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2"/>
  <workbookPr/>
  <bookViews>
    <workbookView xWindow="0" yWindow="0" windowWidth="12060" windowHeight="7500" firstSheet="1" activeTab="1"/>
  </bookViews>
  <sheets>
    <sheet name="ANEXO III" sheetId="2" r:id="rId1"/>
    <sheet name="ANEXO V" sheetId="8" r:id="rId2"/>
    <sheet name="ANEXO VI" sheetId="3" r:id="rId3"/>
    <sheet name="06.103.9999-A" sheetId="9" r:id="rId4"/>
    <sheet name="ANEXO IV" sheetId="5" r:id="rId5"/>
    <sheet name="EMOP" sheetId="1" r:id="rId6"/>
    <sheet name="EMOP0522" sheetId="6" r:id="rId7"/>
  </sheets>
  <externalReferences>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s>
  <definedNames>
    <definedName name="\" localSheetId="3">#REF!</definedName>
    <definedName name="\">#REF!</definedName>
    <definedName name="\0" localSheetId="3">'[1]#REF'!#REF!</definedName>
    <definedName name="\0">'[2]#REF'!#REF!</definedName>
    <definedName name="\1">'[1]#REF'!#REF!</definedName>
    <definedName name="\11200701">#REF!</definedName>
    <definedName name="\11200702">#REF!</definedName>
    <definedName name="\11200703">#REF!</definedName>
    <definedName name="\11200704">#REF!</definedName>
    <definedName name="\1200701">#REF!</definedName>
    <definedName name="\1200702">#REF!</definedName>
    <definedName name="\1200703">#REF!</definedName>
    <definedName name="\1200704">#REF!</definedName>
    <definedName name="\1200705">#REF!</definedName>
    <definedName name="\1200706">#REF!</definedName>
    <definedName name="\1200707">#REF!</definedName>
    <definedName name="\1200708">#REF!</definedName>
    <definedName name="\1200709">#REF!</definedName>
    <definedName name="\1200710">#REF!</definedName>
    <definedName name="\1200711">#REF!</definedName>
    <definedName name="\1200712">#REF!</definedName>
    <definedName name="\a" localSheetId="3">'[1]#REF'!#REF!</definedName>
    <definedName name="\a">'[2]#REF'!#REF!</definedName>
    <definedName name="\a1">'[1]#REF'!#REF!</definedName>
    <definedName name="__________________________pi2" localSheetId="3">#REF!</definedName>
    <definedName name="__________________________pi2">#REF!</definedName>
    <definedName name="_________________________pi2" localSheetId="3">#REF!</definedName>
    <definedName name="_________________________pi2">#REF!</definedName>
    <definedName name="________________________PI1" localSheetId="3">#REF!</definedName>
    <definedName name="________________________PI1">#REF!</definedName>
    <definedName name="_______________________PI1" localSheetId="3">#REF!</definedName>
    <definedName name="_______________________PI1">#REF!</definedName>
    <definedName name="_______________________pi2" localSheetId="3">#REF!</definedName>
    <definedName name="_______________________pi2">#REF!</definedName>
    <definedName name="______________________PI1" localSheetId="3">#REF!</definedName>
    <definedName name="______________________PI1">#REF!</definedName>
    <definedName name="______________________pi2" localSheetId="3">#REF!</definedName>
    <definedName name="______________________pi2">#REF!</definedName>
    <definedName name="_____________________PI1" localSheetId="3">#REF!</definedName>
    <definedName name="_____________________PI1">#REF!</definedName>
    <definedName name="_____________________pi2" localSheetId="3">#REF!</definedName>
    <definedName name="_____________________pi2">#REF!</definedName>
    <definedName name="____________________PI1" localSheetId="3">#REF!</definedName>
    <definedName name="____________________PI1">#REF!</definedName>
    <definedName name="____________________pi2" localSheetId="3">#REF!</definedName>
    <definedName name="____________________pi2">#REF!</definedName>
    <definedName name="___________________PI1" localSheetId="3">#REF!</definedName>
    <definedName name="___________________PI1">#REF!</definedName>
    <definedName name="___________________pi2" localSheetId="3">#REF!</definedName>
    <definedName name="___________________pi2">#REF!</definedName>
    <definedName name="__________________PI1" localSheetId="3">#REF!</definedName>
    <definedName name="__________________PI1">#REF!</definedName>
    <definedName name="__________________pi2" localSheetId="3">#REF!</definedName>
    <definedName name="__________________pi2">#REF!</definedName>
    <definedName name="_________________PI1" localSheetId="3">#REF!</definedName>
    <definedName name="_________________PI1">#REF!</definedName>
    <definedName name="_________________pi2" localSheetId="3">#REF!</definedName>
    <definedName name="_________________pi2">#REF!</definedName>
    <definedName name="________________PI1" localSheetId="3">#REF!</definedName>
    <definedName name="________________PI1">#REF!</definedName>
    <definedName name="________________pi2" localSheetId="3">#REF!</definedName>
    <definedName name="________________pi2">#REF!</definedName>
    <definedName name="_______________PI1" localSheetId="3">#REF!</definedName>
    <definedName name="_______________PI1">#REF!</definedName>
    <definedName name="_______________pi2" localSheetId="3">#REF!</definedName>
    <definedName name="_______________pi2">#REF!</definedName>
    <definedName name="______________PI1" localSheetId="3">#REF!</definedName>
    <definedName name="______________PI1">#REF!</definedName>
    <definedName name="______________pi2" localSheetId="3">#REF!</definedName>
    <definedName name="______________pi2">#REF!</definedName>
    <definedName name="_____________PI1" localSheetId="3">#REF!</definedName>
    <definedName name="_____________PI1">#REF!</definedName>
    <definedName name="_____________pi2" localSheetId="3">#REF!</definedName>
    <definedName name="_____________pi2">#REF!</definedName>
    <definedName name="____________PI1" localSheetId="3">#REF!</definedName>
    <definedName name="____________PI1">#REF!</definedName>
    <definedName name="___________PI1" localSheetId="3">#REF!</definedName>
    <definedName name="___________PI1">#REF!</definedName>
    <definedName name="___________pi2" localSheetId="3">#REF!</definedName>
    <definedName name="___________pi2">#REF!</definedName>
    <definedName name="__________PI1" localSheetId="3">#REF!</definedName>
    <definedName name="__________PI1">#REF!</definedName>
    <definedName name="__________pi2" localSheetId="3">#REF!</definedName>
    <definedName name="__________pi2">#REF!</definedName>
    <definedName name="_________Ele200701" localSheetId="3">#REF!</definedName>
    <definedName name="_________Ele200701">#REF!</definedName>
    <definedName name="_________Ele200702" localSheetId="3">#REF!</definedName>
    <definedName name="_________Ele200702">#REF!</definedName>
    <definedName name="_________Ele200703" localSheetId="3">#REF!</definedName>
    <definedName name="_________Ele200703">#REF!</definedName>
    <definedName name="_________Ele200704" localSheetId="3">#REF!</definedName>
    <definedName name="_________Ele200704">#REF!</definedName>
    <definedName name="_________Ele200705" localSheetId="3">#REF!</definedName>
    <definedName name="_________Ele200705">#REF!</definedName>
    <definedName name="_________Ele200706" localSheetId="3">#REF!</definedName>
    <definedName name="_________Ele200706">#REF!</definedName>
    <definedName name="_________Ele200707" localSheetId="3">#REF!</definedName>
    <definedName name="_________Ele200707">#REF!</definedName>
    <definedName name="_________Ele200708" localSheetId="3">#REF!</definedName>
    <definedName name="_________Ele200708">#REF!</definedName>
    <definedName name="_________Ele200709" localSheetId="3">#REF!</definedName>
    <definedName name="_________Ele200709">#REF!</definedName>
    <definedName name="_________Ele200710" localSheetId="3">#REF!</definedName>
    <definedName name="_________Ele200710">#REF!</definedName>
    <definedName name="_________Ele200711" localSheetId="3">#REF!</definedName>
    <definedName name="_________Ele200711">#REF!</definedName>
    <definedName name="_________Ele200712" localSheetId="3">#REF!</definedName>
    <definedName name="_________Ele200712">#REF!</definedName>
    <definedName name="_________PI1" localSheetId="3">#REF!</definedName>
    <definedName name="_________PI1">#REF!</definedName>
    <definedName name="_________pi2" localSheetId="3">#REF!</definedName>
    <definedName name="_________pi2">#REF!</definedName>
    <definedName name="_________Ser200701" localSheetId="3">#REF!</definedName>
    <definedName name="_________Ser200701">#REF!</definedName>
    <definedName name="_________Ser200702" localSheetId="3">#REF!</definedName>
    <definedName name="_________Ser200702">#REF!</definedName>
    <definedName name="_________Ser200703" localSheetId="3">#REF!</definedName>
    <definedName name="_________Ser200703">#REF!</definedName>
    <definedName name="_________Ser200704" localSheetId="3">#REF!</definedName>
    <definedName name="_________Ser200704">#REF!</definedName>
    <definedName name="_________Ser200705" localSheetId="3">#REF!</definedName>
    <definedName name="_________Ser200705">#REF!</definedName>
    <definedName name="_________Ser200706" localSheetId="3">#REF!</definedName>
    <definedName name="_________Ser200706">#REF!</definedName>
    <definedName name="_________Ser200707" localSheetId="3">#REF!</definedName>
    <definedName name="_________Ser200707">#REF!</definedName>
    <definedName name="_________Ser200708" localSheetId="3">#REF!</definedName>
    <definedName name="_________Ser200708">#REF!</definedName>
    <definedName name="_________Ser200709" localSheetId="3">#REF!</definedName>
    <definedName name="_________Ser200709">#REF!</definedName>
    <definedName name="_________Ser200710" localSheetId="3">#REF!</definedName>
    <definedName name="_________Ser200710">#REF!</definedName>
    <definedName name="_________Ser200711" localSheetId="3">#REF!</definedName>
    <definedName name="_________Ser200711">#REF!</definedName>
    <definedName name="_________Ser200712" localSheetId="3">#REF!</definedName>
    <definedName name="_________Ser200712">#REF!</definedName>
    <definedName name="________Ele200701" localSheetId="3">#REF!</definedName>
    <definedName name="________Ele200701">#REF!</definedName>
    <definedName name="________Ele200702" localSheetId="3">#REF!</definedName>
    <definedName name="________Ele200702">#REF!</definedName>
    <definedName name="________Ele200703" localSheetId="3">#REF!</definedName>
    <definedName name="________Ele200703">#REF!</definedName>
    <definedName name="________Ele200704" localSheetId="3">#REF!</definedName>
    <definedName name="________Ele200704">#REF!</definedName>
    <definedName name="________Ele200705" localSheetId="3">#REF!</definedName>
    <definedName name="________Ele200705">#REF!</definedName>
    <definedName name="________Ele200706" localSheetId="3">#REF!</definedName>
    <definedName name="________Ele200706">#REF!</definedName>
    <definedName name="________Ele200707" localSheetId="3">#REF!</definedName>
    <definedName name="________Ele200707">#REF!</definedName>
    <definedName name="________Ele200708" localSheetId="3">#REF!</definedName>
    <definedName name="________Ele200708">#REF!</definedName>
    <definedName name="________Ele200709" localSheetId="3">#REF!</definedName>
    <definedName name="________Ele200709">#REF!</definedName>
    <definedName name="________Ele200710" localSheetId="3">#REF!</definedName>
    <definedName name="________Ele200710">#REF!</definedName>
    <definedName name="________Ele200711" localSheetId="3">#REF!</definedName>
    <definedName name="________Ele200711">#REF!</definedName>
    <definedName name="________Ele200712" localSheetId="3">#REF!</definedName>
    <definedName name="________Ele200712">#REF!</definedName>
    <definedName name="________PI1" localSheetId="3">#REF!</definedName>
    <definedName name="________PI1">#REF!</definedName>
    <definedName name="________pi2" localSheetId="3">#REF!</definedName>
    <definedName name="________pi2">#REF!</definedName>
    <definedName name="________Ser200701" localSheetId="3">#REF!</definedName>
    <definedName name="________Ser200701">#REF!</definedName>
    <definedName name="________Ser200702" localSheetId="3">#REF!</definedName>
    <definedName name="________Ser200702">#REF!</definedName>
    <definedName name="________Ser200703" localSheetId="3">#REF!</definedName>
    <definedName name="________Ser200703">#REF!</definedName>
    <definedName name="________Ser200704" localSheetId="3">#REF!</definedName>
    <definedName name="________Ser200704">#REF!</definedName>
    <definedName name="________Ser200705" localSheetId="3">#REF!</definedName>
    <definedName name="________Ser200705">#REF!</definedName>
    <definedName name="________Ser200706" localSheetId="3">#REF!</definedName>
    <definedName name="________Ser200706">#REF!</definedName>
    <definedName name="________Ser200707" localSheetId="3">#REF!</definedName>
    <definedName name="________Ser200707">#REF!</definedName>
    <definedName name="________Ser200708" localSheetId="3">#REF!</definedName>
    <definedName name="________Ser200708">#REF!</definedName>
    <definedName name="________Ser200709" localSheetId="3">#REF!</definedName>
    <definedName name="________Ser200709">#REF!</definedName>
    <definedName name="________Ser200710" localSheetId="3">#REF!</definedName>
    <definedName name="________Ser200710">#REF!</definedName>
    <definedName name="________Ser200711" localSheetId="3">#REF!</definedName>
    <definedName name="________Ser200711">#REF!</definedName>
    <definedName name="________Ser200712" localSheetId="3">#REF!</definedName>
    <definedName name="________Ser200712">#REF!</definedName>
    <definedName name="_______Ele200701" localSheetId="3">#REF!</definedName>
    <definedName name="_______Ele200701">#REF!</definedName>
    <definedName name="_______Ele200702" localSheetId="3">#REF!</definedName>
    <definedName name="_______Ele200702">#REF!</definedName>
    <definedName name="_______Ele200703" localSheetId="3">#REF!</definedName>
    <definedName name="_______Ele200703">#REF!</definedName>
    <definedName name="_______Ele200704" localSheetId="3">#REF!</definedName>
    <definedName name="_______Ele200704">#REF!</definedName>
    <definedName name="_______Ele200705" localSheetId="3">#REF!</definedName>
    <definedName name="_______Ele200705">#REF!</definedName>
    <definedName name="_______Ele200706" localSheetId="3">#REF!</definedName>
    <definedName name="_______Ele200706">#REF!</definedName>
    <definedName name="_______Ele200707" localSheetId="3">#REF!</definedName>
    <definedName name="_______Ele200707">#REF!</definedName>
    <definedName name="_______Ele200708" localSheetId="3">#REF!</definedName>
    <definedName name="_______Ele200708">#REF!</definedName>
    <definedName name="_______Ele200709" localSheetId="3">#REF!</definedName>
    <definedName name="_______Ele200709">#REF!</definedName>
    <definedName name="_______Ele200710" localSheetId="3">#REF!</definedName>
    <definedName name="_______Ele200710">#REF!</definedName>
    <definedName name="_______Ele200711" localSheetId="3">#REF!</definedName>
    <definedName name="_______Ele200711">#REF!</definedName>
    <definedName name="_______Ele200712" localSheetId="3">#REF!</definedName>
    <definedName name="_______Ele200712">#REF!</definedName>
    <definedName name="_______PI1" localSheetId="3">#REF!</definedName>
    <definedName name="_______PI1">#REF!</definedName>
    <definedName name="_______pi2" localSheetId="3">#REF!</definedName>
    <definedName name="_______pi2">#REF!</definedName>
    <definedName name="_______Ser200701" localSheetId="3">#REF!</definedName>
    <definedName name="_______Ser200701">#REF!</definedName>
    <definedName name="_______Ser200702" localSheetId="3">#REF!</definedName>
    <definedName name="_______Ser200702">#REF!</definedName>
    <definedName name="_______Ser200703" localSheetId="3">#REF!</definedName>
    <definedName name="_______Ser200703">#REF!</definedName>
    <definedName name="_______Ser200704" localSheetId="3">#REF!</definedName>
    <definedName name="_______Ser200704">#REF!</definedName>
    <definedName name="_______Ser200705" localSheetId="3">#REF!</definedName>
    <definedName name="_______Ser200705">#REF!</definedName>
    <definedName name="_______Ser200706" localSheetId="3">#REF!</definedName>
    <definedName name="_______Ser200706">#REF!</definedName>
    <definedName name="_______Ser200707" localSheetId="3">#REF!</definedName>
    <definedName name="_______Ser200707">#REF!</definedName>
    <definedName name="_______Ser200708" localSheetId="3">#REF!</definedName>
    <definedName name="_______Ser200708">#REF!</definedName>
    <definedName name="_______Ser200709" localSheetId="3">#REF!</definedName>
    <definedName name="_______Ser200709">#REF!</definedName>
    <definedName name="_______Ser200710" localSheetId="3">#REF!</definedName>
    <definedName name="_______Ser200710">#REF!</definedName>
    <definedName name="_______Ser200711" localSheetId="3">#REF!</definedName>
    <definedName name="_______Ser200711">#REF!</definedName>
    <definedName name="_______Ser200712" localSheetId="3">#REF!</definedName>
    <definedName name="_______Ser200712">#REF!</definedName>
    <definedName name="______Ele200701" localSheetId="3">#REF!</definedName>
    <definedName name="______Ele200701">#REF!</definedName>
    <definedName name="______Ele200702" localSheetId="3">#REF!</definedName>
    <definedName name="______Ele200702">#REF!</definedName>
    <definedName name="______Ele200703" localSheetId="3">#REF!</definedName>
    <definedName name="______Ele200703">#REF!</definedName>
    <definedName name="______Ele200704" localSheetId="3">#REF!</definedName>
    <definedName name="______Ele200704">#REF!</definedName>
    <definedName name="______Ele200705" localSheetId="3">#REF!</definedName>
    <definedName name="______Ele200705">#REF!</definedName>
    <definedName name="______Ele200706" localSheetId="3">#REF!</definedName>
    <definedName name="______Ele200706">#REF!</definedName>
    <definedName name="______Ele200707" localSheetId="3">#REF!</definedName>
    <definedName name="______Ele200707">#REF!</definedName>
    <definedName name="______Ele200708" localSheetId="3">#REF!</definedName>
    <definedName name="______Ele200708">#REF!</definedName>
    <definedName name="______Ele200709" localSheetId="3">#REF!</definedName>
    <definedName name="______Ele200709">#REF!</definedName>
    <definedName name="______Ele200710" localSheetId="3">#REF!</definedName>
    <definedName name="______Ele200710">#REF!</definedName>
    <definedName name="______Ele200711" localSheetId="3">#REF!</definedName>
    <definedName name="______Ele200711">#REF!</definedName>
    <definedName name="______Ele200712" localSheetId="3">#REF!</definedName>
    <definedName name="______Ele200712">#REF!</definedName>
    <definedName name="______Ele200804">'[3]EMOP - Elementares+Reutilizável'!$A$2:$D$4259</definedName>
    <definedName name="______emp2" localSheetId="3">#REF!</definedName>
    <definedName name="______emp2">#REF!</definedName>
    <definedName name="______emp3" localSheetId="3">#REF!</definedName>
    <definedName name="______emp3">#REF!</definedName>
    <definedName name="______est1" localSheetId="3">'[1]#REF'!#REF!</definedName>
    <definedName name="______est1">'[2]#REF'!#REF!</definedName>
    <definedName name="______pe1" localSheetId="3">#REF!</definedName>
    <definedName name="______pe1">#REF!</definedName>
    <definedName name="______pe2" localSheetId="3">#REF!</definedName>
    <definedName name="______pe2">#REF!</definedName>
    <definedName name="______pe3" localSheetId="3">#REF!</definedName>
    <definedName name="______pe3">#REF!</definedName>
    <definedName name="______PI1" localSheetId="3">#REF!</definedName>
    <definedName name="______PI1">#REF!</definedName>
    <definedName name="______pi2" localSheetId="3">#REF!</definedName>
    <definedName name="______pi2">#REF!</definedName>
    <definedName name="______SCO052007">[4]SCO_0507!$A$1:$D$65536</definedName>
    <definedName name="______Ser200412" localSheetId="3">#REF!</definedName>
    <definedName name="______Ser200412">#REF!</definedName>
    <definedName name="______Ser200506" localSheetId="3">#REF!</definedName>
    <definedName name="______Ser200506">#REF!</definedName>
    <definedName name="______Ser200701" localSheetId="3">#REF!</definedName>
    <definedName name="______Ser200701">#REF!</definedName>
    <definedName name="______Ser200702" localSheetId="3">#REF!</definedName>
    <definedName name="______Ser200702">#REF!</definedName>
    <definedName name="______Ser200703" localSheetId="3">#REF!</definedName>
    <definedName name="______Ser200703">#REF!</definedName>
    <definedName name="______Ser200704" localSheetId="3">#REF!</definedName>
    <definedName name="______Ser200704">#REF!</definedName>
    <definedName name="______Ser200705" localSheetId="3">#REF!</definedName>
    <definedName name="______Ser200705">#REF!</definedName>
    <definedName name="______Ser200706" localSheetId="3">#REF!</definedName>
    <definedName name="______Ser200706">#REF!</definedName>
    <definedName name="______Ser200707" localSheetId="3">#REF!</definedName>
    <definedName name="______Ser200707">#REF!</definedName>
    <definedName name="______Ser200708" localSheetId="3">#REF!</definedName>
    <definedName name="______Ser200708">#REF!</definedName>
    <definedName name="______Ser200709" localSheetId="3">#REF!</definedName>
    <definedName name="______Ser200709">#REF!</definedName>
    <definedName name="______Ser200710" localSheetId="3">#REF!</definedName>
    <definedName name="______Ser200710">#REF!</definedName>
    <definedName name="______Ser200711" localSheetId="3">#REF!</definedName>
    <definedName name="______Ser200711">#REF!</definedName>
    <definedName name="______Ser200712" localSheetId="3">#REF!</definedName>
    <definedName name="______Ser200712">#REF!</definedName>
    <definedName name="______Ser200810" localSheetId="3">#REF!</definedName>
    <definedName name="______Ser200810">#REF!</definedName>
    <definedName name="_____Ele200701" localSheetId="3">#REF!</definedName>
    <definedName name="_____Ele200701">#REF!</definedName>
    <definedName name="_____Ele200702" localSheetId="3">#REF!</definedName>
    <definedName name="_____Ele200702">#REF!</definedName>
    <definedName name="_____Ele200703" localSheetId="3">#REF!</definedName>
    <definedName name="_____Ele200703">#REF!</definedName>
    <definedName name="_____Ele200704" localSheetId="3">#REF!</definedName>
    <definedName name="_____Ele200704">#REF!</definedName>
    <definedName name="_____Ele200705" localSheetId="3">#REF!</definedName>
    <definedName name="_____Ele200705">#REF!</definedName>
    <definedName name="_____Ele200706" localSheetId="3">#REF!</definedName>
    <definedName name="_____Ele200706">#REF!</definedName>
    <definedName name="_____Ele200707" localSheetId="3">#REF!</definedName>
    <definedName name="_____Ele200707">#REF!</definedName>
    <definedName name="_____Ele200708" localSheetId="3">#REF!</definedName>
    <definedName name="_____Ele200708">#REF!</definedName>
    <definedName name="_____Ele200709" localSheetId="3">#REF!</definedName>
    <definedName name="_____Ele200709">#REF!</definedName>
    <definedName name="_____Ele200710" localSheetId="3">#REF!</definedName>
    <definedName name="_____Ele200710">#REF!</definedName>
    <definedName name="_____Ele200711" localSheetId="3">#REF!</definedName>
    <definedName name="_____Ele200711">#REF!</definedName>
    <definedName name="_____Ele200712" localSheetId="3">#REF!</definedName>
    <definedName name="_____Ele200712">#REF!</definedName>
    <definedName name="_____Ele200804">'[3]EMOP - Elementares+Reutilizável'!$A$2:$D$4259</definedName>
    <definedName name="_____emp2" localSheetId="3">#REF!</definedName>
    <definedName name="_____emp2">#REF!</definedName>
    <definedName name="_____emp3" localSheetId="3">#REF!</definedName>
    <definedName name="_____emp3">#REF!</definedName>
    <definedName name="_____est1" localSheetId="3">'[1]#REF'!#REF!</definedName>
    <definedName name="_____est1">'[2]#REF'!#REF!</definedName>
    <definedName name="_____pe1" localSheetId="3">#REF!</definedName>
    <definedName name="_____pe1">#REF!</definedName>
    <definedName name="_____pe2" localSheetId="3">#REF!</definedName>
    <definedName name="_____pe2">#REF!</definedName>
    <definedName name="_____pe3" localSheetId="3">#REF!</definedName>
    <definedName name="_____pe3">#REF!</definedName>
    <definedName name="_____PI1" localSheetId="3">#REF!</definedName>
    <definedName name="_____PI1">#REF!</definedName>
    <definedName name="_____pi2" localSheetId="3">#REF!</definedName>
    <definedName name="_____pi2">#REF!</definedName>
    <definedName name="_____SCO052007">[4]SCO_0507!$A$1:$D$65536</definedName>
    <definedName name="_____Ser200412" localSheetId="3">#REF!</definedName>
    <definedName name="_____Ser200412">#REF!</definedName>
    <definedName name="_____Ser200506" localSheetId="3">#REF!</definedName>
    <definedName name="_____Ser200506">#REF!</definedName>
    <definedName name="_____Ser200701" localSheetId="3">#REF!</definedName>
    <definedName name="_____Ser200701">#REF!</definedName>
    <definedName name="_____Ser200702" localSheetId="3">#REF!</definedName>
    <definedName name="_____Ser200702">#REF!</definedName>
    <definedName name="_____Ser200703" localSheetId="3">#REF!</definedName>
    <definedName name="_____Ser200703">#REF!</definedName>
    <definedName name="_____Ser200704" localSheetId="3">#REF!</definedName>
    <definedName name="_____Ser200704">#REF!</definedName>
    <definedName name="_____Ser200705" localSheetId="3">#REF!</definedName>
    <definedName name="_____Ser200705">#REF!</definedName>
    <definedName name="_____Ser200706" localSheetId="3">#REF!</definedName>
    <definedName name="_____Ser200706">#REF!</definedName>
    <definedName name="_____Ser200707" localSheetId="3">#REF!</definedName>
    <definedName name="_____Ser200707">#REF!</definedName>
    <definedName name="_____Ser200708" localSheetId="3">#REF!</definedName>
    <definedName name="_____Ser200708">#REF!</definedName>
    <definedName name="_____Ser200709" localSheetId="3">#REF!</definedName>
    <definedName name="_____Ser200709">#REF!</definedName>
    <definedName name="_____Ser200710" localSheetId="3">#REF!</definedName>
    <definedName name="_____Ser200710">#REF!</definedName>
    <definedName name="_____Ser200711" localSheetId="3">#REF!</definedName>
    <definedName name="_____Ser200711">#REF!</definedName>
    <definedName name="_____Ser200712" localSheetId="3">#REF!</definedName>
    <definedName name="_____Ser200712">#REF!</definedName>
    <definedName name="_____Ser200810" localSheetId="3">#REF!</definedName>
    <definedName name="_____Ser200810">#REF!</definedName>
    <definedName name="____ADM3">#REF!</definedName>
    <definedName name="____Ele200701" localSheetId="3">#REF!</definedName>
    <definedName name="____Ele200701">#REF!</definedName>
    <definedName name="____Ele200702" localSheetId="3">#REF!</definedName>
    <definedName name="____Ele200702">#REF!</definedName>
    <definedName name="____Ele200703" localSheetId="3">#REF!</definedName>
    <definedName name="____Ele200703">#REF!</definedName>
    <definedName name="____Ele200704" localSheetId="3">#REF!</definedName>
    <definedName name="____Ele200704">#REF!</definedName>
    <definedName name="____Ele200705" localSheetId="3">#REF!</definedName>
    <definedName name="____Ele200705">#REF!</definedName>
    <definedName name="____Ele200706" localSheetId="3">#REF!</definedName>
    <definedName name="____Ele200706">#REF!</definedName>
    <definedName name="____Ele200707" localSheetId="3">#REF!</definedName>
    <definedName name="____Ele200707">#REF!</definedName>
    <definedName name="____Ele200708" localSheetId="3">#REF!</definedName>
    <definedName name="____Ele200708">#REF!</definedName>
    <definedName name="____Ele200709" localSheetId="3">#REF!</definedName>
    <definedName name="____Ele200709">#REF!</definedName>
    <definedName name="____Ele200710" localSheetId="3">#REF!</definedName>
    <definedName name="____Ele200710">#REF!</definedName>
    <definedName name="____Ele200711" localSheetId="3">#REF!</definedName>
    <definedName name="____Ele200711">#REF!</definedName>
    <definedName name="____Ele200712" localSheetId="3">#REF!</definedName>
    <definedName name="____Ele200712">#REF!</definedName>
    <definedName name="____Ele200804">'[3]EMOP - Elementares+Reutilizável'!$A$2:$D$4259</definedName>
    <definedName name="____emp2" localSheetId="3">#REF!</definedName>
    <definedName name="____emp2">#REF!</definedName>
    <definedName name="____emp3" localSheetId="3">#REF!</definedName>
    <definedName name="____emp3">#REF!</definedName>
    <definedName name="____est1" localSheetId="3">'[1]#REF'!#REF!</definedName>
    <definedName name="____est1">'[2]#REF'!#REF!</definedName>
    <definedName name="____pav1">#REF!</definedName>
    <definedName name="____pe1" localSheetId="3">#REF!</definedName>
    <definedName name="____pe1">#REF!</definedName>
    <definedName name="____pe2" localSheetId="3">#REF!</definedName>
    <definedName name="____pe2">#REF!</definedName>
    <definedName name="____pe3" localSheetId="3">#REF!</definedName>
    <definedName name="____pe3">#REF!</definedName>
    <definedName name="____PI1" localSheetId="3">#REF!</definedName>
    <definedName name="____PI1">#REF!</definedName>
    <definedName name="____pi2" localSheetId="3">#REF!</definedName>
    <definedName name="____pi2">#REF!</definedName>
    <definedName name="____SCO052007">[4]SCO_0507!$A$1:$D$65536</definedName>
    <definedName name="____Ser200412" localSheetId="3">#REF!</definedName>
    <definedName name="____Ser200412">#REF!</definedName>
    <definedName name="____Ser200506" localSheetId="3">#REF!</definedName>
    <definedName name="____Ser200506">#REF!</definedName>
    <definedName name="____Ser200701" localSheetId="3">#REF!</definedName>
    <definedName name="____Ser200701">#REF!</definedName>
    <definedName name="____Ser200702" localSheetId="3">#REF!</definedName>
    <definedName name="____Ser200702">#REF!</definedName>
    <definedName name="____Ser200703" localSheetId="3">#REF!</definedName>
    <definedName name="____Ser200703">#REF!</definedName>
    <definedName name="____Ser200704" localSheetId="3">#REF!</definedName>
    <definedName name="____Ser200704">#REF!</definedName>
    <definedName name="____Ser200705" localSheetId="3">#REF!</definedName>
    <definedName name="____Ser200705">#REF!</definedName>
    <definedName name="____Ser200706" localSheetId="3">#REF!</definedName>
    <definedName name="____Ser200706">#REF!</definedName>
    <definedName name="____Ser200707" localSheetId="3">#REF!</definedName>
    <definedName name="____Ser200707">#REF!</definedName>
    <definedName name="____Ser200708" localSheetId="3">#REF!</definedName>
    <definedName name="____Ser200708">#REF!</definedName>
    <definedName name="____Ser200709" localSheetId="3">#REF!</definedName>
    <definedName name="____Ser200709">#REF!</definedName>
    <definedName name="____Ser200710" localSheetId="3">#REF!</definedName>
    <definedName name="____Ser200710">#REF!</definedName>
    <definedName name="____Ser200711" localSheetId="3">#REF!</definedName>
    <definedName name="____Ser200711">#REF!</definedName>
    <definedName name="____Ser200712" localSheetId="3">#REF!</definedName>
    <definedName name="____Ser200712">#REF!</definedName>
    <definedName name="____Ser200810" localSheetId="3">#REF!</definedName>
    <definedName name="____Ser200810">#REF!</definedName>
    <definedName name="___ADM3">#REF!</definedName>
    <definedName name="___Ele200701" localSheetId="3">#REF!</definedName>
    <definedName name="___Ele200701">#REF!</definedName>
    <definedName name="___Ele200702" localSheetId="3">#REF!</definedName>
    <definedName name="___Ele200702">#REF!</definedName>
    <definedName name="___Ele200703" localSheetId="3">#REF!</definedName>
    <definedName name="___Ele200703">#REF!</definedName>
    <definedName name="___Ele200704" localSheetId="3">#REF!</definedName>
    <definedName name="___Ele200704">#REF!</definedName>
    <definedName name="___Ele200705" localSheetId="3">#REF!</definedName>
    <definedName name="___Ele200705">#REF!</definedName>
    <definedName name="___Ele200706" localSheetId="3">#REF!</definedName>
    <definedName name="___Ele200706">#REF!</definedName>
    <definedName name="___Ele200707" localSheetId="3">#REF!</definedName>
    <definedName name="___Ele200707">#REF!</definedName>
    <definedName name="___Ele200708" localSheetId="3">#REF!</definedName>
    <definedName name="___Ele200708">#REF!</definedName>
    <definedName name="___Ele200709" localSheetId="3">#REF!</definedName>
    <definedName name="___Ele200709">#REF!</definedName>
    <definedName name="___Ele200710" localSheetId="3">#REF!</definedName>
    <definedName name="___Ele200710">#REF!</definedName>
    <definedName name="___Ele200711" localSheetId="3">#REF!</definedName>
    <definedName name="___Ele200711">#REF!</definedName>
    <definedName name="___Ele200712" localSheetId="3">#REF!</definedName>
    <definedName name="___Ele200712">#REF!</definedName>
    <definedName name="___Ele200804">'[3]EMOP - Elementares+Reutilizável'!$A$2:$D$4259</definedName>
    <definedName name="___emp2" localSheetId="3">#REF!</definedName>
    <definedName name="___emp2">#REF!</definedName>
    <definedName name="___emp3" localSheetId="3">#REF!</definedName>
    <definedName name="___emp3">#REF!</definedName>
    <definedName name="___est1" localSheetId="3">'[1]#REF'!#REF!</definedName>
    <definedName name="___est1">'[2]#REF'!#REF!</definedName>
    <definedName name="___OR1">'[5]orcID nº1'!$A$14:$G$1025</definedName>
    <definedName name="___OR12">'[5]orc ID nº12'!$A$16:$G$181</definedName>
    <definedName name="___OR13">'[5]orc ID nº13'!$A$13:$G$34</definedName>
    <definedName name="___OR14">'[5]orc ID nº 14'!$A$14:$G$16</definedName>
    <definedName name="___OR15">'[5]orc ID nº 15'!$A$14:$G$104</definedName>
    <definedName name="___OR16">'[5]orc ID nº16'!$A$14:$G$33</definedName>
    <definedName name="___OR17">'[5]orc ID nº17'!$A$16:$G$80</definedName>
    <definedName name="___OR18">'[5]orc ID nº 18'!$A$14:$G$123</definedName>
    <definedName name="___OR19">'[5]orc ID nº19'!$A$14:$G$96</definedName>
    <definedName name="___OR2">'[5]orc ID nº2 '!$A$14:$G$70</definedName>
    <definedName name="___OR3">'[5]orc ID nº3'!$A$14:$G$134</definedName>
    <definedName name="___OR4">'[5]orcID nº4'!$A$14:$G$165</definedName>
    <definedName name="___OR5">'[5]orcID nº5'!$A$14:$G$149</definedName>
    <definedName name="___OR6">'[5]orcID nº6'!$A$14:$G$138</definedName>
    <definedName name="___OR7">'[5]orcID nº7'!$A$14:$G$137</definedName>
    <definedName name="___OR8">'[5]orc ID nº8'!$A$14:$G$133</definedName>
    <definedName name="___OR9">'[5]orc ID nº9'!$A$14:$G$157</definedName>
    <definedName name="___pav1">#REF!</definedName>
    <definedName name="___pe1" localSheetId="3">#REF!</definedName>
    <definedName name="___pe1">#REF!</definedName>
    <definedName name="___pe2" localSheetId="3">#REF!</definedName>
    <definedName name="___pe2">#REF!</definedName>
    <definedName name="___pe3" localSheetId="3">#REF!</definedName>
    <definedName name="___pe3">#REF!</definedName>
    <definedName name="___PI1" localSheetId="3">#REF!</definedName>
    <definedName name="___PI1">#REF!</definedName>
    <definedName name="___pi2" localSheetId="3">#REF!</definedName>
    <definedName name="___pi2">#REF!</definedName>
    <definedName name="___SCO052007">[4]SCO_0507!$A$1:$D$65536</definedName>
    <definedName name="___Ser200412" localSheetId="3">#REF!</definedName>
    <definedName name="___Ser200412">#REF!</definedName>
    <definedName name="___Ser200506" localSheetId="3">#REF!</definedName>
    <definedName name="___Ser200506">#REF!</definedName>
    <definedName name="___Ser200701" localSheetId="3">#REF!</definedName>
    <definedName name="___Ser200701">#REF!</definedName>
    <definedName name="___Ser200702" localSheetId="3">#REF!</definedName>
    <definedName name="___Ser200702">#REF!</definedName>
    <definedName name="___Ser200703" localSheetId="3">#REF!</definedName>
    <definedName name="___Ser200703">#REF!</definedName>
    <definedName name="___Ser200704" localSheetId="3">#REF!</definedName>
    <definedName name="___Ser200704">#REF!</definedName>
    <definedName name="___Ser200705" localSheetId="3">#REF!</definedName>
    <definedName name="___Ser200705">#REF!</definedName>
    <definedName name="___Ser200706" localSheetId="3">#REF!</definedName>
    <definedName name="___Ser200706">#REF!</definedName>
    <definedName name="___Ser200707" localSheetId="3">#REF!</definedName>
    <definedName name="___Ser200707">#REF!</definedName>
    <definedName name="___Ser200708" localSheetId="3">#REF!</definedName>
    <definedName name="___Ser200708">#REF!</definedName>
    <definedName name="___Ser200709" localSheetId="3">#REF!</definedName>
    <definedName name="___Ser200709">#REF!</definedName>
    <definedName name="___Ser200710" localSheetId="3">#REF!</definedName>
    <definedName name="___Ser200710">#REF!</definedName>
    <definedName name="___Ser200711" localSheetId="3">#REF!</definedName>
    <definedName name="___Ser200711">#REF!</definedName>
    <definedName name="___Ser200712" localSheetId="3">#REF!</definedName>
    <definedName name="___Ser200712">#REF!</definedName>
    <definedName name="___Ser200810" localSheetId="3">#REF!</definedName>
    <definedName name="___Ser200810">#REF!</definedName>
    <definedName name="___tab0198">'[6]DER janeiro98'!$A$1:$D$810</definedName>
    <definedName name="__ADM3">#REF!</definedName>
    <definedName name="__Ele200701" localSheetId="3">#REF!</definedName>
    <definedName name="__Ele200701">#REF!</definedName>
    <definedName name="__Ele200702" localSheetId="3">#REF!</definedName>
    <definedName name="__Ele200702">#REF!</definedName>
    <definedName name="__Ele200703" localSheetId="3">#REF!</definedName>
    <definedName name="__Ele200703">#REF!</definedName>
    <definedName name="__Ele200704" localSheetId="3">#REF!</definedName>
    <definedName name="__Ele200704">#REF!</definedName>
    <definedName name="__Ele200705" localSheetId="3">#REF!</definedName>
    <definedName name="__Ele200705">#REF!</definedName>
    <definedName name="__Ele200706" localSheetId="3">#REF!</definedName>
    <definedName name="__Ele200706">#REF!</definedName>
    <definedName name="__Ele200707" localSheetId="3">#REF!</definedName>
    <definedName name="__Ele200707">#REF!</definedName>
    <definedName name="__Ele200708" localSheetId="3">#REF!</definedName>
    <definedName name="__Ele200708">#REF!</definedName>
    <definedName name="__Ele200709" localSheetId="3">#REF!</definedName>
    <definedName name="__Ele200709">#REF!</definedName>
    <definedName name="__Ele200710" localSheetId="3">#REF!</definedName>
    <definedName name="__Ele200710">#REF!</definedName>
    <definedName name="__Ele200711" localSheetId="3">#REF!</definedName>
    <definedName name="__Ele200711">#REF!</definedName>
    <definedName name="__Ele200712" localSheetId="3">#REF!</definedName>
    <definedName name="__Ele200712">#REF!</definedName>
    <definedName name="__Ele200804">'[3]EMOP - Elementares+Reutilizável'!$A$2:$D$4259</definedName>
    <definedName name="__emp2" localSheetId="3">#REF!</definedName>
    <definedName name="__emp2">#REF!</definedName>
    <definedName name="__emp3" localSheetId="3">#REF!</definedName>
    <definedName name="__emp3">#REF!</definedName>
    <definedName name="__est1" localSheetId="3">'[1]#REF'!#REF!</definedName>
    <definedName name="__est1">'[2]#REF'!#REF!</definedName>
    <definedName name="__OR1">'[5]orcID nº1'!$A$14:$G$1025</definedName>
    <definedName name="__OR12">'[5]orc ID nº12'!$A$16:$G$181</definedName>
    <definedName name="__OR13">'[5]orc ID nº13'!$A$13:$G$34</definedName>
    <definedName name="__OR14">'[5]orc ID nº 14'!$A$14:$G$16</definedName>
    <definedName name="__OR15">'[5]orc ID nº 15'!$A$14:$G$104</definedName>
    <definedName name="__OR16">'[5]orc ID nº16'!$A$14:$G$33</definedName>
    <definedName name="__OR17">'[5]orc ID nº17'!$A$16:$G$80</definedName>
    <definedName name="__OR18">'[5]orc ID nº 18'!$A$14:$G$123</definedName>
    <definedName name="__OR19">'[5]orc ID nº19'!$A$14:$G$96</definedName>
    <definedName name="__OR2">'[5]orc ID nº2 '!$A$14:$G$70</definedName>
    <definedName name="__OR3">'[5]orc ID nº3'!$A$14:$G$134</definedName>
    <definedName name="__OR4">'[5]orcID nº4'!$A$14:$G$165</definedName>
    <definedName name="__OR5">'[5]orcID nº5'!$A$14:$G$149</definedName>
    <definedName name="__OR6">'[5]orcID nº6'!$A$14:$G$138</definedName>
    <definedName name="__OR7">'[5]orcID nº7'!$A$14:$G$137</definedName>
    <definedName name="__OR8">'[5]orc ID nº8'!$A$14:$G$133</definedName>
    <definedName name="__OR9">'[5]orc ID nº9'!$A$14:$G$157</definedName>
    <definedName name="__pav1">#REF!</definedName>
    <definedName name="__pe1" localSheetId="3">#REF!</definedName>
    <definedName name="__pe1">#REF!</definedName>
    <definedName name="__pe2" localSheetId="3">#REF!</definedName>
    <definedName name="__pe2">#REF!</definedName>
    <definedName name="__pe3" localSheetId="3">#REF!</definedName>
    <definedName name="__pe3">#REF!</definedName>
    <definedName name="__PI1" localSheetId="3">#REF!</definedName>
    <definedName name="__PI1">#REF!</definedName>
    <definedName name="__pi2" localSheetId="3">#REF!</definedName>
    <definedName name="__pi2">#REF!</definedName>
    <definedName name="__SCO052007">[7]SCO_0507!$A$1:$D$65536</definedName>
    <definedName name="__Ser200412" localSheetId="3">#REF!</definedName>
    <definedName name="__Ser200412">#REF!</definedName>
    <definedName name="__Ser200506" localSheetId="3">#REF!</definedName>
    <definedName name="__Ser200506">#REF!</definedName>
    <definedName name="__Ser200612" localSheetId="3">#REF!</definedName>
    <definedName name="__Ser200612">#REF!</definedName>
    <definedName name="__Ser200701" localSheetId="3">#REF!</definedName>
    <definedName name="__Ser200701">#REF!</definedName>
    <definedName name="__Ser200702" localSheetId="3">#REF!</definedName>
    <definedName name="__Ser200702">#REF!</definedName>
    <definedName name="__Ser200703" localSheetId="3">#REF!</definedName>
    <definedName name="__Ser200703">#REF!</definedName>
    <definedName name="__Ser200704" localSheetId="3">#REF!</definedName>
    <definedName name="__Ser200704">#REF!</definedName>
    <definedName name="__Ser200705" localSheetId="3">#REF!</definedName>
    <definedName name="__Ser200705">#REF!</definedName>
    <definedName name="__Ser200706" localSheetId="3">#REF!</definedName>
    <definedName name="__Ser200706">#REF!</definedName>
    <definedName name="__Ser200707" localSheetId="3">#REF!</definedName>
    <definedName name="__Ser200707">#REF!</definedName>
    <definedName name="__Ser200708" localSheetId="3">#REF!</definedName>
    <definedName name="__Ser200708">#REF!</definedName>
    <definedName name="__Ser200709" localSheetId="3">#REF!</definedName>
    <definedName name="__Ser200709">#REF!</definedName>
    <definedName name="__Ser200710" localSheetId="3">#REF!</definedName>
    <definedName name="__Ser200710">#REF!</definedName>
    <definedName name="__Ser200711" localSheetId="3">#REF!</definedName>
    <definedName name="__Ser200711">#REF!</definedName>
    <definedName name="__Ser200712" localSheetId="3">#REF!</definedName>
    <definedName name="__Ser200712">#REF!</definedName>
    <definedName name="__Ser200810" localSheetId="3">#REF!</definedName>
    <definedName name="__Ser200810">#REF!</definedName>
    <definedName name="__tab0198">'[6]DER janeiro98'!$A$1:$D$810</definedName>
    <definedName name="__xlnm.Database">#N/A</definedName>
    <definedName name="__xlnm.Database_4">#N/A</definedName>
    <definedName name="__xlnm.Print_Area_3" localSheetId="3">#REF!</definedName>
    <definedName name="__xlnm.Print_Area_3">#REF!</definedName>
    <definedName name="__xlnm.Print_Titles_1" localSheetId="3">#REF!</definedName>
    <definedName name="__xlnm.Print_Titles_1">#REF!</definedName>
    <definedName name="__xlnm.Print_Titles_3" localSheetId="3">#REF!</definedName>
    <definedName name="__xlnm.Print_Titles_3">#REF!</definedName>
    <definedName name="__xlnm.Print_Titles_4" localSheetId="3">#REF!</definedName>
    <definedName name="__xlnm.Print_Titles_4">#REF!</definedName>
    <definedName name="_01_09_96" localSheetId="3">#REF!</definedName>
    <definedName name="_01_09_96">#REF!</definedName>
    <definedName name="_01_09_96_5" localSheetId="3">#REF!</definedName>
    <definedName name="_01_09_96_5">#REF!</definedName>
    <definedName name="_ADM3">#REF!</definedName>
    <definedName name="_adm5">[8]MC!#REF!</definedName>
    <definedName name="_Ele200701" localSheetId="3">#REF!</definedName>
    <definedName name="_Ele200701">#REF!</definedName>
    <definedName name="_Ele200702" localSheetId="3">#REF!</definedName>
    <definedName name="_Ele200702">#REF!</definedName>
    <definedName name="_Ele200703" localSheetId="3">#REF!</definedName>
    <definedName name="_Ele200703">#REF!</definedName>
    <definedName name="_Ele200704" localSheetId="3">#REF!</definedName>
    <definedName name="_Ele200704">#REF!</definedName>
    <definedName name="_Ele200705" localSheetId="3">#REF!</definedName>
    <definedName name="_Ele200705">#REF!</definedName>
    <definedName name="_Ele200706" localSheetId="3">#REF!</definedName>
    <definedName name="_Ele200706">#REF!</definedName>
    <definedName name="_Ele200707" localSheetId="3">#REF!</definedName>
    <definedName name="_Ele200707">#REF!</definedName>
    <definedName name="_Ele200708" localSheetId="3">#REF!</definedName>
    <definedName name="_Ele200708">#REF!</definedName>
    <definedName name="_Ele200709" localSheetId="3">#REF!</definedName>
    <definedName name="_Ele200709">#REF!</definedName>
    <definedName name="_Ele200710" localSheetId="3">#REF!</definedName>
    <definedName name="_Ele200710">#REF!</definedName>
    <definedName name="_Ele200711" localSheetId="3">#REF!</definedName>
    <definedName name="_Ele200711">#REF!</definedName>
    <definedName name="_Ele200712" localSheetId="3">#REF!</definedName>
    <definedName name="_Ele200712">#REF!</definedName>
    <definedName name="_Ele200804">'[3]EMOP - Elementares+Reutilizável'!$A$2:$D$4259</definedName>
    <definedName name="_emp2" localSheetId="3">#REF!</definedName>
    <definedName name="_emp2">#REF!</definedName>
    <definedName name="_emp3" localSheetId="3">#REF!</definedName>
    <definedName name="_emp3">#REF!</definedName>
    <definedName name="_est1" localSheetId="3">'[1]#REF'!#REF!</definedName>
    <definedName name="_est1">'[2]#REF'!#REF!</definedName>
    <definedName name="_xlnm._FilterDatabase" localSheetId="0" hidden="1">'ANEXO III'!$B$10:$H$158</definedName>
    <definedName name="_xlnm._FilterDatabase" localSheetId="4" hidden="1">'ANEXO IV'!$B$5:$J$27</definedName>
    <definedName name="_xlnm._FilterDatabase" localSheetId="2" hidden="1">'ANEXO VI'!$D$8:$AI$670</definedName>
    <definedName name="_xlnm._FilterDatabase" localSheetId="5" hidden="1">EMOP!$A$1:$C$23006</definedName>
    <definedName name="_OR1">'[5]orcID nº1'!$A$14:$G$1025</definedName>
    <definedName name="_OR12">'[5]orc ID nº12'!$A$16:$G$181</definedName>
    <definedName name="_OR13">'[5]orc ID nº13'!$A$13:$G$34</definedName>
    <definedName name="_OR14">'[5]orc ID nº 14'!$A$14:$G$16</definedName>
    <definedName name="_OR15">'[5]orc ID nº 15'!$A$14:$G$104</definedName>
    <definedName name="_OR16">'[5]orc ID nº16'!$A$14:$G$33</definedName>
    <definedName name="_OR17">'[5]orc ID nº17'!$A$16:$G$80</definedName>
    <definedName name="_OR18">'[5]orc ID nº 18'!$A$14:$G$123</definedName>
    <definedName name="_OR19">'[5]orc ID nº19'!$A$14:$G$96</definedName>
    <definedName name="_OR2">'[5]orc ID nº2 '!$A$14:$G$70</definedName>
    <definedName name="_OR3">'[5]orc ID nº3'!$A$14:$G$134</definedName>
    <definedName name="_OR4">'[5]orcID nº4'!$A$14:$G$165</definedName>
    <definedName name="_OR5">'[5]orcID nº5'!$A$14:$G$149</definedName>
    <definedName name="_OR6">'[5]orcID nº6'!$A$14:$G$138</definedName>
    <definedName name="_OR7">'[5]orcID nº7'!$A$14:$G$137</definedName>
    <definedName name="_OR8">'[5]orc ID nº8'!$A$14:$G$133</definedName>
    <definedName name="_OR9">'[5]orc ID nº9'!$A$14:$G$157</definedName>
    <definedName name="_pav1">#REF!</definedName>
    <definedName name="_pe1" localSheetId="3">#REF!</definedName>
    <definedName name="_pe1">#REF!</definedName>
    <definedName name="_pe2" localSheetId="3">#REF!</definedName>
    <definedName name="_pe2">#REF!</definedName>
    <definedName name="_pe3" localSheetId="3">#REF!</definedName>
    <definedName name="_pe3">#REF!</definedName>
    <definedName name="_PI1" localSheetId="3">#REF!</definedName>
    <definedName name="_PI1">#REF!</definedName>
    <definedName name="_pi2" localSheetId="3">#REF!</definedName>
    <definedName name="_pi2">#REF!</definedName>
    <definedName name="_PL1" localSheetId="3">#REF!</definedName>
    <definedName name="_PL1">#REF!</definedName>
    <definedName name="_SCO052007">[4]SCO_0507!$A$1:$D$65536</definedName>
    <definedName name="_Ser200412" localSheetId="3">#REF!</definedName>
    <definedName name="_Ser200412">#REF!</definedName>
    <definedName name="_Ser200501" localSheetId="3">#REF!</definedName>
    <definedName name="_Ser200501">#REF!</definedName>
    <definedName name="_Ser200506" localSheetId="3">#REF!</definedName>
    <definedName name="_Ser200506">#REF!</definedName>
    <definedName name="_Ser200612" localSheetId="3">#REF!</definedName>
    <definedName name="_Ser200612">#REF!</definedName>
    <definedName name="_Ser200701" localSheetId="3">#REF!</definedName>
    <definedName name="_Ser200701">#REF!</definedName>
    <definedName name="_Ser200702" localSheetId="3">#REF!</definedName>
    <definedName name="_Ser200702">#REF!</definedName>
    <definedName name="_Ser200703" localSheetId="3">#REF!</definedName>
    <definedName name="_Ser200703">#REF!</definedName>
    <definedName name="_Ser200704" localSheetId="3">#REF!</definedName>
    <definedName name="_Ser200704">#REF!</definedName>
    <definedName name="_Ser200705" localSheetId="3">#REF!</definedName>
    <definedName name="_Ser200705">#REF!</definedName>
    <definedName name="_Ser200706" localSheetId="3">#REF!</definedName>
    <definedName name="_Ser200706">#REF!</definedName>
    <definedName name="_Ser200707" localSheetId="3">#REF!</definedName>
    <definedName name="_Ser200707">#REF!</definedName>
    <definedName name="_Ser200708" localSheetId="3">#REF!</definedName>
    <definedName name="_Ser200708">#REF!</definedName>
    <definedName name="_Ser200709" localSheetId="3">#REF!</definedName>
    <definedName name="_Ser200709">#REF!</definedName>
    <definedName name="_Ser200710" localSheetId="3">#REF!</definedName>
    <definedName name="_Ser200710">#REF!</definedName>
    <definedName name="_Ser200711" localSheetId="3">#REF!</definedName>
    <definedName name="_Ser200711">#REF!</definedName>
    <definedName name="_Ser200712" localSheetId="3">#REF!</definedName>
    <definedName name="_Ser200712">#REF!</definedName>
    <definedName name="_Ser200810" localSheetId="3">#REF!</definedName>
    <definedName name="_Ser200810">#REF!</definedName>
    <definedName name="_Ser201002">'[9]032012'!$A$1:$D$8011</definedName>
    <definedName name="_Ser201006">#REF!</definedName>
    <definedName name="_Ser201010">#REF!</definedName>
    <definedName name="_tab0198">'[6]DER janeiro98'!$A$1:$D$810</definedName>
    <definedName name="a" localSheetId="3">'[10]Memo RERA'!#REF!</definedName>
    <definedName name="a">'[10]Memo RERA'!#REF!</definedName>
    <definedName name="a_5" localSheetId="3">#REF!</definedName>
    <definedName name="a_5">#REF!</definedName>
    <definedName name="A010160100" localSheetId="3">'[11]#REF'!$L$9</definedName>
    <definedName name="A010160100" localSheetId="4">#REF!</definedName>
    <definedName name="A010160100" localSheetId="2">#REF!</definedName>
    <definedName name="A010160100">#REF!</definedName>
    <definedName name="A010505000" localSheetId="3">#REF!</definedName>
    <definedName name="A010505000" localSheetId="4">#REF!</definedName>
    <definedName name="A010505000" localSheetId="2">#REF!</definedName>
    <definedName name="A010505000">#REF!</definedName>
    <definedName name="A020200010" localSheetId="3">#REF!</definedName>
    <definedName name="A020200010" localSheetId="4">#REF!</definedName>
    <definedName name="A020200010" localSheetId="2">#REF!</definedName>
    <definedName name="A020200010">#REF!</definedName>
    <definedName name="A020200080" localSheetId="3">#REF!</definedName>
    <definedName name="A020200080" localSheetId="4">#REF!</definedName>
    <definedName name="A020200080" localSheetId="2">#REF!</definedName>
    <definedName name="A020200080">#REF!</definedName>
    <definedName name="A03.020.0851" localSheetId="3">#REF!</definedName>
    <definedName name="A03.020.0851" localSheetId="4">#REF!</definedName>
    <definedName name="A03.020.0851" localSheetId="2">#REF!</definedName>
    <definedName name="A03.020.0851">#REF!</definedName>
    <definedName name="A030130010" localSheetId="3">#REF!</definedName>
    <definedName name="A030130010" localSheetId="4">#REF!</definedName>
    <definedName name="A030130010" localSheetId="2">#REF!</definedName>
    <definedName name="A030130010">#REF!</definedName>
    <definedName name="A030130011" localSheetId="3">#REF!</definedName>
    <definedName name="A030130011" localSheetId="4">#REF!</definedName>
    <definedName name="A030130011" localSheetId="2">#REF!</definedName>
    <definedName name="A030130011">#REF!</definedName>
    <definedName name="A030160501" localSheetId="3">#REF!</definedName>
    <definedName name="A030160501" localSheetId="4">#REF!</definedName>
    <definedName name="A030160501" localSheetId="2">#REF!</definedName>
    <definedName name="A030160501">#REF!</definedName>
    <definedName name="A030250100" localSheetId="3">#REF!</definedName>
    <definedName name="A030250100" localSheetId="4">#REF!</definedName>
    <definedName name="A030250100" localSheetId="2">#REF!</definedName>
    <definedName name="A030250100">#REF!</definedName>
    <definedName name="A040050130" localSheetId="3">#REF!</definedName>
    <definedName name="A040050130" localSheetId="4">#REF!</definedName>
    <definedName name="A040050130" localSheetId="2">#REF!</definedName>
    <definedName name="A040050130">#REF!</definedName>
    <definedName name="A040110511" localSheetId="3">#REF!</definedName>
    <definedName name="A040110511" localSheetId="4">#REF!</definedName>
    <definedName name="A040110511" localSheetId="2">#REF!</definedName>
    <definedName name="A040110511">#REF!</definedName>
    <definedName name="A050150050" localSheetId="3">#REF!</definedName>
    <definedName name="A050150050" localSheetId="4">#REF!</definedName>
    <definedName name="A050150050" localSheetId="2">#REF!</definedName>
    <definedName name="A050150050">#REF!</definedName>
    <definedName name="A050200140" localSheetId="3">#REF!</definedName>
    <definedName name="A050200140" localSheetId="4">#REF!</definedName>
    <definedName name="A050200140" localSheetId="2">#REF!</definedName>
    <definedName name="A050200140">#REF!</definedName>
    <definedName name="A050210050" localSheetId="3">#REF!</definedName>
    <definedName name="A050210050" localSheetId="4">#REF!</definedName>
    <definedName name="A050210050" localSheetId="2">#REF!</definedName>
    <definedName name="A050210050">#REF!</definedName>
    <definedName name="A050210100" localSheetId="3">#REF!</definedName>
    <definedName name="A050210100" localSheetId="4">#REF!</definedName>
    <definedName name="A050210100" localSheetId="2">#REF!</definedName>
    <definedName name="A050210100">#REF!</definedName>
    <definedName name="A050210750" localSheetId="3">#REF!</definedName>
    <definedName name="A050210750" localSheetId="4">#REF!</definedName>
    <definedName name="A050210750" localSheetId="2">#REF!</definedName>
    <definedName name="A050210750">#REF!</definedName>
    <definedName name="a06.004.0320" localSheetId="3">#REF!</definedName>
    <definedName name="a06.004.0320" localSheetId="4">#REF!</definedName>
    <definedName name="a06.004.0320" localSheetId="2">#REF!</definedName>
    <definedName name="a06.004.0320">#REF!</definedName>
    <definedName name="A060030500" localSheetId="3">#REF!</definedName>
    <definedName name="A060030500" localSheetId="4">#REF!</definedName>
    <definedName name="A060030500" localSheetId="2">#REF!</definedName>
    <definedName name="A060030500">#REF!</definedName>
    <definedName name="A060040300" localSheetId="3">#REF!</definedName>
    <definedName name="A060040300" localSheetId="4">#REF!</definedName>
    <definedName name="A060040300" localSheetId="2">#REF!</definedName>
    <definedName name="A060040300">#REF!</definedName>
    <definedName name="A060140120" localSheetId="3">#REF!</definedName>
    <definedName name="A060140120" localSheetId="4">#REF!</definedName>
    <definedName name="A060140120" localSheetId="2">#REF!</definedName>
    <definedName name="A060140120">#REF!</definedName>
    <definedName name="A060160120" localSheetId="3">#REF!</definedName>
    <definedName name="A060160120" localSheetId="4">#REF!</definedName>
    <definedName name="A060160120" localSheetId="2">#REF!</definedName>
    <definedName name="A060160120">#REF!</definedName>
    <definedName name="A060160410" localSheetId="3">#REF!</definedName>
    <definedName name="A060160410" localSheetId="4">#REF!</definedName>
    <definedName name="A060160410" localSheetId="2">#REF!</definedName>
    <definedName name="A060160410">#REF!</definedName>
    <definedName name="A080010030" localSheetId="3">#REF!</definedName>
    <definedName name="A080010030" localSheetId="4">#REF!</definedName>
    <definedName name="A080010030" localSheetId="2">#REF!</definedName>
    <definedName name="A080010030">#REF!</definedName>
    <definedName name="A080150100" localSheetId="3">#REF!</definedName>
    <definedName name="A080150100" localSheetId="4">#REF!</definedName>
    <definedName name="A080150100" localSheetId="2">#REF!</definedName>
    <definedName name="A080150100">#REF!</definedName>
    <definedName name="A080270120" localSheetId="3">#REF!</definedName>
    <definedName name="A080270120" localSheetId="4">#REF!</definedName>
    <definedName name="A080270120" localSheetId="2">#REF!</definedName>
    <definedName name="A080270120">#REF!</definedName>
    <definedName name="A150010310" localSheetId="3">#REF!</definedName>
    <definedName name="A150010310" localSheetId="4">#REF!</definedName>
    <definedName name="A150010310" localSheetId="2">#REF!</definedName>
    <definedName name="A150010310">#REF!</definedName>
    <definedName name="A200040031" localSheetId="3">#REF!</definedName>
    <definedName name="A200040031" localSheetId="4">#REF!</definedName>
    <definedName name="A200040031" localSheetId="2">#REF!</definedName>
    <definedName name="A200040031">#REF!</definedName>
    <definedName name="A200090011" localSheetId="3">#REF!</definedName>
    <definedName name="A200090011" localSheetId="4">#REF!</definedName>
    <definedName name="A200090011" localSheetId="2">#REF!</definedName>
    <definedName name="A200090011">#REF!</definedName>
    <definedName name="A200280200" localSheetId="3">#REF!</definedName>
    <definedName name="A200280200" localSheetId="4">#REF!</definedName>
    <definedName name="A200280200" localSheetId="2">#REF!</definedName>
    <definedName name="A200280200">#REF!</definedName>
    <definedName name="AA">#N/A</definedName>
    <definedName name="AA_5">#N/A</definedName>
    <definedName name="AA_5_1">#N/A</definedName>
    <definedName name="AA_5_6">#N/A</definedName>
    <definedName name="AA_5_7">#N/A</definedName>
    <definedName name="AA_5_8">#N/A</definedName>
    <definedName name="AA_6">#N/A</definedName>
    <definedName name="AA_6_1">#N/A</definedName>
    <definedName name="AA_6_6">#N/A</definedName>
    <definedName name="AA_6_7">#N/A</definedName>
    <definedName name="AA_6_8">#N/A</definedName>
    <definedName name="AA_7">#N/A</definedName>
    <definedName name="AA_8">#N/A</definedName>
    <definedName name="aaa">#REF!</definedName>
    <definedName name="AAAA" localSheetId="3">#REF!</definedName>
    <definedName name="AAAA">#REF!</definedName>
    <definedName name="AAAAA" localSheetId="3">#REF!</definedName>
    <definedName name="AAAAA">#REF!</definedName>
    <definedName name="ab" localSheetId="3">#REF!</definedName>
    <definedName name="ab">#REF!</definedName>
    <definedName name="abc" localSheetId="3">#REF!</definedName>
    <definedName name="abc">#REF!</definedName>
    <definedName name="AÇO" localSheetId="3">'[12]Conc 20'!#REF!</definedName>
    <definedName name="AÇO">'[12]Conc 20'!#REF!</definedName>
    <definedName name="adm">'[13]Adm e Canteiro'!$G$111</definedName>
    <definedName name="ADM_LOCAL">[14]Apresentação!$F$8</definedName>
    <definedName name="adsda" localSheetId="3">_L8C8</definedName>
    <definedName name="adsda">_L8C8</definedName>
    <definedName name="Adutora1">#REF!</definedName>
    <definedName name="ADUTORA2">#REF!</definedName>
    <definedName name="AGOST.14">[15]EMOP_201408_ser!$A$1:$B$65536</definedName>
    <definedName name="ALTA" localSheetId="3">'[16]PRO-08'!#REF!</definedName>
    <definedName name="ALTA">'[17]PRO-08'!#REF!</definedName>
    <definedName name="ALTA_3" localSheetId="3">'[16]PRO-08'!#REF!</definedName>
    <definedName name="ALTA_3">'[17]PRO-08'!#REF!</definedName>
    <definedName name="ALTA_4" localSheetId="3">'[16]PRO-08'!#REF!</definedName>
    <definedName name="ALTA_4">'[17]PRO-08'!#REF!</definedName>
    <definedName name="ALTA_5" localSheetId="3">'[18]PRO-08'!#REF!</definedName>
    <definedName name="ALTA_5">'[18]PRO-08'!#REF!</definedName>
    <definedName name="ALTA_5_1" localSheetId="3">'[16]PRO-08'!#REF!</definedName>
    <definedName name="ALTA_5_1">'[17]PRO-08'!#REF!</definedName>
    <definedName name="ALTA_6" localSheetId="3">'[16]PRO-08'!#REF!</definedName>
    <definedName name="ALTA_6">'[17]PRO-08'!#REF!</definedName>
    <definedName name="alturadocorte" localSheetId="3">#REF!</definedName>
    <definedName name="alturadocorte" localSheetId="4">#REF!</definedName>
    <definedName name="alturadocorte" localSheetId="2">#REF!</definedName>
    <definedName name="alturadocorte">#REF!</definedName>
    <definedName name="amarela" localSheetId="3">#REF!</definedName>
    <definedName name="amarela">#REF!</definedName>
    <definedName name="amarela_5" localSheetId="3">#REF!</definedName>
    <definedName name="amarela_5">#REF!</definedName>
    <definedName name="_xlnm.Print_Area" localSheetId="3">'06.103.9999-A'!$A$1:$R$26</definedName>
    <definedName name="_xlnm.Print_Area" localSheetId="0">'ANEXO III'!$B$1:$H$160</definedName>
    <definedName name="_xlnm.Print_Area" localSheetId="4">'ANEXO IV'!$B$1:$I$26</definedName>
    <definedName name="_xlnm.Print_Area" localSheetId="1">'ANEXO V'!$A$1:$L$58</definedName>
    <definedName name="_xlnm.Print_Area" localSheetId="2">'ANEXO VI'!$A$1:$AG$672</definedName>
    <definedName name="_xlnm.Print_Area">#REF!</definedName>
    <definedName name="Área_impressão_IM" localSheetId="4">#REF!</definedName>
    <definedName name="Área_impressão_IM" localSheetId="2">#REF!</definedName>
    <definedName name="Área_impressão_IM">#REF!</definedName>
    <definedName name="AS" localSheetId="4">#REF!</definedName>
    <definedName name="AS" localSheetId="2">#REF!</definedName>
    <definedName name="AS">#REF!</definedName>
    <definedName name="Aut_original" localSheetId="3">[19]PROJETO!#REF!</definedName>
    <definedName name="Aut_original">[19]PROJETO!#REF!</definedName>
    <definedName name="Aut_resumo" localSheetId="3">[20]RESUMO_AUT1!#REF!</definedName>
    <definedName name="Aut_resumo">[20]RESUMO_AUT1!#REF!</definedName>
    <definedName name="AWQ" localSheetId="3">'[21]Memo RERA'!#REF!</definedName>
    <definedName name="AWQ">'[21]Memo RERA'!#REF!</definedName>
    <definedName name="azul" localSheetId="3">#REF!</definedName>
    <definedName name="azul">#REF!</definedName>
    <definedName name="azul_5" localSheetId="3">#REF!</definedName>
    <definedName name="azul_5">#REF!</definedName>
    <definedName name="AZULSINAL" localSheetId="3">#REF!</definedName>
    <definedName name="AZULSINAL">#REF!</definedName>
    <definedName name="AZULSINAL_5" localSheetId="3">#REF!</definedName>
    <definedName name="AZULSINAL_5">#REF!</definedName>
    <definedName name="b" localSheetId="3">'[10]Memo RERA'!#REF!</definedName>
    <definedName name="b">'[10]Memo RERA'!#REF!</definedName>
    <definedName name="Baias">#REF!</definedName>
    <definedName name="Banco" localSheetId="3">#REF!</definedName>
    <definedName name="Banco">#REF!</definedName>
    <definedName name="Banco_dados">'[22]#REF'!$A$1:$B$4293</definedName>
    <definedName name="_xlnm.Database" localSheetId="3">#REF!</definedName>
    <definedName name="_xlnm.Database" localSheetId="6">EMOP0522!$A$1:$B$26046</definedName>
    <definedName name="_xlnm.Database">EMOP!$A$1:$C$23006</definedName>
    <definedName name="Banco_de_dados2" localSheetId="3">#REF!</definedName>
    <definedName name="Banco_de_dados2">#REF!</definedName>
    <definedName name="BC" localSheetId="3">#REF!</definedName>
    <definedName name="BC">#REF!</definedName>
    <definedName name="BDI" localSheetId="3">#REF!</definedName>
    <definedName name="BDI">#REF!</definedName>
    <definedName name="BDI_3" localSheetId="3">#REF!</definedName>
    <definedName name="BDI_3">#REF!</definedName>
    <definedName name="BDI_4" localSheetId="3">#REF!</definedName>
    <definedName name="BDI_4">#REF!</definedName>
    <definedName name="BDI_5" localSheetId="3">#REF!</definedName>
    <definedName name="BDI_5">#REF!</definedName>
    <definedName name="BDI_5_1" localSheetId="3">#REF!</definedName>
    <definedName name="BDI_5_1">#REF!</definedName>
    <definedName name="BDI_6" localSheetId="3">#REF!</definedName>
    <definedName name="BDI_6">#REF!</definedName>
    <definedName name="BG" localSheetId="3">#REF!</definedName>
    <definedName name="BG">#REF!</definedName>
    <definedName name="BG_5" localSheetId="3">#REF!</definedName>
    <definedName name="BG_5">#REF!</definedName>
    <definedName name="BGU" localSheetId="3">#REF!</definedName>
    <definedName name="BGU">#REF!</definedName>
    <definedName name="BGU_5" localSheetId="3">#REF!</definedName>
    <definedName name="BGU_5">#REF!</definedName>
    <definedName name="bombas" localSheetId="3">#REF!</definedName>
    <definedName name="bombas">#REF!</definedName>
    <definedName name="botafora" localSheetId="3">#REF!</definedName>
    <definedName name="botafora" localSheetId="4">#REF!</definedName>
    <definedName name="botafora" localSheetId="2">#REF!</definedName>
    <definedName name="botafora">#REF!</definedName>
    <definedName name="brita" localSheetId="3">#REF!</definedName>
    <definedName name="brita" localSheetId="4">#REF!</definedName>
    <definedName name="brita" localSheetId="2">#REF!</definedName>
    <definedName name="brita">#REF!</definedName>
    <definedName name="bstc20" localSheetId="3">#REF!</definedName>
    <definedName name="bstc20" localSheetId="4">#REF!</definedName>
    <definedName name="bstc20" localSheetId="2">#REF!</definedName>
    <definedName name="bstc20">#REF!</definedName>
    <definedName name="bstc40" localSheetId="3">#REF!</definedName>
    <definedName name="bstc40" localSheetId="4">#REF!</definedName>
    <definedName name="bstc40" localSheetId="2">#REF!</definedName>
    <definedName name="bstc40">#REF!</definedName>
    <definedName name="bstc60" localSheetId="3">#REF!</definedName>
    <definedName name="bstc60" localSheetId="4">#REF!</definedName>
    <definedName name="bstc60" localSheetId="2">#REF!</definedName>
    <definedName name="bstc60">#REF!</definedName>
    <definedName name="bstc80" localSheetId="3">#REF!</definedName>
    <definedName name="bstc80" localSheetId="4">#REF!</definedName>
    <definedName name="bstc80" localSheetId="2">#REF!</definedName>
    <definedName name="bstc80">#REF!</definedName>
    <definedName name="BuiltIn_Print_Titles">'[23]PLANILHA MÃE'!$A$1:$IV$5</definedName>
    <definedName name="C_" localSheetId="3">'[1]#REF'!#REF!</definedName>
    <definedName name="C_">'[2]#REF'!#REF!</definedName>
    <definedName name="C180504125" localSheetId="3">#REF!</definedName>
    <definedName name="C180504125">#REF!</definedName>
    <definedName name="c180504126" localSheetId="3">#REF!</definedName>
    <definedName name="c180504126">#REF!</definedName>
    <definedName name="CAIXA" localSheetId="3">[24]MED_SET!#REF!</definedName>
    <definedName name="CAIXA">[24]MED_SET!#REF!</definedName>
    <definedName name="caixadecentro" localSheetId="3">#REF!</definedName>
    <definedName name="caixadecentro" localSheetId="4">#REF!</definedName>
    <definedName name="caixadecentro" localSheetId="2">#REF!</definedName>
    <definedName name="caixadecentro">#REF!</definedName>
    <definedName name="canal">#REF!</definedName>
    <definedName name="CANTEIRO">#REF!</definedName>
    <definedName name="CANTEIRO2">[8]MC!#REF!</definedName>
    <definedName name="capcaminhao" localSheetId="3">#REF!</definedName>
    <definedName name="capcaminhao">#REF!</definedName>
    <definedName name="cargapulmao" localSheetId="3">#REF!</definedName>
    <definedName name="cargapulmao">#REF!</definedName>
    <definedName name="CATALOGO">#REF!</definedName>
    <definedName name="CBU" localSheetId="3">#REF!</definedName>
    <definedName name="CBU">#REF!</definedName>
    <definedName name="CBU_5" localSheetId="3">#REF!</definedName>
    <definedName name="CBU_5">#REF!</definedName>
    <definedName name="CBUII" localSheetId="3">#REF!</definedName>
    <definedName name="CBUII">#REF!</definedName>
    <definedName name="CBUII_5" localSheetId="3">#REF!</definedName>
    <definedName name="CBUII_5">#REF!</definedName>
    <definedName name="CBUQB" localSheetId="3">#REF!</definedName>
    <definedName name="CBUQB">#REF!</definedName>
    <definedName name="CBUQB_5" localSheetId="3">#REF!</definedName>
    <definedName name="CBUQB_5">#REF!</definedName>
    <definedName name="CBUQc" localSheetId="3">#REF!</definedName>
    <definedName name="CBUQc">#REF!</definedName>
    <definedName name="CBUQc_5" localSheetId="3">#REF!</definedName>
    <definedName name="CBUQc_5">#REF!</definedName>
    <definedName name="cc" localSheetId="3">'[10]Memo RERA'!#REF!</definedName>
    <definedName name="cc">'[10]Memo RERA'!#REF!</definedName>
    <definedName name="CF" localSheetId="3">#REF!</definedName>
    <definedName name="CF">#REF!</definedName>
    <definedName name="cod">'[5]1ExecuçServiços'!$A$9:$A$1081</definedName>
    <definedName name="COD_RESUMO2" localSheetId="3">[24]MED_SET!#REF!</definedName>
    <definedName name="COD_RESUMO2">[24]MED_SET!#REF!</definedName>
    <definedName name="COD_RESUMO3" localSheetId="3">[24]MED_SET!#REF!</definedName>
    <definedName name="COD_RESUMO3">[24]MED_SET!#REF!</definedName>
    <definedName name="codf" localSheetId="3">#REF!</definedName>
    <definedName name="codf">#REF!</definedName>
    <definedName name="CÓDIGO" localSheetId="3">#REF!</definedName>
    <definedName name="CÓDIGO">#REF!</definedName>
    <definedName name="codigos">#REF!</definedName>
    <definedName name="codigos09">#REF!</definedName>
    <definedName name="codigos13">#REF!</definedName>
    <definedName name="CODIGOS4">#REF!</definedName>
    <definedName name="CODIGOS7">#REF!</definedName>
    <definedName name="codigosadm">#REF!</definedName>
    <definedName name="codigoscamt">#REF!</definedName>
    <definedName name="codigoscanteiro">#REF!</definedName>
    <definedName name="codigoscomp">#REF!</definedName>
    <definedName name="codigosdre">#REF!</definedName>
    <definedName name="codigosdrenagem">#REF!</definedName>
    <definedName name="codigospav">#REF!</definedName>
    <definedName name="codigosref">#REF!</definedName>
    <definedName name="codigosreforço">#REF!</definedName>
    <definedName name="codigossina">#REF!</definedName>
    <definedName name="codigosterra">#REF!</definedName>
    <definedName name="CODOR1">'[5]orcID nº1'!$A$14:$A$1025</definedName>
    <definedName name="CODOR15">'[5]orc ID nº 15'!$A$14:$A$1000</definedName>
    <definedName name="CODOR17">'[5]orc ID nº17'!$A$16:$A$1000</definedName>
    <definedName name="CODOR18">'[5]orc ID nº 18'!$A$14:$A$1000</definedName>
    <definedName name="CODOR19">'[5]orc ID nº19'!$A$14:$A$1000</definedName>
    <definedName name="CODOR2">'[5]orc ID nº2 '!$A$14:$A$1000</definedName>
    <definedName name="CODOR3">'[5]orc ID nº3'!$A$14:$A$1001</definedName>
    <definedName name="CODOR4">'[5]orcID nº4'!$A$14:$A$1002</definedName>
    <definedName name="CODOR5">'[5]orcID nº5'!$A$14:$A$1002</definedName>
    <definedName name="CODOR6">'[5]orcID nº6'!$A$14:$A$1002</definedName>
    <definedName name="CODOR7">'[5]orcID nº7'!$A$14:$A$1003</definedName>
    <definedName name="CODOR8">'[5]orc ID nº8'!$A$14:$A$1003</definedName>
    <definedName name="CODOR9">'[5]orc ID nº9'!$A$14:$A$1002</definedName>
    <definedName name="codval" localSheetId="3">#REF!</definedName>
    <definedName name="codval">#REF!</definedName>
    <definedName name="Comp_Área_Vol." localSheetId="3">#REF!</definedName>
    <definedName name="Comp_Área_Vol.">#REF!</definedName>
    <definedName name="Comp_Área_Vol._5" localSheetId="3">#REF!</definedName>
    <definedName name="Comp_Área_Vol._5">#REF!</definedName>
    <definedName name="comple">#REF!</definedName>
    <definedName name="COMPLEMENTAR">#REF!</definedName>
    <definedName name="comprimento" localSheetId="3">#REF!</definedName>
    <definedName name="comprimento" localSheetId="4">#REF!</definedName>
    <definedName name="comprimento" localSheetId="2">#REF!</definedName>
    <definedName name="comprimento">#REF!</definedName>
    <definedName name="CONTAS" localSheetId="3">'[25]RGCO-SERVIÇOS'!#REF!</definedName>
    <definedName name="CONTAS">'[25]RGCO-SERVIÇOS'!#REF!</definedName>
    <definedName name="conte1">#REF!</definedName>
    <definedName name="CTA">#REF!</definedName>
    <definedName name="CustoBotaFora" localSheetId="3">#REF!</definedName>
    <definedName name="CustoBotaFora">#REF!</definedName>
    <definedName name="cvbomba3" localSheetId="3">#REF!</definedName>
    <definedName name="cvbomba3">#REF!</definedName>
    <definedName name="cvbomba4" localSheetId="3">#REF!</definedName>
    <definedName name="cvbomba4">#REF!</definedName>
    <definedName name="cvbomba6" localSheetId="3">#REF!</definedName>
    <definedName name="cvbomba6">#REF!</definedName>
    <definedName name="cvbomba8" localSheetId="3">#REF!</definedName>
    <definedName name="cvbomba8">#REF!</definedName>
    <definedName name="d" localSheetId="3">'[10]Memo RERA'!#REF!</definedName>
    <definedName name="d">'[10]Memo RERA'!#REF!</definedName>
    <definedName name="d_5" localSheetId="3">#REF!</definedName>
    <definedName name="d_5">#REF!</definedName>
    <definedName name="dad" localSheetId="3">_L8C8</definedName>
    <definedName name="dad">_L8C8</definedName>
    <definedName name="dados" localSheetId="3">#REF!</definedName>
    <definedName name="dados">#REF!</definedName>
    <definedName name="dados2" localSheetId="3">#REF!</definedName>
    <definedName name="dados2">#REF!</definedName>
    <definedName name="dados3" localSheetId="3">#REF!</definedName>
    <definedName name="dados3">#REF!</definedName>
    <definedName name="dados5">'[26]Planilha auxiliar por item'!$D$4:$R$500</definedName>
    <definedName name="DADOS6" localSheetId="3">'[26]Planilha por item'!#REF!</definedName>
    <definedName name="DADOS6">'[26]Planilha por item'!#REF!</definedName>
    <definedName name="dadosadutora">'[27]Planilha auxiliar por item'!$D$4:$R$469</definedName>
    <definedName name="dadosesgoto">'[28]Planilha auxiliar por item'!$D$5:$R$408</definedName>
    <definedName name="dasdafd" localSheetId="3">_L8C8</definedName>
    <definedName name="dasdafd">_L8C8</definedName>
    <definedName name="dasdas" localSheetId="3">_L8C8</definedName>
    <definedName name="dasdas">_L8C8</definedName>
    <definedName name="Data_Final" localSheetId="3">#REF!</definedName>
    <definedName name="Data_Final">#REF!</definedName>
    <definedName name="Data_Final_5" localSheetId="3">#REF!</definedName>
    <definedName name="Data_Final_5">#REF!</definedName>
    <definedName name="Data_Início" localSheetId="3">#REF!</definedName>
    <definedName name="Data_Início">#REF!</definedName>
    <definedName name="Data_Início_5" localSheetId="3">#REF!</definedName>
    <definedName name="Data_Início_5">#REF!</definedName>
    <definedName name="deflator" localSheetId="3">#REF!</definedName>
    <definedName name="deflator">#REF!</definedName>
    <definedName name="DeflContr" localSheetId="3">#REF!</definedName>
    <definedName name="DeflContr">#REF!</definedName>
    <definedName name="dem">#REF!</definedName>
    <definedName name="DES">#REF!</definedName>
    <definedName name="DGA" localSheetId="3">'[16]PRO-08'!#REF!</definedName>
    <definedName name="DGA">'[17]PRO-08'!#REF!</definedName>
    <definedName name="DGA_3" localSheetId="3">'[16]PRO-08'!#REF!</definedName>
    <definedName name="DGA_3">'[17]PRO-08'!#REF!</definedName>
    <definedName name="DGA_4" localSheetId="3">'[16]PRO-08'!#REF!</definedName>
    <definedName name="DGA_4">'[17]PRO-08'!#REF!</definedName>
    <definedName name="DGA_5" localSheetId="3">'[18]PRO-08'!#REF!</definedName>
    <definedName name="DGA_5">'[18]PRO-08'!#REF!</definedName>
    <definedName name="DGA_5_1" localSheetId="3">'[16]PRO-08'!#REF!</definedName>
    <definedName name="DGA_5_1">'[17]PRO-08'!#REF!</definedName>
    <definedName name="DGA_6" localSheetId="3">'[16]PRO-08'!#REF!</definedName>
    <definedName name="DGA_6">'[17]PRO-08'!#REF!</definedName>
    <definedName name="dist_bf_Frente" localSheetId="3">#REF!</definedName>
    <definedName name="dist_bf_Frente">#REF!</definedName>
    <definedName name="dist_bf_Pulmao" localSheetId="3">#REF!</definedName>
    <definedName name="dist_bf_Pulmao">#REF!</definedName>
    <definedName name="DistAplicAreia" localSheetId="3">#REF!</definedName>
    <definedName name="DistAplicAreia">#REF!</definedName>
    <definedName name="DistBotafora" localSheetId="3">#REF!</definedName>
    <definedName name="DistBotafora">#REF!</definedName>
    <definedName name="distfrente_BF" localSheetId="3">#REF!</definedName>
    <definedName name="distfrente_BF">#REF!</definedName>
    <definedName name="Distpulmao" localSheetId="3">#REF!</definedName>
    <definedName name="Distpulmao">#REF!</definedName>
    <definedName name="DJ" localSheetId="3">#REF!</definedName>
    <definedName name="DJ">#REF!</definedName>
    <definedName name="DJ_5" localSheetId="3">#REF!</definedName>
    <definedName name="DJ_5">#REF!</definedName>
    <definedName name="doce" localSheetId="3">[24]MED_SET!#REF!</definedName>
    <definedName name="doce">[24]MED_SET!#REF!</definedName>
    <definedName name="Dren">#REF!</definedName>
    <definedName name="DRENAGEM" localSheetId="3">'[21]Memo RERA'!#REF!</definedName>
    <definedName name="DRENAGEM" localSheetId="4">#REF!</definedName>
    <definedName name="DRENAGEM" localSheetId="2">#REF!</definedName>
    <definedName name="DRENAGEM">#REF!</definedName>
    <definedName name="drenagem13">[8]MC!#REF!</definedName>
    <definedName name="dsa" localSheetId="3">_L8C8</definedName>
    <definedName name="dsa">_L8C8</definedName>
    <definedName name="e" localSheetId="3">#REF!</definedName>
    <definedName name="e">#REF!</definedName>
    <definedName name="ECJ" localSheetId="3">#REF!</definedName>
    <definedName name="ECJ">#REF!</definedName>
    <definedName name="ECJ_5" localSheetId="3">#REF!</definedName>
    <definedName name="ECJ_5">#REF!</definedName>
    <definedName name="EEEEEEEE" localSheetId="3">#REF!</definedName>
    <definedName name="EEEEEEEE">#REF!</definedName>
    <definedName name="EF" localSheetId="3">_L8C8</definedName>
    <definedName name="EF">_L8C8</definedName>
    <definedName name="EJ" localSheetId="3">#REF!</definedName>
    <definedName name="EJ">#REF!</definedName>
    <definedName name="EJ_5" localSheetId="3">#REF!</definedName>
    <definedName name="EJ_5">#REF!</definedName>
    <definedName name="el" localSheetId="3">_L8C8</definedName>
    <definedName name="el">_L8C8</definedName>
    <definedName name="Elem0507" localSheetId="3">#REF!</definedName>
    <definedName name="Elem0507">#REF!</definedName>
    <definedName name="ELEV" localSheetId="3">_L8C8</definedName>
    <definedName name="ELEV">_L8C8</definedName>
    <definedName name="ELEV." localSheetId="3">_L8C8</definedName>
    <definedName name="ELEV.">_L8C8</definedName>
    <definedName name="EMOP" localSheetId="3">'[29]EMOP 0307'!$A$1:$D$65536</definedName>
    <definedName name="emop">EMOP!$1:$1048576</definedName>
    <definedName name="emop0507" localSheetId="3">#REF!</definedName>
    <definedName name="emop0507">#REF!</definedName>
    <definedName name="EMOP1104" localSheetId="3">#REF!</definedName>
    <definedName name="EMOP1104">#REF!</definedName>
    <definedName name="emop1213">EMOP0522!$1:$1048576</definedName>
    <definedName name="emopana">[30]CODIGOS!$A$1:$C$65536</definedName>
    <definedName name="Emopc" localSheetId="3">#REF!</definedName>
    <definedName name="Emopc">#REF!</definedName>
    <definedName name="EMPCBUQ" localSheetId="3">#REF!</definedName>
    <definedName name="EMPCBUQ">#REF!</definedName>
    <definedName name="EMPCONCRETO" localSheetId="3">#REF!</definedName>
    <definedName name="EMPCONCRETO">#REF!</definedName>
    <definedName name="EMPENTULHO" localSheetId="3">#REF!</definedName>
    <definedName name="EMPENTULHO">#REF!</definedName>
    <definedName name="empolamento" localSheetId="3">#REF!</definedName>
    <definedName name="empolamento" localSheetId="4">#REF!</definedName>
    <definedName name="empolamento" localSheetId="2">#REF!</definedName>
    <definedName name="empolamento">#REF!</definedName>
    <definedName name="empterra" localSheetId="3">#REF!</definedName>
    <definedName name="empterra">#REF!</definedName>
    <definedName name="EQWREWQR" localSheetId="3">'[31]#REF'!#REF!</definedName>
    <definedName name="EQWREWQR">'[31]#REF'!#REF!</definedName>
    <definedName name="ERRR" localSheetId="3">'[10]Memo RERA'!#REF!</definedName>
    <definedName name="ERRR">'[10]Memo RERA'!#REF!</definedName>
    <definedName name="ESG" localSheetId="4">[32]memo!#REF!</definedName>
    <definedName name="ESG" localSheetId="2">[33]memo!#REF!</definedName>
    <definedName name="ESG">[33]memo!#REF!</definedName>
    <definedName name="ESGOTO" localSheetId="3">'[21]Memo RERA'!#REF!</definedName>
    <definedName name="ESGOTO" localSheetId="4">#REF!</definedName>
    <definedName name="ESGOTO" localSheetId="2">#REF!</definedName>
    <definedName name="ESGOTO">#REF!</definedName>
    <definedName name="esp_bf" localSheetId="3">#REF!</definedName>
    <definedName name="esp_bf">#REF!</definedName>
    <definedName name="ESPECIAIS">#REF!</definedName>
    <definedName name="espesgal2" localSheetId="3">#REF!</definedName>
    <definedName name="espesgal2">#REF!</definedName>
    <definedName name="espesgal250" localSheetId="3">#REF!</definedName>
    <definedName name="espesgal250">#REF!</definedName>
    <definedName name="espesgal380" localSheetId="3">#REF!</definedName>
    <definedName name="espesgal380">#REF!</definedName>
    <definedName name="espesgal4" localSheetId="3">#REF!</definedName>
    <definedName name="espesgal4">#REF!</definedName>
    <definedName name="ESQWFDGBV" localSheetId="3">'[31]#REF'!#REF!</definedName>
    <definedName name="ESQWFDGBV">'[31]#REF'!#REF!</definedName>
    <definedName name="ESTAÇÃO">#REF!</definedName>
    <definedName name="EtapaA" localSheetId="3">#REF!</definedName>
    <definedName name="EtapaA">#REF!</definedName>
    <definedName name="EtapaB" localSheetId="3">#REF!</definedName>
    <definedName name="EtapaB">#REF!</definedName>
    <definedName name="etapab2">#REF!</definedName>
    <definedName name="EtapaC" localSheetId="3">#REF!</definedName>
    <definedName name="EtapaC">#REF!</definedName>
    <definedName name="EtapaD" localSheetId="3">#REF!</definedName>
    <definedName name="EtapaD">#REF!</definedName>
    <definedName name="EtapaE" localSheetId="3">#REF!</definedName>
    <definedName name="EtapaE">#REF!</definedName>
    <definedName name="EtapaF" localSheetId="3">#REF!</definedName>
    <definedName name="EtapaF">#REF!</definedName>
    <definedName name="EtapaG" localSheetId="3">#REF!</definedName>
    <definedName name="EtapaG">#REF!</definedName>
    <definedName name="ETAPAG1">#REF!</definedName>
    <definedName name="EtapaH" localSheetId="3">#REF!</definedName>
    <definedName name="EtapaH">#REF!</definedName>
    <definedName name="ETAPAH2">#REF!</definedName>
    <definedName name="ETAPAI">#REF!</definedName>
    <definedName name="ETAPAJ">#REF!</definedName>
    <definedName name="etapal1">#REF!</definedName>
    <definedName name="ETAPAM1">#REF!</definedName>
    <definedName name="EXA" localSheetId="3">'[16]PRO-08'!#REF!</definedName>
    <definedName name="EXA">'[17]PRO-08'!#REF!</definedName>
    <definedName name="EXA_3" localSheetId="3">'[16]PRO-08'!#REF!</definedName>
    <definedName name="EXA_3">'[17]PRO-08'!#REF!</definedName>
    <definedName name="EXA_4" localSheetId="3">'[16]PRO-08'!#REF!</definedName>
    <definedName name="EXA_4">'[17]PRO-08'!#REF!</definedName>
    <definedName name="EXA_5" localSheetId="3">'[18]PRO-08'!#REF!</definedName>
    <definedName name="EXA_5">'[18]PRO-08'!#REF!</definedName>
    <definedName name="EXA_5_1" localSheetId="3">'[16]PRO-08'!#REF!</definedName>
    <definedName name="EXA_5_1">'[17]PRO-08'!#REF!</definedName>
    <definedName name="EXA_6" localSheetId="3">'[16]PRO-08'!#REF!</definedName>
    <definedName name="EXA_6">'[17]PRO-08'!#REF!</definedName>
    <definedName name="Excel_BuiltIn__FilterDatabase_3" localSheetId="3">#REF!</definedName>
    <definedName name="Excel_BuiltIn__FilterDatabase_3">#REF!</definedName>
    <definedName name="Excel_BuiltIn_Database" localSheetId="3">#REF!</definedName>
    <definedName name="Excel_BuiltIn_Database">#REF!</definedName>
    <definedName name="Excel_BuiltIn_Database_1" localSheetId="3">#REF!</definedName>
    <definedName name="Excel_BuiltIn_Database_1">#REF!</definedName>
    <definedName name="Excel_BuiltIn_Print_Area_3_1" localSheetId="3">#REF!</definedName>
    <definedName name="Excel_BuiltIn_Print_Area_3_1">#REF!</definedName>
    <definedName name="Excel_BuiltIn_Print_Area_8" localSheetId="3">'[34]Cronograma Físico'!#REF!</definedName>
    <definedName name="Excel_BuiltIn_Print_Area_8">'[35]Cronograma Físico'!#REF!</definedName>
    <definedName name="Excel_BuiltIn_Print_Titles_3_1" localSheetId="3">#REF!</definedName>
    <definedName name="Excel_BuiltIn_Print_Titles_3_1">#REF!</definedName>
    <definedName name="Excel_BuiltIn_Print_Titles_6" localSheetId="3">'[34]Plano de Aplicação'!#REF!</definedName>
    <definedName name="Excel_BuiltIn_Print_Titles_6">'[35]Plano de Aplicação'!#REF!</definedName>
    <definedName name="Excel_BuiltIn_Print_Titles_7" localSheetId="3">'[34]Cronograma Desembolso'!#REF!</definedName>
    <definedName name="Excel_BuiltIn_Print_Titles_7">'[35]Cronograma Desembolso'!#REF!</definedName>
    <definedName name="Excel_BuiltIn_Print_Titles_8" localSheetId="3">'[34]Cronograma Físico'!#REF!</definedName>
    <definedName name="Excel_BuiltIn_Print_Titles_8">'[35]Cronograma Físico'!#REF!</definedName>
    <definedName name="ext" localSheetId="3">#REF!</definedName>
    <definedName name="ext">#REF!</definedName>
    <definedName name="Extenso">#N/A</definedName>
    <definedName name="Extenso_5">#N/A</definedName>
    <definedName name="Extenso_5_1">#N/A</definedName>
    <definedName name="Extenso_5_6">#N/A</definedName>
    <definedName name="Extenso_5_7">#N/A</definedName>
    <definedName name="Extenso_5_8">#N/A</definedName>
    <definedName name="Extenso_6">#N/A</definedName>
    <definedName name="Extenso_6_1">#N/A</definedName>
    <definedName name="Extenso_6_6">#N/A</definedName>
    <definedName name="Extenso_6_7">#N/A</definedName>
    <definedName name="Extenso_6_8">#N/A</definedName>
    <definedName name="Extenso_7">#N/A</definedName>
    <definedName name="Extenso_8">#N/A</definedName>
    <definedName name="fasfd" localSheetId="3">_L8C8</definedName>
    <definedName name="fasfd">_L8C8</definedName>
    <definedName name="fc1a" localSheetId="3">'[16]PRO-08'!#REF!</definedName>
    <definedName name="fc1a">'[17]PRO-08'!#REF!</definedName>
    <definedName name="fc1a_3" localSheetId="3">'[16]PRO-08'!#REF!</definedName>
    <definedName name="fc1a_3">'[17]PRO-08'!#REF!</definedName>
    <definedName name="fc1a_4" localSheetId="3">'[16]PRO-08'!#REF!</definedName>
    <definedName name="fc1a_4">'[17]PRO-08'!#REF!</definedName>
    <definedName name="fc1a_5" localSheetId="3">'[18]PRO-08'!#REF!</definedName>
    <definedName name="fc1a_5">'[18]PRO-08'!#REF!</definedName>
    <definedName name="fc1a_5_1" localSheetId="3">'[16]PRO-08'!#REF!</definedName>
    <definedName name="fc1a_5_1">'[17]PRO-08'!#REF!</definedName>
    <definedName name="fc1a_6" localSheetId="3">'[16]PRO-08'!#REF!</definedName>
    <definedName name="fc1a_6">'[17]PRO-08'!#REF!</definedName>
    <definedName name="FC2A" localSheetId="3">'[16]PRO-08'!#REF!</definedName>
    <definedName name="FC2A">'[17]PRO-08'!#REF!</definedName>
    <definedName name="FC2A_3" localSheetId="3">'[16]PRO-08'!#REF!</definedName>
    <definedName name="FC2A_3">'[17]PRO-08'!#REF!</definedName>
    <definedName name="FC2A_4" localSheetId="3">'[16]PRO-08'!#REF!</definedName>
    <definedName name="FC2A_4">'[17]PRO-08'!#REF!</definedName>
    <definedName name="FC2A_5" localSheetId="3">'[18]PRO-08'!#REF!</definedName>
    <definedName name="FC2A_5">'[18]PRO-08'!#REF!</definedName>
    <definedName name="FC2A_5_1" localSheetId="3">'[16]PRO-08'!#REF!</definedName>
    <definedName name="FC2A_5_1">'[17]PRO-08'!#REF!</definedName>
    <definedName name="FC2A_6" localSheetId="3">'[16]PRO-08'!#REF!</definedName>
    <definedName name="FC2A_6">'[17]PRO-08'!#REF!</definedName>
    <definedName name="FC3A" localSheetId="3">'[16]PRO-08'!#REF!</definedName>
    <definedName name="FC3A">'[17]PRO-08'!#REF!</definedName>
    <definedName name="FC3A_3" localSheetId="3">'[16]PRO-08'!#REF!</definedName>
    <definedName name="FC3A_3">'[17]PRO-08'!#REF!</definedName>
    <definedName name="FC3A_4" localSheetId="3">'[16]PRO-08'!#REF!</definedName>
    <definedName name="FC3A_4">'[17]PRO-08'!#REF!</definedName>
    <definedName name="FC3A_5" localSheetId="3">'[18]PRO-08'!#REF!</definedName>
    <definedName name="FC3A_5">'[18]PRO-08'!#REF!</definedName>
    <definedName name="FC3A_5_1" localSheetId="3">'[16]PRO-08'!#REF!</definedName>
    <definedName name="FC3A_5_1">'[17]PRO-08'!#REF!</definedName>
    <definedName name="FC3A_6" localSheetId="3">'[16]PRO-08'!#REF!</definedName>
    <definedName name="FC3A_6">'[17]PRO-08'!#REF!</definedName>
    <definedName name="fff" localSheetId="3">#REF!</definedName>
    <definedName name="fff">#REF!</definedName>
    <definedName name="fg">#REF!</definedName>
    <definedName name="FGVC">#REF!</definedName>
    <definedName name="FINAL" localSheetId="3">#REF!</definedName>
    <definedName name="FINAL">#REF!</definedName>
    <definedName name="FinalA" localSheetId="3">#REF!</definedName>
    <definedName name="FinalA">#REF!</definedName>
    <definedName name="FORMULA_PLANILHA" localSheetId="3">#REF!</definedName>
    <definedName name="FORMULA_PLANILHA">#REF!</definedName>
    <definedName name="FORMULA_RESUMOPERC" localSheetId="3">#REF!</definedName>
    <definedName name="FORMULA_RESUMOPERC">#REF!</definedName>
    <definedName name="FORMULA_RESUMOPI" localSheetId="3">#REF!</definedName>
    <definedName name="FORMULA_RESUMOPI">#REF!</definedName>
    <definedName name="FORMULA_RESUMOR" localSheetId="3">#REF!</definedName>
    <definedName name="FORMULA_RESUMOR">#REF!</definedName>
    <definedName name="FRATGERYHRJHJHJJ" localSheetId="3">_L8C8</definedName>
    <definedName name="FRATGERYHRJHJHJJ">_L8C8</definedName>
    <definedName name="fswe" localSheetId="3">_L8C8</definedName>
    <definedName name="fswe">_L8C8</definedName>
    <definedName name="GUGO" localSheetId="3">_L8C8</definedName>
    <definedName name="GUGO">_L8C8</definedName>
    <definedName name="hext2" localSheetId="3">#REF!</definedName>
    <definedName name="hext2">#REF!</definedName>
    <definedName name="hext250" localSheetId="3">#REF!</definedName>
    <definedName name="hext250">#REF!</definedName>
    <definedName name="hext380" localSheetId="3">#REF!</definedName>
    <definedName name="hext380">#REF!</definedName>
    <definedName name="hext4" localSheetId="3">#REF!</definedName>
    <definedName name="hext4">#REF!</definedName>
    <definedName name="HHH" localSheetId="3">_L8C8</definedName>
    <definedName name="HHH">_L8C8</definedName>
    <definedName name="hi" localSheetId="3">#REF!</definedName>
    <definedName name="hi">#REF!</definedName>
    <definedName name="hi_3" localSheetId="3">#REF!</definedName>
    <definedName name="hi_3">#REF!</definedName>
    <definedName name="hi_4" localSheetId="3">#REF!</definedName>
    <definedName name="hi_4">#REF!</definedName>
    <definedName name="hi_5" localSheetId="3">#REF!</definedName>
    <definedName name="hi_5">#REF!</definedName>
    <definedName name="hi_5_1" localSheetId="3">#REF!</definedName>
    <definedName name="hi_5_1">#REF!</definedName>
    <definedName name="hi_6" localSheetId="3">#REF!</definedName>
    <definedName name="hi_6">#REF!</definedName>
    <definedName name="HJBJKBJKB" localSheetId="3">_L8C8</definedName>
    <definedName name="HJBJKBJKB">_L8C8</definedName>
    <definedName name="I0">[36]I0!$A$3:$D$4868</definedName>
    <definedName name="III" localSheetId="3">#REF!</definedName>
    <definedName name="III">#REF!</definedName>
    <definedName name="ILUMINAÇÃO">#REF!</definedName>
    <definedName name="IM" localSheetId="3">#REF!</definedName>
    <definedName name="IM">#REF!</definedName>
    <definedName name="IM_5" localSheetId="3">#REF!</definedName>
    <definedName name="IM_5">#REF!</definedName>
    <definedName name="INICIO" localSheetId="3">#REF!</definedName>
    <definedName name="INICIO">#REF!</definedName>
    <definedName name="INICIO_FORMULAS" localSheetId="3">#REF!</definedName>
    <definedName name="INICIO_FORMULAS">#REF!</definedName>
    <definedName name="INICIO_NOMES" localSheetId="3">#REF!</definedName>
    <definedName name="INICIO_NOMES">#REF!</definedName>
    <definedName name="INTERV1COE" localSheetId="3">#REF!</definedName>
    <definedName name="INTERV1COE">#REF!</definedName>
    <definedName name="INTERV1FEV" localSheetId="3">[24]MED_SET!#REF!</definedName>
    <definedName name="INTERV1FEV">[24]MED_SET!#REF!</definedName>
    <definedName name="INTERV2COE" localSheetId="3">#REF!</definedName>
    <definedName name="INTERV2COE">#REF!</definedName>
    <definedName name="INTERV2FEV" localSheetId="3">[24]MED_SET!#REF!</definedName>
    <definedName name="INTERV2FEV">[24]MED_SET!#REF!</definedName>
    <definedName name="INTERV3ABR" localSheetId="3">[24]MED_SET!#REF!</definedName>
    <definedName name="INTERV3ABR">[24]MED_SET!#REF!</definedName>
    <definedName name="INTERV3MAI" localSheetId="3">[24]MED_SET!#REF!</definedName>
    <definedName name="INTERV3MAI">[24]MED_SET!#REF!</definedName>
    <definedName name="INTERV3MAR" localSheetId="3">[24]MED_SET!#REF!</definedName>
    <definedName name="INTERV3MAR">[24]MED_SET!#REF!</definedName>
    <definedName name="INTERV4ABR" localSheetId="3">[24]MED_SET!#REF!</definedName>
    <definedName name="INTERV4ABR">[24]MED_SET!#REF!</definedName>
    <definedName name="INTERV4MAI" localSheetId="3">[24]MED_SET!#REF!</definedName>
    <definedName name="INTERV4MAI">[24]MED_SET!#REF!</definedName>
    <definedName name="INTERV4MAR" localSheetId="3">[24]MED_SET!#REF!</definedName>
    <definedName name="INTERV4MAR">[24]MED_SET!#REF!</definedName>
    <definedName name="INTERV5MAI" localSheetId="3">[24]MED_SET!#REF!</definedName>
    <definedName name="INTERV5MAI">[24]MED_SET!#REF!</definedName>
    <definedName name="INTERV5MAR" localSheetId="3">[24]MED_SET!#REF!</definedName>
    <definedName name="INTERV5MAR">[24]MED_SET!#REF!</definedName>
    <definedName name="INTERV6MAI" localSheetId="3">[24]MED_SET!#REF!</definedName>
    <definedName name="INTERV6MAI">[24]MED_SET!#REF!</definedName>
    <definedName name="INTERV6MAR" localSheetId="3">[24]MED_SET!#REF!</definedName>
    <definedName name="INTERV6MAR">[24]MED_SET!#REF!</definedName>
    <definedName name="intervalo" localSheetId="3">#REF!</definedName>
    <definedName name="intervalo">#REF!</definedName>
    <definedName name="intervalo1" localSheetId="3">#REF!</definedName>
    <definedName name="intervalo1">#REF!</definedName>
    <definedName name="intervalo2" localSheetId="3">#REF!</definedName>
    <definedName name="intervalo2">#REF!</definedName>
    <definedName name="itens">[37]Orçamento!$A$1:$B$65536</definedName>
    <definedName name="itens_acrescer">'[38]3.2.ITENS A ACRESCER'!$A$31:$A$232</definedName>
    <definedName name="itens_diminuir">'[38]3.3.ITENS A DIMINUIR'!$A$31:$A$294</definedName>
    <definedName name="itens_novos">'[38]3.1.ITENS NOVOS'!$A$31:$A$232</definedName>
    <definedName name="JFGJHG" localSheetId="3">_L8C8</definedName>
    <definedName name="JFGJHG">_L8C8</definedName>
    <definedName name="jjjjj" localSheetId="3">_L8C8</definedName>
    <definedName name="jjjjj">_L8C8</definedName>
    <definedName name="JKHJKLH" localSheetId="3">_L8C8</definedName>
    <definedName name="JKHJKLH">_L8C8</definedName>
    <definedName name="JYURTYRTY" localSheetId="3">#REF!</definedName>
    <definedName name="JYURTYRTY">#REF!</definedName>
    <definedName name="kj" localSheetId="3">_L8C8</definedName>
    <definedName name="kj">_L8C8</definedName>
    <definedName name="kk" localSheetId="3">#REF!</definedName>
    <definedName name="kk">#REF!</definedName>
    <definedName name="largext2" localSheetId="3">#REF!</definedName>
    <definedName name="largext2">#REF!</definedName>
    <definedName name="largext250" localSheetId="3">#REF!</definedName>
    <definedName name="largext250">#REF!</definedName>
    <definedName name="largext380" localSheetId="3">#REF!</definedName>
    <definedName name="largext380">#REF!</definedName>
    <definedName name="largext4" localSheetId="3">#REF!</definedName>
    <definedName name="largext4">#REF!</definedName>
    <definedName name="largura" localSheetId="3">#REF!</definedName>
    <definedName name="largura" localSheetId="4">#REF!</definedName>
    <definedName name="largura" localSheetId="2">#REF!</definedName>
    <definedName name="largura">#REF!</definedName>
    <definedName name="LILASDRENA" localSheetId="3">#REF!</definedName>
    <definedName name="LILASDRENA">#REF!</definedName>
    <definedName name="LILASDRENA_5" localSheetId="3">#REF!</definedName>
    <definedName name="LILASDRENA_5">#REF!</definedName>
    <definedName name="lista">[39]Plan1!$F$9:$G$78</definedName>
    <definedName name="lista2" localSheetId="3">#REF!</definedName>
    <definedName name="lista2">#REF!</definedName>
    <definedName name="litrosbf" localSheetId="3">#REF!</definedName>
    <definedName name="litrosbf">#REF!</definedName>
    <definedName name="LITROSBF2" localSheetId="3">#REF!</definedName>
    <definedName name="LITROSBF2">#REF!</definedName>
    <definedName name="LOCA_EXIBICAO" localSheetId="3">#REF!</definedName>
    <definedName name="LOCA_EXIBICAO">#REF!</definedName>
    <definedName name="LOCAL_FORMULAS" localSheetId="3">#REF!</definedName>
    <definedName name="LOCAL_FORMULAS">#REF!</definedName>
    <definedName name="LOCAL_NOMES" localSheetId="3">#REF!</definedName>
    <definedName name="LOCAL_NOMES">#REF!</definedName>
    <definedName name="LOCAL_NOMES_TRANSPOSTOS" localSheetId="3">#REF!</definedName>
    <definedName name="LOCAL_NOMES_TRANSPOSTOS">#REF!</definedName>
    <definedName name="LOCAL_NOMES2" localSheetId="3">#REF!</definedName>
    <definedName name="LOCAL_NOMES2">#REF!</definedName>
    <definedName name="localnome">"N2"</definedName>
    <definedName name="logotipos" localSheetId="3">#REF!</definedName>
    <definedName name="logotipos">#REF!</definedName>
    <definedName name="Macro1">[40]!Macro1</definedName>
    <definedName name="Medição" localSheetId="3">#REF!</definedName>
    <definedName name="Medição">#REF!</definedName>
    <definedName name="Medição_5" localSheetId="3">#REF!</definedName>
    <definedName name="Medição_5">#REF!</definedName>
    <definedName name="meiofio" localSheetId="3">#REF!</definedName>
    <definedName name="meiofio" localSheetId="4">#REF!</definedName>
    <definedName name="meiofio" localSheetId="2">#REF!</definedName>
    <definedName name="meiofio">#REF!</definedName>
    <definedName name="MEMO_526" localSheetId="3">#REF!</definedName>
    <definedName name="MEMO_526">#REF!</definedName>
    <definedName name="MEMORIA" localSheetId="3">#REF!</definedName>
    <definedName name="MEMORIA">#REF!</definedName>
    <definedName name="MEMORIAADIM" localSheetId="3">#REF!</definedName>
    <definedName name="MEMORIAADIM">#REF!</definedName>
    <definedName name="MENSAGEM_STATUSBAR" localSheetId="3">#REF!</definedName>
    <definedName name="MENSAGEM_STATUSBAR">#REF!</definedName>
    <definedName name="MERDA" localSheetId="3">#REF!</definedName>
    <definedName name="MERDA">#REF!</definedName>
    <definedName name="Mob" localSheetId="3">#REF!</definedName>
    <definedName name="Mob">#REF!</definedName>
    <definedName name="módulo1.Extenso">#N/A</definedName>
    <definedName name="módulo1.Extenso_5">#N/A</definedName>
    <definedName name="módulo1.Extenso_5_1">#N/A</definedName>
    <definedName name="módulo1.Extenso_5_6">#N/A</definedName>
    <definedName name="módulo1.Extenso_5_7">#N/A</definedName>
    <definedName name="módulo1.Extenso_5_8">#N/A</definedName>
    <definedName name="módulo1.Extenso_6">#N/A</definedName>
    <definedName name="módulo1.Extenso_6_1">#N/A</definedName>
    <definedName name="módulo1.Extenso_6_6">#N/A</definedName>
    <definedName name="módulo1.Extenso_6_7">#N/A</definedName>
    <definedName name="módulo1.Extenso_6_8">#N/A</definedName>
    <definedName name="módulo1.Extenso_7">#N/A</definedName>
    <definedName name="módulo1.Extenso_8">#N/A</definedName>
    <definedName name="movimentodeterra">#REF!</definedName>
    <definedName name="ndhkdslçdsfsadfçsadf" localSheetId="3">[24]MED_SET!#REF!</definedName>
    <definedName name="ndhkdslçdsfsadfçsadf">[24]MED_SET!#REF!</definedName>
    <definedName name="nnnnnnnnnnnnnnn" localSheetId="3">[1]p2!#REF!</definedName>
    <definedName name="nnnnnnnnnnnnnnn">[2]p2!#REF!</definedName>
    <definedName name="NTEI" localSheetId="3">'[16]PRO-08'!#REF!</definedName>
    <definedName name="NTEI">'[17]PRO-08'!#REF!</definedName>
    <definedName name="NTEI_3" localSheetId="3">'[16]PRO-08'!#REF!</definedName>
    <definedName name="NTEI_3">'[17]PRO-08'!#REF!</definedName>
    <definedName name="NTEI_4" localSheetId="3">'[16]PRO-08'!#REF!</definedName>
    <definedName name="NTEI_4">'[17]PRO-08'!#REF!</definedName>
    <definedName name="NTEI_5" localSheetId="3">'[18]PRO-08'!#REF!</definedName>
    <definedName name="NTEI_5">'[18]PRO-08'!#REF!</definedName>
    <definedName name="NTEI_5_1" localSheetId="3">'[16]PRO-08'!#REF!</definedName>
    <definedName name="NTEI_5_1">'[17]PRO-08'!#REF!</definedName>
    <definedName name="NTEI_6" localSheetId="3">'[16]PRO-08'!#REF!</definedName>
    <definedName name="NTEI_6">'[17]PRO-08'!#REF!</definedName>
    <definedName name="OPA" localSheetId="3">'[16]PRO-08'!#REF!</definedName>
    <definedName name="OPA">'[17]PRO-08'!#REF!</definedName>
    <definedName name="OPA_3" localSheetId="3">'[16]PRO-08'!#REF!</definedName>
    <definedName name="OPA_3">'[17]PRO-08'!#REF!</definedName>
    <definedName name="OPA_4" localSheetId="3">'[16]PRO-08'!#REF!</definedName>
    <definedName name="OPA_4">'[17]PRO-08'!#REF!</definedName>
    <definedName name="OPA_5" localSheetId="3">'[18]PRO-08'!#REF!</definedName>
    <definedName name="OPA_5">'[18]PRO-08'!#REF!</definedName>
    <definedName name="OPA_5_1" localSheetId="3">'[16]PRO-08'!#REF!</definedName>
    <definedName name="OPA_5_1">'[17]PRO-08'!#REF!</definedName>
    <definedName name="OPA_6" localSheetId="3">'[16]PRO-08'!#REF!</definedName>
    <definedName name="OPA_6">'[17]PRO-08'!#REF!</definedName>
    <definedName name="p" localSheetId="3">_L8C8</definedName>
    <definedName name="p">_L8C8</definedName>
    <definedName name="PassaExtenso" localSheetId="3">[41]!PassaExtenso</definedName>
    <definedName name="PassaExtenso">[41]!PassaExtenso</definedName>
    <definedName name="pav" localSheetId="3">#REF!</definedName>
    <definedName name="pav">#REF!</definedName>
    <definedName name="PAVIMENTAÇÃO" localSheetId="3">'[21]Memo RERA'!#REF!</definedName>
    <definedName name="PAVIMENTAÇÃO" localSheetId="4">#REF!</definedName>
    <definedName name="PAVIMENTAÇÃO" localSheetId="2">#REF!</definedName>
    <definedName name="PAVIMENTAÇÃO">#REF!</definedName>
    <definedName name="PAVIMENTAÇÃO3">#REF!</definedName>
    <definedName name="pe_rocha" localSheetId="3">#REF!</definedName>
    <definedName name="pe_rocha">#REF!</definedName>
    <definedName name="pe_terra" localSheetId="3">#REF!</definedName>
    <definedName name="pe_terra">#REF!</definedName>
    <definedName name="peareia" localSheetId="3">#REF!</definedName>
    <definedName name="peareia">#REF!</definedName>
    <definedName name="pebrita" localSheetId="3">#REF!</definedName>
    <definedName name="pebrita">#REF!</definedName>
    <definedName name="peca" localSheetId="3">#REF!</definedName>
    <definedName name="peca">#REF!</definedName>
    <definedName name="pecbuq" localSheetId="3">#REF!</definedName>
    <definedName name="pecbuq">#REF!</definedName>
    <definedName name="pecs" localSheetId="3">#REF!</definedName>
    <definedName name="pecs">#REF!</definedName>
    <definedName name="pedreira" localSheetId="3">#REF!</definedName>
    <definedName name="pedreira" localSheetId="4">#REF!</definedName>
    <definedName name="pedreira" localSheetId="2">#REF!</definedName>
    <definedName name="pedreira">#REF!</definedName>
    <definedName name="pegranito" localSheetId="3">#REF!</definedName>
    <definedName name="pegranito">#REF!</definedName>
    <definedName name="peparalelo" localSheetId="3">#REF!</definedName>
    <definedName name="peparalelo">#REF!</definedName>
    <definedName name="pepedra" localSheetId="3">#REF!</definedName>
    <definedName name="pepedra">#REF!</definedName>
    <definedName name="pesobrita" localSheetId="3">#REF!</definedName>
    <definedName name="pesobrita" localSheetId="4">#REF!</definedName>
    <definedName name="pesobrita" localSheetId="2">#REF!</definedName>
    <definedName name="pesobrita">#REF!</definedName>
    <definedName name="pesoespecifico" localSheetId="3">#REF!</definedName>
    <definedName name="pesoespecifico" localSheetId="4">#REF!</definedName>
    <definedName name="pesoespecifico" localSheetId="2">#REF!</definedName>
    <definedName name="pesoespecifico">#REF!</definedName>
    <definedName name="pesogal2" localSheetId="3">#REF!</definedName>
    <definedName name="pesogal2">#REF!</definedName>
    <definedName name="pesogal250" localSheetId="3">#REF!</definedName>
    <definedName name="pesogal250">#REF!</definedName>
    <definedName name="pesogal380" localSheetId="3">#REF!</definedName>
    <definedName name="pesogal380">#REF!</definedName>
    <definedName name="pesogal4" localSheetId="3">#REF!</definedName>
    <definedName name="pesogal4">#REF!</definedName>
    <definedName name="pesquisa" localSheetId="3">#REF!</definedName>
    <definedName name="pesquisa">#REF!</definedName>
    <definedName name="pesquisa_5" localSheetId="3">#REF!</definedName>
    <definedName name="pesquisa_5">#REF!</definedName>
    <definedName name="PEXIST">#REF!</definedName>
    <definedName name="PI" localSheetId="3">#REF!</definedName>
    <definedName name="PI">#REF!</definedName>
    <definedName name="PL" localSheetId="3">#REF!</definedName>
    <definedName name="PL">#REF!</definedName>
    <definedName name="PL_5" localSheetId="3">#REF!</definedName>
    <definedName name="PL_5">#REF!</definedName>
    <definedName name="PL1_5" localSheetId="3">#REF!</definedName>
    <definedName name="PL1_5">#REF!</definedName>
    <definedName name="ponte">#REF!</definedName>
    <definedName name="pp" localSheetId="3">#REF!</definedName>
    <definedName name="pp">#REF!</definedName>
    <definedName name="PPPPP" localSheetId="3">#REF!</definedName>
    <definedName name="PPPPP">#REF!</definedName>
    <definedName name="preços">#REF!</definedName>
    <definedName name="preços09">#REF!</definedName>
    <definedName name="preços13">#REF!</definedName>
    <definedName name="PRELIMINAR">[8]MC!#REF!</definedName>
    <definedName name="Print" localSheetId="3">[42]QuQuant!#REF!</definedName>
    <definedName name="Print">[42]QuQuant!#REF!</definedName>
    <definedName name="Print_Area_MI" localSheetId="3">#REF!</definedName>
    <definedName name="Print_Area_MI">#REF!</definedName>
    <definedName name="ProfTotalEscav" localSheetId="3">#REF!</definedName>
    <definedName name="ProfTotalEscav">#REF!</definedName>
    <definedName name="Proftotalescavaç" localSheetId="3">'[1]MODELO ÁGUA'!$A$39</definedName>
    <definedName name="Proftotalescavaç">'[2]MODELO ÁGUA'!$A$39</definedName>
    <definedName name="Projetos">#REF!</definedName>
    <definedName name="pv" localSheetId="4">#REF!</definedName>
    <definedName name="pv" localSheetId="2">#REF!</definedName>
    <definedName name="pv">#REF!</definedName>
    <definedName name="Q" localSheetId="3">#REF!</definedName>
    <definedName name="Q">#REF!</definedName>
    <definedName name="QEWREGRTHJTYJJH" localSheetId="3">#REF!</definedName>
    <definedName name="QEWREGRTHJTYJJH">#REF!</definedName>
    <definedName name="QNova" localSheetId="3">[1]MESQUITA!#REF!</definedName>
    <definedName name="QNova">[2]MESQUITA!#REF!</definedName>
    <definedName name="QQ_2">#N/A</definedName>
    <definedName name="QQ_2_5">#N/A</definedName>
    <definedName name="QQ_2_5_1">#N/A</definedName>
    <definedName name="QQ_2_5_6">#N/A</definedName>
    <definedName name="QQ_2_5_7">#N/A</definedName>
    <definedName name="QQ_2_5_8">#N/A</definedName>
    <definedName name="QQ_2_6">#N/A</definedName>
    <definedName name="QQ_2_6_1">#N/A</definedName>
    <definedName name="QQ_2_6_6">#N/A</definedName>
    <definedName name="QQ_2_6_7">#N/A</definedName>
    <definedName name="QQ_2_6_8">#N/A</definedName>
    <definedName name="QQ_2_7">#N/A</definedName>
    <definedName name="QQ_2_8">#N/A</definedName>
    <definedName name="QRev" localSheetId="3">[1]MESQUITA!#REF!</definedName>
    <definedName name="QRev">[2]MESQUITA!#REF!</definedName>
    <definedName name="quilometragem" localSheetId="3">#REF!</definedName>
    <definedName name="quilometragem">#REF!</definedName>
    <definedName name="ralo" localSheetId="3">#REF!</definedName>
    <definedName name="ralo" localSheetId="4">#REF!</definedName>
    <definedName name="ralo" localSheetId="2">#REF!</definedName>
    <definedName name="ralo">#REF!</definedName>
    <definedName name="RBV">[43]Teor!$C$3:$C$7</definedName>
    <definedName name="RE">#REF!</definedName>
    <definedName name="Reajuste" localSheetId="3">#REF!</definedName>
    <definedName name="Reajuste">#REF!</definedName>
    <definedName name="Reajuste_5" localSheetId="3">#REF!</definedName>
    <definedName name="Reajuste_5">#REF!</definedName>
    <definedName name="rec_carga" localSheetId="3">#REF!</definedName>
    <definedName name="rec_carga">#REF!</definedName>
    <definedName name="REF_COMPOSICAO" localSheetId="3">#REF!</definedName>
    <definedName name="REF_COMPOSICAO">#REF!</definedName>
    <definedName name="REG" localSheetId="3">#REF!</definedName>
    <definedName name="REG">#REF!</definedName>
    <definedName name="REG_5" localSheetId="3">#REF!</definedName>
    <definedName name="REG_5">#REF!</definedName>
    <definedName name="REGULA" localSheetId="3">#REF!</definedName>
    <definedName name="REGULA">#REF!</definedName>
    <definedName name="REGULA_3" localSheetId="3">#REF!</definedName>
    <definedName name="REGULA_3">#REF!</definedName>
    <definedName name="REGULA_4" localSheetId="3">#REF!</definedName>
    <definedName name="REGULA_4">#REF!</definedName>
    <definedName name="REGULA_5" localSheetId="3">#REF!</definedName>
    <definedName name="REGULA_5">#REF!</definedName>
    <definedName name="REGULA_5_1" localSheetId="3">#REF!</definedName>
    <definedName name="REGULA_5_1">#REF!</definedName>
    <definedName name="REGULA_6" localSheetId="3">#REF!</definedName>
    <definedName name="REGULA_6">#REF!</definedName>
    <definedName name="RERA">'[44]RE-RA REGRA DE 3'!$B$4:$I$1136</definedName>
    <definedName name="resger">'[45]ACOMP2 (3)'!$B$7:$EE$330</definedName>
    <definedName name="RESUMO">#N/A</definedName>
    <definedName name="RESUMO_5">#N/A</definedName>
    <definedName name="RESUMO_5_1">#N/A</definedName>
    <definedName name="RESUMO_5_6">#N/A</definedName>
    <definedName name="RESUMO_5_7">#N/A</definedName>
    <definedName name="RESUMO_5_8">#N/A</definedName>
    <definedName name="RESUMO_6">#N/A</definedName>
    <definedName name="RESUMO_6_1">#N/A</definedName>
    <definedName name="RESUMO_6_6">#N/A</definedName>
    <definedName name="RESUMO_6_7">#N/A</definedName>
    <definedName name="RESUMO_6_8">#N/A</definedName>
    <definedName name="RESUMO_7">#N/A</definedName>
    <definedName name="RESUMO_8">#N/A</definedName>
    <definedName name="rewrw" localSheetId="3">_L8C8</definedName>
    <definedName name="rewrw">_L8C8</definedName>
    <definedName name="riopavao" localSheetId="3">#REF!</definedName>
    <definedName name="riopavao">#REF!</definedName>
    <definedName name="RMA" localSheetId="3">'[16]PRO-08'!#REF!</definedName>
    <definedName name="RMA">'[17]PRO-08'!#REF!</definedName>
    <definedName name="RMA_3" localSheetId="3">'[16]PRO-08'!#REF!</definedName>
    <definedName name="RMA_3">'[17]PRO-08'!#REF!</definedName>
    <definedName name="RMA_4" localSheetId="3">'[16]PRO-08'!#REF!</definedName>
    <definedName name="RMA_4">'[17]PRO-08'!#REF!</definedName>
    <definedName name="RMA_5" localSheetId="3">'[18]PRO-08'!#REF!</definedName>
    <definedName name="RMA_5">'[18]PRO-08'!#REF!</definedName>
    <definedName name="RMA_5_1" localSheetId="3">'[16]PRO-08'!#REF!</definedName>
    <definedName name="RMA_5_1">'[17]PRO-08'!#REF!</definedName>
    <definedName name="RMA_6" localSheetId="3">'[16]PRO-08'!#REF!</definedName>
    <definedName name="RMA_6">'[17]PRO-08'!#REF!</definedName>
    <definedName name="rrrr" localSheetId="3">#REF!</definedName>
    <definedName name="rrrr">#REF!</definedName>
    <definedName name="RS" localSheetId="3">#REF!</definedName>
    <definedName name="RS">#REF!</definedName>
    <definedName name="RS_5" localSheetId="3">#REF!</definedName>
    <definedName name="RS_5">#REF!</definedName>
    <definedName name="RTUTRURTUYYT" localSheetId="3">[31]MESQUITA!#REF!</definedName>
    <definedName name="RTUTRURTUYYT">[31]MESQUITA!#REF!</definedName>
    <definedName name="rwer" localSheetId="3">_L8C8</definedName>
    <definedName name="rwer">_L8C8</definedName>
    <definedName name="S" localSheetId="3">#REF!</definedName>
    <definedName name="S">#REF!</definedName>
    <definedName name="sbg" localSheetId="3">#REF!</definedName>
    <definedName name="sbg">#REF!</definedName>
    <definedName name="sbg_5" localSheetId="3">#REF!</definedName>
    <definedName name="sbg_5">#REF!</definedName>
    <definedName name="SBTC" localSheetId="3">#REF!</definedName>
    <definedName name="SBTC">#REF!</definedName>
    <definedName name="SBTC_5" localSheetId="3">#REF!</definedName>
    <definedName name="SBTC_5">#REF!</definedName>
    <definedName name="SDDEE" localSheetId="3">#REF!</definedName>
    <definedName name="SDDEE">#REF!</definedName>
    <definedName name="SDF" localSheetId="3">_L8C8</definedName>
    <definedName name="SDF">_L8C8</definedName>
    <definedName name="SDG" localSheetId="3">_L8C8</definedName>
    <definedName name="SDG">_L8C8</definedName>
    <definedName name="semnome" localSheetId="3">#REF!</definedName>
    <definedName name="semnome">#REF!</definedName>
    <definedName name="SERVCOMPLE">[8]MC!#REF!</definedName>
    <definedName name="servDNER">'[5]1ExecuçServiços'!$A$9:$H$1081</definedName>
    <definedName name="Serviços">[46]Serviços!$A$1:$I$65536</definedName>
    <definedName name="SERVIÇOS_COMPLEMENTARES" localSheetId="4">#REF!</definedName>
    <definedName name="SERVIÇOS_COMPLEMENTARES" localSheetId="2">#REF!</definedName>
    <definedName name="SERVIÇOS_COMPLEMENTARES">#REF!</definedName>
    <definedName name="SERVIÇOS_PRELIMINARES" localSheetId="3">#REF!</definedName>
    <definedName name="SERVIÇOS_PRELIMINARES" localSheetId="4">#REF!</definedName>
    <definedName name="SERVIÇOS_PRELIMINARES" localSheetId="2">#REF!</definedName>
    <definedName name="SERVIÇOS_PRELIMINARES">#REF!</definedName>
    <definedName name="SET.14">#REF!</definedName>
    <definedName name="SHV">#REF!</definedName>
    <definedName name="sina">#REF!</definedName>
    <definedName name="Sinal" localSheetId="3">#REF!</definedName>
    <definedName name="Sinal">#REF!</definedName>
    <definedName name="sinalização">#REF!</definedName>
    <definedName name="SINAPI">[15]SINAPI!$A$1:$D$65536</definedName>
    <definedName name="soma_alt" localSheetId="3">#REF!</definedName>
    <definedName name="soma_alt">#REF!</definedName>
    <definedName name="SOMAFORMAS" localSheetId="3">[24]MED_SET!#REF!</definedName>
    <definedName name="SOMAFORMAS">[24]MED_SET!#REF!</definedName>
    <definedName name="SP">#REF!</definedName>
    <definedName name="SWDEWEFWFER" localSheetId="3">#REF!</definedName>
    <definedName name="SWDEWEFWFER">#REF!</definedName>
    <definedName name="T" localSheetId="3">_L8C8</definedName>
    <definedName name="T">_L8C8</definedName>
    <definedName name="TELEFONE">#REF!</definedName>
    <definedName name="Tempo_Mensagem" localSheetId="3">#REF!</definedName>
    <definedName name="Tempo_Mensagem">#REF!</definedName>
    <definedName name="Teor">[43]Teor!$A$3:$A$7</definedName>
    <definedName name="TERRA">#REF!</definedName>
    <definedName name="terra3">#REF!</definedName>
    <definedName name="terra8">#REF!</definedName>
    <definedName name="TERRAPLE">#REF!</definedName>
    <definedName name="TERRAPLENAGEM" localSheetId="3">'[21]Memo RERA'!#REF!</definedName>
    <definedName name="TERRAPLENAGEM" localSheetId="4">#REF!</definedName>
    <definedName name="TERRAPLENAGEM" localSheetId="2">#REF!</definedName>
    <definedName name="TERRAPLENAGEM">#REF!</definedName>
    <definedName name="Terraplenagem_5">#N/A</definedName>
    <definedName name="Terraplenagem_5_1">#N/A</definedName>
    <definedName name="Terraplenagem_5_6">#N/A</definedName>
    <definedName name="Terraplenagem_5_7">#N/A</definedName>
    <definedName name="Terraplenagem_5_8">#N/A</definedName>
    <definedName name="Terraplenagem_6">#N/A</definedName>
    <definedName name="Terraplenagem_6_1">#N/A</definedName>
    <definedName name="Terraplenagem_6_6">#N/A</definedName>
    <definedName name="Terraplenagem_6_7">#N/A</definedName>
    <definedName name="Terraplenagem_6_8">#N/A</definedName>
    <definedName name="Terraplenagem_7">#N/A</definedName>
    <definedName name="Terraplenagem_8">#N/A</definedName>
    <definedName name="TESTE" localSheetId="3">#REF!</definedName>
    <definedName name="TESTE">#REF!</definedName>
    <definedName name="titulo_med" localSheetId="3">#REF!</definedName>
    <definedName name="titulo_med">#REF!</definedName>
    <definedName name="titulo_rera" localSheetId="3">#REF!</definedName>
    <definedName name="titulo_rera">#REF!</definedName>
    <definedName name="_xlnm.Print_Titles" localSheetId="0">'ANEXO III'!$1:$10</definedName>
    <definedName name="_xlnm.Print_Titles" localSheetId="1">'ANEXO V'!$2:$10</definedName>
    <definedName name="TO" localSheetId="3">_L8C8</definedName>
    <definedName name="TO">_L8C8</definedName>
    <definedName name="TOT" localSheetId="3">_L8C8</definedName>
    <definedName name="TOT">_L8C8</definedName>
    <definedName name="TOTAL_RESUMO" localSheetId="3">_L8C8</definedName>
    <definedName name="TOTAL_RESUMO">_L8C8</definedName>
    <definedName name="TOTAL1" localSheetId="3">'[1]#REF'!$H$96</definedName>
    <definedName name="TOTAL1">'[2]#REF'!$H$96</definedName>
    <definedName name="TOTAL10" localSheetId="3">'[1]#REF'!#REF!</definedName>
    <definedName name="TOTAL10">'[2]#REF'!#REF!</definedName>
    <definedName name="TOTAL11" localSheetId="3">'[1]#REF'!#REF!</definedName>
    <definedName name="TOTAL11">'[2]#REF'!#REF!</definedName>
    <definedName name="TOTAL12" localSheetId="3">'[1]#REF'!#REF!</definedName>
    <definedName name="TOTAL12">'[2]#REF'!#REF!</definedName>
    <definedName name="TOTAL13" localSheetId="3">'[1]#REF'!#REF!</definedName>
    <definedName name="TOTAL13">'[2]#REF'!#REF!</definedName>
    <definedName name="TOTAL14" localSheetId="3">'[1]#REF'!#REF!</definedName>
    <definedName name="TOTAL14">'[2]#REF'!#REF!</definedName>
    <definedName name="TOTAL15" localSheetId="3">'[1]#REF'!#REF!</definedName>
    <definedName name="TOTAL15">'[2]#REF'!#REF!</definedName>
    <definedName name="TOTAL16" localSheetId="3">'[1]#REF'!#REF!</definedName>
    <definedName name="TOTAL16">'[2]#REF'!#REF!</definedName>
    <definedName name="TOTAL17" localSheetId="3">'[1]#REF'!#REF!</definedName>
    <definedName name="TOTAL17">'[2]#REF'!#REF!</definedName>
    <definedName name="TOTAL18" localSheetId="3">'[1]#REF'!#REF!</definedName>
    <definedName name="TOTAL18">'[2]#REF'!#REF!</definedName>
    <definedName name="TOTAL19" localSheetId="3">'[1]#REF'!#REF!</definedName>
    <definedName name="TOTAL19">'[2]#REF'!#REF!</definedName>
    <definedName name="TOTAL1A" localSheetId="3">'[1]#REF'!$H$21</definedName>
    <definedName name="TOTAL1A">'[2]#REF'!$H$21</definedName>
    <definedName name="TOTAL1C" localSheetId="3">'[1]#REF'!$H$58</definedName>
    <definedName name="TOTAL1C">'[2]#REF'!$H$58</definedName>
    <definedName name="TOTAL2" localSheetId="3">'[1]#REF'!$K$96</definedName>
    <definedName name="TOTAL2">'[2]#REF'!$K$96</definedName>
    <definedName name="TOTAL2A" localSheetId="3">'[1]#REF'!$K$21</definedName>
    <definedName name="TOTAL2A">'[2]#REF'!$K$21</definedName>
    <definedName name="TOTAL3" localSheetId="3">'[1]#REF'!$O$96</definedName>
    <definedName name="TOTAL3">'[2]#REF'!$O$96</definedName>
    <definedName name="TOTAL3A" localSheetId="3">'[1]#REF'!$O$21</definedName>
    <definedName name="TOTAL3A">'[2]#REF'!$O$21</definedName>
    <definedName name="TOTAL4" localSheetId="3">'[1]#REF'!$U$96</definedName>
    <definedName name="TOTAL4">'[2]#REF'!$U$96</definedName>
    <definedName name="TOTAL4A" localSheetId="3">'[1]#REF'!$U$21</definedName>
    <definedName name="TOTAL4A">'[2]#REF'!$U$21</definedName>
    <definedName name="TOTAL5" localSheetId="3">'[1]#REF'!$Y$96</definedName>
    <definedName name="TOTAL5">'[2]#REF'!$Y$96</definedName>
    <definedName name="TOTAL5A" localSheetId="3">'[1]#REF'!$Y$21</definedName>
    <definedName name="TOTAL5A">'[2]#REF'!$Y$21</definedName>
    <definedName name="TOTAL6" localSheetId="3">'[1]#REF'!#REF!</definedName>
    <definedName name="TOTAL6">'[2]#REF'!#REF!</definedName>
    <definedName name="TOTAL6A" localSheetId="3">'[1]#REF'!#REF!</definedName>
    <definedName name="TOTAL6A">'[2]#REF'!#REF!</definedName>
    <definedName name="TOTAL7" localSheetId="3">'[1]#REF'!#REF!</definedName>
    <definedName name="TOTAL7">'[2]#REF'!#REF!</definedName>
    <definedName name="TOTAL7A" localSheetId="3">'[1]#REF'!#REF!</definedName>
    <definedName name="TOTAL7A">'[2]#REF'!#REF!</definedName>
    <definedName name="TOTAL7B" localSheetId="3">'[1]#REF'!#REF!</definedName>
    <definedName name="TOTAL7B">'[2]#REF'!#REF!</definedName>
    <definedName name="TOTAL7C" localSheetId="3">'[1]#REF'!#REF!</definedName>
    <definedName name="TOTAL7C">'[2]#REF'!#REF!</definedName>
    <definedName name="TOTAL7D" localSheetId="3">'[1]#REF'!#REF!</definedName>
    <definedName name="TOTAL7D">'[2]#REF'!#REF!</definedName>
    <definedName name="TOTAL7E" localSheetId="3">'[1]#REF'!#REF!</definedName>
    <definedName name="TOTAL7E">'[2]#REF'!#REF!</definedName>
    <definedName name="TOTAL7F" localSheetId="3">'[1]#REF'!#REF!</definedName>
    <definedName name="TOTAL7F">'[2]#REF'!#REF!</definedName>
    <definedName name="TOTAL7G" localSheetId="3">'[1]#REF'!#REF!</definedName>
    <definedName name="TOTAL7G">'[2]#REF'!#REF!</definedName>
    <definedName name="TOTAL7H" localSheetId="3">'[1]#REF'!#REF!</definedName>
    <definedName name="TOTAL7H">'[2]#REF'!#REF!</definedName>
    <definedName name="TOTAL7I" localSheetId="3">'[1]#REF'!#REF!</definedName>
    <definedName name="TOTAL7I">'[2]#REF'!#REF!</definedName>
    <definedName name="TOTAL7J" localSheetId="3">'[1]#REF'!#REF!</definedName>
    <definedName name="TOTAL7J">'[2]#REF'!#REF!</definedName>
    <definedName name="TOTAL7K" localSheetId="3">'[1]#REF'!#REF!</definedName>
    <definedName name="TOTAL7K">'[2]#REF'!#REF!</definedName>
    <definedName name="TOTAL7L" localSheetId="3">'[1]#REF'!#REF!</definedName>
    <definedName name="TOTAL7L">'[2]#REF'!#REF!</definedName>
    <definedName name="TOTAL7O" localSheetId="3">'[1]#REF'!#REF!</definedName>
    <definedName name="TOTAL7O">'[2]#REF'!#REF!</definedName>
    <definedName name="TOTAL7P" localSheetId="3">'[1]#REF'!#REF!</definedName>
    <definedName name="TOTAL7P">'[2]#REF'!#REF!</definedName>
    <definedName name="TOTAL7Q" localSheetId="3">'[1]#REF'!#REF!</definedName>
    <definedName name="TOTAL7Q">'[2]#REF'!#REF!</definedName>
    <definedName name="TOTAL7R" localSheetId="3">'[1]#REF'!#REF!</definedName>
    <definedName name="TOTAL7R">'[2]#REF'!#REF!</definedName>
    <definedName name="TOTAL8" localSheetId="3">'[1]#REF'!#REF!</definedName>
    <definedName name="TOTAL8">'[2]#REF'!#REF!</definedName>
    <definedName name="TOTAL8A" localSheetId="3">'[1]#REF'!#REF!</definedName>
    <definedName name="TOTAL8A">'[2]#REF'!#REF!</definedName>
    <definedName name="TOTAL8B" localSheetId="3">'[1]#REF'!#REF!</definedName>
    <definedName name="TOTAL8B">'[2]#REF'!#REF!</definedName>
    <definedName name="TOTAL8C" localSheetId="3">'[1]#REF'!#REF!</definedName>
    <definedName name="TOTAL8C">'[2]#REF'!#REF!</definedName>
    <definedName name="TOTAL8D" localSheetId="3">'[1]#REF'!#REF!</definedName>
    <definedName name="TOTAL8D">'[2]#REF'!#REF!</definedName>
    <definedName name="TOTAL8E" localSheetId="3">'[1]#REF'!#REF!</definedName>
    <definedName name="TOTAL8E">'[2]#REF'!#REF!</definedName>
    <definedName name="TOTAL8F" localSheetId="3">'[1]#REF'!#REF!</definedName>
    <definedName name="TOTAL8F">'[2]#REF'!#REF!</definedName>
    <definedName name="TOTAL8G" localSheetId="3">'[1]#REF'!#REF!</definedName>
    <definedName name="TOTAL8G">'[2]#REF'!#REF!</definedName>
    <definedName name="TOTAL8H" localSheetId="3">'[1]#REF'!#REF!</definedName>
    <definedName name="TOTAL8H">'[2]#REF'!#REF!</definedName>
    <definedName name="TOTAL8I" localSheetId="3">'[1]#REF'!#REF!</definedName>
    <definedName name="TOTAL8I">'[2]#REF'!#REF!</definedName>
    <definedName name="TOTAL8J" localSheetId="3">'[1]#REF'!#REF!</definedName>
    <definedName name="TOTAL8J">'[2]#REF'!#REF!</definedName>
    <definedName name="TOTAL8K" localSheetId="3">'[1]#REF'!#REF!</definedName>
    <definedName name="TOTAL8K">'[2]#REF'!#REF!</definedName>
    <definedName name="TOTAL8L" localSheetId="3">'[1]#REF'!#REF!</definedName>
    <definedName name="TOTAL8L">'[2]#REF'!#REF!</definedName>
    <definedName name="TOTAL8O" localSheetId="3">'[1]#REF'!#REF!</definedName>
    <definedName name="TOTAL8O">'[2]#REF'!#REF!</definedName>
    <definedName name="TOTAL8P" localSheetId="3">'[1]#REF'!#REF!</definedName>
    <definedName name="TOTAL8P">'[2]#REF'!#REF!</definedName>
    <definedName name="TOTAL8Q" localSheetId="3">'[1]#REF'!#REF!</definedName>
    <definedName name="TOTAL8Q">'[2]#REF'!#REF!</definedName>
    <definedName name="TOTAL8R" localSheetId="3">'[1]#REF'!#REF!</definedName>
    <definedName name="TOTAL8R">'[2]#REF'!#REF!</definedName>
    <definedName name="TOTAL9" localSheetId="3">'[1]#REF'!#REF!</definedName>
    <definedName name="TOTAL9">'[2]#REF'!#REF!</definedName>
    <definedName name="TOTALA" localSheetId="3">'[1]PLANILHA ATUALIZADA'!#REF!</definedName>
    <definedName name="TOTALA">'[2]PLANILHA ATUALIZADA'!#REF!</definedName>
    <definedName name="TOTALB" localSheetId="3">'[1]PLANILHA ATUALIZADA'!#REF!</definedName>
    <definedName name="TOTALB">'[2]PLANILHA ATUALIZADA'!#REF!</definedName>
    <definedName name="TOTALC" localSheetId="3">'[1]PLANILHA ATUALIZADA'!#REF!</definedName>
    <definedName name="TOTALC">'[2]PLANILHA ATUALIZADA'!#REF!</definedName>
    <definedName name="TOTALD" localSheetId="3">'[1]PLANILHA ATUALIZADA'!#REF!</definedName>
    <definedName name="TOTALD">'[2]PLANILHA ATUALIZADA'!#REF!</definedName>
    <definedName name="TOTALE" localSheetId="3">'[1]PLANILHA ATUALIZADA'!#REF!</definedName>
    <definedName name="TOTALE">'[2]PLANILHA ATUALIZADA'!#REF!</definedName>
    <definedName name="TOTALF" localSheetId="3">'[1]PLANILHA ATUALIZADA'!#REF!</definedName>
    <definedName name="TOTALF">'[2]PLANILHA ATUALIZADA'!#REF!</definedName>
    <definedName name="TOTALG" localSheetId="3">'[1]PLANILHA ATUALIZADA'!#REF!</definedName>
    <definedName name="TOTALG">'[2]PLANILHA ATUALIZADA'!#REF!</definedName>
    <definedName name="TOTALH" localSheetId="3">'[1]PLANILHA ATUALIZADA'!#REF!</definedName>
    <definedName name="TOTALH">'[2]PLANILHA ATUALIZADA'!#REF!</definedName>
    <definedName name="TOTALI" localSheetId="3">'[1]PLANILHA ATUALIZADA'!#REF!</definedName>
    <definedName name="TOTALI">'[2]PLANILHA ATUALIZADA'!#REF!</definedName>
    <definedName name="TOTALJ" localSheetId="3">'[1]PLANILHA ATUALIZADA'!#REF!</definedName>
    <definedName name="TOTALJ">'[2]PLANILHA ATUALIZADA'!#REF!</definedName>
    <definedName name="TOTALK" localSheetId="3">'[1]PLANILHA ATUALIZADA'!#REF!</definedName>
    <definedName name="TOTALK">'[2]PLANILHA ATUALIZADA'!#REF!</definedName>
    <definedName name="TOTALL" localSheetId="3">'[1]PLANILHA ATUALIZADA'!#REF!</definedName>
    <definedName name="TOTALL">'[2]PLANILHA ATUALIZADA'!#REF!</definedName>
    <definedName name="TOTALO" localSheetId="3">'[1]PLANILHA ATUALIZADA'!#REF!</definedName>
    <definedName name="TOTALO">'[2]PLANILHA ATUALIZADA'!#REF!</definedName>
    <definedName name="TOTALP" localSheetId="3">'[1]PLANILHA ATUALIZADA'!#REF!</definedName>
    <definedName name="TOTALP">'[2]PLANILHA ATUALIZADA'!#REF!</definedName>
    <definedName name="TOTALQ" localSheetId="3">'[1]PLANILHA ATUALIZADA'!#REF!</definedName>
    <definedName name="TOTALQ">'[2]PLANILHA ATUALIZADA'!#REF!</definedName>
    <definedName name="TPM" localSheetId="3">#REF!</definedName>
    <definedName name="TPM">#REF!</definedName>
    <definedName name="TPM_5" localSheetId="3">#REF!</definedName>
    <definedName name="TPM_5">#REF!</definedName>
    <definedName name="Trechos" localSheetId="3">#REF!</definedName>
    <definedName name="Trechos">#REF!</definedName>
    <definedName name="TT" localSheetId="3">#REF!</definedName>
    <definedName name="TT">#REF!</definedName>
    <definedName name="uniao" localSheetId="3">_L8C8</definedName>
    <definedName name="uniao">_L8C8</definedName>
    <definedName name="Unidade" localSheetId="3">#REF!</definedName>
    <definedName name="Unidade">#REF!</definedName>
    <definedName name="usina" localSheetId="3">#REF!</definedName>
    <definedName name="usina" localSheetId="4">#REF!</definedName>
    <definedName name="usina" localSheetId="2">#REF!</definedName>
    <definedName name="usina">#REF!</definedName>
    <definedName name="Vazios">[43]Teor!$B$3:$B$7</definedName>
    <definedName name="verde" localSheetId="3">#REF!</definedName>
    <definedName name="verde">#REF!</definedName>
    <definedName name="verde_5" localSheetId="3">#REF!</definedName>
    <definedName name="verde_5">#REF!</definedName>
    <definedName name="verdepav" localSheetId="3">#REF!</definedName>
    <definedName name="verdepav">#REF!</definedName>
    <definedName name="verdepav_5" localSheetId="3">#REF!</definedName>
    <definedName name="verdepav_5">#REF!</definedName>
    <definedName name="viaduto">#REF!</definedName>
    <definedName name="Viaduto1" localSheetId="3">#REF!</definedName>
    <definedName name="Viaduto1">#REF!</definedName>
    <definedName name="Viaduto2" localSheetId="3">#REF!</definedName>
    <definedName name="Viaduto2">#REF!</definedName>
    <definedName name="Viaduto3" localSheetId="3">#REF!</definedName>
    <definedName name="Viaduto3">#REF!</definedName>
    <definedName name="VJHGJH" localSheetId="3">_L8C8</definedName>
    <definedName name="VJHGJH">_L8C8</definedName>
    <definedName name="volumedebrita" localSheetId="3">#REF!</definedName>
    <definedName name="volumedebrita" localSheetId="4">#REF!</definedName>
    <definedName name="volumedebrita" localSheetId="2">#REF!</definedName>
    <definedName name="volumedebrita">#REF!</definedName>
    <definedName name="volumedecorte" localSheetId="3">#REF!</definedName>
    <definedName name="volumedecorte" localSheetId="4">#REF!</definedName>
    <definedName name="volumedecorte" localSheetId="2">#REF!</definedName>
    <definedName name="volumedecorte">#REF!</definedName>
    <definedName name="volumedepv" localSheetId="3">#REF!</definedName>
    <definedName name="volumedepv" localSheetId="4">#REF!</definedName>
    <definedName name="volumedepv" localSheetId="2">#REF!</definedName>
    <definedName name="volumedepv">#REF!</definedName>
    <definedName name="wer" localSheetId="3">#REF!</definedName>
    <definedName name="wer">#REF!</definedName>
    <definedName name="WEWRWR">#N/A</definedName>
    <definedName name="WEWRWR_5">#N/A</definedName>
    <definedName name="WEWRWR_5_1">#N/A</definedName>
    <definedName name="WEWRWR_5_6">#N/A</definedName>
    <definedName name="WEWRWR_5_7">#N/A</definedName>
    <definedName name="WEWRWR_5_8">#N/A</definedName>
    <definedName name="WEWRWR_6">#N/A</definedName>
    <definedName name="WEWRWR_6_1">#N/A</definedName>
    <definedName name="WEWRWR_6_6">#N/A</definedName>
    <definedName name="WEWRWR_6_7">#N/A</definedName>
    <definedName name="WEWRWR_6_8">#N/A</definedName>
    <definedName name="WEWRWR_7">#N/A</definedName>
    <definedName name="WEWRWR_8">#N/A</definedName>
    <definedName name="x" localSheetId="3">[43]Equipamentos!#REF!</definedName>
    <definedName name="x">[43]Equipamentos!#REF!</definedName>
    <definedName name="x_3" localSheetId="3">[43]Equipamentos!#REF!</definedName>
    <definedName name="x_3">[43]Equipamentos!#REF!</definedName>
    <definedName name="x_4" localSheetId="3">[43]Equipamentos!#REF!</definedName>
    <definedName name="x_4">[43]Equipamentos!#REF!</definedName>
    <definedName name="x_5" localSheetId="3">[43]Equipamentos!#REF!</definedName>
    <definedName name="x_5">[43]Equipamentos!#REF!</definedName>
    <definedName name="x_6" localSheetId="3">[43]Equipamentos!#REF!</definedName>
    <definedName name="x_6">[43]Equipamentos!#REF!</definedName>
    <definedName name="XXX">#N/A</definedName>
    <definedName name="XXX_5">#N/A</definedName>
    <definedName name="XXX_5_1">#N/A</definedName>
    <definedName name="XXX_5_6">#N/A</definedName>
    <definedName name="XXX_5_7">#N/A</definedName>
    <definedName name="XXX_5_8">#N/A</definedName>
    <definedName name="XXX_6">#N/A</definedName>
    <definedName name="XXX_6_1">#N/A</definedName>
    <definedName name="XXX_6_6">#N/A</definedName>
    <definedName name="XXX_6_7">#N/A</definedName>
    <definedName name="XXX_6_8">#N/A</definedName>
    <definedName name="XXX_7">#N/A</definedName>
    <definedName name="XXX_8">#N/A</definedName>
    <definedName name="XXX010160100" localSheetId="3">'[47]#REF'!#REF!</definedName>
    <definedName name="XXX010160100" localSheetId="4">#REF!</definedName>
    <definedName name="XXX010160100" localSheetId="2">#REF!</definedName>
    <definedName name="XXX010160100">#REF!</definedName>
    <definedName name="Y" localSheetId="3">#REF!</definedName>
    <definedName name="Y">#REF!</definedName>
  </definedNames>
  <calcPr calcId="144525"/>
</workbook>
</file>

<file path=xl/calcChain.xml><?xml version="1.0" encoding="utf-8"?>
<calcChain xmlns="http://schemas.openxmlformats.org/spreadsheetml/2006/main">
  <c r="U18" i="2" l="1"/>
  <c r="U19" i="2"/>
  <c r="U22" i="2"/>
  <c r="U23" i="2"/>
  <c r="U28" i="2"/>
  <c r="U29" i="2"/>
  <c r="U32" i="2"/>
  <c r="U33" i="2"/>
  <c r="U40" i="2"/>
  <c r="U41" i="2"/>
  <c r="U61" i="2"/>
  <c r="U62" i="2"/>
  <c r="U65" i="2"/>
  <c r="U66" i="2"/>
  <c r="U97" i="2"/>
  <c r="U98" i="2"/>
  <c r="U107" i="2"/>
  <c r="U108" i="2"/>
  <c r="U118" i="2"/>
  <c r="U119" i="2"/>
  <c r="U135" i="2"/>
  <c r="U136" i="2"/>
  <c r="U144" i="2"/>
  <c r="U145" i="2"/>
  <c r="U151" i="2"/>
  <c r="U152" i="2"/>
  <c r="B22865" i="6" l="1"/>
  <c r="H15" i="5" l="1"/>
  <c r="I15" i="5" s="1"/>
  <c r="D245" i="3" l="1"/>
  <c r="W627" i="3"/>
  <c r="M631" i="3" s="1"/>
  <c r="W631" i="3" s="1"/>
  <c r="C629" i="3" l="1"/>
  <c r="AD630" i="3"/>
  <c r="F62" i="3"/>
  <c r="K66" i="3"/>
  <c r="K62" i="3"/>
  <c r="B58" i="3"/>
  <c r="M143" i="3" l="1"/>
  <c r="AB5" i="3" l="1"/>
  <c r="K8" i="8"/>
  <c r="K7" i="8"/>
  <c r="H24" i="5" l="1"/>
  <c r="H23" i="5"/>
  <c r="H21" i="5"/>
  <c r="H20" i="5"/>
  <c r="H19" i="5"/>
  <c r="H18" i="5"/>
  <c r="H16" i="5"/>
  <c r="G5" i="3" l="1"/>
  <c r="G4" i="3"/>
  <c r="C7" i="8"/>
  <c r="S613" i="3"/>
  <c r="C613" i="3"/>
  <c r="B613" i="3"/>
  <c r="P435" i="3"/>
  <c r="V174" i="3"/>
  <c r="C174" i="3"/>
  <c r="B174" i="3"/>
  <c r="Z167" i="3"/>
  <c r="Z166" i="3"/>
  <c r="Z160" i="3"/>
  <c r="Z165" i="3"/>
  <c r="M148" i="3"/>
  <c r="Z147" i="3"/>
  <c r="Z146" i="3"/>
  <c r="Z148" i="3" l="1"/>
  <c r="Q14" i="9"/>
  <c r="K14" i="9"/>
  <c r="Q13" i="9"/>
  <c r="K13" i="9"/>
  <c r="Q12" i="9"/>
  <c r="K12" i="9"/>
  <c r="O16" i="9" l="1"/>
  <c r="Q16" i="9" s="1"/>
  <c r="O19" i="9"/>
  <c r="Q19" i="9" s="1"/>
  <c r="Q23" i="9" s="1"/>
  <c r="B5" i="5" l="1"/>
  <c r="I9" i="5"/>
  <c r="I8" i="5"/>
  <c r="E9" i="5"/>
  <c r="E8" i="5"/>
  <c r="L662" i="3" l="1"/>
  <c r="M479" i="3"/>
  <c r="R158" i="3"/>
  <c r="C156" i="3"/>
  <c r="B156" i="3"/>
  <c r="B157" i="3"/>
  <c r="C157" i="3"/>
  <c r="M155" i="3"/>
  <c r="M156" i="3" s="1"/>
  <c r="Z156" i="3" s="1"/>
  <c r="M154" i="3"/>
  <c r="Z154" i="3" s="1"/>
  <c r="C154" i="3"/>
  <c r="B154" i="3"/>
  <c r="Z155" i="3"/>
  <c r="C155" i="3"/>
  <c r="B155" i="3"/>
  <c r="R143" i="3"/>
  <c r="R142" i="3"/>
  <c r="Z142" i="3" s="1"/>
  <c r="Z141" i="3"/>
  <c r="C141" i="3"/>
  <c r="B141" i="3"/>
  <c r="R140" i="3"/>
  <c r="C142" i="3"/>
  <c r="B142" i="3"/>
  <c r="Z116" i="3"/>
  <c r="C116" i="3"/>
  <c r="B116" i="3"/>
  <c r="L9" i="3"/>
  <c r="F106" i="2" l="1"/>
  <c r="D106" i="2"/>
  <c r="C106" i="2"/>
  <c r="G106" i="2" s="1"/>
  <c r="N559" i="3"/>
  <c r="K89" i="3"/>
  <c r="H106" i="2" l="1"/>
  <c r="E106" i="2"/>
  <c r="V559" i="3"/>
  <c r="AD558" i="3" s="1"/>
  <c r="P328" i="3"/>
  <c r="F18" i="8" l="1"/>
  <c r="F54" i="8"/>
  <c r="F51" i="8"/>
  <c r="F48" i="8"/>
  <c r="F45" i="8"/>
  <c r="F42" i="8"/>
  <c r="F39" i="8"/>
  <c r="F36" i="8"/>
  <c r="F33" i="8"/>
  <c r="F30" i="8"/>
  <c r="F27" i="8"/>
  <c r="F24" i="8"/>
  <c r="F21" i="8"/>
  <c r="F15" i="8"/>
  <c r="F12" i="8"/>
  <c r="B38" i="8"/>
  <c r="B41" i="8"/>
  <c r="B44" i="8"/>
  <c r="B47" i="8"/>
  <c r="U425" i="3"/>
  <c r="U424" i="3"/>
  <c r="U418" i="3"/>
  <c r="U417" i="3"/>
  <c r="U411" i="3"/>
  <c r="U412" i="3"/>
  <c r="AA406" i="3"/>
  <c r="C406" i="3"/>
  <c r="B406" i="3"/>
  <c r="T401" i="3"/>
  <c r="V426" i="3" l="1"/>
  <c r="V419" i="3"/>
  <c r="V413" i="3"/>
  <c r="F105" i="2" l="1"/>
  <c r="D105" i="2"/>
  <c r="C105" i="2"/>
  <c r="G105" i="2" s="1"/>
  <c r="Y435" i="3"/>
  <c r="AD434" i="3" s="1"/>
  <c r="P365" i="3"/>
  <c r="X365" i="3" s="1"/>
  <c r="C365" i="3"/>
  <c r="B365" i="3"/>
  <c r="P301" i="3"/>
  <c r="P306" i="3" s="1"/>
  <c r="K300" i="3"/>
  <c r="P299" i="3"/>
  <c r="P305" i="3" s="1"/>
  <c r="P310" i="3" l="1"/>
  <c r="P315" i="3"/>
  <c r="Q439" i="3"/>
  <c r="Y439" i="3" s="1"/>
  <c r="AD438" i="3" s="1"/>
  <c r="H105" i="2"/>
  <c r="E105" i="2"/>
  <c r="C275" i="3" l="1"/>
  <c r="B275" i="3"/>
  <c r="C274" i="3"/>
  <c r="B274" i="3"/>
  <c r="U273" i="3"/>
  <c r="V274" i="3" s="1"/>
  <c r="AD272" i="3" s="1"/>
  <c r="C271" i="3" s="1"/>
  <c r="C273" i="3"/>
  <c r="B273" i="3"/>
  <c r="AG272" i="3"/>
  <c r="C272" i="3"/>
  <c r="B272" i="3"/>
  <c r="D271" i="3"/>
  <c r="B271" i="3"/>
  <c r="L254" i="3"/>
  <c r="U240" i="3"/>
  <c r="M158" i="3"/>
  <c r="M118" i="3"/>
  <c r="M119" i="3"/>
  <c r="C71" i="2" l="1"/>
  <c r="F71" i="2"/>
  <c r="C650" i="3"/>
  <c r="B650" i="3"/>
  <c r="S649" i="3"/>
  <c r="C649" i="3"/>
  <c r="B649" i="3"/>
  <c r="AG648" i="3"/>
  <c r="C648" i="3"/>
  <c r="B648" i="3"/>
  <c r="D647" i="3"/>
  <c r="B647" i="3"/>
  <c r="C646" i="3"/>
  <c r="B646" i="3"/>
  <c r="C645" i="3"/>
  <c r="B645" i="3"/>
  <c r="AG644" i="3"/>
  <c r="C644" i="3"/>
  <c r="B644" i="3"/>
  <c r="D643" i="3"/>
  <c r="B643" i="3"/>
  <c r="AG637" i="3"/>
  <c r="C637" i="3"/>
  <c r="B637" i="3"/>
  <c r="D636" i="3"/>
  <c r="B636" i="3"/>
  <c r="C631" i="3"/>
  <c r="B631" i="3"/>
  <c r="AG630" i="3"/>
  <c r="C630" i="3"/>
  <c r="B630" i="3"/>
  <c r="D629" i="3"/>
  <c r="B629" i="3"/>
  <c r="C628" i="3"/>
  <c r="B628" i="3"/>
  <c r="C627" i="3"/>
  <c r="B627" i="3"/>
  <c r="AG626" i="3"/>
  <c r="AD626" i="3"/>
  <c r="P638" i="3" s="1"/>
  <c r="C626" i="3"/>
  <c r="B626" i="3"/>
  <c r="D625" i="3"/>
  <c r="B625" i="3"/>
  <c r="C624" i="3"/>
  <c r="B624" i="3"/>
  <c r="C623" i="3"/>
  <c r="B623" i="3"/>
  <c r="P612" i="3"/>
  <c r="P619" i="3" s="1"/>
  <c r="M612" i="3"/>
  <c r="M619" i="3" s="1"/>
  <c r="W586" i="3"/>
  <c r="AD585" i="3" s="1"/>
  <c r="C619" i="3"/>
  <c r="B619" i="3"/>
  <c r="AG618" i="3"/>
  <c r="C618" i="3"/>
  <c r="B618" i="3"/>
  <c r="D617" i="3"/>
  <c r="B617" i="3"/>
  <c r="C616" i="3"/>
  <c r="B616" i="3"/>
  <c r="C615" i="3"/>
  <c r="B615" i="3"/>
  <c r="C614" i="3"/>
  <c r="B614" i="3"/>
  <c r="C612" i="3"/>
  <c r="B612" i="3"/>
  <c r="AG611" i="3"/>
  <c r="C611" i="3"/>
  <c r="B611" i="3"/>
  <c r="D610" i="3"/>
  <c r="B610" i="3"/>
  <c r="C609" i="3"/>
  <c r="B609" i="3"/>
  <c r="S608" i="3"/>
  <c r="C608" i="3"/>
  <c r="B608" i="3"/>
  <c r="AG607" i="3"/>
  <c r="C607" i="3"/>
  <c r="B607" i="3"/>
  <c r="D606" i="3"/>
  <c r="B606" i="3"/>
  <c r="C605" i="3"/>
  <c r="B605" i="3"/>
  <c r="C604" i="3"/>
  <c r="B604" i="3"/>
  <c r="AG603" i="3"/>
  <c r="C603" i="3"/>
  <c r="B603" i="3"/>
  <c r="D602" i="3"/>
  <c r="B602" i="3"/>
  <c r="AG596" i="3"/>
  <c r="C596" i="3"/>
  <c r="B596" i="3"/>
  <c r="D595" i="3"/>
  <c r="B595" i="3"/>
  <c r="C590" i="3"/>
  <c r="B590" i="3"/>
  <c r="AG589" i="3"/>
  <c r="C589" i="3"/>
  <c r="B589" i="3"/>
  <c r="D588" i="3"/>
  <c r="B588" i="3"/>
  <c r="C587" i="3"/>
  <c r="B587" i="3"/>
  <c r="C586" i="3"/>
  <c r="B586" i="3"/>
  <c r="AG585" i="3"/>
  <c r="C585" i="3"/>
  <c r="B585" i="3"/>
  <c r="D584" i="3"/>
  <c r="B584" i="3"/>
  <c r="C583" i="3"/>
  <c r="B583" i="3"/>
  <c r="C582" i="3"/>
  <c r="B582" i="3"/>
  <c r="AA573" i="3"/>
  <c r="X573" i="3"/>
  <c r="W573" i="3"/>
  <c r="V573" i="3"/>
  <c r="U573" i="3"/>
  <c r="T573" i="3"/>
  <c r="S573" i="3"/>
  <c r="J573" i="3"/>
  <c r="F573" i="3"/>
  <c r="B572" i="3" s="1"/>
  <c r="O568" i="3"/>
  <c r="O573" i="3" s="1"/>
  <c r="U564" i="3"/>
  <c r="T564" i="3"/>
  <c r="R564" i="3"/>
  <c r="R568" i="3" s="1"/>
  <c r="R573" i="3" s="1"/>
  <c r="V564" i="3"/>
  <c r="AD563" i="3" s="1"/>
  <c r="N564" i="3"/>
  <c r="N568" i="3" s="1"/>
  <c r="N573" i="3" s="1"/>
  <c r="Q543" i="3"/>
  <c r="Q564" i="3" s="1"/>
  <c r="Q568" i="3" s="1"/>
  <c r="Q573" i="3" s="1"/>
  <c r="O543" i="3"/>
  <c r="N543" i="3"/>
  <c r="P527" i="3"/>
  <c r="P526" i="3"/>
  <c r="P525" i="3"/>
  <c r="S525" i="3"/>
  <c r="S526" i="3" s="1"/>
  <c r="S527" i="3" s="1"/>
  <c r="S537" i="3"/>
  <c r="AD536" i="3" s="1"/>
  <c r="M512" i="3" s="1"/>
  <c r="Y512" i="3" s="1"/>
  <c r="M521" i="3" s="1"/>
  <c r="S521" i="3" s="1"/>
  <c r="Y531" i="3"/>
  <c r="AD530" i="3" s="1"/>
  <c r="M511" i="3" s="1"/>
  <c r="C578" i="3"/>
  <c r="B578" i="3"/>
  <c r="AG577" i="3"/>
  <c r="C577" i="3"/>
  <c r="B577" i="3"/>
  <c r="D576" i="3"/>
  <c r="B576" i="3"/>
  <c r="C575" i="3"/>
  <c r="B575" i="3"/>
  <c r="C574" i="3"/>
  <c r="B574" i="3"/>
  <c r="C573" i="3"/>
  <c r="B573" i="3"/>
  <c r="AG572" i="3"/>
  <c r="C572" i="3"/>
  <c r="D571" i="3"/>
  <c r="B571" i="3"/>
  <c r="C570" i="3"/>
  <c r="B570" i="3"/>
  <c r="C569" i="3"/>
  <c r="B569" i="3"/>
  <c r="C568" i="3"/>
  <c r="B568" i="3"/>
  <c r="AG567" i="3"/>
  <c r="C567" i="3"/>
  <c r="B567" i="3"/>
  <c r="D566" i="3"/>
  <c r="B566" i="3"/>
  <c r="C565" i="3"/>
  <c r="B565" i="3"/>
  <c r="C564" i="3"/>
  <c r="B564" i="3"/>
  <c r="AG563" i="3"/>
  <c r="C563" i="3"/>
  <c r="B563" i="3"/>
  <c r="D562" i="3"/>
  <c r="B562" i="3"/>
  <c r="C559" i="3"/>
  <c r="B559" i="3"/>
  <c r="AG558" i="3"/>
  <c r="C558" i="3"/>
  <c r="B558" i="3"/>
  <c r="D557" i="3"/>
  <c r="B557" i="3"/>
  <c r="C556" i="3"/>
  <c r="B556" i="3"/>
  <c r="C555" i="3"/>
  <c r="B555" i="3"/>
  <c r="AG554" i="3"/>
  <c r="C554" i="3"/>
  <c r="B554" i="3"/>
  <c r="D553" i="3"/>
  <c r="B553" i="3"/>
  <c r="C549" i="3"/>
  <c r="B549" i="3"/>
  <c r="AG548" i="3"/>
  <c r="C548" i="3"/>
  <c r="B548" i="3"/>
  <c r="D547" i="3"/>
  <c r="B547" i="3"/>
  <c r="C543" i="3"/>
  <c r="B543" i="3"/>
  <c r="AG542" i="3"/>
  <c r="C542" i="3"/>
  <c r="B542" i="3"/>
  <c r="D541" i="3"/>
  <c r="B541" i="3"/>
  <c r="C537" i="3"/>
  <c r="B537" i="3"/>
  <c r="AG536" i="3"/>
  <c r="C536" i="3"/>
  <c r="B536" i="3"/>
  <c r="D535" i="3"/>
  <c r="B535" i="3"/>
  <c r="C534" i="3"/>
  <c r="B534" i="3"/>
  <c r="C533" i="3"/>
  <c r="B533" i="3"/>
  <c r="C532" i="3"/>
  <c r="B532" i="3"/>
  <c r="C531" i="3"/>
  <c r="B531" i="3"/>
  <c r="AG530" i="3"/>
  <c r="C530" i="3"/>
  <c r="B530" i="3"/>
  <c r="D529" i="3"/>
  <c r="B529" i="3"/>
  <c r="C528" i="3"/>
  <c r="B528" i="3"/>
  <c r="C527" i="3"/>
  <c r="B527" i="3"/>
  <c r="C526" i="3"/>
  <c r="B526" i="3"/>
  <c r="C525" i="3"/>
  <c r="B525" i="3"/>
  <c r="AG524" i="3"/>
  <c r="C524" i="3"/>
  <c r="B524" i="3"/>
  <c r="D523" i="3"/>
  <c r="B523" i="3"/>
  <c r="C522" i="3"/>
  <c r="B522" i="3"/>
  <c r="C520" i="3"/>
  <c r="B520" i="3"/>
  <c r="C519" i="3"/>
  <c r="B519" i="3"/>
  <c r="AG518" i="3"/>
  <c r="C518" i="3"/>
  <c r="B518" i="3"/>
  <c r="D517" i="3"/>
  <c r="B517" i="3"/>
  <c r="AG509" i="3"/>
  <c r="C509" i="3"/>
  <c r="B509" i="3"/>
  <c r="D508" i="3"/>
  <c r="B508" i="3"/>
  <c r="C503" i="3"/>
  <c r="B503" i="3"/>
  <c r="AG502" i="3"/>
  <c r="C502" i="3"/>
  <c r="B502" i="3"/>
  <c r="D501" i="3"/>
  <c r="B501" i="3"/>
  <c r="C500" i="3"/>
  <c r="B500" i="3"/>
  <c r="T499" i="3"/>
  <c r="C499" i="3"/>
  <c r="B499" i="3"/>
  <c r="AG498" i="3"/>
  <c r="AD498" i="3"/>
  <c r="C497" i="3" s="1"/>
  <c r="C498" i="3"/>
  <c r="B498" i="3"/>
  <c r="D497" i="3"/>
  <c r="B497" i="3"/>
  <c r="C496" i="3"/>
  <c r="B496" i="3"/>
  <c r="C495" i="3"/>
  <c r="B495" i="3"/>
  <c r="K332" i="3"/>
  <c r="P320" i="3"/>
  <c r="P319" i="3"/>
  <c r="V181" i="3"/>
  <c r="Z163" i="3"/>
  <c r="AA405" i="3"/>
  <c r="AD404" i="3" s="1"/>
  <c r="AG404" i="3"/>
  <c r="X619" i="3" l="1"/>
  <c r="E71" i="2"/>
  <c r="G71" i="2"/>
  <c r="H71" i="2" s="1"/>
  <c r="C129" i="2"/>
  <c r="G129" i="2" s="1"/>
  <c r="C132" i="2"/>
  <c r="G132" i="2" s="1"/>
  <c r="C141" i="2"/>
  <c r="G141" i="2" s="1"/>
  <c r="C150" i="2"/>
  <c r="G150" i="2" s="1"/>
  <c r="C122" i="2"/>
  <c r="C128" i="2"/>
  <c r="G128" i="2" s="1"/>
  <c r="C130" i="2"/>
  <c r="C134" i="2"/>
  <c r="G134" i="2" s="1"/>
  <c r="C146" i="2"/>
  <c r="G146" i="2" s="1"/>
  <c r="C131" i="2"/>
  <c r="C124" i="2"/>
  <c r="G124" i="2" s="1"/>
  <c r="C121" i="2"/>
  <c r="G121" i="2" s="1"/>
  <c r="C123" i="2"/>
  <c r="C125" i="2"/>
  <c r="C127" i="2"/>
  <c r="C120" i="2"/>
  <c r="F120" i="2"/>
  <c r="C126" i="2"/>
  <c r="G126" i="2" s="1"/>
  <c r="C137" i="2"/>
  <c r="G137" i="2" s="1"/>
  <c r="C139" i="2"/>
  <c r="G139" i="2" s="1"/>
  <c r="C142" i="2"/>
  <c r="G142" i="2" s="1"/>
  <c r="C148" i="2"/>
  <c r="G148" i="2" s="1"/>
  <c r="C133" i="2"/>
  <c r="C138" i="2"/>
  <c r="G138" i="2" s="1"/>
  <c r="C140" i="2"/>
  <c r="C143" i="2"/>
  <c r="G143" i="2" s="1"/>
  <c r="C147" i="2"/>
  <c r="G147" i="2" s="1"/>
  <c r="C149" i="2"/>
  <c r="G149" i="2" s="1"/>
  <c r="D131" i="2"/>
  <c r="D133" i="2"/>
  <c r="D138" i="2"/>
  <c r="D140" i="2"/>
  <c r="D143" i="2"/>
  <c r="D147" i="2"/>
  <c r="D149" i="2"/>
  <c r="D124" i="2"/>
  <c r="D128" i="2"/>
  <c r="D132" i="2"/>
  <c r="D141" i="2"/>
  <c r="D150" i="2"/>
  <c r="D122" i="2"/>
  <c r="D130" i="2"/>
  <c r="D121" i="2"/>
  <c r="D123" i="2"/>
  <c r="D125" i="2"/>
  <c r="D127" i="2"/>
  <c r="D134" i="2"/>
  <c r="D146" i="2"/>
  <c r="D129" i="2"/>
  <c r="D120" i="2"/>
  <c r="D126" i="2"/>
  <c r="D137" i="2"/>
  <c r="D139" i="2"/>
  <c r="D142" i="2"/>
  <c r="D148" i="2"/>
  <c r="P568" i="3"/>
  <c r="P573" i="3" s="1"/>
  <c r="C535" i="3"/>
  <c r="S612" i="3"/>
  <c r="AD611" i="3" s="1"/>
  <c r="C610" i="3" s="1"/>
  <c r="AD618" i="3"/>
  <c r="C617" i="3" s="1"/>
  <c r="V549" i="3"/>
  <c r="AD548" i="3" s="1"/>
  <c r="C547" i="3" s="1"/>
  <c r="V543" i="3"/>
  <c r="AD542" i="3" s="1"/>
  <c r="C541" i="3" s="1"/>
  <c r="M649" i="3"/>
  <c r="Y649" i="3" s="1"/>
  <c r="AD648" i="3" s="1"/>
  <c r="C647" i="3" s="1"/>
  <c r="Y638" i="3"/>
  <c r="M645" i="3" s="1"/>
  <c r="S645" i="3" s="1"/>
  <c r="AD644" i="3" s="1"/>
  <c r="C643" i="3" s="1"/>
  <c r="C625" i="3"/>
  <c r="M510" i="3"/>
  <c r="M525" i="3" s="1"/>
  <c r="Y525" i="3" s="1"/>
  <c r="M555" i="3"/>
  <c r="M568" i="3" s="1"/>
  <c r="M526" i="3"/>
  <c r="Y526" i="3" s="1"/>
  <c r="Y511" i="3"/>
  <c r="M520" i="3" s="1"/>
  <c r="S520" i="3" s="1"/>
  <c r="C557" i="3"/>
  <c r="P597" i="3"/>
  <c r="Y597" i="3" s="1"/>
  <c r="C584" i="3"/>
  <c r="E140" i="2" l="1"/>
  <c r="G140" i="2"/>
  <c r="E123" i="2"/>
  <c r="G123" i="2"/>
  <c r="E122" i="2"/>
  <c r="G122" i="2"/>
  <c r="E120" i="2"/>
  <c r="G120" i="2"/>
  <c r="H120" i="2" s="1"/>
  <c r="E147" i="2"/>
  <c r="E133" i="2"/>
  <c r="G133" i="2"/>
  <c r="E127" i="2"/>
  <c r="G127" i="2"/>
  <c r="E130" i="2"/>
  <c r="G130" i="2"/>
  <c r="E125" i="2"/>
  <c r="G125" i="2"/>
  <c r="E131" i="2"/>
  <c r="G131" i="2"/>
  <c r="M527" i="3"/>
  <c r="Y527" i="3" s="1"/>
  <c r="E129" i="2"/>
  <c r="E137" i="2"/>
  <c r="E150" i="2"/>
  <c r="E132" i="2"/>
  <c r="E134" i="2"/>
  <c r="E121" i="2"/>
  <c r="E138" i="2"/>
  <c r="E149" i="2"/>
  <c r="E146" i="2"/>
  <c r="F143" i="2"/>
  <c r="H143" i="2" s="1"/>
  <c r="Y568" i="3"/>
  <c r="Y573" i="3" s="1"/>
  <c r="AD572" i="3" s="1"/>
  <c r="F150" i="2"/>
  <c r="H150" i="2" s="1"/>
  <c r="E126" i="2"/>
  <c r="E142" i="2"/>
  <c r="E141" i="2"/>
  <c r="E139" i="2"/>
  <c r="F142" i="2"/>
  <c r="H142" i="2" s="1"/>
  <c r="F149" i="2"/>
  <c r="H149" i="2" s="1"/>
  <c r="F137" i="2"/>
  <c r="H137" i="2" s="1"/>
  <c r="F127" i="2"/>
  <c r="F126" i="2"/>
  <c r="H126" i="2" s="1"/>
  <c r="E143" i="2"/>
  <c r="F146" i="2"/>
  <c r="H146" i="2" s="1"/>
  <c r="E128" i="2"/>
  <c r="E124" i="2"/>
  <c r="E148" i="2"/>
  <c r="F128" i="2"/>
  <c r="H128" i="2" s="1"/>
  <c r="F130" i="2"/>
  <c r="S555" i="3"/>
  <c r="AD554" i="3" s="1"/>
  <c r="C553" i="3" s="1"/>
  <c r="Y510" i="3"/>
  <c r="M573" i="3"/>
  <c r="M578" i="3" s="1"/>
  <c r="AD577" i="3" s="1"/>
  <c r="C576" i="3" s="1"/>
  <c r="F134" i="2" s="1"/>
  <c r="M608" i="3"/>
  <c r="C562" i="3"/>
  <c r="AD567" i="3" l="1"/>
  <c r="C566" i="3" s="1"/>
  <c r="H127" i="2"/>
  <c r="H130" i="2"/>
  <c r="F131" i="2"/>
  <c r="H131" i="2" s="1"/>
  <c r="F147" i="2"/>
  <c r="H147" i="2" s="1"/>
  <c r="H134" i="2"/>
  <c r="F129" i="2"/>
  <c r="H129" i="2" s="1"/>
  <c r="C636" i="3"/>
  <c r="M519" i="3"/>
  <c r="S519" i="3" s="1"/>
  <c r="AD518" i="3" s="1"/>
  <c r="C517" i="3" s="1"/>
  <c r="AD509" i="3"/>
  <c r="Y608" i="3"/>
  <c r="AD607" i="3" s="1"/>
  <c r="C606" i="3" s="1"/>
  <c r="M604" i="3"/>
  <c r="S604" i="3" s="1"/>
  <c r="AD603" i="3" s="1"/>
  <c r="C602" i="3" s="1"/>
  <c r="AD596" i="3"/>
  <c r="C571" i="3"/>
  <c r="C529" i="3"/>
  <c r="F123" i="2" l="1"/>
  <c r="H123" i="2" s="1"/>
  <c r="F132" i="2"/>
  <c r="H132" i="2" s="1"/>
  <c r="F125" i="2"/>
  <c r="H125" i="2" s="1"/>
  <c r="F140" i="2"/>
  <c r="H140" i="2" s="1"/>
  <c r="F148" i="2"/>
  <c r="H148" i="2" s="1"/>
  <c r="F141" i="2"/>
  <c r="H141" i="2" s="1"/>
  <c r="F133" i="2"/>
  <c r="H133" i="2" s="1"/>
  <c r="C508" i="3"/>
  <c r="M503" i="3"/>
  <c r="S503" i="3" s="1"/>
  <c r="AD502" i="3" s="1"/>
  <c r="C501" i="3" s="1"/>
  <c r="M590" i="3"/>
  <c r="S590" i="3" s="1"/>
  <c r="AD589" i="3" s="1"/>
  <c r="C588" i="3" s="1"/>
  <c r="C595" i="3"/>
  <c r="AD524" i="3"/>
  <c r="C523" i="3" s="1"/>
  <c r="G151" i="2" l="1"/>
  <c r="E47" i="8" s="1"/>
  <c r="G49" i="8" s="1"/>
  <c r="F138" i="2"/>
  <c r="H138" i="2" s="1"/>
  <c r="F121" i="2"/>
  <c r="H121" i="2" s="1"/>
  <c r="F139" i="2"/>
  <c r="H139" i="2" s="1"/>
  <c r="F124" i="2"/>
  <c r="H124" i="2" s="1"/>
  <c r="F122" i="2"/>
  <c r="H122" i="2" s="1"/>
  <c r="V491" i="3"/>
  <c r="AD490" i="3" s="1"/>
  <c r="M485" i="3"/>
  <c r="AD484" i="3" s="1"/>
  <c r="S479" i="3"/>
  <c r="AD478" i="3" s="1"/>
  <c r="O473" i="3"/>
  <c r="N473" i="3"/>
  <c r="S461" i="3"/>
  <c r="S467" i="3" s="1"/>
  <c r="P461" i="3"/>
  <c r="P467" i="3" s="1"/>
  <c r="P473" i="3" s="1"/>
  <c r="V450" i="3"/>
  <c r="AD449" i="3" s="1"/>
  <c r="AG454" i="3"/>
  <c r="AG449" i="3"/>
  <c r="T446" i="3"/>
  <c r="AD445" i="3" s="1"/>
  <c r="C444" i="3" s="1"/>
  <c r="C491" i="3"/>
  <c r="B491" i="3"/>
  <c r="AG490" i="3"/>
  <c r="C490" i="3"/>
  <c r="B490" i="3"/>
  <c r="D489" i="3"/>
  <c r="B489" i="3"/>
  <c r="C485" i="3"/>
  <c r="B485" i="3"/>
  <c r="AG484" i="3"/>
  <c r="C484" i="3"/>
  <c r="B484" i="3"/>
  <c r="D483" i="3"/>
  <c r="B483" i="3"/>
  <c r="C479" i="3"/>
  <c r="B479" i="3"/>
  <c r="AG478" i="3"/>
  <c r="C478" i="3"/>
  <c r="B478" i="3"/>
  <c r="D477" i="3"/>
  <c r="B477" i="3"/>
  <c r="C476" i="3"/>
  <c r="B476" i="3"/>
  <c r="C475" i="3"/>
  <c r="B475" i="3"/>
  <c r="C474" i="3"/>
  <c r="B474" i="3"/>
  <c r="C473" i="3"/>
  <c r="B473" i="3"/>
  <c r="AG472" i="3"/>
  <c r="C472" i="3"/>
  <c r="B472" i="3"/>
  <c r="D471" i="3"/>
  <c r="B471" i="3"/>
  <c r="C470" i="3"/>
  <c r="B470" i="3"/>
  <c r="C469" i="3"/>
  <c r="B469" i="3"/>
  <c r="C468" i="3"/>
  <c r="B468" i="3"/>
  <c r="C467" i="3"/>
  <c r="B467" i="3"/>
  <c r="AG466" i="3"/>
  <c r="C466" i="3"/>
  <c r="B466" i="3"/>
  <c r="D465" i="3"/>
  <c r="B465" i="3"/>
  <c r="C464" i="3"/>
  <c r="B464" i="3"/>
  <c r="C462" i="3"/>
  <c r="B462" i="3"/>
  <c r="C461" i="3"/>
  <c r="B461" i="3"/>
  <c r="AG460" i="3"/>
  <c r="C460" i="3"/>
  <c r="B460" i="3"/>
  <c r="D459" i="3"/>
  <c r="B459" i="3"/>
  <c r="C454" i="3"/>
  <c r="B454" i="3"/>
  <c r="D453" i="3"/>
  <c r="B453" i="3"/>
  <c r="C450" i="3"/>
  <c r="B450" i="3"/>
  <c r="C449" i="3"/>
  <c r="B449" i="3"/>
  <c r="D448" i="3"/>
  <c r="B448" i="3"/>
  <c r="C447" i="3"/>
  <c r="B447" i="3"/>
  <c r="C446" i="3"/>
  <c r="B446" i="3"/>
  <c r="AG445" i="3"/>
  <c r="C445" i="3"/>
  <c r="B445" i="3"/>
  <c r="D444" i="3"/>
  <c r="B444" i="3"/>
  <c r="C443" i="3"/>
  <c r="B443" i="3"/>
  <c r="C442" i="3"/>
  <c r="B442" i="3"/>
  <c r="C432" i="3"/>
  <c r="B432" i="3"/>
  <c r="C431" i="3"/>
  <c r="B431" i="3"/>
  <c r="AG430" i="3"/>
  <c r="C430" i="3"/>
  <c r="B430" i="3"/>
  <c r="D429" i="3"/>
  <c r="B429" i="3"/>
  <c r="E16" i="5"/>
  <c r="E18" i="5" s="1"/>
  <c r="E19" i="5" s="1"/>
  <c r="E20" i="5" s="1"/>
  <c r="E21" i="5" s="1"/>
  <c r="E23" i="5" s="1"/>
  <c r="E24" i="5" s="1"/>
  <c r="L249" i="3"/>
  <c r="L256" i="3" s="1"/>
  <c r="U256" i="3" s="1"/>
  <c r="L255" i="3"/>
  <c r="U255" i="3" s="1"/>
  <c r="U254" i="3"/>
  <c r="C258" i="3"/>
  <c r="B258" i="3"/>
  <c r="C257" i="3"/>
  <c r="B257" i="3"/>
  <c r="C255" i="3"/>
  <c r="B255" i="3"/>
  <c r="C254" i="3"/>
  <c r="B254" i="3"/>
  <c r="AG253" i="3"/>
  <c r="C253" i="3"/>
  <c r="B253" i="3"/>
  <c r="D252" i="3"/>
  <c r="B252" i="3"/>
  <c r="C421" i="3"/>
  <c r="B421" i="3"/>
  <c r="C420" i="3"/>
  <c r="B420" i="3"/>
  <c r="C419" i="3"/>
  <c r="B419" i="3"/>
  <c r="AG416" i="3"/>
  <c r="C416" i="3"/>
  <c r="B416" i="3"/>
  <c r="D415" i="3"/>
  <c r="B415" i="3"/>
  <c r="K49" i="8" l="1"/>
  <c r="F49" i="8" s="1"/>
  <c r="G135" i="2"/>
  <c r="E41" i="8" s="1"/>
  <c r="K43" i="8" s="1"/>
  <c r="G144" i="2"/>
  <c r="E44" i="8" s="1"/>
  <c r="C109" i="2"/>
  <c r="C115" i="2"/>
  <c r="G115" i="2" s="1"/>
  <c r="C110" i="2"/>
  <c r="F109" i="2"/>
  <c r="C104" i="2"/>
  <c r="C114" i="2"/>
  <c r="C113" i="2"/>
  <c r="C117" i="2"/>
  <c r="G117" i="2" s="1"/>
  <c r="C111" i="2"/>
  <c r="G111" i="2" s="1"/>
  <c r="C112" i="2"/>
  <c r="C116" i="2"/>
  <c r="G116" i="2" s="1"/>
  <c r="D104" i="2"/>
  <c r="D111" i="2"/>
  <c r="D114" i="2"/>
  <c r="D116" i="2"/>
  <c r="D109" i="2"/>
  <c r="D115" i="2"/>
  <c r="D112" i="2"/>
  <c r="D110" i="2"/>
  <c r="D113" i="2"/>
  <c r="D117" i="2"/>
  <c r="M455" i="3"/>
  <c r="C448" i="3"/>
  <c r="V257" i="3"/>
  <c r="AD253" i="3" s="1"/>
  <c r="C252" i="3" s="1"/>
  <c r="E112" i="2" l="1"/>
  <c r="G112" i="2"/>
  <c r="E114" i="2"/>
  <c r="G114" i="2"/>
  <c r="E104" i="2"/>
  <c r="G104" i="2"/>
  <c r="E109" i="2"/>
  <c r="G109" i="2"/>
  <c r="H109" i="2" s="1"/>
  <c r="E113" i="2"/>
  <c r="G113" i="2"/>
  <c r="E110" i="2"/>
  <c r="G110" i="2"/>
  <c r="J46" i="8"/>
  <c r="I46" i="8"/>
  <c r="E116" i="2"/>
  <c r="K46" i="8"/>
  <c r="L43" i="8"/>
  <c r="E111" i="2"/>
  <c r="E115" i="2"/>
  <c r="E117" i="2"/>
  <c r="F110" i="2"/>
  <c r="Y455" i="3"/>
  <c r="AD454" i="3" s="1"/>
  <c r="C453" i="3" s="1"/>
  <c r="M461" i="3"/>
  <c r="C483" i="3"/>
  <c r="W288" i="3"/>
  <c r="H110" i="2" l="1"/>
  <c r="F46" i="8"/>
  <c r="F43" i="8"/>
  <c r="F111" i="2"/>
  <c r="H111" i="2" s="1"/>
  <c r="F116" i="2"/>
  <c r="H116" i="2" s="1"/>
  <c r="V461" i="3"/>
  <c r="AD460" i="3" s="1"/>
  <c r="C459" i="3" s="1"/>
  <c r="M467" i="3"/>
  <c r="C477" i="3"/>
  <c r="C489" i="3"/>
  <c r="F117" i="2" l="1"/>
  <c r="H117" i="2" s="1"/>
  <c r="F112" i="2"/>
  <c r="H112" i="2" s="1"/>
  <c r="F115" i="2"/>
  <c r="H115" i="2" s="1"/>
  <c r="M473" i="3"/>
  <c r="R473" i="3" s="1"/>
  <c r="AD472" i="3" s="1"/>
  <c r="C471" i="3" s="1"/>
  <c r="Y467" i="3"/>
  <c r="AD466" i="3" s="1"/>
  <c r="C465" i="3" s="1"/>
  <c r="F113" i="2" l="1"/>
  <c r="H113" i="2" s="1"/>
  <c r="F114" i="2"/>
  <c r="H114" i="2" s="1"/>
  <c r="L657" i="3"/>
  <c r="L656" i="3"/>
  <c r="C661" i="3"/>
  <c r="B661" i="3"/>
  <c r="AG660" i="3"/>
  <c r="AD660" i="3"/>
  <c r="C659" i="3" s="1"/>
  <c r="C660" i="3"/>
  <c r="B660" i="3"/>
  <c r="D659" i="3"/>
  <c r="B659" i="3"/>
  <c r="G118" i="2" l="1"/>
  <c r="E38" i="8" s="1"/>
  <c r="C154" i="2"/>
  <c r="F154" i="2"/>
  <c r="AD654" i="3"/>
  <c r="D154" i="2"/>
  <c r="C427" i="3"/>
  <c r="B427" i="3"/>
  <c r="C426" i="3"/>
  <c r="B426" i="3"/>
  <c r="AG423" i="3"/>
  <c r="C423" i="3"/>
  <c r="B423" i="3"/>
  <c r="D422" i="3"/>
  <c r="B422" i="3"/>
  <c r="C414" i="3"/>
  <c r="B414" i="3"/>
  <c r="C413" i="3"/>
  <c r="B413" i="3"/>
  <c r="AG410" i="3"/>
  <c r="C410" i="3"/>
  <c r="B410" i="3"/>
  <c r="D409" i="3"/>
  <c r="B409" i="3"/>
  <c r="AD416" i="3"/>
  <c r="L263" i="3"/>
  <c r="L262" i="3"/>
  <c r="L261" i="3"/>
  <c r="K319" i="3" s="1"/>
  <c r="X315" i="3"/>
  <c r="X310" i="3"/>
  <c r="X305" i="3"/>
  <c r="X299" i="3"/>
  <c r="M173" i="3"/>
  <c r="L205" i="3" s="1"/>
  <c r="C219" i="3"/>
  <c r="B219" i="3"/>
  <c r="C215" i="3"/>
  <c r="B215" i="3"/>
  <c r="E154" i="2" l="1"/>
  <c r="G154" i="2"/>
  <c r="H154" i="2" s="1"/>
  <c r="I40" i="8"/>
  <c r="J40" i="8"/>
  <c r="C415" i="3"/>
  <c r="AD423" i="3"/>
  <c r="C422" i="3" s="1"/>
  <c r="AD410" i="3"/>
  <c r="I20" i="5"/>
  <c r="F284" i="3"/>
  <c r="K284" i="3"/>
  <c r="W284" i="3" s="1"/>
  <c r="C284" i="3"/>
  <c r="B284" i="3"/>
  <c r="W279" i="3"/>
  <c r="C279" i="3"/>
  <c r="B279" i="3"/>
  <c r="V109" i="3"/>
  <c r="J154" i="2" l="1"/>
  <c r="K431" i="3"/>
  <c r="F40" i="8"/>
  <c r="C409" i="3"/>
  <c r="V394" i="3"/>
  <c r="V195" i="3"/>
  <c r="V196" i="3" s="1"/>
  <c r="I24" i="5"/>
  <c r="I23" i="5"/>
  <c r="I21" i="5"/>
  <c r="I19" i="5"/>
  <c r="I18" i="5"/>
  <c r="I16" i="5"/>
  <c r="B823" i="3"/>
  <c r="B822" i="3"/>
  <c r="B821" i="3"/>
  <c r="B820" i="3"/>
  <c r="B819" i="3"/>
  <c r="B818" i="3"/>
  <c r="B817" i="3"/>
  <c r="B816" i="3"/>
  <c r="C815" i="3"/>
  <c r="B815" i="3"/>
  <c r="C814" i="3"/>
  <c r="B814" i="3"/>
  <c r="C813" i="3"/>
  <c r="B813" i="3"/>
  <c r="C812" i="3"/>
  <c r="B812" i="3"/>
  <c r="C811" i="3"/>
  <c r="B811" i="3"/>
  <c r="C810" i="3"/>
  <c r="B810" i="3"/>
  <c r="C809" i="3"/>
  <c r="B809" i="3"/>
  <c r="C808" i="3"/>
  <c r="B808" i="3"/>
  <c r="C807" i="3"/>
  <c r="B807" i="3"/>
  <c r="C806" i="3"/>
  <c r="B806" i="3"/>
  <c r="C805" i="3"/>
  <c r="B805" i="3"/>
  <c r="C804" i="3"/>
  <c r="B804" i="3"/>
  <c r="C803" i="3"/>
  <c r="B803" i="3"/>
  <c r="C802" i="3"/>
  <c r="B802" i="3"/>
  <c r="C801" i="3"/>
  <c r="B801" i="3"/>
  <c r="C800" i="3"/>
  <c r="B800" i="3"/>
  <c r="C799" i="3"/>
  <c r="B799" i="3"/>
  <c r="C798" i="3"/>
  <c r="B798" i="3"/>
  <c r="C797" i="3"/>
  <c r="B797" i="3"/>
  <c r="C796" i="3"/>
  <c r="B796" i="3"/>
  <c r="C795" i="3"/>
  <c r="B795" i="3"/>
  <c r="C794" i="3"/>
  <c r="B794" i="3"/>
  <c r="C793" i="3"/>
  <c r="B793" i="3"/>
  <c r="C792" i="3"/>
  <c r="B792" i="3"/>
  <c r="C791" i="3"/>
  <c r="B791" i="3"/>
  <c r="C790" i="3"/>
  <c r="B790" i="3"/>
  <c r="C789" i="3"/>
  <c r="B789" i="3"/>
  <c r="C788" i="3"/>
  <c r="B788" i="3"/>
  <c r="C787" i="3"/>
  <c r="B787" i="3"/>
  <c r="C786" i="3"/>
  <c r="B786" i="3"/>
  <c r="C785" i="3"/>
  <c r="B785" i="3"/>
  <c r="C784" i="3"/>
  <c r="B784" i="3"/>
  <c r="C783" i="3"/>
  <c r="B783" i="3"/>
  <c r="C782" i="3"/>
  <c r="B782" i="3"/>
  <c r="C781" i="3"/>
  <c r="B781" i="3"/>
  <c r="C780" i="3"/>
  <c r="B780" i="3"/>
  <c r="C779" i="3"/>
  <c r="B779" i="3"/>
  <c r="C778" i="3"/>
  <c r="B778" i="3"/>
  <c r="C777" i="3"/>
  <c r="B777" i="3"/>
  <c r="C776" i="3"/>
  <c r="B776" i="3"/>
  <c r="C775" i="3"/>
  <c r="B775" i="3"/>
  <c r="C774" i="3"/>
  <c r="B774" i="3"/>
  <c r="C773" i="3"/>
  <c r="B773" i="3"/>
  <c r="C772" i="3"/>
  <c r="B772" i="3"/>
  <c r="C771" i="3"/>
  <c r="B771" i="3"/>
  <c r="C770" i="3"/>
  <c r="B770" i="3"/>
  <c r="C769" i="3"/>
  <c r="B769" i="3"/>
  <c r="C768" i="3"/>
  <c r="B768" i="3"/>
  <c r="C767" i="3"/>
  <c r="B767" i="3"/>
  <c r="C766" i="3"/>
  <c r="B766" i="3"/>
  <c r="C765" i="3"/>
  <c r="B765" i="3"/>
  <c r="C764" i="3"/>
  <c r="B764" i="3"/>
  <c r="C763" i="3"/>
  <c r="B763" i="3"/>
  <c r="C762" i="3"/>
  <c r="B762" i="3"/>
  <c r="C761" i="3"/>
  <c r="B761" i="3"/>
  <c r="C760" i="3"/>
  <c r="B760" i="3"/>
  <c r="C759" i="3"/>
  <c r="B759" i="3"/>
  <c r="C758" i="3"/>
  <c r="B758" i="3"/>
  <c r="C757" i="3"/>
  <c r="B757" i="3"/>
  <c r="C756" i="3"/>
  <c r="B756" i="3"/>
  <c r="C755" i="3"/>
  <c r="B755" i="3"/>
  <c r="C754" i="3"/>
  <c r="B754" i="3"/>
  <c r="C753" i="3"/>
  <c r="B753" i="3"/>
  <c r="C752" i="3"/>
  <c r="B752" i="3"/>
  <c r="C751" i="3"/>
  <c r="B751" i="3"/>
  <c r="C750" i="3"/>
  <c r="B750" i="3"/>
  <c r="C749" i="3"/>
  <c r="B749" i="3"/>
  <c r="C748" i="3"/>
  <c r="B748" i="3"/>
  <c r="C747" i="3"/>
  <c r="B747" i="3"/>
  <c r="C746" i="3"/>
  <c r="B746" i="3"/>
  <c r="C745" i="3"/>
  <c r="B745" i="3"/>
  <c r="C744" i="3"/>
  <c r="B744" i="3"/>
  <c r="C743" i="3"/>
  <c r="B743" i="3"/>
  <c r="C742" i="3"/>
  <c r="B742" i="3"/>
  <c r="C741" i="3"/>
  <c r="B741" i="3"/>
  <c r="C740" i="3"/>
  <c r="B740" i="3"/>
  <c r="C739" i="3"/>
  <c r="B739" i="3"/>
  <c r="C738" i="3"/>
  <c r="B738" i="3"/>
  <c r="C737" i="3"/>
  <c r="B737" i="3"/>
  <c r="C736" i="3"/>
  <c r="B736" i="3"/>
  <c r="C735" i="3"/>
  <c r="B735" i="3"/>
  <c r="C734" i="3"/>
  <c r="B734" i="3"/>
  <c r="C733" i="3"/>
  <c r="B733" i="3"/>
  <c r="C732" i="3"/>
  <c r="B732" i="3"/>
  <c r="C731" i="3"/>
  <c r="B731" i="3"/>
  <c r="C730" i="3"/>
  <c r="B730" i="3"/>
  <c r="C729" i="3"/>
  <c r="B729" i="3"/>
  <c r="C728" i="3"/>
  <c r="B728" i="3"/>
  <c r="C727" i="3"/>
  <c r="B727" i="3"/>
  <c r="C726" i="3"/>
  <c r="B726" i="3"/>
  <c r="C725" i="3"/>
  <c r="B725" i="3"/>
  <c r="C724" i="3"/>
  <c r="B724" i="3"/>
  <c r="C723" i="3"/>
  <c r="B723" i="3"/>
  <c r="C722" i="3"/>
  <c r="B722" i="3"/>
  <c r="C721" i="3"/>
  <c r="B721" i="3"/>
  <c r="C720" i="3"/>
  <c r="B720" i="3"/>
  <c r="C719" i="3"/>
  <c r="B719" i="3"/>
  <c r="C718" i="3"/>
  <c r="B718" i="3"/>
  <c r="C717" i="3"/>
  <c r="B717" i="3"/>
  <c r="C716" i="3"/>
  <c r="B716" i="3"/>
  <c r="C715" i="3"/>
  <c r="B715" i="3"/>
  <c r="C714" i="3"/>
  <c r="B714" i="3"/>
  <c r="C713" i="3"/>
  <c r="B713" i="3"/>
  <c r="C712" i="3"/>
  <c r="B712" i="3"/>
  <c r="C711" i="3"/>
  <c r="B711" i="3"/>
  <c r="C710" i="3"/>
  <c r="B710" i="3"/>
  <c r="C709" i="3"/>
  <c r="B709" i="3"/>
  <c r="C708" i="3"/>
  <c r="B708" i="3"/>
  <c r="C707" i="3"/>
  <c r="B707" i="3"/>
  <c r="C706" i="3"/>
  <c r="B706" i="3"/>
  <c r="C705" i="3"/>
  <c r="B705" i="3"/>
  <c r="C704" i="3"/>
  <c r="B704" i="3"/>
  <c r="C703" i="3"/>
  <c r="B703" i="3"/>
  <c r="C702" i="3"/>
  <c r="B702" i="3"/>
  <c r="C701" i="3"/>
  <c r="B701" i="3"/>
  <c r="C700" i="3"/>
  <c r="B700" i="3"/>
  <c r="C699" i="3"/>
  <c r="B699" i="3"/>
  <c r="C698" i="3"/>
  <c r="B698" i="3"/>
  <c r="C697" i="3"/>
  <c r="B697" i="3"/>
  <c r="C696" i="3"/>
  <c r="B696" i="3"/>
  <c r="C695" i="3"/>
  <c r="B695" i="3"/>
  <c r="C694" i="3"/>
  <c r="B694" i="3"/>
  <c r="C693" i="3"/>
  <c r="B693" i="3"/>
  <c r="C692" i="3"/>
  <c r="B692" i="3"/>
  <c r="C691" i="3"/>
  <c r="B691" i="3"/>
  <c r="C690" i="3"/>
  <c r="B690" i="3"/>
  <c r="C689" i="3"/>
  <c r="B689" i="3"/>
  <c r="C688" i="3"/>
  <c r="B688" i="3"/>
  <c r="C687" i="3"/>
  <c r="B687" i="3"/>
  <c r="C686" i="3"/>
  <c r="B686" i="3"/>
  <c r="C685" i="3"/>
  <c r="B685" i="3"/>
  <c r="C684" i="3"/>
  <c r="B684" i="3"/>
  <c r="C683" i="3"/>
  <c r="B683" i="3"/>
  <c r="C682" i="3"/>
  <c r="B682" i="3"/>
  <c r="C681" i="3"/>
  <c r="B681" i="3"/>
  <c r="C680" i="3"/>
  <c r="B680" i="3"/>
  <c r="C679" i="3"/>
  <c r="B679" i="3"/>
  <c r="C678" i="3"/>
  <c r="B678" i="3"/>
  <c r="C677" i="3"/>
  <c r="B677" i="3"/>
  <c r="C676" i="3"/>
  <c r="B676" i="3"/>
  <c r="C675" i="3"/>
  <c r="B675" i="3"/>
  <c r="C674" i="3"/>
  <c r="B674" i="3"/>
  <c r="C673" i="3"/>
  <c r="B673" i="3"/>
  <c r="C672" i="3"/>
  <c r="B672" i="3"/>
  <c r="C671" i="3"/>
  <c r="B671" i="3"/>
  <c r="C670" i="3"/>
  <c r="B670" i="3"/>
  <c r="C669" i="3"/>
  <c r="B669" i="3"/>
  <c r="C668" i="3"/>
  <c r="B668" i="3"/>
  <c r="C667" i="3"/>
  <c r="B667" i="3"/>
  <c r="C666" i="3"/>
  <c r="B666" i="3"/>
  <c r="C665" i="3"/>
  <c r="B665" i="3"/>
  <c r="C664" i="3"/>
  <c r="B664" i="3"/>
  <c r="C655" i="3"/>
  <c r="B655" i="3"/>
  <c r="AG654" i="3"/>
  <c r="C654" i="3"/>
  <c r="B654" i="3"/>
  <c r="D653" i="3"/>
  <c r="C653" i="3"/>
  <c r="B653" i="3"/>
  <c r="C652" i="3"/>
  <c r="B652" i="3"/>
  <c r="C651" i="3"/>
  <c r="B651" i="3"/>
  <c r="C428" i="3"/>
  <c r="B428" i="3"/>
  <c r="D102" i="2"/>
  <c r="C102" i="2"/>
  <c r="G102" i="2" s="1"/>
  <c r="C405" i="3"/>
  <c r="B405" i="3"/>
  <c r="C404" i="3"/>
  <c r="B404" i="3"/>
  <c r="D403" i="3"/>
  <c r="B403" i="3"/>
  <c r="C402" i="3"/>
  <c r="B402" i="3"/>
  <c r="C401" i="3"/>
  <c r="B401" i="3"/>
  <c r="AG400" i="3"/>
  <c r="C400" i="3"/>
  <c r="B400" i="3"/>
  <c r="D399" i="3"/>
  <c r="B399" i="3"/>
  <c r="C398" i="3"/>
  <c r="B398" i="3"/>
  <c r="C397" i="3"/>
  <c r="B397" i="3"/>
  <c r="C396" i="3"/>
  <c r="B396" i="3"/>
  <c r="C395" i="3"/>
  <c r="B395" i="3"/>
  <c r="C394" i="3"/>
  <c r="B394" i="3"/>
  <c r="AG393" i="3"/>
  <c r="C393" i="3"/>
  <c r="B393" i="3"/>
  <c r="D392" i="3"/>
  <c r="B392" i="3"/>
  <c r="C391" i="3"/>
  <c r="B391" i="3"/>
  <c r="C390" i="3"/>
  <c r="B390" i="3"/>
  <c r="AG389" i="3"/>
  <c r="C389" i="3"/>
  <c r="B389" i="3"/>
  <c r="D388" i="3"/>
  <c r="B388" i="3"/>
  <c r="C387" i="3"/>
  <c r="B387" i="3"/>
  <c r="C386" i="3"/>
  <c r="B386" i="3"/>
  <c r="AG385" i="3"/>
  <c r="C385" i="3"/>
  <c r="B385" i="3"/>
  <c r="D384" i="3"/>
  <c r="B384" i="3"/>
  <c r="C383" i="3"/>
  <c r="B383" i="3"/>
  <c r="C382" i="3"/>
  <c r="B382" i="3"/>
  <c r="AG381" i="3"/>
  <c r="C381" i="3"/>
  <c r="B381" i="3"/>
  <c r="D380" i="3"/>
  <c r="B380" i="3"/>
  <c r="C379" i="3"/>
  <c r="B379" i="3"/>
  <c r="C378" i="3"/>
  <c r="B378" i="3"/>
  <c r="AG377" i="3"/>
  <c r="C377" i="3"/>
  <c r="B377" i="3"/>
  <c r="D376" i="3"/>
  <c r="B376" i="3"/>
  <c r="C375" i="3"/>
  <c r="B375" i="3"/>
  <c r="C374" i="3"/>
  <c r="B374" i="3"/>
  <c r="AG373" i="3"/>
  <c r="C373" i="3"/>
  <c r="B373" i="3"/>
  <c r="D372" i="3"/>
  <c r="B372" i="3"/>
  <c r="C371" i="3"/>
  <c r="B371" i="3"/>
  <c r="C370" i="3"/>
  <c r="B370" i="3"/>
  <c r="AG369" i="3"/>
  <c r="C369" i="3"/>
  <c r="B369" i="3"/>
  <c r="D368" i="3"/>
  <c r="B368" i="3"/>
  <c r="C367" i="3"/>
  <c r="B367" i="3"/>
  <c r="C366" i="3"/>
  <c r="B366" i="3"/>
  <c r="P364" i="3"/>
  <c r="C364" i="3"/>
  <c r="B364" i="3"/>
  <c r="C363" i="3"/>
  <c r="B363" i="3"/>
  <c r="AG362" i="3"/>
  <c r="C362" i="3"/>
  <c r="B362" i="3"/>
  <c r="D361" i="3"/>
  <c r="B361" i="3"/>
  <c r="C357" i="3"/>
  <c r="D356" i="3"/>
  <c r="B356" i="3"/>
  <c r="D353" i="3"/>
  <c r="B353" i="3"/>
  <c r="C350" i="3"/>
  <c r="B350" i="3"/>
  <c r="C349" i="3"/>
  <c r="B349" i="3"/>
  <c r="C348" i="3"/>
  <c r="B348" i="3"/>
  <c r="C347" i="3"/>
  <c r="B347" i="3"/>
  <c r="C346" i="3"/>
  <c r="B346" i="3"/>
  <c r="D345" i="3"/>
  <c r="B345" i="3"/>
  <c r="C342" i="3"/>
  <c r="B342" i="3"/>
  <c r="C341" i="3"/>
  <c r="B341" i="3"/>
  <c r="C340" i="3"/>
  <c r="B340" i="3"/>
  <c r="C339" i="3"/>
  <c r="B339" i="3"/>
  <c r="D338" i="3"/>
  <c r="B338" i="3"/>
  <c r="C337" i="3"/>
  <c r="B337" i="3"/>
  <c r="C336" i="3"/>
  <c r="B336" i="3"/>
  <c r="AG335" i="3"/>
  <c r="C335" i="3"/>
  <c r="B335" i="3"/>
  <c r="D334" i="3"/>
  <c r="B334" i="3"/>
  <c r="C333" i="3"/>
  <c r="B333" i="3"/>
  <c r="K336" i="3"/>
  <c r="AD335" i="3" s="1"/>
  <c r="C334" i="3" s="1"/>
  <c r="C332" i="3"/>
  <c r="B332" i="3"/>
  <c r="AG331" i="3"/>
  <c r="C331" i="3"/>
  <c r="B331" i="3"/>
  <c r="D330" i="3"/>
  <c r="B330" i="3"/>
  <c r="C329" i="3"/>
  <c r="B329" i="3"/>
  <c r="C328" i="3"/>
  <c r="B328" i="3"/>
  <c r="AG327" i="3"/>
  <c r="C327" i="3"/>
  <c r="B327" i="3"/>
  <c r="D326" i="3"/>
  <c r="B326" i="3"/>
  <c r="C325" i="3"/>
  <c r="B325" i="3"/>
  <c r="C324" i="3"/>
  <c r="B324" i="3"/>
  <c r="AG323" i="3"/>
  <c r="C323" i="3"/>
  <c r="B323" i="3"/>
  <c r="D322" i="3"/>
  <c r="B322" i="3"/>
  <c r="C321" i="3"/>
  <c r="B321" i="3"/>
  <c r="K320" i="3"/>
  <c r="C319" i="3"/>
  <c r="B319" i="3"/>
  <c r="AG318" i="3"/>
  <c r="C318" i="3"/>
  <c r="B318" i="3"/>
  <c r="D317" i="3"/>
  <c r="B317" i="3"/>
  <c r="C316" i="3"/>
  <c r="B316" i="3"/>
  <c r="C315" i="3"/>
  <c r="B315" i="3"/>
  <c r="AG314" i="3"/>
  <c r="C314" i="3"/>
  <c r="B314" i="3"/>
  <c r="D313" i="3"/>
  <c r="B313" i="3"/>
  <c r="C312" i="3"/>
  <c r="B312" i="3"/>
  <c r="C310" i="3"/>
  <c r="B310" i="3"/>
  <c r="AG309" i="3"/>
  <c r="C309" i="3"/>
  <c r="B309" i="3"/>
  <c r="D308" i="3"/>
  <c r="B308" i="3"/>
  <c r="C307" i="3"/>
  <c r="B307" i="3"/>
  <c r="C305" i="3"/>
  <c r="B305" i="3"/>
  <c r="AG304" i="3"/>
  <c r="C304" i="3"/>
  <c r="B304" i="3"/>
  <c r="D303" i="3"/>
  <c r="B303" i="3"/>
  <c r="C302" i="3"/>
  <c r="B302" i="3"/>
  <c r="C300" i="3"/>
  <c r="B300" i="3"/>
  <c r="C299" i="3"/>
  <c r="B299" i="3"/>
  <c r="AG298" i="3"/>
  <c r="C298" i="3"/>
  <c r="B298" i="3"/>
  <c r="D297" i="3"/>
  <c r="B297" i="3"/>
  <c r="C296" i="3"/>
  <c r="B296" i="3"/>
  <c r="C295" i="3"/>
  <c r="B295" i="3"/>
  <c r="C294" i="3"/>
  <c r="B294" i="3"/>
  <c r="AG293" i="3"/>
  <c r="C293" i="3"/>
  <c r="B293" i="3"/>
  <c r="D292" i="3"/>
  <c r="B292" i="3"/>
  <c r="C291" i="3"/>
  <c r="B291" i="3"/>
  <c r="C290" i="3"/>
  <c r="B290" i="3"/>
  <c r="S289" i="3"/>
  <c r="C289" i="3"/>
  <c r="B289" i="3"/>
  <c r="AG287" i="3"/>
  <c r="C287" i="3"/>
  <c r="B287" i="3"/>
  <c r="D286" i="3"/>
  <c r="B286" i="3"/>
  <c r="C285" i="3"/>
  <c r="B285" i="3"/>
  <c r="C283" i="3"/>
  <c r="B283" i="3"/>
  <c r="AG282" i="3"/>
  <c r="C282" i="3"/>
  <c r="B282" i="3"/>
  <c r="D281" i="3"/>
  <c r="B281" i="3"/>
  <c r="C280" i="3"/>
  <c r="B280" i="3"/>
  <c r="C278" i="3"/>
  <c r="B278" i="3"/>
  <c r="AG277" i="3"/>
  <c r="C277" i="3"/>
  <c r="B277" i="3"/>
  <c r="D276" i="3"/>
  <c r="B276" i="3"/>
  <c r="C270" i="3"/>
  <c r="B270" i="3"/>
  <c r="C269" i="3"/>
  <c r="B269" i="3"/>
  <c r="U268" i="3"/>
  <c r="V269" i="3" s="1"/>
  <c r="AD267" i="3" s="1"/>
  <c r="C266" i="3" s="1"/>
  <c r="C268" i="3"/>
  <c r="B268" i="3"/>
  <c r="AG267" i="3"/>
  <c r="C267" i="3"/>
  <c r="B267" i="3"/>
  <c r="D266" i="3"/>
  <c r="B266" i="3"/>
  <c r="C265" i="3"/>
  <c r="B265" i="3"/>
  <c r="C264" i="3"/>
  <c r="B264" i="3"/>
  <c r="U263" i="3"/>
  <c r="U262" i="3"/>
  <c r="C262" i="3"/>
  <c r="B262" i="3"/>
  <c r="U261" i="3"/>
  <c r="C261" i="3"/>
  <c r="B261" i="3"/>
  <c r="AG260" i="3"/>
  <c r="C260" i="3"/>
  <c r="B260" i="3"/>
  <c r="D259" i="3"/>
  <c r="B259" i="3"/>
  <c r="C251" i="3"/>
  <c r="B251" i="3"/>
  <c r="C250" i="3"/>
  <c r="B250" i="3"/>
  <c r="U249" i="3"/>
  <c r="U248" i="3"/>
  <c r="C248" i="3"/>
  <c r="B248" i="3"/>
  <c r="U247" i="3"/>
  <c r="C247" i="3"/>
  <c r="B247" i="3"/>
  <c r="AG246" i="3"/>
  <c r="C246" i="3"/>
  <c r="B246" i="3"/>
  <c r="B245" i="3"/>
  <c r="C244" i="3"/>
  <c r="B244" i="3"/>
  <c r="C243" i="3"/>
  <c r="B243" i="3"/>
  <c r="C242" i="3"/>
  <c r="B242" i="3"/>
  <c r="C241" i="3"/>
  <c r="B241" i="3"/>
  <c r="V241" i="3"/>
  <c r="AD239" i="3" s="1"/>
  <c r="C238" i="3" s="1"/>
  <c r="C240" i="3"/>
  <c r="B240" i="3"/>
  <c r="AG239" i="3"/>
  <c r="C239" i="3"/>
  <c r="B239" i="3"/>
  <c r="D238" i="3"/>
  <c r="B238" i="3"/>
  <c r="C237" i="3"/>
  <c r="B237" i="3"/>
  <c r="C236" i="3"/>
  <c r="B236" i="3"/>
  <c r="U235" i="3"/>
  <c r="V236" i="3" s="1"/>
  <c r="AD234" i="3" s="1"/>
  <c r="C233" i="3" s="1"/>
  <c r="C235" i="3"/>
  <c r="B235" i="3"/>
  <c r="AG234" i="3"/>
  <c r="C234" i="3"/>
  <c r="B234" i="3"/>
  <c r="D233" i="3"/>
  <c r="B233" i="3"/>
  <c r="C232" i="3"/>
  <c r="B232" i="3"/>
  <c r="C231" i="3"/>
  <c r="B231" i="3"/>
  <c r="C230" i="3"/>
  <c r="B230" i="3"/>
  <c r="C229" i="3"/>
  <c r="B229" i="3"/>
  <c r="C228" i="3"/>
  <c r="B228" i="3"/>
  <c r="AG227" i="3"/>
  <c r="O228" i="3" s="1"/>
  <c r="C227" i="3"/>
  <c r="B227" i="3"/>
  <c r="D226" i="3"/>
  <c r="B226" i="3"/>
  <c r="C225" i="3"/>
  <c r="B225" i="3"/>
  <c r="C224" i="3"/>
  <c r="B224" i="3"/>
  <c r="AG223" i="3"/>
  <c r="AA224" i="3" s="1"/>
  <c r="C223" i="3"/>
  <c r="B223" i="3"/>
  <c r="D222" i="3"/>
  <c r="B222" i="3"/>
  <c r="C221" i="3"/>
  <c r="B221" i="3"/>
  <c r="AG218" i="3"/>
  <c r="C218" i="3"/>
  <c r="B218" i="3"/>
  <c r="D217" i="3"/>
  <c r="B217" i="3"/>
  <c r="AG214" i="3"/>
  <c r="C214" i="3"/>
  <c r="B214" i="3"/>
  <c r="D213" i="3"/>
  <c r="B213" i="3"/>
  <c r="C212" i="3"/>
  <c r="B212" i="3"/>
  <c r="C210" i="3"/>
  <c r="B210" i="3"/>
  <c r="AG209" i="3"/>
  <c r="C209" i="3"/>
  <c r="B209" i="3"/>
  <c r="D208" i="3"/>
  <c r="B208" i="3"/>
  <c r="C207" i="3"/>
  <c r="B207" i="3"/>
  <c r="C206" i="3"/>
  <c r="B206" i="3"/>
  <c r="L206" i="3"/>
  <c r="L228" i="3" s="1"/>
  <c r="C205" i="3"/>
  <c r="B205" i="3"/>
  <c r="AG204" i="3"/>
  <c r="C204" i="3"/>
  <c r="B204" i="3"/>
  <c r="D203" i="3"/>
  <c r="B203" i="3"/>
  <c r="C202" i="3"/>
  <c r="B202" i="3"/>
  <c r="C201" i="3"/>
  <c r="B201" i="3"/>
  <c r="AG200" i="3"/>
  <c r="T201" i="3" s="1"/>
  <c r="C200" i="3"/>
  <c r="B200" i="3"/>
  <c r="D199" i="3"/>
  <c r="B199" i="3"/>
  <c r="C198" i="3"/>
  <c r="B198" i="3"/>
  <c r="C197" i="3"/>
  <c r="B197" i="3"/>
  <c r="C196" i="3"/>
  <c r="B196" i="3"/>
  <c r="C195" i="3"/>
  <c r="B195" i="3"/>
  <c r="C194" i="3"/>
  <c r="B194" i="3"/>
  <c r="AG193" i="3"/>
  <c r="C193" i="3"/>
  <c r="B193" i="3"/>
  <c r="D192" i="3"/>
  <c r="B192" i="3"/>
  <c r="C191" i="3"/>
  <c r="B191" i="3"/>
  <c r="D188" i="3"/>
  <c r="B188" i="3"/>
  <c r="D184" i="3"/>
  <c r="B184" i="3"/>
  <c r="C183" i="3"/>
  <c r="B183" i="3"/>
  <c r="C182" i="3"/>
  <c r="B182" i="3"/>
  <c r="C181" i="3"/>
  <c r="B181" i="3"/>
  <c r="C180" i="3"/>
  <c r="B180" i="3"/>
  <c r="B179" i="3"/>
  <c r="D178" i="3"/>
  <c r="B178" i="3"/>
  <c r="B176" i="3"/>
  <c r="B175" i="3"/>
  <c r="V173" i="3"/>
  <c r="B173" i="3"/>
  <c r="C172" i="3"/>
  <c r="B172" i="3"/>
  <c r="C171" i="3"/>
  <c r="B171" i="3"/>
  <c r="D170" i="3"/>
  <c r="B170" i="3"/>
  <c r="C169" i="3"/>
  <c r="B169" i="3"/>
  <c r="C168" i="3"/>
  <c r="B168" i="3"/>
  <c r="B164" i="3"/>
  <c r="C163" i="3"/>
  <c r="B163" i="3"/>
  <c r="M162" i="3"/>
  <c r="Z162" i="3" s="1"/>
  <c r="C162" i="3"/>
  <c r="B162" i="3"/>
  <c r="R161" i="3"/>
  <c r="C161" i="3"/>
  <c r="B161" i="3"/>
  <c r="C160" i="3"/>
  <c r="B160" i="3"/>
  <c r="M159" i="3"/>
  <c r="Z159" i="3" s="1"/>
  <c r="C159" i="3"/>
  <c r="B159" i="3"/>
  <c r="Z158" i="3"/>
  <c r="C158" i="3"/>
  <c r="B158" i="3"/>
  <c r="C153" i="3"/>
  <c r="B153" i="3"/>
  <c r="AG152" i="3"/>
  <c r="C152" i="3"/>
  <c r="B152" i="3"/>
  <c r="D151" i="3"/>
  <c r="B151" i="3"/>
  <c r="C150" i="3"/>
  <c r="B150" i="3"/>
  <c r="C149" i="3"/>
  <c r="B149" i="3"/>
  <c r="M145" i="3"/>
  <c r="M175" i="3" s="1"/>
  <c r="V175" i="3" s="1"/>
  <c r="C145" i="3"/>
  <c r="B145" i="3"/>
  <c r="V144" i="3"/>
  <c r="M144" i="3"/>
  <c r="C144" i="3"/>
  <c r="B144" i="3"/>
  <c r="Z143" i="3"/>
  <c r="C143" i="3"/>
  <c r="B143" i="3"/>
  <c r="C140" i="3"/>
  <c r="B140" i="3"/>
  <c r="AG139" i="3"/>
  <c r="C139" i="3"/>
  <c r="B139" i="3"/>
  <c r="D138" i="3"/>
  <c r="B138" i="3"/>
  <c r="C137" i="3"/>
  <c r="B137" i="3"/>
  <c r="C136" i="3"/>
  <c r="B136" i="3"/>
  <c r="AG135" i="3"/>
  <c r="C135" i="3"/>
  <c r="B135" i="3"/>
  <c r="D134" i="3"/>
  <c r="B134" i="3"/>
  <c r="C133" i="3"/>
  <c r="B133" i="3"/>
  <c r="C132" i="3"/>
  <c r="B132" i="3"/>
  <c r="AG131" i="3"/>
  <c r="C131" i="3"/>
  <c r="B131" i="3"/>
  <c r="D130" i="3"/>
  <c r="B130" i="3"/>
  <c r="C129" i="3"/>
  <c r="B129" i="3"/>
  <c r="C128" i="3"/>
  <c r="B128" i="3"/>
  <c r="AG127" i="3"/>
  <c r="C127" i="3"/>
  <c r="B127" i="3"/>
  <c r="D126" i="3"/>
  <c r="B126" i="3"/>
  <c r="C125" i="3"/>
  <c r="B125" i="3"/>
  <c r="C124" i="3"/>
  <c r="B124" i="3"/>
  <c r="AG123" i="3"/>
  <c r="C123" i="3"/>
  <c r="B123" i="3"/>
  <c r="D122" i="3"/>
  <c r="B122" i="3"/>
  <c r="C121" i="3"/>
  <c r="B121" i="3"/>
  <c r="C120" i="3"/>
  <c r="B120" i="3"/>
  <c r="Z119" i="3"/>
  <c r="Z118" i="3"/>
  <c r="C118" i="3"/>
  <c r="B118" i="3"/>
  <c r="Z117" i="3"/>
  <c r="C117" i="3"/>
  <c r="B117" i="3"/>
  <c r="AG115" i="3"/>
  <c r="C115" i="3"/>
  <c r="B115" i="3"/>
  <c r="D114" i="3"/>
  <c r="B114" i="3"/>
  <c r="C113" i="3"/>
  <c r="B113" i="3"/>
  <c r="C112" i="3"/>
  <c r="B112" i="3"/>
  <c r="C111" i="3"/>
  <c r="B111" i="3"/>
  <c r="C110" i="3"/>
  <c r="B110" i="3"/>
  <c r="C109" i="3"/>
  <c r="B109" i="3"/>
  <c r="AG108" i="3"/>
  <c r="C108" i="3"/>
  <c r="B108" i="3"/>
  <c r="D107" i="3"/>
  <c r="B107" i="3"/>
  <c r="C106" i="3"/>
  <c r="B106" i="3"/>
  <c r="O109" i="3"/>
  <c r="C105" i="3"/>
  <c r="B105" i="3"/>
  <c r="AG104" i="3"/>
  <c r="C104" i="3"/>
  <c r="B104" i="3"/>
  <c r="D103" i="3"/>
  <c r="B103" i="3"/>
  <c r="C102" i="3"/>
  <c r="B102" i="3"/>
  <c r="C101" i="3"/>
  <c r="B101" i="3"/>
  <c r="AG100" i="3"/>
  <c r="C100" i="3"/>
  <c r="B100" i="3"/>
  <c r="D99" i="3"/>
  <c r="B99" i="3"/>
  <c r="C98" i="3"/>
  <c r="B98" i="3"/>
  <c r="C97" i="3"/>
  <c r="B97" i="3"/>
  <c r="AG96" i="3"/>
  <c r="C96" i="3"/>
  <c r="B96" i="3"/>
  <c r="D95" i="3"/>
  <c r="B95" i="3"/>
  <c r="C94" i="3"/>
  <c r="B94" i="3"/>
  <c r="K93" i="3"/>
  <c r="R93" i="3" s="1"/>
  <c r="AD92" i="3" s="1"/>
  <c r="C91" i="3" s="1"/>
  <c r="C93" i="3"/>
  <c r="B93" i="3"/>
  <c r="AG92" i="3"/>
  <c r="C92" i="3"/>
  <c r="B92" i="3"/>
  <c r="D91" i="3"/>
  <c r="B91" i="3"/>
  <c r="C90" i="3"/>
  <c r="B90" i="3"/>
  <c r="S89" i="3"/>
  <c r="AD88" i="3" s="1"/>
  <c r="K101" i="3" s="1"/>
  <c r="X101" i="3" s="1"/>
  <c r="C89" i="3"/>
  <c r="B89" i="3"/>
  <c r="AG88" i="3"/>
  <c r="C88" i="3"/>
  <c r="B88" i="3"/>
  <c r="D87" i="3"/>
  <c r="B87" i="3"/>
  <c r="C86" i="3"/>
  <c r="B86" i="3"/>
  <c r="C85" i="3"/>
  <c r="B85" i="3"/>
  <c r="C84" i="3"/>
  <c r="B84" i="3"/>
  <c r="C83" i="3"/>
  <c r="B83" i="3"/>
  <c r="AG82" i="3"/>
  <c r="C82" i="3"/>
  <c r="B82" i="3"/>
  <c r="D81" i="3"/>
  <c r="C81" i="3"/>
  <c r="B81" i="3"/>
  <c r="C80" i="3"/>
  <c r="B80" i="3"/>
  <c r="C79" i="3"/>
  <c r="B79" i="3"/>
  <c r="S78" i="3"/>
  <c r="C78" i="3"/>
  <c r="B78" i="3"/>
  <c r="C77" i="3"/>
  <c r="B77" i="3"/>
  <c r="C76" i="3"/>
  <c r="B76" i="3"/>
  <c r="AG75" i="3"/>
  <c r="C75" i="3"/>
  <c r="B75" i="3"/>
  <c r="D74" i="3"/>
  <c r="B74" i="3"/>
  <c r="C73" i="3"/>
  <c r="B73" i="3"/>
  <c r="C72" i="3"/>
  <c r="B72" i="3"/>
  <c r="C71" i="3"/>
  <c r="B71" i="3"/>
  <c r="C70" i="3"/>
  <c r="B70" i="3"/>
  <c r="AG69" i="3"/>
  <c r="C69" i="3"/>
  <c r="B69" i="3"/>
  <c r="D68" i="3"/>
  <c r="C68" i="3"/>
  <c r="B68" i="3"/>
  <c r="C67" i="3"/>
  <c r="B67" i="3"/>
  <c r="S66" i="3"/>
  <c r="AD65" i="3" s="1"/>
  <c r="C64" i="3" s="1"/>
  <c r="C66" i="3"/>
  <c r="B66" i="3"/>
  <c r="AG65" i="3"/>
  <c r="C65" i="3"/>
  <c r="B65" i="3"/>
  <c r="D64" i="3"/>
  <c r="B64" i="3"/>
  <c r="C63" i="3"/>
  <c r="B63" i="3"/>
  <c r="S62" i="3"/>
  <c r="AD61" i="3" s="1"/>
  <c r="C60" i="3" s="1"/>
  <c r="C62" i="3"/>
  <c r="B62" i="3"/>
  <c r="AG61" i="3"/>
  <c r="C61" i="3"/>
  <c r="B61" i="3"/>
  <c r="D60" i="3"/>
  <c r="B60" i="3"/>
  <c r="C59" i="3"/>
  <c r="B59" i="3"/>
  <c r="S58" i="3"/>
  <c r="AD57" i="3" s="1"/>
  <c r="C56" i="3" s="1"/>
  <c r="C58" i="3"/>
  <c r="AG57" i="3"/>
  <c r="C57" i="3"/>
  <c r="B57" i="3"/>
  <c r="D56" i="3"/>
  <c r="B56" i="3"/>
  <c r="C55" i="3"/>
  <c r="B55" i="3"/>
  <c r="C54" i="3"/>
  <c r="B54" i="3"/>
  <c r="C53" i="3"/>
  <c r="B53" i="3"/>
  <c r="C52" i="3"/>
  <c r="B52" i="3"/>
  <c r="C51" i="3"/>
  <c r="B51" i="3"/>
  <c r="AG50" i="3"/>
  <c r="AD50" i="3"/>
  <c r="C50" i="3"/>
  <c r="B50" i="3"/>
  <c r="D49" i="3"/>
  <c r="C49" i="3"/>
  <c r="B49" i="3"/>
  <c r="C48" i="3"/>
  <c r="B48" i="3"/>
  <c r="C47" i="3"/>
  <c r="B47" i="3"/>
  <c r="AG46" i="3"/>
  <c r="C46" i="3"/>
  <c r="B46" i="3"/>
  <c r="D45" i="3"/>
  <c r="C45" i="3"/>
  <c r="B45" i="3"/>
  <c r="C44" i="3"/>
  <c r="B44" i="3"/>
  <c r="C43" i="3"/>
  <c r="B43" i="3"/>
  <c r="C42" i="3"/>
  <c r="B42" i="3"/>
  <c r="V41" i="3"/>
  <c r="AD39" i="3" s="1"/>
  <c r="C38" i="3" s="1"/>
  <c r="C41" i="3"/>
  <c r="B41" i="3"/>
  <c r="C40" i="3"/>
  <c r="B40" i="3"/>
  <c r="AG39" i="3"/>
  <c r="X41" i="3" s="1"/>
  <c r="C39" i="3"/>
  <c r="B39" i="3"/>
  <c r="D38" i="3"/>
  <c r="B38" i="3"/>
  <c r="C37" i="3"/>
  <c r="B37" i="3"/>
  <c r="Y36" i="3"/>
  <c r="AD35" i="3" s="1"/>
  <c r="C34" i="3" s="1"/>
  <c r="C36" i="3"/>
  <c r="B36" i="3"/>
  <c r="AG35" i="3"/>
  <c r="AA36" i="3" s="1"/>
  <c r="C35" i="3"/>
  <c r="B35" i="3"/>
  <c r="D34" i="3"/>
  <c r="B34" i="3"/>
  <c r="C33" i="3"/>
  <c r="B33" i="3"/>
  <c r="AG32" i="3"/>
  <c r="C32" i="3"/>
  <c r="B32" i="3"/>
  <c r="D31" i="3"/>
  <c r="C31" i="3"/>
  <c r="B31" i="3"/>
  <c r="C30" i="3"/>
  <c r="B30" i="3"/>
  <c r="AG29" i="3"/>
  <c r="C29" i="3"/>
  <c r="B29" i="3"/>
  <c r="D28" i="3"/>
  <c r="C28" i="3"/>
  <c r="B28" i="3"/>
  <c r="C27" i="3"/>
  <c r="B27" i="3"/>
  <c r="V26" i="3"/>
  <c r="C26" i="3"/>
  <c r="B26" i="3"/>
  <c r="AG25" i="3"/>
  <c r="X26" i="3" s="1"/>
  <c r="AD25" i="3"/>
  <c r="C24" i="3" s="1"/>
  <c r="C25" i="3"/>
  <c r="B25" i="3"/>
  <c r="D24" i="3"/>
  <c r="B24" i="3"/>
  <c r="C23" i="3"/>
  <c r="B23" i="3"/>
  <c r="T22" i="3"/>
  <c r="C22" i="3"/>
  <c r="B22" i="3"/>
  <c r="AG21" i="3"/>
  <c r="V22" i="3" s="1"/>
  <c r="AD21" i="3"/>
  <c r="C21" i="3"/>
  <c r="B21" i="3"/>
  <c r="D20" i="3"/>
  <c r="C20" i="3"/>
  <c r="B20" i="3"/>
  <c r="AB4" i="3"/>
  <c r="B53" i="8"/>
  <c r="B50" i="8"/>
  <c r="B35" i="8"/>
  <c r="B32" i="8"/>
  <c r="B29" i="8"/>
  <c r="B23" i="8"/>
  <c r="B20" i="8"/>
  <c r="B17" i="8"/>
  <c r="B14" i="8"/>
  <c r="B11" i="8"/>
  <c r="A11" i="8"/>
  <c r="A14" i="8" s="1"/>
  <c r="A17" i="8" s="1"/>
  <c r="A20" i="8" s="1"/>
  <c r="A23" i="8" s="1"/>
  <c r="D100" i="2"/>
  <c r="C100" i="2"/>
  <c r="G100" i="2" s="1"/>
  <c r="A26" i="8" l="1"/>
  <c r="A38" i="8"/>
  <c r="C87" i="3"/>
  <c r="C12" i="2"/>
  <c r="G12" i="2" s="1"/>
  <c r="C13" i="2"/>
  <c r="E13" i="2" s="1"/>
  <c r="F13" i="2"/>
  <c r="F14" i="2"/>
  <c r="F17" i="2"/>
  <c r="F20" i="2"/>
  <c r="F31" i="2"/>
  <c r="F35" i="2"/>
  <c r="C49" i="2"/>
  <c r="G49" i="2" s="1"/>
  <c r="C56" i="2"/>
  <c r="G56" i="2" s="1"/>
  <c r="C60" i="2"/>
  <c r="F12" i="2"/>
  <c r="C48" i="2"/>
  <c r="G48" i="2" s="1"/>
  <c r="C57" i="2"/>
  <c r="G57" i="2" s="1"/>
  <c r="C92" i="2"/>
  <c r="C99" i="2"/>
  <c r="F153" i="2"/>
  <c r="F16" i="2"/>
  <c r="C52" i="2"/>
  <c r="G52" i="2" s="1"/>
  <c r="C53" i="2"/>
  <c r="G53" i="2" s="1"/>
  <c r="C34" i="2"/>
  <c r="G34" i="2" s="1"/>
  <c r="C35" i="2"/>
  <c r="F63" i="2"/>
  <c r="F64" i="2"/>
  <c r="C101" i="2"/>
  <c r="F15" i="2"/>
  <c r="C37" i="2"/>
  <c r="G37" i="2" s="1"/>
  <c r="C45" i="2"/>
  <c r="C55" i="2"/>
  <c r="C21" i="2"/>
  <c r="G21" i="2" s="1"/>
  <c r="C27" i="2"/>
  <c r="G27" i="2" s="1"/>
  <c r="C38" i="2"/>
  <c r="G38" i="2" s="1"/>
  <c r="C46" i="2"/>
  <c r="G46" i="2" s="1"/>
  <c r="F21" i="2"/>
  <c r="C24" i="2"/>
  <c r="G24" i="2" s="1"/>
  <c r="C25" i="2"/>
  <c r="G25" i="2" s="1"/>
  <c r="C26" i="2"/>
  <c r="F26" i="2"/>
  <c r="F27" i="2"/>
  <c r="F34" i="2"/>
  <c r="C42" i="2"/>
  <c r="G42" i="2" s="1"/>
  <c r="C43" i="2"/>
  <c r="C47" i="2"/>
  <c r="C51" i="2"/>
  <c r="G51" i="2" s="1"/>
  <c r="C58" i="2"/>
  <c r="G58" i="2" s="1"/>
  <c r="C14" i="2"/>
  <c r="G14" i="2" s="1"/>
  <c r="C15" i="2"/>
  <c r="G15" i="2" s="1"/>
  <c r="C16" i="2"/>
  <c r="G16" i="2" s="1"/>
  <c r="C17" i="2"/>
  <c r="C20" i="2"/>
  <c r="F24" i="2"/>
  <c r="F25" i="2"/>
  <c r="C30" i="2"/>
  <c r="G30" i="2" s="1"/>
  <c r="C31" i="2"/>
  <c r="C36" i="2"/>
  <c r="G36" i="2" s="1"/>
  <c r="C39" i="2"/>
  <c r="G39" i="2" s="1"/>
  <c r="C44" i="2"/>
  <c r="G44" i="2" s="1"/>
  <c r="C50" i="2"/>
  <c r="G50" i="2" s="1"/>
  <c r="C54" i="2"/>
  <c r="G54" i="2" s="1"/>
  <c r="C59" i="2"/>
  <c r="G59" i="2" s="1"/>
  <c r="C63" i="2"/>
  <c r="G63" i="2" s="1"/>
  <c r="C64" i="2"/>
  <c r="G64" i="2" s="1"/>
  <c r="C67" i="2"/>
  <c r="C68" i="2"/>
  <c r="G68" i="2" s="1"/>
  <c r="C87" i="2"/>
  <c r="G87" i="2" s="1"/>
  <c r="C78" i="2"/>
  <c r="C95" i="2"/>
  <c r="G95" i="2" s="1"/>
  <c r="C153" i="2"/>
  <c r="G153" i="2" s="1"/>
  <c r="D35" i="2"/>
  <c r="D46" i="2"/>
  <c r="D17" i="2"/>
  <c r="D24" i="2"/>
  <c r="D25" i="2"/>
  <c r="D30" i="2"/>
  <c r="D36" i="2"/>
  <c r="D39" i="2"/>
  <c r="D44" i="2"/>
  <c r="D50" i="2"/>
  <c r="D54" i="2"/>
  <c r="D59" i="2"/>
  <c r="D63" i="2"/>
  <c r="D64" i="2"/>
  <c r="D67" i="2"/>
  <c r="D68" i="2"/>
  <c r="D71" i="2"/>
  <c r="D13" i="2"/>
  <c r="D14" i="2"/>
  <c r="D15" i="2"/>
  <c r="D16" i="2"/>
  <c r="D20" i="2"/>
  <c r="D31" i="2"/>
  <c r="D37" i="2"/>
  <c r="D45" i="2"/>
  <c r="D49" i="2"/>
  <c r="D52" i="2"/>
  <c r="D53" i="2"/>
  <c r="D55" i="2"/>
  <c r="D56" i="2"/>
  <c r="D60" i="2"/>
  <c r="D57" i="2"/>
  <c r="D99" i="2"/>
  <c r="D153" i="2"/>
  <c r="D12" i="2"/>
  <c r="D38" i="2"/>
  <c r="D48" i="2"/>
  <c r="D21" i="2"/>
  <c r="D26" i="2"/>
  <c r="D27" i="2"/>
  <c r="D34" i="2"/>
  <c r="D42" i="2"/>
  <c r="D43" i="2"/>
  <c r="D47" i="2"/>
  <c r="D51" i="2"/>
  <c r="D58" i="2"/>
  <c r="Z120" i="3"/>
  <c r="AD115" i="3" s="1"/>
  <c r="C114" i="3" s="1"/>
  <c r="M153" i="3"/>
  <c r="Z140" i="3"/>
  <c r="Z144" i="3"/>
  <c r="V161" i="3"/>
  <c r="Z161" i="3" s="1"/>
  <c r="Z145" i="3"/>
  <c r="K328" i="3"/>
  <c r="T431" i="3"/>
  <c r="AD430" i="3" s="1"/>
  <c r="C429" i="3" s="1"/>
  <c r="D101" i="2"/>
  <c r="C89" i="2"/>
  <c r="G89" i="2" s="1"/>
  <c r="D87" i="2"/>
  <c r="C81" i="2"/>
  <c r="G81" i="2" s="1"/>
  <c r="D84" i="2"/>
  <c r="C94" i="2"/>
  <c r="G94" i="2" s="1"/>
  <c r="D82" i="2"/>
  <c r="C79" i="2"/>
  <c r="G79" i="2" s="1"/>
  <c r="D93" i="2"/>
  <c r="C72" i="2"/>
  <c r="G72" i="2" s="1"/>
  <c r="C82" i="2"/>
  <c r="C84" i="2"/>
  <c r="C91" i="2"/>
  <c r="G91" i="2" s="1"/>
  <c r="C73" i="2"/>
  <c r="G73" i="2" s="1"/>
  <c r="C75" i="2"/>
  <c r="G75" i="2" s="1"/>
  <c r="C69" i="2"/>
  <c r="C70" i="2"/>
  <c r="G70" i="2" s="1"/>
  <c r="D77" i="2"/>
  <c r="D91" i="2"/>
  <c r="D95" i="2"/>
  <c r="C96" i="2"/>
  <c r="G96" i="2" s="1"/>
  <c r="C76" i="2"/>
  <c r="G76" i="2" s="1"/>
  <c r="C80" i="2"/>
  <c r="C85" i="2"/>
  <c r="G85" i="2" s="1"/>
  <c r="C86" i="2"/>
  <c r="C93" i="2"/>
  <c r="G93" i="2" s="1"/>
  <c r="C74" i="2"/>
  <c r="G74" i="2" s="1"/>
  <c r="C77" i="2"/>
  <c r="G77" i="2" s="1"/>
  <c r="D80" i="2"/>
  <c r="C83" i="2"/>
  <c r="G83" i="2" s="1"/>
  <c r="C88" i="2"/>
  <c r="G88" i="2" s="1"/>
  <c r="C90" i="2"/>
  <c r="D72" i="2"/>
  <c r="D73" i="2"/>
  <c r="D74" i="2"/>
  <c r="D81" i="2"/>
  <c r="D83" i="2"/>
  <c r="D90" i="2"/>
  <c r="D94" i="2"/>
  <c r="D78" i="2"/>
  <c r="D88" i="2"/>
  <c r="D69" i="2"/>
  <c r="D70" i="2"/>
  <c r="D79" i="2"/>
  <c r="D89" i="2"/>
  <c r="D92" i="2"/>
  <c r="D96" i="2"/>
  <c r="D75" i="2"/>
  <c r="D76" i="2"/>
  <c r="D85" i="2"/>
  <c r="D86" i="2"/>
  <c r="C103" i="2"/>
  <c r="G103" i="2" s="1"/>
  <c r="D103" i="2"/>
  <c r="K324" i="3"/>
  <c r="AD323" i="3" s="1"/>
  <c r="C322" i="3" s="1"/>
  <c r="S79" i="3"/>
  <c r="AD75" i="3" s="1"/>
  <c r="C74" i="3" s="1"/>
  <c r="V264" i="3"/>
  <c r="AD260" i="3" s="1"/>
  <c r="C259" i="3" s="1"/>
  <c r="T320" i="3"/>
  <c r="M172" i="3"/>
  <c r="V172" i="3" s="1"/>
  <c r="V176" i="3" s="1"/>
  <c r="AD171" i="3" s="1"/>
  <c r="L210" i="3"/>
  <c r="U206" i="3"/>
  <c r="AD204" i="3" s="1"/>
  <c r="V250" i="3"/>
  <c r="AD246" i="3" s="1"/>
  <c r="X301" i="3"/>
  <c r="T319" i="3"/>
  <c r="AD400" i="3"/>
  <c r="C399" i="3" s="1"/>
  <c r="T332" i="3"/>
  <c r="AD100" i="3"/>
  <c r="C99" i="3" s="1"/>
  <c r="K97" i="3"/>
  <c r="T97" i="3" s="1"/>
  <c r="AD96" i="3" s="1"/>
  <c r="C95" i="3" s="1"/>
  <c r="K105" i="3"/>
  <c r="E21" i="2"/>
  <c r="E56" i="2"/>
  <c r="I26" i="5"/>
  <c r="E102" i="2"/>
  <c r="E14" i="2"/>
  <c r="E100" i="2"/>
  <c r="E82" i="2" l="1"/>
  <c r="G82" i="2"/>
  <c r="E17" i="2"/>
  <c r="G17" i="2"/>
  <c r="H17" i="2" s="1"/>
  <c r="E26" i="2"/>
  <c r="G26" i="2"/>
  <c r="H26" i="2" s="1"/>
  <c r="G55" i="2"/>
  <c r="M55" i="2" s="1"/>
  <c r="E101" i="2"/>
  <c r="G101" i="2"/>
  <c r="E45" i="2"/>
  <c r="G45" i="2"/>
  <c r="E99" i="2"/>
  <c r="G99" i="2"/>
  <c r="E80" i="2"/>
  <c r="G80" i="2"/>
  <c r="E86" i="2"/>
  <c r="G86" i="2"/>
  <c r="E67" i="2"/>
  <c r="G67" i="2"/>
  <c r="E47" i="2"/>
  <c r="G47" i="2"/>
  <c r="E92" i="2"/>
  <c r="G92" i="2"/>
  <c r="E60" i="2"/>
  <c r="G60" i="2"/>
  <c r="E90" i="2"/>
  <c r="G90" i="2"/>
  <c r="E69" i="2"/>
  <c r="G69" i="2"/>
  <c r="E84" i="2"/>
  <c r="G84" i="2"/>
  <c r="E78" i="2"/>
  <c r="G78" i="2"/>
  <c r="E31" i="2"/>
  <c r="G31" i="2"/>
  <c r="H31" i="2" s="1"/>
  <c r="E20" i="2"/>
  <c r="G20" i="2"/>
  <c r="H20" i="2" s="1"/>
  <c r="E43" i="2"/>
  <c r="G43" i="2"/>
  <c r="E35" i="2"/>
  <c r="G35" i="2"/>
  <c r="H35" i="2" s="1"/>
  <c r="G13" i="2"/>
  <c r="H13" i="2" s="1"/>
  <c r="H21" i="2"/>
  <c r="E12" i="2"/>
  <c r="E48" i="2"/>
  <c r="E49" i="2"/>
  <c r="H14" i="2"/>
  <c r="H12" i="2"/>
  <c r="E64" i="2"/>
  <c r="E50" i="2"/>
  <c r="H16" i="2"/>
  <c r="A29" i="8"/>
  <c r="A41" i="8"/>
  <c r="G157" i="2"/>
  <c r="H157" i="2" s="1"/>
  <c r="E37" i="2"/>
  <c r="E38" i="2"/>
  <c r="E51" i="2"/>
  <c r="H64" i="2"/>
  <c r="E58" i="2"/>
  <c r="E55" i="2"/>
  <c r="Z153" i="3"/>
  <c r="M157" i="3"/>
  <c r="Z157" i="3" s="1"/>
  <c r="E53" i="2"/>
  <c r="E46" i="2"/>
  <c r="E42" i="2"/>
  <c r="E63" i="2"/>
  <c r="E30" i="2"/>
  <c r="E44" i="2"/>
  <c r="E52" i="2"/>
  <c r="H27" i="2"/>
  <c r="E54" i="2"/>
  <c r="E15" i="2"/>
  <c r="E95" i="2"/>
  <c r="E39" i="2"/>
  <c r="E16" i="2"/>
  <c r="E27" i="2"/>
  <c r="E153" i="2"/>
  <c r="H153" i="2"/>
  <c r="H25" i="2"/>
  <c r="E25" i="2"/>
  <c r="E59" i="2"/>
  <c r="E91" i="2"/>
  <c r="E68" i="2"/>
  <c r="H24" i="2"/>
  <c r="H15" i="2"/>
  <c r="E87" i="2"/>
  <c r="E57" i="2"/>
  <c r="H63" i="2"/>
  <c r="H34" i="2"/>
  <c r="E24" i="2"/>
  <c r="E34" i="2"/>
  <c r="E36" i="2"/>
  <c r="F36" i="2"/>
  <c r="H36" i="2" s="1"/>
  <c r="F99" i="2"/>
  <c r="F37" i="2"/>
  <c r="H37" i="2" s="1"/>
  <c r="F68" i="2"/>
  <c r="H68" i="2" s="1"/>
  <c r="F42" i="2"/>
  <c r="H42" i="2" s="1"/>
  <c r="F30" i="2"/>
  <c r="H30" i="2" s="1"/>
  <c r="AD318" i="3"/>
  <c r="C317" i="3" s="1"/>
  <c r="F104" i="2"/>
  <c r="H104" i="2" s="1"/>
  <c r="E89" i="2"/>
  <c r="Z149" i="3"/>
  <c r="AD139" i="3" s="1"/>
  <c r="K194" i="3" s="1"/>
  <c r="Z194" i="3" s="1"/>
  <c r="E75" i="2"/>
  <c r="E70" i="2"/>
  <c r="E94" i="2"/>
  <c r="E81" i="2"/>
  <c r="E72" i="2"/>
  <c r="E85" i="2"/>
  <c r="E77" i="2"/>
  <c r="M180" i="3"/>
  <c r="V180" i="3" s="1"/>
  <c r="V182" i="3" s="1"/>
  <c r="AD179" i="3" s="1"/>
  <c r="E79" i="2"/>
  <c r="E83" i="2"/>
  <c r="E73" i="2"/>
  <c r="E74" i="2"/>
  <c r="E96" i="2"/>
  <c r="E76" i="2"/>
  <c r="E93" i="2"/>
  <c r="E88" i="2"/>
  <c r="F69" i="2"/>
  <c r="X69" i="2" s="1"/>
  <c r="X71" i="2" s="1"/>
  <c r="C245" i="3"/>
  <c r="E103" i="2"/>
  <c r="K128" i="3"/>
  <c r="P132" i="3" s="1"/>
  <c r="X132" i="3" s="1"/>
  <c r="AD131" i="3" s="1"/>
  <c r="C130" i="3" s="1"/>
  <c r="K201" i="3"/>
  <c r="R201" i="3" s="1"/>
  <c r="AD200" i="3" s="1"/>
  <c r="C199" i="3" s="1"/>
  <c r="F54" i="2" s="1"/>
  <c r="T210" i="3"/>
  <c r="AD209" i="3" s="1"/>
  <c r="L215" i="3"/>
  <c r="T328" i="3"/>
  <c r="AD327" i="3" s="1"/>
  <c r="C326" i="3" s="1"/>
  <c r="AD185" i="3"/>
  <c r="C184" i="3" s="1"/>
  <c r="C170" i="3"/>
  <c r="C164" i="3"/>
  <c r="K342" i="3"/>
  <c r="AD331" i="3"/>
  <c r="C330" i="3" s="1"/>
  <c r="X306" i="3"/>
  <c r="P311" i="3"/>
  <c r="X311" i="3" s="1"/>
  <c r="K283" i="3"/>
  <c r="W283" i="3" s="1"/>
  <c r="AD282" i="3" s="1"/>
  <c r="W278" i="3"/>
  <c r="AD277" i="3" s="1"/>
  <c r="L289" i="3"/>
  <c r="K109" i="3"/>
  <c r="Z109" i="3" s="1"/>
  <c r="AD108" i="3" s="1"/>
  <c r="C107" i="3" s="1"/>
  <c r="X105" i="3"/>
  <c r="AD104" i="3" s="1"/>
  <c r="C103" i="3" s="1"/>
  <c r="M49" i="2"/>
  <c r="G22" i="2" l="1"/>
  <c r="E14" i="8" s="1"/>
  <c r="G16" i="8" s="1"/>
  <c r="G155" i="2"/>
  <c r="E50" i="8" s="1"/>
  <c r="G32" i="2"/>
  <c r="G65" i="2"/>
  <c r="Z168" i="3"/>
  <c r="AD152" i="3" s="1"/>
  <c r="K195" i="3" s="1"/>
  <c r="Z195" i="3" s="1"/>
  <c r="G18" i="2"/>
  <c r="E11" i="8" s="1"/>
  <c r="G28" i="2"/>
  <c r="E17" i="8" s="1"/>
  <c r="G19" i="8" s="1"/>
  <c r="F19" i="8" s="1"/>
  <c r="A32" i="8"/>
  <c r="A44" i="8"/>
  <c r="G158" i="2"/>
  <c r="E53" i="8" s="1"/>
  <c r="H99" i="2"/>
  <c r="F38" i="2"/>
  <c r="H38" i="2" s="1"/>
  <c r="F49" i="2"/>
  <c r="H49" i="2" s="1"/>
  <c r="F80" i="2"/>
  <c r="F39" i="2"/>
  <c r="H39" i="2" s="1"/>
  <c r="F51" i="2"/>
  <c r="H51" i="2" s="1"/>
  <c r="H54" i="2"/>
  <c r="F67" i="2"/>
  <c r="H67" i="2" s="1"/>
  <c r="F81" i="2"/>
  <c r="H81" i="2" s="1"/>
  <c r="F45" i="2"/>
  <c r="H45" i="2" s="1"/>
  <c r="AD227" i="3"/>
  <c r="C226" i="3" s="1"/>
  <c r="F60" i="2" s="1"/>
  <c r="H69" i="2"/>
  <c r="F82" i="2"/>
  <c r="F83" i="2"/>
  <c r="H83" i="2" s="1"/>
  <c r="C151" i="3"/>
  <c r="C138" i="3"/>
  <c r="K136" i="3"/>
  <c r="Z136" i="3" s="1"/>
  <c r="AD135" i="3" s="1"/>
  <c r="C134" i="3" s="1"/>
  <c r="X128" i="3"/>
  <c r="K124" i="3" s="1"/>
  <c r="T124" i="3" s="1"/>
  <c r="AD123" i="3" s="1"/>
  <c r="C122" i="3" s="1"/>
  <c r="T215" i="3"/>
  <c r="AD214" i="3" s="1"/>
  <c r="L219" i="3"/>
  <c r="T219" i="3" s="1"/>
  <c r="AD218" i="3" s="1"/>
  <c r="C178" i="3"/>
  <c r="AD189" i="3"/>
  <c r="C188" i="3" s="1"/>
  <c r="C175" i="3"/>
  <c r="C176" i="3"/>
  <c r="C173" i="3"/>
  <c r="C403" i="3"/>
  <c r="K382" i="3"/>
  <c r="T382" i="3" s="1"/>
  <c r="AD381" i="3" s="1"/>
  <c r="C380" i="3" s="1"/>
  <c r="C281" i="3"/>
  <c r="K349" i="3"/>
  <c r="T349" i="3" s="1"/>
  <c r="T342" i="3"/>
  <c r="K196" i="3"/>
  <c r="Z196" i="3" s="1"/>
  <c r="AD193" i="3" s="1"/>
  <c r="C192" i="3" s="1"/>
  <c r="C276" i="3"/>
  <c r="P386" i="3"/>
  <c r="F102" i="2"/>
  <c r="H102" i="2" s="1"/>
  <c r="L290" i="3"/>
  <c r="W290" i="3" s="1"/>
  <c r="W289" i="3"/>
  <c r="E20" i="8"/>
  <c r="E29" i="8"/>
  <c r="H82" i="2" l="1"/>
  <c r="W82" i="2"/>
  <c r="W81" i="2"/>
  <c r="W80" i="2"/>
  <c r="H80" i="2"/>
  <c r="J55" i="8"/>
  <c r="K55" i="8"/>
  <c r="H55" i="8"/>
  <c r="L55" i="8"/>
  <c r="I55" i="8"/>
  <c r="G55" i="8"/>
  <c r="J13" i="8"/>
  <c r="K13" i="8"/>
  <c r="H13" i="8"/>
  <c r="G13" i="8"/>
  <c r="I13" i="8"/>
  <c r="K22" i="8"/>
  <c r="I22" i="8"/>
  <c r="G22" i="8"/>
  <c r="J22" i="8"/>
  <c r="H22" i="8"/>
  <c r="L22" i="8"/>
  <c r="H31" i="8"/>
  <c r="I31" i="8"/>
  <c r="A35" i="8"/>
  <c r="A50" i="8" s="1"/>
  <c r="A53" i="8" s="1"/>
  <c r="A47" i="8"/>
  <c r="G40" i="2"/>
  <c r="E23" i="8" s="1"/>
  <c r="F100" i="2"/>
  <c r="H100" i="2" s="1"/>
  <c r="F52" i="2"/>
  <c r="H52" i="2" s="1"/>
  <c r="F43" i="2"/>
  <c r="H43" i="2" s="1"/>
  <c r="H60" i="2"/>
  <c r="F50" i="2"/>
  <c r="H50" i="2" s="1"/>
  <c r="F46" i="2"/>
  <c r="H46" i="2" s="1"/>
  <c r="F70" i="2"/>
  <c r="H70" i="2" s="1"/>
  <c r="F47" i="2"/>
  <c r="H47" i="2" s="1"/>
  <c r="F53" i="2"/>
  <c r="H53" i="2" s="1"/>
  <c r="F48" i="2"/>
  <c r="H48" i="2" s="1"/>
  <c r="F16" i="8"/>
  <c r="AD127" i="3"/>
  <c r="C126" i="3" s="1"/>
  <c r="F101" i="2"/>
  <c r="H101" i="2" s="1"/>
  <c r="F72" i="2"/>
  <c r="H72" i="2" s="1"/>
  <c r="AD287" i="3"/>
  <c r="F103" i="2"/>
  <c r="H103" i="2" s="1"/>
  <c r="X300" i="3"/>
  <c r="C203" i="3"/>
  <c r="F55" i="2" s="1"/>
  <c r="K390" i="3"/>
  <c r="AD389" i="3" s="1"/>
  <c r="X386" i="3"/>
  <c r="AD385" i="3" s="1"/>
  <c r="C384" i="3" s="1"/>
  <c r="G52" i="8"/>
  <c r="L57" i="8" l="1"/>
  <c r="F55" i="8"/>
  <c r="J12" i="2"/>
  <c r="G25" i="8"/>
  <c r="F94" i="2"/>
  <c r="H94" i="2" s="1"/>
  <c r="F44" i="2"/>
  <c r="H44" i="2" s="1"/>
  <c r="H55" i="2"/>
  <c r="F52" i="8"/>
  <c r="F13" i="8"/>
  <c r="F31" i="8"/>
  <c r="F22" i="8"/>
  <c r="G107" i="2"/>
  <c r="L294" i="3"/>
  <c r="V294" i="3" s="1"/>
  <c r="AD293" i="3" s="1"/>
  <c r="C292" i="3" s="1"/>
  <c r="C286" i="3"/>
  <c r="AD304" i="3"/>
  <c r="C303" i="3" s="1"/>
  <c r="C208" i="3"/>
  <c r="F56" i="2" s="1"/>
  <c r="K348" i="3"/>
  <c r="T348" i="3" s="1"/>
  <c r="V350" i="3" s="1"/>
  <c r="AD346" i="3" s="1"/>
  <c r="T341" i="3"/>
  <c r="K340" i="3"/>
  <c r="T340" i="3" s="1"/>
  <c r="AD298" i="3"/>
  <c r="C297" i="3" s="1"/>
  <c r="O394" i="3"/>
  <c r="Z394" i="3" s="1"/>
  <c r="AD393" i="3" s="1"/>
  <c r="C392" i="3" s="1"/>
  <c r="C388" i="3"/>
  <c r="F25" i="8" l="1"/>
  <c r="F95" i="2"/>
  <c r="H95" i="2" s="1"/>
  <c r="F73" i="2"/>
  <c r="H73" i="2" s="1"/>
  <c r="H56" i="2"/>
  <c r="F74" i="2"/>
  <c r="H74" i="2" s="1"/>
  <c r="F75" i="2"/>
  <c r="H75" i="2" s="1"/>
  <c r="F96" i="2"/>
  <c r="H96" i="2" s="1"/>
  <c r="F76" i="2"/>
  <c r="H76" i="2" s="1"/>
  <c r="E35" i="8"/>
  <c r="K37" i="8" s="1"/>
  <c r="C345" i="3"/>
  <c r="AD354" i="3"/>
  <c r="C353" i="3" s="1"/>
  <c r="AD309" i="3"/>
  <c r="C308" i="3" s="1"/>
  <c r="V343" i="3"/>
  <c r="AD339" i="3" s="1"/>
  <c r="H37" i="8" l="1"/>
  <c r="J37" i="8"/>
  <c r="I37" i="8"/>
  <c r="F77" i="2"/>
  <c r="H77" i="2" s="1"/>
  <c r="F86" i="2"/>
  <c r="H86" i="2" s="1"/>
  <c r="C213" i="3"/>
  <c r="F57" i="2" s="1"/>
  <c r="U224" i="3"/>
  <c r="Y224" i="3" s="1"/>
  <c r="AD223" i="3" s="1"/>
  <c r="C222" i="3" s="1"/>
  <c r="F59" i="2" s="1"/>
  <c r="C217" i="3"/>
  <c r="F58" i="2" s="1"/>
  <c r="AD357" i="3"/>
  <c r="C356" i="3" s="1"/>
  <c r="C338" i="3"/>
  <c r="AD314" i="3"/>
  <c r="C313" i="3" s="1"/>
  <c r="H59" i="2" l="1"/>
  <c r="H58" i="2"/>
  <c r="F84" i="2"/>
  <c r="H84" i="2" s="1"/>
  <c r="H57" i="2"/>
  <c r="F37" i="8"/>
  <c r="F87" i="2"/>
  <c r="H87" i="2" s="1"/>
  <c r="F88" i="2"/>
  <c r="H88" i="2" s="1"/>
  <c r="F78" i="2"/>
  <c r="H78" i="2" s="1"/>
  <c r="F79" i="2"/>
  <c r="H79" i="2" s="1"/>
  <c r="F85" i="2"/>
  <c r="H85" i="2" s="1"/>
  <c r="K370" i="3"/>
  <c r="X364" i="3"/>
  <c r="AD362" i="3" s="1"/>
  <c r="G61" i="2" l="1"/>
  <c r="E26" i="8" s="1"/>
  <c r="C361" i="3"/>
  <c r="K374" i="3"/>
  <c r="AA370" i="3"/>
  <c r="AD369" i="3" s="1"/>
  <c r="C368" i="3" s="1"/>
  <c r="K28" i="8" l="1"/>
  <c r="I28" i="8"/>
  <c r="H28" i="8"/>
  <c r="G28" i="8"/>
  <c r="G57" i="8" s="1"/>
  <c r="G58" i="8" s="1"/>
  <c r="J28" i="8"/>
  <c r="F89" i="2"/>
  <c r="H89" i="2" s="1"/>
  <c r="F90" i="2"/>
  <c r="H90" i="2" s="1"/>
  <c r="K378" i="3"/>
  <c r="AA378" i="3" s="1"/>
  <c r="AD377" i="3" s="1"/>
  <c r="C376" i="3" s="1"/>
  <c r="X374" i="3"/>
  <c r="AD373" i="3" s="1"/>
  <c r="C372" i="3" s="1"/>
  <c r="F91" i="2" l="1"/>
  <c r="H91" i="2" s="1"/>
  <c r="F28" i="8"/>
  <c r="F92" i="2"/>
  <c r="H92" i="2" s="1"/>
  <c r="F93" i="2"/>
  <c r="H93" i="2" s="1"/>
  <c r="G160" i="2" l="1"/>
  <c r="G97" i="2"/>
  <c r="E32" i="8" s="1"/>
  <c r="E57" i="8" s="1"/>
  <c r="T157" i="2" l="1"/>
  <c r="T106" i="2"/>
  <c r="U106" i="2" s="1"/>
  <c r="T105" i="2"/>
  <c r="U105" i="2" s="1"/>
  <c r="T71" i="2"/>
  <c r="U71" i="2" s="1"/>
  <c r="T149" i="2"/>
  <c r="U149" i="2" s="1"/>
  <c r="T143" i="2"/>
  <c r="U143" i="2" s="1"/>
  <c r="T120" i="2"/>
  <c r="U120" i="2" s="1"/>
  <c r="T146" i="2"/>
  <c r="U146" i="2" s="1"/>
  <c r="T126" i="2"/>
  <c r="U126" i="2" s="1"/>
  <c r="T128" i="2"/>
  <c r="U128" i="2" s="1"/>
  <c r="T142" i="2"/>
  <c r="U142" i="2" s="1"/>
  <c r="T150" i="2"/>
  <c r="U150" i="2" s="1"/>
  <c r="T137" i="2"/>
  <c r="U137" i="2" s="1"/>
  <c r="T129" i="2"/>
  <c r="U129" i="2" s="1"/>
  <c r="T134" i="2"/>
  <c r="U134" i="2" s="1"/>
  <c r="T130" i="2"/>
  <c r="U130" i="2" s="1"/>
  <c r="T131" i="2"/>
  <c r="U131" i="2" s="1"/>
  <c r="T127" i="2"/>
  <c r="U127" i="2" s="1"/>
  <c r="T147" i="2"/>
  <c r="U147" i="2" s="1"/>
  <c r="T141" i="2"/>
  <c r="U141" i="2" s="1"/>
  <c r="T132" i="2"/>
  <c r="U132" i="2" s="1"/>
  <c r="T148" i="2"/>
  <c r="U148" i="2" s="1"/>
  <c r="T123" i="2"/>
  <c r="U123" i="2" s="1"/>
  <c r="T133" i="2"/>
  <c r="U133" i="2" s="1"/>
  <c r="T140" i="2"/>
  <c r="U140" i="2" s="1"/>
  <c r="T125" i="2"/>
  <c r="U125" i="2" s="1"/>
  <c r="T139" i="2"/>
  <c r="U139" i="2" s="1"/>
  <c r="T124" i="2"/>
  <c r="U124" i="2" s="1"/>
  <c r="T138" i="2"/>
  <c r="U138" i="2" s="1"/>
  <c r="T121" i="2"/>
  <c r="U121" i="2" s="1"/>
  <c r="T122" i="2"/>
  <c r="U122" i="2" s="1"/>
  <c r="T109" i="2"/>
  <c r="U109" i="2" s="1"/>
  <c r="T116" i="2"/>
  <c r="U116" i="2" s="1"/>
  <c r="T110" i="2"/>
  <c r="U110" i="2" s="1"/>
  <c r="T111" i="2"/>
  <c r="U111" i="2" s="1"/>
  <c r="T117" i="2"/>
  <c r="U117" i="2" s="1"/>
  <c r="T115" i="2"/>
  <c r="U115" i="2" s="1"/>
  <c r="T112" i="2"/>
  <c r="U112" i="2" s="1"/>
  <c r="T113" i="2"/>
  <c r="U113" i="2" s="1"/>
  <c r="T114" i="2"/>
  <c r="U114" i="2" s="1"/>
  <c r="T154" i="2"/>
  <c r="U154" i="2" s="1"/>
  <c r="T17" i="2"/>
  <c r="U17" i="2" s="1"/>
  <c r="T25" i="2"/>
  <c r="U25" i="2" s="1"/>
  <c r="T68" i="2"/>
  <c r="U68" i="2" s="1"/>
  <c r="T153" i="2"/>
  <c r="U153" i="2" s="1"/>
  <c r="T14" i="2"/>
  <c r="U14" i="2" s="1"/>
  <c r="T15" i="2"/>
  <c r="U15" i="2" s="1"/>
  <c r="T63" i="2"/>
  <c r="U63" i="2" s="1"/>
  <c r="T42" i="2"/>
  <c r="U42" i="2" s="1"/>
  <c r="T16" i="2"/>
  <c r="U16" i="2" s="1"/>
  <c r="T27" i="2"/>
  <c r="U27" i="2" s="1"/>
  <c r="T21" i="2"/>
  <c r="U21" i="2" s="1"/>
  <c r="T13" i="2"/>
  <c r="U13" i="2" s="1"/>
  <c r="T24" i="2"/>
  <c r="U24" i="2" s="1"/>
  <c r="T36" i="2"/>
  <c r="U36" i="2" s="1"/>
  <c r="T12" i="2"/>
  <c r="U12" i="2" s="1"/>
  <c r="T20" i="2"/>
  <c r="U20" i="2" s="1"/>
  <c r="T64" i="2"/>
  <c r="U64" i="2" s="1"/>
  <c r="T37" i="2"/>
  <c r="U37" i="2" s="1"/>
  <c r="T35" i="2"/>
  <c r="U35" i="2" s="1"/>
  <c r="T26" i="2"/>
  <c r="U26" i="2" s="1"/>
  <c r="T104" i="2"/>
  <c r="U104" i="2" s="1"/>
  <c r="T31" i="2"/>
  <c r="U31" i="2" s="1"/>
  <c r="T34" i="2"/>
  <c r="U34" i="2" s="1"/>
  <c r="T30" i="2"/>
  <c r="U30" i="2" s="1"/>
  <c r="T83" i="2"/>
  <c r="U83" i="2" s="1"/>
  <c r="T82" i="2"/>
  <c r="U82" i="2" s="1"/>
  <c r="T102" i="2"/>
  <c r="T54" i="2"/>
  <c r="U54" i="2" s="1"/>
  <c r="T45" i="2"/>
  <c r="U45" i="2" s="1"/>
  <c r="T81" i="2"/>
  <c r="U81" i="2" s="1"/>
  <c r="T69" i="2"/>
  <c r="U69" i="2" s="1"/>
  <c r="T49" i="2"/>
  <c r="U49" i="2" s="1"/>
  <c r="T51" i="2"/>
  <c r="U51" i="2" s="1"/>
  <c r="T39" i="2"/>
  <c r="U39" i="2" s="1"/>
  <c r="T67" i="2"/>
  <c r="U67" i="2" s="1"/>
  <c r="T38" i="2"/>
  <c r="U38" i="2" s="1"/>
  <c r="T99" i="2"/>
  <c r="U99" i="2" s="1"/>
  <c r="T80" i="2"/>
  <c r="U80" i="2" s="1"/>
  <c r="T47" i="2"/>
  <c r="U47" i="2" s="1"/>
  <c r="T53" i="2"/>
  <c r="U53" i="2" s="1"/>
  <c r="T46" i="2"/>
  <c r="U46" i="2" s="1"/>
  <c r="T101" i="2"/>
  <c r="U101" i="2" s="1"/>
  <c r="T70" i="2"/>
  <c r="U70" i="2" s="1"/>
  <c r="T72" i="2"/>
  <c r="U72" i="2" s="1"/>
  <c r="T100" i="2"/>
  <c r="U100" i="2" s="1"/>
  <c r="T60" i="2"/>
  <c r="U60" i="2" s="1"/>
  <c r="T50" i="2"/>
  <c r="U50" i="2" s="1"/>
  <c r="T52" i="2"/>
  <c r="U52" i="2" s="1"/>
  <c r="T103" i="2"/>
  <c r="U103" i="2" s="1"/>
  <c r="T43" i="2"/>
  <c r="U43" i="2" s="1"/>
  <c r="T48" i="2"/>
  <c r="U48" i="2" s="1"/>
  <c r="T55" i="2"/>
  <c r="U55" i="2" s="1"/>
  <c r="T44" i="2"/>
  <c r="U44" i="2" s="1"/>
  <c r="T94" i="2"/>
  <c r="U94" i="2" s="1"/>
  <c r="T95" i="2"/>
  <c r="U95" i="2" s="1"/>
  <c r="T96" i="2"/>
  <c r="U96" i="2" s="1"/>
  <c r="T74" i="2"/>
  <c r="U74" i="2" s="1"/>
  <c r="T73" i="2"/>
  <c r="U73" i="2" s="1"/>
  <c r="T76" i="2"/>
  <c r="U76" i="2" s="1"/>
  <c r="T75" i="2"/>
  <c r="U75" i="2" s="1"/>
  <c r="T56" i="2"/>
  <c r="U56" i="2" s="1"/>
  <c r="T86" i="2"/>
  <c r="U86" i="2" s="1"/>
  <c r="T77" i="2"/>
  <c r="U77" i="2" s="1"/>
  <c r="T57" i="2"/>
  <c r="U57" i="2" s="1"/>
  <c r="T58" i="2"/>
  <c r="U58" i="2" s="1"/>
  <c r="T59" i="2"/>
  <c r="U59" i="2" s="1"/>
  <c r="T85" i="2"/>
  <c r="U85" i="2" s="1"/>
  <c r="T79" i="2"/>
  <c r="U79" i="2" s="1"/>
  <c r="T78" i="2"/>
  <c r="U78" i="2" s="1"/>
  <c r="T87" i="2"/>
  <c r="U87" i="2" s="1"/>
  <c r="T88" i="2"/>
  <c r="U88" i="2" s="1"/>
  <c r="T84" i="2"/>
  <c r="U84" i="2" s="1"/>
  <c r="T89" i="2"/>
  <c r="U89" i="2" s="1"/>
  <c r="T90" i="2"/>
  <c r="U90" i="2" s="1"/>
  <c r="T93" i="2"/>
  <c r="U93" i="2" s="1"/>
  <c r="T91" i="2"/>
  <c r="U91" i="2" s="1"/>
  <c r="T92" i="2"/>
  <c r="U92" i="2" s="1"/>
  <c r="J34" i="8"/>
  <c r="J57" i="8" s="1"/>
  <c r="H34" i="8"/>
  <c r="H57" i="8" s="1"/>
  <c r="H58" i="8" s="1"/>
  <c r="K34" i="8"/>
  <c r="I34" i="8"/>
  <c r="I57" i="8" s="1"/>
  <c r="E59" i="8"/>
  <c r="J153" i="2"/>
  <c r="K12" i="2"/>
  <c r="J97" i="2"/>
  <c r="K97" i="2" s="1"/>
  <c r="L24" i="5"/>
  <c r="L27" i="5" s="1"/>
  <c r="V102" i="2" l="1"/>
  <c r="U102" i="2"/>
  <c r="V101" i="2"/>
  <c r="T156" i="2"/>
  <c r="T158" i="2" s="1"/>
  <c r="K57" i="8"/>
  <c r="K59" i="8" s="1"/>
  <c r="I58" i="8"/>
  <c r="J58" i="8" s="1"/>
  <c r="F34" i="8"/>
  <c r="F57" i="8" s="1"/>
  <c r="L59" i="8"/>
  <c r="G59" i="8"/>
  <c r="K58" i="8" l="1"/>
  <c r="L58" i="8" s="1"/>
  <c r="K26" i="5"/>
  <c r="L60" i="8"/>
</calcChain>
</file>

<file path=xl/sharedStrings.xml><?xml version="1.0" encoding="utf-8"?>
<sst xmlns="http://schemas.openxmlformats.org/spreadsheetml/2006/main" count="93924" uniqueCount="34772">
  <si>
    <t>CODIGO</t>
  </si>
  <si>
    <t>UNID</t>
  </si>
  <si>
    <t>01.001.0001-0</t>
  </si>
  <si>
    <t>LIMITE DE PLASTICIDADE</t>
  </si>
  <si>
    <t>UN</t>
  </si>
  <si>
    <t>01.001.0001-A</t>
  </si>
  <si>
    <t>01.001.0002-0</t>
  </si>
  <si>
    <t>LIMITE DE LIQUIDEZ</t>
  </si>
  <si>
    <t>01.001.0002-A</t>
  </si>
  <si>
    <t>01.001.0003-0</t>
  </si>
  <si>
    <t>LIMITE DE CONTRACAO</t>
  </si>
  <si>
    <t>01.001.0003-A</t>
  </si>
  <si>
    <t>01.001.0004-0</t>
  </si>
  <si>
    <t>ANALISE GRANULOMETRICA SEM SEDIMENTACAO (PENEIRAMENTO)</t>
  </si>
  <si>
    <t>01.001.0004-A</t>
  </si>
  <si>
    <t>01.001.0005-0</t>
  </si>
  <si>
    <t>ANALISE GRANULOMETRICA COM SEDIMENTACAO</t>
  </si>
  <si>
    <t>01.001.0005-A</t>
  </si>
  <si>
    <t>01.001.0006-0</t>
  </si>
  <si>
    <t>MASSA ESPECIFICA REAL</t>
  </si>
  <si>
    <t>01.001.0006-A</t>
  </si>
  <si>
    <t>01.001.0007-0</t>
  </si>
  <si>
    <t>MASSA ESPECIFICA APARENTE "IN SITU"</t>
  </si>
  <si>
    <t>01.001.0007-A</t>
  </si>
  <si>
    <t>01.001.0008-0</t>
  </si>
  <si>
    <t>UMIDADE NATURAL EM ESTUFA</t>
  </si>
  <si>
    <t>01.001.0008-A</t>
  </si>
  <si>
    <t>01.001.0009-0</t>
  </si>
  <si>
    <t>EQUIVALENTE DE AREIA</t>
  </si>
  <si>
    <t>01.001.0009-A</t>
  </si>
  <si>
    <t>01.001.0010-0</t>
  </si>
  <si>
    <t>UMIDADE PELO METODO EXPEDITO "SPEEDY"</t>
  </si>
  <si>
    <t>01.001.0010-A</t>
  </si>
  <si>
    <t>01.001.0011-0</t>
  </si>
  <si>
    <t>COMPACTACAO: ENERGIA PROCTOR NORMAL</t>
  </si>
  <si>
    <t>01.001.0011-A</t>
  </si>
  <si>
    <t>01.001.0012-0</t>
  </si>
  <si>
    <t>COMPACTACAO: ENERGIA AASHO INTERMEDIARIA</t>
  </si>
  <si>
    <t>01.001.0012-A</t>
  </si>
  <si>
    <t>01.001.0013-0</t>
  </si>
  <si>
    <t>COMPACTACAO: ENERGIA AASHO MODIFICADA</t>
  </si>
  <si>
    <t>01.001.0013-A</t>
  </si>
  <si>
    <t>01.001.0014-0</t>
  </si>
  <si>
    <t>01.001.0014-A</t>
  </si>
  <si>
    <t>01.001.0015-0</t>
  </si>
  <si>
    <t>01.001.0015-A</t>
  </si>
  <si>
    <t>01.001.0016-0</t>
  </si>
  <si>
    <t>01.001.0016-A</t>
  </si>
  <si>
    <t>01.001.0017-0</t>
  </si>
  <si>
    <t>01.001.0017-A</t>
  </si>
  <si>
    <t>01.001.0018-0</t>
  </si>
  <si>
    <t>01.001.0018-A</t>
  </si>
  <si>
    <t>01.001.0019-0</t>
  </si>
  <si>
    <t>01.001.0019-A</t>
  </si>
  <si>
    <t>01.001.0020-0</t>
  </si>
  <si>
    <t>01.001.0020-A</t>
  </si>
  <si>
    <t>01.001.0021-0</t>
  </si>
  <si>
    <t>01.001.0021-A</t>
  </si>
  <si>
    <t>01.001.0022-0</t>
  </si>
  <si>
    <t>01.001.0022-A</t>
  </si>
  <si>
    <t>01.001.0023-0</t>
  </si>
  <si>
    <t>PERMEABILIDADE EM AMOSTRA NATURAL</t>
  </si>
  <si>
    <t>01.001.0023-A</t>
  </si>
  <si>
    <t>01.001.0024-0</t>
  </si>
  <si>
    <t>PERMEABILIDADE EM AMOSTRA MOLDADA ARGILOSA</t>
  </si>
  <si>
    <t>01.001.0024-A</t>
  </si>
  <si>
    <t>01.001.0025-0</t>
  </si>
  <si>
    <t>PERMEABILIDADE EM AMOSTRA DE AREIA</t>
  </si>
  <si>
    <t>01.001.0025-A</t>
  </si>
  <si>
    <t>01.001.0026-0</t>
  </si>
  <si>
    <t>COMPRESSAO SIMPLES EM AMOSTRA NATURAL,POR CORPO DE PROVA</t>
  </si>
  <si>
    <t>01.001.0026-A</t>
  </si>
  <si>
    <t>01.001.0027-0</t>
  </si>
  <si>
    <t>COMPRESSAO SIMPLES EM AMOSTRA MOLDADA,POR CORPO DE PROVA</t>
  </si>
  <si>
    <t>01.001.0027-A</t>
  </si>
  <si>
    <t>01.001.0028-0</t>
  </si>
  <si>
    <t>ADENSAMENTO EM AMOSTRA NATURAL</t>
  </si>
  <si>
    <t>01.001.0028-A</t>
  </si>
  <si>
    <t>01.001.0029-0</t>
  </si>
  <si>
    <t>ADENSAMENTO EM AMOSTRA MOLDADA</t>
  </si>
  <si>
    <t>01.001.0029-A</t>
  </si>
  <si>
    <t>01.001.0030-0</t>
  </si>
  <si>
    <t>01.001.0030-A</t>
  </si>
  <si>
    <t>01.001.0031-0</t>
  </si>
  <si>
    <t>CISALHAMENTO LENTO,POR CORPO DE PROVA</t>
  </si>
  <si>
    <t>01.001.0031-A</t>
  </si>
  <si>
    <t>01.001.0032-0</t>
  </si>
  <si>
    <t>CISALHAMENTO RAPIDO,POR CORPO DE PROVA</t>
  </si>
  <si>
    <t>01.001.0032-A</t>
  </si>
  <si>
    <t>01.001.0033-0</t>
  </si>
  <si>
    <t>TRIAXIAL DRENADO,EM AMOSTRA NATURAL,POR CORPO DE PROVA</t>
  </si>
  <si>
    <t>01.001.0033-A</t>
  </si>
  <si>
    <t>01.001.0034-0</t>
  </si>
  <si>
    <t>TRIAXIAL DRENADO,EM AMOSTRA MOLDADA,POR CORPO DE PROVA</t>
  </si>
  <si>
    <t>01.001.0034-A</t>
  </si>
  <si>
    <t>01.001.0035-0</t>
  </si>
  <si>
    <t>TRIAXIAL NAO DRENADO,EM AMOSTRA NATURAL,POR CORPO DE PROVA</t>
  </si>
  <si>
    <t>01.001.0035-A</t>
  </si>
  <si>
    <t>01.001.0036-0</t>
  </si>
  <si>
    <t>TRIAXIAL NAO DRENADO,EM AMOSTRA MOLDADA,POR CORPO DE PROVA</t>
  </si>
  <si>
    <t>01.001.0036-A</t>
  </si>
  <si>
    <t>01.001.0037-0</t>
  </si>
  <si>
    <t>01.001.0037-A</t>
  </si>
  <si>
    <t>01.001.0038-0</t>
  </si>
  <si>
    <t>01.001.0038-A</t>
  </si>
  <si>
    <t>01.001.0039-0</t>
  </si>
  <si>
    <t>01.001.0039-A</t>
  </si>
  <si>
    <t>01.001.0040-0</t>
  </si>
  <si>
    <t>M</t>
  </si>
  <si>
    <t>01.001.0040-A</t>
  </si>
  <si>
    <t>01.001.0042-0</t>
  </si>
  <si>
    <t>SONDAGEM MANUAL,COM PA E PICARETA,POR METRO LINEAR OU FRACAO</t>
  </si>
  <si>
    <t>01.001.0042-A</t>
  </si>
  <si>
    <t>01.001.0043-0</t>
  </si>
  <si>
    <t>01.001.0043-A</t>
  </si>
  <si>
    <t>01.001.0044-0</t>
  </si>
  <si>
    <t>01.001.0044-A</t>
  </si>
  <si>
    <t>01.001.0046-0</t>
  </si>
  <si>
    <t>FRACIONAMENTO QUIMICO (METODO ROSTLER)</t>
  </si>
  <si>
    <t>01.001.0046-A</t>
  </si>
  <si>
    <t>01.001.0047-0</t>
  </si>
  <si>
    <t>01.001.0047-A</t>
  </si>
  <si>
    <t>01.001.0048-0</t>
  </si>
  <si>
    <t>ENSAIO DE PALHETA("VANE TEST"),REALIZADO EM LABORATORIO</t>
  </si>
  <si>
    <t>01.001.0048-A</t>
  </si>
  <si>
    <t>01.001.0049-0</t>
  </si>
  <si>
    <t>CLASSIFICACAO MACROSCOPICA DE AMOSTRAS DE SONDAGEM ROTATIVA</t>
  </si>
  <si>
    <t>01.001.0049-A</t>
  </si>
  <si>
    <t>01.001.0050-0</t>
  </si>
  <si>
    <t>01.001.0050-A</t>
  </si>
  <si>
    <t>01.001.0051-0</t>
  </si>
  <si>
    <t>01.001.0051-A</t>
  </si>
  <si>
    <t>01.001.0052-0</t>
  </si>
  <si>
    <t>01.001.0052-A</t>
  </si>
  <si>
    <t>01.001.0053-0</t>
  </si>
  <si>
    <t>MINI-MCV - SOLO COMPACTADO EM EQUIPAMENTO MINIATURA</t>
  </si>
  <si>
    <t>01.001.0053-A</t>
  </si>
  <si>
    <t>01.001.0054-0</t>
  </si>
  <si>
    <t>01.001.0054-A</t>
  </si>
  <si>
    <t>01.001.0055-0</t>
  </si>
  <si>
    <t>01.001.0055-A</t>
  </si>
  <si>
    <t>01.001.0056-0</t>
  </si>
  <si>
    <t>01.001.0056-A</t>
  </si>
  <si>
    <t>01.001.0057-0</t>
  </si>
  <si>
    <t>01.001.0057-A</t>
  </si>
  <si>
    <t>01.001.0059-0</t>
  </si>
  <si>
    <t>01.001.0059-A</t>
  </si>
  <si>
    <t>01.001.0060-0</t>
  </si>
  <si>
    <t>01.001.0060-A</t>
  </si>
  <si>
    <t>01.001.0061-0</t>
  </si>
  <si>
    <t>01.001.0061-A</t>
  </si>
  <si>
    <t>01.001.0062-0</t>
  </si>
  <si>
    <t>ADENSAMENTO UNIDIMENSIONAL</t>
  </si>
  <si>
    <t>01.001.0062-A</t>
  </si>
  <si>
    <t>01.001.0063-0</t>
  </si>
  <si>
    <t>METODO RIEDEL-WEBER(AGREGADO GRAUDO)</t>
  </si>
  <si>
    <t>01.001.0063-A</t>
  </si>
  <si>
    <t>01.001.0064-0</t>
  </si>
  <si>
    <t>COMPACTACAO DE SOLO EM EQUIPAMENTO MINIATURA</t>
  </si>
  <si>
    <t>01.001.0064-A</t>
  </si>
  <si>
    <t>01.001.0065-0</t>
  </si>
  <si>
    <t>01.001.0065-A</t>
  </si>
  <si>
    <t>01.001.0066-0</t>
  </si>
  <si>
    <t>01.001.0066-A</t>
  </si>
  <si>
    <t>01.001.0068-0</t>
  </si>
  <si>
    <t>ENSAIO DE PENETRACAO TIPO "DEEP SOUNDING"</t>
  </si>
  <si>
    <t>01.001.0068-A</t>
  </si>
  <si>
    <t>01.001.0069-0</t>
  </si>
  <si>
    <t>ENSAIO DE INFILTRACAO EM SOLO</t>
  </si>
  <si>
    <t>01.001.0069-A</t>
  </si>
  <si>
    <t>01.001.0071-0</t>
  </si>
  <si>
    <t>01.001.0071-A</t>
  </si>
  <si>
    <t>01.001.0073-0</t>
  </si>
  <si>
    <t>ENSAIO DE PENETRACAO TIPO SPT</t>
  </si>
  <si>
    <t>01.001.0073-A</t>
  </si>
  <si>
    <t>01.001.0075-1</t>
  </si>
  <si>
    <t>PERFURACAO MANUAL DE SOLO,A TRADO ATE 6"</t>
  </si>
  <si>
    <t>01.001.0075-B</t>
  </si>
  <si>
    <t>01.001.0076-0</t>
  </si>
  <si>
    <t>PERFURACAO MANUAL DE SOLO,A TRADO ATE 8"</t>
  </si>
  <si>
    <t>01.001.0076-A</t>
  </si>
  <si>
    <t>01.001.0077-0</t>
  </si>
  <si>
    <t>PERFURACAO MANUAL DE SOLO,A TRADO ATE 10"</t>
  </si>
  <si>
    <t>01.001.0077-A</t>
  </si>
  <si>
    <t>01.001.0078-0</t>
  </si>
  <si>
    <t>PERFURACAO MANUAL DE SOLO,A TRADO ACIMA DE 10"</t>
  </si>
  <si>
    <t>01.001.0078-A</t>
  </si>
  <si>
    <t>01.001.0081-0</t>
  </si>
  <si>
    <t>ANALISE GRANULOMETRICA EM AGREGADO MIUDO</t>
  </si>
  <si>
    <t>01.001.0081-A</t>
  </si>
  <si>
    <t>01.001.0082-0</t>
  </si>
  <si>
    <t>ANALISE GRANULOMETRICA EM AGREGADO GRAUDO</t>
  </si>
  <si>
    <t>01.001.0082-A</t>
  </si>
  <si>
    <t>01.001.0083-0</t>
  </si>
  <si>
    <t>AVALIACAO DAS IMPUREZAS ORGANICAS DAS AREIAS</t>
  </si>
  <si>
    <t>01.001.0083-A</t>
  </si>
  <si>
    <t>01.001.0084-0</t>
  </si>
  <si>
    <t>01.001.0084-A</t>
  </si>
  <si>
    <t>01.001.0085-0</t>
  </si>
  <si>
    <t>TEOR DE ARGILA EM TORROES(AGREGADO MIUDO)</t>
  </si>
  <si>
    <t>01.001.0085-A</t>
  </si>
  <si>
    <t>01.001.0086-0</t>
  </si>
  <si>
    <t>TEOR DE ARGILA EM TORROES(AGREGADO GRAUDO)</t>
  </si>
  <si>
    <t>01.001.0086-A</t>
  </si>
  <si>
    <t>01.001.0087-0</t>
  </si>
  <si>
    <t>TEOR DE MATERIAIS PULVERULENTOS(AGREGADO MIUDO)</t>
  </si>
  <si>
    <t>01.001.0087-A</t>
  </si>
  <si>
    <t>01.001.0088-0</t>
  </si>
  <si>
    <t>TEOR DE MATERIAIS PULVERULENTOS(AGREGADO GRAUDO)</t>
  </si>
  <si>
    <t>01.001.0088-A</t>
  </si>
  <si>
    <t>01.001.0089-0</t>
  </si>
  <si>
    <t>DENSIDADE REAL(AGREGADO MIUDO)</t>
  </si>
  <si>
    <t>01.001.0089-A</t>
  </si>
  <si>
    <t>01.001.0090-0</t>
  </si>
  <si>
    <t>DENSIDADE REAL(AGREGADO GRAUDO)</t>
  </si>
  <si>
    <t>01.001.0090-A</t>
  </si>
  <si>
    <t>01.001.0091-0</t>
  </si>
  <si>
    <t>DENSIDADE APARENTE(AGREGADO MIUDO)</t>
  </si>
  <si>
    <t>01.001.0091-A</t>
  </si>
  <si>
    <t>01.001.0092-0</t>
  </si>
  <si>
    <t>DENSIDADE APARENTE(AGREGADO GRAUDO)</t>
  </si>
  <si>
    <t>01.001.0092-A</t>
  </si>
  <si>
    <t>01.001.0093-0</t>
  </si>
  <si>
    <t>DESGASTE A ABRASAO "LOS ANGELES"</t>
  </si>
  <si>
    <t>01.001.0093-A</t>
  </si>
  <si>
    <t>01.001.0094-0</t>
  </si>
  <si>
    <t>ESMAGAMENTO</t>
  </si>
  <si>
    <t>01.001.0094-A</t>
  </si>
  <si>
    <t>01.001.0095-0</t>
  </si>
  <si>
    <t>RESISTENCIA AO IMPACTO "TRETON"</t>
  </si>
  <si>
    <t>01.001.0095-A</t>
  </si>
  <si>
    <t>01.001.0096-0</t>
  </si>
  <si>
    <t>INDICE DE FORMA(CUBICIDADE)</t>
  </si>
  <si>
    <t>01.001.0096-A</t>
  </si>
  <si>
    <t>01.001.0097-0</t>
  </si>
  <si>
    <t>01.001.0097-A</t>
  </si>
  <si>
    <t>01.001.0098-0</t>
  </si>
  <si>
    <t>01.001.0098-A</t>
  </si>
  <si>
    <t>01.001.0121-0</t>
  </si>
  <si>
    <t>01.001.0121-A</t>
  </si>
  <si>
    <t>01.001.0123-0</t>
  </si>
  <si>
    <t>01.001.0123-A</t>
  </si>
  <si>
    <t>01.001.0124-0</t>
  </si>
  <si>
    <t>01.001.0124-A</t>
  </si>
  <si>
    <t>01.001.0125-0</t>
  </si>
  <si>
    <t>01.001.0125-A</t>
  </si>
  <si>
    <t>01.001.0126-0</t>
  </si>
  <si>
    <t>01.001.0126-A</t>
  </si>
  <si>
    <t>01.001.0127-0</t>
  </si>
  <si>
    <t>01.001.0127-A</t>
  </si>
  <si>
    <t>01.001.0128-0</t>
  </si>
  <si>
    <t>01.001.0128-A</t>
  </si>
  <si>
    <t>01.001.0129-0</t>
  </si>
  <si>
    <t>"SLUMP TEST"</t>
  </si>
  <si>
    <t>01.001.0129-A</t>
  </si>
  <si>
    <t>01.001.0130-0</t>
  </si>
  <si>
    <t>01.001.0130-A</t>
  </si>
  <si>
    <t>01.001.0131-0</t>
  </si>
  <si>
    <t>01.001.0131-A</t>
  </si>
  <si>
    <t>01.001.0132-0</t>
  </si>
  <si>
    <t>01.001.0132-A</t>
  </si>
  <si>
    <t>01.001.0133-0</t>
  </si>
  <si>
    <t>01.001.0133-A</t>
  </si>
  <si>
    <t>01.001.0134-0</t>
  </si>
  <si>
    <t>01.001.0134-A</t>
  </si>
  <si>
    <t>01.001.0135-0</t>
  </si>
  <si>
    <t>01.001.0135-A</t>
  </si>
  <si>
    <t>01.001.0136-0</t>
  </si>
  <si>
    <t>01.001.0136-A</t>
  </si>
  <si>
    <t>01.001.0137-0</t>
  </si>
  <si>
    <t>01.001.0137-A</t>
  </si>
  <si>
    <t>01.001.0138-0</t>
  </si>
  <si>
    <t>01.001.0138-A</t>
  </si>
  <si>
    <t>01.001.0139-0</t>
  </si>
  <si>
    <t>01.001.0139-A</t>
  </si>
  <si>
    <t>01.001.0140-0</t>
  </si>
  <si>
    <t>01.001.0140-A</t>
  </si>
  <si>
    <t>01.001.0141-0</t>
  </si>
  <si>
    <t>01.001.0141-A</t>
  </si>
  <si>
    <t>01.001.0143-0</t>
  </si>
  <si>
    <t>01.001.0143-A</t>
  </si>
  <si>
    <t>01.001.0144-0</t>
  </si>
  <si>
    <t>01.001.0144-A</t>
  </si>
  <si>
    <t>01.001.0145-0</t>
  </si>
  <si>
    <t>01.001.0145-A</t>
  </si>
  <si>
    <t>01.001.0147-0</t>
  </si>
  <si>
    <t>01.001.0147-A</t>
  </si>
  <si>
    <t>01.001.0148-0</t>
  </si>
  <si>
    <t>01.001.0148-A</t>
  </si>
  <si>
    <t>01.001.0149-0</t>
  </si>
  <si>
    <t>01.001.0149-A</t>
  </si>
  <si>
    <t>01.001.0150-0</t>
  </si>
  <si>
    <t>M3</t>
  </si>
  <si>
    <t>01.001.0150-A</t>
  </si>
  <si>
    <t>01.001.0151-0</t>
  </si>
  <si>
    <t>01.001.0151-A</t>
  </si>
  <si>
    <t>01.001.0152-0</t>
  </si>
  <si>
    <t>01.001.0152-A</t>
  </si>
  <si>
    <t>01.001.0160-0</t>
  </si>
  <si>
    <t>PENETRACAO A 25°C,100G E 5S</t>
  </si>
  <si>
    <t>01.001.0160-A</t>
  </si>
  <si>
    <t>01.001.0161-0</t>
  </si>
  <si>
    <t>PONTO DE FULGOR CLEVELAND</t>
  </si>
  <si>
    <t>01.001.0161-A</t>
  </si>
  <si>
    <t>01.001.0162-0</t>
  </si>
  <si>
    <t>DUCTIBILIDADE A 25°C</t>
  </si>
  <si>
    <t>01.001.0162-A</t>
  </si>
  <si>
    <t>01.001.0163-0</t>
  </si>
  <si>
    <t>VISCOSIDADE SSF,A CADA TEMPERATURA PARA EMULSAO</t>
  </si>
  <si>
    <t>01.001.0163-A</t>
  </si>
  <si>
    <t>01.001.0164-0</t>
  </si>
  <si>
    <t>VISCOSIDADE SSF,A CADA TEMPERATURA PARA ASFALTO DILUIDO</t>
  </si>
  <si>
    <t>01.001.0164-A</t>
  </si>
  <si>
    <t>01.001.0165-0</t>
  </si>
  <si>
    <t>VISCOSIDADE CINEMATICA,A CADA TEMPERATURA</t>
  </si>
  <si>
    <t>01.001.0165-A</t>
  </si>
  <si>
    <t>01.001.0166-0</t>
  </si>
  <si>
    <t>VISCOSIDADE DINAMICA,A CADA TEMPERATURA</t>
  </si>
  <si>
    <t>01.001.0166-A</t>
  </si>
  <si>
    <t>01.001.0167-0</t>
  </si>
  <si>
    <t>TEOR DE BETUME (SOLUBILIDADE)</t>
  </si>
  <si>
    <t>01.001.0167-A</t>
  </si>
  <si>
    <t>01.001.0168-0</t>
  </si>
  <si>
    <t>INDICE DE SUSCETIBILIDADE TERMICA</t>
  </si>
  <si>
    <t>01.001.0168-A</t>
  </si>
  <si>
    <t>01.001.0169-0</t>
  </si>
  <si>
    <t>01.001.0169-A</t>
  </si>
  <si>
    <t>01.001.0170-0</t>
  </si>
  <si>
    <t>EFEITO DO CALOR E DO AR,POR PERCENTAGEM DA VARIACAO EM PESO</t>
  </si>
  <si>
    <t>01.001.0170-A</t>
  </si>
  <si>
    <t>01.001.0171-0</t>
  </si>
  <si>
    <t>PONTO DE AMOLECIMENTO</t>
  </si>
  <si>
    <t>01.001.0171-A</t>
  </si>
  <si>
    <t>01.001.0172-0</t>
  </si>
  <si>
    <t>DENSIDADE A 25°C</t>
  </si>
  <si>
    <t>01.001.0172-A</t>
  </si>
  <si>
    <t>01.001.0173-0</t>
  </si>
  <si>
    <t>DETERMINACAO DA CURVA VISCOSIDADE X TEMPERATURA</t>
  </si>
  <si>
    <t>01.001.0173-A</t>
  </si>
  <si>
    <t>01.001.0174-0</t>
  </si>
  <si>
    <t>PONTO DE FULGOR TAG</t>
  </si>
  <si>
    <t>01.001.0174-A</t>
  </si>
  <si>
    <t>01.001.0175-0</t>
  </si>
  <si>
    <t>DESTILACAO DE ASFALTOS DILUIDOS</t>
  </si>
  <si>
    <t>01.001.0175-A</t>
  </si>
  <si>
    <t>01.001.0176-0</t>
  </si>
  <si>
    <t>DETERMINACAO DE AGUA POR DESTILACAO</t>
  </si>
  <si>
    <t>01.001.0176-A</t>
  </si>
  <si>
    <t>01.001.0177-0</t>
  </si>
  <si>
    <t>ENSAIOS DO RESIDUO DA DESTILACAO</t>
  </si>
  <si>
    <t>01.001.0177-A</t>
  </si>
  <si>
    <t>01.001.0178-0</t>
  </si>
  <si>
    <t>VISCOSIDADE ESPECIFICA ENGLER</t>
  </si>
  <si>
    <t>01.001.0178-A</t>
  </si>
  <si>
    <t>01.001.0179-0</t>
  </si>
  <si>
    <t>FLUTUACAO</t>
  </si>
  <si>
    <t>01.001.0179-A</t>
  </si>
  <si>
    <t>01.001.0180-0</t>
  </si>
  <si>
    <t>DESTILACAO DO ALCATRAO</t>
  </si>
  <si>
    <t>01.001.0180-A</t>
  </si>
  <si>
    <t>01.001.0181-0</t>
  </si>
  <si>
    <t>INDICE DE SULFONACAO</t>
  </si>
  <si>
    <t>01.001.0181-A</t>
  </si>
  <si>
    <t>01.001.0182-0</t>
  </si>
  <si>
    <t>BETUME TOTAL</t>
  </si>
  <si>
    <t>01.001.0182-A</t>
  </si>
  <si>
    <t>01.001.0183-0</t>
  </si>
  <si>
    <t>SEDIMENTACAO A 5 DIAS</t>
  </si>
  <si>
    <t>01.001.0183-A</t>
  </si>
  <si>
    <t>01.001.0184-0</t>
  </si>
  <si>
    <t>PENEIRACAO</t>
  </si>
  <si>
    <t>01.001.0184-A</t>
  </si>
  <si>
    <t>01.001.0185-0</t>
  </si>
  <si>
    <t>RESISTENCIA A AGUA</t>
  </si>
  <si>
    <t>01.001.0185-A</t>
  </si>
  <si>
    <t>01.001.0186-0</t>
  </si>
  <si>
    <t>MISTURA COM CIMENTO OU COM FILLER SILICICO</t>
  </si>
  <si>
    <t>01.001.0186-A</t>
  </si>
  <si>
    <t>01.001.0187-0</t>
  </si>
  <si>
    <t>CARGA DAS PARTICULAS</t>
  </si>
  <si>
    <t>01.001.0187-A</t>
  </si>
  <si>
    <t>01.001.0188-0</t>
  </si>
  <si>
    <t>DESEMULSIBILIDADE</t>
  </si>
  <si>
    <t>01.001.0188-A</t>
  </si>
  <si>
    <t>01.001.0189-0</t>
  </si>
  <si>
    <t>DESTILACAO DE EMULSOES ASFALTICAS E OLEO DESTILADO</t>
  </si>
  <si>
    <t>01.001.0189-A</t>
  </si>
  <si>
    <t>01.001.0190-0</t>
  </si>
  <si>
    <t>RESISTENCIA AO CALOR</t>
  </si>
  <si>
    <t>01.001.0190-A</t>
  </si>
  <si>
    <t>01.001.0191-0</t>
  </si>
  <si>
    <t>ENSAIO RRL PARA AGREGADO GRAUDO</t>
  </si>
  <si>
    <t>01.001.0191-A</t>
  </si>
  <si>
    <t>01.001.0192-0</t>
  </si>
  <si>
    <t>DETERMINACAO DE PERCENTAGEM DE AGENTES ATIVOS</t>
  </si>
  <si>
    <t>01.001.0192-A</t>
  </si>
  <si>
    <t>01.001.0193-0</t>
  </si>
  <si>
    <t>ENSAIO LCPC</t>
  </si>
  <si>
    <t>01.001.0193-A</t>
  </si>
  <si>
    <t>01.001.0194-0</t>
  </si>
  <si>
    <t>MATERIAL DE ENCHIMENTO (AMOSTRA GRANULOMETRICA)</t>
  </si>
  <si>
    <t>01.001.0194-A</t>
  </si>
  <si>
    <t>01.001.0195-0</t>
  </si>
  <si>
    <t>DETERMINACAO DE PERCENTAGEM DE CARBONATO DE CALCIO</t>
  </si>
  <si>
    <t>01.001.0195-A</t>
  </si>
  <si>
    <t>01.001.0196-0</t>
  </si>
  <si>
    <t>MASSA ESPECIFICA REAL DO CORRETIVO DE ADESIVIDADE</t>
  </si>
  <si>
    <t>01.001.0196-A</t>
  </si>
  <si>
    <t>01.001.0197-0</t>
  </si>
  <si>
    <t>MASSA ESPECIFICA APARENTE DO CORRETIVO DE ADESIVIDADE</t>
  </si>
  <si>
    <t>01.001.0197-A</t>
  </si>
  <si>
    <t>01.001.0198-0</t>
  </si>
  <si>
    <t>DETERMINACAO DO TEOR DE BETUME</t>
  </si>
  <si>
    <t>01.001.0198-A</t>
  </si>
  <si>
    <t>01.001.0199-0</t>
  </si>
  <si>
    <t>DETERMINACAO DA ESTABILIDADE E FLUENCIA MARSHALL</t>
  </si>
  <si>
    <t>01.001.0199-A</t>
  </si>
  <si>
    <t>01.001.0200-0</t>
  </si>
  <si>
    <t>DENSIDADE APARENTE</t>
  </si>
  <si>
    <t>01.001.0200-A</t>
  </si>
  <si>
    <t>01.001.0201-0</t>
  </si>
  <si>
    <t>PERCENTAGEM DE VAZIOS RICE</t>
  </si>
  <si>
    <t>01.001.0201-A</t>
  </si>
  <si>
    <t>01.001.0202-0</t>
  </si>
  <si>
    <t>DOSAGEM MARSHALL</t>
  </si>
  <si>
    <t>01.001.0202-A</t>
  </si>
  <si>
    <t>01.001.0203-0</t>
  </si>
  <si>
    <t>RECUPERACAO DO LIGANTE (ALSON)</t>
  </si>
  <si>
    <t>01.001.0203-A</t>
  </si>
  <si>
    <t>01.001.0204-0</t>
  </si>
  <si>
    <t>AMOSTRA GRANULOMETRICA APOS EXTRACAO DO LIGANTE</t>
  </si>
  <si>
    <t>01.001.0204-A</t>
  </si>
  <si>
    <t>01.001.0205-0</t>
  </si>
  <si>
    <t>01.001.0205-A</t>
  </si>
  <si>
    <t>01.001.0206-0</t>
  </si>
  <si>
    <t>CONTROLE DE COMPACTACAO,POR PONTO(METODO DO ANEL)</t>
  </si>
  <si>
    <t>01.001.0206-A</t>
  </si>
  <si>
    <t>01.001.0208-0</t>
  </si>
  <si>
    <t>01.001.0208-A</t>
  </si>
  <si>
    <t>01.001.0209-0</t>
  </si>
  <si>
    <t>01.001.0209-A</t>
  </si>
  <si>
    <t>01.001.0210-0</t>
  </si>
  <si>
    <t>01.001.0210-A</t>
  </si>
  <si>
    <t>01.001.0220-0</t>
  </si>
  <si>
    <t>ENSAIO NORMAL COMPLETO</t>
  </si>
  <si>
    <t>01.001.0220-A</t>
  </si>
  <si>
    <t>01.001.0221-0</t>
  </si>
  <si>
    <t>ENSAIO DE PEGA</t>
  </si>
  <si>
    <t>01.001.0221-A</t>
  </si>
  <si>
    <t>01.001.0222-0</t>
  </si>
  <si>
    <t>ENSAIO DE EXPANSIBILIDADE(LE CHATELIER)</t>
  </si>
  <si>
    <t>01.001.0222-A</t>
  </si>
  <si>
    <t>01.001.0223-0</t>
  </si>
  <si>
    <t>ENSAIO DE EXPANSIBILIDADE EM AUTO-CLAVE</t>
  </si>
  <si>
    <t>01.001.0223-A</t>
  </si>
  <si>
    <t>01.001.0224-0</t>
  </si>
  <si>
    <t>ENSAIO DE FINURA: RESIDUO NA PENEIRA Nº 200</t>
  </si>
  <si>
    <t>01.001.0224-A</t>
  </si>
  <si>
    <t>01.001.0225-0</t>
  </si>
  <si>
    <t>ENSAIO DE FINURA: SUPERFICIE ESPECIFICA BLAINE</t>
  </si>
  <si>
    <t>01.001.0225-A</t>
  </si>
  <si>
    <t>01.001.0226-0</t>
  </si>
  <si>
    <t>RESISTENCIA A COMPRESSAO AOS 3,7 E 28 DIAS DE IDADE</t>
  </si>
  <si>
    <t>01.001.0226-A</t>
  </si>
  <si>
    <t>01.001.0227-0</t>
  </si>
  <si>
    <t>RESISTENCIA A COMPRESSAO,PARA CADA IDADE COMPLEMENTAR</t>
  </si>
  <si>
    <t>01.001.0227-A</t>
  </si>
  <si>
    <t>01.001.0228-0</t>
  </si>
  <si>
    <t>MASSA ESPECIFICA REAL DO CIMENTO PORTLAND</t>
  </si>
  <si>
    <t>01.001.0228-A</t>
  </si>
  <si>
    <t>01.001.0229-0</t>
  </si>
  <si>
    <t>CALOR DE HIDRATACAO AOS 7 E 28 DIAS DE IDADE</t>
  </si>
  <si>
    <t>01.001.0229-A</t>
  </si>
  <si>
    <t>01.001.0230-0</t>
  </si>
  <si>
    <t>PERDA AO FOGO(PORTLAND COMUM)</t>
  </si>
  <si>
    <t>01.001.0230-A</t>
  </si>
  <si>
    <t>01.001.0231-0</t>
  </si>
  <si>
    <t>PERDA AO FOGO(POZOLANICO)</t>
  </si>
  <si>
    <t>01.001.0231-A</t>
  </si>
  <si>
    <t>01.001.0232-0</t>
  </si>
  <si>
    <t>RESIDUO INSOLUVEL</t>
  </si>
  <si>
    <t>01.001.0232-A</t>
  </si>
  <si>
    <t>01.001.0233-0</t>
  </si>
  <si>
    <t>QUANTIDADE DE ANIDRIDO SULFURICO</t>
  </si>
  <si>
    <t>01.001.0233-A</t>
  </si>
  <si>
    <t>01.001.0234-0</t>
  </si>
  <si>
    <t>QUANTIDADE DE SILICA</t>
  </si>
  <si>
    <t>01.001.0234-A</t>
  </si>
  <si>
    <t>01.001.0235-0</t>
  </si>
  <si>
    <t>QUANTIDADE DE OXIDO DE FERRO</t>
  </si>
  <si>
    <t>01.001.0235-A</t>
  </si>
  <si>
    <t>01.001.0236-0</t>
  </si>
  <si>
    <t>QUANTIDADE DE OXIDO DE ALUMINIO</t>
  </si>
  <si>
    <t>01.001.0236-A</t>
  </si>
  <si>
    <t>01.001.0237-0</t>
  </si>
  <si>
    <t>QUANTIDADE DE OXIDO DE CALCIO</t>
  </si>
  <si>
    <t>01.001.0237-A</t>
  </si>
  <si>
    <t>01.001.0238-0</t>
  </si>
  <si>
    <t>QUANTIDADE DE OXIDO DE MAGNESIO</t>
  </si>
  <si>
    <t>01.001.0238-A</t>
  </si>
  <si>
    <t>01.001.0239-0</t>
  </si>
  <si>
    <t>QUANTIDADE DE ANIDRIDO SILICICO</t>
  </si>
  <si>
    <t>01.001.0239-A</t>
  </si>
  <si>
    <t>01.001.0240-0</t>
  </si>
  <si>
    <t>QUANTIDADE DE OXIDO DE POTASSIO</t>
  </si>
  <si>
    <t>01.001.0240-A</t>
  </si>
  <si>
    <t>01.001.0241-0</t>
  </si>
  <si>
    <t>QUANTIDADE DE OXIDO DE SODIO</t>
  </si>
  <si>
    <t>01.001.0241-A</t>
  </si>
  <si>
    <t>01.001.0242-0</t>
  </si>
  <si>
    <t>QUANTIDADE DE CALCIO</t>
  </si>
  <si>
    <t>01.001.0242-A</t>
  </si>
  <si>
    <t>01.001.0243-0</t>
  </si>
  <si>
    <t>QUANTIDADE DE OXIDO DE MANGANES</t>
  </si>
  <si>
    <t>01.001.0243-A</t>
  </si>
  <si>
    <t>01.001.0244-0</t>
  </si>
  <si>
    <t>QUANTIDADE DE SULFATO</t>
  </si>
  <si>
    <t>01.001.0244-A</t>
  </si>
  <si>
    <t>01.001.0245-0</t>
  </si>
  <si>
    <t>01.001.0245-A</t>
  </si>
  <si>
    <t>01.001.0246-0</t>
  </si>
  <si>
    <t>ENSAIO QUIMICO COMPLETO DE CIMENTO</t>
  </si>
  <si>
    <t>01.001.0246-A</t>
  </si>
  <si>
    <t>01.001.0247-0</t>
  </si>
  <si>
    <t>T</t>
  </si>
  <si>
    <t>01.001.0247-A</t>
  </si>
  <si>
    <t>01.001.0248-0</t>
  </si>
  <si>
    <t>01.001.0248-A</t>
  </si>
  <si>
    <t>01.001.0249-0</t>
  </si>
  <si>
    <t>01.001.0249-A</t>
  </si>
  <si>
    <t>01.001.0250-0</t>
  </si>
  <si>
    <t>DOBRAMENTO SIMPLES,EM UMA OPERACAO</t>
  </si>
  <si>
    <t>01.001.0250-A</t>
  </si>
  <si>
    <t>01.001.0251-0</t>
  </si>
  <si>
    <t>DOBRAMENTO SIMPLES, EM DUAS OPERACOES (FLEXAO E COMPRESSAO)</t>
  </si>
  <si>
    <t>01.001.0251-A</t>
  </si>
  <si>
    <t>01.001.0252-0</t>
  </si>
  <si>
    <t>TRACAO SIMPLES,COM ESFORCO ATE 5T</t>
  </si>
  <si>
    <t>01.001.0252-A</t>
  </si>
  <si>
    <t>01.001.0253-0</t>
  </si>
  <si>
    <t>TRACAO SIMPLES,COM ESFORCO DE 5 ATE 30T</t>
  </si>
  <si>
    <t>01.001.0253-A</t>
  </si>
  <si>
    <t>01.001.0254-0</t>
  </si>
  <si>
    <t>TRACAO SIMPLES,COM ESFORCO DE 30 ATE 100T</t>
  </si>
  <si>
    <t>01.001.0254-A</t>
  </si>
  <si>
    <t>01.001.0255-0</t>
  </si>
  <si>
    <t>TRACAO COM DETERMINACAO DE ALONGAMENTO SOB CARGA</t>
  </si>
  <si>
    <t>01.001.0255-A</t>
  </si>
  <si>
    <t>01.001.0256-0</t>
  </si>
  <si>
    <t>MODULO DE ELASTICIDADE</t>
  </si>
  <si>
    <t>01.001.0256-A</t>
  </si>
  <si>
    <t>01.001.0257-0</t>
  </si>
  <si>
    <t>01.001.0257-A</t>
  </si>
  <si>
    <t>01.001.0258-0</t>
  </si>
  <si>
    <t>01.001.0258-A</t>
  </si>
  <si>
    <t>01.001.0259-0</t>
  </si>
  <si>
    <t>01.001.0259-A</t>
  </si>
  <si>
    <t>01.001.0260-0</t>
  </si>
  <si>
    <t>01.001.0260-A</t>
  </si>
  <si>
    <t>01.001.0261-0</t>
  </si>
  <si>
    <t>COMPRESSAO DIAMETRAL</t>
  </si>
  <si>
    <t>01.001.0261-A</t>
  </si>
  <si>
    <t>01.001.0262-0</t>
  </si>
  <si>
    <t>PERMEABILIDADE</t>
  </si>
  <si>
    <t>01.001.0262-A</t>
  </si>
  <si>
    <t>01.001.0263-0</t>
  </si>
  <si>
    <t>ABSORCAO</t>
  </si>
  <si>
    <t>01.001.0263-A</t>
  </si>
  <si>
    <t>01.001.0264-0</t>
  </si>
  <si>
    <t>DIMENSAO</t>
  </si>
  <si>
    <t>01.001.0264-A</t>
  </si>
  <si>
    <t>01.001.0265-0</t>
  </si>
  <si>
    <t>01.001.0265-A</t>
  </si>
  <si>
    <t>01.001.0266-0</t>
  </si>
  <si>
    <t>01.001.0266-A</t>
  </si>
  <si>
    <t>01.001.0267-0</t>
  </si>
  <si>
    <t>01.001.0267-A</t>
  </si>
  <si>
    <t>01.001.0268-0</t>
  </si>
  <si>
    <t>01.001.0268-A</t>
  </si>
  <si>
    <t>01.001.0269-0</t>
  </si>
  <si>
    <t>01.001.0269-A</t>
  </si>
  <si>
    <t>01.001.0270-0</t>
  </si>
  <si>
    <t>01.001.0270-A</t>
  </si>
  <si>
    <t>01.001.0271-0</t>
  </si>
  <si>
    <t>01.001.0271-A</t>
  </si>
  <si>
    <t>01.001.0272-0</t>
  </si>
  <si>
    <t>RESISTENCIA A COMPRESSAO EM UNIDADES MACICAS</t>
  </si>
  <si>
    <t>01.001.0272-A</t>
  </si>
  <si>
    <t>01.001.0273-0</t>
  </si>
  <si>
    <t>RESISTENCIA A COMPRESSAO EM UNIDADES FURADAS</t>
  </si>
  <si>
    <t>01.001.0273-A</t>
  </si>
  <si>
    <t>01.001.0274-0</t>
  </si>
  <si>
    <t>INDICE DE VICAT DE CAL HIDRAULICA</t>
  </si>
  <si>
    <t>01.001.0274-A</t>
  </si>
  <si>
    <t>01.001.0275-0</t>
  </si>
  <si>
    <t>ENSAIO QUIMICO COMPLETO DE CAL</t>
  </si>
  <si>
    <t>01.001.0275-A</t>
  </si>
  <si>
    <t>01.001.0278-0</t>
  </si>
  <si>
    <t>FINURA</t>
  </si>
  <si>
    <t>01.001.0278-A</t>
  </si>
  <si>
    <t>01.001.0279-0</t>
  </si>
  <si>
    <t>ESTABILIDADE</t>
  </si>
  <si>
    <t>01.001.0279-A</t>
  </si>
  <si>
    <t>01.001.0280-0</t>
  </si>
  <si>
    <t>01.001.0280-A</t>
  </si>
  <si>
    <t>01.001.0281-0</t>
  </si>
  <si>
    <t>01.001.0281-A</t>
  </si>
  <si>
    <t>01.001.0290-0</t>
  </si>
  <si>
    <t>01.001.0290-A</t>
  </si>
  <si>
    <t>01.001.0298-0</t>
  </si>
  <si>
    <t>ENSAIO COMPLETO</t>
  </si>
  <si>
    <t>01.001.0298-A</t>
  </si>
  <si>
    <t>01.001.0300-0</t>
  </si>
  <si>
    <t>01.001.0300-A</t>
  </si>
  <si>
    <t>01.001.0301-0</t>
  </si>
  <si>
    <t>01.001.0301-A</t>
  </si>
  <si>
    <t>01.001.0302-0</t>
  </si>
  <si>
    <t>01.001.0302-A</t>
  </si>
  <si>
    <t>01.001.0303-0</t>
  </si>
  <si>
    <t>01.001.0303-A</t>
  </si>
  <si>
    <t>01.001.0304-0</t>
  </si>
  <si>
    <t>01.001.0304-A</t>
  </si>
  <si>
    <t>01.001.0305-0</t>
  </si>
  <si>
    <t>01.001.0305-A</t>
  </si>
  <si>
    <t>01.001.0306-0</t>
  </si>
  <si>
    <t>01.001.0306-A</t>
  </si>
  <si>
    <t>01.001.0307-0</t>
  </si>
  <si>
    <t>01.001.0307-A</t>
  </si>
  <si>
    <t>01.001.0400-0</t>
  </si>
  <si>
    <t>01.001.0400-A</t>
  </si>
  <si>
    <t>01.001.0405-0</t>
  </si>
  <si>
    <t>01.001.0405-A</t>
  </si>
  <si>
    <t>01.001.0410-0</t>
  </si>
  <si>
    <t>01.001.0410-A</t>
  </si>
  <si>
    <t>01.002.0001-0</t>
  </si>
  <si>
    <t>01.002.0001-A</t>
  </si>
  <si>
    <t>01.002.0002-0</t>
  </si>
  <si>
    <t>01.002.0002-A</t>
  </si>
  <si>
    <t>01.002.0003-0</t>
  </si>
  <si>
    <t>01.002.0003-A</t>
  </si>
  <si>
    <t>01.002.0004-0</t>
  </si>
  <si>
    <t>01.002.0004-A</t>
  </si>
  <si>
    <t>01.002.0005-0</t>
  </si>
  <si>
    <t>01.002.0005-A</t>
  </si>
  <si>
    <t>01.002.0006-0</t>
  </si>
  <si>
    <t>01.002.0006-A</t>
  </si>
  <si>
    <t>01.002.0007-0</t>
  </si>
  <si>
    <t>01.002.0007-A</t>
  </si>
  <si>
    <t>01.002.0008-0</t>
  </si>
  <si>
    <t>01.002.0008-A</t>
  </si>
  <si>
    <t>01.002.0009-0</t>
  </si>
  <si>
    <t>01.002.0009-A</t>
  </si>
  <si>
    <t>01.002.0010-0</t>
  </si>
  <si>
    <t>01.002.0010-A</t>
  </si>
  <si>
    <t>01.002.0011-0</t>
  </si>
  <si>
    <t>01.002.0011-A</t>
  </si>
  <si>
    <t>01.002.0012-0</t>
  </si>
  <si>
    <t>01.002.0012-A</t>
  </si>
  <si>
    <t>01.002.0013-0</t>
  </si>
  <si>
    <t>01.002.0013-A</t>
  </si>
  <si>
    <t>01.002.0014-0</t>
  </si>
  <si>
    <t>01.002.0014-A</t>
  </si>
  <si>
    <t>01.002.0015-0</t>
  </si>
  <si>
    <t>01.002.0015-A</t>
  </si>
  <si>
    <t>01.002.0016-0</t>
  </si>
  <si>
    <t>01.002.0016-A</t>
  </si>
  <si>
    <t>01.002.0021-0</t>
  </si>
  <si>
    <t>01.002.0021-A</t>
  </si>
  <si>
    <t>01.002.0022-0</t>
  </si>
  <si>
    <t>01.002.0022-A</t>
  </si>
  <si>
    <t>01.002.0023-0</t>
  </si>
  <si>
    <t>01.002.0023-A</t>
  </si>
  <si>
    <t>01.002.0024-0</t>
  </si>
  <si>
    <t>01.002.0024-A</t>
  </si>
  <si>
    <t>01.002.0025-0</t>
  </si>
  <si>
    <t>01.002.0025-A</t>
  </si>
  <si>
    <t>01.002.0026-0</t>
  </si>
  <si>
    <t>01.002.0026-A</t>
  </si>
  <si>
    <t>01.002.0027-0</t>
  </si>
  <si>
    <t>01.002.0027-A</t>
  </si>
  <si>
    <t>01.002.0028-0</t>
  </si>
  <si>
    <t>01.002.0028-A</t>
  </si>
  <si>
    <t>01.002.0039-0</t>
  </si>
  <si>
    <t>01.002.0039-A</t>
  </si>
  <si>
    <t>01.002.0041-0</t>
  </si>
  <si>
    <t>01.002.0041-A</t>
  </si>
  <si>
    <t>01.002.0042-0</t>
  </si>
  <si>
    <t>01.002.0042-A</t>
  </si>
  <si>
    <t>01.002.0043-0</t>
  </si>
  <si>
    <t>01.002.0043-A</t>
  </si>
  <si>
    <t>01.002.0044-0</t>
  </si>
  <si>
    <t>01.002.0044-A</t>
  </si>
  <si>
    <t>01.002.0045-0</t>
  </si>
  <si>
    <t>01.002.0045-A</t>
  </si>
  <si>
    <t>01.002.0046-0</t>
  </si>
  <si>
    <t>01.002.0046-A</t>
  </si>
  <si>
    <t>01.002.0060-0</t>
  </si>
  <si>
    <t>01.002.0060-A</t>
  </si>
  <si>
    <t>01.002.0061-0</t>
  </si>
  <si>
    <t>01.002.0061-A</t>
  </si>
  <si>
    <t>01.002.0062-0</t>
  </si>
  <si>
    <t>01.002.0062-A</t>
  </si>
  <si>
    <t>01.002.0063-0</t>
  </si>
  <si>
    <t>01.002.0063-A</t>
  </si>
  <si>
    <t>01.002.0064-0</t>
  </si>
  <si>
    <t>01.002.0064-A</t>
  </si>
  <si>
    <t>01.002.0065-0</t>
  </si>
  <si>
    <t>01.002.0065-A</t>
  </si>
  <si>
    <t>01.002.0066-0</t>
  </si>
  <si>
    <t>01.002.0066-A</t>
  </si>
  <si>
    <t>01.002.0067-0</t>
  </si>
  <si>
    <t>01.002.0067-A</t>
  </si>
  <si>
    <t>01.002.0068-0</t>
  </si>
  <si>
    <t>01.002.0068-A</t>
  </si>
  <si>
    <t>01.002.0069-0</t>
  </si>
  <si>
    <t>01.002.0069-A</t>
  </si>
  <si>
    <t>01.002.0070-0</t>
  </si>
  <si>
    <t>01.002.0070-A</t>
  </si>
  <si>
    <t>01.002.0075-0</t>
  </si>
  <si>
    <t>01.002.0075-A</t>
  </si>
  <si>
    <t>01.002.0076-0</t>
  </si>
  <si>
    <t>01.002.0076-A</t>
  </si>
  <si>
    <t>01.002.0077-0</t>
  </si>
  <si>
    <t>01.002.0077-A</t>
  </si>
  <si>
    <t>01.002.0078-0</t>
  </si>
  <si>
    <t>01.002.0078-A</t>
  </si>
  <si>
    <t>01.002.0079-0</t>
  </si>
  <si>
    <t>01.002.0079-A</t>
  </si>
  <si>
    <t>01.002.0080-0</t>
  </si>
  <si>
    <t>01.002.0080-A</t>
  </si>
  <si>
    <t>01.002.0081-0</t>
  </si>
  <si>
    <t>01.002.0081-A</t>
  </si>
  <si>
    <t>01.002.0082-0</t>
  </si>
  <si>
    <t>01.002.0082-A</t>
  </si>
  <si>
    <t>01.002.0083-0</t>
  </si>
  <si>
    <t>01.002.0083-A</t>
  </si>
  <si>
    <t>01.002.0084-0</t>
  </si>
  <si>
    <t>01.002.0084-A</t>
  </si>
  <si>
    <t>01.002.0085-0</t>
  </si>
  <si>
    <t>01.002.0085-A</t>
  </si>
  <si>
    <t>01.003.0001-0</t>
  </si>
  <si>
    <t>01.003.0001-A</t>
  </si>
  <si>
    <t>01.003.0002-0</t>
  </si>
  <si>
    <t>01.003.0002-A</t>
  </si>
  <si>
    <t>01.003.0003-0</t>
  </si>
  <si>
    <t>01.003.0003-A</t>
  </si>
  <si>
    <t>01.003.0005-0</t>
  </si>
  <si>
    <t>01.003.0005-A</t>
  </si>
  <si>
    <t>01.003.0006-0</t>
  </si>
  <si>
    <t>01.003.0006-A</t>
  </si>
  <si>
    <t>01.003.0011-0</t>
  </si>
  <si>
    <t>01.003.0011-A</t>
  </si>
  <si>
    <t>01.003.0012-0</t>
  </si>
  <si>
    <t>01.003.0012-A</t>
  </si>
  <si>
    <t>01.003.0013-0</t>
  </si>
  <si>
    <t>01.003.0013-A</t>
  </si>
  <si>
    <t>01.003.0021-0</t>
  </si>
  <si>
    <t>01.003.0021-A</t>
  </si>
  <si>
    <t>01.003.0022-0</t>
  </si>
  <si>
    <t>01.003.0022-A</t>
  </si>
  <si>
    <t>01.003.0023-0</t>
  </si>
  <si>
    <t>01.003.0023-A</t>
  </si>
  <si>
    <t>01.003.0029-0</t>
  </si>
  <si>
    <t>01.003.0029-A</t>
  </si>
  <si>
    <t>01.003.0030-0</t>
  </si>
  <si>
    <t>01.003.0030-A</t>
  </si>
  <si>
    <t>01.003.0032-0</t>
  </si>
  <si>
    <t>01.003.0032-A</t>
  </si>
  <si>
    <t>01.003.0034-0</t>
  </si>
  <si>
    <t>01.003.0034-A</t>
  </si>
  <si>
    <t>01.003.0036-0</t>
  </si>
  <si>
    <t>01.003.0036-A</t>
  </si>
  <si>
    <t>01.003.0038-0</t>
  </si>
  <si>
    <t>01.003.0038-A</t>
  </si>
  <si>
    <t>01.003.0040-0</t>
  </si>
  <si>
    <t>01.003.0040-A</t>
  </si>
  <si>
    <t>01.003.0050-0</t>
  </si>
  <si>
    <t>01.003.0050-A</t>
  </si>
  <si>
    <t>01.003.0052-0</t>
  </si>
  <si>
    <t>01.003.0052-A</t>
  </si>
  <si>
    <t>01.003.0054-0</t>
  </si>
  <si>
    <t>01.003.0054-A</t>
  </si>
  <si>
    <t>01.003.0056-0</t>
  </si>
  <si>
    <t>01.003.0056-A</t>
  </si>
  <si>
    <t>01.004.0001-0</t>
  </si>
  <si>
    <t>01.004.0001-A</t>
  </si>
  <si>
    <t>01.004.0002-0</t>
  </si>
  <si>
    <t>01.004.0002-A</t>
  </si>
  <si>
    <t>01.004.0003-0</t>
  </si>
  <si>
    <t>01.004.0003-A</t>
  </si>
  <si>
    <t>01.004.0004-0</t>
  </si>
  <si>
    <t>01.004.0004-A</t>
  </si>
  <si>
    <t>01.004.0005-0</t>
  </si>
  <si>
    <t>01.004.0005-A</t>
  </si>
  <si>
    <t>01.004.0011-0</t>
  </si>
  <si>
    <t>01.004.0011-A</t>
  </si>
  <si>
    <t>01.004.0012-0</t>
  </si>
  <si>
    <t>01.004.0012-A</t>
  </si>
  <si>
    <t>01.004.0013-0</t>
  </si>
  <si>
    <t>01.004.0013-A</t>
  </si>
  <si>
    <t>01.004.0014-0</t>
  </si>
  <si>
    <t>01.004.0014-A</t>
  </si>
  <si>
    <t>01.004.0015-0</t>
  </si>
  <si>
    <t>01.004.0015-A</t>
  </si>
  <si>
    <t>01.004.0016-0</t>
  </si>
  <si>
    <t>01.004.0016-A</t>
  </si>
  <si>
    <t>01.004.0017-0</t>
  </si>
  <si>
    <t>01.004.0017-A</t>
  </si>
  <si>
    <t>01.004.0021-0</t>
  </si>
  <si>
    <t>01.004.0021-A</t>
  </si>
  <si>
    <t>01.004.0022-0</t>
  </si>
  <si>
    <t>01.004.0022-A</t>
  </si>
  <si>
    <t>01.004.0023-0</t>
  </si>
  <si>
    <t>01.004.0023-A</t>
  </si>
  <si>
    <t>01.004.0024-0</t>
  </si>
  <si>
    <t>01.004.0024-A</t>
  </si>
  <si>
    <t>01.004.0025-0</t>
  </si>
  <si>
    <t>01.004.0025-A</t>
  </si>
  <si>
    <t>01.004.0031-0</t>
  </si>
  <si>
    <t>01.004.0031-A</t>
  </si>
  <si>
    <t>01.004.0035-0</t>
  </si>
  <si>
    <t>01.004.0035-A</t>
  </si>
  <si>
    <t>01.004.0037-0</t>
  </si>
  <si>
    <t>01.004.0037-A</t>
  </si>
  <si>
    <t>01.004.0039-0</t>
  </si>
  <si>
    <t>01.004.0039-A</t>
  </si>
  <si>
    <t>01.004.0041-0</t>
  </si>
  <si>
    <t>01.004.0041-A</t>
  </si>
  <si>
    <t>01.004.0043-0</t>
  </si>
  <si>
    <t>01.004.0043-A</t>
  </si>
  <si>
    <t>01.004.0045-0</t>
  </si>
  <si>
    <t>01.004.0045-A</t>
  </si>
  <si>
    <t>01.004.0070-0</t>
  </si>
  <si>
    <t>01.004.0070-A</t>
  </si>
  <si>
    <t>01.004.0073-0</t>
  </si>
  <si>
    <t>01.004.0073-A</t>
  </si>
  <si>
    <t>01.004.0075-0</t>
  </si>
  <si>
    <t>01.004.0075-A</t>
  </si>
  <si>
    <t>01.004.0079-0</t>
  </si>
  <si>
    <t>01.004.0079-A</t>
  </si>
  <si>
    <t>01.004.0100-0</t>
  </si>
  <si>
    <t>01.004.0100-A</t>
  </si>
  <si>
    <t>01.004.0105-0</t>
  </si>
  <si>
    <t>01.004.0105-A</t>
  </si>
  <si>
    <t>01.004.0110-0</t>
  </si>
  <si>
    <t>01.004.0110-A</t>
  </si>
  <si>
    <t>01.004.0115-0</t>
  </si>
  <si>
    <t>01.004.0115-A</t>
  </si>
  <si>
    <t>01.004.0120-0</t>
  </si>
  <si>
    <t>01.004.0120-A</t>
  </si>
  <si>
    <t>01.004.0125-0</t>
  </si>
  <si>
    <t>01.004.0125-A</t>
  </si>
  <si>
    <t>01.004.0130-0</t>
  </si>
  <si>
    <t>01.004.0130-A</t>
  </si>
  <si>
    <t>01.004.0135-0</t>
  </si>
  <si>
    <t>L</t>
  </si>
  <si>
    <t>01.004.0135-A</t>
  </si>
  <si>
    <t>01.004.0140-0</t>
  </si>
  <si>
    <t>01.004.0140-A</t>
  </si>
  <si>
    <t>01.004.0145-0</t>
  </si>
  <si>
    <t>01.004.0145-A</t>
  </si>
  <si>
    <t>01.005.0001-0</t>
  </si>
  <si>
    <t>M2</t>
  </si>
  <si>
    <t>01.005.0001-A</t>
  </si>
  <si>
    <t>01.005.0003-0</t>
  </si>
  <si>
    <t>01.005.0003-A</t>
  </si>
  <si>
    <t>01.005.0004-0</t>
  </si>
  <si>
    <t>01.005.0004-A</t>
  </si>
  <si>
    <t>01.005.0005-0</t>
  </si>
  <si>
    <t>01.005.0005-A</t>
  </si>
  <si>
    <t>01.005.0006-0</t>
  </si>
  <si>
    <t>01.005.0006-A</t>
  </si>
  <si>
    <t>01.005.0007-0</t>
  </si>
  <si>
    <t>01.005.0007-A</t>
  </si>
  <si>
    <t>01.005.0008-0</t>
  </si>
  <si>
    <t>01.005.0008-A</t>
  </si>
  <si>
    <t>01.005.0009-0</t>
  </si>
  <si>
    <t>ABERTURA DE PICADA,EM ENCOSTA,EM TERRENO DE VEGETACAO DENSA</t>
  </si>
  <si>
    <t>01.005.0009-A</t>
  </si>
  <si>
    <t>01.005.0013-0</t>
  </si>
  <si>
    <t>KM</t>
  </si>
  <si>
    <t>01.005.0013-A</t>
  </si>
  <si>
    <t>01.005.0014-0</t>
  </si>
  <si>
    <t>01.005.0014-A</t>
  </si>
  <si>
    <t>01.005.0020-0</t>
  </si>
  <si>
    <t>01.005.0020-A</t>
  </si>
  <si>
    <t>01.005.0021-0</t>
  </si>
  <si>
    <t>01.005.0021-A</t>
  </si>
  <si>
    <t>01.005.0022-0</t>
  </si>
  <si>
    <t>01.005.0022-A</t>
  </si>
  <si>
    <t>01.006.0001-0</t>
  </si>
  <si>
    <t>DESTOCAMENTO MECANICO DE TOCOS DE ATE 0,30M DE DIAMETRO</t>
  </si>
  <si>
    <t>01.006.0001-A</t>
  </si>
  <si>
    <t>01.006.0002-0</t>
  </si>
  <si>
    <t>DESTOCAMENTO MECANICO DE TOCOS DE 0,30 A 0,50M DE DIAMETRO</t>
  </si>
  <si>
    <t>01.006.0002-A</t>
  </si>
  <si>
    <t>01.006.0003-0</t>
  </si>
  <si>
    <t>DESTOCAMENTO MECANICO DE TOCOS MAIORES QUE O,50M DE DIAMETRO</t>
  </si>
  <si>
    <t>01.006.0003-A</t>
  </si>
  <si>
    <t>01.006.0004-0</t>
  </si>
  <si>
    <t>01.006.0004-A</t>
  </si>
  <si>
    <t>01.006.0010-0</t>
  </si>
  <si>
    <t>01.006.0010-A</t>
  </si>
  <si>
    <t>01.007.0010-0</t>
  </si>
  <si>
    <t>01.007.0010-A</t>
  </si>
  <si>
    <t>01.007.0020-0</t>
  </si>
  <si>
    <t>CRAVACAO E RETIRADA DE UMA PONTEIRA FILTRANTE</t>
  </si>
  <si>
    <t>01.007.0020-A</t>
  </si>
  <si>
    <t>01.007.0025-0</t>
  </si>
  <si>
    <t>DIA</t>
  </si>
  <si>
    <t>01.007.0025-A</t>
  </si>
  <si>
    <t>01.007.0030-0</t>
  </si>
  <si>
    <t>CV X H</t>
  </si>
  <si>
    <t>01.007.0030-A</t>
  </si>
  <si>
    <t>01.007.0080-0</t>
  </si>
  <si>
    <t>01.007.0080-A</t>
  </si>
  <si>
    <t>01.007.0081-0</t>
  </si>
  <si>
    <t>01.007.0081-A</t>
  </si>
  <si>
    <t>01.008.0050-0</t>
  </si>
  <si>
    <t>01.008.0050-A</t>
  </si>
  <si>
    <t>01.008.0100-0</t>
  </si>
  <si>
    <t>01.008.0100-A</t>
  </si>
  <si>
    <t>01.008.0200-0</t>
  </si>
  <si>
    <t>01.008.0200-A</t>
  </si>
  <si>
    <t>01.009.0050-0</t>
  </si>
  <si>
    <t>01.009.0050-A</t>
  </si>
  <si>
    <t>01.009.0100-0</t>
  </si>
  <si>
    <t>01.009.0100-A</t>
  </si>
  <si>
    <t>01.009.0200-0</t>
  </si>
  <si>
    <t>01.009.0200-A</t>
  </si>
  <si>
    <t>01.016.0001-0</t>
  </si>
  <si>
    <t>HA</t>
  </si>
  <si>
    <t>01.016.0001-A</t>
  </si>
  <si>
    <t>01.016.0002-0</t>
  </si>
  <si>
    <t>01.016.0002-A</t>
  </si>
  <si>
    <t>01.016.0003-0</t>
  </si>
  <si>
    <t>01.016.0003-A</t>
  </si>
  <si>
    <t>01.016.0004-0</t>
  </si>
  <si>
    <t>01.016.0004-A</t>
  </si>
  <si>
    <t>01.016.0005-0</t>
  </si>
  <si>
    <t>01.016.0005-A</t>
  </si>
  <si>
    <t>01.016.0006-0</t>
  </si>
  <si>
    <t>01.016.0006-A</t>
  </si>
  <si>
    <t>01.016.0007-0</t>
  </si>
  <si>
    <t>01.016.0007-A</t>
  </si>
  <si>
    <t>01.016.0008-0</t>
  </si>
  <si>
    <t>01.016.0008-A</t>
  </si>
  <si>
    <t>01.016.0009-0</t>
  </si>
  <si>
    <t>01.016.0009-A</t>
  </si>
  <si>
    <t>01.016.0010-0</t>
  </si>
  <si>
    <t>01.016.0010-A</t>
  </si>
  <si>
    <t>01.016.0011-0</t>
  </si>
  <si>
    <t>01.016.0011-A</t>
  </si>
  <si>
    <t>01.016.0012-0</t>
  </si>
  <si>
    <t>01.016.0012-A</t>
  </si>
  <si>
    <t>01.016.0020-0</t>
  </si>
  <si>
    <t>01.016.0020-A</t>
  </si>
  <si>
    <t>01.016.0021-0</t>
  </si>
  <si>
    <t>01.016.0021-A</t>
  </si>
  <si>
    <t>01.016.0030-0</t>
  </si>
  <si>
    <t>01.016.0030-A</t>
  </si>
  <si>
    <t>01.016.0031-0</t>
  </si>
  <si>
    <t>01.016.0031-A</t>
  </si>
  <si>
    <t>01.016.0032-0</t>
  </si>
  <si>
    <t>01.016.0032-A</t>
  </si>
  <si>
    <t>01.016.0033-0</t>
  </si>
  <si>
    <t>01.016.0033-A</t>
  </si>
  <si>
    <t>01.016.0034-0</t>
  </si>
  <si>
    <t>01.016.0034-A</t>
  </si>
  <si>
    <t>01.016.0035-0</t>
  </si>
  <si>
    <t>01.016.0035-A</t>
  </si>
  <si>
    <t>01.016.0036-0</t>
  </si>
  <si>
    <t>01.016.0036-A</t>
  </si>
  <si>
    <t>01.016.0037-0</t>
  </si>
  <si>
    <t>01.016.0037-A</t>
  </si>
  <si>
    <t>01.016.0050-0</t>
  </si>
  <si>
    <t>01.016.0050-A</t>
  </si>
  <si>
    <t>01.016.0051-0</t>
  </si>
  <si>
    <t>01.016.0051-A</t>
  </si>
  <si>
    <t>01.016.0052-0</t>
  </si>
  <si>
    <t>01.016.0052-A</t>
  </si>
  <si>
    <t>01.016.0060-0</t>
  </si>
  <si>
    <t>01.016.0060-A</t>
  </si>
  <si>
    <t>01.016.0061-0</t>
  </si>
  <si>
    <t>01.016.0061-A</t>
  </si>
  <si>
    <t>01.016.0062-0</t>
  </si>
  <si>
    <t>01.016.0062-A</t>
  </si>
  <si>
    <t>01.016.0063-0</t>
  </si>
  <si>
    <t>01.016.0063-A</t>
  </si>
  <si>
    <t>01.016.0064-0</t>
  </si>
  <si>
    <t>01.016.0064-A</t>
  </si>
  <si>
    <t>01.016.0067-0</t>
  </si>
  <si>
    <t>01.016.0067-A</t>
  </si>
  <si>
    <t>01.016.0070-0</t>
  </si>
  <si>
    <t>01.016.0070-A</t>
  </si>
  <si>
    <t>01.016.0080-0</t>
  </si>
  <si>
    <t>01.016.0080-A</t>
  </si>
  <si>
    <t>01.016.0081-0</t>
  </si>
  <si>
    <t>01.016.0081-A</t>
  </si>
  <si>
    <t>01.016.0082-0</t>
  </si>
  <si>
    <t>01.016.0082-A</t>
  </si>
  <si>
    <t>01.016.0083-0</t>
  </si>
  <si>
    <t>01.016.0083-A</t>
  </si>
  <si>
    <t>01.016.0084-0</t>
  </si>
  <si>
    <t>01.016.0084-A</t>
  </si>
  <si>
    <t>01.016.0085-0</t>
  </si>
  <si>
    <t>01.016.0085-A</t>
  </si>
  <si>
    <t>01.016.0086-0</t>
  </si>
  <si>
    <t>01.016.0086-A</t>
  </si>
  <si>
    <t>01.016.0087-0</t>
  </si>
  <si>
    <t>01.016.0087-A</t>
  </si>
  <si>
    <t>01.016.0090-0</t>
  </si>
  <si>
    <t>01.016.0090-A</t>
  </si>
  <si>
    <t>01.016.0092-0</t>
  </si>
  <si>
    <t>01.016.0092-A</t>
  </si>
  <si>
    <t>01.016.0100-0</t>
  </si>
  <si>
    <t>01.016.0100-A</t>
  </si>
  <si>
    <t>01.016.0150-0</t>
  </si>
  <si>
    <t>01.016.0150-A</t>
  </si>
  <si>
    <t>01.016.0152-0</t>
  </si>
  <si>
    <t>01.016.0152-A</t>
  </si>
  <si>
    <t>01.016.0155-0</t>
  </si>
  <si>
    <t>01.016.0155-A</t>
  </si>
  <si>
    <t>01.016.0160-0</t>
  </si>
  <si>
    <t>01.016.0160-A</t>
  </si>
  <si>
    <t>01.016.0165-0</t>
  </si>
  <si>
    <t>01.016.0165-A</t>
  </si>
  <si>
    <t>01.016.0190-0</t>
  </si>
  <si>
    <t>01.016.0190-A</t>
  </si>
  <si>
    <t>01.016.0200-0</t>
  </si>
  <si>
    <t>01.016.0200-A</t>
  </si>
  <si>
    <t>01.016.0203-0</t>
  </si>
  <si>
    <t>01.016.0203-A</t>
  </si>
  <si>
    <t>01.016.0206-0</t>
  </si>
  <si>
    <t>01.016.0206-A</t>
  </si>
  <si>
    <t>01.016.0209-0</t>
  </si>
  <si>
    <t>01.016.0209-A</t>
  </si>
  <si>
    <t>01.016.0220-0</t>
  </si>
  <si>
    <t>01.016.0220-A</t>
  </si>
  <si>
    <t>01.016.0223-0</t>
  </si>
  <si>
    <t>01.016.0223-A</t>
  </si>
  <si>
    <t>01.016.0226-0</t>
  </si>
  <si>
    <t>01.016.0226-A</t>
  </si>
  <si>
    <t>01.016.0229-0</t>
  </si>
  <si>
    <t>01.016.0229-A</t>
  </si>
  <si>
    <t>01.016.0240-0</t>
  </si>
  <si>
    <t>01.016.0240-A</t>
  </si>
  <si>
    <t>01.016.0243-0</t>
  </si>
  <si>
    <t>01.016.0243-A</t>
  </si>
  <si>
    <t>01.016.0246-0</t>
  </si>
  <si>
    <t>01.016.0246-A</t>
  </si>
  <si>
    <t>01.016.0249-0</t>
  </si>
  <si>
    <t>01.016.0249-A</t>
  </si>
  <si>
    <t>01.017.0001-0</t>
  </si>
  <si>
    <t>01.017.0001-A</t>
  </si>
  <si>
    <t>01.017.0002-0</t>
  </si>
  <si>
    <t>01.017.0002-A</t>
  </si>
  <si>
    <t>01.017.0003-0</t>
  </si>
  <si>
    <t>01.017.0003-A</t>
  </si>
  <si>
    <t>01.017.0004-0</t>
  </si>
  <si>
    <t>01.017.0004-A</t>
  </si>
  <si>
    <t>01.017.0005-0</t>
  </si>
  <si>
    <t>01.017.0005-A</t>
  </si>
  <si>
    <t>01.017.0010-0</t>
  </si>
  <si>
    <t>01.017.0010-A</t>
  </si>
  <si>
    <t>01.018.0001-0</t>
  </si>
  <si>
    <t>01.018.0001-A</t>
  </si>
  <si>
    <t>01.018.0002-0</t>
  </si>
  <si>
    <t>01.018.0002-A</t>
  </si>
  <si>
    <t>01.019.0040-0</t>
  </si>
  <si>
    <t>01.019.0040-A</t>
  </si>
  <si>
    <t>01.019.0045-0</t>
  </si>
  <si>
    <t>01.019.0045-A</t>
  </si>
  <si>
    <t>01.019.0050-0</t>
  </si>
  <si>
    <t>01.019.0050-A</t>
  </si>
  <si>
    <t>01.019.0055-0</t>
  </si>
  <si>
    <t>01.019.0055-A</t>
  </si>
  <si>
    <t>01.019.0060-0</t>
  </si>
  <si>
    <t>01.019.0060-A</t>
  </si>
  <si>
    <t>01.019.0065-0</t>
  </si>
  <si>
    <t>01.019.0065-A</t>
  </si>
  <si>
    <t>01.019.0070-0</t>
  </si>
  <si>
    <t>01.019.0070-A</t>
  </si>
  <si>
    <t>01.019.0075-0</t>
  </si>
  <si>
    <t>01.019.0075-A</t>
  </si>
  <si>
    <t>01.019.0080-0</t>
  </si>
  <si>
    <t>01.019.0080-A</t>
  </si>
  <si>
    <t>01.050.0010-0</t>
  </si>
  <si>
    <t>01.050.0010-A</t>
  </si>
  <si>
    <t>01.050.0011-0</t>
  </si>
  <si>
    <t>01.050.0011-A</t>
  </si>
  <si>
    <t>01.050.0012-0</t>
  </si>
  <si>
    <t>01.050.0012-A</t>
  </si>
  <si>
    <t>01.050.0013-0</t>
  </si>
  <si>
    <t>01.050.0013-A</t>
  </si>
  <si>
    <t>01.050.0014-0</t>
  </si>
  <si>
    <t>01.050.0014-A</t>
  </si>
  <si>
    <t>01.050.0015-0</t>
  </si>
  <si>
    <t>01.050.0015-A</t>
  </si>
  <si>
    <t>01.050.0016-0</t>
  </si>
  <si>
    <t>01.050.0016-A</t>
  </si>
  <si>
    <t>01.050.0017-0</t>
  </si>
  <si>
    <t>01.050.0017-A</t>
  </si>
  <si>
    <t>01.050.0018-0</t>
  </si>
  <si>
    <t>01.050.0018-A</t>
  </si>
  <si>
    <t>01.050.0019-0</t>
  </si>
  <si>
    <t>01.050.0019-A</t>
  </si>
  <si>
    <t>01.050.0020-0</t>
  </si>
  <si>
    <t>01.050.0020-A</t>
  </si>
  <si>
    <t>01.050.0021-0</t>
  </si>
  <si>
    <t>01.050.0021-A</t>
  </si>
  <si>
    <t>01.050.0022-0</t>
  </si>
  <si>
    <t>01.050.0022-A</t>
  </si>
  <si>
    <t>01.050.0023-0</t>
  </si>
  <si>
    <t>01.050.0023-A</t>
  </si>
  <si>
    <t>01.050.0024-0</t>
  </si>
  <si>
    <t>01.050.0024-A</t>
  </si>
  <si>
    <t>01.050.0025-0</t>
  </si>
  <si>
    <t>01.050.0025-A</t>
  </si>
  <si>
    <t>01.050.0026-0</t>
  </si>
  <si>
    <t>01.050.0026-A</t>
  </si>
  <si>
    <t>01.050.0027-0</t>
  </si>
  <si>
    <t>01.050.0027-A</t>
  </si>
  <si>
    <t>01.050.0028-0</t>
  </si>
  <si>
    <t>01.050.0028-A</t>
  </si>
  <si>
    <t>01.050.0029-0</t>
  </si>
  <si>
    <t>01.050.0029-A</t>
  </si>
  <si>
    <t>01.050.0030-0</t>
  </si>
  <si>
    <t>01.050.0030-A</t>
  </si>
  <si>
    <t>01.050.0031-0</t>
  </si>
  <si>
    <t>01.050.0031-A</t>
  </si>
  <si>
    <t>01.050.0032-0</t>
  </si>
  <si>
    <t>01.050.0032-A</t>
  </si>
  <si>
    <t>01.050.0033-0</t>
  </si>
  <si>
    <t>01.050.0033-A</t>
  </si>
  <si>
    <t>01.050.0034-0</t>
  </si>
  <si>
    <t>01.050.0034-A</t>
  </si>
  <si>
    <t>01.050.0035-0</t>
  </si>
  <si>
    <t>01.050.0035-A</t>
  </si>
  <si>
    <t>01.050.0036-0</t>
  </si>
  <si>
    <t>01.050.0036-A</t>
  </si>
  <si>
    <t>01.050.0037-0</t>
  </si>
  <si>
    <t>01.050.0037-A</t>
  </si>
  <si>
    <t>01.050.0038-0</t>
  </si>
  <si>
    <t>01.050.0038-A</t>
  </si>
  <si>
    <t>01.050.0039-0</t>
  </si>
  <si>
    <t>01.050.0039-A</t>
  </si>
  <si>
    <t>01.050.0040-0</t>
  </si>
  <si>
    <t>01.050.0040-A</t>
  </si>
  <si>
    <t>01.050.0041-0</t>
  </si>
  <si>
    <t>01.050.0041-A</t>
  </si>
  <si>
    <t>01.050.0042-0</t>
  </si>
  <si>
    <t>01.050.0042-A</t>
  </si>
  <si>
    <t>01.050.0043-0</t>
  </si>
  <si>
    <t>01.050.0043-A</t>
  </si>
  <si>
    <t>01.050.0044-0</t>
  </si>
  <si>
    <t>01.050.0044-A</t>
  </si>
  <si>
    <t>01.050.0045-0</t>
  </si>
  <si>
    <t>01.050.0045-A</t>
  </si>
  <si>
    <t>01.050.0046-0</t>
  </si>
  <si>
    <t>01.050.0046-A</t>
  </si>
  <si>
    <t>01.050.0047-0</t>
  </si>
  <si>
    <t>01.050.0047-A</t>
  </si>
  <si>
    <t>01.050.0048-0</t>
  </si>
  <si>
    <t>01.050.0048-A</t>
  </si>
  <si>
    <t>01.050.0049-0</t>
  </si>
  <si>
    <t>01.050.0049-A</t>
  </si>
  <si>
    <t>01.050.0050-0</t>
  </si>
  <si>
    <t>01.050.0050-A</t>
  </si>
  <si>
    <t>01.050.0051-0</t>
  </si>
  <si>
    <t>01.050.0051-A</t>
  </si>
  <si>
    <t>01.050.0052-0</t>
  </si>
  <si>
    <t>01.050.0052-A</t>
  </si>
  <si>
    <t>01.050.0053-0</t>
  </si>
  <si>
    <t>01.050.0053-A</t>
  </si>
  <si>
    <t>01.050.0054-0</t>
  </si>
  <si>
    <t>01.050.0054-A</t>
  </si>
  <si>
    <t>01.050.0055-0</t>
  </si>
  <si>
    <t>01.050.0055-A</t>
  </si>
  <si>
    <t>01.050.0056-0</t>
  </si>
  <si>
    <t>01.050.0056-A</t>
  </si>
  <si>
    <t>01.050.0057-0</t>
  </si>
  <si>
    <t>01.050.0057-A</t>
  </si>
  <si>
    <t>01.050.0058-0</t>
  </si>
  <si>
    <t>01.050.0058-A</t>
  </si>
  <si>
    <t>01.050.0059-0</t>
  </si>
  <si>
    <t>01.050.0059-A</t>
  </si>
  <si>
    <t>01.050.0060-0</t>
  </si>
  <si>
    <t>01.050.0060-A</t>
  </si>
  <si>
    <t>01.050.0061-0</t>
  </si>
  <si>
    <t>01.050.0061-A</t>
  </si>
  <si>
    <t>01.050.0062-0</t>
  </si>
  <si>
    <t>01.050.0062-A</t>
  </si>
  <si>
    <t>01.050.0063-0</t>
  </si>
  <si>
    <t>01.050.0063-A</t>
  </si>
  <si>
    <t>01.050.0064-0</t>
  </si>
  <si>
    <t>01.050.0064-A</t>
  </si>
  <si>
    <t>01.050.0065-0</t>
  </si>
  <si>
    <t>01.050.0065-A</t>
  </si>
  <si>
    <t>01.050.0066-0</t>
  </si>
  <si>
    <t>01.050.0066-A</t>
  </si>
  <si>
    <t>01.050.0067-0</t>
  </si>
  <si>
    <t>01.050.0067-A</t>
  </si>
  <si>
    <t>01.050.0068-0</t>
  </si>
  <si>
    <t>01.050.0068-A</t>
  </si>
  <si>
    <t>01.050.0078-0</t>
  </si>
  <si>
    <t>01.050.0078-A</t>
  </si>
  <si>
    <t>01.050.0079-0</t>
  </si>
  <si>
    <t>01.050.0079-A</t>
  </si>
  <si>
    <t>01.050.0080-0</t>
  </si>
  <si>
    <t>01.050.0080-A</t>
  </si>
  <si>
    <t>01.050.0081-0</t>
  </si>
  <si>
    <t>01.050.0081-A</t>
  </si>
  <si>
    <t>01.050.0082-0</t>
  </si>
  <si>
    <t>01.050.0082-A</t>
  </si>
  <si>
    <t>01.050.0083-0</t>
  </si>
  <si>
    <t>01.050.0083-A</t>
  </si>
  <si>
    <t>01.050.0084-0</t>
  </si>
  <si>
    <t>01.050.0084-A</t>
  </si>
  <si>
    <t>01.050.0085-0</t>
  </si>
  <si>
    <t>01.050.0085-A</t>
  </si>
  <si>
    <t>01.050.0086-0</t>
  </si>
  <si>
    <t>01.050.0086-A</t>
  </si>
  <si>
    <t>01.050.0087-0</t>
  </si>
  <si>
    <t>01.050.0087-A</t>
  </si>
  <si>
    <t>01.050.0088-0</t>
  </si>
  <si>
    <t>01.050.0088-A</t>
  </si>
  <si>
    <t>01.050.0089-0</t>
  </si>
  <si>
    <t>01.050.0089-A</t>
  </si>
  <si>
    <t>01.050.0090-0</t>
  </si>
  <si>
    <t>01.050.0090-A</t>
  </si>
  <si>
    <t>01.050.0091-0</t>
  </si>
  <si>
    <t>01.050.0091-A</t>
  </si>
  <si>
    <t>01.050.0092-0</t>
  </si>
  <si>
    <t>01.050.0092-A</t>
  </si>
  <si>
    <t>01.050.0093-0</t>
  </si>
  <si>
    <t>01.050.0093-A</t>
  </si>
  <si>
    <t>01.050.0094-0</t>
  </si>
  <si>
    <t>01.050.0094-A</t>
  </si>
  <si>
    <t>01.050.0095-0</t>
  </si>
  <si>
    <t>01.050.0095-A</t>
  </si>
  <si>
    <t>01.050.0096-0</t>
  </si>
  <si>
    <t>01.050.0096-A</t>
  </si>
  <si>
    <t>01.050.0097-0</t>
  </si>
  <si>
    <t>01.050.0097-A</t>
  </si>
  <si>
    <t>01.050.0098-0</t>
  </si>
  <si>
    <t>01.050.0098-A</t>
  </si>
  <si>
    <t>01.050.0099-0</t>
  </si>
  <si>
    <t>01.050.0099-A</t>
  </si>
  <si>
    <t>01.050.0100-0</t>
  </si>
  <si>
    <t>01.050.0100-A</t>
  </si>
  <si>
    <t>01.050.0101-0</t>
  </si>
  <si>
    <t>01.050.0101-A</t>
  </si>
  <si>
    <t>01.050.0102-0</t>
  </si>
  <si>
    <t>01.050.0102-A</t>
  </si>
  <si>
    <t>01.050.0103-0</t>
  </si>
  <si>
    <t>01.050.0103-A</t>
  </si>
  <si>
    <t>01.050.0104-0</t>
  </si>
  <si>
    <t>01.050.0104-A</t>
  </si>
  <si>
    <t>01.050.0105-0</t>
  </si>
  <si>
    <t>01.050.0105-A</t>
  </si>
  <si>
    <t>01.050.0106-0</t>
  </si>
  <si>
    <t>01.050.0106-A</t>
  </si>
  <si>
    <t>01.050.0107-0</t>
  </si>
  <si>
    <t>01.050.0107-A</t>
  </si>
  <si>
    <t>01.050.0108-0</t>
  </si>
  <si>
    <t>01.050.0108-A</t>
  </si>
  <si>
    <t>01.050.0109-0</t>
  </si>
  <si>
    <t>01.050.0109-A</t>
  </si>
  <si>
    <t>01.050.0110-0</t>
  </si>
  <si>
    <t>01.050.0110-A</t>
  </si>
  <si>
    <t>01.050.0111-0</t>
  </si>
  <si>
    <t>01.050.0111-A</t>
  </si>
  <si>
    <t>01.050.0112-0</t>
  </si>
  <si>
    <t>01.050.0112-A</t>
  </si>
  <si>
    <t>01.050.0113-0</t>
  </si>
  <si>
    <t>01.050.0113-A</t>
  </si>
  <si>
    <t>01.050.0114-0</t>
  </si>
  <si>
    <t>01.050.0114-A</t>
  </si>
  <si>
    <t>01.050.0115-0</t>
  </si>
  <si>
    <t>01.050.0115-A</t>
  </si>
  <si>
    <t>01.050.0116-0</t>
  </si>
  <si>
    <t>01.050.0116-A</t>
  </si>
  <si>
    <t>01.050.0117-0</t>
  </si>
  <si>
    <t>01.050.0117-A</t>
  </si>
  <si>
    <t>01.050.0118-0</t>
  </si>
  <si>
    <t>01.050.0118-A</t>
  </si>
  <si>
    <t>01.050.0119-0</t>
  </si>
  <si>
    <t>01.050.0119-A</t>
  </si>
  <si>
    <t>01.050.0120-0</t>
  </si>
  <si>
    <t>01.050.0120-A</t>
  </si>
  <si>
    <t>01.050.0121-0</t>
  </si>
  <si>
    <t>01.050.0121-A</t>
  </si>
  <si>
    <t>01.050.0122-0</t>
  </si>
  <si>
    <t>01.050.0122-A</t>
  </si>
  <si>
    <t>01.050.0123-0</t>
  </si>
  <si>
    <t>01.050.0123-A</t>
  </si>
  <si>
    <t>01.050.0124-0</t>
  </si>
  <si>
    <t>01.050.0124-A</t>
  </si>
  <si>
    <t>01.050.0125-0</t>
  </si>
  <si>
    <t>01.050.0125-A</t>
  </si>
  <si>
    <t>01.050.0126-0</t>
  </si>
  <si>
    <t>01.050.0126-A</t>
  </si>
  <si>
    <t>01.050.0127-0</t>
  </si>
  <si>
    <t>01.050.0127-A</t>
  </si>
  <si>
    <t>01.050.0128-0</t>
  </si>
  <si>
    <t>01.050.0128-A</t>
  </si>
  <si>
    <t>01.050.0129-0</t>
  </si>
  <si>
    <t>01.050.0129-A</t>
  </si>
  <si>
    <t>01.050.0130-0</t>
  </si>
  <si>
    <t>01.050.0130-A</t>
  </si>
  <si>
    <t>01.050.0137-0</t>
  </si>
  <si>
    <t>01.050.0137-A</t>
  </si>
  <si>
    <t>01.050.0138-0</t>
  </si>
  <si>
    <t>01.050.0138-A</t>
  </si>
  <si>
    <t>01.050.0139-0</t>
  </si>
  <si>
    <t>01.050.0139-A</t>
  </si>
  <si>
    <t>01.050.0140-0</t>
  </si>
  <si>
    <t>01.050.0140-A</t>
  </si>
  <si>
    <t>01.050.0141-0</t>
  </si>
  <si>
    <t>01.050.0141-A</t>
  </si>
  <si>
    <t>01.050.0142-0</t>
  </si>
  <si>
    <t>01.050.0142-A</t>
  </si>
  <si>
    <t>01.050.0143-0</t>
  </si>
  <si>
    <t>01.050.0143-A</t>
  </si>
  <si>
    <t>01.050.0147-0</t>
  </si>
  <si>
    <t>01.050.0147-A</t>
  </si>
  <si>
    <t>01.050.0148-0</t>
  </si>
  <si>
    <t>01.050.0148-A</t>
  </si>
  <si>
    <t>01.050.0149-0</t>
  </si>
  <si>
    <t>01.050.0149-A</t>
  </si>
  <si>
    <t>01.050.0153-0</t>
  </si>
  <si>
    <t>01.050.0153-A</t>
  </si>
  <si>
    <t>01.050.0154-0</t>
  </si>
  <si>
    <t>01.050.0154-A</t>
  </si>
  <si>
    <t>01.050.0156-0</t>
  </si>
  <si>
    <t>01.050.0156-A</t>
  </si>
  <si>
    <t>01.050.0157-0</t>
  </si>
  <si>
    <t>01.050.0157-A</t>
  </si>
  <si>
    <t>01.050.0160-0</t>
  </si>
  <si>
    <t>01.050.0160-A</t>
  </si>
  <si>
    <t>01.050.0162-0</t>
  </si>
  <si>
    <t>01.050.0162-A</t>
  </si>
  <si>
    <t>01.050.0165-0</t>
  </si>
  <si>
    <t>01.050.0165-A</t>
  </si>
  <si>
    <t>01.050.0168-0</t>
  </si>
  <si>
    <t>01.050.0168-A</t>
  </si>
  <si>
    <t>01.050.0170-0</t>
  </si>
  <si>
    <t>01.050.0170-A</t>
  </si>
  <si>
    <t>01.050.0175-0</t>
  </si>
  <si>
    <t>01.050.0175-A</t>
  </si>
  <si>
    <t>01.050.0180-0</t>
  </si>
  <si>
    <t>01.050.0180-A</t>
  </si>
  <si>
    <t>01.050.0185-0</t>
  </si>
  <si>
    <t>01.050.0185-A</t>
  </si>
  <si>
    <t>01.050.0190-0</t>
  </si>
  <si>
    <t>01.050.0190-A</t>
  </si>
  <si>
    <t>01.050.0195-0</t>
  </si>
  <si>
    <t>01.050.0195-A</t>
  </si>
  <si>
    <t>01.050.0200-0</t>
  </si>
  <si>
    <t>01.050.0200-A</t>
  </si>
  <si>
    <t>01.050.0205-0</t>
  </si>
  <si>
    <t>01.050.0205-A</t>
  </si>
  <si>
    <t>01.050.0210-0</t>
  </si>
  <si>
    <t>01.050.0210-A</t>
  </si>
  <si>
    <t>01.050.0215-0</t>
  </si>
  <si>
    <t>01.050.0215-A</t>
  </si>
  <si>
    <t>01.050.0220-0</t>
  </si>
  <si>
    <t>01.050.0220-A</t>
  </si>
  <si>
    <t>01.050.0230-0</t>
  </si>
  <si>
    <t>01.050.0230-A</t>
  </si>
  <si>
    <t>01.050.0232-0</t>
  </si>
  <si>
    <t>01.050.0232-A</t>
  </si>
  <si>
    <t>01.050.0235-0</t>
  </si>
  <si>
    <t>01.050.0235-A</t>
  </si>
  <si>
    <t>01.050.0245-0</t>
  </si>
  <si>
    <t>01.050.0245-A</t>
  </si>
  <si>
    <t>01.050.0250-0</t>
  </si>
  <si>
    <t>01.050.0250-A</t>
  </si>
  <si>
    <t>01.050.0300-0</t>
  </si>
  <si>
    <t>01.050.0300-A</t>
  </si>
  <si>
    <t>01.050.0315-0</t>
  </si>
  <si>
    <t>01.050.0315-A</t>
  </si>
  <si>
    <t>01.050.0320-0</t>
  </si>
  <si>
    <t>01.050.0320-A</t>
  </si>
  <si>
    <t>01.050.0322-0</t>
  </si>
  <si>
    <t>01.050.0322-A</t>
  </si>
  <si>
    <t>01.050.0324-0</t>
  </si>
  <si>
    <t>01.050.0324-A</t>
  </si>
  <si>
    <t>01.050.0325-0</t>
  </si>
  <si>
    <t>01.050.0325-A</t>
  </si>
  <si>
    <t>01.050.0326-0</t>
  </si>
  <si>
    <t>01.050.0326-A</t>
  </si>
  <si>
    <t>01.050.0327-0</t>
  </si>
  <si>
    <t>01.050.0327-A</t>
  </si>
  <si>
    <t>01.050.0328-0</t>
  </si>
  <si>
    <t>01.050.0328-A</t>
  </si>
  <si>
    <t>H</t>
  </si>
  <si>
    <t>01.050.0700-0</t>
  </si>
  <si>
    <t>MES</t>
  </si>
  <si>
    <t>01.050.0700-A</t>
  </si>
  <si>
    <t>01.050.0701-0</t>
  </si>
  <si>
    <t>01.050.0701-A</t>
  </si>
  <si>
    <t>01.050.0702-0</t>
  </si>
  <si>
    <t>01.050.0702-A</t>
  </si>
  <si>
    <t>01.050.0703-0</t>
  </si>
  <si>
    <t>01.050.0703-A</t>
  </si>
  <si>
    <t>01.050.0704-0</t>
  </si>
  <si>
    <t>01.050.0704-A</t>
  </si>
  <si>
    <t>01.050.0705-0</t>
  </si>
  <si>
    <t>01.050.0705-A</t>
  </si>
  <si>
    <t>01.050.0706-0</t>
  </si>
  <si>
    <t>01.050.0706-A</t>
  </si>
  <si>
    <t>01.050.0707-0</t>
  </si>
  <si>
    <t>01.050.0707-A</t>
  </si>
  <si>
    <t>01.050.0708-0</t>
  </si>
  <si>
    <t>01.050.0708-A</t>
  </si>
  <si>
    <t>01.050.0710-0</t>
  </si>
  <si>
    <t>01.050.0710-A</t>
  </si>
  <si>
    <t>01.050.0711-0</t>
  </si>
  <si>
    <t>01.050.0711-A</t>
  </si>
  <si>
    <t>01.050.0712-0</t>
  </si>
  <si>
    <t>01.050.0712-A</t>
  </si>
  <si>
    <t>01.050.0713-0</t>
  </si>
  <si>
    <t>01.050.0713-A</t>
  </si>
  <si>
    <t>01.050.0714-0</t>
  </si>
  <si>
    <t>01.050.0714-A</t>
  </si>
  <si>
    <t>01.050.0715-0</t>
  </si>
  <si>
    <t>01.050.0715-A</t>
  </si>
  <si>
    <t>01.050.0716-0</t>
  </si>
  <si>
    <t>01.050.0716-A</t>
  </si>
  <si>
    <t>01.050.0717-0</t>
  </si>
  <si>
    <t>01.050.0717-A</t>
  </si>
  <si>
    <t>01.050.0718-0</t>
  </si>
  <si>
    <t>01.050.0718-A</t>
  </si>
  <si>
    <t>01.050.0719-0</t>
  </si>
  <si>
    <t>01.050.0719-A</t>
  </si>
  <si>
    <t>01.050.0720-0</t>
  </si>
  <si>
    <t>01.050.0720-A</t>
  </si>
  <si>
    <t>01.050.0721-0</t>
  </si>
  <si>
    <t>01.050.0721-A</t>
  </si>
  <si>
    <t>01.050.0722-0</t>
  </si>
  <si>
    <t>01.050.0722-A</t>
  </si>
  <si>
    <t>01.050.0723-0</t>
  </si>
  <si>
    <t>01.050.0723-A</t>
  </si>
  <si>
    <t>01.050.0724-0</t>
  </si>
  <si>
    <t>01.050.0724-A</t>
  </si>
  <si>
    <t>01.050.0726-0</t>
  </si>
  <si>
    <t>01.050.0726-A</t>
  </si>
  <si>
    <t>01.050.0727-0</t>
  </si>
  <si>
    <t>01.050.0727-A</t>
  </si>
  <si>
    <t>01.050.0728-0</t>
  </si>
  <si>
    <t>01.050.0728-A</t>
  </si>
  <si>
    <t>01.050.0729-0</t>
  </si>
  <si>
    <t>01.050.0729-A</t>
  </si>
  <si>
    <t>01.050.0730-0</t>
  </si>
  <si>
    <t>01.050.0730-A</t>
  </si>
  <si>
    <t>01.050.0731-0</t>
  </si>
  <si>
    <t>01.050.0731-A</t>
  </si>
  <si>
    <t>01.050.0732-0</t>
  </si>
  <si>
    <t>01.050.0732-A</t>
  </si>
  <si>
    <t>01.050.0735-0</t>
  </si>
  <si>
    <t>01.050.0735-A</t>
  </si>
  <si>
    <t>01.050.0736-0</t>
  </si>
  <si>
    <t>01.050.0736-A</t>
  </si>
  <si>
    <t>01.050.0740-0</t>
  </si>
  <si>
    <t>01.050.0740-A</t>
  </si>
  <si>
    <t>01.050.0741-0</t>
  </si>
  <si>
    <t>01.050.0741-A</t>
  </si>
  <si>
    <t>01.050.0750-0</t>
  </si>
  <si>
    <t>01.050.0750-A</t>
  </si>
  <si>
    <t>01.050.0751-0</t>
  </si>
  <si>
    <t>01.050.0751-A</t>
  </si>
  <si>
    <t>01.050.9999-0</t>
  </si>
  <si>
    <t>01.050.9999-A</t>
  </si>
  <si>
    <t>01.090.9999-A</t>
  </si>
  <si>
    <t>02.001.0001-0</t>
  </si>
  <si>
    <t>02.001.0001-A</t>
  </si>
  <si>
    <t>02.001.0002-0</t>
  </si>
  <si>
    <t>02.001.0002-A</t>
  </si>
  <si>
    <t>02.001.0003-0</t>
  </si>
  <si>
    <t>02.001.0003-A</t>
  </si>
  <si>
    <t>02.002.0005-0</t>
  </si>
  <si>
    <t>02.002.0005-A</t>
  </si>
  <si>
    <t>02.002.0006-0</t>
  </si>
  <si>
    <t>02.002.0006-A</t>
  </si>
  <si>
    <t>02.002.0007-0</t>
  </si>
  <si>
    <t>02.002.0007-A</t>
  </si>
  <si>
    <t>02.002.0010-0</t>
  </si>
  <si>
    <t>02.002.0010-A</t>
  </si>
  <si>
    <t>02.002.0011-0</t>
  </si>
  <si>
    <t>02.002.0011-A</t>
  </si>
  <si>
    <t>02.002.0012-0</t>
  </si>
  <si>
    <t>02.002.0012-A</t>
  </si>
  <si>
    <t>02.003.0001-1</t>
  </si>
  <si>
    <t>02.003.0001-B</t>
  </si>
  <si>
    <t>02.004.0001-0</t>
  </si>
  <si>
    <t>02.004.0001-A</t>
  </si>
  <si>
    <t>02.004.0002-1</t>
  </si>
  <si>
    <t>02.004.0002-B</t>
  </si>
  <si>
    <t>02.004.0003-0</t>
  </si>
  <si>
    <t>02.004.0003-A</t>
  </si>
  <si>
    <t>02.004.0004-0</t>
  </si>
  <si>
    <t>02.004.0004-A</t>
  </si>
  <si>
    <t>02.004.0005-0</t>
  </si>
  <si>
    <t>02.004.0005-A</t>
  </si>
  <si>
    <t>02.004.0006-0</t>
  </si>
  <si>
    <t>02.004.0006-A</t>
  </si>
  <si>
    <t>02.004.0007-0</t>
  </si>
  <si>
    <t>02.004.0007-A</t>
  </si>
  <si>
    <t>02.004.0010-0</t>
  </si>
  <si>
    <t>02.004.0010-A</t>
  </si>
  <si>
    <t>02.004.0012-0</t>
  </si>
  <si>
    <t>02.004.0012-A</t>
  </si>
  <si>
    <t>02.004.0013-0</t>
  </si>
  <si>
    <t>02.004.0013-A</t>
  </si>
  <si>
    <t>02.006.0010-0</t>
  </si>
  <si>
    <t>UNXMES</t>
  </si>
  <si>
    <t>02.006.0010-A</t>
  </si>
  <si>
    <t>02.006.0015-0</t>
  </si>
  <si>
    <t>02.006.0015-A</t>
  </si>
  <si>
    <t>02.006.0020-0</t>
  </si>
  <si>
    <t>02.006.0020-A</t>
  </si>
  <si>
    <t>02.006.0025-0</t>
  </si>
  <si>
    <t>02.006.0025-A</t>
  </si>
  <si>
    <t>02.006.0030-0</t>
  </si>
  <si>
    <t>02.006.0030-A</t>
  </si>
  <si>
    <t>02.006.0050-0</t>
  </si>
  <si>
    <t>02.006.0050-A</t>
  </si>
  <si>
    <t>02.010.0001-0</t>
  </si>
  <si>
    <t>02.010.0001-A</t>
  </si>
  <si>
    <t>02.010.0002-0</t>
  </si>
  <si>
    <t>02.010.0002-A</t>
  </si>
  <si>
    <t>02.011.0001-0</t>
  </si>
  <si>
    <t>02.011.0001-A</t>
  </si>
  <si>
    <t>02.011.0002-0</t>
  </si>
  <si>
    <t>02.011.0002-A</t>
  </si>
  <si>
    <t>02.011.0003-0</t>
  </si>
  <si>
    <t>02.011.0003-A</t>
  </si>
  <si>
    <t>02.011.0010-0</t>
  </si>
  <si>
    <t>02.011.0010-A</t>
  </si>
  <si>
    <t>02.011.0014-0</t>
  </si>
  <si>
    <t>02.011.0014-A</t>
  </si>
  <si>
    <t>02.015.0001-0</t>
  </si>
  <si>
    <t>02.015.0001-A</t>
  </si>
  <si>
    <t>02.016.0001-0</t>
  </si>
  <si>
    <t>02.016.0001-A</t>
  </si>
  <si>
    <t>02.016.0003-0</t>
  </si>
  <si>
    <t>02.016.0003-A</t>
  </si>
  <si>
    <t>02.016.0004-0</t>
  </si>
  <si>
    <t>02.016.0004-A</t>
  </si>
  <si>
    <t>02.016.0006-0</t>
  </si>
  <si>
    <t>02.016.0006-A</t>
  </si>
  <si>
    <t>02.016.0008-0</t>
  </si>
  <si>
    <t>02.016.0008-A</t>
  </si>
  <si>
    <t>02.016.0010-0</t>
  </si>
  <si>
    <t>02.016.0010-A</t>
  </si>
  <si>
    <t>02.020.0001-0</t>
  </si>
  <si>
    <t>02.020.0001-A</t>
  </si>
  <si>
    <t>02.020.0002-0</t>
  </si>
  <si>
    <t>02.020.0002-A</t>
  </si>
  <si>
    <t>02.020.0003-0</t>
  </si>
  <si>
    <t>02.020.0003-A</t>
  </si>
  <si>
    <t>02.020.0005-0</t>
  </si>
  <si>
    <t>02.020.0005-A</t>
  </si>
  <si>
    <t>02.020.0009-0</t>
  </si>
  <si>
    <t>02.020.0009-A</t>
  </si>
  <si>
    <t>02.025.0010-0</t>
  </si>
  <si>
    <t>02.025.0010-A</t>
  </si>
  <si>
    <t>02.025.0012-0</t>
  </si>
  <si>
    <t>02.025.0012-A</t>
  </si>
  <si>
    <t>02.025.0015-0</t>
  </si>
  <si>
    <t>02.025.0015-A</t>
  </si>
  <si>
    <t>02.025.0020-0</t>
  </si>
  <si>
    <t>02.025.0020-A</t>
  </si>
  <si>
    <t>02.025.0025-0</t>
  </si>
  <si>
    <t>02.025.0025-A</t>
  </si>
  <si>
    <t>02.025.0030-0</t>
  </si>
  <si>
    <t>02.025.0030-A</t>
  </si>
  <si>
    <t>02.030.0005-0</t>
  </si>
  <si>
    <t>02.030.0005-A</t>
  </si>
  <si>
    <t>02.030.0010-0</t>
  </si>
  <si>
    <t>02.030.0010-A</t>
  </si>
  <si>
    <t>02.030.0020-0</t>
  </si>
  <si>
    <t>02.030.0020-A</t>
  </si>
  <si>
    <t>02.030.0025-0</t>
  </si>
  <si>
    <t>02.030.0025-A</t>
  </si>
  <si>
    <t>02.030.0035-0</t>
  </si>
  <si>
    <t>02.030.0035-A</t>
  </si>
  <si>
    <t>02.030.0040-0</t>
  </si>
  <si>
    <t>M2XMES</t>
  </si>
  <si>
    <t>02.030.0040-A</t>
  </si>
  <si>
    <t>02.030.0060-0</t>
  </si>
  <si>
    <t>02.030.0060-A</t>
  </si>
  <si>
    <t>02.050.0001-0</t>
  </si>
  <si>
    <t>REPINTURA DE PLACA DE IDENTIFICACAO DE OBRAS PUBLICAS</t>
  </si>
  <si>
    <t>02.050.0001-A</t>
  </si>
  <si>
    <t>03.001.0001-1</t>
  </si>
  <si>
    <t>03.001.0001-B</t>
  </si>
  <si>
    <t>03.001.0002-1</t>
  </si>
  <si>
    <t>03.001.0002-B</t>
  </si>
  <si>
    <t>03.001.0003-1</t>
  </si>
  <si>
    <t>03.001.0003-B</t>
  </si>
  <si>
    <t>03.001.0004-1</t>
  </si>
  <si>
    <t>03.001.0004-B</t>
  </si>
  <si>
    <t>03.001.0009-1</t>
  </si>
  <si>
    <t>03.001.0009-B</t>
  </si>
  <si>
    <t>03.001.0010-0</t>
  </si>
  <si>
    <t>03.001.0010-A</t>
  </si>
  <si>
    <t>03.001.0011-0</t>
  </si>
  <si>
    <t>03.001.0011-A</t>
  </si>
  <si>
    <t>03.001.0012-0</t>
  </si>
  <si>
    <t>03.001.0012-A</t>
  </si>
  <si>
    <t>03.001.0021-0</t>
  </si>
  <si>
    <t>03.001.0021-A</t>
  </si>
  <si>
    <t>03.001.0022-0</t>
  </si>
  <si>
    <t>03.001.0022-A</t>
  </si>
  <si>
    <t>03.001.0041-0</t>
  </si>
  <si>
    <t>03.001.0041-A</t>
  </si>
  <si>
    <t>03.001.0042-0</t>
  </si>
  <si>
    <t>03.001.0042-A</t>
  </si>
  <si>
    <t>03.001.0043-0</t>
  </si>
  <si>
    <t>03.001.0043-A</t>
  </si>
  <si>
    <t>03.001.0044-0</t>
  </si>
  <si>
    <t>03.001.0044-A</t>
  </si>
  <si>
    <t>03.001.0045-0</t>
  </si>
  <si>
    <t>03.001.0045-A</t>
  </si>
  <si>
    <t>03.001.0047-0</t>
  </si>
  <si>
    <t>03.001.0047-A</t>
  </si>
  <si>
    <t>03.001.0048-0</t>
  </si>
  <si>
    <t>03.001.0048-A</t>
  </si>
  <si>
    <t>03.001.0049-0</t>
  </si>
  <si>
    <t>03.001.0049-A</t>
  </si>
  <si>
    <t>03.001.0050-0</t>
  </si>
  <si>
    <t>03.001.0050-A</t>
  </si>
  <si>
    <t>03.001.0051-0</t>
  </si>
  <si>
    <t>03.001.0051-A</t>
  </si>
  <si>
    <t>03.001.0061-0</t>
  </si>
  <si>
    <t>03.001.0061-A</t>
  </si>
  <si>
    <t>03.001.0065-1</t>
  </si>
  <si>
    <t>03.001.0065-B</t>
  </si>
  <si>
    <t>03.001.0070-1</t>
  </si>
  <si>
    <t>03.001.0070-B</t>
  </si>
  <si>
    <t>03.001.0071-1</t>
  </si>
  <si>
    <t>03.001.0071-B</t>
  </si>
  <si>
    <t>03.001.0080-1</t>
  </si>
  <si>
    <t>03.001.0080-B</t>
  </si>
  <si>
    <t>03.001.0085-1</t>
  </si>
  <si>
    <t>03.001.0085-B</t>
  </si>
  <si>
    <t>03.001.0090-0</t>
  </si>
  <si>
    <t>03.001.0090-A</t>
  </si>
  <si>
    <t>03.001.0095-0</t>
  </si>
  <si>
    <t>03.001.0095-A</t>
  </si>
  <si>
    <t>03.001.0096-0</t>
  </si>
  <si>
    <t>03.001.0096-A</t>
  </si>
  <si>
    <t>03.001.0098-0</t>
  </si>
  <si>
    <t>03.001.0098-A</t>
  </si>
  <si>
    <t>03.001.0099-0</t>
  </si>
  <si>
    <t>03.001.0099-A</t>
  </si>
  <si>
    <t>03.001.0100-0</t>
  </si>
  <si>
    <t>03.001.0100-A</t>
  </si>
  <si>
    <t>03.001.0101-0</t>
  </si>
  <si>
    <t>03.001.0101-A</t>
  </si>
  <si>
    <t>03.001.0102-0</t>
  </si>
  <si>
    <t>03.001.0102-A</t>
  </si>
  <si>
    <t>03.001.0110-0</t>
  </si>
  <si>
    <t>03.001.0110-A</t>
  </si>
  <si>
    <t>03.001.0111-0</t>
  </si>
  <si>
    <t>03.001.0111-A</t>
  </si>
  <si>
    <t>03.002.0001-1</t>
  </si>
  <si>
    <t>03.002.0001-B</t>
  </si>
  <si>
    <t>03.004.0001-1</t>
  </si>
  <si>
    <t>03.004.0001-B</t>
  </si>
  <si>
    <t>03.004.0002-0</t>
  </si>
  <si>
    <t>03.004.0002-A</t>
  </si>
  <si>
    <t>03.004.0003-0</t>
  </si>
  <si>
    <t>03.004.0003-A</t>
  </si>
  <si>
    <t>03.004.0012-0</t>
  </si>
  <si>
    <t>03.004.0012-A</t>
  </si>
  <si>
    <t>03.004.0013-0</t>
  </si>
  <si>
    <t>03.004.0013-A</t>
  </si>
  <si>
    <t>03.004.0020-1</t>
  </si>
  <si>
    <t>03.004.0020-B</t>
  </si>
  <si>
    <t>03.004.0021-0</t>
  </si>
  <si>
    <t>03.004.0021-A</t>
  </si>
  <si>
    <t>03.004.0022-0</t>
  </si>
  <si>
    <t>03.004.0022-A</t>
  </si>
  <si>
    <t>03.004.0023-0</t>
  </si>
  <si>
    <t>03.004.0023-A</t>
  </si>
  <si>
    <t>03.004.0024-0</t>
  </si>
  <si>
    <t>03.004.0024-A</t>
  </si>
  <si>
    <t>03.004.0025-0</t>
  </si>
  <si>
    <t>03.004.0025-A</t>
  </si>
  <si>
    <t>03.004.0028-0</t>
  </si>
  <si>
    <t>03.004.0028-A</t>
  </si>
  <si>
    <t>03.004.0030-0</t>
  </si>
  <si>
    <t>03.004.0030-A</t>
  </si>
  <si>
    <t>03.004.0031-0</t>
  </si>
  <si>
    <t>03.004.0031-A</t>
  </si>
  <si>
    <t>03.005.0011-0</t>
  </si>
  <si>
    <t>03.005.0011-A</t>
  </si>
  <si>
    <t>03.005.0013-0</t>
  </si>
  <si>
    <t>03.005.0013-A</t>
  </si>
  <si>
    <t>03.005.0020-1</t>
  </si>
  <si>
    <t>03.005.0020-B</t>
  </si>
  <si>
    <t>03.005.0021-0</t>
  </si>
  <si>
    <t>03.005.0021-A</t>
  </si>
  <si>
    <t>03.005.0022-0</t>
  </si>
  <si>
    <t>03.005.0022-A</t>
  </si>
  <si>
    <t>03.005.0023-0</t>
  </si>
  <si>
    <t>03.005.0023-A</t>
  </si>
  <si>
    <t>03.005.0024-0</t>
  </si>
  <si>
    <t>03.005.0024-A</t>
  </si>
  <si>
    <t>03.005.0025-0</t>
  </si>
  <si>
    <t>03.005.0025-A</t>
  </si>
  <si>
    <t>03.005.0026-0</t>
  </si>
  <si>
    <t>03.005.0026-A</t>
  </si>
  <si>
    <t>03.005.0030-1</t>
  </si>
  <si>
    <t>03.005.0030-B</t>
  </si>
  <si>
    <t>03.005.0031-0</t>
  </si>
  <si>
    <t>03.005.0031-A</t>
  </si>
  <si>
    <t>03.005.0032-0</t>
  </si>
  <si>
    <t>03.005.0032-A</t>
  </si>
  <si>
    <t>03.005.0033-0</t>
  </si>
  <si>
    <t>03.005.0033-A</t>
  </si>
  <si>
    <t>03.005.0034-0</t>
  </si>
  <si>
    <t>03.005.0034-A</t>
  </si>
  <si>
    <t>03.005.0038-1</t>
  </si>
  <si>
    <t>03.005.0038-B</t>
  </si>
  <si>
    <t>03.005.0039-0</t>
  </si>
  <si>
    <t>03.005.0039-A</t>
  </si>
  <si>
    <t>03.005.0040-0</t>
  </si>
  <si>
    <t>03.005.0040-A</t>
  </si>
  <si>
    <t>03.005.0041-0</t>
  </si>
  <si>
    <t>03.005.0041-A</t>
  </si>
  <si>
    <t>03.005.0045-0</t>
  </si>
  <si>
    <t>03.005.0045-A</t>
  </si>
  <si>
    <t>03.005.0046-0</t>
  </si>
  <si>
    <t>03.005.0046-A</t>
  </si>
  <si>
    <t>03.008.0010-1</t>
  </si>
  <si>
    <t>03.008.0010-B</t>
  </si>
  <si>
    <t>03.008.0011-0</t>
  </si>
  <si>
    <t>03.008.0011-A</t>
  </si>
  <si>
    <t>03.008.0012-0</t>
  </si>
  <si>
    <t>03.008.0012-A</t>
  </si>
  <si>
    <t>03.008.0013-0</t>
  </si>
  <si>
    <t>03.008.0013-A</t>
  </si>
  <si>
    <t>03.008.0014-0</t>
  </si>
  <si>
    <t>03.008.0014-A</t>
  </si>
  <si>
    <t>03.008.0020-1</t>
  </si>
  <si>
    <t>03.008.0020-B</t>
  </si>
  <si>
    <t>03.008.0021-0</t>
  </si>
  <si>
    <t>03.008.0021-A</t>
  </si>
  <si>
    <t>03.008.0022-0</t>
  </si>
  <si>
    <t>03.008.0022-A</t>
  </si>
  <si>
    <t>03.008.0023-0</t>
  </si>
  <si>
    <t>03.008.0023-A</t>
  </si>
  <si>
    <t>03.008.0024-0</t>
  </si>
  <si>
    <t>03.008.0024-A</t>
  </si>
  <si>
    <t>03.008.0050-1</t>
  </si>
  <si>
    <t>03.008.0050-B</t>
  </si>
  <si>
    <t>03.008.0051-0</t>
  </si>
  <si>
    <t>03.008.0051-A</t>
  </si>
  <si>
    <t>03.008.0052-0</t>
  </si>
  <si>
    <t>03.008.0052-A</t>
  </si>
  <si>
    <t>03.008.0053-0</t>
  </si>
  <si>
    <t>03.008.0053-A</t>
  </si>
  <si>
    <t>03.008.0054-0</t>
  </si>
  <si>
    <t>03.008.0054-A</t>
  </si>
  <si>
    <t>03.008.0060-1</t>
  </si>
  <si>
    <t>03.008.0060-B</t>
  </si>
  <si>
    <t>03.008.0061-0</t>
  </si>
  <si>
    <t>03.008.0061-A</t>
  </si>
  <si>
    <t>03.008.0062-0</t>
  </si>
  <si>
    <t>03.008.0062-A</t>
  </si>
  <si>
    <t>03.008.0063-0</t>
  </si>
  <si>
    <t>03.008.0063-A</t>
  </si>
  <si>
    <t>03.008.0064-0</t>
  </si>
  <si>
    <t>03.008.0064-A</t>
  </si>
  <si>
    <t>03.008.0080-1</t>
  </si>
  <si>
    <t>03.008.0080-B</t>
  </si>
  <si>
    <t>03.008.0085-0</t>
  </si>
  <si>
    <t>03.008.0085-A</t>
  </si>
  <si>
    <t>03.008.0090-1</t>
  </si>
  <si>
    <t>03.008.0090-B</t>
  </si>
  <si>
    <t>03.008.0095-0</t>
  </si>
  <si>
    <t>03.008.0095-A</t>
  </si>
  <si>
    <t>03.008.0120-1</t>
  </si>
  <si>
    <t>03.008.0120-B</t>
  </si>
  <si>
    <t>03.008.0125-1</t>
  </si>
  <si>
    <t>03.008.0125-B</t>
  </si>
  <si>
    <t>03.008.0150-1</t>
  </si>
  <si>
    <t>03.008.0150-B</t>
  </si>
  <si>
    <t>03.009.0002-1</t>
  </si>
  <si>
    <t>COMPACTACAO DE ATERRO,EM CAMADAS DE 15CM,COM MACO</t>
  </si>
  <si>
    <t>03.009.0002-B</t>
  </si>
  <si>
    <t>03.009.0003-0</t>
  </si>
  <si>
    <t>COMPACTACAO DE ATERRO,EM CAMADAS DE 20CM,COM MACO</t>
  </si>
  <si>
    <t>03.009.0003-A</t>
  </si>
  <si>
    <t>03.009.0004-0</t>
  </si>
  <si>
    <t>03.009.0004-A</t>
  </si>
  <si>
    <t>03.009.0005-0</t>
  </si>
  <si>
    <t>03.009.0005-A</t>
  </si>
  <si>
    <t>03.009.0006-0</t>
  </si>
  <si>
    <t>03.009.0006-A</t>
  </si>
  <si>
    <t>03.009.0007-0</t>
  </si>
  <si>
    <t>03.009.0007-A</t>
  </si>
  <si>
    <t>03.009.0008-0</t>
  </si>
  <si>
    <t>03.009.0008-A</t>
  </si>
  <si>
    <t>03.009.0009-0</t>
  </si>
  <si>
    <t>03.009.0009-A</t>
  </si>
  <si>
    <t>03.009.0015-0</t>
  </si>
  <si>
    <t>03.009.0015-A</t>
  </si>
  <si>
    <t>03.009.0020-0</t>
  </si>
  <si>
    <t>03.009.0020-A</t>
  </si>
  <si>
    <t>03.009.0025-0</t>
  </si>
  <si>
    <t>03.009.0025-A</t>
  </si>
  <si>
    <t>03.009.0030-0</t>
  </si>
  <si>
    <t>03.009.0030-A</t>
  </si>
  <si>
    <t>03.009.0035-0</t>
  </si>
  <si>
    <t>03.009.0035-A</t>
  </si>
  <si>
    <t>03.009.0080-0</t>
  </si>
  <si>
    <t>03.009.0080-A</t>
  </si>
  <si>
    <t>03.010.0015-0</t>
  </si>
  <si>
    <t>03.010.0015-A</t>
  </si>
  <si>
    <t>03.010.0016-0</t>
  </si>
  <si>
    <t>03.010.0016-A</t>
  </si>
  <si>
    <t>03.010.0017-0</t>
  </si>
  <si>
    <t>03.010.0017-A</t>
  </si>
  <si>
    <t>03.010.0018-0</t>
  </si>
  <si>
    <t>03.010.0018-A</t>
  </si>
  <si>
    <t>03.010.0019-0</t>
  </si>
  <si>
    <t>03.010.0019-A</t>
  </si>
  <si>
    <t>03.010.0020-0</t>
  </si>
  <si>
    <t>03.010.0020-A</t>
  </si>
  <si>
    <t>03.010.0021-0</t>
  </si>
  <si>
    <t>03.010.0021-A</t>
  </si>
  <si>
    <t>03.010.0022-0</t>
  </si>
  <si>
    <t>03.010.0022-A</t>
  </si>
  <si>
    <t>03.010.0023-0</t>
  </si>
  <si>
    <t>03.010.0023-A</t>
  </si>
  <si>
    <t>03.010.0024-0</t>
  </si>
  <si>
    <t>03.010.0024-A</t>
  </si>
  <si>
    <t>03.010.0030-0</t>
  </si>
  <si>
    <t>03.010.0030-A</t>
  </si>
  <si>
    <t>03.010.0035-0</t>
  </si>
  <si>
    <t>03.010.0035-A</t>
  </si>
  <si>
    <t>03.010.0040-0</t>
  </si>
  <si>
    <t>03.010.0040-A</t>
  </si>
  <si>
    <t>03.010.0045-0</t>
  </si>
  <si>
    <t>03.010.0045-A</t>
  </si>
  <si>
    <t>03.010.0049-0</t>
  </si>
  <si>
    <t>03.010.0049-A</t>
  </si>
  <si>
    <t>03.010.0100-0</t>
  </si>
  <si>
    <t>03.010.0100-A</t>
  </si>
  <si>
    <t>03.010.0101-0</t>
  </si>
  <si>
    <t>03.010.0101-A</t>
  </si>
  <si>
    <t>03.010.0105-0</t>
  </si>
  <si>
    <t>03.010.0105-A</t>
  </si>
  <si>
    <t>03.010.0106-0</t>
  </si>
  <si>
    <t>03.010.0106-A</t>
  </si>
  <si>
    <t>03.011.0015-1</t>
  </si>
  <si>
    <t>03.011.0015-B</t>
  </si>
  <si>
    <t>03.012.0010-0</t>
  </si>
  <si>
    <t>03.012.0010-A</t>
  </si>
  <si>
    <t>03.013.0001-1</t>
  </si>
  <si>
    <t>03.013.0001-B</t>
  </si>
  <si>
    <t>03.013.0002-0</t>
  </si>
  <si>
    <t>03.013.0002-A</t>
  </si>
  <si>
    <t>03.013.0005-0</t>
  </si>
  <si>
    <t>03.013.0005-A</t>
  </si>
  <si>
    <t>03.013.0006-0</t>
  </si>
  <si>
    <t>03.013.0006-A</t>
  </si>
  <si>
    <t>03.014.0005-0</t>
  </si>
  <si>
    <t>03.014.0005-A</t>
  </si>
  <si>
    <t>03.014.0010-0</t>
  </si>
  <si>
    <t>03.014.0010-A</t>
  </si>
  <si>
    <t>03.015.0010-0</t>
  </si>
  <si>
    <t>03.015.0010-A</t>
  </si>
  <si>
    <t>03.015.0012-0</t>
  </si>
  <si>
    <t>03.015.0012-A</t>
  </si>
  <si>
    <t>03.015.0014-0</t>
  </si>
  <si>
    <t>03.015.0014-A</t>
  </si>
  <si>
    <t>03.015.0016-0</t>
  </si>
  <si>
    <t>03.015.0016-A</t>
  </si>
  <si>
    <t>03.015.0025-0</t>
  </si>
  <si>
    <t>03.015.0025-A</t>
  </si>
  <si>
    <t>03.015.0026-0</t>
  </si>
  <si>
    <t>03.015.0026-A</t>
  </si>
  <si>
    <t>03.016.0005-1</t>
  </si>
  <si>
    <t>03.016.0005-B</t>
  </si>
  <si>
    <t>03.016.0010-1</t>
  </si>
  <si>
    <t>03.016.0010-B</t>
  </si>
  <si>
    <t>03.016.0015-1</t>
  </si>
  <si>
    <t>03.016.0015-B</t>
  </si>
  <si>
    <t>03.016.0018-1</t>
  </si>
  <si>
    <t>03.016.0018-B</t>
  </si>
  <si>
    <t>03.016.0020-1</t>
  </si>
  <si>
    <t>03.016.0020-B</t>
  </si>
  <si>
    <t>03.016.0025-1</t>
  </si>
  <si>
    <t>03.016.0025-B</t>
  </si>
  <si>
    <t>03.016.0050-1</t>
  </si>
  <si>
    <t>03.016.0050-B</t>
  </si>
  <si>
    <t>03.016.0055-1</t>
  </si>
  <si>
    <t>03.016.0055-B</t>
  </si>
  <si>
    <t>03.020.0030-1</t>
  </si>
  <si>
    <t>03.020.0030-B</t>
  </si>
  <si>
    <t>03.020.0035-1</t>
  </si>
  <si>
    <t>03.020.0035-B</t>
  </si>
  <si>
    <t>03.020.0040-1</t>
  </si>
  <si>
    <t>03.020.0040-B</t>
  </si>
  <si>
    <t>03.020.0045-1</t>
  </si>
  <si>
    <t>03.020.0045-B</t>
  </si>
  <si>
    <t>03.020.0050-1</t>
  </si>
  <si>
    <t>03.020.0050-B</t>
  </si>
  <si>
    <t>03.020.0052-1</t>
  </si>
  <si>
    <t>03.020.0052-B</t>
  </si>
  <si>
    <t>03.020.0055-1</t>
  </si>
  <si>
    <t>03.020.0055-B</t>
  </si>
  <si>
    <t>03.020.0057-1</t>
  </si>
  <si>
    <t>03.020.0057-B</t>
  </si>
  <si>
    <t>03.020.0060-1</t>
  </si>
  <si>
    <t>03.020.0060-B</t>
  </si>
  <si>
    <t>03.020.0065-1</t>
  </si>
  <si>
    <t>03.020.0065-B</t>
  </si>
  <si>
    <t>03.020.0070-1</t>
  </si>
  <si>
    <t>03.020.0070-B</t>
  </si>
  <si>
    <t>03.020.0075-1</t>
  </si>
  <si>
    <t>03.020.0075-B</t>
  </si>
  <si>
    <t>03.020.0080-1</t>
  </si>
  <si>
    <t>03.020.0080-B</t>
  </si>
  <si>
    <t>03.020.0085-1</t>
  </si>
  <si>
    <t>03.020.0085-B</t>
  </si>
  <si>
    <t>03.020.0090-1</t>
  </si>
  <si>
    <t>03.020.0090-B</t>
  </si>
  <si>
    <t>03.020.0100-1</t>
  </si>
  <si>
    <t>03.020.0100-B</t>
  </si>
  <si>
    <t>03.020.0200-0</t>
  </si>
  <si>
    <t>03.020.0200-A</t>
  </si>
  <si>
    <t>03.021.0005-1</t>
  </si>
  <si>
    <t>03.021.0005-B</t>
  </si>
  <si>
    <t>03.022.0010-0</t>
  </si>
  <si>
    <t>03.022.0010-A</t>
  </si>
  <si>
    <t>03.023.0010-1</t>
  </si>
  <si>
    <t>03.023.0010-B</t>
  </si>
  <si>
    <t>03.025.0005-0</t>
  </si>
  <si>
    <t>03.025.0005-A</t>
  </si>
  <si>
    <t>03.025.0010-0</t>
  </si>
  <si>
    <t>03.025.0010-A</t>
  </si>
  <si>
    <t>03.025.0015-1</t>
  </si>
  <si>
    <t>03.025.0015-B</t>
  </si>
  <si>
    <t>03.025.0020-0</t>
  </si>
  <si>
    <t>03.025.0020-A</t>
  </si>
  <si>
    <t>03.025.0025-0</t>
  </si>
  <si>
    <t>03.025.0025-A</t>
  </si>
  <si>
    <t>03.025.0027-0</t>
  </si>
  <si>
    <t>03.025.0027-A</t>
  </si>
  <si>
    <t>03.025.0030-0</t>
  </si>
  <si>
    <t>03.025.0030-A</t>
  </si>
  <si>
    <t>03.025.0031-0</t>
  </si>
  <si>
    <t>03.025.0031-A</t>
  </si>
  <si>
    <t>03.025.0033-0</t>
  </si>
  <si>
    <t>03.025.0033-A</t>
  </si>
  <si>
    <t>03.025.0035-0</t>
  </si>
  <si>
    <t>03.025.0035-A</t>
  </si>
  <si>
    <t>03.025.0036-0</t>
  </si>
  <si>
    <t>03.025.0036-A</t>
  </si>
  <si>
    <t>03.025.0037-0</t>
  </si>
  <si>
    <t>03.025.0037-A</t>
  </si>
  <si>
    <t>03.025.0038-0</t>
  </si>
  <si>
    <t>03.025.0038-A</t>
  </si>
  <si>
    <t>03.025.0039-0</t>
  </si>
  <si>
    <t>03.025.0039-A</t>
  </si>
  <si>
    <t>03.025.0040-0</t>
  </si>
  <si>
    <t>03.025.0040-A</t>
  </si>
  <si>
    <t>03.026.0010-0</t>
  </si>
  <si>
    <t>03.026.0010-A</t>
  </si>
  <si>
    <t>03.026.0015-0</t>
  </si>
  <si>
    <t>03.026.0015-A</t>
  </si>
  <si>
    <t>03.026.0020-0</t>
  </si>
  <si>
    <t>03.026.0020-A</t>
  </si>
  <si>
    <t>03.030.0150-0</t>
  </si>
  <si>
    <t>03.030.0150-A</t>
  </si>
  <si>
    <t>03.030.0155-0</t>
  </si>
  <si>
    <t>03.030.0155-A</t>
  </si>
  <si>
    <t>03.030.0159-0</t>
  </si>
  <si>
    <t>03.030.0159-A</t>
  </si>
  <si>
    <t>03.036.0200-0</t>
  </si>
  <si>
    <t>03.036.0200-A</t>
  </si>
  <si>
    <t>03.036.0205-0</t>
  </si>
  <si>
    <t>03.036.0205-A</t>
  </si>
  <si>
    <t>03.036.0210-0</t>
  </si>
  <si>
    <t>03.036.0210-A</t>
  </si>
  <si>
    <t>03.036.0215-0</t>
  </si>
  <si>
    <t>03.036.0215-A</t>
  </si>
  <si>
    <t>03.040.0001-0</t>
  </si>
  <si>
    <t>03.040.0001-A</t>
  </si>
  <si>
    <t>03.040.0002-0</t>
  </si>
  <si>
    <t>03.040.0002-A</t>
  </si>
  <si>
    <t>03.040.0003-0</t>
  </si>
  <si>
    <t>03.040.0003-A</t>
  </si>
  <si>
    <t>03.040.0004-0</t>
  </si>
  <si>
    <t>03.040.0004-A</t>
  </si>
  <si>
    <t>03.040.0005-0</t>
  </si>
  <si>
    <t>03.040.0005-A</t>
  </si>
  <si>
    <t>03.040.0006-0</t>
  </si>
  <si>
    <t>03.040.0006-A</t>
  </si>
  <si>
    <t>03.040.0007-0</t>
  </si>
  <si>
    <t>03.040.0007-A</t>
  </si>
  <si>
    <t>03.040.0008-0</t>
  </si>
  <si>
    <t>03.040.0008-A</t>
  </si>
  <si>
    <t>03.040.0009-0</t>
  </si>
  <si>
    <t>03.040.0009-A</t>
  </si>
  <si>
    <t>03.040.0010-0</t>
  </si>
  <si>
    <t>03.040.0010-A</t>
  </si>
  <si>
    <t>03.040.0011-0</t>
  </si>
  <si>
    <t>03.040.0011-A</t>
  </si>
  <si>
    <t>03.040.0012-0</t>
  </si>
  <si>
    <t>03.040.0012-A</t>
  </si>
  <si>
    <t>03.040.0013-0</t>
  </si>
  <si>
    <t>03.040.0013-A</t>
  </si>
  <si>
    <t>03.040.0014-0</t>
  </si>
  <si>
    <t>03.040.0014-A</t>
  </si>
  <si>
    <t>03.040.0015-0</t>
  </si>
  <si>
    <t>03.040.0015-A</t>
  </si>
  <si>
    <t>03.040.0016-0</t>
  </si>
  <si>
    <t>03.040.0016-A</t>
  </si>
  <si>
    <t>03.040.0017-0</t>
  </si>
  <si>
    <t>03.040.0017-A</t>
  </si>
  <si>
    <t>03.040.0018-0</t>
  </si>
  <si>
    <t>03.040.0018-A</t>
  </si>
  <si>
    <t>03.040.0019-0</t>
  </si>
  <si>
    <t>03.040.0019-A</t>
  </si>
  <si>
    <t>03.040.0020-0</t>
  </si>
  <si>
    <t>03.040.0020-A</t>
  </si>
  <si>
    <t>03.040.0021-0</t>
  </si>
  <si>
    <t>03.040.0021-A</t>
  </si>
  <si>
    <t>03.040.0022-0</t>
  </si>
  <si>
    <t>03.040.0022-A</t>
  </si>
  <si>
    <t>03.040.0023-0</t>
  </si>
  <si>
    <t>03.040.0023-A</t>
  </si>
  <si>
    <t>03.040.0024-0</t>
  </si>
  <si>
    <t>03.040.0024-A</t>
  </si>
  <si>
    <t>03.040.0025-0</t>
  </si>
  <si>
    <t>03.040.0025-A</t>
  </si>
  <si>
    <t>03.040.0026-0</t>
  </si>
  <si>
    <t>03.040.0026-A</t>
  </si>
  <si>
    <t>03.040.0027-0</t>
  </si>
  <si>
    <t>03.040.0027-A</t>
  </si>
  <si>
    <t>03.040.0028-0</t>
  </si>
  <si>
    <t>03.040.0028-A</t>
  </si>
  <si>
    <t>03.040.0029-0</t>
  </si>
  <si>
    <t>03.040.0029-A</t>
  </si>
  <si>
    <t>03.040.0030-0</t>
  </si>
  <si>
    <t>03.040.0030-A</t>
  </si>
  <si>
    <t>03.040.0031-0</t>
  </si>
  <si>
    <t>03.040.0031-A</t>
  </si>
  <si>
    <t>03.040.0032-0</t>
  </si>
  <si>
    <t>03.040.0032-A</t>
  </si>
  <si>
    <t>03.040.0033-0</t>
  </si>
  <si>
    <t>03.040.0033-A</t>
  </si>
  <si>
    <t>03.040.0034-0</t>
  </si>
  <si>
    <t>03.040.0034-A</t>
  </si>
  <si>
    <t>03.040.0035-0</t>
  </si>
  <si>
    <t>03.040.0035-A</t>
  </si>
  <si>
    <t>03.040.0036-0</t>
  </si>
  <si>
    <t>03.040.0036-A</t>
  </si>
  <si>
    <t>03.040.0037-0</t>
  </si>
  <si>
    <t>03.040.0037-A</t>
  </si>
  <si>
    <t>03.040.0038-0</t>
  </si>
  <si>
    <t>03.040.0038-A</t>
  </si>
  <si>
    <t>03.040.0039-0</t>
  </si>
  <si>
    <t>03.040.0039-A</t>
  </si>
  <si>
    <t>03.040.0040-0</t>
  </si>
  <si>
    <t>03.040.0040-A</t>
  </si>
  <si>
    <t>03.040.0041-0</t>
  </si>
  <si>
    <t>03.040.0041-A</t>
  </si>
  <si>
    <t>03.040.0042-0</t>
  </si>
  <si>
    <t>03.040.0042-A</t>
  </si>
  <si>
    <t>03.040.0043-0</t>
  </si>
  <si>
    <t>03.040.0043-A</t>
  </si>
  <si>
    <t>03.040.0044-0</t>
  </si>
  <si>
    <t>03.040.0044-A</t>
  </si>
  <si>
    <t>03.040.0045-0</t>
  </si>
  <si>
    <t>03.040.0045-A</t>
  </si>
  <si>
    <t>03.040.0046-0</t>
  </si>
  <si>
    <t>03.040.0046-A</t>
  </si>
  <si>
    <t>04.005.0003-0</t>
  </si>
  <si>
    <t>T X KM</t>
  </si>
  <si>
    <t>04.005.0003-A</t>
  </si>
  <si>
    <t>04.005.0004-0</t>
  </si>
  <si>
    <t>04.005.0004-A</t>
  </si>
  <si>
    <t>04.005.0005-0</t>
  </si>
  <si>
    <t>04.005.0005-A</t>
  </si>
  <si>
    <t>04.005.0006-1</t>
  </si>
  <si>
    <t>04.005.0006-B</t>
  </si>
  <si>
    <t>04.005.0007-0</t>
  </si>
  <si>
    <t>04.005.0007-A</t>
  </si>
  <si>
    <t>04.005.0011-0</t>
  </si>
  <si>
    <t>04.005.0011-A</t>
  </si>
  <si>
    <t>04.005.0012-1</t>
  </si>
  <si>
    <t>04.005.0012-B</t>
  </si>
  <si>
    <t>04.005.0013-0</t>
  </si>
  <si>
    <t>04.005.0013-A</t>
  </si>
  <si>
    <t>04.005.0014-0</t>
  </si>
  <si>
    <t>04.005.0014-A</t>
  </si>
  <si>
    <t>04.005.0015-0</t>
  </si>
  <si>
    <t>04.005.0015-A</t>
  </si>
  <si>
    <t>04.005.0016-0</t>
  </si>
  <si>
    <t>04.005.0016-A</t>
  </si>
  <si>
    <t>04.005.0017-0</t>
  </si>
  <si>
    <t>04.005.0017-A</t>
  </si>
  <si>
    <t>04.005.0018-0</t>
  </si>
  <si>
    <t>04.005.0018-A</t>
  </si>
  <si>
    <t>04.005.0019-0</t>
  </si>
  <si>
    <t>04.005.0019-A</t>
  </si>
  <si>
    <t>04.005.0020-0</t>
  </si>
  <si>
    <t>04.005.0020-A</t>
  </si>
  <si>
    <t>04.005.0021-0</t>
  </si>
  <si>
    <t>04.005.0021-A</t>
  </si>
  <si>
    <t>04.005.0022-0</t>
  </si>
  <si>
    <t>04.005.0022-A</t>
  </si>
  <si>
    <t>04.005.0023-0</t>
  </si>
  <si>
    <t>04.005.0023-A</t>
  </si>
  <si>
    <t>04.005.0100-0</t>
  </si>
  <si>
    <t>04.005.0100-A</t>
  </si>
  <si>
    <t>04.005.0101-0</t>
  </si>
  <si>
    <t>04.005.0101-A</t>
  </si>
  <si>
    <t>04.005.0102-0</t>
  </si>
  <si>
    <t>04.005.0102-A</t>
  </si>
  <si>
    <t>04.005.0103-0</t>
  </si>
  <si>
    <t>04.005.0103-A</t>
  </si>
  <si>
    <t>04.005.0104-0</t>
  </si>
  <si>
    <t>04.005.0104-A</t>
  </si>
  <si>
    <t>04.005.0105-0</t>
  </si>
  <si>
    <t>04.005.0105-A</t>
  </si>
  <si>
    <t>04.005.0106-0</t>
  </si>
  <si>
    <t>04.005.0106-A</t>
  </si>
  <si>
    <t>04.005.0107-0</t>
  </si>
  <si>
    <t>04.005.0107-A</t>
  </si>
  <si>
    <t>04.005.0108-0</t>
  </si>
  <si>
    <t>04.005.0108-A</t>
  </si>
  <si>
    <t>04.005.0120-0</t>
  </si>
  <si>
    <t>04.005.0120-A</t>
  </si>
  <si>
    <t>04.005.0121-0</t>
  </si>
  <si>
    <t>04.005.0121-A</t>
  </si>
  <si>
    <t>04.005.0122-0</t>
  </si>
  <si>
    <t>04.005.0122-A</t>
  </si>
  <si>
    <t>04.005.0123-1</t>
  </si>
  <si>
    <t>04.005.0123-B</t>
  </si>
  <si>
    <t>04.005.0124-0</t>
  </si>
  <si>
    <t>04.005.0124-A</t>
  </si>
  <si>
    <t>04.005.0125-0</t>
  </si>
  <si>
    <t>04.005.0125-A</t>
  </si>
  <si>
    <t>04.005.0126-0</t>
  </si>
  <si>
    <t>04.005.0126-A</t>
  </si>
  <si>
    <t>04.005.0127-0</t>
  </si>
  <si>
    <t>04.005.0127-A</t>
  </si>
  <si>
    <t>04.005.0128-0</t>
  </si>
  <si>
    <t>04.005.0128-A</t>
  </si>
  <si>
    <t>04.005.0140-0</t>
  </si>
  <si>
    <t>04.005.0140-A</t>
  </si>
  <si>
    <t>04.005.0141-0</t>
  </si>
  <si>
    <t>04.005.0141-A</t>
  </si>
  <si>
    <t>04.005.0142-0</t>
  </si>
  <si>
    <t>04.005.0142-A</t>
  </si>
  <si>
    <t>04.005.0143-1</t>
  </si>
  <si>
    <t>04.005.0143-B</t>
  </si>
  <si>
    <t>04.005.0144-0</t>
  </si>
  <si>
    <t>04.005.0144-A</t>
  </si>
  <si>
    <t>04.005.0145-0</t>
  </si>
  <si>
    <t>04.005.0145-A</t>
  </si>
  <si>
    <t>04.005.0146-0</t>
  </si>
  <si>
    <t>04.005.0146-A</t>
  </si>
  <si>
    <t>04.005.0147-0</t>
  </si>
  <si>
    <t>04.005.0147-A</t>
  </si>
  <si>
    <t>04.005.0148-0</t>
  </si>
  <si>
    <t>04.005.0148-A</t>
  </si>
  <si>
    <t>04.005.0160-0</t>
  </si>
  <si>
    <t>04.005.0160-A</t>
  </si>
  <si>
    <t>04.005.0161-0</t>
  </si>
  <si>
    <t>04.005.0161-A</t>
  </si>
  <si>
    <t>04.005.0162-0</t>
  </si>
  <si>
    <t>04.005.0162-A</t>
  </si>
  <si>
    <t>04.005.0163-0</t>
  </si>
  <si>
    <t>04.005.0163-A</t>
  </si>
  <si>
    <t>04.005.0164-0</t>
  </si>
  <si>
    <t>04.005.0164-A</t>
  </si>
  <si>
    <t>04.005.0165-0</t>
  </si>
  <si>
    <t>04.005.0165-A</t>
  </si>
  <si>
    <t>04.005.0166-0</t>
  </si>
  <si>
    <t>04.005.0166-A</t>
  </si>
  <si>
    <t>04.005.0167-0</t>
  </si>
  <si>
    <t>04.005.0167-A</t>
  </si>
  <si>
    <t>04.005.0168-0</t>
  </si>
  <si>
    <t>04.005.0168-A</t>
  </si>
  <si>
    <t>04.005.0170-0</t>
  </si>
  <si>
    <t>04.005.0170-A</t>
  </si>
  <si>
    <t>04.005.0171-0</t>
  </si>
  <si>
    <t>04.005.0171-A</t>
  </si>
  <si>
    <t>04.005.0172-0</t>
  </si>
  <si>
    <t>04.005.0172-A</t>
  </si>
  <si>
    <t>04.005.0180-0</t>
  </si>
  <si>
    <t>04.005.0180-A</t>
  </si>
  <si>
    <t>04.005.0300-0</t>
  </si>
  <si>
    <t>UNXKM</t>
  </si>
  <si>
    <t>04.005.0300-A</t>
  </si>
  <si>
    <t>04.005.0350-1</t>
  </si>
  <si>
    <t>04.005.0350-B</t>
  </si>
  <si>
    <t>04.005.0495-0</t>
  </si>
  <si>
    <t>04.005.0495-A</t>
  </si>
  <si>
    <t>04.005.0501-0</t>
  </si>
  <si>
    <t>04.005.0501-A</t>
  </si>
  <si>
    <t>04.005.0502-0</t>
  </si>
  <si>
    <t>04.005.0502-A</t>
  </si>
  <si>
    <t>04.005.0503-0</t>
  </si>
  <si>
    <t>04.005.0503-A</t>
  </si>
  <si>
    <t>04.005.0504-0</t>
  </si>
  <si>
    <t>04.005.0504-A</t>
  </si>
  <si>
    <t>04.005.0505-0</t>
  </si>
  <si>
    <t>04.005.0505-A</t>
  </si>
  <si>
    <t>04.005.0506-0</t>
  </si>
  <si>
    <t>04.005.0506-A</t>
  </si>
  <si>
    <t>04.005.0507-0</t>
  </si>
  <si>
    <t>04.005.0507-A</t>
  </si>
  <si>
    <t>04.005.0508-0</t>
  </si>
  <si>
    <t>04.005.0508-A</t>
  </si>
  <si>
    <t>04.006.0008-1</t>
  </si>
  <si>
    <t>04.006.0008-B</t>
  </si>
  <si>
    <t>04.006.0009-0</t>
  </si>
  <si>
    <t>04.006.0009-A</t>
  </si>
  <si>
    <t>04.006.0010-0</t>
  </si>
  <si>
    <t>04.006.0010-A</t>
  </si>
  <si>
    <t>04.006.0012-0</t>
  </si>
  <si>
    <t>04.006.0012-A</t>
  </si>
  <si>
    <t>04.006.0013-1</t>
  </si>
  <si>
    <t>04.006.0013-B</t>
  </si>
  <si>
    <t>04.006.0014-1</t>
  </si>
  <si>
    <t>04.006.0014-B</t>
  </si>
  <si>
    <t>04.006.0020-0</t>
  </si>
  <si>
    <t>04.006.0020-A</t>
  </si>
  <si>
    <t>04.007.0015-0</t>
  </si>
  <si>
    <t>04.007.0015-A</t>
  </si>
  <si>
    <t>04.007.0016-0</t>
  </si>
  <si>
    <t>04.007.0016-A</t>
  </si>
  <si>
    <t>04.007.0017-0</t>
  </si>
  <si>
    <t>04.007.0017-A</t>
  </si>
  <si>
    <t>04.007.0018-0</t>
  </si>
  <si>
    <t>04.007.0018-A</t>
  </si>
  <si>
    <t>04.007.0019-0</t>
  </si>
  <si>
    <t>04.007.0019-A</t>
  </si>
  <si>
    <t>04.007.0050-0</t>
  </si>
  <si>
    <t>04.007.0050-A</t>
  </si>
  <si>
    <t>04.008.0020-0</t>
  </si>
  <si>
    <t>04.008.0020-A</t>
  </si>
  <si>
    <t>04.008.0021-0</t>
  </si>
  <si>
    <t>04.008.0021-A</t>
  </si>
  <si>
    <t>04.009.0022-0</t>
  </si>
  <si>
    <t>04.009.0022-A</t>
  </si>
  <si>
    <t>04.009.0023-0</t>
  </si>
  <si>
    <t>04.009.0023-A</t>
  </si>
  <si>
    <t>04.010.0045-0</t>
  </si>
  <si>
    <t>04.010.0045-A</t>
  </si>
  <si>
    <t>04.010.0046-0</t>
  </si>
  <si>
    <t>04.010.0046-A</t>
  </si>
  <si>
    <t>04.010.0047-0</t>
  </si>
  <si>
    <t>04.010.0047-A</t>
  </si>
  <si>
    <t>04.011.0051-1</t>
  </si>
  <si>
    <t>04.011.0051-B</t>
  </si>
  <si>
    <t>04.011.0052-1</t>
  </si>
  <si>
    <t>04.011.0052-B</t>
  </si>
  <si>
    <t>04.011.0053-1</t>
  </si>
  <si>
    <t>04.011.0053-B</t>
  </si>
  <si>
    <t>04.011.0054-1</t>
  </si>
  <si>
    <t>04.011.0054-B</t>
  </si>
  <si>
    <t>04.011.0055-1</t>
  </si>
  <si>
    <t>04.011.0055-B</t>
  </si>
  <si>
    <t>04.011.0056-1</t>
  </si>
  <si>
    <t>04.011.0056-B</t>
  </si>
  <si>
    <t>04.011.0057-1</t>
  </si>
  <si>
    <t>04.011.0057-B</t>
  </si>
  <si>
    <t>04.011.0058-1</t>
  </si>
  <si>
    <t>04.011.0058-B</t>
  </si>
  <si>
    <t>04.012.0071-1</t>
  </si>
  <si>
    <t>04.012.0071-B</t>
  </si>
  <si>
    <t>04.012.0072-1</t>
  </si>
  <si>
    <t>04.012.0072-B</t>
  </si>
  <si>
    <t>04.012.0073-1</t>
  </si>
  <si>
    <t>04.012.0073-B</t>
  </si>
  <si>
    <t>04.012.0074-1</t>
  </si>
  <si>
    <t>04.012.0074-B</t>
  </si>
  <si>
    <t>04.012.0075-1</t>
  </si>
  <si>
    <t>04.012.0075-B</t>
  </si>
  <si>
    <t>04.012.0076-1</t>
  </si>
  <si>
    <t>04.012.0076-B</t>
  </si>
  <si>
    <t>04.012.0077-1</t>
  </si>
  <si>
    <t>04.012.0077-B</t>
  </si>
  <si>
    <t>04.012.0078-1</t>
  </si>
  <si>
    <t>04.012.0078-B</t>
  </si>
  <si>
    <t>04.013.0015-0</t>
  </si>
  <si>
    <t>04.013.0015-A</t>
  </si>
  <si>
    <t>04.014.0091-1</t>
  </si>
  <si>
    <t>04.014.0091-B</t>
  </si>
  <si>
    <t>04.014.0095-0</t>
  </si>
  <si>
    <t>04.014.0095-A</t>
  </si>
  <si>
    <t>04.015.0100-0</t>
  </si>
  <si>
    <t>04.015.0100-A</t>
  </si>
  <si>
    <t>04.015.0101-0</t>
  </si>
  <si>
    <t>04.015.0101-A</t>
  </si>
  <si>
    <t>04.015.0105-0</t>
  </si>
  <si>
    <t>04.015.0105-A</t>
  </si>
  <si>
    <t>04.015.0106-0</t>
  </si>
  <si>
    <t>04.015.0106-A</t>
  </si>
  <si>
    <t>04.015.0110-0</t>
  </si>
  <si>
    <t>04.015.0110-A</t>
  </si>
  <si>
    <t>04.015.0111-0</t>
  </si>
  <si>
    <t>04.015.0111-A</t>
  </si>
  <si>
    <t>04.018.0010-0</t>
  </si>
  <si>
    <t>04.018.0010-A</t>
  </si>
  <si>
    <t>04.018.0012-0</t>
  </si>
  <si>
    <t>04.018.0012-A</t>
  </si>
  <si>
    <t>04.018.0015-0</t>
  </si>
  <si>
    <t>04.018.0015-A</t>
  </si>
  <si>
    <t>04.018.0020-1</t>
  </si>
  <si>
    <t>04.018.0020-B</t>
  </si>
  <si>
    <t>04.018.0025-0</t>
  </si>
  <si>
    <t>04.018.0025-A</t>
  </si>
  <si>
    <t>04.018.0030-0</t>
  </si>
  <si>
    <t>04.018.0030-A</t>
  </si>
  <si>
    <t>04.020.0122-0</t>
  </si>
  <si>
    <t>M2XKM</t>
  </si>
  <si>
    <t>04.020.0122-A</t>
  </si>
  <si>
    <t>04.020.0126-0</t>
  </si>
  <si>
    <t>04.020.0126-A</t>
  </si>
  <si>
    <t>04.020.0136-0</t>
  </si>
  <si>
    <t>04.020.0136-A</t>
  </si>
  <si>
    <t>04.021.0010-0</t>
  </si>
  <si>
    <t>04.021.0010-A</t>
  </si>
  <si>
    <t>04.021.0015-0</t>
  </si>
  <si>
    <t>04.021.0015-A</t>
  </si>
  <si>
    <t>04.021.0025-0</t>
  </si>
  <si>
    <t>04.021.0025-A</t>
  </si>
  <si>
    <t>04.025.0200-0</t>
  </si>
  <si>
    <t>04.025.0200-A</t>
  </si>
  <si>
    <t>04.025.0205-0</t>
  </si>
  <si>
    <t>04.025.0205-A</t>
  </si>
  <si>
    <t>04.025.0210-0</t>
  </si>
  <si>
    <t>04.025.0210-A</t>
  </si>
  <si>
    <t>04.025.0215-0</t>
  </si>
  <si>
    <t>04.025.0215-A</t>
  </si>
  <si>
    <t>05.001.0001-0</t>
  </si>
  <si>
    <t>05.001.0001-A</t>
  </si>
  <si>
    <t>05.001.0002-1</t>
  </si>
  <si>
    <t>05.001.0002-B</t>
  </si>
  <si>
    <t>05.001.0005-0</t>
  </si>
  <si>
    <t>05.001.0005-A</t>
  </si>
  <si>
    <t>05.001.0006-0</t>
  </si>
  <si>
    <t>05.001.0006-A</t>
  </si>
  <si>
    <t>05.001.0007-0</t>
  </si>
  <si>
    <t>05.001.0007-A</t>
  </si>
  <si>
    <t>05.001.0008-0</t>
  </si>
  <si>
    <t>05.001.0008-A</t>
  </si>
  <si>
    <t>05.001.0009-0</t>
  </si>
  <si>
    <t>05.001.0009-A</t>
  </si>
  <si>
    <t>05.001.0010-0</t>
  </si>
  <si>
    <t>05.001.0010-A</t>
  </si>
  <si>
    <t>05.001.0011-0</t>
  </si>
  <si>
    <t>05.001.0011-A</t>
  </si>
  <si>
    <t>05.001.0012-0</t>
  </si>
  <si>
    <t>05.001.0012-A</t>
  </si>
  <si>
    <t>05.001.0013-0</t>
  </si>
  <si>
    <t>05.001.0013-A</t>
  </si>
  <si>
    <t>05.001.0014-0</t>
  </si>
  <si>
    <t>05.001.0014-A</t>
  </si>
  <si>
    <t>05.001.0015-0</t>
  </si>
  <si>
    <t>05.001.0015-A</t>
  </si>
  <si>
    <t>05.001.0016-0</t>
  </si>
  <si>
    <t>05.001.0016-A</t>
  </si>
  <si>
    <t>05.001.0017-0</t>
  </si>
  <si>
    <t>05.001.0017-A</t>
  </si>
  <si>
    <t>05.001.0018-0</t>
  </si>
  <si>
    <t>05.001.0018-A</t>
  </si>
  <si>
    <t>05.001.0019-0</t>
  </si>
  <si>
    <t>05.001.0019-A</t>
  </si>
  <si>
    <t>05.001.0020-0</t>
  </si>
  <si>
    <t>05.001.0020-A</t>
  </si>
  <si>
    <t>05.001.0021-0</t>
  </si>
  <si>
    <t>05.001.0021-A</t>
  </si>
  <si>
    <t>05.001.0022-0</t>
  </si>
  <si>
    <t>DEMOLICAO DE ESTRUTURA DE CONCRETO CELULAR(LAJES,VIGAS,ETC)</t>
  </si>
  <si>
    <t>05.001.0022-A</t>
  </si>
  <si>
    <t>05.001.0023-0</t>
  </si>
  <si>
    <t>05.001.0023-A</t>
  </si>
  <si>
    <t>05.001.0024-0</t>
  </si>
  <si>
    <t>05.001.0024-A</t>
  </si>
  <si>
    <t>05.001.0025-0</t>
  </si>
  <si>
    <t>05.001.0025-A</t>
  </si>
  <si>
    <t>05.001.0027-0</t>
  </si>
  <si>
    <t>05.001.0027-A</t>
  </si>
  <si>
    <t>05.001.0031-0</t>
  </si>
  <si>
    <t>05.001.0031-A</t>
  </si>
  <si>
    <t>05.001.0033-0</t>
  </si>
  <si>
    <t>05.001.0033-A</t>
  </si>
  <si>
    <t>05.001.0035-0</t>
  </si>
  <si>
    <t>DEMOLICAO DE RODAPE DE ALTA RESISTENCIA</t>
  </si>
  <si>
    <t>05.001.0035-A</t>
  </si>
  <si>
    <t>05.001.0039-0</t>
  </si>
  <si>
    <t>DEMOLICAO DE DIVISORIAS DE PLACAS DE MARMORITE OU CONCRETO</t>
  </si>
  <si>
    <t>05.001.0039-A</t>
  </si>
  <si>
    <t>05.001.0040-0</t>
  </si>
  <si>
    <t>05.001.0040-A</t>
  </si>
  <si>
    <t>05.001.0041-0</t>
  </si>
  <si>
    <t>05.001.0041-A</t>
  </si>
  <si>
    <t>05.001.0042-0</t>
  </si>
  <si>
    <t>05.001.0042-A</t>
  </si>
  <si>
    <t>05.001.0043-0</t>
  </si>
  <si>
    <t>05.001.0043-A</t>
  </si>
  <si>
    <t>05.001.0044-0</t>
  </si>
  <si>
    <t>05.001.0044-A</t>
  </si>
  <si>
    <t>05.001.0045-0</t>
  </si>
  <si>
    <t>05.001.0045-A</t>
  </si>
  <si>
    <t>05.001.0046-0</t>
  </si>
  <si>
    <t>05.001.0046-A</t>
  </si>
  <si>
    <t>05.001.0047-0</t>
  </si>
  <si>
    <t>05.001.0047-A</t>
  </si>
  <si>
    <t>05.001.0048-0</t>
  </si>
  <si>
    <t>05.001.0048-A</t>
  </si>
  <si>
    <t>05.001.0049-0</t>
  </si>
  <si>
    <t>REMOCAO DE MADEIRAMENTO DE TELHADO EM TELHA CERAMICA</t>
  </si>
  <si>
    <t>05.001.0049-A</t>
  </si>
  <si>
    <t>05.001.0050-0</t>
  </si>
  <si>
    <t>05.001.0050-A</t>
  </si>
  <si>
    <t>05.001.0051-0</t>
  </si>
  <si>
    <t>05.001.0051-A</t>
  </si>
  <si>
    <t>05.001.0052-0</t>
  </si>
  <si>
    <t>05.001.0052-A</t>
  </si>
  <si>
    <t>05.001.0055-0</t>
  </si>
  <si>
    <t>05.001.0055-A</t>
  </si>
  <si>
    <t>05.001.0056-0</t>
  </si>
  <si>
    <t>05.001.0056-A</t>
  </si>
  <si>
    <t>05.001.0057-0</t>
  </si>
  <si>
    <t>05.001.0057-A</t>
  </si>
  <si>
    <t>05.001.0058-0</t>
  </si>
  <si>
    <t>05.001.0058-A</t>
  </si>
  <si>
    <t>05.001.0059-0</t>
  </si>
  <si>
    <t>05.001.0059-A</t>
  </si>
  <si>
    <t>05.001.0060-0</t>
  </si>
  <si>
    <t>REMOCACO MANUAL DE PASSEIO DE PEDRA PORTUGUESA</t>
  </si>
  <si>
    <t>05.001.0060-A</t>
  </si>
  <si>
    <t>05.001.0061-0</t>
  </si>
  <si>
    <t>05.001.0061-A</t>
  </si>
  <si>
    <t>05.001.0062-0</t>
  </si>
  <si>
    <t>REMOCAO DE PLAQUEAMENTO DE CONCRETO</t>
  </si>
  <si>
    <t>05.001.0062-A</t>
  </si>
  <si>
    <t>05.001.0063-0</t>
  </si>
  <si>
    <t>REMOCAO CUIDADOSA DE CAMADA DE PROTECAO DE IMPERMEABILIZACAO</t>
  </si>
  <si>
    <t>05.001.0063-A</t>
  </si>
  <si>
    <t>05.001.0064-0</t>
  </si>
  <si>
    <t>05.001.0064-A</t>
  </si>
  <si>
    <t>05.001.0066-0</t>
  </si>
  <si>
    <t>05.001.0066-A</t>
  </si>
  <si>
    <t>05.001.0067-0</t>
  </si>
  <si>
    <t>05.001.0067-A</t>
  </si>
  <si>
    <t>05.001.0068-0</t>
  </si>
  <si>
    <t>05.001.0068-A</t>
  </si>
  <si>
    <t>05.001.0069-0</t>
  </si>
  <si>
    <t>05.001.0069-A</t>
  </si>
  <si>
    <t>05.001.0070-0</t>
  </si>
  <si>
    <t>05.001.0070-A</t>
  </si>
  <si>
    <t>05.001.0071-0</t>
  </si>
  <si>
    <t>REMOCAO CUIDADOSA DE PEITORIS,SOLEIRAS OU CHAPINS</t>
  </si>
  <si>
    <t>05.001.0071-A</t>
  </si>
  <si>
    <t>05.001.0072-0</t>
  </si>
  <si>
    <t>REMOCAO DE CALHAS E CONDUTORES</t>
  </si>
  <si>
    <t>05.001.0072-A</t>
  </si>
  <si>
    <t>05.001.0073-0</t>
  </si>
  <si>
    <t>REMOCAO DE PLACAS DE PISO VINILICO OU DE BORRACHA SINTETICA</t>
  </si>
  <si>
    <t>05.001.0073-A</t>
  </si>
  <si>
    <t>05.001.0074-0</t>
  </si>
  <si>
    <t>05.001.0074-A</t>
  </si>
  <si>
    <t>05.001.0075-0</t>
  </si>
  <si>
    <t>05.001.0075-A</t>
  </si>
  <si>
    <t>05.001.0076-0</t>
  </si>
  <si>
    <t>05.001.0076-A</t>
  </si>
  <si>
    <t>05.001.0077-0</t>
  </si>
  <si>
    <t>REMOCAO DE ESCADA DE MADEIRA</t>
  </si>
  <si>
    <t>05.001.0077-A</t>
  </si>
  <si>
    <t>05.001.0078-0</t>
  </si>
  <si>
    <t>REMOCAO DE RODAPES DE MADEIRA,CERAMICA OU SEMELHANTE</t>
  </si>
  <si>
    <t>05.001.0078-A</t>
  </si>
  <si>
    <t>05.001.0079-0</t>
  </si>
  <si>
    <t>REMOCAO DE FRISOS DE ASSOALHO,EXCLUSIVE BARROTES OU GRAZEPES</t>
  </si>
  <si>
    <t>05.001.0079-A</t>
  </si>
  <si>
    <t>05.001.0080-0</t>
  </si>
  <si>
    <t>05.001.0080-A</t>
  </si>
  <si>
    <t>05.001.0081-0</t>
  </si>
  <si>
    <t>REMOCAO DE RIPAS,SEM APROVEITAMENTO DE MATERIAL RETIRADO</t>
  </si>
  <si>
    <t>05.001.0081-A</t>
  </si>
  <si>
    <t>05.001.0082-0</t>
  </si>
  <si>
    <t>05.001.0082-A</t>
  </si>
  <si>
    <t>05.001.0083-0</t>
  </si>
  <si>
    <t>05.001.0083-A</t>
  </si>
  <si>
    <t>05.001.0084-0</t>
  </si>
  <si>
    <t>REMOCAO DE PISO DE MARMORE OU GRANITO</t>
  </si>
  <si>
    <t>05.001.0084-A</t>
  </si>
  <si>
    <t>05.001.0085-0</t>
  </si>
  <si>
    <t>05.001.0085-A</t>
  </si>
  <si>
    <t>05.001.0086-0</t>
  </si>
  <si>
    <t>05.001.0086-A</t>
  </si>
  <si>
    <t>05.001.0087-0</t>
  </si>
  <si>
    <t>05.001.0087-A</t>
  </si>
  <si>
    <t>05.001.0088-0</t>
  </si>
  <si>
    <t>REMOCAO DE PISO ELEVADO EM PLACAS</t>
  </si>
  <si>
    <t>05.001.0088-A</t>
  </si>
  <si>
    <t>05.001.0089-0</t>
  </si>
  <si>
    <t>05.001.0089-A</t>
  </si>
  <si>
    <t>05.001.0090-0</t>
  </si>
  <si>
    <t>05.001.0090-A</t>
  </si>
  <si>
    <t>05.001.0095-0</t>
  </si>
  <si>
    <t>REMOCAO DE JUNTA DE DILATACAO E VEDACAO</t>
  </si>
  <si>
    <t>05.001.0095-A</t>
  </si>
  <si>
    <t>05.001.0100-0</t>
  </si>
  <si>
    <t>REMOCAO CUIDADOSA DE DIVISORIA DE GRANITO</t>
  </si>
  <si>
    <t>05.001.0100-A</t>
  </si>
  <si>
    <t>05.001.0105-0</t>
  </si>
  <si>
    <t>REMOCAO CUIDADOSA DE DIVISORIA DE MARMORE</t>
  </si>
  <si>
    <t>05.001.0105-A</t>
  </si>
  <si>
    <t>05.001.0106-0</t>
  </si>
  <si>
    <t>REMOCAO DE REVESTIMENTO DE LENCOL DE CHUMBO EM PAREDES</t>
  </si>
  <si>
    <t>05.001.0106-A</t>
  </si>
  <si>
    <t>05.001.0123-0</t>
  </si>
  <si>
    <t>REMOCAO DE LEITO FILTRANTE</t>
  </si>
  <si>
    <t>05.001.0123-A</t>
  </si>
  <si>
    <t>05.001.0124-0</t>
  </si>
  <si>
    <t>REMOCAO DE TUBULACAO DE ACO,EXCLUSIVE ESCAVACAO E REATERRO</t>
  </si>
  <si>
    <t>KG</t>
  </si>
  <si>
    <t>05.001.0124-A</t>
  </si>
  <si>
    <t>05.001.0125-0</t>
  </si>
  <si>
    <t>05.001.0125-A</t>
  </si>
  <si>
    <t>05.001.0126-0</t>
  </si>
  <si>
    <t>05.001.0126-A</t>
  </si>
  <si>
    <t>05.001.0127-0</t>
  </si>
  <si>
    <t>05.001.0127-A</t>
  </si>
  <si>
    <t>05.001.0128-0</t>
  </si>
  <si>
    <t>REMOCAO DE TUBO DE CONCRETO COM D.N ACIMA DE 1500MM</t>
  </si>
  <si>
    <t>05.001.0128-A</t>
  </si>
  <si>
    <t>05.001.0130-0</t>
  </si>
  <si>
    <t>REMOCAO DE VIDRO ATE 0,30X0,30M COM LIMPEZA LOCAL</t>
  </si>
  <si>
    <t>05.001.0130-A</t>
  </si>
  <si>
    <t>05.001.0131-0</t>
  </si>
  <si>
    <t>REMOCAO DE VIDRO ACIMA DE 0,30X0,30M,COM LIMPEZA LOCAL</t>
  </si>
  <si>
    <t>05.001.0131-A</t>
  </si>
  <si>
    <t>05.001.0132-0</t>
  </si>
  <si>
    <t>05.001.0132-A</t>
  </si>
  <si>
    <t>05.001.0133-0</t>
  </si>
  <si>
    <t>05.001.0133-A</t>
  </si>
  <si>
    <t>05.001.0134-0</t>
  </si>
  <si>
    <t>05.001.0134-A</t>
  </si>
  <si>
    <t>05.001.0135-0</t>
  </si>
  <si>
    <t>05.001.0135-A</t>
  </si>
  <si>
    <t>05.001.0136-0</t>
  </si>
  <si>
    <t>05.001.0136-A</t>
  </si>
  <si>
    <t>05.001.0137-0</t>
  </si>
  <si>
    <t>05.001.0137-A</t>
  </si>
  <si>
    <t>05.001.0138-0</t>
  </si>
  <si>
    <t>05.001.0138-A</t>
  </si>
  <si>
    <t>05.001.0141-0</t>
  </si>
  <si>
    <t>05.001.0141-A</t>
  </si>
  <si>
    <t>05.001.0142-0</t>
  </si>
  <si>
    <t>05.001.0142-A</t>
  </si>
  <si>
    <t>05.001.0143-0</t>
  </si>
  <si>
    <t>05.001.0143-A</t>
  </si>
  <si>
    <t>05.001.0144-0</t>
  </si>
  <si>
    <t>ARRANCAMENTO DE APARELHOS DE ILUMINACAO, INCLUSIVE LAMPADAS</t>
  </si>
  <si>
    <t>05.001.0144-A</t>
  </si>
  <si>
    <t>05.001.0145-0</t>
  </si>
  <si>
    <t>ARRANCAMENTO DE APARELHOS SANITARIOS</t>
  </si>
  <si>
    <t>05.001.0145-A</t>
  </si>
  <si>
    <t>05.001.0146-0</t>
  </si>
  <si>
    <t>05.001.0146-A</t>
  </si>
  <si>
    <t>05.001.0147-0</t>
  </si>
  <si>
    <t>ARRANCAMENTO DE GRADES,GRADIS,ALAMBRADOS,CERCAS E PORTOES</t>
  </si>
  <si>
    <t>05.001.0147-A</t>
  </si>
  <si>
    <t>05.001.0148-0</t>
  </si>
  <si>
    <t>ARRANCAMENTO DE CALHA QUEBRADA EM ENCOSTA</t>
  </si>
  <si>
    <t>05.001.0148-A</t>
  </si>
  <si>
    <t>05.001.0149-0</t>
  </si>
  <si>
    <t>ARRANCAMENTO DE CERCAS DE MOIROES E ARAME FARPADO</t>
  </si>
  <si>
    <t>05.001.0149-A</t>
  </si>
  <si>
    <t>05.001.0155-0</t>
  </si>
  <si>
    <t>05.001.0155-A</t>
  </si>
  <si>
    <t>05.001.0158-0</t>
  </si>
  <si>
    <t>05.001.0158-A</t>
  </si>
  <si>
    <t>05.001.0160-0</t>
  </si>
  <si>
    <t>PERCUSSAO COM BATIDAS LEVES,SEM RETIRADA DO MATERIAL SOLTO</t>
  </si>
  <si>
    <t>05.001.0160-A</t>
  </si>
  <si>
    <t>05.001.0162-0</t>
  </si>
  <si>
    <t>05.001.0162-A</t>
  </si>
  <si>
    <t>05.001.0163-0</t>
  </si>
  <si>
    <t>05.001.0163-A</t>
  </si>
  <si>
    <t>05.001.0164-0</t>
  </si>
  <si>
    <t>05.001.0164-A</t>
  </si>
  <si>
    <t>05.001.0168-0</t>
  </si>
  <si>
    <t>RECOLOCACAO DE CALHA EM ENCOSTA</t>
  </si>
  <si>
    <t>05.001.0168-A</t>
  </si>
  <si>
    <t>05.001.0169-0</t>
  </si>
  <si>
    <t>05.001.0169-A</t>
  </si>
  <si>
    <t>05.001.0170-0</t>
  </si>
  <si>
    <t>05.001.0170-A</t>
  </si>
  <si>
    <t>05.001.0171-0</t>
  </si>
  <si>
    <t>05.001.0171-A</t>
  </si>
  <si>
    <t>05.001.0172-0</t>
  </si>
  <si>
    <t>05.001.0172-A</t>
  </si>
  <si>
    <t>05.001.0173-0</t>
  </si>
  <si>
    <t>05.001.0173-A</t>
  </si>
  <si>
    <t>05.001.0177-0</t>
  </si>
  <si>
    <t>05.001.0177-A</t>
  </si>
  <si>
    <t>05.001.0178-0</t>
  </si>
  <si>
    <t>05.001.0178-A</t>
  </si>
  <si>
    <t>05.001.0179-0</t>
  </si>
  <si>
    <t>05.001.0179-A</t>
  </si>
  <si>
    <t>05.001.0185-0</t>
  </si>
  <si>
    <t>TXM</t>
  </si>
  <si>
    <t>05.001.0185-A</t>
  </si>
  <si>
    <t>05.001.0186-0</t>
  </si>
  <si>
    <t>05.001.0186-A</t>
  </si>
  <si>
    <t>05.001.0187-0</t>
  </si>
  <si>
    <t>05.001.0187-A</t>
  </si>
  <si>
    <t>05.001.0188-0</t>
  </si>
  <si>
    <t>05.001.0188-A</t>
  </si>
  <si>
    <t>05.001.0189-0</t>
  </si>
  <si>
    <t>05.001.0189-A</t>
  </si>
  <si>
    <t>05.001.0195-0</t>
  </si>
  <si>
    <t>M3XM</t>
  </si>
  <si>
    <t>05.001.0195-A</t>
  </si>
  <si>
    <t>05.001.0196-0</t>
  </si>
  <si>
    <t>05.001.0196-A</t>
  </si>
  <si>
    <t>05.001.0205-0</t>
  </si>
  <si>
    <t>UNXM</t>
  </si>
  <si>
    <t>05.001.0205-A</t>
  </si>
  <si>
    <t>05.001.0206-0</t>
  </si>
  <si>
    <t>05.001.0206-A</t>
  </si>
  <si>
    <t>05.001.0250-0</t>
  </si>
  <si>
    <t>05.001.0250-A</t>
  </si>
  <si>
    <t>05.001.0300-0</t>
  </si>
  <si>
    <t>05.001.0300-A</t>
  </si>
  <si>
    <t>05.001.0301-0</t>
  </si>
  <si>
    <t>05.001.0301-A</t>
  </si>
  <si>
    <t>05.001.0305-0</t>
  </si>
  <si>
    <t>05.001.0305-A</t>
  </si>
  <si>
    <t>05.001.0310-0</t>
  </si>
  <si>
    <t>05.001.0310-A</t>
  </si>
  <si>
    <t>05.001.0315-0</t>
  </si>
  <si>
    <t>05.001.0315-A</t>
  </si>
  <si>
    <t>05.001.0320-0</t>
  </si>
  <si>
    <t>05.001.0320-A</t>
  </si>
  <si>
    <t>05.001.0325-0</t>
  </si>
  <si>
    <t>05.001.0325-A</t>
  </si>
  <si>
    <t>05.001.0350-0</t>
  </si>
  <si>
    <t>LIMPEZA DE VIDROS,FEITA NOS DOIS LADOS,CONTADO UM LADO</t>
  </si>
  <si>
    <t>05.001.0350-A</t>
  </si>
  <si>
    <t>05.001.0360-0</t>
  </si>
  <si>
    <t>LIMPEZA DE PISOS CIMENTADOS</t>
  </si>
  <si>
    <t>05.001.0360-A</t>
  </si>
  <si>
    <t>05.001.0365-0</t>
  </si>
  <si>
    <t>05.001.0365-A</t>
  </si>
  <si>
    <t>05.001.0366-0</t>
  </si>
  <si>
    <t>LIMPEZA DE PISOS DE BORRACHA</t>
  </si>
  <si>
    <t>05.001.0366-A</t>
  </si>
  <si>
    <t>05.001.0370-0</t>
  </si>
  <si>
    <t>LIMPEZA DE APARELHOS SANITARIOS,INCLUSIVE METAIS</t>
  </si>
  <si>
    <t>05.001.0370-A</t>
  </si>
  <si>
    <t>05.001.0375-0</t>
  </si>
  <si>
    <t>LIMPEZA DE METAIS,EXCLUSIVE APARELHOS SANITARIOS</t>
  </si>
  <si>
    <t>05.001.0375-A</t>
  </si>
  <si>
    <t>05.001.0380-0</t>
  </si>
  <si>
    <t>LIMPEZA DE PEITORIS</t>
  </si>
  <si>
    <t>05.001.0380-A</t>
  </si>
  <si>
    <t>05.001.0385-0</t>
  </si>
  <si>
    <t>LIMPEZA DE PAREDES REVESTIDAS DE CERAMICAS OU AZULEJOS</t>
  </si>
  <si>
    <t>05.001.0385-A</t>
  </si>
  <si>
    <t>05.001.0386-0</t>
  </si>
  <si>
    <t>LIMPEZA DE PISOS VINILICOS</t>
  </si>
  <si>
    <t>05.001.0386-A</t>
  </si>
  <si>
    <t>05.001.0387-0</t>
  </si>
  <si>
    <t>LIMPEZA DE PISOS DE PEDRA</t>
  </si>
  <si>
    <t>05.001.0387-A</t>
  </si>
  <si>
    <t>05.001.0388-0</t>
  </si>
  <si>
    <t>LAVAGEM DE TAPETES EXECUTADA NO LOCAL</t>
  </si>
  <si>
    <t>05.001.0388-A</t>
  </si>
  <si>
    <t>05.001.0389-0</t>
  </si>
  <si>
    <t>05.001.0389-A</t>
  </si>
  <si>
    <t>05.001.0391-0</t>
  </si>
  <si>
    <t>05.001.0391-A</t>
  </si>
  <si>
    <t>05.001.0392-0</t>
  </si>
  <si>
    <t>05.001.0392-A</t>
  </si>
  <si>
    <t>05.001.0393-0</t>
  </si>
  <si>
    <t>05.001.0393-A</t>
  </si>
  <si>
    <t>05.001.0400-0</t>
  </si>
  <si>
    <t>LIMPEZA DE CALHA EM ENCOSTA</t>
  </si>
  <si>
    <t>05.001.0400-A</t>
  </si>
  <si>
    <t>05.001.0402-0</t>
  </si>
  <si>
    <t>05.001.0402-A</t>
  </si>
  <si>
    <t>05.001.0405-0</t>
  </si>
  <si>
    <t>05.001.0405-A</t>
  </si>
  <si>
    <t>05.001.0410-0</t>
  </si>
  <si>
    <t>LIMPEZA DE PAINEIS DE ALUMINIO</t>
  </si>
  <si>
    <t>05.001.0410-A</t>
  </si>
  <si>
    <t>05.001.0415-0</t>
  </si>
  <si>
    <t>LIMPEZA DE PAINEIS DE ACO ESCOVADO</t>
  </si>
  <si>
    <t>05.001.0415-A</t>
  </si>
  <si>
    <t>05.001.0450-0</t>
  </si>
  <si>
    <t>05.001.0450-A</t>
  </si>
  <si>
    <t>05.001.0455-0</t>
  </si>
  <si>
    <t>05.001.0455-A</t>
  </si>
  <si>
    <t>05.001.0460-0</t>
  </si>
  <si>
    <t>05.001.0460-A</t>
  </si>
  <si>
    <t>05.001.0465-0</t>
  </si>
  <si>
    <t>05.001.0465-A</t>
  </si>
  <si>
    <t>05.001.0600-0</t>
  </si>
  <si>
    <t>05.001.0600-A</t>
  </si>
  <si>
    <t>05.001.0601-0</t>
  </si>
  <si>
    <t>APICOAMENTO DE CONCRETO OU PISO CIMENTADO</t>
  </si>
  <si>
    <t>05.001.0601-A</t>
  </si>
  <si>
    <t>05.001.0602-0</t>
  </si>
  <si>
    <t>05.001.0602-A</t>
  </si>
  <si>
    <t>05.001.0603-0</t>
  </si>
  <si>
    <t>05.001.0603-A</t>
  </si>
  <si>
    <t>05.001.0605-0</t>
  </si>
  <si>
    <t>05.001.0605-A</t>
  </si>
  <si>
    <t>05.001.0606-0</t>
  </si>
  <si>
    <t>05.001.0606-A</t>
  </si>
  <si>
    <t>05.001.0607-0</t>
  </si>
  <si>
    <t>05.001.0607-A</t>
  </si>
  <si>
    <t>05.001.0608-0</t>
  </si>
  <si>
    <t>05.001.0608-A</t>
  </si>
  <si>
    <t>05.001.0609-0</t>
  </si>
  <si>
    <t>05.001.0609-A</t>
  </si>
  <si>
    <t>05.001.0612-0</t>
  </si>
  <si>
    <t>05.001.0612-A</t>
  </si>
  <si>
    <t>05.001.0613-0</t>
  </si>
  <si>
    <t>05.001.0613-A</t>
  </si>
  <si>
    <t>05.001.0615-0</t>
  </si>
  <si>
    <t>FURACAO DE CONCRETO,A PONTEIRO,TENDO O FURO 5X5X7CM</t>
  </si>
  <si>
    <t>un</t>
  </si>
  <si>
    <t>05.001.0615-A</t>
  </si>
  <si>
    <t>05.001.0616-0</t>
  </si>
  <si>
    <t>FURACAO DE CONCRETO,A PONTEIRO,TENDO O FURO 10X10X15CM</t>
  </si>
  <si>
    <t>05.001.0616-A</t>
  </si>
  <si>
    <t>05.001.0618-0</t>
  </si>
  <si>
    <t>05.001.0618-A</t>
  </si>
  <si>
    <t>05.001.0620-0</t>
  </si>
  <si>
    <t>05.001.0620-A</t>
  </si>
  <si>
    <t>05.001.0621-0</t>
  </si>
  <si>
    <t>05.001.0621-A</t>
  </si>
  <si>
    <t>05.001.0622-0</t>
  </si>
  <si>
    <t>05.001.0622-A</t>
  </si>
  <si>
    <t>05.001.0623-0</t>
  </si>
  <si>
    <t>05.001.0623-A</t>
  </si>
  <si>
    <t>05.001.0680-0</t>
  </si>
  <si>
    <t>CORTE EM TETO DE GESSO COM MAQUITA</t>
  </si>
  <si>
    <t>05.001.0680-A</t>
  </si>
  <si>
    <t>05.001.0690-0</t>
  </si>
  <si>
    <t>CORTE EM PISOS DE MARMORE,MARMORITE OU CERAMICA COM MAQUITA</t>
  </si>
  <si>
    <t>05.001.0690-A</t>
  </si>
  <si>
    <t>05.001.0700-0</t>
  </si>
  <si>
    <t>05.001.0700-A</t>
  </si>
  <si>
    <t>05.001.0750-0</t>
  </si>
  <si>
    <t>05.001.0750-A</t>
  </si>
  <si>
    <t>05.001.0755-0</t>
  </si>
  <si>
    <t>05.001.0755-A</t>
  </si>
  <si>
    <t>05.001.0758-0</t>
  </si>
  <si>
    <t>05.001.0758-A</t>
  </si>
  <si>
    <t>05.001.0800-0</t>
  </si>
  <si>
    <t>POLIMENTO MANUAL DE PEITORIL DE MARMORITE</t>
  </si>
  <si>
    <t>05.001.0800-A</t>
  </si>
  <si>
    <t>05.001.0802-0</t>
  </si>
  <si>
    <t>POLIMENTO MANUAL DE PEITORIL DE MARMORE</t>
  </si>
  <si>
    <t>05.001.0802-A</t>
  </si>
  <si>
    <t>05.001.0805-0</t>
  </si>
  <si>
    <t>POLIMENTO MANUAL DE PISO E ESPELHO,EM ESCADA DE MARMORITE</t>
  </si>
  <si>
    <t>05.001.0805-A</t>
  </si>
  <si>
    <t>05.001.0810-0</t>
  </si>
  <si>
    <t>POLIMENTO MANUAL DE RODAPE DE MARMORITE</t>
  </si>
  <si>
    <t>05.001.0810-A</t>
  </si>
  <si>
    <t>05.001.0815-0</t>
  </si>
  <si>
    <t>POLIMENTO MANUAL DE RODAPE EM MATERIAL DE ALTA RESISTENCIA</t>
  </si>
  <si>
    <t>05.001.0815-A</t>
  </si>
  <si>
    <t>05.001.0820-0</t>
  </si>
  <si>
    <t>05.001.0820-A</t>
  </si>
  <si>
    <t>05.001.0825-0</t>
  </si>
  <si>
    <t>05.001.0825-A</t>
  </si>
  <si>
    <t>05.001.0840-0</t>
  </si>
  <si>
    <t>05.001.0840-A</t>
  </si>
  <si>
    <t>05.001.0845-0</t>
  </si>
  <si>
    <t>05.001.0845-A</t>
  </si>
  <si>
    <t>05.001.0850-0</t>
  </si>
  <si>
    <t>05.001.0850-A</t>
  </si>
  <si>
    <t>05.001.0876-0</t>
  </si>
  <si>
    <t>05.001.0876-A</t>
  </si>
  <si>
    <t>05.001.0900-0</t>
  </si>
  <si>
    <t>05.001.0900-A</t>
  </si>
  <si>
    <t>05.001.0950-0</t>
  </si>
  <si>
    <t>05.001.0950-A</t>
  </si>
  <si>
    <t>05.001.0955-0</t>
  </si>
  <si>
    <t>05.001.0955-A</t>
  </si>
  <si>
    <t>05.001.0960-0</t>
  </si>
  <si>
    <t>05.001.0960-A</t>
  </si>
  <si>
    <t>05.002.0001-0</t>
  </si>
  <si>
    <t>05.002.0001-A</t>
  </si>
  <si>
    <t>05.002.0002-0</t>
  </si>
  <si>
    <t>05.002.0002-A</t>
  </si>
  <si>
    <t>05.002.0003-1</t>
  </si>
  <si>
    <t>05.002.0003-B</t>
  </si>
  <si>
    <t>05.002.0004-0</t>
  </si>
  <si>
    <t>05.002.0004-A</t>
  </si>
  <si>
    <t>05.002.0005-1</t>
  </si>
  <si>
    <t>05.002.0005-B</t>
  </si>
  <si>
    <t>05.002.0006-1</t>
  </si>
  <si>
    <t>05.002.0006-B</t>
  </si>
  <si>
    <t>05.002.0007-0</t>
  </si>
  <si>
    <t>05.002.0007-A</t>
  </si>
  <si>
    <t>05.002.0008-0</t>
  </si>
  <si>
    <t>05.002.0008-A</t>
  </si>
  <si>
    <t>05.002.0009-1</t>
  </si>
  <si>
    <t>05.002.0009-B</t>
  </si>
  <si>
    <t>05.002.0010-1</t>
  </si>
  <si>
    <t>05.002.0010-B</t>
  </si>
  <si>
    <t>05.002.0011-0</t>
  </si>
  <si>
    <t>05.002.0011-A</t>
  </si>
  <si>
    <t>05.002.0012-0</t>
  </si>
  <si>
    <t>05.002.0012-A</t>
  </si>
  <si>
    <t>05.002.0013-0</t>
  </si>
  <si>
    <t>05.002.0013-A</t>
  </si>
  <si>
    <t>05.002.0014-0</t>
  </si>
  <si>
    <t>05.002.0014-A</t>
  </si>
  <si>
    <t>05.002.0015-0</t>
  </si>
  <si>
    <t>05.002.0015-A</t>
  </si>
  <si>
    <t>05.002.0016-0</t>
  </si>
  <si>
    <t>05.002.0016-A</t>
  </si>
  <si>
    <t>05.002.0030-0</t>
  </si>
  <si>
    <t>05.002.0030-A</t>
  </si>
  <si>
    <t>05.002.0031-0</t>
  </si>
  <si>
    <t>05.002.0031-A</t>
  </si>
  <si>
    <t>05.002.0050-0</t>
  </si>
  <si>
    <t>05.002.0050-A</t>
  </si>
  <si>
    <t>05.002.0055-0</t>
  </si>
  <si>
    <t>05.002.0055-A</t>
  </si>
  <si>
    <t>05.002.0060-0</t>
  </si>
  <si>
    <t>05.002.0060-A</t>
  </si>
  <si>
    <t>05.002.0061-0</t>
  </si>
  <si>
    <t>05.002.0061-A</t>
  </si>
  <si>
    <t>05.002.0062-0</t>
  </si>
  <si>
    <t>05.002.0062-A</t>
  </si>
  <si>
    <t>05.002.0063-0</t>
  </si>
  <si>
    <t>05.002.0063-A</t>
  </si>
  <si>
    <t>05.002.0065-0</t>
  </si>
  <si>
    <t>05.002.0065-A</t>
  </si>
  <si>
    <t>05.002.0070-0</t>
  </si>
  <si>
    <t>05.002.0070-A</t>
  </si>
  <si>
    <t>05.002.0075-0</t>
  </si>
  <si>
    <t>05.002.0075-A</t>
  </si>
  <si>
    <t>05.002.0081-0</t>
  </si>
  <si>
    <t>05.002.0081-A</t>
  </si>
  <si>
    <t>05.002.0082-0</t>
  </si>
  <si>
    <t>05.002.0082-A</t>
  </si>
  <si>
    <t>05.002.0083-0</t>
  </si>
  <si>
    <t>05.002.0083-A</t>
  </si>
  <si>
    <t>05.002.0084-0</t>
  </si>
  <si>
    <t>05.002.0084-A</t>
  </si>
  <si>
    <t>05.002.0085-0</t>
  </si>
  <si>
    <t>05.002.0085-A</t>
  </si>
  <si>
    <t>05.002.0086-0</t>
  </si>
  <si>
    <t>05.002.0086-A</t>
  </si>
  <si>
    <t>05.002.0087-0</t>
  </si>
  <si>
    <t>05.002.0087-A</t>
  </si>
  <si>
    <t>05.002.0088-0</t>
  </si>
  <si>
    <t>05.002.0088-A</t>
  </si>
  <si>
    <t>05.002.0089-0</t>
  </si>
  <si>
    <t>05.002.0089-A</t>
  </si>
  <si>
    <t>05.002.0090-0</t>
  </si>
  <si>
    <t>05.002.0090-A</t>
  </si>
  <si>
    <t>05.002.0091-0</t>
  </si>
  <si>
    <t>05.002.0091-A</t>
  </si>
  <si>
    <t>05.002.0092-0</t>
  </si>
  <si>
    <t>05.002.0092-A</t>
  </si>
  <si>
    <t>05.002.0093-0</t>
  </si>
  <si>
    <t>05.002.0093-A</t>
  </si>
  <si>
    <t>05.002.0100-0</t>
  </si>
  <si>
    <t>05.002.0100-A</t>
  </si>
  <si>
    <t>05.002.0101-0</t>
  </si>
  <si>
    <t>05.002.0101-A</t>
  </si>
  <si>
    <t>05.002.0102-0</t>
  </si>
  <si>
    <t>05.002.0102-A</t>
  </si>
  <si>
    <t>05.002.0105-0</t>
  </si>
  <si>
    <t>05.002.0105-A</t>
  </si>
  <si>
    <t>05.002.0106-0</t>
  </si>
  <si>
    <t>05.002.0106-A</t>
  </si>
  <si>
    <t>05.003.0010-1</t>
  </si>
  <si>
    <t>05.003.0010-B</t>
  </si>
  <si>
    <t>05.003.0011-0</t>
  </si>
  <si>
    <t>05.003.0011-A</t>
  </si>
  <si>
    <t>05.003.0015-1</t>
  </si>
  <si>
    <t>05.003.0015-B</t>
  </si>
  <si>
    <t>05.003.0016-1</t>
  </si>
  <si>
    <t>05.003.0016-B</t>
  </si>
  <si>
    <t>05.003.0017-1</t>
  </si>
  <si>
    <t>05.003.0017-B</t>
  </si>
  <si>
    <t>05.003.0020-0</t>
  </si>
  <si>
    <t>05.003.0020-A</t>
  </si>
  <si>
    <t>05.003.0021-0</t>
  </si>
  <si>
    <t>05.003.0021-A</t>
  </si>
  <si>
    <t>05.003.0022-0</t>
  </si>
  <si>
    <t>05.003.0022-A</t>
  </si>
  <si>
    <t>05.003.0090-0</t>
  </si>
  <si>
    <t>05.003.0090-A</t>
  </si>
  <si>
    <t>05.003.0091-0</t>
  </si>
  <si>
    <t>05.003.0091-A</t>
  </si>
  <si>
    <t>05.003.0092-0</t>
  </si>
  <si>
    <t>05.003.0092-A</t>
  </si>
  <si>
    <t>05.004.0010-0</t>
  </si>
  <si>
    <t>05.004.0010-A</t>
  </si>
  <si>
    <t>05.004.0025-0</t>
  </si>
  <si>
    <t>05.004.0025-A</t>
  </si>
  <si>
    <t>05.004.0026-0</t>
  </si>
  <si>
    <t>05.004.0026-A</t>
  </si>
  <si>
    <t>05.004.0027-0</t>
  </si>
  <si>
    <t>05.004.0027-A</t>
  </si>
  <si>
    <t>05.004.0028-0</t>
  </si>
  <si>
    <t>05.004.0028-A</t>
  </si>
  <si>
    <t>05.004.0030-0</t>
  </si>
  <si>
    <t>05.004.0030-A</t>
  </si>
  <si>
    <t>05.004.0035-0</t>
  </si>
  <si>
    <t>05.004.0035-A</t>
  </si>
  <si>
    <t>05.004.0040-0</t>
  </si>
  <si>
    <t>05.004.0040-A</t>
  </si>
  <si>
    <t>05.004.0045-0</t>
  </si>
  <si>
    <t>05.004.0045-A</t>
  </si>
  <si>
    <t>05.004.0050-0</t>
  </si>
  <si>
    <t>05.004.0050-A</t>
  </si>
  <si>
    <t>05.004.0055-0</t>
  </si>
  <si>
    <t>05.004.0055-A</t>
  </si>
  <si>
    <t>05.004.0060-0</t>
  </si>
  <si>
    <t>05.004.0060-A</t>
  </si>
  <si>
    <t>05.004.0065-0</t>
  </si>
  <si>
    <t>05.004.0065-A</t>
  </si>
  <si>
    <t>05.004.0070-0</t>
  </si>
  <si>
    <t>05.004.0070-A</t>
  </si>
  <si>
    <t>05.004.0080-0</t>
  </si>
  <si>
    <t>05.004.0080-A</t>
  </si>
  <si>
    <t>05.004.0081-0</t>
  </si>
  <si>
    <t>05.004.0081-A</t>
  </si>
  <si>
    <t>05.004.0083-0</t>
  </si>
  <si>
    <t>05.004.0083-A</t>
  </si>
  <si>
    <t>05.004.0084-0</t>
  </si>
  <si>
    <t>05.004.0084-A</t>
  </si>
  <si>
    <t>05.004.0085-0</t>
  </si>
  <si>
    <t>05.004.0085-A</t>
  </si>
  <si>
    <t>05.004.0086-0</t>
  </si>
  <si>
    <t>05.004.0086-A</t>
  </si>
  <si>
    <t>05.004.0090-0</t>
  </si>
  <si>
    <t>05.004.0090-A</t>
  </si>
  <si>
    <t>05.005.0001-1</t>
  </si>
  <si>
    <t>05.005.0001-B</t>
  </si>
  <si>
    <t>05.005.0002-0</t>
  </si>
  <si>
    <t>05.005.0002-A</t>
  </si>
  <si>
    <t>05.005.0003-1</t>
  </si>
  <si>
    <t>05.005.0003-B</t>
  </si>
  <si>
    <t>05.005.0004-0</t>
  </si>
  <si>
    <t>05.005.0004-A</t>
  </si>
  <si>
    <t>05.005.0005-1</t>
  </si>
  <si>
    <t>05.005.0005-B</t>
  </si>
  <si>
    <t>05.005.0006-1</t>
  </si>
  <si>
    <t>05.005.0006-B</t>
  </si>
  <si>
    <t>05.005.0007-0</t>
  </si>
  <si>
    <t>05.005.0007-A</t>
  </si>
  <si>
    <t>05.005.0012-1</t>
  </si>
  <si>
    <t>05.005.0012-B</t>
  </si>
  <si>
    <t>05.005.0013-0</t>
  </si>
  <si>
    <t>05.005.0013-A</t>
  </si>
  <si>
    <t>05.005.0014-0</t>
  </si>
  <si>
    <t>05.005.0014-A</t>
  </si>
  <si>
    <t>05.005.0015-0</t>
  </si>
  <si>
    <t>05.005.0015-A</t>
  </si>
  <si>
    <t>05.005.0018-0</t>
  </si>
  <si>
    <t>05.005.0018-A</t>
  </si>
  <si>
    <t>05.005.0019-0</t>
  </si>
  <si>
    <t>05.005.0019-A</t>
  </si>
  <si>
    <t>05.005.0020-0</t>
  </si>
  <si>
    <t>05.005.0020-A</t>
  </si>
  <si>
    <t>05.005.0025-0</t>
  </si>
  <si>
    <t>05.005.0025-A</t>
  </si>
  <si>
    <t>05.005.0030-0</t>
  </si>
  <si>
    <t>05.005.0030-A</t>
  </si>
  <si>
    <t>05.005.0035-0</t>
  </si>
  <si>
    <t>05.005.0035-A</t>
  </si>
  <si>
    <t>05.005.0040-0</t>
  </si>
  <si>
    <t>05.005.0040-A</t>
  </si>
  <si>
    <t>05.005.0046-0</t>
  </si>
  <si>
    <t>05.005.0046-A</t>
  </si>
  <si>
    <t>05.005.0050-0</t>
  </si>
  <si>
    <t>05.005.0050-A</t>
  </si>
  <si>
    <t>05.005.0053-0</t>
  </si>
  <si>
    <t>05.005.0053-A</t>
  </si>
  <si>
    <t>05.005.0055-0</t>
  </si>
  <si>
    <t>05.005.0055-A</t>
  </si>
  <si>
    <t>05.006.0001-1</t>
  </si>
  <si>
    <t>05.006.0001-B</t>
  </si>
  <si>
    <t>05.006.0002-1</t>
  </si>
  <si>
    <t>MXMES</t>
  </si>
  <si>
    <t>05.006.0002-B</t>
  </si>
  <si>
    <t>05.006.0004-0</t>
  </si>
  <si>
    <t>05.006.0004-A</t>
  </si>
  <si>
    <t>05.006.0010-0</t>
  </si>
  <si>
    <t>05.006.0010-A</t>
  </si>
  <si>
    <t>05.006.0015-0</t>
  </si>
  <si>
    <t>05.006.0015-A</t>
  </si>
  <si>
    <t>05.007.0007-0</t>
  </si>
  <si>
    <t>05.007.0007-A</t>
  </si>
  <si>
    <t>05.007.0015-0</t>
  </si>
  <si>
    <t>05.007.0015-A</t>
  </si>
  <si>
    <t>05.008.0001-0</t>
  </si>
  <si>
    <t>05.008.0001-A</t>
  </si>
  <si>
    <t>05.008.0002-0</t>
  </si>
  <si>
    <t>05.008.0002-A</t>
  </si>
  <si>
    <t>05.008.0003-0</t>
  </si>
  <si>
    <t>05.008.0003-A</t>
  </si>
  <si>
    <t>05.008.0004-0</t>
  </si>
  <si>
    <t>05.008.0004-A</t>
  </si>
  <si>
    <t>05.008.0005-0</t>
  </si>
  <si>
    <t>05.008.0005-A</t>
  </si>
  <si>
    <t>05.008.0006-0</t>
  </si>
  <si>
    <t>05.008.0006-A</t>
  </si>
  <si>
    <t>05.008.0008-1</t>
  </si>
  <si>
    <t>05.008.0008-B</t>
  </si>
  <si>
    <t>05.008.0009-0</t>
  </si>
  <si>
    <t>05.008.0009-A</t>
  </si>
  <si>
    <t>05.008.0010-0</t>
  </si>
  <si>
    <t>05.008.0010-A</t>
  </si>
  <si>
    <t>05.008.0012-0</t>
  </si>
  <si>
    <t>05.008.0012-A</t>
  </si>
  <si>
    <t>05.008.0013-0</t>
  </si>
  <si>
    <t>05.008.0013-A</t>
  </si>
  <si>
    <t>05.009.0002-0</t>
  </si>
  <si>
    <t>05.009.0002-A</t>
  </si>
  <si>
    <t>05.009.0003-0</t>
  </si>
  <si>
    <t>05.009.0003-A</t>
  </si>
  <si>
    <t>05.009.0004-0</t>
  </si>
  <si>
    <t>05.009.0004-A</t>
  </si>
  <si>
    <t>05.009.0010-0</t>
  </si>
  <si>
    <t>05.009.0010-A</t>
  </si>
  <si>
    <t>05.009.0015-0</t>
  </si>
  <si>
    <t>05.009.0015-A</t>
  </si>
  <si>
    <t>05.010.0001-0</t>
  </si>
  <si>
    <t>05.010.0001-A</t>
  </si>
  <si>
    <t>05.010.0005-0</t>
  </si>
  <si>
    <t>CVxH</t>
  </si>
  <si>
    <t>05.010.0005-A</t>
  </si>
  <si>
    <t>05.010.0006-0</t>
  </si>
  <si>
    <t>CVXH</t>
  </si>
  <si>
    <t>05.010.0006-A</t>
  </si>
  <si>
    <t>05.010.0020-0</t>
  </si>
  <si>
    <t>05.010.0020-A</t>
  </si>
  <si>
    <t>05.010.0021-0</t>
  </si>
  <si>
    <t>05.010.0021-A</t>
  </si>
  <si>
    <t>05.011.0001-0</t>
  </si>
  <si>
    <t>05.011.0001-A</t>
  </si>
  <si>
    <t>05.011.0002-0</t>
  </si>
  <si>
    <t>05.011.0002-A</t>
  </si>
  <si>
    <t>05.011.0006-0</t>
  </si>
  <si>
    <t>05.011.0006-A</t>
  </si>
  <si>
    <t>05.012.0001-0</t>
  </si>
  <si>
    <t>05.012.0001-A</t>
  </si>
  <si>
    <t>05.012.0005-0</t>
  </si>
  <si>
    <t>05.012.0005-A</t>
  </si>
  <si>
    <t>05.013.0001-0</t>
  </si>
  <si>
    <t>05.013.0001-A</t>
  </si>
  <si>
    <t>05.013.0002-0</t>
  </si>
  <si>
    <t>05.013.0002-A</t>
  </si>
  <si>
    <t>05.013.0003-0</t>
  </si>
  <si>
    <t>05.013.0003-A</t>
  </si>
  <si>
    <t>05.014.0001-0</t>
  </si>
  <si>
    <t>05.014.0001-A</t>
  </si>
  <si>
    <t>05.014.0005-0</t>
  </si>
  <si>
    <t>05.014.0005-A</t>
  </si>
  <si>
    <t>05.014.0009-0</t>
  </si>
  <si>
    <t>05.014.0009-A</t>
  </si>
  <si>
    <t>05.014.0015-0</t>
  </si>
  <si>
    <t>05.014.0015-A</t>
  </si>
  <si>
    <t>05.014.0020-0</t>
  </si>
  <si>
    <t>05.014.0020-A</t>
  </si>
  <si>
    <t>05.014.0023-0</t>
  </si>
  <si>
    <t>05.014.0023-A</t>
  </si>
  <si>
    <t>05.014.0025-0</t>
  </si>
  <si>
    <t>05.014.0025-A</t>
  </si>
  <si>
    <t>05.015.0030-0</t>
  </si>
  <si>
    <t>05.015.0030-A</t>
  </si>
  <si>
    <t>05.015.0031-0</t>
  </si>
  <si>
    <t>05.015.0031-A</t>
  </si>
  <si>
    <t>05.015.0032-0</t>
  </si>
  <si>
    <t>05.015.0032-A</t>
  </si>
  <si>
    <t>05.015.0033-0</t>
  </si>
  <si>
    <t>05.015.0033-A</t>
  </si>
  <si>
    <t>05.015.0034-0</t>
  </si>
  <si>
    <t>05.015.0034-A</t>
  </si>
  <si>
    <t>05.015.0040-0</t>
  </si>
  <si>
    <t>05.015.0040-A</t>
  </si>
  <si>
    <t>05.015.0041-0</t>
  </si>
  <si>
    <t>05.015.0041-A</t>
  </si>
  <si>
    <t>05.015.0045-0</t>
  </si>
  <si>
    <t>05.015.0045-A</t>
  </si>
  <si>
    <t>05.015.0046-0</t>
  </si>
  <si>
    <t>05.015.0046-A</t>
  </si>
  <si>
    <t>05.015.0050-0</t>
  </si>
  <si>
    <t>05.015.0050-A</t>
  </si>
  <si>
    <t>05.015.0055-0</t>
  </si>
  <si>
    <t>05.015.0055-A</t>
  </si>
  <si>
    <t>05.015.0060-0</t>
  </si>
  <si>
    <t>05.015.0060-A</t>
  </si>
  <si>
    <t>05.015.0065-0</t>
  </si>
  <si>
    <t>05.015.0065-A</t>
  </si>
  <si>
    <t>05.015.0070-0</t>
  </si>
  <si>
    <t>05.015.0070-A</t>
  </si>
  <si>
    <t>05.015.0075-0</t>
  </si>
  <si>
    <t>05.015.0075-A</t>
  </si>
  <si>
    <t>05.020.0005-0</t>
  </si>
  <si>
    <t>05.020.0005-A</t>
  </si>
  <si>
    <t>05.020.0007-0</t>
  </si>
  <si>
    <t>05.020.0007-A</t>
  </si>
  <si>
    <t>05.020.0010-0</t>
  </si>
  <si>
    <t>05.020.0010-A</t>
  </si>
  <si>
    <t>05.020.0012-0</t>
  </si>
  <si>
    <t>05.020.0012-A</t>
  </si>
  <si>
    <t>05.020.0013-0</t>
  </si>
  <si>
    <t>05.020.0013-A</t>
  </si>
  <si>
    <t>05.020.0014-0</t>
  </si>
  <si>
    <t>05.020.0014-A</t>
  </si>
  <si>
    <t>05.020.0015-1</t>
  </si>
  <si>
    <t>05.020.0015-B</t>
  </si>
  <si>
    <t>05.020.0020-0</t>
  </si>
  <si>
    <t>05.020.0020-A</t>
  </si>
  <si>
    <t>05.020.0025-0</t>
  </si>
  <si>
    <t>05.020.0025-A</t>
  </si>
  <si>
    <t>05.020.0030-0</t>
  </si>
  <si>
    <t>05.020.0030-A</t>
  </si>
  <si>
    <t>05.021.0030-0</t>
  </si>
  <si>
    <t>05.021.0030-A</t>
  </si>
  <si>
    <t>05.021.0050-0</t>
  </si>
  <si>
    <t>05.021.0050-A</t>
  </si>
  <si>
    <t>05.021.0055-0</t>
  </si>
  <si>
    <t>05.021.0055-A</t>
  </si>
  <si>
    <t>05.021.0060-0</t>
  </si>
  <si>
    <t>05.021.0060-A</t>
  </si>
  <si>
    <t>05.021.0065-0</t>
  </si>
  <si>
    <t>05.021.0065-A</t>
  </si>
  <si>
    <t>05.021.0070-0</t>
  </si>
  <si>
    <t>05.021.0070-A</t>
  </si>
  <si>
    <t>05.021.0075-0</t>
  </si>
  <si>
    <t>05.021.0075-A</t>
  </si>
  <si>
    <t>05.021.0090-0</t>
  </si>
  <si>
    <t>05.021.0090-A</t>
  </si>
  <si>
    <t>05.021.0095-0</t>
  </si>
  <si>
    <t>05.021.0095-A</t>
  </si>
  <si>
    <t>05.021.0100-0</t>
  </si>
  <si>
    <t>05.021.0100-A</t>
  </si>
  <si>
    <t>05.022.0015-0</t>
  </si>
  <si>
    <t>05.022.0015-A</t>
  </si>
  <si>
    <t>05.022.0016-0</t>
  </si>
  <si>
    <t>05.022.0016-A</t>
  </si>
  <si>
    <t>05.022.0018-0</t>
  </si>
  <si>
    <t>05.022.0018-A</t>
  </si>
  <si>
    <t>05.022.0020-0</t>
  </si>
  <si>
    <t>05.022.0020-A</t>
  </si>
  <si>
    <t>05.022.0030-0</t>
  </si>
  <si>
    <t>05.022.0030-A</t>
  </si>
  <si>
    <t>05.022.0031-0</t>
  </si>
  <si>
    <t>05.022.0031-A</t>
  </si>
  <si>
    <t>05.022.0033-0</t>
  </si>
  <si>
    <t>05.022.0033-A</t>
  </si>
  <si>
    <t>05.022.0035-0</t>
  </si>
  <si>
    <t>05.022.0035-A</t>
  </si>
  <si>
    <t>05.025.0025-1</t>
  </si>
  <si>
    <t>05.025.0025-B</t>
  </si>
  <si>
    <t>05.025.0026-0</t>
  </si>
  <si>
    <t>05.025.0026-A</t>
  </si>
  <si>
    <t>05.025.0027-1</t>
  </si>
  <si>
    <t>05.025.0027-B</t>
  </si>
  <si>
    <t>05.025.0028-0</t>
  </si>
  <si>
    <t>05.025.0028-A</t>
  </si>
  <si>
    <t>05.025.0029-1</t>
  </si>
  <si>
    <t>05.025.0029-B</t>
  </si>
  <si>
    <t>05.025.0030-0</t>
  </si>
  <si>
    <t>05.025.0030-A</t>
  </si>
  <si>
    <t>05.025.0031-1</t>
  </si>
  <si>
    <t>05.025.0031-B</t>
  </si>
  <si>
    <t>05.025.0032-0</t>
  </si>
  <si>
    <t>05.025.0032-A</t>
  </si>
  <si>
    <t>05.025.0033-1</t>
  </si>
  <si>
    <t>05.025.0033-B</t>
  </si>
  <si>
    <t>05.025.0034-0</t>
  </si>
  <si>
    <t>05.025.0034-A</t>
  </si>
  <si>
    <t>05.025.0035-1</t>
  </si>
  <si>
    <t>05.025.0035-B</t>
  </si>
  <si>
    <t>05.025.0036-0</t>
  </si>
  <si>
    <t>05.025.0036-A</t>
  </si>
  <si>
    <t>05.025.0041-1</t>
  </si>
  <si>
    <t>05.025.0041-B</t>
  </si>
  <si>
    <t>05.025.0042-0</t>
  </si>
  <si>
    <t>05.025.0042-A</t>
  </si>
  <si>
    <t>05.025.0043-1</t>
  </si>
  <si>
    <t>05.025.0043-B</t>
  </si>
  <si>
    <t>05.025.0044-0</t>
  </si>
  <si>
    <t>05.025.0044-A</t>
  </si>
  <si>
    <t>05.025.0045-1</t>
  </si>
  <si>
    <t>05.025.0045-B</t>
  </si>
  <si>
    <t>05.025.0046-0</t>
  </si>
  <si>
    <t>05.025.0046-A</t>
  </si>
  <si>
    <t>05.025.0047-1</t>
  </si>
  <si>
    <t>05.025.0047-B</t>
  </si>
  <si>
    <t>05.025.0048-0</t>
  </si>
  <si>
    <t>05.025.0048-A</t>
  </si>
  <si>
    <t>05.025.0049-0</t>
  </si>
  <si>
    <t>SOLDA DE TOPO EM VERGALHOES DE ACO,COM DIAMETRO DE 1/4"</t>
  </si>
  <si>
    <t>05.025.0049-A</t>
  </si>
  <si>
    <t>05.025.0050-0</t>
  </si>
  <si>
    <t>SOLDA DE TOPO EM VERGALHOES DE ACO,COM DIAMETRO DE 3/8"</t>
  </si>
  <si>
    <t>05.025.0050-A</t>
  </si>
  <si>
    <t>05.025.0051-0</t>
  </si>
  <si>
    <t>SOLDA DE TOPO EM VERGALHOES DE ACO,COM DIAMETRO DE 1/2"</t>
  </si>
  <si>
    <t>05.025.0051-A</t>
  </si>
  <si>
    <t>05.025.0052-0</t>
  </si>
  <si>
    <t>SOLDA DE TOPO EM VERGALHOES DE ACO,COM DIAMETRO DE 5/8"</t>
  </si>
  <si>
    <t>05.025.0052-A</t>
  </si>
  <si>
    <t>05.025.0053-0</t>
  </si>
  <si>
    <t>SOLDA DE TOPO EM VERGALHOES DE ACO,COM DIAMETRO DE 1"</t>
  </si>
  <si>
    <t>05.025.0053-A</t>
  </si>
  <si>
    <t>05.026.0001-0</t>
  </si>
  <si>
    <t>05.026.0001-A</t>
  </si>
  <si>
    <t>05.026.0002-0</t>
  </si>
  <si>
    <t>05.026.0002-A</t>
  </si>
  <si>
    <t>05.026.0003-0</t>
  </si>
  <si>
    <t>05.026.0003-A</t>
  </si>
  <si>
    <t>05.026.0004-0</t>
  </si>
  <si>
    <t>05.026.0004-A</t>
  </si>
  <si>
    <t>05.027.0001-0</t>
  </si>
  <si>
    <t>05.027.0001-A</t>
  </si>
  <si>
    <t>05.027.0003-0</t>
  </si>
  <si>
    <t>05.027.0003-A</t>
  </si>
  <si>
    <t>05.027.0005-0</t>
  </si>
  <si>
    <t>05.027.0005-A</t>
  </si>
  <si>
    <t>05.027.0007-0</t>
  </si>
  <si>
    <t>05.027.0007-A</t>
  </si>
  <si>
    <t>05.027.0009-0</t>
  </si>
  <si>
    <t>05.027.0009-A</t>
  </si>
  <si>
    <t>05.027.0011-0</t>
  </si>
  <si>
    <t>05.027.0011-A</t>
  </si>
  <si>
    <t>05.028.0001-0</t>
  </si>
  <si>
    <t>05.028.0001-A</t>
  </si>
  <si>
    <t>05.028.0002-0</t>
  </si>
  <si>
    <t>05.028.0002-A</t>
  </si>
  <si>
    <t>05.028.0003-0</t>
  </si>
  <si>
    <t>05.028.0003-A</t>
  </si>
  <si>
    <t>05.028.0004-0</t>
  </si>
  <si>
    <t>05.028.0004-A</t>
  </si>
  <si>
    <t>05.028.0005-0</t>
  </si>
  <si>
    <t>05.028.0005-A</t>
  </si>
  <si>
    <t>05.028.0006-0</t>
  </si>
  <si>
    <t>05.028.0006-A</t>
  </si>
  <si>
    <t>05.028.0007-0</t>
  </si>
  <si>
    <t>05.028.0007-A</t>
  </si>
  <si>
    <t>05.028.0008-0</t>
  </si>
  <si>
    <t>05.028.0008-A</t>
  </si>
  <si>
    <t>05.032.0001-0</t>
  </si>
  <si>
    <t>ESCORAMENTO DE POSTE DE CONCRETO OU METALICO</t>
  </si>
  <si>
    <t>05.032.0001-A</t>
  </si>
  <si>
    <t>05.033.0001-0</t>
  </si>
  <si>
    <t>05.033.0001-A</t>
  </si>
  <si>
    <t>05.033.0002-0</t>
  </si>
  <si>
    <t>05.033.0002-A</t>
  </si>
  <si>
    <t>05.033.0003-0</t>
  </si>
  <si>
    <t>05.033.0003-A</t>
  </si>
  <si>
    <t>05.035.0001-0</t>
  </si>
  <si>
    <t>05.035.0001-A</t>
  </si>
  <si>
    <t>05.035.0002-0</t>
  </si>
  <si>
    <t>05.035.0002-A</t>
  </si>
  <si>
    <t>05.035.0003-0</t>
  </si>
  <si>
    <t>05.035.0003-A</t>
  </si>
  <si>
    <t>05.035.0004-0</t>
  </si>
  <si>
    <t>05.035.0004-A</t>
  </si>
  <si>
    <t>05.035.0005-0</t>
  </si>
  <si>
    <t>05.035.0005-A</t>
  </si>
  <si>
    <t>05.035.0006-0</t>
  </si>
  <si>
    <t>05.035.0006-A</t>
  </si>
  <si>
    <t>05.035.0007-0</t>
  </si>
  <si>
    <t>05.035.0007-A</t>
  </si>
  <si>
    <t>05.035.0008-0</t>
  </si>
  <si>
    <t>05.035.0008-A</t>
  </si>
  <si>
    <t>05.035.0009-0</t>
  </si>
  <si>
    <t>05.035.0009-A</t>
  </si>
  <si>
    <t>05.035.0010-0</t>
  </si>
  <si>
    <t>05.035.0010-A</t>
  </si>
  <si>
    <t>05.035.0011-0</t>
  </si>
  <si>
    <t>05.035.0011-A</t>
  </si>
  <si>
    <t>05.035.0012-0</t>
  </si>
  <si>
    <t>05.035.0012-A</t>
  </si>
  <si>
    <t>05.035.0013-0</t>
  </si>
  <si>
    <t>05.035.0013-A</t>
  </si>
  <si>
    <t>05.035.0015-0</t>
  </si>
  <si>
    <t>05.035.0015-A</t>
  </si>
  <si>
    <t>05.035.0016-0</t>
  </si>
  <si>
    <t>05.035.0016-A</t>
  </si>
  <si>
    <t>05.035.0019-0</t>
  </si>
  <si>
    <t>05.035.0019-A</t>
  </si>
  <si>
    <t>05.035.0020-0</t>
  </si>
  <si>
    <t>05.035.0020-A</t>
  </si>
  <si>
    <t>05.035.0021-0</t>
  </si>
  <si>
    <t>05.035.0021-A</t>
  </si>
  <si>
    <t>05.035.0025-0</t>
  </si>
  <si>
    <t>05.035.0025-A</t>
  </si>
  <si>
    <t>05.038.0001-0</t>
  </si>
  <si>
    <t>05.038.0001-A</t>
  </si>
  <si>
    <t>05.039.0001-0</t>
  </si>
  <si>
    <t>05.039.0001-A</t>
  </si>
  <si>
    <t>05.039.0005-0</t>
  </si>
  <si>
    <t>05.039.0005-A</t>
  </si>
  <si>
    <t>05.039.0010-0</t>
  </si>
  <si>
    <t>05.039.0010-A</t>
  </si>
  <si>
    <t>05.040.0870-0</t>
  </si>
  <si>
    <t>05.040.0870-A</t>
  </si>
  <si>
    <t>05.041.0875-0</t>
  </si>
  <si>
    <t>05.041.0875-A</t>
  </si>
  <si>
    <t>05.042.0880-0</t>
  </si>
  <si>
    <t>ENCERAMENTO DE PISO DE QUALQUER NATUREZA,UMA DEMAO</t>
  </si>
  <si>
    <t>05.042.0880-A</t>
  </si>
  <si>
    <t>05.042.0881-0</t>
  </si>
  <si>
    <t>ENCERAMENTO DE ROPADE DE QUALQUER NATUREZA,UMA DEMAO</t>
  </si>
  <si>
    <t>05.042.0881-A</t>
  </si>
  <si>
    <t>05.042.0882-0</t>
  </si>
  <si>
    <t>ENCERAMENTO DE DEGRAU DE QUALQUER NATUREZA,UMA DEMAO</t>
  </si>
  <si>
    <t>05.042.0882-A</t>
  </si>
  <si>
    <t>05.050.0001-0</t>
  </si>
  <si>
    <t>05.050.0001-A</t>
  </si>
  <si>
    <t>05.050.0003-0</t>
  </si>
  <si>
    <t>05.050.0003-A</t>
  </si>
  <si>
    <t>05.050.0008-0</t>
  </si>
  <si>
    <t>05.050.0008-A</t>
  </si>
  <si>
    <t>05.051.0010-0</t>
  </si>
  <si>
    <t>CM2</t>
  </si>
  <si>
    <t>05.051.0010-A</t>
  </si>
  <si>
    <t>05.054.0001-0</t>
  </si>
  <si>
    <t>05.054.0001-A</t>
  </si>
  <si>
    <t>05.054.0003-0</t>
  </si>
  <si>
    <t>05.054.0003-A</t>
  </si>
  <si>
    <t>05.054.0015-0</t>
  </si>
  <si>
    <t>05.054.0015-A</t>
  </si>
  <si>
    <t>05.054.0045-0</t>
  </si>
  <si>
    <t>05.054.0045-A</t>
  </si>
  <si>
    <t>05.054.0050-0</t>
  </si>
  <si>
    <t>05.054.0050-A</t>
  </si>
  <si>
    <t>05.054.0055-0</t>
  </si>
  <si>
    <t>05.054.0055-A</t>
  </si>
  <si>
    <t>05.055.0010-0</t>
  </si>
  <si>
    <t>05.055.0010-A</t>
  </si>
  <si>
    <t>05.055.0020-0</t>
  </si>
  <si>
    <t>05.055.0020-A</t>
  </si>
  <si>
    <t>05.055.0022-0</t>
  </si>
  <si>
    <t>05.055.0022-A</t>
  </si>
  <si>
    <t>05.055.0024-0</t>
  </si>
  <si>
    <t>05.055.0024-A</t>
  </si>
  <si>
    <t>05.055.0030-0</t>
  </si>
  <si>
    <t>05.055.0030-A</t>
  </si>
  <si>
    <t>05.055.0040-0</t>
  </si>
  <si>
    <t>05.055.0040-A</t>
  </si>
  <si>
    <t>05.056.0001-0</t>
  </si>
  <si>
    <t>05.056.0001-A</t>
  </si>
  <si>
    <t>05.056.0002-0</t>
  </si>
  <si>
    <t>05.056.0002-A</t>
  </si>
  <si>
    <t>05.057.0010-0</t>
  </si>
  <si>
    <t>05.057.0010-A</t>
  </si>
  <si>
    <t>05.058.0010-0</t>
  </si>
  <si>
    <t>05.058.0010-A</t>
  </si>
  <si>
    <t>05.058.0011-0</t>
  </si>
  <si>
    <t>05.058.0011-A</t>
  </si>
  <si>
    <t>05.058.0020-0</t>
  </si>
  <si>
    <t>05.058.0020-A</t>
  </si>
  <si>
    <t>05.058.0030-0</t>
  </si>
  <si>
    <t>05.058.0030-A</t>
  </si>
  <si>
    <t>05.075.0005-0</t>
  </si>
  <si>
    <t>05.075.0005-A</t>
  </si>
  <si>
    <t>05.075.0006-0</t>
  </si>
  <si>
    <t>05.075.0006-A</t>
  </si>
  <si>
    <t>05.075.0007-1</t>
  </si>
  <si>
    <t>05.075.0007-B</t>
  </si>
  <si>
    <t>05.075.0008-0</t>
  </si>
  <si>
    <t>05.075.0008-A</t>
  </si>
  <si>
    <t>05.077.0001-0</t>
  </si>
  <si>
    <t>05.077.0001-A</t>
  </si>
  <si>
    <t>05.077.0010-0</t>
  </si>
  <si>
    <t>05.077.0010-A</t>
  </si>
  <si>
    <t>05.080.0020-0</t>
  </si>
  <si>
    <t>05.080.0020-A</t>
  </si>
  <si>
    <t>05.080.0025-0</t>
  </si>
  <si>
    <t>05.080.0025-A</t>
  </si>
  <si>
    <t>05.080.0030-0</t>
  </si>
  <si>
    <t>05.080.0030-A</t>
  </si>
  <si>
    <t>05.080.0040-0</t>
  </si>
  <si>
    <t>05.080.0040-A</t>
  </si>
  <si>
    <t>05.080.0045-0</t>
  </si>
  <si>
    <t>05.080.0045-A</t>
  </si>
  <si>
    <t>05.080.0050-0</t>
  </si>
  <si>
    <t>05.080.0050-A</t>
  </si>
  <si>
    <t>05.080.0060-0</t>
  </si>
  <si>
    <t>05.080.0060-A</t>
  </si>
  <si>
    <t>05.080.0065-0</t>
  </si>
  <si>
    <t>05.080.0065-A</t>
  </si>
  <si>
    <t>05.080.0070-0</t>
  </si>
  <si>
    <t>05.080.0070-A</t>
  </si>
  <si>
    <t>05.081.0010-0</t>
  </si>
  <si>
    <t>05.081.0010-A</t>
  </si>
  <si>
    <t>05.081.0012-0</t>
  </si>
  <si>
    <t>05.081.0012-A</t>
  </si>
  <si>
    <t>05.081.0015-0</t>
  </si>
  <si>
    <t>05.081.0015-A</t>
  </si>
  <si>
    <t>05.081.0017-0</t>
  </si>
  <si>
    <t>05.081.0017-A</t>
  </si>
  <si>
    <t>05.081.0020-0</t>
  </si>
  <si>
    <t>05.081.0020-A</t>
  </si>
  <si>
    <t>05.081.0022-0</t>
  </si>
  <si>
    <t>05.081.0022-A</t>
  </si>
  <si>
    <t>05.081.0025-0</t>
  </si>
  <si>
    <t>05.081.0025-A</t>
  </si>
  <si>
    <t>05.081.0027-0</t>
  </si>
  <si>
    <t>05.081.0027-A</t>
  </si>
  <si>
    <t>05.081.0029-0</t>
  </si>
  <si>
    <t>05.081.0029-A</t>
  </si>
  <si>
    <t>05.081.0031-0</t>
  </si>
  <si>
    <t>05.081.0031-A</t>
  </si>
  <si>
    <t>05.081.0032-0</t>
  </si>
  <si>
    <t>05.081.0032-A</t>
  </si>
  <si>
    <t>05.081.0033-0</t>
  </si>
  <si>
    <t>05.081.0033-A</t>
  </si>
  <si>
    <t>05.081.0050-0</t>
  </si>
  <si>
    <t>05.081.0050-A</t>
  </si>
  <si>
    <t>05.081.0051-0</t>
  </si>
  <si>
    <t>05.081.0051-A</t>
  </si>
  <si>
    <t>05.081.0052-0</t>
  </si>
  <si>
    <t>05.081.0052-A</t>
  </si>
  <si>
    <t>05.082.0001-0</t>
  </si>
  <si>
    <t>05.082.0001-A</t>
  </si>
  <si>
    <t>05.085.0010-1</t>
  </si>
  <si>
    <t>05.085.0010-B</t>
  </si>
  <si>
    <t>05.085.0011-0</t>
  </si>
  <si>
    <t>05.085.0011-A</t>
  </si>
  <si>
    <t>05.085.0012-0</t>
  </si>
  <si>
    <t>05.085.0012-A</t>
  </si>
  <si>
    <t>05.085.0013-1</t>
  </si>
  <si>
    <t>05.085.0013-B</t>
  </si>
  <si>
    <t>05.085.0014-0</t>
  </si>
  <si>
    <t>05.085.0014-A</t>
  </si>
  <si>
    <t>05.085.0015-0</t>
  </si>
  <si>
    <t>05.085.0015-A</t>
  </si>
  <si>
    <t>05.085.0016-1</t>
  </si>
  <si>
    <t>05.085.0016-B</t>
  </si>
  <si>
    <t>05.085.0017-0</t>
  </si>
  <si>
    <t>05.085.0017-A</t>
  </si>
  <si>
    <t>05.085.0018-0</t>
  </si>
  <si>
    <t>05.085.0018-A</t>
  </si>
  <si>
    <t>05.085.0019-0</t>
  </si>
  <si>
    <t>05.085.0019-A</t>
  </si>
  <si>
    <t>05.085.0020-0</t>
  </si>
  <si>
    <t>05.085.0020-A</t>
  </si>
  <si>
    <t>05.085.0021-0</t>
  </si>
  <si>
    <t>05.085.0021-A</t>
  </si>
  <si>
    <t>05.090.0001-0</t>
  </si>
  <si>
    <t>05.090.0001-A</t>
  </si>
  <si>
    <t>05.090.0002-0</t>
  </si>
  <si>
    <t>05.090.0002-A</t>
  </si>
  <si>
    <t>05.095.0001-0</t>
  </si>
  <si>
    <t>05.095.0001-A</t>
  </si>
  <si>
    <t>05.095.0002-1</t>
  </si>
  <si>
    <t>05.095.0002-B</t>
  </si>
  <si>
    <t>05.097.0001-0</t>
  </si>
  <si>
    <t>05.097.0001-A</t>
  </si>
  <si>
    <t>05.098.0002-0</t>
  </si>
  <si>
    <t>05.098.0002-A</t>
  </si>
  <si>
    <t>05.099.0001-1</t>
  </si>
  <si>
    <t>05.099.0001-B</t>
  </si>
  <si>
    <t>05.099.0002-1</t>
  </si>
  <si>
    <t>05.099.0002-B</t>
  </si>
  <si>
    <t>05.099.0003-0</t>
  </si>
  <si>
    <t>05.099.0003-A</t>
  </si>
  <si>
    <t>05.099.0004-1</t>
  </si>
  <si>
    <t>05.099.0004-B</t>
  </si>
  <si>
    <t>05.100.0900-0</t>
  </si>
  <si>
    <t>UR</t>
  </si>
  <si>
    <t>05.100.0900-A</t>
  </si>
  <si>
    <t>05.100.9999-0</t>
  </si>
  <si>
    <t>05.100.9999-A</t>
  </si>
  <si>
    <t>05.103.9999-0</t>
  </si>
  <si>
    <t>05.103.9999-A</t>
  </si>
  <si>
    <t>MAO-DE-OBRA DE PINTOR,INCLUSIVE ENCARGOS SOCIAIS</t>
  </si>
  <si>
    <t>MAO-DE-OBRA DE GESSEIRO,INCLUSIVE ENCARGOS SOCIAIS</t>
  </si>
  <si>
    <t>MAO-DE-OBRA DE LADRILHEIRO,INCLUSIVE ENCARGOS SOCIAIS</t>
  </si>
  <si>
    <t>MAO-DE-OBRA DE TAQUEIRO,INCLUSIVE ENCARGOS SOCIAIS</t>
  </si>
  <si>
    <t>MAO-DE-OBRA DE ESTUCADOR,INCLUSIVE ENCARGOS SOCIAIS</t>
  </si>
  <si>
    <t>MAO-DE-OBRA DE PEDREIRO,INCLUSIVE ENCARGOS SOCIAIS</t>
  </si>
  <si>
    <t>MAO-DE-OBRA DE ELETRICISTA,INCLUSIVE ENCARGOS SOCIAIS</t>
  </si>
  <si>
    <t>MAO-DE-OBRA DE PINTOR DE LETRAS,INCLUSIVE ENCARGOS SOCIAIS</t>
  </si>
  <si>
    <t>MAO-DE-OBRA DE SERVENTE,INCLUSIVE ENCARGOS SOCIAIS</t>
  </si>
  <si>
    <t>MAO-DE-OBRA DE AJUDANTE,INCLUSIVE ENCARGOS SOCIAIS</t>
  </si>
  <si>
    <t>MAO-DE-OBRA DE SOLDADOR,INCLUSIVE ENCARGOS SOCIAIS</t>
  </si>
  <si>
    <t>MAO-DE-OBRA DE ARMADOR,INCLUSIVE ENCARGOS SOCIAIS</t>
  </si>
  <si>
    <t>MAO-DE-OBRA DE MARTELETEIRO,INCLUSIVE ENCARGOS SOCIAIS</t>
  </si>
  <si>
    <t>MAO-DE-OBRA DE JARDINEIRO,INCLUSIVE ENCARGOS SOCIAIS</t>
  </si>
  <si>
    <t>MAO-DE-OBRA DE APONTADOR,INCLUSIVE ENCARGOS SOCIAIS</t>
  </si>
  <si>
    <t>MAO-DE-OBRA DE ALMOXARIFE,INCLUSIVE ENCARGOS SOCIAIS</t>
  </si>
  <si>
    <t>MAO-DE-OBRA DE ESTAGIARIO,INCLUSIVE ENCARGOS SOCIAIS</t>
  </si>
  <si>
    <t>MAO-DE-OBRA DE AUXILIAR TECNICO,INCLUSIVE ENCARGOS SOCIAIS</t>
  </si>
  <si>
    <t>MAO-DE-OBRA DE MESTRE DE OBRA "A",INCLUSIVE ENCARGOS SOCIAIS</t>
  </si>
  <si>
    <t>MAO-DE-OBRA DE MESTRE DE OBRA "B",INCLUSIVE ENCARGOS SOCIAIS</t>
  </si>
  <si>
    <t>MAO-DE-OBRA DE SECRETARIA,INCLUSIVE ENCARGOS SOCIAIS</t>
  </si>
  <si>
    <t>MAO-DE-OBRA DE ESCRITURARIO,INCLUSIVE ENCARGOS SOCIAIS</t>
  </si>
  <si>
    <t>MAO-DE-OBRA DE CALCETEIRO,INCLUSIVE ENCARGOS SOCIAIS</t>
  </si>
  <si>
    <t>MAO-DE-OBRA DE VIDRACEIRO,INCLUSIVE ENCARGOS SOCIAIS</t>
  </si>
  <si>
    <t>MAO-DE-OBRA DE IMPERMEABILIZADOR,INCLUSIVE ENCARGOS SOCIAIS</t>
  </si>
  <si>
    <t>MAO-DE-OBRA DE ENFERMEIRO,INCLUSIVE ENCARGOS SOCIAIS</t>
  </si>
  <si>
    <t>MAO-DE-OBRA PARA TOPOGRAFO "A",INCLUSIVE ENCARGOS SOCIAIS</t>
  </si>
  <si>
    <t>MAO-DE-OBRA DE MOTORISTA,INCLUSIVE ENCARGOS SOCIAIS</t>
  </si>
  <si>
    <t>MAO-DE-OBRA DE TOPOGRAFO B,INCLUSIVE ENCARGOS SOCIAIS</t>
  </si>
  <si>
    <t>MAO-DE-OBRA DE DESENHISTA B,INCLUSIVE ENCARGOS SOCIAIS</t>
  </si>
  <si>
    <t>MAO-DE-OBRA DE TORNEIRO MECANICO,INCLUSIVE ENCARGOS SOCIAIS</t>
  </si>
  <si>
    <t>MAO-DE-OBRA ELETROTECNICO,INCLUSIVE ENCARGOS SOCIAIS</t>
  </si>
  <si>
    <t>MAO-DE-OBRA DE RASTILHEIRO,INCLUSIVE ENCARGOS SOCIAIS</t>
  </si>
  <si>
    <t>MAO-DE-OBRA DE MEDICO DO TRABALHO,INCLUSIVE ENCARGOS SOCIAIS</t>
  </si>
  <si>
    <t>MAO-DE-OBRA DE APROPRIADOR,INCLUSIVE ENCARGOS SOCIAIS</t>
  </si>
  <si>
    <t>MAO-DE-OBRA DE COMPRADOR,INCLUSIVE ENCARGOS SOCIAIS</t>
  </si>
  <si>
    <t>MAO-DE-OBRA DE COZINHEIRO,INCLUSIVE ENCARGOS SOCIAIS</t>
  </si>
  <si>
    <t>MAO-DE-OBRA DE FAXINEIRO,INCLUSIVE ENCARGOS SOCIAIS</t>
  </si>
  <si>
    <t>MAO-DE-OBRA DE COPEIRO,INCLUSIVE ENCARGOS SOCIAIS</t>
  </si>
  <si>
    <t>MAO-DE-OBRA DE MERGULHADOR,INCLUSIVE ENCARGOS SOCIAIS</t>
  </si>
  <si>
    <t>MAO-DE-OBRA DE VIGIA,INCLUSIVE ENCARGOS SOCIAIS</t>
  </si>
  <si>
    <t>05.105.0100-0</t>
  </si>
  <si>
    <t>05.105.0100-A</t>
  </si>
  <si>
    <t>05.105.0101-0</t>
  </si>
  <si>
    <t>MAO-DE-OBRA DE MARCENEIRO,INCLUSIVE ENCARGOS SOCIAIS</t>
  </si>
  <si>
    <t>05.105.0101-A</t>
  </si>
  <si>
    <t>05.105.0102-0</t>
  </si>
  <si>
    <t>05.105.0102-A</t>
  </si>
  <si>
    <t>05.105.0103-0</t>
  </si>
  <si>
    <t>05.105.0103-A</t>
  </si>
  <si>
    <t>05.105.0104-0</t>
  </si>
  <si>
    <t>05.105.0104-A</t>
  </si>
  <si>
    <t>05.105.0105-0</t>
  </si>
  <si>
    <t>05.105.0105-A</t>
  </si>
  <si>
    <t>05.105.0106-0</t>
  </si>
  <si>
    <t>05.105.0106-A</t>
  </si>
  <si>
    <t>05.105.0107-0</t>
  </si>
  <si>
    <t>05.105.0107-A</t>
  </si>
  <si>
    <t>05.105.0108-0</t>
  </si>
  <si>
    <t>05.105.0108-A</t>
  </si>
  <si>
    <t>05.105.0109-0</t>
  </si>
  <si>
    <t>05.105.0109-A</t>
  </si>
  <si>
    <t>05.105.0110-0</t>
  </si>
  <si>
    <t>05.105.0110-A</t>
  </si>
  <si>
    <t>05.105.0111-0</t>
  </si>
  <si>
    <t>05.105.0111-A</t>
  </si>
  <si>
    <t>05.105.0112-0</t>
  </si>
  <si>
    <t>05.105.0112-A</t>
  </si>
  <si>
    <t>05.105.0113-0</t>
  </si>
  <si>
    <t>05.105.0113-A</t>
  </si>
  <si>
    <t>05.105.0114-0</t>
  </si>
  <si>
    <t>05.105.0114-A</t>
  </si>
  <si>
    <t>05.105.0115-0</t>
  </si>
  <si>
    <t>05.105.0115-A</t>
  </si>
  <si>
    <t>05.105.0116-0</t>
  </si>
  <si>
    <t>05.105.0116-A</t>
  </si>
  <si>
    <t>05.105.0117-0</t>
  </si>
  <si>
    <t>05.105.0117-A</t>
  </si>
  <si>
    <t>05.105.0118-0</t>
  </si>
  <si>
    <t>05.105.0118-A</t>
  </si>
  <si>
    <t>05.105.0119-0</t>
  </si>
  <si>
    <t>05.105.0119-A</t>
  </si>
  <si>
    <t>05.105.0120-0</t>
  </si>
  <si>
    <t>05.105.0120-A</t>
  </si>
  <si>
    <t>05.105.0121-0</t>
  </si>
  <si>
    <t>05.105.0121-A</t>
  </si>
  <si>
    <t>05.105.0122-0</t>
  </si>
  <si>
    <t>05.105.0122-A</t>
  </si>
  <si>
    <t>05.105.0123-0</t>
  </si>
  <si>
    <t>05.105.0123-A</t>
  </si>
  <si>
    <t>05.105.0124-0</t>
  </si>
  <si>
    <t>05.105.0124-A</t>
  </si>
  <si>
    <t>05.105.0125-0</t>
  </si>
  <si>
    <t>05.105.0125-A</t>
  </si>
  <si>
    <t>05.105.0126-0</t>
  </si>
  <si>
    <t>05.105.0126-A</t>
  </si>
  <si>
    <t>05.105.0127-0</t>
  </si>
  <si>
    <t>05.105.0127-A</t>
  </si>
  <si>
    <t>05.105.0128-0</t>
  </si>
  <si>
    <t>05.105.0128-A</t>
  </si>
  <si>
    <t>05.105.0129-0</t>
  </si>
  <si>
    <t>05.105.0129-A</t>
  </si>
  <si>
    <t>05.105.0130-0</t>
  </si>
  <si>
    <t>05.105.0130-A</t>
  </si>
  <si>
    <t>05.105.0131-0</t>
  </si>
  <si>
    <t>05.105.0131-A</t>
  </si>
  <si>
    <t>05.105.0132-0</t>
  </si>
  <si>
    <t>05.105.0132-A</t>
  </si>
  <si>
    <t>05.105.0133-0</t>
  </si>
  <si>
    <t>MAO-DE-OBRA DESENHISTA "A",INCLUSIVE ENCARGOS SOCIAIS</t>
  </si>
  <si>
    <t>05.105.0133-A</t>
  </si>
  <si>
    <t>05.105.0134-0</t>
  </si>
  <si>
    <t>05.105.0134-A</t>
  </si>
  <si>
    <t>05.105.0135-0</t>
  </si>
  <si>
    <t>05.105.0135-A</t>
  </si>
  <si>
    <t>05.105.0136-0</t>
  </si>
  <si>
    <t>05.105.0136-A</t>
  </si>
  <si>
    <t>05.105.0138-0</t>
  </si>
  <si>
    <t>05.105.0138-A</t>
  </si>
  <si>
    <t>05.105.0139-0</t>
  </si>
  <si>
    <t>05.105.0139-A</t>
  </si>
  <si>
    <t>05.105.0140-0</t>
  </si>
  <si>
    <t>05.105.0140-A</t>
  </si>
  <si>
    <t>05.105.0141-0</t>
  </si>
  <si>
    <t>05.105.0141-A</t>
  </si>
  <si>
    <t>05.105.0142-0</t>
  </si>
  <si>
    <t>05.105.0142-A</t>
  </si>
  <si>
    <t>05.105.0143-0</t>
  </si>
  <si>
    <t>05.105.0143-A</t>
  </si>
  <si>
    <t>05.105.0144-0</t>
  </si>
  <si>
    <t>05.105.0144-A</t>
  </si>
  <si>
    <t>05.105.0145-0</t>
  </si>
  <si>
    <t>05.105.0145-A</t>
  </si>
  <si>
    <t>05.105.0146-0</t>
  </si>
  <si>
    <t>05.105.0146-A</t>
  </si>
  <si>
    <t>05.105.0147-0</t>
  </si>
  <si>
    <t>05.105.0147-A</t>
  </si>
  <si>
    <t>05.105.0148-0</t>
  </si>
  <si>
    <t>05.105.0148-A</t>
  </si>
  <si>
    <t>05.105.0149-0</t>
  </si>
  <si>
    <t>05.105.0149-A</t>
  </si>
  <si>
    <t>05.105.0150-0</t>
  </si>
  <si>
    <t>05.105.0150-A</t>
  </si>
  <si>
    <t>05.105.0151-0</t>
  </si>
  <si>
    <t>05.105.0151-A</t>
  </si>
  <si>
    <t>05.105.0152-0</t>
  </si>
  <si>
    <t>05.105.0152-A</t>
  </si>
  <si>
    <t>05.105.0153-0</t>
  </si>
  <si>
    <t>05.105.0153-A</t>
  </si>
  <si>
    <t>05.105.0154-0</t>
  </si>
  <si>
    <t>05.105.0154-A</t>
  </si>
  <si>
    <t>05.105.0155-0</t>
  </si>
  <si>
    <t>05.105.0155-A</t>
  </si>
  <si>
    <t>05.105.0156-0</t>
  </si>
  <si>
    <t>05.105.0156-A</t>
  </si>
  <si>
    <t>05.105.0157-0</t>
  </si>
  <si>
    <t>05.105.0157-A</t>
  </si>
  <si>
    <t>05.105.0158-0</t>
  </si>
  <si>
    <t>05.105.0158-A</t>
  </si>
  <si>
    <t>05.105.0159-0</t>
  </si>
  <si>
    <t>05.105.0159-A</t>
  </si>
  <si>
    <t>05.105.0165-0</t>
  </si>
  <si>
    <t>05.105.0165-A</t>
  </si>
  <si>
    <t>05.105.0169-0</t>
  </si>
  <si>
    <t>05.105.0169-A</t>
  </si>
  <si>
    <t>05.105.0175-0</t>
  </si>
  <si>
    <t>05.105.0175-A</t>
  </si>
  <si>
    <t>05.105.0176-0</t>
  </si>
  <si>
    <t>05.105.0176-A</t>
  </si>
  <si>
    <t>05.105.0178-0</t>
  </si>
  <si>
    <t>05.105.0178-A</t>
  </si>
  <si>
    <t>05.105.0179-0</t>
  </si>
  <si>
    <t>05.105.0179-A</t>
  </si>
  <si>
    <t>05.105.0180-0</t>
  </si>
  <si>
    <t>05.105.0180-A</t>
  </si>
  <si>
    <t>05.105.0185-0</t>
  </si>
  <si>
    <t>05.105.0185-A</t>
  </si>
  <si>
    <t>05.105.0186-0</t>
  </si>
  <si>
    <t>MAO-DE-OBRA DE DIGITADOR,INCLUSIVE ENCARGOS SOCIAIS</t>
  </si>
  <si>
    <t>05.105.0186-A</t>
  </si>
  <si>
    <t>05.105.0187-0</t>
  </si>
  <si>
    <t>05.105.0187-A</t>
  </si>
  <si>
    <t>05.105.0188-0</t>
  </si>
  <si>
    <t>05.105.0188-A</t>
  </si>
  <si>
    <t>05.105.0190-0</t>
  </si>
  <si>
    <t>05.105.0190-A</t>
  </si>
  <si>
    <t>05.105.0195-0</t>
  </si>
  <si>
    <t>05.105.0195-A</t>
  </si>
  <si>
    <t>05.105.0200-0</t>
  </si>
  <si>
    <t>05.105.0200-A</t>
  </si>
  <si>
    <t>05.105.0201-0</t>
  </si>
  <si>
    <t>05.105.0201-A</t>
  </si>
  <si>
    <t>05.105.0202-0</t>
  </si>
  <si>
    <t>05.105.0202-A</t>
  </si>
  <si>
    <t>05.105.0204-0</t>
  </si>
  <si>
    <t>05.105.0204-A</t>
  </si>
  <si>
    <t>05.105.0205-0</t>
  </si>
  <si>
    <t>05.105.0205-A</t>
  </si>
  <si>
    <t>05.105.0206-0</t>
  </si>
  <si>
    <t>05.105.0206-A</t>
  </si>
  <si>
    <t>05.105.9999-0</t>
  </si>
  <si>
    <t>05.105.9999-A</t>
  </si>
  <si>
    <t>05.205.0010-0</t>
  </si>
  <si>
    <t>05.205.0010-A</t>
  </si>
  <si>
    <t>05.205.0011-0</t>
  </si>
  <si>
    <t>05.205.0011-A</t>
  </si>
  <si>
    <t>05.205.0012-0</t>
  </si>
  <si>
    <t>05.205.0012-A</t>
  </si>
  <si>
    <t>05.205.0013-0</t>
  </si>
  <si>
    <t>05.205.0013-A</t>
  </si>
  <si>
    <t>05.205.0015-0</t>
  </si>
  <si>
    <t>05.205.0015-A</t>
  </si>
  <si>
    <t>05.205.0016-0</t>
  </si>
  <si>
    <t>05.205.0016-A</t>
  </si>
  <si>
    <t>05.205.0017-0</t>
  </si>
  <si>
    <t>05.205.0017-A</t>
  </si>
  <si>
    <t>05.205.0018-0</t>
  </si>
  <si>
    <t>05.205.0018-A</t>
  </si>
  <si>
    <t>05.205.9999-0</t>
  </si>
  <si>
    <t>05.205.9999-A</t>
  </si>
  <si>
    <t>06.001.0020-0</t>
  </si>
  <si>
    <t>06.001.0020-A</t>
  </si>
  <si>
    <t>06.001.0022-0</t>
  </si>
  <si>
    <t>06.001.0022-A</t>
  </si>
  <si>
    <t>06.001.0023-0</t>
  </si>
  <si>
    <t>06.001.0023-A</t>
  </si>
  <si>
    <t>06.001.0024-0</t>
  </si>
  <si>
    <t>06.001.0024-A</t>
  </si>
  <si>
    <t>06.001.0025-0</t>
  </si>
  <si>
    <t>06.001.0025-A</t>
  </si>
  <si>
    <t>06.001.0030-0</t>
  </si>
  <si>
    <t>06.001.0030-A</t>
  </si>
  <si>
    <t>06.001.0031-0</t>
  </si>
  <si>
    <t>06.001.0031-A</t>
  </si>
  <si>
    <t>06.001.0032-0</t>
  </si>
  <si>
    <t>06.001.0032-A</t>
  </si>
  <si>
    <t>06.001.0033-0</t>
  </si>
  <si>
    <t>06.001.0033-A</t>
  </si>
  <si>
    <t>06.001.0034-0</t>
  </si>
  <si>
    <t>06.001.0034-A</t>
  </si>
  <si>
    <t>06.001.0035-0</t>
  </si>
  <si>
    <t>06.001.0035-A</t>
  </si>
  <si>
    <t>06.001.0036-0</t>
  </si>
  <si>
    <t>06.001.0036-A</t>
  </si>
  <si>
    <t>06.001.0037-0</t>
  </si>
  <si>
    <t>06.001.0037-A</t>
  </si>
  <si>
    <t>06.001.0038-0</t>
  </si>
  <si>
    <t>06.001.0038-A</t>
  </si>
  <si>
    <t>06.001.0039-0</t>
  </si>
  <si>
    <t>06.001.0039-A</t>
  </si>
  <si>
    <t>06.001.0040-0</t>
  </si>
  <si>
    <t>06.001.0040-A</t>
  </si>
  <si>
    <t>06.001.0041-0</t>
  </si>
  <si>
    <t>06.001.0041-A</t>
  </si>
  <si>
    <t>06.001.0042-0</t>
  </si>
  <si>
    <t>06.001.0042-A</t>
  </si>
  <si>
    <t>06.001.0059-0</t>
  </si>
  <si>
    <t>06.001.0059-A</t>
  </si>
  <si>
    <t>06.001.0060-0</t>
  </si>
  <si>
    <t>06.001.0060-A</t>
  </si>
  <si>
    <t>06.001.0061-0</t>
  </si>
  <si>
    <t>06.001.0061-A</t>
  </si>
  <si>
    <t>06.001.0062-0</t>
  </si>
  <si>
    <t>06.001.0062-A</t>
  </si>
  <si>
    <t>06.001.0063-0</t>
  </si>
  <si>
    <t>06.001.0063-A</t>
  </si>
  <si>
    <t>06.001.0064-0</t>
  </si>
  <si>
    <t>06.001.0064-A</t>
  </si>
  <si>
    <t>06.001.0065-0</t>
  </si>
  <si>
    <t>06.001.0065-A</t>
  </si>
  <si>
    <t>06.001.0066-0</t>
  </si>
  <si>
    <t>06.001.0066-A</t>
  </si>
  <si>
    <t>06.001.0067-0</t>
  </si>
  <si>
    <t>06.001.0067-A</t>
  </si>
  <si>
    <t>06.001.0068-0</t>
  </si>
  <si>
    <t>06.001.0068-A</t>
  </si>
  <si>
    <t>06.001.0069-0</t>
  </si>
  <si>
    <t>06.001.0069-A</t>
  </si>
  <si>
    <t>06.001.0070-0</t>
  </si>
  <si>
    <t>06.001.0070-A</t>
  </si>
  <si>
    <t>06.001.0071-0</t>
  </si>
  <si>
    <t>06.001.0071-A</t>
  </si>
  <si>
    <t>06.001.0080-0</t>
  </si>
  <si>
    <t>06.001.0080-A</t>
  </si>
  <si>
    <t>06.001.0081-0</t>
  </si>
  <si>
    <t>06.001.0081-A</t>
  </si>
  <si>
    <t>06.001.0082-0</t>
  </si>
  <si>
    <t>06.001.0082-A</t>
  </si>
  <si>
    <t>06.001.0083-0</t>
  </si>
  <si>
    <t>06.001.0083-A</t>
  </si>
  <si>
    <t>06.001.0084-0</t>
  </si>
  <si>
    <t>06.001.0084-A</t>
  </si>
  <si>
    <t>06.001.0085-0</t>
  </si>
  <si>
    <t>06.001.0085-A</t>
  </si>
  <si>
    <t>06.001.0101-0</t>
  </si>
  <si>
    <t>06.001.0101-A</t>
  </si>
  <si>
    <t>06.001.0102-0</t>
  </si>
  <si>
    <t>06.001.0102-A</t>
  </si>
  <si>
    <t>06.001.0103-0</t>
  </si>
  <si>
    <t>06.001.0103-A</t>
  </si>
  <si>
    <t>06.001.0105-0</t>
  </si>
  <si>
    <t>06.001.0105-A</t>
  </si>
  <si>
    <t>06.001.0106-0</t>
  </si>
  <si>
    <t>06.001.0106-A</t>
  </si>
  <si>
    <t>06.001.0110-0</t>
  </si>
  <si>
    <t>06.001.0110-A</t>
  </si>
  <si>
    <t>06.001.0115-0</t>
  </si>
  <si>
    <t>06.001.0115-A</t>
  </si>
  <si>
    <t>06.001.0120-0</t>
  </si>
  <si>
    <t>06.001.0120-A</t>
  </si>
  <si>
    <t>06.001.0125-0</t>
  </si>
  <si>
    <t>06.001.0125-A</t>
  </si>
  <si>
    <t>06.001.0130-0</t>
  </si>
  <si>
    <t>06.001.0130-A</t>
  </si>
  <si>
    <t>06.001.0151-0</t>
  </si>
  <si>
    <t>06.001.0151-A</t>
  </si>
  <si>
    <t>06.001.0152-0</t>
  </si>
  <si>
    <t>06.001.0152-A</t>
  </si>
  <si>
    <t>06.001.0153-0</t>
  </si>
  <si>
    <t>06.001.0153-A</t>
  </si>
  <si>
    <t>06.001.0155-0</t>
  </si>
  <si>
    <t>06.001.0155-A</t>
  </si>
  <si>
    <t>06.001.0161-0</t>
  </si>
  <si>
    <t>06.001.0161-A</t>
  </si>
  <si>
    <t>06.001.0162-0</t>
  </si>
  <si>
    <t>06.001.0162-A</t>
  </si>
  <si>
    <t>06.001.0163-0</t>
  </si>
  <si>
    <t>06.001.0163-A</t>
  </si>
  <si>
    <t>06.001.0165-0</t>
  </si>
  <si>
    <t>06.001.0165-A</t>
  </si>
  <si>
    <t>06.001.0170-0</t>
  </si>
  <si>
    <t>06.001.0170-A</t>
  </si>
  <si>
    <t>06.001.0171-0</t>
  </si>
  <si>
    <t>06.001.0171-A</t>
  </si>
  <si>
    <t>06.001.0172-0</t>
  </si>
  <si>
    <t>06.001.0172-A</t>
  </si>
  <si>
    <t>06.001.0173-0</t>
  </si>
  <si>
    <t>06.001.0173-A</t>
  </si>
  <si>
    <t>06.001.0174-0</t>
  </si>
  <si>
    <t>06.001.0174-A</t>
  </si>
  <si>
    <t>06.001.0180-0</t>
  </si>
  <si>
    <t>06.001.0180-A</t>
  </si>
  <si>
    <t>06.001.0183-0</t>
  </si>
  <si>
    <t>06.001.0183-A</t>
  </si>
  <si>
    <t>06.001.0184-0</t>
  </si>
  <si>
    <t>06.001.0184-A</t>
  </si>
  <si>
    <t>06.001.0185-0</t>
  </si>
  <si>
    <t>06.001.0185-A</t>
  </si>
  <si>
    <t>06.001.0187-0</t>
  </si>
  <si>
    <t>06.001.0187-A</t>
  </si>
  <si>
    <t>06.001.0188-0</t>
  </si>
  <si>
    <t>06.001.0188-A</t>
  </si>
  <si>
    <t>06.001.0189-0</t>
  </si>
  <si>
    <t>06.001.0189-A</t>
  </si>
  <si>
    <t>06.001.0190-0</t>
  </si>
  <si>
    <t>06.001.0190-A</t>
  </si>
  <si>
    <t>06.001.0192-0</t>
  </si>
  <si>
    <t>06.001.0192-A</t>
  </si>
  <si>
    <t>06.001.0193-0</t>
  </si>
  <si>
    <t>06.001.0193-A</t>
  </si>
  <si>
    <t>06.001.0195-0</t>
  </si>
  <si>
    <t>06.001.0195-A</t>
  </si>
  <si>
    <t>06.001.0198-0</t>
  </si>
  <si>
    <t>06.001.0198-A</t>
  </si>
  <si>
    <t>06.001.0200-0</t>
  </si>
  <si>
    <t>06.001.0200-A</t>
  </si>
  <si>
    <t>06.001.0205-0</t>
  </si>
  <si>
    <t>06.001.0205-A</t>
  </si>
  <si>
    <t>06.001.0210-0</t>
  </si>
  <si>
    <t>06.001.0210-A</t>
  </si>
  <si>
    <t>06.001.0220-0</t>
  </si>
  <si>
    <t>06.001.0220-A</t>
  </si>
  <si>
    <t>06.001.0221-0</t>
  </si>
  <si>
    <t>06.001.0221-A</t>
  </si>
  <si>
    <t>06.001.0222-0</t>
  </si>
  <si>
    <t>06.001.0222-A</t>
  </si>
  <si>
    <t>06.001.0224-0</t>
  </si>
  <si>
    <t>06.001.0224-A</t>
  </si>
  <si>
    <t>06.001.0225-0</t>
  </si>
  <si>
    <t>06.001.0225-A</t>
  </si>
  <si>
    <t>06.001.0226-0</t>
  </si>
  <si>
    <t>06.001.0226-A</t>
  </si>
  <si>
    <t>06.001.0227-0</t>
  </si>
  <si>
    <t>06.001.0227-A</t>
  </si>
  <si>
    <t>06.001.0228-0</t>
  </si>
  <si>
    <t>06.001.0228-A</t>
  </si>
  <si>
    <t>06.001.0229-0</t>
  </si>
  <si>
    <t>06.001.0229-A</t>
  </si>
  <si>
    <t>06.001.0231-0</t>
  </si>
  <si>
    <t>06.001.0231-A</t>
  </si>
  <si>
    <t>06.001.0233-0</t>
  </si>
  <si>
    <t>06.001.0233-A</t>
  </si>
  <si>
    <t>06.001.0235-0</t>
  </si>
  <si>
    <t>06.001.0235-A</t>
  </si>
  <si>
    <t>06.001.0237-0</t>
  </si>
  <si>
    <t>06.001.0237-A</t>
  </si>
  <si>
    <t>06.001.0242-0</t>
  </si>
  <si>
    <t>06.001.0242-A</t>
  </si>
  <si>
    <t>06.001.0243-0</t>
  </si>
  <si>
    <t>06.001.0243-A</t>
  </si>
  <si>
    <t>06.001.0244-0</t>
  </si>
  <si>
    <t>06.001.0244-A</t>
  </si>
  <si>
    <t>06.001.0245-0</t>
  </si>
  <si>
    <t>06.001.0245-A</t>
  </si>
  <si>
    <t>06.001.0246-0</t>
  </si>
  <si>
    <t>06.001.0246-A</t>
  </si>
  <si>
    <t>06.001.0247-0</t>
  </si>
  <si>
    <t>06.001.0247-A</t>
  </si>
  <si>
    <t>06.001.0248-0</t>
  </si>
  <si>
    <t>06.001.0248-A</t>
  </si>
  <si>
    <t>06.001.0250-0</t>
  </si>
  <si>
    <t>06.001.0250-A</t>
  </si>
  <si>
    <t>06.001.0251-0</t>
  </si>
  <si>
    <t>06.001.0251-A</t>
  </si>
  <si>
    <t>06.001.0252-0</t>
  </si>
  <si>
    <t>06.001.0252-A</t>
  </si>
  <si>
    <t>06.001.0254-0</t>
  </si>
  <si>
    <t>06.001.0254-A</t>
  </si>
  <si>
    <t>06.001.0255-0</t>
  </si>
  <si>
    <t>06.001.0255-A</t>
  </si>
  <si>
    <t>06.001.0256-0</t>
  </si>
  <si>
    <t>06.001.0256-A</t>
  </si>
  <si>
    <t>06.001.0257-0</t>
  </si>
  <si>
    <t>06.001.0257-A</t>
  </si>
  <si>
    <t>06.001.0258-0</t>
  </si>
  <si>
    <t>06.001.0258-A</t>
  </si>
  <si>
    <t>06.001.0259-0</t>
  </si>
  <si>
    <t>06.001.0259-A</t>
  </si>
  <si>
    <t>06.001.0260-0</t>
  </si>
  <si>
    <t>06.001.0260-A</t>
  </si>
  <si>
    <t>06.001.0261-0</t>
  </si>
  <si>
    <t>06.001.0261-A</t>
  </si>
  <si>
    <t>06.001.0262-0</t>
  </si>
  <si>
    <t>06.001.0262-A</t>
  </si>
  <si>
    <t>06.001.0263-0</t>
  </si>
  <si>
    <t>06.001.0263-A</t>
  </si>
  <si>
    <t>06.001.0264-0</t>
  </si>
  <si>
    <t>06.001.0264-A</t>
  </si>
  <si>
    <t>06.001.0265-0</t>
  </si>
  <si>
    <t>06.001.0265-A</t>
  </si>
  <si>
    <t>06.001.0266-0</t>
  </si>
  <si>
    <t>06.001.0266-A</t>
  </si>
  <si>
    <t>06.001.0267-0</t>
  </si>
  <si>
    <t>06.001.0267-A</t>
  </si>
  <si>
    <t>06.001.0268-0</t>
  </si>
  <si>
    <t>06.001.0268-A</t>
  </si>
  <si>
    <t>06.001.0269-0</t>
  </si>
  <si>
    <t>06.001.0269-A</t>
  </si>
  <si>
    <t>06.001.0270-0</t>
  </si>
  <si>
    <t>06.001.0270-A</t>
  </si>
  <si>
    <t>06.001.0271-0</t>
  </si>
  <si>
    <t>06.001.0271-A</t>
  </si>
  <si>
    <t>06.001.0272-0</t>
  </si>
  <si>
    <t>06.001.0272-A</t>
  </si>
  <si>
    <t>06.001.0273-0</t>
  </si>
  <si>
    <t>06.001.0273-A</t>
  </si>
  <si>
    <t>06.001.0274-0</t>
  </si>
  <si>
    <t>06.001.0274-A</t>
  </si>
  <si>
    <t>06.001.0275-0</t>
  </si>
  <si>
    <t>06.001.0275-A</t>
  </si>
  <si>
    <t>06.001.0276-0</t>
  </si>
  <si>
    <t>06.001.0276-A</t>
  </si>
  <si>
    <t>06.001.0300-0</t>
  </si>
  <si>
    <t>06.001.0300-A</t>
  </si>
  <si>
    <t>06.001.0301-0</t>
  </si>
  <si>
    <t>06.001.0301-A</t>
  </si>
  <si>
    <t>06.001.0305-0</t>
  </si>
  <si>
    <t>06.001.0305-A</t>
  </si>
  <si>
    <t>06.001.0306-0</t>
  </si>
  <si>
    <t>06.001.0306-A</t>
  </si>
  <si>
    <t>06.001.0307-0</t>
  </si>
  <si>
    <t>06.001.0307-A</t>
  </si>
  <si>
    <t>06.001.0308-0</t>
  </si>
  <si>
    <t>06.001.0308-A</t>
  </si>
  <si>
    <t>06.001.0309-0</t>
  </si>
  <si>
    <t>06.001.0309-A</t>
  </si>
  <si>
    <t>06.001.0310-0</t>
  </si>
  <si>
    <t>06.001.0310-A</t>
  </si>
  <si>
    <t>06.001.0311-0</t>
  </si>
  <si>
    <t>06.001.0311-A</t>
  </si>
  <si>
    <t>06.001.0312-0</t>
  </si>
  <si>
    <t>06.001.0312-A</t>
  </si>
  <si>
    <t>06.001.0313-0</t>
  </si>
  <si>
    <t>06.001.0313-A</t>
  </si>
  <si>
    <t>06.001.0314-0</t>
  </si>
  <si>
    <t>06.001.0314-A</t>
  </si>
  <si>
    <t>06.001.0315-0</t>
  </si>
  <si>
    <t>06.001.0315-A</t>
  </si>
  <si>
    <t>06.001.0316-0</t>
  </si>
  <si>
    <t>06.001.0316-A</t>
  </si>
  <si>
    <t>06.001.0317-0</t>
  </si>
  <si>
    <t>06.001.0317-A</t>
  </si>
  <si>
    <t>06.001.0318-0</t>
  </si>
  <si>
    <t>06.001.0318-A</t>
  </si>
  <si>
    <t>06.001.0319-0</t>
  </si>
  <si>
    <t>06.001.0319-A</t>
  </si>
  <si>
    <t>06.001.0320-0</t>
  </si>
  <si>
    <t>06.001.0320-A</t>
  </si>
  <si>
    <t>06.001.0325-0</t>
  </si>
  <si>
    <t>06.001.0325-A</t>
  </si>
  <si>
    <t>06.001.0327-0</t>
  </si>
  <si>
    <t>06.001.0327-A</t>
  </si>
  <si>
    <t>06.001.0328-0</t>
  </si>
  <si>
    <t>06.001.0328-A</t>
  </si>
  <si>
    <t>06.001.0329-0</t>
  </si>
  <si>
    <t>06.001.0329-A</t>
  </si>
  <si>
    <t>06.001.0330-0</t>
  </si>
  <si>
    <t>06.001.0330-A</t>
  </si>
  <si>
    <t>06.001.0331-0</t>
  </si>
  <si>
    <t>06.001.0331-A</t>
  </si>
  <si>
    <t>06.001.0332-0</t>
  </si>
  <si>
    <t>06.001.0332-A</t>
  </si>
  <si>
    <t>06.001.0335-0</t>
  </si>
  <si>
    <t>06.001.0335-A</t>
  </si>
  <si>
    <t>06.001.0500-0</t>
  </si>
  <si>
    <t>06.001.0500-A</t>
  </si>
  <si>
    <t>06.001.0501-0</t>
  </si>
  <si>
    <t>06.001.0501-A</t>
  </si>
  <si>
    <t>06.001.0502-0</t>
  </si>
  <si>
    <t>06.001.0502-A</t>
  </si>
  <si>
    <t>06.001.0503-0</t>
  </si>
  <si>
    <t>06.001.0503-A</t>
  </si>
  <si>
    <t>06.001.0504-0</t>
  </si>
  <si>
    <t>06.001.0504-A</t>
  </si>
  <si>
    <t>06.001.0505-0</t>
  </si>
  <si>
    <t>06.001.0505-A</t>
  </si>
  <si>
    <t>06.001.0506-0</t>
  </si>
  <si>
    <t>06.001.0506-A</t>
  </si>
  <si>
    <t>06.001.0507-0</t>
  </si>
  <si>
    <t>06.001.0507-A</t>
  </si>
  <si>
    <t>06.001.0508-0</t>
  </si>
  <si>
    <t>06.001.0508-A</t>
  </si>
  <si>
    <t>06.001.0509-0</t>
  </si>
  <si>
    <t>06.001.0509-A</t>
  </si>
  <si>
    <t>06.001.0510-0</t>
  </si>
  <si>
    <t>06.001.0510-A</t>
  </si>
  <si>
    <t>06.001.0511-0</t>
  </si>
  <si>
    <t>06.001.0511-A</t>
  </si>
  <si>
    <t>06.001.0512-0</t>
  </si>
  <si>
    <t>06.001.0512-A</t>
  </si>
  <si>
    <t>06.001.0513-0</t>
  </si>
  <si>
    <t>06.001.0513-A</t>
  </si>
  <si>
    <t>06.001.0514-0</t>
  </si>
  <si>
    <t>06.001.0514-A</t>
  </si>
  <si>
    <t>06.001.0515-0</t>
  </si>
  <si>
    <t>06.001.0515-A</t>
  </si>
  <si>
    <t>06.001.0516-0</t>
  </si>
  <si>
    <t>06.001.0516-A</t>
  </si>
  <si>
    <t>06.001.0550-0</t>
  </si>
  <si>
    <t>06.001.0550-A</t>
  </si>
  <si>
    <t>06.001.0551-0</t>
  </si>
  <si>
    <t>06.001.0551-A</t>
  </si>
  <si>
    <t>06.001.0552-0</t>
  </si>
  <si>
    <t>06.001.0552-A</t>
  </si>
  <si>
    <t>06.001.0553-0</t>
  </si>
  <si>
    <t>06.001.0553-A</t>
  </si>
  <si>
    <t>06.001.0554-0</t>
  </si>
  <si>
    <t>06.001.0554-A</t>
  </si>
  <si>
    <t>06.001.0555-0</t>
  </si>
  <si>
    <t>06.001.0555-A</t>
  </si>
  <si>
    <t>06.001.0556-0</t>
  </si>
  <si>
    <t>06.001.0556-A</t>
  </si>
  <si>
    <t>06.001.0557-0</t>
  </si>
  <si>
    <t>06.001.0557-A</t>
  </si>
  <si>
    <t>06.001.0558-0</t>
  </si>
  <si>
    <t>06.001.0558-A</t>
  </si>
  <si>
    <t>06.001.0559-0</t>
  </si>
  <si>
    <t>06.001.0559-A</t>
  </si>
  <si>
    <t>06.001.0560-0</t>
  </si>
  <si>
    <t>06.001.0560-A</t>
  </si>
  <si>
    <t>06.001.0561-0</t>
  </si>
  <si>
    <t>06.001.0561-A</t>
  </si>
  <si>
    <t>06.001.0562-0</t>
  </si>
  <si>
    <t>06.001.0562-A</t>
  </si>
  <si>
    <t>06.001.0563-0</t>
  </si>
  <si>
    <t>06.001.0563-A</t>
  </si>
  <si>
    <t>06.001.0564-0</t>
  </si>
  <si>
    <t>06.001.0564-A</t>
  </si>
  <si>
    <t>06.001.0565-0</t>
  </si>
  <si>
    <t>06.001.0565-A</t>
  </si>
  <si>
    <t>06.001.0566-0</t>
  </si>
  <si>
    <t>06.001.0566-A</t>
  </si>
  <si>
    <t>06.001.0630-0</t>
  </si>
  <si>
    <t>06.001.0630-A</t>
  </si>
  <si>
    <t>06.001.0631-0</t>
  </si>
  <si>
    <t>06.001.0631-A</t>
  </si>
  <si>
    <t>06.001.0632-0</t>
  </si>
  <si>
    <t>06.001.0632-A</t>
  </si>
  <si>
    <t>06.001.0633-0</t>
  </si>
  <si>
    <t>06.001.0633-A</t>
  </si>
  <si>
    <t>06.001.0634-0</t>
  </si>
  <si>
    <t>06.001.0634-A</t>
  </si>
  <si>
    <t>06.001.0650-0</t>
  </si>
  <si>
    <t>06.001.0650-A</t>
  </si>
  <si>
    <t>06.001.0651-0</t>
  </si>
  <si>
    <t>06.001.0651-A</t>
  </si>
  <si>
    <t>06.001.0652-0</t>
  </si>
  <si>
    <t>06.001.0652-A</t>
  </si>
  <si>
    <t>06.001.0653-0</t>
  </si>
  <si>
    <t>06.001.0653-A</t>
  </si>
  <si>
    <t>06.001.0654-0</t>
  </si>
  <si>
    <t>06.001.0654-A</t>
  </si>
  <si>
    <t>06.001.0655-0</t>
  </si>
  <si>
    <t>06.001.0655-A</t>
  </si>
  <si>
    <t>06.001.0656-0</t>
  </si>
  <si>
    <t>06.001.0656-A</t>
  </si>
  <si>
    <t>06.001.0657-0</t>
  </si>
  <si>
    <t>06.001.0657-A</t>
  </si>
  <si>
    <t>06.001.0658-0</t>
  </si>
  <si>
    <t>06.001.0658-A</t>
  </si>
  <si>
    <t>06.001.0659-0</t>
  </si>
  <si>
    <t>06.001.0659-A</t>
  </si>
  <si>
    <t>06.001.0660-0</t>
  </si>
  <si>
    <t>06.001.0660-A</t>
  </si>
  <si>
    <t>06.001.0661-0</t>
  </si>
  <si>
    <t>06.001.0661-A</t>
  </si>
  <si>
    <t>06.001.0662-0</t>
  </si>
  <si>
    <t>06.001.0662-A</t>
  </si>
  <si>
    <t>06.001.0663-0</t>
  </si>
  <si>
    <t>06.001.0663-A</t>
  </si>
  <si>
    <t>06.001.0664-0</t>
  </si>
  <si>
    <t>06.001.0664-A</t>
  </si>
  <si>
    <t>06.001.0665-0</t>
  </si>
  <si>
    <t>06.001.0665-A</t>
  </si>
  <si>
    <t>06.001.0666-0</t>
  </si>
  <si>
    <t>06.001.0666-A</t>
  </si>
  <si>
    <t>06.001.0670-0</t>
  </si>
  <si>
    <t>06.001.0670-A</t>
  </si>
  <si>
    <t>06.001.0671-0</t>
  </si>
  <si>
    <t>06.001.0671-A</t>
  </si>
  <si>
    <t>06.001.0672-0</t>
  </si>
  <si>
    <t>06.001.0672-A</t>
  </si>
  <si>
    <t>06.001.0673-0</t>
  </si>
  <si>
    <t>06.001.0673-A</t>
  </si>
  <si>
    <t>06.001.0674-0</t>
  </si>
  <si>
    <t>06.001.0674-A</t>
  </si>
  <si>
    <t>06.001.0675-0</t>
  </si>
  <si>
    <t>06.001.0675-A</t>
  </si>
  <si>
    <t>06.001.0676-0</t>
  </si>
  <si>
    <t>06.001.0676-A</t>
  </si>
  <si>
    <t>06.001.0677-0</t>
  </si>
  <si>
    <t>06.001.0677-A</t>
  </si>
  <si>
    <t>06.001.0678-0</t>
  </si>
  <si>
    <t>06.001.0678-A</t>
  </si>
  <si>
    <t>06.001.0679-0</t>
  </si>
  <si>
    <t>06.001.0679-A</t>
  </si>
  <si>
    <t>06.001.0680-0</t>
  </si>
  <si>
    <t>06.001.0680-A</t>
  </si>
  <si>
    <t>06.001.0681-0</t>
  </si>
  <si>
    <t>06.001.0681-A</t>
  </si>
  <si>
    <t>06.001.0682-0</t>
  </si>
  <si>
    <t>06.001.0682-A</t>
  </si>
  <si>
    <t>06.001.0683-0</t>
  </si>
  <si>
    <t>06.001.0683-A</t>
  </si>
  <si>
    <t>06.001.0684-0</t>
  </si>
  <si>
    <t>06.001.0684-A</t>
  </si>
  <si>
    <t>06.001.0685-0</t>
  </si>
  <si>
    <t>06.001.0685-A</t>
  </si>
  <si>
    <t>06.001.0686-0</t>
  </si>
  <si>
    <t>06.001.0686-A</t>
  </si>
  <si>
    <t>06.001.0710-0</t>
  </si>
  <si>
    <t>06.001.0710-A</t>
  </si>
  <si>
    <t>06.001.0711-0</t>
  </si>
  <si>
    <t>06.001.0711-A</t>
  </si>
  <si>
    <t>06.001.0712-0</t>
  </si>
  <si>
    <t>06.001.0712-A</t>
  </si>
  <si>
    <t>06.001.0715-0</t>
  </si>
  <si>
    <t>06.001.0715-A</t>
  </si>
  <si>
    <t>06.001.0716-0</t>
  </si>
  <si>
    <t>06.001.0716-A</t>
  </si>
  <si>
    <t>06.001.0717-0</t>
  </si>
  <si>
    <t>06.001.0717-A</t>
  </si>
  <si>
    <t>06.001.0718-0</t>
  </si>
  <si>
    <t>06.001.0718-A</t>
  </si>
  <si>
    <t>06.001.0719-0</t>
  </si>
  <si>
    <t>06.001.0719-A</t>
  </si>
  <si>
    <t>06.001.0720-0</t>
  </si>
  <si>
    <t>06.001.0720-A</t>
  </si>
  <si>
    <t>06.001.0721-0</t>
  </si>
  <si>
    <t>06.001.0721-A</t>
  </si>
  <si>
    <t>06.001.0722-0</t>
  </si>
  <si>
    <t>06.001.0722-A</t>
  </si>
  <si>
    <t>06.001.0723-0</t>
  </si>
  <si>
    <t>06.001.0723-A</t>
  </si>
  <si>
    <t>06.001.0724-0</t>
  </si>
  <si>
    <t>06.001.0724-A</t>
  </si>
  <si>
    <t>06.001.0725-0</t>
  </si>
  <si>
    <t>06.001.0725-A</t>
  </si>
  <si>
    <t>06.001.0726-0</t>
  </si>
  <si>
    <t>06.001.0726-A</t>
  </si>
  <si>
    <t>06.001.0727-0</t>
  </si>
  <si>
    <t>06.001.0727-A</t>
  </si>
  <si>
    <t>06.001.0728-0</t>
  </si>
  <si>
    <t>06.001.0728-A</t>
  </si>
  <si>
    <t>06.001.0729-0</t>
  </si>
  <si>
    <t>06.001.0729-A</t>
  </si>
  <si>
    <t>06.001.0730-0</t>
  </si>
  <si>
    <t>06.001.0730-A</t>
  </si>
  <si>
    <t>06.001.0731-0</t>
  </si>
  <si>
    <t>06.001.0731-A</t>
  </si>
  <si>
    <t>06.001.0732-0</t>
  </si>
  <si>
    <t>06.001.0732-A</t>
  </si>
  <si>
    <t>06.001.0733-0</t>
  </si>
  <si>
    <t>06.001.0733-A</t>
  </si>
  <si>
    <t>06.001.0734-0</t>
  </si>
  <si>
    <t>06.001.0734-A</t>
  </si>
  <si>
    <t>06.001.0735-0</t>
  </si>
  <si>
    <t>06.001.0735-A</t>
  </si>
  <si>
    <t>06.001.0736-0</t>
  </si>
  <si>
    <t>06.001.0736-A</t>
  </si>
  <si>
    <t>06.001.0750-0</t>
  </si>
  <si>
    <t>06.001.0750-A</t>
  </si>
  <si>
    <t>06.001.0751-0</t>
  </si>
  <si>
    <t>06.001.0751-A</t>
  </si>
  <si>
    <t>06.001.0752-0</t>
  </si>
  <si>
    <t>06.001.0752-A</t>
  </si>
  <si>
    <t>06.001.0753-0</t>
  </si>
  <si>
    <t>06.001.0753-A</t>
  </si>
  <si>
    <t>06.001.0754-0</t>
  </si>
  <si>
    <t>06.001.0754-A</t>
  </si>
  <si>
    <t>06.001.0755-0</t>
  </si>
  <si>
    <t>06.001.0755-A</t>
  </si>
  <si>
    <t>06.001.0756-0</t>
  </si>
  <si>
    <t>06.001.0756-A</t>
  </si>
  <si>
    <t>06.001.0757-0</t>
  </si>
  <si>
    <t>06.001.0757-A</t>
  </si>
  <si>
    <t>06.001.0758-0</t>
  </si>
  <si>
    <t>06.001.0758-A</t>
  </si>
  <si>
    <t>06.001.0759-0</t>
  </si>
  <si>
    <t>06.001.0759-A</t>
  </si>
  <si>
    <t>06.001.0760-0</t>
  </si>
  <si>
    <t>06.001.0760-A</t>
  </si>
  <si>
    <t>06.001.0761-0</t>
  </si>
  <si>
    <t>06.001.0761-A</t>
  </si>
  <si>
    <t>06.001.0762-0</t>
  </si>
  <si>
    <t>06.001.0762-A</t>
  </si>
  <si>
    <t>06.001.0763-0</t>
  </si>
  <si>
    <t>06.001.0763-A</t>
  </si>
  <si>
    <t>06.001.0764-0</t>
  </si>
  <si>
    <t>06.001.0764-A</t>
  </si>
  <si>
    <t>06.001.0765-0</t>
  </si>
  <si>
    <t>06.001.0765-A</t>
  </si>
  <si>
    <t>06.001.0766-0</t>
  </si>
  <si>
    <t>06.001.0766-A</t>
  </si>
  <si>
    <t>06.001.0767-0</t>
  </si>
  <si>
    <t>06.001.0767-A</t>
  </si>
  <si>
    <t>06.001.0770-0</t>
  </si>
  <si>
    <t>06.001.0770-A</t>
  </si>
  <si>
    <t>06.001.0771-0</t>
  </si>
  <si>
    <t>06.001.0771-A</t>
  </si>
  <si>
    <t>06.001.0772-0</t>
  </si>
  <si>
    <t>06.001.0772-A</t>
  </si>
  <si>
    <t>06.001.0773-0</t>
  </si>
  <si>
    <t>06.001.0773-A</t>
  </si>
  <si>
    <t>06.001.0774-0</t>
  </si>
  <si>
    <t>06.001.0774-A</t>
  </si>
  <si>
    <t>06.001.0775-0</t>
  </si>
  <si>
    <t>06.001.0775-A</t>
  </si>
  <si>
    <t>06.001.0776-0</t>
  </si>
  <si>
    <t>06.001.0776-A</t>
  </si>
  <si>
    <t>06.001.0777-0</t>
  </si>
  <si>
    <t>06.001.0777-A</t>
  </si>
  <si>
    <t>06.001.0778-0</t>
  </si>
  <si>
    <t>06.001.0778-A</t>
  </si>
  <si>
    <t>06.001.0779-0</t>
  </si>
  <si>
    <t>06.001.0779-A</t>
  </si>
  <si>
    <t>06.001.0780-0</t>
  </si>
  <si>
    <t>06.001.0780-A</t>
  </si>
  <si>
    <t>06.001.0781-0</t>
  </si>
  <si>
    <t>06.001.0781-A</t>
  </si>
  <si>
    <t>06.002.0010-0</t>
  </si>
  <si>
    <t>06.002.0010-A</t>
  </si>
  <si>
    <t>06.002.0011-0</t>
  </si>
  <si>
    <t>06.002.0011-A</t>
  </si>
  <si>
    <t>06.002.0012-0</t>
  </si>
  <si>
    <t>06.002.0012-A</t>
  </si>
  <si>
    <t>06.002.0013-0</t>
  </si>
  <si>
    <t>06.002.0013-A</t>
  </si>
  <si>
    <t>06.002.0014-0</t>
  </si>
  <si>
    <t>06.002.0014-A</t>
  </si>
  <si>
    <t>06.002.0015-0</t>
  </si>
  <si>
    <t>06.002.0015-A</t>
  </si>
  <si>
    <t>06.002.0016-0</t>
  </si>
  <si>
    <t>06.002.0016-A</t>
  </si>
  <si>
    <t>06.002.0017-0</t>
  </si>
  <si>
    <t>06.002.0017-A</t>
  </si>
  <si>
    <t>06.002.0018-0</t>
  </si>
  <si>
    <t>06.002.0018-A</t>
  </si>
  <si>
    <t>06.002.0019-0</t>
  </si>
  <si>
    <t>06.002.0019-A</t>
  </si>
  <si>
    <t>06.002.0020-0</t>
  </si>
  <si>
    <t>06.002.0020-A</t>
  </si>
  <si>
    <t>06.002.0041-0</t>
  </si>
  <si>
    <t>06.002.0041-A</t>
  </si>
  <si>
    <t>06.002.0042-0</t>
  </si>
  <si>
    <t>06.002.0042-A</t>
  </si>
  <si>
    <t>06.002.0043-0</t>
  </si>
  <si>
    <t>06.002.0043-A</t>
  </si>
  <si>
    <t>06.002.0044-0</t>
  </si>
  <si>
    <t>06.002.0044-A</t>
  </si>
  <si>
    <t>06.002.0045-0</t>
  </si>
  <si>
    <t>06.002.0045-A</t>
  </si>
  <si>
    <t>06.002.0046-0</t>
  </si>
  <si>
    <t>06.002.0046-A</t>
  </si>
  <si>
    <t>06.002.0047-0</t>
  </si>
  <si>
    <t>06.002.0047-A</t>
  </si>
  <si>
    <t>06.002.0049-0</t>
  </si>
  <si>
    <t>06.002.0049-A</t>
  </si>
  <si>
    <t>06.002.0050-0</t>
  </si>
  <si>
    <t>06.002.0050-A</t>
  </si>
  <si>
    <t>06.002.0061-0</t>
  </si>
  <si>
    <t>06.002.0061-A</t>
  </si>
  <si>
    <t>06.002.0062-0</t>
  </si>
  <si>
    <t>06.002.0062-A</t>
  </si>
  <si>
    <t>06.002.0063-0</t>
  </si>
  <si>
    <t>06.002.0063-A</t>
  </si>
  <si>
    <t>06.002.0064-0</t>
  </si>
  <si>
    <t>06.002.0064-A</t>
  </si>
  <si>
    <t>06.002.0065-0</t>
  </si>
  <si>
    <t>06.002.0065-A</t>
  </si>
  <si>
    <t>06.002.0066-0</t>
  </si>
  <si>
    <t>06.002.0066-A</t>
  </si>
  <si>
    <t>06.002.0067-0</t>
  </si>
  <si>
    <t>06.002.0067-A</t>
  </si>
  <si>
    <t>06.002.0069-0</t>
  </si>
  <si>
    <t>06.002.0069-A</t>
  </si>
  <si>
    <t>06.002.0070-0</t>
  </si>
  <si>
    <t>06.002.0070-A</t>
  </si>
  <si>
    <t>06.003.0010-0</t>
  </si>
  <si>
    <t>06.003.0010-A</t>
  </si>
  <si>
    <t>06.003.0011-0</t>
  </si>
  <si>
    <t>06.003.0011-A</t>
  </si>
  <si>
    <t>06.003.0012-0</t>
  </si>
  <si>
    <t>06.003.0012-A</t>
  </si>
  <si>
    <t>06.003.0013-0</t>
  </si>
  <si>
    <t>06.003.0013-A</t>
  </si>
  <si>
    <t>06.003.0015-0</t>
  </si>
  <si>
    <t>06.003.0015-A</t>
  </si>
  <si>
    <t>06.003.0017-0</t>
  </si>
  <si>
    <t>06.003.0017-A</t>
  </si>
  <si>
    <t>06.003.0050-0</t>
  </si>
  <si>
    <t>06.003.0050-A</t>
  </si>
  <si>
    <t>06.003.0053-0</t>
  </si>
  <si>
    <t>06.003.0053-A</t>
  </si>
  <si>
    <t>06.003.0055-0</t>
  </si>
  <si>
    <t>06.003.0055-A</t>
  </si>
  <si>
    <t>06.003.0057-0</t>
  </si>
  <si>
    <t>06.003.0057-A</t>
  </si>
  <si>
    <t>06.003.0058-0</t>
  </si>
  <si>
    <t>06.003.0058-A</t>
  </si>
  <si>
    <t>06.003.0060-0</t>
  </si>
  <si>
    <t>06.003.0060-A</t>
  </si>
  <si>
    <t>06.003.0062-0</t>
  </si>
  <si>
    <t>06.003.0062-A</t>
  </si>
  <si>
    <t>06.003.0064-0</t>
  </si>
  <si>
    <t>06.003.0064-A</t>
  </si>
  <si>
    <t>06.003.0066-0</t>
  </si>
  <si>
    <t>06.003.0066-A</t>
  </si>
  <si>
    <t>06.003.0068-0</t>
  </si>
  <si>
    <t>06.003.0068-A</t>
  </si>
  <si>
    <t>06.004.0060-0</t>
  </si>
  <si>
    <t>06.004.0060-A</t>
  </si>
  <si>
    <t>06.004.0062-0</t>
  </si>
  <si>
    <t>06.004.0062-A</t>
  </si>
  <si>
    <t>06.004.0064-0</t>
  </si>
  <si>
    <t>06.004.0064-A</t>
  </si>
  <si>
    <t>06.004.0066-0</t>
  </si>
  <si>
    <t>06.004.0066-A</t>
  </si>
  <si>
    <t>06.004.0068-0</t>
  </si>
  <si>
    <t>06.004.0068-A</t>
  </si>
  <si>
    <t>06.004.0070-0</t>
  </si>
  <si>
    <t>06.004.0070-A</t>
  </si>
  <si>
    <t>06.004.0072-0</t>
  </si>
  <si>
    <t>06.004.0072-A</t>
  </si>
  <si>
    <t>06.004.0074-0</t>
  </si>
  <si>
    <t>06.004.0074-A</t>
  </si>
  <si>
    <t>06.004.0076-0</t>
  </si>
  <si>
    <t>06.004.0076-A</t>
  </si>
  <si>
    <t>06.004.0078-0</t>
  </si>
  <si>
    <t>06.004.0078-A</t>
  </si>
  <si>
    <t>06.004.0080-0</t>
  </si>
  <si>
    <t>06.004.0080-A</t>
  </si>
  <si>
    <t>06.004.0082-0</t>
  </si>
  <si>
    <t>06.004.0082-A</t>
  </si>
  <si>
    <t>06.004.0084-0</t>
  </si>
  <si>
    <t>06.004.0084-A</t>
  </si>
  <si>
    <t>06.004.0090-0</t>
  </si>
  <si>
    <t>06.004.0090-A</t>
  </si>
  <si>
    <t>06.004.0092-0</t>
  </si>
  <si>
    <t>06.004.0092-A</t>
  </si>
  <si>
    <t>06.004.0094-0</t>
  </si>
  <si>
    <t>06.004.0094-A</t>
  </si>
  <si>
    <t>06.004.0096-0</t>
  </si>
  <si>
    <t>06.004.0096-A</t>
  </si>
  <si>
    <t>06.004.0098-0</t>
  </si>
  <si>
    <t>06.004.0098-A</t>
  </si>
  <si>
    <t>06.004.0100-0</t>
  </si>
  <si>
    <t>06.004.0100-A</t>
  </si>
  <si>
    <t>06.004.0102-0</t>
  </si>
  <si>
    <t>06.004.0102-A</t>
  </si>
  <si>
    <t>06.004.0104-0</t>
  </si>
  <si>
    <t>06.004.0104-A</t>
  </si>
  <si>
    <t>06.004.0106-0</t>
  </si>
  <si>
    <t>06.004.0106-A</t>
  </si>
  <si>
    <t>06.004.0108-0</t>
  </si>
  <si>
    <t>06.004.0108-A</t>
  </si>
  <si>
    <t>06.004.0110-0</t>
  </si>
  <si>
    <t>06.004.0110-A</t>
  </si>
  <si>
    <t>06.004.0112-0</t>
  </si>
  <si>
    <t>06.004.0112-A</t>
  </si>
  <si>
    <t>06.004.0114-0</t>
  </si>
  <si>
    <t>06.004.0114-A</t>
  </si>
  <si>
    <t>06.004.0120-0</t>
  </si>
  <si>
    <t>06.004.0120-A</t>
  </si>
  <si>
    <t>06.004.0122-0</t>
  </si>
  <si>
    <t>06.004.0122-A</t>
  </si>
  <si>
    <t>06.004.0124-0</t>
  </si>
  <si>
    <t>06.004.0124-A</t>
  </si>
  <si>
    <t>06.004.0126-0</t>
  </si>
  <si>
    <t>06.004.0126-A</t>
  </si>
  <si>
    <t>06.004.0128-0</t>
  </si>
  <si>
    <t>06.004.0128-A</t>
  </si>
  <si>
    <t>06.004.0130-0</t>
  </si>
  <si>
    <t>06.004.0130-A</t>
  </si>
  <si>
    <t>06.004.0132-0</t>
  </si>
  <si>
    <t>06.004.0132-A</t>
  </si>
  <si>
    <t>06.004.0134-0</t>
  </si>
  <si>
    <t>06.004.0134-A</t>
  </si>
  <si>
    <t>06.004.0136-0</t>
  </si>
  <si>
    <t>06.004.0136-A</t>
  </si>
  <si>
    <t>06.004.0138-0</t>
  </si>
  <si>
    <t>06.004.0138-A</t>
  </si>
  <si>
    <t>06.004.0140-0</t>
  </si>
  <si>
    <t>06.004.0140-A</t>
  </si>
  <si>
    <t>06.004.0142-0</t>
  </si>
  <si>
    <t>06.004.0142-A</t>
  </si>
  <si>
    <t>06.004.0144-0</t>
  </si>
  <si>
    <t>06.004.0144-A</t>
  </si>
  <si>
    <t>06.004.0150-0</t>
  </si>
  <si>
    <t>06.004.0150-A</t>
  </si>
  <si>
    <t>06.004.0152-0</t>
  </si>
  <si>
    <t>06.004.0152-A</t>
  </si>
  <si>
    <t>06.004.0154-0</t>
  </si>
  <si>
    <t>06.004.0154-A</t>
  </si>
  <si>
    <t>06.004.0156-0</t>
  </si>
  <si>
    <t>06.004.0156-A</t>
  </si>
  <si>
    <t>06.004.0158-0</t>
  </si>
  <si>
    <t>06.004.0158-A</t>
  </si>
  <si>
    <t>06.004.0160-0</t>
  </si>
  <si>
    <t>06.004.0160-A</t>
  </si>
  <si>
    <t>06.004.0162-0</t>
  </si>
  <si>
    <t>06.004.0162-A</t>
  </si>
  <si>
    <t>06.004.0164-0</t>
  </si>
  <si>
    <t>06.004.0164-A</t>
  </si>
  <si>
    <t>06.004.0166-0</t>
  </si>
  <si>
    <t>06.004.0166-A</t>
  </si>
  <si>
    <t>06.004.0168-0</t>
  </si>
  <si>
    <t>06.004.0168-A</t>
  </si>
  <si>
    <t>06.004.0170-0</t>
  </si>
  <si>
    <t>06.004.0170-A</t>
  </si>
  <si>
    <t>06.004.0172-0</t>
  </si>
  <si>
    <t>06.004.0172-A</t>
  </si>
  <si>
    <t>06.004.0174-0</t>
  </si>
  <si>
    <t>06.004.0174-A</t>
  </si>
  <si>
    <t>06.004.0253-1</t>
  </si>
  <si>
    <t>06.004.0253-B</t>
  </si>
  <si>
    <t>06.004.0254-1</t>
  </si>
  <si>
    <t>06.004.0254-B</t>
  </si>
  <si>
    <t>06.004.0400-0</t>
  </si>
  <si>
    <t>06.004.0400-A</t>
  </si>
  <si>
    <t>06.004.0405-0</t>
  </si>
  <si>
    <t>06.004.0405-A</t>
  </si>
  <si>
    <t>06.004.0410-0</t>
  </si>
  <si>
    <t>06.004.0410-A</t>
  </si>
  <si>
    <t>06.004.0415-0</t>
  </si>
  <si>
    <t>06.004.0415-A</t>
  </si>
  <si>
    <t>06.004.0420-0</t>
  </si>
  <si>
    <t>06.004.0420-A</t>
  </si>
  <si>
    <t>06.004.0425-0</t>
  </si>
  <si>
    <t>06.004.0425-A</t>
  </si>
  <si>
    <t>06.004.0430-0</t>
  </si>
  <si>
    <t>06.004.0430-A</t>
  </si>
  <si>
    <t>06.004.0435-0</t>
  </si>
  <si>
    <t>06.004.0435-A</t>
  </si>
  <si>
    <t>06.004.0440-0</t>
  </si>
  <si>
    <t>06.004.0440-A</t>
  </si>
  <si>
    <t>06.004.0445-0</t>
  </si>
  <si>
    <t>06.004.0445-A</t>
  </si>
  <si>
    <t>06.004.0450-0</t>
  </si>
  <si>
    <t>06.004.0450-A</t>
  </si>
  <si>
    <t>06.004.0455-0</t>
  </si>
  <si>
    <t>06.004.0455-A</t>
  </si>
  <si>
    <t>06.004.0500-0</t>
  </si>
  <si>
    <t>06.004.0500-A</t>
  </si>
  <si>
    <t>06.004.0505-0</t>
  </si>
  <si>
    <t>06.004.0505-A</t>
  </si>
  <si>
    <t>06.004.0510-0</t>
  </si>
  <si>
    <t>06.004.0510-A</t>
  </si>
  <si>
    <t>06.004.0515-0</t>
  </si>
  <si>
    <t>06.004.0515-A</t>
  </si>
  <si>
    <t>06.004.0520-0</t>
  </si>
  <si>
    <t>06.004.0520-A</t>
  </si>
  <si>
    <t>06.004.0525-0</t>
  </si>
  <si>
    <t>06.004.0525-A</t>
  </si>
  <si>
    <t>06.004.0530-0</t>
  </si>
  <si>
    <t>06.004.0530-A</t>
  </si>
  <si>
    <t>06.004.0535-0</t>
  </si>
  <si>
    <t>06.004.0535-A</t>
  </si>
  <si>
    <t>06.005.0030-0</t>
  </si>
  <si>
    <t>06.005.0030-A</t>
  </si>
  <si>
    <t>06.005.0035-0</t>
  </si>
  <si>
    <t>06.005.0035-A</t>
  </si>
  <si>
    <t>06.005.0040-0</t>
  </si>
  <si>
    <t>06.005.0040-A</t>
  </si>
  <si>
    <t>06.005.0045-0</t>
  </si>
  <si>
    <t>06.005.0045-A</t>
  </si>
  <si>
    <t>06.005.0050-0</t>
  </si>
  <si>
    <t>06.005.0050-A</t>
  </si>
  <si>
    <t>06.006.0010-0</t>
  </si>
  <si>
    <t>06.006.0010-A</t>
  </si>
  <si>
    <t>06.006.0011-0</t>
  </si>
  <si>
    <t>06.006.0011-A</t>
  </si>
  <si>
    <t>06.006.0015-0</t>
  </si>
  <si>
    <t>06.006.0015-A</t>
  </si>
  <si>
    <t>06.006.0016-0</t>
  </si>
  <si>
    <t>06.006.0016-A</t>
  </si>
  <si>
    <t>06.006.0020-0</t>
  </si>
  <si>
    <t>06.006.0020-A</t>
  </si>
  <si>
    <t>06.006.0030-0</t>
  </si>
  <si>
    <t>06.006.0030-A</t>
  </si>
  <si>
    <t>06.006.0031-0</t>
  </si>
  <si>
    <t>06.006.0031-A</t>
  </si>
  <si>
    <t>06.006.0035-0</t>
  </si>
  <si>
    <t>06.006.0035-A</t>
  </si>
  <si>
    <t>06.006.0036-0</t>
  </si>
  <si>
    <t>06.006.0036-A</t>
  </si>
  <si>
    <t>06.006.0040-0</t>
  </si>
  <si>
    <t>06.006.0040-A</t>
  </si>
  <si>
    <t>06.006.0041-0</t>
  </si>
  <si>
    <t>06.006.0041-A</t>
  </si>
  <si>
    <t>06.006.0050-0</t>
  </si>
  <si>
    <t>06.006.0050-A</t>
  </si>
  <si>
    <t>06.006.0051-0</t>
  </si>
  <si>
    <t>06.006.0051-A</t>
  </si>
  <si>
    <t>06.006.0060-0</t>
  </si>
  <si>
    <t>06.006.0060-A</t>
  </si>
  <si>
    <t>06.006.0061-0</t>
  </si>
  <si>
    <t>06.006.0061-A</t>
  </si>
  <si>
    <t>06.006.0090-0</t>
  </si>
  <si>
    <t>06.006.0090-A</t>
  </si>
  <si>
    <t>06.006.0091-0</t>
  </si>
  <si>
    <t>06.006.0091-A</t>
  </si>
  <si>
    <t>06.007.0010-0</t>
  </si>
  <si>
    <t>06.007.0010-A</t>
  </si>
  <si>
    <t>06.007.0011-0</t>
  </si>
  <si>
    <t>06.007.0011-A</t>
  </si>
  <si>
    <t>06.007.0012-0</t>
  </si>
  <si>
    <t>06.007.0012-A</t>
  </si>
  <si>
    <t>06.007.0013-0</t>
  </si>
  <si>
    <t>06.007.0013-A</t>
  </si>
  <si>
    <t>06.007.0015-0</t>
  </si>
  <si>
    <t>06.007.0015-A</t>
  </si>
  <si>
    <t>06.007.0016-0</t>
  </si>
  <si>
    <t>06.007.0016-A</t>
  </si>
  <si>
    <t>06.007.0017-0</t>
  </si>
  <si>
    <t>06.007.0017-A</t>
  </si>
  <si>
    <t>06.007.0060-0</t>
  </si>
  <si>
    <t>06.007.0060-A</t>
  </si>
  <si>
    <t>06.007.0061-0</t>
  </si>
  <si>
    <t>06.007.0061-A</t>
  </si>
  <si>
    <t>06.007.0062-0</t>
  </si>
  <si>
    <t>06.007.0062-A</t>
  </si>
  <si>
    <t>06.007.0063-0</t>
  </si>
  <si>
    <t>06.007.0063-A</t>
  </si>
  <si>
    <t>06.007.0064-0</t>
  </si>
  <si>
    <t>06.007.0064-A</t>
  </si>
  <si>
    <t>06.007.0065-0</t>
  </si>
  <si>
    <t>06.007.0065-A</t>
  </si>
  <si>
    <t>06.007.0080-0</t>
  </si>
  <si>
    <t>06.007.0080-A</t>
  </si>
  <si>
    <t>06.007.0081-0</t>
  </si>
  <si>
    <t>06.007.0081-A</t>
  </si>
  <si>
    <t>06.007.0082-0</t>
  </si>
  <si>
    <t>06.007.0082-A</t>
  </si>
  <si>
    <t>06.007.0083-0</t>
  </si>
  <si>
    <t>06.007.0083-A</t>
  </si>
  <si>
    <t>06.007.0084-0</t>
  </si>
  <si>
    <t>06.007.0084-A</t>
  </si>
  <si>
    <t>06.007.0085-0</t>
  </si>
  <si>
    <t>06.007.0085-A</t>
  </si>
  <si>
    <t>06.007.0100-0</t>
  </si>
  <si>
    <t>06.007.0100-A</t>
  </si>
  <si>
    <t>06.007.0101-0</t>
  </si>
  <si>
    <t>06.007.0101-A</t>
  </si>
  <si>
    <t>06.007.0102-0</t>
  </si>
  <si>
    <t>06.007.0102-A</t>
  </si>
  <si>
    <t>06.007.0120-0</t>
  </si>
  <si>
    <t>06.007.0120-A</t>
  </si>
  <si>
    <t>06.007.0121-0</t>
  </si>
  <si>
    <t>06.007.0121-A</t>
  </si>
  <si>
    <t>06.007.0122-0</t>
  </si>
  <si>
    <t>06.007.0122-A</t>
  </si>
  <si>
    <t>06.007.0123-0</t>
  </si>
  <si>
    <t>06.007.0123-A</t>
  </si>
  <si>
    <t>06.007.0124-0</t>
  </si>
  <si>
    <t>06.007.0124-A</t>
  </si>
  <si>
    <t>06.007.0125-0</t>
  </si>
  <si>
    <t>06.007.0125-A</t>
  </si>
  <si>
    <t>06.008.0050-0</t>
  </si>
  <si>
    <t>06.008.0050-A</t>
  </si>
  <si>
    <t>06.008.0053-0</t>
  </si>
  <si>
    <t>06.008.0053-A</t>
  </si>
  <si>
    <t>06.008.0055-0</t>
  </si>
  <si>
    <t>06.008.0055-A</t>
  </si>
  <si>
    <t>06.008.0056-0</t>
  </si>
  <si>
    <t>06.008.0056-A</t>
  </si>
  <si>
    <t>06.008.0058-0</t>
  </si>
  <si>
    <t>06.008.0058-A</t>
  </si>
  <si>
    <t>06.008.0060-0</t>
  </si>
  <si>
    <t>06.008.0060-A</t>
  </si>
  <si>
    <t>06.008.0062-0</t>
  </si>
  <si>
    <t>06.008.0062-A</t>
  </si>
  <si>
    <t>06.008.0065-0</t>
  </si>
  <si>
    <t>06.008.0065-A</t>
  </si>
  <si>
    <t>06.008.0068-0</t>
  </si>
  <si>
    <t>06.008.0068-A</t>
  </si>
  <si>
    <t>06.008.0070-0</t>
  </si>
  <si>
    <t>06.008.0070-A</t>
  </si>
  <si>
    <t>06.008.0072-0</t>
  </si>
  <si>
    <t>06.008.0072-A</t>
  </si>
  <si>
    <t>06.008.0100-0</t>
  </si>
  <si>
    <t>06.008.0100-A</t>
  </si>
  <si>
    <t>06.008.0105-0</t>
  </si>
  <si>
    <t>06.008.0105-A</t>
  </si>
  <si>
    <t>06.009.0030-0</t>
  </si>
  <si>
    <t>06.009.0030-A</t>
  </si>
  <si>
    <t>06.009.0033-0</t>
  </si>
  <si>
    <t>06.009.0033-A</t>
  </si>
  <si>
    <t>06.009.0035-0</t>
  </si>
  <si>
    <t>06.009.0035-A</t>
  </si>
  <si>
    <t>06.009.0051-0</t>
  </si>
  <si>
    <t>06.009.0051-A</t>
  </si>
  <si>
    <t>06.009.0052-0</t>
  </si>
  <si>
    <t>06.009.0052-A</t>
  </si>
  <si>
    <t>06.009.0053-0</t>
  </si>
  <si>
    <t>06.009.0053-A</t>
  </si>
  <si>
    <t>06.009.0054-0</t>
  </si>
  <si>
    <t>06.009.0054-A</t>
  </si>
  <si>
    <t>06.009.0055-0</t>
  </si>
  <si>
    <t>06.009.0055-A</t>
  </si>
  <si>
    <t>06.009.0056-0</t>
  </si>
  <si>
    <t>06.009.0056-A</t>
  </si>
  <si>
    <t>06.009.0057-0</t>
  </si>
  <si>
    <t>06.009.0057-A</t>
  </si>
  <si>
    <t>06.009.0058-0</t>
  </si>
  <si>
    <t>06.009.0058-A</t>
  </si>
  <si>
    <t>06.009.0059-0</t>
  </si>
  <si>
    <t>06.009.0059-A</t>
  </si>
  <si>
    <t>06.009.0060-0</t>
  </si>
  <si>
    <t>06.009.0060-A</t>
  </si>
  <si>
    <t>06.009.0061-0</t>
  </si>
  <si>
    <t>06.009.0061-A</t>
  </si>
  <si>
    <t>06.009.0062-0</t>
  </si>
  <si>
    <t>06.009.0062-A</t>
  </si>
  <si>
    <t>06.009.0063-0</t>
  </si>
  <si>
    <t>06.009.0063-A</t>
  </si>
  <si>
    <t>06.009.0064-0</t>
  </si>
  <si>
    <t>06.009.0064-A</t>
  </si>
  <si>
    <t>06.009.0081-0</t>
  </si>
  <si>
    <t>06.009.0081-A</t>
  </si>
  <si>
    <t>06.009.0082-0</t>
  </si>
  <si>
    <t>06.009.0082-A</t>
  </si>
  <si>
    <t>06.009.0083-0</t>
  </si>
  <si>
    <t>06.009.0083-A</t>
  </si>
  <si>
    <t>06.009.0084-0</t>
  </si>
  <si>
    <t>06.009.0084-A</t>
  </si>
  <si>
    <t>06.009.0085-0</t>
  </si>
  <si>
    <t>06.009.0085-A</t>
  </si>
  <si>
    <t>06.009.0086-0</t>
  </si>
  <si>
    <t>06.009.0086-A</t>
  </si>
  <si>
    <t>06.009.0087-0</t>
  </si>
  <si>
    <t>06.009.0087-A</t>
  </si>
  <si>
    <t>06.009.0088-0</t>
  </si>
  <si>
    <t>06.009.0088-A</t>
  </si>
  <si>
    <t>06.009.0089-0</t>
  </si>
  <si>
    <t>06.009.0089-A</t>
  </si>
  <si>
    <t>06.009.0090-0</t>
  </si>
  <si>
    <t>06.009.0090-A</t>
  </si>
  <si>
    <t>06.009.0091-0</t>
  </si>
  <si>
    <t>06.009.0091-A</t>
  </si>
  <si>
    <t>06.009.0092-0</t>
  </si>
  <si>
    <t>06.009.0092-A</t>
  </si>
  <si>
    <t>06.010.0010-0</t>
  </si>
  <si>
    <t>06.010.0010-A</t>
  </si>
  <si>
    <t>06.010.0011-0</t>
  </si>
  <si>
    <t>06.010.0011-A</t>
  </si>
  <si>
    <t>06.010.0015-0</t>
  </si>
  <si>
    <t>06.010.0015-A</t>
  </si>
  <si>
    <t>06.010.0016-0</t>
  </si>
  <si>
    <t>06.010.0016-A</t>
  </si>
  <si>
    <t>06.010.0020-0</t>
  </si>
  <si>
    <t>06.010.0020-A</t>
  </si>
  <si>
    <t>06.010.0021-0</t>
  </si>
  <si>
    <t>06.010.0021-A</t>
  </si>
  <si>
    <t>06.010.0030-0</t>
  </si>
  <si>
    <t>06.010.0030-A</t>
  </si>
  <si>
    <t>06.010.0031-0</t>
  </si>
  <si>
    <t>06.010.0031-A</t>
  </si>
  <si>
    <t>06.010.0040-0</t>
  </si>
  <si>
    <t>06.010.0040-A</t>
  </si>
  <si>
    <t>06.010.0041-0</t>
  </si>
  <si>
    <t>06.010.0041-A</t>
  </si>
  <si>
    <t>06.011.0101-0</t>
  </si>
  <si>
    <t>06.011.0101-A</t>
  </si>
  <si>
    <t>06.011.0102-0</t>
  </si>
  <si>
    <t>06.011.0102-A</t>
  </si>
  <si>
    <t>06.011.0103-0</t>
  </si>
  <si>
    <t>06.011.0103-A</t>
  </si>
  <si>
    <t>06.011.0104-0</t>
  </si>
  <si>
    <t>06.011.0104-A</t>
  </si>
  <si>
    <t>06.011.0105-0</t>
  </si>
  <si>
    <t>06.011.0105-A</t>
  </si>
  <si>
    <t>06.011.0106-0</t>
  </si>
  <si>
    <t>06.011.0106-A</t>
  </si>
  <si>
    <t>06.011.0107-0</t>
  </si>
  <si>
    <t>06.011.0107-A</t>
  </si>
  <si>
    <t>06.011.0108-0</t>
  </si>
  <si>
    <t>06.011.0108-A</t>
  </si>
  <si>
    <t>06.011.0109-0</t>
  </si>
  <si>
    <t>06.011.0109-A</t>
  </si>
  <si>
    <t>06.011.0110-0</t>
  </si>
  <si>
    <t>06.011.0110-A</t>
  </si>
  <si>
    <t>06.011.0111-0</t>
  </si>
  <si>
    <t>06.011.0111-A</t>
  </si>
  <si>
    <t>06.011.0112-0</t>
  </si>
  <si>
    <t>06.011.0112-A</t>
  </si>
  <si>
    <t>06.011.0113-0</t>
  </si>
  <si>
    <t>06.011.0113-A</t>
  </si>
  <si>
    <t>06.011.0115-0</t>
  </si>
  <si>
    <t>06.011.0115-A</t>
  </si>
  <si>
    <t>06.011.0116-0</t>
  </si>
  <si>
    <t>06.011.0116-A</t>
  </si>
  <si>
    <t>06.011.0117-0</t>
  </si>
  <si>
    <t>06.011.0117-A</t>
  </si>
  <si>
    <t>06.011.0119-0</t>
  </si>
  <si>
    <t>06.011.0119-A</t>
  </si>
  <si>
    <t>06.011.0131-0</t>
  </si>
  <si>
    <t>06.011.0131-A</t>
  </si>
  <si>
    <t>06.011.0132-0</t>
  </si>
  <si>
    <t>06.011.0132-A</t>
  </si>
  <si>
    <t>06.011.0133-0</t>
  </si>
  <si>
    <t>06.011.0133-A</t>
  </si>
  <si>
    <t>06.011.0134-0</t>
  </si>
  <si>
    <t>06.011.0134-A</t>
  </si>
  <si>
    <t>06.011.0135-0</t>
  </si>
  <si>
    <t>06.011.0135-A</t>
  </si>
  <si>
    <t>06.011.0136-0</t>
  </si>
  <si>
    <t>06.011.0136-A</t>
  </si>
  <si>
    <t>06.011.0137-0</t>
  </si>
  <si>
    <t>06.011.0137-A</t>
  </si>
  <si>
    <t>06.011.0139-0</t>
  </si>
  <si>
    <t>06.011.0139-A</t>
  </si>
  <si>
    <t>06.011.0140-0</t>
  </si>
  <si>
    <t>06.011.0140-A</t>
  </si>
  <si>
    <t>06.011.0141-0</t>
  </si>
  <si>
    <t>06.011.0141-A</t>
  </si>
  <si>
    <t>06.011.0142-0</t>
  </si>
  <si>
    <t>06.011.0142-A</t>
  </si>
  <si>
    <t>06.011.0143-0</t>
  </si>
  <si>
    <t>06.011.0143-A</t>
  </si>
  <si>
    <t>06.011.0145-0</t>
  </si>
  <si>
    <t>06.011.0145-A</t>
  </si>
  <si>
    <t>06.011.0146-0</t>
  </si>
  <si>
    <t>06.011.0146-A</t>
  </si>
  <si>
    <t>06.011.0147-0</t>
  </si>
  <si>
    <t>06.011.0147-A</t>
  </si>
  <si>
    <t>06.011.0149-0</t>
  </si>
  <si>
    <t>06.011.0149-A</t>
  </si>
  <si>
    <t>06.011.0191-0</t>
  </si>
  <si>
    <t>06.011.0191-A</t>
  </si>
  <si>
    <t>06.011.0192-0</t>
  </si>
  <si>
    <t>06.011.0192-A</t>
  </si>
  <si>
    <t>06.011.0193-0</t>
  </si>
  <si>
    <t>06.011.0193-A</t>
  </si>
  <si>
    <t>06.011.0194-0</t>
  </si>
  <si>
    <t>06.011.0194-A</t>
  </si>
  <si>
    <t>06.011.0195-0</t>
  </si>
  <si>
    <t>06.011.0195-A</t>
  </si>
  <si>
    <t>06.011.0196-0</t>
  </si>
  <si>
    <t>06.011.0196-A</t>
  </si>
  <si>
    <t>06.011.0197-0</t>
  </si>
  <si>
    <t>06.011.0197-A</t>
  </si>
  <si>
    <t>06.011.0198-0</t>
  </si>
  <si>
    <t>06.011.0198-A</t>
  </si>
  <si>
    <t>06.011.0199-0</t>
  </si>
  <si>
    <t>06.011.0199-A</t>
  </si>
  <si>
    <t>06.011.0200-0</t>
  </si>
  <si>
    <t>06.011.0200-A</t>
  </si>
  <si>
    <t>06.011.0201-0</t>
  </si>
  <si>
    <t>06.011.0201-A</t>
  </si>
  <si>
    <t>06.011.0202-0</t>
  </si>
  <si>
    <t>06.011.0202-A</t>
  </si>
  <si>
    <t>06.011.0203-0</t>
  </si>
  <si>
    <t>06.011.0203-A</t>
  </si>
  <si>
    <t>06.011.0205-0</t>
  </si>
  <si>
    <t>06.011.0205-A</t>
  </si>
  <si>
    <t>06.011.0206-0</t>
  </si>
  <si>
    <t>06.011.0206-A</t>
  </si>
  <si>
    <t>06.011.0207-0</t>
  </si>
  <si>
    <t>06.011.0207-A</t>
  </si>
  <si>
    <t>06.011.0209-0</t>
  </si>
  <si>
    <t>06.011.0209-A</t>
  </si>
  <si>
    <t>06.011.0221-0</t>
  </si>
  <si>
    <t>06.011.0221-A</t>
  </si>
  <si>
    <t>06.011.0222-0</t>
  </si>
  <si>
    <t>06.011.0222-A</t>
  </si>
  <si>
    <t>06.011.0223-0</t>
  </si>
  <si>
    <t>06.011.0223-A</t>
  </si>
  <si>
    <t>06.011.0224-0</t>
  </si>
  <si>
    <t>06.011.0224-A</t>
  </si>
  <si>
    <t>06.011.0225-0</t>
  </si>
  <si>
    <t>06.011.0225-A</t>
  </si>
  <si>
    <t>06.011.0226-0</t>
  </si>
  <si>
    <t>06.011.0226-A</t>
  </si>
  <si>
    <t>06.011.0227-0</t>
  </si>
  <si>
    <t>06.011.0227-A</t>
  </si>
  <si>
    <t>06.011.0228-0</t>
  </si>
  <si>
    <t>06.011.0228-A</t>
  </si>
  <si>
    <t>06.011.0229-0</t>
  </si>
  <si>
    <t>06.011.0229-A</t>
  </si>
  <si>
    <t>06.011.0230-0</t>
  </si>
  <si>
    <t>06.011.0230-A</t>
  </si>
  <si>
    <t>06.011.0231-0</t>
  </si>
  <si>
    <t>06.011.0231-A</t>
  </si>
  <si>
    <t>06.011.0232-0</t>
  </si>
  <si>
    <t>06.011.0232-A</t>
  </si>
  <si>
    <t>06.011.0233-0</t>
  </si>
  <si>
    <t>06.011.0233-A</t>
  </si>
  <si>
    <t>06.011.0235-0</t>
  </si>
  <si>
    <t>06.011.0235-A</t>
  </si>
  <si>
    <t>06.011.0236-0</t>
  </si>
  <si>
    <t>06.011.0236-A</t>
  </si>
  <si>
    <t>06.011.0237-0</t>
  </si>
  <si>
    <t>06.011.0237-A</t>
  </si>
  <si>
    <t>06.011.0239-0</t>
  </si>
  <si>
    <t>06.011.0239-A</t>
  </si>
  <si>
    <t>06.011.0251-0</t>
  </si>
  <si>
    <t>06.011.0251-A</t>
  </si>
  <si>
    <t>06.011.0252-0</t>
  </si>
  <si>
    <t>06.011.0252-A</t>
  </si>
  <si>
    <t>06.011.0253-0</t>
  </si>
  <si>
    <t>06.011.0253-A</t>
  </si>
  <si>
    <t>06.011.0254-0</t>
  </si>
  <si>
    <t>06.011.0254-A</t>
  </si>
  <si>
    <t>06.011.0255-0</t>
  </si>
  <si>
    <t>06.011.0255-A</t>
  </si>
  <si>
    <t>06.011.0256-0</t>
  </si>
  <si>
    <t>06.011.0256-A</t>
  </si>
  <si>
    <t>06.011.0257-0</t>
  </si>
  <si>
    <t>06.011.0257-A</t>
  </si>
  <si>
    <t>06.011.0258-0</t>
  </si>
  <si>
    <t>06.011.0258-A</t>
  </si>
  <si>
    <t>06.011.0259-0</t>
  </si>
  <si>
    <t>06.011.0259-A</t>
  </si>
  <si>
    <t>06.011.0260-0</t>
  </si>
  <si>
    <t>06.011.0260-A</t>
  </si>
  <si>
    <t>06.011.0261-0</t>
  </si>
  <si>
    <t>06.011.0261-A</t>
  </si>
  <si>
    <t>06.011.0262-0</t>
  </si>
  <si>
    <t>06.011.0262-A</t>
  </si>
  <si>
    <t>06.011.0263-0</t>
  </si>
  <si>
    <t>06.011.0263-A</t>
  </si>
  <si>
    <t>06.011.0265-0</t>
  </si>
  <si>
    <t>06.011.0265-A</t>
  </si>
  <si>
    <t>06.011.0266-0</t>
  </si>
  <si>
    <t>06.011.0266-A</t>
  </si>
  <si>
    <t>06.011.0267-0</t>
  </si>
  <si>
    <t>06.011.0267-A</t>
  </si>
  <si>
    <t>06.011.0269-0</t>
  </si>
  <si>
    <t>06.011.0269-A</t>
  </si>
  <si>
    <t>06.011.0311-0</t>
  </si>
  <si>
    <t>06.011.0311-A</t>
  </si>
  <si>
    <t>06.011.0312-0</t>
  </si>
  <si>
    <t>06.011.0312-A</t>
  </si>
  <si>
    <t>06.011.0313-0</t>
  </si>
  <si>
    <t>06.011.0313-A</t>
  </si>
  <si>
    <t>06.011.0314-0</t>
  </si>
  <si>
    <t>06.011.0314-A</t>
  </si>
  <si>
    <t>06.011.0315-0</t>
  </si>
  <si>
    <t>06.011.0315-A</t>
  </si>
  <si>
    <t>06.011.0316-0</t>
  </si>
  <si>
    <t>06.011.0316-A</t>
  </si>
  <si>
    <t>06.011.0317-0</t>
  </si>
  <si>
    <t>06.011.0317-A</t>
  </si>
  <si>
    <t>06.011.0318-0</t>
  </si>
  <si>
    <t>06.011.0318-A</t>
  </si>
  <si>
    <t>06.011.0319-0</t>
  </si>
  <si>
    <t>06.011.0319-A</t>
  </si>
  <si>
    <t>06.011.0320-0</t>
  </si>
  <si>
    <t>06.011.0320-A</t>
  </si>
  <si>
    <t>06.011.0321-0</t>
  </si>
  <si>
    <t>06.011.0321-A</t>
  </si>
  <si>
    <t>06.011.0322-0</t>
  </si>
  <si>
    <t>06.011.0322-A</t>
  </si>
  <si>
    <t>06.011.0324-0</t>
  </si>
  <si>
    <t>06.011.0324-A</t>
  </si>
  <si>
    <t>06.011.0325-0</t>
  </si>
  <si>
    <t>06.011.0325-A</t>
  </si>
  <si>
    <t>06.011.0326-0</t>
  </si>
  <si>
    <t>06.011.0326-A</t>
  </si>
  <si>
    <t>06.011.0328-0</t>
  </si>
  <si>
    <t>06.011.0328-A</t>
  </si>
  <si>
    <t>06.011.0341-0</t>
  </si>
  <si>
    <t>06.011.0341-A</t>
  </si>
  <si>
    <t>06.011.0342-0</t>
  </si>
  <si>
    <t>06.011.0342-A</t>
  </si>
  <si>
    <t>06.011.0343-0</t>
  </si>
  <si>
    <t>06.011.0343-A</t>
  </si>
  <si>
    <t>06.011.0344-0</t>
  </si>
  <si>
    <t>06.011.0344-A</t>
  </si>
  <si>
    <t>06.011.0345-0</t>
  </si>
  <si>
    <t>06.011.0345-A</t>
  </si>
  <si>
    <t>06.011.0346-0</t>
  </si>
  <si>
    <t>06.011.0346-A</t>
  </si>
  <si>
    <t>06.011.0347-0</t>
  </si>
  <si>
    <t>06.011.0347-A</t>
  </si>
  <si>
    <t>06.011.0348-0</t>
  </si>
  <si>
    <t>06.011.0348-A</t>
  </si>
  <si>
    <t>06.011.0349-0</t>
  </si>
  <si>
    <t>06.011.0349-A</t>
  </si>
  <si>
    <t>06.011.0350-0</t>
  </si>
  <si>
    <t>06.011.0350-A</t>
  </si>
  <si>
    <t>06.011.0351-0</t>
  </si>
  <si>
    <t>06.011.0351-A</t>
  </si>
  <si>
    <t>06.011.0352-0</t>
  </si>
  <si>
    <t>06.011.0352-A</t>
  </si>
  <si>
    <t>06.011.0354-0</t>
  </si>
  <si>
    <t>06.011.0354-A</t>
  </si>
  <si>
    <t>06.011.0355-0</t>
  </si>
  <si>
    <t>06.011.0355-A</t>
  </si>
  <si>
    <t>06.011.0356-0</t>
  </si>
  <si>
    <t>06.011.0356-A</t>
  </si>
  <si>
    <t>06.011.0358-0</t>
  </si>
  <si>
    <t>06.011.0358-A</t>
  </si>
  <si>
    <t>06.011.0370-0</t>
  </si>
  <si>
    <t>06.011.0370-A</t>
  </si>
  <si>
    <t>06.011.0371-0</t>
  </si>
  <si>
    <t>06.011.0371-A</t>
  </si>
  <si>
    <t>06.011.0372-0</t>
  </si>
  <si>
    <t>06.011.0372-A</t>
  </si>
  <si>
    <t>06.011.0373-0</t>
  </si>
  <si>
    <t>06.011.0373-A</t>
  </si>
  <si>
    <t>06.011.0374-0</t>
  </si>
  <si>
    <t>06.011.0374-A</t>
  </si>
  <si>
    <t>06.011.0375-0</t>
  </si>
  <si>
    <t>06.011.0375-A</t>
  </si>
  <si>
    <t>06.011.0376-0</t>
  </si>
  <si>
    <t>06.011.0376-A</t>
  </si>
  <si>
    <t>06.011.0377-0</t>
  </si>
  <si>
    <t>06.011.0377-A</t>
  </si>
  <si>
    <t>06.011.0378-0</t>
  </si>
  <si>
    <t>06.011.0378-A</t>
  </si>
  <si>
    <t>06.011.0379-0</t>
  </si>
  <si>
    <t>06.011.0379-A</t>
  </si>
  <si>
    <t>06.011.0380-0</t>
  </si>
  <si>
    <t>06.011.0380-A</t>
  </si>
  <si>
    <t>06.011.0381-0</t>
  </si>
  <si>
    <t>06.011.0381-A</t>
  </si>
  <si>
    <t>06.011.0382-0</t>
  </si>
  <si>
    <t>06.011.0382-A</t>
  </si>
  <si>
    <t>06.011.0383-0</t>
  </si>
  <si>
    <t>06.011.0383-A</t>
  </si>
  <si>
    <t>06.011.0390-0</t>
  </si>
  <si>
    <t>06.011.0390-A</t>
  </si>
  <si>
    <t>06.011.0391-0</t>
  </si>
  <si>
    <t>06.011.0391-A</t>
  </si>
  <si>
    <t>06.011.0392-0</t>
  </si>
  <si>
    <t>06.011.0392-A</t>
  </si>
  <si>
    <t>06.011.0393-0</t>
  </si>
  <si>
    <t>06.011.0393-A</t>
  </si>
  <si>
    <t>06.011.0394-0</t>
  </si>
  <si>
    <t>06.011.0394-A</t>
  </si>
  <si>
    <t>06.011.0395-0</t>
  </si>
  <si>
    <t>06.011.0395-A</t>
  </si>
  <si>
    <t>06.011.0396-0</t>
  </si>
  <si>
    <t>06.011.0396-A</t>
  </si>
  <si>
    <t>06.011.0397-0</t>
  </si>
  <si>
    <t>06.011.0397-A</t>
  </si>
  <si>
    <t>06.011.0398-0</t>
  </si>
  <si>
    <t>06.011.0398-A</t>
  </si>
  <si>
    <t>06.011.0399-0</t>
  </si>
  <si>
    <t>06.011.0399-A</t>
  </si>
  <si>
    <t>06.011.0400-0</t>
  </si>
  <si>
    <t>06.011.0400-A</t>
  </si>
  <si>
    <t>06.011.0401-0</t>
  </si>
  <si>
    <t>06.011.0401-A</t>
  </si>
  <si>
    <t>06.011.0402-0</t>
  </si>
  <si>
    <t>06.011.0402-A</t>
  </si>
  <si>
    <t>06.011.0403-0</t>
  </si>
  <si>
    <t>06.011.0403-A</t>
  </si>
  <si>
    <t>06.011.0404-0</t>
  </si>
  <si>
    <t>06.011.0404-A</t>
  </si>
  <si>
    <t>06.011.0411-0</t>
  </si>
  <si>
    <t>06.011.0411-A</t>
  </si>
  <si>
    <t>06.011.0412-0</t>
  </si>
  <si>
    <t>06.011.0412-A</t>
  </si>
  <si>
    <t>06.011.0413-0</t>
  </si>
  <si>
    <t>06.011.0413-A</t>
  </si>
  <si>
    <t>06.011.0414-0</t>
  </si>
  <si>
    <t>06.011.0414-A</t>
  </si>
  <si>
    <t>06.011.0415-0</t>
  </si>
  <si>
    <t>06.011.0415-A</t>
  </si>
  <si>
    <t>06.011.0416-0</t>
  </si>
  <si>
    <t>06.011.0416-A</t>
  </si>
  <si>
    <t>06.011.0417-0</t>
  </si>
  <si>
    <t>06.011.0417-A</t>
  </si>
  <si>
    <t>06.011.0418-0</t>
  </si>
  <si>
    <t>06.011.0418-A</t>
  </si>
  <si>
    <t>06.011.0419-0</t>
  </si>
  <si>
    <t>06.011.0419-A</t>
  </si>
  <si>
    <t>06.011.0420-0</t>
  </si>
  <si>
    <t>06.011.0420-A</t>
  </si>
  <si>
    <t>06.011.0421-0</t>
  </si>
  <si>
    <t>06.011.0421-A</t>
  </si>
  <si>
    <t>06.011.0422-0</t>
  </si>
  <si>
    <t>06.011.0422-A</t>
  </si>
  <si>
    <t>06.011.0423-0</t>
  </si>
  <si>
    <t>06.011.0423-A</t>
  </si>
  <si>
    <t>06.011.0424-0</t>
  </si>
  <si>
    <t>06.011.0424-A</t>
  </si>
  <si>
    <t>06.011.0425-0</t>
  </si>
  <si>
    <t>06.011.0425-A</t>
  </si>
  <si>
    <t>06.011.0426-0</t>
  </si>
  <si>
    <t>06.011.0426-A</t>
  </si>
  <si>
    <t>06.011.0427-0</t>
  </si>
  <si>
    <t>06.011.0427-A</t>
  </si>
  <si>
    <t>06.011.0431-0</t>
  </si>
  <si>
    <t>06.011.0431-A</t>
  </si>
  <si>
    <t>06.011.0432-0</t>
  </si>
  <si>
    <t>06.011.0432-A</t>
  </si>
  <si>
    <t>06.011.0433-0</t>
  </si>
  <si>
    <t>06.011.0433-A</t>
  </si>
  <si>
    <t>06.011.0434-0</t>
  </si>
  <si>
    <t>06.011.0434-A</t>
  </si>
  <si>
    <t>06.011.0435-0</t>
  </si>
  <si>
    <t>06.011.0435-A</t>
  </si>
  <si>
    <t>06.011.0436-0</t>
  </si>
  <si>
    <t>06.011.0436-A</t>
  </si>
  <si>
    <t>06.011.0437-0</t>
  </si>
  <si>
    <t>06.011.0437-A</t>
  </si>
  <si>
    <t>06.011.0438-0</t>
  </si>
  <si>
    <t>06.011.0438-A</t>
  </si>
  <si>
    <t>06.011.0439-0</t>
  </si>
  <si>
    <t>06.011.0439-A</t>
  </si>
  <si>
    <t>06.011.0440-0</t>
  </si>
  <si>
    <t>06.011.0440-A</t>
  </si>
  <si>
    <t>06.011.0441-0</t>
  </si>
  <si>
    <t>06.011.0441-A</t>
  </si>
  <si>
    <t>06.011.0442-0</t>
  </si>
  <si>
    <t>06.011.0442-A</t>
  </si>
  <si>
    <t>06.011.0443-0</t>
  </si>
  <si>
    <t>06.011.0443-A</t>
  </si>
  <si>
    <t>06.011.0445-0</t>
  </si>
  <si>
    <t>06.011.0445-A</t>
  </si>
  <si>
    <t>06.011.0446-0</t>
  </si>
  <si>
    <t>06.011.0446-A</t>
  </si>
  <si>
    <t>06.011.0447-0</t>
  </si>
  <si>
    <t>06.011.0447-A</t>
  </si>
  <si>
    <t>06.011.0449-0</t>
  </si>
  <si>
    <t>06.011.0449-A</t>
  </si>
  <si>
    <t>06.012.0001-0</t>
  </si>
  <si>
    <t>06.012.0001-A</t>
  </si>
  <si>
    <t>06.012.0002-0</t>
  </si>
  <si>
    <t>06.012.0002-A</t>
  </si>
  <si>
    <t>06.012.0003-0</t>
  </si>
  <si>
    <t>06.012.0003-A</t>
  </si>
  <si>
    <t>06.012.0004-0</t>
  </si>
  <si>
    <t>06.012.0004-A</t>
  </si>
  <si>
    <t>06.012.0005-0</t>
  </si>
  <si>
    <t>06.012.0005-A</t>
  </si>
  <si>
    <t>06.012.0006-0</t>
  </si>
  <si>
    <t>06.012.0006-A</t>
  </si>
  <si>
    <t>06.012.0007-0</t>
  </si>
  <si>
    <t>06.012.0007-A</t>
  </si>
  <si>
    <t>06.012.0008-0</t>
  </si>
  <si>
    <t>06.012.0008-A</t>
  </si>
  <si>
    <t>06.012.0009-0</t>
  </si>
  <si>
    <t>06.012.0009-A</t>
  </si>
  <si>
    <t>06.012.0015-0</t>
  </si>
  <si>
    <t>06.012.0015-A</t>
  </si>
  <si>
    <t>06.012.0016-0</t>
  </si>
  <si>
    <t>06.012.0016-A</t>
  </si>
  <si>
    <t>06.012.0017-0</t>
  </si>
  <si>
    <t>06.012.0017-A</t>
  </si>
  <si>
    <t>06.012.0018-0</t>
  </si>
  <si>
    <t>06.012.0018-A</t>
  </si>
  <si>
    <t>06.012.0019-0</t>
  </si>
  <si>
    <t>06.012.0019-A</t>
  </si>
  <si>
    <t>06.012.0020-0</t>
  </si>
  <si>
    <t>06.012.0020-A</t>
  </si>
  <si>
    <t>06.012.0021-0</t>
  </si>
  <si>
    <t>06.012.0021-A</t>
  </si>
  <si>
    <t>06.012.0022-0</t>
  </si>
  <si>
    <t>06.012.0022-A</t>
  </si>
  <si>
    <t>06.012.0039-0</t>
  </si>
  <si>
    <t>06.012.0039-A</t>
  </si>
  <si>
    <t>06.012.0040-0</t>
  </si>
  <si>
    <t>06.012.0040-A</t>
  </si>
  <si>
    <t>06.012.0041-0</t>
  </si>
  <si>
    <t>06.012.0041-A</t>
  </si>
  <si>
    <t>06.012.0042-0</t>
  </si>
  <si>
    <t>06.012.0042-A</t>
  </si>
  <si>
    <t>06.012.0043-0</t>
  </si>
  <si>
    <t>06.012.0043-A</t>
  </si>
  <si>
    <t>06.012.0200-0</t>
  </si>
  <si>
    <t>06.012.0200-A</t>
  </si>
  <si>
    <t>06.012.0201-0</t>
  </si>
  <si>
    <t>06.012.0201-A</t>
  </si>
  <si>
    <t>06.012.0202-0</t>
  </si>
  <si>
    <t>06.012.0202-A</t>
  </si>
  <si>
    <t>06.012.0203-0</t>
  </si>
  <si>
    <t>06.012.0203-A</t>
  </si>
  <si>
    <t>06.012.0204-0</t>
  </si>
  <si>
    <t>06.012.0204-A</t>
  </si>
  <si>
    <t>06.012.0205-0</t>
  </si>
  <si>
    <t>06.012.0205-A</t>
  </si>
  <si>
    <t>06.012.0206-0</t>
  </si>
  <si>
    <t>06.012.0206-A</t>
  </si>
  <si>
    <t>06.012.0207-0</t>
  </si>
  <si>
    <t>06.012.0207-A</t>
  </si>
  <si>
    <t>06.012.0208-0</t>
  </si>
  <si>
    <t>06.012.0208-A</t>
  </si>
  <si>
    <t>06.012.0209-0</t>
  </si>
  <si>
    <t>06.012.0209-A</t>
  </si>
  <si>
    <t>06.012.0210-0</t>
  </si>
  <si>
    <t>06.012.0210-A</t>
  </si>
  <si>
    <t>06.012.0211-0</t>
  </si>
  <si>
    <t>06.012.0211-A</t>
  </si>
  <si>
    <t>06.012.0212-0</t>
  </si>
  <si>
    <t>06.012.0212-A</t>
  </si>
  <si>
    <t>06.012.0213-0</t>
  </si>
  <si>
    <t>06.012.0213-A</t>
  </si>
  <si>
    <t>06.012.0214-0</t>
  </si>
  <si>
    <t>06.012.0214-A</t>
  </si>
  <si>
    <t>06.012.0215-0</t>
  </si>
  <si>
    <t>06.012.0215-A</t>
  </si>
  <si>
    <t>06.012.0216-0</t>
  </si>
  <si>
    <t>06.012.0216-A</t>
  </si>
  <si>
    <t>06.012.0217-0</t>
  </si>
  <si>
    <t>06.012.0217-A</t>
  </si>
  <si>
    <t>06.012.0218-0</t>
  </si>
  <si>
    <t>06.012.0218-A</t>
  </si>
  <si>
    <t>06.012.0219-0</t>
  </si>
  <si>
    <t>06.012.0219-A</t>
  </si>
  <si>
    <t>06.012.0220-0</t>
  </si>
  <si>
    <t>06.012.0220-A</t>
  </si>
  <si>
    <t>06.012.0221-0</t>
  </si>
  <si>
    <t>06.012.0221-A</t>
  </si>
  <si>
    <t>06.012.0222-0</t>
  </si>
  <si>
    <t>06.012.0222-A</t>
  </si>
  <si>
    <t>06.012.0223-0</t>
  </si>
  <si>
    <t>06.012.0223-A</t>
  </si>
  <si>
    <t>06.012.0224-0</t>
  </si>
  <si>
    <t>06.012.0224-A</t>
  </si>
  <si>
    <t>06.012.0225-0</t>
  </si>
  <si>
    <t>06.012.0225-A</t>
  </si>
  <si>
    <t>06.012.0226-0</t>
  </si>
  <si>
    <t>06.012.0226-A</t>
  </si>
  <si>
    <t>06.012.0227-0</t>
  </si>
  <si>
    <t>06.012.0227-A</t>
  </si>
  <si>
    <t>06.012.0228-0</t>
  </si>
  <si>
    <t>06.012.0228-A</t>
  </si>
  <si>
    <t>06.012.0229-0</t>
  </si>
  <si>
    <t>06.012.0229-A</t>
  </si>
  <si>
    <t>06.012.0230-0</t>
  </si>
  <si>
    <t>06.012.0230-A</t>
  </si>
  <si>
    <t>06.012.0231-0</t>
  </si>
  <si>
    <t>06.012.0231-A</t>
  </si>
  <si>
    <t>06.012.0232-0</t>
  </si>
  <si>
    <t>06.012.0232-A</t>
  </si>
  <si>
    <t>06.012.0233-0</t>
  </si>
  <si>
    <t>06.012.0233-A</t>
  </si>
  <si>
    <t>06.012.0234-0</t>
  </si>
  <si>
    <t>06.012.0234-A</t>
  </si>
  <si>
    <t>06.012.0235-0</t>
  </si>
  <si>
    <t>06.012.0235-A</t>
  </si>
  <si>
    <t>06.012.0236-0</t>
  </si>
  <si>
    <t>06.012.0236-A</t>
  </si>
  <si>
    <t>06.012.0237-0</t>
  </si>
  <si>
    <t>06.012.0237-A</t>
  </si>
  <si>
    <t>06.012.0238-0</t>
  </si>
  <si>
    <t>06.012.0238-A</t>
  </si>
  <si>
    <t>06.012.0239-0</t>
  </si>
  <si>
    <t>06.012.0239-A</t>
  </si>
  <si>
    <t>06.012.0240-0</t>
  </si>
  <si>
    <t>06.012.0240-A</t>
  </si>
  <si>
    <t>06.012.0241-0</t>
  </si>
  <si>
    <t>06.012.0241-A</t>
  </si>
  <si>
    <t>06.012.0242-0</t>
  </si>
  <si>
    <t>06.012.0242-A</t>
  </si>
  <si>
    <t>06.012.0243-0</t>
  </si>
  <si>
    <t>06.012.0243-A</t>
  </si>
  <si>
    <t>06.012.0244-0</t>
  </si>
  <si>
    <t>06.012.0244-A</t>
  </si>
  <si>
    <t>06.012.0245-0</t>
  </si>
  <si>
    <t>06.012.0245-A</t>
  </si>
  <si>
    <t>06.012.0246-0</t>
  </si>
  <si>
    <t>06.012.0246-A</t>
  </si>
  <si>
    <t>06.012.0247-0</t>
  </si>
  <si>
    <t>06.012.0247-A</t>
  </si>
  <si>
    <t>06.012.0248-0</t>
  </si>
  <si>
    <t>06.012.0248-A</t>
  </si>
  <si>
    <t>06.012.0249-0</t>
  </si>
  <si>
    <t>06.012.0249-A</t>
  </si>
  <si>
    <t>06.012.0250-0</t>
  </si>
  <si>
    <t>06.012.0250-A</t>
  </si>
  <si>
    <t>06.012.0251-0</t>
  </si>
  <si>
    <t>06.012.0251-A</t>
  </si>
  <si>
    <t>06.012.0252-0</t>
  </si>
  <si>
    <t>06.012.0252-A</t>
  </si>
  <si>
    <t>06.012.0253-0</t>
  </si>
  <si>
    <t>06.012.0253-A</t>
  </si>
  <si>
    <t>06.012.0254-0</t>
  </si>
  <si>
    <t>06.012.0254-A</t>
  </si>
  <si>
    <t>06.012.0255-0</t>
  </si>
  <si>
    <t>06.012.0255-A</t>
  </si>
  <si>
    <t>06.012.0256-0</t>
  </si>
  <si>
    <t>06.012.0256-A</t>
  </si>
  <si>
    <t>06.012.0257-0</t>
  </si>
  <si>
    <t>06.012.0257-A</t>
  </si>
  <si>
    <t>06.012.0258-0</t>
  </si>
  <si>
    <t>06.012.0258-A</t>
  </si>
  <si>
    <t>06.012.0259-0</t>
  </si>
  <si>
    <t>06.012.0259-A</t>
  </si>
  <si>
    <t>06.012.0260-0</t>
  </si>
  <si>
    <t>06.012.0260-A</t>
  </si>
  <si>
    <t>06.012.0261-0</t>
  </si>
  <si>
    <t>06.012.0261-A</t>
  </si>
  <si>
    <t>06.012.0262-0</t>
  </si>
  <si>
    <t>06.012.0262-A</t>
  </si>
  <si>
    <t>06.012.0263-0</t>
  </si>
  <si>
    <t>06.012.0263-A</t>
  </si>
  <si>
    <t>06.012.0264-0</t>
  </si>
  <si>
    <t>06.012.0264-A</t>
  </si>
  <si>
    <t>06.012.0265-0</t>
  </si>
  <si>
    <t>06.012.0265-A</t>
  </si>
  <si>
    <t>06.012.0266-0</t>
  </si>
  <si>
    <t>06.012.0266-A</t>
  </si>
  <si>
    <t>06.012.0267-0</t>
  </si>
  <si>
    <t>06.012.0267-A</t>
  </si>
  <si>
    <t>06.012.0268-0</t>
  </si>
  <si>
    <t>06.012.0268-A</t>
  </si>
  <si>
    <t>06.012.0269-0</t>
  </si>
  <si>
    <t>06.012.0269-A</t>
  </si>
  <si>
    <t>06.012.0270-0</t>
  </si>
  <si>
    <t>06.012.0270-A</t>
  </si>
  <si>
    <t>06.012.0271-0</t>
  </si>
  <si>
    <t>06.012.0271-A</t>
  </si>
  <si>
    <t>06.012.0272-0</t>
  </si>
  <si>
    <t>06.012.0272-A</t>
  </si>
  <si>
    <t>06.012.0273-0</t>
  </si>
  <si>
    <t>06.012.0273-A</t>
  </si>
  <si>
    <t>06.012.0274-0</t>
  </si>
  <si>
    <t>06.012.0274-A</t>
  </si>
  <si>
    <t>06.012.0275-0</t>
  </si>
  <si>
    <t>06.012.0275-A</t>
  </si>
  <si>
    <t>06.012.0276-0</t>
  </si>
  <si>
    <t>06.012.0276-A</t>
  </si>
  <si>
    <t>06.012.0277-0</t>
  </si>
  <si>
    <t>06.012.0277-A</t>
  </si>
  <si>
    <t>06.012.0278-0</t>
  </si>
  <si>
    <t>06.012.0278-A</t>
  </si>
  <si>
    <t>06.012.0310-0</t>
  </si>
  <si>
    <t>06.012.0310-A</t>
  </si>
  <si>
    <t>06.012.0312-0</t>
  </si>
  <si>
    <t>06.012.0312-A</t>
  </si>
  <si>
    <t>06.012.0315-0</t>
  </si>
  <si>
    <t>06.012.0315-A</t>
  </si>
  <si>
    <t>06.012.0317-0</t>
  </si>
  <si>
    <t>06.012.0317-A</t>
  </si>
  <si>
    <t>06.012.0319-0</t>
  </si>
  <si>
    <t>06.012.0319-A</t>
  </si>
  <si>
    <t>06.012.0320-0</t>
  </si>
  <si>
    <t>06.012.0320-A</t>
  </si>
  <si>
    <t>06.012.0322-0</t>
  </si>
  <si>
    <t>06.012.0322-A</t>
  </si>
  <si>
    <t>06.012.0325-0</t>
  </si>
  <si>
    <t>06.012.0325-A</t>
  </si>
  <si>
    <t>06.012.0327-0</t>
  </si>
  <si>
    <t>06.012.0327-A</t>
  </si>
  <si>
    <t>06.012.0329-0</t>
  </si>
  <si>
    <t>06.012.0329-A</t>
  </si>
  <si>
    <t>06.012.0331-0</t>
  </si>
  <si>
    <t>06.012.0331-A</t>
  </si>
  <si>
    <t>06.012.0332-0</t>
  </si>
  <si>
    <t>06.012.0332-A</t>
  </si>
  <si>
    <t>06.012.0335-0</t>
  </si>
  <si>
    <t>06.012.0335-A</t>
  </si>
  <si>
    <t>06.012.0337-0</t>
  </si>
  <si>
    <t>06.012.0337-A</t>
  </si>
  <si>
    <t>06.012.0340-0</t>
  </si>
  <si>
    <t>06.012.0340-A</t>
  </si>
  <si>
    <t>06.012.0345-0</t>
  </si>
  <si>
    <t>06.012.0345-A</t>
  </si>
  <si>
    <t>06.012.0347-0</t>
  </si>
  <si>
    <t>06.012.0347-A</t>
  </si>
  <si>
    <t>06.012.0348-0</t>
  </si>
  <si>
    <t>06.012.0348-A</t>
  </si>
  <si>
    <t>06.012.0349-0</t>
  </si>
  <si>
    <t>06.012.0349-A</t>
  </si>
  <si>
    <t>06.012.0351-0</t>
  </si>
  <si>
    <t>06.012.0351-A</t>
  </si>
  <si>
    <t>06.012.0352-0</t>
  </si>
  <si>
    <t>06.012.0352-A</t>
  </si>
  <si>
    <t>06.012.0355-0</t>
  </si>
  <si>
    <t>06.012.0355-A</t>
  </si>
  <si>
    <t>06.012.0357-0</t>
  </si>
  <si>
    <t>06.012.0357-A</t>
  </si>
  <si>
    <t>06.012.0359-0</t>
  </si>
  <si>
    <t>06.012.0359-A</t>
  </si>
  <si>
    <t>06.012.0362-0</t>
  </si>
  <si>
    <t>06.012.0362-A</t>
  </si>
  <si>
    <t>06.012.0363-0</t>
  </si>
  <si>
    <t>06.012.0363-A</t>
  </si>
  <si>
    <t>06.012.0364-0</t>
  </si>
  <si>
    <t>06.012.0364-A</t>
  </si>
  <si>
    <t>06.012.0366-0</t>
  </si>
  <si>
    <t>06.012.0366-A</t>
  </si>
  <si>
    <t>06.012.0368-0</t>
  </si>
  <si>
    <t>06.012.0368-A</t>
  </si>
  <si>
    <t>06.012.0370-0</t>
  </si>
  <si>
    <t>06.012.0370-A</t>
  </si>
  <si>
    <t>06.012.0372-0</t>
  </si>
  <si>
    <t>06.012.0372-A</t>
  </si>
  <si>
    <t>06.012.0375-0</t>
  </si>
  <si>
    <t>06.012.0375-A</t>
  </si>
  <si>
    <t>06.012.0377-0</t>
  </si>
  <si>
    <t>06.012.0377-A</t>
  </si>
  <si>
    <t>06.012.0379-0</t>
  </si>
  <si>
    <t>06.012.0379-A</t>
  </si>
  <si>
    <t>06.012.0381-0</t>
  </si>
  <si>
    <t>06.012.0381-A</t>
  </si>
  <si>
    <t>06.012.0383-0</t>
  </si>
  <si>
    <t>06.012.0383-A</t>
  </si>
  <si>
    <t>06.012.0385-0</t>
  </si>
  <si>
    <t>06.012.0385-A</t>
  </si>
  <si>
    <t>06.012.0387-0</t>
  </si>
  <si>
    <t>06.012.0387-A</t>
  </si>
  <si>
    <t>06.012.0389-0</t>
  </si>
  <si>
    <t>06.012.0389-A</t>
  </si>
  <si>
    <t>06.012.0391-0</t>
  </si>
  <si>
    <t>06.012.0391-A</t>
  </si>
  <si>
    <t>06.012.0393-0</t>
  </si>
  <si>
    <t>06.012.0393-A</t>
  </si>
  <si>
    <t>06.012.0395-0</t>
  </si>
  <si>
    <t>06.012.0395-A</t>
  </si>
  <si>
    <t>06.012.0400-0</t>
  </si>
  <si>
    <t>06.012.0400-A</t>
  </si>
  <si>
    <t>06.014.0012-0</t>
  </si>
  <si>
    <t>06.014.0012-A</t>
  </si>
  <si>
    <t>06.014.0013-0</t>
  </si>
  <si>
    <t>06.014.0013-A</t>
  </si>
  <si>
    <t>06.014.0014-0</t>
  </si>
  <si>
    <t>06.014.0014-A</t>
  </si>
  <si>
    <t>06.014.0015-0</t>
  </si>
  <si>
    <t>06.014.0015-A</t>
  </si>
  <si>
    <t>06.014.0016-0</t>
  </si>
  <si>
    <t>06.014.0016-A</t>
  </si>
  <si>
    <t>06.014.0049-0</t>
  </si>
  <si>
    <t>06.014.0049-A</t>
  </si>
  <si>
    <t>06.014.0052-0</t>
  </si>
  <si>
    <t>06.014.0052-A</t>
  </si>
  <si>
    <t>06.014.0054-0</t>
  </si>
  <si>
    <t>06.014.0054-A</t>
  </si>
  <si>
    <t>06.014.0057-0</t>
  </si>
  <si>
    <t>06.014.0057-A</t>
  </si>
  <si>
    <t>06.014.0059-0</t>
  </si>
  <si>
    <t>06.014.0059-A</t>
  </si>
  <si>
    <t>06.014.0060-0</t>
  </si>
  <si>
    <t>06.014.0060-A</t>
  </si>
  <si>
    <t>06.014.0062-0</t>
  </si>
  <si>
    <t>06.014.0062-A</t>
  </si>
  <si>
    <t>06.014.0064-0</t>
  </si>
  <si>
    <t>06.014.0064-A</t>
  </si>
  <si>
    <t>06.014.0066-0</t>
  </si>
  <si>
    <t>06.014.0066-A</t>
  </si>
  <si>
    <t>06.014.0068-0</t>
  </si>
  <si>
    <t>06.014.0068-A</t>
  </si>
  <si>
    <t>06.014.0100-1</t>
  </si>
  <si>
    <t>06.014.0100-B</t>
  </si>
  <si>
    <t>06.014.0101-0</t>
  </si>
  <si>
    <t>06.014.0101-A</t>
  </si>
  <si>
    <t>06.014.0102-0</t>
  </si>
  <si>
    <t>06.014.0102-A</t>
  </si>
  <si>
    <t>06.014.0105-0</t>
  </si>
  <si>
    <t>06.014.0105-A</t>
  </si>
  <si>
    <t>06.014.0110-0</t>
  </si>
  <si>
    <t>06.014.0110-A</t>
  </si>
  <si>
    <t>06.014.0112-0</t>
  </si>
  <si>
    <t>06.014.0112-A</t>
  </si>
  <si>
    <t>06.014.0114-0</t>
  </si>
  <si>
    <t>06.014.0114-A</t>
  </si>
  <si>
    <t>06.014.0116-0</t>
  </si>
  <si>
    <t>06.014.0116-A</t>
  </si>
  <si>
    <t>06.014.0118-0</t>
  </si>
  <si>
    <t>06.014.0118-A</t>
  </si>
  <si>
    <t>06.014.0120-0</t>
  </si>
  <si>
    <t>06.014.0120-A</t>
  </si>
  <si>
    <t>06.014.0122-0</t>
  </si>
  <si>
    <t>06.014.0122-A</t>
  </si>
  <si>
    <t>06.014.0124-0</t>
  </si>
  <si>
    <t>06.014.0124-A</t>
  </si>
  <si>
    <t>06.014.0126-0</t>
  </si>
  <si>
    <t>06.014.0126-A</t>
  </si>
  <si>
    <t>06.014.0128-0</t>
  </si>
  <si>
    <t>06.014.0128-A</t>
  </si>
  <si>
    <t>06.014.0130-0</t>
  </si>
  <si>
    <t>06.014.0130-A</t>
  </si>
  <si>
    <t>06.014.0132-0</t>
  </si>
  <si>
    <t>06.014.0132-A</t>
  </si>
  <si>
    <t>06.015.0010-0</t>
  </si>
  <si>
    <t>06.015.0010-A</t>
  </si>
  <si>
    <t>06.015.0011-0</t>
  </si>
  <si>
    <t>06.015.0011-A</t>
  </si>
  <si>
    <t>06.015.0012-0</t>
  </si>
  <si>
    <t>06.015.0012-A</t>
  </si>
  <si>
    <t>06.015.0013-0</t>
  </si>
  <si>
    <t>06.015.0013-A</t>
  </si>
  <si>
    <t>06.015.0014-0</t>
  </si>
  <si>
    <t>06.015.0014-A</t>
  </si>
  <si>
    <t>06.015.0015-0</t>
  </si>
  <si>
    <t>06.015.0015-A</t>
  </si>
  <si>
    <t>06.015.0016-0</t>
  </si>
  <si>
    <t>06.015.0016-A</t>
  </si>
  <si>
    <t>06.015.0030-0</t>
  </si>
  <si>
    <t>06.015.0030-A</t>
  </si>
  <si>
    <t>06.015.0031-0</t>
  </si>
  <si>
    <t>06.015.0031-A</t>
  </si>
  <si>
    <t>06.015.0060-0</t>
  </si>
  <si>
    <t>06.015.0060-A</t>
  </si>
  <si>
    <t>06.015.0061-0</t>
  </si>
  <si>
    <t>06.015.0061-A</t>
  </si>
  <si>
    <t>06.015.0070-0</t>
  </si>
  <si>
    <t>06.015.0070-A</t>
  </si>
  <si>
    <t>06.016.0001-0</t>
  </si>
  <si>
    <t>06.016.0001-A</t>
  </si>
  <si>
    <t>06.016.0002-0</t>
  </si>
  <si>
    <t>06.016.0002-A</t>
  </si>
  <si>
    <t>06.016.0003-0</t>
  </si>
  <si>
    <t>06.016.0003-A</t>
  </si>
  <si>
    <t>06.016.0004-0</t>
  </si>
  <si>
    <t>06.016.0004-A</t>
  </si>
  <si>
    <t>06.016.0006-0</t>
  </si>
  <si>
    <t>06.016.0006-A</t>
  </si>
  <si>
    <t>06.016.0007-0</t>
  </si>
  <si>
    <t>06.016.0007-A</t>
  </si>
  <si>
    <t>06.016.0008-0</t>
  </si>
  <si>
    <t>06.016.0008-A</t>
  </si>
  <si>
    <t>06.016.0009-0</t>
  </si>
  <si>
    <t>06.016.0009-A</t>
  </si>
  <si>
    <t>06.016.0010-0</t>
  </si>
  <si>
    <t>06.016.0010-A</t>
  </si>
  <si>
    <t>06.016.0011-0</t>
  </si>
  <si>
    <t>06.016.0011-A</t>
  </si>
  <si>
    <t>06.016.0012-0</t>
  </si>
  <si>
    <t>06.016.0012-A</t>
  </si>
  <si>
    <t>06.016.0015-0</t>
  </si>
  <si>
    <t>06.016.0015-A</t>
  </si>
  <si>
    <t>06.016.0016-0</t>
  </si>
  <si>
    <t>06.016.0016-A</t>
  </si>
  <si>
    <t>06.016.0030-0</t>
  </si>
  <si>
    <t>06.016.0030-A</t>
  </si>
  <si>
    <t>06.016.0031-0</t>
  </si>
  <si>
    <t>06.016.0031-A</t>
  </si>
  <si>
    <t>06.016.0032-0</t>
  </si>
  <si>
    <t>06.016.0032-A</t>
  </si>
  <si>
    <t>06.016.0040-0</t>
  </si>
  <si>
    <t>06.016.0040-A</t>
  </si>
  <si>
    <t>06.016.0041-0</t>
  </si>
  <si>
    <t>06.016.0041-A</t>
  </si>
  <si>
    <t>06.016.0050-0</t>
  </si>
  <si>
    <t>06.016.0050-A</t>
  </si>
  <si>
    <t>06.016.0051-0</t>
  </si>
  <si>
    <t>06.016.0051-A</t>
  </si>
  <si>
    <t>06.016.0052-0</t>
  </si>
  <si>
    <t>06.016.0052-A</t>
  </si>
  <si>
    <t>06.016.0053-0</t>
  </si>
  <si>
    <t>06.016.0053-A</t>
  </si>
  <si>
    <t>06.016.0060-0</t>
  </si>
  <si>
    <t>06.016.0060-A</t>
  </si>
  <si>
    <t>06.016.0061-0</t>
  </si>
  <si>
    <t>06.016.0061-A</t>
  </si>
  <si>
    <t>06.016.0080-0</t>
  </si>
  <si>
    <t>06.016.0080-A</t>
  </si>
  <si>
    <t>06.016.0082-0</t>
  </si>
  <si>
    <t>06.016.0082-A</t>
  </si>
  <si>
    <t>06.016.0100-0</t>
  </si>
  <si>
    <t>06.016.0100-A</t>
  </si>
  <si>
    <t>06.016.0105-0</t>
  </si>
  <si>
    <t>06.016.0105-A</t>
  </si>
  <si>
    <t>06.017.0001-0</t>
  </si>
  <si>
    <t>06.017.0001-A</t>
  </si>
  <si>
    <t>06.017.0002-0</t>
  </si>
  <si>
    <t>06.017.0002-A</t>
  </si>
  <si>
    <t>06.017.0003-0</t>
  </si>
  <si>
    <t>06.017.0003-A</t>
  </si>
  <si>
    <t>06.017.0004-0</t>
  </si>
  <si>
    <t>06.017.0004-A</t>
  </si>
  <si>
    <t>06.017.0005-0</t>
  </si>
  <si>
    <t>06.017.0005-A</t>
  </si>
  <si>
    <t>06.017.0006-0</t>
  </si>
  <si>
    <t>06.017.0006-A</t>
  </si>
  <si>
    <t>06.017.0007-0</t>
  </si>
  <si>
    <t>06.017.0007-A</t>
  </si>
  <si>
    <t>06.017.0008-0</t>
  </si>
  <si>
    <t>06.017.0008-A</t>
  </si>
  <si>
    <t>06.017.0009-0</t>
  </si>
  <si>
    <t>06.017.0009-A</t>
  </si>
  <si>
    <t>06.017.0010-0</t>
  </si>
  <si>
    <t>06.017.0010-A</t>
  </si>
  <si>
    <t>06.017.0011-0</t>
  </si>
  <si>
    <t>06.017.0011-A</t>
  </si>
  <si>
    <t>06.017.0012-0</t>
  </si>
  <si>
    <t>06.017.0012-A</t>
  </si>
  <si>
    <t>06.017.0013-0</t>
  </si>
  <si>
    <t>06.017.0013-A</t>
  </si>
  <si>
    <t>06.017.0014-0</t>
  </si>
  <si>
    <t>06.017.0014-A</t>
  </si>
  <si>
    <t>06.017.0015-0</t>
  </si>
  <si>
    <t>06.017.0015-A</t>
  </si>
  <si>
    <t>06.017.0016-0</t>
  </si>
  <si>
    <t>06.017.0016-A</t>
  </si>
  <si>
    <t>06.017.0017-0</t>
  </si>
  <si>
    <t>06.017.0017-A</t>
  </si>
  <si>
    <t>06.017.0018-0</t>
  </si>
  <si>
    <t>06.017.0018-A</t>
  </si>
  <si>
    <t>06.017.0019-0</t>
  </si>
  <si>
    <t>06.017.0019-A</t>
  </si>
  <si>
    <t>06.017.0020-0</t>
  </si>
  <si>
    <t>06.017.0020-A</t>
  </si>
  <si>
    <t>06.017.0021-0</t>
  </si>
  <si>
    <t>06.017.0021-A</t>
  </si>
  <si>
    <t>06.017.0022-0</t>
  </si>
  <si>
    <t>06.017.0022-A</t>
  </si>
  <si>
    <t>06.017.0023-0</t>
  </si>
  <si>
    <t>06.017.0023-A</t>
  </si>
  <si>
    <t>06.017.0024-0</t>
  </si>
  <si>
    <t>06.017.0024-A</t>
  </si>
  <si>
    <t>06.017.0025-0</t>
  </si>
  <si>
    <t>06.017.0025-A</t>
  </si>
  <si>
    <t>06.017.0026-0</t>
  </si>
  <si>
    <t>06.017.0026-A</t>
  </si>
  <si>
    <t>06.017.0027-0</t>
  </si>
  <si>
    <t>06.017.0027-A</t>
  </si>
  <si>
    <t>06.017.0040-0</t>
  </si>
  <si>
    <t>06.017.0040-A</t>
  </si>
  <si>
    <t>06.017.0041-0</t>
  </si>
  <si>
    <t>06.017.0041-A</t>
  </si>
  <si>
    <t>06.017.0050-0</t>
  </si>
  <si>
    <t>06.017.0050-A</t>
  </si>
  <si>
    <t>06.017.0055-0</t>
  </si>
  <si>
    <t>06.017.0055-A</t>
  </si>
  <si>
    <t>06.017.0060-0</t>
  </si>
  <si>
    <t>06.017.0060-A</t>
  </si>
  <si>
    <t>06.017.0065-0</t>
  </si>
  <si>
    <t>06.017.0065-A</t>
  </si>
  <si>
    <t>06.017.0070-0</t>
  </si>
  <si>
    <t>06.017.0070-A</t>
  </si>
  <si>
    <t>06.017.0075-0</t>
  </si>
  <si>
    <t>06.017.0075-A</t>
  </si>
  <si>
    <t>06.017.0080-0</t>
  </si>
  <si>
    <t>06.017.0080-A</t>
  </si>
  <si>
    <t>06.017.0085-0</t>
  </si>
  <si>
    <t>06.017.0085-A</t>
  </si>
  <si>
    <t>06.017.0090-0</t>
  </si>
  <si>
    <t>06.017.0090-A</t>
  </si>
  <si>
    <t>06.017.0095-0</t>
  </si>
  <si>
    <t>06.017.0095-A</t>
  </si>
  <si>
    <t>06.018.0001-0</t>
  </si>
  <si>
    <t>06.018.0001-A</t>
  </si>
  <si>
    <t>06.018.0002-0</t>
  </si>
  <si>
    <t>06.018.0002-A</t>
  </si>
  <si>
    <t>06.018.0003-0</t>
  </si>
  <si>
    <t>06.018.0003-A</t>
  </si>
  <si>
    <t>06.018.0005-0</t>
  </si>
  <si>
    <t>06.018.0005-A</t>
  </si>
  <si>
    <t>06.018.0006-0</t>
  </si>
  <si>
    <t>06.018.0006-A</t>
  </si>
  <si>
    <t>06.018.0007-0</t>
  </si>
  <si>
    <t>06.018.0007-A</t>
  </si>
  <si>
    <t>06.018.0008-0</t>
  </si>
  <si>
    <t>06.018.0008-A</t>
  </si>
  <si>
    <t>06.018.0009-0</t>
  </si>
  <si>
    <t>06.018.0009-A</t>
  </si>
  <si>
    <t>06.020.0510-0</t>
  </si>
  <si>
    <t>06.020.0510-A</t>
  </si>
  <si>
    <t>06.020.0511-0</t>
  </si>
  <si>
    <t>06.020.0511-A</t>
  </si>
  <si>
    <t>06.020.0512-0</t>
  </si>
  <si>
    <t>06.020.0512-A</t>
  </si>
  <si>
    <t>06.020.0515-0</t>
  </si>
  <si>
    <t>06.020.0515-A</t>
  </si>
  <si>
    <t>06.020.0516-0</t>
  </si>
  <si>
    <t>06.020.0516-A</t>
  </si>
  <si>
    <t>06.020.0517-0</t>
  </si>
  <si>
    <t>06.020.0517-A</t>
  </si>
  <si>
    <t>06.020.0518-0</t>
  </si>
  <si>
    <t>06.020.0518-A</t>
  </si>
  <si>
    <t>06.020.0519-0</t>
  </si>
  <si>
    <t>06.020.0519-A</t>
  </si>
  <si>
    <t>06.020.0520-0</t>
  </si>
  <si>
    <t>06.020.0520-A</t>
  </si>
  <si>
    <t>06.020.0521-0</t>
  </si>
  <si>
    <t>06.020.0521-A</t>
  </si>
  <si>
    <t>06.020.0522-0</t>
  </si>
  <si>
    <t>06.020.0522-A</t>
  </si>
  <si>
    <t>06.020.0525-0</t>
  </si>
  <si>
    <t>06.020.0525-A</t>
  </si>
  <si>
    <t>06.020.0526-0</t>
  </si>
  <si>
    <t>06.020.0526-A</t>
  </si>
  <si>
    <t>06.020.0527-0</t>
  </si>
  <si>
    <t>06.020.0527-A</t>
  </si>
  <si>
    <t>06.020.0528-0</t>
  </si>
  <si>
    <t>06.020.0528-A</t>
  </si>
  <si>
    <t>06.020.0529-0</t>
  </si>
  <si>
    <t>06.020.0529-A</t>
  </si>
  <si>
    <t>06.020.0530-0</t>
  </si>
  <si>
    <t>06.020.0530-A</t>
  </si>
  <si>
    <t>06.020.0531-0</t>
  </si>
  <si>
    <t>06.020.0531-A</t>
  </si>
  <si>
    <t>06.020.0534-0</t>
  </si>
  <si>
    <t>06.020.0534-A</t>
  </si>
  <si>
    <t>06.020.0536-0</t>
  </si>
  <si>
    <t>06.020.0536-A</t>
  </si>
  <si>
    <t>06.020.0538-0</t>
  </si>
  <si>
    <t>06.020.0538-A</t>
  </si>
  <si>
    <t>06.020.0540-0</t>
  </si>
  <si>
    <t>06.020.0540-A</t>
  </si>
  <si>
    <t>06.020.0545-0</t>
  </si>
  <si>
    <t>06.020.0545-A</t>
  </si>
  <si>
    <t>06.020.0546-0</t>
  </si>
  <si>
    <t>06.020.0546-A</t>
  </si>
  <si>
    <t>06.020.0547-0</t>
  </si>
  <si>
    <t>06.020.0547-A</t>
  </si>
  <si>
    <t>06.020.0548-0</t>
  </si>
  <si>
    <t>06.020.0548-A</t>
  </si>
  <si>
    <t>06.020.0549-0</t>
  </si>
  <si>
    <t>06.020.0549-A</t>
  </si>
  <si>
    <t>06.020.0551-0</t>
  </si>
  <si>
    <t>06.020.0551-A</t>
  </si>
  <si>
    <t>06.020.0553-0</t>
  </si>
  <si>
    <t>06.020.0553-A</t>
  </si>
  <si>
    <t>06.020.0555-0</t>
  </si>
  <si>
    <t>06.020.0555-A</t>
  </si>
  <si>
    <t>06.020.0557-0</t>
  </si>
  <si>
    <t>06.020.0557-A</t>
  </si>
  <si>
    <t>06.020.0559-0</t>
  </si>
  <si>
    <t>06.020.0559-A</t>
  </si>
  <si>
    <t>06.020.0560-0</t>
  </si>
  <si>
    <t>06.020.0560-A</t>
  </si>
  <si>
    <t>06.020.0565-0</t>
  </si>
  <si>
    <t>06.020.0565-A</t>
  </si>
  <si>
    <t>06.020.0566-0</t>
  </si>
  <si>
    <t>06.020.0566-A</t>
  </si>
  <si>
    <t>06.020.0567-0</t>
  </si>
  <si>
    <t>06.020.0567-A</t>
  </si>
  <si>
    <t>06.020.0568-0</t>
  </si>
  <si>
    <t>06.020.0568-A</t>
  </si>
  <si>
    <t>06.020.0569-0</t>
  </si>
  <si>
    <t>06.020.0569-A</t>
  </si>
  <si>
    <t>06.020.0570-0</t>
  </si>
  <si>
    <t>06.020.0570-A</t>
  </si>
  <si>
    <t>06.020.0572-0</t>
  </si>
  <si>
    <t>06.020.0572-A</t>
  </si>
  <si>
    <t>06.020.0574-0</t>
  </si>
  <si>
    <t>06.020.0574-A</t>
  </si>
  <si>
    <t>06.020.0576-0</t>
  </si>
  <si>
    <t>06.020.0576-A</t>
  </si>
  <si>
    <t>06.020.0578-0</t>
  </si>
  <si>
    <t>06.020.0578-A</t>
  </si>
  <si>
    <t>06.020.0580-0</t>
  </si>
  <si>
    <t>06.020.0580-A</t>
  </si>
  <si>
    <t>06.020.0582-0</t>
  </si>
  <si>
    <t>06.020.0582-A</t>
  </si>
  <si>
    <t>06.020.0584-0</t>
  </si>
  <si>
    <t>06.020.0584-A</t>
  </si>
  <si>
    <t>06.020.0586-0</t>
  </si>
  <si>
    <t>06.020.0586-A</t>
  </si>
  <si>
    <t>06.020.0588-0</t>
  </si>
  <si>
    <t>06.020.0588-A</t>
  </si>
  <si>
    <t>06.020.0592-0</t>
  </si>
  <si>
    <t>06.020.0592-A</t>
  </si>
  <si>
    <t>06.020.0594-0</t>
  </si>
  <si>
    <t>06.020.0594-A</t>
  </si>
  <si>
    <t>06.020.0596-0</t>
  </si>
  <si>
    <t>06.020.0596-A</t>
  </si>
  <si>
    <t>06.020.0598-0</t>
  </si>
  <si>
    <t>06.020.0598-A</t>
  </si>
  <si>
    <t>06.020.0600-0</t>
  </si>
  <si>
    <t>06.020.0600-A</t>
  </si>
  <si>
    <t>06.020.0602-0</t>
  </si>
  <si>
    <t>06.020.0602-A</t>
  </si>
  <si>
    <t>06.020.0604-0</t>
  </si>
  <si>
    <t>06.020.0604-A</t>
  </si>
  <si>
    <t>06.020.0606-0</t>
  </si>
  <si>
    <t>06.020.0606-A</t>
  </si>
  <si>
    <t>06.020.0608-0</t>
  </si>
  <si>
    <t>06.020.0608-A</t>
  </si>
  <si>
    <t>06.020.0610-0</t>
  </si>
  <si>
    <t>06.020.0610-A</t>
  </si>
  <si>
    <t>06.020.0612-0</t>
  </si>
  <si>
    <t>06.020.0612-A</t>
  </si>
  <si>
    <t>06.020.0614-0</t>
  </si>
  <si>
    <t>06.020.0614-A</t>
  </si>
  <si>
    <t>06.020.0616-0</t>
  </si>
  <si>
    <t>06.020.0616-A</t>
  </si>
  <si>
    <t>06.020.0618-0</t>
  </si>
  <si>
    <t>06.020.0618-A</t>
  </si>
  <si>
    <t>06.020.0620-0</t>
  </si>
  <si>
    <t>06.020.0620-A</t>
  </si>
  <si>
    <t>06.020.0625-0</t>
  </si>
  <si>
    <t>06.020.0625-A</t>
  </si>
  <si>
    <t>06.020.0626-0</t>
  </si>
  <si>
    <t>06.020.0626-A</t>
  </si>
  <si>
    <t>06.020.0627-0</t>
  </si>
  <si>
    <t>06.020.0627-A</t>
  </si>
  <si>
    <t>06.020.0628-0</t>
  </si>
  <si>
    <t>06.020.0628-A</t>
  </si>
  <si>
    <t>06.020.0629-0</t>
  </si>
  <si>
    <t>06.020.0629-A</t>
  </si>
  <si>
    <t>06.020.0630-0</t>
  </si>
  <si>
    <t>06.020.0630-A</t>
  </si>
  <si>
    <t>06.020.0631-0</t>
  </si>
  <si>
    <t>06.020.0631-A</t>
  </si>
  <si>
    <t>06.020.0632-0</t>
  </si>
  <si>
    <t>06.020.0632-A</t>
  </si>
  <si>
    <t>06.020.0636-0</t>
  </si>
  <si>
    <t>06.020.0636-A</t>
  </si>
  <si>
    <t>06.020.0637-0</t>
  </si>
  <si>
    <t>06.020.0637-A</t>
  </si>
  <si>
    <t>06.020.0638-0</t>
  </si>
  <si>
    <t>06.020.0638-A</t>
  </si>
  <si>
    <t>06.020.0639-0</t>
  </si>
  <si>
    <t>06.020.0639-A</t>
  </si>
  <si>
    <t>06.020.0640-0</t>
  </si>
  <si>
    <t>06.020.0640-A</t>
  </si>
  <si>
    <t>06.020.0641-0</t>
  </si>
  <si>
    <t>06.020.0641-A</t>
  </si>
  <si>
    <t>06.020.0642-0</t>
  </si>
  <si>
    <t>06.020.0642-A</t>
  </si>
  <si>
    <t>06.020.0643-0</t>
  </si>
  <si>
    <t>06.020.0643-A</t>
  </si>
  <si>
    <t>06.020.0645-0</t>
  </si>
  <si>
    <t>06.020.0645-A</t>
  </si>
  <si>
    <t>06.020.0647-0</t>
  </si>
  <si>
    <t>06.020.0647-A</t>
  </si>
  <si>
    <t>06.020.0649-0</t>
  </si>
  <si>
    <t>06.020.0649-A</t>
  </si>
  <si>
    <t>06.020.0655-0</t>
  </si>
  <si>
    <t>06.020.0655-A</t>
  </si>
  <si>
    <t>06.020.0656-0</t>
  </si>
  <si>
    <t>06.020.0656-A</t>
  </si>
  <si>
    <t>06.020.0657-0</t>
  </si>
  <si>
    <t>06.020.0657-A</t>
  </si>
  <si>
    <t>06.020.0658-0</t>
  </si>
  <si>
    <t>06.020.0658-A</t>
  </si>
  <si>
    <t>06.020.0659-0</t>
  </si>
  <si>
    <t>06.020.0659-A</t>
  </si>
  <si>
    <t>06.020.0661-0</t>
  </si>
  <si>
    <t>06.020.0661-A</t>
  </si>
  <si>
    <t>06.020.0663-0</t>
  </si>
  <si>
    <t>06.020.0663-A</t>
  </si>
  <si>
    <t>06.020.0665-0</t>
  </si>
  <si>
    <t>06.020.0665-A</t>
  </si>
  <si>
    <t>06.020.0667-0</t>
  </si>
  <si>
    <t>06.020.0667-A</t>
  </si>
  <si>
    <t>06.020.0669-0</t>
  </si>
  <si>
    <t>06.020.0669-A</t>
  </si>
  <si>
    <t>06.020.0670-0</t>
  </si>
  <si>
    <t>06.020.0670-A</t>
  </si>
  <si>
    <t>06.020.0675-0</t>
  </si>
  <si>
    <t>06.020.0675-A</t>
  </si>
  <si>
    <t>06.020.0676-0</t>
  </si>
  <si>
    <t>06.020.0676-A</t>
  </si>
  <si>
    <t>06.020.0677-0</t>
  </si>
  <si>
    <t>06.020.0677-A</t>
  </si>
  <si>
    <t>06.020.0678-0</t>
  </si>
  <si>
    <t>06.020.0678-A</t>
  </si>
  <si>
    <t>06.020.0679-0</t>
  </si>
  <si>
    <t>06.020.0679-A</t>
  </si>
  <si>
    <t>06.020.0681-0</t>
  </si>
  <si>
    <t>06.020.0681-A</t>
  </si>
  <si>
    <t>06.020.0683-0</t>
  </si>
  <si>
    <t>06.020.0683-A</t>
  </si>
  <si>
    <t>06.020.0685-0</t>
  </si>
  <si>
    <t>06.020.0685-A</t>
  </si>
  <si>
    <t>06.020.0687-0</t>
  </si>
  <si>
    <t>06.020.0687-A</t>
  </si>
  <si>
    <t>06.020.0689-0</t>
  </si>
  <si>
    <t>06.020.0689-A</t>
  </si>
  <si>
    <t>06.020.0690-0</t>
  </si>
  <si>
    <t>06.020.0690-A</t>
  </si>
  <si>
    <t>06.020.0691-0</t>
  </si>
  <si>
    <t>06.020.0691-A</t>
  </si>
  <si>
    <t>06.020.0692-0</t>
  </si>
  <si>
    <t>06.020.0692-A</t>
  </si>
  <si>
    <t>06.020.0694-0</t>
  </si>
  <si>
    <t>06.020.0694-A</t>
  </si>
  <si>
    <t>06.020.0696-0</t>
  </si>
  <si>
    <t>06.020.0696-A</t>
  </si>
  <si>
    <t>06.020.0700-0</t>
  </si>
  <si>
    <t>06.020.0700-A</t>
  </si>
  <si>
    <t>06.020.0702-0</t>
  </si>
  <si>
    <t>06.020.0702-A</t>
  </si>
  <si>
    <t>06.020.0704-0</t>
  </si>
  <si>
    <t>06.020.0704-A</t>
  </si>
  <si>
    <t>06.020.0706-0</t>
  </si>
  <si>
    <t>06.020.0706-A</t>
  </si>
  <si>
    <t>06.020.0708-0</t>
  </si>
  <si>
    <t>06.020.0708-A</t>
  </si>
  <si>
    <t>06.020.0710-0</t>
  </si>
  <si>
    <t>06.020.0710-A</t>
  </si>
  <si>
    <t>06.020.0711-0</t>
  </si>
  <si>
    <t>06.020.0711-A</t>
  </si>
  <si>
    <t>06.020.0714-0</t>
  </si>
  <si>
    <t>06.020.0714-A</t>
  </si>
  <si>
    <t>06.020.0715-0</t>
  </si>
  <si>
    <t>06.020.0715-A</t>
  </si>
  <si>
    <t>06.020.0716-0</t>
  </si>
  <si>
    <t>06.020.0716-A</t>
  </si>
  <si>
    <t>06.020.0717-0</t>
  </si>
  <si>
    <t>06.020.0717-A</t>
  </si>
  <si>
    <t>06.020.0718-0</t>
  </si>
  <si>
    <t>06.020.0718-A</t>
  </si>
  <si>
    <t>06.020.0720-0</t>
  </si>
  <si>
    <t>06.020.0720-A</t>
  </si>
  <si>
    <t>06.020.0721-0</t>
  </si>
  <si>
    <t>06.020.0721-A</t>
  </si>
  <si>
    <t>06.020.0722-0</t>
  </si>
  <si>
    <t>06.020.0722-A</t>
  </si>
  <si>
    <t>06.020.0725-0</t>
  </si>
  <si>
    <t>06.020.0725-A</t>
  </si>
  <si>
    <t>06.020.0726-0</t>
  </si>
  <si>
    <t>06.020.0726-A</t>
  </si>
  <si>
    <t>06.020.0727-0</t>
  </si>
  <si>
    <t>06.020.0727-A</t>
  </si>
  <si>
    <t>06.020.0735-0</t>
  </si>
  <si>
    <t>06.020.0735-A</t>
  </si>
  <si>
    <t>06.020.0736-0</t>
  </si>
  <si>
    <t>06.020.0736-A</t>
  </si>
  <si>
    <t>06.020.0737-0</t>
  </si>
  <si>
    <t>06.020.0737-A</t>
  </si>
  <si>
    <t>06.020.0738-0</t>
  </si>
  <si>
    <t>06.020.0738-A</t>
  </si>
  <si>
    <t>06.020.0739-0</t>
  </si>
  <si>
    <t>06.020.0739-A</t>
  </si>
  <si>
    <t>06.020.0740-0</t>
  </si>
  <si>
    <t>06.020.0740-A</t>
  </si>
  <si>
    <t>06.020.0741-0</t>
  </si>
  <si>
    <t>06.020.0741-A</t>
  </si>
  <si>
    <t>06.020.0742-0</t>
  </si>
  <si>
    <t>06.020.0742-A</t>
  </si>
  <si>
    <t>06.020.0745-0</t>
  </si>
  <si>
    <t>06.020.0745-A</t>
  </si>
  <si>
    <t>06.020.0746-0</t>
  </si>
  <si>
    <t>06.020.0746-A</t>
  </si>
  <si>
    <t>06.020.0747-0</t>
  </si>
  <si>
    <t>06.020.0747-A</t>
  </si>
  <si>
    <t>06.020.0748-0</t>
  </si>
  <si>
    <t>06.020.0748-A</t>
  </si>
  <si>
    <t>06.020.0749-0</t>
  </si>
  <si>
    <t>06.020.0749-A</t>
  </si>
  <si>
    <t>06.020.0750-0</t>
  </si>
  <si>
    <t>06.020.0750-A</t>
  </si>
  <si>
    <t>06.020.0751-0</t>
  </si>
  <si>
    <t>06.020.0751-A</t>
  </si>
  <si>
    <t>06.020.0752-0</t>
  </si>
  <si>
    <t>06.020.0752-A</t>
  </si>
  <si>
    <t>06.020.0754-0</t>
  </si>
  <si>
    <t>06.020.0754-A</t>
  </si>
  <si>
    <t>06.020.0756-0</t>
  </si>
  <si>
    <t>06.020.0756-A</t>
  </si>
  <si>
    <t>06.020.0758-0</t>
  </si>
  <si>
    <t>06.020.0758-A</t>
  </si>
  <si>
    <t>06.020.0760-0</t>
  </si>
  <si>
    <t>06.020.0760-A</t>
  </si>
  <si>
    <t>06.020.0761-0</t>
  </si>
  <si>
    <t>06.020.0761-A</t>
  </si>
  <si>
    <t>06.020.0762-0</t>
  </si>
  <si>
    <t>06.020.0762-A</t>
  </si>
  <si>
    <t>06.020.0763-0</t>
  </si>
  <si>
    <t>06.020.0763-A</t>
  </si>
  <si>
    <t>06.020.0764-0</t>
  </si>
  <si>
    <t>06.020.0764-A</t>
  </si>
  <si>
    <t>06.020.0766-0</t>
  </si>
  <si>
    <t>06.020.0766-A</t>
  </si>
  <si>
    <t>06.020.0768-0</t>
  </si>
  <si>
    <t>06.020.0768-A</t>
  </si>
  <si>
    <t>06.020.0770-0</t>
  </si>
  <si>
    <t>06.020.0770-A</t>
  </si>
  <si>
    <t>06.020.0772-0</t>
  </si>
  <si>
    <t>06.020.0772-A</t>
  </si>
  <si>
    <t>06.020.0774-0</t>
  </si>
  <si>
    <t>06.020.0774-A</t>
  </si>
  <si>
    <t>06.020.0775-0</t>
  </si>
  <si>
    <t>06.020.0775-A</t>
  </si>
  <si>
    <t>06.020.0780-0</t>
  </si>
  <si>
    <t>06.020.0780-A</t>
  </si>
  <si>
    <t>06.020.0781-0</t>
  </si>
  <si>
    <t>06.020.0781-A</t>
  </si>
  <si>
    <t>06.020.0782-0</t>
  </si>
  <si>
    <t>06.020.0782-A</t>
  </si>
  <si>
    <t>06.020.0783-0</t>
  </si>
  <si>
    <t>06.020.0783-A</t>
  </si>
  <si>
    <t>06.020.0784-0</t>
  </si>
  <si>
    <t>06.020.0784-A</t>
  </si>
  <si>
    <t>06.020.0786-0</t>
  </si>
  <si>
    <t>06.020.0786-A</t>
  </si>
  <si>
    <t>06.020.0788-0</t>
  </si>
  <si>
    <t>06.020.0788-A</t>
  </si>
  <si>
    <t>06.020.0790-0</t>
  </si>
  <si>
    <t>06.020.0790-A</t>
  </si>
  <si>
    <t>06.020.0792-0</t>
  </si>
  <si>
    <t>06.020.0792-A</t>
  </si>
  <si>
    <t>06.020.0794-0</t>
  </si>
  <si>
    <t>06.020.0794-A</t>
  </si>
  <si>
    <t>06.020.0795-0</t>
  </si>
  <si>
    <t>06.020.0795-A</t>
  </si>
  <si>
    <t>06.020.0796-0</t>
  </si>
  <si>
    <t>06.020.0796-A</t>
  </si>
  <si>
    <t>06.020.0797-0</t>
  </si>
  <si>
    <t>06.020.0797-A</t>
  </si>
  <si>
    <t>06.020.0798-0</t>
  </si>
  <si>
    <t>06.020.0798-A</t>
  </si>
  <si>
    <t>06.020.0799-0</t>
  </si>
  <si>
    <t>06.020.0799-A</t>
  </si>
  <si>
    <t>06.020.0800-0</t>
  </si>
  <si>
    <t>06.020.0800-A</t>
  </si>
  <si>
    <t>06.020.0801-0</t>
  </si>
  <si>
    <t>06.020.0801-A</t>
  </si>
  <si>
    <t>06.020.0802-0</t>
  </si>
  <si>
    <t>06.020.0802-A</t>
  </si>
  <si>
    <t>06.020.0803-0</t>
  </si>
  <si>
    <t>06.020.0803-A</t>
  </si>
  <si>
    <t>06.020.0804-0</t>
  </si>
  <si>
    <t>06.020.0804-A</t>
  </si>
  <si>
    <t>06.020.0805-0</t>
  </si>
  <si>
    <t>06.020.0805-A</t>
  </si>
  <si>
    <t>06.020.0806-0</t>
  </si>
  <si>
    <t>06.020.0806-A</t>
  </si>
  <si>
    <t>06.020.0807-0</t>
  </si>
  <si>
    <t>06.020.0807-A</t>
  </si>
  <si>
    <t>06.020.0808-0</t>
  </si>
  <si>
    <t>06.020.0808-A</t>
  </si>
  <si>
    <t>06.020.0809-0</t>
  </si>
  <si>
    <t>06.020.0809-A</t>
  </si>
  <si>
    <t>06.020.0810-0</t>
  </si>
  <si>
    <t>06.020.0810-A</t>
  </si>
  <si>
    <t>06.020.0811-0</t>
  </si>
  <si>
    <t>06.020.0811-A</t>
  </si>
  <si>
    <t>06.020.0812-0</t>
  </si>
  <si>
    <t>06.020.0812-A</t>
  </si>
  <si>
    <t>06.020.0813-0</t>
  </si>
  <si>
    <t>06.020.0813-A</t>
  </si>
  <si>
    <t>06.020.0814-0</t>
  </si>
  <si>
    <t>06.020.0814-A</t>
  </si>
  <si>
    <t>06.020.0815-0</t>
  </si>
  <si>
    <t>06.020.0815-A</t>
  </si>
  <si>
    <t>06.020.0816-0</t>
  </si>
  <si>
    <t>06.020.0816-A</t>
  </si>
  <si>
    <t>06.020.0817-0</t>
  </si>
  <si>
    <t>06.020.0817-A</t>
  </si>
  <si>
    <t>06.020.0818-0</t>
  </si>
  <si>
    <t>06.020.0818-A</t>
  </si>
  <si>
    <t>06.020.0819-0</t>
  </si>
  <si>
    <t>06.020.0819-A</t>
  </si>
  <si>
    <t>06.020.0820-0</t>
  </si>
  <si>
    <t>06.020.0820-A</t>
  </si>
  <si>
    <t>06.020.0821-0</t>
  </si>
  <si>
    <t>06.020.0821-A</t>
  </si>
  <si>
    <t>06.020.0822-0</t>
  </si>
  <si>
    <t>06.020.0822-A</t>
  </si>
  <si>
    <t>06.020.0823-0</t>
  </si>
  <si>
    <t>06.020.0823-A</t>
  </si>
  <si>
    <t>06.020.0824-0</t>
  </si>
  <si>
    <t>06.020.0824-A</t>
  </si>
  <si>
    <t>06.020.0825-0</t>
  </si>
  <si>
    <t>06.020.0825-A</t>
  </si>
  <si>
    <t>06.020.0826-0</t>
  </si>
  <si>
    <t>06.020.0826-A</t>
  </si>
  <si>
    <t>06.020.0827-0</t>
  </si>
  <si>
    <t>06.020.0827-A</t>
  </si>
  <si>
    <t>06.020.0828-0</t>
  </si>
  <si>
    <t>06.020.0828-A</t>
  </si>
  <si>
    <t>06.020.0829-0</t>
  </si>
  <si>
    <t>06.020.0829-A</t>
  </si>
  <si>
    <t>06.020.0830-0</t>
  </si>
  <si>
    <t>06.020.0830-A</t>
  </si>
  <si>
    <t>06.020.0831-0</t>
  </si>
  <si>
    <t>06.020.0831-A</t>
  </si>
  <si>
    <t>06.020.0832-0</t>
  </si>
  <si>
    <t>06.020.0832-A</t>
  </si>
  <si>
    <t>06.020.0833-0</t>
  </si>
  <si>
    <t>06.020.0833-A</t>
  </si>
  <si>
    <t>06.020.0835-0</t>
  </si>
  <si>
    <t>06.020.0835-A</t>
  </si>
  <si>
    <t>06.020.0840-0</t>
  </si>
  <si>
    <t>06.020.0840-A</t>
  </si>
  <si>
    <t>06.020.0841-0</t>
  </si>
  <si>
    <t>06.020.0841-A</t>
  </si>
  <si>
    <t>06.020.0842-0</t>
  </si>
  <si>
    <t>06.020.0842-A</t>
  </si>
  <si>
    <t>06.020.0843-0</t>
  </si>
  <si>
    <t>06.020.0843-A</t>
  </si>
  <si>
    <t>06.020.0844-0</t>
  </si>
  <si>
    <t>06.020.0844-A</t>
  </si>
  <si>
    <t>06.020.0846-0</t>
  </si>
  <si>
    <t>06.020.0846-A</t>
  </si>
  <si>
    <t>06.020.0848-0</t>
  </si>
  <si>
    <t>06.020.0848-A</t>
  </si>
  <si>
    <t>06.020.0850-0</t>
  </si>
  <si>
    <t>06.020.0850-A</t>
  </si>
  <si>
    <t>06.020.0852-0</t>
  </si>
  <si>
    <t>06.020.0852-A</t>
  </si>
  <si>
    <t>06.020.0853-0</t>
  </si>
  <si>
    <t>06.020.0853-A</t>
  </si>
  <si>
    <t>06.020.0854-0</t>
  </si>
  <si>
    <t>06.020.0854-A</t>
  </si>
  <si>
    <t>06.020.0856-0</t>
  </si>
  <si>
    <t>06.020.0856-A</t>
  </si>
  <si>
    <t>06.020.0857-0</t>
  </si>
  <si>
    <t>06.020.0857-A</t>
  </si>
  <si>
    <t>06.020.0858-0</t>
  </si>
  <si>
    <t>06.020.0858-A</t>
  </si>
  <si>
    <t>06.020.0859-0</t>
  </si>
  <si>
    <t>06.020.0859-A</t>
  </si>
  <si>
    <t>06.020.0860-0</t>
  </si>
  <si>
    <t>06.020.0860-A</t>
  </si>
  <si>
    <t>06.020.0862-0</t>
  </si>
  <si>
    <t>06.020.0862-A</t>
  </si>
  <si>
    <t>06.020.0864-0</t>
  </si>
  <si>
    <t>06.020.0864-A</t>
  </si>
  <si>
    <t>06.020.0866-0</t>
  </si>
  <si>
    <t>06.020.0866-A</t>
  </si>
  <si>
    <t>06.020.0868-0</t>
  </si>
  <si>
    <t>06.020.0868-A</t>
  </si>
  <si>
    <t>06.020.0870-0</t>
  </si>
  <si>
    <t>06.020.0870-A</t>
  </si>
  <si>
    <t>06.020.0871-0</t>
  </si>
  <si>
    <t>06.020.0871-A</t>
  </si>
  <si>
    <t>06.020.0872-0</t>
  </si>
  <si>
    <t>06.020.0872-A</t>
  </si>
  <si>
    <t>06.020.0873-0</t>
  </si>
  <si>
    <t>06.020.0873-A</t>
  </si>
  <si>
    <t>06.020.0875-0</t>
  </si>
  <si>
    <t>06.020.0875-A</t>
  </si>
  <si>
    <t>06.020.0876-0</t>
  </si>
  <si>
    <t>06.020.0876-A</t>
  </si>
  <si>
    <t>06.020.0880-0</t>
  </si>
  <si>
    <t>06.020.0880-A</t>
  </si>
  <si>
    <t>06.020.0882-0</t>
  </si>
  <si>
    <t>06.020.0882-A</t>
  </si>
  <si>
    <t>06.020.0884-0</t>
  </si>
  <si>
    <t>06.020.0884-A</t>
  </si>
  <si>
    <t>06.020.0886-0</t>
  </si>
  <si>
    <t>06.020.0886-A</t>
  </si>
  <si>
    <t>06.020.0888-0</t>
  </si>
  <si>
    <t>06.020.0888-A</t>
  </si>
  <si>
    <t>06.020.0890-0</t>
  </si>
  <si>
    <t>06.020.0890-A</t>
  </si>
  <si>
    <t>06.020.0891-0</t>
  </si>
  <si>
    <t>06.020.0891-A</t>
  </si>
  <si>
    <t>06.020.0893-0</t>
  </si>
  <si>
    <t>06.020.0893-A</t>
  </si>
  <si>
    <t>06.020.0894-0</t>
  </si>
  <si>
    <t>06.020.0894-A</t>
  </si>
  <si>
    <t>06.020.0895-0</t>
  </si>
  <si>
    <t>06.020.0895-A</t>
  </si>
  <si>
    <t>06.020.0896-0</t>
  </si>
  <si>
    <t>06.020.0896-A</t>
  </si>
  <si>
    <t>06.020.0897-0</t>
  </si>
  <si>
    <t>06.020.0897-A</t>
  </si>
  <si>
    <t>06.020.0900-0</t>
  </si>
  <si>
    <t>06.020.0900-A</t>
  </si>
  <si>
    <t>06.020.0901-0</t>
  </si>
  <si>
    <t>06.020.0901-A</t>
  </si>
  <si>
    <t>06.020.0902-0</t>
  </si>
  <si>
    <t>06.020.0902-A</t>
  </si>
  <si>
    <t>06.020.0905-0</t>
  </si>
  <si>
    <t>06.020.0905-A</t>
  </si>
  <si>
    <t>06.020.0906-0</t>
  </si>
  <si>
    <t>06.020.0906-A</t>
  </si>
  <si>
    <t>06.020.0908-0</t>
  </si>
  <si>
    <t>06.020.0908-A</t>
  </si>
  <si>
    <t>06.020.0910-0</t>
  </si>
  <si>
    <t>06.020.0910-A</t>
  </si>
  <si>
    <t>06.020.0915-0</t>
  </si>
  <si>
    <t>06.020.0915-A</t>
  </si>
  <si>
    <t>06.020.0916-0</t>
  </si>
  <si>
    <t>06.020.0916-A</t>
  </si>
  <si>
    <t>06.020.0917-0</t>
  </si>
  <si>
    <t>06.020.0917-A</t>
  </si>
  <si>
    <t>06.020.0918-0</t>
  </si>
  <si>
    <t>06.020.0918-A</t>
  </si>
  <si>
    <t>06.020.0919-0</t>
  </si>
  <si>
    <t>06.020.0919-A</t>
  </si>
  <si>
    <t>06.020.0920-0</t>
  </si>
  <si>
    <t>06.020.0920-A</t>
  </si>
  <si>
    <t>06.020.0921-0</t>
  </si>
  <si>
    <t>06.020.0921-A</t>
  </si>
  <si>
    <t>06.020.0922-0</t>
  </si>
  <si>
    <t>06.020.0922-A</t>
  </si>
  <si>
    <t>06.020.0924-0</t>
  </si>
  <si>
    <t>06.020.0924-A</t>
  </si>
  <si>
    <t>06.020.0926-0</t>
  </si>
  <si>
    <t>06.020.0926-A</t>
  </si>
  <si>
    <t>06.020.0928-0</t>
  </si>
  <si>
    <t>06.020.0928-A</t>
  </si>
  <si>
    <t>06.020.0930-0</t>
  </si>
  <si>
    <t>06.020.0930-A</t>
  </si>
  <si>
    <t>06.020.0932-0</t>
  </si>
  <si>
    <t>06.020.0932-A</t>
  </si>
  <si>
    <t>06.020.0933-0</t>
  </si>
  <si>
    <t>06.020.0933-A</t>
  </si>
  <si>
    <t>06.020.0934-0</t>
  </si>
  <si>
    <t>06.020.0934-A</t>
  </si>
  <si>
    <t>06.020.0935-0</t>
  </si>
  <si>
    <t>06.020.0935-A</t>
  </si>
  <si>
    <t>06.020.0937-0</t>
  </si>
  <si>
    <t>06.020.0937-A</t>
  </si>
  <si>
    <t>06.020.0938-0</t>
  </si>
  <si>
    <t>06.020.0938-A</t>
  </si>
  <si>
    <t>06.021.0010-0</t>
  </si>
  <si>
    <t>06.021.0010-A</t>
  </si>
  <si>
    <t>06.021.0011-0</t>
  </si>
  <si>
    <t>06.021.0011-A</t>
  </si>
  <si>
    <t>06.021.0012-0</t>
  </si>
  <si>
    <t>06.021.0012-A</t>
  </si>
  <si>
    <t>06.021.0013-0</t>
  </si>
  <si>
    <t>06.021.0013-A</t>
  </si>
  <si>
    <t>06.021.0014-0</t>
  </si>
  <si>
    <t>06.021.0014-A</t>
  </si>
  <si>
    <t>06.021.0015-0</t>
  </si>
  <si>
    <t>06.021.0015-A</t>
  </si>
  <si>
    <t>06.021.0016-0</t>
  </si>
  <si>
    <t>06.021.0016-A</t>
  </si>
  <si>
    <t>06.021.0017-0</t>
  </si>
  <si>
    <t>06.021.0017-A</t>
  </si>
  <si>
    <t>06.021.0018-0</t>
  </si>
  <si>
    <t>06.021.0018-A</t>
  </si>
  <si>
    <t>06.021.0019-0</t>
  </si>
  <si>
    <t>06.021.0019-A</t>
  </si>
  <si>
    <t>06.021.0020-0</t>
  </si>
  <si>
    <t>06.021.0020-A</t>
  </si>
  <si>
    <t>06.021.0021-0</t>
  </si>
  <si>
    <t>06.021.0021-A</t>
  </si>
  <si>
    <t>06.021.0025-0</t>
  </si>
  <si>
    <t>06.021.0025-A</t>
  </si>
  <si>
    <t>06.021.0026-0</t>
  </si>
  <si>
    <t>06.021.0026-A</t>
  </si>
  <si>
    <t>06.021.0027-0</t>
  </si>
  <si>
    <t>06.021.0027-A</t>
  </si>
  <si>
    <t>06.021.0028-0</t>
  </si>
  <si>
    <t>06.021.0028-A</t>
  </si>
  <si>
    <t>06.021.0029-0</t>
  </si>
  <si>
    <t>06.021.0029-A</t>
  </si>
  <si>
    <t>06.021.0030-0</t>
  </si>
  <si>
    <t>06.021.0030-A</t>
  </si>
  <si>
    <t>06.021.0031-0</t>
  </si>
  <si>
    <t>06.021.0031-A</t>
  </si>
  <si>
    <t>06.021.0032-0</t>
  </si>
  <si>
    <t>06.021.0032-A</t>
  </si>
  <si>
    <t>06.021.0033-0</t>
  </si>
  <si>
    <t>06.021.0033-A</t>
  </si>
  <si>
    <t>06.021.0034-0</t>
  </si>
  <si>
    <t>06.021.0034-A</t>
  </si>
  <si>
    <t>06.021.0035-0</t>
  </si>
  <si>
    <t>06.021.0035-A</t>
  </si>
  <si>
    <t>06.021.0036-0</t>
  </si>
  <si>
    <t>06.021.0036-A</t>
  </si>
  <si>
    <t>06.021.0040-0</t>
  </si>
  <si>
    <t>06.021.0040-A</t>
  </si>
  <si>
    <t>06.021.0041-0</t>
  </si>
  <si>
    <t>06.021.0041-A</t>
  </si>
  <si>
    <t>06.022.0010-0</t>
  </si>
  <si>
    <t>06.022.0010-A</t>
  </si>
  <si>
    <t>06.061.0105-0</t>
  </si>
  <si>
    <t>06.061.0105-A</t>
  </si>
  <si>
    <t>06.061.0110-0</t>
  </si>
  <si>
    <t>06.061.0110-A</t>
  </si>
  <si>
    <t>06.061.0115-0</t>
  </si>
  <si>
    <t>06.061.0115-A</t>
  </si>
  <si>
    <t>06.061.0120-0</t>
  </si>
  <si>
    <t>06.061.0120-A</t>
  </si>
  <si>
    <t>06.061.0150-0</t>
  </si>
  <si>
    <t>06.061.0150-A</t>
  </si>
  <si>
    <t>06.061.0155-0</t>
  </si>
  <si>
    <t>06.061.0155-A</t>
  </si>
  <si>
    <t>06.061.0160-0</t>
  </si>
  <si>
    <t>06.061.0160-A</t>
  </si>
  <si>
    <t>06.061.0165-0</t>
  </si>
  <si>
    <t>06.061.0165-A</t>
  </si>
  <si>
    <t>06.061.0170-0</t>
  </si>
  <si>
    <t>06.061.0170-A</t>
  </si>
  <si>
    <t>06.061.0171-0</t>
  </si>
  <si>
    <t>06.061.0171-A</t>
  </si>
  <si>
    <t>06.061.0172-0</t>
  </si>
  <si>
    <t>06.061.0172-A</t>
  </si>
  <si>
    <t>06.061.0173-0</t>
  </si>
  <si>
    <t>06.061.0173-A</t>
  </si>
  <si>
    <t>06.061.0174-0</t>
  </si>
  <si>
    <t>06.061.0174-A</t>
  </si>
  <si>
    <t>06.061.0176-0</t>
  </si>
  <si>
    <t>06.061.0176-A</t>
  </si>
  <si>
    <t>06.061.0177-0</t>
  </si>
  <si>
    <t>06.061.0177-A</t>
  </si>
  <si>
    <t>06.062.0001-0</t>
  </si>
  <si>
    <t>06.062.0001-A</t>
  </si>
  <si>
    <t>06.062.0002-0</t>
  </si>
  <si>
    <t>06.062.0002-A</t>
  </si>
  <si>
    <t>06.063.0012-0</t>
  </si>
  <si>
    <t>06.063.0012-A</t>
  </si>
  <si>
    <t>06.063.0013-0</t>
  </si>
  <si>
    <t>06.063.0013-A</t>
  </si>
  <si>
    <t>06.063.0014-0</t>
  </si>
  <si>
    <t>06.063.0014-A</t>
  </si>
  <si>
    <t>06.063.0015-0</t>
  </si>
  <si>
    <t>06.063.0015-A</t>
  </si>
  <si>
    <t>06.063.0016-0</t>
  </si>
  <si>
    <t>06.063.0016-A</t>
  </si>
  <si>
    <t>06.063.0017-0</t>
  </si>
  <si>
    <t>06.063.0017-A</t>
  </si>
  <si>
    <t>06.063.0018-0</t>
  </si>
  <si>
    <t>06.063.0018-A</t>
  </si>
  <si>
    <t>06.063.0019-0</t>
  </si>
  <si>
    <t>06.063.0019-A</t>
  </si>
  <si>
    <t>06.063.0021-0</t>
  </si>
  <si>
    <t>06.063.0021-A</t>
  </si>
  <si>
    <t>06.063.0023-0</t>
  </si>
  <si>
    <t>06.063.0023-A</t>
  </si>
  <si>
    <t>06.069.0005-0</t>
  </si>
  <si>
    <t>06.069.0005-A</t>
  </si>
  <si>
    <t>06.069.0006-0</t>
  </si>
  <si>
    <t>06.069.0006-A</t>
  </si>
  <si>
    <t>06.069.0008-0</t>
  </si>
  <si>
    <t>06.069.0008-A</t>
  </si>
  <si>
    <t>06.069.0009-0</t>
  </si>
  <si>
    <t>06.069.0009-A</t>
  </si>
  <si>
    <t>06.069.0010-0</t>
  </si>
  <si>
    <t>06.069.0010-A</t>
  </si>
  <si>
    <t>06.069.0015-0</t>
  </si>
  <si>
    <t>06.069.0015-A</t>
  </si>
  <si>
    <t>06.069.0020-0</t>
  </si>
  <si>
    <t>06.069.0020-A</t>
  </si>
  <si>
    <t>06.069.0025-0</t>
  </si>
  <si>
    <t>06.069.0025-A</t>
  </si>
  <si>
    <t>06.069.0030-0</t>
  </si>
  <si>
    <t>06.069.0030-A</t>
  </si>
  <si>
    <t>06.069.0035-0</t>
  </si>
  <si>
    <t>06.069.0035-A</t>
  </si>
  <si>
    <t>06.069.0040-0</t>
  </si>
  <si>
    <t>06.069.0040-A</t>
  </si>
  <si>
    <t>06.069.0045-0</t>
  </si>
  <si>
    <t>06.069.0045-A</t>
  </si>
  <si>
    <t>06.069.0050-0</t>
  </si>
  <si>
    <t>06.069.0050-A</t>
  </si>
  <si>
    <t>06.069.0055-0</t>
  </si>
  <si>
    <t>06.069.0055-A</t>
  </si>
  <si>
    <t>06.069.0100-0</t>
  </si>
  <si>
    <t>06.069.0100-A</t>
  </si>
  <si>
    <t>06.069.0101-0</t>
  </si>
  <si>
    <t>06.069.0101-A</t>
  </si>
  <si>
    <t>06.069.0105-0</t>
  </si>
  <si>
    <t>06.069.0105-A</t>
  </si>
  <si>
    <t>06.069.0106-0</t>
  </si>
  <si>
    <t>06.069.0106-A</t>
  </si>
  <si>
    <t>06.069.0110-0</t>
  </si>
  <si>
    <t>06.069.0110-A</t>
  </si>
  <si>
    <t>06.069.0115-0</t>
  </si>
  <si>
    <t>06.069.0115-A</t>
  </si>
  <si>
    <t>06.069.0120-0</t>
  </si>
  <si>
    <t>06.069.0120-A</t>
  </si>
  <si>
    <t>06.069.0125-0</t>
  </si>
  <si>
    <t>06.069.0125-A</t>
  </si>
  <si>
    <t>06.069.0130-0</t>
  </si>
  <si>
    <t>06.069.0130-A</t>
  </si>
  <si>
    <t>06.069.0135-0</t>
  </si>
  <si>
    <t>06.069.0135-A</t>
  </si>
  <si>
    <t>06.069.0140-0</t>
  </si>
  <si>
    <t>06.069.0140-A</t>
  </si>
  <si>
    <t>06.069.0145-0</t>
  </si>
  <si>
    <t>06.069.0145-A</t>
  </si>
  <si>
    <t>06.069.0150-0</t>
  </si>
  <si>
    <t>06.069.0150-A</t>
  </si>
  <si>
    <t>06.069.0155-0</t>
  </si>
  <si>
    <t>06.069.0155-A</t>
  </si>
  <si>
    <t>06.069.0160-0</t>
  </si>
  <si>
    <t>06.069.0160-A</t>
  </si>
  <si>
    <t>06.069.0165-0</t>
  </si>
  <si>
    <t>06.069.0165-A</t>
  </si>
  <si>
    <t>06.072.0001-0</t>
  </si>
  <si>
    <t>06.072.0001-A</t>
  </si>
  <si>
    <t>06.072.0003-0</t>
  </si>
  <si>
    <t>06.072.0003-A</t>
  </si>
  <si>
    <t>06.075.0010-0</t>
  </si>
  <si>
    <t>06.075.0010-A</t>
  </si>
  <si>
    <t>06.075.0012-0</t>
  </si>
  <si>
    <t>06.075.0012-A</t>
  </si>
  <si>
    <t>06.076.0005-0</t>
  </si>
  <si>
    <t>06.076.0005-A</t>
  </si>
  <si>
    <t>06.076.0010-0</t>
  </si>
  <si>
    <t>06.076.0010-A</t>
  </si>
  <si>
    <t>06.076.0015-0</t>
  </si>
  <si>
    <t>06.076.0015-A</t>
  </si>
  <si>
    <t>06.076.0020-0</t>
  </si>
  <si>
    <t>06.076.0020-A</t>
  </si>
  <si>
    <t>06.076.0025-0</t>
  </si>
  <si>
    <t>06.076.0025-A</t>
  </si>
  <si>
    <t>06.077.0005-0</t>
  </si>
  <si>
    <t>06.077.0005-A</t>
  </si>
  <si>
    <t>06.077.0010-0</t>
  </si>
  <si>
    <t>06.077.0010-A</t>
  </si>
  <si>
    <t>06.077.0015-0</t>
  </si>
  <si>
    <t>06.077.0015-A</t>
  </si>
  <si>
    <t>06.077.0020-0</t>
  </si>
  <si>
    <t>06.077.0020-A</t>
  </si>
  <si>
    <t>06.077.0025-0</t>
  </si>
  <si>
    <t>06.077.0025-A</t>
  </si>
  <si>
    <t>06.081.0010-0</t>
  </si>
  <si>
    <t>06.081.0010-A</t>
  </si>
  <si>
    <t>06.082.0010-0</t>
  </si>
  <si>
    <t>06.082.0010-A</t>
  </si>
  <si>
    <t>06.082.0015-0</t>
  </si>
  <si>
    <t>06.082.0015-A</t>
  </si>
  <si>
    <t>06.082.0020-0</t>
  </si>
  <si>
    <t>06.082.0020-A</t>
  </si>
  <si>
    <t>06.082.0050-0</t>
  </si>
  <si>
    <t>06.082.0050-A</t>
  </si>
  <si>
    <t>06.082.0053-0</t>
  </si>
  <si>
    <t>06.082.0053-A</t>
  </si>
  <si>
    <t>06.082.0055-0</t>
  </si>
  <si>
    <t>06.082.0055-A</t>
  </si>
  <si>
    <t>06.082.0070-0</t>
  </si>
  <si>
    <t>06.082.0070-A</t>
  </si>
  <si>
    <t>06.082.0075-0</t>
  </si>
  <si>
    <t>06.082.0075-A</t>
  </si>
  <si>
    <t>06.084.0005-0</t>
  </si>
  <si>
    <t>06.084.0005-A</t>
  </si>
  <si>
    <t>06.085.0010-0</t>
  </si>
  <si>
    <t>06.085.0010-A</t>
  </si>
  <si>
    <t>06.085.0015-0</t>
  </si>
  <si>
    <t>06.085.0015-A</t>
  </si>
  <si>
    <t>06.085.0020-0</t>
  </si>
  <si>
    <t>06.085.0020-A</t>
  </si>
  <si>
    <t>06.085.0025-0</t>
  </si>
  <si>
    <t>06.085.0025-A</t>
  </si>
  <si>
    <t>06.085.0030-0</t>
  </si>
  <si>
    <t>06.085.0030-A</t>
  </si>
  <si>
    <t>06.085.0035-0</t>
  </si>
  <si>
    <t>06.085.0035-A</t>
  </si>
  <si>
    <t>06.085.0040-0</t>
  </si>
  <si>
    <t>06.085.0040-A</t>
  </si>
  <si>
    <t>06.085.0045-0</t>
  </si>
  <si>
    <t>06.085.0045-A</t>
  </si>
  <si>
    <t>06.085.0050-1</t>
  </si>
  <si>
    <t>06.085.0050-B</t>
  </si>
  <si>
    <t>06.085.0055-0</t>
  </si>
  <si>
    <t>06.085.0055-A</t>
  </si>
  <si>
    <t>06.085.0058-0</t>
  </si>
  <si>
    <t>06.085.0058-A</t>
  </si>
  <si>
    <t>06.085.0060-0</t>
  </si>
  <si>
    <t>06.085.0060-A</t>
  </si>
  <si>
    <t>06.085.0065-0</t>
  </si>
  <si>
    <t>CAMADA DE BRITA N°4 PARA FILTRO BIOLOGICO</t>
  </si>
  <si>
    <t>06.085.0065-A</t>
  </si>
  <si>
    <t>06.085.0070-0</t>
  </si>
  <si>
    <t>06.085.0070-A</t>
  </si>
  <si>
    <t>06.085.0072-0</t>
  </si>
  <si>
    <t>06.085.0072-A</t>
  </si>
  <si>
    <t>06.085.0074-0</t>
  </si>
  <si>
    <t>06.085.0074-A</t>
  </si>
  <si>
    <t>06.086.0010-0</t>
  </si>
  <si>
    <t>06.086.0010-A</t>
  </si>
  <si>
    <t>06.087.0010-0</t>
  </si>
  <si>
    <t>06.087.0010-A</t>
  </si>
  <si>
    <t>06.088.0010-0</t>
  </si>
  <si>
    <t>EMBASAMENTO DE TUBULACAO,FEITO COM PO-DE-PEDRA</t>
  </si>
  <si>
    <t>06.088.0010-A</t>
  </si>
  <si>
    <t>06.090.0010-0</t>
  </si>
  <si>
    <t>06.090.0010-A</t>
  </si>
  <si>
    <t>06.095.0010-0</t>
  </si>
  <si>
    <t>06.095.0010-A</t>
  </si>
  <si>
    <t>06.095.0013-0</t>
  </si>
  <si>
    <t>06.095.0013-A</t>
  </si>
  <si>
    <t>06.095.0015-0</t>
  </si>
  <si>
    <t>06.095.0015-A</t>
  </si>
  <si>
    <t>06.095.0018-0</t>
  </si>
  <si>
    <t>06.095.0018-A</t>
  </si>
  <si>
    <t>06.095.0020-0</t>
  </si>
  <si>
    <t>06.095.0020-A</t>
  </si>
  <si>
    <t>06.095.0022-0</t>
  </si>
  <si>
    <t>06.095.0022-A</t>
  </si>
  <si>
    <t>06.095.0025-0</t>
  </si>
  <si>
    <t>06.095.0025-A</t>
  </si>
  <si>
    <t>06.095.0028-0</t>
  </si>
  <si>
    <t>06.095.0028-A</t>
  </si>
  <si>
    <t>06.095.0030-0</t>
  </si>
  <si>
    <t>06.095.0030-A</t>
  </si>
  <si>
    <t>06.100.0010-0</t>
  </si>
  <si>
    <t>06.100.0010-A</t>
  </si>
  <si>
    <t>06.100.0011-0</t>
  </si>
  <si>
    <t>06.100.0011-A</t>
  </si>
  <si>
    <t>06.100.0012-0</t>
  </si>
  <si>
    <t>06.100.0012-A</t>
  </si>
  <si>
    <t>06.100.0020-0</t>
  </si>
  <si>
    <t>06.100.0020-A</t>
  </si>
  <si>
    <t>06.100.0030-0</t>
  </si>
  <si>
    <t>06.100.0030-A</t>
  </si>
  <si>
    <t>06.100.0040-0</t>
  </si>
  <si>
    <t>06.100.0040-A</t>
  </si>
  <si>
    <t>06.100.0050-0</t>
  </si>
  <si>
    <t>06.100.0050-A</t>
  </si>
  <si>
    <t>06.100.0056-0</t>
  </si>
  <si>
    <t>06.100.0056-A</t>
  </si>
  <si>
    <t>06.100.0058-0</t>
  </si>
  <si>
    <t>06.100.0058-A</t>
  </si>
  <si>
    <t>06.100.0060-0</t>
  </si>
  <si>
    <t>06.100.0060-A</t>
  </si>
  <si>
    <t>06.100.0062-0</t>
  </si>
  <si>
    <t>06.100.0062-A</t>
  </si>
  <si>
    <t>06.100.0064-0</t>
  </si>
  <si>
    <t>06.100.0064-A</t>
  </si>
  <si>
    <t>06.100.0068-0</t>
  </si>
  <si>
    <t>06.100.0068-A</t>
  </si>
  <si>
    <t>06.100.0079-0</t>
  </si>
  <si>
    <t>06.100.0079-A</t>
  </si>
  <si>
    <t>06.100.0080-0</t>
  </si>
  <si>
    <t>06.100.0080-A</t>
  </si>
  <si>
    <t>06.100.0082-0</t>
  </si>
  <si>
    <t>06.100.0082-A</t>
  </si>
  <si>
    <t>06.100.0085-0</t>
  </si>
  <si>
    <t>06.100.0085-A</t>
  </si>
  <si>
    <t>06.100.0087-0</t>
  </si>
  <si>
    <t>06.100.0087-A</t>
  </si>
  <si>
    <t>06.100.0090-0</t>
  </si>
  <si>
    <t>06.100.0090-A</t>
  </si>
  <si>
    <t>06.100.0092-0</t>
  </si>
  <si>
    <t>06.100.0092-A</t>
  </si>
  <si>
    <t>06.100.0095-0</t>
  </si>
  <si>
    <t>06.100.0095-A</t>
  </si>
  <si>
    <t>06.100.0100-0</t>
  </si>
  <si>
    <t>06.100.0100-A</t>
  </si>
  <si>
    <t>06.100.0105-0</t>
  </si>
  <si>
    <t>06.100.0105-A</t>
  </si>
  <si>
    <t>06.100.0110-0</t>
  </si>
  <si>
    <t>06.100.0110-A</t>
  </si>
  <si>
    <t>06.100.0115-0</t>
  </si>
  <si>
    <t>06.100.0115-A</t>
  </si>
  <si>
    <t>06.100.0130-0</t>
  </si>
  <si>
    <t>06.100.0130-A</t>
  </si>
  <si>
    <t>06.100.0132-0</t>
  </si>
  <si>
    <t>06.100.0132-A</t>
  </si>
  <si>
    <t>06.100.0134-0</t>
  </si>
  <si>
    <t>06.100.0134-A</t>
  </si>
  <si>
    <t>06.100.0136-0</t>
  </si>
  <si>
    <t>06.100.0136-A</t>
  </si>
  <si>
    <t>06.100.0138-0</t>
  </si>
  <si>
    <t>06.100.0138-A</t>
  </si>
  <si>
    <t>06.100.0140-0</t>
  </si>
  <si>
    <t>06.100.0140-A</t>
  </si>
  <si>
    <t>06.100.0142-0</t>
  </si>
  <si>
    <t>06.100.0142-A</t>
  </si>
  <si>
    <t>06.100.0144-0</t>
  </si>
  <si>
    <t>06.100.0144-A</t>
  </si>
  <si>
    <t>06.100.0148-0</t>
  </si>
  <si>
    <t>06.100.0148-A</t>
  </si>
  <si>
    <t>06.100.0150-0</t>
  </si>
  <si>
    <t>06.100.0150-A</t>
  </si>
  <si>
    <t>06.100.0155-0</t>
  </si>
  <si>
    <t>06.100.0155-A</t>
  </si>
  <si>
    <t>06.100.0160-0</t>
  </si>
  <si>
    <t>06.100.0160-A</t>
  </si>
  <si>
    <t>06.100.0165-0</t>
  </si>
  <si>
    <t>06.100.0165-A</t>
  </si>
  <si>
    <t>06.100.0170-0</t>
  </si>
  <si>
    <t>06.100.0170-A</t>
  </si>
  <si>
    <t>06.100.0175-0</t>
  </si>
  <si>
    <t>06.100.0175-A</t>
  </si>
  <si>
    <t>06.100.0180-0</t>
  </si>
  <si>
    <t>06.100.0180-A</t>
  </si>
  <si>
    <t>06.100.0185-0</t>
  </si>
  <si>
    <t>06.100.0185-A</t>
  </si>
  <si>
    <t>06.100.0187-0</t>
  </si>
  <si>
    <t>06.100.0187-A</t>
  </si>
  <si>
    <t>06.100.0190-0</t>
  </si>
  <si>
    <t>06.100.0190-A</t>
  </si>
  <si>
    <t>06.101.0001-0</t>
  </si>
  <si>
    <t>06.101.0001-A</t>
  </si>
  <si>
    <t>06.102.0010-0</t>
  </si>
  <si>
    <t>06.102.0010-A</t>
  </si>
  <si>
    <t>06.103.0010-0</t>
  </si>
  <si>
    <t>06.103.0010-A</t>
  </si>
  <si>
    <t>06.103.0015-0</t>
  </si>
  <si>
    <t>06.103.0015-A</t>
  </si>
  <si>
    <t>06.103.0020-0</t>
  </si>
  <si>
    <t>06.103.0020-A</t>
  </si>
  <si>
    <t>06.103.0025-0</t>
  </si>
  <si>
    <t>06.103.0025-A</t>
  </si>
  <si>
    <t>06.103.0030-0</t>
  </si>
  <si>
    <t>06.103.0030-A</t>
  </si>
  <si>
    <t>06.103.0035-0</t>
  </si>
  <si>
    <t>06.103.0035-A</t>
  </si>
  <si>
    <t>06.103.0040-0</t>
  </si>
  <si>
    <t>06.103.0040-A</t>
  </si>
  <si>
    <t>06.103.0045-0</t>
  </si>
  <si>
    <t>06.103.0045-A</t>
  </si>
  <si>
    <t>06.103.0050-0</t>
  </si>
  <si>
    <t>06.103.0050-A</t>
  </si>
  <si>
    <t>06.103.0055-0</t>
  </si>
  <si>
    <t>06.103.0055-A</t>
  </si>
  <si>
    <t>06.103.0080-0</t>
  </si>
  <si>
    <t>06.103.0080-A</t>
  </si>
  <si>
    <t>06.103.0085-0</t>
  </si>
  <si>
    <t>06.103.0085-A</t>
  </si>
  <si>
    <t>06.103.0090-0</t>
  </si>
  <si>
    <t>06.103.0090-A</t>
  </si>
  <si>
    <t>06.103.0095-0</t>
  </si>
  <si>
    <t>06.103.0095-A</t>
  </si>
  <si>
    <t>06.103.0100-0</t>
  </si>
  <si>
    <t>06.103.0100-A</t>
  </si>
  <si>
    <t>06.103.0105-0</t>
  </si>
  <si>
    <t>06.103.0105-A</t>
  </si>
  <si>
    <t>06.103.0110-0</t>
  </si>
  <si>
    <t>06.103.0110-A</t>
  </si>
  <si>
    <t>06.103.0115-0</t>
  </si>
  <si>
    <t>06.103.0115-A</t>
  </si>
  <si>
    <t>06.103.0120-0</t>
  </si>
  <si>
    <t>06.103.0120-A</t>
  </si>
  <si>
    <t>06.103.0125-0</t>
  </si>
  <si>
    <t>06.103.0125-A</t>
  </si>
  <si>
    <t>06.103.0150-0</t>
  </si>
  <si>
    <t>06.103.0150-A</t>
  </si>
  <si>
    <t>06.106.0011-0</t>
  </si>
  <si>
    <t>06.106.0011-A</t>
  </si>
  <si>
    <t>06.106.0012-0</t>
  </si>
  <si>
    <t>06.106.0012-A</t>
  </si>
  <si>
    <t>06.106.0014-0</t>
  </si>
  <si>
    <t>06.106.0014-A</t>
  </si>
  <si>
    <t>06.108.0005-0</t>
  </si>
  <si>
    <t>06.108.0005-A</t>
  </si>
  <si>
    <t>06.108.0006-0</t>
  </si>
  <si>
    <t>06.108.0006-A</t>
  </si>
  <si>
    <t>06.108.0007-0</t>
  </si>
  <si>
    <t>06.108.0007-A</t>
  </si>
  <si>
    <t>06.108.0008-0</t>
  </si>
  <si>
    <t>06.108.0008-A</t>
  </si>
  <si>
    <t>06.108.0009-0</t>
  </si>
  <si>
    <t>06.108.0009-A</t>
  </si>
  <si>
    <t>06.110.0001-0</t>
  </si>
  <si>
    <t>06.110.0001-A</t>
  </si>
  <si>
    <t>06.115.0001-0</t>
  </si>
  <si>
    <t>06.115.0001-A</t>
  </si>
  <si>
    <t>06.200.0030-0</t>
  </si>
  <si>
    <t>06.200.0030-A</t>
  </si>
  <si>
    <t>06.200.0033-0</t>
  </si>
  <si>
    <t>06.200.0033-A</t>
  </si>
  <si>
    <t>06.200.0035-0</t>
  </si>
  <si>
    <t>06.200.0035-A</t>
  </si>
  <si>
    <t>06.200.0051-0</t>
  </si>
  <si>
    <t>06.200.0051-A</t>
  </si>
  <si>
    <t>06.200.0052-0</t>
  </si>
  <si>
    <t>06.200.0052-A</t>
  </si>
  <si>
    <t>06.200.0053-0</t>
  </si>
  <si>
    <t>06.200.0053-A</t>
  </si>
  <si>
    <t>06.200.0054-0</t>
  </si>
  <si>
    <t>06.200.0054-A</t>
  </si>
  <si>
    <t>06.200.0055-0</t>
  </si>
  <si>
    <t>06.200.0055-A</t>
  </si>
  <si>
    <t>06.200.0056-0</t>
  </si>
  <si>
    <t>06.200.0056-A</t>
  </si>
  <si>
    <t>06.200.0057-0</t>
  </si>
  <si>
    <t>06.200.0057-A</t>
  </si>
  <si>
    <t>06.200.0058-0</t>
  </si>
  <si>
    <t>06.200.0058-A</t>
  </si>
  <si>
    <t>06.200.0059-0</t>
  </si>
  <si>
    <t>06.200.0059-A</t>
  </si>
  <si>
    <t>06.200.0060-0</t>
  </si>
  <si>
    <t>06.200.0060-A</t>
  </si>
  <si>
    <t>06.200.0062-0</t>
  </si>
  <si>
    <t>06.200.0062-A</t>
  </si>
  <si>
    <t>06.200.0064-0</t>
  </si>
  <si>
    <t>06.200.0064-A</t>
  </si>
  <si>
    <t>06.200.0065-0</t>
  </si>
  <si>
    <t>06.200.0065-A</t>
  </si>
  <si>
    <t>06.200.0066-0</t>
  </si>
  <si>
    <t>06.200.0066-A</t>
  </si>
  <si>
    <t>06.200.0067-0</t>
  </si>
  <si>
    <t>06.200.0067-A</t>
  </si>
  <si>
    <t>06.200.0068-0</t>
  </si>
  <si>
    <t>06.200.0068-A</t>
  </si>
  <si>
    <t>06.200.0071-0</t>
  </si>
  <si>
    <t>06.200.0071-A</t>
  </si>
  <si>
    <t>06.200.0072-0</t>
  </si>
  <si>
    <t>06.200.0072-A</t>
  </si>
  <si>
    <t>06.200.0073-0</t>
  </si>
  <si>
    <t>06.200.0073-A</t>
  </si>
  <si>
    <t>06.200.0074-0</t>
  </si>
  <si>
    <t>06.200.0074-A</t>
  </si>
  <si>
    <t>06.200.0075-0</t>
  </si>
  <si>
    <t>06.200.0075-A</t>
  </si>
  <si>
    <t>06.200.0076-0</t>
  </si>
  <si>
    <t>06.200.0076-A</t>
  </si>
  <si>
    <t>06.200.0077-0</t>
  </si>
  <si>
    <t>06.200.0077-A</t>
  </si>
  <si>
    <t>06.200.0078-0</t>
  </si>
  <si>
    <t>06.200.0078-A</t>
  </si>
  <si>
    <t>06.200.0080-0</t>
  </si>
  <si>
    <t>06.200.0080-A</t>
  </si>
  <si>
    <t>06.200.0081-0</t>
  </si>
  <si>
    <t>06.200.0081-A</t>
  </si>
  <si>
    <t>06.200.0083-0</t>
  </si>
  <si>
    <t>06.200.0083-A</t>
  </si>
  <si>
    <t>06.200.0084-0</t>
  </si>
  <si>
    <t>06.200.0084-A</t>
  </si>
  <si>
    <t>06.200.0085-0</t>
  </si>
  <si>
    <t>06.200.0085-A</t>
  </si>
  <si>
    <t>06.200.0086-0</t>
  </si>
  <si>
    <t>06.200.0086-A</t>
  </si>
  <si>
    <t>06.200.0090-0</t>
  </si>
  <si>
    <t>06.200.0090-A</t>
  </si>
  <si>
    <t>06.200.0092-0</t>
  </si>
  <si>
    <t>06.200.0092-A</t>
  </si>
  <si>
    <t>06.200.0093-0</t>
  </si>
  <si>
    <t>06.200.0093-A</t>
  </si>
  <si>
    <t>06.200.0094-0</t>
  </si>
  <si>
    <t>06.200.0094-A</t>
  </si>
  <si>
    <t>06.200.0095-0</t>
  </si>
  <si>
    <t>06.200.0095-A</t>
  </si>
  <si>
    <t>06.200.0096-0</t>
  </si>
  <si>
    <t>06.200.0096-A</t>
  </si>
  <si>
    <t>06.200.0097-0</t>
  </si>
  <si>
    <t>06.200.0097-A</t>
  </si>
  <si>
    <t>06.200.0098-0</t>
  </si>
  <si>
    <t>06.200.0098-A</t>
  </si>
  <si>
    <t>06.200.0099-0</t>
  </si>
  <si>
    <t>06.200.0099-A</t>
  </si>
  <si>
    <t>06.200.0100-0</t>
  </si>
  <si>
    <t>06.200.0100-A</t>
  </si>
  <si>
    <t>06.200.0102-0</t>
  </si>
  <si>
    <t>06.200.0102-A</t>
  </si>
  <si>
    <t>06.200.0104-0</t>
  </si>
  <si>
    <t>06.200.0104-A</t>
  </si>
  <si>
    <t>06.200.0105-0</t>
  </si>
  <si>
    <t>06.200.0105-A</t>
  </si>
  <si>
    <t>06.200.0106-0</t>
  </si>
  <si>
    <t>06.200.0106-A</t>
  </si>
  <si>
    <t>06.200.0107-0</t>
  </si>
  <si>
    <t>06.200.0107-A</t>
  </si>
  <si>
    <t>06.200.0108-0</t>
  </si>
  <si>
    <t>06.200.0108-A</t>
  </si>
  <si>
    <t>06.201.0051-0</t>
  </si>
  <si>
    <t>06.201.0051-A</t>
  </si>
  <si>
    <t>06.201.0052-0</t>
  </si>
  <si>
    <t>06.201.0052-A</t>
  </si>
  <si>
    <t>06.201.0053-0</t>
  </si>
  <si>
    <t>06.201.0053-A</t>
  </si>
  <si>
    <t>06.201.0054-0</t>
  </si>
  <si>
    <t>06.201.0054-A</t>
  </si>
  <si>
    <t>06.201.0055-0</t>
  </si>
  <si>
    <t>06.201.0055-A</t>
  </si>
  <si>
    <t>06.201.0056-0</t>
  </si>
  <si>
    <t>06.201.0056-A</t>
  </si>
  <si>
    <t>06.201.0057-0</t>
  </si>
  <si>
    <t>06.201.0057-A</t>
  </si>
  <si>
    <t>06.201.0058-0</t>
  </si>
  <si>
    <t>06.201.0058-A</t>
  </si>
  <si>
    <t>06.201.0059-0</t>
  </si>
  <si>
    <t>06.201.0059-A</t>
  </si>
  <si>
    <t>06.201.0060-0</t>
  </si>
  <si>
    <t>06.201.0060-A</t>
  </si>
  <si>
    <t>06.201.0061-0</t>
  </si>
  <si>
    <t>06.201.0061-A</t>
  </si>
  <si>
    <t>06.201.0062-0</t>
  </si>
  <si>
    <t>06.201.0062-A</t>
  </si>
  <si>
    <t>06.201.0063-0</t>
  </si>
  <si>
    <t>06.201.0063-A</t>
  </si>
  <si>
    <t>06.201.0064-0</t>
  </si>
  <si>
    <t>06.201.0064-A</t>
  </si>
  <si>
    <t>06.201.0065-0</t>
  </si>
  <si>
    <t>06.201.0065-A</t>
  </si>
  <si>
    <t>06.201.0066-0</t>
  </si>
  <si>
    <t>06.201.0066-A</t>
  </si>
  <si>
    <t>06.201.0071-0</t>
  </si>
  <si>
    <t>06.201.0071-A</t>
  </si>
  <si>
    <t>06.201.0072-0</t>
  </si>
  <si>
    <t>06.201.0072-A</t>
  </si>
  <si>
    <t>06.201.0073-0</t>
  </si>
  <si>
    <t>06.201.0073-A</t>
  </si>
  <si>
    <t>06.201.0074-0</t>
  </si>
  <si>
    <t>06.201.0074-A</t>
  </si>
  <si>
    <t>06.201.0075-0</t>
  </si>
  <si>
    <t>06.201.0075-A</t>
  </si>
  <si>
    <t>06.201.0076-0</t>
  </si>
  <si>
    <t>06.201.0076-A</t>
  </si>
  <si>
    <t>06.201.0077-0</t>
  </si>
  <si>
    <t>06.201.0077-A</t>
  </si>
  <si>
    <t>06.201.0078-0</t>
  </si>
  <si>
    <t>06.201.0078-A</t>
  </si>
  <si>
    <t>06.201.0079-0</t>
  </si>
  <si>
    <t>06.201.0079-A</t>
  </si>
  <si>
    <t>06.201.0080-0</t>
  </si>
  <si>
    <t>06.201.0080-A</t>
  </si>
  <si>
    <t>06.201.0081-0</t>
  </si>
  <si>
    <t>06.201.0081-A</t>
  </si>
  <si>
    <t>06.201.0082-0</t>
  </si>
  <si>
    <t>06.201.0082-A</t>
  </si>
  <si>
    <t>06.201.0091-0</t>
  </si>
  <si>
    <t>06.201.0091-A</t>
  </si>
  <si>
    <t>06.201.0092-0</t>
  </si>
  <si>
    <t>06.201.0092-A</t>
  </si>
  <si>
    <t>06.201.0093-0</t>
  </si>
  <si>
    <t>06.201.0093-A</t>
  </si>
  <si>
    <t>06.201.0094-0</t>
  </si>
  <si>
    <t>06.201.0094-A</t>
  </si>
  <si>
    <t>06.201.0095-0</t>
  </si>
  <si>
    <t>06.201.0095-A</t>
  </si>
  <si>
    <t>06.201.0096-0</t>
  </si>
  <si>
    <t>06.201.0096-A</t>
  </si>
  <si>
    <t>06.201.0097-0</t>
  </si>
  <si>
    <t>06.201.0097-A</t>
  </si>
  <si>
    <t>06.201.0098-0</t>
  </si>
  <si>
    <t>06.201.0098-A</t>
  </si>
  <si>
    <t>06.201.0099-0</t>
  </si>
  <si>
    <t>06.201.0099-A</t>
  </si>
  <si>
    <t>06.201.0100-0</t>
  </si>
  <si>
    <t>06.201.0100-A</t>
  </si>
  <si>
    <t>06.201.0101-0</t>
  </si>
  <si>
    <t>06.201.0101-A</t>
  </si>
  <si>
    <t>06.201.0102-0</t>
  </si>
  <si>
    <t>06.201.0102-A</t>
  </si>
  <si>
    <t>06.201.0111-0</t>
  </si>
  <si>
    <t>06.201.0111-A</t>
  </si>
  <si>
    <t>06.201.0112-0</t>
  </si>
  <si>
    <t>06.201.0112-A</t>
  </si>
  <si>
    <t>06.201.0113-0</t>
  </si>
  <si>
    <t>06.201.0113-A</t>
  </si>
  <si>
    <t>06.201.0114-0</t>
  </si>
  <si>
    <t>06.201.0114-A</t>
  </si>
  <si>
    <t>06.201.0115-0</t>
  </si>
  <si>
    <t>06.201.0115-A</t>
  </si>
  <si>
    <t>06.201.0116-0</t>
  </si>
  <si>
    <t>06.201.0116-A</t>
  </si>
  <si>
    <t>06.201.0117-0</t>
  </si>
  <si>
    <t>06.201.0117-A</t>
  </si>
  <si>
    <t>06.201.0118-0</t>
  </si>
  <si>
    <t>06.201.0118-A</t>
  </si>
  <si>
    <t>06.201.0119-0</t>
  </si>
  <si>
    <t>06.201.0119-A</t>
  </si>
  <si>
    <t>06.201.0120-0</t>
  </si>
  <si>
    <t>06.201.0120-A</t>
  </si>
  <si>
    <t>06.201.0121-0</t>
  </si>
  <si>
    <t>06.201.0121-A</t>
  </si>
  <si>
    <t>06.201.0122-0</t>
  </si>
  <si>
    <t>06.201.0122-A</t>
  </si>
  <si>
    <t>06.201.0123-0</t>
  </si>
  <si>
    <t>06.201.0123-A</t>
  </si>
  <si>
    <t>06.201.0124-0</t>
  </si>
  <si>
    <t>06.201.0124-A</t>
  </si>
  <si>
    <t>06.201.0125-0</t>
  </si>
  <si>
    <t>06.201.0125-A</t>
  </si>
  <si>
    <t>06.201.0126-0</t>
  </si>
  <si>
    <t>06.201.0126-A</t>
  </si>
  <si>
    <t>06.201.0131-0</t>
  </si>
  <si>
    <t>06.201.0131-A</t>
  </si>
  <si>
    <t>06.201.0132-0</t>
  </si>
  <si>
    <t>06.201.0132-A</t>
  </si>
  <si>
    <t>06.201.0133-0</t>
  </si>
  <si>
    <t>06.201.0133-A</t>
  </si>
  <si>
    <t>06.201.0134-0</t>
  </si>
  <si>
    <t>06.201.0134-A</t>
  </si>
  <si>
    <t>06.201.0135-0</t>
  </si>
  <si>
    <t>06.201.0135-A</t>
  </si>
  <si>
    <t>06.201.0136-0</t>
  </si>
  <si>
    <t>06.201.0136-A</t>
  </si>
  <si>
    <t>06.201.0137-0</t>
  </si>
  <si>
    <t>06.201.0137-A</t>
  </si>
  <si>
    <t>06.201.0138-0</t>
  </si>
  <si>
    <t>06.201.0138-A</t>
  </si>
  <si>
    <t>06.201.0139-0</t>
  </si>
  <si>
    <t>06.201.0139-A</t>
  </si>
  <si>
    <t>06.201.0140-0</t>
  </si>
  <si>
    <t>06.201.0140-A</t>
  </si>
  <si>
    <t>06.201.0141-0</t>
  </si>
  <si>
    <t>06.201.0141-A</t>
  </si>
  <si>
    <t>06.201.0142-0</t>
  </si>
  <si>
    <t>06.201.0142-A</t>
  </si>
  <si>
    <t>06.201.0161-0</t>
  </si>
  <si>
    <t>06.201.0161-A</t>
  </si>
  <si>
    <t>06.201.0162-0</t>
  </si>
  <si>
    <t>06.201.0162-A</t>
  </si>
  <si>
    <t>06.201.0163-0</t>
  </si>
  <si>
    <t>06.201.0163-A</t>
  </si>
  <si>
    <t>06.201.0164-0</t>
  </si>
  <si>
    <t>06.201.0164-A</t>
  </si>
  <si>
    <t>06.201.0165-0</t>
  </si>
  <si>
    <t>06.201.0165-A</t>
  </si>
  <si>
    <t>06.201.0166-0</t>
  </si>
  <si>
    <t>06.201.0166-A</t>
  </si>
  <si>
    <t>06.201.0167-0</t>
  </si>
  <si>
    <t>06.201.0167-A</t>
  </si>
  <si>
    <t>06.201.0168-0</t>
  </si>
  <si>
    <t>06.201.0168-A</t>
  </si>
  <si>
    <t>06.201.0169-0</t>
  </si>
  <si>
    <t>06.201.0169-A</t>
  </si>
  <si>
    <t>06.201.0170-0</t>
  </si>
  <si>
    <t>06.201.0170-A</t>
  </si>
  <si>
    <t>06.201.0171-0</t>
  </si>
  <si>
    <t>06.201.0171-A</t>
  </si>
  <si>
    <t>06.201.0172-0</t>
  </si>
  <si>
    <t>06.201.0172-A</t>
  </si>
  <si>
    <t>06.201.0173-0</t>
  </si>
  <si>
    <t>06.201.0173-A</t>
  </si>
  <si>
    <t>06.201.0174-0</t>
  </si>
  <si>
    <t>06.201.0174-A</t>
  </si>
  <si>
    <t>06.201.0175-0</t>
  </si>
  <si>
    <t>06.201.0175-A</t>
  </si>
  <si>
    <t>06.201.0176-0</t>
  </si>
  <si>
    <t>06.201.0176-A</t>
  </si>
  <si>
    <t>06.201.0181-0</t>
  </si>
  <si>
    <t>06.201.0181-A</t>
  </si>
  <si>
    <t>06.201.0182-0</t>
  </si>
  <si>
    <t>06.201.0182-A</t>
  </si>
  <si>
    <t>06.201.0183-0</t>
  </si>
  <si>
    <t>06.201.0183-A</t>
  </si>
  <si>
    <t>06.201.0184-0</t>
  </si>
  <si>
    <t>06.201.0184-A</t>
  </si>
  <si>
    <t>06.201.0185-0</t>
  </si>
  <si>
    <t>06.201.0185-A</t>
  </si>
  <si>
    <t>06.201.0186-0</t>
  </si>
  <si>
    <t>06.201.0186-A</t>
  </si>
  <si>
    <t>06.201.0187-0</t>
  </si>
  <si>
    <t>06.201.0187-A</t>
  </si>
  <si>
    <t>06.201.0188-0</t>
  </si>
  <si>
    <t>06.201.0188-A</t>
  </si>
  <si>
    <t>06.201.0189-0</t>
  </si>
  <si>
    <t>06.201.0189-A</t>
  </si>
  <si>
    <t>06.201.0190-0</t>
  </si>
  <si>
    <t>06.201.0190-A</t>
  </si>
  <si>
    <t>06.201.0191-0</t>
  </si>
  <si>
    <t>06.201.0191-A</t>
  </si>
  <si>
    <t>06.201.0192-0</t>
  </si>
  <si>
    <t>06.201.0192-A</t>
  </si>
  <si>
    <t>06.201.0211-0</t>
  </si>
  <si>
    <t>06.201.0211-A</t>
  </si>
  <si>
    <t>06.201.0212-0</t>
  </si>
  <si>
    <t>06.201.0212-A</t>
  </si>
  <si>
    <t>06.201.0213-0</t>
  </si>
  <si>
    <t>06.201.0213-A</t>
  </si>
  <si>
    <t>06.201.0214-0</t>
  </si>
  <si>
    <t>06.201.0214-A</t>
  </si>
  <si>
    <t>06.201.0215-0</t>
  </si>
  <si>
    <t>06.201.0215-A</t>
  </si>
  <si>
    <t>06.201.0216-0</t>
  </si>
  <si>
    <t>06.201.0216-A</t>
  </si>
  <si>
    <t>06.201.0217-0</t>
  </si>
  <si>
    <t>06.201.0217-A</t>
  </si>
  <si>
    <t>06.201.0218-0</t>
  </si>
  <si>
    <t>06.201.0218-A</t>
  </si>
  <si>
    <t>06.201.0219-0</t>
  </si>
  <si>
    <t>06.201.0219-A</t>
  </si>
  <si>
    <t>06.201.0220-0</t>
  </si>
  <si>
    <t>06.201.0220-A</t>
  </si>
  <si>
    <t>06.201.0221-0</t>
  </si>
  <si>
    <t>06.201.0221-A</t>
  </si>
  <si>
    <t>06.201.0222-0</t>
  </si>
  <si>
    <t>06.201.0222-A</t>
  </si>
  <si>
    <t>06.201.0223-0</t>
  </si>
  <si>
    <t>06.201.0223-A</t>
  </si>
  <si>
    <t>06.201.0224-0</t>
  </si>
  <si>
    <t>06.201.0224-A</t>
  </si>
  <si>
    <t>06.201.0225-0</t>
  </si>
  <si>
    <t>06.201.0225-A</t>
  </si>
  <si>
    <t>06.201.0226-0</t>
  </si>
  <si>
    <t>06.201.0226-A</t>
  </si>
  <si>
    <t>06.201.0231-0</t>
  </si>
  <si>
    <t>06.201.0231-A</t>
  </si>
  <si>
    <t>06.201.0232-0</t>
  </si>
  <si>
    <t>06.201.0232-A</t>
  </si>
  <si>
    <t>06.201.0233-0</t>
  </si>
  <si>
    <t>06.201.0233-A</t>
  </si>
  <si>
    <t>06.201.0234-0</t>
  </si>
  <si>
    <t>06.201.0234-A</t>
  </si>
  <si>
    <t>06.201.0235-0</t>
  </si>
  <si>
    <t>06.201.0235-A</t>
  </si>
  <si>
    <t>06.201.0236-0</t>
  </si>
  <si>
    <t>06.201.0236-A</t>
  </si>
  <si>
    <t>06.201.0237-0</t>
  </si>
  <si>
    <t>06.201.0237-A</t>
  </si>
  <si>
    <t>06.201.0238-0</t>
  </si>
  <si>
    <t>06.201.0238-A</t>
  </si>
  <si>
    <t>06.201.0239-0</t>
  </si>
  <si>
    <t>06.201.0239-A</t>
  </si>
  <si>
    <t>06.201.0240-0</t>
  </si>
  <si>
    <t>06.201.0240-A</t>
  </si>
  <si>
    <t>06.201.0241-0</t>
  </si>
  <si>
    <t>06.201.0241-A</t>
  </si>
  <si>
    <t>06.201.0242-0</t>
  </si>
  <si>
    <t>06.201.0242-A</t>
  </si>
  <si>
    <t>06.201.0243-0</t>
  </si>
  <si>
    <t>06.201.0243-A</t>
  </si>
  <si>
    <t>06.201.0244-0</t>
  </si>
  <si>
    <t>06.201.0244-A</t>
  </si>
  <si>
    <t>06.201.0245-0</t>
  </si>
  <si>
    <t>06.201.0245-A</t>
  </si>
  <si>
    <t>06.201.0246-0</t>
  </si>
  <si>
    <t>06.201.0246-A</t>
  </si>
  <si>
    <t>06.201.0251-0</t>
  </si>
  <si>
    <t>06.201.0251-A</t>
  </si>
  <si>
    <t>06.201.0252-0</t>
  </si>
  <si>
    <t>06.201.0252-A</t>
  </si>
  <si>
    <t>06.201.0253-0</t>
  </si>
  <si>
    <t>06.201.0253-A</t>
  </si>
  <si>
    <t>06.201.0254-0</t>
  </si>
  <si>
    <t>06.201.0254-A</t>
  </si>
  <si>
    <t>06.201.0255-0</t>
  </si>
  <si>
    <t>06.201.0255-A</t>
  </si>
  <si>
    <t>06.201.0256-0</t>
  </si>
  <si>
    <t>06.201.0256-A</t>
  </si>
  <si>
    <t>06.201.0257-0</t>
  </si>
  <si>
    <t>06.201.0257-A</t>
  </si>
  <si>
    <t>06.201.0258-0</t>
  </si>
  <si>
    <t>06.201.0258-A</t>
  </si>
  <si>
    <t>06.201.0259-0</t>
  </si>
  <si>
    <t>06.201.0259-A</t>
  </si>
  <si>
    <t>06.201.0260-0</t>
  </si>
  <si>
    <t>06.201.0260-A</t>
  </si>
  <si>
    <t>06.201.0261-0</t>
  </si>
  <si>
    <t>06.201.0261-A</t>
  </si>
  <si>
    <t>06.201.0262-0</t>
  </si>
  <si>
    <t>06.201.0262-A</t>
  </si>
  <si>
    <t>06.201.0263-0</t>
  </si>
  <si>
    <t>06.201.0263-A</t>
  </si>
  <si>
    <t>06.201.0264-0</t>
  </si>
  <si>
    <t>06.201.0264-A</t>
  </si>
  <si>
    <t>06.201.0265-0</t>
  </si>
  <si>
    <t>06.201.0265-A</t>
  </si>
  <si>
    <t>06.201.0266-0</t>
  </si>
  <si>
    <t>06.201.0266-A</t>
  </si>
  <si>
    <t>06.201.0271-0</t>
  </si>
  <si>
    <t>06.201.0271-A</t>
  </si>
  <si>
    <t>06.201.0272-0</t>
  </si>
  <si>
    <t>06.201.0272-A</t>
  </si>
  <si>
    <t>06.201.0273-0</t>
  </si>
  <si>
    <t>06.201.0273-A</t>
  </si>
  <si>
    <t>06.201.0274-0</t>
  </si>
  <si>
    <t>06.201.0274-A</t>
  </si>
  <si>
    <t>06.201.0275-0</t>
  </si>
  <si>
    <t>06.201.0275-A</t>
  </si>
  <si>
    <t>06.201.0276-0</t>
  </si>
  <si>
    <t>06.201.0276-A</t>
  </si>
  <si>
    <t>06.201.0277-0</t>
  </si>
  <si>
    <t>06.201.0277-A</t>
  </si>
  <si>
    <t>06.201.0278-0</t>
  </si>
  <si>
    <t>06.201.0278-A</t>
  </si>
  <si>
    <t>06.201.0279-0</t>
  </si>
  <si>
    <t>06.201.0279-A</t>
  </si>
  <si>
    <t>06.201.0280-0</t>
  </si>
  <si>
    <t>06.201.0280-A</t>
  </si>
  <si>
    <t>06.201.0281-0</t>
  </si>
  <si>
    <t>06.201.0281-A</t>
  </si>
  <si>
    <t>06.201.0282-0</t>
  </si>
  <si>
    <t>06.201.0282-A</t>
  </si>
  <si>
    <t>06.201.0291-0</t>
  </si>
  <si>
    <t>06.201.0291-A</t>
  </si>
  <si>
    <t>06.201.0292-0</t>
  </si>
  <si>
    <t>06.201.0292-A</t>
  </si>
  <si>
    <t>06.201.0293-0</t>
  </si>
  <si>
    <t>06.201.0293-A</t>
  </si>
  <si>
    <t>06.201.0294-0</t>
  </si>
  <si>
    <t>06.201.0294-A</t>
  </si>
  <si>
    <t>06.201.0295-0</t>
  </si>
  <si>
    <t>06.201.0295-A</t>
  </si>
  <si>
    <t>06.201.0296-0</t>
  </si>
  <si>
    <t>06.201.0296-A</t>
  </si>
  <si>
    <t>06.201.0297-0</t>
  </si>
  <si>
    <t>06.201.0297-A</t>
  </si>
  <si>
    <t>06.201.0298-0</t>
  </si>
  <si>
    <t>06.201.0298-A</t>
  </si>
  <si>
    <t>06.201.0299-0</t>
  </si>
  <si>
    <t>06.201.0299-A</t>
  </si>
  <si>
    <t>06.201.0300-0</t>
  </si>
  <si>
    <t>06.201.0300-A</t>
  </si>
  <si>
    <t>06.201.0301-0</t>
  </si>
  <si>
    <t>06.201.0301-A</t>
  </si>
  <si>
    <t>06.201.0302-0</t>
  </si>
  <si>
    <t>06.201.0302-A</t>
  </si>
  <si>
    <t>06.201.0311-0</t>
  </si>
  <si>
    <t>06.201.0311-A</t>
  </si>
  <si>
    <t>06.201.0312-0</t>
  </si>
  <si>
    <t>06.201.0312-A</t>
  </si>
  <si>
    <t>06.201.0313-0</t>
  </si>
  <si>
    <t>06.201.0313-A</t>
  </si>
  <si>
    <t>06.201.0314-0</t>
  </si>
  <si>
    <t>06.201.0314-A</t>
  </si>
  <si>
    <t>06.201.0315-0</t>
  </si>
  <si>
    <t>06.201.0315-A</t>
  </si>
  <si>
    <t>06.201.0316-0</t>
  </si>
  <si>
    <t>06.201.0316-A</t>
  </si>
  <si>
    <t>06.201.0317-0</t>
  </si>
  <si>
    <t>06.201.0317-A</t>
  </si>
  <si>
    <t>06.201.0318-0</t>
  </si>
  <si>
    <t>06.201.0318-A</t>
  </si>
  <si>
    <t>06.201.0319-0</t>
  </si>
  <si>
    <t>06.201.0319-A</t>
  </si>
  <si>
    <t>06.201.0320-0</t>
  </si>
  <si>
    <t>06.201.0320-A</t>
  </si>
  <si>
    <t>06.201.0321-0</t>
  </si>
  <si>
    <t>06.201.0321-A</t>
  </si>
  <si>
    <t>06.201.0322-0</t>
  </si>
  <si>
    <t>06.201.0322-A</t>
  </si>
  <si>
    <t>06.201.0323-0</t>
  </si>
  <si>
    <t>06.201.0323-A</t>
  </si>
  <si>
    <t>06.201.0324-0</t>
  </si>
  <si>
    <t>06.201.0324-A</t>
  </si>
  <si>
    <t>06.201.0325-0</t>
  </si>
  <si>
    <t>06.201.0325-A</t>
  </si>
  <si>
    <t>06.201.0326-0</t>
  </si>
  <si>
    <t>06.201.0326-A</t>
  </si>
  <si>
    <t>06.201.0331-0</t>
  </si>
  <si>
    <t>06.201.0331-A</t>
  </si>
  <si>
    <t>06.201.0332-0</t>
  </si>
  <si>
    <t>06.201.0332-A</t>
  </si>
  <si>
    <t>06.201.0333-0</t>
  </si>
  <si>
    <t>06.201.0333-A</t>
  </si>
  <si>
    <t>06.201.0334-0</t>
  </si>
  <si>
    <t>06.201.0334-A</t>
  </si>
  <si>
    <t>06.201.0335-0</t>
  </si>
  <si>
    <t>06.201.0335-A</t>
  </si>
  <si>
    <t>06.201.0336-0</t>
  </si>
  <si>
    <t>06.201.0336-A</t>
  </si>
  <si>
    <t>06.201.0337-0</t>
  </si>
  <si>
    <t>06.201.0337-A</t>
  </si>
  <si>
    <t>06.201.0338-0</t>
  </si>
  <si>
    <t>06.201.0338-A</t>
  </si>
  <si>
    <t>06.201.0339-0</t>
  </si>
  <si>
    <t>06.201.0339-A</t>
  </si>
  <si>
    <t>06.201.0340-0</t>
  </si>
  <si>
    <t>06.201.0340-A</t>
  </si>
  <si>
    <t>06.201.0341-0</t>
  </si>
  <si>
    <t>06.201.0341-A</t>
  </si>
  <si>
    <t>06.201.0342-0</t>
  </si>
  <si>
    <t>06.201.0342-A</t>
  </si>
  <si>
    <t>06.201.0361-0</t>
  </si>
  <si>
    <t>06.201.0361-A</t>
  </si>
  <si>
    <t>06.201.0362-0</t>
  </si>
  <si>
    <t>06.201.0362-A</t>
  </si>
  <si>
    <t>06.201.0363-0</t>
  </si>
  <si>
    <t>06.201.0363-A</t>
  </si>
  <si>
    <t>06.201.0364-0</t>
  </si>
  <si>
    <t>06.201.0364-A</t>
  </si>
  <si>
    <t>06.201.0365-0</t>
  </si>
  <si>
    <t>06.201.0365-A</t>
  </si>
  <si>
    <t>06.201.0366-0</t>
  </si>
  <si>
    <t>06.201.0366-A</t>
  </si>
  <si>
    <t>06.201.0367-0</t>
  </si>
  <si>
    <t>06.201.0367-A</t>
  </si>
  <si>
    <t>06.201.0368-0</t>
  </si>
  <si>
    <t>06.201.0368-A</t>
  </si>
  <si>
    <t>06.201.0369-0</t>
  </si>
  <si>
    <t>06.201.0369-A</t>
  </si>
  <si>
    <t>06.201.0370-0</t>
  </si>
  <si>
    <t>06.201.0370-A</t>
  </si>
  <si>
    <t>06.201.0371-0</t>
  </si>
  <si>
    <t>06.201.0371-A</t>
  </si>
  <si>
    <t>06.201.0372-0</t>
  </si>
  <si>
    <t>06.201.0372-A</t>
  </si>
  <si>
    <t>06.201.0373-0</t>
  </si>
  <si>
    <t>06.201.0373-A</t>
  </si>
  <si>
    <t>06.201.0374-0</t>
  </si>
  <si>
    <t>06.201.0374-A</t>
  </si>
  <si>
    <t>06.201.0375-0</t>
  </si>
  <si>
    <t>06.201.0375-A</t>
  </si>
  <si>
    <t>06.201.0376-0</t>
  </si>
  <si>
    <t>06.201.0376-A</t>
  </si>
  <si>
    <t>06.201.0381-0</t>
  </si>
  <si>
    <t>06.201.0381-A</t>
  </si>
  <si>
    <t>06.201.0382-0</t>
  </si>
  <si>
    <t>06.201.0382-A</t>
  </si>
  <si>
    <t>06.201.0383-0</t>
  </si>
  <si>
    <t>06.201.0383-A</t>
  </si>
  <si>
    <t>06.201.0384-0</t>
  </si>
  <si>
    <t>06.201.0384-A</t>
  </si>
  <si>
    <t>06.201.0385-0</t>
  </si>
  <si>
    <t>06.201.0385-A</t>
  </si>
  <si>
    <t>06.201.0386-0</t>
  </si>
  <si>
    <t>06.201.0386-A</t>
  </si>
  <si>
    <t>06.201.0387-0</t>
  </si>
  <si>
    <t>06.201.0387-A</t>
  </si>
  <si>
    <t>06.201.0388-0</t>
  </si>
  <si>
    <t>06.201.0388-A</t>
  </si>
  <si>
    <t>06.201.0389-0</t>
  </si>
  <si>
    <t>06.201.0389-A</t>
  </si>
  <si>
    <t>06.201.0390-0</t>
  </si>
  <si>
    <t>06.201.0390-A</t>
  </si>
  <si>
    <t>06.201.0391-0</t>
  </si>
  <si>
    <t>06.201.0391-A</t>
  </si>
  <si>
    <t>06.201.0392-0</t>
  </si>
  <si>
    <t>06.201.0392-A</t>
  </si>
  <si>
    <t>06.201.0411-0</t>
  </si>
  <si>
    <t>06.201.0411-A</t>
  </si>
  <si>
    <t>06.201.0412-0</t>
  </si>
  <si>
    <t>06.201.0412-A</t>
  </si>
  <si>
    <t>06.201.0413-0</t>
  </si>
  <si>
    <t>06.201.0413-A</t>
  </si>
  <si>
    <t>06.201.0414-0</t>
  </si>
  <si>
    <t>06.201.0414-A</t>
  </si>
  <si>
    <t>06.201.0415-0</t>
  </si>
  <si>
    <t>06.201.0415-A</t>
  </si>
  <si>
    <t>06.201.0416-0</t>
  </si>
  <si>
    <t>06.201.0416-A</t>
  </si>
  <si>
    <t>06.201.0417-0</t>
  </si>
  <si>
    <t>06.201.0417-A</t>
  </si>
  <si>
    <t>06.201.0418-0</t>
  </si>
  <si>
    <t>06.201.0418-A</t>
  </si>
  <si>
    <t>06.201.0419-0</t>
  </si>
  <si>
    <t>06.201.0419-A</t>
  </si>
  <si>
    <t>06.201.0420-0</t>
  </si>
  <si>
    <t>06.201.0420-A</t>
  </si>
  <si>
    <t>06.201.0421-0</t>
  </si>
  <si>
    <t>06.201.0421-A</t>
  </si>
  <si>
    <t>06.201.0422-0</t>
  </si>
  <si>
    <t>06.201.0422-A</t>
  </si>
  <si>
    <t>06.201.0423-0</t>
  </si>
  <si>
    <t>06.201.0423-A</t>
  </si>
  <si>
    <t>06.201.0424-0</t>
  </si>
  <si>
    <t>06.201.0424-A</t>
  </si>
  <si>
    <t>06.201.0425-0</t>
  </si>
  <si>
    <t>06.201.0425-A</t>
  </si>
  <si>
    <t>06.201.0426-0</t>
  </si>
  <si>
    <t>06.201.0426-A</t>
  </si>
  <si>
    <t>06.201.0431-0</t>
  </si>
  <si>
    <t>06.201.0431-A</t>
  </si>
  <si>
    <t>06.201.0432-0</t>
  </si>
  <si>
    <t>06.201.0432-A</t>
  </si>
  <si>
    <t>06.201.0433-0</t>
  </si>
  <si>
    <t>06.201.0433-A</t>
  </si>
  <si>
    <t>06.201.0434-0</t>
  </si>
  <si>
    <t>06.201.0434-A</t>
  </si>
  <si>
    <t>06.201.0435-0</t>
  </si>
  <si>
    <t>06.201.0435-A</t>
  </si>
  <si>
    <t>06.201.0436-0</t>
  </si>
  <si>
    <t>06.201.0436-A</t>
  </si>
  <si>
    <t>06.201.0437-0</t>
  </si>
  <si>
    <t>06.201.0437-A</t>
  </si>
  <si>
    <t>06.201.0438-0</t>
  </si>
  <si>
    <t>06.201.0438-A</t>
  </si>
  <si>
    <t>06.201.0439-0</t>
  </si>
  <si>
    <t>06.201.0439-A</t>
  </si>
  <si>
    <t>06.201.0440-0</t>
  </si>
  <si>
    <t>06.201.0440-A</t>
  </si>
  <si>
    <t>06.201.0441-0</t>
  </si>
  <si>
    <t>06.201.0441-A</t>
  </si>
  <si>
    <t>06.201.0442-0</t>
  </si>
  <si>
    <t>06.201.0442-A</t>
  </si>
  <si>
    <t>06.201.0443-0</t>
  </si>
  <si>
    <t>06.201.0443-A</t>
  </si>
  <si>
    <t>06.201.0444-0</t>
  </si>
  <si>
    <t>06.201.0444-A</t>
  </si>
  <si>
    <t>06.201.0445-0</t>
  </si>
  <si>
    <t>06.201.0445-A</t>
  </si>
  <si>
    <t>06.201.0446-0</t>
  </si>
  <si>
    <t>06.201.0446-A</t>
  </si>
  <si>
    <t>06.203.0006-0</t>
  </si>
  <si>
    <t>06.203.0006-A</t>
  </si>
  <si>
    <t>06.203.0007-0</t>
  </si>
  <si>
    <t>06.203.0007-A</t>
  </si>
  <si>
    <t>06.203.0008-0</t>
  </si>
  <si>
    <t>06.203.0008-A</t>
  </si>
  <si>
    <t>06.203.0009-0</t>
  </si>
  <si>
    <t>06.203.0009-A</t>
  </si>
  <si>
    <t>06.203.0010-0</t>
  </si>
  <si>
    <t>06.203.0010-A</t>
  </si>
  <si>
    <t>06.203.0011-0</t>
  </si>
  <si>
    <t>06.203.0011-A</t>
  </si>
  <si>
    <t>06.203.0012-0</t>
  </si>
  <si>
    <t>06.203.0012-A</t>
  </si>
  <si>
    <t>06.203.0013-0</t>
  </si>
  <si>
    <t>06.203.0013-A</t>
  </si>
  <si>
    <t>06.203.0014-0</t>
  </si>
  <si>
    <t>06.203.0014-A</t>
  </si>
  <si>
    <t>06.203.0015-0</t>
  </si>
  <si>
    <t>06.203.0015-A</t>
  </si>
  <si>
    <t>06.203.0016-0</t>
  </si>
  <si>
    <t>06.203.0016-A</t>
  </si>
  <si>
    <t>06.203.0017-0</t>
  </si>
  <si>
    <t>06.203.0017-A</t>
  </si>
  <si>
    <t>06.203.0018-0</t>
  </si>
  <si>
    <t>06.203.0018-A</t>
  </si>
  <si>
    <t>06.203.0019-0</t>
  </si>
  <si>
    <t>06.203.0019-A</t>
  </si>
  <si>
    <t>06.203.0020-0</t>
  </si>
  <si>
    <t>06.203.0020-A</t>
  </si>
  <si>
    <t>06.203.0021-0</t>
  </si>
  <si>
    <t>06.203.0021-A</t>
  </si>
  <si>
    <t>06.203.0022-0</t>
  </si>
  <si>
    <t>06.203.0022-A</t>
  </si>
  <si>
    <t>06.203.0023-0</t>
  </si>
  <si>
    <t>06.203.0023-A</t>
  </si>
  <si>
    <t>06.203.0024-0</t>
  </si>
  <si>
    <t>06.203.0024-A</t>
  </si>
  <si>
    <t>06.203.0025-0</t>
  </si>
  <si>
    <t>06.203.0025-A</t>
  </si>
  <si>
    <t>06.203.0026-0</t>
  </si>
  <si>
    <t>06.203.0026-A</t>
  </si>
  <si>
    <t>06.203.0027-0</t>
  </si>
  <si>
    <t>06.203.0027-A</t>
  </si>
  <si>
    <t>06.203.0028-0</t>
  </si>
  <si>
    <t>06.203.0028-A</t>
  </si>
  <si>
    <t>06.203.0043-0</t>
  </si>
  <si>
    <t>06.203.0043-A</t>
  </si>
  <si>
    <t>06.203.0044-0</t>
  </si>
  <si>
    <t>06.203.0044-A</t>
  </si>
  <si>
    <t>06.203.0045-0</t>
  </si>
  <si>
    <t>06.203.0045-A</t>
  </si>
  <si>
    <t>06.203.0046-0</t>
  </si>
  <si>
    <t>06.203.0046-A</t>
  </si>
  <si>
    <t>06.203.0047-0</t>
  </si>
  <si>
    <t>06.203.0047-A</t>
  </si>
  <si>
    <t>06.203.0048-0</t>
  </si>
  <si>
    <t>06.203.0048-A</t>
  </si>
  <si>
    <t>06.203.0049-0</t>
  </si>
  <si>
    <t>06.203.0049-A</t>
  </si>
  <si>
    <t>06.203.0050-0</t>
  </si>
  <si>
    <t>06.203.0050-A</t>
  </si>
  <si>
    <t>06.203.0051-0</t>
  </si>
  <si>
    <t>06.203.0051-A</t>
  </si>
  <si>
    <t>06.203.0052-0</t>
  </si>
  <si>
    <t>06.203.0052-A</t>
  </si>
  <si>
    <t>06.203.0053-0</t>
  </si>
  <si>
    <t>06.203.0053-A</t>
  </si>
  <si>
    <t>06.203.0054-0</t>
  </si>
  <si>
    <t>06.203.0054-A</t>
  </si>
  <si>
    <t>06.203.0055-0</t>
  </si>
  <si>
    <t>06.203.0055-A</t>
  </si>
  <si>
    <t>06.203.0056-0</t>
  </si>
  <si>
    <t>06.203.0056-A</t>
  </si>
  <si>
    <t>06.203.0057-0</t>
  </si>
  <si>
    <t>06.203.0057-A</t>
  </si>
  <si>
    <t>06.203.0058-0</t>
  </si>
  <si>
    <t>06.203.0058-A</t>
  </si>
  <si>
    <t>06.203.0059-0</t>
  </si>
  <si>
    <t>06.203.0059-A</t>
  </si>
  <si>
    <t>06.203.0060-0</t>
  </si>
  <si>
    <t>06.203.0060-A</t>
  </si>
  <si>
    <t>06.203.0061-0</t>
  </si>
  <si>
    <t>06.203.0061-A</t>
  </si>
  <si>
    <t>06.203.0062-0</t>
  </si>
  <si>
    <t>06.203.0062-A</t>
  </si>
  <si>
    <t>06.203.0063-0</t>
  </si>
  <si>
    <t>06.203.0063-A</t>
  </si>
  <si>
    <t>06.203.0064-0</t>
  </si>
  <si>
    <t>06.203.0064-A</t>
  </si>
  <si>
    <t>06.203.0081-0</t>
  </si>
  <si>
    <t>06.203.0081-A</t>
  </si>
  <si>
    <t>06.203.0082-0</t>
  </si>
  <si>
    <t>06.203.0082-A</t>
  </si>
  <si>
    <t>06.203.0083-0</t>
  </si>
  <si>
    <t>06.203.0083-A</t>
  </si>
  <si>
    <t>06.203.0084-0</t>
  </si>
  <si>
    <t>06.203.0084-A</t>
  </si>
  <si>
    <t>06.203.0085-0</t>
  </si>
  <si>
    <t>06.203.0085-A</t>
  </si>
  <si>
    <t>06.203.0086-0</t>
  </si>
  <si>
    <t>06.203.0086-A</t>
  </si>
  <si>
    <t>06.203.0087-0</t>
  </si>
  <si>
    <t>06.203.0087-A</t>
  </si>
  <si>
    <t>06.203.0088-0</t>
  </si>
  <si>
    <t>06.203.0088-A</t>
  </si>
  <si>
    <t>06.203.0089-0</t>
  </si>
  <si>
    <t>06.203.0089-A</t>
  </si>
  <si>
    <t>06.203.0090-0</t>
  </si>
  <si>
    <t>06.203.0090-A</t>
  </si>
  <si>
    <t>06.203.0091-0</t>
  </si>
  <si>
    <t>06.203.0091-A</t>
  </si>
  <si>
    <t>06.203.0092-0</t>
  </si>
  <si>
    <t>06.203.0092-A</t>
  </si>
  <si>
    <t>06.203.0093-0</t>
  </si>
  <si>
    <t>06.203.0093-A</t>
  </si>
  <si>
    <t>06.203.0094-0</t>
  </si>
  <si>
    <t>06.203.0094-A</t>
  </si>
  <si>
    <t>06.203.0095-0</t>
  </si>
  <si>
    <t>06.203.0095-A</t>
  </si>
  <si>
    <t>06.203.0096-0</t>
  </si>
  <si>
    <t>06.203.0096-A</t>
  </si>
  <si>
    <t>06.203.0097-0</t>
  </si>
  <si>
    <t>06.203.0097-A</t>
  </si>
  <si>
    <t>06.203.0098-0</t>
  </si>
  <si>
    <t>06.203.0098-A</t>
  </si>
  <si>
    <t>06.203.0099-0</t>
  </si>
  <si>
    <t>06.203.0099-A</t>
  </si>
  <si>
    <t>06.203.0100-0</t>
  </si>
  <si>
    <t>06.203.0100-A</t>
  </si>
  <si>
    <t>06.203.0101-0</t>
  </si>
  <si>
    <t>06.203.0101-A</t>
  </si>
  <si>
    <t>06.203.0102-0</t>
  </si>
  <si>
    <t>06.203.0102-A</t>
  </si>
  <si>
    <t>06.203.0106-0</t>
  </si>
  <si>
    <t>06.203.0106-A</t>
  </si>
  <si>
    <t>06.203.0107-0</t>
  </si>
  <si>
    <t>06.203.0107-A</t>
  </si>
  <si>
    <t>06.203.0108-0</t>
  </si>
  <si>
    <t>06.203.0108-A</t>
  </si>
  <si>
    <t>06.203.0109-0</t>
  </si>
  <si>
    <t>06.203.0109-A</t>
  </si>
  <si>
    <t>06.203.0110-0</t>
  </si>
  <si>
    <t>06.203.0110-A</t>
  </si>
  <si>
    <t>06.203.0111-0</t>
  </si>
  <si>
    <t>06.203.0111-A</t>
  </si>
  <si>
    <t>06.203.0112-0</t>
  </si>
  <si>
    <t>06.203.0112-A</t>
  </si>
  <si>
    <t>06.203.0113-0</t>
  </si>
  <si>
    <t>06.203.0113-A</t>
  </si>
  <si>
    <t>06.203.0114-0</t>
  </si>
  <si>
    <t>06.203.0114-A</t>
  </si>
  <si>
    <t>06.203.0115-0</t>
  </si>
  <si>
    <t>06.203.0115-A</t>
  </si>
  <si>
    <t>06.203.0116-0</t>
  </si>
  <si>
    <t>06.203.0116-A</t>
  </si>
  <si>
    <t>06.203.0117-0</t>
  </si>
  <si>
    <t>06.203.0117-A</t>
  </si>
  <si>
    <t>06.203.0118-0</t>
  </si>
  <si>
    <t>06.203.0118-A</t>
  </si>
  <si>
    <t>06.203.0119-0</t>
  </si>
  <si>
    <t>06.203.0119-A</t>
  </si>
  <si>
    <t>06.203.0120-0</t>
  </si>
  <si>
    <t>06.203.0120-A</t>
  </si>
  <si>
    <t>06.203.0121-0</t>
  </si>
  <si>
    <t>06.203.0121-A</t>
  </si>
  <si>
    <t>06.203.0122-0</t>
  </si>
  <si>
    <t>06.203.0122-A</t>
  </si>
  <si>
    <t>06.203.0123-0</t>
  </si>
  <si>
    <t>06.203.0123-A</t>
  </si>
  <si>
    <t>06.203.0124-0</t>
  </si>
  <si>
    <t>06.203.0124-A</t>
  </si>
  <si>
    <t>06.203.0125-0</t>
  </si>
  <si>
    <t>06.203.0125-A</t>
  </si>
  <si>
    <t>06.203.0126-0</t>
  </si>
  <si>
    <t>06.203.0126-A</t>
  </si>
  <si>
    <t>06.203.0127-0</t>
  </si>
  <si>
    <t>06.203.0127-A</t>
  </si>
  <si>
    <t>06.203.0128-0</t>
  </si>
  <si>
    <t>06.203.0128-A</t>
  </si>
  <si>
    <t>06.203.0136-0</t>
  </si>
  <si>
    <t>06.203.0136-A</t>
  </si>
  <si>
    <t>06.203.0137-0</t>
  </si>
  <si>
    <t>06.203.0137-A</t>
  </si>
  <si>
    <t>06.203.0138-0</t>
  </si>
  <si>
    <t>06.203.0138-A</t>
  </si>
  <si>
    <t>06.203.0139-0</t>
  </si>
  <si>
    <t>06.203.0139-A</t>
  </si>
  <si>
    <t>06.203.0140-0</t>
  </si>
  <si>
    <t>06.203.0140-A</t>
  </si>
  <si>
    <t>06.203.0141-0</t>
  </si>
  <si>
    <t>06.203.0141-A</t>
  </si>
  <si>
    <t>06.203.0142-0</t>
  </si>
  <si>
    <t>06.203.0142-A</t>
  </si>
  <si>
    <t>06.203.0143-0</t>
  </si>
  <si>
    <t>06.203.0143-A</t>
  </si>
  <si>
    <t>06.203.0144-0</t>
  </si>
  <si>
    <t>06.203.0144-A</t>
  </si>
  <si>
    <t>06.203.0145-0</t>
  </si>
  <si>
    <t>06.203.0145-A</t>
  </si>
  <si>
    <t>06.203.0146-0</t>
  </si>
  <si>
    <t>06.203.0146-A</t>
  </si>
  <si>
    <t>06.203.0147-0</t>
  </si>
  <si>
    <t>06.203.0147-A</t>
  </si>
  <si>
    <t>06.203.0148-0</t>
  </si>
  <si>
    <t>06.203.0148-A</t>
  </si>
  <si>
    <t>06.203.0149-0</t>
  </si>
  <si>
    <t>06.203.0149-A</t>
  </si>
  <si>
    <t>06.203.0150-0</t>
  </si>
  <si>
    <t>06.203.0150-A</t>
  </si>
  <si>
    <t>06.203.0151-0</t>
  </si>
  <si>
    <t>06.203.0151-A</t>
  </si>
  <si>
    <t>06.203.0152-0</t>
  </si>
  <si>
    <t>06.203.0152-A</t>
  </si>
  <si>
    <t>06.203.0153-0</t>
  </si>
  <si>
    <t>06.203.0153-A</t>
  </si>
  <si>
    <t>06.203.0154-0</t>
  </si>
  <si>
    <t>06.203.0154-A</t>
  </si>
  <si>
    <t>06.203.0155-0</t>
  </si>
  <si>
    <t>06.203.0155-A</t>
  </si>
  <si>
    <t>06.203.0166-0</t>
  </si>
  <si>
    <t>06.203.0166-A</t>
  </si>
  <si>
    <t>06.203.0167-0</t>
  </si>
  <si>
    <t>06.203.0167-A</t>
  </si>
  <si>
    <t>06.203.0168-0</t>
  </si>
  <si>
    <t>06.203.0168-A</t>
  </si>
  <si>
    <t>06.203.0169-0</t>
  </si>
  <si>
    <t>06.203.0169-A</t>
  </si>
  <si>
    <t>06.203.0170-0</t>
  </si>
  <si>
    <t>06.203.0170-A</t>
  </si>
  <si>
    <t>06.203.0171-0</t>
  </si>
  <si>
    <t>06.203.0171-A</t>
  </si>
  <si>
    <t>06.203.0172-0</t>
  </si>
  <si>
    <t>06.203.0172-A</t>
  </si>
  <si>
    <t>06.203.0173-0</t>
  </si>
  <si>
    <t>06.203.0173-A</t>
  </si>
  <si>
    <t>06.203.0174-0</t>
  </si>
  <si>
    <t>06.203.0174-A</t>
  </si>
  <si>
    <t>06.203.0175-0</t>
  </si>
  <si>
    <t>06.203.0175-A</t>
  </si>
  <si>
    <t>06.203.0176-0</t>
  </si>
  <si>
    <t>06.203.0176-A</t>
  </si>
  <si>
    <t>06.203.0177-0</t>
  </si>
  <si>
    <t>06.203.0177-A</t>
  </si>
  <si>
    <t>06.203.0178-0</t>
  </si>
  <si>
    <t>06.203.0178-A</t>
  </si>
  <si>
    <t>06.203.0179-0</t>
  </si>
  <si>
    <t>06.203.0179-A</t>
  </si>
  <si>
    <t>06.203.0180-0</t>
  </si>
  <si>
    <t>06.203.0180-A</t>
  </si>
  <si>
    <t>06.203.0181-0</t>
  </si>
  <si>
    <t>06.203.0181-A</t>
  </si>
  <si>
    <t>06.203.0182-0</t>
  </si>
  <si>
    <t>06.203.0182-A</t>
  </si>
  <si>
    <t>06.203.0183-0</t>
  </si>
  <si>
    <t>06.203.0183-A</t>
  </si>
  <si>
    <t>06.203.0191-0</t>
  </si>
  <si>
    <t>06.203.0191-A</t>
  </si>
  <si>
    <t>06.203.0192-0</t>
  </si>
  <si>
    <t>06.203.0192-A</t>
  </si>
  <si>
    <t>06.203.0193-0</t>
  </si>
  <si>
    <t>06.203.0193-A</t>
  </si>
  <si>
    <t>06.203.0194-0</t>
  </si>
  <si>
    <t>06.203.0194-A</t>
  </si>
  <si>
    <t>06.203.0195-0</t>
  </si>
  <si>
    <t>06.203.0195-A</t>
  </si>
  <si>
    <t>06.203.0196-0</t>
  </si>
  <si>
    <t>06.203.0196-A</t>
  </si>
  <si>
    <t>06.203.0197-0</t>
  </si>
  <si>
    <t>06.203.0197-A</t>
  </si>
  <si>
    <t>06.203.0198-0</t>
  </si>
  <si>
    <t>06.203.0198-A</t>
  </si>
  <si>
    <t>06.203.0199-0</t>
  </si>
  <si>
    <t>06.203.0199-A</t>
  </si>
  <si>
    <t>06.203.0200-0</t>
  </si>
  <si>
    <t>06.203.0200-A</t>
  </si>
  <si>
    <t>06.203.0201-0</t>
  </si>
  <si>
    <t>06.203.0201-A</t>
  </si>
  <si>
    <t>06.203.0202-0</t>
  </si>
  <si>
    <t>06.203.0202-A</t>
  </si>
  <si>
    <t>06.203.0203-0</t>
  </si>
  <si>
    <t>06.203.0203-A</t>
  </si>
  <si>
    <t>06.203.0204-0</t>
  </si>
  <si>
    <t>06.203.0204-A</t>
  </si>
  <si>
    <t>06.203.0205-0</t>
  </si>
  <si>
    <t>06.203.0205-A</t>
  </si>
  <si>
    <t>06.203.0206-0</t>
  </si>
  <si>
    <t>06.203.0206-A</t>
  </si>
  <si>
    <t>06.203.0207-0</t>
  </si>
  <si>
    <t>06.203.0207-A</t>
  </si>
  <si>
    <t>06.203.0208-0</t>
  </si>
  <si>
    <t>06.203.0208-A</t>
  </si>
  <si>
    <t>06.203.0209-0</t>
  </si>
  <si>
    <t>06.203.0209-A</t>
  </si>
  <si>
    <t>06.205.0050-0</t>
  </si>
  <si>
    <t>06.205.0050-A</t>
  </si>
  <si>
    <t>06.205.0051-0</t>
  </si>
  <si>
    <t>06.205.0051-A</t>
  </si>
  <si>
    <t>06.205.0052-0</t>
  </si>
  <si>
    <t>06.205.0052-A</t>
  </si>
  <si>
    <t>06.205.0053-0</t>
  </si>
  <si>
    <t>06.205.0053-A</t>
  </si>
  <si>
    <t>06.205.0054-0</t>
  </si>
  <si>
    <t>06.205.0054-A</t>
  </si>
  <si>
    <t>06.205.0055-0</t>
  </si>
  <si>
    <t>06.205.0055-A</t>
  </si>
  <si>
    <t>06.205.0056-0</t>
  </si>
  <si>
    <t>06.205.0056-A</t>
  </si>
  <si>
    <t>06.205.0057-0</t>
  </si>
  <si>
    <t>06.205.0057-A</t>
  </si>
  <si>
    <t>06.205.0058-0</t>
  </si>
  <si>
    <t>06.205.0058-A</t>
  </si>
  <si>
    <t>06.205.0059-0</t>
  </si>
  <si>
    <t>06.205.0059-A</t>
  </si>
  <si>
    <t>06.205.0060-0</t>
  </si>
  <si>
    <t>06.205.0060-A</t>
  </si>
  <si>
    <t>06.205.0061-0</t>
  </si>
  <si>
    <t>06.205.0061-A</t>
  </si>
  <si>
    <t>06.205.0062-0</t>
  </si>
  <si>
    <t>06.205.0062-A</t>
  </si>
  <si>
    <t>06.205.0063-0</t>
  </si>
  <si>
    <t>06.205.0063-A</t>
  </si>
  <si>
    <t>06.205.0064-0</t>
  </si>
  <si>
    <t>06.205.0064-A</t>
  </si>
  <si>
    <t>06.205.0065-0</t>
  </si>
  <si>
    <t>06.205.0065-A</t>
  </si>
  <si>
    <t>06.205.0066-0</t>
  </si>
  <si>
    <t>06.205.0066-A</t>
  </si>
  <si>
    <t>06.205.0067-0</t>
  </si>
  <si>
    <t>06.205.0067-A</t>
  </si>
  <si>
    <t>06.205.0068-0</t>
  </si>
  <si>
    <t>06.205.0068-A</t>
  </si>
  <si>
    <t>06.205.0069-0</t>
  </si>
  <si>
    <t>06.205.0069-A</t>
  </si>
  <si>
    <t>06.205.0070-0</t>
  </si>
  <si>
    <t>06.205.0070-A</t>
  </si>
  <si>
    <t>06.205.0071-0</t>
  </si>
  <si>
    <t>06.205.0071-A</t>
  </si>
  <si>
    <t>06.205.0072-0</t>
  </si>
  <si>
    <t>06.205.0072-A</t>
  </si>
  <si>
    <t>06.205.0073-0</t>
  </si>
  <si>
    <t>06.205.0073-A</t>
  </si>
  <si>
    <t>06.205.0074-0</t>
  </si>
  <si>
    <t>06.205.0074-A</t>
  </si>
  <si>
    <t>06.205.0075-0</t>
  </si>
  <si>
    <t>06.205.0075-A</t>
  </si>
  <si>
    <t>06.205.0076-0</t>
  </si>
  <si>
    <t>06.205.0076-A</t>
  </si>
  <si>
    <t>06.205.0077-0</t>
  </si>
  <si>
    <t>06.205.0077-A</t>
  </si>
  <si>
    <t>06.205.0078-0</t>
  </si>
  <si>
    <t>06.205.0078-A</t>
  </si>
  <si>
    <t>06.205.0079-0</t>
  </si>
  <si>
    <t>06.205.0079-A</t>
  </si>
  <si>
    <t>06.205.0080-0</t>
  </si>
  <si>
    <t>06.205.0080-A</t>
  </si>
  <si>
    <t>06.205.0081-0</t>
  </si>
  <si>
    <t>06.205.0081-A</t>
  </si>
  <si>
    <t>06.205.0082-0</t>
  </si>
  <si>
    <t>06.205.0082-A</t>
  </si>
  <si>
    <t>06.205.0083-0</t>
  </si>
  <si>
    <t>06.205.0083-A</t>
  </si>
  <si>
    <t>06.205.0084-0</t>
  </si>
  <si>
    <t>06.205.0084-A</t>
  </si>
  <si>
    <t>06.205.0085-0</t>
  </si>
  <si>
    <t>06.205.0085-A</t>
  </si>
  <si>
    <t>06.205.0086-0</t>
  </si>
  <si>
    <t>06.205.0086-A</t>
  </si>
  <si>
    <t>06.205.0087-0</t>
  </si>
  <si>
    <t>06.205.0087-A</t>
  </si>
  <si>
    <t>06.205.0088-0</t>
  </si>
  <si>
    <t>06.205.0088-A</t>
  </si>
  <si>
    <t>06.205.0089-0</t>
  </si>
  <si>
    <t>06.205.0089-A</t>
  </si>
  <si>
    <t>06.205.0090-0</t>
  </si>
  <si>
    <t>06.205.0090-A</t>
  </si>
  <si>
    <t>06.205.0091-0</t>
  </si>
  <si>
    <t>06.205.0091-A</t>
  </si>
  <si>
    <t>06.205.0092-0</t>
  </si>
  <si>
    <t>06.205.0092-A</t>
  </si>
  <si>
    <t>06.205.0093-0</t>
  </si>
  <si>
    <t>06.205.0093-A</t>
  </si>
  <si>
    <t>06.205.0094-0</t>
  </si>
  <si>
    <t>06.205.0094-A</t>
  </si>
  <si>
    <t>06.205.0095-0</t>
  </si>
  <si>
    <t>06.205.0095-A</t>
  </si>
  <si>
    <t>06.205.0096-0</t>
  </si>
  <si>
    <t>06.205.0096-A</t>
  </si>
  <si>
    <t>06.205.0097-0</t>
  </si>
  <si>
    <t>06.205.0097-A</t>
  </si>
  <si>
    <t>06.205.0098-0</t>
  </si>
  <si>
    <t>06.205.0098-A</t>
  </si>
  <si>
    <t>06.205.0099-0</t>
  </si>
  <si>
    <t>06.205.0099-A</t>
  </si>
  <si>
    <t>06.205.0100-0</t>
  </si>
  <si>
    <t>06.205.0100-A</t>
  </si>
  <si>
    <t>06.205.0101-0</t>
  </si>
  <si>
    <t>06.205.0101-A</t>
  </si>
  <si>
    <t>06.205.0102-0</t>
  </si>
  <si>
    <t>06.205.0102-A</t>
  </si>
  <si>
    <t>06.205.0103-0</t>
  </si>
  <si>
    <t>06.205.0103-A</t>
  </si>
  <si>
    <t>06.205.0105-0</t>
  </si>
  <si>
    <t>06.205.0105-A</t>
  </si>
  <si>
    <t>06.205.0106-0</t>
  </si>
  <si>
    <t>06.205.0106-A</t>
  </si>
  <si>
    <t>06.205.0107-0</t>
  </si>
  <si>
    <t>06.205.0107-A</t>
  </si>
  <si>
    <t>06.205.0108-0</t>
  </si>
  <si>
    <t>06.205.0108-A</t>
  </si>
  <si>
    <t>06.205.0109-0</t>
  </si>
  <si>
    <t>06.205.0109-A</t>
  </si>
  <si>
    <t>06.205.0110-0</t>
  </si>
  <si>
    <t>06.205.0110-A</t>
  </si>
  <si>
    <t>06.205.0111-0</t>
  </si>
  <si>
    <t>06.205.0111-A</t>
  </si>
  <si>
    <t>06.205.0112-0</t>
  </si>
  <si>
    <t>06.205.0112-A</t>
  </si>
  <si>
    <t>06.205.0113-0</t>
  </si>
  <si>
    <t>06.205.0113-A</t>
  </si>
  <si>
    <t>06.205.0114-0</t>
  </si>
  <si>
    <t>06.205.0114-A</t>
  </si>
  <si>
    <t>06.205.0115-0</t>
  </si>
  <si>
    <t>06.205.0115-A</t>
  </si>
  <si>
    <t>06.205.0116-0</t>
  </si>
  <si>
    <t>06.205.0116-A</t>
  </si>
  <si>
    <t>06.205.0117-0</t>
  </si>
  <si>
    <t>06.205.0117-A</t>
  </si>
  <si>
    <t>06.205.0118-0</t>
  </si>
  <si>
    <t>06.205.0118-A</t>
  </si>
  <si>
    <t>06.205.0119-0</t>
  </si>
  <si>
    <t>06.205.0119-A</t>
  </si>
  <si>
    <t>06.205.0120-0</t>
  </si>
  <si>
    <t>06.205.0120-A</t>
  </si>
  <si>
    <t>06.205.0121-0</t>
  </si>
  <si>
    <t>06.205.0121-A</t>
  </si>
  <si>
    <t>06.205.0122-0</t>
  </si>
  <si>
    <t>06.205.0122-A</t>
  </si>
  <si>
    <t>06.205.0123-0</t>
  </si>
  <si>
    <t>06.205.0123-A</t>
  </si>
  <si>
    <t>06.205.0124-0</t>
  </si>
  <si>
    <t>06.205.0124-A</t>
  </si>
  <si>
    <t>06.205.0125-0</t>
  </si>
  <si>
    <t>06.205.0125-A</t>
  </si>
  <si>
    <t>06.205.0126-0</t>
  </si>
  <si>
    <t>06.205.0126-A</t>
  </si>
  <si>
    <t>06.205.0127-0</t>
  </si>
  <si>
    <t>06.205.0127-A</t>
  </si>
  <si>
    <t>06.205.0128-0</t>
  </si>
  <si>
    <t>06.205.0128-A</t>
  </si>
  <si>
    <t>06.205.0129-0</t>
  </si>
  <si>
    <t>06.205.0129-A</t>
  </si>
  <si>
    <t>06.205.0130-0</t>
  </si>
  <si>
    <t>06.205.0130-A</t>
  </si>
  <si>
    <t>06.205.0131-0</t>
  </si>
  <si>
    <t>06.205.0131-A</t>
  </si>
  <si>
    <t>06.205.0132-0</t>
  </si>
  <si>
    <t>06.205.0132-A</t>
  </si>
  <si>
    <t>06.205.0133-0</t>
  </si>
  <si>
    <t>06.205.0133-A</t>
  </si>
  <si>
    <t>06.205.0134-0</t>
  </si>
  <si>
    <t>06.205.0134-A</t>
  </si>
  <si>
    <t>06.205.0135-0</t>
  </si>
  <si>
    <t>06.205.0135-A</t>
  </si>
  <si>
    <t>06.205.0136-0</t>
  </si>
  <si>
    <t>06.205.0136-A</t>
  </si>
  <si>
    <t>06.205.0137-0</t>
  </si>
  <si>
    <t>06.205.0137-A</t>
  </si>
  <si>
    <t>06.205.0138-0</t>
  </si>
  <si>
    <t>06.205.0138-A</t>
  </si>
  <si>
    <t>06.205.0139-0</t>
  </si>
  <si>
    <t>06.205.0139-A</t>
  </si>
  <si>
    <t>06.205.0140-0</t>
  </si>
  <si>
    <t>06.205.0140-A</t>
  </si>
  <si>
    <t>06.205.0141-0</t>
  </si>
  <si>
    <t>06.205.0141-A</t>
  </si>
  <si>
    <t>06.205.0142-0</t>
  </si>
  <si>
    <t>06.205.0142-A</t>
  </si>
  <si>
    <t>06.205.0143-0</t>
  </si>
  <si>
    <t>06.205.0143-A</t>
  </si>
  <si>
    <t>06.205.0144-0</t>
  </si>
  <si>
    <t>06.205.0144-A</t>
  </si>
  <si>
    <t>06.205.0145-0</t>
  </si>
  <si>
    <t>06.205.0145-A</t>
  </si>
  <si>
    <t>06.205.0146-0</t>
  </si>
  <si>
    <t>06.205.0146-A</t>
  </si>
  <si>
    <t>06.205.0147-0</t>
  </si>
  <si>
    <t>06.205.0147-A</t>
  </si>
  <si>
    <t>06.205.0148-0</t>
  </si>
  <si>
    <t>06.205.0148-A</t>
  </si>
  <si>
    <t>06.205.0149-0</t>
  </si>
  <si>
    <t>06.205.0149-A</t>
  </si>
  <si>
    <t>06.205.0150-0</t>
  </si>
  <si>
    <t>06.205.0150-A</t>
  </si>
  <si>
    <t>06.205.0151-0</t>
  </si>
  <si>
    <t>06.205.0151-A</t>
  </si>
  <si>
    <t>06.205.0152-0</t>
  </si>
  <si>
    <t>06.205.0152-A</t>
  </si>
  <si>
    <t>06.205.0153-0</t>
  </si>
  <si>
    <t>06.205.0153-A</t>
  </si>
  <si>
    <t>06.205.0154-0</t>
  </si>
  <si>
    <t>06.205.0154-A</t>
  </si>
  <si>
    <t>06.205.0155-0</t>
  </si>
  <si>
    <t>06.205.0155-A</t>
  </si>
  <si>
    <t>06.205.0156-0</t>
  </si>
  <si>
    <t>06.205.0156-A</t>
  </si>
  <si>
    <t>06.205.0157-0</t>
  </si>
  <si>
    <t>06.205.0157-A</t>
  </si>
  <si>
    <t>06.205.0158-0</t>
  </si>
  <si>
    <t>06.205.0158-A</t>
  </si>
  <si>
    <t>06.250.0012-0</t>
  </si>
  <si>
    <t>06.250.0012-A</t>
  </si>
  <si>
    <t>06.250.0013-0</t>
  </si>
  <si>
    <t>06.250.0013-A</t>
  </si>
  <si>
    <t>06.250.0014-0</t>
  </si>
  <si>
    <t>06.250.0014-A</t>
  </si>
  <si>
    <t>06.250.0015-0</t>
  </si>
  <si>
    <t>06.250.0015-A</t>
  </si>
  <si>
    <t>06.250.0016-0</t>
  </si>
  <si>
    <t>06.250.0016-A</t>
  </si>
  <si>
    <t>06.250.0017-0</t>
  </si>
  <si>
    <t>06.250.0017-A</t>
  </si>
  <si>
    <t>06.250.0018-0</t>
  </si>
  <si>
    <t>06.250.0018-A</t>
  </si>
  <si>
    <t>06.250.0020-0</t>
  </si>
  <si>
    <t>06.250.0020-A</t>
  </si>
  <si>
    <t>06.250.0021-0</t>
  </si>
  <si>
    <t>06.250.0021-A</t>
  </si>
  <si>
    <t>06.250.0022-0</t>
  </si>
  <si>
    <t>06.250.0022-A</t>
  </si>
  <si>
    <t>06.250.0023-0</t>
  </si>
  <si>
    <t>06.250.0023-A</t>
  </si>
  <si>
    <t>06.250.0031-0</t>
  </si>
  <si>
    <t>06.250.0031-A</t>
  </si>
  <si>
    <t>06.250.0032-0</t>
  </si>
  <si>
    <t>06.250.0032-A</t>
  </si>
  <si>
    <t>06.250.0033-0</t>
  </si>
  <si>
    <t>06.250.0033-A</t>
  </si>
  <si>
    <t>06.250.0034-0</t>
  </si>
  <si>
    <t>06.250.0034-A</t>
  </si>
  <si>
    <t>06.250.0035-0</t>
  </si>
  <si>
    <t>06.250.0035-A</t>
  </si>
  <si>
    <t>06.250.0036-0</t>
  </si>
  <si>
    <t>06.250.0036-A</t>
  </si>
  <si>
    <t>06.250.0037-0</t>
  </si>
  <si>
    <t>06.250.0037-A</t>
  </si>
  <si>
    <t>06.250.0039-0</t>
  </si>
  <si>
    <t>06.250.0039-A</t>
  </si>
  <si>
    <t>06.250.0040-0</t>
  </si>
  <si>
    <t>06.250.0040-A</t>
  </si>
  <si>
    <t>06.250.0051-0</t>
  </si>
  <si>
    <t>06.250.0051-A</t>
  </si>
  <si>
    <t>06.250.0052-0</t>
  </si>
  <si>
    <t>06.250.0052-A</t>
  </si>
  <si>
    <t>06.250.0053-0</t>
  </si>
  <si>
    <t>06.250.0053-A</t>
  </si>
  <si>
    <t>06.250.0054-0</t>
  </si>
  <si>
    <t>06.250.0054-A</t>
  </si>
  <si>
    <t>06.250.0055-0</t>
  </si>
  <si>
    <t>06.250.0055-A</t>
  </si>
  <si>
    <t>06.250.0056-0</t>
  </si>
  <si>
    <t>06.250.0056-A</t>
  </si>
  <si>
    <t>06.250.0057-0</t>
  </si>
  <si>
    <t>06.250.0057-A</t>
  </si>
  <si>
    <t>06.250.0059-0</t>
  </si>
  <si>
    <t>06.250.0059-A</t>
  </si>
  <si>
    <t>06.250.0060-0</t>
  </si>
  <si>
    <t>06.250.0060-A</t>
  </si>
  <si>
    <t>06.251.0030-0</t>
  </si>
  <si>
    <t>06.251.0030-A</t>
  </si>
  <si>
    <t>06.251.0031-0</t>
  </si>
  <si>
    <t>06.251.0031-A</t>
  </si>
  <si>
    <t>06.251.0032-0</t>
  </si>
  <si>
    <t>06.251.0032-A</t>
  </si>
  <si>
    <t>06.251.0033-0</t>
  </si>
  <si>
    <t>06.251.0033-A</t>
  </si>
  <si>
    <t>06.251.0034-0</t>
  </si>
  <si>
    <t>06.251.0034-A</t>
  </si>
  <si>
    <t>06.251.0035-0</t>
  </si>
  <si>
    <t>06.251.0035-A</t>
  </si>
  <si>
    <t>06.251.0036-0</t>
  </si>
  <si>
    <t>06.251.0036-A</t>
  </si>
  <si>
    <t>06.251.0037-0</t>
  </si>
  <si>
    <t>06.251.0037-A</t>
  </si>
  <si>
    <t>06.251.0038-0</t>
  </si>
  <si>
    <t>06.251.0038-A</t>
  </si>
  <si>
    <t>06.251.0039-0</t>
  </si>
  <si>
    <t>06.251.0039-A</t>
  </si>
  <si>
    <t>06.251.0040-0</t>
  </si>
  <si>
    <t>06.251.0040-A</t>
  </si>
  <si>
    <t>06.251.0041-0</t>
  </si>
  <si>
    <t>06.251.0041-A</t>
  </si>
  <si>
    <t>06.251.0042-0</t>
  </si>
  <si>
    <t>06.251.0042-A</t>
  </si>
  <si>
    <t>06.251.0043-0</t>
  </si>
  <si>
    <t>06.251.0043-A</t>
  </si>
  <si>
    <t>06.251.0044-0</t>
  </si>
  <si>
    <t>06.251.0044-A</t>
  </si>
  <si>
    <t>06.251.0045-0</t>
  </si>
  <si>
    <t>06.251.0045-A</t>
  </si>
  <si>
    <t>06.251.0046-0</t>
  </si>
  <si>
    <t>06.251.0046-A</t>
  </si>
  <si>
    <t>06.251.0047-0</t>
  </si>
  <si>
    <t>06.251.0047-A</t>
  </si>
  <si>
    <t>06.251.0048-0</t>
  </si>
  <si>
    <t>06.251.0048-A</t>
  </si>
  <si>
    <t>06.251.0049-0</t>
  </si>
  <si>
    <t>06.251.0049-A</t>
  </si>
  <si>
    <t>06.251.0050-0</t>
  </si>
  <si>
    <t>06.251.0050-A</t>
  </si>
  <si>
    <t>06.251.0051-0</t>
  </si>
  <si>
    <t>06.251.0051-A</t>
  </si>
  <si>
    <t>06.251.0052-0</t>
  </si>
  <si>
    <t>06.251.0052-A</t>
  </si>
  <si>
    <t>06.251.0053-0</t>
  </si>
  <si>
    <t>06.251.0053-A</t>
  </si>
  <si>
    <t>06.251.0054-0</t>
  </si>
  <si>
    <t>06.251.0054-A</t>
  </si>
  <si>
    <t>06.251.0055-0</t>
  </si>
  <si>
    <t>06.251.0055-A</t>
  </si>
  <si>
    <t>06.251.0056-0</t>
  </si>
  <si>
    <t>06.251.0056-A</t>
  </si>
  <si>
    <t>06.251.0057-0</t>
  </si>
  <si>
    <t>06.251.0057-A</t>
  </si>
  <si>
    <t>06.251.0058-0</t>
  </si>
  <si>
    <t>06.251.0058-A</t>
  </si>
  <si>
    <t>06.251.0059-0</t>
  </si>
  <si>
    <t>06.251.0059-A</t>
  </si>
  <si>
    <t>06.251.0060-0</t>
  </si>
  <si>
    <t>06.251.0060-A</t>
  </si>
  <si>
    <t>06.251.0061-0</t>
  </si>
  <si>
    <t>06.251.0061-A</t>
  </si>
  <si>
    <t>06.251.0062-0</t>
  </si>
  <si>
    <t>06.251.0062-A</t>
  </si>
  <si>
    <t>06.251.0063-0</t>
  </si>
  <si>
    <t>06.251.0063-A</t>
  </si>
  <si>
    <t>06.251.0064-0</t>
  </si>
  <si>
    <t>06.251.0064-A</t>
  </si>
  <si>
    <t>06.251.0065-0</t>
  </si>
  <si>
    <t>06.251.0065-A</t>
  </si>
  <si>
    <t>06.251.0066-0</t>
  </si>
  <si>
    <t>06.251.0066-A</t>
  </si>
  <si>
    <t>06.251.0067-0</t>
  </si>
  <si>
    <t>06.251.0067-A</t>
  </si>
  <si>
    <t>06.251.0068-0</t>
  </si>
  <si>
    <t>06.251.0068-A</t>
  </si>
  <si>
    <t>06.251.0069-0</t>
  </si>
  <si>
    <t>06.251.0069-A</t>
  </si>
  <si>
    <t>06.270.0001-0</t>
  </si>
  <si>
    <t>06.270.0001-A</t>
  </si>
  <si>
    <t>06.270.0002-0</t>
  </si>
  <si>
    <t>06.270.0002-A</t>
  </si>
  <si>
    <t>06.270.0003-0</t>
  </si>
  <si>
    <t>06.270.0003-A</t>
  </si>
  <si>
    <t>06.270.0020-0</t>
  </si>
  <si>
    <t>06.270.0020-A</t>
  </si>
  <si>
    <t>06.270.0021-0</t>
  </si>
  <si>
    <t>06.270.0021-A</t>
  </si>
  <si>
    <t>06.270.0022-0</t>
  </si>
  <si>
    <t>06.270.0022-A</t>
  </si>
  <si>
    <t>06.270.0036-0</t>
  </si>
  <si>
    <t>06.270.0036-A</t>
  </si>
  <si>
    <t>06.270.0037-0</t>
  </si>
  <si>
    <t>06.270.0037-A</t>
  </si>
  <si>
    <t>06.270.0038-0</t>
  </si>
  <si>
    <t>06.270.0038-A</t>
  </si>
  <si>
    <t>06.270.0041-0</t>
  </si>
  <si>
    <t>06.270.0041-A</t>
  </si>
  <si>
    <t>06.270.0042-0</t>
  </si>
  <si>
    <t>06.270.0042-A</t>
  </si>
  <si>
    <t>06.270.0046-0</t>
  </si>
  <si>
    <t>06.270.0046-A</t>
  </si>
  <si>
    <t>06.270.0047-0</t>
  </si>
  <si>
    <t>06.270.0047-A</t>
  </si>
  <si>
    <t>06.270.0048-0</t>
  </si>
  <si>
    <t>06.270.0048-A</t>
  </si>
  <si>
    <t>06.270.0051-0</t>
  </si>
  <si>
    <t>06.270.0051-A</t>
  </si>
  <si>
    <t>06.270.0052-0</t>
  </si>
  <si>
    <t>06.270.0052-A</t>
  </si>
  <si>
    <t>06.270.0053-0</t>
  </si>
  <si>
    <t>06.270.0053-A</t>
  </si>
  <si>
    <t>06.270.0054-0</t>
  </si>
  <si>
    <t>06.270.0054-A</t>
  </si>
  <si>
    <t>06.270.0061-0</t>
  </si>
  <si>
    <t>06.270.0061-A</t>
  </si>
  <si>
    <t>06.270.0062-0</t>
  </si>
  <si>
    <t>06.270.0062-A</t>
  </si>
  <si>
    <t>06.270.0063-0</t>
  </si>
  <si>
    <t>06.270.0063-A</t>
  </si>
  <si>
    <t>06.270.0064-0</t>
  </si>
  <si>
    <t>06.270.0064-A</t>
  </si>
  <si>
    <t>06.270.0065-0</t>
  </si>
  <si>
    <t>06.270.0065-A</t>
  </si>
  <si>
    <t>06.270.0066-0</t>
  </si>
  <si>
    <t>06.270.0066-A</t>
  </si>
  <si>
    <t>06.270.0067-0</t>
  </si>
  <si>
    <t>06.270.0067-A</t>
  </si>
  <si>
    <t>06.270.0068-0</t>
  </si>
  <si>
    <t>06.270.0068-A</t>
  </si>
  <si>
    <t>06.270.0069-0</t>
  </si>
  <si>
    <t>06.270.0069-A</t>
  </si>
  <si>
    <t>06.270.0071-0</t>
  </si>
  <si>
    <t>06.270.0071-A</t>
  </si>
  <si>
    <t>06.270.0072-0</t>
  </si>
  <si>
    <t>06.270.0072-A</t>
  </si>
  <si>
    <t>06.270.0073-0</t>
  </si>
  <si>
    <t>06.270.0073-A</t>
  </si>
  <si>
    <t>06.270.0076-0</t>
  </si>
  <si>
    <t>06.270.0076-A</t>
  </si>
  <si>
    <t>06.270.0077-0</t>
  </si>
  <si>
    <t>06.270.0077-A</t>
  </si>
  <si>
    <t>06.270.0078-0</t>
  </si>
  <si>
    <t>06.270.0078-A</t>
  </si>
  <si>
    <t>06.270.0081-0</t>
  </si>
  <si>
    <t>06.270.0081-A</t>
  </si>
  <si>
    <t>06.270.0082-0</t>
  </si>
  <si>
    <t>06.270.0082-A</t>
  </si>
  <si>
    <t>06.270.0083-0</t>
  </si>
  <si>
    <t>06.270.0083-A</t>
  </si>
  <si>
    <t>06.270.0086-0</t>
  </si>
  <si>
    <t>06.270.0086-A</t>
  </si>
  <si>
    <t>06.270.0087-0</t>
  </si>
  <si>
    <t>06.270.0087-A</t>
  </si>
  <si>
    <t>06.270.0088-0</t>
  </si>
  <si>
    <t>06.270.0088-A</t>
  </si>
  <si>
    <t>06.270.0091-0</t>
  </si>
  <si>
    <t>06.270.0091-A</t>
  </si>
  <si>
    <t>06.270.0092-0</t>
  </si>
  <si>
    <t>06.270.0092-A</t>
  </si>
  <si>
    <t>06.270.0093-0</t>
  </si>
  <si>
    <t>06.270.0093-A</t>
  </si>
  <si>
    <t>06.270.0101-0</t>
  </si>
  <si>
    <t>06.270.0101-A</t>
  </si>
  <si>
    <t>06.270.0102-0</t>
  </si>
  <si>
    <t>06.270.0102-A</t>
  </si>
  <si>
    <t>06.270.0103-0</t>
  </si>
  <si>
    <t>06.270.0103-A</t>
  </si>
  <si>
    <t>06.270.0104-0</t>
  </si>
  <si>
    <t>06.270.0104-A</t>
  </si>
  <si>
    <t>06.270.0105-0</t>
  </si>
  <si>
    <t>06.270.0105-A</t>
  </si>
  <si>
    <t>06.270.0106-0</t>
  </si>
  <si>
    <t>06.270.0106-A</t>
  </si>
  <si>
    <t>06.270.0111-0</t>
  </si>
  <si>
    <t>06.270.0111-A</t>
  </si>
  <si>
    <t>06.270.0112-0</t>
  </si>
  <si>
    <t>06.270.0112-A</t>
  </si>
  <si>
    <t>06.271.0010-0</t>
  </si>
  <si>
    <t>06.271.0010-A</t>
  </si>
  <si>
    <t>06.271.0011-0</t>
  </si>
  <si>
    <t>06.271.0011-A</t>
  </si>
  <si>
    <t>06.271.0012-0</t>
  </si>
  <si>
    <t>06.271.0012-A</t>
  </si>
  <si>
    <t>06.271.0013-0</t>
  </si>
  <si>
    <t>06.271.0013-A</t>
  </si>
  <si>
    <t>06.271.0014-0</t>
  </si>
  <si>
    <t>06.271.0014-A</t>
  </si>
  <si>
    <t>06.271.0016-0</t>
  </si>
  <si>
    <t>06.271.0016-A</t>
  </si>
  <si>
    <t>06.271.0018-0</t>
  </si>
  <si>
    <t>06.271.0018-A</t>
  </si>
  <si>
    <t>06.271.0021-0</t>
  </si>
  <si>
    <t>06.271.0021-A</t>
  </si>
  <si>
    <t>06.271.0022-0</t>
  </si>
  <si>
    <t>06.271.0022-A</t>
  </si>
  <si>
    <t>06.271.0023-0</t>
  </si>
  <si>
    <t>06.271.0023-A</t>
  </si>
  <si>
    <t>06.271.0024-0</t>
  </si>
  <si>
    <t>06.271.0024-A</t>
  </si>
  <si>
    <t>06.271.0025-0</t>
  </si>
  <si>
    <t>06.271.0025-A</t>
  </si>
  <si>
    <t>06.271.0050-0</t>
  </si>
  <si>
    <t>06.271.0050-A</t>
  </si>
  <si>
    <t>06.271.0051-0</t>
  </si>
  <si>
    <t>06.271.0051-A</t>
  </si>
  <si>
    <t>06.271.0052-0</t>
  </si>
  <si>
    <t>06.271.0052-A</t>
  </si>
  <si>
    <t>06.271.0053-0</t>
  </si>
  <si>
    <t>06.271.0053-A</t>
  </si>
  <si>
    <t>06.271.0054-0</t>
  </si>
  <si>
    <t>06.271.0054-A</t>
  </si>
  <si>
    <t>06.271.0055-0</t>
  </si>
  <si>
    <t>06.271.0055-A</t>
  </si>
  <si>
    <t>06.271.0056-0</t>
  </si>
  <si>
    <t>06.271.0056-A</t>
  </si>
  <si>
    <t>06.271.0060-0</t>
  </si>
  <si>
    <t>06.271.0060-A</t>
  </si>
  <si>
    <t>06.271.0061-0</t>
  </si>
  <si>
    <t>06.271.0061-A</t>
  </si>
  <si>
    <t>06.271.0062-0</t>
  </si>
  <si>
    <t>06.271.0062-A</t>
  </si>
  <si>
    <t>06.271.0063-0</t>
  </si>
  <si>
    <t>06.271.0063-A</t>
  </si>
  <si>
    <t>06.271.0064-0</t>
  </si>
  <si>
    <t>06.271.0064-A</t>
  </si>
  <si>
    <t>06.271.0065-0</t>
  </si>
  <si>
    <t>06.271.0065-A</t>
  </si>
  <si>
    <t>06.271.0066-0</t>
  </si>
  <si>
    <t>06.271.0066-A</t>
  </si>
  <si>
    <t>06.271.0067-0</t>
  </si>
  <si>
    <t>06.271.0067-A</t>
  </si>
  <si>
    <t>06.271.0068-0</t>
  </si>
  <si>
    <t>06.271.0068-A</t>
  </si>
  <si>
    <t>06.272.0002-0</t>
  </si>
  <si>
    <t>06.272.0002-A</t>
  </si>
  <si>
    <t>06.272.0003-0</t>
  </si>
  <si>
    <t>06.272.0003-A</t>
  </si>
  <si>
    <t>06.272.0004-0</t>
  </si>
  <si>
    <t>06.272.0004-A</t>
  </si>
  <si>
    <t>06.272.0005-0</t>
  </si>
  <si>
    <t>06.272.0005-A</t>
  </si>
  <si>
    <t>06.272.0006-0</t>
  </si>
  <si>
    <t>06.272.0006-A</t>
  </si>
  <si>
    <t>06.272.0007-0</t>
  </si>
  <si>
    <t>06.272.0007-A</t>
  </si>
  <si>
    <t>06.272.0008-0</t>
  </si>
  <si>
    <t>06.272.0008-A</t>
  </si>
  <si>
    <t>06.272.0021-0</t>
  </si>
  <si>
    <t>06.272.0021-A</t>
  </si>
  <si>
    <t>06.272.0022-0</t>
  </si>
  <si>
    <t>06.272.0022-A</t>
  </si>
  <si>
    <t>06.272.0026-0</t>
  </si>
  <si>
    <t>06.272.0026-A</t>
  </si>
  <si>
    <t>06.272.0027-0</t>
  </si>
  <si>
    <t>06.272.0027-A</t>
  </si>
  <si>
    <t>06.272.0029-0</t>
  </si>
  <si>
    <t>06.272.0029-A</t>
  </si>
  <si>
    <t>06.272.0030-0</t>
  </si>
  <si>
    <t>06.272.0030-A</t>
  </si>
  <si>
    <t>06.272.0032-0</t>
  </si>
  <si>
    <t>06.272.0032-A</t>
  </si>
  <si>
    <t>06.272.0033-0</t>
  </si>
  <si>
    <t>06.272.0033-A</t>
  </si>
  <si>
    <t>06.272.0035-0</t>
  </si>
  <si>
    <t>06.272.0035-A</t>
  </si>
  <si>
    <t>06.272.0036-0</t>
  </si>
  <si>
    <t>06.272.0036-A</t>
  </si>
  <si>
    <t>06.272.0037-0</t>
  </si>
  <si>
    <t>06.272.0037-A</t>
  </si>
  <si>
    <t>06.272.0038-0</t>
  </si>
  <si>
    <t>06.272.0038-A</t>
  </si>
  <si>
    <t>06.272.0039-0</t>
  </si>
  <si>
    <t>06.272.0039-A</t>
  </si>
  <si>
    <t>06.273.0001-0</t>
  </si>
  <si>
    <t>06.273.0001-A</t>
  </si>
  <si>
    <t>06.273.0002-0</t>
  </si>
  <si>
    <t>06.273.0002-A</t>
  </si>
  <si>
    <t>06.273.0003-0</t>
  </si>
  <si>
    <t>06.273.0003-A</t>
  </si>
  <si>
    <t>06.273.0004-0</t>
  </si>
  <si>
    <t>06.273.0004-A</t>
  </si>
  <si>
    <t>06.273.0005-0</t>
  </si>
  <si>
    <t>06.273.0005-A</t>
  </si>
  <si>
    <t>06.273.0006-0</t>
  </si>
  <si>
    <t>06.273.0006-A</t>
  </si>
  <si>
    <t>06.273.0007-0</t>
  </si>
  <si>
    <t>06.273.0007-A</t>
  </si>
  <si>
    <t>06.273.0008-0</t>
  </si>
  <si>
    <t>06.273.0008-A</t>
  </si>
  <si>
    <t>06.273.0009-0</t>
  </si>
  <si>
    <t>06.273.0009-A</t>
  </si>
  <si>
    <t>06.273.0010-0</t>
  </si>
  <si>
    <t>06.273.0010-A</t>
  </si>
  <si>
    <t>06.273.0011-0</t>
  </si>
  <si>
    <t>06.273.0011-A</t>
  </si>
  <si>
    <t>06.273.0012-0</t>
  </si>
  <si>
    <t>06.273.0012-A</t>
  </si>
  <si>
    <t>06.273.0013-0</t>
  </si>
  <si>
    <t>06.273.0013-A</t>
  </si>
  <si>
    <t>06.273.0014-0</t>
  </si>
  <si>
    <t>06.273.0014-A</t>
  </si>
  <si>
    <t>06.273.0015-0</t>
  </si>
  <si>
    <t>06.273.0015-A</t>
  </si>
  <si>
    <t>06.275.0001-0</t>
  </si>
  <si>
    <t>06.275.0001-A</t>
  </si>
  <si>
    <t>06.275.0002-0</t>
  </si>
  <si>
    <t>06.275.0002-A</t>
  </si>
  <si>
    <t>06.275.0003-0</t>
  </si>
  <si>
    <t>06.275.0003-A</t>
  </si>
  <si>
    <t>06.275.0020-0</t>
  </si>
  <si>
    <t>06.275.0020-A</t>
  </si>
  <si>
    <t>06.275.0021-0</t>
  </si>
  <si>
    <t>06.275.0021-A</t>
  </si>
  <si>
    <t>06.275.0022-0</t>
  </si>
  <si>
    <t>06.275.0022-A</t>
  </si>
  <si>
    <t>06.300.0001-0</t>
  </si>
  <si>
    <t>06.300.0001-A</t>
  </si>
  <si>
    <t>06.300.0002-0</t>
  </si>
  <si>
    <t>06.300.0002-A</t>
  </si>
  <si>
    <t>06.300.0003-0</t>
  </si>
  <si>
    <t>06.300.0003-A</t>
  </si>
  <si>
    <t>06.300.0004-0</t>
  </si>
  <si>
    <t>06.300.0004-A</t>
  </si>
  <si>
    <t>06.300.0005-0</t>
  </si>
  <si>
    <t>06.300.0005-A</t>
  </si>
  <si>
    <t>06.400.0001-0</t>
  </si>
  <si>
    <t>06.400.0001-A</t>
  </si>
  <si>
    <t>06.400.0002-0</t>
  </si>
  <si>
    <t>06.400.0002-A</t>
  </si>
  <si>
    <t>06.400.0003-0</t>
  </si>
  <si>
    <t>06.400.0003-A</t>
  </si>
  <si>
    <t>06.400.0004-0</t>
  </si>
  <si>
    <t>06.400.0004-A</t>
  </si>
  <si>
    <t>06.400.0005-0</t>
  </si>
  <si>
    <t>06.400.0005-A</t>
  </si>
  <si>
    <t>06.400.0006-0</t>
  </si>
  <si>
    <t>06.400.0006-A</t>
  </si>
  <si>
    <t>06.400.0010-0</t>
  </si>
  <si>
    <t>06.400.0010-A</t>
  </si>
  <si>
    <t>06.400.0011-0</t>
  </si>
  <si>
    <t>06.400.0011-A</t>
  </si>
  <si>
    <t>06.400.0012-0</t>
  </si>
  <si>
    <t>06.400.0012-A</t>
  </si>
  <si>
    <t>06.400.0013-0</t>
  </si>
  <si>
    <t>06.400.0013-A</t>
  </si>
  <si>
    <t>06.400.0014-0</t>
  </si>
  <si>
    <t>06.400.0014-A</t>
  </si>
  <si>
    <t>06.400.0015-0</t>
  </si>
  <si>
    <t>06.400.0015-A</t>
  </si>
  <si>
    <t>06.400.0020-0</t>
  </si>
  <si>
    <t>06.400.0020-A</t>
  </si>
  <si>
    <t>06.500.0010-0</t>
  </si>
  <si>
    <t>06.500.0010-A</t>
  </si>
  <si>
    <t>06.501.0010-0</t>
  </si>
  <si>
    <t>06.501.0010-A</t>
  </si>
  <si>
    <t>06.502.0010-0</t>
  </si>
  <si>
    <t>06.502.0010-A</t>
  </si>
  <si>
    <t>06.502.0020-0</t>
  </si>
  <si>
    <t>06.502.0020-A</t>
  </si>
  <si>
    <t>06.502.0030-0</t>
  </si>
  <si>
    <t>06.502.0030-A</t>
  </si>
  <si>
    <t>06.502.0040-0</t>
  </si>
  <si>
    <t>06.502.0040-A</t>
  </si>
  <si>
    <t>07.001.0010-1</t>
  </si>
  <si>
    <t>PASTA DE CIMENTO COMUM</t>
  </si>
  <si>
    <t>07.001.0010-B</t>
  </si>
  <si>
    <t>07.001.0015-1</t>
  </si>
  <si>
    <t>PASTA DE CIMENTO BRANCO</t>
  </si>
  <si>
    <t>07.001.0015-B</t>
  </si>
  <si>
    <t>07.001.0020-1</t>
  </si>
  <si>
    <t>PASTA DE CAL</t>
  </si>
  <si>
    <t>07.001.0020-B</t>
  </si>
  <si>
    <t>07.001.0025-1</t>
  </si>
  <si>
    <t>PASTA DE GESSO</t>
  </si>
  <si>
    <t>07.001.0025-B</t>
  </si>
  <si>
    <t>07.001.0030-1</t>
  </si>
  <si>
    <t>PASTA DE CIMENTO BRANCO E CAL,NO TRACO 1:1</t>
  </si>
  <si>
    <t>07.001.0030-B</t>
  </si>
  <si>
    <t>07.001.0035-1</t>
  </si>
  <si>
    <t>ARGAMASSA DE CIMENTO E AREIA NO TRACO 1:1,PREPARO MANUAL</t>
  </si>
  <si>
    <t>07.001.0035-B</t>
  </si>
  <si>
    <t>07.001.0040-1</t>
  </si>
  <si>
    <t>ARGAMASSA DE CIMENTO E AREIA NO TRACO 1:1,5,PREPARO MANUAL</t>
  </si>
  <si>
    <t>07.001.0040-B</t>
  </si>
  <si>
    <t>07.001.0045-1</t>
  </si>
  <si>
    <t>ARGAMASSA DE CIMENTO E AREIA NO TRACO 1:2,PREPARO MANUAL</t>
  </si>
  <si>
    <t>07.001.0045-B</t>
  </si>
  <si>
    <t>07.001.0050-1</t>
  </si>
  <si>
    <t>ARGAMASSA DE CIMENTO E AREIA NO TRACO 1:3,PREPARO MANUAL</t>
  </si>
  <si>
    <t>07.001.0050-B</t>
  </si>
  <si>
    <t>07.001.0055-1</t>
  </si>
  <si>
    <t>ARGAMASSA DE CIMENTO E AREIA NO TRACO 1:4,PREPARO MANUAL</t>
  </si>
  <si>
    <t>07.001.0055-B</t>
  </si>
  <si>
    <t>07.001.0060-1</t>
  </si>
  <si>
    <t>ARGAMASSA DE CIMENTO E AREIA NO TRACO 1:5,PREPARO MANUAL</t>
  </si>
  <si>
    <t>07.001.0060-B</t>
  </si>
  <si>
    <t>07.001.0065-1</t>
  </si>
  <si>
    <t>ARGAMASSA DE CIMENTO E AREIA NO TRACO 1:6,PREPARO MANUAL</t>
  </si>
  <si>
    <t>07.001.0065-B</t>
  </si>
  <si>
    <t>07.001.0070-1</t>
  </si>
  <si>
    <t>ARGAMASSA DE CIMENTO E AREIA NO TRACO 1:8,PREPARO MANUAL</t>
  </si>
  <si>
    <t>07.001.0070-B</t>
  </si>
  <si>
    <t>07.001.0075-1</t>
  </si>
  <si>
    <t>07.001.0075-B</t>
  </si>
  <si>
    <t>07.001.0080-1</t>
  </si>
  <si>
    <t>07.001.0080-B</t>
  </si>
  <si>
    <t>07.001.0085-1</t>
  </si>
  <si>
    <t>07.001.0085-B</t>
  </si>
  <si>
    <t>07.001.0090-1</t>
  </si>
  <si>
    <t>07.001.0090-B</t>
  </si>
  <si>
    <t>07.001.0095-1</t>
  </si>
  <si>
    <t>07.001.0095-B</t>
  </si>
  <si>
    <t>07.001.0100-1</t>
  </si>
  <si>
    <t>ARGAMASSA DE CIMENTO E SAIBRO,NO TRACO 1:2,PREPARO MANUAL</t>
  </si>
  <si>
    <t>07.001.0100-B</t>
  </si>
  <si>
    <t>07.001.0105-1</t>
  </si>
  <si>
    <t>ARGAMASSA DE CIMENTO E SAIBRO,NO TRACO 1:4,PREPARO MANUAL</t>
  </si>
  <si>
    <t>07.001.0105-B</t>
  </si>
  <si>
    <t>07.001.0110-1</t>
  </si>
  <si>
    <t>ARGAMASSA DE CIMENTO E SAIBRO,NO TRACO 1:6,PREPARO MANUAL</t>
  </si>
  <si>
    <t>07.001.0110-B</t>
  </si>
  <si>
    <t>07.001.0115-1</t>
  </si>
  <si>
    <t>ARGAMASSA DE CIMENTO E SAIBRO,NO TRACO 1:8,PREPARO MANUAL</t>
  </si>
  <si>
    <t>07.001.0115-B</t>
  </si>
  <si>
    <t>07.001.0120-1</t>
  </si>
  <si>
    <t>07.001.0120-B</t>
  </si>
  <si>
    <t>07.001.0125-1</t>
  </si>
  <si>
    <t>07.001.0125-B</t>
  </si>
  <si>
    <t>07.001.0130-1</t>
  </si>
  <si>
    <t>07.001.0130-B</t>
  </si>
  <si>
    <t>07.001.0135-1</t>
  </si>
  <si>
    <t>07.001.0135-B</t>
  </si>
  <si>
    <t>07.001.0140-1</t>
  </si>
  <si>
    <t>07.001.0140-B</t>
  </si>
  <si>
    <t>07.001.0145-1</t>
  </si>
  <si>
    <t>07.001.0145-B</t>
  </si>
  <si>
    <t>07.001.0150-1</t>
  </si>
  <si>
    <t>07.001.0150-B</t>
  </si>
  <si>
    <t>07.001.0155-1</t>
  </si>
  <si>
    <t>07.001.0155-B</t>
  </si>
  <si>
    <t>07.001.0160-1</t>
  </si>
  <si>
    <t>07.001.0160-B</t>
  </si>
  <si>
    <t>07.002.0010-1</t>
  </si>
  <si>
    <t>ARGAMASSA DE CIMENTO E AREIA,NO TRACO 1:1,PREPARO MECANICO</t>
  </si>
  <si>
    <t>07.002.0010-B</t>
  </si>
  <si>
    <t>07.002.0015-1</t>
  </si>
  <si>
    <t>ARGAMASSA DE CIMENTO E AREIA,NO TRACO 1:1,5,PREPARO MECANICO</t>
  </si>
  <si>
    <t>07.002.0015-B</t>
  </si>
  <si>
    <t>07.002.0020-1</t>
  </si>
  <si>
    <t>ARGAMASSA DE CIMENTO E AREIA,NO TRACO 1:2,PREPARO MECANICO</t>
  </si>
  <si>
    <t>07.002.0020-B</t>
  </si>
  <si>
    <t>07.002.0025-1</t>
  </si>
  <si>
    <t>ARGAMASSA DE CIMENTO E AREIA,NO TRACO 1:3,PREPARO MECANICO</t>
  </si>
  <si>
    <t>07.002.0025-B</t>
  </si>
  <si>
    <t>07.002.0030-1</t>
  </si>
  <si>
    <t>ARGAMASSA DE CIMENTO E AREIA,NO TRACO 1:4,PREPARO MECANICO</t>
  </si>
  <si>
    <t>07.002.0030-B</t>
  </si>
  <si>
    <t>07.002.0035-1</t>
  </si>
  <si>
    <t>ARGAMASSA DE CIMENTO E AREIA,NO TRACO 1:5,PREPARO MECANICO</t>
  </si>
  <si>
    <t>07.002.0035-B</t>
  </si>
  <si>
    <t>07.002.0040-1</t>
  </si>
  <si>
    <t>ARGAMASSA DE CIMENTO E AREIA,NO TRACO 1:6,PREPARO MECANICO</t>
  </si>
  <si>
    <t>07.002.0040-B</t>
  </si>
  <si>
    <t>07.002.0045-1</t>
  </si>
  <si>
    <t>ARGAMASSA DE CIMENTO E AREIA,NO TRACO 1:8,PREPARO MECANICO</t>
  </si>
  <si>
    <t>07.002.0045-B</t>
  </si>
  <si>
    <t>07.003.0010-1</t>
  </si>
  <si>
    <t>07.003.0010-B</t>
  </si>
  <si>
    <t>07.003.0015-1</t>
  </si>
  <si>
    <t>07.003.0015-B</t>
  </si>
  <si>
    <t>07.005.0010-1</t>
  </si>
  <si>
    <t>07.005.0010-B</t>
  </si>
  <si>
    <t>07.005.0015-1</t>
  </si>
  <si>
    <t>07.005.0015-B</t>
  </si>
  <si>
    <t>07.005.0020-1</t>
  </si>
  <si>
    <t>07.005.0020-B</t>
  </si>
  <si>
    <t>07.005.0025-1</t>
  </si>
  <si>
    <t>07.005.0025-B</t>
  </si>
  <si>
    <t>07.005.0030-1</t>
  </si>
  <si>
    <t>07.005.0030-B</t>
  </si>
  <si>
    <t>07.005.0035-1</t>
  </si>
  <si>
    <t>07.005.0035-B</t>
  </si>
  <si>
    <t>07.006.0010-1</t>
  </si>
  <si>
    <t>ARGAMASSA DE CIMENTO E SAIBRO,NO TRACO 1:2,PREPARO MECANICO</t>
  </si>
  <si>
    <t>07.006.0010-B</t>
  </si>
  <si>
    <t>07.006.0015-1</t>
  </si>
  <si>
    <t>ARGAMASSA DE CIMENTO E SAIBRO,NO TRACO 1:4,PREPARO MECANICO</t>
  </si>
  <si>
    <t>07.006.0015-B</t>
  </si>
  <si>
    <t>07.006.0020-1</t>
  </si>
  <si>
    <t>ARGAMASSA DE CIMENTO E SAIBRO,NO TRACO 1:6,PREPARO MECANICO</t>
  </si>
  <si>
    <t>07.006.0020-B</t>
  </si>
  <si>
    <t>07.006.0025-1</t>
  </si>
  <si>
    <t>ARGAMASSA DE CIMENTO E SAIBRO,NO TRACO 1:8,PREPARO MECANICO</t>
  </si>
  <si>
    <t>07.006.0025-B</t>
  </si>
  <si>
    <t>07.007.0010-1</t>
  </si>
  <si>
    <t>07.007.0010-B</t>
  </si>
  <si>
    <t>07.007.0015-1</t>
  </si>
  <si>
    <t>07.007.0015-B</t>
  </si>
  <si>
    <t>07.007.0020-1</t>
  </si>
  <si>
    <t>07.007.0020-B</t>
  </si>
  <si>
    <t>07.007.0025-1</t>
  </si>
  <si>
    <t>07.007.0025-B</t>
  </si>
  <si>
    <t>07.008.0010-1</t>
  </si>
  <si>
    <t>07.008.0010-B</t>
  </si>
  <si>
    <t>07.009.0010-1</t>
  </si>
  <si>
    <t>07.009.0010-B</t>
  </si>
  <si>
    <t>07.009.0015-1</t>
  </si>
  <si>
    <t>07.009.0015-B</t>
  </si>
  <si>
    <t>07.009.0020-1</t>
  </si>
  <si>
    <t>07.009.0020-B</t>
  </si>
  <si>
    <t>07.030.0010-1</t>
  </si>
  <si>
    <t>07.030.0010-B</t>
  </si>
  <si>
    <t>07.100.0040-1</t>
  </si>
  <si>
    <t>07.100.0040-B</t>
  </si>
  <si>
    <t>07.150.0010-1</t>
  </si>
  <si>
    <t>07.150.0010-B</t>
  </si>
  <si>
    <t>07.150.0020-1</t>
  </si>
  <si>
    <t>07.150.0020-B</t>
  </si>
  <si>
    <t>07.160.0012-1</t>
  </si>
  <si>
    <t>07.160.0012-B</t>
  </si>
  <si>
    <t>07.160.0020-1</t>
  </si>
  <si>
    <t>07.160.0020-B</t>
  </si>
  <si>
    <t>07.170.0010-1</t>
  </si>
  <si>
    <t>07.170.0010-B</t>
  </si>
  <si>
    <t>07.180.0010-1</t>
  </si>
  <si>
    <t>07.180.0010-B</t>
  </si>
  <si>
    <t>08.001.0001-0</t>
  </si>
  <si>
    <t>08.001.0001-A</t>
  </si>
  <si>
    <t>08.001.0002-1</t>
  </si>
  <si>
    <t>08.001.0002-B</t>
  </si>
  <si>
    <t>08.001.0004-0</t>
  </si>
  <si>
    <t>08.001.0004-A</t>
  </si>
  <si>
    <t>08.001.0005-0</t>
  </si>
  <si>
    <t>08.001.0005-A</t>
  </si>
  <si>
    <t>08.001.0008-0</t>
  </si>
  <si>
    <t>08.001.0008-A</t>
  </si>
  <si>
    <t>08.001.0009-0</t>
  </si>
  <si>
    <t>08.001.0009-A</t>
  </si>
  <si>
    <t>08.002.0001-0</t>
  </si>
  <si>
    <t>08.002.0001-A</t>
  </si>
  <si>
    <t>08.003.0001-0</t>
  </si>
  <si>
    <t>08.003.0001-A</t>
  </si>
  <si>
    <t>08.003.0002-0</t>
  </si>
  <si>
    <t>08.003.0002-A</t>
  </si>
  <si>
    <t>08.003.0005-0</t>
  </si>
  <si>
    <t>08.003.0005-A</t>
  </si>
  <si>
    <t>08.003.0030-0</t>
  </si>
  <si>
    <t>08.003.0030-A</t>
  </si>
  <si>
    <t>08.003.0035-0</t>
  </si>
  <si>
    <t>08.003.0035-A</t>
  </si>
  <si>
    <t>08.004.0001-0</t>
  </si>
  <si>
    <t>08.004.0001-A</t>
  </si>
  <si>
    <t>08.004.0002-0</t>
  </si>
  <si>
    <t>08.004.0002-A</t>
  </si>
  <si>
    <t>08.004.0003-0</t>
  </si>
  <si>
    <t>08.004.0003-A</t>
  </si>
  <si>
    <t>08.004.0008-0</t>
  </si>
  <si>
    <t>08.004.0008-A</t>
  </si>
  <si>
    <t>08.005.0001-0</t>
  </si>
  <si>
    <t>08.005.0001-A</t>
  </si>
  <si>
    <t>08.005.0002-0</t>
  </si>
  <si>
    <t>08.005.0002-A</t>
  </si>
  <si>
    <t>08.005.0003-0</t>
  </si>
  <si>
    <t>08.005.0003-A</t>
  </si>
  <si>
    <t>08.006.0001-0</t>
  </si>
  <si>
    <t>08.006.0001-A</t>
  </si>
  <si>
    <t>08.006.0003-0</t>
  </si>
  <si>
    <t>08.006.0003-A</t>
  </si>
  <si>
    <t>08.006.0004-0</t>
  </si>
  <si>
    <t>08.006.0004-A</t>
  </si>
  <si>
    <t>08.006.0005-0</t>
  </si>
  <si>
    <t>08.006.0005-A</t>
  </si>
  <si>
    <t>08.006.0006-0</t>
  </si>
  <si>
    <t>08.006.0006-A</t>
  </si>
  <si>
    <t>08.006.0010-0</t>
  </si>
  <si>
    <t>08.006.0010-A</t>
  </si>
  <si>
    <t>08.006.0011-0</t>
  </si>
  <si>
    <t>08.006.0011-A</t>
  </si>
  <si>
    <t>08.006.0015-0</t>
  </si>
  <si>
    <t>08.006.0015-A</t>
  </si>
  <si>
    <t>08.007.0001-0</t>
  </si>
  <si>
    <t>08.007.0001-A</t>
  </si>
  <si>
    <t>08.007.0002-0</t>
  </si>
  <si>
    <t>08.007.0002-A</t>
  </si>
  <si>
    <t>08.008.0001-0</t>
  </si>
  <si>
    <t>08.008.0001-A</t>
  </si>
  <si>
    <t>08.008.0002-0</t>
  </si>
  <si>
    <t>08.008.0002-A</t>
  </si>
  <si>
    <t>08.009.0003-0</t>
  </si>
  <si>
    <t>08.009.0003-A</t>
  </si>
  <si>
    <t>08.009.0005-0</t>
  </si>
  <si>
    <t>08.009.0005-A</t>
  </si>
  <si>
    <t>08.009.0010-0</t>
  </si>
  <si>
    <t>08.009.0010-A</t>
  </si>
  <si>
    <t>08.010.0001-0</t>
  </si>
  <si>
    <t>08.010.0001-A</t>
  </si>
  <si>
    <t>08.010.0005-0</t>
  </si>
  <si>
    <t>08.010.0005-A</t>
  </si>
  <si>
    <t>08.011.0001-0</t>
  </si>
  <si>
    <t>08.011.0001-A</t>
  </si>
  <si>
    <t>08.012.0001-0</t>
  </si>
  <si>
    <t>LEVANTAMENTO E REASSENTAMENTO DE MEIO-FIO</t>
  </si>
  <si>
    <t>08.012.0001-A</t>
  </si>
  <si>
    <t>08.012.0003-0</t>
  </si>
  <si>
    <t>LEVANTAMENTO E REASSENTAMENTO DE TENTO OU TRAVESSAO</t>
  </si>
  <si>
    <t>08.012.0003-A</t>
  </si>
  <si>
    <t>08.012.0004-0</t>
  </si>
  <si>
    <t>REASSENTAMENTO DE MEIO-FIO</t>
  </si>
  <si>
    <t>08.012.0004-A</t>
  </si>
  <si>
    <t>08.012.0005-0</t>
  </si>
  <si>
    <t>REASSENTAMENTO DE TENTO OU TRAVESSAO</t>
  </si>
  <si>
    <t>08.012.0005-A</t>
  </si>
  <si>
    <t>08.013.0005-0</t>
  </si>
  <si>
    <t>08.013.0005-A</t>
  </si>
  <si>
    <t>08.013.0010-0</t>
  </si>
  <si>
    <t>08.013.0010-A</t>
  </si>
  <si>
    <t>08.013.0015-0</t>
  </si>
  <si>
    <t>08.013.0015-A</t>
  </si>
  <si>
    <t>08.015.0002-0</t>
  </si>
  <si>
    <t>08.015.0002-A</t>
  </si>
  <si>
    <t>08.015.0003-0</t>
  </si>
  <si>
    <t>08.015.0003-A</t>
  </si>
  <si>
    <t>08.015.0004-0</t>
  </si>
  <si>
    <t>08.015.0004-A</t>
  </si>
  <si>
    <t>08.015.0005-0</t>
  </si>
  <si>
    <t>08.015.0005-A</t>
  </si>
  <si>
    <t>08.015.0008-0</t>
  </si>
  <si>
    <t>08.015.0008-A</t>
  </si>
  <si>
    <t>08.015.0016-0</t>
  </si>
  <si>
    <t>08.015.0016-A</t>
  </si>
  <si>
    <t>08.015.0018-0</t>
  </si>
  <si>
    <t>08.015.0018-A</t>
  </si>
  <si>
    <t>08.015.0020-0</t>
  </si>
  <si>
    <t>08.015.0020-A</t>
  </si>
  <si>
    <t>08.015.0022-0</t>
  </si>
  <si>
    <t>08.015.0022-A</t>
  </si>
  <si>
    <t>08.015.0025-0</t>
  </si>
  <si>
    <t>08.015.0025-A</t>
  </si>
  <si>
    <t>08.015.0040-0</t>
  </si>
  <si>
    <t>08.015.0040-A</t>
  </si>
  <si>
    <t>08.015.0042-0</t>
  </si>
  <si>
    <t>08.015.0042-A</t>
  </si>
  <si>
    <t>08.015.0083-0</t>
  </si>
  <si>
    <t>08.015.0083-A</t>
  </si>
  <si>
    <t>08.015.0084-0</t>
  </si>
  <si>
    <t>08.015.0084-A</t>
  </si>
  <si>
    <t>08.015.0085-0</t>
  </si>
  <si>
    <t>08.015.0085-A</t>
  </si>
  <si>
    <t>08.015.0086-0</t>
  </si>
  <si>
    <t>08.015.0086-A</t>
  </si>
  <si>
    <t>08.015.0087-0</t>
  </si>
  <si>
    <t>08.015.0087-A</t>
  </si>
  <si>
    <t>08.015.0088-0</t>
  </si>
  <si>
    <t>08.015.0088-A</t>
  </si>
  <si>
    <t>08.015.0090-0</t>
  </si>
  <si>
    <t>08.015.0090-A</t>
  </si>
  <si>
    <t>08.015.0095-0</t>
  </si>
  <si>
    <t>08.015.0095-A</t>
  </si>
  <si>
    <t>08.015.0096-0</t>
  </si>
  <si>
    <t>08.015.0096-A</t>
  </si>
  <si>
    <t>08.015.0097-0</t>
  </si>
  <si>
    <t>08.015.0097-A</t>
  </si>
  <si>
    <t>08.015.0098-0</t>
  </si>
  <si>
    <t>08.015.0098-A</t>
  </si>
  <si>
    <t>08.015.0310-0</t>
  </si>
  <si>
    <t>08.015.0310-A</t>
  </si>
  <si>
    <t>08.015.0315-0</t>
  </si>
  <si>
    <t>08.015.0315-A</t>
  </si>
  <si>
    <t>08.015.0320-0</t>
  </si>
  <si>
    <t>08.015.0320-A</t>
  </si>
  <si>
    <t>08.015.0325-0</t>
  </si>
  <si>
    <t>08.015.0325-A</t>
  </si>
  <si>
    <t>08.015.0350-0</t>
  </si>
  <si>
    <t>08.015.0350-A</t>
  </si>
  <si>
    <t>08.015.0360-0</t>
  </si>
  <si>
    <t>08.015.0360-A</t>
  </si>
  <si>
    <t>08.015.0361-0</t>
  </si>
  <si>
    <t>08.015.0361-A</t>
  </si>
  <si>
    <t>08.015.0363-0</t>
  </si>
  <si>
    <t>08.015.0363-A</t>
  </si>
  <si>
    <t>08.015.0400-0</t>
  </si>
  <si>
    <t>08.015.0400-A</t>
  </si>
  <si>
    <t>08.015.0410-0</t>
  </si>
  <si>
    <t>08.015.0410-A</t>
  </si>
  <si>
    <t>08.016.0001-0</t>
  </si>
  <si>
    <t>08.016.0001-A</t>
  </si>
  <si>
    <t>08.016.0002-0</t>
  </si>
  <si>
    <t>08.016.0002-A</t>
  </si>
  <si>
    <t>08.017.0006-0</t>
  </si>
  <si>
    <t>08.017.0006-A</t>
  </si>
  <si>
    <t>08.017.0010-0</t>
  </si>
  <si>
    <t>08.017.0010-A</t>
  </si>
  <si>
    <t>08.017.0020-0</t>
  </si>
  <si>
    <t>08.017.0020-A</t>
  </si>
  <si>
    <t>08.018.0001-0</t>
  </si>
  <si>
    <t>08.018.0001-A</t>
  </si>
  <si>
    <t>08.018.0005-0</t>
  </si>
  <si>
    <t>08.018.0005-A</t>
  </si>
  <si>
    <t>08.018.0010-0</t>
  </si>
  <si>
    <t>08.018.0010-A</t>
  </si>
  <si>
    <t>08.018.0020-0</t>
  </si>
  <si>
    <t>08.018.0020-A</t>
  </si>
  <si>
    <t>08.018.0023-0</t>
  </si>
  <si>
    <t>08.018.0023-A</t>
  </si>
  <si>
    <t>08.018.0050-0</t>
  </si>
  <si>
    <t>08.018.0050-A</t>
  </si>
  <si>
    <t>08.019.0001-0</t>
  </si>
  <si>
    <t>08.019.0001-A</t>
  </si>
  <si>
    <t>08.019.0002-0</t>
  </si>
  <si>
    <t>08.019.0002-A</t>
  </si>
  <si>
    <t>08.019.0003-0</t>
  </si>
  <si>
    <t>08.019.0003-A</t>
  </si>
  <si>
    <t>08.019.0004-0</t>
  </si>
  <si>
    <t>08.019.0004-A</t>
  </si>
  <si>
    <t>08.019.0009-0</t>
  </si>
  <si>
    <t>08.019.0009-A</t>
  </si>
  <si>
    <t>08.019.0010-0</t>
  </si>
  <si>
    <t>08.019.0010-A</t>
  </si>
  <si>
    <t>08.020.0008-0</t>
  </si>
  <si>
    <t>08.020.0008-A</t>
  </si>
  <si>
    <t>08.020.0010-0</t>
  </si>
  <si>
    <t>08.020.0010-A</t>
  </si>
  <si>
    <t>08.020.0012-0</t>
  </si>
  <si>
    <t>08.020.0012-A</t>
  </si>
  <si>
    <t>08.020.0018-0</t>
  </si>
  <si>
    <t>08.020.0018-A</t>
  </si>
  <si>
    <t>08.020.0020-0</t>
  </si>
  <si>
    <t>08.020.0020-A</t>
  </si>
  <si>
    <t>08.020.0022-0</t>
  </si>
  <si>
    <t>08.020.0022-A</t>
  </si>
  <si>
    <t>08.020.0024-0</t>
  </si>
  <si>
    <t>08.020.0024-A</t>
  </si>
  <si>
    <t>08.020.0030-0</t>
  </si>
  <si>
    <t>08.020.0030-A</t>
  </si>
  <si>
    <t>08.020.0035-0</t>
  </si>
  <si>
    <t>08.020.0035-A</t>
  </si>
  <si>
    <t>08.020.0040-0</t>
  </si>
  <si>
    <t>08.020.0040-A</t>
  </si>
  <si>
    <t>08.021.0001-0</t>
  </si>
  <si>
    <t>08.021.0001-A</t>
  </si>
  <si>
    <t>08.021.0002-0</t>
  </si>
  <si>
    <t>08.021.0002-A</t>
  </si>
  <si>
    <t>08.021.0003-0</t>
  </si>
  <si>
    <t>08.021.0003-A</t>
  </si>
  <si>
    <t>08.022.0002-0</t>
  </si>
  <si>
    <t>08.022.0002-A</t>
  </si>
  <si>
    <t>08.024.0002-0</t>
  </si>
  <si>
    <t>08.024.0002-A</t>
  </si>
  <si>
    <t>08.026.0001-0</t>
  </si>
  <si>
    <t>08.026.0001-A</t>
  </si>
  <si>
    <t>08.026.0002-0</t>
  </si>
  <si>
    <t>08.026.0002-A</t>
  </si>
  <si>
    <t>08.026.0005-0</t>
  </si>
  <si>
    <t>08.026.0005-A</t>
  </si>
  <si>
    <t>08.026.0010-0</t>
  </si>
  <si>
    <t>08.026.0010-A</t>
  </si>
  <si>
    <t>08.027.0035-0</t>
  </si>
  <si>
    <t>08.027.0035-A</t>
  </si>
  <si>
    <t>08.027.0036-0</t>
  </si>
  <si>
    <t>08.027.0036-A</t>
  </si>
  <si>
    <t>08.027.0037-0</t>
  </si>
  <si>
    <t>08.027.0037-A</t>
  </si>
  <si>
    <t>08.027.0040-0</t>
  </si>
  <si>
    <t>08.027.0040-A</t>
  </si>
  <si>
    <t>08.027.0041-0</t>
  </si>
  <si>
    <t>08.027.0041-A</t>
  </si>
  <si>
    <t>08.027.0042-0</t>
  </si>
  <si>
    <t>08.027.0042-A</t>
  </si>
  <si>
    <t>08.027.0045-0</t>
  </si>
  <si>
    <t>08.027.0045-A</t>
  </si>
  <si>
    <t>08.027.0048-0</t>
  </si>
  <si>
    <t>08.027.0048-A</t>
  </si>
  <si>
    <t>08.027.0051-0</t>
  </si>
  <si>
    <t>08.027.0051-A</t>
  </si>
  <si>
    <t>08.027.0054-0</t>
  </si>
  <si>
    <t>08.027.0054-A</t>
  </si>
  <si>
    <t>08.027.0057-0</t>
  </si>
  <si>
    <t>08.027.0057-A</t>
  </si>
  <si>
    <t>08.027.0060-0</t>
  </si>
  <si>
    <t>08.027.0060-A</t>
  </si>
  <si>
    <t>08.027.0063-0</t>
  </si>
  <si>
    <t>08.027.0063-A</t>
  </si>
  <si>
    <t>08.027.0066-0</t>
  </si>
  <si>
    <t>08.027.0066-A</t>
  </si>
  <si>
    <t>08.027.0069-0</t>
  </si>
  <si>
    <t>08.027.0069-A</t>
  </si>
  <si>
    <t>08.027.0072-0</t>
  </si>
  <si>
    <t>08.027.0072-A</t>
  </si>
  <si>
    <t>08.027.0075-0</t>
  </si>
  <si>
    <t>08.027.0075-A</t>
  </si>
  <si>
    <t>08.027.0078-0</t>
  </si>
  <si>
    <t>08.027.0078-A</t>
  </si>
  <si>
    <t>08.027.0079-0</t>
  </si>
  <si>
    <t>08.027.0079-A</t>
  </si>
  <si>
    <t>08.027.0082-0</t>
  </si>
  <si>
    <t>08.027.0082-A</t>
  </si>
  <si>
    <t>08.027.0083-0</t>
  </si>
  <si>
    <t>08.027.0083-A</t>
  </si>
  <si>
    <t>08.027.0085-0</t>
  </si>
  <si>
    <t>08.027.0085-A</t>
  </si>
  <si>
    <t>08.027.0088-0</t>
  </si>
  <si>
    <t>08.027.0088-A</t>
  </si>
  <si>
    <t>08.027.0089-0</t>
  </si>
  <si>
    <t>08.027.0089-A</t>
  </si>
  <si>
    <t>08.027.0090-0</t>
  </si>
  <si>
    <t>08.027.0090-A</t>
  </si>
  <si>
    <t>08.027.0095-0</t>
  </si>
  <si>
    <t>08.027.0095-A</t>
  </si>
  <si>
    <t>08.027.0096-0</t>
  </si>
  <si>
    <t>08.027.0096-A</t>
  </si>
  <si>
    <t>08.027.0098-0</t>
  </si>
  <si>
    <t>08.027.0098-A</t>
  </si>
  <si>
    <t>08.027.0099-0</t>
  </si>
  <si>
    <t>08.027.0099-A</t>
  </si>
  <si>
    <t>08.027.0102-0</t>
  </si>
  <si>
    <t>08.027.0102-A</t>
  </si>
  <si>
    <t>08.028.0010-0</t>
  </si>
  <si>
    <t>08.028.0010-A</t>
  </si>
  <si>
    <t>08.028.0015-0</t>
  </si>
  <si>
    <t>08.028.0015-A</t>
  </si>
  <si>
    <t>08.031.0005-0</t>
  </si>
  <si>
    <t>08.031.0005-A</t>
  </si>
  <si>
    <t>08.031.0006-0</t>
  </si>
  <si>
    <t>08.031.0006-A</t>
  </si>
  <si>
    <t>08.031.0007-0</t>
  </si>
  <si>
    <t>08.031.0007-A</t>
  </si>
  <si>
    <t>08.032.0001-0</t>
  </si>
  <si>
    <t>08.032.0001-A</t>
  </si>
  <si>
    <t>08.034.0001-0</t>
  </si>
  <si>
    <t>08.034.0001-A</t>
  </si>
  <si>
    <t>08.034.0002-0</t>
  </si>
  <si>
    <t>08.034.0002-A</t>
  </si>
  <si>
    <t>08.034.0005-0</t>
  </si>
  <si>
    <t>08.034.0005-A</t>
  </si>
  <si>
    <t>08.034.0010-0</t>
  </si>
  <si>
    <t>08.034.0010-A</t>
  </si>
  <si>
    <t>08.034.0020-0</t>
  </si>
  <si>
    <t>08.034.0020-A</t>
  </si>
  <si>
    <t>08.034.0025-0</t>
  </si>
  <si>
    <t>08.034.0025-A</t>
  </si>
  <si>
    <t>08.035.0001-0</t>
  </si>
  <si>
    <t>08.035.0001-A</t>
  </si>
  <si>
    <t>08.035.0005-0</t>
  </si>
  <si>
    <t>08.035.0005-A</t>
  </si>
  <si>
    <t>08.036.0001-0</t>
  </si>
  <si>
    <t>08.036.0001-A</t>
  </si>
  <si>
    <t>08.036.0002-0</t>
  </si>
  <si>
    <t>08.036.0002-A</t>
  </si>
  <si>
    <t>08.038.0001-0</t>
  </si>
  <si>
    <t>08.038.0001-A</t>
  </si>
  <si>
    <t>08.040.0005-0</t>
  </si>
  <si>
    <t>08.040.0005-A</t>
  </si>
  <si>
    <t>08.040.0010-0</t>
  </si>
  <si>
    <t>08.040.0010-A</t>
  </si>
  <si>
    <t>08.040.0015-0</t>
  </si>
  <si>
    <t>08.040.0015-A</t>
  </si>
  <si>
    <t>08.040.0020-0</t>
  </si>
  <si>
    <t>08.040.0020-A</t>
  </si>
  <si>
    <t>08.040.0025-0</t>
  </si>
  <si>
    <t>08.040.0025-A</t>
  </si>
  <si>
    <t>08.040.0030-0</t>
  </si>
  <si>
    <t>08.040.0030-A</t>
  </si>
  <si>
    <t>08.050.0001-0</t>
  </si>
  <si>
    <t>08.050.0001-A</t>
  </si>
  <si>
    <t>08.050.0004-0</t>
  </si>
  <si>
    <t>08.050.0004-A</t>
  </si>
  <si>
    <t>09.001.0001-1</t>
  </si>
  <si>
    <t>09.001.0001-B</t>
  </si>
  <si>
    <t>09.001.0002-0</t>
  </si>
  <si>
    <t>09.001.0002-A</t>
  </si>
  <si>
    <t>09.001.0003-1</t>
  </si>
  <si>
    <t>09.001.0003-B</t>
  </si>
  <si>
    <t>09.001.0004-0</t>
  </si>
  <si>
    <t>09.001.0004-A</t>
  </si>
  <si>
    <t>09.001.0020-0</t>
  </si>
  <si>
    <t>09.001.0020-A</t>
  </si>
  <si>
    <t>09.001.0025-0</t>
  </si>
  <si>
    <t>09.001.0025-A</t>
  </si>
  <si>
    <t>09.001.0030-0</t>
  </si>
  <si>
    <t>09.001.0030-A</t>
  </si>
  <si>
    <t>09.001.0035-0</t>
  </si>
  <si>
    <t>09.001.0035-A</t>
  </si>
  <si>
    <t>09.001.0040-0</t>
  </si>
  <si>
    <t>PLANTIO DE GRAMA EM HIDRO-SEMEADURA,EM TALUDES</t>
  </si>
  <si>
    <t>09.001.0040-A</t>
  </si>
  <si>
    <t>09.001.0045-0</t>
  </si>
  <si>
    <t>09.001.0045-A</t>
  </si>
  <si>
    <t>09.001.0050-0</t>
  </si>
  <si>
    <t>09.001.0050-A</t>
  </si>
  <si>
    <t>09.001.0055-0</t>
  </si>
  <si>
    <t>09.001.0055-A</t>
  </si>
  <si>
    <t>09.001.0060-0</t>
  </si>
  <si>
    <t>09.001.0060-A</t>
  </si>
  <si>
    <t>09.001.0065-0</t>
  </si>
  <si>
    <t>09.001.0065-A</t>
  </si>
  <si>
    <t>09.001.0070-0</t>
  </si>
  <si>
    <t>09.001.0070-A</t>
  </si>
  <si>
    <t>09.001.0075-0</t>
  </si>
  <si>
    <t>09.001.0075-A</t>
  </si>
  <si>
    <t>09.001.0080-0</t>
  </si>
  <si>
    <t>09.001.0080-A</t>
  </si>
  <si>
    <t>09.001.0100-0</t>
  </si>
  <si>
    <t>09.001.0100-A</t>
  </si>
  <si>
    <t>09.002.0001-0</t>
  </si>
  <si>
    <t>09.002.0001-A</t>
  </si>
  <si>
    <t>09.002.0002-0</t>
  </si>
  <si>
    <t>09.002.0002-A</t>
  </si>
  <si>
    <t>09.002.0003-0</t>
  </si>
  <si>
    <t>09.002.0003-A</t>
  </si>
  <si>
    <t>09.002.0010-0</t>
  </si>
  <si>
    <t>09.002.0010-A</t>
  </si>
  <si>
    <t>09.002.0012-0</t>
  </si>
  <si>
    <t>09.002.0012-A</t>
  </si>
  <si>
    <t>09.002.0015-0</t>
  </si>
  <si>
    <t>09.002.0015-A</t>
  </si>
  <si>
    <t>09.002.0017-0</t>
  </si>
  <si>
    <t>09.002.0017-A</t>
  </si>
  <si>
    <t>09.002.0019-0</t>
  </si>
  <si>
    <t>09.002.0019-A</t>
  </si>
  <si>
    <t>09.002.0021-0</t>
  </si>
  <si>
    <t>09.002.0021-A</t>
  </si>
  <si>
    <t>09.002.0023-0</t>
  </si>
  <si>
    <t>09.002.0023-A</t>
  </si>
  <si>
    <t>09.002.0030-0</t>
  </si>
  <si>
    <t>09.002.0030-A</t>
  </si>
  <si>
    <t>09.002.0032-0</t>
  </si>
  <si>
    <t>09.002.0032-A</t>
  </si>
  <si>
    <t>09.002.0050-0</t>
  </si>
  <si>
    <t>09.002.0050-A</t>
  </si>
  <si>
    <t>09.003.0006-0</t>
  </si>
  <si>
    <t>09.003.0006-A</t>
  </si>
  <si>
    <t>09.003.0008-0</t>
  </si>
  <si>
    <t>09.003.0008-A</t>
  </si>
  <si>
    <t>09.003.0009-0</t>
  </si>
  <si>
    <t>09.003.0009-A</t>
  </si>
  <si>
    <t>09.003.0026-0</t>
  </si>
  <si>
    <t>09.003.0026-A</t>
  </si>
  <si>
    <t>09.003.0034-0</t>
  </si>
  <si>
    <t>09.003.0034-A</t>
  </si>
  <si>
    <t>09.003.0066-0</t>
  </si>
  <si>
    <t>09.003.0066-A</t>
  </si>
  <si>
    <t>09.003.0068-0</t>
  </si>
  <si>
    <t>09.003.0068-A</t>
  </si>
  <si>
    <t>09.003.0070-0</t>
  </si>
  <si>
    <t>09.003.0070-A</t>
  </si>
  <si>
    <t>09.003.0074-0</t>
  </si>
  <si>
    <t>09.003.0074-A</t>
  </si>
  <si>
    <t>09.003.0076-0</t>
  </si>
  <si>
    <t>09.003.0076-A</t>
  </si>
  <si>
    <t>09.003.0142-0</t>
  </si>
  <si>
    <t>09.003.0142-A</t>
  </si>
  <si>
    <t>09.003.0144-0</t>
  </si>
  <si>
    <t>09.003.0144-A</t>
  </si>
  <si>
    <t>09.003.0154-0</t>
  </si>
  <si>
    <t>09.003.0154-A</t>
  </si>
  <si>
    <t>09.003.0156-0</t>
  </si>
  <si>
    <t>09.003.0156-A</t>
  </si>
  <si>
    <t>09.003.0162-0</t>
  </si>
  <si>
    <t>09.003.0162-A</t>
  </si>
  <si>
    <t>09.003.0166-0</t>
  </si>
  <si>
    <t>09.003.0166-A</t>
  </si>
  <si>
    <t>09.003.0176-0</t>
  </si>
  <si>
    <t>09.003.0176-A</t>
  </si>
  <si>
    <t>09.003.0178-0</t>
  </si>
  <si>
    <t>09.003.0178-A</t>
  </si>
  <si>
    <t>09.003.0188-0</t>
  </si>
  <si>
    <t>09.003.0188-A</t>
  </si>
  <si>
    <t>09.003.0192-0</t>
  </si>
  <si>
    <t>09.003.0192-A</t>
  </si>
  <si>
    <t>09.003.0194-0</t>
  </si>
  <si>
    <t>09.003.0194-A</t>
  </si>
  <si>
    <t>09.003.0200-0</t>
  </si>
  <si>
    <t>09.003.0200-A</t>
  </si>
  <si>
    <t>09.004.0001-0</t>
  </si>
  <si>
    <t>09.004.0001-A</t>
  </si>
  <si>
    <t>09.004.0002-0</t>
  </si>
  <si>
    <t>09.004.0002-A</t>
  </si>
  <si>
    <t>09.004.0003-0</t>
  </si>
  <si>
    <t>09.004.0003-A</t>
  </si>
  <si>
    <t>09.004.0004-0</t>
  </si>
  <si>
    <t>09.004.0004-A</t>
  </si>
  <si>
    <t>09.004.0005-0</t>
  </si>
  <si>
    <t>09.004.0005-A</t>
  </si>
  <si>
    <t>09.004.0010-0</t>
  </si>
  <si>
    <t>09.004.0010-A</t>
  </si>
  <si>
    <t>09.004.0011-0</t>
  </si>
  <si>
    <t>09.004.0011-A</t>
  </si>
  <si>
    <t>09.004.0013-0</t>
  </si>
  <si>
    <t>09.004.0013-A</t>
  </si>
  <si>
    <t>09.004.0015-0</t>
  </si>
  <si>
    <t>09.004.0015-A</t>
  </si>
  <si>
    <t>09.004.0017-0</t>
  </si>
  <si>
    <t>09.004.0017-A</t>
  </si>
  <si>
    <t>09.004.0019-0</t>
  </si>
  <si>
    <t>09.004.0019-A</t>
  </si>
  <si>
    <t>09.004.0020-0</t>
  </si>
  <si>
    <t>09.004.0020-A</t>
  </si>
  <si>
    <t>09.004.0023-0</t>
  </si>
  <si>
    <t>09.004.0023-A</t>
  </si>
  <si>
    <t>09.004.0025-0</t>
  </si>
  <si>
    <t>09.004.0025-A</t>
  </si>
  <si>
    <t>09.004.0028-0</t>
  </si>
  <si>
    <t>09.004.0028-A</t>
  </si>
  <si>
    <t>09.004.0050-0</t>
  </si>
  <si>
    <t>09.004.0050-A</t>
  </si>
  <si>
    <t>09.004.0051-0</t>
  </si>
  <si>
    <t>09.004.0051-A</t>
  </si>
  <si>
    <t>09.004.0055-0</t>
  </si>
  <si>
    <t>09.004.0055-A</t>
  </si>
  <si>
    <t>09.004.0056-0</t>
  </si>
  <si>
    <t>09.004.0056-A</t>
  </si>
  <si>
    <t>09.004.0060-0</t>
  </si>
  <si>
    <t>09.004.0060-A</t>
  </si>
  <si>
    <t>09.005.0001-0</t>
  </si>
  <si>
    <t>09.005.0001-A</t>
  </si>
  <si>
    <t>09.005.0002-0</t>
  </si>
  <si>
    <t>REVOLVIMENTO DE SOLO ATE 10CM DE PROFUNDIDADE</t>
  </si>
  <si>
    <t>09.005.0002-A</t>
  </si>
  <si>
    <t>09.005.0003-0</t>
  </si>
  <si>
    <t>REVOLVIMENTO DE SOLO ATE 20CM DE PROFUNDIDADE</t>
  </si>
  <si>
    <t>09.005.0003-A</t>
  </si>
  <si>
    <t>09.005.0004-0</t>
  </si>
  <si>
    <t>IRRIGADOR GIRATORIO,DE PLASTICO.FORNECIMENTO E COLOCACAO</t>
  </si>
  <si>
    <t>09.005.0004-A</t>
  </si>
  <si>
    <t>09.005.0005-0</t>
  </si>
  <si>
    <t>09.005.0005-A</t>
  </si>
  <si>
    <t>09.005.0006-0</t>
  </si>
  <si>
    <t>09.005.0006-A</t>
  </si>
  <si>
    <t>09.005.0007-0</t>
  </si>
  <si>
    <t>DAM2</t>
  </si>
  <si>
    <t>09.005.0007-A</t>
  </si>
  <si>
    <t>09.005.0008-0</t>
  </si>
  <si>
    <t>09.005.0008-A</t>
  </si>
  <si>
    <t>09.005.0009-0</t>
  </si>
  <si>
    <t>RETIRADA DE GRAMA EM PLACAS</t>
  </si>
  <si>
    <t>09.005.0009-A</t>
  </si>
  <si>
    <t>09.005.0011-0</t>
  </si>
  <si>
    <t>09.005.0011-A</t>
  </si>
  <si>
    <t>09.005.0012-0</t>
  </si>
  <si>
    <t>NIVELAMENTO E COMPACTACAO DE AREAS ENSAIBRADAS</t>
  </si>
  <si>
    <t>09.005.0012-A</t>
  </si>
  <si>
    <t>09.005.0020-0</t>
  </si>
  <si>
    <t>CATACAO DE PAPEIS EM GRAMADO(196 VEZES POR ANO)</t>
  </si>
  <si>
    <t>09.005.0020-A</t>
  </si>
  <si>
    <t>09.005.0021-0</t>
  </si>
  <si>
    <t>09.005.0021-A</t>
  </si>
  <si>
    <t>09.005.0022-0</t>
  </si>
  <si>
    <t>09.005.0022-A</t>
  </si>
  <si>
    <t>09.005.0023-0</t>
  </si>
  <si>
    <t>09.005.0023-A</t>
  </si>
  <si>
    <t>09.005.0024-0</t>
  </si>
  <si>
    <t>VARREDURA EM GRAMADOS(104 VEZES POR ANO)</t>
  </si>
  <si>
    <t>09.005.0024-A</t>
  </si>
  <si>
    <t>09.005.0025-0</t>
  </si>
  <si>
    <t>09.005.0025-A</t>
  </si>
  <si>
    <t>09.005.0026-0</t>
  </si>
  <si>
    <t>VARREDURA EM SUPERFICIES ENSAIBRADAS (104 VEZES POR ANO)</t>
  </si>
  <si>
    <t>09.005.0026-A</t>
  </si>
  <si>
    <t>09.005.0027-0</t>
  </si>
  <si>
    <t>09.005.0027-A</t>
  </si>
  <si>
    <t>09.005.0028-0</t>
  </si>
  <si>
    <t>CAPINA EM SUPERFICIES ENSAIBRADAS(24 VEZES POR ANO)</t>
  </si>
  <si>
    <t>09.005.0028-A</t>
  </si>
  <si>
    <t>09.005.0029-0</t>
  </si>
  <si>
    <t>09.005.0029-A</t>
  </si>
  <si>
    <t>09.005.0030-0</t>
  </si>
  <si>
    <t>09.005.0030-A</t>
  </si>
  <si>
    <t>09.005.0032-0</t>
  </si>
  <si>
    <t>09.005.0032-A</t>
  </si>
  <si>
    <t>09.005.0033-0</t>
  </si>
  <si>
    <t>09.005.0033-A</t>
  </si>
  <si>
    <t>09.005.0034-0</t>
  </si>
  <si>
    <t>LIMPEZA DE GALERIAS EM PARQUES E JARDINS(2 VEZES POR ANO)</t>
  </si>
  <si>
    <t>09.005.0034-A</t>
  </si>
  <si>
    <t>09.005.0035-0</t>
  </si>
  <si>
    <t>09.005.0035-A</t>
  </si>
  <si>
    <t>09.005.0036-0</t>
  </si>
  <si>
    <t>09.005.0036-A</t>
  </si>
  <si>
    <t>09.005.0037-0</t>
  </si>
  <si>
    <t>09.005.0037-A</t>
  </si>
  <si>
    <t>09.005.0038-0</t>
  </si>
  <si>
    <t>09.005.0038-A</t>
  </si>
  <si>
    <t>09.005.0039-0</t>
  </si>
  <si>
    <t>09.005.0039-A</t>
  </si>
  <si>
    <t>09.005.0041-0</t>
  </si>
  <si>
    <t>09.005.0041-A</t>
  </si>
  <si>
    <t>09.005.0052-0</t>
  </si>
  <si>
    <t>09.005.0052-A</t>
  </si>
  <si>
    <t>09.005.0053-0</t>
  </si>
  <si>
    <t>09.005.0053-A</t>
  </si>
  <si>
    <t>09.005.0054-0</t>
  </si>
  <si>
    <t>09.005.0054-A</t>
  </si>
  <si>
    <t>09.005.0059-0</t>
  </si>
  <si>
    <t>09.005.0059-A</t>
  </si>
  <si>
    <t>09.005.0060-0</t>
  </si>
  <si>
    <t>LIMPEZA,APOS ESVAZIAMENTO,DOS FUNDOS DE LAGOS E CANAIS</t>
  </si>
  <si>
    <t>09.005.0060-A</t>
  </si>
  <si>
    <t>09.005.0061-0</t>
  </si>
  <si>
    <t>09.005.0061-A</t>
  </si>
  <si>
    <t>09.005.0100-0</t>
  </si>
  <si>
    <t>09.005.0100-A</t>
  </si>
  <si>
    <t>09.005.0105-0</t>
  </si>
  <si>
    <t>09.005.0105-A</t>
  </si>
  <si>
    <t>09.005.0110-0</t>
  </si>
  <si>
    <t>PODA DE ARBUSTOS TIPO CERCA VIVA</t>
  </si>
  <si>
    <t>09.005.0110-A</t>
  </si>
  <si>
    <t>09.005.0115-0</t>
  </si>
  <si>
    <t>09.005.0115-A</t>
  </si>
  <si>
    <t>09.005.0120-0</t>
  </si>
  <si>
    <t>09.005.0120-A</t>
  </si>
  <si>
    <t>09.005.0125-0</t>
  </si>
  <si>
    <t>APARO DE BORDOS EM GRAMADOS(6 VEZES POR ANO)</t>
  </si>
  <si>
    <t>09.005.0125-A</t>
  </si>
  <si>
    <t>09.005.0130-0</t>
  </si>
  <si>
    <t>APARO MANUAL,COM ENXADAO OU TESOURA,DE BEIRAL DE GRAMADO</t>
  </si>
  <si>
    <t>09.005.0130-A</t>
  </si>
  <si>
    <t>09.005.0135-0</t>
  </si>
  <si>
    <t>APARO MANUAL DE CAPIM,COM TESOURA,AO REDOR DE MUDAS VEGETAIS</t>
  </si>
  <si>
    <t>09.005.0135-A</t>
  </si>
  <si>
    <t>09.005.0140-0</t>
  </si>
  <si>
    <t>ARRANCAMENTO DE ERVAS DANINHAS PELA RAIZ,EM AREA GRAMADA</t>
  </si>
  <si>
    <t>09.005.0140-A</t>
  </si>
  <si>
    <t>09.005.0145-0</t>
  </si>
  <si>
    <t>CAPINA DE ERVAS,GRAMINEAS,ETC,EM AREA DE BRITA</t>
  </si>
  <si>
    <t>09.005.0145-A</t>
  </si>
  <si>
    <t>09.005.0150-0</t>
  </si>
  <si>
    <t>CAPINA DE ERVAS,GRAMINEAS,ETC,EM SUPERFICIE ENSAIBRADA</t>
  </si>
  <si>
    <t>09.005.0150-A</t>
  </si>
  <si>
    <t>09.005.0155-0</t>
  </si>
  <si>
    <t>09.005.0155-A</t>
  </si>
  <si>
    <t>09.006.0003-0</t>
  </si>
  <si>
    <t>ENCHIMENTO DE CAVAS,SENDO UM TERCO COM TERRA PRETA VEGETAL</t>
  </si>
  <si>
    <t>09.006.0003-A</t>
  </si>
  <si>
    <t>09.006.0006-0</t>
  </si>
  <si>
    <t>CALAGEM DE GRAMADOS(1 VEZ POR ANO)</t>
  </si>
  <si>
    <t>09.006.0006-A</t>
  </si>
  <si>
    <t>09.006.0007-0</t>
  </si>
  <si>
    <t>APLICACAO DE HERBICIDA SELETIVO EM GRAMADOS(2 VEZES POR ANO)</t>
  </si>
  <si>
    <t>09.006.0007-A</t>
  </si>
  <si>
    <t>09.006.0008-0</t>
  </si>
  <si>
    <t>09.006.0008-A</t>
  </si>
  <si>
    <t>09.006.0009-0</t>
  </si>
  <si>
    <t>09.006.0009-A</t>
  </si>
  <si>
    <t>09.006.0010-0</t>
  </si>
  <si>
    <t>09.006.0010-A</t>
  </si>
  <si>
    <t>09.006.0015-0</t>
  </si>
  <si>
    <t>ADUBACAO NITROGENADA EM GRAMADOS(5 VEZES POR ANO)</t>
  </si>
  <si>
    <t>09.006.0015-A</t>
  </si>
  <si>
    <t>09.006.0020-0</t>
  </si>
  <si>
    <t>ADUBO ORGANICO(ESTERCO DE GADO).FORNECIMENTO</t>
  </si>
  <si>
    <t>09.006.0020-A</t>
  </si>
  <si>
    <t>09.006.0030-0</t>
  </si>
  <si>
    <t>ATERRO COM TERRA PRETA VEGETAL,PARA EXECUCAO DE GRAMADOS</t>
  </si>
  <si>
    <t>09.006.0030-A</t>
  </si>
  <si>
    <t>09.006.0032-0</t>
  </si>
  <si>
    <t>09.006.0032-A</t>
  </si>
  <si>
    <t>09.007.0001-0</t>
  </si>
  <si>
    <t>09.007.0001-A</t>
  </si>
  <si>
    <t>09.007.0002-0</t>
  </si>
  <si>
    <t>09.007.0002-A</t>
  </si>
  <si>
    <t>09.007.0003-0</t>
  </si>
  <si>
    <t>09.007.0003-A</t>
  </si>
  <si>
    <t>09.007.0010-0</t>
  </si>
  <si>
    <t>09.007.0010-A</t>
  </si>
  <si>
    <t>09.007.0015-0</t>
  </si>
  <si>
    <t>RETIRADA DE COBERTURA VEGETAL DE PISO DE JUNTA SECA</t>
  </si>
  <si>
    <t>09.007.0015-A</t>
  </si>
  <si>
    <t>09.007.0030-0</t>
  </si>
  <si>
    <t>09.007.0030-A</t>
  </si>
  <si>
    <t>09.007.0035-0</t>
  </si>
  <si>
    <t>RETIRADA DE GALHOS SECOS E DE PARASITAS EM ARVORES</t>
  </si>
  <si>
    <t>09.007.0035-A</t>
  </si>
  <si>
    <t>09.008.0010-0</t>
  </si>
  <si>
    <t>09.008.0010-A</t>
  </si>
  <si>
    <t>09.009.0001-0</t>
  </si>
  <si>
    <t>09.009.0001-A</t>
  </si>
  <si>
    <t>09.009.0002-0</t>
  </si>
  <si>
    <t>09.009.0002-A</t>
  </si>
  <si>
    <t>09.009.0003-0</t>
  </si>
  <si>
    <t>09.009.0003-A</t>
  </si>
  <si>
    <t>09.009.0004-0</t>
  </si>
  <si>
    <t>09.009.0004-A</t>
  </si>
  <si>
    <t>09.009.0010-0</t>
  </si>
  <si>
    <t>09.009.0010-A</t>
  </si>
  <si>
    <t>09.010.0001-0</t>
  </si>
  <si>
    <t>09.010.0001-A</t>
  </si>
  <si>
    <t>09.010.0002-0</t>
  </si>
  <si>
    <t>09.010.0002-A</t>
  </si>
  <si>
    <t>09.011.0001-0</t>
  </si>
  <si>
    <t>09.011.0001-A</t>
  </si>
  <si>
    <t>09.012.0001-0</t>
  </si>
  <si>
    <t>09.012.0001-A</t>
  </si>
  <si>
    <t>09.012.0002-0</t>
  </si>
  <si>
    <t>09.012.0002-A</t>
  </si>
  <si>
    <t>09.012.0003-0</t>
  </si>
  <si>
    <t>09.012.0003-A</t>
  </si>
  <si>
    <t>09.012.0004-0</t>
  </si>
  <si>
    <t>09.012.0004-A</t>
  </si>
  <si>
    <t>09.012.0010-0</t>
  </si>
  <si>
    <t>09.012.0010-A</t>
  </si>
  <si>
    <t>09.012.0015-0</t>
  </si>
  <si>
    <t>09.012.0015-A</t>
  </si>
  <si>
    <t>09.013.0001-0</t>
  </si>
  <si>
    <t>09.013.0001-A</t>
  </si>
  <si>
    <t>09.013.0002-0</t>
  </si>
  <si>
    <t>09.013.0002-A</t>
  </si>
  <si>
    <t>09.013.0010-0</t>
  </si>
  <si>
    <t>09.013.0010-A</t>
  </si>
  <si>
    <t>09.013.0015-0</t>
  </si>
  <si>
    <t>09.013.0015-A</t>
  </si>
  <si>
    <t>09.013.0016-0</t>
  </si>
  <si>
    <t>09.013.0016-A</t>
  </si>
  <si>
    <t>09.013.0020-0</t>
  </si>
  <si>
    <t>BANCO RUSTICO.FORNECIMENTO E COLOCACAO</t>
  </si>
  <si>
    <t>09.013.0020-A</t>
  </si>
  <si>
    <t>09.013.0030-0</t>
  </si>
  <si>
    <t>09.013.0030-A</t>
  </si>
  <si>
    <t>09.013.0035-0</t>
  </si>
  <si>
    <t>09.013.0035-A</t>
  </si>
  <si>
    <t>09.013.0040-0</t>
  </si>
  <si>
    <t>09.013.0040-A</t>
  </si>
  <si>
    <t>09.014.0015-0</t>
  </si>
  <si>
    <t>09.014.0015-A</t>
  </si>
  <si>
    <t>09.015.0003-0</t>
  </si>
  <si>
    <t>09.015.0003-A</t>
  </si>
  <si>
    <t>09.015.0005-0</t>
  </si>
  <si>
    <t>09.015.0005-A</t>
  </si>
  <si>
    <t>09.015.0006-0</t>
  </si>
  <si>
    <t>09.015.0006-A</t>
  </si>
  <si>
    <t>09.015.0007-0</t>
  </si>
  <si>
    <t>09.015.0007-A</t>
  </si>
  <si>
    <t>09.015.0008-0</t>
  </si>
  <si>
    <t>09.015.0008-A</t>
  </si>
  <si>
    <t>09.015.0010-0</t>
  </si>
  <si>
    <t>09.015.0010-A</t>
  </si>
  <si>
    <t>09.015.0015-0</t>
  </si>
  <si>
    <t>09.015.0015-A</t>
  </si>
  <si>
    <t>09.015.0020-0</t>
  </si>
  <si>
    <t>09.015.0020-A</t>
  </si>
  <si>
    <t>09.015.0025-0</t>
  </si>
  <si>
    <t>09.015.0025-A</t>
  </si>
  <si>
    <t>09.015.0030-0</t>
  </si>
  <si>
    <t>09.015.0030-A</t>
  </si>
  <si>
    <t>09.015.0032-0</t>
  </si>
  <si>
    <t>09.015.0032-A</t>
  </si>
  <si>
    <t>09.015.0034-0</t>
  </si>
  <si>
    <t>09.015.0034-A</t>
  </si>
  <si>
    <t>09.015.0036-0</t>
  </si>
  <si>
    <t>09.015.0036-A</t>
  </si>
  <si>
    <t>09.015.0040-0</t>
  </si>
  <si>
    <t>09.015.0040-A</t>
  </si>
  <si>
    <t>09.015.0042-0</t>
  </si>
  <si>
    <t>09.015.0042-A</t>
  </si>
  <si>
    <t>09.015.0044-0</t>
  </si>
  <si>
    <t>09.015.0044-A</t>
  </si>
  <si>
    <t>09.015.0046-0</t>
  </si>
  <si>
    <t>09.015.0046-A</t>
  </si>
  <si>
    <t>09.015.0048-0</t>
  </si>
  <si>
    <t>09.015.0048-A</t>
  </si>
  <si>
    <t>09.015.0050-0</t>
  </si>
  <si>
    <t>09.015.0050-A</t>
  </si>
  <si>
    <t>09.015.0052-0</t>
  </si>
  <si>
    <t>09.015.0052-A</t>
  </si>
  <si>
    <t>09.015.0056-0</t>
  </si>
  <si>
    <t>09.015.0056-A</t>
  </si>
  <si>
    <t>09.015.0058-0</t>
  </si>
  <si>
    <t>09.015.0058-A</t>
  </si>
  <si>
    <t>09.015.0060-0</t>
  </si>
  <si>
    <t>09.015.0060-A</t>
  </si>
  <si>
    <t>09.015.0062-0</t>
  </si>
  <si>
    <t>09.015.0062-A</t>
  </si>
  <si>
    <t>09.015.0064-0</t>
  </si>
  <si>
    <t>09.015.0064-A</t>
  </si>
  <si>
    <t>09.015.0066-0</t>
  </si>
  <si>
    <t>09.015.0066-A</t>
  </si>
  <si>
    <t>09.015.0068-0</t>
  </si>
  <si>
    <t>09.015.0068-A</t>
  </si>
  <si>
    <t>09.015.0070-0</t>
  </si>
  <si>
    <t>09.015.0070-A</t>
  </si>
  <si>
    <t>09.015.0072-0</t>
  </si>
  <si>
    <t>09.015.0072-A</t>
  </si>
  <si>
    <t>09.015.0074-0</t>
  </si>
  <si>
    <t>09.015.0074-A</t>
  </si>
  <si>
    <t>09.015.0078-0</t>
  </si>
  <si>
    <t>09.015.0078-A</t>
  </si>
  <si>
    <t>09.015.0080-0</t>
  </si>
  <si>
    <t>09.015.0080-A</t>
  </si>
  <si>
    <t>09.015.0300-0</t>
  </si>
  <si>
    <t>09.015.0300-A</t>
  </si>
  <si>
    <t>09.015.0302-0</t>
  </si>
  <si>
    <t>09.015.0302-A</t>
  </si>
  <si>
    <t>09.015.0304-0</t>
  </si>
  <si>
    <t>09.015.0304-A</t>
  </si>
  <si>
    <t>09.015.0306-0</t>
  </si>
  <si>
    <t>09.015.0306-A</t>
  </si>
  <si>
    <t>09.015.0308-0</t>
  </si>
  <si>
    <t>09.015.0308-A</t>
  </si>
  <si>
    <t>09.015.0310-0</t>
  </si>
  <si>
    <t>09.015.0310-A</t>
  </si>
  <si>
    <t>09.015.0312-0</t>
  </si>
  <si>
    <t>09.015.0312-A</t>
  </si>
  <si>
    <t>09.015.0314-0</t>
  </si>
  <si>
    <t>09.015.0314-A</t>
  </si>
  <si>
    <t>09.015.0316-0</t>
  </si>
  <si>
    <t>09.015.0316-A</t>
  </si>
  <si>
    <t>09.015.0318-0</t>
  </si>
  <si>
    <t>09.015.0318-A</t>
  </si>
  <si>
    <t>09.015.0320-0</t>
  </si>
  <si>
    <t>09.015.0320-A</t>
  </si>
  <si>
    <t>09.015.0322-0</t>
  </si>
  <si>
    <t>09.015.0322-A</t>
  </si>
  <si>
    <t>09.015.0324-0</t>
  </si>
  <si>
    <t>09.015.0324-A</t>
  </si>
  <si>
    <t>09.015.0326-0</t>
  </si>
  <si>
    <t>09.015.0326-A</t>
  </si>
  <si>
    <t>09.015.0328-0</t>
  </si>
  <si>
    <t>09.015.0328-A</t>
  </si>
  <si>
    <t>09.015.0330-0</t>
  </si>
  <si>
    <t>09.015.0330-A</t>
  </si>
  <si>
    <t>09.015.0332-0</t>
  </si>
  <si>
    <t>09.015.0332-A</t>
  </si>
  <si>
    <t>09.015.0334-0</t>
  </si>
  <si>
    <t>09.015.0334-A</t>
  </si>
  <si>
    <t>09.015.0336-0</t>
  </si>
  <si>
    <t>09.015.0336-A</t>
  </si>
  <si>
    <t>09.015.0338-0</t>
  </si>
  <si>
    <t>09.015.0338-A</t>
  </si>
  <si>
    <t>09.015.0340-0</t>
  </si>
  <si>
    <t>09.015.0340-A</t>
  </si>
  <si>
    <t>09.015.0342-0</t>
  </si>
  <si>
    <t>09.015.0342-A</t>
  </si>
  <si>
    <t>09.026.0010-0</t>
  </si>
  <si>
    <t>09.026.0010-A</t>
  </si>
  <si>
    <t>09.026.0015-0</t>
  </si>
  <si>
    <t>09.026.0015-A</t>
  </si>
  <si>
    <t>09.026.0020-0</t>
  </si>
  <si>
    <t>09.026.0020-A</t>
  </si>
  <si>
    <t>09.026.0025-0</t>
  </si>
  <si>
    <t>09.026.0025-A</t>
  </si>
  <si>
    <t>09.026.0030-0</t>
  </si>
  <si>
    <t>09.026.0030-A</t>
  </si>
  <si>
    <t>09.026.0035-0</t>
  </si>
  <si>
    <t>09.026.0035-A</t>
  </si>
  <si>
    <t>09.026.0040-0</t>
  </si>
  <si>
    <t>09.026.0040-A</t>
  </si>
  <si>
    <t>09.026.0045-0</t>
  </si>
  <si>
    <t>09.026.0045-A</t>
  </si>
  <si>
    <t>10.001.0004-1</t>
  </si>
  <si>
    <t>10.001.0004-B</t>
  </si>
  <si>
    <t>10.001.0010-0</t>
  </si>
  <si>
    <t>10.001.0010-A</t>
  </si>
  <si>
    <t>10.001.0015-0</t>
  </si>
  <si>
    <t>10.001.0015-A</t>
  </si>
  <si>
    <t>10.002.0003-0</t>
  </si>
  <si>
    <t>10.002.0003-A</t>
  </si>
  <si>
    <t>10.002.0010-0</t>
  </si>
  <si>
    <t>10.002.0010-A</t>
  </si>
  <si>
    <t>10.002.0015-0</t>
  </si>
  <si>
    <t>10.002.0015-A</t>
  </si>
  <si>
    <t>10.002.0020-0</t>
  </si>
  <si>
    <t>10.002.0020-A</t>
  </si>
  <si>
    <t>10.002.0025-0</t>
  </si>
  <si>
    <t>10.002.0025-A</t>
  </si>
  <si>
    <t>10.002.0030-0</t>
  </si>
  <si>
    <t>10.002.0030-A</t>
  </si>
  <si>
    <t>10.002.0035-0</t>
  </si>
  <si>
    <t>10.002.0035-A</t>
  </si>
  <si>
    <t>10.002.0040-0</t>
  </si>
  <si>
    <t>10.002.0040-A</t>
  </si>
  <si>
    <t>10.002.0045-0</t>
  </si>
  <si>
    <t>10.002.0045-A</t>
  </si>
  <si>
    <t>10.002.0050-0</t>
  </si>
  <si>
    <t>10.002.0050-A</t>
  </si>
  <si>
    <t>10.002.0055-0</t>
  </si>
  <si>
    <t>10.002.0055-A</t>
  </si>
  <si>
    <t>10.002.0060-0</t>
  </si>
  <si>
    <t>10.002.0060-A</t>
  </si>
  <si>
    <t>10.002.0065-0</t>
  </si>
  <si>
    <t>10.002.0065-A</t>
  </si>
  <si>
    <t>10.002.0070-0</t>
  </si>
  <si>
    <t>10.002.0070-A</t>
  </si>
  <si>
    <t>10.002.0075-0</t>
  </si>
  <si>
    <t>10.002.0075-A</t>
  </si>
  <si>
    <t>10.002.0080-0</t>
  </si>
  <si>
    <t>10.002.0080-A</t>
  </si>
  <si>
    <t>10.002.0085-0</t>
  </si>
  <si>
    <t>10.002.0085-A</t>
  </si>
  <si>
    <t>10.002.0090-0</t>
  </si>
  <si>
    <t>10.002.0090-A</t>
  </si>
  <si>
    <t>10.002.0095-0</t>
  </si>
  <si>
    <t>10.002.0095-A</t>
  </si>
  <si>
    <t>10.003.0005-1</t>
  </si>
  <si>
    <t>10.003.0005-B</t>
  </si>
  <si>
    <t>10.003.0006-0</t>
  </si>
  <si>
    <t>10.003.0006-A</t>
  </si>
  <si>
    <t>10.003.0010-0</t>
  </si>
  <si>
    <t>10.003.0010-A</t>
  </si>
  <si>
    <t>10.003.0011-0</t>
  </si>
  <si>
    <t>10.003.0011-A</t>
  </si>
  <si>
    <t>10.003.0015-0</t>
  </si>
  <si>
    <t>10.003.0015-A</t>
  </si>
  <si>
    <t>10.003.0016-0</t>
  </si>
  <si>
    <t>10.003.0016-A</t>
  </si>
  <si>
    <t>10.003.0020-0</t>
  </si>
  <si>
    <t>10.003.0020-A</t>
  </si>
  <si>
    <t>10.003.0021-0</t>
  </si>
  <si>
    <t>10.003.0021-A</t>
  </si>
  <si>
    <t>10.003.0025-0</t>
  </si>
  <si>
    <t>10.003.0025-A</t>
  </si>
  <si>
    <t>10.003.0026-0</t>
  </si>
  <si>
    <t>10.003.0026-A</t>
  </si>
  <si>
    <t>10.003.0030-0</t>
  </si>
  <si>
    <t>10.003.0030-A</t>
  </si>
  <si>
    <t>10.003.0031-0</t>
  </si>
  <si>
    <t>10.003.0031-A</t>
  </si>
  <si>
    <t>10.003.0035-0</t>
  </si>
  <si>
    <t>10.003.0035-A</t>
  </si>
  <si>
    <t>10.003.0036-0</t>
  </si>
  <si>
    <t>10.003.0036-A</t>
  </si>
  <si>
    <t>10.003.0040-0</t>
  </si>
  <si>
    <t>10.003.0040-A</t>
  </si>
  <si>
    <t>10.003.0041-0</t>
  </si>
  <si>
    <t>10.003.0041-A</t>
  </si>
  <si>
    <t>10.003.0045-0</t>
  </si>
  <si>
    <t>10.003.0045-A</t>
  </si>
  <si>
    <t>10.003.0046-0</t>
  </si>
  <si>
    <t>10.003.0046-A</t>
  </si>
  <si>
    <t>10.003.0050-0</t>
  </si>
  <si>
    <t>10.003.0050-A</t>
  </si>
  <si>
    <t>10.003.0051-0</t>
  </si>
  <si>
    <t>10.003.0051-A</t>
  </si>
  <si>
    <t>10.003.0055-0</t>
  </si>
  <si>
    <t>10.003.0055-A</t>
  </si>
  <si>
    <t>10.003.0056-0</t>
  </si>
  <si>
    <t>10.003.0056-A</t>
  </si>
  <si>
    <t>10.003.0080-0</t>
  </si>
  <si>
    <t>10.003.0080-A</t>
  </si>
  <si>
    <t>10.003.0082-0</t>
  </si>
  <si>
    <t>10.003.0082-A</t>
  </si>
  <si>
    <t>10.003.0084-0</t>
  </si>
  <si>
    <t>10.003.0084-A</t>
  </si>
  <si>
    <t>10.004.0130-0</t>
  </si>
  <si>
    <t>10.004.0130-A</t>
  </si>
  <si>
    <t>10.004.0135-0</t>
  </si>
  <si>
    <t>10.004.0135-A</t>
  </si>
  <si>
    <t>10.004.0140-0</t>
  </si>
  <si>
    <t>10.004.0140-A</t>
  </si>
  <si>
    <t>10.004.0145-0</t>
  </si>
  <si>
    <t>10.004.0145-A</t>
  </si>
  <si>
    <t>10.004.0149-0</t>
  </si>
  <si>
    <t>10.004.0149-A</t>
  </si>
  <si>
    <t>10.004.0165-0</t>
  </si>
  <si>
    <t>10.004.0165-A</t>
  </si>
  <si>
    <t>10.004.0170-0</t>
  </si>
  <si>
    <t>10.004.0170-A</t>
  </si>
  <si>
    <t>10.004.0175-0</t>
  </si>
  <si>
    <t>10.004.0175-A</t>
  </si>
  <si>
    <t>10.004.0180-0</t>
  </si>
  <si>
    <t>10.004.0180-A</t>
  </si>
  <si>
    <t>10.004.0181-0</t>
  </si>
  <si>
    <t>10.004.0181-A</t>
  </si>
  <si>
    <t>10.004.0182-0</t>
  </si>
  <si>
    <t>10.004.0182-A</t>
  </si>
  <si>
    <t>10.004.0183-0</t>
  </si>
  <si>
    <t>10.004.0183-A</t>
  </si>
  <si>
    <t>10.004.0184-0</t>
  </si>
  <si>
    <t>10.004.0184-A</t>
  </si>
  <si>
    <t>10.004.0185-0</t>
  </si>
  <si>
    <t>10.004.0185-A</t>
  </si>
  <si>
    <t>10.004.0186-0</t>
  </si>
  <si>
    <t>10.004.0186-A</t>
  </si>
  <si>
    <t>10.004.0187-0</t>
  </si>
  <si>
    <t>10.004.0187-A</t>
  </si>
  <si>
    <t>10.004.0200-0</t>
  </si>
  <si>
    <t>10.004.0200-A</t>
  </si>
  <si>
    <t>10.004.0205-0</t>
  </si>
  <si>
    <t>10.004.0205-A</t>
  </si>
  <si>
    <t>10.004.0210-0</t>
  </si>
  <si>
    <t>10.004.0210-A</t>
  </si>
  <si>
    <t>10.004.0215-0</t>
  </si>
  <si>
    <t>10.004.0215-A</t>
  </si>
  <si>
    <t>10.004.0220-0</t>
  </si>
  <si>
    <t>10.004.0220-A</t>
  </si>
  <si>
    <t>10.004.0225-0</t>
  </si>
  <si>
    <t>10.004.0225-A</t>
  </si>
  <si>
    <t>10.004.0230-0</t>
  </si>
  <si>
    <t>10.004.0230-A</t>
  </si>
  <si>
    <t>10.004.0235-0</t>
  </si>
  <si>
    <t>10.004.0235-A</t>
  </si>
  <si>
    <t>10.004.0260-0</t>
  </si>
  <si>
    <t>10.004.0260-A</t>
  </si>
  <si>
    <t>10.004.0265-0</t>
  </si>
  <si>
    <t>10.004.0265-A</t>
  </si>
  <si>
    <t>10.004.0270-0</t>
  </si>
  <si>
    <t>10.004.0270-A</t>
  </si>
  <si>
    <t>10.004.0275-0</t>
  </si>
  <si>
    <t>10.004.0275-A</t>
  </si>
  <si>
    <t>10.004.0280-0</t>
  </si>
  <si>
    <t>10.004.0280-A</t>
  </si>
  <si>
    <t>10.004.0285-0</t>
  </si>
  <si>
    <t>10.004.0285-A</t>
  </si>
  <si>
    <t>10.004.0290-0</t>
  </si>
  <si>
    <t>10.004.0290-A</t>
  </si>
  <si>
    <t>10.004.0295-0</t>
  </si>
  <si>
    <t>10.004.0295-A</t>
  </si>
  <si>
    <t>10.005.0002-0</t>
  </si>
  <si>
    <t>10.005.0002-A</t>
  </si>
  <si>
    <t>10.005.0003-1</t>
  </si>
  <si>
    <t>10.005.0003-B</t>
  </si>
  <si>
    <t>10.005.0004-0</t>
  </si>
  <si>
    <t>10.005.0004-A</t>
  </si>
  <si>
    <t>10.005.0005-0</t>
  </si>
  <si>
    <t>10.005.0005-A</t>
  </si>
  <si>
    <t>10.005.0006-0</t>
  </si>
  <si>
    <t>10.005.0006-A</t>
  </si>
  <si>
    <t>10.005.0022-0</t>
  </si>
  <si>
    <t>10.005.0022-A</t>
  </si>
  <si>
    <t>10.005.0023-1</t>
  </si>
  <si>
    <t>10.005.0023-B</t>
  </si>
  <si>
    <t>10.005.0024-0</t>
  </si>
  <si>
    <t>10.005.0024-A</t>
  </si>
  <si>
    <t>10.005.0025-0</t>
  </si>
  <si>
    <t>10.005.0025-A</t>
  </si>
  <si>
    <t>10.005.0026-0</t>
  </si>
  <si>
    <t>10.005.0026-A</t>
  </si>
  <si>
    <t>10.005.0030-0</t>
  </si>
  <si>
    <t>10.005.0030-A</t>
  </si>
  <si>
    <t>10.005.0031-0</t>
  </si>
  <si>
    <t>10.005.0031-A</t>
  </si>
  <si>
    <t>10.005.0032-0</t>
  </si>
  <si>
    <t>10.005.0032-A</t>
  </si>
  <si>
    <t>10.005.0033-0</t>
  </si>
  <si>
    <t>10.005.0033-A</t>
  </si>
  <si>
    <t>10.005.0034-0</t>
  </si>
  <si>
    <t>10.005.0034-A</t>
  </si>
  <si>
    <t>10.005.0050-1</t>
  </si>
  <si>
    <t>10.005.0050-B</t>
  </si>
  <si>
    <t>10.005.0052-0</t>
  </si>
  <si>
    <t>10.005.0052-A</t>
  </si>
  <si>
    <t>10.005.0055-0</t>
  </si>
  <si>
    <t>10.005.0055-A</t>
  </si>
  <si>
    <t>10.005.0057-0</t>
  </si>
  <si>
    <t>10.005.0057-A</t>
  </si>
  <si>
    <t>10.005.0060-0</t>
  </si>
  <si>
    <t>10.005.0060-A</t>
  </si>
  <si>
    <t>10.006.0020-1</t>
  </si>
  <si>
    <t>10.006.0020-B</t>
  </si>
  <si>
    <t>10.006.0021-0</t>
  </si>
  <si>
    <t>10.006.0021-A</t>
  </si>
  <si>
    <t>10.006.0022-0</t>
  </si>
  <si>
    <t>10.006.0022-A</t>
  </si>
  <si>
    <t>10.006.0023-0</t>
  </si>
  <si>
    <t>10.006.0023-A</t>
  </si>
  <si>
    <t>10.006.0024-0</t>
  </si>
  <si>
    <t>10.006.0024-A</t>
  </si>
  <si>
    <t>10.006.0025-0</t>
  </si>
  <si>
    <t>10.006.0025-A</t>
  </si>
  <si>
    <t>10.006.0030-1</t>
  </si>
  <si>
    <t>10.006.0030-B</t>
  </si>
  <si>
    <t>10.006.0031-0</t>
  </si>
  <si>
    <t>10.006.0031-A</t>
  </si>
  <si>
    <t>10.006.0032-0</t>
  </si>
  <si>
    <t>10.006.0032-A</t>
  </si>
  <si>
    <t>10.006.0033-0</t>
  </si>
  <si>
    <t>10.006.0033-A</t>
  </si>
  <si>
    <t>10.006.0034-0</t>
  </si>
  <si>
    <t>10.006.0034-A</t>
  </si>
  <si>
    <t>10.006.0035-0</t>
  </si>
  <si>
    <t>10.006.0035-A</t>
  </si>
  <si>
    <t>10.006.0040-1</t>
  </si>
  <si>
    <t>10.006.0040-B</t>
  </si>
  <si>
    <t>10.006.0041-0</t>
  </si>
  <si>
    <t>10.006.0041-A</t>
  </si>
  <si>
    <t>10.006.0042-0</t>
  </si>
  <si>
    <t>10.006.0042-A</t>
  </si>
  <si>
    <t>10.006.0043-0</t>
  </si>
  <si>
    <t>10.006.0043-A</t>
  </si>
  <si>
    <t>10.006.0044-0</t>
  </si>
  <si>
    <t>10.006.0044-A</t>
  </si>
  <si>
    <t>10.006.0045-0</t>
  </si>
  <si>
    <t>10.006.0045-A</t>
  </si>
  <si>
    <t>10.006.0050-1</t>
  </si>
  <si>
    <t>10.006.0050-B</t>
  </si>
  <si>
    <t>10.006.0051-0</t>
  </si>
  <si>
    <t>10.006.0051-A</t>
  </si>
  <si>
    <t>10.006.0052-0</t>
  </si>
  <si>
    <t>10.006.0052-A</t>
  </si>
  <si>
    <t>10.006.0053-0</t>
  </si>
  <si>
    <t>10.006.0053-A</t>
  </si>
  <si>
    <t>10.006.0054-0</t>
  </si>
  <si>
    <t>10.006.0054-A</t>
  </si>
  <si>
    <t>10.006.0055-0</t>
  </si>
  <si>
    <t>10.006.0055-A</t>
  </si>
  <si>
    <t>10.007.0030-1</t>
  </si>
  <si>
    <t>10.007.0030-B</t>
  </si>
  <si>
    <t>10.007.0031-0</t>
  </si>
  <si>
    <t>10.007.0031-A</t>
  </si>
  <si>
    <t>10.007.0032-0</t>
  </si>
  <si>
    <t>10.007.0032-A</t>
  </si>
  <si>
    <t>10.007.0033-0</t>
  </si>
  <si>
    <t>10.007.0033-A</t>
  </si>
  <si>
    <t>10.007.0034-0</t>
  </si>
  <si>
    <t>10.007.0034-A</t>
  </si>
  <si>
    <t>10.007.0035-0</t>
  </si>
  <si>
    <t>10.007.0035-A</t>
  </si>
  <si>
    <t>10.007.0040-1</t>
  </si>
  <si>
    <t>10.007.0040-B</t>
  </si>
  <si>
    <t>10.007.0041-0</t>
  </si>
  <si>
    <t>10.007.0041-A</t>
  </si>
  <si>
    <t>10.007.0042-0</t>
  </si>
  <si>
    <t>10.007.0042-A</t>
  </si>
  <si>
    <t>10.007.0043-0</t>
  </si>
  <si>
    <t>10.007.0043-A</t>
  </si>
  <si>
    <t>10.007.0044-0</t>
  </si>
  <si>
    <t>10.007.0044-A</t>
  </si>
  <si>
    <t>10.007.0045-0</t>
  </si>
  <si>
    <t>10.007.0045-A</t>
  </si>
  <si>
    <t>10.007.0060-1</t>
  </si>
  <si>
    <t>10.007.0060-B</t>
  </si>
  <si>
    <t>10.007.0061-0</t>
  </si>
  <si>
    <t>10.007.0061-A</t>
  </si>
  <si>
    <t>10.007.0062-0</t>
  </si>
  <si>
    <t>10.007.0062-A</t>
  </si>
  <si>
    <t>10.007.0063-0</t>
  </si>
  <si>
    <t>10.007.0063-A</t>
  </si>
  <si>
    <t>10.007.0064-0</t>
  </si>
  <si>
    <t>10.007.0064-A</t>
  </si>
  <si>
    <t>10.007.0065-0</t>
  </si>
  <si>
    <t>10.007.0065-A</t>
  </si>
  <si>
    <t>10.007.0070-1</t>
  </si>
  <si>
    <t>J</t>
  </si>
  <si>
    <t>10.007.0070-B</t>
  </si>
  <si>
    <t>10.007.0071-0</t>
  </si>
  <si>
    <t>10.007.0071-A</t>
  </si>
  <si>
    <t>10.007.0072-0</t>
  </si>
  <si>
    <t>10.007.0072-A</t>
  </si>
  <si>
    <t>10.007.0073-0</t>
  </si>
  <si>
    <t>10.007.0073-A</t>
  </si>
  <si>
    <t>10.007.0074-0</t>
  </si>
  <si>
    <t>10.007.0074-A</t>
  </si>
  <si>
    <t>10.007.0075-0</t>
  </si>
  <si>
    <t>10.007.0075-A</t>
  </si>
  <si>
    <t>10.007.0080-1</t>
  </si>
  <si>
    <t>10.007.0080-B</t>
  </si>
  <si>
    <t>10.007.0081-0</t>
  </si>
  <si>
    <t>10.007.0081-A</t>
  </si>
  <si>
    <t>10.007.0082-0</t>
  </si>
  <si>
    <t>10.007.0082-A</t>
  </si>
  <si>
    <t>10.007.0083-0</t>
  </si>
  <si>
    <t>10.007.0083-A</t>
  </si>
  <si>
    <t>10.007.0084-0</t>
  </si>
  <si>
    <t>10.007.0084-A</t>
  </si>
  <si>
    <t>10.007.0085-0</t>
  </si>
  <si>
    <t>10.007.0085-A</t>
  </si>
  <si>
    <t>10.007.0090-1</t>
  </si>
  <si>
    <t>10.007.0090-B</t>
  </si>
  <si>
    <t>10.007.0091-0</t>
  </si>
  <si>
    <t>10.007.0091-A</t>
  </si>
  <si>
    <t>10.007.0092-0</t>
  </si>
  <si>
    <t>10.007.0092-A</t>
  </si>
  <si>
    <t>10.007.0093-0</t>
  </si>
  <si>
    <t>10.007.0093-A</t>
  </si>
  <si>
    <t>10.007.0094-0</t>
  </si>
  <si>
    <t>10.007.0094-A</t>
  </si>
  <si>
    <t>10.007.0095-0</t>
  </si>
  <si>
    <t>10.007.0095-A</t>
  </si>
  <si>
    <t>10.007.0100-1</t>
  </si>
  <si>
    <t>10.007.0100-B</t>
  </si>
  <si>
    <t>10.007.0101-0</t>
  </si>
  <si>
    <t>10.007.0101-A</t>
  </si>
  <si>
    <t>10.007.0102-0</t>
  </si>
  <si>
    <t>10.007.0102-A</t>
  </si>
  <si>
    <t>10.007.0103-0</t>
  </si>
  <si>
    <t>10.007.0103-A</t>
  </si>
  <si>
    <t>10.007.0104-0</t>
  </si>
  <si>
    <t>10.007.0104-A</t>
  </si>
  <si>
    <t>10.007.0105-0</t>
  </si>
  <si>
    <t>10.007.0105-A</t>
  </si>
  <si>
    <t>10.007.0110-1</t>
  </si>
  <si>
    <t>10.007.0110-B</t>
  </si>
  <si>
    <t>10.007.0111-0</t>
  </si>
  <si>
    <t>10.007.0111-A</t>
  </si>
  <si>
    <t>10.007.0112-0</t>
  </si>
  <si>
    <t>10.007.0112-A</t>
  </si>
  <si>
    <t>10.007.0113-0</t>
  </si>
  <si>
    <t>10.007.0113-A</t>
  </si>
  <si>
    <t>10.007.0114-0</t>
  </si>
  <si>
    <t>10.007.0114-A</t>
  </si>
  <si>
    <t>10.007.0115-0</t>
  </si>
  <si>
    <t>10.007.0115-A</t>
  </si>
  <si>
    <t>10.007.0200-1</t>
  </si>
  <si>
    <t>10.007.0200-B</t>
  </si>
  <si>
    <t>10.007.0201-0</t>
  </si>
  <si>
    <t>10.007.0201-A</t>
  </si>
  <si>
    <t>10.007.0202-0</t>
  </si>
  <si>
    <t>10.007.0202-A</t>
  </si>
  <si>
    <t>10.007.0203-0</t>
  </si>
  <si>
    <t>10.007.0203-A</t>
  </si>
  <si>
    <t>10.007.0204-0</t>
  </si>
  <si>
    <t>10.007.0204-A</t>
  </si>
  <si>
    <t>10.007.0205-0</t>
  </si>
  <si>
    <t>10.007.0205-A</t>
  </si>
  <si>
    <t>10.008.0001-1</t>
  </si>
  <si>
    <t>10.008.0001-B</t>
  </si>
  <si>
    <t>10.008.0002-1</t>
  </si>
  <si>
    <t>10.008.0002-B</t>
  </si>
  <si>
    <t>10.008.0003-1</t>
  </si>
  <si>
    <t>10.008.0003-B</t>
  </si>
  <si>
    <t>10.008.0004-1</t>
  </si>
  <si>
    <t>10.008.0004-B</t>
  </si>
  <si>
    <t>10.008.0005-1</t>
  </si>
  <si>
    <t>10.008.0005-B</t>
  </si>
  <si>
    <t>10.008.0006-1</t>
  </si>
  <si>
    <t>10.008.0006-B</t>
  </si>
  <si>
    <t>10.008.0007-1</t>
  </si>
  <si>
    <t>10.008.0007-B</t>
  </si>
  <si>
    <t>10.008.0008-1</t>
  </si>
  <si>
    <t>10.008.0008-B</t>
  </si>
  <si>
    <t>10.008.0009-1</t>
  </si>
  <si>
    <t>10.008.0009-B</t>
  </si>
  <si>
    <t>10.008.0010-1</t>
  </si>
  <si>
    <t>10.008.0010-B</t>
  </si>
  <si>
    <t>10.008.0020-0</t>
  </si>
  <si>
    <t>10.008.0020-A</t>
  </si>
  <si>
    <t>10.008.0021-0</t>
  </si>
  <si>
    <t>10.008.0021-A</t>
  </si>
  <si>
    <t>10.008.0022-0</t>
  </si>
  <si>
    <t>10.008.0022-A</t>
  </si>
  <si>
    <t>10.008.0023-0</t>
  </si>
  <si>
    <t>10.008.0023-A</t>
  </si>
  <si>
    <t>10.008.0024-0</t>
  </si>
  <si>
    <t>10.008.0024-A</t>
  </si>
  <si>
    <t>10.008.0025-0</t>
  </si>
  <si>
    <t>10.008.0025-A</t>
  </si>
  <si>
    <t>10.008.0026-0</t>
  </si>
  <si>
    <t>10.008.0026-A</t>
  </si>
  <si>
    <t>10.008.0027-0</t>
  </si>
  <si>
    <t>10.008.0027-A</t>
  </si>
  <si>
    <t>10.008.0028-0</t>
  </si>
  <si>
    <t>10.008.0028-A</t>
  </si>
  <si>
    <t>10.008.0029-0</t>
  </si>
  <si>
    <t>10.008.0029-A</t>
  </si>
  <si>
    <t>10.008.0040-0</t>
  </si>
  <si>
    <t>10.008.0040-A</t>
  </si>
  <si>
    <t>10.008.0041-0</t>
  </si>
  <si>
    <t>10.008.0041-A</t>
  </si>
  <si>
    <t>10.008.0042-0</t>
  </si>
  <si>
    <t>10.008.0042-A</t>
  </si>
  <si>
    <t>10.008.0043-0</t>
  </si>
  <si>
    <t>10.008.0043-A</t>
  </si>
  <si>
    <t>10.008.0044-0</t>
  </si>
  <si>
    <t>10.008.0044-A</t>
  </si>
  <si>
    <t>10.008.0045-0</t>
  </si>
  <si>
    <t>10.008.0045-A</t>
  </si>
  <si>
    <t>10.008.0046-0</t>
  </si>
  <si>
    <t>10.008.0046-A</t>
  </si>
  <si>
    <t>10.008.0047-0</t>
  </si>
  <si>
    <t>10.008.0047-A</t>
  </si>
  <si>
    <t>10.008.0048-0</t>
  </si>
  <si>
    <t>10.008.0048-A</t>
  </si>
  <si>
    <t>10.008.0049-0</t>
  </si>
  <si>
    <t>10.008.0049-A</t>
  </si>
  <si>
    <t>10.008.0050-1</t>
  </si>
  <si>
    <t>10.008.0050-B</t>
  </si>
  <si>
    <t>10.008.0051-1</t>
  </si>
  <si>
    <t>10.008.0051-B</t>
  </si>
  <si>
    <t>10.008.0060-0</t>
  </si>
  <si>
    <t>10.008.0060-A</t>
  </si>
  <si>
    <t>10.008.0061-0</t>
  </si>
  <si>
    <t>10.008.0061-A</t>
  </si>
  <si>
    <t>10.008.0070-0</t>
  </si>
  <si>
    <t>10.008.0070-A</t>
  </si>
  <si>
    <t>10.008.0071-0</t>
  </si>
  <si>
    <t>10.008.0071-A</t>
  </si>
  <si>
    <t>10.009.0015-1</t>
  </si>
  <si>
    <t>10.009.0015-B</t>
  </si>
  <si>
    <t>10.009.0016-0</t>
  </si>
  <si>
    <t>10.009.0016-A</t>
  </si>
  <si>
    <t>10.009.0017-0</t>
  </si>
  <si>
    <t>10.009.0017-A</t>
  </si>
  <si>
    <t>10.009.0018-0</t>
  </si>
  <si>
    <t>10.009.0018-A</t>
  </si>
  <si>
    <t>10.009.0019-0</t>
  </si>
  <si>
    <t>10.009.0019-A</t>
  </si>
  <si>
    <t>10.009.0020-0</t>
  </si>
  <si>
    <t>10.009.0020-A</t>
  </si>
  <si>
    <t>10.009.0021-0</t>
  </si>
  <si>
    <t>10.009.0021-A</t>
  </si>
  <si>
    <t>10.009.0022-0</t>
  </si>
  <si>
    <t>10.009.0022-A</t>
  </si>
  <si>
    <t>10.009.0023-0</t>
  </si>
  <si>
    <t>10.009.0023-A</t>
  </si>
  <si>
    <t>10.010.0001-1</t>
  </si>
  <si>
    <t>10.010.0001-B</t>
  </si>
  <si>
    <t>10.010.0002-0</t>
  </si>
  <si>
    <t>10.010.0002-A</t>
  </si>
  <si>
    <t>10.010.0003-1</t>
  </si>
  <si>
    <t>10.010.0003-B</t>
  </si>
  <si>
    <t>10.010.0004-1</t>
  </si>
  <si>
    <t>10.010.0004-B</t>
  </si>
  <si>
    <t>10.010.0005-1</t>
  </si>
  <si>
    <t>10.010.0005-B</t>
  </si>
  <si>
    <t>10.010.0008-0</t>
  </si>
  <si>
    <t>10.010.0008-A</t>
  </si>
  <si>
    <t>10.010.0009-0</t>
  </si>
  <si>
    <t>10.010.0009-A</t>
  </si>
  <si>
    <t>10.010.0010-0</t>
  </si>
  <si>
    <t>10.010.0010-A</t>
  </si>
  <si>
    <t>10.010.0012-0</t>
  </si>
  <si>
    <t>10.010.0012-A</t>
  </si>
  <si>
    <t>10.010.0020-0</t>
  </si>
  <si>
    <t>10.010.0020-A</t>
  </si>
  <si>
    <t>10.010.0025-0</t>
  </si>
  <si>
    <t>10.010.0025-A</t>
  </si>
  <si>
    <t>10.010.0030-0</t>
  </si>
  <si>
    <t>10.010.0030-A</t>
  </si>
  <si>
    <t>10.010.0035-0</t>
  </si>
  <si>
    <t>10.010.0035-A</t>
  </si>
  <si>
    <t>10.010.0040-0</t>
  </si>
  <si>
    <t>10.010.0040-A</t>
  </si>
  <si>
    <t>10.010.0045-0</t>
  </si>
  <si>
    <t>10.010.0045-A</t>
  </si>
  <si>
    <t>10.010.0050-0</t>
  </si>
  <si>
    <t>10.010.0050-A</t>
  </si>
  <si>
    <t>10.010.0055-0</t>
  </si>
  <si>
    <t>10.010.0055-A</t>
  </si>
  <si>
    <t>10.010.0060-0</t>
  </si>
  <si>
    <t>10.010.0060-A</t>
  </si>
  <si>
    <t>10.010.0065-0</t>
  </si>
  <si>
    <t>10.010.0065-A</t>
  </si>
  <si>
    <t>10.010.0070-0</t>
  </si>
  <si>
    <t>10.010.0070-A</t>
  </si>
  <si>
    <t>10.010.0075-0</t>
  </si>
  <si>
    <t>10.010.0075-A</t>
  </si>
  <si>
    <t>10.010.0080-0</t>
  </si>
  <si>
    <t>10.010.0080-A</t>
  </si>
  <si>
    <t>10.010.0085-0</t>
  </si>
  <si>
    <t>10.010.0085-A</t>
  </si>
  <si>
    <t>10.010.0090-0</t>
  </si>
  <si>
    <t>10.010.0090-A</t>
  </si>
  <si>
    <t>10.010.0095-0</t>
  </si>
  <si>
    <t>10.010.0095-A</t>
  </si>
  <si>
    <t>10.010.0100-0</t>
  </si>
  <si>
    <t>10.010.0100-A</t>
  </si>
  <si>
    <t>10.010.0105-0</t>
  </si>
  <si>
    <t>10.010.0105-A</t>
  </si>
  <si>
    <t>10.011.0006-1</t>
  </si>
  <si>
    <t>10.011.0006-B</t>
  </si>
  <si>
    <t>10.011.0007-0</t>
  </si>
  <si>
    <t>10.011.0007-A</t>
  </si>
  <si>
    <t>10.011.0008-0</t>
  </si>
  <si>
    <t>10.011.0008-A</t>
  </si>
  <si>
    <t>10.011.0009-1</t>
  </si>
  <si>
    <t>10.011.0009-B</t>
  </si>
  <si>
    <t>10.011.0010-0</t>
  </si>
  <si>
    <t>10.011.0010-A</t>
  </si>
  <si>
    <t>10.011.0011-0</t>
  </si>
  <si>
    <t>10.011.0011-A</t>
  </si>
  <si>
    <t>10.011.0020-0</t>
  </si>
  <si>
    <t>10.011.0020-A</t>
  </si>
  <si>
    <t>10.012.0001-0</t>
  </si>
  <si>
    <t>10.012.0001-A</t>
  </si>
  <si>
    <t>10.012.0005-0</t>
  </si>
  <si>
    <t>10.012.0005-A</t>
  </si>
  <si>
    <t>10.012.0010-0</t>
  </si>
  <si>
    <t>10.012.0010-A</t>
  </si>
  <si>
    <t>10.012.0015-0</t>
  </si>
  <si>
    <t>10.012.0015-A</t>
  </si>
  <si>
    <t>10.012.0050-0</t>
  </si>
  <si>
    <t>ARRASAMENTO DE TUBULAO DE CONCRETO COM DIAMETRO DE 80CM</t>
  </si>
  <si>
    <t>10.012.0050-A</t>
  </si>
  <si>
    <t>10.012.0055-1</t>
  </si>
  <si>
    <t>10.012.0055-B</t>
  </si>
  <si>
    <t>10.012.0060-0</t>
  </si>
  <si>
    <t>10.012.0060-A</t>
  </si>
  <si>
    <t>10.012.0065-0</t>
  </si>
  <si>
    <t>10.012.0065-A</t>
  </si>
  <si>
    <t>10.012.0070-0</t>
  </si>
  <si>
    <t>10.012.0070-A</t>
  </si>
  <si>
    <t>10.012.0080-0</t>
  </si>
  <si>
    <t>10.012.0080-A</t>
  </si>
  <si>
    <t>10.012.0100-0</t>
  </si>
  <si>
    <t>10.012.0100-A</t>
  </si>
  <si>
    <t>10.012.0101-0</t>
  </si>
  <si>
    <t>ARRASAMENTO DE ESTACA DE TRILHO TR-50 OU TR-57,SIMPLES</t>
  </si>
  <si>
    <t>10.012.0101-A</t>
  </si>
  <si>
    <t>10.012.0105-0</t>
  </si>
  <si>
    <t>10.012.0105-A</t>
  </si>
  <si>
    <t>10.012.0107-0</t>
  </si>
  <si>
    <t>ARRASAMENTO DE ESTACA DE TRILHO TR-50 OU TR-57,DUPLO</t>
  </si>
  <si>
    <t>10.012.0107-A</t>
  </si>
  <si>
    <t>10.012.0110-0</t>
  </si>
  <si>
    <t>10.012.0110-A</t>
  </si>
  <si>
    <t>10.012.0112-0</t>
  </si>
  <si>
    <t>ARRASAMENTO DE ESTACA DE TRILHO TR-50 OU TR-57,TRIPLO</t>
  </si>
  <si>
    <t>10.012.0112-A</t>
  </si>
  <si>
    <t>10.012.0115-0</t>
  </si>
  <si>
    <t>ARRASAMENTO DE ESTACA DE ACO,PERFIL H DE 6"X6"</t>
  </si>
  <si>
    <t>10.012.0115-A</t>
  </si>
  <si>
    <t>10.012.0120-0</t>
  </si>
  <si>
    <t>ARRASAMENTO DE ESTACA DE ACO,PERFIL I DE 12" A 20"</t>
  </si>
  <si>
    <t>10.012.0120-A</t>
  </si>
  <si>
    <t>10.012.0150-0</t>
  </si>
  <si>
    <t>ARRASAMENTO DE ESTACA RAIZ DE 4" A 6" DE DIAMETRO</t>
  </si>
  <si>
    <t>10.012.0150-A</t>
  </si>
  <si>
    <t>10.012.0155-0</t>
  </si>
  <si>
    <t>ARRASAMENTO DE ESTACA RAIZ DE 8" A 10" DE DIAMETRO</t>
  </si>
  <si>
    <t>10.012.0155-A</t>
  </si>
  <si>
    <t>10.012.0160-0</t>
  </si>
  <si>
    <t>ARRASAMENTO DE ESTACA RAIZ DE 12" A 16" DE DIAMETRO</t>
  </si>
  <si>
    <t>10.012.0160-A</t>
  </si>
  <si>
    <t>10.013.0002-0</t>
  </si>
  <si>
    <t>10.013.0002-A</t>
  </si>
  <si>
    <t>10.013.0005-0</t>
  </si>
  <si>
    <t>10.013.0005-A</t>
  </si>
  <si>
    <t>10.014.0001-0</t>
  </si>
  <si>
    <t>10.014.0001-A</t>
  </si>
  <si>
    <t>10.014.0005-0</t>
  </si>
  <si>
    <t>10.014.0005-A</t>
  </si>
  <si>
    <t>10.014.0010-0</t>
  </si>
  <si>
    <t>10.014.0010-A</t>
  </si>
  <si>
    <t>10.014.0015-0</t>
  </si>
  <si>
    <t>10.014.0015-A</t>
  </si>
  <si>
    <t>10.014.0020-0</t>
  </si>
  <si>
    <t>10.014.0020-A</t>
  </si>
  <si>
    <t>10.014.0021-0</t>
  </si>
  <si>
    <t>10.014.0021-A</t>
  </si>
  <si>
    <t>10.014.0022-0</t>
  </si>
  <si>
    <t>10.014.0022-A</t>
  </si>
  <si>
    <t>10.015.0001-0</t>
  </si>
  <si>
    <t>TRILHO SEMINOVO SIMPLES,INCLUSIVE PERDAS.FORNECIMENTO</t>
  </si>
  <si>
    <t>10.015.0001-A</t>
  </si>
  <si>
    <t>10.015.0005-0</t>
  </si>
  <si>
    <t>10.015.0005-A</t>
  </si>
  <si>
    <t>10.015.0010-0</t>
  </si>
  <si>
    <t>10.015.0010-A</t>
  </si>
  <si>
    <t>10.015.0015-0</t>
  </si>
  <si>
    <t>10.015.0015-A</t>
  </si>
  <si>
    <t>10.016.0001-0</t>
  </si>
  <si>
    <t>10.016.0001-A</t>
  </si>
  <si>
    <t>10.017.0002-0</t>
  </si>
  <si>
    <t>10.017.0002-A</t>
  </si>
  <si>
    <t>10.017.0005-0</t>
  </si>
  <si>
    <t>10.017.0005-A</t>
  </si>
  <si>
    <t>10.017.0008-1</t>
  </si>
  <si>
    <t>10.017.0008-B</t>
  </si>
  <si>
    <t>10.017.0013-0</t>
  </si>
  <si>
    <t>10.017.0013-A</t>
  </si>
  <si>
    <t>10.017.0016-0</t>
  </si>
  <si>
    <t>10.017.0016-A</t>
  </si>
  <si>
    <t>10.017.0021-0</t>
  </si>
  <si>
    <t>10.017.0021-A</t>
  </si>
  <si>
    <t>10.028.0005-0</t>
  </si>
  <si>
    <t>10.028.0005-A</t>
  </si>
  <si>
    <t>10.028.0010-0</t>
  </si>
  <si>
    <t>10.028.0010-A</t>
  </si>
  <si>
    <t>10.028.0015-0</t>
  </si>
  <si>
    <t>10.028.0015-A</t>
  </si>
  <si>
    <t>10.028.0025-0</t>
  </si>
  <si>
    <t>10.028.0025-A</t>
  </si>
  <si>
    <t>10.028.0030-0</t>
  </si>
  <si>
    <t>10.028.0030-A</t>
  </si>
  <si>
    <t>10.028.0035-0</t>
  </si>
  <si>
    <t>10.028.0035-A</t>
  </si>
  <si>
    <t>10.028.0040-0</t>
  </si>
  <si>
    <t>10.028.0040-A</t>
  </si>
  <si>
    <t>10.028.0045-0</t>
  </si>
  <si>
    <t>10.028.0045-A</t>
  </si>
  <si>
    <t>10.028.0050-0</t>
  </si>
  <si>
    <t>10.028.0050-A</t>
  </si>
  <si>
    <t>10.060.0004-0</t>
  </si>
  <si>
    <t>10.060.0004-A</t>
  </si>
  <si>
    <t>10.065.0001-0</t>
  </si>
  <si>
    <t>10.065.0001-A</t>
  </si>
  <si>
    <t>10.065.0002-0</t>
  </si>
  <si>
    <t>10.065.0002-A</t>
  </si>
  <si>
    <t>10.065.0003-0</t>
  </si>
  <si>
    <t>10.065.0003-A</t>
  </si>
  <si>
    <t>10.065.0004-0</t>
  </si>
  <si>
    <t>10.065.0004-A</t>
  </si>
  <si>
    <t>10.070.0001-0</t>
  </si>
  <si>
    <t>10.070.0001-A</t>
  </si>
  <si>
    <t>10.080.0001-0</t>
  </si>
  <si>
    <t>MANUSEIO DE PERFIS METALICOS ESTRUTURAIS ATE 20,00M</t>
  </si>
  <si>
    <t>10.080.0001-A</t>
  </si>
  <si>
    <t>11.001.0001-1</t>
  </si>
  <si>
    <t>11.001.0001-B</t>
  </si>
  <si>
    <t>11.001.0005-1</t>
  </si>
  <si>
    <t>11.001.0005-B</t>
  </si>
  <si>
    <t>11.001.0006-1</t>
  </si>
  <si>
    <t>11.001.0006-B</t>
  </si>
  <si>
    <t>11.001.0007-1</t>
  </si>
  <si>
    <t>11.001.0007-B</t>
  </si>
  <si>
    <t>11.001.0008-1</t>
  </si>
  <si>
    <t>11.001.0008-B</t>
  </si>
  <si>
    <t>11.001.0010-0</t>
  </si>
  <si>
    <t>11.001.0010-A</t>
  </si>
  <si>
    <t>11.001.0013-1</t>
  </si>
  <si>
    <t>11.001.0013-B</t>
  </si>
  <si>
    <t>11.001.0018-0</t>
  </si>
  <si>
    <t>11.001.0018-A</t>
  </si>
  <si>
    <t>11.001.0019-0</t>
  </si>
  <si>
    <t>11.001.0019-A</t>
  </si>
  <si>
    <t>11.001.0020-1</t>
  </si>
  <si>
    <t>11.001.0020-B</t>
  </si>
  <si>
    <t>11.001.0030-0</t>
  </si>
  <si>
    <t>11.001.0030-A</t>
  </si>
  <si>
    <t>11.002.0010-0</t>
  </si>
  <si>
    <t>11.002.0010-A</t>
  </si>
  <si>
    <t>11.002.0011-1</t>
  </si>
  <si>
    <t>11.002.0011-B</t>
  </si>
  <si>
    <t>11.002.0012-1</t>
  </si>
  <si>
    <t>11.002.0012-B</t>
  </si>
  <si>
    <t>11.002.0013-1</t>
  </si>
  <si>
    <t>11.002.0013-B</t>
  </si>
  <si>
    <t>11.002.0014-1</t>
  </si>
  <si>
    <t>11.002.0014-B</t>
  </si>
  <si>
    <t>11.002.0015-1</t>
  </si>
  <si>
    <t>11.002.0015-B</t>
  </si>
  <si>
    <t>11.002.0017-1</t>
  </si>
  <si>
    <t>11.002.0017-B</t>
  </si>
  <si>
    <t>11.002.0018-0</t>
  </si>
  <si>
    <t>11.002.0018-A</t>
  </si>
  <si>
    <t>11.002.0021-1</t>
  </si>
  <si>
    <t>11.002.0021-B</t>
  </si>
  <si>
    <t>11.002.0022-1</t>
  </si>
  <si>
    <t>11.002.0022-B</t>
  </si>
  <si>
    <t>11.002.0023-1</t>
  </si>
  <si>
    <t>11.002.0023-B</t>
  </si>
  <si>
    <t>11.002.0024-1</t>
  </si>
  <si>
    <t>11.002.0024-B</t>
  </si>
  <si>
    <t>11.002.0025-1</t>
  </si>
  <si>
    <t>11.002.0025-B</t>
  </si>
  <si>
    <t>11.002.0027-1</t>
  </si>
  <si>
    <t>11.002.0027-B</t>
  </si>
  <si>
    <t>11.002.0028-1</t>
  </si>
  <si>
    <t>11.002.0028-B</t>
  </si>
  <si>
    <t>11.002.0029-1</t>
  </si>
  <si>
    <t>11.002.0029-B</t>
  </si>
  <si>
    <t>11.002.0030-1</t>
  </si>
  <si>
    <t>11.002.0030-B</t>
  </si>
  <si>
    <t>11.002.0031-1</t>
  </si>
  <si>
    <t>11.002.0031-B</t>
  </si>
  <si>
    <t>11.002.0033-1</t>
  </si>
  <si>
    <t>11.002.0033-B</t>
  </si>
  <si>
    <t>11.002.0034-1</t>
  </si>
  <si>
    <t>11.002.0034-B</t>
  </si>
  <si>
    <t>11.002.0035-1</t>
  </si>
  <si>
    <t>11.002.0035-B</t>
  </si>
  <si>
    <t>11.002.0036-1</t>
  </si>
  <si>
    <t>11.002.0036-B</t>
  </si>
  <si>
    <t>11.002.0037-1</t>
  </si>
  <si>
    <t>11.002.0037-B</t>
  </si>
  <si>
    <t>11.002.0039-1</t>
  </si>
  <si>
    <t>M3XDAM</t>
  </si>
  <si>
    <t>11.002.0039-B</t>
  </si>
  <si>
    <t>11.002.0040-1</t>
  </si>
  <si>
    <t>11.002.0040-B</t>
  </si>
  <si>
    <t>11.002.0041-0</t>
  </si>
  <si>
    <t>11.002.0041-A</t>
  </si>
  <si>
    <t>11.002.0042-0</t>
  </si>
  <si>
    <t>11.002.0042-A</t>
  </si>
  <si>
    <t>11.002.0043-1</t>
  </si>
  <si>
    <t>11.002.0043-B</t>
  </si>
  <si>
    <t>11.002.0044-0</t>
  </si>
  <si>
    <t>11.002.0044-A</t>
  </si>
  <si>
    <t>11.002.0045-0</t>
  </si>
  <si>
    <t>11.002.0045-A</t>
  </si>
  <si>
    <t>11.002.0060-0</t>
  </si>
  <si>
    <t>11.002.0060-A</t>
  </si>
  <si>
    <t>11.003.0001-1</t>
  </si>
  <si>
    <t>11.003.0001-B</t>
  </si>
  <si>
    <t>11.003.0002-0</t>
  </si>
  <si>
    <t>11.003.0002-A</t>
  </si>
  <si>
    <t>11.003.0003-1</t>
  </si>
  <si>
    <t>11.003.0003-B</t>
  </si>
  <si>
    <t>11.003.0005-1</t>
  </si>
  <si>
    <t>11.003.0005-B</t>
  </si>
  <si>
    <t>11.003.0006-0</t>
  </si>
  <si>
    <t>11.003.0006-A</t>
  </si>
  <si>
    <t>11.003.0007-0</t>
  </si>
  <si>
    <t>11.003.0007-A</t>
  </si>
  <si>
    <t>11.003.0008-0</t>
  </si>
  <si>
    <t>11.003.0008-A</t>
  </si>
  <si>
    <t>11.003.0010-0</t>
  </si>
  <si>
    <t>11.003.0010-A</t>
  </si>
  <si>
    <t>11.003.0014-1</t>
  </si>
  <si>
    <t>11.003.0014-B</t>
  </si>
  <si>
    <t>11.003.0015-0</t>
  </si>
  <si>
    <t>11.003.0015-A</t>
  </si>
  <si>
    <t>11.003.0020-0</t>
  </si>
  <si>
    <t>11.003.0020-A</t>
  </si>
  <si>
    <t>11.003.0050-0</t>
  </si>
  <si>
    <t>11.003.0050-A</t>
  </si>
  <si>
    <t>11.003.0052-0</t>
  </si>
  <si>
    <t>11.003.0052-A</t>
  </si>
  <si>
    <t>11.003.0054-0</t>
  </si>
  <si>
    <t>11.003.0054-A</t>
  </si>
  <si>
    <t>11.003.0056-0</t>
  </si>
  <si>
    <t>11.003.0056-A</t>
  </si>
  <si>
    <t>11.003.0060-0</t>
  </si>
  <si>
    <t>11.003.0060-A</t>
  </si>
  <si>
    <t>11.003.0062-0</t>
  </si>
  <si>
    <t>11.003.0062-A</t>
  </si>
  <si>
    <t>11.003.0064-0</t>
  </si>
  <si>
    <t>11.003.0064-A</t>
  </si>
  <si>
    <t>11.003.0066-0</t>
  </si>
  <si>
    <t>11.003.0066-A</t>
  </si>
  <si>
    <t>11.003.0070-0</t>
  </si>
  <si>
    <t>11.003.0070-A</t>
  </si>
  <si>
    <t>11.003.0072-0</t>
  </si>
  <si>
    <t>11.003.0072-A</t>
  </si>
  <si>
    <t>11.003.0074-0</t>
  </si>
  <si>
    <t>11.003.0074-A</t>
  </si>
  <si>
    <t>11.003.0076-0</t>
  </si>
  <si>
    <t>11.003.0076-A</t>
  </si>
  <si>
    <t>11.004.0001-1</t>
  </si>
  <si>
    <t>11.004.0001-B</t>
  </si>
  <si>
    <t>11.004.0002-0</t>
  </si>
  <si>
    <t>11.004.0002-A</t>
  </si>
  <si>
    <t>11.004.0003-0</t>
  </si>
  <si>
    <t>11.004.0003-A</t>
  </si>
  <si>
    <t>11.004.0020-1</t>
  </si>
  <si>
    <t>11.004.0020-B</t>
  </si>
  <si>
    <t>11.004.0021-1</t>
  </si>
  <si>
    <t>11.004.0021-B</t>
  </si>
  <si>
    <t>11.004.0022-1</t>
  </si>
  <si>
    <t>11.004.0022-B</t>
  </si>
  <si>
    <t>11.004.0023-1</t>
  </si>
  <si>
    <t>11.004.0023-B</t>
  </si>
  <si>
    <t>11.004.0024-1</t>
  </si>
  <si>
    <t>11.004.0024-B</t>
  </si>
  <si>
    <t>11.004.0025-1</t>
  </si>
  <si>
    <t>11.004.0025-B</t>
  </si>
  <si>
    <t>11.004.0026-0</t>
  </si>
  <si>
    <t>11.004.0026-A</t>
  </si>
  <si>
    <t>11.004.0027-0</t>
  </si>
  <si>
    <t>11.004.0027-A</t>
  </si>
  <si>
    <t>11.004.0028-0</t>
  </si>
  <si>
    <t>11.004.0028-A</t>
  </si>
  <si>
    <t>11.004.0029-0</t>
  </si>
  <si>
    <t>11.004.0029-A</t>
  </si>
  <si>
    <t>11.004.0030-1</t>
  </si>
  <si>
    <t>11.004.0030-B</t>
  </si>
  <si>
    <t>11.004.0035-1</t>
  </si>
  <si>
    <t>11.004.0035-B</t>
  </si>
  <si>
    <t>11.004.0036-0</t>
  </si>
  <si>
    <t>11.004.0036-A</t>
  </si>
  <si>
    <t>11.004.0037-0</t>
  </si>
  <si>
    <t>11.004.0037-A</t>
  </si>
  <si>
    <t>11.004.0038-1</t>
  </si>
  <si>
    <t>11.004.0038-B</t>
  </si>
  <si>
    <t>11.004.0053-1</t>
  </si>
  <si>
    <t>11.004.0053-B</t>
  </si>
  <si>
    <t>11.004.0055-0</t>
  </si>
  <si>
    <t>11.004.0055-A</t>
  </si>
  <si>
    <t>11.004.0060-0</t>
  </si>
  <si>
    <t>11.004.0060-A</t>
  </si>
  <si>
    <t>11.004.0061-0</t>
  </si>
  <si>
    <t>11.004.0061-A</t>
  </si>
  <si>
    <t>11.004.0063-0</t>
  </si>
  <si>
    <t>11.004.0063-A</t>
  </si>
  <si>
    <t>11.004.0065-0</t>
  </si>
  <si>
    <t>11.004.0065-A</t>
  </si>
  <si>
    <t>11.004.0066-0</t>
  </si>
  <si>
    <t>11.004.0066-A</t>
  </si>
  <si>
    <t>11.004.0069-1</t>
  </si>
  <si>
    <t>11.004.0069-B</t>
  </si>
  <si>
    <t>11.004.0070-1</t>
  </si>
  <si>
    <t>11.004.0070-B</t>
  </si>
  <si>
    <t>11.004.0072-1</t>
  </si>
  <si>
    <t>11.004.0072-B</t>
  </si>
  <si>
    <t>11.004.0073-1</t>
  </si>
  <si>
    <t>11.004.0073-B</t>
  </si>
  <si>
    <t>11.004.0075-0</t>
  </si>
  <si>
    <t>11.004.0075-A</t>
  </si>
  <si>
    <t>11.004.0076-1</t>
  </si>
  <si>
    <t>11.004.0076-B</t>
  </si>
  <si>
    <t>11.004.0080-0</t>
  </si>
  <si>
    <t>JUNTA DE MADEIRA PARA PONTES,UTILIZANDO SARRAFOS DE 1X7CM</t>
  </si>
  <si>
    <t>11.004.0080-A</t>
  </si>
  <si>
    <t>11.004.0100-0</t>
  </si>
  <si>
    <t>11.004.0100-A</t>
  </si>
  <si>
    <t>11.004.0200-0</t>
  </si>
  <si>
    <t>11.004.0200-A</t>
  </si>
  <si>
    <t>11.005.0001-1</t>
  </si>
  <si>
    <t>11.005.0001-B</t>
  </si>
  <si>
    <t>11.005.0002-1</t>
  </si>
  <si>
    <t>11.005.0002-B</t>
  </si>
  <si>
    <t>11.005.0005-1</t>
  </si>
  <si>
    <t>11.005.0005-B</t>
  </si>
  <si>
    <t>11.005.0006-1</t>
  </si>
  <si>
    <t>11.005.0006-B</t>
  </si>
  <si>
    <t>11.005.0010-0</t>
  </si>
  <si>
    <t>11.005.0010-A</t>
  </si>
  <si>
    <t>11.005.0012-0</t>
  </si>
  <si>
    <t>11.005.0012-A</t>
  </si>
  <si>
    <t>11.005.0015-0</t>
  </si>
  <si>
    <t>11.005.0015-A</t>
  </si>
  <si>
    <t>11.005.0020-0</t>
  </si>
  <si>
    <t>11.005.0020-A</t>
  </si>
  <si>
    <t>11.005.0050-0</t>
  </si>
  <si>
    <t>11.005.0050-A</t>
  </si>
  <si>
    <t>11.005.0055-0</t>
  </si>
  <si>
    <t>11.005.0055-A</t>
  </si>
  <si>
    <t>11.008.0001-1</t>
  </si>
  <si>
    <t>11.008.0001-B</t>
  </si>
  <si>
    <t>11.008.0003-0</t>
  </si>
  <si>
    <t>11.008.0003-A</t>
  </si>
  <si>
    <t>11.008.0004-1</t>
  </si>
  <si>
    <t>11.008.0004-B</t>
  </si>
  <si>
    <t>11.009.0011-0</t>
  </si>
  <si>
    <t>11.009.0011-A</t>
  </si>
  <si>
    <t>11.009.0012-0</t>
  </si>
  <si>
    <t>11.009.0012-A</t>
  </si>
  <si>
    <t>11.009.0013-0</t>
  </si>
  <si>
    <t>11.009.0013-A</t>
  </si>
  <si>
    <t>11.009.0014-1</t>
  </si>
  <si>
    <t>11.009.0014-B</t>
  </si>
  <si>
    <t>11.009.0015-1</t>
  </si>
  <si>
    <t>11.009.0015-B</t>
  </si>
  <si>
    <t>11.010.0008-0</t>
  </si>
  <si>
    <t>11.010.0008-A</t>
  </si>
  <si>
    <t>11.010.0028-0</t>
  </si>
  <si>
    <t>11.010.0028-A</t>
  </si>
  <si>
    <t>11.010.0029-0</t>
  </si>
  <si>
    <t>11.010.0029-A</t>
  </si>
  <si>
    <t>11.010.0030-0</t>
  </si>
  <si>
    <t>11.010.0030-A</t>
  </si>
  <si>
    <t>11.010.0031-0</t>
  </si>
  <si>
    <t>11.010.0031-A</t>
  </si>
  <si>
    <t>11.010.0032-0</t>
  </si>
  <si>
    <t>11.010.0032-A</t>
  </si>
  <si>
    <t>11.010.0033-0</t>
  </si>
  <si>
    <t>11.010.0033-A</t>
  </si>
  <si>
    <t>11.010.0034-0</t>
  </si>
  <si>
    <t>11.010.0034-A</t>
  </si>
  <si>
    <t>11.010.0035-0</t>
  </si>
  <si>
    <t>11.010.0035-A</t>
  </si>
  <si>
    <t>11.010.0036-0</t>
  </si>
  <si>
    <t>11.010.0036-A</t>
  </si>
  <si>
    <t>11.010.0037-0</t>
  </si>
  <si>
    <t>11.010.0037-A</t>
  </si>
  <si>
    <t>11.010.0038-0</t>
  </si>
  <si>
    <t>11.010.0038-A</t>
  </si>
  <si>
    <t>11.010.0039-0</t>
  </si>
  <si>
    <t>11.010.0039-A</t>
  </si>
  <si>
    <t>11.010.0060-0</t>
  </si>
  <si>
    <t>11.010.0060-A</t>
  </si>
  <si>
    <t>11.010.0081-0</t>
  </si>
  <si>
    <t>11.010.0081-A</t>
  </si>
  <si>
    <t>11.010.0082-0</t>
  </si>
  <si>
    <t>11.010.0082-A</t>
  </si>
  <si>
    <t>11.010.0083-0</t>
  </si>
  <si>
    <t>11.010.0083-A</t>
  </si>
  <si>
    <t>11.010.0084-0</t>
  </si>
  <si>
    <t>11.010.0084-A</t>
  </si>
  <si>
    <t>11.010.0085-0</t>
  </si>
  <si>
    <t>11.010.0085-A</t>
  </si>
  <si>
    <t>11.010.0086-0</t>
  </si>
  <si>
    <t>11.010.0086-A</t>
  </si>
  <si>
    <t>11.010.0087-0</t>
  </si>
  <si>
    <t>11.010.0087-A</t>
  </si>
  <si>
    <t>11.010.0088-0</t>
  </si>
  <si>
    <t>11.010.0088-A</t>
  </si>
  <si>
    <t>11.010.0089-0</t>
  </si>
  <si>
    <t>11.010.0089-A</t>
  </si>
  <si>
    <t>11.010.0090-0</t>
  </si>
  <si>
    <t>11.010.0090-A</t>
  </si>
  <si>
    <t>11.010.0091-0</t>
  </si>
  <si>
    <t>11.010.0091-A</t>
  </si>
  <si>
    <t>11.010.0092-0</t>
  </si>
  <si>
    <t>11.010.0092-A</t>
  </si>
  <si>
    <t>11.011.0010-0</t>
  </si>
  <si>
    <t>11.011.0010-A</t>
  </si>
  <si>
    <t>11.011.0011-0</t>
  </si>
  <si>
    <t>11.011.0011-A</t>
  </si>
  <si>
    <t>11.011.0012-0</t>
  </si>
  <si>
    <t>11.011.0012-A</t>
  </si>
  <si>
    <t>11.011.0013-0</t>
  </si>
  <si>
    <t>11.011.0013-A</t>
  </si>
  <si>
    <t>11.011.0014-0</t>
  </si>
  <si>
    <t>11.011.0014-A</t>
  </si>
  <si>
    <t>11.011.0015-0</t>
  </si>
  <si>
    <t>11.011.0015-A</t>
  </si>
  <si>
    <t>11.011.0016-0</t>
  </si>
  <si>
    <t>11.011.0016-A</t>
  </si>
  <si>
    <t>11.011.0017-1</t>
  </si>
  <si>
    <t>11.011.0017-B</t>
  </si>
  <si>
    <t>11.011.0018-0</t>
  </si>
  <si>
    <t>11.011.0018-A</t>
  </si>
  <si>
    <t>11.011.0019-0</t>
  </si>
  <si>
    <t>11.011.0019-A</t>
  </si>
  <si>
    <t>11.011.0020-0</t>
  </si>
  <si>
    <t>11.011.0020-A</t>
  </si>
  <si>
    <t>11.011.0021-0</t>
  </si>
  <si>
    <t>11.011.0021-A</t>
  </si>
  <si>
    <t>11.011.0022-0</t>
  </si>
  <si>
    <t>11.011.0022-A</t>
  </si>
  <si>
    <t>11.011.0023-1</t>
  </si>
  <si>
    <t>11.011.0023-B</t>
  </si>
  <si>
    <t>11.011.0024-1</t>
  </si>
  <si>
    <t>11.011.0024-B</t>
  </si>
  <si>
    <t>11.011.0025-1</t>
  </si>
  <si>
    <t>11.011.0025-B</t>
  </si>
  <si>
    <t>11.011.0027-0</t>
  </si>
  <si>
    <t>11.011.0027-A</t>
  </si>
  <si>
    <t>11.011.0028-0</t>
  </si>
  <si>
    <t>11.011.0028-A</t>
  </si>
  <si>
    <t>11.011.0029-0</t>
  </si>
  <si>
    <t>11.011.0029-A</t>
  </si>
  <si>
    <t>11.011.0030-1</t>
  </si>
  <si>
    <t>11.011.0030-B</t>
  </si>
  <si>
    <t>11.011.0031-1</t>
  </si>
  <si>
    <t>11.011.0031-B</t>
  </si>
  <si>
    <t>11.011.0035-0</t>
  </si>
  <si>
    <t>11.011.0035-A</t>
  </si>
  <si>
    <t>11.011.0036-0</t>
  </si>
  <si>
    <t>11.011.0036-A</t>
  </si>
  <si>
    <t>11.011.0037-0</t>
  </si>
  <si>
    <t>11.011.0037-A</t>
  </si>
  <si>
    <t>11.011.0040-0</t>
  </si>
  <si>
    <t>11.011.0040-A</t>
  </si>
  <si>
    <t>11.012.0015-0</t>
  </si>
  <si>
    <t>11.012.0015-A</t>
  </si>
  <si>
    <t>11.012.0016-0</t>
  </si>
  <si>
    <t>11.012.0016-A</t>
  </si>
  <si>
    <t>11.012.0017-0</t>
  </si>
  <si>
    <t>11.012.0017-A</t>
  </si>
  <si>
    <t>11.012.0018-0</t>
  </si>
  <si>
    <t>11.012.0018-A</t>
  </si>
  <si>
    <t>11.012.0019-0</t>
  </si>
  <si>
    <t>11.012.0019-A</t>
  </si>
  <si>
    <t>11.012.0020-0</t>
  </si>
  <si>
    <t>11.012.0020-A</t>
  </si>
  <si>
    <t>11.012.0021-0</t>
  </si>
  <si>
    <t>11.012.0021-A</t>
  </si>
  <si>
    <t>11.012.0025-1</t>
  </si>
  <si>
    <t>11.012.0025-B</t>
  </si>
  <si>
    <t>11.012.0030-0</t>
  </si>
  <si>
    <t>11.012.0030-A</t>
  </si>
  <si>
    <t>11.012.0035-0</t>
  </si>
  <si>
    <t>11.012.0035-A</t>
  </si>
  <si>
    <t>11.012.0040-0</t>
  </si>
  <si>
    <t>11.012.0040-A</t>
  </si>
  <si>
    <t>11.012.0045-0</t>
  </si>
  <si>
    <t>11.012.0045-A</t>
  </si>
  <si>
    <t>11.012.0050-0</t>
  </si>
  <si>
    <t>11.012.0050-A</t>
  </si>
  <si>
    <t>11.012.0060-0</t>
  </si>
  <si>
    <t>11.012.0060-A</t>
  </si>
  <si>
    <t>11.012.0061-0</t>
  </si>
  <si>
    <t>11.012.0061-A</t>
  </si>
  <si>
    <t>11.012.0062-0</t>
  </si>
  <si>
    <t>11.012.0062-A</t>
  </si>
  <si>
    <t>11.012.0063-0</t>
  </si>
  <si>
    <t>11.012.0063-A</t>
  </si>
  <si>
    <t>11.012.0064-0</t>
  </si>
  <si>
    <t>11.012.0064-A</t>
  </si>
  <si>
    <t>11.012.0065-0</t>
  </si>
  <si>
    <t>11.012.0065-A</t>
  </si>
  <si>
    <t>11.012.0066-0</t>
  </si>
  <si>
    <t>11.012.0066-A</t>
  </si>
  <si>
    <t>11.012.0070-0</t>
  </si>
  <si>
    <t>11.012.0070-A</t>
  </si>
  <si>
    <t>11.012.0075-0</t>
  </si>
  <si>
    <t>11.012.0075-A</t>
  </si>
  <si>
    <t>11.012.0080-0</t>
  </si>
  <si>
    <t>11.012.0080-A</t>
  </si>
  <si>
    <t>11.012.0085-0</t>
  </si>
  <si>
    <t>11.012.0085-A</t>
  </si>
  <si>
    <t>11.012.0090-0</t>
  </si>
  <si>
    <t>11.012.0090-A</t>
  </si>
  <si>
    <t>11.012.0095-0</t>
  </si>
  <si>
    <t>11.012.0095-A</t>
  </si>
  <si>
    <t>11.013.0003-1</t>
  </si>
  <si>
    <t>11.013.0003-B</t>
  </si>
  <si>
    <t>11.013.0005-0</t>
  </si>
  <si>
    <t>11.013.0005-A</t>
  </si>
  <si>
    <t>11.013.0006-0</t>
  </si>
  <si>
    <t>11.013.0006-A</t>
  </si>
  <si>
    <t>11.013.0009-0</t>
  </si>
  <si>
    <t>11.013.0009-A</t>
  </si>
  <si>
    <t>11.013.0014-0</t>
  </si>
  <si>
    <t>11.013.0014-A</t>
  </si>
  <si>
    <t>11.013.0015-0</t>
  </si>
  <si>
    <t>11.013.0015-A</t>
  </si>
  <si>
    <t>11.013.0016-0</t>
  </si>
  <si>
    <t>11.013.0016-A</t>
  </si>
  <si>
    <t>11.013.0059-0</t>
  </si>
  <si>
    <t>11.013.0059-A</t>
  </si>
  <si>
    <t>11.013.0060-0</t>
  </si>
  <si>
    <t>11.013.0060-A</t>
  </si>
  <si>
    <t>11.013.0061-0</t>
  </si>
  <si>
    <t>11.013.0061-A</t>
  </si>
  <si>
    <t>11.013.0062-0</t>
  </si>
  <si>
    <t>11.013.0062-A</t>
  </si>
  <si>
    <t>11.013.0063-0</t>
  </si>
  <si>
    <t>11.013.0063-A</t>
  </si>
  <si>
    <t>11.013.0064-0</t>
  </si>
  <si>
    <t>11.013.0064-A</t>
  </si>
  <si>
    <t>11.013.0065-0</t>
  </si>
  <si>
    <t>11.013.0065-A</t>
  </si>
  <si>
    <t>11.013.0066-0</t>
  </si>
  <si>
    <t>11.013.0066-A</t>
  </si>
  <si>
    <t>11.013.0067-0</t>
  </si>
  <si>
    <t>11.013.0067-A</t>
  </si>
  <si>
    <t>11.013.0068-0</t>
  </si>
  <si>
    <t>11.013.0068-A</t>
  </si>
  <si>
    <t>11.013.0069-0</t>
  </si>
  <si>
    <t>11.013.0069-A</t>
  </si>
  <si>
    <t>11.013.0070-1</t>
  </si>
  <si>
    <t>11.013.0070-B</t>
  </si>
  <si>
    <t>11.013.0075-0</t>
  </si>
  <si>
    <t>11.013.0075-A</t>
  </si>
  <si>
    <t>11.013.0080-0</t>
  </si>
  <si>
    <t>11.013.0080-A</t>
  </si>
  <si>
    <t>11.013.0100-0</t>
  </si>
  <si>
    <t>11.013.0100-A</t>
  </si>
  <si>
    <t>11.013.0105-0</t>
  </si>
  <si>
    <t>11.013.0105-A</t>
  </si>
  <si>
    <t>11.013.0110-0</t>
  </si>
  <si>
    <t>11.013.0110-A</t>
  </si>
  <si>
    <t>11.013.0130-0</t>
  </si>
  <si>
    <t>11.013.0130-A</t>
  </si>
  <si>
    <t>11.013.0135-0</t>
  </si>
  <si>
    <t>11.013.0135-A</t>
  </si>
  <si>
    <t>11.013.0140-0</t>
  </si>
  <si>
    <t>11.013.0140-A</t>
  </si>
  <si>
    <t>11.015.0001-0</t>
  </si>
  <si>
    <t>11.015.0001-A</t>
  </si>
  <si>
    <t>11.015.0003-0</t>
  </si>
  <si>
    <t>11.015.0003-A</t>
  </si>
  <si>
    <t>11.015.0004-0</t>
  </si>
  <si>
    <t>11.015.0004-A</t>
  </si>
  <si>
    <t>11.015.0019-0</t>
  </si>
  <si>
    <t>11.015.0019-A</t>
  </si>
  <si>
    <t>11.015.0020-0</t>
  </si>
  <si>
    <t>11.015.0020-A</t>
  </si>
  <si>
    <t>11.015.0021-0</t>
  </si>
  <si>
    <t>DM3</t>
  </si>
  <si>
    <t>11.015.0021-A</t>
  </si>
  <si>
    <t>11.015.0022-0</t>
  </si>
  <si>
    <t>11.015.0022-A</t>
  </si>
  <si>
    <t>11.015.0030-0</t>
  </si>
  <si>
    <t>11.015.0030-A</t>
  </si>
  <si>
    <t>11.016.0001-0</t>
  </si>
  <si>
    <t>11.016.0001-A</t>
  </si>
  <si>
    <t>11.016.0002-1</t>
  </si>
  <si>
    <t>11.016.0002-B</t>
  </si>
  <si>
    <t>11.016.0003-0</t>
  </si>
  <si>
    <t>11.016.0003-A</t>
  </si>
  <si>
    <t>11.016.0004-0</t>
  </si>
  <si>
    <t>11.016.0004-A</t>
  </si>
  <si>
    <t>11.016.0005-0</t>
  </si>
  <si>
    <t>11.016.0005-A</t>
  </si>
  <si>
    <t>11.016.0006-0</t>
  </si>
  <si>
    <t>11.016.0006-A</t>
  </si>
  <si>
    <t>11.016.0007-0</t>
  </si>
  <si>
    <t>11.016.0007-A</t>
  </si>
  <si>
    <t>11.016.0020-0</t>
  </si>
  <si>
    <t>11.016.0020-A</t>
  </si>
  <si>
    <t>11.016.0022-0</t>
  </si>
  <si>
    <t>11.016.0022-A</t>
  </si>
  <si>
    <t>11.016.0030-0</t>
  </si>
  <si>
    <t>11.016.0030-A</t>
  </si>
  <si>
    <t>11.016.0040-0</t>
  </si>
  <si>
    <t>11.016.0040-A</t>
  </si>
  <si>
    <t>11.016.0045-0</t>
  </si>
  <si>
    <t>11.016.0045-A</t>
  </si>
  <si>
    <t>11.016.0047-0</t>
  </si>
  <si>
    <t>11.016.0047-A</t>
  </si>
  <si>
    <t>11.016.0100-0</t>
  </si>
  <si>
    <t>11.016.0100-A</t>
  </si>
  <si>
    <t>11.016.0101-0</t>
  </si>
  <si>
    <t>11.016.0101-A</t>
  </si>
  <si>
    <t>11.016.0102-0</t>
  </si>
  <si>
    <t>11.016.0102-A</t>
  </si>
  <si>
    <t>11.016.0200-0</t>
  </si>
  <si>
    <t>11.016.0200-A</t>
  </si>
  <si>
    <t>11.016.0201-0</t>
  </si>
  <si>
    <t>11.016.0201-A</t>
  </si>
  <si>
    <t>11.016.0505-1</t>
  </si>
  <si>
    <t>11.016.0505-B</t>
  </si>
  <si>
    <t>11.018.0020-0</t>
  </si>
  <si>
    <t>11.018.0020-A</t>
  </si>
  <si>
    <t>11.018.0021-0</t>
  </si>
  <si>
    <t>11.018.0021-A</t>
  </si>
  <si>
    <t>11.018.0025-0</t>
  </si>
  <si>
    <t>11.018.0025-A</t>
  </si>
  <si>
    <t>11.018.0026-0</t>
  </si>
  <si>
    <t>11.018.0026-A</t>
  </si>
  <si>
    <t>11.018.0030-0</t>
  </si>
  <si>
    <t>11.018.0030-A</t>
  </si>
  <si>
    <t>11.018.0031-0</t>
  </si>
  <si>
    <t>11.018.0031-A</t>
  </si>
  <si>
    <t>11.018.0050-0</t>
  </si>
  <si>
    <t>11.018.0050-A</t>
  </si>
  <si>
    <t>11.018.0051-0</t>
  </si>
  <si>
    <t>11.018.0051-A</t>
  </si>
  <si>
    <t>11.018.0052-0</t>
  </si>
  <si>
    <t>11.018.0052-A</t>
  </si>
  <si>
    <t>11.018.0053-0</t>
  </si>
  <si>
    <t>11.018.0053-A</t>
  </si>
  <si>
    <t>11.018.0054-0</t>
  </si>
  <si>
    <t>11.018.0054-A</t>
  </si>
  <si>
    <t>11.018.0060-0</t>
  </si>
  <si>
    <t>11.018.0060-A</t>
  </si>
  <si>
    <t>11.018.0075-0</t>
  </si>
  <si>
    <t>11.018.0075-A</t>
  </si>
  <si>
    <t>11.018.0080-0</t>
  </si>
  <si>
    <t>11.018.0080-A</t>
  </si>
  <si>
    <t>11.018.0085-0</t>
  </si>
  <si>
    <t>11.018.0085-A</t>
  </si>
  <si>
    <t>11.018.0090-0</t>
  </si>
  <si>
    <t>11.018.0090-A</t>
  </si>
  <si>
    <t>11.019.0001-0</t>
  </si>
  <si>
    <t>11.019.0001-A</t>
  </si>
  <si>
    <t>11.019.0005-0</t>
  </si>
  <si>
    <t>11.019.0005-A</t>
  </si>
  <si>
    <t>11.019.0010-0</t>
  </si>
  <si>
    <t>11.019.0010-A</t>
  </si>
  <si>
    <t>11.019.0015-0</t>
  </si>
  <si>
    <t>11.019.0015-A</t>
  </si>
  <si>
    <t>11.020.0001-0</t>
  </si>
  <si>
    <t>11.020.0001-A</t>
  </si>
  <si>
    <t>11.020.0002-0</t>
  </si>
  <si>
    <t>11.020.0002-A</t>
  </si>
  <si>
    <t>11.020.0003-0</t>
  </si>
  <si>
    <t>11.020.0003-A</t>
  </si>
  <si>
    <t>11.020.0006-0</t>
  </si>
  <si>
    <t>11.020.0006-A</t>
  </si>
  <si>
    <t>11.020.0007-1</t>
  </si>
  <si>
    <t>11.020.0007-B</t>
  </si>
  <si>
    <t>11.020.0011-1</t>
  </si>
  <si>
    <t>11.020.0011-B</t>
  </si>
  <si>
    <t>11.020.0012-0</t>
  </si>
  <si>
    <t>11.020.0012-A</t>
  </si>
  <si>
    <t>11.020.0015-0</t>
  </si>
  <si>
    <t>11.020.0015-A</t>
  </si>
  <si>
    <t>11.020.0020-0</t>
  </si>
  <si>
    <t>11.020.0020-A</t>
  </si>
  <si>
    <t>11.021.0010-1</t>
  </si>
  <si>
    <t>11.021.0010-B</t>
  </si>
  <si>
    <t>11.023.0001-0</t>
  </si>
  <si>
    <t>11.023.0001-A</t>
  </si>
  <si>
    <t>11.023.0002-0</t>
  </si>
  <si>
    <t>11.023.0002-A</t>
  </si>
  <si>
    <t>11.023.0003-0</t>
  </si>
  <si>
    <t>11.023.0003-A</t>
  </si>
  <si>
    <t>11.023.0005-0</t>
  </si>
  <si>
    <t>11.023.0005-A</t>
  </si>
  <si>
    <t>11.024.0001-1</t>
  </si>
  <si>
    <t>11.024.0001-B</t>
  </si>
  <si>
    <t>11.024.0002-0</t>
  </si>
  <si>
    <t>11.024.0002-A</t>
  </si>
  <si>
    <t>11.024.0005-0</t>
  </si>
  <si>
    <t>11.024.0005-A</t>
  </si>
  <si>
    <t>11.024.0008-0</t>
  </si>
  <si>
    <t>11.024.0008-A</t>
  </si>
  <si>
    <t>11.024.0010-1</t>
  </si>
  <si>
    <t>11.024.0010-B</t>
  </si>
  <si>
    <t>11.024.0012-0</t>
  </si>
  <si>
    <t>11.024.0012-A</t>
  </si>
  <si>
    <t>11.024.0015-0</t>
  </si>
  <si>
    <t>11.024.0015-A</t>
  </si>
  <si>
    <t>11.024.0018-0</t>
  </si>
  <si>
    <t>11.024.0018-A</t>
  </si>
  <si>
    <t>11.025.0002-0</t>
  </si>
  <si>
    <t>11.025.0002-A</t>
  </si>
  <si>
    <t>11.025.0006-0</t>
  </si>
  <si>
    <t>11.025.0006-A</t>
  </si>
  <si>
    <t>11.025.0009-0</t>
  </si>
  <si>
    <t>11.025.0009-A</t>
  </si>
  <si>
    <t>11.025.0012-0</t>
  </si>
  <si>
    <t>11.025.0012-A</t>
  </si>
  <si>
    <t>11.025.0013-0</t>
  </si>
  <si>
    <t>11.025.0013-A</t>
  </si>
  <si>
    <t>11.025.0014-0</t>
  </si>
  <si>
    <t>11.025.0014-A</t>
  </si>
  <si>
    <t>11.026.0010-0</t>
  </si>
  <si>
    <t>11.026.0010-A</t>
  </si>
  <si>
    <t>11.026.0015-0</t>
  </si>
  <si>
    <t>11.026.0015-A</t>
  </si>
  <si>
    <t>11.026.0016-0</t>
  </si>
  <si>
    <t>11.026.0016-A</t>
  </si>
  <si>
    <t>11.026.0020-0</t>
  </si>
  <si>
    <t>11.026.0020-A</t>
  </si>
  <si>
    <t>11.026.0025-0</t>
  </si>
  <si>
    <t>11.026.0025-A</t>
  </si>
  <si>
    <t>11.026.0030-0</t>
  </si>
  <si>
    <t>11.026.0030-A</t>
  </si>
  <si>
    <t>11.026.0032-0</t>
  </si>
  <si>
    <t>11.026.0032-A</t>
  </si>
  <si>
    <t>11.026.0033-0</t>
  </si>
  <si>
    <t>11.026.0033-A</t>
  </si>
  <si>
    <t>11.026.0035-0</t>
  </si>
  <si>
    <t>11.026.0035-A</t>
  </si>
  <si>
    <t>11.030.0020-0</t>
  </si>
  <si>
    <t>11.030.0020-A</t>
  </si>
  <si>
    <t>11.030.0025-0</t>
  </si>
  <si>
    <t>11.030.0025-A</t>
  </si>
  <si>
    <t>11.030.0030-0</t>
  </si>
  <si>
    <t>11.030.0030-A</t>
  </si>
  <si>
    <t>11.030.0050-0</t>
  </si>
  <si>
    <t>11.030.0050-A</t>
  </si>
  <si>
    <t>11.030.0055-0</t>
  </si>
  <si>
    <t>11.030.0055-A</t>
  </si>
  <si>
    <t>11.030.0060-0</t>
  </si>
  <si>
    <t>11.030.0060-A</t>
  </si>
  <si>
    <t>11.030.0080-0</t>
  </si>
  <si>
    <t>11.030.0080-A</t>
  </si>
  <si>
    <t>11.030.0085-0</t>
  </si>
  <si>
    <t>11.030.0085-A</t>
  </si>
  <si>
    <t>11.030.0090-0</t>
  </si>
  <si>
    <t>11.030.0090-A</t>
  </si>
  <si>
    <t>11.030.0110-0</t>
  </si>
  <si>
    <t>11.030.0110-A</t>
  </si>
  <si>
    <t>11.030.0115-0</t>
  </si>
  <si>
    <t>11.030.0115-A</t>
  </si>
  <si>
    <t>11.030.0120-0</t>
  </si>
  <si>
    <t>11.030.0120-A</t>
  </si>
  <si>
    <t>11.031.0005-0</t>
  </si>
  <si>
    <t>11.031.0005-A</t>
  </si>
  <si>
    <t>11.031.0006-0</t>
  </si>
  <si>
    <t>11.031.0006-A</t>
  </si>
  <si>
    <t>11.031.0010-0</t>
  </si>
  <si>
    <t>11.031.0010-A</t>
  </si>
  <si>
    <t>11.031.0011-0</t>
  </si>
  <si>
    <t>11.031.0011-A</t>
  </si>
  <si>
    <t>11.031.0050-0</t>
  </si>
  <si>
    <t>11.031.0050-A</t>
  </si>
  <si>
    <t>11.031.0051-0</t>
  </si>
  <si>
    <t>11.031.0051-A</t>
  </si>
  <si>
    <t>11.032.0005-0</t>
  </si>
  <si>
    <t>11.032.0005-A</t>
  </si>
  <si>
    <t>11.034.0005-0</t>
  </si>
  <si>
    <t>11.034.0005-A</t>
  </si>
  <si>
    <t>11.034.0010-0</t>
  </si>
  <si>
    <t>11.034.0010-A</t>
  </si>
  <si>
    <t>11.035.0001-1</t>
  </si>
  <si>
    <t>11.035.0001-B</t>
  </si>
  <si>
    <t>11.035.0002-1</t>
  </si>
  <si>
    <t>11.035.0002-B</t>
  </si>
  <si>
    <t>11.035.0005-0</t>
  </si>
  <si>
    <t>11.035.0005-A</t>
  </si>
  <si>
    <t>11.035.0010-0</t>
  </si>
  <si>
    <t>11.035.0010-A</t>
  </si>
  <si>
    <t>11.035.0015-0</t>
  </si>
  <si>
    <t>11.035.0015-A</t>
  </si>
  <si>
    <t>11.035.0020-0</t>
  </si>
  <si>
    <t>11.035.0020-A</t>
  </si>
  <si>
    <t>11.036.0001-1</t>
  </si>
  <si>
    <t>11.036.0001-B</t>
  </si>
  <si>
    <t>11.036.0002-1</t>
  </si>
  <si>
    <t>11.036.0002-B</t>
  </si>
  <si>
    <t>11.037.0001-0</t>
  </si>
  <si>
    <t>11.037.0001-A</t>
  </si>
  <si>
    <t>11.038.0001-0</t>
  </si>
  <si>
    <t>11.038.0001-A</t>
  </si>
  <si>
    <t>11.039.0001-0</t>
  </si>
  <si>
    <t>11.039.0001-A</t>
  </si>
  <si>
    <t>11.040.0100-0</t>
  </si>
  <si>
    <t>11.040.0100-A</t>
  </si>
  <si>
    <t>11.040.0105-0</t>
  </si>
  <si>
    <t>11.040.0105-A</t>
  </si>
  <si>
    <t>11.040.0120-0</t>
  </si>
  <si>
    <t>11.040.0120-A</t>
  </si>
  <si>
    <t>11.040.0130-0</t>
  </si>
  <si>
    <t>11.040.0130-A</t>
  </si>
  <si>
    <t>11.043.0002-0</t>
  </si>
  <si>
    <t>11.043.0002-A</t>
  </si>
  <si>
    <t>11.043.0003-0</t>
  </si>
  <si>
    <t>11.043.0003-A</t>
  </si>
  <si>
    <t>11.043.0004-0</t>
  </si>
  <si>
    <t>11.043.0004-A</t>
  </si>
  <si>
    <t>11.043.0005-0</t>
  </si>
  <si>
    <t>11.043.0005-A</t>
  </si>
  <si>
    <t>11.043.0006-0</t>
  </si>
  <si>
    <t>11.043.0006-A</t>
  </si>
  <si>
    <t>11.043.0007-0</t>
  </si>
  <si>
    <t>11.043.0007-A</t>
  </si>
  <si>
    <t>11.043.0008-0</t>
  </si>
  <si>
    <t>11.043.0008-A</t>
  </si>
  <si>
    <t>11.043.0009-0</t>
  </si>
  <si>
    <t>11.043.0009-A</t>
  </si>
  <si>
    <t>11.043.0010-0</t>
  </si>
  <si>
    <t>11.043.0010-A</t>
  </si>
  <si>
    <t>11.043.0011-0</t>
  </si>
  <si>
    <t>11.043.0011-A</t>
  </si>
  <si>
    <t>11.043.0012-0</t>
  </si>
  <si>
    <t>11.043.0012-A</t>
  </si>
  <si>
    <t>11.043.0013-0</t>
  </si>
  <si>
    <t>11.043.0013-A</t>
  </si>
  <si>
    <t>11.043.0014-1</t>
  </si>
  <si>
    <t>11.043.0014-B</t>
  </si>
  <si>
    <t>11.043.0015-0</t>
  </si>
  <si>
    <t>11.043.0015-A</t>
  </si>
  <si>
    <t>11.043.0016-0</t>
  </si>
  <si>
    <t>11.043.0016-A</t>
  </si>
  <si>
    <t>11.043.0017-0</t>
  </si>
  <si>
    <t>11.043.0017-A</t>
  </si>
  <si>
    <t>11.043.0018-0</t>
  </si>
  <si>
    <t>11.043.0018-A</t>
  </si>
  <si>
    <t>11.043.0019-1</t>
  </si>
  <si>
    <t>11.043.0019-B</t>
  </si>
  <si>
    <t>11.043.0020-0</t>
  </si>
  <si>
    <t>11.043.0020-A</t>
  </si>
  <si>
    <t>11.043.0021-0</t>
  </si>
  <si>
    <t>11.043.0021-A</t>
  </si>
  <si>
    <t>11.043.0022-0</t>
  </si>
  <si>
    <t>11.043.0022-A</t>
  </si>
  <si>
    <t>11.043.0023-0</t>
  </si>
  <si>
    <t>11.043.0023-A</t>
  </si>
  <si>
    <t>11.043.0024-1</t>
  </si>
  <si>
    <t>11.043.0024-B</t>
  </si>
  <si>
    <t>11.043.0025-0</t>
  </si>
  <si>
    <t>11.043.0025-A</t>
  </si>
  <si>
    <t>11.043.0026-0</t>
  </si>
  <si>
    <t>11.043.0026-A</t>
  </si>
  <si>
    <t>11.043.0027-0</t>
  </si>
  <si>
    <t>11.043.0027-A</t>
  </si>
  <si>
    <t>11.043.0028-0</t>
  </si>
  <si>
    <t>11.043.0028-A</t>
  </si>
  <si>
    <t>11.043.0029-1</t>
  </si>
  <si>
    <t>11.043.0029-B</t>
  </si>
  <si>
    <t>11.043.0030-0</t>
  </si>
  <si>
    <t>11.043.0030-A</t>
  </si>
  <si>
    <t>11.044.0006-0</t>
  </si>
  <si>
    <t>11.044.0006-A</t>
  </si>
  <si>
    <t>11.044.0007-0</t>
  </si>
  <si>
    <t>11.044.0007-A</t>
  </si>
  <si>
    <t>11.044.0008-0</t>
  </si>
  <si>
    <t>11.044.0008-A</t>
  </si>
  <si>
    <t>11.044.0009-0</t>
  </si>
  <si>
    <t>11.044.0009-A</t>
  </si>
  <si>
    <t>11.044.0010-0</t>
  </si>
  <si>
    <t>11.044.0010-A</t>
  </si>
  <si>
    <t>11.044.0056-0</t>
  </si>
  <si>
    <t>11.044.0056-A</t>
  </si>
  <si>
    <t>11.044.0058-0</t>
  </si>
  <si>
    <t>11.044.0058-A</t>
  </si>
  <si>
    <t>11.044.0060-0</t>
  </si>
  <si>
    <t>11.044.0060-A</t>
  </si>
  <si>
    <t>11.045.0006-0</t>
  </si>
  <si>
    <t>11.045.0006-A</t>
  </si>
  <si>
    <t>11.045.0007-0</t>
  </si>
  <si>
    <t>11.045.0007-A</t>
  </si>
  <si>
    <t>11.045.0008-0</t>
  </si>
  <si>
    <t>11.045.0008-A</t>
  </si>
  <si>
    <t>11.045.0009-0</t>
  </si>
  <si>
    <t>11.045.0009-A</t>
  </si>
  <si>
    <t>11.045.0010-0</t>
  </si>
  <si>
    <t>11.045.0010-A</t>
  </si>
  <si>
    <t>11.046.0001-0</t>
  </si>
  <si>
    <t>11.046.0001-A</t>
  </si>
  <si>
    <t>11.046.0004-0</t>
  </si>
  <si>
    <t>11.046.0004-A</t>
  </si>
  <si>
    <t>11.046.0007-0</t>
  </si>
  <si>
    <t>11.046.0007-A</t>
  </si>
  <si>
    <t>11.046.0010-0</t>
  </si>
  <si>
    <t>11.046.0010-A</t>
  </si>
  <si>
    <t>11.046.0013-0</t>
  </si>
  <si>
    <t>11.046.0013-A</t>
  </si>
  <si>
    <t>11.046.0014-0</t>
  </si>
  <si>
    <t>11.046.0014-A</t>
  </si>
  <si>
    <t>11.046.0015-0</t>
  </si>
  <si>
    <t>11.046.0015-A</t>
  </si>
  <si>
    <t>11.046.0060-0</t>
  </si>
  <si>
    <t>11.046.0060-A</t>
  </si>
  <si>
    <t>11.046.0105-0</t>
  </si>
  <si>
    <t>11.046.0105-A</t>
  </si>
  <si>
    <t>11.046.0110-0</t>
  </si>
  <si>
    <t>11.046.0110-A</t>
  </si>
  <si>
    <t>11.046.0115-0</t>
  </si>
  <si>
    <t>11.046.0115-A</t>
  </si>
  <si>
    <t>11.046.0180-0</t>
  </si>
  <si>
    <t>BOMBEAMENTO PARA CONCRETO DE ALTO DESEMPENHO</t>
  </si>
  <si>
    <t>11.046.0180-A</t>
  </si>
  <si>
    <t>11.047.0010-1</t>
  </si>
  <si>
    <t>11.047.0010-B</t>
  </si>
  <si>
    <t>11.047.0011-1</t>
  </si>
  <si>
    <t>11.047.0011-B</t>
  </si>
  <si>
    <t>11.047.0012-0</t>
  </si>
  <si>
    <t>11.047.0012-A</t>
  </si>
  <si>
    <t>11.047.0015-0</t>
  </si>
  <si>
    <t>11.047.0015-A</t>
  </si>
  <si>
    <t>11.047.0016-0</t>
  </si>
  <si>
    <t>11.047.0016-A</t>
  </si>
  <si>
    <t>11.047.0050-0</t>
  </si>
  <si>
    <t>11.047.0050-A</t>
  </si>
  <si>
    <t>11.048.0010-1</t>
  </si>
  <si>
    <t>11.048.0010-B</t>
  </si>
  <si>
    <t>11.048.0015-1</t>
  </si>
  <si>
    <t>11.048.0015-B</t>
  </si>
  <si>
    <t>11.048.0020-1</t>
  </si>
  <si>
    <t>11.048.0020-B</t>
  </si>
  <si>
    <t>11.048.0025-1</t>
  </si>
  <si>
    <t>11.048.0025-B</t>
  </si>
  <si>
    <t>11.048.0030-1</t>
  </si>
  <si>
    <t>11.048.0030-B</t>
  </si>
  <si>
    <t>11.048.0035-1</t>
  </si>
  <si>
    <t>11.048.0035-B</t>
  </si>
  <si>
    <t>11.048.0040-1</t>
  </si>
  <si>
    <t>11.048.0040-B</t>
  </si>
  <si>
    <t>11.048.0050-0</t>
  </si>
  <si>
    <t>11.048.0050-A</t>
  </si>
  <si>
    <t>11.048.0055-0</t>
  </si>
  <si>
    <t>11.048.0055-A</t>
  </si>
  <si>
    <t>11.048.0060-0</t>
  </si>
  <si>
    <t>11.048.0060-A</t>
  </si>
  <si>
    <t>11.050.0001-1</t>
  </si>
  <si>
    <t>M3XMES</t>
  </si>
  <si>
    <t>11.050.0001-B</t>
  </si>
  <si>
    <t>11.050.0002-0</t>
  </si>
  <si>
    <t>11.050.0002-A</t>
  </si>
  <si>
    <t>11.050.0010-0</t>
  </si>
  <si>
    <t>11.050.0010-A</t>
  </si>
  <si>
    <t>11.055.0001-1</t>
  </si>
  <si>
    <t>11.055.0001-B</t>
  </si>
  <si>
    <t>11.055.0002-0</t>
  </si>
  <si>
    <t>11.055.0002-A</t>
  </si>
  <si>
    <t>11.055.0010-0</t>
  </si>
  <si>
    <t>11.055.0010-A</t>
  </si>
  <si>
    <t>11.060.0160-0</t>
  </si>
  <si>
    <t>11.060.0160-A</t>
  </si>
  <si>
    <t>11.060.0165-0</t>
  </si>
  <si>
    <t>11.060.0165-A</t>
  </si>
  <si>
    <t>11.060.0170-0</t>
  </si>
  <si>
    <t>11.060.0170-A</t>
  </si>
  <si>
    <t>11.060.0175-0</t>
  </si>
  <si>
    <t>11.060.0175-A</t>
  </si>
  <si>
    <t>11.060.0180-0</t>
  </si>
  <si>
    <t>11.060.0180-A</t>
  </si>
  <si>
    <t>11.060.0185-0</t>
  </si>
  <si>
    <t>11.060.0185-A</t>
  </si>
  <si>
    <t>11.060.0190-0</t>
  </si>
  <si>
    <t>11.060.0190-A</t>
  </si>
  <si>
    <t>11.060.0195-0</t>
  </si>
  <si>
    <t>11.060.0195-A</t>
  </si>
  <si>
    <t>11.060.0200-0</t>
  </si>
  <si>
    <t>11.060.0200-A</t>
  </si>
  <si>
    <t>11.060.0205-0</t>
  </si>
  <si>
    <t>11.060.0205-A</t>
  </si>
  <si>
    <t>11.060.0410-0</t>
  </si>
  <si>
    <t>11.060.0410-A</t>
  </si>
  <si>
    <t>11.060.0415-0</t>
  </si>
  <si>
    <t>11.060.0415-A</t>
  </si>
  <si>
    <t>11.061.0001-0</t>
  </si>
  <si>
    <t>11.061.0001-A</t>
  </si>
  <si>
    <t>11.061.0002-0</t>
  </si>
  <si>
    <t>11.061.0002-A</t>
  </si>
  <si>
    <t>11.080.0010-0</t>
  </si>
  <si>
    <t>11.080.0010-A</t>
  </si>
  <si>
    <t>11.090.0500-0</t>
  </si>
  <si>
    <t>11.090.0500-A</t>
  </si>
  <si>
    <t>11.090.0505-0</t>
  </si>
  <si>
    <t>11.090.0505-A</t>
  </si>
  <si>
    <t>11.090.0510-0</t>
  </si>
  <si>
    <t>11.090.0510-A</t>
  </si>
  <si>
    <t>11.090.0515-0</t>
  </si>
  <si>
    <t>11.090.0515-A</t>
  </si>
  <si>
    <t>11.090.0520-0</t>
  </si>
  <si>
    <t>11.090.0520-A</t>
  </si>
  <si>
    <t>11.090.0530-0</t>
  </si>
  <si>
    <t>11.090.0530-A</t>
  </si>
  <si>
    <t>11.090.0535-0</t>
  </si>
  <si>
    <t>11.090.0535-A</t>
  </si>
  <si>
    <t>11.090.0600-0</t>
  </si>
  <si>
    <t>11.090.0600-A</t>
  </si>
  <si>
    <t>11.090.0610-0</t>
  </si>
  <si>
    <t>11.090.0610-A</t>
  </si>
  <si>
    <t>11.090.0611-0</t>
  </si>
  <si>
    <t>11.090.0611-A</t>
  </si>
  <si>
    <t>11.090.0620-0</t>
  </si>
  <si>
    <t>11.090.0620-A</t>
  </si>
  <si>
    <t>11.091.0001-0</t>
  </si>
  <si>
    <t>11.091.0001-A</t>
  </si>
  <si>
    <t>11.092.0001-0</t>
  </si>
  <si>
    <t>11.092.0001-A</t>
  </si>
  <si>
    <t>12.001.0010-0</t>
  </si>
  <si>
    <t>12.001.0010-A</t>
  </si>
  <si>
    <t>12.001.0015-0</t>
  </si>
  <si>
    <t>12.001.0015-A</t>
  </si>
  <si>
    <t>12.001.0020-0</t>
  </si>
  <si>
    <t>12.001.0020-A</t>
  </si>
  <si>
    <t>12.001.0025-0</t>
  </si>
  <si>
    <t>12.001.0025-A</t>
  </si>
  <si>
    <t>12.001.0030-0</t>
  </si>
  <si>
    <t>12.001.0030-A</t>
  </si>
  <si>
    <t>12.001.0035-0</t>
  </si>
  <si>
    <t>12.001.0035-A</t>
  </si>
  <si>
    <t>12.001.0040-0</t>
  </si>
  <si>
    <t>12.001.0040-A</t>
  </si>
  <si>
    <t>12.001.0045-0</t>
  </si>
  <si>
    <t>12.001.0045-A</t>
  </si>
  <si>
    <t>12.001.0070-0</t>
  </si>
  <si>
    <t>12.001.0070-A</t>
  </si>
  <si>
    <t>12.001.0075-0</t>
  </si>
  <si>
    <t>12.001.0075-A</t>
  </si>
  <si>
    <t>12.001.0090-0</t>
  </si>
  <si>
    <t>12.001.0090-A</t>
  </si>
  <si>
    <t>12.001.0095-0</t>
  </si>
  <si>
    <t>12.001.0095-A</t>
  </si>
  <si>
    <t>12.001.0100-0</t>
  </si>
  <si>
    <t>12.001.0100-A</t>
  </si>
  <si>
    <t>12.001.0105-0</t>
  </si>
  <si>
    <t>12.001.0105-A</t>
  </si>
  <si>
    <t>12.001.0115-0</t>
  </si>
  <si>
    <t>12.001.0115-A</t>
  </si>
  <si>
    <t>12.002.0010-0</t>
  </si>
  <si>
    <t>12.002.0010-A</t>
  </si>
  <si>
    <t>12.002.0011-0</t>
  </si>
  <si>
    <t>12.002.0011-A</t>
  </si>
  <si>
    <t>12.002.0015-0</t>
  </si>
  <si>
    <t>12.002.0015-A</t>
  </si>
  <si>
    <t>12.002.0016-0</t>
  </si>
  <si>
    <t>12.002.0016-A</t>
  </si>
  <si>
    <t>12.002.0020-0</t>
  </si>
  <si>
    <t>12.002.0020-A</t>
  </si>
  <si>
    <t>12.002.0025-0</t>
  </si>
  <si>
    <t>12.002.0025-A</t>
  </si>
  <si>
    <t>12.002.0030-0</t>
  </si>
  <si>
    <t>12.002.0030-A</t>
  </si>
  <si>
    <t>12.002.0035-1</t>
  </si>
  <si>
    <t>12.002.0035-B</t>
  </si>
  <si>
    <t>12.002.0036-0</t>
  </si>
  <si>
    <t>12.002.0036-A</t>
  </si>
  <si>
    <t>12.002.0040-0</t>
  </si>
  <si>
    <t>12.002.0040-A</t>
  </si>
  <si>
    <t>12.002.0045-0</t>
  </si>
  <si>
    <t>12.002.0045-A</t>
  </si>
  <si>
    <t>12.002.0050-0</t>
  </si>
  <si>
    <t>12.002.0050-A</t>
  </si>
  <si>
    <t>12.002.0060-1</t>
  </si>
  <si>
    <t>12.002.0060-B</t>
  </si>
  <si>
    <t>12.002.0065-1</t>
  </si>
  <si>
    <t>12.002.0065-B</t>
  </si>
  <si>
    <t>12.002.0070-1</t>
  </si>
  <si>
    <t>12.002.0070-B</t>
  </si>
  <si>
    <t>12.002.0080-0</t>
  </si>
  <si>
    <t>12.002.0080-A</t>
  </si>
  <si>
    <t>12.002.0085-0</t>
  </si>
  <si>
    <t>12.002.0085-A</t>
  </si>
  <si>
    <t>12.002.0100-0</t>
  </si>
  <si>
    <t>12.002.0100-A</t>
  </si>
  <si>
    <t>12.003.0055-0</t>
  </si>
  <si>
    <t>12.003.0055-A</t>
  </si>
  <si>
    <t>12.003.0056-0</t>
  </si>
  <si>
    <t>12.003.0056-A</t>
  </si>
  <si>
    <t>12.003.0060-0</t>
  </si>
  <si>
    <t>12.003.0060-A</t>
  </si>
  <si>
    <t>12.003.0065-0</t>
  </si>
  <si>
    <t>12.003.0065-A</t>
  </si>
  <si>
    <t>12.003.0070-0</t>
  </si>
  <si>
    <t>12.003.0070-A</t>
  </si>
  <si>
    <t>12.003.0075-1</t>
  </si>
  <si>
    <t>12.003.0075-B</t>
  </si>
  <si>
    <t>12.003.0076-0</t>
  </si>
  <si>
    <t>12.003.0076-A</t>
  </si>
  <si>
    <t>12.003.0080-0</t>
  </si>
  <si>
    <t>12.003.0080-A</t>
  </si>
  <si>
    <t>12.003.0085-0</t>
  </si>
  <si>
    <t>12.003.0085-A</t>
  </si>
  <si>
    <t>12.003.0090-0</t>
  </si>
  <si>
    <t>12.003.0090-A</t>
  </si>
  <si>
    <t>12.003.0095-0</t>
  </si>
  <si>
    <t>12.003.0095-A</t>
  </si>
  <si>
    <t>12.003.0096-0</t>
  </si>
  <si>
    <t>12.003.0096-A</t>
  </si>
  <si>
    <t>12.003.0100-0</t>
  </si>
  <si>
    <t>12.003.0100-A</t>
  </si>
  <si>
    <t>12.003.0105-0</t>
  </si>
  <si>
    <t>12.003.0105-A</t>
  </si>
  <si>
    <t>12.003.0110-0</t>
  </si>
  <si>
    <t>12.003.0110-A</t>
  </si>
  <si>
    <t>12.003.0115-0</t>
  </si>
  <si>
    <t>12.003.0115-A</t>
  </si>
  <si>
    <t>12.003.0116-0</t>
  </si>
  <si>
    <t>12.003.0116-A</t>
  </si>
  <si>
    <t>12.003.0120-0</t>
  </si>
  <si>
    <t>12.003.0120-A</t>
  </si>
  <si>
    <t>12.003.0125-0</t>
  </si>
  <si>
    <t>12.003.0125-A</t>
  </si>
  <si>
    <t>12.003.0150-0</t>
  </si>
  <si>
    <t>12.003.0150-A</t>
  </si>
  <si>
    <t>12.003.0155-0</t>
  </si>
  <si>
    <t>12.003.0155-A</t>
  </si>
  <si>
    <t>12.003.0160-0</t>
  </si>
  <si>
    <t>12.003.0160-A</t>
  </si>
  <si>
    <t>12.003.0165-0</t>
  </si>
  <si>
    <t>12.003.0165-A</t>
  </si>
  <si>
    <t>12.003.0170-0</t>
  </si>
  <si>
    <t>12.003.0170-A</t>
  </si>
  <si>
    <t>12.003.0175-0</t>
  </si>
  <si>
    <t>12.003.0175-A</t>
  </si>
  <si>
    <t>12.003.0180-1</t>
  </si>
  <si>
    <t>12.003.0180-B</t>
  </si>
  <si>
    <t>12.003.0185-0</t>
  </si>
  <si>
    <t>12.003.0185-A</t>
  </si>
  <si>
    <t>12.003.0190-0</t>
  </si>
  <si>
    <t>12.003.0190-A</t>
  </si>
  <si>
    <t>12.003.0195-0</t>
  </si>
  <si>
    <t>12.003.0195-A</t>
  </si>
  <si>
    <t>12.003.0200-0</t>
  </si>
  <si>
    <t>12.003.0200-A</t>
  </si>
  <si>
    <t>12.003.0205-0</t>
  </si>
  <si>
    <t>12.003.0205-A</t>
  </si>
  <si>
    <t>12.003.0210-0</t>
  </si>
  <si>
    <t>12.003.0210-A</t>
  </si>
  <si>
    <t>12.003.0215-0</t>
  </si>
  <si>
    <t>12.003.0215-A</t>
  </si>
  <si>
    <t>12.003.0220-0</t>
  </si>
  <si>
    <t>12.003.0220-A</t>
  </si>
  <si>
    <t>12.003.0225-0</t>
  </si>
  <si>
    <t>12.003.0225-A</t>
  </si>
  <si>
    <t>12.003.0230-0</t>
  </si>
  <si>
    <t>12.003.0230-A</t>
  </si>
  <si>
    <t>12.003.0235-0</t>
  </si>
  <si>
    <t>12.003.0235-A</t>
  </si>
  <si>
    <t>12.003.0240-0</t>
  </si>
  <si>
    <t>12.003.0240-A</t>
  </si>
  <si>
    <t>12.003.0245-0</t>
  </si>
  <si>
    <t>12.003.0245-A</t>
  </si>
  <si>
    <t>12.003.0250-0</t>
  </si>
  <si>
    <t>12.003.0250-A</t>
  </si>
  <si>
    <t>12.004.0160-0</t>
  </si>
  <si>
    <t>12.004.0160-A</t>
  </si>
  <si>
    <t>12.005.0010-0</t>
  </si>
  <si>
    <t>12.005.0010-A</t>
  </si>
  <si>
    <t>12.005.0015-0</t>
  </si>
  <si>
    <t>12.005.0015-A</t>
  </si>
  <si>
    <t>12.005.0020-0</t>
  </si>
  <si>
    <t>12.005.0020-A</t>
  </si>
  <si>
    <t>12.005.0025-0</t>
  </si>
  <si>
    <t>12.005.0025-A</t>
  </si>
  <si>
    <t>12.005.0030-0</t>
  </si>
  <si>
    <t>12.005.0030-A</t>
  </si>
  <si>
    <t>12.005.0035-0</t>
  </si>
  <si>
    <t>12.005.0035-A</t>
  </si>
  <si>
    <t>12.005.0040-0</t>
  </si>
  <si>
    <t>12.005.0040-A</t>
  </si>
  <si>
    <t>12.005.0045-0</t>
  </si>
  <si>
    <t>12.005.0045-A</t>
  </si>
  <si>
    <t>12.005.0080-0</t>
  </si>
  <si>
    <t>12.005.0080-A</t>
  </si>
  <si>
    <t>12.005.0085-1</t>
  </si>
  <si>
    <t>12.005.0085-B</t>
  </si>
  <si>
    <t>12.005.0090-0</t>
  </si>
  <si>
    <t>12.005.0090-A</t>
  </si>
  <si>
    <t>12.005.0095-1</t>
  </si>
  <si>
    <t>12.005.0095-B</t>
  </si>
  <si>
    <t>12.005.0100-0</t>
  </si>
  <si>
    <t>12.005.0100-A</t>
  </si>
  <si>
    <t>12.005.0103-1</t>
  </si>
  <si>
    <t>12.005.0103-B</t>
  </si>
  <si>
    <t>12.005.0105-0</t>
  </si>
  <si>
    <t>12.005.0105-A</t>
  </si>
  <si>
    <t>12.005.0107-1</t>
  </si>
  <si>
    <t>12.005.0107-B</t>
  </si>
  <si>
    <t>12.005.0110-0</t>
  </si>
  <si>
    <t>12.005.0110-A</t>
  </si>
  <si>
    <t>12.005.0112-1</t>
  </si>
  <si>
    <t>12.005.0112-B</t>
  </si>
  <si>
    <t>12.005.0115-0</t>
  </si>
  <si>
    <t>12.005.0115-A</t>
  </si>
  <si>
    <t>12.005.0117-1</t>
  </si>
  <si>
    <t>12.005.0117-B</t>
  </si>
  <si>
    <t>12.005.0120-0</t>
  </si>
  <si>
    <t>12.005.0120-A</t>
  </si>
  <si>
    <t>12.005.0122-1</t>
  </si>
  <si>
    <t>12.005.0122-B</t>
  </si>
  <si>
    <t>12.005.0124-0</t>
  </si>
  <si>
    <t>12.005.0124-A</t>
  </si>
  <si>
    <t>12.005.0126-1</t>
  </si>
  <si>
    <t>12.005.0126-B</t>
  </si>
  <si>
    <t>12.005.0130-1</t>
  </si>
  <si>
    <t>12.005.0130-B</t>
  </si>
  <si>
    <t>12.005.0135-1</t>
  </si>
  <si>
    <t>12.005.0135-B</t>
  </si>
  <si>
    <t>12.005.0140-1</t>
  </si>
  <si>
    <t>12.005.0140-B</t>
  </si>
  <si>
    <t>12.005.0160-0</t>
  </si>
  <si>
    <t>12.005.0160-A</t>
  </si>
  <si>
    <t>12.005.0165-0</t>
  </si>
  <si>
    <t>12.005.0165-A</t>
  </si>
  <si>
    <t>12.005.0170-0</t>
  </si>
  <si>
    <t>12.005.0170-A</t>
  </si>
  <si>
    <t>12.005.0175-0</t>
  </si>
  <si>
    <t>12.005.0175-A</t>
  </si>
  <si>
    <t>12.005.0185-0</t>
  </si>
  <si>
    <t>12.005.0185-A</t>
  </si>
  <si>
    <t>12.005.0190-0</t>
  </si>
  <si>
    <t>12.005.0190-A</t>
  </si>
  <si>
    <t>12.005.0195-0</t>
  </si>
  <si>
    <t>12.005.0195-A</t>
  </si>
  <si>
    <t>12.005.0200-0</t>
  </si>
  <si>
    <t>12.005.0200-A</t>
  </si>
  <si>
    <t>12.006.0010-0</t>
  </si>
  <si>
    <t>12.006.0010-A</t>
  </si>
  <si>
    <t>12.007.0015-0</t>
  </si>
  <si>
    <t>12.007.0015-A</t>
  </si>
  <si>
    <t>12.007.0020-0</t>
  </si>
  <si>
    <t>12.007.0020-A</t>
  </si>
  <si>
    <t>12.007.0025-0</t>
  </si>
  <si>
    <t>12.007.0025-A</t>
  </si>
  <si>
    <t>12.007.0030-0</t>
  </si>
  <si>
    <t>12.007.0030-A</t>
  </si>
  <si>
    <t>12.007.0040-0</t>
  </si>
  <si>
    <t>12.007.0040-A</t>
  </si>
  <si>
    <t>12.007.0045-0</t>
  </si>
  <si>
    <t>12.007.0045-A</t>
  </si>
  <si>
    <t>12.008.0015-0</t>
  </si>
  <si>
    <t>12.008.0015-A</t>
  </si>
  <si>
    <t>12.008.0020-0</t>
  </si>
  <si>
    <t>12.008.0020-A</t>
  </si>
  <si>
    <t>12.009.0001-0</t>
  </si>
  <si>
    <t>12.009.0001-A</t>
  </si>
  <si>
    <t>12.009.0002-0</t>
  </si>
  <si>
    <t>12.009.0002-A</t>
  </si>
  <si>
    <t>12.009.0003-0</t>
  </si>
  <si>
    <t>12.009.0003-A</t>
  </si>
  <si>
    <t>12.009.0006-0</t>
  </si>
  <si>
    <t>12.009.0006-A</t>
  </si>
  <si>
    <t>12.010.0010-0</t>
  </si>
  <si>
    <t>12.010.0010-A</t>
  </si>
  <si>
    <t>12.010.0015-0</t>
  </si>
  <si>
    <t>12.010.0015-A</t>
  </si>
  <si>
    <t>12.010.0020-0</t>
  </si>
  <si>
    <t>12.010.0020-A</t>
  </si>
  <si>
    <t>12.011.0001-0</t>
  </si>
  <si>
    <t>12.011.0001-A</t>
  </si>
  <si>
    <t>12.011.0005-0</t>
  </si>
  <si>
    <t>12.011.0005-A</t>
  </si>
  <si>
    <t>12.012.0001-0</t>
  </si>
  <si>
    <t>12.012.0001-A</t>
  </si>
  <si>
    <t>12.012.0002-0</t>
  </si>
  <si>
    <t>12.012.0002-A</t>
  </si>
  <si>
    <t>12.013.0010-0</t>
  </si>
  <si>
    <t>12.013.0010-A</t>
  </si>
  <si>
    <t>12.015.0005-0</t>
  </si>
  <si>
    <t>12.015.0005-A</t>
  </si>
  <si>
    <t>12.015.0006-0</t>
  </si>
  <si>
    <t>12.015.0006-A</t>
  </si>
  <si>
    <t>12.015.0010-0</t>
  </si>
  <si>
    <t>12.015.0010-A</t>
  </si>
  <si>
    <t>12.015.0014-0</t>
  </si>
  <si>
    <t>12.015.0014-A</t>
  </si>
  <si>
    <t>12.015.0015-0</t>
  </si>
  <si>
    <t>12.015.0015-A</t>
  </si>
  <si>
    <t>12.015.0016-0</t>
  </si>
  <si>
    <t>12.015.0016-A</t>
  </si>
  <si>
    <t>12.015.0020-0</t>
  </si>
  <si>
    <t>12.015.0020-A</t>
  </si>
  <si>
    <t>12.015.0021-0</t>
  </si>
  <si>
    <t>12.015.0021-A</t>
  </si>
  <si>
    <t>12.015.0030-0</t>
  </si>
  <si>
    <t>12.015.0030-A</t>
  </si>
  <si>
    <t>12.015.0031-0</t>
  </si>
  <si>
    <t>12.015.0031-A</t>
  </si>
  <si>
    <t>12.015.0035-0</t>
  </si>
  <si>
    <t>12.015.0035-A</t>
  </si>
  <si>
    <t>12.015.0036-0</t>
  </si>
  <si>
    <t>12.015.0036-A</t>
  </si>
  <si>
    <t>12.015.0040-0</t>
  </si>
  <si>
    <t>12.015.0040-A</t>
  </si>
  <si>
    <t>12.015.0041-0</t>
  </si>
  <si>
    <t>12.015.0041-A</t>
  </si>
  <si>
    <t>12.015.0045-0</t>
  </si>
  <si>
    <t>12.015.0045-A</t>
  </si>
  <si>
    <t>12.015.0046-0</t>
  </si>
  <si>
    <t>12.015.0046-A</t>
  </si>
  <si>
    <t>12.015.0060-0</t>
  </si>
  <si>
    <t>12.015.0060-A</t>
  </si>
  <si>
    <t>12.015.0061-0</t>
  </si>
  <si>
    <t>12.015.0061-A</t>
  </si>
  <si>
    <t>12.015.0065-0</t>
  </si>
  <si>
    <t>12.015.0065-A</t>
  </si>
  <si>
    <t>12.015.0066-0</t>
  </si>
  <si>
    <t>12.015.0066-A</t>
  </si>
  <si>
    <t>12.015.0070-0</t>
  </si>
  <si>
    <t>12.015.0070-A</t>
  </si>
  <si>
    <t>12.015.0071-0</t>
  </si>
  <si>
    <t>12.015.0071-A</t>
  </si>
  <si>
    <t>12.015.0075-0</t>
  </si>
  <si>
    <t>12.015.0075-A</t>
  </si>
  <si>
    <t>12.015.0076-0</t>
  </si>
  <si>
    <t>12.015.0076-A</t>
  </si>
  <si>
    <t>12.016.0004-0</t>
  </si>
  <si>
    <t>12.016.0004-A</t>
  </si>
  <si>
    <t>12.016.0006-0</t>
  </si>
  <si>
    <t>12.016.0006-A</t>
  </si>
  <si>
    <t>12.016.0008-0</t>
  </si>
  <si>
    <t>12.016.0008-A</t>
  </si>
  <si>
    <t>12.016.0010-0</t>
  </si>
  <si>
    <t>12.016.0010-A</t>
  </si>
  <si>
    <t>12.016.0012-0</t>
  </si>
  <si>
    <t>12.016.0012-A</t>
  </si>
  <si>
    <t>12.016.0014-0</t>
  </si>
  <si>
    <t>12.016.0014-A</t>
  </si>
  <si>
    <t>12.016.0016-0</t>
  </si>
  <si>
    <t>12.016.0016-A</t>
  </si>
  <si>
    <t>12.016.0018-0</t>
  </si>
  <si>
    <t>12.016.0018-A</t>
  </si>
  <si>
    <t>12.016.0020-0</t>
  </si>
  <si>
    <t>12.016.0020-A</t>
  </si>
  <si>
    <t>12.016.0022-0</t>
  </si>
  <si>
    <t>12.016.0022-A</t>
  </si>
  <si>
    <t>12.016.0024-0</t>
  </si>
  <si>
    <t>12.016.0024-A</t>
  </si>
  <si>
    <t>12.016.0026-0</t>
  </si>
  <si>
    <t>12.016.0026-A</t>
  </si>
  <si>
    <t>12.016.0028-0</t>
  </si>
  <si>
    <t>12.016.0028-A</t>
  </si>
  <si>
    <t>12.016.0030-0</t>
  </si>
  <si>
    <t>12.016.0030-A</t>
  </si>
  <si>
    <t>12.016.0032-0</t>
  </si>
  <si>
    <t>12.016.0032-A</t>
  </si>
  <si>
    <t>12.016.0034-0</t>
  </si>
  <si>
    <t>12.016.0034-A</t>
  </si>
  <si>
    <t>12.020.0001-0</t>
  </si>
  <si>
    <t>12.020.0001-A</t>
  </si>
  <si>
    <t>12.025.0001-0</t>
  </si>
  <si>
    <t>12.025.0001-A</t>
  </si>
  <si>
    <t>12.030.0001-0</t>
  </si>
  <si>
    <t>12.030.0001-A</t>
  </si>
  <si>
    <t>12.035.0001-0</t>
  </si>
  <si>
    <t>12.035.0001-A</t>
  </si>
  <si>
    <t>12.035.0002-0</t>
  </si>
  <si>
    <t>12.035.0002-A</t>
  </si>
  <si>
    <t>12.035.0005-0</t>
  </si>
  <si>
    <t>12.035.0005-A</t>
  </si>
  <si>
    <t>12.035.0010-0</t>
  </si>
  <si>
    <t>12.035.0010-A</t>
  </si>
  <si>
    <t>12.035.0015-0</t>
  </si>
  <si>
    <t>12.035.0015-A</t>
  </si>
  <si>
    <t>12.035.0020-0</t>
  </si>
  <si>
    <t>12.035.0020-A</t>
  </si>
  <si>
    <t>12.042.0001-0</t>
  </si>
  <si>
    <t>12.042.0001-A</t>
  </si>
  <si>
    <t>12.043.0001-0</t>
  </si>
  <si>
    <t>12.043.0001-A</t>
  </si>
  <si>
    <t>12.050.0001-0</t>
  </si>
  <si>
    <t>12.050.0001-A</t>
  </si>
  <si>
    <t>12.050.0005-0</t>
  </si>
  <si>
    <t>12.050.0005-A</t>
  </si>
  <si>
    <t>12.050.0010-0</t>
  </si>
  <si>
    <t>12.050.0010-A</t>
  </si>
  <si>
    <t>12.050.0015-0</t>
  </si>
  <si>
    <t>12.050.0015-A</t>
  </si>
  <si>
    <t>12.050.0020-0</t>
  </si>
  <si>
    <t>12.050.0020-A</t>
  </si>
  <si>
    <t>13.001.0010-1</t>
  </si>
  <si>
    <t>13.001.0010-B</t>
  </si>
  <si>
    <t>13.001.0011-0</t>
  </si>
  <si>
    <t>13.001.0011-A</t>
  </si>
  <si>
    <t>13.001.0013-0</t>
  </si>
  <si>
    <t>13.001.0013-A</t>
  </si>
  <si>
    <t>13.001.0014-0</t>
  </si>
  <si>
    <t>13.001.0014-A</t>
  </si>
  <si>
    <t>13.001.0015-0</t>
  </si>
  <si>
    <t>13.001.0015-A</t>
  </si>
  <si>
    <t>13.001.0020-1</t>
  </si>
  <si>
    <t>13.001.0020-B</t>
  </si>
  <si>
    <t>13.001.0025-1</t>
  </si>
  <si>
    <t>13.001.0025-B</t>
  </si>
  <si>
    <t>13.001.0026-0</t>
  </si>
  <si>
    <t>13.001.0026-A</t>
  </si>
  <si>
    <t>13.001.0030-1</t>
  </si>
  <si>
    <t>13.001.0030-B</t>
  </si>
  <si>
    <t>13.001.0031-0</t>
  </si>
  <si>
    <t>13.001.0031-A</t>
  </si>
  <si>
    <t>13.001.0035-0</t>
  </si>
  <si>
    <t>13.001.0035-A</t>
  </si>
  <si>
    <t>13.001.0036-0</t>
  </si>
  <si>
    <t>13.001.0036-A</t>
  </si>
  <si>
    <t>13.001.0040-0</t>
  </si>
  <si>
    <t>13.001.0040-A</t>
  </si>
  <si>
    <t>13.001.0041-0</t>
  </si>
  <si>
    <t>13.001.0041-A</t>
  </si>
  <si>
    <t>13.001.0050-1</t>
  </si>
  <si>
    <t>13.001.0050-B</t>
  </si>
  <si>
    <t>13.001.0055-1</t>
  </si>
  <si>
    <t>13.001.0055-B</t>
  </si>
  <si>
    <t>13.001.0060-1</t>
  </si>
  <si>
    <t>13.001.0060-B</t>
  </si>
  <si>
    <t>13.001.0065-1</t>
  </si>
  <si>
    <t>13.001.0065-B</t>
  </si>
  <si>
    <t>13.001.0100-0</t>
  </si>
  <si>
    <t>13.001.0100-A</t>
  </si>
  <si>
    <t>13.001.0105-0</t>
  </si>
  <si>
    <t>13.001.0105-A</t>
  </si>
  <si>
    <t>13.001.0106-0</t>
  </si>
  <si>
    <t>13.001.0106-A</t>
  </si>
  <si>
    <t>13.001.0107-0</t>
  </si>
  <si>
    <t>13.001.0107-A</t>
  </si>
  <si>
    <t>13.002.0010-1</t>
  </si>
  <si>
    <t>13.002.0010-B</t>
  </si>
  <si>
    <t>13.002.0011-1</t>
  </si>
  <si>
    <t>13.002.0011-B</t>
  </si>
  <si>
    <t>13.002.0015-1</t>
  </si>
  <si>
    <t>13.002.0015-B</t>
  </si>
  <si>
    <t>13.002.0016-0</t>
  </si>
  <si>
    <t>13.002.0016-A</t>
  </si>
  <si>
    <t>13.002.0017-0</t>
  </si>
  <si>
    <t>13.002.0017-A</t>
  </si>
  <si>
    <t>13.003.0001-0</t>
  </si>
  <si>
    <t>13.003.0001-A</t>
  </si>
  <si>
    <t>13.003.0003-0</t>
  </si>
  <si>
    <t>13.003.0003-A</t>
  </si>
  <si>
    <t>13.003.0004-0</t>
  </si>
  <si>
    <t>13.003.0004-A</t>
  </si>
  <si>
    <t>13.003.0005-0</t>
  </si>
  <si>
    <t>13.003.0005-A</t>
  </si>
  <si>
    <t>13.003.0010-0</t>
  </si>
  <si>
    <t>13.003.0010-A</t>
  </si>
  <si>
    <t>13.004.0010-0</t>
  </si>
  <si>
    <t>13.004.0010-A</t>
  </si>
  <si>
    <t>13.004.0015-0</t>
  </si>
  <si>
    <t>13.004.0015-A</t>
  </si>
  <si>
    <t>13.005.0010-0</t>
  </si>
  <si>
    <t>13.005.0010-A</t>
  </si>
  <si>
    <t>13.005.0015-0</t>
  </si>
  <si>
    <t>13.005.0015-A</t>
  </si>
  <si>
    <t>13.005.0020-0</t>
  </si>
  <si>
    <t>13.005.0020-A</t>
  </si>
  <si>
    <t>13.005.0025-0</t>
  </si>
  <si>
    <t>13.005.0025-A</t>
  </si>
  <si>
    <t>13.006.0010-0</t>
  </si>
  <si>
    <t>13.006.0010-A</t>
  </si>
  <si>
    <t>13.006.0020-0</t>
  </si>
  <si>
    <t>13.006.0020-A</t>
  </si>
  <si>
    <t>13.006.0025-0</t>
  </si>
  <si>
    <t>13.006.0025-A</t>
  </si>
  <si>
    <t>13.008.0010-0</t>
  </si>
  <si>
    <t>13.008.0010-A</t>
  </si>
  <si>
    <t>13.008.0020-0</t>
  </si>
  <si>
    <t>13.008.0020-A</t>
  </si>
  <si>
    <t>13.009.0030-0</t>
  </si>
  <si>
    <t>13.009.0030-A</t>
  </si>
  <si>
    <t>13.009.0050-0</t>
  </si>
  <si>
    <t>13.009.0050-A</t>
  </si>
  <si>
    <t>13.009.0051-0</t>
  </si>
  <si>
    <t>13.009.0051-A</t>
  </si>
  <si>
    <t>13.010.0015-0</t>
  </si>
  <si>
    <t>13.010.0015-A</t>
  </si>
  <si>
    <t>13.010.0020-0</t>
  </si>
  <si>
    <t>13.010.0020-A</t>
  </si>
  <si>
    <t>13.010.0025-0</t>
  </si>
  <si>
    <t>13.010.0025-A</t>
  </si>
  <si>
    <t>13.010.0029-0</t>
  </si>
  <si>
    <t>REGULARIZACAO COM ARGAMASSA DE CIMENTO E AREIA NO TRACO 1:3</t>
  </si>
  <si>
    <t>13.010.0029-A</t>
  </si>
  <si>
    <t>13.010.0049-0</t>
  </si>
  <si>
    <t>13.010.0049-A</t>
  </si>
  <si>
    <t>13.011.0005-0</t>
  </si>
  <si>
    <t>13.011.0005-A</t>
  </si>
  <si>
    <t>13.011.0010-0</t>
  </si>
  <si>
    <t>13.011.0010-A</t>
  </si>
  <si>
    <t>13.012.0010-0</t>
  </si>
  <si>
    <t>13.012.0010-A</t>
  </si>
  <si>
    <t>13.022.0020-0</t>
  </si>
  <si>
    <t>13.022.0020-A</t>
  </si>
  <si>
    <t>13.022.0025-0</t>
  </si>
  <si>
    <t>13.022.0025-A</t>
  </si>
  <si>
    <t>13.022.0029-0</t>
  </si>
  <si>
    <t>13.022.0029-A</t>
  </si>
  <si>
    <t>13.022.0035-0</t>
  </si>
  <si>
    <t>13.022.0035-A</t>
  </si>
  <si>
    <t>13.022.0040-0</t>
  </si>
  <si>
    <t>13.022.0040-A</t>
  </si>
  <si>
    <t>13.022.0500-0</t>
  </si>
  <si>
    <t>13.022.0500-A</t>
  </si>
  <si>
    <t>13.024.0010-0</t>
  </si>
  <si>
    <t>13.024.0010-A</t>
  </si>
  <si>
    <t>13.024.0011-0</t>
  </si>
  <si>
    <t>13.024.0011-A</t>
  </si>
  <si>
    <t>13.024.0015-0</t>
  </si>
  <si>
    <t>13.024.0015-A</t>
  </si>
  <si>
    <t>13.024.0016-0</t>
  </si>
  <si>
    <t>13.024.0016-A</t>
  </si>
  <si>
    <t>13.024.0018-0</t>
  </si>
  <si>
    <t>13.024.0018-A</t>
  </si>
  <si>
    <t>13.024.0019-0</t>
  </si>
  <si>
    <t>13.024.0019-A</t>
  </si>
  <si>
    <t>13.024.0020-0</t>
  </si>
  <si>
    <t>13.024.0020-A</t>
  </si>
  <si>
    <t>13.024.0021-0</t>
  </si>
  <si>
    <t>13.024.0021-A</t>
  </si>
  <si>
    <t>13.025.0005-0</t>
  </si>
  <si>
    <t>13.025.0005-A</t>
  </si>
  <si>
    <t>13.025.0010-0</t>
  </si>
  <si>
    <t>13.025.0010-A</t>
  </si>
  <si>
    <t>13.025.0016-0</t>
  </si>
  <si>
    <t>13.025.0016-A</t>
  </si>
  <si>
    <t>13.025.0020-0</t>
  </si>
  <si>
    <t>13.025.0020-A</t>
  </si>
  <si>
    <t>13.025.0055-0</t>
  </si>
  <si>
    <t>13.025.0055-A</t>
  </si>
  <si>
    <t>13.025.0058-0</t>
  </si>
  <si>
    <t>13.025.0058-A</t>
  </si>
  <si>
    <t>13.025.0059-0</t>
  </si>
  <si>
    <t>13.025.0059-A</t>
  </si>
  <si>
    <t>13.025.0060-0</t>
  </si>
  <si>
    <t>13.025.0060-A</t>
  </si>
  <si>
    <t>13.025.0061-0</t>
  </si>
  <si>
    <t>13.025.0061-A</t>
  </si>
  <si>
    <t>13.025.0080-0</t>
  </si>
  <si>
    <t>13.025.0080-A</t>
  </si>
  <si>
    <t>13.026.0010-0</t>
  </si>
  <si>
    <t>13.026.0010-A</t>
  </si>
  <si>
    <t>13.026.0011-0</t>
  </si>
  <si>
    <t>13.026.0011-A</t>
  </si>
  <si>
    <t>13.026.0015-0</t>
  </si>
  <si>
    <t>13.026.0015-A</t>
  </si>
  <si>
    <t>13.030.0200-0</t>
  </si>
  <si>
    <t>13.030.0200-A</t>
  </si>
  <si>
    <t>13.030.0210-0</t>
  </si>
  <si>
    <t>13.030.0210-A</t>
  </si>
  <si>
    <t>13.030.0250-0</t>
  </si>
  <si>
    <t>13.030.0250-A</t>
  </si>
  <si>
    <t>13.030.0251-0</t>
  </si>
  <si>
    <t>13.030.0251-A</t>
  </si>
  <si>
    <t>13.030.0255-0</t>
  </si>
  <si>
    <t>13.030.0255-A</t>
  </si>
  <si>
    <t>13.030.0257-0</t>
  </si>
  <si>
    <t>13.030.0257-A</t>
  </si>
  <si>
    <t>13.030.0262-0</t>
  </si>
  <si>
    <t>13.030.0262-A</t>
  </si>
  <si>
    <t>13.030.0263-0</t>
  </si>
  <si>
    <t>13.030.0263-A</t>
  </si>
  <si>
    <t>13.030.0264-0</t>
  </si>
  <si>
    <t>13.030.0264-A</t>
  </si>
  <si>
    <t>13.030.0265-0</t>
  </si>
  <si>
    <t>13.030.0265-A</t>
  </si>
  <si>
    <t>13.030.0267-0</t>
  </si>
  <si>
    <t>13.030.0267-A</t>
  </si>
  <si>
    <t>13.030.0268-0</t>
  </si>
  <si>
    <t>13.030.0268-A</t>
  </si>
  <si>
    <t>13.030.0290-0</t>
  </si>
  <si>
    <t>13.030.0290-A</t>
  </si>
  <si>
    <t>13.030.0291-0</t>
  </si>
  <si>
    <t>13.030.0291-A</t>
  </si>
  <si>
    <t>13.030.0292-0</t>
  </si>
  <si>
    <t>13.030.0292-A</t>
  </si>
  <si>
    <t>13.035.0010-0</t>
  </si>
  <si>
    <t>13.035.0010-A</t>
  </si>
  <si>
    <t>13.035.0015-0</t>
  </si>
  <si>
    <t>13.035.0015-A</t>
  </si>
  <si>
    <t>13.035.0020-0</t>
  </si>
  <si>
    <t>13.035.0020-A</t>
  </si>
  <si>
    <t>13.035.0025-0</t>
  </si>
  <si>
    <t>13.035.0025-A</t>
  </si>
  <si>
    <t>13.036.0010-0</t>
  </si>
  <si>
    <t>13.036.0010-A</t>
  </si>
  <si>
    <t>13.036.0011-0</t>
  </si>
  <si>
    <t>13.036.0011-A</t>
  </si>
  <si>
    <t>13.036.0015-0</t>
  </si>
  <si>
    <t>13.036.0015-A</t>
  </si>
  <si>
    <t>13.036.0016-0</t>
  </si>
  <si>
    <t>13.036.0016-A</t>
  </si>
  <si>
    <t>13.036.0050-0</t>
  </si>
  <si>
    <t>13.036.0050-A</t>
  </si>
  <si>
    <t>13.036.0051-0</t>
  </si>
  <si>
    <t>13.036.0051-A</t>
  </si>
  <si>
    <t>13.036.0080-0</t>
  </si>
  <si>
    <t>13.036.0080-A</t>
  </si>
  <si>
    <t>13.036.0081-0</t>
  </si>
  <si>
    <t>13.036.0081-A</t>
  </si>
  <si>
    <t>13.045.0040-0</t>
  </si>
  <si>
    <t>13.045.0040-A</t>
  </si>
  <si>
    <t>13.045.0045-0</t>
  </si>
  <si>
    <t>13.045.0045-A</t>
  </si>
  <si>
    <t>13.045.0050-0</t>
  </si>
  <si>
    <t>13.045.0050-A</t>
  </si>
  <si>
    <t>13.045.0051-0</t>
  </si>
  <si>
    <t>13.045.0051-A</t>
  </si>
  <si>
    <t>13.045.0052-0</t>
  </si>
  <si>
    <t>13.045.0052-A</t>
  </si>
  <si>
    <t>13.045.0054-0</t>
  </si>
  <si>
    <t>13.045.0054-A</t>
  </si>
  <si>
    <t>13.045.0065-0</t>
  </si>
  <si>
    <t>13.045.0065-A</t>
  </si>
  <si>
    <t>13.045.0066-0</t>
  </si>
  <si>
    <t>13.045.0066-A</t>
  </si>
  <si>
    <t>13.045.0070-0</t>
  </si>
  <si>
    <t>13.045.0070-A</t>
  </si>
  <si>
    <t>13.045.0071-0</t>
  </si>
  <si>
    <t>13.045.0071-A</t>
  </si>
  <si>
    <t>13.045.0075-0</t>
  </si>
  <si>
    <t>13.045.0075-A</t>
  </si>
  <si>
    <t>13.045.0076-0</t>
  </si>
  <si>
    <t>13.045.0076-A</t>
  </si>
  <si>
    <t>13.045.0080-0</t>
  </si>
  <si>
    <t>13.045.0080-A</t>
  </si>
  <si>
    <t>13.045.0081-0</t>
  </si>
  <si>
    <t>13.045.0081-A</t>
  </si>
  <si>
    <t>13.050.0055-0</t>
  </si>
  <si>
    <t>13.050.0055-A</t>
  </si>
  <si>
    <t>13.050.0065-0</t>
  </si>
  <si>
    <t>13.050.0065-A</t>
  </si>
  <si>
    <t>13.050.0070-0</t>
  </si>
  <si>
    <t>13.050.0070-A</t>
  </si>
  <si>
    <t>13.065.0010-0</t>
  </si>
  <si>
    <t>13.065.0010-A</t>
  </si>
  <si>
    <t>13.065.0015-0</t>
  </si>
  <si>
    <t>13.065.0015-A</t>
  </si>
  <si>
    <t>13.065.0030-0</t>
  </si>
  <si>
    <t>13.065.0030-A</t>
  </si>
  <si>
    <t>13.075.0010-0</t>
  </si>
  <si>
    <t>13.075.0010-A</t>
  </si>
  <si>
    <t>13.080.0005-0</t>
  </si>
  <si>
    <t>13.080.0005-A</t>
  </si>
  <si>
    <t>13.080.0020-0</t>
  </si>
  <si>
    <t>13.080.0020-A</t>
  </si>
  <si>
    <t>13.157.0010-0</t>
  </si>
  <si>
    <t>13.157.0010-A</t>
  </si>
  <si>
    <t>13.160.0010-0</t>
  </si>
  <si>
    <t>13.160.0010-A</t>
  </si>
  <si>
    <t>13.165.0010-0</t>
  </si>
  <si>
    <t>13.165.0010-A</t>
  </si>
  <si>
    <t>13.168.0010-0</t>
  </si>
  <si>
    <t>13.168.0010-A</t>
  </si>
  <si>
    <t>13.168.0020-0</t>
  </si>
  <si>
    <t>13.168.0020-A</t>
  </si>
  <si>
    <t>13.170.0011-0</t>
  </si>
  <si>
    <t>13.170.0011-A</t>
  </si>
  <si>
    <t>13.170.0016-0</t>
  </si>
  <si>
    <t>13.170.0016-A</t>
  </si>
  <si>
    <t>13.170.0018-0</t>
  </si>
  <si>
    <t>13.170.0018-A</t>
  </si>
  <si>
    <t>13.170.0020-0</t>
  </si>
  <si>
    <t>13.170.0020-A</t>
  </si>
  <si>
    <t>13.170.0025-0</t>
  </si>
  <si>
    <t>13.170.0025-A</t>
  </si>
  <si>
    <t>13.175.0010-0</t>
  </si>
  <si>
    <t>13.175.0010-A</t>
  </si>
  <si>
    <t>13.180.0010-0</t>
  </si>
  <si>
    <t>13.180.0010-A</t>
  </si>
  <si>
    <t>13.180.0015-1</t>
  </si>
  <si>
    <t>13.180.0015-B</t>
  </si>
  <si>
    <t>13.187.0010-0</t>
  </si>
  <si>
    <t>13.187.0010-A</t>
  </si>
  <si>
    <t>13.190.0015-0</t>
  </si>
  <si>
    <t>13.190.0015-A</t>
  </si>
  <si>
    <t>13.193.0010-0</t>
  </si>
  <si>
    <t>13.193.0010-A</t>
  </si>
  <si>
    <t>13.195.0010-0</t>
  </si>
  <si>
    <t>13.195.0010-A</t>
  </si>
  <si>
    <t>13.195.0015-0</t>
  </si>
  <si>
    <t>13.195.0015-A</t>
  </si>
  <si>
    <t>13.195.0030-0</t>
  </si>
  <si>
    <t>13.195.0030-A</t>
  </si>
  <si>
    <t>13.196.0010-0</t>
  </si>
  <si>
    <t>13.196.0010-A</t>
  </si>
  <si>
    <t>13.196.0015-0</t>
  </si>
  <si>
    <t>13.196.0015-A</t>
  </si>
  <si>
    <t>13.196.0020-0</t>
  </si>
  <si>
    <t>13.196.0020-A</t>
  </si>
  <si>
    <t>13.196.0025-0</t>
  </si>
  <si>
    <t>13.196.0025-A</t>
  </si>
  <si>
    <t>13.196.0030-0</t>
  </si>
  <si>
    <t>13.196.0030-A</t>
  </si>
  <si>
    <t>13.196.0035-0</t>
  </si>
  <si>
    <t>13.196.0035-A</t>
  </si>
  <si>
    <t>13.196.0040-0</t>
  </si>
  <si>
    <t>13.196.0040-A</t>
  </si>
  <si>
    <t>13.196.0045-0</t>
  </si>
  <si>
    <t>13.196.0045-A</t>
  </si>
  <si>
    <t>13.196.0050-0</t>
  </si>
  <si>
    <t>13.196.0050-A</t>
  </si>
  <si>
    <t>13.196.0080-0</t>
  </si>
  <si>
    <t>13.196.0080-A</t>
  </si>
  <si>
    <t>13.196.0085-0</t>
  </si>
  <si>
    <t>13.196.0085-A</t>
  </si>
  <si>
    <t>13.196.0090-0</t>
  </si>
  <si>
    <t>13.196.0090-A</t>
  </si>
  <si>
    <t>13.196.0095-0</t>
  </si>
  <si>
    <t>13.196.0095-A</t>
  </si>
  <si>
    <t>13.196.0100-0</t>
  </si>
  <si>
    <t>13.196.0100-A</t>
  </si>
  <si>
    <t>13.196.0101-0</t>
  </si>
  <si>
    <t>13.196.0101-A</t>
  </si>
  <si>
    <t>13.196.0102-0</t>
  </si>
  <si>
    <t>13.196.0102-A</t>
  </si>
  <si>
    <t>13.196.0103-0</t>
  </si>
  <si>
    <t>13.196.0103-A</t>
  </si>
  <si>
    <t>13.196.0104-0</t>
  </si>
  <si>
    <t>13.196.0104-A</t>
  </si>
  <si>
    <t>13.196.0105-0</t>
  </si>
  <si>
    <t>13.196.0105-A</t>
  </si>
  <si>
    <t>13.196.0107-0</t>
  </si>
  <si>
    <t>13.196.0107-A</t>
  </si>
  <si>
    <t>13.196.0111-0</t>
  </si>
  <si>
    <t>13.196.0111-A</t>
  </si>
  <si>
    <t>13.196.0112-0</t>
  </si>
  <si>
    <t>13.196.0112-A</t>
  </si>
  <si>
    <t>13.196.0113-0</t>
  </si>
  <si>
    <t>13.196.0113-A</t>
  </si>
  <si>
    <t>13.196.0114-0</t>
  </si>
  <si>
    <t>13.196.0114-A</t>
  </si>
  <si>
    <t>13.196.0115-0</t>
  </si>
  <si>
    <t>13.196.0115-A</t>
  </si>
  <si>
    <t>13.196.0116-0</t>
  </si>
  <si>
    <t>13.196.0116-A</t>
  </si>
  <si>
    <t>13.196.0117-0</t>
  </si>
  <si>
    <t>13.196.0117-A</t>
  </si>
  <si>
    <t>13.196.0118-0</t>
  </si>
  <si>
    <t>13.196.0118-A</t>
  </si>
  <si>
    <t>13.196.0119-0</t>
  </si>
  <si>
    <t>13.196.0119-A</t>
  </si>
  <si>
    <t>13.196.0120-0</t>
  </si>
  <si>
    <t>13.196.0120-A</t>
  </si>
  <si>
    <t>13.196.0121-0</t>
  </si>
  <si>
    <t>13.196.0121-A</t>
  </si>
  <si>
    <t>13.196.0122-0</t>
  </si>
  <si>
    <t>13.196.0122-A</t>
  </si>
  <si>
    <t>13.196.0123-0</t>
  </si>
  <si>
    <t>13.196.0123-A</t>
  </si>
  <si>
    <t>13.196.0124-0</t>
  </si>
  <si>
    <t>13.196.0124-A</t>
  </si>
  <si>
    <t>13.196.0125-0</t>
  </si>
  <si>
    <t>13.196.0125-A</t>
  </si>
  <si>
    <t>13.196.0126-0</t>
  </si>
  <si>
    <t>13.196.0126-A</t>
  </si>
  <si>
    <t>13.196.0127-0</t>
  </si>
  <si>
    <t>13.196.0127-A</t>
  </si>
  <si>
    <t>13.196.0128-0</t>
  </si>
  <si>
    <t>13.196.0128-A</t>
  </si>
  <si>
    <t>13.196.0129-0</t>
  </si>
  <si>
    <t>13.196.0129-A</t>
  </si>
  <si>
    <t>13.196.0130-0</t>
  </si>
  <si>
    <t>13.196.0130-A</t>
  </si>
  <si>
    <t>13.196.0131-0</t>
  </si>
  <si>
    <t>13.196.0131-A</t>
  </si>
  <si>
    <t>13.196.0132-0</t>
  </si>
  <si>
    <t>13.196.0132-A</t>
  </si>
  <si>
    <t>13.196.0133-0</t>
  </si>
  <si>
    <t>13.196.0133-A</t>
  </si>
  <si>
    <t>13.196.0134-0</t>
  </si>
  <si>
    <t>13.196.0134-A</t>
  </si>
  <si>
    <t>13.196.0135-0</t>
  </si>
  <si>
    <t>13.196.0135-A</t>
  </si>
  <si>
    <t>13.196.0136-0</t>
  </si>
  <si>
    <t>13.196.0136-A</t>
  </si>
  <si>
    <t>13.196.0137-0</t>
  </si>
  <si>
    <t>13.196.0137-A</t>
  </si>
  <si>
    <t>13.196.0138-0</t>
  </si>
  <si>
    <t>13.196.0138-A</t>
  </si>
  <si>
    <t>13.196.0139-0</t>
  </si>
  <si>
    <t>13.196.0139-A</t>
  </si>
  <si>
    <t>13.196.0140-0</t>
  </si>
  <si>
    <t>13.196.0140-A</t>
  </si>
  <si>
    <t>13.196.0141-0</t>
  </si>
  <si>
    <t>13.196.0141-A</t>
  </si>
  <si>
    <t>13.196.0142-0</t>
  </si>
  <si>
    <t>13.196.0142-A</t>
  </si>
  <si>
    <t>13.196.0143-0</t>
  </si>
  <si>
    <t>13.196.0143-A</t>
  </si>
  <si>
    <t>13.196.0144-0</t>
  </si>
  <si>
    <t>13.196.0144-A</t>
  </si>
  <si>
    <t>13.196.0145-0</t>
  </si>
  <si>
    <t>13.196.0145-A</t>
  </si>
  <si>
    <t>13.196.0146-0</t>
  </si>
  <si>
    <t>13.196.0146-A</t>
  </si>
  <si>
    <t>13.196.0147-0</t>
  </si>
  <si>
    <t>13.196.0147-A</t>
  </si>
  <si>
    <t>13.196.0148-0</t>
  </si>
  <si>
    <t>13.196.0148-A</t>
  </si>
  <si>
    <t>13.196.0149-0</t>
  </si>
  <si>
    <t>13.196.0149-A</t>
  </si>
  <si>
    <t>13.196.0150-0</t>
  </si>
  <si>
    <t>13.196.0150-A</t>
  </si>
  <si>
    <t>13.196.0151-0</t>
  </si>
  <si>
    <t>13.196.0151-A</t>
  </si>
  <si>
    <t>13.196.0152-0</t>
  </si>
  <si>
    <t>13.196.0152-A</t>
  </si>
  <si>
    <t>13.196.0153-0</t>
  </si>
  <si>
    <t>13.196.0153-A</t>
  </si>
  <si>
    <t>13.196.0154-0</t>
  </si>
  <si>
    <t>13.196.0154-A</t>
  </si>
  <si>
    <t>13.196.0155-0</t>
  </si>
  <si>
    <t>13.196.0155-A</t>
  </si>
  <si>
    <t>13.196.0156-0</t>
  </si>
  <si>
    <t>13.196.0156-A</t>
  </si>
  <si>
    <t>13.196.0157-0</t>
  </si>
  <si>
    <t>13.196.0157-A</t>
  </si>
  <si>
    <t>13.196.0158-0</t>
  </si>
  <si>
    <t>13.196.0158-A</t>
  </si>
  <si>
    <t>13.196.0159-0</t>
  </si>
  <si>
    <t>13.196.0159-A</t>
  </si>
  <si>
    <t>13.196.0160-0</t>
  </si>
  <si>
    <t>13.196.0160-A</t>
  </si>
  <si>
    <t>13.196.0161-0</t>
  </si>
  <si>
    <t>13.196.0161-A</t>
  </si>
  <si>
    <t>13.196.0162-0</t>
  </si>
  <si>
    <t>13.196.0162-A</t>
  </si>
  <si>
    <t>13.196.0163-0</t>
  </si>
  <si>
    <t>13.196.0163-A</t>
  </si>
  <si>
    <t>13.196.0164-0</t>
  </si>
  <si>
    <t>13.196.0164-A</t>
  </si>
  <si>
    <t>13.196.0165-0</t>
  </si>
  <si>
    <t>13.196.0165-A</t>
  </si>
  <si>
    <t>13.196.0166-0</t>
  </si>
  <si>
    <t>13.196.0166-A</t>
  </si>
  <si>
    <t>13.196.0167-0</t>
  </si>
  <si>
    <t>13.196.0167-A</t>
  </si>
  <si>
    <t>13.196.0168-0</t>
  </si>
  <si>
    <t>13.196.0168-A</t>
  </si>
  <si>
    <t>13.196.0169-0</t>
  </si>
  <si>
    <t>13.196.0169-A</t>
  </si>
  <si>
    <t>13.196.0170-0</t>
  </si>
  <si>
    <t>13.196.0170-A</t>
  </si>
  <si>
    <t>13.196.0171-0</t>
  </si>
  <si>
    <t>13.196.0171-A</t>
  </si>
  <si>
    <t>13.196.0172-0</t>
  </si>
  <si>
    <t>13.196.0172-A</t>
  </si>
  <si>
    <t>13.196.0173-0</t>
  </si>
  <si>
    <t>13.196.0173-A</t>
  </si>
  <si>
    <t>13.197.0010-0</t>
  </si>
  <si>
    <t>13.197.0010-A</t>
  </si>
  <si>
    <t>13.199.0010-0</t>
  </si>
  <si>
    <t>13.199.0010-A</t>
  </si>
  <si>
    <t>13.199.0015-0</t>
  </si>
  <si>
    <t>13.199.0015-A</t>
  </si>
  <si>
    <t>13.200.0010-0</t>
  </si>
  <si>
    <t>13.200.0010-A</t>
  </si>
  <si>
    <t>13.200.0015-1</t>
  </si>
  <si>
    <t>13.200.0015-B</t>
  </si>
  <si>
    <t>13.200.0020-0</t>
  </si>
  <si>
    <t>13.200.0020-A</t>
  </si>
  <si>
    <t>13.200.0025-0</t>
  </si>
  <si>
    <t>13.200.0025-A</t>
  </si>
  <si>
    <t>13.205.0010-0</t>
  </si>
  <si>
    <t>13.205.0010-A</t>
  </si>
  <si>
    <t>13.205.0015-0</t>
  </si>
  <si>
    <t>13.205.0015-A</t>
  </si>
  <si>
    <t>13.205.0020-0</t>
  </si>
  <si>
    <t>13.205.0020-A</t>
  </si>
  <si>
    <t>13.205.0025-0</t>
  </si>
  <si>
    <t>13.205.0025-A</t>
  </si>
  <si>
    <t>13.301.0080-1</t>
  </si>
  <si>
    <t>13.301.0080-B</t>
  </si>
  <si>
    <t>13.301.0081-0</t>
  </si>
  <si>
    <t>13.301.0081-A</t>
  </si>
  <si>
    <t>13.301.0082-0</t>
  </si>
  <si>
    <t>13.301.0082-A</t>
  </si>
  <si>
    <t>13.301.0083-0</t>
  </si>
  <si>
    <t>13.301.0083-A</t>
  </si>
  <si>
    <t>13.301.0085-0</t>
  </si>
  <si>
    <t>13.301.0085-A</t>
  </si>
  <si>
    <t>13.301.0090-0</t>
  </si>
  <si>
    <t>13.301.0090-A</t>
  </si>
  <si>
    <t>13.301.0092-0</t>
  </si>
  <si>
    <t>13.301.0092-A</t>
  </si>
  <si>
    <t>13.301.0093-0</t>
  </si>
  <si>
    <t>13.301.0093-A</t>
  </si>
  <si>
    <t>13.301.0094-0</t>
  </si>
  <si>
    <t>13.301.0094-A</t>
  </si>
  <si>
    <t>13.301.0095-0</t>
  </si>
  <si>
    <t>13.301.0095-A</t>
  </si>
  <si>
    <t>13.301.0100-0</t>
  </si>
  <si>
    <t>13.301.0100-A</t>
  </si>
  <si>
    <t>13.301.0105-0</t>
  </si>
  <si>
    <t>13.301.0105-A</t>
  </si>
  <si>
    <t>13.301.0110-0</t>
  </si>
  <si>
    <t>13.301.0110-A</t>
  </si>
  <si>
    <t>13.301.0115-0</t>
  </si>
  <si>
    <t>13.301.0115-A</t>
  </si>
  <si>
    <t>13.301.0117-0</t>
  </si>
  <si>
    <t>13.301.0117-A</t>
  </si>
  <si>
    <t>13.301.0118-0</t>
  </si>
  <si>
    <t>13.301.0118-A</t>
  </si>
  <si>
    <t>13.301.0119-0</t>
  </si>
  <si>
    <t>13.301.0119-A</t>
  </si>
  <si>
    <t>13.301.0120-1</t>
  </si>
  <si>
    <t>13.301.0120-B</t>
  </si>
  <si>
    <t>13.301.0125-1</t>
  </si>
  <si>
    <t>13.301.0125-B</t>
  </si>
  <si>
    <t>13.301.0130-1</t>
  </si>
  <si>
    <t>13.301.0130-B</t>
  </si>
  <si>
    <t>13.301.0131-0</t>
  </si>
  <si>
    <t>13.301.0131-A</t>
  </si>
  <si>
    <t>13.301.0132-0</t>
  </si>
  <si>
    <t>13.301.0132-A</t>
  </si>
  <si>
    <t>13.301.0133-0</t>
  </si>
  <si>
    <t>13.301.0133-A</t>
  </si>
  <si>
    <t>13.301.0134-0</t>
  </si>
  <si>
    <t>13.301.0134-A</t>
  </si>
  <si>
    <t>13.301.0140-0</t>
  </si>
  <si>
    <t>13.301.0140-A</t>
  </si>
  <si>
    <t>13.301.0500-0</t>
  </si>
  <si>
    <t>13.301.0500-A</t>
  </si>
  <si>
    <t>13.301.0505-0</t>
  </si>
  <si>
    <t>13.301.0505-A</t>
  </si>
  <si>
    <t>13.301.0510-0</t>
  </si>
  <si>
    <t>13.301.0510-A</t>
  </si>
  <si>
    <t>13.302.0010-0</t>
  </si>
  <si>
    <t>13.302.0010-A</t>
  </si>
  <si>
    <t>13.330.0010-0</t>
  </si>
  <si>
    <t>13.330.0010-A</t>
  </si>
  <si>
    <t>13.330.0012-0</t>
  </si>
  <si>
    <t>13.330.0012-A</t>
  </si>
  <si>
    <t>13.330.0015-0</t>
  </si>
  <si>
    <t>13.330.0015-A</t>
  </si>
  <si>
    <t>13.330.0018-0</t>
  </si>
  <si>
    <t>13.330.0018-A</t>
  </si>
  <si>
    <t>13.330.0020-0</t>
  </si>
  <si>
    <t>13.330.0020-A</t>
  </si>
  <si>
    <t>13.330.0022-0</t>
  </si>
  <si>
    <t>13.330.0022-A</t>
  </si>
  <si>
    <t>13.330.0023-0</t>
  </si>
  <si>
    <t>13.330.0023-A</t>
  </si>
  <si>
    <t>13.330.0024-0</t>
  </si>
  <si>
    <t>13.330.0024-A</t>
  </si>
  <si>
    <t>13.330.0025-0</t>
  </si>
  <si>
    <t>13.330.0025-A</t>
  </si>
  <si>
    <t>13.330.0028-0</t>
  </si>
  <si>
    <t>13.330.0028-A</t>
  </si>
  <si>
    <t>13.330.0030-0</t>
  </si>
  <si>
    <t>13.330.0030-A</t>
  </si>
  <si>
    <t>13.330.0031-0</t>
  </si>
  <si>
    <t>13.330.0031-A</t>
  </si>
  <si>
    <t>13.330.0033-0</t>
  </si>
  <si>
    <t>13.330.0033-A</t>
  </si>
  <si>
    <t>13.330.0034-0</t>
  </si>
  <si>
    <t>13.330.0034-A</t>
  </si>
  <si>
    <t>13.330.0035-0</t>
  </si>
  <si>
    <t>13.330.0035-A</t>
  </si>
  <si>
    <t>13.330.0036-0</t>
  </si>
  <si>
    <t>13.330.0036-A</t>
  </si>
  <si>
    <t>13.330.0050-0</t>
  </si>
  <si>
    <t>13.330.0050-A</t>
  </si>
  <si>
    <t>13.330.0051-0</t>
  </si>
  <si>
    <t>13.330.0051-A</t>
  </si>
  <si>
    <t>13.330.0060-0</t>
  </si>
  <si>
    <t>13.330.0060-A</t>
  </si>
  <si>
    <t>13.330.0061-0</t>
  </si>
  <si>
    <t>13.330.0061-A</t>
  </si>
  <si>
    <t>13.330.0070-0</t>
  </si>
  <si>
    <t>13.330.0070-A</t>
  </si>
  <si>
    <t>13.330.0071-0</t>
  </si>
  <si>
    <t>13.330.0071-A</t>
  </si>
  <si>
    <t>13.330.0075-0</t>
  </si>
  <si>
    <t>13.330.0075-A</t>
  </si>
  <si>
    <t>13.330.0076-0</t>
  </si>
  <si>
    <t>13.330.0076-A</t>
  </si>
  <si>
    <t>13.330.0078-0</t>
  </si>
  <si>
    <t>13.330.0078-A</t>
  </si>
  <si>
    <t>13.330.0079-0</t>
  </si>
  <si>
    <t>13.330.0079-A</t>
  </si>
  <si>
    <t>13.330.0100-0</t>
  </si>
  <si>
    <t>13.330.0100-A</t>
  </si>
  <si>
    <t>13.330.0101-0</t>
  </si>
  <si>
    <t>13.330.0101-A</t>
  </si>
  <si>
    <t>13.330.0110-0</t>
  </si>
  <si>
    <t>13.330.0110-A</t>
  </si>
  <si>
    <t>13.330.0111-0</t>
  </si>
  <si>
    <t>13.330.0111-A</t>
  </si>
  <si>
    <t>13.330.0500-0</t>
  </si>
  <si>
    <t>13.330.0500-A</t>
  </si>
  <si>
    <t>13.331.0015-0</t>
  </si>
  <si>
    <t>13.331.0015-A</t>
  </si>
  <si>
    <t>13.331.0016-0</t>
  </si>
  <si>
    <t>13.331.0016-A</t>
  </si>
  <si>
    <t>13.331.0017-0</t>
  </si>
  <si>
    <t>13.331.0017-A</t>
  </si>
  <si>
    <t>13.331.0050-0</t>
  </si>
  <si>
    <t>13.331.0050-A</t>
  </si>
  <si>
    <t>13.331.0051-0</t>
  </si>
  <si>
    <t>13.331.0051-A</t>
  </si>
  <si>
    <t>13.332.0010-0</t>
  </si>
  <si>
    <t>13.332.0010-A</t>
  </si>
  <si>
    <t>13.332.0011-0</t>
  </si>
  <si>
    <t>13.332.0011-A</t>
  </si>
  <si>
    <t>13.332.0012-0</t>
  </si>
  <si>
    <t>13.332.0012-A</t>
  </si>
  <si>
    <t>13.333.0010-0</t>
  </si>
  <si>
    <t>13.333.0010-A</t>
  </si>
  <si>
    <t>13.333.0011-0</t>
  </si>
  <si>
    <t>13.333.0011-A</t>
  </si>
  <si>
    <t>13.333.0015-0</t>
  </si>
  <si>
    <t>13.333.0015-A</t>
  </si>
  <si>
    <t>13.333.0016-0</t>
  </si>
  <si>
    <t>13.333.0016-A</t>
  </si>
  <si>
    <t>13.335.0030-0</t>
  </si>
  <si>
    <t>13.335.0030-A</t>
  </si>
  <si>
    <t>13.345.0015-0</t>
  </si>
  <si>
    <t>13.345.0015-A</t>
  </si>
  <si>
    <t>13.345.0016-0</t>
  </si>
  <si>
    <t>13.345.0016-A</t>
  </si>
  <si>
    <t>13.345.0017-0</t>
  </si>
  <si>
    <t>13.345.0017-A</t>
  </si>
  <si>
    <t>13.345.0018-0</t>
  </si>
  <si>
    <t>13.345.0018-A</t>
  </si>
  <si>
    <t>13.345.0020-0</t>
  </si>
  <si>
    <t>13.345.0020-A</t>
  </si>
  <si>
    <t>13.345.0021-0</t>
  </si>
  <si>
    <t>13.345.0021-A</t>
  </si>
  <si>
    <t>13.345.0025-0</t>
  </si>
  <si>
    <t>13.345.0025-A</t>
  </si>
  <si>
    <t>13.345.0026-0</t>
  </si>
  <si>
    <t>13.345.0026-A</t>
  </si>
  <si>
    <t>13.345.0030-0</t>
  </si>
  <si>
    <t>13.345.0030-A</t>
  </si>
  <si>
    <t>13.345.0031-0</t>
  </si>
  <si>
    <t>13.345.0031-A</t>
  </si>
  <si>
    <t>13.345.0035-0</t>
  </si>
  <si>
    <t>13.345.0035-A</t>
  </si>
  <si>
    <t>13.345.0036-0</t>
  </si>
  <si>
    <t>13.345.0036-A</t>
  </si>
  <si>
    <t>13.345.0040-0</t>
  </si>
  <si>
    <t>13.345.0040-A</t>
  </si>
  <si>
    <t>13.345.0041-0</t>
  </si>
  <si>
    <t>13.345.0041-A</t>
  </si>
  <si>
    <t>13.345.0055-0</t>
  </si>
  <si>
    <t>13.345.0055-A</t>
  </si>
  <si>
    <t>13.345.0056-0</t>
  </si>
  <si>
    <t>13.345.0056-A</t>
  </si>
  <si>
    <t>13.345.0060-0</t>
  </si>
  <si>
    <t>13.345.0060-A</t>
  </si>
  <si>
    <t>13.345.0061-0</t>
  </si>
  <si>
    <t>13.345.0061-A</t>
  </si>
  <si>
    <t>13.345.0065-0</t>
  </si>
  <si>
    <t>13.345.0065-A</t>
  </si>
  <si>
    <t>13.345.0066-0</t>
  </si>
  <si>
    <t>13.345.0066-A</t>
  </si>
  <si>
    <t>13.348.0010-0</t>
  </si>
  <si>
    <t>13.348.0010-A</t>
  </si>
  <si>
    <t>13.348.0011-0</t>
  </si>
  <si>
    <t>13.348.0011-A</t>
  </si>
  <si>
    <t>13.348.0012-0</t>
  </si>
  <si>
    <t>13.348.0012-A</t>
  </si>
  <si>
    <t>13.348.0030-0</t>
  </si>
  <si>
    <t>13.348.0030-A</t>
  </si>
  <si>
    <t>13.348.0031-0</t>
  </si>
  <si>
    <t>13.348.0031-A</t>
  </si>
  <si>
    <t>13.348.0040-0</t>
  </si>
  <si>
    <t>13.348.0040-A</t>
  </si>
  <si>
    <t>13.348.0041-0</t>
  </si>
  <si>
    <t>13.348.0041-A</t>
  </si>
  <si>
    <t>13.348.0045-0</t>
  </si>
  <si>
    <t>13.348.0045-A</t>
  </si>
  <si>
    <t>13.348.0046-0</t>
  </si>
  <si>
    <t>13.348.0046-A</t>
  </si>
  <si>
    <t>13.348.0050-0</t>
  </si>
  <si>
    <t>13.348.0050-A</t>
  </si>
  <si>
    <t>13.348.0051-0</t>
  </si>
  <si>
    <t>13.348.0051-A</t>
  </si>
  <si>
    <t>13.348.0055-0</t>
  </si>
  <si>
    <t>13.348.0055-A</t>
  </si>
  <si>
    <t>13.348.0056-0</t>
  </si>
  <si>
    <t>13.348.0056-A</t>
  </si>
  <si>
    <t>13.348.0070-0</t>
  </si>
  <si>
    <t>13.348.0070-A</t>
  </si>
  <si>
    <t>13.348.0071-0</t>
  </si>
  <si>
    <t>13.348.0071-A</t>
  </si>
  <si>
    <t>13.348.0075-0</t>
  </si>
  <si>
    <t>13.348.0075-A</t>
  </si>
  <si>
    <t>13.348.0076-0</t>
  </si>
  <si>
    <t>13.348.0076-A</t>
  </si>
  <si>
    <t>13.348.0080-0</t>
  </si>
  <si>
    <t>13.348.0080-A</t>
  </si>
  <si>
    <t>13.348.0081-0</t>
  </si>
  <si>
    <t>13.348.0081-A</t>
  </si>
  <si>
    <t>13.365.0010-0</t>
  </si>
  <si>
    <t>13.365.0010-A</t>
  </si>
  <si>
    <t>13.365.0011-0</t>
  </si>
  <si>
    <t>13.365.0011-A</t>
  </si>
  <si>
    <t>13.365.0015-0</t>
  </si>
  <si>
    <t>13.365.0015-A</t>
  </si>
  <si>
    <t>13.365.0016-0</t>
  </si>
  <si>
    <t>13.365.0016-A</t>
  </si>
  <si>
    <t>13.365.0020-0</t>
  </si>
  <si>
    <t>13.365.0020-A</t>
  </si>
  <si>
    <t>13.365.0021-0</t>
  </si>
  <si>
    <t>13.365.0021-A</t>
  </si>
  <si>
    <t>13.365.0025-0</t>
  </si>
  <si>
    <t>13.365.0025-A</t>
  </si>
  <si>
    <t>13.365.0026-0</t>
  </si>
  <si>
    <t>13.365.0026-A</t>
  </si>
  <si>
    <t>13.365.0030-0</t>
  </si>
  <si>
    <t>13.365.0030-A</t>
  </si>
  <si>
    <t>13.365.0031-0</t>
  </si>
  <si>
    <t>13.365.0031-A</t>
  </si>
  <si>
    <t>13.365.0035-0</t>
  </si>
  <si>
    <t>13.365.0035-A</t>
  </si>
  <si>
    <t>13.365.0036-0</t>
  </si>
  <si>
    <t>13.365.0036-A</t>
  </si>
  <si>
    <t>13.365.0055-0</t>
  </si>
  <si>
    <t>13.365.0055-A</t>
  </si>
  <si>
    <t>13.365.0056-0</t>
  </si>
  <si>
    <t>13.365.0056-A</t>
  </si>
  <si>
    <t>13.365.0060-0</t>
  </si>
  <si>
    <t>13.365.0060-A</t>
  </si>
  <si>
    <t>13.365.0061-0</t>
  </si>
  <si>
    <t>13.365.0061-A</t>
  </si>
  <si>
    <t>13.365.0065-0</t>
  </si>
  <si>
    <t>13.365.0065-A</t>
  </si>
  <si>
    <t>13.365.0066-0</t>
  </si>
  <si>
    <t>13.365.0066-A</t>
  </si>
  <si>
    <t>13.365.0075-0</t>
  </si>
  <si>
    <t>13.365.0075-A</t>
  </si>
  <si>
    <t>13.365.0076-0</t>
  </si>
  <si>
    <t>13.365.0076-A</t>
  </si>
  <si>
    <t>13.365.0078-0</t>
  </si>
  <si>
    <t>13.365.0078-A</t>
  </si>
  <si>
    <t>13.365.0079-0</t>
  </si>
  <si>
    <t>13.365.0079-A</t>
  </si>
  <si>
    <t>13.365.0083-0</t>
  </si>
  <si>
    <t>13.365.0083-A</t>
  </si>
  <si>
    <t>13.365.0084-0</t>
  </si>
  <si>
    <t>13.365.0084-A</t>
  </si>
  <si>
    <t>13.365.0085-0</t>
  </si>
  <si>
    <t>13.365.0085-A</t>
  </si>
  <si>
    <t>13.365.0086-0</t>
  </si>
  <si>
    <t>13.365.0086-A</t>
  </si>
  <si>
    <t>13.365.0087-0</t>
  </si>
  <si>
    <t>13.365.0087-A</t>
  </si>
  <si>
    <t>13.365.0088-0</t>
  </si>
  <si>
    <t>13.365.0088-A</t>
  </si>
  <si>
    <t>13.365.0100-0</t>
  </si>
  <si>
    <t>13.365.0100-A</t>
  </si>
  <si>
    <t>13.365.0101-0</t>
  </si>
  <si>
    <t>13.365.0101-A</t>
  </si>
  <si>
    <t>13.365.0150-0</t>
  </si>
  <si>
    <t>13.365.0150-A</t>
  </si>
  <si>
    <t>13.365.0151-0</t>
  </si>
  <si>
    <t>13.365.0151-A</t>
  </si>
  <si>
    <t>13.365.0155-0</t>
  </si>
  <si>
    <t>13.365.0155-A</t>
  </si>
  <si>
    <t>13.365.0156-0</t>
  </si>
  <si>
    <t>13.365.0156-A</t>
  </si>
  <si>
    <t>13.365.0170-0</t>
  </si>
  <si>
    <t>13.365.0170-A</t>
  </si>
  <si>
    <t>13.365.0171-0</t>
  </si>
  <si>
    <t>13.365.0171-A</t>
  </si>
  <si>
    <t>13.365.0175-0</t>
  </si>
  <si>
    <t>13.365.0175-A</t>
  </si>
  <si>
    <t>13.365.0176-0</t>
  </si>
  <si>
    <t>13.365.0176-A</t>
  </si>
  <si>
    <t>13.365.0180-0</t>
  </si>
  <si>
    <t>13.365.0180-A</t>
  </si>
  <si>
    <t>13.365.0181-0</t>
  </si>
  <si>
    <t>13.365.0181-A</t>
  </si>
  <si>
    <t>13.366.0010-0</t>
  </si>
  <si>
    <t>13.366.0010-A</t>
  </si>
  <si>
    <t>13.366.0011-0</t>
  </si>
  <si>
    <t>13.366.0011-A</t>
  </si>
  <si>
    <t>13.368.0010-0</t>
  </si>
  <si>
    <t>13.368.0010-A</t>
  </si>
  <si>
    <t>13.368.0011-0</t>
  </si>
  <si>
    <t>13.368.0011-A</t>
  </si>
  <si>
    <t>13.368.0012-0</t>
  </si>
  <si>
    <t>13.368.0012-A</t>
  </si>
  <si>
    <t>13.368.0013-0</t>
  </si>
  <si>
    <t>13.368.0013-A</t>
  </si>
  <si>
    <t>13.368.0015-0</t>
  </si>
  <si>
    <t>13.368.0015-A</t>
  </si>
  <si>
    <t>13.368.0016-0</t>
  </si>
  <si>
    <t>13.368.0016-A</t>
  </si>
  <si>
    <t>13.369.0010-0</t>
  </si>
  <si>
    <t>13.369.0010-A</t>
  </si>
  <si>
    <t>13.369.0011-0</t>
  </si>
  <si>
    <t>13.369.0011-A</t>
  </si>
  <si>
    <t>13.369.0015-0</t>
  </si>
  <si>
    <t>13.369.0015-A</t>
  </si>
  <si>
    <t>13.369.0016-0</t>
  </si>
  <si>
    <t>13.369.0016-A</t>
  </si>
  <si>
    <t>13.369.0020-0</t>
  </si>
  <si>
    <t>13.369.0020-A</t>
  </si>
  <si>
    <t>13.369.0021-0</t>
  </si>
  <si>
    <t>13.369.0021-A</t>
  </si>
  <si>
    <t>13.369.0025-0</t>
  </si>
  <si>
    <t>13.369.0025-A</t>
  </si>
  <si>
    <t>13.369.0026-0</t>
  </si>
  <si>
    <t>13.369.0026-A</t>
  </si>
  <si>
    <t>13.370.0010-0</t>
  </si>
  <si>
    <t>13.370.0010-A</t>
  </si>
  <si>
    <t>13.370.0015-0</t>
  </si>
  <si>
    <t>13.370.0015-A</t>
  </si>
  <si>
    <t>13.370.0020-0</t>
  </si>
  <si>
    <t>13.370.0020-A</t>
  </si>
  <si>
    <t>13.370.0025-0</t>
  </si>
  <si>
    <t>13.370.0025-A</t>
  </si>
  <si>
    <t>13.370.0040-0</t>
  </si>
  <si>
    <t>13.370.0040-A</t>
  </si>
  <si>
    <t>13.370.0045-0</t>
  </si>
  <si>
    <t>13.370.0045-A</t>
  </si>
  <si>
    <t>13.370.0050-0</t>
  </si>
  <si>
    <t>13.370.0050-A</t>
  </si>
  <si>
    <t>13.370.0055-0</t>
  </si>
  <si>
    <t>13.370.0055-A</t>
  </si>
  <si>
    <t>13.370.0060-0</t>
  </si>
  <si>
    <t>13.370.0060-A</t>
  </si>
  <si>
    <t>13.371.0010-0</t>
  </si>
  <si>
    <t>13.371.0010-A</t>
  </si>
  <si>
    <t>13.371.0015-0</t>
  </si>
  <si>
    <t>13.371.0015-A</t>
  </si>
  <si>
    <t>13.371.0020-0</t>
  </si>
  <si>
    <t>13.371.0020-A</t>
  </si>
  <si>
    <t>13.371.0025-0</t>
  </si>
  <si>
    <t>13.371.0025-A</t>
  </si>
  <si>
    <t>13.373.0010-0</t>
  </si>
  <si>
    <t>13.373.0010-A</t>
  </si>
  <si>
    <t>13.373.0020-0</t>
  </si>
  <si>
    <t>13.373.0020-A</t>
  </si>
  <si>
    <t>13.373.0021-0</t>
  </si>
  <si>
    <t>13.373.0021-A</t>
  </si>
  <si>
    <t>13.373.0025-0</t>
  </si>
  <si>
    <t>13.373.0025-A</t>
  </si>
  <si>
    <t>13.373.0026-0</t>
  </si>
  <si>
    <t>13.373.0026-A</t>
  </si>
  <si>
    <t>13.373.0030-0</t>
  </si>
  <si>
    <t>13.373.0030-A</t>
  </si>
  <si>
    <t>13.373.0031-0</t>
  </si>
  <si>
    <t>13.373.0031-A</t>
  </si>
  <si>
    <t>13.373.0035-0</t>
  </si>
  <si>
    <t>13.373.0035-A</t>
  </si>
  <si>
    <t>13.373.0036-0</t>
  </si>
  <si>
    <t>13.373.0036-A</t>
  </si>
  <si>
    <t>13.375.0010-0</t>
  </si>
  <si>
    <t>13.375.0010-A</t>
  </si>
  <si>
    <t>13.375.0015-0</t>
  </si>
  <si>
    <t>13.375.0015-A</t>
  </si>
  <si>
    <t>13.380.0010-0</t>
  </si>
  <si>
    <t>13.380.0010-A</t>
  </si>
  <si>
    <t>13.380.0011-0</t>
  </si>
  <si>
    <t>13.380.0011-A</t>
  </si>
  <si>
    <t>13.380.0012-0</t>
  </si>
  <si>
    <t>13.380.0012-A</t>
  </si>
  <si>
    <t>13.380.0013-0</t>
  </si>
  <si>
    <t>13.380.0013-A</t>
  </si>
  <si>
    <t>13.380.0015-0</t>
  </si>
  <si>
    <t>13.380.0015-A</t>
  </si>
  <si>
    <t>13.380.0016-0</t>
  </si>
  <si>
    <t>13.380.0016-A</t>
  </si>
  <si>
    <t>13.380.0020-0</t>
  </si>
  <si>
    <t>13.380.0020-A</t>
  </si>
  <si>
    <t>13.380.0021-0</t>
  </si>
  <si>
    <t>13.380.0021-A</t>
  </si>
  <si>
    <t>13.380.0025-0</t>
  </si>
  <si>
    <t>13.380.0025-A</t>
  </si>
  <si>
    <t>13.380.0026-0</t>
  </si>
  <si>
    <t>13.380.0026-A</t>
  </si>
  <si>
    <t>13.380.0100-0</t>
  </si>
  <si>
    <t>13.380.0100-A</t>
  </si>
  <si>
    <t>13.380.0101-0</t>
  </si>
  <si>
    <t>13.380.0101-A</t>
  </si>
  <si>
    <t>13.381.0050-0</t>
  </si>
  <si>
    <t>13.381.0050-A</t>
  </si>
  <si>
    <t>13.381.0051-0</t>
  </si>
  <si>
    <t>13.381.0051-A</t>
  </si>
  <si>
    <t>13.381.0085-0</t>
  </si>
  <si>
    <t>13.381.0085-A</t>
  </si>
  <si>
    <t>13.382.0001-0</t>
  </si>
  <si>
    <t>13.382.0001-A</t>
  </si>
  <si>
    <t>13.383.0002-0</t>
  </si>
  <si>
    <t>13.383.0002-A</t>
  </si>
  <si>
    <t>13.383.0003-0</t>
  </si>
  <si>
    <t>13.383.0003-A</t>
  </si>
  <si>
    <t>13.384.0001-0</t>
  </si>
  <si>
    <t>JUNTA GRAMADA COM 5CM DE LARGURA</t>
  </si>
  <si>
    <t>13.384.0001-A</t>
  </si>
  <si>
    <t>13.384.0002-0</t>
  </si>
  <si>
    <t>JUNTA GRAMADA COM 8CM DE LARGURA</t>
  </si>
  <si>
    <t>13.384.0002-A</t>
  </si>
  <si>
    <t>13.385.0001-0</t>
  </si>
  <si>
    <t>13.385.0001-A</t>
  </si>
  <si>
    <t>13.385.0002-0</t>
  </si>
  <si>
    <t>13.385.0002-A</t>
  </si>
  <si>
    <t>13.385.0003-0</t>
  </si>
  <si>
    <t>13.385.0003-A</t>
  </si>
  <si>
    <t>13.385.0005-0</t>
  </si>
  <si>
    <t>13.385.0005-A</t>
  </si>
  <si>
    <t>13.385.0006-0</t>
  </si>
  <si>
    <t>13.385.0006-A</t>
  </si>
  <si>
    <t>13.385.0007-0</t>
  </si>
  <si>
    <t>13.385.0007-A</t>
  </si>
  <si>
    <t>13.385.0008-0</t>
  </si>
  <si>
    <t>13.385.0008-A</t>
  </si>
  <si>
    <t>13.385.0009-0</t>
  </si>
  <si>
    <t>13.385.0009-A</t>
  </si>
  <si>
    <t>13.385.0010-0</t>
  </si>
  <si>
    <t>13.385.0010-A</t>
  </si>
  <si>
    <t>13.385.0050-0</t>
  </si>
  <si>
    <t>13.385.0050-A</t>
  </si>
  <si>
    <t>13.385.0051-0</t>
  </si>
  <si>
    <t>13.385.0051-A</t>
  </si>
  <si>
    <t>13.385.0055-0</t>
  </si>
  <si>
    <t>13.385.0055-A</t>
  </si>
  <si>
    <t>13.385.0056-0</t>
  </si>
  <si>
    <t>13.385.0056-A</t>
  </si>
  <si>
    <t>13.385.0100-0</t>
  </si>
  <si>
    <t>13.385.0100-A</t>
  </si>
  <si>
    <t>13.385.0101-0</t>
  </si>
  <si>
    <t>13.385.0101-A</t>
  </si>
  <si>
    <t>13.390.0020-0</t>
  </si>
  <si>
    <t>13.390.0020-A</t>
  </si>
  <si>
    <t>13.390.0025-0</t>
  </si>
  <si>
    <t>13.390.0025-A</t>
  </si>
  <si>
    <t>13.390.0028-0</t>
  </si>
  <si>
    <t>13.390.0028-A</t>
  </si>
  <si>
    <t>13.390.0035-0</t>
  </si>
  <si>
    <t>13.390.0035-A</t>
  </si>
  <si>
    <t>13.390.0040-0</t>
  </si>
  <si>
    <t>13.390.0040-A</t>
  </si>
  <si>
    <t>13.390.0042-0</t>
  </si>
  <si>
    <t>13.390.0042-A</t>
  </si>
  <si>
    <t>13.390.0050-0</t>
  </si>
  <si>
    <t>13.390.0050-A</t>
  </si>
  <si>
    <t>13.390.0055-0</t>
  </si>
  <si>
    <t>13.390.0055-A</t>
  </si>
  <si>
    <t>13.390.0058-0</t>
  </si>
  <si>
    <t>13.390.0058-A</t>
  </si>
  <si>
    <t>13.390.0070-0</t>
  </si>
  <si>
    <t>13.390.0070-A</t>
  </si>
  <si>
    <t>13.390.0075-0</t>
  </si>
  <si>
    <t>13.390.0075-A</t>
  </si>
  <si>
    <t>13.391.0500-0</t>
  </si>
  <si>
    <t>13.391.0500-A</t>
  </si>
  <si>
    <t>13.395.0010-0</t>
  </si>
  <si>
    <t>13.395.0010-A</t>
  </si>
  <si>
    <t>13.395.0011-0</t>
  </si>
  <si>
    <t>13.395.0011-A</t>
  </si>
  <si>
    <t>13.395.0015-0</t>
  </si>
  <si>
    <t>13.395.0015-A</t>
  </si>
  <si>
    <t>13.395.0020-0</t>
  </si>
  <si>
    <t>13.395.0020-A</t>
  </si>
  <si>
    <t>13.395.0025-0</t>
  </si>
  <si>
    <t>13.395.0025-A</t>
  </si>
  <si>
    <t>13.395.0026-0</t>
  </si>
  <si>
    <t>13.395.0026-A</t>
  </si>
  <si>
    <t>13.398.0010-1</t>
  </si>
  <si>
    <t>13.398.0010-B</t>
  </si>
  <si>
    <t>13.398.0015-0</t>
  </si>
  <si>
    <t>13.398.0015-A</t>
  </si>
  <si>
    <t>13.398.0016-0</t>
  </si>
  <si>
    <t>13.398.0016-A</t>
  </si>
  <si>
    <t>13.398.0017-0</t>
  </si>
  <si>
    <t>13.398.0017-A</t>
  </si>
  <si>
    <t>13.398.0018-0</t>
  </si>
  <si>
    <t>13.398.0018-A</t>
  </si>
  <si>
    <t>13.398.0020-0</t>
  </si>
  <si>
    <t>13.398.0020-A</t>
  </si>
  <si>
    <t>13.398.0025-0</t>
  </si>
  <si>
    <t>13.398.0025-A</t>
  </si>
  <si>
    <t>13.398.0030-0</t>
  </si>
  <si>
    <t>13.398.0030-A</t>
  </si>
  <si>
    <t>13.410.0010-0</t>
  </si>
  <si>
    <t>13.410.0010-A</t>
  </si>
  <si>
    <t>13.410.0011-0</t>
  </si>
  <si>
    <t>13.410.0011-A</t>
  </si>
  <si>
    <t>13.410.0012-0</t>
  </si>
  <si>
    <t>13.410.0012-A</t>
  </si>
  <si>
    <t>13.410.0015-0</t>
  </si>
  <si>
    <t>13.410.0015-A</t>
  </si>
  <si>
    <t>13.410.0020-0</t>
  </si>
  <si>
    <t>13.410.0020-A</t>
  </si>
  <si>
    <t>13.410.0025-0</t>
  </si>
  <si>
    <t>13.410.0025-A</t>
  </si>
  <si>
    <t>13.410.0030-0</t>
  </si>
  <si>
    <t>13.410.0030-A</t>
  </si>
  <si>
    <t>13.411.0500-0</t>
  </si>
  <si>
    <t>13.411.0500-A</t>
  </si>
  <si>
    <t>13.413.0010-0</t>
  </si>
  <si>
    <t>13.413.0010-A</t>
  </si>
  <si>
    <t>13.413.0011-0</t>
  </si>
  <si>
    <t>13.413.0011-A</t>
  </si>
  <si>
    <t>13.413.0012-0</t>
  </si>
  <si>
    <t>13.413.0012-A</t>
  </si>
  <si>
    <t>13.413.0013-0</t>
  </si>
  <si>
    <t>13.413.0013-A</t>
  </si>
  <si>
    <t>13.413.0020-0</t>
  </si>
  <si>
    <t>13.413.0020-A</t>
  </si>
  <si>
    <t>13.413.0021-0</t>
  </si>
  <si>
    <t>13.413.0021-A</t>
  </si>
  <si>
    <t>13.413.0025-0</t>
  </si>
  <si>
    <t>13.413.0025-A</t>
  </si>
  <si>
    <t>13.413.0026-0</t>
  </si>
  <si>
    <t>13.413.0026-A</t>
  </si>
  <si>
    <t>13.413.0027-0</t>
  </si>
  <si>
    <t>13.413.0027-A</t>
  </si>
  <si>
    <t>13.413.0028-0</t>
  </si>
  <si>
    <t>13.413.0028-A</t>
  </si>
  <si>
    <t>13.413.0030-0</t>
  </si>
  <si>
    <t>13.413.0030-A</t>
  </si>
  <si>
    <t>13.413.0031-0</t>
  </si>
  <si>
    <t>13.413.0031-A</t>
  </si>
  <si>
    <t>13.413.0035-0</t>
  </si>
  <si>
    <t>13.413.0035-A</t>
  </si>
  <si>
    <t>13.413.0036-0</t>
  </si>
  <si>
    <t>13.413.0036-A</t>
  </si>
  <si>
    <t>13.415.0010-0</t>
  </si>
  <si>
    <t>13.415.0010-A</t>
  </si>
  <si>
    <t>13.415.0011-0</t>
  </si>
  <si>
    <t>13.415.0011-A</t>
  </si>
  <si>
    <t>13.415.0015-0</t>
  </si>
  <si>
    <t>13.415.0015-A</t>
  </si>
  <si>
    <t>13.415.0020-0</t>
  </si>
  <si>
    <t>13.415.0020-A</t>
  </si>
  <si>
    <t>13.416.0010-0</t>
  </si>
  <si>
    <t>13.416.0010-A</t>
  </si>
  <si>
    <t>13.416.0015-0</t>
  </si>
  <si>
    <t>13.416.0015-A</t>
  </si>
  <si>
    <t>13.440.0015-0</t>
  </si>
  <si>
    <t>13.440.0015-A</t>
  </si>
  <si>
    <t>13.440.0025-0</t>
  </si>
  <si>
    <t>13.440.0025-A</t>
  </si>
  <si>
    <t>13.440.0030-0</t>
  </si>
  <si>
    <t>13.440.0030-A</t>
  </si>
  <si>
    <t>13.440.0035-0</t>
  </si>
  <si>
    <t>13.440.0035-A</t>
  </si>
  <si>
    <t>13.460.0015-0</t>
  </si>
  <si>
    <t>13.460.0015-A</t>
  </si>
  <si>
    <t>13.462.0010-0</t>
  </si>
  <si>
    <t>13.462.0010-A</t>
  </si>
  <si>
    <t>13.462.0015-0</t>
  </si>
  <si>
    <t>13.462.0015-A</t>
  </si>
  <si>
    <t>13.462.0020-0</t>
  </si>
  <si>
    <t>13.462.0020-A</t>
  </si>
  <si>
    <t>13.462.0025-0</t>
  </si>
  <si>
    <t>13.462.0025-A</t>
  </si>
  <si>
    <t>13.468.0010-0</t>
  </si>
  <si>
    <t>13.468.0010-A</t>
  </si>
  <si>
    <t>13.469.0010-0</t>
  </si>
  <si>
    <t>13.469.0010-A</t>
  </si>
  <si>
    <t>14.001.0001-0</t>
  </si>
  <si>
    <t>14.001.0001-A</t>
  </si>
  <si>
    <t>14.001.0002-0</t>
  </si>
  <si>
    <t>14.001.0002-A</t>
  </si>
  <si>
    <t>14.001.0006-0</t>
  </si>
  <si>
    <t>14.001.0006-A</t>
  </si>
  <si>
    <t>14.001.0011-0</t>
  </si>
  <si>
    <t>14.001.0011-A</t>
  </si>
  <si>
    <t>14.001.0016-0</t>
  </si>
  <si>
    <t>14.001.0016-A</t>
  </si>
  <si>
    <t>14.001.0030-0</t>
  </si>
  <si>
    <t>14.001.0030-A</t>
  </si>
  <si>
    <t>14.001.0035-0</t>
  </si>
  <si>
    <t>14.001.0035-A</t>
  </si>
  <si>
    <t>14.001.0040-0</t>
  </si>
  <si>
    <t>14.001.0040-A</t>
  </si>
  <si>
    <t>14.001.0045-0</t>
  </si>
  <si>
    <t>14.001.0045-A</t>
  </si>
  <si>
    <t>14.001.0050-0</t>
  </si>
  <si>
    <t>14.001.0050-A</t>
  </si>
  <si>
    <t>14.001.0055-0</t>
  </si>
  <si>
    <t>14.001.0055-A</t>
  </si>
  <si>
    <t>14.001.0065-0</t>
  </si>
  <si>
    <t>14.001.0065-A</t>
  </si>
  <si>
    <t>14.001.0070-0</t>
  </si>
  <si>
    <t>14.001.0070-A</t>
  </si>
  <si>
    <t>14.001.0072-0</t>
  </si>
  <si>
    <t>14.001.0072-A</t>
  </si>
  <si>
    <t>14.001.0076-0</t>
  </si>
  <si>
    <t>14.001.0076-A</t>
  </si>
  <si>
    <t>14.001.0080-0</t>
  </si>
  <si>
    <t>14.001.0080-A</t>
  </si>
  <si>
    <t>14.001.0100-0</t>
  </si>
  <si>
    <t>14.001.0100-A</t>
  </si>
  <si>
    <t>14.001.0105-0</t>
  </si>
  <si>
    <t>14.001.0105-A</t>
  </si>
  <si>
    <t>14.001.0110-0</t>
  </si>
  <si>
    <t>14.001.0110-A</t>
  </si>
  <si>
    <t>14.001.0115-0</t>
  </si>
  <si>
    <t>14.001.0115-A</t>
  </si>
  <si>
    <t>14.001.0120-0</t>
  </si>
  <si>
    <t>14.001.0120-A</t>
  </si>
  <si>
    <t>14.001.0125-0</t>
  </si>
  <si>
    <t>14.001.0125-A</t>
  </si>
  <si>
    <t>14.001.0130-0</t>
  </si>
  <si>
    <t>14.001.0130-A</t>
  </si>
  <si>
    <t>14.001.0300-0</t>
  </si>
  <si>
    <t>14.001.0300-A</t>
  </si>
  <si>
    <t>14.002.0010-0</t>
  </si>
  <si>
    <t>14.002.0010-A</t>
  </si>
  <si>
    <t>14.002.0012-0</t>
  </si>
  <si>
    <t>14.002.0012-A</t>
  </si>
  <si>
    <t>14.002.0013-0</t>
  </si>
  <si>
    <t>14.002.0013-A</t>
  </si>
  <si>
    <t>14.002.0014-0</t>
  </si>
  <si>
    <t>14.002.0014-A</t>
  </si>
  <si>
    <t>14.002.0020-0</t>
  </si>
  <si>
    <t>14.002.0020-A</t>
  </si>
  <si>
    <t>14.002.0025-0</t>
  </si>
  <si>
    <t>14.002.0025-A</t>
  </si>
  <si>
    <t>14.002.0041-0</t>
  </si>
  <si>
    <t>14.002.0041-A</t>
  </si>
  <si>
    <t>14.002.0046-0</t>
  </si>
  <si>
    <t>14.002.0046-A</t>
  </si>
  <si>
    <t>14.002.0050-0</t>
  </si>
  <si>
    <t>14.002.0050-A</t>
  </si>
  <si>
    <t>14.002.0052-0</t>
  </si>
  <si>
    <t>14.002.0052-A</t>
  </si>
  <si>
    <t>14.002.0053-0</t>
  </si>
  <si>
    <t>14.002.0053-A</t>
  </si>
  <si>
    <t>14.002.0054-0</t>
  </si>
  <si>
    <t>14.002.0054-A</t>
  </si>
  <si>
    <t>14.002.0055-0</t>
  </si>
  <si>
    <t>14.002.0055-A</t>
  </si>
  <si>
    <t>14.002.0058-0</t>
  </si>
  <si>
    <t>14.002.0058-A</t>
  </si>
  <si>
    <t>14.002.0059-0</t>
  </si>
  <si>
    <t>14.002.0059-A</t>
  </si>
  <si>
    <t>14.002.0070-0</t>
  </si>
  <si>
    <t>14.002.0070-A</t>
  </si>
  <si>
    <t>14.002.0071-0</t>
  </si>
  <si>
    <t>14.002.0071-A</t>
  </si>
  <si>
    <t>14.002.0072-0</t>
  </si>
  <si>
    <t>14.002.0072-A</t>
  </si>
  <si>
    <t>14.002.0076-0</t>
  </si>
  <si>
    <t>14.002.0076-A</t>
  </si>
  <si>
    <t>14.002.0078-0</t>
  </si>
  <si>
    <t>14.002.0078-A</t>
  </si>
  <si>
    <t>14.002.0081-0</t>
  </si>
  <si>
    <t>14.002.0081-A</t>
  </si>
  <si>
    <t>14.002.0082-0</t>
  </si>
  <si>
    <t>14.002.0082-A</t>
  </si>
  <si>
    <t>14.002.0084-0</t>
  </si>
  <si>
    <t>14.002.0084-A</t>
  </si>
  <si>
    <t>14.002.0085-0</t>
  </si>
  <si>
    <t>14.002.0085-A</t>
  </si>
  <si>
    <t>14.002.0087-0</t>
  </si>
  <si>
    <t>14.002.0087-A</t>
  </si>
  <si>
    <t>14.002.0088-0</t>
  </si>
  <si>
    <t>14.002.0088-A</t>
  </si>
  <si>
    <t>14.002.0089-0</t>
  </si>
  <si>
    <t>14.002.0089-A</t>
  </si>
  <si>
    <t>14.002.0092-0</t>
  </si>
  <si>
    <t>14.002.0092-A</t>
  </si>
  <si>
    <t>14.002.0095-0</t>
  </si>
  <si>
    <t>14.002.0095-A</t>
  </si>
  <si>
    <t>14.002.0096-0</t>
  </si>
  <si>
    <t>14.002.0096-A</t>
  </si>
  <si>
    <t>14.002.0097-0</t>
  </si>
  <si>
    <t>14.002.0097-A</t>
  </si>
  <si>
    <t>14.002.0098-0</t>
  </si>
  <si>
    <t>14.002.0098-A</t>
  </si>
  <si>
    <t>14.002.0099-0</t>
  </si>
  <si>
    <t>14.002.0099-A</t>
  </si>
  <si>
    <t>14.002.0105-0</t>
  </si>
  <si>
    <t>14.002.0105-A</t>
  </si>
  <si>
    <t>14.002.0108-0</t>
  </si>
  <si>
    <t>14.002.0108-A</t>
  </si>
  <si>
    <t>14.002.0110-0</t>
  </si>
  <si>
    <t>14.002.0110-A</t>
  </si>
  <si>
    <t>14.002.0113-0</t>
  </si>
  <si>
    <t>14.002.0113-A</t>
  </si>
  <si>
    <t>14.002.0120-0</t>
  </si>
  <si>
    <t>14.002.0120-A</t>
  </si>
  <si>
    <t>14.002.0125-0</t>
  </si>
  <si>
    <t>14.002.0125-A</t>
  </si>
  <si>
    <t>14.002.0131-0</t>
  </si>
  <si>
    <t>14.002.0131-A</t>
  </si>
  <si>
    <t>14.002.0132-0</t>
  </si>
  <si>
    <t>14.002.0132-A</t>
  </si>
  <si>
    <t>14.002.0133-0</t>
  </si>
  <si>
    <t>14.002.0133-A</t>
  </si>
  <si>
    <t>14.002.0134-0</t>
  </si>
  <si>
    <t>14.002.0134-A</t>
  </si>
  <si>
    <t>14.002.0155-0</t>
  </si>
  <si>
    <t>14.002.0155-A</t>
  </si>
  <si>
    <t>14.002.0156-0</t>
  </si>
  <si>
    <t>14.002.0156-A</t>
  </si>
  <si>
    <t>14.002.0158-0</t>
  </si>
  <si>
    <t>14.002.0158-A</t>
  </si>
  <si>
    <t>14.002.0161-0</t>
  </si>
  <si>
    <t>14.002.0161-A</t>
  </si>
  <si>
    <t>14.002.0162-0</t>
  </si>
  <si>
    <t>14.002.0162-A</t>
  </si>
  <si>
    <t>14.002.0166-0</t>
  </si>
  <si>
    <t>14.002.0166-A</t>
  </si>
  <si>
    <t>14.002.0180-0</t>
  </si>
  <si>
    <t>14.002.0180-A</t>
  </si>
  <si>
    <t>14.002.0182-0</t>
  </si>
  <si>
    <t>14.002.0182-A</t>
  </si>
  <si>
    <t>14.002.0184-0</t>
  </si>
  <si>
    <t>14.002.0184-A</t>
  </si>
  <si>
    <t>14.002.0186-0</t>
  </si>
  <si>
    <t>14.002.0186-A</t>
  </si>
  <si>
    <t>14.002.0187-0</t>
  </si>
  <si>
    <t>14.002.0187-A</t>
  </si>
  <si>
    <t>14.002.0188-0</t>
  </si>
  <si>
    <t>14.002.0188-A</t>
  </si>
  <si>
    <t>14.002.0189-0</t>
  </si>
  <si>
    <t>14.002.0189-A</t>
  </si>
  <si>
    <t>14.002.0191-0</t>
  </si>
  <si>
    <t>14.002.0191-A</t>
  </si>
  <si>
    <t>14.002.0192-0</t>
  </si>
  <si>
    <t>14.002.0192-A</t>
  </si>
  <si>
    <t>14.002.0193-0</t>
  </si>
  <si>
    <t>14.002.0193-A</t>
  </si>
  <si>
    <t>14.002.0194-0</t>
  </si>
  <si>
    <t>14.002.0194-A</t>
  </si>
  <si>
    <t>14.002.0195-0</t>
  </si>
  <si>
    <t>14.002.0195-A</t>
  </si>
  <si>
    <t>14.002.0196-0</t>
  </si>
  <si>
    <t>14.002.0196-A</t>
  </si>
  <si>
    <t>14.002.0198-0</t>
  </si>
  <si>
    <t>14.002.0198-A</t>
  </si>
  <si>
    <t>14.002.0199-0</t>
  </si>
  <si>
    <t>14.002.0199-A</t>
  </si>
  <si>
    <t>14.002.0200-0</t>
  </si>
  <si>
    <t>14.002.0200-A</t>
  </si>
  <si>
    <t>14.002.0205-0</t>
  </si>
  <si>
    <t>14.002.0205-A</t>
  </si>
  <si>
    <t>14.002.0206-0</t>
  </si>
  <si>
    <t>14.002.0206-A</t>
  </si>
  <si>
    <t>14.002.0207-1</t>
  </si>
  <si>
    <t>14.002.0207-B</t>
  </si>
  <si>
    <t>14.002.0208-0</t>
  </si>
  <si>
    <t>14.002.0208-A</t>
  </si>
  <si>
    <t>14.002.0209-0</t>
  </si>
  <si>
    <t>14.002.0209-A</t>
  </si>
  <si>
    <t>14.002.0210-0</t>
  </si>
  <si>
    <t>14.002.0210-A</t>
  </si>
  <si>
    <t>14.002.0211-0</t>
  </si>
  <si>
    <t>14.002.0211-A</t>
  </si>
  <si>
    <t>14.002.0212-0</t>
  </si>
  <si>
    <t>14.002.0212-A</t>
  </si>
  <si>
    <t>14.002.0213-0</t>
  </si>
  <si>
    <t>14.002.0213-A</t>
  </si>
  <si>
    <t>14.002.0214-0</t>
  </si>
  <si>
    <t>14.002.0214-A</t>
  </si>
  <si>
    <t>14.002.0220-0</t>
  </si>
  <si>
    <t>14.002.0220-A</t>
  </si>
  <si>
    <t>14.002.0225-0</t>
  </si>
  <si>
    <t>14.002.0225-A</t>
  </si>
  <si>
    <t>14.002.0227-0</t>
  </si>
  <si>
    <t>14.002.0227-A</t>
  </si>
  <si>
    <t>14.002.0230-0</t>
  </si>
  <si>
    <t>14.002.0230-A</t>
  </si>
  <si>
    <t>14.002.0232-0</t>
  </si>
  <si>
    <t>14.002.0232-A</t>
  </si>
  <si>
    <t>14.002.0235-0</t>
  </si>
  <si>
    <t>14.002.0235-A</t>
  </si>
  <si>
    <t>14.002.0240-0</t>
  </si>
  <si>
    <t>14.002.0240-A</t>
  </si>
  <si>
    <t>14.002.0242-0</t>
  </si>
  <si>
    <t>14.002.0242-A</t>
  </si>
  <si>
    <t>14.002.0244-0</t>
  </si>
  <si>
    <t>14.002.0244-A</t>
  </si>
  <si>
    <t>14.002.0246-0</t>
  </si>
  <si>
    <t>14.002.0246-A</t>
  </si>
  <si>
    <t>14.002.0250-0</t>
  </si>
  <si>
    <t>14.002.0250-A</t>
  </si>
  <si>
    <t>14.002.0254-0</t>
  </si>
  <si>
    <t>14.002.0254-A</t>
  </si>
  <si>
    <t>14.002.0260-0</t>
  </si>
  <si>
    <t>14.002.0260-A</t>
  </si>
  <si>
    <t>14.002.0280-0</t>
  </si>
  <si>
    <t>14.002.0280-A</t>
  </si>
  <si>
    <t>14.002.0283-0</t>
  </si>
  <si>
    <t>14.002.0283-A</t>
  </si>
  <si>
    <t>14.002.0285-0</t>
  </si>
  <si>
    <t>14.002.0285-A</t>
  </si>
  <si>
    <t>14.002.0372-0</t>
  </si>
  <si>
    <t>14.002.0372-A</t>
  </si>
  <si>
    <t>14.002.0373-0</t>
  </si>
  <si>
    <t>14.002.0373-A</t>
  </si>
  <si>
    <t>14.002.0374-0</t>
  </si>
  <si>
    <t>14.002.0374-A</t>
  </si>
  <si>
    <t>14.002.0375-0</t>
  </si>
  <si>
    <t>14.002.0375-A</t>
  </si>
  <si>
    <t>14.002.0376-0</t>
  </si>
  <si>
    <t>14.002.0376-A</t>
  </si>
  <si>
    <t>14.002.0377-0</t>
  </si>
  <si>
    <t>14.002.0377-A</t>
  </si>
  <si>
    <t>14.002.0380-0</t>
  </si>
  <si>
    <t>14.002.0380-A</t>
  </si>
  <si>
    <t>14.002.0383-0</t>
  </si>
  <si>
    <t>14.002.0383-A</t>
  </si>
  <si>
    <t>14.002.0385-0</t>
  </si>
  <si>
    <t>14.002.0385-A</t>
  </si>
  <si>
    <t>14.002.0390-0</t>
  </si>
  <si>
    <t>14.002.0390-A</t>
  </si>
  <si>
    <t>14.002.0400-0</t>
  </si>
  <si>
    <t>14.002.0400-A</t>
  </si>
  <si>
    <t>14.002.0402-0</t>
  </si>
  <si>
    <t>14.002.0402-A</t>
  </si>
  <si>
    <t>14.002.0404-0</t>
  </si>
  <si>
    <t>14.002.0404-A</t>
  </si>
  <si>
    <t>14.002.0406-0</t>
  </si>
  <si>
    <t>14.002.0406-A</t>
  </si>
  <si>
    <t>14.002.0408-0</t>
  </si>
  <si>
    <t>14.002.0408-A</t>
  </si>
  <si>
    <t>14.002.0410-0</t>
  </si>
  <si>
    <t>14.002.0410-A</t>
  </si>
  <si>
    <t>14.002.0412-0</t>
  </si>
  <si>
    <t>14.002.0412-A</t>
  </si>
  <si>
    <t>14.002.0414-0</t>
  </si>
  <si>
    <t>14.002.0414-A</t>
  </si>
  <si>
    <t>14.002.0416-0</t>
  </si>
  <si>
    <t>14.002.0416-A</t>
  </si>
  <si>
    <t>14.002.0430-0</t>
  </si>
  <si>
    <t>14.002.0430-A</t>
  </si>
  <si>
    <t>14.002.0432-0</t>
  </si>
  <si>
    <t>14.002.0432-A</t>
  </si>
  <si>
    <t>14.002.0434-0</t>
  </si>
  <si>
    <t>14.002.0434-A</t>
  </si>
  <si>
    <t>14.002.0436-0</t>
  </si>
  <si>
    <t>14.002.0436-A</t>
  </si>
  <si>
    <t>14.002.0438-0</t>
  </si>
  <si>
    <t>14.002.0438-A</t>
  </si>
  <si>
    <t>14.002.0440-0</t>
  </si>
  <si>
    <t>14.002.0440-A</t>
  </si>
  <si>
    <t>14.002.0444-0</t>
  </si>
  <si>
    <t>14.002.0444-A</t>
  </si>
  <si>
    <t>14.002.0452-0</t>
  </si>
  <si>
    <t>14.002.0452-A</t>
  </si>
  <si>
    <t>14.002.0454-0</t>
  </si>
  <si>
    <t>14.002.0454-A</t>
  </si>
  <si>
    <t>14.002.0456-0</t>
  </si>
  <si>
    <t>14.002.0456-A</t>
  </si>
  <si>
    <t>14.002.0466-0</t>
  </si>
  <si>
    <t>14.002.0466-A</t>
  </si>
  <si>
    <t>14.002.0468-0</t>
  </si>
  <si>
    <t>14.002.0468-A</t>
  </si>
  <si>
    <t>14.002.0470-0</t>
  </si>
  <si>
    <t>14.002.0470-A</t>
  </si>
  <si>
    <t>14.002.0472-0</t>
  </si>
  <si>
    <t>14.002.0472-A</t>
  </si>
  <si>
    <t>14.002.0478-0</t>
  </si>
  <si>
    <t>14.002.0478-A</t>
  </si>
  <si>
    <t>14.002.0480-0</t>
  </si>
  <si>
    <t>14.002.0480-A</t>
  </si>
  <si>
    <t>14.002.0482-0</t>
  </si>
  <si>
    <t>14.002.0482-A</t>
  </si>
  <si>
    <t>14.002.0483-0</t>
  </si>
  <si>
    <t>14.002.0483-A</t>
  </si>
  <si>
    <t>14.002.0485-0</t>
  </si>
  <si>
    <t>14.002.0485-A</t>
  </si>
  <si>
    <t>14.002.0486-0</t>
  </si>
  <si>
    <t>14.002.0486-A</t>
  </si>
  <si>
    <t>14.002.0487-0</t>
  </si>
  <si>
    <t>14.002.0487-A</t>
  </si>
  <si>
    <t>14.002.0489-0</t>
  </si>
  <si>
    <t>14.002.0489-A</t>
  </si>
  <si>
    <t>14.002.0490-0</t>
  </si>
  <si>
    <t>14.002.0490-A</t>
  </si>
  <si>
    <t>14.002.0491-0</t>
  </si>
  <si>
    <t>14.002.0491-A</t>
  </si>
  <si>
    <t>14.002.0493-0</t>
  </si>
  <si>
    <t>14.002.0493-A</t>
  </si>
  <si>
    <t>14.002.0494-0</t>
  </si>
  <si>
    <t>14.002.0494-A</t>
  </si>
  <si>
    <t>14.002.0495-0</t>
  </si>
  <si>
    <t>14.002.0495-A</t>
  </si>
  <si>
    <t>14.002.0496-0</t>
  </si>
  <si>
    <t>14.002.0496-A</t>
  </si>
  <si>
    <t>14.002.0498-0</t>
  </si>
  <si>
    <t>14.002.0498-A</t>
  </si>
  <si>
    <t>14.002.0499-0</t>
  </si>
  <si>
    <t>14.002.0499-A</t>
  </si>
  <si>
    <t>14.002.0501-0</t>
  </si>
  <si>
    <t>14.002.0501-A</t>
  </si>
  <si>
    <t>14.002.0503-0</t>
  </si>
  <si>
    <t>14.002.0503-A</t>
  </si>
  <si>
    <t>14.002.0520-0</t>
  </si>
  <si>
    <t>14.002.0520-A</t>
  </si>
  <si>
    <t>14.002.0521-0</t>
  </si>
  <si>
    <t>14.002.0521-A</t>
  </si>
  <si>
    <t>14.002.0522-0</t>
  </si>
  <si>
    <t>14.002.0522-A</t>
  </si>
  <si>
    <t>14.002.0523-0</t>
  </si>
  <si>
    <t>14.002.0523-A</t>
  </si>
  <si>
    <t>14.002.0524-0</t>
  </si>
  <si>
    <t>14.002.0524-A</t>
  </si>
  <si>
    <t>14.002.0525-0</t>
  </si>
  <si>
    <t>14.002.0525-A</t>
  </si>
  <si>
    <t>14.002.0526-0</t>
  </si>
  <si>
    <t>14.002.0526-A</t>
  </si>
  <si>
    <t>14.002.0527-0</t>
  </si>
  <si>
    <t>14.002.0527-A</t>
  </si>
  <si>
    <t>14.002.0535-0</t>
  </si>
  <si>
    <t>14.002.0535-A</t>
  </si>
  <si>
    <t>14.002.0536-0</t>
  </si>
  <si>
    <t>14.002.0536-A</t>
  </si>
  <si>
    <t>14.002.0537-0</t>
  </si>
  <si>
    <t>14.002.0537-A</t>
  </si>
  <si>
    <t>14.002.0538-0</t>
  </si>
  <si>
    <t>14.002.0538-A</t>
  </si>
  <si>
    <t>14.002.0539-0</t>
  </si>
  <si>
    <t>14.002.0539-A</t>
  </si>
  <si>
    <t>14.002.0540-0</t>
  </si>
  <si>
    <t>14.002.0540-A</t>
  </si>
  <si>
    <t>14.002.0541-0</t>
  </si>
  <si>
    <t>14.002.0541-A</t>
  </si>
  <si>
    <t>14.002.0542-0</t>
  </si>
  <si>
    <t>14.002.0542-A</t>
  </si>
  <si>
    <t>14.003.0016-0</t>
  </si>
  <si>
    <t>14.003.0016-A</t>
  </si>
  <si>
    <t>14.003.0017-0</t>
  </si>
  <si>
    <t>14.003.0017-A</t>
  </si>
  <si>
    <t>14.003.0020-0</t>
  </si>
  <si>
    <t>14.003.0020-A</t>
  </si>
  <si>
    <t>14.003.0021-0</t>
  </si>
  <si>
    <t>14.003.0021-A</t>
  </si>
  <si>
    <t>14.003.0025-0</t>
  </si>
  <si>
    <t>14.003.0025-A</t>
  </si>
  <si>
    <t>14.003.0026-0</t>
  </si>
  <si>
    <t>14.003.0026-A</t>
  </si>
  <si>
    <t>14.003.0028-0</t>
  </si>
  <si>
    <t>14.003.0028-A</t>
  </si>
  <si>
    <t>14.003.0029-0</t>
  </si>
  <si>
    <t>14.003.0029-A</t>
  </si>
  <si>
    <t>14.003.0050-0</t>
  </si>
  <si>
    <t>14.003.0050-A</t>
  </si>
  <si>
    <t>14.003.0051-0</t>
  </si>
  <si>
    <t>14.003.0051-A</t>
  </si>
  <si>
    <t>14.003.0061-0</t>
  </si>
  <si>
    <t>14.003.0061-A</t>
  </si>
  <si>
    <t>14.003.0062-0</t>
  </si>
  <si>
    <t>14.003.0062-A</t>
  </si>
  <si>
    <t>14.003.0070-0</t>
  </si>
  <si>
    <t>14.003.0070-A</t>
  </si>
  <si>
    <t>14.003.0071-0</t>
  </si>
  <si>
    <t>14.003.0071-A</t>
  </si>
  <si>
    <t>14.003.0076-0</t>
  </si>
  <si>
    <t>14.003.0076-A</t>
  </si>
  <si>
    <t>14.003.0077-0</t>
  </si>
  <si>
    <t>14.003.0077-A</t>
  </si>
  <si>
    <t>14.003.0121-0</t>
  </si>
  <si>
    <t>14.003.0121-A</t>
  </si>
  <si>
    <t>14.003.0122-0</t>
  </si>
  <si>
    <t>14.003.0122-A</t>
  </si>
  <si>
    <t>14.003.0130-0</t>
  </si>
  <si>
    <t>14.003.0130-A</t>
  </si>
  <si>
    <t>14.003.0131-0</t>
  </si>
  <si>
    <t>14.003.0131-A</t>
  </si>
  <si>
    <t>14.003.0145-0</t>
  </si>
  <si>
    <t>14.003.0145-A</t>
  </si>
  <si>
    <t>14.003.0146-0</t>
  </si>
  <si>
    <t>14.003.0146-A</t>
  </si>
  <si>
    <t>14.003.0148-0</t>
  </si>
  <si>
    <t>14.003.0148-A</t>
  </si>
  <si>
    <t>14.003.0149-0</t>
  </si>
  <si>
    <t>14.003.0149-A</t>
  </si>
  <si>
    <t>14.003.0151-0</t>
  </si>
  <si>
    <t>14.003.0151-A</t>
  </si>
  <si>
    <t>14.003.0152-0</t>
  </si>
  <si>
    <t>14.003.0152-A</t>
  </si>
  <si>
    <t>14.003.0153-0</t>
  </si>
  <si>
    <t>14.003.0153-A</t>
  </si>
  <si>
    <t>14.003.0154-0</t>
  </si>
  <si>
    <t>14.003.0154-A</t>
  </si>
  <si>
    <t>14.003.0156-0</t>
  </si>
  <si>
    <t>14.003.0156-A</t>
  </si>
  <si>
    <t>14.003.0157-0</t>
  </si>
  <si>
    <t>14.003.0157-A</t>
  </si>
  <si>
    <t>14.003.0160-0</t>
  </si>
  <si>
    <t>14.003.0160-A</t>
  </si>
  <si>
    <t>14.003.0161-0</t>
  </si>
  <si>
    <t>14.003.0161-A</t>
  </si>
  <si>
    <t>14.003.0163-0</t>
  </si>
  <si>
    <t>14.003.0163-A</t>
  </si>
  <si>
    <t>14.003.0164-0</t>
  </si>
  <si>
    <t>14.003.0164-A</t>
  </si>
  <si>
    <t>14.003.0165-0</t>
  </si>
  <si>
    <t>14.003.0165-A</t>
  </si>
  <si>
    <t>14.003.0200-0</t>
  </si>
  <si>
    <t>14.003.0200-A</t>
  </si>
  <si>
    <t>14.003.0201-0</t>
  </si>
  <si>
    <t>14.003.0201-A</t>
  </si>
  <si>
    <t>14.003.0205-0</t>
  </si>
  <si>
    <t>14.003.0205-A</t>
  </si>
  <si>
    <t>14.003.0206-0</t>
  </si>
  <si>
    <t>14.003.0206-A</t>
  </si>
  <si>
    <t>14.003.0210-0</t>
  </si>
  <si>
    <t>14.003.0210-A</t>
  </si>
  <si>
    <t>14.003.0211-0</t>
  </si>
  <si>
    <t>14.003.0211-A</t>
  </si>
  <si>
    <t>14.003.0220-0</t>
  </si>
  <si>
    <t>14.003.0220-A</t>
  </si>
  <si>
    <t>14.003.0221-0</t>
  </si>
  <si>
    <t>14.003.0221-A</t>
  </si>
  <si>
    <t>14.003.0225-0</t>
  </si>
  <si>
    <t>14.003.0225-A</t>
  </si>
  <si>
    <t>14.003.0226-0</t>
  </si>
  <si>
    <t>14.003.0226-A</t>
  </si>
  <si>
    <t>14.003.0230-0</t>
  </si>
  <si>
    <t>14.003.0230-A</t>
  </si>
  <si>
    <t>14.003.0231-0</t>
  </si>
  <si>
    <t>14.003.0231-A</t>
  </si>
  <si>
    <t>14.003.0240-0</t>
  </si>
  <si>
    <t>14.003.0240-A</t>
  </si>
  <si>
    <t>14.003.0241-0</t>
  </si>
  <si>
    <t>14.003.0241-A</t>
  </si>
  <si>
    <t>14.003.0243-0</t>
  </si>
  <si>
    <t>14.003.0243-A</t>
  </si>
  <si>
    <t>14.003.0250-0</t>
  </si>
  <si>
    <t>14.003.0250-A</t>
  </si>
  <si>
    <t>14.003.0255-0</t>
  </si>
  <si>
    <t>14.003.0255-A</t>
  </si>
  <si>
    <t>14.003.0260-0</t>
  </si>
  <si>
    <t>14.003.0260-A</t>
  </si>
  <si>
    <t>14.003.0265-0</t>
  </si>
  <si>
    <t>14.003.0265-A</t>
  </si>
  <si>
    <t>14.003.0300-0</t>
  </si>
  <si>
    <t>14.003.0300-A</t>
  </si>
  <si>
    <t>14.004.0010-0</t>
  </si>
  <si>
    <t>14.004.0010-A</t>
  </si>
  <si>
    <t>14.004.0015-0</t>
  </si>
  <si>
    <t>14.004.0015-A</t>
  </si>
  <si>
    <t>14.004.0020-0</t>
  </si>
  <si>
    <t>14.004.0020-A</t>
  </si>
  <si>
    <t>14.004.0025-0</t>
  </si>
  <si>
    <t>14.004.0025-A</t>
  </si>
  <si>
    <t>14.004.0030-0</t>
  </si>
  <si>
    <t>14.004.0030-A</t>
  </si>
  <si>
    <t>14.004.0040-0</t>
  </si>
  <si>
    <t>14.004.0040-A</t>
  </si>
  <si>
    <t>14.004.0045-0</t>
  </si>
  <si>
    <t>14.004.0045-A</t>
  </si>
  <si>
    <t>14.004.0046-0</t>
  </si>
  <si>
    <t>VIDRO ARAMADO,7MM DE ESPESSURA.FORNECIMENTO E COLOCACAO</t>
  </si>
  <si>
    <t>14.004.0046-A</t>
  </si>
  <si>
    <t>14.004.0047-0</t>
  </si>
  <si>
    <t>VIDRO ARAMADO,6MM DE ESPESSURA.FORNECIMENTO E COLOCACAO</t>
  </si>
  <si>
    <t>14.004.0047-A</t>
  </si>
  <si>
    <t>14.004.0048-0</t>
  </si>
  <si>
    <t>VIDRO JATEADO COM 4MM DE ESPESSURA.FORNECIMENTO E COLOCACAO</t>
  </si>
  <si>
    <t>14.004.0048-A</t>
  </si>
  <si>
    <t>14.004.0050-0</t>
  </si>
  <si>
    <t>14.004.0050-A</t>
  </si>
  <si>
    <t>14.004.0060-0</t>
  </si>
  <si>
    <t>14.004.0060-A</t>
  </si>
  <si>
    <t>14.004.0070-0</t>
  </si>
  <si>
    <t>14.004.0070-A</t>
  </si>
  <si>
    <t>14.004.0073-0</t>
  </si>
  <si>
    <t>14.004.0073-A</t>
  </si>
  <si>
    <t>14.004.0100-0</t>
  </si>
  <si>
    <t>14.004.0100-A</t>
  </si>
  <si>
    <t>14.004.0120-0</t>
  </si>
  <si>
    <t>14.004.0120-A</t>
  </si>
  <si>
    <t>14.004.0121-0</t>
  </si>
  <si>
    <t>14.004.0121-A</t>
  </si>
  <si>
    <t>14.004.0150-0</t>
  </si>
  <si>
    <t>14.004.0150-A</t>
  </si>
  <si>
    <t>14.004.0155-0</t>
  </si>
  <si>
    <t>14.004.0155-A</t>
  </si>
  <si>
    <t>14.004.0160-0</t>
  </si>
  <si>
    <t>14.004.0160-A</t>
  </si>
  <si>
    <t>14.004.0200-0</t>
  </si>
  <si>
    <t>14.004.0200-A</t>
  </si>
  <si>
    <t>14.005.0010-0</t>
  </si>
  <si>
    <t>14.005.0010-A</t>
  </si>
  <si>
    <t>14.005.0015-0</t>
  </si>
  <si>
    <t>14.005.0015-A</t>
  </si>
  <si>
    <t>14.005.0020-0</t>
  </si>
  <si>
    <t>14.005.0020-A</t>
  </si>
  <si>
    <t>14.005.0025-0</t>
  </si>
  <si>
    <t>14.005.0025-A</t>
  </si>
  <si>
    <t>14.006.0005-0</t>
  </si>
  <si>
    <t>14.006.0005-A</t>
  </si>
  <si>
    <t>14.006.0008-0</t>
  </si>
  <si>
    <t>14.006.0008-A</t>
  </si>
  <si>
    <t>14.006.0010-0</t>
  </si>
  <si>
    <t>14.006.0010-A</t>
  </si>
  <si>
    <t>14.006.0012-0</t>
  </si>
  <si>
    <t>14.006.0012-A</t>
  </si>
  <si>
    <t>14.006.0014-0</t>
  </si>
  <si>
    <t>14.006.0014-A</t>
  </si>
  <si>
    <t>14.006.0017-0</t>
  </si>
  <si>
    <t>14.006.0017-A</t>
  </si>
  <si>
    <t>14.006.0019-0</t>
  </si>
  <si>
    <t>14.006.0019-A</t>
  </si>
  <si>
    <t>14.006.0021-0</t>
  </si>
  <si>
    <t>14.006.0021-A</t>
  </si>
  <si>
    <t>14.006.0023-0</t>
  </si>
  <si>
    <t>14.006.0023-A</t>
  </si>
  <si>
    <t>14.006.0025-0</t>
  </si>
  <si>
    <t>14.006.0025-A</t>
  </si>
  <si>
    <t>14.006.0030-0</t>
  </si>
  <si>
    <t>14.006.0030-A</t>
  </si>
  <si>
    <t>14.006.0033-0</t>
  </si>
  <si>
    <t>14.006.0033-A</t>
  </si>
  <si>
    <t>14.006.0036-0</t>
  </si>
  <si>
    <t>14.006.0036-A</t>
  </si>
  <si>
    <t>14.006.0037-0</t>
  </si>
  <si>
    <t>14.006.0037-A</t>
  </si>
  <si>
    <t>14.006.0038-0</t>
  </si>
  <si>
    <t>14.006.0038-A</t>
  </si>
  <si>
    <t>14.006.0039-0</t>
  </si>
  <si>
    <t>14.006.0039-A</t>
  </si>
  <si>
    <t>14.006.0041-0</t>
  </si>
  <si>
    <t>14.006.0041-A</t>
  </si>
  <si>
    <t>14.006.0043-0</t>
  </si>
  <si>
    <t>14.006.0043-A</t>
  </si>
  <si>
    <t>14.006.0050-0</t>
  </si>
  <si>
    <t>14.006.0050-A</t>
  </si>
  <si>
    <t>14.006.0052-0</t>
  </si>
  <si>
    <t>14.006.0052-A</t>
  </si>
  <si>
    <t>14.006.0054-0</t>
  </si>
  <si>
    <t>14.006.0054-A</t>
  </si>
  <si>
    <t>14.006.0058-0</t>
  </si>
  <si>
    <t>14.006.0058-A</t>
  </si>
  <si>
    <t>14.006.0062-0</t>
  </si>
  <si>
    <t>14.006.0062-A</t>
  </si>
  <si>
    <t>14.006.0064-0</t>
  </si>
  <si>
    <t>14.006.0064-A</t>
  </si>
  <si>
    <t>14.006.0077-0</t>
  </si>
  <si>
    <t>14.006.0077-A</t>
  </si>
  <si>
    <t>14.006.0078-0</t>
  </si>
  <si>
    <t>14.006.0078-A</t>
  </si>
  <si>
    <t>14.006.0079-0</t>
  </si>
  <si>
    <t>14.006.0079-A</t>
  </si>
  <si>
    <t>14.006.0081-0</t>
  </si>
  <si>
    <t>14.006.0081-A</t>
  </si>
  <si>
    <t>14.006.0082-0</t>
  </si>
  <si>
    <t>14.006.0082-A</t>
  </si>
  <si>
    <t>14.006.0083-0</t>
  </si>
  <si>
    <t>14.006.0083-A</t>
  </si>
  <si>
    <t>14.006.0084-0</t>
  </si>
  <si>
    <t>14.006.0084-A</t>
  </si>
  <si>
    <t>14.006.0085-0</t>
  </si>
  <si>
    <t>14.006.0085-A</t>
  </si>
  <si>
    <t>14.006.0086-0</t>
  </si>
  <si>
    <t>14.006.0086-A</t>
  </si>
  <si>
    <t>14.006.0087-0</t>
  </si>
  <si>
    <t>14.006.0087-A</t>
  </si>
  <si>
    <t>14.006.0088-0</t>
  </si>
  <si>
    <t>14.006.0088-A</t>
  </si>
  <si>
    <t>14.006.0089-0</t>
  </si>
  <si>
    <t>14.006.0089-A</t>
  </si>
  <si>
    <t>14.006.0091-0</t>
  </si>
  <si>
    <t>14.006.0091-A</t>
  </si>
  <si>
    <t>14.006.0092-0</t>
  </si>
  <si>
    <t>14.006.0092-A</t>
  </si>
  <si>
    <t>14.006.0093-0</t>
  </si>
  <si>
    <t>14.006.0093-A</t>
  </si>
  <si>
    <t>14.006.0094-0</t>
  </si>
  <si>
    <t>14.006.0094-A</t>
  </si>
  <si>
    <t>14.006.0095-0</t>
  </si>
  <si>
    <t>14.006.0095-A</t>
  </si>
  <si>
    <t>14.006.0100-0</t>
  </si>
  <si>
    <t>14.006.0100-A</t>
  </si>
  <si>
    <t>14.006.0101-0</t>
  </si>
  <si>
    <t>14.006.0101-A</t>
  </si>
  <si>
    <t>14.006.0102-0</t>
  </si>
  <si>
    <t>14.006.0102-A</t>
  </si>
  <si>
    <t>14.006.0103-0</t>
  </si>
  <si>
    <t>14.006.0103-A</t>
  </si>
  <si>
    <t>14.006.0104-0</t>
  </si>
  <si>
    <t>14.006.0104-A</t>
  </si>
  <si>
    <t>14.006.0105-0</t>
  </si>
  <si>
    <t>14.006.0105-A</t>
  </si>
  <si>
    <t>14.006.0110-0</t>
  </si>
  <si>
    <t>14.006.0110-A</t>
  </si>
  <si>
    <t>14.006.0115-0</t>
  </si>
  <si>
    <t>14.006.0115-A</t>
  </si>
  <si>
    <t>14.006.0120-0</t>
  </si>
  <si>
    <t>14.006.0120-A</t>
  </si>
  <si>
    <t>14.006.0121-0</t>
  </si>
  <si>
    <t>14.006.0121-A</t>
  </si>
  <si>
    <t>14.006.0123-0</t>
  </si>
  <si>
    <t>14.006.0123-A</t>
  </si>
  <si>
    <t>14.006.0124-0</t>
  </si>
  <si>
    <t>14.006.0124-A</t>
  </si>
  <si>
    <t>14.006.0126-0</t>
  </si>
  <si>
    <t>14.006.0126-A</t>
  </si>
  <si>
    <t>14.006.0127-0</t>
  </si>
  <si>
    <t>14.006.0127-A</t>
  </si>
  <si>
    <t>14.006.0150-0</t>
  </si>
  <si>
    <t>14.006.0150-A</t>
  </si>
  <si>
    <t>14.006.0155-0</t>
  </si>
  <si>
    <t>14.006.0155-A</t>
  </si>
  <si>
    <t>14.006.0156-0</t>
  </si>
  <si>
    <t>14.006.0156-A</t>
  </si>
  <si>
    <t>14.006.0160-0</t>
  </si>
  <si>
    <t>14.006.0160-A</t>
  </si>
  <si>
    <t>14.006.0185-0</t>
  </si>
  <si>
    <t>14.006.0185-A</t>
  </si>
  <si>
    <t>14.006.0190-0</t>
  </si>
  <si>
    <t>14.006.0190-A</t>
  </si>
  <si>
    <t>14.006.0220-0</t>
  </si>
  <si>
    <t>14.006.0220-A</t>
  </si>
  <si>
    <t>14.006.0225-0</t>
  </si>
  <si>
    <t>14.006.0225-A</t>
  </si>
  <si>
    <t>14.006.0232-0</t>
  </si>
  <si>
    <t>14.006.0232-A</t>
  </si>
  <si>
    <t>14.006.0233-0</t>
  </si>
  <si>
    <t>14.006.0233-A</t>
  </si>
  <si>
    <t>14.006.0234-0</t>
  </si>
  <si>
    <t>14.006.0234-A</t>
  </si>
  <si>
    <t>14.006.0235-0</t>
  </si>
  <si>
    <t>14.006.0235-A</t>
  </si>
  <si>
    <t>14.006.0237-0</t>
  </si>
  <si>
    <t>14.006.0237-A</t>
  </si>
  <si>
    <t>14.006.0238-0</t>
  </si>
  <si>
    <t>14.006.0238-A</t>
  </si>
  <si>
    <t>14.006.0240-0</t>
  </si>
  <si>
    <t>14.006.0240-A</t>
  </si>
  <si>
    <t>14.006.0245-0</t>
  </si>
  <si>
    <t>14.006.0245-A</t>
  </si>
  <si>
    <t>14.006.0255-0</t>
  </si>
  <si>
    <t>14.006.0255-A</t>
  </si>
  <si>
    <t>14.006.0260-0</t>
  </si>
  <si>
    <t>14.006.0260-A</t>
  </si>
  <si>
    <t>14.006.0265-0</t>
  </si>
  <si>
    <t>14.006.0265-A</t>
  </si>
  <si>
    <t>14.006.0270-0</t>
  </si>
  <si>
    <t>14.006.0270-A</t>
  </si>
  <si>
    <t>14.006.0275-0</t>
  </si>
  <si>
    <t>14.006.0275-A</t>
  </si>
  <si>
    <t>14.006.0285-0</t>
  </si>
  <si>
    <t>14.006.0285-A</t>
  </si>
  <si>
    <t>14.006.0286-0</t>
  </si>
  <si>
    <t>14.006.0286-A</t>
  </si>
  <si>
    <t>14.006.0288-0</t>
  </si>
  <si>
    <t>14.006.0288-A</t>
  </si>
  <si>
    <t>14.006.0290-0</t>
  </si>
  <si>
    <t>14.006.0290-A</t>
  </si>
  <si>
    <t>14.006.0295-0</t>
  </si>
  <si>
    <t>14.006.0295-A</t>
  </si>
  <si>
    <t>14.006.0297-0</t>
  </si>
  <si>
    <t>14.006.0297-A</t>
  </si>
  <si>
    <t>14.006.0299-0</t>
  </si>
  <si>
    <t>14.006.0299-A</t>
  </si>
  <si>
    <t>14.006.0301-0</t>
  </si>
  <si>
    <t>14.006.0301-A</t>
  </si>
  <si>
    <t>14.006.0303-0</t>
  </si>
  <si>
    <t>14.006.0303-A</t>
  </si>
  <si>
    <t>14.006.0305-0</t>
  </si>
  <si>
    <t>14.006.0305-A</t>
  </si>
  <si>
    <t>14.006.0353-0</t>
  </si>
  <si>
    <t>14.006.0353-A</t>
  </si>
  <si>
    <t>14.006.0355-0</t>
  </si>
  <si>
    <t>14.006.0355-A</t>
  </si>
  <si>
    <t>14.006.0360-0</t>
  </si>
  <si>
    <t>14.006.0360-A</t>
  </si>
  <si>
    <t>14.006.0362-0</t>
  </si>
  <si>
    <t>14.006.0362-A</t>
  </si>
  <si>
    <t>14.006.0370-0</t>
  </si>
  <si>
    <t>14.006.0370-A</t>
  </si>
  <si>
    <t>14.006.0371-0</t>
  </si>
  <si>
    <t>14.006.0371-A</t>
  </si>
  <si>
    <t>14.006.0372-0</t>
  </si>
  <si>
    <t>14.006.0372-A</t>
  </si>
  <si>
    <t>14.006.0373-0</t>
  </si>
  <si>
    <t>14.006.0373-A</t>
  </si>
  <si>
    <t>14.006.0374-0</t>
  </si>
  <si>
    <t>14.006.0374-A</t>
  </si>
  <si>
    <t>14.006.0375-0</t>
  </si>
  <si>
    <t>14.006.0375-A</t>
  </si>
  <si>
    <t>14.006.0380-0</t>
  </si>
  <si>
    <t>14.006.0380-A</t>
  </si>
  <si>
    <t>14.006.0385-0</t>
  </si>
  <si>
    <t>14.006.0385-A</t>
  </si>
  <si>
    <t>14.006.0399-0</t>
  </si>
  <si>
    <t>14.006.0399-A</t>
  </si>
  <si>
    <t>14.006.0400-0</t>
  </si>
  <si>
    <t>14.006.0400-A</t>
  </si>
  <si>
    <t>14.006.0401-0</t>
  </si>
  <si>
    <t>14.006.0401-A</t>
  </si>
  <si>
    <t>14.006.0405-0</t>
  </si>
  <si>
    <t>ADUELA EM MADEIRA DE LEI,DE 13X3CM.FORNECIMENTO E COLOCACAO</t>
  </si>
  <si>
    <t>14.006.0405-A</t>
  </si>
  <si>
    <t>14.006.0407-0</t>
  </si>
  <si>
    <t>14.006.0407-A</t>
  </si>
  <si>
    <t>14.006.0408-0</t>
  </si>
  <si>
    <t>MARCO EM MADEIRA DE LEI,DE 7X3CM.FORNECIMENTO E COLOCACAO</t>
  </si>
  <si>
    <t>14.006.0408-A</t>
  </si>
  <si>
    <t>14.006.0409-0</t>
  </si>
  <si>
    <t>ALIZAR EM MADEIRA DE LEI,DE 5X2CM.FORNECIMENTO E COLOCACAO</t>
  </si>
  <si>
    <t>14.006.0409-A</t>
  </si>
  <si>
    <t>14.006.0415-0</t>
  </si>
  <si>
    <t>14.006.0415-A</t>
  </si>
  <si>
    <t>14.006.0417-0</t>
  </si>
  <si>
    <t>14.006.0417-A</t>
  </si>
  <si>
    <t>14.006.0420-0</t>
  </si>
  <si>
    <t>14.006.0420-A</t>
  </si>
  <si>
    <t>14.006.0422-1</t>
  </si>
  <si>
    <t>14.006.0422-B</t>
  </si>
  <si>
    <t>14.006.0423-0</t>
  </si>
  <si>
    <t>14.006.0423-A</t>
  </si>
  <si>
    <t>14.006.0424-0</t>
  </si>
  <si>
    <t>14.006.0424-A</t>
  </si>
  <si>
    <t>14.006.0426-0</t>
  </si>
  <si>
    <t>14.006.0426-A</t>
  </si>
  <si>
    <t>14.006.0428-0</t>
  </si>
  <si>
    <t>14.006.0428-A</t>
  </si>
  <si>
    <t>14.006.0430-0</t>
  </si>
  <si>
    <t>14.006.0430-A</t>
  </si>
  <si>
    <t>14.006.0440-0</t>
  </si>
  <si>
    <t>14.006.0440-A</t>
  </si>
  <si>
    <t>14.006.0445-0</t>
  </si>
  <si>
    <t>14.006.0445-A</t>
  </si>
  <si>
    <t>14.006.0609-0</t>
  </si>
  <si>
    <t>PECA DE MADEIRA DE LEI,SERRADA,DE 3"X3".FORNECIMENTO</t>
  </si>
  <si>
    <t>14.006.0609-A</t>
  </si>
  <si>
    <t>14.006.0612-0</t>
  </si>
  <si>
    <t>PECA DE MADEIRA DE LEI,SERRADA,DE 3"X4.1/2".FORNECIMENTO</t>
  </si>
  <si>
    <t>14.006.0612-A</t>
  </si>
  <si>
    <t>14.006.0615-0</t>
  </si>
  <si>
    <t>PECA DE MADEIRA DE LEI,SERRADA,DE 3"X6".FORNECIMENTO</t>
  </si>
  <si>
    <t>14.006.0615-A</t>
  </si>
  <si>
    <t>14.006.0624-0</t>
  </si>
  <si>
    <t>COMPENSADO DE 6MM(CHAPA DE 2,20X1,60M).FORNECIMENTO</t>
  </si>
  <si>
    <t>14.006.0624-A</t>
  </si>
  <si>
    <t>14.006.0627-0</t>
  </si>
  <si>
    <t>COMPENSADO DE 10MM (CHAPA 2,20X1,60M).FORNECIMENTO</t>
  </si>
  <si>
    <t>14.006.0627-A</t>
  </si>
  <si>
    <t>14.006.0630-0</t>
  </si>
  <si>
    <t>COMPENSADO DE 15MM (CHAPA 2,20X1,60M).FORNECIMENTO</t>
  </si>
  <si>
    <t>14.006.0630-A</t>
  </si>
  <si>
    <t>14.006.0633-0</t>
  </si>
  <si>
    <t>COMPENSADO DE 20MM (CHAPA 2,20X1,60M).FORNECIMENTO</t>
  </si>
  <si>
    <t>14.006.0633-A</t>
  </si>
  <si>
    <t>14.006.0636-0</t>
  </si>
  <si>
    <t>COMPENSADO DE 25MM (CHAPA 2,20X1,60M).FORNECIMENTO</t>
  </si>
  <si>
    <t>14.006.0636-A</t>
  </si>
  <si>
    <t>14.006.0639-0</t>
  </si>
  <si>
    <t>COMPENSADO NAVAL DE 10MM(CHAPA DE 2,20X1,10M).FORNECIMENTO</t>
  </si>
  <si>
    <t>14.006.0639-A</t>
  </si>
  <si>
    <t>14.006.0645-0</t>
  </si>
  <si>
    <t>COMPENSADO NAVAL DE 15MM(CHAPA DE 2,20X1,10M).FORNECIMENTO</t>
  </si>
  <si>
    <t>14.006.0645-A</t>
  </si>
  <si>
    <t>14.006.0648-0</t>
  </si>
  <si>
    <t>14.006.0648-A</t>
  </si>
  <si>
    <t>14.006.0680-0</t>
  </si>
  <si>
    <t>14.006.0680-A</t>
  </si>
  <si>
    <t>14.006.0685-0</t>
  </si>
  <si>
    <t>14.006.0685-A</t>
  </si>
  <si>
    <t>14.006.0695-0</t>
  </si>
  <si>
    <t>14.006.0695-A</t>
  </si>
  <si>
    <t>14.007.0005-0</t>
  </si>
  <si>
    <t>14.007.0005-A</t>
  </si>
  <si>
    <t>14.007.0010-0</t>
  </si>
  <si>
    <t>14.007.0010-A</t>
  </si>
  <si>
    <t>14.007.0015-0</t>
  </si>
  <si>
    <t>14.007.0015-A</t>
  </si>
  <si>
    <t>14.007.0020-0</t>
  </si>
  <si>
    <t>14.007.0020-A</t>
  </si>
  <si>
    <t>14.007.0025-0</t>
  </si>
  <si>
    <t>14.007.0025-A</t>
  </si>
  <si>
    <t>14.007.0030-0</t>
  </si>
  <si>
    <t>14.007.0030-A</t>
  </si>
  <si>
    <t>14.007.0035-0</t>
  </si>
  <si>
    <t>14.007.0035-A</t>
  </si>
  <si>
    <t>14.007.0038-0</t>
  </si>
  <si>
    <t>14.007.0038-A</t>
  </si>
  <si>
    <t>14.007.0040-0</t>
  </si>
  <si>
    <t>14.007.0040-A</t>
  </si>
  <si>
    <t>14.007.0045-0</t>
  </si>
  <si>
    <t>14.007.0045-A</t>
  </si>
  <si>
    <t>14.007.0050-0</t>
  </si>
  <si>
    <t>14.007.0050-A</t>
  </si>
  <si>
    <t>14.007.0055-0</t>
  </si>
  <si>
    <t>14.007.0055-A</t>
  </si>
  <si>
    <t>14.007.0057-0</t>
  </si>
  <si>
    <t>14.007.0057-A</t>
  </si>
  <si>
    <t>14.007.0060-0</t>
  </si>
  <si>
    <t>14.007.0060-A</t>
  </si>
  <si>
    <t>14.007.0065-0</t>
  </si>
  <si>
    <t>14.007.0065-A</t>
  </si>
  <si>
    <t>14.007.0070-0</t>
  </si>
  <si>
    <t>14.007.0070-A</t>
  </si>
  <si>
    <t>14.007.0075-0</t>
  </si>
  <si>
    <t>14.007.0075-A</t>
  </si>
  <si>
    <t>14.007.0080-0</t>
  </si>
  <si>
    <t>14.007.0080-A</t>
  </si>
  <si>
    <t>14.007.0085-0</t>
  </si>
  <si>
    <t>14.007.0085-A</t>
  </si>
  <si>
    <t>14.007.0090-0</t>
  </si>
  <si>
    <t>14.007.0090-A</t>
  </si>
  <si>
    <t>14.007.0095-0</t>
  </si>
  <si>
    <t>14.007.0095-A</t>
  </si>
  <si>
    <t>14.007.0101-0</t>
  </si>
  <si>
    <t>14.007.0101-A</t>
  </si>
  <si>
    <t>14.007.0105-0</t>
  </si>
  <si>
    <t>14.007.0105-A</t>
  </si>
  <si>
    <t>14.007.0110-0</t>
  </si>
  <si>
    <t>14.007.0110-A</t>
  </si>
  <si>
    <t>14.007.0115-0</t>
  </si>
  <si>
    <t>14.007.0115-A</t>
  </si>
  <si>
    <t>14.007.0120-0</t>
  </si>
  <si>
    <t>14.007.0120-A</t>
  </si>
  <si>
    <t>14.007.0125-0</t>
  </si>
  <si>
    <t>14.007.0125-A</t>
  </si>
  <si>
    <t>14.007.0130-0</t>
  </si>
  <si>
    <t>14.007.0130-A</t>
  </si>
  <si>
    <t>14.007.0135-0</t>
  </si>
  <si>
    <t>14.007.0135-A</t>
  </si>
  <si>
    <t>14.007.0140-0</t>
  </si>
  <si>
    <t>14.007.0140-A</t>
  </si>
  <si>
    <t>14.007.0145-0</t>
  </si>
  <si>
    <t>14.007.0145-A</t>
  </si>
  <si>
    <t>14.007.0150-0</t>
  </si>
  <si>
    <t>14.007.0150-A</t>
  </si>
  <si>
    <t>14.007.0155-0</t>
  </si>
  <si>
    <t>14.007.0155-A</t>
  </si>
  <si>
    <t>14.007.0160-0</t>
  </si>
  <si>
    <t>14.007.0160-A</t>
  </si>
  <si>
    <t>14.007.0165-0</t>
  </si>
  <si>
    <t>14.007.0165-A</t>
  </si>
  <si>
    <t>14.007.0170-0</t>
  </si>
  <si>
    <t>14.007.0170-A</t>
  </si>
  <si>
    <t>14.007.0175-0</t>
  </si>
  <si>
    <t>14.007.0175-A</t>
  </si>
  <si>
    <t>14.007.0185-0</t>
  </si>
  <si>
    <t>14.007.0185-A</t>
  </si>
  <si>
    <t>14.007.0190-0</t>
  </si>
  <si>
    <t>14.007.0190-A</t>
  </si>
  <si>
    <t>14.007.0195-0</t>
  </si>
  <si>
    <t>14.007.0195-A</t>
  </si>
  <si>
    <t>14.007.0200-0</t>
  </si>
  <si>
    <t>14.007.0200-A</t>
  </si>
  <si>
    <t>14.007.0250-0</t>
  </si>
  <si>
    <t>14.007.0250-A</t>
  </si>
  <si>
    <t>14.007.0251-0</t>
  </si>
  <si>
    <t>14.007.0251-A</t>
  </si>
  <si>
    <t>14.007.0253-0</t>
  </si>
  <si>
    <t>14.007.0253-A</t>
  </si>
  <si>
    <t>14.007.0256-0</t>
  </si>
  <si>
    <t>14.007.0256-A</t>
  </si>
  <si>
    <t>14.007.0258-0</t>
  </si>
  <si>
    <t>14.007.0258-A</t>
  </si>
  <si>
    <t>14.007.0261-0</t>
  </si>
  <si>
    <t>14.007.0261-A</t>
  </si>
  <si>
    <t>14.007.0263-0</t>
  </si>
  <si>
    <t>14.007.0263-A</t>
  </si>
  <si>
    <t>14.007.0266-0</t>
  </si>
  <si>
    <t>14.007.0266-A</t>
  </si>
  <si>
    <t>14.007.0267-0</t>
  </si>
  <si>
    <t>14.007.0267-A</t>
  </si>
  <si>
    <t>14.007.0268-0</t>
  </si>
  <si>
    <t>14.007.0268-A</t>
  </si>
  <si>
    <t>14.007.0269-0</t>
  </si>
  <si>
    <t>14.007.0269-A</t>
  </si>
  <si>
    <t>14.007.0270-0</t>
  </si>
  <si>
    <t>14.007.0270-A</t>
  </si>
  <si>
    <t>14.007.0274-0</t>
  </si>
  <si>
    <t>14.007.0274-A</t>
  </si>
  <si>
    <t>14.007.0276-0</t>
  </si>
  <si>
    <t>14.007.0276-A</t>
  </si>
  <si>
    <t>14.007.0277-0</t>
  </si>
  <si>
    <t>14.007.0277-A</t>
  </si>
  <si>
    <t>14.007.0278-0</t>
  </si>
  <si>
    <t>14.007.0278-A</t>
  </si>
  <si>
    <t>14.007.0279-0</t>
  </si>
  <si>
    <t>14.007.0279-A</t>
  </si>
  <si>
    <t>14.007.0280-0</t>
  </si>
  <si>
    <t>14.007.0280-A</t>
  </si>
  <si>
    <t>14.007.0281-0</t>
  </si>
  <si>
    <t>14.007.0281-A</t>
  </si>
  <si>
    <t>14.007.0282-0</t>
  </si>
  <si>
    <t>14.007.0282-A</t>
  </si>
  <si>
    <t>14.007.0283-0</t>
  </si>
  <si>
    <t>14.007.0283-A</t>
  </si>
  <si>
    <t>14.007.0284-0</t>
  </si>
  <si>
    <t>14.007.0284-A</t>
  </si>
  <si>
    <t>14.007.0286-0</t>
  </si>
  <si>
    <t>14.007.0286-A</t>
  </si>
  <si>
    <t>14.007.0287-0</t>
  </si>
  <si>
    <t>14.007.0287-A</t>
  </si>
  <si>
    <t>14.007.0288-0</t>
  </si>
  <si>
    <t>14.007.0288-A</t>
  </si>
  <si>
    <t>14.007.0289-0</t>
  </si>
  <si>
    <t>14.007.0289-A</t>
  </si>
  <si>
    <t>14.007.0290-0</t>
  </si>
  <si>
    <t>14.007.0290-A</t>
  </si>
  <si>
    <t>14.007.0292-0</t>
  </si>
  <si>
    <t>14.007.0292-A</t>
  </si>
  <si>
    <t>14.007.0294-0</t>
  </si>
  <si>
    <t>14.007.0294-A</t>
  </si>
  <si>
    <t>14.007.0296-0</t>
  </si>
  <si>
    <t>14.007.0296-A</t>
  </si>
  <si>
    <t>14.007.0298-0</t>
  </si>
  <si>
    <t>14.007.0298-A</t>
  </si>
  <si>
    <t>14.007.0300-0</t>
  </si>
  <si>
    <t>14.007.0300-A</t>
  </si>
  <si>
    <t>14.007.0302-0</t>
  </si>
  <si>
    <t>14.007.0302-A</t>
  </si>
  <si>
    <t>14.007.0304-0</t>
  </si>
  <si>
    <t>14.007.0304-A</t>
  </si>
  <si>
    <t>14.007.0306-0</t>
  </si>
  <si>
    <t>14.007.0306-A</t>
  </si>
  <si>
    <t>14.007.0308-0</t>
  </si>
  <si>
    <t>14.007.0308-A</t>
  </si>
  <si>
    <t>14.007.0310-0</t>
  </si>
  <si>
    <t>14.007.0310-A</t>
  </si>
  <si>
    <t>14.007.0312-0</t>
  </si>
  <si>
    <t>14.007.0312-A</t>
  </si>
  <si>
    <t>14.007.0313-0</t>
  </si>
  <si>
    <t>14.007.0313-A</t>
  </si>
  <si>
    <t>14.007.0314-0</t>
  </si>
  <si>
    <t>14.007.0314-A</t>
  </si>
  <si>
    <t>14.007.0315-0</t>
  </si>
  <si>
    <t>14.007.0315-A</t>
  </si>
  <si>
    <t>14.007.0316-0</t>
  </si>
  <si>
    <t>PUXADOR DE 12CM,EM ZAMAK CROMADO.FORNECIMENTO</t>
  </si>
  <si>
    <t>14.007.0316-A</t>
  </si>
  <si>
    <t>14.007.0318-0</t>
  </si>
  <si>
    <t>PUXADOR TUBULAR,DE PUNHO,EM LATAO CROMADO.FORNECIMENTO</t>
  </si>
  <si>
    <t>14.007.0318-A</t>
  </si>
  <si>
    <t>14.007.0320-0</t>
  </si>
  <si>
    <t>PUXADOR TUBULAR,EM ZAMAK CROMADO.FORNECIMENTO</t>
  </si>
  <si>
    <t>14.007.0320-A</t>
  </si>
  <si>
    <t>14.007.0322-0</t>
  </si>
  <si>
    <t>14.007.0322-A</t>
  </si>
  <si>
    <t>14.007.0324-0</t>
  </si>
  <si>
    <t>14.007.0324-A</t>
  </si>
  <si>
    <t>14.007.0326-0</t>
  </si>
  <si>
    <t>14.007.0326-A</t>
  </si>
  <si>
    <t>14.007.0328-0</t>
  </si>
  <si>
    <t>PORTA CADEADO DE 4.1/2",DE FERRO ZINCADO.FORNECIMENTO</t>
  </si>
  <si>
    <t>14.007.0328-A</t>
  </si>
  <si>
    <t>14.007.0330-0</t>
  </si>
  <si>
    <t>14.007.0330-A</t>
  </si>
  <si>
    <t>14.007.0332-0</t>
  </si>
  <si>
    <t>TARGETA DE FIO REDONDO,DE 2",EM FERRO CROMADO.FORNECIMENTO</t>
  </si>
  <si>
    <t>14.007.0332-A</t>
  </si>
  <si>
    <t>14.007.0334-0</t>
  </si>
  <si>
    <t>14.007.0334-A</t>
  </si>
  <si>
    <t>14.007.0335-0</t>
  </si>
  <si>
    <t>14.007.0335-A</t>
  </si>
  <si>
    <t>14.007.0336-0</t>
  </si>
  <si>
    <t>14.007.0336-A</t>
  </si>
  <si>
    <t>14.007.0337-0</t>
  </si>
  <si>
    <t>14.007.0337-A</t>
  </si>
  <si>
    <t>14.007.0338-0</t>
  </si>
  <si>
    <t>14.007.0338-A</t>
  </si>
  <si>
    <t>14.007.0340-0</t>
  </si>
  <si>
    <t>14.007.0340-A</t>
  </si>
  <si>
    <t>14.007.0342-0</t>
  </si>
  <si>
    <t>14.007.0342-A</t>
  </si>
  <si>
    <t>14.007.0344-0</t>
  </si>
  <si>
    <t>14.007.0344-A</t>
  </si>
  <si>
    <t>14.007.0345-0</t>
  </si>
  <si>
    <t>14.007.0345-A</t>
  </si>
  <si>
    <t>14.007.0346-0</t>
  </si>
  <si>
    <t>14.007.0346-A</t>
  </si>
  <si>
    <t>14.007.0347-0</t>
  </si>
  <si>
    <t>14.007.0347-A</t>
  </si>
  <si>
    <t>14.007.0348-0</t>
  </si>
  <si>
    <t>PIVO PARA PORTA DE VIDRO TEMPERADO.FORNECIMENTO</t>
  </si>
  <si>
    <t>14.007.0348-A</t>
  </si>
  <si>
    <t>14.007.0360-0</t>
  </si>
  <si>
    <t>14.007.0360-A</t>
  </si>
  <si>
    <t>14.007.0365-0</t>
  </si>
  <si>
    <t>14.007.0365-A</t>
  </si>
  <si>
    <t>14.007.0390-0</t>
  </si>
  <si>
    <t>MOLA DE BILHA DE ACO,TAMANHO 12MM.FORNECIMENTO</t>
  </si>
  <si>
    <t>14.007.0390-A</t>
  </si>
  <si>
    <t>14.007.0396-0</t>
  </si>
  <si>
    <t>14.007.0396-A</t>
  </si>
  <si>
    <t>14.007.0400-0</t>
  </si>
  <si>
    <t>14.007.0400-A</t>
  </si>
  <si>
    <t>14.008.0010-0</t>
  </si>
  <si>
    <t>14.008.0010-A</t>
  </si>
  <si>
    <t>14.008.0015-0</t>
  </si>
  <si>
    <t>14.008.0015-A</t>
  </si>
  <si>
    <t>14.008.0020-0</t>
  </si>
  <si>
    <t>14.008.0020-A</t>
  </si>
  <si>
    <t>14.008.0025-0</t>
  </si>
  <si>
    <t>14.008.0025-A</t>
  </si>
  <si>
    <t>14.008.0030-0</t>
  </si>
  <si>
    <t>14.008.0030-A</t>
  </si>
  <si>
    <t>14.008.0035-0</t>
  </si>
  <si>
    <t>14.008.0035-A</t>
  </si>
  <si>
    <t>14.008.0045-0</t>
  </si>
  <si>
    <t>14.008.0045-A</t>
  </si>
  <si>
    <t>14.008.0050-0</t>
  </si>
  <si>
    <t>14.008.0050-A</t>
  </si>
  <si>
    <t>14.008.0052-0</t>
  </si>
  <si>
    <t>14.008.0052-A</t>
  </si>
  <si>
    <t>14.008.0055-0</t>
  </si>
  <si>
    <t>14.008.0055-A</t>
  </si>
  <si>
    <t>14.008.0065-0</t>
  </si>
  <si>
    <t>14.008.0065-A</t>
  </si>
  <si>
    <t>14.008.0070-0</t>
  </si>
  <si>
    <t>14.008.0070-A</t>
  </si>
  <si>
    <t>14.008.0075-0</t>
  </si>
  <si>
    <t>14.008.0075-A</t>
  </si>
  <si>
    <t>14.008.0080-0</t>
  </si>
  <si>
    <t>14.008.0080-A</t>
  </si>
  <si>
    <t>14.008.0090-0</t>
  </si>
  <si>
    <t>14.008.0090-A</t>
  </si>
  <si>
    <t>14.008.0092-0</t>
  </si>
  <si>
    <t>14.008.0092-A</t>
  </si>
  <si>
    <t>14.008.0093-0</t>
  </si>
  <si>
    <t>14.008.0093-A</t>
  </si>
  <si>
    <t>14.008.0095-0</t>
  </si>
  <si>
    <t>14.008.0095-A</t>
  </si>
  <si>
    <t>14.008.0096-0</t>
  </si>
  <si>
    <t>14.008.0096-A</t>
  </si>
  <si>
    <t>14.008.0097-0</t>
  </si>
  <si>
    <t>14.008.0097-A</t>
  </si>
  <si>
    <t>14.009.0010-0</t>
  </si>
  <si>
    <t>14.009.0010-A</t>
  </si>
  <si>
    <t>14.009.0015-0</t>
  </si>
  <si>
    <t>14.009.0015-A</t>
  </si>
  <si>
    <t>14.009.0020-0</t>
  </si>
  <si>
    <t>14.009.0020-A</t>
  </si>
  <si>
    <t>14.009.0022-0</t>
  </si>
  <si>
    <t>14.009.0022-A</t>
  </si>
  <si>
    <t>14.009.0024-0</t>
  </si>
  <si>
    <t>14.009.0024-A</t>
  </si>
  <si>
    <t>14.009.0026-0</t>
  </si>
  <si>
    <t>14.009.0026-A</t>
  </si>
  <si>
    <t>14.009.0040-0</t>
  </si>
  <si>
    <t>14.009.0040-A</t>
  </si>
  <si>
    <t>14.009.0045-0</t>
  </si>
  <si>
    <t>14.009.0045-A</t>
  </si>
  <si>
    <t>14.009.0050-0</t>
  </si>
  <si>
    <t>14.009.0050-A</t>
  </si>
  <si>
    <t>14.009.0052-0</t>
  </si>
  <si>
    <t>14.009.0052-A</t>
  </si>
  <si>
    <t>14.009.0054-0</t>
  </si>
  <si>
    <t>14.009.0054-A</t>
  </si>
  <si>
    <t>14.009.0056-0</t>
  </si>
  <si>
    <t>14.009.0056-A</t>
  </si>
  <si>
    <t>14.009.0060-0</t>
  </si>
  <si>
    <t>14.009.0060-A</t>
  </si>
  <si>
    <t>14.009.0070-0</t>
  </si>
  <si>
    <t>14.009.0070-A</t>
  </si>
  <si>
    <t>14.009.0075-0</t>
  </si>
  <si>
    <t>14.009.0075-A</t>
  </si>
  <si>
    <t>14.009.0080-0</t>
  </si>
  <si>
    <t>14.009.0080-A</t>
  </si>
  <si>
    <t>14.009.0085-0</t>
  </si>
  <si>
    <t>14.009.0085-A</t>
  </si>
  <si>
    <t>14.009.0090-0</t>
  </si>
  <si>
    <t>14.009.0090-A</t>
  </si>
  <si>
    <t>14.009.0095-0</t>
  </si>
  <si>
    <t>14.009.0095-A</t>
  </si>
  <si>
    <t>14.009.0110-0</t>
  </si>
  <si>
    <t>14.009.0110-A</t>
  </si>
  <si>
    <t>14.009.0120-0</t>
  </si>
  <si>
    <t>14.009.0120-A</t>
  </si>
  <si>
    <t>14.009.0125-0</t>
  </si>
  <si>
    <t>14.009.0125-A</t>
  </si>
  <si>
    <t>14.009.0130-0</t>
  </si>
  <si>
    <t>14.009.0130-A</t>
  </si>
  <si>
    <t>14.010.0010-0</t>
  </si>
  <si>
    <t>14.010.0010-A</t>
  </si>
  <si>
    <t>14.010.0015-0</t>
  </si>
  <si>
    <t>14.010.0015-A</t>
  </si>
  <si>
    <t>15.001.0020-1</t>
  </si>
  <si>
    <t>15.001.0020-B</t>
  </si>
  <si>
    <t>15.001.0025-0</t>
  </si>
  <si>
    <t>15.001.0025-A</t>
  </si>
  <si>
    <t>15.001.0026-0</t>
  </si>
  <si>
    <t>15.001.0026-A</t>
  </si>
  <si>
    <t>15.001.0027-0</t>
  </si>
  <si>
    <t>15.001.0027-A</t>
  </si>
  <si>
    <t>15.001.0028-0</t>
  </si>
  <si>
    <t>15.001.0028-A</t>
  </si>
  <si>
    <t>15.001.0029-0</t>
  </si>
  <si>
    <t>15.001.0029-A</t>
  </si>
  <si>
    <t>15.001.0030-0</t>
  </si>
  <si>
    <t>15.001.0030-A</t>
  </si>
  <si>
    <t>15.001.0031-0</t>
  </si>
  <si>
    <t>15.001.0031-A</t>
  </si>
  <si>
    <t>15.001.0032-0</t>
  </si>
  <si>
    <t>15.001.0032-A</t>
  </si>
  <si>
    <t>15.001.0033-0</t>
  </si>
  <si>
    <t>15.001.0033-A</t>
  </si>
  <si>
    <t>15.001.0034-0</t>
  </si>
  <si>
    <t>15.001.0034-A</t>
  </si>
  <si>
    <t>15.001.0035-0</t>
  </si>
  <si>
    <t>15.001.0035-A</t>
  </si>
  <si>
    <t>15.001.0053-0</t>
  </si>
  <si>
    <t>15.001.0053-A</t>
  </si>
  <si>
    <t>15.001.0054-0</t>
  </si>
  <si>
    <t>15.001.0054-A</t>
  </si>
  <si>
    <t>15.001.0055-0</t>
  </si>
  <si>
    <t>15.001.0055-A</t>
  </si>
  <si>
    <t>15.001.0056-0</t>
  </si>
  <si>
    <t>15.001.0056-A</t>
  </si>
  <si>
    <t>15.001.0057-0</t>
  </si>
  <si>
    <t>15.001.0057-A</t>
  </si>
  <si>
    <t>15.001.0060-0</t>
  </si>
  <si>
    <t>15.001.0060-A</t>
  </si>
  <si>
    <t>15.001.0061-0</t>
  </si>
  <si>
    <t>15.001.0061-A</t>
  </si>
  <si>
    <t>15.001.0070-0</t>
  </si>
  <si>
    <t>15.001.0070-A</t>
  </si>
  <si>
    <t>15.001.0071-0</t>
  </si>
  <si>
    <t>15.001.0071-A</t>
  </si>
  <si>
    <t>15.001.0072-0</t>
  </si>
  <si>
    <t>15.001.0072-A</t>
  </si>
  <si>
    <t>15.001.0073-0</t>
  </si>
  <si>
    <t>15.001.0073-A</t>
  </si>
  <si>
    <t>15.001.0075-0</t>
  </si>
  <si>
    <t>15.001.0075-A</t>
  </si>
  <si>
    <t>15.001.0076-0</t>
  </si>
  <si>
    <t>15.001.0076-A</t>
  </si>
  <si>
    <t>15.001.0077-0</t>
  </si>
  <si>
    <t>HIDROMETRO COM DIAMETRO DE 1/2".FORNECIMENTO</t>
  </si>
  <si>
    <t>15.001.0077-A</t>
  </si>
  <si>
    <t>15.001.0078-0</t>
  </si>
  <si>
    <t>HIDROMETRO COM DIAMETRO DE 3/4".FORNECIMENTO</t>
  </si>
  <si>
    <t>15.001.0078-A</t>
  </si>
  <si>
    <t>15.001.0079-0</t>
  </si>
  <si>
    <t>HIDROMETRO COM DIAMETRO DE 1".FORNECIMENTO</t>
  </si>
  <si>
    <t>15.001.0079-A</t>
  </si>
  <si>
    <t>15.001.0080-0</t>
  </si>
  <si>
    <t>15.001.0080-A</t>
  </si>
  <si>
    <t>15.001.0090-0</t>
  </si>
  <si>
    <t>15.001.0090-A</t>
  </si>
  <si>
    <t>15.001.0095-0</t>
  </si>
  <si>
    <t>15.001.0095-A</t>
  </si>
  <si>
    <t>15.001.0100-0</t>
  </si>
  <si>
    <t>15.001.0100-A</t>
  </si>
  <si>
    <t>15.002.0062-0</t>
  </si>
  <si>
    <t>15.002.0062-A</t>
  </si>
  <si>
    <t>15.002.0063-0</t>
  </si>
  <si>
    <t>15.002.0063-A</t>
  </si>
  <si>
    <t>15.002.0080-0</t>
  </si>
  <si>
    <t>15.002.0080-A</t>
  </si>
  <si>
    <t>15.002.0082-0</t>
  </si>
  <si>
    <t>15.002.0082-A</t>
  </si>
  <si>
    <t>15.002.0084-0</t>
  </si>
  <si>
    <t>15.002.0084-A</t>
  </si>
  <si>
    <t>15.002.0086-0</t>
  </si>
  <si>
    <t>15.002.0086-A</t>
  </si>
  <si>
    <t>15.002.0088-0</t>
  </si>
  <si>
    <t>15.002.0088-A</t>
  </si>
  <si>
    <t>15.002.0090-0</t>
  </si>
  <si>
    <t>15.002.0090-A</t>
  </si>
  <si>
    <t>15.002.0092-0</t>
  </si>
  <si>
    <t>15.002.0092-A</t>
  </si>
  <si>
    <t>15.002.0094-0</t>
  </si>
  <si>
    <t>15.002.0094-A</t>
  </si>
  <si>
    <t>15.002.0096-0</t>
  </si>
  <si>
    <t>15.002.0096-A</t>
  </si>
  <si>
    <t>15.002.0120-0</t>
  </si>
  <si>
    <t>15.002.0120-A</t>
  </si>
  <si>
    <t>15.002.0125-0</t>
  </si>
  <si>
    <t>15.002.0125-A</t>
  </si>
  <si>
    <t>15.002.0130-0</t>
  </si>
  <si>
    <t>15.002.0130-A</t>
  </si>
  <si>
    <t>15.002.0135-0</t>
  </si>
  <si>
    <t>15.002.0135-A</t>
  </si>
  <si>
    <t>15.002.0200-0</t>
  </si>
  <si>
    <t>15.002.0200-A</t>
  </si>
  <si>
    <t>15.002.0205-0</t>
  </si>
  <si>
    <t>15.002.0205-A</t>
  </si>
  <si>
    <t>15.002.0210-0</t>
  </si>
  <si>
    <t>15.002.0210-A</t>
  </si>
  <si>
    <t>15.002.0310-0</t>
  </si>
  <si>
    <t>15.002.0310-A</t>
  </si>
  <si>
    <t>15.002.0400-0</t>
  </si>
  <si>
    <t>15.002.0400-A</t>
  </si>
  <si>
    <t>15.002.0401-0</t>
  </si>
  <si>
    <t>15.002.0401-A</t>
  </si>
  <si>
    <t>15.002.0580-0</t>
  </si>
  <si>
    <t>15.002.0580-A</t>
  </si>
  <si>
    <t>15.002.0582-0</t>
  </si>
  <si>
    <t>15.002.0582-A</t>
  </si>
  <si>
    <t>15.002.0584-0</t>
  </si>
  <si>
    <t>15.002.0584-A</t>
  </si>
  <si>
    <t>15.002.0586-0</t>
  </si>
  <si>
    <t>15.002.0586-A</t>
  </si>
  <si>
    <t>15.002.0588-0</t>
  </si>
  <si>
    <t>15.002.0588-A</t>
  </si>
  <si>
    <t>15.002.0590-0</t>
  </si>
  <si>
    <t>15.002.0590-A</t>
  </si>
  <si>
    <t>15.002.0592-0</t>
  </si>
  <si>
    <t>15.002.0592-A</t>
  </si>
  <si>
    <t>15.002.0594-0</t>
  </si>
  <si>
    <t>15.002.0594-A</t>
  </si>
  <si>
    <t>15.002.0596-0</t>
  </si>
  <si>
    <t>15.002.0596-A</t>
  </si>
  <si>
    <t>15.002.0598-0</t>
  </si>
  <si>
    <t>15.002.0598-A</t>
  </si>
  <si>
    <t>15.002.0600-0</t>
  </si>
  <si>
    <t>15.002.0600-A</t>
  </si>
  <si>
    <t>15.002.0602-0</t>
  </si>
  <si>
    <t>15.002.0602-A</t>
  </si>
  <si>
    <t>15.002.0604-0</t>
  </si>
  <si>
    <t>15.002.0604-A</t>
  </si>
  <si>
    <t>15.002.0606-0</t>
  </si>
  <si>
    <t>15.002.0606-A</t>
  </si>
  <si>
    <t>15.002.0608-0</t>
  </si>
  <si>
    <t>15.002.0608-A</t>
  </si>
  <si>
    <t>15.002.0610-0</t>
  </si>
  <si>
    <t>15.002.0610-A</t>
  </si>
  <si>
    <t>15.002.0612-0</t>
  </si>
  <si>
    <t>15.002.0612-A</t>
  </si>
  <si>
    <t>15.002.0614-0</t>
  </si>
  <si>
    <t>15.002.0614-A</t>
  </si>
  <si>
    <t>15.002.0616-0</t>
  </si>
  <si>
    <t>15.002.0616-A</t>
  </si>
  <si>
    <t>15.002.0618-0</t>
  </si>
  <si>
    <t>15.002.0618-A</t>
  </si>
  <si>
    <t>15.002.0620-0</t>
  </si>
  <si>
    <t>15.002.0620-A</t>
  </si>
  <si>
    <t>15.002.0622-0</t>
  </si>
  <si>
    <t>15.002.0622-A</t>
  </si>
  <si>
    <t>15.002.0623-0</t>
  </si>
  <si>
    <t>15.002.0623-A</t>
  </si>
  <si>
    <t>15.002.0624-0</t>
  </si>
  <si>
    <t>15.002.0624-A</t>
  </si>
  <si>
    <t>15.002.0625-0</t>
  </si>
  <si>
    <t>15.002.0625-A</t>
  </si>
  <si>
    <t>15.002.0626-0</t>
  </si>
  <si>
    <t>15.002.0626-A</t>
  </si>
  <si>
    <t>15.002.0627-0</t>
  </si>
  <si>
    <t>15.002.0627-A</t>
  </si>
  <si>
    <t>15.002.0628-0</t>
  </si>
  <si>
    <t>15.002.0628-A</t>
  </si>
  <si>
    <t>15.002.0629-0</t>
  </si>
  <si>
    <t>15.002.0629-A</t>
  </si>
  <si>
    <t>15.002.0630-0</t>
  </si>
  <si>
    <t>15.002.0630-A</t>
  </si>
  <si>
    <t>15.002.0631-0</t>
  </si>
  <si>
    <t>15.002.0631-A</t>
  </si>
  <si>
    <t>15.002.0632-0</t>
  </si>
  <si>
    <t>15.002.0632-A</t>
  </si>
  <si>
    <t>15.002.0633-0</t>
  </si>
  <si>
    <t>15.002.0633-A</t>
  </si>
  <si>
    <t>15.002.0634-0</t>
  </si>
  <si>
    <t>15.002.0634-A</t>
  </si>
  <si>
    <t>15.002.0635-0</t>
  </si>
  <si>
    <t>15.002.0635-A</t>
  </si>
  <si>
    <t>15.002.0636-0</t>
  </si>
  <si>
    <t>15.002.0636-A</t>
  </si>
  <si>
    <t>15.002.0637-0</t>
  </si>
  <si>
    <t>15.002.0637-A</t>
  </si>
  <si>
    <t>15.002.0638-0</t>
  </si>
  <si>
    <t>15.002.0638-A</t>
  </si>
  <si>
    <t>15.002.0639-0</t>
  </si>
  <si>
    <t>15.002.0639-A</t>
  </si>
  <si>
    <t>15.002.0640-0</t>
  </si>
  <si>
    <t>15.002.0640-A</t>
  </si>
  <si>
    <t>15.002.0641-0</t>
  </si>
  <si>
    <t>15.002.0641-A</t>
  </si>
  <si>
    <t>15.002.0642-0</t>
  </si>
  <si>
    <t>15.002.0642-A</t>
  </si>
  <si>
    <t>15.002.0643-0</t>
  </si>
  <si>
    <t>15.002.0643-A</t>
  </si>
  <si>
    <t>15.002.0644-0</t>
  </si>
  <si>
    <t>15.002.0644-A</t>
  </si>
  <si>
    <t>15.002.0645-0</t>
  </si>
  <si>
    <t>15.002.0645-A</t>
  </si>
  <si>
    <t>15.002.0646-0</t>
  </si>
  <si>
    <t>15.002.0646-A</t>
  </si>
  <si>
    <t>15.002.0647-0</t>
  </si>
  <si>
    <t>15.002.0647-A</t>
  </si>
  <si>
    <t>15.002.0648-0</t>
  </si>
  <si>
    <t>15.002.0648-A</t>
  </si>
  <si>
    <t>15.002.0649-0</t>
  </si>
  <si>
    <t>15.002.0649-A</t>
  </si>
  <si>
    <t>15.002.0650-0</t>
  </si>
  <si>
    <t>15.002.0650-A</t>
  </si>
  <si>
    <t>15.002.0651-0</t>
  </si>
  <si>
    <t>15.002.0651-A</t>
  </si>
  <si>
    <t>15.002.0652-0</t>
  </si>
  <si>
    <t>15.002.0652-A</t>
  </si>
  <si>
    <t>15.002.0653-0</t>
  </si>
  <si>
    <t>15.002.0653-A</t>
  </si>
  <si>
    <t>15.002.0654-0</t>
  </si>
  <si>
    <t>15.002.0654-A</t>
  </si>
  <si>
    <t>15.002.0655-0</t>
  </si>
  <si>
    <t>15.002.0655-A</t>
  </si>
  <si>
    <t>15.002.0656-0</t>
  </si>
  <si>
    <t>15.002.0656-A</t>
  </si>
  <si>
    <t>15.002.0657-0</t>
  </si>
  <si>
    <t>15.002.0657-A</t>
  </si>
  <si>
    <t>15.002.0658-0</t>
  </si>
  <si>
    <t>15.002.0658-A</t>
  </si>
  <si>
    <t>15.002.0659-0</t>
  </si>
  <si>
    <t>15.002.0659-A</t>
  </si>
  <si>
    <t>15.002.0660-0</t>
  </si>
  <si>
    <t>15.002.0660-A</t>
  </si>
  <si>
    <t>15.002.0661-0</t>
  </si>
  <si>
    <t>15.002.0661-A</t>
  </si>
  <si>
    <t>15.002.0662-0</t>
  </si>
  <si>
    <t>15.002.0662-A</t>
  </si>
  <si>
    <t>15.002.0663-0</t>
  </si>
  <si>
    <t>15.002.0663-A</t>
  </si>
  <si>
    <t>15.002.0664-0</t>
  </si>
  <si>
    <t>15.002.0664-A</t>
  </si>
  <si>
    <t>15.002.0665-0</t>
  </si>
  <si>
    <t>15.002.0665-A</t>
  </si>
  <si>
    <t>15.002.0666-0</t>
  </si>
  <si>
    <t>15.002.0666-A</t>
  </si>
  <si>
    <t>15.002.0668-0</t>
  </si>
  <si>
    <t>15.002.0668-A</t>
  </si>
  <si>
    <t>15.002.0669-0</t>
  </si>
  <si>
    <t>15.002.0669-A</t>
  </si>
  <si>
    <t>15.002.0670-0</t>
  </si>
  <si>
    <t>15.002.0670-A</t>
  </si>
  <si>
    <t>15.002.0671-0</t>
  </si>
  <si>
    <t>15.002.0671-A</t>
  </si>
  <si>
    <t>15.002.0672-0</t>
  </si>
  <si>
    <t>15.002.0672-A</t>
  </si>
  <si>
    <t>15.002.0673-0</t>
  </si>
  <si>
    <t>15.002.0673-A</t>
  </si>
  <si>
    <t>15.002.0674-0</t>
  </si>
  <si>
    <t>15.002.0674-A</t>
  </si>
  <si>
    <t>15.002.0675-0</t>
  </si>
  <si>
    <t>15.002.0675-A</t>
  </si>
  <si>
    <t>15.002.0676-0</t>
  </si>
  <si>
    <t>15.002.0676-A</t>
  </si>
  <si>
    <t>15.002.0677-0</t>
  </si>
  <si>
    <t>15.002.0677-A</t>
  </si>
  <si>
    <t>15.002.0678-0</t>
  </si>
  <si>
    <t>15.002.0678-A</t>
  </si>
  <si>
    <t>15.002.0679-0</t>
  </si>
  <si>
    <t>15.002.0679-A</t>
  </si>
  <si>
    <t>15.002.0680-0</t>
  </si>
  <si>
    <t>15.002.0680-A</t>
  </si>
  <si>
    <t>15.002.0681-0</t>
  </si>
  <si>
    <t>15.002.0681-A</t>
  </si>
  <si>
    <t>15.002.0682-0</t>
  </si>
  <si>
    <t>15.002.0682-A</t>
  </si>
  <si>
    <t>15.002.0683-0</t>
  </si>
  <si>
    <t>15.002.0683-A</t>
  </si>
  <si>
    <t>15.002.0684-0</t>
  </si>
  <si>
    <t>15.002.0684-A</t>
  </si>
  <si>
    <t>15.002.0685-0</t>
  </si>
  <si>
    <t>15.002.0685-A</t>
  </si>
  <si>
    <t>15.002.0686-0</t>
  </si>
  <si>
    <t>15.002.0686-A</t>
  </si>
  <si>
    <t>15.002.0687-0</t>
  </si>
  <si>
    <t>15.002.0687-A</t>
  </si>
  <si>
    <t>15.002.0688-0</t>
  </si>
  <si>
    <t>15.002.0688-A</t>
  </si>
  <si>
    <t>15.002.0689-0</t>
  </si>
  <si>
    <t>15.002.0689-A</t>
  </si>
  <si>
    <t>15.002.0690-0</t>
  </si>
  <si>
    <t>15.002.0690-A</t>
  </si>
  <si>
    <t>15.002.0691-0</t>
  </si>
  <si>
    <t>15.002.0691-A</t>
  </si>
  <si>
    <t>15.002.0692-0</t>
  </si>
  <si>
    <t>15.002.0692-A</t>
  </si>
  <si>
    <t>15.002.0693-0</t>
  </si>
  <si>
    <t>15.002.0693-A</t>
  </si>
  <si>
    <t>15.002.0694-0</t>
  </si>
  <si>
    <t>15.002.0694-A</t>
  </si>
  <si>
    <t>15.002.0695-0</t>
  </si>
  <si>
    <t>15.002.0695-A</t>
  </si>
  <si>
    <t>15.002.0696-0</t>
  </si>
  <si>
    <t>15.002.0696-A</t>
  </si>
  <si>
    <t>15.002.0697-0</t>
  </si>
  <si>
    <t>15.002.0697-A</t>
  </si>
  <si>
    <t>15.002.0698-0</t>
  </si>
  <si>
    <t>15.002.0698-A</t>
  </si>
  <si>
    <t>15.002.0699-0</t>
  </si>
  <si>
    <t>15.002.0699-A</t>
  </si>
  <si>
    <t>15.002.0700-0</t>
  </si>
  <si>
    <t>15.002.0700-A</t>
  </si>
  <si>
    <t>15.002.0701-0</t>
  </si>
  <si>
    <t>15.002.0701-A</t>
  </si>
  <si>
    <t>15.002.0702-0</t>
  </si>
  <si>
    <t>15.002.0702-A</t>
  </si>
  <si>
    <t>15.002.0703-0</t>
  </si>
  <si>
    <t>15.002.0703-A</t>
  </si>
  <si>
    <t>15.002.0704-0</t>
  </si>
  <si>
    <t>15.002.0704-A</t>
  </si>
  <si>
    <t>15.002.0705-0</t>
  </si>
  <si>
    <t>15.002.0705-A</t>
  </si>
  <si>
    <t>15.002.0706-0</t>
  </si>
  <si>
    <t>15.002.0706-A</t>
  </si>
  <si>
    <t>15.002.0707-0</t>
  </si>
  <si>
    <t>15.002.0707-A</t>
  </si>
  <si>
    <t>15.003.0023-0</t>
  </si>
  <si>
    <t>15.003.0023-A</t>
  </si>
  <si>
    <t>15.003.0024-0</t>
  </si>
  <si>
    <t>15.003.0024-A</t>
  </si>
  <si>
    <t>15.003.0025-1</t>
  </si>
  <si>
    <t>15.003.0025-B</t>
  </si>
  <si>
    <t>15.003.0026-1</t>
  </si>
  <si>
    <t>15.003.0026-B</t>
  </si>
  <si>
    <t>15.003.0027-1</t>
  </si>
  <si>
    <t>15.003.0027-B</t>
  </si>
  <si>
    <t>15.003.0028-0</t>
  </si>
  <si>
    <t>15.003.0028-A</t>
  </si>
  <si>
    <t>15.003.0066-0</t>
  </si>
  <si>
    <t>15.003.0066-A</t>
  </si>
  <si>
    <t>15.003.0068-0</t>
  </si>
  <si>
    <t>15.003.0068-A</t>
  </si>
  <si>
    <t>15.003.0069-0</t>
  </si>
  <si>
    <t>15.003.0069-A</t>
  </si>
  <si>
    <t>15.003.0073-0</t>
  </si>
  <si>
    <t>15.003.0073-A</t>
  </si>
  <si>
    <t>15.003.0175-0</t>
  </si>
  <si>
    <t>15.003.0175-A</t>
  </si>
  <si>
    <t>15.003.0177-0</t>
  </si>
  <si>
    <t>15.003.0177-A</t>
  </si>
  <si>
    <t>15.003.0178-0</t>
  </si>
  <si>
    <t>15.003.0178-A</t>
  </si>
  <si>
    <t>15.003.0180-0</t>
  </si>
  <si>
    <t>15.003.0180-A</t>
  </si>
  <si>
    <t>15.003.0181-0</t>
  </si>
  <si>
    <t>15.003.0181-A</t>
  </si>
  <si>
    <t>15.003.0185-0</t>
  </si>
  <si>
    <t>15.003.0185-A</t>
  </si>
  <si>
    <t>15.003.0186-0</t>
  </si>
  <si>
    <t>15.003.0186-A</t>
  </si>
  <si>
    <t>15.003.0190-0</t>
  </si>
  <si>
    <t>15.003.0190-A</t>
  </si>
  <si>
    <t>15.003.0192-0</t>
  </si>
  <si>
    <t>15.003.0192-A</t>
  </si>
  <si>
    <t>15.003.0193-0</t>
  </si>
  <si>
    <t>15.003.0193-A</t>
  </si>
  <si>
    <t>15.003.0194-0</t>
  </si>
  <si>
    <t>15.003.0194-A</t>
  </si>
  <si>
    <t>15.003.0200-0</t>
  </si>
  <si>
    <t>15.003.0200-A</t>
  </si>
  <si>
    <t>15.003.0202-0</t>
  </si>
  <si>
    <t>15.003.0202-A</t>
  </si>
  <si>
    <t>15.003.0204-0</t>
  </si>
  <si>
    <t>15.003.0204-A</t>
  </si>
  <si>
    <t>15.003.0206-0</t>
  </si>
  <si>
    <t>15.003.0206-A</t>
  </si>
  <si>
    <t>15.003.0208-0</t>
  </si>
  <si>
    <t>15.003.0208-A</t>
  </si>
  <si>
    <t>15.003.0210-0</t>
  </si>
  <si>
    <t>15.003.0210-A</t>
  </si>
  <si>
    <t>15.003.0212-0</t>
  </si>
  <si>
    <t>15.003.0212-A</t>
  </si>
  <si>
    <t>15.003.0214-0</t>
  </si>
  <si>
    <t>15.003.0214-A</t>
  </si>
  <si>
    <t>15.003.0216-0</t>
  </si>
  <si>
    <t>15.003.0216-A</t>
  </si>
  <si>
    <t>15.003.0350-0</t>
  </si>
  <si>
    <t>15.003.0350-A</t>
  </si>
  <si>
    <t>15.003.0351-0</t>
  </si>
  <si>
    <t>15.003.0351-A</t>
  </si>
  <si>
    <t>15.003.0352-0</t>
  </si>
  <si>
    <t>15.003.0352-A</t>
  </si>
  <si>
    <t>15.003.0353-0</t>
  </si>
  <si>
    <t>15.003.0353-A</t>
  </si>
  <si>
    <t>15.003.0354-1</t>
  </si>
  <si>
    <t>15.003.0354-B</t>
  </si>
  <si>
    <t>15.003.0355-0</t>
  </si>
  <si>
    <t>15.003.0355-A</t>
  </si>
  <si>
    <t>15.003.0356-1</t>
  </si>
  <si>
    <t>15.003.0356-B</t>
  </si>
  <si>
    <t>15.003.0357-0</t>
  </si>
  <si>
    <t>15.003.0357-A</t>
  </si>
  <si>
    <t>15.003.0358-1</t>
  </si>
  <si>
    <t>15.003.0358-B</t>
  </si>
  <si>
    <t>15.003.0359-0</t>
  </si>
  <si>
    <t>15.003.0359-A</t>
  </si>
  <si>
    <t>15.003.0360-0</t>
  </si>
  <si>
    <t>15.003.0360-A</t>
  </si>
  <si>
    <t>15.003.0361-0</t>
  </si>
  <si>
    <t>15.003.0361-A</t>
  </si>
  <si>
    <t>15.003.0365-0</t>
  </si>
  <si>
    <t>15.003.0365-A</t>
  </si>
  <si>
    <t>15.003.0370-0</t>
  </si>
  <si>
    <t>15.003.0370-A</t>
  </si>
  <si>
    <t>15.003.0371-0</t>
  </si>
  <si>
    <t>15.003.0371-A</t>
  </si>
  <si>
    <t>15.003.0372-0</t>
  </si>
  <si>
    <t>15.003.0372-A</t>
  </si>
  <si>
    <t>15.003.0373-0</t>
  </si>
  <si>
    <t>15.003.0373-A</t>
  </si>
  <si>
    <t>15.003.0375-0</t>
  </si>
  <si>
    <t>15.003.0375-A</t>
  </si>
  <si>
    <t>15.003.0377-0</t>
  </si>
  <si>
    <t>15.003.0377-A</t>
  </si>
  <si>
    <t>15.003.0379-0</t>
  </si>
  <si>
    <t>15.003.0379-A</t>
  </si>
  <si>
    <t>15.003.0380-0</t>
  </si>
  <si>
    <t>15.003.0380-A</t>
  </si>
  <si>
    <t>15.003.0381-0</t>
  </si>
  <si>
    <t>15.003.0381-A</t>
  </si>
  <si>
    <t>15.003.0390-0</t>
  </si>
  <si>
    <t>15.003.0390-A</t>
  </si>
  <si>
    <t>15.003.0391-0</t>
  </si>
  <si>
    <t>15.003.0391-A</t>
  </si>
  <si>
    <t>15.003.0392-0</t>
  </si>
  <si>
    <t>15.003.0392-A</t>
  </si>
  <si>
    <t>15.003.0393-0</t>
  </si>
  <si>
    <t>15.003.0393-A</t>
  </si>
  <si>
    <t>15.003.0394-0</t>
  </si>
  <si>
    <t>15.003.0394-A</t>
  </si>
  <si>
    <t>15.003.0395-0</t>
  </si>
  <si>
    <t>15.003.0395-A</t>
  </si>
  <si>
    <t>15.003.0396-0</t>
  </si>
  <si>
    <t>15.003.0396-A</t>
  </si>
  <si>
    <t>15.003.0397-0</t>
  </si>
  <si>
    <t>15.003.0397-A</t>
  </si>
  <si>
    <t>15.003.0398-0</t>
  </si>
  <si>
    <t>15.003.0398-A</t>
  </si>
  <si>
    <t>15.003.0400-0</t>
  </si>
  <si>
    <t>15.003.0400-A</t>
  </si>
  <si>
    <t>15.003.0405-0</t>
  </si>
  <si>
    <t>15.003.0405-A</t>
  </si>
  <si>
    <t>15.003.0410-0</t>
  </si>
  <si>
    <t>15.003.0410-A</t>
  </si>
  <si>
    <t>15.003.0415-0</t>
  </si>
  <si>
    <t>RETIRADA E REASSENTAMENTO DE VALVULA DE DESCARGA</t>
  </si>
  <si>
    <t>15.003.0415-A</t>
  </si>
  <si>
    <t>15.003.0420-0</t>
  </si>
  <si>
    <t>15.003.0420-A</t>
  </si>
  <si>
    <t>15.003.0421-0</t>
  </si>
  <si>
    <t>15.003.0421-A</t>
  </si>
  <si>
    <t>15.003.0500-0</t>
  </si>
  <si>
    <t>15.003.0500-A</t>
  </si>
  <si>
    <t>15.003.0505-0</t>
  </si>
  <si>
    <t>15.003.0505-A</t>
  </si>
  <si>
    <t>15.003.0510-0</t>
  </si>
  <si>
    <t>15.003.0510-A</t>
  </si>
  <si>
    <t>15.003.0515-0</t>
  </si>
  <si>
    <t>15.003.0515-A</t>
  </si>
  <si>
    <t>15.003.0550-0</t>
  </si>
  <si>
    <t>15.003.0550-A</t>
  </si>
  <si>
    <t>15.003.0552-0</t>
  </si>
  <si>
    <t>15.003.0552-A</t>
  </si>
  <si>
    <t>15.003.0600-0</t>
  </si>
  <si>
    <t>15.003.0600-A</t>
  </si>
  <si>
    <t>15.003.0650-0</t>
  </si>
  <si>
    <t>15.003.0650-A</t>
  </si>
  <si>
    <t>15.004.0010-0</t>
  </si>
  <si>
    <t>15.004.0010-A</t>
  </si>
  <si>
    <t>15.004.0011-0</t>
  </si>
  <si>
    <t>15.004.0011-A</t>
  </si>
  <si>
    <t>15.004.0012-0</t>
  </si>
  <si>
    <t>15.004.0012-A</t>
  </si>
  <si>
    <t>15.004.0013-0</t>
  </si>
  <si>
    <t>15.004.0013-A</t>
  </si>
  <si>
    <t>15.004.0014-0</t>
  </si>
  <si>
    <t>15.004.0014-A</t>
  </si>
  <si>
    <t>15.004.0023-0</t>
  </si>
  <si>
    <t>15.004.0023-A</t>
  </si>
  <si>
    <t>15.004.0024-0</t>
  </si>
  <si>
    <t>15.004.0024-A</t>
  </si>
  <si>
    <t>15.004.0025-0</t>
  </si>
  <si>
    <t>15.004.0025-A</t>
  </si>
  <si>
    <t>15.004.0026-0</t>
  </si>
  <si>
    <t>15.004.0026-A</t>
  </si>
  <si>
    <t>15.004.0027-0</t>
  </si>
  <si>
    <t>15.004.0027-A</t>
  </si>
  <si>
    <t>15.004.0028-0</t>
  </si>
  <si>
    <t>15.004.0028-A</t>
  </si>
  <si>
    <t>15.004.0045-0</t>
  </si>
  <si>
    <t>15.004.0045-A</t>
  </si>
  <si>
    <t>15.004.0046-0</t>
  </si>
  <si>
    <t>15.004.0046-A</t>
  </si>
  <si>
    <t>15.004.0050-0</t>
  </si>
  <si>
    <t>15.004.0050-A</t>
  </si>
  <si>
    <t>15.004.0051-0</t>
  </si>
  <si>
    <t>15.004.0051-A</t>
  </si>
  <si>
    <t>15.004.0053-0</t>
  </si>
  <si>
    <t>15.004.0053-A</t>
  </si>
  <si>
    <t>15.004.0055-0</t>
  </si>
  <si>
    <t>15.004.0055-A</t>
  </si>
  <si>
    <t>15.004.0058-0</t>
  </si>
  <si>
    <t>15.004.0058-A</t>
  </si>
  <si>
    <t>15.004.0059-0</t>
  </si>
  <si>
    <t>15.004.0059-A</t>
  </si>
  <si>
    <t>15.004.0060-1</t>
  </si>
  <si>
    <t>15.004.0060-B</t>
  </si>
  <si>
    <t>15.004.0061-0</t>
  </si>
  <si>
    <t>15.004.0061-A</t>
  </si>
  <si>
    <t>15.004.0062-0</t>
  </si>
  <si>
    <t>15.004.0062-A</t>
  </si>
  <si>
    <t>15.004.0063-0</t>
  </si>
  <si>
    <t>15.004.0063-A</t>
  </si>
  <si>
    <t>15.004.0064-0</t>
  </si>
  <si>
    <t>15.004.0064-A</t>
  </si>
  <si>
    <t>15.004.0065-0</t>
  </si>
  <si>
    <t>15.004.0065-A</t>
  </si>
  <si>
    <t>15.004.0067-0</t>
  </si>
  <si>
    <t>15.004.0067-A</t>
  </si>
  <si>
    <t>15.004.0070-0</t>
  </si>
  <si>
    <t>15.004.0070-A</t>
  </si>
  <si>
    <t>15.004.0074-0</t>
  </si>
  <si>
    <t>15.004.0074-A</t>
  </si>
  <si>
    <t>15.004.0075-0</t>
  </si>
  <si>
    <t>15.004.0075-A</t>
  </si>
  <si>
    <t>15.004.0076-0</t>
  </si>
  <si>
    <t>REPARO DE VALVULA DE DESCARGA.FORNECIMENTO E SUBSTITUICAO</t>
  </si>
  <si>
    <t>15.004.0076-A</t>
  </si>
  <si>
    <t>15.004.0080-0</t>
  </si>
  <si>
    <t>15.004.0080-A</t>
  </si>
  <si>
    <t>15.004.0085-0</t>
  </si>
  <si>
    <t>15.004.0085-A</t>
  </si>
  <si>
    <t>15.004.0086-0</t>
  </si>
  <si>
    <t>15.004.0086-A</t>
  </si>
  <si>
    <t>15.004.0090-0</t>
  </si>
  <si>
    <t>15.004.0090-A</t>
  </si>
  <si>
    <t>15.004.0102-1</t>
  </si>
  <si>
    <t>15.004.0102-B</t>
  </si>
  <si>
    <t>15.004.0103-0</t>
  </si>
  <si>
    <t>15.004.0103-A</t>
  </si>
  <si>
    <t>15.004.0104-0</t>
  </si>
  <si>
    <t>15.004.0104-A</t>
  </si>
  <si>
    <t>15.004.0105-0</t>
  </si>
  <si>
    <t>15.004.0105-A</t>
  </si>
  <si>
    <t>15.004.0108-0</t>
  </si>
  <si>
    <t>15.004.0108-A</t>
  </si>
  <si>
    <t>15.004.0110-0</t>
  </si>
  <si>
    <t>15.004.0110-A</t>
  </si>
  <si>
    <t>15.004.0125-0</t>
  </si>
  <si>
    <t>15.004.0125-A</t>
  </si>
  <si>
    <t>15.004.0126-0</t>
  </si>
  <si>
    <t>15.004.0126-A</t>
  </si>
  <si>
    <t>15.004.0127-0</t>
  </si>
  <si>
    <t>15.004.0127-A</t>
  </si>
  <si>
    <t>15.004.0130-0</t>
  </si>
  <si>
    <t>15.004.0130-A</t>
  </si>
  <si>
    <t>15.004.0131-0</t>
  </si>
  <si>
    <t>15.004.0131-A</t>
  </si>
  <si>
    <t>15.004.0133-0</t>
  </si>
  <si>
    <t>15.004.0133-A</t>
  </si>
  <si>
    <t>15.004.0150-0</t>
  </si>
  <si>
    <t>15.004.0150-A</t>
  </si>
  <si>
    <t>15.004.0151-0</t>
  </si>
  <si>
    <t>15.004.0151-A</t>
  </si>
  <si>
    <t>15.004.0160-0</t>
  </si>
  <si>
    <t>15.004.0160-A</t>
  </si>
  <si>
    <t>15.004.0161-0</t>
  </si>
  <si>
    <t>15.004.0161-A</t>
  </si>
  <si>
    <t>15.004.0170-0</t>
  </si>
  <si>
    <t>15.004.0170-A</t>
  </si>
  <si>
    <t>15.004.0175-1</t>
  </si>
  <si>
    <t>15.004.0175-B</t>
  </si>
  <si>
    <t>15.004.0176-0</t>
  </si>
  <si>
    <t>15.004.0176-A</t>
  </si>
  <si>
    <t>15.004.0180-0</t>
  </si>
  <si>
    <t>15.004.0180-A</t>
  </si>
  <si>
    <t>15.004.0181-0</t>
  </si>
  <si>
    <t>15.004.0181-A</t>
  </si>
  <si>
    <t>15.004.0190-0</t>
  </si>
  <si>
    <t>15.004.0190-A</t>
  </si>
  <si>
    <t>15.004.0200-0</t>
  </si>
  <si>
    <t>15.004.0200-A</t>
  </si>
  <si>
    <t>15.004.0202-0</t>
  </si>
  <si>
    <t>15.004.0202-A</t>
  </si>
  <si>
    <t>15.004.0204-0</t>
  </si>
  <si>
    <t>15.004.0204-A</t>
  </si>
  <si>
    <t>15.004.0210-0</t>
  </si>
  <si>
    <t>15.004.0210-A</t>
  </si>
  <si>
    <t>15.004.0212-0</t>
  </si>
  <si>
    <t>15.004.0212-A</t>
  </si>
  <si>
    <t>15.004.0220-0</t>
  </si>
  <si>
    <t>15.004.0220-A</t>
  </si>
  <si>
    <t>15.004.0222-0</t>
  </si>
  <si>
    <t>15.004.0222-A</t>
  </si>
  <si>
    <t>15.004.0224-0</t>
  </si>
  <si>
    <t>15.004.0224-A</t>
  </si>
  <si>
    <t>15.004.0250-0</t>
  </si>
  <si>
    <t>15.004.0250-A</t>
  </si>
  <si>
    <t>15.004.0251-0</t>
  </si>
  <si>
    <t>15.004.0251-A</t>
  </si>
  <si>
    <t>15.004.0255-0</t>
  </si>
  <si>
    <t>15.004.0255-A</t>
  </si>
  <si>
    <t>15.004.0300-0</t>
  </si>
  <si>
    <t>15.004.0300-A</t>
  </si>
  <si>
    <t>15.004.0305-0</t>
  </si>
  <si>
    <t>15.004.0305-A</t>
  </si>
  <si>
    <t>15.004.0310-0</t>
  </si>
  <si>
    <t>15.004.0310-A</t>
  </si>
  <si>
    <t>15.004.0315-0</t>
  </si>
  <si>
    <t>LUVA EM PVC RIGIDO SOLDAVEL,AZUL,DE 50MM.FORNECIMENTO</t>
  </si>
  <si>
    <t>15.004.0315-A</t>
  </si>
  <si>
    <t>15.004.0320-0</t>
  </si>
  <si>
    <t>15.004.0320-A</t>
  </si>
  <si>
    <t>15.004.0325-0</t>
  </si>
  <si>
    <t>15.004.0325-A</t>
  </si>
  <si>
    <t>15.004.0330-0</t>
  </si>
  <si>
    <t>15.004.0330-A</t>
  </si>
  <si>
    <t>15.004.0335-0</t>
  </si>
  <si>
    <t>15.004.0335-A</t>
  </si>
  <si>
    <t>15.004.0600-0</t>
  </si>
  <si>
    <t>15.004.0600-A</t>
  </si>
  <si>
    <t>15.004.0620-0</t>
  </si>
  <si>
    <t>15.004.0620-A</t>
  </si>
  <si>
    <t>15.004.0700-0</t>
  </si>
  <si>
    <t>15.004.0700-A</t>
  </si>
  <si>
    <t>15.004.0705-0</t>
  </si>
  <si>
    <t>15.004.0705-A</t>
  </si>
  <si>
    <t>15.004.0710-0</t>
  </si>
  <si>
    <t>15.004.0710-A</t>
  </si>
  <si>
    <t>15.004.0715-0</t>
  </si>
  <si>
    <t>15.004.0715-A</t>
  </si>
  <si>
    <t>15.004.0720-0</t>
  </si>
  <si>
    <t>15.004.0720-A</t>
  </si>
  <si>
    <t>15.005.0010-0</t>
  </si>
  <si>
    <t>15.005.0010-A</t>
  </si>
  <si>
    <t>15.005.0020-0</t>
  </si>
  <si>
    <t>15.005.0020-A</t>
  </si>
  <si>
    <t>15.005.0030-0</t>
  </si>
  <si>
    <t>15.005.0030-A</t>
  </si>
  <si>
    <t>15.005.0040-1</t>
  </si>
  <si>
    <t>15.005.0040-B</t>
  </si>
  <si>
    <t>15.005.0050-0</t>
  </si>
  <si>
    <t>15.005.0050-A</t>
  </si>
  <si>
    <t>15.005.0060-0</t>
  </si>
  <si>
    <t>15.005.0060-A</t>
  </si>
  <si>
    <t>15.005.0070-0</t>
  </si>
  <si>
    <t>15.005.0070-A</t>
  </si>
  <si>
    <t>15.005.0100-0</t>
  </si>
  <si>
    <t>15.005.0100-A</t>
  </si>
  <si>
    <t>15.005.0110-0</t>
  </si>
  <si>
    <t>15.005.0110-A</t>
  </si>
  <si>
    <t>15.005.0120-0</t>
  </si>
  <si>
    <t>15.005.0120-A</t>
  </si>
  <si>
    <t>15.005.0130-0</t>
  </si>
  <si>
    <t>15.005.0130-A</t>
  </si>
  <si>
    <t>15.005.0140-0</t>
  </si>
  <si>
    <t>15.005.0140-A</t>
  </si>
  <si>
    <t>15.005.0200-0</t>
  </si>
  <si>
    <t>15.005.0200-A</t>
  </si>
  <si>
    <t>15.005.0201-0</t>
  </si>
  <si>
    <t>15.005.0201-A</t>
  </si>
  <si>
    <t>15.005.0202-0</t>
  </si>
  <si>
    <t>15.005.0202-A</t>
  </si>
  <si>
    <t>15.005.0203-0</t>
  </si>
  <si>
    <t>15.005.0203-A</t>
  </si>
  <si>
    <t>15.005.0204-0</t>
  </si>
  <si>
    <t>15.005.0204-A</t>
  </si>
  <si>
    <t>15.005.0205-0</t>
  </si>
  <si>
    <t>15.005.0205-A</t>
  </si>
  <si>
    <t>15.005.0206-0</t>
  </si>
  <si>
    <t>15.005.0206-A</t>
  </si>
  <si>
    <t>15.005.0207-0</t>
  </si>
  <si>
    <t>15.005.0207-A</t>
  </si>
  <si>
    <t>15.005.0208-0</t>
  </si>
  <si>
    <t>15.005.0208-A</t>
  </si>
  <si>
    <t>15.005.0209-0</t>
  </si>
  <si>
    <t>15.005.0209-A</t>
  </si>
  <si>
    <t>15.005.0253-0</t>
  </si>
  <si>
    <t>15.005.0253-A</t>
  </si>
  <si>
    <t>15.005.0255-0</t>
  </si>
  <si>
    <t>15.005.0255-A</t>
  </si>
  <si>
    <t>15.005.0260-0</t>
  </si>
  <si>
    <t>15.005.0260-A</t>
  </si>
  <si>
    <t>15.005.0275-0</t>
  </si>
  <si>
    <t>15.005.0275-A</t>
  </si>
  <si>
    <t>15.005.0278-0</t>
  </si>
  <si>
    <t>15.005.0278-A</t>
  </si>
  <si>
    <t>15.005.0280-0</t>
  </si>
  <si>
    <t>15.005.0280-A</t>
  </si>
  <si>
    <t>15.006.0010-0</t>
  </si>
  <si>
    <t>15.006.0010-A</t>
  </si>
  <si>
    <t>15.006.0012-0</t>
  </si>
  <si>
    <t>15.006.0012-A</t>
  </si>
  <si>
    <t>15.006.0015-0</t>
  </si>
  <si>
    <t>15.006.0015-A</t>
  </si>
  <si>
    <t>15.006.0016-0</t>
  </si>
  <si>
    <t>15.006.0016-A</t>
  </si>
  <si>
    <t>15.006.0035-0</t>
  </si>
  <si>
    <t>15.006.0035-A</t>
  </si>
  <si>
    <t>15.006.0040-0</t>
  </si>
  <si>
    <t>15.006.0040-A</t>
  </si>
  <si>
    <t>15.006.0045-0</t>
  </si>
  <si>
    <t>15.006.0045-A</t>
  </si>
  <si>
    <t>15.007.0208-0</t>
  </si>
  <si>
    <t>15.007.0208-A</t>
  </si>
  <si>
    <t>15.007.0209-0</t>
  </si>
  <si>
    <t>15.007.0209-A</t>
  </si>
  <si>
    <t>15.007.0210-0</t>
  </si>
  <si>
    <t>15.007.0210-A</t>
  </si>
  <si>
    <t>15.007.0214-0</t>
  </si>
  <si>
    <t>15.007.0214-A</t>
  </si>
  <si>
    <t>15.007.0216-0</t>
  </si>
  <si>
    <t>15.007.0216-A</t>
  </si>
  <si>
    <t>15.007.0218-0</t>
  </si>
  <si>
    <t>PRESILHA EM LATAO COM FURO DE 7MM.FORNECIMENTO E COLOCACAO</t>
  </si>
  <si>
    <t>15.007.0218-A</t>
  </si>
  <si>
    <t>15.007.0250-0</t>
  </si>
  <si>
    <t>15.007.0250-A</t>
  </si>
  <si>
    <t>15.007.0280-0</t>
  </si>
  <si>
    <t>15.007.0280-A</t>
  </si>
  <si>
    <t>15.007.0285-0</t>
  </si>
  <si>
    <t>15.007.0285-A</t>
  </si>
  <si>
    <t>15.007.0290-0</t>
  </si>
  <si>
    <t>15.007.0290-A</t>
  </si>
  <si>
    <t>15.007.0295-0</t>
  </si>
  <si>
    <t>15.007.0295-A</t>
  </si>
  <si>
    <t>15.007.0334-0</t>
  </si>
  <si>
    <t>15.007.0334-A</t>
  </si>
  <si>
    <t>15.007.0338-0</t>
  </si>
  <si>
    <t>15.007.0338-A</t>
  </si>
  <si>
    <t>15.007.0340-0</t>
  </si>
  <si>
    <t>VERGALHAO DE COBRE DE 3/8".FORNECIMENTO E COLOCACAO</t>
  </si>
  <si>
    <t>15.007.0340-A</t>
  </si>
  <si>
    <t>15.007.0345-0</t>
  </si>
  <si>
    <t>15.007.0345-A</t>
  </si>
  <si>
    <t>15.007.0347-0</t>
  </si>
  <si>
    <t>15.007.0347-A</t>
  </si>
  <si>
    <t>15.007.0350-0</t>
  </si>
  <si>
    <t>15.007.0350-A</t>
  </si>
  <si>
    <t>15.007.0351-0</t>
  </si>
  <si>
    <t>15.007.0351-A</t>
  </si>
  <si>
    <t>15.007.0357-0</t>
  </si>
  <si>
    <t>15.007.0357-A</t>
  </si>
  <si>
    <t>15.007.0359-0</t>
  </si>
  <si>
    <t>15.007.0359-A</t>
  </si>
  <si>
    <t>15.007.0400-0</t>
  </si>
  <si>
    <t>15.007.0400-A</t>
  </si>
  <si>
    <t>15.007.0405-0</t>
  </si>
  <si>
    <t>15.007.0405-A</t>
  </si>
  <si>
    <t>15.007.0410-0</t>
  </si>
  <si>
    <t>15.007.0410-A</t>
  </si>
  <si>
    <t>15.007.0415-0</t>
  </si>
  <si>
    <t>15.007.0415-A</t>
  </si>
  <si>
    <t>15.007.0420-0</t>
  </si>
  <si>
    <t>15.007.0420-A</t>
  </si>
  <si>
    <t>15.007.0425-0</t>
  </si>
  <si>
    <t>15.007.0425-A</t>
  </si>
  <si>
    <t>15.007.0430-0</t>
  </si>
  <si>
    <t>15.007.0430-A</t>
  </si>
  <si>
    <t>15.007.0435-0</t>
  </si>
  <si>
    <t>15.007.0435-A</t>
  </si>
  <si>
    <t>15.007.0495-0</t>
  </si>
  <si>
    <t>15.007.0495-A</t>
  </si>
  <si>
    <t>15.007.0498-0</t>
  </si>
  <si>
    <t>15.007.0498-A</t>
  </si>
  <si>
    <t>15.007.0501-0</t>
  </si>
  <si>
    <t>15.007.0501-A</t>
  </si>
  <si>
    <t>15.007.0504-0</t>
  </si>
  <si>
    <t>15.007.0504-A</t>
  </si>
  <si>
    <t>15.007.0507-0</t>
  </si>
  <si>
    <t>15.007.0507-A</t>
  </si>
  <si>
    <t>15.007.0511-0</t>
  </si>
  <si>
    <t>15.007.0511-A</t>
  </si>
  <si>
    <t>15.007.0514-0</t>
  </si>
  <si>
    <t>15.007.0514-A</t>
  </si>
  <si>
    <t>15.007.0517-0</t>
  </si>
  <si>
    <t>15.007.0517-A</t>
  </si>
  <si>
    <t>15.007.0520-0</t>
  </si>
  <si>
    <t>15.007.0520-A</t>
  </si>
  <si>
    <t>15.007.0521-0</t>
  </si>
  <si>
    <t>15.007.0521-A</t>
  </si>
  <si>
    <t>15.007.0522-0</t>
  </si>
  <si>
    <t>15.007.0522-A</t>
  </si>
  <si>
    <t>15.007.0523-0</t>
  </si>
  <si>
    <t>15.007.0523-A</t>
  </si>
  <si>
    <t>15.007.0524-0</t>
  </si>
  <si>
    <t>15.007.0524-A</t>
  </si>
  <si>
    <t>15.007.0525-0</t>
  </si>
  <si>
    <t>15.007.0525-A</t>
  </si>
  <si>
    <t>15.007.0526-0</t>
  </si>
  <si>
    <t>15.007.0526-A</t>
  </si>
  <si>
    <t>15.007.0527-0</t>
  </si>
  <si>
    <t>15.007.0527-A</t>
  </si>
  <si>
    <t>15.007.0528-0</t>
  </si>
  <si>
    <t>15.007.0528-A</t>
  </si>
  <si>
    <t>15.007.0529-0</t>
  </si>
  <si>
    <t>15.007.0529-A</t>
  </si>
  <si>
    <t>15.007.0530-0</t>
  </si>
  <si>
    <t>15.007.0530-A</t>
  </si>
  <si>
    <t>15.007.0531-0</t>
  </si>
  <si>
    <t>15.007.0531-A</t>
  </si>
  <si>
    <t>15.007.0532-0</t>
  </si>
  <si>
    <t>15.007.0532-A</t>
  </si>
  <si>
    <t>15.007.0533-0</t>
  </si>
  <si>
    <t>15.007.0533-A</t>
  </si>
  <si>
    <t>15.007.0534-0</t>
  </si>
  <si>
    <t>15.007.0534-A</t>
  </si>
  <si>
    <t>15.007.0550-0</t>
  </si>
  <si>
    <t>15.007.0550-A</t>
  </si>
  <si>
    <t>15.007.0552-0</t>
  </si>
  <si>
    <t>15.007.0552-A</t>
  </si>
  <si>
    <t>15.007.0554-0</t>
  </si>
  <si>
    <t>FUSIVEL FACA,DE 100A,250V,FIXO.FORNECIMENTO E COLOCACAO</t>
  </si>
  <si>
    <t>15.007.0554-A</t>
  </si>
  <si>
    <t>15.007.0556-0</t>
  </si>
  <si>
    <t>15.007.0556-A</t>
  </si>
  <si>
    <t>15.007.0558-0</t>
  </si>
  <si>
    <t>15.007.0558-A</t>
  </si>
  <si>
    <t>15.007.0560-0</t>
  </si>
  <si>
    <t>15.007.0560-A</t>
  </si>
  <si>
    <t>15.007.0566-0</t>
  </si>
  <si>
    <t>15.007.0566-A</t>
  </si>
  <si>
    <t>15.007.0567-0</t>
  </si>
  <si>
    <t>15.007.0567-A</t>
  </si>
  <si>
    <t>15.007.0568-0</t>
  </si>
  <si>
    <t>15.007.0568-A</t>
  </si>
  <si>
    <t>15.007.0569-0</t>
  </si>
  <si>
    <t>15.007.0569-A</t>
  </si>
  <si>
    <t>15.007.0570-0</t>
  </si>
  <si>
    <t>15.007.0570-A</t>
  </si>
  <si>
    <t>15.007.0572-0</t>
  </si>
  <si>
    <t>15.007.0572-A</t>
  </si>
  <si>
    <t>15.007.0575-0</t>
  </si>
  <si>
    <t>15.007.0575-A</t>
  </si>
  <si>
    <t>15.007.0600-0</t>
  </si>
  <si>
    <t>15.007.0600-A</t>
  </si>
  <si>
    <t>15.007.0605-0</t>
  </si>
  <si>
    <t>15.007.0605-A</t>
  </si>
  <si>
    <t>15.007.0608-0</t>
  </si>
  <si>
    <t>15.007.0608-A</t>
  </si>
  <si>
    <t>15.007.0609-0</t>
  </si>
  <si>
    <t>15.007.0609-A</t>
  </si>
  <si>
    <t>15.007.0610-0</t>
  </si>
  <si>
    <t>15.007.0610-A</t>
  </si>
  <si>
    <t>15.007.0611-0</t>
  </si>
  <si>
    <t>15.007.0611-A</t>
  </si>
  <si>
    <t>15.007.0615-0</t>
  </si>
  <si>
    <t>15.007.0615-A</t>
  </si>
  <si>
    <t>15.007.0680-0</t>
  </si>
  <si>
    <t>15.007.0680-A</t>
  </si>
  <si>
    <t>15.007.0682-0</t>
  </si>
  <si>
    <t>15.007.0682-A</t>
  </si>
  <si>
    <t>15.007.0684-0</t>
  </si>
  <si>
    <t>15.007.0684-A</t>
  </si>
  <si>
    <t>15.007.0686-0</t>
  </si>
  <si>
    <t>15.007.0686-A</t>
  </si>
  <si>
    <t>15.007.0688-0</t>
  </si>
  <si>
    <t>15.007.0688-A</t>
  </si>
  <si>
    <t>15.007.0689-0</t>
  </si>
  <si>
    <t>15.007.0689-A</t>
  </si>
  <si>
    <t>15.007.0696-0</t>
  </si>
  <si>
    <t>15.007.0696-A</t>
  </si>
  <si>
    <t>15.007.0697-0</t>
  </si>
  <si>
    <t>15.007.0697-A</t>
  </si>
  <si>
    <t>15.007.0699-0</t>
  </si>
  <si>
    <t>15.007.0699-A</t>
  </si>
  <si>
    <t>15.007.0705-0</t>
  </si>
  <si>
    <t>15.007.0705-A</t>
  </si>
  <si>
    <t>15.007.0710-0</t>
  </si>
  <si>
    <t>15.007.0710-A</t>
  </si>
  <si>
    <t>15.007.0711-0</t>
  </si>
  <si>
    <t>15.007.0711-A</t>
  </si>
  <si>
    <t>15.007.0712-0</t>
  </si>
  <si>
    <t>15.007.0712-A</t>
  </si>
  <si>
    <t>15.008.0010-0</t>
  </si>
  <si>
    <t>15.008.0010-A</t>
  </si>
  <si>
    <t>15.008.0015-0</t>
  </si>
  <si>
    <t>15.008.0015-A</t>
  </si>
  <si>
    <t>15.008.0020-0</t>
  </si>
  <si>
    <t>15.008.0020-A</t>
  </si>
  <si>
    <t>15.008.0025-0</t>
  </si>
  <si>
    <t>15.008.0025-A</t>
  </si>
  <si>
    <t>15.008.0030-0</t>
  </si>
  <si>
    <t>15.008.0030-A</t>
  </si>
  <si>
    <t>15.008.0035-0</t>
  </si>
  <si>
    <t>15.008.0035-A</t>
  </si>
  <si>
    <t>15.008.0080-0</t>
  </si>
  <si>
    <t>15.008.0080-A</t>
  </si>
  <si>
    <t>15.008.0085-0</t>
  </si>
  <si>
    <t>15.008.0085-A</t>
  </si>
  <si>
    <t>15.008.0090-0</t>
  </si>
  <si>
    <t>15.008.0090-A</t>
  </si>
  <si>
    <t>15.008.0095-0</t>
  </si>
  <si>
    <t>15.008.0095-A</t>
  </si>
  <si>
    <t>15.008.0100-0</t>
  </si>
  <si>
    <t>15.008.0100-A</t>
  </si>
  <si>
    <t>15.008.0105-0</t>
  </si>
  <si>
    <t>15.008.0105-A</t>
  </si>
  <si>
    <t>15.008.0110-0</t>
  </si>
  <si>
    <t>15.008.0110-A</t>
  </si>
  <si>
    <t>15.008.0112-0</t>
  </si>
  <si>
    <t>15.008.0112-A</t>
  </si>
  <si>
    <t>15.008.0115-0</t>
  </si>
  <si>
    <t>15.008.0115-A</t>
  </si>
  <si>
    <t>15.008.0120-0</t>
  </si>
  <si>
    <t>15.008.0120-A</t>
  </si>
  <si>
    <t>15.008.0125-0</t>
  </si>
  <si>
    <t>15.008.0125-A</t>
  </si>
  <si>
    <t>15.008.0130-0</t>
  </si>
  <si>
    <t>15.008.0130-A</t>
  </si>
  <si>
    <t>15.008.0135-0</t>
  </si>
  <si>
    <t>15.008.0135-A</t>
  </si>
  <si>
    <t>15.008.0140-0</t>
  </si>
  <si>
    <t>15.008.0140-A</t>
  </si>
  <si>
    <t>15.008.0145-0</t>
  </si>
  <si>
    <t>15.008.0145-A</t>
  </si>
  <si>
    <t>15.008.0150-0</t>
  </si>
  <si>
    <t>15.008.0150-A</t>
  </si>
  <si>
    <t>15.008.0155-0</t>
  </si>
  <si>
    <t>15.008.0155-A</t>
  </si>
  <si>
    <t>15.008.0157-0</t>
  </si>
  <si>
    <t>15.008.0157-A</t>
  </si>
  <si>
    <t>15.008.0159-0</t>
  </si>
  <si>
    <t>15.008.0159-A</t>
  </si>
  <si>
    <t>15.008.0161-0</t>
  </si>
  <si>
    <t>15.008.0161-A</t>
  </si>
  <si>
    <t>15.008.0163-0</t>
  </si>
  <si>
    <t>15.008.0163-A</t>
  </si>
  <si>
    <t>15.008.0165-0</t>
  </si>
  <si>
    <t>15.008.0165-A</t>
  </si>
  <si>
    <t>15.008.0167-0</t>
  </si>
  <si>
    <t>15.008.0167-A</t>
  </si>
  <si>
    <t>15.008.0169-0</t>
  </si>
  <si>
    <t>15.008.0169-A</t>
  </si>
  <si>
    <t>15.008.0171-0</t>
  </si>
  <si>
    <t>15.008.0171-A</t>
  </si>
  <si>
    <t>15.008.0173-0</t>
  </si>
  <si>
    <t>15.008.0173-A</t>
  </si>
  <si>
    <t>15.008.0175-0</t>
  </si>
  <si>
    <t>15.008.0175-A</t>
  </si>
  <si>
    <t>15.008.0177-0</t>
  </si>
  <si>
    <t>15.008.0177-A</t>
  </si>
  <si>
    <t>15.008.0179-0</t>
  </si>
  <si>
    <t>15.008.0179-A</t>
  </si>
  <si>
    <t>15.008.0181-0</t>
  </si>
  <si>
    <t>15.008.0181-A</t>
  </si>
  <si>
    <t>15.008.0183-0</t>
  </si>
  <si>
    <t>15.008.0183-A</t>
  </si>
  <si>
    <t>15.008.0185-0</t>
  </si>
  <si>
    <t>15.008.0185-A</t>
  </si>
  <si>
    <t>15.008.0187-0</t>
  </si>
  <si>
    <t>15.008.0187-A</t>
  </si>
  <si>
    <t>15.008.0189-0</t>
  </si>
  <si>
    <t>15.008.0189-A</t>
  </si>
  <si>
    <t>15.008.0191-0</t>
  </si>
  <si>
    <t>15.008.0191-A</t>
  </si>
  <si>
    <t>15.008.0193-0</t>
  </si>
  <si>
    <t>15.008.0193-A</t>
  </si>
  <si>
    <t>15.008.0194-0</t>
  </si>
  <si>
    <t>15.008.0194-A</t>
  </si>
  <si>
    <t>15.008.0197-0</t>
  </si>
  <si>
    <t>15.008.0197-A</t>
  </si>
  <si>
    <t>15.008.0199-0</t>
  </si>
  <si>
    <t>15.008.0199-A</t>
  </si>
  <si>
    <t>15.008.0200-0</t>
  </si>
  <si>
    <t>15.008.0200-A</t>
  </si>
  <si>
    <t>15.008.0205-0</t>
  </si>
  <si>
    <t>15.008.0205-A</t>
  </si>
  <si>
    <t>15.008.0210-0</t>
  </si>
  <si>
    <t>15.008.0210-A</t>
  </si>
  <si>
    <t>15.008.0215-0</t>
  </si>
  <si>
    <t>15.008.0215-A</t>
  </si>
  <si>
    <t>15.008.0220-0</t>
  </si>
  <si>
    <t>15.008.0220-A</t>
  </si>
  <si>
    <t>15.008.0225-0</t>
  </si>
  <si>
    <t>15.008.0225-A</t>
  </si>
  <si>
    <t>15.008.0230-0</t>
  </si>
  <si>
    <t>15.008.0230-A</t>
  </si>
  <si>
    <t>15.008.0232-0</t>
  </si>
  <si>
    <t>15.008.0232-A</t>
  </si>
  <si>
    <t>15.008.0235-0</t>
  </si>
  <si>
    <t>15.008.0235-A</t>
  </si>
  <si>
    <t>15.008.0240-0</t>
  </si>
  <si>
    <t>15.008.0240-A</t>
  </si>
  <si>
    <t>15.008.0245-0</t>
  </si>
  <si>
    <t>15.008.0245-A</t>
  </si>
  <si>
    <t>15.008.0250-0</t>
  </si>
  <si>
    <t>15.008.0250-A</t>
  </si>
  <si>
    <t>15.008.0255-0</t>
  </si>
  <si>
    <t>15.008.0255-A</t>
  </si>
  <si>
    <t>15.008.0260-0</t>
  </si>
  <si>
    <t>15.008.0260-A</t>
  </si>
  <si>
    <t>15.008.0265-0</t>
  </si>
  <si>
    <t>15.008.0265-A</t>
  </si>
  <si>
    <t>15.008.0270-0</t>
  </si>
  <si>
    <t>15.008.0270-A</t>
  </si>
  <si>
    <t>15.008.0300-0</t>
  </si>
  <si>
    <t>15.008.0300-A</t>
  </si>
  <si>
    <t>15.008.0301-0</t>
  </si>
  <si>
    <t>15.008.0301-A</t>
  </si>
  <si>
    <t>15.008.0302-0</t>
  </si>
  <si>
    <t>15.008.0302-A</t>
  </si>
  <si>
    <t>15.008.0320-0</t>
  </si>
  <si>
    <t>15.008.0320-A</t>
  </si>
  <si>
    <t>15.008.0321-0</t>
  </si>
  <si>
    <t>15.008.0321-A</t>
  </si>
  <si>
    <t>15.008.0391-0</t>
  </si>
  <si>
    <t>15.008.0391-A</t>
  </si>
  <si>
    <t>15.008.0392-0</t>
  </si>
  <si>
    <t>15.008.0392-A</t>
  </si>
  <si>
    <t>15.008.0393-0</t>
  </si>
  <si>
    <t>15.008.0393-A</t>
  </si>
  <si>
    <t>15.009.0010-0</t>
  </si>
  <si>
    <t>15.009.0010-A</t>
  </si>
  <si>
    <t>15.009.0015-0</t>
  </si>
  <si>
    <t>15.009.0015-A</t>
  </si>
  <si>
    <t>15.009.0020-0</t>
  </si>
  <si>
    <t>15.009.0020-A</t>
  </si>
  <si>
    <t>15.009.0025-0</t>
  </si>
  <si>
    <t>15.009.0025-A</t>
  </si>
  <si>
    <t>15.009.0100-0</t>
  </si>
  <si>
    <t>15.009.0100-A</t>
  </si>
  <si>
    <t>15.009.0105-0</t>
  </si>
  <si>
    <t>15.009.0105-A</t>
  </si>
  <si>
    <t>15.009.0110-0</t>
  </si>
  <si>
    <t>15.009.0110-A</t>
  </si>
  <si>
    <t>15.009.0115-0</t>
  </si>
  <si>
    <t>15.009.0115-A</t>
  </si>
  <si>
    <t>15.009.0120-0</t>
  </si>
  <si>
    <t>15.009.0120-A</t>
  </si>
  <si>
    <t>15.009.0125-0</t>
  </si>
  <si>
    <t>15.009.0125-A</t>
  </si>
  <si>
    <t>15.009.0130-0</t>
  </si>
  <si>
    <t>15.009.0130-A</t>
  </si>
  <si>
    <t>15.009.0135-0</t>
  </si>
  <si>
    <t>15.009.0135-A</t>
  </si>
  <si>
    <t>15.009.0140-0</t>
  </si>
  <si>
    <t>15.009.0140-A</t>
  </si>
  <si>
    <t>15.009.0143-0</t>
  </si>
  <si>
    <t>15.009.0143-A</t>
  </si>
  <si>
    <t>15.009.0150-0</t>
  </si>
  <si>
    <t>15.009.0150-A</t>
  </si>
  <si>
    <t>15.009.0155-0</t>
  </si>
  <si>
    <t>15.009.0155-A</t>
  </si>
  <si>
    <t>15.010.0010-0</t>
  </si>
  <si>
    <t>15.010.0010-A</t>
  </si>
  <si>
    <t>15.010.0012-0</t>
  </si>
  <si>
    <t>15.010.0012-A</t>
  </si>
  <si>
    <t>15.010.0030-0</t>
  </si>
  <si>
    <t>15.010.0030-A</t>
  </si>
  <si>
    <t>15.010.0031-0</t>
  </si>
  <si>
    <t>15.010.0031-A</t>
  </si>
  <si>
    <t>15.010.0032-0</t>
  </si>
  <si>
    <t>15.010.0032-A</t>
  </si>
  <si>
    <t>15.010.0035-0</t>
  </si>
  <si>
    <t>15.010.0035-A</t>
  </si>
  <si>
    <t>15.010.0036-0</t>
  </si>
  <si>
    <t>15.010.0036-A</t>
  </si>
  <si>
    <t>15.010.0040-0</t>
  </si>
  <si>
    <t>15.010.0040-A</t>
  </si>
  <si>
    <t>15.010.0041-0</t>
  </si>
  <si>
    <t>15.010.0041-A</t>
  </si>
  <si>
    <t>15.010.0042-0</t>
  </si>
  <si>
    <t>15.010.0042-A</t>
  </si>
  <si>
    <t>15.010.0043-0</t>
  </si>
  <si>
    <t>15.010.0043-A</t>
  </si>
  <si>
    <t>15.010.0045-0</t>
  </si>
  <si>
    <t>15.010.0045-A</t>
  </si>
  <si>
    <t>15.010.0046-0</t>
  </si>
  <si>
    <t>15.010.0046-A</t>
  </si>
  <si>
    <t>15.010.0047-0</t>
  </si>
  <si>
    <t>15.010.0047-A</t>
  </si>
  <si>
    <t>15.010.0048-0</t>
  </si>
  <si>
    <t>15.010.0048-A</t>
  </si>
  <si>
    <t>15.010.0060-0</t>
  </si>
  <si>
    <t>15.010.0060-A</t>
  </si>
  <si>
    <t>15.010.0061-0</t>
  </si>
  <si>
    <t>15.010.0061-A</t>
  </si>
  <si>
    <t>15.010.0062-0</t>
  </si>
  <si>
    <t>15.010.0062-A</t>
  </si>
  <si>
    <t>15.010.0063-0</t>
  </si>
  <si>
    <t>15.010.0063-A</t>
  </si>
  <si>
    <t>15.010.0064-0</t>
  </si>
  <si>
    <t>15.010.0064-A</t>
  </si>
  <si>
    <t>15.010.0065-0</t>
  </si>
  <si>
    <t>15.010.0065-A</t>
  </si>
  <si>
    <t>15.010.0066-0</t>
  </si>
  <si>
    <t>15.010.0066-A</t>
  </si>
  <si>
    <t>15.010.0067-0</t>
  </si>
  <si>
    <t>15.010.0067-A</t>
  </si>
  <si>
    <t>15.010.0070-0</t>
  </si>
  <si>
    <t>15.010.0070-A</t>
  </si>
  <si>
    <t>15.010.0071-0</t>
  </si>
  <si>
    <t>15.010.0071-A</t>
  </si>
  <si>
    <t>15.010.0072-0</t>
  </si>
  <si>
    <t>15.010.0072-A</t>
  </si>
  <si>
    <t>15.010.0073-0</t>
  </si>
  <si>
    <t>15.010.0073-A</t>
  </si>
  <si>
    <t>15.010.0100-0</t>
  </si>
  <si>
    <t>15.010.0100-A</t>
  </si>
  <si>
    <t>15.010.0110-0</t>
  </si>
  <si>
    <t>15.010.0110-A</t>
  </si>
  <si>
    <t>15.011.0009-0</t>
  </si>
  <si>
    <t>15.011.0009-A</t>
  </si>
  <si>
    <t>15.011.0012-0</t>
  </si>
  <si>
    <t>15.011.0012-A</t>
  </si>
  <si>
    <t>15.011.0014-0</t>
  </si>
  <si>
    <t>15.011.0014-A</t>
  </si>
  <si>
    <t>15.011.0017-0</t>
  </si>
  <si>
    <t>15.011.0017-A</t>
  </si>
  <si>
    <t>15.011.0021-0</t>
  </si>
  <si>
    <t>15.011.0021-A</t>
  </si>
  <si>
    <t>15.011.0024-0</t>
  </si>
  <si>
    <t>15.011.0024-A</t>
  </si>
  <si>
    <t>15.011.0027-0</t>
  </si>
  <si>
    <t>15.011.0027-A</t>
  </si>
  <si>
    <t>15.011.0030-0</t>
  </si>
  <si>
    <t>15.011.0030-A</t>
  </si>
  <si>
    <t>15.011.0070-0</t>
  </si>
  <si>
    <t>15.011.0070-A</t>
  </si>
  <si>
    <t>15.011.0071-0</t>
  </si>
  <si>
    <t>15.011.0071-A</t>
  </si>
  <si>
    <t>15.011.0072-0</t>
  </si>
  <si>
    <t>15.011.0072-A</t>
  </si>
  <si>
    <t>15.011.0073-0</t>
  </si>
  <si>
    <t>15.011.0073-A</t>
  </si>
  <si>
    <t>15.011.0074-0</t>
  </si>
  <si>
    <t>15.011.0074-A</t>
  </si>
  <si>
    <t>15.011.0075-0</t>
  </si>
  <si>
    <t>15.011.0075-A</t>
  </si>
  <si>
    <t>15.011.0076-0</t>
  </si>
  <si>
    <t>15.011.0076-A</t>
  </si>
  <si>
    <t>15.011.0077-0</t>
  </si>
  <si>
    <t>15.011.0077-A</t>
  </si>
  <si>
    <t>15.011.0078-0</t>
  </si>
  <si>
    <t>15.011.0078-A</t>
  </si>
  <si>
    <t>15.011.0079-0</t>
  </si>
  <si>
    <t>15.011.0079-A</t>
  </si>
  <si>
    <t>15.011.0081-0</t>
  </si>
  <si>
    <t>15.011.0081-A</t>
  </si>
  <si>
    <t>15.011.0084-0</t>
  </si>
  <si>
    <t>15.011.0084-A</t>
  </si>
  <si>
    <t>15.011.0087-0</t>
  </si>
  <si>
    <t>15.011.0087-A</t>
  </si>
  <si>
    <t>15.011.0093-0</t>
  </si>
  <si>
    <t>15.011.0093-A</t>
  </si>
  <si>
    <t>15.011.0130-0</t>
  </si>
  <si>
    <t>15.011.0130-A</t>
  </si>
  <si>
    <t>15.011.0132-0</t>
  </si>
  <si>
    <t>15.011.0132-A</t>
  </si>
  <si>
    <t>15.011.0134-0</t>
  </si>
  <si>
    <t>15.011.0134-A</t>
  </si>
  <si>
    <t>15.011.0136-0</t>
  </si>
  <si>
    <t>15.011.0136-A</t>
  </si>
  <si>
    <t>15.011.0138-0</t>
  </si>
  <si>
    <t>15.011.0138-A</t>
  </si>
  <si>
    <t>15.011.0150-0</t>
  </si>
  <si>
    <t>15.011.0150-A</t>
  </si>
  <si>
    <t>15.011.0152-0</t>
  </si>
  <si>
    <t>15.011.0152-A</t>
  </si>
  <si>
    <t>15.011.0154-0</t>
  </si>
  <si>
    <t>15.011.0154-A</t>
  </si>
  <si>
    <t>15.011.0156-0</t>
  </si>
  <si>
    <t>15.011.0156-A</t>
  </si>
  <si>
    <t>15.011.0158-0</t>
  </si>
  <si>
    <t>15.011.0158-A</t>
  </si>
  <si>
    <t>15.011.0160-0</t>
  </si>
  <si>
    <t>15.011.0160-A</t>
  </si>
  <si>
    <t>15.011.0162-0</t>
  </si>
  <si>
    <t>15.011.0162-A</t>
  </si>
  <si>
    <t>15.012.0060-0</t>
  </si>
  <si>
    <t>15.012.0060-A</t>
  </si>
  <si>
    <t>15.014.0005-0</t>
  </si>
  <si>
    <t>15.014.0005-A</t>
  </si>
  <si>
    <t>15.014.0010-0</t>
  </si>
  <si>
    <t>15.014.0010-A</t>
  </si>
  <si>
    <t>15.014.0015-0</t>
  </si>
  <si>
    <t>15.014.0015-A</t>
  </si>
  <si>
    <t>15.014.0020-0</t>
  </si>
  <si>
    <t>15.014.0020-A</t>
  </si>
  <si>
    <t>15.014.0025-0</t>
  </si>
  <si>
    <t>15.014.0025-A</t>
  </si>
  <si>
    <t>15.014.0030-0</t>
  </si>
  <si>
    <t>15.014.0030-A</t>
  </si>
  <si>
    <t>15.014.0035-0</t>
  </si>
  <si>
    <t>15.014.0035-A</t>
  </si>
  <si>
    <t>15.014.0100-0</t>
  </si>
  <si>
    <t>15.014.0100-A</t>
  </si>
  <si>
    <t>15.014.0105-0</t>
  </si>
  <si>
    <t>15.014.0105-A</t>
  </si>
  <si>
    <t>15.014.0115-0</t>
  </si>
  <si>
    <t>15.014.0115-A</t>
  </si>
  <si>
    <t>15.014.0120-0</t>
  </si>
  <si>
    <t>15.014.0120-A</t>
  </si>
  <si>
    <t>15.014.0130-0</t>
  </si>
  <si>
    <t>15.014.0130-A</t>
  </si>
  <si>
    <t>15.014.0140-0</t>
  </si>
  <si>
    <t>15.014.0140-A</t>
  </si>
  <si>
    <t>15.014.0145-0</t>
  </si>
  <si>
    <t>15.014.0145-A</t>
  </si>
  <si>
    <t>15.015.0020-0</t>
  </si>
  <si>
    <t>15.015.0020-A</t>
  </si>
  <si>
    <t>15.015.0021-0</t>
  </si>
  <si>
    <t>15.015.0021-A</t>
  </si>
  <si>
    <t>15.015.0022-0</t>
  </si>
  <si>
    <t>15.015.0022-A</t>
  </si>
  <si>
    <t>15.015.0025-0</t>
  </si>
  <si>
    <t>15.015.0025-A</t>
  </si>
  <si>
    <t>15.015.0026-0</t>
  </si>
  <si>
    <t>15.015.0026-A</t>
  </si>
  <si>
    <t>15.015.0027-0</t>
  </si>
  <si>
    <t>15.015.0027-A</t>
  </si>
  <si>
    <t>15.015.0035-0</t>
  </si>
  <si>
    <t>15.015.0035-A</t>
  </si>
  <si>
    <t>15.015.0036-0</t>
  </si>
  <si>
    <t>15.015.0036-A</t>
  </si>
  <si>
    <t>15.015.0037-0</t>
  </si>
  <si>
    <t>15.015.0037-A</t>
  </si>
  <si>
    <t>15.015.0040-0</t>
  </si>
  <si>
    <t>15.015.0040-A</t>
  </si>
  <si>
    <t>15.015.0041-0</t>
  </si>
  <si>
    <t>15.015.0041-A</t>
  </si>
  <si>
    <t>15.015.0042-0</t>
  </si>
  <si>
    <t>15.015.0042-A</t>
  </si>
  <si>
    <t>15.015.0050-0</t>
  </si>
  <si>
    <t>15.015.0050-A</t>
  </si>
  <si>
    <t>15.015.0051-0</t>
  </si>
  <si>
    <t>15.015.0051-A</t>
  </si>
  <si>
    <t>15.015.0052-0</t>
  </si>
  <si>
    <t>15.015.0052-A</t>
  </si>
  <si>
    <t>15.015.0055-0</t>
  </si>
  <si>
    <t>15.015.0055-A</t>
  </si>
  <si>
    <t>15.015.0056-0</t>
  </si>
  <si>
    <t>15.015.0056-A</t>
  </si>
  <si>
    <t>15.015.0057-0</t>
  </si>
  <si>
    <t>15.015.0057-A</t>
  </si>
  <si>
    <t>15.015.0065-0</t>
  </si>
  <si>
    <t>15.015.0065-A</t>
  </si>
  <si>
    <t>15.015.0066-0</t>
  </si>
  <si>
    <t>15.015.0066-A</t>
  </si>
  <si>
    <t>15.015.0067-0</t>
  </si>
  <si>
    <t>15.015.0067-A</t>
  </si>
  <si>
    <t>15.015.0070-0</t>
  </si>
  <si>
    <t>15.015.0070-A</t>
  </si>
  <si>
    <t>15.015.0071-0</t>
  </si>
  <si>
    <t>15.015.0071-A</t>
  </si>
  <si>
    <t>15.015.0072-0</t>
  </si>
  <si>
    <t>15.015.0072-A</t>
  </si>
  <si>
    <t>15.015.0080-0</t>
  </si>
  <si>
    <t>15.015.0080-A</t>
  </si>
  <si>
    <t>15.015.0081-0</t>
  </si>
  <si>
    <t>15.015.0081-A</t>
  </si>
  <si>
    <t>15.015.0082-0</t>
  </si>
  <si>
    <t>15.015.0082-A</t>
  </si>
  <si>
    <t>15.015.0085-0</t>
  </si>
  <si>
    <t>15.015.0085-A</t>
  </si>
  <si>
    <t>15.015.0086-0</t>
  </si>
  <si>
    <t>15.015.0086-A</t>
  </si>
  <si>
    <t>15.015.0087-0</t>
  </si>
  <si>
    <t>15.015.0087-A</t>
  </si>
  <si>
    <t>15.015.0095-0</t>
  </si>
  <si>
    <t>15.015.0095-A</t>
  </si>
  <si>
    <t>15.015.0096-0</t>
  </si>
  <si>
    <t>15.015.0096-A</t>
  </si>
  <si>
    <t>15.015.0097-0</t>
  </si>
  <si>
    <t>15.015.0097-A</t>
  </si>
  <si>
    <t>15.015.0100-0</t>
  </si>
  <si>
    <t>15.015.0100-A</t>
  </si>
  <si>
    <t>15.015.0101-0</t>
  </si>
  <si>
    <t>15.015.0101-A</t>
  </si>
  <si>
    <t>15.015.0102-0</t>
  </si>
  <si>
    <t>15.015.0102-A</t>
  </si>
  <si>
    <t>15.015.0104-0</t>
  </si>
  <si>
    <t>15.015.0104-A</t>
  </si>
  <si>
    <t>15.015.0105-0</t>
  </si>
  <si>
    <t>15.015.0105-A</t>
  </si>
  <si>
    <t>15.015.0106-0</t>
  </si>
  <si>
    <t>15.015.0106-A</t>
  </si>
  <si>
    <t>15.015.0107-0</t>
  </si>
  <si>
    <t>15.015.0107-A</t>
  </si>
  <si>
    <t>15.015.0108-0</t>
  </si>
  <si>
    <t>15.015.0108-A</t>
  </si>
  <si>
    <t>15.015.0109-0</t>
  </si>
  <si>
    <t>15.015.0109-A</t>
  </si>
  <si>
    <t>15.015.0114-0</t>
  </si>
  <si>
    <t>15.015.0114-A</t>
  </si>
  <si>
    <t>15.015.0117-0</t>
  </si>
  <si>
    <t>15.015.0117-A</t>
  </si>
  <si>
    <t>15.015.0118-0</t>
  </si>
  <si>
    <t>15.015.0118-A</t>
  </si>
  <si>
    <t>15.015.0119-0</t>
  </si>
  <si>
    <t>15.015.0119-A</t>
  </si>
  <si>
    <t>15.015.0121-0</t>
  </si>
  <si>
    <t>15.015.0121-A</t>
  </si>
  <si>
    <t>15.015.0122-0</t>
  </si>
  <si>
    <t>15.015.0122-A</t>
  </si>
  <si>
    <t>15.015.0123-0</t>
  </si>
  <si>
    <t>15.015.0123-A</t>
  </si>
  <si>
    <t>15.015.0124-0</t>
  </si>
  <si>
    <t>15.015.0124-A</t>
  </si>
  <si>
    <t>15.015.0126-0</t>
  </si>
  <si>
    <t>15.015.0126-A</t>
  </si>
  <si>
    <t>15.015.0127-0</t>
  </si>
  <si>
    <t>15.015.0127-A</t>
  </si>
  <si>
    <t>15.015.0128-0</t>
  </si>
  <si>
    <t>15.015.0128-A</t>
  </si>
  <si>
    <t>15.015.0129-0</t>
  </si>
  <si>
    <t>15.015.0129-A</t>
  </si>
  <si>
    <t>15.015.0130-0</t>
  </si>
  <si>
    <t>15.015.0130-A</t>
  </si>
  <si>
    <t>15.015.0131-0</t>
  </si>
  <si>
    <t>15.015.0131-A</t>
  </si>
  <si>
    <t>15.015.0132-0</t>
  </si>
  <si>
    <t>15.015.0132-A</t>
  </si>
  <si>
    <t>15.015.0135-0</t>
  </si>
  <si>
    <t>15.015.0135-A</t>
  </si>
  <si>
    <t>15.015.0136-0</t>
  </si>
  <si>
    <t>15.015.0136-A</t>
  </si>
  <si>
    <t>15.015.0137-0</t>
  </si>
  <si>
    <t>15.015.0137-A</t>
  </si>
  <si>
    <t>15.015.0140-0</t>
  </si>
  <si>
    <t>15.015.0140-A</t>
  </si>
  <si>
    <t>15.015.0141-0</t>
  </si>
  <si>
    <t>15.015.0141-A</t>
  </si>
  <si>
    <t>15.015.0142-0</t>
  </si>
  <si>
    <t>15.015.0142-A</t>
  </si>
  <si>
    <t>15.015.0150-0</t>
  </si>
  <si>
    <t>15.015.0150-A</t>
  </si>
  <si>
    <t>15.015.0151-0</t>
  </si>
  <si>
    <t>15.015.0151-A</t>
  </si>
  <si>
    <t>15.015.0152-0</t>
  </si>
  <si>
    <t>15.015.0152-A</t>
  </si>
  <si>
    <t>15.015.0155-0</t>
  </si>
  <si>
    <t>15.015.0155-A</t>
  </si>
  <si>
    <t>15.015.0156-0</t>
  </si>
  <si>
    <t>15.015.0156-A</t>
  </si>
  <si>
    <t>15.015.0157-0</t>
  </si>
  <si>
    <t>15.015.0157-A</t>
  </si>
  <si>
    <t>15.015.0160-0</t>
  </si>
  <si>
    <t>15.015.0160-A</t>
  </si>
  <si>
    <t>15.015.0161-0</t>
  </si>
  <si>
    <t>15.015.0161-A</t>
  </si>
  <si>
    <t>15.015.0162-0</t>
  </si>
  <si>
    <t>15.015.0162-A</t>
  </si>
  <si>
    <t>15.015.0171-0</t>
  </si>
  <si>
    <t>15.015.0171-A</t>
  </si>
  <si>
    <t>15.015.0173-0</t>
  </si>
  <si>
    <t>15.015.0173-A</t>
  </si>
  <si>
    <t>15.015.0175-0</t>
  </si>
  <si>
    <t>15.015.0175-A</t>
  </si>
  <si>
    <t>15.015.0177-0</t>
  </si>
  <si>
    <t>15.015.0177-A</t>
  </si>
  <si>
    <t>15.015.0179-0</t>
  </si>
  <si>
    <t>15.015.0179-A</t>
  </si>
  <si>
    <t>15.015.0199-0</t>
  </si>
  <si>
    <t>15.015.0199-A</t>
  </si>
  <si>
    <t>15.015.0203-0</t>
  </si>
  <si>
    <t>15.015.0203-A</t>
  </si>
  <si>
    <t>15.015.0205-0</t>
  </si>
  <si>
    <t>15.015.0205-A</t>
  </si>
  <si>
    <t>15.015.0207-0</t>
  </si>
  <si>
    <t>15.015.0207-A</t>
  </si>
  <si>
    <t>15.015.0208-0</t>
  </si>
  <si>
    <t>15.015.0208-A</t>
  </si>
  <si>
    <t>15.015.0213-0</t>
  </si>
  <si>
    <t>15.015.0213-A</t>
  </si>
  <si>
    <t>15.015.0214-0</t>
  </si>
  <si>
    <t>15.015.0214-A</t>
  </si>
  <si>
    <t>15.015.0215-0</t>
  </si>
  <si>
    <t>15.015.0215-A</t>
  </si>
  <si>
    <t>15.015.0220-0</t>
  </si>
  <si>
    <t>15.015.0220-A</t>
  </si>
  <si>
    <t>15.015.0221-0</t>
  </si>
  <si>
    <t>15.015.0221-A</t>
  </si>
  <si>
    <t>15.015.0222-0</t>
  </si>
  <si>
    <t>15.015.0222-A</t>
  </si>
  <si>
    <t>15.015.0225-0</t>
  </si>
  <si>
    <t>15.015.0225-A</t>
  </si>
  <si>
    <t>15.015.0226-0</t>
  </si>
  <si>
    <t>15.015.0226-A</t>
  </si>
  <si>
    <t>15.015.0227-0</t>
  </si>
  <si>
    <t>15.015.0227-A</t>
  </si>
  <si>
    <t>15.015.0250-0</t>
  </si>
  <si>
    <t>15.015.0250-A</t>
  </si>
  <si>
    <t>15.015.0251-0</t>
  </si>
  <si>
    <t>15.015.0251-A</t>
  </si>
  <si>
    <t>15.015.0255-0</t>
  </si>
  <si>
    <t>15.015.0255-A</t>
  </si>
  <si>
    <t>15.015.0256-0</t>
  </si>
  <si>
    <t>15.015.0256-A</t>
  </si>
  <si>
    <t>15.015.0257-0</t>
  </si>
  <si>
    <t>15.015.0257-A</t>
  </si>
  <si>
    <t>15.015.0258-0</t>
  </si>
  <si>
    <t>15.015.0258-A</t>
  </si>
  <si>
    <t>15.015.0260-0</t>
  </si>
  <si>
    <t>15.015.0260-A</t>
  </si>
  <si>
    <t>15.015.0261-0</t>
  </si>
  <si>
    <t>15.015.0261-A</t>
  </si>
  <si>
    <t>15.015.0265-0</t>
  </si>
  <si>
    <t>15.015.0265-A</t>
  </si>
  <si>
    <t>15.015.0266-0</t>
  </si>
  <si>
    <t>15.015.0266-A</t>
  </si>
  <si>
    <t>15.015.0267-0</t>
  </si>
  <si>
    <t>15.015.0267-A</t>
  </si>
  <si>
    <t>15.015.0268-0</t>
  </si>
  <si>
    <t>15.015.0268-A</t>
  </si>
  <si>
    <t>15.015.0270-0</t>
  </si>
  <si>
    <t>15.015.0270-A</t>
  </si>
  <si>
    <t>15.015.0271-0</t>
  </si>
  <si>
    <t>15.015.0271-A</t>
  </si>
  <si>
    <t>15.015.0275-0</t>
  </si>
  <si>
    <t>15.015.0275-A</t>
  </si>
  <si>
    <t>15.015.0276-0</t>
  </si>
  <si>
    <t>15.015.0276-A</t>
  </si>
  <si>
    <t>15.015.0277-0</t>
  </si>
  <si>
    <t>15.015.0277-A</t>
  </si>
  <si>
    <t>15.015.0278-0</t>
  </si>
  <si>
    <t>15.015.0278-A</t>
  </si>
  <si>
    <t>15.015.0280-0</t>
  </si>
  <si>
    <t>15.015.0280-A</t>
  </si>
  <si>
    <t>15.015.0281-0</t>
  </si>
  <si>
    <t>15.015.0281-A</t>
  </si>
  <si>
    <t>15.015.0285-0</t>
  </si>
  <si>
    <t>15.015.0285-A</t>
  </si>
  <si>
    <t>15.015.0286-0</t>
  </si>
  <si>
    <t>15.015.0286-A</t>
  </si>
  <si>
    <t>15.015.0287-0</t>
  </si>
  <si>
    <t>15.015.0287-A</t>
  </si>
  <si>
    <t>15.015.0288-0</t>
  </si>
  <si>
    <t>15.015.0288-A</t>
  </si>
  <si>
    <t>15.015.0290-0</t>
  </si>
  <si>
    <t>15.015.0290-A</t>
  </si>
  <si>
    <t>15.015.0291-0</t>
  </si>
  <si>
    <t>15.015.0291-A</t>
  </si>
  <si>
    <t>15.015.0295-0</t>
  </si>
  <si>
    <t>15.015.0295-A</t>
  </si>
  <si>
    <t>15.015.0296-0</t>
  </si>
  <si>
    <t>15.015.0296-A</t>
  </si>
  <si>
    <t>15.015.0297-0</t>
  </si>
  <si>
    <t>15.015.0297-A</t>
  </si>
  <si>
    <t>15.015.0298-0</t>
  </si>
  <si>
    <t>15.015.0298-A</t>
  </si>
  <si>
    <t>15.015.0300-0</t>
  </si>
  <si>
    <t>15.015.0300-A</t>
  </si>
  <si>
    <t>15.015.0301-0</t>
  </si>
  <si>
    <t>15.015.0301-A</t>
  </si>
  <si>
    <t>15.015.0305-0</t>
  </si>
  <si>
    <t>15.015.0305-A</t>
  </si>
  <si>
    <t>15.015.0306-0</t>
  </si>
  <si>
    <t>15.015.0306-A</t>
  </si>
  <si>
    <t>15.015.0307-0</t>
  </si>
  <si>
    <t>15.015.0307-A</t>
  </si>
  <si>
    <t>15.015.0308-0</t>
  </si>
  <si>
    <t>15.015.0308-A</t>
  </si>
  <si>
    <t>15.015.0310-0</t>
  </si>
  <si>
    <t>15.015.0310-A</t>
  </si>
  <si>
    <t>15.015.0311-0</t>
  </si>
  <si>
    <t>15.015.0311-A</t>
  </si>
  <si>
    <t>15.015.0315-0</t>
  </si>
  <si>
    <t>15.015.0315-A</t>
  </si>
  <si>
    <t>15.015.0316-0</t>
  </si>
  <si>
    <t>15.015.0316-A</t>
  </si>
  <si>
    <t>15.015.0317-0</t>
  </si>
  <si>
    <t>15.015.0317-A</t>
  </si>
  <si>
    <t>15.015.0318-0</t>
  </si>
  <si>
    <t>15.015.0318-A</t>
  </si>
  <si>
    <t>15.015.0320-0</t>
  </si>
  <si>
    <t>15.015.0320-A</t>
  </si>
  <si>
    <t>15.015.0321-0</t>
  </si>
  <si>
    <t>15.015.0321-A</t>
  </si>
  <si>
    <t>15.015.0325-0</t>
  </si>
  <si>
    <t>15.015.0325-A</t>
  </si>
  <si>
    <t>15.015.0326-0</t>
  </si>
  <si>
    <t>15.015.0326-A</t>
  </si>
  <si>
    <t>15.015.0327-0</t>
  </si>
  <si>
    <t>15.015.0327-A</t>
  </si>
  <si>
    <t>15.015.0328-0</t>
  </si>
  <si>
    <t>15.015.0328-A</t>
  </si>
  <si>
    <t>15.015.0400-0</t>
  </si>
  <si>
    <t>15.015.0400-A</t>
  </si>
  <si>
    <t>15.016.0010-0</t>
  </si>
  <si>
    <t>15.016.0010-A</t>
  </si>
  <si>
    <t>15.016.0015-0</t>
  </si>
  <si>
    <t>15.016.0015-A</t>
  </si>
  <si>
    <t>15.016.0030-0</t>
  </si>
  <si>
    <t>15.016.0030-A</t>
  </si>
  <si>
    <t>15.016.0045-0</t>
  </si>
  <si>
    <t>15.016.0045-A</t>
  </si>
  <si>
    <t>15.016.0060-0</t>
  </si>
  <si>
    <t>15.016.0060-A</t>
  </si>
  <si>
    <t>15.016.0075-0</t>
  </si>
  <si>
    <t>15.016.0075-A</t>
  </si>
  <si>
    <t>15.016.0090-0</t>
  </si>
  <si>
    <t>15.016.0090-A</t>
  </si>
  <si>
    <t>15.016.0105-0</t>
  </si>
  <si>
    <t>15.016.0105-A</t>
  </si>
  <si>
    <t>15.016.0111-0</t>
  </si>
  <si>
    <t>15.016.0111-A</t>
  </si>
  <si>
    <t>15.016.0114-0</t>
  </si>
  <si>
    <t>15.016.0114-A</t>
  </si>
  <si>
    <t>15.016.0119-0</t>
  </si>
  <si>
    <t>15.016.0119-A</t>
  </si>
  <si>
    <t>15.016.0130-0</t>
  </si>
  <si>
    <t>15.016.0130-A</t>
  </si>
  <si>
    <t>15.016.0145-0</t>
  </si>
  <si>
    <t>15.016.0145-A</t>
  </si>
  <si>
    <t>15.016.0160-0</t>
  </si>
  <si>
    <t>15.016.0160-A</t>
  </si>
  <si>
    <t>15.016.0170-0</t>
  </si>
  <si>
    <t>15.016.0170-A</t>
  </si>
  <si>
    <t>15.016.0172-0</t>
  </si>
  <si>
    <t>15.016.0172-A</t>
  </si>
  <si>
    <t>15.016.0174-0</t>
  </si>
  <si>
    <t>15.016.0174-A</t>
  </si>
  <si>
    <t>15.016.0176-0</t>
  </si>
  <si>
    <t>15.016.0176-A</t>
  </si>
  <si>
    <t>15.016.0178-0</t>
  </si>
  <si>
    <t>15.016.0178-A</t>
  </si>
  <si>
    <t>15.016.0190-0</t>
  </si>
  <si>
    <t>15.016.0190-A</t>
  </si>
  <si>
    <t>15.016.0193-0</t>
  </si>
  <si>
    <t>15.016.0193-A</t>
  </si>
  <si>
    <t>15.016.0196-0</t>
  </si>
  <si>
    <t>15.016.0196-A</t>
  </si>
  <si>
    <t>15.016.0199-0</t>
  </si>
  <si>
    <t>15.016.0199-A</t>
  </si>
  <si>
    <t>15.017.0155-0</t>
  </si>
  <si>
    <t>15.017.0155-A</t>
  </si>
  <si>
    <t>15.017.0160-0</t>
  </si>
  <si>
    <t>15.017.0160-A</t>
  </si>
  <si>
    <t>15.017.0165-0</t>
  </si>
  <si>
    <t>15.017.0165-A</t>
  </si>
  <si>
    <t>15.017.0170-0</t>
  </si>
  <si>
    <t>15.017.0170-A</t>
  </si>
  <si>
    <t>15.017.0175-0</t>
  </si>
  <si>
    <t>15.017.0175-A</t>
  </si>
  <si>
    <t>15.017.0180-0</t>
  </si>
  <si>
    <t>15.017.0180-A</t>
  </si>
  <si>
    <t>15.017.0185-0</t>
  </si>
  <si>
    <t>15.017.0185-A</t>
  </si>
  <si>
    <t>15.017.0190-0</t>
  </si>
  <si>
    <t>15.017.0190-A</t>
  </si>
  <si>
    <t>15.017.0195-0</t>
  </si>
  <si>
    <t>15.017.0195-A</t>
  </si>
  <si>
    <t>15.017.0200-0</t>
  </si>
  <si>
    <t>15.017.0200-A</t>
  </si>
  <si>
    <t>15.017.0205-0</t>
  </si>
  <si>
    <t>15.017.0205-A</t>
  </si>
  <si>
    <t>15.017.0210-0</t>
  </si>
  <si>
    <t>15.017.0210-A</t>
  </si>
  <si>
    <t>15.017.0215-0</t>
  </si>
  <si>
    <t>15.017.0215-A</t>
  </si>
  <si>
    <t>15.017.0220-0</t>
  </si>
  <si>
    <t>15.017.0220-A</t>
  </si>
  <si>
    <t>15.017.0225-0</t>
  </si>
  <si>
    <t>15.017.0225-A</t>
  </si>
  <si>
    <t>15.017.0230-0</t>
  </si>
  <si>
    <t>15.017.0230-A</t>
  </si>
  <si>
    <t>15.017.0235-0</t>
  </si>
  <si>
    <t>15.017.0235-A</t>
  </si>
  <si>
    <t>15.017.0240-0</t>
  </si>
  <si>
    <t>15.017.0240-A</t>
  </si>
  <si>
    <t>15.017.0245-0</t>
  </si>
  <si>
    <t>15.017.0245-A</t>
  </si>
  <si>
    <t>15.017.0250-0</t>
  </si>
  <si>
    <t>15.017.0250-A</t>
  </si>
  <si>
    <t>15.017.0255-0</t>
  </si>
  <si>
    <t>15.017.0255-A</t>
  </si>
  <si>
    <t>15.017.0260-0</t>
  </si>
  <si>
    <t>15.017.0260-A</t>
  </si>
  <si>
    <t>15.017.0265-0</t>
  </si>
  <si>
    <t>15.017.0265-A</t>
  </si>
  <si>
    <t>15.017.0270-0</t>
  </si>
  <si>
    <t>15.017.0270-A</t>
  </si>
  <si>
    <t>15.017.0275-0</t>
  </si>
  <si>
    <t>15.017.0275-A</t>
  </si>
  <si>
    <t>15.017.0280-0</t>
  </si>
  <si>
    <t>15.017.0280-A</t>
  </si>
  <si>
    <t>15.017.0285-0</t>
  </si>
  <si>
    <t>15.017.0285-A</t>
  </si>
  <si>
    <t>15.017.0290-0</t>
  </si>
  <si>
    <t>15.017.0290-A</t>
  </si>
  <si>
    <t>15.017.0295-0</t>
  </si>
  <si>
    <t>15.017.0295-A</t>
  </si>
  <si>
    <t>15.017.0300-0</t>
  </si>
  <si>
    <t>15.017.0300-A</t>
  </si>
  <si>
    <t>15.017.0305-0</t>
  </si>
  <si>
    <t>15.017.0305-A</t>
  </si>
  <si>
    <t>15.017.0310-0</t>
  </si>
  <si>
    <t>15.017.0310-A</t>
  </si>
  <si>
    <t>15.017.0315-0</t>
  </si>
  <si>
    <t>15.017.0315-A</t>
  </si>
  <si>
    <t>15.017.0320-0</t>
  </si>
  <si>
    <t>15.017.0320-A</t>
  </si>
  <si>
    <t>15.017.0325-0</t>
  </si>
  <si>
    <t>15.017.0325-A</t>
  </si>
  <si>
    <t>15.017.0327-0</t>
  </si>
  <si>
    <t>15.017.0327-A</t>
  </si>
  <si>
    <t>15.017.0330-0</t>
  </si>
  <si>
    <t>15.017.0330-A</t>
  </si>
  <si>
    <t>15.017.0331-0</t>
  </si>
  <si>
    <t>15.017.0331-A</t>
  </si>
  <si>
    <t>15.017.0332-0</t>
  </si>
  <si>
    <t>15.017.0332-A</t>
  </si>
  <si>
    <t>15.017.0333-0</t>
  </si>
  <si>
    <t>15.017.0333-A</t>
  </si>
  <si>
    <t>15.017.0335-0</t>
  </si>
  <si>
    <t>15.017.0335-A</t>
  </si>
  <si>
    <t>15.017.0337-0</t>
  </si>
  <si>
    <t>15.017.0337-A</t>
  </si>
  <si>
    <t>15.017.0338-0</t>
  </si>
  <si>
    <t>15.017.0338-A</t>
  </si>
  <si>
    <t>15.017.0340-0</t>
  </si>
  <si>
    <t>15.017.0340-A</t>
  </si>
  <si>
    <t>15.018.0010-0</t>
  </si>
  <si>
    <t>15.018.0010-A</t>
  </si>
  <si>
    <t>15.018.0015-0</t>
  </si>
  <si>
    <t>15.018.0015-A</t>
  </si>
  <si>
    <t>15.018.0020-0</t>
  </si>
  <si>
    <t>15.018.0020-A</t>
  </si>
  <si>
    <t>15.018.0025-0</t>
  </si>
  <si>
    <t>15.018.0025-A</t>
  </si>
  <si>
    <t>15.018.0030-0</t>
  </si>
  <si>
    <t>15.018.0030-A</t>
  </si>
  <si>
    <t>15.018.0035-0</t>
  </si>
  <si>
    <t>15.018.0035-A</t>
  </si>
  <si>
    <t>15.018.0040-0</t>
  </si>
  <si>
    <t>15.018.0040-A</t>
  </si>
  <si>
    <t>15.018.0050-0</t>
  </si>
  <si>
    <t>15.018.0050-A</t>
  </si>
  <si>
    <t>15.018.0055-0</t>
  </si>
  <si>
    <t>15.018.0055-A</t>
  </si>
  <si>
    <t>15.018.0060-0</t>
  </si>
  <si>
    <t>15.018.0060-A</t>
  </si>
  <si>
    <t>15.018.0065-0</t>
  </si>
  <si>
    <t>15.018.0065-A</t>
  </si>
  <si>
    <t>15.018.0070-0</t>
  </si>
  <si>
    <t>15.018.0070-A</t>
  </si>
  <si>
    <t>15.018.0075-0</t>
  </si>
  <si>
    <t>15.018.0075-A</t>
  </si>
  <si>
    <t>15.018.0080-0</t>
  </si>
  <si>
    <t>15.018.0080-A</t>
  </si>
  <si>
    <t>15.018.0085-0</t>
  </si>
  <si>
    <t>15.018.0085-A</t>
  </si>
  <si>
    <t>15.018.0090-0</t>
  </si>
  <si>
    <t>15.018.0090-A</t>
  </si>
  <si>
    <t>15.018.0095-0</t>
  </si>
  <si>
    <t>15.018.0095-A</t>
  </si>
  <si>
    <t>15.018.0100-0</t>
  </si>
  <si>
    <t>15.018.0100-A</t>
  </si>
  <si>
    <t>15.018.0105-0</t>
  </si>
  <si>
    <t>15.018.0105-A</t>
  </si>
  <si>
    <t>15.018.0110-0</t>
  </si>
  <si>
    <t>15.018.0110-A</t>
  </si>
  <si>
    <t>15.018.0115-0</t>
  </si>
  <si>
    <t>15.018.0115-A</t>
  </si>
  <si>
    <t>15.018.0117-0</t>
  </si>
  <si>
    <t>15.018.0117-A</t>
  </si>
  <si>
    <t>15.018.0118-0</t>
  </si>
  <si>
    <t>15.018.0118-A</t>
  </si>
  <si>
    <t>15.018.0119-0</t>
  </si>
  <si>
    <t>15.018.0119-A</t>
  </si>
  <si>
    <t>15.018.0120-0</t>
  </si>
  <si>
    <t>15.018.0120-A</t>
  </si>
  <si>
    <t>15.018.0125-0</t>
  </si>
  <si>
    <t>15.018.0125-A</t>
  </si>
  <si>
    <t>15.018.0130-0</t>
  </si>
  <si>
    <t>15.018.0130-A</t>
  </si>
  <si>
    <t>15.018.0133-0</t>
  </si>
  <si>
    <t>15.018.0133-A</t>
  </si>
  <si>
    <t>15.018.0136-0</t>
  </si>
  <si>
    <t>15.018.0136-A</t>
  </si>
  <si>
    <t>15.018.0140-0</t>
  </si>
  <si>
    <t>15.018.0140-A</t>
  </si>
  <si>
    <t>15.018.0145-0</t>
  </si>
  <si>
    <t>15.018.0145-A</t>
  </si>
  <si>
    <t>15.018.0150-0</t>
  </si>
  <si>
    <t>15.018.0150-A</t>
  </si>
  <si>
    <t>15.018.0155-0</t>
  </si>
  <si>
    <t>15.018.0155-A</t>
  </si>
  <si>
    <t>15.018.0160-0</t>
  </si>
  <si>
    <t>15.018.0160-A</t>
  </si>
  <si>
    <t>15.018.0165-0</t>
  </si>
  <si>
    <t>15.018.0165-A</t>
  </si>
  <si>
    <t>15.018.0170-0</t>
  </si>
  <si>
    <t>15.018.0170-A</t>
  </si>
  <si>
    <t>15.018.0175-0</t>
  </si>
  <si>
    <t>15.018.0175-A</t>
  </si>
  <si>
    <t>15.018.0180-0</t>
  </si>
  <si>
    <t>15.018.0180-A</t>
  </si>
  <si>
    <t>15.018.0250-0</t>
  </si>
  <si>
    <t>15.018.0250-A</t>
  </si>
  <si>
    <t>15.018.0255-0</t>
  </si>
  <si>
    <t>15.018.0255-A</t>
  </si>
  <si>
    <t>15.018.0260-0</t>
  </si>
  <si>
    <t>15.018.0260-A</t>
  </si>
  <si>
    <t>15.018.0265-0</t>
  </si>
  <si>
    <t>15.018.0265-A</t>
  </si>
  <si>
    <t>15.018.0270-0</t>
  </si>
  <si>
    <t>15.018.0270-A</t>
  </si>
  <si>
    <t>15.018.0275-0</t>
  </si>
  <si>
    <t>15.018.0275-A</t>
  </si>
  <si>
    <t>15.018.0280-0</t>
  </si>
  <si>
    <t>15.018.0280-A</t>
  </si>
  <si>
    <t>15.018.0450-0</t>
  </si>
  <si>
    <t>15.018.0450-A</t>
  </si>
  <si>
    <t>15.018.0455-0</t>
  </si>
  <si>
    <t>15.018.0455-A</t>
  </si>
  <si>
    <t>15.018.0460-0</t>
  </si>
  <si>
    <t>15.018.0460-A</t>
  </si>
  <si>
    <t>15.018.0465-0</t>
  </si>
  <si>
    <t>15.018.0465-A</t>
  </si>
  <si>
    <t>15.018.0466-0</t>
  </si>
  <si>
    <t>15.018.0466-A</t>
  </si>
  <si>
    <t>15.018.0467-0</t>
  </si>
  <si>
    <t>15.018.0467-A</t>
  </si>
  <si>
    <t>15.018.0468-0</t>
  </si>
  <si>
    <t>15.018.0468-A</t>
  </si>
  <si>
    <t>15.018.0469-0</t>
  </si>
  <si>
    <t>15.018.0469-A</t>
  </si>
  <si>
    <t>15.018.0470-0</t>
  </si>
  <si>
    <t>15.018.0470-A</t>
  </si>
  <si>
    <t>15.018.0471-0</t>
  </si>
  <si>
    <t>15.018.0471-A</t>
  </si>
  <si>
    <t>15.018.0472-0</t>
  </si>
  <si>
    <t>15.018.0472-A</t>
  </si>
  <si>
    <t>15.018.0473-0</t>
  </si>
  <si>
    <t>15.018.0473-A</t>
  </si>
  <si>
    <t>15.018.0474-0</t>
  </si>
  <si>
    <t>15.018.0474-A</t>
  </si>
  <si>
    <t>15.018.0475-0</t>
  </si>
  <si>
    <t>15.018.0475-A</t>
  </si>
  <si>
    <t>15.018.0476-0</t>
  </si>
  <si>
    <t>15.018.0476-A</t>
  </si>
  <si>
    <t>15.018.0477-0</t>
  </si>
  <si>
    <t>15.018.0477-A</t>
  </si>
  <si>
    <t>15.018.0478-0</t>
  </si>
  <si>
    <t>15.018.0478-A</t>
  </si>
  <si>
    <t>15.018.0479-0</t>
  </si>
  <si>
    <t>15.018.0479-A</t>
  </si>
  <si>
    <t>15.018.0480-0</t>
  </si>
  <si>
    <t>15.018.0480-A</t>
  </si>
  <si>
    <t>15.018.0481-0</t>
  </si>
  <si>
    <t>15.018.0481-A</t>
  </si>
  <si>
    <t>15.018.0482-0</t>
  </si>
  <si>
    <t>15.018.0482-A</t>
  </si>
  <si>
    <t>15.018.0483-0</t>
  </si>
  <si>
    <t>15.018.0483-A</t>
  </si>
  <si>
    <t>15.018.0484-0</t>
  </si>
  <si>
    <t>15.018.0484-A</t>
  </si>
  <si>
    <t>15.018.0485-0</t>
  </si>
  <si>
    <t>15.018.0485-A</t>
  </si>
  <si>
    <t>15.018.0486-0</t>
  </si>
  <si>
    <t>15.018.0486-A</t>
  </si>
  <si>
    <t>15.018.0487-0</t>
  </si>
  <si>
    <t>15.018.0487-A</t>
  </si>
  <si>
    <t>15.018.0488-0</t>
  </si>
  <si>
    <t>15.018.0488-A</t>
  </si>
  <si>
    <t>15.018.0489-0</t>
  </si>
  <si>
    <t>15.018.0489-A</t>
  </si>
  <si>
    <t>15.018.0490-0</t>
  </si>
  <si>
    <t>15.018.0490-A</t>
  </si>
  <si>
    <t>15.018.0491-0</t>
  </si>
  <si>
    <t>15.018.0491-A</t>
  </si>
  <si>
    <t>15.018.0492-0</t>
  </si>
  <si>
    <t>15.018.0492-A</t>
  </si>
  <si>
    <t>15.018.0493-0</t>
  </si>
  <si>
    <t>15.018.0493-A</t>
  </si>
  <si>
    <t>15.018.0494-0</t>
  </si>
  <si>
    <t>15.018.0494-A</t>
  </si>
  <si>
    <t>15.018.0495-0</t>
  </si>
  <si>
    <t>15.018.0495-A</t>
  </si>
  <si>
    <t>15.018.0496-0</t>
  </si>
  <si>
    <t>15.018.0496-A</t>
  </si>
  <si>
    <t>15.018.0497-0</t>
  </si>
  <si>
    <t>15.018.0497-A</t>
  </si>
  <si>
    <t>15.018.0498-0</t>
  </si>
  <si>
    <t>15.018.0498-A</t>
  </si>
  <si>
    <t>15.018.0499-0</t>
  </si>
  <si>
    <t>15.018.0499-A</t>
  </si>
  <si>
    <t>15.018.0500-0</t>
  </si>
  <si>
    <t>15.018.0500-A</t>
  </si>
  <si>
    <t>15.018.0501-0</t>
  </si>
  <si>
    <t>15.018.0501-A</t>
  </si>
  <si>
    <t>15.018.0502-0</t>
  </si>
  <si>
    <t>15.018.0502-A</t>
  </si>
  <si>
    <t>15.018.0503-0</t>
  </si>
  <si>
    <t>15.018.0503-A</t>
  </si>
  <si>
    <t>15.018.0504-0</t>
  </si>
  <si>
    <t>15.018.0504-A</t>
  </si>
  <si>
    <t>15.018.0505-0</t>
  </si>
  <si>
    <t>15.018.0505-A</t>
  </si>
  <si>
    <t>15.018.0506-0</t>
  </si>
  <si>
    <t>15.018.0506-A</t>
  </si>
  <si>
    <t>15.018.0507-0</t>
  </si>
  <si>
    <t>15.018.0507-A</t>
  </si>
  <si>
    <t>15.018.0508-0</t>
  </si>
  <si>
    <t>15.018.0508-A</t>
  </si>
  <si>
    <t>15.018.0509-0</t>
  </si>
  <si>
    <t>15.018.0509-A</t>
  </si>
  <si>
    <t>15.018.0510-0</t>
  </si>
  <si>
    <t>15.018.0510-A</t>
  </si>
  <si>
    <t>15.018.0511-0</t>
  </si>
  <si>
    <t>15.018.0511-A</t>
  </si>
  <si>
    <t>15.018.0512-0</t>
  </si>
  <si>
    <t>15.018.0512-A</t>
  </si>
  <si>
    <t>15.018.0513-0</t>
  </si>
  <si>
    <t>15.018.0513-A</t>
  </si>
  <si>
    <t>15.018.0514-0</t>
  </si>
  <si>
    <t>15.018.0514-A</t>
  </si>
  <si>
    <t>15.018.0515-0</t>
  </si>
  <si>
    <t>15.018.0515-A</t>
  </si>
  <si>
    <t>15.018.0516-0</t>
  </si>
  <si>
    <t>15.018.0516-A</t>
  </si>
  <si>
    <t>15.018.0517-0</t>
  </si>
  <si>
    <t>15.018.0517-A</t>
  </si>
  <si>
    <t>15.018.0518-0</t>
  </si>
  <si>
    <t>15.018.0518-A</t>
  </si>
  <si>
    <t>15.018.0519-0</t>
  </si>
  <si>
    <t>15.018.0519-A</t>
  </si>
  <si>
    <t>15.018.0520-0</t>
  </si>
  <si>
    <t>15.018.0520-A</t>
  </si>
  <si>
    <t>15.018.0521-0</t>
  </si>
  <si>
    <t>15.018.0521-A</t>
  </si>
  <si>
    <t>15.018.0522-0</t>
  </si>
  <si>
    <t>15.018.0522-A</t>
  </si>
  <si>
    <t>15.018.0523-0</t>
  </si>
  <si>
    <t>15.018.0523-A</t>
  </si>
  <si>
    <t>15.018.0524-0</t>
  </si>
  <si>
    <t>15.018.0524-A</t>
  </si>
  <si>
    <t>15.018.0525-0</t>
  </si>
  <si>
    <t>15.018.0525-A</t>
  </si>
  <si>
    <t>15.018.0526-0</t>
  </si>
  <si>
    <t>15.018.0526-A</t>
  </si>
  <si>
    <t>15.018.0527-0</t>
  </si>
  <si>
    <t>15.018.0527-A</t>
  </si>
  <si>
    <t>15.018.0528-0</t>
  </si>
  <si>
    <t>15.018.0528-A</t>
  </si>
  <si>
    <t>15.018.0529-0</t>
  </si>
  <si>
    <t>15.018.0529-A</t>
  </si>
  <si>
    <t>15.018.0540-0</t>
  </si>
  <si>
    <t>15.018.0540-A</t>
  </si>
  <si>
    <t>15.018.0550-0</t>
  </si>
  <si>
    <t>15.018.0550-A</t>
  </si>
  <si>
    <t>15.018.0551-0</t>
  </si>
  <si>
    <t>15.018.0551-A</t>
  </si>
  <si>
    <t>15.018.0552-0</t>
  </si>
  <si>
    <t>15.018.0552-A</t>
  </si>
  <si>
    <t>15.018.0554-0</t>
  </si>
  <si>
    <t>15.018.0554-A</t>
  </si>
  <si>
    <t>15.018.0555-0</t>
  </si>
  <si>
    <t>15.018.0555-A</t>
  </si>
  <si>
    <t>15.018.0556-0</t>
  </si>
  <si>
    <t>15.018.0556-A</t>
  </si>
  <si>
    <t>15.018.0557-0</t>
  </si>
  <si>
    <t>15.018.0557-A</t>
  </si>
  <si>
    <t>15.018.0558-0</t>
  </si>
  <si>
    <t>15.018.0558-A</t>
  </si>
  <si>
    <t>15.018.0560-0</t>
  </si>
  <si>
    <t>15.018.0560-A</t>
  </si>
  <si>
    <t>15.018.0561-0</t>
  </si>
  <si>
    <t>15.018.0561-A</t>
  </si>
  <si>
    <t>15.018.0562-0</t>
  </si>
  <si>
    <t>15.018.0562-A</t>
  </si>
  <si>
    <t>15.018.0563-0</t>
  </si>
  <si>
    <t>15.018.0563-A</t>
  </si>
  <si>
    <t>15.018.0564-0</t>
  </si>
  <si>
    <t>15.018.0564-A</t>
  </si>
  <si>
    <t>15.018.0566-0</t>
  </si>
  <si>
    <t>15.018.0566-A</t>
  </si>
  <si>
    <t>15.018.0567-0</t>
  </si>
  <si>
    <t>15.018.0567-A</t>
  </si>
  <si>
    <t>15.018.0568-0</t>
  </si>
  <si>
    <t>15.018.0568-A</t>
  </si>
  <si>
    <t>15.018.0570-0</t>
  </si>
  <si>
    <t>15.018.0570-A</t>
  </si>
  <si>
    <t>15.018.0571-0</t>
  </si>
  <si>
    <t>15.018.0571-A</t>
  </si>
  <si>
    <t>15.018.0572-0</t>
  </si>
  <si>
    <t>15.018.0572-A</t>
  </si>
  <si>
    <t>15.018.0574-0</t>
  </si>
  <si>
    <t>15.018.0574-A</t>
  </si>
  <si>
    <t>15.018.0575-0</t>
  </si>
  <si>
    <t>15.018.0575-A</t>
  </si>
  <si>
    <t>15.018.0576-0</t>
  </si>
  <si>
    <t>15.018.0576-A</t>
  </si>
  <si>
    <t>15.018.0577-0</t>
  </si>
  <si>
    <t>15.018.0577-A</t>
  </si>
  <si>
    <t>15.018.0578-0</t>
  </si>
  <si>
    <t>15.018.0578-A</t>
  </si>
  <si>
    <t>15.018.0580-0</t>
  </si>
  <si>
    <t>15.018.0580-A</t>
  </si>
  <si>
    <t>15.018.0581-0</t>
  </si>
  <si>
    <t>15.018.0581-A</t>
  </si>
  <si>
    <t>15.018.0582-0</t>
  </si>
  <si>
    <t>15.018.0582-A</t>
  </si>
  <si>
    <t>15.018.0583-0</t>
  </si>
  <si>
    <t>15.018.0583-A</t>
  </si>
  <si>
    <t>15.018.0584-0</t>
  </si>
  <si>
    <t>15.018.0584-A</t>
  </si>
  <si>
    <t>15.018.0586-0</t>
  </si>
  <si>
    <t>15.018.0586-A</t>
  </si>
  <si>
    <t>15.018.0587-0</t>
  </si>
  <si>
    <t>15.018.0587-A</t>
  </si>
  <si>
    <t>15.018.0588-0</t>
  </si>
  <si>
    <t>15.018.0588-A</t>
  </si>
  <si>
    <t>15.018.0590-0</t>
  </si>
  <si>
    <t>15.018.0590-A</t>
  </si>
  <si>
    <t>15.018.0591-0</t>
  </si>
  <si>
    <t>15.018.0591-A</t>
  </si>
  <si>
    <t>15.018.0592-0</t>
  </si>
  <si>
    <t>15.018.0592-A</t>
  </si>
  <si>
    <t>15.018.0594-0</t>
  </si>
  <si>
    <t>15.018.0594-A</t>
  </si>
  <si>
    <t>15.018.0595-0</t>
  </si>
  <si>
    <t>15.018.0595-A</t>
  </si>
  <si>
    <t>15.018.0596-0</t>
  </si>
  <si>
    <t>15.018.0596-A</t>
  </si>
  <si>
    <t>15.018.0597-0</t>
  </si>
  <si>
    <t>15.018.0597-A</t>
  </si>
  <si>
    <t>15.018.0598-0</t>
  </si>
  <si>
    <t>15.018.0598-A</t>
  </si>
  <si>
    <t>15.018.0600-0</t>
  </si>
  <si>
    <t>15.018.0600-A</t>
  </si>
  <si>
    <t>15.018.0601-0</t>
  </si>
  <si>
    <t>15.018.0601-A</t>
  </si>
  <si>
    <t>15.018.0602-0</t>
  </si>
  <si>
    <t>15.018.0602-A</t>
  </si>
  <si>
    <t>15.018.0603-0</t>
  </si>
  <si>
    <t>15.018.0603-A</t>
  </si>
  <si>
    <t>15.018.0604-0</t>
  </si>
  <si>
    <t>15.018.0604-A</t>
  </si>
  <si>
    <t>15.018.0606-0</t>
  </si>
  <si>
    <t>15.018.0606-A</t>
  </si>
  <si>
    <t>15.018.0607-0</t>
  </si>
  <si>
    <t>15.018.0607-A</t>
  </si>
  <si>
    <t>15.018.0608-0</t>
  </si>
  <si>
    <t>15.018.0608-A</t>
  </si>
  <si>
    <t>15.018.0610-0</t>
  </si>
  <si>
    <t>15.018.0610-A</t>
  </si>
  <si>
    <t>15.018.0611-0</t>
  </si>
  <si>
    <t>15.018.0611-A</t>
  </si>
  <si>
    <t>15.018.0612-0</t>
  </si>
  <si>
    <t>15.018.0612-A</t>
  </si>
  <si>
    <t>15.018.0614-0</t>
  </si>
  <si>
    <t>15.018.0614-A</t>
  </si>
  <si>
    <t>15.018.0615-0</t>
  </si>
  <si>
    <t>15.018.0615-A</t>
  </si>
  <si>
    <t>15.018.0616-0</t>
  </si>
  <si>
    <t>15.018.0616-A</t>
  </si>
  <si>
    <t>15.018.0617-0</t>
  </si>
  <si>
    <t>15.018.0617-A</t>
  </si>
  <si>
    <t>15.018.0618-0</t>
  </si>
  <si>
    <t>15.018.0618-A</t>
  </si>
  <si>
    <t>15.018.0620-0</t>
  </si>
  <si>
    <t>15.018.0620-A</t>
  </si>
  <si>
    <t>15.018.0621-0</t>
  </si>
  <si>
    <t>15.018.0621-A</t>
  </si>
  <si>
    <t>15.018.0622-0</t>
  </si>
  <si>
    <t>15.018.0622-A</t>
  </si>
  <si>
    <t>15.018.0623-0</t>
  </si>
  <si>
    <t>15.018.0623-A</t>
  </si>
  <si>
    <t>15.018.0624-0</t>
  </si>
  <si>
    <t>15.018.0624-A</t>
  </si>
  <si>
    <t>15.018.0626-0</t>
  </si>
  <si>
    <t>15.018.0626-A</t>
  </si>
  <si>
    <t>15.018.0627-0</t>
  </si>
  <si>
    <t>15.018.0627-A</t>
  </si>
  <si>
    <t>15.018.0628-0</t>
  </si>
  <si>
    <t>15.018.0628-A</t>
  </si>
  <si>
    <t>15.018.0630-0</t>
  </si>
  <si>
    <t>15.018.0630-A</t>
  </si>
  <si>
    <t>15.018.0631-0</t>
  </si>
  <si>
    <t>15.018.0631-A</t>
  </si>
  <si>
    <t>15.018.0632-0</t>
  </si>
  <si>
    <t>15.018.0632-A</t>
  </si>
  <si>
    <t>15.018.0634-0</t>
  </si>
  <si>
    <t>15.018.0634-A</t>
  </si>
  <si>
    <t>15.018.0635-0</t>
  </si>
  <si>
    <t>15.018.0635-A</t>
  </si>
  <si>
    <t>15.018.0636-0</t>
  </si>
  <si>
    <t>15.018.0636-A</t>
  </si>
  <si>
    <t>15.018.0637-0</t>
  </si>
  <si>
    <t>15.018.0637-A</t>
  </si>
  <si>
    <t>15.018.0638-0</t>
  </si>
  <si>
    <t>15.018.0638-A</t>
  </si>
  <si>
    <t>15.018.0640-0</t>
  </si>
  <si>
    <t>15.018.0640-A</t>
  </si>
  <si>
    <t>15.018.0641-0</t>
  </si>
  <si>
    <t>15.018.0641-A</t>
  </si>
  <si>
    <t>15.018.0642-0</t>
  </si>
  <si>
    <t>15.018.0642-A</t>
  </si>
  <si>
    <t>15.018.0643-0</t>
  </si>
  <si>
    <t>15.018.0643-A</t>
  </si>
  <si>
    <t>15.018.0644-0</t>
  </si>
  <si>
    <t>15.018.0644-A</t>
  </si>
  <si>
    <t>15.018.0646-0</t>
  </si>
  <si>
    <t>15.018.0646-A</t>
  </si>
  <si>
    <t>15.018.0647-0</t>
  </si>
  <si>
    <t>15.018.0647-A</t>
  </si>
  <si>
    <t>15.018.0648-0</t>
  </si>
  <si>
    <t>15.018.0648-A</t>
  </si>
  <si>
    <t>15.018.0650-0</t>
  </si>
  <si>
    <t>15.018.0650-A</t>
  </si>
  <si>
    <t>15.018.0651-0</t>
  </si>
  <si>
    <t>15.018.0651-A</t>
  </si>
  <si>
    <t>15.018.0652-0</t>
  </si>
  <si>
    <t>15.018.0652-A</t>
  </si>
  <si>
    <t>15.018.0654-0</t>
  </si>
  <si>
    <t>15.018.0654-A</t>
  </si>
  <si>
    <t>15.018.0655-0</t>
  </si>
  <si>
    <t>15.018.0655-A</t>
  </si>
  <si>
    <t>15.018.0656-0</t>
  </si>
  <si>
    <t>15.018.0656-A</t>
  </si>
  <si>
    <t>15.018.0657-0</t>
  </si>
  <si>
    <t>15.018.0657-A</t>
  </si>
  <si>
    <t>15.018.0658-0</t>
  </si>
  <si>
    <t>15.018.0658-A</t>
  </si>
  <si>
    <t>15.018.0660-0</t>
  </si>
  <si>
    <t>15.018.0660-A</t>
  </si>
  <si>
    <t>15.018.0661-0</t>
  </si>
  <si>
    <t>15.018.0661-A</t>
  </si>
  <si>
    <t>15.018.0662-0</t>
  </si>
  <si>
    <t>15.018.0662-A</t>
  </si>
  <si>
    <t>15.018.0663-0</t>
  </si>
  <si>
    <t>15.018.0663-A</t>
  </si>
  <si>
    <t>15.018.0664-0</t>
  </si>
  <si>
    <t>15.018.0664-A</t>
  </si>
  <si>
    <t>15.018.0666-0</t>
  </si>
  <si>
    <t>15.018.0666-A</t>
  </si>
  <si>
    <t>15.018.0667-0</t>
  </si>
  <si>
    <t>15.018.0667-A</t>
  </si>
  <si>
    <t>15.018.0668-0</t>
  </si>
  <si>
    <t>15.018.0668-A</t>
  </si>
  <si>
    <t>15.018.0670-0</t>
  </si>
  <si>
    <t>15.018.0670-A</t>
  </si>
  <si>
    <t>15.018.0671-0</t>
  </si>
  <si>
    <t>15.018.0671-A</t>
  </si>
  <si>
    <t>15.018.0672-0</t>
  </si>
  <si>
    <t>15.018.0672-A</t>
  </si>
  <si>
    <t>15.018.0674-0</t>
  </si>
  <si>
    <t>15.018.0674-A</t>
  </si>
  <si>
    <t>15.018.0675-0</t>
  </si>
  <si>
    <t>15.018.0675-A</t>
  </si>
  <si>
    <t>15.018.0676-0</t>
  </si>
  <si>
    <t>15.018.0676-A</t>
  </si>
  <si>
    <t>15.018.0677-0</t>
  </si>
  <si>
    <t>15.018.0677-A</t>
  </si>
  <si>
    <t>15.018.0678-0</t>
  </si>
  <si>
    <t>15.018.0678-A</t>
  </si>
  <si>
    <t>15.018.0680-0</t>
  </si>
  <si>
    <t>15.018.0680-A</t>
  </si>
  <si>
    <t>15.018.0681-0</t>
  </si>
  <si>
    <t>15.018.0681-A</t>
  </si>
  <si>
    <t>15.018.0682-0</t>
  </si>
  <si>
    <t>15.018.0682-A</t>
  </si>
  <si>
    <t>15.018.0683-0</t>
  </si>
  <si>
    <t>15.018.0683-A</t>
  </si>
  <si>
    <t>15.018.0684-0</t>
  </si>
  <si>
    <t>15.018.0684-A</t>
  </si>
  <si>
    <t>15.018.0686-0</t>
  </si>
  <si>
    <t>15.018.0686-A</t>
  </si>
  <si>
    <t>15.018.0687-0</t>
  </si>
  <si>
    <t>15.018.0687-A</t>
  </si>
  <si>
    <t>15.018.0688-0</t>
  </si>
  <si>
    <t>15.018.0688-A</t>
  </si>
  <si>
    <t>15.018.0690-0</t>
  </si>
  <si>
    <t>15.018.0690-A</t>
  </si>
  <si>
    <t>15.018.0691-0</t>
  </si>
  <si>
    <t>15.018.0691-A</t>
  </si>
  <si>
    <t>15.018.0692-0</t>
  </si>
  <si>
    <t>15.018.0692-A</t>
  </si>
  <si>
    <t>15.018.0694-0</t>
  </si>
  <si>
    <t>15.018.0694-A</t>
  </si>
  <si>
    <t>15.018.0695-0</t>
  </si>
  <si>
    <t>15.018.0695-A</t>
  </si>
  <si>
    <t>15.018.0696-0</t>
  </si>
  <si>
    <t>15.018.0696-A</t>
  </si>
  <si>
    <t>15.018.0697-0</t>
  </si>
  <si>
    <t>15.018.0697-A</t>
  </si>
  <si>
    <t>15.018.0698-0</t>
  </si>
  <si>
    <t>15.018.0698-A</t>
  </si>
  <si>
    <t>15.018.0700-0</t>
  </si>
  <si>
    <t>15.018.0700-A</t>
  </si>
  <si>
    <t>15.018.0701-0</t>
  </si>
  <si>
    <t>15.018.0701-A</t>
  </si>
  <si>
    <t>15.018.0702-0</t>
  </si>
  <si>
    <t>15.018.0702-A</t>
  </si>
  <si>
    <t>15.018.0703-0</t>
  </si>
  <si>
    <t>15.018.0703-A</t>
  </si>
  <si>
    <t>15.018.0704-0</t>
  </si>
  <si>
    <t>15.018.0704-A</t>
  </si>
  <si>
    <t>15.018.0706-0</t>
  </si>
  <si>
    <t>15.018.0706-A</t>
  </si>
  <si>
    <t>15.018.0707-0</t>
  </si>
  <si>
    <t>15.018.0707-A</t>
  </si>
  <si>
    <t>15.018.0708-0</t>
  </si>
  <si>
    <t>15.018.0708-A</t>
  </si>
  <si>
    <t>15.018.0710-0</t>
  </si>
  <si>
    <t>15.018.0710-A</t>
  </si>
  <si>
    <t>15.018.0711-0</t>
  </si>
  <si>
    <t>15.018.0711-A</t>
  </si>
  <si>
    <t>15.018.0712-0</t>
  </si>
  <si>
    <t>15.018.0712-A</t>
  </si>
  <si>
    <t>15.018.0714-0</t>
  </si>
  <si>
    <t>15.018.0714-A</t>
  </si>
  <si>
    <t>15.018.0715-0</t>
  </si>
  <si>
    <t>15.018.0715-A</t>
  </si>
  <si>
    <t>15.018.0716-0</t>
  </si>
  <si>
    <t>15.018.0716-A</t>
  </si>
  <si>
    <t>15.018.0717-0</t>
  </si>
  <si>
    <t>15.018.0717-A</t>
  </si>
  <si>
    <t>15.018.0718-0</t>
  </si>
  <si>
    <t>15.018.0718-A</t>
  </si>
  <si>
    <t>15.018.0720-0</t>
  </si>
  <si>
    <t>15.018.0720-A</t>
  </si>
  <si>
    <t>15.018.0721-0</t>
  </si>
  <si>
    <t>15.018.0721-A</t>
  </si>
  <si>
    <t>15.018.0722-0</t>
  </si>
  <si>
    <t>15.018.0722-A</t>
  </si>
  <si>
    <t>15.018.0723-0</t>
  </si>
  <si>
    <t>15.018.0723-A</t>
  </si>
  <si>
    <t>15.018.0724-0</t>
  </si>
  <si>
    <t>15.018.0724-A</t>
  </si>
  <si>
    <t>15.018.0726-0</t>
  </si>
  <si>
    <t>15.018.0726-A</t>
  </si>
  <si>
    <t>15.018.0727-0</t>
  </si>
  <si>
    <t>15.018.0727-A</t>
  </si>
  <si>
    <t>15.018.0728-0</t>
  </si>
  <si>
    <t>15.018.0728-A</t>
  </si>
  <si>
    <t>15.018.0730-0</t>
  </si>
  <si>
    <t>15.018.0730-A</t>
  </si>
  <si>
    <t>15.018.0731-0</t>
  </si>
  <si>
    <t>15.018.0731-A</t>
  </si>
  <si>
    <t>15.018.0732-0</t>
  </si>
  <si>
    <t>15.018.0732-A</t>
  </si>
  <si>
    <t>15.018.0734-0</t>
  </si>
  <si>
    <t>15.018.0734-A</t>
  </si>
  <si>
    <t>15.018.0735-0</t>
  </si>
  <si>
    <t>15.018.0735-A</t>
  </si>
  <si>
    <t>15.018.0736-0</t>
  </si>
  <si>
    <t>15.018.0736-A</t>
  </si>
  <si>
    <t>15.018.0737-0</t>
  </si>
  <si>
    <t>15.018.0737-A</t>
  </si>
  <si>
    <t>15.018.0738-0</t>
  </si>
  <si>
    <t>15.018.0738-A</t>
  </si>
  <si>
    <t>15.018.0740-0</t>
  </si>
  <si>
    <t>15.018.0740-A</t>
  </si>
  <si>
    <t>15.018.0741-0</t>
  </si>
  <si>
    <t>15.018.0741-A</t>
  </si>
  <si>
    <t>15.018.0742-0</t>
  </si>
  <si>
    <t>15.018.0742-A</t>
  </si>
  <si>
    <t>15.018.0743-0</t>
  </si>
  <si>
    <t>15.018.0743-A</t>
  </si>
  <si>
    <t>15.018.0744-0</t>
  </si>
  <si>
    <t>15.018.0744-A</t>
  </si>
  <si>
    <t>15.018.0746-0</t>
  </si>
  <si>
    <t>15.018.0746-A</t>
  </si>
  <si>
    <t>15.018.0747-0</t>
  </si>
  <si>
    <t>15.018.0747-A</t>
  </si>
  <si>
    <t>15.018.0748-0</t>
  </si>
  <si>
    <t>15.018.0748-A</t>
  </si>
  <si>
    <t>15.018.0750-0</t>
  </si>
  <si>
    <t>15.018.0750-A</t>
  </si>
  <si>
    <t>15.018.0751-0</t>
  </si>
  <si>
    <t>15.018.0751-A</t>
  </si>
  <si>
    <t>15.018.0752-0</t>
  </si>
  <si>
    <t>15.018.0752-A</t>
  </si>
  <si>
    <t>15.018.0754-0</t>
  </si>
  <si>
    <t>15.018.0754-A</t>
  </si>
  <si>
    <t>15.018.0755-0</t>
  </si>
  <si>
    <t>15.018.0755-A</t>
  </si>
  <si>
    <t>15.018.0756-0</t>
  </si>
  <si>
    <t>15.018.0756-A</t>
  </si>
  <si>
    <t>15.018.0757-0</t>
  </si>
  <si>
    <t>15.018.0757-A</t>
  </si>
  <si>
    <t>15.018.0758-0</t>
  </si>
  <si>
    <t>15.018.0758-A</t>
  </si>
  <si>
    <t>15.018.0760-0</t>
  </si>
  <si>
    <t>15.018.0760-A</t>
  </si>
  <si>
    <t>15.018.0761-0</t>
  </si>
  <si>
    <t>15.018.0761-A</t>
  </si>
  <si>
    <t>15.018.0762-0</t>
  </si>
  <si>
    <t>15.018.0762-A</t>
  </si>
  <si>
    <t>15.018.0763-0</t>
  </si>
  <si>
    <t>15.018.0763-A</t>
  </si>
  <si>
    <t>15.018.0764-0</t>
  </si>
  <si>
    <t>15.018.0764-A</t>
  </si>
  <si>
    <t>15.018.0766-0</t>
  </si>
  <si>
    <t>15.018.0766-A</t>
  </si>
  <si>
    <t>15.018.0767-0</t>
  </si>
  <si>
    <t>15.018.0767-A</t>
  </si>
  <si>
    <t>15.018.0768-0</t>
  </si>
  <si>
    <t>15.018.0768-A</t>
  </si>
  <si>
    <t>15.018.0770-0</t>
  </si>
  <si>
    <t>15.018.0770-A</t>
  </si>
  <si>
    <t>15.018.0771-0</t>
  </si>
  <si>
    <t>15.018.0771-A</t>
  </si>
  <si>
    <t>15.018.0772-0</t>
  </si>
  <si>
    <t>15.018.0772-A</t>
  </si>
  <si>
    <t>15.018.0774-0</t>
  </si>
  <si>
    <t>15.018.0774-A</t>
  </si>
  <si>
    <t>15.018.0775-0</t>
  </si>
  <si>
    <t>15.018.0775-A</t>
  </si>
  <si>
    <t>15.018.0776-0</t>
  </si>
  <si>
    <t>15.018.0776-A</t>
  </si>
  <si>
    <t>15.018.0777-0</t>
  </si>
  <si>
    <t>15.018.0777-A</t>
  </si>
  <si>
    <t>15.018.0778-0</t>
  </si>
  <si>
    <t>15.018.0778-A</t>
  </si>
  <si>
    <t>15.018.0780-0</t>
  </si>
  <si>
    <t>15.018.0780-A</t>
  </si>
  <si>
    <t>15.018.0781-0</t>
  </si>
  <si>
    <t>15.018.0781-A</t>
  </si>
  <si>
    <t>15.018.0782-0</t>
  </si>
  <si>
    <t>15.018.0782-A</t>
  </si>
  <si>
    <t>15.018.0783-0</t>
  </si>
  <si>
    <t>15.018.0783-A</t>
  </si>
  <si>
    <t>15.018.0784-0</t>
  </si>
  <si>
    <t>15.018.0784-A</t>
  </si>
  <si>
    <t>15.018.0786-0</t>
  </si>
  <si>
    <t>15.018.0786-A</t>
  </si>
  <si>
    <t>15.018.0787-0</t>
  </si>
  <si>
    <t>15.018.0787-A</t>
  </si>
  <si>
    <t>15.018.0788-0</t>
  </si>
  <si>
    <t>15.018.0788-A</t>
  </si>
  <si>
    <t>15.018.0790-0</t>
  </si>
  <si>
    <t>15.018.0790-A</t>
  </si>
  <si>
    <t>15.018.0791-0</t>
  </si>
  <si>
    <t>15.018.0791-A</t>
  </si>
  <si>
    <t>15.018.0792-0</t>
  </si>
  <si>
    <t>15.018.0792-A</t>
  </si>
  <si>
    <t>15.018.0794-0</t>
  </si>
  <si>
    <t>15.018.0794-A</t>
  </si>
  <si>
    <t>15.018.0795-0</t>
  </si>
  <si>
    <t>15.018.0795-A</t>
  </si>
  <si>
    <t>15.018.0796-0</t>
  </si>
  <si>
    <t>15.018.0796-A</t>
  </si>
  <si>
    <t>15.018.0797-0</t>
  </si>
  <si>
    <t>15.018.0797-A</t>
  </si>
  <si>
    <t>15.018.0798-0</t>
  </si>
  <si>
    <t>15.018.0798-A</t>
  </si>
  <si>
    <t>15.018.0800-0</t>
  </si>
  <si>
    <t>15.018.0800-A</t>
  </si>
  <si>
    <t>15.018.0801-0</t>
  </si>
  <si>
    <t>15.018.0801-A</t>
  </si>
  <si>
    <t>15.018.0802-0</t>
  </si>
  <si>
    <t>15.018.0802-A</t>
  </si>
  <si>
    <t>15.018.0803-0</t>
  </si>
  <si>
    <t>15.018.0803-A</t>
  </si>
  <si>
    <t>15.018.0804-0</t>
  </si>
  <si>
    <t>15.018.0804-A</t>
  </si>
  <si>
    <t>15.018.0806-0</t>
  </si>
  <si>
    <t>15.018.0806-A</t>
  </si>
  <si>
    <t>15.018.0807-0</t>
  </si>
  <si>
    <t>15.018.0807-A</t>
  </si>
  <si>
    <t>15.018.0808-0</t>
  </si>
  <si>
    <t>15.018.0808-A</t>
  </si>
  <si>
    <t>15.018.0810-0</t>
  </si>
  <si>
    <t>15.018.0810-A</t>
  </si>
  <si>
    <t>15.018.0811-0</t>
  </si>
  <si>
    <t>15.018.0811-A</t>
  </si>
  <si>
    <t>15.018.0812-0</t>
  </si>
  <si>
    <t>15.018.0812-A</t>
  </si>
  <si>
    <t>15.018.0814-0</t>
  </si>
  <si>
    <t>15.018.0814-A</t>
  </si>
  <si>
    <t>15.018.0815-0</t>
  </si>
  <si>
    <t>15.018.0815-A</t>
  </si>
  <si>
    <t>15.018.0816-0</t>
  </si>
  <si>
    <t>15.018.0816-A</t>
  </si>
  <si>
    <t>15.018.0817-0</t>
  </si>
  <si>
    <t>15.018.0817-A</t>
  </si>
  <si>
    <t>15.018.0818-0</t>
  </si>
  <si>
    <t>15.018.0818-A</t>
  </si>
  <si>
    <t>15.018.0820-0</t>
  </si>
  <si>
    <t>15.018.0820-A</t>
  </si>
  <si>
    <t>15.018.0821-0</t>
  </si>
  <si>
    <t>15.018.0821-A</t>
  </si>
  <si>
    <t>15.018.0822-0</t>
  </si>
  <si>
    <t>15.018.0822-A</t>
  </si>
  <si>
    <t>15.018.0823-0</t>
  </si>
  <si>
    <t>15.018.0823-A</t>
  </si>
  <si>
    <t>15.018.0824-0</t>
  </si>
  <si>
    <t>15.018.0824-A</t>
  </si>
  <si>
    <t>15.018.0826-0</t>
  </si>
  <si>
    <t>15.018.0826-A</t>
  </si>
  <si>
    <t>15.018.0827-0</t>
  </si>
  <si>
    <t>15.018.0827-A</t>
  </si>
  <si>
    <t>15.018.0828-0</t>
  </si>
  <si>
    <t>15.018.0828-A</t>
  </si>
  <si>
    <t>15.018.0830-0</t>
  </si>
  <si>
    <t>15.018.0830-A</t>
  </si>
  <si>
    <t>15.018.0831-0</t>
  </si>
  <si>
    <t>15.018.0831-A</t>
  </si>
  <si>
    <t>15.018.0832-0</t>
  </si>
  <si>
    <t>15.018.0832-A</t>
  </si>
  <si>
    <t>15.018.0834-0</t>
  </si>
  <si>
    <t>15.018.0834-A</t>
  </si>
  <si>
    <t>15.018.0835-0</t>
  </si>
  <si>
    <t>15.018.0835-A</t>
  </si>
  <si>
    <t>15.018.0836-0</t>
  </si>
  <si>
    <t>15.018.0836-A</t>
  </si>
  <si>
    <t>15.018.0837-0</t>
  </si>
  <si>
    <t>15.018.0837-A</t>
  </si>
  <si>
    <t>15.018.0838-0</t>
  </si>
  <si>
    <t>15.018.0838-A</t>
  </si>
  <si>
    <t>15.018.0840-0</t>
  </si>
  <si>
    <t>15.018.0840-A</t>
  </si>
  <si>
    <t>15.018.0841-0</t>
  </si>
  <si>
    <t>15.018.0841-A</t>
  </si>
  <si>
    <t>15.018.0842-0</t>
  </si>
  <si>
    <t>15.018.0842-A</t>
  </si>
  <si>
    <t>15.018.0843-0</t>
  </si>
  <si>
    <t>15.018.0843-A</t>
  </si>
  <si>
    <t>15.018.0844-0</t>
  </si>
  <si>
    <t>15.018.0844-A</t>
  </si>
  <si>
    <t>15.018.0846-0</t>
  </si>
  <si>
    <t>15.018.0846-A</t>
  </si>
  <si>
    <t>15.018.0847-0</t>
  </si>
  <si>
    <t>15.018.0847-A</t>
  </si>
  <si>
    <t>15.018.0848-0</t>
  </si>
  <si>
    <t>15.018.0848-A</t>
  </si>
  <si>
    <t>15.018.0850-0</t>
  </si>
  <si>
    <t>15.018.0850-A</t>
  </si>
  <si>
    <t>15.018.0851-0</t>
  </si>
  <si>
    <t>15.018.0851-A</t>
  </si>
  <si>
    <t>15.018.0852-0</t>
  </si>
  <si>
    <t>15.018.0852-A</t>
  </si>
  <si>
    <t>15.018.0854-0</t>
  </si>
  <si>
    <t>15.018.0854-A</t>
  </si>
  <si>
    <t>15.018.0855-0</t>
  </si>
  <si>
    <t>15.018.0855-A</t>
  </si>
  <si>
    <t>15.018.0856-0</t>
  </si>
  <si>
    <t>15.018.0856-A</t>
  </si>
  <si>
    <t>15.018.0857-0</t>
  </si>
  <si>
    <t>15.018.0857-A</t>
  </si>
  <si>
    <t>15.018.0858-0</t>
  </si>
  <si>
    <t>15.018.0858-A</t>
  </si>
  <si>
    <t>15.018.0860-0</t>
  </si>
  <si>
    <t>15.018.0860-A</t>
  </si>
  <si>
    <t>15.018.0861-0</t>
  </si>
  <si>
    <t>15.018.0861-A</t>
  </si>
  <si>
    <t>15.018.0862-0</t>
  </si>
  <si>
    <t>15.018.0862-A</t>
  </si>
  <si>
    <t>15.018.0863-0</t>
  </si>
  <si>
    <t>15.018.0863-A</t>
  </si>
  <si>
    <t>15.018.0864-0</t>
  </si>
  <si>
    <t>15.018.0864-A</t>
  </si>
  <si>
    <t>15.018.0866-0</t>
  </si>
  <si>
    <t>15.018.0866-A</t>
  </si>
  <si>
    <t>15.018.0867-0</t>
  </si>
  <si>
    <t>15.018.0867-A</t>
  </si>
  <si>
    <t>15.018.0870-0</t>
  </si>
  <si>
    <t>15.018.0870-A</t>
  </si>
  <si>
    <t>15.018.0871-0</t>
  </si>
  <si>
    <t>15.018.0871-A</t>
  </si>
  <si>
    <t>15.018.0872-0</t>
  </si>
  <si>
    <t>15.018.0872-A</t>
  </si>
  <si>
    <t>15.018.0873-0</t>
  </si>
  <si>
    <t>15.018.0873-A</t>
  </si>
  <si>
    <t>15.018.0874-0</t>
  </si>
  <si>
    <t>15.018.0874-A</t>
  </si>
  <si>
    <t>15.018.0875-0</t>
  </si>
  <si>
    <t>15.018.0875-A</t>
  </si>
  <si>
    <t>15.018.0881-0</t>
  </si>
  <si>
    <t>15.018.0881-A</t>
  </si>
  <si>
    <t>15.018.0882-0</t>
  </si>
  <si>
    <t>15.018.0882-A</t>
  </si>
  <si>
    <t>15.018.0883-0</t>
  </si>
  <si>
    <t>15.018.0883-A</t>
  </si>
  <si>
    <t>15.018.0884-0</t>
  </si>
  <si>
    <t>15.018.0884-A</t>
  </si>
  <si>
    <t>15.018.0885-0</t>
  </si>
  <si>
    <t>15.018.0885-A</t>
  </si>
  <si>
    <t>15.018.0887-0</t>
  </si>
  <si>
    <t>15.018.0887-A</t>
  </si>
  <si>
    <t>15.018.0888-0</t>
  </si>
  <si>
    <t>15.018.0888-A</t>
  </si>
  <si>
    <t>15.018.0889-0</t>
  </si>
  <si>
    <t>15.018.0889-A</t>
  </si>
  <si>
    <t>15.018.0890-0</t>
  </si>
  <si>
    <t>15.018.0890-A</t>
  </si>
  <si>
    <t>15.018.0898-0</t>
  </si>
  <si>
    <t>15.018.0898-A</t>
  </si>
  <si>
    <t>15.018.0900-0</t>
  </si>
  <si>
    <t>15.018.0900-A</t>
  </si>
  <si>
    <t>15.018.0901-0</t>
  </si>
  <si>
    <t>15.018.0901-A</t>
  </si>
  <si>
    <t>15.018.0902-0</t>
  </si>
  <si>
    <t>15.018.0902-A</t>
  </si>
  <si>
    <t>15.018.0904-0</t>
  </si>
  <si>
    <t>15.018.0904-A</t>
  </si>
  <si>
    <t>15.018.0905-0</t>
  </si>
  <si>
    <t>15.018.0905-A</t>
  </si>
  <si>
    <t>15.018.0906-0</t>
  </si>
  <si>
    <t>15.018.0906-A</t>
  </si>
  <si>
    <t>15.018.0907-0</t>
  </si>
  <si>
    <t>15.018.0907-A</t>
  </si>
  <si>
    <t>15.018.0908-0</t>
  </si>
  <si>
    <t>15.018.0908-A</t>
  </si>
  <si>
    <t>15.018.0910-0</t>
  </si>
  <si>
    <t>15.018.0910-A</t>
  </si>
  <si>
    <t>15.018.0911-0</t>
  </si>
  <si>
    <t>15.018.0911-A</t>
  </si>
  <si>
    <t>15.018.0912-0</t>
  </si>
  <si>
    <t>15.018.0912-A</t>
  </si>
  <si>
    <t>15.018.0913-0</t>
  </si>
  <si>
    <t>15.018.0913-A</t>
  </si>
  <si>
    <t>15.018.0914-0</t>
  </si>
  <si>
    <t>15.018.0914-A</t>
  </si>
  <si>
    <t>15.018.0916-0</t>
  </si>
  <si>
    <t>15.018.0916-A</t>
  </si>
  <si>
    <t>15.018.0917-0</t>
  </si>
  <si>
    <t>15.018.0917-A</t>
  </si>
  <si>
    <t>15.018.0918-0</t>
  </si>
  <si>
    <t>15.018.0918-A</t>
  </si>
  <si>
    <t>15.018.0920-0</t>
  </si>
  <si>
    <t>15.018.0920-A</t>
  </si>
  <si>
    <t>15.018.0921-0</t>
  </si>
  <si>
    <t>15.018.0921-A</t>
  </si>
  <si>
    <t>15.018.0922-0</t>
  </si>
  <si>
    <t>15.018.0922-A</t>
  </si>
  <si>
    <t>15.018.0924-0</t>
  </si>
  <si>
    <t>15.018.0924-A</t>
  </si>
  <si>
    <t>15.018.0925-0</t>
  </si>
  <si>
    <t>15.018.0925-A</t>
  </si>
  <si>
    <t>15.018.0926-0</t>
  </si>
  <si>
    <t>15.018.0926-A</t>
  </si>
  <si>
    <t>15.018.0927-0</t>
  </si>
  <si>
    <t>15.018.0927-A</t>
  </si>
  <si>
    <t>15.018.0928-0</t>
  </si>
  <si>
    <t>15.018.0928-A</t>
  </si>
  <si>
    <t>15.018.0930-0</t>
  </si>
  <si>
    <t>15.018.0930-A</t>
  </si>
  <si>
    <t>15.018.0931-0</t>
  </si>
  <si>
    <t>15.018.0931-A</t>
  </si>
  <si>
    <t>15.018.0932-0</t>
  </si>
  <si>
    <t>15.018.0932-A</t>
  </si>
  <si>
    <t>15.018.0933-0</t>
  </si>
  <si>
    <t>15.018.0933-A</t>
  </si>
  <si>
    <t>15.018.0934-0</t>
  </si>
  <si>
    <t>15.018.0934-A</t>
  </si>
  <si>
    <t>15.018.0936-0</t>
  </si>
  <si>
    <t>15.018.0936-A</t>
  </si>
  <si>
    <t>15.018.0937-0</t>
  </si>
  <si>
    <t>15.018.0937-A</t>
  </si>
  <si>
    <t>15.018.0938-0</t>
  </si>
  <si>
    <t>15.018.0938-A</t>
  </si>
  <si>
    <t>15.018.0940-0</t>
  </si>
  <si>
    <t>15.018.0940-A</t>
  </si>
  <si>
    <t>15.018.0941-0</t>
  </si>
  <si>
    <t>15.018.0941-A</t>
  </si>
  <si>
    <t>15.018.0942-0</t>
  </si>
  <si>
    <t>15.018.0942-A</t>
  </si>
  <si>
    <t>15.018.0944-0</t>
  </si>
  <si>
    <t>15.018.0944-A</t>
  </si>
  <si>
    <t>15.018.0945-0</t>
  </si>
  <si>
    <t>15.018.0945-A</t>
  </si>
  <si>
    <t>15.018.0946-0</t>
  </si>
  <si>
    <t>15.018.0946-A</t>
  </si>
  <si>
    <t>15.018.0947-0</t>
  </si>
  <si>
    <t>15.018.0947-A</t>
  </si>
  <si>
    <t>15.018.0948-0</t>
  </si>
  <si>
    <t>15.018.0948-A</t>
  </si>
  <si>
    <t>15.018.0950-0</t>
  </si>
  <si>
    <t>15.018.0950-A</t>
  </si>
  <si>
    <t>15.018.0951-0</t>
  </si>
  <si>
    <t>15.018.0951-A</t>
  </si>
  <si>
    <t>15.018.0952-0</t>
  </si>
  <si>
    <t>15.018.0952-A</t>
  </si>
  <si>
    <t>15.018.0953-0</t>
  </si>
  <si>
    <t>15.018.0953-A</t>
  </si>
  <si>
    <t>15.018.0954-0</t>
  </si>
  <si>
    <t>15.018.0954-A</t>
  </si>
  <si>
    <t>15.018.0956-0</t>
  </si>
  <si>
    <t>15.018.0956-A</t>
  </si>
  <si>
    <t>15.018.0957-0</t>
  </si>
  <si>
    <t>15.018.0957-A</t>
  </si>
  <si>
    <t>15.018.0958-0</t>
  </si>
  <si>
    <t>15.018.0958-A</t>
  </si>
  <si>
    <t>15.018.0960-0</t>
  </si>
  <si>
    <t>15.018.0960-A</t>
  </si>
  <si>
    <t>15.018.0961-0</t>
  </si>
  <si>
    <t>15.018.0961-A</t>
  </si>
  <si>
    <t>15.018.0962-0</t>
  </si>
  <si>
    <t>15.018.0962-A</t>
  </si>
  <si>
    <t>15.018.0964-0</t>
  </si>
  <si>
    <t>15.018.0964-A</t>
  </si>
  <si>
    <t>15.018.0965-0</t>
  </si>
  <si>
    <t>15.018.0965-A</t>
  </si>
  <si>
    <t>15.018.0966-0</t>
  </si>
  <si>
    <t>15.018.0966-A</t>
  </si>
  <si>
    <t>15.018.0967-0</t>
  </si>
  <si>
    <t>15.018.0967-A</t>
  </si>
  <si>
    <t>15.018.0968-0</t>
  </si>
  <si>
    <t>15.018.0968-A</t>
  </si>
  <si>
    <t>15.018.0970-0</t>
  </si>
  <si>
    <t>15.018.0970-A</t>
  </si>
  <si>
    <t>15.018.0971-0</t>
  </si>
  <si>
    <t>15.018.0971-A</t>
  </si>
  <si>
    <t>15.018.0972-0</t>
  </si>
  <si>
    <t>15.018.0972-A</t>
  </si>
  <si>
    <t>15.018.0973-0</t>
  </si>
  <si>
    <t>15.018.0973-A</t>
  </si>
  <si>
    <t>15.018.0974-0</t>
  </si>
  <si>
    <t>15.018.0974-A</t>
  </si>
  <si>
    <t>15.018.0976-0</t>
  </si>
  <si>
    <t>15.018.0976-A</t>
  </si>
  <si>
    <t>15.018.0977-0</t>
  </si>
  <si>
    <t>15.018.0977-A</t>
  </si>
  <si>
    <t>15.018.0978-0</t>
  </si>
  <si>
    <t>15.018.0978-A</t>
  </si>
  <si>
    <t>15.018.0980-0</t>
  </si>
  <si>
    <t>15.018.0980-A</t>
  </si>
  <si>
    <t>15.018.0981-0</t>
  </si>
  <si>
    <t>15.018.0981-A</t>
  </si>
  <si>
    <t>15.018.0982-0</t>
  </si>
  <si>
    <t>15.018.0982-A</t>
  </si>
  <si>
    <t>15.018.0984-0</t>
  </si>
  <si>
    <t>15.018.0984-A</t>
  </si>
  <si>
    <t>15.018.0985-0</t>
  </si>
  <si>
    <t>15.018.0985-A</t>
  </si>
  <si>
    <t>15.018.0986-0</t>
  </si>
  <si>
    <t>15.018.0986-A</t>
  </si>
  <si>
    <t>15.018.0987-0</t>
  </si>
  <si>
    <t>15.018.0987-A</t>
  </si>
  <si>
    <t>15.018.0988-0</t>
  </si>
  <si>
    <t>15.018.0988-A</t>
  </si>
  <si>
    <t>15.018.0990-0</t>
  </si>
  <si>
    <t>15.018.0990-A</t>
  </si>
  <si>
    <t>15.018.0991-0</t>
  </si>
  <si>
    <t>15.018.0991-A</t>
  </si>
  <si>
    <t>15.018.0992-0</t>
  </si>
  <si>
    <t>15.018.0992-A</t>
  </si>
  <si>
    <t>15.018.0993-0</t>
  </si>
  <si>
    <t>15.018.0993-A</t>
  </si>
  <si>
    <t>15.018.0994-0</t>
  </si>
  <si>
    <t>15.018.0994-A</t>
  </si>
  <si>
    <t>15.018.0996-0</t>
  </si>
  <si>
    <t>15.018.0996-A</t>
  </si>
  <si>
    <t>15.018.0997-0</t>
  </si>
  <si>
    <t>15.018.0997-A</t>
  </si>
  <si>
    <t>15.018.0998-0</t>
  </si>
  <si>
    <t>15.018.0998-A</t>
  </si>
  <si>
    <t>15.018.1000-0</t>
  </si>
  <si>
    <t>15.018.1000-A</t>
  </si>
  <si>
    <t>15.018.1001-0</t>
  </si>
  <si>
    <t>15.018.1001-A</t>
  </si>
  <si>
    <t>15.018.1002-0</t>
  </si>
  <si>
    <t>15.018.1002-A</t>
  </si>
  <si>
    <t>15.018.1004-0</t>
  </si>
  <si>
    <t>15.018.1004-A</t>
  </si>
  <si>
    <t>15.018.1005-0</t>
  </si>
  <si>
    <t>15.018.1005-A</t>
  </si>
  <si>
    <t>15.018.1006-0</t>
  </si>
  <si>
    <t>15.018.1006-A</t>
  </si>
  <si>
    <t>15.018.1007-0</t>
  </si>
  <si>
    <t>15.018.1007-A</t>
  </si>
  <si>
    <t>15.018.1008-0</t>
  </si>
  <si>
    <t>15.018.1008-A</t>
  </si>
  <si>
    <t>15.018.1010-0</t>
  </si>
  <si>
    <t>15.018.1010-A</t>
  </si>
  <si>
    <t>15.018.1011-0</t>
  </si>
  <si>
    <t>15.018.1011-A</t>
  </si>
  <si>
    <t>15.018.1012-0</t>
  </si>
  <si>
    <t>15.018.1012-A</t>
  </si>
  <si>
    <t>15.018.1013-0</t>
  </si>
  <si>
    <t>15.018.1013-A</t>
  </si>
  <si>
    <t>15.018.1014-0</t>
  </si>
  <si>
    <t>15.018.1014-A</t>
  </si>
  <si>
    <t>15.018.1016-0</t>
  </si>
  <si>
    <t>15.018.1016-A</t>
  </si>
  <si>
    <t>15.018.1017-0</t>
  </si>
  <si>
    <t>15.018.1017-A</t>
  </si>
  <si>
    <t>15.019.0010-0</t>
  </si>
  <si>
    <t>15.019.0010-A</t>
  </si>
  <si>
    <t>15.019.0015-0</t>
  </si>
  <si>
    <t>15.019.0015-A</t>
  </si>
  <si>
    <t>15.019.0020-0</t>
  </si>
  <si>
    <t>15.019.0020-A</t>
  </si>
  <si>
    <t>15.019.0025-0</t>
  </si>
  <si>
    <t>15.019.0025-A</t>
  </si>
  <si>
    <t>15.019.0030-0</t>
  </si>
  <si>
    <t>15.019.0030-A</t>
  </si>
  <si>
    <t>15.019.0035-0</t>
  </si>
  <si>
    <t>15.019.0035-A</t>
  </si>
  <si>
    <t>15.019.0040-0</t>
  </si>
  <si>
    <t>15.019.0040-A</t>
  </si>
  <si>
    <t>15.019.0045-0</t>
  </si>
  <si>
    <t>15.019.0045-A</t>
  </si>
  <si>
    <t>15.019.0050-0</t>
  </si>
  <si>
    <t>15.019.0050-A</t>
  </si>
  <si>
    <t>15.019.0055-0</t>
  </si>
  <si>
    <t>15.019.0055-A</t>
  </si>
  <si>
    <t>15.019.0060-0</t>
  </si>
  <si>
    <t>15.019.0060-A</t>
  </si>
  <si>
    <t>15.019.0065-0</t>
  </si>
  <si>
    <t>15.019.0065-A</t>
  </si>
  <si>
    <t>15.019.0068-0</t>
  </si>
  <si>
    <t>15.019.0068-A</t>
  </si>
  <si>
    <t>15.019.0069-0</t>
  </si>
  <si>
    <t>15.019.0069-A</t>
  </si>
  <si>
    <t>15.019.0070-0</t>
  </si>
  <si>
    <t>ESPELHO PLASTICO 4"X2".FORNECIMENTO E COLOCACAO</t>
  </si>
  <si>
    <t>15.019.0070-A</t>
  </si>
  <si>
    <t>15.019.0081-0</t>
  </si>
  <si>
    <t>15.019.0081-A</t>
  </si>
  <si>
    <t>15.019.0082-0</t>
  </si>
  <si>
    <t>15.019.0082-A</t>
  </si>
  <si>
    <t>15.019.0090-0</t>
  </si>
  <si>
    <t>15.019.0090-A</t>
  </si>
  <si>
    <t>15.019.0095-0</t>
  </si>
  <si>
    <t>15.019.0095-A</t>
  </si>
  <si>
    <t>15.019.0100-0</t>
  </si>
  <si>
    <t>15.019.0100-A</t>
  </si>
  <si>
    <t>15.019.0110-0</t>
  </si>
  <si>
    <t>15.019.0110-A</t>
  </si>
  <si>
    <t>15.020.0010-0</t>
  </si>
  <si>
    <t>RECEPTACULO DE LOUCA PARA PENDENTE.FORNECIMENTO E COLOCACAO</t>
  </si>
  <si>
    <t>15.020.0010-A</t>
  </si>
  <si>
    <t>15.020.0027-0</t>
  </si>
  <si>
    <t>15.020.0027-A</t>
  </si>
  <si>
    <t>15.020.0028-0</t>
  </si>
  <si>
    <t>15.020.0028-A</t>
  </si>
  <si>
    <t>15.020.0029-0</t>
  </si>
  <si>
    <t>LAMPADA FLUORESCENTE TUBULAR,DE 40W.FORNECIMENTO E COLOCACAO</t>
  </si>
  <si>
    <t>15.020.0029-A</t>
  </si>
  <si>
    <t>15.020.0031-0</t>
  </si>
  <si>
    <t>LAMPADA FLUORESCENTE TUBULAR,DE 32W.FORNECIMENTO E COLOCACAO</t>
  </si>
  <si>
    <t>15.020.0031-A</t>
  </si>
  <si>
    <t>15.020.0033-0</t>
  </si>
  <si>
    <t>LAMPADA FLUORESCENTE TUBULAR,DE 20W.FORNECIMENTO E COLOCACAO</t>
  </si>
  <si>
    <t>15.020.0033-A</t>
  </si>
  <si>
    <t>15.020.0034-0</t>
  </si>
  <si>
    <t>LAMPADA FLUORESCENTE TUBULAR,DE 18W.FORNECIMENTO E COLOCACAO</t>
  </si>
  <si>
    <t>15.020.0034-A</t>
  </si>
  <si>
    <t>15.020.0036-0</t>
  </si>
  <si>
    <t>LAMPADA FLUORESCENTE TUBULAR,DE 16W.FORNECIMENTO E COLOCACAO</t>
  </si>
  <si>
    <t>15.020.0036-A</t>
  </si>
  <si>
    <t>15.020.0037-0</t>
  </si>
  <si>
    <t>15.020.0037-A</t>
  </si>
  <si>
    <t>15.020.0038-0</t>
  </si>
  <si>
    <t>LAMPADA FLUORESCENTE,HO,DE 110W.FORNECIMENTO E COLOCACAO</t>
  </si>
  <si>
    <t>15.020.0038-A</t>
  </si>
  <si>
    <t>15.020.0039-0</t>
  </si>
  <si>
    <t>15.020.0039-A</t>
  </si>
  <si>
    <t>15.020.0044-0</t>
  </si>
  <si>
    <t>15.020.0044-A</t>
  </si>
  <si>
    <t>15.020.0045-0</t>
  </si>
  <si>
    <t>LAMPADA VAPOR DE MERCURIO,DE 125W.FORNECIMENTO E COLOCACAO</t>
  </si>
  <si>
    <t>15.020.0045-A</t>
  </si>
  <si>
    <t>15.020.0050-0</t>
  </si>
  <si>
    <t>15.020.0050-A</t>
  </si>
  <si>
    <t>15.020.0055-0</t>
  </si>
  <si>
    <t>15.020.0055-A</t>
  </si>
  <si>
    <t>15.020.0058-0</t>
  </si>
  <si>
    <t>LAMPADA MISTA,DE 160W.FORNECIMENTO E COLOCACAO</t>
  </si>
  <si>
    <t>15.020.0058-A</t>
  </si>
  <si>
    <t>15.020.0060-0</t>
  </si>
  <si>
    <t>LAMPADA MISTA,DE 250W.FORNECIMENTO E COLOCACAO</t>
  </si>
  <si>
    <t>15.020.0060-A</t>
  </si>
  <si>
    <t>15.020.0061-0</t>
  </si>
  <si>
    <t>LAMPADA MISTA,DE 500W.FORNECIMENTO E COLOCACAO</t>
  </si>
  <si>
    <t>15.020.0061-A</t>
  </si>
  <si>
    <t>15.020.0070-0</t>
  </si>
  <si>
    <t>15.020.0070-A</t>
  </si>
  <si>
    <t>15.020.0072-0</t>
  </si>
  <si>
    <t>15.020.0072-A</t>
  </si>
  <si>
    <t>15.020.0075-0</t>
  </si>
  <si>
    <t>15.020.0075-A</t>
  </si>
  <si>
    <t>15.020.0078-0</t>
  </si>
  <si>
    <t>15.020.0078-A</t>
  </si>
  <si>
    <t>15.020.0080-0</t>
  </si>
  <si>
    <t>15.020.0080-A</t>
  </si>
  <si>
    <t>15.020.0090-0</t>
  </si>
  <si>
    <t>15.020.0090-A</t>
  </si>
  <si>
    <t>15.020.0095-0</t>
  </si>
  <si>
    <t>15.020.0095-A</t>
  </si>
  <si>
    <t>15.020.0100-0</t>
  </si>
  <si>
    <t>15.020.0100-A</t>
  </si>
  <si>
    <t>15.020.0150-0</t>
  </si>
  <si>
    <t>15.020.0150-A</t>
  </si>
  <si>
    <t>15.020.0153-0</t>
  </si>
  <si>
    <t>15.020.0153-A</t>
  </si>
  <si>
    <t>15.020.0155-0</t>
  </si>
  <si>
    <t>15.020.0155-A</t>
  </si>
  <si>
    <t>15.020.0158-0</t>
  </si>
  <si>
    <t>15.020.0158-A</t>
  </si>
  <si>
    <t>15.020.0160-0</t>
  </si>
  <si>
    <t>15.020.0160-A</t>
  </si>
  <si>
    <t>15.020.0163-0</t>
  </si>
  <si>
    <t>15.020.0163-A</t>
  </si>
  <si>
    <t>15.020.0165-0</t>
  </si>
  <si>
    <t>15.020.0165-A</t>
  </si>
  <si>
    <t>15.020.0168-0</t>
  </si>
  <si>
    <t>15.020.0168-A</t>
  </si>
  <si>
    <t>15.020.0170-0</t>
  </si>
  <si>
    <t>15.020.0170-A</t>
  </si>
  <si>
    <t>15.020.0173-0</t>
  </si>
  <si>
    <t>15.020.0173-A</t>
  </si>
  <si>
    <t>15.020.0178-0</t>
  </si>
  <si>
    <t>15.020.0178-A</t>
  </si>
  <si>
    <t>15.028.0001-0</t>
  </si>
  <si>
    <t>15.028.0001-A</t>
  </si>
  <si>
    <t>15.028.0003-0</t>
  </si>
  <si>
    <t>15.028.0003-A</t>
  </si>
  <si>
    <t>15.028.0005-0</t>
  </si>
  <si>
    <t>15.028.0005-A</t>
  </si>
  <si>
    <t>15.028.0010-0</t>
  </si>
  <si>
    <t>15.028.0010-A</t>
  </si>
  <si>
    <t>15.028.0015-0</t>
  </si>
  <si>
    <t>15.028.0015-A</t>
  </si>
  <si>
    <t>15.028.0017-0</t>
  </si>
  <si>
    <t>15.028.0017-A</t>
  </si>
  <si>
    <t>15.028.0018-0</t>
  </si>
  <si>
    <t>15.028.0018-A</t>
  </si>
  <si>
    <t>15.028.0020-0</t>
  </si>
  <si>
    <t>15.028.0020-A</t>
  </si>
  <si>
    <t>15.028.0025-0</t>
  </si>
  <si>
    <t>15.028.0025-A</t>
  </si>
  <si>
    <t>15.029.0010-0</t>
  </si>
  <si>
    <t>15.029.0010-A</t>
  </si>
  <si>
    <t>15.029.0011-0</t>
  </si>
  <si>
    <t>15.029.0011-A</t>
  </si>
  <si>
    <t>15.029.0012-0</t>
  </si>
  <si>
    <t>15.029.0012-A</t>
  </si>
  <si>
    <t>15.029.0013-0</t>
  </si>
  <si>
    <t>15.029.0013-A</t>
  </si>
  <si>
    <t>15.029.0014-0</t>
  </si>
  <si>
    <t>15.029.0014-A</t>
  </si>
  <si>
    <t>15.029.0015-0</t>
  </si>
  <si>
    <t>15.029.0015-A</t>
  </si>
  <si>
    <t>15.029.0016-0</t>
  </si>
  <si>
    <t>15.029.0016-A</t>
  </si>
  <si>
    <t>15.029.0017-0</t>
  </si>
  <si>
    <t>15.029.0017-A</t>
  </si>
  <si>
    <t>15.029.0018-0</t>
  </si>
  <si>
    <t>15.029.0018-A</t>
  </si>
  <si>
    <t>15.029.0019-0</t>
  </si>
  <si>
    <t>15.029.0019-A</t>
  </si>
  <si>
    <t>15.029.0020-0</t>
  </si>
  <si>
    <t>15.029.0020-A</t>
  </si>
  <si>
    <t>15.029.0021-0</t>
  </si>
  <si>
    <t>15.029.0021-A</t>
  </si>
  <si>
    <t>15.029.0022-0</t>
  </si>
  <si>
    <t>15.029.0022-A</t>
  </si>
  <si>
    <t>15.029.0023-0</t>
  </si>
  <si>
    <t>15.029.0023-A</t>
  </si>
  <si>
    <t>15.029.0024-0</t>
  </si>
  <si>
    <t>15.029.0024-A</t>
  </si>
  <si>
    <t>15.029.0049-0</t>
  </si>
  <si>
    <t>15.029.0049-A</t>
  </si>
  <si>
    <t>15.029.0050-0</t>
  </si>
  <si>
    <t>15.029.0050-A</t>
  </si>
  <si>
    <t>15.029.0051-0</t>
  </si>
  <si>
    <t>15.029.0051-A</t>
  </si>
  <si>
    <t>15.029.0052-0</t>
  </si>
  <si>
    <t>15.029.0052-A</t>
  </si>
  <si>
    <t>15.029.0053-0</t>
  </si>
  <si>
    <t>15.029.0053-A</t>
  </si>
  <si>
    <t>15.029.0054-0</t>
  </si>
  <si>
    <t>15.029.0054-A</t>
  </si>
  <si>
    <t>15.029.0055-0</t>
  </si>
  <si>
    <t>15.029.0055-A</t>
  </si>
  <si>
    <t>15.029.0056-0</t>
  </si>
  <si>
    <t>15.029.0056-A</t>
  </si>
  <si>
    <t>15.029.0080-0</t>
  </si>
  <si>
    <t>15.029.0080-A</t>
  </si>
  <si>
    <t>15.029.0081-0</t>
  </si>
  <si>
    <t>15.029.0081-A</t>
  </si>
  <si>
    <t>15.029.0082-0</t>
  </si>
  <si>
    <t>15.029.0082-A</t>
  </si>
  <si>
    <t>15.029.0083-0</t>
  </si>
  <si>
    <t>15.029.0083-A</t>
  </si>
  <si>
    <t>15.029.0084-0</t>
  </si>
  <si>
    <t>15.029.0084-A</t>
  </si>
  <si>
    <t>15.029.0085-0</t>
  </si>
  <si>
    <t>15.029.0085-A</t>
  </si>
  <si>
    <t>15.029.0086-0</t>
  </si>
  <si>
    <t>15.029.0086-A</t>
  </si>
  <si>
    <t>15.029.0087-0</t>
  </si>
  <si>
    <t>15.029.0087-A</t>
  </si>
  <si>
    <t>15.029.0100-0</t>
  </si>
  <si>
    <t>15.029.0100-A</t>
  </si>
  <si>
    <t>15.029.0101-0</t>
  </si>
  <si>
    <t>15.029.0101-A</t>
  </si>
  <si>
    <t>15.029.0102-0</t>
  </si>
  <si>
    <t>15.029.0102-A</t>
  </si>
  <si>
    <t>15.029.0103-0</t>
  </si>
  <si>
    <t>15.029.0103-A</t>
  </si>
  <si>
    <t>15.029.0104-0</t>
  </si>
  <si>
    <t>15.029.0104-A</t>
  </si>
  <si>
    <t>15.029.0105-0</t>
  </si>
  <si>
    <t>15.029.0105-A</t>
  </si>
  <si>
    <t>15.029.0106-0</t>
  </si>
  <si>
    <t>15.029.0106-A</t>
  </si>
  <si>
    <t>15.029.0107-0</t>
  </si>
  <si>
    <t>15.029.0107-A</t>
  </si>
  <si>
    <t>15.030.0030-0</t>
  </si>
  <si>
    <t>15.030.0030-A</t>
  </si>
  <si>
    <t>15.030.0032-0</t>
  </si>
  <si>
    <t>15.030.0032-A</t>
  </si>
  <si>
    <t>15.030.0034-0</t>
  </si>
  <si>
    <t>15.030.0034-A</t>
  </si>
  <si>
    <t>15.030.0036-0</t>
  </si>
  <si>
    <t>15.030.0036-A</t>
  </si>
  <si>
    <t>15.030.0038-0</t>
  </si>
  <si>
    <t>15.030.0038-A</t>
  </si>
  <si>
    <t>15.030.0040-0</t>
  </si>
  <si>
    <t>15.030.0040-A</t>
  </si>
  <si>
    <t>15.030.0050-0</t>
  </si>
  <si>
    <t>15.030.0050-A</t>
  </si>
  <si>
    <t>15.030.0052-0</t>
  </si>
  <si>
    <t>15.030.0052-A</t>
  </si>
  <si>
    <t>15.030.0054-0</t>
  </si>
  <si>
    <t>15.030.0054-A</t>
  </si>
  <si>
    <t>15.030.0056-0</t>
  </si>
  <si>
    <t>15.030.0056-A</t>
  </si>
  <si>
    <t>15.030.0058-0</t>
  </si>
  <si>
    <t>15.030.0058-A</t>
  </si>
  <si>
    <t>15.030.0070-0</t>
  </si>
  <si>
    <t>15.030.0070-A</t>
  </si>
  <si>
    <t>15.030.0072-0</t>
  </si>
  <si>
    <t>15.030.0072-A</t>
  </si>
  <si>
    <t>15.030.0074-0</t>
  </si>
  <si>
    <t>15.030.0074-A</t>
  </si>
  <si>
    <t>15.030.0076-0</t>
  </si>
  <si>
    <t>15.030.0076-A</t>
  </si>
  <si>
    <t>15.030.0078-0</t>
  </si>
  <si>
    <t>15.030.0078-A</t>
  </si>
  <si>
    <t>15.030.0080-0</t>
  </si>
  <si>
    <t>15.030.0080-A</t>
  </si>
  <si>
    <t>15.030.0082-0</t>
  </si>
  <si>
    <t>15.030.0082-A</t>
  </si>
  <si>
    <t>15.030.0084-0</t>
  </si>
  <si>
    <t>15.030.0084-A</t>
  </si>
  <si>
    <t>15.030.0086-0</t>
  </si>
  <si>
    <t>15.030.0086-A</t>
  </si>
  <si>
    <t>15.030.0088-0</t>
  </si>
  <si>
    <t>15.030.0088-A</t>
  </si>
  <si>
    <t>15.031.0010-0</t>
  </si>
  <si>
    <t>15.031.0010-A</t>
  </si>
  <si>
    <t>15.031.0011-0</t>
  </si>
  <si>
    <t>15.031.0011-A</t>
  </si>
  <si>
    <t>15.031.0012-0</t>
  </si>
  <si>
    <t>15.031.0012-A</t>
  </si>
  <si>
    <t>15.031.0013-0</t>
  </si>
  <si>
    <t>15.031.0013-A</t>
  </si>
  <si>
    <t>15.031.0014-0</t>
  </si>
  <si>
    <t>15.031.0014-A</t>
  </si>
  <si>
    <t>15.031.0015-0</t>
  </si>
  <si>
    <t>15.031.0015-A</t>
  </si>
  <si>
    <t>15.031.0016-0</t>
  </si>
  <si>
    <t>15.031.0016-A</t>
  </si>
  <si>
    <t>15.031.0017-0</t>
  </si>
  <si>
    <t>15.031.0017-A</t>
  </si>
  <si>
    <t>15.031.0018-0</t>
  </si>
  <si>
    <t>15.031.0018-A</t>
  </si>
  <si>
    <t>15.031.0019-0</t>
  </si>
  <si>
    <t>15.031.0019-A</t>
  </si>
  <si>
    <t>15.031.0020-0</t>
  </si>
  <si>
    <t>15.031.0020-A</t>
  </si>
  <si>
    <t>15.031.0021-0</t>
  </si>
  <si>
    <t>15.031.0021-A</t>
  </si>
  <si>
    <t>15.031.0022-0</t>
  </si>
  <si>
    <t>15.031.0022-A</t>
  </si>
  <si>
    <t>15.031.0023-0</t>
  </si>
  <si>
    <t>15.031.0023-A</t>
  </si>
  <si>
    <t>15.031.0024-0</t>
  </si>
  <si>
    <t>15.031.0024-A</t>
  </si>
  <si>
    <t>15.031.0025-0</t>
  </si>
  <si>
    <t>15.031.0025-A</t>
  </si>
  <si>
    <t>15.031.0026-0</t>
  </si>
  <si>
    <t>15.031.0026-A</t>
  </si>
  <si>
    <t>15.031.0027-0</t>
  </si>
  <si>
    <t>15.031.0027-A</t>
  </si>
  <si>
    <t>15.034.0010-0</t>
  </si>
  <si>
    <t>15.034.0010-A</t>
  </si>
  <si>
    <t>15.034.0011-0</t>
  </si>
  <si>
    <t>15.034.0011-A</t>
  </si>
  <si>
    <t>15.034.0012-0</t>
  </si>
  <si>
    <t>15.034.0012-A</t>
  </si>
  <si>
    <t>15.034.0013-0</t>
  </si>
  <si>
    <t>15.034.0013-A</t>
  </si>
  <si>
    <t>15.034.0014-0</t>
  </si>
  <si>
    <t>15.034.0014-A</t>
  </si>
  <si>
    <t>15.034.0015-0</t>
  </si>
  <si>
    <t>15.034.0015-A</t>
  </si>
  <si>
    <t>15.034.0016-0</t>
  </si>
  <si>
    <t>15.034.0016-A</t>
  </si>
  <si>
    <t>15.034.0017-0</t>
  </si>
  <si>
    <t>15.034.0017-A</t>
  </si>
  <si>
    <t>15.034.0020-0</t>
  </si>
  <si>
    <t>15.034.0020-A</t>
  </si>
  <si>
    <t>15.034.0021-0</t>
  </si>
  <si>
    <t>15.034.0021-A</t>
  </si>
  <si>
    <t>15.034.0022-0</t>
  </si>
  <si>
    <t>15.034.0022-A</t>
  </si>
  <si>
    <t>15.034.0023-0</t>
  </si>
  <si>
    <t>15.034.0023-A</t>
  </si>
  <si>
    <t>15.034.0024-0</t>
  </si>
  <si>
    <t>15.034.0024-A</t>
  </si>
  <si>
    <t>15.034.0025-0</t>
  </si>
  <si>
    <t>15.034.0025-A</t>
  </si>
  <si>
    <t>15.034.0026-0</t>
  </si>
  <si>
    <t>15.034.0026-A</t>
  </si>
  <si>
    <t>15.034.0027-0</t>
  </si>
  <si>
    <t>15.034.0027-A</t>
  </si>
  <si>
    <t>15.035.0010-0</t>
  </si>
  <si>
    <t>15.035.0010-A</t>
  </si>
  <si>
    <t>15.035.0011-0</t>
  </si>
  <si>
    <t>15.035.0011-A</t>
  </si>
  <si>
    <t>15.035.0012-0</t>
  </si>
  <si>
    <t>15.035.0012-A</t>
  </si>
  <si>
    <t>15.035.0013-0</t>
  </si>
  <si>
    <t>15.035.0013-A</t>
  </si>
  <si>
    <t>15.035.0014-0</t>
  </si>
  <si>
    <t>15.035.0014-A</t>
  </si>
  <si>
    <t>15.035.0015-0</t>
  </si>
  <si>
    <t>15.035.0015-A</t>
  </si>
  <si>
    <t>15.035.0016-0</t>
  </si>
  <si>
    <t>15.035.0016-A</t>
  </si>
  <si>
    <t>15.035.0017-0</t>
  </si>
  <si>
    <t>15.035.0017-A</t>
  </si>
  <si>
    <t>15.035.0020-0</t>
  </si>
  <si>
    <t>15.035.0020-A</t>
  </si>
  <si>
    <t>15.035.0021-0</t>
  </si>
  <si>
    <t>15.035.0021-A</t>
  </si>
  <si>
    <t>15.035.0022-0</t>
  </si>
  <si>
    <t>15.035.0022-A</t>
  </si>
  <si>
    <t>15.035.0023-0</t>
  </si>
  <si>
    <t>15.035.0023-A</t>
  </si>
  <si>
    <t>15.035.0024-0</t>
  </si>
  <si>
    <t>15.035.0024-A</t>
  </si>
  <si>
    <t>15.035.0025-0</t>
  </si>
  <si>
    <t>15.035.0025-A</t>
  </si>
  <si>
    <t>15.035.0026-0</t>
  </si>
  <si>
    <t>15.035.0026-A</t>
  </si>
  <si>
    <t>15.035.0027-0</t>
  </si>
  <si>
    <t>15.035.0027-A</t>
  </si>
  <si>
    <t>15.036.0001-0</t>
  </si>
  <si>
    <t>15.036.0001-A</t>
  </si>
  <si>
    <t>15.036.0002-0</t>
  </si>
  <si>
    <t>15.036.0002-A</t>
  </si>
  <si>
    <t>15.036.0003-0</t>
  </si>
  <si>
    <t>15.036.0003-A</t>
  </si>
  <si>
    <t>15.036.0010-0</t>
  </si>
  <si>
    <t>15.036.0010-A</t>
  </si>
  <si>
    <t>15.036.0011-0</t>
  </si>
  <si>
    <t>15.036.0011-A</t>
  </si>
  <si>
    <t>15.036.0012-0</t>
  </si>
  <si>
    <t>15.036.0012-A</t>
  </si>
  <si>
    <t>15.036.0013-0</t>
  </si>
  <si>
    <t>15.036.0013-A</t>
  </si>
  <si>
    <t>15.036.0014-0</t>
  </si>
  <si>
    <t>15.036.0014-A</t>
  </si>
  <si>
    <t>15.036.0015-0</t>
  </si>
  <si>
    <t>15.036.0015-A</t>
  </si>
  <si>
    <t>15.036.0016-0</t>
  </si>
  <si>
    <t>15.036.0016-A</t>
  </si>
  <si>
    <t>15.036.0017-0</t>
  </si>
  <si>
    <t>15.036.0017-A</t>
  </si>
  <si>
    <t>15.036.0018-0</t>
  </si>
  <si>
    <t>15.036.0018-A</t>
  </si>
  <si>
    <t>15.036.0019-0</t>
  </si>
  <si>
    <t>15.036.0019-A</t>
  </si>
  <si>
    <t>15.036.0020-0</t>
  </si>
  <si>
    <t>15.036.0020-A</t>
  </si>
  <si>
    <t>15.036.0021-0</t>
  </si>
  <si>
    <t>15.036.0021-A</t>
  </si>
  <si>
    <t>15.036.0022-0</t>
  </si>
  <si>
    <t>15.036.0022-A</t>
  </si>
  <si>
    <t>15.036.0023-0</t>
  </si>
  <si>
    <t>15.036.0023-A</t>
  </si>
  <si>
    <t>15.036.0024-0</t>
  </si>
  <si>
    <t>15.036.0024-A</t>
  </si>
  <si>
    <t>15.036.0025-0</t>
  </si>
  <si>
    <t>15.036.0025-A</t>
  </si>
  <si>
    <t>15.036.0026-0</t>
  </si>
  <si>
    <t>15.036.0026-A</t>
  </si>
  <si>
    <t>15.036.0027-0</t>
  </si>
  <si>
    <t>15.036.0027-A</t>
  </si>
  <si>
    <t>15.036.0028-0</t>
  </si>
  <si>
    <t>15.036.0028-A</t>
  </si>
  <si>
    <t>15.036.0029-0</t>
  </si>
  <si>
    <t>15.036.0029-A</t>
  </si>
  <si>
    <t>15.036.0030-0</t>
  </si>
  <si>
    <t>15.036.0030-A</t>
  </si>
  <si>
    <t>15.036.0031-0</t>
  </si>
  <si>
    <t>15.036.0031-A</t>
  </si>
  <si>
    <t>15.036.0032-0</t>
  </si>
  <si>
    <t>15.036.0032-A</t>
  </si>
  <si>
    <t>15.036.0033-0</t>
  </si>
  <si>
    <t>15.036.0033-A</t>
  </si>
  <si>
    <t>15.036.0034-0</t>
  </si>
  <si>
    <t>15.036.0034-A</t>
  </si>
  <si>
    <t>15.036.0035-0</t>
  </si>
  <si>
    <t>15.036.0035-A</t>
  </si>
  <si>
    <t>15.036.0036-0</t>
  </si>
  <si>
    <t>15.036.0036-A</t>
  </si>
  <si>
    <t>15.036.0037-0</t>
  </si>
  <si>
    <t>15.036.0037-A</t>
  </si>
  <si>
    <t>15.036.0038-0</t>
  </si>
  <si>
    <t>15.036.0038-A</t>
  </si>
  <si>
    <t>15.036.0039-0</t>
  </si>
  <si>
    <t>15.036.0039-A</t>
  </si>
  <si>
    <t>15.036.0040-0</t>
  </si>
  <si>
    <t>15.036.0040-A</t>
  </si>
  <si>
    <t>15.036.0041-0</t>
  </si>
  <si>
    <t>15.036.0041-A</t>
  </si>
  <si>
    <t>15.036.0042-0</t>
  </si>
  <si>
    <t>15.036.0042-A</t>
  </si>
  <si>
    <t>15.036.0043-0</t>
  </si>
  <si>
    <t>15.036.0043-A</t>
  </si>
  <si>
    <t>15.036.0044-0</t>
  </si>
  <si>
    <t>15.036.0044-A</t>
  </si>
  <si>
    <t>15.036.0045-0</t>
  </si>
  <si>
    <t>15.036.0045-A</t>
  </si>
  <si>
    <t>15.036.0046-0</t>
  </si>
  <si>
    <t>15.036.0046-A</t>
  </si>
  <si>
    <t>15.036.0047-0</t>
  </si>
  <si>
    <t>15.036.0047-A</t>
  </si>
  <si>
    <t>15.036.0048-0</t>
  </si>
  <si>
    <t>15.036.0048-A</t>
  </si>
  <si>
    <t>15.036.0049-0</t>
  </si>
  <si>
    <t>15.036.0049-A</t>
  </si>
  <si>
    <t>15.036.0050-0</t>
  </si>
  <si>
    <t>15.036.0050-A</t>
  </si>
  <si>
    <t>15.036.0051-0</t>
  </si>
  <si>
    <t>15.036.0051-A</t>
  </si>
  <si>
    <t>15.036.0052-0</t>
  </si>
  <si>
    <t>15.036.0052-A</t>
  </si>
  <si>
    <t>15.036.0053-0</t>
  </si>
  <si>
    <t>15.036.0053-A</t>
  </si>
  <si>
    <t>15.036.0060-0</t>
  </si>
  <si>
    <t>15.036.0060-A</t>
  </si>
  <si>
    <t>15.036.0061-0</t>
  </si>
  <si>
    <t>15.036.0061-A</t>
  </si>
  <si>
    <t>15.036.0062-0</t>
  </si>
  <si>
    <t>15.036.0062-A</t>
  </si>
  <si>
    <t>15.036.0063-0</t>
  </si>
  <si>
    <t>15.036.0063-A</t>
  </si>
  <si>
    <t>15.036.0064-0</t>
  </si>
  <si>
    <t>15.036.0064-A</t>
  </si>
  <si>
    <t>15.036.0065-0</t>
  </si>
  <si>
    <t>15.036.0065-A</t>
  </si>
  <si>
    <t>15.036.0066-0</t>
  </si>
  <si>
    <t>15.036.0066-A</t>
  </si>
  <si>
    <t>15.036.0067-0</t>
  </si>
  <si>
    <t>15.036.0067-A</t>
  </si>
  <si>
    <t>15.036.0068-0</t>
  </si>
  <si>
    <t>15.036.0068-A</t>
  </si>
  <si>
    <t>15.036.0069-0</t>
  </si>
  <si>
    <t>15.036.0069-A</t>
  </si>
  <si>
    <t>15.036.0070-0</t>
  </si>
  <si>
    <t>15.036.0070-A</t>
  </si>
  <si>
    <t>15.036.0071-0</t>
  </si>
  <si>
    <t>15.036.0071-A</t>
  </si>
  <si>
    <t>15.036.0072-0</t>
  </si>
  <si>
    <t>15.036.0072-A</t>
  </si>
  <si>
    <t>15.036.0073-0</t>
  </si>
  <si>
    <t>15.036.0073-A</t>
  </si>
  <si>
    <t>15.036.0074-0</t>
  </si>
  <si>
    <t>15.036.0074-A</t>
  </si>
  <si>
    <t>15.036.0075-0</t>
  </si>
  <si>
    <t>15.036.0075-A</t>
  </si>
  <si>
    <t>15.036.0076-0</t>
  </si>
  <si>
    <t>15.036.0076-A</t>
  </si>
  <si>
    <t>15.036.0077-0</t>
  </si>
  <si>
    <t>15.036.0077-A</t>
  </si>
  <si>
    <t>15.036.0079-0</t>
  </si>
  <si>
    <t>15.036.0079-A</t>
  </si>
  <si>
    <t>15.036.0080-0</t>
  </si>
  <si>
    <t>15.036.0080-A</t>
  </si>
  <si>
    <t>15.036.0081-0</t>
  </si>
  <si>
    <t>15.036.0081-A</t>
  </si>
  <si>
    <t>15.036.0082-0</t>
  </si>
  <si>
    <t>15.036.0082-A</t>
  </si>
  <si>
    <t>15.036.0084-0</t>
  </si>
  <si>
    <t>15.036.0084-A</t>
  </si>
  <si>
    <t>15.036.0086-0</t>
  </si>
  <si>
    <t>15.036.0086-A</t>
  </si>
  <si>
    <t>15.036.0088-0</t>
  </si>
  <si>
    <t>15.036.0088-A</t>
  </si>
  <si>
    <t>15.036.0090-0</t>
  </si>
  <si>
    <t>15.036.0090-A</t>
  </si>
  <si>
    <t>15.036.0092-0</t>
  </si>
  <si>
    <t>15.036.0092-A</t>
  </si>
  <si>
    <t>15.036.0100-0</t>
  </si>
  <si>
    <t>15.036.0100-A</t>
  </si>
  <si>
    <t>15.036.0105-0</t>
  </si>
  <si>
    <t>15.036.0105-A</t>
  </si>
  <si>
    <t>15.036.0110-0</t>
  </si>
  <si>
    <t>15.036.0110-A</t>
  </si>
  <si>
    <t>15.036.0130-0</t>
  </si>
  <si>
    <t>15.036.0130-A</t>
  </si>
  <si>
    <t>15.036.0135-0</t>
  </si>
  <si>
    <t>15.036.0135-A</t>
  </si>
  <si>
    <t>15.036.0140-0</t>
  </si>
  <si>
    <t>15.036.0140-A</t>
  </si>
  <si>
    <t>15.036.0141-0</t>
  </si>
  <si>
    <t>15.036.0141-A</t>
  </si>
  <si>
    <t>15.036.0143-0</t>
  </si>
  <si>
    <t>15.036.0143-A</t>
  </si>
  <si>
    <t>15.037.0010-0</t>
  </si>
  <si>
    <t>15.037.0010-A</t>
  </si>
  <si>
    <t>15.037.0011-0</t>
  </si>
  <si>
    <t>15.037.0011-A</t>
  </si>
  <si>
    <t>15.037.0012-0</t>
  </si>
  <si>
    <t>15.037.0012-A</t>
  </si>
  <si>
    <t>15.037.0013-0</t>
  </si>
  <si>
    <t>15.037.0013-A</t>
  </si>
  <si>
    <t>15.037.0014-0</t>
  </si>
  <si>
    <t>15.037.0014-A</t>
  </si>
  <si>
    <t>15.037.0015-0</t>
  </si>
  <si>
    <t>15.037.0015-A</t>
  </si>
  <si>
    <t>15.037.0016-0</t>
  </si>
  <si>
    <t>15.037.0016-A</t>
  </si>
  <si>
    <t>15.037.0017-0</t>
  </si>
  <si>
    <t>15.037.0017-A</t>
  </si>
  <si>
    <t>15.038.0001-0</t>
  </si>
  <si>
    <t>15.038.0001-A</t>
  </si>
  <si>
    <t>15.038.0002-0</t>
  </si>
  <si>
    <t>15.038.0002-A</t>
  </si>
  <si>
    <t>15.038.0003-0</t>
  </si>
  <si>
    <t>15.038.0003-A</t>
  </si>
  <si>
    <t>15.038.0004-0</t>
  </si>
  <si>
    <t>15.038.0004-A</t>
  </si>
  <si>
    <t>15.038.0005-0</t>
  </si>
  <si>
    <t>15.038.0005-A</t>
  </si>
  <si>
    <t>15.038.0006-0</t>
  </si>
  <si>
    <t>15.038.0006-A</t>
  </si>
  <si>
    <t>15.038.0010-0</t>
  </si>
  <si>
    <t>15.038.0010-A</t>
  </si>
  <si>
    <t>15.038.0011-0</t>
  </si>
  <si>
    <t>15.038.0011-A</t>
  </si>
  <si>
    <t>15.038.0012-0</t>
  </si>
  <si>
    <t>15.038.0012-A</t>
  </si>
  <si>
    <t>15.038.0013-0</t>
  </si>
  <si>
    <t>15.038.0013-A</t>
  </si>
  <si>
    <t>15.038.0014-0</t>
  </si>
  <si>
    <t>15.038.0014-A</t>
  </si>
  <si>
    <t>15.038.0015-0</t>
  </si>
  <si>
    <t>15.038.0015-A</t>
  </si>
  <si>
    <t>15.038.0016-0</t>
  </si>
  <si>
    <t>15.038.0016-A</t>
  </si>
  <si>
    <t>15.038.0017-0</t>
  </si>
  <si>
    <t>15.038.0017-A</t>
  </si>
  <si>
    <t>15.038.0018-0</t>
  </si>
  <si>
    <t>15.038.0018-A</t>
  </si>
  <si>
    <t>15.038.0019-0</t>
  </si>
  <si>
    <t>15.038.0019-A</t>
  </si>
  <si>
    <t>15.038.0020-0</t>
  </si>
  <si>
    <t>15.038.0020-A</t>
  </si>
  <si>
    <t>15.038.0030-0</t>
  </si>
  <si>
    <t>CAP COM ROSCA,COM DIAMETRO DE 1/2".FORNECIMENTO</t>
  </si>
  <si>
    <t>15.038.0030-A</t>
  </si>
  <si>
    <t>15.038.0031-0</t>
  </si>
  <si>
    <t>CAP COM ROSCA,COM DIAMETRO DE 3/4".FORNECIMENTO</t>
  </si>
  <si>
    <t>15.038.0031-A</t>
  </si>
  <si>
    <t>15.038.0032-0</t>
  </si>
  <si>
    <t>CAP COM ROSCA,COM DIAMETRO DE 1".FORNECIMENTO</t>
  </si>
  <si>
    <t>15.038.0032-A</t>
  </si>
  <si>
    <t>15.038.0033-0</t>
  </si>
  <si>
    <t>CAP COM ROSCA,COM DIAMETRO DE 1.1/2".FORNECIMENTO</t>
  </si>
  <si>
    <t>15.038.0033-A</t>
  </si>
  <si>
    <t>15.038.0034-0</t>
  </si>
  <si>
    <t>CAP COM ROSCA,COM DIAMETRO DE 2".FORNECIMENTO</t>
  </si>
  <si>
    <t>15.038.0034-A</t>
  </si>
  <si>
    <t>15.038.0035-0</t>
  </si>
  <si>
    <t>CAP COM ROSCA,COM DIAMETRO DE 2.1/2".FORNECIMENTO</t>
  </si>
  <si>
    <t>15.038.0035-A</t>
  </si>
  <si>
    <t>15.038.0036-0</t>
  </si>
  <si>
    <t>CAP COM ROSCA,COM DIAMETRO DE 3".FORNECIMENTO</t>
  </si>
  <si>
    <t>15.038.0036-A</t>
  </si>
  <si>
    <t>15.038.0037-0</t>
  </si>
  <si>
    <t>CAP COM ROSCA,COM DIAMETRO DE 4".FORNECIMENTO</t>
  </si>
  <si>
    <t>15.038.0037-A</t>
  </si>
  <si>
    <t>15.038.0040-0</t>
  </si>
  <si>
    <t>CURVA 90º COM ROSCA,COM DIAMETRO DE 1/2".FORNECIMENTO</t>
  </si>
  <si>
    <t>15.038.0040-A</t>
  </si>
  <si>
    <t>15.038.0041-0</t>
  </si>
  <si>
    <t>CURVA 90º COM ROSCA,COM DIAMETRO DE 3/4".FORNECIMENTO</t>
  </si>
  <si>
    <t>15.038.0041-A</t>
  </si>
  <si>
    <t>15.038.0042-0</t>
  </si>
  <si>
    <t>CURVA 90º COM ROSCA,COM DIAMETRO DE 1".FORNECIMENTO</t>
  </si>
  <si>
    <t>15.038.0042-A</t>
  </si>
  <si>
    <t>15.038.0043-0</t>
  </si>
  <si>
    <t>CURVA 90º COM ROSCA,COM DIAMETRO DE 1.1/4".FORNECIMENTO</t>
  </si>
  <si>
    <t>15.038.0043-A</t>
  </si>
  <si>
    <t>15.038.0044-0</t>
  </si>
  <si>
    <t>CURVA 90º COM ROSCA,COM DIAMETRO DE 1.1/2".FORNECIMENTO</t>
  </si>
  <si>
    <t>15.038.0044-A</t>
  </si>
  <si>
    <t>15.038.0045-0</t>
  </si>
  <si>
    <t>CURVA 90º COM ROSCA,COM DIAMETRO DE 2".FORNECIMENTO</t>
  </si>
  <si>
    <t>15.038.0045-A</t>
  </si>
  <si>
    <t>15.038.0050-0</t>
  </si>
  <si>
    <t>15.038.0050-A</t>
  </si>
  <si>
    <t>15.038.0051-0</t>
  </si>
  <si>
    <t>15.038.0051-A</t>
  </si>
  <si>
    <t>15.038.0052-0</t>
  </si>
  <si>
    <t>15.038.0052-A</t>
  </si>
  <si>
    <t>15.038.0053-0</t>
  </si>
  <si>
    <t>15.038.0053-A</t>
  </si>
  <si>
    <t>15.038.0054-0</t>
  </si>
  <si>
    <t>15.038.0054-A</t>
  </si>
  <si>
    <t>15.038.0055-0</t>
  </si>
  <si>
    <t>15.038.0055-A</t>
  </si>
  <si>
    <t>15.038.0056-0</t>
  </si>
  <si>
    <t>15.038.0056-A</t>
  </si>
  <si>
    <t>15.038.0057-0</t>
  </si>
  <si>
    <t>15.038.0057-A</t>
  </si>
  <si>
    <t>15.038.0058-0</t>
  </si>
  <si>
    <t>15.038.0058-A</t>
  </si>
  <si>
    <t>15.038.0060-0</t>
  </si>
  <si>
    <t>JOELHO 45º COM ROSCA,COM DIAMETRO DE 1/2".FORNECIMENTO</t>
  </si>
  <si>
    <t>15.038.0060-A</t>
  </si>
  <si>
    <t>15.038.0061-0</t>
  </si>
  <si>
    <t>JOELHO 45º COM ROSCA,COM DIAMETRO DE 3/4".FORNECIMENTO</t>
  </si>
  <si>
    <t>15.038.0061-A</t>
  </si>
  <si>
    <t>15.038.0062-0</t>
  </si>
  <si>
    <t>JOELHO 45º COM ROSCA,COM DIAMETRO DE 1".FORNECIMENTO</t>
  </si>
  <si>
    <t>15.038.0062-A</t>
  </si>
  <si>
    <t>15.038.0063-0</t>
  </si>
  <si>
    <t>JOELHO 45º COM ROSCA,COM DIAMETRO DE 1.1/4".FORNECIMENTO</t>
  </si>
  <si>
    <t>15.038.0063-A</t>
  </si>
  <si>
    <t>15.038.0064-0</t>
  </si>
  <si>
    <t>JOELHO 45º COM ROSCA,COM DIAMETRO DE 1.1/2".FORNECIMENTO</t>
  </si>
  <si>
    <t>15.038.0064-A</t>
  </si>
  <si>
    <t>15.038.0065-0</t>
  </si>
  <si>
    <t>JOELHO 45º COM ROSCA,COM DIAMETRO DE 2".FORNECIMENTO</t>
  </si>
  <si>
    <t>15.038.0065-A</t>
  </si>
  <si>
    <t>15.038.0070-0</t>
  </si>
  <si>
    <t>JOELHO 90º COM ROSCA,COM DIAMETRO DE 1/2".FORNECIMENTO</t>
  </si>
  <si>
    <t>15.038.0070-A</t>
  </si>
  <si>
    <t>15.038.0071-0</t>
  </si>
  <si>
    <t>JOELHO 90º COM ROSCA,COM DIAMETRO DE 3/4".FORNECIMENTO</t>
  </si>
  <si>
    <t>15.038.0071-A</t>
  </si>
  <si>
    <t>15.038.0072-0</t>
  </si>
  <si>
    <t>JOELHO 90º COM ROSCA,COM DIAMETRO DE 1".FORNECIMENTO</t>
  </si>
  <si>
    <t>15.038.0072-A</t>
  </si>
  <si>
    <t>15.038.0073-0</t>
  </si>
  <si>
    <t>JOELHO 90º COM ROSCA,COM DIAMETRO DE 1.1/4".FORNECIMENTO</t>
  </si>
  <si>
    <t>15.038.0073-A</t>
  </si>
  <si>
    <t>15.038.0074-0</t>
  </si>
  <si>
    <t>JOELHO 90º COM ROSCA,COM DIAMETRO DE 1.1/2".FORNECIMENTO</t>
  </si>
  <si>
    <t>15.038.0074-A</t>
  </si>
  <si>
    <t>15.038.0075-0</t>
  </si>
  <si>
    <t>JOELHO 90º COM ROSCA,COM DIAMETRO DE 2".FORNECIMENTO</t>
  </si>
  <si>
    <t>15.038.0075-A</t>
  </si>
  <si>
    <t>15.038.0080-0</t>
  </si>
  <si>
    <t>15.038.0080-A</t>
  </si>
  <si>
    <t>15.038.0081-0</t>
  </si>
  <si>
    <t>15.038.0081-A</t>
  </si>
  <si>
    <t>15.038.0085-0</t>
  </si>
  <si>
    <t>JUNCAO 45º COM ROSCA,COM DIAMETRO DE 1/2".FORNECIMENTO</t>
  </si>
  <si>
    <t>15.038.0085-A</t>
  </si>
  <si>
    <t>15.038.0086-0</t>
  </si>
  <si>
    <t>JUNCAO 45º COM ROSCA,COM DIAMETRO DE 3/4".FORNECIMENTO</t>
  </si>
  <si>
    <t>15.038.0086-A</t>
  </si>
  <si>
    <t>15.038.0087-0</t>
  </si>
  <si>
    <t>JUNCAO 45º COM ROSCA,COM DIAMETRO DE 1".FORNECIMENTO</t>
  </si>
  <si>
    <t>15.038.0087-A</t>
  </si>
  <si>
    <t>15.038.0088-0</t>
  </si>
  <si>
    <t>JUNCAO 45º COM ROSCA,COM DIAMETRO DE 1.1/4".FORNECIMENTO</t>
  </si>
  <si>
    <t>15.038.0088-A</t>
  </si>
  <si>
    <t>15.038.0089-0</t>
  </si>
  <si>
    <t>JUNCAO 45º COM ROSCA,COM DIAMETRO DE 1.1/2".FORNECIMENTO</t>
  </si>
  <si>
    <t>15.038.0089-A</t>
  </si>
  <si>
    <t>15.038.0090-0</t>
  </si>
  <si>
    <t>JUNCAO 45º COM ROSCA,COM DIAMETRO DE 2".FORNECIMENTO</t>
  </si>
  <si>
    <t>15.038.0090-A</t>
  </si>
  <si>
    <t>15.038.0100-0</t>
  </si>
  <si>
    <t>LUVA COM ROSCA,COM DIAMETRO DE 1/2".FORNECIMENTO</t>
  </si>
  <si>
    <t>15.038.0100-A</t>
  </si>
  <si>
    <t>15.038.0101-0</t>
  </si>
  <si>
    <t>LUVA COM ROSCA,COM DIAMETRO DE 3/4".FORNECIMENTO</t>
  </si>
  <si>
    <t>15.038.0101-A</t>
  </si>
  <si>
    <t>15.038.0102-0</t>
  </si>
  <si>
    <t>LUVA COM ROSCA,COM DIAMETRO DE 1".FORNECIMENTO</t>
  </si>
  <si>
    <t>15.038.0102-A</t>
  </si>
  <si>
    <t>15.038.0103-0</t>
  </si>
  <si>
    <t>LUVA COM ROSCA,COM DIAMETRO DE 1.1/4".FORNECIMENTO</t>
  </si>
  <si>
    <t>15.038.0103-A</t>
  </si>
  <si>
    <t>15.038.0104-0</t>
  </si>
  <si>
    <t>LUVA COM ROSCA,COM DIAMETRO DE 1.1/2".FORNECIMENTO</t>
  </si>
  <si>
    <t>15.038.0104-A</t>
  </si>
  <si>
    <t>15.038.0105-0</t>
  </si>
  <si>
    <t>LUVA COM ROSCA,COM DIAMETRO DE 2".FORNECIMENTO</t>
  </si>
  <si>
    <t>15.038.0105-A</t>
  </si>
  <si>
    <t>15.038.0106-0</t>
  </si>
  <si>
    <t>LUVA COM ROSCA,COM DIAMETRO DE 2.1/2".FORNECIMENTO</t>
  </si>
  <si>
    <t>15.038.0106-A</t>
  </si>
  <si>
    <t>15.038.0107-0</t>
  </si>
  <si>
    <t>LUVA COM ROSCA,COM DIAMETRO DE 3".FORNECIMENTO</t>
  </si>
  <si>
    <t>15.038.0107-A</t>
  </si>
  <si>
    <t>15.038.0108-0</t>
  </si>
  <si>
    <t>LUVA COM ROSCA,COM DIAMETRO DE 4".FORNECIMENTO</t>
  </si>
  <si>
    <t>15.038.0108-A</t>
  </si>
  <si>
    <t>15.038.0115-0</t>
  </si>
  <si>
    <t>15.038.0115-A</t>
  </si>
  <si>
    <t>15.038.0116-0</t>
  </si>
  <si>
    <t>15.038.0116-A</t>
  </si>
  <si>
    <t>15.038.0120-0</t>
  </si>
  <si>
    <t>15.038.0120-A</t>
  </si>
  <si>
    <t>15.038.0121-0</t>
  </si>
  <si>
    <t>15.038.0121-A</t>
  </si>
  <si>
    <t>15.038.0122-0</t>
  </si>
  <si>
    <t>15.038.0122-A</t>
  </si>
  <si>
    <t>15.038.0130-0</t>
  </si>
  <si>
    <t>NIPEL COM ROSCA,COM DIAMETRO DE 1/2".FORNECIMENTO</t>
  </si>
  <si>
    <t>15.038.0130-A</t>
  </si>
  <si>
    <t>15.038.0131-0</t>
  </si>
  <si>
    <t>NIPEL COM ROSCA,COM DIAMETRO DE 3/4".FORNECIMENTO</t>
  </si>
  <si>
    <t>15.038.0131-A</t>
  </si>
  <si>
    <t>15.038.0132-0</t>
  </si>
  <si>
    <t>NIPEL COM ROSCA,COM DIAMETRO DE 1".FORNECIMENTO</t>
  </si>
  <si>
    <t>15.038.0132-A</t>
  </si>
  <si>
    <t>15.038.0133-0</t>
  </si>
  <si>
    <t>NIPEL COM ROSCA,COM DIAMETRO DE 1.1/4".FORNECIMENTO</t>
  </si>
  <si>
    <t>15.038.0133-A</t>
  </si>
  <si>
    <t>15.038.0134-0</t>
  </si>
  <si>
    <t>NIPEL COM ROSCA,COM DIAMETRO DE 1.1/2".FORNECIMENTO</t>
  </si>
  <si>
    <t>15.038.0134-A</t>
  </si>
  <si>
    <t>15.038.0135-0</t>
  </si>
  <si>
    <t>NIPEL COM ROSCA,COM DIAMETRO DE 2".FORNECIMENTO</t>
  </si>
  <si>
    <t>15.038.0135-A</t>
  </si>
  <si>
    <t>15.038.0140-0</t>
  </si>
  <si>
    <t>PLUG COM ROSCA,COM DIAMETRO DE 1/2".FORNECIMENTO</t>
  </si>
  <si>
    <t>15.038.0140-A</t>
  </si>
  <si>
    <t>15.038.0141-0</t>
  </si>
  <si>
    <t>PLUG COM ROSCA,COM DIAMETRO DE 3/4".FORNECIMENTO</t>
  </si>
  <si>
    <t>15.038.0141-A</t>
  </si>
  <si>
    <t>15.038.0142-0</t>
  </si>
  <si>
    <t>PLUG COM ROSCA,COM DIAMETRO DE 1".FORNECIMENTO</t>
  </si>
  <si>
    <t>15.038.0142-A</t>
  </si>
  <si>
    <t>15.038.0143-0</t>
  </si>
  <si>
    <t>PLUG COM ROSCA,COM DIAMETRO DE 1.1/4".FORNECIMENTO</t>
  </si>
  <si>
    <t>15.038.0143-A</t>
  </si>
  <si>
    <t>15.038.0144-0</t>
  </si>
  <si>
    <t>PLUG COM ROSCA,COM DIAMETRO DE 1.1/2".FORNECIMENTO</t>
  </si>
  <si>
    <t>15.038.0144-A</t>
  </si>
  <si>
    <t>15.038.0145-0</t>
  </si>
  <si>
    <t>PLUG COM ROSCA,COM DIAMETRO DE 2".FORNECIMENTO</t>
  </si>
  <si>
    <t>15.038.0145-A</t>
  </si>
  <si>
    <t>15.038.0150-0</t>
  </si>
  <si>
    <t>TE 90º COM ROSCA,COM DIAMETRO DE 1/2".FORNECIMENTO</t>
  </si>
  <si>
    <t>15.038.0150-A</t>
  </si>
  <si>
    <t>15.038.0151-0</t>
  </si>
  <si>
    <t>TE 90º COM ROSCA,COM DIAMETRO DE 3/4".FORNECIMENTO</t>
  </si>
  <si>
    <t>15.038.0151-A</t>
  </si>
  <si>
    <t>15.038.0152-0</t>
  </si>
  <si>
    <t>TE 90º COM ROSCA,COM DIAMETRO DE 1".FORNECIMENTO</t>
  </si>
  <si>
    <t>15.038.0152-A</t>
  </si>
  <si>
    <t>15.038.0153-0</t>
  </si>
  <si>
    <t>TE 90º COM ROSCA,COM DIAMETRO DE 1.1/4".FORNECIMENTO</t>
  </si>
  <si>
    <t>15.038.0153-A</t>
  </si>
  <si>
    <t>15.038.0154-0</t>
  </si>
  <si>
    <t>TE 90º COM ROSCA,COM DIAMETRO DE 1.1/2".FORNECIMENTO</t>
  </si>
  <si>
    <t>15.038.0154-A</t>
  </si>
  <si>
    <t>15.038.0155-0</t>
  </si>
  <si>
    <t>TE 90º COM ROSCA,COM DIAMETRO DE 2".FORNECIMENTO</t>
  </si>
  <si>
    <t>15.038.0155-A</t>
  </si>
  <si>
    <t>15.038.0160-0</t>
  </si>
  <si>
    <t>15.038.0160-A</t>
  </si>
  <si>
    <t>15.038.0161-0</t>
  </si>
  <si>
    <t>15.038.0161-A</t>
  </si>
  <si>
    <t>15.038.0162-0</t>
  </si>
  <si>
    <t>15.038.0162-A</t>
  </si>
  <si>
    <t>15.038.0165-0</t>
  </si>
  <si>
    <t>CRUZETA COM ROSCA,COM DIAMETRO DE 3/4".FORNECIMENTO</t>
  </si>
  <si>
    <t>15.038.0165-A</t>
  </si>
  <si>
    <t>15.038.0166-0</t>
  </si>
  <si>
    <t>CRUZETA COM ROSCA,COM DIAMETRO DE 1.1/2".FORNECIMENTO</t>
  </si>
  <si>
    <t>15.038.0166-A</t>
  </si>
  <si>
    <t>15.038.0170-0</t>
  </si>
  <si>
    <t>UNIAO COM ROSCA,COM DIAMETRO DE 1/2".FORNECIMENTO</t>
  </si>
  <si>
    <t>15.038.0170-A</t>
  </si>
  <si>
    <t>15.038.0171-0</t>
  </si>
  <si>
    <t>UNIAO COM ROSCA,COM DIAMETRO DE 3/4".FORNECIMENTO</t>
  </si>
  <si>
    <t>15.038.0171-A</t>
  </si>
  <si>
    <t>15.038.0172-0</t>
  </si>
  <si>
    <t>UNIAO COM ROSCA,COM DIAMETRO DE 1".FORNECIMENTO</t>
  </si>
  <si>
    <t>15.038.0172-A</t>
  </si>
  <si>
    <t>15.038.0173-0</t>
  </si>
  <si>
    <t>UNIAO COM ROSCA,COM DIAMETRO DE 1.1/4".FORNECIMENTO</t>
  </si>
  <si>
    <t>15.038.0173-A</t>
  </si>
  <si>
    <t>15.038.0174-0</t>
  </si>
  <si>
    <t>UNIAO COM ROSCA,COM DIAMETRO DE 1.1/2".FORNECIMENTO</t>
  </si>
  <si>
    <t>15.038.0174-A</t>
  </si>
  <si>
    <t>15.038.0175-0</t>
  </si>
  <si>
    <t>UNIAO COM ROSCA,COM DIAMETRO DE 2".FORNECIMENTO</t>
  </si>
  <si>
    <t>15.038.0175-A</t>
  </si>
  <si>
    <t>15.038.0176-0</t>
  </si>
  <si>
    <t>UNIAO COM ROSCA,COM DIAMETRO DE 2.1/2".FORNECIMENTO</t>
  </si>
  <si>
    <t>15.038.0176-A</t>
  </si>
  <si>
    <t>15.038.0177-0</t>
  </si>
  <si>
    <t>UNIAO COM ROSCA,COM DIAMETRO DE 3".FORNECIMENTO</t>
  </si>
  <si>
    <t>15.038.0177-A</t>
  </si>
  <si>
    <t>15.038.0178-0</t>
  </si>
  <si>
    <t>UNIAO COM ROSCA,COM DIAMETRO DE 4".FORNECIMENTO</t>
  </si>
  <si>
    <t>15.038.0178-A</t>
  </si>
  <si>
    <t>15.038.0185-0</t>
  </si>
  <si>
    <t>15.038.0185-A</t>
  </si>
  <si>
    <t>15.038.0186-0</t>
  </si>
  <si>
    <t>15.038.0186-A</t>
  </si>
  <si>
    <t>15.038.0190-0</t>
  </si>
  <si>
    <t>15.038.0190-A</t>
  </si>
  <si>
    <t>15.038.0200-0</t>
  </si>
  <si>
    <t>15.038.0200-A</t>
  </si>
  <si>
    <t>15.038.0201-0</t>
  </si>
  <si>
    <t>15.038.0201-A</t>
  </si>
  <si>
    <t>15.038.0202-0</t>
  </si>
  <si>
    <t>15.038.0202-A</t>
  </si>
  <si>
    <t>15.038.0203-0</t>
  </si>
  <si>
    <t>15.038.0203-A</t>
  </si>
  <si>
    <t>15.038.0204-0</t>
  </si>
  <si>
    <t>15.038.0204-A</t>
  </si>
  <si>
    <t>15.038.0205-0</t>
  </si>
  <si>
    <t>15.038.0205-A</t>
  </si>
  <si>
    <t>15.038.0206-0</t>
  </si>
  <si>
    <t>15.038.0206-A</t>
  </si>
  <si>
    <t>15.038.0207-0</t>
  </si>
  <si>
    <t>15.038.0207-A</t>
  </si>
  <si>
    <t>15.038.0208-0</t>
  </si>
  <si>
    <t>15.038.0208-A</t>
  </si>
  <si>
    <t>15.038.0209-0</t>
  </si>
  <si>
    <t>15.038.0209-A</t>
  </si>
  <si>
    <t>15.038.0210-0</t>
  </si>
  <si>
    <t>15.038.0210-A</t>
  </si>
  <si>
    <t>15.038.0215-0</t>
  </si>
  <si>
    <t>15.038.0215-A</t>
  </si>
  <si>
    <t>15.038.0216-0</t>
  </si>
  <si>
    <t>15.038.0216-A</t>
  </si>
  <si>
    <t>15.038.0217-0</t>
  </si>
  <si>
    <t>15.038.0217-A</t>
  </si>
  <si>
    <t>15.038.0218-0</t>
  </si>
  <si>
    <t>15.038.0218-A</t>
  </si>
  <si>
    <t>15.038.0219-0</t>
  </si>
  <si>
    <t>15.038.0219-A</t>
  </si>
  <si>
    <t>15.038.0220-0</t>
  </si>
  <si>
    <t>15.038.0220-A</t>
  </si>
  <si>
    <t>15.038.0221-0</t>
  </si>
  <si>
    <t>15.038.0221-A</t>
  </si>
  <si>
    <t>15.038.0222-0</t>
  </si>
  <si>
    <t>15.038.0222-A</t>
  </si>
  <si>
    <t>15.038.0230-0</t>
  </si>
  <si>
    <t>15.038.0230-A</t>
  </si>
  <si>
    <t>15.038.0231-0</t>
  </si>
  <si>
    <t>15.038.0231-A</t>
  </si>
  <si>
    <t>15.038.0232-0</t>
  </si>
  <si>
    <t>15.038.0232-A</t>
  </si>
  <si>
    <t>15.038.0233-0</t>
  </si>
  <si>
    <t>15.038.0233-A</t>
  </si>
  <si>
    <t>15.038.0234-0</t>
  </si>
  <si>
    <t>15.038.0234-A</t>
  </si>
  <si>
    <t>15.038.0235-0</t>
  </si>
  <si>
    <t>15.038.0235-A</t>
  </si>
  <si>
    <t>15.038.0236-0</t>
  </si>
  <si>
    <t>15.038.0236-A</t>
  </si>
  <si>
    <t>15.038.0237-0</t>
  </si>
  <si>
    <t>15.038.0237-A</t>
  </si>
  <si>
    <t>15.038.0240-0</t>
  </si>
  <si>
    <t>15.038.0240-A</t>
  </si>
  <si>
    <t>15.038.0241-0</t>
  </si>
  <si>
    <t>15.038.0241-A</t>
  </si>
  <si>
    <t>15.038.0242-0</t>
  </si>
  <si>
    <t>15.038.0242-A</t>
  </si>
  <si>
    <t>15.038.0243-0</t>
  </si>
  <si>
    <t>15.038.0243-A</t>
  </si>
  <si>
    <t>15.038.0244-0</t>
  </si>
  <si>
    <t>15.038.0244-A</t>
  </si>
  <si>
    <t>15.038.0245-0</t>
  </si>
  <si>
    <t>15.038.0245-A</t>
  </si>
  <si>
    <t>15.038.0250-0</t>
  </si>
  <si>
    <t>15.038.0250-A</t>
  </si>
  <si>
    <t>15.038.0251-0</t>
  </si>
  <si>
    <t>15.038.0251-A</t>
  </si>
  <si>
    <t>15.038.0252-0</t>
  </si>
  <si>
    <t>15.038.0252-A</t>
  </si>
  <si>
    <t>15.038.0253-0</t>
  </si>
  <si>
    <t>15.038.0253-A</t>
  </si>
  <si>
    <t>15.038.0254-0</t>
  </si>
  <si>
    <t>15.038.0254-A</t>
  </si>
  <si>
    <t>15.038.0255-0</t>
  </si>
  <si>
    <t>15.038.0255-A</t>
  </si>
  <si>
    <t>15.038.0256-0</t>
  </si>
  <si>
    <t>15.038.0256-A</t>
  </si>
  <si>
    <t>15.038.0257-0</t>
  </si>
  <si>
    <t>15.038.0257-A</t>
  </si>
  <si>
    <t>15.038.0260-0</t>
  </si>
  <si>
    <t>15.038.0260-A</t>
  </si>
  <si>
    <t>15.038.0261-0</t>
  </si>
  <si>
    <t>15.038.0261-A</t>
  </si>
  <si>
    <t>15.038.0262-0</t>
  </si>
  <si>
    <t>15.038.0262-A</t>
  </si>
  <si>
    <t>15.038.0263-0</t>
  </si>
  <si>
    <t>15.038.0263-A</t>
  </si>
  <si>
    <t>15.038.0264-0</t>
  </si>
  <si>
    <t>15.038.0264-A</t>
  </si>
  <si>
    <t>15.038.0265-0</t>
  </si>
  <si>
    <t>15.038.0265-A</t>
  </si>
  <si>
    <t>15.038.0266-0</t>
  </si>
  <si>
    <t>15.038.0266-A</t>
  </si>
  <si>
    <t>15.038.0267-0</t>
  </si>
  <si>
    <t>15.038.0267-A</t>
  </si>
  <si>
    <t>15.038.0268-0</t>
  </si>
  <si>
    <t>15.038.0268-A</t>
  </si>
  <si>
    <t>15.038.0269-0</t>
  </si>
  <si>
    <t>15.038.0269-A</t>
  </si>
  <si>
    <t>15.038.0270-0</t>
  </si>
  <si>
    <t>15.038.0270-A</t>
  </si>
  <si>
    <t>15.038.0271-0</t>
  </si>
  <si>
    <t>15.038.0271-A</t>
  </si>
  <si>
    <t>15.038.0272-0</t>
  </si>
  <si>
    <t>15.038.0272-A</t>
  </si>
  <si>
    <t>15.038.0273-0</t>
  </si>
  <si>
    <t>15.038.0273-A</t>
  </si>
  <si>
    <t>15.038.0280-0</t>
  </si>
  <si>
    <t>CAP SOLDAVEL,COM DIAMETRO DE 20MM.FORNECIMENTO</t>
  </si>
  <si>
    <t>15.038.0280-A</t>
  </si>
  <si>
    <t>15.038.0281-0</t>
  </si>
  <si>
    <t>CAP SOLDAVEL,COM DIAMETRO DE 25MM.FORNECIMENTO</t>
  </si>
  <si>
    <t>15.038.0281-A</t>
  </si>
  <si>
    <t>15.038.0282-0</t>
  </si>
  <si>
    <t>CAP SOLDAVEL,COM DIAMETRO DE 32MM.FORNECIMENTO</t>
  </si>
  <si>
    <t>15.038.0282-A</t>
  </si>
  <si>
    <t>15.038.0283-0</t>
  </si>
  <si>
    <t>CAP SOLDAVEL,COM DIAMETRO DE 40MM.FORNECIMENTO</t>
  </si>
  <si>
    <t>15.038.0283-A</t>
  </si>
  <si>
    <t>15.038.0284-0</t>
  </si>
  <si>
    <t>CAP SOLDAVEL,COM DIAMETRO DE 50MM.FORNECIMENTO</t>
  </si>
  <si>
    <t>15.038.0284-A</t>
  </si>
  <si>
    <t>15.038.0285-0</t>
  </si>
  <si>
    <t>CAP SOLDAVEL,COM DIAMETRO DE 60MM.FORNECIMENTO</t>
  </si>
  <si>
    <t>15.038.0285-A</t>
  </si>
  <si>
    <t>15.038.0286-0</t>
  </si>
  <si>
    <t>CAP SOLDAVEL,COM DIAMETRO DE 75MM.FORNECIMENTO</t>
  </si>
  <si>
    <t>15.038.0286-A</t>
  </si>
  <si>
    <t>15.038.0287-0</t>
  </si>
  <si>
    <t>CAP SOLDAVEL,COM DIAMETRO DE 85MM.FORNECIMENTO</t>
  </si>
  <si>
    <t>15.038.0287-A</t>
  </si>
  <si>
    <t>15.038.0288-0</t>
  </si>
  <si>
    <t>CAP SOLDAVEL,COM DIAMETRO DE 110MM.FORNECIMENTO</t>
  </si>
  <si>
    <t>15.038.0288-A</t>
  </si>
  <si>
    <t>15.038.0290-0</t>
  </si>
  <si>
    <t>CURVA 45º SOLDAVEL,COM DIAMETRO DE 20MM.FORNECIMENTO</t>
  </si>
  <si>
    <t>15.038.0290-A</t>
  </si>
  <si>
    <t>15.038.0291-0</t>
  </si>
  <si>
    <t>CURVA 45º SOLDAVEL,COM DIAMETRO DE 25MM.FORNECIMENTO</t>
  </si>
  <si>
    <t>15.038.0291-A</t>
  </si>
  <si>
    <t>15.038.0292-0</t>
  </si>
  <si>
    <t>CURVA 45º SOLDAVEL,COM DIAMETRO DE 32MM.FORNECIMENTO</t>
  </si>
  <si>
    <t>15.038.0292-A</t>
  </si>
  <si>
    <t>15.038.0293-0</t>
  </si>
  <si>
    <t>CURVA 45º SOLDAVEL,COM DIAMETRO DE 40MM.FORNECIMENTO</t>
  </si>
  <si>
    <t>15.038.0293-A</t>
  </si>
  <si>
    <t>15.038.0294-0</t>
  </si>
  <si>
    <t>CURVA 45º SOLDAVEL,COM DIAMETRO DE 50MM.FORNECIMENTO</t>
  </si>
  <si>
    <t>15.038.0294-A</t>
  </si>
  <si>
    <t>15.038.0295-0</t>
  </si>
  <si>
    <t>CURVA 45º SOLDAVEL,COM DIAMETRO DE 60MM.FORNECIMENTO</t>
  </si>
  <si>
    <t>15.038.0295-A</t>
  </si>
  <si>
    <t>15.038.0296-0</t>
  </si>
  <si>
    <t>CURVA 45° SOLDAVEL,COM DIAMETRO DE 75MM.FORNECIMENTO.</t>
  </si>
  <si>
    <t>15.038.0296-A</t>
  </si>
  <si>
    <t>15.038.0297-0</t>
  </si>
  <si>
    <t>CURVA 45º SOLDAVEL,COM DIAMETRO DE 85MM.FORNECIMENTO</t>
  </si>
  <si>
    <t>15.038.0297-A</t>
  </si>
  <si>
    <t>15.038.0298-0</t>
  </si>
  <si>
    <t>CURVA 45º SOLDAVEL,COM DIAMETRO DE 110MM.FORNECIMENTO</t>
  </si>
  <si>
    <t>15.038.0298-A</t>
  </si>
  <si>
    <t>15.038.0300-0</t>
  </si>
  <si>
    <t>CURVA 90º SOLDAVEL,COM DIAMETRO DE 20MM.FORNECIMENTO</t>
  </si>
  <si>
    <t>15.038.0300-A</t>
  </si>
  <si>
    <t>15.038.0301-0</t>
  </si>
  <si>
    <t>CURVA 90º SOLDAVEL,COM DIAMETRO DE 25MM.FORNECIMENTO</t>
  </si>
  <si>
    <t>15.038.0301-A</t>
  </si>
  <si>
    <t>15.038.0302-0</t>
  </si>
  <si>
    <t>CURVA 90º SOLDAVEL,COM DIAMETRO DE 32MM.FORNECIMENTO</t>
  </si>
  <si>
    <t>15.038.0302-A</t>
  </si>
  <si>
    <t>15.038.0303-0</t>
  </si>
  <si>
    <t>CURVA 90º SOLDAVEL,COM DIAMETRO DE 40MM.FORNECIMENTO</t>
  </si>
  <si>
    <t>15.038.0303-A</t>
  </si>
  <si>
    <t>15.038.0304-0</t>
  </si>
  <si>
    <t>CURVA 90º SOLDAVEL,COM DIAMETRO DE 50MM.FORNECIMENTO</t>
  </si>
  <si>
    <t>15.038.0304-A</t>
  </si>
  <si>
    <t>15.038.0305-0</t>
  </si>
  <si>
    <t>CURVA 90º SOLDAVEL,COM DIAMETRO DE 60MM.FORNECIMENTO</t>
  </si>
  <si>
    <t>15.038.0305-A</t>
  </si>
  <si>
    <t>15.038.0306-0</t>
  </si>
  <si>
    <t>CURVA 90º SOLDAVEL,COM DIAMETRO DE 75MM.FORNECIMENTO</t>
  </si>
  <si>
    <t>15.038.0306-A</t>
  </si>
  <si>
    <t>15.038.0307-0</t>
  </si>
  <si>
    <t>CURVA 90º SOLDAVEL,COM DIAMETRO DE 85MM.FORNECIMENTO</t>
  </si>
  <si>
    <t>15.038.0307-A</t>
  </si>
  <si>
    <t>15.038.0308-0</t>
  </si>
  <si>
    <t>CURVA 90º SOLDAVEL,COM DIAMETRO DE 110MM.FORNECIMENTO</t>
  </si>
  <si>
    <t>15.038.0308-A</t>
  </si>
  <si>
    <t>15.038.0320-0</t>
  </si>
  <si>
    <t>JOELHO 45º SOLDAVEL,COM DIAMETRO DE 20MM.FORNECIMENTO</t>
  </si>
  <si>
    <t>15.038.0320-A</t>
  </si>
  <si>
    <t>15.038.0321-0</t>
  </si>
  <si>
    <t>JOELHO 45º SOLDAVEL,COM DIAMETRO DE 25MM.FORNECIMENTO</t>
  </si>
  <si>
    <t>15.038.0321-A</t>
  </si>
  <si>
    <t>15.038.0322-0</t>
  </si>
  <si>
    <t>JOELHO 45º SOLDAVEL,COM DIAMETRO DE 32MM.FORNECIMENTO</t>
  </si>
  <si>
    <t>15.038.0322-A</t>
  </si>
  <si>
    <t>15.038.0323-0</t>
  </si>
  <si>
    <t>JOELHO 45º SOLDAVEL,COM DIAMETRO DE 40MM.FORNECIMENTO</t>
  </si>
  <si>
    <t>15.038.0323-A</t>
  </si>
  <si>
    <t>15.038.0324-0</t>
  </si>
  <si>
    <t>JOELHO 45º SOLDAVEL,COM DIAMETRO DE 50MM.FORNECIMENTO</t>
  </si>
  <si>
    <t>15.038.0324-A</t>
  </si>
  <si>
    <t>15.038.0325-0</t>
  </si>
  <si>
    <t>JOELHO 45º SOLDAVEL,COM DIAMETRO DE 60MM.FORNECIMENTO</t>
  </si>
  <si>
    <t>15.038.0325-A</t>
  </si>
  <si>
    <t>15.038.0326-0</t>
  </si>
  <si>
    <t>JOELHO 45º SOLDAVEL,COM DIAMETRO DE 75MM.FORNECIMENTO</t>
  </si>
  <si>
    <t>15.038.0326-A</t>
  </si>
  <si>
    <t>15.038.0327-0</t>
  </si>
  <si>
    <t>JOELHO 45º SOLDAVEL,COM DIAMETRO DE 85MM.FORNECIMENTO</t>
  </si>
  <si>
    <t>15.038.0327-A</t>
  </si>
  <si>
    <t>15.038.0328-0</t>
  </si>
  <si>
    <t>JOELHO 45º SOLDAVEL,COM DIAMETRO DE 110MM.FORNECIMENTO</t>
  </si>
  <si>
    <t>15.038.0328-A</t>
  </si>
  <si>
    <t>15.038.0335-0</t>
  </si>
  <si>
    <t>JOELHO 90º SOLDAVEL,COM DIAMETRO DE 20MM.FORNECIMENTO</t>
  </si>
  <si>
    <t>15.038.0335-A</t>
  </si>
  <si>
    <t>15.038.0336-0</t>
  </si>
  <si>
    <t>JOELHO 90º SOLDAVEL,COM DIAMETRO DE 25MM.FORNECIMENTO</t>
  </si>
  <si>
    <t>15.038.0336-A</t>
  </si>
  <si>
    <t>15.038.0337-0</t>
  </si>
  <si>
    <t>JOELHO 90º SOLDAVEL,COM DIAMETRO DE 32MM.FORNECIMENTO</t>
  </si>
  <si>
    <t>15.038.0337-A</t>
  </si>
  <si>
    <t>15.038.0338-0</t>
  </si>
  <si>
    <t>JOELHO 90º SOLDAVEL,COM DIAMETRO DE 40MM.FORNECIMENTO</t>
  </si>
  <si>
    <t>15.038.0338-A</t>
  </si>
  <si>
    <t>15.038.0339-0</t>
  </si>
  <si>
    <t>JOELHO 90º SOLDAVEL,COM DIAMETRO DE 50MM.FORNECIMENTO</t>
  </si>
  <si>
    <t>15.038.0339-A</t>
  </si>
  <si>
    <t>15.038.0340-0</t>
  </si>
  <si>
    <t>JOELHO 90º SOLDAVEL,COM DIAMETRO DE 60MM.FORNECIMENTO</t>
  </si>
  <si>
    <t>15.038.0340-A</t>
  </si>
  <si>
    <t>15.038.0341-0</t>
  </si>
  <si>
    <t>JOELHO 90º SOLDAVEL,COM DIAMETRO DE 75MM.FORNECIMENTO</t>
  </si>
  <si>
    <t>15.038.0341-A</t>
  </si>
  <si>
    <t>15.038.0342-0</t>
  </si>
  <si>
    <t>JOELHO 90º SOLDAVEL,COM DIAMETRO DE 85MM.FORNECIMENTO</t>
  </si>
  <si>
    <t>15.038.0342-A</t>
  </si>
  <si>
    <t>15.038.0343-0</t>
  </si>
  <si>
    <t>JOELHO 90º SOLDAVEL,COM DIAMETRO DE 110MM.FORNECIMENTO</t>
  </si>
  <si>
    <t>15.038.0343-A</t>
  </si>
  <si>
    <t>15.038.0350-0</t>
  </si>
  <si>
    <t>15.038.0350-A</t>
  </si>
  <si>
    <t>15.038.0351-0</t>
  </si>
  <si>
    <t>15.038.0351-A</t>
  </si>
  <si>
    <t>15.038.0355-0</t>
  </si>
  <si>
    <t>LUVA SOLDAVEL,COM DIAMETRO DE 20MM.FORNECIMENTO</t>
  </si>
  <si>
    <t>15.038.0355-A</t>
  </si>
  <si>
    <t>15.038.0356-0</t>
  </si>
  <si>
    <t>LUVA SOLDAVEL,COM DIAMETRO DE 25MM.FORNECIMENTO</t>
  </si>
  <si>
    <t>15.038.0356-A</t>
  </si>
  <si>
    <t>15.038.0357-0</t>
  </si>
  <si>
    <t>LUVA SOLDAVEL,COM DIAMETRO DE 32MM.FORNECIMENTO</t>
  </si>
  <si>
    <t>15.038.0357-A</t>
  </si>
  <si>
    <t>15.038.0358-0</t>
  </si>
  <si>
    <t>LUVA SOLDAVEL,COM DIAMETRO DE 40MM.FORNECIMENTO</t>
  </si>
  <si>
    <t>15.038.0358-A</t>
  </si>
  <si>
    <t>15.038.0359-0</t>
  </si>
  <si>
    <t>LUVA SOLDAVEL,COM DIAMETRO DE 50MM.FORNECIMENTO</t>
  </si>
  <si>
    <t>15.038.0359-A</t>
  </si>
  <si>
    <t>15.038.0360-0</t>
  </si>
  <si>
    <t>LUVA SOLDAVEL,COM DIAMETRO DE 60MM.FORNECIMENTO</t>
  </si>
  <si>
    <t>15.038.0360-A</t>
  </si>
  <si>
    <t>15.038.0361-0</t>
  </si>
  <si>
    <t>LUVA SOLDAVEL,COM DIAMETRO DE 75MM.FORNECIMENTO</t>
  </si>
  <si>
    <t>15.038.0361-A</t>
  </si>
  <si>
    <t>15.038.0362-0</t>
  </si>
  <si>
    <t>LUVA SOLDAVEL,COM DIAMETRO DE 85MM.FORNECIMENTO</t>
  </si>
  <si>
    <t>15.038.0362-A</t>
  </si>
  <si>
    <t>15.038.0363-0</t>
  </si>
  <si>
    <t>LUVA SOLDAVEL,COM DIAMETRO DE 110MM.FORNECIMENTO</t>
  </si>
  <si>
    <t>15.038.0363-A</t>
  </si>
  <si>
    <t>15.038.0365-0</t>
  </si>
  <si>
    <t>15.038.0365-A</t>
  </si>
  <si>
    <t>15.038.0366-0</t>
  </si>
  <si>
    <t>15.038.0366-A</t>
  </si>
  <si>
    <t>15.038.0367-0</t>
  </si>
  <si>
    <t>15.038.0367-A</t>
  </si>
  <si>
    <t>15.038.0368-0</t>
  </si>
  <si>
    <t>15.038.0368-A</t>
  </si>
  <si>
    <t>15.038.0375-0</t>
  </si>
  <si>
    <t>15.038.0375-A</t>
  </si>
  <si>
    <t>15.038.0376-0</t>
  </si>
  <si>
    <t>15.038.0376-A</t>
  </si>
  <si>
    <t>15.038.0377-0</t>
  </si>
  <si>
    <t>15.038.0377-A</t>
  </si>
  <si>
    <t>15.038.0385-0</t>
  </si>
  <si>
    <t>TE SOLDAVEL 90º,COM DIAMETRO DE 20MM.FORNECIMENTO</t>
  </si>
  <si>
    <t>15.038.0385-A</t>
  </si>
  <si>
    <t>15.038.0386-0</t>
  </si>
  <si>
    <t>TE SOLDAVEL 90º,COM DIAMETRO DE 25MM.FORNECIMENTO</t>
  </si>
  <si>
    <t>15.038.0386-A</t>
  </si>
  <si>
    <t>15.038.0387-0</t>
  </si>
  <si>
    <t>TE SOLDAVEL 90º,COM DIAMETRO DE 32MM.FORNECIMENTO</t>
  </si>
  <si>
    <t>15.038.0387-A</t>
  </si>
  <si>
    <t>15.038.0388-0</t>
  </si>
  <si>
    <t>TE SOLDAVEL 90º,COM DIAMETRO DE 40MM.FORNECIMENTO</t>
  </si>
  <si>
    <t>15.038.0388-A</t>
  </si>
  <si>
    <t>15.038.0389-0</t>
  </si>
  <si>
    <t>TE SOLDAVEL 90º,COM DIAMETRO DE 50MM.FORNECIMENTO</t>
  </si>
  <si>
    <t>15.038.0389-A</t>
  </si>
  <si>
    <t>15.038.0390-0</t>
  </si>
  <si>
    <t>TE SOLDAVEL 90º,COM DIAMETRO DE 60MM.FORNECIMENTO</t>
  </si>
  <si>
    <t>15.038.0390-A</t>
  </si>
  <si>
    <t>15.038.0391-0</t>
  </si>
  <si>
    <t>TE SOLDAVEL 90º,COM DIAMETRO DE 75MM.FORNECIMENTO</t>
  </si>
  <si>
    <t>15.038.0391-A</t>
  </si>
  <si>
    <t>15.038.0392-0</t>
  </si>
  <si>
    <t>TE SOLDAVEL 90º,COM DIAMETRO DE 85MM.FORNECIMENTO</t>
  </si>
  <si>
    <t>15.038.0392-A</t>
  </si>
  <si>
    <t>15.038.0393-0</t>
  </si>
  <si>
    <t>TE SOLDAVEL 90º,COM DIAMETRO DE 110MM.FORNECIMENTO</t>
  </si>
  <si>
    <t>15.038.0393-A</t>
  </si>
  <si>
    <t>15.038.0400-0</t>
  </si>
  <si>
    <t>15.038.0400-A</t>
  </si>
  <si>
    <t>15.038.0401-0</t>
  </si>
  <si>
    <t>15.038.0401-A</t>
  </si>
  <si>
    <t>15.038.0402-0</t>
  </si>
  <si>
    <t>15.038.0402-A</t>
  </si>
  <si>
    <t>15.038.0403-0</t>
  </si>
  <si>
    <t>15.038.0403-A</t>
  </si>
  <si>
    <t>15.038.0404-0</t>
  </si>
  <si>
    <t>15.038.0404-A</t>
  </si>
  <si>
    <t>15.038.0405-0</t>
  </si>
  <si>
    <t>15.038.0405-A</t>
  </si>
  <si>
    <t>15.038.0406-0</t>
  </si>
  <si>
    <t>15.038.0406-A</t>
  </si>
  <si>
    <t>15.038.0407-0</t>
  </si>
  <si>
    <t>15.038.0407-A</t>
  </si>
  <si>
    <t>15.038.0408-0</t>
  </si>
  <si>
    <t>15.038.0408-A</t>
  </si>
  <si>
    <t>15.038.0409-0</t>
  </si>
  <si>
    <t>15.038.0409-A</t>
  </si>
  <si>
    <t>15.038.0415-0</t>
  </si>
  <si>
    <t>CRUZETA SOLDAVEL,COM DIAMETRO DE 25MM.FORNECIMENTO</t>
  </si>
  <si>
    <t>15.038.0415-A</t>
  </si>
  <si>
    <t>15.038.0416-0</t>
  </si>
  <si>
    <t>CRUZETA SOLDAVEL,COM DIAMETRO DE 50MM.FORNECIMENTO</t>
  </si>
  <si>
    <t>15.038.0416-A</t>
  </si>
  <si>
    <t>15.038.0420-0</t>
  </si>
  <si>
    <t>UNIAO SOLDAVEL,COM DIAMETRO DE 20MM.FORNECIMENTO</t>
  </si>
  <si>
    <t>15.038.0420-A</t>
  </si>
  <si>
    <t>15.038.0421-0</t>
  </si>
  <si>
    <t>UNIAO SOLDAVEL,COM DIAMETRO DE 25MM.FORNECIMENTO</t>
  </si>
  <si>
    <t>15.038.0421-A</t>
  </si>
  <si>
    <t>15.038.0422-0</t>
  </si>
  <si>
    <t>UNIAO SOLDAVEL,COM DIAMETRO DE 32MM.FORNECIMENTO</t>
  </si>
  <si>
    <t>15.038.0422-A</t>
  </si>
  <si>
    <t>15.038.0423-0</t>
  </si>
  <si>
    <t>UNIAO SOLDAVEL,COM DIAMETRO DE 40MM.FORNECIMENTO</t>
  </si>
  <si>
    <t>15.038.0423-A</t>
  </si>
  <si>
    <t>15.038.0424-0</t>
  </si>
  <si>
    <t>UNIAO SOLDAVEL,COM DIAMETRO DE 50MM.FORNECIMENTO</t>
  </si>
  <si>
    <t>15.038.0424-A</t>
  </si>
  <si>
    <t>15.038.0425-0</t>
  </si>
  <si>
    <t>UNIAO SOLDAVEL,COM DIAMETRO DE 60MM.FORNECIMENTO</t>
  </si>
  <si>
    <t>15.038.0425-A</t>
  </si>
  <si>
    <t>15.038.0426-0</t>
  </si>
  <si>
    <t>UNIAO SOLDAVEL,COM DIAMETRO DE 75MM.FORNECIMENTO</t>
  </si>
  <si>
    <t>15.038.0426-A</t>
  </si>
  <si>
    <t>15.038.0427-0</t>
  </si>
  <si>
    <t>UNIAO SOLDAVEL,COM DIAMETRO DE 85MM.FORNECIMENTO</t>
  </si>
  <si>
    <t>15.038.0427-A</t>
  </si>
  <si>
    <t>15.038.0428-0</t>
  </si>
  <si>
    <t>UNIAO SOLDAVEL,COM DIAMETRO DE 110MM.FORNECIMENTO</t>
  </si>
  <si>
    <t>15.038.0428-A</t>
  </si>
  <si>
    <t>15.038.0430-0</t>
  </si>
  <si>
    <t>15.038.0430-A</t>
  </si>
  <si>
    <t>15.038.0431-0</t>
  </si>
  <si>
    <t>15.038.0431-A</t>
  </si>
  <si>
    <t>15.038.0432-0</t>
  </si>
  <si>
    <t>15.038.0432-A</t>
  </si>
  <si>
    <t>15.038.0433-0</t>
  </si>
  <si>
    <t>15.038.0433-A</t>
  </si>
  <si>
    <t>15.038.0435-0</t>
  </si>
  <si>
    <t>15.038.0435-A</t>
  </si>
  <si>
    <t>15.038.0436-0</t>
  </si>
  <si>
    <t>15.038.0436-A</t>
  </si>
  <si>
    <t>15.038.0437-0</t>
  </si>
  <si>
    <t>15.038.0437-A</t>
  </si>
  <si>
    <t>15.038.0438-0</t>
  </si>
  <si>
    <t>15.038.0438-A</t>
  </si>
  <si>
    <t>15.038.0439-0</t>
  </si>
  <si>
    <t>15.038.0439-A</t>
  </si>
  <si>
    <t>15.038.0440-0</t>
  </si>
  <si>
    <t>15.038.0440-A</t>
  </si>
  <si>
    <t>15.038.0445-0</t>
  </si>
  <si>
    <t>15.038.0445-A</t>
  </si>
  <si>
    <t>15.038.0446-0</t>
  </si>
  <si>
    <t>15.038.0446-A</t>
  </si>
  <si>
    <t>15.038.0447-0</t>
  </si>
  <si>
    <t>15.038.0447-A</t>
  </si>
  <si>
    <t>15.038.0448-0</t>
  </si>
  <si>
    <t>15.038.0448-A</t>
  </si>
  <si>
    <t>15.038.0455-0</t>
  </si>
  <si>
    <t>15.038.0455-A</t>
  </si>
  <si>
    <t>15.038.0456-0</t>
  </si>
  <si>
    <t>15.038.0456-A</t>
  </si>
  <si>
    <t>15.038.0457-0</t>
  </si>
  <si>
    <t>15.038.0457-A</t>
  </si>
  <si>
    <t>15.038.0458-0</t>
  </si>
  <si>
    <t>15.038.0458-A</t>
  </si>
  <si>
    <t>15.038.0465-0</t>
  </si>
  <si>
    <t>15.038.0465-A</t>
  </si>
  <si>
    <t>15.038.0466-0</t>
  </si>
  <si>
    <t>15.038.0466-A</t>
  </si>
  <si>
    <t>15.038.0467-0</t>
  </si>
  <si>
    <t>15.038.0467-A</t>
  </si>
  <si>
    <t>15.038.0470-0</t>
  </si>
  <si>
    <t>15.038.0470-A</t>
  </si>
  <si>
    <t>15.038.0471-0</t>
  </si>
  <si>
    <t>15.038.0471-A</t>
  </si>
  <si>
    <t>15.038.0472-0</t>
  </si>
  <si>
    <t>15.038.0472-A</t>
  </si>
  <si>
    <t>15.038.0473-0</t>
  </si>
  <si>
    <t>15.038.0473-A</t>
  </si>
  <si>
    <t>15.041.0001-0</t>
  </si>
  <si>
    <t>15.041.0001-A</t>
  </si>
  <si>
    <t>15.041.0002-0</t>
  </si>
  <si>
    <t>15.041.0002-A</t>
  </si>
  <si>
    <t>15.041.0003-0</t>
  </si>
  <si>
    <t>15.041.0003-A</t>
  </si>
  <si>
    <t>15.041.0004-0</t>
  </si>
  <si>
    <t>15.041.0004-A</t>
  </si>
  <si>
    <t>15.041.0005-0</t>
  </si>
  <si>
    <t>15.041.0005-A</t>
  </si>
  <si>
    <t>15.041.0006-0</t>
  </si>
  <si>
    <t>15.041.0006-A</t>
  </si>
  <si>
    <t>15.041.0007-0</t>
  </si>
  <si>
    <t>15.041.0007-A</t>
  </si>
  <si>
    <t>15.041.0008-0</t>
  </si>
  <si>
    <t>15.041.0008-A</t>
  </si>
  <si>
    <t>15.041.0009-0</t>
  </si>
  <si>
    <t>15.041.0009-A</t>
  </si>
  <si>
    <t>15.041.0020-0</t>
  </si>
  <si>
    <t>15.041.0020-A</t>
  </si>
  <si>
    <t>15.041.0025-0</t>
  </si>
  <si>
    <t>15.041.0025-A</t>
  </si>
  <si>
    <t>15.041.0030-0</t>
  </si>
  <si>
    <t>15.041.0030-A</t>
  </si>
  <si>
    <t>15.041.0035-0</t>
  </si>
  <si>
    <t>15.041.0035-A</t>
  </si>
  <si>
    <t>15.045.0010-0</t>
  </si>
  <si>
    <t>15.045.0010-A</t>
  </si>
  <si>
    <t>15.045.0011-0</t>
  </si>
  <si>
    <t>15.045.0011-A</t>
  </si>
  <si>
    <t>15.045.0012-0</t>
  </si>
  <si>
    <t>15.045.0012-A</t>
  </si>
  <si>
    <t>15.045.0013-0</t>
  </si>
  <si>
    <t>15.045.0013-A</t>
  </si>
  <si>
    <t>15.045.0014-0</t>
  </si>
  <si>
    <t>15.045.0014-A</t>
  </si>
  <si>
    <t>15.045.0015-0</t>
  </si>
  <si>
    <t>15.045.0015-A</t>
  </si>
  <si>
    <t>15.045.0016-0</t>
  </si>
  <si>
    <t>15.045.0016-A</t>
  </si>
  <si>
    <t>15.045.0017-0</t>
  </si>
  <si>
    <t>15.045.0017-A</t>
  </si>
  <si>
    <t>15.045.0018-0</t>
  </si>
  <si>
    <t>15.045.0018-A</t>
  </si>
  <si>
    <t>15.045.0025-0</t>
  </si>
  <si>
    <t>15.045.0025-A</t>
  </si>
  <si>
    <t>15.045.0026-0</t>
  </si>
  <si>
    <t>15.045.0026-A</t>
  </si>
  <si>
    <t>15.045.0027-0</t>
  </si>
  <si>
    <t>15.045.0027-A</t>
  </si>
  <si>
    <t>15.045.0028-0</t>
  </si>
  <si>
    <t>15.045.0028-A</t>
  </si>
  <si>
    <t>15.045.0029-0</t>
  </si>
  <si>
    <t>15.045.0029-A</t>
  </si>
  <si>
    <t>15.045.0030-0</t>
  </si>
  <si>
    <t>15.045.0030-A</t>
  </si>
  <si>
    <t>15.045.0031-0</t>
  </si>
  <si>
    <t>15.045.0031-A</t>
  </si>
  <si>
    <t>15.045.0032-0</t>
  </si>
  <si>
    <t>15.045.0032-A</t>
  </si>
  <si>
    <t>15.045.0033-0</t>
  </si>
  <si>
    <t>15.045.0033-A</t>
  </si>
  <si>
    <t>15.045.0050-0</t>
  </si>
  <si>
    <t>15.045.0050-A</t>
  </si>
  <si>
    <t>15.045.0051-0</t>
  </si>
  <si>
    <t>15.045.0051-A</t>
  </si>
  <si>
    <t>15.045.0052-0</t>
  </si>
  <si>
    <t>15.045.0052-A</t>
  </si>
  <si>
    <t>15.045.0053-0</t>
  </si>
  <si>
    <t>15.045.0053-A</t>
  </si>
  <si>
    <t>15.045.0054-0</t>
  </si>
  <si>
    <t>15.045.0054-A</t>
  </si>
  <si>
    <t>15.045.0055-0</t>
  </si>
  <si>
    <t>15.045.0055-A</t>
  </si>
  <si>
    <t>15.045.0056-0</t>
  </si>
  <si>
    <t>15.045.0056-A</t>
  </si>
  <si>
    <t>15.045.0057-0</t>
  </si>
  <si>
    <t>15.045.0057-A</t>
  </si>
  <si>
    <t>15.045.0058-0</t>
  </si>
  <si>
    <t>15.045.0058-A</t>
  </si>
  <si>
    <t>15.045.0065-1</t>
  </si>
  <si>
    <t>15.045.0065-B</t>
  </si>
  <si>
    <t>15.045.0066-1</t>
  </si>
  <si>
    <t>15.045.0066-B</t>
  </si>
  <si>
    <t>15.045.0067-1</t>
  </si>
  <si>
    <t>15.045.0067-B</t>
  </si>
  <si>
    <t>15.045.0068-1</t>
  </si>
  <si>
    <t>15.045.0068-B</t>
  </si>
  <si>
    <t>15.045.0069-1</t>
  </si>
  <si>
    <t>15.045.0069-B</t>
  </si>
  <si>
    <t>15.045.0070-1</t>
  </si>
  <si>
    <t>15.045.0070-B</t>
  </si>
  <si>
    <t>15.045.0071-1</t>
  </si>
  <si>
    <t>15.045.0071-B</t>
  </si>
  <si>
    <t>15.045.0072-1</t>
  </si>
  <si>
    <t>15.045.0072-B</t>
  </si>
  <si>
    <t>15.045.0073-1</t>
  </si>
  <si>
    <t>15.045.0073-B</t>
  </si>
  <si>
    <t>15.045.0075-0</t>
  </si>
  <si>
    <t>15.045.0075-A</t>
  </si>
  <si>
    <t>15.045.0076-0</t>
  </si>
  <si>
    <t>15.045.0076-A</t>
  </si>
  <si>
    <t>15.045.0077-0</t>
  </si>
  <si>
    <t>15.045.0077-A</t>
  </si>
  <si>
    <t>15.045.0078-0</t>
  </si>
  <si>
    <t>15.045.0078-A</t>
  </si>
  <si>
    <t>15.045.0079-0</t>
  </si>
  <si>
    <t>15.045.0079-A</t>
  </si>
  <si>
    <t>15.045.0080-0</t>
  </si>
  <si>
    <t>15.045.0080-A</t>
  </si>
  <si>
    <t>15.045.0081-0</t>
  </si>
  <si>
    <t>15.045.0081-A</t>
  </si>
  <si>
    <t>15.045.0082-0</t>
  </si>
  <si>
    <t>15.045.0082-A</t>
  </si>
  <si>
    <t>15.045.0083-0</t>
  </si>
  <si>
    <t>15.045.0083-A</t>
  </si>
  <si>
    <t>15.045.0084-0</t>
  </si>
  <si>
    <t>15.045.0084-A</t>
  </si>
  <si>
    <t>15.045.0085-0</t>
  </si>
  <si>
    <t>15.045.0085-A</t>
  </si>
  <si>
    <t>15.045.0086-0</t>
  </si>
  <si>
    <t>15.045.0086-A</t>
  </si>
  <si>
    <t>15.045.0087-0</t>
  </si>
  <si>
    <t>15.045.0087-A</t>
  </si>
  <si>
    <t>15.045.0090-0</t>
  </si>
  <si>
    <t>15.045.0090-A</t>
  </si>
  <si>
    <t>15.045.0091-0</t>
  </si>
  <si>
    <t>15.045.0091-A</t>
  </si>
  <si>
    <t>15.045.0092-0</t>
  </si>
  <si>
    <t>15.045.0092-A</t>
  </si>
  <si>
    <t>15.045.0093-0</t>
  </si>
  <si>
    <t>15.045.0093-A</t>
  </si>
  <si>
    <t>15.045.0094-0</t>
  </si>
  <si>
    <t>15.045.0094-A</t>
  </si>
  <si>
    <t>15.045.0095-0</t>
  </si>
  <si>
    <t>15.045.0095-A</t>
  </si>
  <si>
    <t>15.045.0096-0</t>
  </si>
  <si>
    <t>15.045.0096-A</t>
  </si>
  <si>
    <t>15.045.0097-0</t>
  </si>
  <si>
    <t>15.045.0097-A</t>
  </si>
  <si>
    <t>15.045.0098-0</t>
  </si>
  <si>
    <t>15.045.0098-A</t>
  </si>
  <si>
    <t>15.045.0100-0</t>
  </si>
  <si>
    <t>15.045.0100-A</t>
  </si>
  <si>
    <t>15.045.0101-0</t>
  </si>
  <si>
    <t>15.045.0101-A</t>
  </si>
  <si>
    <t>15.045.0102-0</t>
  </si>
  <si>
    <t>15.045.0102-A</t>
  </si>
  <si>
    <t>15.045.0103-0</t>
  </si>
  <si>
    <t>15.045.0103-A</t>
  </si>
  <si>
    <t>15.045.0104-0</t>
  </si>
  <si>
    <t>15.045.0104-A</t>
  </si>
  <si>
    <t>15.045.0105-0</t>
  </si>
  <si>
    <t>15.045.0105-A</t>
  </si>
  <si>
    <t>15.045.0106-0</t>
  </si>
  <si>
    <t>15.045.0106-A</t>
  </si>
  <si>
    <t>15.045.0107-0</t>
  </si>
  <si>
    <t>15.045.0107-A</t>
  </si>
  <si>
    <t>15.045.0108-0</t>
  </si>
  <si>
    <t>15.045.0108-A</t>
  </si>
  <si>
    <t>15.045.0110-0</t>
  </si>
  <si>
    <t>15.045.0110-A</t>
  </si>
  <si>
    <t>15.045.0111-0</t>
  </si>
  <si>
    <t>15.045.0111-A</t>
  </si>
  <si>
    <t>15.045.0115-0</t>
  </si>
  <si>
    <t>15.045.0115-A</t>
  </si>
  <si>
    <t>15.045.0116-0</t>
  </si>
  <si>
    <t>15.045.0116-A</t>
  </si>
  <si>
    <t>15.045.0120-0</t>
  </si>
  <si>
    <t>15.045.0120-A</t>
  </si>
  <si>
    <t>15.045.0121-0</t>
  </si>
  <si>
    <t>15.045.0121-A</t>
  </si>
  <si>
    <t>15.046.0010-0</t>
  </si>
  <si>
    <t>15.046.0010-A</t>
  </si>
  <si>
    <t>15.046.0011-0</t>
  </si>
  <si>
    <t>15.046.0011-A</t>
  </si>
  <si>
    <t>15.046.0012-0</t>
  </si>
  <si>
    <t>15.046.0012-A</t>
  </si>
  <si>
    <t>15.046.0013-0</t>
  </si>
  <si>
    <t>15.046.0013-A</t>
  </si>
  <si>
    <t>15.046.0014-0</t>
  </si>
  <si>
    <t>15.046.0014-A</t>
  </si>
  <si>
    <t>15.046.0015-0</t>
  </si>
  <si>
    <t>15.046.0015-A</t>
  </si>
  <si>
    <t>15.046.0016-0</t>
  </si>
  <si>
    <t>15.046.0016-A</t>
  </si>
  <si>
    <t>15.046.0017-0</t>
  </si>
  <si>
    <t>15.046.0017-A</t>
  </si>
  <si>
    <t>15.046.0018-0</t>
  </si>
  <si>
    <t>15.046.0018-A</t>
  </si>
  <si>
    <t>15.047.0010-0</t>
  </si>
  <si>
    <t>15.047.0010-A</t>
  </si>
  <si>
    <t>15.047.0011-0</t>
  </si>
  <si>
    <t>15.047.0011-A</t>
  </si>
  <si>
    <t>15.047.0012-0</t>
  </si>
  <si>
    <t>15.047.0012-A</t>
  </si>
  <si>
    <t>15.047.0013-0</t>
  </si>
  <si>
    <t>15.047.0013-A</t>
  </si>
  <si>
    <t>15.047.0014-0</t>
  </si>
  <si>
    <t>15.047.0014-A</t>
  </si>
  <si>
    <t>15.047.0015-0</t>
  </si>
  <si>
    <t>15.047.0015-A</t>
  </si>
  <si>
    <t>15.047.0016-0</t>
  </si>
  <si>
    <t>15.047.0016-A</t>
  </si>
  <si>
    <t>15.047.0017-0</t>
  </si>
  <si>
    <t>15.047.0017-A</t>
  </si>
  <si>
    <t>15.047.0018-0</t>
  </si>
  <si>
    <t>15.047.0018-A</t>
  </si>
  <si>
    <t>15.058.0010-0</t>
  </si>
  <si>
    <t>15.058.0010-A</t>
  </si>
  <si>
    <t>15.058.0015-0</t>
  </si>
  <si>
    <t>15.058.0015-A</t>
  </si>
  <si>
    <t>15.058.0020-0</t>
  </si>
  <si>
    <t>15.058.0020-A</t>
  </si>
  <si>
    <t>15.058.0050-0</t>
  </si>
  <si>
    <t>15.058.0050-A</t>
  </si>
  <si>
    <t>15.058.0055-0</t>
  </si>
  <si>
    <t>15.058.0055-A</t>
  </si>
  <si>
    <t>15.058.0060-0</t>
  </si>
  <si>
    <t>15.058.0060-A</t>
  </si>
  <si>
    <t>15.065.0010-0</t>
  </si>
  <si>
    <t>15.065.0010-A</t>
  </si>
  <si>
    <t>15.065.0011-0</t>
  </si>
  <si>
    <t>15.065.0011-A</t>
  </si>
  <si>
    <t>15.065.0015-0</t>
  </si>
  <si>
    <t>15.065.0015-A</t>
  </si>
  <si>
    <t>15.065.0016-0</t>
  </si>
  <si>
    <t>15.065.0016-A</t>
  </si>
  <si>
    <t>15.065.0020-0</t>
  </si>
  <si>
    <t>15.065.0020-A</t>
  </si>
  <si>
    <t>15.065.0021-0</t>
  </si>
  <si>
    <t>15.065.0021-A</t>
  </si>
  <si>
    <t>15.065.0025-0</t>
  </si>
  <si>
    <t>15.065.0025-A</t>
  </si>
  <si>
    <t>15.065.0026-0</t>
  </si>
  <si>
    <t>15.065.0026-A</t>
  </si>
  <si>
    <t>15.066.0001-1</t>
  </si>
  <si>
    <t>15.066.0001-B</t>
  </si>
  <si>
    <t>15.066.0002-1</t>
  </si>
  <si>
    <t>15.066.0002-B</t>
  </si>
  <si>
    <t>15.066.0003-1</t>
  </si>
  <si>
    <t>15.066.0003-B</t>
  </si>
  <si>
    <t>15.066.0004-0</t>
  </si>
  <si>
    <t>15.066.0004-A</t>
  </si>
  <si>
    <t>15.066.0006-0</t>
  </si>
  <si>
    <t>15.066.0006-A</t>
  </si>
  <si>
    <t>15.066.0007-0</t>
  </si>
  <si>
    <t>15.066.0007-A</t>
  </si>
  <si>
    <t>15.066.0012-0</t>
  </si>
  <si>
    <t>15.066.0012-A</t>
  </si>
  <si>
    <t>15.066.0013-0</t>
  </si>
  <si>
    <t>15.066.0013-A</t>
  </si>
  <si>
    <t>15.066.0021-0</t>
  </si>
  <si>
    <t>15.066.0021-A</t>
  </si>
  <si>
    <t>15.066.0022-0</t>
  </si>
  <si>
    <t>15.066.0022-A</t>
  </si>
  <si>
    <t>15.066.0023-0</t>
  </si>
  <si>
    <t>15.066.0023-A</t>
  </si>
  <si>
    <t>15.066.0024-0</t>
  </si>
  <si>
    <t>15.066.0024-A</t>
  </si>
  <si>
    <t>15.066.0025-0</t>
  </si>
  <si>
    <t>15.066.0025-A</t>
  </si>
  <si>
    <t>15.066.0026-0</t>
  </si>
  <si>
    <t>15.066.0026-A</t>
  </si>
  <si>
    <t>15.066.0027-0</t>
  </si>
  <si>
    <t>15.066.0027-A</t>
  </si>
  <si>
    <t>15.066.0028-0</t>
  </si>
  <si>
    <t>15.066.0028-A</t>
  </si>
  <si>
    <t>15.066.0061-0</t>
  </si>
  <si>
    <t>15.066.0061-A</t>
  </si>
  <si>
    <t>15.066.0062-0</t>
  </si>
  <si>
    <t>15.066.0062-A</t>
  </si>
  <si>
    <t>15.066.0063-0</t>
  </si>
  <si>
    <t>15.066.0063-A</t>
  </si>
  <si>
    <t>15.066.0064-0</t>
  </si>
  <si>
    <t>15.066.0064-A</t>
  </si>
  <si>
    <t>15.066.0065-0</t>
  </si>
  <si>
    <t>15.066.0065-A</t>
  </si>
  <si>
    <t>15.066.0066-0</t>
  </si>
  <si>
    <t>15.066.0066-A</t>
  </si>
  <si>
    <t>15.066.0067-0</t>
  </si>
  <si>
    <t>15.066.0067-A</t>
  </si>
  <si>
    <t>15.066.0068-0</t>
  </si>
  <si>
    <t>15.066.0068-A</t>
  </si>
  <si>
    <t>15.066.0071-0</t>
  </si>
  <si>
    <t>15.066.0071-A</t>
  </si>
  <si>
    <t>15.066.0072-0</t>
  </si>
  <si>
    <t>15.066.0072-A</t>
  </si>
  <si>
    <t>15.066.0073-0</t>
  </si>
  <si>
    <t>15.066.0073-A</t>
  </si>
  <si>
    <t>15.066.0074-0</t>
  </si>
  <si>
    <t>15.066.0074-A</t>
  </si>
  <si>
    <t>15.066.0075-0</t>
  </si>
  <si>
    <t>15.066.0075-A</t>
  </si>
  <si>
    <t>15.066.0076-0</t>
  </si>
  <si>
    <t>15.066.0076-A</t>
  </si>
  <si>
    <t>15.066.0077-0</t>
  </si>
  <si>
    <t>15.066.0077-A</t>
  </si>
  <si>
    <t>15.066.0078-0</t>
  </si>
  <si>
    <t>15.066.0078-A</t>
  </si>
  <si>
    <t>15.067.0001-0</t>
  </si>
  <si>
    <t>15.067.0001-A</t>
  </si>
  <si>
    <t>15.067.0010-0</t>
  </si>
  <si>
    <t>15.067.0010-A</t>
  </si>
  <si>
    <t>15.067.0020-0</t>
  </si>
  <si>
    <t>15.067.0020-A</t>
  </si>
  <si>
    <t>15.068.0001-0</t>
  </si>
  <si>
    <t>15.068.0001-A</t>
  </si>
  <si>
    <t>15.068.0005-0</t>
  </si>
  <si>
    <t>15.068.0005-A</t>
  </si>
  <si>
    <t>15.068.0010-0</t>
  </si>
  <si>
    <t>15.068.0010-A</t>
  </si>
  <si>
    <t>15.068.0015-0</t>
  </si>
  <si>
    <t>15.068.0015-A</t>
  </si>
  <si>
    <t>15.068.0020-0</t>
  </si>
  <si>
    <t>15.068.0020-A</t>
  </si>
  <si>
    <t>15.068.0025-0</t>
  </si>
  <si>
    <t>15.068.0025-A</t>
  </si>
  <si>
    <t>15.068.0040-0</t>
  </si>
  <si>
    <t>15.068.0040-A</t>
  </si>
  <si>
    <t>15.068.0045-0</t>
  </si>
  <si>
    <t>15.068.0045-A</t>
  </si>
  <si>
    <t>15.068.0050-0</t>
  </si>
  <si>
    <t>15.068.0050-A</t>
  </si>
  <si>
    <t>15.068.0055-0</t>
  </si>
  <si>
    <t>15.068.0055-A</t>
  </si>
  <si>
    <t>15.068.0060-0</t>
  </si>
  <si>
    <t>15.068.0060-A</t>
  </si>
  <si>
    <t>15.068.0065-0</t>
  </si>
  <si>
    <t>15.068.0065-A</t>
  </si>
  <si>
    <t>15.068.0070-0</t>
  </si>
  <si>
    <t>15.068.0070-A</t>
  </si>
  <si>
    <t>15.068.0075-0</t>
  </si>
  <si>
    <t>15.068.0075-A</t>
  </si>
  <si>
    <t>15.068.0080-0</t>
  </si>
  <si>
    <t>15.068.0080-A</t>
  </si>
  <si>
    <t>15.068.0085-0</t>
  </si>
  <si>
    <t>15.068.0085-A</t>
  </si>
  <si>
    <t>15.068.0090-0</t>
  </si>
  <si>
    <t>15.068.0090-A</t>
  </si>
  <si>
    <t>15.068.0095-0</t>
  </si>
  <si>
    <t>15.068.0095-A</t>
  </si>
  <si>
    <t>15.069.0001-0</t>
  </si>
  <si>
    <t>15.069.0001-A</t>
  </si>
  <si>
    <t>15.069.0010-0</t>
  </si>
  <si>
    <t>15.069.0010-A</t>
  </si>
  <si>
    <t>15.069.0020-0</t>
  </si>
  <si>
    <t>15.069.0020-A</t>
  </si>
  <si>
    <t>15.070.0010-0</t>
  </si>
  <si>
    <t>15.070.0010-A</t>
  </si>
  <si>
    <t>15.070.0011-0</t>
  </si>
  <si>
    <t>15.070.0011-A</t>
  </si>
  <si>
    <t>15.070.0012-0</t>
  </si>
  <si>
    <t>15.070.0012-A</t>
  </si>
  <si>
    <t>15.070.0013-0</t>
  </si>
  <si>
    <t>15.070.0013-A</t>
  </si>
  <si>
    <t>15.071.0010-0</t>
  </si>
  <si>
    <t>LIGACAO DE AGUAS PLUVIAIS OU DOMICILIARES SERVIDAS A SARJETA</t>
  </si>
  <si>
    <t>15.071.0010-A</t>
  </si>
  <si>
    <t>15.071.0011-0</t>
  </si>
  <si>
    <t>LIGACAO DE AGUAS PLUVIAIS OU DOMICILIARES SERVIDAS A VALA</t>
  </si>
  <si>
    <t>15.071.0011-A</t>
  </si>
  <si>
    <t>15.071.0012-1</t>
  </si>
  <si>
    <t>15.071.0012-B</t>
  </si>
  <si>
    <t>15.075.0010-0</t>
  </si>
  <si>
    <t>15.075.0010-A</t>
  </si>
  <si>
    <t>15.075.0011-0</t>
  </si>
  <si>
    <t>15.075.0011-A</t>
  </si>
  <si>
    <t>15.080.0010-0</t>
  </si>
  <si>
    <t>15.080.0010-A</t>
  </si>
  <si>
    <t>15.080.0011-0</t>
  </si>
  <si>
    <t>15.080.0011-A</t>
  </si>
  <si>
    <t>15.080.0012-0</t>
  </si>
  <si>
    <t>15.080.0012-A</t>
  </si>
  <si>
    <t>16.001.0050-0</t>
  </si>
  <si>
    <t>16.001.0050-A</t>
  </si>
  <si>
    <t>16.001.0051-0</t>
  </si>
  <si>
    <t>16.001.0051-A</t>
  </si>
  <si>
    <t>16.001.0055-0</t>
  </si>
  <si>
    <t>16.001.0055-A</t>
  </si>
  <si>
    <t>16.001.0056-0</t>
  </si>
  <si>
    <t>16.001.0056-A</t>
  </si>
  <si>
    <t>16.001.0060-0</t>
  </si>
  <si>
    <t>16.001.0060-A</t>
  </si>
  <si>
    <t>16.001.0061-0</t>
  </si>
  <si>
    <t>16.001.0061-A</t>
  </si>
  <si>
    <t>16.001.0065-0</t>
  </si>
  <si>
    <t>16.001.0065-A</t>
  </si>
  <si>
    <t>16.001.0066-0</t>
  </si>
  <si>
    <t>16.001.0066-A</t>
  </si>
  <si>
    <t>16.001.0067-0</t>
  </si>
  <si>
    <t>16.001.0067-A</t>
  </si>
  <si>
    <t>16.001.0068-0</t>
  </si>
  <si>
    <t>16.001.0068-A</t>
  </si>
  <si>
    <t>16.001.0069-0</t>
  </si>
  <si>
    <t>16.001.0069-A</t>
  </si>
  <si>
    <t>16.001.0070-0</t>
  </si>
  <si>
    <t>16.001.0070-A</t>
  </si>
  <si>
    <t>16.001.0071-0</t>
  </si>
  <si>
    <t>16.001.0071-A</t>
  </si>
  <si>
    <t>16.001.0072-0</t>
  </si>
  <si>
    <t>16.001.0072-A</t>
  </si>
  <si>
    <t>16.001.0073-0</t>
  </si>
  <si>
    <t>16.001.0073-A</t>
  </si>
  <si>
    <t>16.001.0074-0</t>
  </si>
  <si>
    <t>16.001.0074-A</t>
  </si>
  <si>
    <t>16.001.0075-0</t>
  </si>
  <si>
    <t>16.001.0075-A</t>
  </si>
  <si>
    <t>16.001.0076-0</t>
  </si>
  <si>
    <t>16.001.0076-A</t>
  </si>
  <si>
    <t>16.001.0077-0</t>
  </si>
  <si>
    <t>16.001.0077-A</t>
  </si>
  <si>
    <t>16.001.0078-0</t>
  </si>
  <si>
    <t>16.001.0078-A</t>
  </si>
  <si>
    <t>16.001.0079-0</t>
  </si>
  <si>
    <t>16.001.0079-A</t>
  </si>
  <si>
    <t>16.001.0080-0</t>
  </si>
  <si>
    <t>16.001.0080-A</t>
  </si>
  <si>
    <t>16.001.0081-0</t>
  </si>
  <si>
    <t>16.001.0081-A</t>
  </si>
  <si>
    <t>16.001.0082-0</t>
  </si>
  <si>
    <t>16.001.0082-A</t>
  </si>
  <si>
    <t>16.001.0083-0</t>
  </si>
  <si>
    <t>16.001.0083-A</t>
  </si>
  <si>
    <t>16.001.0084-0</t>
  </si>
  <si>
    <t>16.001.0084-A</t>
  </si>
  <si>
    <t>16.001.0085-0</t>
  </si>
  <si>
    <t>16.001.0085-A</t>
  </si>
  <si>
    <t>16.001.0086-0</t>
  </si>
  <si>
    <t>16.001.0086-A</t>
  </si>
  <si>
    <t>16.001.0087-0</t>
  </si>
  <si>
    <t>16.001.0087-A</t>
  </si>
  <si>
    <t>16.001.0088-0</t>
  </si>
  <si>
    <t>16.001.0088-A</t>
  </si>
  <si>
    <t>16.001.0089-0</t>
  </si>
  <si>
    <t>16.001.0089-A</t>
  </si>
  <si>
    <t>16.001.0090-0</t>
  </si>
  <si>
    <t>16.001.0090-A</t>
  </si>
  <si>
    <t>16.001.0091-0</t>
  </si>
  <si>
    <t>16.001.0091-A</t>
  </si>
  <si>
    <t>16.001.0092-0</t>
  </si>
  <si>
    <t>16.001.0092-A</t>
  </si>
  <si>
    <t>16.001.0093-0</t>
  </si>
  <si>
    <t>16.001.0093-A</t>
  </si>
  <si>
    <t>16.001.0094-0</t>
  </si>
  <si>
    <t>16.001.0094-A</t>
  </si>
  <si>
    <t>16.001.0102-0</t>
  </si>
  <si>
    <t>16.001.0102-A</t>
  </si>
  <si>
    <t>16.001.0103-0</t>
  </si>
  <si>
    <t>16.001.0103-A</t>
  </si>
  <si>
    <t>16.001.0110-0</t>
  </si>
  <si>
    <t>16.001.0110-A</t>
  </si>
  <si>
    <t>16.001.0115-0</t>
  </si>
  <si>
    <t>16.001.0115-A</t>
  </si>
  <si>
    <t>16.001.0116-0</t>
  </si>
  <si>
    <t>CAIBRO DE MADEIRA SERRADA COM 3"X2".FORNECIMENTO E COLOCACAO</t>
  </si>
  <si>
    <t>16.001.0116-A</t>
  </si>
  <si>
    <t>16.001.0117-0</t>
  </si>
  <si>
    <t>16.001.0117-A</t>
  </si>
  <si>
    <t>16.001.0118-0</t>
  </si>
  <si>
    <t>RIPA DE MADEIRA SERRADA DE 1,5X4CM.FORNECIMENTO E COLOCACAO</t>
  </si>
  <si>
    <t>16.001.0118-A</t>
  </si>
  <si>
    <t>16.001.0119-0</t>
  </si>
  <si>
    <t>16.001.0119-A</t>
  </si>
  <si>
    <t>16.002.0005-0</t>
  </si>
  <si>
    <t>16.002.0005-A</t>
  </si>
  <si>
    <t>16.002.0010-0</t>
  </si>
  <si>
    <t>16.002.0010-A</t>
  </si>
  <si>
    <t>16.002.0012-0</t>
  </si>
  <si>
    <t>16.002.0012-A</t>
  </si>
  <si>
    <t>16.002.0015-0</t>
  </si>
  <si>
    <t>16.002.0015-A</t>
  </si>
  <si>
    <t>16.002.0025-0</t>
  </si>
  <si>
    <t>16.002.0025-A</t>
  </si>
  <si>
    <t>16.003.0004-0</t>
  </si>
  <si>
    <t>16.003.0004-A</t>
  </si>
  <si>
    <t>16.003.0020-0</t>
  </si>
  <si>
    <t>16.003.0020-A</t>
  </si>
  <si>
    <t>16.003.0030-0</t>
  </si>
  <si>
    <t>16.003.0030-A</t>
  </si>
  <si>
    <t>16.003.0050-0</t>
  </si>
  <si>
    <t>16.003.0050-A</t>
  </si>
  <si>
    <t>16.004.0015-0</t>
  </si>
  <si>
    <t>16.004.0015-A</t>
  </si>
  <si>
    <t>16.004.0018-0</t>
  </si>
  <si>
    <t>16.004.0018-A</t>
  </si>
  <si>
    <t>16.004.0025-0</t>
  </si>
  <si>
    <t>16.004.0025-A</t>
  </si>
  <si>
    <t>16.004.0030-0</t>
  </si>
  <si>
    <t>16.004.0030-A</t>
  </si>
  <si>
    <t>16.004.0035-0</t>
  </si>
  <si>
    <t>16.004.0035-A</t>
  </si>
  <si>
    <t>16.004.0040-0</t>
  </si>
  <si>
    <t>16.004.0040-A</t>
  </si>
  <si>
    <t>16.004.0042-0</t>
  </si>
  <si>
    <t>16.004.0042-A</t>
  </si>
  <si>
    <t>16.004.0045-0</t>
  </si>
  <si>
    <t>16.004.0045-A</t>
  </si>
  <si>
    <t>16.004.0047-0</t>
  </si>
  <si>
    <t>16.004.0047-A</t>
  </si>
  <si>
    <t>16.004.0050-0</t>
  </si>
  <si>
    <t>16.004.0050-A</t>
  </si>
  <si>
    <t>16.004.0055-0</t>
  </si>
  <si>
    <t>16.004.0055-A</t>
  </si>
  <si>
    <t>16.005.0001-0</t>
  </si>
  <si>
    <t>16.005.0001-A</t>
  </si>
  <si>
    <t>16.005.0004-0</t>
  </si>
  <si>
    <t>16.005.0004-A</t>
  </si>
  <si>
    <t>16.005.0005-0</t>
  </si>
  <si>
    <t>16.005.0005-A</t>
  </si>
  <si>
    <t>16.005.0006-0</t>
  </si>
  <si>
    <t>16.005.0006-A</t>
  </si>
  <si>
    <t>16.005.0007-0</t>
  </si>
  <si>
    <t>16.005.0007-A</t>
  </si>
  <si>
    <t>16.005.0008-0</t>
  </si>
  <si>
    <t>16.005.0008-A</t>
  </si>
  <si>
    <t>16.005.0012-0</t>
  </si>
  <si>
    <t>16.005.0012-A</t>
  </si>
  <si>
    <t>16.005.0015-0</t>
  </si>
  <si>
    <t>16.005.0015-A</t>
  </si>
  <si>
    <t>16.005.0018-0</t>
  </si>
  <si>
    <t>16.005.0018-A</t>
  </si>
  <si>
    <t>16.005.0025-0</t>
  </si>
  <si>
    <t>16.005.0025-A</t>
  </si>
  <si>
    <t>16.005.0027-0</t>
  </si>
  <si>
    <t>16.005.0027-A</t>
  </si>
  <si>
    <t>16.005.0028-0</t>
  </si>
  <si>
    <t>16.005.0028-A</t>
  </si>
  <si>
    <t>16.005.0030-0</t>
  </si>
  <si>
    <t>16.005.0030-A</t>
  </si>
  <si>
    <t>16.005.0035-0</t>
  </si>
  <si>
    <t>16.005.0035-A</t>
  </si>
  <si>
    <t>16.005.0050-0</t>
  </si>
  <si>
    <t>16.005.0050-A</t>
  </si>
  <si>
    <t>16.005.0052-0</t>
  </si>
  <si>
    <t>16.005.0052-A</t>
  </si>
  <si>
    <t>16.005.0054-0</t>
  </si>
  <si>
    <t>16.005.0054-A</t>
  </si>
  <si>
    <t>16.005.0056-0</t>
  </si>
  <si>
    <t>16.005.0056-A</t>
  </si>
  <si>
    <t>16.005.0058-0</t>
  </si>
  <si>
    <t>16.005.0058-A</t>
  </si>
  <si>
    <t>16.005.0060-0</t>
  </si>
  <si>
    <t>16.005.0060-A</t>
  </si>
  <si>
    <t>16.005.0070-0</t>
  </si>
  <si>
    <t>16.005.0070-A</t>
  </si>
  <si>
    <t>16.005.0075-0</t>
  </si>
  <si>
    <t>16.005.0075-A</t>
  </si>
  <si>
    <t>16.006.0001-0</t>
  </si>
  <si>
    <t>16.006.0001-A</t>
  </si>
  <si>
    <t>16.007.0011-0</t>
  </si>
  <si>
    <t>16.007.0011-A</t>
  </si>
  <si>
    <t>16.007.0012-0</t>
  </si>
  <si>
    <t>16.007.0012-A</t>
  </si>
  <si>
    <t>16.007.0013-0</t>
  </si>
  <si>
    <t>16.007.0013-A</t>
  </si>
  <si>
    <t>16.007.0014-0</t>
  </si>
  <si>
    <t>16.007.0014-A</t>
  </si>
  <si>
    <t>16.007.0015-0</t>
  </si>
  <si>
    <t>16.007.0015-A</t>
  </si>
  <si>
    <t>16.007.0016-0</t>
  </si>
  <si>
    <t>16.007.0016-A</t>
  </si>
  <si>
    <t>16.007.0017-0</t>
  </si>
  <si>
    <t>16.007.0017-A</t>
  </si>
  <si>
    <t>16.007.0018-0</t>
  </si>
  <si>
    <t>16.007.0018-A</t>
  </si>
  <si>
    <t>16.007.0021-0</t>
  </si>
  <si>
    <t>16.007.0021-A</t>
  </si>
  <si>
    <t>16.007.0023-0</t>
  </si>
  <si>
    <t>16.007.0023-A</t>
  </si>
  <si>
    <t>16.007.0025-0</t>
  </si>
  <si>
    <t>16.007.0025-A</t>
  </si>
  <si>
    <t>16.007.0027-0</t>
  </si>
  <si>
    <t>16.007.0027-A</t>
  </si>
  <si>
    <t>16.007.0030-0</t>
  </si>
  <si>
    <t>16.007.0030-A</t>
  </si>
  <si>
    <t>16.007.0038-0</t>
  </si>
  <si>
    <t>16.007.0038-A</t>
  </si>
  <si>
    <t>16.008.0005-0</t>
  </si>
  <si>
    <t>16.008.0005-A</t>
  </si>
  <si>
    <t>16.008.0030-0</t>
  </si>
  <si>
    <t>16.008.0030-A</t>
  </si>
  <si>
    <t>16.009.0001-0</t>
  </si>
  <si>
    <t>16.009.0001-A</t>
  </si>
  <si>
    <t>16.009.0002-0</t>
  </si>
  <si>
    <t>16.009.0002-A</t>
  </si>
  <si>
    <t>16.009.0005-0</t>
  </si>
  <si>
    <t>16.009.0005-A</t>
  </si>
  <si>
    <t>16.010.0005-0</t>
  </si>
  <si>
    <t>16.010.0005-A</t>
  </si>
  <si>
    <t>16.010.0010-0</t>
  </si>
  <si>
    <t>16.010.0010-A</t>
  </si>
  <si>
    <t>16.010.0015-0</t>
  </si>
  <si>
    <t>16.010.0015-A</t>
  </si>
  <si>
    <t>16.011.0005-0</t>
  </si>
  <si>
    <t>16.011.0005-A</t>
  </si>
  <si>
    <t>16.011.0015-0</t>
  </si>
  <si>
    <t>16.011.0015-A</t>
  </si>
  <si>
    <t>16.011.0030-0</t>
  </si>
  <si>
    <t>16.011.0030-A</t>
  </si>
  <si>
    <t>16.011.0045-0</t>
  </si>
  <si>
    <t>16.011.0045-A</t>
  </si>
  <si>
    <t>16.011.0050-0</t>
  </si>
  <si>
    <t>16.011.0050-A</t>
  </si>
  <si>
    <t>16.012.0005-0</t>
  </si>
  <si>
    <t>16.012.0005-A</t>
  </si>
  <si>
    <t>16.013.0001-0</t>
  </si>
  <si>
    <t>16.013.0001-A</t>
  </si>
  <si>
    <t>16.013.0002-0</t>
  </si>
  <si>
    <t>16.013.0002-A</t>
  </si>
  <si>
    <t>16.013.0004-0</t>
  </si>
  <si>
    <t>16.013.0004-A</t>
  </si>
  <si>
    <t>16.013.0005-0</t>
  </si>
  <si>
    <t>16.013.0005-A</t>
  </si>
  <si>
    <t>16.013.0006-0</t>
  </si>
  <si>
    <t>16.013.0006-A</t>
  </si>
  <si>
    <t>16.013.0007-0</t>
  </si>
  <si>
    <t>16.013.0007-A</t>
  </si>
  <si>
    <t>16.013.0009-0</t>
  </si>
  <si>
    <t>16.013.0009-A</t>
  </si>
  <si>
    <t>16.013.0010-0</t>
  </si>
  <si>
    <t>16.013.0010-A</t>
  </si>
  <si>
    <t>16.013.0015-0</t>
  </si>
  <si>
    <t>16.013.0015-A</t>
  </si>
  <si>
    <t>16.015.0001-0</t>
  </si>
  <si>
    <t>16.015.0001-A</t>
  </si>
  <si>
    <t>16.015.0005-0</t>
  </si>
  <si>
    <t>16.015.0005-A</t>
  </si>
  <si>
    <t>16.015.0010-0</t>
  </si>
  <si>
    <t>16.015.0010-A</t>
  </si>
  <si>
    <t>16.020.0001-0</t>
  </si>
  <si>
    <t>16.020.0001-A</t>
  </si>
  <si>
    <t>16.020.0002-0</t>
  </si>
  <si>
    <t>16.020.0002-A</t>
  </si>
  <si>
    <t>16.020.0003-0</t>
  </si>
  <si>
    <t>16.020.0003-A</t>
  </si>
  <si>
    <t>16.020.0004-0</t>
  </si>
  <si>
    <t>16.020.0004-A</t>
  </si>
  <si>
    <t>16.020.0005-0</t>
  </si>
  <si>
    <t>16.020.0005-A</t>
  </si>
  <si>
    <t>16.020.0006-0</t>
  </si>
  <si>
    <t>16.020.0006-A</t>
  </si>
  <si>
    <t>16.020.0008-0</t>
  </si>
  <si>
    <t>16.020.0008-A</t>
  </si>
  <si>
    <t>16.020.0009-0</t>
  </si>
  <si>
    <t>16.020.0009-A</t>
  </si>
  <si>
    <t>16.020.0012-0</t>
  </si>
  <si>
    <t>16.020.0012-A</t>
  </si>
  <si>
    <t>16.021.0002-0</t>
  </si>
  <si>
    <t>16.021.0002-A</t>
  </si>
  <si>
    <t>16.021.0003-0</t>
  </si>
  <si>
    <t>16.021.0003-A</t>
  </si>
  <si>
    <t>16.021.0005-0</t>
  </si>
  <si>
    <t>16.021.0005-A</t>
  </si>
  <si>
    <t>16.022.0002-0</t>
  </si>
  <si>
    <t>16.022.0002-A</t>
  </si>
  <si>
    <t>16.022.0004-0</t>
  </si>
  <si>
    <t>16.022.0004-A</t>
  </si>
  <si>
    <t>16.022.0006-0</t>
  </si>
  <si>
    <t>16.022.0006-A</t>
  </si>
  <si>
    <t>16.022.0010-0</t>
  </si>
  <si>
    <t>16.022.0010-A</t>
  </si>
  <si>
    <t>16.022.0012-0</t>
  </si>
  <si>
    <t>16.022.0012-A</t>
  </si>
  <si>
    <t>16.023.0004-0</t>
  </si>
  <si>
    <t>16.023.0004-A</t>
  </si>
  <si>
    <t>16.023.0005-0</t>
  </si>
  <si>
    <t>16.023.0005-A</t>
  </si>
  <si>
    <t>16.024.0004-0</t>
  </si>
  <si>
    <t>16.024.0004-A</t>
  </si>
  <si>
    <t>16.024.0005-0</t>
  </si>
  <si>
    <t>16.024.0005-A</t>
  </si>
  <si>
    <t>16.024.0006-0</t>
  </si>
  <si>
    <t>16.024.0006-A</t>
  </si>
  <si>
    <t>16.024.0007-0</t>
  </si>
  <si>
    <t>16.024.0007-A</t>
  </si>
  <si>
    <t>16.024.0009-0</t>
  </si>
  <si>
    <t>16.024.0009-A</t>
  </si>
  <si>
    <t>16.024.0015-0</t>
  </si>
  <si>
    <t>16.024.0015-A</t>
  </si>
  <si>
    <t>16.025.0015-0</t>
  </si>
  <si>
    <t>16.025.0015-A</t>
  </si>
  <si>
    <t>16.026.0001-0</t>
  </si>
  <si>
    <t>16.026.0001-A</t>
  </si>
  <si>
    <t>16.026.0002-0</t>
  </si>
  <si>
    <t>16.026.0002-A</t>
  </si>
  <si>
    <t>16.026.0005-0</t>
  </si>
  <si>
    <t>16.026.0005-A</t>
  </si>
  <si>
    <t>16.026.0010-0</t>
  </si>
  <si>
    <t>16.026.0010-A</t>
  </si>
  <si>
    <t>16.027.0001-0</t>
  </si>
  <si>
    <t>16.027.0001-A</t>
  </si>
  <si>
    <t>16.028.0015-0</t>
  </si>
  <si>
    <t>16.028.0015-A</t>
  </si>
  <si>
    <t>16.028.0020-0</t>
  </si>
  <si>
    <t>16.028.0020-A</t>
  </si>
  <si>
    <t>16.028.0022-0</t>
  </si>
  <si>
    <t>16.028.0022-A</t>
  </si>
  <si>
    <t>16.028.0023-0</t>
  </si>
  <si>
    <t>16.028.0023-A</t>
  </si>
  <si>
    <t>16.028.0026-0</t>
  </si>
  <si>
    <t>16.028.0026-A</t>
  </si>
  <si>
    <t>16.029.0001-0</t>
  </si>
  <si>
    <t>16.029.0001-A</t>
  </si>
  <si>
    <t>16.030.0001-0</t>
  </si>
  <si>
    <t>16.030.0001-A</t>
  </si>
  <si>
    <t>16.030.0005-0</t>
  </si>
  <si>
    <t>16.030.0005-A</t>
  </si>
  <si>
    <t>16.030.0007-0</t>
  </si>
  <si>
    <t>16.030.0007-A</t>
  </si>
  <si>
    <t>16.030.0009-0</t>
  </si>
  <si>
    <t>16.030.0009-A</t>
  </si>
  <si>
    <t>16.030.0010-0</t>
  </si>
  <si>
    <t>16.030.0010-A</t>
  </si>
  <si>
    <t>16.030.0013-0</t>
  </si>
  <si>
    <t>16.030.0013-A</t>
  </si>
  <si>
    <t>16.030.0030-0</t>
  </si>
  <si>
    <t>16.030.0030-A</t>
  </si>
  <si>
    <t>16.031.0025-0</t>
  </si>
  <si>
    <t>16.031.0025-A</t>
  </si>
  <si>
    <t>16.032.0001-0</t>
  </si>
  <si>
    <t>16.032.0001-A</t>
  </si>
  <si>
    <t>16.033.0002-0</t>
  </si>
  <si>
    <t>16.033.0002-A</t>
  </si>
  <si>
    <t>16.034.0003-0</t>
  </si>
  <si>
    <t>16.034.0003-A</t>
  </si>
  <si>
    <t>16.034.0006-0</t>
  </si>
  <si>
    <t>16.034.0006-A</t>
  </si>
  <si>
    <t>16.035.0005-0</t>
  </si>
  <si>
    <t>16.035.0005-A</t>
  </si>
  <si>
    <t>16.036.0010-0</t>
  </si>
  <si>
    <t>16.036.0010-A</t>
  </si>
  <si>
    <t>16.036.0015-0</t>
  </si>
  <si>
    <t>16.036.0015-A</t>
  </si>
  <si>
    <t>16.036.0020-0</t>
  </si>
  <si>
    <t>16.036.0020-A</t>
  </si>
  <si>
    <t>16.036.0022-0</t>
  </si>
  <si>
    <t>16.036.0022-A</t>
  </si>
  <si>
    <t>16.036.0025-0</t>
  </si>
  <si>
    <t>16.036.0025-A</t>
  </si>
  <si>
    <t>16.036.0030-0</t>
  </si>
  <si>
    <t>16.036.0030-A</t>
  </si>
  <si>
    <t>16.036.0035-0</t>
  </si>
  <si>
    <t>16.036.0035-A</t>
  </si>
  <si>
    <t>16.036.0040-0</t>
  </si>
  <si>
    <t>16.036.0040-A</t>
  </si>
  <si>
    <t>16.036.0043-0</t>
  </si>
  <si>
    <t>16.036.0043-A</t>
  </si>
  <si>
    <t>16.036.0050-0</t>
  </si>
  <si>
    <t>16.036.0050-A</t>
  </si>
  <si>
    <t>16.036.0055-0</t>
  </si>
  <si>
    <t>16.036.0055-A</t>
  </si>
  <si>
    <t>16.036.0060-0</t>
  </si>
  <si>
    <t>16.036.0060-A</t>
  </si>
  <si>
    <t>16.036.0062-0</t>
  </si>
  <si>
    <t>16.036.0062-A</t>
  </si>
  <si>
    <t>16.036.0065-0</t>
  </si>
  <si>
    <t>16.036.0065-A</t>
  </si>
  <si>
    <t>16.036.0070-0</t>
  </si>
  <si>
    <t>16.036.0070-A</t>
  </si>
  <si>
    <t>16.036.0075-0</t>
  </si>
  <si>
    <t>16.036.0075-A</t>
  </si>
  <si>
    <t>16.036.0080-0</t>
  </si>
  <si>
    <t>16.036.0080-A</t>
  </si>
  <si>
    <t>16.036.0083-0</t>
  </si>
  <si>
    <t>16.036.0083-A</t>
  </si>
  <si>
    <t>17.012.0010-0</t>
  </si>
  <si>
    <t>17.012.0010-A</t>
  </si>
  <si>
    <t>17.012.0011-0</t>
  </si>
  <si>
    <t>17.012.0011-A</t>
  </si>
  <si>
    <t>17.012.0012-0</t>
  </si>
  <si>
    <t>17.012.0012-A</t>
  </si>
  <si>
    <t>17.012.0013-0</t>
  </si>
  <si>
    <t>17.012.0013-A</t>
  </si>
  <si>
    <t>17.012.0015-0</t>
  </si>
  <si>
    <t>17.012.0015-A</t>
  </si>
  <si>
    <t>17.012.0030-0</t>
  </si>
  <si>
    <t>17.012.0030-A</t>
  </si>
  <si>
    <t>17.012.0040-0</t>
  </si>
  <si>
    <t>17.012.0040-A</t>
  </si>
  <si>
    <t>17.013.0030-0</t>
  </si>
  <si>
    <t>17.013.0030-A</t>
  </si>
  <si>
    <t>17.013.0031-0</t>
  </si>
  <si>
    <t>17.013.0031-A</t>
  </si>
  <si>
    <t>17.013.0070-0</t>
  </si>
  <si>
    <t>17.013.0070-A</t>
  </si>
  <si>
    <t>17.013.0095-1</t>
  </si>
  <si>
    <t>17.013.0095-B</t>
  </si>
  <si>
    <t>17.014.0010-0</t>
  </si>
  <si>
    <t>PINTURA ELETROSTATICA SOBRE ESQUADRIA DE FERRO</t>
  </si>
  <si>
    <t>17.014.0010-A</t>
  </si>
  <si>
    <t>17.014.0015-0</t>
  </si>
  <si>
    <t>17.014.0015-A</t>
  </si>
  <si>
    <t>17.017.0010-0</t>
  </si>
  <si>
    <t>17.017.0010-A</t>
  </si>
  <si>
    <t>17.017.0020-0</t>
  </si>
  <si>
    <t>17.017.0020-A</t>
  </si>
  <si>
    <t>17.017.0030-0</t>
  </si>
  <si>
    <t>17.017.0030-A</t>
  </si>
  <si>
    <t>17.017.0040-0</t>
  </si>
  <si>
    <t>17.017.0040-A</t>
  </si>
  <si>
    <t>17.017.0041-0</t>
  </si>
  <si>
    <t>17.017.0041-A</t>
  </si>
  <si>
    <t>17.017.0042-0</t>
  </si>
  <si>
    <t>17.017.0042-A</t>
  </si>
  <si>
    <t>17.017.0050-0</t>
  </si>
  <si>
    <t>17.017.0050-A</t>
  </si>
  <si>
    <t>17.017.0053-0</t>
  </si>
  <si>
    <t>17.017.0053-A</t>
  </si>
  <si>
    <t>17.017.0060-0</t>
  </si>
  <si>
    <t>17.017.0060-A</t>
  </si>
  <si>
    <t>17.017.0061-0</t>
  </si>
  <si>
    <t>17.017.0061-A</t>
  </si>
  <si>
    <t>17.017.0062-0</t>
  </si>
  <si>
    <t>17.017.0062-A</t>
  </si>
  <si>
    <t>17.017.0070-0</t>
  </si>
  <si>
    <t>17.017.0070-A</t>
  </si>
  <si>
    <t>17.017.0100-0</t>
  </si>
  <si>
    <t>17.017.0100-A</t>
  </si>
  <si>
    <t>17.017.0110-0</t>
  </si>
  <si>
    <t>17.017.0110-A</t>
  </si>
  <si>
    <t>17.017.0120-1</t>
  </si>
  <si>
    <t>17.017.0120-B</t>
  </si>
  <si>
    <t>17.017.0130-0</t>
  </si>
  <si>
    <t>17.017.0130-A</t>
  </si>
  <si>
    <t>17.017.0140-0</t>
  </si>
  <si>
    <t>17.017.0140-A</t>
  </si>
  <si>
    <t>17.017.0150-0</t>
  </si>
  <si>
    <t>17.017.0150-A</t>
  </si>
  <si>
    <t>17.017.0155-0</t>
  </si>
  <si>
    <t>17.017.0155-A</t>
  </si>
  <si>
    <t>17.017.0160-0</t>
  </si>
  <si>
    <t>17.017.0160-A</t>
  </si>
  <si>
    <t>17.017.0161-0</t>
  </si>
  <si>
    <t>17.017.0161-A</t>
  </si>
  <si>
    <t>17.017.0169-0</t>
  </si>
  <si>
    <t>17.017.0169-A</t>
  </si>
  <si>
    <t>17.017.0175-0</t>
  </si>
  <si>
    <t>17.017.0175-A</t>
  </si>
  <si>
    <t>17.017.0176-0</t>
  </si>
  <si>
    <t>17.017.0176-A</t>
  </si>
  <si>
    <t>17.017.0225-0</t>
  </si>
  <si>
    <t>17.017.0225-A</t>
  </si>
  <si>
    <t>17.017.0227-0</t>
  </si>
  <si>
    <t>17.017.0227-A</t>
  </si>
  <si>
    <t>17.017.0228-0</t>
  </si>
  <si>
    <t>17.017.0228-A</t>
  </si>
  <si>
    <t>17.017.0230-0</t>
  </si>
  <si>
    <t>17.017.0230-A</t>
  </si>
  <si>
    <t>17.017.0240-0</t>
  </si>
  <si>
    <t>17.017.0240-A</t>
  </si>
  <si>
    <t>17.017.0245-0</t>
  </si>
  <si>
    <t>17.017.0245-A</t>
  </si>
  <si>
    <t>17.017.0300-1</t>
  </si>
  <si>
    <t>17.017.0300-B</t>
  </si>
  <si>
    <t>17.017.0301-0</t>
  </si>
  <si>
    <t>17.017.0301-A</t>
  </si>
  <si>
    <t>17.017.0320-0</t>
  </si>
  <si>
    <t>17.017.0320-A</t>
  </si>
  <si>
    <t>17.017.0321-0</t>
  </si>
  <si>
    <t>17.017.0321-A</t>
  </si>
  <si>
    <t>17.017.0350-0</t>
  </si>
  <si>
    <t>17.017.0350-A</t>
  </si>
  <si>
    <t>17.017.0360-0</t>
  </si>
  <si>
    <t>17.017.0360-A</t>
  </si>
  <si>
    <t>17.017.0361-0</t>
  </si>
  <si>
    <t>17.017.0361-A</t>
  </si>
  <si>
    <t>17.017.0362-0</t>
  </si>
  <si>
    <t>17.017.0362-A</t>
  </si>
  <si>
    <t>17.017.0365-0</t>
  </si>
  <si>
    <t>17.017.0365-A</t>
  </si>
  <si>
    <t>17.018.0010-0</t>
  </si>
  <si>
    <t>17.018.0010-A</t>
  </si>
  <si>
    <t>17.018.0015-0</t>
  </si>
  <si>
    <t>17.018.0015-A</t>
  </si>
  <si>
    <t>17.018.0020-0</t>
  </si>
  <si>
    <t>17.018.0020-A</t>
  </si>
  <si>
    <t>17.018.0031-0</t>
  </si>
  <si>
    <t>17.018.0031-A</t>
  </si>
  <si>
    <t>17.018.0041-0</t>
  </si>
  <si>
    <t>17.018.0041-A</t>
  </si>
  <si>
    <t>17.018.0044-0</t>
  </si>
  <si>
    <t>17.018.0044-A</t>
  </si>
  <si>
    <t>17.018.0050-0</t>
  </si>
  <si>
    <t>17.018.0050-A</t>
  </si>
  <si>
    <t>17.018.0060-0</t>
  </si>
  <si>
    <t>17.018.0060-A</t>
  </si>
  <si>
    <t>17.018.0080-0</t>
  </si>
  <si>
    <t>17.018.0080-A</t>
  </si>
  <si>
    <t>17.018.0081-0</t>
  </si>
  <si>
    <t>17.018.0081-A</t>
  </si>
  <si>
    <t>17.018.0082-0</t>
  </si>
  <si>
    <t>17.018.0082-A</t>
  </si>
  <si>
    <t>17.018.0110-0</t>
  </si>
  <si>
    <t>17.018.0110-A</t>
  </si>
  <si>
    <t>17.018.0111-0</t>
  </si>
  <si>
    <t>17.018.0111-A</t>
  </si>
  <si>
    <t>17.018.0112-0</t>
  </si>
  <si>
    <t>17.018.0112-A</t>
  </si>
  <si>
    <t>17.018.0113-0</t>
  </si>
  <si>
    <t>17.018.0113-A</t>
  </si>
  <si>
    <t>17.018.0115-0</t>
  </si>
  <si>
    <t>17.018.0115-A</t>
  </si>
  <si>
    <t>17.018.0116-0</t>
  </si>
  <si>
    <t>17.018.0116-A</t>
  </si>
  <si>
    <t>17.018.0117-0</t>
  </si>
  <si>
    <t>17.018.0117-A</t>
  </si>
  <si>
    <t>17.018.0185-0</t>
  </si>
  <si>
    <t>17.018.0185-A</t>
  </si>
  <si>
    <t>17.018.0190-0</t>
  </si>
  <si>
    <t>17.018.0190-A</t>
  </si>
  <si>
    <t>17.018.0200-0</t>
  </si>
  <si>
    <t>17.018.0200-A</t>
  </si>
  <si>
    <t>17.018.0210-0</t>
  </si>
  <si>
    <t>17.018.0210-A</t>
  </si>
  <si>
    <t>17.018.0250-0</t>
  </si>
  <si>
    <t>17.018.0250-A</t>
  </si>
  <si>
    <t>17.018.0251-0</t>
  </si>
  <si>
    <t>17.018.0251-A</t>
  </si>
  <si>
    <t>17.018.0252-0</t>
  </si>
  <si>
    <t>17.018.0252-A</t>
  </si>
  <si>
    <t>17.018.0253-0</t>
  </si>
  <si>
    <t>17.018.0253-A</t>
  </si>
  <si>
    <t>17.018.0254-0</t>
  </si>
  <si>
    <t>17.018.0254-A</t>
  </si>
  <si>
    <t>17.018.0260-0</t>
  </si>
  <si>
    <t>17.018.0260-A</t>
  </si>
  <si>
    <t>17.020.0010-0</t>
  </si>
  <si>
    <t>17.020.0010-A</t>
  </si>
  <si>
    <t>17.020.0021-0</t>
  </si>
  <si>
    <t>17.020.0021-A</t>
  </si>
  <si>
    <t>17.020.0030-1</t>
  </si>
  <si>
    <t>17.020.0030-B</t>
  </si>
  <si>
    <t>17.020.0040-0</t>
  </si>
  <si>
    <t>17.020.0040-A</t>
  </si>
  <si>
    <t>17.020.0050-0</t>
  </si>
  <si>
    <t>17.020.0050-A</t>
  </si>
  <si>
    <t>17.020.0060-0</t>
  </si>
  <si>
    <t>17.020.0060-A</t>
  </si>
  <si>
    <t>17.020.0061-0</t>
  </si>
  <si>
    <t>17.020.0061-A</t>
  </si>
  <si>
    <t>17.020.0070-0</t>
  </si>
  <si>
    <t>17.020.0070-A</t>
  </si>
  <si>
    <t>17.020.0071-0</t>
  </si>
  <si>
    <t>17.020.0071-A</t>
  </si>
  <si>
    <t>17.020.0072-0</t>
  </si>
  <si>
    <t>17.020.0072-A</t>
  </si>
  <si>
    <t>17.020.0075-0</t>
  </si>
  <si>
    <t>17.020.0075-A</t>
  </si>
  <si>
    <t>17.025.0005-1</t>
  </si>
  <si>
    <t>17.025.0005-B</t>
  </si>
  <si>
    <t>17.025.0006-0</t>
  </si>
  <si>
    <t>17.025.0006-A</t>
  </si>
  <si>
    <t>17.025.0007-0</t>
  </si>
  <si>
    <t>17.025.0007-A</t>
  </si>
  <si>
    <t>17.025.0008-0</t>
  </si>
  <si>
    <t>17.025.0008-A</t>
  </si>
  <si>
    <t>17.025.0009-0</t>
  </si>
  <si>
    <t>17.025.0009-A</t>
  </si>
  <si>
    <t>17.025.0010-0</t>
  </si>
  <si>
    <t>17.025.0010-A</t>
  </si>
  <si>
    <t>17.025.0040-1</t>
  </si>
  <si>
    <t>17.025.0040-B</t>
  </si>
  <si>
    <t>17.025.0041-0</t>
  </si>
  <si>
    <t>17.025.0041-A</t>
  </si>
  <si>
    <t>17.035.0010-0</t>
  </si>
  <si>
    <t>REMOCAO DE CAIACAO EXISTENTE OU PINTURA A GESSO E COLA</t>
  </si>
  <si>
    <t>17.035.0010-A</t>
  </si>
  <si>
    <t>17.035.0020-0</t>
  </si>
  <si>
    <t>REMOCAO DE PINTURA PLASTICA E SEMELHANTES</t>
  </si>
  <si>
    <t>17.035.0020-A</t>
  </si>
  <si>
    <t>17.035.0030-0</t>
  </si>
  <si>
    <t>REMOCAO DE PINTURA A OLEO,ESMALTE ALQUIDICA E VERNIZES</t>
  </si>
  <si>
    <t>17.035.0030-A</t>
  </si>
  <si>
    <t>17.035.0040-0</t>
  </si>
  <si>
    <t>17.035.0040-A</t>
  </si>
  <si>
    <t>17.035.0045-0</t>
  </si>
  <si>
    <t>REMOCAO DE QUALQUER TIPO DE PINTURA EM RODAPE</t>
  </si>
  <si>
    <t>17.035.0045-A</t>
  </si>
  <si>
    <t>17.040.0020-0</t>
  </si>
  <si>
    <t>17.040.0020-A</t>
  </si>
  <si>
    <t>17.040.0021-0</t>
  </si>
  <si>
    <t>17.040.0021-A</t>
  </si>
  <si>
    <t>17.040.0022-0</t>
  </si>
  <si>
    <t>17.040.0022-A</t>
  </si>
  <si>
    <t>17.040.0024-0</t>
  </si>
  <si>
    <t>17.040.0024-A</t>
  </si>
  <si>
    <t>17.040.0050-0</t>
  </si>
  <si>
    <t>17.040.0050-A</t>
  </si>
  <si>
    <t>18.002.0010-0</t>
  </si>
  <si>
    <t>18.002.0010-A</t>
  </si>
  <si>
    <t>18.002.0012-0</t>
  </si>
  <si>
    <t>18.002.0012-A</t>
  </si>
  <si>
    <t>18.002.0013-0</t>
  </si>
  <si>
    <t>18.002.0013-A</t>
  </si>
  <si>
    <t>18.002.0014-0</t>
  </si>
  <si>
    <t>18.002.0014-A</t>
  </si>
  <si>
    <t>18.002.0015-0</t>
  </si>
  <si>
    <t>18.002.0015-A</t>
  </si>
  <si>
    <t>18.002.0016-0</t>
  </si>
  <si>
    <t>18.002.0016-A</t>
  </si>
  <si>
    <t>18.002.0019-0</t>
  </si>
  <si>
    <t>18.002.0019-A</t>
  </si>
  <si>
    <t>18.002.0022-0</t>
  </si>
  <si>
    <t>18.002.0022-A</t>
  </si>
  <si>
    <t>18.002.0023-0</t>
  </si>
  <si>
    <t>18.002.0023-A</t>
  </si>
  <si>
    <t>18.002.0026-0</t>
  </si>
  <si>
    <t>18.002.0026-A</t>
  </si>
  <si>
    <t>18.002.0027-0</t>
  </si>
  <si>
    <t>18.002.0027-A</t>
  </si>
  <si>
    <t>18.002.0028-0</t>
  </si>
  <si>
    <t>18.002.0028-A</t>
  </si>
  <si>
    <t>18.002.0029-0</t>
  </si>
  <si>
    <t>18.002.0029-A</t>
  </si>
  <si>
    <t>18.002.0030-0</t>
  </si>
  <si>
    <t>18.002.0030-A</t>
  </si>
  <si>
    <t>18.002.0031-0</t>
  </si>
  <si>
    <t>18.002.0031-A</t>
  </si>
  <si>
    <t>18.002.0040-0</t>
  </si>
  <si>
    <t>18.002.0040-A</t>
  </si>
  <si>
    <t>18.002.0055-0</t>
  </si>
  <si>
    <t>18.002.0055-A</t>
  </si>
  <si>
    <t>18.002.0065-0</t>
  </si>
  <si>
    <t>18.002.0065-A</t>
  </si>
  <si>
    <t>18.002.0070-0</t>
  </si>
  <si>
    <t>18.002.0070-A</t>
  </si>
  <si>
    <t>18.002.0080-0</t>
  </si>
  <si>
    <t>18.002.0080-A</t>
  </si>
  <si>
    <t>18.002.0085-0</t>
  </si>
  <si>
    <t>18.002.0085-A</t>
  </si>
  <si>
    <t>18.002.0090-0</t>
  </si>
  <si>
    <t>18.002.0090-A</t>
  </si>
  <si>
    <t>18.003.0003-0</t>
  </si>
  <si>
    <t>18.003.0003-A</t>
  </si>
  <si>
    <t>18.003.0005-0</t>
  </si>
  <si>
    <t>18.003.0005-A</t>
  </si>
  <si>
    <t>18.003.0007-0</t>
  </si>
  <si>
    <t>18.003.0007-A</t>
  </si>
  <si>
    <t>18.003.0015-0</t>
  </si>
  <si>
    <t>18.003.0015-A</t>
  </si>
  <si>
    <t>18.003.0020-0</t>
  </si>
  <si>
    <t>18.003.0020-A</t>
  </si>
  <si>
    <t>18.004.0001-0</t>
  </si>
  <si>
    <t>18.004.0001-A</t>
  </si>
  <si>
    <t>18.004.0005-0</t>
  </si>
  <si>
    <t>18.004.0005-A</t>
  </si>
  <si>
    <t>18.005.0010-0</t>
  </si>
  <si>
    <t>18.005.0010-A</t>
  </si>
  <si>
    <t>18.005.0012-0</t>
  </si>
  <si>
    <t>18.005.0012-A</t>
  </si>
  <si>
    <t>18.005.0013-0</t>
  </si>
  <si>
    <t>18.005.0013-A</t>
  </si>
  <si>
    <t>18.005.0015-0</t>
  </si>
  <si>
    <t>18.005.0015-A</t>
  </si>
  <si>
    <t>18.005.0018-0</t>
  </si>
  <si>
    <t>18.005.0018-A</t>
  </si>
  <si>
    <t>18.005.0027-0</t>
  </si>
  <si>
    <t>18.005.0027-A</t>
  </si>
  <si>
    <t>18.005.0030-0</t>
  </si>
  <si>
    <t>18.005.0030-A</t>
  </si>
  <si>
    <t>18.005.0035-0</t>
  </si>
  <si>
    <t>18.005.0035-A</t>
  </si>
  <si>
    <t>18.006.0005-0</t>
  </si>
  <si>
    <t>18.006.0005-A</t>
  </si>
  <si>
    <t>18.006.0007-0</t>
  </si>
  <si>
    <t>18.006.0007-A</t>
  </si>
  <si>
    <t>18.006.0009-0</t>
  </si>
  <si>
    <t>18.006.0009-A</t>
  </si>
  <si>
    <t>18.006.0014-0</t>
  </si>
  <si>
    <t>18.006.0014-A</t>
  </si>
  <si>
    <t>18.006.0017-0</t>
  </si>
  <si>
    <t>18.006.0017-A</t>
  </si>
  <si>
    <t>18.006.0020-0</t>
  </si>
  <si>
    <t>18.006.0020-A</t>
  </si>
  <si>
    <t>18.006.0023-0</t>
  </si>
  <si>
    <t>18.006.0023-A</t>
  </si>
  <si>
    <t>18.006.0024-0</t>
  </si>
  <si>
    <t>18.006.0024-A</t>
  </si>
  <si>
    <t>18.006.0025-0</t>
  </si>
  <si>
    <t>18.006.0025-A</t>
  </si>
  <si>
    <t>18.006.0026-0</t>
  </si>
  <si>
    <t>18.006.0026-A</t>
  </si>
  <si>
    <t>18.006.0028-0</t>
  </si>
  <si>
    <t>18.006.0028-A</t>
  </si>
  <si>
    <t>18.006.0033-0</t>
  </si>
  <si>
    <t>18.006.0033-A</t>
  </si>
  <si>
    <t>18.006.0037-0</t>
  </si>
  <si>
    <t>18.006.0037-A</t>
  </si>
  <si>
    <t>18.006.0040-0</t>
  </si>
  <si>
    <t>18.006.0040-A</t>
  </si>
  <si>
    <t>18.006.0043-0</t>
  </si>
  <si>
    <t>18.006.0043-A</t>
  </si>
  <si>
    <t>18.006.0050-0</t>
  </si>
  <si>
    <t>18.006.0050-A</t>
  </si>
  <si>
    <t>18.006.0052-0</t>
  </si>
  <si>
    <t>18.006.0052-A</t>
  </si>
  <si>
    <t>18.006.0054-0</t>
  </si>
  <si>
    <t>18.006.0054-A</t>
  </si>
  <si>
    <t>18.006.0056-0</t>
  </si>
  <si>
    <t>18.006.0056-A</t>
  </si>
  <si>
    <t>18.007.0039-0</t>
  </si>
  <si>
    <t>CHUVEIRO ESTAMPADO,ARTICULADO,COM BRACO DE 1/2".FORNECIMENTO</t>
  </si>
  <si>
    <t>18.007.0039-A</t>
  </si>
  <si>
    <t>18.007.0041-0</t>
  </si>
  <si>
    <t>18.007.0041-A</t>
  </si>
  <si>
    <t>18.007.0042-0</t>
  </si>
  <si>
    <t>18.007.0042-A</t>
  </si>
  <si>
    <t>18.007.0043-0</t>
  </si>
  <si>
    <t>CHUVEIRO PLASTICO,BRANCO,INCLUSIVE BRACO.FORNECIMENTO</t>
  </si>
  <si>
    <t>18.007.0043-A</t>
  </si>
  <si>
    <t>18.007.0045-0</t>
  </si>
  <si>
    <t>CHUVEIRO ELETRICO,EM METAL CROMADO,DE 110/220V.FORNECIMENTO</t>
  </si>
  <si>
    <t>18.007.0045-A</t>
  </si>
  <si>
    <t>18.007.0049-0</t>
  </si>
  <si>
    <t>CHUVEIRO ELETRICO,EM PLASTICO,DE 110/220V.FORNECIMENTO</t>
  </si>
  <si>
    <t>18.007.0049-A</t>
  </si>
  <si>
    <t>18.007.0051-0</t>
  </si>
  <si>
    <t>18.007.0051-A</t>
  </si>
  <si>
    <t>18.007.0060-0</t>
  </si>
  <si>
    <t>18.007.0060-A</t>
  </si>
  <si>
    <t>18.007.0065-0</t>
  </si>
  <si>
    <t>18.007.0065-A</t>
  </si>
  <si>
    <t>18.007.0070-0</t>
  </si>
  <si>
    <t>18.007.0070-A</t>
  </si>
  <si>
    <t>18.007.0075-0</t>
  </si>
  <si>
    <t>18.007.0075-A</t>
  </si>
  <si>
    <t>18.007.0080-0</t>
  </si>
  <si>
    <t>18.007.0080-A</t>
  </si>
  <si>
    <t>18.008.0005-0</t>
  </si>
  <si>
    <t>TORNEIRA DE PLASTICO PARA LAVATORIO,DE 1/2".FORNECIMENTO</t>
  </si>
  <si>
    <t>18.008.0005-A</t>
  </si>
  <si>
    <t>18.008.0007-0</t>
  </si>
  <si>
    <t>TORNEIRA DE PLASTICO PARA PIA,DE 1/2".FORNECIMENTO</t>
  </si>
  <si>
    <t>18.008.0007-A</t>
  </si>
  <si>
    <t>18.009.0058-0</t>
  </si>
  <si>
    <t>18.009.0058-A</t>
  </si>
  <si>
    <t>18.009.0060-0</t>
  </si>
  <si>
    <t>18.009.0060-A</t>
  </si>
  <si>
    <t>18.009.0065-0</t>
  </si>
  <si>
    <t>18.009.0065-A</t>
  </si>
  <si>
    <t>18.009.0066-0</t>
  </si>
  <si>
    <t>18.009.0066-A</t>
  </si>
  <si>
    <t>18.009.0070-0</t>
  </si>
  <si>
    <t>18.009.0070-A</t>
  </si>
  <si>
    <t>18.009.0073-0</t>
  </si>
  <si>
    <t>18.009.0073-A</t>
  </si>
  <si>
    <t>18.009.0074-0</t>
  </si>
  <si>
    <t>18.009.0074-A</t>
  </si>
  <si>
    <t>18.009.0076-0</t>
  </si>
  <si>
    <t>18.009.0076-A</t>
  </si>
  <si>
    <t>18.009.0078-0</t>
  </si>
  <si>
    <t>18.009.0078-A</t>
  </si>
  <si>
    <t>18.009.0079-0</t>
  </si>
  <si>
    <t>18.009.0079-A</t>
  </si>
  <si>
    <t>18.009.0080-0</t>
  </si>
  <si>
    <t>18.009.0080-A</t>
  </si>
  <si>
    <t>18.009.0086-0</t>
  </si>
  <si>
    <t>18.009.0086-A</t>
  </si>
  <si>
    <t>18.009.0101-0</t>
  </si>
  <si>
    <t>18.009.0101-A</t>
  </si>
  <si>
    <t>18.009.0102-0</t>
  </si>
  <si>
    <t>18.009.0102-A</t>
  </si>
  <si>
    <t>18.009.0105-0</t>
  </si>
  <si>
    <t>18.009.0105-A</t>
  </si>
  <si>
    <t>18.009.0110-0</t>
  </si>
  <si>
    <t>TORNEIRA ELETRICA DE PVC,110/220V.FORNECIMENTO</t>
  </si>
  <si>
    <t>18.009.0110-A</t>
  </si>
  <si>
    <t>18.009.0115-0</t>
  </si>
  <si>
    <t>18.009.0115-A</t>
  </si>
  <si>
    <t>18.011.0003-0</t>
  </si>
  <si>
    <t>18.011.0003-A</t>
  </si>
  <si>
    <t>18.011.0005-0</t>
  </si>
  <si>
    <t>18.011.0005-A</t>
  </si>
  <si>
    <t>18.012.0090-0</t>
  </si>
  <si>
    <t>18.012.0090-A</t>
  </si>
  <si>
    <t>18.012.0093-0</t>
  </si>
  <si>
    <t>18.012.0093-A</t>
  </si>
  <si>
    <t>18.012.0096-0</t>
  </si>
  <si>
    <t>18.012.0096-A</t>
  </si>
  <si>
    <t>18.012.0100-0</t>
  </si>
  <si>
    <t>18.012.0100-A</t>
  </si>
  <si>
    <t>18.012.0102-0</t>
  </si>
  <si>
    <t>18.012.0102-A</t>
  </si>
  <si>
    <t>18.013.0106-0</t>
  </si>
  <si>
    <t>18.013.0106-A</t>
  </si>
  <si>
    <t>18.013.0108-0</t>
  </si>
  <si>
    <t>18.013.0108-A</t>
  </si>
  <si>
    <t>18.013.0109-0</t>
  </si>
  <si>
    <t>18.013.0109-A</t>
  </si>
  <si>
    <t>18.013.0110-0</t>
  </si>
  <si>
    <t>18.013.0110-A</t>
  </si>
  <si>
    <t>18.013.0111-0</t>
  </si>
  <si>
    <t>18.013.0111-A</t>
  </si>
  <si>
    <t>18.013.0112-0</t>
  </si>
  <si>
    <t>18.013.0112-A</t>
  </si>
  <si>
    <t>18.013.0113-0</t>
  </si>
  <si>
    <t>VALVULA DE ESCOAMENTO PARA LAVATORIO,EM PVC.FORNECIMENTO</t>
  </si>
  <si>
    <t>18.013.0113-A</t>
  </si>
  <si>
    <t>18.013.0115-0</t>
  </si>
  <si>
    <t>VALVULA DE ESCOAMENTO PARA PIA,EM PVC.FORNECIMENTO</t>
  </si>
  <si>
    <t>18.013.0115-A</t>
  </si>
  <si>
    <t>18.013.0117-0</t>
  </si>
  <si>
    <t>SIFAO 1680,DE 1.1/2"X1.1/2",EM METAL CROMADO.FORNECIMENTO</t>
  </si>
  <si>
    <t>18.013.0117-A</t>
  </si>
  <si>
    <t>18.013.0118-0</t>
  </si>
  <si>
    <t>SIFAO 1680,DE 1.1/4"X1.1/2",EM METAL CROMADO.FORNECIMENTO</t>
  </si>
  <si>
    <t>18.013.0118-A</t>
  </si>
  <si>
    <t>18.013.0119-0</t>
  </si>
  <si>
    <t>SIFAO 1680,DE 1"X1.1/2",EM METAL CROMADO.FORNECIMENTO</t>
  </si>
  <si>
    <t>18.013.0119-A</t>
  </si>
  <si>
    <t>18.013.0121-0</t>
  </si>
  <si>
    <t>SIFAO 1680,DE 1"X1.1/4",EM METAL CROMADO.FORNECIMENTO</t>
  </si>
  <si>
    <t>18.013.0121-A</t>
  </si>
  <si>
    <t>18.013.0123-0</t>
  </si>
  <si>
    <t>SIFAO FLEXIVEL PARA PIA OU LAVATORIO,EM PVC.FORNECIMENTO</t>
  </si>
  <si>
    <t>18.013.0123-A</t>
  </si>
  <si>
    <t>18.013.0124-0</t>
  </si>
  <si>
    <t>18.013.0124-A</t>
  </si>
  <si>
    <t>18.013.0127-0</t>
  </si>
  <si>
    <t>SIFAO DE PVC SANFONADO UNIVERSAL.FORNECIMENTO</t>
  </si>
  <si>
    <t>18.013.0127-A</t>
  </si>
  <si>
    <t>18.013.0128-0</t>
  </si>
  <si>
    <t>18.013.0128-A</t>
  </si>
  <si>
    <t>18.013.0130-0</t>
  </si>
  <si>
    <t>18.013.0130-A</t>
  </si>
  <si>
    <t>18.013.0133-0</t>
  </si>
  <si>
    <t>RABICHO PLASTICO,DE 40CM,COM SAIDA DE 1/2".FORNECIMENTO</t>
  </si>
  <si>
    <t>18.013.0133-A</t>
  </si>
  <si>
    <t>18.013.0136-0</t>
  </si>
  <si>
    <t>RABICHO PLASTICO,DE 30CM,COM SAIDA DE 1/2".FORNECIMENTO</t>
  </si>
  <si>
    <t>18.013.0136-A</t>
  </si>
  <si>
    <t>18.013.0140-0</t>
  </si>
  <si>
    <t>18.013.0140-A</t>
  </si>
  <si>
    <t>18.013.0143-0</t>
  </si>
  <si>
    <t>18.013.0143-A</t>
  </si>
  <si>
    <t>18.013.0144-0</t>
  </si>
  <si>
    <t>BOLSA DE LIGACAO PARA VASO SANITARIO.FORNECIMENTO</t>
  </si>
  <si>
    <t>18.013.0144-A</t>
  </si>
  <si>
    <t>18.013.0146-0</t>
  </si>
  <si>
    <t>18.013.0146-A</t>
  </si>
  <si>
    <t>18.013.0148-0</t>
  </si>
  <si>
    <t>18.013.0148-A</t>
  </si>
  <si>
    <t>18.013.0155-0</t>
  </si>
  <si>
    <t>18.013.0155-A</t>
  </si>
  <si>
    <t>18.013.0156-0</t>
  </si>
  <si>
    <t>18.013.0156-A</t>
  </si>
  <si>
    <t>18.013.0158-0</t>
  </si>
  <si>
    <t>18.013.0158-A</t>
  </si>
  <si>
    <t>18.013.0165-0</t>
  </si>
  <si>
    <t>18.013.0165-A</t>
  </si>
  <si>
    <t>18.015.0036-0</t>
  </si>
  <si>
    <t>18.015.0036-A</t>
  </si>
  <si>
    <t>18.015.0037-0</t>
  </si>
  <si>
    <t>18.015.0037-A</t>
  </si>
  <si>
    <t>18.015.0039-0</t>
  </si>
  <si>
    <t>18.015.0039-A</t>
  </si>
  <si>
    <t>18.015.0040-0</t>
  </si>
  <si>
    <t>18.015.0040-A</t>
  </si>
  <si>
    <t>18.015.0042-0</t>
  </si>
  <si>
    <t>18.015.0042-A</t>
  </si>
  <si>
    <t>18.015.0043-0</t>
  </si>
  <si>
    <t>18.015.0043-A</t>
  </si>
  <si>
    <t>18.015.0045-0</t>
  </si>
  <si>
    <t>18.015.0045-A</t>
  </si>
  <si>
    <t>18.015.0046-0</t>
  </si>
  <si>
    <t>18.015.0046-A</t>
  </si>
  <si>
    <t>18.015.0048-0</t>
  </si>
  <si>
    <t>18.015.0048-A</t>
  </si>
  <si>
    <t>18.015.0049-0</t>
  </si>
  <si>
    <t>18.015.0049-A</t>
  </si>
  <si>
    <t>18.015.0052-0</t>
  </si>
  <si>
    <t>18.015.0052-A</t>
  </si>
  <si>
    <t>18.015.0053-0</t>
  </si>
  <si>
    <t>18.015.0053-A</t>
  </si>
  <si>
    <t>18.015.0055-0</t>
  </si>
  <si>
    <t>18.015.0055-A</t>
  </si>
  <si>
    <t>18.015.0056-0</t>
  </si>
  <si>
    <t>18.015.0056-A</t>
  </si>
  <si>
    <t>18.015.0060-0</t>
  </si>
  <si>
    <t>18.015.0060-A</t>
  </si>
  <si>
    <t>18.015.0062-0</t>
  </si>
  <si>
    <t>18.015.0062-A</t>
  </si>
  <si>
    <t>18.015.0064-0</t>
  </si>
  <si>
    <t>18.015.0064-A</t>
  </si>
  <si>
    <t>18.015.0066-0</t>
  </si>
  <si>
    <t>18.015.0066-A</t>
  </si>
  <si>
    <t>18.015.0070-0</t>
  </si>
  <si>
    <t>18.015.0070-A</t>
  </si>
  <si>
    <t>18.015.0072-0</t>
  </si>
  <si>
    <t>18.015.0072-A</t>
  </si>
  <si>
    <t>18.015.0074-0</t>
  </si>
  <si>
    <t>18.015.0074-A</t>
  </si>
  <si>
    <t>18.015.0076-0</t>
  </si>
  <si>
    <t>18.015.0076-A</t>
  </si>
  <si>
    <t>18.015.0078-0</t>
  </si>
  <si>
    <t>18.015.0078-A</t>
  </si>
  <si>
    <t>18.015.0080-0</t>
  </si>
  <si>
    <t>FOGAO A GAS RESIDENCIAL,BRANCO,COM 4 BOCAS.FORNECIMENTO</t>
  </si>
  <si>
    <t>18.015.0080-A</t>
  </si>
  <si>
    <t>18.015.0081-0</t>
  </si>
  <si>
    <t>FOGAO A GAS RESIDENCIAL,BRANCO,COM 6 BOCAS.FORNECIMENTO</t>
  </si>
  <si>
    <t>18.015.0081-A</t>
  </si>
  <si>
    <t>18.015.0082-0</t>
  </si>
  <si>
    <t>18.015.0082-A</t>
  </si>
  <si>
    <t>18.015.0083-0</t>
  </si>
  <si>
    <t>18.015.0083-A</t>
  </si>
  <si>
    <t>18.015.0084-0</t>
  </si>
  <si>
    <t>18.015.0084-A</t>
  </si>
  <si>
    <t>18.015.0085-0</t>
  </si>
  <si>
    <t>18.015.0085-A</t>
  </si>
  <si>
    <t>18.016.0001-0</t>
  </si>
  <si>
    <t>18.016.0001-A</t>
  </si>
  <si>
    <t>18.016.0002-0</t>
  </si>
  <si>
    <t>18.016.0002-A</t>
  </si>
  <si>
    <t>18.016.0003-0</t>
  </si>
  <si>
    <t>18.016.0003-A</t>
  </si>
  <si>
    <t>18.016.0004-0</t>
  </si>
  <si>
    <t>18.016.0004-A</t>
  </si>
  <si>
    <t>18.016.0005-0</t>
  </si>
  <si>
    <t>18.016.0005-A</t>
  </si>
  <si>
    <t>18.016.0006-0</t>
  </si>
  <si>
    <t>18.016.0006-A</t>
  </si>
  <si>
    <t>18.016.0007-0</t>
  </si>
  <si>
    <t>18.016.0007-A</t>
  </si>
  <si>
    <t>18.016.0008-0</t>
  </si>
  <si>
    <t>18.016.0008-A</t>
  </si>
  <si>
    <t>18.016.0010-0</t>
  </si>
  <si>
    <t>18.016.0010-A</t>
  </si>
  <si>
    <t>18.016.0015-0</t>
  </si>
  <si>
    <t>18.016.0015-A</t>
  </si>
  <si>
    <t>18.016.0020-0</t>
  </si>
  <si>
    <t>18.016.0020-A</t>
  </si>
  <si>
    <t>18.016.0025-0</t>
  </si>
  <si>
    <t>18.016.0025-A</t>
  </si>
  <si>
    <t>18.016.0027-0</t>
  </si>
  <si>
    <t>18.016.0027-A</t>
  </si>
  <si>
    <t>18.016.0030-0</t>
  </si>
  <si>
    <t>18.016.0030-A</t>
  </si>
  <si>
    <t>18.016.0035-0</t>
  </si>
  <si>
    <t>18.016.0035-A</t>
  </si>
  <si>
    <t>18.016.0040-0</t>
  </si>
  <si>
    <t>18.016.0040-A</t>
  </si>
  <si>
    <t>18.016.0042-0</t>
  </si>
  <si>
    <t>18.016.0042-A</t>
  </si>
  <si>
    <t>18.016.0045-0</t>
  </si>
  <si>
    <t>18.016.0045-A</t>
  </si>
  <si>
    <t>18.016.0050-0</t>
  </si>
  <si>
    <t>18.016.0050-A</t>
  </si>
  <si>
    <t>18.016.0051-0</t>
  </si>
  <si>
    <t>18.016.0051-A</t>
  </si>
  <si>
    <t>18.016.0055-0</t>
  </si>
  <si>
    <t>18.016.0055-A</t>
  </si>
  <si>
    <t>18.016.0060-0</t>
  </si>
  <si>
    <t>18.016.0060-A</t>
  </si>
  <si>
    <t>18.016.0070-0</t>
  </si>
  <si>
    <t>18.016.0070-A</t>
  </si>
  <si>
    <t>18.016.0080-0</t>
  </si>
  <si>
    <t>18.016.0080-A</t>
  </si>
  <si>
    <t>18.016.0100-0</t>
  </si>
  <si>
    <t>18.016.0100-A</t>
  </si>
  <si>
    <t>18.016.0105-0</t>
  </si>
  <si>
    <t>18.016.0105-A</t>
  </si>
  <si>
    <t>18.016.0106-0</t>
  </si>
  <si>
    <t>18.016.0106-A</t>
  </si>
  <si>
    <t>18.016.0110-0</t>
  </si>
  <si>
    <t>18.016.0110-A</t>
  </si>
  <si>
    <t>18.016.0111-0</t>
  </si>
  <si>
    <t>18.016.0111-A</t>
  </si>
  <si>
    <t>18.016.0120-0</t>
  </si>
  <si>
    <t>18.016.0120-A</t>
  </si>
  <si>
    <t>18.016.0130-0</t>
  </si>
  <si>
    <t>18.016.0130-A</t>
  </si>
  <si>
    <t>18.017.0020-0</t>
  </si>
  <si>
    <t>18.017.0020-A</t>
  </si>
  <si>
    <t>18.017.0021-0</t>
  </si>
  <si>
    <t>18.017.0021-A</t>
  </si>
  <si>
    <t>18.017.0022-0</t>
  </si>
  <si>
    <t>18.017.0022-A</t>
  </si>
  <si>
    <t>18.018.0010-0</t>
  </si>
  <si>
    <t>18.018.0010-A</t>
  </si>
  <si>
    <t>18.018.0015-0</t>
  </si>
  <si>
    <t>18.018.0015-A</t>
  </si>
  <si>
    <t>18.018.0018-0</t>
  </si>
  <si>
    <t>18.018.0018-A</t>
  </si>
  <si>
    <t>18.018.0020-0</t>
  </si>
  <si>
    <t>18.018.0020-A</t>
  </si>
  <si>
    <t>18.018.0025-0</t>
  </si>
  <si>
    <t>18.018.0025-A</t>
  </si>
  <si>
    <t>18.018.0030-0</t>
  </si>
  <si>
    <t>18.018.0030-A</t>
  </si>
  <si>
    <t>18.018.0032-0</t>
  </si>
  <si>
    <t>18.018.0032-A</t>
  </si>
  <si>
    <t>18.018.0050-0</t>
  </si>
  <si>
    <t>18.018.0050-A</t>
  </si>
  <si>
    <t>18.018.0070-0</t>
  </si>
  <si>
    <t>18.018.0070-A</t>
  </si>
  <si>
    <t>18.018.0080-0</t>
  </si>
  <si>
    <t>BANCADA EM ACO INOXIDAVEL PARA LAVAGEM DE BEBE.FORNECIMENTO</t>
  </si>
  <si>
    <t>18.018.0080-A</t>
  </si>
  <si>
    <t>18.018.0090-0</t>
  </si>
  <si>
    <t>TANQUE PARA EXPURGO EM ACO INOXIDAVEL.FORNECIMENTO</t>
  </si>
  <si>
    <t>18.018.0090-A</t>
  </si>
  <si>
    <t>18.018.0100-0</t>
  </si>
  <si>
    <t>18.018.0100-A</t>
  </si>
  <si>
    <t>18.019.0010-0</t>
  </si>
  <si>
    <t>CAIXA DE DESCARGA DE PLASTICO EXTERNA.FORNECIMENTO</t>
  </si>
  <si>
    <t>18.019.0010-A</t>
  </si>
  <si>
    <t>18.019.0012-0</t>
  </si>
  <si>
    <t>18.019.0012-A</t>
  </si>
  <si>
    <t>18.021.0025-0</t>
  </si>
  <si>
    <t>18.021.0025-A</t>
  </si>
  <si>
    <t>18.021.0030-0</t>
  </si>
  <si>
    <t>18.021.0030-A</t>
  </si>
  <si>
    <t>18.021.0035-0</t>
  </si>
  <si>
    <t>18.021.0035-A</t>
  </si>
  <si>
    <t>18.021.0040-0</t>
  </si>
  <si>
    <t>18.021.0040-A</t>
  </si>
  <si>
    <t>18.021.0042-0</t>
  </si>
  <si>
    <t>18.021.0042-A</t>
  </si>
  <si>
    <t>18.021.0043-0</t>
  </si>
  <si>
    <t>18.021.0043-A</t>
  </si>
  <si>
    <t>18.021.0045-0</t>
  </si>
  <si>
    <t>18.021.0045-A</t>
  </si>
  <si>
    <t>18.021.0060-0</t>
  </si>
  <si>
    <t>18.021.0060-A</t>
  </si>
  <si>
    <t>18.021.0065-0</t>
  </si>
  <si>
    <t>18.021.0065-A</t>
  </si>
  <si>
    <t>18.021.0070-0</t>
  </si>
  <si>
    <t>18.021.0070-A</t>
  </si>
  <si>
    <t>18.021.0100-0</t>
  </si>
  <si>
    <t>18.021.0100-A</t>
  </si>
  <si>
    <t>18.021.0105-0</t>
  </si>
  <si>
    <t>18.021.0105-A</t>
  </si>
  <si>
    <t>18.022.0010-0</t>
  </si>
  <si>
    <t>18.022.0010-A</t>
  </si>
  <si>
    <t>18.022.0011-0</t>
  </si>
  <si>
    <t>18.022.0011-A</t>
  </si>
  <si>
    <t>18.022.0012-0</t>
  </si>
  <si>
    <t>PAR</t>
  </si>
  <si>
    <t>18.022.0012-A</t>
  </si>
  <si>
    <t>18.022.0013-0</t>
  </si>
  <si>
    <t>18.022.0013-A</t>
  </si>
  <si>
    <t>18.022.0015-0</t>
  </si>
  <si>
    <t>18.022.0015-A</t>
  </si>
  <si>
    <t>18.023.0010-0</t>
  </si>
  <si>
    <t>18.023.0010-A</t>
  </si>
  <si>
    <t>18.023.0011-0</t>
  </si>
  <si>
    <t>18.023.0011-A</t>
  </si>
  <si>
    <t>18.023.0012-0</t>
  </si>
  <si>
    <t>18.023.0012-A</t>
  </si>
  <si>
    <t>18.023.0013-0</t>
  </si>
  <si>
    <t>18.023.0013-A</t>
  </si>
  <si>
    <t>18.023.0014-0</t>
  </si>
  <si>
    <t>18.023.0014-A</t>
  </si>
  <si>
    <t>18.023.0020-0</t>
  </si>
  <si>
    <t>18.023.0020-A</t>
  </si>
  <si>
    <t>18.024.0001-0</t>
  </si>
  <si>
    <t>18.024.0001-A</t>
  </si>
  <si>
    <t>18.024.0002-0</t>
  </si>
  <si>
    <t>18.024.0002-A</t>
  </si>
  <si>
    <t>18.024.0010-0</t>
  </si>
  <si>
    <t>18.024.0010-A</t>
  </si>
  <si>
    <t>18.024.0050-0</t>
  </si>
  <si>
    <t>18.024.0050-A</t>
  </si>
  <si>
    <t>18.025.0001-0</t>
  </si>
  <si>
    <t>18.025.0001-A</t>
  </si>
  <si>
    <t>18.025.0005-0</t>
  </si>
  <si>
    <t>18.025.0005-A</t>
  </si>
  <si>
    <t>18.025.0010-0</t>
  </si>
  <si>
    <t>18.025.0010-A</t>
  </si>
  <si>
    <t>18.025.0050-0</t>
  </si>
  <si>
    <t>18.025.0050-A</t>
  </si>
  <si>
    <t>18.025.0055-0</t>
  </si>
  <si>
    <t>18.025.0055-A</t>
  </si>
  <si>
    <t>18.025.0060-0</t>
  </si>
  <si>
    <t>18.025.0060-A</t>
  </si>
  <si>
    <t>18.025.0065-0</t>
  </si>
  <si>
    <t>18.025.0065-A</t>
  </si>
  <si>
    <t>18.025.0070-0</t>
  </si>
  <si>
    <t>18.025.0070-A</t>
  </si>
  <si>
    <t>18.025.0075-0</t>
  </si>
  <si>
    <t>18.025.0075-A</t>
  </si>
  <si>
    <t>18.025.0080-0</t>
  </si>
  <si>
    <t>18.025.0080-A</t>
  </si>
  <si>
    <t>18.025.0085-0</t>
  </si>
  <si>
    <t>18.025.0085-A</t>
  </si>
  <si>
    <t>18.025.0090-0</t>
  </si>
  <si>
    <t>18.025.0090-A</t>
  </si>
  <si>
    <t>18.025.0095-0</t>
  </si>
  <si>
    <t>18.025.0095-A</t>
  </si>
  <si>
    <t>18.025.0150-0</t>
  </si>
  <si>
    <t>18.025.0150-A</t>
  </si>
  <si>
    <t>18.026.0008-0</t>
  </si>
  <si>
    <t>18.026.0008-A</t>
  </si>
  <si>
    <t>18.026.0010-0</t>
  </si>
  <si>
    <t>18.026.0010-A</t>
  </si>
  <si>
    <t>18.026.0012-0</t>
  </si>
  <si>
    <t>18.026.0012-A</t>
  </si>
  <si>
    <t>18.026.0015-0</t>
  </si>
  <si>
    <t>18.026.0015-A</t>
  </si>
  <si>
    <t>18.026.0020-0</t>
  </si>
  <si>
    <t>18.026.0020-A</t>
  </si>
  <si>
    <t>18.026.0025-0</t>
  </si>
  <si>
    <t>18.026.0025-A</t>
  </si>
  <si>
    <t>18.026.0030-0</t>
  </si>
  <si>
    <t>18.026.0030-A</t>
  </si>
  <si>
    <t>18.027.0040-0</t>
  </si>
  <si>
    <t>18.027.0040-A</t>
  </si>
  <si>
    <t>18.027.0045-0</t>
  </si>
  <si>
    <t>18.027.0045-A</t>
  </si>
  <si>
    <t>18.027.0070-0</t>
  </si>
  <si>
    <t>18.027.0070-A</t>
  </si>
  <si>
    <t>18.027.0072-0</t>
  </si>
  <si>
    <t>18.027.0072-A</t>
  </si>
  <si>
    <t>18.027.0075-0</t>
  </si>
  <si>
    <t>18.027.0075-A</t>
  </si>
  <si>
    <t>18.027.0089-0</t>
  </si>
  <si>
    <t>18.027.0089-A</t>
  </si>
  <si>
    <t>18.027.0095-0</t>
  </si>
  <si>
    <t>18.027.0095-A</t>
  </si>
  <si>
    <t>18.027.0097-0</t>
  </si>
  <si>
    <t>18.027.0097-A</t>
  </si>
  <si>
    <t>18.027.0100-0</t>
  </si>
  <si>
    <t>18.027.0100-A</t>
  </si>
  <si>
    <t>18.027.0105-0</t>
  </si>
  <si>
    <t>18.027.0105-A</t>
  </si>
  <si>
    <t>18.027.0110-0</t>
  </si>
  <si>
    <t>18.027.0110-A</t>
  </si>
  <si>
    <t>18.027.0112-0</t>
  </si>
  <si>
    <t>18.027.0112-A</t>
  </si>
  <si>
    <t>18.027.0120-0</t>
  </si>
  <si>
    <t>18.027.0120-A</t>
  </si>
  <si>
    <t>18.027.0125-0</t>
  </si>
  <si>
    <t>18.027.0125-A</t>
  </si>
  <si>
    <t>18.027.0130-0</t>
  </si>
  <si>
    <t>18.027.0130-A</t>
  </si>
  <si>
    <t>18.027.0135-0</t>
  </si>
  <si>
    <t>18.027.0135-A</t>
  </si>
  <si>
    <t>18.027.0140-0</t>
  </si>
  <si>
    <t>18.027.0140-A</t>
  </si>
  <si>
    <t>18.027.0142-0</t>
  </si>
  <si>
    <t>18.027.0142-A</t>
  </si>
  <si>
    <t>18.027.0143-0</t>
  </si>
  <si>
    <t>18.027.0143-A</t>
  </si>
  <si>
    <t>18.027.0300-0</t>
  </si>
  <si>
    <t>18.027.0300-A</t>
  </si>
  <si>
    <t>18.027.0301-0</t>
  </si>
  <si>
    <t>18.027.0301-A</t>
  </si>
  <si>
    <t>18.027.0302-0</t>
  </si>
  <si>
    <t>18.027.0302-A</t>
  </si>
  <si>
    <t>18.027.0303-0</t>
  </si>
  <si>
    <t>18.027.0303-A</t>
  </si>
  <si>
    <t>18.027.0304-0</t>
  </si>
  <si>
    <t>18.027.0304-A</t>
  </si>
  <si>
    <t>18.027.0305-0</t>
  </si>
  <si>
    <t>18.027.0305-A</t>
  </si>
  <si>
    <t>18.027.0310-0</t>
  </si>
  <si>
    <t>18.027.0310-A</t>
  </si>
  <si>
    <t>18.027.0311-0</t>
  </si>
  <si>
    <t>18.027.0311-A</t>
  </si>
  <si>
    <t>18.027.0312-0</t>
  </si>
  <si>
    <t>18.027.0312-A</t>
  </si>
  <si>
    <t>18.027.0313-0</t>
  </si>
  <si>
    <t>18.027.0313-A</t>
  </si>
  <si>
    <t>18.027.0314-0</t>
  </si>
  <si>
    <t>18.027.0314-A</t>
  </si>
  <si>
    <t>18.027.0315-0</t>
  </si>
  <si>
    <t>18.027.0315-A</t>
  </si>
  <si>
    <t>18.027.0320-0</t>
  </si>
  <si>
    <t>18.027.0320-A</t>
  </si>
  <si>
    <t>18.027.0321-0</t>
  </si>
  <si>
    <t>18.027.0321-A</t>
  </si>
  <si>
    <t>18.027.0322-0</t>
  </si>
  <si>
    <t>18.027.0322-A</t>
  </si>
  <si>
    <t>18.027.0323-0</t>
  </si>
  <si>
    <t>18.027.0323-A</t>
  </si>
  <si>
    <t>18.027.0324-0</t>
  </si>
  <si>
    <t>18.027.0324-A</t>
  </si>
  <si>
    <t>18.027.0325-0</t>
  </si>
  <si>
    <t>18.027.0325-A</t>
  </si>
  <si>
    <t>18.027.0330-0</t>
  </si>
  <si>
    <t>18.027.0330-A</t>
  </si>
  <si>
    <t>18.027.0331-0</t>
  </si>
  <si>
    <t>18.027.0331-A</t>
  </si>
  <si>
    <t>18.027.0332-0</t>
  </si>
  <si>
    <t>18.027.0332-A</t>
  </si>
  <si>
    <t>18.027.0333-0</t>
  </si>
  <si>
    <t>18.027.0333-A</t>
  </si>
  <si>
    <t>18.027.0334-0</t>
  </si>
  <si>
    <t>18.027.0334-A</t>
  </si>
  <si>
    <t>18.027.0335-0</t>
  </si>
  <si>
    <t>18.027.0335-A</t>
  </si>
  <si>
    <t>18.027.0400-0</t>
  </si>
  <si>
    <t>18.027.0400-A</t>
  </si>
  <si>
    <t>18.027.0402-0</t>
  </si>
  <si>
    <t>18.027.0402-A</t>
  </si>
  <si>
    <t>18.027.0404-0</t>
  </si>
  <si>
    <t>18.027.0404-A</t>
  </si>
  <si>
    <t>18.027.0406-0</t>
  </si>
  <si>
    <t>18.027.0406-A</t>
  </si>
  <si>
    <t>18.027.0408-0</t>
  </si>
  <si>
    <t>18.027.0408-A</t>
  </si>
  <si>
    <t>18.027.0410-0</t>
  </si>
  <si>
    <t>18.027.0410-A</t>
  </si>
  <si>
    <t>18.027.0415-0</t>
  </si>
  <si>
    <t>18.027.0415-A</t>
  </si>
  <si>
    <t>18.027.0418-0</t>
  </si>
  <si>
    <t>18.027.0418-A</t>
  </si>
  <si>
    <t>18.027.0420-0</t>
  </si>
  <si>
    <t>18.027.0420-A</t>
  </si>
  <si>
    <t>18.027.0422-0</t>
  </si>
  <si>
    <t>18.027.0422-A</t>
  </si>
  <si>
    <t>18.027.0424-0</t>
  </si>
  <si>
    <t>18.027.0424-A</t>
  </si>
  <si>
    <t>18.027.0426-0</t>
  </si>
  <si>
    <t>18.027.0426-A</t>
  </si>
  <si>
    <t>18.027.0430-0</t>
  </si>
  <si>
    <t>18.027.0430-A</t>
  </si>
  <si>
    <t>18.027.0434-0</t>
  </si>
  <si>
    <t>18.027.0434-A</t>
  </si>
  <si>
    <t>18.027.0440-0</t>
  </si>
  <si>
    <t>18.027.0440-A</t>
  </si>
  <si>
    <t>18.027.0445-0</t>
  </si>
  <si>
    <t>18.027.0445-A</t>
  </si>
  <si>
    <t>18.027.0450-0</t>
  </si>
  <si>
    <t>18.027.0450-A</t>
  </si>
  <si>
    <t>18.027.0455-0</t>
  </si>
  <si>
    <t>18.027.0455-A</t>
  </si>
  <si>
    <t>18.027.0457-0</t>
  </si>
  <si>
    <t>18.027.0457-A</t>
  </si>
  <si>
    <t>18.027.0460-0</t>
  </si>
  <si>
    <t>18.027.0460-A</t>
  </si>
  <si>
    <t>18.028.0001-0</t>
  </si>
  <si>
    <t>18.028.0001-A</t>
  </si>
  <si>
    <t>18.028.0005-0</t>
  </si>
  <si>
    <t>18.028.0005-A</t>
  </si>
  <si>
    <t>18.028.0010-0</t>
  </si>
  <si>
    <t>18.028.0010-A</t>
  </si>
  <si>
    <t>18.028.0015-0</t>
  </si>
  <si>
    <t>18.028.0015-A</t>
  </si>
  <si>
    <t>18.028.0020-0</t>
  </si>
  <si>
    <t>18.028.0020-A</t>
  </si>
  <si>
    <t>18.028.0025-0</t>
  </si>
  <si>
    <t>18.028.0025-A</t>
  </si>
  <si>
    <t>18.028.0030-0</t>
  </si>
  <si>
    <t>18.028.0030-A</t>
  </si>
  <si>
    <t>18.028.0035-0</t>
  </si>
  <si>
    <t>18.028.0035-A</t>
  </si>
  <si>
    <t>18.028.0040-0</t>
  </si>
  <si>
    <t>18.028.0040-A</t>
  </si>
  <si>
    <t>18.028.0050-0</t>
  </si>
  <si>
    <t>18.028.0050-A</t>
  </si>
  <si>
    <t>18.028.0060-0</t>
  </si>
  <si>
    <t>18.028.0060-A</t>
  </si>
  <si>
    <t>18.028.0063-0</t>
  </si>
  <si>
    <t>18.028.0063-A</t>
  </si>
  <si>
    <t>18.028.0065-0</t>
  </si>
  <si>
    <t>18.028.0065-A</t>
  </si>
  <si>
    <t>18.028.0068-0</t>
  </si>
  <si>
    <t>18.028.0068-A</t>
  </si>
  <si>
    <t>18.028.0070-0</t>
  </si>
  <si>
    <t>18.028.0070-A</t>
  </si>
  <si>
    <t>18.028.0073-0</t>
  </si>
  <si>
    <t>18.028.0073-A</t>
  </si>
  <si>
    <t>18.028.0075-0</t>
  </si>
  <si>
    <t>18.028.0075-A</t>
  </si>
  <si>
    <t>18.028.0100-0</t>
  </si>
  <si>
    <t>18.028.0100-A</t>
  </si>
  <si>
    <t>18.028.0110-0</t>
  </si>
  <si>
    <t>18.028.0110-A</t>
  </si>
  <si>
    <t>18.028.0120-0</t>
  </si>
  <si>
    <t>18.028.0120-A</t>
  </si>
  <si>
    <t>18.028.0130-0</t>
  </si>
  <si>
    <t>18.028.0130-A</t>
  </si>
  <si>
    <t>18.028.0140-0</t>
  </si>
  <si>
    <t>18.028.0140-A</t>
  </si>
  <si>
    <t>18.028.0150-0</t>
  </si>
  <si>
    <t>18.028.0150-A</t>
  </si>
  <si>
    <t>18.028.0160-0</t>
  </si>
  <si>
    <t>18.028.0160-A</t>
  </si>
  <si>
    <t>18.028.0170-0</t>
  </si>
  <si>
    <t>18.028.0170-A</t>
  </si>
  <si>
    <t>18.028.0180-0</t>
  </si>
  <si>
    <t>18.028.0180-A</t>
  </si>
  <si>
    <t>18.028.0190-0</t>
  </si>
  <si>
    <t>18.028.0190-A</t>
  </si>
  <si>
    <t>18.028.0300-0</t>
  </si>
  <si>
    <t>18.028.0300-A</t>
  </si>
  <si>
    <t>18.028.0301-0</t>
  </si>
  <si>
    <t>18.028.0301-A</t>
  </si>
  <si>
    <t>18.028.0302-0</t>
  </si>
  <si>
    <t>18.028.0302-A</t>
  </si>
  <si>
    <t>18.028.0303-0</t>
  </si>
  <si>
    <t>18.028.0303-A</t>
  </si>
  <si>
    <t>18.028.0305-0</t>
  </si>
  <si>
    <t>18.028.0305-A</t>
  </si>
  <si>
    <t>18.028.0306-0</t>
  </si>
  <si>
    <t>18.028.0306-A</t>
  </si>
  <si>
    <t>18.028.0307-0</t>
  </si>
  <si>
    <t>18.028.0307-A</t>
  </si>
  <si>
    <t>18.028.0308-0</t>
  </si>
  <si>
    <t>18.028.0308-A</t>
  </si>
  <si>
    <t>18.028.0310-0</t>
  </si>
  <si>
    <t>18.028.0310-A</t>
  </si>
  <si>
    <t>18.028.0311-0</t>
  </si>
  <si>
    <t>18.028.0311-A</t>
  </si>
  <si>
    <t>18.028.0312-0</t>
  </si>
  <si>
    <t>18.028.0312-A</t>
  </si>
  <si>
    <t>18.028.0313-0</t>
  </si>
  <si>
    <t>18.028.0313-A</t>
  </si>
  <si>
    <t>18.028.0315-0</t>
  </si>
  <si>
    <t>18.028.0315-A</t>
  </si>
  <si>
    <t>18.028.0316-0</t>
  </si>
  <si>
    <t>18.028.0316-A</t>
  </si>
  <si>
    <t>18.028.0317-0</t>
  </si>
  <si>
    <t>18.028.0317-A</t>
  </si>
  <si>
    <t>18.028.0318-0</t>
  </si>
  <si>
    <t>18.028.0318-A</t>
  </si>
  <si>
    <t>18.028.0320-0</t>
  </si>
  <si>
    <t>18.028.0320-A</t>
  </si>
  <si>
    <t>18.028.0321-0</t>
  </si>
  <si>
    <t>18.028.0321-A</t>
  </si>
  <si>
    <t>18.028.0322-0</t>
  </si>
  <si>
    <t>18.028.0322-A</t>
  </si>
  <si>
    <t>18.028.0323-0</t>
  </si>
  <si>
    <t>18.028.0323-A</t>
  </si>
  <si>
    <t>18.028.0325-0</t>
  </si>
  <si>
    <t>18.028.0325-A</t>
  </si>
  <si>
    <t>18.028.0326-0</t>
  </si>
  <si>
    <t>18.028.0326-A</t>
  </si>
  <si>
    <t>18.028.0327-0</t>
  </si>
  <si>
    <t>18.028.0327-A</t>
  </si>
  <si>
    <t>18.028.0328-0</t>
  </si>
  <si>
    <t>18.028.0328-A</t>
  </si>
  <si>
    <t>18.028.0330-0</t>
  </si>
  <si>
    <t>18.028.0330-A</t>
  </si>
  <si>
    <t>18.028.0331-0</t>
  </si>
  <si>
    <t>18.028.0331-A</t>
  </si>
  <si>
    <t>18.028.0332-0</t>
  </si>
  <si>
    <t>18.028.0332-A</t>
  </si>
  <si>
    <t>18.028.0333-0</t>
  </si>
  <si>
    <t>18.028.0333-A</t>
  </si>
  <si>
    <t>18.028.0335-0</t>
  </si>
  <si>
    <t>18.028.0335-A</t>
  </si>
  <si>
    <t>18.028.0336-0</t>
  </si>
  <si>
    <t>18.028.0336-A</t>
  </si>
  <si>
    <t>18.028.0337-0</t>
  </si>
  <si>
    <t>18.028.0337-A</t>
  </si>
  <si>
    <t>18.028.0338-0</t>
  </si>
  <si>
    <t>18.028.0338-A</t>
  </si>
  <si>
    <t>18.028.0340-0</t>
  </si>
  <si>
    <t>18.028.0340-A</t>
  </si>
  <si>
    <t>18.028.0341-0</t>
  </si>
  <si>
    <t>18.028.0341-A</t>
  </si>
  <si>
    <t>18.028.0342-0</t>
  </si>
  <si>
    <t>18.028.0342-A</t>
  </si>
  <si>
    <t>18.028.0343-0</t>
  </si>
  <si>
    <t>18.028.0343-A</t>
  </si>
  <si>
    <t>18.028.0345-0</t>
  </si>
  <si>
    <t>18.028.0345-A</t>
  </si>
  <si>
    <t>18.028.0346-0</t>
  </si>
  <si>
    <t>18.028.0346-A</t>
  </si>
  <si>
    <t>18.028.0347-0</t>
  </si>
  <si>
    <t>18.028.0347-A</t>
  </si>
  <si>
    <t>18.028.0348-0</t>
  </si>
  <si>
    <t>18.028.0348-A</t>
  </si>
  <si>
    <t>18.029.0005-0</t>
  </si>
  <si>
    <t>18.029.0005-A</t>
  </si>
  <si>
    <t>18.029.0010-0</t>
  </si>
  <si>
    <t>18.029.0010-A</t>
  </si>
  <si>
    <t>18.029.0012-0</t>
  </si>
  <si>
    <t>18.029.0012-A</t>
  </si>
  <si>
    <t>18.029.0015-0</t>
  </si>
  <si>
    <t>18.029.0015-A</t>
  </si>
  <si>
    <t>18.029.0020-0</t>
  </si>
  <si>
    <t>18.029.0020-A</t>
  </si>
  <si>
    <t>18.029.0025-0</t>
  </si>
  <si>
    <t>18.029.0025-A</t>
  </si>
  <si>
    <t>18.029.0030-0</t>
  </si>
  <si>
    <t>18.029.0030-A</t>
  </si>
  <si>
    <t>18.029.0035-0</t>
  </si>
  <si>
    <t>18.029.0035-A</t>
  </si>
  <si>
    <t>18.029.0037-0</t>
  </si>
  <si>
    <t>18.029.0037-A</t>
  </si>
  <si>
    <t>18.029.0040-0</t>
  </si>
  <si>
    <t>18.029.0040-A</t>
  </si>
  <si>
    <t>18.029.0070-0</t>
  </si>
  <si>
    <t>18.029.0070-A</t>
  </si>
  <si>
    <t>18.029.0075-0</t>
  </si>
  <si>
    <t>18.029.0075-A</t>
  </si>
  <si>
    <t>18.029.0080-0</t>
  </si>
  <si>
    <t>18.029.0080-A</t>
  </si>
  <si>
    <t>18.029.0085-0</t>
  </si>
  <si>
    <t>18.029.0085-A</t>
  </si>
  <si>
    <t>18.029.0086-0</t>
  </si>
  <si>
    <t>18.029.0086-A</t>
  </si>
  <si>
    <t>18.029.0105-0</t>
  </si>
  <si>
    <t>18.029.0105-A</t>
  </si>
  <si>
    <t>18.029.0110-0</t>
  </si>
  <si>
    <t>18.029.0110-A</t>
  </si>
  <si>
    <t>18.029.0115-0</t>
  </si>
  <si>
    <t>18.029.0115-A</t>
  </si>
  <si>
    <t>18.029.0120-0</t>
  </si>
  <si>
    <t>18.029.0120-A</t>
  </si>
  <si>
    <t>18.029.0125-0</t>
  </si>
  <si>
    <t>18.029.0125-A</t>
  </si>
  <si>
    <t>18.029.0130-0</t>
  </si>
  <si>
    <t>18.029.0130-A</t>
  </si>
  <si>
    <t>18.030.0001-0</t>
  </si>
  <si>
    <t>18.030.0001-A</t>
  </si>
  <si>
    <t>18.030.0002-0</t>
  </si>
  <si>
    <t>18.030.0002-A</t>
  </si>
  <si>
    <t>18.030.0003-0</t>
  </si>
  <si>
    <t>18.030.0003-A</t>
  </si>
  <si>
    <t>18.030.0004-0</t>
  </si>
  <si>
    <t>18.030.0004-A</t>
  </si>
  <si>
    <t>18.030.0005-0</t>
  </si>
  <si>
    <t>18.030.0005-A</t>
  </si>
  <si>
    <t>18.030.0006-0</t>
  </si>
  <si>
    <t>18.030.0006-A</t>
  </si>
  <si>
    <t>18.030.0007-0</t>
  </si>
  <si>
    <t>18.030.0007-A</t>
  </si>
  <si>
    <t>18.030.0008-0</t>
  </si>
  <si>
    <t>18.030.0008-A</t>
  </si>
  <si>
    <t>18.030.0009-0</t>
  </si>
  <si>
    <t>18.030.0009-A</t>
  </si>
  <si>
    <t>18.030.0010-0</t>
  </si>
  <si>
    <t>18.030.0010-A</t>
  </si>
  <si>
    <t>18.030.0500-0</t>
  </si>
  <si>
    <t>TR</t>
  </si>
  <si>
    <t>18.030.0500-A</t>
  </si>
  <si>
    <t>18.030.0510-0</t>
  </si>
  <si>
    <t>18.030.0510-A</t>
  </si>
  <si>
    <t>18.030.0520-0</t>
  </si>
  <si>
    <t>18.030.0520-A</t>
  </si>
  <si>
    <t>18.030.0530-0</t>
  </si>
  <si>
    <t>18.030.0530-A</t>
  </si>
  <si>
    <t>18.030.0540-0</t>
  </si>
  <si>
    <t>18.030.0540-A</t>
  </si>
  <si>
    <t>18.030.0550-0</t>
  </si>
  <si>
    <t>18.030.0550-A</t>
  </si>
  <si>
    <t>18.030.0660-0</t>
  </si>
  <si>
    <t>18.030.0660-A</t>
  </si>
  <si>
    <t>18.030.0663-0</t>
  </si>
  <si>
    <t>18.030.0663-A</t>
  </si>
  <si>
    <t>18.030.0665-0</t>
  </si>
  <si>
    <t>18.030.0665-A</t>
  </si>
  <si>
    <t>18.030.0667-0</t>
  </si>
  <si>
    <t>18.030.0667-A</t>
  </si>
  <si>
    <t>18.030.0669-0</t>
  </si>
  <si>
    <t>18.030.0669-A</t>
  </si>
  <si>
    <t>18.030.0673-0</t>
  </si>
  <si>
    <t>18.030.0673-A</t>
  </si>
  <si>
    <t>18.030.0700-0</t>
  </si>
  <si>
    <t>18.030.0700-A</t>
  </si>
  <si>
    <t>18.030.0710-0</t>
  </si>
  <si>
    <t>18.030.0710-A</t>
  </si>
  <si>
    <t>18.030.0720-0</t>
  </si>
  <si>
    <t>18.030.0720-A</t>
  </si>
  <si>
    <t>18.030.0730-0</t>
  </si>
  <si>
    <t>18.030.0730-A</t>
  </si>
  <si>
    <t>18.030.0740-0</t>
  </si>
  <si>
    <t>18.030.0740-A</t>
  </si>
  <si>
    <t>18.030.0742-0</t>
  </si>
  <si>
    <t>18.030.0742-A</t>
  </si>
  <si>
    <t>18.030.0744-0</t>
  </si>
  <si>
    <t>18.030.0744-A</t>
  </si>
  <si>
    <t>18.030.0746-0</t>
  </si>
  <si>
    <t>18.030.0746-A</t>
  </si>
  <si>
    <t>18.030.0900-0</t>
  </si>
  <si>
    <t>18.030.0900-A</t>
  </si>
  <si>
    <t>18.030.0905-0</t>
  </si>
  <si>
    <t>18.030.0905-A</t>
  </si>
  <si>
    <t>18.030.0910-0</t>
  </si>
  <si>
    <t>18.030.0910-A</t>
  </si>
  <si>
    <t>18.030.0915-0</t>
  </si>
  <si>
    <t>18.030.0915-A</t>
  </si>
  <si>
    <t>18.030.0920-0</t>
  </si>
  <si>
    <t>18.030.0920-A</t>
  </si>
  <si>
    <t>18.030.0921-0</t>
  </si>
  <si>
    <t>18.030.0921-A</t>
  </si>
  <si>
    <t>18.030.0922-0</t>
  </si>
  <si>
    <t>18.030.0922-A</t>
  </si>
  <si>
    <t>18.030.0923-0</t>
  </si>
  <si>
    <t>18.030.0923-A</t>
  </si>
  <si>
    <t>18.031.0010-0</t>
  </si>
  <si>
    <t>18.031.0010-A</t>
  </si>
  <si>
    <t>18.031.0015-0</t>
  </si>
  <si>
    <t>18.031.0015-A</t>
  </si>
  <si>
    <t>18.031.0016-0</t>
  </si>
  <si>
    <t>18.031.0016-A</t>
  </si>
  <si>
    <t>18.031.0020-0</t>
  </si>
  <si>
    <t>18.031.0020-A</t>
  </si>
  <si>
    <t>18.031.0025-0</t>
  </si>
  <si>
    <t>18.031.0025-A</t>
  </si>
  <si>
    <t>18.032.0012-0</t>
  </si>
  <si>
    <t>18.032.0012-A</t>
  </si>
  <si>
    <t>18.032.0014-0</t>
  </si>
  <si>
    <t>18.032.0014-A</t>
  </si>
  <si>
    <t>18.032.0015-0</t>
  </si>
  <si>
    <t>18.032.0015-A</t>
  </si>
  <si>
    <t>18.032.0020-0</t>
  </si>
  <si>
    <t>18.032.0020-A</t>
  </si>
  <si>
    <t>18.032.0025-0</t>
  </si>
  <si>
    <t>18.032.0025-A</t>
  </si>
  <si>
    <t>18.032.0030-0</t>
  </si>
  <si>
    <t>18.032.0030-A</t>
  </si>
  <si>
    <t>18.033.0010-0</t>
  </si>
  <si>
    <t>18.033.0010-A</t>
  </si>
  <si>
    <t>18.033.0015-0</t>
  </si>
  <si>
    <t>18.033.0015-A</t>
  </si>
  <si>
    <t>18.033.0020-0</t>
  </si>
  <si>
    <t>18.033.0020-A</t>
  </si>
  <si>
    <t>18.034.0010-0</t>
  </si>
  <si>
    <t>18.034.0010-A</t>
  </si>
  <si>
    <t>18.034.0015-0</t>
  </si>
  <si>
    <t>18.034.0015-A</t>
  </si>
  <si>
    <t>18.034.0020-0</t>
  </si>
  <si>
    <t>18.034.0020-A</t>
  </si>
  <si>
    <t>18.034.0025-0</t>
  </si>
  <si>
    <t>18.034.0025-A</t>
  </si>
  <si>
    <t>18.034.0030-0</t>
  </si>
  <si>
    <t>18.034.0030-A</t>
  </si>
  <si>
    <t>18.034.0035-0</t>
  </si>
  <si>
    <t>18.034.0035-A</t>
  </si>
  <si>
    <t>18.034.0050-0</t>
  </si>
  <si>
    <t>18.034.0050-A</t>
  </si>
  <si>
    <t>18.034.0055-0</t>
  </si>
  <si>
    <t>18.034.0055-A</t>
  </si>
  <si>
    <t>18.034.0060-0</t>
  </si>
  <si>
    <t>18.034.0060-A</t>
  </si>
  <si>
    <t>18.034.0065-0</t>
  </si>
  <si>
    <t>18.034.0065-A</t>
  </si>
  <si>
    <t>18.034.0070-0</t>
  </si>
  <si>
    <t>18.034.0070-A</t>
  </si>
  <si>
    <t>18.034.0075-0</t>
  </si>
  <si>
    <t>18.034.0075-A</t>
  </si>
  <si>
    <t>18.034.0080-0</t>
  </si>
  <si>
    <t>18.034.0080-A</t>
  </si>
  <si>
    <t>18.034.0085-0</t>
  </si>
  <si>
    <t>18.034.0085-A</t>
  </si>
  <si>
    <t>18.034.0090-0</t>
  </si>
  <si>
    <t>18.034.0090-A</t>
  </si>
  <si>
    <t>18.034.0120-0</t>
  </si>
  <si>
    <t>18.034.0120-A</t>
  </si>
  <si>
    <t>18.034.0130-0</t>
  </si>
  <si>
    <t>18.034.0130-A</t>
  </si>
  <si>
    <t>18.034.0140-0</t>
  </si>
  <si>
    <t>18.034.0140-A</t>
  </si>
  <si>
    <t>18.034.0150-0</t>
  </si>
  <si>
    <t>18.034.0150-A</t>
  </si>
  <si>
    <t>18.034.0160-0</t>
  </si>
  <si>
    <t>18.034.0160-A</t>
  </si>
  <si>
    <t>18.035.0005-0</t>
  </si>
  <si>
    <t>18.035.0005-A</t>
  </si>
  <si>
    <t>18.035.0010-0</t>
  </si>
  <si>
    <t>18.035.0010-A</t>
  </si>
  <si>
    <t>18.036.0001-0</t>
  </si>
  <si>
    <t>18.036.0001-A</t>
  </si>
  <si>
    <t>18.037.0100-0</t>
  </si>
  <si>
    <t>18.037.0100-A</t>
  </si>
  <si>
    <t>18.037.0110-0</t>
  </si>
  <si>
    <t>18.037.0110-A</t>
  </si>
  <si>
    <t>18.037.0120-0</t>
  </si>
  <si>
    <t>18.037.0120-A</t>
  </si>
  <si>
    <t>18.037.0130-0</t>
  </si>
  <si>
    <t>MONITOR LCD 19",WIDESCREEN.FORNECIMENTO</t>
  </si>
  <si>
    <t>18.037.0130-A</t>
  </si>
  <si>
    <t>18.037.0140-0</t>
  </si>
  <si>
    <t>MONITOR LCD 22",WIDESCREEN.FORNECIMENTO</t>
  </si>
  <si>
    <t>18.037.0140-A</t>
  </si>
  <si>
    <t>18.037.0150-0</t>
  </si>
  <si>
    <t>MINI CAMERA,COM DOME,LENTE PADRAO 3,6MM.FORNECIMENTO</t>
  </si>
  <si>
    <t>18.037.0150-A</t>
  </si>
  <si>
    <t>18.037.0160-0</t>
  </si>
  <si>
    <t>MINI CAMERA COM DOME E INFRAVERMELHO.FORNECIMENTO</t>
  </si>
  <si>
    <t>18.037.0160-A</t>
  </si>
  <si>
    <t>18.037.0170-0</t>
  </si>
  <si>
    <t>18.037.0170-A</t>
  </si>
  <si>
    <t>18.037.0180-0</t>
  </si>
  <si>
    <t>18.037.0180-A</t>
  </si>
  <si>
    <t>18.037.0200-0</t>
  </si>
  <si>
    <t>18.037.0200-A</t>
  </si>
  <si>
    <t>18.038.0010-0</t>
  </si>
  <si>
    <t>18.038.0010-A</t>
  </si>
  <si>
    <t>18.038.0020-0</t>
  </si>
  <si>
    <t>18.038.0020-A</t>
  </si>
  <si>
    <t>18.038.0030-0</t>
  </si>
  <si>
    <t>18.038.0030-A</t>
  </si>
  <si>
    <t>18.038.0035-0</t>
  </si>
  <si>
    <t>18.038.0035-A</t>
  </si>
  <si>
    <t>18.038.0045-0</t>
  </si>
  <si>
    <t>18.038.0045-A</t>
  </si>
  <si>
    <t>18.040.0010-0</t>
  </si>
  <si>
    <t>18.040.0010-A</t>
  </si>
  <si>
    <t>18.040.0015-0</t>
  </si>
  <si>
    <t>18.040.0015-A</t>
  </si>
  <si>
    <t>18.040.0020-0</t>
  </si>
  <si>
    <t>18.040.0020-A</t>
  </si>
  <si>
    <t>18.040.0025-0</t>
  </si>
  <si>
    <t>18.040.0025-A</t>
  </si>
  <si>
    <t>18.045.0010-0</t>
  </si>
  <si>
    <t>18.045.0010-A</t>
  </si>
  <si>
    <t>18.045.0011-0</t>
  </si>
  <si>
    <t>18.045.0011-A</t>
  </si>
  <si>
    <t>18.045.0012-0</t>
  </si>
  <si>
    <t>18.045.0012-A</t>
  </si>
  <si>
    <t>18.045.0013-0</t>
  </si>
  <si>
    <t>18.045.0013-A</t>
  </si>
  <si>
    <t>18.045.0015-0</t>
  </si>
  <si>
    <t>18.045.0015-A</t>
  </si>
  <si>
    <t>18.045.0016-0</t>
  </si>
  <si>
    <t>18.045.0016-A</t>
  </si>
  <si>
    <t>18.045.0017-1</t>
  </si>
  <si>
    <t>18.045.0017-B</t>
  </si>
  <si>
    <t>18.045.0018-0</t>
  </si>
  <si>
    <t>18.045.0018-A</t>
  </si>
  <si>
    <t>18.045.0025-0</t>
  </si>
  <si>
    <t>18.045.0025-A</t>
  </si>
  <si>
    <t>18.045.0026-0</t>
  </si>
  <si>
    <t>18.045.0026-A</t>
  </si>
  <si>
    <t>18.045.0027-0</t>
  </si>
  <si>
    <t>18.045.0027-A</t>
  </si>
  <si>
    <t>18.045.0028-0</t>
  </si>
  <si>
    <t>18.045.0028-A</t>
  </si>
  <si>
    <t>18.045.0029-0</t>
  </si>
  <si>
    <t>18.045.0029-A</t>
  </si>
  <si>
    <t>18.045.0030-0</t>
  </si>
  <si>
    <t>18.045.0030-A</t>
  </si>
  <si>
    <t>18.045.0031-0</t>
  </si>
  <si>
    <t>18.045.0031-A</t>
  </si>
  <si>
    <t>18.045.0032-0</t>
  </si>
  <si>
    <t>18.045.0032-A</t>
  </si>
  <si>
    <t>18.045.0033-0</t>
  </si>
  <si>
    <t>18.045.0033-A</t>
  </si>
  <si>
    <t>18.045.0035-0</t>
  </si>
  <si>
    <t>18.045.0035-A</t>
  </si>
  <si>
    <t>18.050.0005-0</t>
  </si>
  <si>
    <t>18.050.0005-A</t>
  </si>
  <si>
    <t>18.050.0012-0</t>
  </si>
  <si>
    <t>18.050.0012-A</t>
  </si>
  <si>
    <t>18.050.0015-0</t>
  </si>
  <si>
    <t>18.050.0015-A</t>
  </si>
  <si>
    <t>18.050.0020-0</t>
  </si>
  <si>
    <t>18.050.0020-A</t>
  </si>
  <si>
    <t>18.050.0025-0</t>
  </si>
  <si>
    <t>18.050.0025-A</t>
  </si>
  <si>
    <t>18.050.0030-0</t>
  </si>
  <si>
    <t>18.050.0030-A</t>
  </si>
  <si>
    <t>18.050.0050-0</t>
  </si>
  <si>
    <t>18.050.0050-A</t>
  </si>
  <si>
    <t>18.050.0055-0</t>
  </si>
  <si>
    <t>18.050.0055-A</t>
  </si>
  <si>
    <t>18.050.0060-0</t>
  </si>
  <si>
    <t>18.050.0060-A</t>
  </si>
  <si>
    <t>18.050.0065-0</t>
  </si>
  <si>
    <t>18.050.0065-A</t>
  </si>
  <si>
    <t>18.050.0070-0</t>
  </si>
  <si>
    <t>18.050.0070-A</t>
  </si>
  <si>
    <t>18.050.0100-0</t>
  </si>
  <si>
    <t>18.050.0100-A</t>
  </si>
  <si>
    <t>18.050.0115-0</t>
  </si>
  <si>
    <t>18.050.0115-A</t>
  </si>
  <si>
    <t>18.050.0120-0</t>
  </si>
  <si>
    <t>18.050.0120-A</t>
  </si>
  <si>
    <t>18.050.0135-0</t>
  </si>
  <si>
    <t>18.050.0135-A</t>
  </si>
  <si>
    <t>18.050.0140-0</t>
  </si>
  <si>
    <t>18.050.0140-A</t>
  </si>
  <si>
    <t>18.050.0200-0</t>
  </si>
  <si>
    <t>18.050.0200-A</t>
  </si>
  <si>
    <t>18.050.0210-0</t>
  </si>
  <si>
    <t>18.050.0210-A</t>
  </si>
  <si>
    <t>18.065.0010-0</t>
  </si>
  <si>
    <t>18.065.0010-A</t>
  </si>
  <si>
    <t>18.065.0015-0</t>
  </si>
  <si>
    <t>18.065.0015-A</t>
  </si>
  <si>
    <t>18.065.0050-0</t>
  </si>
  <si>
    <t>18.065.0050-A</t>
  </si>
  <si>
    <t>18.065.0055-0</t>
  </si>
  <si>
    <t>18.065.0055-A</t>
  </si>
  <si>
    <t>18.065.0060-0</t>
  </si>
  <si>
    <t>18.065.0060-A</t>
  </si>
  <si>
    <t>18.065.0065-0</t>
  </si>
  <si>
    <t>18.065.0065-A</t>
  </si>
  <si>
    <t>18.065.0070-0</t>
  </si>
  <si>
    <t>18.065.0070-A</t>
  </si>
  <si>
    <t>18.065.0075-0</t>
  </si>
  <si>
    <t>18.065.0075-A</t>
  </si>
  <si>
    <t>18.070.0005-0</t>
  </si>
  <si>
    <t>18.070.0005-A</t>
  </si>
  <si>
    <t>18.070.0010-0</t>
  </si>
  <si>
    <t>18.070.0010-A</t>
  </si>
  <si>
    <t>18.070.0040-0</t>
  </si>
  <si>
    <t>18.070.0040-A</t>
  </si>
  <si>
    <t>18.070.0044-0</t>
  </si>
  <si>
    <t>18.070.0044-A</t>
  </si>
  <si>
    <t>18.070.0045-0</t>
  </si>
  <si>
    <t>18.070.0045-A</t>
  </si>
  <si>
    <t>18.070.0046-0</t>
  </si>
  <si>
    <t>18.070.0046-A</t>
  </si>
  <si>
    <t>18.070.0047-0</t>
  </si>
  <si>
    <t>18.070.0047-A</t>
  </si>
  <si>
    <t>18.070.0048-0</t>
  </si>
  <si>
    <t>18.070.0048-A</t>
  </si>
  <si>
    <t>18.070.0049-0</t>
  </si>
  <si>
    <t>18.070.0049-A</t>
  </si>
  <si>
    <t>18.070.0100-0</t>
  </si>
  <si>
    <t>18.070.0100-A</t>
  </si>
  <si>
    <t>18.070.0105-0</t>
  </si>
  <si>
    <t>18.070.0105-A</t>
  </si>
  <si>
    <t>18.080.0020-0</t>
  </si>
  <si>
    <t>18.080.0020-A</t>
  </si>
  <si>
    <t>18.080.0025-0</t>
  </si>
  <si>
    <t>18.080.0025-A</t>
  </si>
  <si>
    <t>18.080.0026-0</t>
  </si>
  <si>
    <t>18.080.0026-A</t>
  </si>
  <si>
    <t>18.080.0027-0</t>
  </si>
  <si>
    <t>18.080.0027-A</t>
  </si>
  <si>
    <t>18.080.0028-0</t>
  </si>
  <si>
    <t>18.080.0028-A</t>
  </si>
  <si>
    <t>18.080.0029-0</t>
  </si>
  <si>
    <t>18.080.0029-A</t>
  </si>
  <si>
    <t>18.080.0030-0</t>
  </si>
  <si>
    <t>18.080.0030-A</t>
  </si>
  <si>
    <t>18.080.0050-0</t>
  </si>
  <si>
    <t>18.080.0050-A</t>
  </si>
  <si>
    <t>18.080.0055-0</t>
  </si>
  <si>
    <t>18.080.0055-A</t>
  </si>
  <si>
    <t>18.081.0020-0</t>
  </si>
  <si>
    <t>18.081.0020-A</t>
  </si>
  <si>
    <t>18.081.0021-0</t>
  </si>
  <si>
    <t>18.081.0021-A</t>
  </si>
  <si>
    <t>18.081.0050-0</t>
  </si>
  <si>
    <t>18.081.0050-A</t>
  </si>
  <si>
    <t>18.081.0051-0</t>
  </si>
  <si>
    <t>18.081.0051-A</t>
  </si>
  <si>
    <t>18.081.0052-0</t>
  </si>
  <si>
    <t>18.081.0052-A</t>
  </si>
  <si>
    <t>18.081.0053-0</t>
  </si>
  <si>
    <t>18.081.0053-A</t>
  </si>
  <si>
    <t>18.081.0054-0</t>
  </si>
  <si>
    <t>18.081.0054-A</t>
  </si>
  <si>
    <t>18.081.0055-0</t>
  </si>
  <si>
    <t>18.081.0055-A</t>
  </si>
  <si>
    <t>18.081.0100-0</t>
  </si>
  <si>
    <t>18.081.0100-A</t>
  </si>
  <si>
    <t>18.081.0105-0</t>
  </si>
  <si>
    <t>18.081.0105-A</t>
  </si>
  <si>
    <t>18.082.0020-0</t>
  </si>
  <si>
    <t>18.082.0020-A</t>
  </si>
  <si>
    <t>18.082.0021-0</t>
  </si>
  <si>
    <t>18.082.0021-A</t>
  </si>
  <si>
    <t>18.082.0050-0</t>
  </si>
  <si>
    <t>18.082.0050-A</t>
  </si>
  <si>
    <t>18.082.0051-0</t>
  </si>
  <si>
    <t>18.082.0051-A</t>
  </si>
  <si>
    <t>18.082.0052-0</t>
  </si>
  <si>
    <t>18.082.0052-A</t>
  </si>
  <si>
    <t>18.082.0053-0</t>
  </si>
  <si>
    <t>18.082.0053-A</t>
  </si>
  <si>
    <t>18.082.0054-0</t>
  </si>
  <si>
    <t>18.082.0054-A</t>
  </si>
  <si>
    <t>18.082.0055-0</t>
  </si>
  <si>
    <t>18.082.0055-A</t>
  </si>
  <si>
    <t>18.082.0100-0</t>
  </si>
  <si>
    <t>18.082.0100-A</t>
  </si>
  <si>
    <t>18.082.0105-0</t>
  </si>
  <si>
    <t>18.082.0105-A</t>
  </si>
  <si>
    <t>18.083.0020-0</t>
  </si>
  <si>
    <t>18.083.0020-A</t>
  </si>
  <si>
    <t>18.083.0021-0</t>
  </si>
  <si>
    <t>18.083.0021-A</t>
  </si>
  <si>
    <t>18.083.0050-0</t>
  </si>
  <si>
    <t>18.083.0050-A</t>
  </si>
  <si>
    <t>18.083.0051-0</t>
  </si>
  <si>
    <t>18.083.0051-A</t>
  </si>
  <si>
    <t>18.083.0052-0</t>
  </si>
  <si>
    <t>18.083.0052-A</t>
  </si>
  <si>
    <t>18.083.0053-0</t>
  </si>
  <si>
    <t>18.083.0053-A</t>
  </si>
  <si>
    <t>18.083.0054-0</t>
  </si>
  <si>
    <t>18.083.0054-A</t>
  </si>
  <si>
    <t>18.083.0055-0</t>
  </si>
  <si>
    <t>18.083.0055-A</t>
  </si>
  <si>
    <t>18.083.0100-0</t>
  </si>
  <si>
    <t>18.083.0100-A</t>
  </si>
  <si>
    <t>18.083.0105-0</t>
  </si>
  <si>
    <t>18.083.0105-A</t>
  </si>
  <si>
    <t>18.084.0020-0</t>
  </si>
  <si>
    <t>18.084.0020-A</t>
  </si>
  <si>
    <t>18.084.0021-0</t>
  </si>
  <si>
    <t>18.084.0021-A</t>
  </si>
  <si>
    <t>18.084.0050-0</t>
  </si>
  <si>
    <t>18.084.0050-A</t>
  </si>
  <si>
    <t>18.084.0051-0</t>
  </si>
  <si>
    <t>18.084.0051-A</t>
  </si>
  <si>
    <t>18.084.0052-0</t>
  </si>
  <si>
    <t>18.084.0052-A</t>
  </si>
  <si>
    <t>18.084.0053-0</t>
  </si>
  <si>
    <t>18.084.0053-A</t>
  </si>
  <si>
    <t>18.084.0054-0</t>
  </si>
  <si>
    <t>18.084.0054-A</t>
  </si>
  <si>
    <t>18.084.0055-0</t>
  </si>
  <si>
    <t>18.084.0055-A</t>
  </si>
  <si>
    <t>18.084.0100-0</t>
  </si>
  <si>
    <t>18.084.0100-A</t>
  </si>
  <si>
    <t>18.084.0105-0</t>
  </si>
  <si>
    <t>18.084.0105-A</t>
  </si>
  <si>
    <t>18.100.0025-0</t>
  </si>
  <si>
    <t>18.100.0025-A</t>
  </si>
  <si>
    <t>18.100.0030-0</t>
  </si>
  <si>
    <t>18.100.0030-A</t>
  </si>
  <si>
    <t>18.100.0035-0</t>
  </si>
  <si>
    <t>18.100.0035-A</t>
  </si>
  <si>
    <t>18.105.0001-0</t>
  </si>
  <si>
    <t>18.105.0001-A</t>
  </si>
  <si>
    <t>18.200.0001-0</t>
  </si>
  <si>
    <t>18.200.0001-A</t>
  </si>
  <si>
    <t>18.200.0002-0</t>
  </si>
  <si>
    <t>18.200.0002-A</t>
  </si>
  <si>
    <t>18.200.0003-0</t>
  </si>
  <si>
    <t>REDE DE VOLEIBOL OFICIAL COM CABO DE ACO.FORNECIMENTO</t>
  </si>
  <si>
    <t>18.200.0003-A</t>
  </si>
  <si>
    <t>18.200.0004-0</t>
  </si>
  <si>
    <t>18.200.0004-A</t>
  </si>
  <si>
    <t>18.200.0005-0</t>
  </si>
  <si>
    <t>REDE DE NYLON PARA FUTEBOL DE SALAO.FORNECIMENTO</t>
  </si>
  <si>
    <t>18.200.0005-A</t>
  </si>
  <si>
    <t>18.200.0010-0</t>
  </si>
  <si>
    <t>18.200.0010-A</t>
  </si>
  <si>
    <t>18.200.0015-0</t>
  </si>
  <si>
    <t>18.200.0015-A</t>
  </si>
  <si>
    <t>18.200.0020-0</t>
  </si>
  <si>
    <t>18.200.0020-A</t>
  </si>
  <si>
    <t>18.210.0010-0</t>
  </si>
  <si>
    <t>18.210.0010-A</t>
  </si>
  <si>
    <t>18.210.0012-0</t>
  </si>
  <si>
    <t>18.210.0012-A</t>
  </si>
  <si>
    <t>18.210.0014-0</t>
  </si>
  <si>
    <t>18.210.0014-A</t>
  </si>
  <si>
    <t>18.210.0016-0</t>
  </si>
  <si>
    <t>18.210.0016-A</t>
  </si>
  <si>
    <t>18.210.0018-0</t>
  </si>
  <si>
    <t>18.210.0018-A</t>
  </si>
  <si>
    <t>18.210.0020-0</t>
  </si>
  <si>
    <t>18.210.0020-A</t>
  </si>
  <si>
    <t>18.210.0025-0</t>
  </si>
  <si>
    <t>18.210.0025-A</t>
  </si>
  <si>
    <t>18.210.0030-0</t>
  </si>
  <si>
    <t>18.210.0030-A</t>
  </si>
  <si>
    <t>18.210.0050-0</t>
  </si>
  <si>
    <t>18.210.0050-A</t>
  </si>
  <si>
    <t>18.210.0052-0</t>
  </si>
  <si>
    <t>18.210.0052-A</t>
  </si>
  <si>
    <t>18.210.0054-0</t>
  </si>
  <si>
    <t>18.210.0054-A</t>
  </si>
  <si>
    <t>18.210.0056-0</t>
  </si>
  <si>
    <t>18.210.0056-A</t>
  </si>
  <si>
    <t>18.210.0058-0</t>
  </si>
  <si>
    <t>18.210.0058-A</t>
  </si>
  <si>
    <t>18.210.0060-0</t>
  </si>
  <si>
    <t>18.210.0060-A</t>
  </si>
  <si>
    <t>18.210.0065-0</t>
  </si>
  <si>
    <t>18.210.0065-A</t>
  </si>
  <si>
    <t>18.210.0070-0</t>
  </si>
  <si>
    <t>18.210.0070-A</t>
  </si>
  <si>
    <t>18.210.0100-0</t>
  </si>
  <si>
    <t>18.210.0100-A</t>
  </si>
  <si>
    <t>18.210.0110-0</t>
  </si>
  <si>
    <t>18.210.0110-A</t>
  </si>
  <si>
    <t>18.210.0115-0</t>
  </si>
  <si>
    <t>18.210.0115-A</t>
  </si>
  <si>
    <t>18.250.0046-0</t>
  </si>
  <si>
    <t>18.250.0046-A</t>
  </si>
  <si>
    <t>18.250.0047-0</t>
  </si>
  <si>
    <t>18.250.0047-A</t>
  </si>
  <si>
    <t>18.250.0048-0</t>
  </si>
  <si>
    <t>18.250.0048-A</t>
  </si>
  <si>
    <t>18.250.0049-0</t>
  </si>
  <si>
    <t>18.250.0049-A</t>
  </si>
  <si>
    <t>18.250.0050-0</t>
  </si>
  <si>
    <t>18.250.0050-A</t>
  </si>
  <si>
    <t>18.250.0051-0</t>
  </si>
  <si>
    <t>18.250.0051-A</t>
  </si>
  <si>
    <t>18.250.0052-0</t>
  </si>
  <si>
    <t>18.250.0052-A</t>
  </si>
  <si>
    <t>18.250.0053-0</t>
  </si>
  <si>
    <t>18.250.0053-A</t>
  </si>
  <si>
    <t>18.250.0054-0</t>
  </si>
  <si>
    <t>18.250.0054-A</t>
  </si>
  <si>
    <t>18.250.0055-0</t>
  </si>
  <si>
    <t>18.250.0055-A</t>
  </si>
  <si>
    <t>18.250.0056-0</t>
  </si>
  <si>
    <t>18.250.0056-A</t>
  </si>
  <si>
    <t>18.250.0057-0</t>
  </si>
  <si>
    <t>18.250.0057-A</t>
  </si>
  <si>
    <t>18.250.0058-0</t>
  </si>
  <si>
    <t>18.250.0058-A</t>
  </si>
  <si>
    <t>18.250.0070-0</t>
  </si>
  <si>
    <t>18.250.0070-A</t>
  </si>
  <si>
    <t>18.250.0075-0</t>
  </si>
  <si>
    <t>18.250.0075-A</t>
  </si>
  <si>
    <t>18.250.0080-0</t>
  </si>
  <si>
    <t>18.250.0080-A</t>
  </si>
  <si>
    <t>18.260.0040-0</t>
  </si>
  <si>
    <t>18.260.0040-A</t>
  </si>
  <si>
    <t>18.260.0045-0</t>
  </si>
  <si>
    <t>18.260.0045-A</t>
  </si>
  <si>
    <t>18.260.0046-0</t>
  </si>
  <si>
    <t>18.260.0046-A</t>
  </si>
  <si>
    <t>18.260.0050-0</t>
  </si>
  <si>
    <t>18.260.0050-A</t>
  </si>
  <si>
    <t>18.260.0065-0</t>
  </si>
  <si>
    <t>SUPORTE PARA LAMPADA FLUORESCENTE.FORNECIMENTO E COLOCACAO</t>
  </si>
  <si>
    <t>18.260.0065-A</t>
  </si>
  <si>
    <t>18.260.0070-0</t>
  </si>
  <si>
    <t>18.260.0070-A</t>
  </si>
  <si>
    <t>18.265.0001-0</t>
  </si>
  <si>
    <t>18.265.0001-A</t>
  </si>
  <si>
    <t>18.270.0010-0</t>
  </si>
  <si>
    <t>18.270.0010-A</t>
  </si>
  <si>
    <t>18.270.0020-0</t>
  </si>
  <si>
    <t>RECARGA PARA EXTINTOR DE INCENDIO,PO QUIMICO,DE 4KG</t>
  </si>
  <si>
    <t>18.270.0020-A</t>
  </si>
  <si>
    <t>18.270.0025-0</t>
  </si>
  <si>
    <t>RECARGA PARA EXTINTOR DE INCENDIO,PO QUIMICO,DE 6KG</t>
  </si>
  <si>
    <t>18.270.0025-A</t>
  </si>
  <si>
    <t>18.270.0030-0</t>
  </si>
  <si>
    <t>RECARGA PARA EXTINTOR DE INCENDIO,GAS CARBONICO,DE 4KG</t>
  </si>
  <si>
    <t>18.270.0030-A</t>
  </si>
  <si>
    <t>18.270.0035-0</t>
  </si>
  <si>
    <t>RECARGA PARA EXTINTOR DE INCENDIO,GAS CARBONICO,DE 6KG</t>
  </si>
  <si>
    <t>18.270.0035-A</t>
  </si>
  <si>
    <t>19.001.0001-2</t>
  </si>
  <si>
    <t>19.001.0001-C</t>
  </si>
  <si>
    <t>19.001.0004-2</t>
  </si>
  <si>
    <t>19.001.0004-C</t>
  </si>
  <si>
    <t>19.001.0012-2</t>
  </si>
  <si>
    <t>19.001.0012-C</t>
  </si>
  <si>
    <t>19.001.0038-2</t>
  </si>
  <si>
    <t>19.001.0038-C</t>
  </si>
  <si>
    <t>19.004.0001-2</t>
  </si>
  <si>
    <t>19.004.0001-3</t>
  </si>
  <si>
    <t>19.004.0001-4</t>
  </si>
  <si>
    <t>19.004.0001-C</t>
  </si>
  <si>
    <t>19.004.0001-D</t>
  </si>
  <si>
    <t>19.004.0001-E</t>
  </si>
  <si>
    <t>19.004.0004-2</t>
  </si>
  <si>
    <t>19.004.0004-3</t>
  </si>
  <si>
    <t>19.004.0004-4</t>
  </si>
  <si>
    <t>19.004.0004-C</t>
  </si>
  <si>
    <t>19.004.0004-D</t>
  </si>
  <si>
    <t>19.004.0004-E</t>
  </si>
  <si>
    <t>19.004.0006-2</t>
  </si>
  <si>
    <t>19.004.0006-3</t>
  </si>
  <si>
    <t>19.004.0006-4</t>
  </si>
  <si>
    <t>19.004.0006-C</t>
  </si>
  <si>
    <t>19.004.0006-D</t>
  </si>
  <si>
    <t>19.004.0006-E</t>
  </si>
  <si>
    <t>19.004.0010-2</t>
  </si>
  <si>
    <t>19.004.0010-3</t>
  </si>
  <si>
    <t>19.004.0010-4</t>
  </si>
  <si>
    <t>19.004.0010-C</t>
  </si>
  <si>
    <t>19.004.0010-D</t>
  </si>
  <si>
    <t>19.004.0010-E</t>
  </si>
  <si>
    <t>19.004.0012-2</t>
  </si>
  <si>
    <t>19.004.0012-3</t>
  </si>
  <si>
    <t>19.004.0012-4</t>
  </si>
  <si>
    <t>19.004.0012-C</t>
  </si>
  <si>
    <t>19.004.0012-D</t>
  </si>
  <si>
    <t>19.004.0012-E</t>
  </si>
  <si>
    <t>19.004.0013-2</t>
  </si>
  <si>
    <t>19.004.0013-3</t>
  </si>
  <si>
    <t>19.004.0013-4</t>
  </si>
  <si>
    <t>19.004.0013-C</t>
  </si>
  <si>
    <t>19.004.0013-D</t>
  </si>
  <si>
    <t>19.004.0013-E</t>
  </si>
  <si>
    <t>19.004.0014-2</t>
  </si>
  <si>
    <t>19.004.0014-3</t>
  </si>
  <si>
    <t>19.004.0014-4</t>
  </si>
  <si>
    <t>19.004.0014-C</t>
  </si>
  <si>
    <t>19.004.0014-D</t>
  </si>
  <si>
    <t>19.004.0014-E</t>
  </si>
  <si>
    <t>19.004.0015-2</t>
  </si>
  <si>
    <t>19.004.0015-3</t>
  </si>
  <si>
    <t>19.004.0015-4</t>
  </si>
  <si>
    <t>19.004.0015-C</t>
  </si>
  <si>
    <t>19.004.0015-D</t>
  </si>
  <si>
    <t>19.004.0015-E</t>
  </si>
  <si>
    <t>19.004.0016-2</t>
  </si>
  <si>
    <t>19.004.0016-3</t>
  </si>
  <si>
    <t>19.004.0016-4</t>
  </si>
  <si>
    <t>19.004.0016-C</t>
  </si>
  <si>
    <t>19.004.0016-D</t>
  </si>
  <si>
    <t>19.004.0016-E</t>
  </si>
  <si>
    <t>19.004.0020-2</t>
  </si>
  <si>
    <t>CAMINHAO TANQUE,CAPACIDADE DE 6.000L,INCLUSIVE MOTORISTA</t>
  </si>
  <si>
    <t>19.004.0020-3</t>
  </si>
  <si>
    <t>19.004.0020-4</t>
  </si>
  <si>
    <t>19.004.0020-C</t>
  </si>
  <si>
    <t>19.004.0020-D</t>
  </si>
  <si>
    <t>19.004.0020-E</t>
  </si>
  <si>
    <t>19.004.0021-2</t>
  </si>
  <si>
    <t>CAMINHAO TANQUE,CAPACIDADE DE 10.000L,INCLUSIVE MOTORISTA</t>
  </si>
  <si>
    <t>19.004.0021-3</t>
  </si>
  <si>
    <t>19.004.0021-4</t>
  </si>
  <si>
    <t>19.004.0021-C</t>
  </si>
  <si>
    <t>19.004.0021-D</t>
  </si>
  <si>
    <t>19.004.0021-E</t>
  </si>
  <si>
    <t>19.004.0022-2</t>
  </si>
  <si>
    <t>CAMINHAO TANQUE,CAPACIDADE DE 15.000L,INCLUSIVE MOTORISTA</t>
  </si>
  <si>
    <t>19.004.0022-3</t>
  </si>
  <si>
    <t>19.004.0022-4</t>
  </si>
  <si>
    <t>19.004.0022-C</t>
  </si>
  <si>
    <t>19.004.0022-D</t>
  </si>
  <si>
    <t>19.004.0022-E</t>
  </si>
  <si>
    <t>19.004.0023-2</t>
  </si>
  <si>
    <t>CAMINHAO TANQUE,CAPACIDADE DE 20.000L,INCLUSIVE MOTORISTA</t>
  </si>
  <si>
    <t>19.004.0023-3</t>
  </si>
  <si>
    <t>19.004.0023-4</t>
  </si>
  <si>
    <t>19.004.0023-C</t>
  </si>
  <si>
    <t>19.004.0023-D</t>
  </si>
  <si>
    <t>19.004.0023-E</t>
  </si>
  <si>
    <t>19.004.0024-2</t>
  </si>
  <si>
    <t>CAMINHAO TANQUE,CAPACIDADE DE 30.000L,INCLUSIVE MOTORISTA</t>
  </si>
  <si>
    <t>19.004.0024-3</t>
  </si>
  <si>
    <t>19.004.0024-4</t>
  </si>
  <si>
    <t>19.004.0024-C</t>
  </si>
  <si>
    <t>19.004.0024-D</t>
  </si>
  <si>
    <t>19.004.0024-E</t>
  </si>
  <si>
    <t>19.004.0025-2</t>
  </si>
  <si>
    <t>CAMINHAO BETONEIRA,CAPACIDADE DE 5,00M3,INCLUSIVE MOTORISTA</t>
  </si>
  <si>
    <t>19.004.0025-3</t>
  </si>
  <si>
    <t>19.004.0025-4</t>
  </si>
  <si>
    <t>19.004.0025-C</t>
  </si>
  <si>
    <t>19.004.0025-D</t>
  </si>
  <si>
    <t>19.004.0025-E</t>
  </si>
  <si>
    <t>19.004.0026-2</t>
  </si>
  <si>
    <t>CAMINHAO BETONEIRA,CAPACIDADE DE 7,00M3,INCLUSIVE MOTORISTA</t>
  </si>
  <si>
    <t>19.004.0026-3</t>
  </si>
  <si>
    <t>19.004.0026-4</t>
  </si>
  <si>
    <t>19.004.0026-C</t>
  </si>
  <si>
    <t>19.004.0026-D</t>
  </si>
  <si>
    <t>19.004.0026-E</t>
  </si>
  <si>
    <t>19.004.0030-2</t>
  </si>
  <si>
    <t>19.004.0030-3</t>
  </si>
  <si>
    <t>19.004.0030-4</t>
  </si>
  <si>
    <t>19.004.0030-C</t>
  </si>
  <si>
    <t>19.004.0030-D</t>
  </si>
  <si>
    <t>19.004.0030-E</t>
  </si>
  <si>
    <t>19.004.0031-2</t>
  </si>
  <si>
    <t>19.004.0031-3</t>
  </si>
  <si>
    <t>19.004.0031-4</t>
  </si>
  <si>
    <t>19.004.0031-C</t>
  </si>
  <si>
    <t>19.004.0031-D</t>
  </si>
  <si>
    <t>19.004.0031-E</t>
  </si>
  <si>
    <t>19.004.0037-2</t>
  </si>
  <si>
    <t>19.004.0037-3</t>
  </si>
  <si>
    <t>19.004.0037-4</t>
  </si>
  <si>
    <t>19.004.0037-C</t>
  </si>
  <si>
    <t>19.004.0037-D</t>
  </si>
  <si>
    <t>19.004.0037-E</t>
  </si>
  <si>
    <t>19.004.0040-2</t>
  </si>
  <si>
    <t>19.004.0040-3</t>
  </si>
  <si>
    <t>19.004.0040-4</t>
  </si>
  <si>
    <t>19.004.0040-C</t>
  </si>
  <si>
    <t>19.004.0040-D</t>
  </si>
  <si>
    <t>19.004.0040-E</t>
  </si>
  <si>
    <t>19.004.0044-2</t>
  </si>
  <si>
    <t>19.004.0044-3</t>
  </si>
  <si>
    <t>19.004.0044-4</t>
  </si>
  <si>
    <t>19.004.0044-C</t>
  </si>
  <si>
    <t>19.004.0044-D</t>
  </si>
  <si>
    <t>19.004.0044-E</t>
  </si>
  <si>
    <t>19.004.0045-2</t>
  </si>
  <si>
    <t>19.004.0045-3</t>
  </si>
  <si>
    <t>19.004.0045-4</t>
  </si>
  <si>
    <t>19.004.0045-C</t>
  </si>
  <si>
    <t>19.004.0045-D</t>
  </si>
  <si>
    <t>19.004.0045-E</t>
  </si>
  <si>
    <t>19.004.0046-2</t>
  </si>
  <si>
    <t>19.004.0046-3</t>
  </si>
  <si>
    <t>19.004.0046-4</t>
  </si>
  <si>
    <t>19.004.0046-C</t>
  </si>
  <si>
    <t>19.004.0046-D</t>
  </si>
  <si>
    <t>19.004.0046-E</t>
  </si>
  <si>
    <t>19.004.0047-2</t>
  </si>
  <si>
    <t>19.004.0047-3</t>
  </si>
  <si>
    <t>19.004.0047-4</t>
  </si>
  <si>
    <t>19.004.0047-C</t>
  </si>
  <si>
    <t>19.004.0047-D</t>
  </si>
  <si>
    <t>19.004.0047-E</t>
  </si>
  <si>
    <t>19.004.0048-2</t>
  </si>
  <si>
    <t>19.004.0048-3</t>
  </si>
  <si>
    <t>19.004.0048-4</t>
  </si>
  <si>
    <t>19.004.0048-C</t>
  </si>
  <si>
    <t>19.004.0048-D</t>
  </si>
  <si>
    <t>19.004.0048-E</t>
  </si>
  <si>
    <t>19.004.0049-2</t>
  </si>
  <si>
    <t>19.004.0049-3</t>
  </si>
  <si>
    <t>19.004.0049-4</t>
  </si>
  <si>
    <t>19.004.0049-C</t>
  </si>
  <si>
    <t>19.004.0049-D</t>
  </si>
  <si>
    <t>19.004.0049-E</t>
  </si>
  <si>
    <t>19.004.0050-2</t>
  </si>
  <si>
    <t>MOTOCICLETA,125 CILINDRADAS X/E,EXCLUSIVE MOTORISTA</t>
  </si>
  <si>
    <t>19.004.0050-4</t>
  </si>
  <si>
    <t>19.004.0050-C</t>
  </si>
  <si>
    <t>19.004.0050-E</t>
  </si>
  <si>
    <t>19.004.0051-2</t>
  </si>
  <si>
    <t>19.004.0051-3</t>
  </si>
  <si>
    <t>19.004.0051-4</t>
  </si>
  <si>
    <t>19.004.0051-C</t>
  </si>
  <si>
    <t>19.004.0051-D</t>
  </si>
  <si>
    <t>19.004.0051-E</t>
  </si>
  <si>
    <t>19.004.0054-2</t>
  </si>
  <si>
    <t>19.004.0054-3</t>
  </si>
  <si>
    <t>19.004.0054-4</t>
  </si>
  <si>
    <t>19.004.0054-C</t>
  </si>
  <si>
    <t>19.004.0054-D</t>
  </si>
  <si>
    <t>19.004.0054-E</t>
  </si>
  <si>
    <t>19.004.0056-2</t>
  </si>
  <si>
    <t>19.004.0056-3</t>
  </si>
  <si>
    <t>19.004.0056-4</t>
  </si>
  <si>
    <t>19.004.0056-C</t>
  </si>
  <si>
    <t>19.004.0056-D</t>
  </si>
  <si>
    <t>19.004.0056-E</t>
  </si>
  <si>
    <t>19.004.0057-2</t>
  </si>
  <si>
    <t>19.004.0057-3</t>
  </si>
  <si>
    <t>19.004.0057-4</t>
  </si>
  <si>
    <t>19.004.0057-C</t>
  </si>
  <si>
    <t>19.004.0057-D</t>
  </si>
  <si>
    <t>19.004.0057-E</t>
  </si>
  <si>
    <t>19.004.0070-2</t>
  </si>
  <si>
    <t>19.004.0070-3</t>
  </si>
  <si>
    <t>19.004.0070-4</t>
  </si>
  <si>
    <t>19.004.0070-C</t>
  </si>
  <si>
    <t>19.004.0070-D</t>
  </si>
  <si>
    <t>19.004.0070-E</t>
  </si>
  <si>
    <t>19.004.0075-2</t>
  </si>
  <si>
    <t>19.004.0075-4</t>
  </si>
  <si>
    <t>19.004.0075-C</t>
  </si>
  <si>
    <t>19.004.0075-E</t>
  </si>
  <si>
    <t>19.004.0080-2</t>
  </si>
  <si>
    <t>19.004.0080-4</t>
  </si>
  <si>
    <t>19.004.0080-C</t>
  </si>
  <si>
    <t>19.004.0080-E</t>
  </si>
  <si>
    <t>19.004.0081-2</t>
  </si>
  <si>
    <t>19.004.0081-4</t>
  </si>
  <si>
    <t>19.004.0081-C</t>
  </si>
  <si>
    <t>19.004.0081-E</t>
  </si>
  <si>
    <t>19.004.0085-2</t>
  </si>
  <si>
    <t>19.004.0085-4</t>
  </si>
  <si>
    <t>19.004.0085-C</t>
  </si>
  <si>
    <t>19.004.0085-E</t>
  </si>
  <si>
    <t>19.004.0087-2</t>
  </si>
  <si>
    <t>19.004.0087-4</t>
  </si>
  <si>
    <t>19.004.0087-C</t>
  </si>
  <si>
    <t>19.004.0087-E</t>
  </si>
  <si>
    <t>19.004.0090-2</t>
  </si>
  <si>
    <t>19.004.0090-3</t>
  </si>
  <si>
    <t>19.004.0090-4</t>
  </si>
  <si>
    <t>19.004.0090-C</t>
  </si>
  <si>
    <t>19.004.0090-D</t>
  </si>
  <si>
    <t>19.004.0090-E</t>
  </si>
  <si>
    <t>19.004.0092-2</t>
  </si>
  <si>
    <t>19.004.0092-3</t>
  </si>
  <si>
    <t>19.004.0092-4</t>
  </si>
  <si>
    <t>19.004.0092-C</t>
  </si>
  <si>
    <t>19.004.0092-D</t>
  </si>
  <si>
    <t>19.004.0092-E</t>
  </si>
  <si>
    <t>19.004.0094-2</t>
  </si>
  <si>
    <t>19.004.0094-3</t>
  </si>
  <si>
    <t>19.004.0094-4</t>
  </si>
  <si>
    <t>19.004.0094-C</t>
  </si>
  <si>
    <t>19.004.0094-D</t>
  </si>
  <si>
    <t>19.004.0094-E</t>
  </si>
  <si>
    <t>19.004.0096-2</t>
  </si>
  <si>
    <t>19.004.0096-3</t>
  </si>
  <si>
    <t>19.004.0096-4</t>
  </si>
  <si>
    <t>19.004.0096-C</t>
  </si>
  <si>
    <t>19.004.0096-D</t>
  </si>
  <si>
    <t>19.004.0096-E</t>
  </si>
  <si>
    <t>19.004.0098-2</t>
  </si>
  <si>
    <t>19.004.0098-3</t>
  </si>
  <si>
    <t>19.004.0098-4</t>
  </si>
  <si>
    <t>19.004.0098-C</t>
  </si>
  <si>
    <t>19.004.0098-D</t>
  </si>
  <si>
    <t>19.004.0098-E</t>
  </si>
  <si>
    <t>19.004.0100-2</t>
  </si>
  <si>
    <t>19.004.0100-4</t>
  </si>
  <si>
    <t>19.004.0100-C</t>
  </si>
  <si>
    <t>19.004.0100-E</t>
  </si>
  <si>
    <t>19.004.0210-0</t>
  </si>
  <si>
    <t>19.004.0210-A</t>
  </si>
  <si>
    <t>19.004.0211-0</t>
  </si>
  <si>
    <t>19.004.0211-A</t>
  </si>
  <si>
    <t>19.004.0212-0</t>
  </si>
  <si>
    <t>19.004.0212-A</t>
  </si>
  <si>
    <t>19.004.0250-0</t>
  </si>
  <si>
    <t>19.004.0250-A</t>
  </si>
  <si>
    <t>19.004.0251-0</t>
  </si>
  <si>
    <t>19.004.0251-A</t>
  </si>
  <si>
    <t>19.004.0252-0</t>
  </si>
  <si>
    <t>19.004.0252-A</t>
  </si>
  <si>
    <t>19.004.0400-0</t>
  </si>
  <si>
    <t>19.004.0400-A</t>
  </si>
  <si>
    <t>19.004.0401-0</t>
  </si>
  <si>
    <t>19.004.0401-A</t>
  </si>
  <si>
    <t>19.004.0402-0</t>
  </si>
  <si>
    <t>19.004.0402-A</t>
  </si>
  <si>
    <t>19.004.0405-0</t>
  </si>
  <si>
    <t>19.004.0405-A</t>
  </si>
  <si>
    <t>19.004.0406-0</t>
  </si>
  <si>
    <t>19.004.0406-A</t>
  </si>
  <si>
    <t>19.004.0407-0</t>
  </si>
  <si>
    <t>19.004.0407-A</t>
  </si>
  <si>
    <t>19.004.0500-0</t>
  </si>
  <si>
    <t>19.004.0500-A</t>
  </si>
  <si>
    <t>19.004.0501-0</t>
  </si>
  <si>
    <t>19.004.0501-A</t>
  </si>
  <si>
    <t>19.005.0006-2</t>
  </si>
  <si>
    <t>19.005.0006-3</t>
  </si>
  <si>
    <t>19.005.0006-4</t>
  </si>
  <si>
    <t>19.005.0006-C</t>
  </si>
  <si>
    <t>19.005.0006-D</t>
  </si>
  <si>
    <t>19.005.0006-E</t>
  </si>
  <si>
    <t>19.005.0007-2</t>
  </si>
  <si>
    <t>DUMPER,CARGA SOLIDA DE 1.000L,INCLUSIVE OPERADOR</t>
  </si>
  <si>
    <t>19.005.0007-3</t>
  </si>
  <si>
    <t>DUMPER,CARGA SOLIDA 1.000L,INCLUSIVE OPERADOR</t>
  </si>
  <si>
    <t>19.005.0007-4</t>
  </si>
  <si>
    <t>19.005.0007-C</t>
  </si>
  <si>
    <t>19.005.0007-D</t>
  </si>
  <si>
    <t>19.005.0007-E</t>
  </si>
  <si>
    <t>19.005.0008-2</t>
  </si>
  <si>
    <t>19.005.0008-3</t>
  </si>
  <si>
    <t>19.005.0008-4</t>
  </si>
  <si>
    <t>19.005.0008-C</t>
  </si>
  <si>
    <t>19.005.0008-D</t>
  </si>
  <si>
    <t>19.005.0008-E</t>
  </si>
  <si>
    <t>19.005.0010-2</t>
  </si>
  <si>
    <t>19.005.0010-3</t>
  </si>
  <si>
    <t>19.005.0010-4</t>
  </si>
  <si>
    <t>19.005.0010-C</t>
  </si>
  <si>
    <t>19.005.0010-D</t>
  </si>
  <si>
    <t>19.005.0010-E</t>
  </si>
  <si>
    <t>19.005.0012-2</t>
  </si>
  <si>
    <t>19.005.0012-3</t>
  </si>
  <si>
    <t>19.005.0012-4</t>
  </si>
  <si>
    <t>19.005.0012-C</t>
  </si>
  <si>
    <t>19.005.0012-D</t>
  </si>
  <si>
    <t>19.005.0012-E</t>
  </si>
  <si>
    <t>19.005.0014-2</t>
  </si>
  <si>
    <t>19.005.0014-3</t>
  </si>
  <si>
    <t>19.005.0014-4</t>
  </si>
  <si>
    <t>19.005.0014-C</t>
  </si>
  <si>
    <t>19.005.0014-D</t>
  </si>
  <si>
    <t>19.005.0014-E</t>
  </si>
  <si>
    <t>19.005.0015-2</t>
  </si>
  <si>
    <t>19.005.0015-4</t>
  </si>
  <si>
    <t>19.005.0015-C</t>
  </si>
  <si>
    <t>19.005.0015-E</t>
  </si>
  <si>
    <t>19.005.0016-2</t>
  </si>
  <si>
    <t>TRATOR DE PNEUS COM MOTOR DIESEL DE 61CV,INCLUSIVE OPERADOR</t>
  </si>
  <si>
    <t>19.005.0016-3</t>
  </si>
  <si>
    <t>19.005.0016-4</t>
  </si>
  <si>
    <t>19.005.0016-C</t>
  </si>
  <si>
    <t>19.005.0016-D</t>
  </si>
  <si>
    <t>19.005.0016-E</t>
  </si>
  <si>
    <t>19.005.0017-2</t>
  </si>
  <si>
    <t>19.005.0017-3</t>
  </si>
  <si>
    <t>19.005.0017-4</t>
  </si>
  <si>
    <t>19.005.0017-C</t>
  </si>
  <si>
    <t>19.005.0017-D</t>
  </si>
  <si>
    <t>19.005.0017-E</t>
  </si>
  <si>
    <t>19.005.0019-2</t>
  </si>
  <si>
    <t>19.005.0019-3</t>
  </si>
  <si>
    <t>19.005.0019-4</t>
  </si>
  <si>
    <t>19.005.0019-C</t>
  </si>
  <si>
    <t>19.005.0019-D</t>
  </si>
  <si>
    <t>19.005.0019-E</t>
  </si>
  <si>
    <t>19.005.0021-2</t>
  </si>
  <si>
    <t>19.005.0021-3</t>
  </si>
  <si>
    <t>19.005.0021-4</t>
  </si>
  <si>
    <t>19.005.0021-C</t>
  </si>
  <si>
    <t>19.005.0021-D</t>
  </si>
  <si>
    <t>19.005.0021-E</t>
  </si>
  <si>
    <t>19.005.0023-2</t>
  </si>
  <si>
    <t>19.005.0023-3</t>
  </si>
  <si>
    <t>19.005.0023-4</t>
  </si>
  <si>
    <t>19.005.0023-C</t>
  </si>
  <si>
    <t>19.005.0023-D</t>
  </si>
  <si>
    <t>19.005.0023-E</t>
  </si>
  <si>
    <t>19.005.0025-2</t>
  </si>
  <si>
    <t>19.005.0025-3</t>
  </si>
  <si>
    <t>19.005.0025-4</t>
  </si>
  <si>
    <t>19.005.0025-C</t>
  </si>
  <si>
    <t>19.005.0025-D</t>
  </si>
  <si>
    <t>19.005.0025-E</t>
  </si>
  <si>
    <t>19.005.0026-2</t>
  </si>
  <si>
    <t>19.005.0026-3</t>
  </si>
  <si>
    <t>19.005.0026-4</t>
  </si>
  <si>
    <t>19.005.0026-C</t>
  </si>
  <si>
    <t>19.005.0026-D</t>
  </si>
  <si>
    <t>19.005.0026-E</t>
  </si>
  <si>
    <t>19.005.0028-2</t>
  </si>
  <si>
    <t>19.005.0028-3</t>
  </si>
  <si>
    <t>19.005.0028-4</t>
  </si>
  <si>
    <t>19.005.0028-C</t>
  </si>
  <si>
    <t>19.005.0028-D</t>
  </si>
  <si>
    <t>19.005.0028-E</t>
  </si>
  <si>
    <t>19.005.0030-2</t>
  </si>
  <si>
    <t>19.005.0030-3</t>
  </si>
  <si>
    <t>19.005.0030-4</t>
  </si>
  <si>
    <t>19.005.0030-C</t>
  </si>
  <si>
    <t>19.005.0030-D</t>
  </si>
  <si>
    <t>19.005.0030-E</t>
  </si>
  <si>
    <t>19.005.0033-2</t>
  </si>
  <si>
    <t>19.005.0033-3</t>
  </si>
  <si>
    <t>19.005.0033-4</t>
  </si>
  <si>
    <t>19.005.0033-C</t>
  </si>
  <si>
    <t>19.005.0033-D</t>
  </si>
  <si>
    <t>19.005.0033-E</t>
  </si>
  <si>
    <t>19.005.0034-2</t>
  </si>
  <si>
    <t>19.005.0034-3</t>
  </si>
  <si>
    <t>19.005.0034-4</t>
  </si>
  <si>
    <t>19.005.0034-C</t>
  </si>
  <si>
    <t>19.005.0034-D</t>
  </si>
  <si>
    <t>19.005.0034-E</t>
  </si>
  <si>
    <t>19.005.0035-2</t>
  </si>
  <si>
    <t>19.005.0035-4</t>
  </si>
  <si>
    <t>19.005.0035-C</t>
  </si>
  <si>
    <t>19.005.0035-E</t>
  </si>
  <si>
    <t>19.005.0036-2</t>
  </si>
  <si>
    <t>19.005.0036-4</t>
  </si>
  <si>
    <t>19.005.0036-C</t>
  </si>
  <si>
    <t>19.005.0036-E</t>
  </si>
  <si>
    <t>19.005.0037-2</t>
  </si>
  <si>
    <t>19.005.0037-4</t>
  </si>
  <si>
    <t>19.005.0037-C</t>
  </si>
  <si>
    <t>19.005.0037-E</t>
  </si>
  <si>
    <t>19.005.0038-2</t>
  </si>
  <si>
    <t>19.005.0038-4</t>
  </si>
  <si>
    <t>19.005.0038-C</t>
  </si>
  <si>
    <t>19.005.0038-E</t>
  </si>
  <si>
    <t>19.005.0039-2</t>
  </si>
  <si>
    <t>19.005.0039-4</t>
  </si>
  <si>
    <t>19.005.0039-C</t>
  </si>
  <si>
    <t>19.005.0039-E</t>
  </si>
  <si>
    <t>19.005.0040-2</t>
  </si>
  <si>
    <t>19.005.0040-4</t>
  </si>
  <si>
    <t>19.005.0040-C</t>
  </si>
  <si>
    <t>19.005.0040-E</t>
  </si>
  <si>
    <t>19.005.0042-2</t>
  </si>
  <si>
    <t>VALETADEIRA MOTOR DIESEL DE 135HP,INCLUSIVE OPERADOR</t>
  </si>
  <si>
    <t>19.005.0042-3</t>
  </si>
  <si>
    <t>19.005.0042-4</t>
  </si>
  <si>
    <t>19.005.0042-C</t>
  </si>
  <si>
    <t>19.005.0042-D</t>
  </si>
  <si>
    <t>19.005.0042-E</t>
  </si>
  <si>
    <t>19.005.0045-2</t>
  </si>
  <si>
    <t>19.005.0045-4</t>
  </si>
  <si>
    <t>19.005.0045-C</t>
  </si>
  <si>
    <t>19.005.0045-E</t>
  </si>
  <si>
    <t>19.005.0050-2</t>
  </si>
  <si>
    <t>19.005.0050-4</t>
  </si>
  <si>
    <t>19.005.0050-C</t>
  </si>
  <si>
    <t>19.005.0050-E</t>
  </si>
  <si>
    <t>19.006.0001-2</t>
  </si>
  <si>
    <t>19.006.0001-4</t>
  </si>
  <si>
    <t>19.006.0001-C</t>
  </si>
  <si>
    <t>19.006.0001-E</t>
  </si>
  <si>
    <t>19.006.0002-2</t>
  </si>
  <si>
    <t>19.006.0002-3</t>
  </si>
  <si>
    <t>ROLO COMPACTADOR TANDEM,DE 6 A 9T,INCLUSIVE OPERADOR</t>
  </si>
  <si>
    <t>19.006.0002-4</t>
  </si>
  <si>
    <t>19.006.0002-C</t>
  </si>
  <si>
    <t>19.006.0002-D</t>
  </si>
  <si>
    <t>19.006.0002-E</t>
  </si>
  <si>
    <t>19.006.0003-2</t>
  </si>
  <si>
    <t>19.006.0003-3</t>
  </si>
  <si>
    <t>19.006.0003-4</t>
  </si>
  <si>
    <t>19.006.0003-C</t>
  </si>
  <si>
    <t>19.006.0003-D</t>
  </si>
  <si>
    <t>19.006.0003-E</t>
  </si>
  <si>
    <t>19.006.0004-2</t>
  </si>
  <si>
    <t>19.006.0004-3</t>
  </si>
  <si>
    <t>19.006.0004-4</t>
  </si>
  <si>
    <t>19.006.0004-C</t>
  </si>
  <si>
    <t>19.006.0004-D</t>
  </si>
  <si>
    <t>19.006.0004-E</t>
  </si>
  <si>
    <t>19.006.0005-2</t>
  </si>
  <si>
    <t>19.006.0005-3</t>
  </si>
  <si>
    <t>19.006.0005-4</t>
  </si>
  <si>
    <t>19.006.0005-C</t>
  </si>
  <si>
    <t>19.006.0005-D</t>
  </si>
  <si>
    <t>19.006.0005-E</t>
  </si>
  <si>
    <t>19.006.0006-2</t>
  </si>
  <si>
    <t>19.006.0006-3</t>
  </si>
  <si>
    <t>19.006.0006-4</t>
  </si>
  <si>
    <t>19.006.0006-C</t>
  </si>
  <si>
    <t>19.006.0006-D</t>
  </si>
  <si>
    <t>19.006.0006-E</t>
  </si>
  <si>
    <t>19.006.0007-2</t>
  </si>
  <si>
    <t>19.006.0007-3</t>
  </si>
  <si>
    <t>19.006.0007-4</t>
  </si>
  <si>
    <t>19.006.0007-C</t>
  </si>
  <si>
    <t>19.006.0007-D</t>
  </si>
  <si>
    <t>19.006.0007-E</t>
  </si>
  <si>
    <t>19.006.0008-2</t>
  </si>
  <si>
    <t>19.006.0008-3</t>
  </si>
  <si>
    <t>19.006.0008-4</t>
  </si>
  <si>
    <t>19.006.0008-C</t>
  </si>
  <si>
    <t>19.006.0008-D</t>
  </si>
  <si>
    <t>19.006.0008-E</t>
  </si>
  <si>
    <t>19.006.0009-2</t>
  </si>
  <si>
    <t>19.006.0009-4</t>
  </si>
  <si>
    <t>19.006.0009-C</t>
  </si>
  <si>
    <t>19.006.0009-E</t>
  </si>
  <si>
    <t>19.006.0010-2</t>
  </si>
  <si>
    <t>19.006.0010-3</t>
  </si>
  <si>
    <t>19.006.0010-4</t>
  </si>
  <si>
    <t>19.006.0010-C</t>
  </si>
  <si>
    <t>19.006.0010-D</t>
  </si>
  <si>
    <t>19.006.0010-E</t>
  </si>
  <si>
    <t>19.006.0011-2</t>
  </si>
  <si>
    <t>19.006.0011-3</t>
  </si>
  <si>
    <t>19.006.0011-4</t>
  </si>
  <si>
    <t>19.006.0011-C</t>
  </si>
  <si>
    <t>19.006.0011-D</t>
  </si>
  <si>
    <t>19.006.0011-E</t>
  </si>
  <si>
    <t>19.006.0012-2</t>
  </si>
  <si>
    <t>19.006.0012-3</t>
  </si>
  <si>
    <t>19.006.0012-4</t>
  </si>
  <si>
    <t>19.006.0012-C</t>
  </si>
  <si>
    <t>19.006.0012-D</t>
  </si>
  <si>
    <t>19.006.0012-E</t>
  </si>
  <si>
    <t>19.006.0013-2</t>
  </si>
  <si>
    <t>19.006.0013-4</t>
  </si>
  <si>
    <t>19.006.0013-C</t>
  </si>
  <si>
    <t>19.006.0013-E</t>
  </si>
  <si>
    <t>19.006.0014-2</t>
  </si>
  <si>
    <t>19.006.0014-3</t>
  </si>
  <si>
    <t>19.006.0014-4</t>
  </si>
  <si>
    <t>19.006.0014-C</t>
  </si>
  <si>
    <t>19.006.0014-D</t>
  </si>
  <si>
    <t>19.006.0014-E</t>
  </si>
  <si>
    <t>19.006.0015-2</t>
  </si>
  <si>
    <t>19.006.0015-3</t>
  </si>
  <si>
    <t>19.006.0015-4</t>
  </si>
  <si>
    <t>19.006.0015-C</t>
  </si>
  <si>
    <t>19.006.0015-D</t>
  </si>
  <si>
    <t>19.006.0015-E</t>
  </si>
  <si>
    <t>19.006.0016-2</t>
  </si>
  <si>
    <t>19.006.0016-3</t>
  </si>
  <si>
    <t>19.006.0016-4</t>
  </si>
  <si>
    <t>19.006.0016-C</t>
  </si>
  <si>
    <t>19.006.0016-D</t>
  </si>
  <si>
    <t>19.006.0016-E</t>
  </si>
  <si>
    <t>19.006.0018-2</t>
  </si>
  <si>
    <t>19.006.0018-4</t>
  </si>
  <si>
    <t>19.006.0018-C</t>
  </si>
  <si>
    <t>19.006.0018-E</t>
  </si>
  <si>
    <t>19.006.0019-2</t>
  </si>
  <si>
    <t>19.006.0019-3</t>
  </si>
  <si>
    <t>19.006.0019-4</t>
  </si>
  <si>
    <t>19.006.0019-C</t>
  </si>
  <si>
    <t>19.006.0019-D</t>
  </si>
  <si>
    <t>19.006.0019-E</t>
  </si>
  <si>
    <t>19.006.0021-2</t>
  </si>
  <si>
    <t>19.006.0021-3</t>
  </si>
  <si>
    <t>19.006.0021-4</t>
  </si>
  <si>
    <t>19.006.0021-C</t>
  </si>
  <si>
    <t>19.006.0021-D</t>
  </si>
  <si>
    <t>19.006.0021-E</t>
  </si>
  <si>
    <t>19.006.0022-2</t>
  </si>
  <si>
    <t>19.006.0022-3</t>
  </si>
  <si>
    <t>19.006.0022-4</t>
  </si>
  <si>
    <t>19.006.0022-C</t>
  </si>
  <si>
    <t>19.006.0022-D</t>
  </si>
  <si>
    <t>19.006.0022-E</t>
  </si>
  <si>
    <t>19.006.0023-2</t>
  </si>
  <si>
    <t>19.006.0023-4</t>
  </si>
  <si>
    <t>19.006.0023-C</t>
  </si>
  <si>
    <t>19.006.0023-E</t>
  </si>
  <si>
    <t>19.006.0025-2</t>
  </si>
  <si>
    <t>19.006.0025-3</t>
  </si>
  <si>
    <t>19.006.0025-4</t>
  </si>
  <si>
    <t>19.006.0025-C</t>
  </si>
  <si>
    <t>19.006.0025-D</t>
  </si>
  <si>
    <t>19.006.0025-E</t>
  </si>
  <si>
    <t>19.006.0026-2</t>
  </si>
  <si>
    <t>19.006.0026-3</t>
  </si>
  <si>
    <t>19.006.0026-4</t>
  </si>
  <si>
    <t>19.006.0026-C</t>
  </si>
  <si>
    <t>19.006.0026-D</t>
  </si>
  <si>
    <t>19.006.0026-E</t>
  </si>
  <si>
    <t>19.006.0027-2</t>
  </si>
  <si>
    <t>MISTURADOR DE ASLFATO X BORRACHA,EXCLUSIVE OPERADOR</t>
  </si>
  <si>
    <t>19.006.0027-3</t>
  </si>
  <si>
    <t>MISTURADOR DE ASFALTO X BORRACHA,EXCLUSIVE OPERADOR</t>
  </si>
  <si>
    <t>19.006.0027-4</t>
  </si>
  <si>
    <t>19.006.0027-C</t>
  </si>
  <si>
    <t>19.006.0027-D</t>
  </si>
  <si>
    <t>19.006.0027-E</t>
  </si>
  <si>
    <t>19.006.0028-2</t>
  </si>
  <si>
    <t>RECUPERADOR DE ESTRADAS,INCLUSIVE OPERADOR</t>
  </si>
  <si>
    <t>19.006.0028-3</t>
  </si>
  <si>
    <t>19.006.0028-4</t>
  </si>
  <si>
    <t>19.006.0028-C</t>
  </si>
  <si>
    <t>19.006.0028-D</t>
  </si>
  <si>
    <t>19.006.0028-E</t>
  </si>
  <si>
    <t>19.006.0030-2</t>
  </si>
  <si>
    <t>SOQUETE VIBRATORIO DE 78KG,EXCLUSIVE OPERADOR</t>
  </si>
  <si>
    <t>19.006.0030-4</t>
  </si>
  <si>
    <t>19.006.0030-C</t>
  </si>
  <si>
    <t>19.006.0030-E</t>
  </si>
  <si>
    <t>19.006.0032-2</t>
  </si>
  <si>
    <t>19.006.0032-4</t>
  </si>
  <si>
    <t>19.006.0032-C</t>
  </si>
  <si>
    <t>19.006.0032-E</t>
  </si>
  <si>
    <t>19.006.0034-2</t>
  </si>
  <si>
    <t>19.006.0034-4</t>
  </si>
  <si>
    <t>19.006.0034-C</t>
  </si>
  <si>
    <t>19.006.0034-E</t>
  </si>
  <si>
    <t>19.006.0035-2</t>
  </si>
  <si>
    <t>19.006.0035-4</t>
  </si>
  <si>
    <t>19.006.0035-C</t>
  </si>
  <si>
    <t>19.006.0035-E</t>
  </si>
  <si>
    <t>19.006.0040-2</t>
  </si>
  <si>
    <t>19.006.0040-4</t>
  </si>
  <si>
    <t>19.006.0040-C</t>
  </si>
  <si>
    <t>19.006.0040-E</t>
  </si>
  <si>
    <t>19.006.0045-2</t>
  </si>
  <si>
    <t>EXTRUSORA DE GUIAS E SARJETAS SEM FORMAS,EXCLUSIVE OPERADOR</t>
  </si>
  <si>
    <t>19.006.0045-3</t>
  </si>
  <si>
    <t>19.006.0045-4</t>
  </si>
  <si>
    <t>19.006.0045-C</t>
  </si>
  <si>
    <t>19.006.0045-D</t>
  </si>
  <si>
    <t>19.006.0045-E</t>
  </si>
  <si>
    <t>19.006.0050-2</t>
  </si>
  <si>
    <t>MAQUINA POLIDORA,12A,220V,EXCLUSIVE ESMERIL E OPERADOR</t>
  </si>
  <si>
    <t>19.006.0050-4</t>
  </si>
  <si>
    <t>19.006.0050-C</t>
  </si>
  <si>
    <t>19.006.0050-E</t>
  </si>
  <si>
    <t>19.007.0003-2</t>
  </si>
  <si>
    <t>19.007.0003-4</t>
  </si>
  <si>
    <t>19.007.0003-C</t>
  </si>
  <si>
    <t>19.007.0003-E</t>
  </si>
  <si>
    <t>19.007.0004-2</t>
  </si>
  <si>
    <t>19.007.0004-4</t>
  </si>
  <si>
    <t>19.007.0004-C</t>
  </si>
  <si>
    <t>19.007.0004-E</t>
  </si>
  <si>
    <t>19.007.0005-2</t>
  </si>
  <si>
    <t>19.007.0005-4</t>
  </si>
  <si>
    <t>19.007.0005-C</t>
  </si>
  <si>
    <t>19.007.0005-E</t>
  </si>
  <si>
    <t>19.007.0006-2</t>
  </si>
  <si>
    <t>19.007.0006-4</t>
  </si>
  <si>
    <t>19.007.0006-C</t>
  </si>
  <si>
    <t>19.007.0006-E</t>
  </si>
  <si>
    <t>19.007.0007-2</t>
  </si>
  <si>
    <t>19.007.0007-4</t>
  </si>
  <si>
    <t>19.007.0007-C</t>
  </si>
  <si>
    <t>19.007.0007-E</t>
  </si>
  <si>
    <t>19.007.0008-2</t>
  </si>
  <si>
    <t>19.007.0008-3</t>
  </si>
  <si>
    <t>19.007.0008-4</t>
  </si>
  <si>
    <t>19.007.0008-C</t>
  </si>
  <si>
    <t>19.007.0008-D</t>
  </si>
  <si>
    <t>19.007.0008-E</t>
  </si>
  <si>
    <t>19.007.0009-2</t>
  </si>
  <si>
    <t>19.007.0009-3</t>
  </si>
  <si>
    <t>19.007.0009-4</t>
  </si>
  <si>
    <t>19.007.0009-C</t>
  </si>
  <si>
    <t>19.007.0009-D</t>
  </si>
  <si>
    <t>19.007.0009-E</t>
  </si>
  <si>
    <t>19.007.0010-2</t>
  </si>
  <si>
    <t>19.007.0010-3</t>
  </si>
  <si>
    <t>19.007.0010-4</t>
  </si>
  <si>
    <t>19.007.0010-C</t>
  </si>
  <si>
    <t>19.007.0010-D</t>
  </si>
  <si>
    <t>19.007.0010-E</t>
  </si>
  <si>
    <t>19.007.0011-2</t>
  </si>
  <si>
    <t>19.007.0011-3</t>
  </si>
  <si>
    <t>19.007.0011-4</t>
  </si>
  <si>
    <t>19.007.0011-C</t>
  </si>
  <si>
    <t>19.007.0011-D</t>
  </si>
  <si>
    <t>19.007.0011-E</t>
  </si>
  <si>
    <t>19.007.0013-2</t>
  </si>
  <si>
    <t>19.007.0013-4</t>
  </si>
  <si>
    <t>19.007.0013-C</t>
  </si>
  <si>
    <t>19.007.0013-E</t>
  </si>
  <si>
    <t>19.007.0015-2</t>
  </si>
  <si>
    <t>19.007.0015-4</t>
  </si>
  <si>
    <t>19.007.0015-C</t>
  </si>
  <si>
    <t>19.007.0015-E</t>
  </si>
  <si>
    <t>19.007.0016-2</t>
  </si>
  <si>
    <t>19.007.0016-4</t>
  </si>
  <si>
    <t>19.007.0016-C</t>
  </si>
  <si>
    <t>19.007.0016-E</t>
  </si>
  <si>
    <t>19.007.0017-2</t>
  </si>
  <si>
    <t>CONJUNTO PARA PROJECAO DE CONCRETO,EXCLUSIVE OPERADOR</t>
  </si>
  <si>
    <t>19.007.0017-3</t>
  </si>
  <si>
    <t>19.007.0017-4</t>
  </si>
  <si>
    <t>19.007.0017-C</t>
  </si>
  <si>
    <t>19.007.0017-D</t>
  </si>
  <si>
    <t>19.007.0017-E</t>
  </si>
  <si>
    <t>19.007.0025-2</t>
  </si>
  <si>
    <t>19.007.0025-4</t>
  </si>
  <si>
    <t>19.007.0025-C</t>
  </si>
  <si>
    <t>19.007.0025-E</t>
  </si>
  <si>
    <t>19.008.0010-2</t>
  </si>
  <si>
    <t>19.008.0010-4</t>
  </si>
  <si>
    <t>19.008.0010-C</t>
  </si>
  <si>
    <t>19.008.0010-E</t>
  </si>
  <si>
    <t>19.009.0001-2</t>
  </si>
  <si>
    <t>19.009.0001-4</t>
  </si>
  <si>
    <t>19.009.0001-C</t>
  </si>
  <si>
    <t>19.009.0001-E</t>
  </si>
  <si>
    <t>19.009.0002-2</t>
  </si>
  <si>
    <t>19.009.0002-4</t>
  </si>
  <si>
    <t>19.009.0002-C</t>
  </si>
  <si>
    <t>19.009.0002-E</t>
  </si>
  <si>
    <t>19.009.0004-2</t>
  </si>
  <si>
    <t>19.009.0004-4</t>
  </si>
  <si>
    <t>19.009.0004-C</t>
  </si>
  <si>
    <t>19.009.0004-E</t>
  </si>
  <si>
    <t>19.009.0005-2</t>
  </si>
  <si>
    <t>19.009.0005-4</t>
  </si>
  <si>
    <t>19.009.0005-C</t>
  </si>
  <si>
    <t>19.009.0005-E</t>
  </si>
  <si>
    <t>19.009.0008-2</t>
  </si>
  <si>
    <t>19.009.0008-4</t>
  </si>
  <si>
    <t>19.009.0008-C</t>
  </si>
  <si>
    <t>19.009.0008-E</t>
  </si>
  <si>
    <t>19.009.0010-2</t>
  </si>
  <si>
    <t>19.009.0010-4</t>
  </si>
  <si>
    <t>19.009.0010-C</t>
  </si>
  <si>
    <t>19.009.0010-E</t>
  </si>
  <si>
    <t>19.009.0011-2</t>
  </si>
  <si>
    <t>19.009.0011-4</t>
  </si>
  <si>
    <t>19.009.0011-C</t>
  </si>
  <si>
    <t>19.009.0011-E</t>
  </si>
  <si>
    <t>19.010.0015-2</t>
  </si>
  <si>
    <t>19.010.0015-3</t>
  </si>
  <si>
    <t>19.010.0015-4</t>
  </si>
  <si>
    <t>19.010.0015-C</t>
  </si>
  <si>
    <t>19.010.0015-D</t>
  </si>
  <si>
    <t>19.010.0015-E</t>
  </si>
  <si>
    <t>19.010.0016-2</t>
  </si>
  <si>
    <t>19.010.0016-3</t>
  </si>
  <si>
    <t>19.010.0016-4</t>
  </si>
  <si>
    <t>19.010.0016-C</t>
  </si>
  <si>
    <t>19.010.0016-D</t>
  </si>
  <si>
    <t>19.010.0016-E</t>
  </si>
  <si>
    <t>19.010.0017-2</t>
  </si>
  <si>
    <t>19.010.0017-3</t>
  </si>
  <si>
    <t>19.010.0017-4</t>
  </si>
  <si>
    <t>19.010.0017-C</t>
  </si>
  <si>
    <t>19.010.0017-D</t>
  </si>
  <si>
    <t>19.010.0017-E</t>
  </si>
  <si>
    <t>19.010.0018-2</t>
  </si>
  <si>
    <t>19.010.0018-3</t>
  </si>
  <si>
    <t>19.010.0018-4</t>
  </si>
  <si>
    <t>19.010.0018-C</t>
  </si>
  <si>
    <t>19.010.0018-D</t>
  </si>
  <si>
    <t>19.010.0018-E</t>
  </si>
  <si>
    <t>19.010.0020-2</t>
  </si>
  <si>
    <t>19.010.0020-C</t>
  </si>
  <si>
    <t>19.010.0025-2</t>
  </si>
  <si>
    <t>19.010.0025-C</t>
  </si>
  <si>
    <t>19.010.0040-2</t>
  </si>
  <si>
    <t>19.010.0040-C</t>
  </si>
  <si>
    <t>19.011.0002-2</t>
  </si>
  <si>
    <t>19.011.0002-3</t>
  </si>
  <si>
    <t>19.011.0002-4</t>
  </si>
  <si>
    <t>19.011.0002-C</t>
  </si>
  <si>
    <t>19.011.0002-D</t>
  </si>
  <si>
    <t>19.011.0002-E</t>
  </si>
  <si>
    <t>19.011.0003-2</t>
  </si>
  <si>
    <t>19.011.0003-3</t>
  </si>
  <si>
    <t>19.011.0003-4</t>
  </si>
  <si>
    <t>19.011.0003-C</t>
  </si>
  <si>
    <t>19.011.0003-D</t>
  </si>
  <si>
    <t>19.011.0003-E</t>
  </si>
  <si>
    <t>19.011.0004-2</t>
  </si>
  <si>
    <t>19.011.0004-3</t>
  </si>
  <si>
    <t>19.011.0004-4</t>
  </si>
  <si>
    <t>19.011.0004-C</t>
  </si>
  <si>
    <t>19.011.0004-D</t>
  </si>
  <si>
    <t>19.011.0004-E</t>
  </si>
  <si>
    <t>19.011.0005-2</t>
  </si>
  <si>
    <t>19.011.0005-3</t>
  </si>
  <si>
    <t>19.011.0005-4</t>
  </si>
  <si>
    <t>19.011.0005-C</t>
  </si>
  <si>
    <t>19.011.0005-D</t>
  </si>
  <si>
    <t>19.011.0005-E</t>
  </si>
  <si>
    <t>19.011.0006-2</t>
  </si>
  <si>
    <t>19.011.0006-3</t>
  </si>
  <si>
    <t>19.011.0006-4</t>
  </si>
  <si>
    <t>19.011.0006-C</t>
  </si>
  <si>
    <t>19.011.0006-D</t>
  </si>
  <si>
    <t>19.011.0006-E</t>
  </si>
  <si>
    <t>19.011.0007-2</t>
  </si>
  <si>
    <t>19.011.0007-3</t>
  </si>
  <si>
    <t>19.011.0007-4</t>
  </si>
  <si>
    <t>19.011.0007-C</t>
  </si>
  <si>
    <t>19.011.0007-D</t>
  </si>
  <si>
    <t>19.011.0007-E</t>
  </si>
  <si>
    <t>19.011.0009-2</t>
  </si>
  <si>
    <t>19.011.0009-3</t>
  </si>
  <si>
    <t>19.011.0009-4</t>
  </si>
  <si>
    <t>19.011.0009-C</t>
  </si>
  <si>
    <t>19.011.0009-D</t>
  </si>
  <si>
    <t>19.011.0009-E</t>
  </si>
  <si>
    <t>19.011.0010-2</t>
  </si>
  <si>
    <t>19.011.0010-3</t>
  </si>
  <si>
    <t>19.011.0010-4</t>
  </si>
  <si>
    <t>19.011.0010-C</t>
  </si>
  <si>
    <t>19.011.0010-D</t>
  </si>
  <si>
    <t>19.011.0010-E</t>
  </si>
  <si>
    <t>19.011.0011-2</t>
  </si>
  <si>
    <t>19.011.0011-3</t>
  </si>
  <si>
    <t>19.011.0011-4</t>
  </si>
  <si>
    <t>19.011.0011-C</t>
  </si>
  <si>
    <t>19.011.0011-D</t>
  </si>
  <si>
    <t>19.011.0011-E</t>
  </si>
  <si>
    <t>19.011.0013-2</t>
  </si>
  <si>
    <t>19.011.0013-3</t>
  </si>
  <si>
    <t>19.011.0013-4</t>
  </si>
  <si>
    <t>19.011.0013-C</t>
  </si>
  <si>
    <t>19.011.0013-D</t>
  </si>
  <si>
    <t>19.011.0013-E</t>
  </si>
  <si>
    <t>19.011.0014-2</t>
  </si>
  <si>
    <t>19.011.0014-4</t>
  </si>
  <si>
    <t>19.011.0014-C</t>
  </si>
  <si>
    <t>19.011.0014-E</t>
  </si>
  <si>
    <t>19.011.0015-2</t>
  </si>
  <si>
    <t>19.011.0015-4</t>
  </si>
  <si>
    <t>19.011.0015-C</t>
  </si>
  <si>
    <t>19.011.0015-E</t>
  </si>
  <si>
    <t>19.011.0016-2</t>
  </si>
  <si>
    <t>19.011.0016-4</t>
  </si>
  <si>
    <t>19.011.0016-C</t>
  </si>
  <si>
    <t>19.011.0016-E</t>
  </si>
  <si>
    <t>19.011.0017-2</t>
  </si>
  <si>
    <t>19.011.0017-4</t>
  </si>
  <si>
    <t>19.011.0017-C</t>
  </si>
  <si>
    <t>19.011.0017-E</t>
  </si>
  <si>
    <t>19.011.0018-2</t>
  </si>
  <si>
    <t>SERRA CIRCULAR,EXCLUSIVE OPERADOR</t>
  </si>
  <si>
    <t>19.011.0018-3</t>
  </si>
  <si>
    <t>19.011.0018-4</t>
  </si>
  <si>
    <t>19.011.0018-C</t>
  </si>
  <si>
    <t>19.011.0018-D</t>
  </si>
  <si>
    <t>19.011.0018-E</t>
  </si>
  <si>
    <t>19.011.0019-2</t>
  </si>
  <si>
    <t>19.011.0019-4</t>
  </si>
  <si>
    <t>19.011.0019-C</t>
  </si>
  <si>
    <t>19.011.0019-E</t>
  </si>
  <si>
    <t>19.011.0025-2</t>
  </si>
  <si>
    <t>19.011.0025-4</t>
  </si>
  <si>
    <t>19.011.0025-C</t>
  </si>
  <si>
    <t>19.011.0025-E</t>
  </si>
  <si>
    <t>19.011.0030-2</t>
  </si>
  <si>
    <t>19.011.0030-4</t>
  </si>
  <si>
    <t>19.011.0030-C</t>
  </si>
  <si>
    <t>19.011.0030-E</t>
  </si>
  <si>
    <t>19.011.0040-2</t>
  </si>
  <si>
    <t>19.011.0040-3</t>
  </si>
  <si>
    <t>19.011.0040-4</t>
  </si>
  <si>
    <t>19.011.0040-C</t>
  </si>
  <si>
    <t>19.011.0040-D</t>
  </si>
  <si>
    <t>19.011.0040-E</t>
  </si>
  <si>
    <t>19.011.0045-2</t>
  </si>
  <si>
    <t>RETIFICADOR DE SOLDA,ELETRICO,DE 430A</t>
  </si>
  <si>
    <t>19.011.0045-4</t>
  </si>
  <si>
    <t>19.011.0045-C</t>
  </si>
  <si>
    <t>19.011.0045-E</t>
  </si>
  <si>
    <t>19.011.0050-2</t>
  </si>
  <si>
    <t>19.011.0050-4</t>
  </si>
  <si>
    <t>19.011.0050-C</t>
  </si>
  <si>
    <t>19.011.0050-E</t>
  </si>
  <si>
    <t>20.004.0001-0</t>
  </si>
  <si>
    <t>20.004.0001-A</t>
  </si>
  <si>
    <t>20.004.0002-0</t>
  </si>
  <si>
    <t>20.004.0002-A</t>
  </si>
  <si>
    <t>20.004.0005-0</t>
  </si>
  <si>
    <t>20.004.0005-A</t>
  </si>
  <si>
    <t>20.004.0006-0</t>
  </si>
  <si>
    <t>20.004.0006-A</t>
  </si>
  <si>
    <t>20.004.0007-0</t>
  </si>
  <si>
    <t>20.004.0007-A</t>
  </si>
  <si>
    <t>20.004.0010-0</t>
  </si>
  <si>
    <t>20.004.0010-A</t>
  </si>
  <si>
    <t>20.004.0011-0</t>
  </si>
  <si>
    <t>20.004.0011-A</t>
  </si>
  <si>
    <t>20.004.0012-0</t>
  </si>
  <si>
    <t>20.004.0012-A</t>
  </si>
  <si>
    <t>20.004.0013-0</t>
  </si>
  <si>
    <t>20.004.0013-A</t>
  </si>
  <si>
    <t>20.004.0015-0</t>
  </si>
  <si>
    <t>20.004.0015-A</t>
  </si>
  <si>
    <t>20.004.0016-0</t>
  </si>
  <si>
    <t>20.004.0016-A</t>
  </si>
  <si>
    <t>20.004.0017-0</t>
  </si>
  <si>
    <t>20.004.0017-A</t>
  </si>
  <si>
    <t>20.004.0018-0</t>
  </si>
  <si>
    <t>20.004.0018-A</t>
  </si>
  <si>
    <t>20.004.0019-0</t>
  </si>
  <si>
    <t>20.004.0019-A</t>
  </si>
  <si>
    <t>20.004.0020-0</t>
  </si>
  <si>
    <t>20.004.0020-A</t>
  </si>
  <si>
    <t>20.004.0021-0</t>
  </si>
  <si>
    <t>20.004.0021-A</t>
  </si>
  <si>
    <t>20.004.0022-0</t>
  </si>
  <si>
    <t>20.004.0022-A</t>
  </si>
  <si>
    <t>20.004.0023-0</t>
  </si>
  <si>
    <t>20.004.0023-A</t>
  </si>
  <si>
    <t>20.004.0025-0</t>
  </si>
  <si>
    <t>20.004.0025-A</t>
  </si>
  <si>
    <t>20.004.0027-0</t>
  </si>
  <si>
    <t>20.004.0027-A</t>
  </si>
  <si>
    <t>20.004.0028-0</t>
  </si>
  <si>
    <t>20.004.0028-A</t>
  </si>
  <si>
    <t>20.004.0030-0</t>
  </si>
  <si>
    <t>RECOMPOSICAO DE CAMINHO DE SERVICO</t>
  </si>
  <si>
    <t>20.004.0030-A</t>
  </si>
  <si>
    <t>20.004.0033-1</t>
  </si>
  <si>
    <t>20.004.0033-B</t>
  </si>
  <si>
    <t>20.004.0034-0</t>
  </si>
  <si>
    <t>20.004.0034-A</t>
  </si>
  <si>
    <t>20.004.0036-0</t>
  </si>
  <si>
    <t>LIMPEZA DE JAZIDAS</t>
  </si>
  <si>
    <t>20.004.0036-A</t>
  </si>
  <si>
    <t>20.004.0038-0</t>
  </si>
  <si>
    <t>LIMPEZA DE SUPERFICIES COM MOTONIVELADORA</t>
  </si>
  <si>
    <t>20.004.0038-A</t>
  </si>
  <si>
    <t>20.004.0040-0</t>
  </si>
  <si>
    <t>PATROLAMENTO DE SUBLEITO DE RODOVIAIS</t>
  </si>
  <si>
    <t>20.004.0040-A</t>
  </si>
  <si>
    <t>20.004.0045-0</t>
  </si>
  <si>
    <t>20.004.0045-A</t>
  </si>
  <si>
    <t>20.004.0100-0</t>
  </si>
  <si>
    <t>20.004.0100-A</t>
  </si>
  <si>
    <t>20.004.0102-0</t>
  </si>
  <si>
    <t>ESCAVACAO DE SOLO MOLE COM MOTONIVELADORA</t>
  </si>
  <si>
    <t>20.004.0102-A</t>
  </si>
  <si>
    <t>20.004.0105-0</t>
  </si>
  <si>
    <t>ESCARIFICACAO DE SOLO COM MOTONIVELADORA</t>
  </si>
  <si>
    <t>20.004.0105-A</t>
  </si>
  <si>
    <t>20.004.0122-0</t>
  </si>
  <si>
    <t>20.004.0122-A</t>
  </si>
  <si>
    <t>20.004.0125-0</t>
  </si>
  <si>
    <t>20.004.0125-A</t>
  </si>
  <si>
    <t>20.004.0127-0</t>
  </si>
  <si>
    <t>VARRECAO DE PISTA COM VASSOURA MECANICA</t>
  </si>
  <si>
    <t>20.004.0127-A</t>
  </si>
  <si>
    <t>20.004.0130-0</t>
  </si>
  <si>
    <t>DESOBSTRUCAO E LIMPEZA DE RUAS</t>
  </si>
  <si>
    <t>20.004.0130-A</t>
  </si>
  <si>
    <t>20.004.0131-0</t>
  </si>
  <si>
    <t>LIMPEZA DE RUA COM AR COMPRIMIDO</t>
  </si>
  <si>
    <t>20.004.0131-A</t>
  </si>
  <si>
    <t>20.004.0132-0</t>
  </si>
  <si>
    <t>DESOBSTRUCAO E LIMPEZA DE PISTA PARA EMBUTIMENTO DE FIACAO</t>
  </si>
  <si>
    <t>20.004.0132-A</t>
  </si>
  <si>
    <t>20.004.0135-0</t>
  </si>
  <si>
    <t>20.004.0135-A</t>
  </si>
  <si>
    <t>20.004.0136-0</t>
  </si>
  <si>
    <t>20.004.0136-A</t>
  </si>
  <si>
    <t>20.005.0001-0</t>
  </si>
  <si>
    <t>20.005.0001-A</t>
  </si>
  <si>
    <t>20.005.0002-1</t>
  </si>
  <si>
    <t>20.005.0002-B</t>
  </si>
  <si>
    <t>20.005.0003-1</t>
  </si>
  <si>
    <t>20.005.0003-B</t>
  </si>
  <si>
    <t>20.005.0004-0</t>
  </si>
  <si>
    <t>20.005.0004-A</t>
  </si>
  <si>
    <t>20.005.0005-0</t>
  </si>
  <si>
    <t>20.005.0005-A</t>
  </si>
  <si>
    <t>20.005.0006-0</t>
  </si>
  <si>
    <t>20.005.0006-A</t>
  </si>
  <si>
    <t>20.005.0007-0</t>
  </si>
  <si>
    <t>20.005.0007-A</t>
  </si>
  <si>
    <t>20.005.0008-0</t>
  </si>
  <si>
    <t>20.005.0008-A</t>
  </si>
  <si>
    <t>20.005.0009-0</t>
  </si>
  <si>
    <t>20.005.0009-A</t>
  </si>
  <si>
    <t>20.005.0010-0</t>
  </si>
  <si>
    <t>20.005.0010-A</t>
  </si>
  <si>
    <t>20.006.0001-0</t>
  </si>
  <si>
    <t>20.006.0001-A</t>
  </si>
  <si>
    <t>20.006.0002-0</t>
  </si>
  <si>
    <t>20.006.0002-A</t>
  </si>
  <si>
    <t>20.006.0003-0</t>
  </si>
  <si>
    <t>20.006.0003-A</t>
  </si>
  <si>
    <t>20.006.0100-0</t>
  </si>
  <si>
    <t>20.006.0100-A</t>
  </si>
  <si>
    <t>20.007.0001-0</t>
  </si>
  <si>
    <t>20.007.0001-A</t>
  </si>
  <si>
    <t>20.007.0002-0</t>
  </si>
  <si>
    <t>20.007.0002-A</t>
  </si>
  <si>
    <t>20.008.0001-0</t>
  </si>
  <si>
    <t>20.008.0001-A</t>
  </si>
  <si>
    <t>20.008.0002-0</t>
  </si>
  <si>
    <t>20.008.0002-A</t>
  </si>
  <si>
    <t>20.008.0003-0</t>
  </si>
  <si>
    <t>20.008.0003-A</t>
  </si>
  <si>
    <t>20.008.0004-0</t>
  </si>
  <si>
    <t>20.008.0004-A</t>
  </si>
  <si>
    <t>20.008.0010-0</t>
  </si>
  <si>
    <t>20.008.0010-A</t>
  </si>
  <si>
    <t>20.008.0015-0</t>
  </si>
  <si>
    <t>20.008.0015-A</t>
  </si>
  <si>
    <t>20.009.0001-1</t>
  </si>
  <si>
    <t>20.009.0001-B</t>
  </si>
  <si>
    <t>20.009.0002-1</t>
  </si>
  <si>
    <t>20.009.0002-B</t>
  </si>
  <si>
    <t>20.009.0007-0</t>
  </si>
  <si>
    <t>20.009.0007-A</t>
  </si>
  <si>
    <t>20.009.0008-0</t>
  </si>
  <si>
    <t>20.009.0008-A</t>
  </si>
  <si>
    <t>20.009.0009-0</t>
  </si>
  <si>
    <t>20.009.0009-A</t>
  </si>
  <si>
    <t>20.009.0010-0</t>
  </si>
  <si>
    <t>20.009.0010-A</t>
  </si>
  <si>
    <t>20.009.0012-0</t>
  </si>
  <si>
    <t>20.009.0012-A</t>
  </si>
  <si>
    <t>20.009.0014-0</t>
  </si>
  <si>
    <t>20.009.0014-A</t>
  </si>
  <si>
    <t>20.009.0015-0</t>
  </si>
  <si>
    <t>20.009.0015-A</t>
  </si>
  <si>
    <t>20.009.0017-0</t>
  </si>
  <si>
    <t>20.009.0017-A</t>
  </si>
  <si>
    <t>20.009.0020-0</t>
  </si>
  <si>
    <t>20.009.0020-A</t>
  </si>
  <si>
    <t>20.009.0021-0</t>
  </si>
  <si>
    <t>20.009.0021-A</t>
  </si>
  <si>
    <t>20.009.0050-0</t>
  </si>
  <si>
    <t>20.009.0050-A</t>
  </si>
  <si>
    <t>20.009.0080-0</t>
  </si>
  <si>
    <t>20.009.0080-A</t>
  </si>
  <si>
    <t>20.009.0100-0</t>
  </si>
  <si>
    <t>20.009.0100-A</t>
  </si>
  <si>
    <t>20.009.0105-0</t>
  </si>
  <si>
    <t>20.009.0105-A</t>
  </si>
  <si>
    <t>20.009.0110-0</t>
  </si>
  <si>
    <t>20.009.0110-A</t>
  </si>
  <si>
    <t>20.009.0115-0</t>
  </si>
  <si>
    <t>20.009.0115-A</t>
  </si>
  <si>
    <t>20.010.0001-0</t>
  </si>
  <si>
    <t>20.010.0001-A</t>
  </si>
  <si>
    <t>20.010.0002-0</t>
  </si>
  <si>
    <t>20.010.0002-A</t>
  </si>
  <si>
    <t>20.010.0003-0</t>
  </si>
  <si>
    <t>20.010.0003-A</t>
  </si>
  <si>
    <t>20.010.0004-0</t>
  </si>
  <si>
    <t>20.010.0004-A</t>
  </si>
  <si>
    <t>20.011.0001-0</t>
  </si>
  <si>
    <t>20.011.0001-A</t>
  </si>
  <si>
    <t>20.012.0001-0</t>
  </si>
  <si>
    <t>20.012.0001-A</t>
  </si>
  <si>
    <t>20.012.0002-0</t>
  </si>
  <si>
    <t>LIMPEZA MANUAL DE VALAS DE PROTECAO</t>
  </si>
  <si>
    <t>20.012.0002-A</t>
  </si>
  <si>
    <t>20.012.0003-0</t>
  </si>
  <si>
    <t>CAPINA MANUAL EM SERVICOS RODOVIARIOS</t>
  </si>
  <si>
    <t>20.012.0003-A</t>
  </si>
  <si>
    <t>20.012.0004-0</t>
  </si>
  <si>
    <t>LIMPEZA MANUAL DE MEIOS-FIOS E SARJETAS</t>
  </si>
  <si>
    <t>20.012.0004-A</t>
  </si>
  <si>
    <t>20.012.0005-0</t>
  </si>
  <si>
    <t>20.012.0005-A</t>
  </si>
  <si>
    <t>20.012.0006-0</t>
  </si>
  <si>
    <t>RECOLOCACAO DE PLACA DE SINALIZACAO</t>
  </si>
  <si>
    <t>20.012.0006-A</t>
  </si>
  <si>
    <t>20.012.0008-0</t>
  </si>
  <si>
    <t>20.012.0008-A</t>
  </si>
  <si>
    <t>20.012.0009-0</t>
  </si>
  <si>
    <t>20.012.0009-A</t>
  </si>
  <si>
    <t>20.012.0010-0</t>
  </si>
  <si>
    <t>20.012.0010-A</t>
  </si>
  <si>
    <t>20.012.0011-0</t>
  </si>
  <si>
    <t>20.012.0011-A</t>
  </si>
  <si>
    <t>20.012.0013-0</t>
  </si>
  <si>
    <t>LIMPEZA MANUAL DE CAIXA DE RALO</t>
  </si>
  <si>
    <t>20.012.0013-A</t>
  </si>
  <si>
    <t>20.012.0015-0</t>
  </si>
  <si>
    <t>REMOCAO DE DEFENSAS METALICAS,EXCLUSIVE TRANSPORTE</t>
  </si>
  <si>
    <t>20.012.0015-A</t>
  </si>
  <si>
    <t>20.012.0020-0</t>
  </si>
  <si>
    <t>RECUPERACAO DE MEIO-FIO COM ARGAMASSA DE CIMENTO E AREIA</t>
  </si>
  <si>
    <t>20.012.0020-A</t>
  </si>
  <si>
    <t>20.012.0025-0</t>
  </si>
  <si>
    <t>LIMPEZA DE CAIXA COLETORA</t>
  </si>
  <si>
    <t>20.012.0025-A</t>
  </si>
  <si>
    <t>20.012.0030-0</t>
  </si>
  <si>
    <t>LIMPEZA DE DESCIDA D'AGUA EM DEGRAUS</t>
  </si>
  <si>
    <t>20.012.0030-A</t>
  </si>
  <si>
    <t>20.012.0035-0</t>
  </si>
  <si>
    <t>LIMPEZA DE BUEIRO DE GREIDE</t>
  </si>
  <si>
    <t>20.012.0035-A</t>
  </si>
  <si>
    <t>20.012.0036-0</t>
  </si>
  <si>
    <t>LIMPEZA DE BUEIRO DE GROTA</t>
  </si>
  <si>
    <t>20.012.0036-A</t>
  </si>
  <si>
    <t>20.012.0050-0</t>
  </si>
  <si>
    <t>LIMPEZA MANUAL DE SAIDAS DE AGUA</t>
  </si>
  <si>
    <t>20.012.0050-A</t>
  </si>
  <si>
    <t>20.013.0005-0</t>
  </si>
  <si>
    <t>20.013.0005-A</t>
  </si>
  <si>
    <t>20.015.0010-0</t>
  </si>
  <si>
    <t>20.015.0010-A</t>
  </si>
  <si>
    <t>20.015.0015-0</t>
  </si>
  <si>
    <t>ESPALHAMENTO E COMPACTACAO DE CBUQ,MEDIDO POR HORA</t>
  </si>
  <si>
    <t>20.015.0015-A</t>
  </si>
  <si>
    <t>20.016.0003-0</t>
  </si>
  <si>
    <t>20.016.0003-A</t>
  </si>
  <si>
    <t>20.016.0004-0</t>
  </si>
  <si>
    <t>20.016.0004-A</t>
  </si>
  <si>
    <t>20.016.0005-0</t>
  </si>
  <si>
    <t>20.016.0005-A</t>
  </si>
  <si>
    <t>20.020.0001-0</t>
  </si>
  <si>
    <t>20.020.0001-A</t>
  </si>
  <si>
    <t>20.020.0002-0</t>
  </si>
  <si>
    <t>20.020.0002-A</t>
  </si>
  <si>
    <t>20.020.0003-0</t>
  </si>
  <si>
    <t>20.020.0003-A</t>
  </si>
  <si>
    <t>20.020.0007-0</t>
  </si>
  <si>
    <t>20.020.0007-A</t>
  </si>
  <si>
    <t>20.020.0008-0</t>
  </si>
  <si>
    <t>20.020.0008-A</t>
  </si>
  <si>
    <t>20.020.0009-0</t>
  </si>
  <si>
    <t>20.020.0009-A</t>
  </si>
  <si>
    <t>20.020.0010-0</t>
  </si>
  <si>
    <t>20.020.0010-A</t>
  </si>
  <si>
    <t>20.023.0001-0</t>
  </si>
  <si>
    <t>20.023.0001-A</t>
  </si>
  <si>
    <t>20.023.0002-0</t>
  </si>
  <si>
    <t>20.023.0002-A</t>
  </si>
  <si>
    <t>20.023.0003-0</t>
  </si>
  <si>
    <t>20.023.0003-A</t>
  </si>
  <si>
    <t>20.023.0004-0</t>
  </si>
  <si>
    <t>20.023.0004-A</t>
  </si>
  <si>
    <t>20.023.0005-0</t>
  </si>
  <si>
    <t>20.023.0005-A</t>
  </si>
  <si>
    <t>20.023.0006-0</t>
  </si>
  <si>
    <t>20.023.0006-A</t>
  </si>
  <si>
    <t>20.023.0007-0</t>
  </si>
  <si>
    <t>20.023.0007-A</t>
  </si>
  <si>
    <t>20.023.0050-0</t>
  </si>
  <si>
    <t>20.023.0050-A</t>
  </si>
  <si>
    <t>20.024.0001-0</t>
  </si>
  <si>
    <t>20.024.0001-A</t>
  </si>
  <si>
    <t>20.024.0005-0</t>
  </si>
  <si>
    <t>20.024.0005-A</t>
  </si>
  <si>
    <t>20.024.0006-0</t>
  </si>
  <si>
    <t>20.024.0006-A</t>
  </si>
  <si>
    <t>20.024.0007-0</t>
  </si>
  <si>
    <t>20.024.0007-A</t>
  </si>
  <si>
    <t>20.024.0008-0</t>
  </si>
  <si>
    <t>20.024.0008-A</t>
  </si>
  <si>
    <t>20.025.0001-0</t>
  </si>
  <si>
    <t>20.025.0001-A</t>
  </si>
  <si>
    <t>20.026.0001-0</t>
  </si>
  <si>
    <t>20.026.0001-A</t>
  </si>
  <si>
    <t>20.026.0002-0</t>
  </si>
  <si>
    <t>20.026.0002-A</t>
  </si>
  <si>
    <t>20.026.0003-0</t>
  </si>
  <si>
    <t>20.026.0003-A</t>
  </si>
  <si>
    <t>20.026.0007-0</t>
  </si>
  <si>
    <t>20.026.0007-A</t>
  </si>
  <si>
    <t>20.026.0008-0</t>
  </si>
  <si>
    <t>20.026.0008-A</t>
  </si>
  <si>
    <t>20.026.0009-0</t>
  </si>
  <si>
    <t>20.026.0009-A</t>
  </si>
  <si>
    <t>20.026.0013-0</t>
  </si>
  <si>
    <t>20.026.0013-A</t>
  </si>
  <si>
    <t>20.026.0014-0</t>
  </si>
  <si>
    <t>20.026.0014-A</t>
  </si>
  <si>
    <t>20.026.0015-0</t>
  </si>
  <si>
    <t>20.026.0015-A</t>
  </si>
  <si>
    <t>20.027.0001-0</t>
  </si>
  <si>
    <t>20.027.0001-A</t>
  </si>
  <si>
    <t>20.027.0002-0</t>
  </si>
  <si>
    <t>20.027.0002-A</t>
  </si>
  <si>
    <t>20.027.0003-0</t>
  </si>
  <si>
    <t>20.027.0003-A</t>
  </si>
  <si>
    <t>20.027.0004-0</t>
  </si>
  <si>
    <t>20.027.0004-A</t>
  </si>
  <si>
    <t>20.027.0005-0</t>
  </si>
  <si>
    <t>20.027.0005-A</t>
  </si>
  <si>
    <t>20.027.0006-0</t>
  </si>
  <si>
    <t>20.027.0006-A</t>
  </si>
  <si>
    <t>20.028.0001-0</t>
  </si>
  <si>
    <t>20.028.0001-A</t>
  </si>
  <si>
    <t>20.028.0002-0</t>
  </si>
  <si>
    <t>20.028.0002-A</t>
  </si>
  <si>
    <t>20.028.0003-0</t>
  </si>
  <si>
    <t>20.028.0003-A</t>
  </si>
  <si>
    <t>20.028.0004-0</t>
  </si>
  <si>
    <t>20.028.0004-A</t>
  </si>
  <si>
    <t>20.028.0005-0</t>
  </si>
  <si>
    <t>20.028.0005-A</t>
  </si>
  <si>
    <t>20.028.0006-0</t>
  </si>
  <si>
    <t>20.028.0006-A</t>
  </si>
  <si>
    <t>20.028.0008-0</t>
  </si>
  <si>
    <t>20.028.0008-A</t>
  </si>
  <si>
    <t>20.028.0010-0</t>
  </si>
  <si>
    <t>20.028.0010-A</t>
  </si>
  <si>
    <t>20.028.0014-0</t>
  </si>
  <si>
    <t>20.028.0014-A</t>
  </si>
  <si>
    <t>20.028.0015-0</t>
  </si>
  <si>
    <t>20.028.0015-A</t>
  </si>
  <si>
    <t>20.028.0016-0</t>
  </si>
  <si>
    <t>20.028.0016-A</t>
  </si>
  <si>
    <t>20.028.0020-0</t>
  </si>
  <si>
    <t>20.028.0020-A</t>
  </si>
  <si>
    <t>20.029.0001-0</t>
  </si>
  <si>
    <t>20.029.0001-A</t>
  </si>
  <si>
    <t>20.030.0001-0</t>
  </si>
  <si>
    <t>20.030.0001-A</t>
  </si>
  <si>
    <t>20.030.0002-0</t>
  </si>
  <si>
    <t>20.030.0002-A</t>
  </si>
  <si>
    <t>20.030.0003-0</t>
  </si>
  <si>
    <t>20.030.0003-A</t>
  </si>
  <si>
    <t>20.031.0001-0</t>
  </si>
  <si>
    <t>20.031.0001-A</t>
  </si>
  <si>
    <t>20.031.0002-0</t>
  </si>
  <si>
    <t>20.031.0002-A</t>
  </si>
  <si>
    <t>20.031.0003-0</t>
  </si>
  <si>
    <t>20.031.0003-A</t>
  </si>
  <si>
    <t>20.032.0001-0</t>
  </si>
  <si>
    <t>20.032.0001-A</t>
  </si>
  <si>
    <t>20.032.0002-0</t>
  </si>
  <si>
    <t>20.032.0002-A</t>
  </si>
  <si>
    <t>20.032.0003-0</t>
  </si>
  <si>
    <t>20.032.0003-A</t>
  </si>
  <si>
    <t>20.033.0001-0</t>
  </si>
  <si>
    <t>20.033.0001-A</t>
  </si>
  <si>
    <t>20.033.0002-0</t>
  </si>
  <si>
    <t>20.033.0002-A</t>
  </si>
  <si>
    <t>20.033.0003-0</t>
  </si>
  <si>
    <t>20.033.0003-A</t>
  </si>
  <si>
    <t>20.034.0001-0</t>
  </si>
  <si>
    <t>20.034.0001-A</t>
  </si>
  <si>
    <t>20.034.0002-0</t>
  </si>
  <si>
    <t>20.034.0002-A</t>
  </si>
  <si>
    <t>20.034.0003-0</t>
  </si>
  <si>
    <t>20.034.0003-A</t>
  </si>
  <si>
    <t>20.035.0001-0</t>
  </si>
  <si>
    <t>20.035.0001-A</t>
  </si>
  <si>
    <t>20.035.0002-0</t>
  </si>
  <si>
    <t>20.035.0002-A</t>
  </si>
  <si>
    <t>20.035.0003-0</t>
  </si>
  <si>
    <t>20.035.0003-A</t>
  </si>
  <si>
    <t>20.036.0001-0</t>
  </si>
  <si>
    <t>20.036.0001-A</t>
  </si>
  <si>
    <t>20.036.0002-0</t>
  </si>
  <si>
    <t>20.036.0002-A</t>
  </si>
  <si>
    <t>20.036.0003-0</t>
  </si>
  <si>
    <t>20.036.0003-A</t>
  </si>
  <si>
    <t>20.037.0001-0</t>
  </si>
  <si>
    <t>20.037.0001-A</t>
  </si>
  <si>
    <t>20.037.0002-0</t>
  </si>
  <si>
    <t>20.037.0002-A</t>
  </si>
  <si>
    <t>20.037.0003-0</t>
  </si>
  <si>
    <t>20.037.0003-A</t>
  </si>
  <si>
    <t>20.038.0010-0</t>
  </si>
  <si>
    <t>20.038.0010-A</t>
  </si>
  <si>
    <t>20.038.0015-0</t>
  </si>
  <si>
    <t>20.038.0015-A</t>
  </si>
  <si>
    <t>20.040.0002-0</t>
  </si>
  <si>
    <t>20.040.0002-A</t>
  </si>
  <si>
    <t>20.040.0003-0</t>
  </si>
  <si>
    <t>20.040.0003-A</t>
  </si>
  <si>
    <t>20.040.0005-0</t>
  </si>
  <si>
    <t>20.040.0005-A</t>
  </si>
  <si>
    <t>20.040.0008-0</t>
  </si>
  <si>
    <t>20.040.0008-A</t>
  </si>
  <si>
    <t>20.041.0002-0</t>
  </si>
  <si>
    <t>20.041.0002-A</t>
  </si>
  <si>
    <t>20.041.0003-0</t>
  </si>
  <si>
    <t>20.041.0003-A</t>
  </si>
  <si>
    <t>20.041.0005-0</t>
  </si>
  <si>
    <t>20.041.0005-A</t>
  </si>
  <si>
    <t>20.041.0008-0</t>
  </si>
  <si>
    <t>20.041.0008-A</t>
  </si>
  <si>
    <t>20.067.0038-0</t>
  </si>
  <si>
    <t>20.067.0038-A</t>
  </si>
  <si>
    <t>20.067.0039-0</t>
  </si>
  <si>
    <t>20.067.0039-A</t>
  </si>
  <si>
    <t>20.067.0040-0</t>
  </si>
  <si>
    <t>20.067.0040-A</t>
  </si>
  <si>
    <t>20.067.0041-0</t>
  </si>
  <si>
    <t>20.067.0041-A</t>
  </si>
  <si>
    <t>20.067.0042-0</t>
  </si>
  <si>
    <t>20.067.0042-A</t>
  </si>
  <si>
    <t>20.067.0043-0</t>
  </si>
  <si>
    <t>20.067.0043-A</t>
  </si>
  <si>
    <t>20.067.0044-0</t>
  </si>
  <si>
    <t>20.067.0044-A</t>
  </si>
  <si>
    <t>20.067.0045-0</t>
  </si>
  <si>
    <t>20.067.0045-A</t>
  </si>
  <si>
    <t>20.067.0046-0</t>
  </si>
  <si>
    <t>20.067.0046-A</t>
  </si>
  <si>
    <t>20.067.0047-0</t>
  </si>
  <si>
    <t>20.067.0047-A</t>
  </si>
  <si>
    <t>20.067.0048-0</t>
  </si>
  <si>
    <t>20.067.0048-A</t>
  </si>
  <si>
    <t>20.067.0049-0</t>
  </si>
  <si>
    <t>20.067.0049-A</t>
  </si>
  <si>
    <t>20.067.0050-0</t>
  </si>
  <si>
    <t>20.067.0050-A</t>
  </si>
  <si>
    <t>20.067.0051-0</t>
  </si>
  <si>
    <t>20.067.0051-A</t>
  </si>
  <si>
    <t>20.067.0052-0</t>
  </si>
  <si>
    <t>20.067.0052-A</t>
  </si>
  <si>
    <t>20.067.0053-0</t>
  </si>
  <si>
    <t>20.067.0053-A</t>
  </si>
  <si>
    <t>20.067.0054-0</t>
  </si>
  <si>
    <t>20.067.0054-A</t>
  </si>
  <si>
    <t>20.067.0055-0</t>
  </si>
  <si>
    <t>20.067.0055-A</t>
  </si>
  <si>
    <t>20.067.0056-0</t>
  </si>
  <si>
    <t>20.067.0056-A</t>
  </si>
  <si>
    <t>20.067.0057-0</t>
  </si>
  <si>
    <t>20.067.0057-A</t>
  </si>
  <si>
    <t>20.067.0058-0</t>
  </si>
  <si>
    <t>20.067.0058-A</t>
  </si>
  <si>
    <t>20.067.0070-0</t>
  </si>
  <si>
    <t>20.067.0070-A</t>
  </si>
  <si>
    <t>20.067.0072-0</t>
  </si>
  <si>
    <t>20.067.0072-A</t>
  </si>
  <si>
    <t>20.067.0074-0</t>
  </si>
  <si>
    <t>20.067.0074-A</t>
  </si>
  <si>
    <t>20.067.0076-0</t>
  </si>
  <si>
    <t>20.067.0076-A</t>
  </si>
  <si>
    <t>20.067.0078-0</t>
  </si>
  <si>
    <t>20.067.0078-A</t>
  </si>
  <si>
    <t>20.067.0080-0</t>
  </si>
  <si>
    <t>20.067.0080-A</t>
  </si>
  <si>
    <t>20.067.0082-0</t>
  </si>
  <si>
    <t>20.067.0082-A</t>
  </si>
  <si>
    <t>20.067.0084-0</t>
  </si>
  <si>
    <t>20.067.0084-A</t>
  </si>
  <si>
    <t>20.067.0086-0</t>
  </si>
  <si>
    <t>20.067.0086-A</t>
  </si>
  <si>
    <t>20.067.0088-0</t>
  </si>
  <si>
    <t>20.067.0088-A</t>
  </si>
  <si>
    <t>20.067.0090-0</t>
  </si>
  <si>
    <t>20.067.0090-A</t>
  </si>
  <si>
    <t>20.067.0092-0</t>
  </si>
  <si>
    <t>20.067.0092-A</t>
  </si>
  <si>
    <t>20.067.0094-0</t>
  </si>
  <si>
    <t>20.067.0094-A</t>
  </si>
  <si>
    <t>20.067.0096-0</t>
  </si>
  <si>
    <t>20.067.0096-A</t>
  </si>
  <si>
    <t>20.067.0098-0</t>
  </si>
  <si>
    <t>20.067.0098-A</t>
  </si>
  <si>
    <t>20.067.0100-0</t>
  </si>
  <si>
    <t>20.067.0100-A</t>
  </si>
  <si>
    <t>20.067.0102-0</t>
  </si>
  <si>
    <t>20.067.0102-A</t>
  </si>
  <si>
    <t>20.067.0104-0</t>
  </si>
  <si>
    <t>20.067.0104-A</t>
  </si>
  <si>
    <t>20.067.0106-0</t>
  </si>
  <si>
    <t>20.067.0106-A</t>
  </si>
  <si>
    <t>20.067.0108-0</t>
  </si>
  <si>
    <t>20.067.0108-A</t>
  </si>
  <si>
    <t>20.067.0110-0</t>
  </si>
  <si>
    <t>20.067.0110-A</t>
  </si>
  <si>
    <t>20.070.0001-0</t>
  </si>
  <si>
    <t>20.070.0001-A</t>
  </si>
  <si>
    <t>20.070.0002-0</t>
  </si>
  <si>
    <t>20.070.0002-A</t>
  </si>
  <si>
    <t>20.070.0003-0</t>
  </si>
  <si>
    <t>20.070.0003-A</t>
  </si>
  <si>
    <t>20.070.0004-0</t>
  </si>
  <si>
    <t>20.070.0004-A</t>
  </si>
  <si>
    <t>20.070.0008-0</t>
  </si>
  <si>
    <t>20.070.0008-A</t>
  </si>
  <si>
    <t>20.070.0009-0</t>
  </si>
  <si>
    <t>20.070.0009-A</t>
  </si>
  <si>
    <t>20.070.0010-0</t>
  </si>
  <si>
    <t>20.070.0010-A</t>
  </si>
  <si>
    <t>20.070.0011-0</t>
  </si>
  <si>
    <t>20.070.0011-A</t>
  </si>
  <si>
    <t>20.070.0015-0</t>
  </si>
  <si>
    <t>20.070.0015-A</t>
  </si>
  <si>
    <t>20.070.0016-0</t>
  </si>
  <si>
    <t>20.070.0016-A</t>
  </si>
  <si>
    <t>20.070.0017-0</t>
  </si>
  <si>
    <t>20.070.0017-A</t>
  </si>
  <si>
    <t>20.070.0018-0</t>
  </si>
  <si>
    <t>20.070.0018-A</t>
  </si>
  <si>
    <t>20.070.0022-0</t>
  </si>
  <si>
    <t>20.070.0022-A</t>
  </si>
  <si>
    <t>20.070.0023-0</t>
  </si>
  <si>
    <t>20.070.0023-A</t>
  </si>
  <si>
    <t>20.070.0024-0</t>
  </si>
  <si>
    <t>20.070.0024-A</t>
  </si>
  <si>
    <t>20.070.0025-0</t>
  </si>
  <si>
    <t>20.070.0025-A</t>
  </si>
  <si>
    <t>20.070.0029-0</t>
  </si>
  <si>
    <t>20.070.0029-A</t>
  </si>
  <si>
    <t>20.070.0030-0</t>
  </si>
  <si>
    <t>20.070.0030-A</t>
  </si>
  <si>
    <t>20.070.0031-0</t>
  </si>
  <si>
    <t>20.070.0031-A</t>
  </si>
  <si>
    <t>20.070.0032-0</t>
  </si>
  <si>
    <t>20.070.0032-A</t>
  </si>
  <si>
    <t>20.070.0036-0</t>
  </si>
  <si>
    <t>20.070.0036-A</t>
  </si>
  <si>
    <t>20.070.0037-0</t>
  </si>
  <si>
    <t>20.070.0037-A</t>
  </si>
  <si>
    <t>20.070.0038-0</t>
  </si>
  <si>
    <t>20.070.0038-A</t>
  </si>
  <si>
    <t>20.070.0039-0</t>
  </si>
  <si>
    <t>20.070.0039-A</t>
  </si>
  <si>
    <t>20.085.0100-0</t>
  </si>
  <si>
    <t>20.085.0100-A</t>
  </si>
  <si>
    <t>20.085.0105-0</t>
  </si>
  <si>
    <t>20.085.0105-A</t>
  </si>
  <si>
    <t>20.085.0110-0</t>
  </si>
  <si>
    <t>20.085.0110-A</t>
  </si>
  <si>
    <t>20.085.0115-0</t>
  </si>
  <si>
    <t>20.085.0115-A</t>
  </si>
  <si>
    <t>20.085.0120-0</t>
  </si>
  <si>
    <t>20.085.0120-A</t>
  </si>
  <si>
    <t>20.085.0125-0</t>
  </si>
  <si>
    <t>20.085.0125-A</t>
  </si>
  <si>
    <t>20.085.0130-0</t>
  </si>
  <si>
    <t>20.085.0130-A</t>
  </si>
  <si>
    <t>20.085.0135-0</t>
  </si>
  <si>
    <t>20.085.0135-A</t>
  </si>
  <si>
    <t>20.085.0140-0</t>
  </si>
  <si>
    <t>20.085.0140-A</t>
  </si>
  <si>
    <t>20.085.0145-0</t>
  </si>
  <si>
    <t>20.085.0145-A</t>
  </si>
  <si>
    <t>20.085.0150-0</t>
  </si>
  <si>
    <t>20.085.0150-A</t>
  </si>
  <si>
    <t>20.085.0155-0</t>
  </si>
  <si>
    <t>20.085.0155-A</t>
  </si>
  <si>
    <t>20.085.0160-0</t>
  </si>
  <si>
    <t>20.085.0160-A</t>
  </si>
  <si>
    <t>20.085.0165-0</t>
  </si>
  <si>
    <t>20.085.0165-A</t>
  </si>
  <si>
    <t>20.085.0170-0</t>
  </si>
  <si>
    <t>20.085.0170-A</t>
  </si>
  <si>
    <t>20.085.0175-0</t>
  </si>
  <si>
    <t>20.085.0175-A</t>
  </si>
  <si>
    <t>20.085.0180-0</t>
  </si>
  <si>
    <t>20.085.0180-A</t>
  </si>
  <si>
    <t>20.085.0185-0</t>
  </si>
  <si>
    <t>20.085.0185-A</t>
  </si>
  <si>
    <t>20.085.0190-0</t>
  </si>
  <si>
    <t>20.085.0190-A</t>
  </si>
  <si>
    <t>20.085.0195-0</t>
  </si>
  <si>
    <t>20.085.0195-A</t>
  </si>
  <si>
    <t>20.085.0200-0</t>
  </si>
  <si>
    <t>20.085.0200-A</t>
  </si>
  <si>
    <t>20.085.0205-0</t>
  </si>
  <si>
    <t>20.085.0205-A</t>
  </si>
  <si>
    <t>20.085.0210-0</t>
  </si>
  <si>
    <t>20.085.0210-A</t>
  </si>
  <si>
    <t>20.085.0215-0</t>
  </si>
  <si>
    <t>20.085.0215-A</t>
  </si>
  <si>
    <t>20.085.0220-0</t>
  </si>
  <si>
    <t>20.085.0220-A</t>
  </si>
  <si>
    <t>20.085.0225-0</t>
  </si>
  <si>
    <t>20.085.0225-A</t>
  </si>
  <si>
    <t>20.085.0230-0</t>
  </si>
  <si>
    <t>20.085.0230-A</t>
  </si>
  <si>
    <t>20.085.0235-0</t>
  </si>
  <si>
    <t>20.085.0235-A</t>
  </si>
  <si>
    <t>20.085.0240-0</t>
  </si>
  <si>
    <t>20.085.0240-A</t>
  </si>
  <si>
    <t>20.085.0245-0</t>
  </si>
  <si>
    <t>20.085.0245-A</t>
  </si>
  <si>
    <t>20.085.0250-0</t>
  </si>
  <si>
    <t>20.085.0250-A</t>
  </si>
  <si>
    <t>20.085.0255-0</t>
  </si>
  <si>
    <t>20.085.0255-A</t>
  </si>
  <si>
    <t>20.085.0260-0</t>
  </si>
  <si>
    <t>20.085.0260-A</t>
  </si>
  <si>
    <t>20.085.0265-0</t>
  </si>
  <si>
    <t>20.085.0265-A</t>
  </si>
  <si>
    <t>20.085.0270-0</t>
  </si>
  <si>
    <t>20.085.0270-A</t>
  </si>
  <si>
    <t>20.085.0275-0</t>
  </si>
  <si>
    <t>20.085.0275-A</t>
  </si>
  <si>
    <t>20.085.0280-0</t>
  </si>
  <si>
    <t>20.085.0280-A</t>
  </si>
  <si>
    <t>20.085.0285-0</t>
  </si>
  <si>
    <t>20.085.0285-A</t>
  </si>
  <si>
    <t>20.085.0290-0</t>
  </si>
  <si>
    <t>20.085.0290-A</t>
  </si>
  <si>
    <t>20.085.0295-0</t>
  </si>
  <si>
    <t>20.085.0295-A</t>
  </si>
  <si>
    <t>20.085.0300-0</t>
  </si>
  <si>
    <t>20.085.0300-A</t>
  </si>
  <si>
    <t>20.085.0305-0</t>
  </si>
  <si>
    <t>20.085.0305-A</t>
  </si>
  <si>
    <t>20.085.0310-0</t>
  </si>
  <si>
    <t>20.085.0310-A</t>
  </si>
  <si>
    <t>20.085.0315-0</t>
  </si>
  <si>
    <t>20.085.0315-A</t>
  </si>
  <si>
    <t>20.085.0320-0</t>
  </si>
  <si>
    <t>20.085.0320-A</t>
  </si>
  <si>
    <t>20.085.0325-0</t>
  </si>
  <si>
    <t>20.085.0325-A</t>
  </si>
  <si>
    <t>20.085.0330-0</t>
  </si>
  <si>
    <t>20.085.0330-A</t>
  </si>
  <si>
    <t>20.085.0335-0</t>
  </si>
  <si>
    <t>20.085.0335-A</t>
  </si>
  <si>
    <t>20.085.0340-0</t>
  </si>
  <si>
    <t>20.085.0340-A</t>
  </si>
  <si>
    <t>20.085.0345-0</t>
  </si>
  <si>
    <t>20.085.0345-A</t>
  </si>
  <si>
    <t>20.085.0350-0</t>
  </si>
  <si>
    <t>20.085.0350-A</t>
  </si>
  <si>
    <t>20.085.0355-0</t>
  </si>
  <si>
    <t>20.085.0355-A</t>
  </si>
  <si>
    <t>20.085.0360-0</t>
  </si>
  <si>
    <t>20.085.0360-A</t>
  </si>
  <si>
    <t>20.085.0365-0</t>
  </si>
  <si>
    <t>20.085.0365-A</t>
  </si>
  <si>
    <t>20.085.0370-0</t>
  </si>
  <si>
    <t>20.085.0370-A</t>
  </si>
  <si>
    <t>20.085.0375-0</t>
  </si>
  <si>
    <t>20.085.0375-A</t>
  </si>
  <si>
    <t>20.085.0380-0</t>
  </si>
  <si>
    <t>20.085.0380-A</t>
  </si>
  <si>
    <t>20.085.0385-0</t>
  </si>
  <si>
    <t>20.085.0385-A</t>
  </si>
  <si>
    <t>20.085.0390-0</t>
  </si>
  <si>
    <t>20.085.0390-A</t>
  </si>
  <si>
    <t>20.085.0395-0</t>
  </si>
  <si>
    <t>20.085.0395-A</t>
  </si>
  <si>
    <t>20.085.0400-0</t>
  </si>
  <si>
    <t>20.085.0400-A</t>
  </si>
  <si>
    <t>20.085.0405-0</t>
  </si>
  <si>
    <t>20.085.0405-A</t>
  </si>
  <si>
    <t>20.085.0410-0</t>
  </si>
  <si>
    <t>20.085.0410-A</t>
  </si>
  <si>
    <t>20.085.0415-0</t>
  </si>
  <si>
    <t>20.085.0415-A</t>
  </si>
  <si>
    <t>20.085.0420-0</t>
  </si>
  <si>
    <t>20.085.0420-A</t>
  </si>
  <si>
    <t>20.085.0425-0</t>
  </si>
  <si>
    <t>20.085.0425-A</t>
  </si>
  <si>
    <t>20.085.0430-0</t>
  </si>
  <si>
    <t>20.085.0430-A</t>
  </si>
  <si>
    <t>20.085.0435-0</t>
  </si>
  <si>
    <t>20.085.0435-A</t>
  </si>
  <si>
    <t>20.085.0440-0</t>
  </si>
  <si>
    <t>20.085.0440-A</t>
  </si>
  <si>
    <t>20.085.0445-0</t>
  </si>
  <si>
    <t>20.085.0445-A</t>
  </si>
  <si>
    <t>20.085.0450-0</t>
  </si>
  <si>
    <t>20.085.0450-A</t>
  </si>
  <si>
    <t>20.085.0455-0</t>
  </si>
  <si>
    <t>20.085.0455-A</t>
  </si>
  <si>
    <t>20.085.0460-0</t>
  </si>
  <si>
    <t>20.085.0460-A</t>
  </si>
  <si>
    <t>20.085.0465-0</t>
  </si>
  <si>
    <t>20.085.0465-A</t>
  </si>
  <si>
    <t>20.085.0470-0</t>
  </si>
  <si>
    <t>20.085.0470-A</t>
  </si>
  <si>
    <t>20.085.0475-0</t>
  </si>
  <si>
    <t>20.085.0475-A</t>
  </si>
  <si>
    <t>20.085.0480-0</t>
  </si>
  <si>
    <t>20.085.0480-A</t>
  </si>
  <si>
    <t>20.085.0485-0</t>
  </si>
  <si>
    <t>20.085.0485-A</t>
  </si>
  <si>
    <t>20.085.0490-0</t>
  </si>
  <si>
    <t>20.085.0490-A</t>
  </si>
  <si>
    <t>20.085.0495-0</t>
  </si>
  <si>
    <t>20.085.0495-A</t>
  </si>
  <si>
    <t>20.085.0500-0</t>
  </si>
  <si>
    <t>20.085.0500-A</t>
  </si>
  <si>
    <t>20.085.0505-0</t>
  </si>
  <si>
    <t>20.085.0505-A</t>
  </si>
  <si>
    <t>20.085.0510-0</t>
  </si>
  <si>
    <t>20.085.0510-A</t>
  </si>
  <si>
    <t>20.085.0515-0</t>
  </si>
  <si>
    <t>20.085.0515-A</t>
  </si>
  <si>
    <t>20.085.0520-0</t>
  </si>
  <si>
    <t>20.085.0520-A</t>
  </si>
  <si>
    <t>20.085.0525-0</t>
  </si>
  <si>
    <t>20.085.0525-A</t>
  </si>
  <si>
    <t>20.085.0530-0</t>
  </si>
  <si>
    <t>20.085.0530-A</t>
  </si>
  <si>
    <t>20.085.0535-0</t>
  </si>
  <si>
    <t>20.085.0535-A</t>
  </si>
  <si>
    <t>20.085.0540-0</t>
  </si>
  <si>
    <t>20.085.0540-A</t>
  </si>
  <si>
    <t>20.085.0545-0</t>
  </si>
  <si>
    <t>20.085.0545-A</t>
  </si>
  <si>
    <t>20.085.0550-0</t>
  </si>
  <si>
    <t>20.085.0550-A</t>
  </si>
  <si>
    <t>20.085.0555-0</t>
  </si>
  <si>
    <t>20.085.0555-A</t>
  </si>
  <si>
    <t>20.085.0560-0</t>
  </si>
  <si>
    <t>20.085.0560-A</t>
  </si>
  <si>
    <t>20.085.0565-0</t>
  </si>
  <si>
    <t>20.085.0565-A</t>
  </si>
  <si>
    <t>20.085.0570-0</t>
  </si>
  <si>
    <t>20.085.0570-A</t>
  </si>
  <si>
    <t>20.085.0575-0</t>
  </si>
  <si>
    <t>20.085.0575-A</t>
  </si>
  <si>
    <t>20.085.0580-0</t>
  </si>
  <si>
    <t>20.085.0580-A</t>
  </si>
  <si>
    <t>20.085.0585-0</t>
  </si>
  <si>
    <t>20.085.0585-A</t>
  </si>
  <si>
    <t>20.085.0590-0</t>
  </si>
  <si>
    <t>20.085.0590-A</t>
  </si>
  <si>
    <t>20.085.0595-0</t>
  </si>
  <si>
    <t>20.085.0595-A</t>
  </si>
  <si>
    <t>20.085.0600-0</t>
  </si>
  <si>
    <t>20.085.0600-A</t>
  </si>
  <si>
    <t>20.085.0605-0</t>
  </si>
  <si>
    <t>20.085.0605-A</t>
  </si>
  <si>
    <t>20.085.0610-0</t>
  </si>
  <si>
    <t>20.085.0610-A</t>
  </si>
  <si>
    <t>20.085.0615-0</t>
  </si>
  <si>
    <t>20.085.0615-A</t>
  </si>
  <si>
    <t>20.085.0620-0</t>
  </si>
  <si>
    <t>20.085.0620-A</t>
  </si>
  <si>
    <t>20.085.0625-0</t>
  </si>
  <si>
    <t>20.085.0625-A</t>
  </si>
  <si>
    <t>20.085.0630-0</t>
  </si>
  <si>
    <t>20.085.0630-A</t>
  </si>
  <si>
    <t>20.085.0635-0</t>
  </si>
  <si>
    <t>20.085.0635-A</t>
  </si>
  <si>
    <t>20.085.0640-0</t>
  </si>
  <si>
    <t>20.085.0640-A</t>
  </si>
  <si>
    <t>20.085.0645-0</t>
  </si>
  <si>
    <t>20.085.0645-A</t>
  </si>
  <si>
    <t>20.085.0650-0</t>
  </si>
  <si>
    <t>20.085.0650-A</t>
  </si>
  <si>
    <t>20.085.0655-0</t>
  </si>
  <si>
    <t>20.085.0655-A</t>
  </si>
  <si>
    <t>20.085.0660-0</t>
  </si>
  <si>
    <t>20.085.0660-A</t>
  </si>
  <si>
    <t>20.085.0665-0</t>
  </si>
  <si>
    <t>20.085.0665-A</t>
  </si>
  <si>
    <t>20.085.0670-0</t>
  </si>
  <si>
    <t>20.085.0670-A</t>
  </si>
  <si>
    <t>20.085.0675-0</t>
  </si>
  <si>
    <t>20.085.0675-A</t>
  </si>
  <si>
    <t>20.085.0680-0</t>
  </si>
  <si>
    <t>20.085.0680-A</t>
  </si>
  <si>
    <t>20.085.0685-0</t>
  </si>
  <si>
    <t>20.085.0685-A</t>
  </si>
  <si>
    <t>20.086.0100-0</t>
  </si>
  <si>
    <t>20.086.0100-A</t>
  </si>
  <si>
    <t>20.086.0110-0</t>
  </si>
  <si>
    <t>20.086.0110-A</t>
  </si>
  <si>
    <t>20.086.0120-0</t>
  </si>
  <si>
    <t>20.086.0120-A</t>
  </si>
  <si>
    <t>20.086.0130-0</t>
  </si>
  <si>
    <t>20.086.0130-A</t>
  </si>
  <si>
    <t>20.086.0140-0</t>
  </si>
  <si>
    <t>20.086.0140-A</t>
  </si>
  <si>
    <t>20.086.0150-0</t>
  </si>
  <si>
    <t>20.086.0150-A</t>
  </si>
  <si>
    <t>20.086.0160-0</t>
  </si>
  <si>
    <t>20.086.0160-A</t>
  </si>
  <si>
    <t>20.086.0170-0</t>
  </si>
  <si>
    <t>20.086.0170-A</t>
  </si>
  <si>
    <t>20.086.0180-0</t>
  </si>
  <si>
    <t>20.086.0180-A</t>
  </si>
  <si>
    <t>20.086.0190-0</t>
  </si>
  <si>
    <t>20.086.0190-A</t>
  </si>
  <si>
    <t>20.086.0200-0</t>
  </si>
  <si>
    <t>20.086.0200-A</t>
  </si>
  <si>
    <t>20.086.0210-0</t>
  </si>
  <si>
    <t>20.086.0210-A</t>
  </si>
  <si>
    <t>20.086.0220-0</t>
  </si>
  <si>
    <t>20.086.0220-A</t>
  </si>
  <si>
    <t>20.086.0230-0</t>
  </si>
  <si>
    <t>20.086.0230-A</t>
  </si>
  <si>
    <t>20.086.0240-0</t>
  </si>
  <si>
    <t>20.086.0240-A</t>
  </si>
  <si>
    <t>20.086.0250-0</t>
  </si>
  <si>
    <t>20.086.0250-A</t>
  </si>
  <si>
    <t>20.086.0260-0</t>
  </si>
  <si>
    <t>20.086.0260-A</t>
  </si>
  <si>
    <t>20.086.0270-0</t>
  </si>
  <si>
    <t>20.086.0270-A</t>
  </si>
  <si>
    <t>20.086.0280-0</t>
  </si>
  <si>
    <t>20.086.0280-A</t>
  </si>
  <si>
    <t>20.086.0290-0</t>
  </si>
  <si>
    <t>20.086.0290-A</t>
  </si>
  <si>
    <t>20.086.0300-0</t>
  </si>
  <si>
    <t>20.086.0300-A</t>
  </si>
  <si>
    <t>20.086.0310-0</t>
  </si>
  <si>
    <t>20.086.0310-A</t>
  </si>
  <si>
    <t>20.086.0320-0</t>
  </si>
  <si>
    <t>20.086.0320-A</t>
  </si>
  <si>
    <t>20.086.0330-0</t>
  </si>
  <si>
    <t>20.086.0330-A</t>
  </si>
  <si>
    <t>20.086.0340-0</t>
  </si>
  <si>
    <t>20.086.0340-A</t>
  </si>
  <si>
    <t>20.086.0350-0</t>
  </si>
  <si>
    <t>20.086.0350-A</t>
  </si>
  <si>
    <t>20.086.0360-0</t>
  </si>
  <si>
    <t>20.086.0360-A</t>
  </si>
  <si>
    <t>20.086.0370-0</t>
  </si>
  <si>
    <t>20.086.0370-A</t>
  </si>
  <si>
    <t>20.086.0380-0</t>
  </si>
  <si>
    <t>20.086.0380-A</t>
  </si>
  <si>
    <t>20.086.0390-0</t>
  </si>
  <si>
    <t>20.086.0390-A</t>
  </si>
  <si>
    <t>20.086.0400-0</t>
  </si>
  <si>
    <t>20.086.0400-A</t>
  </si>
  <si>
    <t>20.086.0410-0</t>
  </si>
  <si>
    <t>20.086.0410-A</t>
  </si>
  <si>
    <t>20.086.0420-0</t>
  </si>
  <si>
    <t>20.086.0420-A</t>
  </si>
  <si>
    <t>20.086.0430-0</t>
  </si>
  <si>
    <t>20.086.0430-A</t>
  </si>
  <si>
    <t>20.086.0440-0</t>
  </si>
  <si>
    <t>20.086.0440-A</t>
  </si>
  <si>
    <t>20.086.0450-0</t>
  </si>
  <si>
    <t>20.086.0450-A</t>
  </si>
  <si>
    <t>20.086.0460-0</t>
  </si>
  <si>
    <t>20.086.0460-A</t>
  </si>
  <si>
    <t>20.086.0470-0</t>
  </si>
  <si>
    <t>20.086.0470-A</t>
  </si>
  <si>
    <t>20.086.0480-0</t>
  </si>
  <si>
    <t>20.086.0480-A</t>
  </si>
  <si>
    <t>20.086.0490-0</t>
  </si>
  <si>
    <t>20.086.0490-A</t>
  </si>
  <si>
    <t>20.086.0500-0</t>
  </si>
  <si>
    <t>20.086.0500-A</t>
  </si>
  <si>
    <t>20.086.0510-0</t>
  </si>
  <si>
    <t>20.086.0510-A</t>
  </si>
  <si>
    <t>20.086.0520-0</t>
  </si>
  <si>
    <t>20.086.0520-A</t>
  </si>
  <si>
    <t>20.086.0530-0</t>
  </si>
  <si>
    <t>20.086.0530-A</t>
  </si>
  <si>
    <t>20.086.0540-0</t>
  </si>
  <si>
    <t>20.086.0540-A</t>
  </si>
  <si>
    <t>20.086.0550-0</t>
  </si>
  <si>
    <t>20.086.0550-A</t>
  </si>
  <si>
    <t>20.086.0560-0</t>
  </si>
  <si>
    <t>20.086.0560-A</t>
  </si>
  <si>
    <t>20.086.0570-0</t>
  </si>
  <si>
    <t>20.086.0570-A</t>
  </si>
  <si>
    <t>20.086.0580-0</t>
  </si>
  <si>
    <t>20.086.0580-A</t>
  </si>
  <si>
    <t>20.086.0590-0</t>
  </si>
  <si>
    <t>20.086.0590-A</t>
  </si>
  <si>
    <t>20.086.0600-0</t>
  </si>
  <si>
    <t>20.086.0600-A</t>
  </si>
  <si>
    <t>20.086.0610-0</t>
  </si>
  <si>
    <t>20.086.0610-A</t>
  </si>
  <si>
    <t>20.086.0620-0</t>
  </si>
  <si>
    <t>20.086.0620-A</t>
  </si>
  <si>
    <t>20.086.0630-0</t>
  </si>
  <si>
    <t>20.086.0630-A</t>
  </si>
  <si>
    <t>20.086.0640-0</t>
  </si>
  <si>
    <t>20.086.0640-A</t>
  </si>
  <si>
    <t>20.086.0650-0</t>
  </si>
  <si>
    <t>20.086.0650-A</t>
  </si>
  <si>
    <t>20.086.0660-0</t>
  </si>
  <si>
    <t>20.086.0660-A</t>
  </si>
  <si>
    <t>20.086.0670-0</t>
  </si>
  <si>
    <t>20.086.0670-A</t>
  </si>
  <si>
    <t>20.086.0680-0</t>
  </si>
  <si>
    <t>20.086.0680-A</t>
  </si>
  <si>
    <t>20.090.0001-1</t>
  </si>
  <si>
    <t>20.090.0001-B</t>
  </si>
  <si>
    <t>20.090.0005-1</t>
  </si>
  <si>
    <t>20.090.0005-B</t>
  </si>
  <si>
    <t>20.090.0006-0</t>
  </si>
  <si>
    <t>20.090.0006-A</t>
  </si>
  <si>
    <t>20.091.0001-1</t>
  </si>
  <si>
    <t>20.091.0001-B</t>
  </si>
  <si>
    <t>20.092.0001-0</t>
  </si>
  <si>
    <t>20.092.0001-A</t>
  </si>
  <si>
    <t>20.093.0001-0</t>
  </si>
  <si>
    <t>CIMENTO PORTLAND CP-II-32,INCLUSIVE TRANSPORTE.FORNECIMENTO</t>
  </si>
  <si>
    <t>20.093.0001-A</t>
  </si>
  <si>
    <t>20.096.0001-0</t>
  </si>
  <si>
    <t>20.096.0001-A</t>
  </si>
  <si>
    <t>20.097.0001-0</t>
  </si>
  <si>
    <t>20.097.0001-A</t>
  </si>
  <si>
    <t>20.097.0002-0</t>
  </si>
  <si>
    <t>20.097.0002-A</t>
  </si>
  <si>
    <t>20.097.0003-0</t>
  </si>
  <si>
    <t>20.097.0003-A</t>
  </si>
  <si>
    <t>20.097.0004-0</t>
  </si>
  <si>
    <t>20.097.0004-A</t>
  </si>
  <si>
    <t>20.097.0005-0</t>
  </si>
  <si>
    <t>20.097.0005-A</t>
  </si>
  <si>
    <t>20.097.0010-0</t>
  </si>
  <si>
    <t>20.097.0010-A</t>
  </si>
  <si>
    <t>20.097.0011-0</t>
  </si>
  <si>
    <t>20.097.0011-A</t>
  </si>
  <si>
    <t>20.098.0001-0</t>
  </si>
  <si>
    <t>20.098.0001-A</t>
  </si>
  <si>
    <t>20.099.0001-0</t>
  </si>
  <si>
    <t>20.099.0001-A</t>
  </si>
  <si>
    <t>20.100.0001-0</t>
  </si>
  <si>
    <t>20.100.0001-A</t>
  </si>
  <si>
    <t>20.100.0005-0</t>
  </si>
  <si>
    <t>CONCRETO BETUMINOSO USINADO A QUENTE.PREPARO E FORNECIMENTO</t>
  </si>
  <si>
    <t>20.100.0005-A</t>
  </si>
  <si>
    <t>20.100.0010-0</t>
  </si>
  <si>
    <t>20.100.0010-A</t>
  </si>
  <si>
    <t>20.100.0011-0</t>
  </si>
  <si>
    <t>20.100.0011-A</t>
  </si>
  <si>
    <t>20.100.0012-0</t>
  </si>
  <si>
    <t>20.100.0012-A</t>
  </si>
  <si>
    <t>20.100.0013-0</t>
  </si>
  <si>
    <t>20.100.0013-A</t>
  </si>
  <si>
    <t>20.100.0015-0</t>
  </si>
  <si>
    <t>20.100.0015-A</t>
  </si>
  <si>
    <t>20.100.0016-0</t>
  </si>
  <si>
    <t>20.100.0016-A</t>
  </si>
  <si>
    <t>20.100.0030-0</t>
  </si>
  <si>
    <t>20.100.0030-A</t>
  </si>
  <si>
    <t>20.100.0050-0</t>
  </si>
  <si>
    <t>20.100.0050-A</t>
  </si>
  <si>
    <t>20.100.0060-0</t>
  </si>
  <si>
    <t>20.100.0060-A</t>
  </si>
  <si>
    <t>20.100.0070-0</t>
  </si>
  <si>
    <t>20.100.0070-A</t>
  </si>
  <si>
    <t>20.100.0075-0</t>
  </si>
  <si>
    <t>PRE-MISTURADO A FRIO.PREPARO E FORNECIMENTO</t>
  </si>
  <si>
    <t>20.100.0075-A</t>
  </si>
  <si>
    <t>20.100.0080-0</t>
  </si>
  <si>
    <t>20.100.0080-A</t>
  </si>
  <si>
    <t>20.100.0090-0</t>
  </si>
  <si>
    <t>20.100.0090-A</t>
  </si>
  <si>
    <t>20.100.0095-0</t>
  </si>
  <si>
    <t>20.100.0095-A</t>
  </si>
  <si>
    <t>20.101.0011-0</t>
  </si>
  <si>
    <t>20.101.0011-A</t>
  </si>
  <si>
    <t>20.101.0013-0</t>
  </si>
  <si>
    <t>20.101.0013-A</t>
  </si>
  <si>
    <t>20.102.0003-0</t>
  </si>
  <si>
    <t>20.102.0003-A</t>
  </si>
  <si>
    <t>20.102.0004-0</t>
  </si>
  <si>
    <t>20.102.0004-A</t>
  </si>
  <si>
    <t>20.102.0006-0</t>
  </si>
  <si>
    <t>20.102.0006-A</t>
  </si>
  <si>
    <t>20.102.0007-0</t>
  </si>
  <si>
    <t>20.102.0007-A</t>
  </si>
  <si>
    <t>20.102.0008-0</t>
  </si>
  <si>
    <t>20.102.0008-A</t>
  </si>
  <si>
    <t>20.103.0001-0</t>
  </si>
  <si>
    <t>DOPE DE ADESIVIDADE,EXCLUSIVE TRANSPORTE.FORNECIMENTO</t>
  </si>
  <si>
    <t>20.103.0001-A</t>
  </si>
  <si>
    <t>20.104.0001-0</t>
  </si>
  <si>
    <t>SAIBRO,INCLUSIVE TRANSPORTE.FORNECIMENTO</t>
  </si>
  <si>
    <t>20.104.0001-A</t>
  </si>
  <si>
    <t>20.104.0005-0</t>
  </si>
  <si>
    <t>SAIBRO,EXCLUSIVE TRANSPORTE,INCLUSIVE CARGA NO CAMINHAO</t>
  </si>
  <si>
    <t>20.104.0005-A</t>
  </si>
  <si>
    <t>20.105.0001-0</t>
  </si>
  <si>
    <t>20.105.0001-A</t>
  </si>
  <si>
    <t>20.105.0004-0</t>
  </si>
  <si>
    <t>20.105.0004-A</t>
  </si>
  <si>
    <t>20.105.0005-0</t>
  </si>
  <si>
    <t>PINTURA DE MEIO-FIO COM CAL,COM UMA DEMAO</t>
  </si>
  <si>
    <t>20.105.0005-A</t>
  </si>
  <si>
    <t>20.106.0001-0</t>
  </si>
  <si>
    <t>20.106.0001-A</t>
  </si>
  <si>
    <t>20.107.0001-0</t>
  </si>
  <si>
    <t>20.107.0001-A</t>
  </si>
  <si>
    <t>20.111.0001-0</t>
  </si>
  <si>
    <t>20.111.0001-A</t>
  </si>
  <si>
    <t>20.111.0006-0</t>
  </si>
  <si>
    <t>20.111.0006-A</t>
  </si>
  <si>
    <t>20.111.0007-0</t>
  </si>
  <si>
    <t>20.111.0007-A</t>
  </si>
  <si>
    <t>20.111.0008-0</t>
  </si>
  <si>
    <t>20.111.0008-A</t>
  </si>
  <si>
    <t>20.111.0009-0</t>
  </si>
  <si>
    <t>20.111.0009-A</t>
  </si>
  <si>
    <t>20.111.0010-0</t>
  </si>
  <si>
    <t>20.111.0010-A</t>
  </si>
  <si>
    <t>20.112.0010-0</t>
  </si>
  <si>
    <t>20.112.0010-A</t>
  </si>
  <si>
    <t>20.112.0011-0</t>
  </si>
  <si>
    <t>20.112.0011-A</t>
  </si>
  <si>
    <t>20.112.0013-0</t>
  </si>
  <si>
    <t>20.112.0013-A</t>
  </si>
  <si>
    <t>20.112.0014-0</t>
  </si>
  <si>
    <t>20.112.0014-A</t>
  </si>
  <si>
    <t>20.112.0015-0</t>
  </si>
  <si>
    <t>20.112.0015-A</t>
  </si>
  <si>
    <t>20.113.0010-0</t>
  </si>
  <si>
    <t>20.113.0010-A</t>
  </si>
  <si>
    <t>20.113.0011-0</t>
  </si>
  <si>
    <t>20.113.0011-A</t>
  </si>
  <si>
    <t>20.113.0012-0</t>
  </si>
  <si>
    <t>20.113.0012-A</t>
  </si>
  <si>
    <t>20.113.0013-0</t>
  </si>
  <si>
    <t>20.113.0013-A</t>
  </si>
  <si>
    <t>20.113.0014-0</t>
  </si>
  <si>
    <t>20.113.0014-A</t>
  </si>
  <si>
    <t>20.113.0015-0</t>
  </si>
  <si>
    <t>20.113.0015-A</t>
  </si>
  <si>
    <t>20.114.0010-0</t>
  </si>
  <si>
    <t>20.114.0010-A</t>
  </si>
  <si>
    <t>20.114.0011-0</t>
  </si>
  <si>
    <t>20.114.0011-A</t>
  </si>
  <si>
    <t>20.114.0012-0</t>
  </si>
  <si>
    <t>20.114.0012-A</t>
  </si>
  <si>
    <t>20.114.0013-0</t>
  </si>
  <si>
    <t>20.114.0013-A</t>
  </si>
  <si>
    <t>20.114.0014-0</t>
  </si>
  <si>
    <t>20.114.0014-A</t>
  </si>
  <si>
    <t>20.114.0015-0</t>
  </si>
  <si>
    <t>20.114.0015-A</t>
  </si>
  <si>
    <t>20.115.0010-0</t>
  </si>
  <si>
    <t>20.115.0010-A</t>
  </si>
  <si>
    <t>20.115.0011-0</t>
  </si>
  <si>
    <t>20.115.0011-A</t>
  </si>
  <si>
    <t>20.115.0012-0</t>
  </si>
  <si>
    <t>20.115.0012-A</t>
  </si>
  <si>
    <t>20.115.0013-0</t>
  </si>
  <si>
    <t>20.115.0013-A</t>
  </si>
  <si>
    <t>20.115.0014-0</t>
  </si>
  <si>
    <t>20.115.0014-A</t>
  </si>
  <si>
    <t>20.115.0015-0</t>
  </si>
  <si>
    <t>20.115.0015-A</t>
  </si>
  <si>
    <t>20.116.0005-0</t>
  </si>
  <si>
    <t>20.116.0005-A</t>
  </si>
  <si>
    <t>20.116.0006-0</t>
  </si>
  <si>
    <t>20.116.0006-A</t>
  </si>
  <si>
    <t>20.116.0007-0</t>
  </si>
  <si>
    <t>20.116.0007-A</t>
  </si>
  <si>
    <t>20.116.0008-0</t>
  </si>
  <si>
    <t>20.116.0008-A</t>
  </si>
  <si>
    <t>20.116.0012-0</t>
  </si>
  <si>
    <t>20.116.0012-A</t>
  </si>
  <si>
    <t>20.116.0013-0</t>
  </si>
  <si>
    <t>20.116.0013-A</t>
  </si>
  <si>
    <t>20.116.0014-0</t>
  </si>
  <si>
    <t>20.116.0014-A</t>
  </si>
  <si>
    <t>20.116.0020-0</t>
  </si>
  <si>
    <t>20.116.0020-A</t>
  </si>
  <si>
    <t>20.170.0001-0</t>
  </si>
  <si>
    <t>20.170.0001-A</t>
  </si>
  <si>
    <t>20.170.0002-0</t>
  </si>
  <si>
    <t>20.170.0002-A</t>
  </si>
  <si>
    <t>20.170.0005-0</t>
  </si>
  <si>
    <t>20.170.0005-A</t>
  </si>
  <si>
    <t>20.170.0015-0</t>
  </si>
  <si>
    <t>20.170.0015-A</t>
  </si>
  <si>
    <t>20.175.0002-1</t>
  </si>
  <si>
    <t>20.175.0002-B</t>
  </si>
  <si>
    <t>20.175.0003-0</t>
  </si>
  <si>
    <t>20.175.0003-A</t>
  </si>
  <si>
    <t>20.175.0004-0</t>
  </si>
  <si>
    <t>20.175.0004-A</t>
  </si>
  <si>
    <t>20.175.0005-0</t>
  </si>
  <si>
    <t>20.175.0005-A</t>
  </si>
  <si>
    <t>20.175.0006-0</t>
  </si>
  <si>
    <t>20.175.0006-A</t>
  </si>
  <si>
    <t>20.175.0007-0</t>
  </si>
  <si>
    <t>20.175.0007-A</t>
  </si>
  <si>
    <t>20.175.0010-1</t>
  </si>
  <si>
    <t>20.175.0010-B</t>
  </si>
  <si>
    <t>20.175.0015-0</t>
  </si>
  <si>
    <t>20.175.0015-A</t>
  </si>
  <si>
    <t>20.176.0010-0</t>
  </si>
  <si>
    <t>20.176.0010-A</t>
  </si>
  <si>
    <t>20.180.0001-0</t>
  </si>
  <si>
    <t>20.180.0001-A</t>
  </si>
  <si>
    <t>20.180.0002-0</t>
  </si>
  <si>
    <t>20.180.0002-A</t>
  </si>
  <si>
    <t>20.181.0001-0</t>
  </si>
  <si>
    <t>20.181.0001-A</t>
  </si>
  <si>
    <t>20.181.0005-1</t>
  </si>
  <si>
    <t>20.181.0005-B</t>
  </si>
  <si>
    <t>20.181.0006-1</t>
  </si>
  <si>
    <t>20.181.0006-B</t>
  </si>
  <si>
    <t>20.183.0001-1</t>
  </si>
  <si>
    <t>20.183.0001-B</t>
  </si>
  <si>
    <t>20.198.0001-0</t>
  </si>
  <si>
    <t>20.198.0001-A</t>
  </si>
  <si>
    <t>21.001.0010-0</t>
  </si>
  <si>
    <t>21.001.0010-A</t>
  </si>
  <si>
    <t>21.001.0015-0</t>
  </si>
  <si>
    <t>21.001.0015-A</t>
  </si>
  <si>
    <t>21.001.0020-0</t>
  </si>
  <si>
    <t>21.001.0020-A</t>
  </si>
  <si>
    <t>21.001.0021-0</t>
  </si>
  <si>
    <t>21.001.0021-A</t>
  </si>
  <si>
    <t>21.001.0025-0</t>
  </si>
  <si>
    <t>21.001.0025-A</t>
  </si>
  <si>
    <t>21.001.0060-0</t>
  </si>
  <si>
    <t>21.001.0060-A</t>
  </si>
  <si>
    <t>21.001.0062-0</t>
  </si>
  <si>
    <t>21.001.0062-A</t>
  </si>
  <si>
    <t>21.001.0065-0</t>
  </si>
  <si>
    <t>21.001.0065-A</t>
  </si>
  <si>
    <t>21.001.0070-0</t>
  </si>
  <si>
    <t>21.001.0070-A</t>
  </si>
  <si>
    <t>21.001.0075-0</t>
  </si>
  <si>
    <t>21.001.0075-A</t>
  </si>
  <si>
    <t>21.001.0080-0</t>
  </si>
  <si>
    <t>21.001.0080-A</t>
  </si>
  <si>
    <t>21.001.0090-0</t>
  </si>
  <si>
    <t>21.001.0090-A</t>
  </si>
  <si>
    <t>21.001.0095-0</t>
  </si>
  <si>
    <t>21.001.0095-A</t>
  </si>
  <si>
    <t>21.001.0150-0</t>
  </si>
  <si>
    <t>21.001.0150-A</t>
  </si>
  <si>
    <t>21.001.0155-0</t>
  </si>
  <si>
    <t>21.001.0155-A</t>
  </si>
  <si>
    <t>21.001.0160-0</t>
  </si>
  <si>
    <t>21.001.0160-A</t>
  </si>
  <si>
    <t>21.001.0165-0</t>
  </si>
  <si>
    <t>21.001.0165-A</t>
  </si>
  <si>
    <t>21.001.0170-0</t>
  </si>
  <si>
    <t>21.001.0170-A</t>
  </si>
  <si>
    <t>21.001.0175-0</t>
  </si>
  <si>
    <t>21.001.0175-A</t>
  </si>
  <si>
    <t>21.001.0180-0</t>
  </si>
  <si>
    <t>21.001.0180-A</t>
  </si>
  <si>
    <t>21.001.0185-0</t>
  </si>
  <si>
    <t>21.001.0185-A</t>
  </si>
  <si>
    <t>21.001.0190-0</t>
  </si>
  <si>
    <t>21.001.0190-A</t>
  </si>
  <si>
    <t>21.002.0010-0</t>
  </si>
  <si>
    <t>21.002.0010-A</t>
  </si>
  <si>
    <t>21.002.0015-0</t>
  </si>
  <si>
    <t>21.002.0015-A</t>
  </si>
  <si>
    <t>21.002.0020-0</t>
  </si>
  <si>
    <t>21.002.0020-A</t>
  </si>
  <si>
    <t>21.002.0025-0</t>
  </si>
  <si>
    <t>21.002.0025-A</t>
  </si>
  <si>
    <t>21.002.0030-0</t>
  </si>
  <si>
    <t>21.002.0030-A</t>
  </si>
  <si>
    <t>21.002.0035-0</t>
  </si>
  <si>
    <t>21.002.0035-A</t>
  </si>
  <si>
    <t>21.002.0040-0</t>
  </si>
  <si>
    <t>21.002.0040-A</t>
  </si>
  <si>
    <t>21.002.0045-0</t>
  </si>
  <si>
    <t>21.002.0045-A</t>
  </si>
  <si>
    <t>21.003.0052-0</t>
  </si>
  <si>
    <t>21.003.0052-A</t>
  </si>
  <si>
    <t>21.003.0053-0</t>
  </si>
  <si>
    <t>21.003.0053-A</t>
  </si>
  <si>
    <t>21.003.0054-0</t>
  </si>
  <si>
    <t>21.003.0054-A</t>
  </si>
  <si>
    <t>21.003.0055-0</t>
  </si>
  <si>
    <t>21.003.0055-A</t>
  </si>
  <si>
    <t>21.003.0056-0</t>
  </si>
  <si>
    <t>21.003.0056-A</t>
  </si>
  <si>
    <t>21.003.0057-0</t>
  </si>
  <si>
    <t>21.003.0057-A</t>
  </si>
  <si>
    <t>21.003.0065-0</t>
  </si>
  <si>
    <t>21.003.0065-A</t>
  </si>
  <si>
    <t>21.003.0070-0</t>
  </si>
  <si>
    <t>21.003.0070-A</t>
  </si>
  <si>
    <t>21.003.0072-0</t>
  </si>
  <si>
    <t>21.003.0072-A</t>
  </si>
  <si>
    <t>21.003.0075-0</t>
  </si>
  <si>
    <t>21.003.0075-A</t>
  </si>
  <si>
    <t>21.003.0078-0</t>
  </si>
  <si>
    <t>21.003.0078-A</t>
  </si>
  <si>
    <t>21.003.0085-0</t>
  </si>
  <si>
    <t>21.003.0085-A</t>
  </si>
  <si>
    <t>21.004.0095-0</t>
  </si>
  <si>
    <t>RETIRADA DE POSTE DE CONCRETO OU ACO,DE 3,50 A 9,00M</t>
  </si>
  <si>
    <t>21.004.0095-A</t>
  </si>
  <si>
    <t>21.004.0100-0</t>
  </si>
  <si>
    <t>RETIRADA DE POSTE DE CONCRETO OU ACO,DE 10,00 A 12,00M</t>
  </si>
  <si>
    <t>21.004.0100-A</t>
  </si>
  <si>
    <t>21.004.0101-0</t>
  </si>
  <si>
    <t>RETIRADA DE POSTE DE CONCRETO OU ACO, DE 13,00 A 15,00M</t>
  </si>
  <si>
    <t>21.004.0101-A</t>
  </si>
  <si>
    <t>21.004.0102-0</t>
  </si>
  <si>
    <t>RETIRADA DE POSTE DE CONCRETO OU ACO,DE 16,00 A 23,00M</t>
  </si>
  <si>
    <t>21.004.0102-A</t>
  </si>
  <si>
    <t>21.004.0105-0</t>
  </si>
  <si>
    <t>21.004.0105-A</t>
  </si>
  <si>
    <t>21.004.0108-0</t>
  </si>
  <si>
    <t>RETIRADA DE CONJUNTO DE FERRAGENS EM LINHA DE 13,2KV</t>
  </si>
  <si>
    <t>21.004.0108-A</t>
  </si>
  <si>
    <t>21.004.0110-0</t>
  </si>
  <si>
    <t>RETIRADA DE CONJUNTO DE FERRAGENS EM LINHA DE B.T.</t>
  </si>
  <si>
    <t>21.004.0110-A</t>
  </si>
  <si>
    <t>21.004.0120-0</t>
  </si>
  <si>
    <t>RETIRADA DE TRANSFORMADORES DE 5 ATE 112,5KVA</t>
  </si>
  <si>
    <t>21.004.0120-A</t>
  </si>
  <si>
    <t>21.004.0125-0</t>
  </si>
  <si>
    <t>RETIRADA DE CONJUNTO DE ATERRAMENTO</t>
  </si>
  <si>
    <t>21.004.0125-A</t>
  </si>
  <si>
    <t>21.004.0130-0</t>
  </si>
  <si>
    <t>RETIRADA DE REDE AEREA DE 13,2KV(LANCE)</t>
  </si>
  <si>
    <t>21.004.0130-A</t>
  </si>
  <si>
    <t>21.004.0135-0</t>
  </si>
  <si>
    <t>RETIRADA DE REDE AEREA DE B.T.(LANCE)</t>
  </si>
  <si>
    <t>21.004.0135-A</t>
  </si>
  <si>
    <t>21.004.0140-0</t>
  </si>
  <si>
    <t>RETIRADA DE LUMINARIA EM ALTURA DE 4,00 A 9,00M</t>
  </si>
  <si>
    <t>21.004.0140-A</t>
  </si>
  <si>
    <t>21.004.0141-0</t>
  </si>
  <si>
    <t>RETIRADA DE LUMINARIA EM ALTURA DE 10,00 A 12,00M</t>
  </si>
  <si>
    <t>21.004.0141-A</t>
  </si>
  <si>
    <t>21.004.0142-0</t>
  </si>
  <si>
    <t>RETIRADA DE LUMINARIA EM ALTURA DE 13,00 A 15,00M</t>
  </si>
  <si>
    <t>21.004.0142-A</t>
  </si>
  <si>
    <t>21.004.0143-0</t>
  </si>
  <si>
    <t>RETIRADA DE LUMINARIA EM ALTURA DE 16,00 ATE 23,00M</t>
  </si>
  <si>
    <t>21.004.0143-A</t>
  </si>
  <si>
    <t>21.004.0144-0</t>
  </si>
  <si>
    <t>RETIRADA DE LUMINARIA EM ALTURA DE 30,00M</t>
  </si>
  <si>
    <t>21.004.0144-A</t>
  </si>
  <si>
    <t>21.004.0150-0</t>
  </si>
  <si>
    <t>RETIRADA DE LUMINARIA,INSTALADA EM CORDOALHA,TETO OU PAREDE</t>
  </si>
  <si>
    <t>21.004.0150-A</t>
  </si>
  <si>
    <t>21.004.0153-0</t>
  </si>
  <si>
    <t>RETIRADA DE PROJETOR,INSTALADO EM TETO,PISO,PAREDE OU POSTE</t>
  </si>
  <si>
    <t>21.004.0153-A</t>
  </si>
  <si>
    <t>21.004.0155-0</t>
  </si>
  <si>
    <t>RETIRADA DE BRACO PADRAO RIOLUZ,PARA FIXACAO DE LUMINARIAS</t>
  </si>
  <si>
    <t>21.004.0155-A</t>
  </si>
  <si>
    <t>21.004.0158-0</t>
  </si>
  <si>
    <t>21.004.0158-A</t>
  </si>
  <si>
    <t>21.004.0160-0</t>
  </si>
  <si>
    <t>21.004.0160-A</t>
  </si>
  <si>
    <t>21.004.0165-0</t>
  </si>
  <si>
    <t>21.004.0165-A</t>
  </si>
  <si>
    <t>21.004.0168-0</t>
  </si>
  <si>
    <t>21.004.0168-A</t>
  </si>
  <si>
    <t>21.004.0170-0</t>
  </si>
  <si>
    <t>21.004.0170-A</t>
  </si>
  <si>
    <t>21.004.0175-0</t>
  </si>
  <si>
    <t>RETIRADA DE EQUIPAMENTO DE COMANDO DE CIRCUITO</t>
  </si>
  <si>
    <t>21.004.0175-A</t>
  </si>
  <si>
    <t>21.004.0185-0</t>
  </si>
  <si>
    <t>21.004.0185-A</t>
  </si>
  <si>
    <t>21.004.0186-0</t>
  </si>
  <si>
    <t>21.004.0186-A</t>
  </si>
  <si>
    <t>21.004.0187-0</t>
  </si>
  <si>
    <t>21.004.0187-A</t>
  </si>
  <si>
    <t>21.004.0188-0</t>
  </si>
  <si>
    <t>21.004.0188-A</t>
  </si>
  <si>
    <t>21.004.0190-0</t>
  </si>
  <si>
    <t>21.004.0190-A</t>
  </si>
  <si>
    <t>21.004.0200-0</t>
  </si>
  <si>
    <t>RETIRADA DE POSTE DE MADEIRA</t>
  </si>
  <si>
    <t>21.004.0200-A</t>
  </si>
  <si>
    <t>21.005.0010-0</t>
  </si>
  <si>
    <t>21.005.0010-A</t>
  </si>
  <si>
    <t>21.005.0011-0</t>
  </si>
  <si>
    <t>21.005.0011-A</t>
  </si>
  <si>
    <t>21.005.0015-0</t>
  </si>
  <si>
    <t>21.005.0015-A</t>
  </si>
  <si>
    <t>21.005.0016-0</t>
  </si>
  <si>
    <t>21.005.0016-A</t>
  </si>
  <si>
    <t>21.005.0020-0</t>
  </si>
  <si>
    <t>21.005.0020-A</t>
  </si>
  <si>
    <t>21.005.0050-0</t>
  </si>
  <si>
    <t>21.005.0050-A</t>
  </si>
  <si>
    <t>21.007.0010-0</t>
  </si>
  <si>
    <t>21.007.0010-A</t>
  </si>
  <si>
    <t>21.007.0015-0</t>
  </si>
  <si>
    <t>21.007.0015-A</t>
  </si>
  <si>
    <t>21.009.0010-0</t>
  </si>
  <si>
    <t>21.009.0010-A</t>
  </si>
  <si>
    <t>21.009.0011-0</t>
  </si>
  <si>
    <t>21.009.0011-A</t>
  </si>
  <si>
    <t>21.009.0012-0</t>
  </si>
  <si>
    <t>21.009.0012-A</t>
  </si>
  <si>
    <t>21.009.0013-0</t>
  </si>
  <si>
    <t>21.009.0013-A</t>
  </si>
  <si>
    <t>21.009.0030-0</t>
  </si>
  <si>
    <t>21.009.0030-A</t>
  </si>
  <si>
    <t>21.009.0031-0</t>
  </si>
  <si>
    <t>21.009.0031-A</t>
  </si>
  <si>
    <t>21.009.0040-0</t>
  </si>
  <si>
    <t>21.009.0040-A</t>
  </si>
  <si>
    <t>21.009.0041-0</t>
  </si>
  <si>
    <t>21.009.0041-A</t>
  </si>
  <si>
    <t>21.009.0080-0</t>
  </si>
  <si>
    <t>21.009.0080-A</t>
  </si>
  <si>
    <t>21.009.0081-0</t>
  </si>
  <si>
    <t>21.009.0081-A</t>
  </si>
  <si>
    <t>21.009.0100-0</t>
  </si>
  <si>
    <t>21.009.0100-A</t>
  </si>
  <si>
    <t>21.009.0101-0</t>
  </si>
  <si>
    <t>21.009.0101-A</t>
  </si>
  <si>
    <t>21.009.0102-0</t>
  </si>
  <si>
    <t>21.009.0102-A</t>
  </si>
  <si>
    <t>21.009.0105-0</t>
  </si>
  <si>
    <t>21.009.0105-A</t>
  </si>
  <si>
    <t>21.009.0106-0</t>
  </si>
  <si>
    <t>21.009.0106-A</t>
  </si>
  <si>
    <t>21.009.0107-0</t>
  </si>
  <si>
    <t>21.009.0107-A</t>
  </si>
  <si>
    <t>21.009.0108-0</t>
  </si>
  <si>
    <t>21.009.0108-A</t>
  </si>
  <si>
    <t>21.009.0109-0</t>
  </si>
  <si>
    <t>21.009.0109-A</t>
  </si>
  <si>
    <t>21.009.0110-0</t>
  </si>
  <si>
    <t>21.009.0110-A</t>
  </si>
  <si>
    <t>21.009.0111-0</t>
  </si>
  <si>
    <t>21.009.0111-A</t>
  </si>
  <si>
    <t>21.009.0112-0</t>
  </si>
  <si>
    <t>21.009.0112-A</t>
  </si>
  <si>
    <t>21.009.0113-0</t>
  </si>
  <si>
    <t>21.009.0113-A</t>
  </si>
  <si>
    <t>21.009.0114-0</t>
  </si>
  <si>
    <t>21.009.0114-A</t>
  </si>
  <si>
    <t>21.009.0115-0</t>
  </si>
  <si>
    <t>21.009.0115-A</t>
  </si>
  <si>
    <t>21.009.0116-0</t>
  </si>
  <si>
    <t>21.009.0116-A</t>
  </si>
  <si>
    <t>21.010.0005-0</t>
  </si>
  <si>
    <t>21.010.0005-A</t>
  </si>
  <si>
    <t>21.010.0010-0</t>
  </si>
  <si>
    <t>21.010.0010-A</t>
  </si>
  <si>
    <t>21.010.0015-0</t>
  </si>
  <si>
    <t>21.010.0015-A</t>
  </si>
  <si>
    <t>21.010.0020-0</t>
  </si>
  <si>
    <t>21.010.0020-A</t>
  </si>
  <si>
    <t>21.010.0025-0</t>
  </si>
  <si>
    <t>21.010.0025-A</t>
  </si>
  <si>
    <t>21.010.0030-0</t>
  </si>
  <si>
    <t>21.010.0030-A</t>
  </si>
  <si>
    <t>21.010.0035-0</t>
  </si>
  <si>
    <t>21.010.0035-A</t>
  </si>
  <si>
    <t>21.010.0040-0</t>
  </si>
  <si>
    <t>21.010.0040-A</t>
  </si>
  <si>
    <t>21.010.0045-0</t>
  </si>
  <si>
    <t>21.010.0045-A</t>
  </si>
  <si>
    <t>21.011.0010-0</t>
  </si>
  <si>
    <t>21.011.0010-A</t>
  </si>
  <si>
    <t>21.011.0012-0</t>
  </si>
  <si>
    <t>21.011.0012-A</t>
  </si>
  <si>
    <t>21.011.0015-0</t>
  </si>
  <si>
    <t>21.011.0015-A</t>
  </si>
  <si>
    <t>21.011.0016-0</t>
  </si>
  <si>
    <t>21.011.0016-A</t>
  </si>
  <si>
    <t>21.011.0020-0</t>
  </si>
  <si>
    <t>21.011.0020-A</t>
  </si>
  <si>
    <t>21.011.0021-0</t>
  </si>
  <si>
    <t>21.011.0021-A</t>
  </si>
  <si>
    <t>21.011.0025-0</t>
  </si>
  <si>
    <t>21.011.0025-A</t>
  </si>
  <si>
    <t>21.011.0026-0</t>
  </si>
  <si>
    <t>21.011.0026-A</t>
  </si>
  <si>
    <t>21.011.0030-0</t>
  </si>
  <si>
    <t>21.011.0030-A</t>
  </si>
  <si>
    <t>21.011.0035-0</t>
  </si>
  <si>
    <t>21.011.0035-A</t>
  </si>
  <si>
    <t>21.011.0040-0</t>
  </si>
  <si>
    <t>21.011.0040-A</t>
  </si>
  <si>
    <t>21.011.0050-0</t>
  </si>
  <si>
    <t>21.011.0050-A</t>
  </si>
  <si>
    <t>21.011.0060-0</t>
  </si>
  <si>
    <t>21.011.0060-A</t>
  </si>
  <si>
    <t>21.011.0070-0</t>
  </si>
  <si>
    <t>21.011.0070-A</t>
  </si>
  <si>
    <t>21.011.0075-0</t>
  </si>
  <si>
    <t>21.011.0075-A</t>
  </si>
  <si>
    <t>21.011.0080-0</t>
  </si>
  <si>
    <t>21.011.0080-A</t>
  </si>
  <si>
    <t>21.011.0085-0</t>
  </si>
  <si>
    <t>21.011.0085-A</t>
  </si>
  <si>
    <t>21.011.0090-0</t>
  </si>
  <si>
    <t>21.011.0090-A</t>
  </si>
  <si>
    <t>21.011.0095-0</t>
  </si>
  <si>
    <t>21.011.0095-A</t>
  </si>
  <si>
    <t>21.011.0100-0</t>
  </si>
  <si>
    <t>21.011.0100-A</t>
  </si>
  <si>
    <t>21.013.0010-0</t>
  </si>
  <si>
    <t>21.013.0010-A</t>
  </si>
  <si>
    <t>21.015.0179-0</t>
  </si>
  <si>
    <t>21.015.0179-A</t>
  </si>
  <si>
    <t>21.015.0181-0</t>
  </si>
  <si>
    <t>21.015.0181-A</t>
  </si>
  <si>
    <t>21.015.0182-0</t>
  </si>
  <si>
    <t>21.015.0182-A</t>
  </si>
  <si>
    <t>21.015.0184-0</t>
  </si>
  <si>
    <t>21.015.0184-A</t>
  </si>
  <si>
    <t>21.015.0186-0</t>
  </si>
  <si>
    <t>21.015.0186-A</t>
  </si>
  <si>
    <t>21.015.0188-0</t>
  </si>
  <si>
    <t>21.015.0188-A</t>
  </si>
  <si>
    <t>21.015.0190-0</t>
  </si>
  <si>
    <t>21.015.0190-A</t>
  </si>
  <si>
    <t>21.015.0192-0</t>
  </si>
  <si>
    <t>21.015.0192-A</t>
  </si>
  <si>
    <t>21.015.0194-0</t>
  </si>
  <si>
    <t>21.015.0194-A</t>
  </si>
  <si>
    <t>21.015.0196-0</t>
  </si>
  <si>
    <t>21.015.0196-A</t>
  </si>
  <si>
    <t>21.015.0198-0</t>
  </si>
  <si>
    <t>21.015.0198-A</t>
  </si>
  <si>
    <t>21.015.0201-0</t>
  </si>
  <si>
    <t>21.015.0201-A</t>
  </si>
  <si>
    <t>21.015.0205-0</t>
  </si>
  <si>
    <t>SUPORTE PARA MONTAGEM DE TRANSFORMADOR EM POSTE.FORNECIMENTO</t>
  </si>
  <si>
    <t>21.015.0205-A</t>
  </si>
  <si>
    <t>21.015.0207-0</t>
  </si>
  <si>
    <t>ATERRAMENTO DE CAIXA HAND-HOLE</t>
  </si>
  <si>
    <t>21.015.0207-A</t>
  </si>
  <si>
    <t>21.015.0208-0</t>
  </si>
  <si>
    <t>21.015.0208-A</t>
  </si>
  <si>
    <t>21.015.0209-0</t>
  </si>
  <si>
    <t>ATERRAMENTO DE TAMPAO,INCLUSIVE FORNECIMENTO DOS MATERIAIS</t>
  </si>
  <si>
    <t>21.015.0209-A</t>
  </si>
  <si>
    <t>21.015.0210-0</t>
  </si>
  <si>
    <t>21.015.0210-A</t>
  </si>
  <si>
    <t>21.015.0220-0</t>
  </si>
  <si>
    <t>21.015.0220-A</t>
  </si>
  <si>
    <t>21.015.0230-0</t>
  </si>
  <si>
    <t>21.015.0230-A</t>
  </si>
  <si>
    <t>21.015.0235-0</t>
  </si>
  <si>
    <t>21.015.0235-A</t>
  </si>
  <si>
    <t>21.018.0010-0</t>
  </si>
  <si>
    <t>21.018.0010-A</t>
  </si>
  <si>
    <t>21.018.0012-0</t>
  </si>
  <si>
    <t>21.018.0012-A</t>
  </si>
  <si>
    <t>21.018.0015-0</t>
  </si>
  <si>
    <t>21.018.0015-A</t>
  </si>
  <si>
    <t>21.018.0018-0</t>
  </si>
  <si>
    <t>21.018.0018-A</t>
  </si>
  <si>
    <t>21.018.0020-0</t>
  </si>
  <si>
    <t>21.018.0020-A</t>
  </si>
  <si>
    <t>21.018.0021-0</t>
  </si>
  <si>
    <t>21.018.0021-A</t>
  </si>
  <si>
    <t>21.018.0022-0</t>
  </si>
  <si>
    <t>21.018.0022-A</t>
  </si>
  <si>
    <t>21.018.0023-0</t>
  </si>
  <si>
    <t>21.018.0023-A</t>
  </si>
  <si>
    <t>21.018.0025-0</t>
  </si>
  <si>
    <t>21.018.0025-A</t>
  </si>
  <si>
    <t>21.018.0030-0</t>
  </si>
  <si>
    <t>21.018.0030-A</t>
  </si>
  <si>
    <t>21.018.0031-0</t>
  </si>
  <si>
    <t>21.018.0031-A</t>
  </si>
  <si>
    <t>21.018.0032-0</t>
  </si>
  <si>
    <t>21.018.0032-A</t>
  </si>
  <si>
    <t>21.018.0035-0</t>
  </si>
  <si>
    <t>21.018.0035-A</t>
  </si>
  <si>
    <t>21.018.0040-0</t>
  </si>
  <si>
    <t>21.018.0040-A</t>
  </si>
  <si>
    <t>21.018.0045-0</t>
  </si>
  <si>
    <t>ISOLADOR TIPO PINO,13,8KV.FORNECIMENTO</t>
  </si>
  <si>
    <t>21.018.0045-A</t>
  </si>
  <si>
    <t>21.018.0050-0</t>
  </si>
  <si>
    <t>21.018.0050-A</t>
  </si>
  <si>
    <t>21.019.0078-0</t>
  </si>
  <si>
    <t>21.019.0078-A</t>
  </si>
  <si>
    <t>21.019.0090-0</t>
  </si>
  <si>
    <t>21.019.0090-A</t>
  </si>
  <si>
    <t>21.019.0095-0</t>
  </si>
  <si>
    <t>21.019.0095-A</t>
  </si>
  <si>
    <t>21.019.0105-0</t>
  </si>
  <si>
    <t>21.019.0105-A</t>
  </si>
  <si>
    <t>21.019.0110-0</t>
  </si>
  <si>
    <t>21.019.0110-A</t>
  </si>
  <si>
    <t>21.020.0050-0</t>
  </si>
  <si>
    <t>21.020.0050-A</t>
  </si>
  <si>
    <t>21.020.0055-0</t>
  </si>
  <si>
    <t>21.020.0055-A</t>
  </si>
  <si>
    <t>21.020.0060-0</t>
  </si>
  <si>
    <t>21.020.0060-A</t>
  </si>
  <si>
    <t>21.020.0065-0</t>
  </si>
  <si>
    <t>21.020.0065-A</t>
  </si>
  <si>
    <t>21.020.0070-0</t>
  </si>
  <si>
    <t>21.020.0070-A</t>
  </si>
  <si>
    <t>21.020.0075-0</t>
  </si>
  <si>
    <t>21.020.0075-A</t>
  </si>
  <si>
    <t>21.020.0080-0</t>
  </si>
  <si>
    <t>21.020.0080-A</t>
  </si>
  <si>
    <t>21.020.0085-0</t>
  </si>
  <si>
    <t>21.020.0085-A</t>
  </si>
  <si>
    <t>21.020.0090-0</t>
  </si>
  <si>
    <t>21.020.0090-A</t>
  </si>
  <si>
    <t>21.020.0095-0</t>
  </si>
  <si>
    <t>21.020.0095-A</t>
  </si>
  <si>
    <t>21.020.0106-0</t>
  </si>
  <si>
    <t>21.020.0106-A</t>
  </si>
  <si>
    <t>21.020.0107-0</t>
  </si>
  <si>
    <t>21.020.0107-A</t>
  </si>
  <si>
    <t>21.021.0010-0</t>
  </si>
  <si>
    <t>21.021.0010-A</t>
  </si>
  <si>
    <t>21.021.0015-0</t>
  </si>
  <si>
    <t>21.021.0015-A</t>
  </si>
  <si>
    <t>21.024.0010-0</t>
  </si>
  <si>
    <t>21.024.0010-A</t>
  </si>
  <si>
    <t>21.024.0015-0</t>
  </si>
  <si>
    <t>21.024.0015-A</t>
  </si>
  <si>
    <t>21.024.0020-0</t>
  </si>
  <si>
    <t>21.024.0020-A</t>
  </si>
  <si>
    <t>21.024.0025-0</t>
  </si>
  <si>
    <t>21.024.0025-A</t>
  </si>
  <si>
    <t>21.024.0030-0</t>
  </si>
  <si>
    <t>21.024.0030-A</t>
  </si>
  <si>
    <t>21.024.0035-0</t>
  </si>
  <si>
    <t>21.024.0035-A</t>
  </si>
  <si>
    <t>21.024.0040-0</t>
  </si>
  <si>
    <t>21.024.0040-A</t>
  </si>
  <si>
    <t>21.024.0100-0</t>
  </si>
  <si>
    <t>21.024.0100-A</t>
  </si>
  <si>
    <t>21.024.0105-0</t>
  </si>
  <si>
    <t>21.024.0105-A</t>
  </si>
  <si>
    <t>21.026.0010-0</t>
  </si>
  <si>
    <t>21.026.0010-A</t>
  </si>
  <si>
    <t>21.026.0012-0</t>
  </si>
  <si>
    <t>21.026.0012-A</t>
  </si>
  <si>
    <t>21.026.0015-0</t>
  </si>
  <si>
    <t>21.026.0015-A</t>
  </si>
  <si>
    <t>21.026.0020-0</t>
  </si>
  <si>
    <t>21.026.0020-A</t>
  </si>
  <si>
    <t>21.026.0030-0</t>
  </si>
  <si>
    <t>21.026.0030-A</t>
  </si>
  <si>
    <t>21.026.0035-0</t>
  </si>
  <si>
    <t>21.026.0035-A</t>
  </si>
  <si>
    <t>21.026.0040-0</t>
  </si>
  <si>
    <t>21.026.0040-A</t>
  </si>
  <si>
    <t>21.026.0050-0</t>
  </si>
  <si>
    <t>21.026.0050-A</t>
  </si>
  <si>
    <t>21.026.0055-0</t>
  </si>
  <si>
    <t>21.026.0055-A</t>
  </si>
  <si>
    <t>21.026.0060-0</t>
  </si>
  <si>
    <t>21.026.0060-A</t>
  </si>
  <si>
    <t>21.026.0065-0</t>
  </si>
  <si>
    <t>21.026.0065-A</t>
  </si>
  <si>
    <t>21.026.0070-0</t>
  </si>
  <si>
    <t>21.026.0070-A</t>
  </si>
  <si>
    <t>21.026.0075-0</t>
  </si>
  <si>
    <t>21.026.0075-A</t>
  </si>
  <si>
    <t>21.026.0080-0</t>
  </si>
  <si>
    <t>21.026.0080-A</t>
  </si>
  <si>
    <t>21.026.0100-0</t>
  </si>
  <si>
    <t>21.026.0100-A</t>
  </si>
  <si>
    <t>21.026.0105-0</t>
  </si>
  <si>
    <t>21.026.0105-A</t>
  </si>
  <si>
    <t>21.026.0110-0</t>
  </si>
  <si>
    <t>21.026.0110-A</t>
  </si>
  <si>
    <t>21.026.0120-0</t>
  </si>
  <si>
    <t>21.026.0120-A</t>
  </si>
  <si>
    <t>21.026.0130-0</t>
  </si>
  <si>
    <t>21.026.0130-A</t>
  </si>
  <si>
    <t>21.026.0200-0</t>
  </si>
  <si>
    <t>21.026.0200-A</t>
  </si>
  <si>
    <t>21.026.0250-0</t>
  </si>
  <si>
    <t>21.026.0250-A</t>
  </si>
  <si>
    <t>21.026.0350-0</t>
  </si>
  <si>
    <t>21.026.0350-A</t>
  </si>
  <si>
    <t>21.026.0450-0</t>
  </si>
  <si>
    <t>21.026.0450-A</t>
  </si>
  <si>
    <t>21.027.0010-0</t>
  </si>
  <si>
    <t>21.027.0010-A</t>
  </si>
  <si>
    <t>21.027.0020-0</t>
  </si>
  <si>
    <t>21.027.0020-A</t>
  </si>
  <si>
    <t>21.027.0025-0</t>
  </si>
  <si>
    <t>21.027.0025-A</t>
  </si>
  <si>
    <t>21.027.0050-0</t>
  </si>
  <si>
    <t>21.027.0050-A</t>
  </si>
  <si>
    <t>21.027.0060-0</t>
  </si>
  <si>
    <t>21.027.0060-A</t>
  </si>
  <si>
    <t>21.028.0001-0</t>
  </si>
  <si>
    <t>21.028.0001-A</t>
  </si>
  <si>
    <t>21.028.0002-0</t>
  </si>
  <si>
    <t>21.028.0002-A</t>
  </si>
  <si>
    <t>21.028.0003-0</t>
  </si>
  <si>
    <t>21.028.0003-A</t>
  </si>
  <si>
    <t>21.028.0004-0</t>
  </si>
  <si>
    <t>21.028.0004-A</t>
  </si>
  <si>
    <t>21.028.0010-0</t>
  </si>
  <si>
    <t>ALCA PRE-FORMADA PARA CABO DE 35MM2.FORNECIMENTO E COLOCACAO</t>
  </si>
  <si>
    <t>21.028.0010-A</t>
  </si>
  <si>
    <t>21.028.0015-0</t>
  </si>
  <si>
    <t>21.028.0015-A</t>
  </si>
  <si>
    <t>21.028.0020-0</t>
  </si>
  <si>
    <t>21.028.0020-A</t>
  </si>
  <si>
    <t>21.028.0040-0</t>
  </si>
  <si>
    <t>21.028.0040-A</t>
  </si>
  <si>
    <t>21.028.0060-0</t>
  </si>
  <si>
    <t>21.028.0060-A</t>
  </si>
  <si>
    <t>21.028.0065-0</t>
  </si>
  <si>
    <t>21.028.0065-A</t>
  </si>
  <si>
    <t>21.028.0070-0</t>
  </si>
  <si>
    <t>21.028.0070-A</t>
  </si>
  <si>
    <t>21.028.0075-0</t>
  </si>
  <si>
    <t>21.028.0075-A</t>
  </si>
  <si>
    <t>21.028.0080-0</t>
  </si>
  <si>
    <t>21.028.0080-A</t>
  </si>
  <si>
    <t>21.028.0085-0</t>
  </si>
  <si>
    <t>21.028.0085-A</t>
  </si>
  <si>
    <t>21.028.0090-0</t>
  </si>
  <si>
    <t>21.028.0090-A</t>
  </si>
  <si>
    <t>21.028.0095-0</t>
  </si>
  <si>
    <t>21.028.0095-A</t>
  </si>
  <si>
    <t>21.028.0100-0</t>
  </si>
  <si>
    <t>21.028.0100-A</t>
  </si>
  <si>
    <t>21.028.0105-0</t>
  </si>
  <si>
    <t>21.028.0105-A</t>
  </si>
  <si>
    <t>21.028.0110-0</t>
  </si>
  <si>
    <t>21.028.0110-A</t>
  </si>
  <si>
    <t>21.028.0115-0</t>
  </si>
  <si>
    <t>21.028.0115-A</t>
  </si>
  <si>
    <t>21.028.0120-0</t>
  </si>
  <si>
    <t>21.028.0120-A</t>
  </si>
  <si>
    <t>21.028.0125-0</t>
  </si>
  <si>
    <t>21.028.0125-A</t>
  </si>
  <si>
    <t>21.028.0140-0</t>
  </si>
  <si>
    <t>21.028.0140-A</t>
  </si>
  <si>
    <t>21.028.0145-0</t>
  </si>
  <si>
    <t>21.028.0145-A</t>
  </si>
  <si>
    <t>21.028.0150-0</t>
  </si>
  <si>
    <t>21.028.0150-A</t>
  </si>
  <si>
    <t>21.030.0055-0</t>
  </si>
  <si>
    <t>21.030.0055-A</t>
  </si>
  <si>
    <t>21.030.0060-0</t>
  </si>
  <si>
    <t>21.030.0060-A</t>
  </si>
  <si>
    <t>21.030.0065-0</t>
  </si>
  <si>
    <t>21.030.0065-A</t>
  </si>
  <si>
    <t>21.030.0070-0</t>
  </si>
  <si>
    <t>21.030.0070-A</t>
  </si>
  <si>
    <t>21.030.0075-0</t>
  </si>
  <si>
    <t>FUSIVEL NH,TAMANHO 01,CORRENTE NOMINAL DE 36A.FORNECIMENTO</t>
  </si>
  <si>
    <t>21.030.0075-A</t>
  </si>
  <si>
    <t>21.030.0080-0</t>
  </si>
  <si>
    <t>FUSIVEL NH,TAMANHO 00,CORRENTE NOMINAL DE 125A.FORNECIMENTO</t>
  </si>
  <si>
    <t>21.030.0080-A</t>
  </si>
  <si>
    <t>21.030.0085-0</t>
  </si>
  <si>
    <t>FUSIVEL NH,TAMANHO 00,CORRENTE NOMINAL DE 160A.FORNECIMENTO</t>
  </si>
  <si>
    <t>21.030.0085-A</t>
  </si>
  <si>
    <t>21.030.0090-0</t>
  </si>
  <si>
    <t>DISJUNTOR TERMOMAGNETICO,BIPOLAR DE 20A.FORNECIMENTO</t>
  </si>
  <si>
    <t>21.030.0090-A</t>
  </si>
  <si>
    <t>21.030.0100-0</t>
  </si>
  <si>
    <t>DISJUNTOR TERMOMAGNETICO,TRIPOLAR DE 40A.FORNECIMENTO</t>
  </si>
  <si>
    <t>21.030.0100-A</t>
  </si>
  <si>
    <t>21.030.0105-0</t>
  </si>
  <si>
    <t>DISJUNTOR TERMOMAGNETICO,TRIPOLAR DE 100A.FORNECIMENTO</t>
  </si>
  <si>
    <t>21.030.0105-A</t>
  </si>
  <si>
    <t>21.031.0010-0</t>
  </si>
  <si>
    <t>BASE EXTERNA PARA RELE FOTOELETRICO.FORNECIMENTO</t>
  </si>
  <si>
    <t>21.031.0010-A</t>
  </si>
  <si>
    <t>21.031.0015-0</t>
  </si>
  <si>
    <t>21.031.0015-A</t>
  </si>
  <si>
    <t>21.031.0020-0</t>
  </si>
  <si>
    <t>RELE TEMPORIZADO,COEL,TIPO RTQD.FORNECIMENTO</t>
  </si>
  <si>
    <t>21.031.0020-A</t>
  </si>
  <si>
    <t>21.031.0025-0</t>
  </si>
  <si>
    <t>RELE TEMPORIZADO,TIPO FLT 01/NF.FORNECIMENTO</t>
  </si>
  <si>
    <t>21.031.0025-A</t>
  </si>
  <si>
    <t>21.031.0030-0</t>
  </si>
  <si>
    <t>21.031.0030-A</t>
  </si>
  <si>
    <t>21.031.0035-0</t>
  </si>
  <si>
    <t>21.031.0035-A</t>
  </si>
  <si>
    <t>21.031.0040-0</t>
  </si>
  <si>
    <t>21.031.0040-A</t>
  </si>
  <si>
    <t>21.035.0007-0</t>
  </si>
  <si>
    <t>21.035.0007-A</t>
  </si>
  <si>
    <t>21.035.0008-0</t>
  </si>
  <si>
    <t>21.035.0008-A</t>
  </si>
  <si>
    <t>21.035.0009-0</t>
  </si>
  <si>
    <t>21.035.0009-A</t>
  </si>
  <si>
    <t>21.035.0010-0</t>
  </si>
  <si>
    <t>21.035.0010-A</t>
  </si>
  <si>
    <t>21.035.0012-0</t>
  </si>
  <si>
    <t>21.035.0012-A</t>
  </si>
  <si>
    <t>21.035.0014-0</t>
  </si>
  <si>
    <t>21.035.0014-A</t>
  </si>
  <si>
    <t>21.035.0050-0</t>
  </si>
  <si>
    <t>21.035.0050-A</t>
  </si>
  <si>
    <t>21.035.0100-0</t>
  </si>
  <si>
    <t>21.035.0100-A</t>
  </si>
  <si>
    <t>21.035.0103-0</t>
  </si>
  <si>
    <t>21.035.0103-A</t>
  </si>
  <si>
    <t>21.035.0105-0</t>
  </si>
  <si>
    <t>21.035.0105-A</t>
  </si>
  <si>
    <t>21.035.0150-0</t>
  </si>
  <si>
    <t>21.035.0150-A</t>
  </si>
  <si>
    <t>21.035.0160-0</t>
  </si>
  <si>
    <t>CAIXA HERMETICA PARA CHAVE FACA TRIFASICA.COLOCACAO</t>
  </si>
  <si>
    <t>21.035.0160-A</t>
  </si>
  <si>
    <t>21.035.0200-0</t>
  </si>
  <si>
    <t>21.035.0200-A</t>
  </si>
  <si>
    <t>21.035.0205-0</t>
  </si>
  <si>
    <t>21.035.0205-A</t>
  </si>
  <si>
    <t>21.035.0220-0</t>
  </si>
  <si>
    <t>21.035.0220-A</t>
  </si>
  <si>
    <t>21.035.0230-0</t>
  </si>
  <si>
    <t>21.035.0230-A</t>
  </si>
  <si>
    <t>21.035.0235-0</t>
  </si>
  <si>
    <t>21.035.0235-A</t>
  </si>
  <si>
    <t>21.035.0250-0</t>
  </si>
  <si>
    <t>21.035.0250-A</t>
  </si>
  <si>
    <t>21.036.0010-0</t>
  </si>
  <si>
    <t>21.036.0010-A</t>
  </si>
  <si>
    <t>21.036.0015-0</t>
  </si>
  <si>
    <t>21.036.0015-A</t>
  </si>
  <si>
    <t>21.036.0020-0</t>
  </si>
  <si>
    <t>21.036.0020-A</t>
  </si>
  <si>
    <t>21.036.0025-0</t>
  </si>
  <si>
    <t>21.036.0025-A</t>
  </si>
  <si>
    <t>21.036.0050-0</t>
  </si>
  <si>
    <t>21.036.0050-A</t>
  </si>
  <si>
    <t>21.036.0055-0</t>
  </si>
  <si>
    <t>21.036.0055-A</t>
  </si>
  <si>
    <t>21.036.0060-0</t>
  </si>
  <si>
    <t>21.036.0060-A</t>
  </si>
  <si>
    <t>21.036.0065-0</t>
  </si>
  <si>
    <t>21.036.0065-A</t>
  </si>
  <si>
    <t>21.036.0070-0</t>
  </si>
  <si>
    <t>21.036.0070-A</t>
  </si>
  <si>
    <t>21.036.0075-0</t>
  </si>
  <si>
    <t>21.036.0075-A</t>
  </si>
  <si>
    <t>21.036.0080-0</t>
  </si>
  <si>
    <t>21.036.0080-A</t>
  </si>
  <si>
    <t>21.037.0010-0</t>
  </si>
  <si>
    <t>21.037.0010-A</t>
  </si>
  <si>
    <t>21.037.0015-0</t>
  </si>
  <si>
    <t>21.037.0015-A</t>
  </si>
  <si>
    <t>21.037.0020-0</t>
  </si>
  <si>
    <t>ELETRODUTO DE PVC RIGIDO,ROSQUEAVEL,DE 75MM(3").FORNECIMENTO</t>
  </si>
  <si>
    <t>21.037.0020-A</t>
  </si>
  <si>
    <t>21.037.0050-0</t>
  </si>
  <si>
    <t>21.037.0050-A</t>
  </si>
  <si>
    <t>21.037.0100-0</t>
  </si>
  <si>
    <t>21.037.0100-A</t>
  </si>
  <si>
    <t>21.037.0105-0</t>
  </si>
  <si>
    <t>21.037.0105-A</t>
  </si>
  <si>
    <t>21.037.0108-0</t>
  </si>
  <si>
    <t>21.037.0108-A</t>
  </si>
  <si>
    <t>21.037.0120-0</t>
  </si>
  <si>
    <t>21.037.0120-A</t>
  </si>
  <si>
    <t>21.037.0125-0</t>
  </si>
  <si>
    <t>21.037.0125-A</t>
  </si>
  <si>
    <t>21.037.0130-0</t>
  </si>
  <si>
    <t>21.037.0130-A</t>
  </si>
  <si>
    <t>21.037.0135-0</t>
  </si>
  <si>
    <t>21.037.0135-A</t>
  </si>
  <si>
    <t>21.038.0010-0</t>
  </si>
  <si>
    <t>21.038.0010-A</t>
  </si>
  <si>
    <t>21.038.0050-0</t>
  </si>
  <si>
    <t>BOX CURVO DE ALUMINIO DE 38MM(1 1/2").FORNECIMENTO</t>
  </si>
  <si>
    <t>21.038.0050-A</t>
  </si>
  <si>
    <t>21.038.0055-0</t>
  </si>
  <si>
    <t>21.038.0055-A</t>
  </si>
  <si>
    <t>21.038.0060-0</t>
  </si>
  <si>
    <t>21.038.0060-A</t>
  </si>
  <si>
    <t>21.040.0010-0</t>
  </si>
  <si>
    <t>CHAPA DE FERRO GALVANIZADO NO 24,DE(1X2)M.FORNECIMENTO</t>
  </si>
  <si>
    <t>21.040.0010-A</t>
  </si>
  <si>
    <t>21.040.0100-0</t>
  </si>
  <si>
    <t>21.040.0100-A</t>
  </si>
  <si>
    <t>21.040.0120-0</t>
  </si>
  <si>
    <t>21.040.0120-A</t>
  </si>
  <si>
    <t>21.040.0130-0</t>
  </si>
  <si>
    <t>21.040.0130-A</t>
  </si>
  <si>
    <t>21.042.0015-0</t>
  </si>
  <si>
    <t>21.042.0015-A</t>
  </si>
  <si>
    <t>21.042.0030-0</t>
  </si>
  <si>
    <t>21.042.0030-A</t>
  </si>
  <si>
    <t>21.042.0040-0</t>
  </si>
  <si>
    <t>21.042.0040-A</t>
  </si>
  <si>
    <t>21.042.0045-0</t>
  </si>
  <si>
    <t>21.042.0045-A</t>
  </si>
  <si>
    <t>21.042.0065-0</t>
  </si>
  <si>
    <t>21.042.0065-A</t>
  </si>
  <si>
    <t>21.042.0070-0</t>
  </si>
  <si>
    <t>21.042.0070-A</t>
  </si>
  <si>
    <t>21.042.0085-0</t>
  </si>
  <si>
    <t>21.042.0085-A</t>
  </si>
  <si>
    <t>21.042.0115-0</t>
  </si>
  <si>
    <t>21.042.0115-A</t>
  </si>
  <si>
    <t>21.042.0125-0</t>
  </si>
  <si>
    <t>21.042.0125-A</t>
  </si>
  <si>
    <t>21.042.0135-0</t>
  </si>
  <si>
    <t>21.042.0135-A</t>
  </si>
  <si>
    <t>21.042.0140-0</t>
  </si>
  <si>
    <t>21.042.0140-A</t>
  </si>
  <si>
    <t>21.042.0145-0</t>
  </si>
  <si>
    <t>21.042.0145-A</t>
  </si>
  <si>
    <t>21.042.0165-0</t>
  </si>
  <si>
    <t>21.042.0165-A</t>
  </si>
  <si>
    <t>21.045.0050-0</t>
  </si>
  <si>
    <t>21.045.0050-A</t>
  </si>
  <si>
    <t>21.045.0055-0</t>
  </si>
  <si>
    <t>21.045.0055-A</t>
  </si>
  <si>
    <t>21.045.0070-0</t>
  </si>
  <si>
    <t>21.045.0070-A</t>
  </si>
  <si>
    <t>21.045.0080-0</t>
  </si>
  <si>
    <t>21.045.0080-A</t>
  </si>
  <si>
    <t>21.045.0085-0</t>
  </si>
  <si>
    <t>21.045.0085-A</t>
  </si>
  <si>
    <t>21.045.0090-0</t>
  </si>
  <si>
    <t>21.045.0090-A</t>
  </si>
  <si>
    <t>21.045.0105-0</t>
  </si>
  <si>
    <t>21.045.0105-A</t>
  </si>
  <si>
    <t>21.045.0110-0</t>
  </si>
  <si>
    <t>21.045.0110-A</t>
  </si>
  <si>
    <t>21.045.0125-0</t>
  </si>
  <si>
    <t>21.045.0125-A</t>
  </si>
  <si>
    <t>21.045.0135-0</t>
  </si>
  <si>
    <t>21.045.0135-A</t>
  </si>
  <si>
    <t>21.045.0140-0</t>
  </si>
  <si>
    <t>21.045.0140-A</t>
  </si>
  <si>
    <t>21.045.0145-0</t>
  </si>
  <si>
    <t>21.045.0145-A</t>
  </si>
  <si>
    <t>21.045.0150-0</t>
  </si>
  <si>
    <t>21.045.0150-A</t>
  </si>
  <si>
    <t>21.045.0160-0</t>
  </si>
  <si>
    <t>21.045.0160-A</t>
  </si>
  <si>
    <t>21.046.0010-0</t>
  </si>
  <si>
    <t>21.046.0010-A</t>
  </si>
  <si>
    <t>21.046.0020-0</t>
  </si>
  <si>
    <t>21.046.0020-A</t>
  </si>
  <si>
    <t>21.046.0025-0</t>
  </si>
  <si>
    <t>21.046.0025-A</t>
  </si>
  <si>
    <t>21.046.0035-0</t>
  </si>
  <si>
    <t>21.046.0035-A</t>
  </si>
  <si>
    <t>21.046.0040-0</t>
  </si>
  <si>
    <t>21.046.0040-A</t>
  </si>
  <si>
    <t>21.046.0055-0</t>
  </si>
  <si>
    <t>21.046.0055-A</t>
  </si>
  <si>
    <t>21.046.0060-0</t>
  </si>
  <si>
    <t>21.046.0060-A</t>
  </si>
  <si>
    <t>21.046.0065-0</t>
  </si>
  <si>
    <t>21.046.0065-A</t>
  </si>
  <si>
    <t>21.046.0070-0</t>
  </si>
  <si>
    <t>21.046.0070-A</t>
  </si>
  <si>
    <t>21.048.0010-0</t>
  </si>
  <si>
    <t>21.048.0010-A</t>
  </si>
  <si>
    <t>21.048.0015-0</t>
  </si>
  <si>
    <t>21.048.0015-A</t>
  </si>
  <si>
    <t>21.048.0020-0</t>
  </si>
  <si>
    <t>21.048.0020-A</t>
  </si>
  <si>
    <t>21.048.0025-0</t>
  </si>
  <si>
    <t>21.048.0025-A</t>
  </si>
  <si>
    <t>21.048.0030-0</t>
  </si>
  <si>
    <t>21.048.0030-A</t>
  </si>
  <si>
    <t>21.048.0035-0</t>
  </si>
  <si>
    <t>21.048.0035-A</t>
  </si>
  <si>
    <t>21.048.0040-0</t>
  </si>
  <si>
    <t>21.048.0040-A</t>
  </si>
  <si>
    <t>21.048.0045-0</t>
  </si>
  <si>
    <t>21.048.0045-A</t>
  </si>
  <si>
    <t>21.048.0050-0</t>
  </si>
  <si>
    <t>21.048.0050-A</t>
  </si>
  <si>
    <t>21.048.0055-0</t>
  </si>
  <si>
    <t>21.048.0055-A</t>
  </si>
  <si>
    <t>21.048.0060-0</t>
  </si>
  <si>
    <t>21.048.0060-A</t>
  </si>
  <si>
    <t>21.048.0065-0</t>
  </si>
  <si>
    <t>REATOR COM IGNITOR EM BANDEJA,EXCLUSIVE REATOR.COLOCACAO</t>
  </si>
  <si>
    <t>21.048.0065-A</t>
  </si>
  <si>
    <t>21.050.0010-0</t>
  </si>
  <si>
    <t>FITA ISOLANTE AUTO-FUSAO,DE 19MMX10M.FORNECIMENTO</t>
  </si>
  <si>
    <t>21.050.0010-A</t>
  </si>
  <si>
    <t>21.050.0015-0</t>
  </si>
  <si>
    <t>FITA ISOLANTE PLASTICA ADESIVA,DE 19MMX20M.FORNECIMENTO</t>
  </si>
  <si>
    <t>21.050.0015-A</t>
  </si>
  <si>
    <t>21.050.0020-0</t>
  </si>
  <si>
    <t>ARRUELA EM ALUMINIO DE(13X2)MM.FORNECIMENTO</t>
  </si>
  <si>
    <t>21.050.0020-A</t>
  </si>
  <si>
    <t>21.050.0025-0</t>
  </si>
  <si>
    <t>ARRUELA DE PRESSAO DE(13X2,5)MM.FORNECIMENTO</t>
  </si>
  <si>
    <t>21.050.0025-A</t>
  </si>
  <si>
    <t>21.050.0040-0</t>
  </si>
  <si>
    <t>21.050.0040-A</t>
  </si>
  <si>
    <t>21.050.0045-0</t>
  </si>
  <si>
    <t>21.050.0045-A</t>
  </si>
  <si>
    <t>21.050.0050-0</t>
  </si>
  <si>
    <t>21.050.0050-A</t>
  </si>
  <si>
    <t>21.050.0055-0</t>
  </si>
  <si>
    <t>21.050.0055-A</t>
  </si>
  <si>
    <t>21.050.0060-0</t>
  </si>
  <si>
    <t>21.050.0060-A</t>
  </si>
  <si>
    <t>21.050.0070-0</t>
  </si>
  <si>
    <t>CRUZETA Q-3,DE 6 PINOS.FORNECIMENTO</t>
  </si>
  <si>
    <t>21.050.0070-A</t>
  </si>
  <si>
    <t>21.050.0075-0</t>
  </si>
  <si>
    <t>21.050.0075-A</t>
  </si>
  <si>
    <t>21.050.0080-0</t>
  </si>
  <si>
    <t>PARAFUSO COM CABECA SEXTAVADA DE (5/8"X1.1/2").FORNECIMENTO</t>
  </si>
  <si>
    <t>21.050.0080-A</t>
  </si>
  <si>
    <t>21.050.0085-0</t>
  </si>
  <si>
    <t>PARAFUSO COM CABECA SEXTAVADA DE(12X1,75X50)MM.FORNECIMENTO</t>
  </si>
  <si>
    <t>21.050.0085-A</t>
  </si>
  <si>
    <t>21.050.0090-0</t>
  </si>
  <si>
    <t>PARAFUSO FRANCES DE (5/8"X2.1/2").FORNECIMENTO</t>
  </si>
  <si>
    <t>21.050.0090-A</t>
  </si>
  <si>
    <t>21.050.0095-0</t>
  </si>
  <si>
    <t>PARAFUSO DE MAQUINA SEXTAVADA DE (1/2"X1.1/2").FORNECIMENTO</t>
  </si>
  <si>
    <t>21.050.0095-A</t>
  </si>
  <si>
    <t>21.050.0100-0</t>
  </si>
  <si>
    <t>21.050.0100-A</t>
  </si>
  <si>
    <t>21.050.0105-0</t>
  </si>
  <si>
    <t>21.050.0105-A</t>
  </si>
  <si>
    <t>21.050.0110-0</t>
  </si>
  <si>
    <t>21.050.0110-A</t>
  </si>
  <si>
    <t>21.050.0120-0</t>
  </si>
  <si>
    <t>21.050.0120-A</t>
  </si>
  <si>
    <t>21.050.0125-0</t>
  </si>
  <si>
    <t>CRUZETA N°2,DE 2 PINOS.FORNECIMENTO</t>
  </si>
  <si>
    <t>21.050.0125-A</t>
  </si>
  <si>
    <t>21.051.0010-0</t>
  </si>
  <si>
    <t>21.051.0010-A</t>
  </si>
  <si>
    <t>22.005.0005-0</t>
  </si>
  <si>
    <t>22.005.0005-A</t>
  </si>
  <si>
    <t>22.005.0015-0</t>
  </si>
  <si>
    <t>22.005.0015-A</t>
  </si>
  <si>
    <t>22.005.0020-0</t>
  </si>
  <si>
    <t>22.005.0020-A</t>
  </si>
  <si>
    <t>22.005.0025-0</t>
  </si>
  <si>
    <t>22.005.0025-A</t>
  </si>
  <si>
    <t>22.005.0030-0</t>
  </si>
  <si>
    <t>22.005.0030-A</t>
  </si>
  <si>
    <t>22.005.0035-0</t>
  </si>
  <si>
    <t>22.005.0035-A</t>
  </si>
  <si>
    <t>22.005.0045-0</t>
  </si>
  <si>
    <t>22.005.0045-A</t>
  </si>
  <si>
    <t>22.005.0050-0</t>
  </si>
  <si>
    <t>22.005.0050-A</t>
  </si>
  <si>
    <t>22.005.0055-0</t>
  </si>
  <si>
    <t>22.005.0055-A</t>
  </si>
  <si>
    <t>22.005.0060-0</t>
  </si>
  <si>
    <t>22.005.0060-A</t>
  </si>
  <si>
    <t>22.005.0070-0</t>
  </si>
  <si>
    <t>22.005.0070-A</t>
  </si>
  <si>
    <t>22.005.0075-0</t>
  </si>
  <si>
    <t>22.005.0075-A</t>
  </si>
  <si>
    <t>22.005.0080-0</t>
  </si>
  <si>
    <t>22.005.0080-A</t>
  </si>
  <si>
    <t>22.005.0085-0</t>
  </si>
  <si>
    <t>22.005.0085-A</t>
  </si>
  <si>
    <t>22.010.0010-0</t>
  </si>
  <si>
    <t>22.010.0010-A</t>
  </si>
  <si>
    <t>22.010.0015-0</t>
  </si>
  <si>
    <t>22.010.0015-A</t>
  </si>
  <si>
    <t>22.010.0020-0</t>
  </si>
  <si>
    <t>22.010.0020-A</t>
  </si>
  <si>
    <t>22.010.0030-0</t>
  </si>
  <si>
    <t>22.010.0030-A</t>
  </si>
  <si>
    <t>22.013.0005-0</t>
  </si>
  <si>
    <t>CONSTRUCAO MANUAL DE ACEIROS E TRILHAS</t>
  </si>
  <si>
    <t>22.013.0005-A</t>
  </si>
  <si>
    <t>22.013.0010-0</t>
  </si>
  <si>
    <t>ROCADA MANUAL DE VEGETACAO DENSA COM FOICE</t>
  </si>
  <si>
    <t>22.013.0010-A</t>
  </si>
  <si>
    <t>22.013.0015-0</t>
  </si>
  <si>
    <t>ROCADA MANUAL DE VEGETACAO LEVE COM FOICE</t>
  </si>
  <si>
    <t>22.013.0015-A</t>
  </si>
  <si>
    <t>22.013.0020-0</t>
  </si>
  <si>
    <t>DESTOCA COM ENXADAO</t>
  </si>
  <si>
    <t>22.013.0020-A</t>
  </si>
  <si>
    <t>22.016.0005-0</t>
  </si>
  <si>
    <t>CONSTRUCAO DE ESTRADAS DE CIRCULACAO COM TRATOR DE ESTEIRAS</t>
  </si>
  <si>
    <t>22.016.0005-A</t>
  </si>
  <si>
    <t>22.016.0010-0</t>
  </si>
  <si>
    <t>22.016.0010-A</t>
  </si>
  <si>
    <t>22.016.0015-0</t>
  </si>
  <si>
    <t>ROCADO DE VEGETACAO COM TRATOR DE PNEUS E ROCADEIRA</t>
  </si>
  <si>
    <t>22.016.0015-A</t>
  </si>
  <si>
    <t>22.016.0020-0</t>
  </si>
  <si>
    <t>ENLEIRAMENTO MECANICO DE VEGETACAO COM TRATOR DE ESTEIRAS</t>
  </si>
  <si>
    <t>22.016.0020-A</t>
  </si>
  <si>
    <t>22.016.0025-0</t>
  </si>
  <si>
    <t>22.016.0025-A</t>
  </si>
  <si>
    <t>22.016.0030-0</t>
  </si>
  <si>
    <t>GRADEACAO DO SOLO COM TRATOR DE PNEUS E GRADE DE DISCOS</t>
  </si>
  <si>
    <t>22.016.0030-A</t>
  </si>
  <si>
    <t>22.020.0005-0</t>
  </si>
  <si>
    <t>22.020.0005-A</t>
  </si>
  <si>
    <t>22.020.0010-0</t>
  </si>
  <si>
    <t>ALINHAMENTO E MARCACAO DE COVAS</t>
  </si>
  <si>
    <t>22.020.0010-A</t>
  </si>
  <si>
    <t>22.020.0015-0</t>
  </si>
  <si>
    <t>ABERTURA OU CAPINA DE FAIXAS DE 1,00M DE LARGURA</t>
  </si>
  <si>
    <t>22.020.0015-A</t>
  </si>
  <si>
    <t>22.020.0030-0</t>
  </si>
  <si>
    <t>22.020.0030-A</t>
  </si>
  <si>
    <t>22.020.0035-0</t>
  </si>
  <si>
    <t>22.020.0035-A</t>
  </si>
  <si>
    <t>22.020.0040-0</t>
  </si>
  <si>
    <t>22.020.0040-A</t>
  </si>
  <si>
    <t>22.020.0045-0</t>
  </si>
  <si>
    <t>22.020.0045-A</t>
  </si>
  <si>
    <t>22.020.0050-0</t>
  </si>
  <si>
    <t>22.020.0050-A</t>
  </si>
  <si>
    <t>22.020.0055-0</t>
  </si>
  <si>
    <t>COLOCACAO DE COBERTURA MORTA (MULCH) AO REDOR DAS PLANTAS</t>
  </si>
  <si>
    <t>22.020.0055-A</t>
  </si>
  <si>
    <t>22.020.0070-0</t>
  </si>
  <si>
    <t>22.020.0070-A</t>
  </si>
  <si>
    <t>22.020.0075-0</t>
  </si>
  <si>
    <t>22.020.0075-A</t>
  </si>
  <si>
    <t>22.020.0080-0</t>
  </si>
  <si>
    <t>22.020.0080-A</t>
  </si>
  <si>
    <t>22.020.0085-0</t>
  </si>
  <si>
    <t>22.020.0085-A</t>
  </si>
  <si>
    <t>22.020.0090-0</t>
  </si>
  <si>
    <t>22.020.0090-A</t>
  </si>
  <si>
    <t>22.020.0095-0</t>
  </si>
  <si>
    <t>22.020.0095-A</t>
  </si>
  <si>
    <t>22.020.0100-0</t>
  </si>
  <si>
    <t>22.020.0100-A</t>
  </si>
  <si>
    <t>22.020.0105-0</t>
  </si>
  <si>
    <t>22.020.0105-A</t>
  </si>
  <si>
    <t>22.020.0110-0</t>
  </si>
  <si>
    <t>22.020.0110-A</t>
  </si>
  <si>
    <t>22.020.0115-0</t>
  </si>
  <si>
    <t>22.020.0115-A</t>
  </si>
  <si>
    <t>22.020.0120-0</t>
  </si>
  <si>
    <t>22.020.0120-A</t>
  </si>
  <si>
    <t>22.020.0125-0</t>
  </si>
  <si>
    <t>22.020.0125-A</t>
  </si>
  <si>
    <t>22.020.0130-0</t>
  </si>
  <si>
    <t>22.020.0130-A</t>
  </si>
  <si>
    <t>22.020.0135-0</t>
  </si>
  <si>
    <t>22.020.0135-A</t>
  </si>
  <si>
    <t>22.020.0140-0</t>
  </si>
  <si>
    <t>22.020.0140-A</t>
  </si>
  <si>
    <t>22.020.0145-0</t>
  </si>
  <si>
    <t>22.020.0145-A</t>
  </si>
  <si>
    <t>22.020.0150-0</t>
  </si>
  <si>
    <t>22.020.0150-A</t>
  </si>
  <si>
    <t>22.025.0005-0</t>
  </si>
  <si>
    <t>APLICACAO DE FORMICIDA GRANULADA.FORNECIMENTO E APLICACAO</t>
  </si>
  <si>
    <t>22.025.0005-A</t>
  </si>
  <si>
    <t>22.025.0010-0</t>
  </si>
  <si>
    <t>APLICACAO DE HERBICIDA ROUND UP.FORNECIMENTO E APLICACAO</t>
  </si>
  <si>
    <t>22.025.0010-A</t>
  </si>
  <si>
    <t>22.025.0015-0</t>
  </si>
  <si>
    <t>22.025.0015-A</t>
  </si>
  <si>
    <t>22.026.0010-0</t>
  </si>
  <si>
    <t>22.026.0010-A</t>
  </si>
  <si>
    <t>22.028.0005-0</t>
  </si>
  <si>
    <t>22.028.0005-A</t>
  </si>
  <si>
    <t>22.028.0010-0</t>
  </si>
  <si>
    <t>22.028.0010-A</t>
  </si>
  <si>
    <t>22.028.0015-0</t>
  </si>
  <si>
    <t>22.028.0015-A</t>
  </si>
  <si>
    <t>22.028.0025-0</t>
  </si>
  <si>
    <t>22.028.0025-A</t>
  </si>
  <si>
    <t>22.028.0035-0</t>
  </si>
  <si>
    <t>22.028.0035-A</t>
  </si>
  <si>
    <t>22.028.0040-0</t>
  </si>
  <si>
    <t>22.028.0040-A</t>
  </si>
  <si>
    <t>22.028.0050-0</t>
  </si>
  <si>
    <t>22.028.0050-A</t>
  </si>
  <si>
    <t>22.030.0010-0</t>
  </si>
  <si>
    <t>22.030.0010-A</t>
  </si>
  <si>
    <t>22.030.0015-0</t>
  </si>
  <si>
    <t>MANUTENCAO DE ACEIROS</t>
  </si>
  <si>
    <t>22.030.0015-A</t>
  </si>
  <si>
    <t>22.030.0030-0</t>
  </si>
  <si>
    <t>ARRANCAMENTO E REPLANTIO DE ARBUSTO COM ATE 2M DE ALTURA</t>
  </si>
  <si>
    <t>22.030.0030-A</t>
  </si>
  <si>
    <t>22.030.0035-0</t>
  </si>
  <si>
    <t>22.030.0035-A</t>
  </si>
  <si>
    <t>22.030.0040-0</t>
  </si>
  <si>
    <t>22.030.0040-A</t>
  </si>
  <si>
    <t>22.030.0045-0</t>
  </si>
  <si>
    <t>22.030.0045-A</t>
  </si>
  <si>
    <t>22.030.0050-0</t>
  </si>
  <si>
    <t>22.030.0050-A</t>
  </si>
  <si>
    <t>22.030.0055-0</t>
  </si>
  <si>
    <t>22.030.0055-A</t>
  </si>
  <si>
    <t>22.030.0060-0</t>
  </si>
  <si>
    <t>22.030.0060-A</t>
  </si>
  <si>
    <t>22.030.0065-0</t>
  </si>
  <si>
    <t>22.030.0065-A</t>
  </si>
  <si>
    <t>22.030.0070-0</t>
  </si>
  <si>
    <t>22.030.0070-A</t>
  </si>
  <si>
    <t>22.030.0075-0</t>
  </si>
  <si>
    <t>DENDROCIRURGIA EM ESPECIES VEGETAIS DE QUALQUER NATUREZA</t>
  </si>
  <si>
    <t>22.030.0075-A</t>
  </si>
  <si>
    <t>22.030.0080-0</t>
  </si>
  <si>
    <t>22.030.0080-A</t>
  </si>
  <si>
    <t>22.030.0085-0</t>
  </si>
  <si>
    <t>RETUTORAMENTO DE ESPECIES VEGETAIS DE QUALQUER NATUREZA</t>
  </si>
  <si>
    <t>22.030.0085-A</t>
  </si>
  <si>
    <t>22.030.0090-0</t>
  </si>
  <si>
    <t>22.030.0090-A</t>
  </si>
  <si>
    <t>22.030.0095-0</t>
  </si>
  <si>
    <t>22.030.0095-A</t>
  </si>
  <si>
    <t>22.030.0100-0</t>
  </si>
  <si>
    <t>22.030.0100-A</t>
  </si>
  <si>
    <t>22.030.0105-0</t>
  </si>
  <si>
    <t>22.030.0105-A</t>
  </si>
  <si>
    <t>22.040.0005-0</t>
  </si>
  <si>
    <t>22.040.0005-A</t>
  </si>
  <si>
    <t>22.040.0010-0</t>
  </si>
  <si>
    <t>22.040.0010-A</t>
  </si>
  <si>
    <t>22.040.0015-0</t>
  </si>
  <si>
    <t>22.040.0015-A</t>
  </si>
  <si>
    <t>22.040.0020-0</t>
  </si>
  <si>
    <t>ABATER,DESGALHAR E TORAR COM MACHADO,SEM EMPILHAR</t>
  </si>
  <si>
    <t>ST</t>
  </si>
  <si>
    <t>22.040.0020-A</t>
  </si>
  <si>
    <t>22.040.0025-0</t>
  </si>
  <si>
    <t>ABATER,DESGALHAR E TORAR COM MACHADO,COM EMPILHAMENTO MANUAL</t>
  </si>
  <si>
    <t>22.040.0025-A</t>
  </si>
  <si>
    <t>22.040.0030-0</t>
  </si>
  <si>
    <t>22.040.0030-A</t>
  </si>
  <si>
    <t>22.040.0035-0</t>
  </si>
  <si>
    <t>DESCASCAMENTO MANUAL COM FACAO</t>
  </si>
  <si>
    <t>22.040.0035-A</t>
  </si>
  <si>
    <t>22.040.0040-0</t>
  </si>
  <si>
    <t>22.040.0040-A</t>
  </si>
  <si>
    <t>22.040.0045-0</t>
  </si>
  <si>
    <t>22.040.0045-A</t>
  </si>
  <si>
    <t>22.040.0050-0</t>
  </si>
  <si>
    <t>ARRASTE MANUAL DE VAROES,DISTANCIA DE 100,00M</t>
  </si>
  <si>
    <t>22.040.0050-A</t>
  </si>
  <si>
    <t>22.040.0055-0</t>
  </si>
  <si>
    <t>EMPILHAMENTO MANUAL DE TORETES</t>
  </si>
  <si>
    <t>22.040.0055-A</t>
  </si>
  <si>
    <t>22.050.0005-0</t>
  </si>
  <si>
    <t>22.050.0005-A</t>
  </si>
  <si>
    <t>22.050.0010-0</t>
  </si>
  <si>
    <t>22.050.0010-A</t>
  </si>
  <si>
    <t>22.050.0015-0</t>
  </si>
  <si>
    <t>22.050.0015-A</t>
  </si>
  <si>
    <t>22.050.0020-0</t>
  </si>
  <si>
    <t>22.050.0020-A</t>
  </si>
  <si>
    <t>22.050.0025-0</t>
  </si>
  <si>
    <t>22.050.0025-A</t>
  </si>
  <si>
    <t>22.050.0030-0</t>
  </si>
  <si>
    <t>22.050.0030-A</t>
  </si>
  <si>
    <t>22.050.0035-0</t>
  </si>
  <si>
    <t>22.050.0035-A</t>
  </si>
  <si>
    <t>54.001.0007-1</t>
  </si>
  <si>
    <t>TACO DE CANELA 2,5 X 10 X 10CM</t>
  </si>
  <si>
    <t>54.001.0007-B</t>
  </si>
  <si>
    <t>54.001.0010-1</t>
  </si>
  <si>
    <t>ACO CA-50,DIAM. DE 5/8" A 1" (MEDIA)</t>
  </si>
  <si>
    <t>54.001.0010-B</t>
  </si>
  <si>
    <t>54.001.0011-1</t>
  </si>
  <si>
    <t>ACO CA-50,DIAMETRO DE 32MM (1.1/4"),MEDIA</t>
  </si>
  <si>
    <t>54.001.0011-B</t>
  </si>
  <si>
    <t>54.001.0013-1</t>
  </si>
  <si>
    <t>ACO CA-50 B, DIAM. DE 1/4" E 1/2" (MEDIA)</t>
  </si>
  <si>
    <t>54.001.0013-B</t>
  </si>
  <si>
    <t>54.001.0069-1</t>
  </si>
  <si>
    <t>54.001.0069-B</t>
  </si>
  <si>
    <t>54.001.0070-1</t>
  </si>
  <si>
    <t>54.001.0070-B</t>
  </si>
  <si>
    <t>54.001.0071-1</t>
  </si>
  <si>
    <t>54.001.0071-B</t>
  </si>
  <si>
    <t>54.001.0073-1</t>
  </si>
  <si>
    <t>54.001.0073-B</t>
  </si>
  <si>
    <t>54.001.0074-1</t>
  </si>
  <si>
    <t>54.001.0074-B</t>
  </si>
  <si>
    <t>54.001.0077-1</t>
  </si>
  <si>
    <t>54.001.0077-B</t>
  </si>
  <si>
    <t>54.001.0081-1</t>
  </si>
  <si>
    <t>54.001.0081-B</t>
  </si>
  <si>
    <t>54.001.0082-1</t>
  </si>
  <si>
    <t>54.001.0082-B</t>
  </si>
  <si>
    <t>54.001.0100-1</t>
  </si>
  <si>
    <t>FORMA DE MAD. P/MOLDAGEM</t>
  </si>
  <si>
    <t>54.001.0100-B</t>
  </si>
  <si>
    <t>54.001.0104-1</t>
  </si>
  <si>
    <t>VAC-ALL ASPIRADORA MEC.ARMAZENAGEM 8,6M3.</t>
  </si>
  <si>
    <t>54.001.0104-B</t>
  </si>
  <si>
    <t>54.001.0117-1</t>
  </si>
  <si>
    <t>WAGON DRILL.</t>
  </si>
  <si>
    <t>54.001.0117-B</t>
  </si>
  <si>
    <t>54.001.0126-1</t>
  </si>
  <si>
    <t>USINA DE SOLOS CAPACIDADE 540T/H,MOTOR 100CV.</t>
  </si>
  <si>
    <t>54.001.0126-B</t>
  </si>
  <si>
    <t>54.001.0127-1</t>
  </si>
  <si>
    <t>ESCAVADEIRA DE ESTEIRA CLAM-SHELL,0,38M3.</t>
  </si>
  <si>
    <t>54.001.0127-B</t>
  </si>
  <si>
    <t>54.001.0128-1</t>
  </si>
  <si>
    <t>ESCAVADEIRA DE ESTEIRA CLAM-SHELL, 0,57M3.</t>
  </si>
  <si>
    <t>54.001.0128-B</t>
  </si>
  <si>
    <t>54.001.0129-1</t>
  </si>
  <si>
    <t>ESCAVADEIRA DE ESTEIRA DRAGLINE, 0,76M3.</t>
  </si>
  <si>
    <t>54.001.0129-B</t>
  </si>
  <si>
    <t>54.001.0132-1</t>
  </si>
  <si>
    <t>ARRUELA BORR.P/FLANGE 350MM.</t>
  </si>
  <si>
    <t>54.001.0132-B</t>
  </si>
  <si>
    <t>54.001.0133-1</t>
  </si>
  <si>
    <t>ARRUELA BORR.P/FLANGE 400MM.</t>
  </si>
  <si>
    <t>54.001.0133-B</t>
  </si>
  <si>
    <t>54.001.0134-1</t>
  </si>
  <si>
    <t>ARRUELA BORR.P/FLANGE 500MM.</t>
  </si>
  <si>
    <t>54.001.0134-B</t>
  </si>
  <si>
    <t>54.001.0135-1</t>
  </si>
  <si>
    <t>ARRUELA BORR.P/FLANGE 600MM.</t>
  </si>
  <si>
    <t>54.001.0135-B</t>
  </si>
  <si>
    <t>54.001.0136-1</t>
  </si>
  <si>
    <t>ARRUELA BORR.P/FLANGE 700MM.</t>
  </si>
  <si>
    <t>54.001.0136-B</t>
  </si>
  <si>
    <t>54.001.0137-1</t>
  </si>
  <si>
    <t>ARRUELA BORR.P/FLANGE 800MM.</t>
  </si>
  <si>
    <t>54.001.0137-B</t>
  </si>
  <si>
    <t>54.001.0138-1</t>
  </si>
  <si>
    <t>ARRUELA BORR.P/FLANGE 900MM.</t>
  </si>
  <si>
    <t>54.001.0138-B</t>
  </si>
  <si>
    <t>54.001.0139-1</t>
  </si>
  <si>
    <t>ARRUELA BORR.P/FLANGE 1000MM.</t>
  </si>
  <si>
    <t>54.001.0139-B</t>
  </si>
  <si>
    <t>54.001.0140-1</t>
  </si>
  <si>
    <t>ARRUELA BORR.P/FLANGE 1200MM.</t>
  </si>
  <si>
    <t>54.001.0140-B</t>
  </si>
  <si>
    <t>54.001.0141-1</t>
  </si>
  <si>
    <t>PARAFUSO P/FLANGE 24X100MM.</t>
  </si>
  <si>
    <t>54.001.0141-B</t>
  </si>
  <si>
    <t>54.001.0142-1</t>
  </si>
  <si>
    <t>PARAFUSO P/FLANGE 27X120MM.</t>
  </si>
  <si>
    <t>54.001.0142-B</t>
  </si>
  <si>
    <t>54.001.0143-1</t>
  </si>
  <si>
    <t>PARAFUSO P/FLANGE 30X130MM.</t>
  </si>
  <si>
    <t>54.001.0143-B</t>
  </si>
  <si>
    <t>54.001.0144-1</t>
  </si>
  <si>
    <t>PARAFUSO P/FLANGE 33X130MM.</t>
  </si>
  <si>
    <t>54.001.0144-B</t>
  </si>
  <si>
    <t>54.001.0145-1</t>
  </si>
  <si>
    <t>PARAFUSO P/FLANGE 36X140MM.</t>
  </si>
  <si>
    <t>54.001.0145-B</t>
  </si>
  <si>
    <t>54.001.0146-1</t>
  </si>
  <si>
    <t>PARAFUSO P/FLANGE 39X150MM.</t>
  </si>
  <si>
    <t>54.001.0146-B</t>
  </si>
  <si>
    <t>54.001.0147-1</t>
  </si>
  <si>
    <t>PARAFUSO P/FLANGE 45X180MM.</t>
  </si>
  <si>
    <t>54.001.0147-B</t>
  </si>
  <si>
    <t>54.001.0150-1</t>
  </si>
  <si>
    <t>ARRUELA BORRACHA PARA FLANGE 450MM</t>
  </si>
  <si>
    <t>54.001.0150-B</t>
  </si>
  <si>
    <t>54.001.0151-1</t>
  </si>
  <si>
    <t>ARRUELA DE BORRACHA PARA FLANGE 1400MM</t>
  </si>
  <si>
    <t>54.001.0151-B</t>
  </si>
  <si>
    <t>54.001.0152-1</t>
  </si>
  <si>
    <t>ARRUELA DE BORRACHA PARA FLANGE 1500MM</t>
  </si>
  <si>
    <t>54.001.0152-B</t>
  </si>
  <si>
    <t>54.001.0154-1</t>
  </si>
  <si>
    <t>DESGASTE DE DENTES E PORTA DENTES</t>
  </si>
  <si>
    <t>54.001.0154-B</t>
  </si>
  <si>
    <t>54.001.0160-1</t>
  </si>
  <si>
    <t>TELA DE ARAME GALVANIZADO,REVESTIDO EM PVC,FIO Nº 12 DE 75MM</t>
  </si>
  <si>
    <t>54.001.0160-B</t>
  </si>
  <si>
    <t>55.001.0010-1</t>
  </si>
  <si>
    <t>PINUS,PECA 1 X 7CM</t>
  </si>
  <si>
    <t>55.001.0010-B</t>
  </si>
  <si>
    <t>55.001.0011-1</t>
  </si>
  <si>
    <t>PINUS,PECA 2,5 X 5CM</t>
  </si>
  <si>
    <t>55.001.0011-B</t>
  </si>
  <si>
    <t>55.001.0012-1</t>
  </si>
  <si>
    <t>PINUS,PECA 2,5 X 10CM.</t>
  </si>
  <si>
    <t>55.001.0012-B</t>
  </si>
  <si>
    <t>55.001.0013-1</t>
  </si>
  <si>
    <t>PECA DE PINUS,P/M3</t>
  </si>
  <si>
    <t>55.001.0013-B</t>
  </si>
  <si>
    <t>55.010.0001-1</t>
  </si>
  <si>
    <t>55.010.0001-B</t>
  </si>
  <si>
    <t>55.010.0003-1</t>
  </si>
  <si>
    <t>TUBO DE CONCRETO,DIAMETRO DE 500MM,INCLUSIVE FORNECIMENTO</t>
  </si>
  <si>
    <t>M.</t>
  </si>
  <si>
    <t>55.010.0003-B</t>
  </si>
  <si>
    <t>55.019.0010-1</t>
  </si>
  <si>
    <t>LIMPEZA MANUAL DE GALERIA CIRCULAR</t>
  </si>
  <si>
    <t>55.019.0010-B</t>
  </si>
  <si>
    <t>55.100.0002-1</t>
  </si>
  <si>
    <t>COMPOSICAO BASICA - ENSAIO DE LABORATORIO</t>
  </si>
  <si>
    <t>55.100.0002-B</t>
  </si>
  <si>
    <t>55.100.0003-1</t>
  </si>
  <si>
    <t>PERFURACAO MANUAL, PRODUCAO MEDIA BRUTA EM TORNO DE 2,00M/H</t>
  </si>
  <si>
    <t>H.</t>
  </si>
  <si>
    <t>55.100.0003-B</t>
  </si>
  <si>
    <t>55.100.0004-1</t>
  </si>
  <si>
    <t>PERFURACAO MANUAL, PRODUCAO MEDIA BRUTA EM TORNO DE 0,50M/H</t>
  </si>
  <si>
    <t>55.100.0004-B</t>
  </si>
  <si>
    <t>55.100.0005-1</t>
  </si>
  <si>
    <t>CUSTO HORARIO PRODUTIVO - DIAMANTE</t>
  </si>
  <si>
    <t>55.100.0005-B</t>
  </si>
  <si>
    <t>55.100.0017-1</t>
  </si>
  <si>
    <t>55.100.0017-B</t>
  </si>
  <si>
    <t>55.100.0019-1</t>
  </si>
  <si>
    <t>55.100.0019-B</t>
  </si>
  <si>
    <t>55.100.0023-1</t>
  </si>
  <si>
    <t>55.100.0023-B</t>
  </si>
  <si>
    <t>55.100.0027-1</t>
  </si>
  <si>
    <t>55.100.0027-B</t>
  </si>
  <si>
    <t>55.100.0029-1</t>
  </si>
  <si>
    <t>55.100.0029-B</t>
  </si>
  <si>
    <t>55.100.0031-1</t>
  </si>
  <si>
    <t>55.100.0031-B</t>
  </si>
  <si>
    <t>55.100.0032-1</t>
  </si>
  <si>
    <t>CUSTO HORARIO PRODUTIVO - WIDIA SOLO</t>
  </si>
  <si>
    <t>55.100.0032-B</t>
  </si>
  <si>
    <t>55.100.0033-1</t>
  </si>
  <si>
    <t>CUSTO HORARIO PRODUTIVO - WIDIA ALT.</t>
  </si>
  <si>
    <t>55.100.0033-B</t>
  </si>
  <si>
    <t>55.100.0034-1</t>
  </si>
  <si>
    <t>CUSTO HORARIO PRODUTIVO - WIDIA ROCHA</t>
  </si>
  <si>
    <t>55.100.0034-B</t>
  </si>
  <si>
    <t>55.100.0035-1</t>
  </si>
  <si>
    <t>CUSTO HORARIO PRODUTIVO DE PERCUSSAO</t>
  </si>
  <si>
    <t>55.100.0035-B</t>
  </si>
  <si>
    <t>55.100.0036-1</t>
  </si>
  <si>
    <t>55.100.0036-B</t>
  </si>
  <si>
    <t>55.100.0037-1</t>
  </si>
  <si>
    <t>CUSTO HORARIO IMPRODUTIVO - WAGON DRILL</t>
  </si>
  <si>
    <t>55.100.0037-B</t>
  </si>
  <si>
    <t>55.100.0038-1</t>
  </si>
  <si>
    <t>55.100.0038-B</t>
  </si>
  <si>
    <t>55.100.0039-1</t>
  </si>
  <si>
    <t>CUSTO IMPRODUTIVO - WAGON DRILL</t>
  </si>
  <si>
    <t>55.100.0039-B</t>
  </si>
  <si>
    <t>55.100.0046-1</t>
  </si>
  <si>
    <t>JANELAS DE CORRER C/ 2 FOLHAS, DE 150 X 150 X 3,5CM</t>
  </si>
  <si>
    <t>55.100.0046-B</t>
  </si>
  <si>
    <t>55.100.0047-1</t>
  </si>
  <si>
    <t>JANELA DE CORRER C/ 4 FOLHAS, DE 200 X 150 X 3,5CM</t>
  </si>
  <si>
    <t>55.100.0047-B</t>
  </si>
  <si>
    <t>55.100.0048-1</t>
  </si>
  <si>
    <t>JANELA GUILHOTINA DE CEDRO, DE 100 X 150 X 3CM</t>
  </si>
  <si>
    <t>55.100.0048-B</t>
  </si>
  <si>
    <t>55.100.0049-1</t>
  </si>
  <si>
    <t>JANELA GUILHOTINA DE CEDRO, DE 120 X 150 X 3CM</t>
  </si>
  <si>
    <t>55.100.0049-B</t>
  </si>
  <si>
    <t>55.100.0050-1</t>
  </si>
  <si>
    <t>JANELA GUILHOTINA DE CEDRO, DE 150 X 150 X 3CM</t>
  </si>
  <si>
    <t>55.100.0050-B</t>
  </si>
  <si>
    <t>55.100.0051-1</t>
  </si>
  <si>
    <t>PORTA DE FRISOS, DE 80 X 210 X 3,5CM</t>
  </si>
  <si>
    <t>55.100.0051-B</t>
  </si>
  <si>
    <t>55.100.0056-1</t>
  </si>
  <si>
    <t>55.100.0056-B</t>
  </si>
  <si>
    <t>55.100.0058-1</t>
  </si>
  <si>
    <t>VALOR P/CUSTO DE MATERIA PRIMA NACIONAL</t>
  </si>
  <si>
    <t>55.100.0058-B</t>
  </si>
  <si>
    <t>55.100.0059-1</t>
  </si>
  <si>
    <t>HORA PRODUTIVA (CP) DE CHASSIS DE CAMINHAO 7,5T, C/MOTORISTA</t>
  </si>
  <si>
    <t>55.100.0059-B</t>
  </si>
  <si>
    <t>55.100.0060-1</t>
  </si>
  <si>
    <t>55.100.0060-B</t>
  </si>
  <si>
    <t>55.100.0061-1</t>
  </si>
  <si>
    <t>55.100.0061-B</t>
  </si>
  <si>
    <t>55.100.0063-1</t>
  </si>
  <si>
    <t>TELA GALVANIZADA 7,5</t>
  </si>
  <si>
    <t>55.100.0063-B</t>
  </si>
  <si>
    <t>55.100.0064-1</t>
  </si>
  <si>
    <t>ARAME GALVANIZADO Nº 10</t>
  </si>
  <si>
    <t>55.100.0064-B</t>
  </si>
  <si>
    <t>55.100.0065-1</t>
  </si>
  <si>
    <t>55.100.0065-B</t>
  </si>
  <si>
    <t>55.100.0067-1</t>
  </si>
  <si>
    <t>55.100.0067-B</t>
  </si>
  <si>
    <t>55.100.0068-1</t>
  </si>
  <si>
    <t>55.100.0068-B</t>
  </si>
  <si>
    <t>55.100.0069-1</t>
  </si>
  <si>
    <t>55.100.0069-B</t>
  </si>
  <si>
    <t>55.100.0070-1</t>
  </si>
  <si>
    <t>55.100.0070-B</t>
  </si>
  <si>
    <t>55.100.0071-1</t>
  </si>
  <si>
    <t>55.100.0071-B</t>
  </si>
  <si>
    <t>55.100.0072-1</t>
  </si>
  <si>
    <t>55.100.0072-B</t>
  </si>
  <si>
    <t>58.002.0138-1</t>
  </si>
  <si>
    <t>58.002.0138-B</t>
  </si>
  <si>
    <t>58.002.0150-1</t>
  </si>
  <si>
    <t>58.002.0150-B</t>
  </si>
  <si>
    <t>58.002.0155-1</t>
  </si>
  <si>
    <t>58.002.0155-B</t>
  </si>
  <si>
    <t>58.002.0304-1</t>
  </si>
  <si>
    <t>58.002.0304-B</t>
  </si>
  <si>
    <t>58.002.0306-1</t>
  </si>
  <si>
    <t>DISTANCIOMETRO ELETRONICO ACOPLADO A TEODOLITO.</t>
  </si>
  <si>
    <t>58.002.0306-B</t>
  </si>
  <si>
    <t>58.002.0307-1</t>
  </si>
  <si>
    <t>NIVEL WILD-NA-Z</t>
  </si>
  <si>
    <t>58.002.0307-B</t>
  </si>
  <si>
    <t>58.002.0313-1</t>
  </si>
  <si>
    <t>58.002.0313-B</t>
  </si>
  <si>
    <t>58.002.0315-1</t>
  </si>
  <si>
    <t>M3.</t>
  </si>
  <si>
    <t>58.002.0315-B</t>
  </si>
  <si>
    <t>58.002.0316-1</t>
  </si>
  <si>
    <t>M2.</t>
  </si>
  <si>
    <t>58.002.0316-B</t>
  </si>
  <si>
    <t>58.002.0318-1</t>
  </si>
  <si>
    <t>58.002.0318-B</t>
  </si>
  <si>
    <t>58.002.0319-1</t>
  </si>
  <si>
    <t>58.002.0319-B</t>
  </si>
  <si>
    <t>58.002.0322-1</t>
  </si>
  <si>
    <t>58.002.0322-B</t>
  </si>
  <si>
    <t>58.002.0325-1</t>
  </si>
  <si>
    <t>58.002.0325-B</t>
  </si>
  <si>
    <t>58.002.0326-1</t>
  </si>
  <si>
    <t>58.002.0326-B</t>
  </si>
  <si>
    <t>58.002.0327-1</t>
  </si>
  <si>
    <t>58.002.0327-B</t>
  </si>
  <si>
    <t>58.002.0328-1</t>
  </si>
  <si>
    <t>58.002.0328-B</t>
  </si>
  <si>
    <t>58.002.0329-1</t>
  </si>
  <si>
    <t>58.002.0329-B</t>
  </si>
  <si>
    <t>58.002.0330-1</t>
  </si>
  <si>
    <t>58.002.0330-B</t>
  </si>
  <si>
    <t>58.002.0331-1</t>
  </si>
  <si>
    <t>MOLDAGEM E COLETA DE CORPO DE PROVA DE CONCRETO,EXEC.POR FIR</t>
  </si>
  <si>
    <t>58.002.0331-B</t>
  </si>
  <si>
    <t>58.002.0332-1</t>
  </si>
  <si>
    <t>58.002.0332-B</t>
  </si>
  <si>
    <t>58.002.0333-1</t>
  </si>
  <si>
    <t>58.002.0333-B</t>
  </si>
  <si>
    <t>58.002.0336-1</t>
  </si>
  <si>
    <t>UN/T</t>
  </si>
  <si>
    <t>58.002.0336-B</t>
  </si>
  <si>
    <t>58.002.0337-1</t>
  </si>
  <si>
    <t>58.002.0337-B</t>
  </si>
  <si>
    <t>58.002.0339-1</t>
  </si>
  <si>
    <t>KG.</t>
  </si>
  <si>
    <t>58.002.0339-B</t>
  </si>
  <si>
    <t>58.002.0343-1</t>
  </si>
  <si>
    <t>58.002.0343-B</t>
  </si>
  <si>
    <t>58.002.0350-1</t>
  </si>
  <si>
    <t>58.002.0350-B</t>
  </si>
  <si>
    <t>58.002.0352-1</t>
  </si>
  <si>
    <t>58.002.0352-B</t>
  </si>
  <si>
    <t>58.002.0355-1</t>
  </si>
  <si>
    <t>58.002.0355-B</t>
  </si>
  <si>
    <t>58.002.0357-1</t>
  </si>
  <si>
    <t>58.002.0357-B</t>
  </si>
  <si>
    <t>58.002.0376-1</t>
  </si>
  <si>
    <t>58.002.0376-B</t>
  </si>
  <si>
    <t>58.002.0400-1</t>
  </si>
  <si>
    <t>58.002.0400-B</t>
  </si>
  <si>
    <t>58.002.0401-1</t>
  </si>
  <si>
    <t>58.002.0401-B</t>
  </si>
  <si>
    <t>58.002.0402-1</t>
  </si>
  <si>
    <t>58.002.0402-B</t>
  </si>
  <si>
    <t>58.002.0407-1</t>
  </si>
  <si>
    <t>CAIBRO 2"X3"</t>
  </si>
  <si>
    <t>58.002.0407-B</t>
  </si>
  <si>
    <t>58.002.0412-1</t>
  </si>
  <si>
    <t>TACO DE ALVENARIA (2,5X10X20)CM.</t>
  </si>
  <si>
    <t>58.002.0412-B</t>
  </si>
  <si>
    <t>58.002.0425-1</t>
  </si>
  <si>
    <t>58.002.0425-B</t>
  </si>
  <si>
    <t>58.002.0428-1</t>
  </si>
  <si>
    <t>MACARANDUBA APARELHADA DE 3" X 9"</t>
  </si>
  <si>
    <t>58.002.0428-B</t>
  </si>
  <si>
    <t>58.002.0429-1</t>
  </si>
  <si>
    <t>MACARANDUBA APARELHADA 1,5 X 4,0CM</t>
  </si>
  <si>
    <t>58.002.0429-B</t>
  </si>
  <si>
    <t>58.002.0430-1</t>
  </si>
  <si>
    <t>MACARANDUBA APARELHADA DE 2,0 X 10,0CM</t>
  </si>
  <si>
    <t>58.002.0430-B</t>
  </si>
  <si>
    <t>58.002.0431-1</t>
  </si>
  <si>
    <t>MACARANDUBA APARELHADA DE 1 1/2" x 3"</t>
  </si>
  <si>
    <t>58.002.0431-B</t>
  </si>
  <si>
    <t>58.002.0432-1</t>
  </si>
  <si>
    <t>MACARANDUBA APARELHADA DE 3" X 12"</t>
  </si>
  <si>
    <t>58.002.0432-B</t>
  </si>
  <si>
    <t>58.002.0433-1</t>
  </si>
  <si>
    <t>MACARANDUBA APARELHADA DE 3" X 3"</t>
  </si>
  <si>
    <t>58.002.0433-B</t>
  </si>
  <si>
    <t>58.002.0434-1</t>
  </si>
  <si>
    <t>MACARANDUBA APARELHADA DE 3" X 4 1/2"</t>
  </si>
  <si>
    <t>58.002.0434-B</t>
  </si>
  <si>
    <t>58.002.0435-1</t>
  </si>
  <si>
    <t>MACARANDUBA APARELHADA DE 3" X 6"</t>
  </si>
  <si>
    <t>58.002.0435-B</t>
  </si>
  <si>
    <t>58.002.0436-1</t>
  </si>
  <si>
    <t>MACARANDUBA APARELHADA DE 2" X 3"</t>
  </si>
  <si>
    <t>58.002.0436-B</t>
  </si>
  <si>
    <t>59.003.0010-1</t>
  </si>
  <si>
    <t>PINUS,PECA 1" X 12" E 1" X 9".</t>
  </si>
  <si>
    <t>59.003.0010-B</t>
  </si>
  <si>
    <t>59.003.0050-1</t>
  </si>
  <si>
    <t>ESTACA MANGUE</t>
  </si>
  <si>
    <t>59.003.0050-B</t>
  </si>
  <si>
    <t>59.003.0060-1</t>
  </si>
  <si>
    <t>59.003.0060-B</t>
  </si>
  <si>
    <t>OBRA:</t>
  </si>
  <si>
    <t>BAIRRO:</t>
  </si>
  <si>
    <t>ITEM</t>
  </si>
  <si>
    <t>CÓDIGO</t>
  </si>
  <si>
    <t>DESCRIÇÃO</t>
  </si>
  <si>
    <t>UNID.</t>
  </si>
  <si>
    <t>QUANT.</t>
  </si>
  <si>
    <t>UNITÁRIO</t>
  </si>
  <si>
    <t>TOTAL</t>
  </si>
  <si>
    <t>SERVIÇOS PRELIMINARES</t>
  </si>
  <si>
    <t>Total de Serviços Preliminares :</t>
  </si>
  <si>
    <t>TOPOGRAFIA</t>
  </si>
  <si>
    <t>Total de Topografia :</t>
  </si>
  <si>
    <t>SONDAGEM</t>
  </si>
  <si>
    <t>Total de Sondagem :</t>
  </si>
  <si>
    <t>SINALIZAÇÃO</t>
  </si>
  <si>
    <t>Total de Sinalização :</t>
  </si>
  <si>
    <t>LIMPEZA DO TERRENO</t>
  </si>
  <si>
    <t>Total da Limpeza do Terreno :</t>
  </si>
  <si>
    <t>DRENAGEM</t>
  </si>
  <si>
    <t>CORTINA ATIRANTADA</t>
  </si>
  <si>
    <t>Total de Cortina Atirantada :</t>
  </si>
  <si>
    <t>PROJETO EXECUTIVO</t>
  </si>
  <si>
    <t>Total de Projeto Executivo :</t>
  </si>
  <si>
    <t>ADMINISTRAÇÃO LOCAL DA OBRA</t>
  </si>
  <si>
    <t>Total de Administração Local da Obra :</t>
  </si>
  <si>
    <t>TOTAL GERAL :</t>
  </si>
  <si>
    <t>RESUMO DOS SERVIÇOS</t>
  </si>
  <si>
    <t>limpeza do terreno</t>
  </si>
  <si>
    <t>==&gt;</t>
  </si>
  <si>
    <t>m²</t>
  </si>
  <si>
    <t>m</t>
  </si>
  <si>
    <t>cortina atirantada</t>
  </si>
  <si>
    <t>m³</t>
  </si>
  <si>
    <t>1 - SERVIÇOS PRELIMINARES</t>
  </si>
  <si>
    <t xml:space="preserve">Cód.: </t>
  </si>
  <si>
    <t>Total =</t>
  </si>
  <si>
    <t>2 - TOPOGRAFIA</t>
  </si>
  <si>
    <t>km</t>
  </si>
  <si>
    <t>x</t>
  </si>
  <si>
    <t>=</t>
  </si>
  <si>
    <t>3 - SONDAGEM</t>
  </si>
  <si>
    <t>furos x</t>
  </si>
  <si>
    <t>m =</t>
  </si>
  <si>
    <t xml:space="preserve">un </t>
  </si>
  <si>
    <t>t x km</t>
  </si>
  <si>
    <t>t</t>
  </si>
  <si>
    <t>p.e</t>
  </si>
  <si>
    <t>emp.</t>
  </si>
  <si>
    <t>t x m</t>
  </si>
  <si>
    <t>m² x</t>
  </si>
  <si>
    <t>m x</t>
  </si>
  <si>
    <t>tirantes x</t>
  </si>
  <si>
    <t>m³ x</t>
  </si>
  <si>
    <t>escavação</t>
  </si>
  <si>
    <t>sc</t>
  </si>
  <si>
    <t>estacas</t>
  </si>
  <si>
    <t>kg</t>
  </si>
  <si>
    <t>unid.</t>
  </si>
  <si>
    <t>Administração local da obra</t>
  </si>
  <si>
    <t>UNIDADE : UN.</t>
  </si>
  <si>
    <t>unid</t>
  </si>
  <si>
    <t>meses</t>
  </si>
  <si>
    <t>MÃO DE OBRA</t>
  </si>
  <si>
    <t>COORDENAÇÃO</t>
  </si>
  <si>
    <t>MAO-DE-OBRA DE ENGENHEIRO OU ARQUITETO, COORDENADOR GERAL DEPROJETOS OU SUPERVISOR DE OBRAS</t>
  </si>
  <si>
    <t>MAO-DE-OBRA DE AUXILIAR DE ESCRITORIO</t>
  </si>
  <si>
    <t>EQUIPE DE DESENVOLVIMENTO</t>
  </si>
  <si>
    <t>MAO-DE-OBRA DE ENGENHEIRO OU ARQUITETO SENIOR</t>
  </si>
  <si>
    <t>EQUIPAMENTOS</t>
  </si>
  <si>
    <t>CAMIONETE TIPO PICK-UP C/CABINE E CACAMBA, MOTOR DIESEL 85CV, CAPAC. UTIL DE 4,00M3, INCL. MOTORISTA (CP)</t>
  </si>
  <si>
    <t>VEICULO DE PASSEIO 2 PORTAS, 5 PASSAGEIROS, MOTOR 1.6 A GASOLINA, EXCL. MOTORISTA (CP)</t>
  </si>
  <si>
    <t xml:space="preserve">TOTAL </t>
  </si>
  <si>
    <t>MAO-DE-OBRA DE VIGIA</t>
  </si>
  <si>
    <t>MAO-DE-OBRA DE APONTADOR</t>
  </si>
  <si>
    <t>MAO-DE-OBRA DE ENCARREGADO</t>
  </si>
  <si>
    <t>Escritório</t>
  </si>
  <si>
    <t>sanitários p/ frentes de serviço ==&gt;</t>
  </si>
  <si>
    <t>placas</t>
  </si>
  <si>
    <t>m     =</t>
  </si>
  <si>
    <t>m2</t>
  </si>
  <si>
    <t xml:space="preserve"> ==&gt;</t>
  </si>
  <si>
    <t>lados    =</t>
  </si>
  <si>
    <t>Total</t>
  </si>
  <si>
    <t>Total     =</t>
  </si>
  <si>
    <t>canaleta sem degrau</t>
  </si>
  <si>
    <t>canaleta com degrau</t>
  </si>
  <si>
    <t>degrau a cada 0,60 m</t>
  </si>
  <si>
    <t>viga de apoio a cada 1,75 m</t>
  </si>
  <si>
    <t>kg/m</t>
  </si>
  <si>
    <t>lados</t>
  </si>
  <si>
    <t xml:space="preserve">   x</t>
  </si>
  <si>
    <t>prof.</t>
  </si>
  <si>
    <t>comp.</t>
  </si>
  <si>
    <t>larg.</t>
  </si>
  <si>
    <t>reaterro</t>
  </si>
  <si>
    <t>lados  =</t>
  </si>
  <si>
    <t>kg/m3   =</t>
  </si>
  <si>
    <t>kg/m   =</t>
  </si>
  <si>
    <t xml:space="preserve">m </t>
  </si>
  <si>
    <t>regularização</t>
  </si>
  <si>
    <t>meses  =</t>
  </si>
  <si>
    <t>m³/mês</t>
  </si>
  <si>
    <t>4 - SINALIZAÇÃO</t>
  </si>
  <si>
    <t>5 - LIMPEZA DO TERRENO</t>
  </si>
  <si>
    <t>7 - DRENOS</t>
  </si>
  <si>
    <t>8 - CORTINA ATIRANTADA</t>
  </si>
  <si>
    <t>9 - SOLO GRAMPEADO</t>
  </si>
  <si>
    <t>1.1</t>
  </si>
  <si>
    <t>1.4</t>
  </si>
  <si>
    <t>1.5</t>
  </si>
  <si>
    <t>1.6</t>
  </si>
  <si>
    <t>1.7</t>
  </si>
  <si>
    <t>2.1</t>
  </si>
  <si>
    <t>2.2</t>
  </si>
  <si>
    <t>3.1</t>
  </si>
  <si>
    <t>3.2</t>
  </si>
  <si>
    <t>3.3</t>
  </si>
  <si>
    <t>3.4</t>
  </si>
  <si>
    <t>4.1</t>
  </si>
  <si>
    <t>4.2</t>
  </si>
  <si>
    <t>5.1</t>
  </si>
  <si>
    <t>5.2</t>
  </si>
  <si>
    <t>5.3</t>
  </si>
  <si>
    <t>5.4</t>
  </si>
  <si>
    <t>5.5</t>
  </si>
  <si>
    <t>5.6</t>
  </si>
  <si>
    <t>6.1</t>
  </si>
  <si>
    <t>6.2</t>
  </si>
  <si>
    <t>6.3</t>
  </si>
  <si>
    <t>6.4</t>
  </si>
  <si>
    <t>6.5</t>
  </si>
  <si>
    <t>6.6</t>
  </si>
  <si>
    <t>6.7</t>
  </si>
  <si>
    <t>6.8</t>
  </si>
  <si>
    <t>7.1</t>
  </si>
  <si>
    <t>8.1</t>
  </si>
  <si>
    <t>8.2</t>
  </si>
  <si>
    <t>8.3</t>
  </si>
  <si>
    <t>8.4</t>
  </si>
  <si>
    <t>8.5</t>
  </si>
  <si>
    <t>8.6</t>
  </si>
  <si>
    <t>8.7</t>
  </si>
  <si>
    <t>8.8</t>
  </si>
  <si>
    <t>8.9</t>
  </si>
  <si>
    <t>8.10</t>
  </si>
  <si>
    <t>8.11</t>
  </si>
  <si>
    <t>8.12</t>
  </si>
  <si>
    <t>8.13</t>
  </si>
  <si>
    <t>8.14</t>
  </si>
  <si>
    <t>8.15</t>
  </si>
  <si>
    <t>8.16</t>
  </si>
  <si>
    <t>8.17</t>
  </si>
  <si>
    <t>8.18</t>
  </si>
  <si>
    <t>8.19</t>
  </si>
  <si>
    <t>8.20</t>
  </si>
  <si>
    <t>8.21</t>
  </si>
  <si>
    <t>8.22</t>
  </si>
  <si>
    <t>8.23</t>
  </si>
  <si>
    <t>8.24</t>
  </si>
  <si>
    <t>8.25</t>
  </si>
  <si>
    <t>8.26</t>
  </si>
  <si>
    <t>9.1</t>
  </si>
  <si>
    <t>9.2</t>
  </si>
  <si>
    <t>10.1</t>
  </si>
  <si>
    <t>11.1</t>
  </si>
  <si>
    <t>01.019.0010-0</t>
  </si>
  <si>
    <t>01.019.0010-A</t>
  </si>
  <si>
    <t>01.019.0012-0</t>
  </si>
  <si>
    <t>01.019.0012-A</t>
  </si>
  <si>
    <t>01.019.0015-0</t>
  </si>
  <si>
    <t>01.019.0015-A</t>
  </si>
  <si>
    <t>01.050.0350-0</t>
  </si>
  <si>
    <t>01.050.0350-A</t>
  </si>
  <si>
    <t>01.050.0351-0</t>
  </si>
  <si>
    <t>01.050.0351-A</t>
  </si>
  <si>
    <t>01.050.0352-0</t>
  </si>
  <si>
    <t>01.050.0352-A</t>
  </si>
  <si>
    <t>01.050.0353-0</t>
  </si>
  <si>
    <t>01.050.0353-A</t>
  </si>
  <si>
    <t>01.050.0354-0</t>
  </si>
  <si>
    <t>01.050.0354-A</t>
  </si>
  <si>
    <t>01.050.0355-0</t>
  </si>
  <si>
    <t>01.050.0355-A</t>
  </si>
  <si>
    <t>01.050.0356-0</t>
  </si>
  <si>
    <t>01.050.0356-A</t>
  </si>
  <si>
    <t>01.050.0357-0</t>
  </si>
  <si>
    <t>01.050.0357-A</t>
  </si>
  <si>
    <t>01.050.0358-0</t>
  </si>
  <si>
    <t>01.050.0358-A</t>
  </si>
  <si>
    <t>01.050.0359-0</t>
  </si>
  <si>
    <t>01.050.0359-A</t>
  </si>
  <si>
    <t>01.050.0360-0</t>
  </si>
  <si>
    <t>01.050.0360-A</t>
  </si>
  <si>
    <t>01.050.0361-0</t>
  </si>
  <si>
    <t>01.050.0361-A</t>
  </si>
  <si>
    <t>01.050.0362-0</t>
  </si>
  <si>
    <t>01.050.0362-A</t>
  </si>
  <si>
    <t>01.050.0363-0</t>
  </si>
  <si>
    <t>01.050.0363-A</t>
  </si>
  <si>
    <t>01.050.0364-0</t>
  </si>
  <si>
    <t>01.050.0364-A</t>
  </si>
  <si>
    <t>01.050.0365-0</t>
  </si>
  <si>
    <t>01.050.0365-A</t>
  </si>
  <si>
    <t>01.050.0366-0</t>
  </si>
  <si>
    <t>01.050.0366-A</t>
  </si>
  <si>
    <t>01.050.0367-0</t>
  </si>
  <si>
    <t>01.050.0367-A</t>
  </si>
  <si>
    <t>01.050.0368-0</t>
  </si>
  <si>
    <t>01.050.0368-A</t>
  </si>
  <si>
    <t>01.050.0369-0</t>
  </si>
  <si>
    <t>01.050.0369-A</t>
  </si>
  <si>
    <t>01.050.0370-0</t>
  </si>
  <si>
    <t>01.050.0370-A</t>
  </si>
  <si>
    <t>01.050.0371-0</t>
  </si>
  <si>
    <t>01.050.0371-A</t>
  </si>
  <si>
    <t>01.050.0372-0</t>
  </si>
  <si>
    <t>01.050.0372-A</t>
  </si>
  <si>
    <t>01.050.0373-0</t>
  </si>
  <si>
    <t>01.050.0373-A</t>
  </si>
  <si>
    <t>01.050.0374-0</t>
  </si>
  <si>
    <t>01.050.0374-A</t>
  </si>
  <si>
    <t>01.050.0375-0</t>
  </si>
  <si>
    <t>01.050.0375-A</t>
  </si>
  <si>
    <t>01.050.0376-0</t>
  </si>
  <si>
    <t>01.050.0376-A</t>
  </si>
  <si>
    <t>01.050.0377-0</t>
  </si>
  <si>
    <t>01.050.0377-A</t>
  </si>
  <si>
    <t>01.050.0378-0</t>
  </si>
  <si>
    <t>01.050.0378-A</t>
  </si>
  <si>
    <t>01.050.0379-0</t>
  </si>
  <si>
    <t>01.050.0379-A</t>
  </si>
  <si>
    <t>01.050.0380-0</t>
  </si>
  <si>
    <t>01.050.0380-A</t>
  </si>
  <si>
    <t>01.050.0381-0</t>
  </si>
  <si>
    <t>01.050.0381-A</t>
  </si>
  <si>
    <t>01.050.0382-0</t>
  </si>
  <si>
    <t>01.050.0382-A</t>
  </si>
  <si>
    <t>01.050.0383-0</t>
  </si>
  <si>
    <t>01.050.0383-A</t>
  </si>
  <si>
    <t>01.050.0384-0</t>
  </si>
  <si>
    <t>01.050.0384-A</t>
  </si>
  <si>
    <t>01.050.0385-0</t>
  </si>
  <si>
    <t>01.050.0385-A</t>
  </si>
  <si>
    <t>01.050.0386-0</t>
  </si>
  <si>
    <t>01.050.0386-A</t>
  </si>
  <si>
    <t>01.050.0387-0</t>
  </si>
  <si>
    <t>01.050.0387-A</t>
  </si>
  <si>
    <t>01.050.0388-0</t>
  </si>
  <si>
    <t>01.050.0388-A</t>
  </si>
  <si>
    <t>01.050.0389-0</t>
  </si>
  <si>
    <t>01.050.0389-A</t>
  </si>
  <si>
    <t>01.050.0390-0</t>
  </si>
  <si>
    <t>01.050.0390-A</t>
  </si>
  <si>
    <t>01.050.0391-0</t>
  </si>
  <si>
    <t>01.050.0391-A</t>
  </si>
  <si>
    <t>01.050.0392-0</t>
  </si>
  <si>
    <t>01.050.0392-A</t>
  </si>
  <si>
    <t>01.050.0393-0</t>
  </si>
  <si>
    <t>01.050.0393-A</t>
  </si>
  <si>
    <t>01.050.0394-0</t>
  </si>
  <si>
    <t>01.050.0394-A</t>
  </si>
  <si>
    <t>01.050.0395-0</t>
  </si>
  <si>
    <t>01.050.0395-A</t>
  </si>
  <si>
    <t>01.050.0396-0</t>
  </si>
  <si>
    <t>01.050.0396-A</t>
  </si>
  <si>
    <t>01.050.0397-0</t>
  </si>
  <si>
    <t>01.050.0397-A</t>
  </si>
  <si>
    <t>01.050.0398-0</t>
  </si>
  <si>
    <t>01.050.0398-A</t>
  </si>
  <si>
    <t>01.050.0399-0</t>
  </si>
  <si>
    <t>01.050.0399-A</t>
  </si>
  <si>
    <t>01.050.0400-0</t>
  </si>
  <si>
    <t>01.050.0400-A</t>
  </si>
  <si>
    <t>01.050.0401-0</t>
  </si>
  <si>
    <t>01.050.0401-A</t>
  </si>
  <si>
    <t>01.050.0402-0</t>
  </si>
  <si>
    <t>01.050.0402-A</t>
  </si>
  <si>
    <t>01.050.0403-0</t>
  </si>
  <si>
    <t>01.050.0403-A</t>
  </si>
  <si>
    <t>01.050.0404-0</t>
  </si>
  <si>
    <t>01.050.0404-A</t>
  </si>
  <si>
    <t>01.050.0423-0</t>
  </si>
  <si>
    <t>01.050.0423-A</t>
  </si>
  <si>
    <t>01.050.0424-0</t>
  </si>
  <si>
    <t>01.050.0424-A</t>
  </si>
  <si>
    <t>01.050.0425-0</t>
  </si>
  <si>
    <t>01.050.0425-A</t>
  </si>
  <si>
    <t>01.050.0426-0</t>
  </si>
  <si>
    <t>01.050.0426-A</t>
  </si>
  <si>
    <t>01.050.0427-0</t>
  </si>
  <si>
    <t>01.050.0427-A</t>
  </si>
  <si>
    <t>01.050.0428-0</t>
  </si>
  <si>
    <t>01.050.0428-A</t>
  </si>
  <si>
    <t>01.050.0429-0</t>
  </si>
  <si>
    <t>01.050.0429-A</t>
  </si>
  <si>
    <t>01.050.0430-0</t>
  </si>
  <si>
    <t>01.050.0430-A</t>
  </si>
  <si>
    <t>01.050.0431-0</t>
  </si>
  <si>
    <t>01.050.0431-A</t>
  </si>
  <si>
    <t>01.050.0432-0</t>
  </si>
  <si>
    <t>01.050.0432-A</t>
  </si>
  <si>
    <t>01.050.0433-0</t>
  </si>
  <si>
    <t>01.050.0433-A</t>
  </si>
  <si>
    <t>01.050.0434-0</t>
  </si>
  <si>
    <t>01.050.0434-A</t>
  </si>
  <si>
    <t>01.050.0435-0</t>
  </si>
  <si>
    <t>01.050.0435-A</t>
  </si>
  <si>
    <t>01.050.0436-0</t>
  </si>
  <si>
    <t>01.050.0436-A</t>
  </si>
  <si>
    <t>01.050.0437-0</t>
  </si>
  <si>
    <t>01.050.0437-A</t>
  </si>
  <si>
    <t>01.050.0438-0</t>
  </si>
  <si>
    <t>01.050.0438-A</t>
  </si>
  <si>
    <t>01.050.0439-0</t>
  </si>
  <si>
    <t>01.050.0439-A</t>
  </si>
  <si>
    <t>01.050.0440-0</t>
  </si>
  <si>
    <t>01.050.0440-A</t>
  </si>
  <si>
    <t>01.050.0441-0</t>
  </si>
  <si>
    <t>01.050.0441-A</t>
  </si>
  <si>
    <t>01.050.0442-0</t>
  </si>
  <si>
    <t>01.050.0442-A</t>
  </si>
  <si>
    <t>01.050.0443-0</t>
  </si>
  <si>
    <t>01.050.0443-A</t>
  </si>
  <si>
    <t>01.050.0444-0</t>
  </si>
  <si>
    <t>01.050.0444-A</t>
  </si>
  <si>
    <t>01.050.0445-0</t>
  </si>
  <si>
    <t>01.050.0445-A</t>
  </si>
  <si>
    <t>01.050.0446-0</t>
  </si>
  <si>
    <t>01.050.0446-A</t>
  </si>
  <si>
    <t>01.050.0447-0</t>
  </si>
  <si>
    <t>01.050.0447-A</t>
  </si>
  <si>
    <t>01.050.0448-0</t>
  </si>
  <si>
    <t>01.050.0448-A</t>
  </si>
  <si>
    <t>01.050.0449-0</t>
  </si>
  <si>
    <t>01.050.0449-A</t>
  </si>
  <si>
    <t>01.050.0450-0</t>
  </si>
  <si>
    <t>01.050.0450-A</t>
  </si>
  <si>
    <t>01.050.0451-0</t>
  </si>
  <si>
    <t>01.050.0451-A</t>
  </si>
  <si>
    <t>01.050.0452-0</t>
  </si>
  <si>
    <t>01.050.0452-A</t>
  </si>
  <si>
    <t>01.050.0453-0</t>
  </si>
  <si>
    <t>01.050.0453-A</t>
  </si>
  <si>
    <t>01.050.0454-0</t>
  </si>
  <si>
    <t>01.050.0454-A</t>
  </si>
  <si>
    <t>01.050.0455-0</t>
  </si>
  <si>
    <t>01.050.0455-A</t>
  </si>
  <si>
    <t>01.050.0456-0</t>
  </si>
  <si>
    <t>01.050.0456-A</t>
  </si>
  <si>
    <t>01.050.0457-0</t>
  </si>
  <si>
    <t>01.050.0457-A</t>
  </si>
  <si>
    <t>01.050.0458-0</t>
  </si>
  <si>
    <t>01.050.0458-A</t>
  </si>
  <si>
    <t>01.050.0459-0</t>
  </si>
  <si>
    <t>01.050.0459-A</t>
  </si>
  <si>
    <t>01.050.0460-0</t>
  </si>
  <si>
    <t>01.050.0460-A</t>
  </si>
  <si>
    <t>01.050.0461-0</t>
  </si>
  <si>
    <t>01.050.0461-A</t>
  </si>
  <si>
    <t>01.050.0462-0</t>
  </si>
  <si>
    <t>01.050.0462-A</t>
  </si>
  <si>
    <t>01.050.0463-0</t>
  </si>
  <si>
    <t>01.050.0463-A</t>
  </si>
  <si>
    <t>01.050.0464-0</t>
  </si>
  <si>
    <t>01.050.0464-A</t>
  </si>
  <si>
    <t>01.050.0465-0</t>
  </si>
  <si>
    <t>01.050.0465-A</t>
  </si>
  <si>
    <t>01.050.0466-0</t>
  </si>
  <si>
    <t>01.050.0466-A</t>
  </si>
  <si>
    <t>01.050.0467-0</t>
  </si>
  <si>
    <t>01.050.0467-A</t>
  </si>
  <si>
    <t>01.050.0468-0</t>
  </si>
  <si>
    <t>01.050.0468-A</t>
  </si>
  <si>
    <t>01.050.0469-0</t>
  </si>
  <si>
    <t>01.050.0469-A</t>
  </si>
  <si>
    <t>01.050.0470-0</t>
  </si>
  <si>
    <t>01.050.0470-A</t>
  </si>
  <si>
    <t>01.050.0471-0</t>
  </si>
  <si>
    <t>01.050.0471-A</t>
  </si>
  <si>
    <t>01.050.0472-0</t>
  </si>
  <si>
    <t>01.050.0472-A</t>
  </si>
  <si>
    <t>01.050.0473-0</t>
  </si>
  <si>
    <t>01.050.0473-A</t>
  </si>
  <si>
    <t>01.050.0474-0</t>
  </si>
  <si>
    <t>01.050.0474-A</t>
  </si>
  <si>
    <t>01.050.0475-0</t>
  </si>
  <si>
    <t>01.050.0475-A</t>
  </si>
  <si>
    <t>01.050.0476-0</t>
  </si>
  <si>
    <t>01.050.0476-A</t>
  </si>
  <si>
    <t>01.050.0478-0</t>
  </si>
  <si>
    <t>01.050.0478-A</t>
  </si>
  <si>
    <t>01.050.0479-0</t>
  </si>
  <si>
    <t>01.050.0479-A</t>
  </si>
  <si>
    <t>01.050.0480-0</t>
  </si>
  <si>
    <t>01.050.0480-A</t>
  </si>
  <si>
    <t>01.050.0481-0</t>
  </si>
  <si>
    <t>01.050.0481-A</t>
  </si>
  <si>
    <t>01.050.0482-0</t>
  </si>
  <si>
    <t>01.050.0482-A</t>
  </si>
  <si>
    <t>01.050.0483-0</t>
  </si>
  <si>
    <t>01.050.0483-A</t>
  </si>
  <si>
    <t>01.050.0484-0</t>
  </si>
  <si>
    <t>01.050.0484-A</t>
  </si>
  <si>
    <t>01.050.0485-0</t>
  </si>
  <si>
    <t>01.050.0485-A</t>
  </si>
  <si>
    <t>01.050.0486-0</t>
  </si>
  <si>
    <t>01.050.0486-A</t>
  </si>
  <si>
    <t>01.050.0487-0</t>
  </si>
  <si>
    <t>01.050.0487-A</t>
  </si>
  <si>
    <t>01.050.0488-0</t>
  </si>
  <si>
    <t>01.050.0488-A</t>
  </si>
  <si>
    <t>01.050.0489-0</t>
  </si>
  <si>
    <t>01.050.0489-A</t>
  </si>
  <si>
    <t>01.050.0490-0</t>
  </si>
  <si>
    <t>01.050.0490-A</t>
  </si>
  <si>
    <t>01.050.0491-0</t>
  </si>
  <si>
    <t>01.050.0491-A</t>
  </si>
  <si>
    <t>01.050.0493-0</t>
  </si>
  <si>
    <t>01.050.0493-A</t>
  </si>
  <si>
    <t>01.050.0494-0</t>
  </si>
  <si>
    <t>01.050.0494-A</t>
  </si>
  <si>
    <t>01.050.0495-0</t>
  </si>
  <si>
    <t>01.050.0495-A</t>
  </si>
  <si>
    <t>01.050.0496-0</t>
  </si>
  <si>
    <t>01.050.0496-A</t>
  </si>
  <si>
    <t>01.050.0497-0</t>
  </si>
  <si>
    <t>01.050.0497-A</t>
  </si>
  <si>
    <t>01.050.0498-0</t>
  </si>
  <si>
    <t>01.050.0498-A</t>
  </si>
  <si>
    <t>01.050.0499-0</t>
  </si>
  <si>
    <t>01.050.0499-A</t>
  </si>
  <si>
    <t>01.050.0500-0</t>
  </si>
  <si>
    <t>01.050.0500-A</t>
  </si>
  <si>
    <t>01.050.0501-0</t>
  </si>
  <si>
    <t>01.050.0501-A</t>
  </si>
  <si>
    <t>01.050.0502-0</t>
  </si>
  <si>
    <t>01.050.0502-A</t>
  </si>
  <si>
    <t>01.050.0503-0</t>
  </si>
  <si>
    <t>01.050.0503-A</t>
  </si>
  <si>
    <t>01.050.0504-0</t>
  </si>
  <si>
    <t>01.050.0504-A</t>
  </si>
  <si>
    <t>01.050.0505-0</t>
  </si>
  <si>
    <t>01.050.0505-A</t>
  </si>
  <si>
    <t>01.050.0506-0</t>
  </si>
  <si>
    <t>01.050.0506-A</t>
  </si>
  <si>
    <t>01.050.0508-0</t>
  </si>
  <si>
    <t>01.050.0508-A</t>
  </si>
  <si>
    <t>01.050.0509-0</t>
  </si>
  <si>
    <t>01.050.0509-A</t>
  </si>
  <si>
    <t>01.050.0510-0</t>
  </si>
  <si>
    <t>01.050.0510-A</t>
  </si>
  <si>
    <t>01.050.0515-0</t>
  </si>
  <si>
    <t>01.050.0515-A</t>
  </si>
  <si>
    <t>01.050.0516-0</t>
  </si>
  <si>
    <t>01.050.0516-A</t>
  </si>
  <si>
    <t>01.050.0517-0</t>
  </si>
  <si>
    <t>01.050.0517-A</t>
  </si>
  <si>
    <t>01.050.0518-0</t>
  </si>
  <si>
    <t>01.050.0518-A</t>
  </si>
  <si>
    <t>01.050.0519-0</t>
  </si>
  <si>
    <t>01.050.0519-A</t>
  </si>
  <si>
    <t>01.050.0520-0</t>
  </si>
  <si>
    <t>01.050.0520-A</t>
  </si>
  <si>
    <t>01.050.0521-0</t>
  </si>
  <si>
    <t>01.050.0521-A</t>
  </si>
  <si>
    <t>01.050.0522-0</t>
  </si>
  <si>
    <t>01.050.0522-A</t>
  </si>
  <si>
    <t>01.050.0523-0</t>
  </si>
  <si>
    <t>01.050.0523-A</t>
  </si>
  <si>
    <t>01.050.0524-0</t>
  </si>
  <si>
    <t>01.050.0524-A</t>
  </si>
  <si>
    <t>01.050.0525-0</t>
  </si>
  <si>
    <t>01.050.0525-A</t>
  </si>
  <si>
    <t>01.050.0526-0</t>
  </si>
  <si>
    <t>01.050.0526-A</t>
  </si>
  <si>
    <t>01.050.0527-0</t>
  </si>
  <si>
    <t>01.050.0527-A</t>
  </si>
  <si>
    <t>01.050.0528-0</t>
  </si>
  <si>
    <t>01.050.0528-A</t>
  </si>
  <si>
    <t>01.050.0530-0</t>
  </si>
  <si>
    <t>01.050.0530-A</t>
  </si>
  <si>
    <t>01.050.0531-0</t>
  </si>
  <si>
    <t>01.050.0531-A</t>
  </si>
  <si>
    <t>01.050.0532-0</t>
  </si>
  <si>
    <t>01.050.0532-A</t>
  </si>
  <si>
    <t>01.050.0537-0</t>
  </si>
  <si>
    <t>01.050.0537-A</t>
  </si>
  <si>
    <t>01.050.0538-0</t>
  </si>
  <si>
    <t>01.050.0538-A</t>
  </si>
  <si>
    <t>01.050.0539-0</t>
  </si>
  <si>
    <t>01.050.0539-A</t>
  </si>
  <si>
    <t>01.050.0540-0</t>
  </si>
  <si>
    <t>01.050.0540-A</t>
  </si>
  <si>
    <t>01.050.0541-0</t>
  </si>
  <si>
    <t>01.050.0541-A</t>
  </si>
  <si>
    <t>01.050.0542-0</t>
  </si>
  <si>
    <t>01.050.0542-A</t>
  </si>
  <si>
    <t>01.050.0543-0</t>
  </si>
  <si>
    <t>01.050.0543-A</t>
  </si>
  <si>
    <t>01.050.0544-0</t>
  </si>
  <si>
    <t>01.050.0544-A</t>
  </si>
  <si>
    <t>01.050.0545-0</t>
  </si>
  <si>
    <t>01.050.0545-A</t>
  </si>
  <si>
    <t>01.050.0546-0</t>
  </si>
  <si>
    <t>01.050.0546-A</t>
  </si>
  <si>
    <t>01.050.0547-0</t>
  </si>
  <si>
    <t>01.050.0547-A</t>
  </si>
  <si>
    <t>01.050.0548-0</t>
  </si>
  <si>
    <t>01.050.0548-A</t>
  </si>
  <si>
    <t>01.050.0549-0</t>
  </si>
  <si>
    <t>01.050.0549-A</t>
  </si>
  <si>
    <t>01.050.0550-0</t>
  </si>
  <si>
    <t>01.050.0550-A</t>
  </si>
  <si>
    <t>01.050.0551-0</t>
  </si>
  <si>
    <t>01.050.0551-A</t>
  </si>
  <si>
    <t>01.050.0552-0</t>
  </si>
  <si>
    <t>01.050.0552-A</t>
  </si>
  <si>
    <t>01.050.0553-0</t>
  </si>
  <si>
    <t>01.050.0553-A</t>
  </si>
  <si>
    <t>01.050.0554-0</t>
  </si>
  <si>
    <t>01.050.0554-A</t>
  </si>
  <si>
    <t>DRENOS</t>
  </si>
  <si>
    <t>Total do Drenos:</t>
  </si>
  <si>
    <t>SOLO GRAMPEADO</t>
  </si>
  <si>
    <t>Total de Solo Grampeado :</t>
  </si>
  <si>
    <t>73847/001</t>
  </si>
  <si>
    <t>mês</t>
  </si>
  <si>
    <t>ALUGUEL CONTAINER/ESCRIT/WC C/1 VASO/1 LAV/1 MIC/4 CHUV LARG 775,22
 =2,20M COMPR=6,20M ALT=2,50M CHAPA ACO NERV TRAPEZ FORROC/
 ISOL TERMO-ACUST CHASSIS REFORC PISO COMPENS NAVAL INCL INST
 ELETR/HIDRO-SANIT EXCL TRANSP/CARGA/DESCARGA</t>
  </si>
  <si>
    <t xml:space="preserve">73960/001 </t>
  </si>
  <si>
    <t>INSTAL/LIGACAO PROVISORIA ELETRICA BAIXA TENSAO P/CANT OBRA 
 OBRA,M3-CHAVE 100A CARGA 3KWH,20CV EXCL FORN MEDIDOR</t>
  </si>
  <si>
    <t>UM</t>
  </si>
  <si>
    <t xml:space="preserve">PLACA DE OBRA EM CHAPA DE ACO GALVANIZADO </t>
  </si>
  <si>
    <t xml:space="preserve">74209/001 </t>
  </si>
  <si>
    <t xml:space="preserve">MOBILIZACAO E DESMOBILIZACAO DE EQUIPAMENTO DE SONDAGEM A PERCUSSAO </t>
  </si>
  <si>
    <t xml:space="preserve">UN </t>
  </si>
  <si>
    <t>73903/001</t>
  </si>
  <si>
    <t xml:space="preserve"> LIMPEZA SUPERFICIAL DA CAMADA VEGETAL EM JAZIDA</t>
  </si>
  <si>
    <t xml:space="preserve"> M2</t>
  </si>
  <si>
    <t>73965/010</t>
  </si>
  <si>
    <t xml:space="preserve"> ESCAVACAO MANUAL DE VALA EM MATERIAL DE 1A CATEGORIA ATE 1,5M EXCLUIN  DO ESGOTAMENTO / ESCORAMENTO</t>
  </si>
  <si>
    <t>caixas de passagem</t>
  </si>
  <si>
    <t>(fundo)</t>
  </si>
  <si>
    <t>(paredes)</t>
  </si>
  <si>
    <t xml:space="preserve">74254/002 </t>
  </si>
  <si>
    <t>ARMACAO ACO CA-50, DIAM. 6,3 (1/4) À 12,5MM(1/2) -FORNECIMENTO/ CORTE / DOBRA / COLOCAÇÃO.</t>
  </si>
  <si>
    <t>( KG 6,87 PERDA DE 10%)</t>
  </si>
  <si>
    <t>(6,3 MM)</t>
  </si>
  <si>
    <t>(6,3 mm)</t>
  </si>
  <si>
    <t>(8 a 12,5 mm)</t>
  </si>
  <si>
    <t>(8 A 12,5 MM)</t>
  </si>
  <si>
    <t>abas</t>
  </si>
  <si>
    <t xml:space="preserve">tirante - cortina </t>
  </si>
  <si>
    <t xml:space="preserve">estacas - cortina </t>
  </si>
  <si>
    <t>cortina</t>
  </si>
  <si>
    <t xml:space="preserve">cortina </t>
  </si>
  <si>
    <t>cortina (pé da cort.)</t>
  </si>
  <si>
    <t>cortina (atrás cort.)</t>
  </si>
  <si>
    <t xml:space="preserve">pé da cortina </t>
  </si>
  <si>
    <t>pé da cortina</t>
  </si>
  <si>
    <t xml:space="preserve">estacas cortina </t>
  </si>
  <si>
    <t>estacas cortina</t>
  </si>
  <si>
    <t>1.8</t>
  </si>
  <si>
    <t>tapume</t>
  </si>
  <si>
    <t>dimensões do canteiro:</t>
  </si>
  <si>
    <t>m de altura</t>
  </si>
  <si>
    <t>6.9</t>
  </si>
  <si>
    <t>concreto</t>
  </si>
  <si>
    <t xml:space="preserve">m³ </t>
  </si>
  <si>
    <t>formas</t>
  </si>
  <si>
    <t>aço</t>
  </si>
  <si>
    <t>6.10</t>
  </si>
  <si>
    <t>6.11</t>
  </si>
  <si>
    <t>estaca a cada</t>
  </si>
  <si>
    <t>6.12</t>
  </si>
  <si>
    <t>6.13</t>
  </si>
  <si>
    <t>6.14</t>
  </si>
  <si>
    <t>6.15</t>
  </si>
  <si>
    <t>6.16</t>
  </si>
  <si>
    <t>brocas - armação</t>
  </si>
  <si>
    <t>+</t>
  </si>
  <si>
    <t xml:space="preserve">brocas </t>
  </si>
  <si>
    <t>dhp</t>
  </si>
  <si>
    <t>dhp's  x</t>
  </si>
  <si>
    <t>7.2</t>
  </si>
  <si>
    <t>dhp's</t>
  </si>
  <si>
    <t>01.090.9999-A: ADMINISTRAÇÃO LOCAL DA OBRA</t>
  </si>
  <si>
    <t>01.050.0150-0</t>
  </si>
  <si>
    <t>01.050.0150-A</t>
  </si>
  <si>
    <t>01.050.0151-0</t>
  </si>
  <si>
    <t>01.050.0151-A</t>
  </si>
  <si>
    <t>01.050.0152-0</t>
  </si>
  <si>
    <t>01.050.0152-A</t>
  </si>
  <si>
    <t>01.050.0560-0</t>
  </si>
  <si>
    <t>01.050.0560-A</t>
  </si>
  <si>
    <t>01.050.0561-0</t>
  </si>
  <si>
    <t>01.050.0561-A</t>
  </si>
  <si>
    <t>01.050.0562-0</t>
  </si>
  <si>
    <t>01.050.0562-A</t>
  </si>
  <si>
    <t>01.050.0563-0</t>
  </si>
  <si>
    <t>01.050.0563-A</t>
  </si>
  <si>
    <t>01.050.0564-0</t>
  </si>
  <si>
    <t>01.050.0564-A</t>
  </si>
  <si>
    <t>01.050.0565-0</t>
  </si>
  <si>
    <t>01.050.0565-A</t>
  </si>
  <si>
    <t>05.001.0065-0</t>
  </si>
  <si>
    <t>05.001.0065-A</t>
  </si>
  <si>
    <t>05.001.0182-0</t>
  </si>
  <si>
    <t>05.001.0182-A</t>
  </si>
  <si>
    <t>05.001.0183-0</t>
  </si>
  <si>
    <t>05.001.0183-A</t>
  </si>
  <si>
    <t>05.057.0015-0</t>
  </si>
  <si>
    <t>05.057.0015-A</t>
  </si>
  <si>
    <t>05.057.0020-0</t>
  </si>
  <si>
    <t>05.057.0020-A</t>
  </si>
  <si>
    <t>05.100.0020-0</t>
  </si>
  <si>
    <t>05.100.0020-A</t>
  </si>
  <si>
    <t>05.100.0022-0</t>
  </si>
  <si>
    <t>05.100.0022-A</t>
  </si>
  <si>
    <t>05.100.0024-0</t>
  </si>
  <si>
    <t>05.100.0024-A</t>
  </si>
  <si>
    <t>05.100.0026-0</t>
  </si>
  <si>
    <t>05.100.0026-A</t>
  </si>
  <si>
    <t>08.003.0010-0</t>
  </si>
  <si>
    <t>08.003.0010-A</t>
  </si>
  <si>
    <t>08.003.0015-0</t>
  </si>
  <si>
    <t>08.003.0015-A</t>
  </si>
  <si>
    <t>08.015.0045-0</t>
  </si>
  <si>
    <t>08.015.0045-A</t>
  </si>
  <si>
    <t>13.030.0252-0</t>
  </si>
  <si>
    <t>13.030.0252-A</t>
  </si>
  <si>
    <t>15.019.0052-0</t>
  </si>
  <si>
    <t>15.019.0052-A</t>
  </si>
  <si>
    <t>15.019.0057-0</t>
  </si>
  <si>
    <t>15.019.0057-A</t>
  </si>
  <si>
    <t>17.013.0100-0</t>
  </si>
  <si>
    <t>17.013.0100-A</t>
  </si>
  <si>
    <t>17.017.0370-0</t>
  </si>
  <si>
    <t>17.017.0370-A</t>
  </si>
  <si>
    <t>17.018.0265-0</t>
  </si>
  <si>
    <t>17.018.0265-A</t>
  </si>
  <si>
    <t>18.007.0090-0</t>
  </si>
  <si>
    <t>18.007.0090-A</t>
  </si>
  <si>
    <t>18.009.0120-0</t>
  </si>
  <si>
    <t>18.009.0120-A</t>
  </si>
  <si>
    <t>18.013.0170-0</t>
  </si>
  <si>
    <t>18.013.0170-A</t>
  </si>
  <si>
    <t>18.016.0107-0</t>
  </si>
  <si>
    <t>18.016.0107-A</t>
  </si>
  <si>
    <t>18.016.0108-0</t>
  </si>
  <si>
    <t>18.016.0108-A</t>
  </si>
  <si>
    <t>18.016.0125-0</t>
  </si>
  <si>
    <t>18.016.0125-A</t>
  </si>
  <si>
    <t>18.016.0135-0</t>
  </si>
  <si>
    <t>18.016.0135-A</t>
  </si>
  <si>
    <t>18.016.0140-0</t>
  </si>
  <si>
    <t>18.016.0140-A</t>
  </si>
  <si>
    <t>18.060.0030-0</t>
  </si>
  <si>
    <t>18.060.0030-A</t>
  </si>
  <si>
    <t>18.060.0032-0</t>
  </si>
  <si>
    <t>18.060.0032-A</t>
  </si>
  <si>
    <t>18.060.0034-0</t>
  </si>
  <si>
    <t>18.060.0034-A</t>
  </si>
  <si>
    <t>18.060.0036-0</t>
  </si>
  <si>
    <t>18.060.0036-A</t>
  </si>
  <si>
    <t>18.060.0038-0</t>
  </si>
  <si>
    <t>18.060.0038-A</t>
  </si>
  <si>
    <t>18.060.0040-0</t>
  </si>
  <si>
    <t>18.060.0040-A</t>
  </si>
  <si>
    <t>18.060.0042-0</t>
  </si>
  <si>
    <t>18.060.0042-A</t>
  </si>
  <si>
    <t>18.060.0044-0</t>
  </si>
  <si>
    <t>18.060.0044-A</t>
  </si>
  <si>
    <t>18.060.0046-0</t>
  </si>
  <si>
    <t>18.060.0046-A</t>
  </si>
  <si>
    <t>18.060.0048-0</t>
  </si>
  <si>
    <t>18.060.0048-A</t>
  </si>
  <si>
    <t>18.060.0050-0</t>
  </si>
  <si>
    <t>18.060.0050-A</t>
  </si>
  <si>
    <t>18.060.0052-0</t>
  </si>
  <si>
    <t>18.060.0052-A</t>
  </si>
  <si>
    <t>18.060.0054-0</t>
  </si>
  <si>
    <t>18.060.0054-A</t>
  </si>
  <si>
    <t>18.060.0056-0</t>
  </si>
  <si>
    <t>18.060.0056-A</t>
  </si>
  <si>
    <t>19.004.0035-2</t>
  </si>
  <si>
    <t>19.004.0035-3</t>
  </si>
  <si>
    <t>19.004.0035-4</t>
  </si>
  <si>
    <t>19.004.0035-C</t>
  </si>
  <si>
    <t>19.004.0035-D</t>
  </si>
  <si>
    <t>19.004.0035-E</t>
  </si>
  <si>
    <t>19.004.0110-2</t>
  </si>
  <si>
    <t>19.004.0110-3</t>
  </si>
  <si>
    <t>19.004.0110-4</t>
  </si>
  <si>
    <t>19.004.0110-C</t>
  </si>
  <si>
    <t>19.004.0110-D</t>
  </si>
  <si>
    <t>19.004.0110-E</t>
  </si>
  <si>
    <t>19.004.0115-2</t>
  </si>
  <si>
    <t>19.004.0115-3</t>
  </si>
  <si>
    <t>19.004.0115-4</t>
  </si>
  <si>
    <t>19.004.0115-C</t>
  </si>
  <si>
    <t>19.004.0115-D</t>
  </si>
  <si>
    <t>19.004.0115-E</t>
  </si>
  <si>
    <t>19.004.0120-2</t>
  </si>
  <si>
    <t>19.004.0120-3</t>
  </si>
  <si>
    <t>19.004.0120-4</t>
  </si>
  <si>
    <t>19.004.0120-C</t>
  </si>
  <si>
    <t>19.004.0120-D</t>
  </si>
  <si>
    <t>19.004.0120-E</t>
  </si>
  <si>
    <t>19.004.0270-0</t>
  </si>
  <si>
    <t>19.004.0270-A</t>
  </si>
  <si>
    <t>19.004.0271-0</t>
  </si>
  <si>
    <t>19.004.0271-A</t>
  </si>
  <si>
    <t>19.004.0272-0</t>
  </si>
  <si>
    <t>19.004.0272-A</t>
  </si>
  <si>
    <t>20.100.0085-0</t>
  </si>
  <si>
    <t>20.100.0085-A</t>
  </si>
  <si>
    <t>20.108.0001-0</t>
  </si>
  <si>
    <t>20.108.0001-A</t>
  </si>
  <si>
    <t>20.108.0003-0</t>
  </si>
  <si>
    <t>20.108.0003-A</t>
  </si>
  <si>
    <t>20.108.0005-0</t>
  </si>
  <si>
    <t>20.108.0005-A</t>
  </si>
  <si>
    <t>20.108.0007-0</t>
  </si>
  <si>
    <t>20.108.0007-A</t>
  </si>
  <si>
    <t>20.108.0012-0</t>
  </si>
  <si>
    <t>20.108.0012-A</t>
  </si>
  <si>
    <t>20.108.0015-0</t>
  </si>
  <si>
    <t>20.108.0015-A</t>
  </si>
  <si>
    <t>20.108.0017-0</t>
  </si>
  <si>
    <t>20.108.0017-A</t>
  </si>
  <si>
    <t>18.060.0020-0</t>
  </si>
  <si>
    <t>18.060.0020-A</t>
  </si>
  <si>
    <t>18.060.0026-0</t>
  </si>
  <si>
    <t>18.060.0026-A</t>
  </si>
  <si>
    <t>18.060.0043-0</t>
  </si>
  <si>
    <t>18.060.0043-A</t>
  </si>
  <si>
    <t>18.060.0060-0</t>
  </si>
  <si>
    <t>18.060.0060-A</t>
  </si>
  <si>
    <t>54.001.0170-1</t>
  </si>
  <si>
    <t>54.001.0170-B</t>
  </si>
  <si>
    <t>54.001.0172-1</t>
  </si>
  <si>
    <t>54.001.0172-B</t>
  </si>
  <si>
    <t>54.001.0174-1</t>
  </si>
  <si>
    <t>54.001.0174-B</t>
  </si>
  <si>
    <t>54.001.0176-1</t>
  </si>
  <si>
    <t>54.001.0176-B</t>
  </si>
  <si>
    <t>54.001.0178-1</t>
  </si>
  <si>
    <t>54.001.0178-B</t>
  </si>
  <si>
    <t>6.17</t>
  </si>
  <si>
    <t>6.18</t>
  </si>
  <si>
    <t>6.19</t>
  </si>
  <si>
    <t>(8 a 12,5 MM)</t>
  </si>
  <si>
    <t>8.27</t>
  </si>
  <si>
    <t>8.28</t>
  </si>
  <si>
    <t>8.29</t>
  </si>
  <si>
    <t xml:space="preserve">m² </t>
  </si>
  <si>
    <t>9.3</t>
  </si>
  <si>
    <t>9.4</t>
  </si>
  <si>
    <t>9.5</t>
  </si>
  <si>
    <t>05.105.0137-0</t>
  </si>
  <si>
    <t>05.105.0137-A</t>
  </si>
  <si>
    <t>05.105.0203-0</t>
  </si>
  <si>
    <t>05.105.0203-A</t>
  </si>
  <si>
    <t>05.105.0207-0</t>
  </si>
  <si>
    <t>05.105.0207-A</t>
  </si>
  <si>
    <t>14.002.0062-0</t>
  </si>
  <si>
    <t>14.002.0062-A</t>
  </si>
  <si>
    <t>14.002.0064-0</t>
  </si>
  <si>
    <t>14.002.0064-A</t>
  </si>
  <si>
    <t>14.002.0066-0</t>
  </si>
  <si>
    <t>14.002.0066-A</t>
  </si>
  <si>
    <t>14.006.0688-0</t>
  </si>
  <si>
    <t>14.006.0688-A</t>
  </si>
  <si>
    <t>15.020.0040-0</t>
  </si>
  <si>
    <t>15.020.0040-A</t>
  </si>
  <si>
    <t>15.020.0042-0</t>
  </si>
  <si>
    <t>15.020.0042-A</t>
  </si>
  <si>
    <t>16.026.0030-0</t>
  </si>
  <si>
    <t>16.026.0030-A</t>
  </si>
  <si>
    <t>SERVIÇOS</t>
  </si>
  <si>
    <t>VALOR DO INVESTIMENTO</t>
  </si>
  <si>
    <t>1°MÊS</t>
  </si>
  <si>
    <t>2° MÊS</t>
  </si>
  <si>
    <t>4° MÊS</t>
  </si>
  <si>
    <t>5° MÊS</t>
  </si>
  <si>
    <t>VALOR TOTAL:</t>
  </si>
  <si>
    <t>05.054.0100-0</t>
  </si>
  <si>
    <t>05.054.0100-A</t>
  </si>
  <si>
    <t>05.054.0105-0</t>
  </si>
  <si>
    <t>05.054.0105-A</t>
  </si>
  <si>
    <t>05.054.0110-0</t>
  </si>
  <si>
    <t>05.054.0110-A</t>
  </si>
  <si>
    <t>11.001.0015-1</t>
  </si>
  <si>
    <t>11.001.0015-B</t>
  </si>
  <si>
    <t>11.001.0032-1</t>
  </si>
  <si>
    <t>11.001.0032-B</t>
  </si>
  <si>
    <t>11.001.0036-1</t>
  </si>
  <si>
    <t>11.001.0036-B</t>
  </si>
  <si>
    <t>11.001.0038-1</t>
  </si>
  <si>
    <t>11.001.0038-B</t>
  </si>
  <si>
    <t>11.001.0040-1</t>
  </si>
  <si>
    <t>11.001.0040-B</t>
  </si>
  <si>
    <t>11.009.0050-1</t>
  </si>
  <si>
    <t>11.009.0050-B</t>
  </si>
  <si>
    <t>11.009.0052-1</t>
  </si>
  <si>
    <t>11.009.0052-B</t>
  </si>
  <si>
    <t>11.009.0054-1</t>
  </si>
  <si>
    <t>11.009.0054-B</t>
  </si>
  <si>
    <t>11.009.0060-1</t>
  </si>
  <si>
    <t>11.009.0060-B</t>
  </si>
  <si>
    <t>11.009.0062-1</t>
  </si>
  <si>
    <t>11.009.0062-B</t>
  </si>
  <si>
    <t>11.009.0070-1</t>
  </si>
  <si>
    <t>11.009.0070-B</t>
  </si>
  <si>
    <t>11.009.0072-1</t>
  </si>
  <si>
    <t>11.009.0072-B</t>
  </si>
  <si>
    <t>11.009.0074-1</t>
  </si>
  <si>
    <t>11.009.0074-B</t>
  </si>
  <si>
    <t>11.009.0100-1</t>
  </si>
  <si>
    <t>11.009.0100-B</t>
  </si>
  <si>
    <t>11.009.0102-1</t>
  </si>
  <si>
    <t>11.009.0102-B</t>
  </si>
  <si>
    <t>11.009.0104-1</t>
  </si>
  <si>
    <t>11.009.0104-B</t>
  </si>
  <si>
    <t>11.009.0110-1</t>
  </si>
  <si>
    <t>11.009.0110-B</t>
  </si>
  <si>
    <t>11.009.0112-1</t>
  </si>
  <si>
    <t>11.009.0112-B</t>
  </si>
  <si>
    <t>11.009.0120-1</t>
  </si>
  <si>
    <t>11.009.0120-B</t>
  </si>
  <si>
    <t>11.009.0122-1</t>
  </si>
  <si>
    <t>11.009.0122-B</t>
  </si>
  <si>
    <t>11.009.0124-1</t>
  </si>
  <si>
    <t>11.009.0124-B</t>
  </si>
  <si>
    <t>11.046.0080-1</t>
  </si>
  <si>
    <t>11.046.0080-B</t>
  </si>
  <si>
    <t>12.045.0002-0</t>
  </si>
  <si>
    <t>12.045.0002-A</t>
  </si>
  <si>
    <t>14.004.0205-0</t>
  </si>
  <si>
    <t>14.004.0205-A</t>
  </si>
  <si>
    <t>14.006.0016-0</t>
  </si>
  <si>
    <t>14.006.0016-A</t>
  </si>
  <si>
    <t>14.006.0090-0</t>
  </si>
  <si>
    <t>14.006.0090-A</t>
  </si>
  <si>
    <t>14.006.0230-0</t>
  </si>
  <si>
    <t>14.006.0230-A</t>
  </si>
  <si>
    <t>15.004.0500-0</t>
  </si>
  <si>
    <t>15.004.0500-A</t>
  </si>
  <si>
    <t>15.004.0505-0</t>
  </si>
  <si>
    <t>15.004.0505-A</t>
  </si>
  <si>
    <t>15.004.0640-0</t>
  </si>
  <si>
    <t>15.004.0640-A</t>
  </si>
  <si>
    <t>15.007.0440-0</t>
  </si>
  <si>
    <t>15.007.0440-A</t>
  </si>
  <si>
    <t>15.007.0518-0</t>
  </si>
  <si>
    <t>15.007.0518-A</t>
  </si>
  <si>
    <t>15.007.0617-0</t>
  </si>
  <si>
    <t>15.007.0617-A</t>
  </si>
  <si>
    <t>15.020.0156-0</t>
  </si>
  <si>
    <t>15.020.0156-A</t>
  </si>
  <si>
    <t>15.020.0200-0</t>
  </si>
  <si>
    <t>15.020.0200-A</t>
  </si>
  <si>
    <t>15.020.0205-0</t>
  </si>
  <si>
    <t>15.020.0205-A</t>
  </si>
  <si>
    <t>15.020.0210-0</t>
  </si>
  <si>
    <t>15.020.0210-A</t>
  </si>
  <si>
    <t>15.020.0215-0</t>
  </si>
  <si>
    <t>15.020.0215-A</t>
  </si>
  <si>
    <t>15.020.0220-0</t>
  </si>
  <si>
    <t>15.020.0220-A</t>
  </si>
  <si>
    <t>18.021.0048-0</t>
  </si>
  <si>
    <t>18.021.0048-A</t>
  </si>
  <si>
    <t>18.025.0007-0</t>
  </si>
  <si>
    <t>18.025.0007-A</t>
  </si>
  <si>
    <t>18.027.0470-0</t>
  </si>
  <si>
    <t>18.027.0470-A</t>
  </si>
  <si>
    <t>18.027.0472-0</t>
  </si>
  <si>
    <t>18.027.0472-A</t>
  </si>
  <si>
    <t>18.027.0474-0</t>
  </si>
  <si>
    <t>18.027.0474-A</t>
  </si>
  <si>
    <t>18.027.0476-0</t>
  </si>
  <si>
    <t>18.027.0476-A</t>
  </si>
  <si>
    <t>18.027.0478-0</t>
  </si>
  <si>
    <t>18.027.0478-A</t>
  </si>
  <si>
    <t>18.027.0480-0</t>
  </si>
  <si>
    <t>18.027.0480-A</t>
  </si>
  <si>
    <t>18.027.0482-0</t>
  </si>
  <si>
    <t>18.027.0482-A</t>
  </si>
  <si>
    <t>18.027.0484-0</t>
  </si>
  <si>
    <t>18.027.0484-A</t>
  </si>
  <si>
    <t>18.027.0486-0</t>
  </si>
  <si>
    <t>18.027.0486-A</t>
  </si>
  <si>
    <t>18.027.0488-0</t>
  </si>
  <si>
    <t>18.027.0488-A</t>
  </si>
  <si>
    <t>18.027.0490-0</t>
  </si>
  <si>
    <t>18.027.0490-A</t>
  </si>
  <si>
    <t>18.027.0492-0</t>
  </si>
  <si>
    <t>18.027.0492-A</t>
  </si>
  <si>
    <t>18.027.0494-0</t>
  </si>
  <si>
    <t>18.027.0494-A</t>
  </si>
  <si>
    <t>18.027.0496-0</t>
  </si>
  <si>
    <t>18.027.0496-A</t>
  </si>
  <si>
    <t>18.027.0510-0</t>
  </si>
  <si>
    <t>18.027.0510-A</t>
  </si>
  <si>
    <t>18.027.0512-0</t>
  </si>
  <si>
    <t>18.027.0512-A</t>
  </si>
  <si>
    <t>18.027.0514-0</t>
  </si>
  <si>
    <t>18.027.0514-A</t>
  </si>
  <si>
    <t>18.027.0516-0</t>
  </si>
  <si>
    <t>18.027.0516-A</t>
  </si>
  <si>
    <t>18.027.0518-0</t>
  </si>
  <si>
    <t>18.027.0518-A</t>
  </si>
  <si>
    <t>18.027.0520-0</t>
  </si>
  <si>
    <t>18.027.0520-A</t>
  </si>
  <si>
    <t>18.033.0018-0</t>
  </si>
  <si>
    <t>18.033.0018-A</t>
  </si>
  <si>
    <t>18.033.0019-0</t>
  </si>
  <si>
    <t>18.033.0019-A</t>
  </si>
  <si>
    <t>ADMINISTRAÇÃO</t>
  </si>
  <si>
    <t xml:space="preserve">abas </t>
  </si>
  <si>
    <t>9.6</t>
  </si>
  <si>
    <t>solo grampeado</t>
  </si>
  <si>
    <t>10.2</t>
  </si>
  <si>
    <t>01.016.0201-0</t>
  </si>
  <si>
    <t>01.016.0201-A</t>
  </si>
  <si>
    <t>01.016.0202-0</t>
  </si>
  <si>
    <t>01.016.0202-A</t>
  </si>
  <si>
    <t>01.016.0204-0</t>
  </si>
  <si>
    <t>01.016.0204-A</t>
  </si>
  <si>
    <t>01.016.0205-0</t>
  </si>
  <si>
    <t>01.016.0205-A</t>
  </si>
  <si>
    <t>01.016.0207-0</t>
  </si>
  <si>
    <t>01.016.0207-A</t>
  </si>
  <si>
    <t>01.016.0208-0</t>
  </si>
  <si>
    <t>01.016.0208-A</t>
  </si>
  <si>
    <t>01.016.0210-0</t>
  </si>
  <si>
    <t>01.016.0210-A</t>
  </si>
  <si>
    <t>01.016.0211-0</t>
  </si>
  <si>
    <t>01.016.0211-A</t>
  </si>
  <si>
    <t>01.016.0221-0</t>
  </si>
  <si>
    <t>01.016.0221-A</t>
  </si>
  <si>
    <t>01.016.0222-0</t>
  </si>
  <si>
    <t>01.016.0222-A</t>
  </si>
  <si>
    <t>01.016.0224-0</t>
  </si>
  <si>
    <t>01.016.0224-A</t>
  </si>
  <si>
    <t>01.016.0225-0</t>
  </si>
  <si>
    <t>01.016.0225-A</t>
  </si>
  <si>
    <t>01.016.0227-0</t>
  </si>
  <si>
    <t>01.016.0227-A</t>
  </si>
  <si>
    <t>01.016.0228-0</t>
  </si>
  <si>
    <t>01.016.0228-A</t>
  </si>
  <si>
    <t>01.016.0230-0</t>
  </si>
  <si>
    <t>01.016.0230-A</t>
  </si>
  <si>
    <t>01.016.0231-0</t>
  </si>
  <si>
    <t>01.016.0231-A</t>
  </si>
  <si>
    <t>01.016.0241-0</t>
  </si>
  <si>
    <t>01.016.0241-A</t>
  </si>
  <si>
    <t>01.016.0242-0</t>
  </si>
  <si>
    <t>01.016.0242-A</t>
  </si>
  <si>
    <t>01.016.0244-0</t>
  </si>
  <si>
    <t>01.016.0244-A</t>
  </si>
  <si>
    <t>01.016.0245-0</t>
  </si>
  <si>
    <t>01.016.0245-A</t>
  </si>
  <si>
    <t>01.016.0247-0</t>
  </si>
  <si>
    <t>01.016.0247-A</t>
  </si>
  <si>
    <t>01.016.0248-0</t>
  </si>
  <si>
    <t>01.016.0248-A</t>
  </si>
  <si>
    <t>01.016.0250-0</t>
  </si>
  <si>
    <t>01.016.0250-A</t>
  </si>
  <si>
    <t>01.016.0251-0</t>
  </si>
  <si>
    <t>01.016.0251-A</t>
  </si>
  <si>
    <t>01.050.0222-0</t>
  </si>
  <si>
    <t>01.050.0222-A</t>
  </si>
  <si>
    <t>01.050.0223-0</t>
  </si>
  <si>
    <t>01.050.0223-A</t>
  </si>
  <si>
    <t>01.050.0224-0</t>
  </si>
  <si>
    <t>01.050.0224-A</t>
  </si>
  <si>
    <t>01.050.0225-0</t>
  </si>
  <si>
    <t>01.050.0225-A</t>
  </si>
  <si>
    <t>01.050.0226-0</t>
  </si>
  <si>
    <t>01.050.0226-A</t>
  </si>
  <si>
    <t>01.050.0227-0</t>
  </si>
  <si>
    <t>01.050.0227-A</t>
  </si>
  <si>
    <t>01.050.0570-0</t>
  </si>
  <si>
    <t>01.050.0570-A</t>
  </si>
  <si>
    <t>01.050.0571-0</t>
  </si>
  <si>
    <t>01.050.0571-A</t>
  </si>
  <si>
    <t>01.050.0572-0</t>
  </si>
  <si>
    <t>01.050.0572-A</t>
  </si>
  <si>
    <t>01.050.0575-0</t>
  </si>
  <si>
    <t>01.050.0575-A</t>
  </si>
  <si>
    <t>01.050.0576-0</t>
  </si>
  <si>
    <t>01.050.0576-A</t>
  </si>
  <si>
    <t>01.050.0577-0</t>
  </si>
  <si>
    <t>01.050.0577-A</t>
  </si>
  <si>
    <t>01.050.0580-0</t>
  </si>
  <si>
    <t>01.050.0580-A</t>
  </si>
  <si>
    <t>01.050.0581-0</t>
  </si>
  <si>
    <t>01.050.0581-A</t>
  </si>
  <si>
    <t>01.050.0582-0</t>
  </si>
  <si>
    <t>01.050.0582-A</t>
  </si>
  <si>
    <t>01.050.0586-0</t>
  </si>
  <si>
    <t>01.050.0586-A</t>
  </si>
  <si>
    <t>01.050.0587-0</t>
  </si>
  <si>
    <t>01.050.0587-A</t>
  </si>
  <si>
    <t>01.050.0588-0</t>
  </si>
  <si>
    <t>01.050.0588-A</t>
  </si>
  <si>
    <t>05.001.0101-0</t>
  </si>
  <si>
    <t>05.001.0101-A</t>
  </si>
  <si>
    <t>05.002.0018-0</t>
  </si>
  <si>
    <t>05.002.0018-A</t>
  </si>
  <si>
    <t>05.002.0019-0</t>
  </si>
  <si>
    <t>05.002.0019-A</t>
  </si>
  <si>
    <t>05.005.0048-0</t>
  </si>
  <si>
    <t>05.005.0048-A</t>
  </si>
  <si>
    <t>05.005.0051-0</t>
  </si>
  <si>
    <t>05.005.0051-A</t>
  </si>
  <si>
    <t>05.005.0054-0</t>
  </si>
  <si>
    <t>05.005.0054-A</t>
  </si>
  <si>
    <t>05.005.0060-0</t>
  </si>
  <si>
    <t>05.005.0060-A</t>
  </si>
  <si>
    <t>05.005.0062-0</t>
  </si>
  <si>
    <t>05.005.0062-A</t>
  </si>
  <si>
    <t>05.005.0064-0</t>
  </si>
  <si>
    <t>05.005.0064-A</t>
  </si>
  <si>
    <t>05.007.0005-0</t>
  </si>
  <si>
    <t>05.007.0005-A</t>
  </si>
  <si>
    <t>05.007.0006-0</t>
  </si>
  <si>
    <t>05.007.0006-A</t>
  </si>
  <si>
    <t>05.008.0007-0</t>
  </si>
  <si>
    <t>05.008.0007-A</t>
  </si>
  <si>
    <t>05.008.0015-0</t>
  </si>
  <si>
    <t>05.008.0015-A</t>
  </si>
  <si>
    <t>05.054.0102-0</t>
  </si>
  <si>
    <t>05.054.0102-A</t>
  </si>
  <si>
    <t>05.054.0103-0</t>
  </si>
  <si>
    <t>05.054.0103-A</t>
  </si>
  <si>
    <t>05.054.0104-0</t>
  </si>
  <si>
    <t>05.054.0104-A</t>
  </si>
  <si>
    <t>05.054.0115-0</t>
  </si>
  <si>
    <t>05.054.0115-A</t>
  </si>
  <si>
    <t>05.054.0120-0</t>
  </si>
  <si>
    <t>05.054.0120-A</t>
  </si>
  <si>
    <t>05.054.0130-0</t>
  </si>
  <si>
    <t>05.054.0130-A</t>
  </si>
  <si>
    <t>09.026.0017-0</t>
  </si>
  <si>
    <t>09.026.0017-A</t>
  </si>
  <si>
    <t>11.023.0004-0</t>
  </si>
  <si>
    <t>11.023.0004-A</t>
  </si>
  <si>
    <t>13.009.0035-0</t>
  </si>
  <si>
    <t>13.009.0035-A</t>
  </si>
  <si>
    <t>13.009.0040-0</t>
  </si>
  <si>
    <t>13.009.0040-A</t>
  </si>
  <si>
    <t>13.009.0045-0</t>
  </si>
  <si>
    <t>13.009.0045-A</t>
  </si>
  <si>
    <t>13.022.0045-0</t>
  </si>
  <si>
    <t>13.022.0045-A</t>
  </si>
  <si>
    <t>13.022.0046-0</t>
  </si>
  <si>
    <t>13.022.0046-A</t>
  </si>
  <si>
    <t>13.022.0047-0</t>
  </si>
  <si>
    <t>13.022.0047-A</t>
  </si>
  <si>
    <t>13.205.0022-0</t>
  </si>
  <si>
    <t>13.205.0022-A</t>
  </si>
  <si>
    <t>13.390.0038-0</t>
  </si>
  <si>
    <t>13.390.0038-A</t>
  </si>
  <si>
    <t>13.390.0039-0</t>
  </si>
  <si>
    <t>13.390.0039-A</t>
  </si>
  <si>
    <t>14.001.0085-0</t>
  </si>
  <si>
    <t>14.001.0085-A</t>
  </si>
  <si>
    <t>14.002.0100-0</t>
  </si>
  <si>
    <t>14.002.0100-A</t>
  </si>
  <si>
    <t>14.002.0101-0</t>
  </si>
  <si>
    <t>14.002.0101-A</t>
  </si>
  <si>
    <t>14.002.0102-0</t>
  </si>
  <si>
    <t>14.002.0102-A</t>
  </si>
  <si>
    <t>14.002.0103-0</t>
  </si>
  <si>
    <t>14.002.0103-A</t>
  </si>
  <si>
    <t>14.002.0201-0</t>
  </si>
  <si>
    <t>14.002.0201-A</t>
  </si>
  <si>
    <t>14.002.0202-0</t>
  </si>
  <si>
    <t>14.002.0202-A</t>
  </si>
  <si>
    <t>14.002.0203-0</t>
  </si>
  <si>
    <t>14.002.0203-A</t>
  </si>
  <si>
    <t>14.002.0248-0</t>
  </si>
  <si>
    <t>14.002.0248-A</t>
  </si>
  <si>
    <t>14.007.0500-0</t>
  </si>
  <si>
    <t>14.007.0500-A</t>
  </si>
  <si>
    <t>14.007.0505-0</t>
  </si>
  <si>
    <t>14.007.0505-A</t>
  </si>
  <si>
    <t>15.003.0176-0</t>
  </si>
  <si>
    <t>15.003.0176-A</t>
  </si>
  <si>
    <t>15.003.0179-0</t>
  </si>
  <si>
    <t>15.003.0179-A</t>
  </si>
  <si>
    <t>15.003.0520-0</t>
  </si>
  <si>
    <t>15.003.0520-A</t>
  </si>
  <si>
    <t>15.003.0525-0</t>
  </si>
  <si>
    <t>15.003.0525-A</t>
  </si>
  <si>
    <t>15.003.0530-0</t>
  </si>
  <si>
    <t>15.003.0530-A</t>
  </si>
  <si>
    <t>15.003.0535-0</t>
  </si>
  <si>
    <t>15.003.0535-A</t>
  </si>
  <si>
    <t>15.003.0540-0</t>
  </si>
  <si>
    <t>15.003.0540-A</t>
  </si>
  <si>
    <t>15.003.0545-0</t>
  </si>
  <si>
    <t>15.003.0545-A</t>
  </si>
  <si>
    <t>15.003.0555-0</t>
  </si>
  <si>
    <t>15.003.0555-A</t>
  </si>
  <si>
    <t>15.003.0560-0</t>
  </si>
  <si>
    <t>15.003.0560-A</t>
  </si>
  <si>
    <t>15.003.0565-0</t>
  </si>
  <si>
    <t>15.003.0565-A</t>
  </si>
  <si>
    <t>15.007.0204-0</t>
  </si>
  <si>
    <t>15.007.0204-A</t>
  </si>
  <si>
    <t>15.007.0206-0</t>
  </si>
  <si>
    <t>15.007.0206-A</t>
  </si>
  <si>
    <t>15.007.0545-0</t>
  </si>
  <si>
    <t>15.007.0545-A</t>
  </si>
  <si>
    <t>15.007.0547-0</t>
  </si>
  <si>
    <t>15.007.0547-A</t>
  </si>
  <si>
    <t>15.007.0573-0</t>
  </si>
  <si>
    <t>15.007.0573-A</t>
  </si>
  <si>
    <t>15.007.0574-0</t>
  </si>
  <si>
    <t>15.007.0574-A</t>
  </si>
  <si>
    <t>15.007.0576-0</t>
  </si>
  <si>
    <t>15.007.0576-A</t>
  </si>
  <si>
    <t>15.007.0577-0</t>
  </si>
  <si>
    <t>15.007.0577-A</t>
  </si>
  <si>
    <t>15.007.0578-0</t>
  </si>
  <si>
    <t>15.007.0578-A</t>
  </si>
  <si>
    <t>15.007.0601-0</t>
  </si>
  <si>
    <t>15.007.0601-A</t>
  </si>
  <si>
    <t>15.007.0602-0</t>
  </si>
  <si>
    <t>15.007.0602-A</t>
  </si>
  <si>
    <t>15.007.0616-0</t>
  </si>
  <si>
    <t>15.007.0616-A</t>
  </si>
  <si>
    <t>15.007.0640-0</t>
  </si>
  <si>
    <t>15.007.0640-A</t>
  </si>
  <si>
    <t>15.007.0642-0</t>
  </si>
  <si>
    <t>15.007.0642-A</t>
  </si>
  <si>
    <t>15.007.0643-0</t>
  </si>
  <si>
    <t>15.007.0643-A</t>
  </si>
  <si>
    <t>15.007.0645-0</t>
  </si>
  <si>
    <t>15.007.0645-A</t>
  </si>
  <si>
    <t>15.007.0646-0</t>
  </si>
  <si>
    <t>15.007.0646-A</t>
  </si>
  <si>
    <t>15.007.0647-0</t>
  </si>
  <si>
    <t>15.007.0647-A</t>
  </si>
  <si>
    <t>15.008.0394-0</t>
  </si>
  <si>
    <t>15.008.0394-A</t>
  </si>
  <si>
    <t>15.015.0184-0</t>
  </si>
  <si>
    <t>15.015.0184-A</t>
  </si>
  <si>
    <t>15.015.0186-0</t>
  </si>
  <si>
    <t>15.015.0186-A</t>
  </si>
  <si>
    <t>15.015.0187-0</t>
  </si>
  <si>
    <t>15.015.0187-A</t>
  </si>
  <si>
    <t>15.015.0188-0</t>
  </si>
  <si>
    <t>15.015.0188-A</t>
  </si>
  <si>
    <t>15.015.0189-0</t>
  </si>
  <si>
    <t>15.015.0189-A</t>
  </si>
  <si>
    <t>15.015.0201-0</t>
  </si>
  <si>
    <t>15.015.0201-A</t>
  </si>
  <si>
    <t>15.015.0202-0</t>
  </si>
  <si>
    <t>15.015.0202-A</t>
  </si>
  <si>
    <t>15.018.0072-0</t>
  </si>
  <si>
    <t>15.018.0072-A</t>
  </si>
  <si>
    <t>15.018.0102-0</t>
  </si>
  <si>
    <t>15.018.0102-A</t>
  </si>
  <si>
    <t>15.018.0103-0</t>
  </si>
  <si>
    <t>15.018.0103-A</t>
  </si>
  <si>
    <t>15.018.0300-0</t>
  </si>
  <si>
    <t>15.018.0300-A</t>
  </si>
  <si>
    <t>15.018.0305-0</t>
  </si>
  <si>
    <t>15.018.0305-A</t>
  </si>
  <si>
    <t>15.018.0310-0</t>
  </si>
  <si>
    <t>15.018.0310-A</t>
  </si>
  <si>
    <t>15.018.0315-0</t>
  </si>
  <si>
    <t>15.018.0315-A</t>
  </si>
  <si>
    <t>15.018.0320-0</t>
  </si>
  <si>
    <t>15.018.0320-A</t>
  </si>
  <si>
    <t>15.018.0325-0</t>
  </si>
  <si>
    <t>15.018.0325-A</t>
  </si>
  <si>
    <t>15.018.0330-0</t>
  </si>
  <si>
    <t>15.018.0330-A</t>
  </si>
  <si>
    <t>15.020.0041-0</t>
  </si>
  <si>
    <t>15.020.0041-A</t>
  </si>
  <si>
    <t>15.020.0175-0</t>
  </si>
  <si>
    <t>15.020.0175-A</t>
  </si>
  <si>
    <t>15.031.0030-0</t>
  </si>
  <si>
    <t>15.031.0030-A</t>
  </si>
  <si>
    <t>15.031.0032-0</t>
  </si>
  <si>
    <t>15.031.0032-A</t>
  </si>
  <si>
    <t>15.031.0036-0</t>
  </si>
  <si>
    <t>15.031.0036-A</t>
  </si>
  <si>
    <t>15.031.0038-0</t>
  </si>
  <si>
    <t>15.031.0038-A</t>
  </si>
  <si>
    <t>18.009.0081-0</t>
  </si>
  <si>
    <t>18.009.0081-A</t>
  </si>
  <si>
    <t>18.013.0167-0</t>
  </si>
  <si>
    <t>18.013.0167-A</t>
  </si>
  <si>
    <t>18.017.0100-0</t>
  </si>
  <si>
    <t>18.017.0100-A</t>
  </si>
  <si>
    <t>18.017.0105-0</t>
  </si>
  <si>
    <t>18.017.0105-A</t>
  </si>
  <si>
    <t>18.018.0102-0</t>
  </si>
  <si>
    <t>18.018.0102-A</t>
  </si>
  <si>
    <t>18.021.0055-0</t>
  </si>
  <si>
    <t>18.021.0055-A</t>
  </si>
  <si>
    <t>18.027.0080-0</t>
  </si>
  <si>
    <t>18.027.0080-A</t>
  </si>
  <si>
    <t>18.027.0082-0</t>
  </si>
  <si>
    <t>18.027.0082-A</t>
  </si>
  <si>
    <t>18.027.0098-0</t>
  </si>
  <si>
    <t>18.027.0098-A</t>
  </si>
  <si>
    <t>18.027.0150-0</t>
  </si>
  <si>
    <t>18.027.0150-A</t>
  </si>
  <si>
    <t>18.027.0152-0</t>
  </si>
  <si>
    <t>18.027.0152-A</t>
  </si>
  <si>
    <t>18.027.0153-0</t>
  </si>
  <si>
    <t>18.027.0153-A</t>
  </si>
  <si>
    <t>18.027.0154-0</t>
  </si>
  <si>
    <t>18.027.0154-A</t>
  </si>
  <si>
    <t>18.038.0038-0</t>
  </si>
  <si>
    <t>18.038.0038-A</t>
  </si>
  <si>
    <t>18.040.0030-0</t>
  </si>
  <si>
    <t>18.040.0030-A</t>
  </si>
  <si>
    <t>19.004.0018-2</t>
  </si>
  <si>
    <t>19.004.0018-3</t>
  </si>
  <si>
    <t>19.004.0018-4</t>
  </si>
  <si>
    <t>19.004.0018-C</t>
  </si>
  <si>
    <t>19.004.0018-D</t>
  </si>
  <si>
    <t>19.004.0018-E</t>
  </si>
  <si>
    <t>19.005.0011-2</t>
  </si>
  <si>
    <t>19.005.0011-3</t>
  </si>
  <si>
    <t>19.005.0011-4</t>
  </si>
  <si>
    <t>19.005.0011-C</t>
  </si>
  <si>
    <t>19.005.0011-D</t>
  </si>
  <si>
    <t>19.005.0011-E</t>
  </si>
  <si>
    <t>19.006.0029-2</t>
  </si>
  <si>
    <t>19.006.0029-3</t>
  </si>
  <si>
    <t>19.006.0029-4</t>
  </si>
  <si>
    <t>19.006.0029-C</t>
  </si>
  <si>
    <t>19.006.0029-D</t>
  </si>
  <si>
    <t>19.006.0029-E</t>
  </si>
  <si>
    <t>19.006.0031-2</t>
  </si>
  <si>
    <t>19.006.0031-3</t>
  </si>
  <si>
    <t>19.006.0031-4</t>
  </si>
  <si>
    <t>19.006.0031-C</t>
  </si>
  <si>
    <t>19.006.0031-D</t>
  </si>
  <si>
    <t>19.006.0031-E</t>
  </si>
  <si>
    <t>19.010.0050-2</t>
  </si>
  <si>
    <t>19.010.0050-3</t>
  </si>
  <si>
    <t>19.010.0050-4</t>
  </si>
  <si>
    <t>19.010.0050-C</t>
  </si>
  <si>
    <t>19.010.0050-D</t>
  </si>
  <si>
    <t>19.010.0050-E</t>
  </si>
  <si>
    <t>19.011.0023-2</t>
  </si>
  <si>
    <t>19.011.0023-4</t>
  </si>
  <si>
    <t>19.011.0023-C</t>
  </si>
  <si>
    <t>19.011.0023-E</t>
  </si>
  <si>
    <t>19.011.0080-2</t>
  </si>
  <si>
    <t>19.011.0080-3</t>
  </si>
  <si>
    <t>19.011.0080-4</t>
  </si>
  <si>
    <t>19.011.0080-C</t>
  </si>
  <si>
    <t>19.011.0080-D</t>
  </si>
  <si>
    <t>19.011.0080-E</t>
  </si>
  <si>
    <t>19.011.0082-2</t>
  </si>
  <si>
    <t>19.011.0082-3</t>
  </si>
  <si>
    <t>19.011.0082-4</t>
  </si>
  <si>
    <t>19.011.0082-C</t>
  </si>
  <si>
    <t>19.011.0082-D</t>
  </si>
  <si>
    <t>19.011.0082-E</t>
  </si>
  <si>
    <t>21.015.0231-0</t>
  </si>
  <si>
    <t>21.015.0231-A</t>
  </si>
  <si>
    <t>21.015.0233-0</t>
  </si>
  <si>
    <t>21.015.0233-A</t>
  </si>
  <si>
    <t>21.015.0234-0</t>
  </si>
  <si>
    <t>21.015.0234-A</t>
  </si>
  <si>
    <t>21.026.0470-0</t>
  </si>
  <si>
    <t>21.026.0470-A</t>
  </si>
  <si>
    <t>21.026.0475-0</t>
  </si>
  <si>
    <t>21.026.0475-A</t>
  </si>
  <si>
    <t>21.045.0082-0</t>
  </si>
  <si>
    <t>21.045.0082-A</t>
  </si>
  <si>
    <t>21.046.0080-0</t>
  </si>
  <si>
    <t>21.046.0080-A</t>
  </si>
  <si>
    <t>21.046.0085-0</t>
  </si>
  <si>
    <t>21.046.0085-A</t>
  </si>
  <si>
    <t>21.046.0087-0</t>
  </si>
  <si>
    <t>21.046.0087-A</t>
  </si>
  <si>
    <t>21.046.0090-0</t>
  </si>
  <si>
    <t>21.046.0090-A</t>
  </si>
  <si>
    <t>21.046.0092-0</t>
  </si>
  <si>
    <t>21.046.0092-A</t>
  </si>
  <si>
    <t>21.046.0100-0</t>
  </si>
  <si>
    <t>21.046.0100-A</t>
  </si>
  <si>
    <t>21.046.0102-0</t>
  </si>
  <si>
    <t>21.046.0102-A</t>
  </si>
  <si>
    <t>21.046.0105-0</t>
  </si>
  <si>
    <t>21.046.0105-A</t>
  </si>
  <si>
    <t>21.046.0107-0</t>
  </si>
  <si>
    <t>21.046.0107-A</t>
  </si>
  <si>
    <t>21.050.0052-0</t>
  </si>
  <si>
    <t>21.050.0052-A</t>
  </si>
  <si>
    <t>21.050.0053-0</t>
  </si>
  <si>
    <t>21.050.0053-A</t>
  </si>
  <si>
    <t>21.050.0057-0</t>
  </si>
  <si>
    <t>21.050.0057-A</t>
  </si>
  <si>
    <t>21.050.0062-0</t>
  </si>
  <si>
    <t>21.050.0062-A</t>
  </si>
  <si>
    <t>58.002.0437-1</t>
  </si>
  <si>
    <t>58.002.0437-B</t>
  </si>
  <si>
    <t>58.002.0438-1</t>
  </si>
  <si>
    <t>58.002.0438-B</t>
  </si>
  <si>
    <t>58.002.0439-1</t>
  </si>
  <si>
    <t>58.002.0439-B</t>
  </si>
  <si>
    <t>58.002.0440-1</t>
  </si>
  <si>
    <t>58.002.0440-B</t>
  </si>
  <si>
    <t>58.002.0441-1</t>
  </si>
  <si>
    <t>58.002.0441-B</t>
  </si>
  <si>
    <t>RECONSTITUICAO DE TRACOS DE CONCRETO,POR TRACO</t>
  </si>
  <si>
    <t>DETERMINACAO DA TAXA DE LIGANTE</t>
  </si>
  <si>
    <t>DETERMINACAO DA TAXA DE AGREGADO</t>
  </si>
  <si>
    <t>REMOCAO CUIDADOSA  DE DIVISORIA EM PLACA CIMENTICIA</t>
  </si>
  <si>
    <t>VALE TRANSPORTE, CONSIDERANDO PASSAGEM IDA E VOLTA</t>
  </si>
  <si>
    <t>INDICE GERAL DA CONSTRUCAO CIVIL (PREDIOS PUBLICOS)</t>
  </si>
  <si>
    <t>SERVICO DE VIGILANCIA COM VIGIA DE OBRA 24H/DIA,PARA 1 POSTO</t>
  </si>
  <si>
    <t>INDICE DE SALARIO DA CONSTRUCAO CIVIL</t>
  </si>
  <si>
    <t>INDICE PARA SERVICOS DE SEGURANCA E VIGILANCIA</t>
  </si>
  <si>
    <t>MANTA GEOTEXTIL EM POCOS DE ALIVIO.FORNECIMENTO E COLOCACAO</t>
  </si>
  <si>
    <t>VEU DE POLIESTER NAO TECIDO.FORNECIMENTO E COLOCACAO</t>
  </si>
  <si>
    <t>FIO DE NYLON.FORNECIMENTO</t>
  </si>
  <si>
    <t>N</t>
  </si>
  <si>
    <t>LAMPADA FLUORESCENTE,HO,DE 80W.FORNECIMENTO E COLOCACAO</t>
  </si>
  <si>
    <t>LAMPADA VAPOR DE MERCURIO,DE 80W.FORNECIMENTO E COLOCACAO</t>
  </si>
  <si>
    <t>LAMPADA LED,DICROICA MR16 5W/12V.FORNECIMENTO E COLOCACAO</t>
  </si>
  <si>
    <t>PINTURA ELETROSTATICA SOBRE ESQUADRIA DE ALUMINIO</t>
  </si>
  <si>
    <t>MN</t>
  </si>
  <si>
    <t>MONITOR LCD 15,6" WIDESCREEN.FORNECIMENTO</t>
  </si>
  <si>
    <t>PINTURA DE BRACO COM 2 DEMAOS DE TINTA FENOLICA</t>
  </si>
  <si>
    <t>MUFLA TERMINAL PARA CABO SINGELO 50MM2,15KV.FORNECIMENTO</t>
  </si>
  <si>
    <t>ELO-FUSIVEL,TIPO H,DE 1A.FORNECIMENTO</t>
  </si>
  <si>
    <t>ELO-FUSIVEL,TIPO K,100A,15KV.FORNECIMENTO</t>
  </si>
  <si>
    <t>ELO-FUSIVEL,TIPO K,200A,15KV.FORNECIMENTO</t>
  </si>
  <si>
    <t>LAMPADA MULTIVAPOR METALICO (MVM) DE 35W,PAR30.FORNECIMENTO</t>
  </si>
  <si>
    <t>ARAME DE FERRO GALVANIZADO DE 12BWG, 2,76MM.FORNECIMENTO</t>
  </si>
  <si>
    <t>PINUS EM PECAS DE 3,75 X 22,50CM (1.1/2"X9")</t>
  </si>
  <si>
    <t>PINUS EM PECAS DE 7,50 X 11,25CM (3"X4.1/2")</t>
  </si>
  <si>
    <t>PINUS EM PECAS DE 7,50 X 15,00CM (3"X6")</t>
  </si>
  <si>
    <t>PINUS EM PECAS DE 7,50 X 22,50CM (3"X9")</t>
  </si>
  <si>
    <t>PINUS EM PECAS DE 2,50X22,50CM, (1"X9")</t>
  </si>
  <si>
    <t>CRAVACAO DE PERFIL DE ACO I DE 10" E 12"</t>
  </si>
  <si>
    <t>MONTAGEM DE ESCAMAS DE CONCRETO</t>
  </si>
  <si>
    <t>MOLDES METALICOS PARA SOLO REFORCADO COM FITA METALICA</t>
  </si>
  <si>
    <t>TRAVAMENTO E NIVELAMENTO DE ESCAMA DE CONCRETO ARMADO</t>
  </si>
  <si>
    <t>erosão</t>
  </si>
  <si>
    <t>Preparo manual</t>
  </si>
  <si>
    <t>Demolição asfalto</t>
  </si>
  <si>
    <t>Passeio existente</t>
  </si>
  <si>
    <t>Pavimento existente</t>
  </si>
  <si>
    <t>Passeio</t>
  </si>
  <si>
    <t>Muro existente</t>
  </si>
  <si>
    <t>8.30</t>
  </si>
  <si>
    <t>Demolição concreto</t>
  </si>
  <si>
    <t>Bota-fora</t>
  </si>
  <si>
    <t>grampos x</t>
  </si>
  <si>
    <t>14 - PROJETO EXECUTIVO</t>
  </si>
  <si>
    <t>14.1</t>
  </si>
  <si>
    <t>14.2</t>
  </si>
  <si>
    <t>15 - ADMINISTRAÇÃO LOCAL DA OBRA</t>
  </si>
  <si>
    <t>15.1</t>
  </si>
  <si>
    <t>10 - VIGA ESTAQUEADA</t>
  </si>
  <si>
    <t>10.3</t>
  </si>
  <si>
    <t>10.4</t>
  </si>
  <si>
    <t>10.5</t>
  </si>
  <si>
    <t>10.6</t>
  </si>
  <si>
    <t>10.7</t>
  </si>
  <si>
    <t>10.8</t>
  </si>
  <si>
    <t>10.9</t>
  </si>
  <si>
    <t>viga estaqueada</t>
  </si>
  <si>
    <t>txkm</t>
  </si>
  <si>
    <t>txm</t>
  </si>
  <si>
    <t>11 - PASSEIO E PAVIMENTAÇÃO</t>
  </si>
  <si>
    <t>11.2</t>
  </si>
  <si>
    <t>11.3</t>
  </si>
  <si>
    <t>11.4</t>
  </si>
  <si>
    <t>11.5</t>
  </si>
  <si>
    <t>11.6</t>
  </si>
  <si>
    <t>11.7</t>
  </si>
  <si>
    <t>11.8</t>
  </si>
  <si>
    <t>11.9</t>
  </si>
  <si>
    <t>11.10</t>
  </si>
  <si>
    <t>11.11</t>
  </si>
  <si>
    <t>11.12</t>
  </si>
  <si>
    <t>11.13</t>
  </si>
  <si>
    <t>11.14</t>
  </si>
  <si>
    <t>11.15</t>
  </si>
  <si>
    <t>Pavimento e passeio</t>
  </si>
  <si>
    <t>emp</t>
  </si>
  <si>
    <t>Recomposição de pavimento</t>
  </si>
  <si>
    <t>kg/m²</t>
  </si>
  <si>
    <t>%</t>
  </si>
  <si>
    <t>12 - MURO DE ALVENARIA EXISTENTE</t>
  </si>
  <si>
    <t>12.1</t>
  </si>
  <si>
    <t>12.2</t>
  </si>
  <si>
    <t>12.3</t>
  </si>
  <si>
    <t>12.4</t>
  </si>
  <si>
    <t>12.5</t>
  </si>
  <si>
    <t>12.6</t>
  </si>
  <si>
    <t>12.7</t>
  </si>
  <si>
    <t>13 - REMOÇÃO DE ENTULHO</t>
  </si>
  <si>
    <t>13.1</t>
  </si>
  <si>
    <t>13.2</t>
  </si>
  <si>
    <t>13.3</t>
  </si>
  <si>
    <t>13.4</t>
  </si>
  <si>
    <t>Entulho existente</t>
  </si>
  <si>
    <t>VIGA ESTAQUEADA</t>
  </si>
  <si>
    <t>PASSEIO E PAVIMENTO</t>
  </si>
  <si>
    <t>MURO DE ALVENARIA EXISTENTE</t>
  </si>
  <si>
    <t>Total de Viga Estaqueada :</t>
  </si>
  <si>
    <t>Total de Passeio e Pavimento :</t>
  </si>
  <si>
    <t>Total de Muro de Alvenaria Existente :</t>
  </si>
  <si>
    <t>REMOÇÃO DE ENTULHO</t>
  </si>
  <si>
    <t>solo grampeado/concr. projetado</t>
  </si>
  <si>
    <t>solo ancorado com biomanta</t>
  </si>
  <si>
    <t>MURETA</t>
  </si>
  <si>
    <t>TELA PARA ESTRUTURA DE CONCRETO ARMADO,FORMADA POR FIOS DEACO CA-60,CRUZADAS E SOLDADAS ENTRE SI,FORMANDO MALHAS QUADRADAS DE FIOS COM DIAMETRO DE 4,2MM E ESPACAMENTO ENTRE ELESDE 10X10CM.FORNECIMENTO</t>
  </si>
  <si>
    <t>solo grampeado com concreto projetado</t>
  </si>
  <si>
    <t>CONCRETO PROJETADO,ADITIVADO COM 80KG DE ADESIVO ESTRUTURALA BASE DE ESTIRENO BUTADIENO(LATEX),INCLUSIVE EQUIPAMENTO DEAR COMPRIMIDO,CONSUMO DE 355KG/M3 DE CIMENTO,ADITIVOS E PERDAS POR REFLEXAO,SENDO A APLICACAO REALIZADA CONTRA SUPERFICIE VERTICAL OU HORIZONTAL SUPERIOR,E A MEDICAO FEITA PELO CONCRETO APLICADO</t>
  </si>
  <si>
    <t>9.7</t>
  </si>
  <si>
    <t>9.8</t>
  </si>
  <si>
    <t>06.103.9999-A</t>
  </si>
  <si>
    <t>SOLO ANCORADO COM FORNECIMENTO E INSTALACAO DE CHUMBADORES BIOMANTA ANTIEROSIVA DE FIBRA DE COCO TRIMENSIONAL TIPO TELA SINTEMAX 400TF, FORNECIMENTO, APLICACAO E FIXACAO DE MALHA METALICA DUPLA TORCAO DE ALTA RESISTENCIA.
(06.103.9999-A) - Multiplicador: 1.0000</t>
  </si>
  <si>
    <t>6 meses</t>
  </si>
  <si>
    <t>05.001.0097-0</t>
  </si>
  <si>
    <t>05.001.0097-A</t>
  </si>
  <si>
    <t>05.001.0098-0</t>
  </si>
  <si>
    <t>05.001.0098-A</t>
  </si>
  <si>
    <t>07.050.0050-0</t>
  </si>
  <si>
    <t>07.050.0050-A</t>
  </si>
  <si>
    <t>07.100.0050-0</t>
  </si>
  <si>
    <t>07.100.0050-A</t>
  </si>
  <si>
    <t>08.015.0060-0</t>
  </si>
  <si>
    <t>08.015.0060-A</t>
  </si>
  <si>
    <t>08.015.0061-0</t>
  </si>
  <si>
    <t>08.015.0061-A</t>
  </si>
  <si>
    <t>08.015.0063-0</t>
  </si>
  <si>
    <t>08.015.0063-A</t>
  </si>
  <si>
    <t>08.015.0065-0</t>
  </si>
  <si>
    <t>08.015.0065-A</t>
  </si>
  <si>
    <t>08.015.0067-0</t>
  </si>
  <si>
    <t>08.015.0067-A</t>
  </si>
  <si>
    <t>08.015.0068-0</t>
  </si>
  <si>
    <t>08.015.0068-A</t>
  </si>
  <si>
    <t>08.037.0070-0</t>
  </si>
  <si>
    <t>08.037.0070-A</t>
  </si>
  <si>
    <t>08.037.0073-0</t>
  </si>
  <si>
    <t>08.037.0073-A</t>
  </si>
  <si>
    <t>08.037.0075-0</t>
  </si>
  <si>
    <t>08.037.0075-A</t>
  </si>
  <si>
    <t>08.037.0077-0</t>
  </si>
  <si>
    <t>08.037.0077-A</t>
  </si>
  <si>
    <t>13.460.0025-0</t>
  </si>
  <si>
    <t>13.460.0025-A</t>
  </si>
  <si>
    <t>13.460.0030-0</t>
  </si>
  <si>
    <t>13.460.0030-A</t>
  </si>
  <si>
    <t>13.460.0035-0</t>
  </si>
  <si>
    <t>13.460.0035-A</t>
  </si>
  <si>
    <t>14.006.0239-0</t>
  </si>
  <si>
    <t>14.006.0239-A</t>
  </si>
  <si>
    <t>14.006.0241-0</t>
  </si>
  <si>
    <t>14.006.0241-A</t>
  </si>
  <si>
    <t>14.006.0242-0</t>
  </si>
  <si>
    <t>14.006.0242-A</t>
  </si>
  <si>
    <t>14.006.0250-0</t>
  </si>
  <si>
    <t>14.006.0250-A</t>
  </si>
  <si>
    <t>14.006.0251-0</t>
  </si>
  <si>
    <t>14.006.0251-A</t>
  </si>
  <si>
    <t>14.007.0039-0</t>
  </si>
  <si>
    <t>14.007.0039-A</t>
  </si>
  <si>
    <t>14.007.0100-0</t>
  </si>
  <si>
    <t>14.007.0100-A</t>
  </si>
  <si>
    <t>15.001.0069-0</t>
  </si>
  <si>
    <t>15.001.0069-A</t>
  </si>
  <si>
    <t>18.013.0126-0</t>
  </si>
  <si>
    <t>18.013.0126-A</t>
  </si>
  <si>
    <t>19.008.0012-2</t>
  </si>
  <si>
    <t>19.008.0012-3</t>
  </si>
  <si>
    <t>19.008.0012-4</t>
  </si>
  <si>
    <t>19.008.0012-C</t>
  </si>
  <si>
    <t>19.008.0012-D</t>
  </si>
  <si>
    <t>19.008.0012-E</t>
  </si>
  <si>
    <t>19.008.0014-2</t>
  </si>
  <si>
    <t>19.008.0014-3</t>
  </si>
  <si>
    <t>19.008.0014-4</t>
  </si>
  <si>
    <t>19.008.0014-C</t>
  </si>
  <si>
    <t>19.008.0014-D</t>
  </si>
  <si>
    <t>19.008.0014-E</t>
  </si>
  <si>
    <t>20.009.0027-0</t>
  </si>
  <si>
    <t>20.009.0027-A</t>
  </si>
  <si>
    <t>20.009.0029-0</t>
  </si>
  <si>
    <t>20.009.0029-A</t>
  </si>
  <si>
    <t>20.009.0032-0</t>
  </si>
  <si>
    <t>20.009.0032-A</t>
  </si>
  <si>
    <t>LIMPEZA DE PISOS CERAMICO,MARMORE OU GRANITO (SEM POLIMENTO)</t>
  </si>
  <si>
    <t>m³/m</t>
  </si>
  <si>
    <t>INDICE SUPORTE CALIFORNIA,POR 1 PONTO,COMPACTACAO COM ENERGIA PROCTOR NORMAL</t>
  </si>
  <si>
    <t>INDICE SUPORTE CALIFORNIA,POR 1 PONTO,COMPACTACAO COM ENERGIA AASHO INTERMEDIARIA</t>
  </si>
  <si>
    <t>INDICE SUPORTE CALIFORNIA,POR 1 PONTO,COMPACTACAO COM ENERGIA AASHO MODIFICADA</t>
  </si>
  <si>
    <t>INDICE SUPORTE CALIFORNIA,POR 3 PONTOS,COMPACTACAO COM ENERGIA PROCTOR NORMAL</t>
  </si>
  <si>
    <t>INDICE SUPORTE CALIFORNIA,POR 3 PONTOS,COMPACTACAO COM ENERGIA AASHO INTERMEDIARIA</t>
  </si>
  <si>
    <t>INDICE SUPORTE CALIFORNIA,POR 3 PONTOS,COMPACTACAO COM ENERGIA AASHO MODIFICADA</t>
  </si>
  <si>
    <t>INDICE SUPORTE CALIFORNIA,POR 5 PONTOS,COMPACTACAO COM ENERGIA PROCTOR NORMAL</t>
  </si>
  <si>
    <t>INDICE SUPORTE CALIFORNIA,POR 5 PONTOS,COMPACTACAO COM ENERGIA AASHO INTERMEDIARIA</t>
  </si>
  <si>
    <t>INDICE SUPORTE CALIFORNIA,POR 5 PONTOS,COMPACTACAO COM ENERGIA AASHO MODIFICADA</t>
  </si>
  <si>
    <t>ADENSAMENTO:PAR DE ENSAIOS PARA DETERMINACAO DO FATOR DE CORRECAO DE COEFICIENTE DE RECALQUE</t>
  </si>
  <si>
    <t>TRIAXIAL NAO DRENADO,PRE-ADENSADO,EM AMOSTRA NATURAL,POR CORPO DE PROVA</t>
  </si>
  <si>
    <t>TRIAXIAL NAO DRENADO,PRE-ADENSADO,EM AMOSTRA MOLDADA,POR CORPO DE PROVA</t>
  </si>
  <si>
    <t>DURABILIDADE POR MOLHAGEM E SECAGEM,EM SOLO-CIMENTO,POR ENSAIO</t>
  </si>
  <si>
    <t>SONDAGEM MANUAL,COM TRADO CAVADEIRA,POR METRO LINEAR OU FRACAO</t>
  </si>
  <si>
    <t>SONDAGEM DE RECONHECIMENTO A TRADO MANUAL DE 4".PARA TRADO DE 6",ACRESCENTAR 50% AO VALOR DESTE ITEM</t>
  </si>
  <si>
    <t>SONDAGEM EXPEDITA,DE SIMPLES RECONHECIMENTO A PERCUSSAO,EXCLUSIVAMENTE POR LAVAGEM,DIAMETRO DE 2",INCLUSIVE DESLOCAMENTOE INSTALACAO</t>
  </si>
  <si>
    <t>ENSAIO DE PALHETA("VANE TEST")REALIZADO NO CAMPO,EXCLUSIVE PERFURACAO</t>
  </si>
  <si>
    <t>CLASSIFICACAO MACROSCOPICA DE AMOSTRAS DE SONDAGEM ROTATIVA,COM LAMINA DE ROCHA</t>
  </si>
  <si>
    <t>BRITAGEM EM LABORATORIO,DE BLOCOS DE ROCHA,MATACOES OU TESTEMUNHOS DE SONDAGEM ROTATIVA,POR AMOSTRA REPRESENTATIVA</t>
  </si>
  <si>
    <t>MINI-CBR E EXPANSAO DE SOLO COMPACTADO EM EQUIPAMENTO MINIATURA</t>
  </si>
  <si>
    <t>DETERMINACAO DA PERDA DE MASSA POR IMERSAO DE SOLOS COMPACTADOS EM EQUIPAMENTO MINIATURA</t>
  </si>
  <si>
    <t>EXTRACAO DE AMOSTRA INDEFORMADA EM BLOCOS DE 30X30X30CM,INCLUSIVE EMBALAGEM DE MADEIRA,EXCLUSIVE TRANSPORTE</t>
  </si>
  <si>
    <t>CLASSIFICACAO DE SOLOS TROPICAIS PARA FINALIDADES RODOVIARIAS,UTILIZANDO CORPOS DE PROVA COMPACTADOS EM EQUIPAMENTO MINIATURA</t>
  </si>
  <si>
    <t>EXTRACAO DE AMOSTRA INDEFORMADA EM ANEL BISELADO,EXCLUSIVE TRANSPORTE</t>
  </si>
  <si>
    <t>EXTRACAO DE AMOSTRA TIPO "SHELBY" DURANTE SERVICO DE SONDAGEM DO SOLO,EXCLUSIVE TRANSPORTE</t>
  </si>
  <si>
    <t>AMOSTRA DE SOLO - PREPARACAO PARA ENSAIOS DE COMPACTACAO E ENSAIOS DE CARACTERIZACAO</t>
  </si>
  <si>
    <t>GRAOS DE SOLOS QUE PASSAM NA PENEIRA DE MALHA 4,8MM - DETERMINACAO DA MASSA ESPECIFICA</t>
  </si>
  <si>
    <t>ENSAIO DE PERDA D'AGUA DURANTE A SONDAGEM ROTATIVA EM ROCHA,CONSTANDO DE 3 ESTAGIOS DE PRESSAO</t>
  </si>
  <si>
    <t>ENSAIO DE PERDA D'AGUA DURANTE A SONDAGEM ROTATIVA EM ROCHA,CONSTANDO DE 5 ESTAGIOS DE PRESSAO</t>
  </si>
  <si>
    <t>ENSAIO DE CARACTERIZACAO GEOTECNICA DE SOLOS,COM UTILIZACAODE DILATOMETRO,EXCLUSIVE PERFURACAO</t>
  </si>
  <si>
    <t>QUALIDADE DA AREIA COM ANALISE GRANULOMETRICA E INDICE DE MATERIA ORGANICA</t>
  </si>
  <si>
    <t>QUALIDADE DE AGREGADO PELO USO DE SOLUCAO DE SULFATO DE SODIO OU MAGNESIO,EM AGREGADO MIUDO</t>
  </si>
  <si>
    <t>QUALIDADE DE AGREGADO PELO USO DE SOLUCAO DE SULFATO DE SODIO OU MAGNESIO,EM AGREGADO GRAUDO</t>
  </si>
  <si>
    <t>REMATE OU CAPEAMENTO DE CORPO DE PROVA CILINDRICO,DE 15X30CMPOR TOPO</t>
  </si>
  <si>
    <t>RESISTENCIA A COMPRESSAO DE CORPO DE PROVA CILINDRICO DE 15X30CM,POR CORPO DE PROVA</t>
  </si>
  <si>
    <t>RESISTENCIA A COMPRESSAO SIMPLES DE CORPO DE PROVA DE ARGAMASSA DE CONCRETO,COM 5X10CM,POR CORPO DE PROVA</t>
  </si>
  <si>
    <t>RESISTENCIA A TRACAO,NA FLEXAO,EM CORPO DE PROVA PRISMATICO,COM ESFORCO ATE 5T</t>
  </si>
  <si>
    <t>RESISTENCIA A TRACAO,NA FLEXAO,EM CORPO DE PROVA PRISMATICO,COM ESFORCO DE 5 ATE 30T</t>
  </si>
  <si>
    <t>RESISTENCIA A TRACAO,NA FLEXAO,EM CORPO DE PROVA PRISMATICO,COM ESFORCO DE 30 ATE 200T</t>
  </si>
  <si>
    <t>RESISTENCIA A COMPRESSAO SIMPLES DE CORPO DE PROVA,COM AUXILIO DE ESCLEROMETRO,POR CORPO DE PROVA</t>
  </si>
  <si>
    <t>DOSAGEM COM ESTUDO GRANULOMETRICO DOS AGREGADOS,DETERMINACAODE UM TRACO A PARTIR DOS GRAFICOS OBTIDOS DE MISTURAS EXPERIMENTAIS E COM RUPTURA DE CORPO DE PROVA,DE 15X30CM,AOS 3,7E 28 DIAS DE IDADE,UTILIZANDO COMO MATERIAIS CIMENTO,UM AGREGADO GRAUDO E UM AGREGADO MIUDO</t>
  </si>
  <si>
    <t>DOSAGEM COM ESTUDO GRANULOMETRICO DOS AGREGADOS,DETERMINACAODE UM TRACO A PARTIR DOS GRAFICOS OBTIDOS DE MISTURAS EXPERIMENTAIS E COM RUPTURA DE CORPO DE PROVA,DE 15X30CM,AOS 3,7E 28 DIAS DE IDADE,PARA CADA AGREGADO MIUDO ADICIONAL AO ITEM 01.001.0130</t>
  </si>
  <si>
    <t>DOSAGEM COM ESTUDO GRANULOMETRICO DOS AGREGADOS,DETERMINACAODE UM TRACO A PARTIR DOS GRAFICOS OBTIDOS DE MISTURAS EXPERIMENTAIS E COM RUPTURA DE CORPO DE PROVA,DE 15X30CM,AOS 3,7E 28 DIAS DE IDADE,PARA CADA AGREGADO GRAUDO ADICIONAL AO ITEM 01.001.0130</t>
  </si>
  <si>
    <t>DETERMINACAO DE OUTROS TRACOS A PARTIR DOS MESMOS GRAFICOS,MENCIONADOS NO ITEM 01.001.0130,POR TRACO</t>
  </si>
  <si>
    <t>DOSAGEM COM ESTUDO GRANULOMETRICO DOS AGREGADOS,POR TRACO ADICIONAL AO ITEM 01.001.0130,A PARTIR DOS GRAFICOS OBTIDOS DEMISTURAS EXPERIMENTAIS E COM RUPTURA DE CORPO DE PROVA,DE 15X30CM,AOS 3,7 E 28 DIAS DE IDADE,UTILIZANDO AGREGADOS DA MESMA QUALIDADE,POREM EM PROPORCOES DIFERENTES DE CIMENTO,UM AGREGADO MIUDO E UM AGREGADO GRAUDO</t>
  </si>
  <si>
    <t>DOSAGEM COM ESTUDO GRANULOMETRICO DOS AGREGADOS,POR TRACO ADICIONAL AO ITEM 01.001.0130,A PARTIR DOS GRAFICOS OBTIDOS DEMISTURAS EXPERIMENTAIS E COM RUPTURA DO CORPO DE PROVA,DE 15X30CM,AOS 3,7 E 28 DIAS DE IDADE,UTILIZANDO AGREGADOS DA MESMA QUALIDADE,POREM EM PROPORCOES DIFERENTES DE CIMENTO,MAISDE UM AGREGADO MIUDO E MAIS DE UM AGREGADO GRAUDO</t>
  </si>
  <si>
    <t>DOSAGEM COM ESTUDO GRANULOMETRICO DOS AGREGADOS,DETERMINACAODE MAIS TRACOS A PARTIR DOS GRAFICOS OBTIDOS DE MISTURAS EXPERIMENTAIS E COM RUPTURA DE CORPO DE PROVA,DE 15X30CM,AOS 3,7 E 28 DIAS DE IDADE,UTILIZANDO AGREGADOS DA MESMA QUALIDADE,POREM EM PROPORCOES DIFERENTES DE CIMENTO,MAIS DE UM AGREGADO MIUDO E MAIS DE UM AGREGADO GRAUDO</t>
  </si>
  <si>
    <t>TRACADO DAS CURVAS QUE CORRELACIONAM A RESISTENCIA A COMPRESSAO AO FATOR AGUA-CIMENTO,COM MOLDAGEM DE 24 CORPOS-DE-PROVACILINDRICOS DE CONCRETO,DE 15X30CM,COM TRACOS 1:5,1:6,1:7,1:8 E DETERMINACAO DAS TENSOES DE RUPTURA A COMPRESSAO AOS 3,7 E 28 DIAS DE IDADE(AMOSTRAS 6 SACOS DE CIMENTO)</t>
  </si>
  <si>
    <t>AVALIACAO DA ESPESSURA DE CARBONATACAO,POR PONTO,EM ESTRUTURAS DE CONCRETO ARMADO OU PROTENDIDO,ATRAVES DE ASPERSAO DE SOLUCAO DE FENOLFTALEINA,INCLUSIVE COLETA DA AMOSTRA</t>
  </si>
  <si>
    <t>DETERMINACAO DO TEOR DE CLORETOS,POR AMOSTRA,EM ESTRUTURAS DE CONCRETO ARMADO OU PROTENDIDO,CONFORME NORMA DA ACI-318/31-BR36,INCLUSIVE COLETA DA AMOSTRA</t>
  </si>
  <si>
    <t>DETERMINACAO DO TEOR DE SULFATOS,POR AMOSTRA,EM ESTRUTURAS DE CONCRETO ARMADO OU PROTENDIDO,CONFORME BOLETIM N°25 DO IPT,INCLUSIVE COLETA DA AMOSTRA</t>
  </si>
  <si>
    <t>ENSAIO DE RESISTENCIA A TRACAO SIMPLES,POR COMPRESSAO DIAMETRAL DE CORPOS DE PROVA CILINDRICOS DE 15X30CM,EXCLUSIVE CORPO DE PROVA</t>
  </si>
  <si>
    <t>RESISTENCIA A COMPRESSAO E TRACAO,MODULO DE ELASTICIDADE DINAMICA,EXCLUSIVE CORPO DE PROVA</t>
  </si>
  <si>
    <t>DETERMINACAO DO AR INCORPORADO EM CONCRETO,EXCLUSIVE CORPO DE PROVA</t>
  </si>
  <si>
    <t>MOLDAGEM E COLETA DE CORPO DE PROVA DE CONCRETO,EXECUTADO POR FIRMA ESPECIALIZADA,INCLUSIVE TRANSPORTE ATE 50KM</t>
  </si>
  <si>
    <t>MOLDAGEM E COLETA DE CORPO DE PROVA DE CONCRETO,EXECUTADO POR FIRMA ESPECIALIZADA,INCLUSIVE TRANSPORTE PARA UMA DISTANCIA DE 51 A 100KM</t>
  </si>
  <si>
    <t>MOLDAGEM E COLETA DE CORPO DE PROVA DE CONCRETO,EXECUTADO POR FIRMA ESPECIALIZADA,INCLUSIVE TRANSPORTE PARA UMA DISTANCIA DE 101 A 250KM</t>
  </si>
  <si>
    <t>CONTROLE TECNOLOGICO DE OBRAS EM CONCRETO ARMADO CONSIDERANDO APENAS O CONTROLE DO CONCRETO E CONSTANDO DE COLETA,MOLDAGEM E CAPEAMENTO DE CORPOS DE PROVA,TRANSPORTE ATE 50KM,ENSAIOS DE RESISTENCIA A COMPRESSAO AOS 3, 7 E 28 DIAS E "SLUMP TEST",MEDIDO POR M3 DE CONCRETO COLOCADO NAS FORMAS</t>
  </si>
  <si>
    <t>CONTROLE TECNOLOGICO DE OBRAS EM CONCRETO ARMADO CONSIDERANDO APENAS O CONTROLE DO CONCRETO E CONSTANDO DE COLETA,MOLDAGEM E CAPEAMENTO DE CORPOS DE PROVA,TRANSPORTE ATE 100KM,ENSAIOS DE RESISTENCIA A COMPRESSAO AOS 3, 7 E 28 DIAS E "SLUMPTEST",MEDIDO POR M3 DE CONCRETO COLOCADO NAS FORMAS</t>
  </si>
  <si>
    <t>CONTROLE TECNOLOGICO DE OBRAS EM CONCRETO ARMADO CONSIDERANDO APENAS O CONTROLE DO CONCRETO E CONSTANDO DE COLETA,MOLDAGEM E CAPEAMENTO DE CORPOS DE PROVA,TRANSPORTE ATE 250KM,ENSAIOS DE RESISTENCIA A COMPRESSAO AOS 3, 7 E 28 DIAS E "SLUMPTEST",MEDIDO POR M3 DE CONCRETO COLOCADO NAS FORMAS</t>
  </si>
  <si>
    <t>EFEITO DO CALOR E DO AR,POR PERCENTAGEM DA PENETRACAO ORIGINAL</t>
  </si>
  <si>
    <t>DETERMINACAO,COM AUXILIO DE SONDA ROTATIVA,DA DENSIDADE DE MISTURA COMPACTADA,POR CORPO DE PROVA</t>
  </si>
  <si>
    <t>DETERMINACAO DA RESISTENCIA A TRACAO POR COMPRESSAO DIAMETRAL DE MISTURAS BETUMINOSAS</t>
  </si>
  <si>
    <t>DETERMINACAO DO MODULO DE RESISTENCIA DE MISTURAS BETUMINOSAS</t>
  </si>
  <si>
    <t>DETERMINACAO DE MASSA ESPECIFICA APARENTE "IN SITU" COM EMPREGO DO FRASCO DE AREIA</t>
  </si>
  <si>
    <t>DETERMINACAO DOS COMPOSTOS PRINCIPAIS PRESENTES NO CIMENTO PORTLAND</t>
  </si>
  <si>
    <t>CONTROLE TECNOLOGICO DE OBRAS,CONSIDERANDO APENAS O CONTROLEDAS ARMADURAS,CONSTANDO DE COLETA DE CORPOS DE PROVA,TRANSPORTE ATE 50KM,ENSAIO DE DOBRAMENTO E DE TRACAO SIMPLES,MEDIDO POR TONELADA DE ACO GEOMETRICAMENTE NECESSARIO</t>
  </si>
  <si>
    <t>CONTROLE TECNOLOGICO DE OBRAS,CONSIDERANDO APENAS O CONTROLEDAS ARMADURAS,CONSTANDO DE COLETA DE CORPOS DE PROVA,TRANSPORTE ATE 100KM,ENSAIO DE DOBRAMENTO E DE TRACAO SIMPLES,MEDIDO POR TONELADA DE ACO GEOMETRICAMENTE NECESSARIO</t>
  </si>
  <si>
    <t>CONTROLE TECNOLOGICO DE OBRAS,CONSIDERANDO APENAS O CONTROLEDAS ARMADURAS,CONSTANDO DE COLETA DE CORPOS DE PROVA,TRANSPORTE ATE 250KM,ENSAIO DE DOBRAMENTO E DE TRACAO SIMPLES,MEDIDO POR TONELADA DE ACO GEOMETRICAMENTE NECESSARIO</t>
  </si>
  <si>
    <t>FLEXAO POR IMPACTO,COM TRACADO DO DIAGRAMA TENSAO X DEFORMACAO ESPECIFICA,NA TEMPERATURA AMBIENTE</t>
  </si>
  <si>
    <t>TRACAO COM MEDIDAS DE DEFORMACAO(0,2%),INCLUSIVE TRACADO DEGRAFICOS SENDO O ESFORCO ATE 5T</t>
  </si>
  <si>
    <t>TRACAO COM MEDIDAS DE DEFORMACAO(0,2%),INCLUSIVE TRACADO DEGRAFICOS,SENDO O ESFORCO DE 5 ATE 30T</t>
  </si>
  <si>
    <t>TRACAO COM MEDIDAS DE DEFORMACAO(0,2%),INCLUSIVE TRACADO DEGRAFICOS SENDO O ESFORCO DE 30 ATE 200T</t>
  </si>
  <si>
    <t>COMPRESSAO DIAMETRAL EM TUBOS OU CALHAS DE CONCRETO SIMPLES,DIAMETRO ATE 0,30M</t>
  </si>
  <si>
    <t>COMPRESSAO DIAMETRAL EM TUBOS OU CALHAS DE CONCRETO SIMPLES,DIAMETRO ACIMA DE 0,30M</t>
  </si>
  <si>
    <t>COMPRESSAO DIAMETRAL EM TUBOS OU CALHAS DE CONCRETO ARMADO,DIAMETRO DE 0,30 A 0,60M</t>
  </si>
  <si>
    <t>COMPRESSAO DIAMETRAL EM TUBOS OU CALHAS DE CONCRETO ARMADO,DIAMETRO DE 0,60 A 1,20M</t>
  </si>
  <si>
    <t>COMPRESSAO DIAMETRAL EM TUBOS OU CALHAS DE CONCRETO ARMADO,DIAMETRO DE 1,20 A 2,00M</t>
  </si>
  <si>
    <t>VERIFICACAO DA QUALIDADE PARA POSSIBILIDADE DE EMPREGO EM PREPARO DE CONCRETO</t>
  </si>
  <si>
    <t>ENSAIO COMPARATIVO DE RESISTENCIA A COMPRESSAO DE CORPOS DEPROVA DE ARGAMASSA</t>
  </si>
  <si>
    <t>DETERMINACAO DAS CONSTANTES ELASTICAS DOS MATERIAIS DE CONSTRUCAO(PROCESSO MECANICO OU ELETRONICO)</t>
  </si>
  <si>
    <t>DETERMINACAO DA DEFORMACAO DE PAVIMENTOS COM O AUXILIO DA VIGA BENKELMANN,POR PONTO</t>
  </si>
  <si>
    <t>EXTRACAO COM O AUXILIO DE SONDA ROTATIVA,DE CORPOS DE PROVACOM 15CM DE DIAMETRO,EM PAVIMENTOS COM REVESTIMENTO BETUMINOSO,COM ATE 10CM DE ESPESSURA,POR CORPO DE PROVA</t>
  </si>
  <si>
    <t>EXTRACAO,COM O AUXILIO DE SONDA ROTATIVA,DE CORPOS DE PROVACOM 15CM DE DIAMETRO,EM PAVIMENTOS COM REVESTIMENTO BETUMINOSO,COM MAIS DE 10CM DE ESPESSURA,POR CORPO DE PROVA</t>
  </si>
  <si>
    <t>EXTRACAO COM O AUXILIO DE SONDA ROTATIVA,DE CORPOS DE PROVACOM 15CM DE DIAMETRO,EM PAVIMENTOS COM PLACAS DE CONCRETO,COM ATE 15CM DE ESPESSURA,POR CORPO DE PROVA</t>
  </si>
  <si>
    <t>EXTRACAO COM O AUXILIO DE SONDA ROTATIVA,DE CORPOS DE PROVACOM 15CM DE DIAMETRO,EM PAVIMENTOS COM PLACAS DE CONCRETO,COM ESPESSURA ENTRE 15 E 20CM,POR CORPO DE PROVA</t>
  </si>
  <si>
    <t>EXTRACAO COM O AUXILIO DE SONDA ROTATIVA,DE CORPOS DE PROVACOM 15CM DE DIAMETRO,EM PAVIMENTOS COM PLACAS DE CONCRETO,COM MAIS DE 20CM DE ESPESSURA,POR CORPO DE PROVA</t>
  </si>
  <si>
    <t>ENSAIOS PARA RECUPERACAO DE CORROSAO EM ARMADURAS,CONSTANDODE ENSAIO DO POTENCIAL ELETRICO DA ARMADURA EM RELACAO AO ELEMENTO ESTRUTURAL QUE A CERCA</t>
  </si>
  <si>
    <t>ENSAIOS PARA RECUPERACAO DE ARMADURAS,CONSTANDO DE APLICACAODE LAPIS COLORIMETRICO PARA TESTES DE PH E AVALIACAO DA FRENTE DE CARBONATACAO</t>
  </si>
  <si>
    <t>ENSAIOS PARA RECUPERACAO DE CORROSAO EM ARMADURAS,CONSTANDODE CRAVACAO POR AMOSTRAGEM,EM DIVERSAS LAJES E VIGAS,DE PINOS LISOS PARA ESTIMATIVA DA TENSAO DE COMPRESSAO DO CONCRETO</t>
  </si>
  <si>
    <t>SONDAGEM ROTATIVA COM COROA DE WIDIA,EM SOLO,DIAMETRO AX,VERTICAL,INCLUSIVE DESLOCAMENTO DENTRO DO CANTEIRO E INSTALACAODA SONDA EM CADA FURO</t>
  </si>
  <si>
    <t>SONDAGEM ROTATIVA COM COROA DE WIDIA,EM SOLO,DIAMETRO AX,HORIZONTAL,INCLUSIVE DESLOCAMENTO DENTRO DO CANTEIRO E INSTALACAO DA SONDA EM CADA FURO</t>
  </si>
  <si>
    <t>SONDAGEM ROTATIVA COM COROA DE WIDIA,EM SOLO,DIAMETRO BX,VERTICAL,INCLUSIVE DESLOCAMENTO DENTRO DO CANTEIRO E INSTALACAODA SONDA EM CADA FURO</t>
  </si>
  <si>
    <t>SONDAGEM ROTATIVA COM COROA DE WIDIA,EM SOLO,DIAMETRO BX,HORIZONTAL,INCLUSIVE DESLOCAMENTO DENTRO DO CANTEIRO E INSTALACAO DA SONDA EM CADA FURO</t>
  </si>
  <si>
    <t>SONDAGEM ROTATIVA COM COROA DE WIDIA,EM SOLO,DIAMETRO NX,VERTICAL,INCLUSIVE DESLOCAMENTO DENTRO DO CANTEIRO E INSTALACAODA SONDA EM CADA FURO</t>
  </si>
  <si>
    <t>SONDAGEM ROTATIVA COM COROA DE WIDIA,EM SOLO,DIAMETRO NX,HORIZONTAL,INCLUSIVE DESLOCAMENTO DENTRO DO CANTEIRO E INSTALACAO DA SONDA EM CADA FURO</t>
  </si>
  <si>
    <t>SONDAGEM ROTATIVA COM COROA DE WIDIA,EM SOLO,DIAMETRO H,VERTICAL,INCLUSIVE DESLOCAMENTO DENTRO DO CANTEIRO E INSTALACAODA SONDA EM CADA FURO</t>
  </si>
  <si>
    <t>SONDAGEM ROTATIVA COM COROA DE WIDIA,EM SOLO,DIAMETRO H,HORIZONTAL,INCLUSIVE DESLOCAMENTO DENTRO DO CANTEIRO E INSTALACAO DA SONDA EM CADA FURO</t>
  </si>
  <si>
    <t>SONDAGEM ROTATIVA COM COROA DE WIDIA,EM ALTERACAO DE ROCHA,DIAMETRO AX,VERTICAL,INCLUSIVE DESLOCAMENTO DENTRO DO CANTEIRO E INSTALACAO DA SONDA EM CADA FURO</t>
  </si>
  <si>
    <t>SONDAGEM ROTATIVA COM COROA DE WIDIA,EM ALTERACAO DE ROCHA,DIAMETRO BX,VERTICAL,INCLUSIVE DESLOCAMENTO DENTRO DO CANTEIRO E INSTALACAO DA SONDA EM CADA FURO</t>
  </si>
  <si>
    <t>SONDAGEM ROTATIVA COM COROA DE WIDIA,EM ALTERACAO DE ROCHA,DIAMETRO NX,VERTICAL,INCLUSIVE DESLOCAMENTO DENTRO DO CANTEIRO E INSTALACAO DA SONDA EM CADA FURO</t>
  </si>
  <si>
    <t>SONDAGEM ROTATIVA COM COROA DE WIDIA,EM ALTERACAO DE ROCHA,DIAMETRO H,VERTICAL,INCLUSIVE DESLOCAMENTO DENTRO DO CANTEIRO E INSTALACAO DA SONDA EM CADA FURO</t>
  </si>
  <si>
    <t>SONDAGEM ROTATIVA COM COROA DE WIDIA,EM ROCHA SA,DIAMETRO AX,VERTICAL,INCLUSIVE DESLOCAMENTO DENTRO DO CANTEIRO E INSTALACAO DA SONDA EM CADA FURO</t>
  </si>
  <si>
    <t>SONDAGEM ROTATIVA COM COROA DE WIDIA,EM ROCHA SA,DIAMETRO BX,VERTICAL,INCLUSIVE DESLOCAMNETO DENTRO DO CANTEIRO E INSTALACAO DA SONDA EM CADA FURO</t>
  </si>
  <si>
    <t>SONDAGEM ROTATIVA COM COROA DE WIDIA,EM ROCHA SA,DIAMETRO NX,VERTICAL,INCLUSIVE DESLOCAMENTO DENTRO DO CANTEIRO E INSTALACAO DA SONDA EM CADA FURO</t>
  </si>
  <si>
    <t>SONDAGEM ROTATIVA COM COROA DE WIDIA,EM ROCHA SA,DIAMETRO H,VERTICAL,INCLUSIVE DESLOCAMENTO DENTRO DO CANTEIRO E INSTALACAO DA SONDA EM CADA FURO</t>
  </si>
  <si>
    <t>PERFURACAO ROTATIVA COM COROA DE WIDIA,EM SOLO,DIAMETRO AX,VERTICAL,INCLUSIVE DESLOCAMENTO DENTRO DO CANTEIRO E INSTALACAO DA SONDA EM CADA FURO</t>
  </si>
  <si>
    <t>PERFURACAO ROTATIVA COM COROA DE WIDIA,EM SOLO,DIAMETRO AX,HORIZONTAL,INCLUSIVE DESLOCAMENTO DENTRO DO CANTEIRO E INSTALACAO DA SONDA EM CADA FURO</t>
  </si>
  <si>
    <t>PERFURACAO ROTATIVA COM COROA DE WIDIA,EM SOLO,DIAMETRO BX,VERTICAL,INCLUSIVE DESLOCAMENTO DENTRO DO CANTEIRO E INSTALACAO DA SONDA EM CADA FURO</t>
  </si>
  <si>
    <t>PERFURACAO ROTATIVA COM COROA DE WIDIA,EM SOLO,DIAMETRO BX,HORIZONTAL,INCLUSIVE DESLOCAMENTO DENTRO DO CANTEIRO E INSTALACAO DA SONDA EM CADA FURO</t>
  </si>
  <si>
    <t>PERFURACAO ROTATIVA COM COROA DE WIDIA,EM SOLO,DIAMETRO NX,VERTICAL,INCLUSIVE DESLOCAMENTO DENTRO DO CANTEIRO E INSTALACAO DA SONDA EM CADA FURO</t>
  </si>
  <si>
    <t>PERFURACAO ROTATIVA COM COROA DE WIDIA,EM SOLO,DIAMETRO NX,HORIZONTAL,INCLUSIVE DESLOCAMENTO DENTRO DO CANTEIRO E INSTALACAO DA SONDA EM CADA FURO</t>
  </si>
  <si>
    <t>PERFURACAO ROTATIVA COM COROA DE WIDIA,EM SOLO,DIAMETRO H,VERTICAL,INCLUSIVE DESLOCAMENTO DENTRO DO CANTEIRO E INSTALACAO DA SONDA EM CADA FURO</t>
  </si>
  <si>
    <t>PERFURACAO ROTATIVA COM COROA DE WIDIA,EM SOLO,DIAMETRO H,HORIZONTAL,INCLUSIVE DESLOCAMENTO DENTRO DO CANTEIRO E INSTALACAO DA SONDA EM CADA FURO</t>
  </si>
  <si>
    <t>PERFURACAO ROTATIVA COM COROA DE WIDIA,EM SOLO,DIAMETRO 5",VERTICAL,INCLUSIVE DESLOCAMENTO DENTRO DO CANTEIRO E INSTALACAO DA SONDA EM CADA FURO</t>
  </si>
  <si>
    <t>PERFURACAO ROTATIVA COM COROA DE WIDIA,EM SOLO,DIAMETRO 6",VERTICAL,INCLUSIVE DESLOCAMENTO DENTRO DO CANTEIRO E INSTALACAO DA SONDA EM CADA FURO</t>
  </si>
  <si>
    <t>PERFURACAO ROTATIVA COM COROA DE WIDIA,EM SOLO,DIAMETRO 8",VERTICAL,INCLUSIVE DESLOCAMENTO DENTRO DO CANTEIRO E INSTALACAO DA SONDA EM CADA FURO</t>
  </si>
  <si>
    <t>PERFURACAO ROTATIVA COM COROA DE WIDIA,EM SOLO,DIAMETRO 10",VERTICAL,INCLUSIVE DESLOCAMENTO DENTRO DO CANTEIRO E INSTALACAO DA SONDA EM CADA FURO</t>
  </si>
  <si>
    <t>PERFURACAO ROTATIVA COM COROA DE WIDIA,EM SOLO,DIAMETRO 12",VERTICAL,INCLUSIVE DESLOCAMENTO DENTRO DO CANTEIRO E INSTALACAO DA SONDA EM CADA FURO</t>
  </si>
  <si>
    <t>PERFURACAO ROTATIVA COM COROA DE WIDIA,EM SOLO,DIAMETRO 14",VERTICAL,INCLUSIVE DESLOCAMENTO DENTRO DO CANTEIRO E INSTALACAO DA SONDA EM CADA FURO</t>
  </si>
  <si>
    <t>PERFURACAO ROTATIVA COM COROA DE WIDIA,EM SOLO,DIAMETRO 16",VERTICAL,INCLUSIVE DESLOCAMENTO DENTRO DO CANTEIRO E INSTALACAO DA SONDA EM CADA FURO</t>
  </si>
  <si>
    <t>PERFURACAO ROTATIVA COM COROA DE WIDIA,EM ALTERACAO DE ROCHA,DIAMETRO AX,VERTICAL,INCLUSIVE DESLOCAMENTO DENTRO DO CANTEIRO E INSTALACAO DA SONDA EM CADA FURO</t>
  </si>
  <si>
    <t>PERFURACAO ROTATIVA COM COROA DE WIDIA,EM ALTERACAO DE ROCHA,DIAMETRO BX,VERTICAL,INCLUSIVE DESLOCAMENTO DENTRO DO CANTEIRO E INSTALACAO DA SONDA EM CADA FURO</t>
  </si>
  <si>
    <t>PERFURACAO ROTATIVA COM COROA DE WIDIA,EM ALTERACAO DE ROCHA,DIAMETRO NX,VERTICAL,INCLUSIVE DESLOCAMENTO DENTRO DO CANTEIRO E INSTALACAO DA SONDA EM CADA FURO</t>
  </si>
  <si>
    <t>PERFURACAO ROTATIVA COM COROA DE WIDIA,EM ALTERACAO EM ROCHA,DIAMETRO H,VERTICAL,INCLUSIVE DESLOCAMENTO DENTRO DO CANTEIRO E INSTALACAO DA SONDA EM CADA FURO</t>
  </si>
  <si>
    <t>PERFURACAO ROTATIVA COM COROA DE WIDIA,EM ALTERACAO DE ROCHA,DIAMETRO 5",VERTICAL,INCLUSIVE DESLOCAMENTO DENTRO DO CANTEIRO E INSTALACAO DA SONDA EM CADA FURO</t>
  </si>
  <si>
    <t>PERFURACAO ROTATIVA COM COROA DE WIDIA,EM ALTERACAO DE ROCHA,DIAMETRO 6",VERTICAL,INCLUSIVE DESLOCAMENTO DENTRO DO CANTEIRO E INSTALACAO DA SONDA EM CADA FURO</t>
  </si>
  <si>
    <t>PERFURACAO ROTATIVA COM COROA DE WIDIA,EM ALTERACAO DE ROCHA,DIAMETRO 8",VERTICAL,INCLUSIVE DESLOCAMENTO DENTRO DO CANTEIRO E INSTALACAO DA SONDA EM CADA FURO</t>
  </si>
  <si>
    <t>PERFURACAO ROTATIVA COM COROA DE WIDIA,EM ALTERACAO DE ROCHA,DIAMETRO 10",VERTICAL,INCLUSIVE DESLOCAMENTO DENTRO DO CANTEIRO E INSTALACAO DA SONDA EM CADA FURO</t>
  </si>
  <si>
    <t>PERFURACAO ROTATIVA COM COROA DE WIDIA,EM ALTERACAO DE ROCHA,DIAMETRO 12",VERTICAL,INCLUSIVE DESLOCAMENTO DENTRO DO CANTEIRO E INSTALACAO DA SONDA EM CADA FURO</t>
  </si>
  <si>
    <t>PERFURACAO ROTATIVA COM COROA DE WIDIA,EM ALTERACAO DE ROCHA,DIAMETRO 14",VERTICAL,INCLUSIVE DESLOCAMENTO DENTRO DO CANTEIRO E INSTALACAO DA SONDA EM CADA FURO</t>
  </si>
  <si>
    <t>PERFURACAO ROTATIVA COM COROA DE WIDIA,EM ALTERACAO DE ROCHA,DIAMETRO 16",VERTICAL,INCLUSIVE DESLOCAMENTO DENTRO DO CANTEIRO E INSTALACAO DA SONDA EM CADA FURO</t>
  </si>
  <si>
    <t>PERFURACAO ROTATIVA COM COROA DE WIDIA,EM ROCHA SA,DIAMETROAX,VERTICAL,INCLUSIVE DESLOCAMENTO DENTRO DO CANTEIRO E INSTALACAO DA SONDA EM CADA FURO</t>
  </si>
  <si>
    <t>PERFURACAO ROTATIVA COM COROA DE WIDIA,EM ROCHA SA,DIAMETROBX,VERTICAL,INCLUSIVE DESLOCAMENTO DENTRO DO CANTEIRO E INSTALACAO DA SONDA EM CADA FURO</t>
  </si>
  <si>
    <t>PERFURACAO ROTATIVA COM COROA DE WIDIA,EM ROCHA SA,DIAMETRONX,VERTICAL,INCLUSIVE DESLOCAMENTO DENTRO DO CANTEIRO E INSTALACAO DA SONDA EM CADA FURO</t>
  </si>
  <si>
    <t>PERFURACAO ROTATIVA COM COROA DE WIDIA,EM ROCHA SA,DIAMETROH,VERTICAL,INCLUSIVE DESLOCAMENTO DENTRO DO CANTEIRO E INSTALACAO DA SONDA EM CADA FURO</t>
  </si>
  <si>
    <t>PERFURACAO ROTATIVA COM COROA DE WIDIA,EM ROCHA SA,DIAMETRO5",VERTICAL,INCLUSIVE DESLOCAMENTO DENTRO DO CANTEIRO E INSTALACAO DA SONDA EM CADA FURO</t>
  </si>
  <si>
    <t>PERFURACAO ROTATIVA COM COROA DE WIDIA,EM ROCHA SA,DIAMETRO6",VERTICAL,INCLUSIVE DESLOCAMENTO DENTRO DO CANTEIRO E INSTALACAO DA SONDA EM CADA FURO</t>
  </si>
  <si>
    <t>PERFURACAO ROTATIVA COM COROA DE WIDIA,EM ROCHA SA,DIAMETRO8",VERTICAL,INCLUSIVE DESLOCAMENTO DENTRO DO CANTEIRO E INSTALACAO DA SONDA EM CADA FURO</t>
  </si>
  <si>
    <t>PERFURACAO ROTATIVA COM COROA DE WIDIA,EM ROCHA SA,DIAMETRO10",VERTICAL,INCLUSIVE DESLOCAMENTO DENTRO DO CANTEIRO E INSTALACAO DA SONDA EM CADA FURO</t>
  </si>
  <si>
    <t>PERFURACAO ROTATIVA COM COROA DE WIDIA,EM ROCHA SA,DIAMETRO12",VERTICAL,INCLUSIVE DESLOCAMENTO DENTRO DO CANTEIRO E INSTALACAO DA SONDA EM CADA FURO</t>
  </si>
  <si>
    <t>PERFURACAO ROTATIVA COM COROA DE WIDIA,EM ROCHA SA,DIAMETRO14",VERTICAL,INCLUSIVE DESLOCAMENTO DENTRO DO CANTEIRO E INSTALACAO DA SONDA EM CADA FURO</t>
  </si>
  <si>
    <t>PERFURACAO ROTATIVA COM COROA DE WIDIA,EM ROCHA SA,DIAMETRO16",VERTICAL,INCLUSIVE DESLOCAMENTO DENTRO DO CANTEIRO E INSTALACAO DA SONDA EM CADA FURO</t>
  </si>
  <si>
    <t>SONDAGEM A PERCUSSAO,EM TERRENO COMUM,COM ENSAIO DE PENETRACAO,DIAMETRO 3",INCLUSIVE DESLOCAMENTO DENTRO DO CANTEIRO E INSTALACAO DA SONDA EM CADA FURO</t>
  </si>
  <si>
    <t>SONDAGEM A PERCUSSAO,EM TERRENO COMUM,COM ENSAIO DE PENETRACAO,DIAMETRO 4.1/2",INCLUSIVE DESLOCAMENTO DENTRO DO CANTEIROE INSTALACAO DA SONDA EM CADA FURO</t>
  </si>
  <si>
    <t>SONDAGEM A PERCUSSAO,EM TERRENO COMUM,COM ENSAIO DE PENETRACAO,DIAMETRO 6",INCLUSIVE DESLOCAMENTO DENTRO DO CANTEIRO E INSTALACAO DA SONDA EM CADA FURO</t>
  </si>
  <si>
    <t>SONDAGEM A PERCUSSAO,EM TERRENO COMUM,COM ENSAIO DE PENETRACAO,DIAMETRO 8",INCLUSIVE DESLOCAMENTO DENTRO DO CANTEIRO E INSTALACAO DA SONDA EM CADA FURO</t>
  </si>
  <si>
    <t>SONDAGEM A PERCUSSAO,EM TERRENO COMUM,COM ENSAIO DE PENETRACAO,DIAMETRO 10",INCLUSIVE DESLOCAMENTO DENTRO DO CANTEIRO EINSTALACAO DA SONDA EM CADA FURO</t>
  </si>
  <si>
    <t>SONDAGEM A PERCUSSAO,SOB LAMINA D'AGUA DE RIOS E LAGOAS,COMENSAIO DE PENETRACAO,DIAMETRO 3",INCLUSIVE DESLOCAMENTO DENTRO DO CANTEIRO E INSTALACAO DA SONDA EM CADA FURO (VIDE ITENS DE MOBILIZACAO E DESMOBILIZACAO NA FAMILIA 01.008)</t>
  </si>
  <si>
    <t>SONDAGEM A PERCUSSAO,SOB LAMINA D'AGUA DE RIOS E LAGOAS,COMENSAIO DE PENETRACAO,DIAMETRO 4.1/2",INCLUSIVE DESLOCAMENTODENTRO DO CANTEIRO E INSTALACAO DA SONDA EM CADA FURO (VIDEITENS DE MOBILIZACAO E DESMOBILIZACAO NA FAMILIA 01.008)</t>
  </si>
  <si>
    <t>SONDAGEM A PERCUSSAO,SOB LAMINA D'AGUA DE RIOS E LAGOAS,COMENSAIO DE PENETRACAO,DIAMETRO 6",INCLUSIVE DESLOCAMENTO DENTRO DO CANTEIRO E INSTALACAO DA SONDA EM CADA FURO (VIDE ITENS DE MOBILIZACAO E DESMOBILIZACAO NA FAMILIA 01.008)</t>
  </si>
  <si>
    <t>PERFURACAO A PERCUSSAO,EM TERRENO COMUM,DIAMETRO 3",INCLUSIVE DESLOCAMENTO DENTRO DO CANTEIRO E INSTALACAO DA SONDA EM CADA FURO</t>
  </si>
  <si>
    <t>PERFURACAO A PERCUSSAO,EM TERRENO COMUM,DIAMETRO 4.1/2",INCLUSIVE DESLOCAMENTO DENTRO DO CANTEIRO E INSTALACAO DA SONDAEM CADA FURO</t>
  </si>
  <si>
    <t>PERFURACAO A PERCUSSAO,EM TERRENO COMUM,DIAMETRO 6",INCLUSIVE DESLOCAMENTO DENTRO DO CANTEIRO E INSTALACAO DA SONDA EM CADA FURO</t>
  </si>
  <si>
    <t>PERFURACAO A PERCUSSAO,EM TERRENO COMUM,DIAMETRO 8",INCLUSIVE DESLOCAMENTO DENTRO DO CANTEIRO E INSTALACAO DA SONDA EM CADA FURO</t>
  </si>
  <si>
    <t>PERFURACAO A PERCUSSAO,EM TERRENO COMUM,DIAMETRO 10",INCLUSIVE DESLOCAMENTO DENTRO DO CANTEIRO E INSTALACAO DA SONDA EMCADA FURO</t>
  </si>
  <si>
    <t>PERFURACAO A PERCUSSAO,EM ROCHA ALTERADA,DIAMETRO 3",INCLUSIVE DESLOCAMENTO DENTRO DO CANTEIRO E INSTALACAO DA SONDA EMCADA FURO</t>
  </si>
  <si>
    <t>PERFURACAO A PERCUSSAO,EM ROCHA ALTERADA,DIAMETRO 4.1/2",INCLUSIVE DESLOCAMENTO DENTRO DO CANTEIRO E INSTALACAO DA SONDAEM CADA FURO</t>
  </si>
  <si>
    <t>PERFURACAO A PERCUSSAO,EM ROCHA ALTERADA,DIAMETRO 6",INCLUSIVE DESLOCAMENTO DENTRO DO CANTEIRO E INSTALACAO DA SONDA EMCADA FURO</t>
  </si>
  <si>
    <t>PERFURACAO A PERCUSSAO,EM ROCHA ALTERADA,DIAMETRO 8",INCLUSIVE DESLOCAMENTO DENTRO DO CANTEIRO E INSTALACAO DA SONDA EMCADA FURO</t>
  </si>
  <si>
    <t>PERFURACAO A PERCUSSAO,EM ROCHA ALTERADA,DIAMETRO 10",INCLUSIVE DESLOCAMENTO DENTRO DO CANTEIRO E INSTALACAO DA SONDA EMCADA FURO</t>
  </si>
  <si>
    <t>PERFURACAO COM "WAGON DRILL" DIAMETRO ATE 2.1/2",EM GRANITOOU GNAISSE,INCLUSIVE AR COMPRIMIDO</t>
  </si>
  <si>
    <t>PERFURACAO COM "WAGON DRILL" PESADO,DIAMETRO ATE 4.1/2",EM GRANITO OU GNAISSE,INCLUSIVE AR COMPRIMIDO</t>
  </si>
  <si>
    <t>PERFURACAO COM EQUIPAMENTO DE AR COMPRIMIDO,DIAMETRO ATE 1.1/4",EM GRANITO OU GNAISSE,ADMITINDO UMA PRODUCAO MEDIA BRUTAEM TORNO DE 2,00M/H</t>
  </si>
  <si>
    <t>PERFURACAO COM EQUIPAMENTO DE AR COMPRIMIDO,DIAMETRO ATE 1.1/4",EM GRANITO OU GNAISSE,ADMITINDO UMA PRODUCAO MEDIA BRUTAEM TORNO DE 0,50M/H</t>
  </si>
  <si>
    <t>SONDAGEM ROTATIVA COM COROA DE DIAMANTE,EM ALTERACAO DE ROCHA,DIAMETRO EX(35MM),INCLUSIVE DESLOCAMENTO DENTRO DO CANTEIRO E INSTALACAO DA SONDA EM CADA FURO</t>
  </si>
  <si>
    <t>SONDAGEM ROTATIVA COM COROA DE DIAMANTE,EM ALTERACAO DE ROCHA,DIAMETRO AWG(45MM),INCLUSIVE DESLOCAMENTO DENTRO DO CANTEIRO E INSTALACAO DA SONDA EM CADA FURO</t>
  </si>
  <si>
    <t>SONDAGEM ROTATIVA COM COROA DE DIAMANTE,EM ALTERACAO DE ROCHA,DIAMETRO BWG(60MM),INCLUSIVE DESLOCAMENTO DENTRO DO CANTEIRO E INSTALACAO DA SONDA EM CADA FURO</t>
  </si>
  <si>
    <t>SONDAGEM ROTATIVA COM COROA DE DIAMANTE,EM ALTERACAO DE ROCHA,DIAMETRO NWG(75MM),INCLUSIVE DESLOCAMENTO DENTRO DO CANTEIRO E INSTALACAO DA SONDA EM CADA FURO</t>
  </si>
  <si>
    <t>SONDAGEM ROTATIVA COM COROA DE DIAMANTE,EM ALTERACAO DE ROCHA,DIAMETRO HWG(100MM),INCLUSIVE DESLOCAMENTO DENTRO DO CANTEIRO E INSTALACAO DA SONDA EM CADA FURO</t>
  </si>
  <si>
    <t>SONDAGEM ROTATIVA COM COROA DE DIAMANTE,EM ALTERACAO DE ROCHA,DIAMETRO DE SW,INCLUSIVE DESLOCAMENTO DENTRO DO CANTEIRO EINSTALACAO DE SONDA EM CADA FURO</t>
  </si>
  <si>
    <t>SONDAGEM ROTATIVA COM COROA DE DIAMANTE,EM ROCHA SA,DIAMETROEX(35MM),INCLUSIVE DESLOCAMENTO DENTRO DO CANTEIRO E INSTALACAO DA SONDA EM CADA FURO</t>
  </si>
  <si>
    <t>SONDAGEM ROTATIVA COM COROA DE DIAMANTE,EM ROCHA SA,DIAMETROAWG(45MM),INCLUSIVE DESLOCAMENTO DENTRO DO CANTEIRO E INSTALACAO DA SONDA EM CADA FURO</t>
  </si>
  <si>
    <t>SONDAGEM ROTATIVA COM COROA DE DIAMANTE,EM ROCHA SA,DIAMETROBWG(60MM),INCLUSIVE DESLOCAMENTO DENTRO DO CANTEIRO E INSTALACAO DA SONDA EM CADA FURO</t>
  </si>
  <si>
    <t>SONDAGEM ROTATIVA COM COROA DE DIAMANTE,EM ROCHA SA,DIAMETRONWG(75MM),INCLUSIVE DESLOCAMENTO DENTRO DO CANTEIRO E INSTALACAO DA SONDA EM CADA FURO</t>
  </si>
  <si>
    <t>SONDAGEM ROTATIVA COM COROA DE DIAMANTE,EM ROCHA SA,DIAMETROHWG(100MM),INCLUSIVE DESLOCAMENTO DENTRO DO CANTEIRO E INSTALACAO DA SONDA EM CADA FURO</t>
  </si>
  <si>
    <t>SONDAGEM ROTATIVA COM COROA DE DIAMANTE,ROCHA SA,DIAMETRO DESW, INCLUSIVE DESLOCAMENTO DENTRO DO CANTEIRO E INSTALACAODA SONDA EM CADA FURO</t>
  </si>
  <si>
    <t>PERFURACAO ROTATIVA COM COROA DE DIAMANTE,EM ALTERACAO DE ROCHA,DIAMETRO EX(35MM),INCLUSIVE DESLOCAMENTO DENTRO DO CANTEIRO E INSTALACAO DA SONDA EM CADA FURO</t>
  </si>
  <si>
    <t>PERFURACAO ROTATIVA COM COROA DE DIAMANTE,EM ALTERACAO DE ROCHA,DIAMETRO AWG(45MM),INCLUSIVE DESLOCAMENTO DENTRO DO CANTEIRO E INSTALACAO DA SONDA EM CADA FURO</t>
  </si>
  <si>
    <t>PERFURACAO ROTATIVA COM COROA DE DIAMANTE,EM ALTERACAO DE ROCHA,DIAMETRO BWG(60MM),INCLUSIVE DESLOCAMENTO DENTRO DO CANTEIRO E INSTALACAO DA SONDA EM CADA FURO</t>
  </si>
  <si>
    <t>PERFURACAO ROTATIVA COM COROA DE DIAMANTE,EM ALTERACAO DE ROCHA,DIAMETRO NWG(75MM),INCLUSIVE DESLOCAMENTO DENTRO DO CANTEIRO E INSTALACAO DA SONDA EM CADA FURO</t>
  </si>
  <si>
    <t>PERFURACAO ROTATIVA COM COROA DE DIAMANTE,EM ALTERACAO DE ROCHA,DIAMETRO HWG(100MM),INCLUSIVE DESLOCAMENTO DENTRO DO CANTEIRO E INSTALACAO DA SONDA EM CADA FURO</t>
  </si>
  <si>
    <t>PERFURACAO ROTATIVA COM COROA DE DIAMANTE,EM ALTERACAO DE ROCHA DIAMETRO SW,INCLUSIVE DESLOCAMENTO DENTRO DO CANTEIRO EINSTALACAO DA SONDA EM CADA FURO</t>
  </si>
  <si>
    <t>PERFURACAO ROTATIVA COM COROA DE DIAMANTE,EM ROCHA SA,DIAMETRO EX(35MM),INCLUSIVE DESLOCAMENTO DENTRO DO CANTEIRO E INSTALACAO DA SONDA EM CADA FURO</t>
  </si>
  <si>
    <t>PERFURACAO ROTATIVA COM COROA DE DIAMANTE,EM ROCHA SA,DIAMETRO AWG(45MM),INCLUSIVE DESLOCAMENTO DENTRO DO CANTEIRO E INSTALACAO DA SONDA EM CADA FURO</t>
  </si>
  <si>
    <t>PERFURACAO ROTATIVA COM COROA DE DIAMANTE,EM ROCHA SA,DIAMETRO BWG(60MM),INCLUSIVE DESLOCAMENTO DENTRO DO CANTEIRO E INSTALACAO DA SONDA EM CADA FURO</t>
  </si>
  <si>
    <t>PERFURACAO ROTATIVA COM COROA DE DIAMANTE,EM ROCHA SA,DIAMETRO NWG(75MM),INCLUSIVE DESLOCAMENTO DENTRO DO CANTEIRO E INSTALACAO DA SONDA EM CADA FURO</t>
  </si>
  <si>
    <t>PERFURACAO ROTATIVA COM COROA DE DIAMANTE,EM ROCHA SA,DIAMETRO HWG(100MM),INCLUSIVE DESLOCAMENTO DENTRO DO CANTEIRO E INSTALACAO DA SONDA EM CADA FURO</t>
  </si>
  <si>
    <t>PERFURACAO ROTATIVA COM COROA DE DIAMANTE,EM ROCHA SA,DIAMETRO SW,INCLUSIVE DESLOCAMENTO DENTRO DO CANTEIRO E INSTALACAODA SONDA EM CADA FURO</t>
  </si>
  <si>
    <t>PERFURACAO ROTATIVA COM COROA DE DIAMANTE EM CONCRETO,COM DIAMETRO DE 45MM(2"),INCLUSIVE DESLOCAMENTO DENTRO DO CANTEIROE INSTALACAO DA SONDA EM CADA FURO</t>
  </si>
  <si>
    <t>PERFURACAO ROTATIVA COM COROA DE DIAMANTE EM CONCRETO,COM DIAMETRO DE 75MM(3"),INCLUSIVE DESLOCAMENTO DENTRO DO CANTEIROE INSTALACAO DA SONDA EM CADA FURO</t>
  </si>
  <si>
    <t>PERFURACAO ROTATIVA COM COROA DE DIAMANTE EM CONCRETO,COM DIAMETRO DE 100MM(4"),INCLUSIVE DESLOCAMENTO DENTRO DO CANTEIRO E INSTALACAO DA SONDA EM CADA FURO</t>
  </si>
  <si>
    <t>PERFURACAO ROTATIVA COM COROA DE DIAMANTE EM CONCRETO,COM DIAMETRO DE 150MM(6"),INCLUSIVE DESLOCAMENTO DENTRO DO CANTEIRO E INSTALACAO DA SONDA EM CADA FURO</t>
  </si>
  <si>
    <t>EXECUCAO DE SONDAGEM ELETRICA VERTICAL(SEV),INCLUSIVE O PROCESSAMENTO E INTERPRETACAO DOS PERFIS,BEM COMO A APRESENTACAODOS RESULTADOS EM PAPEL E EM MEIO DIGITAL</t>
  </si>
  <si>
    <t>EXECUCAO DE LINHA DE PROSPECCAO GEOFISICA PELO METODO DE CAMINHAMENTO ELETRICO,INCLUSIVE O PROCESSAMENTO E INTERPRETACAODAS SECOES BEM COMO A APRESENTACAO DOS RESULTADOS(SECOES ORIGINAIS E INTERPRETADAS),EM PAPEL E EM MEIO DIGITAL</t>
  </si>
  <si>
    <t>EXECUCAO DE LINHA DE PROSPECCAO SISMICA PELO METODO DE REFLEXAO,UTILIZANDO MARTELO OU EXPLOSIVO COMO FONTE GERADORA DO PULSO SISMICO,INCLUSIVE A APRESENTACAO DO RELATORIO COM OS DADOS,EM PAPEL E EM MEIO DIGITAL,EXCLUSIVE O PROCESSAMENTO E INTERPRETACAO DOS DADOS</t>
  </si>
  <si>
    <t>EXECUCAO DE LINHA DE PROSPECCAO SISMICA PELO METODO DE REFRACAO,UTILIZANDO MARTELO OU EXPLOSIVO COMO FONTE GERADORA DO PULSO SISMICO,INCLUSIVE A APRESENTACAO DO RELATORIO COM OS DADOS,EM PAPEL E EM MEIO DIGITAL,EXCLUSIVE O PROCESSAMENTO E INTERPRETACAO DOS DADOS</t>
  </si>
  <si>
    <t>EXECUCAO DE LINHA DE PROSPECCAO POR RADAR DE PENETRACAO NO SOLO(GPR),INCLUSIVE A APRESENTACAO DO RELATORIO COM AS SECOESPROCESSADAS,EM PAPEL E EM MEIO DIGITAL,EXCLUSIVE O PROCESSAMENTO E INTERPRETACAO DOS DADOS</t>
  </si>
  <si>
    <t>INTERPRETACAO DE DADOS DE RADAR DE PENETRACAO NO SOLO(GPR),INCLUSIVE A ANALISE DE SECOES MIGRADAS E NAO MIGRADAS E APRESENTACAO DO RELATORIO COM AS SECOES INTERPRETADAS,EM PAPEL EEM MEIO DIGITAL</t>
  </si>
  <si>
    <t>PROCESSAMENTO DE DADOS DE RADAR DE PENETRACAO NO SOLO(GPR),INCLUSIVE CORRECAO TOPOGRAFICA,FILTROS,GANHOS E MIGRACAO,ATRAVES DE SOFTWARES PARA ESSE FIM,E A APRESENTACAO DO RELATORIOCOM AS SECOES PROCESSADAS,EM PAPEL E EM MEIO DIGITAL</t>
  </si>
  <si>
    <t>INTERPRETACAO DE LINHA SISMICA DE REFLEXAO,INCLUSIVE A ANALISE DE SECOES MIGRADAS E NAO MIGRADAS E A APRESENTACAO DO RELATORIO COM AS SECOES INTERPRETADAS,EM PAPEL E EM MEIO DIGITAL</t>
  </si>
  <si>
    <t>PROCESSAMENTO DE LINHA SISMICA DE REFRACAO,INCLUSIVE CORRECAO TOPOGRAFICA,FILTROS,GANHOS,ANALISES DE VELOCIDADE E MIGRACAO,ATRAVES DE SOFTWARES ESPECIFICOS PARA ESTE FIM,E A APRESENTACAO DO RELATORIO COM AS SECOES PROCESSADAS EM PAPEL E EMMEIO DIGITAL</t>
  </si>
  <si>
    <t>PROCESSAMENTO E INTERPRETACAO DE LINHA SISMICA DE REFRACAO,INCLUSIVE A APRESENTACAO DE RELATORIO COM AS SECOES PROCESSADAS E INTERPRETADAS,EM PAPEL E EM MEIO DIGITAL</t>
  </si>
  <si>
    <t>PREPARO MANUAL DE TERRENO,COMPREENDENDO ACERTO,RASPAGEM EVENTUALMENTE ATE 0.30M DE PROFUNDIDADE E AFASTAMENTO LATERAL DOMATERIAL EXCEDENTE,EXCLUSIVE COMPACTACAO</t>
  </si>
  <si>
    <t>PREPARO MANUAL DE TERRENO,COMPREENDENDO ACERTO,RASPAGEM EVENTUALMENTE ATE 0.30M DE PROFUNDIDADE E AFASTAMENTO LATERAL DOMATERIAL EXCEDENTE,INCLUSIVE COMPACTACAO MECANICA</t>
  </si>
  <si>
    <t>PREPARO MANUAL DE TERRENO,COMPREENDENDO ACERTO,RASPAGEM EVENTUAL ATE 0.30M DE PROFUNDIDADE E AFASTAMENTO LATERAL DO MATERIAL EXCEDENTE,INCLUSIVE COMPACTACAO MANUAL</t>
  </si>
  <si>
    <t>ROCADO EM VEGETACAO ESPESSA,COM EMPILHAMENTO LATERAL E QUEIMA DOS RESIDUOS</t>
  </si>
  <si>
    <t>ROCADO EM VEGETACAO RALA,COM EMPILHAMENTO LATERAL E QUEIMA DOS RESIDUOS</t>
  </si>
  <si>
    <t>ROCADO A FOICE E MACHADO EM MATA DE PEQUENO PORTE E QUEIMA DOS RESIDUOS SEM DESTOCAMENTO OU REMOCAO</t>
  </si>
  <si>
    <t>DESTOCAMENTO DE ARVORES DE PORTE MEDIO E RAIZES PROFUNDAS,SEM REMOCAO E AUXILIO MECANICO</t>
  </si>
  <si>
    <t>ABERTURA DE PICADAS EM TERRENO COM VEGETACAO QUE POSSIBILITEO USO APENAS DE FACAO E FOICE</t>
  </si>
  <si>
    <t>ABERTURA DE PICADAS EM TERRENO QUE EXIJA ALEM DO USO DE FACAO E FOICE,TAMBEM MACHADO E MOTOSSERRA</t>
  </si>
  <si>
    <t>SUAVIZACAO E RECONFORMACAO MANUAL DE TALUDES,COM PEQUENO DESMATAMENTO E ALTURA MEDIA DE 0,50M</t>
  </si>
  <si>
    <t>SUAVIZACAO E RECONFORMACAO MANUAL DE TALUDES,COM PEQUENO DESMATAMENTO E ALTURA MEDIA DE 1,00M</t>
  </si>
  <si>
    <t>SUAVIZACAO E RECONFORMACAO MANUAL DE TALUDES,COM PEQUENO DESMATAMENTO E ALTURA MEDIA DE 1,50M</t>
  </si>
  <si>
    <t>DESMATAMENTO E LIMPEZA DE TERRENOS COM TRATOR DE ESTEIRAS COM POTENCIA EM TORNO DE 200CV</t>
  </si>
  <si>
    <t>REGULARIZACAO DE TERRENO COM TRATOR EM TORNO DE 80CV,COMPREENDENDO ACERTO,RASPAGEM EVENTUALMENTE ATE 0,30M DE PROFUNDIDADE E AFASTAMENTO LATERAL DO MATERIAL EXCEDENTE</t>
  </si>
  <si>
    <t>MONTAGEM E DESMONTAGEM DE UM CONJUNTO DE BOMBAS (15CV) PARAATE 70,00M DE COLETORES (INCLUSIVE ESTES)</t>
  </si>
  <si>
    <t>OPERACAO E MANUTENCAO DO SISTEMA,EXCLUSIVE ENERGIA ELETRICA,PELO TEMPO CORRIDO DE EMPREGO NA OBRA</t>
  </si>
  <si>
    <t>ENERGIA CONSUMIDA PELO SISTEMA,MEDIDA PELA POTENCIA INSTALADA E PELO TEMPO DE FUNCIONAMENTO</t>
  </si>
  <si>
    <t>POCO ARTESIANO,PROFUNDIDADE ATE 50 METROS,INCLUSIVE PERFURACAO,INSTALACAO E ANALISE DA AGUA,EXCLUSIVE MOTOBOMBA</t>
  </si>
  <si>
    <t>POCO ARTESIANO PROFUNDO,PROFUNDIDADE DE 51 METROS ATE 100 METROS,INCLUSIVE PERFURACAO,REVESTIMENTO E ANALISE DA AGUA,EXCLUSIVE MOTOBOMBA</t>
  </si>
  <si>
    <t>MOBILIZACAO E DESMOBILIZACAO DE EQUIPAMENTO E EQUIPE DE SONDAGEM E PERFURACAO A PERCUSSAO,COM TRANSPORTE ATE 50KM</t>
  </si>
  <si>
    <t>MOBILIZACAO E DESMOBILIZACAO DE EQUIPAMENTO E EQUIPE DE SONDAGEM E PERFURACAO A PERCUSSAO,COM TRANSPORTE DE 51 A 100KM</t>
  </si>
  <si>
    <t>MOBILIZACAO E DESMOBILIZACAO DE EQUIPAMENTO E EQUIPE DE SONDAGEM E PERFURACAO A PERCUSSAO,COM TRANSPORTE DE 101 A 200KM</t>
  </si>
  <si>
    <t>MOBILIZACAO E DESMOBILIZACAO DE EQUIPAMENTO E EQUIPE DE SONDAGEM E PERFURACAO ROTATIVA,COM TRANSPORTE ATE 50KM</t>
  </si>
  <si>
    <t>MOBILIZACAO E DESMOBILIZACAO DE EQUIPAMENTO E EQUIPE DE SONDAGEM E PERFURACAO ROTATIVA,COM TRANSPORTE DE 51 A 100KM</t>
  </si>
  <si>
    <t>MOBILIZACAO E DESMOBILIZACAO DE EQUIPAMENTO E EQUIPE DE SONDAGEM E PERFURACAO ROTATIVA,COM TRANSPORTE DE 101 A 200KM</t>
  </si>
  <si>
    <t>LEVANTAMENTO TOPOGRAFICO,PLANIALTIMETRICO E CADASTRAL,DE TERRENO DE OROGRAFIA ACIDENTADA,VEGETACAO DENSA E EDIFICACAO DENSA (ESCALA 1:500)</t>
  </si>
  <si>
    <t>LEVANTAMENTO TOPOGRAFICO,PLANIALTIMETRICO E CADASTRAL,DE TERRENO DE OROGRAFIA ACIDENTADA,VEGETACAO DENSA E EDIFICACAO MEDIA</t>
  </si>
  <si>
    <t>LEVANTAMENTO TOPOGRAFICO,PLANIALTIMETRICO E CADASTRAL,DE TERRENO DE OROGRAFIA ACIDENTADA,VEGETACAO DENSA E EDIFICACAO LEVE</t>
  </si>
  <si>
    <t>LEVANTAMENTO TOPOGRAFICO,PLANIALTIMETRICO E CADASTRAL,DE TERRENO DE OROGRAFIA ACIDENTADA,VEGETACAO RALA E EDIFICACAO DENSA</t>
  </si>
  <si>
    <t>LEVANTAMENTO TOPOGRAFICO,PLANIALTIMETRICO E CADASTRAL,DE TERRENO DE OROGRAFIA ACIDENTADA,VEGETACAO RALA E EDIFICACAO MEDIA</t>
  </si>
  <si>
    <t>LEVANTAMENTO TOPOGRAFICO,PLANIALTIMETRICO E CADASTRAL,DE TERRENO DE OROGRAFIA ACIDENTADA,VEGETACAO RALA E EDIFICACAO LEVE</t>
  </si>
  <si>
    <t>LEVANTAMENTO TOPOGRAFICO,PLANIALTIMETRICO E CADASTRAL,DE TERRENO DE OROGRAFIA NAO ACIDENTADA,VEGETACAO DENSA E EDIFICACAO DENSA</t>
  </si>
  <si>
    <t>LEVANTAMENTO TOPOGRAFICO,PLANIALTIMETRICO E CADASTRAL,DE TERRENO OROGRAFIA NAO ACIDENTADA,VEGETACAO DENSA E EDIFICACAO MEDIA</t>
  </si>
  <si>
    <t>LEVANTAMENTO TOPOGRAFICO,PLANIALTIMETRICO E CADASTRAL,DE TERRENO DE OROGRAFIA NAO ACIDENTADA,VEGETACAO DENSA E EDIFICACAO LEVE</t>
  </si>
  <si>
    <t>LEVANTAMENTO TOPOGRAFICO,PLANIALTIMETRICO E CADASTRAL,DE TERRENO DE OROGRAFIA NAO ACIDENTADA,VEGETACAO RALA E EDIFICACAODENSA</t>
  </si>
  <si>
    <t>LEVANTAMENTO TOPOGRAFICO,PLANIALTIMETRICO E CADASTRAL,DE TERRENO DE OROGRAFIA NAO ACIDENTADA,VEGETACAO RALA E EDIFICACAOMEDIA</t>
  </si>
  <si>
    <t>LEVANTAMENTO TOPOGRAFICO,PLANIALTIMETRICO E CADASTRAL,DE TERRENO DE OROGRAFIA NAO ACIDENTADA,VEGETACAO RALA E EDIFICACAOLEVE</t>
  </si>
  <si>
    <t>DETERMINACAO DE NORTE VERDADEIRO(N.V.)POR OBSERVACAO DIRETADE ALTURA DE SOL,PELO PROCESSO DAS DISTANCIAS ZENITAIS ABSOLUTAS</t>
  </si>
  <si>
    <t>IMPLANTACAO DE MARCO DE R.N.,EM CONCRETO COM TARUGO METALICO,E DETERMINACAO DE SUA COTA POR TRANSPORTE DE COTA,DE R.N.JAESTABELECIDO.O CUSTO INCLUI ESTE TRANSPORTE ATE A DISTANCIADE 150,00M.ALEM DESTE CUSTO,PAGAR O NIVELAMENTO PELOS CODIGOS 01.016.0050 A 01.016.0052</t>
  </si>
  <si>
    <t>LANCAMENTO DE LINHA POLIGONAL BASICA,COM PRECISAO DE FECHAMENTO RELATIVA A 1ª ORDEM,USANDO DISTANCIOMETRO ELETRONICO EMTERRENO DE OROGRAFIA ACIDENTADA E VEGETACAO DENSA,PARA POLIGONAIS DE 2ª ORDEM TOMAR 85% DO CUSTO</t>
  </si>
  <si>
    <t>LANCAMENTO DE LINHA POLIGONAL BASICA,COM PRECISAO DE FECHAMENTO RELATIVA A 1ª ORDEM,USANDO DISTANCIOMETRO ELETRONICO EMTERRENO DE OROGRAFIA ACIDENTADA E VEGETACAO RALA,PARA POLIGONAIS DE 2ª ORDEM TOMAR 85% DO CUSTO</t>
  </si>
  <si>
    <t>LANCAMENTO DE LINHA POLIGONAL BASICA,COM PRECISAO DE FECHAMENTO RELATIVA A 1ª ORDEM,USANDO DISTANCIOMETRO ELETRONICO EMTERRENO DE OROGRAFIA NAO ACIDENTADA E VEGETACAO DENSA,PARAPOLIGONAIS DE 2ª ORDEM TOMAR 85% DO CUSTO</t>
  </si>
  <si>
    <t>LANCAMENTO DE LINHA POLIGONAL BASICA,COM PRECISAO DE FECHAMENTO RELATIVA A 1ª ORDEM,USANDO DISTANCIOMETRO ELETRONICO EMTERRENO DE OROGRAFIA NAO ACIDENTADA E VEGETACAO RALA,PARAPOLIGONAIS DE 2ª ORDEM TOMAR 85% DO CUSTO</t>
  </si>
  <si>
    <t>LANCAMENTO DE LINHA POLIGONAL,COM PRECISAO DE FECHAMENTO RELATIVO A 3ª ORDEM,EM TERRENO DE OROGRAFIA ACIDENTADA E VEGETACAO DENSA</t>
  </si>
  <si>
    <t>LANCAMENTO DE LINHA POLIGONAL,COM PRECISAO DE FECHAMENTO RELATIVO A 3ª ORDEM,EM TERRENO DE OROGRAFIA ACIDENTADA E VEGETACAO RALA</t>
  </si>
  <si>
    <t>LANCAMENTO DE LINHA POLIGONAL,COM PRECISAO DE FECHAMENTO RELATIVO A 3ª ORDEM,EM TERRENO DE OROGRAFIA NAO ACIDENTADA E VEGETACAO DENSA</t>
  </si>
  <si>
    <t>LANCAMENTO DE LINHA POLIGONAL,COM PRECISAO DE FECHAMENTO RELATIVO A 3ª ORDEM,EM TERRENO DE OROGRAFIA NAO ACIDENTADA E VEGETACAO RALA</t>
  </si>
  <si>
    <t>NIVELAMENTO E CONTRANIVELAMENTO DE LINHA TOPOGRAFICA,EM TERRENO DE OROGRAFIA ACIDENTADA.O CUSTO INCLUI O DESENHO EM ESCALA 1:2000(H) OU 1:1000(H) E 1:200(V) OU 1:100(V)</t>
  </si>
  <si>
    <t>NIVELAMENTO E CONTRANIVELAMENTO DE LINHA TOPOGRAFICA,EM TERRENO DE OROGRAFIA ONDULADA.O CUSTO INCLUI O DESENHO EM ESCALA1:2000(H) OU 1:1000(H) E 1:200(V) OU 1:100(V)</t>
  </si>
  <si>
    <t>NIVELAMENTO E CONTRANIVELAMENTO DE LINHA TOPOGRAFICA,EM TERRENO DE OROGRAFIA NAO ACIDENTADA OU EM ESTRADA IMPLANTADA.O CUSTO INCLUI O DESENHO EM ESCALA 1:2000(H) OU 1:1000(H) E 1:200(V) OU 1:100(V)</t>
  </si>
  <si>
    <t>LEVANTAMENTO DE SECAO TRANSVERSAL EM TERRENO DE OROGRAFIA ACIDENTADA E VEGETACAO DENSA.O EQUIPAMENTO CONSIDERADO E O TEODOLITO,USANDO-SE A ESTADIMETRIA.MEDIDO POR METRO LINEAR DE SECAO.O CUSTO INCLUI DESENHO NA ESCALA 1:200</t>
  </si>
  <si>
    <t>LEVANTAMENTO DE SECAO TRANSVERSAL EM TERRENO DE OROGRAFIA ACIDENTADA E VEGETACAO RALA.O EQUIPAMENTO CONSIDERADO E O TEODOLITO,USANDO-SE A ESTADIMETRIA.MEDIDO POR METRO LINEAR DE SECAO.O CUSTO INCLUI DESENHO NA ESCALA 1:200</t>
  </si>
  <si>
    <t>LEVANTAMENTO DE SECAO TRANSVERSAL EM TERRENO DE OROGRAFIA NAO ACIDENTADA E VEGETACAO DENSA.O EQUIPAMENTO CONSIDERADO E ONIVEL.O CUSTO INCLUI DESENHO DE SECAO NA ESCALA 1:200.MEDIDO POR METRO LINEAR DE SECAO</t>
  </si>
  <si>
    <t>LEVANTAMENTO DE SECAO TRANSVERSAL EM TERRENO DE OROGRAFIA NAO ACIDENTADA E VEGETACAO RALA.O EQUIPAMENTO CONSIDERADO E ONIVEL.O CUSTO INCLUI DESENHO DE SECAO NA ESCALA 1:200.MEDIDOPOR METRO LINEAR DE SECAO</t>
  </si>
  <si>
    <t>LEVANTAMENTO TOPOGRAFICO PLANIALTIMETRICO E CADASTRAL,EM AREAS DE FAVELAS,EM TERRENOS DE OROGRAFIA NAO ACIDENTADA.ESTAOINCLUIDOS NOS SERVICOS O LEVANTAMENTO DE SOLEIRAS E TESTADASDAS EDIFICACOES</t>
  </si>
  <si>
    <t>LEVANTAMENTO TOPOGRAFICO PLANIALTIMETRICO E CADASTRAL EXECUTADO EM AREAS DE FAVELAS,EM TERRENOS DE OROGRAFIA ACIDENTADA.ESTAO INCLUIDOS NOS SERVICOS O LEVANTAMENTO DE SOLEIRAS E TESTADAS DAS EDIFICACOES</t>
  </si>
  <si>
    <t>MOBILIZACAO E DESMOBILIZACAO DE EQUIPE E EQUIPAMENTO DE TOPOGRAFIA COM DESLOCAMENTO SUPERIOR A 20KM,MEDIDO POR KM EXCEDENTE,A PARTIR DA CIDADE DO RIO DE JANEIRO (KM 0 DA AV.BRASIL)</t>
  </si>
  <si>
    <t>LEVANTAMENTO PLANIALTIMETRICO CADASTRAL DE AREA URBANA OU SUBURBANA,DESTINADA A REGULARIZACAO FUNDIARIA,PROJETOS VIARIOSE DE INFRAESTRUTURA,URBANIZACAO E ASSEMELHADOS,UTILIZANDO POLIGONAL III PAC,DESENHO NA ESCALA DE 1:250 A 1:100 EM AREASMEDIANAMENTE OCUPADAS(ATE 50% DAS QUADRAS)ATE 3000M2</t>
  </si>
  <si>
    <t>LEVANTAMENTO PLANIALTIMETRICO CADASTRAL DE AREA URBANA OU SUBURBANA,DESTINADA A REGULARIZACAO FUNDIARIA,PROJETOS VIARIOSE DE INFRAESTRUTURA,URBANIZACAO E ASSEMELHADOS,UTILIZANDO POLIGONAL III PAC,DESENHO NA ESCALA DE 1:250 A 1:100 EM AREASMEDIANAMENTE OCUPADAS(ATE 50% DAS QUADRAS)EM AREAS DE 3001 ATE 10000M2</t>
  </si>
  <si>
    <t>LEVANTAMENTO PLANIALTIMETRICO CADASTRAL DE AREA URBANA OU SUBURBANA,DESTINADA A REGULARIZACAO FUNDIARIA,PROJETOS VIARIOSE DE INFRAESTRUTURA,URBANIZAZAO E ASSEMELHADOS,UTILIZANDO POLIGONAL III PAC,DESENHO NA ESCALA DE 1:250 A 1:100 EM AREASMEDIANAMENTE OCUPADAS(ATE 50% DAS QUADRAS),EM AREAS ACIMA DE10000M2</t>
  </si>
  <si>
    <t>LEVANTAMENTO PLANIALTIMETRICO CADASTRAL DE AREA URBANA OU SUBURBANA,DESTINADA A REGULARIZACAO FUNDIARIA,PROJETOS VIARIOSE DE INFRAESTRUTURA,URBANIZACAO E ASSEMELHADOS,UTILIZANDO POLIGONAL III PAC,DESENHO NA ESCALA DE 1:250 A 1:100,EM AREASDENSAMENTE OCUPADAS(ACIMA DE 50% DE QUADRAS)ATE 2000M2</t>
  </si>
  <si>
    <t>LEVANTAMENTO PLANIALTIMETRICO CADASTRAL DE AREA URBANA OU SUBURBANA,DESTINADA A REGULARIZACAO FUNDIARIA,PROJETOS VIARIOSE DE INFRAESTRUTURA,URBANIZACAO E ASSEMELHADOS,UTILIZANDO POLIGONAL III PAC,DESENHO NA ESCALA DE 1:250 A 1:100,EM AREASDENSAMENTE OCUPADAS(ACIMA DE 50% DE QUADRAS),EM AREAS DE 2001 ATE 10000M2</t>
  </si>
  <si>
    <t>LEVANTAMENTO PLANIALTIMETRICO CADASTRAL DE AREA URBANA OU SUBURBANA,DESTINADA A REGULARIZACAO FUNDIARIA,PROJETOS VIARIOSE DE INFRAESTRUTURA,URBANIZACAO E ASSEMELHADOS,UTILIZANDO POLIGONAL III PAC,DESENHO NA ESCALA DE 1:250 A 1:100,EM AREASDENSAMENTE OCUPADAS(ACIMA DE 50% DE QUADRAS),EM AREAS ACIMADE 10000M2</t>
  </si>
  <si>
    <t>LEVANTAMENTO PLANIALTIMETRICO CADASTRAL DE AREA RURAL,DESTINADO A PROJETOS VIARIOS,DE SANEAMENTO,DUTOS,LINHAS DE TRANSMISSAO,ETC,EXECUTADOS COM POLIGONAL CLASSE II PAC,COMPREENDENDO CALCULOS E DESENHOS NA ESCALA DE 1:2000 ATE 1:500 EM AREASATE 1HA</t>
  </si>
  <si>
    <t>LEVANTAMENTO PLANIALTIMETRICO CADASTRAL DE AREA RURAL,DESTINADO A PROJETOS VIARIOS,DE SANEAMENTO,DUTOS,LINHAS DE TRANSMISSAO,ETC,EXECUTADOS COM POLIGONAL CLASSE II PAC,COMPREENDENDO CALCULOS E DESENHOS NA ESCALA DE 1:2000 ATE 1:500 EM AREASACIMA DE 1HA</t>
  </si>
  <si>
    <t>LEVANTAMENTO TOPOGRAFICO POR BATIMETRIA,SERVICOS DE CAMPO EESCRITORIO,COM SECOES DE LEVANTAMENTO EQUIDISTANTE DE ATE 20METROS,INCLUSIVE TRANSPORTE DO PESSOAL,COM AREA DE ATE 10 HA (ESCALA 1:500)</t>
  </si>
  <si>
    <t>LEVANTAMENTO FOTOGRAFICO DE ASPECTO DE AREA URBANA,COM IMPRESSAO COLORIDA</t>
  </si>
  <si>
    <t>LEVANTAMENTO TOPOGRAFICO,PLANIALTIMETRICO CADASTRAL DE AREASDE LOGRADOUROS PUBLICOS,COMPREENDENDO NIVELAMENTO DO EIXO DE LOGRADOUROS,COM COTAS DE TAMPOES DE POCOS DE VISITA,COTASDE SOLEIRAS DE EDIFICACOES E/OU TERRENOS,LEVANTAMENTO DE POSTEACAO,ARVORES,ETC</t>
  </si>
  <si>
    <t>IMPLANTACAO DE POLIGONAL PELO PERIMETRO DE AREA DE ENCOSTA ASER LEVANTADA,LOCADA EM RELACAO A MARCOS TOPOGRAFICOS(EXCLUINDO ESTES),TERRENO DE VEGETACAO LEVE</t>
  </si>
  <si>
    <t>IMPLANTACAO DE POLIGONAL PELO PERIMETRO DE AREA DE ENCOSTA ASER LEVANTADA,LOCADA EM RELACAO A MARCOS TOPOGRAFICOS(EXCLUINDO ESTES),TERRENO DE VEGETACAO DENSA</t>
  </si>
  <si>
    <t>MARCOS TOPOGRAFICOS DE CONCRETO COM PINO DE REFERENCIA,EM ENCOSTA.FORNECIMENTO E COLOCACAO</t>
  </si>
  <si>
    <t>EXECUCAO DE PERFIS TOPOGRAFICOS,EM ENCOSTAS COM LEVANTAMENTODE DETALHES,TERRENO DE VEGETACAO LEVE,INCLUINDO SERVICOS DECAMPO,DE ESCRITORIO E APRESENTACAO DE DESENHOS</t>
  </si>
  <si>
    <t>EXECUCAO DE PERFIS TOPOGRAFICOS,EM ENCOSTAS COM LEVANTAMENTODE DETALHES,TERRENO DE VEGETACAO DENSA,INCLUINDO SERVICOS DE CAMPO,DE ESCRITORIO E APRESENTACAO DE DESENHOS</t>
  </si>
  <si>
    <t>LEVANTAMENTO TOPOGRAFICO PLANIALTIMETRICO, EM AREAS DE RECUPERACAO DE LOGRADOUROS PUBLICOS</t>
  </si>
  <si>
    <t>LEVANTAMENTO TOPOGRAFICO PLANIALTIMETRICO E CADASTRAL,COM CURVAS DE NIVEL A CADA 1,00M,CONSIDERANDO TERRENO DE OROGRAFIAACIDENTADA,VEGETACAO DENSA E EDIFICACAO LEVE.CUSTO PARA AREA ATE 5000M2 (ESCALA 1:250/500)</t>
  </si>
  <si>
    <t>LEVANTAMENTO TOPOGRAFICO PLANIALTIMETRICO E CADASTRAL,COM CURVAS DE NIVEL A CADA 1,00M,CONSIDERANDO TERRENO DE OROGRAFIAACIDENTADA,VEGETACAO DENSA E EDIFICACAO MEDIA.CUSTO PARA AREA ATE 5000M2 (ESCALA 1:250/500)</t>
  </si>
  <si>
    <t>LEVANTAMENTO TOPOGRAFICO PLANIALTIMETRICO E CADASTRAL,COM CURVAS DE NIVEL A CADA 1,00M,CONSIDERANDO TERRENO DE OROGRAFIAACIDENTADA,VEGETACAO DENSA E EDIFICACAO DENSA.CUSTO PARA AREA ATE 5000M2 (ESCALA 1:250/500)</t>
  </si>
  <si>
    <t>LEVANTAMENTO TOPOGRAFICO PLANIALTIMETRICO E CADASTRAL,COM CURVAS DE NIVEL A CADA 1,00M,CONSIDERANDO TERRENO DE OROGRAFIAACIDENTADA,VEGETACAO RALA E EDIFICACAO LEVE.CUSTO PARA AREAATE 5000M2 (ESCALA 1:250/500)</t>
  </si>
  <si>
    <t>LEVANTAMENTO TOPOGRAFICO PLANIALTIMETRICO E CADASTRAL,COM CURVAS DE NIVEL A CADA 1,00M,CONSIDERANDO TERRENO DE OROGRAFIAACIDENTADA,VEGETACAO RALA E EDIFICACAO MEDIA.CUSTO PARA AREA ATE 5000M2 (ESCALA 1:250/500)</t>
  </si>
  <si>
    <t>LEVANTAMENTO TOPOGRAFICO PLANIALTIMETRICO E CADASTRAL,COM CURVAS DE NIVEL A CADA 1,00M,CONSIDERANDO TERRENO DE OROGRAFIAACIDENTADA,VEGETACAO RALA E EDIFICACAO DENSA.CUSTO PARA AREA ATE 5000M2 (ESCALA 1:250/500)</t>
  </si>
  <si>
    <t>LEVANTAMENTO TOPOGRAFICO PLANIALTIMETRICO E CADASTRAL,COM CURVAS DE NIVEL A CADA 1,00M,CONSIDERANDO TERRENO DE OROGRAFIANAO ACIDENTADA,VEGETACAO DENSA E EDIFICACAO LEVE.CUSTO PARAAREA ATE 5000M2 (ESCALA 1:250/500)</t>
  </si>
  <si>
    <t>LEVANTAMENTO TOPOGRAFICO PLANIALTIMETRICO E CADASTRAL,COM CURVAS DE NIVEL A CADA 1,00M,CONSIDERANDO TERRENO DE OROGRAFIANAO ACIDENTADA,VEGETACAO DENSA E EDIFICACAO MEDIA.CUSTO PARAAREA ATE 5000M2 (ESCALA 1:250/500)</t>
  </si>
  <si>
    <t>LEVANTAMENTO TOPOGRAFICO PLANIALTIMETRICO E CADASTRAL,COM CURVAS DE NIVEL A CADA 1,00M,CONSIDERANDO TERRENO DE OROGRAFIANAO ACIDENTADA,VEGETACAO DENSA E EDIFICACAO DENSA.CUSTO PARA AREA ATE 5000M2 (ESCALA 1:250/500)</t>
  </si>
  <si>
    <t>LEVANTAMENTO TOPOGRAFICO PLANIALTIMETRICO E CADASTRAL,COM CURVAS DE NIVEL A CADA 1,00M,CONSIDERANDO TERRENO DE OROGRAFIANAO ACIDENTADA,VEGETACAO RALA E EDIFICACAO LEVE.CUSTO PARAAREA ATE 5000M2 (ESCALA 1:250/500)</t>
  </si>
  <si>
    <t>LEVANTAMENTO TOPOGRAFICO PLANIALTIMETRICO E CADASTRAL,COM CURVAS DE NIVEL A CADA 1,00M,CONSIDERANDO TERRENO DE OROGRAFIANAO ACIDENTADA,VEGETACAO RALA E EDIFICACAO MEDIA.CUSTO PARAAREA ATE 5000M2 (ESCALA 1:250/500)</t>
  </si>
  <si>
    <t>LEVANTAMENTO TOPOGRAFICO PLANIALTIMETRICO E CADASTRAL,COM CURVAS DE NIVEL A CADA 1,00M,CONSIDERANDO TERRENO DE OROGRAFIANAO ACIDENTADA,VEGETACAO RALA E EDIFICACAO DENSA.CUSTO PARAAREA ATE 5000M2 (ESCALA 1:250/500)</t>
  </si>
  <si>
    <t>LEVANTAMENTO TOPOGRAFICO PLANIALTIMETRICO E CADASTRAL,COM CURVAS DE NIVEL A CADA 1,00M,CONSIDERANDO TERRENO DE OROGRAFIAACIDENTADA,VEGETACAO DENSA E EDIFICACAO LEVE.CUSTO PARA AREA DE 5000 A 10000M2 (ESCALA 1:200/500)</t>
  </si>
  <si>
    <t>LEVANTAMENTO TOPOGRAFICO PLANIALTIMETRICO E CADASTRAL,COM CURVAS DE NIVEL A CADA 1,00M,CONSIDERANDO TERRENO DE OROGRAFIAACIDENTADA,VEGETACAO DENSA E EDIFICACAO MEDIA.CUSTO PARA AREA DE 5000 A 10000M2 (ESCALA 1:250/500)</t>
  </si>
  <si>
    <t>LEVANTAMENTO TOPOGRAFICO PLANIALTIMETRICO E CADASTRAL,COM CURVAS DE NIVEL A CADA 1,00M,CONSIDERANDO TERRENO DE OROGRAFIAACIDENTADA,VEGETACAO DENSA E EDIFICACAO DENSA.CUSTO PARA AREA DE 5000 A 10000M2 (ESCALA 1:250/500)</t>
  </si>
  <si>
    <t>LEVANTAMENTO TOPOGRAFICO PLANIALTIMETRICO E CADASTRAL,COM CURVAS DE NIVEL A CADA 1,00M,CONSIDERANDO TERRENO DE OROGRAFIAACIDENTADA,VEGETACAO RALA E EDIFICACAO LEVE.CUSTO PARA AREADE 5000 A 10000M2 (ESCALA 1:250/500)</t>
  </si>
  <si>
    <t>LEVANTAMENTO TOPOGRAFICO PLANIALTIMETRICO E CADASTRAL,COM CURVAS DE NIVEL A CADA 1,00M,CONSIDERANDO TERRENO DE OROGRAFIAACIDENTADA,VEGETACAO RALA E EDIFICACAO MEDIA.CUSTO PARA AREA DE 5000 A 10000M2 (ESCALA 1:250/500)</t>
  </si>
  <si>
    <t>LEVANTAMENTO TOPOGRAFICO PLANIALTIMETRICO E CADASTRAL,COM CURVAS DE NIVEL A CADA 1,00M,CONSIDERANDO TERRENO DE OROGRAFIAACIDENTADA,VEGETACAO RALA E EDIFICACAO DENSA.CUSTO PARA AREA DE 5000 A 10000M2 (ESCALA 1:250/500)</t>
  </si>
  <si>
    <t>LEVANTAMENTO TOPOGRAFICO PLANIALTIMETRICO E CADASTRAL,COM CURVAS DE NIVEL A CADA 1,00M,CONSIDERANDO TERRENO DE OROGRAFIANAO ACIDENTADA,VEGETACAO DENSA E EDIFICACAO LEVE.CUSTO PARAAREA DE 5000 A 10000M2 (ESCALA 1:250/500)</t>
  </si>
  <si>
    <t>LEVANTAMENTO TOPOGRAFICO PLANIALTIMETRICO E CADASTRAL,COM CURVAS DE NIVEL A CADA 1,00M,CONSIDERANDO TERRENO DE OROGRAFIANAO ACIDENTADA,VEGETACAO DENSA E EDIFICACAO MEDIA.CUSTO PARA AREA DE 5000 A 10000M2 (ESCALA 1:250/500)</t>
  </si>
  <si>
    <t>LEVANTAMENTO TOPOGRAFICO PLANIALTIMETRICO E CADASTRAL,COM CURVAS DE NIVEL A CADA 1,00M,CONSIDERANDO TERRENO DE OROGRAFIANAO ACIDENTADA,VEGETACAO DENSA E EDIFICACAO DENSA.CUSTO PARA AREA DE 5000 A 10000M2 (ESCALA 1:250/500)</t>
  </si>
  <si>
    <t>LEVANTAMENTO TOPOGRAFICO PLANIALTIMETRICO E CADASTRAL,COM CURVAS DE NIVEL A CADA 1,00M,CONSIDERANDO TERRENO DE OROGRAFIANAO ACIDENTADA,VEGETACAO RALA E EDIFICACAO LEVE.CUSTO PARAAREA DE 5000 A 10000M2 (ESCALA 1:250/500)</t>
  </si>
  <si>
    <t>LEVANTAMENTO TOPOGRAFICO PLANIALTIMETRICO E CADASTRAL,COM CURVAS DE NIVEL A CADA 1,00M,CONSIDERANDO TERRENO DE OROGRAFIANAO ACIDENTADA,VEGETACAO RALA E EDIFICACAO MEDIA.CUSTO PARAAREA DE 5000 A 10000M2 (ESCALA 1:250/500)</t>
  </si>
  <si>
    <t>LEVANTAMENTO TOPOGRAFICO PLANIALTIMETRICO E CADASTRAL,COM CURVAS DE NIVEL A CADA 1,00M,CONSIDERANDO TERRENO DE OROGRAFIANAO ACIDENTADA,VEGETACAO RALA E EDIFICACAO DENSA.CUSTO PARAAREA DE 5000 A 10000M2 (ESCALA 1:250/500)</t>
  </si>
  <si>
    <t>LEVANTAMENTO TOPOGRAFICO PLANIALTIMETRICO E CADASTRAL,COM CURVAS DE NIVEL A CADA 1,00M,CONSIDERANDO TERRENO DE OROGRAFIAACIDENTADA,VEGETACAO DENSA E EDIFICACAO LEVE.CUSTO PARA AREA DE 10000 A 20000M2 (ESCALA 1:250/500)</t>
  </si>
  <si>
    <t>LEVANTAMENTO TOPOGRAFICO PLANIALTIMETRICO E CADASTRAL,COM CURVAS DE NIVEL A CADA 1,00M,CONSIDERANDO TERRENO DE OROGRAFIAACIDENTADA,VEGETACAO DENSA E EDIFICACAO MEDIA.CUSTO PARA AREA DE 10000 A 20000M2 (ESCALA 1:250/500)</t>
  </si>
  <si>
    <t>LEVANTAMENTO TOPOGRAFICO PLANIALTIMETRICO E CADASTRAL,COM CURVAS DE NIVEL A CADA 1,00M,CONSIDERANDO TERRENO DE OROGRAFIAACIDENTADA,VEGETACAO DENSA E EDIFICACAO DENSA.CUSTO PARA AREA DE 10000 A 20000M2 (ESCALA 1:250/500)</t>
  </si>
  <si>
    <t>LEVANTAMENTO TOPOGRAFICO PLANIALTIMETRICO E CADASTRAL,COM CURVAS DE NIVEL A CADA 1,00M,CONSIDERANDO TERRENO DE OROGRAFIAACIDENTADA,VEGETACAO RALA E EDIFICACAO LEVE.CUSTO PARA AREADE 10000 A 20000M2 (ESCALA 1:250/500)</t>
  </si>
  <si>
    <t>LEVANTAMENTO TOPOGRAFICO PLANIALTIMETRICO E CADASTRAL,COM CURVAS DE NIVEL A CADA 1,00M,CONSIDERANDO TERRENO DE OROGRAFIAACIDENTADA,VEGETACAO RALA E EDIFICACAO MEDIA.CUSTO PARA AREA DE 10000 A 20000M2 (ESCALA 1:250/500)</t>
  </si>
  <si>
    <t>LEVANTAMENTO TOPOGRAFICO PLANIALTIMETRICO E CADASTRAL,COM CURVAS DE NIVEL A CADA 1,00M,CONSIDERANDO TERRENO DE OROGRAFIAACIDENTADA,VEGETACAO RALA E EDIFICACAO DENSA.CUSTO PARA AREA DE 10000 A 20000M2 (ESCALA 1:250/500)</t>
  </si>
  <si>
    <t>LEVANTAMENTO TOPOGRAFICO PLANIALTIMETRICO E CADASTRAL,COM CURVAS DE NIVEL A CADA 1,00M,CONSIDERANDO TERRENO DE OROGRAFIANAO ACIDENTADA,VEGETACAO DENSA E EDIFICACAO LEVE.CUSTO PARAAREA DE 10000 ATE 20000M2 (ESCALA 1:250/500)</t>
  </si>
  <si>
    <t>LEVANTAMENTO TOPOGRAFICO PLANIALTIMETRICO E CADASTRAL,COM CURVAS DE NIVEL A CADA 1,00M,CONSIDERANDO TERRENO DE OROGRAFIANAO ACIDENTADA,VEGETACAO DENSA E EDIFICACAO MEDIA.CUSTO PARA AREA DE 10000 A 20000M2 (ESCALA 1:250/500)</t>
  </si>
  <si>
    <t>LEVANTAMENTO TOPOGRAFICO PLANIALTIMETRICO E CADASTRAL,COM CURVAS DE NIVEL A CADA 1,00M,CONSIDERANDO TERRENO DE OROGRAFIANAO ACIDENTADA,VEGETACAO DENSA E EDIFICACAO DENSA.CUSTO PARA AREA DE 10000 A 20000M2 (ESCALA 1:250/500)</t>
  </si>
  <si>
    <t>LEVANTAMENTO TOPOGRAFICO PLANIALTIMETRICO E CADASTRAL,COM CURVAS DE NIVEL A CADA 1,00M,CONSIDERANDO TERRENO DE OROGRAFIANAO ACIDENTADA,VEGETACAO RALA E EDIFICACAO LEVE.CUSTO PARAAREA DE 10000 A 20.000M2 (ESCALA 1:250/500)</t>
  </si>
  <si>
    <t>LEVANTAMENTO TOPOGRAFICO PLANIALTIMETRICO E CADASTRAL,COM CURVAS DE NIVEL A CADA 1,00M,CONSIDERANDO TERRENO DE OROGRAFIANAO ACIDENTADA,VEGETACAO RALA E EDIFICACAO MEDIA.CUSTO PARAAREA DE 10000 A 20000M2 (ESCALA 1:250/500)</t>
  </si>
  <si>
    <t>LEVANTAMENTO TOPOGRAFICO PLANIALTIMETRICO E CADASTRAL,COM CURVAS DE NIVEL A CADA 1,00M,CONSIDERANDO TERRENO DE OROGRAFIANAO ACIDENTADA,VEGETACAO RALA E EDIFICACAO DENSA.CUSTO PARAAREA DE 10000 A 20000M2 (ESCALA 1:250/500)</t>
  </si>
  <si>
    <t>LOCACAO DE PROJETO DE ESTRADAS,EXECUTADAS DE ACORDO COM A INSTRUCAO IT-28/80 DO DER-RJ,INCLUSIVE NIVELAMENTO E SECOES TRANSVERSAIS E DELIMITACAO DAS LINHAS DEMARCADORAS DE FAIXA DEDOMINIO,EM TERRENO DE OROGRAFIA ACIDENTADA E VEGETACAO DENSA</t>
  </si>
  <si>
    <t>LOCACAO DE PROJETO DE ESTRADAS,EXECUTADAS DE ACORDO COM A INSTRUCAO IT-28/80 DO DER-RJ,INCLUSIVE NIVELAMENTO E SECOES TRANSVERSAIS E DELIMITACAO DAS LINHAS DEMARCADORAS DE FAIXA DEDOMINIO,EM TERRENO DE OROGRAFIA ACIDENTADA E VEGETACAO LEVE</t>
  </si>
  <si>
    <t>LOCACAO DE PROJETO DE ESTRADAS,EXECUTADAS DE ACORDO COM A INSTRUCAO IT-28/80 DO DER-RJ,INCLUSIVE NIVELAMENTO E SECOES TRANSVERSAIS E DELIMITACAO DAS LINHAS DEMARCADORAS DE FAIXA DEDOMINIO,EM TERRENO DE OROGRAFIA NAO ACIDENTADA E VEGETACAODENSA</t>
  </si>
  <si>
    <t>LOCACAO DE PROJETO DE ESTRADAS,EXECUTADAS DE ACORDO COM A INSTRUCAO IT-28/80 DO DER-RJ,INCLUSIVE NIVELAMENTO E SECOES TRANSVERSAIS E DELIMITACAO DAS LINHAS DEMARCADORAS DE FAIXA DEDOMINIO,EM TERRENO DE OROGRAFIA NAO ACIDENTADA E VEGETACAOLEVE</t>
  </si>
  <si>
    <t>RELOCACAO DE PROJETO DE ESTRADA EXISTENTE EXECUTADA DE ACORDO COM A INSTRUCAO IT-28/80 DO DER-RJ,INCLUSIVE NIVELAMENTO ESECOES TRANSVERSAIS PARA TRAFEGO COM VOLUME MEDIO DIARIO MENOR QUE 500 VEICULOS/DIA</t>
  </si>
  <si>
    <t>SERVICOS TOPOGRAFICOS PARA RESTAURACAO DE RODOVIAS,DE ACORDOCOM A INSTRUCAO IT-55/83 DO DER-RJ,COMPREENDENDO RELOCACAO,NIVELAMENTO,SECOES TRANSVERSAIS,IMPLANTACAO DE MARCOS,CADASTRO DE OBRAS DE ARTE CORRENTE,ELEMENTOS DE DRENAGEM,CONDICOESDE SUPERFICIE DA PISTA E INTERSECOES,PARA VOLUME MEDIO DIARIO ATE 1000 VEICULOS/DIA</t>
  </si>
  <si>
    <t>MARCACAO DE OBRA SEM INSTRUMENTO TOPOGRAFICO,CONSIDERADA A PROJECAO HORIZONTAL DA AREA ENVOLVENTE</t>
  </si>
  <si>
    <t>LOCACAO DE OBRA COM APARELHO TOPOGRAFICO SOBRE CERCA DE MARCACAO,INCLUSIVE CONSTRUCAO DESTA E SUA PRE-LOCACAO E O FORNECIMENTO DO MATERIAL E TENDO POR MEDICAO O PERIMETRO A CONSTRUIR</t>
  </si>
  <si>
    <t>LEVANTAMENTO CADASTRAL GEOMETRICO DE IMOVEIS COM AREA ATE 1500M2</t>
  </si>
  <si>
    <t>LEVANTAMENTO CADASTRAL GEOMETRICO DE IMOVEIS COM AREA ENTRE1501 E 3000M2. ESTE ITEM DEVE SER UTILIZADO COMO COMPLEMENTODO ANTERIOR</t>
  </si>
  <si>
    <t>LEVANTAMENTO CADASTRAL GEOMETRICO DE IMOVEIS COM AREA ACIMADE 3000M2. ESTE ITEM DEVE SER UTILIZADO COMO COMPLEMENTO DOSANTERIORES</t>
  </si>
  <si>
    <t>LEVANTAMENTO CADASTRAL DAS PROFUNDIDADES DOS TUBOS E GALERIAS QUE CONCORREM EM UM POCO DE VISITA,PROFUNDIDADES ESTAS,MEDIDAS A REGUA E REFERENCIADAS A COTA DA TAMPA DO POCO-POCO ENCONTRADO EM CONDICOES DE LIMPEZA QUE PERMITAM A LEITURA IMEDIATA</t>
  </si>
  <si>
    <t>LEVANTAMENTO CADASTRAL DAS PROFUNDIDADES DOS TUBOS E GALERIAS QUE CONCORREM EM UM POCO DE VISITA,PROFUNDIDADES ESTAS,MEDIDAS A REGUA E REFERENCIADAS A COTA DA TAMPA DO POCO-POCO ENCONTRADO INUNDADO TENDO QUE SER ESGOTADO ANTES QUE SE POSSAFAZER A LEITURA</t>
  </si>
  <si>
    <t>LEVANTAMENTO CADASTRAL DAS PROFUNDIDADES DOS TUBOS E GALERIAS QUE CONCORREM EM UM POCO DE VISITA,PROFUNDIDADES ESTAS,MEDIDAS A REGUA E REFERENCIADAS A COTA DA TAMPA DO POCO-POCO ENCONTRADO ASSOREADO TENDO QUE SER LIMPO ANTES QUE SE POSSA FAZER A LEITURA</t>
  </si>
  <si>
    <t>LEVANTAMENTO CADASTRAL DAS PROFUNDIDADES DOS TUBOS E GALERIAS QUE CONCORREM EM UM POCO DE VISITA,PROFUNDIDADES ESTAS,MEDIDAS A REGUA E REFERENCIADAS A COTA DA TAMPA DO POCO-POCO EMMEIO A UMA VIA PUBLICA COM TRAFEGO,ENCONTRADO EM CONDICOESDE LIMPEZA QUE PERMITAM A LEITURA IMEDIATA</t>
  </si>
  <si>
    <t>LEVANTAMENTO CADASTRAL DAS PROFUNDIDADES DOS TUBOS E GALERIAS QUE CONCORREM EM UM POCO DE VISITA,PROFUNDIDADES ESTAS MEDIDAS A REGUA E REFERENCIADAS A COTA DA TAMPA DO POCO-POCO EMMEIO A UMA VIA PUBLICA COM TRAFEGO,ENCONTRADO INUNDADO TENDO QUE SER ESGOTADO ANTES QUE SE POSSA FAZER A LEITURA</t>
  </si>
  <si>
    <t>LEVANTAMENTO CADASTRAL DAS PROFUNDIDADES DOS TUBOS E GALERIAS QUE CONCORREM EM UM POCO DE VISITA,PROFUNDIDADES ESTAS,MEDIDAS A REGUA E REFERENCIADAS A COTA DA TAMPA DO POCO-POCO EMMEIO A UMA VIA PUBLICA COM TRAFEGO,ENCONTRADO ASSOREADO TENDO QUE SER LIMPO ANTES QUE SE POSSA FAZER A LEITURA</t>
  </si>
  <si>
    <t>LEVANTAMENTO CADASTRAL DAS PROFUNDIDADES DOS TUBOS E GALERIAS QUE CONCORREM EM UM POCO DE VISITA,PROFUNDIDADES ESTAS,MEDIDAS A REGUA E REFERENCIADAS A COTA DA TAMPA DO POCO-POCO EMMEIO A UMA VIA PUBLICA COM TRAFEGO,COBERTO POR CAMADA ASFALTICA,ENCONTRADO EM CONDICOES DE LIMPEZA QUE PERMITAM A LEITURA IMEDIATA</t>
  </si>
  <si>
    <t>LEVANTAMENTO CADASTRAL DAS PROFUNDIDADES DOS TUBOS E GALERIAS QUE CONCORREM EM UM POCO DE VISITA,PROFUNDIDADES ESTAS MEDIDAS A REGUA E REFERENCIADAS A COTA DA TAMPA DO POCO-POCO EMMEIO A UMA VIA PUBLICA COM TRAFEGO,COBERTO POR CAMADA ASFALTICA,ENCONTRADO INUNDADO TENDO QUE SER ESGOTADO ANTES QUE SEPOSSA FAZER A LEITURA</t>
  </si>
  <si>
    <t>LEVANTAMENTO CADASTRAL DAS PROFUNDIDADES DOS TUBOS E GALERIAS QUE CONCORREM EM UM POCO DE VISITA,PROFUNDIDADES ESTAS,MEDIDAS A REGUA E REFERENCIADAS A COTA DA TAMPA DO POCO-POCO EMMEIO A UMA VIA PUBLICA COM TRAFEGO,COBERTO POR CAMADA ASFALTICA,ENCONTRADO ASSOREADO TENDO QUE SER LIMPO ANTES QUE SE POSSA FAZER A LEITURA</t>
  </si>
  <si>
    <t>PROJETO BASICO DE ARQUITETURA PARA PREDIOS HOSPITALARES ATE1.000M2,APRESENTADO EM AUTOCAD NOS PADROES DA CONTRATANTE,INCLUSIVE AS LEGALIZACOES PERTINENTES,COORDENACAO E COMPATIBILIZACAO COM OS PROJETOS COMPLEMENTARES</t>
  </si>
  <si>
    <t>PROJETO BASICO DE ARQUITETURA PARA PREDIOS HOSPITALARES DE 1.001 ATE 4.000M2,APRESENTADO EM AUTOCAD NOS PADROES DA CONTRATANTE,INCLUSIVE AS LEGALIZACOES PERTINENTES,COORDENACAO E COMPATIBILIZACAO COM OS PROJETOS COMPLEMENTARES</t>
  </si>
  <si>
    <t>PROJETO BASICO DE ARQUITETURA PARA PREDIOS HOSPITALARES ACIMA DE 4.000M2,APRESENTADO EM AUTOCAD NOS PADROES DA CONTRATANTE,INCLUSIVE AS LEGALIZACOES PERTINENTES,COORDENACAO E COMPATIBILIZACAO COM OS PROJETOS COMPLEMENTARES</t>
  </si>
  <si>
    <t>PROJETO EXECUTIVO ESTRUTURAL PARA PREDIOS HOSPITALARES ATE 1000M2,INCLUSIVE PROJETO BASICO,APRESENTADO EM AUTOCAD NOS PADROES DA CONTRATANTE,CONSTANDO DE PLANTAS DE FORMA,ARMACAO EDETALHES,DE ACORDO COM A ABNT</t>
  </si>
  <si>
    <t>PROJETO EXECUTIVO ESTRUTURAL PARA PREDIOS HOSPITALARES DE 1001 ATE 4000M2,INCLUSIVE PROJETO BASICO,APRESENTADO EM AUTOCAD NOS PADROES DA CONTRATANTE,CONSTANDO DE PLANTAS DE FORMA,ARMACAO E DETALHES,DE ACORDO COM A ABNT</t>
  </si>
  <si>
    <t>PROJETO EXECUTIVO ESTRUTURAL PARA PREDIOS HOSPITALARES ACIMADE 4000M2,INCLUSIVE PROJETO BASICO,APRESENTADO EM AUTOCAD NOS PADROES DA CONTRATANTE,CONSTANDO DE PLANTAS DE FORMA,ARMACAO E DETALHES,DE ACORDO COM A ABNT</t>
  </si>
  <si>
    <t>PROJETO EXECUTIVO DE ARQUITETURA PARA PREDIOS HOSPITALARES ATE 1000M2,INCLUSIVE PROJETO BASICO,APRESENTADO EM AUTOCAD NOS PADROES DA CONTRATANTE,INCLUSIVE AS LEGALIZACOES PERTINENTES,COORDENACAO E COMPATIBILIZACAO COM OS PROJETOS COMPLEMENTARES</t>
  </si>
  <si>
    <t>PROJETO EXECUTIVO DE ARQUITETURA PARA PREDIOS HOSPITALARES DE 1001 ATE 4000M2,INCLUSIVE PROJETO BASICO,APRESENTADO EM AUTOCAD NOS PADROES DA CONTRATANTE,INCLUSIVE AS LEGALIZACOESPERTINENTES,COORDENACAO E COMPATIBILIZACAO COM OS PROJETOS COMPLEMENTARES</t>
  </si>
  <si>
    <t>PROJETO EXECUTIVO DE ARQUITETURA PARA PREDIOS HOSPITALARES ACIMA DE 4.000M2,INCLUSIVE PROJETO BASICO,APRESENTADO EM AUTOCAD NO PADROES DA CONTRATANTE,INCLUSIVE AS LEGALIZACOES PERTINENTES,COORDENACAO E COMPATIBILIZACAO COM OS PROJETOS COMPLEMENTARES</t>
  </si>
  <si>
    <t>PROJETO BASICO DE ARQUITETURA PARA PREDIOS CULTURAIS ATE 500M2,APRESENTADO EM AUTOCAD NOS PADROES DA CONTRATANTE,INCLUSIVE AS LEGALIZACOES PERTINENTES,COORDENACAO E COMPATIBILIZACAO COM OS PROJETOS COMPLEMENTARES</t>
  </si>
  <si>
    <t>PROJETO BASICO DE ARQUITETURA PARA PREDIOS CULTURAIS DE 501ATE 3.000M2,APRESENTADO EM AUTOCAD NOS PADROES DA CONTRATANTE,INCLUSIVE AS LEGALIZACOES PERTINENTES,COORDENACAO E COMPATIBILIZACAO COM OS PROJETOS COMPLEMENTARES</t>
  </si>
  <si>
    <t>PROJETO BASICO DE ARQUITETURA PARA PREDIOS CULTURAIS ACIMA DE 3.000M2,APRESENTADO EM AUTOCAD NOS PADROES DA CONTRATANTE,INCLUSIVE AS LEGALIZACOES PERTINENTES,COORDENACAO E COMPATIBILIZACAO COM OS PROJETOS COMPLEMENTARES</t>
  </si>
  <si>
    <t>PROJETO EXECUTIVO DE ARQUITETURA PARA PREDIOS CULTURAIS ATE500M2,INCLUSIVE PROJETO BASICO,APRESENTADO EM AUTOCAD NOS PADROES DA CONTRATANTE,INCLUSIVE AS LEGALIZACOES PERTINENTES,COORDENACAO E COMPATIBILIZACAO COM OS PROJETOS COMPLEMENTARES</t>
  </si>
  <si>
    <t>PROJETO EXECUTIVO DE ARQUITETURA PARA PREDIOS CULTURAIS DE 501 ATE 3.000M2,INCLUSIVE PROJETO BASICO,APRESENTADO EM AUTOCAD NOS PADROES DA CONTRATANTE,INCLUSIVE AS LEGALIZACOES PERTINENTES,COORDENACAO E COMPATIBILIZACAO COM OS PROJETOS COMPLEMENTARES</t>
  </si>
  <si>
    <t>PROJETO EXECUTIVO DE ARQUITETURA PARA PREDIOS CULTURAIS ACIMA DE 3.000M2,INCLUSIVE PROJETO BASICO,APRESENTADO EM AUTOCADNOS PADROES DA CONTRATANTE,INCLUSIVE AS LEGALIZACOES PERTINENTES,COORDENACAO E COMPATIBILIZACAO COM OS PROJETOS COMPLEMENTARES</t>
  </si>
  <si>
    <t>PROJETO EXECUTIVO ESTRUTURAL PARA PREDIOS CULTURAIS ATE 500M2,INCLUSIVE PROJETO BASICO,APRESENTADO EM AUTOCAD NOS PADROES DA CONTRATANTE,CONSTANDO DE PLANTAS DE FORMA,ARMACAO E DETALHES,DE ACORDO COM A ABNT</t>
  </si>
  <si>
    <t>PROJETO EXECUTIVO ESTRUTURAL PARA PREDIOS CULTURAIS DE 501 ATE 3000M2,INCLUSIVE PROJETO BASICO,APRESENTADO EM AUTOCAD NOS PADROES DA CONTRATANTE,CONSTANDO DE PLANTAS DE FORMA,ARMACAO E DETALHES,DE ACORDO COM A ABNT</t>
  </si>
  <si>
    <t>PROJETO EXECUTIVO ESTRUTURAL PARA PREDIOS CULTURAIS ACIMA DE3000M2,INCLUSIVE PROJETO BASICO,APRESENTADO EM AUTOCAD NOSPADROES DA CONTRATANTE,CONSTANDO DE PLANTAS DE FORMA,ARMACAOE DETALHES,DE ACORDO COM A ABNT</t>
  </si>
  <si>
    <t>PROJETO BASICO DE ARQUITETURA PARA PREDIOS ESCOLARES E/OU ADMINISTRATIVOS ATE 500M2,APRESENTADO EM AUTOCAD NOS PADROES DA CONTRATANTE,INCLUSIVE AS LEGALIZACOES PERTINENTES,COORDENACAO E COMPATIBILIZACAO COM OS PROJETOS COMPLEMENTARES</t>
  </si>
  <si>
    <t>PROJETO BASICO DE ARQUITETURA PARA PREDIOS ESCOLARES E/OU ADMINISTRATIVOS DE 501 ATE 3.000M2,APRESENTADO EM AUTOCAD NOSPADROES DA CONTRATANTE,INCLUSIVE AS LEGALIZACOES PERTINENTES,COORDENACAO E COMPATIBILIZACAO COM OS PROJETOS COMPLEMENTARES</t>
  </si>
  <si>
    <t>PROJETO BASICO DE ARQUITETURA PARA PREDIOS ESCOLARES E/OU ADMINISTRATIVOS ACIMA DE 3.000M2,APRESENTADO EM AUTOCAD NOS PADROES DA CONTRATANTE,INCLUSIVE AS LEGALIZACOES PERTINENTES,COORDENACAO E COMPATIBILIZACAO COM OS PROJETOS COMPLEMENTARES</t>
  </si>
  <si>
    <t>PROJETO EXECUTIVO DE ARQUITETURA PARA PREDIOS ESCOLARES E/OUADMINISTRATIVOS ATE 500M2,INCLUSIVE PROJETO BASICO,APRESENTADO EM AUTOCAD NOS PADROES DA CONTRATANTE,INCLUSIVE AS LEGALIZACOES PERTINENTES,COORDENACAO E COMPATIBILIZACAO COM OS PROJETOS COMPLEMENTARES</t>
  </si>
  <si>
    <t>PROJETO EXECUTIVO DE ARQUITETURA PARA PREDIOS ESCOLARES E/OUADMINISTRATIVOS DE 501 ATE 3.000M2,INCLUSIVE PROJETO BASICO,APRESENTADO EM AUTOCAD NOS PADROES DA CONTRATANTE,INCLUSIVEAS LEGALIZACOES PERTINENTES,COORDENACAO E COMPATIBILIZACAOCOM OS PROJETOS COMPLEMENTARES</t>
  </si>
  <si>
    <t>PROJETO EXECUTIVO DE ARQUITETURA PARA PREDIOS ESCOLARES E/OUADMINISTRATIVOS ACIMA DE 3.000M2,INCLUSIVE PROJETO BASICO,APRESENTADO EM AUTOCAD NOS PADROES DA CONTRATANTE,INCLUSIVE AS LEGALIZACOES PERTINENTES,COORDENACAO E COMPATIBILIZACAO COM OS PROJETOS COMPLEMENTARES</t>
  </si>
  <si>
    <t>PROJETO EXECUTIVO ESTRUTURAL PARA PREDIOS ESCOLARES E ADMINISTRATIVOS ATE 500M2,INCLUSIVE PROJETO BASICO,APRESENTADO EMAUTOCAD NOS PADROES DA CONTRATANTE,CONSTANDO DE PLANTAS DE FORMA,ARMACAO E DETALHES, DE ACORDO COM A ABNT</t>
  </si>
  <si>
    <t>PROJETO EXECUTIVO ESTRUTURAL PARA PREDIOS ESCOLARES E ADMINISTRATIVOS DE 501 ATE 3.000M2,INCLUSIVE PROJETO BASICO,APRESENTADO EM AUTOCAD NOS PADROES DA CONTRATANTE,CONSTANDO DE PLANTAS DE FORMA,ARMACAO E DETALHES,DE ACORDO COM A ABNT</t>
  </si>
  <si>
    <t>PROJETO EXECUTIVO ESTRUTURAL PARA PREDIOS ESCOLARES E ADMINISTRATIVOS ACIMA DE 3.000M2,INCLUSIVE PROJETO BASICO,APRESENTADO EM AUTOCAD NOS PADROES DA CONTRATANTE,CONSTANDO DE PLANTAS DE FORMA,ARMACAO E DETALHES,DE ACORDO COM A ABNT</t>
  </si>
  <si>
    <t>PROJETO BASICO DE ARQUITETURA PARA LOTEAMENTOS COM 3 UNIDADES UNIFAMILIARES OU BIFAMILIARES PARA AREAS ATE 12.000M2,APRESENTADO EM AUTOCAD NOS PADROES DA CONTRATANTE,INCLUSIVE AS LEGALIZACOES PERTINENTES,COORDENACAO E COMPATIBILIZACAO COM OS PROJETOS COMPLEMENTARES</t>
  </si>
  <si>
    <t>PROJETO BASICO DE ARQUITETURA PARA LOTEAMENTOS COM 3 UNIDADES UNIFAMILIARES OU BIFAMILIARES PARA AREAS DE 12.001 ATE 36.000M2,APRESENTADO EM AUTOCAD NOS PADROES DA CONTRATANTE,INCLUSIVE AS LEGALIZACOES PERTINENTES,COORDENACAO E COMPATIBILIZACAO COM OS PROJETOS COMPLEMENTARES</t>
  </si>
  <si>
    <t>PROJETO BASICO DE ARQUITETURA PARA LOTEAMENTOS COM 3 UNIDADES UNIFAMILIARES OU BIFAMILIARES PARA AREAS ACIMA DE 36.000M2,APRESENTADO EM AUTOCAD NOS PADROES DA CONTRATANTE,INCLUSIVEAS LEGALIZACOES PERTINENTES,COORDENACAO E COMPATIBILIZACAOCOM OS PROJETOS COMPLEMENTARES</t>
  </si>
  <si>
    <t>PROJETO EXECUTIVO DE ARQUITETURA PARA LOTEAMENTOS COM 3 UNIDADES UNIFAMILIARES OU BIFAMILIARES TIPO PARA AREAS ATE 12.000M2,INCLUSIVE PROJETO BASICO,APRESENTADO EM AUTOCAD NOS PADROES DA CONTRATANTE,INCLUSIVE AS LEGALIZACOES PERTINENTES,COORDENACAO E COMPATIBILIZACAO COM OS PROJETOS COMPLEMENTARES</t>
  </si>
  <si>
    <t>PROJETO EXECUTIVO DE ARQUITETURA PARA LOTEAMENTOS COM 3 UNIDADES UNIFAMILIARES OU BIFAMILIARES TIPO PARA AREAS DE 12.001ATE 36.000M2,INCLUSIVE PROJETO BASICO,APRESENTADO EM AUTOCAD NOS PADROES DA CONTRATANTE,INCLUSIVE AS LEGALIZACOES PERTINENTES,COORDENACAO E COMPATIBILIZACAO COM OS PROJETOS COMPLEMENTARES</t>
  </si>
  <si>
    <t>PROJETO EXECUTIVO DE ARQUITETURA PARA LOTEAMENTOS COM 3 UNIDADES UNIFAMILIARES OU BIFAMILIARES TIPO PARA AREAS ACIMA DE36.000M2,INCLUSIVE PROJETO BASICO,APRESENTADO EM AUTOCAD NOSPADROES DA CONTRATANTE,INCLUSIVE AS LEGALIZACOES PERTINENTES,COORDENACAO E COMPATIBILIZACAO COM OS PROJETOS COMPLEMENTARES</t>
  </si>
  <si>
    <t>PROJETO BASICO DE ARQUITETURA PARA HABITACAO/EDIFICIOS ATE 6.000M2,APRESENTADO EM AUTOCAD NOS PADROES DA CONTRATANTE,INCLUSIVE AS LEGALIZACOES PERTINENTES,COORDENACAO E COMPATIBILIZACAO COM OS PROJETOS COMPLEMENTARES</t>
  </si>
  <si>
    <t>PROJETO BASICO DE ARQUITETURA PARA HABITACAO/EDIFICIOS DE 6.001 ATE 12.000M2,APRESENTADO EM AUTOCAD NOS PADROES DA CONTRATANTE,INCLUSIVE AS LEGALIZACOES PERTINENTES,COORDENACAO E CCOMPATIBILIZACAO COM OS PROJETOS COMPLEMENTARES</t>
  </si>
  <si>
    <t>PROJETO BASICO DE ARQUITETURA PARA HABITACAO/EDIFICIOS ACIMADE 12.000M2,APRESENTADO EM AUTOCAD NOS PADROES DA CONTRATANTE,INCLUSIVE AS LEGALIZACOES PERTINENTES,COORDENACAO E COMPATIBILIZACAO COM OS PROJETOS COMPLEMENTARES</t>
  </si>
  <si>
    <t>PROJETO EXECUTIVO DE ARQUITETURA PARA HABITACAO/EDIFICIOS ATE 6.000M2,INCLUSIVE PROJETO BASICO,APRESENTADO EM AUTOCAD NOS PADROES DA CONTRATANTE,INCLUSIVE AS LEGALIZACOES PERTINENTES,COORDENACAO E COMPATIBILIZACAO COM OS PROJETOS COMPLEMENTARES</t>
  </si>
  <si>
    <t>PROJETO EXECUTIVO DE ARQUITETURA PARA HABITACAO/EDIFICIOS DE6.001 ATE 12.000M2,INCLUSIVE PROJETO BASICO,APRESENTADO EMAUTOCAD NOS PADROES DA CONTRATANTE,INCLUSIVE AS LEGALIZACOESPERTINENTES,COORDENACAO E COMPATIBILIZACAO COM OS PROJETOS COMPLEMENTARES</t>
  </si>
  <si>
    <t>PROJETO EXECUTIVO DE ARQUITETURA PARA HABITACAO/EDIFICIOS ACIMA DE 12.000M2,INCLUSIVE PROJETO BASICO,APRESENTADO EM AUTOCAD NOS PADROES DA CONTRATANTE,INCLUSIVE AS LEGALIZACOES PERTINENTES,COORDENACAO E COMPATIBLIZACAO COM OS PROJETOS COMPLEMENTARES</t>
  </si>
  <si>
    <t>PROJETO EXECUTIVO DE INSTALACAO DE INCENDIO E SPDA PARA PREDIOS ESCOLARES E/OU ADMINISTRATIVOS ATE 500M2,INCLUSIVE PROJETO BASICO,APRESENTADO EM AUTOCAD,INCLUSIVE AS LEGALIZACOES PERTINENTES</t>
  </si>
  <si>
    <t>PROJETO EXECUTIVO DE INSTALACAO DE INCENDIO E SPDA PARA PREDIOS ESCOLARES E/OU ADMINISTRATIVOS DE 501 ATE 3.000M2,INCLUSIVE PROJETO BASICO,APRESENTADO EM AUTOCAD,INCLUSIVE AS LEGALIZACOES PERTINENTES</t>
  </si>
  <si>
    <t>PROJETO EXECUTIVO DE INSTALACAO DE INCENDIO E SPDA PARA PREDIOS ESCOLARES E/OU ADMINISTRATIVOS ACIMA DE 3.000M2,INCLUSIVE PROJETO BASICO,APRESENTADO EM AUTOCAD,INCLUSIVE AS LEGALILIZACOES PERTINENTES</t>
  </si>
  <si>
    <t>PROJETO EXECUTIVO DE INSTALACAO DE INCENDIO E SPDA PARA PREDIOS CULTURAIS ATE 500M2,INCLUSIVE PROJETO BASICO,APRESENTADOEM AUTOCAD,INCLUSIVE AS LEGALIZACOES PERTINENTES</t>
  </si>
  <si>
    <t>PROJETO EXECUTIVO DE INSTALACAO DE INCENDIO E SPDA PARA PREDIOS CULTURAIS ACIMA DE 500M2,INCLUSIVE PROJETO BASICO,APRESENTADO EM AUTOCAD,INCLUSIVE AS LEGALIZACOES PERTINENTES</t>
  </si>
  <si>
    <t>PROJETO EXECUTIVO DE INSTALACAO DE INCENDIO E SPDA PARA PREDIOS HOSPITALARES,INCLUSIVE PROJETO BASICO,APRESENTADO EM AUTOCAD,INCLUSIVE AS LEGALIZACOES ERTINENTES</t>
  </si>
  <si>
    <t>PROJETO EXECUTIVO DE INSTALACAO DE INCENDIO E SPDA PARA HABITACOES/EDIFICIOS ATE 500M2,INCLUSIVE PROJETO BASICO,APRESENTADO EM AUTOCAD,INCLUSIVE AS LEGALIZACOES PERTINENTES</t>
  </si>
  <si>
    <t>PROJETO EXECUTIVO DE INSTALACAO DE INCENDIO E SPDA PARA HABITACOES/EDIFICIOS DE 501 ATE 3.000M2,INCLUSIVE PROJETO BASICO,APRESENTADO EM AUTOCAD,INCLUSIVE AS LEGALIZACOES PERTINENTES</t>
  </si>
  <si>
    <t>PROJETO EXECUTIVO DE INSTALACAO DE INCENDIO E SPDA PARA HABITACOES/EDIFICIOS ACIMA DE 3000M2,INCLUSIVE PROJETO BASICO,APRESENTADO EM AUTOCAD,INCLUSIVE AS LEGALIZACOES PERTINENTES</t>
  </si>
  <si>
    <t>PROJETO EXECUTIVO DE INSTALACAO DE INCENDIO E SPDA PARA HABITACAO/LOTEAMENTO ATE 36.000M2,INCLUSIVE PROJETO BASICO,APRESENTADO EM AUTOCAD,INCLUSIVE AS LEGALIZACOES PERTINENTES</t>
  </si>
  <si>
    <t>PROJETO EXECUTIVO DE INSTALACAO DE INCENDIO E SPDA PARA HABITACAO/LOTEAMENTO ACIMA DE 36.000M2,INCLUSIVE PROJETO BASICO,APRESENTADO EM AUTOCAD,INCLUSIVE AS LEGALIZACOES PERTINENTES</t>
  </si>
  <si>
    <t>PROJETO EXECUTIVO DE INSTALACAO DE GAS PARA PREDIOS ESCOLARES E/OU ADMINISTRATIVOS ATE 500M2,INCLUSIVE PROJETO BASICO,APRESNTADO EM AUTOCAD,INCLUSIVE AS LEGALIZACOES PERTINENTES</t>
  </si>
  <si>
    <t>PROJETO EXECUTIVO DE INSTALACAO DE GAS PARA PREDIOS ESCOLARES E/OU ADMINISTRATIVOS ACIMA DE 500M2,INCLUSIVE PROJETO BASICO,APRESENTADO EM AUTOCAD,INCLUSIVE AS LEGALIZACOES PERTINENTES</t>
  </si>
  <si>
    <t>PROJETO EXECUTIVO DE INSTALACAO DE GAS PARA PREDIOS CULTURAIS,INCLUSIVE PROJETO BASICO,APRESENTADO EM AUTOCAD,INCLUSIVEAS LEGALIZACOES PERTINENTES</t>
  </si>
  <si>
    <t>PROJETO EXECUTIVO DE INSTALACAO DE GAS PARA PREDIOS HOSPITALARES ATE 4.000M2,INCLUSIVE PROJETO BASICO,APRESENTADO EM AUTOCAD,INCLUSIVE AS LEGALIZACOES PERTINENTES</t>
  </si>
  <si>
    <t>PROJETO EXECUTIVO DE INSTALACAO DE GAS PARA PREDIOS HOSPITALARES ACIMA DE 4.000M2,INCLUSIVE PROJETO BASICO,APRESENTADO EM AUTOCAD,INCLUSIVE AS LEGALIZACOES PERTINENTES</t>
  </si>
  <si>
    <t>PROJETO EXECUTIVO DE INSTALACAO DE GAS PARA HABITACOES/EDIFICIOS ATE 500M2,INCLUSIVE PROJETO BASICO,APRESENTADO EM AUTOCAD,INCLUSIVE AS LEGALIZACOES PERTINENTES</t>
  </si>
  <si>
    <t>PROJETO EXECUTIVO DE INSTALACAO DE GAS PARA HABITACOES/EDIFICIOS ACIMA DE 500M2,INCLUSIVE PROJETO BASICO,APRESENTADO EMAUTOCAD,INCLUSEVE AS LEGALIZACOES PERTINENTES</t>
  </si>
  <si>
    <t>PROJETO EXECUTIVO DE INSTALACAO DE GAS PARA HABITACAO/LOTEAMENTO ATE 12.000M2,INCLUSIVE PROJETO BASICO,APRESENTADO EM AUTOCAD,INCLUSIVE AS LEGALIZACOES PERTINENTES</t>
  </si>
  <si>
    <t>PROJETO EXECUTIVO DE INSTALACAO DE GAS PARA HABITACAO/LOTEAMENTO ACIMA DE 12.000M2,INCLUSIVE PROJETO BASICO,APRESENTADOEM AUTOCAD,INCLUSIVE AS LEGALIZACOES PERTINENTES</t>
  </si>
  <si>
    <t>PROJETO EXECUTIVO DE INSTALACAO DE TELEMATICA PARA PREDIOS ESCOLARES E/OU ADMINISTRATIVOS ATE 500M2,INCLUSIVE PROJETO BASICO,APRESENTADO EM AUTOCAD,INCLUSIVE AS LEGALIZACOES PERTINENTES</t>
  </si>
  <si>
    <t>PROJETO EXECUTIVO DE INSTALACAO DE TELEMATICA PARA PREDIOS ESCOLARES E/OU ADMINISTRATIVOS ACIMA DE 500M2,INCLUSIVE PROJETO BASICO,APRESENTADO EM AUTOCAD,INCLUSIVE AS LEGALIZACOES PERTINENTES</t>
  </si>
  <si>
    <t>PROJETO EXECUTIVO DE INSTALACAO DE TELEMATICA PARA PREDIOS CULTURAIS ATE 500M2,INCLUSIVE PROJETO BASICO,APRESENTADO EM AUTOCAD,INCLUSIVE AS LEGALIZACOES PERTINENTES</t>
  </si>
  <si>
    <t>PROJETO EXECUTIVO DE INSTALACAO DE TELEMATICA PARA PREDIOS CULTURAIS ACIMA DE 500M2,INCLUSIVE PROJETO BASICO,APRESENTADOEM AUTOCAD,INCLUSIVE AS LEGALIZACOES PERTINENTES</t>
  </si>
  <si>
    <t>PROJETO EXECUTIVO DE INSTALACAO DE TELEMATICA PARA PREDIOS HOSPITALARES,INCLUSIVE PROJETO BASICO,APRESENTADO EM AUTOCAD,INCLUSIVE AS LEGALIZACOES PERTINENTES</t>
  </si>
  <si>
    <t>PROJETO EXECUTIVO DE INSTALACAO DE TELEMATICA PARA HABITACOES/EDIFICIOS ATE 500M2,INCLUSIVE PROJETO BASICO,APRESENTADO EM AUTOCAD,INCLUSIVE AS LEGALIZACOES PERTINENTES</t>
  </si>
  <si>
    <t>PROJETO EXECUTIVO DE INSTALACAO DE TELEMATICA PARA HABITACOES/EDIFICIOS DE 501 ATE 3.000M2,INCLUSIVE PROJETO BASICO,APRESENTADO EM AUTOCAD,INCLUSIVE AS LEGALIZACOES PERTINENTES</t>
  </si>
  <si>
    <t>PROJETO EXECUTIVO DE INSTALACAO DE TELEMATICA PARA HABITACAO/LOTEAMENTO ATE 12.000M2,INCLUSIVE PROJETO BASICO,APRESENTADO EM AUTOCAD,INCLUSIVE AS LEGALIZACOES PERTINENTES</t>
  </si>
  <si>
    <t>PROJETO EXECUTIVO DE INSTALACAO DE TELEMATICA PARA HABITACAO/LOTEAMENTO ACIMA DE 12.000M2,INCLUSIVE PROJETO BASICO,APRESENTADO EM AUTOCAD,INCLUSIVE AS LEGALIZACOES PERTINENTES</t>
  </si>
  <si>
    <t>PROJETO EXECUTIVO DE INSTALACAO DE ESGOTO SANITARIO E AGUASPLUVIAIS PARA PREDIOS ESCOLARES E/OU ADMINISTRATIVOS ATE 500M2,INCLUSIVE PROJETO BASICO,APRESENTADO EM AUTOCAD,INCLUSIVEAS LEGALIZACOES PERTINENTES</t>
  </si>
  <si>
    <t>PROJETO EXECUTIVO DE INSTALACAO DE ESGOTO SANITARIO E AGUASPLUVIAIS PARA PREDIOS ESCOLARES E/OU ADMINISTRATIVOS DE 501ATE 3.000M2,INCLUSIVE PROJETO BASICO,APRESENTADO EM AUTOCAD,INCLUSIVE AS LEGALIZACOES PERTINENTES</t>
  </si>
  <si>
    <t>PROJETO EXECUTIVO DE INSTALACAO DE ESGOTO SANITARIO E AGUASPLUVIAIS PARA PREDIOS ESCOLARES E/OU ADMINISTRATIVOS ACIMA DE 3.000M2,INCLUSIVE PROJETO BASICO,APRESENTADO EM AUTOCAD,INCLUSIVE AS LEGALIZACOES PERTINENTES</t>
  </si>
  <si>
    <t>PROJETO EXECUTIVO DE INSTALACAO DE ESGOTO SANITARIO E AGUASPLUVIAIS PARA PREDIOS CULTURAIS,INCLUSIVE PROJETO BASICO,APRESENTADO EM AUTOCAD,INCLUSIVE AS LEGALIZACOES PERTINENTES</t>
  </si>
  <si>
    <t>PROJETO EXECUTIVO DE INSTALACAO DE ESGOTO SANITARIO E AGUASPLUVIAIS PARA PREDIOS HOSPITALARES ATE 4.000M2,INCLUSIVE PROJETO BASICO,APRESENTADO EM AUTOCAD,INCLUSIVE AS LEGALIZACOESPERTINENTES</t>
  </si>
  <si>
    <t>PROJETO EXECUTIVO DE INSTALACAO DE ESGOTO SANITARIO E AGUASPLUVIAIS PARA PREDIOS HOSPITALARES ACIMA DE 4.000M2,INCLUSIVE PROJETO BASICO,APRESENTADO EM AUTOCAD,INCLUSIVE AS LEGALIZACOES PERTINENTES</t>
  </si>
  <si>
    <t>PROJETO EXECUTIVO DE INSTALACAO DE ESGOTO SANITARIO E AGUASPLUVIAIS PARA URBANIZACAO ATE 15.000M2,INCLUSIVE PROJETO BASICO,APRESENTADO EM AUTOCAD,INCLUSIVE AS LEGALIZACOES PERTINENTES</t>
  </si>
  <si>
    <t>PROJETO EXECUTIVO DE INSTALACAO DE ESGOTO SANITARIO E AGUASPLUVIAIS PARA URBANIZACAO ACIMA DE 15.000M2,INCLUSIVE PROJETO BASICO,APRESENTADO EM AUTOCAD,INCLUSIVE AS LEGALIZACOES PERTINENTES</t>
  </si>
  <si>
    <t>PROJETO EXECUTIVO DE INSTALACAO DE ESGOTO SANITARIO E AGUASPLUVIAIS PARA HABITACAO/LOTEAMENTO ATE 12.000M2,INCLUSIVE PROJETO BASICO,APRESENTADO EM AUTOCAD,INCLUSIVE AS LEGALIZACOES PERTINENTES</t>
  </si>
  <si>
    <t>PROJETO EXECUTIVO DE INSTALACAO DE ESGOTO SANITARIO E AGUASPLUVIAIS PARA HABITACAO/LOTEAMENTO DE 12.001 ATE 36.000M2,INCLUSIVE PROJETO BASICO,APRESENTADO EM AUTOCAD,INCLUSIVE AS LEGALIZACOES PERTINENTES</t>
  </si>
  <si>
    <t>PROJETO EXECUTIVO DE INSTALACAO DE ESGOTO SANITARIO E AGUASPLUVIAIS PARA HABITACAO/LOTEAMENTO ACIMA DE 36.000M2,INCLUSIVE PROJETO BASICO,APRESENTADO EM AUTOCAD,INCLUSIVE AS LEGALIZACOES PERTINENTES</t>
  </si>
  <si>
    <t>PROJETO EXECUTIVO DE INSTALACAO HIDRAULICA PARA PREDIOS ESCOLARES E/OU ADMINISTRATIVOS ATE 500M2,INCLUSIVE PROJETO BASICO,APRESENTADO EM AUTOCAD,INCLUSIVE AS LEGALIZACOES PERTINENTES</t>
  </si>
  <si>
    <t>PROJETO EXECUTIVO DE INSTALACAO HIDRAULICA PARA PREDIOS ESCOLARES E/OU ADMINISTRATIVOS DE 501 A 3.000M2,INCLUSIVE PROJETO BASICO,APRESENTADO EM AUTOCAD,INCLUSIVE AS LEGALIZACOES PERTINENTES</t>
  </si>
  <si>
    <t>PROJETO EXECUTIVO DE INSTALACAO HIDRAULICA PARA PREDIOS ESCOLARES E/OU ADMINISTRATIVOS ACIMA DE 3.000M2,INCLUSIVE PROJETO BASICO,APRESENTADO EM AUTOCAD,INCLUSIVE AS LEGALIZACOES PERTINENTES</t>
  </si>
  <si>
    <t>PROJETO EXECUTIVO DE INSTALACAO HIDRAULICA PARA PREDIOS CULTURAIS,INCLUSIVE PROJETO BASICO,APRESENTADO EM AUTOCAD,INCLUSIVE AS LEGALIZACOES PERTINENTES</t>
  </si>
  <si>
    <t>PROJETO EXECUTIVO DE INSTALACAO HIDRAULICA PARA PREDIOS HOSPITALARES ATE 4.000M2,INCLUSIVE PROJETO BASICO,APRESENTADO EMAUTOCAD,INCLUSIVE AS LEGALIZACOES PERTINENTES</t>
  </si>
  <si>
    <t>PROJETO EXECUTIVO DE INSTALACAO HIDRAULICA PARA PREDIOS HOSPITALARES ACIMA DE 4.000M2,INCLUSIVE PROJETO BASICO,APRESENTADO EM AUTOCAD,INCLUSIVE AS LEGALIZACOES PERTINENTES</t>
  </si>
  <si>
    <t>PROJETO EXECUTIVO DE INSTALACAO HIDRAULICA PARA HABITACOES/EDIFICIOS ATE 500M2,INCLUSIVE PROJETO BASICO,APRESENTADO EM AUTOCAD,INCLUSIVE AS LEGALIZACOES PERTINENTES</t>
  </si>
  <si>
    <t>PROJETO EXECUTIVO DE INSTALACAO HIDRAULICA PARA HABITACOES/EDIFICIOS DE 501 ATE 3.000M2,INCLUSVE PROJETO BASICO,APRESENTADO EM AUTOCAD,INCLUSIVE AS LEGALIZACOES PERTINENTES</t>
  </si>
  <si>
    <t>PROJETO EXECUTIVO DE INSTALACAO HIDRAULICA PARA HABITACOES/EDIFICIOS ACIMA DE 3.000M2,INCLUSIVE PROJETO BASICO,APRESENTADO EM AUTOCAD,INCLUSIVE AS LEGALIZACOES PERTINENTES</t>
  </si>
  <si>
    <t>PROJETO EXECUTIVO DE INSTALACAO HIDRAULICA PARA URBANIZACAOATE 15.000M2,INCLUSIVE PROJETO BASICO,APRESENTADO EM AUTOCAD,INCLUSIVE AS LEGALIZACOES PERTINENTES</t>
  </si>
  <si>
    <t>PROJETO EXECUTIVO DE INSTALACAO HIDRAULICA PARA URBANIZACAOACIMA DE 15.000M2,INCLUSIVE PROJETO BASICO,APRESENTADO EM AUTOCAD,INCLUSIVE AS LEGALIZACOES PERTINENTES</t>
  </si>
  <si>
    <t>PROJETO EXECUTIVO DE INSTALACAO HIDRAULICA PARA HABITACAO/LOTEAMENTO ATE 12.000M2,INCLUSIVE PROJETO BASICO,APRESENTADO EM AUTOCAD,INCLUSIVE AS LEGALIZACOES PERTINENTES</t>
  </si>
  <si>
    <t>PROJETO EXECUTIVO DE INSTALACAO HIDRAULICA PARA HABITACAO/LOTEAMENTO DE 12.001 ATE 36.000M2,INCLUSIVE PROJETO BASICO,APRESENTADO EM AUTOCAD,INCLUSIVE AS LEGALIZACOES PERTINENTES</t>
  </si>
  <si>
    <t>PROJETO EXECUTIVO DE INSTALACAO HIDRAULICA PARA HABITACAO/LOTEAMENTO ACIMA DE 36.000M2,INCLUSIVE PROJETO BASICO,APRESENTADO EM AUTOCAD,INCLUSIVE AS LEGALIZACOES PERTINENTES</t>
  </si>
  <si>
    <t>PROJETO EXECUTIVO DE INSTALACAO HIDRAULICA DE MONTAGEM INTERNA DE CHAFARIZES,APRESENTADO EM AUTOCAD NOS PADROES DA CONTRATADA,DE ACORDO COM A ABNT</t>
  </si>
  <si>
    <t>PROJETO EXECUTIVO DE INSTALACAO ELETRICA PARA PREDIOS ESCOLARES E/OU ADMINISTRATIVOS ATE 500M2,INCLUSIVE PROJETO BASICO,APRESENTADO EM AUTOCAD,INCLUSIVE AS LEGALIZACOES PERTINENTES</t>
  </si>
  <si>
    <t>PROJETO EXECUTIVO DE INSTALACAO ELETRICA PARA PREDIOS ESCOLARES E/OU ADMINISTRATIVOS DE 501 ATE 3.000M2,INCLUSIVE PROJETO BASICO,APRESENTADO EM AUTOCAD,INCLUSIVE AS LEGALIZACOES PERTINENTES</t>
  </si>
  <si>
    <t>PROJETO EXECUTIVO DE INSTALACAO ELETRICA PARA PREDIOS ESCOLARES E/OU ADMINISTRATIVOS ACIMA DE 3.000M2,INCLUSIVE PROJETOBASICO,APRESENTADO EM AUTOCAD,INCLUSIVE AS LEGALIZACOES PERTINENTES</t>
  </si>
  <si>
    <t>PROJETO EXECUTIVO DE INSTALACAO ELETRICA PARA PREDIOS CULTURAIS ATE 3.000M2,INCLUSIVE PROJETO BASICO,APRESENTADO EM AUTOCAD,INCLUSIVE AS LEGALIZACOES PERTINENTES</t>
  </si>
  <si>
    <t>PROJETO EXECUTIVO DE INSTALACAO ELETRICA PARA PREDIOS CULTURAIS ACIMA DE 3.000M2,INCLUSIVE PROJETO BASICO,APRESENTADO EMAUTOCAD,INCLUSIVE AS LEGALIZACOES PERTINENTES</t>
  </si>
  <si>
    <t>PROJETO EXECUTIVO DE INSTALACAO ELETRICA PARA PREDIOS HOSPITALARES,INCLUSIVE PROJETO BASICO,APRESENTADO EM AUTOCAD,INCLUSIVE AS LEGALIZACOES PERTINENTES</t>
  </si>
  <si>
    <t>PROJETO EXECUTIVO DE INSTALACAO ELETRICA PARA HABITACOES/EDIFICIOS ATE 500M2,INCLUSIVE PROJETO BASICO,APRESENTADO EM AUTOCAD,INCLUSIVE AS LEGALIZACOES PERTINENTES</t>
  </si>
  <si>
    <t>PROJETO EXECUTIVO DE INSTALACAO ELETRICA PARA HABITACOES/EDIFICIOS DE 501 ATE 3.000M2,INCLUSIVE PROJETO BASICO,APRESENTADO EM AUTOCAD,INCLUSIVE AS LEGALIZACOES PERTINENTES</t>
  </si>
  <si>
    <t>PROJETO EXECUTIVO DE INSTALACAO ELETRICA PARA HABITACOES/EDIFICIOS ACIMA DE 3.000M2,INCLUSIVE PROJETO BASICO,APRESENTADOEM AUTOCAD,INCLUSIVE AS LEGALIZACOES PERTINENTES</t>
  </si>
  <si>
    <t>PROJETO EXECUTIVO DE INSTALACAO ELETRICA PARA URBANIZACAO ATE 15.000M2,INCLUSIVE PROJETO BASICO,APRESENTADO EM AUTOCAD,INCLUSIVE AS LEGALIZACOES PERTINENTES</t>
  </si>
  <si>
    <t>PROJETO EXECUTIVO DE INSTALACAO ELETRICA PARA URBANIZACAO ACIMA DE 15.000M2,INCLUSIVE PROJETO BASICO,APRESENTADO EM AUTOCAD,INCLUSIVE AS LEGALIZACOES PERTINENTES</t>
  </si>
  <si>
    <t>PROJETO EXECUTIVO DE INSTALACAO ELETRICA PARA HABITACAO/LOTEAMENTO ATE 12.000M2,INCLUSIVE PROJETO BASICO,APRESENTADO EMAUTOCAD,INCLUSIVE AS LEGALIZACOES PERTINENTES</t>
  </si>
  <si>
    <t>PROJETO EXECUTIVO DE INSTALACAO ELETRICA PARA HABITACAO/LOTEAMENTO DE 12.001 ATE 36.000M2,INCLUSIVE PROJETO BASICO,APRESENTADO EM AUTOCAD,INCLUSIVE AS LEGALIZACOES PERTINENTES</t>
  </si>
  <si>
    <t>PROJETO EXECUTIVO DE INSTALACAO ELETRICA PARA HABITACAO/LOTEAMENTO ACIMA DE 36.000M2,INCLUSIVE PROJETO BASICO,APRESENTADO EM AUTOCAD,INCLUSIVE AS LEGALIZACOES PERTINENTES</t>
  </si>
  <si>
    <t>PROJETO EXECUTIVO DE INSTALACAO ELETRICA DO QUADRO DOS COMANDOS DE MOTORES PARA CHAFARIZES,APRESENTADO EM AUTOCAD NOS PADROES DA CONTRATADA,DE ACORDO COM A ABNT</t>
  </si>
  <si>
    <t>PROJETO EXECUTIVO DE SISTEMA DE AR CONDICIONADO,INCLUSIVE PROJETO BASICO,APRESENTADO EM AUTOCAD NOS PADROES DA CONTRATANTE,EM PREDIOS COM AREA DE ATE 500M2</t>
  </si>
  <si>
    <t>PROJETO EXECUTIVO DE SISTEMA DE AR CONDICIONADO,INCLUSIVE PROJETO BASICO,APRESENTADO EM AUTOCAD NOS PADROES DA CONTRATANTE,EM PREDIOS COM AREA DE 501 ATE 3000M2</t>
  </si>
  <si>
    <t>PROJETO EXECUTIVO DE SISTEMA DE AR CONDICIONADO,INCLUSIVE PROJETO BASICO,APRESENTADO EM AUTOCAD NOS PADROES DA CONTRATANTE,EM PREDIOS COM AREA ACIMA DE 3000M2</t>
  </si>
  <si>
    <t>PROJETO EXECUTIVO DE ARQUITETURA PARA CONSTRUCAO DE GALPAO (GEOMETRICO,CORTES,DETALHAMENTO E PERSPECTIVA) ATE 500M2,APRESENTADO EM AUTOCAD NOS PADROES DA CONTRATANTE,DE ACORDO COMA ABNT</t>
  </si>
  <si>
    <t>PROJETO EXECUTIVO DE ARQUITETURA PARA AREA DESTINADA A ABRIGAR SUBESTACAO,ATE 2750KVA,INCLUSIVE DETALHAMENTO DA SERRALHERIA E DOS CUBICULOS,APRESENTADO EM AUTOCAD NOS PADROES DA CONTRATANTE</t>
  </si>
  <si>
    <t>DESENHO EM PERSPECTIVA NO TAMANHO DE (70X50)CM,COLORIDO,PARAPROJETO DE TRATAMENTO PAISAGISTICO EM AREAS PUBLICAS</t>
  </si>
  <si>
    <t>PROJETO EXECUTIVO DE ARQUITETURA PARA IMPLANTACAO DE VIVEIROS DE MUDAS DE ARVORES E HORTAS (GEOMETRICO,CORTES,DETALHAMENTO E PERSPECTIVAS) ATE 20.000M2,APRESENTADO EM AUTOCAD NOS PADROES DA CONTRATANTE,DE ACORDO COM A ABNT</t>
  </si>
  <si>
    <t>PROJETO EXECUTIVO DE INSTALACAO ELETRICA PARA CHAFARIZES,APRESENTADO EM AUTOCAD NOS PADROES DA CONTRATANTE,DE ACORDO COMA ABNT,INCLUSIVE AS LEGALIZACOES PERTINENTES</t>
  </si>
  <si>
    <t>PROJETO EXECUTIVO DE INSTALACAO HIDROSSANITARIA PARA CHAFARIZES,APRESENTADO EM AUTOCAD NOS PADROES DA CONTRATANTE,DE ACORDO COM ABNT,INCLUSIVE AS LEGALIZACOES PERTINENTES</t>
  </si>
  <si>
    <t>PROJETO EXECUTIVO DE SISTEMA DE DRENAGEM E IRRIGACAO PARA IMPLANTACAO DE VIVEIROS DE MUDAS DE ARVORES E HORTAS,ATE 20.000M2,APRESENTADO EM AUTOCAD NOS PADROES DA CONTRATANTE,DE ACORDO COM A ABNT</t>
  </si>
  <si>
    <t>PROJETO EXECUTIVO DE INSTALACOES ESPECIAIS,COMPREENDENDO PROJETOS DE ILUMINACAO CENICA,SONORIZACAO DE AUDITORIO,PLATEIAE PALCO,SISTEMA DE AUDIVISUAL E TRADUCAO SIMULTANEA,ATE 500M2,APRESENTADO EM AUTOCAD,INCLUSIVE AS LEGALIZACOES PERTINENTES</t>
  </si>
  <si>
    <t>PROJETO EXECUTIVO DE INSTALACOES ESPECIAIS,COMPREENDENDO PROJETOS DE ILUMINACAO CENICA,SONORIZACAO DE AUDITORIO,PLATEIAE PALCO,SISTEMA DE AUDIVISUAL E TRADUCAO SIMULTANEA,DE 501 ATE 3.000M2,APRESENTADO EM AUTOCAD,INCLUSIVE AS LEGALIZACOESPERTINENTES</t>
  </si>
  <si>
    <t>PROJETO EXECUTIVO DE INSTALACOES ESPECIAIS,COMPREENDENDO PROJETOS DE ILUMINACAO CENICA,SONORIZACAO DE AUDITORIO,PLATEIAE PALCO,SISTEMA DE AUDIVISUAL E TRADUCAO SIMULTANEA,ACIMA DE3.000M2,APRESENTADO EM AUTOCAD,INCLUSIVE AS LEGALIZACOES PERTINENTES</t>
  </si>
  <si>
    <t>PROJETO EXECUTIVO DE INSTALACAO DE SEGURANCA (CFTV E SONORIZACAO),ATE 500M2,INCLUSIVE PROJETO BASICO,APRESENTADO EM AUTOCAD,INCLUSIVE AS LEGALIZACOES PERTINENTES</t>
  </si>
  <si>
    <t>PROJETO EXECUTIVO DE INSTALACAO DE SEGURANCA (CFTV E SONORIZACAO),DE 501 ATE 3000M2,INCLUSIVE PROJETO BASICO,APRESENTADOEM AUTOCAD,INCLUSIVE AS LEGALIZACOES PERTINENTES</t>
  </si>
  <si>
    <t>PROJETO EXECUTIVO DE INSTALACAO DE SEGURANCA (CFTV E SONORIZACAO),ACIMA DE 3000M2,INCLUSIVE PROJETO BASICO,APRESENTADO EM AUTOCAD,INCLUSIVE AS LEGALIZACOES PERTINENTES</t>
  </si>
  <si>
    <t>ELABORACAO DE MICRO E MESODRENAGEM (VAZAO ATE 10M3/SEG) EMCONFORMIDADE COM AS NORMAS ESTABELECIDAS PELA RIO-AGUAS.SERVICOS MEDIDOS POR KM DE PROJETO EFETIVAMENTE CONCLUIDO,OS QUAIS APOS APROVACAO SERAO ENTREGUES A FISCALIZACAO SENDO A MEMORIA CALCULO DIGITALIZADA,DESENHOS EM AUTOCAD (ORIGINAL EM MEIO DIGITAL,UMA VIA PLOTADA EM VEGETAL,DUAS EM PAPEL OPACO)</t>
  </si>
  <si>
    <t>ELABORACAO DE MACRODRENAGEM(VAZAO A PARTIR DE 10M3/SEG) EM CONFORM.COM NORMAS ESTABELECIDAS PELA RIO-AGUAS.SERVICOS MEDIDOS POR KM DE PROJETO EFETIVAMENTE CONCLUIDO,OS QUAIS APOS APROVACAO SERAO ENTREGUES A FISCALIZACAO SENDO A MEMORIA DE CALCULO DIGITALIZADA,DESENHOS EM AUTOCAD(ORIGINAL EM MEIO DIGITAL,UMA VIA PLOTADA EM VEGETAL,DUAS EM PAPEL OPACO)</t>
  </si>
  <si>
    <t>PROJETO EXECUTIVO DE SISTEMA DE DRENAGEM ATE 20.000M2,APRESENTADO EM AUTOCAD</t>
  </si>
  <si>
    <t>PROJETO EXECUTIVO DE SISTEMA DE DRENAGEM ACIMA DE 20.000M2,APRESENTADO EM AUTOCAD</t>
  </si>
  <si>
    <t>PROJETO BASICO PARA URBANIZACAO/REURBANIZACAO DE AREAS,VISANDO A ORGANIZACAO ESPACIAL E DAS ATIVIDADES,CONTEMPLANDO:SISTEMA VIARIO,PASSEIOS,PRACAS,ARBORIZACAO,ILUMINACAO COM CRITERIOS LUMINOTECNICOS,DISTRIBUICAO E INTEGRACAO DO MOBILIARIO URBANO E EQUIPAMENTOS URBANOS,APRESENTADO EM AUTOCAD NOS PADROES DA CONTRATANTE</t>
  </si>
  <si>
    <t>PROJETO EXECUTIVO PARA URBANIZACAO/REURBANIZACAO DE AREAS,VISANDO A ORGANIZACAO ESPACIAL E DAS ATIVIDADES,CONTEMPLANDO:SISTEMA VIARIO,PASSEIOS,PRACAS,ARBORIZACAO,ILUMINACAO COM CRITERIOS LUMINOTECNICOS,DISTRIBUICAO E INTEGRACAO DO MOBILIARIO URBANO E EQUIPAMENTOS URBANOS,APRESENTADO EM AUTOCAD NOS PADROES DA CONTRATANTE</t>
  </si>
  <si>
    <t>PROJETO EXECUTIVO PARA URBANIZACAO/REURBANIZACAO (GEOMETRICO,CORTES E DETALHES) PARA TRATAMENTO PAISAGISTICO DE AREAS PUBLICAS,APRESENTADO EM AUTOCAD NOS PADROES DA CONTRATANTE,INCLUSIVE AS OPERACOES PERTINENTES E A COORDENACAO DOS PROJETOSCOMPLEMENTARES</t>
  </si>
  <si>
    <t>PROJETO DE VIA SIMPLES DE VEICULOS EM FAVELA,COM 1 FAIXA DEROLAMENTO,COM LARGURA MAXIMA DE 3M</t>
  </si>
  <si>
    <t>PROJETO PARA PASSARELA SOBRE LOGRADOURO PUBLICO,COM RAMPAS EOU ESCADAS</t>
  </si>
  <si>
    <t>PROJETO EXECUTIVO PARA TRATAMENTO PAISAGISTICO COM ESPECIFICACAO VEGETAL LEGENDADA E QUANTIFICADA,EM AREAS PUBLICAS,CONSIDERANDO A AREA EFETIVA DE PLANTIO,APRESENTADO EM AUTOCAD NOS PADROES DA CONTRATANTE</t>
  </si>
  <si>
    <t>PROJETO EXECUTIVO DE VIA ESPECIAL PARA VEICULOS E PEDESTRES,EM AVENIDAS CANAL,COM CALCADAS EM AMBOS OS LADOS,COM LARGURAMAXIMA DE 40M,APRESENTADO EM AUTOCAD NOS PADROES DA CONTRATANTE</t>
  </si>
  <si>
    <t>PROJETO EXECUTIVO DE VIA ESPECIAL PARA VEICULOS E PEDESTRESEM RUAS E AVENIDAS URBANAS,COM CALCADAS EM AMBOS OS LADOS,CANTEIRO CENTRAL E SEPARADORES DE PISTAS LATERAIS EM AMBOS OSSENTIDOS E COM LARGURA MAXIMA DE 46M,APRESENTADO EM AUTOCADNOS PADROES DA CONTRATANTE</t>
  </si>
  <si>
    <t>PROJETO EXECUTIVO DE VIA PARA VEICULOS E PEDESTRES EM RUAS EAVENIDAS URBANAS,COM CALCADAS EM AMBOS OS LADOS E 2 FAIXASDE ROLAMENTO COM LARGURA MAXIMA DE 13M,APRESENTADO EM AUTOCAD NOS PADROES DA CONTRATANTE</t>
  </si>
  <si>
    <t>PROJETO EXECUTIVO DE VIA PARA VEICULOS E PEDESTRES EM RUAS EAVENIDAS URBANAS,COM CALCADAS EM AMBOS OS LADOS E 3 FAIXASDE ROLAMENTO COM LARGURA MAXIMA DE 16M,APRESENTADO EM AUTOCAD NOS PADROES DA CONTRATANTE</t>
  </si>
  <si>
    <t>PROJETO EXECUTIVO DE VIA ESPECIAL PARA VEICULOS E PEDESTRESEM RUAS E AVENIDAS URBANAS,COM CALCADAS EM AMBOS OS LADOS,CANTEIRO CENTRAL,COM 3 FAIXAS DE ROLAMENTO NAS PISTAS CENTRAISE SEPARADORES DE PISTAS LATERAIS EM AMBOS OS SENTIDOS E COMLARGURA MAXIMA DE 53M,APRESENTADO EM AUTOCAD NOS PADROES DACONTRATANTE</t>
  </si>
  <si>
    <t>PROJETO EXECUTIVO DE VIA PARA VEICULOS E PEDESTRES EM RUAS EAVENIDAS URBANAS,COM CALCADAS EM AMBOS OS LADOS E 4 FAIXASDE ROLAMENTO COM LARGURA MAXIMA DE 25M,APRESENTADO EM AUTOCAD NOS PADROES DA CONTRATANTE</t>
  </si>
  <si>
    <t>PROJETO EXECUTIVO DE VIA ESPECIAL PARA VEICULOS E PEDESTRESEM RUAS E AVENIDAS URBANAS,COM CALCADAS EM AMBOS OS LADOS,CANTEIRO CENTRAL E PISTAS COM 4 FAIXAS DE ROLAMENTO EM CADA SENTIDO,COM LARGURA MAXIMA DE 40M,APRESENTADO EM AUTOCAD NOS PADROES DA CONTRATANTE</t>
  </si>
  <si>
    <t>PROJETO EXECUTIVO DE VIA SIMPLES DE CICLOVIA,COM 1 FAIXA DEROLAMENTO,COM LARGURA MAXIMA DE 1,30M,APRESENTADO EM AUTOCADNOS PADROES DA CONTRATANTE</t>
  </si>
  <si>
    <t>PROJETO EXECUTIVO DE VIA DUPLA DE CICLOVIA,COM 2 FAIXAS DE ROLAMENTO,COM LARGURA MAXIMA DE 3M,APRESENTADO EM AUTOCAD NOSPADROES DA CONTRATANTE</t>
  </si>
  <si>
    <t>PROJETO EXECUTIVO DE SISTEMA CENTRAL DE GASES MEDICINAIS (OXIGENIO,AR COMPRIMIDO E VACUO),INCLUSIVE PROJETO BASICO,APRESENTADO EM AUTOCAD NOS PADROES DA CONTRATANTE,COM AREA ATE 1000M2</t>
  </si>
  <si>
    <t>PROJETO EXECUTIVO DE SISTEMA CENTRAL DE GASES MEDICINAIS (OXIGENIO,AR COMPRIMIDO E VACUO),INCLUSIVE PROJETO BASICO,APRESENTADO EM AUTOCAD NOS PADROES DA CONTRATANTE,COM AREA DE 1001 ATE 4000M2</t>
  </si>
  <si>
    <t>PROJETO EXECUTIVO DE SISTEMA CENTRAL DE GASES MEDICINAIS (OXIGENIO,AR COMPRIMIDO E VACUO),INCLUSIVE PROJETO BASICO,APRESENTADO EM AUTOCAD NOS PADROES DA CONTRATANTE,COM AREA ACIMADE 4000M2</t>
  </si>
  <si>
    <t>PROJETO EXECUTIVO PARA SISTEMA DE EXAUSTAO MECANICA DE COZINHA,INCLUSIVE PROJETO BASICO,APRESENTADO EM AUTOCAD NOS PADROES DA CONTRATANTE COM AREA ATE 50M2</t>
  </si>
  <si>
    <t>PROJETO EXECUTIVO PARA SISTEMA DE EXAUSTAO MECANICA DE COZINHA,INCLUSIVE PROJETO BASICO,APRESENTADO EM AUTOCAD NOS PADROES DA CONTRATANTE,COM AREA DE 51 ATE 100M2</t>
  </si>
  <si>
    <t>PROJETO EXECUTIVO PARA SISTEMA DE EXAUSTAO MECANICA DE COZINHA,INCLUSIVE PROJETO BASICO,APRESENTADO EM AUTOCAD NOS PADROES DA CONTRATANTE,COM AREA ACIMA DE 100M2</t>
  </si>
  <si>
    <t>PROJETO ESTRUTURAL FINAL DE ENGENHARIA DE OBRAS-DE-ARTE ESPECIAIS (PONTES,VIADUTOS E PASSARELAS) EM CONCRETO ARMADO E/OUPROTENDIDO OU ESTRUTURA DE ACO,COM AREA DE PROJECAO HORIZONTAL INFERIOR A 500M2,APRESENTADO EM AUTOCAD</t>
  </si>
  <si>
    <t>PROJETO ESTRUTURAL FINAL DE ENGENHARIA DE OBRAS-DE-ARTE ESPECIAIS (PONTES,VIADUTOS E PASSARELAS) EM CONCRETO ARMADO E/OUPROTENDIDO OU ESTRUTURA DE ACO,COM AREA DE PROJECAO HORIZONTAL DE 501 ATE 5.000M2,APRESENTADO EM AUTOCAD</t>
  </si>
  <si>
    <t>PROJETO ESTRUTURAL FINAL DE ENGENHARIA DE OBRAS-DE-ARTE ESPECIAIS (PONTES,VIADUTOS E PASSARELAS) EM CONCRETO ARMADO E/OUPROTENDIDO OU ESTRUTURA DE ACO,COM AREA DE PROJECAO HORIZONTAL DE 5.001 ATE 7.000M2,APRESENTADO EM AUTOCAD</t>
  </si>
  <si>
    <t>PROJETO EXECUTIVO DE PROGRAMACAO VISUAL PARA PREDIOS ESCOLARES E/OU ADMINISTRATIVOS ATE 500M2,APRESENTADO EM AUTOCAD NOSPADROES DA CONTRATANTE</t>
  </si>
  <si>
    <t>PROJETO EXECUTIVO DE PROGRAMACAO VISUAL PARA PREDIOS ESCOLARES E/OU ADMINISTRATIVOS,DE 501 ATE 3000M2,APRESENTADO EM AUTOCAD NOS PADROES DA CONTRATANTE</t>
  </si>
  <si>
    <t>RELATORIO FINAL DE OBRAS OU SERVICOS DE ENGENHARIA,INCL.DESENHOS TAMANHO A-1,AUTOCAD,REGISTRO FOTOGRAFICO,PLANILHA ORCAMENTARIA E DESCRICAO DO ESCOPO DOS SERVICOS REALIZADOS,CONF.RECOMENDACOES E ESPECIFICACOES DO ORGAO CONTRATANTE.O RELATORIO DEVERA SER APRESENTADO EM 2 VIAS.O ITEM DEVERA SER MEDIDOPELO NUMERO DE PRANCHAS ORIGINAIS QUE COMPOE O RELATORIO</t>
  </si>
  <si>
    <t>SERVICOS DE ELABORACAO DE VISTORIAS,LAUDOS TECNICOS,ANTEPROJETOS DE INTERVENCOES LOCALIZADAS,QUANTITATIVOS E RELATORIO FOTOGRAFICO PARA EXECUCAO DE RECUPERACAO ESTRUTURAL DE OBRAS-DE-ARTE ESPECIAIS,COM AREAS DE PROJECAO HORIZONTAL ATE 1000M2</t>
  </si>
  <si>
    <t>SERVICOS DE ELABORACAO DE VISTORIAS,LAUDOS TECNICOS,ANTEPROJETOS DE INTERVENCOES LOCALIZADAS,QUANTITATIVOS E RELATORIO FOTOGRAFICO PARA EXECUCAO DE RECUPERACAO ESTRUTURAL DE OBRAS-DE-ARTE ESPECIAIS,COM AREAS DE PROJECAO HORIZONTAL ENTRE 1000M2 E 2000M2.PARA OS PRIMEIROS 1000M2 CONSIDERAR O ITEM PERTINENTE</t>
  </si>
  <si>
    <t>SERVICOS DE ELABORACAO DE VISTORIAS,LAUDOS TECNICOS,ANTEPROJETOS DE INTERVENCOES LOCALIZADAS,QUANTITATIVOS E RELATORIO FOTOGRAFICO PARA EXECUCAO DE RECUPERACAO ESTRUTURAL DE OBRAS-DE-ARTE ESPECIAIS,COM AREAS DE PROJECAO HORIZONTAL ENTRE 2000M2 E 5000M2.PARA OS PRIMEIROS 2000M2 CONSIDERAR OS ITENS PERTINENTES</t>
  </si>
  <si>
    <t>SERVICOS DE ELABORACAO DE VISTORIAS,LAUDOS TECNICOS,ANTEPROJETOS DE INTERVENCOES LOCALIZADAS,QUANTITATIVOS E RELATORIO FOTOGRAFICO PARA EXECUCAO DE RECUPERACAO ESTRUTURAL DE OBRAS-DE-ARTE ESPECIAIS,COM AREAS DE PROJECAO HORIZONTAL ACIMA DE5000M2.PARA OS PRIMEIROS 5000M2 CONSIDERAR OS ITENS PERTINENTES</t>
  </si>
  <si>
    <t>SERVICOS DE ELABORACAO DE VISTORIAS,LAUDOS TECNICOS,ANTEPROJETOS DE INTERVENCOES LOCALIZADAS,QUANTITATIVOS E RELATORIO FOTOGRAFICO PARA EXECUCAO DE RECUPERACAO ESTRUTURAL DE PREDIOS PUBLICOS,COM AREAS DE PROJECAO HORIZONTAL ATE 1000M2</t>
  </si>
  <si>
    <t>SERVICOS DE ELABORACAO DE VISTORIAS,LAUDOS TECNICOS,ANTEPROJETOS DE INTERVENCOES LOCALIZADAS,QUANTITATIVOS E RELATORIO FOTOGRAFICO PARA EXECUCAO DE RECUPERACAO ESTRUTURAL DE PREDIOS PUBLICOS,COM AREAS DE PROJECAO HORIZONTAL ENTRE 1000M2 E 2000M2.PARA OS PRIMEIROS 1000M2 CONSIDERAR O ITEM PERTINENTE</t>
  </si>
  <si>
    <t>SERVICOS DE ELABORACAO DE VISTORIAS,LAUDOS TECNICOS,ANTEPROJETOS DE INTERVENCOES LOCALIZADAS,QUANTITATIVOS E RELATORIO FOTOGRAFICO PARA EXECUCAO DE RECUPERACAO ESTRUTURAL DE PREDIOS PUBLICOS,COM AREAS DE PROJECAO HORIZONTAL ENTRE 2000M2 E 5000M2.PARA OS PRIMEIROS 2000M2 CONSIDERAR OS ITENS PERTINENTES</t>
  </si>
  <si>
    <t>SERVICOS DE ELABORACAO DE VISTORIAS,LAUDOS TECNICOS,ANTEPROJETOS DE INTERVENCOES LOCALIZADAS,QUANTITATIVOS E RELATORIO FOTOGRAFICO PARA EXECUCAO DE RECUPERACAO ESTRUTURAL DE PREDIOS PUBLICOS,COM AREAS DE PROJECAO HORIZONTAL ACIMA DE 5000M2.PARA OS PRIMEIROS 5000M2 CONSIDERAR OS ITENS PERTINENTES</t>
  </si>
  <si>
    <t>PROJETO EXECUTIVO DE ARQUITETURA,CONSIDERANDO O PROJETO BASICO EXISTENTE,PARA PREDIOS HOSPITALARES ATE 1000M2,APRESENTADO EM AUTOCAD NOS PADROES DA CONTRATANTE,INCLUSIVE AS LEGALIZACOES PERTINENTES,COORDENACAO E COMPATIBILIZACAO COM OS PROJETOS COMPLEMENTARES</t>
  </si>
  <si>
    <t>PROJETO EXECUTIVO DE ARQUITETURA,CONSIDERANDO O PROJETO BASICO EXISTENTE,PARA PREDIOS HOSPITALARES DE 1001 ATE 4000M2,APRESENTADO EM AUTOCAD NOS PADROES DA CONTRATANTE,INCLUSIVE ASLEGALIZACOES PERTINENTES,COORDENACAO E COMPATIBILIZACAO COMOS PROJETOS COMPLEMENTARES</t>
  </si>
  <si>
    <t>PROJETO EXECUTIVO DE ARQUITETURA,CONSIDERANDO O PROJETO BASICO EXISTENTE,PARA PREDIOS HOSPITALARES ACIMA DE 4000M2,APRESENTADO EM AUTOCAD NOS PADROES DA CONTRATANTE,INCLUSIVE AS LEGALIZACOES PERTINENTES,COORDENACAO E COMPATIBILIZACAO COM OSPROJETOS COMPLEMENTARES</t>
  </si>
  <si>
    <t>PROJETO EXECUTIVO DE ARQUITETURA,CONSIDERANDO O PROJETO BASICO EXISTENTE,PARA PREDIOS CULTURAIS ATE 500M2,APRESENTADO EMAUTOCAD NOS PADROES DA CONTRATANTE,INCLUSIVE AS LEGALIZACOES PERTINENTES,COORDENACAO E COMPATIBILIZACAO COM OS PROJETOSCOMPLEMENTARES</t>
  </si>
  <si>
    <t>PROJETO EXECUTIVO DE ARQUITETURA,CONSIDERANDO O PROJETO BASICO EXISTENTE,PARA PREDIOS CULTURAIS DE 501 ATE 3000M2,APRESENTADO EM AUTOCAD NOS PADROES DA CONTRATANTE,INCLUSIVE AS LEGALIZACOES PERTINENTES,COORDENACAO E COMPATIBILIZACAO COM OSPROJETOS COMPLEMENTARES</t>
  </si>
  <si>
    <t>PROJETO EXECUTIVO DE ARQUITETURA,CONSIDERANDO O PROJETO BASICO EXISTENTE,PARA PREDIOS CULTURAIS ACIMA DE 3000M2,APRESENTADO EM AUTOCAD NOS PADROES DA CONTRATANTE,INCLUSIVE AS LEGALIZACOES PERTINENTES,COORDENACAO E COMPATIBILIZACAO COM OS PROJETOS COMPLEMENTARES</t>
  </si>
  <si>
    <t>PROJETO EXECUTIVO DE ARQUITETURA,CONSIDERANDO O PROJETO BASICO EXISTENTE,PARA PREDIOS ESCOLARES E/OU ADMINISTRATIVOS ATE500M2,APRESENTADO EM AUTOCAD NOS PADROES DA CONTRATANTE,INCLUSIVE AS LEGALIZACOES PERTINENTES,COORDENACAO E COMPATIBILIZACAO COM OS PROJETOS COMPLEMENTARES</t>
  </si>
  <si>
    <t>PROJETO EXECUTIVO DE ARQUITETURA,CONSIDERANDO O PROJETO BASICO EXISTENTE,PARA PREDIOS ESCOLARES E/OU ADMINISTRATIVOS DE501 ATE 3000M2,APRESENTADO EM AUTOCAD NOS PADROES DA CONTRATANTE,INCLUSIVE AS LEGALIZACOES PERTINENTES,COORDENACAO E COMPATIBILIZACAO COM OS PROJETOS COMPLEMENTARES</t>
  </si>
  <si>
    <t>PROJETO EXECUTIVO DE ARQUITETURA,CONSIDERANDO O PROJETO BASICO EXISTENTE,PARA PREDIOS ESCOLARES E/OU ADMINISTRATIVOS ACIMA DE 3000M2,APRESENTADO EM AUTOCAD NOS PADROES DA CONTRATANTE,INCLUSIVE AS LEGALIZACOES PERTINENTES,COORDENACAO E COMPATIBILIZACAO COM OS PROJETOS COMPLEMENTARES</t>
  </si>
  <si>
    <t>PROJETO EXECUTIVO DE ARQUITETURA PARA LOTEAMENTOS COM 3 UNIDADES UNIFAMILIARES OU BIFAMILIARES TIPO PARA AREAS ATE 12000M2,CONSIDERANDO O PROJETO BASICO EXISTENTE,APRESENTADO EM AUTOCAD NOS PADROES DA CONTRATANTE,INCLUSIVE AS LEGALIZACOES PERTINENTES,COORDENACAO E COMPATIBILIZACAO COM OS PROJETOS COMPLEMENTARES</t>
  </si>
  <si>
    <t>PROJETO EXECUTIVO DE ARQUITETURA PARA LOTEAMENTOS COM 3 UNIDADES UNIFAMILIARES OU BIFAMILIARES TIPO PARA AREAS DE 12001ATE 36000M2,CONSIDERANDO O PROJETO BASICO EXISTENTE,APRESENTADO EM AUTOCAD NOS PADROES DA CONTRATANTE,INCLUSIVE AS LEGALIZACOES PERTINENTES,COORDENACAO E COMPATIBILIZACAO COM OS PROJETOS COMPLEMENTARES</t>
  </si>
  <si>
    <t>PROJETO EXECUTIVO DE ARQUITETURA PARA LOTEAMENTOS COM 3 UNIDADES UNIFAMILIARES OU BIFAMILIARES TIPO PARA AREAS ACIMA DE3600M2,CONSIDERANDO O PROJETO BASICO EXISTENTE,APRESENTADO EM AUTOCAD NOS PADROES DA CONTRATANTE,INCLUSIVE AS LEGALIZACOES PERTINENTES,COORDENACAO E COMPATIBILIZACAO COM OS PROJETOS COMPLENTARES</t>
  </si>
  <si>
    <t>PROJETO EXECUTIVO DE ARQUITETURA,CONSIDERANDO O PROJETO BASICO EXISTENTE,PARA HABITACAO/EDIFICIOS ATE 6000M2,APRESENTADOEM AUTOCAD NOS PADROES DA CONTRATANTE,INCLUSIVE AS LEGALIZACOES PERTINENTES,COORDENACAO E COMPATIBILIZACAO COM OS PROJETOS COMPLEMENTARES</t>
  </si>
  <si>
    <t>PROJETO EXECUTIVO DE ARQUITETURA,CONSIDERANDO O PROJETO BASICO EXISTENTE,PARA HABITACAO/EDIFICIOS DE 6001 ATE 12000M2,APRESENTADO EM AUTOCAD NOS PADROES DA CONTRATANTE,INCLUSIVE ASLEGALIZACOES PERTINENTES,COORDENACAO E COMPATIBILIZACAO COMOS PROJETOS COMPLEMENTARES</t>
  </si>
  <si>
    <t>PROJETO EXECUTIVO DE ARQUITETURA,CONSIDERANDO O PROJETO BASICO EXISTENTE,PARA HABITACAO/EDIFICIOS ACIMA DE 12000M2,APRESENTADO EM AUTOCAD NOS PADROES DA CONTRATANTE,INCLUSIVE AS LEGALIZACOES PERTINENTES,COORDENACAO E COMPATIBILIZACAO COM OSPROJETOS COMPLEMENTARES</t>
  </si>
  <si>
    <t>PROJETO BASICO DE INSTALACAO DE INCENDIO E SPDA PARA PREDIOSESCOLARES E/OU ADMINISTRATIVOS ATE 500M2,APRESENTADO EM AUTOCAD,INCLUSIVE AS LEGALIZACOES PERTINENTES</t>
  </si>
  <si>
    <t>PROJETO BASICO DE INSTALACAO DE INCENDIO E SPDA PARA PREDIOSESCOLARES E/OU ADMINISTRATIVOS DE 501 ATE 3000M2,APRESENTADO EM AUTOCAD,INCLUSIVE AS LEGALIZACOES PERTINENTES</t>
  </si>
  <si>
    <t>PROJETO BASICO DE INSTALACAO DE INCENDIO E SPDA PARA PREDIOSESCOLARES E/OU ADMINISTRATIVOS ACIMA DE 3000M2,APRESENTADOEM AUTOCAD,INCLUSIVE AS LEGALIZACOES PERTINENTES</t>
  </si>
  <si>
    <t>PROJETO BASICO DE INSTALACAO DE INCENDIO E SPDA PARA PREDIOSCULTURAIS ATE 500M2,APRESENTADO EM AUTOCAD,INCLUSIVE AS LEGALIZACOES PERTINENTES</t>
  </si>
  <si>
    <t>PROJETO BASICO DE INSTALACAO DE INCENDIO E SPDA PARA PREDIOSCULTURAIS ACIMA DE 500M2,APRESENTADO EM AUTOCAD,INCLUSIVE AS LEGALIZACOES PERTINENTES</t>
  </si>
  <si>
    <t>PROJETO BASICO DE INSTALACAO DE INCENDIO E SPDA PARA PREDIOSHOSPITALARES,APRESENTADO EM AUTOCAD,INCLUSIVE AS LEGALIZACOES PERTINENTES</t>
  </si>
  <si>
    <t>PROJETO BASICO DE INSTALACAO DE INCENDIO E SPDA PARA HABITACOES/EDIFICIOS ATE 500M2,APRESENTADO EM AUTOCAD,INCLUSIVE ASLEGALIZACOES PERTINENTES</t>
  </si>
  <si>
    <t>PROJETO BASICO DE INSTALACAO DE INCENDIO E SPDA PARA HABITACOES/EDIFICIOS DE 501 ATE 3000M2,APRESENTADO EM AUTOCAD,INCLUSIVE AS LEGALIZACOES PERTINENTES</t>
  </si>
  <si>
    <t>PROJETO BASICO DE INSTALACAO DE INCENDIO E SPDA PARA HABITACOES/EDIFICIOS ACIMA DE 3000M2,APRESENTADO EM AUTOCAD,INCLUSIVE AS LEGALIZACOES PERTINENTES</t>
  </si>
  <si>
    <t>PROJETO BASICO DE INSTALACAO DE INCENDIO E SPDA PARA HABITACAO/LOTEAMENTO ATE 36000M2,APRESENTADO EM AUTOCAD,INCLUSIVE AS LEGALIZACOES PERTINENTES</t>
  </si>
  <si>
    <t>PROJETO BASICO DE INSTALACAO DE INCENDIO E SPDA PARA HABITACAO/LOTEAMENTO ACIMA DE 36000M2,APRESENTADO EM AUTOCAD,INCLUSIVE AS LEGALIZACOES PERTINENTES</t>
  </si>
  <si>
    <t>PROJETO EXECUTIVO DE INSTALACAO DE INCENDIO E SPDA,CONSIDERANDO PROJETO BASICO EXISTENTE,PARA PREDIOS ESCOLARES E/OU ADMINISTRATIVOS ATE 500M2,APRESENTADO EM AUTOCAD,INCLUSIVE AS LEGALIZACOES PERTINENTES</t>
  </si>
  <si>
    <t>PROJETO EXECUTIVO DE INSTALACAO DE INCENDIO E SPDA,CONSIDERANDO PROJETO BASICO EXISTENTE,PARA PREDIOS ESCOLARES E/OU ADMINISTRATIVOS DE 501 ATE 3000M2,APRESENTADO EM AUTOCAD,INCLUSIVE AS LEGALIZACOES PERTINENTES</t>
  </si>
  <si>
    <t>PROJETO EXECUTIVO DE INSTALACAO DE INCENDIO E SPDA,CONSIDERANDO PROJETO BASICO EXISTENTE,PARA PREDIOS ESCOLARES E/OU ADMINISTRATIVOS ACIMA DE 3000M2,APRESENTADO EM AUTOCAD,INCLUSIVE AS LEGALIZACOES PERTINENTES</t>
  </si>
  <si>
    <t>PROJETO EXECUTIVO DE INSTALACAO DE INCENDIO E SPDA,CONSIDERANDO PROJETO BASICO EXISTENTE,PARA PREDIOS CULTURAIS ATE 500M2,APRESENTADO EM AUTOCAD,INCLUSIVE AS LEGALIZACOES PERTINENTES</t>
  </si>
  <si>
    <t>PROJETO EXECUTIVO DE INSTALACAO DE INCENDIO E SPDA,CONSIDERANDO PROJETO BASICO EXISTENTE,PARA PREDIOS CULTURAIS ACIMA DE500M2,APRESENTADO EM AUTOCAD,INCLUSIVE AS LEGALIZACOES PERTINENTES</t>
  </si>
  <si>
    <t>PROJETO EXECUTIVO DE INSTALACAO DE INCENDIO E SPDA,CONSIDERANDO PROJETO BASICO EXISTENTE,PARA PREDIOS HOSPITALARES,APRESENTADO EM AUTOCAD,INCLUSIVE AS LEGALIZACOES PERTINENTES</t>
  </si>
  <si>
    <t>PROJETO EXECUTIVO DE INSTALACAO DE INCENDIO E SPDA,CONSIDERANDO PROJETO BASICO EXISTENTE,PARA HABITACOES/EDIFICIOS ATE 500M2,APRESENTADO EM AUTOCAD,INCLUSIVE AS LEGALIZACOES PERTINENTES</t>
  </si>
  <si>
    <t>PROJETO EXECUTIVO DE INSTALACAO DE INCENDIO E SPDA,CONSIDERANDO PROJETO BASICO EXISTENTE,PARA HABITACOES/EDIFICIOS DE 501 ATE 3000M2,APRESENTADO EM AUTOCAD,INCLUSIVE AS LEGALIZACOES PERTINENTES</t>
  </si>
  <si>
    <t>PROJETO EXECUTIVO DE INSTALACAO DE INCENDIO E SPDA,CONSIDERANDO PROJETO BASICO EXISTENTE,PARA HABITACOES/EDIFICIOS ACIMADE 3000M2,APRESENTADO EM AUTOCAD,INCLUSIVE AS LEGALIZACOES PERTINENTES</t>
  </si>
  <si>
    <t>PROJETO EXECUTIVO DE INSTALACAO DE INCENDIO E SPDA,CONSIDERANDO PROJETO BASICO EXISTENTE,PARA HABITACAO/LOTEAMENTO ATE 36000M2,APRESENTADO EM AUTOCAD,INCLUSIVE AS LEGALIZACOES PERTINENTES</t>
  </si>
  <si>
    <t>PROJETO EXECUTIVO DE INSTALACAO DE INCENDIO E SPDA,CONSIDERANDO PROJETO BASICO EXISTENTE,PARA HABITACAO/LOTEAMENTO ACIMADE 36000M2,APRESENTADO EM AUTOCAD,INCLUSIVE AS LEGALIZACOESPERTINENTES</t>
  </si>
  <si>
    <t>PROJETO BASICO DE INSTALACAO DE GAS PARA PREDIOS ESCOLARES E/OU ADMINISTRATIVOS ATE 500M2,APRESENTADO EM AUTOCAD,INCLUSIVE AS LEGALIZACOES PERTINENTES</t>
  </si>
  <si>
    <t>PROJETO BASICO DE INSTALACAO DE GAS PARA PREDIOS ESCOLARES E/OU ADMINISTRATIVOS ACIMA DE 500M2,APRESENTADO EM AUTOCAD,INCLUSIVE AS LEGALIZACOES PERTINENTES</t>
  </si>
  <si>
    <t>PROJETO BASICO DE INSTALACAO DE GAS PARA PREDIOS CULTURAIS,APRESENTADO EM AUTOCAD,INCLUSIVE AS LEGALIZACOES PERTINENTES</t>
  </si>
  <si>
    <t>PROJETO BASICO DE INSTALACAO DE GAS PARA PREDIOS HOSPITALARES ATE 4000M2,APRESENTADO EM AUTOCAD,INCLUSIVE AS LEGALIZACOES PERTINENTES</t>
  </si>
  <si>
    <t>PROJETO BASICO DE INSTALACAO DE GAS PARA PREDIOS HOSPITALARES ACIMA DE 4000M2,APRESENTADO EM AUTOCAD,INCLUSIVE AS LEGALIZACOES PERTINENTES</t>
  </si>
  <si>
    <t>PROJETO BASICO DE INSTALACAO DE GAS PARA HABITACOES/EDIFICIOS ATE 500M2,APRESENTADO EM AUTOCAD,INCLUSIVE AS LEGALIZACOESPERTINENTES</t>
  </si>
  <si>
    <t>PROJETO BASICO DE INSTALACAO DE GAS PARA HABITACOES/EDIFICIOS ACIMA DE 500M2,APRESENTADO EM AUTOCAD,INCLUSIVE AS LEGALIZACOES PERTINENTES</t>
  </si>
  <si>
    <t>PROJETO BASICO DE INSTALACAO DE GAS PARA HABITACAO/LOTEAMENTO ACIMA DE 12000M2,APRESENTADO EM AUTOCAD,INCLUSIVE AS LEGALIZACOES PERTINENTES</t>
  </si>
  <si>
    <t>PROJETO EXECUTIVO DE INSTALACAO DE GAS,CONSIDERANDO O PROJETO BASICO EXISTENTE,PARA PREDIOS ESCOLARES E/OU ADMINISTRATIVOS ATE 500M2,APRESENTADO EM AUTOCAD,INCLUSIVE AS LEGALIZACOES PERTINENTES</t>
  </si>
  <si>
    <t>PROJETO EXECUTIVO DE INSTALACAO DE GAS,CONSIDERANDO O PROJETO BASICO EXISTENTE,PARA PREDIOS ESCOLARES E/OU ADMINISTRATIVOS ACIMA DE 500M2,APRESENTADO EM AUTOCAD,INCLUSIVE AS LEGALIZACOES PERTINENTES</t>
  </si>
  <si>
    <t>PROJETO EXECUTIVO DE INSTALACAO DE GAS,CONSIDERANDO O PROJETO BASICO EXISTENTE,PARA PREDIOS CULTURAIS,APRESENTADO EM AUTOCAD,INCLUSIVE AS LEGALIZACOES PERTINENTES</t>
  </si>
  <si>
    <t>PROJETO EXECUTIVO DE INSTALACAO DE GAS,CONSIDERANDO O PROJETO BASICO EXISTENTE,PARA PREDIOS HOSPITALARES ATE 4000M2,APRESENTADO EM AUTOCAD,INCLUSIVE AS LEGALIZACOES PERTINENTES</t>
  </si>
  <si>
    <t>PROJETO EXECUTIVO DE INSTALACAO DE GAS,CONSIDERANDO O PROJETO BASICO EXISTENTE,PARA PREDIOS HOSPITALARES ACIMA DE 4000M2,APRESENTADO EM AUTOCAD,INCLUSIVE AS LEGALIZACOES PERTINENTES</t>
  </si>
  <si>
    <t>PROJETO EXECUTIVO DE INSTALACAO DE GAS,CONSIDERANDO O PROJETO BASICO EXISTENTE,PARA HABITACOES/EDIFICIOS ATE 500M2,APRESENTADO EM AUTOCAD,INCLUSIVE AS LEGALIZACOES PERTINENTES</t>
  </si>
  <si>
    <t>PROJETO EXECUTIVO DE INSTALACAO DE GAS,CONSIDERANDO O PROJETO BASICO EXISTENTE,PARA HABITACOES/EDIFICIOS ACIMA DE 500M2,APRESENTADO EM AUTOCAD,INCLUSIVE AS LEGALIZACOES PERTINENTES</t>
  </si>
  <si>
    <t>PROJETO EXECUTIVO DE INSTALACAO DE GAS,CONSIDERANDO O PROJETO BASICO EXISTENTE,PARA HABITACAO/LOTEAMENTO ATE 12000M2,APRESENTADO EM AUTOCAD,INCLUSIVE AS LEGALIZACOES PERTINENTES</t>
  </si>
  <si>
    <t>PROJETO EXECUTIVO DE INSTALACAO DE GAS,CONSIDERANDO O PROJETO BASICO EXISTENTE,PARA HABITACAO/LOTEAMENTO ACIMA DE 12000M2,APRESENTADO EM AUTOCAD,INCLUSIVE AS LEGALIZACOES PERTINENTES</t>
  </si>
  <si>
    <t>PROJETO BASICO DE INSTALACAO DE TELEMATICA PARA PREDIOS ESCOLARES E/OU ADMINISTRATIVOS ATE 500M2,APRESENTADO EM AUTOCAD,INCLUSIVE AS LEGALIZACOES PERTINENTES</t>
  </si>
  <si>
    <t>PROJETO BASICO DE INSTALACAO DE TELEMATICA PARA PREDIOS ESCOLARES E/OU ADMINISTRATIVOS ACIMA DE 500M2,APRESENTADO EM AUTOCAD,INCLUSIVE AS LEGALIZACOES PERTINENTES</t>
  </si>
  <si>
    <t>PROJETO BASICO DE INSTALACAO DE TELEMATICA PARA PREDIOS CULTURAIS ATE 500M2,APRESENTADO EM AUTOCAD,INCLUSIVE AS LEGALIZACOES PERTINENTES</t>
  </si>
  <si>
    <t>PROJETO BASICO DE INSTALACAO DE TELEMATICA PARA PREDIOS CULTURAIS ACIMA DE 500M2,APRESENTADO EM AUTOCAD,INCLUSIVE AS LEGALIZACOES PERTINENTES</t>
  </si>
  <si>
    <t>PROJETO BASICO DE INSTALACAO DE TELEMATICA PARA PREDIOS HOSPITALARES,APRESENTADO EM AUTOCAD,INCLUSIVE AS LEGALIZACOES PERTINENTES</t>
  </si>
  <si>
    <t>PROJETO BASICO DE INSTALACAO DE TELEMATICA PARA HABITACOES/EDIFICIOS ATE 500M2,APRESENTADO EM AUTOCAD,INCLUSIVE AS LEGALIZACOES PERTINENTES</t>
  </si>
  <si>
    <t>PROJETO BASICO DE INSTALACAO DE TELEMATICA PARA HABITACOES/EDIFICIOS DE 501 ATE 3000M2,APRESENTADO EM AUTOCAD,INCLUSIVEAS LEGALIZACOES PERTINENTES</t>
  </si>
  <si>
    <t>PROJETO BASICO DE INSTALACAO DE TELEMATICA PARA HABITACAO/LOTEAMENTO ATE 12000M2,APRESENTADO EM AUTOCAD,INCLUSIVE AS LEGALIZACOES PERTINENTES</t>
  </si>
  <si>
    <t>PROJETO BASICO DE INSTALACAO DE TELEMATICA PARA HABITACAO/LOTEAMENTO ACIMA DE 12000M2,APRESENTADO EM AUTOCAD,INCLUSIVE AS LEGALIZACOES PERTINENTES</t>
  </si>
  <si>
    <t>PROJETO EXECUTIVO DE INSTALACAO DE TELEMATICA,CONSIDERANDO OPROJETO BASICO EXISTENTE,PARA PREDIOS ESCOLARES E/OU ADMINISTRATIVOS ATE 500M2,APRESENTADO EM AUTOCAD,INCLUSIVE AS LEGALIZACOES PERTINENTES</t>
  </si>
  <si>
    <t>PROJETO EXECUTIVO DE INSTALACAO DE TELEMATICA,CONSIDERANDO OPROJETO BASICO EXISTENTE,PARA PREDIOS ESCOLARES E/OU ADMINISTRATIVOS ACIMA DE 500M2,APRESENTADO EM AUTOCAD,INCLUSIVE ASLEGALIZACOES PERTINENTES</t>
  </si>
  <si>
    <t>PROJETO EXECUTIVO DE INSTALACAO DE TELEMATICA,CONSIDERANDO OPROJETO BASICO EXISTENTE,PARA PREDIOS CULTURAIS ATE 500M2,APRESENTADO EM AUTOCAD,INCLUSIVE AS LEGALIZACOES PERTINENTES</t>
  </si>
  <si>
    <t>PROJETO EXECUTIVO DE INSTALACAO DE TELEMATICA,CONSIDERANDO OPROJETO BASICO EXISTENTE,PARA PREDIOS CULTURAIS ACIMA DE 500M2,APRESENTADO EM AUTOCAD,INCLUSIVE AS LEGALIZACOES PERTINENTES</t>
  </si>
  <si>
    <t>PROJETO EXECUTIVO DE INSTALACAO DE TELEMATICA,CONSIDERANDO OPROJETO BASICO EXISTENTE,PARA PREDIOS HOSPITALARES,APRESENTADO EM AUTOCAD,INCLUSIVE AS LEGALIZACOES PERTINENTES</t>
  </si>
  <si>
    <t>PROJETO EXECUTIVO DE INSTALACAO DE TELEMATICA,CONSIDERANDO OPROJETO BASICO EXISTENTE,PARA HABITACOES/EDIFICIOS ATE 500M2,APRESENTADO EM AUTOCAD,INCLUSIVE AS LEGALIZACOES PERTINENTES</t>
  </si>
  <si>
    <t>PROJETO EXECUTIVO DE INSTALACAO DE TELEMATICA,CONSIDERANDO OPROJETO BASICO EXISTENTE,PARA HABITACOES/EDIFICIOS DE 501 ATE 3000M2,APRESENTADO EM AUTOCAD,INCLUSIVE AS LEGALIZACOES PERTINENTES</t>
  </si>
  <si>
    <t>PROJETO EXECUTIVO DE INSTALACAO DE TELEMATICA,CONSIDERANDO OPROJETO BASICO EXISTENTE,PARA HABITACAO/LOTEAMENTO ATE 12000M2,APRESENTADO EM AUTOCAD,INCLUSIVE AS LEGALIZACOES PERTINENTES</t>
  </si>
  <si>
    <t>PROJETO EXECUTIVO DE INSTALACAO DE TELEMATICA,CONSIDERANDO OPROJETO BASICO EXISTENTE,PARA HABITACAO/LOTEAMENTO ACIMA DE12000M2,APRESENTADO EM AUTOCAD,INCLUSIVE AS LEGALIZACOES PERTINENTES</t>
  </si>
  <si>
    <t>PROJETO BASICO DE INSTALACAO DE ESGOTO SANITARIO E AGUAS PLUVIAIS PARA PREDIOS ESCOLARES E/OU ADMINISTRATIVOS ATE 500M2,APRESENTADO EM AUTOCAD,INCLUSIVE AS LEGALIZACOES PERTINENTES</t>
  </si>
  <si>
    <t>PROJETO BASICO DE INSTALACAO DE ESGOTO SANITARIO E AGUAS PLUVIAIS PARA PREDIOS ESCOLARES E/OU ADMINISTRATIVOS DE 501 ATE3000M2,APRESENTADO EM AUTOCAD,INCLUSIVE AS LEGALIZACOES PERTINENTES</t>
  </si>
  <si>
    <t>PROJETO BASICO DE INSTALACAO DE ESGOTO SANITARIO E AGUAS PLUVIAIS PARA PREDIOS ESCOLARES E/OU ADMINISTRATIVOS ACIMA DE 3000M2,APRESENTADO EM AUTOCAD,INCLUSIVE AS LEGALIZACOES PERTINENTES</t>
  </si>
  <si>
    <t>PROJETO BASICO DE INSTALACAO DE ESGOTO SANITARIO E AGUAS PLUVIAIS PARA PREDIOS CULTURAIS,APRESENTADO EM AUTOCAD,INCLUSIVE AS LEGALIZACOES PERTINENTES</t>
  </si>
  <si>
    <t>PROJETO BASICO DE INSTALACAO DE ESGOTO SANITARIO E AGUAS PLUVIAIS PARA PREDIOS HOSPITALARES ATE 4000M2,APRESENTADO EM AUTOCAD,INCLUSIVE AS LEGALIZACOES PERTINENTES</t>
  </si>
  <si>
    <t>PROJETO BASICO DE INSTALACAO DE ESGOTO SANITARIO E AGUAS PLUVIAIS PARA PREDIOS HOSPITALARES ACIMA DE 4000M2,APRESENTADOEM AUTOCAD,INCLUSIVE AS LEGALIZACOES PERTINENTES</t>
  </si>
  <si>
    <t>PROJETO BASICO DE INSTALACAO DE ESGOTO SANITARIO E AGUAS PLUVIAIS PARA URBANIZACAO ATE 15000M2,APRESENTADO EM AUTOCAD,INCLUSIVE AS LEGALIZACOES PERTINENTES</t>
  </si>
  <si>
    <t>PROJETO BASICO DE INSTALACAO DE ESGOTO SANITARIO E AGUAS PLUVIAIS PARA URBANIZACAO ACIMA DE 15000M2,APRESENTADO EM AUTOCAD,INCLUSIVE AS LEGALIZACOES PERTINENTES</t>
  </si>
  <si>
    <t>PROJETO BASICO DE INSTALACAO DE ESGOTO SANITARIO E AGUAS PLUVIAIS PARA HABITACAO/LOTEAMENTO ATE 12000M2,APRESENTADO EM AUTOCAD,INCLUSIVE AS LEGALIZACOES PERTINENTES</t>
  </si>
  <si>
    <t>PROJETO BASICO DE INSTALACAO DE ESGOTO SANITARIO E AGUAS PLUVIAIS PARA HABITACAO/LOTEAMENTO DE 12001 ATE 36000M2,APRESENTADO EM AUTOCAD,INCLUSIVE AS LEGALIZACOES PERTINENTES</t>
  </si>
  <si>
    <t>PROJETO BASICO DE INSTALACAO DE ESGOTO SANITARIO E AGUAS PLUVIAIS PARA HABITACAO/LOTEAMENTO ACIMA DE 36000M2,APRESENTADOEM AUTOCAD,INCLUSIVE AS LEGALIZACOES PERTINENTES</t>
  </si>
  <si>
    <t>PROJETO EXECUTIVO DE INSTALACAO DE ESGOTO SANITARIO E AGUASPLUVIAIS,CONSIDERANDO O PROJETO BASICO EXISTENTE,PARA PREDIOS ESCOLARES E/OU ADMINISTRATIVOS ATE 500M2,APRESENTADO EM AUTOCAD,INCLUSIVE AS LEGALIZACOES PERTINENTES</t>
  </si>
  <si>
    <t>PROJETO EXECUTIVO DE INSTALACAO DE ESGOTO SANITARIO E AGUASPLUVIAIS,CONSIDERANDO O PROJETO BASICO EXISTENTE,PARA PREDIOS ESCOLARES E/OU ADMINISTRATIVOS DE 501 ATE 3000M2,APRESENTADO EM AUTOCAD,INCLUSIVE AS LEGALIZACOES PERTINENTES</t>
  </si>
  <si>
    <t>PROJETO EXECUTIVO DE INSTALACAO DE ESGOTO SANITARIO E AGUASPLUVIAIS,CONSIDERANDO O PROJETO BASICO EXISTENTE,PARA PREDIOS ESCOLARES E/OU ADMINISTRATIVOS ACIMA DE 3000M2,APRESENTADOEM AUTOCAD,INCLUSIVE AS LEGALIZACOES PERTINENTES</t>
  </si>
  <si>
    <t>PROJETO EXECUTIVO DE INSTALACAO DE ESGOTO SANITARIO E AGUASPLUVIAIS,CONSIDERANDO O PROJETO BASICO EXISTENTE,PARA PREDIOS CULTURAIS,APRESENTADO EM AUTOCAD,INCLUSIVE AS LEGALIZACOESPERTINENTES</t>
  </si>
  <si>
    <t>PROJETO EXECUTIVO DE INSTALACAO DE ESGOTO SANITARIO E AGUASPLUVIAIS,CONSIDERANDO O PROJETO BASICO EXISTENTE,PARA PREDIOS HOSPITALARES ATE 4000M2,APRESENTADO EM AUTOCAD,INCLUSIVE AS LEGALIZACOES PERTINENTES</t>
  </si>
  <si>
    <t>PROJETO EXECUTIVO DE INSTALACAO DE ESGOTO SANITARIO E AGUASPLUVIAIS,CONSIDERANDO O PROJETO BASICO EXISTENTE,PARA PREDIOS HOSPITALARES ACIMA DE 4000M2,APRESENTADO EM AUTOCAD,INCLUSIVE AS LEGALIZACOES PERTINENTES</t>
  </si>
  <si>
    <t>PROJETO EXECUTIVO DE INSTALACAO DE ESGOTO SANITARIO E AGUASPLUVIAIS,CONSIDERANDO O PROJETO BASICO EXISTENTE,PARA URBANIZACAO ATE 15000M2,APRESENTADO EM AUTOCAD,INCLUSIVE AS LEGALIZACOES PERTINENTES</t>
  </si>
  <si>
    <t>PROJETO EXECUTIVO DE INSTALACAO DE ESGOTO SANITARIO E AGUASPLUVIAIS,CONSIDERANDO O PROJETO BASICO EXISTENTE,PARA URBANIZACAO ACIMA DE 15000M2,APRESENTADO EM AUTOCAD,INCLUSIVE AS LEGALIZACOES PERTINENTES</t>
  </si>
  <si>
    <t>PROJETO EXECUTIVO DE INSTALACAO DE ESGOTO SANITARIO E AGUASPLUVIAIS,CONSIDERANDO O PROJETO BASICO EXISTENTE,PARA HABITACAO/LOTEAMENTO ATE 12000M2,APRESENTADO EM AUTOCAD,INCLUSIVEAS LEGALIZACOES PERTINENTES</t>
  </si>
  <si>
    <t>PROJETO EXECUTIVO DE INSTALACAO DE ESGOTO SANITARIO E AGUASPLUVIAIS,CONSIDERANDO O PROJETO BASICO EXISTENTE,PARA HABITACAO/LOTEAMENTO DE 12001 ATE 36000M2,APRESENTADO EM AUTOCAD,INCLUSIVE AS LEGALIZACOES PERTINENTES</t>
  </si>
  <si>
    <t>PROJETO EXECUTIVO DE INSTALACAO DE ESGOTO SANITARIO E AGUASPLUVIAIS,CONSIDERANDO O PROJETO BASICO EXISTENTE,PARA HABITACAO/LOTEAMENTO ACIMA DE 36000M2,APRESENTADO EM AUTOCAD,INCLUSIVE AS LEGALIZACOES PERTINENTES</t>
  </si>
  <si>
    <t>PROJETO BASICO DE INSTALACAO HIDRAULICA PARA PREDIOS ESCOLARES E/OU ADMINISTRATIVOS ATE 500M2,APRESENTADO EM AUTOCAD,INCLUSIVE EM AUTOCAD,INCLUSIVE AS LEGALIZACOES PERTINENTES</t>
  </si>
  <si>
    <t>PROJETO BASICO DE INSTALACAO HIDRAULICA PARA PREDIOS ESCOLARES E/OU ADMINISTRATIVOS DE 501 ATE 3000M2,APRESENTADO EM AUTOCAD,INCLUSIVE AS LEGALIZACOES PERTINENTES</t>
  </si>
  <si>
    <t>PROJETO BASICO DE INSTALACAO HIDRAULICA PARA PREDIOS ESCOLARES E/OU ADMINISTRATIVOS ACIMA DE 3000M2,APRESENTADO EM AUTOCAD,INCLUSIVE AS LEGALIZACOES PERTINENTES</t>
  </si>
  <si>
    <t>PROJETO BASICO DE INSTALACAO HIDRAULICA PARA PREDIOS CULTURAIS,APRESENTADO EM AUTOCAD,INCLUSIVE AS LEGALIZACOES PERTINENTES</t>
  </si>
  <si>
    <t>PROJETO BASICO DE INSTALACAO HIDRAULICA PARA PREDIOS HOSPITALARES ATE 4000M2,APRESENTADO EM AUTOCAD,INCLUSIVE AS LEGALIZACOES PERTINENTES</t>
  </si>
  <si>
    <t>PROJETO BASICO DE INSTALACAO HIDRAULICA PARA PREDIOS HOSPITALARES ACIMA DE 4000M2,APRESENTADO EM AUTOCAD,INCLUSIVE AS LEGALIZACOES PERTINENTES</t>
  </si>
  <si>
    <t>PROJETO BASICO DE INSTALACAO HIDRAULICA PARA HABITACOES/EDIFICIOS ATE 500M2,APRESENTADO EM AUTOCAD,INCLUSIVE AS LEGALIZACOES PERTINENTES</t>
  </si>
  <si>
    <t>PROJETO BASICO DE INSTALACAO HIDRAULICA PARA HABITACOES/EDIFICIOS DE 501 ATE 3000M2,APRESENTADO EM AUTOCAD,INCLUSIVE ASLEGALIZACOES PERTINENTES</t>
  </si>
  <si>
    <t>PROJETO BASICO DE INSTALACAO HIDRAULICA PARA HABITACOES/EDIFICIOS ACIMA DE 3000M2,APRESENTADO EM AUTOCAD,INCLUSIVE AS LEGALIZACOES PERTINENTES</t>
  </si>
  <si>
    <t>PROJETO BASICO DE INSTALACAO HIDRAULICA PARA URBANIZACAO ATE15000M2,APRESENTADO EM AUTOCAD,INCLUSIVE AS LEGALIZACOES PERTINENTES</t>
  </si>
  <si>
    <t>PROJETO BASICO DE INSTALACAO HIDRAULICA PARA URBANIZACAO ACIMA DE 15000M2,APRESENTADO EM AUTOCAD,INCLUSIVE AS LEGALIZACOES PERTINENTES</t>
  </si>
  <si>
    <t>PROJETO BASICO DE INSTALACAO HIDRAULICA PARA HABITACAO/LOTEAMENTO ATE 12000M2,APRESENTADO EM AUTOCAD,INCLUSIVE AS LEGALIZACOES PERTINENTES</t>
  </si>
  <si>
    <t>PROJETO BASICO DE INSTALACAO HIDRAULICA PARA HABITACAO/LOTEAMENTO DE 12001 ATE 36000M2,APRESENTADO EM AUTOCAD,INCLUSIVEAS LEGALIZACOES PERTINENTES</t>
  </si>
  <si>
    <t>PROJETO BASICO DE INSTALACAO HIDRAULICA PARA HABITACAO/LOTEAMENTO ACIMA DE 36000M2,APRESENTADO EM AUTOCAD,INCLUSIVE AS LEGALIZACOES PERTINENTES</t>
  </si>
  <si>
    <t>PROJETO EXECUTIVO DE INSTALACAO HIDRAULICA,CONSIDERANDO O PROJETO BASICO EXISTENTE,PARA PREDIOS ESCOLARES E/OU ADMINISTRATIVOS ATE 500M2,APRESENTADO EM AUTOCAD,INCLUSIVE AS LEGALIZACOES PERTINENTES</t>
  </si>
  <si>
    <t>PROJETO EXECUTIVO DE INSTALACAO HIDRAULICA,CONSIDERANDO O PROJETO BASICO EXISTENTE,PARA PREDIOS ESCOLARES E/OU ADMINISTRATIVOS DE 501 ATE 3000M2,APRESENTADO EM AUTOCAD,INCLUSIVE ASLEGALIZACOES PERTINENTES</t>
  </si>
  <si>
    <t>PROJETO EXECUTIVO DE INSTALACAO HIDRAULICA,CONSIDERANDO O PROJETO BASICO EXISTENTE,PARA PREDIOS ESCOLARES E/OU ADMINISTRATIVOS ACIMA DE 3000M2,APRESENTADO EM AUTOCAD,INCLUSIVE AS LEGALIZACOES PERTINENTES</t>
  </si>
  <si>
    <t>PROJETO EXECUTIVO DE INSTALACAO HIDRAULICA,CONSIDERANDO O PROJETO BASICO EXISTENTE,PARA PREDIOS CULTURAIS,APRESENTADO EMAUTOCAD,INCLUSIVE AS LEGALIZACOES PERTINENTES</t>
  </si>
  <si>
    <t>PROJETO EXECUTIVO DE INSTALACAO HIDRAULICA,CONSIDERANDO O PROJETO BASICO EXISTENTE,PARA PREDIOS HOSPITALARES ATE 4000M2,APRESENTADO EM AUTOCAD,INCLUSIVE AS LEGALIZACOES PERTINENTES</t>
  </si>
  <si>
    <t>PROJETO EXECUTIVO DE INSTALACAO HIDRAULICA,CONSIDERANDO O PROJETO BASICO EXISTENTE,PARA PREDIOS HOSPITALARES ACIMA DE 4000M2,APRESENTADO EM AUTOCAD,INCLUSIVE AS LEGALIZACOES PERTINENTES</t>
  </si>
  <si>
    <t>PROJETO EXECUTIVO DE INSTALACAO HIDRAULICA,CONSIDERANDO O PROJETO BASICO EXISTENTE,PARA HABITACOES/EDIFICIOS ATE 500M2,APRESENTADO EM AUTOCAD,INCLUSIVE AS LEGALIZACOES PERTINENTES</t>
  </si>
  <si>
    <t>PROJETO EXECUTIVO DE INSTALACAO HIDRAULICA,CONSIDERANDO O PROJETO BASICO EXISTENTE,PARA HABITACOES/EDIFICIOS DE 501 ATE3000M2,APRESENTADO EM AUTOCAD,INCLUSIVE AS LEGALIZACOES PERTINENTES</t>
  </si>
  <si>
    <t>PROJETO EXECUTIVO DE INSTALACAO HIDRAULICA,CONSIDERANDO O PROJETO BASICO EXISTENTE,PARA HABITACOES/EDIFICIOS ACIMA DE 3000M2,APRESENTADO EM AUTOCAD,INCLUSIVE AS LEGALIZACOES PERTINENTES</t>
  </si>
  <si>
    <t>PROJETO EXECUTIVO DE INSTALACAO HIDRAULICA,CONSIDERANDO O PROJETO BASICO EXISTENTE,PARA URBANIZACAO ATE 15000M2,APRESENTADO EM AUTOCAD,INCLUSIVE AS LEGALIZACOES PERTINENTES</t>
  </si>
  <si>
    <t>PROJETO EXECUTIVO DE INSTALACAO HIDRAULICA,CONSIDERANDO O PROJETO BASICO EXISTENTE,PARA URBANIZACAO ACIMA DE 15000M2,APRESENTADO EM AUTOCAD,INCLUSIVE AS LEGALIZACOES PERTINENTES</t>
  </si>
  <si>
    <t>PROJETO EXECUTIVO DE INSTALACAO HIDRAULICA,CONSIDERANDO O PROJETO BASICO EXISTENTE,PARA HABITACAO/LOTEAMENTO ATE 12000M,APRESENTADO EM AUTOCAD,INCLUSIVE AS LEGALIZACOES PERTINENTES</t>
  </si>
  <si>
    <t>PROJETO EXECUTIVO DE INSTALACAO HIDRAULICA,CONSIDERANDO O PROJETO BASICO EXISTENTE,PARA HABITACAO/LOTEAMENTO DE 12001 ATE 36000M2,APRESENTADO EM AUTOCAD,INCLUSIVE AS LEGALIZACOES PERTINENTES</t>
  </si>
  <si>
    <t>PROJETO EXECUTIVO DE INSTALACAO HIDRAULICA,CONSIDERANDO O PROJETO BASICO EXISTENTE,PARA HABITACAO/LOTEAMENTO ACIMA DE 36000M2,APRESENTADO EM AUTOCAD,INCLUSIVE AS LEGALIZACOES PERTINENTES</t>
  </si>
  <si>
    <t>PROJETO BASICO DE INSTALACAO ELETRICA PARA PREDIOS ESCOLARESE/OU ADMINISTRATIVOS ATE 500M2,APRESENTADO EM AUTOCAD,INCLUSIVE AS LEGALIZACOES PERTINENTES</t>
  </si>
  <si>
    <t>PROJETO BASICO DE INSTALACAO ELETRICA PARA PREDIOS ESCOLARESE/OU ADMINISTRATIVOS DE 501 ATE 3000M2,APRESENTADO EM AUTOCAD,INCLUSIVE AS LEGALIZACOES PERTINENTES</t>
  </si>
  <si>
    <t>PROJETO BASICO DE INSTALACAO ELETRICA PARA PREDIOS ESCOLARESE/OU ADMINISTRATIVOS ACIMA DE 3000M2,APRESENTADO EM AUTOCAD,INCLUSIVE AS LEGALIZACOES PERTINENTES</t>
  </si>
  <si>
    <t>PROJETO BASICO DE INSTALACAO ELETRICA PARA PREDIOS CULTURAISATE 3000M2,APRESENTADO EM AUTOCAD,INCLUSIVE AS LEGALIZACOESPERTINENTES</t>
  </si>
  <si>
    <t>PROJETO BASICO DE INSTALACAO ELETRICA PARA PREDIOS CULTURAISACIMA DE 3000M2,APRESENTADO EM AUTOCAD,INCLUSIVE AS LEGALIZACOES PERTINENTES</t>
  </si>
  <si>
    <t>PROJETO BASICO DE INSTALACAO ELETRICA PARA PREDIOS HOSPITALARES,APRESENTADO EM AUTOCAD,INCLUSIVE AS LEGALIZACOES PERTINENTES</t>
  </si>
  <si>
    <t>PROJETO BASICO DE INSTALACAO ELETRICA PARA HABITACOES/EDIFICIOS ATE 500M2,APRESENTADO EM AUTOCAD,INCLUSIVE AS LEGALIZACOES PERTINENTES</t>
  </si>
  <si>
    <t>PROJETO BASICO DE INSTALACAO ELETRICA PARA HABITACOES/EDIFICIOS DE 501 ATE 3000M2,APRESENTADO EM AUTOCAD,INCLUSIVE AS LEGALIZACOES PERTINENTES</t>
  </si>
  <si>
    <t>PROJETO BASICO DE INSTALACAO ELETRICA PARA HABITACOES/EDIFICIOS ACIMA DE 3000M2,APRESENTADO EM AUTOCAD,INCLUSIVE AS LEGALIZACOES PERTINENTES</t>
  </si>
  <si>
    <t>PROJETO BASICO DE INSTALACAO ELETRICA PARA URBANIZACAO ATE 15000M2,APRESENTADO EM AUTOCAD,INCLUSIVE AS LEGALIZACOES PERTINENTES</t>
  </si>
  <si>
    <t>PROJETO BASICO DE INSTALACAO ELETRICA PARA URBANIZACAO ACIMADE 15000M2,APRESENTADO EM AUTOCAD,INCLUSIVE AS LEGALIZACOESPERTINENTES</t>
  </si>
  <si>
    <t>PROJETO BASICO DE INSTALACAO ELETRICA PARA HABITACAO/LOTEAMENTO ATE 12000M2,APRESENTADO EM AUTOCAD,INCLUSIVE AS LEGALIZACOES PERTINENTES</t>
  </si>
  <si>
    <t>PROJETO BASICO DE INSTALACAO ELETRICA PARA HABITACAO/LOTEAMENTO DE 12001 ATE 36000M2,APRESENTADO EM AUTOCAD,INCLUSIVE ASLEGALIZACOES PERTINENTES</t>
  </si>
  <si>
    <t>PROJETO BASICO DE INSTALACAO ELETRICA PARA HABITACAO/LOTEAMENTO ACIMA DE 36000M2,APRESENTADO EM AUTOCAD,INCLUSIVE AS LEGALIZACOES PERTINENTES</t>
  </si>
  <si>
    <t>PROJETO BASICO DE SISTEMA DE AR CONDICIONADO,APRESENTADO EMAUTOCAD NOS PADROES DA CONTRATANTE,PARA PREDIOS COM AREA ATE500M2</t>
  </si>
  <si>
    <t>PROJETO BASICO DE SISTEMA DE AR CONDICIONADO,APRESENTADO EMAUTOCAD NOS PADROES DA CONTRATANTE,PARA PREDIOS COM AREA DE501 ATE 3000M2</t>
  </si>
  <si>
    <t>PROJETO BASICO DE SISTEMA DE AR CONDICIONADO,APRESENTADO EMAUTOCAD NOS PADROES DA CONTRATANTE,PARA PREDIOS COM AREA ACIMA DE 3000M2</t>
  </si>
  <si>
    <t>PROJETO EXECUTIVO DE INSTALACAO ELETRICA,CONSIDERANDO O PROJETO BASICO EXISTENTE,PARA PREDIOS ESCOLARES E/OU ADMINISTRATIVOS ATE 500M2,APRESENTADO EM AUTOCAD,INCLUSIVE AS LEGALIZACOES PERTINENTES</t>
  </si>
  <si>
    <t>PROJETO EXECUTIVO DE INSTALACAO ELETRICA,CONSIDERANDO O PROJETO BASICO EXISTENTE,PARA PREDIOS ESCOLARES E/OU ADMINISTRATIVOS DE 501 ATE 3000M2,APRESENTADO EM AUTOCAD,INCLUSIVE AS LEGALIZACOES PERTINENTES</t>
  </si>
  <si>
    <t>PROJETO EXECUTIVO DE INSTALACAO ELETRICA,CONSIDERANDO O PROJETO BASICO EXISTENTE,PARA PREDIOS ESCOLARES E/OU ADMINISTRATIVOS ACIMA DE 3000M2,APRESENTADO EM AUTOCAD,INCLUSIVE AS LEGALIZACOES PERTINENTES</t>
  </si>
  <si>
    <t>PROJETO EXECUTIVO DE INSTALACAO ELETRICA,CONSIDERANDO O PROJETO BASICO EXISTENTE,PARA PREDIOS CULTURAIS ATE 3000M2,APRESENTADO EM AUTOCAD,INCLUSIVE AS LEGALIZACOES PERTINENTES</t>
  </si>
  <si>
    <t>PROJETO EXECUTIVO DE INSTALACAO ELETRICA,CONSIDERANDO O PROJETO BASICO EXISTENTE,PARA PREDIOS CULTURAIS ACIMA DE 3000M2,APRESENTADO EM AUTOCAD,INCLUSIVE AS LEGALIZACOES PERTINENTES</t>
  </si>
  <si>
    <t>PROJETO EXECUTIVO DE INSTALACAO ELETRICA,CONSIDERANDO O PROJETO BASICO EXISTENTE,PARA PREDIOS HOSPITALARES,APRESENTADO EM AUTOCAD,INCLUSIVE AS LEGALIZACOES PERTINENTES</t>
  </si>
  <si>
    <t>PROJETO EXECUTIVO DE INSTALACAO ELETRICA,CONSIDERANDO O PROJETO BASICO EXISTENTE,PARA HABITACOES/EDIFICIOS ATE 500M2,APRESENTADO EM AUTOCAD,INCLUSIVE AS LEGALIZACOES PERTINENTES</t>
  </si>
  <si>
    <t>PROJETO EXECUTIVO DE INSTALACAO ELETRICA,CONSIDERANDO O PROJETO BASICO EXISTENTE,PARA HABITACOES/EDIFICIOS DE 501 ATE 3000M2,APRESENTADO EM AUTOCAD,INCLUSIVE AS LEGALIZACOES PERTINENTES</t>
  </si>
  <si>
    <t>PROJETO EXECUTIVO DE INSTALACAO ELETRICA,CONSIDERANDO O PROJETO BASICO EXISTENTE,PARA HABITACOES/EDIFICIOS ACIMA DE 3000M2,APRESENTADO EM AUTOCAD,INCLUSIVE AS LEGALIZACOES PERTINENTES</t>
  </si>
  <si>
    <t>PROJETO EXECUTIVO DE INSTALACAO ELETRICA,CONSIDERANDO O PROJETO BASICO EXISTENTE,PARA URBANIZACAO ATE 15000M2,APRESENTADO EM AUTOCAD,INCLUSIVE AS LEGALIZACOES PERTINENTES</t>
  </si>
  <si>
    <t>PROJETO EXECUTIVO DE INSTALACAO ELETRICA,CONSIDERANDO O PROJETO BASICO EXISTENTE,PARA URBANIZACAO ACIMA DE 15000M2,APRESENTADO EM AUTOCAD,INCLUSIVE AS LEGALIZACOES PERTINENTES</t>
  </si>
  <si>
    <t>PROJETO EXECUTIVO DE INSTALACAO ELETRICA,CONSIDERANDO O PROJETO BASICO EXISTENTE,PARA HABITACAO/LOTEAMENTO ATE 12000M2,APRESENTADO EM AUTOCAD,INCLUSIVE AS LEGALIZACOES PERTINENTES</t>
  </si>
  <si>
    <t>PROJETO EXECUTIVO DE INSTALACAO ELETRICA,CONSIDERANDO O PROJETO BASICO EXISTENTE,PARA HABITACAO/LOTEAMENTO DE 12001 ATE36000M2,APRESENTADO EM AUTOCAD,INCLUSIVE AS LEGALIZACOES PERTINENTES</t>
  </si>
  <si>
    <t>PROJETO EXECUTIVO DE INSTALACAO ELETRICA,CONSIDERANDO O PROJETO BASICO EXISTENTE,PARA HABITACAO/LOTEAMENTO ACIMA DE 36000M2,APRESENTADO EM AUTOCAD,INCLUSIVE AS LEGALIZACOES PERTINENTES</t>
  </si>
  <si>
    <t>PROJETO EXECUTIVO DE SISTEMA DE AR CONDICIONADO,CONSIDERANDOO PROJETO BASICO EXISTENTE,APRESENTADO EM AUTOCAD NOS PADROES DA CONTRATANTE,PARA PREDIOS COM AREA ATE 500M2</t>
  </si>
  <si>
    <t>PROJETO EXECUTIVO DE SISTEMA DE AR CONDICIONADO,CONSIDERANDOO PROJETO BASICO EXISTENTE,APRESENTADO EM AUTOCAD NOS PADROES DA CONTRATANTE,PARA PREDIOS COM AREA DE 501 ATE 3000M2</t>
  </si>
  <si>
    <t>PROJETO EXECUTIVO DE SISTEMA DE AR CONDICIONADO,CONSIDERANDOO PROJETO BASICO EXISTENTE,APRESENTADO EM AUTOCAD NOS PADROES DA CONTRATANTE,PARA PREDIOS COM AREA ACIMA DE 3000M2</t>
  </si>
  <si>
    <t>PROJETO ESTRUTURAL BASICO PARA PREDIOS HOSPITALARES ATE 1000M2,APRESENTADO EM AUTOCAD NOS PADROES DA CONTRATANTE,DE ACORDO COM A ABNT</t>
  </si>
  <si>
    <t>PROJETO ESTRUTURAL BASICO PARA PREDIOS HOSPITALARES DE 1001ATE 4000M2,APRESENTADO EM AUTOCAD NOS PADROES DA CONTRATANTE,DE ACORDO COM A ABNT</t>
  </si>
  <si>
    <t>PROJETO ESTRUTURAL BASICO PARA PREDIOS HOSPITALARES ACIMA DE4000M2,APRESENTADO EM AUTOCAD NOS PADROES DA CONSTRATANTE,DE ACORDO COM A ABNT</t>
  </si>
  <si>
    <t>PROJETO EXECUTIVO ESTRUTURAL PARA PREDIOS HOSPITALARES ATE 1000M2,CONSIDERANDO O PROJETO BASICO EXISTENTE,APRESENTADO EMAUTOCAD NOS PADROES DA CONTRATANTE,CONSTANDO DE PLANTAS DEFORMA,ARMACAO E DETALHES,DE ACORDO COM A ABNT</t>
  </si>
  <si>
    <t>PROJETO EXECUTIVO ESTRUTURAL PARA PREDIOS HOSPITALARES DE 1001 ATE 4000M2,CONSIDERANDO O PROJETO BASICO EXISTENTE,APRESENTADO EM AUTOCAD NOS PADROES DA CONTRATANTE,CONSTANDO DE PLANTAS DE FORMA,ARMACAO E DETALHES,DE ACORDO COM A ABNT</t>
  </si>
  <si>
    <t>PROJETO EXECUTIVO ESTRUTURAL PARA PREDIOS HOSPITALARES ACIMADE 4000M2,CONSIDERANDO O PROJETO BASICO EXISTENTE,APRESENTADO EM AUTOCAD NOS PADROES DA CONTRATANTE,CONSTANDO DE PLANTAS DE FORMA,ARMACAO E DETALHES,DE ACORDO COM A ABNT</t>
  </si>
  <si>
    <t>PROJETO ESTRUTURAL BASICO PARA PREDIOS CULTURAIS ATE 500M2,APRESENTADO EM AUTOCAD NOS PADROES DA CONTRATANTE,DE ACORDO COM A ABNT</t>
  </si>
  <si>
    <t>PROJETO ESTRUTURAL BASICO PARA PREDIOS CULTURAIS DE 501 ATE3000M2,APRESENTADO EM AUTOCAD NOS PADROES DA CONTRATANTE,DEACORDO COM A ABNT</t>
  </si>
  <si>
    <t>PROJETO ESTRUTURAL BASICO PARA PREDIOS CULTURAIS ACIMA DE 3000M2,APRESENTADO EM AUTOCAD NOS PADROES DA CONTRATANTE,DE ACORDO COM A ABNT</t>
  </si>
  <si>
    <t>PROJETO EXECUTIVO ESTRUTURAL PARA PREDIOS CULTURAIS ATE 500M2,CONSIDERANDO O PROJETO BASICO EXISTENTE,APRESENTADO EM AUTOCAD NOS PADROES DA CONTRATANTE,CONSTANDO DE PLANTAS DE FORMA,ARMACAO E DETALHES,DE ACORDO COM A ABNT</t>
  </si>
  <si>
    <t>PROJETO EXECUTIVO ESTRUTURAL PARA PREDIOS CULTURAIS DE 501 ATE 3000M2,CONSIDERANDO O PROJETO BASICO EXISTENTE,APRESENTADO EM AUTOCAD NOS PADROES DA CONTRATANTE,CONSTANDO DE PLANTASDE FORMA,ARMACAO E DETALHES,DE ACORDO COM A ABNT</t>
  </si>
  <si>
    <t>PROJETO EXECUTIVO ESTRUTURAL PARA PREDIOS CULTURAIS ACIMA DE3000M2,CONSIDERANDO O PROJETO BASICO EXISTENTE,APRESENTADOEM AUTOCAD NOS PADROES DA CONTRATANTE,CONSTANDO DE PLANTAS DE FORMA,ARMACAO E DETALHES,DE ACORDO COM A ABNT</t>
  </si>
  <si>
    <t>PROJETO ESTRUTURAL BASICO PARA PREDIOS ESCOLARES E/OU ADMINISTRATIVOS ATE 500M2,APRESENTADO EM AUTOCAD NOS PADROES DA CONTRATANTE,DE ACORDO COM A ABNT</t>
  </si>
  <si>
    <t>PROJETO ESTRUTURAL BASICO PARA PREDIOS ESCOLARES E/OU ADMINISTRATIVOS DE 501 ATE 3000M2,APRESENTADO EM AUTOCAD NOS PADROES DA CONTRATANTE,DE ACORDO COM A ABNT</t>
  </si>
  <si>
    <t>PROJETO ESTRUTURAL BASICO PARA PREDIOS ESCOLARES E/OU ADMINISTRATIVOS ACIMA DE 3000M2,APRESENTADO EM AUTOCAD NOS PADROESDA CONTRATANTE,DE ACORDO COM A ABNT</t>
  </si>
  <si>
    <t>PROJETO EXECUTIVO ESTRUTURAL PARA PREDIOS ESCOLARES E/OU ADMINISTRATIVOS ATE 500M2,CONSIDERANDO O PROJETO BASICO EXISTENTE,APRESENTADO EM AUTOCAD NOS PADROES DA CONTRATANTE,CONSTANDO DE PLANTAS DE FORMA,ARMACAO E DETALHES,DE ACORDO COM A ABNT</t>
  </si>
  <si>
    <t>PROJETO EXECUTIVO ESTRUTURAL PARA PREDIOS ESCOLARES E/OU ADMINISTRATIVOS DE 501 ATE 3000M2,CONSIDERANDO O PROJETO BASICOEXISTENTE,APRESENTADO EM AUTOCAD NOS PADROES DA CONTRATANTE,CONSTANDO DE PLANTAS DE FORMA,ARMACAO E DETALHES,DE ACORDOCOM A ABNT</t>
  </si>
  <si>
    <t>PROJETO EXECUTIVO ESTRUTURAL PARA PREDIOS ESCOLARES E/OU ADMINISTRATIVOS ACIMA DE 3000M2,CONSIDERANDO O PROJETO BASICO EXISTENTE,APRESENTADO EM AUTOCAD NOS PADROES DA CONTRATANTE,CONSTANDO DE PLANTAS DE FORMA,ARMACAO E DETALHES,DE ACORDO COM A ABNT</t>
  </si>
  <si>
    <t>PROJETO BASICO DE INSTALACAO DE SEGURANCA (CFTV E SONORIZACAO),ATE 500M2,APRESENTADO EM AUTOCAD,INCLUSIVE AS LEGALIZACOES PERTINENTES</t>
  </si>
  <si>
    <t>PROJETO BASICO DE INSTALACAO DE SEGURANCA (CFTV E SONORIZACAO),DE 501 ATE 3000M2,APRESENTADO EM AUTOCAD,INCLUSIVE AS LEGALIZACOES PERTINENTES</t>
  </si>
  <si>
    <t>PROJETO BASICO DE INSTALACAO DE SEGURANCA (CFTV E SONORIZACAO),ACIMA DE 3000M2,APRESENTADO EM AUTOCAD,INCLUSIVE AS LEGALIZACOES PERTINENTES</t>
  </si>
  <si>
    <t>PROJETO EXECUTIVO DE INSTALACAO DE SEGURANCA(CFTV E SONORIZACAO),CONSIDERANDO PROJETO BASICO EXISTENTE,ATE 500M2,APRESENTADO EM AUTOCAD,INCLUSIVE AS LEGALIZACOES PERTINENTES</t>
  </si>
  <si>
    <t>PROJETO EXECUTIVO DE INSTALACAO DE SEGURANCA(CFTV E SONORIZACAO),CONSIDERANDO PROJETO BASICO EXISTENTE,DE 501 ATE 3000M2,APRESENTADO EM AUTOCAD,INCLUSIVE AS LEGALIZACOES PERTINENTES</t>
  </si>
  <si>
    <t>PROJETO EXECUTIVO DE INSTALACAO DE SEGURANCA(CFTV E SONORIZACAO),CONSIDERANDO PROJETO BASICO EXISTENTE,ACIMA DE 3000M2,APRESENTADO EM AUTOCAD,INCLUSIVE AS LEGALIZACOES PERTINENTES</t>
  </si>
  <si>
    <t>PROJETO BASICO DE SISTEMA CENTRAL DE GASES MEDICINAIS (OXIGENIO,AR COMPRIMIDO E VACUO),APRESENTADO EM AUTOCAD NOS PADROES DA CONTRATANTE,COM AREA ATE 1000M2</t>
  </si>
  <si>
    <t>PROJETO BASICO DE SISTEMA CENTRAL DE GASES MEDICINAIS (OXIGENIO,AR COMPRIMIDO E VACUO),APRESENTADO EM AUTOCAD NOS PADROES DA CONTRATANTE,COM AREA DE 1001 ATE 4000M2</t>
  </si>
  <si>
    <t>PROJETO BASICO DE SISTEMA CENTRAL DE GASES MEDICINAIS (OXIGENIO,AR COMPRIMIDO E VACUO),APRESENTADO EM AUTOCAD NOS PADROES DA CONTRATANTE,COM AREA ACIMA DE 4000M2</t>
  </si>
  <si>
    <t>PROJETO EXECUTIVO DE SISTEMA CENTRAL DE GASES MEDICINAIS (OXIGENIO,AR COMPRIMIDO E VACUO),CONSIDERANDO O PROJETO BASICOEXISTENTE,APRESENTADO EM AUTOCAD NOS PADROES DA CONTRATANTE,COM AREA ATE 1000M2</t>
  </si>
  <si>
    <t>PROJETO EXECUTIVO DE SISTEMA CENTRAL DE GASES MEDICINAIS (OXIGENIO,AR COMPRIMIDO E VACUO),CONSIDERANDO O PROJETO BASICOEXISTENTE,APRESENTADO EM AUTOCAD NOS PADROES DA CONTRATANTE,COM AREA DE 1001 ATE 4000M2</t>
  </si>
  <si>
    <t>PROJETO EXECUTIVO DE SISTEMA CENTRAL DE GASES MEDICINAIS (OXIGENIO,AR COMPRIMIDO E VACUO),CONSIDERANDO O PROJETO BASICOEXISTENTE,APRESENTADO EM AUTOCAD NOS PADROES DA CONTRATANTE,COM AREA ACIMA DE 4000M2</t>
  </si>
  <si>
    <t>PROJETO BASICO PARA SISTEMA DE EXAUSTAO MECANICA DE COZINHA,APRESENTADO EM AUTOCAD NOS PADROES DA CONTRATANTE,COM AREA ATE 50M2</t>
  </si>
  <si>
    <t>PROJETO BASICO PARA SISTEMA DE EXAUSTAO MECANICA DE COZINHA,APRESENTADO EM AUTOCAD NOS PADROES DA CONTRATANTE,COM AREA DE 51 ATE 100M2</t>
  </si>
  <si>
    <t>PROJETO BASICO PARA SISTEMA DE EXAUSTAO MECANICA DE COZINHA,APRESENTADO EM AUTOCAD NOS PADROES DA CONTRATANTE,COM AREA AACIMA DE 100M2</t>
  </si>
  <si>
    <t>PROJETO EXECUTIVO PARA SISTEMA DE EXAUSTAO MECANICA DE COZINHA,CONSIDERANDO O PROJETO BASICO EXISTENTE,APRESENTADO EM AUTOCAD NOS PADROES DA CONTRATANTE,COM AREA ATE 50M2</t>
  </si>
  <si>
    <t>PROJETO EXECUTIVO PARA SISTEMA DE EXAUSTAO MECANICA DE COZINHA,CONSIDERANDO O PROJETO BASICO EXISTENTE,APRESENTADO EM AUTOCAD NOS PADROES DA CONTRATANTE,COM AREA DE 51 ATE 100M2</t>
  </si>
  <si>
    <t>PROJETO EXECUTIVO PARA SISTEMA DE EXAUSTAO MECANICA DE COZINHA,CONSIDERANDO O PROJETO BASICO EXISTENTE,APRESENTADO EM AUTOCAD NOS PADROES DA CONTRATANTE,COM AREA ACIMA DE 100M2</t>
  </si>
  <si>
    <t>MAO-DE-OBRA DE BIOLOGO JUNIOR,PARA SERVICOS DE CONSULTORIA DE ENGENHARIA E ARQUITETURA,INCLUSIVE ENCARGOS SOCIAIS</t>
  </si>
  <si>
    <t>MAO-DE-OBRA DE BIOLOGO PLENO,PARA SERVICOS DE CONSULTORIA DEENGENHARIA E ARQUITETURA,INCLUSIVE ENCARGOS SOCIAIS</t>
  </si>
  <si>
    <t>MAO-DE-OBRA DE BIOLOGO SENIOR,PARA SERVICOS DE CONSULTORIA DE ENGENHARIA E ARQUITETURA,INCLUSIVE ENCARGOS SOCIAIS</t>
  </si>
  <si>
    <t>MAO-DE-OBRA DE AGRONOMO JUNIOR,PARA SERVICOS DE CONSULTORIADE ENGENHARIA E ARQUITETURA,INCLUSIVE ENCARGOS SOCIAIS</t>
  </si>
  <si>
    <t>MAO-DE-OBRA DE AGRONOMO PLENO,PARA SERVICOS DE CONSULTORIA DE ENGENHARIA E ARQUITETURA,INCLUSIVE ENCARGOS SOCIAIS</t>
  </si>
  <si>
    <t>MAO-DE-OBRA DE AGRONOMO SENIOR,PARA SERVICOS DE CONSULTORIADE ENGENHARIA E ARQUITETURA,INCLUSIVE ENCARGOS SOCIAIS</t>
  </si>
  <si>
    <t>MAO-DE-OBRA DE GEOLOGO JUNIOR,PARA SERVICOS DE CONSULTORIA DE ENGENHARIA E ARQUITETURA,INCLUSIVE ENCARGOS SOCIAIS</t>
  </si>
  <si>
    <t>MAO-DE-OBRA DE GEOLOGO PLENO,PARA SERVICOS DE CONSULTORIA DEENGENHARIA E ARQUITETURA,INCLUSIVE ENCARGOS SOCIAIS</t>
  </si>
  <si>
    <t>MAO-DE-OBRA DE GEOLOGO SENIOR,PARA SERVICOS DE CONSULTORIA DE ENGENHARIA E ARQUITETURA,INCLUSIVE ENCARGOS SOCIAIS</t>
  </si>
  <si>
    <t>MAO-DE-OBRA DE TECNICO ESPECIALIZADO,PARA SERVICOS DE CONSULTORIA DE ENGENHARIA E ARQUITETURA,INCLUSIVE ENCARGOS SOCIAIS</t>
  </si>
  <si>
    <t>MAO-DE-OBRA DE AUXILIAR TECNICO,PARA SERVICOS DE CONSULTORIADE ENGENHARIA E ARQUITETURA,INCLUSIVE ENCARGOS SOCIAIS</t>
  </si>
  <si>
    <t>MAO-DE-OBRA DE SECRETARIA,PARA SERVICOS DE CONSULTORIA DE ENGENHARIA E ARQUITETURA,INCLUSIVE ENCARGOS SOCIAIS</t>
  </si>
  <si>
    <t>MAO-DE-OBRA DE ARQUITETO OU ENGENHEIRO COORDENADOR,PARA SERVICOS DE CONSULTORIA DE ENGENHARIA E ARQUITETURA,INCLUSIVE ENCARGOS SOCIAIS</t>
  </si>
  <si>
    <t>MAO-DE-OBRA DE ARQUITETO OU ENGENHEIRO JUNIOR,PARA SERVICOSDE CONSULTORIA DE ENGENHARIA E ARQUITETURA,INCLUSIVE ENCARGOS SOCIAIS</t>
  </si>
  <si>
    <t>MAO-DE-OBRA DE ARQUITETO OU ENGENHEIRO PLENO,PARA SERVICOS DE CONSULTORIA DE ENGENHARIA E ARQUITETURA,INCLUSIVE ENCARGOSSOCIAIS</t>
  </si>
  <si>
    <t>MAO-DE-OBRA DE ARQUITETO OU ENGENHEIRO SENIOR,PARA SERVICOSDE CONSULTORIA DE ENGENHARIA E ARQUITETURA,INCLUSIVE ENCARGOS SOCIAIS</t>
  </si>
  <si>
    <t>MAO-DE-OBRA DE DESENHISTA CADISTA JUNIOR,PARA SERVICOS DE CONSULTORIA DE ENGENHARIA E ARQUITETURA,INCLUSIVE ENCARGOS SOCIAIS</t>
  </si>
  <si>
    <t>MAO-DE-OBRA DE DESENHISTA CADISTA PLENO,PARA SERVICOS DE CONSULTORIA DE ENGENHARIA E ARQUITETURA,INCLUSIVE ENCARGOS SOCIAIS</t>
  </si>
  <si>
    <t>MAO-DE-OBRA DE DESENHISTA CADISTA SENIOR,PARA SERVICOS DE CONSULTORIA DE ENGENHARIA E ARQUITETURA,INCLUSIVE ENCARGOS SOCIAIS</t>
  </si>
  <si>
    <t>MAO-DE-OBRA DE PROJETISTA CADISTA JUNIOR,PARA SERVICOS DE CONSULTORIA DE ENGENHARIA E ARQUITETURA,INCLUSIVE ENCARGOS SOCIAIS</t>
  </si>
  <si>
    <t>MAO-DE-OBRA DE PROJETISTA CADISTA PLENO,PARA SERVICOS DE CONSULTORIA DE ENGENHARIA E ARQUITETURA,INCLUSIVE ENCARGOS SOCIAIS</t>
  </si>
  <si>
    <t>MAO-DE-OBRA DE PROJETISTA CADISTA SENIOR,PARA SERVICOS DE CONSULTORIA DE ENGENHARIA E ARQUITETURA,INCLUSIVE ENCARGOS SOCIAIS</t>
  </si>
  <si>
    <t>MAO-DE-OBRA DE CONSULTOR,PARA SERVICOS DE CONSULTORIA DE ENGENHARIA E ARQUITETURA,EXCLUSIVE ENCARGOS SOCIAIS</t>
  </si>
  <si>
    <t>MAO-DE-OBRA DE CONSULTOR,PARA SERVICOS DE CONSULTORIA DE ENGENHARIA E ARQUITETURA,INCLUSIVE ENCARGOS SOCIAIS</t>
  </si>
  <si>
    <t>MAO-DE-OBRA DE PROGRAMADOR DE INFORMATICA JUNIOR,PARA SERVICOS DE CONSULTORIA DE ENGENHARIA E ARQUITETURA,INCLUSIVE ENCARGOS SOCIAIS</t>
  </si>
  <si>
    <t>MAO-DE-OBRA DE PROGRAMADOR DE INFORMATICA PLENO,PARA SERVICOS DE CONSULTORIA DE ENGENHARIA E ARQUITETURA,INCLUSIVE ENCARGOS SOCIAIS</t>
  </si>
  <si>
    <t>MAO-DE-OBRA DE PROGRAMADOR DE INFORMATICA SENIOR,PARA SERVICOS DE CONSULTORIA DE ENGENHARIA E ARQUITETURA,INCLUSIVE ENCARGOS SOCIAIS</t>
  </si>
  <si>
    <t>MAO-DE-OBRA DE ANALISTA DE SISTEMA JUNIOR,PARA SERVICOS DE CONSULTORIA DE ENGENHARIA E ARQUITETURA,INCLUSIVE ENCARGOS SOCIAIS</t>
  </si>
  <si>
    <t>MAO-DE-OBRA DE ANALISTA DE SISTEMA PLENO,PARA SERVICOS DE CONSULTORIA DE ENGENHARIA E ARQUITETURA,INCLUSIVE ENCARGOS SOCIAIS</t>
  </si>
  <si>
    <t>MAO-DE-OBRA DE ANALISTA DE SISTEMA SENIOR,PARA SERVICOS DE CONSULTORIA DE ENGENHARIA E ARQUITETURA,INCLUSIVE ENCARGOS SOCIAIS</t>
  </si>
  <si>
    <t>MAO-DE-OBRA DE DIGITADOR,PARA SERVICOS DE CONSULTORIA DE ENGENHARIA E ARQUITETURA,INCLUSIVE ENCARGOS SOCIAIS</t>
  </si>
  <si>
    <t>MAO-DE-OBRA DE ADVOGADO,PARA SERVICOS DE CONSULTORIA DE ENGENHARIA E ARQUITETURA,EXCLUSIVE ENCARGOS SOCIAIS</t>
  </si>
  <si>
    <t>MAO-DE-OBRA DE ADVOGADO,PARA SERVICOS DE CONSULTORIA DE ENGENHARIA E ARQUITETURA,INCLUSIVE ENCARGOS SOCIAIS</t>
  </si>
  <si>
    <t>MAO-DE-OBRA DE ENGENHEIRO SANITARISTA,PARA SERVICOS DE CONSULTORIA DE ENGENHARIA E ARQUITETURA,EXCLUSIVE ENCARGOS SOCIAIS</t>
  </si>
  <si>
    <t>MAO-DE-OBRA DE ENGENHEIRO SANITARISTA,PARA SERVICOS DE CONSULTORIA DE ENGENHARIA E ARQUITETURA,INCLUSIVE ENCARGOS SOCIAIS</t>
  </si>
  <si>
    <t>MAO-DE-OBRA DE ANALISTA AMBIENTAL,PARA SERVICOS DE CONSULTORIA DE ENGENHARIA E ARQUITETURA,EXCLUSIVE ENCARGOS SOCIAIS</t>
  </si>
  <si>
    <t>MAO-DE-OBRA DE ANALISTA AMBIENTAL,PARA SERVICOS DE CONSULTORIA DE ENGENHARIA E ARQUITETURA,INCLUSIVE ENCARGOS SOCIAIS</t>
  </si>
  <si>
    <t>FAMILIA 01.050PROJETOS E CONSULTORIA</t>
  </si>
  <si>
    <t>TAPUME DE VEDACAO OU PROTECAO,EXECUTADO C/CHAPAS DE MADEIRACOMPENSADA,RESINADA,LISA,DE COLAGEM FENOLICA,A PROVA D`AGUA,COM 2,20X1,10M E 6MM DE ESPESSURA,PREGADAS EM PECAS DE MADEIRA DE 3ª DE 3"X3" HORIZONTAIS E VERTICAIS A CADA 1,22M,EXCLUSIVE PINTURA</t>
  </si>
  <si>
    <t>TAPUME DE VEDACAO OU PROTECAO,EXECUTADO C/CHAPAS DE MADEIRACOMPENSADA,RESINADA,LISA,DE COLAGEM FENOLICA,A PROVA D`AGUA,COM 2,20X1,10M E 6MM DE ESPESSURA,PREGADAS EM PECAS DE MADEIRA DE 3ª DE 3"X3" HORIZONTAIS E VERTICAIS A CADA 1,22M,EXCLUSIVE PINTURA,COM UTILIZACAO 2 VEZES</t>
  </si>
  <si>
    <t>TAPUME DE VEDACAO OU PROTECAO,EXECUTADO COM CHAPAS DE MADEIRA COMPENSADA,RESINADA,LISA,DE COLAGEM FENOLICA,A PROVA D'AGUA,COM 2,20X1,10M E 10MM DE ESPESSURA,PREGADAS EM PECAS DE MADEIRA DE 3ª DE 3"X3" HORIZONTAIS E VERTICAIS A CADA 1,22M,EXCLUSIVE PINTURA,COM REAPROVEITAMENTO 10 VEZES DE TODAS AS PECAS DE MADEIRA</t>
  </si>
  <si>
    <t>TAPUME DE VEDACAO OU PROTECAO,EXECUTADO COM TELHAS TRAPEZOIDAIS DE ACO GALVANIZADO,ESPESSURA DE 0,5MM,ESTAS COM 4 VEZESDE UTILIZACAO,INCLUSIVE ENGRADAMENTO DE MADEIRA,UTILIZADO 2VEZES E PINTURA ESMALTE SINTETICO NA FACE EXTERNA</t>
  </si>
  <si>
    <t>TAPUME DE VEDACAO OU PROTECAO EXECUTADO COM TELHAS TRAPEZOIDAIS DE ACO GALVANIZADO,ESPESSURA DE 0,5MM,ESTAS COM 4 VEZESDE UTILIZACAO,INCLUSIVE ENGRADAMENTO DE MADEIRA,UTILIZADO 2VEZES E PINTURA ESMALTE SINTETICO NAS FACES INTERNA E EXTERNA</t>
  </si>
  <si>
    <t>TAPUME DE VEDACAO OU PROTECAO EXECUTADO COM TELHAS TRAPEZOIDAIS DE ACO GALVANIZADO,ESPESSURA DE 0,5MM,ESTAS COM 4 VEZESDE UTILIZACAO,INCLUSIVE ENGRADAMENTO DE MADEIRA,UTILIZADO 2VEZES,EXCLUSIVE PINTURA</t>
  </si>
  <si>
    <t>TAPUME DE VEDACAO OU PROTECAO,EXECUTADO COM TELHAS TRAPEZOIDAIS DE ACO GALVANIZADO,ESPESSURA DE 0,5MM,ESTAS COM 2 VEZESDE UTILIZACAO,INCLUSIVE ENGRADAMENTO DE MADEIRA,UTILIZADO 2VEZES E PINTURA ESMALTE SINTETICO NA FACE EXTERNA</t>
  </si>
  <si>
    <t>TAPUME DE VEDACAO OU PROTECAO,EXECUTADO COM TELHAS TRAPEZOIDAIS DE ACO GALVANIZADO,ESPESSURA DE 0,5MM,ESTAS COM 2 VEZESDE UTILIZACAO,INCLUSIVE ENGRADAMENTO DE MADEIRA,UTILIZADO 2VEZES E PINTURA ESMALTE SINTETICO NAS FACES INTERNA E EXTERNA</t>
  </si>
  <si>
    <t>TAPUME DE VEDACAO OU PROTECAO,EXECUTADO COM TELHAS TRAPEZOIDAIS DE ACO GALVANIZADO,ESPESSURA DE 0,5MM,ESTAS COM 2 VEZESDE UTILIZACAO,INCLUSIVE ENGRADAMENTO DE MADEIRA,UTILIZADO 2VEZES,EXCLUSIVE PINTURA</t>
  </si>
  <si>
    <t>TAPUME DE VEDACAO OU PROTECAO,EXECUTADO COM TABUAS DE MADEIRA DE 3ª DE 1"X9" E 1"X12" PREGADAS EM PECAS DE MADEIRA DE 3ªDE 3"X3" VERTICAIS A CADA 1,50M,EXCLUSIVE PINTURA</t>
  </si>
  <si>
    <t>BARRACAO DE OBRA,COM PAREDES E PISO DE TABUAS DE MADEIRA DE3ª,COBERTURA DE TELHAS DE FIBROCIMENTO DE 6MM,E INSTALACOES,EXCLUSIVE PINTURA,SENDO REAPROVEITADO 2 VEZES</t>
  </si>
  <si>
    <t>BARRACAO OBRA C/PAREDES CHAPAS MADEIRA COMPENSADA,PLASTIF.,LISA,COLAGEM FENOLICA,PROVA D`AGUA, COM 10MM ESP.PISO E ESTRUTURA MADEIRA 3ª,COBERTURA TELHAS ONDULADAS 6MM FIBROCIMENTO,EXCL.PINT.E LIGACOES PROVISORIAS,INCL.INST.,APARELHOS,ESQUADRIAS E FERRAG.,PROJ.Nº2005/EMOP,ESCRITORIO,SANITARIOS,DEPOSITOS E TORRE C/CAIXA D`AGUA 500L,REAPROVEITADO 5 VEZES</t>
  </si>
  <si>
    <t>BARRACAO OBRA C/PAREDES CHAPAS MADEIRA COMPENSADA,PLASTIF.,LISA,COLAGEM FENOLICA,PROVA D'AGUA, COM 10MM ESP.PISO E ESTRUTURA MADEIRA 3ª,COBERTURA TELHAS ONDULADAS 6MM FIBROCIMENTO,EXCL.PINT.E LIGACOES PROVISORIAS,INCL.INST.,APARELHOS,ESQUADRIAS E FERRAG.,PROJ.Nº2006/EMOP,ESCRITORIO,SANITARIOS,DEPOSITOS E TORRE C/CAIXA D`AGUA 500L,REAPROVEITADO 5 VEZES</t>
  </si>
  <si>
    <t>BARRACAO OBRA C/PAREDES CHAPAS MADEIRA COMPENSADA,PLASTIF.,LISA,COLAGEM FENOLICA,PROVA D`AGUA, COM 10MM ESP.PISO E ESTRUTURA MADEIRA 3ª,COBERTURA TELHAS ONDULADAS 6MM,FIBROCIMENTO,EXCL.PINT.E LIGACOES PROVISORIAS,INCL.INST.,APARELHOS, ESQUADRIAS E FERRAG.,PROJ.Nº2007/EMOP,ESCRITORIO,SANITARIOS,DEPOSITOS E TORRE C/CAIXA D`AGUA 500L,REAPROVEITADO 5 VEZES</t>
  </si>
  <si>
    <t>BARRACAO DE OBRA COM DIVISAO INTERNA PARA ESCRITORIO E DEPOSITO DE MATERIAIS,PISO DE TABUAS DE MADEIRA DE 3ª SOBRE ESTAQUEAMENTO DE PECAS DE MADEIRA DE 3ª,3"X3",PAREDES DE TABUAS DE MADEIRA DE 3ª E COBERTURA DE TELHAS DE FIBROCIMENTO DE 6MM,INCLUSIVE INSTALACAO ELETRICA,EXCLUSIVE PINTURA,SENDO REAPROVEITADO 2 VEZES</t>
  </si>
  <si>
    <t>BARRACAO OBRA C/DIVISAO INTERNA P/ESCRITORIO E ALOJAMENTO,PISO TABUAS MAD.3ª,2,50M ACIMA DO SOLO SOBRE ESTAQUEAMENTO PECAS MAD.3ª,3"X4.1/2",PAREDES CHAPAS MAD.COMPENSADA,PROVA D'AGUA,10MM ESP.COBERTURA TELHAS ONDULADAS 6MM FIBROCIMENTO,EXCLPINT.E LIGACOES PROVISORIAS,REAPROVEITADO 5 VEZES.ESPACO ENTRE SOLO E PISO BARRACAO DIVIDIDO 3 DEPOSITOS DE MAT.INERTE</t>
  </si>
  <si>
    <t>BARRACAO OBRA C/PAREDES CHAPAS MAD.COMP.PLASTIF.LISA,COLAGEMFENOLICA,PROVA D'AGUA,2,44X1,22M,9MM ESP.PISO/ESTRUT.MAD.3ª,COBERT.TELHAS ONDULADAS 6MM FIBROCIMENTO,EXCL.PINT.E LIG.PROVIS.INCL.INST.APARELHOS,ESQUADRIAS E FERRAG.PROJ.2005,ESCRIT.SANITARIOS,DEPOSITOS E TORRE C/CAIXA D'AGUA 1000L,REAPROVEITADO 5 VEZES,C/ALOJAMENTO CONF.PROJ.2008,ACIMA SOLO 2,50M</t>
  </si>
  <si>
    <t>BARRACAO DE OBRA EM CHAPA DE MADEIRA COMPENSADA DE 6MM DE ESPESSURA,RESINADA,SIMPLES,REAPROVEITAMENTO DE 2 VEZES,PISO EMCIMENTADO,COBERTURA COM TELHAS DE FIBROCIMENTO SEM AMIANTO,ESPESSURA 6MM,INCLUSIVE INSTALACOES</t>
  </si>
  <si>
    <t>SANITARIO COM VASO E CHUVEIRO PARA PESSOAL DE OBRA,COM 2,00M2 EXECUTADO COM TABUAS DE MADEIRA DE 3ª,E TELHAS ONDULADAS DE 6MM DE FIBROCIMENTO,INCLUSIVE INSTALACOES,APARELHOS,ESQUADRIAS E FERRAGENS CONSIDERANDO REAPROVEITAMENTO DAS INSTALACOES E APARELHOS 2 VEZES</t>
  </si>
  <si>
    <t>SANITARIO COM VASO E CHUVEIRO PARA PESSOAL DE OBRA,COLETIVODE 2 UNIDADES E 4,00M2 EXECUTADO COM TABUAS DE MADEIRA DE 3ª,E TELHAS ONDULADAS DE 6MM DE FIBROCIMENTO,INCLUSIVE INSTALACOES,APARELHOS,ESQUADRIAS E FERRAGENS CONSIDERANDO REAPROVEITAMENTO DAS INSTALACOES E APARELHOS 2 VEZES</t>
  </si>
  <si>
    <t>ALUGUEL DE CONTAINER PARA ESCRITORIO,MEDINDO 2,20M LARGURA,6,20M COMPRIMENTO E 2,50M ALTURA,COMPOSTO DE CHAPAS DE ACO C/NERVURAS TRAPEZOIDAIS,ISOLAMENTO TERMO-ACUSTICO NO FORRO,CHASSIS REFORCADO E PISO EM COMPENSADO NAVAL, INCLUINDO INSTALACOES ELETRICAS,EXCLUSIVE TRANSPORTE(VIDE ITEM 04.005.0300) ECARGA E DESCARGA(VIDE ITEM 04.013.0015)</t>
  </si>
  <si>
    <t>ALUGUEL CONTAINER PARA ESCRITORIO C/WC,MEDINDO 2,20M LARGURA,6,20M COMPRIMENTO E 2,50M ALTURA,CHAPAS ACO C/NERVURAS TRAPEZOIDAIS,ISOLAMENTO TERMO-ACUSTICO FORRO,CHASSIS REFORCADO EPISO COMPENSADO NAVAL,INCL.INST.ELETRICA E HIDRO-SANITARIAS,ACESSORIOS,1 VASO SANITARIO E 1 LAVATORIO,EXCL.TRANSP.(VIDEITEM 04.005.0300),CARGA E DESCARGA(VIDE ITEM 04.013.0015)</t>
  </si>
  <si>
    <t>ALUGUEL CONTAINER PARA SANITARIO-VESTIARIO,MEDINDO 2,20M LARGURA,6,20M COMPRIMENTO E 2,50M ALTURA,CHAPAS ACO C/NERVURASTRAPEZOIDAIS,ISOLAMENTO TERMO-ACUSTICO FORRO,CHASSIS REFORCADO E PISO COMPENSADO NAVAL,INCL.INST.ELETRICAS E HIDRO-SANITARIAS,ACESSORIOS,2 VASOS SANITARIOS,1 LAVATORIO,1 MICTORIO E4 CHUVEIROS,EXCL.TRANSP.CARGA E DESCARGA</t>
  </si>
  <si>
    <t>ALUGUEL CONTAINER,PARA SANITARIO-VESTIARIO,MEDINDO 2,20M LARGURA,6,20M COMPRIMENTO E 2,50M ALTURA,CHAPAS ACO C/NERVURASTRAPEZOIDAIS,ISOLAMENTO TERMO-ACUSTICO FORRO,CHASSIS REFORCADO E PISO COMPENSADO NAVAL,INCL.INST.ELETRICAS E HIDRO-SANITARIAS,ACESSORIOS,4 VASOS SANITARIOS,1 LAVATORIO,1 MICTORIO E4 CHUVEIROS,EXCL.TRANSP.,CARGA E DESCARGA</t>
  </si>
  <si>
    <t>ALUGUEL CONTAINER,PARA SANITARIO-VESTIARIO,MEDINDO 2,20M LARGURA,6,20M COMPRIMENTO E 2,50M ALTURA,CHAPAS ACO C/NERVURASTRAPEZOIDAIS,ISOLAMENTO TERMO-ACUSTICO FORRO,CHASSIS REFORCADO E PISO COMPENSADO NAVAL,INCL.INST.ELETRICAS E HIDRO-SANITARIAS,ACESSORIOS,7 VASOS SANITARIOS,1 LAVATORIO E 1 MICTORIO,EXCL.TRANSP.,CARGA E DESCARGA</t>
  </si>
  <si>
    <t>ALUGUEL DE BANHEIRO QUIMICO,PORTATIL,MEDINDO 2,31M ALTURA X1,56M LARGURA E 1,16M PROFUNDIDADE,INCLUSIVE INSTALACAO E RETIRADA DO EQUIPAMENTO,FORNECIMENTO DE QUIMICA DESODORIZANTE,BACTERICIDA E BACTERIOSTATICA,PAPEL HIGIENICO E VEICULO PROPRIO COM UNIDADE MOVEL DE SUCCAO PARA LIMPEZA</t>
  </si>
  <si>
    <t>GALPAO ABERTO PARA OFICINAS E DEPOSITOS DE CANTEIRO DE OBRAS,ESTRUTURADO EM MADEIRA DE LEI,COBERTURA DE TELHAS DE CIMENTO SEM AMIANTO ONDULADAS,DE 6MM DE ESPESSURA,PISO CIMENTADO EPREPARO DO TERRENO</t>
  </si>
  <si>
    <t>GALPAO ABERTO PARA OFICINAS E DEPOSITOS DE CANTEIRO DE OBRAS,ESTRUTURADO EM MADEIRA DE LEI,COBERTURA DE TELHAS DE CIMENTO SEM AMIANTO ONDULADAS,DE 6MM DE ESPESSURA,PISO CIMENTADO EPREPARO DO TERRENO,SENDO A MADEIRA E A COBERTURA EMPREGADAS3 VEZES</t>
  </si>
  <si>
    <t>CERCA PROTETORA DE BORDA DE VALA,CONSTRUIDA COM MONTANTES DE3"X3" DE MADEIRA DE 3ª,C/1,50M DE COMPRIMENTO,FICANDO 0,50MENTERRADO, COM INTERVALO DE 2,00M E 2 TABUAS DE MADEIRA DE1"X12",HORIZONTAIS,COM 40CM DE SEPARACAO,COM APROVEITAMENTODE UMA VEZ DA MADEIRA</t>
  </si>
  <si>
    <t>CERCA PROTETORA DE BORDA DE VALA,CONSTRUIDA COM MONTANTES DE3"X3" DE MADEIRA DE 3ª,COM 1,50M DE COMPRIMENTO,FICANDO 0,50M ENTERRADO,COM INTERVALO DE 2,00M E 2 TABUAS DE MADEIRA DE1"X12",HORIZONTAIS,COM 40CM DE SEPARACAO,COM APROVEITAMENTODE 3 VEZES DA MADEIRA</t>
  </si>
  <si>
    <t>RETIRADA E RECOLOCACAO DA CERCA PROTETORA DE BORDA DE VALA,SEGUNDO DESCRICAO DO ITEM 02.011.0001,EXCETO MATERIAIS</t>
  </si>
  <si>
    <t>CERCA PROTETORA DE BORDA DE VALA OU OBRA,COM TELA PLASTICA NA COR LARANJA OU AMARELA,CONSIDERANDO 2 VEZES DE UTILIZACAO,INCLUSIVE APOIOS,FORNECIMENTO,COLOCACAO E RETIRADA</t>
  </si>
  <si>
    <t>CERCA PROTETORA DE BORDA DE VALA OU OBRA,COM TELA PLASTICA NA COR LARANJA OU AMARELA,CONSIDERANDO 1 VEZ DE UTILIZACAO,INCLUSIVE APOIOS,FORNECIMENTO,COLOCACAO E RETIRADA</t>
  </si>
  <si>
    <t>INSTALACAO E LIGACAO PROVISORIA PARA ABASTECIMENTO DE AGUA EESGOTAMENTO SANITARIO EM CANTEIRO DE OBRAS,INCLUSIVE ESCAVACAO,EXCLUSIVE REPOSICAO DA PAVIMENTACAO DO LOGRADOURO PUBLICO</t>
  </si>
  <si>
    <t>INSTALACAO E LIGACAO PROVISORIA DE ALIMENTACAO DE ENERGIA ELETRICA,EM BAIXA TENSAO,PARA CANTEIRO DE OBRAS,M3-CHAVE 100A,CARGA 3KW,20CV,EXCLUSIVE O FORNECIMENTO DO MEDIDOR</t>
  </si>
  <si>
    <t>ENTRADA DE SERVICO AEREA,EM MEDIA TENSAO(15KV),PARA 30KVA,INCLUSIVE MEDICAO,POSTE E TODOS OS MATERIAIS ELETRICOS NECESSARIOS,EXCLUSIVE ALUGUEL DO TRANSFORMADOR (VIDE FAMILIA 05.014)</t>
  </si>
  <si>
    <t>ENTRADA DE SERVICO AEREA,EM MEDIA TENSAO(15KV),PARA 45KVA,INCLUSIVE MEDICAO,POSTE E TODOS OS MATERIAIS ELETRICOS NECESSARIOS,EXCLUSIVE ALUGUEL DO TRANSFORMADOR (VIDE FAMILIA 05.014)</t>
  </si>
  <si>
    <t>ENTRADA DE SERVICO AEREA,EM MEDIA TENSAO(15KV),PARA 75KVA,INCLUSIVE MEDICAO,POSTE E TODOS OS MATERIAIS ELETRICOS NECESSARIOS,EXCLUSIVE ALUGUEL DO TRANSFORMADOR (VIDE FAMILIA 05.014)</t>
  </si>
  <si>
    <t>ENTRADA DE SERVICO AEREA,EM MEDIA TENSAO(15KV),PARA 112,5KVA,INCLUSIVE MEDICAO,POSTE E TODOS OS MATERIAIS ELETRICOS NECESSARIOS,EXCLUSIVE ALUGUEL DO TRANSFORMADOR (VIDE FAMILIA 05.014)</t>
  </si>
  <si>
    <t>ENTRADA DE SERVICO AEREA,EM MEDIA TENSAO(15KV),PARA 150KVA,INCLUSIVE MEDICAO,POSTE E TODOS OS MATERIAIS ELETRICOS NECESSARIOS,EXCLUSIVE ALUGUEL DO TRANSFORMADOR (VIDE FAMILIA 05.014)</t>
  </si>
  <si>
    <t>PLACA DE IDENTIFICACAO DE OBRA PUBLICA,INCLUSIVE PINTURA E SUPORTES DE MADEIRA.FORNECIMENTO E COLOCACAO</t>
  </si>
  <si>
    <t>PLACA DE IDENTIFICACAO DE OBRA PUBLICA,TIPO BANNER/PLOTTER,CONSTITUIDA POR LONA E IMPRESSAO DIGITAL,INCLUSIVE SUPORTES DE MADEIRA.FORNECIMENTO E COLOCACAO</t>
  </si>
  <si>
    <t>PLACA DE IDENTIFICACAO DE OBRA PUBLICA,TIPO BANNER/PLOTTER,CONSTITUIDA POR LONA E IMPRESSAO DIGITAL,EXCLUSIVE SUPORTE DEMADEIRA.FORNECIMENTO E COLOCACAO</t>
  </si>
  <si>
    <t>BARRAGEM DE BLOQUEIO DE OBRA NA VIA PUBLICA,DE ACORDO COM ARESOLUCAO DA PREFEITURA-RJ,COMPREENDENDO FORNECIMENTO,COLOCACAO E PINTURA DOS SUPORTES DE MADEIRA COM REAPROVEITAMENTO DO CONJUNTO 40 (QUARENTA) VEZES</t>
  </si>
  <si>
    <t>SEMAFORO PARA SINALIZACAO DE BLOQUEIO DE OBRA NA VIA PUBLICA,DE ACORDO COM A RESOLUCAO DA PREFEITURA-RJ,COMPREENDENDO FORNECIMENTO E COLOCACAO DE TODOS OS MATERIAIS NECESSARIOS,INCLUSIVE MATERIAIS ELETRICOS,CONSIDERANDO 40 VEZES O REAPROVEITAMENTO DA MADEIRA</t>
  </si>
  <si>
    <t>GABARITO SIMPLES DE PASSAGEM,PROVISORIO PARA VIA PUBLICA MEDINDO 10,00M DE VAO E 4,50M DE ALTURA(VIGA EM "I" 8" E COLUNAS EM "I" 10" ESTAIADAS COM VERGALHAO DE 1/4")ASSENTES EM BASE DE CONCRETO CICLOPICO,SENDO O MATERIAL UTILIZADO 1 VEZ,INCLUSIVE DEMOLICAO POSTERIOR DO PAVIMENTO E REMOCAO DA ESTRUTURA</t>
  </si>
  <si>
    <t>GABARITO SIMPLES DE PASSAGEM,PROVISORIO PARA VIA PUBLICA MEDINDO 10,00M DE VAO E 4,50M DE ALTURA(VIGA EM "I" 8" E COLUNAS EM "I" 10" ESTAIADAS COM VERGALHAO DE 1/4")ASSENTES EM BASE DE CONCRETO CICLOPICO,SENDO O MATERIAL UTILIZADO 2 VEZES,INCLUSIVE DEMOLICAO POSTERIOR DO PAVIMENTO E REMOCAO DA ESTRUTURA</t>
  </si>
  <si>
    <t>GABARITO SIMPLES DE PASSAGEM,PROVISORIO PARA VIA PUBLICA MEDINDO 10,00M DE VAO E 4,50M DE ALTURA(VIGA EM "I" 8" E COLUNAS EM "I" 10" ESTAIADAS COM VERGALHAO DE 1/4")ASSENTES EM BASE DE CONCRETO CICLOPICO,SENDO O MATERIAL UTILIZADO 4 VEZES,INCLUSIVE DEMOLICAO POSTERIOR DO PAVIMENTO E REMOCAO DA ESTRUTURA</t>
  </si>
  <si>
    <t>GABARITO DUPLO DE PASSAGEM,PROVISORIO PARA VIA PUBLICA MEDINDO 19,00M DE VAO E 4,50M DE ALTURA(VIGA EM "I" 8" E 3 COLUNAS EM "I" 8" ESTAIADAS COM VERGALHAO DE 1/4")ASSENTES EM BASEDE CONCRETO CICLOPICO,SENDO O MATERIAL UTILIZADO 1 VEZ,INCLUSIVE DEMOLICAO POSTERIOR DO PAVIMENTO E REMOCAO DA ESTRUTURA</t>
  </si>
  <si>
    <t>GABARITO DUPLO DE PASSAGEM,PROVISORIO PARA VIA PUBLICA,MEDINDO 19,00M DE VAO E 4,50M DE ALTURA(VIGA EM "I" 8" E 3 COLUNAS EM "I" 8" ESTAIADAS COM VERGALHAO DE 1/4")ASSENTES EM BASEDE CONCRETO CICLOPICO,SENDO O MATERIAL UTILIZADO 2 VEZES,INCLUSIVE DEMOLICAO POSTERIOR DO PAVIMENTO E REMOCAO DA ESTRUTURA</t>
  </si>
  <si>
    <t>GABARITO DUPLO DE PASSAGEM,PROVISORIO PARA VIA PUBLICA MEDINDO 19,00M DE VAO E 4,50M DE ALTURA(VIGA EM "I" 8" E 3 COLUNAS EM "I" 8" ESTAIADAS COM VERGALHAO DE 1/4")ASSENTES EM BASEDE CONCRETO CICLOPICO,SENDO O MATERIAL UTILIZADO 4 VEZES,INCLUSIVE DEMOLICAO POSTERIOR DO PAVIMENTO E REMOCAO DA ESTRUTURA</t>
  </si>
  <si>
    <t>PLACA DE SINALIZACAO PREVENTIVA PARA OBRA NA VIA PUBLICA,DEACORDO COM A RESOLUCAO DA PREFEITURA-RJ, COMPREENDENDO FORNECIMENTO E PINTURA DA PLACA E DOS SUPORTES DE MADEIRA.FORNECIMENTO E COLOCACAO</t>
  </si>
  <si>
    <t>BALIZADOR VAGALUME (ALUGUEL),EQUIPADO COM PISCA ALERTA E PAINEIS DE FITA REFLETIVA PADRAO ENGENHARIA COM ALTURA DE 1,32M,DE ACORDO COM O MANUAL DA CET-RIO,INCLUSIVE MANUTENCAO,PRIMEIRA COLOCACAO E RETIRADA DA OBRA</t>
  </si>
  <si>
    <t>CAVALETE MINICADE (ALUGUEL),EQUIPADO COM PAINEIS REFLETIVOSDE ALTA INTENSIDADE E UM PISCA ALERTA COM CELULA FOTO-ELETRICA,ALIMENTADA POR 2 BATERIAS DE 6V (DISPENSA O USO DE GERADOR)</t>
  </si>
  <si>
    <t>CAVALETE PLASTICO UNIVERSAL DE POLIETILENO DE ALTO IMPACTO (ALUGUEL),NA COR BRANCA,COM PAINEIS DE FITA REFLETIVA NAS DIMENSOES (1,15X0,61)M,PERMITINDO ADAPTACAO DE ATE 2 PISCAS ALERTAS E PLACAS DE SINALIZACOES DIVERSAS,DE ACORDO COM O MANUALDA CET-RIO,COM MAIS ACESSORIOS,INCLUINDO 1 PISCA ALERTA,PRIMEIRA COLOCACAO E RETIRADA NO FINAL DA OBRA</t>
  </si>
  <si>
    <t>SINALIZADOR ELETRONICO (ALUGUEL) A LED BIDIRECIONAL (PISCA ALERTA) PARA ADAPTACAO EM CONES, CAVALETES E BARREIRAS</t>
  </si>
  <si>
    <t>PLACAS DE SINALIZACAO DE OBRAS (ALUGUEL),REFLETIVAS,REVESTIDAS COM PELICULA REFLETIVA GRAU TECNICO</t>
  </si>
  <si>
    <t>DEMARCACAO DE PAVIMENTO POR PINTURA EM FAIXAS ALTERNADAS,PARA DESVIO DO TRAFEGO EM OBRAS NA VIA PUBLICA,DE ACORDO COM ARESOLUCAO DA PREFEITURA-RJ,MEDIDO POR UNIDADE DE SUPERFICIEDEMARCADA</t>
  </si>
  <si>
    <t>ESCAVACAO MANUAL DE VALA/CAVA EM MATERIAL DE 1ª CATEGORIA (A(AREIA,ARGILA OU PICARRA),ATE 1,50M DE PROFUNDIDADE,EXCLUSIVE ESCORAMENTO E ESGOTAMENTO</t>
  </si>
  <si>
    <t>ESCAVACAO MANUAL DE VALA/CAVA EM MATERIAL DE 1ª CATEGORIA (AREIA,ARGILA OU PICARRA),ENTRE 1,50 E 3,00M DE PROFUNDIDADE,EXCLUSIVE ESCORAMENTO E ESGOTAMENTO</t>
  </si>
  <si>
    <t>ESCAVACAO MANUAL DE VALA/CAVA EM MATERIAL DE 1ª CATEGORIA (AREIA,ARGILA OU PICARRA),ENTRE 3,00 E 4,50M DE PROFUNDIDADE,EXCLUSIVE ESCORAMENTO E ESGOTAMENTO</t>
  </si>
  <si>
    <t>ESCAVACAO MANUAL DE VALA/CAVA EM MATERIAL DE 1ª CATEGORIA (AREIA,ARGILA OU PICARRA),ENTRE 4,50 E 6,00M DE PROFUNDIDADE,EXCLUSIVE ESCORAMENTO E ESGOTAMENTO</t>
  </si>
  <si>
    <t>ESCAVACAO MANUAL DE VALA/CAVA EM MATERIAL DE 1ª CATEGORIA (AREIA,ARGILA OU PICARRA),ENTRE 6,00 E 7,50M DE PROFUNDIDADE,EXCLUSIVE ESCORAMENTO E ESGOTAMENTO</t>
  </si>
  <si>
    <t>ESCAVACAO MANUAL DE VALA/CAVA A FRIO EM MATERIAL DE 2ªCATEGORIA(MOLEDO OU ROCHA DECOMPOSTA),ATE 1,50M DE PROFUNDIDADE,EXCLUSIVE ESCORAMENTO E ESGOTAMENTO</t>
  </si>
  <si>
    <t>ESCAVACAO MANUAL DE VALA/CAVA A FRIO EM MATERIAL DE 2ªCATEGORIA(MOLEDO OU ROCHA DECOMPOSTA),ENTRE 1,50 E 3,00M DE PROFUNDIDADE,EXCLUSIVE ESCORAMENTO E ESGOTAMENTO</t>
  </si>
  <si>
    <t>ESCAVACAO MANUAL DE VALA/CAVA A FRIO EM MATERIAL DE 2ªCATEGORIA(MOLEDO OU ROCHA DECOMPOSTA),ENTRE 3,00 E 4,50M DE PROFUNDIDADE,EXCLUSIVE ESCORAMENTO E ESGOTAMENTO</t>
  </si>
  <si>
    <t>ESCAVACAO MANUAL DE VALA/CAVA A FRIO EM MATERIAL DE 2ªCATEGORIA(MOLEDO OU ROCHA DECOMPOSTA),ENTRE 4,50 E 6,00M DE PROFUNDIDADE,EXCLUSIVE ESCORAMENTO E ESGOTAMENTO</t>
  </si>
  <si>
    <t>ESCAVACAO MANUAL DE VALA/CAVA A FRIO EM MATERIAL DE 2ªCATEGORIA(MOLEDO OU ROCHA DECOMPOSTA),ENTRE 6,00 E 7,50M DE PROFUNDIDADE,EXCLUSIVE ESCORAMENTO E ESGOTAMENTO</t>
  </si>
  <si>
    <t>ESCAVACAO MANUAL DE VALA/CAVA EM PEDRA SOLTA DO TAMANHO MEDIO DE PEDRA DE MAO OU ARGILA RIJA,ATE 1,50M DE PROFUNDIDADE,EXCLUSIVE ESCORAMENTO E ESGOTAMENTO</t>
  </si>
  <si>
    <t>ESCAVACAO MANUAL DE VALA/CAVA EM PEDRA SOLTA DO TAMANHO MEDIO DE PEDRA DE MAO OU ARGILA RIJA,ENTRE 1,50 E 3,00M DE PROFUNDIDADE,EXCLUSIVE ESCORAMENTO E ESGOTAMENTO</t>
  </si>
  <si>
    <t>ESCAVACAO MANUAL DE VALA/CAVA EM PEDRA SOLTA DO TAMANHO MEDIO DE PEDRA DE MAO OU ARGILA RIJA,ENTRE 3,00 E 4,50M DE PROFUNDIDADE,EXCLUSIVE ESCORAMENTO E ESGOTAMENTO</t>
  </si>
  <si>
    <t>ESCAVACAO MANUAL DE VALA/CAVA EM PEDRA SOLTA DO TAMANHO MEDIO DE PEDRA DE MAO OU ARGILA RIJA,ENTRE 4,50 E 6,00M DE PROFUNDIDADE,EXCLUSIVE ESCORAMENTO E ESGOTAMENTO</t>
  </si>
  <si>
    <t>ESCAVACAO MANUAL DE VALA/CAVA EM PEDRA SOLTA DO TAMANHO MEDIO DE PEDRA DE MAO OU ARGILA RIJA,ENTRE 6,00 E 7,50M DE PROFUNDIDADE,EXCLUSIVE ESCORAMENTO E ESGOTAMENTO</t>
  </si>
  <si>
    <t>ESCAVACAO MANUAL DE VALA/CAVA EM LODO,ATE 1,50M DE PROFUNDIDADE,EXCLUSIVE ESCORAMENTO E ESGOTAMENTO</t>
  </si>
  <si>
    <t>ESCAVACAO MANUAL DE VALA/CAVA EM LODO,ENTRE 1,50 E 3,00M DEPROFUNDIDADE,EXCLUSIVE ESCORAMENTO E ESGOTAMENTO</t>
  </si>
  <si>
    <t>ESCAVACAO MANUAL DE VALA/CAVA EM LODO,ENTRE 3,00 E 4,50M DEPROFUNDIDADE,EXCLUSIVE ESCORAMENTO E ESGOTAMENTO</t>
  </si>
  <si>
    <t>ESCAVACAO MANUAL DE VALA/CAVA EM LODO, ENTRE 4,50 E 6,00M DEPROFUNDIDADE,EXCLUSIVE ESCORAMENTO E ESGOTAMENTO</t>
  </si>
  <si>
    <t>ESCAVACAO MANUAL DE VALA/CAVA EM LODO,ENTRE 6,00 E 7,50M DEPROFUNDIDADE,EXCLUSIVE ESCORAMENTO E ESGOTAMENTO</t>
  </si>
  <si>
    <t>MARROAMENTO DE MATERIAL DE 3ªCATEGORIA(ROCHA VIVA),COM VOLUME MAXIMO DE 0,064M3,PARA REDUCAO A PEDRA DE MAO,REFERINDO-SEO PRECO AO MATERIAL SOLTO,DEPOIS DE MARROADO</t>
  </si>
  <si>
    <t>DESMONTE MANUAL DE BLOCO DE MATERIAL DE 3ªCATEGORIA(ROCHA VIVA),COM VOLUME ATE 1,00M3,INCLUSIVE REDUCAO A PEDRA DE MAO.PARA VOLUMES ACIMA DE 1,00M3 VER CATALOGO DE REFERENCIA</t>
  </si>
  <si>
    <t>DESMONTE MANUAL EM MATERIAL DE 2ªCATEGORIA(MOLEDO OU ROCHA DECOMPOSTA).VALEM A FORMULA E AS OBSERVACOES DO ITEM 03.001.0065</t>
  </si>
  <si>
    <t>MARROAMENTO DE MATERIAL DE 2ªCATEGORIA(ROCHA DECOMPOSTA),COMVOLUME MAXIMO DE 0,064M3,PARA REDUCAO A PEDRA DE MAO,REFERINDO-SE O PRECO AO MATERIAL SOLTO,DEPOIS DE MARROADO</t>
  </si>
  <si>
    <t>ESCAVACAO MANUAL EM MATERIAL DE 1ªCATEGORIA,A CEU ABERTO,ATE0,50M DE PROFUNDIDADE COM REMOCAO ATE 1 DAM</t>
  </si>
  <si>
    <t>ESCAVACAO MANUAL EM MATERIAL DE 1ªCATEGORIA,A CEU ABERTO,PARA PROFUNDIDADES MAIORES QUE 0,50M COM REMOCAO ATE 1 DAM</t>
  </si>
  <si>
    <t>ESCAVACAO EM TUNEL DE PEQUENAS DIMENSOES,EM MATERIAL DE 1ªCATEGORIA(AREIA,ARGILA OU PICARRA),INTEIRAMENTE SECO,EM SERVICO SEMI-MECANIZADO,EXCLUSIVE ESCORAMENTO</t>
  </si>
  <si>
    <t>ESCAVACAO E REATERRO DE VALA,EM MATERIAL DE 1ªCATEGORIA,PARALIGACAO PREDIAL DE ESGOTO SANITARIO</t>
  </si>
  <si>
    <t>ESCAVACAO E REATERRO DE VALA,EM MATERIAL DE 2ªCATEGORIA,PARALIGACAO PREDIAL DE ESGOTO SANITARIO</t>
  </si>
  <si>
    <t>ESCAVACAO E REATERRO DE VALA,EM MATERIAL DE 1ªCATEGORIA,PARALIGACAO DE AGUA POTAVEL</t>
  </si>
  <si>
    <t>ESCAVACAO E REATERRO DE VALA,EM MATERIAL DE 2ª CATEGORIA,PARA LIGACAO DE AGUA POTAVEL</t>
  </si>
  <si>
    <t>ESCAVACAO MANUAL DE VALA/CAVA EM MATERIAL DE 1ªCATEGORIA ATE1,50M DE PROFUNDIDADE,EM BECOS DE ATE 2,00M DE LARGURA COMIMPOSSIBILIDADE DE ENTRADA DE CAMINHAO OU EQUIPAMENTO MOTORIZADO PARA RETIRADA DO MATERIAL,EM FAVELAS,EXCLUSIVE ESCORAMENTO E ESGOTAMENTO</t>
  </si>
  <si>
    <t>ESCAVACAO MANUAL DE VALA/CAVA EM MATERIAL DE 1ªCATEGORIA ENTRE 1,50 E 3,00M DE PROFUNDIDADE,EM BECOS DE ATE 2,00M DE LARGURA COM IMPOSSIBILIDADE DE ENTRADA DE CAMINHAO OU EQUIPAMENTO MOTORIZADO PARA RETIRADA DO MATERIAL,EM FAVELAS,EXCLUSIVEESCORAMENTO E ESGOTAMENTO</t>
  </si>
  <si>
    <t>ESCAVACAO MANUAL DE VALA/CAVA EM MATERIAL DE 1ªCATEGORIA ENTRE 3,00 E 4,50M DE PROFUNDIDADE,EM BECOS DE ATE 2,00M DE LARGURA COM IMPOSSIBILIDADE DE ENTRADA DE CAMINHAO OU EQUIPAMENTO MOTORIZADO PARA RETIRADA DO MATERIAL,EM FAVELAS,EXCLUSIVEESCORAMENTO E ESGOTAMENTO</t>
  </si>
  <si>
    <t>ESCAVACAO MANUAL DE VALA/CAVA EM LODO OU LAMA ATE 1,50M DE PROFUNDIDADE,EM BECOS DE ATE 2,00M DE LARGURA,EM FAVELAS,EXCLUSIVE ESCORAMENTO E ESGOTAMENTO</t>
  </si>
  <si>
    <t>ESCAVACAO MANUAL DE VALA/CAVA EM LODO OU LAMA COM PROFUNDIDADE ENTRE 1,50 E 3,00M,EM BECOS DE ATE 2,00M DE LARGURA,EM FAVELAS,EXCLUSIVE ESCORAMENTO E ESGOTAMENTO</t>
  </si>
  <si>
    <t>ESCAVACAO MANUAL DE VALA EM MATERIAL DE 1ªCATEGORIA,COM ESCORAMENTO E ESGOTAMENTO MANUAL</t>
  </si>
  <si>
    <t>ESCAVACAO DE VALA/CAVA A FOGO EM MATERIAL DE 2ª CATEGORIA(MOLEDO OU ROCHA DECOMPOSTA),ATE 1,50M DE PROFUNDIDADE,FURACAOA BARRA MINA,INCLUSIVE EMPILHAMENTO DO MATERIAL PARA REMOCAO</t>
  </si>
  <si>
    <t>ESCAVACAO DE VALA/CAVA A FOGO EM MATERIAL DE 2ªCATEGORIA(MOLEDO OU ROCHA DECOMPOSTA),ENTRE 1,50 E 3,00M DE PROFUNDIDADE,FURACAO A BARRA MINA,INCLUSIVE EMPILHAMENTO DO MATERIAL PARAREMOCAO</t>
  </si>
  <si>
    <t>ESCAVACAO DE VALA/CAVA A FOGO EM MATERIAL DE 2ªCATEGORIA(MOLEDO OU ROCHA DECOMPOSTA),ENTRE 3,00 E 4,50M DE PROFUNDIDADE,FURACAO A BARRA MINA,INCLUSIVE EMPILHAMENTO DO MATERIAL PARAREMOCAO</t>
  </si>
  <si>
    <t>ESCAVACAO DE VALA/CAVA A FOGO EM MATERIAL DE 2ªCATEGORIA(MOLEDO OU ROCHA DECOMPOSTA),ENTRE 4,50 E 6,00M DE PROFUNDIDADE,FURACAO A BARRA MINA,INCLUSIVE EMPILHAMENTO DO MATERIAL PARAREMOCAO</t>
  </si>
  <si>
    <t>ESCAVACAO DE VALA/CAVA A FOGO EM MATERIAL DE 2ªCATEGORIA(MOLEDO OU ROCHA DECOMPOSTA),ENTRE 6,00 E 7,50M DE PROFUNDIDADE,FURACAO A BARRA MINA,INCLUSIVE EMPILHAMENTO DO MATERIAL PARAREMOCAO</t>
  </si>
  <si>
    <t>ESCAVACAO DE VALA/CAVA A FOGO EM MATERIAL DE 3ªCATEGORIA(ROCHA VIVA),ATE 1,50M DE PROFUNDIDADE,FURACAO A BARRA MINA,INCLUSIVE EMPILHAMENTO DO MATERIAL PARA REMOCAO</t>
  </si>
  <si>
    <t>ESCAVACAO DE VALA/CAVA A FOGO EM MATERIAL DE 3ªCATEGORIA(ROCHA VIVA),ENTRE 1,50 E 3,00M DE PROFUNDIDADE,FURACAO A BARRAMINA,INCLUSIVE EMPILHAMENTO DO MATERIAL PARA A REMOCAO</t>
  </si>
  <si>
    <t>ESCAVACAO DE VALA/CAVA A FOGO EM MATERIAL DE 3ªCATEGORIA(ROCHA VIVA),ENTRE 3,00 E 4,50M DE PROFUNDIDADE,FURACAO A BARRAMINA,INCLUSIVE EMPILHAMENTO DO MATERIAL PARA REMOCAO</t>
  </si>
  <si>
    <t>ESCAVACAO DE VALA/CAVA A FOGO EM MATERIAL DE 3ªCATEGORIA(ROCHA VIVA),ENTRE 4,50 E 6,00M DE PROFUNDIDADE,FURACAO A BARRAMINA,INCLUSIVE EMPILHAMENTO DO MATERIAL PARA REMOCAO</t>
  </si>
  <si>
    <t>ESCAVACAO DE VALA/CAVA A FOGO EM MATERIAL DE 3ªCATEGORIA(ROCHA VIVA),ENTRE 6,00 E 7,50M DE PROFUNDIDADE,FURACAO A BARRAMINA,INCLUSIVE EMPILHAMENTO DO MATERIAL PARA REMOCAO</t>
  </si>
  <si>
    <t>ESCAVACAO A FOGO EM MATERIAL DE 2ªCATEGORIA(MOLEDO OU ROCHADECOMPOSTA),A CEU ABERTO,FURACAO A BARRA MINA</t>
  </si>
  <si>
    <t>ESCAVACAO A FOGO EM MATERIAL DE 3ªCATEGORIA(ROCHA VIVA),A CEU ABERTO,FURACAO A BARRA MINA</t>
  </si>
  <si>
    <t>DESMONTE A FOGO DE BLOCOS DE MATERIAL DE 3ªCATEGORIA(ROCHA VIVA),COM VOLUME DE 1,00 A 20,00M3,SENDO OS FUROS ABERTOS A BROCA E MARRETA,INCLUSIVE REDUCAO MANUAL A PEDRA DE MAO</t>
  </si>
  <si>
    <t>DESMONTE A FOGO DE BLOCOS DE MATERIAL DE 2ªCATEGORIA(ROCHA MEDIANAMENTE DECOMPOSTA),COM VOLUME DE 1,00 A 20,00M3,SENDO OS FUROS ABERTOS A BROCA E MARRETA,INCLUSIVE REDUCAO MANUAL APEDRA DE MAO</t>
  </si>
  <si>
    <t>ESCAVACAO DE ROCHA COM UTILIZACAO DE FOGO CUIDADOSO(SMOOTH BLASTING),A CEU ABERTO,EM AREA URBANA,SENDO A PERFURACAO A ARCOMPRIMIDO,INCLUSIVE EMPILHAMENTO DO MATERIAL PARA REMOCAO</t>
  </si>
  <si>
    <t>ESCAVACAO DE ROCHA COM UTILIZACAO DE FOGO CUIDADOSO(SMOOTH BLASTING),A CEU ABERTO,EM AREA URBANA,SENDO A PERFURACAO A ARCOMPRIMIDO,INCLUSIVE EMPILHAMENTO DO MATERIAL PARA REMOCAOE TRANSPORTE A 50,00M COM TRATOR</t>
  </si>
  <si>
    <t>ESCAVACAO A FOGO EM MATERIAL DE 2ªCATEGORIA(MOLEDO OU ROCHADECOMPOSTA)EM TALUDES,VALA/CAVA,ATE 1,50M DE PROFUNDIDADE,SENDO A PERFURACAO A AR COMPRIMIDO,INCLUSIVE EMPILHAMENTO DO MATERIAL PARA REMOCAO</t>
  </si>
  <si>
    <t>ESCAVACAO A FOGO EM MATERIAL DE 2ªCATEGORIA(MOLEDO OU ROCHADECOMPOSTA)EM TALUDES,VALA/CAVA,ENTRE 1,50 E 3,00M DE PROFUNDIDADE,SENDO A PERFURACAO A AR COMPRIMIDO,INCLUSIVE EMPILHAMENTO DO MATERIAL PARA REMOCAO</t>
  </si>
  <si>
    <t>ESCAVACAO A FOGO EM MATERIAL DE 2ªCATEGORIA(MOLEDO OU ROCHADECOMPOSTA)EM TALUDES,VALA/CAVA,ENTRE 3,00 E 4,50M DE PROFUNDIDADE,SENDO A PERFURACAO A AR COMPRIMIDO,INCLUSIVE EMPILHAMENTO DO MATERIAL PARA REMOCAO</t>
  </si>
  <si>
    <t>ESCAVACAO A FOGO EM MATERIAL DE 2ªCATEGORIA(MOLEDO OU ROCHADECOMPOSTA)EM TALUDES,VALA/CAVA,ENTRE 4,50 E 6,00M DE PROFUNDIDADE,SENDO A PERFURACAO A AR COMPRIMIDO,INCLUSIVE EMPILHAMENTO DO MATERIAL PARA REMOCAO</t>
  </si>
  <si>
    <t>ESCAVACAO A FOGO EM MATERIAL DE 2ªCATEGORIA(MOLEDO OU ROCHADECOMPOSTA)EM TALUDES,VALA/CAVA,ENTRE 6,00 E 7,50M DE PROFUNDIDADE,SENDO A PERFURACAO A AR COMPRIMIDO,INCLUSIVE EMPILHAMENTO DO MATERIAL PARA REMOCAO</t>
  </si>
  <si>
    <t>ESCAVACAO A FOGO EM MATERIAL DE 3ªCATEGORIA(ROCHA VIVA),A CEU ABERTO,SENDO A PERFURACAO A AR COMPRIMIDO,INCLUSIVE TRANSPORTE A 50,00M,COM TRATOR COM LAMINA</t>
  </si>
  <si>
    <t>ESCAVACAO A FOGO EM MATERIAL DE 3ªCATEGORIA(ROCHA VIVA),A CEU ABERTO,SENDO A PERFURACAO A AR COMPRIMIDO,INCLUSIVE TRANSPORTE A 100,00M,COM TRATOR COM LAMINA</t>
  </si>
  <si>
    <t>ESCAVACAO A FOGO EM MATERIAL DE 3ªCATEGORIA(ROCHA VIVA)EM TALUDES,VALA/CAVA,ATE 1,50M DE PROFUNDIDADE,SENDO A PERFURACAOA AR COMPRIMIDO,INCLUSIVE EMPILHAMENDO DO MATERIAL PARA REMOCAO</t>
  </si>
  <si>
    <t>ESCAVACAO A FOGO EM MATERIAL DE 3ªCATEGORIA(ROCHA VIVA)EM TALUDES,VALA/CAVA,ENTRE 1,50 E 3,00M DE PROFUNDIDADE,SENDO A PERFURACAO A AR COMPRIMIDO,INCLUSIVE EMPILHAMENTO DO MATERIALPARA REMOCAO</t>
  </si>
  <si>
    <t>ESCAVACAO A FOGO EM MATERIAL DE 3ªCATEGORIA(ROCHA VIVA)EM TALUDES,VALA/CAVA,ENTRE 3,00 E 4,50M DE PROFUNDIDADE,SENDO A PERFURACAO A AR COMPRIMIDO,INCLUSIVE EMPILHAMENTO DO MATERIALPARA REMOCAO</t>
  </si>
  <si>
    <t>ESCAVACAO A FOGO EM MATERIAL DE 3ªCATEGORIA(ROCHA VIVA)EM TALUDES,VALA/CAVA,ENTRE 4,50 E 6,00M DE PROFUNDIDADE,SENDO A PERFURACAO A AR COMPRIMIDO,INCLUSIVE EMPILHAMENTO DO MATERIALPARA REMOCAO</t>
  </si>
  <si>
    <t>ESCAVACAO A FOGO EM MATERIAL DE 3ªCATEGORIA(ROCHA VIVA)EM TALUDES,VALA/CAVA,ENTRE 6,00 E 7,50M DE PROFUNDIDADE,SENDO A PERFURACAO A AR COMPRIMIDO,INCLUSIVE EMPILHAMENTO DO MATERIALPARA REMOCAO</t>
  </si>
  <si>
    <t>ESCAVACAO A FOGO EM MATERIAL DE 3ªCATEGORIA(ROCHA VIVA),A CEU ABERTO,SENDO A PERFURACAO A AR COMPRIMIDO,INCLUSIVE CARGACOM CARREGADOR FRONTAL DE PNEUS DE 3,10M3 E TRATOR DE LAMINACOM POTENCIA EM TORNO DE 200CV,COM LAMINA</t>
  </si>
  <si>
    <t>ESCAVACAO A FOGO EM MATERIAL DE 2ªCATEGORIA(MOLEDO OU ROCHADECOMPOSTA),A CEU ABERTO,SENDO A PERFURACAO A AR COMPRIMIDO,INCLUSIVE CARGA COM CARREGADOR FRONTAL DE PNEUS DE 3,10M3 ETRATOR DE LAMINA COM POTENCIA EM TORNO DE 200CV,COM LAMINA</t>
  </si>
  <si>
    <t>DESMONTE A FOGO DE BLOCO DE MATERIAL DE 3ªCATEGORIA(ROCHA VIVA),COM VOLUME DE 1,00 A 50,00M3,SENDO A PERFURACAO A AR COMPRIMIDO,INCLUSIVE REDUCAO MANUAL A PEDRA DE MAO</t>
  </si>
  <si>
    <t>DESMONTE A FOGO DE BLOCO DE MATERIAL DE 2ªCATEGORIA,COM VOLUME DE 1,00 A 50,00M3,SENDO A PERFURACAO A AR COMPRIMIDO,INCLUSIVE REDUCAO MANUAL A PEDRA DE MAO</t>
  </si>
  <si>
    <t>DESMONTE A FOGO DE BLOCO DE MATERIAL DE 2ªCATEGORIA,COM VOLUME DE 1,00 A 50,00M3,SENDO A AR COMPRIMIDO TANTO A PERFURACAO COMO A REDUCAO A PEDRA DE MAO,ESTA ULTIMA AINDA COM O AUXILIO DE CUNHA E PALMETA</t>
  </si>
  <si>
    <t>DESMONTE A FOGO DE BLOCO DE MATERIAL DE 3ª CATEGORIA,COM VOLUME DE 1,00 A 50,00M3,SENDO A PERFURACAO A AR COMPRIMIDO E AREDUCAO A PEDRA DE MAO A ROMPEDOR,ESTA ULTIMA AINDA COM O AUXILIO DE CUNHA E PALMETA</t>
  </si>
  <si>
    <t>ESCAVACAO EM MATERIAL DE 2ªCATEGORIA(MOLEDO OU ROCHA MUITO DECOMPOSTA),COM EQUIPAMENTO A AR COMPRIMIDO,SEM UTILIZACAO DEEXPLOSIVOS,EM TALUDES,VALA/CAVA,ATE 1,50M DE PROFUNDIDADE,INCLUSIVE EMPILHAMENTO DO MATERIAL PARA REMOCAO</t>
  </si>
  <si>
    <t>ESCAVACAO EM MATERIAL DE 2ªCATEGORIA(MOLEDO OU ROCHA MUITO DECOMPOSTA),COM EQUIPAMENTO A AR COMPRIMIDO,SEM UTILIZACAO DEEXPLOSIVOS,EM TALUDES,VALA/CAVA,ENTRE 1,50 E 3,00M DE PROFUNDIDADE,INCLUSIVE EMPILHAMENTO DO MATERIAL PARA REMOCAO</t>
  </si>
  <si>
    <t>ESCAVACAO EM MATERIAL DE 2ªCATEGORIA(MOLEDO OU ROCHA MUITO DECOMPOSTA),COM EQUIPAMENTO A AR COMPRIMIDO,SEM UTILIZACAO DEEXPLOSIVOS,EM TALUDES,VALA/CAVA,ENTRE 3,00 E 4,50M DE PROFUNDIDADE,INCLUSIVE EMPILHAMENTO DO MATERIAL PARA REMOCAO</t>
  </si>
  <si>
    <t>ESCAVACAO EM MATERIAL DE 2ªCATEGORIA(MOLEDO OU ROCHA MUITO DECOMPOSTA),COM EQUIPAMENTO A AR COMPRIMIDO,SEM UTILIZACAO DEEXPLOSIVOS,EM TALUDES,VALA/CAVA,ENTRE 4,50 E 6,00M DE PROFUNDIDADE,INCLUSIVE EMPILHAMENTO DO MATERIAL PARA REMOCAO</t>
  </si>
  <si>
    <t>ESCAVACAO EM MATERIAL DE 2ªCATEGORIA(MOLEDO OU ROCHA MUITO DECOMPOSTA),COM EQUIPAMENTO A AR COMPRIMIDO,SEM UTILIZACAO DEEXPLOSIVOS,EM TALUDES,VALA/CAVA,ENTRE 6,00 E 7,50M DE PROFUNDIDADE,INCLUSIVE EMPILHAMENTO DO MATERIAL PARA REMOCAO</t>
  </si>
  <si>
    <t>ESCAVACAO EM MATERIAL DE 2ªCATEGORIA(MOLEDO OU ROCHA DECOMPOSTA),COM EQUIPAMENTO A AR COMPRIMIDO,SEM UTILIZACAO DE EXPLOSIVOS,EM TALUDES,VALA/CAVA,ATE 1,50M DE PROFUNDIDADE,INCLUSIVE EMPILHAMENTO DO MATERIAL PARA REMOCAO</t>
  </si>
  <si>
    <t>ESCAVACAO EM MATERIAL DE 2ªCATEGORIA(MOLEDO OU ROCHA DECOMPOSTA),COM EQUIPAMENTO A AR COMPRIMIDO,SEM UTILIZACAO DE EXPLOSIVOS,EM TALUDES,VALA/CAVA,ENTRE 1,50 E 3,00M DE PROFUNDIDADE,INCLUSIVE EMPILHAMENTO DO MATERIAL PARA REMOCAO</t>
  </si>
  <si>
    <t>ESCAVACAO EM MATERIAL DE 2ªCATEGORIA(MOLEDO OU ROCHA DECOMPOSTA),COM EQUIPAMENTO A AR COMPRIMIDO,SEM UTILIZACAO DE EXPLOSIVOS,EM TALUDES,VALA/CAVA,ENTRE 3,00 E 4,50M DE PROFUNDIDADE,INCLUSIVE EMPILHAMENTO DO MATERIAL PARA REMOCAO</t>
  </si>
  <si>
    <t>ESCAVACAO EM MATERIAL DE 2ªCATEGORIA(MOLEDO OU ROCHA DECOMPOSTA),COM EQUIPAMENTO A AR COMPRIMIDO,SEM UTILIZACAO DE EXPLOSIVOS,EM TALUDES,VALA/CAVA,ENTRE 4,50 E 6,00M DE PROFUNDIDADE,INCLUSIVE EMPILHAMENTO DO MATERIAL PARA REMOCAO</t>
  </si>
  <si>
    <t>ESCAVACAO EM MATERIAL DE 2ªCATEGORIA(MOLEDO OU ROCHA DECOMPOSTA),COM EQUIPAMENTO A AR COMPRIMIDO,SEM UTILIZACAO DE EXPLOSIVOS,EM TALUDES,VALA/CAVA,ENTRE 6,00 E 7,50M DE PROFUNDIDADE,INCLUSIVE EMPILHAMENTO DO MATERIAL PARA REMOCAO</t>
  </si>
  <si>
    <t>ESCAVACAO EM MATERIAL DE 3ªCATEGORIA(ROCHA SA FRATURADA),COMEQUIPAMENTO A AR COMPRIMIDO E ENCUNHAMENTO GENERALIZADO,SEMUTILIZACAO DE EXPLOSIVOS,EM TALUDES,VALA/CAVA,ATE 1,50M DEPROFUNDIDADE,INCLUSIVE EMPILHAMENTO DO MATERIAL PARA REMOCAO</t>
  </si>
  <si>
    <t>ESCAVACAO EM MATERIAL DE 3ªCATEGORIA(ROCHA SA FRATURADA),COMEQUIPAMENTO A AR COMPRIMIDO E ENCUNHAMENTO GENERALIZADO,SEMUTILIZACAO DE EXPLOSIVOS,EM TALUDES,VALA/CAVA,ENTRE 1,50 E3,00M DE PROFUNDIDADE,INCLUSIVE EMPILHAMENTO DO MATERIAL PARA REMOCAO</t>
  </si>
  <si>
    <t>ESCAVACAO EM MATERIAL DE 3ªCATEGORIA(ROCHA SA FRATURADA),COMEQUIPAMENTO A AR COMPRIMIDO E ENCUNHAMENTO GENERALIZADO,SEMUTILIZACAO DE EXPLOSIVOS,EM TALUDES,VALA/CAVA,ENTRE 3,00 E4,50M DE PROFUNDIDADE,INCLUSIVE EMPILHAMENTO DO MATERIAL PARA REMOCAO</t>
  </si>
  <si>
    <t>ESCAVACAO EM MATERIAL DE 3ªCATEGORIA(ROCHA SA FRATURADA),COMEQUIPAMENTO A AR COMPRIMIDO E ENCUNHAMENTO GENERALIZADO,SEMUTILIZACAO DE EXPLOSIVOS,EM TALUDES,VALA/CAVA,ENTRE 4,50 E6,00M DE PROFUNDIDADE,INCLUSIVE EMPILHAMENTO DO MATERIAL PARA REMOCAO</t>
  </si>
  <si>
    <t>ESCAVACAO EM MATERIAL DE 3ªCATEGORIA(ROCHA SA FRATURADA),COMEQUIPAMENTO A AR COMPRIMIDO E ENCUNHAMENTO GENERALIZADO,SEMUTILIZACAO DE EXPLOSIVOS,EM TALUDES,VALA/CAVA,ENTRE 6,00 E7,50M DE PROFUNDIDADE,INCLUSIVE EMPILHAMENTO DO MATERIAL PARA REMOCAO</t>
  </si>
  <si>
    <t>ESCAVACAO EM MATERIAL DE 3ªCATEGORIA(ROCHA VIVA),COM EQUIPAMENTO A AR COMPRIMIDO E SERRACAO COM BROCAS,SEGUIDA DE ENCUNHAMENTO,SEM UTILIZACAO DE EXPLOSIVOS,EM TALUDES,VALA/CAVA,ATE1,50M DE PROFUNDIDADE,INCLUSIVE EMPILHAMENTO DO MATERIAL PARA REMOCAO</t>
  </si>
  <si>
    <t>ESCAVACAO EM MATERIAL DE 3ªCATEGORIA(ROCHA VIVA),COM EQUIPAMENTO A AR COMPRIMIDO E SERRACAO COM BROCAS,SEGUIDA DE ENCUNHAMENTO,SEM UTILIZACAO DE EXPLOSIVOS,EM TALUDES,VALA/CAVA,ENTRE 1,50 E 3,00M DE PROFUNDIDADE,INCLUSIVE EMPILHAMENTO DO MATERIAL PARA REMOCAO</t>
  </si>
  <si>
    <t>ESCAVACAO EM MATERIAL DE 3ªCATEGORIA(ROCHA VIVA),COM EQUIPAMENTO A AR COMPRIMIDO E SERRACAO COM BROCAS,SEGUIDA DE ENCUNHAMENTO,SEM UTILIZACAO DE EXPLOSIVOS,EM TALUDES,VALA/CAVA,ENTRE 3,00 E 4,50M DE PROFUNDIDADE,INCLUSIVE EMPILHAMENTO DO MATERIAL PARA REMOCAO</t>
  </si>
  <si>
    <t>ESCAVACAO EM MATERIAL DE 3ªCATEGORIA(ROCHA VIVA),COM EQUIPAMENTO A AR COMPRIMIDO E SERRACAO COM BROCAS,SEGUIDA DE ENCUNHAMENTO,SEM UTILIZACAO DE EXPLOSIVOS,EM TALUDES,VALA/CAVA,ENTRE 4,50 E 6,00M DE PROFUNDIDADE,INCLUSIVE EMPILHAMENTO DO MATERIAL PARA REMOCAO</t>
  </si>
  <si>
    <t>ESCAVACAO EM MATERIAL DE 3ªCATEGORIA(ROCHA VIVA),COM EQUIPAMENTO A AR COMPRIMIDO E SERRACAO COM BROCAS,SEGUIDA DE ENCUNHAMENTO,SEM UTILIZACAO DE EXPLOSIVOS,EM TALUDES,VALA/CAVA,ENTRE 6,00 E 7,50M DE PROFUNDIDADE,INCLUSIVE EMPILHAMENTO DO MATERIAL PARA REMOCAO</t>
  </si>
  <si>
    <t>ESCAVACAO EM MATERIAL DE 3ªCATEGORIA(ROCHA SA FRATURADA),COMEQUIPAMENTO A AR COMPRIMIDO,A CEU ABERTO,SEM UTILIZACAO DEEXPLOSIVOS,INCLUSIVE EMPILHAMENTO DO MATERIAL PARA REMOCAO</t>
  </si>
  <si>
    <t>ESCAVACAO EM MATERIAL DE 3ªCATEGORIA(ROCHA VIVA),COM EQUIPAMENTO A AR COMPRIMIDO,A CEU ABERTO,SEM UTILIZACAO DE EXPLOSIVOS,INCLUSIVE EMPILHAMENTO DO MATERIAL PARA REMOCAO</t>
  </si>
  <si>
    <t>ESCAVACAO EM MATERIAL DE 2ªCATEGORIA(MOLEDO OU ROCHA MUITO DECOMPOSTA),COM EQUIPAMENTO A AR COMPRIMIDO,A CEU ABERTO,SEMUTILIZACAO DE EXPLOSIVOS,INCLUSIVE EMPILHAMENTO DO MATERIALPARA REMOCAO</t>
  </si>
  <si>
    <t>ESCAVACAO EM MATERIAL DE 2ªCATEGORIA(MOLEDO OU ROCHA DECOMPOSTA),COM EQUIPAMENTO A AR COMPRIMIDO,A CEU ABERTO,SEM UTILIZACAO DE EXPLOSIVOS,INCLUSIVE EMPILHAMENTO DO MATERIAL PARA REMOCAO</t>
  </si>
  <si>
    <t>DESMONTE DE BLOCO DE MATERIAL DE 3ªCATEGORIA(ROCHA VIVA),COMEQUIPAMENTO A AR COMPRIMIDO,COM VOLUME ATE 1,00M3,SEM UTILIZACAO DE EXPLOSIVOS,INCLUSIVE REDUCAO A PEDRA DE MAO COM O MESMO EQUIPAMENTO</t>
  </si>
  <si>
    <t>DESMONTE DE BLOCO DE MATERIAL DE 2ªCATEGORIA,SEM UTILIZACAODE EXPLOSIVOS,COM ROMPEDOR A AR COMPRIMIDO</t>
  </si>
  <si>
    <t>SERRACAO CONTINUA EM MATERIAL DE 3ªCATEGORIA(ROCHA VIVA),COMA FINALIDADE DE IMPEDIR PROPAGACAO DE VIBRACOES DECORRENTESDE ESCAVACAO A FOGO</t>
  </si>
  <si>
    <t>ATERRO COM MATERIAL DE 1ªCATEGORIA,COMPACTADO MANUALMENTE EMCAMADAS DE 20CM,ATE UMA ALTURA MAXIMA DE 80CM,PARA SUPORTEDE CAMADA DE CONCRETO,INCLUSIVE DOIS TIROS DE PA,ESPALHAMENTO E REGA,EXCLUSIVE FORNECIMENTO DA TERRA</t>
  </si>
  <si>
    <t>ATERRO COM MATERIAL DE 1ª CATEGORIA,COMPACTADO MANUALMENTE EM CAMADAS DE 20CM DE MATERIAL APILOADO,PROVENIENTE DE JAZIDADISTANTE ATE 1KM,INCLUSIVE ESCAVACAO,CARGA,TRANSPORTE EM CAMINHAO BASCULANTE,DESCARGA,ESPALHAMENTO E IRRIGACAO MANUAIS</t>
  </si>
  <si>
    <t>ATERRO COM MATERIAL DE 1ª CATEGORIA,COMPACTADO MANUALMENTE EM CAMADAS DE 20CM DE MATERIAL APILOADO,PROVENIENTE DE JAZIDADISTANTE ATE 2KM,INCLUSIVE ESCAVACAO,CARGA,TRANSPORTE EM CAMINHAO BASCULANTE,DESCARGA,ESPALHAMENTO E IRRIGACAO MANUAIS</t>
  </si>
  <si>
    <t>ATERRO COM MATERIAL DE 1ª CATEGORIA,COMPACTADO MANUALMENTE EM CAMADAS DE 20CM DE MATERIAL APILOADO,PROVENIENTE DE JAZIDADISTANTE ATE 3KM,INCLUSIVE ESCAVACAO,CARGA,TRANSPORTE EM CAMINHAO BASCULANTE,DESCARGA,ESPALHAMENTO E IRRIGACAO MANUAIS</t>
  </si>
  <si>
    <t>ATERRO COM MATERIAL DE 1ª CATEGORIA,COMPACTADO MANUALMENTE EM CAMADAS DE 20CM DE MATERIAL APILOADO,PROVENIENTE DE JAZIDADISTANTE ATE 4KM,INCLUSIVE ESCAVACAO,CARGA,TRANSPORTE EM CAMINHAO BASCULANTE,DESCARGA,ESPALHAMENTO E IRRIGACAO MANUAIS</t>
  </si>
  <si>
    <t>ATERRO COM MATERIAL DE 1ª CATEGORIA,COMPACTADO MANUALMENTE EM CAMADAS DE 20CM DE MATERIAL APILOADO,PROVENIENTE DE JAZIDADISTANTE ATE 5KM,INCLUSIVE ESCAVACAO,CARGA,TRANSPORTE EM CAMINHAO BASCULANTE,DESCARGA,ESPALHAMENTO E IRRIGACAO MANUAIS</t>
  </si>
  <si>
    <t>ATERRO COM MATERIAL DE 1ª CATEGORIA,COMPACTADO MANUALMENTE EM CAMADAS DE 20CM DE MATERIAL APILOADO,PROVENIENTE DE JAZIDADISTANTE ATE 10KM,INCLUSIVE ESCAVACAO,CARGA,TRANSPORTE EM CAMINHAO BASCULANTE,DESCARGA,ESPALHAMENTO E IRRIGACAO MANUAIS</t>
  </si>
  <si>
    <t>ATERRO COM MATERIAL DE 1ª CATEGORIA,COMPACTADO MANUALMENTE EM CAMADAS DE 20CM DE MATERIAL APILOADO,PROVENIENTE DE JAZIDADISTANTE ATE 15KM,INCLUSIVE ESCAVACAO,CARGA,TRANSPORTE EM CAMINHAO BASCULANTE,DESCARGA,ESPALHAMENTO E IRRIGACAO MANUAIS</t>
  </si>
  <si>
    <t>ATERRO COM MATERIAL DE 1ª CATEGORIA,COMPACTADO MANUALMENTE EM CAMADAS DE 20CM DE MATERIAL APILOADO,PROVENIENTE DE JAZIDADISTANTE ATE 20KM,INCLUSIVE ESCAVACAO,CARGA,TRANSPORTE EM CAMINHAO BASCULANTE,DESCARGA,ESPALHAMENTO E IRRIGACAO MANUAIS</t>
  </si>
  <si>
    <t>ATERRO COM MATERIAL DE 1ª CATEGORIA,COMPACTADO MANUALMENTE EM CAMADAS DE 20CM DE MATERIAL APILOADO,PROVENIENTE DE JAZIDADISTANTE ATE 25KM,INCLUSIVE ESCAVACAO,CARGA,TRANSPORTE EM CAMINHAO BASCULANTE,DESCARGA,ESPALHAMENTO E IRRIGACAO MANUAIS</t>
  </si>
  <si>
    <t>ATERRO COM MATERIAL DE 1ª CATEGORIA,COMPACTADO MANUALMENTE EM CAMADAS DE 20CM DE MATERIAL APILOADO,PROVENIENTE DE JAZIDADISTANTE ATE 30KM,INCLUSIVE ESCAVACAO,CARGA,TRANSPORTE EM CAMINHAO BASCULANTE,DESCARGA,ESPALHAMENTO E IRRIGACAO MANUAIS</t>
  </si>
  <si>
    <t>COMPACTACAO DE MATERIAL DE 1ªCATEGORIA,INCLUSIVE DESCARGA DECAMINHAO BASCULANTE,MOVIMENTACAO A 1 TIRO DE PA,ESPALHAMENTO E SOCAMENTO MANUAL EM CAMADAS DE 30CM DE MATERIAL APILOADO</t>
  </si>
  <si>
    <t>ATERRO COM MATERIAL DE 1ªCATEGORIA,ESPALHADO POR TRATOR COMPOTENCIA EM TORNO DE 80CV COM LAMINA,EM CAMADAS DE 20CM DE MATERIAL ADENSADO,REGADO POR CAMINHAO TANQUE E COMPACTADO A 90% COM ROLO PE DE CARNEIRO CONVENCIONAL,DE 2(DOIS) CILINDROS,REBOCADO POR TRATOR DE PNEUS,INTERVINDO 2(DOIS) SERVENTES,EXCLUSIVE O FORNECIMENTO DA TERRA</t>
  </si>
  <si>
    <t>ATERRO COM MATERIAL DE 1ªCATEGORIA,ESPALHADO POR TRATOR COMPOTENCIA EM TORNO DE 140CV COM LAMINA,EM CAMADAS DE 20CM DEMATERIAL ADENSADO,REGADO POR CAMINHAO TANQUE E COMPACTADO A90% COM ROLO PE DE CARNEIRO CONVENCIONAL,DE 2(DOIS)CILINDROS,REBOCADO POR TRATOR DE PNEUS,INTERVINDO 2(DOIS)SERVENTES,EXCLUSIVE O FORNECIMENTO DA TERRA</t>
  </si>
  <si>
    <t>ATERRO COM MATERIAL DE 1ªCATEGORIA,ESPALHADO POR TRATOR COMPOTENCIA EM TORNO DE 335CV COM LAMINA,EM CAMADAS DE 20CM DEMATERIAL ADENSADO,REGADO POR CAMINHAO TANQUE E COMPACTADO A90% COM ROLO PE DE CARNEIRO CONVENCIONAL,DE 2(DOIS)CILINDROS,REBOCADO POR TRATOR DE PNEUS,INTERVINDO 2(DOIS)SERVENTES,EXCLUSIVE O FORNECIMENTO DA TERRA</t>
  </si>
  <si>
    <t>ATERRO COM MATERIAL DE 1ªCATEGORIA,ESPALHADO POR RETRO ESCAVADEIRA,EM CAMADAS DE 20CM DE MATERIAL ADENSADO,REGADO POR CAMINHAO TANQUE E COMPACTADO A 90% COM ROLO PE DE CARNEIRO CONVENCIONAL,DE 2(DOIS) CILINDROS,REBOCADO POR TRATOR DE PNEUS,INTERVINDO 2(DOIS) SERVENTES,EXCLUSIVE O FORNECIMENTO DA TERRA</t>
  </si>
  <si>
    <t>ATERRO COM MATERIAL DE 1ªCATEGORIA,ESPALHADO POR RETRO ESCAVADEIRA,EM CAMADAS DE 20CM DE MATERIAL ADENSADO,REGADO POR CAMINHAO TANQUE E COMPACTADO A 90% COM SOQUETE VIBRATORIO,INTERVINDO 2(DOIS) SERVENTES,EXCLUSIVE O FORNECIMENTO DA TERRA</t>
  </si>
  <si>
    <t>MATERIAL DE 1ª CATEGORIA PARA ATERROS,COMPREENDENDO:ESCAVACAO,CARGA,TRANSPORTE A 1KM EM CAMINHAO BASCULANTE E DESCARGA,CONSIDERANDO O VOLUME NECESSARIO A EXECUCAO DE 1,00M3 DE MATERIAL COMPACTADO</t>
  </si>
  <si>
    <t>MATERIAL DE 1ª CATEGORIA PARA ATERROS,COMPREENDENDO:ESCAVACAO,CARGA,TRANSPORTE A 2KM EM CAMINHAO BASCULANTE E DESCARGA,CONSIDERANDO O VOLUME NECESSARIO A EXECUCAO DE 1,00M3 DE MATERIAL COMPACTADO</t>
  </si>
  <si>
    <t>MATERIAL DE 1ª CATEGORIA PARA ATERROS,COMPREENDENDO:ESCAVACAO,CARGA,TRANSPORTE A 3KM EM CAMINHAO BASCULANTE E DESCARGA,CONSIDERANDO O VOLUME NECESSARIO A EXECUCAO DE 1,00M3 DE MATERIAL COMPACTADO</t>
  </si>
  <si>
    <t>MATERIAL DE 1ª CATEGORIA PARA ATERROS,COMPREENDENDO:ESCAVACAO,CARGA,TRANSPORTE A 4KM EM CAMINHAO BASCULANTE E DESCARGA,CONSIDERANDO O VOLUME NECESSARIO A EXECUCAO DE 1,00M3 DE MATERIAL COMPACTADO</t>
  </si>
  <si>
    <t>MATERIAL DE 1ª CATEGORIA PARA ATERROS,COMPREENDENDO:ESCAVACAO,CARGA,TRANSPORTE A 5KM EM CAMINHAO BASCULANTE E DESCARGA,CONSIDERANDO O VOLUME NECESSARIO A EXECUCAO DE 1,00M3 DE MATERIAL COMPACTADO</t>
  </si>
  <si>
    <t>MATERIAL DE 1ª CATEGORIA PARA ATERROS,COMPREENDENDO:ESCAVACAO,CARGA,TRANSPORTE A 10KM EM CAMINHAO BASCULANTE E DESCARGA,CONSIDERANDO O VOLUME NECESSARIO A EXECUCAO DE 1,00M3 DE MATERIAL COMPACTADO</t>
  </si>
  <si>
    <t>MATERIAL DE 1ª CATEGORIA PARA ATERROS,COMPREENDENDO:ESCAVACAO,CARGA,TRANSPORTE A 15KM EM CAMINHAO BASCULANTE E DESCARGA,CONSIDERANDO O VOLUME NECESSARIO A EXECUCAO DE 1,00M3 DE MATERIAL COMPACTADO</t>
  </si>
  <si>
    <t>MATERIAL DE 1ª CATEGORIA PARA ATERROS,COMPREENDENDO:ESCAVACAO,CARGA,TRANSPORTE A 20KM EM CAMINHAO BASCULANTE E DESCARGA,CONSIDERANDO O VOLUME NECESSARIO A EXECUCAO DE 1,00M3 DE MATERIAL COMPACTADO</t>
  </si>
  <si>
    <t>MATERIAL DE 1ª CATEGORIA PARA ATERROS,COMPREENDENDO:ESCAVACAO,CARGA,TRANSPORTE A 25KM EM CAMINHAO BASCULANTE E DESCARGA,CONSIDERANDO O VOLUME NECESSARIO A EXECUCAO DE 1,00M3 DE MATERIAL COMPACTADO</t>
  </si>
  <si>
    <t>MATERIAL DE 1ª CATEGORIA PARA ATERROS,COMPREENDENDO:ESCAVACAO,CARGA,TRANSPORTE A 30KM EM CAMINHAO BASCULANTE E DESCARGA,CONSIDERANDO O VOLUME NECESSARIO A EXECUCAO DE 1,00M3 DE MATERIAL COMPACTADO</t>
  </si>
  <si>
    <t>COMPACTACAO DE ATERRO,EM CAMADAS DE 30CM,UTILIZANDO COMPACTADOR PNEUMATICO(SAPO),INCLUSIVE COMPRESSOR</t>
  </si>
  <si>
    <t>COMPACTACAO DE ATERRO,EM CAMADAS DE 20CM,UTILIZANDO COMPACTADOR PNEUMATICO(SAPO),INCLUSIVE COMPRESSOR</t>
  </si>
  <si>
    <t>ATERRO COMPACTADO A 95%,PARA CONSTRUCAO DE BARRAGENS OU DIQUES,EXECUTADOS EM CAMADAS DE 20CM DE MATERIAL SOLTO DE BOA QUALIDADE,INCLUSIVE ESPALHAMENTO E IRRIGACAO,EM TERRENO DE BOARESISTENCIA,EXCLUSIVE FORNECIMENTO DA TERRA</t>
  </si>
  <si>
    <t>ATERRO COMPACTADO A 95%,PARA CONSTRUCAO DE BARRAGENS OU DIQUES,EXECUTADOS EM CAMADAS DE 20CM DE MATERIAL SOLTO DE BOA QUALIDADE,INCLUSIVE ESPALHAMENTO E IRRIGACAO,EM TERRENO DE BAIXA RESISTENCIA(ARGILA MOLE),EXCLUSIVE FORNECIMENTO DA TERRA</t>
  </si>
  <si>
    <t>REATERRO DE VALA/CAVA COM MATERIAL DE BOA QUALIDADE,UTILIZANDO VIBRO COMPACTADOR PORTATIL,EXCLUSIVE MATERIAL</t>
  </si>
  <si>
    <t>REATERRO DE VALA/CAVA COM TRATOR COM POTENCIA EM TORNO DE 200CV,EXCLUSIVE COMPACTACAO E MATERIAL</t>
  </si>
  <si>
    <t>REATERRO DE VALA/CAVA COMPACTADA A MACO,EM CAMADAS DE 30CM DE ESPESSURA MAXIMA,COM MATERIAL DE BOA QUALIDADE,EXCLUSIVEESTE</t>
  </si>
  <si>
    <t>REATERRO DE VALA/CAVA COMPACTADA A MACO,EM CAMADAS DE 20CM DE ESPESSURA MAXIMA,COM MATERIAL DE BOA QUALIDADE,EXCLUSIVEESTE</t>
  </si>
  <si>
    <t>REATERRO DE VALA/CAVA COMPACTADA A MACO,EM CAMADAS DE 20CM DE ESPESSURA MAXIMA,EM BECOS DE ATE 2,50M DE LARGURA,EM FAVELAS,EXCLUSIVE MATERIAL</t>
  </si>
  <si>
    <t>REATERRO DE VALA/CAVA COMPACTADA A MACO,EM CAMADAS DE 30CM DE ESPESSURA MAXIMA,EM BECOS DE ATE 2,50M DE LARGURA,EM FAVELAS,EXCLUSIVE MATERIAL</t>
  </si>
  <si>
    <t>REATERRO DE VALA/CAVA,ESPALHAMENTO COM RETRO-ESCAVADEIRA E COMPACTACAO VIBRATORIA,EXCLUSIVE MATERIAL</t>
  </si>
  <si>
    <t>REATERRO DE VALA/CAVA UTILIZANDO CARREGADOR FRONTAL DE RODAS170CV,ESPALHAMENTO COM TRATOR DE ESTEIRAS 80CV E COMPACTADOR VIBRATORIO (PE-DE-CARNEIRO),EXCLUSIVE MATERIAL</t>
  </si>
  <si>
    <t>REATERRO DE VALA/CAVA COM PO-DE-PEDRA,INCLUSIVE FORNECIMENTODO MATERIAL E COMPACTACAO MANUAL</t>
  </si>
  <si>
    <t>REATERRO DE VALA/CAVA COM PO-DE-PEDRA,INCLUSIVE FORNECIMENTODO MATERIAL E COMPACTACAO MANUAL,EM BECOS DE ATE 2,50M DE LARGURA,EM FAVELAS</t>
  </si>
  <si>
    <t>REATERRO DE VALA/CAVA COM AREIA,INCLUSIVE FORNECIMENTO DO MATERIAL E COMPACTACAO MANUAL</t>
  </si>
  <si>
    <t>REATERRO DE VALA/CAVA COM AREIA,INCLUSIVE FORNECIMENTO DO MATERIAL E COMPACTACAO MANUAL,EM BECOS DE ATE 2,50M DE LARGURA,EM FAVELAS</t>
  </si>
  <si>
    <t>REATERRO DE VALA/CAVA COM BRITA 1,INCLUSIVE FORNECIMENTO DOMATERIAL E COMPACTACAO MANUAL</t>
  </si>
  <si>
    <t>REATERRO DE VALA/CAVA COM BRITA 1,INCLUSIVE FORNECIMENTO DOMATERIAL E COMPACTACAO MANUAL,EM BECOS DE ATE 2,50M DE LARGURA,EM FAVELAS</t>
  </si>
  <si>
    <t>ESCAVACAO MECANICA DE VALA NAO ESCORADA EM MATERIAL DE 1ªCATEGORIA COM PEDRAS,INSTALACOES PREDIAIS OU OUTROS REDUTORES DE PRODUTIVIDADE OU CAVAS DE FUNDACAO,ATE 1,50M DE PROFUNDIDADE,UTILIZANDO RETRO-ESCAVADEIRA,EXCLUSIVE ESGOTAMENTO</t>
  </si>
  <si>
    <t>ESCAVACAO MECANICA DE VALA NAO ESCORADA EM MATERIAL DE 1ªCATEGORIA COM PEDRAS,INSTALACOES PREDIAIS OU OUTROS REDUTORES DE PRODUTIVIDADE OU CAVAS DE FUNDACAO,ENTRE 1,50 E 3,00M DE PROFUNDIDADE,UTILIZANDO RETRO-ESCAVADEIRA,EXCLUSIVE ESGOTAMENTO</t>
  </si>
  <si>
    <t>ESCAVACAO MECANICA DE VALA NAO ESCORADA,EM MATERIAL DE 1ªCATEGORIA,ATE 1,50M DE PROFUNDIDADE,UTILIZANDO RETRO-ESCAVADEIRA,EXCLUSIVE ESGOTAMENTO</t>
  </si>
  <si>
    <t>ESCAVACAO MECANICA DE VALA NAO ESCORADA,EM MATERIAL DE 1ªCATEGORIA,ENTRE 1,50 E 3,00M DE PROFUNDIDADE,UTILIZANDO RETRO-ESCAVADEIRA,EXCLUSIVE ESGOTAMENTO</t>
  </si>
  <si>
    <t>ESCAVACAO MECANICA DE VALA ESCORADA,EM MATERIAL DE 1ªCATEGORIA COM PEDRAS,INSTALACOES PREDIAIS OU OUTROS REDUTORES DE PRODUTIVIDADE,OU CAVAS DE FUNDACAO,ATE 1,50M DE PROFUNDIDADE,UTILIZANDO RETRO-ESCAVADEIRA,EXCLUSIVE ESGOTAMENTO E ESCORAMENTO</t>
  </si>
  <si>
    <t>ESCAVACAO MECANICA DE VALA ESCORADA,EM MATERIAL DE 1ªCATEGORIA COM PEDRAS,INSTALACOES PREDIAIS OU OUTROS REDUTORES DE PRODUTIVIDADE,OU CAVAS DE FUNDACAO,ENTRE 1,50 E 3,00M DE PROFUNDIDADE,UTILIZANDO RETRO-ESCAVADEIRA,EXCLUSIVE ESGOTAMENTO EESCORAMENTO</t>
  </si>
  <si>
    <t>ESCAVACAO MECANICA DE VALA ESCORADA,EM MATERIAL DE 1ªCATEGORIA,ATE 1,50M DE PROFUNDIDADE,UTILIZANDO RETRO-ESCAVADEIRA,EXCLUSIVE ESGOTAMENTO E ESCORAMENTO</t>
  </si>
  <si>
    <t>ESCAVACAO MECANICA DE VALA ESCORADA,EM MATERIAL DE 1ªCATEGORIA,ENTRE 1,50 E 3,00M DE PROFUNDIDADE,UTILIZANDO RETRO-ESCAVADEIRA,EXCLUSIVE ESGOTAMENTO E ESCORAMENTO</t>
  </si>
  <si>
    <t>ESCAVACAO MECANICA DE VALA NAO ESCORADA,EM MATERIAL DE 1ªCATEGORIA COM PEDRAS,INSTALACOES PREDIAIS OU OUTROS REDUTORES DE PRODUTIVIDADE,OU CAVAS DE FUNDACAO,ATE 1,50M DE PROFUNDIDADE,UTILIZANDO ESCAVADEIRA HIDRAULICA DE 0,78M3,EXCLUSIVE ESGOTAMENTO</t>
  </si>
  <si>
    <t>ESCAVACAO MECANICA DE VALA NAO ESCORADA,EM MATERIAL DE 1ªCATEGORIA COM PEDRAS,INSTALACOES PREDIAIS OU OUTROS REDUTORES DE PRODUTIVIDADE,OU CAVAS DE FUNDACAO,ENTRE 1,50 E 3,00M DE PROFUNDIDADE,UTILIZANDO ESCAVADEIRA HIDRAULICA DE 0,78M3,EXCLUSIVE ESGOTAMENTO</t>
  </si>
  <si>
    <t>ESCAVACAO MECANICA DE VALA NAO ESCORADA,EM MATERIAL DE 1ªCATEGORIA COM PEDRAS,INSTALACOES PREDIAIS OU OUTROS REDUTORES DE PRODUTIVIDADE,OU CAVAS DE FUNDACAO,ENTRE 3,00 E 4,50M DE PROFUNDIDADE,UTILIZANDO ESCAVADEIRA HIDRAULICA DE 0,78M3,EXCLUSIVE ESGOTAMENTO</t>
  </si>
  <si>
    <t>ESCAVACAO MECANICA DE VALA NAO ESCORADA,EM MATERIAL DE 1ªCATEGORIA COM PEDRAS,INSTALACOES PREDIAIS,OU OUTROS REDUTORES DE PRODUTIVIDADE,OU CAVAS DE FUNDACAO,ENTRE 4,50 E 6,00M DE PROFUNDIDADE,UTILIZANDO ESCAVADEIRA HIDRAULICA DE 0,78M3,EXCLUSIVE ESGOTAMENTO</t>
  </si>
  <si>
    <t>ESCAVACAO MECANICA DE VALA NAO ESCORADA,EM MATERIAL DE 1ªCATEGORIA,ATE 1,50M DE PROFUNDIDADE,UTILIZANDO ESCAVADEIRA HIDRAULICA DE 0,78M3,EXCLUSIVE ESGOTAMENTO</t>
  </si>
  <si>
    <t>ESCAVACAO MECANICA DE VALA NAO ESCORADA,EM MATERIAL DE 1ªCATEGORIA,ENTRE 1,50 E 3,00M DE PROFUNDIDADE,UTILIZANDO ESCAVADEIRA HIDRAULICA DE 0,78M3,EXCLUSIVE ESGOTAMENTO</t>
  </si>
  <si>
    <t>ESCAVACAO MECANICA DE VALA NAO ESCORADA,EM MATERIAL DE 1ªCATEGORIA,ENTRE 3,00 E 4,50M DE PROFUNDIDADE,UTILIZANDO ESCAVADEIRA HIDRAULICA DE 0,78M3,EXCLUSIVE ESGOTAMENTO</t>
  </si>
  <si>
    <t>ESCAVACAO MECANICA DE VALA NAO ESCORADA,EM MATERIAL DE 1ªCATEGORIA,ENTRE 4,50 E 6,00M DE PROFUNDIDADE,UTILIZANDO ESCAVADEIRA HIDRAULICA DE 0,78M3,EXCLUSIVE ESGOTAMENTO</t>
  </si>
  <si>
    <t>ESCAVACAO MECANICA DE VALA ESCORADA,EM MATERIAL DE 1ªCATEGORIA COM PEDRAS,INSTALACOES PREDIAIS OU OUTROS REDUTORES DE PRODUTIVIDADE,OU CAVAS DE FUNDACAO,ATE 1,50M DE PROFUNDIDADE,UTILIZANDO ESCAVADEIRA HIDRAULICA DE 0,78M3,EXCLUSIVE ESGOTAMENTO E ESCORAMENTO</t>
  </si>
  <si>
    <t>ESCAVACAO MECANICA DE VALA ESCORADA,EM MATERIAL DE 1ªCATEGORIA COM PEDRAS,INSTALACOES PREDIAIS OU OUTROS REDUTORES DE PRODUTIVIDADE,OU CAVAS DE FUNDACAO,ENTRE 1,50 E 3,00M DE PROFUNDIDADE,UTILIZANDO ESCAVADEIRA HIDRAULICA DE 0,78M3,EXCLUSIVE ESGOTAMENTO E ESCORAMENTO</t>
  </si>
  <si>
    <t>ESCAVACAO MECANICA DE VALA ESCORADA,EM MATERIAL DE 1ªCATEGORIA COM PEDRAS,INSTALACOES PREDIAIS OU OUTROS REDUTORES DE PRODUTIVIDADE,OU CAVAS DE FUNDACAO,ENTRE 3,00 E 4,50M DE PROFUNDIDADE,UTILIZANDO ESCAVADEIRA HIDRAULICA DE 0,78M3,EXCLUSIVE ESGOTAMENTO E ESCORAMENTO</t>
  </si>
  <si>
    <t>ESCAVACAO MECANICA DE VALA ESCORADA,EM MATERIAL DE 1ªCATEGORIA COM PEDRAS,INSTALACOES PREDIAIS OU OUTROS REDUTORES DE PRODUTIVIDADE,OU CAVAS DE FUNDACAO,ENTRE 4,50 E 6,00M DE PROFUNDIDADE,UTILIZANDO ESCAVADEIRA HIDRAULICA DE 0,78M3,EXCLUSIVE ESGOTAMENTO E ESCORAMENTO</t>
  </si>
  <si>
    <t>ESCAVACAO MECANICA DE VALA ESCORADA,EM MATERIAL DE 1ªCATEGORIA,ATE 1,50M DE PROFUNDIDADE,UTILIZANDO ESCAVADEIRA HIDRAULICA DE 0,78M3,EXCLUSIVE ESGOTAMENTO E ESCORAMENTO</t>
  </si>
  <si>
    <t>ESCAVACAO MECANICA DE VALA ESCORADA,EM MATERIAL DE 1ªCATEGORIA,ENTRE 1,50 E 3,00M DE PROFUNDIDADE,UTILIZANDO ESCAVADEIRAHIDRAULICA DE 0,78M3,EXCLUSIVE ESGOTAMENTO E ESCORAMENTO</t>
  </si>
  <si>
    <t>ESCAVACAO MECANICA DE VALA ESCORADA,EM MATERIAL DE 1ªCATEGORIA,ENTRE 3,00 E 4,50M DE PROFUNDIDADE,UTILIZANDO ESCAVADEIRAHIDRAULICA DE 0,78M3,EXCLUSIVE ESGOTAMENTO E ESCORAMENTO</t>
  </si>
  <si>
    <t>ESCAVACAO MECANICA DE VALA ESCORADA,EM MATERIAL DE 1ªCATEGORIA,ENTRE 4,50 E 6,00M DE PROFUNDIDADE,UTILIZANDO ESCAVADEIRAHIDRAULICA DE 0,78M3,EXCLUSIVE ESGOTAMENTO E ESCORAMENTO</t>
  </si>
  <si>
    <t>ESCAVACAO MECANICA,PARA ACERTO DE TALUDES,EM MATERIAL DE 1ªCATEGORIA,UTILIZANDO ESCAVADEIRA HIDRAULICA DE 0,78M3</t>
  </si>
  <si>
    <t>ESCAVACAO MECANICA,A CEU ABERTO,EM MATERIAL DE 1ªCATEGORIA,UTILIZANDO ESCAVADEIRA HIDRAULICA DE 0,78M3</t>
  </si>
  <si>
    <t>ESCAVACAO MECANICA DE VALA,EM MATERIAL DE 2ªCATEGORIA(MOLEDOOU ROCHA MUITO DECOMPOSTA),UTILIZANDO ESCAVADEIRA HIDRAULICA DE 0,78M3,EXCLUSIVE ESCORAMENTO E ESGOTAMENTO,SEM USO DE COMPRESSOR</t>
  </si>
  <si>
    <t>ESCAVACAO E CARGA MECANICA DE VALA EM RODOVIAS,UTILIZANDO VALETADEIRA DE 135HP,INCLUSIVE CAMINHAO</t>
  </si>
  <si>
    <t>ESCAVACAO MECANICA,COM TRATOR DE LAMINA COM POTENCIA EM TORNO DE 200CV,EM MATERIAL DE 1ªCATEGORIA,COM TRANSPORTE ENTRE 50,00 E 100,00M</t>
  </si>
  <si>
    <t>ESCAVACAO MECANICA,COM TRATOR DE LAMINA COM POTENCIA EM TORNO DE 200CV,EM MATERIAL DE 1ªCATEGORIA,COM TRANSPORTE A 50,00M</t>
  </si>
  <si>
    <t>ESCAVACAO MECANICA,COM TRATOR DE LAMINA COM POTENCIA EM TORNO DE 200CV,EM MATERIAL DE 1ªCATEGORIA,COM TRANSPORTE A 15,00M</t>
  </si>
  <si>
    <t>ESCAVACAO MECANICA,COM TRATOR COM POTENCIA EM TORNO DE 80CV,EM MATERIAL DE 1ªCATEGORIA,COM TRANSPORTE A 20,00M</t>
  </si>
  <si>
    <t>ESCAVACAO MECANICA,COM TRATOR DE LAMINA COM POTENCIA EM TORNO DE 200CV,EM MATERIAL DE 2ªCATEGORIA,SEM USO PREVIO DE ESCARIFICADOR,COM TRANSPORTE ATE 50,00M</t>
  </si>
  <si>
    <t>ESCAVACAO MECANICA,COM TRATOR DE LAMINA COM POTENCIA EM TORNO DE 200CV,EM MATERIAL DE 2ªCATEGORIA,SEM USO PREVIO DE ESCARIFICADOR,COM TRANSPORTE ENTRE 50,00 E 100,00M</t>
  </si>
  <si>
    <t>REMOCAO ATE 20,00M,DE MATERIAL DE 2ª OU 3ªCATEGORIA,APOS ESCAVACAO,MEDIDO NO CORTE,COM TRATOR COM POTENCIA EM TORNO DE 200CV,CONSIDERANDO-SE ESTE TRABALHANDO A METADE DE SUA PRODUCAO NORMAL</t>
  </si>
  <si>
    <t>REMOCAO ATE 20,00M,DE MATERIAL DE 2ª OU 3ªCATEGORIA,APOS ESCAVACAO,MEDIDO NO CORTE,COM TRATOR COM POTENCIA EM TORNO DE 80CV,CONSIDERANDO-SE ESTE TRABALHANDO A METADE DE SUA PRODUCAO NORMAL</t>
  </si>
  <si>
    <t>ESPALHAMENTO DE MATERIAL DE 1ª CATEGORIA E ATERROS,COM TRATOR DE LAMINA COM POTENCIA EM TORNO DE 80CV.MEDIDO PELO VOLUMESOLTO</t>
  </si>
  <si>
    <t>ESPALHAMENTO DE MATERIAL DE 1ª CATEGORIA E ATERROS,COM TRATOR DE LAMINA COM POTENCIA EM TORNO DE 140CV.MEDIDO PELO VOLUME SOLTO</t>
  </si>
  <si>
    <t>ESPALHAMENTO DE MATERIAL DE 1ª CATEGORIA E ATERROS,COM TRATOR DE LAMINA COM POTENCIA EM TORNO DE 200CV.MEDIDO PELO VOLUME SOLTO</t>
  </si>
  <si>
    <t>ESPALHAMENTO DE ESCORIA COM TRATOR DE LAMINA COM POTENCIA EMTORNO DE 140CV.MEDIDO PELO VOLUME SOLTO</t>
  </si>
  <si>
    <t>ESPALHAMENTO DE BRITA COM TRATOR DE LAMINA COM POTENCIA EM TORNO DE 140CV.MEDIDO PELO VOLUME SOLTO</t>
  </si>
  <si>
    <t>ESCARIFICACAO DE SOLO COM TRATOR COM POTENCIA EM TORNO DE 335CV</t>
  </si>
  <si>
    <t>ESCAVACAO MECANICA,COM TRATOR DE LAMINA COM POTENCIA EM TORNO DE 80CV,EM MATERIAL DE 1ªCATEGORIA,NOS SERVICOS DE TERRACEAMENTO DE TALUDES EM CORTES,SEJA PARA ALARGAMENTO OU PARA PREPARO DO LEITO DE VALETAS DE DRENAGEM,TENDO CADA PATAMAR 4,00M DE LARGURA</t>
  </si>
  <si>
    <t>ESCAVACAO MECANICA,EM MATERIAL DE 1ªCATEGORIA,UTILIZANDO TRATOR DE LAMINA COM POTENCIA EM TORNO DE 335CV,INCLUSIVE CARGACOM CARREGADOR FRONTAL DE PNEUS DE 3,10M3</t>
  </si>
  <si>
    <t>ESCAVACAO MECANICA,EM MATERIAL DE 1ªCATEGORIA,UTILIZANDO TRATOR DE LAMINA COM POTENCIA EM TORNO DE 200CV,INCLUSIVE CARGACOM CARREGADOR FRONTAL DE PNEUS DE 3,10M3</t>
  </si>
  <si>
    <t>ESCAVACAO MECANICA,EM MATERIAL DE 2ªCATEGORIA,UTILIZANDO TRATOR DE LAMINA E ESCARIFICADOR COM POTENCIA EM TORNO DE 335CV,INCLUSIVE CARGA COM CARREGADOR FRONTAL DE PNEUS DE 3,10M3</t>
  </si>
  <si>
    <t>ESCAVACAO MECANICA,A CEU ABERTO,DE MATERIAL DE 1ªCATEGORIA,UTILIZANDO ESCAVADEIRA,SOBRE ESTEIRAS,VERSAO CLAM-SHELL,COM CACAMBA DE 0,38M3(1/2JD3)</t>
  </si>
  <si>
    <t>ESCAVACAO MECANICA,A CEU ABERTO,DE MATERIAL DE 1ªCATEGORIA,UTILIZANDO ESCAVADEIRA,SOBRE ESTEIRAS,VERSAO CLAM-SHELL,COM CACAMBA DE 0,76M3(1JD3)</t>
  </si>
  <si>
    <t>ESCAVACAO MECANICA,A CEU ABERTO,DE MATERIAL DE 1ªCATEGORIA,UTILIZANDO ESCAVADEIRA,SOBRE ESTEIRAS,VERSAO CLAM-SHELL,COM CACAMBA E 0,96M3(1.1/4JD3)</t>
  </si>
  <si>
    <t>ESCAVACAO EM LEITO DE RIO OU CANAL(DRAGAGEM)DE MATERIAL MOLE,ATE 4,50M DE PROFUNDIDADE,MEDIDA A PARTIR DO PLANO DE ESTACIONAMENTO DA MAQUINA,UTILIZANDO ESCAVADEIRA SOBRE ESTEIRAS,VERSAO DRAG-LINE,COM CACAMBA DE 0,57M3(3/4JD3)</t>
  </si>
  <si>
    <t>ESCAVACAO EM LEITO DE RIO OU CANAL(DRAGAGEM)DE MATERIAL MOLE,ENTRE 4,50 E 9,00M DE PROFUNDIDADE,MEDIDA A PARTIR DO PLANODE ESTACIONAMENTO DA MAQUINA,UTILIZANDO ESCAVADEIRA SOBRE ESTEIRAS,VERSAO DRAG-LINE,COM CACAMBA DE 0,57M3(3/4JD3)</t>
  </si>
  <si>
    <t>ESCAVACAO EM LEITO DE RIO OU CANAL(DRAGAGEM)DE MATERIAL MOLE,ATE 4,50M DE PROFUNDIDADE,MEDIDA A PARTIR DO PLANO DE ESTACIONAMENTO DA MAQUINA,UTILIZANDO ESCAVADEIRA SOBRE ESTEIRAS,VERSAO CLAM-SHELL,COM CACAMBA DE 0.57M3(3/4JD3)</t>
  </si>
  <si>
    <t>ESCAVACAO EM LEITO DE RIO OU CANAL(DRAGAGEM)DE MATERIAL MOLE,ENTRE 4,50 E 9,00M DE PROFUNDIDADE,MEDIDA A PARTIR DO PLANODE ESTACIONAMENTO DA MAQUINA,UTILIZANDO ESCAVADEIRA SOBRE ESTEIRAS,VERSAO CLAM-SHELL,COM CACAMBA DE 0.57M3(3/4JD3)</t>
  </si>
  <si>
    <t>ESCAVACAO,CARGA E TRANSPORTE DE MATERIAL DE 1ªCATEGORIA,UTILIZANDO MOTO-ESCAVO-TRANSPORTADOR,TRATOR(PUSHER) E MOTONIVELADORA,ADMITINDO UMA DISTANCIA MEDIA DE TRANSPORTE DE 100,00M</t>
  </si>
  <si>
    <t>ESCAVACAO,CARGA E TRANSPORTE DE MATERIAL DE 1ªCATEGORIA,UTILIZANDO MOTO-ESCAVO-TRANSPORTADOR,TRATOR(PUSHER) E MOTONIVELADORA,ADMITINDO UMA DISTANCIA MEDIA DE TRANSPORTE DE 150,00M</t>
  </si>
  <si>
    <t>ESCAVACAO,CARGA E TRANSPORTE DE MATERIAL DE 1ªCATEGORIA,UTILIZANDO MOTO-ESCAVO-TRANSPORTADOR,TRATOR(PUSHER) E MOTONIVELADORA,ADMITINDO UMA DISTANCIA MEDIA DE TRANSPORTE DE 200,00M</t>
  </si>
  <si>
    <t>ESCAVACAO,CARGA E TRANSPORTE DE MATERIAL DE 1ªCATEGORIA,UTILIZANDO MOTO-ESCAVO-TRANSPORTADOR,TRATOR(PUSHER) E MOTONIVELADORA,ADMITINDO UMA DISTANCIA MEDIA DE TRANSPORTE DE 250,00M</t>
  </si>
  <si>
    <t>ESCAVACAO,CARGA E TRANSPORTE DE MATERIAL DE 1ªCATEGORIA,UTILIZANDO MOTO-ESCAVO-TRANSPORTADOR,TRATOR(PUSHER) E MOTONIVELADORA,ADMITINDO UMA DISTANCIA MEDIA DE TRANSPORTE DE 300,00M</t>
  </si>
  <si>
    <t>ESCAVACAO,CARGA E TRANSPORTE DE MATERIAL DE 1ªCATEGORIA,UTILIZANDO MOTO-ESCAVO-TRANSPORTADOR,TRATOR(PUSHER) E MOTONIVELADORA,ADMITINDO UMA DISTANCIA MEDIA DE TRANSPORTE DE 350,00M</t>
  </si>
  <si>
    <t>ESCAVACAO,CARGA E TRANSPORTE DE MATERIAL DE 1ªCATEGORIA,UTILIZANDO MOTO-ESCAVO-TRANSPORTADOR,TRATOR(PUSHER) E MOTONIVELADORA,ADMITINDO UMA DISTANCIA MEDIA DE TRANSPORTE DE 400,00M</t>
  </si>
  <si>
    <t>ESCAVACAO,CARGA E TRANSPORTE DE MATERIAL DE 1ªCATEGORIA,UTILIZANDO MOTO-ESCAVO-TRANSPORTADOR,TRATOR(PUSHER) E MOTONIVELADORA,ADMITINDO UMA DISTANCIA MEDIA DE TRANSPORTE DE 450,00M</t>
  </si>
  <si>
    <t>ESCAVACAO,CARGA E TRANSPORTE DE MATERIAL DE 1ªCATEGORIA,UTILIZANDO MOTO-ESCAVO-TRANSPORTADOR,TRATOR(PUSHER) E MOTONIVELADORA,ADMITINDO UMA DISTANCIA MEDIA DE TRANSPORTE DE 500,00M</t>
  </si>
  <si>
    <t>ESCAVACAO,CARGA E TRANSPORTE DE MATERIAL DE 1ªCATEGORIA,UTILIZANDO MOTO-ESCAVO-TRANSPORTADOR,TRATOR(PUSHER) E MOTONIVELADORA,ADMITINDO UMA DISTANCIA MEDIA DE TRANSPORTE DE 550,00M</t>
  </si>
  <si>
    <t>ESCAVACAO,CARGA E TRANSPORTE DE MATERIAL DE 1ªCATEGORIA,UTILIZANDO MOTO-ESCAVO-TRANSPORTADOR,TRATOR(PUSHER) E MOTONIVELADORA,ADMITINDO UMA DISTANCIA MEDIA DE TRANSPORTE DE 600,00M</t>
  </si>
  <si>
    <t>ESCAVACAO,CARGA E TRANSPORTE DE MATERIAL DE 1ªCATEGORIA,UTILIZANDO MOTO-ESCAVO-TRANSPORTADOR,TRATOR(PUSHER) E MOTONIVELADORA,ADMITINDO UMA DISTANCIA MEDIA DE TRANSPORTE DE 650,00M</t>
  </si>
  <si>
    <t>ESCAVACAO,CARGA E TRANSPORTE DE MATERIAL DE 1ªCATEGORIA,UTILIZANDO MOTO-ESCAVO-TRANSPORTADOR,TRATOR(PUSHER) E MOTONIVELADORA,ADMITINDO UMA DISTANCIA MEDIA DE TRANSPORTE DE 700,00M</t>
  </si>
  <si>
    <t>ESCAVACAO,CARGA E TRANSPORTE DE MATERIAL DE 1ªCATEGORIA,UTILIZANDO MOTO-ESCAVO-TRANSPORTADOR,TRATOR(PUSHER) E MOTONIVELADORA,ADMITINDO UMA DISTANCIA MEDIA DE TRANSPORTE DE 750,OOM</t>
  </si>
  <si>
    <t>ESCAVACAO,CARGA E TRANSPORTE DE MATERIAL DE 1ªCATEGORIA,UTILIZANDO MOTO-ESCAVO-TRANSPORTADOR,TRATOR(PUSHER) E MOTONIVELADORA,ADMITINDO UMA DISTANCIA MEDIA DE TRANSPORTE DE 800,00M</t>
  </si>
  <si>
    <t>ESCAVACAO,CARGA E TRANSPORTE DE MATERIAL DE 1ªCATEGORIA,UTILIZANDO MOTO-ESCAVO-TRANSPORTADOR,TRATOR(PUSHER) E MOTONIVELADORA,ADMITINDO UMA DISTANCIA MEDIA DE TRANSPORTE DE 850,00M</t>
  </si>
  <si>
    <t>ESCAVACAO,CARGA E TRANSPORTE DE MATERIAL DE 1ªCATEGORIA,UTILIZANDO MOTO-ESCAVO-TRANSPORTADOR,TRATOR(PUSHER) E MOTONIVELADORA,ADMITINDO UMA DISTANCIA MEDIA DE TRANSPORTE DE 900,00M</t>
  </si>
  <si>
    <t>ESCAVACAO,CARGA E TRANSPORTE DE MATERIAL DE 1ªCATEGORIA,UTILIZANDO MOTO-ESCAVO-TRANSPORTADOR,TRATOR(PUSHER) E MOTONIVELADORA,ADMITINDO UMA DISTANCIA MEDIA DE TRANSPORTE DE 950,00M</t>
  </si>
  <si>
    <t>ESCAVACAO,CARGA E TRANSPORTE DE MATERIAL DE 1ªCATEGORIA,UTILIZANDO MOTO-ESCAVO-TRANSPORTADOR,TRATOR(PUSHER) E MOTONIVELADORA,ADMITINDO UMA DISTANCIA MEDIA DE TRANSPORTE DE 1000,00M</t>
  </si>
  <si>
    <t>ESCAVACAO,CARGA E TRANSPORTE DE MATERIAL DE 1ªCATEGORIA,UTILIZANDO MOTO-ESCAVO-TRANSPORTADOR,TRATOR(PUSHER) E MOTONIVELADORA,ADMITINDO UMA DISTANCIA MEDIA DE TRANSPORTE DE 1050,00M</t>
  </si>
  <si>
    <t>ESCAVACAO,CARGA E TRANSPORTE DE MATERIAL DE 1ªCATEGORIA,UTILIZANDO MOTO-ESCAVO-TRANSPORTADOR,TRATOR(PUSHER) E MOTONIVELADORA,ADMITINDO UMA DISTANCIA MEDIA DE TRANSPORTE DE 1100,00M</t>
  </si>
  <si>
    <t>ESCAVACAO,CARGA E TRANSPORTE DE MATERIAL DE 1ªCATEGORIA,UTILIZANDO MOTO-ESCAVO-TRANSPORTADOR,TRATOR(PUSHER) E MOTONIVELADORA,ADMITINDO UMA DISTANCIA MEDIA DE TRANSPORTE DE 1150,00M</t>
  </si>
  <si>
    <t>ESCAVACAO,CARGA E TRANSPORTE DE MATERIAL DE 1ªCATEGORIA,UTILIZANDO MOTO-ESCAVO-TRANSPORTADOR,TRATOR(PUSHER) E MOTONIVELADORA,ADMITINDO UMA DISTANCIA MEDIA DE TRANSPORTE DE 1200,00M</t>
  </si>
  <si>
    <t>ESCAVACAO,CARGA E TRANSPORTE DE MATERIAL DE 2ªCATEGORIA,UTILIZANDO MOTO-ESCAVO-TRANSPORTADOR,TRATOR(PUSHER),MOTONIVELADORA E TRATOR COM ESCARIFICADOR,ADMITINDO UMA DISTANCIA MEDIADE TRANSPORTE DE 100,00M</t>
  </si>
  <si>
    <t>ESCAVACAO,CARGA E TRANSPORTE DE MATERIAL DE 2ªCATEGORIA,UTILIZANDO MOTO-ESCAVO-TRANSPORTADOR,TRATOR(PUSHER),MOTONIVELADORA E TRATOR COM ESCARIFICADOR,ADMITINDO UMA DISTANCIA MEDIADE TRANSPORTE DE 150,00M</t>
  </si>
  <si>
    <t>ESCAVACAO,CARGA E TRANSPORTE DE MATERIAL DE 2ªCATEGORIA,UTILIZANDO MOTO-ESCAVO-TRANSPORTADOR,TRATOR(PUSHER),MOTONIVELADORA E TRATOR COM ESCARIFICADOR,ADMITINDO UMA DISTANCIA MEDIADE TRANSPORTE DE 200,00M</t>
  </si>
  <si>
    <t>ESCAVACAO,CARGA E TRANSPORTE DE MATERIAL DE 2ªCATEGORIA,UTILIZANDO MOTO-ESCAVO-TRANSPORTADOR,TRATOR(PUSHER),MOTONIVELADORA E TRATOR COM ESCARIFICADOR,ADMITINDO UMA DISTANCIA MEDIADE TRANSPORTE DE 250,00M</t>
  </si>
  <si>
    <t>ESCAVACAO,CARGA E TRANSPORTE DE MATERIAL DE 2ªCATEGORIA,UTILIZANDO MOTO-ESCAVO-TRANSPORTADOR,TRATOR(PUSHER),MOTONIVELADORA E TRATOR COM ESCARIFICADOR,ADMITINDO UMA DISTANCIA MEDIADE TRANSPORTE DE 300,00M</t>
  </si>
  <si>
    <t>ESCAVACAO,CARGA E TRANSPORTE DE MATERIAL DE 2ªCATEGORIA,UTILIZANDO MOTO-ESCAVO-TRANSPORTADOR,TRATOR(PUSHER),MOTONIVELADORA E TRATOR COM ESCARIFICADOR,ADMITINDO UMA DISTANCIA MEDIADE TRANSPORTE DE 350,00M</t>
  </si>
  <si>
    <t>ESCAVACAO,CARGA E TRANSPORTE DE MATERIAL DE 2ªCATEGORIA,UTILIZANDO MOTO-ESCAVO-TRANSPORTADOR,TRATOR(PUSHER),MOTONIVELADORA E TARTOR COM ESCARIFICADOR,ADMITINDO UMA DISTANCIA MEDIADE TRANSPORTE DE 400,00M</t>
  </si>
  <si>
    <t>ESCAVACAO,CARGA E TRANSPORTE DE MATERIAL DE 2ªCATEGORIA,UTILIZANDO MOTO-ESCAVO-TRANSPORTADOR,TRATOR(PUSHER),MOTONIVELADORA E TRATOR COM ESCARIFICADOR,ADMITINDO UMA DISTANCIA MEDIADE TRANSPORTE DE 450,00M</t>
  </si>
  <si>
    <t>ESCAVACAO,CARGA E TRANSPORTE DE MATERIAL DE 2ªCATEGORIA,UTILIZANDO MOTO-ESCAVO-TRANSPORTADOR,TRATOR(PUSHER),MOTONIVELADORA E TRATOR COM ESCARIFICADOR,ADMITINDO UMA DISTANCIA MEDIADE TRANSPORTE DE 500,00M</t>
  </si>
  <si>
    <t>ESCAVACAO,CARGA E TRANSPORTE DE MATERIAL DE 2ªCATEGORIA,UTILIZANDO MOTO-ESCAVO-TRANSPORTADOR,TRATOR(PUSHER),MOTONIVELADORA E TRATOR COM ESCARIFICADOR,ADMITINDO UMA DISTANCIA MEDIADE TRANSPORTE DE 550,00M</t>
  </si>
  <si>
    <t>ESCAVACAO,CARGA E TRANSPORTE DE MATERIAL DE 2ªCATEGORIA,UTILIZANDO MOTO-ESCAVO-TRAMSPORTADOR,TRATOR(PUSHER),MOTONIVELADORA E TRATOR COM ESCARIFICADOR,ADMITINDO UMA DISTANCIA MEDIADE TRANSPORTE DE 600,00M</t>
  </si>
  <si>
    <t>ESCAVACAO,CARGA E TRANSPORTE DE MATERIAL DE 2ªCATEGORIA,UTILIZANDO MOTO-ESCAVO-TRANSPORTADOR,TRATOR(PUSHER),MOTONIVELADORA E TRATOR COM ESCARIFICADOR,ADMITINDO UMA DISTANCIA MEDIADE TRANSPORTE DE 650,00M</t>
  </si>
  <si>
    <t>ESCAVACAO,CARGA E TRANSPORTE DE MATERIAL DE 2ªCATEGORIA,UTILIZANDO MOTO-ESCAVO-TRANSPORTADOR,TRATOR(PUSHER),MOTONIVELADORA E TRATOR COM ESCARIFICADOR,ADMITINDO UMA DISTANCIA MEDIADE TRANSPORTE DE 700,00M</t>
  </si>
  <si>
    <t>ESCAVACAO,CARGA E TRANSPORTE DE MATERIAL DE 2ªCATEGORIA,UTILIZANDO MOTO-ESCAVO-TRANSPORTADOR,TRATOR(PUSHER),MOTONIVELADORA E TRATOR COM ESCARIFICADOR,ADMITINDO UMA DISTANCIA MEDIADE TRANSPORTE DE 750,00M</t>
  </si>
  <si>
    <t>ESCAVACAO,CARGA E TRANSPORTE DE MATERIAL DE 2ªCATEGORIA,UTILIZANDO MOTO-ESCAVO-TRANSPORTADOR,TRATOR(PUSHER),MOTONIVELADORA E TRATOR COM ESCARIFICADOR,ADMITINDO UMA DISTANCIA MEDIADE TRANSPORTE DE 800,00M</t>
  </si>
  <si>
    <t>ESCAVACAO,CARGA E TRANSPORTE DE MATERIAL DE 2ªCATEGORIA,UTILIZANDO MOTO-ESCAVO-TRANSPORTADOR,TRATOR(PUSHER),MOTONIVELADORA E TRATOR COM ESCARIFICADOR,ADMITINDO UMA DISTANCIA MEDIADE TRANSPORTE DE 850,00M</t>
  </si>
  <si>
    <t>ESCAVACAO,CARGA E TRANSPORTE DE MATERIAL DE 2ªCATEGORIA,UTILIZANDO MOTO-ESCAVO-TRANSPORTADOR,TRATOR(PUSHER),MOTONIVELADORA E TRATOR COM ESCARIFICADOR,ADMITINDO UMA DISTANCIA MEDIADE TRANSPORTE DE 900,00M</t>
  </si>
  <si>
    <t>ESCAVACAO,CARGA E TRANSPORTE DE MATERIAL DE 2ªCATEGORIA,UTILIZANDO MOTO-ESCAVO-TRANSPORTADOR,TRATOR(PUSHER),MOTONIVELADORA E TRATOR COM ESCARIFICADOR,ADMITINDO UMA DISTANCIA MEDIADE TRANSPORTE DE 950,00M</t>
  </si>
  <si>
    <t>ESCAVACAO,CARGA E TRANSPORTE DE MATERIAL DE 2ªCATEGORIA,UTILIZANDO MOTO-ESCAVO-TRANSPORTADOR,TRATOR(PUSHER),MOTONIVELADORA E TRATOR COM ESCARIFICADOR,ADMITINDO UMA DISTANCIA MEDIADE TRANSPORTE DE 1000,00M</t>
  </si>
  <si>
    <t>ESCAVACAO,CARGA E TRANSPORTE DE MATERIAL DE 2ªCATEGORIA,UTILIZANDO MOTO-ESCAVO-TRANSPORTADOR,TRATOR(PUSHER),MOTONIVELADORA E TRATOR COM ESCARIFICADOR,ADMITINDO UMA DISTANCIA MEDIADE TRANSPORTE DE 1050,00M</t>
  </si>
  <si>
    <t>ESCAVACAO,CARGA E TRANSPORTE DE MATERIAL DE 2ªCATEGORIA,UTILIZANDO MOTO-ESCAVO-TRANSPORTADOR,TRATOR(PUSHER),MOTONIVELADORA E TRATOR COM ESCARIFICADOR,ADMITINDO UMA DISTANCIA MEDIADE TRANSPORTE DE 1100,00M</t>
  </si>
  <si>
    <t>ESCAVACAO,CARGA E TRANSPORTE DE MATERIAL DE 2ªCATEGORIA,UTILIZANDO MOTO-ESCAVO-TRANSPORTADOR,TRATOR(PUSHER),MOTONIVELADORA E TRATOR COM ESCARIFICADOR,ADMITINDO UMA DISTANCIA MEDIADE TRANSPORTE DE 1150,00M</t>
  </si>
  <si>
    <t>ESCAVACAO,CARGA E TRANSPORTE DE MATERIAL DE 2ªCATEGORIA,UTILIZANDO MOTO-ESCAVO-TRANSPORTADOR,TRATOR(PUSHER),MOTONIVELADORA E TRATOR COM ESCARIFICADOR,ADMITINDO UMA DISTANCIA MEDIADE TRANSPORTE DE 1200,00M</t>
  </si>
  <si>
    <t>TRANSPORTE DE CARGA DE QUALQUER NATUREZA,EXCLUSIVE AS DESPESAS DE CARGA E DESCARGA,TANTO DE ESPERA DO CAMINHAO COMO DO SERVENTE OU EQUIPAMENTO AUXILIAR,A VELOCIDADE MEDIA DE 50KM/H,EM CAMINHAO DE CARROCERIA FIXA A OLEO DIESEL,COM CAPACIDADEUTIL DE 7,5T</t>
  </si>
  <si>
    <t>TRANSPORTE DE CARGA DE QUALQUER NATUREZA,EXCLUSIVE AS DESPESAS DE CARGA E DESCARGA,TANTO DE ESPERA DO CAMINHAO COMO DO SERVENTE OU EQUIPAMENTO AUXILIAR,A VELOCIDADE MEDIA DE 40KM/H,EM CAMINHAO DE CARROCERIA FIXA A OLEO DIESEL,COM CAPACIDADEUTIL DE 7,5T</t>
  </si>
  <si>
    <t>TRANSPORTE DE CARGA DE QUALQUER NATUREZA,EXCLUSIVE AS DESPESAS DE CARGA E DESCARGA,TANTO DE ESPERA DO CAMINHAO COMO DO SERVENTE OU EQUIPAMENTO AUXILIAR,A VELOCIDADE MEDIA DE 35KM/H,EM CAMINHAO DE CARROCERIA FIXA A OLEO DIESEL,COM CAPACIDADEUTIL DE 7,5T</t>
  </si>
  <si>
    <t>TRANSPORTE DE CARGA DE QUALQUER NATUREZA,EXCLUSIVE AS DESPESAS DE CARGA E DESCARGA,TANTO DE ESPERA DO CAMINHAO COMO DO SERVENTE OU EQUIPAMENTO AUXILIAR,A VELOCIDADE MEDIA DE 30KM/H,EM CAMINHAO DE CARROCERIA FIXA A OLEO DIESEL,COM CAPACIDADEUTIL DE 7,5T</t>
  </si>
  <si>
    <t>TRANSPORTE DE CARGA DE QUALQUER NATUREZA,EXCLUSIVE AS DESPESAS DE CARGA E DESCARGA,TANTO DE ESPERA DO CAMINHAO COMO DO SERVENTE OU EQUIPAMENTO AUXILIAR,A VELOCIDADE MEDIA DE 25KM/H,EM CAMINHAO DE CARROCEIRA FIXA A OLEO DIESEL,COM CAPACIDADEUTIL DE 7,5T</t>
  </si>
  <si>
    <t>TRANSPORTE DE CARGA DE QUALQUER NATUREZA,EXCLUSIVE AS DESPESAS DE CARGA E DESCARGA,TANTO DE ESPERA DO CAMINHAO COMO DO SERVENTE OU EQUIPAMENTO AUXILIAR,A VELOCIDADE MEDIA DE 20KM/H,EM CAMINHAO DE CARROCERIA FIXA A OLEO DIESEL,COM CAPACIDADEUTIL DE 7,5T</t>
  </si>
  <si>
    <t>TRANSPORTE DE CARGA DE QUALQUER NATUREZA,EXCLUSIVE AS DESPESAS DE CARGA E DESCARGA,TANTO DE ESPERA DO CAMINHAO COMO DO SERVENTE OU EQUIPAMENTO AUXILIAR,A VELOCIDADE MEDIA DE 15KM/H,EM CAMINHAO DE CARROCERIA FIXA A OLEO DIESEL,COM CAPACIDADEUTIL DE 7,5T</t>
  </si>
  <si>
    <t>TRANSPORTE DE CARGA DE QUALQUER NATUREZA,EXCLUSIVE AS DESPESAS DE CARGA E DESCARGA,TANTO DE ESPERA DO CAMINHAO COMO DO SERVENTE OU EQUIPAMENTO AUXILIAR,A VELOCIDADE MEDIA DE 10KM/H,EM CAMINHAO DE CARROCERIA FIXA A OLEO DIESEL,COM CAPACIDADEUTIL DE 7,5T</t>
  </si>
  <si>
    <t>TRANSPORTE DE CARGA DE QUALQUER NATUREZA,EXCLUSIVE AS DESPESAS DE CARGA E DESCARGA,TANTO DE ESPERA DO CAMINHAO COMO DO SERVENTE OU EQUIPAMENTO AUXILIAR,A VELOCIDADE MEDIA DE 5KM/H,EM CAMINHAO DE CARROCERIA FIXA A OLEO DIESEL,COM CAPACIDADEUTIL DE 7,5T</t>
  </si>
  <si>
    <t>TRANSPORTE DE CARGA DE QUALQUER NATUREZA,EXCLUSIVE AS DESPESAS DE CARGA E DESCARGA,TANTO DE ESPERA DO CAMINHAO COMO DO SERVENTE OU EQUIPAMENTO AUXILIAR,A VELOCIDADE MEDIA DE 50KM/H,EM CAMINHAO TRUCADO DE CARROCERIA FIXA A OLEO DIESEL,COM CAPACIDADE UTIL DE 12T</t>
  </si>
  <si>
    <t>TRANSPORTE DE CARGA DE QUALQUER NATUREZA,EXCLUSIVE AS DESPESAS DE CARGA E DESCARGA,TANTO DE ESPERA DO CAMINHAO COMO DO SERVENTE OU EQUIPAMENTO AUXILIAR,A VELOCIDADE MEDIA DE 40KM/H,EM CAMINHAO TRUCADO DE CARROCERIA FIXA A OLEO DIESEL,COM CAPACIDADE UTIL DE 12T</t>
  </si>
  <si>
    <t>TRANSPORTE DE CARGA DE QUALQUER NATUREZA,EXCLUSIVE AS DESPESAS DE CARGA E DESCARGA,TANTO DE ESPERA DO CAMINHAO COMO DO SERVENTE OU EQUIPAMENTO AUXILIAR,A VELOCIDADE MEDIA DE 35KM/H,EM CAMINHAO TRUCADO DE CARROCERIA FIXA A OLEO DIESEL,COM CAPACIDADE UTIL DE 12T</t>
  </si>
  <si>
    <t>TRANSPORTE DE CARGA DE QUALQUER NATUREZA,EXCLUSIVE AS DESPESAS DE CARGA E DESCARGA,TANTO DE ESPERA DO CAMINHAO COMO DO SERVENTE OU EQUIPAMENTO AUXILIAR,A VELOCIDADE MEDIA DE 30KM/H,EM CAMINHAO TRUCADO DE CARROCERIA FIXA A OLEO DIESEL,COM CAPACIDADE UTIL DE 12T</t>
  </si>
  <si>
    <t>TRANSPORTE DE CARGA DE QUALQUER NATUREZA,EXCLUSIVE AS DESPESAS DE CARGA E DESCARGA,TANTO DE ESPERA DO CAMINHAO COMO DO SERVENTE OU EQUIPAMENTO AUXILIAR,A VELOCIDADE MEDIA DE 25KM/H,EM CAMINHAO TRUCADO DE CARROCERIA FIXA A OLEO DIESEL,COM CAPACIDADE UTIL DE 12T</t>
  </si>
  <si>
    <t>TRANSPORTE DE CARGA DE QUALQUER NATUREZA,EXCLUSIVE AS DESPESAS DE CARGA E DESCARGA,TANTO DE ESPERA DO CAMINHAO COMO DO SERVENTE OU EQUIPAMENTO AUXILIAR,A VELOCIDADE MEDIA DE 20KM/H,EM CAMINHAO TRUCADO DE CARROCERIA FIXA A OLEO DIESEL,COM CAPACIDADE UTIL DE 12T</t>
  </si>
  <si>
    <t>TRANSPORTE DE CARGA DE QUALQUER NATUREZA,EXCLUSIVE AS DESPESAS DE CARGA E DESCARGA,TANTO DE ESPERA DO CAMINHAO COMO DO SERVENTE OU EQUIPAMENTO AUXILIAR,A VELOCIDADE MEDIA DE 15KM/H,EM CAMINHAO TRUCADO DE CARROCERIA FIXA A OLEO DIESEL,COM CAPACIDADE UTIL DE 12T</t>
  </si>
  <si>
    <t>TRANSPORTE DE CARGA DE QUALQUER NATUREZA,EXCLUSIVE AS DESPESAS DE CARGA E DESCARGA,TANTO DE ESPERA DO CAMINHAO COMO DO SERVENTE OU EQUIPAMENTO AUXILIAR,A VELOCIDADE MEDIA DE 10KM/H,EM CAMINHAO TRUCADO DE CARROCERIA FIXA A OLEO DIESEL,COM CAPACIDADE UTIL DE 12T</t>
  </si>
  <si>
    <t>TRANSPORTE DE CARGA DE QUALQUER NATUREZA,EXCLUSIVE AS DESPESAS DE CARGA E DESCARGA,TANTO DE ESPERA DO CAMINHAO COMO DO SERVENTE OU EQUIPAMENTO AUXILIAR,A VELOCIDADE MEDIA DE 5KM/H,EM CAMINHAO TRUCADO DE CARROCERIA FIXA A OLEO DIESEL,COM CAPACIDADE UTIL DE 12T</t>
  </si>
  <si>
    <t>TRANSPORTE DE CARGA DE QUALQUER NATUREZA,EXCLUSIVE AS DESPESAS DE CARGA E DESCARGA,TANTO DE ESPERA DO CAMINHAO COMO DO SERVENTE OU EQUIPAMENTO AUXILIAR,A VELOCIDADE MEDIA DE 50KM/H,EM CAMINHAO DE CARROCERIA FIXA A OLEO DIESEL,COM CAPACIDADEUTIL DE 7,5T,CONSIDERANDO O CAMINHAO EQUIPADO COM GUINDAUTODE 3,5T</t>
  </si>
  <si>
    <t>TRANSPORTE DE CARGA DE QUALQUER NATUREZA,EXCLUSIVE AS DESPESAS DE CARGA E DESCARGA,TANTO DE ESPERA DO CAMINHAO COMO DO SERVENTE OU EQUIPAMENTO AUXILIAR,A VELOCIDADE MEDIA DE 40KM/H,EM CAMINHAO DE CARROCERIA FIXA A OLEO DIESEL,COM CAPACIDADEUTIL DE 7,5T,CONSIDERANDO O CAMINHAO EQUIPADO COM GUINDAUTODE 3,5T</t>
  </si>
  <si>
    <t>TRANSPORTE DE CARGA DE QUALQUER NATUREZA,EXCLUSIVE AS DESPESAS DE CARGA E DESCARGA,TANTO DE ESPERA DO CAMINHAO COMO DO SERVENTE OU EQUIPAMENTO AUXILIAR,A VELOCIDADE MEDIA DE 35KM/H,EM CAMINHAO DE CARROCERIA FIXA A OLEO DIESEL,COM CAPACIDADEUTIL DE 7,5T,CONSIDERANDO O CAMINHAO EQUIPADO COM GUINDAUTODE 3,5T</t>
  </si>
  <si>
    <t>TRANSPORTE DE CARGA DE QUALQUER NATUREZA,EXCLUSIVE AS DESPESAS DE CARGA E DESCARGA,TANTO DE ESPERA DO CAMINHAO COMO DO SERVENTE OU EQUIPAMENTO AUXILIAR,A VELOCIDADE MEDIA DE 30KM/H,EM CAMINHAO DE CARROCERIA FIXA A OLEO DIESEL,COM CAPACIDADEUTIL DE 7,5T,CONSIDERANDO O CAMINHAO EQUIPADO COM GUINDAUTODE 3,5T</t>
  </si>
  <si>
    <t>TRANSPORTE DE CARGA DE QUALQUER NATUREZA,EXCLUSIVE AS DESPESAS DE CARGA E DESCARGA,TANTO DE ESPERA DO CAMINHAO COMO DO SERVENTE OU EQUIPAMENTO AUXILIAR,A VELOCIDADE MEDIA DE 25KM/H,EM CAMINHAO DE CARROCERIA FIXA A OLEO DIESEL,COM CAPACIDADEUTIL DE 7,5T,CONSIDERANDO O CAMINHAO EQUIPADO COM GUINDAUTODE 3,5T</t>
  </si>
  <si>
    <t>TRANSPORTE DE CARGA DE QUALQUER NATUREZA,EXCLUSIVE AS DESPESAS DE CARGA E DESCARGA,TANTO DE ESPERA DO CAMINHAO COMO DO SERVENTE OU EQUIPAMENTO AUXILIAR,A VELOCIDADE MEDIA DE 20KM/H,EM CAMINHAO DE CARROCERIA FIXA A OLEO DIESEL,COM CAPACIDADEUTIL DE 7,5T,CONSIDERANDO O CAMINHAO EQUIPADO COM GUINDAUTODE 3,5T</t>
  </si>
  <si>
    <t>TRANSPORTE DE CARGA DE QUALQUER NATUREZA,EXCLUSIVE AS DESPESAS DE CARGA E DESCARGA,TANTO DE ESPERA DO CAMINHAO COMO DO SERVENTE OU EQUIPAMENTO AUXILIAR,A VELOCIDADE MEDIA DE 15KM/H,EM CAMINHAO DE CARROCERIA FIXA A OLEO DIESEL,COM CAPACIDADEUTIL DE 7,5T,CONSIDERANDO O CAMINHAO EQUIPADO COM GUINDAUTODE 3,5T</t>
  </si>
  <si>
    <t>TRANSPORTE DE CARGA DE QUALQUER NATUREZA,EXCLUSIVE AS DESPESAS DE CARGA E DESCARGA,TANTO DE ESPERA DO CAMINHAO COMO DO SERVENTE OU EQUIPAMENTO AUXILIAR,A VELOCIDADE MEDIA DE 10KM/H,EM CAMINHAO DE CARROCERIA FIXA A OLEO DIESEL,COM CAPACIDADEUTIL DE 7,5T,CONSIDERANDO O CAMINHAO EQUIPADO COM GUINDAUTODE 3,5T</t>
  </si>
  <si>
    <t>TRANSPORTE DE CARGA DE QUALQUER NATUREZA,EXCLUSIVE AS DESPESAS DE CARGA E DESCARGA,TANTO DE ESPERA DO CAMINHAO COMO DO SERVENTE OU EQUIPAMENTO AUXILIAR,A VELOCIDADE MEDIA DE 5KM/H,EM CAMINHAO DE CARROCERIA FIXA A OLEO DIESEL,COM CAPACIDADEUTIL DE 7,5T,CONSIDERANDO O CAMINHAO EQUIPADO COM GUINDAUTODE 3,5T</t>
  </si>
  <si>
    <t>TRANSPORTE DE CARGA DE QUALQUER NATUREZA,EXCLUSIVE AS DESPESAS DE CARGA E DESCARGA,TANTO DE ESPERA DO CAMINHAO COMO DO SERVENTE OU EQUIPAMENTO AUXILIAR,A VELOCIDADE MEDIA DE 50KM/H,EM CAMINHAO BASCULANTE A OLEO DIESEL,COM CAPACIDADE UTIL DE8T</t>
  </si>
  <si>
    <t>TRANSPORTE DE CARGA DE QUALQUER NATUREZA,EXCLUSIVE AS DESPESAS DE CARGA E DESCARGA,TANTO DE ESPERA DO CAMINHAO COMO DO SERVENTE OU EQUIPAMENTO AUXILIAR,A VELOCIDADE MEDIA DE 40KM/H,EM CAMINHAO BASCULANTE A OLEO DIESEL,COM CAPACIDADE UTIL DE8T</t>
  </si>
  <si>
    <t>TRANSPORTE DE CARGA DE QUALQUER NATUREZA,EXCLUSIVE AS DESPESAS DE CARGA E DESCARGA,TANTO DE ESPERA DO CAMINHAO COMO DO SERVENTE OU EQUIPAMENTO AUXILIAR,A VELOCIDADE MEDIA DE 35KM/H,EM CAMINHAO BASCULANTE A OLEO DIESEL,COM CAPACIDADE UTIL DE8T</t>
  </si>
  <si>
    <t>TRANSPORTE DE CARGA DE QUALQUER NATUREZA,EXCLUSIVE AS DESPESAS DE CARGA E DESCARGA,TANTO DE ESPERA DO CAMINHAO COMO DO SERVENTE OU EQUIPAMENTO AUXILIAR,A VELOCIDADE MEDIA DE 30KM/H,EM CAMINHAO BASCULANTE A OLEO DIESEL,COM CAPACIDADE UTIL DE8T</t>
  </si>
  <si>
    <t>TRANSPORTE DE CARGA DE QUALQUER NATUREZA,EXCLUSIVE AS DESPESAS DE CARGA E DESCARGA,TANTO DE ESPERA DO CAMINHAO COMO DO SERVENTE OU EQUIPAMENTO AUXILIAR,A VELOCIDADE MEDIA DE 25KM/H,EM CAMINHAO BASCULANTE A OLEO DIESEL,COM CAPACIDADE UTIL DE8T</t>
  </si>
  <si>
    <t>TRANSPORTE DE CARGA DE QUALQUER NATUREZA,EXCLUSIVE AS DESPESAS DE CARGA E DESCARGA,TANTO DE ESPERA DO CAMINHAO COMO DO SERVENTE OU EQUIPAMENTO AUXILIAR,A VELOCIDADE MEDIA DE 20KM/H,EM CAMINHAO BASCULANTE A OLEO DIESEL,COM CAPACIDADE UTIL DE8T</t>
  </si>
  <si>
    <t>TRANSPORTE DE CARGA DE QUALQUER NATUREZA,EXCLUSIVE AS DESPESAS DE CARGA E DESCARGA,TANTO DE ESPERA DO CAMINHAO COMO DO SERVENTE OU EQUIPAMENTO AUXILIAR,A VELOCIDADE MEDIA DE 15KM/H,EM CAMINHAO BASCULANTE A OLEO DIESEL,COM CAPACIDADE UTIL DE8T</t>
  </si>
  <si>
    <t>TRANSPORTE DE CARGA DE QUALQUER NATUREZA,EXCLUSIVE AS DESPESAS DE CARGA E DESCARGA,TANTO DE ESPERA DO CAMINHAO COMO DO SERVENTE OU EQUIPAMENTO AUXILIAR,A VELOCIDADE MEDIA DE 10KM/H,EM CAMINHAO BASCULANTE A OLEO DIESEL,COM CAPACIDADE UTIL DE8T</t>
  </si>
  <si>
    <t>TRANSPORTE DE CARGA DE QUALQUER NATUREZA,EXCLUSIVE AS DESPESAS DE CARGA E DESCARGA,TANTO DE ESPERA DO CAMINHAO COMO DO SERVENTE OU EQUIPAMENTO AUXILIAR,A VELOCIDADE MEDIA DE 5KM/H,EM CAMINHAO BASCULANTE A OLEO DIESEL,COM CAPACIDADE UTIL DE8T</t>
  </si>
  <si>
    <t>TRANSPORTE DE CARGA DE QUALQUER NATUREZA,EXCLUSIVE AS DESPESAS DE CARGA E DESCARGA,TANTO DE ESPERA DO CAMINHAO COMO DO SERVENTE OU EQUIPAMENTO AUXILIAR,A VELOCIDADE MEDIA DE 50KM/H,EM CAMINHAO BASCULANTE A OLEO DIESEL,COM CAPACIDADE UTIL DE12T</t>
  </si>
  <si>
    <t>TRANSPORTE DE CARGA DE QUALQUER NATUREZA,EXCLUSIVE AS DESPESAS DE CARGA E DESCARGA,TANTO DE ESPERA DO CAMINHAO COMO DO SERVENTE OU EQUIPAMENTO AUXILIAR,A VELOCIDADE MEDIA DE 40KM/H,EM CAMINHAO BASCULANTE A OLEO DIESEL,COM CAPACIDADE UTIL DE12T</t>
  </si>
  <si>
    <t>TRANSPORTE DE CARGA DE QUALQUER NATUREZA,EXCLUSIVE AS DESPESAS DE CARGA E DESCARGA,TANTO DE ESPERA DO CAMINHAO COMO DO SERVENTE OU EQUIPAMENTO AUXILIAR,A VELOCIDADE MEDIA DE 35KM/H,EM CAMINHAO BASCULANTE A OLEO DIESEL,COM CAPACIDADE UTIL DE12T</t>
  </si>
  <si>
    <t>TRANSPORTE DE CARGA DE QUALQUER NATUREZA,EXCLUSIVE AS DESPESAS DE CARGA E DESCARGA,TANTO DE ESPERA DO CAMINHAO COMO DO SERVENTE OU EQUIPAMENTO AUXILIAR,A VELOCIDADE MEDIA DE 30KM/H,EM CAMINHAO BASCULANTE A OLEO DIESEL,COM CAPACIDADE UTIL DE12T</t>
  </si>
  <si>
    <t>TRANSPORTE DE CARGA DE QUALQUER NATUREZA,EXCLUSIVE AS DESPESAS DE CARGA E DESCARGA,TANTO DE ESPERA DO CAMINHAO COMO DO SERVENTE OU EQUIPAMENTO AUXILIAR,A VELOCIDADE MEDIA DE 25KM/H,EM CAMINHAO BASCULANTE A OLEO DIESEL,COM CAPACIDADE UTIL DE12T</t>
  </si>
  <si>
    <t>TRANSPORTE DE CARGA DE QUALQUER NATUREZA,EXCLUSIVE AS DESPESAS DE CARGA E DESCARGA,TANTO DE ESPERA DO CAMINHAO COMO DO SERVENTE OU EQUIPAMENTO AUXILIAR,A VELOCIDADE MEDIA DE 20KM/H,EM CAMINHAO BASCULANTE A OLEO DIESEL,COM CAPACIDADE UTIL DE12T</t>
  </si>
  <si>
    <t>TRANSPORTE DE CARGA DE QUALQUER NATUREZA,EXCLUSIVE AS DESPESAS DE CARGA E DESCARGA,TANTO DE ESPERA DO CAMINHAO COMO DO SERVENTE OU EQUIPAMENTO AUXILIAR,A VELOCIDADE MEDIA DE 15KM/H,EM CAMINHAO BASCULANTE A OLEO DIESEL,COM CAPACIDADE UTIL DE12T</t>
  </si>
  <si>
    <t>TRANSPORTE DE CARGA DE QUALQUER NATUREZA,EXCLUSIVE AS DESPESAS DE CARGA E DESCARGA,TANTO DE ESPERA DO CAMINHAO COMO DO SERVENTE OU EQUIPAMENTO AUXILIAR,A VELOCIDADE MEDIA DE 10KM/H,EM CAMINHAO BASCULANTE A OLEO DIESEL,COM CAPACIDADE UTIL DE12T</t>
  </si>
  <si>
    <t>TRANSPORTE DE CARGA DE QUALQUER NATUREZA,EXCLUSIVE AS DESPESAS DE CARGA E DESCARGA,TANTO DE ESPERA DO CAMINHAO COMO DO SERVENTE OU EQUIPAMENTO AUXILIAR,A VELOCIDADE MEDIA DE 5KM/H,EM CAMINHAO BASCULANTE A OLEO DIESEL,COM CAPACIDADE UTIL DE12T</t>
  </si>
  <si>
    <t>TRANSPORTE DE CARGA DE QUALQUER NATUREZA,EXCLUSIVE AS DESPESAS DE CARGA E DESCARGA,TANTO DE ESPERA DO CAMINHAO COMO DO SERVENTE OU EQUIPAMENTO AUXILIAR,A VELOCIDADE MEDIA DE 50KM/H,EM CAMINHAO BASCULANTE A OLEO DIESEL,COM CAPACIDADE UTIL DE17T</t>
  </si>
  <si>
    <t>TRANSPORTE DE CARGA DE QUALQUER NATUREZA,EXCLUSIVE AS DESPESAS DE CARGA E DESCARGA,TANTO DE ESPERA DO CAMINHAO COMO DO SERVENTE OU EQUIPAMENTO AUXILIAR,A VELOCIDADE MEDIA DE 40KM/H,EM CAMINHAO BASCULANTE A OLEO DIESEL,COM CAPACIDADE UTIL DE17T</t>
  </si>
  <si>
    <t>TRANSPORTE DE CARGA DE QUALQUER NATUREZA,EXCLUSIVE AS DESPESAS DE CARGA E DESCARGA,TANTO DE ESPERA DO CAMINHAO COMO DO SERVENTE OU EQUIPAMENTO AUXILIAR,A VELOCIDADE MEDIA DE 35KM/H,EM CAMINHAO BASCULANTE A OLEO DIESEL,COM CAPACIDADE UTIL DE17T</t>
  </si>
  <si>
    <t>TRANSPORTE DE CARGA DE QUALQUER NATUREZA,EXCLUSIVE AS DESPESAS DE CARGA E DESCARGA,TANTO DE ESPERA DO CAMINHAO COMO DO SERVENTE OU EQUIPAMENTO AUXILIAR,A VELOCIDADE MEDIA DE 30KM/H,EM CAMINHAO BASCULANTE A OLEO DIESEL,COM CAPACIDADE UTIL DE17T</t>
  </si>
  <si>
    <t>TRANSPORTE DE CARGA DE QUALQUER NATUREZA,EXCLUSIVE AS DESPESAS DE CARGA E DESCARGA,TANTO DE ESPERA DO CAMINHAO COMO DO SERVENTE OU EQUIPAMENTO AUXILIAR,A VELOCIDADE MEDIA DE 25KM/H,EM CAMINHAO BASCULANTE A OLEO DIESEL,COM CAPACIDADE UTIL DE17T</t>
  </si>
  <si>
    <t>TRANSPORTE DE CARGA DE QUALQUER NATUREZA,EXCLUSIVE AS DESPESAS DE CARGA E DESCARGA,TANTO DE ESPERA DO CAMINHAO COMO DO SERVENTE OU EQUIPAMENTO AUXILIAR,A VELOCIDADE MEDIA DE 20KM/H,EM CAMINHAO BASCULANTE A OLEO DIESEL,COM CAPACIDADE UTIL DE17T</t>
  </si>
  <si>
    <t>TRANSPORTE DE CARGA DE QUALQUER NATUREZA,EXCLUSIVE AS DESPESAS DE CARGA E DESCARGA,TANTO DE ESPERA DO CAMINHAO COMO DO SERVENTE OU EQUIPAMENTO AUXILIAR,A VELOCIDADE MEDIA DE 15KM/H,EM CAMINHAO BASCULANTE A OLEO DIESEL,COM CAPACIDADE UTIL DE17T</t>
  </si>
  <si>
    <t>TRANSPORTE DE CARGA DE QUALQUER NATUREZA,EXCLUSIVE AS DESPESAS DE CARGA E DESCARGA,TANTO DE ESPERA DO CAMINHAO COMO DO SERVENTE OU EQUIPAMENTO AUXILIAR,A VELOCIDADE MEDIA DE 10KM/H,EM CAMINHAO BASCULANTE A OLEO DIESEL,COM CAPACIDADE UTIL DE17T</t>
  </si>
  <si>
    <t>TRANSPORTE DE CARGA DE QUALQUER NATUREZA,EXCLUSIVE AS DESPESAS DE CARGA E DESCARGA,TANTO DE ESPERA DO CAMINHAO COMO DO SERVENTE OU EQUIPAMENTO AUXILIAR,A VELOCIDADE MEDIA DE 5KM/H,EM CAMINHAO BASCULANTE A OLEO DIESEL,COM CAPACIDADE UTIL DE17T</t>
  </si>
  <si>
    <t>TRANSPORTE DE CARGA DE QUALQUER NATUREZA,EXCLUSIVE AS DESPESAS DE CARGA E DESCARGA,TANTO DE ESPERA DA CARRETA COMO DO SERVENTE OU EQUIPAMENTO AUXILIAR,A VELOCIDADE MEDIA DE 50KM/H,EM CARRETA,COM CAPACIDADE UTIL DE 30T</t>
  </si>
  <si>
    <t>TRANSPORTE DE CARGA DE QUALQUER NATUREZA,EXCLUSIVE AS DESPESAS DE CARGA E DESCARGA,TANTO DE ESPERA DA CARRETA COMO DO SERVENTE OU EQUIPAMENTO AUXILIAR,A VELOCIDADE MEDIA DE 40KM/H,EM CARRETA,COM CAPACIDADE UTIL DE 30T</t>
  </si>
  <si>
    <t>TRANSPORTE DE CARGA DE QUALQUER NATUREZA,EXCLUSIVE AS DESPESAS DE CARGA E DESCARGA,TANTO DE ESPERA DA CARRETA COMO DO SERVENTE OU EQUIPAMENTO AUXILIAR,A VELOCIDADE MEDIA DE 30KM/H,EM CARRETA,COM CAPACIDADE UTIL DE 30T</t>
  </si>
  <si>
    <t>TRANSPORTE DE CARGA DE QUALQUER NATUREZA,EXCLUSIVE AS DESPESAS DE CARGA E DESCARGA TANTO DE ESPERA DO SERVENTE E MANOBRADO EQUIPAMENTO AUXILIAR,A VELOCIDADE MEDIA DE 5KM/H,EM DUMPER DE 18HP A OLEO DIESEL COM CAPACIDADE UTIL DE 2,3T OU 1000L</t>
  </si>
  <si>
    <t>TRANSPORTE DE CONTAINER,SEGUNDO DESCRICAO DA FAMILIA 02.006,EXCLUSIVE CARGA E DESCARGA(VIDE ITEM 04.013.0015)</t>
  </si>
  <si>
    <t>TRANSPORTE DE EQUIPAMENTOS PESADOS EM CARRETAS,EXCLUSIVE A CARGA E DESCARGA(VIDE ITEM 04.014.0091) E O CUSTO HORARIO DOSEQUIPAMENTOS TRANSPORTADOS</t>
  </si>
  <si>
    <t>TRANSPORTE DE TUBO RIBLOC COM DIAMETRO DE 400MM,EM CAMINHAO,DISTANCIA ATE 3KM,INCLUSIVE CARGA E DESCARGA</t>
  </si>
  <si>
    <t>TRANSPORTE DE TUBO RIBLOC COM DIAMETRO DE 500MM,EM CAMINHAO,DISTANCIA ATE 3KM,INCLUSIVE CARGA E DESCARGA</t>
  </si>
  <si>
    <t>TRANSPORTE DE TUBO RIBLOC COM DIAMETRO DE 600MM,EM CAMINHAO,DISTANCIA ATE 3KM,INCLUSIVE CARGA E DESCARGA</t>
  </si>
  <si>
    <t>TRANSPORTE DE TUBO RIBLOC COM DIAMETRO DE 700MM,EM CAMINHAO,DISTANCIA ATE 3KM,INCLUSIVE CARGA E DESCARGA</t>
  </si>
  <si>
    <t>TRANSPORTE DE TUBO RIBLOC COM DIAMETRO DE 800MM,EM CAMINHAO,DISTANCIA ATE 3KM,INCLUSIVE CARGA E DESCARGA</t>
  </si>
  <si>
    <t>TRANSPORTE DE TUBO RIBLOC COM DIAMETRO DE 900MM,EM CAMINHAO,DISTANCIA ATE 3KM,INCLUSIVE CARGA E DESCARGA</t>
  </si>
  <si>
    <t>TRANSPORTE DE TUBO RIBLOC COM DIAMETRO DE 1000MM,EM CAMINHAO,DISTANCIA ATE 3KM,INCLUSIVE CARGA E DESCARGA</t>
  </si>
  <si>
    <t>TRANSPORTE DE TUBO RIBLOC COM DIAMETRO DE 1100MM,EM CAMINHAO,DISTANCIA ATE 3KM,INCLUSIVE CARGA E DESCARGA</t>
  </si>
  <si>
    <t>TRANSPORTE DE TUBO RIBLOC COM DIAMETRO DE 1200MM,EM CAMINHAO,DISTANCIA ATE 3KM,INCLUSIVE CARGA E DESCARGA</t>
  </si>
  <si>
    <t>CARGA MANUAL E DESCARGA MECANICA DE MATERIAL A GRANEL(AGREGADOS,PEDRA-DE-MAO,PARALELOS,TERRA E ESCOMBROS),COMPREENDENDOOS TEMPOS PARA CARGA,DESCARGA E MANOBRAS DO CAMINHAO BASCULANTE A OLEO DIESEL,COM CAPACIDADE UTIL DE 8T,EMPREGANDO 2 SERVENTES NA CARGA</t>
  </si>
  <si>
    <t>CARGA MANUAL E DESCARGA MECANICA DE MATERIAL A GRANEL(AGREGADOS,PEDRA-DE-MAO,PARALELOS,TERRA E ESCOMBROS),COMPREENDENDOOS TEMPOS PARA CARGA,DESCARGA E MANOBRAS DO CAMINHAO BASCULANTE A OLEO DIESEL,COM CAPACIDADE UTIL DE 8T,EMPREGANDO 4 SERVENTES NA CARGA</t>
  </si>
  <si>
    <t>CARGA MANUAL E DESCARGA MECANICA DE MATERIAL A GRANEL(AGREGADOS,PEDRA-DE-MAO,PARALELOS,TERRA E ESCOMBROS),COMPREENDENDOOS TEMPOS PARA CARGA,DESCARGA E MANOBRAS DO CAMINHAO BASCULANTE A OLEO DIESEL,COM CAPACIDADE UTIL DE 12T,EMPREGANDO 4 SERVENTES NA CARGA</t>
  </si>
  <si>
    <t>CARGA MANUAL E DESCARGA MECANICA DE MATERIAL A GRANEL(AGREGADOS,PEDRA-DE-MAO,PARALELOS,TERRA,ESCOMBROS,ETC),COMPREENDENDO OS TEMPOS PARA CARGA,DESCARGA E MANOBRAS DE CAMINHAO BASCULANTE A OLEO DIESEL,DE 8T E DO EQUIPAMENTO DUMPER DE 18HP E1000L,EMPREGANDO 2(DOIS) SERVENTES NA CARGA</t>
  </si>
  <si>
    <t>CARGA E DESCARGA MANUAL DE PECAS DE PESO REDUZIDO:TIJOLOS,TELHAS,CIMENTO E AGREGADOS EM SACOS,EM CAMINHAO DE CARROCERIAFIXA A OLEO DIESEL,COM CAPACIDADE UTIL DE 7,5T,INCLUSIVE O TEMPO DE CARGA,DESCARGA E MANOBRA</t>
  </si>
  <si>
    <t>CARGA E DESCARGA MANUAL DE MATERIAL QUE EXIJA O CONCURSO DEMAIS DE UM SERVENTE PARA CADA PECA:VERGALHOES,VIGAS DE MADEIRA,CAIXAS E MEIOS-FIOS,EM CAMINHAO DE CARROCERIA FIXA A OLEODIESEL,COM CAPACIDADE UTIL DE 7,5T,INCLUSIVE O TEMPO DE CARGA,DESCARGA E MANOBRA</t>
  </si>
  <si>
    <t>CARGA E DESCARGA MANUAL DE POSTE DE CONCRETO OU ACO,EM CAMINHAO DE CARROCERIA FIXA A OLEO DIESEL,COM CAPACIDADE UTIL DE7,5T,INCLUSIVE O TEMPO DE CARGA,DESCARGA E MANOBRA</t>
  </si>
  <si>
    <t>CARGA E DESCARGA MECANICA DE TUBOS DE CONCRETO COM 20CM DE DIAMETRO,EM CAMINHAO DE CARROCERIA FIXA A OLEO DIESEL,COM CAPACIDADE UTIL DE 7,5T,INCLUSIVE O TEMPO DE CARGA,DESCARGA E MANOBRA DO CAMINHAO E DO EQUIPAMENTO AUXILIAR,COM CAPACIDADEUTIL DE 4T</t>
  </si>
  <si>
    <t>CARGA E DESCARGA MECANICA DE TUBOS DE CONCRETO COM 40CM DE DIAMETRO,EM CAMINHAO DE CARROCERIA FIXA A OLEO DIESEL,COM CAPACIDADE UTIL DE 7,5T,INCLUSIVE O TEMPO DE CARGA,DESCARGA E MANOBRA DO CAMINHAO E DO EQUIPAMENTO AUXILIAR,COM CAPACIDADEUTIL DE 4T</t>
  </si>
  <si>
    <t>CARGA E DESCARGA MECANICA DE TUBOS DE CONCRETO COM 60CM DE DIAMETRO,EM CAMINHAO DE CARROCERIA FIXA A OLEO DIESEL,COM CAPACIDADE UTIL DE 7,5T,INCLUSIVE O TEMPO DE CARGA,DESCARGA E MANOBRA DO CAMINHAO E DO EQUIPAMENTO AUXILIAR,COM CAPACIDADEUTIL DE 4T</t>
  </si>
  <si>
    <t>CARGA E DESCARGA MECANICA DE TUBOS DE CONCRETO COM 80CM DE DIAMETRO,EM CAMINHAO DE CARROCERIA FIXA A OLEO DIESEL,COM CAPACIDADE UTIL DE 7,5T,INCLUSIVE O TEMPO DE CARGA,DESCARGA E MANOBRA DO CAMINHAO E DO EQUIPAMENTO AUXILIAR,COM CAPACIDADEUTIL DE 4T</t>
  </si>
  <si>
    <t>CARGA E DESCARGA MECANICA DE TUBOS DE CONCRETO COM 100CM DEDIAMETRO,EM CAMINHAO DE CARROCERIA FIXA A OLEO DIESEL,COM CAPACIDADE UTIL DE 7,5T,INCLUSIVE O TEMPO DE CARGA,DESCARGA EMANOBRA DO CAMINHAO E DO EQUIPAMENTO AUXILIAR,COM CAPACIDADEUTIL DE 4T</t>
  </si>
  <si>
    <t>CARGA E DESCARGA MECANICA DE POSTES DE CONCRETO OU ACO,EM CAMINHAO DE CARROCERIA FIXA A OLEO DIESEL,COM CAPACIDADE UTILDE 7,5T,INCLUSIVE O TEMPO DE CARGA,DESCARGA E MANOBRA DO CAMINHAO E DO EQUIPAMENTO AUXILIAR</t>
  </si>
  <si>
    <t>CARGA E DESCARGA MANUAL DE TUBOS DE FERRO FUNDIDO NOS DIAMETROS DE 5 A 15CM,EM CAMINHAO DE CARROCERIA FIXA A OLEO DIESEL,COM CAPACIDADE UTIL DE 7,5T,INCLUSIVE O TEMPO DE CARGA,DESCARGA E MANOBRA</t>
  </si>
  <si>
    <t>CARGA E DESCARGA MANUAL DE TUBOS DE FERRO FUNDIDO NOS DIAMETROS DE 20, 25 E 30CM,EM CAMINHAO DE CARROCERIA FIXA A OLEO DIESEL,COM CAPACIDADE UTIL DE 7,5T,INCLUSIVE O TEMPO DE CARGA,DESCARGA E MANOBRA</t>
  </si>
  <si>
    <t>CARGA E DESCARGA MECANICA DE TUBOS DE FERRO FUNDIDO,COM O DIAMETRO DE 40CM,INCLUSIVE O TEMPO DE CARGA E DESCARGA E MANOBRA DO CAMINHAO DE CARROCERIA FIXA A OLEO DIESEL,COM CAPACIDADE UTIL DE 7,5T,INCLUSIVE OS MESMOS TEMPOS DE GUINDAUTO,DE 4T</t>
  </si>
  <si>
    <t>CARGA E DESCARGA MECANICA DE TUBOS DE FERRO FUNDIDO,COM O DIAMETRO DE 60 A 80CM,INCLUSIVE O TEMPO DE CARGA E DESCARGA EMANOBRA DO CAMINHAO DE CARROCERIA FIXA A OLEO DIESEL,COM CAPACIDADE UTIL DE 7,5T,INCLUSIVE OS MESMOS TEMPOS DE GUINDAUTO,DE 4T</t>
  </si>
  <si>
    <t>CARGA E DESCARGA MECANICA DE AGREGADOS,TERRA,ESCOMBROS,MATERIAL A GRANEL,UTILIZANDO CAMINHAO BASCULANTE A OLEO DIESEL,COM CAPACIDADE UTIL DE 8T,CONSIDERANDO O TEMPO PARA CARGA,DESCARGA E MANOBRA,EXCLUSIVE DESPESAS COM A PA-CARREGADEIRA EMPREGADA NA CARGA,COM A CAPACIDADE DE 1,50M3</t>
  </si>
  <si>
    <t>CARGA E DESCARGA MECANICA DE AGREGADOS,TERRA,ESCOMBROS,MATERIAL A GRANEL,UTILIZANDO CAMINHAO BASCULANTE A OLEO DIESEL,COM CAPACIDADE UTIL DE 12T,CONSIDERANDO O TEMPO PARA CARGA,DESCARGA E MANOBRA,EXCLUSIVE DESPESAS COM A PA-CARREGADEIRA EMPREGADA NA CARGA,COM A CAPACIDADE DE 1,50M3</t>
  </si>
  <si>
    <t>CARGA E DESCARGA MECANICA DE AGREGADOS,TERRA,ESCOMBROS,MATERIAL A GRANEL,UTILIZANDO CAMINHAO BASCULANTE A OLEO DIESEL,COM CAPACIDADE UTIL DE 17T,CONSIDERANDO O TEMPO PARA CARGA,DESCARGA E MANOBRA,EXCLUSIVE DESPESAS COM A PA-CARREGADEIRA EMPREGADA NA CARGA,COM A CAPACIDADE DE 1,50M3</t>
  </si>
  <si>
    <t>CARGA E DESCARGA MECANICA,COM PA-CARREGADEIRA,COM 1,30M3 DECAPACIDADE,UTILIZANDO CAMINHAO BASCULANTE A OLEO DIESEL,COMCAPACIDADE UTIL DE 8T,CONSIDERADOS PARA O CAMINHAO OS TEMPOSDE ESPERA,MANOBRA,CARGA E DESCARGA E PARA A CARREGADEIRA OSTEMPOS DE ESPERA E OPERACAO PARA CARGAS DE 50T POR DIA DE 8H</t>
  </si>
  <si>
    <t>CARGA E DESCARGA MECANICA,COM PA-CARREGADEIRA,COM 1,30M3 DECAPACIDADE,UTILIZANDO CAMINHAO BASCULANTE A OLEO DIESEL,COMCAPACIDADE UTIL DE 8T,CONSIDERADOS PARA O CAMINHAO OS TEMPOSDE ESPERA,MANOBRA,CARGA E DESCARGA E PARA A CARREGADEIRA OSTEMPOS DE ESPERA E OPERACAO PARA CARGAS DE 100T POR DIA DE8H</t>
  </si>
  <si>
    <t>CARGA E DESCARGA MECANICA,COM PA-CARREGADEIRA,COM 1,30M3 DECAPACIDADE,UTILIZANDO CAMINHAO BASCULANTE A OLEO DIESEL,COMCAPACIDADE UTIL DE 8T,CONSIDERADOS PARA O CAMINHAO OS TEMPOSDE ESPERA,MANOBRA,CARGA E DESCARGA E PARA A CARREGADEIRA OSTEMPOS DE ESPERA E OPERACAO PARA CARGAS DE 150T POR DIA DE8H</t>
  </si>
  <si>
    <t>CARGA E DESCARGA MECANICA,COM PA-CARREGADEIRA,COM 1,30M3 DECAPACIDADE,UTILIZANDO CAMINHAO BASCULANTE A OLEO DIESEL,COMCAPACIDADE UTIL DE 8T,CONSIDERADOS PARA O CAMINHAO OS TEMPOSDE ESPERA,MANOBRA,CARGA E DESCARGA E PARA A CARREGADEIRA OSTEMPOS DE ESPERA E OPERACAO PARA CARGAS DE 200T POR DIA DE8H</t>
  </si>
  <si>
    <t>CARGA E DESCARGA MECANICA,COM PA-CARREGADEIRA,COM 1,30M3 DECAPACIDADE,UTILIZANDO CAMINHAO BASCULANTE A OLEO DIESEL,COMCAPACIDADE UTIL DE 8T,CONSIDERADOS PARA O CAMINHAO OS TEMPOSDE ESPERA,MANOBRA,CARGA E DESCARGA E PARA A CARREGADEIRA OSTEMPOS DE ESPERA E OPERACAO PARA CARGAS DE 250T POR DIA DE8H</t>
  </si>
  <si>
    <t>CARGA E DESCARGA MECANICA,COM PA-CARREGADEIRA,COM 1,30M3 DECAPACIDADE,UTILIZANDO CAMINHAO BASCULANTE A OLEO DIESEL,COMCAPACIDADE UTIL DE 8T,CONSIDERADOS PARA O CAMINHAO OS TEMPOSDE ESPERA,MANOBRA,CARGA E DESCARGA E PARA A CARREGADEIRA OSTEMPOS DE ESPERA E OPERACAO PARA CARGAS DE 500T POR DIA DE8H</t>
  </si>
  <si>
    <t>CARGA E DESCARGA MECANICA,COM PA CARREGADEIRA,COM 3,10M3 DECAPACIDADE,UTILIZANDO CAMINHAO BASCULANTE A OLEO DIESEL,COMCAPACIDADE UTIL DE 8T,CONSIDERADOS PARA O CAMINHAO OS TEMPOSDE ESPERA,MANOBRA,CARGA E DESCARGA E PARA A CARREGADEIRA OSTEMPOS DE ESPERA E OPERACAO PARA CARGAS DE 750T POR DIA DE8H</t>
  </si>
  <si>
    <t>CARGA E DESCARGA MECANICA,COM PA CARREGADEIRA,COM 3,10M3 DECAPACIDADE,UTILIZANDO CAMINHAO BASCULANTE A OLEO DIESEL,COMCAPACIDADE UTIL DE 8T,CONSIDERADOS PARA O CAMINHAO OS TEMPOSDE ESPERA,MANOBRA,CARGA E DESCARGA E PARA A CARREGADEIRA OSTEMPOS DE ESPERA E OPERACAO PARA CARGAS DE 1000T POR DIA DE8H</t>
  </si>
  <si>
    <t>CARGA DE MATERIAL COM PA-CARREGADEIRA DE 1,30M3,EXCLUSIVE DESPESAS COM O CAMINHAO,COMPREENDENDO TEMPO COM ESPERA E OPERACAO PARA CARGAS DE 50T POR DIA DE 8H</t>
  </si>
  <si>
    <t>CARGA DE MATERIAL COM PA-CARREGADEIRA DE 1,30M3,EXCLUSIVE DESPESAS COM O CAMINHAO,COMPREENDENDO TEMPO COM ESPERA E OPERACAO PARA CARGAS DE 100T POR DIA DE 8H</t>
  </si>
  <si>
    <t>CARGA DE MATERIAL COM PA-CARREGADEIRA DE 1,30M3,EXCLUSIVE DESPESAS COM O CAMINHAO,COMPREENDENDO TEMPO COM ESPERA E OPERACAO PARA CARGAS DE 150T POR DIA DE 8H</t>
  </si>
  <si>
    <t>CARGA DE MATERIAL COM PA-CARREGADEIRA DE 1,30M3,EXCLUSIVE DESPESAS COM O CAMINHAO,COMPREENDENDO TEMPO COM ESPERA E OPERACAO PARA CARGAS DE 200T POR DIA DE 8H</t>
  </si>
  <si>
    <t>CARGA DE MATERIAL COM PA-CARREGADEIRA DE 1,30M3,EXCLUSIVE DESPESAS COM O CAMINHAO,COMPREENDENDO TEMPO COM ESPERA E OPERACAO PARA CARGAS DE 250T POR DIA DE 8H</t>
  </si>
  <si>
    <t>CARGA DE MATERIAL COM PA-CARREGADEIRA DE 1,30M3,EXCLUSIVE DESPESAS COM O CAMINHAO,COMPREENDENDO TEMPO COM ESPERA E OPERACAO PARA CARGAS DE 500T POR DIA DE 8H</t>
  </si>
  <si>
    <t>CARGA DE MATERIAL COM PA-CARREGADEIRA DE 3,10M3,EXCLUSIVE DESPESAS COM O CAMINHAO,COMPREENDENDO TEMPO COM ESPERA E OPERACAO PARA CARGAS DE 750T POR DIA DE 8H</t>
  </si>
  <si>
    <t>CARGA DE MATERIAL COM PA-CARREGADEIRA DE 3,10M3,EXCLUSIVE DESPESAS COM O CAMINHAO,COMPREENDENDO TEMPO COM ESPERA E OPERACAO PARA CARGAS DE 1000T POR DIA DE 8H</t>
  </si>
  <si>
    <t>CARGA E DESCARGA DE CONTAINER,SEGUNDO DESCRICAO DA FAMILIA 02.006</t>
  </si>
  <si>
    <t>CARGA E DESCARGA DE EQUIPAMENTOS PESADOS,EM CARRETAS,EXCLUSIVE O CUSTO HORARIO DO EQUIPAMENTO DURANTE A OPERACAO</t>
  </si>
  <si>
    <t>RETIRADA DE ENTULHO DE OBRA COM CACAMBA DE ACO TIPO CONTAINER COM 5M3 DE CAPACIDADE,INCLUSIVE CARREGAMENTO,TRANSPORTE EDESCARREGAMENTO.CUSTO POR UNIDADE DE CACAMBA E INCLUI A TAXA PARA DESCARGA EM LOCAIS AUTORIZADOS</t>
  </si>
  <si>
    <t>CUSTO DE DESPESAS COM VEICULO PROPRIO,CONSIDERANDO 50% DE UTILIZACAO DO MESMO EM SERVICO E MEDIA MENSAL PERCORRIDA ATE1500KM, TENDO EM VISTA DESLOCAMENTO PARA FISCALIZACAO DE OBRAS OU VISTORIAS</t>
  </si>
  <si>
    <t>CUSTO DE DESPESAS COM VEICULO PROPRIO,CONSIDERANDO 50% DE UTILIZACAO DO MESMO EM SERVICO E MEDIA MENSAL PERCORRIDA ENTRE1501 E 3000KM RODADOS,TENDO EM VISTA DESLOCAMENTO PARA FISCALIZACAO DE OBRAS OU VISTORIAS.ESTE ITEM DEVE SER UTILIZADOCOMO COMPLEMENTO DO ITEM 04.015.0100</t>
  </si>
  <si>
    <t>CUSTO DE DESPESAS COM VEICULO PROPRIO,CONSIDERANDO 75% DE UTILIZACAO DO MESMO EM SERVICO E MEDIA MENSAL PERCORRIDA ATE 1500KM,TENDO EM VISTA DESLOCAMENTOS PARA FISCALIZACAO DE OBRAS OU VISTORIAS</t>
  </si>
  <si>
    <t>CUSTO DE DESPESAS COM VEICULO PROPRIO,CONSIDERANDO 75% DE UTILIZACAO DO MESMO EM SERVICO E MEDIA MENSAL PERCORRIDA ENTRE1501 E 3000KM RODADOS,TENDO EM VISTA DESLOCAMENTOS PARA FISCALIZACAO DE OBRAS OU VISTORIAS.ESTE ITEM DEVE SER UTILIZADOCOMO COMPLEMENTO DO ITEM 04.015.0105</t>
  </si>
  <si>
    <t>CUSTO DE DESPESAS COM VEICULO PROPRIO,CONSIDERANDO 100% DE UTILIZACAO DO MESMO EM SERVICO E MEDIA MENSAL PERCORRIDA ATE1500KM,TENDO EM VISTA DESLOCAMENTOS PARA FISCALIZACAO DE OBRAS OU VISTORIAS</t>
  </si>
  <si>
    <t>CUSTO DE DESPESAS COM VEICULO PROPRIO,CONSIDERANDO 100% DE UTILIZACAO DO MESMO EM SERVICO E MEDIA MENSAL PERCORRIDA ENTRE 1501 E 3000KM RODADOS,TENDO EM VISTA DESLOCAMENTOS PARA FISCALIZACAO DE OBRAS OU VISTORIAS.ESTE ITEM DEVE SER UTILIZADO COMO COMPLEMENTO DO ITEM 04.015.0110</t>
  </si>
  <si>
    <t>RECEBIMENTO DE CARGA DE CAMINHAO BASCULANTE EM SERVICOS DE DESCARGA MECANICA</t>
  </si>
  <si>
    <t>RECEBIMENTO DE CARGA DE CARRETA DE 30T,INCLUSIVE UTILIZACAODE GUINDASTE NA DESCARGA</t>
  </si>
  <si>
    <t>RECEBIMENTO DE CARGA,DESCARGA E MANOBRA DE CAMINHAO BASCULANTE DE 10M3 OU 15T</t>
  </si>
  <si>
    <t>RECEBIMENTO DE CARGA,DESCARGA E MANOBRA DE CAMINHAO BASCULANTE DE 8,00M3 OU 12T</t>
  </si>
  <si>
    <t>RECEBIMENTO DE CARGA,DESCARGA E MANOBRA DE CAMINHAO BASCULANTE DE 5,00M3 OU 7,5T</t>
  </si>
  <si>
    <t>RECEBIMENTO DE CARGA,DESCARGA E MANOBRA DE CAMINHAO DE CARROCERIA FIXA,DE 8,00M3 OU 12T</t>
  </si>
  <si>
    <t>TRANSPORTE DE ANDAIME TUBULAR,CONSIDERANDO-SE A AREA DE PROJECAO VERTICAL DO ANDAIME,EXCLUSIVE CARGA,DESCARGA E TEMPO DEESPERA DO CAMINHAO(VIDE ITEM 04.021.0010)</t>
  </si>
  <si>
    <t>TRANSPORTE DE ANDAIME SUSPENSO,EXCLUSIVE CARGA,DESCARGA E TEMPO DE ESPERA DO CAMINHAO (VIDE ITEM 04.021.0015)</t>
  </si>
  <si>
    <t>TRANSPORTE DE ELEVADOR DE OBRAS,CONSTITUIDO POR CACAMBA,FUNIL E SILO OU ELEVADOR DE CABINE ABERTA COM PLATAFORMA,AMBOS COM GUINCHO E CABO ATE 16,00M DE ALTURA,EXCLUSIVE CARGA,DESCARGA E TEMPO DE ESPERA DO CAMINHAO(VIDE ITEM 04.021.0025)</t>
  </si>
  <si>
    <t>CARGA E DESCARGA MANUAL DE ANDAIME TUBULAR,INCLUSIVE TEMPO DE ESPERA DO CAMINHAO,CONSIDERANDO-SE A AREA DE PROJECAO VERTICAL</t>
  </si>
  <si>
    <t>CARGA E DESCARGA MANUAL DE ANDAIME SUSPENSO,INCLUSIVE TEMPODE ESPERA DO CAMINHAO</t>
  </si>
  <si>
    <t>CARGA E DESCARGA MANUAL DE ELEVADOR DE OBRAS,INCLUSIVE TEMPODE ESPERA DO CAMINHAO REFERENTE AO ITEM 04.020.0136</t>
  </si>
  <si>
    <t>TRANSPORTE ATE 25KM,MONTAGEM E DESMONTAGEM DE BATE-ESTACAS COM MARTELO PESANDO ATE 1,5T,COM OU SEM TORRE,INCLUSIVE HORASIMPRODUTIVAS DA EQUIPE E DO EQUIPAMENTO NA IDA,VOLTA,NA MONTAGEM E NA DESMONTAGEM.PARA DISTANCIA ALEM DE 25KM ACRESCENTAR 0,6% PARA CADA KM ADICIONAL</t>
  </si>
  <si>
    <t>TRANSPORTE ATE 25KM,MONTAGEM E DESMONTAGEM DE BATE-ESTACAS COM MARTELO PESANDO ATE 2,5T,COM TORRE,INCLUSIVE HORAS IMPRODUTIVAS DA EQUIPE E DO EQUIPAMENTO NA IDA,VOLTA,NA MONTAGEM ENA DESMONTAGEM.PARA DISTANCIA ALEM DE 25KM,ACRESCENTAR 0,5%PARA CADA KM ADICIONAL</t>
  </si>
  <si>
    <t>TRANSPORTE ATE 25KM,MONTAGEM E DESMONTAGEM DE BATE-ESTACAS TIPO "FRANKI"(MAQUINA XVII) COM TORRE,COM OU SEM TUBULACAO NECESSARIA PARA EXECUCAO DE ESTACAS "IN SITU",INCLUSIVE HORASIMPRODUTIVAS DA EQUIPE E DO EQUIPAMENTO DA IDA,VOLTA,NA MONTAGEM E NA DESMONTAGEM.PARA DISTANCIA ALEM DE 25KM,ACRESCENTAR 0,5% PARA CADA KM ADICIONAL</t>
  </si>
  <si>
    <t>TRANSPORTE ATE 25KM,MONTAGEM E DESMONTAGEM DE BATE-ESTACAS TIPO "FRANKI"(MAQUINA XIII) COM TORRE,COM OU SEM TUBULACAO NECESSARIA PARA EXECUCAO DE ESTACAS "IN SITU",INCLUSIVE HORASIMPRODUTIVAS DA EQUIPE E DO EQUIPAMENTO NA IDA,VOLTA,NA MONTAGEM E NA DESMONTAGEM.PARA DISTANCIA ALEM DE 25KM,ACRESCENTAR 0,5% PARA CADA KM ADICIONAL</t>
  </si>
  <si>
    <t>DEMOLICAO MANUAL DE CONCRETO SIMPLES COM EMPILHAMENTO LATERAL DENTRO DO CANTEIRO DE SERVICO</t>
  </si>
  <si>
    <t>DEMOLICAO MANUAL DE CONCRETO ARMADO COMPREENDENDO PILARES,VIGAS E LAJES,EM ESTRUTURA APRESENTANDO POSICAO ESPECIAL,INCLUSIVE EMPILHAMENTO LATERAL DENTRO DO CANTEIRO DE SERVICO</t>
  </si>
  <si>
    <t>DEMOLICAO MANUAL DE ALVENARIA DE PEDRA ARGAMASSADA,INCLUSIVEEMPILHAMENTO LATERAL DENTRO DO CANTEIRO DE SERVICO</t>
  </si>
  <si>
    <t>DEMOLICAO MANUAL DE ALVENARIA DE PEDRA SECA,INCLUSIVE EMPILHAMENTO DENTRO DO CANTEIRO DE SERVICO</t>
  </si>
  <si>
    <t>DEMOLICAO DE REVESTIMENTO EM ARGAMASSA DE CAL E AREIA OU CIMENTO E SAIBRO</t>
  </si>
  <si>
    <t>DEMOLICAO DE REVESTIMENTO EM ARGAMASSA DE CIMENTO E AREIA EMPAREDE</t>
  </si>
  <si>
    <t>DEMOLICAO DE REVESTIMENTO EM AZULEJOS,CERAMICAS OU MARMORE EM PAREDE,EXCLUSIVE A CAMADA DE ASSENTAMENTO</t>
  </si>
  <si>
    <t>DEMOLICAO DE FILME (PELICULA) DE IMPERMEABILIZACAO E RESPECTIVA TELA DE POLIESTER.VIDE ITEM 05.001.0162</t>
  </si>
  <si>
    <t>DEMOLICAO DE REVESTIMENTO DE PASTILHA,A PONTEIRO,COM RESPECTIVA CAMADA DE ARGAMASSA DE ASSENTAMENTO,INCLUSIVE EMPILHAMENTO LATERAL DENTRO DO CANTEIRO DE SERVICO</t>
  </si>
  <si>
    <t>DEMOLICAO DE REVESTIMENTO DE ARGAMASSA DE CIMENTO E AREIA EIMPERMEABILIZANTE EM RESERVATORIOS OU OUTRA SUPERFICIE DE CONCRETO,INCLUSIVE LIMPEZA COM ESCOVA DE ACO,EXCLUSIVE JATO DEAREIA,AGUA OU AR.VIDE ITEM 05.004.0011</t>
  </si>
  <si>
    <t>DEMOLICAO A PONTEIRO DE ARREMATE DE PATIO CIMENTADO PARA REEXECUCAO DO MESMO,EXCLUSIVE ESTA REEXECUCAO</t>
  </si>
  <si>
    <t>DEMOLICAO DE ARGAMASSA DE ASSENTAMENTO DE AZULEJO,CERAMICA OU MARMORE EM PAREDE,INCLUSIVE EMPILHAMENTO LATERAL DENTRO DOCANTEIRO DE SERVICO</t>
  </si>
  <si>
    <t>DEMOLICAO DE PISO DE LADRILHO COM RESPECTIVA CAMADA DE ARGAMASSA DE ASSENTAMENTO,INCLUSIVE EMPILHAMENTO LATERAL DENTRO DO CANTEIRO DE SERVICO</t>
  </si>
  <si>
    <t>DEMOLICAO MANUAL DE PISO CIMENTADO,EXCLUSIVE A BASE DE CONCRETO,INCLUSIVE EMPILHAMENTO LATERAL DENTRO DO CANTEIRO DE SERVICO</t>
  </si>
  <si>
    <t>DEMOLICAO MANUAL DE PAVIMENTACAO DE CONCRETO ASFALTICO DE 5CM DE ESPESSURA</t>
  </si>
  <si>
    <t>DEMOLICAO MANUAL DE PISO CIMENTADO E DA RESPECTIVA BASE DE CONCRETO,OU PASSEIO DE CONCRETO,INCLUSIVE EMPILHAMENTO LATERAL DENTRO DO CANTEIRO DE SERVICO</t>
  </si>
  <si>
    <t>DEMOLICAO MANUAL DE PAVIMENTACAO DE MACADAME BETUMINOSO,INCLUSIVE EMPILHAMENTO LATERAL DENTRO DO CANTEIRO DE SERVICO</t>
  </si>
  <si>
    <t>DEMOLICAO DE PISO DE MARMORE,SOLEIRAS,PEITORIS E ESCADAS COMRESPECTIVA CAMADA DE ARGAMASSA DE ASSENTAMENTO,INCLUSIVE EMPILHAMENTO LATERAL DENTRO DO CANTEIRO DE SERVICO</t>
  </si>
  <si>
    <t>DEMOLICAO A PONTEIRO,DE BASE SUPORTE,CONTRAPISO,CAMADA REGULARIZADORA OU DE ASSENTAMENTO DE TACOS,CERAMICAS E AZULEJOS,COM ESPESSURA ATE 4CM</t>
  </si>
  <si>
    <t>DEMOLICAO MANUAL DE ALVENARIA DE TIJOLOS FURADOS,INCLUSIVE EMPILHAMENTO LATERAL DENTRO DO CANTEIRO DE SERVICO</t>
  </si>
  <si>
    <t>DEMOLICAO MANUAL DE ALVENARIA DE TIJOLOS MACICOS,INCLUSIVE EMPILHAMENTO LATERAL DENTRO DO CANTEIRO DE SERVICO</t>
  </si>
  <si>
    <t>DEMOLICAO MANUAL DE ALVENARIA DE BLOCOS DE CONCRETO,INCLUSIVE EMPILHAMENTO LATERAL DENTRO DO CANTEIRO DE SERVICO</t>
  </si>
  <si>
    <t>DEMOLICAO MANUAL DE LAJE PRE-FABRICADA COMPOSTA DE TIJOLOSCERAMICOS,VIGOTAS,ARMACAO E CAMADA DE CAPEAMENTO,INCLUSIVEEMPILHAMENTO LATERAL DENTRO DO CANTEIRO DE SERVICO</t>
  </si>
  <si>
    <t>DEMOLICAO DE PISO DE ALTA RESISTENCIA,EXCLUSIVE CAMADA DE ASSENTAMENTO(CONTRAPISO)</t>
  </si>
  <si>
    <t>DEMOLICAO MANUAL DE CONCRETO ARMADO ESTANDO AS PECAS EM POSICAO ESPECIAL SOBRE O TERRENO OU PLANO HORIZONTAL DE TRABALHO</t>
  </si>
  <si>
    <t>REMOCAO DE COBERTURA EM TELHAS DE ALUMINIO,EXCLUSIVE SUPORTE,ESTRUTURA OU MADEIRAMENTO,MEDIDA PELA AREA REAL DE COBERTURA</t>
  </si>
  <si>
    <t>REMOCAO DE COBERTURA EM TELHAS DE FIBROCIMENTO CONVENCIONAL,ONDULADA,INCLUSIVE MADEIRAMENTO,MEDIDO O CONJUNTO PELA AREAREAL DE COBERTURA</t>
  </si>
  <si>
    <t>REMOCAO DE COBERTURA DE TELHAS DE FIBROCIMENTO CONVENCIONAL,ONDULADA,EXCLUSIVE MADEIRAMENTO,MEDIDA PELA AREA REAL DA COBERTURA</t>
  </si>
  <si>
    <t>REMOCAO DE COBERTURA EM TELHAS COLONIAIS,MEDIDA PELA AREA REAL DE COBERTURA,EXCLUSIVE MADEIRAMENTO</t>
  </si>
  <si>
    <t>REMOCAO DE COBERTURA EM TELHAS FRANCESAS,MEDIDA PELA AREA REAL DE COBERTURA,EXCLUSIVE MADEIRAMENTO</t>
  </si>
  <si>
    <t>REMOCAO DE COBERTURA EM TELHAS DE FIBROCIMENTO,TIPO CALHA,COM 90CM DE LARGURA,INCLUSIVE MADEIRAMENTO,MEDIDO O CONJUNTO PELA AREA REAL DE COBERTURA</t>
  </si>
  <si>
    <t>REMOCAO DE COBERTURA EM TELHAS DE FIBROCIMENTO,TIPO CALHA COM 90CM DE LARGURA,OU METALICA,MEDIDA PELA AREA REAL DE COBERTURA,EXCLUSIVE MADEIRAMENTO</t>
  </si>
  <si>
    <t>REMOCAO DE COBERTURA EM TELHAS DE FIBROCIMENTO TIPO CALHA,COM 43 OU 49CM DE LARGURA,INCLUSIVE MADEIRAMENTO,MEDIDO PELA AREA REAL DE COBERTURA</t>
  </si>
  <si>
    <t>REMOCAO DE COBERTURA EM TELHAS DE FIBROCIMENTO,TIPO CALHA,COM 43 OU 49CM DE LARGURA,EXCLUSIVE MADEIRAMENTO,MEDIDO PELA AREA REAL DA COBERTURA</t>
  </si>
  <si>
    <t>REMOCAO DE COBERTURA EM TELHAS COLONIAIS,INCLUSIVE MADEIRAMENTO,MEDIDO O CONJUNTO PELA AREA REAL DE COBERTURA</t>
  </si>
  <si>
    <t>REMOCAO DE COBERTURA EM TELHAS DE ARDOSIA,INCLUSIVE MADEIRAMENTO,MEDIDO O CONJUNTO PELA AREA REAL DE COBERTURA</t>
  </si>
  <si>
    <t>REMOCAO DE COBERTURA EM TELHAS FRANCESAS,INCLUSIVE MADEIRAMENTO,MEDIDO O CONJUNTO PELA AREA REAL DE COBERTURA</t>
  </si>
  <si>
    <t>REMOCAO DE FORRO DE ESTUQUE,GESSO,PLACAS PRENSADAS E SEMELHANTES</t>
  </si>
  <si>
    <t>REMOCAO MANUAL CUIDADOSA DA CAMADA DE CAPEAMENTO DE CONCRETOARMADO,VISANDO EXPOSICAO DA ARMADURA,USANDO CINZEL,PONTEIROE ESCOVA DE ACO</t>
  </si>
  <si>
    <t>REMOCAO MANUAL CUIDADOSA DA CAMADA DE CAPEAMENTO DE CONCRETOARMADO,VISANDO EXPOSICAO DA ARMADURA,USANDO CINZEL,PONTEIROE ESCOVA DE ACO,PARA ESPESSURA DE 3CM</t>
  </si>
  <si>
    <t>REMOCAO MANUAL CUIDADOSA DA CAMADA DE CAPEAMENTO DE CONCRETOARMADO,VISANDO EXPOSICAO DA ARMADURA,USANDO CINZEL,PONTEIROE ESCOVA DE ACO,PARA ESPESSURA DE 5CM</t>
  </si>
  <si>
    <t>REMOCAO MANUAL DE PISO DE PEDRA PORTUGUESA,INCLUSIVE BASE DEASSENTAMENTO</t>
  </si>
  <si>
    <t>REMOCAO MANUAL DE PAVIMENTACAO DE LAJOES DE GRANITO EM PASSEIO</t>
  </si>
  <si>
    <t>REMOCAO DE CAMADA DE ISOLAMENTO TERMICO DE TERRACO OU DE ENCHIMENTO EM BANHEIROS,ETC</t>
  </si>
  <si>
    <t>REMOCAO DE FORRO OU LAMBRI DE FRISOS DE MADEIRA OU PVC,PLACAS DE AGLOMERADO PRENSADO OU SEMELHANTES,INCLUSIVE O ENGRADAMAMENTO</t>
  </si>
  <si>
    <t>REMOCAO MANUAL DE MATERIAL ROCHOSO,EM BLOCOS DE 15KG,A 1,50MDE ALTURA,REFERINDO-SE O CUSTO AO MATERIAL SOLTO</t>
  </si>
  <si>
    <t>REMOCAO MANUAL DE MATERIAL ROCHOSO,EM BLOCOS ATE 15KG,A 2,50M DE DISTANCIA,REFERINDO-SE O CUSTO AO MATERIAL SOLTO</t>
  </si>
  <si>
    <t>REMOCAO,A PA,DE CASCALHO E PO DE MATERIAL ROCHOSO,A 1,50M DEALTURA</t>
  </si>
  <si>
    <t>REMOCAO,A PA,DE CASCALHO E PO DE MATERIAL ROCHOSO,A 2,50M DEDISTANCIA</t>
  </si>
  <si>
    <t>REMOCAO DE PAVIMENTACAO DE LAJOTAS DE CONCRETO,ALTAMENTE VIBRADO,INTERTRAVADO,PRE-FABRICADO</t>
  </si>
  <si>
    <t>REMOCAO DE FORRO OU LAMBRI DE FRISOS DE MADEIRA OU PVC,PLACAS DE AGLOMERADO PRENSADO OU SEMELHANTES,EXCLUSIVE O ENGRADAMENTO</t>
  </si>
  <si>
    <t>REMOCAO DE PISO DE TACOS,INCLUSIVE CAMADA DE ARGAMASSA DE ASSENTAMENTO</t>
  </si>
  <si>
    <t>REMOCAO DE DIVISORIAS DE MADEIRA,PRE-MOLDADAS,PRENSADAS OU SEMELHANTES</t>
  </si>
  <si>
    <t>REMOCAO DE CARPETE OU TAPETE COLADO NO PISO,INCLUSIVE LIMPEZA DE RESIDUO DE COLA COM PALHA DE ACO</t>
  </si>
  <si>
    <t>REMOCAO DE PISO DE ARDOSIA,PEDRA SAO TOME,COM A RESPECTIVA CAMADA DE ASSENTAMENTO</t>
  </si>
  <si>
    <t>REMOCAO DE PLACAS DE MURO PRE-MOLDADO,COM APROVEITAMENTO DOMATERIAL</t>
  </si>
  <si>
    <t>REMOCAO A PA,DE CASCALHO OU LAMA A 1,50M DE ALTURA EM LOGRADOURO(BECO) DE ATE 2,00M,EM FAVELAS</t>
  </si>
  <si>
    <t>REMOCAO DE TERRA OU ENTULHO,A PA,ATE A DISTANCIA HORIZONTALDE 5,00M</t>
  </si>
  <si>
    <t>REMOCAO DE PAPEL DE PAREDE,INCLUSIVE LIMPEZA DO EXCESSO DE COLA NA PAREDE</t>
  </si>
  <si>
    <t>REMOCAO DE REVESTIMENTO LAMINADO MELAMINICO EM PAREDES,INCLUSIVE RETIRADA DA COLA</t>
  </si>
  <si>
    <t>REMOCAO DE REVESTIMENTO LAMINADO MELAMINICO EM PISOS,INCLUSIVE RETIRADA DA COLA</t>
  </si>
  <si>
    <t>REMOCAO DE TUBULACAO DE FERRO FUNDIDO COM D.N DE 50 A 300MM,EXCLUSIVE ESCAVACAO E REATERRO</t>
  </si>
  <si>
    <t>REMOCAO DE TUBULACAO DE FERRO FUNDIDO COM D.N DE 400 A 600MM,EXCLUSIVE ESCAVACAO E REATERRO</t>
  </si>
  <si>
    <t>REMOCAO DE TUBULACAO DE FERRO FUNDIDO COM D.N DE 700 A 1200MM,EXCLUSIVE ESCAVACAO E REATERRO</t>
  </si>
  <si>
    <t>REMOCAO DE CERCA DE ARAME FARPADO E MOIROES,EXCLUSIVE TRANSPORTE</t>
  </si>
  <si>
    <t>ARRANCAMENTO DE BARROTEAMENTO DE DIMENSOES ATE 3"X9" OU DE GRAZEPES CHUMBADOS EM PISOS OU PAREDES,SEM APROVEITAMENTO DOMATERIAL RETIRADO</t>
  </si>
  <si>
    <t>ARRANCAMENTO DE PORTAS,JANELAS E CAIXILHOS DE AR CONDICIONADO OU OUTROS</t>
  </si>
  <si>
    <t>ARRANCAMENTO DE TUBOS DE CONCRETO E MANILHAS CERAMICAS,COM DIAMETRO DE 0,70 A 1,50M,INCLUSIVE EMPILHAMENTO LATERAL DENTRO DO CANTEIRO DE SERVICO</t>
  </si>
  <si>
    <t>ARRANCAMENTO DE TUBOS DE CONCRETO E MANILHAS CERAMICAS,COM DIAMETRO DE 0,10 A 0,30M,INCLUSIVE EMPILHAMENTO LATERAL DENTRO DO CANTEIRO DE SERVICO</t>
  </si>
  <si>
    <t>ARRANCAMENTO DE TUBOS DE CONCRETO E MANILHAS CERAMICAS,COM DIAMETRO DE 0,40 A 0,60M,INCLUSIVE EMPILHAMENTO LATERAL DENTRO DO CANTEIRO DE SERVICO</t>
  </si>
  <si>
    <t>ARRANCAMENTO DE TUBULACAO DE FERRO GALVANIZADO,SEM ESCAVACAOOU RASGO EM ALVENARIA</t>
  </si>
  <si>
    <t>ARRANCAMENTO DE TENTOS OU TRAVESSOES,DE GRANITO OU CONCRETO,INCLUSIVE EMPILHAMENTO LATERAL DENTRO DO CANTEIRO DE SERVICO</t>
  </si>
  <si>
    <t>ARRANCAMENTO DE MEIOS-FIOS,DE GRANITO OU CONCRETO,RETOS OU CURVOS,INCLUSIVE EMPILHAMENTO LATERAL DENTRO DO CANTEIRO DE SERVICO</t>
  </si>
  <si>
    <t>ARRANCAMENTO DE PARALELEPIPEDOS,INCLUSIVE EMPILHAMENTO LATERAL DENTRO DO CANTEIRO DE SERVICO</t>
  </si>
  <si>
    <t>ARRANCAMENTO DE BANCADA DE PIA/LAVATORIO OU BANCA SECA DE ATE 1,00M DE ALTURA E ATE 0,80M DE LARGURA</t>
  </si>
  <si>
    <t>RETIRADA DE TRANSFORMADOR DO LOCAL EM QUE SE ENCONTRA INSTALADO,INCLUSIVE DESLIGAMENTOS ELETRICOS,EXCLUSIVE EQUIPAMENTOPARA CARGA E DESCARGA EM CAMINHAO E TRANSPORTE</t>
  </si>
  <si>
    <t>RETIRADA DE GERADOR DO LOCAL EM QUE SE ENCONTRA INSTALADO,EXCLUSIVE EQUIPAMENTO PARA CARGA E DESCARGA EM CAMINHAO E TRANSPORTE</t>
  </si>
  <si>
    <t>RETIRADA DE IMPERMEABILIZACAO FLEXIVEL,INCLUSIVE EMPILHAMENTO LATERAL DENTRO DO CANTEIRO DE SERVICO,EXCLUSIVE CAMADA DEPROTECAO</t>
  </si>
  <si>
    <t>RETIRADA CUIDADOSA DE AZULEJOS OU LADRILHOS CERAMICOS E RESPECTIVA ARGAMASSA DE ASSENTAMENTO,SEM REAPROVEITAMENTO DO MATERIAL RETIRADO</t>
  </si>
  <si>
    <t>RETIRADA CUIDADOSA DE REVESTIMENTO DE ARGAMASSA(INTERNO OU EXTERNO)</t>
  </si>
  <si>
    <t>RECOLOCACAO DE TACOS SOLTOS USANDO PICHE,PEDRISCO E ARGAMASSA DE CIMENTO E SAIBRO,NO TRACO 1:6,COM REMOCAO DA BASE EXISTENTE</t>
  </si>
  <si>
    <t>TRANSPORTE HORIZONTAL DE MATERIAL DE 1ªCATEGORIA OU ENTULHO,EM CARRINHOS,A 10,00M DE DISTANCIA,INCLUSIVE CARGA A PA</t>
  </si>
  <si>
    <t>TRANSPORTE HORIZONTAL DE MATERIAL DE 1ªCATEGORIA OU ENTULHO,EM CARRINHOS,A 20,00M DE DISTANCIA,INCLUSIVE CARGA A PA</t>
  </si>
  <si>
    <t>TRANSPORTE HORIZONTAL DE MATERIAL DE 1ªCATEGORIA OU ENTULHO,EM CARRINHOS,A 30,00M DE DISTANCIA,INCLUSIVE CARGA A PA</t>
  </si>
  <si>
    <t>TRANSPORTE HORIZONTAL DE MATERIAL DE 1ªCATEGORIA OU ENTULHO,EM CARRINHOS,A 60,00M DE DISTANCIA,INCLUSIVE CARGA A PA</t>
  </si>
  <si>
    <t>TRANSPORTE HORIZONTAL DE MATERIAL DE 1ªCATEGORIA OU ENTULHO,EM CARRINHOS,A 100,00M DE DISTANCIA,INCLUSIVE CARGA A PA</t>
  </si>
  <si>
    <t>TRANSPORTE HORIZONTAL DE MATERIAL DE 1ªCATEGORIA OU ENTULHO,EM CARRINHOS,A 150,00M DE DISTANCIA,INCLUSIVE CARGA A PA</t>
  </si>
  <si>
    <t>TRANSPORTE HORIZONTAL DE MATERIAL DE 1ªCATEGORIA OU ENTULHO,EM CARRINHOS,A 200,00M DE DISTANCIA,INCLUSIVE CARGA A PA</t>
  </si>
  <si>
    <t>TRANSPORTE DE MATERIAIS DE QUALQUER NATUREZA,ESCADA ACIMA,SERVICO INTEIRAMENTE MANUAL,EM OBRAS PREDIAIS,INCLUSIVE CARGAE DESCARGA</t>
  </si>
  <si>
    <t>TRANSPORTE DE MATERIAIS DE QUALQUER NATUREZA,ESCADA ABAIXO,SERVICO INTEIRAMENTE MANUAL,EM OBRAS PREDIAIS,INCLUSIVE CARGAE DESCARGA</t>
  </si>
  <si>
    <t>TRANSPORTE DE MATERIAIS ENCOSTA ACIMA,SERVICO INTEIRAMENTE MANUAL,INCLUSIVE CARGA E DESCARGA</t>
  </si>
  <si>
    <t>TRANSPORTE DE MATERIAIS ENCOSTA ABAIXO,SERVICO INTEIRAMENTEMANUAL,INCLUSIVE CARGA E DESCARGA</t>
  </si>
  <si>
    <t>TRANSPORTE HORIZONTAL DE ENTULHO OU LAMA EM CARRINHO,INCLUSIVE CARGA A PA,EM FAVELAS</t>
  </si>
  <si>
    <t>TRANSPORTE DE MATERIAIS ENCOSTA ACIMA,EM CARRINHOS,INCLUSIVECARGA E DESCARGA</t>
  </si>
  <si>
    <t>TRANSPORTE DE MATERIAIS ENCOSTA ABAIXO,EM CARRINHOS,INCLUSIVE CARGA E DESCARGA</t>
  </si>
  <si>
    <t>TRANSPORTE DE MATERIAIS DE GRANDE VOLUME E BAIXO PESO ESPECIFICO,SERVICO INTEIRAMENTE MANUAL,ENCOSTA ACIMA,INCLUSIVE CARGA E DESCARGA</t>
  </si>
  <si>
    <t>TRANSPORTE DE MATERIAIS DE GRANDE VOLUME E BAIXO PESO ESPECIFICO,SERVICO INTEIRAMENTE MANUAL,ENCOSTA ABAIXO,INCLUSIVE CARGA E DESCARGA</t>
  </si>
  <si>
    <t>TRANSPORTE MANUAL DE CALHA ATE O LOCAL DE ASSENTAMENTO,ENCOSTA ACIMA,INCLUSIVE CARGA E DESCARGA</t>
  </si>
  <si>
    <t>TRANSPORTE MANUAL DE CALHA ATE O LOCAL DE ASSENTAMENTO,ENCOSTA ABAIXO,INCLUSIVE CARGA E DESCARGA</t>
  </si>
  <si>
    <t>TRANSPORTE MANUAL DE MATERIAIS DIVERSOS EM MANGUEZAL,INCLUSIVE CARGA E DESCARGA EM CESTO TIPO COMLURB(MUDA E LIXO)</t>
  </si>
  <si>
    <t>CALHA FECHADA,DE TABUAS DE MADEIRA DE 3ª,COM A SECAO DE 0,45X0,45M,PARA DESCIDA DE ESCOMBROS,COM COLOCACAO</t>
  </si>
  <si>
    <t>CALHA FECHADA,DE TABUAS DE MADEIRA DE 3ª,COM A SECAO 0,35X0,35M,PARA DESCIDA DE ESCOMBROS,COM COLOCACAO</t>
  </si>
  <si>
    <t>DESCIDA DE ESCOMBROS POR CALHAS FECHADAS,DE TABUAS DE PINHODE 3ª</t>
  </si>
  <si>
    <t>ENSACAMENTO E TRANSPORTE DE ESCOMBROS EM SACOS PLASTICOS,DESDE UM PAVIMENTO ELEVADO ATE O TERREO,UTILIZANDO ELEVADOR</t>
  </si>
  <si>
    <t>ENSACAMENTO E TRANSPORTE DE ESCOMBROS EM SACOS PLASTICOS,DESDE UM PAVIMENTO ELEVADO ATE O TERREO,UTILIZANDO A ESCADA DOPREDIO</t>
  </si>
  <si>
    <t>RETIRADA DE LAMA,ESCOMBROS OU DETRITOS DO INTERIOR DE RESERVATORIOS OU CAIXAS ENTERRADAS,UTILIZANDO PROCESSOS DE SUSPENSAO MANUAL,MEDIDO POR VOLUME DE MATERIAL RETIRADO</t>
  </si>
  <si>
    <t>DESOBSTRUCAO DE DRENOS DE MUROS DE CONTENCAO,BUZINOTES DE COBERTURAS E SIMILARES</t>
  </si>
  <si>
    <t>LIMPEZA EM PAREDE REVESTIDA COM PASTILHAS,INCLUSIVE O USO DEESCADA ATE 2 PAVIMENTOS,EXCLUSIVE ANDAIMES</t>
  </si>
  <si>
    <t>LIMPEZA EM PAREDE REVESTIDA COM MARMORE OU GRANITO(POLIMENTO),INCLUSIVE O USO DE ESCADA ATE 2 PAVIMENTOS,EXCLUSIVE ANDAIMES</t>
  </si>
  <si>
    <t>LIMPEZA EM PAREDE REVESTIDA COM PEDRAS(LAVAGEM COM SOLUCAO ACIDA),INCLUSIVE O USO DE ESCADA ATE 2 PAVIMENTOS,EXCLUSIVE ANDAIMES</t>
  </si>
  <si>
    <t>LIMPEZA EM PAREDE REVESTIDA COM CHAPAS LAMINADAS,INCLUSIVE OUSO DE ESCADA ATE 2 PAVIMENTOS,EXCLUSIVE ANDAIMES</t>
  </si>
  <si>
    <t>LIMPEZA DE TELHA CERAMICA,CONSTANDO DE LAVAGEM COM AGUA PURAE ESCOVACAO COM ESCOVA DE ACO</t>
  </si>
  <si>
    <t>LIMPEZA DE CAIXA DE AREIA,EM ENCOSTA,ATE 1,50M DE PROFUNDIDADE</t>
  </si>
  <si>
    <t>LIMPEZA DE CAIXA D'AGUA OU CISTERNA,COM CAPACIDADE ATE 1000L,INCLUSIVE DESINFECCAO CONFORME NORMAS DO INEA</t>
  </si>
  <si>
    <t>LIMPEZA DE CAIXA D'AGUA OU CISTERNA,COM CAPACIDADE DE 1001 A2000L,INCLUSIVE DESINFECCAO CONFORME NORMAS DO INEA</t>
  </si>
  <si>
    <t>LIMPEZA DE CAIXA D'AGUA OU CISTERNA,COM CAPACIDADE DE 2001 A20000L,INCLUSIVE DESINFECCAO CONFORME NORMAS DO INEA</t>
  </si>
  <si>
    <t>LIMPEZA DE CAIXA D'AGUA OU CISTERNA,COM CAPACIDADE DE 20001A 60000L,INCLUSIVE DESINFECCAO CONFORME NORMAS DO INEA</t>
  </si>
  <si>
    <t>APICOAMENTO DE MEIOS-FIOS,UTILIZANDO PONTEIRO,CONSIDERANDO ESPELHO DE 15CM,FACE E ARESTA</t>
  </si>
  <si>
    <t>APICOAMENTO PARA EXECUCAO DE CONCRETO APARENTE EM SUPERFICIES HORIZONTAIS SUPERIORES(TETOS)</t>
  </si>
  <si>
    <t>APICOAMENTO PARA EXECUCAO DE CONCRETO APARENTE EM SUPERFICIES VERTICAIS</t>
  </si>
  <si>
    <t>APICOAMENTO DE CONCRETO,EM SUPERFICIES VERTICIAS,INCLUSIVE CORRECAO DE FALHAS</t>
  </si>
  <si>
    <t>APICOAMENTO DE CONCRETO,EM SUPERFICIES HORIZONTAIS(TETO),INCLUSIVE CORRECAO DE FALHAS</t>
  </si>
  <si>
    <t>FURACAO EM CONCRETO COM FURADEIRA MANUAL E BROCA DE WIDIA DEDIAMETRO ATE 1/2"</t>
  </si>
  <si>
    <t>FURACAO EM CONCRETO COM FURADEIRA MANUAL E BROCA DE WIDIA DEDIAMETRO DE 5/8"</t>
  </si>
  <si>
    <t>FURACAO EM CONCRETO COM FURADEIRA MANUAL E BROCA DE WIDIA DEDIAMETRO DE 3/4"</t>
  </si>
  <si>
    <t>FURACAO EM CONCRETO COM FURADEIRA MANUAL E BROCA DE WIDIA DEDIAMETRO DE 1"</t>
  </si>
  <si>
    <t>FURACAO EM CONCRETO COM FURADEIRA MANUAL E BROCA DE WIDIA DEDIAMETRO DE 1.1/2"</t>
  </si>
  <si>
    <t>TIRO COM PISTOLA PARA FIXACAO DE PINO DE 1/4" EM CONCRETO ARMADO,INCLUSIVE O PINO E 0,50M DE FITA PERFURADA.FORNECIMENTOE COLOCACAO</t>
  </si>
  <si>
    <t>CORTE EM ALVENARIA DE TIJOLO,PARA COLOCACAO DE CAIXA DE 0,25X0,25X0,12M,INCLUSIVE ARREMATES DE RECOMPOSICAO</t>
  </si>
  <si>
    <t>CORTE EM ALVENARIA DE TIJOLO,PARA COLOCACAO DE CAIXA DE 0,35X0,45X0,15M,INCLUSIVE ARREMATES DE RECOMPOSICAO</t>
  </si>
  <si>
    <t>CORTE EM ALVENARIA DE TIJOLO,PARA COLOCACAO DE CAIXA DE 0,50X1,00X0,15M,INCLUSIVE ARREMATES DE RECOMPOSICAO</t>
  </si>
  <si>
    <t>CORTE EM ALVENARIA DE TIJOLO,PARA COLOCACAO DE CAIXA DE 1,00X1,00X0,15M,INCLUSIVE ARREMATES DE RECOMPOSICAO</t>
  </si>
  <si>
    <t>ARRUMACAO DE MATERIAL ROCHOSO,EM BLOCOS ATE 15KG,EM PILHAS REGULARES,REFERINDO-SE O CUSTO AO MATERIAL SOLTO</t>
  </si>
  <si>
    <t>LIMPEZA DE SUPERFICIE DE CONCRETO E DA ARMADURA,COM ESCOVA DE ACO,APOS RETIRADA DO CAPEAMENTO,EXCLUSIVE ESTE</t>
  </si>
  <si>
    <t>LIXAMENTO DE CONCRETO APARENTE,ANTIGO,SERVICO MANUAL COM LIXA DE CALAFATE</t>
  </si>
  <si>
    <t>LIMPEZA DE SUPERFICIE DE CONCRETO APARENTE LISO(ANTIGO),COMAGUA PURA E ESCOVACAO COM ESCOVA DE ACO,UTILIZANDO MANGUEIRADE 1/2",EXCLUSIVE ANDAIMES</t>
  </si>
  <si>
    <t>LIMPEZA E POLIMENTO DE PISO DE ALTA RESISTENCIA,ANTIGO,USANDO ESTUQUE COM ADESIVO,CIMENTO BRANCO E CORANTE,SENDO 2 POLIMENTOS MECANICOS</t>
  </si>
  <si>
    <t>LIMPEZA E POLIMENTO DE PISO DE MARMORITE,ANTIGO,USANDO ESTUQUE COM ADESIVO,CIMENTO BRANCO E CORANTE,SENDO 2 POLIMENTOS MECANICOS</t>
  </si>
  <si>
    <t>LIMPEZA E POLIMENTO DE PISO DE MARMORE,ANTIGO,USANDO ESTUQUECOM ADESIVO,CIMENTO BRANCO E CORANTE,SENDO 2 POLIMENTOS MECANICOS</t>
  </si>
  <si>
    <t>LIMPEZA E POLIMENTO DE PISO DE GRANITO,ANTIGO,USANDO ESTUQUECOM ADESIVO,CIMENTO BRANCO E CORANTE,SENDO 2 POLIMENTOS MECANICOS</t>
  </si>
  <si>
    <t>POLIMENTO MECANICO EM PISO CIMENTADO ANTIGO,APOS REPAROS DOREVESTIMENTO COM ESTUQUE DE CIMENTO E ADESIVO,INCLUSIVE ESTES MATERIAIS</t>
  </si>
  <si>
    <t>RASPAGEM COM ESPATULA DE ACO OU ESCOVA DE ACO PARA REMOCAO DE CRAQUELE DE PINTURA</t>
  </si>
  <si>
    <t>CORTE DE ACO(VERGALHAO),INCLUSIVE REMOCAO DO LOCAL,APOS SERVICOS DE DEMOLICAO DE CONCRETO</t>
  </si>
  <si>
    <t>DESMONTAGEM E REMOCAO MANUAIS DE TUBOS,CONEXOES,REGISTROS,VALVULAS E SIMILARES,COM JUNTAS FLANGEADAS.CUSTO POR JUNTA DEDN ATE 80MM</t>
  </si>
  <si>
    <t>DESMONTAGEM E REMOCAO MANUAIS DE TUBOS,CONEXOES,REGISTROS,VALVULAS E SIMILARES,COM JUNTAS FLANGEADAS.CUSTO POR JUNTA DEDN=100 OU 150MM</t>
  </si>
  <si>
    <t>DESMONTAGEM E REMOCAO MANUAIS DE TUBOS,CONEXOES,REGISTROS,VALVULAS E SIMILARES,COM JUNTAS FLANGEADAS.CUSTO POR JUNTA DEDN=200MM</t>
  </si>
  <si>
    <t>DEMOLICAO,COM EQUIPAMENTO DE AR COMPRIMIDO,DE PISOS OU PAVIMENTOS DE CONCRETO SIMPLES,INCLUSIVE EMPILHAMENTO LATERAL DENTRO DO CANTEIRO DE SERVICO</t>
  </si>
  <si>
    <t>DEMOLICAO,COM EQUIPAMENTO DE AR COMPRIMENTO,DE PISOS OU PAVIMENTOS DE CONCRETO ARMADO,INCLUSIVE EMPILHAMENTO LATERAL DENTRO DO CANTEIRO DE SERVICO</t>
  </si>
  <si>
    <t>DEMOLICAO,COM EQUIPAMENTO DE AR COMPRIMIDO,DE MASSAS DE CONCRETO SIMPLES,EXCETO PISOS OU PAVIMENTOS,INCLUSIVE EMPILHAMENTO LATERAL DENTRO DO CANTEIRO DE SERVICO</t>
  </si>
  <si>
    <t>DEMOLICAO,COM EQUIPAMENTO DE AR COMPRIMIDO,DE MASSAS DE CONCRETO ARMADO,EXCETO PISOS OU PAVIMENTOS,INCLUSIVE EMPILHAMENTO LATERAL DENTRO DO CANTEIRO DE SERVICO</t>
  </si>
  <si>
    <t>DEMOLICAO COM EQUIPAMENTO DE AR COMPRIMIDO,DE PAVIMENTACAO DE CONCRETO ASFALTICO,COM 5CM DE ESPESSURA,INCLUSIVE EMPILHAMENTO LATERAL DENTRO DO CANTEIRO DE SERVICO</t>
  </si>
  <si>
    <t>DEMOLICAO COM EQUIPAMENTO DE AR COMPRIMIDO,DE PAVIMENTACAO DE CONCRETO ASFALTICO,COM 10CM DE ESPESSURA,INCLUSIVE EMPILHAMENTO LATERAL DENTRO DO CANTEIRO DE SERVICO</t>
  </si>
  <si>
    <t>DEMOLICAO COM EQUIPAMENTO DE AR COMPRIMIDO,DE PAVIMENTACAO DE CONCRETO ASFALTICO,COM 5CM DE ESPESSURA,EM FAIXAS DE ATE 1,20M DE LARGURA,INCLUSIVE EMPILHAMENTO LATERAL DENTRO DO CANTEIRO DE SERVICO</t>
  </si>
  <si>
    <t>DEMOLICAO COM EQUIPAMENTO DE AR COMPRIMIDO,DE PAVIMENTACAO DE CONCRETO ASFALTICO,COM 10CM DE ESPESSURA,EM FAIXAS DE ATE1,20M DE LARGURA,INCLUSIVE EMPILHAMENTO LATERAL DENTRO DO CANTEIRO DE SERVICO</t>
  </si>
  <si>
    <t>DEMOLICAO COM EQUIPAMENTO DE AR COMPRIMIDO,DE PAVIMENTACAO DE CONCRETO SIMPLES,COM 15CM DE ESPESSURA,INCLUSIVE EMPILHAMENTO LATERAL DENTRO DO CANTEIRO DE SERVICO</t>
  </si>
  <si>
    <t>DEMOLICAO COM EQUIPAMENTO DE AR COMPRIMIDO,DE PAVIMENTACAO DE CONCRETO SIMPLES,COM 20CM DE ESPESSURA,INCLUSIVE EMPILHAMENTO LATERAL DENTRO DO CANTEIRO DE SERVICO</t>
  </si>
  <si>
    <t>DEMOLICAO COM EQUIPAMENTO DE AR COMPRIMIDO,DE PAVIMENTACAO DE CONCRETO SIMPLES,COM 15CM DE ESPESSURA,EM FAIXAS DE ATE 1,20M DE LARGURA,INCLUSIVE EMPILHAMENTO LATERAL DENTRO DO CANTIRO DE SERVICO</t>
  </si>
  <si>
    <t>DEMOLICAO COM EQUIPAMENTO DE AR COMPRIMIDO,DE PAVIMENTACAO DE CONCRETO SIMPLES,COM 20CM DE ESPESSURA,EM FAIXAS DE ATE 1,20M DE LARGURA,INCLUSIVE EMPILHAMENTO LATERAL DENTRO DO CANTEIRO DE SERVICO</t>
  </si>
  <si>
    <t>DEMOLICAO COM EQUIPAMENTO DE AR COMPRIMIDO,DE CONCRETO ARMADO,VISANDO A EXPOSICAO OU RETIRADA DE ARMADURA</t>
  </si>
  <si>
    <t>DEMOLICAO COM EQUIPAMENTO DE AR COMPRIMIDO,DE PASSEIO CIMENTADO COM ESPESSURA ATE 10CM,INCLUSIVE EMPILHAMENTO LATERAL DENTRO DO CANTEIRO DE SERVICO</t>
  </si>
  <si>
    <t>DEMOLICAO COM EQUIPAMENTO DE AR COMPRIMIDO,DE BASE DE MACADAME CIMENTADO,INCLUSIVE EMPILHAMENTO LATERAL DENTRO DO CANTEIRO DE SERVICO</t>
  </si>
  <si>
    <t>DEMOLICAO COM EQUIPAMENTO DE AR COMPRIMIDO,DE BASE DE MACADAME BETUMINOSO,INCLUSIVE EMPILHAMENTO LATERAL DENTRO DO CANTEIRO DE SERVICO</t>
  </si>
  <si>
    <t>DEMOLICAO COM EQUIAMENTO DE AR COMPRIMIDO,DE PISO DE ALTA RESISTENCIA MOLDADO NO LOCAL,COM ESPESSURA DE 0,80CM,INCLUSIVEBASE SUPORTE E EMPILHAMENTO LATERAL DENTRO DO CANTEIRO DE SERVICO</t>
  </si>
  <si>
    <t>DEMOLICAO COM EQUIPAMENTO DE AR COMPRIMIDO,DE PISO DE ALTARESISTENCIA PRE-MOLDADO,COM ESPESSURA DE ATE 3CM E RESPECTIVO CONTRAPISO COM ATE 10CM DE ESPESSURA,INCLUSIVE EMPILHAMENTO LATERAL DENTRO DO CANTEIRO DE SERVICO</t>
  </si>
  <si>
    <t>DEMOLICAO DE PISOS OU PAVIMENTOS DE CONCRETO SIMPLES,UTILIZANDO QUEDA DE MACO DE 750KG,ADAPTADO A UMA ESCAVADEIRA DE 0,78M3</t>
  </si>
  <si>
    <t>DEMOLICAO DE PECAS DE CONCRETO ARMADO EM POSICAO ESPECIAL,UTILIZANDO QUEDA DE MACO DE 750KG,ADAPTADO A UMA ESCAVADEIRA DE 0,78M3</t>
  </si>
  <si>
    <t>ARRANCAMENTO COM EQUIPAMENTO DE AR COMPRIMIDO,DE PISO DE PARALELEPIPEDOS REJUNTADOS COM ARGAMASSA DE CIMENTO E AREIA,INCLUSIVE LIMPEZA E EMPILHAMENTO SOBRE O PASSEIO</t>
  </si>
  <si>
    <t>ARRANCAMENTO,COM EQUIPAMENTO DE AR COMPRIMIDO,DE TAMPAO DE FERRO FUNDIDO (TAMPA E TELAR)</t>
  </si>
  <si>
    <t>ARRANCAMENTO,COM EQUIPAMENTO DE AR COMPRIMIDO,E CARGA EM CAMINHAO DE TRILHO DE BONDE</t>
  </si>
  <si>
    <t>DEMOLICAO COM EQUIPAMENTO DE AR COMPRIMIDO DE LAJE PRE-FABRICADA COMPOSTA DE TIJOLOS CERAMICOS,VIGOTAS,ARMACAO E CAMADADE CAPEAMENTO,INCLUSIVE EMPILHAMENTO LATERAL DENTRO DO CANTERO DE SERVICO</t>
  </si>
  <si>
    <t>DEMOLICAO DE PREDIOS COM ROMPEDOR HIDRAULICO ADAPTADO A ESCAVADEIRA,DE CONCRETO ARMADO,PISOS,ALVENARIA E ESQUADRIAS,INCLUSIVE EMPILHAMENTO DO ENTULHO(CONSIDERANDO DESMONTES MANUALE MECANICO COM O PROPRIO ROMPEDOR),COM PREPARO PARA O TRANSPORTE,EXCLUSIVE CORTE DO ACO(VERGALHAO)EMPILHADO,TRANSP.(BOTAFORA),CARGA E DESCARGA.MEDIDO PELA AREA X ALTURA DO PREDIO</t>
  </si>
  <si>
    <t>DEMOLICAO DE CONCRETO ARMADO COM ROMPEDOR HIDRAULICO ADAPTADO A ESCAVADEIRA,INCLUSIVE EMPILHAMENTO LATERAL DENTRO DO CANTEIRO DE SERVICO</t>
  </si>
  <si>
    <t>DEMOLICAO E REMOCAO DE ESTRUTURAS METALICAS TRELICADAS DE VERGALHOES E/OU PERFIS LEVES DE ACO,MEDIDAS PELO PESO REMOVIDO</t>
  </si>
  <si>
    <t>DEMOLICAO E REMOCAO COM MACARICO E GUINDASTES,DE ESTRUTURASMETALICAS DE PERFIS PESADOS DE ACO,MEDIDAS PELO PESO REMOVIDO</t>
  </si>
  <si>
    <t>DEMOLICAO E REMOCAO COM MACARICO E GUINDASTES,DE ESTRUTURASMETALICAS OU SIMILARES DE CHAPAS DE ACO,MEDIDAS PELO PESO REMOVIDO</t>
  </si>
  <si>
    <t>DESMONTAGEM E REMOCAO COM AUXILIO DE GUINDASTE,DE TUBOS,CONEXOES,REGISTROS,VALVULAS E SIMILARES COM JUNTAS FLANGEADAS,CUSTO POR JUNTA,COM DN=200MM</t>
  </si>
  <si>
    <t>DESMONTAGEM E REMOCAO COM AUXILIO DE GUINDASTE,DE TUBOS,CONEXOES,REGISTROS,VALVULAS E SIMILARES COM JUNTAS FLANGEADAS,CUSTO POR JUNTA,COM DN=250MM</t>
  </si>
  <si>
    <t>DESMONTAGEM E REMOCAO COM AUXILIO DE GUINDASTE,DE TUBOS,CONEXOES,REGISTROS,VALVULAS E SIMILARES COM JUNTAS FLANGEADAS CUSTO POR JUNTA,COM DN= 300MM</t>
  </si>
  <si>
    <t>DESMONTAGEM E REMOCAO COM AUXILIO DE GUINDASTE,DE TUBOS,CONEXOES,REGISTROS,VALVULAS E SIMILARES COM JUNTAS FLANGEADAS CUSTO POR JUNTA,COM DN=350MM</t>
  </si>
  <si>
    <t>DESMONTAGEM E REMOCAO COM AUXILIO DE GUINDASTE,DE TUBOS,CONEXOES,REGISTROS,VALVULAS E SIMILARES COM JUNTAS FLANGEADAS CUSTO POR JUNTA,COM DN=400MM</t>
  </si>
  <si>
    <t>DESMONTAGEM E REMOCAO COM AUXILIO DE GUINDASTE,DE TUBOS,CONEXOES,REGISTROS,VALVULAS E SIMILARES COM JUNTAS FLANGEADAS CUSTO POR JUNTA,COM DN=450MM</t>
  </si>
  <si>
    <t>DESMONTAGEM E REMOCAO COM AUXILIO DE GUINDASTE,DE TUBOS,CONEXOES,REGISTROS,VALVULAS E SIMILARES COM JUNTAS FLANGEADAS CUSTO POR JUNTA,COM DN=500MM</t>
  </si>
  <si>
    <t>DESMONTAGEM E REMOCAO COM AUXILIO DE GUINDASTE,DE TUBOS,CONEXOES,REGISTROS,VALVULAS E SIMILARES COM JUNTAS FLANGEADAS CUSTO POR JUNTA,COM DN=600MM</t>
  </si>
  <si>
    <t>DESMONTAGEM E REMOCAO COM AUXILIO DE GUINDASTE,DE TUBOS,CONEXOES,REGISTROS,VALVULAS E SIMILARES COM JUNTAS FLANGEADAS CUSTO POR JUNTA,COM DN=700MM</t>
  </si>
  <si>
    <t>DESMONTAGEM E REMOCAO COM AUXILIO DE GUINDASTE,DE TUBOS,CONEXOES,REGISTROS,VALVULAS E SIMILARES COM JUNTAS FLANGEADAS CUSTO POR JUNTA,COM DN=800MM</t>
  </si>
  <si>
    <t>DESMONTAGEM E REMOCAO COM AUXILIO DE GUINDASTE,DE TUBOS,CONEXOES,REGISTROS,VALVULAS E SIMILARES COM JUNTAS FLANGEADAS CUSTO POR JUNTA,COM DN=900MM</t>
  </si>
  <si>
    <t>DESMONTAGEM E REMOCAO COM AUXILIO DE GUINDASTE,DE TUBOS,CONEXOES,REGISTROS,VALVULAS E SIMILARES COM JUNTAS FLANGEADAS CUSTO POR JUNTA,COM DN=1000MM</t>
  </si>
  <si>
    <t>DESMONTAGEM E REMOCAO COM AUXILIO DE GUINDASTE,DE TUBOS,CONEXOES,REGISTROS,VALVULAS E SIMILARES COM JUNTAS FLANGEADAS CUSTO POR JUNTA,COM DN=1200MM</t>
  </si>
  <si>
    <t>LEVANTAMENTO OU REBAIXAMENTO DE TAMPAO DE RUA,CONSIDERANDO DEMOLICAO DE CAMADA DE ASFALTO E CONCRETO,MOVIMENTACAO E CONCRETAGEM,EXCLUSIVE CERCA PROTETORA</t>
  </si>
  <si>
    <t>LEVANTAMENTO OU REBAIXAMENTO DE TAMPAO DE RUA,CONSIDERANDO DEMOLICAO DE CAMADA DE ASFALTO E CONCRETO,MOVIMENTACAO E CONCRETAGEM,INCLUSIVE CERCA PROTETORA</t>
  </si>
  <si>
    <t>LEVANTAMENTO OU REBAIXAMENTO DE TAMPAO EM PATIO,PASSEIO OU JARDIM COM VARIACAO DE MOVIMENTACAO ATE 0,50M,CONSIDERANDO DEMOLICAO DE CAMADA DE CONCRETO E CONCRETAGEM,INCLUSIVE CERCAPROTETORA</t>
  </si>
  <si>
    <t>LEVANTAMENTO DE TAMPAO DE RUA,UTILIZANDO CONJUNTO DE ANEIS METALICOS SUPLEMENTARES,EXCLUSIVE CERCA PROTETORA</t>
  </si>
  <si>
    <t>LEVANTAMENTO DE TAMPAO DE RUA,UTILIZANDO CONJUNTO DE ANEISMETALICOS SUPLEMENTARES, INCLUSIVE CERCA PROTETORA</t>
  </si>
  <si>
    <t>LIMPEZA MANUAL DE POCO DE VISITA DE ATE 3,00M DE PROFUNDIDADE,EXCLUSIVE TRANSPORTE DO MATERIAL RETIRADO</t>
  </si>
  <si>
    <t>LIMPEZA MANUAL DE POCO DE VISITA DE ATE 3,00M DE PROFUNDIDADE,COM TRANSPORTE DO MATERIAL RETIRADO ATE 10KM DE DISTANCIA,INCLUSIVE CARGA MANUAL E DESCARGA MECANICA</t>
  </si>
  <si>
    <t>TRANSPORTE DE MATERIAL DEPOSITADO EM POCOS DE VISITA E GALERIAS(AREIA MOLHADA,LODO),COM CARGA MANUAL E DESCARGA MECANICA,ATE 10KM DE DISTANCIA</t>
  </si>
  <si>
    <t>TRANSPORTE DE MATERIAL DEPOSITADO EM POCOS DE VISITA E GALERIAS(AREIA MOLHADA,LODO),COM CARGA MANUAL E DESCARGA MECANICA,ATE 20KM DE DISTANCIA</t>
  </si>
  <si>
    <t>TRANSPORTE DE MATERIAL DEPOSITADO EM POCOS DE VISITA E GALERIAS(AREIA MOLHADA,LODO),COM CARGA MANUAL E DESCARGA MECANICA,ATE 30KM DE DISTANCIA</t>
  </si>
  <si>
    <t>LIMPEZA MANUAL DE GALERIA RETANGULAR,COM TRANSPORTE DE MATERIAL RETIRADO ATE 10KM DE DISTANCIA,INCLUSIVE CARGA MANUAL EDESCARGA MECANICA</t>
  </si>
  <si>
    <t>LIMPEZA MANUAL DE GALERIA RETANGULAR,COM TRANSPORTE DE MATERIAL RETIRADO ATE 20KM DE DISTANCIA,INCLUSIVE CARGA MANUAL EDESCARGA MECANICA</t>
  </si>
  <si>
    <t>LIMPEZA MANUAL DE GALERIA RETANGULAR,COM TRANSPORTE DE MATERIAL RETIRADO ATE 30KM DE DISTANCIA,INCLUSIVE CARGA MANUAL EDESCARGA MECANICA</t>
  </si>
  <si>
    <t>LIMPEZA MANUAL DE RAMAL DE RALO,COM DIAMETRO MENOR QUE 0,40M,COM TRANSPORTE DO MATERIAL RETIRADO ATE 10KM DE DISTANCIA,INCLUSIVE CARGA MANUAL E DESCARGA MECANICA</t>
  </si>
  <si>
    <t>LIMPEZA MANUAL DE RAMAL DE RALO,COM DIAMETRO MENOR QUE 0,40M,COM TRANSPORTE DO MATERIAL RETIRADO ATE 20KM DE DISTANCIA,INCLUSIVE CARGA MANUAL E DESCARGA MECANICA</t>
  </si>
  <si>
    <t>LIMPEZA MANUAL DE RAMAL DE RALO,COM DIAMETRO MENOR QUE 0,40M,COM TRANSPORTE DO MATERIAL RETIRADO ATE 30KM DE DISTANCIA,INCLUSIVE CARGA MANUAL E DESCARGA MECANICA</t>
  </si>
  <si>
    <t>LIMPEZA DE CONCRETO APARENTE COM JATO D`AGUA,SOLVENTE E ESCOVA DE PIACAVA</t>
  </si>
  <si>
    <t>LIMPEZA DE SUPERFICIE METALICA,EM PONTES,VIADUTOS OU ESTRUTURAS SEMELHANTES,UTILIZANDO LIXADEIRA E RASPADEIRA,ADMITINDOUMA PRODUCAO MEDIA DE 280,00M2/MES</t>
  </si>
  <si>
    <t>LIMPEZA DE SUPERFICIE METALICA,EM PONTES,VIADUTOS OU ESTRUTURAS SEMELHANTES,UTILIZANDO LIXADEIRA E RASPADEIRA,ADMITINDOUMA PRODUCAO MEDIA DE 100,00M2/MES</t>
  </si>
  <si>
    <t>LIMPEZA DE SUPERFICIE METALICA,EM PONTES,VIADUTOS OU ESTRUTURAS SEMELHANTES,UTILIZANDO LIXADEIRA E RASPADEIRA,ADMITINDOUMA PRODUCAO MEDIA DE 180,00M2/MES</t>
  </si>
  <si>
    <t>LIMPEZA DE SUPERFICIE METALICA,EM PONTES,VIADUTOS OU ESTRUTUTAS SEMELHANTES,UTILIZANDO LIXADEIRA E RASPADEIRA,ADMITINDOUMA PRODUCAO MEDIA DE 350,00M2/MES</t>
  </si>
  <si>
    <t>LIMPEZA DE TUNEIS COM JATO D`AGUA,SOLVENTE E ESCOVA DE PIACAVA</t>
  </si>
  <si>
    <t>DECAPAGEM CUIDADOSA DE ESCULTURAS,PECAS EM ARGAMASSA E/OU FERRO,COM REMOCAO DE SUCESSIVAS CAMADAS DE TINTAS,EXCLUSIVE RETIRADA E TRANSPORTE</t>
  </si>
  <si>
    <t>LIMPEZA OU PREPARO DE SUPERFICIE DE CONCRETO COM JATO DE AGUA QUENTE COM PRESSAO MINIMA DE 2400LB,SOLVENTE E ESCOVA DE PIACAVA</t>
  </si>
  <si>
    <t>LIMPEZA OU PREPARO DE SUPERFICIE DE CONCRETO COM JATO DE AGUA PRESSURIZADA OU AR,EM CONDICOES QUE PERMITAM UM RENDIMENTOMEDIO DE 5M2/H</t>
  </si>
  <si>
    <t>LIMPEZA OU PREPARO DE SUPERFICIE DE CONCRETO COM JATO DE AGUA PRESSURIZADA OU AR,EM CONDICOES QUE PERMITAM UM RENDIMENTOMEDIO DE 15M2/H</t>
  </si>
  <si>
    <t>LIMPEZA DE SUPERFICIE DE MONUMENTOS HISTORICOS DE ARGAMASSA,FERRO,BRONZE,MARMORE,GRANITO,RESINA,ETC EXCLUSIVE RETIRADA ETRANSPORTE</t>
  </si>
  <si>
    <t>RESINA PARA PROTECAO DE SUPERFICIE DE MONUMENTOS HISTORICOS.FORNECIMENTO E APLICACAO</t>
  </si>
  <si>
    <t>LIXAMENTO MANUAL PARA LIMPEZA OU PREPARACAO DE ESTRUTURAS METALICAS,UTILIZANDO ESCOVA DE ACO DE 30CM DE CABO,CONSIDERANDO A AREA EFETIVAMENTE LIXADA</t>
  </si>
  <si>
    <t>LIXAMENTO MECANICO PARA LIMPEZA OU PREPARACAO DE ESTRUTURASMETALICAS,UTILIZANDO LIXADEIRA ELETRICA,CONSIDERANDO A AREAEFETIVAMENTE LIXADA</t>
  </si>
  <si>
    <t>LIMPEZA OU PREPARO DE SUPERFICIE DE PISOS E PAREDES DE CONCRETO COM JATO DE MATERIAL ABRASIVO METALICO,SEGUIDO DE AGUA OU AR,CONDICOES QUE NAO PERMITAM O REAPROVEITAMENTO DO MATERIAL ABRASIVO</t>
  </si>
  <si>
    <t>LIMPEZA OU PREPARO DE SUPERFICIE DE PISOS E PAREDES DE CONCRETO COM JATO DE MATERIAL ABRASIVO METALICO,SEGUIDO DE AGUA OU AR,EM CONDICOES QUE PERMITAM O REAPROVEITAMENTO DE 50% DEMATERIAL ABRASIVO</t>
  </si>
  <si>
    <t>LIMPEZA OU PREPARO DE SUPERFICIE DE PISOS E PAREDES DE FERROOU ACO COM JATO DE MATERIAL ABRASIVO METALICO,SEGUIDO DE AGUA OU AR,EM CONDICOES QUE NAO PERMITAM O REAPROVEITAMENTO DOMATERIAL ABRASIVO</t>
  </si>
  <si>
    <t>LIMPEZA OU PREPARO DE SUPERFICIE DE PISOS E PAREDES DE FERROOU ACO COM JATO DE MATERIAL ABRASIVO METALICO,SEGUIDO DE AGUA OU AR,EM CONDICOES QUE PERMITAM O REAPROVEITAMENTO DE 50%DO MATERIAL ABRASIVO</t>
  </si>
  <si>
    <t>LIMPEZA OU PREPARO DE SUPERFICIE DE TUBOS E PERFIS DE FERROOU ACO COM JATO DE MATERIAL ABRASIVO METALICO,SEGUIDO DE AGUA OU AR,EM CONDICOES QUE NAO PERMITAM O REAPROVEITAMENTO DOMATERIAL ABRASIVO</t>
  </si>
  <si>
    <t>LIMPEZA OU PREPARO DE SUPERFICIE DE TUBOS E PERFIS DE FERROOU ACO COM JATO DE MATERIAL ABRASIVO METALICO,SEGUIDO DE AGUA OU AR,EM CONDICOES QUE PERMITAM O REAPROVEITAMENTO DE 50%DO MATERIAL ABRASIVO</t>
  </si>
  <si>
    <t>REMOCAO DE PICHACAO DE MONUMENTOS HISTORICOS DE ARGAMASSA,FERRO,BRONZE,MARMORE,GRANITO,ACO CORTEN,PINTURA AUTOMOTIVA,RESINA,ETC,EXCLUSIVE RETIRADA E TRANSPORTE</t>
  </si>
  <si>
    <t>ANDAIME DE MADEIRA DE 1ª,ATE 7,00M DE ALTURA,EM PECAS DE 3"X3",1"X9" E 1"X12",CONSIDERANDO-SE O APROVEITAMENTO DA MADEIRA 3 VEZES,INCLUSIVE A DESMONTAGEM E MEDIDO PELO VOLUME ABRANGIDO,EXCLUSIVE PLATAFORMA</t>
  </si>
  <si>
    <t>ANDAIME DE MADEIRA DE 1ª,ATE 7,00M DE ALTURA,EM PECAS DE 3"X3",1"X9" E 1"X12",CONSIDERANDO-SE O APROVEITAMENTO DA MADEIRA 5 VEZES,INCLUSIVE A DESMONTAGEM E MEDIDO PELO VOLUME ABRANGIDO,EXCLUSIVE PLATAFORMA</t>
  </si>
  <si>
    <t>ANDAIME DE MADEIRA DE 1ª,DE 7,00 A 14,00M DE ALTURA,EM PECASDE 3"X3",1"X9" E 1"X12",CONSIDERANDO-SE O APROVEITAMENTO DAMADEIRA 2 VEZES,INCLUSIVE A DESMONTAGEM E MEDIDO PELO VOLUME ABRANGIDO,EXCLUSIVE PLATAFORMA</t>
  </si>
  <si>
    <t>ANDAIME DE TORAS DE EUCALIPTO,COM APROVEITAMENTO DA MADEIRA20 VEZES,PASSARELA DE MADEIRA DE 1ª,COM APROVEITAMENTO DA MADEIRA 5 VEZES,INCLUSIVE A DESMONTAGEM DO ANDAIME E DA PASSARELA</t>
  </si>
  <si>
    <t>ANDAIME DE TABUADO SOBRE CAVALETES,INCLUSIVE ESTES,EM MADEIRA DE 1ª,COM APROVEITAMENTO DA MADEIRA 20 VEZES,INCLUSIVE MOVIMENTACAO</t>
  </si>
  <si>
    <t>ANDAIME DE TABUADO SOBRE CAVALETES,INCLUSIVE ESTES,EM MADEIRA DE 1ª,COM APROVEITAMENTO DA MADEIRA 10 VEZES,INCLUSIVE MOVIMENTACAO</t>
  </si>
  <si>
    <t>ANDAIME DE TABUADO SOBRE CAVALETES,INCLUSIVE ESTES,EM MADEIRA DE 1ª,COM APROVEITAMENTO DA MADEIRA 20 VEZES,INCLUSIVE MOVIMENTACAO PARA PE DIREITO DE 4,00M</t>
  </si>
  <si>
    <t>PLATAFORMA OU PASSARELA DE MADEIRA DE 1ª,CONSIDERANDO-SE APROVEITAMENTO DA  MADEIRA 20 VEZES,EXCLUSIVE ANDAIME OU OUTROSUPORTE E MOVIMENTACAO(VIDE ITEM 05.008.0008)</t>
  </si>
  <si>
    <t>PLATAFORMA OU PASSARELA DE MADEIRA DE 1ª,CONSIDERANDO-SE APROVEITAMENTO DA MADEIRA 40 VEZES,EXCLUSIVE ANDAIME OU OUTRO SUPORTE E MOVIMENTACAO(VIDE ITEM 05.008.0008)</t>
  </si>
  <si>
    <t>PLATAFORMA OU PASSARELA DE MADEIRA DE 1ª,CONSIDERANDO-SE APROVEITAMENTO DA MADEIRA 60 VEZES,EXCLUSIVE ANDAIME OU OUTRO SUPORTE E MOVIMENTACAO (VIDE ITEM 05.008.0008)</t>
  </si>
  <si>
    <t>PLATAFORMA OU PASSARELA DE MADEIRA DE 1ª,CONSIDERANDO-SE APROVEITAMENTO DA MADEIRA 80 VEZES,EXCLUSIVE ANDAIME OU OUTRO SUPORTE E MOVIMENTACAO(VIDE ITEM 05.008.0008)</t>
  </si>
  <si>
    <t>ESCADA DE MADEIRA DE 3ª EXECUTADA SOBRE TERRENO COM INCLINACAO MEDIA ATE 45°,COM 0,80M DE LARGURA,CONSIDERANDO 30% DE APROVEITAMENTO DA MADEIRA,EXCLUSIVE ANCORAGEM</t>
  </si>
  <si>
    <t>ESCADA DE MADEIRA DE 3ª EXECUTADA SOBRE TERRENO COM INCLINACAO MEDIA SUPERIOR A 45°,COM 0,80M DE LARGURA,CONSIDERANDO 30% DE APROVEITAMENTO DA MADEIRA,EXCLUSIVE ANCORAGEM</t>
  </si>
  <si>
    <t>TORRE PARA GUINCHO,COM PRUMOS DE MADEIRA DE LEI,PRANCHA DE 1,50X1,60M,INCLUSIVE FORNECIMENTO DO CABO,MONTAGEM E DESMONTAGEM DA TORRE E DO GUINCHO,EXCLUSIVE FORNECIMENTO DO GUINCHO(VIDE ITEM 19.011.0017)</t>
  </si>
  <si>
    <t>ANDAIME SUSPENSO DE MADEIRA,PENDENTE DA ESTRUTURA POR CABOSDE ACO DE 3/8",INCLUSIVE PLATAFORMA DE MADEIRA E PERFURACAODA LAJE DE CONCRETO,MONTAGEM E DESMONTAGEM</t>
  </si>
  <si>
    <t>ANDAIME SUSPENSO DE MADEIRA,PENDENTE DA ESTRUTURA POR CABOSDE ACO DE 3/8",INCLUSIVE PLATAFORMA DE MADEIRA E PERFURACAODA LAJE DE CONCRETO,COM UTILIZACAO DAS TABUAS 2 VEZES,TORASE CABOS 4 VEZES,MONTAGEM E DESMONTAGEM 1 VEZ</t>
  </si>
  <si>
    <t>ANDAIME SUSPENSO DE MADEIRA,PENDENTE DA ESTRUTURA POR CABOSDE ACO DE 3/8",INCLUSIVE PLATAFORMA DE MADEIRA E PERFURACAODA LAJE DE CONCRETO,COM UTILIZACAO DAS TABUAS 3 VEZES,TORASE CABOS 6 VEZES,MONTAGEM E DESMONTAGEM 1 VEZ</t>
  </si>
  <si>
    <t>ANDAIME SUSPENSO DE MADEIRA,PENDENTE DA ESTRUTURA POR CABOSDE ACO DE 3/8",INCLUSIVE PLATAFORMA DE MADEIRA E PERFURACAODA LAJE DE CONCRETO,COM UTILIZACAO DAS TABUAS 4 VEZES,TORASE CABOS 8 VEZES,MONTAGEM E DESMONTAGEM 1 VEZ</t>
  </si>
  <si>
    <t>TELA SOLTA DE POLIPROPILENO PARA PROTECAO DE FACHADAS AMARRADA SOMENTE NOS EXTREMOS.FORNECIMENTO E COLOCACAO</t>
  </si>
  <si>
    <t>TELA SOLTA DE POLIPROPILENO PARA PROTECAO DE FACHADAS AMARRADA SOMENTE NOS EXTREMOS,UTILIZACAO DE 2 VEZES,INCLUSIVE COSTURA DA TELA SE NECESSARIO.FORNECIMENTO E COLOCACAO</t>
  </si>
  <si>
    <t>TELA DE POLIPROPILENO PARA PROTECAO DE FACHADAS,AMARRADA EMANDAIME,EXCLUSIVE ESTE.FORNECIMENTO E COLOCACAO</t>
  </si>
  <si>
    <t>TELA DE POLIPROPILENO PARA PROTECAO DE FACHADAS AMARRADA EMANDAIME,EXCLUSIVE ESTE,COM UTILIZACAO DE 2 VEZES,INCLUSIVE COSTURA DA TELA SE NECESSARIO.FORNECIMENTO E COLOCACAO</t>
  </si>
  <si>
    <t>TELA METALICA FIO Nº12,MALHA 3X3CM,PARA PROTECAO DE FACHADAS,AMARRADA EM ANDAIME,EXCLUSIVE ESTE.FORNECIMENTO E COLOCACAO</t>
  </si>
  <si>
    <t>TELA EM POLIETILENO DE ALTA DENSIDADE,100% VIRGEM,COM MALHADE (5X5)CM,FIO DE 2,5MM,COM RESISTENCIA DE 350KG/M2.FORNECIMENTO E COLOCACAO</t>
  </si>
  <si>
    <t>PLATAFORMA DE PROTECAO A TRANSEUNTES(PARA-LIXO),EM MADEIRA DE 1ª,EM PECAS DE 3"X6" E 1"X12",COM 2,00M DE LARGURA,COM APROVEITAMENTO DA MADEIRA 2 VEZES,INCLUSIVE A DESMONTAGEM E RETIRADA DA MADEIRA</t>
  </si>
  <si>
    <t>TELA DE POLIPROPILENO PARA PROTECAO DE FACHADAS,CONSIDERANDOAPENAS O FORNECIMENTO DA TELA (VIDE ITENS 05.005.0062 E 05.005.0064 PARA COLOCACAO)</t>
  </si>
  <si>
    <t>TELA DE POLIPROPILENO PARA PROTECAO DE FACHADAS AMARRADA SOMENTE NOS EXTREMOS,EXCLUSIVE TELA (VIDE ITEM 05.005.0060 PARAFORNECIMENTO),INCLUSIVE COSTURA DA TELA SE NECESSARIO.COLOCACAO E RETIRADA.</t>
  </si>
  <si>
    <t>TELA DE POLIPROPILENO PARA PROTECAO DE FACHADAS AMARRADA EMANDAIME,EXCLUSIVE TELA(VIDE ITEM 05.005.0060 PARA FORNECIMENTO) E ANDAIME,INCLUSIVE COSTURA DA TELA SE NECESSARIO.COLOCACAO E RETIRADA.</t>
  </si>
  <si>
    <t>LOCACAO DE ANDAIME COM ELEMENTOS TUBULARES SOBRE SAPATAS FIXAS,CONSIDERANDO-SE A AREA DA PROJECAO VERTICAL DO ANDAIME EPAGO PELO TEMPO NECESSARIO A SUA UTILIZACAO,EXCLUSIVE TRANSPORTE DOS ELEMENTOS DO ANDAIME ATE A OBRA,PLATAFORMA OU PASSARELA DE PINHO,MONTAGEM E DESMONTAGEM DOS ANDAIMES</t>
  </si>
  <si>
    <t>LOCACAO DE TORRE-ANDAIME TUBULAR SOBRE RODIZIOS,EXCLUSIVE ALUGUEL DOS RODIZIOS,TRANSPORTE DOS ELEMENTOS DA TORRE,PLATAFORMA OU PASSARELA DE PINHO,MONTAGEM E DESMONTAGEM</t>
  </si>
  <si>
    <t>LOCACAO DE ELEVADOR PARA OBRA,PARA TRANSPORTE VERTICAL DE CARGAS OU PESSOAS,COM TORRE DE 25,00M DE ALTURA,SENDO 16,00M DE EDIFICACAO E 9,00M DE MODULO DE SEGURANCA,SISTEMA CREMALHEIRA 1 CABINE SIMPLES,CAPACIDADE EM TORNO DE 18 PESSOAS,E 1500KG DE CARGA,COM 4 PARADAS,INCLUSIVE OPERADOR</t>
  </si>
  <si>
    <t>LOCACAO DE RODIZIOS DE FERRO,PARA TORRE TUBULAR.CUSTO PARA 4RODIZIOS</t>
  </si>
  <si>
    <t>LOCACAO DE RODIZIOS DE BORRACHA,PARA TORRE TUBULAR.CUSTO PARA 4 RODIZIOS</t>
  </si>
  <si>
    <t>LOCACAO DE ANDAIME SUSPENSO COM CABO PASSANTE,MANUAL,COM 2,00 A 6,00M DE EXTENSAO,CABOS COM 30M COM PLATAFORMA,TELA PROTETORA E MATERIAL PARA FIXACAO E OPERACAO DO ANDAIME,EXCLUSIVE TRANSPORTE (VIDE ITEM 04.020.0126),MONTAGEM E DESMONTAGEM(VIDE ITEM 05.008.0002) E MOVIMENTACAO VERTICAL (VIDE ITEM 05.008.0006)</t>
  </si>
  <si>
    <t>LOCACAO DE ANDAIME SUSPENSO ELETRICO DE CABO PASSANTE,COM 2A 8 METROS DE EXTENSAO,CABOS COM 30 METROS,COM PLATAFORMA,TELA DE PROTECAO E MATERIAL PARA FIXACAO E OPERACAO DE ANDAIME,EXCLUSIVE TRANSPORTE (VIDE ITEM 04.020.0126),MONTAGEM E DESMONTAGEM (VIDE ITEM 05.008.0015) E MOVIMENTACAO VERTICAL (VIDE ITEM 05.008.0007)</t>
  </si>
  <si>
    <t>LOCACAO DE PASSARELA METALICA,PERFURADA,PARA ANDAIME METALICO TUBULAR,INCLUSIVE TRANSPORTE,CARGA E DESCARGA,EXCLUSIVE ANDAIME TUBULAR E MOVIMENTACAO (VIDE ITEM 05.008.0008)</t>
  </si>
  <si>
    <t>LOCACAO DE CADEIRA SUSPENSA (BALANCIM),CONFORME NR 18 E ABNTNBR 14751,INCLUSIVE KIT DE SEGURANCA COMPLETO,EXCLUSIVE MONMONTAGEM E DESMONTAGEM (VIDE ITEM 05.008.0004)</t>
  </si>
  <si>
    <t>MONTAGEM E DESMONTAGEM DE ANDAIME COM ELEMENTOS TUBULARES,CONSIDERANDO-SE A AREA VERTICAL RECOBERTA</t>
  </si>
  <si>
    <t>MONTAGEM E DESMONTAGEM DE ANDAIME SUSPENSO MANUAL,CONSIDERANDO-SE EXTENSAO HORIZONTAL DAS FACHADAS E/OU EMPENAS</t>
  </si>
  <si>
    <t>MONTAGEM E DESMONTAGEM DE ELEVADOR DE OBRA REFERIDO NOS ITENS 05.006.0003 E 05.006.0004</t>
  </si>
  <si>
    <t>MONTAGEM E DESMONTAGEM DE CADEIRA SUSPENSA (BALANCIM).CUSTOPOR BALANCIM</t>
  </si>
  <si>
    <t>DESMONTAGEM E REMONTAGEM DE ANDAIMES SUSPENSOS PENDENTES DAESTRUTURA</t>
  </si>
  <si>
    <t>MOVIMENTACAO VERTICAL DE ANDAIME SUSPENSO MANUAL,CONSIDERANDO-SE UMA VEZ A AREA TRABALHADA,EM PROJECAO VERTICAL</t>
  </si>
  <si>
    <t>MOVIMENTACAO VERTICAL DE ANDAIME SUSPENSO ELETRICO,CONSIDERANDO-SE UMA VEZ A AREA TRABALHADA,EM PROJECAO VERTICAL</t>
  </si>
  <si>
    <t>MOVIMENTACAO VERTICAL OU HORIZONTAL DE PLATAFORMA OU PASSARELA</t>
  </si>
  <si>
    <t>MOVIMENTACAO HORIZONTAL DE ANDAIME COM ELEMENTOS TUBULARES TIPO TORRE</t>
  </si>
  <si>
    <t>MONTAGEM E DESMONTAGEM DE USINA MISTURADORA DE CONCRETO,TIPOPAREDE,COM SILOS HORIZONTAIS PARA TRES AGREGADOS.</t>
  </si>
  <si>
    <t>MONTAGEM E DESMONTAGEM DE USINA MISTURADORA DE CONCRETO,TIPOVERTICAL,COM SILOS PARA 45,00M3 DE AGREGADOS E 30T DE CIMENTO</t>
  </si>
  <si>
    <t>MONTAGEM E DESMONTAGEM DE TELEFERICO DE OBRA,COM VAO DE APROXIMADAMENTE 180,00M,INCLUSIVE O PREPARO DO TERRENO,EXCLUSIVEAS DEMAIS OBRAS NAO LIGADAS A PARTE MECANICA E O TRANSPORTESECUNDARIO ATE O PONTO INICIAL DE OPERACAO</t>
  </si>
  <si>
    <t>MONTAGEM E DESMONTAGEM DE ANDAIME SUSPENSO ELETRICO CONSIDERANDO-SE A EXTENSAO HORIZONTAL DAS FACHADAS E/OU EMPENAS</t>
  </si>
  <si>
    <t>ENCHIMENTO PARA ELEVACAO DE PISO,COM BLOCO DE CONCRETO CELULAR,COM 10CM DE ALTURA,ASSENTE COM ARGAMASSA DE CIMENTO E AREIA NO TRACO 1:8</t>
  </si>
  <si>
    <t>ENCHIMENTO PARA ELEVACAO DE PISO,COM BLOCO DE CONCRETO CELULAR,COM 15CM DE ALTURA,ASSENTE COM ARGAMASSA DE CIMENTO E AREIA NO TRACO 1:8</t>
  </si>
  <si>
    <t>ENCHIMENTO PARA ELEVACAO DE PISO,COM BLOCO DE CONCRETO CELULAR,COM 30CM DE ALTURA,ASSENTE COM ARGAMASSA DE CIMENTO E AREIA NO TRACO 1:8</t>
  </si>
  <si>
    <t>ARGILA EXPANDIDA COM GRANULOMETRIA FINA DE 2215,INCLUSIVE TRANSPORTE.FORNECIMENTO</t>
  </si>
  <si>
    <t>ARGILA EXPANDIDA COM GRANULOMETRIA GROSSA DE 3222,INCLUSIVETRANSPORTE.FORNECIMENTO</t>
  </si>
  <si>
    <t>ESGOTAMENTO NORMAL DE VALAS,MEDIDO POR VOLUME D`AGUA ESGOTADO,UTILIZANDO BOMBA ACIONADA POR MOTOR A GASOLINA DE 12,5CV,DIAMETRO DE SUCCAO E DESCARGA DE 1.1/2",CONSIDERANDO UMA ALTURA MANOMETRICA ATE 10,00M</t>
  </si>
  <si>
    <t>ESGOTAMENTO DE VALA MEDIDO PELA POTENCIA INSTALADA E PELO TEMPO DE FUNCIONAMENTO</t>
  </si>
  <si>
    <t>ESGOTAMENTO DE VALA MEDIDO PELA POTENCIA INSTALADA E PELO TEMPO DE FUNCIONAMENTO,DEVENDO SER USADO COMO SEU COMPLEMENTO,CONSIDERANDO A HORA IMPRODUTIVA DA BOMBA.</t>
  </si>
  <si>
    <t>ESGOTAMENTO DE AGUA DE SUBSOLO RESULTANTE DE INFILTRACAO OUALAGAMENTO,USANDO MOTOR ELETRICO EM BOMBA DE 3HP,DIAMETRO DESUCCAO DE 1.1/2".ALTURA MANOMETRICA ATE 10,00M,MEDIDA PELOTEMPO DE FUNCIONAMENTO</t>
  </si>
  <si>
    <t>ESGOTAMENTO DE AGUA DE SUBSOLO RESULTANTE DE INFILTRACAO OUALAGAMENTO,USANDO MOTOR ELETRICO EM BOMBA DE 3HP,DIAMETRO DESUCCAO DE 1.1/2",DEVENDO SER USADO COMO SEU COMPLEMENTO,CONSIDERANDO A HORA IMPRODUTIVA DA BOMBA.ALTURA MANOMETRICA ATE10,00M,MEDIDA PELO TEMPO DE FUNCIONAMENTO</t>
  </si>
  <si>
    <t>ESCORAMENTO SIMPLES,FECHADO,DE VALA DE POUCA PROFUNDIDADE(ATE 1,00M DE PROFUNDIDADE),INCLUSIVE FORNECIMENTO DOS MATERIAIS(PECAS DE MADEIRA DE 3ª-1.1/2"X9" E 3"X6")</t>
  </si>
  <si>
    <t>ESCORAMENTO SIMPLES,ABERTO,DE VALA DE POUCA PROFUNDIDADE(ATE1,00M DE PROFUNDIDADE),INCLUSIVE FORNECIMENTO DOS MATERIAIS(PECAS DE MADEIRA DE 3ª-1.1/2"X9" E 3"X6")</t>
  </si>
  <si>
    <t>ESCORAMENTO SIMPLES,FECHADO,DE VALA DE POUCA PROFUNDIDADE(ATE 1,00M DE PROFUNDIDADE),INCLUSIVE FORNECIMENTO DOS MATERIAIS,COM ESGOTAMENTO MANUAL</t>
  </si>
  <si>
    <t>CHAPA DE ACO CARBONO SAE 1006/10 PERFURADA EM FUROS REDONDOSALTERNADOS LONGITUDINALMENTE,DIAMETRO DE 1,80MM,DISTANCIA ENTRE FUROS DE 2,55MM (DE CENTRO),NAS DIMENSOES DE(2000X1000X0,90)MM.FORNECIMENTO</t>
  </si>
  <si>
    <t>CHAPA DE ACO CARBONO SAE 1006/10,PERFURADA EM FUROS REDONDOSALTERNADOS LONGITUDINALMENTE,DIAMETRO DE 6,35MM,DISTANCIA ENTRE FUROS DE 9,00MM (DE CENTRO),NAS DIMENSOES DE(2000X1000X1,5)MM.FORNECIMENTO</t>
  </si>
  <si>
    <t>CHAPA DE ACO CARBONO COMUM DE 3/8",PARA PASSAGEM DE VEICULOS,SOBRE VALAS EM TRAVESSIAS,COMPREENDENDO COLOCACAO,USO E RETIRADA,MEDIDA PELA AREA DE CHAPA,EM CADA APLICACAO</t>
  </si>
  <si>
    <t>CHAPA DE ACO CARBONO COMUM DE 3/8",PARA PASSAGEM DE VEICULOS,SOBRE VALAS EM TRAVESSIAS,COMPREENDENDO COLOCACAO,USO E RETIRADA,MEDIDA PELA AREA DE CHAPA,EM CADA APLICACAO,INCLUSIVEMOBILIZACAO,TRANSPORTE,CARGA E DESCARGA</t>
  </si>
  <si>
    <t>CHAPA DE ACO CARBONO COMUM DE 3/8",PARA PASSAGEM DE VEICULOS,SOBRE VALAS EM TRAVESSIAS,COMPREENDENDO SOMENTE A COLOCACAOE RETIRADA,MEDIDA PELA AREA DE CHAPA,EM CADA APLICACAO</t>
  </si>
  <si>
    <t>ALUGUEL DE TRANSFORMADOR DE DISTRIBUICAO,TRIFASICO,60HZ,13,8KV-220/127V,30KVA</t>
  </si>
  <si>
    <t>ALUGUEL DE TRANSFORMADOR DE DISTRIBUICAO,TRIFASICO,60HZ,13,8KV-220/127V,45KVA</t>
  </si>
  <si>
    <t>ALUGUEL DE TRANSFORMADOR DE DISTRIBUICAO,TRIFASICO,60HZ,13,8KV-220/127V,75KVA</t>
  </si>
  <si>
    <t>ALUGUEL DE TRANSFORMADOR DE DISTRIBUICAO,TRIFASICO,60HZ,13,8KV-220/127V,112,5KVA</t>
  </si>
  <si>
    <t>ALUGUEL DE TRANSFORMADOR DE DISTRIBUICAO,TRIFASICO,60HZ,13,8KV-220/127V,150KVA</t>
  </si>
  <si>
    <t>ALUGUEL DE TRANSFORMADOR DE DISTRIBUICAO,TRIFASICO,60HZ,13,8KV-220/127KV,225KVA</t>
  </si>
  <si>
    <t>ALUGUEL DE TRANSFORMADOR DE DISTRIBUICAO,TRIFASICO,60HZ,13,8KV-220/127V,300KVA</t>
  </si>
  <si>
    <t>PORTICO EM ACO,PARA SUPORTE DE SINALIZACAO VERTICAL,COMPOSTOPOR 2(DUAS) COLUNAS TUBULARES,1(UMA) VIGA TRELICADA E CHUMBADORES PARA FIXACAO,GALVANIZADO POR IMERSAO A QUENTE,COM ZINCAGEM MINIMA DE 350GR/M2 EM CADA FACE,APLICADO DE ACORDO COMA ABNT-NBR 6323,SENDO O VAO DE 22,40M.FORNECIMENTO E COLOCACAO</t>
  </si>
  <si>
    <t>PORTICO EM ACO,PARA SUPORTE DE SINALIZACAO VERTICAL,COMPOSTOPOR 2(DUAS) COLUNAS TUBULARES,1(UMA) VIGA TRELICADA E CHUMBADORES PARA FIXACAO,GALVANIZADO POR IMERSAO A QUENTE,COM ZINCAGEM MINIMA DE 350GR/M2 EM CADA FACE,APLICADO DE ACORDO COMA ABNT-NBR 6323,SENDO O VAO DE 18,80M.FORNECIMENTO E COLOCACAO</t>
  </si>
  <si>
    <t>PORTICO EM ACO,PARA SUPORTE DE SINALIZACAO VERTICAL,COMPOSTOPOR 2(DUAS) COLUNAS TUBULARES,1(UMA) VIGA TRELICADA E CHUMBADORES PARA FIXACAO,GALVANIZADO POR IMERSAO A QUENTE,COM ZINCAGEM MINIMA DE 350GR/M2 EM CADA FACE,APLICADO DE ACORDO COMA ABNT-NBR 6323,SENDO O VAO DE 17,20M.FORNECIMENTO E COLOCACAO</t>
  </si>
  <si>
    <t>PORTICO EM ACO,PARA SUPORTE DE SINALIZACAO VERTICAL,COMPOSTOPOR 2 (DUAS) COLUNAS TUBULARES,1(UMA) VIGA TRELICADA E CHUMBADORES PARA FIXACAO,GALVANIZADO POR IMERSAO A QUENTE,COM ZINCAGEM MINIMA DE 350GR/M2 EM CADA FACE,APLICADO DE ACORDO COM A ABNT-NBR 6323,SENDO O VAO DE 15,20M.FORNECIMENTO E COLOCACAO</t>
  </si>
  <si>
    <t>PORTICO EM ACO,PARA SUPORTE DE SINALIZACAO VERTICAL,COMPOSTOPOR 2(DUAS) COLUNAS TUBULARES,1(UMA) VIGA TRELICADA E CHUMBADORES PARA FIXACAO,GALVANIZADO POR IMERSAO A QUENTE,COM ZINCAGEM MINIMA DE 350GR/M2 EM CADA FACE,APLICADO DE ACORDO COMA ABNT-NBR 6323,SENDO O VAO DE 13,20M.FORNECIMENTO E COLOCACAO</t>
  </si>
  <si>
    <t>SEMIPORTICO EM ACO,BANDEIRA SIMPLES,PARA SUPORTE DE SINALIZACAO VERTICAL,COMPOSTO POR 1(UMA) COLUNA TUBULAR,1(UMA) VIGATRELICADA EM BALANCO E CHUMBADORES PARA FIXACAO,GALVANIZADOPOR IMERSAO A QUENTE,COM ZINCAGEM MINIMA DE 350GR/M2 EM CADAFACE,APLICADO DE ACORDO COM A ABNT-NBR 6323,SENDO O BALANCODE 8,60M.FORNECIMENTO E COLOCACAO</t>
  </si>
  <si>
    <t>SEMIPORTICO EM ACO,BANDEIRA SIMPLES,PARA SUPORTE DE SINALIZACAO VERTICAL,COMPOSTO POR 1(UMA) COLUNA TUBULAR,1(UMA) VIGATRELICADA EM BALANCO E CHUMBADORES PARA FIXACAO,GALVANIZADOPOR IMERSAO A QUENTE,COM ZINCAGEM MINIMA DE 350GR/M2 EM CADAFACE,APLICADO DE ACORDO COM A ABNT-NBR 6323,SENDO O BALANCODE 5,10M.FORNECIMENTO E COLOCACAO</t>
  </si>
  <si>
    <t>SEMIPORTICO EM ACO,BANDEIRA DUPLA,PARA SUPORTE DE SINALIZACAO VERTICAL,COMPOSTO POR 1(UMA) COLUNA TUBULAR,2(DUAS) VIGASTRELICADAS EM BALANCO E CHUMBADORES PARA FIXACAO,GALVANIZADOPOR IMERSAO A QUENTE,COM ZINCAGEM MINIMA DE 350GR/M2 EM CADA FACE,APLICADO DE ACORDO COM A ABNT-NBR 6323,SENDO O BALANCO DE 8,60M.FORNECIMENTO E COLOCACAO</t>
  </si>
  <si>
    <t>SEMIPORTICO EM ACO,BANDEIRA DUPLA,PARA SUPORTE DE SINALIZACAA VERTICAL,COMPOSTO POR 1(UMA) COLUNA TUBULAR,2(DUAS) VIGASTRELICADAS EM BALANCO E CHUMBADORES PARA FIXACAO,GALVANIZADOPOR IMERSAO A QUENTE,COM ZINCAGEM MINIMA DE 350GR/M2 EM CADA FACE,APLICADO DE ACORDO COM A ABNT-NBR 6323,SENDO O BALANCO DE 5,10M.FORNECIMENTO E COLOCACAO</t>
  </si>
  <si>
    <t>PLACA DE SINALIZACAO DE RODOVIAS,EM CHAPA DE ACO Nº16,TRATADA QUIMICAMENTE,INCLUSIVE PINTURA COM METAL PRIMER NAS DUAS FACES E ESMALTE SINTETICO PRETO NO VERSO.APLICACAO DE PELICULAS REFLETIVAS NO GRAU TECNICO E PELICULA PARA LEGENDA FIXADAATRAVES DE CASTANHAS DUPLAS EM POSTE DE CONCRETO ARMADO.FORNECIMENTO E COLOCACAO</t>
  </si>
  <si>
    <t>PLACA DE SINALIZACAO DE RODOVIAS,EM CHAPA DE ACO Nº16,TRATADA QUIMICAMENTE,INCLUSIVE PINTURA COM METAL PRIMER NAS DUAS FACES E ESMALTE SINTETICO PRETO NO VERSO.APLICACAO DE PELICULAS REFLETIVAS NO GRAU TECNICO,GRAU ALTA INTENSIDADE E PELICULA PARA LEGENDA FIXADA ATRAVES DE CASTANHAS DUPLAS EM POSTEDE CONCRETO ARMADO.FORNECIMENTO E COLOCACAO</t>
  </si>
  <si>
    <t>PLACA DE SINALIZACAO DE RODOVIAS,EM CHAPA DE ACO Nº16,TRATADA QUIMICAMENTE,INCLUSIVE PINTURA COM METAL PRIMER NAS DUAS FACES E ESMALTE SINTETICO PRETO NO VERSO.APLICACAO DE PELICULAS REFLETIVAS NO GRAU TECNICO,GRAU DIAMANTE E PELICULA PARALEGENDA FIXADA ATRAVES DE CASTANHAS DUPLAS EM POSTE DE CONCRETO ARMADO.FORNECIMENTO E COLOCACAO</t>
  </si>
  <si>
    <t>PLACA DE SINALIZACAO DE RODOVIAS,EM CHAPA DE ACO Nº16,TRATADA QUIMICAMENTE,INCLUSIVE PINTURA COM METAL PRIMER NAS DUAS FACES E ESMALTE SINTETICO PRETO NO VERSO.APLICACAO DE PELICULAS REFLETIVAS NO GRAU TECNICO E PELICULA PARA LEGENDA FIXADOEM UM OU DOIS POSTES DE MADEIRA DE LEI.FORNECIMENTO E COLOCACAO</t>
  </si>
  <si>
    <t>PLACA DE SINALIZACAO DE RODOVIAS,EM CHAPA DE ACO Nº16,TRATADA QUIMICAMENTE,INCLUSIVE PINTURA COM METAL PRIMER NAS DUAS FACES E ESMALTE SINTETICO PRETO NO VERSO.APLICACAO DE PELICULAS REFLETIVAS NO GRAU TECNICO,GRAU ALTA INTENSIDADE E PELICULA PARA LEGENDA FIXADO EM UM OU DOIS POSTES DE MADEIRA DE LEI.FORNECIMENTO E COLOCACAO</t>
  </si>
  <si>
    <t>PLACA DE SINALIZACAO DE RODOVIAS,EM CHAPA DE ACO Nº16,TRATADA QUIMICAMENTE,INCLUSIVE PINTURA COM METAL PRIMER NAS DUAS FACES E ESMALTE SINTETICO PRETO NO VERSO.APLICACAO DE PELICULAS RELETIVAS NO GRAU TECNICO,GRAU DIAMANTE E PELICULA PARA LEGENDA FIXADO EM UM OU DOIS POSTES DE MADEIRA DE LEI.FORNECIMENTO E COLOCACAO</t>
  </si>
  <si>
    <t>SINALIZACAO HORIZONTAL,MECANICA,COM TINTA TERMOPLASTICA A BASE DE RESINAS NATURAIS E/OU SINTETICAS,EM VIAS RODOVIARIAS,APLICADA POR EXTRUSAO,CONFORME NORMAS DO DER-RJ</t>
  </si>
  <si>
    <t>SINALIZACAO HORIZONTAL,MECANICA,COM TINTA TERMOPLASTICA A BASE DE RESINAS NATURAIS E/OU SINTETICAS,EM VIAS URBANAS,APLICADA POR EXTRUSAO,CONFORME NORMAS DO DER-RJ</t>
  </si>
  <si>
    <t>SINALIZACAO HORIZONTAL,MECANICA,COM TINTA TERMOPLASTICA A BASE DE RESINAS NATURAIS E/OU SINTETICAS,EM VIAS RODOVIARIAS,APLICADA COM PISTOLA(SPRAY),CONFORME NORMAS DO DER-RJ</t>
  </si>
  <si>
    <t>SINALIZACAO HORIZONTAL,MECANICA,COM TINTA TERMOPLASTICA A BASE DE RESINAS NATURAIS E/OU SINTETICAS,EM VIAS URBANAS,APLICADA COM PISTOLA(SPRAY),CONFORME NORMAS DO DER-RJ</t>
  </si>
  <si>
    <t>SINALIZACAO MANUAL DE FAIXAS E FIGURAS PARA PEDESTRES,COM TINTA TERMOPLASTICA A BASE DE RESINAS NATURAIS E/OU SINTETICAS,EM VIAS RODOVIARIAS,APLICADO POR EXTRUSAO,CONFORME NORMAS DO DER-RJ</t>
  </si>
  <si>
    <t>SINALIZACAO MANUAL DE FAIXAS E FIGURAS PARA PEDESTRES,COM TINTA TERMOPLASTICA A BASE DE RESINAS NATURAIS E/OU SINTETICAS,EM VIAS URBANAS,APLICADO POR EXTRUSAO,CONFORME NORMAS DO DER-RJ</t>
  </si>
  <si>
    <t>SINALIZACAO HORIZONTAL,MECANICA,COM TINTA A BASE DE RESINA ACRILICA,EM VIAS RODOVIARIAS,CONFORME NORMAS DO DER-RJ</t>
  </si>
  <si>
    <t>SINALIZACAO HORIZONTAL,MECANICA,COM TINTA A BASE DE RESINA ACRILICA,EM VIAS URBANAS,CONFORME NORMAS DO DER-RJ</t>
  </si>
  <si>
    <t>SINALIZACAO MANUAL DE FAIXAS E FIGURAS PARA PEDESTRES,COM TINTA A BASE DE RESINA ACRILICA,EM VIAS RODOVIARIAS,COM UTILIZACAO DE PISTOLA PNEUMATICA(SPRAY),CONFORME NORMAS DO DER-RJ</t>
  </si>
  <si>
    <t>SINALIZACAO MANUAL DE FAIXAS E FIGURAS PARA PEDESTRES,COM TINTA A BASE DE RESINA ACRILICA,EM VIAS URBANAS,COM UTILIZACAODE PISTOLA PNEUMATICA(SPRAY),CONFORME NORMAS DO DER-RJ</t>
  </si>
  <si>
    <t>SONORIZADOR TIPO CALOTA,DIAMETRO 15CM,CONFECCIONADO EM RESINA DE POLIESTER,COM ELEMENTOS REFLETIVOS E PINO DE FIXACAO.FORNECIMENTO E COLOCACAO</t>
  </si>
  <si>
    <t>MINI-TACHAO CEGO,FUNDIDO,MEDINDO 220X100X40MM,CONSTITUIDO DEUM CORPO A BASE DE RESINAS DE POLIESTER E FILERIZANTES MINERAIS,COM TELA DE NYLON PARA ABSORCAO DE IMPACTOS E PINO DE ACO PARA MAIOR FIXACAO NO PAVIMENTO.FORNECIMENTO E COLOCACAO</t>
  </si>
  <si>
    <t>MINI-TACHAO REFLETIVO,MONODIRECIONAL,MEDINDO 220X100X40MM,SEUS REFLETORES CONTEM 50 ESFERAS DE VIDRO LAPIDADO E ESPELHADO,INCRUSTADOS EM "ABS",NAS CORES BRANCA E AMARELA.FORNECIMENTO E COLOCACAO</t>
  </si>
  <si>
    <t>MINI-TACHAO REFLETIVO,BIDIRECIONAL,MEDINDO 220X100X40MM,SEUSREFLETORES CONTEM 50 ESFERAS DE VIDRO LAPIDADO E ESPELHADO,INCRUSTADOS EM "ABS",NAS CORES BRANCA E AMARELA.FORNECIMENTOE COLOCACAO</t>
  </si>
  <si>
    <t>TACHAO CEGO,FUNDIDO,MEDINDO 230X125X45MM,CONSTITUIDO DE UM CORPO A BASE DE RESINAS DE POLIESTER E FILERIZANTES MINERAIS,COM TELA DE NYLON PARA ABSORCAO DE IMPACTOS E PINO DE ACO PARA MAIOR FIXACAO NO PAVIMENTO.FORNECIMENTO E COLOCACAO</t>
  </si>
  <si>
    <t>TACHAO MONODIRECIONAL,MEDINDO 230X125X45MM,SEUS REFLETORES CONTEM 50 ESFERAS DE VIDRO LAPIDADO E ESPELHADO,INCRUSTADOS EM "ABS",NAS CORES BRANCA E AMARELA.FORNECIMENTO E COLOCACAO</t>
  </si>
  <si>
    <t>TACHAO BIDIRECIONAL,MEDINDO 230X125X45MM, SEUS REFLETORES CONTEM 50 ESFERAS DE VIDRO LAPIDADO E ESPELHADO,INCRUSTADOS EM"ABS",NAS CORES BRANCA E AMARELA.FORNECIMENTO E COLOCACAO</t>
  </si>
  <si>
    <t>TACHA REFLETIVA INJETADA EM "ABS",MONODIRECIONAL,MEDINDO 100X100X19,5MM,PINO DE ACO PARA MAIOR FIXACAO NO PAVIMENTO E SEUS REFLETORES PODERAO CONTER:23 OU 24 ESFERAS DE VIDRO LAPIDADO E ESPELHADO,DIVERSAS CORES.FORNECIMENTO E COLOCACAO</t>
  </si>
  <si>
    <t>TACHA REFLETIVA INJETADA EM "ABS",BIDIRECIONAL,MEDINDO 100X100X19,5MM,PINO DE ACO PARA MAIOR FIXACAO NO PAVIMENTO E SEUSREFLETORES PODERAO CONTER:23 OU 24 ESFERAS DE VIDRO LAPIDADO E ESPELHADO,DIVERSAS CORES.FORNECIMENTO E COLOCACAO</t>
  </si>
  <si>
    <t>SEGREGADORES DE FAIXAS DE ONIBUS,MEDINDO 450X155X70MM,CONSTITUIDOS DE RESINAS DE POLIESTER SINTETICO E FILERIZANTES MINERAIS,COM TELA DE NYLON PARA MAIOR ABSORCAO DE IMPACTOS,2 PINOS DE ACO PARA MAIOR FIXACAO NO PAVIMENTO,SENDO SEU TOPO SUPERIOR ARREDONDADO,EVITANDO ASSIM DANOS E RISCOS NOS PNEUS,NAS CORES BRANCA E AMARELA.FORNECIMENTO E COLOCACAO</t>
  </si>
  <si>
    <t>CORTE MECANICO COM MAQUINA FRESADORA,EM CONCRETO ASFALTICO,EM AREAS COM INTERFERENCIA TIPO TRILHOS OU TAMPOES,COM ESPESSURA ATE 5CM,INCLUSIVE COLETA DO MATERIAL FRESADO EM CAMINHOBASCULANTE,EXCLUSIVE TRANSPORTE PARA FORA DO CANTEIRO DE OBRA (VIDE FAMILIA 04.005).O ITEM INCLUI MAO-DE-OBRA COM HORARIO DIURNO</t>
  </si>
  <si>
    <t>CORTE MECANICO COM MAQUINA FRESADORA,EM CONCRETO ASFALTICO,EM AREAS COM INTERFERENCIA TIPO TRILHOS OU TAMPOES,COM ESPESSURA DE ATE 5CM,INCLUSIVE COLETA DO MATERIAL FRESADO EM CAMINHAO BASCULANTE,EXCLUSIVE TRANSPORTE PARA FORA DO CANTEIRO DEOBRA(VIDE FAMILIA 04.005).O ITEM INCLUI MAO-DE-OBRA COM ADICIONAL NOTURNO</t>
  </si>
  <si>
    <t>CORTE MECANICO COM MAQUINA FRESADORA,EM CONCRETO ASFALTICO,EM AREAS SEM INTERFERENCIA,COM ESPESSURA DE ATE 5CM,INCLUSIVECOLETA DO MATERIAL FRESADO EM CAMINHAO BASCULANTE,EXCLUSIVETRANSPORTE PARA FORA DO CANTEIRO DE OBRA(VIDE FAMILIA 04.005).O ITEM INCLUI MAO-DE-OBRA COM HORARIO DIURNO</t>
  </si>
  <si>
    <t>CORTE MECANICO COM MAQUINA FRESADORA,EM CONCRETO ASFALTICO,EM AREAS SEM INTERFERENCIA,COM ESPESSURA DE ATE 5CM,INCLUSIVECOLETA DO MATERIAL FRESADO EM CAMINHAO BASCULANTE, EXCLUSIVETRANSPORTE PARA FORA DO CANTEIRO DE OBRA. (VIDE FAMILIA 04.005) O ITEM INCLUI MAO DE OBRA COM ADICIONAL NOTURNO</t>
  </si>
  <si>
    <t>CORTE MECANICO COM MAQUINA FRESADORA,EM CONCRETO ASFALTICO,EM AREAS COM INTERFERENCIA TIPO TRILHOS OU TAMPOES,COM ESPESSURA ATE 10CM,INCLUSIVE COLETA DO MATERIAL FRESADO EM CAMINHAO BASCULANTE,EXCLUSIVE TRANSPORTE PARA FORA DO CANTEIRO DE OBRA(VIDE FAMILIA 04.005).O ITEM INCLUI MAO-DE-OBRA COM HORARIO DIURNO</t>
  </si>
  <si>
    <t>CORTE MECANICO COM MAQUINA FRESADORA,EM CONCRETO ASFALTICO,EM AREAS COM INTERFERENCIA TIPO TRILHOS OU TAMPOES,COM ESPESSURA DE ATE 10CM,INCLUSIVE COLETA DO MATERIAL FRESADO EM CAMINHAO BASCULANTE,EXCLUSIVE TRANSPORTE PARA FORA DO CANTEIRO DE OBRA(VIDE FAMILIA 04.005).O ITEM INCLUI MAO-DE-OBRA COM ADICIONAL NOTURNO</t>
  </si>
  <si>
    <t>CORTE MECANICO COM MAQUINA FRESADORA,EM CONCRETO ASFALTICO,EM AREAS SEM INTERFERENCIA,COM ESPESSURA DE ATE 10CM,INCLUSIVE COLETA DO MATERIAL FRESADO EM CAMINHAO BASCULANTE,EXCLUSIVE TRANSPORTE PARA FORA DO CANTEIRO DE OBRA(VIDE FAMILIA 04.005).O ITEM INCLUI MAO-DE-OBRA COM HORARIO DIURNO</t>
  </si>
  <si>
    <t>CORTE MECANICO COM MAQUINA FRESADORA, EM CONCRETO ASFALTICO,EM AREAS SEM INTERFERENCIA,COM ESPESSURA DE ATE 10CM,INCLUSIVE COLETA DO MATERIAL FRESADO EM CAMINHAO BASCULANTE,EXCLUSIVE TRANSPORTE PARA FORA DO CANTEIRO DE OBRA(VIDE FAMILIA 04.005).O ITEM INCLUI MAO-DE-OBRA COM ADICIONAL NOTURNO</t>
  </si>
  <si>
    <t>SOLDA DE TOPO,DESCENDENTE,EM CHAPA DE ACO CHANFRADA DE 3/16"DE ESPESSURA,PARA SERVICO DE ASSENTAMENTO DE TUBULACAO OU PECA DE ACO,UTILIZANDO CONVERSOR MOVIDO A OLEO DIESEL</t>
  </si>
  <si>
    <t>SOLDA DE TOPO,DESCENDENTE,EM CHAPA DE ACO CHANFRADA DE 3/16"DE ESPESSURA,PARA SERVICO DE ASSENTAMENTO DE TUBULACAO OU PECA DE ACO,UTILIZANDO MAQUINA DE SOLDA ELETROMOTORIZADA</t>
  </si>
  <si>
    <t>SOLDA DE TOPO,DESCENDENTE,EM CHAPA DE ACO CHANFRADA DE 1/4"DE ESPESSURA,PARA SERVICO DE ASSENTAMENTO DE TUBULACAO OU PECA DE ACO,UTILIZANDO CONVERSOR MOVIDO A OLEO DIESEL</t>
  </si>
  <si>
    <t>SOLDA DE TOPO,DESCENDENTE,EM CHAPA DE ACO CHANFRADA DE 1/4"DE ESPESSURA,PARA SERVICO DE ASSENTAMENTO DE TUBULACAO OU PECA DE ACO,UTILIZANDO MAQUINA DE SOLDA ELETROMOTORIZADA</t>
  </si>
  <si>
    <t>SOLDA DE TOPO,DESCENDENTE,EM CHAPA DE ACO CHANFRADA DE 5/16"DE ESPESSURA,PARA SERVICO DE ASSENTAMENTO DE TUBULACAO OU PECA DE ACO,UTILIZANDO CONVERSOR MOVIDO A OLEO DIESEL</t>
  </si>
  <si>
    <t>SOLDA DE TOPO,DESCENDENTE,EM CHAPA DE ACO CHANFRADA DE 5/16"DE ESPESSURA,PARA SERVICO DE ASSENTAMENTO DE TUBULACAO OU PECA DE ACO,UTILIZANDO MAQUINA DE SOLDA ELETROMOTORIZADA</t>
  </si>
  <si>
    <t>SOLDA DE TOPO,DESCENDENTE,EM CHAPA DE ACO CHANFRADA DE 3/8"DE ESPESSURA,PARA SERVICO DE ASSENTAMENTO DE TUBULACAO OU PECA DE ACO,UTILIZANDO CONVERSOR MOVIDO A OLEO DIESEL</t>
  </si>
  <si>
    <t>SOLDA DE TOPO,DESCENDENTE,EM CHAPA DE ACO CHANFRADA DE 3/8"DE ESPESSURA,PARA SERVICO DE ASSENTAMENTO DE TUBULACAO OU PECA DE ACO,UTILIZANDO MAQUINA DE SOLDA ELETROMOTORIZADA</t>
  </si>
  <si>
    <t>SOLDA DE TOPO,DESCENDENTE,EM CHAPA DE ACO CHANFRADA DE 1/2"DE ESPESSURA,PARA SERVICO DE ASSENTAMENTO DE TUBULACAO OU PECA DE ACO,UTILIZANDO CONVERSOR MOVIDO A OLEO DIESEL</t>
  </si>
  <si>
    <t>SOLDA DE TOPO,DESCENDENTE,EM CHAPA DE ACO CHANFRADA DE 1/2"DE ESPESSURA,PARA SERVICO DE ASSENTAMENTO DE TUBULACAO OU PECA DE ACO,UTILIZANDO MAQUINA DE SOLDA ELETROMOTORIZADA</t>
  </si>
  <si>
    <t>SOLDA DE TOPO,DESCENDENTE,EM CHAPA DE ACO CHANFRADA DE 5/8"DE ESPESSURA,PARA SERVICO DE ASSENTAMENTO DE TUBULACAO OU PECA DE ACO,UTILIZANDO CONVERSOR MOVIDO A OLEO DIESEL</t>
  </si>
  <si>
    <t>SOLDA DE TOPO,DESCENDENTE,EM CHAPA DE ACO CHANFRADA DE 5/8"DE ESPESSURA,PARA SERVICO DE ASSENTAMENTO DE TUBULACAO OU PECA DE ACO,UTILIZANDO MAQUINA DE SOLDA ELETROMOTORIZADA</t>
  </si>
  <si>
    <t>SOLDA DE TOPO,DESCENDENTE,EM CHAPA ACO CHANFRADA A 30°,DE 1/4" DE ESPESSURA,UTILIZANDO CONVERSOR ELETROMOTORIZADO,E ADMITINDO UM TEMPO PRODUTIVO DE 75%</t>
  </si>
  <si>
    <t>SOLDA DE TOPO,DESCENDENTE,EM CHAPA DE ACO CHANFRADA A 30°,DE1/4" DE ESPESSURA,UTILIZANDO MAQUINA DE SOLDA A OLEO DIESEL</t>
  </si>
  <si>
    <t>SOLDA DE TOPO,DESCENDENTE,EM CHAPA DE ACO CHANFRADA A 30°,DE5/16" DE ESPESSURA,UTILIZANDO CONVERSOR ELETROMOTORIZADO,EADMITINDO UM TEMPO PRODUTIVO DE 75%</t>
  </si>
  <si>
    <t>SOLDA DE TOPO,DESCENDENTE,EM CHAPA DE ACO CHANFRADA A 30°,DE5/16" DE ESPESSURA,UTILIZANDO MAQUINA DE SOLDA A OLEO DIESEL</t>
  </si>
  <si>
    <t>SOLDA DE TOPO,DESCENDENTE,EM CHAPA DE ACO CHANFRADA A 30°,DE3/8" DE ESPESSURA,UTILIZANDO CONVERSOR ELETROMOTORIZADO,E ADMITINDO UM TEMPO PRODUTIVO DE 75%</t>
  </si>
  <si>
    <t>SOLDA DE TOPO,DESCENDENTE,EM CHAPA DE ACO CHANFRADA A 30°,DE3/8" DE ESPESSURA,UTILIZANDO MAQUINA DE SOLDA A OLEO DIESEL</t>
  </si>
  <si>
    <t>SOLDA DE TOPO,DESCENDENTE,EM CHAPA DE ACO CHANFRADA A 30°,DE1/2" DE ESPESSURA,UTILIZANDO CONVERSOR ELETROMOTORIZADO,E ADMITINDO UM TEMPO PRODUTIVO DE 75%</t>
  </si>
  <si>
    <t>SOLDA DE TOPO,DESCENDENTE,EM CHAPA DE ACO CHANFRADA A 30°,DE1/2" DE ESPESSURA,UTILIZANDO MAQUINA DE SOLDA A OLEO DIESEL</t>
  </si>
  <si>
    <t>CORTE COM MACARICO MANUAL DE OXIACETILENO,EM CHAPA DE ACO NAESPESSURA DE 1/4"</t>
  </si>
  <si>
    <t>CORTE COM MACARICO MANUAL DE OXIACETILENO,EM CHAPA DE ACO NAESPESSURA DE 5/16"</t>
  </si>
  <si>
    <t>CORTE COM MACARICO MANUAL DE OXIACETILENO,EM CHAPA DE ACO NAESPESSURA DE 3/8"</t>
  </si>
  <si>
    <t>CORTE COM MACARICO MANUAL DE OXIACETILENO,EM CHAPA DE ACO NAESPESSURA DE 1/2"</t>
  </si>
  <si>
    <t>SOLDA DE TOPO,EM TUBOS DE ACO GALVANIZADO NO DIAMETRO DE 1/2",UTILIZANDO CONVERSOR ELETRICO,INCLUSIVE CORTE E/OU CHANFRODAS EXTREMIDADES</t>
  </si>
  <si>
    <t>SOLDA DE TOPO,EM TUBOS DE ACO GALVANIZADO NO DIAMETRO DE 3/4",UTILIZANDO CONVERSOR ELETRICO,INCLUSIVE CORTE E/OU CHANFRODAS EXTREMIDADES</t>
  </si>
  <si>
    <t>SOLDA DE TOPO,EM TUBOS DE ACO GALVANIZADO NO DIAMETRO DE 1",UTILIZANDO CONVERSOR ELETRICO,INCLUSIVE CORTE E/OU CHANFRO DAS EXTREMIDADES</t>
  </si>
  <si>
    <t>SOLDA DE TOPO,EM TUBOS DE ACO GALVANIZADO NO DIAMETRO DE 1.1/4",UTILIZANDO CONVERSOR ELETRICO,INCLUSIVE CORTE E/OU CHANFRO DAS EXTREMIDADES</t>
  </si>
  <si>
    <t>SOLDO DO TOPO,EM TUBOS DE ACO GALVANIZADO NO DIAMETRO DE 1.1/2",UTILIZANDO CONVERSOR ELETRICO,INCLUSIVE CORTE E/OU CHANFRO DAS EXTREMIDADES</t>
  </si>
  <si>
    <t>SOLDA DE TOPO,EM TUBOS DE ACO GALVANIZADO NO DIAMETRO DE 2",UTILIZANDO CONVERSOR ELETRICO,INCLUSIVE CORTE E/OU CHANFRO DAS EXTREMIDADES</t>
  </si>
  <si>
    <t>ALUGUEL PRODUTIVO DE BROCA DE METAL DURO,TIPO K-12/40,COM COMPRIMENTO DE 0,80M,PARA PERFURATRIZ PNEUMATICA</t>
  </si>
  <si>
    <t>ALUGUEL PRODUTIVO DE BROCA DE METAL DURO,TIPO K-12/39,COM COMPRIMENTO DE 1,60M,PARA PERFURATRIZ PNEUMATICA</t>
  </si>
  <si>
    <t>ALUGUEL PRODUTIVO DE BROCA DE METAL DURO,TIPO K-12/38,COM COMPRIMENTO DE 2,40M,PARA PERFURATRIZ PNEUMATICA</t>
  </si>
  <si>
    <t>ALUGUEL PRODUTIVO DE BROCA DE METAL DURO,TIPO K-12/37,COM COMPRIMENTO DE 3,20M,PARA PERFURATRIZ PNEUMATICA</t>
  </si>
  <si>
    <t>ALUGUEL PRODUTIVO DE BROCA DE METAL DURO,TIPO K-12/36,COM COMPRIMENTO DE 4,00M,PARA PERFURATRIZ PNEUMATICA</t>
  </si>
  <si>
    <t>ALUGUEL PRODUTIVO DE BROCA DE METAL DURO,TIPO K-12/35,COM COMPRIMENTO DE 4,80M,PARA PERFURATRIZ PNEUMATICA</t>
  </si>
  <si>
    <t>ALUGUEL PRODUTIVO DE BROCA DE METAL DURO,TIPO K-12/34,COM COMPRIMENTO DE 5,60M,PARA PERFURATRIZ PNEUMATICA</t>
  </si>
  <si>
    <t>ALUGUEL PRODUTIVO DE BROCA DE METAL DURO,TIPO K-12/33,COM COMPRIMENTO DE 6,40M,PARA PERFURATRIZ PNEUMATICA</t>
  </si>
  <si>
    <t>ENCHIMENTO DE VAO SOBRE ABOBADA DE TUNEL,COM PEDRA-DE-MAO JOGADA,INCLUSIVE FORNECIMENTO DESTA</t>
  </si>
  <si>
    <t>ENCHIMENTO DE VAO SOBRE ABOBADA DE TUNEL,COM PEDRA-DE-MAO ARRUMADA,INCLUSIVE FORNECIMENTO DESTA</t>
  </si>
  <si>
    <t>ARRUMACAO DE MATERIAL ROCHOSO,EM BLOCOS DE ATE 15KG,EM PILHAS REGULARES,REFERINDO-SE O CUSTO AO MATERIAL SOLTO,EXCLUSIVEESTE</t>
  </si>
  <si>
    <t>CERCA DE VEDACAO DE TERRENO COM MOIROES DE MADEIRA DE LEI DE3"X3",COM 2,00M DE ALTURA LIVRE E 0,50M ENTERRADOS,ESPACADOS DE 3,00M,COM 7 FIOS CORRIDOS DE ARAME FARPADO Nº14.FORNECIMENTO E COLOCACAO</t>
  </si>
  <si>
    <t>CERCA DE VEDACAO DE TERRENO COM MOIROES DE MADEIRA DE LEI DE3"X3",COM 1,50M DE ALTURA LIVRE E 0,50M ENTERRADOS,ESPACADOS DE 3,00M,COM 5 FIOS CORRIDOS DE ARAME FARPADO Nº14.FORNECIMENTO E COLOCACAO</t>
  </si>
  <si>
    <t>CERCA DE VEDACAO ESTRUTURADA EM PECAS DE MADEIRA DE 3"X3",FORMANDO QUADROS DE 2,00X2,00M,COM TRAVESSA INFERIOR A 12,5CMDO SOLO,REVESTIDOS COM TELA GALVANIZADA DE ARAME Nº12,COM MALHA LOSANGO DE 8X8CM,SENDO O MADEIRAMENTO PINTADO COM DUAS DEMAOS DE IMUNIZANTE FUNGICIDA A BASE DE OLEO DE CREOSOTO,ANTES DA COLOCACAO.FORNECIMENTO E COLOCACAO</t>
  </si>
  <si>
    <t>CERCA CONSTRUIDA COM MOIROES RETOS DE CONCRETO ARMADO,SECAORETANGULAR 0,10X0,12M E COMPRIMENTO DE 2,50M,ESPACADOS DE 3,00M,CRAVADOS 0,50M NO SOLO,COM 5 FIOS CORRIDOS DE ARAME LISOGALVANIZADO Nº12.FORNECIMENTO E COLOCACAO</t>
  </si>
  <si>
    <t>CERCA CONSTRUIDA COM MOIROES RETOS DE CONCRETO ARMADO,SECAORETANGULAR 0,10X0,12M E COMPRIMENTO DE 2,50M,ESPACADOS DE 3,00M,CRAVADOS 0,50M NO SOLO,COM 8 FIOS CORRIDOS DE ARAME FARPADO Nº14.FORNECIMENTO E COLOCACAO</t>
  </si>
  <si>
    <t>CERCA CONSTRUIDA COM MOIROES RETOS DE CONCRETO ARMADO,SECAOEM "T" COM APROXIMADAMENTE 0,13X0,14M DE BASE,0,10X0,10M DEPONTA E ALTURA DE 2,90M,MAIS 0,44M DE PONTA INCLINADA,ESPACOS DE 3,00M,CRAVADOS 0,50M NO SOLO,COM 11 FIOS CORRIDOS DE ARAME LISO GALVANIZADO Nº12.FORNECIMENTO E COLOCACAO</t>
  </si>
  <si>
    <t>CERCA CONSTRUIDA C/MOIROES CONCRETO ARMADO,SECAO "T",0,13X0,14M DE BASE,0,10X0,10M DE PONTA E ALTURA DE 2,90 MAIS 0,44MDE PONTA INCLINADA,ESPACADOS 2,00M,CRAVADOS 0,50M NO SOLO,MOIROES ESTICADORES C/ESCORAS A CADA 8 MOIROES E NAS MUDANCASDE DIRECAO,COM 9 FIADAS DE ARAME FARPADO Nº14,INCL.ESCAVACAO,REATERRO E FUNDACOES CONCRETO SIMPLES FCK10MPA.FORN.E COLOC</t>
  </si>
  <si>
    <t>CERCA CONSTRUIDA COM MOIROES RETOS DE CONCRETO ARMADO,SECAORETANGULAR 0,10X0,12M E COMPRIMENTO DE 2,50M,ESPACADOS DE 3,0M CRAVADOS 0,50M NO SOLO,COM 8 FIOS CORRIDOS DE ARAME FARPADO Nº14,INCLUSIVE MOIROES ESTICADORES COM ESCORAS A CADA 7 MOIROES,ESCAVACAO,REATERRO E FUNDACOES EM CONCRETO SIMPLES FCK10MPA.FORNECIMENTO E COLOCACAO</t>
  </si>
  <si>
    <t>CERCA CONSTRUIDA C/MOIRAO DE PONTA INCLINADA DE SECAO "T",COM ALTURA UTIL DE 2,50M E 0,70M CRAVADO NO SOLO C/CONCRETO FCK 15MPA,ESPACADOS DE 3,00M,FECHAMENTO COM TELA DE ARAME,MALHA 8X8CM,#10,FIXADA COM ARAME GALVANIZADO Nº6 E 3(TRES) FIOSDE ARAME FARPADO NA PARTE SUPERIOR,INCL.MURETA DE CONCRETO CICLOPICO E TODOS OS MATERIAIS.FORN.E COLOC.</t>
  </si>
  <si>
    <t>CERCA DIVISORIA COM MOIROES DE MADEIRA DE LEI DE 3"X3",COM 2,00M DE ALTURA LIVRE,0,50M ENTERRADOS,ESPACADOS DE 3,00M,COM4 FIOS DE ARAME FARPADO.FORNECIMENTO E COLOCACAO</t>
  </si>
  <si>
    <t>CERCA DIVISORIA C/ALT.UTIL 2,50M,ALT.2,00M EM TELA ARAME 16PLAST.MALHA 3/4",P/SUPERIOR C/4 FIADAS ARAME FARP.Nº14,FIX.MOIROES CONCR.ARMADO,SECAO "T" 0,13X0,14M BASE,0,10X0,10M PONTA E COMPRIMENTO RETO 2,90M,MAIS 0,44M PONTA INCL.ESPACADOS2,50M,CRAVADOS 0,80M SOLO,MOIROES ESTICADORES C/ESCORAS A CADA 7,5M,INCLUSIVE ESC.REAT.FUND.FCK=10MPA.FORN.E COLOCACAO</t>
  </si>
  <si>
    <t>CERCA CONSTRUIDA C/MOIROES CONCRETO ARMADO,SECAO "T",C/PONTAINCLINADA,0,13X0,14M DE BASE,0,10X0,10M DE PONTA E COMPRIMENTO RETO DE 2,90M MAIS 0,44M DE PONTA INCLINADA,ESPACADOS 3,00M,CRAVADOS 0,50M SOLO,MOIROES ESTICADORES C/ESCORAS A CADA8 MOIROES E NAS MUDANCAS DE DIRECAO,C/9 FIADAS ARAME FARPADO Nº14,INCL.ESCAV.REAT.E FUND.CONCR.SIMPLES.FORN.E COLOCACAO</t>
  </si>
  <si>
    <t>CERCA DE SARRAFOS VERTICAIS DE MADEIRA DE LEI,2X4CM,E 120CMDE ALTURA,PREGADOS SOBRE SARRAFOS HORIZONTAIS DE 5X5CM,A CADA 8CM,CENTRO A CENTRO,APOIADOS SOBRE MONTANTES DE 7,5X7,5CM,ESPACADOS DE 2,00M.FORNECIMENTO E COLOCACAO</t>
  </si>
  <si>
    <t>CERCA DE ARAME FARPADO,CONSTITUIDA DE 4 FIOS DE ARAME GALVANIZADO,DE 2MM DE ESPESSURA,EXCLUSIVE ESTICADORES E POSTES.FORNECIMENTO E COLOCACAO</t>
  </si>
  <si>
    <t>CERCA DE ARAME FARPADO,CONSTITUIDA DE 4 FIOS DE ARAME GALVANIZADO,DE 2MM DE ESPESSURA,INCLUSIVE FORNECIMENTO E ASSENTAMENTO DE MOIROES DE CONCRETO ARMADO(CADA 3,00M),FUNDIDOS NO LOCAL E ESTICADORES(CADA 48,00M E NOS DESVIOS)</t>
  </si>
  <si>
    <t>CERCA DIVISORIA EM MADEIRA DE REFLORESTAMENTO,TRATADA,MODULODE 12,30M,COM DIAMETRO DE 0,15M,ALTURA VARIAVEL DE 1M A 1,50M LIVRE,1M ENTERRADO,ESPACADOS DE 1,35M COM 5 FIOS CORRIDOSDE ARAME GALVANIZADO Nº12(MODULO)</t>
  </si>
  <si>
    <t>CERCA DE ARAME FARPADO Nº14 COM 4 FIOS FIXADOS EM CANTONEIRAS DE ACO DE 2.1/2"X2.1/2",FINCADAS SOBRE MURO EXISTENTE A CADA 2,00M,COM 1,00M DE ALTURA UTIL,INCLUSIVE PINTURA DOS PERFIS E ANDAIME</t>
  </si>
  <si>
    <t>CERCA DE ARAME FARPADO Nº14 COM 6 FIOS FIXADOS EM CANTONEIRAS DE ACO DE 2.1/2"X2.1/2",FINCADAS SOBRE MURO EXISTENTE A CADA 2,00M,COM 1,50M DE ALTURA UTIL,INCLUSIVE PINTURA DOS PERFIS E ANDAIME</t>
  </si>
  <si>
    <t>ARAME FARPADO COLOCADO,INCLUSIVE ARAME LISO GALVANIZADO PARAAMARRACAO,MEDIDO PELO PESO INCORPORADO DE ARAME FARPADO.FORNECIMENTO E COLOCACAO</t>
  </si>
  <si>
    <t>MURO DE CONCRETO PRE-MOLDADO COM 1,80M DE ALTURA,ESPESSURA DE 3 A 4CM,COM MONTANTES ESPACADOS DE 1,50M,INCLUSIVE ESCAVACAO,REATERRO E FUNDACOES EM CONCRETO</t>
  </si>
  <si>
    <t>BARREIRA DE PROTECAO PERIMETRAL,TIPO OURICO,EM ACO INOXIDAVEL.FORNECIMENTO E COLOCACAO</t>
  </si>
  <si>
    <t>BARREIRA DE PROTECAO,TIPO CONCERTINA,COM DIAMETRO DE ESPIRAL450MM,MODELO SIMPLES,LAMINAS DE 30MM COM 54 ESPIRAIS E 22 LAMINAS POR ESPIRAIS,FIO 3MM EM ACO GALVANIZADO.FORNECIMENTOE COLOCACAO</t>
  </si>
  <si>
    <t>BARREIRA DE PROTECAO,TIPO CONCERTINA,COM DIAMETRO DE ESPIRAL450MM,MODELO DUPLO,LAMINAS DE 30MM COM 54 ESPIRAIS E 22 LAMINAS POR ESPIRAS,FIO DE 3MM EM ACO GALVANIZADO,3 CHIPS POR ESPIRAL.FORNECIMENTO E COLOCACAO</t>
  </si>
  <si>
    <t>RASPAGEM,CALAFETACAO E ENCERAMENTO DE PISO DE TACOS COMUNS OU SOALHO DE MADEIRA,COM UMA DEMAO DE CERA</t>
  </si>
  <si>
    <t>RASPAGEM,CALAFETACAO E APLICACAO DE TRES DEMAOS DE RESINA LIQUIDA A BASE DE UREIA-FORMOL,EM TACOS OU SOALHO DE MADEIRA</t>
  </si>
  <si>
    <t>PLACA DE INAUGURACAO EM ALUMINIO,MEDINDO 0,40X0,60M,COM 1MMDE ESPESSURA,COM INSCRICAO EM PLOTTER.FORNECIMENTO E COLOCACAO</t>
  </si>
  <si>
    <t>PLACA DE INAUGURACAO EM ALUMINIO FUNDIDO(DURALUMINIO),MEDINDO 0,40X0,60M,COM 6MM DE ESPESSURA,EM ALTO RELEVO.FORNECIMENTO E COLOCACAO</t>
  </si>
  <si>
    <t>PLACA DE INAUGURACAO EM BRONZE COM AS DIMENSOES DE 0,35X0,50M.FORNECIMENTO E COLOCACAO</t>
  </si>
  <si>
    <t>PLACA DE INAUGURACAO EM LATAO COM ESPESSURA MINIMA DE 3MM,GRAVACAO POSITIVA E NEGATIVA,ACABAMENTO NAS BORDAS POR ABRASAO,GRAVADA COM PINTURA NAS LOGOMARCAS PELO SISTEMA DE EXPOSICAO DE LUZ,FIXADAS COM PARAFUSOS COM ACABAMENTO DAS CABECAS EMLATAO,INCLUSIVE CORTINA DE VELUDO PARA DESCERRAMENTO COM FITA DE CETIM.FORNECIMENTO E COLOCACAO</t>
  </si>
  <si>
    <t>PLACA DE ACRILICO PARA IDENTIFICACAO DE SALAS,MEDINDO 8X25CM,CONFORME DETALHE Nº6033/EMOP,POLIDA NAS BORDAS.FORNECIMENTOE COLOCACAO</t>
  </si>
  <si>
    <t>PLACA DE ACRILICO PARA INDICACAO DE SAIDA,MEDINDO 8X25CM,CONFORME DETALHE Nº 6033/EMOP,POLIDA NAS BORDAS.FORNECIMENTO ECOLOCACAO</t>
  </si>
  <si>
    <t>PLACA DE ACRILICO,DESENHADA,INDICANDO SANITARIO MASCULINO OUFEMININO,DE 39X19CM,CONFORME DETALHE Nº6035/EMOP.FORNECIMENTO E COLOCACAO</t>
  </si>
  <si>
    <t>PLACAS DE IDENTIFICACAO DE MONUMENTOS HISTORICOS EM BRONZE COM AS DIMENSOES DE (35X50)CM,EXCLUSIVE PEDESTAL DE CONCRETO.FORNECIMENTO E COLOCACAO</t>
  </si>
  <si>
    <t>PLACAS DE IDENTIFICACAO DE MONUMENTOS HISTORICOS EM BRONZE COM AS DIMENSOES DE(35X50)CM,INCLUSIVE PEDESTAL DE CONCRETO.FORNECIMENTO E COLOCACAO</t>
  </si>
  <si>
    <t>PLACA DE IDENTIFICACAO MONUMENTOS E/OU ARVORES NOTAVEIS(15,5X15)CM,ACO ESCOVADO C/IMPRESSAO EM CORROSAO A ACIDO EM BAIXORELEVO,COR DOS TEXTOS EM PRETO 100% E MARCAS EM CORES,TIPOLOGIA OTTWA OU SIMILAR,FIXACAO SOBRE TUBO DE FERRO GALVANIZADO 1.1/2" E ALTURA DE 100CM,PINTADO PRETO FOSCO,C/BANDEJA INCLINADA 30º COM A MESMA MEDIDA DA PLACA.FORNECIMENTO E COLOC.</t>
  </si>
  <si>
    <t>PLACA FOTOLUMINESCENTE DE SINALIZACAO DE SEGURANCA CONTRA INCENDIO,PARA SAIDA DE EMERGENCIA,EM PVC ANTICHAMA,DIMENSOES APROXIMADAS DE (10X20)CM,DE ACORDO COM A NORMA NBR 13434-2.FORNECIMENTO E COLOCACAO</t>
  </si>
  <si>
    <t>PLACA FOTOLUMINESCENTE DE SINALIZACAO DE SEGURANCA CONTRA INCENDIO,PARA SAIDA DE EMERGENCIA,EM PVC ANTICHAMA,DIMENSOES APROXIMADAS DE (20X40)CM, DE ACORDO COM A NORMA NBR 13434-2.FORNECIMENTO E COLOCACAO</t>
  </si>
  <si>
    <t>PLACA FOTOLUMINESCENTE DE SINALIZACAO DE SEGURANCA CONTRA INCENDIO,PARA INDICACAO DE NUMERO DE PAVIMENTOS,EM PVC ANTICHAMA,DIMENSOES APROXIMADAS DE (10X10)CM,DE ACORDO COM A NORMANBR 13434-2.FORNECIMENTO E COLOCACAO</t>
  </si>
  <si>
    <t>PLACA FOTOLUMINESCENTE DE SINALIZACAO DE SEGURANCA CONTRA INCENDIO,PARA INDICACAO CONTINUADA DE ROTA DE FUGA,EM PVC ANTICHAMA,DIMENSOES APROXIMADAS DE (7X20)CM,DE ACORDO COM A NORMA NBR 13434-2.FORNECIMENTO E COLOCACAO</t>
  </si>
  <si>
    <t>PLACA FOTOLUMINESCENTE DE SINALIZACAO DE SEGURANCA CONTRA INCENDIO,PARA EQUIPAMENTOS DE COMBATE A INCENDIO E ALARME,EM PVC ANTICHAMA,DIMENSOES APROXIMADAS DE (15X15)CM,DE ACORDO COM A NORMA NBR 13434-2.FORNECIMENTO E COLOCACAO</t>
  </si>
  <si>
    <t>PLACA FOTOLUMINESCENTE DE SINALIZACAO DE SEGURANCA CONTRA INCENDIO,PARA EQUIPAMENTOS DE COMBATE A INCENDIO E ALARME,EM PVC ANTICHAMA,DIMENSOES APROXIMADAS DE (30X30)CM,DE ACORDO COM A NORMA NBR 13434-2.FORNECIMENTO E COLOCACAO</t>
  </si>
  <si>
    <t>PLACA FOTOLUMINESCENTE DE SINALIZACAO DE SEGURANCA CONTRA INCENDIO,PARA EQUIPAMENTOS DE COMBATE A INCENDIO E ALARME,EM PVC ANTICHAMA,DIMENSOES APROXIMADAS DE (20X15)CM,DE ACORDO COM A NORMA NBR 13434-2.FORNECIMENTO E COLOCACAO</t>
  </si>
  <si>
    <t>PLACA FOTOLUMINESCENTE DE SINALIZACAO DE SEGURANCA CONTRA INCENDIO,DE PROIBICAO,EM PVC ANTICHAMA,FORMA CIRCULAR,DIAMETROAPROXIMADO DE 20CM,DE ACORDO COM A NORMA NBR 13434-2.FORNECIMENTO E COLOCACAO</t>
  </si>
  <si>
    <t>PLACA FOTOLUMINESCENTE DE SINALIZACAO DE SEGURANCA CONTRA INCENDIO,DE ALERTA,EM PVC ANTICHAMA,FORMA TRIANGULAR,DIMENSAOAPROXIMADA DA BASE DE 20CM,DE ACORDO COM A NORMA NBR 13434-2.FORNECIMENTO E COLOCACAO</t>
  </si>
  <si>
    <t>LETRA DE ACO INOX Nº22 COM 20CM DE ALTURA.FORNECIMENTO E COLOCACAO</t>
  </si>
  <si>
    <t>LETRA DE LATAO COM 30CM DE ALTURA TIPO "HELVETICA MEDIUM" OUSIMILAR.FORNECIMENTO E COLOCACAO</t>
  </si>
  <si>
    <t>LETRA DE ACO ESCOVADO COM 30CM DE ALTURA.FORNECIMENTO E COLOCACAO</t>
  </si>
  <si>
    <t>LETRA DE ACO ESCOVADO COM 40CM DE ALTURA.FORNECIMENTO E COLOCACAO</t>
  </si>
  <si>
    <t>LETRA FUNDIDA EM ALUMINIO,POLIDA NAS LATERAIS,TIPO "HELVETICA",COM ALTURA DE 10CM E ESPESSURA DE 5MM,COM PINOS PARA FIXACAO.FORNECIMENTO E COLOCACAO</t>
  </si>
  <si>
    <t>LETRA FUNDIDA EM BRONZE,POLIDA E OXIDADA NAS LATERAIS,TIPO "HELVETICA",COM ALTURA DE 10CM E ESPESSURA DE 5MM COM PINOS PARA FIXACAO.FORNECIMENTO E COLOCACAO</t>
  </si>
  <si>
    <t>PLACA DE FERRO ESMALTADO DE 12X18CM COM NUMERACAO PARA IDENTIFICACAO DE IMOVEL EM LOGRADOURO.FORNECIMENTO E COLOCACAO</t>
  </si>
  <si>
    <t>PLACA DE FERRO ESMALTADO FORMA ELIPTICA,Nº13,PARA IDENTIFICACAO DE MARCADOR,DE LUZ OU GAS OU OUTRO,EM CONJUNTO HABITACIONAL.FORNECIMENTO E COLOCACAO</t>
  </si>
  <si>
    <t>PLACA DE IDENTIFICACAO EM ACO INOXIDAVEL,ESCRITA EM BRAILLE,MEDINDO 8X25CM.FORNECIMENTO E COLOCACAO</t>
  </si>
  <si>
    <t>MAPA TATIL(BRAILLE/RELEVO) EM ACRILICO,MEDINDO 54X39CM,PARASINALIZACAO E LOCALIZACAO DE AMBIENTES,EXCLUSIVE PEDESTAL.FORNECIMENTO E COLOCACAO</t>
  </si>
  <si>
    <t>ANEL TATIL DE TEXTURA CONSTRASTANTE (BORRACHA) E,PLACA TATILDE ALUMINIO EM BRAILE 10X3CM, PARA SINALIZACAO DE CORRIMAOS,PARA PESSOAS COM NECESSIDADES ESPECIFICAS.FORNECIMENTO E COLOCACAO</t>
  </si>
  <si>
    <t>PLASTICO NA COR PRETA,DESTINADO A PROTECAO DE TELHADOS,MOVEIS E PISOS,COM 0,15MM DE ESPESSURA,REUTILIZADO 5 VEZES,INCLUSIVE RETIRADA.FORNECIMENTO E COLOCACAO</t>
  </si>
  <si>
    <t>LONA TIPO LEVE PARA PROTECAO DE TELHADOS,REUTILIZADO 2 VEZES,INCLUSIVE RETIRADA.FORNECIMENTO E COLOCACAO</t>
  </si>
  <si>
    <t>LONA DE POLIETILENO(LONA TERREIRO)COM ESPESSURA DE 0,20MM PARA IMPERMEABILIZACAO DE SOLO,MEDIDA PELA AREA COBERTA,INCLUSIVE PERDAS E TRANSPASSE</t>
  </si>
  <si>
    <t>PLASTICO BOLHAO,BOLHA DIAMETRO DE 25MM E LARGURA DE 1,30M.FORNECIMENTO E COLOCACAO</t>
  </si>
  <si>
    <t>CRAVACAO DE PERFIL "H" DE 6"X6",1ª ALMA,ATE 4,50M DE COMPRIMENTO,ADMITINDO-SE SUA UTILIZACAO 6 VEZES,PARA EXECUCAO DE PRANCHADA HORIZONTAL,INCLUSIVE FORNECIMENTO.CONSIDERA-SE A CRAVACAO COM BATE-ESTACAS E RETIRADA COM PORTICO MOVEL,TRANSPORTE INTERNO COM TRATOR E LIMPEZA DO PERFIL APOS CADA UTILIZACAO</t>
  </si>
  <si>
    <t>CRAVACAO DE PERFIL "H" DE 6"X6",1ª ALMA,ATE 4,50M DE COMPRIMENTO,ADMITINDO-SE SUA UTILIZACAO 4 VEZES,P/EXEC.DE PRANCHADAHORIZ.,INCL.FORN.CONSIDERA-SE A CRAVACAO C/BATE-ESTACAS E RETIRADA C/PORTICO MOVEL DEPOIS DA REDUCAO DO ATRITO,EMPREGANDO-SE MACACOS,TRANSP.INT.C/TRATOR E LIMPEZA DO PERFIL APOS CADA UTILIZACAO</t>
  </si>
  <si>
    <t>CRAVACAO DE PERFIL "H" DE 6"X6",1ª ALMA,ATE 9,00M DE COMPRIMENTO,ADMITINDO-SE SUA UTILIZACAO 5 VEZES,PARA EXECUCAO DE PRANCHADA HORIZONTAL,INCLUSIVE FORNECIMENTO.CONSIDERA-SE A CRAVACAO COM BATE-ESTACAS E RETIRADA COM ESCAVADEIRA,TRANSPORTEINTERNO COM TRATOR E LIMPEZA DO PERFIL APOS CADA UTILIZACAO</t>
  </si>
  <si>
    <t>CRAVACAO DE PERFIL "H" DE 6"X6",1ª ALMA,ATE 9,00M DE COMPRIMENTO,ADMITINDO-SE SUA UTILIZACAO 3 VEZES,PARA EXEC.DE PRANCHADA HORIZ.,INCL.FORN.CONSIDERA-SE A CRAVACAO C/BATE-ESTACASE RETIRADA C/ESCAVADEIRA DEPOIS DA REDUCAO DO ATRITO,EMPREGANDO-SE MACACOS,TRANSP.INT.C/TRATOR E LIMPEZA DO PERFIL APOS CADA UTILIZACAO</t>
  </si>
  <si>
    <t>ESCORAMENTO DE VALAS EM PRANCHADA HORIZONTAL,EMPREGANDO-SE MADEIRA DE 3ª E PERFIL METALICO "H" DE 6"X6",REUTILIZADOS EM5 VEZES,INCLUSIVE FORNECIMENTO DE TODOS OS MATERIAIS,COLOCACAO E RETIRADA</t>
  </si>
  <si>
    <t>ESCORAMENTO MISTO DE PRANCHADA HORIZONTAL ATE 8M DE PROFUNDIDADE COM PRANCHAS DE MADEIRA,ESTACAS E LONGARINAS DE ACO I DE 10",ESTRONCAS DE DUPLO I DE 8",COMPREENDENDO FORNECIMENTO,COLOCACAO E RETIRADA DE TODOS OS COMPONENTES COM REAPROVEITAMENTO DESTES</t>
  </si>
  <si>
    <t>ENSECADEIRA DE ESTACAS-PRANCHAS DE ACO EM CAVAS OU VALAS COMPROFUNDIDADE ATE 4,00M.O CUSTO INCLUI O FORNECIMENTO,EXECUCAO E RETIRADA DE TODOS OS MATERIAIS,CONSIDERANDO A REUTILIZACAO DE 60 VEZES PARA ESTACAS-PRANCHAS E 10 VEZES PARA GUIASE ESTRONCAS DE MADEIRA,EXCL.ESCAVACAO.MEDICAO DO SERVICO SERA PELA SUPERFICIE UTIL COBRINDO PAREDES DAS CAVAS OU VALAS</t>
  </si>
  <si>
    <t>ENSECADEIRA DE ESTACAS-PRANCHAS DE ACO EM CAVAS OU VALAS COMPROFUNDIDADE ATE 4,00M.O CUSTO INCLUI O FORNECIMENTO,EXECUCAO E RETIRADA DE TODOS OS MATERIAIS,CONSIDERANDO A REUTILIZACAO DE 40 VEZES PARA ESTACAS-PRANCHAS E 10 VEZES PARA GUIASE ESTRONCAS DE MADEIRA,EXCL.ESCAVACAO.MEDICAO DO SERVICO SERA PELA SUPERFICIE UTIL COBRINDO PAREDES DAS CAVAS OU VALAS</t>
  </si>
  <si>
    <t>ENSECADEIRA DE ESTACAS-PRANCHAS DE ACO EM CAVAS OU VALAS COMPROFUNDIDADE ATE 4,00M.O CUSTO INCLUI O FORNECIMENTO,EXECUCAO E RETIRADA DE TODOS OS MATERIAIS,CONSIDERANDO A REUTILIZACAO DE 15 VEZES PARA ESTACAS-PRANCHAS E 10 VEZES PARA GUIASE ESTRONCAS DE MADEIRA,EXCL.ESCAVACAO.MEDICAO DO SERVICO SERA PELA SUPERFICIE UTIL COBRINDO PAREDES DAS CAVAS OU VALAS</t>
  </si>
  <si>
    <t>ENSECADEIRA DE ESTACAS-PRANCHAS DE ACO EM CAVAS OU VALAS COMPROFUNDIDADE ATE 5,00M.O CUSTO INCLUI O FORNECIMENTO,EXECUCAO E RETIRADA DE TODOS OS MATERIAIS,CONSIDERANDO A REUTILIZACAO DE 60 VEZES PARA ESTACAS-PRANCHAS E 10 VEZES PARA GUIASE ESTRONCAS DE MADEIRA,EXCL.ESCAVACAO.MEDICAO DO SERVICO SERA PELA SUPERFICIE UTIL COBRINDO PAREDES DAS CAVAS OU VALAS</t>
  </si>
  <si>
    <t>ENSECADEIRA DE ESTACAS-PRANCHAS DE ACO EM CAVAS OU VALAS COMPROFUNDIDADE ATE 5,00M.O CUSTO INCLUI O FORNECIMENTO,EXECUCAO E RETIRADA DE TODOS OS MATERIAIS,CONSIDERANDO A REUTILIZACAO DE 40 VEZES PARA ESTACAS-PRANCHAS E 10 VEZES PARA GUIASE ESTRONCAS DE MADEIRA,EXCL.ESCAVACAO.MEDICAO DO SERVICO SERA PELA SUPERFICIE UTIL COBRINDO PAREDES DAS CAVAS OU VALAS</t>
  </si>
  <si>
    <t>ENSECADEIRA DE ESTACAS-PRANCHAS DE ACO EM CAVAS OU VALAS COMPROFUNDIDADE ATE 5,00M.O CUSTO INCLUI O FORNECIMENTO,EXECUCAO E RETIRADA DE TODOS OS MATERIAIS,CONSIDERANDO A REUTILIZACAO DE 15 VEZES PARA ESTACAS-PRANCHAS E 10 VEZES PARA GUIASE ESTRONCAS DE MADEIRA,EXCL.ESCAVACAO.MEDICAO DO SERVICO SERA PELA SUPERFICIE UTIL COBRINDO PAREDES DAS CAVAS OU VALAS</t>
  </si>
  <si>
    <t>ENSECADEIRA DE ESTACAS-PRANCHAS DE ACO EM CAVAS OU VALAS COMPROFUNDIDADE ATE 6,00M.O CUSTO INCLUI O FORNECIMENTO,EXECUCAO E RETIRADA DE TODOS OS MATERIAIS,CONSIDERANDO A REUTILIZACAO DE 60 VEZES PARA ESTACAS-PRANCHAS E 10 VEZES PARA GUIASE ESTRONCAS DE MADEIRA,EXCL.ESCAVACAO.MEDICAO DO SERVICO SERA PELA SUPERFICIE UTIL COBRINDO PAREDES DAS CAVAS OU VALAS</t>
  </si>
  <si>
    <t>ENSECADEIRA DE ESTACAS-PRANCHAS DE ACO EM CAVAS OU VALAS COMPROFUNDIDADE ATE 6,00M.O CUSTO INCLUI O FORNECIMENTO,EXECUCAO E RETIRADA DE TODOS OS MATERIAIS,CONSIDERANDO A REUTILIZACAO DE 40 VEZES PARA ESTACAS-PRANCHAS E 10 VEZES PARA GUIASE ESTRONCAS DE MADEIRA,EXCL.ESCAVACAO.MEDICAO DO SERVICO SERA PELA SUPERFICIE UTIL COBRINDO PAREDES DAS CAVAS OU VALAS</t>
  </si>
  <si>
    <t>ENSECADEIRA DE ESTACAS-PRANCHAS DE ACO EM CAVAS OU VALAS COMPROFUNDIDADE ATE 6,00M.O CUSTO INCLUI O FORNECIMENTO,EXECUCAO E RETIRADA DE TODOS OS MATERIAIS,CONSIDERANDO A REUTILIZACAO DE 15 VEZES PARA ESTACAS-PRANCHAS E 10 VEZES PARA GUIASE ESTRONCAS DE MADEIRA,EXCL.ESCAVACAO.MEDICAO DO SERVICO SERA PELA SUPERFICIE UTIL COBRINDO PAREDES DAS CAVAS OU VALAS</t>
  </si>
  <si>
    <t>ENSECADEIRA DE ESTACAS-PRANCHAS DE ACO EM CAVAS OU VALAS COMPROFUNDIDADE ATE 4,00M.CUSTO INCLUI FORNECIMENTO,EXECUCAO ERETIRADA DE TODOS OS MATERIAIS,CONSIDERANDO A REUTILIZACAODE 60 VEZES PARA ESTACAS-PRANCHAS E 60 VEZES PARA GUIAS E ESTRONCAS DE PERFIL"I"DE ACO,EXCL.ESCAVACAO.MEDICAO SERVICO SERA PELA SUPERFICIE UTIL COBRINDO PAREDES DAS CAVAS OU VALAS</t>
  </si>
  <si>
    <t>ENSECADEIRA DE ESTACAS-PRANCHAS DE ACO EM CAVAS OU VALAS COMPROFUNDIDADE ATE 4,00M.CUSTO INCLUI FORNECIMENTO,EXECUCAO ERETIRADA DE TODOS OS MATERIAIS,CONSIDERANDO A REUTILIZACAODE 40 VEZES PARA ESTACAS-PRANCHAS E 60 VEZES PARA GUIAS E ESTRONCAS DE PERFIL"I"DE ACO,EXCL.ESCAVACAO.MEDICAO SERVICO SERA PELA SUPERFICIE UTIL COBRINDO PAREDES DAS CAVAS OU VALAS</t>
  </si>
  <si>
    <t>ENSECADEIRA DE ESTACAS-PRANCHAS DE ACO EM CAVAS OU VALAS COMPROFUNDIDADE ATE 4,00M.CUSTO INCLUI FORNECIMENTO,EXECUCAO ERETIRADA DE TODOS OS MATERIAIS,CONSIDERANDO A REUTILIZACAODE 15 VEZES PARA ESTACAS-PRANCHAS E 60 VEZES PARA GUIAS E ESTRONCAS DE PERFIL"I"DE ACO,EXCL.ESCAVACAO.MEDICAO SERVICO SERA PELA SUPERFICIE UTIL COBRINDO PAREDES DAS CAVAS OU VALAS</t>
  </si>
  <si>
    <t>ENSECADEIRA DE ESTACAS-PRANCHAS DE ACO EM CAVAS OU VALAS COMPROFUNDIDADE ATE 5,00M.CUSTO INCLUI FORNECIMENTO,EXECUCAO ERETIRADA DE TODOS OS MATERIAIS,CONSIDERANDO A REUTILIZACAODE 60 VEZES PARA ESTACAS-PRANCHAS E 60 VEZES PARA GUIAS E ESTRONCAS DE PERFIL"I"DE ACO,EXCL.ESCAVACAO.MEDICAO SERVICO SERA PELA SUPERFICIE UTIL COBRINDO PAREDES DAS CAVAS OU VALAS</t>
  </si>
  <si>
    <t>ENSECADEIRA DE ESTACAS-PRANCHAS DE ACO EM CAVAS OU VALAS COMPROFUNDIDADE ATE 5,00M.CUSTO INCLUI FORNECIMENTO,EXECUCAO ERETIRADA DE TODOS OS MATERIAIS,CONSIDERANDO A REUTILIZACAODE 40 VEZES PARA ESTACAS-PRANCHAS E 60 VEZES PARA GUIAS E ESTRONCAS DE PERFIL"I"DE ACO,EXCL.ESCAVACAO.MEDICAO SERVICO SERA PELA SUPERFICIE UTIL COBRINDO PAREDES DAS CAVAS OU VALAS</t>
  </si>
  <si>
    <t>ENSECADEIRA DE ESTACAS-PRANCHAS DE ACO EM CAVAS OU VALAS COMPROFUNDIDADE ATE 5,00M.CUSTO INCLUI FORNECIMENTO,EXECUCAO ERETIRADA DE TODOS OS MATERIAIS,CONSIDERANDO A REUTILIZACAODE 15 VEZES PARA ESTACAS-PRANCHAS E 60 VEZES PARA GUIAS E ESTRONCAS DE PERFIL"I"DE ACO,EXCL.ESCAVACAO.MEDICAO SERVICO SERA PELA SUPERFICIE UTIL COBRINDO PAREDES DAS CAVAS OU VALAS</t>
  </si>
  <si>
    <t>ENSECADEIRA DE ESTACAS-PRANCHAS DE ACO EM CAVAS OU VALAS COMPROFUNDIDADE ATE 6,00M.CUSTO INCLUI FORNECIMENTO,EXECUCAO ERETIRADA DE TODOS OS MATERIAIS,CONSIDERANDO A REUTILIZACAODE 60 VEZES PARA ESTACAS-PRANCHAS E 60 VEZES PARA GUIAS E ESTRONCAS DE PERFIL"I"DE ACO,EXCL.ESCAVACAO.MEDICAO SERVICO SERA PELA SUPERFICIE UTIL COBRINDO PAREDES DAS CAVAS OU VALAS</t>
  </si>
  <si>
    <t>ENSECADEIRA DE ESTACAS-PRANCHAS DE ACO EM CAVAS OU VALAS COMPROFUNDIDADE ATE 6,00M.CUSTO INCLUI FORNECIMENTO,EXECUCAO ERETIRADA DE TODOS OS MATERIAIS,CONSIDERANDO A REUTILIZACAODE 40 VEZES PARA ESTACAS-PRANCHAS E 60 VEZES PARA GUIAS E ESTRONCAS DE PERFIL"I"DE ACO,EXCL.ESCAVACAO.MEDICAO SERVICO SERA PELA SUPERFICIE UTIL COBRINDO PAREDES DAS CAVAS OU VALAS</t>
  </si>
  <si>
    <t>ENSECADEIRA DE ESTACAS-PRANCHAS DE ACO EM CAVAS OU VALAS COMPROFUNDIDADE ATE 6,00M.CUSTO INCLUI FORNECIMENTO,EXECUCAO ERETIRADA DE TODOS OS MATERIAIS,CONSIDERANDO A REUTILIZACAODE 15 VEZES PARA ESTACAS-PRANCHAS E 60 VEZES PARA GUIAS E ESTRONCAS DE PERFIL"I"DE ACO,EXCL.ESCAVACAO.MEDICAO SERVICO SERA PELA SUPERFICIE UTIL COBRINDO PAREDES DAS CAVAS OU VALAS</t>
  </si>
  <si>
    <t>ESCORAMENTO PARA VALAS "TIPO BLINDAGEM",COM LARGURA E 3,00MDE PROFUNDIDADE DE 2,50M,INCLUSIVE MOVIMENTACAO COM ESCAVADEIRA HIDRAULICA E MAO-DE-OBRA.A MEDICAO SERA FEITA PELO PRODUTO DAS ALTURAS DAS PAREDES ESCORADAS (2 LADOS) VEZES O COMPRIMENTO DA VALA</t>
  </si>
  <si>
    <t>ESCORAMENTO PARA VALAS "TIPO BLINDAGEM",COM LARGURA DE 3,00ME PROFUNDIDADE DE 4,50M,INCLUSIVE MOVIMENTACAO COM ESCAVADEIRA HIDRAULICA E MAO-DE-OBRA.A MEDICAO SERA FEITA PELO PRODUTO DAS ALTURAS DAS PAREDES ESCORADAS (2 LADOS) VEZES O COMPRIMENTO DA VALA</t>
  </si>
  <si>
    <t>ESCORAMENTO PARA VALAS "TIPO BLINDAGEM",COM LARGURA DE 3,00ME PROFUNDIDADE DE 6,00M,INCLUSIVE MOVIMENTACAO COM ESCAVADEIRA HIDRAULICA E MAO-DE-OBRA.A MEDICAO SERA FEITA PELO PRODUTO DAS ALTURAS DAS PAREDES ESCORADAS (2 LADOS) VEZES O COMPRIMENTO DA VALA</t>
  </si>
  <si>
    <t>ESCORAMENTO PARA VALAS "TIPO BLINDAGEM",COM LARGURA DE 5,50E PROFUNDIDADE DE 2,50M,INCLUSIVE MOVIMENTACAO COM ESCAVADEIRA HIDRAULICA E MAO-DE-OBRA.A MEDICAO SERA FEITA PELO PRODUTO DAS ALTURAS DAS PAREDES ESCORADAS (2 LADOS) VEZES O COMPRIMENTO DA VALA</t>
  </si>
  <si>
    <t>ESCORAMENTO PARA VALAS "TIPO BLINDAGEM",COM LARGURA DE 5,50ME PROFUNDIDADE DE 4,50M,INCLUSIVE MOVIMENTACAO COM ESCAVADEIRA HIDRAULICA E MAO-DE-OBRA.A MEDICAO SERA FEITA PELO PRODUTO DAS ALTURAS DAS PAREDES ESCORADAS (2 LADOS) VEZES O COMPRIMENTO DA VALA</t>
  </si>
  <si>
    <t>ESCORAMENTO PARA VALAS "TIPO BLINDAGEM",COM LARGURA DE 5,50ME PROFUNDIDADE DE 6,00M,INCLUSIVE MOVIMENTACAO COM ESCAVADEIRA HIDRAULICA E MAO-DE-OBRA.A MEDICAO SERA FEITA PELO PRODUTO DAS ALTURAS DAS PAREDES ESCORADAS (2 LADOS) VEZES O COMPRIMENTO DA VALA</t>
  </si>
  <si>
    <t>RETIRADA E RECOLOCACAO DE ESTACAS PRANCHAS DE ACO.MEDICAO PELA SUPERFICIE UTIL COBRINDO AS PAREDES DAS CAVAS OU VALAS</t>
  </si>
  <si>
    <t>ENSECADEIRA DE ESTACAS-PRANCHAS PECAS DE MADEIRA 3"X9",ENCAIXE,VALAS ATE 3,00M DE LARGURA,MEDIDA APENAS SUPERFICIE UTILCOBRINDO PAREDE DA VALA,ESTA ATE 3,00M DE PROFUNDIDADE,CRAVACAO C/COMPRESSOR E EXTRACAO C/ESCAVADEIRA.FORN.,EXECUCAO E RETIRADA DOS MATERIAIS.ESTACAS USADAS 4 VEZES,GUIAS 3 VEZES EESTRONCAS 2 VEZES</t>
  </si>
  <si>
    <t>ENSECADERIA DE ESTACAS-PRANCHAS PECAS DE MADEIRA 3"X9",ENCAIXE,VALAS ATE 3,00M DE LARGURA,MEDIDA APENAS SUPERFICIE UTILCOBRINDO PAREDE DA VALA,ESTA ATE 3,00M DE PROFUNDIDADE,CRAVACAO C/COMPRESSOR E EXTRACAO C/ESCAVADEIRA.FORNE.,EXECUCAO ERETIRADA DOS MATERIAIS.ESTACAS USADAS 3 VEZES,GUIAS 3 VEZESE ESTRONCAS 2 VEZES</t>
  </si>
  <si>
    <t>ENSECADEIRA DE ESTACAS-PRANCHAS PECAS DE MADEIRA 3"X9",ENCAIXE,VALAS ATE 3,00M DE LARGURA,MEDIDA APENAS SUPERFICIE UTILCOBRINDO PAREDE DA VALA,ESTA ATE 4,50M DE PROFUNDIDADE,CRAVACAO C/COMPRESSOR E EXTRACAO C/ESCAVADEIRA.FORN.,EXECUCAO E RETIRADA DOS MATERIAIS.ESTACAS USADAS 4 VEZES,GUIAS 3 VEZES EESTRONCAS 2 VEZES</t>
  </si>
  <si>
    <t>ENSECADEIRA DE ESTACAS-PRANCHAS PECAS DE MADEIRA 3"X9",ENCAIXE,VALAS ATE 3,00M DE LARGURA,MEDIDA APENAS SUPERFICIE UTILCOBRINDO PAREDE DA VALA,ESTA ATE 4,50M DE PROFUNDIDADE,CRAVACAO C/COMPRESSOR E EXTRACAO C/ESCAVADEIRA.FORN.,EXECUCAO E RETIRADA DOS MATERIAIS.ESTACAS USADAS 3 VEZES,GUIAS 3 VEZES EESTRONCAS 2 VEZES</t>
  </si>
  <si>
    <t>ENSECADEIRA DE ESTACAS-PRANCHAS PECAS DE MADEIRA 3"X9",ENCAIXE,CAIXAS ATE 4,00M VAO,MEDIDA SUPERFICIE UTIL COBRINDO PAREDE CAIXA,ATE 3,00M DE PROFUNDIDADE,CRAVACAO EXECUTADA MANUALMENTE S/FICHA E EXTRACAO C/"TIRFOR"OU MACACO.FORN.,EXECUCAOE RETIRADA DOS MATERIAIS.ESTACAS USADAS 4 VEZES,GUIAS 3 VEZES E ESTRONCAS 3 VEZES</t>
  </si>
  <si>
    <t>ENSECADEIRA DE ESTACAS-PRANCHAS PECAS DE MADEIRA 3"X9",ENCAIXE,CAIXAS ATE 4,00M VAO,MEDIDA SUPERFICIE UTIL COBRINDO PAREDE CAIXA,ATE 4,50M DE PROFUNDIDADE,CRAVACAO EXECUTADA MANUALMENTE S/FICHA E EXTRACAO C/"TIRFOR" OU MACACO.FORN.,EXECUCAOE RETIRADA DOS MATERIAIS.ESTACAS USADAS 4 VEZES,GUIAS 3 VEZES E ESTRONCAS 3 VEZES</t>
  </si>
  <si>
    <t>ENSECADEIRA SIMPLES(ESCORAMENTO FECHADO)ESTACAS-PRANCHAS PECAS MADEIRA 3"X9",S/ENCAIXE,VALAS ATE 3,00M LARGURA,MEDIDA SUPERFICIE UTIL COBRINDO PAREDE DA VALA,ATE 3,00M PROFUNDIDADE,CRAVACAO C/COMPRESSOR E EXTRACAO C/ESCAV.FORN.,EXECUCAO E RETIRADA DOS MATERIAIS.ESTACAS USADAS 4 VEZES,GUIAS 3 VEZES EESTRONCAS 2 VEZES</t>
  </si>
  <si>
    <t>ENSECADEIRA SIMPLES(ESCORAMENTO FECHADO)ESTACAS-PRANCHAS PECAS MADEIRA 3"X9",S/ENCAIXE,VALAS ATE 3,00M LARGURA,MEDIDA SUPERFICIE UTIL COBRINDO PAREDE DA VALA,ATE 3,00M PROFUNDIDADE,CRAVACAO C/COMPRESSOR E EXTRACAO C/ESCAV.FORN.,EXECUCAO E RETIRADA DOS MATERIAIS.ESTACAS USADAS 3 VEZES,GUIAS 3 VEZES EE ESTRONCAS 2 VEZES</t>
  </si>
  <si>
    <t>ENSECADEIRA SIMPLES(ESCORAMENTO FECHADO)ESTACAS-PRANCHAS PECAS MADEIRA 3"X9",S/ENCAIXE,VALAS ATE 3,00M LARGURA,MEDIDA SUPERFICIE UTIL COBRINDO PAREDE DA VALA,ATE 4,50M PROFUNDIDADE,CRAVACAO C/COMPRESSOR E EXTRACAO C/ESCAV.FORN.,EXTRACAO E RETIRADA DOS MATERIAIS.ESTACAS USADAS 4 VEZES,GUIAS 3 VEZES EESTRONCAS 2 VEZES</t>
  </si>
  <si>
    <t>ENSECADEIRA SIMPLES(ESCORAMENTO FECHADO)ESTACAS-PRANCHAS PECAS MADEIRA 3"X9",S/ENCAIXE,VALAS ATE 3,00M LARGURA,MEDIDA SUPERFICIE UTIL COBRINDO PAREDE DA VALA,ATE 4,50M PROFUNDIDADE,CRAVACAO C/COMPRESSOR E EXTRACAO C/ESCAV.FORN.,EXECUCAO E RETIRADA DOS MATERIAIS.ESTACAS USADAS 3 VEZES,GUIAS 3 VEZES EESTRONCAS 2 VEZES</t>
  </si>
  <si>
    <t>ENSECADEIRA SIMPLES(ESCORAMENTO FECHADO)ESTACAS-PRANCHAS PECAS MADEIRA 3"X9",S/ENCAIXE,CAIXAS ATE 4,00M VAO,MEDIDA SUPERFICIE UTIL COBRINDO PAREDE CAIXA,ATE 3,00M PROFUND.,CRAVACAOEXEC.MANUALMENTE S/FICHA E EXTRACAO C/"TIRFOR"OU MACACO.FORN.,EXECUCAO E RETIRADA DOS MAT.ESTACAS USADAS 4 VEZES,GUIASE ESTRONCAS 3 VEZES</t>
  </si>
  <si>
    <t>ENSECADEIRA SIMPLES(ESCORAMENTO FECHADO)ESTACAS-PRANCHAS PECAS MADEIRA 3"X9",S/ENCAIXE,CAIXAS ATE 4,00M VAO,MEDIDA SUPERFICIE UTIL COBRINDO PAREDE CAIXA,ATE 4,50M PROFUND.,CRAVACAOEXEC.MANUALMENTE S/FICHA E EXTRACAO C/"TIRFOR"OU MACACO.FORN.,EXECUCAO E RETIRADA DOS MAT.ESTACAS USADAS 4 VEZES,GUIASE ESTRONCAS 3 VEZES</t>
  </si>
  <si>
    <t>ENSECADEIRA SIMPLES(ESCORAMENTO FECHADO)DE ESTACAS-PRANCHASDE MADEIRA DE 3ª DE 3"X9",SERRADO,SEM ENCAIXE,EM VALAS ATE 3,00M DE LARGURA E ATE 3,00M DE PROFUNDIDADE,SENDO A CRAVACAOMANUAL E SEM FICHA E A EXTRACAO COM PA CARREGADEIRA.ESTACAS,LONGARINAS E ESTRONCAS USADAS 3 VEZES</t>
  </si>
  <si>
    <t>ENSECADEIRA SIMPLES(ESCORAMENTO FECHADO)DE ESTACAS-PRANCHASDE MADEIRA DE 3ª DE 3"X9",SERRADO,SEM ENCAIXE,EM VALAS DE ATE 3,00M DE LARGURA E ATE 3,00M DE PROFUNDIDADE,SENDO A CRAVACAO MANUAL E SEM FICHA E A EXTRACAO COM PA CARREGADEIRA.ESTACAS,LONGARINAS E ESTRONCAS USADAS 2 VEZES</t>
  </si>
  <si>
    <t>PRANCHADA HORIZONTAL EM ESCORAMENTO FECHADO DE MESMA DENOMINACAO,ATE 8,00M DE PROFUNDIDADE,APOIADA EM PERFIS,EXCLUSIVE ESTES.PRANCHAS EM PECAS DE MADEIRA DE 3ª DE 3"X12",NO COMPRIMENTO MAXIMO DE 2,50M,CALCADAS COM MADEIRA DE 3ª,APROVEITADAS4,5 VEZES,INCLUSIVE FORNECIMENTO,COLOCACAO,RETIRADA E TRANSPORTE INTERNO COM CAMINHAO BASCULANTE</t>
  </si>
  <si>
    <t>PRANCHADA HORIZONTAL EM ESCORAMENTO FECHADO DE MESMA DENOMINACAO,ATE 6,00M DE PROFUNDIDADE,APOIADA EM PERFIS,EXCLUSIVE ESTES.PRANCHAS EM PECAS DE MADEIRA DE 3ª DE 3"X9",NO COMPRIMENTO MAXIMO DE 2,00M,CALCADAS COM MESMO MATERIAL,APROVEITADAS3 VEZES,INCLUSIVE FORNECIMENTO,COLOCACAO,RETIRADA E TRASNPORTE INTERNO COM CAMINHAO BASCULANTE</t>
  </si>
  <si>
    <t>BARRAGEM PROVISORIA OU ENSECADEIRA,PARA DESVIOS DE PEQUENOSCURSOS D'AGUA COM SACOS DE AREIA</t>
  </si>
  <si>
    <t>ESCORAMENTO DE VALA/CAVA ATE 4,00M DE PROFUNDIDADE,COM PRANCHOES EM PECAS DE MADEIRA DE 3ª DE 3"X9",CRAVACAO E RETIRADADOS PRANCHOES COM EQUIPAMENTOS.A MEDICAO DO SERVICO E FEITAPELA AREA EFETIVAMENTE EM CONTATO COM OS PRANCHOES.CONSIDERANDO A MADEIRA REUTILIZADA 2 VEZES.FORNECIMENTO E COLOCACAO</t>
  </si>
  <si>
    <t>CONSOLO DE PERFIL DE ACO,COM PESO ATE 10KG,PARA SUPORTES DEGUIA(VIGA,LONGARINA),EM TRABALHOS DE ESCORAMENTO E CONGENERES,SOLDADO EM ESTACA DO MESMO MATERIAL,INCLUSIVE FORNECIMENTO,COLOCACAO E RETIRADA,ADMITINDO-SE SUA UTILIZACAO 10 VEZES</t>
  </si>
  <si>
    <t>GUIA(VIGA,LONGARINA) DE PERFIL DE ACO "I",DE 6",1ª ALMA,EM TRABALHOS DE ESCORAMENTO E CONGENERES,SOLDADA SOBRE CONSOLOSE ESTACAS,ESTAS INTERVALADAS DE 1,50 A 2,00M,INCLUSIVE FORNECIMENTO,COLOCACAO,RETIRADA E TRANSPORTE INTERNO COM TRATOR,ADMITINDO-SE SUA UTILIZACAO 7 VEZES</t>
  </si>
  <si>
    <t>GUIA (VIGA,LONGARINA) DE PERFIL DE ACO "I",DE 10",1ª ALMA,EMTRABALHOS DE ESCORAMENTO E CONGENERES,SOLDADA SOBRE CONSOLOS E ESTACAS,ESTAS INTERVALADAS DE 2,00 A 2,50M,INCLUSIVE FORNECIMENTO,COLOCACAO,RETIRADA E TRANSPORTE INTERNO COM TRATOR,ADMITINDO-SE SUA UTILIZACAO 7 VEZES</t>
  </si>
  <si>
    <t>ESTRONCA(ESCORA)DE PERFIL DE ACO "I",DE 6",1ª ALMA,EM TRABALHOS DE ESCORAMENTO E CONGENERES,TENDO COMPRIMENTO DE 2,50 A3,00M,SOLDADA EM GUIAS,INCLUSIVE FORNECIMENTO,COLOCACAO,RETIRADA E TRANSPORTE INTERNO COM CAMINHAO,ADMITINDO-SE SUA UTILIZACAO 7 VEZES</t>
  </si>
  <si>
    <t>CAFE DA MANHA, CONFORME CONVENCAO DO TRABALHO PARA CONSTRUCAO CIVIL E CONDICOES HIGIENICAS E SANITARIAS ADEQUADAS</t>
  </si>
  <si>
    <t>REFEICAO CONFORME CONVENCAO DO TRABALHO PARA CONSTRUCAO CIVIL E CONDICOES HIGIENICAS E SANITARIAS ADEQUADAS</t>
  </si>
  <si>
    <t>CESTA BASICA, CONFORME CONVENCAO DO TRABALHO PARA CONSTRUCAOCIVIL</t>
  </si>
  <si>
    <t>UNIDADE REF.P/COMPL.ADM LOCAL,CONSID:CONSUMO AGUA,TEL.ENERGIA ELETRICA,MAT.LIMPEZA E ESCRITORIO,COMPUTADORES,LICENCA OBRA,MOVEIS E UTENSILIOS,AR COND.BEBEDOURO,ART,RRT,FOTOGRAFIASUNIFORMES,DIARIAS,EXAMES ADMISSIONAIS PERIODICOS E DEMISSIONAIS,CURSO CAPACITACAO/TREINAMENTO E ITENS COMPLEMENTEM AS DESP.NECESS.EXCL.DESPESAS SUBSIDIOS ALIM.E TRANSPORTE PESSOAL</t>
  </si>
  <si>
    <t>INDICE GERAL PARA FORNECIMENTO DE MATERIAIS DA CONSTRUCAO CIVIL</t>
  </si>
  <si>
    <t>MAO-DE-OBRA DE SERRALHEIRO DE CONSTRUCAO CIVIL,INCLUSIVE ENCARGOS SOCIAIS</t>
  </si>
  <si>
    <t>MAO-DE-OBRA DE CARPINTEIRO DE FORMAS,INCLUSIVE ENCARGOS SOCIAIS</t>
  </si>
  <si>
    <t>MAO-DE-OBRA DE BOMBEIRO HIDRAULICO,INCLUSIVE ENCARGOS SOCIAIS</t>
  </si>
  <si>
    <t>MAO-DE-OBRA DE CARPINTEIRO DE ESQUADRIAS,INCLUSIVE ENCARGOSSOCIAIS</t>
  </si>
  <si>
    <t>MAO-DE-OBRA DE OPERADOR DE MAQUINAS,INCLUSIVE ENCARGOS SOCIAIS</t>
  </si>
  <si>
    <t>MAO-DE-OBRA DE AUXILIAR DE ALMOXARIFE,INCLUSIVE ENCARGOS SOCIAIS</t>
  </si>
  <si>
    <t>MAO-DE-OBRA DE FEITOR (ENCARREGADO DE TURMA),INCLUSIVE ENCARGOS SOCIAIS</t>
  </si>
  <si>
    <t>MAO-DE-OBRA DE ENCARREGADO DE OBRA,INCLUSIVE ENCARGOS SOCIAIS</t>
  </si>
  <si>
    <t>MAO-DE-OBRA DE ENGENHEIRO OU ARQUITETO JR.,INCLUSIVE ENCARGOS SOCIAIS</t>
  </si>
  <si>
    <t>MAO-DE-OBRA DE ENGENHEIRO OU ARQUITETO SENIOR,INCLUSIVE ENCARGOS SOCIAIS</t>
  </si>
  <si>
    <t>MAO-DE-OBRA DE ENGENHEIRO OU ARQUITETO COORDENADOR GERAL DEPROJETOS OU SUPERVISOR DE OBRAS,INCLUSIVE ENCARGOS SOCIAIS</t>
  </si>
  <si>
    <t>MAO-DE-OBRA AUXILIAR DE DESENHISTA,INCLUSIVE ENCARGOS SOCIAIS</t>
  </si>
  <si>
    <t>MAO-DE-OBRA DE CHEFE DE ESCRITORIO,INCLUSIVE ENCARGOS SOCIAIS</t>
  </si>
  <si>
    <t>MAO DE OBRA DE ENGENHEIRO OU ARQUITETO PLENO,INCLUSIVE ENCARGOS SOCIAIS</t>
  </si>
  <si>
    <t>MAO-DE-OBRA DE AUXILIAR DE ESCRITORIO,INCLUSIVE ENCARGOS SOCIAIS</t>
  </si>
  <si>
    <t>MAO-DE-OBRA DE ENGARREGADO DE MONTAGEM,INCLUSIVE ENCARGOS SOCIAIS</t>
  </si>
  <si>
    <t>MAO-DE-OBRA DE TECNICO DE EDIFICACOES,INCLUSIVE ENCARGOS SOCIAIS</t>
  </si>
  <si>
    <t>MAO-DE-OBRA PARA AUXILIAR DE TOPOGRAFIA,INCLUSIVE ENCARGOS SOCIAIS</t>
  </si>
  <si>
    <t>MAO-DE-OBRA PARA LABORATORISTA "A",INCLUSIVE ENCARGOS SOCIAIS</t>
  </si>
  <si>
    <t>MAO-DE-OBRA DE MECANICO DE MAQUINAS,INCLUSIVE ENCARGOS SOCIAIS</t>
  </si>
  <si>
    <t>MAO-DE-OBRA DE MONTADOR ELETROMECANICO,INCLUSIVE ENCARGOS SOCIAIS</t>
  </si>
  <si>
    <t>MAO-DE-OBRA DE AJUDANTE DE MONTADOR ELETROMECANICO,INCLUSIVEENCARGOS SOCIAIS</t>
  </si>
  <si>
    <t>MAO-DE-OBRA DE MUSEOLOGO RESTAURADOR,INCLUSIVE ENCARGOS SOCIAIS</t>
  </si>
  <si>
    <t>MAO-DE-OBRA DE TECNICO A,PARA OBRAS RODOVIARIAS,INCLUSIVE ENCARGOS SOCIAIS</t>
  </si>
  <si>
    <t>MAO-DE-OBRA DE ENGENHEIRO DE SEGURANCA DO TRABALHO,INCLUSIVEENCARGOS SOCIAIS</t>
  </si>
  <si>
    <t>MAO-DE-OBRA DE TECNICO DE SEGURANCA DO TRABALHO,INCLUSIVE ENCARGOS SOCIAIS</t>
  </si>
  <si>
    <t>MAO-DE-OBRA DE AUXILIAR DE ENFERMAGEM,INCLUSIVE ENCARGOS SOCIAIS</t>
  </si>
  <si>
    <t>MAO-DE-OBRA DE TECNICO DE QUALIDADE,INCLUSIVE ENCARGOS SOCIAIS</t>
  </si>
  <si>
    <t>MAO-DE-OBRA DE TECNICO DE MEDICAO DE OBRAS,INCLUSIVE ENCARGOS SOCIAIS</t>
  </si>
  <si>
    <t>SERVICO DE VIGILANCIA COM VIGIA DE OBRA 24H/DIA,PARA 2 POSTOS</t>
  </si>
  <si>
    <t>SERVICO DE VIGILANCIA COM VIGIA DE OBRA 24H/DIA,PARA 3 POSTOS</t>
  </si>
  <si>
    <t>SERVICO DE VIGILANCIA COM VIGIA DE OBRA 24H/DIA,PARA 4 POSTOS</t>
  </si>
  <si>
    <t>SERVICO DE VIGILANCIA COM VIGIA DE OBRA,PARA 1 POSTO,CONSIDERANDO APENAS O CUSTO APOS A JORNADA NORMAL DE TRABALHO.O CUSTO INCLUI VIGILANCIA AOS SABADOS,DOMINGOS E FERIADOS</t>
  </si>
  <si>
    <t>SERVICO DE VIGILANCIA COM VIGIA DE OBRA,PARA 2 POSTOS,CONSIDERANDO APENAS O CUSTO APOS A JORNADA NORMAL DE TRABALHO.O CUSTO INCLUI VIGILANCIA AOS SABADOS,DOMINGOS E FERIADOS</t>
  </si>
  <si>
    <t>SERVICO DE VIGILANCIA COM VIGIA DE OBRA,PARA 3 POSTOS,CONSIDERANDO APENAS O CUSTO APOS A JORNADA NORMAL DE TRABALHO.O CUSTO INCLUI VIGILANCIA AOS SABADOS,DOMINGOS E FERIADOS</t>
  </si>
  <si>
    <t>SERVICO DE VIGILANCIA COM VIGIA DE OBRA,PARA 4 POSTOS,CONSIDERANDO APENAS O CUSTO APOS A JORNADA NORMAL DE TRABALHO.O CUSTO INCLUI VIGILANCIA AOS SABADOS,DOMINGOS E FERIADOS</t>
  </si>
  <si>
    <t>SERVICO DE VIGILANCIA ARMADA OU DESARMADA 24H/DIA,PARA 1 POSTO</t>
  </si>
  <si>
    <t>SERVICO DE VIGILANCIA ARMADA OU DESARMADA 24H/DIA,PARA 2 POSTOS</t>
  </si>
  <si>
    <t>SERVICO DE VIGILANCIA ARMADA OU DESARMADA 24H/DIA,PARA 3 POSTOS</t>
  </si>
  <si>
    <t>SERVICO DE VIGILANCIA ARMADA OU DESARMADA 24H/DIA,PARA 4 POSTOS</t>
  </si>
  <si>
    <t>SERVICO DE VIGILANCIA ARMADA OU DESARMADA,PARA 1 POSTO,CONSIDERANDO APENAS O CUSTO APOS A JORNADA NORMAL DE TRABALHO.O CUSTO INCLUI VIGILANCIA AOS SABADOS,DOMINGOS E FERIADOS</t>
  </si>
  <si>
    <t>SERVICO DE VIGILANCIA ARMADA OU DESARMADA,PARA 2 POSTOS,CONSIDERANDO APENAS O CUSTO APOS A JORNADA NORMAL DE TRABALHO.O CUSTO INCLUI VIGILANCIA AOS SABADOS,DOMINGOS E FERIADOS</t>
  </si>
  <si>
    <t>SERVICO DE VIGILANCIA ARMADA OU DESARMADA,PARA 3 POSTOS,CONSIDERANDO APENAS O CUSTO APOS A JORNADA NORMAL DE TRABALHO.O CUSTO INCLUI VIGILANCIA AOS SABADOS,DOMINGOS E FERIADOS</t>
  </si>
  <si>
    <t>SERVICO DE VIGILANCIA ARMADA OU DESARMADA,PARA 4 POSTOS,CONSIDERANDO APENAS O CUSTO APOS A JORNADA NORMAL DE TRABALHO.O CUSTO INCLUI VIGILANCIA AOS SABADOS,DOMINGOS E FERIADOS</t>
  </si>
  <si>
    <t>ASSENTAMEMTO DE TUBOS DE CONCRETO SIMPLES,EXCLUSIVE FORNECIMENTO DESTES,PARA COLETOR DE AGUAS PLUVIAIS,COM DIAMETRO DE 200MM,ATERRO E SOCA ATE A ALTURA DA GERATRIZ SUPERIOR DO TUBO,CONSIDERANDO O MATERIAL DA PROPRIA ESCAVACAO,INCLUSIVE FORNECIMENTO DO MATERIAL PARA REJUNTAMENTO COM ARGAMASSA DE CIMENTO E AREIA,NO TRACO 1:4 E ACERTO DE FUNDO DE VALA</t>
  </si>
  <si>
    <t>ASSENTAMENTO DE TUBOS DE CONCRETO SIMPLES,EXCLUSIVE FORNECIMENTO DESTES,PARA COLETOR DE AGUAS PLUVIAIS,COM DIAMETRO DE 300MM,ATERRO E SOCA ATE A ALTURA DA GERATRIZ SUPERIOR DO TUBO,CONSIDERANDO O MATERIAL DA PROPRIA ESCAVACAO,INCLUSIVE FORNECIMENTO DO MATERIAL PARA REJUNTAMENTO COM ARGAMASSA DE CIMENTO E AREIA,NO TRACO 1:4 E ACERTO DE FUNDO DE VALA</t>
  </si>
  <si>
    <t>ASSENTAMENTO DE TUBOS DE CONCRETO SIMPLES,EXCLUSIVE FORNECIMENTO DESTES,PARA COLETOR DE AGUAS PLUVIAIS,COM DIAMETRO DE 400MM,ATERRO E SOCA ATE A ALTURA DA GERATRIZ SUPERIOR DO TUBO,CONSIDERANDO O MATERIAL DA PROPRIA ESCAVACAO,INCLUSIVE FORNECIMENTO DO MATERIAL PARA REJUNTAMENTO COM ARGAMASSA DE CIMENTO AREIA,NO TRACO 1:4 E ACERTO DE FUNDO DE VALA</t>
  </si>
  <si>
    <t>ASSENTAMENTO DE TUBOS DE CONCRETO SIMPLES,EXCLUSIVE FORNECIMENTO DESTES,PARA COLETOR DE AGUAS PLIVIAIS,COM DIAMETRO DE 500MM,ATERRO E SOCA ATE A ALTURA DA GERATRIZ SUPERIOR DO TUBO,CONSIDERANDO O MATERIAL DA PROPRIA ESCAVACAO,INCLUSIVE FORNECIMENTO DO MATERIAL PARA REJUNTAMENTO COM ARGAMASSA DE CIMENTO E AREIA,NO TRACO 1:4 E ACERTO DE FUNDO DE VALA</t>
  </si>
  <si>
    <t>ASSENTAMENTO DE TUBOS DE CONCRETO SIMPLES,EXCLUSIVE FORNECIMENTO DESTES,PARA COLETOR DE AGUAS PLUVIAIS,COM DIAMETRO DE 600MM,ATERRO E SOCA ATE A ALTURA DA GERATRIZ SUPERIOR DO TUBO,CONSIDERANDO O MATERIAL DA PROPRIA ESCAVACAO,INCLUSIVE FORNECIMENTO DO MATERIAL PARA REJUNTAMENTO COM ARGAMASSA DE CIMENTO E AREIA,NO TRACO 1:4 E ACERTO DE FUNDO DE VALA</t>
  </si>
  <si>
    <t>ASSENTAMENTO DE TUBOS DE CONCRETO ARMADO,EXCLUSIVE.FORN.DESTES,PARA COLETOR DE AGUAS PLUVIAIS,COM DIAMETRO DE 300MM,ATERRO E SOCA ATE A ALTURA DA GERATRIZ SUPERIOR DO TUBO,CONSIDERANDO O MATERIAL DA PROPRIA ESCAVACAO,INCLUSIVE FORNECIMENTODO MATERIAL PARA REJUNTAMENTO COM ARGAMASSA DE CIMENTO E AREIA,NO TRACO 1:4 E ACERTO DE FUNDO DE VALA</t>
  </si>
  <si>
    <t>ASSENTAMENTO DE TUBOS DE CONCRETO ARMADO,EXCLUSIVE FORN.DESTES,PARA COLETOR DE AGUAS PLUVIAIS,COM DIAMETRO DE 400MM,ATERRO E SOCA ATE A ALTURA DA GERATRIZ SUPERIOR DO TUBO,CONSIDERANDO O MATERIAL DA PROPRIA ESCAVACAO,INCLUSIVE FORNECIMENTODO MATERIAL PARA REJUNTAMENTO COM ARGAMASSA DE CIMENTO E AREIA,NO TRACO 1:4 E ACERTO DE FUNDO DE VALA</t>
  </si>
  <si>
    <t>ASSENTAMENTO DE TUBOS DE CONCRETO ARMADO,EXCLUSIVE FORN.DESTES,PARA COLETOR DE AGUAS PLUVIAIS,COM DIAMETRO DE 500MM,ATERRO E SOCA ATE A ALTURA DA GERATRIZ SUPERIOR DO TUBO,CONSIDERANDO O MATERIAL DA PROPRIA ESCAVACAO,INCLUSIVE FORNECIMENTODO MATERIAL PARA REJUNTAMENTO COM ARGAMASSA DE CIMENTO E AREIA,NO TRACO 1:4 E ACERTO DE FUNDO DE VALA</t>
  </si>
  <si>
    <t>ASSENTAMENTO DE TUBOS DE CONCRETO ARMADO,EXCLUSIVE FORN.DESTES,PARA COLETOR DE AGUAS PLUVIAIS,COM DIAMETRO DE 600MM,ATERRO E SOCA ATE A ALTURA DA GERATRIZ SUPERIOR DO TUBO,CONSIDERANDO O MATERIAL DA PROPRIA ESCAVACAO,INCLUSIVE FORNECIMENTODO MATERIAL PARA REJUNTAMENTO COM ARGAMASSA DE CIMENTO E AREIA,NO TRACO 1:4 E ACERTO DE FUNDO DE VALA</t>
  </si>
  <si>
    <t>ASSENTAMENTO DE TUBOS DE CONCRETO ARMADO,EXCLUSIVE FORN.DESTES,PARA COLETOR DE AGUAS PLUVIAIS,COM DIAMETRO DE 700MM,ATERRO E SOCA ATE A ALTURA DA GERATRIZ SUPERIOR DO TUBO,CONSIDERANDO O MATERIAL DA PROPRIA ESCAVACAO,INCLUSIVE FORNECIMENTODO MATERIAL PARA REJUNTAMENTO COM ARGAMASSA DE CIMENTO E AREIA,NO TRACO 1:4 E ACERTO DE FUNDO DE VALA</t>
  </si>
  <si>
    <t>ASSENTAMENTO DE TUBOS DE CONCRETO ARMADO,EXCLUSIVE FORN.DESTES,PARA COLETOR DE AGUAS PLUVIAIS,COM DIAMETRO DE 800MM,ATERRO E SOCA ATE A ALTURA DA GERATRIZ SUPERIOR DO TUBO,CONSIDERANDO O MATERIAL DA PROPRIA ESCAVACAO,INCLUSIVE FORNECIMENTODO MATERIAL PARA REJUNTAMENTO COM ARGAMASSA DE CIMENTO E AREIA,NO TRACO 1:4 E ACERTO DE FUNDO DE VALA</t>
  </si>
  <si>
    <t>ASSENTAMENTO DE TUBOS DE CONCRETO ARMADO,EXCLUSIVE FORN.DESTES,PARA COLETOR DE AGUAS PLUVIAIS,COM DIAMETRO DE 900MM,ATERRO E SOCA ATE A ALTURA DA GERATRIZ SUPERIOR DO TUBO,CONSIDERANDO O MATERIAL DA PROPRIA ESCAVACAO,INCLUSIVE FORNECIMENTODO MATERIAL PARA REJUNTAMENTO COM ARGAMASSA DE CIMENTO E AREIA,NO TRACO 1:4 E ACERTO DE FUNDO DE VALA</t>
  </si>
  <si>
    <t>ASSENTAMENTO DE TUBOS DE CONCRETO ARMADO,EXCLUSIVE FORN.DESTES,PARA COLETOR DE AGUAS PLUVIAIS,COM DIAMETRO DE 1000MM,ATERRO E SOCA ATE A ALTURA DA GERATRIZ SUPERIOR DO TUBO,CONSIDERANDO O MATERIAL DA PROPRIA ESCAVACAO,INCLUSIVE FORNECIMENTODO MATERIAL PARA REJUNTAMENTO COM ARGAMASSA DE CIMENTO E AREIA,NO TRACO 1:4 E ACERTO DE FUNDO DE VALA</t>
  </si>
  <si>
    <t>ASSENTAMENTO DE TUBOS DE CONCRETO ARMADO,EXCLUSIVE FORN.DESTES,PARA COLETOR DE AGUAS PLUVIAIS,COM DIAMETRO DE 1100MM,ATERRO E SOCA ATE A ALTURA DA GERATRIZ SUPERIOR DO TUBO,CONSIDERANDO O MATERIAL DA PROPRIA ESCAVACAO,INCLUSIVE FORNECIMENTODO MATERIAL PARA REJUNTAMENTO COM ARGAMASSA DE CIMENTO E AREIA,NO TRACO 1:4 E ACERTO DE FUNDO DE VALA</t>
  </si>
  <si>
    <t>ASSENTAMENTO DE TUBOS DE CONCRETO ARMADO,EXCLUSIVE FORN.DESTES,PARA COLETOR DE AGUAS PLUVIAIS,COM DIAMETRO DE 1200MM,ATERRO E SOCA ATE A ALTURA DA GERATRIZ SUPERIOR DO TUBO,CONSIDERANDO O MATERIAL DA PROPRIA ESCAVACAO,INCLUSIVE FORNECIMENTODO MATERIAL PARA REJUNTAMENTO COM ARGAMASSA DE CIMENTO E AREIA,NO TRACO 1:4 E ACERTO DE FUNDO DE VALA</t>
  </si>
  <si>
    <t>ASSENTAMENTO DE TUBOS DE CONCRETO ARMADO,EXCLUSIVE FORN.DESTES,PARA COLETOR DE AGUAS PLUVIAIS,COM DIAMETRO DE 1500MM,ATERRO E SOCA ATE A ALTURA DA GERATRIZ SUPERIOR DO TUBO,CONSIDERANDO O MATERIAL DA PROPRIA ESCAVACAO,INCLUSIVE FORNECIMENTODO MATERIAL PARA REJUNTAMENTO COM ARGAMASSA DE CIMENTO E AREIA,NO TRACO 1:4 E ACERTO DE FUNDO DE VALA</t>
  </si>
  <si>
    <t>ASSENTAMENTO DE TUBOS DE CONCRETO ARMADO,EXCLUSIVE FORN.DESTES,PARA COLETOR DE AGUAS PLUVIAIS,COM DIAMETRO DE 1750MM,ATERRO E SOCA ATE A ALTURA DA GERATRIZ SUPERIOR DO TUBO,CONSIDERANDO O MATERIAL DA PROPRIA ESCAVACAO,INCLUSIVE FORNECIMENTODO MATERIAL PARA REJUNTAMENTO COM ARGAMASSA DE CIMENTO E AREIA,NO TRACO 1:4 E ACERTO DE FUNDO DE VALA</t>
  </si>
  <si>
    <t>ASSENTAMENTO DE TUBOS DE CONCRETO ARMADO,EXCLUSIVE FORN.DESTES,PARA COLETOR DE AGUAS PLUVIAIS,COM DIAMETRO DE 2000MM,ATERRO E SOCA ATE A ALTURA DA GERATRIZ SUPERIOR DO TUBO,CONSIDERANDO O MATERIAL DA PROPRIA ESCAVACAO,INCLUSIVE FORNECIMENTODO MATERIAL PARA REJUNTAMENTO COM ARGAMASSA DE CIMENTO E AREIA,NO TRACO 1:4 E ACERTO DE FUNDO DE VALA</t>
  </si>
  <si>
    <t>ASSENTAMENTO DE TUBOS DE CONCRETO ARMADO COM JUNTAS DE ANELDE BORRACHA,EXCLUSIVE FORNECIMENTO DESTES(TUBOS E JUNTAS),PARA GALERIAS DE ESGOTO SANITARIO,COM O DIAMETRO DE 300MM,ATERRO E SOCA ATE A ALTURA DA GERATRIZ SUPERIOR DO TUBO,CONSIDERANDO O MATERIAL DA PROPRIA ESCAVACAO,INCLUSIVE ACERTO DE FUNDO DE VALA</t>
  </si>
  <si>
    <t>ASSENTAMENTO DE TUBOS DE CONCRETO ARMADO COM JUNTAS DE ANELDE BORRACHA,EXCLUSIVE FORNECIMENTO DESTES(TUBOS E JUNTAS),PARA GALERIAS DE ESGOTO SANITARIO,COM DIAMETRO DE 400MM,ATERROE SOCA ATE A ALTURA DA GERATRIZ SUPERIOR DO TUBO,CONSIDERANDO O MATERIAL DA PROPRIA ESCAVACAO,INCLUSIVE ACERTO DE FUNDODE VALA</t>
  </si>
  <si>
    <t>ASSENTAMENTO DE TUBOS DE CONCRETO ARMADO COM JUNTAS DE ANELDE BORRACHA,EXCLUSIVE FORNECIMENTO DESTES(TUBOS E JUNTAS),PARA GALERIAS DE ESGOTO SANITARIO,COM DIAMETRO DE 500MM,ATERROE SOCA ATE A ALTURA DA GERATRIZ SUPERIOR DO TUBO,CONSIDERANDO O MATERIAL DA PROPRIA ESCAVACAO,INCLUSIVE ACERTO DE FUNDODE VALA</t>
  </si>
  <si>
    <t>ASSENTAMENTO DE TUBOS DE CONCRETO ARMADO COM JUNTAS DE ANELDE BORRACHA,EXCLUSIVE FORNECIMENTO DESTES(TUBOS E JUNTAS),PARA GALERIAS DE ESGOTO SANITARIO,COM DIAMETRO DE 600MM,ATERROE SOCA ATE A ALTURA DA GERATRIZ SUPERIOR DO TUBO,CONSIDERANDO O MATERIAL DA PROPRIA ESCAVACAO,INCLUSIVE ACERTO DE FUNDODE VALA</t>
  </si>
  <si>
    <t>ASSENTAMENTO DE TUBOS DE CONCRETO ARMADO COM JUNTAS DE ANELDE BORRACHA,EXCLUSIVE FORNECIMENTO DESTES(TUBOS E JUNTAS).PARA GALERIAS DE ESGOTO SANITARIO,COM DIAMETRO DE 700MM,ATERROE SOCA ATE A ALTURA DA GERATRIZ SUPERIOR DO TUBO,CONSIDERANDO O MATERIAL DA PROPRIA ESCAVACAO,INCLUSIVE ACERTO DE FUNDODE VALA</t>
  </si>
  <si>
    <t>ASSENTAMENTO DE TUBOS DE CONCRETO ARMADO COM JUNTAS DE ANELNE BORRACHA,EXCLUSIVE FORNECIMENTO DESTES(TUBOS E JUNTAS),PARA GALERIAS DE ESGOTO SANITARIO,COM DIAMETRO DE 800MM,ATERROE SOCA ATE A ALTURA DA GERATRIZ SUPERIOR DO TUBO,CONSIDERANDO O MATERIAL DA PROPRIA ESCAVACAO,INCLUSIVE ACERTO DE FUNDODE VALA</t>
  </si>
  <si>
    <t>ASSENTAMENTO DE TUBOS DE CONCRETO ARMADO COM JUNTAS DE ANELDE BORRACHA,EXCLUSIVE FORNECIMENTO DESTES(TUBOS E JUNTAS),PARA GALERIAS DE ESGOTO SANITARIO,COM DIAMETRO DE 900MM,ATERROE SOCA ATE A ALTURA DA GERATRIZ SUPERIOR DO TUBO,CONSIDERANDO O MATERIAL DA PROPRIA ESCAVACAO,INCLUSIVE ACERTO DE FUNDODE VALA</t>
  </si>
  <si>
    <t>ASSENTAMENTO DE TUBOS DE CONCRETO ARMADO COM JUNTAS DE ANELDE BORRACHA,EXCLUSIVE FORNECIMENTO DESTES(TUBOS E JUNTAS),PARA GALERIAS DE ESGOTO SANITARIO,COM DIAMETRO DE 1000MM,ATERRO E SOCA ATE A ALTURA DA GERATRIZ SUPERIOR DO TUBO,CONSIDERANDO O MATERIAL DA PROPRIA ESCAVACAO,INCLUSIVE ACERTO DE FUNDO DE VALA</t>
  </si>
  <si>
    <t>ASSENTAMENTO DE TUBOS DE CONCRETO ARMADO COM JUNTAS DE ANELDE BORRACHA,EXCLUSIVE FORNECIMENTO DESTES(TUBOS E JUNTAS),PARA GALERIAS DE ESGOTO SANITARIO,COM DIAMETRO DE 1100MM,ATERRO E SOCA ATE A ALTURA DA GERATRIZ SUPERIOR DO TUBO,CONSIDERANDO O MATERIAL DA PROPRIA ESCAVACAO,INCLUSIVE ACERTO DE FUNDO DE VALA</t>
  </si>
  <si>
    <t>ASSENTAMENTO DE TUBOS DE CONCRETO ARMADO COM JUNTAS DE ANELDE BORRACHA,EXCLUSIVE FORNECIMENTO DESTES(TUBOS E JUNTAS),PARA GALERIAS DE ESGOTO SANITARIO,COM DIAMETRO DE 1200MM,ATERRO E SOCA ATE A ALTURA DA GERATRIZ SUPERIOR DO TUBO,CONSIDERANDO O MATERIAL DA PROPRIA ESCAVACAO,INCLUSIVE ACERTO DE FUNDO DE VALA</t>
  </si>
  <si>
    <t>ASSENTAMENTO DE TUBOS DE CONCRETO ARMADO COM JUNTAS DE ANELDE BORRACHA,EXCLUSIVE FORNECIMENTO DESTES(TUBOS E JUNTAS),PARA GALERIAS DE ESGOTO SANITARIO,COM DIAMETRO DE 1500MM,ATERRO E SOCA ATE A ALTURA DA GERATRIZ SUPERIOR DO TUBO,CONSIDERANDO O MATERIAL DA PROPRIA ESCAVACAO,INCLUSIVE ACERTO DE FUNDO DE VALA</t>
  </si>
  <si>
    <t>ASSENTAMENTO DE TUBOS DE C0NCRETO ARMADO COM JUNTAS DE ANELDE BORRACHA,EXCLUSIVE FORNECIMENTO DESTES(TUBOS E JUNTAS),PARA GALERIAS DE ESGOTO SANITARIO,COM DIAMETRO DE 1750MM,ATERRO E SOCA ATE A ALTURA DA GERATRIZ SUPERIOR DO TUBO,CONSIDERANDO O MATERIAL DA PROPRIA ESCAVACAO,INCLUSIVE ACERTO DE FUNDO DE VALA</t>
  </si>
  <si>
    <t>ASSENTAMENTO DE TUBOS DE CONCRETO ARMADO COM JUNTAS DE ANELDE BORRACHA,EXCLUSIVE FORNECIMENTO DESTES(TUBOS E JUNTAS),PARA GALERIAS DE ESGOTO SANITARIO,COM DIAMETRO DE 2000MM,ATERRO E SOCA ATE A ALTURA DA GERATRIZ SUPERIOR DO TUBO,CONSIDERANDO O MATERIAL DA PROPRIA ESCAVACAO,INCLUSIVE ACERTO DE FUNDO DE VALA</t>
  </si>
  <si>
    <t>ASSENTAMENTO DE TUBOS DE CIMENTO SEM AMIANTO,COM JUNTAS DE ANEL DE BORRACHA,EXCLUSIVE FORNECIMENTO DESTES (TUBOS E JUNTAS) TIPO ESGOTO,COM DIAMETRO DE 75MM,ATERRO E SOCA ATE A ALTURA DA GERATRIZ SUPERIOR DO TUBO,CONSIDERANDO O MATERIAL DAPROPRIA ESCAVACAO,INCLUSIVE ACERTO DE FUNDO DE VALA</t>
  </si>
  <si>
    <t>ASSENTAMENTO DE TUBOS DE CIMENTO SEM AMIANTO,COM JUNTAS DE ANEL DE BORRACHA,EXCLUSIVE FORNECIMENTO DESTES (TUBOS E JUNTAS),TIPO ESGOTO,COM DIAMETRO DE 100MM,ATERRO E SOCA ATE A ALTURA DA GERATRIZ SUPERIOR DO TUBO,CONSIDERANDO O MATERIAL DAPROPRIA ESCAVACAO,INCLUSIVE ACERTO DE FUNDO DE VALA</t>
  </si>
  <si>
    <t>ASSENTAMENTO DE TUBOS DE CIMENTO SEM AMIANTO COM JUNTAS DE ANEL DE BORRACHA,EXCLUSIVE FORNECIMENTO DESTES (TUBOS E JUNTAS),TIPO ESGOTO,COM DIAMETRO DE 150MM,ATERRO E SOCA ATE A ALTURA DA GERATRIZ SUPERIOR DO TUBO,CONSIDERANDO O MATERIAL DAPROPRIA ESCAVACAO,INCLUSIVE ACERTO DE FUNDO DE VALA</t>
  </si>
  <si>
    <t>ASSENTAMENTO DE TUBOS DE CIMENTO SEM AMIANTO COM JUNTAS DE ANEL DE BORRACHA,EXCLUSIVE FORNECIMENTO DESTES (TUBOS E JUNTAS),TIPO ESGOTO,COM DIAMETRO DE 200MM,ATERRO E SOCA ATE A ALTURA DA GERATRIZ SUPERIOR DO TUBO,CONSIDERANDO O MATERIAL DAPROPRIA ESCAVACAO,INCLUSIVE ACERTO DE FUNDO DE VALA</t>
  </si>
  <si>
    <t>ASSENTAMENTO DE TUBOS DE CIMENTO SEM AMIANTO COM JUNTAS DE ANEL DE BORRACHA,EXCLUSIVE FORNECIMENTO DESTES (TUBOS E JUNTAS) TIPO ESGOTO,COM DIAMETRO DE 250MM,ATERRO E SOCA ATE A ALTURA DA GERATRIZ SUPERIOR DO TUBO,CONSIDERANDO O MATERIAL DAPROPRIA ESCAVACAO,INCLUSIVE ACERTO DE FUNDO DE VALA</t>
  </si>
  <si>
    <t>ASSENTAMENTO DE TUBOS DE CIMENTO SEM AMIANTO COM JUNTAS DE ANEL DE BORRACHA,EXCLUSIVE FORNECIMENTO DESTES (TUBOS E JUNTAS) TIPO ESGOTO,COM DIAMETRO DE 300MM,ATERRO E SOCA ATE A ALTURA DA GERATRIZ SUPERIOR DO TUBO,CONSIDERANDO O MATERIAL DAPROPRIA ESCAVACAO,INCLUSIVE ACERTO DE FUNDO DE VALA</t>
  </si>
  <si>
    <t>ASSENTAMENTO DE TUBOS DE CERAMICA,EXCLUSIVE O FORNECIMENTO DESTES,COM DIAMETRO DE 100MM,ATERRO E SOCA ATE A ALTURA DA GERATRIZ SUPERIOR DO TUBO,CONSIDERANDO O MATERIAL DA PROPRIA ESCAVACAO,INCLUSIVE FORNECIMENTO DO MATERIAL PARA REJUNTAMENTO COM ARGAMASSA DE CIMENTO E AREIA,NO TRACO 1:4 E ACERTO DEFUNDO DE VALA</t>
  </si>
  <si>
    <t>ASSENTAMENTO DE TUBOS DE CERAMICA,EXCLUSIVE O FORNECIMENTO DESTES,COM DIAMETRO DE 150MM,ATERRO E SOCA ATE A ALTURA DA GERATRIZ SUPERIOR DO TUBO,CONSIDERANDO O MATERIAL DA PROPRIA ESCAVACAO,INCLUSIVE FORNECIMENTO DO MATERIAL PARA REJUNTAMENTO COM ARGAMASSA DE CIMENTO E AREIA,NO TRACO 1:4 E ACERTO DEFUNDO DE VALA</t>
  </si>
  <si>
    <t>ASSENTAMENTO DE TUBOS DE CERAMICA,EXCLUSIVE O FORNECIMENTO DESTES,COM DIAMETRO DE 200MM,ATERRO E SOCA ATE A ALTURA DA GERATRIZ SUPERIOR DO TUBO,CONSIDERANDO O MATERIAL DA PROPRIA ESCAVACAO,INCLUSIVE FORNECIMENTO DO MATERIAL PARA REJUNTAMENTO COM ARGAMASSA DE CIMENTO E AREIA,NO TRACO 1:4 E ACERTO DEFUNDO DE VALA</t>
  </si>
  <si>
    <t>ASSENTAMENTO DE TUBOS DE CERAMICA,EXCLUSIVE O FORNECIMENTO DESTES,COM DIAMETRO DE 250MM,ATERRO E SOCA ATE A ALTURA DA GERATRIZ SUPERIOR DO TUBO,CONSIDERANDO O MATERIAL DA PROPRIA ESCAVACAO,INCLUSIVE FORNECIMENTO DO MATERIAL PARA REJUNTAMENTO COM ARGAMASSA DE CIMENTO E AREIA,NO TRACO 1:4 E ACERTO DEFUNDO DE VALA</t>
  </si>
  <si>
    <t>ASSENTAMENTO DE TUBOS DE CERAMICA,EXCLUSIVE O FORNECIMENTO DESTES,COM DIAMETRO DE 300MM,ATERRO E SOCA ATE A ALTURA DA GERATRIZ SUPERIOR DO TUBO,CONSIDERANDO O MATERIAL DA PROPRIA ESCAVACAO,INCLUSIVE FORNECIMENTO DO MATERIAL PARA REJUNTAMENTO COM ARGAMASSA DE CIMENTO E AREIA,NO TRACO 1:4 E ACERTO DEFUNDO DE VALA</t>
  </si>
  <si>
    <t>ASSENTAMENTO DE TUBOS DE CERAMICA VIDRADA,ATERRO E SOCA ATEA ALTURA DA GERATRIZ SUPERIOR DO TUBO,CONSIDERANDO O MATERIAL DA PROPRIA ESCAVACAO,COM JUNTA ELASTICA,NO DIAMETRO DE 100MM,EXCLUSIVE O TUBO E ANEL DE BORRACHA,INCLUSIVE ACERTO DE FUNDO DE VALA</t>
  </si>
  <si>
    <t>ASSENTAMENTO DE TUBOS DE CERAMICA VIDRADA,ATERRO E SOCA ATEA ALTURA DA GERATRIZ SUPERIOR DO TUBO,CONSIDERANDO O MATERIAL DA PROPRIA ESCAVACAO,COM JUNTA ELASTICA,NO DIAMETRO DE 150MM,EXCLUSIVE O TUBO E ANEL DE BORRACHA,INCLUSIVE ACERTO DE FUNDO DE VALA</t>
  </si>
  <si>
    <t>ASSENTAMENTO DE TUBOS DE CERAMICA VIDRADA,ATERRO E SOCA ATEA ALTURA DA GERATRIZ SUPERIOR DO TUBO,CONSIDERANDO O MATERIAL DA PROPRIA ESCAVACAO,COM JUNTA ELASTICA,NO DIAMETRO DE 200MM,EXCLUSIVE O TUBO E ANEL DE BORRACHA,INCLUSIVE ACERTO DE FUNDO DE VALA</t>
  </si>
  <si>
    <t>ASSENTAMENTO DE TUBOS DE CERAMICA VIDRADA,ATERRO E SOCA ATEA ALTURA DA GERATRIZ SUPERIOR DO TUBO,CONSIDERANDO O MATERIAL DA PROPRIA ESCAVACAO,COM JUNTA ELASTICA,NO DIAMETRO DE 250MM,EXCLUSIVE O TUBO E ANEL DE BORRACHA,INCLUSIVE ACERTO DE FUNDO DE VALA</t>
  </si>
  <si>
    <t>ASSENTAMENTO DE TUBOS DE CERAMICA VIDRADA,ATERRO E SOCA ATEA ALTURA DA GERATRIZ SUPERIOR DO TUBO,CONSIDERANDO O MATERIAL DA PROPRIA ESCAVACAO,COM JUNTA ELASTICA,NO DIAMETRO DE 300MM,EXCLUSIVE O TUBO E ANEL DE BORRACHA,INCLUSIVE ACERTO DE FUNDO DE VALA</t>
  </si>
  <si>
    <t>LEVANTAMENTO,LIMPEZA E REASSENTAMENTO DE TUBO DE CERAMICA,COM JUNTA ARGAMASSADA,DIAMETRO DE 100MM</t>
  </si>
  <si>
    <t>LEVANTAMENTO,LIMPEZA E REASSENTAMENTO DE TUBO DE CERAMICA,COM JUNTA ARGAMASSADA,DIAMETRO DE 150MM</t>
  </si>
  <si>
    <t>LEVANTAMENTO,LIMPEZA E REASSENTAMENTO DE TUBO DE CERAMICA,COM JUNTA ARGAMASSADA,DIAMETRO DE 200MM</t>
  </si>
  <si>
    <t>LEVANTAMENTO,LIMPEZA E REASSENTAMENTO DE TUBO DE CERAMICA,COM JUNTA ARGAMASSADA,DIAMETRO DE 250MM</t>
  </si>
  <si>
    <t>LEVANTAMENTO,LIMPEZA E REASSENTAMENTO DE CURVA CERAMICA,COMJUNTA ARGAMASSADA,DIAMETRO DE 100MM</t>
  </si>
  <si>
    <t>LEVANTAMENTO,LIMPEZA E REASSENTAMENTO DE CURVA CERAMICA,COMJUNTA ARGAMASSADA,DIAMETRO DE 150MM</t>
  </si>
  <si>
    <t>LEVANTAMENTO,LIMPEZA E REASSENTAMENTO DE CURVA CERAMICA,COMJUNTA ARGAMASSADA,DIAMETRO DE 200MM</t>
  </si>
  <si>
    <t>LEVANTAMENTO,LIMPEZA E REASSENTAMENTO DE CURVA CERAMICA,COMJUNTA ARGAMASSADA,DIAMETRO DE 250MM</t>
  </si>
  <si>
    <t>LEVANTAMENTO,LIMPEZA E REASSENTAMENTO DE JUNCAO CERAMICA,COMJUNTA ARGAMASSADA,DIAMETRO DE 75MM</t>
  </si>
  <si>
    <t>LEVANTAMENTO,LIMPEZA E REASSENTAMENTO DE JUNCAO CERAMICA,COMJUNTA ARGAMASSADA,DIAMETRO DE 100MM</t>
  </si>
  <si>
    <t>LEVANTAMENTO,LIMPEZA E REASSENTAMENTO DE JUNCAO CERAMICA,COMJUNTA ARGAMASSADA,DIAMETRO DE 150MM</t>
  </si>
  <si>
    <t>LEVANTAMENTO,LIMPEZA E REASSENTAMENTO DE JUNCAO CERAMICA,COMJUNTA ARGAMASSADA,DIAMETRO DE 200MM</t>
  </si>
  <si>
    <t>LEVANTAMENTO,LIMPEZA E REASSENTAMENTO DE JUNCAO CERAMICA,COMJUNTA ARGAMASSADA,DIAMETRO DE 250MM</t>
  </si>
  <si>
    <t>ASSENTAMENTO DE TUBO FLEXIVEL,EXCLUSIVE FORNECIMENTO DESTE,PARA AGUAS PLUVIAIS,ATERRO E SOCA ATE A ALTURA DA GERATRIZ SUPERIOR DO TUBO,CONSIDERANDO O MATERIAL DA PROPRIA ESCAVACAO,DIAMETRO DE 300MM</t>
  </si>
  <si>
    <t>ASSENTAMENTO DE TUBO FLEXIVEL,EXCLUSIVE FORNECIMENTO DESTE,PARA AGUAS PLUVIAIS,ATERRO E SOCA ATE A ALTURA DA GERATRIZ SUPERIOR DO TUBO,CONSIDERANDO O MATERIAL DA PROPRIA ESCAVACAO,DIAMETRO DE 400MM</t>
  </si>
  <si>
    <t>ASSENTAMENTO DE TUBO FLEXIVEL,EXCLUSIVE FORNECIMENTO DESTE,PARA AGUAS PLUVIAIS,ATERRO E SOCA ATE A ALTURA DA GERATRIZ SUPERIOR DO TUBO,CONSIDERANDO O MATERIAL DA PROPRIA ESCAVACAO,DIAMETRO DE 500MM</t>
  </si>
  <si>
    <t>ASSENTAMENTO DE TUBO FLEXIVEL,EXCLUSIVE FORNECIMENTO DESTE,PARA AGUAS PLUVIAIS,ATERRO E SOCA ATE A ALTURA DA GERATRIZ SUPERIOR DO TUBO,CONSIDERANDO O MATERIAL DA PROPRIA ESCAVACAO,DIAMETRO DE 600MM</t>
  </si>
  <si>
    <t>ASSENTAMENTO DE TUBO FLEXIVEL,EXCLUSIVE FORNECIMENTO DESTE,PARA AGUAS PLUVIAIS,ATERRO E SOCA ATE A ALTURA DA GERATRIZ SUPERIOR DO TUBO,CONSIDERANDO O MATERIAL DA PROPRIA ESCAVACAO,DIAMETRO DE 700MM</t>
  </si>
  <si>
    <t>ASSENTAMENTO DE TUBO FLEXIVEL,EXCLUSIVE FORNECIMENTO DESTE,PARA AGUAS PLUVIAIS,ATERRO E SOCA ATE A ALTURA DA GERATRIZ SUPERIOR DO TUBO,CONSIDERANDO O MATERIAL DA PROPRIA ESCAVACAO,DIAMETRO DE 800MM</t>
  </si>
  <si>
    <t>ASSENTAMENTO DE TUBO FLEXIVEL,EXCLUSIVE FORNECIMENTO DESTE,PARA AGUAS PLUVIAIS,ATERRO E SOCA ATE A ALTURA DA GERATRIZ SUPERIOR DO TUBO,CONSIDERANDO O MATERIAL DA PROPRIA ESCAVACAO,DIAMETRO DE 900MM</t>
  </si>
  <si>
    <t>ASSENTAMENTO DE TUBO FLEXIVEL,EXCLUSIVE FORNECIMENTO DESTE,PARA AGUAS PLUVIAIS,ATERRO E SOCA ATE A ALTURA DA GERATRIZ SUPERIOR DO TUBO,CONSIDERANDO O MATERIAL DA PROPRIA ESCAVACAO,DIAMETRO DE 1000MM</t>
  </si>
  <si>
    <t>ASSENTAMENTO DE TUBO FLEXIVEL,EXCLUSIVE FORNECIMENTO DESTE,PARA AGUAS PLUVIAIS,ATERRO E SOCA ATE A ALTURA DA GERATRIZ SUPERIOR DO TUBO,CONSIDERANDO O MATERIAL DA PROPRIA ESCAVACAO,DIAMETRO DE 1100MM</t>
  </si>
  <si>
    <t>ASSENTAMENTO DE TUBO FLEXIVEL,EXCLUSIVE FORNECIMENTO DESTE,PARA AGUAS PLUVIAIS,ATERRO E SOCA ATE A ALTURA DA GERATRIZ SUPERIOR DO TUBO,CONSIDERANDO O MATERIAL DA PROPRIA ESCAVACAO,DIAMETRO DE 1200MM</t>
  </si>
  <si>
    <t>ASSENTAMENTO DE TUBO FLEXIVEL,EXCLUSIVE FORNECIMENTO DESTE,PARA AGUAS PLUVIAIS,ATERRO E SOCA ATE A ALTURA DA GERATRIZ SUPERIOR DO TUBO,CONSIDERANDO O MATERIAL DA PROPRIA ESCAVACAO,DIAMETRO DE 1500MM</t>
  </si>
  <si>
    <t>ASSENTAMENTO DE TUBO FLEXIVEL,EXCLUSIVE FORNECIMENTO DESTE,PARA AGUAS PLUVIAIS,ATERRO E SOCA ATE A ALTURA DA GERATRIZ SUPERIOR DO TUBO,CONSIDERANDO O MATERIAL DA PROPRIA ESCAVACAO,DIAMETRO DE 1800MM</t>
  </si>
  <si>
    <t>ASSENTAMENTO DE TUBO FLEXIVEL,EXCLUSIVE FORNECIMENTO DESTE,PARA AGUAS PLUVIAIS,ATERRO E SOCA ATE A ALTURA DA GERATRIZ SUPERIOR DO TUBO,CONSIDERANDO O MATERIAL DA PROPRIA ESCAVACAO,DIAMETRO DE 2000MM</t>
  </si>
  <si>
    <t>ASSENTAMENTO DE TUBO FLEXIVEL,EXCLUSIVE FORNECIMENTO DESTE,PARA AGUAS PLUVIAIS,ATERRO E SOCA ATE A ALTURA DA GERATRIZ SUPERIOR DO TUBO,CONSIDERANDO O MATERIAL DA PROPRIA ESCAVACAO,DIAMETRO DE 2500MM</t>
  </si>
  <si>
    <t>ASSENTAMANTO DE TUBO FLEXIVEL,EXCLUSIVE FORNECIMENTO DESTE,PARA AGUAS PLUVIAIS,ATERRO E SOCA ATE A ALTURA DA GERATRIZ SUPERIOR DO TUBO,CONSIDERANDO O MATERIAL DA PROPRIA ESCAVACAO,DIAMETRO DE 3000MM</t>
  </si>
  <si>
    <t>ASSENTAMENTO DE TUBO PRFV DEFOFO,EXCLUSIVE FORNECIMENTO DESTE,ATERRO E SOCA ATE A ALTURA DA GERATRIZ SUPERIOR DO TUBO,CONSIDERANDO O MATERIAL DA PROPRIA ESCAVACAO,DIAMETRO DE 300MM</t>
  </si>
  <si>
    <t>ASSENTAMENTO DE TUBO PRFV DEFOFO,EXCLUSIVE FORNECIMENTO DESTE,ATERRO E SOCA ATE A ALTURA DA GERATRIZ SUPERIOR DO TUBO,CONSIDERANDO O MATERIAL DA PROPRIA ESCAVACAO,DIAMETRO DE 350MM</t>
  </si>
  <si>
    <t>ASSENTAMENTO DE TUBO PRFV DEFOFO,EXCLUSIVE FORNECIMENTO DESTE,ATERRO E SOCA ATE A ALTURA DA GERATRIZ SUPERIOR DO TUBO,CONSIDERANDO O MATERIAL DA PROPRIA ESCAVACAO,DIAMETRO DE 400MM</t>
  </si>
  <si>
    <t>ASSENTAMENTO DE TUBO PRFV DEFOFO,EXCLUSIVE FORNECIMENTO DESTE,ATERRO E SOCA ATE A ALTURA DA GERATRIZ SUPERIOR DO TUBO,CONSIDERANDO O MATERIAL DA PROPRIA ESCAVACAO,DIAMETRO DE 500MM</t>
  </si>
  <si>
    <t>ASSENTAMENTO DE TUBO PRFV DEFOFO,EXCLUSIVE FORNECIMENTO DESTE,ATERRO E SOCA ATE A ALTURA DA GERATRIZ SUPERIOR DO TUBO,CONSIDERANDO O MATERIAL DA PROPRIA ESCAVACAO,DIAMETRO DE 600MM</t>
  </si>
  <si>
    <t>ASSENTAMENTO DE TUBO PRFV DEFOFO,EXCLUSIVE FORNECIMENTO DESTE,ATERRO E SOCA ATE A ALTURA DA GERATRIZ SUPERIOR DO TUBO,CONSIDERANDO O MATERIAL DA PROPRIA ESCAVACAO,DIAMETRO DE 700MM</t>
  </si>
  <si>
    <t>ASSENTAMENTO DE TUBO PRFV DEFOFO,EXCLUSIVE FORNECIMENTO DESTE,ATERRO E SOCA ATE A ALTURA DA GERATRIZ SUPERIOR DO TUBO,CONSIDERANDO O MATERIAL DA PROPRIA ESCAVACAO,DIAMETRO DE 800MM</t>
  </si>
  <si>
    <t>ASSENTAMENTO DE TUBO PRFV DEFOFO,EXCLUSIVE FORNECIMENTO DESTE,ATERRO E SOCA ATE A ALTURA DA GERATRIZ SUPERIOR DO TUBO,CONSIDERANDO O MATERIAL DA PROPRIA ESCAVACAO,DIAMETRO DE 900MM</t>
  </si>
  <si>
    <t>ASSENTAMENTO DE TUBO PRFV DEFOFO,EXCLUSIVE FORNECIMENTO DESTE,ATERRO E SOCA ATE A ALTURA DA GERATRIZ SUPERIOR DO TUBO,CONSIDERANDO O MATERIAL DA PROPRIA ESCAVACAO,DIAMETRO DE 1000MM</t>
  </si>
  <si>
    <t>ASSENTAMENTO DE TUBO PRFV DEFOFO,EXCLUSIVE FORNECIMENTO DESTE,ATERRO E SOCA ATE A ALTURA DA GERATRIZ SUPERIOR DO TUBO,CONSIDERANDO O MATERIAL DA PROPRIA ESCAVACAO,DIAMETRO DE 1200MM</t>
  </si>
  <si>
    <t>ASSENTAMENTO DE TUBO PRFV DEFOFO,EXCLUSIVE FORNECIMENTO DESTE,ATERRO E SOCA ATE A ALTURA DA GERATRIZ SUPERIOR DO TUBO,CONSIDERANDO O MATERIAL DA PROPRIA ESCAVACAO,DIAMETRO DE 1300MM</t>
  </si>
  <si>
    <t>ASSENTAMENTO DE TUBO PRFV DEFOFO,EXCLUSIVE FORNECIMENTO DESTE,ATERRO E SOCA ATE A ALTURA DA GERATRIZ SUPERIOR DO TUBO,CONSIDERANDO O MATERIAL DA PROPRIA ESCAVACAO,DIAMETRO DE 1400MM</t>
  </si>
  <si>
    <t>ASSENTAMENTO DE TUBO PRFV DEFOFO,EXCLUSIVE FORNECIMENTO DESTE,ATERRO E SOCA ATE A ALTURA DA GERATRIZ SUPERIOR DO TUBO,CONSIDERANDO O MATERIAL DA PROPRIA ESCAVACAO,DIAMETRO DE 1500MM</t>
  </si>
  <si>
    <t>ASSENTAMENTO DE TUBULACAO DE PVC,COM JUNTA ELASTICA,PARA COLETOR DE ESGOTOS,COM DIAMETRO NOMINAL DE 100MM,ATERRO E SOCAATE A ALTURA DA GERATRIZ SUPERIOR DO TUBO,CONSIDERANDO O MATERIAL DA PROPRIA ESCAVACAO,EXCLUSIVE TUBO E JUNTA</t>
  </si>
  <si>
    <t>ASSENTAMENTO DE TUBULACAO DE PVC,COM JUNTA ELASTICA,PARA COLETOR DE ESGOTOS,COM DIAMETRO NOMINAL DE 150MM,ATERRO E SOCAATE A ALTURA DA GERATRIZ SUPERIOR DO TUBO,CONSIDERANDO O MATERIAL DA PROPRIA ESCAVACAO,EXCLUSIVE TUBO E JUNTA</t>
  </si>
  <si>
    <t>ASSENTAMENTO DE TUBULACAO DE PVC,COM JUNTA ELASTICA,PARA COLETOR DE ESGOTOS,COM DIAMETRO NOMINAL DE 200MM,ATERRO E SOCAATE A ALTURA DA GERATRIZ SUPERIOR DO TUBO,CONSIDERANDO O MATERIAL DA PROPRIA ESCAVACAO,EXCLUSIVE TUBO E JUNTA</t>
  </si>
  <si>
    <t>ASSENTAMENTO DE TUBULACAO DE PVC COM JUNTA ELASTICA,PARA COLETOR DE ESGOTOS,COM DIAMETRO NOMINAL DE 250MM,ATERRO E SOCAATE A ALTURA DA GERATRIZ SUPERIOR DO TUBO,CONSIDERANDO O MATERIAL DA PROPRIA ESCAVACAO,EXCLUSIVE TUBO E JUNTA</t>
  </si>
  <si>
    <t>ASSENTAMENTO DE TUBULACAO DE PVC COM JUNTA ELASTICA,PARA COLETOR DE ESGOTOS,COM DIAMETRO NOMINAL DE 300MM,ATERRO E SOCAATE A ALTURA DA GERATRIZ SUPERIOR DO TUBO,CONSIDERANDO O MATERIAL DA PROPRIA ESCAVACAO,EXCLUSIVE TUBO E JUNTA</t>
  </si>
  <si>
    <t>ASSENTAMENTO DE TUBULACAO DE PVC,COM JUNTA ELASTICA,PARA COLETOR DE ESGOTOS,COM DIAMETRO NOMINAL DE 350MM,ATERRO E SOCAATE A ALTURA DA GERATRIZ SUPERIOR DO TUBO,CONSIDERANDO O MATERIAL DA PROPRIA ESCAVACAO,EXCLUSIVE TUBO E JUNTA</t>
  </si>
  <si>
    <t>ASSENTAMENTO DE TUBULACAO DE PVC,COM JUNTA ELASTICA,PARA COLETOR DE ESGOTOS,COM DIAMETRO NOMINAL DE 400MM,ATERRO E SOCAATE A ALTURA DA GERATRIZ SUPERIOR DO TUBO,CONSIDERANDO O MATERIAL DA PROPRIA ESCAVACAO,EXCLUSIVE TUBO E JUNTA</t>
  </si>
  <si>
    <t>ASSENTAMENTO DE TUBULACAO DE PVC RIGIDO,COM JUNTA ELASTICA,COM DIAMETRO NOMINAL DE 50MM,COMPREENDENDO CARGA E DESCARGA,ACERTO DE FUNDO DE VALA,COLOCACAO NA VALA,MONTAGEM E REATERROATE A GERATRIZ SUPERIOR DO TUBO CONSIDERANDO MATERIAL DA PROPRIA ESCAVACAO E TESTE HIDROSTATICO,EXCLUSIVE TUBO E JUNTAELASTICA</t>
  </si>
  <si>
    <t>ASSENTAMENTO DE TUBULACAO DE PVC RIGIDO,COM JUNTA ELASTICA,COM DIAMETRO NOMINAL DE 75MM,COMPREENDENDO CARGA E DESCARGA,ACERTO DE FUNDO DE VALA,COLOCACAO NA VALA,MONTAGEM E REATERROATE A GERATRIZ SUPERIOR DO TUBO CONSIDERANDO O MATERIAL DAPROPRIA ESCAVACAO E TESTE HIDROSTATICO,EXCLUSIVE TUBO E JUNTA ELASTICA</t>
  </si>
  <si>
    <t>ASSENTAMENTO DE TUBULACAO DE PVC RIGIDO,COM JUNTA ELASTICA,COM DIAMETRO NOMINAL DE 100MM,COMPREENDENDO CARGA E DESCARGA,ACERTO DE FUNDO DE VALA,COLOCACAO NA VALA,MONTAGEM E REATERRO ATE A GERATRIZ SUPERIOR DO TUBO CONSIDERANDO O MATERIAL DAPROPRIA ESCAVACAO E TESTE HIDROSTATICO,EXCLUSIVE TUBO E JUNTA ELASTICA</t>
  </si>
  <si>
    <t>ASSENTAMENTO DE TUBULACAO DE PVC RIGIDO,COM JUNTA ELASTICA,COM DIAMETRO NOMINAL DE 150MM,COMPREENDENDO CARGA E DESCARGA,ACERTO DE FUNDO DE VALA,COLOCACAO NA VALA,MONTAGEM E REATERRO ATE A GERATRIZ SUPERIOR DO TUBO CONSIDERANDO O MATERIAL DAPROPRIA ESCAVACAO E TESTE HIDROSTATICO,EXCLUSIVE TUBO E JUNTA ELASTICA</t>
  </si>
  <si>
    <t>ASSENTAMENTO DE TUBULACAO DE PVC RIGIDO,COM JUNTA ELASTICA,COM DIAMETRO NOMINAL DE 200MM,COMPREENDENDO CARGA E DESCARGA,ACERTO DE FUNDO DE VALA,COLOCACAO NA VALA,MONTAGEM E REATERRO ATE A GERATRIZ SUPERIOR DO TUBO CONSIDERANDO O MATERIAL DAPROPRIA ESCAVACAO E TESTE HIDROSTATICO,EXCLUSIVE TUBO E JUNTA ELASTICA</t>
  </si>
  <si>
    <t>ASSENTAMENTO DE TUBULACAO DE PVC RIGIDO,COM JUNTA ELASTICA,COM DIAMETRO NOMINAL DE 250MM,COMPREENDENDO CARGA E DESCARGA,ACERTO DE FUNDO DE VALA,COLOCACAO NA VALA,MONTAGEM E REATERRO ATE A GERATRIZ SUPERIOR DO TUBO CONSIDERANDO O MATERIAL DAPROPRIA ESCAVACAO E TESTE HIDROSTATICO,EXCLUSIVE TUBO E JUNTA ELASTICA</t>
  </si>
  <si>
    <t>ASSENTAMENTO DE TUBULACAO DE PVC RIGIDO,COM JUNTA ELASTICA,COM DIAMETRO NOMINAL DE 300MM,COMPREENDENDO CARGA E DESCARGA,ACERTO DE FUNDO DE VALA,COLOCACAO NA VALA,MONTAGEM E REATERRO ATE A GERATRIZ SUPERIOR DO TUBO CONSIDERANDO O MATERIAL DAPROPRIA ESCAVACAO E TESTE HIDROSTATICO,EXCLUSIVE TUBO E JUNTA ELASTICA</t>
  </si>
  <si>
    <t>ASSENTAMENTO DE TUBULACAO DE PVC RIGIDO,COM JUNTA ELASTICA,COM DIAMETRO NOMINAL DE 400MM,COMPREENDENDO CARGA E DESCARGA,ACERTO DE FUNDO DE VALA,COLOCACAO NA VALA,MONTAGEM E REATERRO ATE A GERATRIZ SUPERIOR DO TUBO CONSIDERANDO O MATERIAL DAPROPRIA ESCAVACAO E TESTE HIDROSTATICO,EXCLUSIVE TUBO E JUNTA ELASTICA</t>
  </si>
  <si>
    <t>ASSENTAMENTO DE TUBULACAO DE PVC RIGIDO,COM JUNTA ELASTICA,COM DIAMETRO NOMINAL DE 500MM,COMPREENDENDO CARGA E DESCARGA,ACERTO DE FUNDO DE VALA,COLOCACAO NA VALA,MONTAGEM E REATERRO ATE A GERATRIZ SUPERIOR DO TUBO CONSIDERANDO O MATERIAL DAPROPRIA ESCAVACAO E TESTE HIDROSTATICO,EXCLUSIVE TUBO E JUNTA ELASTICA</t>
  </si>
  <si>
    <t>ASSENTAMENTO DE PECAS E ACESSORIOS DE PVC RIGIDO,COM JUNTA ELASTICA,COM DIAMETRO NOMINAL DE 50MM,EXCLUSIVE PECAS E JUNTAS ELASTICAS.CUSTO POR BOLSA</t>
  </si>
  <si>
    <t>ASSENTAMENTO DE PECAS E ACESSORIOS DE PVC RIGIDO,COM JUNTA ELASTICA,COM DIAMETRO NOMINAL DE 75MM,EXCLUSIVE PECAS E JUNTAS ELASTICAS.CUSTO POR BOLSA</t>
  </si>
  <si>
    <t>ASSENTAMENTO DE PECAS E ACESSORIOS DE PVC RIGIDO,COM JUNTA ELASTICA,COM DIAMETRO NOMINAL DE 100MM,EXCLUSIVE PECAS E JUNTAS ELASTICAS.CUSTO POR BOLSA</t>
  </si>
  <si>
    <t>ASSENTAMENTO DE PECAS E ACESSORIOS DE PVC RIGIDO,COM JUNTA ELASTICA,COM DIAMETRO NOMINAL DE 150MM,EXCLUSIVE PECAS E JUNTAS ELASTICAS.CUSTO POR BOLSA</t>
  </si>
  <si>
    <t>ASSENTAMENTO DE PECAS E ACESSORIOS DE PVC RIGIDO,COM JUNTA ELASTICA,COM DIAMETRO NOMINAL DE 200MM,EXCLUSIVE PECAS E JUNTAS ELASTICAS.CUSTO POR BOLSA</t>
  </si>
  <si>
    <t>ASSENTAMENTO DE PECAS E ACESSORIOS DE PVC RIGIDO,COM JUNTA ELASTICA,COM DIAMETRO NOMINAL DE 250MM,EXCLUSIVE PECAS E JUNTAS ELASTICAS.CUSTO POR BOLSA</t>
  </si>
  <si>
    <t>ASSENTAMENTO DE PECAS E ACESSORIOS DE PVC RIGIDO,COM JUNTA ELASTICA,COM DIAMETRO NOMINAL DE 300MM,EXCLUSIVE PECAS E JUNTAS ELASTICAS.CUSTO POR BOLSA</t>
  </si>
  <si>
    <t>ASSENTAMENTO DE PECAS E ACESSORIOS DE PVC RIGIDO,COM JUNTA ELASTICA,COM DIAMETRO NOMINAL DE 350MM,EXCLUSIVE PECAS E JUNTAS ELASTICAS.CUSTO POR BOLSA</t>
  </si>
  <si>
    <t>ASSENTAMENTO DE PECAS E ACESSORIOS DE PVC RIGIDO,COM JUNTA ELASTICA,COM DIAMETRO NOMINAL DE 400MM,EXCLUSIVE PECAS E JUNTAS ELASTICAS.CUSTO POR BOLSA</t>
  </si>
  <si>
    <t>ASSENTAMENTO DE PECAS E ACESSORIOS DE PVC RIGIDO,COM JUNTA ELASTICA,COM DIAMETRO NOMINAL DE 500MM,EXCLUSIVE PECAS E JUNTAS ELASTICAS.CUSTO POR BOLSA</t>
  </si>
  <si>
    <t>ASSENTAMENTO DE TUBO DE PVC ROSQUEAVEL,EXCLUSIVE FORNECIMENTO DESTE,INCLUSIVE MONTAGEM DAS CONEXOES E MATERIAIS PARA VEDACAO,DIAMETRO DE 1/2"</t>
  </si>
  <si>
    <t>ASSENTAMENTO DE TUBO DE PVC ROSQUEAVEL,EXCLUSIVE FORNECIMENTO DESTE,INCLUSIVE MONTAGEM DAS CONEXOES E MATERIAIS PARA VEDACAO,DIAMETRO DE 3/4"</t>
  </si>
  <si>
    <t>ASSENTAMENTO DE TUBO DE PVC ROSQUEAVEL,EXCLUSIVE FORNECIMENTO DESTE,INCLUSIVE MONTAGEM DAS CONEXOES E MATERIAIS PARA VEDACAO,DIAMETRO DE 1"</t>
  </si>
  <si>
    <t>ASSENTAMENTO DE TUBO DE PVC ROSQUEAVEL,EXCLUSIVE FORNECIMENTO DESTE,INCLUSIVE MONTAGEM DAS CONEXOES E MATERIAIS PARA VEDACAO,DIAMETRO DE 1.1/2"</t>
  </si>
  <si>
    <t>ASSENTAMENTO DE TUBO DE PVC ROSQUEAVEL,EXCLUSIVE FORNECIMENTO DESTE,INCLUSIVE MONTAGEM DAS CONEXOES E MATERIAIS PARA VEDACAO,DIAMETRO DE 2"</t>
  </si>
  <si>
    <t>ASSENTAMENTO DE TUBO DE PVC ROSQUEAVEL,EXCLUSIVE FORNECIMENTO DESTE,INCLUSIVE MONTAGEM DAS CONEXOES E MATERIAIS PARA VEDACAO,DIAMETRO DE 3"</t>
  </si>
  <si>
    <t>ASSENTAMENTO DE TUBO DE PVC ROSQUEAVEL,EXCLUSIVE FORNECIMENTO DESTE,INCLUSIVE MONTAGEM DAS CONEXOES E MATERIAIS PARA VEDACAO,DIAMETRO DE 4"</t>
  </si>
  <si>
    <t>MONTAGEM DE COMPORTA QUADRADA OU CIRCULAR COM DIMENSOES MAIORES QUE 0,70 X 0,70M,INCLUSIVE OS MATERIAIS NECESSARIOS A MONTAGEM,EXCETO CHUMBADORES</t>
  </si>
  <si>
    <t>MONTAGEM DE COMPORTA QUADRADA OU CIRCULAR COM DIMENSOES ATE0.70 X 0.70M,INCLUSIVE OS MATERIAIS NECESSARIOS A MONTAGEM,EXCETO CHUMBADORES</t>
  </si>
  <si>
    <t>MONTAGEM DE PEDESTAL E HASTE SIMPLES PARA ACIONAMENTO DE COMPORTA,ADUFA,VALVULA OU REGISTRO,INCLUSIVE OS MATERIAIS NECESSARIOS A MONTAGEM,EXCETO CHUMBADORES.CUSTO POR CONJUNTO</t>
  </si>
  <si>
    <t>MONTAGEM DE ADUFA DE PAREDE COM FLANGE,DIAMETRO DE 150MM,EXCLUSIVE FORNECIMENTO DOS PARAFUSOS DE FIXACAO</t>
  </si>
  <si>
    <t>MONTAGEM DE ADUFA DE PAREDE COM FLANGE,DIAMETRO DE 200MM,EXCLUSIVE FORNECIMENTO DE PARAFUSOS DE FIXACAO</t>
  </si>
  <si>
    <t>MONTAGEM DE ADUFA DE PAREDES COM FLANGE,DIAMETRO DE 250MM,EXCLUSIVE FORNECIMENTO DE PARAFUSOS DE FIXACAO</t>
  </si>
  <si>
    <t>MONTAGEM DE ADUFA DE PAREDE COM FLANGE,DIAMETRO DE 300MM,EXCLUSIVE FORNECIMENTO DE PARAFUSOS DE FIXACAO</t>
  </si>
  <si>
    <t>MONTAGEM DE ADUFA DE PAREDE COM FLANGE,DIAMETRO DE 400MM,EXCLUSIVE FORNECIMENTO DOS PARAFUSOS DE FIXACAO</t>
  </si>
  <si>
    <t>MONTAGEM DE ADUFA DE PAREDE COM FLANGE,DIAMETRO DE 500MM,EXCLUSIVE FORNECIMENTO DOS PARAFUSOS DE FIXACAO</t>
  </si>
  <si>
    <t>MONTAGEM DE ADUFA DE PAREDE COM FLANGE,DIAMETRO DE 600MM,EXCLUSIVE FORNECIMENTO DOS PARAFUSOS DE FIXACAO</t>
  </si>
  <si>
    <t>MONTAGEM DE ADUFA DE FUNDO COM FLANGE,DIAMETRO DE 150MM,EXCLUSIVE FORNECIMENTO DOS PARAFUSOS DE FIXACAO</t>
  </si>
  <si>
    <t>MONTAGEM DE ADUFA DE FUNDO COM FLANGE,DIAMETRO DE 200MM,EXCLUSIVE FORNECIMENTO DOS PARAFUSOS DE FIXACAO</t>
  </si>
  <si>
    <t>MONTAGEM DE ADUFA DE FUNDO COM FLANGE,DIAMETRO DE 250MM,EXCLUSIVE FORNECIMENTO DOS PARAFUSOS DE FIXACAO</t>
  </si>
  <si>
    <t>MONTAGEM DE ADUFA DE FUNDO COM FLANGE,DIAMETRO DE 300MM,EXCLUSIVE FORNECIMENTO DE PARAFUSOS DE FIXACAO</t>
  </si>
  <si>
    <t>MONTAGEM DE ADUFA DE FUNDO COM FLANGE,DIAMETRO DE 400MM,EXCLUSIVE FORNECIMENTO DE PARAFUSOS DE FIXACAO</t>
  </si>
  <si>
    <t>MONTAGEM DE 1 MANCAL INTERMEDIARIO E 1 HASTE DE PROLONGAMENTO EM PEDESTAIS DE COMANDO OU MANOBRA</t>
  </si>
  <si>
    <t>ASSENTAMENTO DE TAMPAO DE FºFº,TIPO QUADRADO,ATE 0,25 X 0,25M,ASSENTADO COM ARGAMASSA DE CIMENTO E AREIA,NO TRACO 1:4 EMVOLUME,EXCLUSIVE TAMPAO</t>
  </si>
  <si>
    <t>ASSENTAMENTO DE TAMPAO DE FºFº,TIPO QUADRADO,COM MAIS DE 0,50 X 0,50M ATE 1,00 X 1,00M,ASSENTADO C0M ARGAMASSA DE CIMENTO E AREIA,NO TRACO 1:4 EM VOLUME,EXCLUSIVE O TAMPAO</t>
  </si>
  <si>
    <t>ASSENTAMENTO DE TAMPAO DE FºFº,TIPO CIRCULAR,COM DIAMETRO ACIMA DE 0,60M E ATE 1,00M,ASSENTADO COM ARGASSA DE CIMENTO EAREIA,NO TRACO 1:4 EM VOLUME,EXCLUSIVE TAMPAO</t>
  </si>
  <si>
    <t>ASSENTAMENTO DE TAMPAO DE FºFº,TIPO CIRCULAR,COM DIAMETRO DE0,40 A 0,60M,ASSENTADO COM ARGAMASSA DE CIMENTO E AREIA,NOTRACO 1:4 EM VOLUME,EXCLUSIVE TAMPAO</t>
  </si>
  <si>
    <t>ASSENTAMENTO DE TAMPAO DE FºFº,TIPO CIRCULAR,COM DIAMETRO DE0,60M E ATE 225KG,ASSENTADO COM ARGAMASSA DE CIMENTO E AREIA,NO TRACO 1:4 EM VOLUME,EXCLUSIVE TAMPAO</t>
  </si>
  <si>
    <t>ASSENTAMENTO DE TAMPAO DE FºFº,DE TRES SECOES,COM LARGURA ATE 1,60M,ASSENTADO COM ARGAMASSA DE CIMENTO E AREIA,NO TRACO1:4 EM VOLUME,EXCLUSIVE TAMPAO</t>
  </si>
  <si>
    <t>ASSENTAMENTO DE TAMPAO DE FºFº,DE QUATRO SECOES,COM LARGURAMINIMA DE 2,00M,ASSENTADO COM ARGAMASSA DE CIMENTO E AREIA,NO TRACO 1:4 EM VOLUME,EXCLUSIVE TAMPAO</t>
  </si>
  <si>
    <t>ASSENTAMENTO DE TAMPAO DE FºFº,DE SETE SECOES,COM LARGURA MINIMA DE 4,00M,ASSENTADO COM ARGAMASSA DE CIMENTO E AREIA,NOTRACO 1:4 EM VOLUME,EXCLUSIVE TAMPAO</t>
  </si>
  <si>
    <t>ASSENTAMENTO DE TAMPAO DE FºFº,DE 30 X 90CM,PARA CAIXA DE RALO,ASSENTADO COM ARGAMASSA DE CIMENTO E AREIA,NO TRACO 1:4 EM VOLUME,EXCLUSIVE TAMPAO</t>
  </si>
  <si>
    <t>ASSENTAMENTO DE CAIXA DE PASSEIO PARA REGISTRO EM FºFº,PADRAO CEDAE,ASSENTADA COM ARGAMASSA DE CIMENTO E AREIA,NO TRACO1:4 EM VOLUME,EXCLUSIVE TAMPAO</t>
  </si>
  <si>
    <t>ASSENTAMENTO DE TUBULACAO DE FERRO FUNDIDO,COM JUNTA ELASTICA,PARA SISTEMAS DE ESCOAMENTO FORCADO DE AGUA OU ESGOTO,COMPREENDENDO CARGA E DESCARGA,ACERTO DE FUNDO DE VALA,COLOCACAONA VALA,MONTAGEM E REATERRO ATE A GERATRIZ SUPERIOR DO TUBOCONSIDERANDO MATERIAL DA PROPRIA ESCAVACAO E TESTE HIDROSTATICO,EXCL.FORN.DO TUBO E JUNTA ELASTICA,COM DIAMETRO DE 50MM</t>
  </si>
  <si>
    <t>ASSENTAMENTO DE TUBULACAO DE FERRO FUNDIDO,COM JUNTA ELASTICA,PARA SISTEMAS DE ESCOAMENTO FORCADO DE AGUA OU ESGOTO,COMPREENDENDO CARGA E DESCARGA,ACERTO DE FUNDO DE VALA,COLOCACAONA VALA,MONTAGEM E REATERRO ATE A GERATRIZ SUPERIOR DO TUBOCONSIDERANDO O MATERIAL DA PROPRIA ESCAVACAO E TESTE HIDROSTATICO,EXCL.FORN.TUBO E JUNTA ELAST.,C/DIAMETR.DE 75 OU 80MM</t>
  </si>
  <si>
    <t>ASSENTAMENTO DE TUBULACAO DE FERRO FUNDIDO,COM JUNTA ELASTICA,PARA SISTEMAS DE ESCOAMENTO FORCADO DE AGUA OU ESGOTO,COMPREENDENDO CARGA E DESCARGA,ACERTO DE FUNDO DE VALA,COLOCACAONA VALA,MONTAGEM E REATERRO ATE A GERATRIZ SUPERIOR DO TUBOCONSIDERANDO O MATERIAL DA PROPRIA ESCAVACAO E TESTE HIDROSTATICO,EXCL.FORN.TUBO E JUNTA ELASTICA,COM DIAMETRO DE 100MM</t>
  </si>
  <si>
    <t>ASSENTAMENTO DE TUBULACAO DE FERRO FUNDIDO,COM JUNTA ELASTICA,PARA SISTEMAS DE ESCOAMENTO FORCADO DE AGUA OU ESGOTO,COMPREENDENDO CARGA E DESCARGA,ACERTO DE FUNDO DE VALA,COLOCACAONA VALA,MONTAGEM E REATERRO ATE A GERATRIZ SUPERIOR DO TUBOCONSIDERANDO O MATERIAL DA PROPRIA ESCAVACAO E TESTE HIDROSTATICO,EXCL.FORN.TUBO E JUNTA ELASTICA,COM DIAMETRO DE 150MM</t>
  </si>
  <si>
    <t>ASSENTAMENTO DE TUBULACAO DE FERRO FUNDIDO,COM JUNTA ELASTICA,PARA SISTEMAS DE ESCOAMENTO FORCADO DE AGUA OU ESGOTO,COMPREENDENDO CARGA E DESCARGA,ACERTO DE FUNDO DE VALA,COLOCACAONA VALA,MONTAGEM E REATERRO ATE A GERATRIZ SUPERIOR DO TUBOCONSIDERANDO O MATERIAL DA PROPRIA ESCAVACAO E TESTE HIDROSTATICO,EXCL.FORN.TUBO E JUNTA ELASTICA,COM DIAMETRO DE 200MM</t>
  </si>
  <si>
    <t>ASSENTAMENTO DE TUBULACAO DE FERRO FUNDIDO,COM JUNTA ELASTICA,PARA SISTEMAS DE ESCOAMENTO FORCADO DE AGUA OU ESGOTO,COMPREENDENDO CARGA E DESCARGA,ACERTO DE FUNDO DE VALA,COLOCACAONA VALA,MONTAGEM E REATERRO ATE A GERATRIZ SUPERIOR DO TUBOCONSIDERANDO O MATERIAL DA PROPRIA ESCAVACAO E TESTE HIDROSTATICO,EXCL.FORN.TUBO E JUNTA ELASTICA,COM DIAMETRO DE 250MM</t>
  </si>
  <si>
    <t>ASSENTAMENTO DE TUBULACAO DE FERRO FUNDIDO,COM JUNTA ELASTICA,PARA SISTEMAS DE ESCOAMENTO FORCADO DE AGUA OU ESGOTO,COMPREENDENDO CARGA E DESCARGA,ACERTO DE FUNDO DE VALA,COLOCACAONA VALA,MONTAGEM E REATERRO ATE A GERATRIZ SUPERIOR DO TUBOCONSIDERANDO O MATERIAL DA PROPRIA ESCAVACAO E TESTE HIDROSTATICO,EXCL.FORN.TUBO E JUNTA ELASTICA,COM DIAMETRO DE 300MM</t>
  </si>
  <si>
    <t>ASSENTAMENTO DE TUBULACAO DE FERRO FUNDIDO,COM JUNTA ELASTICA,PARA SISTEMAS DE ESCOAMENTO FORCADO DE AGUA OU ESGOTO,COMPREENDENDO CARGA E DESCARGA,ACERTO DE FUNDO DE VALA,COLOCACAONA VALA,MONTAGEM E REATERRO ATE A GERATRIZ SUPERIOR DO TUBOCONSIDERANDO O MATERIAL DA PROPRIA ESCAVACAO E TESTE HIDROSTATICO,EXCL.FORN.TUBO E JUNTA ELASTICA,COM DIAMETRO DE 350MM</t>
  </si>
  <si>
    <t>ASSENTAMENTO DE TUBULACAO DE FERRO FUNDIDO,COM JUNTA ELASTICA,PARA SISTEMAS DE ESCOAMENTO FORCADO DE AGUA OU ESGOTO,COMPREENDENDO CARGA E DESCARGA,ACERTO DE FUNDO DE VALA,COLOCACAONA VALA,MONTAGEM E REATERRO ATE A GERATRIZ SUPERIOR DO TUBOCONSIDERANDO O MATERIAL DA PROPRIA ESCAVACAO E TESTE HIDROSTATICO,EXCL.FORN.TUBO E JUNTA ELASTICA,COM DIAMETRO DE 400MM</t>
  </si>
  <si>
    <t>ASSENTAMENTO DE TUBULACAO DE FERRO FUNDIDO,COM JUNTA ELASTICA,PARA SISTEMAS DE ESCOAMENTO FORCADO DE AGUA OU ESGOTO,COMPREENDENDO CARGA E DESCARGA,ACERTO DE FUNDO DE VALA,COLOCACAONA VALA,MONTAGEM E REATERRO ATE A GERATRIZ SUPERIOR DO TUBOCONSIDERANDO O MATERIAL DA PROPRIA ESCAVACAO E TESTE HIDROSTATICO,EXCL.FORN.TUBO E JUNTA ELASTICA,COM DIAMETRO DE 450MM</t>
  </si>
  <si>
    <t>ASSENTAMENTO DE TUBULACAO DE FERRO FUNDIDO,COM JUNTA ELASTICA,PARA SISTEMAS DE ESCOAMENTO FORCADO DE AGUA OU ESGOTO,COMPREENDENDO CARGA E DESCARGA,ACERTO DE FUNDO DE VALA,COLOCACAONA VALA,MONTAGEM E REATERRO ATE A GERATRIZ SUPERIOR DO TUBOCONSIDERANDO O MATERIAL DA PROPRIA ESCAVACAO E TESTE HIDROSTATICO,EXCL.FORN.TUBO E JUNTA ELASTICA,COM DIAMETRO DE 500MM</t>
  </si>
  <si>
    <t>ASSENTAMENTO DE TUBULACAO DE FERRO FUNDIDO,COM JUNTA ELASTICA,PARA SISTEMAS DE ESCOAMENTO FORCADO DE AGUA OU ESGOTO,COMPREENDENDO CARGA E DESCARGA,ACERTO DE FUNDO DE VALA,COLOCACAONA VALA,MONTAGEM E REATERRO ATE A GERATRIZ SUPERIOR DO TUBOCONSIDERANDO O MATERIAL DA PROPRIA ESCAVACAO E TESTE HIDROSTATICO,EXCL.FORN.TUBO E JUNTA ELASTICA,COM DIAMETRO DE 600MM</t>
  </si>
  <si>
    <t>ASSENTAMENTO DE TUBULACAO DE FERRO FUNDIDO,COM JUNTA ELASTICA,PARA SISTEMAS DE ESCOAMENTO FORCADO DE AGUA OU ESGOTO,COMPREENDENDO CARGA E DESCARGA,ACERTO DE FUNDO DE VALA,COLOCACAONA VALA,MONTAGEM E REATERRO ATE A GERATRIZ SUPERIOR DO TUBOCONSIDERANDO O MATERIAL DA PROPRIA ESCAVACAO E TESTE HIDROSTATICO,EXCL.FORN.TUBO E JUNTA ELASTICA,COM DIAMETRO DE 700MM</t>
  </si>
  <si>
    <t>ASSENTAMENTO DE TUBULACAO DE FERRO FUNDIDO,COM JUNTA ELASTICA,PARA SISTEMAS DE ESCOAMENTO FORCADO DE AGUA OU ESGOTO,COMPREENDENDO CARGA E DESCARGA,ACERTO DE FUNDO DE VALA,COLOCACAONA VALA,MONTAGEM E REATERRO ATE A GERATRIZ SUPERIOR DO TUBOCONSIDERANDO O MATERIAL DA PROPRIA ESCAVACAO E TESTE HIDROSTATICO,EXCL.FORN.TUBO E JUNTA ELASTICA,COM DIAMETRO DE 800MM</t>
  </si>
  <si>
    <t>ASSENTAMENTO DE TUBULACAO DE FERRO FUNDIDO,COM JUNTA ELASTICA,PARA SISTEMAS DE ESCOAMENTO FORCADO DE AGUA OU ESGOTO,COMPREENDENDO CARGA E DESCARGA,ACERTO DE FUNDO DE VALA,COLOCACAONA VALA,MONTAGEM E REATERRO ATE A GERATRIZ SUPERIOR DO TUBOCONSIDERANDO O MATERIAL DA PROPRIA ESCAVACAO E TESTE HIDROSTATICO,EXCL.FORN.TUBO E JUNTA ELASTICA,COM DIAMETRO DE 900MM</t>
  </si>
  <si>
    <t>ASSENTAMENTO DE TUBULACAO DE FERRO FUNDIDO,COM JUNTA ELASTICA,PARA SISTEMAS DE ESCOAMENTO FORCADO DE AGUA OU ESGOTO,COMPREENDENDO CARGA E DESCARGA,ACERTO DE FUNDO DE VALA,COLOCACAONA VALA,MONTAGEM E REATERRO ATE A GERATRIZ SUPERIOR DO TUBOCONSIDERANDO O MATERIAL DA PROPRIA ESCAVACAO E TESTE HIDROSTATICO,EXCL.FORN.TUBO E JUNTA ELASTICA,C/DIAMETRO DE 1000MM</t>
  </si>
  <si>
    <t>ASSENTAMENTO DE TUBULACAO DE FERRO FUNDIDO,COM JUNTA ELASTICA,PARA SISTEMAS DE ESCOAMENTO FORCADO DE AGUA OU ESGOTO,COMPREENDENDO CARGA E DESCARGA,ACERTO DE FUNDO DE VALA,COLOCACAONA VALA,MONTAGEM E REATERRO ATE A GERATRIZ SUPERIOR DO TUBOCONSIDERANDO O MATERIAL DA PROPRIA ESCAVACAO E TESTE HIDROSTATICO,EXCL.FORN.TUBO E JUNTA ELASTICA,C/DIAMETRO DE 1200MM</t>
  </si>
  <si>
    <t>ASSENTAMENTO DE TUBULACAO DE FERRO FUNDIDO,COM JUNTA ELASTICA,INSTALACAO AEREA,PARA SISTEMAS DE ESCOAMENTO FORCADO DE AGUA OU ESGOTO,COMPREENDENDO CARGA E DESCARGA,MONTAGEM SOBRE APOIOS EXISTENTES E TESTE HIDROSTATICO,EXCLUSIVE FORNECIMENTODO TUBO E JUNTA ELASTICA,COM DIAMETRO DE 50MM</t>
  </si>
  <si>
    <t>ASSENTAMENTO DE TUBULACAO DE FERRO FUNDIDO,COM JUNTA ELASTICA,INSTALACAO AEREA,PARA SISTEMAS DE ESCOAMENTO FORCADO DE AGUA OU ESGOTO,COMPREENDENDO CARGA E DESCARGA,MONTAGEM SOBRE APOIOS EXISTENTES E TESTE HIDROSTATICO,EXCLUSIVE FORNECIMENTODO TUBO E JUNTA ELASTICA,COM DIAMETRO DE 75 OU 80MM</t>
  </si>
  <si>
    <t>ASSENTAMENTO DE TUBULACAO DE FERRO FUNDIDO,COM JUNTA ELASTICA,INSTALACAO AEREA,PARA SISTEMAS DE ESCOAMENTO FORCADO DE AGUA OU ESGOTO,COMPREENDENDO CARGA E DESCARGA,MONTAGEM SOBRE APOIOS EXISTENTES E TESTE HIDROSTATICO,EXCLUSIVE FORNECIMENTODO TUBO E JUNTA ELASTICA,COM DIAMETRO DE 100MM</t>
  </si>
  <si>
    <t>ASSENTAMENTO DE TUBULACAO DE FERRO FUNDIDO,COM JUNTA ELASTICA,INSTALACAO AEREA,PARA SISTEMAS DE ESCOAMENTO FORCADO DE AGUA OU ESGOTO,COMPREENDENDO CARGA E DESCARGA,MONTAGEM SOBRE APOIOS EXISTENTES E TESTE HIDROSTATICO,EXCLUSIVE FORNECIMENTODO TUBO E JUNTA ELASTICA,COM DIAMETRO DE 150MM</t>
  </si>
  <si>
    <t>ASSENTAMENTO DE TUBULACAO DE FERRO FUNDIDO,COM JUNTA ESLASTCA,INSTALACAO AEREA,PARA SISTEMAS DE ESCOAMENTO FORCADO DE AGUA OU ESGOTO,COMPREENDENDO CARGA E DESCARGA,MONTAGEM SOBRE APOIOS EXISTENTES E TESTE HIDROSTATICO,EXCLUSIVE FORNECIMENTODO TUBO E JUNTA ELASTICA,COM DIAMETRO DE 200MM</t>
  </si>
  <si>
    <t>ASSENTAMENTO DE TUBULACAO DE FERRO FUNDIDO,COM JUNTA ELASTICA,INSTALACAO AEREA,PARA SISTEMAS DE ESCOAMENTO FORCADO DE AGUA OU ESGOTO,COMPREENDENDO CARGA E DESCARGA,MONTAGEM SOBRE APOIOS EXISTENTES E TESTE HIDROSTATICO,EXCLUSIVE FORNECIMENTODO TUBO E JUNTA ELASTICA,COM DIAMETRO DE 250MM</t>
  </si>
  <si>
    <t>ASSENTAMENTO DE TUBULACAO DE FERRO FUNDIDO,COM JUNTA ELASTICA,INSTALACAO AEREA,PARA SISTEMAS DE ESCOAMENTO FORCADO DE AGUA OU ESGOTO,COMPREENDENDO CARGA E DESCARGA,MONTAGEM SOBRE APOIOS EXISTENTES E TESTE HIDROSTATICO,EXCLUSIVE FORNECIMENTODO TUBO E JUNTA ELASTICA,COM DIAMETRO DE 300MM</t>
  </si>
  <si>
    <t>ASSENTAMENTO DE TUBULACAO DE FERRO FUNDIDO,COM JUNTA ELASTICA,INSTALACAO AEREA,PARA SISTEMAS DE ESCOAMENTO FORCADO DE AGUA OU ESGOTO,COMPREENDENDO CARGA E DESCARGA,MONTAGEM SOBRE APOIOS EXISTENTES E TESTE HIDROSTATICO,EXCLUSIVE FORNECIMENTODO TUBO E JUNTA ELASTICA,COM DIAMETRO DE 350MM</t>
  </si>
  <si>
    <t>ASSENTAMENTO DE TUBULACAO DE FERRO FUNDIDO,COM JUNTA ELASTICA,INSTALACAO AEREA,PARA SISTEMAS DE ESCOAMENTO FORCADO DE AGUA OU ESGOTO,COMPREENDENDO CARGA E DESCARGA,MONTAGEM SOBRE APOIOS EXISTENTES E TESTE HIDROSTATICO,EXCLUSIVE FORNECIMENTODO TUBO E JUNTA ELASTICA,COM DIAMETRO DE 400MM</t>
  </si>
  <si>
    <t>ASSENTAMENTO DE TUBULACAO DE FERRO FUNDIDO,COM JUNTA ELASTICA,INSTALACAO AEREA,PARA SISTEMAS DE ESCOAMENTO FORCADO DE AGUA OU ESGOTO,COMPREENDENDO CARGA E DESCARGA,MONTAGEM SOBRE APOIOS EXISTENTES E TESTE HIDROSTATICO,EXCLUSIVE FORNECIMENTODO TUBO E JUNTA ELASTICA,COM DIAMETRO DE 450MM</t>
  </si>
  <si>
    <t>ASSENTAMENTO DE TUBULACAO DE FERRO FUNDIDO,COM JUNTA ELASTICA,INSTALACAO AEREA,PARA SISTEMAS DE ESCOAMENTO FORCADO DE AGUA OU ESGOTO,COMPREENDENDO CARGA E DESCARGA,MONTAGEM SOBRE APOIOS EXISTENTES E TESTE HIDROSTATICO,EXCLUSIVE FORNECIMENTODO TUBO E JUNTA ELASTICA,COM DIAMETRO DE 500MM</t>
  </si>
  <si>
    <t>ASSENTAMENTO DE TUBULACAO DE FERRO FUNDIDO,COM JUNTA ELASTICA,INSTALACAO AEREA,PARA SISTEMAS DE ESCOAMENTO FORCADO DE AGUA OU ESGOTO,COMPREENDENDO CARGA E DESCARGA,MONTAGEM SOBRE APOIOS EXISTENTES E TESTE HIDROSTATICO,EXCLUSIVE FORNECIMENTODO TUBO E JUNTA ELASTICA,COM DIAMETRO DE 600MM</t>
  </si>
  <si>
    <t>ASSENTAMENTO DE TUBULACAO DE FERRO FUNDIDO,COM JUNTA ELASTICA,INSTALACAO AEREA,PARA SISTEMAS DE ESCOAMENTO FORCADO DE AGUA OU ESGOTO,COMPREENDENDO CARGA E DESCARGA,MONTAGEM SOBRE APOIOS EXISTENTES E TESTE HIDROSTATICO,EXCLUSIVE FORNECIMENTODO TUBO E JUNTA ELASTICA,COM DIAMETRO DE 700MM</t>
  </si>
  <si>
    <t>ASSENTAMENTO DE TUBULACAO DE FERRO FUNDIDO,COM JUNTA ELASTICA,INSTALACAO AEREA,PARA SISTEMAS DE ESCOAMENTO FORCADO DE AGUA OU ESGOTO,COMPREENDENDO CARGA E DESCARGA,MONTAGEM SOBRE APOIOS EXISTENTES E TESTE HIDROSTATICO,EXCLUSIVE FORNECIMENTODO TUBO E JUNTA ELASTICA,COM DIAMETRO DE 800MM</t>
  </si>
  <si>
    <t>ASSENTAMENTO DE TUBULACAO DE FERRO FUNDIDO,COM JUNTA ELASTICA,INSTALACAO AEREA,PARA SISTEMAS DE ESCOAMENTO FORCADO DE AGUA OU ESGOTO,COMPREENDENDO CARGA E DESCARGA,MONTAGEM SOBRE APOIOS EXISTENTES E TESTE HIDROSTATICO,EXCLUSIVE FORNECIMENTODO TUBO E JUNTA ELASTICA,COM DIAMETRO DE 900MM</t>
  </si>
  <si>
    <t>ASSENTAMENTO DE TUBULACAO DE FERRO FUNDIDO,COM JUNTA ELASTICA,INSTALACAO AEREA,PARA SISTEMAS DE ESCOAMENTO FORCADO DE AGUA OU ESGOTO,COMPREENDENDO CARGA E DESCARGA,MONTAGEM SOBRE APOIOS EXISTENTES E TESTE HIDROSTATICO,EXCLUSIVE FORNECIMENTODO TUBO E JUNTA ELASTICA,COM DIAMETRO DE 1000MMM</t>
  </si>
  <si>
    <t>ASSENTAMENTO DE TUBULACAO DE FERRO FUNDIDO,COM JUNTA ELASTICA,INSTALACAO AEREA,PARA SISTEMAS DE ESCOAMENTO FORCADO DE AGUA OU ESGOTO,COMPREENDENDO CARGA E DESCARGA,MONTAGEM SOBRE APOIOS EXISTENTES E TESTE HIDROSTATICO,EXCLUSIVE FORNECIMENTODO TUBO E JUNTA ELASTICA,COM DIAMETRO DE 1200MM</t>
  </si>
  <si>
    <t>ASSENTAMENTO DE TUBULACAO DE FERRO FUNDIDO,COM JUNTA ELASTICA,PARA SISTEMAS DE ESCOAMENTO LIVRE DE AGUA OU ESGOTOS,COMPREENDENDO CARGA E DESCARGA,ACERTO DE FUNDO DE VALA,COLOCACAONA VALA,MONTAGEM E REATERRO ATE A GERATRIZ SUPERIOR DO TUBOCONSIDERANDO MATERIAL DA PROPRIA ESCAVACAO,EXCLUSIVE FORNECIMENTO DO TUBO E JUNTA ELASTICA,COM DIAMETRO DE 100MM</t>
  </si>
  <si>
    <t>ASSENTAMENTO DE TUBO DE FºFº,COM JUNTA ELASTICA,PARA SISTEMAS DE ESCOAMENTO LIVRE DE AGUA OU ESGOTOS,COMPREENDENDO CARGAE DESCARGA,ACERTO DE FUNDO DE VALA,COLOCACAO NA VALA,MONTAGEM E REATERRO ATE A GERATRIZ SUPERIOR DO TUBO CONSIDERANDO OMATERIAL DA PROPRIA ESCAVACAO,EXCLUSIVE FORNECIMENTO DO TUBO E JUNTA ELASTICA,COM DIAMETRO DE 150MM</t>
  </si>
  <si>
    <t>ASSENTAMENTO DE TUBO DE FºFº,COM JUNTA ELASTICA,PARA SISTEMAS DE ESCOAMENTO LIVRE DE AGUA OU ESGOTOS,COMPREENDENDO CARGAE DESCARGA,ACERTO DE FUNDO DE VALA,COLOCACAO NA VALA,MONTAGEM E REATERRO ATE A GERATRIZ SUPERIOR DO TUBO CONSIDERANDO OMATERIAL DA PROPRIA ESCAVACAO,EXCLUSIVE FORNECIMENTO DO TUBOE JUNTA ELASTICA,COM DIAMETRO DE 200MM</t>
  </si>
  <si>
    <t>ASSENTAMENTO DE TUBO DE FºFº,COM JUNTA ELASTICA,PARA SISTEMAS DE ESCOAMENTO LIVRE DE AGUA OU ESGOTOS,COMPREENDENDO CARGAE DESCARGA,ACERTO DE FUNDO DE VALA,COLOCACAO NA VALA,MONTAGEM E REATERRO ATE A GERATRIZ SUPERIOR DO TUBO CONSIDERANDO OMATERIAL DA PROPRIA ESCAVACAO,EXCLUSIVE FORNECIMENTO DO TUBO E JUNTA ELASTICA,COM DIAMETRO DE 250MM</t>
  </si>
  <si>
    <t>ASSENTAMENTO DE TUBO DE FºFº,COM JUNTA ELASTICA,PARA SISTEMAS DE ESCOAMENTO LIVRE DE AGUA OU ESGOTOS,COMPREENDENDO CARGAE DESCARGA,ACERTO DE FUNDO DE VALA,COLOCACAO NA VALA,MONTAGEM E REATERRO ATE A GERATRIZ SUPERIOR DO TUBO CONSIDERANDO OMATERIAL DA PROPRIA ESCAVACAO,EXCLUSIVE FORNECIMENTO DO TUBO E JUNTA ELASTICA,COM DIAMETRO DE 300MM</t>
  </si>
  <si>
    <t>ASSENTAMENTO DE CONEXOES DE FºFº,COM JUNTA ELASTICA,COM DIAMETRO DE 50MM,EXCLUSIVE CONEXOES E JUNTAS ELASTICAS.CUSTO PORJUNTA</t>
  </si>
  <si>
    <t>ASSENTAMENTO DE CONEXOES DE FºFº,COM JUNTA ELASTICA,COM DIAMETRO DE 75MM,EXCLUSIVE CONEXOES E JUNTAS ELASTICAS.CUSTO PORJUNTA</t>
  </si>
  <si>
    <t>ASSENTAMENTO DE CONEXOES DE FºFº,COM JUNTA ELASTICA,COM DIAMETRO DE 100MM,EXCLUSIVE CONEXOES E JUNTAS ELASTICAS.CUSTO POR JUNTA</t>
  </si>
  <si>
    <t>ASSENTAMENTO DE CONEXOES DE FºFº,COM JUNTA ELASTICA,COM DIAMETRO DE 150MM,EXCLUSIVE CONEXOES E JUNTAS ELASTICAS.CUSTO POR JUNTA</t>
  </si>
  <si>
    <t>ASSENTAMENTO DE CONEXOES DE FºFº,COM JUNTA ELASTICA,COM DIAMETRO DE 200MM,EXCLUSIVE CONEXOES E JUNTAS ELASTICAS.CUSTO POR JUNTA</t>
  </si>
  <si>
    <t>ASSENTAMENTO DE CONEXOES DE FºFº,COM JUNTA ELASTICA,COM DIAMETRO DE 250MM,EXCLUSIVE CONEXOES E JUNTAS ELASTICAS.CUSTO POR JUNTA</t>
  </si>
  <si>
    <t>ASSENTAMENTO DE CONEXOES DE FºFº,COM JUNTA ELASTICA,COM DIAMETRO DE 300MM,EXCLUSIVE CONEXOES E JUNTAS ELASTICAS.CUSTO POR JUNTA</t>
  </si>
  <si>
    <t>ASSENTAMENTO DE CONEXOES DE FºFº,COM JUNTA ELASTICA,COM DIAMETRO DE 350MM,EXCLUSIVE CONEXOES E JUNTAS ELASTICAS.CUSTO POR JUNTA</t>
  </si>
  <si>
    <t>ASSENTAMENTO DE CONEXOES DE FºFº,COM JUNTA ELASTICA,COM DIAMETRO DE 400MM,EXCLUSIVE CONEXOES E JUNTAS ELASTICAS.CUSTO POR JUNTA</t>
  </si>
  <si>
    <t>ASSENTAMENTO DE CONEXOES DE FºFº,COM JUNTA ELASTICA,COM DIAMETRO DE 450MM,EXCLUSIVE CONEXOES E JUNTAS ELASTICAS.CUSTO POR JUNTA</t>
  </si>
  <si>
    <t>ASSENTAMENTO DE CONEXOES DE FºFº,COM JUNTA ELASTICA,COM DIAMETRO DE 500MM,EXCLUSIVE CONEXOES E JUNTAS ELASTICAS.CUSTO POR JUNTA</t>
  </si>
  <si>
    <t>ASSENTAMENTO DE CONEXOES DE FºFº,COM JUNTA ELASTICA,COM DIAMETRO DE 600MM,EXCLUSIVE CONEXOES E JUNTAS ELASTICAS.CUSTO POR JUNTA</t>
  </si>
  <si>
    <t>ASSENTAMENTO DE CONEXOES DE FERRO FUNDIDO,COM JUNTA ELASTICA,COM DIAMETRO DE 700MM,EXCLUSIVE CONEXOES E JUNTAS ELASTICAS.CUSTO POR JUNTA</t>
  </si>
  <si>
    <t>ASSENTAMENTO DE CONEXOES DE FERRO FUNDIDO,COM JUNTA ELASTICA,COM DIAMETRO DE 800MM,EXCLUSIVE CONEXOES E JUNTAS ELASTICAS.CUSTO POR JUNTA</t>
  </si>
  <si>
    <t>ASSENTAMENTO DE CONEXOES DE FERRO FUNDIDO,COM JUNTA ELASTICA,COM DIAMETRO DE 900MM,EXCLUSIVE CONEXOES E JUNTAS ELASTICAS.CUSTO POR JUNTA</t>
  </si>
  <si>
    <t>ASSENTAMENTO DE CONEXOES DE FERRO FUNDIDO,COM JUNTA ELASTICA,COM DIAMETRO DE 1000MM,EXCLUSIVE CONEXOES E JUNTAS ELASTICAS.CUSTO POR JUNTA</t>
  </si>
  <si>
    <t>ASSENTAMENTO DE CONEXOES DE FERRO FUNDIDO,COM JUNTA ELASTICA,COM DIAMETRO DE 1200MM,EXCLUSIVE CONEXOES E JUNTAS ELASTICAS.CUSTO POR JUNTA</t>
  </si>
  <si>
    <t>ASSENTAMENTO SEM FORNECIMENTO DE CONEXOES E REGISTROS DE FERRO FUNDIDO,COM JUNTAS MECANICAS OU FLANGEADAS,EXCLUSIVE MATERIAIS DAS JUNTAS,COM DIAMETRO DE 50MM.CUSTO POR JUNTA</t>
  </si>
  <si>
    <t>ASSENTAMENTO SEM FORNECIMENTO DE CONEXOES E REGISTROS DE FERRO FUNDIDO,COM JUNTAS MECANICAS OU FLANGEADAS,EXCLUSIVE MATERIAIS DAS JUNTAS,COM DIAMETRO DE 75MM.CUSTO POR JUNTA</t>
  </si>
  <si>
    <t>ASSENTAMENTO SEM FORNECIMENTO DE CONEXOES E REGISTROS DE FERRO FUNDIDO,COM JUNTAS MECANICAS OU FLANGEADAS,EXCLUSIVE MATERIAIS DAS JUNTAS,COM DIAMETRO DE 100MM.CUSTO POR JUNTA</t>
  </si>
  <si>
    <t>ASSENTAMENTO SEM FORNECIMENTO DE CONEXOES E REGISTROS DE FERRO FUNDIDO,COM JUNTAS MECANICAS OU FLANGEADAS,EXCLUSIVE MATERIAIS DAS JUNTAS,COM DIAMETRO DE 150MM.CUSTO POR JUNTA</t>
  </si>
  <si>
    <t>ASSENTAMENTO SEM FORNECIMENTO DE CONEXOES E REGISTROS DE FERRO FUNDIDO,COM JUNTAS MECANICAS OU FLANGEADAS,EXCLUSIVE MATERIAIS DAS JUNTAS,COM DIAMETRO DE 200MM.CUSTO POR JUNTA</t>
  </si>
  <si>
    <t>ASSENTAMENTO SEM FORNECIMENTO DE CONEXOES E REGISTROS DE FERRO FUNDIDO,COM JUNTAS MECANICAS OU FLANGEADAS,EXCLUSIVE MATERIAIS DAS JUNTAS,COM DIAMETRO DE 250MM.CUSTO POR JUNTA</t>
  </si>
  <si>
    <t>ASSENTAMENTO SEM FORNECIMENTO DE CONEXOES E REGISTROS DE FERRO FUNDIDO,COM JUNTAS MECANICAS OU FLANGEADAS,EXCLUSIVE MATERIAIS DAS JUNTAS,COM DIAMETRO DE 300MM.CUSTO POR JUNTA</t>
  </si>
  <si>
    <t>ASSENTAMENTO SEM FORNECIMENTO DE CONEXOES E REGISTROS DE FERRO FUNDIDO,COM JUNTAS MECANICAS OU FLANGEADAS,EXCLUSIVE MATERIAIS DAS JUNTAS,COM DIAMETRO DE 350MM.CUSTO POR JUNTA</t>
  </si>
  <si>
    <t>ASSENTAMENTO SEM FORNECIMENTO DE CONEXOES E REGISTROS DE FERRO FUNDIDO,COM JUNTAS MECANICAS OU FLANGEADAS,EXCLUSIVE MATERIAIS DAS JUNTAS,COM DIAMETRO DE 400MM.CUSTO POR JUNTA</t>
  </si>
  <si>
    <t>ASSENTAMENTO SEM FORNECIMENTO DE CONEXOES E REGISTROS DE FERRO FUNDIDO,COM JUNTAS MECANICAS OU FLANGEADAS,EXCLUSIVE MATERIAIS DAS JUNTAS,COM DIAMETRO DE 450MM.CUSTO POR JUNTA</t>
  </si>
  <si>
    <t>ASSENTAMENTO SEM FORNECIMENTO DE CONEXOES E REGISTROS DE FERRO FUNDIDO,COM JUNTAS MECANICAS OU FLANGEADAS,EXCLUSIVE MATERIAIS DAS JUNTAS,COM DIAMETRO DE 500MM.CUSTO POR JUNTA</t>
  </si>
  <si>
    <t>ASSENTAMENTO SEM FORNECIMENTO DE CONEXOES E REGISTROS DE FERRO FUNDIDO,COM JUNTAS MECANICAS OU FLANGEADAS,EXCLUSIVE MATERIAIS DAS JUNTAS,COM DIAMETRO DE 600MM.CUSTO POR JUNTA</t>
  </si>
  <si>
    <t>ASSENTAMENTO SEM FORNECIMENTO DE CONEXOES E REGISTROS DE FERRO FUNDIDO,COM JUNTAS MECANICAS OU FLANGEADAS,EXCLUSIVE MATERIAIS DAS JUNTAS,COM DIAMETRO DE 700MM.CUSTO POR JUNTA</t>
  </si>
  <si>
    <t>ASSENTAMENTO SEM FORNECIMENTO DE CONEXOES E REGISTROS DE FERRO FUNDIDO,COM JUNTAS MECANICAS OU FLANGEADAS,EXCLUSIVE MATERIAIS DAS JUNTAS,COM DIAMETRO DE 800MM.CUSTO POR JUNTA</t>
  </si>
  <si>
    <t>ASSENTAMENTO SEM FORNECIMENTO DE CONEXOES E REGISTROS DE FERRO FUNDIDO,COM JUNTAS MECANICAS OU FLANGEADAS,EXCLUSIVE MATERIAIS DAS JUNTAS,COM DIAMETRO DE 900MM.CUSTO POR JUNTA</t>
  </si>
  <si>
    <t>ASSENTAMENTO SEM FORNECIMENTO DE CONEXOES E REGISTROS DE FERRO FUNDIDO,COM JUNTAS MECANICAS OU FLANGEADAS,EXCLUSIVE MATERIAIS DAS JUNTAS,COM DIAMETRO DE 1000MM.CUSTO POR JUNTA</t>
  </si>
  <si>
    <t>ASSENTAMENTO SEM FORNECIMENTO DE CONEXOES E REGISTROS DE FERRO FUNDIDO,COM JUNTAS MECANICAS OU FLANGEADAS,EXCLUSIVE MATERIAIS DAS JUNTAS,COM DIAMETRO DE 1200MM.CUSTO POR JUNTA</t>
  </si>
  <si>
    <t>MONTAGEM DE JUNTA GIBAULT,EXCLUSIVE PECA,COM DIAMETRO ATE 200MM.CUSTO POR PECA</t>
  </si>
  <si>
    <t>MONTAGEM DE JUNTA GIBAULT,EXCLUSIVE A PECA,COM DIAMETRO DE 250 A 300MM. CUSTO POR PECA</t>
  </si>
  <si>
    <t>MONTAGEM DE JUNTA GIBAULT,EXCLUSIVE A PECA,COM DIAMETRO DE 300 A 600MM.CUSTO POR PECA</t>
  </si>
  <si>
    <t>MONTAGEM SEM FORNECIMENTO DE LUVA TRIPARTIDA DE FERRO DUCTILPARA DN ATE 100MM</t>
  </si>
  <si>
    <t>MONTAGEM SEM FORNECIMENTO DE LUVA TRIPARTIDA DE FERRO DUCTILPARA DN ACIMA DE 100MM ATE 250MM</t>
  </si>
  <si>
    <t>MONTAGEM SEM FORNECIMENTO DE LUVA TRIPARTIDA DE FERRO DUCTILPARA DN ACIMA DE 250MM ATE 400MM</t>
  </si>
  <si>
    <t>MONTAGEM SEM FORNECIMENTO DE LUVA TRIPARTIDA DE FERRO DUCTILPARA DN ACIMA DE 400MM ATE 500MM</t>
  </si>
  <si>
    <t>MONTAGEM SEM FORNECIMENTO DE LUVA TRIPARTIDA DE FERRO DUCTILPARA DN ACIMA DE 500MM ATE 600MM</t>
  </si>
  <si>
    <t>MONTAGEM DE JUNTA DE DESMONTAGEM,EXCLUSIVE A PECA,COM DIAMETRO DE 100MM.CUSTO POR PECA</t>
  </si>
  <si>
    <t>MONTAGEM DE JUNTA DE DESMONTAGEM,EXCLUSIVE A PECA,COM DIAMETRO DE 150MM.CUSTO POR PECA</t>
  </si>
  <si>
    <t>MONTAGEM DE JUNTA DE DESMONTAGEM,EXCLUSIVE A PECA,COM DIAMETRO DE 200MM.CUSTO POR PECA</t>
  </si>
  <si>
    <t>MONTAGEM DE JUNTA DE DESMONTAGEM,EXCLUSIVE A PECA,COM DIAMETRO DE 250MM.CUSTO POR PECA</t>
  </si>
  <si>
    <t>MONTAGEM DE JUNTA DE DESMONTAGEM,EXCLUSIVE A PECA,COM DIAMETRO DE 300MM.CUSTO POR PECA</t>
  </si>
  <si>
    <t>MONTAGEM DE JUNTA DE DESMONTAGEM,EXCLUSIVE A PECA,COM DIAMETRO DE 350MM.CUSTO POR PECA</t>
  </si>
  <si>
    <t>MONTAGEM DE JUNTA DE DESMONTAGEM,EXCLUSIVE A PECA,COM DIAMETRO DE 400MM.CUSTO POR PECA</t>
  </si>
  <si>
    <t>MONTAGEM DE JUNTA DE DESMONTAGEM,EXCLUSIVE A PECA,COM DIAMETRO DE 450MM.CUSTO POR PECA</t>
  </si>
  <si>
    <t>MONTAGEM DE JUNTA DE DESMONTAGEM,EXCLUSIVE A PECA,COM DIAMETRO DE 500MM. CUSTO POR PECA</t>
  </si>
  <si>
    <t>MONTAGEM DE JUNTA DE DESMONTAGEM,EXCLUSIVE A PECA,COM DIAMETRO DE 600MM.CUSTO POR PECA</t>
  </si>
  <si>
    <t>MONTAGEM DE JUNTA DE DESMONTAGEM,EXCLUSIVE A PECA,COM DIAMETRO DE 700MM.CUSTO POR PECA</t>
  </si>
  <si>
    <t>MONTAGEM DE JUNTA DE DESMONTAGEM,EXCLUSIVE A PECA,COM DIAMETRO DE 800MM.CUSTO POR PECA</t>
  </si>
  <si>
    <t>MONTAGEM DE JUNTA DE DESMONTAGEM,EXCLUSIVE A PECA,COM DIAMETRO DE 900MM.CUSTO POR PECA</t>
  </si>
  <si>
    <t>MONTAGEM DE JUNTA DE DESMONTAGEM,EXCLUSIVE A PECA,COM DIAMETRO DE 1000MM.CUSTO POR PECA</t>
  </si>
  <si>
    <t>MONTAGEM DE JUNTA DE DESMONTAGEM,EXCLUSIVE A PECA,COM DIAMETRO DE 1200MM.CUSTO POR PECA</t>
  </si>
  <si>
    <t>MONTAGEM DE JUNTA DE DESMONTAGEM,EXCLUSIVE A PECA,COM DIAMETRO DE 1400MM.CUSTO POR PECA</t>
  </si>
  <si>
    <t>MONTAGEM DE JUNTA DE DESMONTAGEM,EXCLUSIVE A PECA,COM DIAMETRO DE 1500MM.CUSTO POR PECA</t>
  </si>
  <si>
    <t>MONTAGEM DE JUNTA DRESSER SEM ANCORAGENS (HARNESS),EXCLUSIVEA PECA,COM DIAMETRO DE 150MM.CUSTO POR PECA</t>
  </si>
  <si>
    <t>MONTAGEM DE JUNTA DRESSER SEM ANCORAGENS (HARNESS),EXCLUSIVEA PECA,COM DIAMETRO DE 200MM.CUSTO POR PECA</t>
  </si>
  <si>
    <t>MONTAGEM DE JUNTA DRESSER SEM ANCORAGENS (HARNESS),EXCLUSIVEA PECA,COM DIAMETRO DE 250MM.CUSTO POR PECA</t>
  </si>
  <si>
    <t>MONTAGEM DE JUNTA DRESSER SEM ANCORAGENS (HARNESS),EXCLUSIVEA PECA,COM DIAMETRO DE 300MM.CUSTO POR PECA</t>
  </si>
  <si>
    <t>MONTAGEM DE JUNTA DRESSER SEM ANCORAGENS (HARNESS),EXCLUSIVEA PECA,COM DIAMETRO DE 350MM.CUSTO POR PECA</t>
  </si>
  <si>
    <t>MONTAGEM DE JUNTA DRESSER SEM ANCORAGENS (HARNESS),EXCLUSIVEA PECA,COM DIAMETRO DE 400MM.CUSTO POR PECA</t>
  </si>
  <si>
    <t>MONTAGEM DE JUNTA DRESSER SEM ANCORAGENS (HARNESS),EXCLUSIVEA PECA,COM DIAMETRO DE 450MM.CUSTO POR PECA</t>
  </si>
  <si>
    <t>MONTAGEM DE JUNTA DRESSER SEM ANCORAGENS (HARNESS),EXCLUSIVEA PECA,COM DIAMETRO DE 500MM.CUSTO POR PECA</t>
  </si>
  <si>
    <t>MONTAGEM DE JUNTA DRESSER SEM ANCORAGENS (HARNESS),EXCLUSIVEA PECA,COM DIAMETRO DE 600MM.CUSTO POR PECA</t>
  </si>
  <si>
    <t>MONTAGEM DE JUNTA DRESSER SEM ANCORAGENS (HARNESS),EXCLUSIVEA PECA,COM DIAMETRO DE 700MM.CUSTO POR PECA</t>
  </si>
  <si>
    <t>MONTAGEM DE JUNTA DRESSER SEM ANCORAGENS (HARNESS),EXCLUSIVEA PECA,COM DIAMETRO DE 800MM.CUSTO POR PECA</t>
  </si>
  <si>
    <t>MONTAGEM DE JUNTA DRESSER SEM ANCORAGENS (HARNESS),EXCLUSIVEA PECA,COM DIAMETRO DE 900MM.CUSTO POR PECA</t>
  </si>
  <si>
    <t>MONTAGEM DE JUNTA DRESSER SEM ANCORAGENS (HARNESS),EXCLUSIVEA PECA,COM DIAMETRO DE 1000MM.CUSTO POR PECA</t>
  </si>
  <si>
    <t>MONTAGEM DE JUNTA DRESSER SEM ANCORAGENS (HARNESS),EXCLUSIVEA PECA,COM DIAMETRO DE 1200MM.CUSTO POR PECA</t>
  </si>
  <si>
    <t>MONTAGEM DE JUNTA DRESSER SEM ANCORAGENS (HARNESS),EXCLUSIVEA PECA,COM DIAMETRO DE 1300MM.CUSTO POR PECA</t>
  </si>
  <si>
    <t>MONTAGEM DE JUNTA DRESSER SEM ANCORAGENS (HARNESS),EXCLUSIVEA PECA,COM DIAMETRO DE 1500MM.CUSTO POR PECA</t>
  </si>
  <si>
    <t>MONTAGEM DE JUNTA DRESSER SEM ANCORAGENS (HARNESS),EXCLUSIVEA PECA,COM DIAMETRO DE 2000MM.CUSTO POR PECA</t>
  </si>
  <si>
    <t>MONTAGEM DE JUNTA DRESSER SEM ANCORAGENS (HARNESS),EXCLUSIVEA PECA,COM DIAMETRO DE 2500MM.CUSTO POR PECA</t>
  </si>
  <si>
    <t>ASSENTAMENTO DE TUBOS DE POLIETILENO,COM DE=20 A 40MM,INCLUSIVE TESTE HIDROSTATICO,EXCLUSIVE SOLDA DAS JUNTAS E FORNECIMENTO DE TUBOS E DE CONEXOES</t>
  </si>
  <si>
    <t>ASSENTAMENTO DE TUBOS DE POLIETILENO,COM DE ACIMA DE 40 A 75MM,INCLUSIVE TESTE HIDROSTATICO,EXCLUSIVE SOLDA DAS JUNTAS EFORNECIMENTO DE TUBOS E DE CONEXOES</t>
  </si>
  <si>
    <t>ASSENTAMENTO DE TUBOS DE POLIETILENO,COM DE ACIMA DE 75MM A125MM,INCLUSIVE TESTE HIDROSTATICO,EXCLUSIVE SOLDA DAS JUNTAS E FORNECIMENTO DE TUBOS E DE CONEXOES</t>
  </si>
  <si>
    <t>ASSENTAMENTO DE TUBOS DE POLIETILENO,COM DE ACIMA DE 125MM A180MM,INCLUSIVE TESTE HIDROSTATICO,EXCLUSIVE SOLDA DAS JUNTAS E FORNECIMENTO DE TUBOS E DE CONEXOES</t>
  </si>
  <si>
    <t>ASSENTAMENTO DE TUBOS DE POLIETILENO,COM DE ACIMA DE 180MM A225MM,INCLUSIVE TESTE HIDROSTATICO,EXCLUSIVE SOLDA DAS JUNTAS E FORNECIMENTO DE TUBOS E DE CONEXOES</t>
  </si>
  <si>
    <t>ASSENTAMENTO DE TUBOS DE POLIETILENO,COM DE ACIMA DE 225MM A280MM,INCLUSIVE TESTE HIDROSTATICO,EXCLUSIVE SOLDA DAS JUNTAS E FORNECIMENTO DE TUBOS E DE CONEXOES</t>
  </si>
  <si>
    <t>ASSENTAMENTO DE TUBOS DE POLIETILENO,COM DE ACIMA DE 280MM A355MM,INCLUSIVE TESTE HIDROSTATICO,EXCLUSIVE SOLDA DAS JUNTAS E FORNECIMENTO DE TUBOS E DE CONEXOES</t>
  </si>
  <si>
    <t>ASSENTAMENTO DE TUBOS DE POLIETILENO,COM DE ACIMA DE 355MM A450MM,INCLUSIVE TESTE HIDROSTATICO,EXCLUSIVE SOLDA DAS JUNTAS E FORNECIMENTO DE TUBOS E DE CONEXOES</t>
  </si>
  <si>
    <t>ASSENTAMENTO DE TUBOS DE POLIETILENO,COM DE ACIMA DE 450MM A560MM,INCLUSIVE TESTE HIDROSTATICO,EXCLUSIVE SOLDA DAS JUNTAS E FORNECIMENTO DE TUBOS E DE CONEXOES</t>
  </si>
  <si>
    <t>ASSENTAMENTO DE TUBOS DE POLIETILENO,COM DE ACIMA DE 560MM A800MM,INCLUSIVE TESTE HIDROSTATICO,EXCLUSIVE SOLDA DAS JUNTAS E FORNECIMENTO DE TUBOS E DE CONEXOES</t>
  </si>
  <si>
    <t>ASSENTAMENTO DE TUBOS DE POLIETILENO,COM DE ACIMA DE 800MM A1000MM,INCLUSIVE TESTE HIDROSTATICO,EXCLUSIVE SOLDA DAS JUNTAS E FORNECIMENTO DE TUBOS E DE CONEXOES</t>
  </si>
  <si>
    <t>ASSENTAMENTO DE TUBOS DE POLIETILENO,COM DE ACIMA DE 1000MMA 1200MM,INCLUSIVE TESTE HIDROSTATICO,EXCLUSIVE SOLDA DAS JUNTAS E FORNECIMENTO DE TUBOS E DE CONEXOES</t>
  </si>
  <si>
    <t>TUBO DE CONCRETO ARMADO,CLASSE EA-2(NBR 8890/03),COM JUNTA ELASTICA,PARA ESGOTO SANITARIO,CARGA E DESCARGA,ACERTO DE FUNDO DE VALA,COLOCACAO,ATERRO E SOCA ATE A ALTURA DE GERATRIZSUPERIOR DO TUBO,CONSIDERANDO O MATERIAL DA PROPRIA ESCAVACAO,INCLUSIVE FORNECIMENTO DO ANEL DE BORRACHA,COM DIAMETRO DE400MM.FORNECIMENTO E ASSENTAMENTO</t>
  </si>
  <si>
    <t>TUBO DE CONCRETO ARMADO,CLASSE EA-2(NBR 8890/03),COM JUNTA ELASTICA,PARA ESGOTO SANITARIO,CARGA E DESCARGA,ACERTO DE FUNDO DE VALA,COLOCACAO,ATERRO E SOCA ATE A ALTURA DA GERATRIZSUPERIOR DO TUBO,CONSIDERANDO O MATERIAL DA PROPRIA ESCAVACAO,INCLUSIVE FORNECIMENTO DO ANEL DE BORRACHA,COM DIAMETRO DE500MM.FORNECIMENTO E ASSENTAMENTO</t>
  </si>
  <si>
    <t>TUBO DE CONCRETO ARMADO,CLASSE EA-2(NBR 8890/03),COM JUNTA ELASTICA,PARA ESGOTO SANITARIO,CARGA E DESCARGA,ACERTO DE FUNDO DE VALA,COLOCACAO,ATERRO E SOCA ATE A ALTURA DA GERATRIZSUPERIOR DO TUBO,CONSIDERANDO O MATERIAL DA PROPRIA ESCAVACAO,INCLUSIVE FORNECIMENTO DO ANEL DE BORRACHA,COM DIAMETRO DE600MM.FORNECIMENTO E ASSENTAMENTO</t>
  </si>
  <si>
    <t>TUBO DE CONCRETO ARMADO,CLASSE EA-2(NBR 8890/03),COM JUNTA ELASTICA,PARA ESGOTO SANITARIO,CARGA E DESCARGA,ACERTO DE FUNDO DE VALA,COLOCACAO,ATERRO E SOCA ATE A ALTURA DA GERATRIZSUPERIOR DO TUBO,CONSIDERANDO O MATERIAL DA PROPRIA ESCAVACAO,INCLUSIVE FORNECIMENTO DO ANEL DE BORRACHA,COM DIAMETRO DE700MM.FORNECIMENTO E ASSENTAMENTO</t>
  </si>
  <si>
    <t>TUBO DE CONCRETO ARMADO,CLASSE EA-2(NBR 8890/03),COM JUNTA ELASTICA,PARA ESGOTO SANITARIO,CARGA E DESCARGA,ACERTO DE FUNDO DE VALA,COLOCACAO,ATERRO E SOCA ATE A ALTURA DA GERATRIZSUPERIOR DO TUBO,CONSIDERANDO O MATERIAL DA PROPRIA ESCAVACAO,INCLUSIVE FORNECIMENTO DO ANEL DE BORRACHA,COM DIAMETRO DE800MM.FORNECIMENTO E ASSENTAMENTO</t>
  </si>
  <si>
    <t>TUBO DE CONCRETO ARMADO,CLASSE EA-2(NBR 8890/03),COM JUNTA ELASTICA,PARA ESGOTO SANITARIO,CARGA E DESCARGA,ACERTO DE FUNDO DE VALA,COLOCACAO,ATERRO E SOCA ATE A ALTURA DA GERATRIZSUPERIOR DO TUBO,CONSIDERANDO O MATERIAL DA PROPRIA ESCAVACAO,INCLUSIVE FORNECIMENTO DO ANEL DE BORRACHA,COM DIAMETRO DE900MM.FORNECIMENTO E ASSENTAMENTO</t>
  </si>
  <si>
    <t>TUBO DE CONCRETO ARMADO,CLASSE EA-2(NBR 8890/03),COM JUNTA ELASTICA,PARA ESGOTO SANITARIO,CARGA E DESCARGA,ACERTO DE FUNDO DE VALA,COLOCACAO,ATERRO E SOCA ATE A ALTURA DA GERATRIZSUPERIOR DO TUBO,CONSIDERANDO O MATERIAL DA PROPRIA ESCAVACAO,INCLUSIVE FORNECIMENTO DO ANEL DE BORRACHA,COM DIAMETRO DE1.000MM.FORNECIMENTO E ASSENTAMENTO</t>
  </si>
  <si>
    <t>TUBO DE CONCRETO ARMADO,CLASSE EA-2(NBR 8890/03),COM JUNTA ELASTICA,PARA ESGOTO SANITARIO,CARGA E DESCARGA,ACERTO DE FUNDO DE VALA,COLOCACAO,ATERRO E SOCA ATE A ALTURA DA GERATRIZSUPERIOR DO TUBO,CONSIDERANDO O MATERIAL DA PROPRIA ESCAVACAO,INCLUSIVE FORNECIMENTO DO ANEL DE BORRACHA,COM DIAMETRO DE1.200MM.FORNECIMENTO E ASSENTAMENTO</t>
  </si>
  <si>
    <t>TUBO DE CONCRETO ARMADO,CLASSE EA-2(NBR 8890/03),COM JUNTA ELASTICA,PARA ESGOTO SANITARIO,CARGA E DESCARGA,ACERTO DE FUNDO DE VALA,COLOCACAO,ATERRO E SOCA ATE A ALTURA DA GERATRIZSUPERIOR DO TUBO,CONSIDERANDO O MATERIAL DA PROPRIA ESCAVACAO,INCLUSIVE FORNECIMENTO DO ANEL DE BORRACHA,COM DIAMETRO DE1.500MM.FORNECIMENTO E ASSENTAMENTO</t>
  </si>
  <si>
    <t>TUBO DE CONCRETO ARMADO,CLASSE EA-2(NBR 8890/03),COM JUNTA ELASTICA,PARA ESGOTO SANITARIO,CARGA E DESCARGA,ACERTO DE FUNDO DE VALA,COLOCACAO,ATERRO E SOCA ATE A ALTURA DA GERATRIZSUPERIOR DO TUBO,CONSIDERANDO O MATERIAL DA PROPRIA ESCAVACAO,INCLUSIVE FORNECIMENTO DO ANEL DE BORRACHA,COM DIAMETRO DE1.750MM.FORNECIMENTO E ASSENTAMENTO</t>
  </si>
  <si>
    <t>TUBO DE CONCRETO ARMADO,CLASSE EA-2(NBR 8890/03),COM JUNTA ELASTICA,PARA ESGOTO SANITARIO,CARGA E DESCARGA,ACERTO DE FUNDO DE VALA,COLOCACAO,ATERRO E SOCA ATE A ALTURA DA GERATRIZSUPERIOR DO TUBO,CONSIDERANDO O MATERIAL DA PROPRIA ESCAVACAO,INCLUSIVE FORNECIMENTO DO ANEL DE BORRACHA,COM DIAMETRO DE2.000MM.FORNECIMENTO E ASSENTAMENTO</t>
  </si>
  <si>
    <t>TUBO DE CONCRETO ARMADO,CLASSE EA-3(NBR 8890/03),COM JUNTA ELASTICA,PARA ESGOTO SANITARIO,CARGA E DESCARGA,ACERTO DE FUNDO DE VALA,COLOCACAO,ATERRO E SOCA ATE A ALTURA DA GERATRIZSUPERIOR DO TUBO,CONSIDERANDO O MATERIAL DA PROPRIA ESCAVACAO,INCLUSIVE FORNECIMENTO DO ANEL DE BORRACHA,COM DIAMETRO DE400MM.FORNECIMENTO E ASSENTAMENTO</t>
  </si>
  <si>
    <t>TUBO DE CONCRETO ARMADO,CLASSE EA-3(NBR 8890/03),COM JUNTA ELASTICA,PARA ESGOTO SANITARIO,CARGA E DESCARGA,ACERTO DO FUNDO DA VALA,COLOCACAO,ATERRO E SOCA ATE A ALTURA DA GERATRIZSUPERIOR DO TUBO,CONSIDERANDO O MATERIAL DA PROPRIA ESCAVACAO,INCLUSIVE FORNECIMENTO DO ANEL DE BORRACHA,COM DIAMETRO DE500MM.FORNECIMENTO E ASSENTAMENTO</t>
  </si>
  <si>
    <t>TUBO DE CONCRETO ARMADO,CLASSE EA-3(NBR 8890/03),COM JUNTA ELASTICA,PARA ESGOTO SANITARIO,CARGA E DESCARGA,ACERTO DE FUNDO DE VALA,COLOCACAO,ATERRO E SOCA ATE A ALTURA DA GERATRIZSUPERIOR DO TUBO,CONSIDERANDO O MATERIAL DA PROPRIA ESCAVACAO,INCLUSIVE FORNECIMENTO DO ANEL DE BORRACHA,COM DIAMETRO DE600MM.FORNECIMENTO E ASSENTAMENTO</t>
  </si>
  <si>
    <t>TUBO DE CONCRETO ARMADO,CLASSE EA-3(NBR 8890/03),COM JUNTA ELASTICA,PARA ESGOTO SANITARIO,CARGA E DESCARGA,ACERTO DE FUNDO DE VALA,COLOCACAO,ATERRO E SOCA ATE A ALTURA DA GERATRIZSUPERIOR DO TUBO,CONSIDERANDO O MATERIAL DA PROPRIA ESCAVACAO,INCLUSIVE FORNECIMENTO DO ANEL DE BORRACHA,COM DIAMETRO DE700MM.FORNECIMENTO E ASSENTAMENTO</t>
  </si>
  <si>
    <t>TUBO DE CONCRETO ARMADO,CLASSE EA-3(NBR 8890/03),COM JUNTA ELASTICA,PARA ESGOTO SANITARIO,CARGA E DESCARGA,ACERTO DE FUNDO DE VALA,COLOCACAO,ATERRO E SOCA ATE A ALTURA DA GERATRIZSUPERIOR DO TUBO,CONSIDERANDO O MATERIAL DA PROPRIA ESCAVACAO,INCLUSIVE FORNECIMENTO DO ANEL DE BORRACHA,COM DIAMETRO DE800MM.FORNECIMENTO E ASSENTAMENTO</t>
  </si>
  <si>
    <t>TUBO DE CONCRETO ARMADO,CLASSE EA-3(NBR 8890/03),COM JUNTA ELASTICA,PARA ESGOTO SANITARIO,CARGA E DESCARGA,ACERTO DE FUNDO DE VALA,COLOCACAO,ATERRO E SOCA ATE A ALTURA DA GERATRIZSUPERIOR DO TUBO,CONSIDERANDO O MATERIAL DA PROPRIA ESCAVACAO,INCLUSIVE FORNECIMENTO DO ANEL DE BORRACHA,COM DIAMETRO DE900MM.FORNECIMENTO E ASSENTAMENTO</t>
  </si>
  <si>
    <t>TUBO DE CONCRETO ARMADO,CLASSE EA-3(NBR 8890/03),COM JUNTA ELASTICA,PARA ESGOTO SANITARIO,CARGA E DESCARGA,ACERTO DE FUNDO DE VALA,COLOCACAO,ATERRO E SOCA ATE A ALTURA DA GERATRIZSUPERIOR DO TUBO,CONSIDERANDO O MATERIAL DA PROPRIA ESCAVACAO,INCLUSIVE FORNECIMENTO DO ANEL DE BORRACHA,COM DIAMETRO DE1000MM.FORNECIMENTO E ASSENTAMENTO</t>
  </si>
  <si>
    <t>TUBO DE CONCRETO ARMADO,CLASSE EA-3(NBR 8890/03),COM JUNTA ELASTICA,PARA ESGOTO SANITARIO,CARGA E DESCARGA,ACERTO DE FUNDO DE VALA,COLOCACAO,ATERRO E SOCA ATE A ALTURA DA GERATRIZSUPERIOR DO TUBO,CONSIDERANDO O MATERIAL DA PROPRIA ESCAVACAO,INCLUSIVE FORNECIMENTO DO ANEL DE BORRACHA,COM DIAMETRO DE1200MM.FORNECIMENTO E ASSENTAMENTO</t>
  </si>
  <si>
    <t>TUBO DE CONCRETO ARMADO,CLASSE EA-3(NBR 8890/03),COM JUNTA ELASTICA,PARA ESGOTO SANITARIO,CARGA E DESCARGA,ACERTO DE FUNDO DE VALA,COLOCACAO,ATERRO E SOCA ATE A ALTURA DA GERATRIZSUPERIOR DO TUBO,CONSIDERANDO O MATERIAL DA PROPRIA ESCAVACAO,INCLUSIVE FORNECIMENTO DO ANEL DE BORRACHA,COM DIAMETRO DE1500MM.FORNECIMENTO E ASSENTAMENTO</t>
  </si>
  <si>
    <t>TUBO DE CONCRETO ARMADO,CLASSE EA-4(NBR 8890/03),COM JUNTA ELASTICA,PARA ESGOTO SANITARIO,CARGA E DESCARGA,ACERTO DE FUNDO DE VALA,COLOCACAO,ATERRO E SOCA ATE A ALTURA DA GERATRIZSUPERIOR DO TUBO,CONSIDERANDO O MATERIAL DA PROPRIA ESCAVACAO,INCLUSIVE FORNECIMENTO DO ANEL DE BORRACHA,COM DIAMETRO DE400MM.FORNECIMENTO E ASSENTAMENTO</t>
  </si>
  <si>
    <t>TUBO DE CONCRETO ARMADO,CLASSE EA-4(NBR 8890/03),COM JUNTA ELASTICA,PARA ESGOTO SANITARIO,CARGA E DESCARGA,ACERTO DE FUNDO DE VALA,COLOCACAO,ATERRO E SOCA ATE A ALTURA DA GERATRIZSUPERIOR DO TUBO,CONSIDERANDO O MATERIAL DA PROPRIA ESCAVACAO,INCLUSIVE FORNECIMENTO DO ANEL DE BORRACHA,COM DIAMETRO DE500MM.FORNECIMENTO E ASSENTAMENTO</t>
  </si>
  <si>
    <t>TUBO DE CONCRETO ARMADO,CLASSE EA-4(NBR 8890/03),COM JUNTA ELASTICA,PARA ESGOTO SANITARIO,CARGA E DESCARGA,ACERTO DO FUNDO DE VALA,COLOCACAO,ATERRO E SOCA ATE A ALTURA DA GERATRIZSUPERIOR DO TUBO,CONSIDERANDO O MATERIAL DA PROPRIA ESCAVACAO,INCLUSIVE FORNECIMENTO DO ANEL DE BORRACHA,COM DIAMETRO DE600MM.FORNECIMENTO E ASSENTAMENTO</t>
  </si>
  <si>
    <t>TUBO DE CONCRETO ARMADO,CLASSE EA-4(NBR 8890/03),COM JUNTA ELASTICA,PARA ESGOTO SANITARIO,CARGA E DESCARGA,ACERTO DE FUNDO DE VALA,COLOCACAO,ATERRO E SOCA ATE A ALTURA DA GERATRIZSUPERIOR DO TUBO,CONSIDERANDO O MATERIAL DA PROPRIA ESCAVACAO,INCLUSIVE FORNECIMENTO DO ANEL DE BORRACHA,COM DIAMETRO DE700MM.FORNECIMENTO E ASSENTAMENTO</t>
  </si>
  <si>
    <t>TUBO DE CONCRETO ARMADO,CLASSE EA-4(NBR 8890/03),COM JUNTA ELASTICA,PARA ESGOTO SANITARIO,CARGA E DESCARGA,ACERTO DE FUNDO DE VALA,COLOCACAO,ATERRO E SOCA ATE A ALTURA DA GERATRIZSUPERIOR DO TUBO,CONSIDERANDO O MATERIAL DA PROPRIA ESCAVACAO,INCLUSIVE FORNECIMENTO DO ANEL DE BORRACHA,COM DIAMETRO DE800MM.FORNECIMENTO E ASSENTAMENTO</t>
  </si>
  <si>
    <t>TUBO DE CONCRETO ARMADO,CLASSE EA-4(NBR 8890/03),COM JUNTA ELASTICA,PARA ESGOTO SANITARIO,CARGA E DESCARGA,ACERTO DE FUNDO DE VALA,COLOCACAO,ATERRO E SOCA ATE A ALTURA DA GERATRIZSUPERIOR DO TUBO,CONSIDERANDO O MATERIAL DA PROPRIA ESCAVACAO,INCLUSIVE FORNECIMENTO DO ANEL DE BORRACHA,COM DIAMETRO DE900MM.FORNECIMENTO E ASSENTAMENTO</t>
  </si>
  <si>
    <t>TUBO DE CONCRETO ARMADO,CLASSE EA-4(NBR 8890/03),COM JUNTA ELASTICA,PARA ESGOTO SANITARIO,CARGA E DESCARGA,ACERTO DE FUNDO DE VALA,COLOCACAO,ATERRO E SOCA ATE A ALTURA DA GERATRIZSUPERIOR DO TUBO,CONSIDERANDO O MATERIAL DA PROPRIA ESCAVACAO,INCLUSIVE FORNECIMENTO DO ANEL DE BORRACHA,COM DIAMETRO DE1000MM.FORNECIMENTO E ASSENTAMENTO</t>
  </si>
  <si>
    <t>TUBO DE CONCRETO ARMADO,CLASSE EA-4(NBR 8890/03),COM JUNTA ELASTICA,PARA ESGOTO SANITARIO,CARGA E DESCARGA,ACERTO DE FUNDO DE VALA,COLOCACAO,ATERRO E SOCA ATE A ALTURA DA GERATRIZSUPERIOR DO TUBO,CONSIDERANDO O MATERIAL DA PROPRIA ESCAVACAO,INCLUSIVE FORNECIMENTO DO ANEL DE BORRACHA,COM DIAMETRO DE1200MM.FORNECIMENTO E ASSENTAMENTO</t>
  </si>
  <si>
    <t>TUBO DE CONCRETO ARMADO,CLASSE EA-4(NBR 8890/03),COM JUNTA ELASTICA,PARA ESGOTO SANITARIO,CARGA E DESCARGA,ACERTO DE FUNDO DE VALA,COLOCACAO,ATERRO E SOCA ATE A ALTURA DA GERATRIZSUPERIOR DO TUBO,CONSIDERANDO O MATERIAL DA PROPRIA ESCAVACAO,INCLUSIVE FORNECIMENTO DO ANEL DE BORRACHA,COM DIAMETRO DE1500MM.FORNECIMENTO E ASSENTAMENTO</t>
  </si>
  <si>
    <t>CALHA MEIO-TUBO CIRCULAR DE CONCRETO VIBRADO,DIAMETRO INTERNO DE 300MM,INCLUSIVE ACERTO DE FUNDO DE VALA.FORNECIMENTO EASSENTAMENTO</t>
  </si>
  <si>
    <t>CALHA MEIO-TUBO CIRCULAR DE CONCRETO VIBRADO,DIAMETRO INTERNO DE 400MM,INCLUSIVE ACERTO DE FUNDO DE VALA.FORNECIMENTO EASSENTAMENTO</t>
  </si>
  <si>
    <t>CALHA DE MEIO-TUBO CIRCULAR DE CONCRETO VIBRADO,DIAMETRO INTERNO DE 500MM,INCLUSIVE ACERTO DE FUNDO DE VALA.FORNECIMENTOE ASSENTAMENTO</t>
  </si>
  <si>
    <t>CALHA MEIO-TUBO CIRCULAR DE CONCRETO VIBRADO,DIAMETRO INTERNO DE 600MM,INCLUSIVE ACERTO DE FUNDO DE VALA.FORNECIMENTO EASSENTAMENTO</t>
  </si>
  <si>
    <t>CALHA MEIO-TUBO CIRCULAR DE CONCRETO VIBRADO,DIAMETRO INTERNO DE 800MM,INCLUSIVE ACERTO DE FUNDO DE VALA.FORNECIMENTO EASSENTAMENTO</t>
  </si>
  <si>
    <t>CALHA MEIO-TUBO CIRCULAR DE CONCRETO VIBRADO,DIAMETRO INTERNO DE 1000MM,INCLUSIVE ACERTO DE FUNDO DE VALA.FORNECIMENTO EASSENTAMENTO</t>
  </si>
  <si>
    <t>TUBO DE CONCRETO SIMPLES,CLASSE PS-1(NBR8890/03),PARA COLETOR DE AGUAS PLUVIAIS,DE 200MM DE DIAMETRO,ATERRO E SOCA ATE AALTURA DA GERATRIZ SUPERIOR DO TUBO,CONSIDERANDO O MATERIALDA PROPRIA ESCAVACAO,INCLUSIVE FORNECIMENTO DO MATERIAL PARA REJUNTAMENTO COM ARGAMASSA DE CIMENTO E AREIA,NO TRACO 1:4,INCL.ACERTO DE FUNDO DE VALA.FORNECIMENTO E ASSENTAMENTO</t>
  </si>
  <si>
    <t>TUBO DE CONCRETO SIMPLES,CLASSE PS-1(NBR 8890/03),PARA COLETOR DE AGUAS PLUVIAIS,COM DIAMETRO DE 300MM,ATERRO E SOCA ATEA ALTURA DE GERATRIZ SUPERIOR DO TUBO,CONSIDERANDO O MATERIAL DA PROPRIA ESCAVACAO,INCLUSIVE FORNECIMENTO DO MATERIAL PARA REJUNTAMENTO COM ARGAMASSA DE CIMENTO E AREIA,NO TRACO 1:4,INCL.ACERTO DE FUNDO DE VALA.FORNECIMENTO E ASSENTAMENTO</t>
  </si>
  <si>
    <t>TUBO DE CONCRETO SIMPLES,CLASSE PS-1(NBR 8890/03),PARA COLETOR DE AGUAS PLUVIAIS,COM DIAMETRO DE 400MM,ATERRO E SOCA ATEA ALTURA DA GERATRIZ SUPERIOR DO TUBO,CONSIDERANDO O MATERIAL DA PROPRIA ESCAVACAO,INCLUSIVE FORNECIMENTO DO MATERIAL PARA REJUNTAMENTO COM ARGAMASSA DE CIMENTO E AREIA,NO TRACO 1:4,INCL.ACERTO DE FUNDO DE VALA.FORNECIMENTO E ASSENTAMENTO</t>
  </si>
  <si>
    <t>TUBO DE CONCRETO SIMPLES,CLASSE PS-1(NBR 8890/03),PARA COLETOR DE AGUAS PLUVIAIS,COM DIAMETRO DE 500MM.ATERRO E SOCA ATEA ALTURA DA GERATRIZ SUPERIOR DO TUBO,CONSIDERANDO O MATERIAL DA PROPRIA ESCAVACAO,INCLUSIVE FORNECIMENTO DO MATERIAL PARA REJUNTAMENTO COM ARGAMASSA DE CIMENTO E AREIA,NO TRACO 1:4,INCL.ACERTO DE FUNDO DE VALA.FORNECIMENTO E ASSENTAMENTO</t>
  </si>
  <si>
    <t>TUBO DE CONCRETO SIMPLES,CLASSE PS-1(NBR 8890/03),PARA COLETOR DE AGUAS PLUVIAIS,COM DIAMETRO DE 600MM,ATERRO E SOCA ATEA ALTURA DA GERATRIZ SUPERIOR DO TUBO,CONSIDERANDO O MATERIAL DA PROPRIA ESCAVACAO,INCLUSIVE FORNECIMENTO DO MATERIAL PARA REJUNTAMENTO COM ARGAMASSA DE CIMENTO E AREIA,NO TRACO 1:4,INCL.ACERTO DE FUNDO DE VALA.FORNECIMENTO E ASSENTAMENTO</t>
  </si>
  <si>
    <t>TUBO DE CONCRETO SIMPLES,CLASSE PS-2(NBR 8890/03),PARA COLETOR DE AGUAS PLUVIAIS,DE 200MM DE DIAMETRO,ATERRO E SOCA ATEA ALTURA DA GERATRIZ SUPERIOR DO TUBO,CONSIDERANDO O MATERIAL DA PROPRIA ESCAVACAO,INCLUSIVE FORNECIMENTO DO MATERIAL PARA REJUNTAMENTO COM ARGAMASSA DE CIMENTO E AREIA,NO TRACO 1:4,INCL.ACERTO DE FUNDO DE VALA.FORNECIMENTO E ASSENTAMENTO</t>
  </si>
  <si>
    <t>TUBO DE CONCRETO SIMPLES,CLASSE PS-2(NBR 8890/03),PARA COLETOR DE AGUAS PLUVIAIS,COM DIAMETRO DE 300MM,ATERRO E SOCA ATEA ALTURA DA GERATRIZ SUPERIOR DO TUBO,CONSIDERANDO O MATERIAL DA PROPRIA ESCAVACAO,INCLUSIVE FORNECIMENTO DO MATERIAL PARA REJUNTAMENTO COM ARGAMASSA DE CIMENTO E AREIA,NO TRACO 1:4,INCL.ACERTO DE FUNDO DE VALA.FORNECIMENTO E ASSENTAMENTO</t>
  </si>
  <si>
    <t>TUBO DE CONCRETO SIMPLES,CLASSE PS-2(NBR 8890/03),PARA COLETOR DE AGUAS PLUVIAIS,COM DIAMETRO DE 400MM,ATERRO E SOCA ATEA ALTURA DA GERATRIZ SUPERIOR DO TUBO,CONSIDERANDO O MATERIAL DA PROPRIA ESCAVACAO,INCLUSIVE FORNECIMENTO DO MATERIAL PARA REJUNTAMENTO COM ARGAMASSA DE CIMENTO E AREIA,NO TRACO 1:4,INCL.ACERTO DE FUNDO DE VALA.FORNECIMENTO E ASSENTAMENTO</t>
  </si>
  <si>
    <t>TUBO DE CONCRETO SIMPLES,CLASSE PS-2(NBR 8890/03),PARA COLETOR DE AGUAS PLUVIAIS,COM DIAMETRO DE 500MM,ATERRO E SOCA ATEA ALTURA DA GERATRIZ SUPERIOR DO TUBO,CONSIDERANDO O MATERIAL DA PROPRIA ESCAVACAO,INCLUSIVE FORNECIMENTO DO MATERIAL PARA REJUNTAMENTO COM ARGAMASSA DE CIMENTO E AREIA,NO TRACO 1:4,INCL.ACERTO DE FUNDO DE VALA.FORNECIMENTO E ASSENTAMENTO</t>
  </si>
  <si>
    <t>TUBO DE CONCRETO SIMPLES,CLASSE PS-2(NBR 8890/03),PARA COLETOR DE AGUAS PLUVIAIS,COM DIAMETRO DE 600MM,ATERRO E SOCA ATEA ALTURA DA GERATRIZ SUPERIOR DO TUBO,CONSIDERANDO O MATERIAL DA PROPRIA ESCAVACAO,INCLUSIVE FORNECIMENTO DO MATERIAL PARA REJUNTAMENTO COM ARGAMASSA DE CIMENTO E AREIA,NO TRACO 1:4,INCL.ACERTO DE FUNDO DE VALA.FORNECIMENTO E ASSENTAMENTO</t>
  </si>
  <si>
    <t>TUBO DE CONCRETO ARMADO,CLASSE PA-1(NBR 8890/03),PARA GELERIAS DE AGUAS PLUVIAIS,COM DIAMETRO DE 300MM,ATERRO E SOCA ATEA ALTURA DA GERATRIZ SUPERIOR DO TUBO,CONSIDERANDO O MATERIAL DA PROPRIA ESCAVACAO,INCLUSIVE FORNECIMENTO DO MATERIAL PARA REJUNTAMENTO COM ARGAMASSA DE CIMENTO E AREIA,NO TRACO 1:4 E ACERTO DE FUNDO DE VALA.FORNECIMENTO E ASSENTAMENTO</t>
  </si>
  <si>
    <t>TUBO DE CONCRETO ARMADO,CLASSE PA-1(NBR 8890/03),PARA GALERIAS DE AGUAS PLUVIAIS,COM DIAMETRO DE 400MM,ATERRO E SOCA ATEA ALTURA DA GERATRIZ SUPERIOR DO TUBO,CONSIDERANDO O MATERIAL DA PROPRIA ESCAVACAO,INCLUSIVE FORNECIMENTO DO MATERIAL PARA REJUNTAMENTO COM ARGAMASSA DE CIMENTO E AREIA,NO TRACO 1:4 E ACERTO DE FUNDO DE VALA.FORNECIMENTO E ASSENTAMENTO</t>
  </si>
  <si>
    <t>TUBO DE CONCRETO ARMADO,CLASSE PA-1(NBR 8890/03),PARA GALERIAS DE AGUAS PLUVIAIS,COM DIAMETRO DE 500MM,ATERRO E SOCA ATEA ALTURA DA GERATRIZ SUPERIOR DO TUBO,CONSIDERANDO O MATERIAL DA PROPRIA ESCAVACAO,INCLUSIVE FORNECIMENTO DO MATERIAL PARA REJUNTAMENTO COM ARGAMASSA DE CIMENTO E AREIA,NO TRACO 1:4 E ACERTO DE FUNDO DE VALA.FORNECIMENTO E ASSENTAMENTO</t>
  </si>
  <si>
    <t>TUBO DE CONCRETO ARMADO,CLASSE PA-1(NBR 8890/03),PARA GALERIAS DE AGUAS PLUVIAIS,COM DIAMETRO DE 600MM,ATERRO E SOCA ATEA ALTURA DA GERATRIZ SUPERIOR DO TUBO,CONSIDERANDO O MATERIAL DA PROPRIA ESCAVACAO,INCLUSIVE FORNECIMENTO DO MATERIAL PARA REJUNTAMENTO COM ARGAMASSA DE CIMENTO E AREIA,NO TRACO 1:4 E ACERTO DE FUNDO DE VALA.FORNECIMENTO E ASSENTAMENTO</t>
  </si>
  <si>
    <t>TUBO DE CONCRETO ARMADO,CLASSE PA-1(NBR 8890/03),PARA GALERIAS DE AGUAS PLUVIAIS,COM DIAMETRO DE 700MM,ATERRO E SOCA ATEA ALTURA DA GERATRIZ SUPERIOR DO TUBO,CONSIDERANDO O MATERIAL DA PROPRIA ESCAVACAO,INCLUSIVE FORNECIMENTO DO MATERIAL PARA REJUNTAMENTO COM ARGAMASSA DE CIMENTO E AREIA,NO TRACO 1:4 E ACERTO DE FUNDO DE VALA.FORNECIMENTO E ASSENTAMENTO</t>
  </si>
  <si>
    <t>TUBO DE CONCRETO ARMADO,CLASSE PA-1(NBR 8890/03),PARA GALERIAS DE AGUAS PLUVIAIS,COM DIAMETRO DE 800MM,ATERRO E SOCA ATEA ALTURA DA GERATRIZ SUPERIOR DO TUBO,CONSIDERANDO O MATERIAL DA PROPRIA ESCAVACAO,INCLUSIVE FORNECIMENTO DO MATERIAL PARA REJUNTAMENTO COM ARGAMASSA DE CIMENTO E AREIA,NO TRACO 1:4 E ACERTO DE FUNDO DE VALA.FORNECIMENTO E ASSENTAMENTO</t>
  </si>
  <si>
    <t>TUBO DE CONCRETO ARMADO,CLASSE PA-1(NBR 8890/03),PARA GALERIAS DE AGUAS PLUVIAIS,COM DIAMETRO DE 900MM,ATERRO E SOCA ATEA ALTURA DA GERATRIZ SUPERIOR DO TUBO,CONSIDERANDO O MATERIAL DA PROPRIA ESCAVACAO,INCLUSIVE FORNECIMENTO DO MATERIAL PARA REJUNTAMENTO COM ARGAMASSA DE CIMENTO E AREIA,NO TRACO 1:4 E ACERTO DE FUNDO DE VALA.FORNECIMENTO E ASSENTAMENTO</t>
  </si>
  <si>
    <t>TUBO DE CONCRETO ARMADO,CLASSE PA-1(NBR 8890/03),PARA GALERIAS DE AGUAS PLUVIAIS,COM DIAMETRO DE 1.000MM,ATERRO E SOCA ATE A ALTURA DA GERATRIZ SUPERIOR DO TUBO,CONSIDERANDO O MATERIAL DA PROPRIA ESCAVACAO,INCLUSIVE FORNECIMENTO DO MATERIALPARA REJUNTAMENTO COM ARGAMASSA DE CIMENTO E AREIA,NO TRACO1:4 E ACERTO DE FUNDO DE VALA.FORNECIMENTO E ASSENTAMENTO</t>
  </si>
  <si>
    <t>TUBO DE CONCRETO ARMADO,CLASSE PA-1(NBR 8890/03),PARA GALERIAS DE AGUAS PLUVIAIS,COM DIAMETRO DE 1.100MM,ATERRO E SOCA ATE A ALTURA DA GERATRIZ SUPERIOR DO TUBO,CONSIDERANDO O MATERIAL DA PROPRIA ESCAVACAO,INCLUSIVE FORNECIMENTO DO MATERIALPARA REJUNTAMENTO COM ARGAMASSA DE CIMENTO E AREIA,NO TRACO1:4 E ACERTO DE FUNDO DE VALA.FORNECIMENTO E ASSENTAMENTO</t>
  </si>
  <si>
    <t>TUBO DE CONCRETO ARMADO,CLASSE PA-1(NBR 8890/03),PARA GALERIAS DE AGUAS PLUVIAIS,COM DIAMETRO DE 1.200MM,ATERRO E SOCA ATE A ALTURA DA GERATRIZ SUPERIOR DO TUBO,CONSIDERANDO O MATERIAL DA PROPRIA ESCAVACAO,INCLUSIVE FORNECIMENTO DO MATERIALPARA REJUNTAMENTO COM ARGAMASSA DE CIMENTO E AREIA,NO TRACO1:4 E ACERTO DE FUNDO DE VALA.FORNECIMENTO E ASSENTAMENTO</t>
  </si>
  <si>
    <t>TUBO DE CONCRETO ARMADO,CLASSE PA-1(NBR 8890/03),PARA GALERIAS DE AGUAS PLUVIAIS,COM DIAMETRO DE 1.500MM,ATERRO E SOCA ATE A ALTURA DA GERATRIZ SUPERIOR DO TUBO,CONSIDERANDO O MATERIAL DA PROPRIA ESCAVACAO,INCLUSIVE FORNECIMENTO DO MATERIALPARA REJUNTAMENTO COM ARGAMASSA DE CIMENTO E AREIA,NO TRACO1:4 E ACERTO DE FUNDO DE VALA.FORNECIMENTO E ASSENTAMENTO</t>
  </si>
  <si>
    <t>TUBO DE CONCRETO ARMADO,CLASSE PA-1(NBR 8890/03),PARA GALERIAS DE AGUAS PLUVIAIS,COM DIAMETRO DE 1.750MM.ATERRO E SOCA ATE A ALTURA DA GERATRIZ SUPERIOR DO TUBO,CONSIDERANDO O MATERIAL DA PROPRIA ESCAVACAO,INCLUSIVE FORNECIMENTO DO MATERIALPARA REJUNTAMENTO COM ARGAMASSA DE CIMENTO E AREIA,NO TRACO1:4 E ACERTO DE FUNDO DE VALA.FORNECIMENTO E ASSENTAMENTO</t>
  </si>
  <si>
    <t>TUBO DE CONCRETO ARMADO,CLASSE PA-1(NBR 8890/03),PARA GALERIAS DE AGUAS PLUVIAIS,COM DIAMETRO DE 2.000MM,ATERRO E SOCA ATE A ALTURA DA GERATRIZ SUPERIOR DO TUBO,CONSIDERANDO O MATERIAL DA PROPRIA ESCAVACAO,INCLUSIVE FORNECIMENTO DO MATERIALPARA REJUNTAMENTO COM ARGAMASSA DE CIMENTO E AREIA,NO TRACO1:4 E ACERTO DE FUNDO DE VALA.FORNECIMENTO E ASSENTAMENTO</t>
  </si>
  <si>
    <t>TUBO DE CONCRETO ARMADO,CLASSE PA-2(NBR 8890/03),PARA GALERIAS DE AGUAS PLUVIAIS,COM DIAMETRO DE 300MM,ATERRO E SOCA ATEA ALTURA DA GERATRIZ SUPERIOR DO TUBO,CONSIDERANDO O MATERIAL DA PROPRIA ESCAVACAO,INCLUSIVE FORNECIMENTO DO MATERIAL PARA REJUNTAMENTO COM ARGAMASSA DE CIMENTO E AREIA,NO TRACO 1:4 E ACERTO DE FUNDO DE VALA.FORNECIMENTO E ASSENTAMENTO</t>
  </si>
  <si>
    <t>TUBO DE CONCRETO ARMADO,CLASSE PA-2(NBR 8890/03),PARA GALERIAS DE AGUAS PLUVIAIS,COM DIAMETRO DE 400MM,ATERRO E SOCA ATEA ALTURA DA GERATRIZ SUPERIOR DO TUBO,CONSIDERANDO O MATERIAL DA PROPRIA ESCAVACAO,INCLUSIVE FORNECIMENTO DO MATERIAL PARA REJUNTAMENTO COM ARGAMASSA DE CIMENTO E AREIA,NO TRACO 1:4 E ACERTO DE FUNDO DE VALA.FORNECIMENTO E ASSENTAMENTO</t>
  </si>
  <si>
    <t>TUBO DE CONCRETO ARMADO,CLASSE PA-2(NBR 8890/03),PARA GALERIAS DE AGUAS PLUVIAIS,COM DIAMETRO DE 500MM,ATERRO E SOCA ATEA ALTURA DA GERATRIZ SUPERIOR DO TUBO,CONSIDERANDO O MATERIAL DA PROPRIA ESCAVACAO,INCLUSIVE FORNECIMENTO DO MATERIAL PARA REJUNTAMENTO COM ARGAMASSA DE CIMENTO E AREIA,NO TRACO 1:4 E ACERTO DE FUNDO DE VALA.FORNECIMENTO E ASSENTAMENTO</t>
  </si>
  <si>
    <t>TUBO DE CONCRETO ARMADO,CLASSE PA-2(NBR 8890/03),PARA GALERIAS DE AGUAS PLUVIAIS,COM DIAMETRO DE 600MM,ATERRO E SOCA ATEA ALTURA DE GERATRIZ SUPERIOR DO TUBO,CONSIDERANDO O MATERIAL DA PROPRIA ESCAVACAO,INCLUSIVE FORNECIMENTO DO MATERIAL PARA REJUNTAMENTO COM ARGAMASSA DE CIMENTO E AREIA,NO TRACO 1:4 E ACERTO DE FUNDO DE VALA.FORNECIMENTO E ASSENTAMENTO</t>
  </si>
  <si>
    <t>TUBO DE CONCRETO ARMADO,CLASSE PA-2(NBR 8890/03),PARA GALERIAS DE AGUAS PLUVIAIS,COM DIAMETRO DE 700MM,ATERRO E SOCA ATEA ALTURA DA GERATRIZ SUPERIOR DO TUBO,CONSIDERANDO O MATERIAL DA PROPRIA ESCAVACAO,INCLUSIVE FORNECIMENTO DO MATERIAL PARA REJUNTAMENTO COM ARGAMASSA DE CIMENTO E AREIA,NO TRACO 1:4 E ACERTO DE FUNDO DE VALA.FORNECIMENTO E ASSENTAMENTO</t>
  </si>
  <si>
    <t>TUBO DE CONCRETO ARMADO,CLASSE PA-2(NBR 8890/03),PARA GALERIAS DE AGUAS PLUVIAIS,COM DIAMETRO DE 800MM,ATERRO E SOCA ATEA ALTURA DA GERATRIZ SUPERIOR DO TUBO,CONSIDERANDO O MATERIAL DA PROPRIA ESCAVACAO,INCLUSIVE FORNECIMENTO DO MATERIAL PARA REJUNTAMENTO COM ARGAMASSA DE CIMENTO E AREIA,NO TRACO 1:4 E ACERTO DE FUNDO DE VALA.FORNECIMENTO E ASSENTAMENTO</t>
  </si>
  <si>
    <t>TUBO DE CONCRETO ARMADO,CLASSE PA-2(NBR 8890/03),PARA GALERIAS DE AGUAS PLUVIAIS,COM DIAMETRO DE 900MM,ATERRO E SOCA ATEA ALTURA DA GERATRIZ SUPERIOR DO TUBO,CONSIDERANDO O MATERIAL DA PROPRIA ESCAVACAO,INCLUSIVE FORNECIMENTO DO MATERIAL PARA REJUNTAMENTO COM ARGAMASSA DE CIMENTO E AREIA,NO TRACO 1:4 E ACERTO DE FUNDO DE VALA.FORNECIMENTO E ASSENTAMENTO</t>
  </si>
  <si>
    <t>TUBO DE CONCRETO ARMADO,CLASSE PA-2(NBR 8890/03),PARA GALERIAS DE AGUAS PLUVIAIS,COM DIAMETRO DE 1.000MM,ATERRO E SOCA ATE A ALTURA DA GERATRIZ SUPERIOR DO TUBO,CONSIDERANDO O MATERIAL DA PROPRIA ESCAVACAO,INCLUSIVE FORNECIMENTO DO MATERIALPARA REJUNTAMENTO COM ARGAMASSA DE CIMENTO E AREIA,NO TRACO1:4 E ACERTO DE FUNDO DE VALA.FORNECIMENTO E ASSENTAMENTO</t>
  </si>
  <si>
    <t>TUBO DE CONCRETO ARMADO,CLASSE PA-2(NBR 8890/03),PARA GALERIAS DE AGUAS PLUVIAIS,COM DIAMETRO DE 1.100MM,ATERRO E SOCA ATE A ALTURA DA GERATRIZ SUPERIOR DO TUBO,CONSIDERANDO O MATERIAL DA PROPRIA ESCAVACAO,INCLUSIVE FORNECIMENTO DO MATERIALPARA REJUNTAMENTO COM ARGAMASSA DE CIMENTO E AREIA,NO TRACO1:4 E ACERTO DE FUNDO DE VALA.FORNECIMENTO E ASSENTAMENTO</t>
  </si>
  <si>
    <t>TUBO DE CONCRETO ARMADO,CLASSE PA-2(NBR 8890/03),PARA GALERIAS DE AGUAS PLUVIAIS,COM DIAMETRO DE 1.200MM,ATERRO E SOCA ATE A ALTURA DA GERATRIZ SUPERIOR DO TUBO,CONSIDERANDO O MATERIAL DA PROPRIA ESCAVACAO,INCLUSIVE FORNECIMENTO DO MATERIALPARA REJUNTAMENTO COM ARGAMASSA DE CIMENTO E AREIA,NO TRACO1:4 E ACERTO DE FUNDO DE VALA.FORNECIMENTO E ASSENTAMENTO</t>
  </si>
  <si>
    <t>TUBO DE CONCRETO ARMADO,CLASSE PA-2(NBR 8890/03),PARA GALERIAS DE AGUAS PLUVIAIS,COM DIAMETRO DE 1.500MM,ATERRO E SOCA ATE A ALTURA DA GERATRIZ SUPERIOR DO TUBO,CONSIDERANDO O MATERIAL DA PROPRIA ESCAVACAO,INCLUSIVE FORNECIMENTO DO MATERIALPARA REJUNTAMENTO COM ARGAMASSA DE CIMENTO E AREIA,NO TRACO1:4 E ACERTO DE FUNDO DE VALA.FORNECIMENTO E ASSENTAMENTO</t>
  </si>
  <si>
    <t>TUBO DE CONCRETO ARMADO,CLASSE PA-2(NBR 8890/03),PARA GELERIAS DE AGUAS PLUVIAIS,COM DIAMETRO DE 1.750MM,ATERRO E SOCA ATE A ALTURA DA GERATRIZ SUPERIOR DO TUBO,CONSIDERANDO O MATERIAL DA PROPRIA ESCAVACAO,INCLUSIVE FORNECIMENTO DO MATERIALPARA REJUNTAMENTO COM ARGAMASSA DE CIMENTO E AREIA,NO TRACO1:4 E ACERTO DE FUNDO DE VALA.FORNECIMENTO E ASSENTAMENTO</t>
  </si>
  <si>
    <t>TUBO DE CONCRETO ARMADO,CLASSE PA-2(NBR 8890/03),PARA GALERIAS DE AGUAS PLUVIAIS,COM DIAMETRO DE 2.000MM,ATERRO E SOCA ATE A ALTURA DA GERATRIZ SUPERIOR DO TUBO,CONSIDERANDO O MATERIAL DA PROPRIA ESCAVACAO,INCLUSIVE FORNECIMENTO DO MATERIALPARA REJUNTAMENTO COM ARGAMASSA DE CIMENTO E AREIA,NO TRACO1:4 E ACERTO DE FUNDO DE VALA.FORNECIMENTO E ASSENTAMENTO</t>
  </si>
  <si>
    <t>TUBO DE CONCRETO ARMADO,CLASSE PA-3(NBR 8890/03),PARA GALERIAS DE AGUAS PLUVIAIS,COM DIAMETRO DE 300MM,ATERRO E SOCA ATEA ALTURA DA GERATRIZ SUPERIOR DO TUBO,CONSIDERANDO O MATERIAL DA PROPRIA ESCAVACAO,INCLUSIVE FORNECIMENTO DO MATERIAL PARA REJUNTAMENTO COM ARGAMASSA DE CIMENTO E AREIA,NO TRACO 1:4 E ACERTO DE FUNDO DE VALA.FORNECIMENTO E ASSENTAMENTO</t>
  </si>
  <si>
    <t>TUBO DE CONCRETO ARMADO,CLASSE PA-3(NBR 8890/03),PARA GALERIAS DE AGUAS PLUVIAIS,COM DIAMETRO DE 400MM,ATERRO E SOCA ATEA ALTURA DA GERATRIZ SUPERIOR DO TUBO,CONSIDERANDO O MATERIAL DA PROPRIA ESCAVACAO,INCLUSIVE FORNECIMENTO DO MATERIAL PARA REJUNTAMENTO COM ARGAMASSA DE CIMENTO E AREIA,NO TRACO 1:4 E ACERTO DE FUNDO DE VALA.FORNECIMENTO E ASSENTAMENTO</t>
  </si>
  <si>
    <t>TUBO DE CONCRETO ARMADO,CLASSE PA-3(NBR 8890/03),PARA GALERIAS DE AGUAS PLUVIAIS,COM DIAMETRO DE 500MM,ATERRO E SOCA ATEA ALTURA DA GERATRIZ SUPERIOR DO TUBO,CONSIDERANDO O MATERIAL DA PROPRIA ESCAVACAO,INCLUSIVE FORNECIMENTO DO MATERIAL PARA REJUNTAMENTO COM ARGAMASSA DE CIMENTO E AREIA NO TRACO 1:4 E ACERTO DE FUNDO DE VALA.FORNECIMENTO E ASSENTAMENTO</t>
  </si>
  <si>
    <t>TUBO DE CONCRETO ARMADO,CLASSE PA-3(NBR 8890/03),PARA GALERIAS DE AGUAS PLUVIAIS,COM DIAMETRO DE 600MM,ATERRO E SOCA ATEA ALTURA DA GERATRIZ SUPERIOR DO TUBO,CONSIDERANDO O MATERIAL DA PROPRIA ESCAVACAO,INCLUSIVE FORNECIMENTO DO MATERIAL PARA REJUNTAMENTO COM ARGAMASSA DE CIMENTO E AREIA,NO TRACO 1:4 E ACERTO DE FUNDO DE VALA.FORNECIMENTO E ASSENTAMENTO</t>
  </si>
  <si>
    <t>TUBO DE CONCRETO ARMADO,CLASSE PA-3(NBR 8890/03),PARA GALERIAS DE AGUAS PLUVIAIS,COM DIAMETRO DE 700MM,ATERRO E SOCA ATEA ALTURA DA GERATRIZ SUPERIOR DO TUBO,CONSIDERANDO O MATERIAL DA PROPRIA ESCAVACAO,INCLUSIVE FORNECIMENTO DO MATERIAL PARA REJUNTAMENTO COM ARGAMASSA DE CIMENTO E AREIA,NO TRACO 1:4 E ACERTO DE FUNDO DE VALA.FORNECIMENTO E ASSENTAMENTO</t>
  </si>
  <si>
    <t>TUBO DE CONCRETO ARMADO,CLASSE PA-3(NBR 8890/03),PARA GALERIAS DE AGUAS PLUVIAIS,COM DIAMETRO DE 800MM,ATERRO E SOCA ATEA ALTURA DA GERATRIZ SUPERIOR DO TUBO,CONSIDERANDO O MATERIAL DA PROPRIA ESCAVACAO,INCLUSIVE FORNECIMENTO DO MATERIAL PARA REJUNTAMENTO COM ARGAMASSA DE CIMENTO E AREIA,NO TRACO 1:4 E ACERTO DE FUNDO DE VALA.FORNECIMENTO E ASSENTAMENTO</t>
  </si>
  <si>
    <t>TUBO DE CONCRETO ARMADO,CLASSE PA-3(NBR 8890/03),PARA GALERIAS DE AGUAS PLUVIAIS,COM DIAMETRO DE 900MM,ATERRO E SOCA ATEA ALTURA DA GERATRIZ SUPERIOR DO TUBO,CONSIDERANDO O MATERIAL DA PROPRIA ESCAVACAO,INCLUSIVE FORNECIMENTO DO MATERIAL PARA REJUNTAMENTO COM ARGAMASSA DE CIMENTO E AREIA,NO TRACO 1:4 E ACERTO DE FUNDO DE VALA.FORNECIMENTO E ASSENTAMENTO</t>
  </si>
  <si>
    <t>TUBO DE CONCRETO ARMADO,CLASSE PA-3(NBR 8890/03),PARA GALERIAS DE AGUAS PLUVIAIS,COM DIAMETRO DE 1.000MM,ATERRO E SOCA ATE A ALTURA DA GERATRIZ SUPERIOR DO TUBO,CONSIDERANDO O MATERIAL DA PROPRIA ESCAVACAO,INCLUSIVE FORNECIMENTO DO MATERIALPARA REJUNTAMENTO COM ARGAMASSA DE CIMENTO E AREIA,NO TRACO1:4 E ACERTO DE FUNDO DE VALA.FORNECIMENTO E ASSENTAMENTO</t>
  </si>
  <si>
    <t>TUBO DE CONCRETO ARMADO,CLASSE PA-3(NBR 8890/03),PARA GALERIAS DE AGUAS PLUVIAIS,COM DIAMETRO DE 1.100MM,ATERRO E SOCA ATE A ALTURA DA GERATRIZ SUPERIOR DO TUBO,CONSIDERANDO O MATERIAL DA PROPRIA ESCAVACAO,INCLUSIVE FORNECIMENTO DO MATERIALPARA REJUNTAMENTO COM ARGAMASSA DE CIMENTO E AREIA NO TRACO1:4 E ACERTO DE FUNDO DE VALA.FORNECIMENTO E ASSENTAMENTO</t>
  </si>
  <si>
    <t>TUBO DE CONCRETO ARMADO,CLASSE PA-3(NBR 8890/03),PARA GALERIAS DE AGUAS PLUVIAIS,COM DIAMETRO DE 1.200MM,ATERRO E SOCA ATE A ALTURA DA GERATRIZ SUPERIOR DO TUBO,CONSIDERANDO O MATERIAL DA PROPRIA ESCAVACAO,INCLUSIVE FORNECIMENTO DO MATERIALPARA REJUNTAMENTO COM ARGAMASSA DE CIMENTO E AREIA NO TRACO1:4 E ACERTO DE FUNDO DE VALA.FORNECIMENTO E ASSENTAMENTO</t>
  </si>
  <si>
    <t>TUBO DE CONCRETO ARMADO,CLASSE PA-3(NBR 8890/03),PARA GALERIAS DE AGUAS PLUVIAIS,COM DIAMETRO DE 1.500MM,ATERRO E SOCA ATE A ALTURA DA GERATRIZ SUPERIOR DO TUBO,CONSIDERANDO O MATERIAL DA PROPRIA ESCAVACAO,INCLUSIVE FORNECIMENTO DO MATERIALPARA REJUNTAMENTO COM ARGAMASSA DE CIMENTO E AREIA,NO TRACO1:4 E ACERTO DE FUNDO DE VALA.FORNECIMENTO E ASSENTAMENTO</t>
  </si>
  <si>
    <t>TUBO DE CONCRETO ARMADO,CLASSE PA-3(NBR 8890/03),PARA GALERIAS DE AGUAS PLUVIAIS,COM DIAMETRO DE 1.750MM,ATERRO E SOCA ATE A ALTURA DA GERATRIZ SUPERIOR DO TUBO,CONSIDERANDO O MATERIAL DA PROPRIA ESCAVACAO,INCLUSIVE FORNECIMENTO DO MATERIALPARA REJUNTAMENTO COM ARGAMASSA DE CIMENTO E AREIA,NO TRACO1:4 E ACERTO DE FUNDO DE VALA.FORNECIMENTO E ASSENTAMENTO</t>
  </si>
  <si>
    <t>TUBO DE CONCRETO ARMADO,CLASSE PA-3(NBR 8890/03),PARA GALERIAS DE AGUAS PLUVIAIS,COM DIAMETRO DE 2.000MM,ATERRO E SOCA ATE A ALTURA DA GERATRIZ SUPERIOR DO TUBO,CONSIDERANDO O MATERIAL DA PROPRIA ESCAVACAO,INCLUSIVE FORNECIMENTO DO MATERIALPARA REJUNTAMENTO COM ARGAMASSA DE CIMENTO E AREIA,NO TRACO1:4 E ACERTO DE FUNDO DE VALA.FORNECIMENTO E ASSENTAMENTO</t>
  </si>
  <si>
    <t>TUBO DE CONCRETO ARMADO,CLASSE PA-4(NBR 8890/03),PARA GALERIAS DE AGUAS PLUVIAIS,COM DIAMETRO DE 300MM,ATERRO E SOCA ATEA ALTURA DA GERATRIZ SUPERIOR DO TUBO,CONSIDERANDO O MATERIAL DA PROPRIA ESCAVACAO,INCLUSIVE FORNECIMENTO DO MATERIAL PARA REJUNTAMENTO COM ARGAMASSA DE CIMENTO E AREIA,NO TRACO 1:4 E ACERTO DE FUNDO DE VALA.FORNECIMENTO E ASSENTAMENTO</t>
  </si>
  <si>
    <t>TUBO DE CONCRETO ARMADO,CLASSE PA-4(NBR 8890/03),PARA GALERIAS DE AGUAS PLUVIAIS,COM DIAMETRO DE 400MM,ATERRO E SOCA ATEA ALTURA DA GERATRIZ SUPERIOR DO TUBO,CONSIDERANDO O MATERIAL DA PROPRIA ESCAVACAO,INCLUSIVE FORNECIMENTO DO MATERIAL PARA REJUNTAMENTO COM ARGAMASSA DE CIMENTO E AREIA,NO TRACO 1:4 E ACERTO DE FUNDO DE VALA.FORNECIMENTO E ASSENTAMENTO</t>
  </si>
  <si>
    <t>TUBO DE CONCRETO ARMADO,CLASSE PA-4(NBR 8890/03),PARA GALERIAS DE AGUAS PLUVIAIS,COM DIAMETRO DE 500MM,ATERRO E SOCA ATEA ALTURA DA GERATRIZ SUPERIOR DO TUBO,CONSIDERANDO O MATERIAL DA PROPRIA ESCAVACAO,INCLUSIVE FORNECIMENTO DO MATERIAL PARA REJUNTAMENTO COM ARGAMASSA DE CIMENTO E AREIA,NO TRACO 1:4 E ACERTO DE FUNDO DE VALA.FORNECIMENTO E ASSENTAMENTO</t>
  </si>
  <si>
    <t>TUBO DE CONCRETO ARMADO,CLASSE PA-4(NBR 8890/03),PARA GALERIAS DE AGUAS PLUVIAIS,COM DIAMETRO DE 600MM,ATERRO E SOCA ATEA ALTURA DA GERATRIZ SUPERIOR DO TUBO,CONSIDERANDO O MATERIAL DA PROPRIA ESCAVACAO,INCLUSIVE FORNECIMENTO DO MATERIAL PARA REJUNTAMENTO COM ARGAMASSA DE CIMENTO E AREIA,NO TRACO 1:4 E ACERTO DE FUNDO DE VALA.FORNECIMENTO E ASSENTAMENTO</t>
  </si>
  <si>
    <t>TUBO DE CONCRETO ARMADO,CLASSE PA-4(NBR 8890/03),PARA GALERIAS DE AGUAS PLUVIAIS,COM DIAMETRO DE 700MM,ATERRO E SOCA ATEA ALTURA DA GERATRIZ SUPERIOR DO TUBO,CONSIDERANDO O MATERIAL DA PROPRIA ESCAVACAO,INCLUSIVE FORNECIMENTO DO MATERIAL PARA REJUNTAMENTO COM ARGAMASSA DE CIMENTO E AREIA,NO TRACO 1:4 E ACERTO DE FUNDO DE VALA.FORNECIMENTO E ASSENTAMENTO</t>
  </si>
  <si>
    <t>TUBO DE CONCRETO ARMADO,CLASSE PA-4(NBR 8890/03),PARA GALERIAS DE AGUAS PLUVIAIS,COM DIAMETRO DE 800MM,ATERRO E SOCA ATEA ALTURA DA GERATRIZ SUPERIOR DO TUBO,CONSIDERANDO O MATERIAL DA PROPRIA ESCAVACAO,INCLUSIVE FORNECIMENTO DO MATERIAL PARA REJUNTAMENTO COM ARGAMASSA DE CIMENTO E AREIA,NO TRACO 1:4 E ACERTO DE FUNDO DE VALA.FORNECIMENTO E ASSENTAMENTO</t>
  </si>
  <si>
    <t>TUBO DE CONCRETO ARMADO,CLASSE PA-4(NBR 8890/03),PARA GALERIAS DE AGUAS PLUVIAIS,COM DIAMETRO DE 900MM,ATERRO E SOCA ATEA ALTURA DA GERATRIZ SUPERIOR DO TUBO,CONSIDERANDO O MATERIAL DA PROPRIA ESCAVACAO,INCLUSIVE FORNECIMENTO DO MATERIAL PARA REJUNTAMENTO COM ARGAMASSA DE CIMENTO E AREIA,NO TRACO 1:4 E ACERTO DE FUNDO DE VALA.FORNECIMENTO E ASSENTAMENTO</t>
  </si>
  <si>
    <t>TUBO DE CONCRETO ARMADO,CLASSE PA-4(NBR 8890/03),PARA GALERIAS DE AGUAS PLUVIAIS,COM DIAMETRO DE 1.000MM,ATERRO E SOCA ATE A ALTURA DA GERATRIZ SUPERIOR DO TUBO,CONSIDERANDO O MATERIAL DA PROPRIA ESCAVACAO,INCLUSIVE FORNECIMENTO DO MATERIALPARA REJUNTAMENTO COM ARGAMASSA DE CIMENTO E AREIA,NO TRACO1:4 E ACERTO DE FUNDO DE VALA.FORNECIMENTO E ASSENTAMENTO</t>
  </si>
  <si>
    <t>TUBO DE CONCRETO ARMADO,CLASSE PA-4(NBR 8890/03),PARA GALERIAS DE AGUAS PLUVIAIS,COM DIAMETRO DE 1.100MM,ATERRO E SOCA ATE A ALTURA DA GERATRIZ SUPERIOR DO TUBO,CONSIDERANDO O MATERIAL DA PROPRIA ESCAVACAO,INCLUSIVE FORNECIMENTO DO MATERIALPARA REJUNTAMENTO COM ARGAMASSA DE CIMENTO E AREIA,NO TRACO1:4 E ACERTO DE FUNDO DE VALA.FORNECIMENTO E ASSENTAMENTO</t>
  </si>
  <si>
    <t>TUBO DE CONCRETO ARMADO,CLASSE PA-4(NBR 8890/03),PARA GALERIAS DE AGUAS PLUVIAIS,COM DIAMETRO DE 1.200MM,ATERRO E SOCA ATE A ALTURA DA GERATRIZ SUPERIOR DO TUBO,CONSIDERANDO O MATERIAL DA PROPRIA ESCAVACAO,INCLUSIVE FORNECIMENTO DO MATERIALPARA REJUNTAMENTO COM ARGAMASSA DE CIMENTO E AREIA,NO TRACO1:4 E ACERTO DE FUNDO DE VALA.FORNECIMENTO E ASSENTAMENTO</t>
  </si>
  <si>
    <t>TUBO DE CONCRETO ARMADO,CLASSE PA-4(NBR 8890/03),PARA GALERIAS DE AGUAS PLUVIAIS,COM DIAMETRO DE 1.500MM,ATERRO E SOCA ATE A ALTURA DA GERATRIZ SUPERIOR DO TUBO,CONSIDERANDO O MATERIAL DA PROPRIA ESCAVACAO,INCLUSIVE FORNECIMENTO DO MATERIALPARA REJUNTAMENTO COM ARGAMASSA DE CIMENTO E AREIA,NO TRACO1:4 E ACERTO DE FUNDO DE VALA.FORNECIMENTO E ASSENTAMENTO</t>
  </si>
  <si>
    <t>TUBO DE CONCRETO ARMADO,CLASSE PA-4(NBR 8890/03),PARA GALERIAS DE AGUAS PLUVIAIS,COM DIAMETRO DE 1.750MM,ATERRO E SOCA ATE A ALTURA DA GERATRIZ SUPERIOR DO TUBO,CONSIDERANDO O MATERIAL DA PROPRIA ESCAVACAO,INCLUSIVE FORNECIMENTO DO MATERIALPARA REJUNTAMENTO COM ARGAMASSA DE CIMENTO E AREIA,NO TRACO1:4 E ACERTO DE FUNDO DE VALA.FORNECIMENTO E ASSENTAMENTO</t>
  </si>
  <si>
    <t>TUBO DE CONCRETO ARMADO,CLASSE PA-4(NBR 8890/03),PARA GALERIAS DE AGUAS PLUVIAIS,COM DIAMETRO DE 2.000MM,ATERRO E SOCA ATE A ALTURA DA GERATRIZ SUPERIOR DO TUBO,CONSIDERANDO O MATERIAL DA PROPRIA ESCAVACAO,INCLUSIVE FORNECIMENTO DO MATERIALPARA REJUNTAMENTO COM ARGAMASSA DE CIMENTO E AREIA,NO TRACO1:4 E ACERTO DE FUNDO DE VALA.FORNECIMENTO E ASSENTAMENTO</t>
  </si>
  <si>
    <t>CANAL PRE-FABRICADO,EM CONCRETO PROTENDIDO E/OU ARMADO,COM SECAO EM "U",MEDIDO PELA AREA DO PERIMETRO INTERNO DA SECAO VEZES O COMPRIMENTO DO CANAL.FORNECIMENTO E ASSENTAMENTO</t>
  </si>
  <si>
    <t>COBERTURA DE CANAL PRE-FABRICADO,EM CONCRETO PROTENDIDO E/OUARMADO,PARA VAOS ATE 5,00M.FORNECIMENTO E ASSENTAMENTO</t>
  </si>
  <si>
    <t>GALERIA MULTIDIMENSIONAL RODOVIARIA SIMPLES EM CONCRETO ARMADO E CONCRETO ARMADO PROTENDIDO,30MPA,FUNDO C/6M E 8,80T,PAREDE 6,00M,PESO 3,90T E TAMPA C/2,00M,PESO 2,30T,ESTRUTURALMENTE BI-APOIADA C/CARGA POR APOIO 112T,C/TABULEIRO 3,05M,ALTURA 2,62M,VAZAO DE 7,13M3/S,VELOCIDADE DE ESCOAMENTO 2,00M/S,EXCL.TRANSPORTE,DESCARGA,ESCAVACAO E REATERRO.FORN.E ASSENT.</t>
  </si>
  <si>
    <t>GALERIA MULTIDIMENSIONAL RODOVIARIA SIMPLES EM CONCRETO ARMADO E CONCRETO ARMADO PROTENDIDO,30MPA,PAREDE COM 6,00M,PESO4,90T E TAMPA COM 2,00M,PESO 2,70T,ESTRUTURALMENTE BI-APOIADA C/CARGA POR APOIO DE 130T,C/TABULEIRO DE 3,40M,ALTUR.3,00M,VAZAO DE 9,98M3/S,VELOCIDADE DE ESCOAMENTO 2,16M/S, EXCLUSIVE TRANSPORTE,DESCARGA,ESCAVACAO E REATERRO.FORN.E ASSENT.</t>
  </si>
  <si>
    <t>GALERIA MULTIDIMENSIONAL RODOVIARIA SIMPLES EM CONCRETO ARMADO E CONCRETO ARMADO PROTENDIDO,30MPA,PAREDE COM 6,00M,PESO7,40T E TAMPA COM 2,00M,PESO 3,70T,ESTRUTURALMENTE BI-APOIADA C/CARGA POR APOIO DE 177T,C/TABULEIRO DE 4,18M,ALTUR.4,03M,VAZAO DE 19,86M3/S,VELOCIDADE DE ESCOAMENTO 2,49M/S,EXCLUSIVE TRANSPORTE,DESCARGA,ESCAVACAO E REATERRO.FORN.E ASSENT.</t>
  </si>
  <si>
    <t>GALERIA MULTIDIMENSIONAL RODOVIARIA SIMPLES EM CONCRETO ARMADO E CONCRETO ARMADO PROTENDIDO,30MPA,PAREDE COM 6,00M,PESO12,0T E TAMPA COM 2,00M,PESO 4,60T,ESTRUTURALMENTE BI-APOIADA C/CARGA POR APOIO DE 233T,C/TABULEIRO DE 5,00M,ALTUR.4,97M,VAZAO DE 30,73M3/S,VELOCIDADE DE ESCOAMENTO 2,75M/S,EXCLUSIVE TRANSPORTE,DESCARGA,ESCAVACAO E REATERRO.FORN.E ASSENT.</t>
  </si>
  <si>
    <t>GALERIA MULTIMENSIONAL RODOVIARIA DUPLA EM CONCRETO ARMADO ECONCRETO ARMADO PROTENDIDO,30MPA,2 FUNDOS 6M,PESO 8,80T,PAREDE C/6,00M,PESO 3,90T E TAMPA C/2,00M,PESO 4,81T,ESTRUTURALMENTE BI-APOIADA C/CARGA POR APOIO 191T,C/TABULEIRO 5,22M,ALTURA 2,62M,VAZAO 15,42M3/S,VELOCIDADE DE ESCOAMENTO 2,00M/S,EXCL.TRANSPORTE,DESCARGA,ESCAVACAO E REATERRO.FORN.E ASSENT.</t>
  </si>
  <si>
    <t>GALERIA MULTIDIMENSIONAL RODOVIARIA DUPLA EM CONCRETO ARMADOE PROTENDIDO,30MPA,PAREDE C/6,00M,PESO 4,90T E TAMPA COM 2,00M,PESO DE 5,22T,ESTRUTURALMENTE BI-APOIADA C/CARGA POR APOIO DE 223T,C/TABULEIRO DE 5,53M,ALT.3,00M,VAZAO DE 21,45M3/S,VELOCIDADE DE ESCOAMENTO 2,16M/S,EXCLUSIVE TRANSPORTE,DESCARGA,ESCAVACAO E REATERRO.FORNECIMENTO E ASSENTAMENTO</t>
  </si>
  <si>
    <t>GALERIA MULTIDIMENSIONAL RODOVIARIA DUPLA EM CONCRETO ARMADOE PROTENDIDO,30MPA,PAREDE C/6,00M,PESO 7,40T E TAMPA COM 2,00M,PESO DE 6,15T,ESTRUTURALMENTE BI-APOIADA COM CARGA POR APOIO DE 284T,TABULEIRO DE 6,35M,ALTUR.4,03M,VAZAO DE 40,71M3/S,VELOCIDADE DE ESCOAMENTO 2,49M/S,EXCLUSIVE TRANSPORTE,DESCARGA,ESCAVACAO E REATERRO.FORNECIMENTO E ASSENTAMENTO</t>
  </si>
  <si>
    <t>GALERIA MULTIDIMENSIONAL RODOVIARIA DUPLA EM CONCRETO ARMADOE PROTENDIDO,30MPA,PAREDE C/6,00M,PESO DE 12,00T E TAMPA C/2,00M,PESO DE 7,10T,ESTRUTURALMENTE BI-APOIADA C/CARGA POR APOIO DE 348T,TABULEIRO DE 7,09M,ALT.4,97M,VAZAO DE 60,73M3/SE VELOCIDADE DE ESCOAMENTO 2,75M/S,EXCLUSIVE TRANSPORTE,DESCARGA,ESCAVACAO E REATERRO.FORNECIMENTO E ASSENTAMENTO</t>
  </si>
  <si>
    <t>GALERIA MULTIDIMENSIONAL RODOVIARIA TRIPLA EM CONCRETO ARMADO E PROTENDIDO,30MPA,3 FUNDOS 6,00M,8,80T,PAREDE C/6,60M,PESO 3,90T E TAMPA 2,00M,PESO 7,33T,ESTRUTURALMENTE BI-APOIADAC/CARGA POR APOIO DE 288T,COM TABULEIRO DE 3,05M,ALTURA 2,62M,VAZAO DE 23,85M3/S,VELOCIDADE DE ESCOAMENTO 2,00M/S,EXCLUSIVE TRANSPORTE,DESCARGA,ESCAVACAO E REATERRO.FORN. E ASSENT.</t>
  </si>
  <si>
    <t>GALERIA MULTIDIMENSIONAL RODOVIARIA TRIPLA EM CONCRETO ARMADO E PROTENDIDO,30MPA,PAREDE C/6,00M,PESO DE 4,9T E TAMPA COM2,00M,PESO DE 7,70T,ESTRUTURALMENTE BI-APOIADA C/CARGA PORAPOIO DE 310T,TABULEIRO DE 7,55M,ALT.3,00M, VAZAO 34,92M3/SE VELOCIDADE DE ESCOAMENTO 2,16M/S, EXCLUSIVE TRANSPORTE,DESCARGA,ESCAVACAO E REATERRO.FORNECIMENTO E ASSENTAMENTO</t>
  </si>
  <si>
    <t>GALERIA MULTIDIMENSIONAL RODOVIARIA TRIPLA EM CONCRETO ARMADO E PROTENDIDO,30MPA,PAREDE C/6,00M, PESO 7,40T E TAMPA COM2,00M,PESO DE 8,70T, ESTRUTURALMENTE BI-APOIADA C/CARGA PORAPOIO DE 387T,TABULEIRO DE 8,37M,ALT.4,03M,VAZAO 65,64M3/S EVELOCIDADE DE ESCOAMENTO DE 2,49M/S,EXCLUSIVE TRANSPORTE,DESCARGA,ESCAVACAO E REATERRO.FORNECIMENTO E ASSENTAMENTO</t>
  </si>
  <si>
    <t>GALERIA MULTIDIMENSIONAL RODOVIARIA TRIPLA EM CONCRETO ARMADO E PROTENDIDO,30MPA,PAREDE COM 6,00M,PESO DE 12,00T E TAMPACOM 2,00M,PESO DE 9,60T,ESTRUTURALMENTE BI-APOIADA COM CARGA POR APOIO DE 463T,TABULEIRO DE 9,11M,ALTURA DE 4,97M,VAZAODE 92,30M3/S E VELOCIDADE DE ESCOAMENTO 2,75M/S,EXCLUSIVE TRANSPORTE,DESCARGA,ESCAVACAO E REATERRO.FORN.E ASSENTAMENTO</t>
  </si>
  <si>
    <t>GALERIA TECNICA PRE-FABRICADA DE CONCRETO ARMADO,DIMENSOESINTERNAS DE 1,00X1,00M (BXH) RECOBRIMENTO COM 2CM,EXCLUSIVEESCAVACAO E REATERRO.FORNECIMENTO E ASSENTAMENTO.</t>
  </si>
  <si>
    <t>GALERIA TECNICA PRE-FABRICADA DE CONCRETO ARMADO,DIMENSOESINTERNAS DE 1,50X1,00M (BXH) RECOBRIMENTO COM 2CM,EXCLUSIVEESCAVACAO E REATERRO.FORNECIMENTO E ASSENTAMENTO</t>
  </si>
  <si>
    <t>GALERIA TECNICA PRE-FABRICADA DE CONCRETO ARMADO,DIMENSOESINTERNAS DE 2,00X1,20M (BXH) RECOBRIMENTO COM 2CM,EXCLUSIVEESCAVACAO E REATERRO.FORNECIMENTO E ASSENTAMENTO</t>
  </si>
  <si>
    <t>GALERIA TECNICA PRE-FABRICADA DE CONCRETO ARMADO,DIMENSOESINTERNAS DE 2,00X1,50M (BXH) RECOBRIMENTO COM 2CM,EXCLUSIVEESCAVACAO E REATERRO.FORNECIMENTO E ASSENTAMENTO</t>
  </si>
  <si>
    <t>GALERIA TECNICA PRE-FABRICADA DE CONCRETO ARMADO,DIMENSOESINTERNAS DE 2,50X1,50M (BXH) RECOBRIMENTO COM 2CM,EXCLUSIVEESCAVACAO E REATERRO.FORNECIMENTO E ASSENTAMENTO</t>
  </si>
  <si>
    <t>GALERIA TECNICA PRE-FABRICADA DE CONCRETO ARMADO,DIMENSOESINTERNAS DE 2,50X2,00M (BXH) RECOBRIMENTO COM 2CM,EXCLUSIVEESCAVACAO E REATERRO.FORNECIMENTO E ASSENTAMENTO</t>
  </si>
  <si>
    <t>GALERIA TECNICA PRE-FABRICADA DE CONCRETO ARMADO,DIMENSOESINTERNAS DE 3,00X2,00M (BXH) RECOBRIMENTO COM 2CM,EXCLUSIVEESCAVACAO E REATERRO.FORNECIMENTO E ASSENTAMENTO</t>
  </si>
  <si>
    <t>GALERIA TECNICA PRE-FABRICADA DE CONCRETO ARMADO,DIMENSOESINTERNAS DE 3,50X2,00M (BXH) RECOBRIMENTO COM 2CM,EXCLUSIVEESCAVACAO E REATERRO.FORNECIMENTO E ASSENTAMENTO</t>
  </si>
  <si>
    <t>TUBO CERAMICO VIDRADO,CONFORME ESPECIFICACOES DA CEDAE,PARAESGOTO SANITARIO E AGUAS PLUVIAIS,ATERRO E SOCA ATE A ALTURADA GERATRIZ SUPERIOR DO TUBO,CONSIDERANDO O MATERIAL DA PROPRIA ESCAVACAO,COM DIAMETRO DE 100MM,INCLUSIVE FORNECIMENTODO MATERIAL PARA REJUNTAMENTO COM ARGAMASSA DE CIMENTO E AREIA,NO TRACO 1:4.FORNECIMENTO E ASSENTAMENTO</t>
  </si>
  <si>
    <t>TUBO CERAMICO VIDRADO,CONFORME ESPECIFICACOES DA CEDAE,PARAESGOTO SANITARIO E AGUAS PLUVIAIS,ATERRO E SOCA ATE A ALTURADA GERATRIZ SUPERIOR DO TUBO,CONSIDERANDO O MATERIAL DA PROPRIA ESCAVACAO,COM DIAMETRO DE 150MM,INCLUSIVE FORNECIMENTODO MATERIAL PARA REJUNTAMENTO COM ARGAMASSA DE CIMENTO E AREIA,NO TRACO 1:4.FORNECIMENTO E ASSENTAMENTO</t>
  </si>
  <si>
    <t>TUBO CERAMICO VIDRADO,CONFORME ESPECIFICACOES DA CEDAE,PARAESGOTO SANITARIO E AGUAS PLUVIAIS,ATERRO E SOCA ATE A ALTURADA GERATRIZ SUPERIOR DO TUBO,CONSIDERANDO O MATERIAL DA PROPRIA ESCAVACAO,COM DIAMETRO DE 200MM,INCLUSIVE FORNECIMENTODO MATERIAL PARA REJUNTAMENTO COM ARGAMASSA DE CIMENTO E AREIA,NO TRACO 1:4.FORNECIMENTO E ASSENTAMENTO</t>
  </si>
  <si>
    <t>TUBO CERAMICO VIDRADO,CONFORME ESPECIFICACOES DA CEDAE,PARAESGOTO SANITARIO E AGUAS PLUVIAIS,ATERRO E SOCA ATE A ALTURADA GERATRIZ SUPERIOR DO TUBO,CONSIDERANDO O MATERIAL DA PROPRIA ESCAVACAO,COM DIAMETRO DE 250MM,INCLUSIVE FORNECIMENTODO MATERIAL PARA REJUNTAMENTO COM ARGAMASSA DE CIMENTO E AREIA,NO TRACO 1:4.FORNECIMENTO E ASSENTAMENTO</t>
  </si>
  <si>
    <t>TUBO CERAMICO VIDRADO,CONFORME ESPECIFICACOES DA CEDAE,PARAESGOTO SANITARIO E AGUAS PLUVIAIS,ATERRO E SOCA ATE A ALTURADA GERATRIZ SUPERIOR DO TUBO,CONSIDERANDO O MATERIAL DA PROPRIA ESCAVACAO,COM DIAMETRO DE 300MM,INCLUSIVE FORNECIMENTODO MATERIAL PARA REJUNTAMENTO COM ARGAMASSA DE CIMENTO E AREIA,NO TRACO 1:4.FORNECIMENTO E ASSENTAMENTO</t>
  </si>
  <si>
    <t>CAIXA DE VISITA,EXECUTADA COM CONEXOES CERAMICAS,COM DIAMETRO DE 150MM,INCLUSIVE BASE,CAIXA DE PROTECAO E TAMPA EM CONCRETO,CONFORME PADRAO CEDAE,PROFUNDIDADE ATE 1,00M.FORNECIMENTO E ASSENTAMENTO</t>
  </si>
  <si>
    <t>ADICIONAL DE PROFUNDIDADE EXCEDENTE DE 1,00M,PARA CAIXA DE VISITA,EXECUTADA COM CONEXOES CERAMICAS,COM DIAMETRO DE 150MM,CONFORME PADRAO CEDAE.FORNECIMENTO E ASSENTAMENTO</t>
  </si>
  <si>
    <t>CAIXA DE VISITA,EXECUTADA COM CONEXOES CERAMICAS,COM DIAMETRO DE 100MM,INCLUSIVE BASE,CAIXA DE PROTECAO E TAMPA EM CONCRETO,CONFORME PADRAO CEDAE,PROFUNDIDADE ATE 1,00M.FORNECIMENTO E ASSENTAMENTO</t>
  </si>
  <si>
    <t>ADICIONAL DE PROFUNDIDADE EXCEDENTE DE 1,00M,PARA CAIXA DE VISITA,EXECUTADA COM CONEXOES CERAMICAS,COM DIAMETRO DE 100MM,CONFORME PADRAO CEDAE.FORNECIMENTO E ASSENTAMENTO</t>
  </si>
  <si>
    <t>CAIXA DE INSPECAO,EXECUTADA COM CONEXOES CERAMICAS,COM DIAMETRO DE 100MM,INCLUSIVE BASE,CAIXA DE PROTECAO E TAMPA EM CONCRETO,CONFORME PADRAO CEDAE.FORNECIMENTO E ASSENTAMENTO</t>
  </si>
  <si>
    <t>TUBO DE QUEDA EM CERAMICA,COM DIAMETRO DE 100MM,COM DESNIVELDE ATE 1,00M,PARA POCOS DE VISITA DE ESGOTO SANITARIO,CONFORME PADRAO CEDAE.FORNECIMENTO E ASSENTAMENTO</t>
  </si>
  <si>
    <t>ADICIONAL PARA DESNIVEL EXCEDENTE A 1,00M,PARA TUBO DE QUEDAEM CERAMICA,COM DIAMETRO DE 100MM,PARA POCOS DE VISITA DE ESGOTO SANITARIO,CONFORME PADRAO CEDAE.FORNECIMENTO E ASSENTAMENTO</t>
  </si>
  <si>
    <t>TUBO DE QUEDA EM CERAMICA,COM DIAMETRO DE 150MM,COM DESNIVELDE ATE 1,00M,PARA POCOS DE VISITA DE ESGOTO SANITARIO,CONFORME PADRAO CEDAE.FORNECIMENTO E ASSENTAMENTO</t>
  </si>
  <si>
    <t>ADICIONAL PARA DESNIVEL EXCEDENTE DE 1,00M,PARA TUBO DE QUEDA EM CERAMICA,COM DIAMETRO DE 150MM,PARA POCOS DE VISITA DEESGOTO SANITARIO,CONFORME PADRAO CEDAE.FORNECIMENTO E ASSENTAMENTO</t>
  </si>
  <si>
    <t>TUBO DE QUEDA EM CERAMICA,COM DIAMETRO DE 200MM,COM DESNIVELDE ATE 1,00M,PARA POCOS DE VISITA DE ESGOTO SANITARIO,CONFORME PADRAO CEDAE.FORNECIMENTO E ASSENTAMENTO</t>
  </si>
  <si>
    <t>ADICIONAL PARA DESNIVEL EXCEDENTE DE 1,00M,PARA TUBO DE QUEDA EM CERAMICA,COM DIAMETRO DE 200MM,PARA POCOS DE VISITA DEESGOTO SANITARIO,CONFORME PADRAO CEDAE.FORNECIMENTO E ASSENTAMENTO</t>
  </si>
  <si>
    <t>TUBO DE QUEDA EM CERAMICA,COM DIAMETRO DE 250MM,COM DESNIVELDE ATE 1,00M,PARA POCOS DE VISITA DE ESGOTO SANITARIO,CONFORME PADRAO CEDAE.FORNECIMENTO E ASSENTAMENTO</t>
  </si>
  <si>
    <t>ADICIONAL PARA DESNIVEL EXCEDENTE DE 1,00M,PARA TUBO DE QUEDA EM CERAMICA,COM DIAMETRO DE 250MM,PARA POCOS DE VISITA DEESGOTO SANITARIO,CONFORME PADRAO CEDAE.FORNECIMENTO E ASSENTAMENTO</t>
  </si>
  <si>
    <t>TUBO DE QUEDA EM CERAMICA,COM DIAMETRO DE 300MM,COM DESNIVELDE ATE 1,00M,PARA POCOS DE VISITA DE ESGOTO SANITARIO,CONFORME PADRAO CEDAE.FORNECIMENTO E ASSENTAMENTO</t>
  </si>
  <si>
    <t>ADICIONAL PARA DESNIVEL EXCEDENTE DE 1,00M,PARA TUBO DE QUEDA EM CERAMICA,COM DIAMETRO DE 300MM,PARA POCOS DE VISITA DEESGOTO SANITARIO,CONFORME PADRAO CEDAE.FORNECIMENTO E ASSENTAMENTO</t>
  </si>
  <si>
    <t>CONJUNTO DE PECAS EM CERAMICA,PARA RAMAL PREDIAL DE ESGOTO SANITARIO,COM DIAMETRO DE 100MM E SERVICOS DE LIGACAO NA CAIXA DE INSPECAO OU NO RAMAL ANTIGO E NO COLETOR.FORNECIMENTO EASSENTAMENTO</t>
  </si>
  <si>
    <t>CONJUNTO DE PECAS EM CERAMICA,PARA RAMAL PREDIAL DE ESGOTO SANITARIO,COM DIAMETRO DE 150MM E SERVICOS DE LIGACAO NA CAIXA DE INSPECAO OU NO RAMAL ANTIGO E NO COLETOR.FORNECIMENTO EASSENTAMENTO</t>
  </si>
  <si>
    <t>LEVANTAMENTO,LIMPEZA E REASSENTAMENTO DE TUBO DE FºFº,PONTAE BOLSA,TIPO ESGOTO,INCLUSIVE FORNECIMENTO DO MATERIAL PARAREJUNTAMENTO(JUNTA DE CHUMBO),COM DIAMETRO DE 50MM</t>
  </si>
  <si>
    <t>LEVANTAMENTO,LIMPEZA E REASSENTAMENTO DE TUBO DE FºFº,PONTAE BOLSA,TIPO ESGOTO,INCLUSIVE FORNECIMENTO DO MATERIAL PARAREJUNTAMENTO(JUNTA DE CHUMBO),COM DIAMETRO DE 75MM</t>
  </si>
  <si>
    <t>LEVANTAMENTO,LIMPEZA E REASSENTAMENTO DE TUBO DE FºFº,PONTAE BOLSA,TIPO ESGOTO,INCLUSIVE FORNECIMENTO DO MATERIAL PARAREJUNTAMENTO(JUNTA DE CHUMBO),COM DIAMETRO DE 100MM</t>
  </si>
  <si>
    <t>LEVANTAMENTO,LIMPEZA E REASSENTAMENTO DE TUBO DE FºFº,PONTAE BOLSA,TIPO ESGOTO,INCLUSIVE FORNECIMENTO DO MATERIAL PARAREJUNTAMENTO(JUNTA DE CHUMBO),COM DIAMETRO DE 150MM</t>
  </si>
  <si>
    <t>LEVANTAMENTO,LIMPEZA E REASSENTAMENTO DE TUBO DE FºFº,PONTAE BOLSA,TIPO ESGOTO,INCLUSIVE FORNECIMENTO DO MATERIAL PARAREJUNTAMENTO(JUNTA DE CHUMBO),COM DIAMETRO DE 200MM</t>
  </si>
  <si>
    <t>LEVANTAMENTO,LIMPEZA E REASSENTAMENTO DE TUBO DE FºFº,PONTAE BOLSA,TIPO ESGOTO,INCLUSIVE FORNECIMENTO DO MATERIAL PARAREJUNTAMENTO(JUNTA DE CHUMBO),COM DIAMETRO DE 250MM</t>
  </si>
  <si>
    <t>LEVANTAMENTO,LIMPEZA E REASSENTAMENTO DE TUBO DE FºFº,PONTAE BOLSA,TIPO ESGOTO,INCLUSIVE FORNECIMENTO DO MATERIAL PARAREJUNTAMENTO(JUNTA DE CHUMBO),COM DIAMETRO DE 300MM</t>
  </si>
  <si>
    <t>LEVANTAMENTO,LIMPEZA E REASSENTAMENTO DE CURVA DE FºFº,PONTAE BOLSA,COM QUALQUER DEFLEXAO,INCLUSIVE FORNECIMENTO DO MATERIAL PARA REJUNTAMENTO(JUNTA DE CHUMBO),COM DIAMETRO DE 75MM</t>
  </si>
  <si>
    <t>LEVANTAMENTO,LIMPEZA E REASSENTAMENTO DE CURVA DE FºFº,PONTAE BOLSA,COM QUALQUER DEFLEXAO,INCLUSIVE FORNECIMENTO DO MATERIAL PARA REJUNTAMENTO(JUNTA DE CHUMBO),COM DIAMETRO DE 100MM</t>
  </si>
  <si>
    <t>LEVANTAMENTO,LIMPEZA E REASSENTAMENTO DE CURVA DE FºFº,PONTAE BOLSA,COM QUALQUER DEFLEXAO,INCLUSIVE FORNECIMENTO DO MATERIAL PARA REJUNTAMENTO(JUNTA DE CHUMBO),COM DIAMETRO DE 150MM</t>
  </si>
  <si>
    <t>LEVANTAMENTO,LIMPEZA E REASSENTAMENTO DE CURVA DE FºFº,PONTAE BOLSA,COM QUALQUER DEFLEXAO,INCLUSIVE FORNECIMENTO DO MATERIAL PARA REJUNTAMENTO(JUNTA DE CHUMBO),COM DIAMETRO DE 200MM</t>
  </si>
  <si>
    <t>LEVANTAMENTO,LIMPEZA E REASSENTAMENTO DE CURVA DE FºFº,PONTAE BOLSA,COM QUALQUER DEFLEXAO,INCLUSIVE FORNECIMENTO DO MATERIAL PARA REJUNTAMENTO(JUNTA DE CHUMBO),COM DIAMETRO DE 250MM</t>
  </si>
  <si>
    <t>LEVANTAMENTO,LIMPEZA E REASSENTAMENTO DE CURVA DE FºFº,PONTAE BOLSA,COM QUALQUER DEFLEXAO,INCLUSIVE FORNECIMENTO DO MATERIAL PARA REJUNTAMENTO(JUNTA DE CHUMBO),COM DIAMETRO DE 300MM</t>
  </si>
  <si>
    <t>LEVANTAMENTO,LIMPEZA E REASSENTAMENTO DE JUNCAO 45° DE FºFº,PONTA E BOLSA,INCLUSIVE FORNECIMENTO DO MATERIAL PARA REJUNTAMENTO(JUNTA DE CHUMBO),COM DIAMETRO DE 75MM</t>
  </si>
  <si>
    <t>LEVANTAMENTO,LIMPEZA E REASSENTAMENTO DE JUNCAO 45° DE FºFº,PONTA E BOLSA,INCLUSIVE FORNECIMENTO DO MATERIAL PARA REJUNTAMENTO(JUNTA DE CHUMBO),COM DIAMETRO DE 100MM</t>
  </si>
  <si>
    <t>LEVANTAMENTO,LIMPEZA E REASSENTAMENTO DE JUNCAO 45° DE FºFº,PONTA E BOLSA,INCLUSIVE FORNECIMENTO DO MATERIAL PARA REJUNTAMENTO(JUNTA DE CHUMBO),COM DIAMETRO DE 150MM</t>
  </si>
  <si>
    <t>LEVANTAMENTO,LIMPEZA E REASSENTAMENTO DE JUNCAO 45° DE FºFº,PONTA E BOLSA,INCLUSIVE FORNECIMENTO DO MATERIAL PARA REJUNTAMENTO(JUNTA DE CHUMBO),COM DIAMETRO DE 200MM</t>
  </si>
  <si>
    <t>LEVANTAMENTO,LIMPEZA E REASSENTAMENTO DE JUNCAO 45° DE FºFº,PONTA E BOLSA,INCLUSIVE FORNECIMENTO DO MATERIAL PARA REJUNTAMENTO(JUNTA DE CHUMBO),COM DIAMETRO DE 250MM</t>
  </si>
  <si>
    <t>LEVANTAMENTO,LIMPEZA E REASSENTAMENTO DE JUNCAO 45° DE FºFº,PONTA E BOLSA,INCLUSIVE FORNECIMENTO DO MATERIAL PARA REJUNTAMENTO(JUNTA DE CHUMBO),COM DIAMETRO DE 300MM</t>
  </si>
  <si>
    <t>LEVANTAMENTO,LIMPEZA E REASSENTAMENTO DE LUVA DE FºFº,TIPO ESGOTO OU STANDARD,INCLUSIVE FORNECIMENTO DO MATERIAL PARA REJUNTAMENTO(JUNTA DE CHUMBO),COM DIAMETRO DE 75MM</t>
  </si>
  <si>
    <t>LEVANTAMENTO,LIMPEZA E REASSENTAMENTO DE LUVA DE FºFº,TIPO ESGOTO OU STANDARD,INCLUSIVE FORNECIMENTO DO MATERIAL PARA REJUNTAMENTO(JUNTA DE CHUMBO),COM DIAMETRO DE 100MM</t>
  </si>
  <si>
    <t>LEVANTAMENTO,LIMPEZA E REASSENTAMENTO DE LUVA DE FºFº,TIPO ESGOTO OU STANDARD,INCLUSIVE FORNECIMENTO DO MATERIAL PARA REJUNTAMENTO(JUNTA DE CHUMBO),COM DIAMETRO DE 150MM</t>
  </si>
  <si>
    <t>LEVANTAMENTO,LIMPEZA E REASSENTAMENTO DE LUVA DE CORRER,TIPOSTANDARD,INCLUSIVE FORNECIMENTO DO MATERIAL PARA REJUNTAMENTO(JUNTA DE CHUMBO),COM DIAMETRO DE 75MM</t>
  </si>
  <si>
    <t>LEVANTAMENTO,LIMPEZA E REASSENTAMENTO DE LUVA DE CORRER,TIPOSTANDARD,INCLUSIVE FORNECIMENTO DO MATERIAL PARA REJUNTAMENTO(JUNTA DE CHUMBO),COM DIAMETRO DE 100MM</t>
  </si>
  <si>
    <t>LEVANTAMENTO,LIMPEZA E REASSENTAMENTO DE LUVA DE CORRER,TIPOSTANDARD,INCLUSIVE FORNECIMENTO DO MATERIAL PARA REJUNTAMENTO(JUNTA DE CHUMBO),COM DIAMETRO DE 150MM</t>
  </si>
  <si>
    <t>LEVANTAMENTO,LIMPEZA E REASSENTAMENTO DE LUVA DE CORRER,TIPOSTANDARD,INCLUSIVE FORNECIMENTO DO MATERIAL PARA REJUNTAMENTO(JUNTA DE CHUMBO),COM DIAMETRO DE 200MM</t>
  </si>
  <si>
    <t>LEVANTAMENTO,LIMPEZA E REASSENTAMENTO DE LUVA DE CORRER,TIPOSTANDARD,INCLUSIVE FORNECIMENTO DO MATERIAL PARA REJUNTAMENTO(JUNTA DE CHUMBO),COM DIAMETRO DE 250MM</t>
  </si>
  <si>
    <t>LEVANTAMENTO,LIMPEZA E REASSENTAMENTO DE LUVA DE CORRER,TIPOSTANDARD,INCLUSIVE FORNECIMENTO DO MATERIAL PARA REJUNTAMENTO(JUNTA DE CHUMBO),COM DIAMETRO DE 300MM</t>
  </si>
  <si>
    <t>TUBO DE FERRO FUNDIDO,CENTRIFUGADO,PONTA/PONTA,PARA ESGOTO PREDIAL E DRENAGEM PLUVIAL,DE ACORDO C/PROJ.NORMA ABNT 0214325-016(EN 877 E ISO 6594),REVEST.INT.COM EPOXI BI-COMP.COR OCRE,SEM HPA E EXT.COM PINT.BASE ACRIL.ANTICORR.COR VERM.INCL.JUNTA RAPID(ABRACAD.ACO INOX.ANEL BORR.EPDM E PARAF.ACO GALV.),ATERRO SOCA ATE GERATRIZ SUP.TUBO,DN=50MM.FORNEC./ASSENT.</t>
  </si>
  <si>
    <t>TUBO DE FERRO FUNDIDO,CENTRIFUGADO,PONTA/PONTA,PARA ESGOTO PREDIAL E DRENAGEM PLUVIAL,DE ACORDO C/PROJ.NORMA ABNT 0214325-016(EN 877 E ISO 6594),REVEST.INT.COM EPOXI BI-COMP.COR OCRE,SEM HPA E EXT.COM PINT.BASE ACRIL.ANTICORR.COR VERM.INCL.JUNTA RAPID(ABRACAD.ACO INOX.ANEL BORR.EPDM E PARAF.ACO GALV),ATERRO SOCA ATE GERATRIZ SUP.TUBO,DN=75MM.FORNEC./ASSENT.</t>
  </si>
  <si>
    <t>TUBO DE FERRO FUNDIDO,CENTRIFUGADO,PONTA/PONTA,PARA ESGOTO PREDIAL E DRENAGEM PLUVIAL,DE ACORDO C/PROJ.NORMA ABNT 0214325-016(EN 877 E ISO 6594),REVEST.INT.COM EPOXI BI-COMP.COR OCRE,SEM HPA E EXT.COM PINT.BASE ACRIL.ANTICORR.COR VERM.INCL.JUNTA RAPID(ABRACAD.ACO INOX.ANEL BORR.EPDM E PARAF.ACO GALV),ATERRO SOCA ATE GERATRIZ SUP.TUBO,DN=100MM.FORNEC./ASSENT.</t>
  </si>
  <si>
    <t>TUBO DE FERRO FUNDIDO,CENTRIFUGADO,PONTA/PONTA,PARA ESGOTO PREDIAL E DRENAGEM PLUVIAL,DE ACORDO C/PROJ.NORMA ABNT 0214325-016(EN 877 E ISO 6594),REVEST.INT.COM EPOXI BI-COMP.COR OCRE,SEM HPA E EXT.COM PINT.BASE ACRIL.ANTICORR.COR VERM.INCL.JUNTA RAPID(ABRACAD.ACO INOX.ANEL BORR.EPDM E PARAF.ACO GALV),ATERRO SOCA ATE GERATRIZ SUP.TUBO,DN=125MM.FORNEC./ASSENT.</t>
  </si>
  <si>
    <t>TUBO DE FERRO FUNDIDO,CENTRIFUGADO,PONTA/PONTA,PARA ESGOTO PREDIAL E DRENAGEM PLUVIAL,DE ACORDO C/PROJ.NORMA ABNT 0214325-016(EN 877 E ISO 6594),REVEST.INT.COM EPOXI BI-COMP.COR OCRE,SEM HPA E EXT.COM PINT.BASE ACRIL.ANTICORR.COR VERM.INCL.JUNTA RAPID(ABRACAD.ACO INOX.ANEL BORR.EPDM E PARAF.ACO GALV),ATERRO SOCA ATE GERATRIZ SUP.TUBO,DN=150MM.FORNEC./ASSENT.</t>
  </si>
  <si>
    <t>TUBO DE FERRO FUNDIDO,CENTRIFUGADO,PONTA/PONTA,PARA ESGOTO PREDIAL E DRENAGEM PLUVIAL,DE ACORDO C/PROJ.NORMA ABNT 0214325-016(EN 877 E ISO 6594),REVEST.INT.COM EPOXI BI-COMP.COR OCRE,SEM HPA E EXT.COM PINT.BASE ACRIL.ANTICORR.COR VERM.INCL.JUNTA RAPID(ABRACAD.ACO INOX.ANEL BORR.EPDM E PARAF.ACO GALV),ATERRO SOCA ATE GERATRIZ SUP.TUBO,DN=200MM.FORNEC./ASSENT.</t>
  </si>
  <si>
    <t>TUBO DE FERRO FUNDIDO,CENTRIFUGADO,PONTA/PONTA,PARA ESGOTO PREDIAL E DRENAGEM PLUVIAL,DE ACORDO C/PROJ.NORMA ABNT 0214325-016(EN 877 E ISO 6594),REVEST.INT.COM EPOXI BI-COMP.COR OCRE,SEM HPA E EXT.COM PINT.BASE ACRIL.ANTICORR.COR VERM.INCL.JUNTA CV (ABRACAD.ACO INOX.ANEL BORR.EPDM E PARAF.ACO GALV.),ATERRO SOCA ATE GERATRIZ SUP.TUBO,DN=250MM.FORNEC./ASSENT.</t>
  </si>
  <si>
    <t>TUBO DE FERRO FUNDIDO,CENTRIFUGADO,PONTA/PONTA,PARA ESGOTO PREDIAL E DRENAGEM PLUVIAL,DE ACORDO C/PROJ.NORMA ABNT 0214325-016(EN 877 E ISO 6594),REVEST.INT.COM EPOXI BI-COMP.COR OCRE,SEM HPA E EXT.COM PINT.BASE ACRIL.ANTICORR.COR VERM.INCL.JUNTA CV (ABRACAD.ACO INOX.ANEL BORR.EPDM E PARAF.ACO GALV.),ATERRO SOCA ATE GERATRIZ SUP.TUBO,DN=300MM.FORNEC./ASSENT.</t>
  </si>
  <si>
    <t>TUBO DE FERRO FUNDIDO,CENTRIFUGADO,PONTA/PONTA,PARA ESGOTO PREDIAL E DRENAGEM PLUVIAL,DE ACORDO C/PROJ.NORMA ABNT 0214325-016(EN 877 E ISO 6594),REVEST.INT.COM EPOXI BI-COMP.COR OCRE,SEM HPA E EXT.COM PINT.BASE ACRIL.ANTICORR.COR VERM.INCL.JUNTA RAPID(ABRACAD.ACO INOX.ANEL BORR.EPDM E PARAF.ACO GALV),ATERRO SOCA ATE GERATRIZ SUP.TUBO,DN=400MM.FORNEC./ASSENT.</t>
  </si>
  <si>
    <t>TUBO DE FERRO FUNDIDO,CENTRIFUGADO,PONTA/PONTA,PARA ESGOTO PREDIAL E DRENAGEM PLUVIAL,DE ACORDO C/PROJ.NORMA ABNT 0214325-016(EN 877 E ISO 6594),REVEST.INT.COM EPOXI BI-COMP.COR OCRE,SEM HPA E EXT.COM PINT.BASE ACRIL.ANTICORR.COR VERM.INCL.JUNTA RAPID(ABRACAD.ACO INOX.ANEL BORR.EPDM E PARAF.ACO GALV),ATERRO SOCA ATE GERATRIZ SUP.TUBO,DN=500MM.FORNEC./ASSENT.</t>
  </si>
  <si>
    <t>TUBO DE FERRO FUNDIDO,CENTRIFUGADO,PONTA/PONTA,PARA ESGOTO PREDIAL E DRENAGEM PLUVIAL,DE ACORDO C/PROJ.NORMA ABNT 0214325-016(EN 877 E ISO 6594),REVEST.INT.COM EPOXI BI-COMP.COR OCRE,SEM HPA E EXT.COM PINT.BASE ACRIL.ANTICORR.COR VERM.INCL.JUNTA RAPID(ABRACAD.ACO INOX.ANEL BORR.EPDM E PARAF.ACO GALV),ATERRO SOCA ATE GERATRIZ SUP.TUBO,DN=600MM.FORNEC./ASSENT.</t>
  </si>
  <si>
    <t>TUBO DE FERRO FUNDIDO,CENTRIFUGADO,PONTA/BOLSA,PARA ESGOTO PREDIAL E DRENAGEM PLUVIAL,DE ACORDO COM PROJETO DE NORMA EN877(ISO 6594),REVEST.INT.COM EPOXI BI-COMP.COR OCRE,E EXT.COM PINT.BASE ACRIL.ANTICORR.COR VERM.INCL.JUNTA RAPID(ABRACAD.ACO INOX.ANEL BORR.EPDM E PARAF.ACO GALV.),ATERRO SOCA ATEGERATRIZ SUPERIOR TUBO,DN=100MM.FORNECIMENTO E ASSENTAMENTO</t>
  </si>
  <si>
    <t>TUBO DE FERRO FUNDIDO,CENTRIFUGADO,PONTA/BOLSA,PARA ESGOTO PREDIAL E DRENAGEM PLUVIAL,DE ACORDO COM PROJETO DE NORMA EN877(ISO 6594),REVEST.INT.COM EPOXI BI-COMP.COR OCRE,E EXT.COM PINT.BASE ACRIL.ANTICORR.COR VERM.INCL.JUNTA RAPID(ABRACAD.ACO INOX.ANEL BORR.EPDM E PARAF.ACO GALV.),ATERRO SOCA ATEGERATRIZ SUPERIOR TUBO,DN=150MM.FORNECIMENTO E ASSENTAMENTO</t>
  </si>
  <si>
    <t>TUBO DE FERRO FUNDIDO,CENTRIFUGADO,DUCTIL,CLASSE 25KG,P/CANALIZACAO DE AGUA,PONTA/BOLSA,CONF.NBR 6916,CLASS.MIN.=A FE 42012 E NBR 7675,INCL.JUNTA ELAST.,REVEST.INT.C/TERMOPL.DUCTANCOR AZUL MARINHO E EXT.C/ZINALIUM(ZINCO+ALUMINIO)E EPOXI AZUL MARINHO,DN=90MM,INCL.CARGA E DESC.,COLOC.NA VALA,MONT.E REATERR.ATE GERATRIZ.SUP.TUBO E TESTE HIDROST.FORNEC./ASSENT.</t>
  </si>
  <si>
    <t>TUBO DE FERRO FUNDIDO,CENTRIFUGADO,DUCTIL,CLASSE 25KG,P/CANALIZACAO DE AGUA,PONTA/BOLSA,CONF.NBR 6916,CLASS.MIN.=A FE 42012 E NBR 7675,INCL.JUNTA ELAST.,REVEST.INT.C/TERMOPL.DUCTANCOR AZUL MARINHO E EXT.C/ZINALIUM(ZINCO+ALUMINIO)E EPOXI AZUL MARINHO,DN=110MM,INCL.CARGA E DESC.,COLOC.NA VALA,MONT.EREATERR.ATE GERATRIZ SUP.TUBO E TESTE HIDROST.FORNEC./ASSENT</t>
  </si>
  <si>
    <t>TUBO DE FERRO FUNDIDO,CENTRIFUGADO,DUCTIL,CLASSE 25KG,P/CANALIZACAO DE AGUA,PONTA/BOLSA,CONF.NBR 6916,CLASS.MIN.=A FE 42012 E NBR 7675,INCL.JUNTA ELAST.,REVEST.INT.C/TERMOPL.DUCTANCOR AZUL MARINHO E EXT.C/ZINALIUM(ZINCO+ALUMINIO)E EPOXI AZUL MARINHO,DN=125MM,INCL.CARGA E DESC.,COLOC.NA VALA,MONT.EREATERR.ATE GERATRIZ SUP.TUBO E TESTE HIDROST.FORNEC./ASSENT</t>
  </si>
  <si>
    <t>TUBO DE FºFº,CENTRIFUGADO,DUCTIL,P/CANALIZACOES SOB PRESSAO,CLASSE K-9,NORMA NBR 7675:2005,PONTA/BOLSA,REVEST.EXT.C/ZINCO METALICO E PINT.BETUMINOSA E INT.COM ARGAMASSA DE CIMENTO,COM JUNTA ELASTICA,DIAMETRO DE 80MM,COMPREENDENDO:CARGA E DESCARGA,COLOCACAO NA VALA,MONTAGEM E REATERRO ATE A GERATRIZSUPERIOR DO TUBO E TESTE HIDROSTATICO.FORNEC.E ASSENTAMENTO</t>
  </si>
  <si>
    <t>TUBO DE FºFº,CENTRIFUGADO,DUCTIL,P/CANALIZACOES SOB PRESSAO,CLASSE K-9,NORMA NBR 7675:2005,PONTA/BOLSA,REVEST.EXT.C/ZINCO METALICO E PINT.BETUMINOSA E INT.COM ARGAMASSA DE CIMENTO,COM JUNTA ELASTICA,DIAMETRO DE 100MM,COMPREENDENDO:CARGA E DESCARGA,COLOCACAO NA VALA,MONTAGEM E REATERRO ATE A GERATRIZSUPERIOR DO TUBO E TESTE HIDROSTATICO.FORNEC.E ASSENTAMENTO</t>
  </si>
  <si>
    <t>TUBO DE FºFº,CENTRIFUGADO,DUCTIL,P/CANALIZACOES SOB PRESSAO,CLASSE K-9,NORMA NBR 7675:2005,PONTA/BOLSA,REVEST.EXT.C/ZINCO METALICO E PINT.BETUMINOSA E INT.COM ARGAMASSA DE CIMENTO,COM JUNTA ELASTICA,DIAMETRO DE 150MM,COMPREENDENDO:CARGA E DESCARGA,COLOCACAO NA VALA,MONTAGEM E REATERRO ATE A GERATRIZSUPERIOR DO TUBO E TESTE HIDROSTATICO.FORNEC.E ASSENTAMENTO</t>
  </si>
  <si>
    <t>TUBO DE FºFº,CENTRIFUGADO,DUCTIL,P/CANALIZACOES SOB PRESSAO,CLASSE K-9,NORMA NBR 7675:2005,PONTA/BOLSA,REVEST.EXT.C/ZINCO METALICO E PINT.BETUMINOSA E INT.COM ARGAMASSA DE CIMENTO,COM JUNTA ELASTICA,DIAMETRO DE 200MM,COMPREENDENDO:CARGA E DESCARGA,COLOCACAO NA VALA,MONTAGEM E REATERRO ATE A GERATRIZSUPERIOR DO TUBO E TESTE HIDROSTATICO.FORNEC.E ASSENTAMENTO</t>
  </si>
  <si>
    <t>TUBO DE FºFº,CENTRIFUGADO,DUCTIL,P/CANALIZACOES SOB PRESSAO,CLASSE K-9,NORMA NBR 7675:2005,PONTA/BOLSA,REVEST.EXT.C/ZINCO METALICO E PINT.BETUMINOSA E INT.COM ARGAMASSA DE CIMENTO,COM JUNTA ELASTICA,DIAMETRO DE 250MM,COMPREENDENDO:CARGA E DESCARGA,COLOCACAO NA VALA,MONTAGEM E REATERRO ATE A GERATRIZSUPERIOR DO TUBO E TESTE HIDROSTATICO.FORNEC.E ASSENTAMENTO</t>
  </si>
  <si>
    <t>TUBO DE FºFº,CENTRIFUGADO,DUCTIL,P/CANALIZACOES SOB PRESSAO,CLASSE K-9,NORMA NBR 7675:2005,PONTA/BOLSA,REVEST.EXT.C/ZINCO METALICO E PINT.BETUMINOSA E INT.COM ARGAMASSA DE CIMENTO,COM JUNTA ELASTICA,DIAMETRO DE 300MM,COMPREENDENDO:CARGA E DESCARGA,COLOCACAO NA VALA,MONTAGEM E REATERRO ATE A GERATRIZSUPERIOR DO TUBO E TESTE HIDROSTATICO.FORNEC.E ASSENTAMENTO</t>
  </si>
  <si>
    <t>TUBO DE FºFº,CENTRIFUGADO,DUCTIL,P/CANALIZACOES SOB PRESSAO,CLASSE K-9,NORMA NBR 7675:2005,PONTA/BOLSA,REVEST.EXT.C/ZINCO METALICO E PINT.BETUMINOSA E INT.COM ARGAMASSA DE CIMENTO,COM JUNTA ELASTICA,DIAMETRO DE 400MM,COMPREENDENDO:CARGA E DESCARGA,COLOCACAO NA VALA,MONTAGEM E REATERRO ATE A GERATRIZSUPERIOR DO TUBO E TESTE HIDROSTATICO.FORNEC.E ASSENTAMENTO</t>
  </si>
  <si>
    <t>TUBO DE FºFº,CENTRIFUGADO,DUCTIL,P/CANALIZACOES SOB PRESSAO,CLASSE K-9,NORMA NBR 7675:2005,PONTA/BOLSA,REVEST.EXT.C/ZINCO METALICO E PINT.BETUMINOSA E INT.COM ARGAMASSA DE CIMENTO,COM JUNTA ELASTICA,DIAMETRO DE 500MM,COMPREENDENDO:CARGA E DESCARGA,COLOCACAO NA VALA,MONTAGEM E REATERRO ATE A GERATRIZSUPERIOR DO TUBO E TESTE HIDROSTATICO.FORNEC.E ASSENTAMENTO</t>
  </si>
  <si>
    <t>TUBO DE FºFº,CENTRIFUGADO,DUCTIL,P/CANALIZACOES SOB PRESSAO,CLASSE K-9,NORMA NBR 7675:2005,PONTA/BOLSA,REVEST.EXT.C/ZINCO METALICO E PINT.BETUMINOSA E INT.COM ARGAMASSA DE CIMENTO,COM JUNTA ELASTICA,DIAMETRO DE 600MM,COMPREENDENDO:CARGA E DESCARGA,COLOCACAO NA VALA,MONTAGEM E REATERRO ATE A GERATRIZSUPERIOR DO TUBO E TESTE HIDROSTATICO.FORNEC.E ASSENTAMENTO</t>
  </si>
  <si>
    <t>TUBO DE FºFº,CENTRIFUGADO,DUCTIL,P/CANALIZACOES SOB PRESSAO,CLASSE K-9,NORMA NBR 7675:2005,PONTA/BOLSA,REVEST.EXT.C/ZINCO METALICO E PINT.BETUMINOSA E INT.COM ARGAMASSA DE CIMENTO,COM JUNTA ELASTICA,DIAMETRO DE 700MM,COMPREENDENDO:CARGA E DESCARGA,COLOCACAO NA VALA,MONTAGEM E REATERRO ATE A GERATRIZSUPERIOR DO TUBO E TESTE HIDROSTATICO.FORNEC.E ASSENTAMENTO</t>
  </si>
  <si>
    <t>TUBO DE FºFº,CENTRIFUGADO,DUCTIL,P/CANALIZACOES SOB PRESSAO,CLASSE K-9,NORMA NBR 7675:2005,PONTA/BOLSA,REVEST.EXT.C/ZINCO METALICO E PINT.BETUMINOSA E INT.COM ARGAMASSA DE CIMENTO,COM JUNTA ELASTICA,DIAMETRO DE 800MM,COMPREENDENDO:CARGA E DESCARGA,COLOCACAO NA VALA,MONTAGEM E REATERRO ATE A GERATRIZSUPERIOR DO TUBO E TESTE HIDROSTATICO.FORNEC.E ASSENTAMENTO</t>
  </si>
  <si>
    <t>TUBO DE FºFº,CENTRIFUGADO,DUCTIL,P/CANALIZACOES SOB PRESSAO,CLASSE K-9,NORMA NBR 7675:2005,PONTA/BOLSA,REVEST.EXT.C/ZINCO METALICO E PINT.BETUMINOSA E INT.COM ARGAMASSA DE CIMENTO,COM JUNTA ELASTICA,DIAMETRO DE 900MM,COMPREENDENDO:CARGA E DESCARGA,COLOCACAO NA VALA,MONTAGEM E REATERRO ATE A GERATRIZSUPERIOR DO TUBO E TESTE HIDROSTATICO.FORNEC.E ASSENTAMENTO</t>
  </si>
  <si>
    <t>TUBO DE FºFº,CENTRIFUGADO,DUCTIL,P/CANALIZACOES SOB PRESSAO,CLASSE K-9,NORMA NBR 7675:2005,PONTA/BOLSA,REVEST.EXT.C/ZINCO METALICO E PINT.BETUMINOSA E INT.COM ARGAMASSA DE CIMENTO,COM JUNTA ELASTICA,DIAMETRO DE 1000MM,COMPREENDENDO:CARGA EDESCARGA,COLOCACAO NA VALA,MONTAGEM E REATERRO ATE GERATRIZSUPERIOR DO TUBO E TESTE HIDROSTATICO.FORNEC.E ASSENTAMENTO</t>
  </si>
  <si>
    <t>TUBO DE FºFº,CENTRIFUGADO,DUCTIL,P/CANALIZACOES SOB PRESSAO,CLASSE K-9,NORMA NBR 7675:2005,PONTA/BOLSA,REVEST.EXT.C/ZINCO METALICO E PINT.BETUMINOSA E INT.COM ARGAMASSA DE CIMENTO,COM JUNTA ELASTICA,DIAMETRO DE 1200MM,COMPREENDENDO:CARGA EDESCARGA,COLOCACAO NA VALA,MONTAGEM E REATERRO ATE GERATRIZSUPERIOR DO TUBO E TESTE HIDROSTATICO.FORNEC.E ASSENTAMENTO</t>
  </si>
  <si>
    <t>TUBO DE FºFº,CENTRIFUGADO,DUCTIL,P/CANALIZACOES SOB PRESSAO,CLASSE K-7,NORMA NBR 7675:2005,PONTA/BOLSA,REVEST.EXT,C/ZINCO METALICO E PINT.BETUMINOSA E INT.COM ARGAMASSA DE CIMENTO,COM JUNTA ELASTICA,DIAMETRO DE 150MM,COMPREENDENDO:CARGA E DESCARGA,COLOCACAO NA VALA,MONTAGEM E REATERRO ATE A GERATRIZSUPERIOR DO TUBO E TESTE HIDROSTATICO.FORNEC.E ASSENTAMENTO</t>
  </si>
  <si>
    <t>TUBO DE FºFº,CENTRIFUGADO,DUCTIL,P/CANALIZACOES SOB PRESSAO,CLASSE K-7,NORMA NBR 7675:2005,PONTA/BOLSA,REVEST.EXT.C/ZINCO METALICO E PINT.BETUMINOSA E INT.COM ARGAMASSA DE CIMENTO,COM JUNTA ELASTICA,DIAMETRO DE 200MM,COMPREENDENDO:CARGA E DESCARGA,COLOCACAO NA VALA,MONTAGEM E REATERRO ATE A GERATRIZSUPERIOR DO TUBO E TESTE HIDROSTATICO.FORNEC.E ASSENTAMENTO</t>
  </si>
  <si>
    <t>TUBO DE FºFº,CENTRIFUGADO,DUCTIL,P/CANALIZACOES SOB PRESSAO,CLASSE K-7,NORMA NBR 7675:2005,PONTA/BOLSA,REVEST.EXT.C/ZINCO METALICO E PINT.BETUMINOSA E INT.COM ARGAMASSA DE CIMENTO,COM JUNTA ELASTICA,DIAMETRO DE 250MM,COMPREENDENDO:CARGA E DESCARGA,COLOCACAO NA VALA,MONTAGEM E REATERRO ATE A GERATRIZSUPERIOR DO TUBO E TESTE HIDROSTATICO.FORNEC.E ASSENTAMENTO</t>
  </si>
  <si>
    <t>TUBO DE FºFº,CENTRIFUGADO,DUCTIL,P/CANALIZACOES SOB PRESSAO,CLASSE K-7,NORMA NBR 7675:2005,PONTA/BOLSA,REVEST.EXT.C/ZINCO METALICO E PINT.BETUMINOSA E INT.COM ARGAMASSA DE CIMENTO,COM JUNTA ELASTICA,DIAMETRO DE 300MM,COMPREENDENDO:CARGA E DESCARGA,COLOCACAO NA VALA,MONTAGEM E REATERRO ATE A GERATRIZSUPERIOR DO TUBO E TESTE HIDROSTATICO.FORNEC.E ASSENTAMENTO</t>
  </si>
  <si>
    <t>TUBO DE FºFº,CENTRIFUGADO,DUCTIL,P/CANALIZACOES SOB PRESSAO,CLASSE K-7,NORMA NBR 7675:2005,PONTA/BOLSA,REVEST.EXT.C/ZINCO METALICO E PINT.BETUMINOSA E INT.COM ARGAMASSA DE CIMENTO,COM JUNTA ELASTICA,DIAMETRO DE 400MM,COMPREENDENDO:CARGA E DESCARGA,COLOCACAO NA VALA,MONTAGEM E REATERRO ATE A GERATRIZSUPERIOR DO TUBO E TESTE HIDROSTATICO.FORNEC.E ASSENTAMENTO</t>
  </si>
  <si>
    <t>TUBO DE FºFº,CENTRIFUGADO,DUCTIL,P/CANALIZACOES SOB PRESSAO,CLASSE K-7,NORMA NBR 7675:2005,PONTA/BOLSA,REVEST.EXT.C/ZINCO METALICO E PINT.BETUMINOSA E INT.COM ARGAMASSA DE CIMENTO,COM JUNTA ELASTICA,DIAMETRO DE 500MM,COMPREENDENDO:CARGA E DESCARGA,COLOCACAO NA VALA,MONTAGEM E REATERRO ATE A GERATRIZSUPERIOR DO TUBO E TESTE HIDROSTATICO.FORNEC.E ASSENTAMENTO</t>
  </si>
  <si>
    <t>TUBO DE FºFº,CENTRIFUGADO,DUCTIL,P/CANALIZACOES SOB PRESSAO,CLASSE K-7,NORMA NBR 7675:2005,PONTA/BOLSA,REVEST.EXT.C/ZINCO METALICO E PINT.BETUMINOSA E INT.COM ARGAMASSA DE CIMENTO,COM JUNTA ELASTICA,DIAMETRO DE 600MM,COMPREENDENDO:CARGA E DESCARGA,COLOCACAO NA VALA,MONTAGEM E REATERRO ATE A GERATRIZSUPERIOR DO TUBO E TESTE HIDROSTATICO.FORNEC.E ASSENTAMENTO</t>
  </si>
  <si>
    <t>TUBO DE FºFº,CENTRIFUGADO,DUCTIL,P/CANALIZACOES SOB PRESSAO,CLASSE K-7,NORMA NBR 7675:2005,PONTA/BOLSA,REVEST.EXT.C/ZINCO METALICO E PINT.BETUMINOSA E INT.COM ARGAMASSA DE CIMENTO,COM JUNTA ELASTICA,DIAMETRO DE 700MM,COMPREENDENDO:CARGA E DESCARGA,COLOCACAO NA VALA,MONTAGEM E REATERRO ATE A GERATRIZSUPERIOR DO TUBO E TESTE HIDROSTATICO.FORNEC.E ASSENTAMENTO</t>
  </si>
  <si>
    <t>TUBO DE FºFº,CENTRIFUGADO,DUCTIL,P/CANALIZACOES SOB PRESSAO,CLASSE K-7,NORMA NBR 7675:2005,PONTA/BOLSA,REVEST.EXT.C/ZINCO METALICO E PINT.BETUMINOSA E INT.COM ARGAMASSA DE CIMENTO,COM JUNTA ELASTICA,DIAMETRO DE 800MM,COMPREENDENDO:CARGA E DESCARGA,COLOCACAO NA VALA,MONTAGEM E REATERRO ATE A GERATRIZSUPERIOR DO TUBO E TESTE HIDROSTATICO.FORNEC.E ASSENTAMENTO</t>
  </si>
  <si>
    <t>TUBO DE FºFº,CENTRIFUGADO,DUCTIL,P/CANALIZACOES SOB PRESSAO,CLASSE K-7,NORMA NBR 7675:2005,PONTA/BOLSA,REVEST.EXT.C/ZINCO METALICO E PINT.BETUMINOSA E INT.COM ARGAMASSA DE CIMENTO,COM JUNTA ELASTICA,DIAMETRO DE 900MM,COMPREENDENDO:CARGA E DESCARGA,COLOCACAO NA VALA,MONTAGEM E REATERRO ATE A GERATRIZSUPERIOR DO TUBO E TESTE HIDROSTATICO.FORNEC.E ASSENTAMENTO</t>
  </si>
  <si>
    <t>TUBO DE FºFº,CENTRIFUGADO,DUCTIL,P/CANALIZACOES SOB PRESSAO,CLASSE K-7,NORMA NBR 7675:2005,PONTA/BOLSA,REVEST.EXT.C/ZINCO METALICO E PINT.BETUMINOSA E INT.COM ARGAMASSA DE CIMENTO,COM JUNTA ELASTICA,DIAMETRO DE 1000MM,COMPREENDENDO:CARGA EDESCARGA,COLOCACAO NA VALA,MONTAGEM E REATERRO ATE GERATRIZSUPERIOR DO TUBO E TESTE HIDROSTATICO.FORNEC.E ASSENTAMENTO</t>
  </si>
  <si>
    <t>TUBO DE FºFº,CENTRIFUGADO,DUCTIL,P/CANALIZACOES SOB PRESSAO,CLASSE K-7,NORME NBR 7675:2005,PONTA/BOLSA,REVEST.EXT.C/ZINCO METALICO E PINT.BETUMINOSA E INT.COM ARGAMASSA DE CIMENTO,COM JUNTA ELASTICA,DIAMETRO DE 1200MM,COMPREENDENDO:CARGA EDESCARGA,COLOCACAO NA VALA,MONTAGEM E REATERRO ATE GERATRIZSUPERIOR DO TUBO E TESTE HIDROSTATICO.FORNEC.E ASSENTAMENTO</t>
  </si>
  <si>
    <t>TUBO DE QUEDA EM PVC,COM DIAMETRO DE 100MM E DESNIVEL DE ATE1,00M,PARA POCOS DE VISITA DE ESGOTO SANITARIO,CONFORME PADRAO CEDAE.FORNECIMENTO E ASSENTAMENTO</t>
  </si>
  <si>
    <t>ADICIONAL PARA DESNIVEL EXCEDENTE DE 1,00M,PARA TUBO DE QUEDA EM PVC,COM DIAMETRO DE 100MM,PARA POCOS DE VISITA DE ESGOTO SANITARIO,CONFORME PADRAO CEDAE</t>
  </si>
  <si>
    <t>TUBO DE QUEDA EM PVC,COM DIAMETRO DE 150MM E DESNIVEL DE ATE1,00MM,PARA POCOS DE VISITA DE ESGOTO SANITARIO,CONFORME PADRAO CEDAE.FORNECIMENTO E ASSENTAMENTO</t>
  </si>
  <si>
    <t>ADICIONAL PARA DESNIVEL EXCEDENTE DE 1,00M,PARA TUBO DE QUEDA EM PVC,COM DIAMETRO DE 150MM,PARA POCOS DE VISITA DE ESGOTO SANITARIO,CONFORME PADRAO CEDAE</t>
  </si>
  <si>
    <t>TUBO DE QUEDA EM PVC,COM DIAMETRO DE 200MM E DESNIVEL DE ATE1,00M, PARA POCOS DE VISITA DE ESGOTO SANITARIO,CONFORME PADRAO CEDAE.FORNECIMENTO E ASSENTAMENTO</t>
  </si>
  <si>
    <t>ADICIONAL PARA DESNIVEL EXCEDENTE DE 1,00M,PARA TUBO DE QUEDA EM PVC,COM DIAMETRO DE 200MM,PARA POCOS DE VISITA DE ESGOTO SANITARIO,CONFORME PADRAO CEDAE</t>
  </si>
  <si>
    <t>TUBO DE QUEDA EM PVC,COM DIAMETRO DE 250MM E DESNIVEL DE ATE1,00M,PARA POCOS DE VISITA DE ESGOTO SANITARIO,CONFORME PADRAO CEDAE.FORNECIMENTO E ASSENTAMENTO</t>
  </si>
  <si>
    <t>ADICIONAL PARA DESNIVEL EXCEDENTE DE 1,00MM,PARA TUBO DE QUEDA EM PVC,COM DIAMETRO DE 250MM,PARA POCOS DE VISITA DE ESGOTO SANITARIO,CONFORME PADRAO CEDAE</t>
  </si>
  <si>
    <t>TUBO DE QUEDA EM PVC,COM DIAMETRO DE 300MM E DESNIVEL DE ATE1,00MM,PARA POCOS DE VISITA DE ESGOTO SANITARIO,CONFORME PADRAO CEDAE. FORNECIMENTO E ASSENTAMENTO</t>
  </si>
  <si>
    <t>ADICIONAL PARA DESNIVEL EXCEDENTE DE 1,00M,PARA TUBO DE QUEDA EM PVC,COM DIAMETRO DE 300MM,PARA POCOS DE VISITA DE ESGOTO SANITARIO,CONFORME PADRAO CEDAE</t>
  </si>
  <si>
    <t>ASSENTAMENTO SEM FORNECIMENTO,DE TUBOS ATE 1,00M DE COMPRIMENTO OU CONEXOES DE FºFº OU ACO,COM FLANGES CLASSE PN-10,INCLUSIVE O FORNECIMENTO DOS MATERIAIS PARA JUNTAS (ARRUELAS DEBORRACHA E PARAFUSOS COM PORCAS),CUSTO POR JUNTA,COM DIAMETRO DE 50MM</t>
  </si>
  <si>
    <t>ASSENTAMENTO SEM FORNECIMENTO DE TUBOS ATE 1,00M DE COMPRIMENTO OU CONEXOES DE FºFº OU ACO,COM FLANGES CLASSE PN-10,INCLUSIVE O FORNECIMENTO DOS MATERIAIS PARA JUNTAS(ARRUELAS DE BORRACHA E PARAFUSOS COM PORCAS),CUSTO POR JUNTA,COM DIAMETRODE 75MM</t>
  </si>
  <si>
    <t>ASSENTAMENTO SEM FORNECIMENTO,DE TUBOS ATE 1,00M DE COMPRIMENTO OU CONEXOES DE FºFº OU ACO,COM FLANGES CLASSE PN-10,INCLUSIVE O FORNECIMENTO DOS MATERIAIS PARA JUNTAS(ARRUELAS DE BARRACHA E PARAFUSOS COM PORCAS),CUSTO POR JUNTA,COM DIAMETRODE 100MM</t>
  </si>
  <si>
    <t>ASSENTAMENTO SEM FORNECIMENTO,DE TUBOS ATE 1,00M DE COMPRIMENTO OU CONEXOES DE FºFº OU ACO,COM FLANGES CLASSE PN-10,INCLUSIVE O FORNECIMENTO DOS MATERIAIS PARA JUNTAS(ARRUELAS DE BORRACHA E PARAFUSOS COM PORCAS),CUSTO POR JUNTA,COM DIAMETRODE 150MM</t>
  </si>
  <si>
    <t>ASSENTAMENTO SEM FORNECIMENTO,DE TUBOS ATE 1,00M DE COMPRIMENTO OU CONEXOES DE FºFº OU ACO,COM FLANGES CLASSE PN-10,INCLUSIVE O FORNECIMENTO DOS MATERIAIS PARA JUNTAS(ARRUELAS DE BORRACHA E PARAFUSOS COM PORCAS),CUSTO POR JUNTA,COM DIAMETRODE 200MM</t>
  </si>
  <si>
    <t>ASSENTAMENTO SEM FORNECIMENTO,DE TUBOS ATE 1,00M DE COMPRIMENTO OU CONEXOES DE FºFº OU ACO,COM FLANGES,CLASSE PN-10,INCLUSIVE O FORNECIMENTO DOS MATERIAIS PARA JUNTAS(ARRUELAS DE BORRACHA E PARAFUSOS COM PORCAS),CUSTO POR JUNTA,COM DIAMETRODE 250MM</t>
  </si>
  <si>
    <t>ASSENTAMENTO SEM FORNECIMENTO,DE TUBOS ATE 1,00M DE COMPRIMENTO OU CONEXOES DE FºFº OU ACO,COM FLANGES CLASSE PN-10,INCLUSIVE O FORNECIMENTO DOS MATERIAIS PARA JUNTAS(ARRUELAS DE BORRACHA E PARAFUSOS COM PORCAS),CUSTO POR JUNTA,COM DIAMETRODE 300MM</t>
  </si>
  <si>
    <t>ASSENTAMENTO SEM FORNECIMENTO,DE TUBOS ATE 1,00M DE COMPRIMENTO OU CONEXOES DE FºFº OU ACO,COM FLANGES CLASSE PN-10,INCLUSIVE O FORNECIMENTO DOS MATERIAIS PARA JUNTAS(ARRUELAS DE BORRACHA E PARAFUSOS COM PORCAS),CUSTO POR JUNTA,COM DIAMETRODE 350MM</t>
  </si>
  <si>
    <t>ASSENTAMENTO SEM FORNECIMENTO,DE TUBOS ATE 1,00M DE COMPRIMENTO OU CONEXOES DE FºFº OU ACO,COM FLANGES CLASSE PN-10,INCLUSIVE O FORNECIMENTO DOS MATERIAIS PARA JUNTAS(ARRUELAS DE BORRACHA E PARAFUSOS COM PORCAS),CUSTO POR JUNTA,COM DIAMETRODE 400MM</t>
  </si>
  <si>
    <t>ASSENTAMENTO SEM FORNECIMENTO,DE TUBOS ATE 1,00M DE COMPRIMENTO OU CONEXOES DE FERRO FUNDIDO OU ACO,COM FLANGES CLASSE PN-10,INCLUSIVE O FORNECIMENTO DOS MATERIAS PARA JUNTAS(ARRUELAS DE BORRACHA E PARAFUSOS COM PORCAS),CUSTO POR JUNTA,COMDIAMETRO DE 450MM</t>
  </si>
  <si>
    <t>ASSENTAMENTO SEM FORNECIMENTO DE TUBOS ATE 1,00M DE COMPRIMENTO OU CONEXOES DE FºFº OU ACO,COM FLANGES CLASSE PN-10,INCLUSIVE O FORNECIMENTO DOS MATERIAIS PARA JUNTAS(ARRUELAS DE BORRACHA E PARAFUSOS COM PORCAS),CUSTO POR JUNTA,COM DIAMETRODE 500MM</t>
  </si>
  <si>
    <t>ASSENTAMENTO SEM FORNECIMENTO,DE TUBOS ATE 1,00M DE COMPRIMENTO OU CONEXOES DE FºFº OU ACO,COM FLANGES CLASSE PN-10,INCLUSIVE O FORNECIMENTO DOS MATERIAIS PARA JUNTAS(ARRUELAS DE BORRACHA E PARAFUSOS COM PORCAS),CUSTO POR JUNTA,COM DIAMETRODE 600MM</t>
  </si>
  <si>
    <t>ASSENTAMENTO SEM FORNECIMENTO,DE TUBOS ATE 1,00M DE COMPRIMENTO OU CONEXOES DE FºFº OU ACO,COM FLANGES CLASSE PN-10,INCLUSIVE O FORNECIMENTO DOS MATERIAIS PARA JUNTAS(ARRUELAS DE BORRACHA E PARAFUSOS COM PORCAS),CUSTO POR JUNTA,COM DIAMETRODE 700MM</t>
  </si>
  <si>
    <t>ASSENTAMENTO SEM FORNECIMENTO,DE TUBOS ATE 1,00M DE COMPRIMENTO OU CONEXOES DE FºFº OU ACO,COM FLANGES CLASSE PN-10,INCLUSIVE O FORNECIMENTO DOS MATERIAIS PARA JUNTAS(ARRUELAS DE BORRACHA E PARAFUSOS COM PORCAS),CUSTO POR JUNTA,COM DIAMETRODE 800MM</t>
  </si>
  <si>
    <t>ASSENTAMENTO SEM FORNECIMENTO,DE TUBOS ATE 1,00M DE COMPRIMENTO OU CONEXOES DE FºFº OU ACO,COM FLANGES CLASSE PN-10,INCLUSIVE O FORNECIMENTO DOS MATERIAIS PARA JUNTAS(ARRUELAS DE BORRACHA E PARAFUSOS COM PORCAS),CUSTO POR JUNTA,COM DIAMETRODE 900MM</t>
  </si>
  <si>
    <t>ASSENTAMENTO SEM FORNECIMENTO DE TUBOS ATE 1,00M DE COMPRIMENTO OU CONEXOES DE FºFº OU ACO,COM FLANGES CLASSE PN-10,INCLUSIVE O FORNECIMENTO DOS MATERIAIS PARA JUNTAS(ARRUELAS DE BORRACHA E PARAFUSOS COM PORCAS),CUSTO POR JUNTA,COM DIAMETRODE 1000MM</t>
  </si>
  <si>
    <t>ASSENTAMENTO SEM FORNECIMENTO,DE TUBOS ATE 1,00M DE COMPRIMENTO OU CONEXOES DE FºFº OU ACO,COM FLANGES CLASSE PN-10,INCLUSIVE O FORNECIMENTO DOS MATERIAIS PARA JUNTAS(ARRUELAS DE BORRACHA E PARAFUSOS COM PORCAS),CUSTO POR JUNTA,COM DIAMETRODE 1200MM</t>
  </si>
  <si>
    <t>ASSENTAMENTO SEM FORNECIMENTO DE TUBOS ATE 1,00M DE COMPRIMENTO OU CONEXOES DE FºFº OU ACO,COM FLANGES CLASSE PN-16,INCLUSIVE O FORNECIMENTO DOS MATERIAIS PARA JUNTAS(ARRUELAS DE BORRACHA E PARAFUSOS COM PORCAS),CUSTO POR JUNTA,COM DIAMETRODE 50MM</t>
  </si>
  <si>
    <t>ASSENTAMENTO SEM FORNECIMENTO,DE TUBOS ATE 1,00M DE COMPRIMENTO OU CONEXOES DE FºFº OU ACO,COM FLANGES,CLASSE PN-16,INCLUSIVE O FORNECIMENTO DOS MATERIAIS PARA JUNTAS(ARRUELAS DE BORRACHA E PARAFUSOS COM PORCAS),CUSTO POR JUNTA,COM DIAMETRODE 75MM</t>
  </si>
  <si>
    <t>ASSENTAMENTO SEM FORNECIMENTO DE TUBOS ATE 1,00M DE COMPRIMENTO OU CONEXOES DE FºFº OU ACO,COM FLANGES CLASSE PN-16,INCLUSIVE O FORNECIMENTO DOS MATERIAIS PARA JUNTAS(ARRUELAS DE BORRACHA E PARAFUSOS COM PORCAS),CUSTO POR JUNTA,COM DIAMETRODE 100MM</t>
  </si>
  <si>
    <t>ASSENTAMENTO SEM FORNECIMENTO DE TUBOS ATE 1,00M DE COMPRIMENTO OU CONEXOES DE FºFº OU ACO,COM FLANGES CLASSE PN-16,INCLUSIVE O FORNECIMENTO DOS MATERIAIS PARA JUNTAS(ARRUELAS DE BORRACHA E PARAFUSOS COM PORCAS),CUSTO POR JUNTA,COM DIAMETRODE 150MM</t>
  </si>
  <si>
    <t>ASSENTAMENTO SEM FORNECIMENTO DE TUBOS ATE 1,00M DE COMPRIMENTO OU CONEXOES DE FºFº OU ACO,COM FLANGES CLASSE PN-16,INCLUSIVE O FORNECIMENTO DOS MATERIAIS PARA JUNTAS(ARRUELAS DE BORRACHA E PARAFUSOS COM PORCAS),CUSTO POR JUNTA,COM DIAMETRODE 200MM</t>
  </si>
  <si>
    <t>ASSENTAMENTO SEM FORNECIMENTO DE TUBOS ATE 1,00M DE COMPRIMENTO OU CONEXOES DE FºFº OU ACO,COM FLANGES CLASSE PN-16,INCLUSIVE O FORNECIMENTO DOS MATERIAIS PARA JUNTAS(ARRUELAS DE BORRACHA E PARAFUSOS COM PORCAS),CUSTO POR JUNTA,COM DIAMETRODE 250MM</t>
  </si>
  <si>
    <t>ASSENTAMENTO SEM FORNECIMENTO,DE TUBOS ATE 1,00M DE COMPRIMENTO OU CONEXOES DE FºFº OU ACO,COM FLANGES CLASSE PN-16,INCLUSIVE O FORNECIMENTO DOS MATERIAIS PARA JUNTAS(ARRUELAS DE BORRACHA E PARAFUSOS COM PORCAS),CUSTO POR JUNTA,COM DIAMETRODE 300MM</t>
  </si>
  <si>
    <t>ASSENTAMENTO SEM FORNECIMENTO DE TUBOS ATE 1,00M DE COMPRIMENTO OU CONEXOES DE FºFº OU ACO,COM FLANGES CLASSE PN-16,INCLUSIVE O FORNECIMENTO DOS MATERIAIS PARA JUNTAS(ARRUELAS DE BORRACHA E PARAFUSOS COM PORCAS),CUSTO POR JUNTA,COM DIAMETRODE 400MM</t>
  </si>
  <si>
    <t>ASSENTAMENTO SEM FORNECIMENTO DE TUBOS ATE 1,00M DE COMPRIMENTO OU CONEXOES DE FERRO FUNDIDO OU ACO,COM FLANGES CLASSE PN-16,INCLUSIVE O FORNECIMENTO DOS MATERIAS PARA JUNTAS(ARRUELAS DE BORRACHA E PARAFUSOS COM PORCAS),CUSTO POR JUNTA,COMDIAMETRO DE 450MM</t>
  </si>
  <si>
    <t>ASSENTAMENTO SEM FORNECIMENTO DE TUBOS ATE 1,00M DE COMPRIMENTO OU CONEXOES DE FºFº OU ACO,COM FLANGES CLASSE PN-16,INCLUSIVE O FORNECIMENTO DOS MATERIAIS PARA JUNTAS(ARRUELAS DE BORRACHA E PARAFUSOS COM PORCAS),CUSTO POR JUNTA,COM DIAMETRODE 500MM</t>
  </si>
  <si>
    <t>ASSENTAMENTO SEM FORNECIMENTO DE TUBOS ATE 1,00M DE COMPRIMENTO OU CONEXOES DE FºFº OU ACO,COM FLANGES CLASSE PN-16,INCLUSIVE O FORNECIMENTO DOS MATERIAIS PARA JUNTAS(ARRUELAS DE BORRACHA E PARAFUSOS COM PORCAS),CUSTO POR JUNTA,COM DIAMETRODE 600MM</t>
  </si>
  <si>
    <t>ASSENTAMENTO SEM FORNECIMENTO DE TUBOS ATE 1,00M DE COMPRIMENTO OU CONEXOES DE FºFº OU ACO,COM FLANGES CLASSE PN-16,INCLUSIVE O FORNECIMENTO DOS MATERIAIS PARA JUNTAS(ARRUELAS DE BORRACHA PARAFUSOS COM PORCAS), CUSTO POR JUNTA,COM DIAMETRODE 700MM</t>
  </si>
  <si>
    <t>ASSENTAMENTO SEM FORNECIMENTO DE TUBOS ATE 1,00M DE COMPRIMENTO OU CONEXOES DE FºFº OU ACO,COM FLANGES CLASSE PN-16,INCLUSIVE O FORNECIMENTO DOS MATERIAIS PARA JUNTAS(ARRUELAS DE BORRACHA E PARAFUSOS COM PORCAS),CUSTO POR JUNTA,COM DIAMETRODE 800MM</t>
  </si>
  <si>
    <t>ASSENTAMENTO SEM FORNECIMENTO DE TUBOS ATE 1,00M DE COMPRIMENTO OU CONEXOES DE FºFº OU ACO,COM FLANGES CLASSE PN-16,INCLUSIVE O FORNECIMENTO DOS MATERIAIS PARA JUNTAS(ARRUELAS DE BORRACHA E PARAFUSOS COM PORCAS),CUSTO POR JUNTA,COM DIAMETRODE 900MM</t>
  </si>
  <si>
    <t>ASSENTAMENTO SEM FORNECIMENTO DE TUBOS ATE 1,00M DE COMPRIMENTO OU CONEXOES DE FºFº OU ACO,COM FLANGES CLASSE PN-16,INCLUSIVE O FORNECIMENTO DOS MATERIAIS PARA JUNTAS(ARRUELAS DE BORRACHA E PARAFUSOS COM PORCAS),CUSTO POR JUNTA,COM DIAMETRODE 1000MM</t>
  </si>
  <si>
    <t>ASSENTAMENTO SEM FORNECIMENTO DE TUBOS ATE 1,00M DE COMPRIMENTO OU CONEXOES DE FºFº OU ACO,COM FLANGES CLASSE PN-16,INCLUSIVE O FORNECIMENTO DOS MATERIAIS PARA JUNTAS(ARRUELAS DE BORRACHA E PARAFUSOS COM PORCAS),CUSTO POR JUNTA,COM DIAMETRODE 1200MM</t>
  </si>
  <si>
    <t>CUSTO ADICIONAL AOS ITENS(06.011.0101 ATE 06.011.0119,06.011.0131 ATE 06.011.0149,06.011.0411 ATE 06.011.0427),POR METRODE TUBO EXCEDENTE DE 1,00M DE COMPRIMENTO,COM DIAMETRO DE 50MM</t>
  </si>
  <si>
    <t>CUSTO ADICIONAL AOS ITENS(06.011.0101 ATE 06.011.0119,06.011.0131 ATE 06.011.0149,06.011.0411 ATE 06.011.0427),POR METRODE TUBO EXCEDENTE DE 1,00M DE COMPRIMENTO,COM DIAMETRO DE 75MM</t>
  </si>
  <si>
    <t>CUSTO ADICIONAL AOS ITENS(06.011.0101 ATE 06.011.0119,06.011.0131 ATE 06.011.0149,06.011.0411 ATE 06.011.0427),POR METRODE TUBO EXCEDENTE DE 1,00M DE COMPRIMENTO,COM DIAMETRO DE 100MM</t>
  </si>
  <si>
    <t>CUSTO ADICIONAL AOS ITENS(06.011.0101 ATE 06.011.0119,06.011.0131 ATE 06.011.0149,06.011.0411 ATE 06.011.0427),POR METRODE TUBO EXCEDENTE DE 1,00M DE COMPRIMENTO,COM DIAMETRO DE 150MM</t>
  </si>
  <si>
    <t>CUSTO ADICIONAL AOS ITENS(06.011.0101 ATE 06.011.0119,06.011.0131 ATE 06.011.0149,06.011.0411 ATE 06.011.0427),POR METRODE TUBO EXCEDENTE DE 1,00M DE COMPRIMENTO,COM DIAMETRO DE 200MM</t>
  </si>
  <si>
    <t>CUSTO ADICIONAL AOS ITENS 06.011.0101 ATE 06.011.0119,06.011.0131 ATE 06.011.0149,06.011.0411 ATE 06.011.0427),POR METRODE TUBO EXCEDENTE DE 1,00M DE COMPRIMENTO,COM DIAMETRO DE 250MM</t>
  </si>
  <si>
    <t>CUSTO ADICIONAL AOS ITENS(06.011.0101 ATE 06.011.0119,06.011.0131 ATE 06.011.0149,06.011.0411 ATE 06.011.0427),POR METRODE TUBO EXCEDENTE DE 1,00M DE COMPRIMENTO,COM DIAMETRO DE 300MM</t>
  </si>
  <si>
    <t>CUSTO ADICIONAL AOS ITENS(06.011.0101 ATE 06.011.0119,06.011.0131 ATE 06.011.0149,06.011.0411 ATE 06.011.0427),POR METRODE TUBO EXCEDENTE DE 1,00M DE COMPRIMENTO,COM DIAMETRO DE 350MM</t>
  </si>
  <si>
    <t>CUSTO ADICIONAL AOS ITENS(06.011.0101 ATE 06.011.0119,06.011.0131 ATE 06.011.0149,06.011.0411 ATE 06.011.0427),POR METRODE TUBO EXCEDENTE DE 1,00M DE COMPRIMENTO,COM DIAMETRO DE 400MM</t>
  </si>
  <si>
    <t>CUSTO ADICIONAL AOS ITENS(06.011.0101 ATE 06.011.0119,06.011.0131 ATE 06.011.0149,06.011.0411 ATE 06.011.0427),POR METRODE TUBO EXCEDENTE DE 1,00M DE COMPRIMENTO,COM DIAMETRO DE 450MM</t>
  </si>
  <si>
    <t>CUSTO ADICIONAL AOS ITENS(06.011.0101 ATE 06.011.0119,06.011.0131 ATE 06.011.0149,06.011.0411 ATE 06.011.0427),POR METRODE TUBO EXCEDENTE DE 1,00M DE COMPRIMENTO,COM DIAMETRO DE 500MM</t>
  </si>
  <si>
    <t>CUSTO ADICIONAL AOS ITENS(06.011.0101 ATE 06.011.0119,06.011.0131 ATE 06.011.0149,06.011.0411 ATE 06.011.0427),POR METRODE TUBO EXCEDENTE DE 1,00M DE COMPRIMENTO,COM DIAMETRO DE 600MM</t>
  </si>
  <si>
    <t>CUSTO ADICIONAL AOS ITENS(06.011.0101 ATE 06.011.0119,06.011.0131 ATE 06.011.0149,06.011.0411 ATE 06.011.0427),POR METRODE TUBO EXCEDENTE DE 1,00M DE COMPRIMENTO,COM DIAMETRO DE 700MM</t>
  </si>
  <si>
    <t>CUSTO ADICIONAL AOS ITENS(06.011.0101 ATE 06.011.0119,06.011.0131 ATE 06.011.0149,06.011.0411 ATE 06.011.0427),POR METRODE TUBO EXCEDENTE DE 1,00M DE COMPRIMENTO,COM DIAMETRO DE 800MM</t>
  </si>
  <si>
    <t>CUSTO ADICIONAL AOS ITENS(06.011.0101 ATE 06.011.0119,06.011.0131 ATE 06.011.0149,06.011.0411 ATE 06.011.0427),POR METRODE TUBO EXCEDENTE DE 1,00M DE COMPRIMENTO,COM DIAMETRO DE 900MM</t>
  </si>
  <si>
    <t>CUSTO ADICIONAL AOS ITENS 06.011.0101 ATE 06.011.0119,06.011.0131 ATE 06.011.0149,06.011.0411 ATE 06.011.0427),POR METRODE TUBO EXCEDENTE DE 1,00M DE COMPRIMENTO,COM DIAMETRO DE 1000MM</t>
  </si>
  <si>
    <t>CUSTO ADICIONAL AOS ITENS(06.011.0101 ATE 06.011.0119,06.011.0131 ATE 06.011.0149,06.011.0411 ATE 06.011.0427),POR METRODE TUBO EXCEDENTE DE 1,00M DE COMPRIMENTO,COM DIAMETRO DE 1200MM</t>
  </si>
  <si>
    <t>MONTAGEM SEM FORNECIMENTO,DE VALVULAS DE GAVETA(REGISTROS),VALVULAS DE RETENCAO,VENTOSAS,HIDRANTES,ETC,COM FLANGES CLASSE PN-10,INCLUSIVE O FORNECIMENTO DOS MATERIAIS PARA AS JUNTAS(ARRUELAS DE BORRACHA E PARAFUSOS COM PORCAS DE ACO CARBONO),CUSTO POR JUNTA FLANGEADA,COM DIAMETRO DE 50MM</t>
  </si>
  <si>
    <t>MONTAGEM SEM FORNECIMENTO,DE VALVULAS DE GAVETA(REGISTROS),VALVULAS DE RETENCAO,VENTOSAS,HIDRANTES,ETC,COM FLANGES CLASSE PN-10,INCLUSIVE O FORNECIMENTO DOS MATERIAIS PARA AS JUNTAS(ARRUELAS DE BORRACHA E PARAFUSOS COM PORCAS DE ACO CARBONO),CUSTO POR JUNTA FLANGEADA,COM DIAMETRO DE 75MM</t>
  </si>
  <si>
    <t>MONTAGEM SEM FORNECIMENTO,DE VALVULAS DE GAVETA(REGISTROS),VALVULAS DE RETENCAO,VENTOSAS,HIDRANTES,ETC,COM FLANGES CLASSE PN-10,INCLUSIVE O FORNECIMENTO DOS MATERIAIS PARA AS JUNTAS(ARRUELAS DE BORRACHA E PARAFUSOS COM PORCAS DE ACO CARBONO),CUSTO POR JUNTA FLANGEADA,COM DIAMETRO DE 100MM</t>
  </si>
  <si>
    <t>MONTAGEM SEM FORNECIMENTO,DE VALVULAS DE GAVETA(REGISTROS),VALVULAS DE RETENCAO,VENTOSAS,HIDRANTES,ETC,COM FLANGES,CLASSE PN-10,INCLUSIVE O FORNECIMENTO DOS MATERIAIS PARA AS JUNTAS(ARRUELAS DE BORRACHA E PARAFUSOS COM PORCAS DE ACO CARBONO),CUSTO POR JUNTA FLANGEADA,COM DIAMETRO DE 150MM</t>
  </si>
  <si>
    <t>MONTAGEM SEM FORNECIMENTO,DE VALVULAS DE GAVETA(REGISTROS),VALVULAS DE RETENCAO,VENTOSAS,HIDRANTES,ETC,COM FLANGES,CLASSE PN-10,INCLUSIVE O FORNECIMENTO DOS MATERIAIS PARA AS JUNTAS(ARRUELAS DE BORRACHA E PARAFUSOS COM PORCAS DE ACO CARBONO),CUSTO POR JUNTA FLANGEADA,COM DIAMETRO DE 200MM</t>
  </si>
  <si>
    <t>MONTAGEM SEM FORNECIMENTO,DE VALVULAS DE GAVETA(REGISTROS),VALVULAS DE RETENCAO,VENTOSAS,HIDRANTES,ETC,COM FLANGES,CLASSE PN-10,INCLUSIVE O FORNECIMENTO DOS MATERIAIS PARA AS JUNTAS(ARRUELAS DE BORRACHA E PARAFUSOS COM PORCAS DE ACO CARBONO),CUSTO POR JUNTA FLANGEADA,COM DIAMETRO DE 250MM</t>
  </si>
  <si>
    <t>MONTAGEM SEM FORNECIMENTO,DE VALVULAS DE GAVETA(REGISTROS),VALVULAS DE RETENCAO,VENTOSAS,HIDRANTES,ETC,COM FLANGES,CLASSE PN-10,INCLUSIVE O FORNECIMENTO DOS MATERIAIS PARA AS JUNTAS(ARRUELAS DE BORRACHA E PARAFUSOS COM PORCAS DE ACO CARBONO),CUSTO POR JUNTA FLANGEADA,COM DIAMETRO DE 300MM</t>
  </si>
  <si>
    <t>MONTAGEM SEM FORNECIMENTO,DE VALVULAS DE GAVETA(REGISTROS),VALVULAS DE RETENCAO,VENTOSAS,HIDRANTES,ETC,COM FLANGES,CLASSE PN-10,INCLUSIVE O FORNECIMENTO DOS MATERIAIS PARA AS JUNTAS(ARRUELAS DE BORRACHA E PARAFUSOS COM PORCAS DE ACO CARBONO),CUSTO POR JUNTA FLANGEADA,COM DIAMETRO DE 350MM</t>
  </si>
  <si>
    <t>MONTAGEM SEM FORNECIMENTO,DE VALVULAS DE GAVETA(REGISTROS),VALVULAS DE RETENCAO,VENTOSAS,HIDRANTES,ETC,COM FLANGES,CLASSE PN-10,INCLUSIVE O FORNECIMENTO DOS MATERIAIS PARA AS JUNTAS(ARRUELAS DE BORRACHA E PARAFUSOS COM PORCAS DE ACO CARBONO),CUSTO POR JUNTA FLANGEADA,COM DIAMETRO DE 400MM</t>
  </si>
  <si>
    <t>MONTAGEM SEM FORNECIMENTO,DE VALVULAS DE GAVETA(REGISTROS),VALVULAS DE RETENCAO,VENTOSAS,HIDRANTES,ETC,COM FLANGES CLASSE PN-10,INCLUSIVE O FORNECIMENTO DOS MATERIAIS PARA AS JUNTAS(ARRUELAS DE BORRACHA E PARAFUSOS COM PORCAS DE ACO CARBONO)CUSTO POR JUNTA FLANGEADA,COM DIAMETRO DE 450MM</t>
  </si>
  <si>
    <t>MONTAGEM SEM FORNECIMENTO,DE VALVULAS DE GAVETA(REGISTROS),VALVULAS DE RETENCAO,VENTOSAS,HIDRANTES,ETC,COM FLANGES,CLASSE PN-10,INCLUSIVE O FORNECIMENTO DOS MATERIAIS PARA AS JUNTAS(ARRUELAS DE BORRACHA E PARAFUSOS COM PORCAS DE ACO CARBONO),CUSTO POR JUNTA FLANGEADA,COM DIAMETRO DE 500MM</t>
  </si>
  <si>
    <t>MONTAGEM SEM FORNECIMENTO,DE VALVULAS DE GAVETA(REGISTROS),VALVULAS DE RETENCAO,VENTOSAS,HIDRANTES,ETC,COM FLANGES,CLASSE PN-10,INCLUSIVE O FORNECIMENTO DOS MATERIAIS PARA AS JUNTAS(ARRUELAS DE BORRACHA E PARAFUSOS COM PORCAS DE ACO CARBONO),CUSTO POR JUNTA FLANGEADA,COM DIAMETRO DE 600MM</t>
  </si>
  <si>
    <t>MONTAGEM SEM FORNECIMENTO,DE VALVULAS DE GAVETA(REGISTROS),VALVULAS DE RETENCAO,VENTOSAS,HIDRANTES,ETC,COM FLANGES,CLASSE PN-10,INCLUSIVE O FORNECIMENTO DOS MATERIAIS PARA AS JUNTAS(ARRUELAS DE BORRACHA E PARAFUSOS COM PORCAS DE ACO CARBONO),CUSTO POR JUNTA FLANGEADA,COM DIAMETRO DE 700MM</t>
  </si>
  <si>
    <t>MONTAGEM SEM FORNECIMENTO,DE VALVULAS DE GAVETA(REGISTROS),VALVULAS DE RETENCAO,VENTOSAS,HIDRANTES,ETC,COM FLANGES,CLASSE PN-10,INCLUSIVE O FORNECIMENTO DOS MATERIAIS PARA AS JUNTAS(ARRUELAS DE BORRACHA E PARAFUSOS COM PORCAS DE ACO CARBONO),CUSTO POR JUNTA FLANGEADA,COM DIAMETRO DE 800MM</t>
  </si>
  <si>
    <t>MONTAGEM SEM FORNECIMENTO,DE VALVULAS DE GAVETA(REGISTROS),VALVULAS DE RETENCAO,VENTOSAS,HIDRANTES,ETC,COM FLANGES,CLASSE PN-10,INCLUSIVE O FORNECIMENTO DOS MATERIAIS PARA AS JUNTAS(ARRUELAS DE BORRACHA E PARAFUSOS COM PORCAS DE ACO CARBONO),CUSTO POR JUNTA FLANGEADA,COM DIAMETRO DE 900MM</t>
  </si>
  <si>
    <t>MONTAGEM SEM FORNECIMENTO,DE VALVULAS DE GAVETA(REGISTROS),VALVULAS DE RETENCAO,VENTOSAS,HIDRANTES,ETC,COM FLANGES,CLASSE PN-10,INCLUSIVE O FORNECIMENTO DOS MATERIAIS PARA AS JUNTAS(ARRUELAS DE BORRACHA E PARAFUSOS COM PORCAS DE ACO CARBONO),CUSTO POR JUNTA FLANGEADA,COM DIAMETRO DE 1000MM</t>
  </si>
  <si>
    <t>MONTAGEM SEM FORNECIMENTO,DE VALVULAS DE GAVETA(REGISTROS),VALVULAS DE RETENCAO,VENTOSAS,HIDRANTES,ETC,COM FLANGES,CLASSE PN-10,INCLUSIVE O FORNECIMENTO DOS MATERIAIS PARA AS JUNTAS(ARRUELAS DE BORRACHA E PARAFUSOS COM PORCAS DE ACO CARBONO),CUSTO POR JUNTA FLANGEADA,COM DIAMETRO DE 1200MM</t>
  </si>
  <si>
    <t>MONTAGEM SEM FORNECIMENTO,DE VALVULAS DE GAVETA(REGISTROS),VALVULAS DE RETENCAO,VENTOSAS,HIDRANTES,ETC,COM FLANGES,CLASSE PN-16,INCLUSIVE O FORNECIMENTO DOS MATERIAIS PARA AS JUNTAS(ARRUELAS DE BORRACHA E PARAFUSOS COM PORCAS DE ACO CARBONO),CUSTO POR JUNTA FLANGEADA,COM DIAMETRO DE 50MM</t>
  </si>
  <si>
    <t>MONTAGEM SEM FORNECEMENTO,DE VALVULAS DE GAVETA(REGISTROS),VALVULAS DE RETENCAO,VENTOSAS,HIDRANTES,ETC,COM FLANGES,CLASSE PN-16,INCLUSIVE O FORNECIMENTO DOS MATERIAIS PARA AS JUNTAS(ARRUELAS DE BORRACHA E PARAFUSOS COM PORCAS DE ACO CARBONO),CUSTO POR JUNTA FLANGEADA,COM DIAMETRO DE 75MM</t>
  </si>
  <si>
    <t>MONTAGEM SEM FORNECIMENTO,DE VALVULAS DE GAVETA(REGISTROS),VALVULAS DE RETENCAO,VENTOSAS,HIDRANTES,ETC,COM FLANGES,CLASSE PN-16,INCLUSIVE O FORNECIMENTO DOS MATERIAIS PARA AS JUNTAS(ARRUELAS DE BORRACHA E PARAFUSOS COM PORCAS DE ACO CARBONO),CUSTO POR JUNTA FLANGEADA,COM DIAMETRO DE 100MM</t>
  </si>
  <si>
    <t>MONTAGEM SEM FORNECIMENTO,DE VALVULAS DE GAVETA(REGISTROS),VALVULAS DE RETENCAO,VENTOSAS,HIDRANTES,ETC,COM FLANGES,CLASSE PN-16,INCLUSIVE O FORNECIMENTO DOS MATERIAIS PARA AS JUNTAS(ARRUELAS DE BORRACHA E PARAFUSOS COM PORCAS DE ACO CARBONO),CUSTO POR JUNTA FLANGEADA,COM DIAMETRO DE 150MM</t>
  </si>
  <si>
    <t>MONTAGEM SEM FORNECIMENTO,DE VALVULAS DE GAVETA(REGISTROA),VALVULAS DE RETENCAO,VENTOSAS,HIDRANTES,ETC,COM FLANGES,CLASSE PN-16,INCLUSIVE O FORNECIMENTO DOS MATERIAIS PARA AS JUNTAS(ARRUELAS DE BORRACHA E PARAFUSOS COM PORCAS DE ACO CARBONO),CUSTO POR JUNTA FLANGEADA,COM DIAMETRO DE 200MM</t>
  </si>
  <si>
    <t>MONTAGEM SEM FORNECIMENTO,DE VALVULAS DE GAVETA(REGISTROS),VALVULAS DE RETENCAO,VENTOSAS,HIDRANTES,ETC,COM FLANGES,CLASSE PN-16,INCLUSIVE O FORNECIMENTO DOS MATERIAIS PARA AS JUNTAS(ARRUELAS DE BORRACHA E PARAFUSOS COM PORCAS DE ACO CARBONO),CUSTO POR JUNTA FLANGEADA,COM DIAMETRO DE 250MM</t>
  </si>
  <si>
    <t>MONTAGEM SEM FORNECIMENTO,DE VALVULAS DE GAVETA(REGISTROS),VALVULAS DE RETENCAO,VENTOSAS,HIDRANTES,ETC,COM FLANGES,CLASSE PN-16,INCLUSIVE O FORNECIMENTO DOS MATERIAIS PARA AS JUNTAS(ARRUELAS DE BORRACHA E PARAFUSOS COM PORCAS DE ACO CARBONO),CUSTO POR JUNTA FLANGEADA,COM DIAMETRO DE 300MM</t>
  </si>
  <si>
    <t>MONTAGEM SEM FORNECIMENTO,DE VALVULAS DE GAVETA(REGISTRO),VALVULAS DE RETENCAO,VENTOSAS,HIDRANTES,ETC,COM FLANGES CLASSEPN-16,INCLUSIVE O FORNECIMENTO DOS MATERIAIS PARA AS JUNTAS(ARRUELAS DE BORRACHA E PARAFUSOS COM PORCAS DE ACO CARBONO),CUSTO POR JUNTA FLANGEADA,COM DIAMETRO DE 350MM</t>
  </si>
  <si>
    <t>MONTAGEM SEM FORNECIMENTO,DE VALVULAS DE GAVETA(REGISTROS),VALVULAS DE RETENCAO,VENTOSAS,HIDRANTES,ETC,COM FLANGES,CLASSE PN-16,INCLUSIVE O FORNECIMENTO DOS MATERIAIS PARA AS JUNTAS(ARRUELAS DE BORRACHA E PARAFUSOS COM PORCAS DE ACO CARBONO),CUSTO POR JUNTA FLANGEADA,COM DIAMETRO DE 400MM</t>
  </si>
  <si>
    <t>MONTAGEM SEM FORNECIMENTO,DE VALVULAS DE GAVETA(REGISTROS),VALVULAS DE RETENCAO,VENTOSAS,HIDRANTES,ETC,COM FLANGES CLASSE PN-16,INCLUSIVE O FORNECIMENTO DOS MATERIAIS PARA AS JUNTAS(ARRUELAS DE BORRACHA E PARAFUSOS COM PORCAS DE ACO CARBONO),CUSTO POR JUNTA FLANGEADA,COM DIAMETRO DE 450MM</t>
  </si>
  <si>
    <t>MONTAGEM SEM FORNECIMENTO,DE VALVULAS DE GAVETA(REGISTROS),VALVULAS DE RETENCAO,VENTOSAS,HIDRANTES,ETC,COM FLANGES,CLASSE PN-16,INCLUSIVE O FORNECIMENTO DOS MATERIAIS PARA AS JUNTAS(ARRUELAS DE BORRACHA E PARAFUSOS COM PORCAS DE ACO CARBONO),CUSTO POR JUNTA FLANGEADA,COM DIAMETRO DE 500MM</t>
  </si>
  <si>
    <t>MONTAGEM SEM FORNECIMENTO,DE VALVULAS DE GAVETA(REGISTROS),VALVULAS DE RETENCAO,VENTOSAS,HIDRANTES,ETC,COM FLANGES,CLASSE PN-16,INCLUSIVE O FORNECIMENTO DOS MATERIAIS PARA AS JUNTAS(ARRUELAS DE BORRACHA E PARAFUSOS COM PORCAS DE ACO CARBONO),CUSTO POR JUNTA FLANGEADA,COM DIAMETRO DE 600MM</t>
  </si>
  <si>
    <t>MONTAGEM SEM FORNECIMENTO,DE VALVULAS DE GAVETA(REGISTROS),VALVULAS DE RETENCAO,VENTOSAS,HIDRANTES,ETC,COM FLANGES,CLASSE PN-16,INCLUSIVE O FORNECIMENTO DOS MATERIAIS PARA AS JUNTAS(ARRUELAS DE BORRACHA E PARAFUSOS COM PORCAS DE ACO CARBONO),CUSTO POR JUNTA FLANGEADA,COM DIAMETRO DE 700MM</t>
  </si>
  <si>
    <t>MONTAGEM SEM FORNECIMENTO,DE VALVULAS DE GAVETA(REGISTROS),VALVULAS DE RETENCAO,VENTOSAS,HIDRANTES,ETC,COM FLANGES,CLASSE PN-16,INCLUSIVE O FORNECIMENTO DOS MATERIAIS PARA AS JUNTAS(ARRUELAS DE BORRACHA E PARAFUSOS COM PORCAS DE ACO CARBONO),CUSTO POR JUNTA FLANGEADA,COM DIAMETRO DE 800MM</t>
  </si>
  <si>
    <t>MONTAGEM SEM FORNECIMENTO,DE VALVULAS DE GAVETA(REGISTROS),VALVULAS DE RETENCAO,VENTOSAS,HIDRANTES,ETC,COM FLANGES,CLASSE PN-16,INCLUSIVE O FORNECIMENTO DOS MATERIAIS PARA AS JUNTAS(ARRUELAS DE BORRACHA E PARAFUSOS COM PORCAS DE ACO CARBONO),CUSTO POR JUNTA FLANGEADA,COM DIAMETRO DE 900MM</t>
  </si>
  <si>
    <t>MONTAGEM SEM FORNECIMENTO,DE VALVULAS DE GAVETA(REGISTROS),VALVULAS DE RETENCAO,VENTOSAS,HIDRANTES,ETC,COM FLANGES,CLASSE PN-16,INCLUSIVE O FORNECIMENTO DOS MATERIAIS PARA AS JUNTAS(ARRUELAS DE BORRACHA E PARAFUSOS COM PORCAS DE ACO CARBONO),CUSTO POR JUNTA FLANGEADA,COM DIAMETRO DE 1000MM</t>
  </si>
  <si>
    <t>MONTAGEM SEM FORNECIMENTO,DE VALVULAS DE GAVETA(REGISTROS),VALVULAS DE RETENCAO,VENTOSAS,HIDRANTES,ETC,COM FLANGES,CLASSE PN-16,INCLUSIVE O FORNECIMENTO DOS MATERIAIS PARA AS JUNTAS(ARRUELAS DE BORRACHA E PARAFUSOS COM PORCAS DE ACO CARBONO),CUSTO POR JUNTA FLANGEADA,COM DIAMETRO DE 1200MM</t>
  </si>
  <si>
    <t>MONTAGEM SEM FORNECIMENTO,DE VALVULAS BORBOLETA COM FLANGESCLASSE PN-10,INCLUSIVE O FORNECIMENTO DOS MATERIAIS PARA ASJUNTAS(ARRUELAS DE BORRACHA E PARAFUSOS COM E SEM PORCAS DEACO CARBONO),CUSTO POR JUNTA FLANGEADA,COM DIAMETRO DE 75MM</t>
  </si>
  <si>
    <t>MONTAGEM SEM FORNECIMENTO DE VALVULAS BORBOLETA COM FLANGESCLASSE PN-10,INCLUSIVE O FORNECIMENTO DOS MATERIAIS PARA ASJUNTAS (ARRUELAS DE BORRACHA E PARAFUSOS COM E SEM PORCAS DEACO CARBONO),CUSTO POR JUNTA FLANGEADA,COM DIAMETRO DE 100MM</t>
  </si>
  <si>
    <t>MONTAGEM SEM FORNECIMENTO,DE VALVULAS BORBOLETA COM FLANGESCLASSE PN-10,INCLUSIVE O FORNECIMENTO DOS MATERIAIS PARA ASJUNTAS(ARRUELAS DE BORRACHA E PARAFUSOS COM E SEM PORCAS DEACO CARBONO),CUSTO POR JUNTA FLANGEADA,COM DIAMETRO DE 150MM</t>
  </si>
  <si>
    <t>MONTAGEM SEM FORNECIMENTO,DE VALVULAS BORBOLETA COM FLANGESCLASSE PN-10,INCLUSIVE O FORNECIMENTO DOS MATERIAIS PARA ASJUNTAS(ARRUELAS DE BORRACHA E PARAFUSOS COM E SEM PORCAS DEACO CARBONO),CUSTO POR JUNTA FLANGEADA,COM DIAMETRO DE 200MM</t>
  </si>
  <si>
    <t>MONTAGEM SEM FORNECIMENTO,DE VALVULAS BORBOLETA COM FLANGESCLASSE PN-10,INCLUSIVE O FORNECIMENTO DOS MATERIAIS PARA ASJUNTAS(ARRUELAS DE BORRACHA E PARAFUSOS COM E SEM PORCAS DEACO CARBONO),CUSTO POR JUNTA FLANGEADA,COM DIAMETRO DE 250MM</t>
  </si>
  <si>
    <t>MONTAGEM SEM FORNECIMENTO,DE VALVULAS BORBOLETA COM FLANGESCLASSE PN-10,INCLUSIVE O FORNECIMENTO DOS MATERIAIS PARA ASJUNTAS(ARRUELAS DE BORRACHA E PARAFUSOS COM E SEM PORCAS DEACO CARBONO),CUSTO POR JUNTA FLANGEADA,COM DIAMETRO DE 300MM</t>
  </si>
  <si>
    <t>MONTAGEM SEM FORNECIMENTO,DE VALVULAS BORBOLETA COM FLANGESCLASSE PN-10,INCLUSIVE O FORNECIMENTO DOS MATERIAIS PARA ASJUNTAS(ARRUELAS DE BORRACHA E PARAFUSOS COM E SEM PORCAS DEACO CARBONO),CUSTO POR JUNTA FLANGEADA,COM DIAMETRO DE 350MM</t>
  </si>
  <si>
    <t>MONTAGEM SEM FORNECIMENTO,DE VALVULAS BORBOLETA COM FLANGESCLASSE PN-10,INCLUSIVE O FORNECIMENTO DOS MATERIAIS PARA ASJUNTAS(ARRUELAS DE BORRACHA E PARAFUSOS COM E SEM PORCAS DEACO CARBONO),CUSTO POR JUNTA FLANGEADA.COM DIAMETRO DE 400MM</t>
  </si>
  <si>
    <t>MONTAGEM SEM FORNECIMENTO,DE VALVULAS BORBOLETA COM FLANGESCLASSE PN-10,INCLUSIVE O FORNECIMENTO DOS MATERIAIS PARA ASJUNTAS(ARRUELAS DE BORRACHA E PARAFUSOS COM E SEM PORCAS DEACO CARBONO),CUSTO POR JUNTA FLANGEADA,COM DIAMETRO DE 450MM</t>
  </si>
  <si>
    <t>MONTAGEM SEM FORNECIMENTO,DE VALVULAS BORBOLETA COM FLANGESCLASSE PN-10,INCLUSIVE O FORNECIMENTO DOS MATERIAIS PARA ASJUNTAS(ARRUELAS DE BORRACHA E PARAFUSOS COM E SEM PORCAS DEACO CARBONO),CUSTO POR JUNTA FLANGEADA,COM DIAMETRO DE 500MM</t>
  </si>
  <si>
    <t>MONTAGEM SEM FORNECIMENTO,DE VALVULAS BORBOLETA,COM FLANGESCLASSE PN-10,INCLUSIVE O FORNECIMENTO DOS MATERIAIS PARA ASJUNTAS(ARRUELAS DE BORRACHA E PARAFUSOS COM E SEM PORCAS DEACO CARBONO),CUSTO POR JUNTA FLANGEADA,COM DIAMETRO DE 600MM</t>
  </si>
  <si>
    <t>MONTAGEM SEM FORNECIMENTO,DE VALVULAS BORBOLETA COM FLANGESCLASSE PN-10,INCLUSIVE O FORNECIMENTO DOS MATERIAIS PARA ASJUNTAS(ARRUELAS DE BORRACHA E PARAFUSOS COM E SEM PORCAS DEACO CARBONO),CUSTO POR JUNTA FLANGEADA,COM DIAMETRO DE 700MM</t>
  </si>
  <si>
    <t>MONTAGEM SEM FORNECIMENTO,DE VALVULAS BORBOLETA COM FLANGESCLASSE PN-10,INCLUSIVE O FORNECIMENTO DOS MATERIAIS PARA ASJUNTAS(ARRUELAS DE BORRACHA E PARAFUSOS COM E SEM PORCAS DEACO CARBONO),CUSTO POR JUNTA FLANGEADA,COM DIAMETRO DE 800MM</t>
  </si>
  <si>
    <t>MONTAGEM SEM FORNECIMENTO,DE VALVULAS BORBOLETA COM FLANGESCLASSE PN-10,INCLUSIVE O FORNECIMENTO DOS MATERIAIS PARA ASJUNTAS(ARRUELAS DE BORRACHA E PARAFUSOS COM E SEM PORCAS DEACO CARBONO),CUSTO POR JUNTA FLANGEADA,COM DIAMETRO DE 900MM</t>
  </si>
  <si>
    <t>MONTAGEM SEM FORNECIMENTO,DE VALVULAS BORBOLETA COM FLANGESCLASSE PN-10,INCLUSIVE O FORNECIMENTO DOS MATERIAIS PARA ASJUNTAS(ARRUELAS DE BORRACHA E PARAFUSOS COM E SEM PORCAS DEACO CARBONO),CUSTO POR JUNTA FLANGEADA,COM DIAMETRO DE 1000MM</t>
  </si>
  <si>
    <t>MONTAGEM SEM FORNECIMENTO,DE VALVULAS BORBOLETA COM FLANGESCLASSE PN-10,INCLUSIVE O FORNECIMENTO DOS MATERIAIS PARA ASJUNTAS(ARRUELAS DE BORRACHA E PARAFUSOS COM E SEM PORCAS DEACO CARBONO),CUSTO POR JUNTA FLANGEADA,COM DIAMETRO DE 1200MM</t>
  </si>
  <si>
    <t>MONTAGEM SEM FORNECIMENTO,DE VALVULAS BORBOLETA COM FLANGESCLASSE PN-16,INCLUSIVE O FORNECIMENTO DOS MATERIAIS PARA ASJUNTAS(ARRUELAS DE BORRACHA E PARAFUSOS COM E SEM PORCAS DEACO CARBONO),CUSTO POR JUNTA FLANGEADA,COM DIAMETRO DE 75MM</t>
  </si>
  <si>
    <t>MONTAGEM SEM FORNECIMENTO,DE VALVULAS BORBOLETA COM FLANGESCLASSE PN-16,INCLUSIVE O FORNECIMENTO DOS MATERIAIS PARA ASJUNTAS(ARRUELAS DE BORRACHA E PARAFUSOS COM E SEM PORCAS DEACO CARBONO),CUSTO POR JUNTA FLANGEADA,COM DIAMETRO DE 100MM</t>
  </si>
  <si>
    <t>MONTAGEM SEM FORNECIMENTO,DE VALVULAS BORBOLETA,COM FLANGESCLASSE PN-16,INCLUSIVE O FORNECIMENTO DOS MATERIAIS PARA ASJUNTAS(ARRUELAS DE BORRACHA E PARAFUSOS COM E SEM PORCAS DEACO CARBONO),CUSTO POR JUNTA FLANGEADA,COM DIAMETRO DE 150MM</t>
  </si>
  <si>
    <t>MONTAGEM SEM FORNECIMENTO,DE VALVULAS BORBOLETA,COM FLANGESCLASSE PN-16,INCLUSIVE O FORNECIMENTO DOS MATERIAIS PARA ASJUNTAS(ARRUELAS DE BORRACHA E PARAFUSOS COM E SEM PORCAS DEACO CARBONO),CUSTO POR JUNTA FLANGEADA,COM DIAMETRO DE 200MM</t>
  </si>
  <si>
    <t>MONTAGEM SEM FORNECIMENTO,DE VALVULAS BORBOLETA COM FLANGESCLASSE PN-16,INCLUSIVE O FORNECIMENTO DOS MATERIAIS PARA ASJUNTAS(ARRUELAS DE BORRACHA E PARAFUSOS COM E SEM PORCAS DEACO CARBONO),CUSTO POR JUNTA FLANGEADA,COM DIAMETRO DE 250MM</t>
  </si>
  <si>
    <t>MONTAGEM SEM FORNECIMENTO,DE VALVULAS BORBOLETA COM FLANGESCLASSE PN-16,INCLUSIVE O FORNECIMENTO DOS MATERIAIS PARA ASJUNTAS(ARRUELAS DE BORRACHA E PARAFUSOS COM E SEM PORCAS DEACO CARBONO),CUSTO POR JUNTA FLANGEADA,COM DIAMETRO DE 300MM</t>
  </si>
  <si>
    <t>MONTAGEM SEM FORNECIMENTO,DE VALVULAS BORBOLETA COM FLANGESCLASSE PN-16,INCLUSIVE O FORNECIMENTO DOS MATERIAIS PARA ASJUNTAS(ARRUELAS DE BORRACHA E PARAFUSOS COM E SEM PORCAS DEACO CARBONO),CUSTO POR JUNTA FLANGEADA,COM DIAMETRO DE 350MM</t>
  </si>
  <si>
    <t>MONTAGEM SEM FORNECIMENTO,DE VALVULAS BORBOLETA COM FLANGESCLASSE PN-16,INCLUSIVE O FORNECIMENTO DOS MATERIAIS PARA ASJUNTAS(ARRUELAS DE BORRACHA E PARAFUSOS COM E SEM PORCAS DEACO CARBONO),CUSTO POR JUNTA FLANGEADA,COM DIAMETRO DE 400MM</t>
  </si>
  <si>
    <t>MONTAGEM SEM FORNECIMENTO,DE VALVULAS BORBOLETA COM FLANGESCLASSE PN-16,INCLUSIVE O FORNECIMENTO DOS MATERIAIS PARA ASJUNTAS(ARRUELAS DE BORRACHA E PARAFUSOS COM E SEM PORCAS DEACO CARBONO),CUSTO POR JUNTA FLANGEADA,COM DIAMETRO DE 450MM</t>
  </si>
  <si>
    <t>MONTAGEM SEM FORNECIMENTO,DE VALVULAS BORBOLETA COM FLANGESCLASSE PN-16,INCLUSIVE O FORNECIMENTO DOS MATERIAIS PARA ASJUNTAS(ARRUELAS DE BORRACHA E PARAFUSOS COM E SEM PORCAS DEACO CARBONO),CUSTO POR JUNTA FLANGEADA,COM DIAMETRO DE 500MM</t>
  </si>
  <si>
    <t>MONTAGEM SEM FORNECIMENTO,DE VALVULAS BORBOLETA COM FLANGESCLASSE PN-16,INCLUSIVE O FORNECIMENTO DOS MATERIAIS PARA ASJUNTAS(ARRUELAS DE BORRACHA E PARAFUSOS COM E SEM PORCAS DEACO CARBONO),CUSTO POR JUNTA FLANGEADA,COM DIAMETRO DE 600MM</t>
  </si>
  <si>
    <t>MONTAGEM SEM FORNECIMENTO,DE VALVULAS BORBOLETA COM FLANGESCLASSE PN-16,INCLUSIVE O FORNECIMENTO DOS MATERIAIS PARA ASJUNTAS(ARRUELAS DE BORRACHA E PARAFUSOS COM E SEM PORCAS DEACO CARBONO),CUSTO POR JUNTA FLANGEADA,COM DIAMETRO DE 700MM</t>
  </si>
  <si>
    <t>MONTAGEM SEM FORNECIMENTO,DE VALVULAS BORBOLETA COM FLANGESCLASSE PN-16,INCLUSIVE O FORNECIMENTO DOS MATERIAIS PARA ASJUNTAS(ARRUELAS DE BORRACHA E PARAFUSOS COM E SEM PORCAS DEACO CARBONO),CUSTO POR JUNTA FLANGEADA,COM DIAMETRO DE 800MM</t>
  </si>
  <si>
    <t>MONTAGEM SEM FORNECIMENTO,DE VALVULAS BORBOLETA COM FLANGESCLASSE PN-16,INCLUSIVE O FORNECIMENTO DOS MATERIAIS PARA ASJUNTAS(ARRUELAS DE BORRACHA E PARAFUSOS COM E SEM PORCAS DEACO CARBONO),CUSTO POR JUNTA FLANGEADA,COM DIAMETRO DE 900MM</t>
  </si>
  <si>
    <t>MONTAGEM SEM FORNECIMENTO,DE VALVULAS BORBOLETA COM FLANGESCLASSE PN-16,INCLUSIVE O FORNECIMENTO DOS MATERIAIS PARA ASJUNTAS(ARRUELAS DE BORRACHA E PARAFUSOS COM E SEM PORCAS DEACO CARBONO),CUSTO POR JUNTA FLANGEADA,COM DIAMETRO DE 1000MM</t>
  </si>
  <si>
    <t>MONTAGEM SEM FORNECIMENTO,DE VALVULAS BORBOLETA COM FLANGESCLASSE PN-16,INCLUSIVE O FORNECIMENTO DOS MATERIAIS PARA ASJUNTAS(ARRUELAS DE BORRACHA E PARAFUSOS COM E SEM PORCAS DEACO CARBONO),CUSTO POR JUNTA FLANGEADA,COM DIAMETRO DE 1200MM</t>
  </si>
  <si>
    <t>MONTAGEM SEM FORNECIMENTO DE VALVULAS BORBOLETA,VALVULAS DERETENCAO OU SIMILARES,TIPO WAFER(MONTAGEM ENTRE FLANGES ADJACENTES),CLASSE PN-10,INCLUSIVE O FORNECIMENTO DOS MATERIAISPARA AS JUNTAS(TIRANTES COM PORCAS E PARAFUSOS DE ACO CARBONO) CUSTO POR ACESSORIO,COM DIAMETRO DE 50 OU 75MM</t>
  </si>
  <si>
    <t>MONTAGEM SEM FORNECIMENTO DE VALVULAS BORBOLETA,VALVULAS DERETENCAO OU SIMILARES,TIPO WAFER(MONTAGEM ENTRE FLANGES ADJACENTES),CLASSE PN-10,INCLUSIVE O FORNECIMENTO DOS MATERIAISPARA AS JUNTAS(TIRANTES COM PORCAS E PARAFUSOS DE ACO CARBONO) CUSTO POR ACESSORIO,COM DIAMETRO DE 100MM</t>
  </si>
  <si>
    <t>MONTAGEM SEM FORNECIMENTO DE VALVULAS BORBOLETA,VALVULAS DERETENCAO OU SIMILARES,TIPO WAFER(MONTAGEM ENTRE FLANGES ADJACENTES),CLASSE PN-10,INCLUSIVE O FORNECIMENTO DOS MATERIAISPARA AS JUNTAS(TIRANTES COM PORCAS E PARAFUSOS DE ACO CARBONO) CUSTO POR ACESSORIO,COM DIAMETRO DE 150 OU 200MM</t>
  </si>
  <si>
    <t>MONTAGEM SEM FORNECIMENTO DE VALVULAS BORBOLETA,VALVULAS DERETENCAO OU SIMILARES,TIPO WAFER(MONTAGEM ENTRE FLANGES ADJACENTES),CLASSE PN-10,INCLUSIVE O FORNECIMENTO DOS MATERIAISPARA AS JUNTAS(TIRANTES COM PORCAS E PARAFUSOS DE ACO CARBONO) CUSTO POR ACESSORIO,COM DIAMETRO DE 250MM</t>
  </si>
  <si>
    <t>MONTAGEM SEM FORNECIMENTO DE VALVULAS BORBOLETA,VALVULAS DERETENCAO OU SIMILARES,TIPO WAFER(MONTAGEM ENTRE FLANGES ADJACENTES),CLASSE PN-10,INCLUSIVE O FORNECIMENTO DOS MATERIAISPARA AS JUNTAS(TIRANTES COM PORCAS E PARAFUSOS DE ACO CARBONO) CUSTO POR ACESSORIO,COM DIAMETRO DE 300MM</t>
  </si>
  <si>
    <t>MONTAGEM SEM FORNECIMENTO DE VALVULAS BORBOLETA,VALVULAS DERETENCAO OU SIMILARES,TIPO WAFER(MONTAGEM ENTRE FLANGES ADJACENTES),CLASSE PN-10,INCLUSIVE O FORNECIMENTO DOS MATERIAISPARA AS JUNTAS(TIRANTES COM PORCAS E PARAFUSOS DE ACO CARBONO) CUSTO POR ACESSORIO,COM DIAMETRO DE 350MM</t>
  </si>
  <si>
    <t>MONTAGEM SEM FORNECIMENTO DE VALVULAS BORBOLETA,VALVULAS DERETENCAO OU SIMILARES,TIPO WAFER(MONTAGEM ENTRE FLANGES ADJACENTES),CLASSE PN-10,INCLUSIVE O FORNECIMENTO DOS MATERIAISPARA AS JUNTAS(TIRANTES COM PORCAS E PARAFUSOS DE ACO CARBONO) CUSTO POR ACESSORIO,COM DIAMETRO DE 400 OU 450MM</t>
  </si>
  <si>
    <t>MONTAGEM SEM FORNECIMENTO DE VALVULAS BORBOLETA,VALVULAS DERETENCAO OU SIMILARES,TIPO WAFER(MONTAGEM ENTRE FLANGES ADJACENTES),CLASSE PN-10,INCLUSIVE O FORNECIMENTO DOS MATERIAISPARA AS JUNTAS(TIRANTES COM PORCAS E PARAFUSOS DE ACO CARBONO) CUSTO POR ACESSORIO,COM DIAMETRO DE 500MM</t>
  </si>
  <si>
    <t>MONTAGEM SEM FORNECIMENTO DE VALVULAS BORBOLETA,VALVULAS DERETENCAO OU SIMILARES,TIPO WAFER(MONTAGEM ENTRE FLANGES ADJACENTES),CLASSE PN-10,INCLUSIVE O FORNECIMENTO DOS MATERIAISPARA AS JUNTAS(TIRANTES COM PORCAS E PARAFUSOS DE ACO CARBONO) CUSTO POR ACESSORIO,COM DIAMETRO DE 600MM</t>
  </si>
  <si>
    <t>MONTAGEM SEM FORNECIMENTO DE VALVULAS BORBOLETA,VALVULAS DERETENCAO OU SIMILARES,TIPO WAFER(MONTAGEM ENTRE FLANGES ADJACENTES),CLASSE PN-10,INCLUSIVE O FORNECIMENTO DOS MATERIAISPARA AS JUNTAS(TIRANTES COM PORCAS E PARAFUSOS DE ACO CARBONO) CUSTO POR ACESSORIO,COM DIAMETRO DE 700MM</t>
  </si>
  <si>
    <t>MONTAGEM SEM FORNECIMENTO DE VALVULAS BORBOLETA,VALVULAS DERETENCAO OU SIMILARES,TIPO WAFER(MONTAGEM ENTRE FLANGES ADJACENTES),CLASSE PN-10,INCLUSIVE O FORNECIMENTO DOS MATERIAISPARA AS JUNTAS(TIRANTES COM PORCAS E PARAFUSOS DE ACO CARBONO) CUSTO POR ACESSORIO,COM DIAMETRO DE 800MM</t>
  </si>
  <si>
    <t>MONTAGEM SEM FORNECIMENTO DE VALVULAS BORBOLETA,VALVULAS DERETENCAO OU SIMILARES,TIPO WAFER(MONTAGEM ENTRE FLANGES ADJACENTES),CLASSE PN-10,INCLUSIVE O FORNECIMENTO DOS MATERIAISPARA AS JUNTAS(TIRANTES COM PORCAS E PARAFUSOS DE ACO CARBONO) CUSTO POR ACESSORIO,COM DIAMETRO DE 900MM</t>
  </si>
  <si>
    <t>MONTAGEM SEM FORNECIMENTO DE VALVULAS BORBOLETA,VALVULAS DERETENCAO OU SIMILARES,TIPO WAFER(MONTAGEM ENTRE FLANGES ADJACENTES),CLASSE PN-10,INCLUSIVE O FORNECIMENTO DOS MATERIAISPARA AS JUNTAS(TIRANTES COM PORCAS E PARAFUSOS DE ACO CARBONO) CUSTO POR ACESSORIO,COM DIAMETRO DE 1000MM</t>
  </si>
  <si>
    <t>MONTAGEM SEM FORNECIMENTO DE VALVULAS BORBOLETA,VALVULAS DERETENCAO OU SIMILARES,TIPO WAFER(MONTAGEM ENTRE FLANGES ADJACENTES),CLASSE PN-10,INCLUSIVE O FORNECIMENTO DOS MATERIAISPARA AS JUNTAS(TIRANTES COM PORCAS E PARAFUSOS DE ACO CARBONO) CUSTO POR ACESSORIO,COM DIAMETRO DE 1200MM</t>
  </si>
  <si>
    <t>MONTAGEM SEM FORNECIMENTO DE VALVULAS BORBOLETA,VALVULAS DERETENCAO OU SIMILARES,TIPO WAFER(MONTAGEM ENTRE FLANGES ADJACENTES),CLASSE PN-16,INCLUSIVE O FORNECIMENTO DOS MATERIAISPARA AS JUNTAS(TIRANTES COM PORCAS E PARAFUSOS DE ACO CARBONO) CUSTO POR ACESSORIO,COM DIAMETRO DE 50 OU 75MM</t>
  </si>
  <si>
    <t>MONTAGEM SEM FORNECIMENTO DE VALVULAS BORBOLETA,VALVULAS DERETENCAO OU SIMILARES,TIPO WAFER(MONTAGEM ENTRE FLANGES ADJACENTES),CLASSE PN-16,INCLUSIVE O FORNECIMENTO DOS MATERIAISPARA AS JUNTAS(TIRANTES COM PORCAS E PARAFUSOS DE ACO CARBONO) CUSTO POR ACESSORIO,COM DIAMETRO DE 100MM</t>
  </si>
  <si>
    <t>MONTAGEM SEM FORNECIMENTO DE VALVULAS BORBOLETA,VALVULAS DERETENCAO OU SIMILARES,TIPO WAFER(MONTAGEM ENTRE FLANGES ADJACENTES),CLASSE PN-16,INCLUSIVE O FORNECIMENTO DOS MATERIAISPARA AS JUNTAS(TIRANTES COM PORCAS E PARAFUSOS DE ACO CARBONO) CUSTO POR ACESSORIO,COM DIAMETRO DE 150MM</t>
  </si>
  <si>
    <t>MONTAGEM SEM FORNECIMENTO DE VALVULAS BORBOLETA,VALVULAS DERETENCAO OU SIMILARES,TIPO WAFER(MONTAGEM ENTRE FLANGES ADJACENTES),CLASSE PN-16,INCLUSIVE O FORNECIMENTO DOS MATERIAISPARA AS JUNTAS(TIRANTES COM PORCAS E PARAFUSOS DE ACO CARBONO) CUSTO POR ACESSORIO,COM DIAMETRO DE 200MM</t>
  </si>
  <si>
    <t>MONTAGEM SEM FORNECIMENTO DE VALVULAS BORBOLETA,VALVULAS DERETENCAO OU SIMILARES,TIPO WAFER(MONTAGEM ENTRE FLANGES ADJACENTES),CLASSE PN-16,INCLUSIVE O FORNECIMENTO DOS MATERIAISPARA AS JUNTAS(TIRANTES COM PORCAS E PARAFUSOS DE ACO CARBONO) CUSTO POR ACESSORIO,COM DIAMETRO DE 250MM</t>
  </si>
  <si>
    <t>MONTAGEM SEM FORNECIMENTO DE VALVULAS BORBOLETA,VALVULAS DERETENCAO OU SIMILARES,TIPO WAFER(MONTAGEM ENTRE FLANGES ADJACENTES),CLASSE PN-16,INCLUSIVE O FORNECIMENTO DOS MATERIAISPARA AS JUNTAS(TIRANTES COM PORCAS E PARAFUSOS DE ACO CARBONO) CUSTO POR ACESSORIO,COM DIAMETRO DE 300MM</t>
  </si>
  <si>
    <t>MONTAGEM SEM FORNECIMENTO DE VALVULAS BORBOLETA,VALVULAS DERETENCAO OU SIMILARES,TIPO WAFER(MONTAGEM ENTRE FLANGES ADJACENTES),CLASSE PN-16,INCLUSIVE O FORNECIMENTO DOS MATERIAISPARA AS JUNTAS(TIRANTES COM PORCAS E PARAFUSOS DE ACO CARBONO) CUSTO POR ACESSORIO,COM DIAMETRO DE 350MM</t>
  </si>
  <si>
    <t>MONTAGEM SEM FORNECIMENTO DE VALVULAS BORBOLETA,VALVULAS DERETENCAO OU SIMILARES,TIPO WAFER(MONTAGEM ENTRE FLANGES ADJACENTES),CLASSE PN-16,INCLUSIVE O FORNECIMENTO DOS MATERIAISPARA AS JUNTAS(TIRANTES COM PORCAS E PARAFUSOS DE ACO CARBONO) CUSTO POR ACESSORIO,COM DIAMETRO DE 400 OU 450MM</t>
  </si>
  <si>
    <t>MONTAGEM SEM FORNECIMENTO DE VALVULAS BORBOLETA,VALVULAS DERETENCAO OU SIMILARES,TIPO WAFER(MONTAGEM ENTRE FLANGES ADJACENTES),CLASSE PN-16,INCLUSIVE O FORNECIMENTO DOS MATERIAISPARA AS JUNTAS(TIRANTES COM PORCAS E PARAFUSOS DE ACO CARBONO) CUSTO POR ACESSORIO,COM DIAMETRO DE 500MM</t>
  </si>
  <si>
    <t>MONTAGEM SEM FORNECIMENTO DE VALVULAS BORBOLETA,VALVULAS DERETENCAO OU SIMILARES,TIPO WAFER(MONTAGEM ENTRE FLANGES ADJACENTES),CLASSE PN-16,INCLUSIVE O FORNECIMENTO DOS MATERIAISPARA AS JUNTAS(TIRANTES COM PORCAS E PARAFUSOS DE ACO CARBONO) CUSTO POR ACESSORIO,COM DIAMETRO DE 600MM</t>
  </si>
  <si>
    <t>MONTAGEM SEM FORNECIMENTO DE VALVULAS BORBOLETA,VALVULAS DERETENCAO OU SIMILARES,TIPO WAFER(MONTAGEM ENTRE FLANGES ADJACENTES),CLASSE PN-16,INCLUSIVE O FORNECIMENTO DOS MATERIAISPARA AS JUNTAS(TIRANTES COM PORCAS E PARAFUSOS DE ACO CARBONO) CUSTO POR ACESSORIO,COM DIAMETRO DE 700MM</t>
  </si>
  <si>
    <t>MONTAGEM SEM FORNECIMENTO DE VALVULAS BORBOLETA,VALVULAS DERETENCAO OU SIMILARES,TIPO WAFER(MONTAGEM ENTRE FLANGES ADJACENTES),CLASSE PN-16,INCLUSIVE O FORNECIMENTO DOS MATERIAISPARA AS JUNTAS(TIRANTES COM PORCAS E PARAFUSOS DE ACO CARBONO) CUSTO POR ACESSORIO,COM DIAMETRO DE 800MM</t>
  </si>
  <si>
    <t>MONTAGEM SEM FORNECIMENTO DE VALVULAS BORBOLETA,VALVULAS DERETENCAO OU SIMILARES,TIPO WAFER(MONTAGEM ENTRE FLANGES ADJACENTES),CLASSE PN-16,INCLUSIVE O FORNECIMENTO DOS MATERIAISPARA AS JUNTAS(TIRANTES COM PORCAS E PARAFUSOS DE ACO CARBONO) CUSTO POR ACESSORIO,COM DIAMETRO DE 900MM</t>
  </si>
  <si>
    <t>MONTAGEM SEM FORNECIMENTO DE VALVULAS BORBOLETA,VALVULAS DERETENCAO OU SIMILARES,TIPO WAFER(MONTAGEM ENTRE FLANGES ADJACENTES),CLASSE PN-16,INCLUSIVE O FORNECIMENTO DOS MATERIAISPARA AS JUNTAS(TIRANTES COM PORCAS E PARAFUSOS DE ACO CARBONO) CUSTO POR ACESSORIO,COM DIAMETRO DE 1000MM</t>
  </si>
  <si>
    <t>MONTAGEM SEM FORNECIMENTO DE VALVULAS BORBOLETA,VALVULAS DERETENCAO OU SIMILARES,TIPO WAFER(MONTAGEM ENTRE FLANGES ADJACENTES),CLASSE PN-16,INCLUSIVE O FORNECIMENTO DOS MATERIAISPARA AS JUNTAS(TIRANTES COM PORCAS E PARAFUSOS DE ACO CARBONO) CUSTO POR ACESSORIO,COM DIAMETRO DE 1200MM</t>
  </si>
  <si>
    <t>ASSENTAMENTO SEM FORNECIMENTO DE TUBOS ATE 1,00M DE COMPRIMENTO OU CONEXOES DE FERRO FUNDIDO OU ACO,COM FLANGES CLASSE PN-10,INCLUSIVE O FORNECIMENTO DOS MATERIAIS PARA JUNTAS(ARRUELAS DE BORRACHA E PARAFUSOS COM PORCAS DE ACO INOX 316),CUSTO POR JUNTA,COM DIAMETRO DE 50MM</t>
  </si>
  <si>
    <t>ASSENTAMENTO SEM FORNECIMENTO,DE TUBOS ATE 1,00M DE COMPRIMENTO OU CONEXOES DE FERRO FUNDIDO OU ACO,COM FLANGES CLASSE PN-10,INCLUSIVE O FORNECIMENTO DOS MATERIAIS PARA JUNTAS(ARRUELAS DE BORRACHA E PARAFUSOS COM PORCAS DE ACO INOX 316),CUSTO POR JUNTA,COM DIAMETRO DE 75MM</t>
  </si>
  <si>
    <t>ASSENTAMENTO SEM FORNECIMENTO,DE TUBOS ATE 1,00M DE COMPRIMENTO OU CONEXOES DE FERRO FUNDIDO OU ACO,COM FLANGES CLASSE PN-10,INCLUSIVE O FORNECIMENTO DOS MATERIAIS PARA JUNTAS(ARRUELAS DE BORRACHA E PARAFUSOS COM PORCAS DE ACO INOX 316),CUSTO POR JUNTA,COM DIAMETRO DE 100MM</t>
  </si>
  <si>
    <t>ASSENTAMENTO SEM FORNECIMENTO,DE TUBOS ATE 1,00M DE COMPRIMENTO OU CONEXOES DE FERRO FUNDIDO OU ACO,COM FLANGES CLASSE PN-10,INCLUSIVE O FORNECIMENTO DOS MATERIAIS PARA JUNTAS(ARRUELAS DE BORRACHA E PARAFUSOS COM PORCAS DE ACO INOX 316),CUSTO POR JUNTA,COM DIAMETRO DE 150MM</t>
  </si>
  <si>
    <t>ASSENTAMENTO SEM FORNECIMENTO,DE TUBOS ATE 1,00M DE COMPRIMENTO OU CONEXOES DE FERRO FUNDIDO OU ACO,COM FLANGES CLASSE PN-10,INCLUSIVE O FORNECIMENTO DOS MATERIAIS PARA JUNTAS(ARRUELAS DE BORRACHA E PARAFUSOS COM PORCAS DE ACO INOX 316),CUSTO POR JUNTA,COM DIAMETRO DE 200MM</t>
  </si>
  <si>
    <t>ASSENTAMENTO SEM FORNECIMENTO,DE TUBOS ATE 1,00M DE COMPRIMENTO OU CONEXOES DE FERRO FUNDIDO OU ACO,COM FLANGES CLASSE PN-10,INCLUSIVE O FORNECIMENTO DOS MATERIAIS PARA JUNTAS(ARRUELAS DE BORRACHA E PARAFUSOS COM PORCAS DE ACO INOX 316),CUSTO POR JUNTA,COM DIAMETRO DE 250MM</t>
  </si>
  <si>
    <t>ASSENTAMENTO SEM FORNECIMENTO,DE TUBOS ATE 1,00M DE COMPRIMENTO OU CONEXOES DE FERRO FUNDIDO OU ACO,COM FLANGES CLASSE PN-10,INCLUSIVE O FORNECIMENTO DOS MATERIAIS PARA JUNTAS(ARRUELAS DE BORRACHA E PARAFUSOS COM PORCAS DE ACO INOX 316),CUSTO POR JUNTA,COM DIAMETRO DE 300MM</t>
  </si>
  <si>
    <t>ASSENTAMENTO SEM FORNECIMENTO,DE TUBOS ATE 1,00M DE COMPRIMENTO OU CONEXOES DE FERRO FUNDIDO OU ACO,COM FLANGES CLASSE PN-10,INCLUSIVE O FORNECIMENTO DOS MATERIAIS PARA JUNTAS(ARRUELAS DE BORRACHA E PARAFUSOS COM PORCAS DE ACO INOX 316),CUSTO POR JUNTA,COM DIAMETRO DE 350MM</t>
  </si>
  <si>
    <t>ASSENTAMENTO SEM FORNECIMENTO,DE TUBOS ATE 1,00M DE COMPRIMENTO OU CONEXOES DE FERRO FUNDIDO OU ACO,COM FLANGES CLASSE PN-10,INCLUSIVE O FORNECIMENTO DOS MATERIAIS PARA JUNTAS(ARRUELAS DE BORRACHA E PARAFUSOS COM PORCAS DE ACO INOX 316),CUSTO POR JUNTA,COM DIAMETRO DE 400MM</t>
  </si>
  <si>
    <t>ASSENTAMENTO SEM FORNECIMENTO,DE TUBOS ATE 1,00M DE COMPRIMENTO OU CONEXOES DE FERRO FUNDIDO OU ACO,COM FLANGES CLASSE PN-10,INCLUSIVE O FORNECIMENTO DOS MATERIAIS PARA JUNTAS(ARRUELAS DE BORRACHA E PARAFUSOS COM PORCAS DE ACO INOX 316),CUSTO POR JUNTA,COM DIAMETRO DE 450MM</t>
  </si>
  <si>
    <t>ASSENTAMENTO SEM FORNECIMENTO,DE TUBOS ATE 1,00M DE COMPRIMENTO OU CONEXOES DE FERRO FUNDIDO OU ACO,COM FLANGES CLASSE PN-10,INCLUSIVE O FORNECIMENTO DOS MATERIAIS PARA JUNTAS(ARRUELAS DE BORRACHA E PARAFUSOS COM PORCAS DE ACO INOX 316),CUSTO POR JUNTA,COM DIAMETRO DE 500MM</t>
  </si>
  <si>
    <t>ASSENTAMENTO SEM FORNECIMENTO,DE TUBOS ATE 1,00M DE COMPRIMENTO OU CONEXOES DE FERRO FUNDIDO OU ACO,COM FLANGES CLASSE PN-10,INCLUSIVE O FORNECIMENTO DOS MATERIAIS PARA JUNTAS(ARRUELAS DE BORRACHA E PARAFUSOS COM PORCAS DE ACO INOX 316),CUSTO POR JUNTA,COM DIAMETRO DE 600MM</t>
  </si>
  <si>
    <t>ASSENTAMENTO SEM FORNECIMENTO,DE TUBOS ATE 1,00M DE COMPRIMENTO OU CONEXOES DE FERRO FUNDIDO OU ACO,COM FLANGES CLASSE PN-10,INCLUSIVE O FORNECIMENTO DOS MATERIAIS PARA JUNTAS(ARRUELAS DE BORRACHA E PARAFUSOS COM PORCAS DE ACO INOX 316),CUSTO POR JUNTA,COM DIAMETRO DE 700MM</t>
  </si>
  <si>
    <t>ASSENTAMENTO SEM FORNECIMENTO,DE TUBOS ATE 1,00M DE COMPRIMENTO OU CONEXOES DE FERRO FUNDIDO OU ACO,COM FLANGES CLASSE PN-10,INCLUSIVE O FORNECIMENTO DOS MATERIAIS PARA JUNTAS(ARRUELAS DE BORRACHA E PARAFUSOS COM PORCAS DE ACO INOX 316),CUSTO POR JUNTA,COM DIAMETRO DE 800MM</t>
  </si>
  <si>
    <t>ASSENTAMENTO SEM FORNECIMENTO,DE TUBOS ATE 1,00M DE COMPRIMENTO OU CONEXOES DE FERRO FUNDIDO OU ACO,COM FLANGES CLASSE PN-10,INCLUSIVE O FORNECIMENTO DOS MATERIAIS PARA JUNTAS(ARRUELAS DE BORRACHA E PARAFUSOS COM PORCAS DE ACO INOX 316),CUSTO POR JUNTA,COM DIAMETRO DE 900MM</t>
  </si>
  <si>
    <t>ASSENTAMENTO SEM FORNECIMENTO,DE TUBOS ATE 1,00M DE COMPRIMENTO OU CONEXOES DE FERRO FUNDIDO OU ACO,COM FLANGES CLASSE PN-10,INCLUSIVE O FORNECIMENTO DOS MATERIAIS PARA JUNTAS(ARRUELAS DE BORRACHA E PARAFUSOS COM PORCAS DE ACO INOX 316),CUSTO POR JUNTA,COM DIAMETRO DE 1000MM</t>
  </si>
  <si>
    <t>ASSENTAMENTO SEM FORNECIMENTO,DE TUBOS ATE 1,00M DE COMPRIMENTO OU CONEXOES DE FERRO FUNDIDO OU ACO,COM FLANGES CLASSE PN-10,INCLUSIVE O FORNECIMENTO DOS MATERIAIS PARA JUNTAS(ARRUELAS DE BORRACHA E PARAFUSOS COM PORCAS DE ACO INOX 316),CUSTO POR JUNTA,COM DIAMETRO DE 1200MM</t>
  </si>
  <si>
    <t>MONTAGEM SEM FORNECIMENTO,DE VALVULAS DE GAVETA(REGISTROS),VALVULAS DE RETENCAO,VENTOSAS,ETC,COM FLANGES CLASSE PN-10,INCLUSIVE O FORNECIMENTO DOS MATERIAIS PARA AS JUNTAS(ARRUELASDE BORRACHA E PARAFUSOS COM PORCAS DE ACO INOX 316),CUSTO POR JUNTA FLANGEADA,COM DIAMETRO DE 50MM</t>
  </si>
  <si>
    <t>MONTAGEM SEM FORNECIMENTO DE VALVULAS DE GAVETA(REGISTROS),VALVULAS DE RETENCAO,VENTOSAS,ETC,COM FLANGES CLASSE PN-10,INCLUSIVE O FORNECIMENTO DOS MATERIAIS PARA AS JUNTAS(ARRUELASDE BORRACHA E PARAFUSOS COM PORCAS DE ACO INOX 316),CUSTO POR JUNTA FLANGEADA,COM DIAMETRO DE 75MM</t>
  </si>
  <si>
    <t>MONTAGEM SEM FORNECIMENTO,DE VALVULAS DE GAVETA(REGISTROS),VALVULAS DE RETENCAO,VENTOSAS,ETC,COM FLANGES CLASSE PN-10,INCLUSIVE O FORNECIMENTO DOS MATERIAIS PARA AS JUNTAS(ARRUELASDE BORRACHA E PARAFUSOS COM PORCAS DE ACO INOX 316),CUSTO POR JUNTA FLANGEADA,COM DIAMETRO DE 100MM</t>
  </si>
  <si>
    <t>MONTAGEM SEM FORNECIMENTO,DE VALVULAS DE GAVETA(REGISTROS),VALVULAS DE RETENCAO,VENTOSAS,ETC,COM FLANGES CLASSE PN-10,INCLUSIVE O FORNECIMENTO DOS MATERIAIS PARA AS JUNTAS(ARRUELASDE BORRACHA E PARAFUSOS COM PORCAS DE ACO INOX 316),CUSTO POR JUNTA FLANGEADA,COM DIAMETRO DE 150MM</t>
  </si>
  <si>
    <t>MONTAGEM SEM FORNECIMENTO,DE VALVULAS DE GAVETA(REGISTROS),VALVULAS DE RETENCAO,VENTOSAS,ETC,COM FLANGES CLASSE PN-10,INCLUSIVE O FORNECIMENTO DOS MATERIAIS PARA AS JUNTAS(ARRUELASDE BORRACHA E PARAFUSOS COM PORCAS DE ACO INOX 316),CUSTO POR JUNTA FLANGEADA,COM DIAMETRO DE 200MM</t>
  </si>
  <si>
    <t>MONTAGEM SEM FORNECIMENTO,DE VALVULAS DE GAVETA(REGISTROS),VALVULAS DE RETENCAO,VENTOSAS,ETC,COM FLANGES CLASSE PN-10,INCLUSIVE O FORNECIMENTO DOS MATERIAIS PARA AS JUNTAS(ARRUELASDE BORRACHA E PARAFUSOS COM PORCAS DE ACO INOX 316),CUSTO POR JUNTA FLANGEADA,COM DIAMETRO DE 250MM</t>
  </si>
  <si>
    <t>MONTAGEM SEM FORNECIMENTO,DE VALVULAS DE GAVETA(REGISTROS),VALVULAS DE RETENCAO,VENTOSAS,ETC,COM FLANGES CLASSE PN-10,INCLUSIVE O FORNECIMENTO DOS MATERIAIS PARA AS JUNTAS(ARRUELASDE BORRACHA E PARAFUSOS COM PORCAS DE ACO INOX 316),CUSTO POR JUNTA FLANGEADA,COM DIAMETRO DE 300MM</t>
  </si>
  <si>
    <t>MONTAGEM SEM FORNECIMENTO,DE VALVULAS DE GAVETA(REGISTROS),VALVULAS DE RETENCAO,VENTOSAS,ETC,COM FLANGES CLASSE PN-10,INCLUSIVE O FORNECIMENTO DOS MATERIAIS PARA AS JUNTAS(ARRUELASDE BORRACHA E PARAFUSOS COM PORCAS DE ACO INOX 316),CUSTO POR JUNTA FLANGEADA,COM DIAMETRO DE 350MM</t>
  </si>
  <si>
    <t>MONTAGEM SEM FORNECIMENTO,DE VALVULAS DE GAVETA(REGISTROS),VALVULAS DE RETENCAO,VENTOSAS,ETC,COM FLANGES CLASSE PN-10,INCLUSIVE O FORNECIMENTO DOS MATERIAIS PARA AS JUNTAS(ARRUELASDE BORRACHA E PARAFUSOS COM PORCAS DE ACO INOX 316),CUSTO POR JUNTA FLANGEADA,COM DIAMETRO DE 400MM</t>
  </si>
  <si>
    <t>MONTAGEM SEM FORNECIMENTO,DE VALVULAS DE GAVETA(REGISTROS),VALVULAS DE RETENCAO,VENTOSAS,ETC,COM FLANGES CLASSE PN-10,INCLUSIVE O FORNECIMENTO DOS MATERIAIS PARA AS JUNTAS(ARRUELASDE BORRACHA E PARAFUSOS COM PORCAS DE ACO INOX 316),CUSTO POR JUNTA FLANGEADA,COM DIAMETRO DE 450MM</t>
  </si>
  <si>
    <t>MONTAGEM SEM FORNECIMENTO DE VALVULAS DE GAVETA(REGISTROS),VALVULAS DE RETENCAO,VENTOSAS,ETC,COM FLANGES CLASSE PN-10,INCLUSIVE O FORNECIMENTO DOS MATERIAIS PARA AS JUNTAS(ARRUELASDE BORRACHA E PARAFUSOS COM PORCAS DE ACO INOX 316),CUSTO POR JUNTA FLANGEADA,COM DIAMETRO DE 500MM</t>
  </si>
  <si>
    <t>MONTAGEM SEM FORNECIMENTO,DE VALVULAS DE GAVETA(REGISTROS),VALVULAS DE RETENCAO,VENTOSAS,ETC,COM FLANGES CLASSE PN-10,INCLUSIVE O FORNECIMENTO DOS MATERIAIS PARA AS JUNTAS(ARRUELASDE BORRACHA E PARAFUSOS COM PORCAS DE ACO INOX 316),CUSTO POR JUNTA FLANGEADA,COM DIAMETRO DE 600MM</t>
  </si>
  <si>
    <t>MONTAGEM SEM FORNECIMENTO,DE VALVULAS DE GAVETA(REGISTROS),VALVULAS DE RETENCAO,VENTOSAS,ETC,COM FLANGES CLASSE PN-10,INCLUSIVE O FORNECIMENTO DOS MATERIAIS PARA AS JUNTAS(ARRUELASDE BORRACHA E PARAFUSOS COM PORCAS DE ACO INOX 316),CUSTO POR JUNTA FLANGEADA,COM DIAMETRO DE 700MM</t>
  </si>
  <si>
    <t>MONTAGEM SEM FORNECIMENTO,DE VALVULAS DE GAVETA(REGISTROS),VALVULAS DE RETENCAO,VENTOSAS,ETC,COM FLANGES CLASSE PN-10,INCLUSIVE O FORNECIMENTO DOS MATERIAIS PARA AS JUNTAS(ARRUELASDE BORRACHA E PARAFUSOS COM PORCAS DE ACO INOX 316),CUSTO POR JUNTA FLANGEADA,COM DIAMETRO DE 800MM</t>
  </si>
  <si>
    <t>MONTAGEM SEM FORNECIMENTO,DE VALVULAS DE GAVETA(REGISTROS),VALVULAS DE RETENCAO,VENTOSAS,ETC,COM FLANGES CLASSE PN-10,INCLUSIVE O FORNECIMENTO DOS MATERIAIS PARA AS JUNTAS(ARRUELASDE BORRACHA E PARAFUSOS COM PORCAS DE ACO INOX 316),CUSTO POR JUNTA FLANGEADA,COM DIAMETRO DE 900MM</t>
  </si>
  <si>
    <t>MONTAGEM SEM FORNECIMENTO,DE VALVULAS DE GAVETA(REGISTROS),VALVULAS DE RETENCAO,VENTOSAS,ETC,COM FLANGES CLASSE PN-10,INCLUSIVE O FORNECIMENTO DOS MATERIAIS PARA AS JUNTAS(ARRUELASDE BORRACHA E PARAFUSOS COM PORCAS DE ACO INOX 316),CUSTO POR JUNTA FLANGEADA,COM DIAMETRO DE 1000MM</t>
  </si>
  <si>
    <t>MONTAGEM SEM FORNECIMENTO,DE VALVULAS DE GAVETA(REGISTROS),VALVULAS DE RETENCAO,VENTOSAS,ETC,COM FLANGES CLASSE PN-10,INCLUSIVE O FORNECIMENTO DOS MATERIAIS PARA AS JUNTAS(ARRUELASDE BORRACHA E PARAFUSOS COM PORCAS DE ACO INOX 316),CUSTO POR JUNTA FLANGEADA,COM DIAMETRO DE 1200MM</t>
  </si>
  <si>
    <t>CAIXA DE AREIA DE CONCRETO ARMADO DE 1,00X1,00X1,80M,PARA COLETOR DE AGUAS PLUVIAIS DE 0,40M DE DIAMETRO COM PAREDES DEO,15M DE ESPESSURA,SENDO A BASE EM CONCRETO DOSADO PARA FCK=10MPA E REVESTIDA DE ARGAMASSA DE CIMENTO E AREIA,TRACO 1:4EM VOLUME,DEGRAUS DE FERRO FUNDIDO,INCLUSIVE FORNECIMENTO DETODOS OS MATERIAIS</t>
  </si>
  <si>
    <t>CAIXA DE AREIA DE CONCRETO ARMADO DE 1,00X1,00X1,90M,PARA COLETOR DE AGUAS PLUVIAIS DE 0,50M DE DIAMETRO COM PAREDES DE0,15M DE ESPESSURA,SENDO A BASE EM CONCRETO DOSADO PARA FCK=10MPA E REVESTIDA DE ARGAMASSA DE CIMENTO E AREIA,TRACO 1:4EM VOLUME,DEGRAUS DE FERRO FUNDIDO,INCLUSIVE FORNECIMENTO DETODOS OS MATERIAIS</t>
  </si>
  <si>
    <t>CAIXA DE AREIA DE CONCRETO ARMADO DE 1,10X1,10X2,00M,PARA COLETOR DE AGUAS PLUVIAIS DE 0,60M DE DIAMETRO COM PAREDES DE0,15M DE ESPESSURA,SENDO A BASE EM CONCRETO DOSADO PARA FCK=10MPA E REVESTIDA DE ARGAMASSA DE CIMENTO E AREIA,TRACO 1:4EM VOLUME,DEGRAUS DE FERRO FUNDIDO,INCLUSIVE FORNECIMENTO DETODOS OS MATERIAIS</t>
  </si>
  <si>
    <t>CAIXA DE AREIA DE CONCRETO ARMADO DE 1,20X1,20X2,10M,PARA COLETOR DE AGUAS PLUVIAIS DE 0,70M DE DIAMETRO COM PAREDES DE0,15M DE ESPESSURA,SENDO A BASE EM CONCRETO DOSADO PARA FCK=10MPA E REVESTIDA DE ARGAMASSA DE CIMENTO E AREIA,TRACO 1:4EM VOLUME,DEGRAUS DE FERRO FUNDIDO,INCLUSIVE FORNECIMENTO DETODOS OS MATERIAIS</t>
  </si>
  <si>
    <t>CAIXA DE AREIA DE CONCRETO ARMADO DE 1,30X1,30X2,20M,PARA COLETOR DE AGUAS PLUVIAIS DE 0,80M DE DIAMETRO COM PAREDES DE0,15M DE ESPESSURA,SENDO A BASE EM CONCRETO DOSADO PARA FCK=10MPA E REVESTIDA DE ARGAMASSA DE CIMENTO E AREIA,TRACO 1:4EM VOLUME,DEGRAUS DE FERRO FUNDIDO,INCLUSIVE FORNECIMENTO DETODOS OS MATERIAIS</t>
  </si>
  <si>
    <t>CAIXA DE AREIA DE CONCRETO ARMADO DE 1,40X1,40X2,30M,PARA COLETOR DE AGUAS PLUVIAIS DE 0,90M DE DIAMETRO COM PAREDES DE0,15M DE ESPESSURA,SENDO A BASE EM CONCRETO DOSADO PARA FCK=10MPA E REVESTIDA DE ARGAMASSA DE CIMENTO E AREIA,TRACO 1:4EM VOLUME,DEGRAUS DE FERRO FUNDIDO,INCLUSIVE FORNECIMENTO DETODOS OS MATERIAIS</t>
  </si>
  <si>
    <t>CAIXA DE AREIA DE CONCRETO ARMADO DE 1,50X1,50X2,40M,PARA COLETOR DE AGUAS PLUVIAIS DE 1,00M DE DIAMETRO COM PAREDES DE0,15M DE ESPESSURA,SENDO A BASE EM CONCRETO DOSADO PARA FCK=10MPA E REVESTIDA DE ARGAMASSA DE CIMENTO E AREIA,TRACO 1:4EM VOLUME,DEGRAUS DE FERRO FUNDIDO,INCLUSIVE FORNECIMENTO DETODOS OS MATERIAIS</t>
  </si>
  <si>
    <t>CAIXA DE AREIA DE CONCRETO ARMADO DE 1,60X1,60X2,50M,PARA COLETOR DE AGUAS PLUVIAIS DE 1,10M DE DIAMETRO COM PAREDES DE0,15M DE ESPESSURA,SENDO A BASE EM CONCRETO DOSADO PARA FCK=10MPA E REVESTIDA DE ARGAMASSA DE CIMENTO E AREIA,TRACO 1:4EM VOLUME,DEGRAUS DE FERRO FUNDIDO,INCLUSIVE FORNECIMENTO DETODOS OS MATERIAIS</t>
  </si>
  <si>
    <t>CAIXA DE AREIA DE CONCRETO ARMADO DE 1,70X1,70X2,60M,PARA COLETOR DE AGUAS PLUVIAIS DE 1,20M DE DIAMETRO COM PAREDES DE0,15M DE ESPESSURA,SENDO A BASE EM CONCRETO DOSADO PARA FCK=10MPA E REVESTIDA DE ARGAMASSA DE CIMENTO E AREIA,TRACO 1:4EM VOLUME,DEGRAUS DE FERRO FUNDIDO,INCLUSIVE FORNECIMENTO DETODOS OS MATERIAIS</t>
  </si>
  <si>
    <t>POCO DE VISITA DE CONCRETO ARMADO DE 1,00X1,00X1,40M,PARA COLETOR DE AGUAS PLUVIAIS DE 0,40 A 0,50M DE DIAMETRO COM PAREDES DE 0,15M DE ESPESSURA E BASE EM CONCRETO DOSADO PARA FCK=10MPA E REVESTIDA COM ARGAMASSA DE CIMENTO E AREIA,TRACO 1:4 EM VOLUME,DEGRAUS DE FERRO FUNDIDO,INCLUSIVE FORNECIMENTODE TODOS OS MATERIAIS</t>
  </si>
  <si>
    <t>POCO DE VISITA DE CONCRETO ARMADO DE 1,10X1,10X1,40M,PARA COLETOR DE AGUAS PLUVIAIS DE 0,60M DE DIAMETRO COM PAREDES DE0,15M DE ESPESSURA E BASE EM CONCRETO DOSADO PARA FCK=10MPAE REVESTIDA COM ARGAMASSA DE CIMENTO E AREIA,TRACO 1:4 EM VOLUME,DEGRAUS DE FERRO FUNDIDO,INCLUSIVE FORNECIMENTO DE TODOS OS MATERIAIS</t>
  </si>
  <si>
    <t>POCO DE VISITA DE CONCRETO ARMADO DE 1,20X1,20X1,40M,PARA COLETOR DE AGUAS PLUVIAIS DE 0,70M DE DIAMETRO COM PAREDES DE0,15M DE ESPESSURA E BASE EM CONCRETO DOSADO PARA FCK=10MPAE REVESTIDA COM ARGAMASSA DE CIMENTO E AREIA,TRACO 1:4 EM VOLUME,DEGRAUS DE FERRO FUNDIDO,INCLUSIVE FORNECIMENTO DE TODOS OS MATERIAIS</t>
  </si>
  <si>
    <t>POCO DE VISITA DE CONCRETO ARMADO DE 1,30X1,30X1,40M,PARA COLETOR DE AGUAS PLUVIAIS DE 0,80M DE DIAMETRO COM PAREDES DE0,15M DE ESPESSURA E BASE EM CONCRETO DOSADO PARA FCK=10MPAE REVESTIDA COM ARGAMASSA DE CIMENTO E AREIA,TRACO 1:4 EM VOLUME,DEGRAUS DE FERRO FUNDIDO,INCLUSIVE FORNECIMENTO DE TODOS OS MATERIAIS</t>
  </si>
  <si>
    <t>POCO DE VISITA DE CONCRETO ARMADO DE 1,40X1,40X1,50M,PARA COLETOR DE AGUAS PLUVIAIS DE 0,90M DE DIAMETRO COM PAREDES DE0,15M DE ESPESSURA E BASE EM CONCRETO DOSADO PARA FCK=10MPAE REVESTIDA COM ARGAMASSA DE CIMENTO E AREIA,TRACO 1:4 EM VOLUME,DEGRAUS DE FERRO FUNDIDO,INCLUSIVE FORNECIMENTO DE TODOS OS MATERIAIS</t>
  </si>
  <si>
    <t>POCO DE VISITA DE CONCRETO ARMADO DE 1,50X1,50X1,60M,PARA COLETOR DE AGUAS PLUVIAIS DE 1,00M DE DIAMETRO COM PAREDES DE0,15M DE ESPESSURA E BASE EM CONCRETO DOSADO PARA FCK=10MPAE REVESTIDA COM ARGAMASSA DE CIMENTO E AREIA,TRACO 1:4 EM VOLUME,DEGRAUS DE FERRO FUNDIDO,INCLUSIVE FORNECIMENTO DE TODOS OS MATERIAIS</t>
  </si>
  <si>
    <t>POCO DE VISITA DE CONCRETO ARMADO DE 1,60X1,60X1,70M,PARA COLETOR DE AGUAS PLUVIAIS DE 1,10M DE DIAMETRO COM PAREDES DE0,15M DE ESPESSURA E BASE EM CONCRETO DOSADO PARA FCK=10MPAE REVESTIDA COM ARGAMASSA DE CIMENTO E AREIA,TRACO 1:4 EM VOLUME,DEGRAUS DE FERRO FUNDIDO,INCLUSIVE FORNECIMENTO DE TODOS OS MATERIAIS</t>
  </si>
  <si>
    <t>POCO DE VISITA DE CONCRETO ARMADO DE 1,70X1,70X1,80M,PARA COLETOR DE AGUAS PLUVIAIS DE 1,20M DE DIAMETRO COM PAREDES DE0,15M DE ESPESSURA E BASE EM CONCRETO DOSADO PARA FCK=10MPAE REVESTIDA COM ARGAMASSA DE CIMENTO E AREIA,TRACO 1:4 EM VOLUME,DEGRAUS DE FERRO FUNDIDO,INCLUSIVE FORNECIMENTO DE TODOS OS MATERIAIS</t>
  </si>
  <si>
    <t>CAIXA PARA REGISTRO,DE CONCRETO ARMADO DE 1,00X1,30X2,00M,PARA TUBULACAO DE FºFº COM 0,60M DE DIAMETRO,SENDO AS PAREDESDE 0,15M DE ESPESSURA E O CONCRETO DOSADO PARA FCK=10MPA,EXCLUSIVE TAMPAS DE FERRO FUNDIDO</t>
  </si>
  <si>
    <t>CAIXA PARA REGISTRO,DE CONCRETO ARMADO DE 1,00X1,25X1,85M,PARA TUBULACAO DE FºFº COM 0,55M DE DIAMETRO,SENDO AS PAREDESDE 0,15M DE ESPESSURA E O CONCRETO DOSADO PARA FCK=10MPA,EXCLUSIVE TAMPAS DE FERRO FUNDIDO</t>
  </si>
  <si>
    <t>CAIXA PARA REGISTRO,DE CONCRETO ARMADO DE 1,00X1,20X1,70M,PARA TUBULALAO DE FºFº COM 0,50M DE DIAMETRO,SENDO AS PAREDESDE 0,15M DE ESPESSURA E O CONCRETO DOSADO PARA FCK=10MPA,EXCLUSIVE TAMPAS DE FERRO FUNDIDO</t>
  </si>
  <si>
    <t>CAIXA PARA REGISTRO,DE CONCRETO ARMADO DE 1,00X1,15X1,40M,PARA TUBULACAO DE FºFº COM 0,45M DE DIAMETRO,SENDO AS PAREDESDE 0,15M DE ESPESSURA E O CONCRETO DOSADO PARA FCK=10MPA,EXCLUSIVE TAMPAS DE FERRO FUNDIDO</t>
  </si>
  <si>
    <t>CAIXA PARA REGISTRO,DE CONCRETO ARMADO DE 1,00X1,10X1,40M,PARA TUBULACAO DE FºFº COM 0,40M DE DIAMETRO,SENDO AS PAREDESDE 0,15M DE ESPESSURA E O CONCRETO DOSADO PARA FCK=10MPA,EXCLUSIVE TAMPAS DE FERRO FUNDIDO</t>
  </si>
  <si>
    <t>POCO DE VISITA DE CONCRETO ARMADO COM MEDIDAS INTERNAS DO POCO E PROFUNDIDADE DE 1,10X1,10X1,20M,DIAMETRO DA GALERIA DE0,60M,TENDO O CONCRETO DAS PAREDES,FUNDO E TAMPA 400KG E O DA BASE,CALHA E BANQUETA 300KG DE CIMENTO POR M3,SENDO AS PAREDES,CALHA E A BANQUETA REVESTIDAS COM ARGAMASSA,EXCLUSIVE TAMPAO DE FERRO FUNDIDO</t>
  </si>
  <si>
    <t>POCO DE VISITA DE CONCRETO ARMADO COM MEDIDAS INTERNAS DO POCO E PROFUNDIDADE DE 1,10X1,10X1,50M,E DIAMETRO DA GALERIA DE ATE 0,60M,TENDO O CONCRETO DAS PAREDES,FUNDO E TAMPA 400KGE O DA BASE,CALHA E BANQUETA 300KG DE CIMENTO POR M3,SENDOAS PAREDES,CALHA E A BANQUETA REVESTIDAS COM ARGAMASSA,EXCLUSIVE TAMPAO DE FERRO FUNDIDO</t>
  </si>
  <si>
    <t>POCO DE VISITA DE CONCRETO ARMADO COM MEDIDAS INTERNAS DO POCO E PROFUNDIDADE DE 1,10X1,10X1,80M,E DIAMETRO DA GALERIA DE ATE 0,60M,TENDO O CONCRETO DAS PAREDES,FUNDO E TAMPA 400KGE O DA BASE,CALHA E BANQUETA 300KG DE CIMENTO POR M3,SENDOAS PAREDES,CALHA E A BANQUETA REVESTIDAS COM ARGAMASSA,EXCLUSIVE TAMPAO DE FERRO FUNDIDO</t>
  </si>
  <si>
    <t>POCO DE VISITA DE CONCRETO ARMADO COM MEDIDAS INTERNAS DO POCO E PROFUNDIDADE DE 1,10X1,10X2,10M,E DIAMETRO DA GALERIA DE ATE 0,60M,TENDO O CONCRETO DAS PAREDES,FUNDO E TAMPA 400KGE O DA BASE,CALHA E BANQUETA 300KG DE CIMENTO POR M3,SENDOAS PAREDES,CALHA E A BANQUETA REVESTIDAS COM ARGAMASSA,EXCLUSIVE TAMPAO DE FERRO FUNDIDO</t>
  </si>
  <si>
    <t>POCO DE VISITA DE CONCRETO ARMADO COM MEDIDAS INTERNAS DO POCO E PROFUNDIDADE DE 1,10X1,10X2,40M,E DIAMETRO DA GALERIA DE ATE 0,60M,TENDO O CONCRETO DAS PAREDES,FUNDO E TAMPA 400KGE O DA BASE,CALHA E BANQUETA 300KG DE CIMENTO POR M3,SENDOAS PAREDES,CALHA E A BANQUETA REVESTIDAS COM ARGAMASSA,EXCLUSIVE TAMPAO DE FERRO FUNDIDO</t>
  </si>
  <si>
    <t>POCO DE VISITA DE CONCRETO ARMADO COM MEDIDAS INTERNAS DO POCO E PROFUNDIDADE DE 1,10X1,10X2,70M,E DIAMETRO DA GALERIA DE ATE 0,60M,TENDO O CONCRETO DAS PAREDES,FUNDO E TAMPA 400KGE O DA BASE,CALHA E BANQUETA 300KG DE CIMENTO POR M3,SENDOAS PAREDES,CALHA E A BANQUETA REVESTIDAS COM ARGAMASSA,EXCLUSIVE TAMPAO DE FERRO FUNDIDO</t>
  </si>
  <si>
    <t>POCO DE VISITA DE CONCRETO ARMADO COM MEDIDAS INTERNAS DO POCO E PROFUNDIDADE DE 1,10X1,10X3,00M,E DIAMETRO DA GALERIA DE ATE 0,60M,TENDO O CONCRETO DAS PAREDES,FUNDO E TAMPA 400KGE O DA BASE,CALHA E BANQUETA 300KG DE CIMENTO POR M3,SENDOAS PAREDES,CALHA E A BANQUETA REVESTIDAS COM ARGAMASSA,EXCLUSIVE TAMPAO DE FERRO FUNDIDO</t>
  </si>
  <si>
    <t>POCO DE VISITA DE CONCRETO ARMADO COM MEDIDAS INTERNAS DO POCO E PROFUNDIDADE DE 1,10X1,10X3,30M,E DIAMETRO DA GALERIA DE ATE 0,60M,TENDO O CONCRETO DAS PAREDES,FUNDO E TAMPA 400KGE O DA BASE,CALHA E BANQUETA 300KG DE CIMENTO POR M3,SENDOAS PAREDES,CALHA E A BANQUETA REVESTIDAS COM ARGAMASSA,EXCLUSIVE TAMPAO DE FERRO FUNDIDO</t>
  </si>
  <si>
    <t>POCO DE VISITA DE CONCRETO ARMADO COM MEDIDAS INTERNAS DO POCO E PROFUNDIDADE DE 1,10X1,10X3,60M,E DIAMETRO DA GALERIA DE ATE 0,60M,TENDO O CONCRETO DAS PAREDES,FUNDO E TAMPA 400KGE O DA BASE,CALHA E BANQUETA 300KG DE CIMENTO POR M3,SENDOAS PAREDES,CALHA E A BANQUETA REVESTIDAS COM ARGAMASSA,EXCLUSIVE TAMPAO DE FERRO FUNDIDO</t>
  </si>
  <si>
    <t>POCO DE VISITA DE CONCRETO ARMADO COM MEDIDAS INTERNAS DO POCO E PROFUNDIDADE DE 1,10X1,10X3,90M,E DIAMETRO DA GALERIA DE ATE 0,60M,TENDO O CONCRETO DAS PAREDES,FUNDO E TAMPA 400KGE O DA BASE,CALHA E A BANQUETA 300KG DE CIMENTO POR M3,SENDO AS PAREDES,CALHA E BANQUETA REVESTIDAS COM ARGAMASSA,EXCLUSIVE TAMPAO DE FERRO FUNDIDO</t>
  </si>
  <si>
    <t>POCO DE VISITA DE CONCRETO ARMADO COM MEDIDAS INTERNAS DO POCO E PROFUNDIDADE DE 1,10X1,10X4,20M,E DIAMETRO DA GALERIA DE ATE 0,60M,TENDO O CONCRETO DAS PAREDES,FUNDO E TAMPA 400KGE O DA BASE,CALHA E BANQUETA 300KG DE CIMENTO POR M3,SENDOAS PAREDES,CALHA E A BANQUETA REVESTIDAS COM ARGAMASSA,EXCLUSIVE TAMPAO DE FERRO FUNDIDO</t>
  </si>
  <si>
    <t>POCO DE VISITA DE CONCRETO ARMADO COM MEDIDAS INTERNAS DO POCO E PROFUNDIDADE DE 1,10X1,10X4,50M,E DIAMETRO DA GALERIA DE ATE 0,60M,TENDO O CONCRETO DAS PAREDES,FUNDO E TAMPA 400KGE O DA BASE,CALHA E BANQUETA 300KG DE CIMENTO POR M3,SENDOAS PAREDES,CALHA E A BANQUETA REVESTIDAS COM ARGAMASSA,EXCLUSIVE TAMPAO DE FERRO FUNDIDO</t>
  </si>
  <si>
    <t>POCO DE VISITA DE CONCRETO ARMADO COM MEDIDAS INTERNAS DO POCO E PROFUNDIDADE DE 1,10X1,10X4,80M,E DIAMETRO DA GALERIA DE ATE 0,60M,TENDO O CONCRETO DAS PAREDES,FUNDO E TAMPA 400KGE O DA BASE,CALHA E BANQUETA 300KG DE CIMENTO POR M3,SENDOAS PAREDES,CALHA E A BANQUETA REVESTIDAS COM ARGAMASSA,EXCLUSIVE TAMPAO DE FERRO FUNDIDO</t>
  </si>
  <si>
    <t>POCO DE VISITA DE CONCRETO ARMADO COM MEDIDAS INTERNAS DO POCO E PROFUNDIDADE DE 1,10X1,10X5,10M,E DIAMETRO DA GALERIA DE ATE 0,60M,TENDO O CONCRETO DAS PAREDES,FUNDO E TAMPA 400KGE O DA BASE,CALHA E BANQUETA 300KG DE CIMENTO POR M3,SENDOAS PAREDES,CALHA E A BANQUETA REVESTIDAS COM ARGAMASSA,EXCLUSIVE TAMPAO DE FERRO FUNDIDO</t>
  </si>
  <si>
    <t>POCO DE VISITA DE CONCRETO ARMADO COM MEDIDAS INTERNAS DO POCO E PROFUNDIDADE DE 1,10X1,10X5,40M,E DIAMETRO DA GALERIA DE ATE 0,60M,TENDO O CONCRETO DAS PAREDES,FUNDO E TAMPA 400KGE O DA BASE,CALHA E BANQUETA 300KG DE CIMENTO POR M3,SENDOAS PAREDES,CALHA E A BANQUETA REVESTIDAS COM ARGAMASSA,EXCLUSIVE TAMPAO DE FERRO FUNDIDO</t>
  </si>
  <si>
    <t>POCO DE VISITA DE CONCRETO ARMADO COM MEDIDAS INTERNAS DO POCO E PROFUNDIDADE DE 1,10X1,10X5,70M,E DIAMETRO DA GALERIA DE ATE 0,60M,TENDO O CONCRETO DAS PAREDES,FUNDO E TAMPA 400KGE O DA BASE,CALHA E BANQUETA 300KG DE CIMENTO POR M3,SENDOAS PAREDES,CALHA E A BANQUETA REVESTIDAS COM ARGAMASSA,EXCLUSIVE TAMPAO DE FERRO FUNDIDO</t>
  </si>
  <si>
    <t>POCO DE VISITA DE CONCRETO ARMADO COM MEDIDAS INTERNAS DO POCO E PROFUNDIDADE DE 1,10X1,10X6,00M,E DIAMETRO DA GALERIA DE ATE 0,60M,TENDO O CONCRETO DAS PAREDES,FUNDO E TAMPA 400KGE O DA BASE,CALHA E BANQUETA 300KG DE CIMENTO POR M3,SENDOAS PAREDES,CALHA E A BANQUETA REVESTIDAS COM ARGAMASSA,EXCLUSIVE TAMPAO DE FERRO FUNDIDO</t>
  </si>
  <si>
    <t>POCO DE VISITA DE CONCRETO ARMADO COM MEDIDAS INTERNAS DO POCO E PROFUNDIDADE DE 1,20X1,20X1,50M,E DIAMETRO DA GALERIA DE 0,70M,TENDO O CONCRETO DAS PAREDES,FUNDO E TAMPA 400KG E ODA BASE,CALHA E BANQUETA 300KG DE CIMENTO POR M3,SENDO AS PAREDES,CALHA E A BANQUETA REVESTIDAS COM ARGAMASSA,EXCLUSIVETAMPAO DE FERRO FUNDIDO</t>
  </si>
  <si>
    <t>POCO DE VISITA DE CONCRETO ARMADO COM MEDIDAS INTERNAS DO POCO E PROFUNDIDADE DE 1,20X1,20X1,80M,E DIAMETRO DA GALERIA DE 0,70M,TENDO O CONCRETO DAS PAREDES,FUNDO E TAMPA 400KG E ODA BASE,CALHA E BANQUETA 300KG DE CIMENTO POR M3,SENDO AS PAREDES,CALHA E A BANQUETA REVESTIDAS COM ARGAMASSA,EXCLUSIVETAMPAO DE FERRO FUNDIDO</t>
  </si>
  <si>
    <t>POCO DE VISITA DE CONCRETO ARMADO COM MEDIDAS INTERNAS DO POCO E PROFUNDIDADE DE 1,20X1,20X2,10M,E DIAMETRO DA GALERIA DE 0,70M,TENDO O CONCRETO DAS PAREDES,FUNDO E TAMPA 400KG E ODA BASE,CALHA E BANQUETA 300KG DE CIMENTO POR M3,SENDO AS PAREDES,CALHA E A BANQUETA REVESTIDAS COM ARGAMASSA,EXCLUSIVETAMPAO DE FERRO FUNDIDO</t>
  </si>
  <si>
    <t>POCO DE VISITA DE CONCRETO ARMADO COM MEDIDAS INTERNAS DO POCO E PROFUNDIDADE DE 1,20X1,20X2,40M,E DIAMETRO DA GALERIA DE 0,70M,TENDO O CONCRETO DAS PAREDES,FUNDO E TAMPA 400KG E ODA BASE,CALHA E BANQUETA 300KG DE CIMENTO POR M3,SENDO AS PAREDES,CALHA E A BANQUETA REVESTIDAS COM ARGAMASSA,EXCLUSIVETAMPAO DE FERRO FUNDIDO</t>
  </si>
  <si>
    <t>POCO DE VISITA DE CONCRETO ARMADO COM MEDIDAS INTERNAS DO POCO E PROFUNDIDADE DE 1,20X1,20X2,70M,E DIAMETRO DA GALERIA DE 0,70M,TENDO O CONCRETO DAS PAREDES,FUNDO E TAMPA 400KG E ODA BASE,CALHA E BANQUETA 300KG DE CIMENTO POR M3,SENDO AS PAREDES,CALHA E A BANQUETA REVESTIDAS COM ARGAMASSA,EXCLUSIVETAMPAO DE FERRO FUNDIDO</t>
  </si>
  <si>
    <t>POCO DE VISITA DE CONCRETO ARMADO COM MEDIDAS INTERNAS DO POCO E PROFUNDIDADE DE 1,20X1,20X3,00M,E DIAMETRO DA GALERIA DE 0,70M,TENDO O CONCRETO DAS PAREDES,FUNDO E TAMPA 400KG E ODA BASE,CALHA E BANQUETA 300KG DE CIMENTO POR M3,SENDO AS PAREDES,CALHA E A BANQUETA REVESTIDAS COM ARGAMASSA,EXCLUSIVETAMPAO DE FERRO FUNDIDO</t>
  </si>
  <si>
    <t>POCO DE VISITA DE CONCRETO ARMADO COM MEDIDAS INTERNAS DO POCO E PROFUNDIDADE DE 1,20X1,20X3,30M,E DIAMETRO DA GALERIA DE 0,70M,TENDO O CONCRETO DAS PAREDES,FUNDO E TAMPA 400KG E ODA BASE,CALHA E BANQUETA 300KG DE CIMENTO POR M3,SENDO AS PAREDES,CALHA E A BANQUETA REVESTIDAS COM ARGAMASSA,EXCLUSIVETAMPAO DE FERRO FUNDIDO</t>
  </si>
  <si>
    <t>POCO DE VISITA DE CONCRETO ARMADO COM MEDIDAS INTERNAS DO POCO E PROFUNDIDADE DE 1,20X1,20X3,60M,E DIAMETRO DA GALERIA DE 0,70M,TENDO O CONCRETO DAS PAREDES,FUNDO E TAMPA 400KG E ODA BASE,CALHA E BANQUETA 300KG DE CIMENTO POR M3,SENDO AS PAREDES,CALHA E A BANQUETA REVESTIDAS COM ARGAMASSA,EXCLUSIVETAMPAO DE FERRO FUNDIDO</t>
  </si>
  <si>
    <t>POCO DE VISITA DE CONCRETO ARMADO COM MEDIDAS INTERNAS DO POCO E PROFUNDIDADE DE 1,20X1,20X3,90M,E DIAMETRO DA GALERIA DE 0,70M,TENDO O CONCRETO DAS PAREDES,FUNDO E TAMPA 400KG E ODA BASE,CALHA E BANQUETA 300KG DE CIMENTO POR M3,SENDO AS PAREDES,CALHA E A BANQUETA REVESTIDAS COM ARGAMASSA,EXCLUSIVETAMPAO DE FERRO FUNDIDO</t>
  </si>
  <si>
    <t>POCO DE VISITA DE CONCRETO ARMADO COM MEDIDAS INTERNAS DO POCO E PROFUNDIDADE DE 1,20X1,20X4,20M,E DIAMETRO DA GALERIA DE 0,70M,TENDO O CONCRETO DAS PAREDES,FUNDO E TAMPA 400KG E ODA BASE,CALHA E BANQUETA 300KG DE CIMENTO POR M3,SENDO AS PAREDES,CALHA E A BANQUETA REVESTIDAS COM ARGAMASSA,EXCLUSIVETAMPAO DE FERRO FUNDIDO</t>
  </si>
  <si>
    <t>POCO DE VISITA DE CONCRETO ARMADO COM MEDIDAS INTERNAS DO POCO E PROFUNDIDADE DE 1,20X1,20X4,50M,E DIAMETRO DA GALERIA DE 0,70M,TENDO O CONCRETO DAS PAREDES,FUNDO E TAMPA 400KG E ODA BASE,CALHA E BANQUETA 300KG DE CIMENTO POR M3,SENDO AS PAREDES,CALHA E A BANQUETA REVESTIDAS COM ARGAMASSA,EXCLUSIVETAMPAO DE FERRO FUNDIDO</t>
  </si>
  <si>
    <t>POCO DE VISITA DE CONCRETO ARMADO COM MEDIDAS INTERNAS DO POCO E PROFUNDIDADE DE 1,20X1,20X4,80M,E DIAMETRO DA GALERIA DE 0,70M,TENDO O CONCRETO DAS PAREDES,FUNDO E TAMPA 400KG E ODA BASE,CALHA E BANQUETA 300KG DE CIMENTO POR M3,SENDO AS PAREDES,CALHA E A BANQUETA REVESTIDAS COM ARGAMASSA,EXCLUSIVETAMPAO DE FERRO FUNDIDO</t>
  </si>
  <si>
    <t>POCO DE VISITA DE CONCRETO ARMADO COM MEDIDAS INTERNAS DO POCO E PROFUNDIDADE DE 1,20X1,20X5,10M,E DIAMETRO DA GALERIA DE 0,70M,TENDO O CONCRETO DAS PAREDES,FUNDO E TAMPA 400KG E ODA BASE,CALHA E BANQUETA 300KG DE CIMENTO POR M3,SENDO AS PAREDES,CALHA E A BANQUETA REVESTIDAS COM ARGAMASSA,EXCLUSIVETAMPAO DE FERRO FUNDIDO</t>
  </si>
  <si>
    <t>POCO DE VISITA DE CONCRETO ARMADO COM MEDIDAS INTERNAS DO POCO E PROFUNDIDADE DE 1,20X1,20X5,40M,E DIAMETRO DA GALERIA DE 0,70M,TENDO O CONCRETO DAS PAREDES,FUNDO E TAMPA 400KG E ODA BASE,CALHA E BANQUETA 300KG DE CIMENTO POR M3,SENDO AS PAREDES,CALHA E A BANQUETA REVESTIDAS COM ARGAMASSA,EXCLUSIVETAMPAO DE FERRO FUNDIDO</t>
  </si>
  <si>
    <t>POCO DE VISITA DE CONCRETO ARMADO COM MEDIDAS INTERNAS DO POCO E PROFUNDIDADE DE 1,20X1,20X5,70M,E DIAMETRO DA GALERIA DE 0,70M,TENDO O CONCRETO DAS PAREDES,FUNDO E TAMPA 400KG E ODA BASE,CALHA E BANQUETA 300KG DE CIMENTO POR M3,SENDO AS PAREDES,CALHA E A BANQUETA REVESTIDAS COM ARGAMASSA,EXCLUSIVETAMPAO DE FERRO FUNDIDO</t>
  </si>
  <si>
    <t>POCO DE VISITA DE CONCRETO ARMADO COM MEDIDAS INTERNAS DO POCO E PROFUNDIDADE DE 1,20X1,20X6,00M,E DIAMETRO DA GALERIA DE 0,70M,TENDO O CONCRETO DAS PAREDES,FUNDO E TAMPA 400KG E ODA BASE,CALHA E BANQUETA 300KG DE CIMENTO POR M3,SENDO AS PAREDES,CALHA E A BANQUETA REVESTIDAS COM ARGAMASSA,EXCLUSIVETAMPAO DE FERRO FUNDIDO</t>
  </si>
  <si>
    <t>POCO DE VISITA DE CONCRETO ARMADO COM MEDIDAS INTERNAS DO POCO E PROFUNDIDADE DE 1,30X1,30X1,50M,E DIAMETRO DA GALERIA DE 0,80M,TENDO O CONCRETO DAS PAREDES,FUNDO E TAMPA 400KG E ODA BASE,CALHA E BANQUETA 300KG DE CIMENTO POR M3,SENDO AS PAREDES,CALHA E A BANQUETA REVESTIDAS COM ARGAMASSA,EXCLUSIVETAMPAO DE FERRO FUNDIDO</t>
  </si>
  <si>
    <t>POCO DE VISITA DE CONCRETO ARMADO COM MEDIDAS INTERNAS DO POCO E PROFUNDIDADE DE 1,30X1,30X1,80M,E DIAMETRO DA GALERIA DE 0,80M,TENDO O CONCRETO DAS PAREDES,FUNDO E TAMPA 400KG E ODA BASE,CALHA E BANQUETA 300KG DE CIMENTO POR M3,SENDO AS PAREDES,CALHA E A BANQUETA REVESTIDAS COM ARGAMASSA,EXCLUSIVETAMPAO DE FERRO FUNDIDO</t>
  </si>
  <si>
    <t>POCO DE VISITA DE CONCRETO ARMADO COM MEDIDAS INTERNAS DO POCO E PROFUNDIDADE DE 1,30X1,30X2,10M,E DIAMETRO DA GALERIA DE 0,80M,TENDO O CONCRETO DAS PAREDES,FUNDO E TAMPA 400KG E ODA BASE,CALHA E BANQUETA 300KG DE CIMENTO POR M3,SENDO AS PAREDES,CALHA E A BANQUETA REVESTIDAS COM ARGAMASSA,EXCLUSIVETAMPAO DE FERRO FUNDIDO</t>
  </si>
  <si>
    <t>POCO DE VISITA DE CONCRETO ARMADO COM MEDIDAS INTERNAS DO POCO E PROFUNDIDADE DE 1,30X1,30X2,40M,E DIAMETRO DA GALERIA DE 0,80M,TENDO O CONCRETO DAS PAREDES,FUNDO E TAMPA 400KG E ODA BASE,CALHA E BANQUETA 300KG DE CIMENTO POR M3,SENDO AS PAREDES,CALHA E A BANQUETA REVESTIDAS COM ARGAMASSA,EXCLUSIVETAMPAO DE FERRO FUNDIDO</t>
  </si>
  <si>
    <t>POCO DE VISITA DE CONCRETO ARMADO COM MEDIDAS INTERNAS DO POCO E PROFUNDIDADE DE 1,30X1,30X2,70M,E DIAMETRO DA GALEIRA DE 0,80M,TENDO O CONCRETO DAS PAREDES,FUNDO E TAMPA 400KG E ODA BASE,CALHA E BANQUETA 300KG DE CIMENTO POR M3,SENDO AS PAREDES,CALHA E A BANQUETA REVESTIDAS COM ARGAMASSA,EXCLUSIVETAMPAO DE FERRO FUNDIDO</t>
  </si>
  <si>
    <t>POCO DE VISITA DE CONCRETO ARMADO COM MEDIDAS INTERNAS DO POCO E PROFUNDIDADE DE 1,30X1,30X3,00M,E DIAMETRO DA GALERIA DE 0,80M,TENDO O CONCRETO DAS PAREDES,FUNDO E TAMPA 400KG E ODA BASE,CALHA E BANQUETA 300KG DE CIMENTO POR M3,SENDO AS PAREDES,CALHA E A BANQUETA REVESTIDAS COM ARGAMASSA,EXCLUSIVETAMPAO DE FERRO FUNDIDO</t>
  </si>
  <si>
    <t>POCO DE VISITA DE CONCRETO ARMADO COM MEDIDAS INTERNAS DO POCO E PROFUNDIDADE DE 1,30X1,30X3,30M,E DIAMETRO DA GALERIA DE 0,80M,TENDO O CONCRETO DAS PAREDES,FUNDO E TAMPA 400KG E ODA BASE,CALHA E BANQUETA 300KG DE CIMENTO POR M3,SENDO AS PAREDES,CALHA E A BANQUETA REVESTIDAS COM ARGAMASSA,EXCLUSIVETAMPAO DE FERRO FUNDIDO</t>
  </si>
  <si>
    <t>POCO DE VISITA DE CONCRETO ARMADO COM MEDIDAS INTERNAS DO POCO E PROFUNDIDADE DE 1,30X1,30X3,60M,E DIAMETRO DA GALERIA DE 0,80M,TENDO O CONCRETO DAS PAREDES,FUNDO E TAMPA 400KG E ODA BASE,CALHA E BANQUETA 300KG DE CIMENTO POR M3,SENDO AS PAREDES,CALHA E A BANQUETA REVESTIDAS COM ARGAMASSA,EXCLUSIVETAMPAO DE FERRO FUNDIDO</t>
  </si>
  <si>
    <t>POCO DE VISITA DE CONCRETO ARMADO COM MEDIDAS INTERNAS DO POCO E PROFUNDIDADE DE 1,30X1,30X3,90M,E DIAMETRO DA GALERIA DE 0,80M,TENDO O CONCRETO DAS PAREDES,FUNDO E TAMPA 400KG E ODA BASE,CALHA E BANQUETA 300KG DE CIMENTO POR M3,SENDO AS PAREDES,CALHA E A BANQUETA REVESTIDAS COM ARGAMASSA,EXCLUSIVETAMPAO DE FERRO FUNDIDO</t>
  </si>
  <si>
    <t>POCO DE VISITA DE CONCRETO ARMADO COM MEDIDAS INTERNAS DO POCO E PROFUNDIDADE DE 1,30X1,30X4,20M,E DIAMETRO DA GALERIA DE 0,80M,TENDO O CONCRETO DAS PAREDES,FUNDO E TAMPA 400KG E ODA BASE,CALHA E BANQUETA 300KG DE CIMENTO POR M3,SENDO AS PAREDES,CALHA E A BANQUETA REVESTIDAS COM ARGAMASSA,EXCLUSIVETAMPAO DE FERRO FUNDIDO</t>
  </si>
  <si>
    <t>POCO DE VISITA DE CONCRETO ARMADO COM MEDIDAS INTERNAS DO POCO E PROFUNDIDADE DE 1,30X1,30X4,50M,E DIAMETRO DA GALERIA DE 0,80M,TENDO O CONCRETO DAS PAREDES,FUNDO E TAMPA 400KG E ODA BASE,CALHA E BANQUETA 300KG DE CIMENTO POR M3,SENDO AS PAREDES,CALHA E A BANQUETA REVESTIDAS COM ARGAMASSA,EXCLUSIVETAMPAO DE FERRO FUNDIDO</t>
  </si>
  <si>
    <t>POCO DE VISITA DE CONCRETO ARMADO COM MEDIDAS INTERNAS DO POCO E PROFUNDIDADE DE 1,30X1,30X4,80M,E DIAMETRO DA GALERIA DE 0,80M,TENDO O CONCRETO DAS PAREDES,FUNDO E TAMPA 400KG E ODA BASE,CALHA E BANQUETA 300KG DE CIMENTO POR M3,SENDO AS PAREDES,CALHA E A BANQUETA REVESTIDAS COM ARGAMASSA,EXCLUSIVETAMPAO DE FERRO FUNDIDO</t>
  </si>
  <si>
    <t>POCO DE VISITA DE CONCRETO ARMADO COM MEDIDAS INTERNAS NO POCO E PROFUNDIDADE DE 1,30X1,30X5,10M,E DIAMETRO DA GALERIA DE 0,80M,TENDO O CONCRETO DAS PAREDES,FUNDO E TAMPA 400KG E ODA BASE,CALHA E BANQUETA 300KG DE CIMENTO POR M3,SENDO AS PAREDES,CALHA E A BANQUETA REVESTIDAS COM ARGAMASSA,EXCLUSIVETAMPAO DE FERRO FUNDIDO</t>
  </si>
  <si>
    <t>POCO DE VISITA DE CONCRETO ARMADO COM MEDIDAS INTERNAS DO POCO E PROFUNDIDADE DE 1,30X1,30X5,40M,E DIAMETRO DA GALEIRA DE 0,80M,TENDO O CONCRETO DAS PAREDES,FUNDO E TAMPA 400KG E ODA BASE,CALHA E BANQUETA 300KG DE CIMENTO POR M3,SENDO AS PAREDES,CALHA E A BANQUETA REVESTIDAS COM ARGAMASSA,EXCLUSIVETAMPAO DE FERRO FUNDIDO</t>
  </si>
  <si>
    <t>POCO DE VISITA DE CONCRETO ARMADO COM MEDIDAS INTERNAS DO POCO E PROFUNDIDADE DE 1,30X1,30X5,70M,E DIAMETRO DA GALERIA DE 0,80M,TENDO O CONCRETO DAS PAREDES,FUNDO E TAMPA 400KG E ODA BASE,CALHA E BANQUETA 300KG DE CIMENTO POR M3,SENDO AS PAREDES,CALHA E A BANQUETA REVESTIDAS COM ARGAMASSA,EXCLUSIVETAMPAO DE FERRO FUNDIDO</t>
  </si>
  <si>
    <t>POCO DE VISITA DE CONCRETO ARMADO COM MEDIDAS INTERNAS NO POCO E PROFUNDIDADE DE 1,30X1,30X6,00M,E DIAMETRO DA GALERIA DE 0,80M,TENDO O CONCRETO DAS PAREDES,FUNDO E TAMPA 400KG E ODA BASE,CALHA E BANQUETA 300KG DE CIMENTO POR M3,SENDO AS PAREDES,CALHA E A BANQUETA REVESTIDAS COM ARGAMASSA,EXCLUSIVETAMPAO DE FERRO FUNDIDO</t>
  </si>
  <si>
    <t>POCO DE VISITA DE CONCRETO ARMADO COM MEDIDAS INTERNAS DO POCO E PROFUNDIDADE DE 1,40X1,40X1,80M,E DIAMETRO DA GALERIA DE 0,90M,TENDO O CONCRETO DAS PAREDES,FUNDO E TAMPA 400KG E ODA BASE,CALHA E BANQUETA 300KG DE CIMENTO POR M3,SENDO AS PAREDES,CALHA E A BANQUETA REVESTIDAS COM ARGAMASSA,EXCLUSIVETAMPAO DE FERRO FUNDIDO</t>
  </si>
  <si>
    <t>POCO DE VISITA DE CONCRETO ARMADO COM MEDIDAS INTERNAS DO POCO E PROFUNDIDADE DE 1,40X1,40X2,10M,E DIAMETRO DA GALERIA DE 0,90M,TENDO O CONCRETO DAS PAREDES,FUNDO E TAMPA 400KG E ODA BASE,CALHA E BANQUETA 300KG DE CIMENTO POR M3,SENDO AS PAREDES,CALHA E A BANQUETA REVESTIDAS COM ARGAMASSA,EXCLUSIVETAMPAO DE FERRO FUNDIDO</t>
  </si>
  <si>
    <t>POCO DE VISITA DE CONCRETO ARMADO COM MEDIDAS INTERNAS DO POCO E PROFUNDIDADE DE 1,40X1,40X2,40M,E DIAMETRO DA GALERIA DE 0,90M,TENDO O CONCRETO DAS PAREDES,FUNDO E TAMPA 400KG E ODA BASE,CALHA E BANQUETA 300KG DE CIMENTO POR M3,SENDO AS PAREDES,CALHA E A BANQUETA REVESTIDAS COM ARGAMASSA,EXCLUSIVETAMPAO DE FERRO FUNDIDO</t>
  </si>
  <si>
    <t>POCO DE VISITA DE CONCRETO ARMADO COM MEDIDAS INTERNAS DO POCO E PROFUNDIDADE DE 1,40X1,40X2,70M,E DIAMETRO DA GALERIA DE 0,90M,TENDO O CONCRETO DAS PAREDES,FUNDO E TAMPA 400KG E ODA BASE,CALHA E BANQUETA 300KG DE CIMENTO POR M3,SENDO AS PAREDES,CALHA E A BANQUETA REVESTIDAS COM ARGAMASSA,EXCLUSIVETAMPAO DE FERRO FUNDIDO</t>
  </si>
  <si>
    <t>POCO DE VISITA DE CONCRETO ARMADO COM MEDIDAS INTERNAS DO POCO E PROFUNDIDADE DE 1,40X1,40X3,00M,E DIAMETRO DA GALERIA DE 0,90M,TENDO O CONCRETO DAS PAREDES,FUNDO E TAMPA 400KG E ODA BASE,CALHA E BANQUETA 300KG DE CIMENTO POR M3,SENDO AS PAREDES,CALHA E A BANQUETA REVESTIDAS COM ARGAMASSA,EXCLUSIVETAMPAO DE FERRO FUNDIDO</t>
  </si>
  <si>
    <t>POCO DE VISITA DE CONCRETO ARMADO COM MEDIDAS INTERNAS DO POCO E PROFUNDIDADE DE 1,40X1,40X3,30M,E DIAMETRO DA GALERIA DE 0,90M,TENDO O CONCRETO DAS PAREDES,FUNDO E TAMPA 400KG E ODA BASE,CALHA E BANQUETA 300KG DE CIMENTO POR M3,SENDO AS PAREDES,CALHA E A BANQUETA REVESTIDAS COM ARGAMASSA,EXCLUSIVETAMPAO DE FERRO FUNDIDO</t>
  </si>
  <si>
    <t>POCO DE VISITA DE CONCRETO ARMADO COM MEDIDAS INTERNAS DO POCO E PROFUNDIDADE DE 1,40X1,40X3,60M,E DIAMETRO DA GALERIA DE 0,90M,TENDO O CONCRETO DAS PAREDES,FUNDO E TAMPA 400KG E ODA BASE,CALHA E BANQUETA 300KG DE CIMENTO POR M3,SENDO AS PAREDES,CALHA E A BANQUETA REVESTIDAS COM ARGAMASSA,EXCLUSIVETAMPAO DE FERRO FUNDIDO</t>
  </si>
  <si>
    <t>POCO DE VISITA DE CONCRETO ARMADO COM MEDIDAS INTERNAS DO POCO E PRODUNDIDADE DE 1,40X1,40X3,90M,E DIAMETRO DA GALERIA DE 0,90M,TENDO O CONCRETO DAS PAREDES,FUNDO E TAMPA 400KG E ODA BASE,CALHA E BANQUETA 300KG DE CIMENTO POR M3,SENDO AS PAREDES,CALHA E A BANQUETA REVESTIDAS COM ARGAMASSA,EXCLUSIVETAMPAO DE FERRO FUNDIDO</t>
  </si>
  <si>
    <t>POCO DE VISITA DE CONCRETO ARMADO COM MEDIDAS INTERNAS DO POCO E PROFUNDIDADE DE 1,40X1,40X4,20M,E DIAMETRO DA GALERIA DE 0,90M,TENDO O CONCRETO DAS PAREDES,FUNDO E TAMPA 400KG E ODA BASE,CALHA E BANQUETA 300KG DE CIMENTO POR M3,SENDO AS PAREDES,CALHA E A BANQUETA REVESTIDAS COM ARGAMASSA,EXCLUSIVETAMPAO DE FERRO FUNDIDO</t>
  </si>
  <si>
    <t>POCO DE VISITA DE CONCRETO ARMADO COM MEDIDAS INTERNAS DO POCO E PROFUNDIDADE DE 1,40X1,40X4,50M,E DIAMETRO DA GALERIA DE 0,90M,TENDO O CONCRETO DAS PAREDES,FUNDO E TAMPA 400KG E ODA BASE,CALHA E BANQUETA 300KG DE CIMENTO POR M3,SENDO AS PAREDES,CALHA E A BANQUETA REVESTIDAS COM ARGAMASSA,EXCLUSIVETAMPAO DE FERRO FUNDIDO</t>
  </si>
  <si>
    <t>POCO DE VISITA DE CONCRETO ARMADO COM MEDIDAS INTERNAS DO POCO E PROFUNDIDADE DE 1,40X1,40X4,80M,E DIAMETRO DA GALERIA DE 0,90M,TENDO O CONCRETO DAS PAREDES,FUNDO E TAMPA 400KG E ODA BASE,CALHA E BANQUETA 300KG DE CIMENTO POR M3,SENDO AS PAREDES,CALHA E A BANQUETA REVESTIDAS COM ARGAMASSA,EXCLUSIVETAMPAO DE FERRO FUNDIDO</t>
  </si>
  <si>
    <t>POCO DE VISITA DE CONCRETO ARMADO COM MEDIDAS INTERNAS DO POCO E PROFUNDIDADE DE 1,40X1,40X5,10M,E DIAMETRO DA GALERIA DE 0,90M,TENDO O CONCRETO DAS PAREDES,FUNDO E TAMPA 400KG E ODA BASE,CALHA E BANQUETA 300KG DE CIMENTO POR M3,SENDO AS PAREDES,CALHA E A BANQUETA REVESTIDAS COM ARGAMASSA,EXCLUSIVETAMPAO DE FERRO FUNDIDO</t>
  </si>
  <si>
    <t>POCO DE VISITA DE CONCRETO ARMADO COM MEDIDAS INTERNAS DO POCO E PROFUNDIDADE DE 1,40X1,40X5,40M,E DIAMETRO DA GALERIA DE 0,90M,TENDO O CONCRETO DAS PAREDES,FUNDO E TAMPA 400KG E ODA BASE,CALHA E BANQUETA 300KG DE CIMENTO POR M3,SENDO AS PAREDES,CALHA E A BANQUETA REVESTIDAS COM ARGAMASSA,EXCLUSIVETAMPAO DE FERRO FUNDIDO</t>
  </si>
  <si>
    <t>POCO DE VISITA DE CONCRETO ARMADO COM MEDIDAS INTERNAS DO POCO E PROFUNDIDADE DE 1,40X1,40X5,70M,E DIAMETRO DA GALERIA DE 0,90M,TENDO O CONCRETO DAS PAREDES,FUNDO E TAMPA 400KG E ODA BASE,CALHA E BANQUETA 300KG DE CIMENTO POR M3,SENDO AS PAREDES,CALHA E A BANQUETA REVESTIDAS COM ARGAMASSA,EXCLUSIVETAMPAO DE FERRO FUNDIDO</t>
  </si>
  <si>
    <t>POCO DE VISITA DE CONCRETO ARMADO COM MEDIDAS INTERNAS DO POCO E PROFUNDIDADE DE 1,40X1,40X6,00M,E DIAMETRO DA GALERIA DE 0,90M,TENDO O CONCRETO DAS PAREDES,FUNDO E TAMPA 400KG E ODA BASE,CALHA E BANQUETA 300KG DE CIMENTO POR M3,SENDO AS PAREDES,CALHA E A BANQUETA REVESTIDAS COM ARGAMASSA,EXCLUSIVETAMPAO DE FERRO FUNDIDO</t>
  </si>
  <si>
    <t>POCO DE VISITA DE CONCRETO ARMADO COM MEDIDAS INTERNAS DO POCO E PROFUNDIDADE DE 1,50X1,50X1,80M,E DIAMETRO DA GALERIA DE 1,00M,TENDO O CONCRETO DAS PAREDES,FUNDO E TAMPA 400KG E ODA BASE,CALHA E BANQUETA 300KG DE CIMENTO POR M3,SENDO AS PAREDES,CALHA E A BANQUETA REVESTIDAS COM ARGAMASSA,EXCLUSIVETAMPAO DE FERRO FUNDIDO</t>
  </si>
  <si>
    <t>POCO DE VISITA DE CONCRETO ARMADO COM MEDIDAS INTERNAS DO POCO E PROFUNDIDADE DE 1,50X1,50X2,10M,E DIAMETRO DA GALERIA DE 1,00M,TENDO O CONCRETO DAS PAREDES,FUNDO E TAMPA 400KG E ODA BASE,CALHA E BANQUETA 300KG DE CIMENTO POR M3,SENDO AS PAREDES,CALHA E A BANQUETA REVESTIDAS COM ARGAMASSA,EXCLUSIVETAMPAO DE FERRO FUNDIDO</t>
  </si>
  <si>
    <t>POCO DE VISITA DE CONCRETO ARMADO COM MEDIDAS INTERNAS DO POCO E PROFUNDIDADE DE 1,50X1,50X2,40M,E DIAMETRO DA GALERIA DE 1,00M,TENDO O CONCRETO DAS PAREDES,FUNDO E TAMPA 400KG E ODA BASE,CALHA E BANQUETA 300KG DE CIMENTO POR M3,SENDO AS PAREDES,CALHA E A BANQUETA REVESTIDAS COM ARGAMASSA,EXCLUSIVETAMPAO DE FERRO FUNDIDO</t>
  </si>
  <si>
    <t>POCO DE VISITA DE CONCRETO ARMADO COM MEDIDAS INTERNAS DO POCO E PROFUNDIDADE DE 1,50X1,50X2,70M,E DIAMETRO DA GALERIA DE 1,00M,TENDO O CONCRETO DAS PAREDES,FUNDO E TAMPA 400KG E ODA BASE,CALHA E BANQUETA 300KG DE CIMENTO POR M3,SENDO AS PAREDES,CALHA E A BANQUETA REVESTIDAS COM ARGAMASSA,EXCLUSIVETAMPAO DE FERRO FUNDIDO</t>
  </si>
  <si>
    <t>POCO DE VISITA DE CONCRETO ARMADO COM MEDIDAS INTERNAS DO POCO E PROFUNDIDADE DE 1,50X1,50X3,00M,E DIAMETRO DA GALERIA DE 1,00M,TENDO O CONCRETO DAS PAREDES,FUNDO E TAMPA 400KG E ODA BASE,CALHA E BANQUETA 300KG DE CIMENTO POR M3,SENDO AS PAREDES,CALHA E A BANQUETA REVESTIDAS COM ARGAMASSA,EXCLUSIVETAMPAO DE FERRO FUNDIDO</t>
  </si>
  <si>
    <t>POCO DE VISITA DE CONCRETO ARMADO COM MEDIDAS INTERNAS DO POCO E PROFUNDIDADE DE 1,50X1,50X3,30M,E DIAMETRO DA GALERIA DE 1,00M,TENDO O CONCRETO DAS PAREDES,FUNDO E TAMPA 400KG E ODA BASE,CALHA E BANQUETA 300KG DE CIMENTO POR M3,SENDO AS PAREDES,CALHA E A BANQUETA REVESTIDAS COM ARGAMASSA,EXCLUSIVETAMPAO DE FERRO FUNDIDO</t>
  </si>
  <si>
    <t>POCO DE VISITA DE CONCRETO ARMADO COM MEDIDAS INTERNAS DO POCO E PROFUNDIDADE DE 1,50X1,50X3,60M,E DIAMETRO DA GALERIA DE 1,00M,TENDO O CONCRETO DAS PAREDES,FUNDO E TAMPA 400KG E ODA BASE,CALHA E BANQUETA 300KG DE CIMENTO POR M3,SENDO AS PAREDES,CALHA E A BANQUETA REVESTIDAS COM ARGAMASSA,EXCLUSIVETAMPAO DE FERRO FUNDIDO</t>
  </si>
  <si>
    <t>POCO DE VISITA DE CONCRETO ARMADO COM MEDIDAS INTERNAS DO POCO E PROFUNDIDADE DE 1,50X1,50X3,90M,E DIAMETRO DA GALERIA DE 1,00M,TENDO O CONCRETO DAS PAREDES,FUNDO E TAMPA 400KG E ODA BASE,CALHA E BANQUETA 300KG DE CIMENTO POR M3,SENDO AS PAREDES,CALHA E A BANQUETA REVESTIDAS COM ARGAMASSA,EXCLUSIVETAMPAO DE FERRO FUNDIDO</t>
  </si>
  <si>
    <t>POCO DE VISITA DE CONCRETO ARMADO COM MEDIDAS INTERNAS DO POCO E PROFUNDIDADE DE 1,50X1,50X4,20M,E DIAMETRO DA GALERIA DE 1,00M,TENDO O CONCRETO DAS PAREDES,FUNDO E TAMPA 400KG E ODA BASE,CALHA E BANQUETA 300KG DE CIMENTO POR M3,SENDO AS PAREDES,CALHA E A BANQUETA REVESTIDAS COM ARGAMASSA,EXCLUSIVETAMPAO DE FERRO FUNDIDO</t>
  </si>
  <si>
    <t>POCO DE VISITA DE CONCRETO ARMADO COM MEDIDAS INTERNAS DO POCO E PROFUNDIDADE DE 1,50X1,50X4,50M,E DIAMETRO DA GALERIA DE 1,00M,TENDO O CONCRETO DAS PAREDES,FUNDO E TAMPA 400KG E ODA BASE,CALHA E BANQUETA 300KG DE CIMENTO POR M3,SENDO AS PAREDES,CALHA E A BANQUETA REVESTIDAS COM ARGAMASSA,EXCLUSIVETAMPAO DE FERRO FUNDIDO</t>
  </si>
  <si>
    <t>POCO DE VISITA DE CONCRETO ARMADO COM MEDIDAS INTERNAS DO POCO E PROFUNDIDADE DE 1,50X1,50X4,80M,E DIAMETRO DA GALERIA DE 1,00M,TENDO O CONCRETO DAS PAREDES,FUNDO E TAMPA 400KG E ODA BASE,CALHA E BANQUETA 300KG DE CIMENTO POR M3,SENDO AS PAREDES,CALHA E A BANQUETA REVESTIDAS COM ARGAMASSA,EXCLUSIVETAMPAO DE FERRO FUNDIDO</t>
  </si>
  <si>
    <t>POCO DE VISITA DE CONCRETO ARMADO COM MEDIDAS INTERNAS DO POCO E PROFUNDIDADE DE 1,50X1,50X5,10M,E DIAMETRO DA GALERIA DE 1,00M,TENDO O CONCRETO DAS PAREDES,FUNDO E TAMPA 400KG E ODA BASE,CALHA E BANQUETA 300KG DE CIMENTO POR M3,SENDO AS PAREDES,CALHA E A BANQUETA REVESTIDAS COM ARGAMASSA,EXCLUSIVETAMPAO DE FERRO FUNDIDO</t>
  </si>
  <si>
    <t>POCO DE VISITA DE CONCRETO ARMADO COM MEDIDAS INTERNAS DO POCO E PROFUNDIDADE DE 1,50X1,50X5,40M,E DIAMETRO DA GALERIA DE 1,00M,TENDO O CONCRETO DAS PAREDES,FUNDO E TAMPA 400KG E ODA BASE,CALHA E BANQUETA 300KG DE CIMENTO POR M3,SENDO AS PAREDES,CALHA E A BANQUETA REVESTIDAS COM ARGAMASSA,EXCLUSIVETAMPAO DE FERRO FUNDIDO</t>
  </si>
  <si>
    <t>POCO DE VISITA DE CONCRETO ARMADO COM MEDIDAS INTERNAS DO POCO E PROFUNDIDADE DE 1,50X1,50X5,70M,E DIAMETRO DA GALERIA DE 1,00M,TENDO O CONCRETO DAS PAREDES,FUNDO E TAMPA 400KG E ODA BASE,CALHA E BANQUETA 300KG DE CIMENTO POR M3,SENDO AS PAREDES,CALHA E A BANQUETA REVESTIDAS COM ARGAMASSA,EXCLUSIVETAMPAO DE FERRO FUNDIDO</t>
  </si>
  <si>
    <t>POCO DE VISITA DE CONCRETO ARMADO COM MEDIDAS INTERNAS DO POCO E PROFUNDIDADE DE 1,50X1,50X6,00M,E DIAMETRO DA GALERIA DE 1,00M,TENDO O CONCRETO DAS PAREDES,FUNDO E TAMPA 400KG E ODA BASE,CALHA E BANQUETA 300KG DE CIMENTO POR M3,SENDO AS PAREDES,CALHA E A BANQUETA REVESTIDAS COM ARGAMASSA,EXCLUSIVETAMPAO DE FERRO FUNDIDO</t>
  </si>
  <si>
    <t>POCO DE VISITA DE CONCRETO ARMADO COM MEDIDAS INTERNAS DO POCO E PROFUNDIDADE DE 1,60X1,60X1,80M,E DIAMETRO DA GALERIA DE 1,10M,TENDO O CONCRETO DAS PAREDES,FUNDO E TAMPA 400KG E ODA BASE,CALHA E BANQUETA 300KG DE CIMENTO POR M3,SENDO AS PAREDES,CALHA E A BANQUETA REVESTIDAS COM ARGAMASSA,EXCLUSIVETAMPAO DE FERRO FUNDIDO</t>
  </si>
  <si>
    <t>POCO DE VISITA DE CONCRETO ARMADO COM MEDIDAS INTERNAS DO POCO E PROFUNDIDADE DE 1,60X1,60X2,10M,E DIAMETRO DA GALERIA DE 1,10M,TENDO O CONCRETO DAS PAREDES,FUNDO E TAMPA 400KG E ODA BASE,CALHA E BANQUETA 300KG DE CIMENTO POR M3,SENDO AS PAREDES,CALHA E A BANQUETA REVESTIDAS COM ARGAMASSA,EXCLUSIVETAMPAO DE FERRO FUNDIDO</t>
  </si>
  <si>
    <t>POCO DE VISITA DE CONCRETO ARMADO COM MEDIDAS INTERNAS DO POCO E PROFUNDIDADE DE 1,60X1,60X2,40M,E DIAMETRO DA GALERIA DE 1,10M,TENDO O CONCRETO DAS PAREDES,FUNDO E TAMPA 400KG E ODA BASE,CALHA E BANQUETA 300KG DE CIMENTO POR M3,SENDO AS PAREDES,CALHA E A BANQUETA REVESTIDAS COM ARGAMASSA,EXCLUSIVETAMPAO DE FERRO FUNDIDO</t>
  </si>
  <si>
    <t>POCO DE VISITA DE CONCRETO ARMADO COM MEDIDAS INTERNAS DO POCO E PROFUNDIDADE DE 1,60X1,60X2,70M,E DIAMETRO DA GALERIA DE 1,10M,TENDO O CONCRETO DAS PAREDES,FUNDO E TAMPA 400KG E ODA BASE,CALHA E BANQUETA 300KG DE CIMENTO POR M3,SENDO AS PAREDES,CALHA E A BANQUETA REVESTIDAS COM ARGAMASSA,EXCLUSIVETAMPAO DE FERRO FUNDIDO</t>
  </si>
  <si>
    <t>POCO DE VISITA DE CONCRETO ARMADO COM MEDIDAS INTERNAS DO POCO E PROFUNDIDADE DE 1,60X1,60X3,00M,E DIAMETRO DA GALERIA DE 1,10M,TENDO O CONCRETO DAS PAREDES,FUNDO E TAMPA 400KG E ODA BASE,CALHA E BANQUETA 300KG DE CIMENTO POR M3,SENDO AS PAREDES,CALHA E A BANQUETA REVESTIDAS COM ARGAMASSA,EXCLUSIVETAMPAO DE FERRO FUNDIDO</t>
  </si>
  <si>
    <t>POCO DE VISITA DE CONCRETO ARMADO COM MEDIDAS INTERNAS DO POCO E PROFUNDIDADE DE 1,60X1,60X3,30M,E DIAMETRO DA GALERIA DE 1,10M,TENDO O CONCRETO DAS PAREDES,FUNDO E TAMPA 400KG E ODA BASE,CALHA E BANQUETA 300KG DE CIMENTO POR M3,SENDO AS PAREDES,CALHA E A BANQUETA REVESTIDAS COM ARGAMASSA,EXCLUSIVETAMPAO DE FERRO FUNDIDO</t>
  </si>
  <si>
    <t>POCO DE VISITA DE CONCRETO ARMADO COM MEDIDAS INTERNAS DO POCO E PROFUNDIDADE DE 1,60X1,60X3,60M,E DIAMETRO DA GALERIA DE 1,10M,TENDO O CONCRETO DAS PAREDES,FUNDO E TAMPA 400KG E ODA BASE,CALHA E BANQUETA 300KG DE CIMENTO POR M3,SENDO AS PAREDES,CALHA E A BANQUETA REVESTIDAS COM ARGAMASSA,EXCLUSIVETAMPAO DE FERRO FUNDIDO</t>
  </si>
  <si>
    <t>POCO DE VISITA DE CONCRETO ARMADO COM MEDIDAS INTERNAS DO POCO E PROFUNDIDADE DE 1,60X1,60X3,90M,E DIAMETRO DA GALERIA DE 1,10M,TENDO O CONCRETO DAS PAREDES,FUNDO E TAMPA 400KG E ODA BASE,CALHA E BANQUETA 300KG DE CIMENTO POR M3,SENDO AS PAREDES,CALHA E A BANQUETA REVESTIDAS COM ARGAMASSA,EXCLUSIVETAMPAO DE FERRO FUNDIDO</t>
  </si>
  <si>
    <t>POCO DE VISITA DE CONCRETO ARMADO COM MEDIDAS INTERNAS DO POCO E PROFUNDIDADE DE 1,60X1,60X4,20M,E DIAMETRO DA GALERIA DE 1,10M,TENDO O CONCRETO DAS PAREDES,FUNDO E TAMPA 400KG E ODA BASE,CALHA E BANQUETA 300KG DE CIMENTO POR M3,SENDO AS PAREDES,CALHA E A BANQUETA REVESTIDAS COM ARGAMASSA,EXCLUSIVETAMPAO DE FERRO FUNDIDO</t>
  </si>
  <si>
    <t>POCO DE VISITA DE CONCRETO ARMADO COM MEDIDAS INTERNAS DO POCO E PROFUNDIDADE DE 1,60X1,60X4,50M,E DIAMETRO DA GALERIA DE 1,10M,TENDO O CONCRETO DAS PAREDES,FUNDO E TAMPA 400KG E ODA BASE,CALHA E BANQUETA 300KG DE CIMENTO POR M3,SENDO AS PAREDES,CALHA E A BANQUETA REVESTIDAS COM ARGAMASSA,EXCLUSIVETAMPAO DE FERRO FUNDIDO</t>
  </si>
  <si>
    <t>POCO DE VISITA DE CONCRETO ARMADO COM MEDIDAS INTERNAS DO POCO E PROFUNDIDADE DE 1,60X1,60X4,80M,E DIAMETRO DA GALERIA DE 1,10M,TENDO O CONCRETO DAS PAREDES,FUNDO E TAMPA 400KG E ODA BASE,CALHA E BANQUETA 300KG DE CIMENTO POR M3,SENDO AS PAREDES,CALHA E A BANQUETA REVESTIDAS COM ARGAMASSA,EXCLUSIVETAMPAO DE FERRO FUNDIDO</t>
  </si>
  <si>
    <t>POCO DE VISITA DE CONCRETO ARMADO COM MEDIDAS INTERNAS DO POCO E PROFUNDIDADE DE 1,60X1,60X5,10M,E DIAMETRO DA GALERIA DE 1,10M,TENDO O CONCRETO DAS PAREDES,FUNDO E TAMPA 400KG E ODA BASE,CALHA E BANQUETA 300KG DE CIMENTO POR M3,SENDO AS PAREDES,CALHA E A BANQUETA REVESTIDAS COM ARGAMASSA,EXCLUSIVETAMPAO DE FERRO FUNDIDO</t>
  </si>
  <si>
    <t>POCO DE VISITA DE CONCRETO ARMADO COM MEDIDAS INTERNAS DO POCO E PROFUNDIDADE DE 1,60X1,60X5,40M,E DIAMETRO DA GALERIA DE 1,10M,TENDO O CONCRETO DAS PAREDES,FUNDO E TAMPA 400KG E ODA BASE,CALHA E BANQUETA 300KG DE CIMENTO POR M3,SENDO AS PAREDES,CALHA E A BANQUETA REVESTIDAS COM ARGAMASSA,EXCLUSIVETAMPAO DE FERRO FUNDIDO</t>
  </si>
  <si>
    <t>POCO DE VISITA DE CONCRETO ARMADO COM MEDIDAS INTERNAS DO POCO E PROFUNDIDADE DE 1,60X1,60X5,70M,E DIAMETRO DA GALERIA DE 1,10M,TENDO O CONCRETO DAS PAREDES,FUNDO E TAMPA 400KG E ODA BASE,CALHA E BANQUETA 300KG DE CIMENTO POR M3,SENDO AS PAREDES,CALHA E A BANQUETA REVESTIDAS COM ARGAMASSA,EXCLUSIVETAMPAO DE FERRO FUNDIDO</t>
  </si>
  <si>
    <t>POCO DE VISITA DE CONCRETO ARMADO COM MEDIDAS INTERNAS DO POCO E PROFUNDIDADE DE 1,60X1,60X6,00M,E DIAMETRO DA GALERIA DE 1,10M,TENDO O CONCRETO DAS PAREDES,FUNDO E TAMPA 400KG E ODA BASE,CALHA E BANQUETA 300KG DE CIMENTO POR M3,SENDO AS PAREDES,CALHA E A BANQUETA REVESTIDAS COM ARGAMASSA,EXCLUSIVETAMPAO DE FERRO FUNDIDO</t>
  </si>
  <si>
    <t>POCO DE VISITA DE CONCRETO ARMADO COM MEDIDAS INTERNAS DO POCO E PROFUNDIDADE DE 1,70X1,70X1,80M,E DIAMETRO DA GALERIA DE 1,20M,TENDO O CONCRETO DAS PAREDES,FUNDO E TAMPA 400KG E ODA BASE,CALHA E BANQUETA 300KG DE CIMENTO POR M3,SENDO AS PAREDES,CALHA E A BANQUETA REVESTIDAS COM ARGAMASSA,EXCLUSIVETAMPAO DE FERRO FUNDIDO</t>
  </si>
  <si>
    <t>POCO DE VISITA DE CONCRETO ARMADO COM MEDIDAS INTERNAS DO POCO E PROFUNDIDADE DE 1,70X1,70X2,10M,E DIAMETRO DA GALERIA DE 1,20M,TENDO O CONCRETO DAS PAREDES,FUNDO E TAMPA 400KG E ODA BASE,CALHA E BANQUETA 300KG DE CIMENTO POR M3,SENDO AS PAREDES,CALHA E A BANQUETA REVESTIDAS COM ARGAMASSA,EXCLUSIVETAMPAO DE FERRO FUNDIDO</t>
  </si>
  <si>
    <t>POCO DE VISITA DE CONCRETO ARMADO COM MEDIDAS INTERNAS DO POCO E PROFUNDIDADE DE 1,70X1,70X2,40M,E DIAMETRO DA GALERIA DE 1,20M,TENDO O CONCRETO DAS PAREDES,FUNDO E TAMPA 400KG E ODA BASE,CALHA E BANQUETA 300KG DE CIMENTO POR M3,SENDO AS PAREDES,CALHA E A BANQUETA REVESTIDAS COM ARGAMASSA,EXCLUSIVETAMPAO DE FERRO FUNDIDO</t>
  </si>
  <si>
    <t>POCO DE VISITA DE CONCRETO ARMADO COM MEDIDAS INTERNAS DO POCO E PROFUNDIDADE DE 1,70X1,70X2,70M,E DIAMETRO DA GALERIA DE 1,20M,TENDO O CONCRETO DAS PAREDES,FUNDO E TAMPA 400KG E ODA BASE,CALHA E BANQUETA 300KG DE CIMENTO POR M3,SENDO AS PAREDES,CALHA E A BANQUETA REVESTIDAS COM ARGAMASSA,EXCLUSIVETAMPAO DE FERRO FUNDIDO</t>
  </si>
  <si>
    <t>POCO DE VISITA DE CONCRETO ARMADO COM MEDIDAS INTERNAS DO POCO E PROFUNDIDADE DE 1,70X1,70X3,00M,E DIAMETRO DA GALERIA DE 1,20M,TENDO O CONCRETO DAS PAREDES,FUNDO E TAMPA 400KG E ODA BASE,CALHA E BANQUETA 300KG DE CIMENTO POR M3,SENDO AS PAREDES,CALHA E A BANQUETA REVESTIDAS COM ARGAMASSA,EXCLUSIVETAMPAO DE FERRO FUNDIDO</t>
  </si>
  <si>
    <t>POCO DE VISITA DE CONCRETO ARMADO COM MEDIDAS INTERNAS DO POCO E PROFUNDIDADE DE 1,70X1,70X3,30M,E DIAMETRO DA GALERIA DE 1,20M,TENDO O CONCRETO DAS PAREDES,FUNDO E TAMPA 400KG E ODA BASE,CALHA E BANQUETA 300KG DE CIMENTO POR M3,SENDO AS PAREDES,CALHA E A BANQUETA REVESTIDAS COM ARGAMASSA,EXCLUSIVETAMPAO DE FERRO FUNDIDO</t>
  </si>
  <si>
    <t>POCO DE VISITA DE CONCRETO ARMADO COM MEDIDAS INTERNAS DO POCO E PROFUNDIDADE DE 1,70X1,70X3,60M,E DIAMETRO DA GALERIA DE 1,20M,TENDO O CONCRETO DAS PAREDES,FUNDO E TAMPA 400KG E ODA BASE,CALHA E BANQUETA 300KG DE CIMENTO POR M3,SENDO AS PAREDES,CALHA E A BANQUETA REVESTIDAS COM ARGAMASSA,EXCLUSIVETAMPAO DE FERRO FUNDIDO</t>
  </si>
  <si>
    <t>POCO DE VISITA DE CONCRETO ARMADO COM MEDIDAS INTERNAS DO POCO E PROFUNDIDADE DE 1,70X1,70X3,90M,E DIAMETRO DA GALERIA DE 1,20M,TENDO O CONCRETO DAS PAREDES,FUNDO E TAMPA 400KG E ODA BASE,CALHA E BANQUETA 300KG DE CIMENTO POR M3,SENDO AS PAREDES,CALHA E A BANQUETA REVESTIDAS COM ARGAMASSA,EXCLUSIVETAMPAO DE FERRO FUNDIDO</t>
  </si>
  <si>
    <t>POCO DE VISITA DE CONCRETO ARMADO COM MEDIDAS INTERNAS DO POCO E PROFUNDIDADE DE 1,70X1,70X4,20M,E DIAMETRO DA GALERIA DE 1,20M,TENDO O CONCRETO DAS PAREDES,FUNDO E TAMPA 400KG E ODA BASE,CALHA E BANQUETA 300KG DE CIMENTO POR M3,SENDO AS PAREDES,CALHA E A BANQUETA REVESTIDAS COM ARGAMASSA,EXCLUSIVETAMPAO DE FERRO FUNDIDO</t>
  </si>
  <si>
    <t>POCO DE VISITA DE CONCRETO ARMADO COM MEDIDAS INTERNAS DO POCO E PROFUNDIDADE DE 1,70X1,70X4,50M,E DIAMETRO DA GALERIA DE 1,20M,TENDO O CONCRETO DAS PAREDES,FUNDO E TAMPA 400KG E ODA BASE,CALHA E BANQUETA 300KG DE CIMENTO POR M3,SENDO AS PAREDES,CALHA E A BANQUETA REVESTIDAS COM ARGAMASSA,EXCLUSIVETAMPAO DE FERRO FUNDIDO</t>
  </si>
  <si>
    <t>POCO DE VISITA DE CONCRETO ARMADO COM MEDIDAS INTERNAS DO POCO E PROFUNDIDADE DE 1,70X1,70X4,80M,E DIAMETRO DA GALERIA DE 1,20M,TENDO O CONCRETO DAS PAREDES,FUNDO E TAMPA 400KG E ODA BASE,CALHA E BANQUETA 300KG DE CIMENTO POR M3,SENDO AS PAREDES,CALHA E A BANQUETA REVESTIDAS COM ARGAMASSA,EXCLUSIVETAMPAO DE FERRO FUNDIDO</t>
  </si>
  <si>
    <t>POCO DE VISITA DE CONCRETO ARMADO COM MEDIDAS INTERNAS DO POCO E PROFUNDIDADE DE 1,70X1,70X5,10M,E DIAMETRO DA GALERIA DE 1,20M,TENDO O CONCRETO DAS PAREDES,FUNDO E TAMPA 400KG E ODA BASE,CALHA E BANQUETA 300KG DE CIMENTO POR M3,SENDO AS PAREDES,CALHA E A BANQUETA REVESTIDAS COM ARGAMASSA,EXCLUSIVETAMPAO DE FERRO FUNDIDO</t>
  </si>
  <si>
    <t>POCO DE VISITA DE CONCRETO ARMADO COM MEDIDAS INTERNAS DO POCO E PROFUNDIDADE DE 1,70X1,70X5,40M,E DIAMETRO DA GALERIA DE 1,20M,TENDO O CONCRETO DAS PAREDES,FUNDO E TAMPA 400KG E ODA BASE,CALHA E BANQUETA 300KG DE CIMENTO POR M3,SENDO AS PAREDES,CALHA E A BANQUETA REVESTIDAS COM ARGAMASSA,EXCLUSIVETAMPAO DE FERRO FUNDIDO</t>
  </si>
  <si>
    <t>POCO DE VISITA DE CONCRETO ARMADO COM MEDIDAS INTERNAS DO POCO E PROFUNDIDADE DE 1,70X1,70X5,70M,E DIAMETRO DA GALERIA DE 1,20M,TENDO O CONCRETO DAS PAREDES,FUNDO E TAMPA 400KG E ODA BASE,CALHA E BANQUETA 300KG DE CIMENTO POR M3,SENDO AS PAREDES,CALHA E A BANQUETA REVESTIDAS COM ARGAMASSA,EXCLUSIVETAMPAO DE FERRO FUNDIDO</t>
  </si>
  <si>
    <t>POCO DE VISITA DE CONCRETO ARMADO COM MEDIDAS INTERNAS DO POCO E PROFUNDIDADE DE 1,70X1,70X6,00M,E DIAMETRO DA GALERIA DE 1,20M,TENDO O CONCRETO DAS PAREDES,FUNDO E TAMPA 400KG E ODA BASE,CALHA E BANQUETA 300KG DE CIMENTO POR M3,SENDO AS PAREDES,CALHA E A BANQUETA REVESTIDAS COM ARGAMASSA,EXCLUSIVETAMPAO DE FERRO FUNDIDO</t>
  </si>
  <si>
    <t>POCO DE VISITA DE CONCRETO ARMADO COM MEDIDAS INTERNAS DO POCO E PROFUNDIDADE DE 2,00X2,00X2,40M,E DIAMETRO DA GALERIA DE 1,50M,TENDO O CONCRETO DAS PAREDES,FUNDO E TAMPA 400KG E ODA BASE,CALHA E BANQUETA 300KG DE CIMENTO POR M3,SENDO AS PAREDES,CALHA E A BANQUETA REVESTIDAS COM ARGAMASSA,EXCLUSIVETAMPAO DE FERRO FUNDIDO</t>
  </si>
  <si>
    <t>POCO DE VISITA DE CONCRETO ARMADO COM MEDIDAS INTERNAS DO POCO E PROFUNDIDADE DE 2,00X2,00X2,70M,E DIAMETRO DA GALERIA DE 1,50M,TENDO O CONCRETO DAS PAREDES,FUNDO E TAMPA 400KG E ODA BASE,CALHA E BANQUETA 300KG DE CIMENTO POR M3,SENDO AS PAREDES,CALHA E A BANQUETA REVESTIDAS COM ARGAMASSA,EXCLUSIVETAMPAO DE FERRO FUNDIDO</t>
  </si>
  <si>
    <t>POCO DE VISITA DE CONCRETO ARMADO COM MEDIDAS INTERNAS DO POCO E PROFUNDIDADE DE 2,00X2,00X3,00M,E DIAMETRO DA GALERIA DE 1,50M,TENDO O CONCRETO DAS PAREDES,FUNDO E TAMPA 400KG E ODA BASE,CALHA E BANQUETA 300KG DE CIMENTO POR M3,SENDO AS PAREDES,CALHA E A BANQUETA REVESTIDAS COM ARGAMASSA,EXCLUSIVETAMPAO DE FERRO FUNDIDO</t>
  </si>
  <si>
    <t>POCO DE VISITA DE CONCRETO ARMADO COM MEDIDAS INTERNAS DO POCO E PROFUNDIDADE DE 2,00X2,00X3,30M,E DIAMETRO DA GALERIA DE 1,50M,TENDO O CONCRETO DAS PAREDES,FUNDO E TAMPA 400KG E ODA BASE,CALHA E BANQUETA 300KG DE CIMENTO POR M3,SENDO AS PAREDES,CALHA E A BANQUETA REVESTIDAS COM ARGAMASSA,EXCLUSIVETAMPAO DE FERRO FUNDIDO</t>
  </si>
  <si>
    <t>POCO DE VISITA DE CONCRETO ARMADO COM MEDIDAS INTERNAS DO POCO E PROFUNDIDADE DE 2,00X2,00X3,60M,E DIAMETRO DA GALERIA DE 1,50M,TENDO O CONCRETO DAS PAREDES,FUNDO E TAMPA 400KG E ODA BASE,CALHA E BANQUETA 300KG DE CIMENTO POR M3,SENDO AS PAREDES,CALHA E A BANQUETA REVESTIDAS COM ARGAMASSA,EXCLUSIVETAMPAO DE FERRO FUNDIDO</t>
  </si>
  <si>
    <t>POCO DE VISITA DE CONCRETO ARMADO COM MEDIDAS INTERNAS DO POCO E PROFUNDIDADE DE 2,00X2,00X3,90M,E DIAMETRO DA GALERIA DE 1,50M,TENDO O CONCRETO DAS PAREDES,FUNDO E TAMPA 400KG E ODA BASE,CALHA E BANQUETA 300KG DE CIMENTO POR M3,SENDO AS PAREDES,CALHA E A BANQUETA REVESTIDAS COM ARGAMASSA,EXCLUSIVETAMPAO DE FERRO FUNDIDO</t>
  </si>
  <si>
    <t>POCO DE VISITA DE CONCRETO ARMADO COM MEDIDAS INTERNAS DO POCO E PROFUNDIDADE DE 2,00X2,00X4,20M,E DIAMETRO DA GALERIA DE 1,50M,TENDO O CONCRETO DAS PAREDES,FUNDO E TAMPA 400KG E ODA BASE,CALHA E BANQUETA 300KG DE CIMENTO POR M3,SENDO AS PAREDES,CALHA E A BANQUETA REVESTIDAS COM ARGAMASSA,EXCLUSIVETAMPAO DE FERRO FUNDIDO</t>
  </si>
  <si>
    <t>POCO DE VISITA DE CONCRETO ARMADO COM MEDIDAS INTERNAS DO POCO E PROFUNDIDADE DE 2,00X2,00X4,50M,E DIAMETRO DA GALERIA DE 1,50M,TENDO O CONCRETO DAS PAREDES,FUNDO E TAMPA 400KG E ODA BASE,CALHA E BANQUETA 300KG DE CIMENTO POR M3,SENDO AS PAREDES,CALHA E A BANQUETA REVESTIDAS COM ARGAMASSA,EXCLUSIVETAMPAO DE FERRO FUNDIDO</t>
  </si>
  <si>
    <t>POCO DE VISITA DE CONCRETO ARMADO COM MEDIDAS INTERNAS DO POCO E PROFUNDIDADE DE 2,00X2,00X4,80M,E DIAMETRO DA GALERIA DE 1,50M,TENDO O CONCRETO DAS PAREDES,FUNDO E TAMPA 400KG E ODA BASE,CALHA E BANQUETA 300KG DE CIMENTO POR M3,SENDO AS PAREDES,CALHA E A BANQUETA REVESTIDAS COM ARGAMASSA,EXCLUSIVETAMPAO DE FERRO FUNDIDO</t>
  </si>
  <si>
    <t>POCO DE VISITA DE CONCRETO ARMADO COM MEDIDAS INTERNAS DO POCO E PROFUNDIDADE DE 2,00X2,00X5,10M,E DIAMETRO DA GALERIA DE 1,50M,TENDO O CONCRETO DAS PAREDES,FUNDO E TAMPA 400KG E ODA BASE,CALHA E BANQUETA 300KG DE CIMENTO POR M3,SENDO AS PAREDES,CALHA E A BANQUETA REVESTIDAS COM ARGAMASSA,EXCLUSIVETAMPAO DE FERRO FUNDIDO</t>
  </si>
  <si>
    <t>POCO DE VISITA DE CONCRETO ARMADO COM MEDIDAS INTERNAS DO POCO E PROFUNDIDADE DE 2,00X2,00X5,40M,E DIAMETRO DA GALERIA DE 1,50M,TENDO O CONCRETO DAS PAREDES,FUNDO E TAMPA 400KG E ODA BASE,CALHA E BANQUETA 300KG DE CIMENTO POR M3,SENDO AS PAREDES,CALHA E A BANQUETA REVESTIDAS COM ARGAMASSA,EXCLUSIVETAMPAO DE FERRO FUNDIDO</t>
  </si>
  <si>
    <t>POCO DE VISITA DE CONCRETO ARMADO COM MEDIDAS INTERNAS DO POCO E PROFUNDIDADE DE 2,00X2,00X5,70M,E DIAMETRO DA GALERIA DE 1,50M,TENDO O CONCRETO DAS PAREDES,FUNDO E TAMPA 400KG E ODA BASE,CALHA E BANQUETA 300KG DE CIMENTO POR M3,SENDO AS PAREDES,CALHA E A BANQUETA REVESTIDAS COM ARGAMASSA,EXCLUSIVETAMPAO DE FERRO FUNDIDO</t>
  </si>
  <si>
    <t>POCO DE VISITA DE CONCRETO ARMADO COM MEDIDAS INTERNAS DO POCO E PROFUNDIDADE DE 2,00X2,00X6,00M,E DIAMETRO DA GALERIA DE 1,50M,TENDO O CONCRETO DAS PAREDES,FUNDO E TAMPA 400KG E ODA BASE,CALHA E BANQUETA 300KG DE CIMENTO POR M3,SENDO AS PAREDES,CALHA E A BANQUETA REVESTIDAS COM ARGAMASSA,EXCLUSIVETAMPAO DE FERRO FUNDIDO</t>
  </si>
  <si>
    <t>POCO DE VISITA EM ALVENARIA DE TIJOLO MACICO(7X10X20CM),EM PAREDES DE UMA VEZ(0,20M),1,20X1,20X1,40M,SENDO AS PAREDES EXECUTADAS E REVESTIDAS INTERNAMENTE C/ARGAMASSA CIM.E AREIA TRACO 1:4,C/BASE DE CONCRETO SIMPLES E TAMPA DE CONCRETO ARMADO,SENDO O CONCRETO DOSADO P/UM FCK=10MPA,DEGRAUS DE FERRO FUNDIDO,P/COLETOR DE AGUAS PLUVIAIS DE 0,40 A 0,70M DE DIAM.</t>
  </si>
  <si>
    <t>POCO DE VISITA EM ALVENARIA DE TIJOLO MACICO(7X10X20CM),EM PAREDES DE UMA VEZ(0,20M),DE 1,30X1,30X1,40M,SENDO AS PAREDESREVESTIDAS INTERNAMENTE COM ARGAMASSA,COM BASE DE CONCRETOSIMPLES E TAMPA DE CONCRETO ARMADO,SENDO O CONCRETO DOSADO PARA UM FCK=10MPA,DEGRAUS DE FERRO FUNDIDO,PARA COLETOR DE AGUAS PLUVIAIS DE 0,80M DE DIAMETRO</t>
  </si>
  <si>
    <t>POCO DE VISITA EM ALVENARIA DE TIJOLO MACICO(7X10X20CM),EM PAREDES DE UMA VEZ(0,20M),DE 1,40X1,40X1,50M,SENDO AS PAREDESREVESTIDAS INTERNAMENTE COM ARGAMASSA,COM BASE DE CONCRETOSIMPLES E TAMPA DE CONCRETO ARMADO,SENDO O CONCRETO DOSADO PARA UM FCK=10MPA,DEGRAUS DE FERRO FUNDIDO,PARA COLETOR DE AGUAS PLUVIAIS DE 0,90M DE DIAMETRO</t>
  </si>
  <si>
    <t>POCO DE VISITA EM ALVENARIA DE TIJOLO MACICO(7X10X20CM),EM PAREDES DE UMA VEZ(0,20M),DE 1,50X1,50X1,60M,SENDO AS PAREDESREVESTIDAS INTERNAMENTE COM ARGAMASSA,COM BASE DE CONCRETOSIMPLES E TAMPA DE CONCRETO ARMADO,SENDO O CONCRETO DOSADO PARA UM FCK=10MPA,DEGRAUS DE FERRO FUNDIDO,PARA COLETOR DE AGUAS PLUVIAIS DE 1,00M DE DIAMETRO</t>
  </si>
  <si>
    <t>POCO DE VISITA EM ALVENARIA DE TIJOLO MACICO(7X10X20CM),EM PAREDES DE UMA VEZ(0,20M),DE 1,60X1,60X1,70M,SENDO AS PAREDESREVESTIDAS INETERNAMENTE COM ARGAMASSA,COM BASE DE CONCRETOSIMPLES E TAMPA DE CONCRETO ARMADO,SENDO O CONCRETO DOSADOPARA UM FCK=10MPA,DEGRAUS DE FERRO FUNDIDO,PARA COLETOR DE AGUAS PLUVIAIS DE 1,10M DE DIAMETRO</t>
  </si>
  <si>
    <t>CAIXA DE PASSAGEM EM ALVENARIA DE TIJOLO MACICO(7X10X20CM),EM PAREDES DE UMA VEZ(0,20M),DE 0,40X0,40X0,60M,EXCLUSIVE TAMPA,UTILIZANDO ARGAMASSA DE CIMENTO E AREIA,NO TRACO 1:4 EM VOLUME,COM FUNDO EM CONCRETO SIMPLES PROVIDO DE CALHA INTERNA,SENDO AS PAREDES REVESTIDAS INTERNAMENTE COM A MESMA ARGAMASSA</t>
  </si>
  <si>
    <t>CAIXA DE PASSAGEM EM ALVENARIA DE TIJOLO MACICO(7X10X20CM),EM PAREDES DE UMA VEZ(0,20M),DE 0,40X0,60X0,60M,EXCLUSIVE TAMPA,UTILIZANDO ARGAMASSA DE CIMENTO E AREIA,NO TRACO 1:4 EM VOLUME,COM FUNDO EM CONCRETO SIMPLES PROVIDO DE CALHA INTERNA,SENDO AS PAREDES REVESTIDAS INTERNAMENTE COM A MESMA ARGAMASSA</t>
  </si>
  <si>
    <t>CAIXA DE PASSAGEM EM ALVENARIA DE TIJOLO MACICO(7X10X20CM),EM PAREDES DE UMA VEZ(0,20M),DE 0,60X0,60X0,80M,EXCLUSIVE TAMPA,UTILIZANDO ARGAMASSA DE CIMENTO E AREIA,NO TRACO 1:4 EM VOLUME,COM FUNDO EM CONCRETO SIMPLES PROVIDO DE CALHA INTERNA,SENDO AS PAREDES REVESTIDAS INETERNAMENTE COM A MESMA ARGAMASSA</t>
  </si>
  <si>
    <t>CAIXA DE PASSAGEM EM ALVENARIA DE TIJOLO MACICO(7X10X20CM),EM PAREDES DE UMA VEZ(0,20M),DE 0,60X0,60X1,00M,EXCLUSIVE TAMPA,UTILIZANDO ARGAMASSA DE CIMENTO E AREIA,NO TRACO 1:4 EM VOLUME,COM FUNDO EM CONCRETO SIMPLES PROVIDO DE CALHA INTERNA,SENDO AS PAREDES REVESTIDAS INTERNAMENTE COM A MESMA ARGAMASSA</t>
  </si>
  <si>
    <t>CAIXA DE PASSAGEM EM ALVENARIA DE TIJOLO MACICO(7X10X20CM),EM PAREDES DE UMA VEZ(0,20M),DE 1,00X1,00X1,00M,EXCLUSIVE TAMPA,UTILIZANDO ARGAMASSA DE CIMENTO E AREIA,NO TRACO 1:4 EM VOLUME,COM FUNDO EM CONCRETO SIMPLES PROVIDO DE CALHA INTERNA,SENDO AS PAREDES REVESTIDAS INTERNAMENTE COM A MESMA ARGAMASSA</t>
  </si>
  <si>
    <t>CAIXA DE PASSAGEM EM ALVENARIA DE TIJOLO MACICO(7X10X20CM),EM PAREDES DE UMA VEZ (0,20M),DE 0,40X0,40X0,60M,UTILIZANDO ARGAMASSA DE CIMENTO E AREIA,NO TRACO 1:4 EM VOLUME,COM FUNDOEM CONCRETO SIMPLES PROVIDO DE CALHA INTERNA,SENDO AS PAREDES REVESTIDAS INTERNAMENTE COM A MESMA ARGAMASSA,INCLUSIVE TAMPA DE CONCRETO ARMADO,15MPA,COM ESPESSURA DE 10CM</t>
  </si>
  <si>
    <t>CAIXA DE PASSAGEM EM ALVENARIA DE TIJOLO MACICO(7X10X20CM),EM PAREDES DE UMA VEZ(0,20M),DE 0,40X0,60X0,60M,UTILIZANDO ARGAMASSA DE CIMENTO E AREIA,NO TRACO 1:4 EM VOLUME,COM FUNDOEM CONCRETO SIMPLES PROVIDO DE CALHA INTERNA,SENDO AS PAREDES REVESTIDAS INTERNAMENTE COM A MESMA ARGAMASSA,INCLUSIVE TAMPA DE CONCRETO ARMADO,15MPA,COM ESPESSURA DE 10CM</t>
  </si>
  <si>
    <t>CAIXA DE PASSAGEM EM ALVENARIA DE TIJOLO MACICO(7X10X20CM),EM PAREDES DE UMA VEZ(0,20M),DE 0,60X0,60X0,80M,UTILIZANDO ARGAMASSA DE CIMENTO E AREIA,NO TRACO 1:4 EM VOLUME,COM FUNDOEM CONCRETO SIMPLES PROVIDO DE CALHA INTERNA,SENDO AS PAREDES REVESTIDAS INTERNAMENTE COM A MESMA ARGAMASSA,INCLUSIVE TAMPA DE CONCRETO ARMADO,15MPA,COM ESPESSURA DE 10CM</t>
  </si>
  <si>
    <t>CAIXA DE PASSAGEM EM ALVENARIA DE TIJOLO MACICO(7X10X20CM),EM PAREDES DE UMA VEZ(0,20M),DE 0,60X0,60X1,00M,UTILIZANDO ARGAMASSA DE CIMENTO E AREIA,NO TRACO 1:4 EM VOLUME,COM FUNDOEM CONCRETO SIMPLES PROVIDO DE CALHA INTERNA,SENDO AS PAREDES REVESTIDAS INTERNAMENTE COM A MESMA ARGAMASSA,INCLUSIVE TAMPA DE CONCRETO ARMADO,15MPA,COM ESPESSURA DE 10CM</t>
  </si>
  <si>
    <t>CAIXA DE PASSAGEM EM ALVENARIA DE TIJOLO MACICO(7X10X20CM),EM PAREDES DE UMA VEZ(0,20M),DE 1,00X1,00X1,00M,UTILIZANDO ARGAMASSA DE CIMENTO E AREIA,NO TRACO 1:4 EM VOLUME,COM FUNDOEM CONCRETO SIMPLES PROVIDO DE CALHA INTERNA,SENDO AS PAREDES REVESTIDAS INTERNAMENTE COM A MESMA ARGAMASSA,INCLUSIVE TAMPA DE CONCRETO ARMADO,15MPA,COM ESPESSURA DE 10CM</t>
  </si>
  <si>
    <t>CAIXA DE RALO EM ALVENARIA DE TIJOLO MACICO(7X10X20CM),EM PAREDES DE UMA VEZ(0,20M),DE 0,90X1,20X1,50M(MEDIDAS EXTERNAS),UTILIZANDO ARGAMASSA DE CIMENTO E AREIA,NO TRACO 1:4 EM VOLUME,SENDO AS PAREDES REVESTIDAS INTERNAMENTE COM A MESMA ARGAMASSA,COM BASE DE CONCRETO SIMPLES FCK=10MPA E GRELHA DE FERRO FUNDIDO DE 135KG</t>
  </si>
  <si>
    <t>CAIXA DE RALO EM ALVENARIA DE TIJOLO MACICO(7X10X20CM),EM PAREDES DE UMA VEZ(0,20M),DE 0,30X0,90X0,90M,PARA AGUAS PLUVIAS,UTILIZANDO ARGAMASSA DE CIMENTO E AREIA,NO TRACO 1:4 EM VOLUME,SENDO AS PAREDES REVESTIDAS INTERNAMENTE COM A MESMA ARGAMASSA,COM BASE DE CONCRETO SIMPLES FCK=10MPA E GRELHA DE FERRO FUNDIDO DE 135KG</t>
  </si>
  <si>
    <t>CAIXA DE RALO EM ALVENARIA DE TIJOLO MACICO(7X10X20CM),EM PAREDES DE UMA VEZ(0,20M),DE 0,30X0,90X0,90M,PARA AGUAS PLUVIAS,UTILIZANDO ARGAMASSA DE CIMENTO E AREIA,NO TRACO 1:4 EM VOLUME,SENDO AS PAREDES REVESTIDAS INTERNAMENTE COM A MESMA ARGAMASSA,C/BASE DE CONCRETO SIMPLES FCK=10MPA E GRELHA DE FERRO FUNDIDO DE 135KG E BOCA DE LOBO DE FERRO FUNDIDO DE 80KG</t>
  </si>
  <si>
    <t>CAIXA DE RALO EM ALVENARIA DE TIJOLO MACICO(7X10X20CM),EM PAREDES DE 1 VEZ(0,20M),DE 0,30X0,90X0,90M,P/AGUAS PLUVIAIS,UTILIZANDO ARGAMASSA DE CIMENTO E AREIA,TRACO 1:4,SENDO AS PAREDES REVESTIDAS INTERNAMENTE C/A MESMA ARGAMASSA,C/BASE DE CONCRETO SIMPLES FCK=10MPA E GRELHA DE FERRO FUNDIDO 135KG,INCL.ESCAVACAO,REATERRO E REMOCAO DO MAT.EXCEDENTE ATE 20,00M</t>
  </si>
  <si>
    <t>CAIXA PARA REGISTRO PADRAO CEDAE,DE ALVENARIA DE TIJOLO MACICO(7X10X20CM),EM PAREDES DE 1 VEZ(0,20M),DIMENSOES INTERNASDE 0,60X0,60X0,25M,COM TAMPA DE CONCRETO COM 10CM DE ESPESSURA MINIMA,UTILIZANDO ARGAMASSA DE CIMENTO E AREIA,TRACO 1:4,SENDO AS PAREDES REVESTIDAS INTERNAMENTE C/A MESMA ARGAMASSA,EXCL.CAIXA QUADRADA DE FERRO FUNDIDO,P/REGISTROS ATE 200MM</t>
  </si>
  <si>
    <t>CAIXA PARA REGISTROS PADRAO CEDAE,DE ALVENARIA DE TIJOLO MACICO(7X10X20CM),EM PAREDES DE 1 VEZ(0,20M),DIMENSOES INTERNASDE 0,60X0,60X0,40M,COM TAMPA DE CONCRETO COM 10CM DE ESPESSURA MINIMA,UTILIZANDO ARGAMASSA DE CIMENTO E AREIA,TRACO 1:4,SENDO AS PAREDES REVESTIDAS INTERNAMENTE C/A MESMA ARGAMASSA,EXCL.CAIXA QUADRADA DE FERRO FUNDIDO,P/REGISTROS ATE 200MM</t>
  </si>
  <si>
    <t>CAIXA PARA REGISTROS PADRAO CEDAE,DE ALVENARIA DE TIJOLO MACICO(7X10X20CM),EM PAREDES DE 1 VEZ(0,20M),DIMENSOES INTERNASDE 0,60X0,60X0,55M,COM TAMPA DE CONCRETO COM 10CM DE ESPESSURA MINIMA,UTILIZANDO ARGAMASSA DE CIMENTO E AREIA,TRACO 1:4,SENDO AS PAREDES REVESTIDAS INTERNAMENTE C/A MESMA ARGAMASSA,EXCL.CAIXA QUADRADA DE FERRO FUNDIDO,P/REGISTROS ATE 200MM</t>
  </si>
  <si>
    <t>CAIXA PARA REGISTROS PADRAO CEDAE,DE ALVENARIA DE TIJOLO MACICO(7X10X20CM),EM PAREDES DE 1 VEZ(0,20M),DIMENSOES INTERNASDE 0,60X0,60X0,40M,UTILIZANDO ARGAMASSA DE CIMENTO E AREIA,NO TRACO 1:4 EM VOLUME,SENDO AS PAREDES REVESTIDAS INTERNAMENTE COM A MESMA ARGAMASSA,EXCLUSIVE TAMPA CIRCULAR DE FERROFUNDIDO PARA REGISTROS ACIMA DE 200MM ATE 600MM</t>
  </si>
  <si>
    <t>CAIXA PARA REGISTROS PADRAO CEDAE,DE ALVENARIA DE TIJOLO MACICO(7X10X20CM),EM PAREDES DE 1 VEZ(0,20M),DIMENSOES INTERNASDE 0,60X0,60X0,55M,UTILIZANDO ARGAMASSA DE CIMENTO E AREIANO TRACO 1:4 EM VOLUME,SENDO AS PAREDES REVESTIDAS INTERNAMENTE COM A MESMA ARGAMASSA,EXCLUSIVE TAMPA CIRCULAR DE FERROFUNDIDO,PARA REGISTROS ACIMA DE 200MM ATE 600MM</t>
  </si>
  <si>
    <t>CAIXA PARA REGISTROS PADRAO CEDAE,DE ALVENARIA DE TIJOLO MACICO(7X10X20CM),EM PAREDES DE 1 VEZ(0,20M),DIMENSOES INTERNASDE 0,60X0,60X0,70M,UTILIZANDO ARGAMASSA DE CIMENTO E AREIA,NO TRACO 1:4 EM VOLUME,SENDO AS PAREDES REVESTIDAS INTERNAMENTE COM A MESMA ARGAMASSA,EXCLUSIVE TAMPA CIRCULAR DE FERROFUNDIDO PARA REGISTROS ACIMA DE 200MM ATE 600MM</t>
  </si>
  <si>
    <t>CAIXA PARA REGISTROS PADRAO CEDAE,DE ALVENARIA DE BLOCOS DECONCRETO(20X20X40CM) PREENCHIDOS COM CONCRETO DE 20MPA,EM PAREDES DE 1 VEZ(0,20M),DIMENSOES INTERNAS DE 0,60X0,60X0,20M,COM TAMPA DE CONCRETO COM 10CM DE ESPESSURA MINIMA,SENDO ASPAREDES REVESTIDAS INTERNAMENTE COM ARGAMASSA,EXCLUSIVE CAIXA QUADRADA DE FERRO FUNDIDO,PARA REGISTROS ATE 200MM</t>
  </si>
  <si>
    <t>CAIXA PARA REGISTROS PADRAO CEDAE,DE ALVENARIA DE BLOCOS DECONCRETO(20X20X40CM) PREENCHIDOS COM CONCRETO DE 20MPA,EM PAREDES DE 1 VEZ(0,20M),DIMENSOES INTERNAS DE 0,60X0,60X0,40M,COM TAMPA DE CONCRETO COM 10CM DE ESPESSURA MINIMA,SENDO ASPAREDES INTERNAMENTE REVESTIDAS COM ARGAMASSA,EXCLUSIVE CAIXA QUADRADA DE FERRO FUNDIDO,PARA REGISTROS ATE 200MM</t>
  </si>
  <si>
    <t>CAIXA PARA REGISTROS PADRAO CEDAE,DE ALVENARIA DE BLOCOS DECONCRETO(20X20X40CM) PREENCHIDOS COM CONCRETO DE 20MPA,EM PAREDES DE 1 VEZ(0,20M),DIMENSOES INTERNAS DE 0,60X0,60X0,60M,COM TAMPA DE CONCRETO COM 10CM DE ESPESSURA MINIMA,SENDO ASPAREDES REVESTIDAS INTERNAMENTE COM ARGAMASSA,EXCLUSIVE CAIXA QUADRADA DE FERRO FUNDIDO,PARA REGISTROS ATE 200MM</t>
  </si>
  <si>
    <t>CAIXA PARA REGISTROS PADRAO CEDAE,DE ALVENARIA DE BLOCOS DECONCRETO(20X20X40CM) PREENCHIDOS COM CONCRETO DE 20MPA,EM PAREDES DE 1 VEZ(0,20M),DIMENSOES INTERNAS DE 0,60X0,60X0,40M,SENDO AS PAREDES REVESTIDAS INTERNAMENTE COM ARGAMASSA,EXCLUSIVE TAMPA CIRCULAR DE FERRO FUNDIDO,PARA REGISTROS ACIMA DE200MM ATE 600MM</t>
  </si>
  <si>
    <t>CAIXA PARA REGISTROS PADRAO CEDAE,DE ALVENARIA DE BLOCOS DECONCRETO(20X20X40CM) PREENCHIDOS COM CONCRETO DE 20MPA,EM PAREDES DE 1 VEZ(0,20M),DIMENSOES INTERNAS DE 0,60X0,60X0,60M,SENDO AS PAREDES REVESTIDAS INTERNAMENTE COM ARGAMASSA,EXCLUSIVE TAMPA CIRCULAR DE FERRO FUNDIDO,PARA REGISTROS ACIMA DE200MM ATE 600MM</t>
  </si>
  <si>
    <t>CAIXA PARA REGISTROS PADRAO CEDAE,DE ALVENARIA DE BLOCOS DECONCRETO(20X20X40CM) PREENCHIDOS COM CONCRETO DE 20MPA,EM PAREDES DE 1 VEZ(0,20M),DIMENSOES INTERNAS DE 0,60X0,60X0,80M,UTILIZANDO ARGAMASSA CIMENTO E AREIA,TRACO 1:4,SENDO AS PAREDES REVESTIDAS INTERNAMENTE C/ARGAMASSA,EXCLUSIVE TAMPA CIRCULAR DE FERRO FUNDIDO,P/REGISTROS ACIMA DE 200MM ATE 600MM</t>
  </si>
  <si>
    <t>POCO DE VISITA EM ALVENARIA DE BLOCOS DE CONCRETO(20X20X40CM),PAREDES 0,20M DE ESP.C/1,20X1,20X1,40M,P/COLETOR AGUAS PLUVIAIS 0,40 A 0,70M DE DIAM.UTILIZANDO ARG.CIM.AREIA,TRACO 1:4,SENDO PAREDES CHAPISCADAS E REVESTIDAS INTERNAMENTE C/ARG.,ENCHIMENTO BLOCOS E BASE EM CONCRETO SIMPLES,TAMPA DE CONCR.ARMADO,DEGRAUS FERRO FUNDIDO,INCL.FORN.TODOS OS MATERIAIS</t>
  </si>
  <si>
    <t>POCO DE VISITA EM ALVENARIA DE BLOCOS DE CONCRETO(20X20X40CM),EM PAREDES DE 0,20M DE ESP.C/1,30X1,30X1,40M,P/COLETOR DEAGUAS PLUVIAIS DE 0,80M DE DIAM.UTILIZ.ARG.CIM.AREIA,TRACO 1:4,SENDO AS PAREDES REVESTIDAS INTERNAMENTE C/ARG.ENCHIMENTODOS BLOCOS E BASE EM CONCRETO SIMPLES,TAMPA DE CONCRETO ARMADO,DEGRAU DE FERRO FUNDIDO,INCL.FORN.DE TODOS OS MATERIAIS</t>
  </si>
  <si>
    <t>POCO DE VISITA EM ALVENARIA DE BLOCOS DE CONCRETO(20X20X40CM),PAREDES DE 0,20M DE ESP.C/1,40X1,40X1,50M,P/COLETOR AGUASPLUVIAIS DE 0,90M DE DIAM.UTILIZ.ARG.CIM.AREIA,TRACO 1:4,SENDO PAREDES CHAPISCADAS E REVESTIDAS INTERNAMENTE C/ARG.ENCHIMENTO DOS BLOCOS E BASE EM CONCRETO SIMPLES,TAMPA CONCRETO ARMADO,DEGRAU FERRO FUNDIDO,INCL.FORN.DE TODOS OS MATERIAIS</t>
  </si>
  <si>
    <t>POCO DE VISITA EM ALVENARIA DE BLOCOS DE CONCRETO(20X20X40CM),EM PAREDES DE 0,20M DE ESP.C/1,50X1,50X1,60M,P/COLETOR DEAGUAS PLUVIAIS DE 1,00M DE DIAM.SENDO AS PAREDES CHAPISCADASE REVESTIDAS INTERNAMENTE C/ARGAMASSA,ENCHIMENTO DOS BLOCOSE BASE EM CONCRETO SIMPLES,TAMPA DE CONCRETO ARMADO,DEGRAUSDE FERRO FUNDIDO,INCL.FORNECIMENTO DE TODOS OS MATERIAIS</t>
  </si>
  <si>
    <t>POCO DE VISITA EM ALVENARIA DE BLOCOS DE CONCRETO(20X20X40CM),EM PAREDES DE 0,20M DE ESP.C/1,60X1,60X1,70M,P/COLETOR DEAGUAS PLUVIAIS DE 1,10M DE DIAM.SENDO AS PAREDES CHAPISCADASE REVESTIDAS INTERNAMENTE C/ARGAMASSA,ENCHIMENTO DOS BLOCOSE BASE EM CONCRETO SIMPLES,TAMPA DE CONCRETO ARMADO,DEGRAUSDE FERRO FUNDIDO,INCL.FORNECIMENTO DE TODOS OS MATERIAIS</t>
  </si>
  <si>
    <t>POCO DE VISITA EM ALVENARIA DE BLOCOS DE CONCRETO(20X20X40CM),EM PAREDES DE 0,20M DE ESP.C/1,70X1,70X1,80M,P/COLETOR DEAGUAS PLUVIAIS DE 1,20M DE DIAM.SENDO AS PAREDES CHAPISCADASE REVESTIDAS INTERNAMENTE C/ARGAMASSA,ENCHIMENTO DOS BLOCOSE BASE EM CONCRETO SIMPLES,TAMPA DE CONCRETO ARMADO,DEGRAUSDE FERRO FUNDIDO,INCL.FORNECIMENTO DE TODOS OS MATERIAIS</t>
  </si>
  <si>
    <t>POCO DE VISITA EM ALVENARIA DE BLOCOS DE CONCRETO(20X20X40CM),EM PAREDES DE 0,20M DE ESP.C/2,00X2,00X2,10M,P/COLETOR DEAGUAS PLUVIAIS DE 1,50M DE DIAM.SENDO AS PAREDES CHAPISCADASE REVESTIDAS INTERNAMENTE C/ARGAMASSA,ENCHIMENTO DOS BLOCOSE BASE EM CONCRETO SIMPLES,TAMPA DE CONCRETO ARMADO,DEGRAUSDE FERRO FUNDIDO,INCL.FORNECIMENTO DE TODOS OS MATERIAIS</t>
  </si>
  <si>
    <t>CAIXA DE RALO EM ALVENARIA DE BLOCOS DE CONCRETO(20X20X40CM),EM PAREDES DE 0,20M DE ESPESSURA,DE 0,30X0,90X0,90M,PARA AGUAS PLUVIAIS,SENDO AS PAREDES CHAPISCADAS E REVESTIDAS INTERNAMENTE COM ARGAMASSA,ENCHIMENTO DOS BLOCOS E BASE EM CONCRETO SIMPLES FCK=10MPA E GRELHA DE FERRO FUNDIDO DE 135KG,INCLUSIVE FORNECIMENTO DE TODOS OS MATERIAIS</t>
  </si>
  <si>
    <t>CAIXA DE RALO EM ALVENARIA DE BLOCOS DE CONCRETO(20X20X40CM),EM PAREDES DE 0,20M DE ESPESSURA,0,90X1,20X1,50M,P/AGUAS PLUVIAIS,SENDO PAREDES CHAPISCADAS E REVESTIDAS INTERNAMENTE C/ARGAMASSA,ENCHIMENTO DOS BLOCOS E BASE EM CONCRETO SIMPLESFCK=10MPA,C/4 GRELHAS DE FERRO FUNDIDO DE 85KG APOIADAS SOBRE ESTRUTURA DE CONCR.ARMADO,INCL.FORN.DE TODOS OS MATERIAIS</t>
  </si>
  <si>
    <t>GRELHA E CAIXILHO DE CONCRETO ARMADO,SENDO AS DIMENSOES EXTERNAS DE 0,40X0,90M (GRELHA) E 1,10X0,54M (CAIXILHO).FORNECIMENTO E COLOCACAO</t>
  </si>
  <si>
    <t>GRELHA CAIXILHO DE CONCRETO ARMADO,SENDO AS DIMENSOES EXTERNAS DE 0,40X0,90M (GRELHA) E 1,10X0,54M (CAIXILHO).EXCLUSIVEFORMAS.FORNECIMENTO E COLOCACAO</t>
  </si>
  <si>
    <t>GRELHA E CAIXILHO DE CONCRETO ARMADO,SENDO AS DIMENSOES EXTERNAS DE 0,30X0,90M(GRELHA) E 1,00X0,40M(CAIXILHO),PARA CAIXADE RALO,UTILIZANDO ARGAMASSA DE CIMENTO E AREIA,NO TRACO 1:4.FORNECIMENTO E COLOCACAO</t>
  </si>
  <si>
    <t>TAMPAO COMPLETO DE FºFº,DE 0,60M DE DIAMETRO,COM 175 A 180KG,PARA CAIXA DE AREIA OU POCO DE VISITA,ARTICULADO,PADRAO PREFEITURA,CLASSE 300,CARGA MINIMA PARA TESTE 30T,RESISTENCIA MAXIMA DE ROMPIMENTO 37,5T E FLECHA RESIDUAL MAXIMA 17MM,ASSENTADO COM ARGAMASSA DE CIMENTO E AREIA,NO TRACO 1:4 EM VOLUME.FORNECIMENTO E ASSENTAMENTO</t>
  </si>
  <si>
    <t>TAMPAO COMPLETO DE FºFº,COM 120 A 125KG,PARA POCO DE VISITAOU CAIXA DE AREIA,PADRAO CEDAE(C-3),CARGA MINIMA PARA TESTE25T,RESISTENCIA MAXIMA DE ROMPIMENTO 31,25T E FLECHA RESIDUAL MAXIMA DE 17MM,ASSENTADO COM ARGAMASSA DE CIMENTO E AREIA,NO TRACO 1:4 EM VOLUME.FORNECIMENTO E ASSENTAMENTO</t>
  </si>
  <si>
    <t>TAMPAO COMPLETO DE FERRO FUNDIDO,COM 225KG,PARA POCO DE VISITA OU CAIXA DE AREIA,PADRAO CEDAE TIPO K-240,CLASSE 300,ASSENTADO COM ARGAMASSA DE CIMENTO E AREIA,NO TRACO 1:4 EM VOLUME.FORNECIMENTO E ASSENTAMENTO</t>
  </si>
  <si>
    <t>TAMPAO COMPLETO DE FºFº,DE 0,40 A 0,60M DE DIAMETRO,COM 120A 125KG,PADRAO CEDAE,PARA CAIXA DE REGISTRO,CARGA MINIMA PARA TESTE 25T,RESISTENCIA MAXIMA DE ROMPIMENTO 31,25T E FLECHARESIDUAL MAXIMA DE 17MM,ASSENTADO COM ARGAMASSA DE CIMENTOE AREIA,NO TRACO 1:4 EM VOLUME.FORNECIMENTO E ASSENTAMENTO</t>
  </si>
  <si>
    <t>TAMPAO COMPLETO DE FERRO FUNDIDO DUCTIL(NODULAR),CIRCULAR,PARA CAIXA DE REGISTRO NO PASSEIO,ABERTURA DO TELAR DE 600MM,COM TAMPA PARA ACESSO DE MANUTENCAO E SOBRETAMPA PARA MANOBRA,CLASSE B125 DA NBR 10160,CARGA DE CONTROLE DE 125KN,ASSENTADO COM ARGAMASSA DE CIMENTO E AREIA,NO TRACO 1:4 EM VOLUME.FORNECIMENTO E ASSENTAMENTO</t>
  </si>
  <si>
    <t>TAMPAO COMPLETO DE FERRO FUNDIDO DUCTIL (NODULAR),CIRCULAR,PARA CAIXA DE REGISTRO NA RUA,ABERTURA DO TELAR DE 600MM,COMTAMPA PARA ACESSO DE MANUTENCAO E SOBRETAMPA PARA MANOBRA,CLASSE D400 DA NBR 10160,CARGA DE CONTROLE DE 400KN,ASSENTADOCOM ARGAMASSA DE CIMENTO E AREIA,NO TRACO 1:4 EM VOLUME.FORNECIMENTO E ASSENTAMENTO</t>
  </si>
  <si>
    <t>TAMPAO COMPLETO DE FERRO FUNDIDO,TIPO QUADRADO(22X22CM),COM34KG,ARTICULADO,CARGA MINIMA PARA TESTE 6T,RESISTENCIA MAXIMA DE ROMPIMENTO 7,5T E FLECHA RESIDUAL MAXIMA DE 12MM,ASSENTADO COM ARGAMASSA DE CIMENTO E AREIA,NO TRACO 1:4 EM VOLUME.FORNECIMENTO E ASSENTAMENTO</t>
  </si>
  <si>
    <t>TAMPAO COMPLETO DE FERRO FUNDIDO,PARA CAIXA DE INSPECAO OU SEMELHANTE,COM 32KG(T-33),CARGA MINIMA PARA TESTE 800KG,RESISTENCIA MAXIMA DE ROMPIMENTO 1000KG E FLECHA RESIDUAL MAXIMADE 16MM,ASSENTADO COM ARGAMASSA DE CIMENTO E AREIA,NO TRACO1:4 EM VOLUME.FORNECIMENTO E ASSENTAMENTO</t>
  </si>
  <si>
    <t>GRELHA(RALO PARA SARJETA) COMPLETA DE FºFº,DE 30X90CM,GR-95,PESO TOTAL DE 135KG,CARGA MINIMA PARA TESTE 25T,RESISTENCIAMAXIMA DE ROMPIMENTO 27,5T E FLECHA RESIDUAL MAXIMA 17MM,ASSENTADA COM ARGAMASSA DE CIMENTO E AREIA,NO TRACO 1:4 EM VOLUME.FORNECIMENTO E ASSENTAMENTO</t>
  </si>
  <si>
    <t>GRELHA(RALO PARA SARJETA) COMPLETA DE FERRO FUNDIDO,DE 30X90CM,GR-95,PESO TOTAL DE 85KG(T-95),CARGA MINIMA PARA TESTE 26T,RESISTENCIA MAXIMA DE ROMPIMENTO 32,5T E FLECHA RESIDUAL MAXIMA 17MM,ASSENTADA COM ARGAMASSA DE CIMENTO E AREIA,NO TRACO 1:4 EM VOLUME.FORNECIMENTO E ASSENTAMENTO</t>
  </si>
  <si>
    <t>GRELHA(RALO PARA SARJETA) COMPLETA DE FERRO FUNDIDO,DE 30X90CM,GR-95,PESO TOTAL DE 135KG,CARGA MINIMA PARA TESTE 25T,RESISTENCIA MAXIMA 27,5T E FLECHA RESIDUAL MAXIMA 17MM,ASSENTADA COM ARGAMASSA DE CIMENTO E AREIA,NO TRACO 1:4 EM VOLUME,SENDO ARTICULADA,PADRAO PREFEITURA RJ.FORNECIMENTO E ASSENTAMENTO</t>
  </si>
  <si>
    <t>TAMPAO ARTICULADO COMPLETO DE FºFº,TIPO AVENIDA,PARA TRAFEGOPESADO(TF-90),DE 0,60M DE DIAMETRO,CARGA MINIMA PARA TESTE30T,RESISTENCIA MAXIMA DE ROMPIMENTO 37,5T E FLECHA RESIDUALMAXIMA DE 17MM,ASSENTADO COM ARGAMASSA DE CIMENTO E AREIA,NO TRACO 1:4 EM VOLUME.FORNECIMENTO E ASSENTAMENTO</t>
  </si>
  <si>
    <t>TAMPAO DE FºFº RETANGULAR,PARA CAIXAS E POCOS DE VISITA ESPECIAIS,TIPO TS(TRES SECOES),ABERTURA TOTAL DE APROXIMADAMENTE900X1500MM,PESO TOTAL DE 690KG,CARGA MINIMA PARA TESTE 30T,RESISTENCIA MAXIMA DE ROMPIMENTO 35T E FLECHA RESIDUAL MAXIMA DE 15MM,ASSENTADO COM ARGAMASSA DE CIMENTO E AREIA,NO TRACO 1:4 EM VOLUME.FORNECIMENTO E ASSENTAMENTO</t>
  </si>
  <si>
    <t>TAMPAO COMPLETO DE FºFº,PARA CAIXA R1,PADRAO TELEBRAS,CARGAMINIMA PARA TESTE 6T,RESISTENCIA MAXIMA DE ROMPIMENTO 7,5T EFLECHA RESIDUAL MAXIMA DE 17MM,ASSENTADO COM ARGAMASSA DE CIMENTO E AREIA,NO TRACO DE 1:4 EM VOLUME.FORNECIMENTO E ASSENTAMENTO</t>
  </si>
  <si>
    <t>TAMPAO COMPLETO DE FºFº,PARA CAIXA R2,PADRAO TELEBRAS,CARGAMINIMA PARA TESTE 8T,RESISTENCIA MAXIMA DE ROMPIMENTO 10T EFLECHA RESIDUAL MAXIMA DE 17MM,ASSENTADO COM ARGAMASSA DE CIMENTO E AREIA,NO TRACO 1:4 EM VOLUME.FORNECIMENTO E ASSENTAMENTO</t>
  </si>
  <si>
    <t>TAMPAO COMPLETO DE FºFº,PARA CAIXA R3,PADRAO TELEBRAS,CARGAMINIMA PARA TESTE 12T,RESISTENCIA MAXIMA DE ROMPIMENTO 15T EFLECHA RESIDUAL MAXIMA DE 18MM,ASSENTADO COM ARGAMASSA DE CIMENTO E AREIA,NO TRACO 1:4 EM VOLUME.FORNECIMENTO E ASSENTAMENTO</t>
  </si>
  <si>
    <t>TAMPAO COMPLETO DE FERRO FUNDIDO DUCTIL (NODULAR),ARTICULADO,DE 0,56M DE DIAMETRO,PADRAO PMRJ(RIOLUZ),TIPO LEVE,CARGA MINIMA PARA TESTE 6T,RESISTENCIA MAXIMA DE ROMPIMENTO 7,5T E FLECHA RESIDUAL MAXIMA DE 17MM,ASSENTADO COM ARGAMASSA DE CIMENTO E AREIA,NO TRACO 1:4 EM VOLUME.FORNECIMENTO E ASSENTAMENTO</t>
  </si>
  <si>
    <t>TAMPAO COMPLETO DE FERRO FUNDIDO DUCTIL (NODULAR),ARTICULADO,DE 0,56M DE DIAMETRO,PADRAO PMRJ(RIOLUZ),TIPO PESADO,CARGAMINIMA PARA TESTE 30T,RESISTENCIA MAXIMA DE ROMPIMENTO 37,5TE FLECHA RESIDUAL MAXIMA DE 15MM,ASSENTADO COM ARGAMASSA DECIMENTO E AREIA,NO TRACO 1:4 EM VOLUME.FORNECIMENTO E ASSENTAMENTO</t>
  </si>
  <si>
    <t>GRELHA PARA CANALETA DE FºFº,COM(15X50CM) CARGA MINIMA PARATESTE 800KG,RESISTENCIA MAXIMA DE ROMPIMENTO 1000KG E FLECHARESIDUAL MAXIMA 12MM.FORNECIMENTO E ASSENTAMENTO</t>
  </si>
  <si>
    <t>GRELHA PARA CANALETA DE FºFº,COM(20X50CM) CARGA MINIMA PARATESTE 6T,RESISTENCIA MAXIMA DE ROMPIMENTO 7,5T E FLECHA RESIDUAL MAXIMA 15MM.FORNECIMENTO E ASSENTAMENTO</t>
  </si>
  <si>
    <t>GRELHA PARA CANALETA DE FºFº,COM(30X100CM) CARGA MINIMA PARATESTE 12T,RESISTENCIA MAXIMA DE ROMPIMENTO 15T E FLECHA RESIDUAL MAXIMA 20MM.FORNECIMENTO E ASSENTAMENTO</t>
  </si>
  <si>
    <t>GRELHA PARA CANALETA DE FºFº,COM(40X100CM) CARGA MINIMA PARATESTE 14T,RESISTENCIA MAXIMA DE ROMPIMENTO 17,5T E FLECHA RESIDUAL MAXIMA 20MM.FORNECIMENTO E ASSENTAMENTO</t>
  </si>
  <si>
    <t>CAIXA DE PASSEIO DE FºFº,PARA REGISTRO,COM PESO TOTAL DE 28KG,PADRAO CEDAE(T-34),CARGA MINIMA PARA TESTE 6T,RESISTENCIAMAXIMA DE ROMPIMENTO 7,5T E FLECHA RESIDUAL MAXIMA DE 13MM,ASSENTADA COM ARGAMASSA DE CIMENTO E AREIA,NO TRACO 1:4 EM VOLUME.FORNECIMENTO E ASSENTAMENTO</t>
  </si>
  <si>
    <t>CAIXA DE RUA COMPLETA DE FERRO FUNDIDO,PESO TOTAL DE 54KG,COM CAPACIDADE DE CARGA DE 15T,PARA REGISTRO PADRAO CEDAE,ASSENTADA COM ARGAMASSA DE CIMENTO E AREIA NO TRACO 1:4 EM VOLUME.FORNECIMENTO E ASSENTAMENTO</t>
  </si>
  <si>
    <t>DEGRAU DE FERRO FUNDIDO COM 2,0KG,FIXADO EM CONCRETO.FORNECIMENTO E COLOCACAO</t>
  </si>
  <si>
    <t>DEGRAU DE FºFº COM 7KG,FIXADO EM CONCRETO.FORNECIMENTO E COLOCACAO</t>
  </si>
  <si>
    <t>TAMPAO MISTO (FERRO FUNDIDO E CONCRETO,EXCLUSIVE ESTE),TIPOPESADO,DE 0,60M DE DIAMETRO,PESO SEM CONCRETO 70KG E TOTAL DE 106KG,ASSENTADO COM ARGAMASSA DE CIMENTO E AREIA,NO TRACO1:4 EM VOLUME.FORNECIMENTO E ASSENTAMENTO</t>
  </si>
  <si>
    <t>TAMPAO MISTO (FERRO FUNDIDO E CONCRETO,EXCLUSIVE ESTE),TIPOLEVE,DE 0,60M DE DIAMETRO,PESO SEM CONCRETO 36KG E TOTAL DE76KG,ASSENTADO COM ARGAMASSA DE CIMENTO E AREIA,NO TRACO 1:4EM VOLUME.FORNECIMENTO E ASSENTAMENTO</t>
  </si>
  <si>
    <t>POCO DE VISITA,DE ANEIS DE CONCRETO PRE-MOLDADOS,PARA ESGOTOS SANITARIOS,SEGUNDO ESPECIFICACOES DA CEDAE,INCLUSIVE DEGRAUS,EXCLUSIVE TAMPAO DE FERRO FUNDIDO,COM PROFUNDIDADE DE 0,60M</t>
  </si>
  <si>
    <t>POCO DE VISITA,DE ANEIS DE CONCRETO PRE-MOLDADOS,PARA ESGOTOS SANITARIOS,SEGUNDO ESPECIFICACOES DA CEDAE,INCLUSIVE DEGRAUS,EXCLUSIVE TAMPAO DE FERRO FUNDIDO,COM PROFUNDIDADE DE 0,80M</t>
  </si>
  <si>
    <t>POCO DE VISITA,DE ANEIS DE CONCRETO PRE-MOLDADOS,PARA ESGOTOS SANITARIOS,SEGUNDO ESPECIFICACOES DA CEDAE,INCLUSIVE DEGRAUS,EXCLUSIVE TAMPAO DE FERRO FUNDIDO,COM PROFUNDIDADE DE 1,00M</t>
  </si>
  <si>
    <t>POCO DE VISITA,DE ANEIS DE CONCRETO PRE-MOLDADOS,PARA ESGOTOS SANITARIOS,SEGUNDO ESPECIFICACOES DA CEDAE,INCLUSIVE DEGRAUS,EXCLUSIVE TAMPAO DE FERRO FUNDIDO,COM PROFUNDIDADE DE 1,05M</t>
  </si>
  <si>
    <t>POCO DE VISITA,DE ANEIS DE CONCRETO PRE-MOLDADOS,PARA ESGOTOS SANITARIOS,SEGUNDO ESPECIFICACOES DA CEDAE,INCLUSIVE DEGRAUS,EXCLUSIVE TAMPAO DE FERRO FUNDIDO,COM PROFUNDIDADE DE 1,20M</t>
  </si>
  <si>
    <t>POCO DE VISITA,DE ANEIS DE CONCRETO PRE-MOLDADOS,PARA ESGOTOS SANITARIOS,SEGUNDO ESPECIFICACOES DA CEDAE,INCLUSIVE DEGRAUS,EXCLUSIVE TAMPAO DE FERRO FUNDIDO,COM PROFUNDIDADE DE 1,40M</t>
  </si>
  <si>
    <t>POCO DE VISITA,DE ANEIS DE CONCRETO PRE-MOLDADOS,PARA ESGOTOS SANITARIOS,SEGUNDO ESPECIFICACOES DA CEDAE,INCLUSIVE DEGRAUS,EXCLUSIVE TAMPAO DE FERRO FUNDIDO,COM PROFUNDIDADE DE 1,50M</t>
  </si>
  <si>
    <t>POCO DE VISITA,DE ANEIS DE CONCRETO PRE-MOLDADOS,PARA ESGOTOS SANITARIOS,SEGUNDO ESPECIFICACOES DA CEDAE,INCLUSIVE DEGRAUS,EXCLUSIVE TAMPAO DE FERRO FUNDIDO,COM PROFUNDIDADE DE 1,60M</t>
  </si>
  <si>
    <t>POCO DE VISITA,DE ANEIS DE CONCRETO PRE-MOLDADOS,PARA ESGOTOS SANITARIOS,SEGUNDO ESPECIFICACOES DA CEDAE,INCLUSIVE DEGRAUS,EXCLUSIVE TAMPAO DE FERRO FUNDIDO,COM PROFUNDIDADE DE 1,70M</t>
  </si>
  <si>
    <t>POCO DE VISITA,DE ANEIS DE CONCRETO PRE-MOLDADOS,PARA ESGOTOS SANITARIOS,SEGUNDO ESPECIFICACOES DA CEDAE,INCLUSIVE DEGRAUS,EXCLUSIVE TAMPAO DE FERRO FUNDIDO,COM PROFUNDIDADE DE 2,00M</t>
  </si>
  <si>
    <t>POCO DE VISITA,DE ANEIS DE CONCRETO PRE-MOLDADOS,PARA ESGOTOS SANITARIOS,SEGUNDO ESPECIFICACOES DA CEDAE,INCLUSIVE DEGRAUS,EXCLUSIVE TAMPAO DE FERRO FUNDIDO,COM PROFUNDIDADE DE 2,30M</t>
  </si>
  <si>
    <t>POCO DE VISITA,DE ANEIS DE CONCRETO PRE-MOLDADOS,PARA ESGOTOS SANITARIOS,SEGUNDO ESPECIFICACOES DA CEDAE,INCLUSIVE DEGRAUS,EXCLUSIVE TAMPAO DE FERRO FUNDIDO,COM PROFUNDIDADE DE 2,60M</t>
  </si>
  <si>
    <t>POCO DE VISITA,DE ANEIS DE CONCRETO PRE-MOLDADOS,PARA ESGOTOS SANITARIOS,SEGUNDO ESPECIFICACOES DA CEDAE,INCLUSIVE DEGRAUS,EXCLUSIVE TAMPAO DE FERRO FUNDIDO,COM PROFUNDIDADE DE 2,90M</t>
  </si>
  <si>
    <t>POCO DE VISITA,DE ANEIS DE CONCRETO PRE-MOLDADOS,PARA ESGOTOS SANITARIOS,SEGUNDO ESPECIFICACOES DA CEDAE,INCLUSIVE DEGRAUS,EXCLUSIVE TAMPAO DE FERRO FUNDIDO,COM PROFUNDIDADE DE 3,20M</t>
  </si>
  <si>
    <t>POCO DE VISITA,DE ANEIS DE CONCRETO PRE-MOLDADOS,PARA ESGOTOS SANITARIOS,SEGUNDO ESPECIFICACOES DA CEDAE,INCLUSIVE DEGRAUS,EXCLUSIVE TAMPAO DE FERRO FUNDIDO,COM PROFUNDIDADE DE 3,50M</t>
  </si>
  <si>
    <t>POCO DE VISITA,DE ANEIS DE CONCRETO PRE-MOLDADOS,PARA ESGOTOS SANITARIOS,SEGUNDO ESPECIFICACOES DA CEDAE,INCLUSIVE DEGRAUS,EXCLUSIVE TAMPAO DE FERRO FUNDIDO,COM PROFUNDIDADE DE 3,80M</t>
  </si>
  <si>
    <t>POCO DE VISITA,DE ANEIS DE CONCRETO PRE-MOLDADOS,PARA ESGOTOS SANITARIOS,SEGUNDO ESPECIFICACOES DA CEDAE,INCLUSIVE DEGRAUS,EXCLUSIVE TAMPAO DE FERRO FUNDIDO,COM PROFUNDIDADE DE 4,10M</t>
  </si>
  <si>
    <t>POCO DE VISITA,DE ANEIS DE CONCRETO PRE-MOLDADOS,PARA ESGOTOS SANITARIOS,SEGUNDO ESPECIFICACOES DA CEDAE,INCLUSIVE DEGRAUS,EXCLUSIVE TAMPAO DE FERRO FUNDIDO,COM PROFUNDIDADE DE 4,40M</t>
  </si>
  <si>
    <t>POCO DE VISITA,DE ANEIS DE CONCRETO PRE-MOLDADOS,PARA ESGOTOS SANITARIOS,SEGUNDO ESPECIFICACOES DA CEDAE,INCLUSIVE DEGRAUS,EXCLUSIVE TAMPAO DE FERRO FUNDIDO,COM PROFUNDIDADE DE 4,70M</t>
  </si>
  <si>
    <t>POCO DE VISITA,DE ANEIS DE CONCRETO PRE-MOLDADOS,PARA ESGOTOS SANITARIOS,SEGUNDO ESPECIFICACOES DA CEDAE,INCLUSIVE DEGRAUS,EXCLUSIVE TAMPAO DE FERRO FUNDIDO,COM PROFUNDIDADE DE 5,00M</t>
  </si>
  <si>
    <t>POCO DE VISITA,DE ANEIS DE CONCRETO PRE-MOLDADOS,PARA ESGOTOS SANITARIOS,SEGUNDO ESPECIFICACOES DA CEDAE,INCLUSIVE DEGRAUS,EXCLUSIVE TAMPAO DE FERRO FUNDIDO,COM PROFUNDIDADE DE 5,30M</t>
  </si>
  <si>
    <t>POCO DE VISITA,DE ANEIS DE CONCRETO PRE-MOLDADOS,PARA ESGOTOS SANITARIOS,SEGUNDO ESPECIFICACOES DA CEDAE,INCLUSIVE DEGRAUS,EXCLUSIVE TAMPAO DE FERRO FUNDIDO,COM PROFUNDIDADE DE 5,60M</t>
  </si>
  <si>
    <t>POCO DE VISITA,DE ANEIS DE CONCRETO PRE-MOLDADOS,PARA ESGOTOS SANITARIOS,SEGUNDO ESPECIFICACOES DA CEDAE,INCLUSIVE DEGRAUS,EXCLUSIVE TAMPAO DE FERRO FUNDIDO,COM PROFUNDIDADE DE 5,90M</t>
  </si>
  <si>
    <t>POCO DE VISITA,DE ANEIS DE CONCRETO PRE-MOLDADOS,PARA ESGOTOS SANITARIOS,SEGUNDO ESPECIFICACOES DA CEDAE,INCLUSIVE DEGRAUS,EXCLUSIVE TAMPAO DE FERRO FUNDIDO,COM PROFUNDIDADE DE 6,20M</t>
  </si>
  <si>
    <t>POCO DE VISITA,DE ANEIS DE CONCRETO PRE-MOLDADOS,PARA ESGOTOS SANITARIOS,SEGUNDO ESPECIFICACOES DA CEDAE,INCLUSIVE DEGRAUS,EXCLUSIVE TAMPAO DE FERRO FUNDIDO,COM PROFUNDIDADE DE 6,50M</t>
  </si>
  <si>
    <t>POCO DE VISITA,DE ANEIS DE CONCRETO PRE-MOLDADOS,PARA ESGOTOS SANITARIOS,SEGUNDO ESPECIFICACOES DA CEDAE,INCLUSIVE DEGRAUS,EXCLUSIVE TAMPAO DE FERRO FUNDIDO,COM PROFUNDIDADE DE 6,80M</t>
  </si>
  <si>
    <t>POCO DE VISITA,DE ANEIS DE CONCRETO PRE-MOLDADOS,PARA ESGOTOS SANITARIOS,SEGUNDO ESPECIFICACOES DA CEDAE,INCLUSIVE DEGRAUS,EXCLUSIVE TAMPAO DE FERRO FUNDIDO,COM PROFUNDIDADE DE 7,10M</t>
  </si>
  <si>
    <t>BASE E FUNDO DE CONCRETO SIMPLES,PARA POCOS DE VISITA,PADRAOCEDAE,DE ANEIS PRE-MOLDADOS COM DIAMETRO DE 600MM,INCLUSIVEMAO-DE-OBRA E MATERIAL</t>
  </si>
  <si>
    <t>BASE E FUNDO DE CONCRETO SIMPLES,PARA POCOS DE VISITA,PADRAOCEDAE,DE ANEIS PRE-MOLDADOS COM DIAMETRO DE 1100MM,INCLUSIVE MAO-DE-OBRA E MATERIAL,INCLUSIVE LAJE DE REDUCAO DE CONCRETO ARMADO</t>
  </si>
  <si>
    <t>BASE E FUNDO DE CONCRETO SIMPLES,PARA POCOS DE VISITA,PADRAOCEDAE,DE ANEIS PRE-MOLDADOS COM DIAMETRO DE 1500MM,INCLUSIVE MAO-DE-OBRA E MATERIAL,INCLUSIVE LAJE DE REDUCAO DE CONCRETO ARMADO</t>
  </si>
  <si>
    <t>BASE E FUNDO DE CONCRETO SIMPLES,PARA POCOS DE VISITA,PADRAOCEDAE,DE ANEIS PRE-MOLDADOS COM DIAMETRO DE 2000MM,INCLUSIVE MAO-DE-OBRA E MATERIAL,INCLUSIVE LAJE DE REDUCAO DE CONCRETO ARMADO</t>
  </si>
  <si>
    <t>CORPO DE POCO DE VISITA DE ANEIS PRE-MOLDADOS,COM DIAMETRO DE 600MM,SEM DEGRAUS,MEDIDA PELA ALTURA UTIL,INCLUSIVE MAO-DE-OBRA E MATERIAL</t>
  </si>
  <si>
    <t>CORPO DE POCO DE VISITA DE ANEIS PRE-MOLDADOS,COM DIAMETRO DE 1100MM,SEM DEGRAUS,MEDIDA PELA ALTURA UTIL,INCLUSIVE MAO-DE-OBRA E MATERIAL</t>
  </si>
  <si>
    <t>CORPO DE POCO DE VISITA DE ANEIS PRE-MOLDADOS,COM DIAMETRO DE 1500MM,SEM DEGRAUS,MEDIDA PELA ALTURA UTIL,INCLUSIVE MAO-DE-OBRA E MATERIAL</t>
  </si>
  <si>
    <t>CORPO DE POCO DE VISITA DE ANEIS PRE-MOLDADOS,COM DIAMETRO DE 2000MM,SEM DEGRAUS,MEDIDA PELA ALTURA UTIL,INCLUSIVE MAO-DE-OBRA E MATERIAL</t>
  </si>
  <si>
    <t>CORPO DE POCO DE VISITA DE ANEIS PRE-MOLDADOS,COM DIAMETRO DE 600MM,COM DEGRAUS,MEDIDA PELA ALTURA UTIL,INCLUSIVE MAO-DE-OBRA E MATERIAL</t>
  </si>
  <si>
    <t>CORPO DE POCO DE VISITA DE ANEIS PRE-MOLDADOS,COM DIAMETRO DE 1100MM,COM DEGRAUS,MEDIDA PELA ALTURA UTIL,INCLUSIVE MAO-DE-OBRA E MATERIAL</t>
  </si>
  <si>
    <t>CORPO DE POCO DE VISITA DE ANEIS PRE-MOLDADOS,COM DIAMETRO DE 1500MM,COM DEGRAUS,MEDIDA PELA ALTURA UTIL,INCLUSIVE MAO-DE-OBRA E MATERIAL</t>
  </si>
  <si>
    <t>CORPO DE POCO DE VISITA DE ANEIS PRE-MOLDADOS,COM DIAMETRO DE 2000MM,COM DEGRAUS,MEDIDA PELA ALTURA UTIL,INCLUSIVE MAO-DE-OBRA E MATERIAL</t>
  </si>
  <si>
    <t>CAIXA DE ANEIS PRE-MOLDADOS DE CONCRETO,TIPO "C",PADRAO CEDAE,PARA REGISTROS ATE 200MM</t>
  </si>
  <si>
    <t>CAIXA DE ANEIS PRE-MOLDADOS DE CONCRETO,TIPO "D",PADRAO CEDAE,PARA REGISTROS DE DIAMETRO DE 250 A 600MM</t>
  </si>
  <si>
    <t>CAIXA DE ANEIS PRE-MOLDADOS DE CONCRETO,TIPO "B",PADRAO CEDAE PARA VENTOSAS</t>
  </si>
  <si>
    <t>PAREDE CILINDRICA DE ANEIS PRE-MOLDADOS DE CONCRETO ARMADO,PARA CAIXAS DE INSPECAO E SIMILARES,DIAMETRO INTERNO DE 2,00M</t>
  </si>
  <si>
    <t>PAREDE CILINDRICA DE ANEIS PRE-MOLDADOS DE CONCRETO ARMADO,PARA CAIXAS DE INSPECAO E SIMILARES,DIAMETRO INTERNO DE 1,20M</t>
  </si>
  <si>
    <t>PAREDE CILINDRICA DE ANEIS PRE-MOLDADOS DE CONCRETO ARMADO,PARA CAIXAS DE INSPECAO E SIMILARES,DIAMETRO INTERNO DE 1,50M</t>
  </si>
  <si>
    <t>PAREDE CILINDRICA DE ANEIS PRE-MOLDADOS DE CONCRETO ARMADO,PARA CAIXAS DE INSPECAO E SIMILARES,DIAMETRO INTERNO DE 2,50M</t>
  </si>
  <si>
    <t>PAREDE CILINDRICA DE ANEIS PRE-MOLDADOS DE CONCRETO ARMADO,PARA CAIXAS DE INSPECAO E SIMILARES,DIAMETRO INTERNO DE 3,00M</t>
  </si>
  <si>
    <t>MONTAGEM E ASSENTAMENTO DE TUBULACAO DE ACO DE 2",PRETO OU GALVANIZADO,COM PONTAS LISAS,INCLUSIVE SOLDA DAS JUNTAS,EXCLUSIVE FORNECIMENTO DOS TUBOS</t>
  </si>
  <si>
    <t>MONTAGEM E ASSENTAMENTO DE TUBULACAO DE ACO DE 3",PRETO OU GALVANIZADOS,COM PONTAS LISAS,INCLUSIVE SOLDA DAS JUNTAS,EXCLUSIVE FORNECIMENTO DOS TUBOS</t>
  </si>
  <si>
    <t>MONTAGEM E ASSENTAMENTO DE TUBULACAO DE ACO DE 4",PRETO OU GALVANIZADOS,COM PONTAS LISAS,INCLUSIVE SOLDA DAS JUNTAS,EXCLUSIVE FORNECIMENTO DOS TUBOS</t>
  </si>
  <si>
    <t>MONTAGEM E ASSENTAMENTO DE TUBULACAO DE CHAPA DE ACO DE 3/16" DE ESPESSURA,COM 6,00M DE COMPRIMENTO E 150MM DE DIAMETRO.INCLUSIVE SOLDA E REVESTIMENTO DAS JUNTAS,EXCLUSIVE FORNECIMENTO DOS TUBOS E DOS MATERIAIS DE REVESTIMENTO DAS JUNTAS</t>
  </si>
  <si>
    <t>MONTAGEM E ASSENTAMENTO DE TUBULACAO DE CHAPA DE ACO DE 3/16" DE ESPESSURA,COM 6,00M DE COMPRIMENTO E 200MM DE DIAMETRO,INCLUSIVE SOLDA E REVESTIMENTO DAS JUNTAS,EXCLUSIVE FORNECIMENTO DOS TUBOS E DOS MATERIAIS DE REVESTIMENTO DAS JUNTAS</t>
  </si>
  <si>
    <t>MONTAGEM E ASSENTAMENTO DE TUBULACAO DE CHAPA DE ACO DE 3/16" DE ESPESSURA,COM 6,00M DE COMPRIMENTO E 250MM DE DIAMETRO,INCLUSIVE SOLDA E REVESTIMENTO DAS JUNTAS,EXCLUSIVE FORNECIMENTO DOS TUBOS E DOS MATERIAIS DE REVESTIMENTO DAS JUNTAS</t>
  </si>
  <si>
    <t>MONTAGEM E ASSENTAMENTO DE TUBULACAO DE CHAPA DE ACO DE 3/16" DE ESPESSURA,COM 6,00M DE COMPRIMENTO E 300MM DE DIAMETRO,INCLUSIVE SOLDA E REVESTIMENTO DAS JUNTAS,EXCLUSIVE FORNECIMENTO DOS TUBOS E DOS MATERIAIS DE REVESTIMENTO DAS JUNTAS</t>
  </si>
  <si>
    <t>MONTAGEM E ASSENTAMENTO DE TUBULACAO DE CHAPA DE ACO DE 3/16" DE ESPESSURA,COM 6,00M DE COMPRIMENTO E 350MM DE DIAMETRO,INCLUSIVE SOLDA E REVESTIMENTO DAS JUNTAS,EXCLUSIVE FORNECIMENTO DOS TUBOS E DOS MATERIAIS DE REVESTIMENTO DAS JUNTAS</t>
  </si>
  <si>
    <t>MONTAGEM E ASSENTAMENTO DE TUBULACAO DE CHAPA DE ACO DE 3/16" DE ESPESSURA,COM 6,00M DE COMPRIMENTO E 400MM DE DIAMETRO,INCLUSIVE SOLDA E REVESTIMENTO DAS JUNTAS,EXCLUSIVE FORNECIMENTO DOS TUBOS E DOS MATERIAIS DE REVESTIMENTO DAS JUNTAS</t>
  </si>
  <si>
    <t>MONTAGEM E ASSENTAMENTO DE TUBULACAO DE CHAPA DE ACO DE 3/16" DE ESPESSURA,COM 6,00M DE COMPRIMENTO E 450MM DE DIAMETRO,INCLUSIVE SOLDA E REVESTIMENTO DAS JUNTAS,EXCLUSIVE FORNECIMENTO DOS TUBOS E DOS MATERIAIS DE REVESTIMENTO DAS JUNTAS</t>
  </si>
  <si>
    <t>MONTAGEM E ASSENTAMENTO DE TUBULACAO DE CHAPA DE ACO DE 3/16" DE ESPESSURA,COM 6,00M DE COMPRIMENTO E 500MM DE DIAMETRO,INCLUSIVE SOLDA E REVESTIMENTO DAS JUNTAS,EXCLUSIVE FORNECIMENTO DOS TUBOS E DOS MATERIAIS DE REVESTIMENTO DAS JUNTAS</t>
  </si>
  <si>
    <t>MONTAGEM E ASSENTAMENTO DE TUBULACAO DE CHAPA DE ACO DE 1/4"DE ESPESSURA,COM 6,00M DE COMPRIMENTO E 150MM DE DIAMETRO,INCLUSIVE SOLDA E REVESTIMENTO DAS JUNTAS,EXCLUSIVE FORNECIMENTO DOS TUBOS E DOS MATERIAIS DE REVESTIMENTO DAS JUNTAS</t>
  </si>
  <si>
    <t>MONTAGEM E ASSENTAMENTO DE TUBULACAO DE CHAPA DE ACO DE 1/4"DE ESPESSURA,COM 6,00M DE COMPRIMENTO E 200MM DE DIAMETRO,INCLUSIVE SOLDA E REVESTIMENTO DAS JUNTAS,EXCLUSIVE FORNECIMENTO DOS TUBOS E DOS MATERIAIS DE REVESTIMENTO DAS JUNTAS</t>
  </si>
  <si>
    <t>MONTAGEM E ASSENTAMENTO DE TUBULACAO DE CHAPA DE ACO DE 1/4"DE ESPESSURA,COM 6,00M DE COMPRIMENTO E 250MM DE DIAMETRO,INCLUSIVE SOLDA E REVESTIMENTO DAS JUNTAS,EXCLUSIVE FORNECIMENTO DOS TUBOS E DOS MATERIAIS DE REVESTIMENTO DAS JUNTAS</t>
  </si>
  <si>
    <t>MONTAGEM E ASSENTAMENTO DE TUBULACAO DE CHAPA DE ACO DE 1/4"DE ESPESSURA,COM 6,00M DE COMPRIMENTO E 300MM DE DIAMETRO,INCLUSIVE SOLDA E REVESTIMENTO DAS JUNTAS,EXCLUSIVE FORNECIMENTO DOS TUBOS E DOS MATERIAIS DE REVESTIMENTO DAS JUNTAS</t>
  </si>
  <si>
    <t>MONTAGEM E ASSENTAMENTO DE TUBULACAO DE CHAPA DE ACO DE 1/4"DE ESPESSURA,COM 6,00M DE COMPRIMENTO E 350MM DE DIAMETRO,INCLUSIVE SOLDA E REVESTIMENTO DAS JUNTAS,EXCLUSIVE FORNECIMENTO DOS TUBOS E DOS MATERIAIS DE REVESTIMENTO DAS JUNTAS</t>
  </si>
  <si>
    <t>MONTAGEM E ASSENTAMENTO DE TUBULACAO DE CHAPA DE ACO DE 1/4"DE ESPESSURA,COM 6,00M DE COMPRIMENTO E 400MM DE DIAMETRO,INCLUSIVE SOLDA E REVESTIMENTO DAS JUNTAS,EXCLUSIVE FORNECIMENTO DOS TUBOS E DOS MATERIAIS DE REVESTIMENTO DAS JUNTAS</t>
  </si>
  <si>
    <t>MONTAGEM E ASSENTAMENTO DE TUBULACAO DE CHAPA DE ACO DE 1/4"DE ESPESSURA,COM 6,00M DE COMPRIMENTO E 450MM DE DIAMETRO,INCLUSIVE SOLDA E REVESTIMENTO DAS JUNTAS,EXCLUSIVE FORNECIMENTO DOS TUBOS E DOS MATERIAIS DE REVESTIMENTO DAS JUNTAS</t>
  </si>
  <si>
    <t>MONTAGEM E ASSENTAMENTO DE TUBULACAO DE CHAPA DE ACO DE 1/4"DE ESPESSURA,COM 6,00M DE COMPRIMENTO E 500MM DE DIAMETRO,INCLUSIVE SOLDA E REVESTIMENTO DAS JUNTAS,EXCLUSIVE FORNECIMENTO DOS TUBOS E DOS MATERIAIS DE REVESTIMENTO DAS JUNTAS</t>
  </si>
  <si>
    <t>MONTAGEM E ASSENTAMENTO DE TUBULACAO DE CHAPA DE ACO DE 1/4"DE ESPESSURA,COM 6,00M DE COMPRIMENTO E 600MM DE DIAMETRO,INCLUSIVE SOLDA E REVESTIMENTO DAS JUNTAS,EXCLUSIVE FORNECIMENTO DOS TUBOS E DOS MATERIAIS DE REVESTIMENTO DAS JUNTAS</t>
  </si>
  <si>
    <t>MONTAGEM E ASSENTAMENTO DE TUBULACAO DE CHAPA DE ACO DE 1/4"DE ESPESSURA,COM 6,00M DE COMPRIMENTO E 700MM DE DIAMETRO,INCLUSIVE SOLDA E REVESTIMENTO DAS JUNTAS,EXCLUSIVE FORNECIMENTO DOS TUBOS E DOS MATERIAIS DE REVESTIMENTO DAS JUNTAS</t>
  </si>
  <si>
    <t>MONTAGEM E ASSENTAMENTO DE TUBULACAO DE CHAPA DE ACO DE 1/4"DE ESPESSURA,COM 6,00M DE COMPRIMENTO E 800MM DE DIAMETRO,INCLUSIVE SOLDA E REVESTIMENTO DAS JUNTAS,EXCLUSIVE FORNECIMENTO DOS TUBOS E DOS MATERIAIS DE REVESTIMENTO DAS JUNTAS</t>
  </si>
  <si>
    <t>MONTAGEM E ASSENTAMENTO DE TUBULACAO DE CHAPA DE ACO DE 5/16" DE ESPESSURA,COM 6,00M DE COMPRIMENTO E 300MM DE DIAMETRO,INCLUSIVE SOLDA E REVESTIMENTO DAS JUNTAS,EXCLUSIVE FORNECIMENTO DOS TUBOS E DOS MATERIAIS DE REVESTIMENTO DAS JUNTAS</t>
  </si>
  <si>
    <t>MONTAGEM E ASSENTAMENTO DE TUBULACAO DE CHAPA DE ACO DE 5/16" DE ESPESSURA,COM 6,00M DE COMPRIMENTO E 350MM DE DIAMETRO,INCLUSIVE SOLDA E REVESTIMENTO DAS JUNTAS,EXCLUSIVE FORNECIMENTO DOS TUBOS E DOS MATERIAIS DE REVESTIMENTO DAS JUNTAS</t>
  </si>
  <si>
    <t>MONTAGEM E ASSENTAMENTO DE TUBULACAO DE CHAPA DE ACO DE 5/16" DE ESPESSURA,COM 6,00M DE COMPRIMENTO E 400MM DE DIAMETRO,INCLUSIVE SOLDA E REVESTIMENTO DAS JUNTAS,EXCLUSIVE FORNECIMENTO DOS TUBOS E DOS MATERIAIS DE REVESTIMENTO DAS JUNTAS</t>
  </si>
  <si>
    <t>MONTAGEM E ASSENTAMENTO DE TUBULACAO DE CHAPA DE ACO DE 5/16" DE ESPESSURA,COM 6,00M DE COMPRIMENTO E 450MM DE DIAMETRO,INCLUSIVE SOLDA E REVESTIMENTO DAS JUNTAS,EXCLUSIVE FORNECIMENTO DOS TUBOS E DOS MATERIAIS DE REVESTIMENTO DAS JUNTAS</t>
  </si>
  <si>
    <t>MONTAGEM E ASSENTAMENTO DE TUBULACAO DE CHAPA DE ACO DE 5/16" DE ESPESSURA,COM 6,00M DE COMPRIMENTO E 500MM DE DIAMETRO,INCLUSIVE SOLDA E REVESTIMENTO DAS JUNTAS,EXCLUSIVE FORNECIMENTO DOS TUBOS E DOS MATERIAIS DE REVESTIMENTO DAS JUNTAS</t>
  </si>
  <si>
    <t>MONTAGEM E ASSENTAMENTO DE TUBULACAO DE CHAPA DE ACO DE 5/16" DE ESPESSURA,COM 6,00M DE COMPRIMENTO E 600MM DE DIAMETRO,INCLUSIVE SOLDA E REVESTIMENTO DAS JUNTAS,EXCLUSIVE FORNECIMENTO DOS TUBOS E DOS MATERIAIS DE REVESTIMENTO DAS JUNTAS</t>
  </si>
  <si>
    <t>MONTAGEM E ASSENTAMENTO DE TUBULACAO DE CHAPA DE ACO DE 5/16" DE ESPESSURA,COM 6,00M DE COMPRIMENTO E 700MM DE DIAMETRO,INCLUSIVE SOLDA E REVESTIMENTO DAS JUNTAS,EXCLUSIVE FORNECIMENTO DOS TUBOS E DOS MATERIAIS DE REVESTIMENTO DAS JUNTAS</t>
  </si>
  <si>
    <t>MONTAGEM E ASSENTAMENTO DE TUBULACAO DE CHAPA DE ACO DE 5/16" DE ESPESSURA,COM 6,00M DE COMPRIMENTO E 800MM DE DIAMETRO,INCLUSIVE SOLDA E REVESTIMENTO DAS JUNTAS,EXCLUSIVE FORNECIMENTO DOS TUBOS E DOS MATERIAIS DE REVESTIMENTO DAS JUNTAS</t>
  </si>
  <si>
    <t>MONTAGEM E ASSENTAMENTO DE TUBULACAO DE CHAPA DE ACO DE 5/16" DE ESPESSURA,COM 6,00M DE COMPRIMENTO E 900MM DE DIAMETRO,INCLUSIVE SOLDA E REVESTIMENTO DAS JUNTAS,EXCLUSIVE FORNECIMENTO DOS TUBOS E DOS MATERIAIS DE REVESTIMENTO DAS JUNTAS</t>
  </si>
  <si>
    <t>MONTAGEM E ASSENTAMENTO DE TUBULACAO DE CHAPA DE ACO DE 5/16" DE ESPESSURA,COM 6,00M DE COMPRIMENTO E 1000MM DE DIAMETRO,INCLUSIVE SOLDA E REVESTIMENTO DAS JUNTAS,EXCLUSIVE FORNECIMENTO DOS TUBOS E DOS MATERIAIS DE REVESTIMENTO DAS JUNTAS</t>
  </si>
  <si>
    <t>MONTAGEM E ASSENTAMENTO DE TUBULACAO DE CHAPA DE ACO DE 5/16" DE ESPESSURA,COM 6,00M DE COMPRIMENTO E 1200MM DE DIAMETRO,INCLUSIVE SOLDA E REVESTIMENTO DAS JUNTAS,EXCLUSIVE FORNECIMENTO DOS TUBOS E DOS MATERIAIS DE REVESTIMENTO DAS JUNTAS</t>
  </si>
  <si>
    <t>MONTAGEM E ASSENTAMENTO DE TUBULACAO DE CHAPA DE ACO DE 3/8"DE ESPESSURA,COM 6,00M DE COMPRIMENTO E 300MM DE DIAMETRO,INCLUSIVE SOLDA E REVESTIMENTO DAS JUNTAS,EXCLUSIVE FORNECIMENTO DOS TUBOS E DOS MATERIAIS DE REVESTIMENTO DAS JUNTAS</t>
  </si>
  <si>
    <t>MONTAGEM E ASSENTAMENTO DE TUBULACAO DE CHAPA DE ACO DE 3/8"DE ESPESSURA,COM 6,00M DE COMPRIMENTO E 350MM DE DIAMETRO,INCLUSIVE SOLDA E REVESTIMENTO DAS JUNTAS,EXCLUSIVE FORNECIMENTO DOS TUBOS E DOS MATERIAIS DE REVESTIMENTO DAS JUNTAS</t>
  </si>
  <si>
    <t>MONTAGEM E ASSENTAMENTO DE TUBULACAO DE CHAPA DE ACO DE 3/8"DE ESPESSURA,COM 6,00M DE COMPRIMENTO E 400MM DE DIAMETRO,INCLUSIVE SOLDA E REVESTIMENTO DAS JUNTAS,EXCLUSIVE FORNECIMENTO DOS TUBOS E DOS MATERIAIS DE REVESTIMENTO DAS JUNTAS</t>
  </si>
  <si>
    <t>MONTAGEM E ASSENTAMENTO DE TUBULACAO DE CHAPA DE ACO DE 3/8"DE ESPESSURA,COM 6,00M DE COMPRIMENTO E 450MM DE DIAMETRO,INCLUSIVE SOLDA E REVESTIMENTO DAS JUNTAS,EXCLUSIVE FORNECIMENTO DOS TUBOS E DOS MATERIAIS DE REVESTIMENTO DAS JUNTAS</t>
  </si>
  <si>
    <t>MONTAGEM E ASSENTAMENTO DE TUBULACAO DE CHAPA DE ACO DE 3/8"DE ESPESSURA,COM 6,00M DE COMPRIMENTO E 500MM DE DIAMETRO,INCLUSIVE SOLDA E REVESTIMENTO DAS JUNTAS,EXCLUSIVE FORNECIMENTO DOS TUBOS E DOS MATERIAIS DE REVESTIMENTO DAS JUNTAS</t>
  </si>
  <si>
    <t>MONTAGEM E ASSENTAMENTO DE TUBULACAO DE CHAPA DE ACO DE 3/8"DE ESPESSURA,COM 6,00M DE COMPRIMENTO E 600MM DE DIAMETRO,INCLUSIVE SOLDA E REVESTIMENTO DAS JUNTAS,EXCLUSIVE FORNECIMENTO DOS TUBOS E DOS MATERIAIS DE REVESTIMENTO DAS JUNTAS</t>
  </si>
  <si>
    <t>MONTAGEM E ASSENTAMENTO DE TUBULACAO DE CHAPA DE ACO DE 3/8"DE ESPESSURA,COM 6,00M DE COMPRIMENTO E 700MM DE DIAMETRO,INCLUSIVE SOLDA E REVESTIMENTO DAS JUNTAS,EXCLUSIVE FORNECIMENTO DOS TUBOS E DOS MATERIAIS DE REVESTIMENTO DAS JUNTAS</t>
  </si>
  <si>
    <t>MONTAGEM E ASSENTAMENTO DE TUBULACAO DE CHAPA DE ACO DE 3/8"DE ESPESSURA,COM 6,00M DE COMPRIMENTO E 800MM DE DIAMETRO,INCLUSIVE SOLDA E REVESTIMENTO DAS JUNTAS,EXCLUSIVE FORNECIMENTO DOS TUBOS E DOS MATERIAIS DE REVESTIMENTO DAS JUNTAS</t>
  </si>
  <si>
    <t>MONTAGEM E ASSENTAMENTO DE TUBULACAO DE CHAPA DE ACO DE 3/8"DE ESPESSURA,COM 6,00M DE COMPRIMENTO E 900MM DE DIAMETRO,INCLUSIVE SOLDA E REVESTIMENTO DAS JUNTAS,EXCLUSIVE FORNECIMENTO DOS TUBOS E DOS MATERIAIS DE REVESTIMENTO DAS JUNTAS</t>
  </si>
  <si>
    <t>MONTAGEM E ASSENTAMENTO DE TUBULACAO DE CHAPA DE ACO DE 3/8"DE ESPESSURA,COM 6,00M DE COMPRIMENTO E 1000MM DE DIAMETRO,INCLUSIVE SOLDA E REVESTIMENTO DAS JUNTAS,EXCLUSIVE FORNECIMENTO DOS TUBOS E DOS MATERIAIS DE REVESTIMENTO DAS JUNTAS</t>
  </si>
  <si>
    <t>MONTAGEM E ASSENTAMENTO DE TUBULACAO DE CHAPA DE ACO DE 3/8"DE ESPESSURA,COM 6,00M DE COMPRIMENTO E 1200MM DE DIAMETRO,INCLUSIVE SOLDA E REVESTIMENTO DAS JUNTAS,EXCLUSIVE FORNECIMENTO DOS TUBOS E DOS MATERIAIS DE REVESTIMENTO DAS JUNTAS</t>
  </si>
  <si>
    <t>MONTAGEM E ASSENTAMENTO DE TUBULACAO DE CHAPA DE ACO DE 3/8"DE ESPESSURA,COM 6,00M DE COMPRIMENTO E 1300MM DE DIAMETRO,INCLUSIVE SOLDA E REVESTIMENTO DAS JUNTAS,EXCLUSIVE FORNECIMENTO DOS TUBOS E DOS MATERIAIS DE REVESTIMENTO DAS JUNTAS</t>
  </si>
  <si>
    <t>MONTAGEM E ASSENTAMENTO DE TUBULACAO DE CHAPA DE ACO DE 3/8"DE ESPESSURA,COM 6,00M DE COMPRIMENTO E 1500MM DE DIAMETRO,INCLUSIVE SOLDA E REVESTIMENTO DAS JUNTAS,EXCLUSIVE FORNECIMENTO DOS TUBOS E DOS MATERIAIS DE REVESTIMENTO DAS JUNTAS</t>
  </si>
  <si>
    <t>MONTAGEM E ASSENTAMENTO DE TUBULACAO DE CHAPA DE ACO DE 3/8"DE ESPESSURA,COM 6,00M DE COMPRIMENTO E 2000MM DE DIAMETRO,INCLUSIVE SOLDA E REVESTIMENTO DAS JUNTAS,EXCLUSIVE FORNECIMENTO DOS TUBOS E DOS MATERIAIS DE REVESTIMENTO DAS JUNTAS</t>
  </si>
  <si>
    <t>MONTAGEM E ASSENTAMENTO DE TUBULACAO DE CHAPA DE ACO DE 3/8"DE ESPESSURA,COM 6,00M DE COMPRIMENTO E 2500MM DE DIAMETRO,INCLUSIVE SOLDA E REVESTIMENTO DAS JUNTAS,EXCLUSIVE FORNECIMENTO DOS TUBOS E DOS MATERIAIS DE REVESTIMENTO DAS JUNTAS</t>
  </si>
  <si>
    <t>MONTAGEM E ASSENTAMENTO DE TUBULACAO DE CHAPA DE ACO DE 1/2"DE ESPESSURA,COM 6,00M DE COMPRIMENTO E 500MM DE DIAMETRO,INCLUSIVE SOLDA E REVESTIMENTO DAS JUNTAS,EXCLUSIVE FORNECIMENTO DOS TUBOS E DOS MATERIAIS DE REVESTIMENTO DAS JUNTAS</t>
  </si>
  <si>
    <t>MONTAGEM E ASSENTAMENTO DE TUBULACAO DE CHAPA DE ACO DE 1/2"DE ESPESSURA,COM 6,00M DE COMPRIMENTO E 600MM DE DIAMETRO,INCLUSIVE SOLDA E REVESTIMENTO DAS JUNTAS,EXCLUSIVE FORNECIMENTO DOS TUBOS E DOS MATERIAIS DE REVESTIMENTO DAS JUNTAS</t>
  </si>
  <si>
    <t>MONTAGEM E ASSENTAMENTO DE TUBULACAO DE CHAPA DE ACO DE 1/2"DE ESPESSURA,COM 6,00M DE COMPRIMENTO E 700MM DE DIAMETRO,INCLUSIVE SOLDA E REVESTIMENTO DAS JUNTAS,EXCLUSIVE FORNECIMENTO DOS TUBOS E DOS MATERIAIS DE REVESTIMENTO DAS JUNTAS</t>
  </si>
  <si>
    <t>MONTAGEM E ASSENTAMENTO DE TUBULACAO DE CHAPA DE ACO DE 1/2"DE ESPESSURA,COM 6,00M DE COMPRIMENTO E 800MM DE DIAMETRO,INCLUSIVE SOLDA E REVESTIMENTO DAS JUNTAS,EXCLUSIVE FORNECIMENTO DOS TUBOS E DOS MATERIAIS DE REVESTIMENTO DAS JUNTAS</t>
  </si>
  <si>
    <t>MONTAGEM E ASSENTAMENTO DE TUBULACAO DE CHAPA DE ACO DE 1/2"DE ESPESSURA,COM 6,00M DE COMPRIMENTO E 900MM DE DIAMETRO,INCLUSIVE SOLDA E REVESTIMENTO DAS JUNTAS,EXCLUSIVE FORNECIMENTO DOS TUBOS E DOS MATERIAIS DE REVESTIMENTO DAS JUNTAS</t>
  </si>
  <si>
    <t>MONTAGEM E ASSENTAMENTO DE TUBULACAO DE CHAPA DE ACO DE 1/2"DE ESPESSURA,COM 6,00M DE COMPRIMENTO E 1000MM DE DIAMETRO,INCLUSIVE SOLDA E REVESTIMENTO DAS JUNTAS,EXCLUSIVE FORNECIMENTO DOS TUBOS E DOS MATERIAIS DE REVESTIMENTO DAS JUNTAS</t>
  </si>
  <si>
    <t>MONTAGEM E ASSENTAMENTO DE TUBULACAO DE CHAPA DE ACO DE 1/2"DE ESPESSURA,COM 6,00M DE COMPRIMENTO E 1200MM DE DIAMETRO,INCLUSIVE SOLDA E REVESTIMENTO DAS JUNTAS,EXCLUSIVE FORNECIMENTO DOS TUBOS E DOS MATERIAIS DE REVESTIMENTO DAS JUNTAS</t>
  </si>
  <si>
    <t>MONTAGEM E ASSENTAMENTO DE TUBULACAO DE CHAPA DE ACO DE 1/2"DE ESPESSURA,COM 6,00M DE COMPRIMENTO E 1500MM DE DIAMETRO,INCLUSIVE SOLDA E REVESTIMENTO DAS JUNTAS,EXCLUSIVE FORNECIMENTO DOS TUBOS E DOS MATERIAIS DE REVESTIMENTO DAS JUNTAS</t>
  </si>
  <si>
    <t>MONTAGEM E ASSENTAMENTO DE TUBULACAO DE CHAPA DE ACO DE 1/2"DE ESPESSURA,COM 6,00M DE COMPRIMENTO E 1750MM DE DIAMETRO,INCLUSIVE SOLDA E REVESTIMENTO DAS JUNTAS,EXCLUSIVE FORNECIMENTO DOS TUBOS E DOS MATERIAIS DE REVESTIMENTO DAS JUNTAS</t>
  </si>
  <si>
    <t>MONTAGEM E ASSENTAMENTO DE TUBULACAO DE CHAPA DE ACO DE 1/2"DE ESPESSURA,COM 6,00M DE COMPRIMENTO E 1800MM DE DIAMETRO,INCLUSIVE SOLDA E REVESTIMENTO DAS JUNTAS,EXCLUSIVE FORNECIMENTO DOS TUBOS E DOS MATERIAIS DE REVESTIMENTO DAS JUNTAS</t>
  </si>
  <si>
    <t>MONTAGEM E ASSENTAMENTO DE TUBULACAO DE CHAPA DE ACO DE 1/2"DE ESPESSURA,COM 6,00M DE COMPRIMENTO E 2000MM DE DIAMETRO,INCLUSIVE SOLDA E REVESTIMENTO DAS JUNTAS,EXCLUSIVE FORNECIMENTO DOS TUBOS E DOS MATERIAIS DE REVESTIMENTO DAS JUNTAS</t>
  </si>
  <si>
    <t>MONTAGEM E ASSENTAMENTO DE TUBULACAO DE CHAPA DE ACO DE 1/2"DE ESPESSURA,COM 6,00M DE COMPRIMENTO E 2500MM DE DIAMETRO,INCLUSIVE SOLDA E REVESTIMENTO DAS JUNTAS,EXCLUSIVE FORNECIMENTO DOS TUBOS E DOS MATERIAIS DE REVESTIMENTO DAS JUNTAS</t>
  </si>
  <si>
    <t>MONTAGEM E ASSENTAMENTO DE TUBULACAO DE CHAPA DE ACO DE 5/8"DE ESPESSURA,COM 6,00M DE COMPRIMENTO E 1800MM DE DIAMETRO,INCLUSIVE SOLDA E REVESTIMENTO DAS JUNTAS,EXCLUSIVE FORNECIMENTO DOS TUBOS E DOS MATERIAIS DE REVESTIMENTO DAS JUNTAS</t>
  </si>
  <si>
    <t>MONTAGEM E ASSENTAMENTO DE TUBULACAO DE CHAPA DE ACO DE 5/8"DE ESPESSURA,COM 6,00M DE COMPRIMENTO E 2000MM DE DIAMETRO,INCLUSIVE SOLDA E REVESTIMENTO DAS JUNTAS,EXCLUSIVE FORNECIMENTO DOS TUBOS E DOS MATERIAIS DE REVESTIMENTO DAS JUNTAS</t>
  </si>
  <si>
    <t>MONTAGEM E ASSENTAMENTO DE TUBULACAO DE CHAPA DE ACO DE 5/8"DE ESPESSURA,COM 6,00M DE COMPRIMENTO E 2500MM DE DIAMETRO,INCLUSIVE SOLDA E REVESTIMENTO DAS JUNTAS,EXCLUSIVE FORNECIMENTO DOS TUBOS E DOS MATERIAIS DE REVESTIMENTO DAS JUNTAS</t>
  </si>
  <si>
    <t>MONTAGEM E ASSENTAMENTO DE TUBULACAO DE CHAPA DE ACO DE 3/16" DE ESPESSURA,COM 12,00M DE COMPRIMENTO E 150MM DE DIAMETRO,INCLUSIVE SOLDA E REVESTIMENTO DAS JUNTAS,EXCLUSIVE FORNECIMENTO DOS TUBOS E DOS MATERIAIS DE REVESTIMENTO DAS JUNTAS</t>
  </si>
  <si>
    <t>MONTAGEM E ASSENTAMENTO DE TUBULACAO DE CHAPA DE ACO DE 3/16" DE ESPESSURA,COM 12,00M DE COMPRIMENTO E 200MM DE DIAMETRO,INCLUSIVE SOLDA E REVESTIMENTO DAS JUNTAS,EXCLUSIVE FORNECIMENTO DOS TUBOS E DOS MATERIAIS DE REVESTIMENTO DAS JUNTAS</t>
  </si>
  <si>
    <t>MONTAGEM E ASSENTAMENTO DE TUBULACAO DE CHAPA DE ACO DE 3/16" DE ESPESSURA,COM 12,00M DE COMPRIMENTO E 250MM DE DIAMETRO,INCLUSIVE SOLDA E REVESTIMENTO DAS JUNTAS,EXCLUSIVE FORNECIMENTO DOS TUBOS E DOS MATERIAIS DE REVESTIMENTO DAS JUNTAS</t>
  </si>
  <si>
    <t>MONTAGEM E ASSENTAMENTO DE TUBULACAO DE CHAPA DE ACO DE 3/16" DE ESPESSURA,COM 12,00M DE COMPRIMENTO E 300MM DE DIAMETRO,INCLUSIVE SOLDA E REVESTIMENTO DAS JUNTAS,EXCLUSIVE FORNECIMENTO DOS TUBOS E DOS MATERIAIS DE REVESTIMENTO DAS JUNTAS</t>
  </si>
  <si>
    <t>MONTAGEM E ASSENTAMENTO DE TUBULACAO DE CHAPA DE ACO DE 3/16" DE ESPESSURA,COM 12,00M DE COMPRIMENTO E 350MM DE DIAMETRO,INCLUSIVE SOLDA E REVESTIMENTO DAS JUNTAS,EXCLUSIVE FORNECIMENTO DOS TUBOS E DOS MATERIAIS DE REVESTIMENTO DAS JUNTAS</t>
  </si>
  <si>
    <t>MONTAGEM E ASSENTAMENTO DE TUBULACAO DE CHAPA DE ACO DE 3/16" DE ESPESSURA,COM 12,00M DE COMPRIMENTO E 400MM DE DIAMETRO,INCLUSIVE SOLDA E REVESTIMENTO DAS JUNTAS,EXCLUSIVE FORNECIMENTO DOS TUBOS E DOS MATERIAIS DE REVESTIMENTO DAS JUNTAS</t>
  </si>
  <si>
    <t>MONTAGEM E ASSENTAMENTO DE TUBULACAO DE CHAPA DE ACO DE 3/16" DE ESPESSURA COM 12,00M DE COMPRIMENTO E 450MM DE DIAMETRO,INCLUSIVE SOLDA E REVESTIMENTO DAS JUNTAS,EXCLUSIVE FORNECIMENTO DOS TUBOS E DOS MATERIAIS DE REVESTIMENTO DAS JUNTAS</t>
  </si>
  <si>
    <t>MONTAGEM E ASSENTAMENTO DE TUBULACAO DE CHAPA DE ACO DE 3/16" DE ESPESSURA,COM 12,00M DE COMPRIMENTO E 500MM DE DIAMETRO,INCLUSIVE SOLDA E REVESTIMENTO DAS JUNTAS,EXCLUSIVE FORNECIMENTO DOS TUBOS E DOS MATERIAIS DE REVESTIMENTO DAS JUNTAS</t>
  </si>
  <si>
    <t>MONTAGEM E ASSENTAMENTO DE TUBULACAO DE CHAPA DE ACO DE 1/4"DE ESPESSURA,COM 12,00M DE COMPRIMENTO E 150MM DE DIAMETRO,INCLUSIVE SOLDA E REVESTIMENTO DAS JUNTAS,EXCLUSIVE FORNECIMENTO DOS TUBOS E DOS MATERIAIS DE REVESTIMENTO DAS JUNTAS</t>
  </si>
  <si>
    <t>MONTAGEM E ASSENTAMENTO DE TUBULACAO DE CHAPA DE ACO DE 1/4"DE ESPESSURA,COM 12,00M DE COMPRIMENTO E 200MM DE DIAMETRO,INCLUSIVE SOLDA E REVESTIMENTO DAS JUNTAS,EXCLUSIVE FORNECIMENTO DOS TUBOS E DOS MATERIAIS DE REVESTIMENTO DAS JUNTAS</t>
  </si>
  <si>
    <t>MONTAGEM E ASSENTAMENTO DE TUBULACAO DE CHAPA DE ACO DE 1/4"DE ESPESSURA,COM 12,00M DE COMPRIMENTO E 250MM DE DIAMETRO,INCLUSIVE SOLDA E REVESTIMENTO DAS JUNTAS,EXCLUSIVE FORNECIMENTO DOS TUBOS E DOS MATERIAIS DE REVESTIMENTO DAS JUNTAS</t>
  </si>
  <si>
    <t>MONTAGEM E ASSENTAMENTO DE TUBULACAO DE CHAPA DE ACO DE 1/4"DE ESPESSURA,COM 12,00M DE COMPRIMENTO E 300MM DE DIAMETRO,INCLUSIVE SOLDA E REVESTIMENTO DAS JUNTAS,EXCLUSIVE FORNECIMENTO DOS TUBOS E DOS MATERIAIS DE REVESTIMENTO DAS JUNTAS</t>
  </si>
  <si>
    <t>MONTAGEM E ASSENTAMENTO DE TUBULACAO DE CHAPA DE ACO DE 1/4"DE ESPESSURA,COM 12,00M DE COMPRIMENTO E 350MM DE DIAMETRO,INCLUSIVE SOLDA E REVESTIMENTO DAS JUNTAS,EXCLUSIVE FORNECIMENTO DOS TUBOS E DOS MATERIAIS DE REVESTIMENTO DAS JUNTAS</t>
  </si>
  <si>
    <t>MONTAGEM E ASSENTAMENTO DE TUBULACAO DE CHAPA DE ACO DE 1/4"DE ESPESSURA,COM 12,00M DE COMPRIMENTO E 400MM DE DIAMETRO,INCLUSIVE SOLDA E REVESTIMENTO DAS JUNTAS,EXCLUSIVE FORNECIMENTO DOS TUBOS E MATERIAIS DE REVESTIMENTO DAS JUNTAS</t>
  </si>
  <si>
    <t>MONTAGEM E ASSENTAMENTO DE TUBULACAO DE CHAPA DE ACO DE 1/4"DE ESPESSURA,COM 12,00M DE COMPRIMENTO E 450MM DE DIAMETRO,INCLUSIVE SOLDA E REVESTIMENTO DAS JUNTAS,EXCLUSIVE FORNECIMENTO DOS TUBOS E DOS MATERIAIS DE REVESTIMENTO DAS JUNTAS</t>
  </si>
  <si>
    <t>MONTAGEM E ASSENTAMENTO DE TUBULACAO DE CHAPA DE ACO DE 1/4"DE ESPESSURA,COM 12,00M DE COMPRIMENTO E 500MM DE DIAMETRO,INCLUSIVE SOLDA E REVESTIMENTO DAS JUNTAS,EXCLUSIVE FORNECIMENTO DOS TUBOS E DOS MATERIAIS DE REVESTIMENTO DAS JUNTAS</t>
  </si>
  <si>
    <t>MONTAGEM E ASSENTAMENTO DE TUBULACAO DE CHAPA DE ACO DE 1/4"DE ESPESSURA,COM 12,00M DE COMPRIMENTO E 600MM DE DIAMETRO,INCLUSIVE SOLDA E REVESTIMENTO DAS JUNTAS,EXCLUSIVE FORNECIMENTO DOS TUBOS E DOS MATERIAIS DE REVESTIMENTO DAS JUNTAS</t>
  </si>
  <si>
    <t>MONTAGEM E ASSENTAMENTO DE TUBULACAO DE CHAPA DE ACO DE 1/4"DE ESPESSURA,COM 12,00M DE COMPRIMENTO E 700MM DE DIAMETRO,INCLUSIVE SOLDA E REVESTIMENTO DAS JUNTAS,EXCLUSIVE FORNECIMENTO DOS TUBOS E DOS MATERIAIS DE REVESTIMENTO DAS JUNTAS</t>
  </si>
  <si>
    <t>MONTAGEM E ASSENTAMENTO DE TUBULACAO DE CHAPA DE ACO DE 1/4"DE ESPESSURA,COM 12,00M DE COMPRIMENTO E 800MM DE DIAMETRO,INCLUSIVE SOLDA E REVESTIMENTO DAS JUNTAS,EXCLUSIVE FORNECIMENTO DOS TUBOS E DOS MATERIAIS DE REVESTIMENTO DAS JUNTAS</t>
  </si>
  <si>
    <t>MONTAGEM E ASSENTAMENTO DE TUBULACAO DE CHAPA DE ACO DE 5/16" DE ESPESSURA,COM 12,00M DE COMPRIMENTO E 300MM DE DIAMETRO,INCLUSIVE SOLDA E REVESTIMENTO DAS JUNTAS,EXCLUSIVE FORNECIMENTO DOS TUBOS E DOS MATERIAIS DE REVESTIMENTO DAS JUNTAS</t>
  </si>
  <si>
    <t>MONTAGEM E ASSENTAMENTO DE TUBULACAO DE CHAPA DE ACO DE 5/16" DE ESPESSURA,COM 12,00M DE COMPRIMENTO E 350MM DE DIAMETRO,INCLUSIVE SOLDA E REVESTIMENTO DAS JUNTAS,EXCLUSIVE FORNECIMENTO DOS TUBOS E DOS MATERIAIS DE REVESTIMENTO DAS JUNTAS</t>
  </si>
  <si>
    <t>MONTAGEM E ASSENTAMENTO DE TUBULACAO DE CHAPA DE ACO DE 5/16" DE ESPESSURA,COM 12,00M DE COMPRIMENTO E 400MM DE DIAMETRO,INCLUSIVE SOLDA E REVESTIMENTO DAS JUNTAS,EXCLUSIVE FORNECIMENTO DOS TUBOS E DOS MATERIAIS DE REVESTIMENTO DAS JUNTAS</t>
  </si>
  <si>
    <t>MONTAGEM E ASSENTAMENTO DE TUBULACAO DE CHAPA DE ACO DE 5/16" DE ESPESSURA,COM 12,00M DE COMPRIMENTO E 450MM DE DIAMETRO,INCLUSIVE SOLDA E REVESTIMENTO DAS JUNTAS,EXCLUSIVE FORNECIMENTO DOS TUBOS E DOS MATERIAIS DE REVESTIMENTO DAS JUNTAS</t>
  </si>
  <si>
    <t>MONTAGEM E ASSENTAMENTO DE TUBULACAO DE CHAPA DE ACO DE 5/16" DE ESPESSURA,COM 12,00M DE COMPRIMENTO E 500MM DE DIAMETRO,INCLUSIVE SOLDA E REVESTIMENTO DAS JUNTAS,EXCLUSIVE FORNECIMENTO DOS TUBOS E DOS MATERIAIS DE REVESTIMENTO DAS JUNTAS</t>
  </si>
  <si>
    <t>MONTAGEM E ASSENTAMENTO DE TUBULACAO DE CHAPA DE ACO DE 5/16" DE ESPESSURA,COM 12,00M DE COMPRIMENTO E 600MM DE DIAMETRO,INCLUSIVE SOLDA E REVESTIMENTO DAS JUNTAS,EXCLUSIVE FORNECIMENTO DOS TUBOS E DOS MATERIAIS DE REVESTIMENTO DAS JUNTAS</t>
  </si>
  <si>
    <t>MONTAGEM E ASSENTAMENTO DE TUBULACAO DE CHAPA DE ACO DE 5/16" DE ESPESSURA,COM 12,00M DE COMPRIMENTO E 700MM DE DIAMETRO,INCLUSIVE SOLDA E REVESTIMENTO DAS JUNTAS,EXCLUSIVE FORNECIMENTO DOS TUBOS E DOS MATERIAIS DE REVESTIMENTO DAS JUNTAS</t>
  </si>
  <si>
    <t>MONTAGEM E ASSENTAMENTO DE TUBULACAO DE CHAPA DE ACO DE 5/16" DE ESPESSURA,COM 12,00M DE COMPRIMENTO E 800MM DE DIAMETRO,INCLUSIVE SOLDA E REVESTIMENTO DAS JUNTAS,EXCLUSIVE FORNECIMENTO DOS TUBOS E DOS MATERIAIS DE REVESTIMENTO DAS JUNTAS</t>
  </si>
  <si>
    <t>MONTAGEM E ASSENTAMENTO DE TUBULACAO DE CHAPA DE ACO DE 5/16" DE ESPESSURA,COM 12,00M DE COMPRIMENTO E 900MM DE DIAMETRO,INCLUSIVE SOLDA E REVESTIMENTO DAS JUNTAS,EXCLUSIVE FORNECIMENTO DOS TUBOS E DOS MATERIAIS DE REVESTIMENTO DAS JUNTAS</t>
  </si>
  <si>
    <t>MONTAGEM E ASSENTAMENTO DE TUBULACAO DE CHAPA DE ACO DE 5/16" DE ESPESSURA,COM 12,00M DE COMPRIMENTO E 1000MM DE DIAMETRO,INCLUSIVE SOLDA E REVESTIMENTO DAS JUNTAS,EXCLUSIVE FORNECIMENTO DOS TUBOS E DOS MATERIAIS DE REVESTIMENTO DAS JUNTAS</t>
  </si>
  <si>
    <t>MONTAGEM E ASSENTAMENTO DE TUBULACAO DE CHAPA DE ACO DE 5/16" DE ESPESSURA,COM 12,00M DE COMPRIMENTO E 1200MM DE DIAMETRO,INCLUSIVE SOLDA E REVESTIMENTO DAS JUNTAS,EXCLUSIVE FORNECIMENTO DOS TUBOS E DOS MATERIAIS DE REVESTIMENTO DAS JUNTAS</t>
  </si>
  <si>
    <t>MONTAGEM E ASSENTAMENTO DE TUBULACAO DE CHAPA DE ACO DE 3/8"DE ESPESSURA,COM 12,00M DE COMPRIMENTO E 300MM DE DIAMETRO,INCLUSIVE SOLDA E REVESTIMENTO DAS JUNTAS,EXCLUSIVE FORNECIMENTO DOS TUBOS E DOS MATERIAIS DE REVESTIMENTO DAS JUNTAS</t>
  </si>
  <si>
    <t>MONTAGEM E ASSENTAMENTO DE TUBULACAO DE CHAPA DE ACO DE 3/8"DE ESPESSURA,COM 12,00M DE COMPRIMENTO E 350MM DE DIAMETRO,INCLUSIVE SOLDA E REVESTIMENTO DAS JUNTAS,EXCLUSIVE FORNECIMENTO DOS TUBOS E DOS MATERIAIS DE REVESTIMENTO DAS JUNTAS</t>
  </si>
  <si>
    <t>MONTAGEM E ASSENTAMENTO DE TUBULACAO DE CHAPA DE ACO DE 3/8"DE ESPESSURA,COM 12,00M DE COMPRIMENTO E 400MM DE DIAMETRO,INCLUSIVE SOLDA E REVESTIMENTO DAS JUNTAS,EXCLUSIVE FORNECIMENTO DOS TUBOS E DOS MATERIAIS DE REVESTIMENTO DAS JUNTAS</t>
  </si>
  <si>
    <t>MONTAGEM E ASSENTAMENTO DE TUBULACAO DE CHAPA DE ACO DE 3/8"DE ESPESSURA,COM 12,00M DE COMPRIMENTO E 450MM DE DIAMETRO,INCLUSIVE SOLDA E REVESTIMENTO DAS JUNTAS,EXCLUSIVE FORNECIMENTO DOS TUBOS E DOS MATERIAIS DE REVESTIMENTO DAS JUNTAS</t>
  </si>
  <si>
    <t>MONTAGEM E ASSENTAMENTO DE TUBULACAO DE CHAPA DE ACO DE 3/8"DE ESPESSURA,COM 12,00M DE COMPRIMENTO E 500MM DE DIAMETRO,INCLUSIVE SOLDA E REVESTIMENTO DAS JUNTAS,EXCLUSIVE FORNECIMENTO DOS TUBOS E DOS MATERIAIS DE REVESTIMENTO DAS JUNTAS</t>
  </si>
  <si>
    <t>MONTAGEM E ASSENTAMENTO DE TUBULACAO DE CHAPA DE ACO DE 3/8"DE ESPESSURA,COM 12,00M DE COMPRIMENTO E 600MM DE DIAMETRO,INCLUSIVE SOLDA E REVESTIMENTO DAS JUNTAS,EXCLUSIVE FORNECIMENTO DOS TUBOS E DOS MATERIAIS DE REVESTIMENTO DAS JUNTAS</t>
  </si>
  <si>
    <t>MONTAGEM E ASSENTAMENTO DE TUBULACAO DE CHAPA DE ACO DE 3/8"DE ESPESSURA,COM 12,00M DE COMPRIMENTO E 700MM DE DIAMETRO,INCLUSIVE SOLDA E REVESTIMENTO DAS JUNTAS,EXCLUSIVE FORNECIMENTO DOS TUBOS E DOS MATERIAIS DE REVESTIMENTO DAS JUNTAS</t>
  </si>
  <si>
    <t>MONTAGEM E ASSENTAMENTO DE TUBULACAO DE CHAPA DE ACO DE 3/8"DE ESPESSURA,COM 12,00M DE COMPRIMENTO E 800MM DE DIAMETRO,INCLUSIVE SOLDA E REVESTIMENTO DAS JUNTAS,EXCLUSIVE FORNECIMENTO DOS TUBOS E DOS MATERIAIS DE REVESTIMENTO DAS JUNTAS</t>
  </si>
  <si>
    <t>MONTAGEM E ASSENTAMENTO DE TUBULACAO DE CHAPA DE ACO DE 3/8"DE ESPESSURA,COM 12,00M DE COMPRIMENTO E 900MM DE DIAMETRO,INCLUSIVE SOLDA E REVESTIMENTO DAS JUNTAS,EXCLUSIVE FORNECIMENTO DOS TUBOS E DOS MATERIAIS DE REVESTIMENTO DAS JUNTAS</t>
  </si>
  <si>
    <t>MONTAGEM E ASSENTAMENTO DE TUBULACAO DE CHAPA DE ACO DE 3/8"DE ESPESSURA,COM 12,00M DE COMPRIMENTO E 1000MM DE DIAMETRO,INCLUSIVE SOLDA E REVESTIMENTO DAS JUNTAS,EXCLUSIVE FORNECIMENTO DOS TUBOS E DOS MATERIAIS DE REVESTIMENTO DAS JUNTAS</t>
  </si>
  <si>
    <t>MONTAGEM E ASSENTAMENTO DE TUBULACAO DE CHAPA DE ACO DE 3/8"DE ESPESSURA,COM 12,00M DE COMPRIMENTO E 1200MM DE DIAMETRO,INCLUSIVE SOLDA E REVESTIMENTO DAS JUNTAS,EXCLUSIVE FORNECIMENTO DOS TUBOS E DOS MATERIAIS DE REVESTIMENTO DAS JUNTAS</t>
  </si>
  <si>
    <t>MONTAGEM E ASSENTAMENTO DE TUBULACAO DE CHAPA DE ACO DE 3/8"DE ESPESSURA,COM 12,00M DE COMPRIMENTO E 1300MM DE DIAMETRO,INCLUSIVE SOLDA E REVESTIMENTO DAS JUNTAS,EXCLUSIVE FORNECIMENTO DOS TUBOS E DOS MATERIAIS DE REVESTIMENTO DAS JUNTAS</t>
  </si>
  <si>
    <t>MONTAGEM E ASSENTAMENTO DE TUBULACAO DE CHAPA DE ACO DE 3/8"DE ESPESSURA,COM 12,00M DE COMPRIMENTO E 1500MM DE DIAMETRO,INCLUSIVE SOLDA E REVESTIMENTO DAS JUNTAS,EXCLUSIVE FORNECIMENTO DOS TUBOS E DOS MATERIAIS DE REVESTIMENTO DAS JUNTAS</t>
  </si>
  <si>
    <t>MONTAGEM E ASSENTAMENTO DE TUBULACAO DE CHAPA DE ACO DE 3/8"DE ESPESSURA,COM 12,00M DE COMPRIMENTO E 2000MM DE DIAMETRO,INCLUSIVE SOLDA E REVESTIMENTO DAS JUNTAS,EXCLUSIVE FORNECIMENTO DOS TUBOS E DOS MATERIAIS DE REVESTIMENTO DAS JUNTAS</t>
  </si>
  <si>
    <t>MONTAGEM E ASSENTAMENTO DE TUBULACAO DE CHAPA DE ACO DE 3/8"DE ESPESSURA,COM 12,00M DE COMPRIMENTO E 2500MM DE DIAMETRO,INCLUSIVE SOLDA E REVESTIMENTO DAS JUNTAS,EXCLUSIVE FORNECIMENTO DOS TUBOS E DOS MATERIAIS DE REVESTIMENTO DAS JUNTAS</t>
  </si>
  <si>
    <t>MONTAGEM E ASSENTAMENTO DE TUBULACAO DE CHAPA DE ACO DE 1/2"DE ESPESSURA,COM 12,00M DE COMPRIMENTO E 500MM DE DIAMETRO,INCLUSIVE SOLDA E REVESTIMENTO DAS JUNTAS,EXCLUSIVE FORNECIMENTO DOS TUBOS E DOS MATERIAIS DE REVESTIMENTO DAS JUNTAS</t>
  </si>
  <si>
    <t>MONTAGEM E ASSENTAMENTO DE TUBULACAO DE CHAPA DE ACO DE 1/2"DE ESPESSURA,COM 12,00M DE COMPRIMENTO E 600MM DE DIAMETRO,INCLUSIVE SOLDA E REVESTIMENTO DAS JUNTAS,EXCLUSIVE FORNECIMENTO DOS TUBOS E DOS MATERIAIS DE REVESTIMENTO DAS JUNTAS</t>
  </si>
  <si>
    <t>MONTAGEM E ASSENTAMENTO DE TUBULACAO DE CHAPA DE ACO DE 1/2"DE ESPESSURA,COM 12,00M DE COMPRIMENTO E 700MM DE DIAMETRO,INCLUSIVE SOLDA E REVESTIMENTO DAS JUNTAS,EXCLUSIVE FORNECIMENTO DOS TUBOS E DOS MATERIAIS DE REVESTIMENTO DAS JUNTAS</t>
  </si>
  <si>
    <t>MONTAGEM E ASSENTAMENTO DE TUBULACAO DE CHAPA DE ACO DE 1/2"DE ESPESSURA,COM 12,00M DE COMPRIMENTO E 800MM DE DIAMETRO,INCLUSIVE SOLDA E REVESTIMENTO DAS JUNTAS,EXCLUSIVE FORNECIMENTO DOS TUBOS E DOS MATERIAIS DE REVESTIMENTO DAS JUNTAS</t>
  </si>
  <si>
    <t>MONTAGEM E ASSENTAMENTO DE TUBULACAO DE CHAPA DE ACO DE 1/2"DE ESPESSURA,COM 12,00M DE COMPRIMENTO E 900MM DE DIAMETRO,INCLUSIVE SOLDA E REVESTIMENTO DAS JUNTAS,EXCLUSIVE FORNECIMENTO DOS TUBOS E DOS MATERIAIS DE REVESTIMENTO DAS JUNTAS</t>
  </si>
  <si>
    <t>MONTAGEM E ASSENTAMENTO DE TUBULACAO DE CHAPA DE ACO DE 1/2"DE ESPESSURA,COM 12,00M DE COMPRIMENTO E 1000MM DE DIAMETRO,INCLUSIVE SOLDA E REVESTIMENTO DAS JUNTAS,EXCLUSIVE FORNECIMENTO DOS TUBOS E DOS MATERIAIS DE REVESTIMENTO DAS JUNTAS</t>
  </si>
  <si>
    <t>MONTAGEM E ASSENTAMENTO DE TUBULACAO DE CHAPA DE ACO DE 1/2"DE ESPESSURA,COM 12,00M DE COMPRIMENTO E 1200MM DE DIAMETRO,INCLUSIVE SOLDA E REVESTIMENTO DAS JUNTAS,EXCLUSIVE FORNECIMENTO DOS TUBOS E DOS MATERIAIS DE REVESTIMENTO DAS JUNTAS</t>
  </si>
  <si>
    <t>MONTAGEM E ASSENTAMENTO DE TUBULACAO DE CHAPA DE ACO DE 1/2"DE ESPESSURA,COM 12,00M DE COMPRIMENTO E 1500MM DE DIAMETRO,INCLUSIVE SOLDA E REVESTIMENTO DAS JUNTAS,EXCLUSIVE FORNECIMENTO DOS TUBOS E DOS MATERIAIS DE REVESTIMENTO DAS JUNTAS</t>
  </si>
  <si>
    <t>MONTAGEM E ASSENTAMENTO DE TUBULACAO DE CHAPA DE ACO DE 1/2"DE ESPESSURA,COM 12,00M DE COMPRIMENTO E 1750MM DE DIAMETRO,INCLUSIVE SOLDA E REVESTIMENTO DAS JUNTAS,EXCLUSIVE FORNECIMENTO DOS TUBOS E DOS MATERIAIS DE REVESTIMENTO DAS JUNTAS</t>
  </si>
  <si>
    <t>MONTAGEM E ASSENTAMENTO DE TUBULACAO DE CHAPA DE ACO DE 1/2"DE ESPESSURA,COM 12,00M DE COMPRIMENTO E 1800MM DE DIAMETRO,INCLUSIVE SOLDA E REVESTIMENTO DAS JUNTAS,EXCLUSIVE FORNECIMENTO DOS TUBOS E DOS MATERIAIS DE REVESTIMENTO DAS JUNTAS</t>
  </si>
  <si>
    <t>MONTAGEM E ASSENTAMENTO DE TUBULACAO DE CHAPA DE ACO DE 1/2"DE ESPESSURA,COM 12,00M DE COMPRIMENTO E 2000MM DE DIAMETRO,INCLUSIVE SOLDA E REVESTIMENTO DAS JUNTAS,EXCLUSIVE FORNECIMENTO DOS TUBOS E DOS MATERIAIS DE REVESTIMENTO DAS JUNTAS</t>
  </si>
  <si>
    <t>MONTAGEM E ASSENTAMENTO DE TUBULACAO DE CHAPA DE ACO DE 1/2"DE ESPESSURA,COM 12,00M DE COMPRIMENTO E 2500MM DE DIAMETRO,INCLUSIVE SOLDA E REVESTIMENTO DAS JUNTAS,EXCLUSIVE FORNECIMENTO DOS TUBOS E DOS MATERIAIS DE REVESTIMENTO DAS JUNTAS</t>
  </si>
  <si>
    <t>MONTAGEM E ASSENTAMENTO DE TUBULACAO DE CHAPA DE ACO DE 5/8"DE ESPESSURA,COM 12,00M DE COMPRIMENTO E 1800MM DE DIAMETRO,INCLUSIVE SOLDA E REVESTIMENTO DAS JUNTAS,EXCLUSIVE FORNECIMENTO DOS TUBOS E DOS MATERIAIS DE REVESTIMENTO DAS JUNTAS</t>
  </si>
  <si>
    <t>MONTAGEM E ASSENTAMENTO DE TUBULACAO DE CHAPA DE ACO DE 5/8"DE ESPESSURA,COM 12,00M DE COMPRIMENTO E 2000MM DE DIAMETRO,INCLUSIVE SOLDA E REVESTIMENTO DAS JUNTAS,EXCLUSIVE FORNECIMENTO DOS TUBOS E DOS MATERIAIS DE REVESTIMENTO DAS JUNTAS</t>
  </si>
  <si>
    <t>MONTAGEM E ASSENTAMENTO DE TUBULACAO DE CHAPA DE ACO DE 5/8"DE ESPESSURA,COM 12,00M DE COMPRIMENTO E 2500MM DE DIAMETRO,INCLUSIVE SOLDA E REVESTIMENTO DAS JUNTAS,EXCLUSIVE FORNECIMENTO DOS TUBOS E DOS MATERIAIS DE REVESTIMENTO DAS JUNTAS</t>
  </si>
  <si>
    <t>MONTAGEM E ASSENTAMENTO DE PECAS DE ACO,POR JUNTA SOLDADA DE2" DE DIAMETRO,INCLUSIVE SOLDA, EXCLUSIVE FORNECIMENTO DASPECAS</t>
  </si>
  <si>
    <t>MONTAGEM E ASSENTAMENTO DE PECAS DE ACO,POR JUNTA SOLDADA DE3" DE DIAMETRO,INCLUSIVE SOLDA, EXCLUSIVE FORNECIMENTO DASPECAS</t>
  </si>
  <si>
    <t>MONTAGEM E ASSENTAMENTO DE PECAS DE ACO,POR JUNTA SOLDADA DE4" DE DIAMETRO,INCLUSIVE SOLDA, EXCLUSIVE FORNECIMENTO DASPECAS</t>
  </si>
  <si>
    <t>MONTAGEM E ASSENTAMENTO DE PECAS DE CHAPA DE ACO DE 3/16" DEESPESSURA,POR JUNTA SOLDADA,DE 150MM DE DIAMETRO,INCLUSIVESOLDA,EXCLUSIVE FORNECIMENTO DAS PECAS E DOS MATERIAIS DE REVESTIMENTO DAS JUNTAS</t>
  </si>
  <si>
    <t>MONTAGEM E ASSENTAMENTO DE PECAS DE CHAPA DE ACO DE 3/16" DEESPESSURA,POR JUNTA SOLDADA,DE 200MM DE DIAMETRO,INCLUSIVESOLDA,EXCLUSIVE FORNECIMENTO DAS PECAS E DOS MATERIAIS DE REVESTIMENTO DAS JUNTAS</t>
  </si>
  <si>
    <t>MONTAGEM E ASSENTAMENTO DE PECAS DE CHAPA DE ACO DE 3/16" DEESPESSURA,POR JUNTA SOLDADA,DE 250MM DE DIAMETRO,INCLUSIVESOLDA,EXCLUSIVE FORNECIMENTO DAS PECAS E DOS MATERIAIS DE REVESTIMENTO DAS JUNTAS</t>
  </si>
  <si>
    <t>MONTAGEM E ASSENTAMENTO DE PECAS DE CHAPA DE ACO DE 3/16" DEESPESSURA,POR JUNTA SOLDADA,DE 300MM DE DIAMETRO,INCLUSIVESOLDA,EXCLUSIVE FORNECIMENTO DAS PECAS E DOS MATERIAIS DE REVESTIMENTO DAS JUNTAS</t>
  </si>
  <si>
    <t>MONTAGEM E ASSENTAMENTO DE PECAS DE CHAPA DE ACO DE 3/16" DEESPESSURA,POR JUNTA SOLDADA,DE 350MM DE DIAMETRO,INCLUSIVESOLDA,EXCLUSIVE FORNECIMENTO DAS PECAS E DOS MATERIAIS DE REVESTIMENTO DAS JUNTAS</t>
  </si>
  <si>
    <t>MONTAGEM E ASSENTAMENTO DE PECAS DE CHAPA DE ACO DE 3/16" DEESPESSURA,POR JUNTA SOLDADA,DE 400MM DE DIAMETRO,INCLUSIVESOLDA,EXCLUSIVE FORNECIMENTO DAS PECAS E DOS MATERIAIS DE REVESTIMENTO DAS JUNTAS</t>
  </si>
  <si>
    <t>MONTAGEM E ASSENTAMENTO DE PECAS DE CHAPA DE ACO DE 3/16" DEESPESSURA,POR JUNTA SOLDADA,DE 450MM DE DIAMETRO,INCLUSIVESOLDA,EXCLUSIVE FORNECIMENTO DAS PECAS E DOS MATERIAIS DE REVESTIMENTO DAS JUNTAS</t>
  </si>
  <si>
    <t>MONTAGEM E ASSENTAMENTO DE PECAS DE CHAPA DE ACO DE 3/16" DEESPESSURA,POR JUNTA SOLDADA,DE 500MM DE DIAMETRO,INCLUSIVESOLDA,EXCLUSIVE FORNECIMENTO DAS PECAS E DOS MATERIAIS DE REVESTIMENTO DAS JUNTAS</t>
  </si>
  <si>
    <t>MONTAGEM E ASSENTAMENTO DE PECAS DE CHAPA DE ACO DE 1/4" DEESPESSURA,POR JUNTA SOLDADA,DE 150MM DE DIAMETRO,INCLUSIVE SOLDA,EXCLUSIVE FORNECIMENTO DAS PECAS E DOS MATERIAIS DE REVESTIMENTO DAS JUNTAS</t>
  </si>
  <si>
    <t>MONTAGEM E ASSENTAMENTO DE PECAS DE CHAPA DE ACO DE 1/4" DEESPESSURA,POR JUNTA SOLDADA,DE 200MM DE DIAMETRO,INCLUSIVE SOLDA,EXCLUSIVE FORNECIMENTO DAS PECAS E DOS MATERIAIS DE REVESTIMENTO DAS JUNTAS</t>
  </si>
  <si>
    <t>MONTAGEM E ASSENTAMENTO DE PECAS DE CHAPA DE ACO DE 1/4" DEESPESSURA,POR JUNTA SOLDADA,DE 250MM DE DIAMETRO,INCLUSIVE SOLDA,EXCLUSIVE FORNECIMENTO DAS PECAS E DOS MATERIAIS DE REVESTIMENTO DAS JUNTAS</t>
  </si>
  <si>
    <t>MONTAGEM E ASSENTAMENTO DE PECAS DE CHAPA DE ACO DE 1/4" DEESPESSURA,POR JUNTA SOLDADA,DE 300MM DE DIAMETRO,INCLUSIVE SOLDA,EXCLUSIVE FORNECIMENTO DAS PECAS E DOS MATERIAIS DE REVESTIMENTO DAS JUNTAS</t>
  </si>
  <si>
    <t>MONTAGEM E ASSENTAMENTO DE PECAS DE CHAPA DE ACO DE 1/4" DEESPESSURA,POR JUNTA SOLDADA,DE 350MM DE DIAMETRO,INCLUSIVE SOLDA,EXCLUSIVE FORNECIMENTO DAS PECAS E DOS MATERIAIS DE REVESTIMENTO DAS JUNTAS</t>
  </si>
  <si>
    <t>MONTAGEM E ASSENTAMENTO DE PECAS DE CHAPA DE ACO DE 1/4" DEESPESSURA,POR JUNTA SOLDADA,DE 400MM DE DIAMETRO,INCLUSIVE SOLDA,EXCLUSIVE FORNECIMENTO DAS PECAS E DOS MATERIAIS DE REVESTIMENTO DAS JUNTAS</t>
  </si>
  <si>
    <t>MONTAGEM E ASSENTAMENTO DE PECAS DE CHAPA DE ACO DE 1/4" DEESPESSURA,POR JUNTA SOLDADA,DE 450MM DE DIAMETRO,INCLUSIVE SOLDA,EXCLUSIVE FORNECIMENTO DAS PECAS E DOS MATERIAIS DE REVESTIMENTO DAS JUNTAS</t>
  </si>
  <si>
    <t>MONTAGEM E ASSENTAMENTO DE PECAS DE CHAPA DE ACO DE 1/4" DEESPESSURA,POR JUNTA SOLDADA,DE 500MM DE DIAMETRO,INCLUSIVE SOLDA,EXCLUSIVE FORNECIMENTO DAS PECAS E DOS MATERIAIS DE REVESTIMENTO DAS JUNTAS</t>
  </si>
  <si>
    <t>MONTAGEM E ASSENTAMENTO DE PECAS DE CHAPA DE ACO DE 1/4" DEESPESSURA,POR JUNTA SOLDADA,DE 600MM DE DIAMETRO,INCLUSIVE SOLDA,EXCLUSIVE FORNECIMENTO DAS PECAS E DOS MATERIAIS DE REVESTIMENTO DAS JUNTAS</t>
  </si>
  <si>
    <t>MONTAGEM E ASSENTAMENTO DE PECAS DE CHAPA DE ACO DE 1/4" DEESPESSURA,POR JUNTA SOLDADA,DE 700MM DE DIAMETRO,INCLUSIVE SOLDA,EXCLUSIVE FORNECIMENTO DAS PECAS E DOS MATERIAIS DE REVESTIMENTO DAS JUNTAS</t>
  </si>
  <si>
    <t>MONTAGEM E ASSENTAMENTO DE PECAS DE CHAPA DE ACO DE 1/4" DEESPESSURA,POR JUNTA SOLDADA,DE 800MM DE DIAMETRO,INCLUSIVE SOLDA,EXCLUSIVE FORNECIMENTO DAS PECAS E DOS MATERIAIS DE REVESTIMENTO DAS JUNTAS</t>
  </si>
  <si>
    <t>MONTAGEM E ASSENTAMENTO DE PECAS DE CHAPA DE ACO DE 5/16" DEESPESSURA,POR JUNTA SOLDADA,DE 300MM DE DIAMETRO,INCLUSIVESOLDA,EXCLUSIVE FORNECIMENTO DAS PECAS E DOS MATERIAIS DE REVESTIMENTO DAS JUNTAS</t>
  </si>
  <si>
    <t>MONTAGEM E ASSENTAMENTO DE PECAS DE CHAPA DE ACO DE 5/16" DEESPESSURA,POR JUNTA SOLDADA,DE 350MM DE DIAMETRO,INCLUSIVESOLDA,EXCLUSIVE FORNECIMENTO DAS PECAS E DOS MATERIAIS DE REVESTIMENTO DAS JUNTAS</t>
  </si>
  <si>
    <t>MONTAGEM E ASSENTAMENTO DE PECAS DE CHAPA DE ACO DE 5/16" DEESPESSURA,POR JUNTA SOLDADA,DE 400MM DE DIAMETRO,INCLUSIVESOLDA,EXCLUSIVE FORNECIMENTO DAS PECAS E DOS MATERIAIS DE REVESTIMENTO DAS JUNTAS</t>
  </si>
  <si>
    <t>MONTAGEM E ASSENTAMENTO DE PECAS DE CHAPA DE ACO DE 5/16" DEESPESSURA,POR JUNTA SOLDADA,DE 450MM DE DIAMETRO,INCLUSIVESOLDA,EXCLUSIVE FORNECIMENTO DAS PECAS E DOS MATERIAIS DE REVESTIMENTO DAS JUNTAS</t>
  </si>
  <si>
    <t>MONTAGEM E ASSENTAMENTO DE PECAS DE CHAPA DE ACO DE 5/16" DEESPESSURA,POR JUNTA SOLDADA,DE 500MM DE DIAMETRO,INCLUSIVESOLDA,EXCLUSIVE FORNECIMENTO DAS PECAS E DOS MATERIAIS DE REVESTIMENTO DAS JUNTAS</t>
  </si>
  <si>
    <t>MONTAGEM E ASSENTAMENTO DE PECAS DE CHAPA DE ACO DE 5/16" DEESPESSURA,POR JUNTA SOLDADA,DE 600MM DE DIAMETRO,INCLUSIVESOLDA,EXCLUSIVE FORNECIMENTO DAS PECAS E DOS MATERIAIS DE REVESTIMENTO DAS JUNTAS</t>
  </si>
  <si>
    <t>MONTAGEM E ASSENTAMENTO DE PECAS DE CHAPA DE ACO DE 5/16" DEESPESSURA,POR JUNTA SOLDADA,DE 700MM DE DIAMETRO,INCLUSIVESOLDA,EXCLUSIVE FORNECIMENTO DAS PECAS E DOS MATERIAIS DE REVESTIMENTO DAS JUNTAS</t>
  </si>
  <si>
    <t>MONTAGEM E ASSENTAMENTO DE PECAS DE CHAPA DE ACO DE 5/16" DEESPESSURA,POR JUNTA SOLDADA,DE 800MM DE DIAMETRO,INCLUSIVESOLDA,EXCLUSIVE FORNECIMENTO DAS PECAS E DOS MATERIAIS DE REVESTIMENTO DAS JUNTAS</t>
  </si>
  <si>
    <t>MONTAGEM E ASSENTAMENTO DE PECAS DE CHAPA DE ACO DE 5/16" DEESPESSURA,POR JUNTA SOLDADA,DE 900MM DE DIAMETRO,INCLUSIVESOLDA,EXCLUSIVE FORNECIMENTO DAS PECAS E DOS MATERIAIS DE REVESTIMENTO DAS JUNTAS</t>
  </si>
  <si>
    <t>MONTAGEM E ASSENTAMENTO DE PECAS DE CHAPA DE ACO DE 5/16" DEESPESSURA,POR JUNTA SOLDADA,DE 1000MM DE DIAMETRO,INCLUSIVESOLDA,EXCLUSIVE FORNECIMENTO DAS PECAS E DOS MATERIAIS DE REVESTIMENTO DAS JUNTAS</t>
  </si>
  <si>
    <t>MONTAGEM E ASSENTAMENTO DE PECAS DE CHAPA DE ACO DE 5/16" DEESPESSURA,POR JUNTA SOLDADA,DE 1200MM DE DIAMETRO,INCLUSIVESOLDA,EXCLUSIVE FORNECIMENTO DAS PECAS E DOS MATERIAIS DE REVESTIMENTO DAS JUNTAS</t>
  </si>
  <si>
    <t>MONTAGEM E ASSENTAMENTO DE PECAS DE CHAPA DE ACO DE 3/8" DEESPESSURA,POR JUNTA SOLDADA,DE 300MM DE DIAMETRO,INCLUSIVE SOLDA,EXCLUSIVE FORNECIMENTO DAS PECAS E DOS MATERIAIS DE REVESTIMENTO DAS JUNTAS</t>
  </si>
  <si>
    <t>MONTAGEM E ASSENTAMENTO DE PECAS DE CHAPA DE ACO DE 3/8" DEESPESSURA,POR JUNTA SOLDADA,DE 350MM DE DIAMETRO,INCLUSIVE SOLDA,EXCLUSIVE FORNECIMENTO DAS PECAS E DOS MATERIAIS DE REVESTIMENTO DAS JUNTAS</t>
  </si>
  <si>
    <t>MONTAGEM E ASSENTAMENTO DE PECAS DE CHAPA DE ACO DE 3/8" DEESPESSURA,POR JUNTA SOLDADA,DE 400MM DE DIAMETRO,INCLUSIVE SOLDA,EXCLUSIVE FORNECIMENTO DAS PECAS E DOS MATERIAIS DE REVESTIMENTO DAS JUNTAS</t>
  </si>
  <si>
    <t>MONTAGEM E ASSENTAMENTO DE PECAS DE CHAPA DE ACO DE 3/8" DEESPESSURA,POR JUNTA SOLDADA,DE 450MM DE DIAMETRO,INCLUSIVE SOLDA,EXCLUSIVE FORNECIMENTO DAS PECAS E DOS MATERIAIS DE REVESTIMENTO DAS JUNTAS</t>
  </si>
  <si>
    <t>MONTAGEM E ASSENTAMENTO DE PECAS DE CHAPA DE ACO DE 3/8" DEESPESSURA,POR JUNTA SOLDADA,DE 500MM DE DIAMETRO,INCLUSIVE SOLDA,EXCLUSIVE FORNECIMENTO DAS PECAS E DOS MATERIAIS DE REVESTIMENTO DAS JUNTAS</t>
  </si>
  <si>
    <t>MONTAGEM E ASSENTAMENTO DE PECAS DE CHAPA DE ACO DE 3/8" DEESPESSURA,POR JUNTA SOLDADA,DE 600MM DE DIAMETRO,INCLUSIVE SOLDA,EXCLUSIVE FORNECIMENTO DAS PECAS E DOS MATERIAIS DE REVESTIMENTO DAS JUNTAS</t>
  </si>
  <si>
    <t>MONTAGEM E ASSENTAMENTO DE PECAS DE CHAPA DE ACO DE 3/8" DEESPESSURA,POR JUNTA SOLDADA,DE 700MM DE DIAMETRO,INCLUSIVE SOLDA,EXCLUSIVE FORNECIMENTO DAS PECAS E DOS MATERIAIS DE REVESTIMENTO DAS JUNTAS</t>
  </si>
  <si>
    <t>MONTAGEM E ASSENTAMENTO DE PECAS DE CHAPA DE ACO DE 3/8" DEESPESSURA,POR JUNTA SOLDADA,DE 800MM DE DIAMETRO,INCLUSIVE SOLDA,EXCLUSIVE FORNECIMENTO DAS PECAS E DOS MATERIAIS DE REVESTIMENTO DAS JUNTAS</t>
  </si>
  <si>
    <t>MONTAGEM E ASSENTAMENTO DE PECAS DE CHAPA DE ACO DE 3/8" DEESPESSURA,POR JUNTA SOLDADA,DE 900MM DE DIAMETRO,INCLUSIVE SOLDA,EXCLUSIVE FORNECIMENTO DAS PECAS E DOS MATERIAIS DE REVESTIMENTO DAS JUNTAS</t>
  </si>
  <si>
    <t>MONTAGEM E ASSENTAMENTO DE PECAS DE CHAPA DE ACO DE 3/8" DEESPESSURA,POR JUNTA SOLDADA,DE 1000MM DE DIAMETRO,INCLUSIVESOLDA,EXCLUSIVE FORNECIMENTO DAS PECAS E DOS MATERIAIS DE REVESTIMENTO DAS JUNTAS</t>
  </si>
  <si>
    <t>MONTAGEM E ASSENTAMENTO DE PECAS DE CHAPA DE ACO DE 3/8" DEESPESSURA,POR JUNTA SOLDADA,DE 1200MM DE DIAMETRO,INCLUSIVESOLDA,EXCLUSIVE FORNECIMENTO DAS PECAS E DOS MATERIAIS DE REVESTIMENTO DAS JUNTAS</t>
  </si>
  <si>
    <t>MONTAGEM E ASSENTAMENTO DE PECAS DE CHAPA DE ACO DE 3/8" DEESPESSURA,POR JUNTA SOLDADA,DE 1300MM DE DIAMETRO,INCLUSIVESOLDA,EXCLUSIVE FORNECIMENTO DAS PECAS E DOS MATERIAIS DE REVESTIMENTO DAS JUNTAS</t>
  </si>
  <si>
    <t>MONTAGEM E ASSENTAMENTO DE PECAS DE CHAPA DE ACO DE 3/8" DEESPESSURA,POR JUNTA SOLDADA,DE 1500MM DE DIAMETRO,INCLUSIVESOLDA,EXCLUSIVE FORNECIMENTO DA PECAS E DOS MATERIAIS DE REVESTIMENTO DAS JUNTAS</t>
  </si>
  <si>
    <t>MONTAGEM E ASSENTAMENTO DE PECAS DE CHAPA DE ACO DE 3/8" DEESPESSURA,POR JUNTA SOLDADA,DE 2000MM DE DIAMETRO,INCLUSIVESOLDA,EXCLUSIVE FORNECIMENTO DAS PECAS E DOS MATERIAIS DE REVESTIMENTO DAS JUNTAS</t>
  </si>
  <si>
    <t>MONTAGEM E ASSENTAMENTO DE PECAS DE CHAPA DE ACO DE 3/8" DEESPESSURA,POR JUNTA SOLDADA,DE 2500MM DE DIAMETRO,INCLUSIVESOLDA,EXCLUSIVE FORNECIMENTO DAS PECAS E DOS MATERIAIS DE REVESTIMENTO DAS JUNTAS</t>
  </si>
  <si>
    <t>MONTAGEM E ASSENTAMENTO DE PECAS DE CHAPA DE ACO DE 1/2" DEESPESSURA,POR JUNTA SOLDADA,DE 500MM DE DIAMETRO,INCLUSIVE SOLDA,EXCLUSIVE FORNECIMENTO DAS PECAS E DOS MATERIAIS DE REVESTIMENTO DAS JUNTAS</t>
  </si>
  <si>
    <t>MONTAGEM E ASSENTAMENTO DE PECAS DE CHAPA DE ACO DE 1/2" DEESPESSURA,POR JUNTA SOLDADA,DE 600MM DE DIAMETRO,INCLUSIVE SOLDA,EXCLUSIVE FORNECIMENTO DAS PECAS E DOS MATERIAIS DE REVESTIMENTO DAS JUNTAS</t>
  </si>
  <si>
    <t>MONTAGEM E ASSENTAMENTO DE PECAS DE CHAPA DE ACO DE 1/2" DEESPESSURA,POR JUNTA SOLDADA,DE 700MM DE DIAMETRO,INCLUSIVE SOLDA,EXCLUSIVE FORNECIMENTO DAS PECAS E DOS MATERIAIS DE REVESTIMENTO DAS JUNTAS</t>
  </si>
  <si>
    <t>MONTAGEM E ASSENTAMENTO DE PECAS DE CHAPA DE ACO DE 1/2" DEESPESSURA,POR JUNTA SOLDADA,DE 800MM DE DIAMETRO,INCLUSIVE SOLDA,EXCLUSIVE FORNECIMENTO DAS PECAS E DOS MATERIAIS DE REVESTIMENTO DAS JUNTAS</t>
  </si>
  <si>
    <t>MONTAGEM E ASSENTAMENTO DE PECAS DE CHAPA DE ACO DE 1/2" DEESPESSURA,POR JUNTA SOLDADA,DE 900MM DE DIAMETRO,INCLUSIVE SOLDA,EXCLUSIVE FORNECIMENTO DAS PECAS E DOS MATERIAIS DE REVESTIMENTO DAS JUNTAS</t>
  </si>
  <si>
    <t>MONTAGEM E ASSENTAMENTO DE PECAS DE CHAPA DE ACO DE 1/2" DEESPESSURA,POR JUNTA SOLDADA,DE 1000MM DE DIAMETRO,INCLUSIVESOLDA,EXCLUSIVE FORNECIMENTO DAS PECAS E DOS MATERIAIS DE REVESTIMENTO DAS JUNTAS</t>
  </si>
  <si>
    <t>MONTAGEM E ASSENTAMENTO DE PECAS DE CHAPA DE ACO DE 1/2" DEESPESSURA,POR JUNTA SOLDADA,DE 1200MM DE DIAMETRO,INCLUSIVESOLDA,EXCLUSIVE FORNECIMENTO DAS PECAS E DOS MATERIAIS DE REVESTIMENTO DAS JUNTAS</t>
  </si>
  <si>
    <t>MONTAGEM E ASSENTAMENTO DE PECAS DE CHAPA DE ACO DE 1/2" DEESPESSURA,POR JUNTA SOLDADA,DE 1500MM DE DIAMETRO,INCLUSIVESOLDA,EXCLUSIVE FORNECIMENTO DAS PECAS E DOS MATERIAIS DE REVESTIMENTO DAS JUNTAS</t>
  </si>
  <si>
    <t>MONTAGEM E ASSENTAMENTO DE PECAS DE CHAPA DE ACO DE 1/2" DEESPESSURA,POR JUNTA SOLDADA,DE 1750MM DE DIAMETRO,INCLUSIVESOLDA,EXCLUSIVE FORNECIMENTO DAS PECAS E DOS MATERIAIS DE REVESTIMENTO DAS JUNTAS</t>
  </si>
  <si>
    <t>MONTAGEM E ASSENTAMENTO DE PECAS DE CHAPA DE ACO DE 1/2" DEESPESSURA,POR JUNTA SOLDADA,DE 1800MM DE DIAMETRO,INCLUSIVESOLDA,EXCLUSIVE FORNECIMENTO DAS PECAS E DOS MATERIAIS DE REVESTIMENTO DAS JUNTAS</t>
  </si>
  <si>
    <t>MONTAGEM E ASSENTAMENTO DE PECAS DE CHAPA DE ACO DE 1/2" DEESPESSURA,POR JUNTA SOLDADA,DE 2000MM DE DIAMETRO,INCLUSIVESOLDA,EXCLUSIVE FORNECIMENTO DAS PECAS E DOS MATERIAIS DE REVESTIMENTO DAS JUNTAS</t>
  </si>
  <si>
    <t>MONTAGEM E ASSENTAMENTO DE PECAS DE CHAPA DE ACO DE 1/2" DEESPESSURA,POR JUNTA SOLDADA,DE 2500MM DE DIAMETRO,INCLUSIVESOLDA,EXCLUSIVE FORNECIMENTO DAS PECAS E DOS MATERIAIS DE REVESTIMENTO DAS JUNTAS</t>
  </si>
  <si>
    <t>MONTAGEM E ASSENTAMENTO DE PECAS DE CHAPA DE ACO DE 5/8" DEESPESSURA,POR JUNTA SOLDADA,DE 1800MM DE DIAMETRO,INCLUSIVESOLDA,EXCLUSIVE FORNECIMENTO DAS PECAS E DOS MATERIAIS DE REVESTIMENTO DAS JUNTAS</t>
  </si>
  <si>
    <t>MONTAGEM E ASSENTAMENTO DE PECAS DE CHAPA DE ACO DE 5/8" DEESPESSURA,POR JUNTA SOLDADA,DE 2000MM DE DIAMETRO,INCLUSIVESOLDA,EXCLUSIVE FORNECIMENTO DAS PECAS E DOS MATERIAIS DE REVESTIMENTO DAS JUNTAS</t>
  </si>
  <si>
    <t>MONTAGEM E ASSENTAMENTO DE PECAS DE CHAPA DE ACO DE 5/8" DEESPESSURA,POR JUNTA SOLDADA,DE 2500MM DE DIAMETRO,INCLUSIVESOLDA,EXCLUSIVE FORNECIMENTO DAS PECAS E DOS MATERIAIS DE REVESTIMENTO DAS JUNTAS</t>
  </si>
  <si>
    <t>EXECUCAO DE DEFLEXAO ATE 22°30',NO CAMPO,EM TUBULACAO DE CHAPA DE ACO SOLDADO COM ESPESSURA DE 3/16" E DIAMETRO DE 150MM,COMPREENDENDO POSICIONAMENTO DO TUBO, REMOCAO DE REVESTIMENTOS,CORTE OBLIQUO,GIRO DE 180°,PREPARO DAS PONTAS, SOLDA E NOVO REVESTIMENTO DA JUNTA IDENTICO AO ORIGINAL</t>
  </si>
  <si>
    <t>EXECUCAO DE DEFLEXAO ATE 22º30',NO CAMPO,EM TUBULACAO DE CHAPA DE ACO SOLDADO COM ESPESSURA DE 3/16" E DIAMETRO DE 200MM,COMPREENDENDO POSICIONAMENTO DO TUBO,REMOCAO DE REVESTIMENTOS,CORTE OBLIQUO,GIRO DE 180°,PREPARO DAS PONTAS,SOLDA E NOVO REVESTIMENTO DA JUNTA IDENTICO AO ORIGINAL</t>
  </si>
  <si>
    <t>EXECUCAO DE DEFLEXAO ATE 22°30',NO CAMPO,EM TUBULACAO DE CHAPA DE ACO SOLDADO COM ESPESSURA DE 3/16" E DIAMETRO DE 250MM,COMPREENDENDO POSICIONAMENTO DO TUBO,REMOCAO DE REVESTIMENTOS,CORTE OBLIQUO,GIRO DE 180°,PREPARO DAS PONTAS,SOLDA E NOVO REVESTIMENTO DA JUNTA IDENTICO AO ORIGINAL</t>
  </si>
  <si>
    <t>EXECUCAO DE DEFLEXAO ATE 22°30',NO CAMPO,EM TUBULACAO DE CHAPA DE ACO SOLDADO COM ESPESSURA DE 3/16" E DIAMETRO DE 300MM,COMPREENDENDO POSICIONAMENTO DO TUBO,REMOCAO DE REVESTIMENTOS,CORTE OBLIQUO,GIRO DE 180°,PREPARO DAS PONTAS,SOLDA E NOVO REVESTIMENTO DA JUNTA IDENTICO AO ORIGINAL</t>
  </si>
  <si>
    <t>EXECUCAO DE DEFLEXAO ATE 22°30',NO CAMPO,EM TUBULACAO DE CHAPA DE ACO SOLDADO COM ESPESSURA DE 3/16" E DIAMETRO DE 400MM,COMPREENDENDO POSICIONAMENTO DO TUBO,REMOCAO DE REVESTIMENTOS,CORTE OBLIQUO,GIRO DE 180°,PREPARO DAS PONTAS,SOLDA E NOVO REVESTIMENTO DA JUNTA IDENTICO AO ORIGINAL</t>
  </si>
  <si>
    <t>EXECUCAO DE DEFLEXAO ATE 22°30',NO CAMPO,EM TUBULACAO DE CHAPA DE ACO SOLDADO COM ESPESSURA DE 3/16" E DIAMETRO DE 450MM,COMPREENDENDO POSICIONAMENTO DO TUBO,REMOCAO DE REVESTIMENTOS,CORTE OBLIQUO,GIRO DE 180°,PREPARO DAS PONTAS,SOLDA E NOVO REVESTIMENTO DA JUNTA IDENTICO AO ORIGINAL</t>
  </si>
  <si>
    <t>EXECUCAO DE DEFLEXAO ATE 22°30',NO CAMPO,EM TUBULACAO DE CHAPA DE ACO SOLDADO COM ESPESSURA DE 3/16" E DIAMETRO DE 500MM,COMPREENDENDO POSICIONAMENTO DO TUBO,REMOCAO DE REVESTIMENTOS,CORTE OBLIQUO,GIRO DE 180°,PREPARO DAS PONTAS,SOLDA E NOVO REVESTIMENTO DA JUNTA IDENTICO AO ORIGINAL</t>
  </si>
  <si>
    <t>EXECUCAO DE DEFLEXAO ATE 22°30',NO CAMPO,EM TUBULACAO DE CHAPA DE ACO SOLDADO COM ESPESSURA DE 3/16" E DIAMETRO DE 600MM,COMPREENDENDO POSICIONAMENTO DO TUBO,REMOCAO DE REVESTIMENTOS,CORTE OBLIQUO,GIRO DE 180°,PREPARO DAS PONTAS,SOLDA E NOVO REVESTIMENTO DA JUNTA IDENTICO AO ORIGINAL</t>
  </si>
  <si>
    <t>EXECUCAO DE DEFLEXAO ATE 22°30',NO CAMPO,EM TUBULACAO DE CHAPA DE ACO SOLDADO COM ESPESSURA DE 3/16" E DIAMETRO DE 700MM,COMPREENDENDO POSICIONAMENTO DO TUBO,REMOCAO DE REVESTIMENTOS,CORTE OBLIQUO,GIRO DE 180°,PREPARO DAS PONTAS,SOLDA E NOVO REVESTIMENTO DA JUNTA IDENTICO AO ORIGINAL</t>
  </si>
  <si>
    <t>EXECUCAO DE DEFLEXAO ATE 22°30',NO CAMPO,EM TUBULACAO DE CHAPA DE ACO SOLDADO COM ESPESSURA DE 1/4" E DIAMETRO DE 150MM,COMPREENDENDO POSICIONAMENO DO TUBO,REMOCAO DE REVESTIMENTOS,CORTE OBLIQUO,GIRO DE 180°,PREPARO DAS PONTAS,SOLDA E NOVOREVESTIMENTO DA JUNTA IDENTICO AO ORIGINAL</t>
  </si>
  <si>
    <t>EXECUCAO DE DEFLEXAO ATE 22°30',NO CAMPO,EM TUBULACAO DE CHAPA DE ACO SOLDADO COM ESPESSURA DE 1/4" E DIAMETRO DE 200MM,COMPREENDENDO POSICIONAMENTO DO TUBO,REMOCAO DE REVESTIMENTOS,CORTE OBLIQUO,GIRO DE 180°,PREPARO DAS PONTAS,SOLDA E NOVOREVESTIMENTO DA JUNTA IDENTICO AO ORIGINAL</t>
  </si>
  <si>
    <t>EXECUCAO DE DEFLEXAO ATE 22°30',NO CAMPO,EM TUBULACAO DE CHAPA DE ACO SOLDADO COM ESPESSURA DE 1/4" E DIAMETRO DE 250MM,COMPREENDENDO POSICIONAMENTO DO TUBO,REMOCAO DE REVESTIMENTOS,CORTE OBLIQUO,GIRO DE 180°,PREPARO DAS PONTAS,SOLDA E NOVOREVESTIMENTO DA JUNTA IDENTICO AO ORIGINAL</t>
  </si>
  <si>
    <t>EXECUCAO DE DEFLEXAO ATE 22°30',NO CAMPO,EM TUBULACAO DE CHAPA DE ACO SOLDADO COM ESPESSURA DE 1/4" E DIAMETRO DE 300MM,COMPREENDENDO POSICIONAMENTO DO TUBO,REMOCAO DE REVESTIMENTOS,CORTE OBLIQUO,GIRO DE 180°,PREPARO DAS PONTAS,SOLDA E NOVOREVESTIMENTO DA JUNTA IDENTICO AO ORIGINAL</t>
  </si>
  <si>
    <t>EXECUCAO DE DEFLEXAO ATE 22°30',NO CAMPO,EM TUBULACAO DE CHAPA DE ACO SOLDADO COM ESPESSURA DE 1/4" E DIAMETRO DE 350MM,COMPREENDENDO POSICIONAMENTO DO TUBO,REMOCAO DE REVESTIMENTOS,CORTE OBLIQUO,GIRO DE 180°,PREPARO DAS PONTAS,SOLDA E NOVOREVESTIMENTO DA JUNTA IDENTICO AO ORIGINAL</t>
  </si>
  <si>
    <t>EXECUCAO DE DEFLEXAO ATE 22°30',NO CAMPO,EM TUBULACAO DE CHAPA DE ACO SOLDADO COM ESPESSURA DE 1/4" E DIAMETRO DE 400MM,COMPREENDENDO POSICIONAMENTO DO TUBO,REMOCAO DE REVESTIMENTOS,CORTE OBLIQUO,GIRO DE 180°,PREPARO DAS PONTAS,SOLDA E NOVOREVESTIMENTO DA JUNTA IDENTICO AO ORIGINAL</t>
  </si>
  <si>
    <t>EXECUCAO DE DEFLEXAO ATE 22°30',NO CAMPO,EM TUBULACAO DE CHAPA DE ACO SOLDADO COM ESPESSURA DE 1/4" E DIAMETRO DE 450MM,COMPREENDENDO POSICIONAMENTO DO TUBO,REMOCAO DE REVESTIMENTOS,CORTE OBLIQUO,GIRO DE 180°,PREPARO DAS PONTAS,SOLDA E NOVOREVESTIMENTO DA JUNTA IDENTICO AO ORIGINAL</t>
  </si>
  <si>
    <t>EXECUCAO DE DEFLEXAO ATE 22°30',NO CAMPO,EM TUBULACAO DE CHAPA DE ACO SOLDADO COM ESPESSURA DE 1/4" E DIAMETRO DE 500MM,COMPREENDENDO POSICIONAMENTO DO TUBO,REMOCAO DE REVESTIMENTOS,CORTE OBLIQUO,GIRO DE 180°,PREPARO DAS PONTAS,SOLDA E NOVOREVESTIMENTO DA JUNTA IDENTICO AO ORIGINAL</t>
  </si>
  <si>
    <t>EXECUCAO DE DEFLEXAO ATE 22°30',NO CAMPO,EM TUBULACAO DE CHAPA DE ACO SOLDADO COM ESPESSURA DE 1/4" E DIAMETRO DE 600MM,COMPREENDENDO POSICIONAMENTO DO TUBO,REMOCAO DE REVESTIMENTOS,CORTE OBLIQUO,GIRO DE 180°,PREPARO DAS PONTAS,SOLDA E NOVOREVESTIMENTO DA JUNTA IDENTICO AO ORIGINAL</t>
  </si>
  <si>
    <t>EXECUCAO DE DEFLEXAO ATE 22°30',NO CAMPO,EM TUBULACAO DE CHAPA DE ACO SOLDADO COM ESPESSURA DE 1/4" E DIAMETRO DE 700MM,COMPREENDENDO POSICIONAMENTO DO TUBO,REMOCAO DE REVESTIMENTOS,CORTE OBLIQUO,GIRO DE 180°,PREPARO DAS PONTAS,SOLDA E NOVOREVESTIMENTO DA JUNTA IDENTICO AO ORIGINAL</t>
  </si>
  <si>
    <t>EXECUCAO DE DEFLEXAO ATE 22°30',NO CAMPO,EM TUBULACAO DE CHAPA DE ACO SOLDADO COM ESPESSURA DE 1/4" E DIAMETRO DE 800MM,COMPREENDENDO POSICIONAMENTO DO TUBO,REMOCAO DE REVESTIMENTOS,CORTE OBLIQUO,GIRO DE 180°,PREPARO DAS PONTAS,SOLDA E NOVOREVESTIMENTO DA JUNTA IDENTICO AO ORIGINAL</t>
  </si>
  <si>
    <t>EXECUCAO DE DEFLEXAO ATE 22°30',NO CAMPO,EM TUBULACAO DE CHAPA DE ACO SOLDADO COM ESPESSURA DE 5/16" E DIAMETRO DE 300MM,COMPREENDENDO POSICIONAMENTO DO TUBO,REMOCAO DE REVESTIMENTOS,CORTE OBLIQUO,GIRO DE 180°,PREPARO DAS PONTAS,SOLDA E NOVO REVESTIMENTO DA JUNTA IDENTICO AO ORIGINAL</t>
  </si>
  <si>
    <t>EXECUCAO DE DEFLEXAO ATE 22°30',NO CAMPO,EM TUBULACAO DE CHAPA DE ACO SOLDADO COM ESPESSURA DE 5/16" E DIAMETRO DE 350MM,COMPREENDENDO POSICIONAMENTO DO TUBO,REMOCAO DE REVESTIMENTOS,CORTE OBLIQUO,GIRO DE 180°,PREPARO DAS PONTAS,SOLDA E NOVO REVESTIMENTO DA JUNTA IDENTICO AO ORIGINAL</t>
  </si>
  <si>
    <t>EXECUCAO DE DEFLEXAO ATE 22°30',NO CAMPO,EM TUBULACAO DE CHAPA DE ACO SOLDADO COM ESPESSURA DE 5/16" E DIAMETRO DE 400MM,COMPREENDENDO POSICIONAMENTO DO TUBO,REMOCAO DE REVESTIMENTOS,CORTE OBLIQUO,GIRO DE 180°,PREPARO DAS PONTAS,SOLDA E NOVO REVESTIMENTO DA JUNTA IDENTICO AO ORIGINAL</t>
  </si>
  <si>
    <t>EXECUCAO DE DEFLEXAO ATE 22°30',NO CAMPO,EM TUBULACAO DE CHAPA DE ACO SOLDADO COM ESPESSURA DE 5/16" E DIAMETRO DE 450MM,COMPREENDENDO POSICIONAMENTO DO TUBO,REMOCAO DE REVESTIMENTOS,CORTE OBLIQUO,GIRO DE 180°,PREPARO DAS PONTAS,SOLDA E NOVO REVESTIMENTO DA JUNTA IDENTICO AO ORIGINAL</t>
  </si>
  <si>
    <t>EXECUCAO DE DEFLEXAO ATE 22°30',NO CAMPO,EM TUBULACAO DE CHAPA DE ACO SOLDADO COM ESPESSURA DE 5/16" E DIAMETRO DE 500MM,COMPREENDENDO POSICIONAMENTO DO TUBO,REMOCAO DE REVESTIMENTOS,CORTE OBLIQUO,GIRO DE 180°,PREPARO DAS PONTAS,SOLDA E NOVO REVESTIMENTO DA JUNTA IDENTICO AO ORIGINAL</t>
  </si>
  <si>
    <t>EXECUCAO DE DEFLEXAO ATE 22°30',NO CAMPO,EM TUBULACAO DE CHAPA DE ACO SOLDADO COM ESPESSURA DE 5/16" E DIAMETRO DE 600MM,COMPREENDENDO POSICIONAMENTO DO TUBO,REMOCAO DE REVESTIMENTOS,CORTE OBLIQUO,GIRO DE 180°,PREPARO DAS PONTAS,SOLDA E NOVO REVESTIMENTO DA JUNTA IDENTICO AO ORIGINAL</t>
  </si>
  <si>
    <t>EXECUCAO DE DEFLEXAO ATE 22°30',NO CAMPO,EM TUBULACAO DE CHAPA DE ACO SOLDADO COM ESPESSURA DE 5/16" E DIAMETRO DE 700MM,COMPREENDENDO POSICIONAMENTO DO TUBO,REMOCAO DE REVESTIMENTOS,CORTE OBLIQUO,GIRO DE 180°,PREPARO DAS PONTAS,SOLDA E NOVO REVESTIMENTO DA JUNTA IDENTICO AO ORIGINAL</t>
  </si>
  <si>
    <t>EXECUCAO DE DEFLEXAO ATE 22°30',NO CAMPO,EM TUBULACAO DE CHAPA DE ACO SOLDADO COM ESPESSURA DE 5/16" E DIAMETRO DE 800MM,COMPREENDENDO POSICIONAMENTO DO TUBO,REMOCAO DE REVESTIMENTOS,CORTE OBLIQUO,GIRO DE 180°,PREPARO DAS PONTAS,SOLDA E NOVO REVESTIMENTO DA JUNTA IDENTICO AO ORIGINAL</t>
  </si>
  <si>
    <t>EXECUCAO DE DEFLEXAO ATE 22°30',NO CAMPO,EM TUBULACAO DE CHAPA DE ACO SOLDADO COM ESPESSURA DE 5/16" E DIAMETRO DE 900MM,COMPREENDENDO POSICIONAMENTO DO TUBO,REMOCAO DE REVESTIMENTOS,CORTE OBLIQUO,GIRO DE 180°,PREPARO DAS PONTAS,SOLDA E NOVO REVESTIMENTO DA JUNTA IDENTICO AO ORIGINAL</t>
  </si>
  <si>
    <t>EXECUCAO DE DEFLEXAO ATE 22°30',NO CAMPO,EM TUBULACAO DE CHAPA DE ACO SOLDADO COM ESPESSURA DE 5/16" E DIAMETRO DE 1000MM,COMPREENDENDO POSICIONAMENTO DO TUBO,REMOCAO DE REVESTIMENTOS,CORTE OBLIQUO,GIRO DE 180°,PREPARO DAS PONTAS,SOLDA E NOVO REVESTIMENTO DA JUNTA IDENTICO AO ORIGINAL</t>
  </si>
  <si>
    <t>EXECUCAO DE DEFLEXAO ATE 22°30',NO CAMPO,EM TUBULACAO DE CHAPA DE ACO SOLDADO COM ESPESSURA DE 5/16" E DIAMETRO DE 1200MM,COMPREENDENDO POSICIONAMENTO DO TUBO,REMOCAO DE REVESTIMENTOS,CORTE OBLIQUO,GIRO DE 180°,PREPARO DAS PONTAS,SOLDA E NOVO REVESTIMENTO DA JUNTA IDENTICO AO ORIGINAL</t>
  </si>
  <si>
    <t>EXECUCAO DE DEFLEXAO ATE 22°30',NO CAMPO,EM TUBULACAO DE CHAPA DE ACO SOLDADO COM ESPESSURA DE 3/8" E DIAMETRO DE 300MM,COMPREENDENDO POSICIONAMENTO DO TUBO,REMOCAO DE REVESTIMENTOS,CORTE OBLIQUO,GIRO DE 180°,PREPARO DAS PONTAS,SOLDA E NOVOREVESTIMENTO DA JUNTA IDENTICO AO ORIGINAL</t>
  </si>
  <si>
    <t>EXECUCAO DE DEFLEXAO ATE 22°30',NO CAMPO,EM TUBULACAO DE CHAPA DE ACO SOLDADO COM ESPESSURA DE 3/8" E DIAMETRO DE 350MM,COMPREENDENDO POSICIONAMENTO DO TUBO,REMOCAO DE REVESTIMENTOS,CORTE OBLIQUO,GIRO DE 180°,PREPARO DAS PONTAS,SOLDA E NOVOREVESTIMENTO DA JUNTA IDENTICO AO ORIGINAL</t>
  </si>
  <si>
    <t>EXECUCAO DE DEFLEXAO ATE 22°30',NO CAMPO,EM TUBULACAO DE CHAPA DE ACO SOLDADO COM ESPESSURA DE 3/8" E DIAMETRO DE 400MM,COMPREENDENDO POSICIONAMENTO DO TUBO,REMOCAO DE REVESTIMENTOS,CORTE OBLIQUO,GIRO DE 180°,PREPARO DAS PONTAS,SOLDA E NOVOREVESTIMENTO DA JUNTA IDENTICO AO ORIGINAL</t>
  </si>
  <si>
    <t>EXECUCAO DE DEFLEXAO ATE 22°30',NO CAMPO,EM TUBULACAO DE CHAPA DE ACO SOLDADO COM ESPESSURA DE 3/8" E DIAMETRO DE 450MM,COMPREENDENDO POSICIONAMENTO DO TUBO,REMOCAO DE REVESTIMENTOS,CORTE OBLIQUO,GIRO DE 180°,PREPARO DAS PONTAS,SOLDA E NOVOREVESTIMENTO DA JUNTA IDENTICO AO ORIGINAL</t>
  </si>
  <si>
    <t>EXECUCAO DE DEFLEXAO ATE 22°30',NO CAMPO,EM TUBULACAO DE CHAPA DE ACO SOLDADO COM ESPESSURA DE 3/8" E DIAMETRO DE 500MM,COMPREENDENDO POSICIONAMENTO DO TUBO,REMOCAO DE REVESTIMENTOS,CORTE OBLIQUO,GIRO DE 180°,PREPARO DAS PONTAS,SOLDA E NOVOREVESTIMENTO DA JUNTA IDENTICO AO ORIGINAL</t>
  </si>
  <si>
    <t>EXECUCAO DE DEFLEXAO ATE 22°30',NO CAMPO,EM TUBULACAO DE CHAPA DE ACO SOLDADO COM ESPESSURA DE 3/8" E DIAMETRO DE 600MM,COMPREENDENDO POSICIONAMENTO DO TUBO,REMOCAO DE REVESTIMENTOS,CORTE OBLIQUO,GIRO DE 180°,PREPARO DAS PONTAS,SOLDA E NOVOREVESTIMENTO DA JUNTA IDENTICO AO ORIGINAL</t>
  </si>
  <si>
    <t>EXECUCAO DE DEFLEXAO ATE 22°30',NO CAMPO,EM TUBULACAO DE CHAPA DE ACO SOLDADO COM ESPESSURA DE 3/8" E DIAMETRO DE 700MM,COMPREENDENDO POSICIONAMENTO DO TUBO,REMOCAO DE REVESTIMENTOS,CORTE OBLIQUO,GIRO DE 180°,PREPARO DAS PONTAS,SOLDA E NOVOREVESTIMENTO DA JUNTA IDENTICO AO ORIGINAL</t>
  </si>
  <si>
    <t>EXECUCAO DE DEFLEXAO ATE 22°30',NO CAMPO,EM TUBULACAO DE CHAPA DE ACO SOLDADO COM ESPESSURA DE 3/8" E DIAMETRO DE 800MM,COMPREENDENDO POSICIONAMENTO DO TUBO,REMOCAO DE REVESTIMENTOS,CORTE OBLIQUO,GIRO DE 180°,PREPARO DAS PONTAS,SOLDA E NOVOREVESTIMENTO DA JUNTA IDENTICO AO ORIGINAL</t>
  </si>
  <si>
    <t>EXECUCAO DE DEFLEXAO ATE 22°30',NO CAMPO,EM TUBULACAO DE CHAPA DE ACO SOLDADO COM ESPESSURA DE 3/8" E DIAMETRO DE 900MM,COMPREENDENDO POSICIONAMENTO DO TUBO,REMOCAO DE REVESTIMENTOS,CORTE OBLIQUO,GIRO DE 180°,PREPARO DAS PONTAS,SOLDA E NOVOREVESTIMENTO DA JUNTA IDENTICO AO ORIGINAL</t>
  </si>
  <si>
    <t>EXECUCAO DE DEFLEXAO ATE 22°30',NO CAMPO,EM TUBULACAO DE CHAPA DE ACO SOLDADO COM ESPESSURA DE 3/8" E DIAMETRO DE 1000MM,COMPREENDENDO POSICIONAMENTO DO TUBO,REMOCAO DE REVESTIMENTOS,CORTE OBLIQUO,GIRO DE 180°,PREPARO DAS PONTAS,SOLDA E NOVO REVESTIMENTO DA JUNTA IDENTICO AO ORIGINAL</t>
  </si>
  <si>
    <t>EXECUCAO DE DEFLEXAO ATE 22°30',NO CAMPO,EM TUBULACAO DE CHAPA DE ACO SOLDADO COM ESPESSURA DE 3/8" E DIAMETRO DE 1200MM,COMPREENDENDO POSICIONAMENTO DO TUBO,REMOCAO DE REVESTIMENTOS,CORTE OBLIQUO,GIRO DE 180°,PREPARO DAS PONTAS,SOLDA E NOVO REVESTIMENTO DA JUNTA IDENTICO AO ORIGINAL</t>
  </si>
  <si>
    <t>EXECUCAO DE DEFLEXAO ATE 22°30',NO CAMPO,EM TUBULACAO DE CHAPA DE ACO SOLDADO COM ESPESSURA DE 3/8" E DIAMETRO DE 1300MM,COMPREENDENDO POSICIONAMENTO DO TUBO,REMOCAO DE REVESTIMENTOS,CORTE OBLIQUO,GIRO DE 180°,PREPARO DAS PONTAS,SOLDA E NOVO REVESTIMENTO DA JUNTA IDENTICO AO ORIGINAL</t>
  </si>
  <si>
    <t>EXECUCAO DE DEFLEXAO ATE 22°30',NO CAMPO,EM TUBULACAO DE CHAPA DE ACO SOLDADO COM ESPESSURA DE 3/8" E DIAMETRO DE 1500MM,COMPREENDENDO POSICIONAMENTO DO TUBO,REMOCAO DE REVESTIMENTOS,CORTE OBLIQUO,GIRO DE 180°,PREPARO DAS PONTAS,SOLDA E NOVO REVESTIMENTO DA JUNTA IDENTICO AO ORIGINAL</t>
  </si>
  <si>
    <t>EXECUCAO DE DEFLEXAO ATE 22°30',NO CAMPO,EM TUBULACAO DE CHAPA DE ACO SOLDADO COM ESPESSURA DE 3/8" E DIAMETRO DE 2000MM,COMPREENDENDO POSICIONAMENTO DO TUBO,REMOCAO DE REVESTIMENTOS,CORTE OBLIQUO,GIRO DE 180°,PREPARO DAS PONTAS,SOLDA E NOVO REVESTIMENTO DA JUNTA IDENTICO AO ORIGINAL</t>
  </si>
  <si>
    <t>EXECUCAO DE DEFLEXAO ATE 22°30',NO CAMPO,EM TUBULACAO DE CHAPA DE ACO SOLDADO COM ESPESSURA DE 3/8" E DIAMETRO DE 2500MM,COMPREENDENDO POSICIONAMENTO DO TUBO,REMOCAO DE REVESTIMENTOS,CORTE OBLIQUO,GIRO DE 180°,PREPARO DAS PONTAS,SOLDA E NOVO REVESTIMENTO DA JUNTA IDENTICO AO ORIGINAL</t>
  </si>
  <si>
    <t>EXECUCAO DE DEFLEXAO ATE 22°30',NO CAMPO,EM TUBULACAO DE CHAPA DE ACO SOLDADO COM ESPESSURA DE 1/2" E DIAMETRO DE 500MM,COMPREENDENDO POSICIONAMENTO DO TUBO,REMOCAO DE REVESTIMENTOS,CORTE OBLIQUO,GIRO DE 180°,PREPARO DAS PONTAS,SOLDA E NOVOREVESTIMENTO DA JUNTA IDENTICO AO ORIGINAL</t>
  </si>
  <si>
    <t>EXECUCAO DE DEFLEXAO ATE 22°30',NO CAMPO,EM TUBULACAO DE CHAPA DE ACO SOLDADO COM ESPESSURA DE 1/2" E DIAMETRO DE 600MM,COMPREENDENDO POSICIONAMENTO DO TUBO,REMOCAO DE REVESTIMENTOS,CORTE OBLIQUO,GIRO DE 180°,PREPARO DAS PONTAS,SOLDA E NOVOREVESTIMENTO DA JUNTA IDENTICO AO ORIGINAL</t>
  </si>
  <si>
    <t>EXECUCAO DE DEFLEXAO ATE 22°30',NO CAMPO,EM TUBULACAO DE CHAPA DE ACO SOLDADO COM ESPESSURA DE 1/2" E DIAMETRO DE 700MM,COMPREENDENDO POSICIONAMENTO DO TUBO,REMOCAO DE REVESTIMENTOS,CORTE OBLIQUO,GIRO DE 180°,PREPARO DAS PONTAS,SOLDA E NOVOREVESTIMENTO DA JUNTA IDENTICO AO ORIGINAL</t>
  </si>
  <si>
    <t>EXECUCAO DE DEFLEXAO ATE 22°30',NO CAMPO,EM TUBULACAO DE CHAPA DE ACO SOLDADO POR ESPESSURA DE 1/2" E DIAMETRO DE 800MM,COMPREENDENDO POSICIONAMENTO DO TUBO,REMOCAO DE REVESTIMENTOS,CORTE OBLIQUO,GIRO DE 180°,PREPARO DAS PONTAS,SOLDA E NOVOREVESTIMENTO DA JUNTA IDENTICO AO ORIGINAL</t>
  </si>
  <si>
    <t>EXECUCAO DE DEFLEXAO ATE 22°30',NO CAMPO,EM TUBULACAO DE CHAPA DE ACO SOLDADO COM ESPESSURA DE 1/2" E DIAMETRO DE 900MM,,COMPREENDENDO POSICIONAMENTO DO TUBO,REMOCAO DE REVESTIMENTS,CORTE OBLIQUO,GIRO DE 180°,PREPARO DAS PONTAS,SOLDA E NOVOREVESTIMENTO DA JUNTA IDENTICO AO ORIGINAL</t>
  </si>
  <si>
    <t>EXECUCAO DE DEFLEXAO ATE 22°30',NO CAMPO,EM TUBULACAO DE CHAPA DE ACO SOLDADO COM ESPESSURA DE 1/2" E DIAMETRO DE 1000MM,COMPREENDENDO POSICIONAMENTO DO TUBO,REMOCAO DE REVESTIMENTOS,CORTE OBLIQUO,GIRO DE 180°,PREPARO DAS PONTAS,SOLDA E NOVO REVESTIMENTO DA JUNTA IDENTICO AO ORIGINAL</t>
  </si>
  <si>
    <t>EXECUCAO DE DEFLEXAO ATE 22°30`,NO CAMPO,EM TUBULACAO DE CHAPA DE ACO SOLDADO COM ESPESSURA DE 1/2" E DIAMETRO DE 1200MM,COMPREENDENDO POSICIONAMENTO DO TUBO,REMOCAO DE REVESTIMENTOS,CORTE OBLIQUO,GIRO DE 180°,PREPARO DAS PONTAS,SOLDA E NOVO REVESTIMENTO DA JUNTA IDENTICO AO ORIGINAL</t>
  </si>
  <si>
    <t>EXECUCAO DE DEFLEXAO ATE 22°30',NO CAMPO,EM TUBULACAO DE CHAPA DE ACO SOLDADO COM ESPESSURA DE 1/2" E DIAMETRO DE 1500MM,COMPREENDENDO POSICIONAMENTO DO TUBO,REMOCAO DE REVESTIMENTOS,CORTE OBLIQUO,GIRO DE 180°,PREPARO DAS PONTAS,SOLDA E NOVO REVESTIMENTO DA JUNTA IDENTICO AO ORIGINAL</t>
  </si>
  <si>
    <t>EXECUCAO DE DEFLEXAO ATE 22°30',NO CAMPO,EM TUBULACAO DE CHAPA DE ACO SOLDADO COM ESPESSURA DE 1/2" E DIAMETRO DE 1750MM,COMPREENDENDO POSICIONAMENTO DO TUBO,REMOCAO DE REVESTIMENTOS,CORTE OBLIQUO,GIRO DE 180°,PREPARO DAS PONTAS,SOLDA E NOVO REVESTIMENTO DA JUNTA IDENTICO AO ORIGINAL</t>
  </si>
  <si>
    <t>EXECUCAO DE DEFLEXAO ATE 22°30',NO CAMPO,EM TUBULACAO DE CHAPA DE ACO SOLDADO COM ESPESSURA DE 1/2" E DIAMETRO DE 1800MM,COMPREENDENDO POSICIONAMENTO DO TUBO,REMOCAO DE REVESTIMENTOS,CORTE OBLIQUO,GIRO DE 180°,PREPARO DAS PONTAS,SOLDA E NOVO REVESTIMENTO DA JUNTA IDENTICO AO ORIGINAL</t>
  </si>
  <si>
    <t>EXECUCAO DE DEFLEXAO ATE 22°30',NO CAMPO,EM TUBULACAO DE CHAPA DE ACO SOLDADO COM ESPESSURA DE 1/2" E DIAMETRO DE 2000MM,COMPREENDENDO POSICIONAMENTO DO TUBO,REMOCAO DE REVESTIMENTOS,CORTE OBLIQUO,GIRO DE 180°,PREPARO DAS PONTAS,SOLDA E NOVO REVESTIMENTO DA JUNTA IDENTICO AO ORIGINAL</t>
  </si>
  <si>
    <t>EXECUCAO DE DEFLEXAO ATE 22°30',NO CAMPO,EM TUBULACAO DE CHAPA DE ACO SOLDADO COM ESPESSURA DE 1/2" E DIAMETRO DE 2500MM,COMPREENDENDO POSICIONAMENTO DO TUBO,REMOCAO DE REVESTIMENTOS,CORTE OBLIQUO,GIRO DE 180°,PREPARO DAS PONTAS,SOLDA E NOVO REVESTIMENTO DA JUNTA IDENTICO AO ORIGINAL</t>
  </si>
  <si>
    <t>EXECUCAO DE DEFLEXAO ATE 22°30',NO CAMPO,EM TUBULACAO DE CHAPA DE ACO SOLDADO COM ESPESSURA DE 5/8" E DIAMETRO DE 1800MM,COMPREENDENDO POSICIONAMENTO DO TUBO,REMOCAO DE REVESTIMENTOS,CORTE OBLIQUO,GIRO DE 180°,PREPARO DAS PONTAS,SOLDA E NOVO REVESTIMENTO DA JUNTA IDENTICO AO ORIGINAL</t>
  </si>
  <si>
    <t>EXECUCAO DE DEFLEXAO ATE 22°30',NO CAMPO,EM TUBULACAO DE CHAPA DE ACO SOLDADO COM ESPESSURA DE 5/8" E DIAMETRO DE 2000MM,COMPREENDENDO POSICIONAMENTO DO TUBO,REMOCAO DE REVESTIMENTOS,CORTE OBLIQUO,GIRO DE 180°,PREPARO DAS PONTAS,SOLDA E NOVO REVESTIMENTO DA JUNTA IDENTICO AO ORIGINAL</t>
  </si>
  <si>
    <t>EXECUCAO DE DEFLEXAO ATE 22°30',NO CAMPO,EM TUBULACAO DE CHAPA DE ACO SOLDADO COM ESPESSURA DE 5/8" E DIAMETRO DE 2500MM,COMPREENDENDO POSICIONAMENTO DO TUBO,REMOCAO DE REVESTIMENTOS,CORTE OBLIQUO,GIRO DE 180°,PREPARO DAS PONTAS,SOLDA E NOVO REVESTIMENTO DA JUNTA IDENTICO AO ORIGINAL</t>
  </si>
  <si>
    <t>MONTAGEM DE PESCOCO DE DERIVACAO DE ACO,DIAMETRO DE 150MM,SOLDADO EM TUBO DUCTIL COM ELETRODO ESPECIAL,INCLUSIVE FURACAODO TUBO</t>
  </si>
  <si>
    <t>MONTAGEM DE PESCOCO DE DERIVACAO DE ACO,DIAMETRO DE 200MM,SOLDADO EM TUBO DUCTIL COM ELETRODO ESPECIAL,INCLUSIVE FURACAODO TUBO</t>
  </si>
  <si>
    <t>MONTAGEM DE PESCOCO DE DERIVACAO DE ACO,DIAMETRO DE 100MM,SOLDADO EM TUBO DUCTIL COM ELETRODO ESPECIAL,INCLUSIVE FURACAODO TUBO</t>
  </si>
  <si>
    <t>MONTAGEM DE PESCOCO DE DERIVACAO DE ACO,DIAMETRO DE 75MM,SOLDADO EM TUBO DUCTIL COM ELETRODO ESPECIAL,INCLUSIVE FURACAODO TUBO</t>
  </si>
  <si>
    <t>MONTAGEM DE JUNTA DRESSER COM ANCORAGENS(HARNESS),EXCLUSIVEA PECA,COM DIAMETRO DE 150MM. CUSTO POR PECA</t>
  </si>
  <si>
    <t>MONTAGEM DE JUNTA DRESSER COM ANCORAGENS(HARNESS),EXCLUSIVEA PECA,COM DIAMETRO DE 200MM. CUSTO POR PECA</t>
  </si>
  <si>
    <t>MONTAGEM DE JUNTA DRESSER COM ANCORAGENS(HARNESS),EXCLUSIVEA PECA,COM DIAMETRO DE 250MM. CUSTO POR PECA</t>
  </si>
  <si>
    <t>MONTAGEM DE JUNTA DRESSER COM ANCORAGENS(HARNESS),EXCLUSIVEA PECA,COM DIAMETRO DE 300MM. CUSTO POR PECA</t>
  </si>
  <si>
    <t>MONTAGEM DE JUNTA DRESSER COM ANCORAGENS(HARNESS),EXCLUSIVEA PECA,COM DIAMETRO DE 350MM. CUSTO POR PECA</t>
  </si>
  <si>
    <t>MONTAGEM DE JUNTA DRESSER COM ANCORAGENS(HARNESS),EXCLUSIVEA PECA,COM DIAMETRO DE 400MM. CUSTO POR PECA</t>
  </si>
  <si>
    <t>MONTAGEM DE JUNTA DRESSER COM ANCORAGENS(HARNESS),EXCLUSIVEA PECA,COM DIAMETRO DE 450MM. CUSTO POR PECA</t>
  </si>
  <si>
    <t>MONTAGEM DE JUNTA DRESSER COM ANCORAGENS(HARNESS),EXCLUSIVEA PECA,COM DIAMETRO DE 500MM. CUSTO POR PECA</t>
  </si>
  <si>
    <t>MONTAGEM DE JUNTA DRESSER COM ANCORAGENS(HARNESS),EXCLUSIVEA PECA,COM DIAMETRO DE 600MM. CUSTO POR PECA</t>
  </si>
  <si>
    <t>MONTAGEM DE JUNTA DRESSER COM ANCORAGENS(HARNESS),EXCLUSIVEA PECA,COM DIAMETRO DE 700MM. CUSTO POR PECA</t>
  </si>
  <si>
    <t>MONTAGEM DE JUNTA DRESSER COM ANCORAGENS(HARNESS),EXCLUSIVEA PECA,COM DIAMETRO DE 800MM. CUSTO POR PECA</t>
  </si>
  <si>
    <t>MONTAGEM DE JUNTA DRESSER COM ANCORAGENS(HARNESS),EXCLUSIVEA PECA,COM DIAMETRO DE 900MM. CUSTO POR PECA</t>
  </si>
  <si>
    <t>MONTAGEM DE JUNTA DRESSER COM ANCORAGENS(HARNESS),EXCLUSIVEA PECA,COM DIAMETRO DE 1000MM. CUSTO POR PECA</t>
  </si>
  <si>
    <t>MONTAGEM DE JUNTA DRESSER COM ANCORAGENS(HARNESS),EXCLUSIVEA PECA,COM DIAMETRO DE 1200MM. CUSTO POR PECA</t>
  </si>
  <si>
    <t>MONTAGEM DE JUNTA DRESSER COM ANCORAGENS(HARNESS),EXCLUSIVEA PECA,COM DIAMETRO DE 1300MM. CUSTO POR PECA</t>
  </si>
  <si>
    <t>MONTAGEM DE JUNTA DRESSER COM ANCORAGENS(HARNESS),EXCLUSIVEA PECA,COM DIAMETRO DE 1500MM. CUSTO POR PECA</t>
  </si>
  <si>
    <t>MONTAGEM DE JUNTA DRESSER COM ANCORAGENS(HARNESS),EXCLUSIVEA PECA,COM DIAMETRO DE 2000MM. CUSTO POR PECA</t>
  </si>
  <si>
    <t>MONTAGEM DE JUNTA DRESSER COM ANCORAGENS(HARNESS),EXCLUSIVEA PECA,COM DIAMETRO DE 2500MM. CUSTO POR PECA</t>
  </si>
  <si>
    <t>MONTAGEM PREVIA DE VAOS RETOS, PARA TRAVESSIAS AEREAS DE ADUTORAS DE ACO,COM DIAMETRO DE 300MM</t>
  </si>
  <si>
    <t>MONTAGEM PREVIA DE VAOS RETOS, PARA TRAVESSIAS AEREAS DE ADUTORAS DE ACO,COM DIAMETRO DE 400MM</t>
  </si>
  <si>
    <t>MONTAGEM PREVIA DE VAOS RETOS, PARA TRAVESSIAS AEREAS DE ADUTORAS DE ACO,COM DIAMETRO DE 500MM</t>
  </si>
  <si>
    <t>MONTAGEM PREVIA DE VAOS RETOS, PARA TRAVESSIAS AEREAS DE ADUTORAS DE ACO,COM DIAMETRO DE 600MM</t>
  </si>
  <si>
    <t>MONTAGEM PREVIA DE VAOS RETOS, PARA TRAVESSIAS AEREAS DE ADUTORAS DE ACO,COM DIAMETRO DE 700MM</t>
  </si>
  <si>
    <t>MONTAGEM PREVIA DE VAOS RETOS, PARA TRAVESSIAS AEREAS DE ADUTORAS DE ACO,COM DIAMETRO DE 800MM</t>
  </si>
  <si>
    <t>MONTAGEM PREVIA DE VAOS RETOS, PARA TRAVESSIAS AEREAS DE ADUTORAS DE ACO,COM DIAMETRO DE 900MM</t>
  </si>
  <si>
    <t>MONTAGEM PREVIA DE VAOS RETOS, PARA TRAVESSIAS AEREAS DE ADUTORAS DE ACO,COM DIAMETRO DE 1000MM</t>
  </si>
  <si>
    <t>MONTAGEM PREVIA DE VAOS RETOS, PARA TRAVESSIAS AEREAS DE ADUTORAS DE ACO,COM DIAMETRO DE 1200MM</t>
  </si>
  <si>
    <t>MONTAGEM PREVIA DE VAOS RETOS, PARA TRAVESSIAS AEREAS DE ADUTORAS DE ACO,COM DIAMETRO DE 1500MM</t>
  </si>
  <si>
    <t>MONTAGEM PREVIA DE VAOS RETOS, PARA TRAVESSIAS AEREAS DE ADUTORAS DE ACO,COM DIAMETRO DE 1750MM</t>
  </si>
  <si>
    <t>MONTAGEM PREVIA DE VAOS RETOS, PARA TRAVESSIAS AEREAS DE ADUTORAS DE ACO,COM DIAMETRO DE 2000MM</t>
  </si>
  <si>
    <t>MONTAGEM PREVIA DE PORTICOS OU ARCOS,PARA TRAVESSIAS AEREASEM TUBOS DE ACO,COM DIAMETRO DE 300MM</t>
  </si>
  <si>
    <t>MONTAGEM PREVIA DE PORTICOS OU ARCOS,PARA TRAVESSIAS AEREASEM TUBOS DE ACO,COM DIAMETRO DE 400MM</t>
  </si>
  <si>
    <t>MONTAGEM PREVIA DE PORTICOS OU ARCOS,PARA TRAVESSIAS AEREASEM TUBOS DE ACO,COM DIAMETRO DE 500MM</t>
  </si>
  <si>
    <t>MONTAGEM PREVIA DE PORTICOS OU ARCOS,PARA TRAVESSIAS AEREASEM TUBOS DE ACO,COM DIAMETRO DE 600MM</t>
  </si>
  <si>
    <t>MONTAGEM PREVIA DE PORTICOS OU ARCOS,PARA TRAVESSIAS AEREASEM TUBOS DE ACO,COM DIAMETRO DE 700MM</t>
  </si>
  <si>
    <t>MONTAGEM PREVIA DE PORTICOS OU ARCOS,PARA TRAVESSIAS AEREASEM TUBOS DE ACO,COM DIAMETRO DE 800MM</t>
  </si>
  <si>
    <t>MONTAGEM PREVIA DE PORTICOS OU ARCOS,PARA TRAVESSIAS AEREASEM TUBOS DE ACO,COM DIAMETRO DE 900MM</t>
  </si>
  <si>
    <t>MONTAGEM PREVIA DE PORTICOS OU ARCOS,PARA TRAVESSIAS AEREASEM TUBOS DE ACO,COM DIAMETRO DE 1000MM</t>
  </si>
  <si>
    <t>MONTAGEM PREVIA DE PORTICOS OU ARCOS,PARA TRAVESSIAS AEREASEM TUBOS DE ACO,COM DIAMETRO DE 1200MM</t>
  </si>
  <si>
    <t>MONTAGEM PREVIA DE PORTICOS OU ARCOS,PARA TRAVESSIAS AEREASEM TUBOS DE ACO,COM DIAMETRO DE 1500MM</t>
  </si>
  <si>
    <t>MONTAGEM PREVIA DE PORTICOS OU ARCOS,PARA TRAVESSIAS AEREASEM TUBOS DE ACO,COM DIAMETRO DE 1750MM</t>
  </si>
  <si>
    <t>MONTAGEM PREVIA DE PORTICOS OU ARCOS,PARA TRAVESSIAS AEREASEM TUBOS DE ACO,COM DIAMETRO DE 2000MM</t>
  </si>
  <si>
    <t>ASSENTAMENTO DE VAOS RETOS DE TUBOS DE ACO,ATE 30,00M,NO LOCAL DEFINITIVO DA TRAVESSIA,COM UTILIZACAO DIRETA DE GUINDASTE</t>
  </si>
  <si>
    <t>ASSENTAMENTO DE PORTICOS OU ARCOS SIMPLES DE TUBOS DE ACO,DE31,00 A 50,00M,NO LOCAL DEFINITIVO DA TRAVESSIA,COM UTILIZACAO DIRETA DE GUINDASTE</t>
  </si>
  <si>
    <t>SUPORTES TIPO CONSOLE EM CHAPA ATE 3/8" DE ESPESSURA E PERFIS CANTONEIRA 4 X 4",SOLDADOS,PARA FIXACAO SUSPENSA DE TUBULACOES,INCLUSIVE JATEAMENTO DAS SUPERFICIES E PINTURA ANTIOXIDANTE A BASE DE BORRACHA CLORADA,CHUMBADORES,PORCAS E PARAFUSOS.FORNECIMENTO E MONTAGEM</t>
  </si>
  <si>
    <t>JUNCAO DE 45° OU 90° DE CERAMICA VIDRADA INTERNAMENTE, PARAESGOTO,COM DIAMETRO DE 100MM, INCLUSIVE FORNECIMENTO DO MATERIAL PARA REJUNTAMENTO COM ARGAMASSA DE CIMENTO E AREIA, NOTRACO 1:4.FORNECIMENTO E ASSENTAMENTO</t>
  </si>
  <si>
    <t>JUNCAO DE 45° OU 90° DE CERAMICA VIDRADA INTERNAMENTE, PARAESGOTO,COM DIAMETRO DE 150MM, INCLUSIVE FORNECIMENTO DO MATERIAL PARA REJUNTAMENTO COM ARGAMASSA DE CIMENTO E AREIA, NOTRACO 1:4.FORNECIMENTO E ASSENTAMENTO</t>
  </si>
  <si>
    <t>JUNCAO DE 45° OU 90° DE CERAMICA VIDRADA INTERNAMENTE, PARAESGOTO,COM DIAMETRO DE 200MM, INCLUSIVE FORNECIMENTO DO MATERIAL PARA REJUNTAMENTO COM ARGAMASSA DE CIMENTO E AREIA, NOTRACO 1:4.FORNECIMENTO E ASSENTAMENTO</t>
  </si>
  <si>
    <t>JUNCAO DE 45° OU 90° DE CERAMICA VIDRADA INTERNAMENTE, PARAESGOTO,COM DIAMETRO DE 250MM, INCLUSIVE FORNECIMENTO DO MATERIAL PARA REJUNTAMENTO COM ARGAMASSA DE CIMENTO E AREIA, NOTRACO 1:4.FORNECIMENTO E ASSENTAMENTO</t>
  </si>
  <si>
    <t>CURVA CERAMICA DE 45° OU 90°,VIDRADA INTERNAMENTE, PARA ESGOTO,COM DIAMETRO DE 100MM,INCLUSIVE FORNECIMENTO DO MATERIALPARA REJUNTAMENTO COM ARGAMASSA DE CIMENTO E AREIA,NO TRACO1:4.FORNECIMENTO E ASSENTAMENTO</t>
  </si>
  <si>
    <t>CURVA CERAMICA DE 45° OU 90°,VIDRADA INTERNAMENTE, PARA ESGOTO,COM DIAMETRO DE 150MM,INCLUSIVE FORNECIMENTO DO MATERIALPARA REJUNTAMENTO COM ARGAMASSA DE CIMENTO E AREIA,NO TRACO1:4.FORNECIMENTO E ASSENTAMENTO</t>
  </si>
  <si>
    <t>CURVA CERAMICA DE 45° OU 90°,VIDRADA INTERNAMENTE, PARA ESGOTO,COM DIAMETRO DE 200MM,INCLUSIVE FORNECIMENTO DO MATERIALPARA REJUNTAMENTO COM ARGAMASSA DE CIMENTO E AREIA,NO TRACO1:4.FORNECIMENTO E ASSENTAMENTO</t>
  </si>
  <si>
    <t>CURVA CERAMICA DE 45° OU 90°,VIDRADA INTERNAMENTE, PARA ESGOTO,COM DIAMETRO DE 250MM,INCLUSIVE FORNECIMENTO DO MATERIALPARA REJUNTAMENTO COM ARGAMASSA DE CIMENTO E AREIA,NO TRACO1:4.FORNECIMENTO E ASSENTAMENTO</t>
  </si>
  <si>
    <t>SELIM CERAMICO PARA LIGACAO DE ESGOTOS,DE 150MMX100MM,INCLUSIVE ARGAMASSA DE CIMENTO E AREIA NO TRACO 1:4.FORNECIMENTO EASSENTAMENTO</t>
  </si>
  <si>
    <t>SELIM CERAMICO PARA LIGACAO DE ESGOTOS,DE 200MMX100MM,INCLUSIVE ARGAMASSA DE CIMENTO E AREIA NO TRACO 1:4.FORNECIMENTO EASSENTAMENTO</t>
  </si>
  <si>
    <t>SELIM CERAMICO PARA LIGACAO DE ESGOTOS,DE 200MMX150MM,INCLUSIVE ARGAMASSA DE CIMENTO E AREIA NO TRACO 1:4.FORNECIMENTO EASSENTAMENTO</t>
  </si>
  <si>
    <t>SELIM CERAMICO PARA LIGACAO DE ESGOTOS,DE 250MMX100MM,INCLUSIVE ARGAMASSA DE CIMENTO E AREIA NO TRACO 1:4.FORNECIMENTO EASSENTAMENTO</t>
  </si>
  <si>
    <t>SELIM CERAMICO PARA LIGACAO DE ESGOTOS,DE 250MMX150MM,INCLUSIVE ARGAMASSA DE CIMENTO E AREIA NO TRACO 1:4.FORNECIMENTO EASSENTAMENTO</t>
  </si>
  <si>
    <t>SELIM CERAMICO PARA LIGACAO DE ESGOTOS,DE 300MMX100MM,INCLUSIVE ARGAMASSA DE CIMENTO E AREIA NO TRACO 1:4.FORNECIMENTO EASSENTAMENTO</t>
  </si>
  <si>
    <t>SELIM CERAMICO PARA LIGACAO DE ESGOTOS,DE 300MMX150MM,INCLUSIVE ARGAMASSA DE CIMENTO E AREIA NO TRACO 1:4.FORNECIMENTO EASSENTAMENTO</t>
  </si>
  <si>
    <t>POCO DE CRAVACAO PARA EXECUCAO DE TRAVESSIAS SUBTERRANEAS(TUNNEL LINE),COM CABECOTE PARA TERRA,SEM CONTROLE DIRECIONAL,COMPREENDENDO A MOBILIZACAO E DESMOBILIZACAO DOS EQUIPAMENTOS E MATERIAIS NECESSARIOS, MONTAGEM E DESMONTAGEM DE MACACODE CRAVACAO E ESTRUTURAS DE REACAO,EXCLUSIVE ESCAVACAO,REATERRO E ESCORAMENTO DA CAVA</t>
  </si>
  <si>
    <t>POCO DE CRAVACAO PARA EXECUCAO DE TRAVESSIAS SUBTERRANEAS(TUNNEL LINE),COM CABECOTE PARA ROCHA,SEM CONTROLE DIRECIONAL,COMPREENDENDO A MOBILIZACAO E DESMOBILIZACAO DOS EQUIPAMENTOS E MATERIAIS NECESSARIOS, MONTAGEM E DESMONTAGEM DE MACACODE CRAVACAO E ESTRUTURAS DE REACAO,EXCLUSIVE ESCAVACAO,REATERRO E ESCORAMENTO DA CAVA</t>
  </si>
  <si>
    <t>TUBO DE CONCRETO ARMADO PARA CRAVACAO COM PONTA,BOLSA E JUNTA ELASTICA,CONFORME NBR 15.319/06,DN=400MM.FORNECIMENTO</t>
  </si>
  <si>
    <t>TUBO DE CONCRETO ARMADO PARA CRAVACAO COM PONTA,BOLSA E JUNTA ELASTICA,CONFORME NBR 15.319/06,DN=500MM.FORNECIMENTO</t>
  </si>
  <si>
    <t>TUBO DE CONCRETO ARMADO PARA CRAVACAO COM PONTA,BOLSA E JUNTA ELASTICA,CONFORME NBR 15.319/06,DN=600MM.FORNECIMENTO</t>
  </si>
  <si>
    <t>TUBO DE CONCRETO ARMADO PARA CRAVACAO COM PONTA,BOLSA E JUNTA ELASTICA,CONFORME NBR 15.319/06,DN=700MM.FORNECIMENTO</t>
  </si>
  <si>
    <t>TUBO DE CONCRETO ARMADO PARA CRAVACAO COM PONTA,BOLSA E JUNTA ELASTICA,CONFORME NBR 15.319/06,DN=800MM.FORNECIMENTO</t>
  </si>
  <si>
    <t>TUBO DE CONCRETO ARMADO PARA CRAVACAO COM PONTA,BOLSA E JUNTA ELASTICA,CONFORME NBR 15.319/06,DN=900MM.FORNECIMENTO</t>
  </si>
  <si>
    <t>TUBO DE CONCRETO ARMADO PARA CRAVACAO COM PONTA,BOLSA E JUNTA ELASTICA,CONFORME NBR 15.319/06,DN=1000MM.FORNECIMENTO</t>
  </si>
  <si>
    <t>TUBO DE CONCRETO ARMADO PARA CRAVACAO COM PONTA,BOLSA E JUNTA ELASTICA,CONFORME NBR 15.319/06,DN=1200MM.FORNECIMENTO</t>
  </si>
  <si>
    <t>TUBO DE CONCRETO ARMADO PARA CRAVACAO COM PONTA,BOLSA E JUNTA ELASTICA,CONFORME NBR 15.319/06,DN=1500MM.FORNECIMENTO</t>
  </si>
  <si>
    <t>TUBO DE CONCRETO ARMADO PARA CRAVACAO COM PONTA,BOLSA E JUNTA ELASTICA,CONFORME NBR 15.319/06,DN=2000MM.FORNECIMENTO</t>
  </si>
  <si>
    <t>DUTO ANELAR FLEXIVEL,NA COR CINZA CONCRETO,SINGELO,DE POLIETILENO DE ALTA DENSIDADE(PEAD),PARA PROTECAO DE CONDUTORES ELETRICOS,COM DIAMETRO NOMINAL DE 1 1/4",SENDO O DIAMETRO INTERNO DE 31,0MM,COM FIO GUIA DE ACO E FORNECIDO COM 2 PLUGUES(TAMPOES) NAS EXTREMIDADES,LANCADO DIRETAMENTE NO SOLO,INCLUSIVE CONEXOES E KIT VEDACAO</t>
  </si>
  <si>
    <t>DUTO ANELAR FLEXIVEL,NA COR CINZA CONCRETO,LINHA DUPLA,DE POLIETILENO DE ALTA DENSIDADE(PEAD),PARA PROTECAO DE CONDUTORES ELETRICOS,COM DIAMETRO NOMINAL DE 1 1/4",SENDO O DIAMETROINTERNO DE 31,0MM,COM FIO GUIA DE ACO E FORNECIDO COM 2 PLUGUES (TAMPOES) NAS EXTREMIDADES,LANCADO DIRETAMENTE NO SOLO,INCLUSIVE CONEXOES E KIT VEDACAO</t>
  </si>
  <si>
    <t>DUTO ANELAR FLEXIVEL,NA COR CINZA CONCRETO,SINGELO,DE POLIETILENO DE ALTA DENSIDADE(PEAD),PARA PROTECAO DE CONDUTORES ELETRICOS,COM DIAMETRO NOMINAL DE 1 1/2",SENDO O DIAMETRO INTERNO DE 39,0MM,COM FIO GUIA DE ACO E FORNECIDO COM 2 PLUGUES(TAMPOES)NAS EXTREMIDADES,LANCADO DIRETAMENTE NO SOLO,INCLUSIVE CONEXOES E KIT VEDACAO</t>
  </si>
  <si>
    <t>DUTO ANELAR FLEXIVEL,NA COR CINZA CONCRETO,LINHA DUPLA,DE POLIETILENO DE ALTA DENSIDADE(PEAD),PARA PROTECAO DE CONDUTORES ELETRICOS,COM DIAMETRO NOMINAL DE 1 1/2",SENDO O DIAMETROINTERNO DE 39,0MM,COM FIO GUIA DE ACO E FORNECIDO COM 2 PLUGUES (TAMPOES) NAS EXTREMIDADES,LANCADO DIRETAMENTE NO SOLO,INCLUSIVE CONEXOES E KIT VEDACAO</t>
  </si>
  <si>
    <t>DUTO ANELAR FLEXIVEL,NA COR CINZA CONCRETO,SINGELO,DE POLIETILENO DE ALTA DENSIDADE(PEAD),PARA PROTECAO DE CONDUTORES ELETRICOS,COM DIAMETRO NOMINAL DE 2",SENDO O DIAMETRO INTERNODE 52,0MM,COM FIO GUIA DE ACO E FORNECIDO COM 2 PLUGUES(TAMPOES)NAS EXTREMIDADES,LANCADO DIRETAMENTE NO SOLO,INCLUSIVE CONEXOES E KIT VEDACAO</t>
  </si>
  <si>
    <t>DUTO ANELAR FLEXIVEL,NA COR CINZA CONCRETO,LINHA DUPLA,DE POLIETILENO DE ALTA DENSIDADE(PEAD),PARA PROTECAO DE CONDUTORES ELETRICOS,COM DIAMETRO NOMINAL DE 2",SENDO O DIAMETRO INTERNO DE 52,0MM,COM FIO GUIA DE ACO E FORNECIDO COM 2 PLUGUES(TAMPOES)NAS EXTREMIDADES,LANCADO DIRETAMENTE NO SOLO,INCLUSIVE CONEXOES E KIT VEDACAO</t>
  </si>
  <si>
    <t>DUTO ANELAR FLEXIVEL,NA COR CINZA CONCRETO,SINGELO,DE POLIETILENO DE ALTA DENSIDADE(PEAD),PARA PROTECAO DE CONDUTORES ELETRICOS,COM DIAMETRO NOMINAL DE 3",SENDO O DIAMETRO INTERNODE 76,0MM,COM FIO GUIA DE ACO E FORNECIDO COM 2 PLUGUES(TAMPOES)NAS EXTREMIDADES,LANCADO DIRETAMENTE NO SOLO,INCLUSIVE CONEXOES E KIT VEDACAO</t>
  </si>
  <si>
    <t>DUTO ANELAR FLEXIVEL,NA COR CINZA CONCRETO,LINHA DUPLA,DE POLIETILENO DE ALTA DENSIDADE(PEAD),PARA PROTECAO DE CONDUTORES ELETRICOS,COM DIAMETRO NOMINAL DE 3",SENDO O DIAMETRO INTERNO DE 76,0MM,COM FIO GUIA DE ACO E FORNECIDO COM 2 PLUGUES(TAMPOES)NAS EXTREMIDADES,LANCADO DIRETAMENTE NO SOLO,INCLUSIVE CONEXOES E KIT VEDACAO</t>
  </si>
  <si>
    <t>DUTO ANELAR FLEXIVEL,NA COR CINZA CONCRETO,SINGELO,DE POLIETILETO DE ALTA DENSIDADE(PEAD),PARA PROTECAO DE CONDUTORES ELETRICOS,COM DIAMETRO NOMINAL DE 4",SENDO O DIAMETRO INTERNODE 95,0MM,COM FIO GUIA DE ACO E FORNECIDO COM 2 PLUGUES(TAMPOES)NAS EXTREMIDADES,LANCADO DIRETAMENTE NO SOLO,INCLUSIVE CONEXOES E KIT VEDACAO</t>
  </si>
  <si>
    <t>DUTO ANELAR FLEXIVEL,NA COR CINZA CONCRETO,LINHA DUPLA,DE POLIETILENO DE ALTA DENSIDADE(PEAD),PARA PROTECAO DE CONDUTORES ELETRICOS,COM DIAMETRO NOMINAL DE 4",SENDO O DIAMETRO INTERNO DE 95,0MM,COM FIO GUIA DE ACO E FORNECIDO COM 2 PLUGUES(TAMPOES)NAS EXTREMIDADES,LANCADO DIRETAMENTE NO SOLO,INCLUSIVE CONEXOES E KIT VEDACAO</t>
  </si>
  <si>
    <t>DUTO ANELAR FLEXIVEL,NA COR CINZA CONCRETO,SINGELO,DE POLIETILENO DE ALTA DENSIDADE(PEAD),PARA PROTECAO DE CONDUTORES ELETRICOS,COM DIAMETRO NOMINAL DE 5",SENDO O DIAMETRO INTERNODE 107,5MM,COM FIO GUIA DE ACO E FORNECIDO COM 2 PLUGUES(TAMPOES)NAS EXTREMIDADES,LANCADO DIRETAMENTE NO SOLO,INCLUSIVECONEXOES E KIT VEDACAO</t>
  </si>
  <si>
    <t>DUTO ANELAR FLEXIVEL,NA COR CINZA CONCRETO,LINHA DUPLA,DE POLIETILENO DE ALTA DENSIDADE(PEAD),PARA PROTECAO DE CONDUTORES ELETRICOS,COM DIAMETRO NOMINAL DE 5",SENDO O DIAMETRO INTERNO DE 107,5MM,COM FIO GUIA DE ACO E FORNECIDO COM 2 PLUGUES(TAMPOES)NAS EXTREMIDADES,LANCADO DIRETAMENTE NO SOLO,INCLUSIVE CONEXOES E KIT VEDACAO</t>
  </si>
  <si>
    <t>DUTO ANELAR FLEXIVEL,NA COR CINZA CONCRETO,SINGELO,DE POLIETILENO DE ALTA DENSIDADE(PEAD),PARA PROTECAO DE CONDUTORES ELETRICOS,COM DIAMETRO NOMINAL DE 6",SENDO O DIAMETRO INTERNODE 138,0MM,COM FIO GUIA DE ACO E FORNECIDO COM 2 PLUGUES(TAMPOES)NAS EXTREMIDADES,LANCADO DIRETAMENTE NO SOLO,INCLUSIVECONEXOES E KIT VEDACAO</t>
  </si>
  <si>
    <t>DUTO ANELAR FLEXIVEL,NA COR CINZA CONCRETO,LINHA DUPLA,DE POLIETILENO DE ALTA DENSIDADE(PEAD),PARA PROTECAO DE CONDUTORES ELETRICOS,COM DIAMETRO NOMINAL DE 6",SENDO O DIAMETRO INTERNO DE 138,0MM,COM FIO GUIA DE ACO E FORNECIDO COM 2 PLUGUES(TAMPOES)NAS EXTREMIDADES,LANCADO DIRETAMENTE NO SOLO,INCLUSIVE CONEXOES E KIT VEDACAO</t>
  </si>
  <si>
    <t>DUTO CORRUGADO HELICOIDAL,NA COR PRETA,SINGELO,DE POLIETILENO DE ALTA DENSIDADE(PEAD),P/PROTECAO DE CONDUTORES ELETRICOSEM INSTAL.SUBTERRANEAS,DIAMETRO NOMINAL 1 1/4",SENDO O DIAMETRO INTERNO 31,5MM,FORNECIDO C/2 TAMPOES NAS EXTREMIDADES,FITA DE AVISO"PERIGO"COM FIO GUIA DE ACO GALV.REVEST.PVC,NORMA NBR 13897/13898,LANC.DIR.SOLO,INCL.CONEXOES E KIT VEDACAO</t>
  </si>
  <si>
    <t>DUTO CORRUGADO HELICOIDAL,NA COR PRETA,LINHA DUPLA,DE POLIETILENO DE ALTA DENSIDADE(PEAD),P/PROTECAO DE CONDUTORES ELETRICOS EM INSTAL.SUBTERRANEAS,DIAMETRO NOMINAL 1 1/4",SENDO DIAMETRO INTERNO 31,5MM,FORNECIDO C/2 TAMPOES NAS EXTREMIDADES,FITA DE AVISO"PERIGO"C/FIO GUIA DE ACO GALV.REVEST.PVC,NORMA NBR 13897/13898,LANC.DIR.SOLO,INCL.CONEXOES E KIT VEDACAO</t>
  </si>
  <si>
    <t>DUTO CORRUGADO HELICOIDAL,NA COR PRETA,SINGELO,DE POLIETILENO DE ALTA DENSIDADE(PEAD),P/PROTECAO DE CONDUTORES ELETRICOSEM INSTAL.SUBTERRANEAS,DIAMETRO NOMINAL 1 1/2",SENDO DIAMETRO INTERNO 43,0MM,FORNECIDO C/2 TAMPOES NAS EXTREMIDADES,FITA DE AVISO"PERIGO"C/FIO GUIA DE ACO GALV.REVEST.PVC,NORMA NBR 13897/13898,LANC.DIR.SOLO,INCL.CONEXOES E KIT VEDACAO</t>
  </si>
  <si>
    <t>DUTO CORRUGADO HELICOIDAL,NA COR PRETA,LINHA DUPLA,DE POLIETILENO DE ALTA DENSIDADE(PEAD),P/PROTECAO DE CONDUTORES ELETRICOS EM INSTAL.SUBTERRANEAS,DIAMETRO NOMINAL 1.1/2",SENDO DIAMETRO INTERNO 43,0MM,FORNECIDO C/2 TAMPOES NAS EXTREMIDADES,FITA DE AVISO"PERIGO" C/FIO GUIA DE ACO GALV.REVEST.PVC,NORMA NBR 13897/13898,LANC.DIR.SOLO,INCL.CONEXOES E KIT VEDACAO</t>
  </si>
  <si>
    <t>DUTO CORRUGADO HELICOIDAL,NA COR PRETA,SINGELO,DE POLIETILENO DE ALTA DENSIDADE(PEAD),P/PROTECAO DE CONDUTORES ELETRICOSEM INSTAL.SUBTERRANEAS,DIAMETRO NOMINAL 2",SENDO O DIAMETROINTERNO 50,8MM,FORNECIDO C/2 TAMPOES NAS EXTREMIDADES,FITADE AVISO "PERIGO" C/FIO GUIA DE ACO GALV.REVEST.PVC,NORMA NBR 13897/13898,LANC.DIR.SOLO,INCLUSIVE CONEXOES E KIT VEDACAO</t>
  </si>
  <si>
    <t>DUTO CORRUGADO HELICOIDAL,NA COR PRETA,LINHA DUPLA,DE POLIETILENO DE ALTA DENSIDADE(PEAD),P/PROTECAO DE CONDUTORES ELETRICOS EM INSTAL.SUBTERRANEAS,DIAMETRO NOMINAL 2",SENDO DIAMETRO INTERNO 50,8MM,FORNECIDO C/2 TAMPOES NAS EXTREMIDADES,FITA DE AVISO "PERIGO" C/FIO GUIA DE ACO GALV.REVEST.PVC,NORMANBR 13897/13898,LANC.DIR.SOLO,INCL.CONEXOES E KIT VEDACAO</t>
  </si>
  <si>
    <t>DUTO CORRUGADO HELICOIDAL,NA COR PRETA,SINGELO,DE POLIETILENO DE ALTA DENSIDADE(PEAD),PARA PROTECAO DE CONDUTORES ELETRICOS EM INSTAL.SUBTERRANEAS,COM DIAMETRO NOMINAL 3",SENDO DIAMETRO INTERNO 75MM,FORNECIDO C/2 TAMPOES NAS EXTREMIDADES,FITA DE AVISO "PERIGO" C/FIO GUIA DE ACO GALV.REVEST.PVC,NORMANBR 13897/13898,LANC.DIR.SOLO,INCL.CONEXOES E KIT VEDACAO</t>
  </si>
  <si>
    <t>DUTO CORRUGADO HELICOIDAL,NA COR PRETA,LINHA DUPLA,DE POLIETILENO DE ALTA DENSIDADE(PEAD),P/PROTECAO DE CONDUTORES ELETRICOS EM INSTAL.SUBTERRANEAS,DIAMETRO NOMINAL 3",SENDO DIAMETRO INTERNO 75MM,FORNECIDO C/2 TAMPOES NAS EXTREMIDADES,FITADE AVISO "PERIGO" C/FIO GUIA DE ACO GALV.REVEST.PVC,NORMA NBR 13897/13898,LANC.DIR.SOLO,INCLUSIVE CONEXOES E KIT VEDACAO</t>
  </si>
  <si>
    <t>DUTO CORRUGADO HELICOIDAL,NA COR PRETA,SINGELO,DE POLIETILENO DE ALTA DENSIDADE(PEAD),PARA PROTECAO DE CONDUTORES ELETRICOS EM INSTAL.SUBTERRANEAS,COM DIAMETRO NOMINAL 4",SENDO DIAMETRO INTERNO 102MM,FORNECIDO C/2 TAMPOES NAS EXTREMIDADES,FITA DE AVISO "PERIGO" C/FIO GUIA DE ACO GALV.REVEST.PVC,NORMA NBR 13897/13898,LANC.DIR.SOLO,INCL.CONEXOES E KIT VEDACAO</t>
  </si>
  <si>
    <t>DUTO CORRUGADO HELICOIDAL,NA COR PRETA,LINHA DUPLA,DE POLIETILENO DE ALTA DENSIDADE(PEAD),P/PROTECAO DE CONDUTORES ELETRICOS EM INSTAL.SUBTERRANEAS,DIAMETRO NOMINAL 4",SENDO DIAMETRO INTERNO 102MM,FORNECIDO C/2 TAMPOES NAS EXTREMIDADES,FITADE AVISO "PERIGO" C/FIO GUIA DE ACO GALV.REVEST.PVC,NORMA NBR 13897/13898,LANC.DIR.SOLO,INCL.CONEXOES E KIT VEDACAO</t>
  </si>
  <si>
    <t>DUTO CORRUGADO HELICOIDAL,NA COR PRETA,SINGELO,DE POLIETILENO DE ALTA DENSIDADE(PEAD),P/PROTECAO DE CONDUTORES ELETRICOSEM INSTAL.SUBTERRANEAS,DIAMETRO NOMINAL 5",SENDO DIAMETRO INTERNO 128,8MM,FORNECIDO C/2 TAMPOES NAS EXTREMIDADES,FITA DE AVISO "PERIGO" C/FIO GUIA DE ACO GALV.REVEST.PVC,NORMA NBR13897/13898,LANC.DIR.SOLO,INCLUSIVE CONEXOES E KIT VEDACAO</t>
  </si>
  <si>
    <t>DUTO CORRUGADO HELICOIDAL,NA COR PRETA,LINHA DUPLA,DE POLIETILENO DE ALTA DENSIDADE(PEAD),P/PROTECAO DE CONDUTORES ELETRICOS EM INSTAL.SUBTERRANEAS,DIAMETRO NOMINAL 5",SENDO DIAMETRO INTERNO 128,8MM,FORNECIDO C/2 TAMPOES NAS EXTREMIDADES,FITA DE AVISO "PERIGO" C/FIO GUIA DE ACO GALV.REVEST.PVC,NORMANBR 13897/13898,LANC.DIR.SOLO,INCL.CONEXOES E KIT VEDACAO</t>
  </si>
  <si>
    <t>DUTO CORRUGADO HELICOIDAL,NA COR PRETA,SINGELO,DE POLIETILENO DE ALTA DENSIDADE(PEAD),P/PROTECAO DE CONDUTORES ELETRICOSEM INSTAL.SUBTERRANEAS,DIAMETRO NOMINAL 6",SENDO DIAMETRO INTERNO 155.6MM,FORNECIDO C/2 TAMPOES NAS EXTREMIDADES,FITA DE AVISO "PERIGO" C/FIO GUIA DE ACO GALV.REVEST.PVC,NORMA NBR13897/13898,LANC.DIR.SOLO,INCLUSIVE CONEXOES E KIT VEDACAO</t>
  </si>
  <si>
    <t>DUTO CORRUGADO HELICOIDAL,NA COR PRETA,LINHA DUPLA,DE POLIETILENO DE ALTA DENSIDADE(PEAD),P/PROTECAO DE CONDUTORES ELETRICOS EM INSTAL.SUBTERRANEAS,DIAMETRO NOMINAL 6",SENDO DIAMETRO INTERNO 155,6MM,FORNECIDO C/2 TAMPOES NAS EXTREMIDADES,FITA DE AVISO "PERIGO" C/FIO GUIA DE ACO GALV.REVEST.PVC,NORMANBR 13897/13898,LANC.DIR.SOLO,INCL.CONEXOES E KIT VEDACAO</t>
  </si>
  <si>
    <t>DUTO CORRUGADO HELICOIDAL,NA COR PRETA,SINGELO,DE POLIETILENO DE ALTA DENSIDADE(PEAD),P/PROTECAO DE CONDUTORES ELETRICOSEM INSTAL.SUBTERRANEAS,DIAMETRO NOMINAL 8",SENDO DIAMETRO INTERNO 206MM,FORNECIDO C/2 TAMPOES NAS EXTREMIDADES,FITA DEAVISO "PERIGO" COM FIO GUIA DE ACO GALV.REVEST.PVC,NORMA NBR13897/13898,LANC.DIR.SOLO,INCLUSIVE CONEXOES E KIT VEDACAO</t>
  </si>
  <si>
    <t>DUTO CORRUGADO HELICOIDAL,NA COR PRETA,LINHA DUPLA,DE POLIETILENO DE ALTA DENSIDADE(PEAD),P/PROTECAO DE CONDUTORES ELETRICOS EM INSTAL.SUBTERRANEAS,DIAMETRO NOMINAL 8",SENDO DIAMETRO INTERNO 206MM,FORNECIDO C/2 TAMPOES NAS EXTREMIDADES,FITADE AVISO"PERIGO" C/FIO GUIA DE ACO GALV.REVEST,PVC,NORMA NBR 13897/13898,LANC.DIR.SOLO,INCLUSIVE CONEXOES E KIT VEDACAO</t>
  </si>
  <si>
    <t>GABIAO CAIXA DE 1,00M DE ALTURA,MALHA DE ACO HEXAGONAL (8X10)CM,FIO COM DIAMETRO NOMINAL DO ARAME DE 2,7MM,GALVANIZADO EM LIGA ZN/AL TIPO 1 OU 2 (NBR 8964, NBR 10514, EN 10223-3),INCLUSIVE MANTA GEOTEXTIL E EQUIPAMENTO,EXCLUSIVE PEDRAS.FORNECIMENTO E COLOCACAO</t>
  </si>
  <si>
    <t>GABIAO CAIXA DE 0,50M DE ALTURA,MALHA DE ACO HEXAGONAL (8X10)CM,FIO COM DIAMETRO NOMINAL DO ARAME DE 2,7MM,GALVANIZADO EM LIGA ZN/AL TIPO 1 OU 2 (NBR 8964,NBR 10514,EN 10223-3),INCLUSIVE MANTA GEOTEXTIL E EQUIPAMENTO,EXCLUSIVE PEDRAS.FORNECIMENTO E COLOCACAO</t>
  </si>
  <si>
    <t>GABIAO CAIXA DE 1,00M DE ALTURA,MALHA DE ACO HEXAGONAL (8X10)CM,FIO COM DIAMETRO NOMINAL DO ARAME DE 2,7MM,GALVANIZADO EM LIGA ZN/AL TIPO 1 OU 2 (NBR 8964,NBR 10514,EN 10223-3),INCLUSIVE MANTA GEOTEXTIL, EQUIPAMENTO E PEDRAS.FORNECIMENTO ECOLOCACAO</t>
  </si>
  <si>
    <t>GABIAO CAIXA DE 0,50M DE ALTURA,MALHA DE ACO HEXAGONAL (8X10)CM,FIO COM DIAMETRO NOMINAL DO ARAME DE 2,7MM,GALVANIZADO EM LIGA ZN/AL TIPO 1 OU 2 (NBR 8964,NBR 10514,EN 10223-3),INCLUSIVE MANTA GEOTEXTIL,EQUIPAMENTO E PEDRAS.FORNECIMENTO E COLOCACAO</t>
  </si>
  <si>
    <t>GABIAO CAIXA DE 1,00M DE ALTURA,MALHA DE ACO HEXAGONAL (8X10)CM,FIO COM DIAMETRO NOMINAL DO ARAME DE 2,4MM,GALVANIZADO EM LIGA ZN/AL REVESTIDO EM PVC OU OUTRO POLIMERO QUE CUMPRA AS FUNCOES DESENVOLVIDAS PELO PVC,TIPO 3 OU 4(NBR 8964,NBR 10514,EN 10223-3),INCLUSIVE MANTA GEOTEXTIL E EQUIPAMENTO,EXCLUSIVE PEDRAS.FORNECIMENTO E COLOCACAO</t>
  </si>
  <si>
    <t>GABIAO CAIXA DE 0,50M DE ALTURA,MALHA DE ACO HEXAGONAL (8X10)CM,FIO COM DIAMETRO NOMINAL DO ARAME DE 2,4MM,GALVANIZADO EM LIGA ZN/AL REVESTIDO EM PVC OU OUTRO POLIMERO QUE CUMPRA AS FUNCOES DESENVOLVIDAS PELO PVC,TIPO 3 OU 4 (NBR 8964,NBR 10514,EN 10223-3),INCLUSIVE MANTA GEOTEXTIL E EQUIPAMENTO,EXCLUSIVE PEDRAS.FORNECIMENTO E COLOCACAO</t>
  </si>
  <si>
    <t>GABIAO SACO,MALHA DE ACO HEXAGONAL (8X10)CM,FIO COM DIAMETRONOMINAL DO ARAME DE 2,4MM,GALVANIZADO EM LIGA ZN/AL REVESTIDO EM PVC OU OUTRO POLIMERO QUE CUMPRA AS FUNCOES DESENVOLVIDAS PELO PVC,TIPO 3 OU 4(NBR 8964,NBR 10514,EN 10223-3),INCLUSIVE MANTA GEOTEXTIL E EQUIPAMENTO,EXCLUSIVE PEDRAS.FORNECIMENTO E COLOCACAO</t>
  </si>
  <si>
    <t>GABIAO MANTA COM ESPESSURA DE 0,30M,MALHA DE ACO HEXAGONAL (6X8)CM,FIO COM DIAMETRO NOMINAL DO ARAME DE 2MM,GALVANIZADOEM LIGA ZN/AL REVESTIDO EM PVC OU OUTRO POLIMERO QUE CUMPRAAS FUNCOES DESENVOLVIDAS PELO PVC,TIPO 3 OU 4 (NBR 8964,NBR10514,EN 10223-3),INCLUSIVE MANTA GEOTEXTIL E EQUIPAMENTO,EXCLUSIVE PEDRAS.FORNECIMENTO E COLOCACAO</t>
  </si>
  <si>
    <t>GABIAO MANTA COM ESPESSURA DE 0,23M,MALHA DE ACO HEXAGONAL (6X8)CM,FIO COM DIAMETRO NOMINAL DO ARAME DE 2MM,GALVANIZADOEM LIGA ZN/AL REVESTIDO EM PVC OU OUTRO POLIMERO QUE CUMPRAAS FUNCOES DESENVOLVIDAS PELO PVC,TIPO 3 OU 4 (NBR 8964,NBR10514,EN 10223-3),INCLUSIVE MANTA GEOTEXTIL E EQUIPAMENTO,EXCLUSIVE PEDRAS.FORNECIMENTO E COLOCACAO</t>
  </si>
  <si>
    <t>GABIAO CAIXA DE 1,00M DE ALTURA,MALHA DE ACO HEXAGONAL (8X10)CM,FIO COM DIAMETRO NOMINAL DO ARAME DE 2,4MM,GALVANIZADO EM LIGA ZN/AL REVESTIDO EM PVC OU OUTRO POLIMERO QUE CUMPRA AS FUNCOES DESENVOLVIDAS PELO PVC,TIPO 3 OU 4 (NBR 8964,NBR 10514,EN 10223-3),INCLUSIVE MANTA GEOTEXTIL,EQUIPAMENTO E PEDRAS.FORNECIMENTO E COLOCACAO</t>
  </si>
  <si>
    <t>GABIAO CAIXA DE 0,50M DE ALTURA,MALHA DE ACO HEXAGONAL (8X10)CM,FIO COM DIAMETRO NOMINAL DO ARAME DE 2,4MM,GALVANIZADO EM LIGA ZN/AL REVESTIDO EM PVC OU OUTRO POLIMERO QUE CUMPRA AS FUNCOES DESENVOLVIDAS PELO PVC,TIPO 3 OU 4 (NBR 8964,NBR 10514,EN 10223-3),INCLUSIVE MANTA GEOTEXTIL,EQUIPAMENTO E PEDRAS.FORNECIMENTO E COLOCACAO</t>
  </si>
  <si>
    <t>GABIAO SACO,MALHA DE ACO HEXAGONAL (8X10)CM,FIO COM DIAMETRONOMINAL DO ARAME DE 2,4MM,GALVANIZADO EM LIGA ZN/AL REVESTIDO EM PVC OU OUTRO POLIMERO QUE CUMPRA AS FUNCOES DESENVOLVIDAS PELO PVC,TIPO 3 OU 4 (NBR 8964,NBR 10514,EN 10223-3),INCLUSIVE MANTA GEOTEXTIL,EQUIPAMENTO E PEDRAS.FORNECIMENTO E COLOCACAO</t>
  </si>
  <si>
    <t>GABIAO MANTA COM ESPESSURA DE 0,30M,MALHA DE ACO HEXAGONAL (6X8)CM,FIO COM DIAMETRO NOMINAL DO ARAME DE 2MM,GALVANIZADOEM LIGA ZN/AL REVESTIDO EM PVC OU OUTRO POLIMERO QUE CUMPRAAS FUNCOES DESENVOLVIDAS PELO PVC,TIPO 3 OU 4 (NBR 8964,NBR10514,EN 10223-3),INCLUSIVE MANTA GEOTEXTIL,EQUIPAMENTO E PEDRAS.FORNECIMENTO E COLOCACAO</t>
  </si>
  <si>
    <t>GABIAO MANTA COM ESPESSURA DE 0,23M,MALHA DE ACO HEXAGONAL (6X8)CM,FIO COM DIAMETRO NOMINAL DO ARAME DE 2MM,GALVANIZADOEM LIGA ZN/AL REVESTIDO EM PVC OU OUTRO POLIMERO QUE CUMPRAAS FUNCOES DESENVOLVIDAS PELO PVC,TIPO 3 OU 4 (NBR 8964,NBR10514,EN 10223-3),INCLUSIVE MANTA GEOTEXTIL,EQUIPAMENTO E PEDRAS.FORNECIMENTO E COLOCACAO</t>
  </si>
  <si>
    <t>DRENO DE TUBOS DE CONCRETO,SEM ARMADURA,DE 0,30M DE DIAMETRO,PERFURADO OU NAO,ASSENTADOS EM DRENOS DE PEDRA BRITADA,INCLUSIVE REATERROS,EXCLUSIVE ESCAVACAO</t>
  </si>
  <si>
    <t>DRENO PROFUNDO EM TUBO PLASTICO PERFURADO,2" DE DIAMETRO,INCLUSIVE TELA DE NYLON E FORNECIMENTO DOS MATERIAIS,EXCLUSIVEPERFURACAO DO TERRENO</t>
  </si>
  <si>
    <t>DRENO PROFUNDO EM TUBO PLASTICO PERFURADO,3" DE DIAMETRO,INCLUSIVE TELA DE NYLON E FORNECIMENTO DOS MATERIAIS,EXCLUSIVEPERFURACAO DO TERRENO</t>
  </si>
  <si>
    <t>DRENO PROFUNDO EM TUBO PLASTICO PERFURADO,4" DE DIAMETRO,INCLUSIVE TELA DE NYLON E FORNECIMENTO DOS MATERIAIS,EXCLUSIVEPERFURACAO DO TERRENO</t>
  </si>
  <si>
    <t>DRENO OU BARBACA EM TUBO DE PVC,DIAMETRO DE 2",INCLUSIVE FORNECIMENTO DO TUBO E MATERIAL DRENANTE</t>
  </si>
  <si>
    <t>DRENO OU BARBACA EM TUBO DE PVC,DIAMETRO DE 3",INCLUSIVE FORNECIMENTO DO TUBO E MATERIAL DRENANTE</t>
  </si>
  <si>
    <t>DRENO OU BARBACA EM TUBO DE PVC,DIAMETRO DE 4",INCLUSIVE FORNECIMENTO DO TUBO E MATERIAL DRENANTE</t>
  </si>
  <si>
    <t>DRENO EM TUBO DE PVC,DIAMETRO DE 3",PARA VIADUTOS,INCLUSIVEFORNECIMENTO DO TUBO,EXCLUSIVE PERFURACAO E COLAGEM</t>
  </si>
  <si>
    <t>DRENO EM TUBO DE PVC,DIAMETRO DE 4",PARA VIADUTOS,INCLUSIVEFORNECIMENTO DO TUBO,EXCLUSIVE PERFURACAO E COLAGEM</t>
  </si>
  <si>
    <t>FILTRO HORIZONTAL DE AREIA,EM BARRAGEM,OBEDECENDO GRANULOMETRIA ESPECIFICA,INCLUSIVE FORNECIMENTO DO MATERIAL</t>
  </si>
  <si>
    <t>DRENO VERTICAL NO PARAMENTO INTERNO DE MUROS DE ARRIMO,EXECUTADO EM PRISMAS DE 0,25 X O,25M DE SECAO,CHEIOS DE BRITA 3,ADMITINDO AS BARBACAS ESPACADAS DE 1,50M VERTICALMENTE E 2,00M HORIZONTALMENTE,MEDINDO-SE O SERVICO PELA AREA DO MURO</t>
  </si>
  <si>
    <t>VALETA DRENANTE DE 0,50M DE LARGURA E 0,70M DE PROFUNDIDADE,PREENCHIDA ATE 0,30M COM PEDRA BRITADA,INCLUINDO REATERRO</t>
  </si>
  <si>
    <t>CAMADA VERTICAL DRENANTE FEITA COM PEDRA BRITADA, INCLUSIVEFORNECIMENTO DO MATERIAL</t>
  </si>
  <si>
    <t>CAMADA HORIZONTAL DRENANTE FEITA COM PEDRA BRITADA,INCLUSIVEFORNECIMENTO E ESPALHAMENTO</t>
  </si>
  <si>
    <t>CAMADA DE BRITA N°2 PARA PROTECAO TERMICA DE IMPERMEABILIZACAO DE LAJES</t>
  </si>
  <si>
    <t>CAMADA DE ARGILA EXPANDIDA PARA PROTECAO TERMICA DE IMPERMEABILIZACAO DE LAJES</t>
  </si>
  <si>
    <t>ENROCAMENTO COM PEDRA-DE-MAO JOGADA, INCLUSIVE FORNECIMENTODESTA</t>
  </si>
  <si>
    <t>ENROCAMENTO COM PEDRA-DE-MAO ARRUMADA,INCLUSIVE FORNECIMENTODESTA</t>
  </si>
  <si>
    <t>ENROCAMENTO COM PEDRA DE 50 A 200KG, INCLUSIVE FORNECIMENTO,TRANSPORTE,CARGA,DESCARGA E COLOCACAO COM ESCAVADEIRA</t>
  </si>
  <si>
    <t>EXECUCAO DE CAMADA RIP-RAP,DE PEDRA ARRUMADA,DIAMETRO MAIOROU IGUAL A 0,30M,EM TALUDE DE BARRAGEM,INCLUSIVE O FORNECIMENTO DA PEDRA</t>
  </si>
  <si>
    <t>BARRAGEM PROVISORIA OU ENSECADEIRA, PARA DESVIO DE PEQUENOSCURSOS D'AGUA,COM SACOS DE AREIA EMPILHADOS,INCLUSIVE FORNECIMENTO DOS MATERIAIS,ENSACAMENTO,EMPILHAMENTO E RETIRADA</t>
  </si>
  <si>
    <t>EMBASAMENTO PARA BERCO DE TUBULACAO DE ESGOTO SANITARIO,FEITO COM BRITA Nº3</t>
  </si>
  <si>
    <t>CAMADA DE PEDREGULHO PARA FILTROS DE TRATAMENTO DE AGUA COMGRANULOMETRIA DE 1/8" A 3/8"</t>
  </si>
  <si>
    <t>CAMADA DE PEDREGULHO PARA FILTROS DE TRATAMENTO DE AGUA COMGRANULOMETRIA DE 3/8" A 3/4"</t>
  </si>
  <si>
    <t>CAMADA DE PEDREGULHO PARA FILTROS DE TRATAMENTO DE AGUA COMGRANULOMETRIA DE 3/4" A 1.1/2"</t>
  </si>
  <si>
    <t>EMBASAMENTO PARA TUBULACAO DE ESGOTOS,EM CONCRETO SIMPLES,COM TRANSPORTE HORIZONTAL E CONSIDERADO PARA PROFUNDIDADE DE VALAS ATE 3,00M</t>
  </si>
  <si>
    <t>EMBASAMENTO PARA TUBULACAO DE ESGOTOS,EM CONCRETO ARMADO,COMTRANSPORTE HORIZONTAL E CONSIDERADO PARA PROFUNDIDADE DE VALAS ATE 3,00M</t>
  </si>
  <si>
    <t>PREPARO DE BERCO,EM TERRENO FIRME,PARA TUBULACAO DE 1,20M DEDIAMETRO,APOIADA NUM ARCO DE 90°</t>
  </si>
  <si>
    <t>GEOMEMBRANA EM PEAD,ESPESSURA 0,5MM,EM REVESTIMENTO IMPERMEABILIZANTE,APLICACOES DE CONTENCAO DE FLUIDOS E RESIDUOS,INCLUSIVE SOLDA POR TERMOFUSAO,ABRACADEIRAS,INSERTES,CONEXOES EDEMAIS ACESSORIOS. FORNECIMENTO E COLOCACAO</t>
  </si>
  <si>
    <t>GEOMEMBRANA EM PEAD,ESPESSURA 0,8MM,EM REVESTIMENTO IMPERMEABILIZANTE,APLICACOES DE CONTENCAO DE FLUIDOS E RESIDUOS,INCLUSIVE SOLDA POR TERMOFUSAO,ABRACADEIRAS,INSERTES,CONEXOES EDEMAIS ACESSORIOS. FORNECIMENTO E COLOCACAO</t>
  </si>
  <si>
    <t>GEOMEMBRANA EM PEAD,ESPESSURA 1,0MM,EM REVESTIMENTO IMPERMEABILIZANTE,APLICACOES DE CONTENCAO DE FLUIDOS E RESIDUOS,INCLUSIVE SOLDA POR TERMOFUSAO,ABRACADEIRAS,INSERTES,CONEXOES EDEMAIS ACESSORIOS. FORNECIMENTO E COLOCACAO</t>
  </si>
  <si>
    <t>GEOMEMBRANA EM PEAD,ESPESSURA 1,5MM,EM REVESTIMENTO IMPERMEABILIZANTE,APLICACOES DE CONTENCAO DE FLUIDOS E RESIDUOS,INCLUSIVE SOLDA POR TERMOFUSAO,ABRACADEIRAS,INSERTES,CONEXOES EDEMAIS ACESSORIOS. FORNECIMENTO E COLOCACAO</t>
  </si>
  <si>
    <t>GEOMEMBRANA EM PEAD,ESPESSURA 2,0MM,EM REVESTIMENTO IMPERMEABILIZANTE,APLICACOES DE CONTENCAO DE FLUIDOS E RESIDUOS,INCLUSIVE SOLDA POR TERMOFUSAO,ABRACADEIRAS,INSERTES,CONEXOES EDEMAIS ACESSORIOS. FORNECIMENTO E COLOCACAO</t>
  </si>
  <si>
    <t>GEOMEMBRANA EM PEAD,ESPESSURA 2,5MM,EM REVESTIMENTO IMPERMEABILIZANTE,APLICACOES DE CONTENCAO DE FLUIDOS E RESIDUOS,INCLUSIVE SOLDA POR TERMOFUSAO,ABRACADEIRAS,INSERTES,CONEXOES EDEMAIS ACESSORIOS. FORNECIMENTO E COLOCACAO</t>
  </si>
  <si>
    <t>GEOMEMBRANA EM PEAD,ESPESSURA 1,0MM,TEXTURIZADA,EM REVESTIMENTO IMPERMEABILIZANTE, APLICACOES DE CONTENCAO DE FLUIDOS ERESIDUOS,INCLUSIVE SOLDA POR TERMOFUSAO,ABRACADEIRAS,INSERTES,CONEXOES E DEMAIS ACESSORIOS. FORNECIMENTO E COLOCACAO</t>
  </si>
  <si>
    <t>GEOMEMBRANA EM PEAD,ESPESSURA 1,5MM,TEXTURIZADA,EM REVESTIMENTO IMPERMEABILIZANTE, APLICACOES DE CONTENCAO DE FLUIDOS ERESIDUOS,INCLUSIVE SOLDA POR TERMOFUSAO,ABRACADEIRAS,INSERTES,CONEXOES E DEMAIS ACESSORIOS. FORNECIMENTO E COLOCACAO</t>
  </si>
  <si>
    <t>GEOMEMBRANA EM PEAD,ESPESSURA 2,0MM,TEXTURIZADA,EM REVESTIMENTO IMPERMEABILIZANTE, APLICACOES DE CONTENCAO DE FLUIDOS ERESIDUOS,INCLUSIVE SOLDA POR TERMOFUSAO,ABRACADEIRAS,INSERTES,CONEXOES E DEMAIS ACESSORIOS. FORNECIMENTO E COLOCACAO</t>
  </si>
  <si>
    <t>MANTA GEOTEXTIL, EM DRENOS SUBTERRANEOS.FORNECIMENTO E COLOCACAO</t>
  </si>
  <si>
    <t>MANTA GEOTEXTIL,EM GABIOES,DRENOS PROFUNDOS OU VALETAS.FORNECIMENTO E COLOCACAO</t>
  </si>
  <si>
    <t>MANTA GEOTEXTIL,EM ENROCAMENTOS OU FILTROS DE TRANSICAO.FORNECIMENTO E COLOCACAO</t>
  </si>
  <si>
    <t>MANTA GEOTEXTIL,EM CAMADA VERTICAL FEITA COM PEDRA BRITADA.FORNECIMENTO E COLOCACAO</t>
  </si>
  <si>
    <t>MANTA GEOTEXTIL,EM PRE-FILTRO DE POCO TUBULAR.FORNECIMENTO ECOLOCACAO</t>
  </si>
  <si>
    <t>MANTA GEOTEXTIL,EM DRENO SUB-HORIZONTAL.FORNECIMENTO E COLOCACAO</t>
  </si>
  <si>
    <t>MANTA GEOTEXTIL NAO TECIDO DE POLIESTER LARGURA 2,30M COM RESISTENCIA A TRACAO A FAIXA LARGA NA RUPTURA DE 8KN/M E AO PUNCIONAMENTO DE 280N.FORNECIMENTO E COLOCACAO</t>
  </si>
  <si>
    <t>MANTA GEOTEXTIL NAO TECIDO DE POLIESTER LARGURA 2,30M COM RESISTENCIA A TRACAO A FAIXA LARGA NA RUPTURA DE 10KN/M E AO PUNCIONAMENTO DE 380N.FORNECIMENTO E COLOCACAO</t>
  </si>
  <si>
    <t>MANTA GEOTEXTIL NAO TECIDO DE POLIESTER,LARGURA 2,30M COM RESISTENCIA A TRACAO A FAIXA LARGA NA RUPTURA DE 16KN/M E AO PUNCIONAMENTO DE 550N.FORNECIMENTO E COLOCACAO</t>
  </si>
  <si>
    <t>MANTA GEOTEXTIL NAO TECIDO DE POLIESTER,LARGURA 2,30M COM RESISTENCIA A TRACAO A FAIXA LARGA NA RUPTURA DE 21KN/M E AO PUNCIONAMENTO DE 700N.FORNECIMENTO E COLOCACAO</t>
  </si>
  <si>
    <t>MANTA GEOTEXTIL NAO TECIDO DE POLIESTER,LARGURA 2,30M COM RESISTENCIA A TRACAO A FAIXA LARGA NA RUPTURA DE 31KN/M E AO PUNCIONAMENTO DE 1000N.FORNECIMENTO E COLOCACAO</t>
  </si>
  <si>
    <t>GEOGRELHA TECIDA DE POLIESTER REVESTIDA COM PVC,RESISTENCIALONGITUDINAL A TRACAO DE 35KN/M E RESISTENCIA TRANSVERSAL DE20KN/M.FORNECIMENTO E COLOCACAO</t>
  </si>
  <si>
    <t>GEOGRELHA TECIDA DE POLIESTER REVESTIDA COM PVC,RESISTENCIALONGITUDINAL A TRACAO DE 40KN/M E RESISTENCIA TRANSVERSAL DE27,4KN/M.FORNECIMENTO E COLOCACAO</t>
  </si>
  <si>
    <t>GEOGRELHA TECIDA DE POLIESTER REVESTIDA COM PVC,RESISTENCIALONGITUDINAL A TRACAO DE 55KN/M E RESISTENCIA TRANVERSAL DE30KN/M.FORNECIMENTO E COLOCACAO</t>
  </si>
  <si>
    <t>GEOGRELHA TECIDA DE POLIESTER REVESTIDA COM PVC,RESISTENCIALONGITUDINAL A TRACAO DE 60KN/M E RESISTENCIA TRANSVERSAL DE30KN/M.FORNECIMENTO E COLOCACAO</t>
  </si>
  <si>
    <t>GEOGRELHA TECIDA DE POLIESTER REVESTIDA COM PVC,RESISTENCIALONGITUDINAL A TRACAO DE 80KN/M E RESISTENCIA TRANSVERSAL DE30KN/M.FORNECIMENTO E COLOCACAO</t>
  </si>
  <si>
    <t>GEOGRELHA TECIDA DE POLIESTER REVESTIDA COM PVC,RESISTENCIALONGITUDINAL A TRACAO DE 90KN/M E RESISTENCIA TRANSVERSAL DE30KN/M.FORNECIMENTO E COLOCACAO</t>
  </si>
  <si>
    <t>GEOGRELHA TECIDA DE POLIESTER REVESTIDA COM PVC,RESISTENCIALONGITUDINAL A TRACAO DE 110KN/M E RESISTENCIA TRANSVERSAL DE 30KN/M.FORNECIMENTO E COLOCACAO</t>
  </si>
  <si>
    <t>GEOGRELHA TECIDA DE POLIESTER REVESTIDA COM PVC,RESISTENCIALONGITUDINAL A TRACAO DE 120KN/M E RESISTENCIA TRANSVERSAL DE 30KN/M.FORNECIMENTO E COLOCACAO</t>
  </si>
  <si>
    <t>GEOGRELHA TECIDA DE POLIESTER REVESTIDA COM PVC,RESISTENCIALONGITUDINAL A TRACAO DE 150KN/M E RESISTENCIA TRANSVERSAL DE 30KN/M.FORNECIMENTO E COLOCACAO</t>
  </si>
  <si>
    <t>GEOGRELHA TECIDA DE POLIESTER REVESTIDA COM PVC,RESISTENCIALONGITUDINAL A TRACAO DE 200KN/M.FORNECIMENTO E COLOCACAO</t>
  </si>
  <si>
    <t>GEOGRELHA TECIDA DE POLIESTER REVESTIDA COM PVC,RESISTENCIALONGITUDINAL A TRACAO DE 300KN/M.FORNECIMENTO E COLOCACAO</t>
  </si>
  <si>
    <t>GEOGRELHA TECIDA DE POLIESTER REVESTIDA COM PVC,RESISTENCIALONGITUDINAL A TRACAO DE 400KN/M.FORNECIMENTO E COLOCACAO</t>
  </si>
  <si>
    <t>GEOGRELHA TECIDA DE PVA(POLI ALCOOL VINILICO) COM MODULO DERIGIDEZ DE 700KN/M A 5% DE DEFORMACAO. FORNECIMENTO E COLOCACAO</t>
  </si>
  <si>
    <t>GEOGRELHA TECIDA DE PVA(POLI ALCOOL VINILICO) COM MODULO DERIGIDEZ DE 1000 KN/M A 5% DE DEFORMACAO. FORNECIMENTO E COLOCACAO</t>
  </si>
  <si>
    <t>GEOGRELHA TECIDA DE PVA(POLI ALCOOL VINILICO) COM MODULO DERIGIDEZ DE 1600KN/M A 5% DE DEFORMACAO. FORNECIMENTO E COLOCACAO</t>
  </si>
  <si>
    <t>GEOGRELHA TECIDA DE PVA (POLI ALCOOL VINILICO) COM MODULO DERIGIDEZ DE 2200KN/M A 5% DE DEFORMACAO. FORNECIMENTO E COLOCACAO</t>
  </si>
  <si>
    <t>GEOGRELHA TECIDA DE PVA (POLI ALCOOL VINILICO) COM MODULO DERIGIDEZ DE 3000KN/M A 5% DE DEFORMACAO. FORNECIMENTO E COLOCACAO</t>
  </si>
  <si>
    <t>GEOGRELHA TECIDA DE PVA (POLI ALCOOL VINILICO) COM MODULO DERIGIDEZ DE 4000KN/M A 5% DE DEFORMACAO. FORNECIMENTO E COLOCACAO</t>
  </si>
  <si>
    <t>GEOGRELHA TECIDA DE PVA (POLI ALCOOL VINILICO) COM MODULO DERIGIDEZ DE 6000KN/M A 5% DE DEFORMACAO. FORNECIMENTO E COLOCACAO</t>
  </si>
  <si>
    <t>GEOGRELHA TECIDA DE PVA (POLI ALCOOL VINILICO) COM MODULO DERIGIDEZ DE 8000KN/M A 5% DE DEFORMACAO. FORNECIMENTO E COLOCACAO</t>
  </si>
  <si>
    <t>GEOGRELHA PARA REFORCO DE CAMADAS ASFALTICAS,PRODUZIDA A PARTIR DE FILAMENTOS DE POLIESTER DE ALTA TENACIDADE,C/REVESTIMENTO BETUMINOSO,COMBINADA A UM NAO-TECIDO ULTRA-LEVE COM NOMINIMO 800 PERFURACOES POR CM2,COM RESISTENCIA DE 50KN/M NASDIRECOES LONGITUDINAL E TRANSVERSAL,DEFORMACAO MAXIMA DE 12% E ABERTURA DE MALHA DE 40MMX40MM.FORNECIMENTO E COLOCACAO</t>
  </si>
  <si>
    <t>GEOCOMPOSTO PARA DRENAGEM,FORMADO POR GEOMANTA TRIDIMENSIONAL COM 20MM DE ESPESSURA,FABRICADO COM FILAMENTOS DE POLIPROPILENO TERMOSOLDADA A UM GEOTEXTIL NAO TECIDO DE POLIESTER.FORNECIMENTO E COLOCACAO</t>
  </si>
  <si>
    <t>GEOCOMPOSTO PARA DRENAGEM,FORMADO POR GEOMANTA TRIDIMENSIONAL COM 12MM DE ESPESSURA,FABRICADO COM FILAMENTOS DE POLIPROPILENO TERMOSOLDADA A UM GEOTEXTIL NAO TECIDO DE POLIESTER.FORNECIMENTO E COLOCACAO</t>
  </si>
  <si>
    <t>GEOCOMPOSTO PARA DRENAGEM,HORIZONTAL,FORMADO POR GEOMANTA TRIDIMENSIONAL COM 11MM DE ESPESSURA,FABRICADO COM FILAMENTOSDE POLIPROPILENO TERMOSOLDADA A DOIS GEOTEXTEIS NAO TECIDO DE POLIESTER.FORNECIMENTO E COLOCACAO</t>
  </si>
  <si>
    <t>GEOCOMPOSTO PARA DRENAGEM,VERTICAL,FORMADO POR GEOMANTA TRIDIMENSIONAL COM 11MM DE ESPESSURA,FABRICADO COM FILAMENTOS DEPOLIPROPILENO TERMOSOLDADA A DOIS GEOTEXTEIS NAO TECIDO DEPOLIESTER E TUBO DRENO PERFURADO.FORNECIMENTO E COLOCACAO</t>
  </si>
  <si>
    <t>GEOCOMPOSTO PARA DRENAGEM,VERTICAL,FORMADO POR GEOMANTA TRIDIMENSIONAL COM 16MM DE ESPESSURA,FABRICADO COM FILAMENTOS DEPOLIPROPILENO TERMOSOLDADA A DOIS GEOTEXTEIS NAO TECIDO DEPOLIESTER E TUBO DRENO PERFURADO.FORNECIMENTO E COLOCACAO</t>
  </si>
  <si>
    <t>GEOCOMPOSTO PARA DRENAGEM,HORIZONTAL,FORMADO POR GEOMANTA TRIDIMENSIONAL COM 16MM DE ESPESSURA,FABRICADO COM FILAMENTOSDE POLIPROPILENO TERMOSOLDADA A DOIS GEOTEXTEIS NAO TECIDO DE POLIESTER.FORNECIMENTO E COLOCACAO</t>
  </si>
  <si>
    <t>GEOCOMPOSTO PARA DRENAGEM,FORMADO POR GEOMANTA TRIDIMENSIONAL COM 11MM DE ESPESSURA,FABRICADO COM FILAMENTOS DE POLIPROPILENO TERMOSOLDADA A DOIS GEOTEXTEIS(SENDO UM DE POLIESTER EO OUTRO LAMINADO DE POLIPROPILENO),TUBO DRENO PERFURADO,PARA FORMA PERDIDA.FORNECIMENTO E COLOCACAO</t>
  </si>
  <si>
    <t>GEOCOMPOSTO PARA DRENAGEM,(TRINCHEIRA DRENANTE),FORMADO PORGEOMANTA TRIDIMENSIONAL,ESPESSURA DE 11MM,FABRICADO COM FILAMENTO POLIPROPILENO TERMOSOLDADA,DOIS GEOTEXTEIS NAO TECIDO.FORNECIMENTO E COLOCACAO</t>
  </si>
  <si>
    <t>GEOCOMPOSTO PARA DRENAGEM EM POLIETILENO DE ALTA DENSIDADE COM REVESTIMENTO EM GEOTEXTIL NAO TECIDO DE POLIESTER EM UM DOS LADOS EM FILAMENTOS CONTINUO COM RESISTENCIA A COMPRESSAODE 320KPA LARGURA 2,OM.FORNECIMENTO E COLOCACAO</t>
  </si>
  <si>
    <t>GEOMANTA PARA REVESTIMENTO DE TALUDE SUJEITO A EROSAO SUPERFICIAL COM ESPESSURA DE 10MM,FLEXIVEL,TRIDIMENSIONAL,COM MAISDE 90% DE VAZIOS,INCLUSIVE ACO CA-50,VEGETACAO,ADUBO E REGA,EXCLUSIVE LIMPEZA E RASPAGEM DO TERRENO.FORNECIMENTO E COLOCACAO</t>
  </si>
  <si>
    <t>COLCHAO DRENANTE,COM CAMADA DE 30CM DE PEDRA BRITADA N°3 E FILTRO DE TRANSICAO DE MANTA GEOTEXTIL,INCLUINDO FORNECIMENTOE COLOCACAO DOS MATERIAIS</t>
  </si>
  <si>
    <t>ESTRUTURA EM SOLO REFORCADO COM MALHA METALICA,INCLUINDO MANTA GEOTEXTIL,EQUIPAMENTOS,EXCLUSIVE:MALHA METALICA(VIDE FAMILIA 06.103),PEDRA-DE-MAO,COLCHAO DE PO-DE-PEDRA,ATERRO,BERMAFRONTAL E TELA DE REFORCO(VIDE ITEM 06.103.0150-0)</t>
  </si>
  <si>
    <t>MALHA METALICA PARA ESTRUTURA DE SOLO REFORCADO,HEXAGONAL,DEDUPLA TORCAO,DE ZINCO-ALUMINIO COM DIAMETRO DE 2,70MM,REVESTIDA EM PVC COM DIAMETRO DE 0,40MM,MEDINDO 0,50X1,00X3,00M.FORNECIMENTO</t>
  </si>
  <si>
    <t>MALHA METALICA PARA ESTRUTURA DE SOLO REFORCADO,HEXAGONAL,DEDUPLA TORCAO,DE ZINCO-ALUMINIO COM DIAMETRO DE 2,70MM,REVESTIDA EM PVC COM DIAMETRO DE 0,40MM,MEDINDO 0,50X1,00X4,00M.FORNECIMENTO</t>
  </si>
  <si>
    <t>MALHA METALICA PARA ESTRUTURA DE SOLO REFORCADO,HEXAGONAL,DEDUPLA TORCAO,DE ZINCO-ALUMINIO COM DIAMETRO DE 2.70MM,REVESTIDA EM PVC COM DIAMETRO DE 0,40MM,MEDINDO 0,50X1,00X5,00M.FORNECIMENTO</t>
  </si>
  <si>
    <t>MALHA METALICA PARA ESTRUTURA DE SOLO REFORCADO,HEXAGONAL,DEDUPLA TORCAO,DE ZINCO-ALUMINIO COM DIAMETRO DE 2,70MM,REVESTIDA EM PVC COM DIAMETRO DE 0,40MM,MEDINDO 0,50X1,00X6,00M.FORNECIMENTO</t>
  </si>
  <si>
    <t>MALHA METALICA PARA ESTRUTURA DE SOLO REFORCADO,HEXAGONAL,DEDUPLA TORCAO,DE ZINCO-ALUMINIO COM DIAMETRO DE 2,70MM,REVESTIDA EM PVC COM DIAMETRO DE 0,40MM,MEDINDO 0,50X1,00X7,00M.FORNECIMENTO</t>
  </si>
  <si>
    <t>MALHA METALICA PARA ESTRUTURA DE SOLO REFORCADO,HEXAGONAL,DEDUPLA TORCAO,DE ZINCO-ALUMINIO COM DIAMETRO DE 2,70MM,REVESTIDA EM PVC COM DIAMETRO DE 0,40MM,MEDINDO 0,50X1,00X8,00M.FORNECIMENTO</t>
  </si>
  <si>
    <t>MALHA METALICA PARA ESTRUTURA DE SOLO REFORCADO,HEXAGONAL,DEDUPLA TORCAO,DE ZINCO-ALUMINIO COM DIAMETRO DE 2,70MM,REVESTIDA EM PVC COM DIAMETRO DE 0,40MM,MEDINDO 0,50X1,00X9,00M.FORNECIMENTO</t>
  </si>
  <si>
    <t>MALHA METALICA PARA ESTRUTURA DE SOLO REFORCADO,HEXAGONAL,DEDUPLA TORCAO,DE ZINCO-ALUMINIO COM DIAMETRO DE 2,70MM,REVESTIDA EM PVC COM DIAMETRO DE 0,40MM,MEDINDO 0,50X1,00X10,00M.FORNECIMENTO</t>
  </si>
  <si>
    <t>MALHA METALICA PARA ESTRUTURA DE SOLO REFORCADO,HEXAGONAL,DEDUPLA TORCAO,DE ZINCO-ALUMINIO COM DIAMETRO DE 2,70MM,REVESTIDA EM PVC COM DIAMETRO DE 0,40MM,MEDINDO 0,50X1,00X11,00M.FORNECIMENTO</t>
  </si>
  <si>
    <t>MALHA METALICA PARA ESTRUTURA DE SOLO REFORCADO,HEXAGONAL,DEDUPLA TORCAO,DE ZINCO-ALUMINIO COM DIAMETRO DE 2,70MM,REVESTIDA EM PVC COM DIAMETRO DE 0,40MM,MEDINDO 0,50X1,00X12,00M.</t>
  </si>
  <si>
    <t>MALHA METALICA PARA ESTRUTURA DE SOLO REFORCADO,HEXAGONAL,DEDUPLA TORCAO,DE ZINCO-ALUMINIO COM DIAMETRO DE 2,70MM,REVESTIDA EM PVC COM DIAMETRO DE 0,40MM,MEDINDO 1,00X1,00X3,00M.FORNECIMENTO</t>
  </si>
  <si>
    <t>MALHA METALICA PARA ESTRUTURA DE SOLO REFORCADO,HEXAGONAL,DEDUPLA TORCAO,DE ZINCO-ALUMINIO COM DIAMETRO DE 2,70MM,REVESTIDA EM PVC COM DIAMETRO DE 0,40MM,MEDINDO 1,00X1,00X4,00M.FORNECIMENTO</t>
  </si>
  <si>
    <t>MALHA METALICA PARA ESTRUTURA DE SOLO REFORCADO,HEXAGONAL,DEDUPLA TORCAO,DE ZINCO-ALUMINIO COM DIAMETRO DE 2,70MM,REVESTIDA EM PVC COM DIAMETRO DE 0,40MM,MEDINDO 1,00X1,00X5,00M.FORNECIMENTO</t>
  </si>
  <si>
    <t>MALHA METALICA PARA ESTRUTURA DE SOLO REFORCADO,HEXAGONAL,DEDUPLA TORCAO,DE ZINCO-ALUMINIO COM DIAMETRO DE 2,70MM,REVESTIDA EM PVC COM DIAMETRO DE 0,40MM,MEDINDO 1,00X1,00X6,00M.FORNECIMENTO</t>
  </si>
  <si>
    <t>MALHA METALICA PARA ESTRUTURA DE SOLO REFORCADO,HEXAGONAL,DEDUPLA TORCAO,DE ZINCO-ALUMINIO COM DIAMETRO DE 2,70MM,REVESTIDA EM PVC COM DIAMETRO DE 0,40MM,MEDINDO 1,00X1,00X7,00M.FORNECIMENTO</t>
  </si>
  <si>
    <t>MALHA METALICA PARA ESTRUTURA DE SOLO REFORCADO,HEXAGONAL,DEDUPLA TORCAO,DE ZINCO-ALUMINIO COM DIAMETRO DE 2,70MM,REVESTIDA EM PVC COM DIAMETRO DE 0,40MM,MEDINDO 1,00X1,00X8,00M.FORNECIMENTO</t>
  </si>
  <si>
    <t>MALHA METALICA PARA ESTRUTURA DE SOLO REFORCADO,HEXAGONAL,DEDUPLA TORCAO,DE ZINCO-ALUMINIO COM DIAMETRO DE 2,70MM,REVESTIDA EM PVC COM DIAMETRO DE 0,40MM,MEDINDO 1,00X1,00X9,00M.FORNECIMENTO</t>
  </si>
  <si>
    <t>MALHA METALICA PARA ESTRUTURA DE SOLO REFORCADO,HEXAGONAL,DEDUPLA TORCAO,DE ZINCO-ALUMINIO COM DIAMETRO DE 2,70MM,REVESTIDA EM PVC COM DIAMETRO DE 0,40MM,MEDINDO 1,00X1,00X10,00M.FORNECIMENTO</t>
  </si>
  <si>
    <t>MALHA METALICA PARA ESTRUTURA DE SOLO REFORCADO,HEXAGONAL,DEDUPLA TORCAO,DE ZINCO-ALUMINIO COM DIAMETRO DE 2,70MM,REVESTIDA EM PVC COM DIAMETRO DE 0,40MM,MEDINDO 1,00X1,00X11,00M.</t>
  </si>
  <si>
    <t>MALHA METALICA PARA ESTRUTURA DE SOLO REFORCADO,HEXAGONAL,DEDUPLA TORCAO,DE ZINCO-ALUMINIO COM DIAMETRO DE 2,70MM,REVESTIDA EM PVC COM DIAMETRO DE 0,40MM,MEDINDO 1,00X1,00X12,00M.</t>
  </si>
  <si>
    <t>TELA DE REFORCO COM MALHA METALICA HEXAGONAL DE DUPLA TORCAODE ZINCO-ALUMINIO COM DIAMETRO 2,70MM,REVESTIDA DE PVC COM DIAMETRO DE 0,40MM,INCLUSIVE COSTURA.FORNECIMENTO</t>
  </si>
  <si>
    <t>CRAVACAO HORIZONTAL,A MACACO HIDRAULICO,DE TUBO DE CHAPA DEACO DE 1/2",DIAMETRO DE 1,00M,EM TRECHOS SOLDADOS,P/EXECUCAODE TUNEL DESTINAD.A RECEBER TUBULAC.SUBTERR.,PARTINDO DO INTERIOR DO POCO DE SERV.,INCL.SERVICOS MANUAIS DE ESCAV.INTERIOR DO TUNEL EM TERRA E REMOCAO DO MATERIAL ESCAVADO ATE O NIVEL DO TERRENO,EXCL.TRANSPORT.,MONT.E DESMONTAGEM DO MACACO</t>
  </si>
  <si>
    <t>CRAVACAO HORIZONTAL,A MACACO HIDRAULICO,DE TUBO DE CHAPA DEACO DE 1/2",DIAMETRO DE 1,20M,EM TRECHOS SOLDADOS,P/EXECUCAODE TUNEL DESTINAD.A RECEBER TUBULAC.SUBTERR.,PARTINDO DO INTERIOR DO POCO DE SERV.,INCL.SERVICOS MANUAIS DE ESCAV.INTERIOR DO TUNEL EM TERRA E REMOCAO DO MATERIAL ESCAVADO ATE O NIVEL DO TERRENO,EXCL.TRANSPORT.,MONT.E DESMONTAGEM DO MACACO</t>
  </si>
  <si>
    <t>CRAVACAO HORIZONTAL,A MACACO HIDRAULICO,DE TUBO DE CHAPA DEACO DE 1/2",DIAMETRO DE 1,50M,EM TRECHOS SOLDADOS,P/EXECUCAODE TUNEL DESTINAD.A RECEBER TUBULAC.SUBTERR.,PARTINDO DO INTERIOR DO POCO DE SERV.,INCL.SERVICOS MANUAIS DE ESCAV.INTERIOR DO TUNEL EM TERRA E REMOCAO DO MATERIAL ESCAVADO ATE O NIVEL DO TERRENO,EXCL.TRANSPORT.,MONT.E DESMONTAGEM DO MACACO</t>
  </si>
  <si>
    <t>CRAVACAO HORIZONTAL DE TUBO CAMISA DE CONCRETO ARMADO,DIAMETRO DE 1,00M,A PARTIR DE POCO DE CRAVACAO POR MACACO,EXCLUSIVE ESTE,SEM CONTROLE DIRECIONAL,INCLUSIVE SERVICOS MANUAIS DEESCAVACAO DO INTERIOR DO TUNEL EM TERRA E REMOCAO DO MATERIAL ESCAVADO ATE O NIVEL DO TERRENO</t>
  </si>
  <si>
    <t>CRAVACAO HORIZONTAL DE TUBO CAMISA DE CONCRETO ARMADO,DIAMETRO DE 1,20M,A PARTIR DE POCO DE CRAVACAO POR MACACO,EXCLUSIVE ESTE,SEM CONTROLE DIRECIONAL,INCLUSIVE SERVICOS MANUAIS DEESCAVACAO DO INTERIOR DO TUNEL EM TERRA E REMOCAO DO MATERIAL ESCAVADO ATE O NIVEL DO TERRENO</t>
  </si>
  <si>
    <t>CRAVACAO HORIZONTAL DE TUBO CAMISA DE CONCRETO ARMADO,DIAMETRO DE 1,50M,A PARTIR DE POCO DE CRAVACAO POR MACACO,EXCLUSIVE ESTE,SEM CONTROLE DIRECIONAL,INCLUSIVE SERVICOS MANUAIS DEESCAVACAO DO INTERIOR DO TUNEL EM TERRA E REMOCAO DO MATERIAL ESCAVADO ATE O NIVEL DO TERRENO</t>
  </si>
  <si>
    <t>CRAVACAO HORIZONTAL DE TUBO CAMISA DE CONCRETO ARMADO,DIAMETRO DE 2,00M,A PARTIR DE POCO DE CRAVACAO POR MACACO,EXCLUSIVE ESTE,SEM CONTROLE DIRECIONAL,INCLUSIVE SERVICOS MANUAIS DEESCAVACAO DO INTERIOR DO TUNEL EM TERRA E REMOCAO DO MATERIAL ESCAVADO ATE O NIVEL DO TERRENO</t>
  </si>
  <si>
    <t>CRAVACAO HORIZONTAL DE TUBO CAMISA DE CONCRETO ARMADO,DIAMETRO DE 2,50M,A PARTIR DE POCO DE CRAVACAO POR MACACO,EXCLUSIVE ESTE,SEM CONTROLE DIRECIONAL,INCLUSIVE SERVICOS MANUAIS DEESCAVACAO DO INTERIOR DO TUNEL EM TERRA E REMOCAO DO MATERIAL ESCAVADO ATE O NIVEL DO TERRENO</t>
  </si>
  <si>
    <t>ENCHIMENTO COM ARGAMASSA,NO TRACO 1:4,ENTRE O TUBO CAMISA DETUNEIS EM TRAVESSIAS SUBTERRANEAS E A TUBULACAO ASSENTADA DENTRO DAQUELES.CUSTO POR M3 DE ENCHIMENTO</t>
  </si>
  <si>
    <t>REVESTIMENTO DE TALUDE COM SOLO-CIMENTO(TEOR DE CIMENTO IGUAL A 7,5%,EM PESO),INCLUSIVE FORNECIMENTO DOS MATERIAIS,DOSAGEM E CONTROLE TECNOLOGICO</t>
  </si>
  <si>
    <t>TUBO DE FERRO FUNDIDO,CENTRIFUGADO,DUCTIL,CLASSE 25KG, PARACANALIZACAO DE AGUA,PONTA/BOLSA,COM ENSAIOS DE FABRICACAO CONFORME NORMA ABNT NBR7675:2005 E DIAMETROS EXTERNOS CONFORMENORMA EN805:2000,REVESTIDO INTERNAMENTE EM POLIETILENO E EXTERNAMENTE EM LIGA DE ZINCO E ALUMINIO E EPOXI DE COR AZUL MARINHO,COM DIAMETRO EXTERNO DE 90MM. FORNECIMENTO</t>
  </si>
  <si>
    <t>TUBO DE FERRO FUNDIDO,CENTRIFUGADO,DUCTIL,CLASSE 25KG, PARACANALIZACAO DE AGUA,PONTA/BOLSA,COM ENSAIOS DE FABRICACAO CONFORME NORMA ABNT NBR7675:2005 E DIAMETROS EXTERNOS CONFORMENORMA EN805:2000,REVESTIDO INTERNAMENTE EM POLIETILENO E EXTERNAMENTE EM LIGA DE ZINCO E ALUMINIO E EPOXI DE COR AZUL MARINHO,COM DIAMETRO EXTERNO DE 110MM.FORNECIMENTO</t>
  </si>
  <si>
    <t>TUBO DE FERRO FUNDIDO,CENTRIFUGADO,DUCTIL,CLASSE 25KG, PARACANALIZACAO DE AGUA,PONTA/BOLSA,COM ENSAIOS DE FABRICACAO CONFORME NORMA ABNT NBR7675:2005 E DIAMETROS EXTERNOS CONFORMENORMA EN805:2000,REVESTIDO INTERNAMENTE EM POLIETILENO E EXTERNAMENTE EM LIGA DE ZINCO E ALUMINIO E EPOXI DE COR AZUL MARINHO,COM DIAMETRO EXTERNO DE 125MM.FORNECIMENTO</t>
  </si>
  <si>
    <t>TUBO DE FºFº,CENTRIFUGADO,DUCTIL,P/CANALIZACOES SOB PRESSAO,CLASSE K-9,NORMA NBR 7675,PONTA/BOLSA,REVESTIDO EXTERNAMENTECOM ZINCO METALICO E PINTURA BETUMINOSA E INTERNAMENTE COMARGAMASSA DE CIMENTO,COM JUNTA ELASTICA,BOLSA MODELO JE2GS CONFORME NORMA NBR 13747:1996,DIAMETRO DE 80MM.FORNECIMENTO</t>
  </si>
  <si>
    <t>TUBO DE FºFº,CENTRIFUGADO,DUCTIL,P/CANALIZACOES SOB PRESSAO,CLASSE K-9,NORMA NBR 7675,PONTA/BOLSA,REVESTIDO EXTERNAMENTECOM ZINCO METALICO E PINTURA BETUMINOSA E INTERNAMENTE COMARGAMASSA DE CIMENTO, COM JUNTA ELASTICA,DIAMETRO DE 100MM.FORNECIMENTO.</t>
  </si>
  <si>
    <t>TUBO DE FºFº,CENTRIFUGADO,DUCTIL,P/CANALIZACOES SOB PRESSAO,CLASSE K-9,NORMA NBR 7675,PONTA/BOLSA,REVESTIDO EXTERNAMENTECOM ZINCO METALICO E PINTURA BETUMINOSA E INTERNAMENTE COMARGAMASSA DE CIMENTO, COM JUNTA ELASTICA,DIAMETRO DE 150MM.FORNECIMENTO.</t>
  </si>
  <si>
    <t>TUBO DE FºFº,CENTRIFUGADO,DUCTIL,P/CANALIZACOES SOB PRESSAO,CLASSE K-9,NORMA NBR 7675,PONTA/BOLSA,REVESTIDO EXTERNAMENTECOM ZINCO METALICO E PINTURA BETUMINOSA E INTERNAMENTE COMARGAMASSA DE CIMENTO, COM JUNTA ELASTICA,DIAMETRO DE 200MM.FORNECIMENTO.</t>
  </si>
  <si>
    <t>TUBO DE FºFº,CENTRIFUGADO,DUCTIL,P/CANALIZACOES SOB PRESSAO,CLASSE K-9,NORMA NBR 7675,PONTA/BOLSA,REVESTIDO EXTERNAMENTECOM ZINCO METALICO E PINTURA BETUMINOSA E INTERNAMENTE COMARGAMASSA DE CIMENTO, COM JUNTA ELASTICA,DIAMETRO DE 250MM.FORNECIMENTO.</t>
  </si>
  <si>
    <t>TUBO DE FºFº,CENTRIFUGADO,DUCTIL,P/CANALIZACOES SOB PRESSAO,CLASSE K-9,NORMA NBR 7675,PONTA/BOLSA,REVESTIDO EXTERNAMENTECOM ZINCO METALICO E PINTURA BETUMINOSA E INTERNAMENTE COMARGAMASSA DE CIMENTO, COM JUNTA ELASTICA,DIAMETRO DE 300MM.FORNECIMENTO.</t>
  </si>
  <si>
    <t>TUBO DE FºFº,CENTRIFUGADO,DUCTIL,P/CANALIZACOES SOB PRESSAO,CLASSE K-9,NORMA NBR 7675,PONTA/BOLSA,REVESTIDO EXTERNAMENTECOM ZINCO METALICO E PINTURA BETUMINOSA E INTERNAMENTE COMARGAMASSA DE CIMENTO, COM JUNTA ELASTICA,DIAMETRO DE 350MM.FORNECIMENTO.</t>
  </si>
  <si>
    <t>TUBO DE FºFº,CENTRIFUGADO,DUCTIL,P/CANALIZACOES SOB PRESSAO,CLASSE K-9,NORMA NBR 7675,PONTA/BOLSA,REVESTIDO EXTERNAMENTECOM ZINCO METALICO E PINTURA BETUMINOSA E INTERNAMENTE COMARGAMASSA DE CIMENTO, COM JUNTA ELASTICA,DIAMETRO DE 400MM.FORNECIMENTO.</t>
  </si>
  <si>
    <t>TUBO DE FERRO FUNDIDO,CENTRIFUGADO,DUCTIL,P/CANALIZACAO SOBPRESSAO,CLASSE K-9,NORMA NBR 7675,PONTA/BOLSA,REVESTIDO EXTERNAMENTE COM ZINCO METALICO E PINTURA BETUMINOSA E INTERNAMENTE COM ARGAMASSA DE CIMENTO,COM JUNTA ELASTICA,DIAMETRO DE450MM. FORNECIMENTO.</t>
  </si>
  <si>
    <t>TUBO DE FºFº,CENTRIFUGADO,DUCTIL,P/CANALIZACOES SOB PRESSAO,CLASSE K-9,NORMA NBR 7675,PONTA/BOLSA,REVESTIDO EXTERNAMENTECOM ZINCO METALICO E PINTURA BETUMINOSA E INTERNAMENTE COMARGAMASSA DE CIMENTO, COM JUNTA ELASTICA,DIAMETRO DE 500MM.FORNECIMENTO.</t>
  </si>
  <si>
    <t>TUBO DE FºFº,CENTRIFUGADO,DUCTIL,P/CANALIZACOES SOB PRESSAO,CLASSE K-9,NORMA NBR 7675,PONTA/BOLSA,REVESTIDO EXTERNAMENTECOM ZINCO METALICO E PINTURA BETUMINOSA E INTERNAMENTE COMARGAMASSA DE CIMENTO, COM JUNTA ELASTICA,DIAMETRO DE 600MM.FORNECIMENTO.</t>
  </si>
  <si>
    <t>TUBO DE FºFº,CENTRIFUGADO,DUCTIL,P/CANALIZACOES SOB PRESSAO,CLASSE K-9,NORMA NBR 7675,PONTA/BOLSA,REVESTIDO EXTERNAMENTECOM ZINCO METALICO E PINTURA BETUMINOSA E INTERNAMENTE COMARGAMASSA DE CIMENTO, COM JUNTA ELASTICA,DIAMETRO DE 700MM.FORNECIMENTO.</t>
  </si>
  <si>
    <t>TUBO DE FºFº,CENTRIFUGADO,DUCTIL,P/CANALIZACOES SOB PRESSAO,CLASSE K-9,NORMA NBR 7675,PONTA/BOLSA,REVESTIDO EXTERNAMENTECOM ZINCO METALICO E PINTURA BETUMINOSA E INTERNAMENTE COMARGAMASSA DE CIMENTO, COM JUNTA ELASTICA,DIAMETRO DE 800MM.FORNECIMENTO.</t>
  </si>
  <si>
    <t>TUBO DE FºFº,CENTRIFUGADO,DUCTIL,P/CANALIZACOES SOB PRESSAO,CLASSE K-9,NORMA NBR 7675,PONTA/BOLSA,REVESTIDO EXTERNAMENTECOM ZINCO METALICO E PINTURA BETUMINOSA E INTERNAMENTE COMARGAMASSA DE CIMENTO, COM JUNTA ELASTICA,DIAMETRO DE 900MM.FORNECIMENTO.</t>
  </si>
  <si>
    <t>TUBO DE FºFº,CENTRIFUGADO,DUCTIL,P/CANALIZACOES SOB PRESSAO,CLASSE K-9,NORMA NBR 7675,PONTA/BOLSA,REVESTIDO EXTERNAMENTECOM ZINCO METALICO E PINTURA BETUMINOSA E INTERNAMENTE COMARGAMASSA DE CIMENTO, COM JUNTA ELASTICA,DIAMETRO DE 1000MM.FORNECIMENTO.</t>
  </si>
  <si>
    <t>TUBO DE FºFº,CENTRIFUGADO,DUCTIL,P/CANALIZACOES SOB PRESSAO,CLASSE K-9,NORMA NBR 7675,PONTA/BOLSA,REVESTIDO EXTERNAMENTECOM ZINCO METALICO E PINTURA BETUMINOSA E INTERNAMENTE COMARGAMASSA DE CIMENTO, COM JUNTA ELASTICA,DIAMETRO DE 1200MM.FORNECIMENTO.</t>
  </si>
  <si>
    <t>TUBO DE FºFº,CENTRIFUGADO,DUCTIL,P/CANALIZACOES SOB PRESSAO,CLASSE K-7,NORMA NBR 7675,PONTA/BOLSA,REVESTIDO EXTERNAMENTECOM ZINCO METALICO E PINTURA BETUMINOSA E INTERNAMENTE COMARGAMASSA DE CIMENTO,COM JUNTA ELASTICA,BOLSA MODELO JE2GS CONFORME NORMA NBR 13747:1996,DIAMETRO DE 150MM.FORNECIMENTO.</t>
  </si>
  <si>
    <t>TUBO DE FºFº,CENTRIFUGADO,DUCTIL,P/CANALIZACOES SOB PRESSAO,CLASSE K-7,NORMA NBR 7675,PONTA/BOLSA,REVESTIDO EXTERNAMENTECOM ZINCO METALICO E PINTURA BETUMINOSA E INTERNAMENTE COMARGAMASSA DE CIMENTO, COM JUNTA ELASTICA,DIAMETRO DE 200MM.FORNECIMENTO.</t>
  </si>
  <si>
    <t>TUBO DE FºFº,CENTRIFUGADO,DUCTIL,P/CANALIZACOES SOB PRESSAO,CLASSE K-7,NORMA NBR 7675,PONTA/BOLSA,REVESTIDO EXTERNAMENTECOM ZINCO METALICO E PINTURA BETUMINOSA E INTERNAMENTE COMARGAMASSA DE CIMENTO, COM JUNTA ELASTICA,DIAMETRO DE 250MM.FORNECIMENTO.</t>
  </si>
  <si>
    <t>TUBO DE FºFº,CENTRIFUGADO,DUCTIL,P/CANALIZACOES SOB PRESSAO,CLASSE K-7,NORMA NBR 7675,PONTA/BOLSA,REVESTIDO EXTERNAMENTECOM ZINCO METALICO E PINTURA BETUMINOSA E INTERNAMENTE COMARGAMASSA DE CIMENTO, COM JUNTA ELASTICA,DIAMETRO DE 300MM.FORNECIMENTO.</t>
  </si>
  <si>
    <t>TUBO DE FºFº,CENTRIFUGADO,DUCTIL,P/CANALIZACOES SOB PRESSAO,CLASSE K-7,NORMA NBR 7675,PONTA/BOLSA,REVESTIDO EXTERNAMENTECOM ZINCO METALICO E PINTURA BETUMINOSA E INTERNAMENTE COMARGAMASSA DE CIMENTO, COM JUNTA ELASTICA,DIAMETRO DE 350MM.FORNECIMENTO.</t>
  </si>
  <si>
    <t>TUBO DE FºFº,CENTRIFUGADO,DUCTIL,P/CANALIZACOES SOB PRESSAO,CLASSE K-7,NORMA NBR 7675,PONTA/BOLSA,REVESTIDO EXTERNAMENTECOM ZINCO METALICO E PINTURA BETUMINOSA E INTERNAMENTE COMARGAMASSA DE CIMENTO, COM JUNTA ELASTICA,DIAMETRO DE 400MM.FORNECIMENTO.</t>
  </si>
  <si>
    <t>TUBO DE FERRO FUNDIDO,CENTRIFUGADO,DUCTIL,P/CANALIZACAO SOBPRESSAO,CLASSE K-7,NORMA NBR 7675,PONTA/BOLSA,REVESTIDO EXTERNAMENTE COM ZINCO METALICO E PINTURA BETUMINOSA E INTERNAMENTE COM ARGAMASSA DE CIMENTO, COM JUNTA ELASTICA,DIAMETRO DE450MM. FORNECIMENTO.</t>
  </si>
  <si>
    <t>TUBO DE FºFº,CENTRIFUGADO,DUCTIL,P/CANALIZACOES SOB PRESSAO,CLASSE K-7,NORMA NBR 7675,PONTA/BOLSA,REVESTIDO EXTERNAMENTECOM ZINCO METALICO E PINTURA BETUMINOSA E INTERNAMENTE COMARGAMASSA DE CIMENTO, COM JUNTA ELASTICA,DIAMETRO DE 500MM.FORNECIMENTO.</t>
  </si>
  <si>
    <t>TUBO DE FºFº,CENTRIFUGADO,DUCTIL,P/CANALIZACOES SOB PRESSAO,CLASSE K-7,NORMA NBR 7675,PONTA/BOLSA,REVESTIDO EXTERNAMENTECOM ZINCO METALICO E PINTURA BETUMINOSA E INTERNAMENTE COMARGAMASSA DE CIMENTO, COM JUNTA ELASTICA,DIAMETRO DE 600MM.FORNECIMENTO.</t>
  </si>
  <si>
    <t>TUBO DE FºFº,CENTRIFUGADO,DUCTIL,P/CANALIZACOES SOB PRESSAO.CLASSE K-7,NORMA NBR 7675,PONTA/BOLSA,REVESTIDO EXTERNAMENTECOM ZINCO METALICO E PINTURA BETUMINOSA E INTERNAMENTE COMARGAMASSA DE CIMENTO, COM JUNTA ELASTICA,DIAMETRO DE 700MM.FORNECIMENTO.</t>
  </si>
  <si>
    <t>TUBO DE FºFº,CENTRIFUGADO,DUCTIL,P/CANALIZACOES SOB PRESSAO,CLASSE K-7,NORMA NBR 7675,PONTA/BOLSA,REVESTIDO EXTERNAMENTECOM ZINCO METALICO E PINTURA BETUMINOSA E INTERNAMENTE COMARGAMASSA DE CIMENTO, COM JUNTA ELASTICA,DIAMETRO DE 800MM.FORNECIMENTO.</t>
  </si>
  <si>
    <t>TUBO DE FºFº,CENTRIFUGADO,DUCTIL,P/CANALIZACOES SOB PRESSAO,CLASSE K-7,NORMA NBR 7675,PONTA/BOLSA,REVESTIDO EXTERNAMENTECOM ZINCO METALICO E PINTURA BETUMINOSA E INTERNAMENTE COMARGAMASSA DE CIMENTO, COM JUNTA ELASTICA,DIAMETRO DE 900MM.FORNECIMENTO.</t>
  </si>
  <si>
    <t>TUBO DE FºFº,CENTRIFUGADO,DUCTIL,P/CANALIZACOES SOB PRESSAO,CLASSE K-7,NORMA NBR 7675,PONTA/BOLSA,REVESTIDO EXTERNAMENTECOM ZINCO METALICO E PINTURA BETUMINOSA E INTERNAMENTE COMARGAMASSA DE CIMENTO, COM JUNTA ELASTICA,DIAMETRO DE 1000MM.FORNECIMENTO.</t>
  </si>
  <si>
    <t>TUBO DE FºFº,CENTRIFUGADO,DUCTIL,P/CANALIZACOES SOB PRESSAO,CLASSE K-7,NORMA NBR 7675,PONTA/BOLSA,REVESTIDO EXTERNAMENTECOM ZINCO METALICO E PINTURA BETUMINOSA E INTERNAMENTE COMARGAMASSA DE CIMENTO, COM JUNTA ELASTICA,DIAMETRO DE 1200MM.FORNECIMENTO.</t>
  </si>
  <si>
    <t>TUBO DE FERRO FUNDIDO,CENTRIFUGADO,DUCTIL,PARA CANALIZACOESSOB PRESSAO OU GRAVITARIO,NORMA ABNT NBR 15420,PONTA/BOLSA,COM JUNTA ELASTICA,REVESTIDO INTERNAM.COM ARGAMASSA DE CIMENTO ALUMINOSO,APLICACAO ESGOTO,REVESTIDO EXTERNAM.COM ZINCO METALICO,INCL.ANEL DE BORRACHA NITRILICO,BOLSA MODELO JE2GS CONFORME NORMA NBR 13747:1996,DIAMETRO DE 80MM.FORNECIMENTO</t>
  </si>
  <si>
    <t>TUBO DE FERRO FUNDIDO,CENTRIFUGADO,DUCTIL,PARA CANALIZACOESSOB PRESSAO OU GRAVITARIO,NORMA ABNT NBR 15.420,PONTA/BOLSA,COM JUNTA ELASTICA, REVESTIDO INTERNAMENTE COM ARGAMASSA DECIMENTO ALUMINOSO,APLICACAO ESGOTO,REVESTIDO EXTERNAMENTE COM ZINCO METALICO,INCLUSIVE ANEL DE BORRACHA NITRILICO,DIAMETRO DE 100MM. FORNECIMENTO</t>
  </si>
  <si>
    <t>TUBO DE FERRO FUNDIDO,CENTRIFUGADO,DUCTIL,PARA CANALIZACOESSOB PRESSAO OU GRAVITARIO,NORMA ABNT NBR 15.420,PONTA/BOLSA,COM JUNTA ELASTICA, REVESTIDO INTERNAMENTE COM ARGAMASSA DECIMENTO ALUMINOSO,APLICACAO ESGOTO,REVESTIDO EXTERNAMENTE COM ZINCO METALICO,INCLUSIVE ANEL DE BORRACHA NITRILICO,DIAMETRO DE 150MM. FORNECIMENTO</t>
  </si>
  <si>
    <t>TUBO DE FERRO FUNDIDO,CENTRIFUGADO,DUCTIL,PARA CANALIZACOESSOB PRESSAO OU GRAVITARIO,NORMA ABNT NBR 15.420,PONTA/BOLSA,COM JUNTA ELASTICA, REVESTIDO INTERNAMENTE COM ARGAMASSA DECIMENTO ALUMINOSO,APLICACAO ESGOTO,REVESTIDO EXTERNAMENTE COM ZINCO METALICO,INCLUSIVE ANEL DE BORRACHA NITRILICO,DIAMETRO DE 200MM. FORNECIMENTO</t>
  </si>
  <si>
    <t>TUBO DE FERRO FUNDIDO,CENTRIFUGADO,DUCTIL,PARA CANALIZACOESSOB PRESSAO OU GRAVITARIO,NORMA ABNT NBR 15.420,PONTA/BOLSA,COM JUNTA ELASTICA, REVESTIDO INTERNAMENTE COM ARGAMASSA DECIMENTO ALUMINOSO,APLICACAO ESGOTO,REVESTIDO EXTERNAMENTE COM ZINCO METALICO,INCLUSIVE ANEL DE BORRACHA NITRILICO,DIAMETRO DE 250MM. FORNECIMENTO</t>
  </si>
  <si>
    <t>TUBO DE FERRO FUNDIDO,CENTRIFUGADO,DUCTIL,PARA CANALIZACOESSOB PRESSAO OU GRAVITARIO,NORMA ABNT NBR 15.420,PONTA/BOLSA,COM JUNTA ELASTICA, REVESTIDO INTERNAMENTE COM ARGAMASSA DECIMENTO ALUMINOSO,APLICACAO ESGOTO,REVESTIDO EXTERNAMENTE COM ZINCO METALICO,INCLUSIVE ANEL DE BORRACHA NITRILICO,DIAMETRO DE 300MM. FORNECIMENTO</t>
  </si>
  <si>
    <t>TUBO DE FERRO FUNDIDO,CENTRIFUGADO,DUCTIL,PARA CANALIZACOESSOB PRESSAO OU GRAVITARIO,NORMA ABNT NBR 15.420,PONTA/BOLSA,COM JUNTA ELASTICA, REVESTIDO INTERNAMENTE COM ARGAMASSA DECIMENTO ALUMINOSO,APLICACAO ESGOTO,REVESTIDO EXTERNAMENTE COM ZINCO METALICO,INCLUSIVE ANEL DE BORRACHA NITRILICO,DIAMETRO DE 350MM. FORNECIMENTO</t>
  </si>
  <si>
    <t>TUBO DE FERRO FUNDIDO,CENTRIFUGADO,DUCTIL,PARA CANALIZACOESSOB PRESSAO OU GRAVITARIO,NORMA ABNT NBR 15.420,PONTA/BOLSA,COM JUNTA ELASTICA, REVESTIDO INTERNAMENTE COM ARGAMASSA DECIMENTO ALUMINOSO,APLICACAO ESGOTO,REVESTIDO EXTERNAMENTE COM ZINCO METALICO,INCLUSIVE ANEL DE BORRACHA NITRILICO,DIAMETRO DE 400MM. FORNECIMENTO</t>
  </si>
  <si>
    <t>TUBO DE FERRO FUNDIDO,CENTRIFUGADO,DUCTIL,PARA CANALIZACOESSOB PRESSAO OU GRAVITARIO,NORMA ABNT NBR 15.420,PONTA/BOLSA,COM JUNTA ELASTICA, REVESTIDO INTERNAMENTE COM ARGAMASSA DECIMENTO ALUMINOSO,APLICACAO ESGOTO,REVESTIDO EXTERNAMENTE COM ZINCO METALICO,INCLUSIVE ANEL DE BORRACHA NITRILICO,DIAMETRO DE 450MM. FORNECIMENTO</t>
  </si>
  <si>
    <t>TUBO DE FERRO FUNDIDO,CENTRIFUGADO,DUCTIL,PARA CANALIZACOESSOB PRESSAO OU GRAVITARIO,NORMA ABNT NBR 15.420,PONTA/BOLSA,COM JUNTA ELASTICA, REVESTIDO INTERNAMENTE COM ARGAMASSA DECIMENTO ALUMINOSO,APLICACAO ESGOTO,REVESTIDO EXTERNAMENTE COM ZINCO METALICO,INCLUSIVE ANEL DE BORRACHA NITRILICO,DIAMETRO DE 500MM. FORNECIMENTO</t>
  </si>
  <si>
    <t>TUBO DE FERRO FUNDIDO,CENTRIFUGADO,DUCTIL,PARA CANALIZACOESSOB PRESSAO OU GRAVITARIO,NORMA ABNT NBR 15.420,PONTA/BOLSA,COM JUNTA ELASTICA, REVESTIDO INTERNAMENTE COM ARGAMASSA DECIMENTO ALUMINOSO,APLICACAO ESGOTO,REVESTIDO EXTERNAMENTE COM ZINCO METALICO,INCLUSIVE ANEL DE BORRACHA NITRILICO,DIAMETRO DE 600MM. FORNECIMENTO</t>
  </si>
  <si>
    <t>TUBO DE FERRO FUNDIDO,CENTRIFUGADO,DUCTIL,PARA CANALIZACOESSOB PRESSAO OU GRAVITARIO,NORMA ABNT NBR 15.420,PONTA/BOLSA,COM JUNTA ELASTICA, REVESTIDO INTERNAMENTE COM ARGAMASSA DECIMENTO ALUMINOSO,APLICACAO ESGOTO,REVESTIDO EXTERNAMENTE COM ZINCO METALICO,INCLUSIVE ANEL DE BORRACHA NITRILICO,DIAMETRO DE 700MM. FORNECIMENTO</t>
  </si>
  <si>
    <t>TUBO DE FERRO FUNDIDO,CENTRIFUGADO,DUCTIL,PARA CANALIZACOESSOB PRESSAO OU GRAVITARIO,NORMA ABNT NBR 15.420,PONTA/BOLSA,COM JUNTA ELASTICA, REVESTIDO INTERNAMENTE COM ARGAMASSA DECIMENTO ALUMINOSO,APLICACAO ESGOTO,REVESTIDO EXTERNAMENTE COM ZINCO METALICO,INCLUSIVE ANEL DE BORRACHA NITRILICO,DIAMETRO DE 800MM. FORNECIMENTO</t>
  </si>
  <si>
    <t>TUBO DE FERRO FUNDIDO,CENTRIFUGADO,DUCTIL,PARA CANALIZACOESSOB PRESSAO OU GRAVITARIO,NORMA ABNT NBR 15.420,PONTA/BOLSA,COM JUNTA ELASTICA, REVESTIDO INTERNAMENTE COM ARGAMASSA DECIMENTO ALUMINOSO,APLICACAO ESGOTO,REVESTIDO EXTERNAMENTE COM ZINCO METALICO,INCLUSIVE ANEL DE BORRACHA NITRILICO,DIAMETRO DE 900MM. FORNECIMENTO</t>
  </si>
  <si>
    <t>TUBO DE FERRO FUNDIDO,CENTRIFUGADO,DUCTIL,PARA CANALIZACOESSOB PRESSAO OU GRAVITARIO,NORMA ABNT NBR 15.420,PONTA/BOLSA,COM JUNTA ELASTICA, REVESTIDO INTERNAMENTE COM ARGAMASSA DECIMENTO ALUMINOSO,APLICACAO ESGOTO,REVESTIDO EXTERNAMENTE COM ZINCO METALICO,INCLUSIVE ANEL DE BORRACHA NITRILICO,DIAMETRO DE 1000MM. FORNECIMENTO</t>
  </si>
  <si>
    <t>TUBO DE FERRO FUNDIDO,CENTRIFUGADO,DUCTIL,PARA CANALIZACOESSOB PRESSAO OU GRAVITARIO,NORMA ABNT NBR 15.420,PONTA/BOLSA,COM JUNTA ELASTICA, REVESTIDO INTERNAMENTE COM ARGAMASSA DECIMENTO ALUMINOSO,APLICACAO ESGOTO,REVESTIDO EXTERNAMENTE COM ZINCO METALICO,INCLUSIVE ANEL DE BORRACHA NITRILICO.DIAMETRO DE 1200MM. FORNECIMENTO</t>
  </si>
  <si>
    <t>TUBO DE FERRO FUNDIDO DUCTIL COM 2 FLANGES SOLDADOS, CLASSEDE PRESSAO PN-10,ESPESSURA CLASSE K-9,PARA AGUA,CONFORME NBR7560 E NBR 7675,REVESTIDO INTERNAMENTE COM ARGAMASSA DE CIMENTO E EXTERNAMENTE COM ZINCO METALICO E PINTURA BETUMINOSAEXCLUSIVE ACESSORIOS PARA JUNTA,COM DIAMETRO DE 80MM,COMPRIMENTO ATE 1,0M. FORNECIMENTO</t>
  </si>
  <si>
    <t>TUBO DE FERRO FUNDIDO DUCTIL COM 2 FLANGES SOLDADOS, CLASSEDE PRESSAO PN-10,ESPESSURA CLASSE K-9,PARA AGUA,CONFORME NBR7560 E NBR 7675,REVESTIDO INTERNAMENTE COM ARGAMASSA DE CIMENTO E EXTERNAMENTE COM ZINCO METALICO E PINTURA BETUMINOSAEXCLUSIVE ACESSORIOS PARA JUNTA,COM DIAMETRO DE 100MM,COMPRIMENTO ATE 1,00M. FORNECIMENTO</t>
  </si>
  <si>
    <t>TUBO DE FERRO FUNDIDO DUCTIL COM 2 FLANGES SOLDADOS, CLASSEDE PRESSAO PN-10,ESPESSURA CLASSE K-9,PARA AGUA,CONFORME NBR7560 E NBR 7675,REVESTIDO INTERNAMENTE COM ARGAMASSA DE CIMENTO E EXTERNAMENTE COM ZINCO METALICO E PINTURA BETUMINOSAEXCLUSIVE ACESSORIOS PARA JUNTA,COM DIAMETRO DE 150MM,COMPRIMENTO ATE 1,0M. FORNECIMENTO</t>
  </si>
  <si>
    <t>TUBO DE FERRO FUNDIDO DUCTIL COM 2 FLANGES SOLDADOS, CLASSEDE PRESSAO PN-10,ESPESSURA CLASSE K-9,PARA AGUA,CONFORME NBR7560 E NBR 7675,REVESTIDO INTERNAMENTE COM ARGAMASSA DE CIMENTO E EXTERNAMENTE COM ZINCO METALICO E PINTURA BETUMINOSAEXCLUSIVE ACESSORIOS PARA JUNTA,COM DIAMETRO DE 200MM,COMPRIMENTO ATE 1,0M. FORNECIMENTO</t>
  </si>
  <si>
    <t>TUBO DE FERRO FUNDIDO DUCTIL COM 2 FLANGES SOLDADOS, CLASSEDE PRESSAO PN-10,ESPESSURA CLASSE K-9,PARA AGUA,CONFORME NBR7560 E NBR 7675,REVESTIDO INTERNAMENTE COM ARGAMASSA DE CIMENTO E EXTERNAMENTE COM ZINCO METALICO E PINTURA BETUMINOSAEXCLUSIVE ACESSORIOS PARA JUNTA,COM DIAMETRO DE 250MM,COMPRIMENTO ATE 1,0M. FORNECIMENTO</t>
  </si>
  <si>
    <t>TUBO DE FERRO FUNDIDO DUCTIL COM 2 FLANGES SOLDADOS, CLASSEDE PRESSAO PN-10,ESPESSURA CLASSE K-9,PARA AGUA,CONFORME NBR7560 E NBR 7675,REVESTIDO INTERNAMENTE COM ARGAMASSA DE CIMENTO E EXTERNAMENTE COM ZINCO METALICO E PINTURA BETUMINOSAEXCLUSIVE ACESSORIOS PARA JUNTA,COM DIAMETRO DE 300MM,COMPRIMENTO ATE 1,0M. FORNECIMENTO</t>
  </si>
  <si>
    <t>TUBO DE FERRO FUNDIDO DUCTIL COM 2 FLANGES SOLDADOS, CLASSEDE PRESSAO PN-10,ESPESSURA CLASSE K-9,PARA AGUA,CONFORME NBR7560 E NBR 7675,REVESTIDO INTERNAMENTE COM ARGAMASSA DE CIMENTO E EXTERNAMENTE COM ZINCO METALICO E PINTURA BETUMINOSAEXCLUSIVE ACESSORIOS PARA JUNTA,COM DIAMETRO DE 350MM,COMPRIMENTO ATE 1,0M. FORNECIMENTO</t>
  </si>
  <si>
    <t>TUBO DE FERRO FUNDIDO DUCTIL COM 2 FLANGES SOLDADOS, CLASSEDE PRESSAO PN-10,ESPESSURA CLASSE K-9,PARA AGUA,CONFORME NBR7560 E NBR 7675,REVESTIDO INTERNAMENTE COM ARGAMASSA DE CIMENTO E EXTERNAMENTE COM ZINCO METALICO E PINTURA BETUMINOSAEXCLUSIVE ACESSORIOS PARA JUNTA,COM DIAMETRO DE 400MM,COMPRIMENTO ATE 1,0M. FORNECIMENTO</t>
  </si>
  <si>
    <t>TUBO DE FERRO FUNDIDO DUCTIL COM 2 FLANGES SOLDADOS, CLASSEDE PRESSAO PN-10,ESPESSURA CLASSE K-9,PARA AGUA,CONFORME NBR7560 E NBR 7675,REVESTIDO INTERNAMENTE COM ARGAMASSA DE CIMENTO E EXTERNAMENTE COM ZINCO METALICO E PINTURA BETUMINOSAEXCLUSIVE ACESSORIOS PARA JUNTA,COM DIAMETRO DE 450MM,COMPRIMENTO ATE 1,0M. FORNECIMENTO</t>
  </si>
  <si>
    <t>TUBO DE FERRO FUNDIDO DUCTIL COM 2 FLANGES SOLDADOS, CLASSEDE PRESSAO PN-10,ESPESSURA CLASSE K-9,PARA AGUA,CONFORME NBR7560 E NBR 7675,REVESTIDO INTERNAMENTE COM ARGAMASSA DE CIMENTO E EXTERNAMENTE COM ZINCO METALICO E PINTURA BETUMINOSAEXCLUSIVE ACESSORIOS PARA JUNTA,COM DIAMETRO DE 500MM,COMPRIMENTO ATE 1,0M. FORNECIMENTO</t>
  </si>
  <si>
    <t>TUBO DE FERRO FUNDIDO DUCTIL COM 2 FLANGES SOLDADOS, CLASSEDE PRESSAO PN-10,ESPESSURA CLASSE K-9,PARA AGUA,CONFORME NBR7560 E NBR 7675,REVESTIDO INTERNAMENTE COM ARGAMASSA DE CIMENTO E EXTERNAMENTE COM ZINCO METALICO E PINTURA BETUMINOSAEXCLUSIVE ACESSORIOS PARA JUNTA,COM DIAMETRO DE 600MM,COMPRIMENTO ATE 1,0M. FORNECIMENTO</t>
  </si>
  <si>
    <t>TUBO DE FERRO FUNDIDO DUCTIL COM 2 FLANGES ROSCADOS, CLASSEDE PRESSAO PN-10,ESPESSURA CLASSE K-12,PARA AGUA,CONFORME NBR 7560 E NBR 7675,REVESTIDO INTERNAMENTE COM ARGAMASSA DE CIMENTO E EXTERNAMENTE COM ZINCO METALICO E PINTURA BETUMINOSAEXCLUSIVE ACESSORIOS PARA JUNTA,COM DIAMETRO DE 700MM ,COMPRIMENTO ATE 1,0M. FORNECIMENTO</t>
  </si>
  <si>
    <t>TUBO DE FERRO FUNDIDO DUCTIL COM 2 FLANGES ROSCADOS, CLASSEDE PRESSAO PN-10,ESPESSURA CLASSE K-12,PARA AGUA,CONFORME NBR 7560 E NBR 7675,REVESTIDO INTERNAMENTE COM ARGAMASSA DE CIMENTO E EXTERNAMENTE COM ZINCO METALICO E PINTURA BETUMINOSAEXCLUSIVE ACESSORIOS PARA JUNTA,COM DIAMETRO DE 800MM ,COMPRIMENTO ATE 1,0M. FORNECIMENTO</t>
  </si>
  <si>
    <t>TUBO DE FERRO FUNDIDO DUCTIL COM 2 FLANGES ROSCADOS, CLASSEDE PRESSAO PN-10,ESPESSURA CLASSE K-12,PARA AGUA,CONFORME NBR 7560 E NBR 7675,REVESTIDO INTERNAMENTE COM ARGAMASSA DE CIMENTO E EXTERNAMENTE COM ZINCO METALICO E PINTURA BETUMINOSAEXCLUSIVE ACESSORIOS PARA JUNTA,COM DIAMETRO DE 900MM ,COMPRIMENTO ATE 1,0M. FORNECIMENTO</t>
  </si>
  <si>
    <t>TUBO DE FERRO FUNDIDO DUCTIL COM 2 FLANGES ROSCADOS, CLASSEDE PRESSAO PN-10,ESPESSURA CLASSE K-12,PARA AGUA,CONFORME NBR 7560 E NBR 7675,REVESTIDO INTERNAMENTE COM ARGAMASSA DE CIMENTO E EXTERNAMENTE COM ZINCO METALICO E PINTURA BETUMINOSAEXCLUSIVE ACESSORIOS PARA JUNTA ,COM DIAMETRO DE 1000MM,COMPRIMENTO ATE 1,0M. FORNECIMENTO</t>
  </si>
  <si>
    <t>TUBO DE FERRO FUNDIDO DUCTIL COM 2 FLANGES ROSCADOS, CLASSEDE PRESSAO PN-10,ESPESSURA CLASSE K-12,PARA AGUA,CONFORME NBR 7560 E NBR 7675,REVESTIDO INTERNAMENTE COM ARGAMASSA DE CIMENTO E EXTERNAMENTE COM ZINCO METALICO E PINTURA BETUMINOSAEXCLUSIVE ACESSORIOS PARA JUNTA,COM DIAMETRO DE 1200MM,COMPRIMENTO ATE 1,0M. FORNECIMENTO</t>
  </si>
  <si>
    <t>TUBO DE FERRO FUNDIDO DUCTIL COM FLANGES SOLDADOS,CLASSE DEPRESSAO PN-16,ESPESSURA CLASSE K-9,PARA AGUA,CONFORME NBR 7560 E NBR 7675,REVESTIDO EXTERNAMENTE COM ZINCO METALICO E PINTURA BETUMINOSA E INTERNAMENTE COM ARGAMASSA DE CIMENTO,EXCLUSIVE ACESSORIOS PARA JUNTA,COM DIAMETRO DE  80MM,COMPRIMENTO ATE 1,0M. FORNECIMENTO</t>
  </si>
  <si>
    <t>TUBO DE FERRO FUNDIDO DUCTIL COM FLANGES SOLDADOS,CLASSE DEPRESSAO PN-16,ESPESSURA CLASSE K-9,PARA AGUA,CONFORME NBR 7560 E NBR 7675,REVESTIDO EXTERNAMENTE COM ZINCO METALICO E PINTURA BETUMINOSA E INTERNAMENTE COM ARGAMASSA DE CIMENTO,EXCLUSIVE ACESSORIOS PARA JUNTA,COM DIAMETRO DE 100MM,COMPRIMENTO ATE 1,0M. FORNECIMENTO</t>
  </si>
  <si>
    <t>TUBO DE FERRO FUNDIDO DUCTIL COM FLANGES SOLDADOS,CLASSE DEPRESSAO PN-16,ESPESSURA CLASSE K-9,PARA AGUA,CONFORME NBR 7560 E NBR 7675,REVESTIDO EXTERNAMENTE COM ZINCO METALICO E PINTURA BETUMINOSA E INTERNAMENTE COM ARGAMASSA DE CIMENTO EXCLUSIVE ACESSORIOS PARA JUNTA,COM DIAMETRO DE 150MM,COMPRIMENTO ATE 1,0M. FORNECIMENTO</t>
  </si>
  <si>
    <t>TUBO DE FERRO FUNDIDO DUCTIL COM FLANGES SOLDADOS,CLASSE DEPRESSAO PN-16,ESPESSURA CLASSE K-9,PARA AGUA,CONFORME NBR 7560 E NBR 7675,REVESTIDO EXTERNAMENTE COM ZINCO METALICO E PINTURA BETUMINOSA E INTERNAMENTE COM ARGAMASSA DE CIMENTO,EXCLUSIVE ACESSORIOS PARA JUNTA,COM DIAMETRO DE 200MM,COMPRIMENTO ATE 1,0M. FORNECIMENTO</t>
  </si>
  <si>
    <t>TUBO DE FERRO FUNDIDO DUCTIL COM FLANGES SOLDADOS,CLASSE DEPRESSAO PN-16,ESPESSURA CLASSE K-9,PARA AGUA,CONFORME NBR 7560 E NBR 7675,REVESTIDO EXTERNAMENTE COM ZINCO METALICO E PINTURA BETUMINOSA E INTERNAMENTE COM ARGAMASSA DE CIMENTO EXCLUSIVE ACESSORIOS PARA JUNTA,COM DIAMETRO DE 250MM,COMPRIMENTO ATE 1,0M. FORNECIMENTO</t>
  </si>
  <si>
    <t>TUBO DE FERRO FUNDIDO DUCTIL COM FLANGES SOLDADOS,CLASSE DEPRESSAO PN-16,ESPESSURA CLASSE K-9,PARA AGUA,CONFORME NBR 7560 E NBR 7675,REVESTIDO EXTERNAMENTE COM ZINCO METALICO E PINTURA BETUMINOSA E INTERNAMENTE COM ARGAMASSA DE CIMENTO EXCLUSIVE ACESSORIOS PARA JUNTA,COM DIAMETRO DE 300MM,COMPRIMENTO ATE 1,0M. FORNECIMENTO</t>
  </si>
  <si>
    <t>TUBO DE FERRO FUNDIDO DUCTIL COM FLANGES SOLDADOS,CLASSE DEPRESSAO PN-16,ESPESSURA CLASSE K-9,PARA AGUA,CONFORME NBR 7560 E NBR 7675,REVESTIDO EXTERNAMENTE COM ZINCO METALICO E PINTURA BETUMINOSA E INTERNAMENTE COM ARGAMASSA DE CIMENTO,EXCLUSIVE ACESSORIOS PARA JUNTA,COM DIAMETRO DE 350MM,COMPRIMENTO ATE 1,0M. FORNECIMENTO</t>
  </si>
  <si>
    <t>TUBO DE FERRO FUNDIDO DUCTIL COM FLANGES SOLDADOS,CLASSE DEPRESSAO PN-16,ESPESSURA CLASSE K-9,PARA AGUA,CONFORME NBR 7560 E NBR 7675,REVESTIDO EXTERNAMENTE COM ZINCO METALICO E PINTURA BETUMINOSA E INTERNAMENTE COM ARGAMASSA DE CIMENTO,EXCLUSIVE ACESSORIOS PARA JUNTA,COM DIAMETRO DE 400MM,COMPRIMENTO ATE 1,0M. FORNECIMENTO</t>
  </si>
  <si>
    <t>TUBO DE FERRO FUNDIDO DUCTIL COM FLANGES SOLDADOS,CLASSE DEPRESSAO PN-16,ESPESSURA CLASSE K-9,PARA AGUA,CONFORME NBR 7560 E NBR 7675,REVESTIDO EXTERNAMENTE COM ZINCO METALICO E PINTURA BETUMINOSA E INTERNAMENTE COM ARGAMASSA DE CIMENTO,EXCLUSIVE ACESSORIOS PARA JUNTA,COM DIAMETRO DE 450MM,COMPRIMENTO ATE 1,0M. FORNECIMENTO</t>
  </si>
  <si>
    <t>TUBO DE FERRO FUNDIDO DUCTIL COM FLANGES SOLDADOS,CLASSE DEPRESSAO PN-16,ESPESSURA CLASSE K-9,PARA AGUA,CONFORME NBR 7560 E NBR 7675,REVESTIDO EXTERNAMENTE COM ZINCO METALICO E PINTURA BETUMINOSA E INTERNAMENTE COM ARGAMASSA DE CIMENTO,EXCLUSIVE ACESSORIOS PARA JUNTA,COM DIAMETRO DE 500MM,COMPRIMENTO ATE 1,0M. FORNECIMENTO</t>
  </si>
  <si>
    <t>TUBO DE FERRO FUNDIDO DUCTIL COM FLANGES SOLDADOS,CLASSE DEPRESSAO PN-16,ESPESSURA CLASSE K-9,PARA AGUA,CONFORME NBR 7560 E NBR 7675,REVESTIDO EXTERNAMENTE COM ZINCO METALICO E PINTURA BETUMINOSA E INTERNAMENTE COM ARGAMASSA DE CIMENTO,EXCLUSIVE ACESSORIOS PARA JUNTA,COM DIAMETRO DE 600MM,COMPRIMENTO ATE 1,0M. FORNECIMENTO</t>
  </si>
  <si>
    <t>TUBO DE FERRO FUNDIDO DUCTIL COM FLANGES ROSCADOS,CLASSE DEPRESSAO PN-16,ESPESSURA CLASSE K-12,PARA AGUA, CONFORME NBR7560 E NBR 7675, REVESTIDO EXTERNAMENTE COM ZINCO METALICO EPINTURA BETUMINOSA E INTERNAMENTE COM ARGAMASSA DE CIMENTO,EXCLUSIVE ACESSORIOS PARA JUNTA,COM DIAMETRO DE 700MM,COMPRIMENTO ATE 1,0M. FORNECIMENTO</t>
  </si>
  <si>
    <t>TUBO DE FERRO FUNDIDO DUCTIL COM 2 FLANGES INTEGRAIS FUNDIDOS,ESPESSURA CLASSE K-14,CLASSE DE PRESSAO PN-16,PARA AGUA,CONFORME NBR 7560 E NBR 7675,REVESTIDO EXTERNAMENTE E INTERNAMENTE COM PINTURA BETUMINOSA,EXCLUSIVE ACESSORIOS PARA JUNTA,COM DIAMETRO DE 800MM,COMPRIMENTO DE 1,0M. FORNECIMENTO</t>
  </si>
  <si>
    <t>TUBO DE FERRO FUNDIDO DUCTIL COM 2 FLANGES INTEGRAIS FUNDIDOS,ESPESSURA CLASSE K-14,CLASSE DE PRESSAO PN-16,PARA AGUA,CONFORME NBR 7560 E NBR 7675,REVESTIDO EXTERNAMENTE E INTERNAMENTE COM PINTURA BETUMINOSA,EXCLUSIVE ACESSORIOS PARA JUNTA,COM DIAMETRO DE 800MM,COMPRIMENTO DE 1,5M. FORNECIMENTO</t>
  </si>
  <si>
    <t>TUBO DE FERRO FUNDIDO DUCTIL COM 2 FLANGES INTEGRAIS FUNDIDOS,ESPESSURA CLASSE K-14,CLASSE DE PRESSAO PN-16,PARA AGUA,CONFORME NBR 7560 E NBR 7675,REVESTIDO EXTERNAMENTE E INTERNAMENTE COM PINTURA BETUMINOSA,EXCLUSIVE ACESSORIOS PARA JUNTA,COM DIAMETRO DE 800MM,COMPRIMENTO DE 2,0M. FORNECIMENTO</t>
  </si>
  <si>
    <t>TUBO DE FERRO FUNDIDO DUCTIL COM 2 FLANGES INTEGRAIS FUNDIDOS,ESPESSURA CLASSE K-14,CLASSE DE PRESSAO PN-16,PARA AGUA,CONFORME NBR 7560 E NBR 7675,REVESTIDO EXTERNAMENTE E INTERNAMENTE COM PINTURA BETUMINOSA,EXCLUSIVE ACESSORIOS PARA JUNTA,COM DIAMETRO DE 900MM,COMPRIMENTO DE 1,0M. FORNECIMENTO</t>
  </si>
  <si>
    <t>TUBO DE FERRO FUNDIDO DUCTIL COM 2 FLANGES INTEGRAIS FUNDIDOS,ESPESSURA CLASSE K-14,CLASSE DE PRESSAO PN-16,PARA AGUA,CONFORME NBR 7560 E NBR 7675,REVESTIDO EXTERNAMENTE E INTERNAMENTE COM PINTURA BETUMINOSA,EXCLUSIVE ACESSORIOS PARA JUNTA,COM DIAMETRO DE 900MM,COMPRIMENTO DE 1,5M. FORNECIMENTO</t>
  </si>
  <si>
    <t>TUBO DE FERRO FUNDIDO DUCTIL COM 2 FLANGES INTEGRAIS FUNDIDOS,ESPESSURA CLASSE K-14,CLASSE DE PRESSAO PN-16,PARA AGUA,CONFORME NBR 7560 E NBR 7675,REVESTIDO EXTERNAMENTE E INTERNAMENTE COM PINTURA BETUMINOSA,EXCLUSIVE ACESSORIOS PARA JUNTA,COM DIAMETRO DE 900MM,COMPRIMENTO DE 2,0M. FORNECIMENTO</t>
  </si>
  <si>
    <t>TUBO DE FERRO FUNDIDO DUCTIL COM 2 FLANGES INTEGRAIS FUNDIDOS,ESPESSURA CLASSE K-14,CLASSE DE PRESSAO PN-16,PARA AGUA,CONFORME NBR 7560 E NBR 7675,REVESTIDO EXTERNAMENTE E INTERNAMENTE COM PINTURA BETUMINOSA,EXCLUSIVE ACESSORIOS PARA JUNTA,COM DIAMETRO DE 1000MM,COMPRIMENTO DE 1,0M. FORNECIMENTO</t>
  </si>
  <si>
    <t>TUBO DE FERRO FUNDIDO DUCTIL COM 2 FLANGES INTEGRAIS FUNDIDOS,ESPESSURA CLASSE K-14,CLASSE DE PRESSAO PN-16,PARA AGUA,CONFORME NBR 7560 E NBR 7675,REVESTIDO EXTERNAMENTE E INTERNAMENTE COM PINTURA BETUMINOSA,EXCLUSIVE ACESSORIOS PARA JUNTA,COM DIAMETRO DE 1000MM,COMPRIMENTO DE 1,5M. FORNECIMENTO</t>
  </si>
  <si>
    <t>TUBO DE FERRO FUNDIDO DUCTIL COM 2 FLANGES INTEGRAIS FUNDIDOS,ESPESSURA CLASSE K-14,CLASSE DE PRESSAO PN-16,PARA AGUA,CONFORME NBR 7560 E NBR 7675,REVESTIDO EXTERNAMENTE E INTERNAMENTE COM PINTURA BETUMINOSA,EXCLUSIVE ACESSORIOS PARA JUNTA,COM DIAMETRO DE 1000MM,COMPRIMENTO DE 2,0M.FORNECIMENTO</t>
  </si>
  <si>
    <t>TUBO DE FERRO FUNDIDO DUCTIL COM 2 FLANGES INTEGRAIS FUNDIDOS,ESPESSURA CLASSE K-14,CLASSE DE PRESSAO PN-16,PARA AGUA,CONFORME NBR 7560 E NBR 7675,REVESTIDO EXTERNAMENTE E INTERNAMENTE COM PINTURA BETUMINOSA,EXCLUSIVE ACESSORIOS PARA JUNTA,COM DIAMETRO DE 1200MM,COMPRIMENTO DE 1,0M. FORNECIMENTO</t>
  </si>
  <si>
    <t>TUBO DE FERRO FUNDIDO DUCTIL COM 2 FLANGES INTEGRAIS FUNDIDOS,ESPESSURA CLASSE K-14,CLASSE DE PRESSAO PN-16,PARA AGUA,CONFORME NBR 7560 E NBR 7675,REVESTIDO EXTERNAMENTE E INTERNAMENTE COM PINTURA BETUMINOSA,EXCLUSIVE ACESSORIOS PARA JUNTA,COM DIAMETRO DE 1200MM,COMPRIMENTO DE 1,5M. FORNECIMENTO</t>
  </si>
  <si>
    <t>TUBO DE FERRO FUNDIDO DUCTIL COM 2 FLANGES INTEGRAIS FUNDIDOS,ESPESSURA CLASSE K-14,CLASSE DE PRESSAO PN-16,PARA AGUA,CONFORME NBR 7560 E NBR 7675,REVESTIDO EXTERNAMENTE E INTERNAMENTE COM PINTURA BETUMINOSA,EXCLUSIVE ACESSORIOS PARA JUNTA,COM DIAMETRO DE 1200MM,COMPRIMENTO 2,0M. FORNECIMENTO</t>
  </si>
  <si>
    <t>TUBO DE FERRO FUNDIDO DUCTIL COM PONTA E FLANGE SOLDADOS,ESPESSURA CLASSE K-9,CLASSE DE PRESSAO PN-10,PARA AGUA,CONFORMENBR 7560 E NBR 7675,REVESTIDO EXTERNAMENTE COM ZINCO METALICO E INTERNAMENTE COM ARGAMASSA DE CIMENTO,EXCLUSIVE ACESSORIOS PARA JUNTA, COM DIAMETRO DE  80MM,COMPRIMENTO ATE 1,0M.FORNECIMENTO</t>
  </si>
  <si>
    <t>TUBO DE FERRO FUNDIDO DUCTIL COM PONTA E FLANGE SOLDADOS,ESPESSURA CLASSE K-9,CLASSE DE PRESSAO PN-10,PARA AGUA,CONFORMENBR 7560 E NBR 7675,REVESTIDO EXTERNAMENTE COM ZINCO METALICO E INTERNAMENTE COM ARGAMASSA DE CIMENTO,EXCLUSIVE ACESSORIOS PARA JUNTA, COM DIAMETRO DE 100MM,COMPRIMENTO ATE 1,0M.FORNECIMENTO</t>
  </si>
  <si>
    <t>TUBO DE FERRO FUNDIDO DUCTIL COM PONTA E FLANGE SOLDADOS,ESPESSURA CLASSE K-9,CLASSE DE PRESSAO PN-10,PARA AGUA,CONFORMENBR 7560 E NBR 7675,REVESTIDO EXTERNAMENTE COM ZINCO METALICO E INTERNAMENTE COM ARGAMASSA DE CIMENTO,EXCLUSIVE ACESSORIOS PARA JUNTA, COM DIAMETRO DE 150MM,COMPRIMENTO ATE 1,0M.FORNECIMENTO</t>
  </si>
  <si>
    <t>TUBO DE FERRO FUNDIDO DUCTIL COM PONTA E FLANGE SOLDADOS,ESPESSURA CLASSE K-9,CLASSE DE PRESSAO PN-10,PARA AGUA,CONFORMENBR 7560 E NBR 7675,REVESTIDO EXTERNAMENTE COM ZINCO METALICO E INTERNAMENTE COM ARGAMASSA DE CIMENTO,EXCLUSIVE ACESSORIOS PARA JUNTA, COM DIAMETRO DE 200MM,COMPRIMENTO ATE 1,0M.FORNECIMENTO</t>
  </si>
  <si>
    <t>TUBO DE FERRO FUNDIDO DUCTIL COM PONTA E FLANGE SOLDADOS,ESPESSURA CLASSE K-9,CLASSE DE PRESSAO PN-10,PARA AGUA,CONFORMENBR 7560 E NBR 7675,REVESTIDO EXTERNAMENTE COM ZINCO METALICO E INTERNAMENTE COM ARGAMASSA DE CIMENTO,EXCLUSIVE ACESSORIOS PARA JUNTA, COM DIAMETRO DE 250MM,COMPRIMENTO ATE 1,0M.FORNECIMENTO</t>
  </si>
  <si>
    <t>TUBO DE FERRO FUNDIDO DUCTIL COM PONTA E FLANGE SOLDADOS,ESPESSURA CLASSE K-9,CLASSE DE PRESSAO PN-10,PARA AGUA,CONFORMENBR 7560 E NBR 7675,REVESTIDO EXTERNAMENTE COM ZINCO METALICO E INTERNAMENTE COM ARGAMASSA DE CIMENTO,EXCLUSIVE ACESSORIOS PARA JUNTA, COM DIAMETRO DE 300MM,COMPRIMENTO ATE 1,0M.FORNECIMENTO</t>
  </si>
  <si>
    <t>TUBO DE FERRO FUNDIDO DUCTIL COM PONTA E FLANGE SOLDADOS,ESPESSURA CLASSE K-9,CLASSE DE PRESSAO PN-10,PARA AGUA,CONFORMENBR 7560 E NBR 7675,REVESTIDO EXTERNAMENTE COM ZINCO METALICO E INTERNAMENTE COM ARGAMASSA DE CIMENTO,EXCLUSIVE ACESSORIOS PARA JUNTA, COM DIAMETRO DE 350MM,COMPRIMENTO ATE 1,0M.FORNECIMENTO</t>
  </si>
  <si>
    <t>TUBO DE FERRO FUNDIDO DUCTIL COM PONTA E FLANGE SOLDADOS,ESPESSURA CLASSE K-9,CLASSE DE PRESSAO PN-10,PARA AGUA,CONFORMENBR 7560 E NBR 7675,REVESTIDO EXTERNAMENTE COM ZINCO METALICO E INTERNAMENTE COM ARGAMASSA DE CIMENTO,EXCLUSIVE ACESSORIOS PARA JUNTA, COM DIAMETRO DE 400MM,COMPRIMENTO ATE 1,0M.FORNECIMENTO</t>
  </si>
  <si>
    <t>TUBO DE FERRO FUNDIDO DUCTIL COM PONTA E FLANGE SOLDADOS,ESPESSURA CLASSE K-9,CLASSE DE PRESSAO PN-10,PARA AGUA,CONFORMENBR 7560 E NBR 7675,REVESTIDO EXTERNAMENTE COM ZINCO METALICO E INTERNAMENTE COM ARGAMASSA DE CIMENTO,EXCLUSIVE ACESSORIOS PARA JUNTA, COM DIAMETRO DE 450MM,COMPRIMENTO ATE 1,0M.FORNECIMENTO</t>
  </si>
  <si>
    <t>TUBO DE FERRO FUNDIDO DUCTIL COM PONTA E FLANGE SOLDADOS,ESPESSURA CLASSE K-9,CLASSE DE PRESSAO PN-10,PARA AGUA,CONFORMENBR 7560 E NBR 7675,REVESTIDO EXTERNAMENTE COM ZINCO METALICO E INTERNAMENTE COM ARGAMASSA DE CIMENTO,EXCLUSIVE ACESSORIOS PARA JUNTA, COM DIAMETRO DE 500MM,COMPRIMENTO ATE 1,0M.FORNECIMENTO</t>
  </si>
  <si>
    <t>TUBO DE FERRO FUNDIDO DUCTIL COM PONTA E FLANGE SOLDADOS,ESPESSURA CLASSE K-9,CLASSE DE PRESSAO PN-10,PARA AGUA,CONFORMENBR 7560 E NBR 7675,REVESTIDO EXTERNAMENTE COM ZINCO METALICO E INTERNAMENTE COM ARGAMASSA DE CIMENTO,EXCLUSIVE ACESSORIOS PARA JUNTA, COM DIAMETRO DE 600MM,COMPRIMENTO ATE 1,0M.FORNECIMENTO</t>
  </si>
  <si>
    <t>TUBO DE FERRO FUNDIDO DUCTIL COM PONTA E FLANGE ROSCADOS,ESPESSURA CLASSE K-12,CLASSE DE PRESSAO PN-10,PARA AGUA,CONFORME NBR 7560 E NBR 7675,REVESTIDO EXTERNAMENTE COM ZINCO METALICO E INTERNAMENTE COM ARGAMASSA DE CIMENTO,EXCLUSIVE ACESSORIOS PARA JUNTA, COM DIAMETRO DE 700MM,COMPRIMENTO ATE 1,0M.FORNECIMENTO</t>
  </si>
  <si>
    <t>TUBO DE FERRO FUNDIDO DUCTIL COM PONTA E FLANGE ROSCADOS,ESPESSURA CLASSE K-12,CLASSE DE PRESSAO PN-10,PARA AGUA,CONFORME NBR 7560 E NBR 7675,REVESTIDO EXTERNAMENTE COM ZINCO METALICO E INTERNAMENTE COM ARGAMASSA DE CIMENTO,EXCLUSIVE ACESSORIOS PARA JUNTA, COM DIAMETRO DE 800MM,COMPRIMENTO ATE 1,0M.FORNECIMENTO</t>
  </si>
  <si>
    <t>TUBO DE FERRO FUNDIDO DUCTIL COM PONTA E FLANGE ROSCADOS,ESPESSURA CLASSE K-12,CLASSE DE PRESSAO PN-10,PARA AGUA,CONFORME NBR 7560 E NBR 7675,REVESTIDO EXTERNAMENTE COM ZINCO METALICO E INTERNAMENTE COM ARGAMASSA DE CIMENTO,EXCLUSIVE ACESSORIOS PARA JUNTA,COM DIAMETRO DE 900MM,COMPRIMENTO ATE 1,0M.FORNECIMENTO</t>
  </si>
  <si>
    <t>TUBO DE FERRO FUNDIDO DUCTIL COM PONTA E FLANGE ROSCADOS,ESPESSURA CLASSE K-12,CLASSE DE PRESSAO PN-10,PARA AGUA,CONFORME NBR 7560 E NBR 7675,REVESTIDO EXTERNAMENTE COM ZINCO METALICO E INTERNAMENTE COM ARGAMASSA DE CIMENTO,EXCLUSIVE ACESSORIOS PARA JUNTA,COM DIAMETRO DE 1000MM,COMPRIMENTO ATE 1,0M.FORNECIMENTO</t>
  </si>
  <si>
    <t>TUBO DE FERRO FUNDIDO DUCTIL COM PONTA E FLANGE ROSCADOS,ESPESSURA CLASSE K-12,CLASSE DE PRESSAO PN-10,PARA AGUA,CONFORME NBR 7560 E NBR 7675,REVESTIDO EXTERNAMENTE COM ZINCO METALICO E INTERNAMENTE COM ARGAMASSA DE CIMENTO,EXCLUSIVE ACESSORIOS PARA JUNTA,COM DIAMETRO DE 1200MM,COMPRIMENTO ATE 1,0M.FORNECIMENTO</t>
  </si>
  <si>
    <t>TUBO DE FERRO FUNDIDO DUCTIL COM PONTA E FLANGE SOLDADOS,ESPESSURA CLASSE K-9,CLASSE DE PRESSAO PN-16,PARA AGUA,CONFORMENBR 7560 E NBR 7675,REVESTIDO EXTERNAMENTE COM ZINCO METALICO E INTERNAMENTE COM ARGAMASSA DE CIMENTO, EXCLUSIVE ACESSORIOS PARA JUNTA, COM DIAMETRO DE  80MM,COMPRIMENTO ATE 1,0M.FORNECIMENTO</t>
  </si>
  <si>
    <t>TUBO DE FERRO FUNDIDO DUCTIL COM PONTA E FLANGE SOLDADOS,ESPESSURA CLASSE K-9,CLASSE DE PRESSAO PN-16,PARA AGUA,CONFORMENBR 7560 E NBR 7675,REVESTIDO EXTERNAMENTE COM ZINCO METALICO E INTERNAMENTE COM ARGAMASSA DE CIMENTO, EXCLUSIVE ACESSORIOS PARA JUNTA, COM DIAMETRO DE 100MM,COMPRIMENTO ATE 1,0M.FORNECIMENTO</t>
  </si>
  <si>
    <t>TUBO DE FERRO FUNDIDO DUCTIL COM PONTA E FLANGE SOLDADOS,ESPESSURA CLASSE K-9,CLASSE DE PRESSAO PN-16,PARA AGUA,CONFORMENBR 7560 E NBR 7675,REVESTIDO EXTERNAMENTE COM ZINCO METALICO E INTERNAMENTE COM ARGAMASSA DE CIMENTO, EXCLUSIVE ACESSORIOS PARA JUNTA, COM DIAMETRO DE 150MM,COMPRIMENTO ATE 1,0M.FORNECIMENTO</t>
  </si>
  <si>
    <t>TUBO DE FERRO FUNDIDO DUCTIL COM PONTA E FLANGE SOLDADOS,ESPESSURA CLASSE K-9,CLASSE DE PRESSAO PN-16,PARA AGUA,CONFORMENBR 7560 E NBR 7675,REVESTIDO EXTERNAMENTE COM ZINCO METALICO E INTERNAMENTE COM ARGAMASSA DE CIMENTO, EXCLUSIVE ACESSORIOS PARA JUNTA, COM DIAMETRO DE 200MM,COMPRIMENTO ATE 1,0M.FORNECIMENTO</t>
  </si>
  <si>
    <t>TUBO DE FERRO FUNDIDO DUCTIL COM PONTA E FLANGE SOLDADOS,ESPESSURA CLASSE K-9,CLASSE DE PRESSAO PN-16,PARA AGUA,CONFORMENBR 7560 E NBR 7675,REVESTIDO EXTERNAMENTE COM ZINCO METALICO E INTERNAMENTE COM ARGAMASSA DE CIMENTO, EXCLUSIVE ACESSORIOS PARA JUNTA, COM DIAMETRO DE 250MM,COMPRIMENTO ATE 1,0M.FORNECIMENTO</t>
  </si>
  <si>
    <t>TUBO DE FERRO FUNDIDO DUCTIL COM PONTA E FLANGE SOLDADOS,ESPESSURA CLASSE K-9,CLASSE DE PRESSAO PN-16,PARA AGUA,CONFORMENBR 7560 E NBR 7675,REVESTIDO EXTERNAMENTE COM ZINCO METALICO E INTERNAMENTE COM ARGAMASSA DE CIMENTO, EXCLUSIVE ACESSORIOS PARA JUNTA, COM DIAMETRO DE 300MM,COMPRIMENTO ATE 1,0M.FORNECIMENTO</t>
  </si>
  <si>
    <t>TUBO DE FERRO FUNDIDO DUCTIL COM PONTA E FLANGE SOLDADOS,ESPESSURA CLASSE K-9,CLASSE DE PRESSAO PN-16,PARA AGUA,CONFORMENBR 7560 E NBR 7675,REVESTIDO EXTERNAMENTE COM ZINCO METALICO E INTERNAMENTE COM ARGAMASSA DE CIMENTO, EXCLUSIVE ACESSORIOS PARA JUNTA, COM DIAMETRO DE 350MM,COMPRIMENTO ATE 1,0M.FORNECIMENTO</t>
  </si>
  <si>
    <t>TUBO DE FERRO FUNDIDO DUCTIL COM PONTA E FLANGE SOLDADOS,ESPESSURA CLASSE K-9,CLASSE DE PRESSAO PN-16,PARA AGUA,CONFORMENBR 7560 E NBR 7675,REVESTIDO EXTERNAMENTE COM ZINCO METALICO E INTERNAMENTE COM ARGAMASSA DE CIMENTO, EXCLUSIVE ACESSORIOS PARA JUNTA, COM DIAMETRO DE 400MM,COMPRIMENTO ATE 1,0M.FORNECIMENTO</t>
  </si>
  <si>
    <t>TUBO DE FERRO FUNDIDO DUCTIL COM PONTA E FLANGE SOLDADOS,ESPESSURA CLASSE K-9,CLASSE DE PRESSAO PN-16,PARA AGUA,CONFORMENBR 7560 E NBR 7675,REVESTIDO EXTERNAMENTE COM ZINCO METALICO E INTERNAMENTE COM ARGAMASSA DE CIMENTO, EXCLUSIVE ACESSORIOS PARA JUNTA, COM DIAMETRO DE 450MM,COMPRIMENTO ATE 1,0M.FORNECIMENTO</t>
  </si>
  <si>
    <t>TUBO DE FERRO FUNDIDO DUCTIL COM PONTA E FLANGE SOLDADOS,ESPESSURA CLASSE K-9,CLASSE DE PRESSAO PN-16,PARA AGUA,CONFORMENBR 7560 E NBR 7675,REVESTIDO EXTERNAMENTE COM ZINCO METALICO E INTERNAMENTE COM ARGAMASSA DE CIMENTO, EXCLUSIVE ACESSORIOS PARA JUNTA, COM DIAMETRO DE 500MM,COMPRIMENTO ATE 1,0M.FORNECIMENTO</t>
  </si>
  <si>
    <t>TUBO DE FERRO FUNDIDO DUCTIL COM PONTA E FLANGE SOLDADOS,ESPESSURA CLASSE K-9,CLASSE DE PRESSAO PN-16,PARA AGUA,CONFORMENBR 7560 E NBR 7675,REVESTIDO EXTERNAMENTE COM ZINCO METALICO E INTERNAMENTE COM ARGAMASSA DE CIMENTO, EXCLUSIVE ACESSORIOS PARA JUNTA, COM DIAMETRO DE 600MM,COMPRIMENTO ATE 1,0M.FORNECIMENTO</t>
  </si>
  <si>
    <t>TUBO DE FERRO FUNDIDO DUCTIL COM PONTA E FLANGE ROSCADOS,ESPESSURA CLASSE K-12,CLASSE DE PRESSAO PN-16,PARA AGUA,CONFORME NBR 7560 E NBR 7675,REVESTIDO EXTERNAMENTE COM ZINCO METALICO E INTERNAMENTE COM ARGAMASSA DE CIMENTO,EXCLUSIVE ACESSORIOS PARA JUNTA,COM DIAMETRO DE 700MM,COMPRIMENTO ATE 1,0M.FORNECIMENTO</t>
  </si>
  <si>
    <t>TUBO DE FERRO FUNDIDO DUCTIL COM BOLSA DE JUNTA ELASTICA E FLANGE SOLDADO,ESPESSURA CLASSE K-9,CLASSE DE PRESSAO PN-10,PARA AGUA,CONFORME NBR 7560 E NBR 7675,REVESTIDO EXTERNAMENTECOM ZINCO METALICO E PINTURA BETUMINOSA E INTERNAMENTE COMARGAMASSA DE CIMENTO,EXCLUSIVE ACESSORIOS PARA JUNTA,COM DIAMETRO DE 80MM,COMPRIMENTO ATE 1,0M.FORNECIMENTO</t>
  </si>
  <si>
    <t>TUBO DE FERRO FUNDIDO DUCTIL COM BOLSA DE JUNTA ELASTICA E FLANGE SOLDADOS,ESPESSURA CLASSE K-9,CLASSE DE PRESSAO PN-10,PARA AGUA,CONFORME NBR 7560 E NBR 7675,REVESTIDO EXTERNAMENTE COM ZINCO METALICO E PINTURA BETUMINOSA E INTERNAMENTE COMARGAMASSA DE CIMENTO,EXCLUSIVE ACESSORIOS PARA JUNTA,COM DIAMETRO DE 100MM,COMPRIMENTO ATE 1,0M. FORNECIMENTO</t>
  </si>
  <si>
    <t>TUBO DE FERRO FUNDIDO DUCTIL COM BOLSA DE JUNTA ELASTICA E FLANGE SOLDADOS,ESPESSURA CLASSE K-9,CLASSE DE PRESSAO PN-10,PARA AGUA,CONFORME NBR 7560 E NBR 7675,REVESTIDO EXTERNAMENTE COM ZINCO METALICO E PINTURA BETUMINOSA E INTERNAMENTE COMARGAMASSA DE CIMENTO,EXCLUSIVE ACESSORIOS PARA JUNTA,COM DIAMETRO DE 150MM,COMPRIMENTO ATE 1,0M. FORNECIMENTO</t>
  </si>
  <si>
    <t>TUBO DE FERRO FUNDIDO DUCTIL COM BOLSA DE JUNTA ELASTICA E FLANGE SOLDADOS,ESPESSURA CLASSE K-9,CLASSE DE PRESSAO PN-10,PARA AGUA,CONFORME NBR 7560 E NBR 7675,REVESTIDO EXTERNAMENTE COM ZINCO METALICO E PINTURA BETUMINOSA E INTERNAMENTE COMARGAMASSA DE CIMENTO,EXCLUSIVE ACESSORIOS PARA JUNTA,COM DIAMETRO DE 200MM,COMPRIMENTO ATE 1,0M. FORNECIMENTO</t>
  </si>
  <si>
    <t>TUBO DE FERRO FUNDIDO DUCTIL COM BOLSA DE JUNTA ELASTICA E FLANGE SOLDADOS,ESPESSURA CLASSE K-9,CLASSE DE PRESSAO PN-10,PARA AGUA,CONFORME NBR 7560 E NBR 7675,REVESTIDO EXTERNAMENTE COM ZINCO METALICO E PINTURA BETUMINOSA E INTERNAMENTE COMARGAMASSA DE CIMENTO,EXCLUSIVE ACESSORIOS PARA JUNTA,COM DIAMETRO DE 250MM,COMPRIMENTO ATE 1,0M. FORNECIMENTO</t>
  </si>
  <si>
    <t>TUBO DE FERRO FUNDIDO DUCTIL COM BOLSA DE JUNTA ELASTICA E FLANGE SOLDADOS,ESPESSURA CLASSE K-9,CLASSE DE PRESSAO PN-10,PARA AGUA,CONFORME NBR 7560 E NBR 7675,REVESTIDO EXTERNAMENTE COM ZINCO METALICO E PINTURA BETUMINOSA E INTERNAMENTE COMARGAMASSA DE CIMENTO,EXCLUSIVE ACESSORIOS PARA JUNTA,COM DIAMETRO DE 300MM,COMPRIMENTO ATE 1,0M. FORNECIMENTO</t>
  </si>
  <si>
    <t>TUBO DE FERRO FUNDIDO DUCTIL COM BOLSA DE JUNTA ELASTICA E FLANGE SOLDADOS,ESPESSURA CLASSE K-9,CLASSE DE PRESSAO PN-10,PARA AGUA,CONFORME NBR 7560 E NBR 7675,REVESTIDO EXTERNAMENTE COM ZINCO METALICO E PINTURA BETUMINOSA E INTERNAMENTE COMARGAMASSA DE CIMENTO,EXCLUSIVE ACESSORIOS PARA JUNTA,COM DIAMETRO DE 350MM,COMPRIMENTO ATE 1,0M. FORNECIMENTO</t>
  </si>
  <si>
    <t>TUBO DE FERRO FUNDIDO DUCTIL COM BOLSA DE JUNTA ELASTICA E FLANGE SOLDADOS,ESPESSURA CLASSE K-9,CLASSE DE PRESSAO PN-10,PARA AGUA,CONFORME NBR 7560 E NBR 7675,REVESTIDO EXTERNAMENTE COM ZINCO METALICO E PINTURA BETUMINOSA E INTERNAMENTE COMARGAMASSA DE CIMENTO,EXCLUSIVE ACESSORIOS PARA JUNTA,COM DIAMETRO DE 400MM,COMPRIMENTO ATE 1,0M. FORNECIMENTO</t>
  </si>
  <si>
    <t>TUBO DE FERRO FUNDIDO DUCTIL COM BOLSA DE JUNTA ELASTICA E FLANGE SOLDADOS,ESPESSURA CLASSE K-9,CLASSE DE PRESSAO PN-10,PARA AGUA,CONFORME NBR 7560 E NBR 7675,REVESTIDO EXTERNAMENTE COM ZINCO METALICO E PINTURA BETUMINOSA E INTERNAMENTE COMARGAMASSA DE CIMENTO,EXCLUSIVE ACESSORIOS PARA JUNTA,COM DIAMETRO DE 450MM,COMPRIMENTO ATE 1,0M. FORNECIMENTO</t>
  </si>
  <si>
    <t>TUBO DE FERRO FUNDIDO DUCTIL COM BOLSA DE JUNTA ELASTICA E FLANGE SOLDADOS,ESPESSURA CLASSE K-9,CLASSE DE PRESSAO PN-10,PARA AGUA,CONFORME NBR 7560 E NBR 7675,REVESTIDO EXTERNAMENTE COM ZINCO METALICO E PINTURA BETUMINOSA E INTERNAMENTE COMARGAMASSA DE CIMENTO,EXCLUSIVE ACESSORIOS PARA JUNTA,COM DIAMETRO DE 500MM,COMPRIMENTO ATE 1,0M. FORNECIMENTO</t>
  </si>
  <si>
    <t>TUBO DE FERRO FUNDIDO DUCTIL COM BOLSA DE JUNTA ELASTICA E FLANGE SOLDADOS,ESPESSURA CLASSE K-9,CLASSE DE PRESSAO PN-10,PARA AGUA,CONFORME NBR 7560 E NBR 7675,REVESTIDO EXTERNAMENTE COM ZINCO METALICO E PINTURA BETUMINOSA E INTERNAMENTE COMARGAMASSA DE CIMENTO,EXCLUSIVE ACESSORIOS PARA JUNTA,COM DIAMETRO DE 600MM,COMPRIMENTO ATE 1,0M. FORNECIMENTO</t>
  </si>
  <si>
    <t>TUBO DE FERRO FUNDIDO DUCTIL COM BOLSA DE JUNTA ELASTICA E FLANGE ROSCADOS,ESPESSURA CLASSE K-12,CLASSE DE PRESSAO PN-10,PARA AGUA,CONFORME NBR 7560 E NBR 7675,REVESTIDO EXTERNAMENTE COM ZINCO METALICO E PINTURA BETUMINOSA E INTERNAMENTE COM ARGAMASSA DE CIMENTO,EXCLUSIVE ACESSORIOS PARA JUNTA, COMDIAMETRO DE  700MM,COMPRIMENTO ATE 1,0M. FORNECIMENTO</t>
  </si>
  <si>
    <t>TUBO DE FERRO FUNDIDO DUCTIL COM BOLSA DE JUNTA ELASTICA E FLANGE ROSCADOS,ESPESSURA CLASSE K-12,CLASSE DE PRESSAO PN-10,PARA AGUA,CONFORME NBR 7560 E NBR 7675,REVESTIDO EXTERNAMENTE COM ZINCO METALICO E PINTURA BETUMINOSA E INTERNAMENTE COM ARGAMASSA DE CIMENTO,EXCLUSIVE ACESSORIOS PARA JUNTA, COMDIAMETRO DE  800MM,COMPRIMENTO 1,0M. FORNECIMENTO</t>
  </si>
  <si>
    <t>TUBO DE FERRO FUNDIDO DUCTIL COM BOLSA DE JUNTA ELASTICA E FLANGE ROSCADOS,ESPESSURA CLASSE K-12,CLASSE DE PRESSAO PN-10,PARA AGUA,CONFORME NBR 7560 E NBR 7675,REVESTIDO EXTERNAMENTE COM ZINCO METALICO E PINTURA BETUMINOSA E INTERNAMENTE COM ARGAMASSA DE CIMENTO,EXCLUSIVE ACESSORIOS PARA JUNTA, COMDIAMETRO DE 900MM,COMPRIMENTO ATE 1,0M. FORNECIMENTO</t>
  </si>
  <si>
    <t>TUBO DE FERRO FUNDIDO DUCTIL COM BOLSA DE JUNTA ELASTICA E FLANGE ROSCADOS,ESPESSURA CLASSE K-12,CLASSE DE PRESSAO PN-10,PARA AGUA,CONFORME NBR 7560 E NBR 7675,REVESTIDO EXTERNAMENTE COM ZINCO METALICO E PINTURA BETUMINOSA E INTERNAMENTE COM ARGAMASSA DE CIMENTO,EXCLUSIVE ACESSORIOS PARA JUNTA, COMDIAMETRO DE 1000MM,COMPRIMENTO ATE 1,0M. FORNECIMENTO</t>
  </si>
  <si>
    <t>TUBO DE FERRO FUNDIDO DUCTIL COM BOLSA DE JUNTA ELASTICA E FLANGE ROSCADOS,ESPESSURA CLASSE K-12,CLASSE DE PRESSAO PN-10,PARA AGUA,CONFORME NBR 7560 E NBR 7675,REVESTIDO EXTERNAMENTE COM ZINCO METALICO E PINTURA BETUMINOSA E INTERNAMENTE COM ARGAMASSA DE CIMENTO,EXCLUSIVE ACESSORIOS PARA JUNTA, COMDIAMETRO DE 1200MM,COMPRIMENTO ATE 1,0M. FORNECIMENTO</t>
  </si>
  <si>
    <t>TUBO DE FERRO FUNDIDO DUCTIL COM BOLSA DE JUNTA ELASTICA E FLANGE SOLDADOS,ESPESSURA CLASSE K-9,CLASSE DE PRESSAO PN-16,PARA AGUA,CONFORME NBR 7560 E NBR 7675,REVESTIDO EXTERNAMENTE COM ZINCO METALICO E PINTURA BETUMINOSA E INTERNAMENTE COMARGAMASSA DE CIMENTO,EXCLUSIVE ACESSORIOS PARA JUNTA,COM DIAMETRO DE  80MM,COMPRIMENTO ATE 1,0M. FORNECIMENTO</t>
  </si>
  <si>
    <t>TUBO DE FERRO FUNDIDO DUCTIL COM BOLSA DE JUNTA ELASTICA E FLANGE SOLDADOS,ESPESSURA CLASSE K-9,CLASSE DE PRESSAO PN-16,PARA AGUA,CONFORME NBR 7560 E NBR 7675,REVESTIDO EXTERNAMENTE COM ZINCO METALICO E PINTURA BETUMINOSA E INTERNAMENTE COMARGAMASSA DE CIMENTO,EXCLUSIVE ACESSORIOS PARA JUNTA,COM DIAMETRO DE 100MM,COMPRIMENTO ATE 1,0M. FORNECIMENTO</t>
  </si>
  <si>
    <t>TUBO DE FERRO FUNDIDO DUCTIL COM BOLSA DE JUNTA ELASTICA E FLANGE SOLDADOS,ESPESSURA CLASSE K-9,CLASSE DE PRESSAO PN-16,PARA AGUA,CONFORME NBR 7560 E NBR 7675,REVESTIDO EXTERNAMENTE COM ZINCO METALICO E PINTURA BETUMINOSA E INTERNAMENTE COMARGAMASSA DE CIMENTO,EXCLUSIVE ACESSORIOS PARA JUNTA,COM DIAMETRO DE 150MM,COMPRIMENTO ATE 1,0M. FORNECIMENTO</t>
  </si>
  <si>
    <t>TUBO DE FERRO FUNDIDO DUCTIL COM BOLSA DE JUNTA ELASTICA E FLANGE SOLDADOS,ESPESSURA CLASSE K-9,CLASSE DE PRESSAO PN-16,PARA AGUA,CONFORME NBR 7560 E NBR 7675,REVESTIDO EXTERNAMENTE COM ZINCO METALICO E PINTURA BETUMINOSA E INTERNAMENTE COMARGAMASSA DE CIMENTO,EXCLUSIVE ACESSORIOS PARA JUNTA,COM DIAMETRO DE 200MM,COMPRIMENTO ATE 1,0M. FORNECIMENTO</t>
  </si>
  <si>
    <t>TUBO DE FERRO FUNDIDO DUCTIL COM BOLSA DE JUNTA ELASTICA E FLANGE SOLDADOS,ESPESSURA CLASSE K-9,CLASSE DE PRESSAO PN-16,PARA AGUA,CONFORME NBR 7560 E NBR 7675,REVESTIDO EXTERNAMENTE COM ZINCO METALICO E PINTURA BETUMINOSA E INTERNAMENTE COMARGAMASSA DE CIMENTO,EXCLUSIVE ACESSORIOS PARA JUNTA,COM DIAMETRO DE 250MM,COMPRIMENTO ATE 1,0M. FORNECIMENTO</t>
  </si>
  <si>
    <t>TUBO DE FERRO FUNDIDO DUCTIL COM BOLSA DE JUNTA ELASTICA E FLANGE SOLDADOS,ESPESSURA CLASSE K-9,CLASSE DE PRESSAO PN-16,PARA AGUA,CONFORME NBR 7560 E NBR 7675,REVESTIDO EXTERNAMENTE COM ZINCO METALICO E PINTURA BETUMINOSA E INTERNAMENTE COMARGAMASSA DE CIMENTO,EXCLUSIVE ACESSORIOS PARA JUNTA,COM DIAMETRO DE 300MM,COMPRIMENTO ATE 1,0M. FORNECIMENTO</t>
  </si>
  <si>
    <t>TUBO DE FERRO FUNDIDO DUCTIL COM BOLSA DE JUNTA ELASTICA E FLANGE SOLDADOS,ESPESSURA CLASSE K-9,CLASSE DE PRESSAO PN-16,PARA AGUA,CONFORME NBR 7560 E NBR 7675,REVESTIDO EXTERNAMENTE COM ZINCO METALICO E PINTURA BETUMINOSA E INTERNAMENTE COMARGAMASSA DE CIMENTO,EXCLUSIVE ACESSORIOS PARA JUNTA,COM DIAMETRO DE 350MM,COMPRIMENTO ATE 1,0M. FORNECIMENTO</t>
  </si>
  <si>
    <t>TUBO DE FERRO FUNDIDO DUCTIL COM BOLSA DE JUNTA ELASTICA E FLANGE SOLDADOS,ESPESSURA CLASSE K-9,CLASSE DE PRESSAO PN-16,PARA AGUA,CONFORME NBR 7560 E NBR 7675,REVESTIDO EXTERNAMENTE COM ZINCO METALICO E PINTURA BETUMINOSA E INTERNAMENTE COMARGAMASSA DE CIMENTO,EXCLUSIVE ACESSORIOS PARA JUNTA,COM DIAMETRO DE 400MM,COMPRIMENTO ATE 1,0M. FORNECIMENTO</t>
  </si>
  <si>
    <t>TUBO DE FERRO FUNDIDO DUCTIL COM BOLSA DE JUNTA ELASTICA E FLANGE SOLDADOS,ESPESSURA CLASSE K-9,CLASSE DE PRESSAO PN-16,PARA AGUA,CONFORME NBR 7560 E NBR 7675,REVESTIDO EXTERNAMENTE COM ZINCO METALICO E PINTURA BETUMINOSA E INTERNAMENTE COMARGAMASSA DE CIMENTO,EXCLUSIVE ACESSORIOS PARA JUNTA,COM DIAMETRO DE 450MM,COMPRIMENTO ATE 1,0M. FORNECIMENTO</t>
  </si>
  <si>
    <t>TUBO DE FERRO FUNDIDO DUCTIL COM BOLSA DE JUNTA ELASTICA E FLANGE SOLDADOS,ESPESSURA CLASSE K-9,CLASSE DE PRESSAO PN-16,PARA AGUA,CONFORME NBR 7560 E NBR 7675,REVESTIDO EXTERNAMENTE COM ZINCO METALICO E PINTURA BETUMINOSA E INTERNAMENTE COMARGAMASSA DE CIMENTO,EXCLUSIVE ACESSORIOS PARA JUNTA,COM DIAMETRO DE 500MM,COMPRIMENTO ATE 1,0M. FORNECIMENTO</t>
  </si>
  <si>
    <t>TUBO DE FERRO FUNDIDO DUCTIL COM BOLSA DE JUNTA ELASTICA E FLANGE SOLDADOS,ESPESSURA CLASSE K-9,CLASSE DE PRESSAO PN-16,PARA AGUA,CONFORME NBR 7560 E NBR 7675,REVESTIDO EXTERNAMENTE COM ZINCO METALICO E PINTURA BETUMINOSA E INTERNAMENTE COMARGAMASSA DE CIMENTO,EXCLUSIVE ACESSORIOS PARA JUNTA,COM DIAMETRO DE 600MM,COMPRIMENTO ATE 1,0M.FORNECIMENTO</t>
  </si>
  <si>
    <t>TUBO DE FERRO FUNDIDO DUCTIL COM BOLSA DE JUNTA ELASTICA E FLANGE ROSCADOS,ESPESSURA CLASSE K-12,CLASSE DE PRESSAO PN-16,PARA AGUA,CONFORME NBR 7560 E NBR 7675,REVESTIDO EXTERNAMETE COM ZINCO METALICO E PINTURA BETUMINOSA E INTERNAMENTE COMARGAMASSA DE CIMENTO,EXCLUSIVE ACESSORIOS PARA JUNTA,COM DIAMETRO DE 700MM,COMPRIMENTO ATE 1,0M. FORNECIMENTO</t>
  </si>
  <si>
    <t>ADICIONAL DE EXTENSAO EXCEDENTE A 1,0M,POR CADA 0,5M OU FRACAO EM TUBOS COM FLANGES SOLDADOS,CLASSE K-9,PN-10,PARA AGUA,COM DIAMETRO DE 80MM.FORNECIMENTO</t>
  </si>
  <si>
    <t>ADICIONAL DE EXTENSAO EXCEDENTE A 1,0M,POR CADA 0,5M OU FRACAO EM TUBOS COM FLANGES SOLDADOS,CLASSE K-9,PN-10,PARA AGUA,COM DIAMETRO DE 100MM.FORNECIMENTO</t>
  </si>
  <si>
    <t>ADICIONAL DE EXTENSAO EXCEDENTE A 1,0M,POR CADA 0,5M OU FRACAO EM TUBOS COM FLANGES SOLDADOS,CLASSE K-9,PN-10,PARA AGUA,COM DIAMETRO DE 150MM.FORNECIMENTO</t>
  </si>
  <si>
    <t>ADICIONAL DE EXTENSAO EXCEDENTE A 1,0M,POR CADA 0,5M OU FRACAO EM TUBOS COM FLANGES SOLDADOS,CLASSE K-9,PN-10,PARA AGUA,COM DIAMETRO DE 200MM.FORNECIMENTO</t>
  </si>
  <si>
    <t>ADICIONAL DE EXTENSAO EXCEDENTE A 1,0M,POR CADA 0,5M OU FRACAO EM TUBOS COM FLANGES SOLDADOS,CLASSE K-9,PN-10,PARA AGUA,COM DIAMETRO DE 250MM.FORNECIMENTO</t>
  </si>
  <si>
    <t>ADICIONAL DE EXTENSAO EXCEDENTE A 1,0M,POR CADA 0,5M OU FRACAO EM TUBOS COM FLANGES SOLDADOS,CLASSE K-9,PN-10,PARA AGUA,COM DIAMETRO DE 300MM.FORNECIMENTO</t>
  </si>
  <si>
    <t>ADICIONAL DE EXTENSAO EXCEDENTE A 1,0M,POR CADA 0,5M OU FRACAO EM TUBOS COM FLANGES SOLDADOS,CLASSE K-9,PN-10,PARA AGUA,COM DIAMETRO DE 350MM.FORNECIMENTO</t>
  </si>
  <si>
    <t>ADICIONAL DE EXTENSAO EXCEDENTE A 1,0M,POR CADA 0,5M OU FRACAO EM TUBOS COM FLANGES SOLDADOS,CLASSE K-9,PN-10,PARA AGUA,COM DIAMETRO DE 400MM.FORNECIMENTO</t>
  </si>
  <si>
    <t>ADICIONAL DE EXTENSAO EXCEDENTE A 1,0M,POR CADA 0,5M OU FRACAO EM TUBOS COM FLANGES SOLDADOS,CLASSE K-9,PN-10,PARA AGUA,COM DIAMETRO DE 450MM.FORNECIMENTO</t>
  </si>
  <si>
    <t>ADICIONAL DE EXTENSAO EXCEDENTE A 1,0M,POR CADA 0,5M OU FRACAO EM TUBOS COM FLANGES SOLDADOS,CLASSE K-9,PN-10,PARA AGUA,COM DIAMETRO DE 500MM.FORNECIMENTO</t>
  </si>
  <si>
    <t>ADICIONAL DE EXTENSAO EXCEDENTE A 1,0M,POR CADA 0,5M OU FRACAO EM TUBOS COM FLANGES SOLDADOS,CLASSE K-9,PN-10,PARA AGUA,COM DIAMETRO DE 600MM.FORNECIMENTO</t>
  </si>
  <si>
    <t>ADICIONAL DE EXTENSAO EXCEDENTE A 1,0M,POR CADA 0,5M OU FRACAO EM TUBOS COM FLANGES ROSCADOS,CLASSE K-12,PN-10,PARA AGUA,COM DIAMETRO DE 700MM.FORNECIMENTO</t>
  </si>
  <si>
    <t>ADICIONAL DE EXTENSAO EXCEDENTE A 1,0M,POR CADA 0,5M OU FRACAO EM TUBOS COM FLANGES ROSCADOS,CLASSE K-12,PN-10,PARA AGUA,COM DIAMETRO DE 800MM.FORNECIMENTO</t>
  </si>
  <si>
    <t>ADICIONAL DE EXTENSAO EXCEDENTE A 1,0M,POR CADA 0,5M OU FRACAO EM TUBOS COM FLANGES ROSCADOS,CLASSE K-12,PN-10,PARA AGUA,COM DIAMETRO DE 900MM.FORNECIMENTO</t>
  </si>
  <si>
    <t>ADICIONAL DE EXTENSAO EXCEDENTE A 1,0M,POR CADA 0,5M OU FRACAO EM TUBOS COM FLANGES ROSCADOS,CLASSE K-12,PN-10,PARA AGUA,COM DIAMETRO DE 1000MM.FORNECIMENTO</t>
  </si>
  <si>
    <t>ADICIONAL DE EXTENSAO EXCEDENTE A 1,0M,POR CADA 0,5M OU FRACAO EM TUBOS COM FLANGES ROSCADOS,CLASSE K-12,PN-10,PARA AGUA,COM DIAMETRO DE 1200MM.FORNECIMENTO</t>
  </si>
  <si>
    <t>ADICIONAL DE EXTENSAO EXCEDENTE A 1,0M,POR CADA 0,5M OU FRACAO EM TUBOS COM FLANGES SOLDADOS,CLASSE K-9,PN-16,PARA AGUA,COM DIAMETRO DE 80MM.FORNECIMENTO</t>
  </si>
  <si>
    <t>ADICIONAL DE EXTENSAO EXCEDENTE A 1,0M,POR CADA 0,5M OU FRACAO EM TUBOS COM FLANGES SOLDADOS,CLASSE K-9,PN-16,PARA AGUA,COM DIAMETRO DE 100MM.FORNECIMENTO</t>
  </si>
  <si>
    <t>ADICIONAL DE EXTENSAO EXCEDENTE A 1,0M,POR CADA 0,5M OU FRACAO EM TUBOS COM FLANGES SOLDADOS,CLASSE K-9,PN-16,PARA AGUA,COM DIAMETRO DE 150MM.FORNECIMENTO</t>
  </si>
  <si>
    <t>ADICIONAL DE EXTENSAO EXCEDENTE A 1,0M,POR CADA 0,5M OU FRACAO EM TUBOS COM FLANGES SOLDADOS,CLASSE K-9,PN-16,PARA AGUA,COM DIAMETRO DE 200MM.FORNECIMENTO</t>
  </si>
  <si>
    <t>ADICIONAL DE EXTENSAO EXCEDENTE A 1,0M,POR CADA 0,5M OU FRACAO EM TUBOS COM FLANGES SOLDADOS,CLASSE K-9,PN-16,PARA AGUA,COM DIAMETRO DE 250MM.FORNECIMENTO</t>
  </si>
  <si>
    <t>ADICIONAL DE EXTENSAO EXCEDENTE A 1,0M,POR CADA 0,5M OU FRACAO EM TUBOS COM FLANGES SOLDADOS,CLASSE K-9,PN-16,PARA AGUA,COM DIAMETRO DE 300MM.FORNECIMENTO</t>
  </si>
  <si>
    <t>ADICIONAL DE EXTENSAO EXCEDENTE A 1,0M,POR CADA 0,5M OU FRACAO EM TUBOS COM FLANGES SOLDADOS,CLASSE K-9,PN-16,PARA AGUA,COM DIAMETRO DE 350MM.FORNECIMENTO</t>
  </si>
  <si>
    <t>ADICIONAL DE EXTENSAO EXCEDENTE A 1,0M,POR CADA 0,5M OU FRACAO EM TUBOS COM FLANGES SOLDADOS,CLASSE K-9,PN-16,PARA AGUA,COM DIAMETRO DE 400MM.FORNECIMENTO</t>
  </si>
  <si>
    <t>ADICIONAL DE EXTENSAO EXCEDENTE A 1,0M,POR CADA 0,5M OU FRACAO EM TUBOS COM FLANGES SOLDADOS,CLASSE K-9,PN-16,PARA AGUA,COM DIAMETRO DE 450MM.FORNECIMENTO</t>
  </si>
  <si>
    <t>ADICIONAL DE EXTENSAO EXCEDENTE A 1,0M,POR CADA 0,5M OU FRACAO EM TUBOS COM FLANGES SOLDADOS,CLASSE K-9,PN-16,PARA AGUA,COM DIAMETRO DE 500MM.FORNECIMENTO</t>
  </si>
  <si>
    <t>ADICIONAL DE EXTENSAO EXCEDENTE A 1,0M,POR CADA 0,5M OU FRACAO EM TUBOS COM FLANGES SOLDADOS,CLASSE K-9,PN-16,PARA AGUA,COM DIAMETRO DE 600MM.FORNECIMENTO</t>
  </si>
  <si>
    <t>ADICIONAL DE EXTENSAO EXCEDENTE A 1,0M,POR CADA 0,5M OU FRACAO EM TUBOS COM FLANGES ROSCADOS,CLASSE K-12,PN-16,PARA AGUA,COM DIAMETRO DE 700MM.FORNECIMENTO</t>
  </si>
  <si>
    <t>ADICIONAL DE EXTENSAO EXCEDENTE A 1,0M,POR CADA 0,5M OU FRACAO EM TUBOS COM FLANGES INTEGRAL FUNDIDOS,CLASSE K-14,PN-16,PARA AGUA,COM DIAMETRO DE 800MM.FORNECIMENTO</t>
  </si>
  <si>
    <t>ADICIONAL DE EXTENSAO EXCEDENTE A 1,0M,POR CADA 0,5M OU FRACAO EM TUBOS COM FLANGES INTEGRAL FUNDIDOS,CLASSE K-14,PN-16,PARA AGUA,COM DIAMETRO DE 900MM.FORNECIMENTO</t>
  </si>
  <si>
    <t>ADICIONAL DE EXTENSAO EXCEDENTE A 1,0M,POR CADA 0,5M OU FRACAO EM TUBOS COM FLANGES INTEGRAL FUNDIDOS,CLASSE K-14,PN-16,PARA AGUA,COM DIAMETRO DE 1000MM.FORNECIMENTO</t>
  </si>
  <si>
    <t>ADICIONAL DE EXTENSAO EXCEDENTE A 1,0M,POR CADA 0,5M OU FRACAO EM TUBOS COM FLANGES INTEGRAL FUNDIDOS,CLASSE K-14,PN-16,PARA AGUA,COM DIAMETRO DE 1200MM.FORNECIMENTO</t>
  </si>
  <si>
    <t>TUBO DE FERRO FUNDIDO DUCTIL COM 2 FLANGES SOLDADOS,ESPESSURA CLASSE K-9,CLASSE DE PRESSAO PN-10,REVESTIDO INTERNAMENTECOM ARGAMASSA DE CIMENTO ALUMINOSO E EXTERNAMENTE COM ZINCOMETALICO E PINTURA EPOXI NA COR VERMELHO,PARA ESGOTO SANITARIO CONFORME NBR 15420 E NBR 7560,EXCL.ACESSORIOS PARA JUNTA,COM DIAMETRO DE 80MM,COMPRIMENTO ATE 1,0M. FORNECIMENTO</t>
  </si>
  <si>
    <t>TUBO DE FERRO FUNDIDO DUCTIL COM 2 FLANGES SOLDADOS,ESPESSURA CLASSE K-9,CLASSE DE PRESSAO PN-10,REVESTIDO INTERNAMENTECOM ARGAMASSA DE CIMENTO ALUMINOSO E EXTERNAMENTE COM ZINCOMETALICO E PINTURA EPOXI NA COR VERMELHA,PARA ESGOTO SANITARIO,CONFORME NBR 15420 E NBR 7560,EXCL.ACESSORIOS PARA JUNTA,COM DIAMETRO DE 100MM,COMPRIMENTO ATE 1,0M. FORNECIMENTO</t>
  </si>
  <si>
    <t>TUBO DE FERRO FUNDIDO DUCTIL COM 2 FLANGES SOLDADOS,ESPESSURA CLASSE K-9,CLASSE DE PRESSAO PN-10,REVESTIDO INTERNAMENTECOM ARGAMASSA DE CIMENTO ALUMINOSO E EXTERNAMENTE COM ZINCOMETALICO E PINTURA EPOXI NA COR VERMELHA,PARA ESGOTO SANITARIO,CONFORME NBR 15420 E NBR 7560,EXCL.ACESSORIOS PARA JUNTA,COM DIAMETRO DE 150MM,COMPRIMENTO ATE 1,0M. FORNECIMENTO</t>
  </si>
  <si>
    <t>TUBO DE FERRO FUNDIDO DUCTIL COM 2 FLANGES SOLDADOS,ESPESSURA CLASSE K-9,CLASSE DE PRESSAO PN-10,REVESTIDO INTERNAMENTECOM ARGAMASSA DE CIMENTO ALUMINOSO E EXTERNAMENTE COM ZINCOMETALICO E PINTURA EPOXI NA COR VERMELHA,PARA ESGOTO SANITARIO,CONFORME NBR 15420 E NBR 7560,EXCL.ACESSORIOS PARA JUNTA,COM DIAMETRO DE 200MM,COMPRIMENTO ATE 1,0M. FORNECIMENTO</t>
  </si>
  <si>
    <t>TUBO DE FERRO FUNDIDO DUCTIL COM 2 FLANGES SOLDADOS,ESPESSURA CLASSE K-9,CLASSE DE PRESSAO PN-10,REVESTIDO INTERNAMENTECOM ARGAMASSA DE CIMENTO ALUMINOSO E EXTERNAMENTE COM ZINCOMETALICO E PINTURA EPOXI NA COR VERMELHA,PARA ESGOTO SANITARIO,CONFORME NBR 15420 E NBR 7560,EXCL.ACESSORIOS PARA JUNTA,COM DIAMETRO DE 250MM,COMPRIMENTO ATE 1,0M. FORNECIMENTO</t>
  </si>
  <si>
    <t>TUBO DE FERRO FUNDIDO DUCTIL COM 2 FLANGES SOLDADOS,ESPESSURA CLASSE K-9,CLASSE DE PRESSAO PN-10,REVESTIDO INTERNAMENTECOM ARGAMASSA DE CIMENTO ALUMINOSO E EXTERNAMENTE COM ZINCOMETALICO E PINTURA EPOXI NA COR VERMELHA,PARA ESGOTO SANITARIO,CONFORME NBR 15420 E NBR 7560,EXCL.ACESSORIOS PARA JUNTA,COM DIAMETRO DE 300MM,COMPRIMENTO ATE 1,0M. FORNECIMENTO</t>
  </si>
  <si>
    <t>TUBO DE FERRO FUNDIDO DUCTIL COM 2 FLANGES SOLDADOS,ESPESSURA CLASSE K-9,CLASSE DE PRESSAO PN-10,REVESTIDO INTERNAMENTECOM ARGAMASSA DE CIMENTO ALUMINOSO E EXTERNAMENTE COM ZINCOMETALICO E PINTURA EPOXI NA COR VERMELHA,PARA ESGOTO SANITARIO,CONFORME NBR 15420 E NBR 7560,EXCL.ACESSORIOS PARA JUNTA,COM DIAMETRO DE 350MM,COMPRIMENTO ATE 1,0M. FORNECIMENTO</t>
  </si>
  <si>
    <t>TUBO DE FERRO FUNDIDO DUCTIL COM 2 FLANGES SOLDADOS,ESPESSURA CLASSE K-9,CLASSE DE PRESSAO PN-10,REVESTIDO INTERNAMENTECOM ARGAMASSA DE CIMENTO ALUMINOSO E EXTERNAMENTE COM ZINCOMETALICO E PINTURA EPOXI NA COR VERMELHA,PARA ESGOTO SANITARIO,CONFORME NBR 15420 E NBR 7560,EXCL.ACESSORIOS PARA JUNTA,COM DIAMETRO DE 400MM,COMPRIMENTO ATE 1,0M. FORNECIMENTO</t>
  </si>
  <si>
    <t>TUBO DE FERRO FUNDIDO DUCTIL COM 2 FLANGES SOLDADOS,ESPESSURA CLASSE K-9,CLASSE DE PRESSAO PN-10,REVESTIDO INTERNAMENTECOM ARGAMASSA DE CIMENTO ALUMINOSO E EXTERNAMENTE COM ZINCOMETALICO E PINTURA EPOXI NA COR VERMELHA,PARA ESGOTO SANITARIO,CONFORME NBR 15420 E NBR 7560,EXCL.ACESSORIOS PARA JUNTA,COM DIAMETRO DE 450MM,COMPRIMENTO ATE 1,0M. FORNECIMENTO</t>
  </si>
  <si>
    <t>TUBO DE FERRO FUNDIDO DUCTIL COM 2 FLANGES SOLDADOS,ESPESSURA CLASSE K-9,CLASSE DE PRESSAO PN-10,REVESTIDO INTERNAMENTECOM ARGAMASSA DE CIMENTO ALUMINOSO E EXTERNAMENTE COM ZINCOMETALICO E PINTURA EPOXI NA COR VERMELHA,PARA ESGOTO SANITARIO,CONFORME NBR 15420 E NBR 7560,EXCL.ACESSORIOS PARA JUNTA,COM DIAMETRO DE 500MM,COMPRIMENTO ATE 1,0M. FORNECIMENTO</t>
  </si>
  <si>
    <t>TUBO DE FERRO FUNDIDO DUCTIL COM 2 FLANGES SOLDADOS,ESPESSURA CLASSE K-9,CLASSE DE PRESSAO PN-10,REVESTIDO INTERNAMENTECOM ARGAMASSA DE CIMENTO ALUMINOSO E EXTERNAMENTE COM ZINCOMETALICO E PINTURA EPOXI NA COR VERMELHA,PARA ESGOTO SANITARIO,CONFORME NBR 15420 E NBR 7560,EXCL.ACESSORIOS PARA JUNTA,COM DIAMETRO DE 600MM,COMPRIMENTO ATE 1,0M. FORNECIMENTO</t>
  </si>
  <si>
    <t>TUBO DE FERRO FUNDIDO DUCTIL COM 2 FLANGES ROSCADOS,ESPESSURA CLASSE K-12,CLASSE DE PRESSAO PN-10,REVESTIDO INTERNAMENTECOM ARGAMASSA DE CIMENTO ALUMINOSO E EXTERNAMENTE COM ZINCOMETALICO E PINTURA EPOXI NA COR VERMELHA,PARA ESGOTO SANITARIO,CONFORME NBR 15420 E NBR 7560,EXCL.ACESSORIOS PARA JUNTA,COM DIAMETRO DE  700MM,COMPRIMENTO ATE 1,0M. FORNECIMENTO</t>
  </si>
  <si>
    <t>TUBO DE FERRO FUNDIDO DUCTIL COM 2 FLANGES ROSCADOS,ESPESSURA CLASSE K-12,CLASSE DE PRESSAO PN-10,REVESTIDO INTERNAMENTECOM ARGAMASSA DE CIMENTO ALUMINOSO E EXTERNAMENTE COM ZINCOMETALICO E PINTURA EPOXI NA COR VERMELHA,PARA ESGOTO SANITARIO,CONFORME NBR 15420 E NBR 7560,EXCL.ACESSORIOS PARA JUNTA,COM DIAMETRO DE  800MM,COMPRIMENTO ATE 1,0M. FORNECIMENTO</t>
  </si>
  <si>
    <t>TUBO DE FERRO FUNDIDO DUCTIL COM 2 FLANGES ROSCADOS,ESPESSURA CLASSE K-12,CLASSE DE PRESSAO PN-10,REVESTIDO INTERNAMENTECOM ARGAMASSA DE CIMENTO ALUMINOSO E EXTERNAMENTE COM ZINCOMETALICO E PINTURA EPOXI NA COR VERMELHA,PARA ESGOTO SANITARIO,CONFORME NBR 15420 E NBR 7560,EXCL.ACESSORIOS PARA JUNTA,COM DIAMETRO DE  900MM,COMPRIMENTO ATE 1,0M. FORNECIMENTO</t>
  </si>
  <si>
    <t>TUBO DE FERRO FUNDIDO DUCTIL COM 2 FLANGES ROSCADOS,ESPESSURA CLASSE K-12,CLASSE DE PRESSAO PN-10,REVESTIDO INTERNAMENTECOM ARGAMASSA DE CIMENTO ALUMINOSO E EXTERNAMENTE COM ZINCOMETALICO E PINTURA EPOXI NA COR VERMELHA,PARA ESGOTO SANITARIO,CONFORME NBR 15420 E NBR 7560,EXCL.ACESSORIOS PARA JUNTA,COM DIAMETRO DE 1000MM,COMPRIMENTO ATE 1,0M. FORNECIMENTO</t>
  </si>
  <si>
    <t>TUBO DE FERRO FUNDIDO DUCTIL COM 2 FLANGES ROSCADOS,ESPESSURA CLASSE K-12,CLASSE DE PRESSAO PN-10,REVESTIDO INTERNAMENTECOM ARGAMASSA DE CIMENTO ALUMINOSO E EXTERNAMENTE COM ZINCOMETALICO E PINTURA EPOXI NA COR VERMELHA,PARA ESGOTO SANITARIO,CONFORME NBR 15420 E NBR 7560,EXCL.ACESSORIOS PARA JUNTA,COM DIAMETRO DE 1200MM,COMPRIMENTO ATE 1,0M. FORNECIMENTO</t>
  </si>
  <si>
    <t>TUBO DE FERRO FUNDIDO DUCTIL COM 2 FLANGES SOLDADOS,ESPESSURA CLASSE K-9,CLASSE DE PRESSAO PN-16,REVESTIDO INTERNAMENTECOM ARGAMASSA DE CIMENTO ALUMINOSO E EXTERNAMENTE COM ZINCOMETALICO E PINTURA EPOXI NA COR VERMELHA,PARA ESGOTO SANITARIO,CONFORME NBR 15420 E NBR 7560,EXCL.ACESSORIOS PARA JUNTA,COM DIAMETRO DE  80MM,COMPRIMENTO ATE 1,0M. FORNECIMENTO</t>
  </si>
  <si>
    <t>TUBO DE FERRO FUNDIDO DUCTIL COM 2 FLANGES SOLDADOS,ESPESSURA CLASSE K-9,CLASSE DE PRESSAO PN-16,REVESTIDO INTERNAMENTECOM ARGAMASSA DE CIMENTO ALUMINOSO E EXTERNAMENTE COM ZINCOMETALICO E PINTURA EPOXI NA COR VERMELHA,PARA ESGOTO SANITARIO,CONFORME NBR 15420 E NBR 7560,EXCL.ACESSORIOS PARA JUNTA,COM DIAMETRO DE 100MM,COMPRIMENTO ATE 1,0M. FORNECIMENTO</t>
  </si>
  <si>
    <t>TUBO DE FERRO FUNDIDO DUCTIL COM 2 FLANGES SOLDADOS,ESPESSURA CLASSE K-9,CLASSE DE PRESSAO PN-16,REVESTIDO INTERNAMENTECOM ARGAMASSA DE CIMENTO ALUMINOSO E EXTERNAMENTE COM ZINCOMETALICO E PINTURA EPOXI NA COR VERMELHA,PARA ESGOTO SANITARIO,CONFORME NBR 15420 E NBR 7560,EXCL.ACESSORIOS PARA JUNTA,COM DIAMETRO DE 150MM,COMPRIMENTO ATE 1,0M. FORNECIMENTO</t>
  </si>
  <si>
    <t>TUBO DE FERRO FUNDIDO DUCTIL COM 2 FLANGES SOLDADOS,ESPESSURA CLASSE K-9,CLASSE DE PRESSAO PN-16,REVESTIDO INTERNAMENTECOM ARGAMASSA DE CIMENTO ALUMINOSO E EXTERNAMENTE COM ZINCOMETALICO E PINTURA EPOXI NA COR VERMELHA,PARA ESGOTO SANITARIO,CONFORME NBR 15420 E NBR 7560,EXCL.ACESSORIOS PARA JUNTA,COM DIAMETRO DE 200MM,COMPRIMENTO ATE 1,0M. FORNECIMENTO</t>
  </si>
  <si>
    <t>TUBO DE FERRO FUNDIDO DUCTIL COM 2 FLANGES SOLDADOS,ESPESSURA CLASSE K-9,CLASSE DE PRESSAO PN-16,REVESTIDO INTERNAMENTECOM ARGAMASSA DE CIMENTO ALUMINOSO E EXTERNAMENTE COM ZINCOMETALICO E PINTURA EPOXI NA COR VERMELHA,PARA ESGOTO SANITARIO,CONFORME NBR 15420 E NBR 7560,EXCL.ACESSORIOS PARA JUNTA,COM DIAMETRO DE 250MM,COMPRIMENTO ATE 1,0M. FORNECIMENTO</t>
  </si>
  <si>
    <t>TUBO DE FERRO FUNDIDO DUCTIL COM 2 FLANGES SOLDADOS,ESPESSURA CLASSE K-9,CLASSE DE PRESSAO PN-16,REVESTIDO EXTERNAMENTECOM ARGAMASSA DE CIMENTO ALUMINOSO E EXTERNAMENTE COM ZINCOMETALICO E PINTURA EPOXI NA COR VERMELHA,PARA ESGOTO SANITARIO,CONFORME NBR 15420 E NBR 7560,EXCL.ACESSORIOS PARA JUNTA,COM DIAMETRO DE 300MM,COMPRIMENTO ATE 1,0M. FORNECIMENTO</t>
  </si>
  <si>
    <t>TUBO DE FERRO FUNDIDO DUCTIL COM 2 FLANGES SOLDADOS,ESPESSURA CLASSE K-9,CLASSE DE PRESSAO PN-16,REVESTIDO INTERNAMENTECOM ARGAMASSA DE CIMENTO ALUMINOSO E EXTERNAMENTE COM ZINCOMETALICO E PINTURA EPOXI NA COR VERMELHA,PARA ESGOTO SANITARIO,CONFORME NBR 15420 E NBR 7560,EXCL.ACESSORIOS PARA JUNTA,COM DIAMETRO DE 350MM,COMPRIMENTO ATE 1,0M. FORNECIMENTO</t>
  </si>
  <si>
    <t>TUBO DE FERRO FUNDIDO DUCTIL COM 2 FLANGES SOLDADOS,ESPESSURA CLASSE K-9,CLASSE DE PRESSAO PN-16,REVESTIDO INTERNAMENTECOM ARGAMASSA DE CIMENTO ALUMINOSO E EXTERNAMENTE COM ZINCOMETALICO E PINTURA EPOXI NA COR VERMELHA,PARA ESGOTO SANITARIO,CONFORME NBR 15420 E NBR 7560,EXCL.ACESSORIOS PARA JUNTA,COM DIAMETRO DE 400MM,COMPRIMENTO ATE 1,0M. FORNECIMENTO</t>
  </si>
  <si>
    <t>TUBO DE FERRO FUNDIDO DUCTIL COM 2 FLANGES SOLDADOS,ESPESSURA CLASSE K-9,CLASSE DE PRESSAO PN-16,REVESTIDO INTERNAMENTECOM ARGAMASSA DE CIMENTO ALUMINOSO E EXTERNAMENTE COM ZINCOMETALICO E PINTURA EPOXI NA COR VERMELHA,PARA ESGOTO SANITARIO,CONFORME NBR 15420 E NBR 7560,EXCL.ACESSORIOS PARA JUNTA,COM DIAMETRO DE 450MM,COMPRIMENTO ATE 1,0M. FORNECIMENTO</t>
  </si>
  <si>
    <t>TUBO DE FERRO FUNDIDO DUCTIL COM 2 FLANGES SOLDADOS,ESPESSURA CLASSE K-9,CLASSE DE PRESSAO PN-16,REVESTIDO INTERNAMENTECOM ARGAMASSA DE CIMENTO ALUMINOSO E EXTERNAMENTE COM ZINCOMETALICO E PINTURA EPOXI NA COR VERMELHA,PARA ESGOTO SANITARIO,CONFORME NBR 15420 E NBR 7560,EXCL.ACESSORIOS PARA JUNTA,COM DIAMETRO DE 500MM,COMPRIMENTO ATE 1,0M. FORNECIMENTO</t>
  </si>
  <si>
    <t>TUBO DE FERRO FUNDIDO DUCTIL COM 2 FLANGES SOLDADOS,ESPESSURA CLASSE K-9,CLASSE DE PRESSAO PN-16,REVESTIDO INTERNAMENTECOM ARGAMASSA DE CIMENTO ALUMINOSO E EXTERNAMENTE COM ZINCOMETALICO E PINTURA EPOXI NA COR VERMELHA,PARA ESGOTO SANITARIO,CONFORME NBR 15420 E NBR 7560,EXCL.ACESSORIOS PARA JUNTA,COM DIAMETRO DE 600MM,COMPRIMENTO ATE 1,0M. FORNECIMENTO</t>
  </si>
  <si>
    <t>TUBO DE FERRO FUNDIDO DUCTIL COM 2 FLANGES ROSCADOS,ESPESSURA CLASSE K-12,CLASSE DE PRESSAO PN-16,REVESTIDO INTERNAMENTECOM ARGAMASSA DE CIMENTO ALUMINOSO E EXTERNAMENTE COM ZINCOMETALICO E PINTURA EPOXI NA COR VERMELHA,PARA ESGOTO SANITARIO,CONFORME NBR 15420 E NBR 7560,EXCL.ACESSORIOS PARA JUNTA,COM DIAMETRO DE  700MM,COMPRIMENTO ATE 1,0M. FORNECIMENTO</t>
  </si>
  <si>
    <t>TUBO DE FERRO FUNDIDO DUCTIL COM 2 FLANGES INTEGRAIS FUNDIDOS,ESPESSURA CLASSE K-14,CLASSE DE PRESSAO PN-16,REVESTIDO INTERNAMENTE COM ARGAMASSA DE CIMENTO ALUMINOSO E EXTERNAMENTECOM ZINCO METALICO E PINTURA EPOXI NA COR VERMELHA,PARA ESGOTO SANITARIO,NBR 15420 E NBR 7560,EXCL.ACESSORIOS PARA JUNTA,COM DIAMETRO DE  800MM,COMPRIMENTO DE 1,0M. FORNECIMENTO</t>
  </si>
  <si>
    <t>TUBO DE FERRO FUNDIDO DUCTIL COM 2 FLANGES INTEGRAIS FUNDIDOS,ESPESSURA CLASSE K-14,CLASSE DE PRESSAO PN-16,REVESTIDO INTERNAMENTE COM ARGAMASSA DE CIMENTO ALUMINOSO E EXTERNAMENTECOM ZINCO METALICO E PINTURA EPOXI NA COR VERMELHA,PARA ESGOTO SANITARIO,NBR 15420 E NBR 7560,EXCL.ACESSORIOS PARA JUNTA,COM DIAMETRO DE  800MM,COMPRIMENTO DE 1,5M. FORNECIMENTO</t>
  </si>
  <si>
    <t>TUBO DE FERRO FUNDIDO DUCTIL COM 2 FLANGES INTEGRAIS FUNDIDOS,ESPESSURA CLASSE K-14,CLASSE DE PRESSAO PN-16,REVESTIDO INTERNAMENTE COM ARGAMASSA DE CIMENTO ALUMINOSO E EXTERNAMENTECOM ZINCO METALICO E PINTURA EPOXI NA COR VERMELHA,PARA ESGOTO SANITARIO,NBR 15420 E NBR 7560,EXCL.ACESSORIOS PARA JUNTA,COM DIAMETRO DE  800MM,COMPRIMENTO DE 2,0M. FORNECIMENTO</t>
  </si>
  <si>
    <t>TUBO DE FERRO FUNDIDO DUCTIL COM 2 FLANGES INTEGRAIS FUNDIDOS,ESPESSURA CLASSE K-14,CLASSE DE PRESSAO PN-16,REVESTIDO INTERNAMENTE COM ARGAMASSA DE CIMENTO ALUMINOSO E EXTERNAMENTECOM ZINCO METALICO E PINTURA EPOXI NA COR VERMELHA,PARA ESGOTO SANITARIO,NBR 15420 E NBR 7560,EXCL.ACESSORIOS PARA JUNTA,COM DIAMETRO DE  900MM,COMPRIMENTO DE 1,0M. FORNECIMENTO</t>
  </si>
  <si>
    <t>TUBO DE FERRO FUNDIDO DUCTIL COM 2 FLANGES INTEGRAIS FUNDIDOS,ESPESSURA CLASSE K-14,CLASSE DE PRESSAO PN-16,REVESTIDO INTERNAMENTE COM ARGAMASSA DE CIMENTO ALUMINOSO E EXTERNAMENTECOM ZINCO METALICO E PINTURA EPOXI NA COR VERMELHA,PARA ESGOTO SANITARIO,NBR 15420 E NBR 7560,EXCL.ACESSORIOS PARA JUNTA,COM DIAMETRO DE  900MM,COMPRIMENTO DE 1,5M. FORNECIMENTO</t>
  </si>
  <si>
    <t>TUBO DE FERRO FUNDIDO DUCTIL COM 2 FLANGES INTEGRAIS FUNDIDOS,ESPESSURA CLASSE K-14,CLASSE DE PRESSAO PN-16,REVESTIDO INTERNAMENTE COM ARGAMASSA DE CIMENTO ALUMINOSO E EXTERNAMENTECOM ZINCO METALICO E PINTURA EPOXI NA COR VERMELHA,PARA ESGOTO SANITARIO,NBR 15420 E NBR 7560,EXCL.ACESSORIOS PARA JUNTA,COM DIAMETRO DE  900MM,COMPRIMENTO DE 2,0M. FORNECIMENTO</t>
  </si>
  <si>
    <t>TUBO DE FERRO FUNDIDO DUCTIL COM 2 FLANGES INTEGRAIS FUNDIDOS,ESPESSURA CLASSE K-14,CLASSE DE PRESSAO PN-16,REVESTIDO INTERNAMENTE COM ARGAMASSA DE CIMENTO ALUMINOSO E EXTERNAMENTECOM ZINCO METALICO E PINTURA EPOXI NA COR VERMELHA,PARA ESGOTO SANITARIO,NBR 15420 E NBR 7560,EXCL.ACESSORIOS PARA JUNTA,COM DIAMETRO DE 1000MM,COMPRIMENTO DE 1,0M. FORNECIMENTO</t>
  </si>
  <si>
    <t>TUBO DE FERRO FUNDIDO DUCTIL COM 2 FLANGES INTEGRAIS FUNDIDOS,ESPESSURA CLASSE K-14,CLASSE DE PRESSAO PN-16,REVESTIDO INTERNAMENTE COM ARGAMASSA DE CIMENTO ALUMINOSO E EXTERNAMENTECOM ZINCO METALICO E PINTURA EPOXI NA COR VERMELHA,PARA ESGOTO SANITARIO,NBR 15420 E NBR 7560,EXCL.ACESSORIOS PARA JUNTA,COM DIAMETRO DE 1000MM,COMPRIMENTO DE 1,5M. FORNECIMENTO</t>
  </si>
  <si>
    <t>TUBO DE FERRO FUNDIDO DUCTIL COM 2 FLANGES INTEGRAIS FUNDIDOS,ESPESSURA CLASSE K-14,CLASSE DE PRESSAO PN-16,REVESTIDO INTERNAMENTE COM ARGAMASSA DE CIMENTO ALUMINOSO E EXTERNAMENTECOM ZINCO METALICO E PINTURA EPOXI NA COR VERMELHA,PARA ESGOTO SANITARIO,NBR 15420 E NBR 7560,EXCL.ACESSORIOS PARA JUNTA,COM DIAMETRO DE 1000MM,COMPRIMENTO DE 2,0M. FORNECIMENTO</t>
  </si>
  <si>
    <t>TUBO DE FERRO FUNDIDO DUCTIL COM 2 FLANGES INTEGRAIS FUNDIDOS,ESPESSURA CLASSE K-14,CLASSE DE PRESSAO PN-16,REVESTIDO INTERNAMENTE COM ARGAMASSA DE CIMENTO ALUMINOSO E EXTERNAMENTECOM ZINCO METALICO E PINTURA EPOXI NA COR VERMELHA,PARA ESGOTO SANITARIO,NBR 15420 E NBR 7560,EXCL.ACESSORIOS PARA JUNTA,COM DIAMETRO DE 1200MM,COMPRIMENTO DE 1,0M. FORNECIMENTO</t>
  </si>
  <si>
    <t>TUBO DE FERRO FUNDIDO DUCTIL COM 2 FLANGES INTEGRAIS FUNDIDOS,ESPESSURA CLASSE K-14,CLASSE DE PRESSAO PN-16,REVESTIDO INTERNAMENTE COM ARGAMASSA DE CIMENTO ALUMINOSO E EXTERNAMENTECOM ZINCO METALICO E PINTURA EPOXI NA COR VERMELHA,PARA ESGOTO SANITARIO,NBR 15420 E NBR 7560,EXCL.ACESSORIOS PARA JUNTA,COM DIAMETRO DE 1200MM,COMPRIMENTO DE 1,5M. FORNECIMENTO</t>
  </si>
  <si>
    <t>TUBO DE FERRO FUNDIDO DUCTIL COM 2 FLANGES INTEGRAIS FUNDIDOS,ESPESSURA CLASSE K-14,CLASSE DE PRESSAO PN-16,REVESTIDO INTERNAMENTE COM ARGAMASSA DE CIMENTO ALUMINOSO E EXTERNAMENTECOM ZINCO METALICO E PINTURA EPOXI NA COR VERMELHA,PARA ESGOTO SANITARIO,NBR 15420 E NBR 7560,EXCL.ACESSORIOS PARA JUNTA,COM DIAMETRO DE 1200MM,COMPRIMENTO DE 2,0M. FORNECIMENTO</t>
  </si>
  <si>
    <t>TUBO DE FERRO FUNDIDO DUCTIL COM PONTA E FLANGE SOLDADOS,ESPESSURA CLASSE K-9,CLASSE DE PRESSAO PN-10,REVESTIDO INTERNAMENTE COM ARGAMASSA DE CIMENTO ALUMINOSO E EXTERNAMENTE COM ZINCO METALICO E PINTURA EPOXI NA COR VERMELHA,PARA ESGOTO SANITARIO,CONFORME NBR 15420 E NBR 7560,EXCL.ACESSORIOS PARA JUNTA,COM DIAMETRO DE  80MM,COMPRIMENTO ATE 1,0M.FORNECIMENTO</t>
  </si>
  <si>
    <t>TUBO DE FERRO FUNDIDO DUCTIL COM PONTA E FLANGE SOLDADOS,ESPESSURA CLASSE K-9,CLASSE DE PRESSAO PN-10,REVESTIDO INTERNAMENTE COM ARGAMASSA DE CIMENTO ALUMINOSO E EXTERNAMENTE COM ZINCO METALICO E PINTURA EPOXI NA COR VERMELHA,PARA ESGOTO SANITARIO,CONFORME NBR 15420 E NBR 7560,EXCL.ACESSORIOS PARA JUNTA,COM DIAMETRO DE 100MM,COMPRIMENTO ATE 1,0M.FORNECIMENTO</t>
  </si>
  <si>
    <t>TUBO DE FERRO FUNDIDO DUCTIL COM PONTA E FLANGE SOLDADOS,ESPESSURA CLASSE K-9,CLASSE DE PRESSAO PN-10,REVESTIDO INTERNAMENTE COM ARGAMASSA DE CIMENTO ALUMINOSO E EXTERNAMENTE COM ZINCO METALICO E PINTURA EPOXI NA COR VERMELHA,PARA ESGOTO SANITARIO,CONFORME NBR 15420 E NBR 7560,EXCL.ACESSORIOS PARA JUNTA,COM DIAMETRO DE 150MM,COMPRIMENTO ATE 1,0M.FORNECIMENTO</t>
  </si>
  <si>
    <t>TUBO DE FERRO FUNDIDO DUCTIL COM PONTA E FLANGE SOLDADOS,ESPESSURA CLASSE K-9,CLASSE DE PRESSAO PN-10,REVESTIDO INTERNAMENTE COM ARGAMASSA DE CIMENTO ALUMINOSO E EXTERNAMENTE COM ZINCO METALICO E PINTURA EPOXI NA COR VERMELHA,PARA ESGOTO SANITARIO,CONFORME NBR 15420 E NBR 7560,EXCL.ACESSORIOS PARA JUNTA,COM DIAMETRO DE 200MM,COMPRIMENTO ATE 1,0M.FORNECIMENTO</t>
  </si>
  <si>
    <t>TUBO DE FERRO FUNDIDO DUCTIL COM PONTA E FLANGE SOLDADOS,ESPESSURA CLASSE K-9,CLASSE DE PRESSAO PN-10,REVESTIDO INTERNAMENTE COM ARGAMASSA DE CIMENTO ALUMINOSO E EXTERNAMENTE COM ZINCO METALICO E PINTURA EPOXI NA COR VERMELHA,PARA ESGOTO SANITARIO,CONFORME NBR 15420 E NBR 7560,EXCL.ACESSORIOS PARA JUNTA,COM DIAMETRO DE 250MM,COMPRIMENTO ATE 1,0M.FORNECIMENTO</t>
  </si>
  <si>
    <t>TUBO DE FERRO FUNDIDO DUCTIL COM PONTA E FLANGE SOLDADOS,ESPESSURA CLASSE K-9,CLASSE DE PRESSAO PN-10,REVESTIDO INTERNAMENTE COM ARGAMASSA DE CIMENTO ALUMINOSO E EXTERNAMENTE COM ZINCO METALICO E PINTURA EPOXI NA COR VERMELHA,PARA ESGOTO SANITARIO,CONFORME NBR 15420 E NBR 7560,EXCL.ACESSORIOS PARA JUNTA,COM DIAMETRO DE 300MM,COMPRIMENTO ATE 1,0M.FORNECIMENTO</t>
  </si>
  <si>
    <t>TUBO DE FERRO FUNDIDO DUCTIL COM PONTA E FLANGE SOLDADOS,ESPESSURA CLASSE K-9,CLASSE DE PRESSAO PN-10,REVESTIDO INTERNAMENTE COM ARGAMASSA DE CIMENTO ALUMINOSO E EXTERNAMENTE COM ZINCO METALICO E PINTURA EPOXI NA COR VERMELHA,PARA ESGOTO SANITARIO,CONFORME NBR 15420 E NBR 7560,EXCL.ACESSORIOS PARA JUNTA,COM DIAMETRO DE 350MM,COMPRIMENTO ATE 1,0M.FORNECIMENTO</t>
  </si>
  <si>
    <t>TUBO DE FERRO FUNDIDO DUCTIL COM PONTA E FLANGE SOLDADOS,ESPESSURA CLASSE K-9,CLASSE DE PRESSAO PN-10,REVESTIDO INTERNAMENTE COM ARGAMASSA DE CIMENTO ALUMINOSO E EXTERNAMENTE COM ZINCO METALICO E PINTURA EPOXI NA COR VERMELHA,PARA ESGOTO SANITARIO,CONFORME NBR 15420 E NBR 7560,EXCL.ACESSORIOS PARA JUNTA,COM DIAMETRO DE 400MM,COMPRIMENTO ATE 1,0M.FORNECIMENTO</t>
  </si>
  <si>
    <t>TUBO DE FERRO FUNDIDO DUCTIL COM PONTA E FLANGE SOLDADOS,ESPESSURA CLASSE K-9,CLASSE DE PRESSAO PN-10,REVESTIDO INTERNAMENTE COM ARGAMASSA DE CIMENTO ALUMINOSO E EXTERNAMENTE COM ZINCO METALICO E PINTURA EPOXI NA COR VERMELHA,PARA ESGOTO SANITARIO,CONFORME NBR 15420 E NBR 7560,EXCL.ACESSORIOS PARA JUNTA,COM DIAMETRO DE 450MM,COMPRIMENTO ATE 1,0M.FORNECIMENTO</t>
  </si>
  <si>
    <t>TUBO DE FERRO FUNDIDO DUCTIL COM PONTA E FLANGE SOLDADOS,ESPESSURA CLASSE K-9,CLASSE DE PRESSAO PN-10,REVESTIDO INTERNAMENTE COM ARGAMASSA DE CIMENTO ALUMINOSO E EXTERNAMENTE COM ZINCO METALICO E PINTURA EPOXI NA COR VERMELHA,PARA ESGOTO SANITARIO,CONFORME NBR 15420 E NBR 7560,EXCL.ACESSORIOS PARA JUNTA,COM DIAMETRO DE 500MM,COMPRIMENTO ATE 1,0M.FORNECIMENTO</t>
  </si>
  <si>
    <t>TUBO DE FERRO FUNDIDO DUCTIL COM PONTA E FLANGE SOLDADOS,ESPESSURA CLASSE K-9,CLASSE DE PRESSAO PN-10,REVESTIDO INTERNAMENTE COM ARGAMASSA DE CIMENTO ALUMINOSO E EXTERNAMENTE COM ZINCO METALICO E PINTURA EPOXI NA COR VERMELHA,PARA ESGOTO SANITARIO,CONFORME NBR 15420 E NBR 7560,EXCL.ACESSORIOS PARA JUNTA,COM DIAMETRO DE 600MM,COMPRIMENTO ATE 1,0M.FORNECIMENTO</t>
  </si>
  <si>
    <t>TUBO DE FERRO FUNDIDO DUCTIL COM PONTA E FLANGE ROSCADOS,ESPESSURA CLASSE K-12,CLASSE DE PRESSAO PN-10,REVESTIDO INTERNAMENTE COM ARGAMASSA DE CIMENTO ALUMINOSO E EXTERNAMENTE COMZINCO METALICO E PINTURA EPOXI NA COR VERMELHA,PARA ESGOTO SANITARIO,CONFORME NBR 15420 E NBR 7560,EXCL.ACESSORIOS P/JUNTA,COM DIAMETRO DE  700MM,COMPRIMENTO ATE 1,0M. FORNECIMENTO</t>
  </si>
  <si>
    <t>TUBO DE FERRO FUNDIDO DUCTIL COM PONTA E FLANGE ROSCADOS,ESPESSURA CLASSE K-12,CLASSE DE PRESSAO PN-10,REVESTIDO INTERNAMENTE COM ARGAMASSA DE CIMENTO ALUMINOSO E EXTERNAMENTE COMZINCO METALICO E PINTURA EPOXI NA COR VERMELHA,PARA ESGOTO SANITARIO,CONFORME NBR 15420 E NBR 7560,EXCL.ACESSORIOS P/JUNTA,COM DIAMETRO DE  800MM,COMPRIMENTO ATE 1,0M. FORNECIMENTO</t>
  </si>
  <si>
    <t>TUBO DE FERRO FUNDIDO DUCTIL COM PONTA E FLANGE ROSCADOS,ESPESSURA CLASSE K-12,CLASSE DE PRESSAO PN-10,REVESTIDO INTERNAMENTE COM ARGAMASSA DE CIMENTO ALUMINOSO E EXTERNAMENTE COMZINCO METALICO E PINTURA EPOXI NA COR VERMELHA,PARA ESGOTO SANITARIO,CONFORME NBR 15420 E NBR 7560,EXCL.ACESSORIOS P/JUNTA,COM DIAMETRO DE  900MM,COMPRIMENTO ATE 1,0M. FORNECIMENTO</t>
  </si>
  <si>
    <t>TUBO DE FERRO FUNDIDO DUCTIL COM PONTA E FLANGE ROSCADOS,ESPESSURA CLASSE K-12,CLASSE DE PRESSAO PN-10,REVESTIDO INTERNAMENTE COM ARGAMASSA DE CIMENTO ALUMINOSO E EXTERNAMENTE COMZINCO METALICO E PINTURA EPOXI NA COR VERMELHA,PARA ESGOTO SANITARIO,CONFORME NBR 15420 E NBR 7560,EXCL.ACESSORIOS P/JUNTA,COM DIAMETRO DE 1000MM,COMPRIMENTO ATE 1,0M. FORNECIMENTO</t>
  </si>
  <si>
    <t>TUBO DE FERRO FUNDIDO DUCTIL COM PONTA E FLANGE ROSCADOS,ESPESSURA CLASSE K-12,CLASSE DE PRESSAO PN-10,REVESTIDO INTERNAMENTE COM ARGAMASSA DE CIMENTO ALUMINOSO E EXTERNAMENTE COMZINCO METALICO E PINTURA EPOXI NA COR VERMELHA,PARA ESGOTO SANITARIO,CONFORME NBR 15420 E NBR 7560,EXCL.ACESSORIOS P/JUNTA,COM DIAMETRO DE 1200MM,COMPRIMENTO ATE 1,0M. FORNECIMENTO</t>
  </si>
  <si>
    <t>TUBO DE FERRO FUNDIDO DUCTIL COM PONTA E FLANGE SOLDADOS,ESPESSURA CLASSE K-9,CLASSE DE PRESSAO PN-16,REVESTIDO INTERNAMENTE COM ARGAMASSA DE CIMENTO ALUMINOSO E EXTERNAMENTE COM ZINCO METALICO E PINTURA EPOXI NA COR VERMELHA,PARA ESGOTO SANITARIO,CONFORME NBR 15420 E NBR 7560,EXCL.ACESSORIOS P/JUNTA,COM DIAMETRO DE  80MM,COMPRIMENTO ATE 1,0M. FORNECIMENTO</t>
  </si>
  <si>
    <t>TUBO DE FERRO FUNDIDO DUCTIL COM PONTA E FLANGE SOLDADOS,ESPESSURA CLASSE K-9,CLASSE DE PRESSAO PN-16,REVESTIDO INTERNAMENTE COM ARGAMASSA DE CIMENTO ALUMINOSO E EXTERNAMENTE COM ZINCO METALICO E PINTURA EPOXI NA COR VERMELHA,PARA ESGOTO SANITARIO,CONFORME NBR 15420 E NBR 7560,EXCL.ACESSORIOS P/JUNTA,COM DIAMETRO DE 100MM,COMPRIMENTO ATE 1,0M. FORNECIMENTO</t>
  </si>
  <si>
    <t>TUBO DE FERRO FUNDIDO DUCTIL COM PONTA E FLANGE SOLDADOS,ESPESSURA CLASSE K-9,CLASSE DE PRESSAO PN-16,REVESTIDO INTERNAMENTE COM ARGAMASSA DE CIMENTO ALUMINOSO E EXTERNAMENTE COM ZINCO METALICO E PINTURA EPOXI NA COR VERMELHA,PARA ESGOTO SANITARIO,CONFORME NBR 15420 E NBR 7560,EXCL.ACESSORIOS P/JUNTA,COM DIAMETRO DE 150MM,COMPRIMENTO ATE 1,0M. FORNECIMENTO</t>
  </si>
  <si>
    <t>TUBO DE FERRO FUNDIDO DUCTIL COM PONTA E FLANGE SOLDADOS,ESPESSURA CLASSE K-9,CLASSE DE PRESSAO PN-16,REVESTIDO INTERNAMENTE COM ARGAMASSA DE CIMENTO ALUMINOSO E EXTERNAMENTE COM ZINCO METALICO E PINTURA EPOXI NA COR VERMELHA,PARA ESGOTO SANITARIO,CONFORME NBR 15420 E NBR 7560,EXCL.ACESSORIOS P/JUNTA,COM DIAMETRO DE 200MM,COMPRIMENTO ATE 1,0M. FORNECIMENTO</t>
  </si>
  <si>
    <t>TUBO DE FERRO FUNDIDO DUCTIL COM PONTA E FLANGE SOLDADOS,ESPESSURA CLASSE K-9,CLASSE DE PRESSAO PN-16,REVESTIDO INTERNAMENTE COM ARGAMASSA DE CIMENTO ALUMINOSO E EXTERNAMENTE COM ZINCO METALICO E PINTURA EPOXI NA COR VERMELHA,PARA ESGOTO SANITARIO,CONFORME NBR 15420 E NBR 7560,EXCL.ACESSORIOS P/JUNTA,COM DIAMETRO DE 250MM,COMPRIMENTO ATE 1,0M. FORNECIMENTO</t>
  </si>
  <si>
    <t>TUBO DE FERRO FUNDIDO DUCTIL COM PONTA E FLANGE SOLDADOS,ESPESSURA CLASSE K-9,CLASSE DE PRESSAO PN-16,REVESTIDO INTERNAMENTE COM ARGAMASSA DE CIMENTO ALUMINOSO E EXTERNAMENTE COM ZINCO METALICO E PINTURA EPOXI NA COR VERMELHA,PARA ESGOTO SANITARIO,CONFORME NBR 15420 E NBR 7560,EXCL.ACESSORIOS P/JUNTA,COM DIAMETRO DE 300MM,COMPRIMENTO ATE 1,0M. FORNECIMENTO</t>
  </si>
  <si>
    <t>TUBO DE FERRO FUNDIDO DUCTIL COM PONTA E FLANGE SOLDADOS,ESPESSURA CLASSE K-9,CLASSE DE PRESSAO PN-16,REVESTIDO INTERNAMENTE COM ARGAMASSA DE CIMENTO ALUMINOSO E EXTERNAMENTE COM ZINCO METALICO E PINTURA EPOXI NA COR VERMELHA,PARA ESGOTO SANITARIO,CONFORME NBR 15420 E NBR 7560,EXCL.ACESSORIOS P/JUNTA,COM DIAMETRO DE 350MM,COMPRIMENTO ATE 1,0M. FORNECIMENTO</t>
  </si>
  <si>
    <t>TUBO DE FERRO FUNDIDO DUCTIL COM PONTA E FLANGE SOLDADOS,ESPESSURA CLASSE K-9,CLASSE DE PRESSAO PN-16,REVESTIDO INTERNAMENTE COM ARGAMASSA DE CIMENTO ALUMINOSO E EXTERNAMENTE COM ZINCO METALICO E PINTURA EPOXI NA COR VERMELHA,PARA ESGOTO SANITARIO,CONFORME NBR 15420 E NBR 7560,EXCL.ACESSORIOS P/JUNTA,COM DIAMETRO DE 400MM,COMPRIMENTO ATE 1,0M. FORNECIMENTO</t>
  </si>
  <si>
    <t>TUBO DE FERRO FUNDIDO DUCTIL COM PONTA E FLANGE SOLDADOS,ESPESSURA CLASSE K-9,CLASSE DE PRESSAO PN-16,REVESTIDO INTERNAMENTE COM ARGAMASSA DE CIMENTO ALUMINOSO E EXTERNAMENTE COM ZINCO METALICO E PINTURA EPOXI NA COR VERMELHA,PARA ESGOTO SANITARIO,CONFORME NBR 15420 E NBR 7560,EXCL.ACESSORIOS P/JUNTA,COM DIAMETRO DE 450MM,COMPRIMENTO ATE 1,0M. FORNECIMENTO</t>
  </si>
  <si>
    <t>TUBO DE FERRO FUNDIDO DUCTIL COM PONTA E FLANGE SOLDADOS,ESPESSURA CLASSE K-9,CLASSE DE PRESSAO PN-16,REVESTIDO INTERNAMENTE COM ARGAMASSA DE CIMENTO ALUMINOSO E EXTERNAMENTE COM ZINCO METALICO E PINTURA EPOXI NA COR VERMELHA,PARA ESGOTO SANITARIO,CONFORME NBR 15420 E NBR 7560,EXCL.ACESSORIOS P/JUNTA,COM DIAMETRO DE 500MM,COMPRIMENTO ATE 1,0M. FORNECIMENTO</t>
  </si>
  <si>
    <t>TUBO DE FERRO FUNDIDO DUCTIL COM PONTA E FLANGE SOLDADOS,ESPESSURA CLASSE K-9,CLASSE DE PRESSAO PN-16,REVESTIDO INTERNAMENTE COM ARGAMASSA DE CIMENTO ALUMINOSO E EXTERNAMENTE COM ZINCO METALICO E PINTURA EPOXI NA COR VERMELHA,PARA ESGOTO SANITARIO,CONFORME NBR 15420 E NBR 7560,EXCL.ACESSORIOS P/JUNTA,COM DIAMETRO DE 600MM,COMPRIMENTO ATE 1,0M. FORNECIMENTO</t>
  </si>
  <si>
    <t>TUBO DE FERRO FUNDIDO DUCTIL COM PONTA E FLANGE ROSCADOS,ESPESSURA CLASSE K-12,CLASSE DE PRESSAO PN-16,REVESTIDO INTERNAMENTE COM ARGAMASSA DE CIMENTO ALUMINOSO E EXTERNAMENTE COMZINCO METALICO E PINTURA EPOXI NA COR VERMELHA,PARA ESGOTO SANITARIO,CONFORME NBR 15420 E NBR 7560,EXCL.ACESSORIOS P/JUNTA,COM DIAMETRO DE  700MM,COMPRIMENTO ATE 1,0M. FORNECIMENTO</t>
  </si>
  <si>
    <t>TUBO DE FERRO FUNDIDO DUCTIL COM BOLSA DE JUNTA ELASTICA E FLANGE SOLDADO,ESPESSURA CLASSE K-9,CLASSE DE PRESSAO PN-10,REVESTIDO INTERNAMENTE C/ARGAMASSA DE CIMENTO ALUMINOSO E EXTERNAMENTE C/ZINCO METALICO E PINTURA EPOXI NA COR VERMELHA,ESGOTO SANITARIO,NBR 15420 E NBR 7560,EXCL.ACESSORIOS P/JUNTA,COM DIAMETRO DE 80MM,COMPRIMENTO ATE 1,0M. FORNECIMENTO</t>
  </si>
  <si>
    <t>TUBO DE FERRO FUNDIDO DUCTIL COM BOLSA DE JUNTA ELASTICA E FLANGE SOLDADO,ESPESSURA CLASSE K-9,CLASSE DE PRESSAO PN-10,REVESTIDO INTERNAMENTE C/ARGAMASSA DE CIMENTO ALUMINOSO E EXTERNAMENTE C/ZINCO METALICO E PINTURA EPOXI NA COR VERMELHA,ESGOTO SANITARIO,NBR 15420 E NBR 7560,EXCL.ACESSORIOS P/JUNTA,COM DIAMETRO DE 100MM,COMPRIMENTO ATE 1,0M. FORNECIMENTO</t>
  </si>
  <si>
    <t>TUBO DE FERRO FUNDIDO DUCTIL COM BOLSA DE JUNTA ELASTICA E FLANGE SOLDADO,ESPESSURA CLASSE K-9,CLASSE DE PRESSAO PN-10,REVESTIDO INTERNAMENTE C/ARGAMASSA DE CIMENTO ALUMINOSO E EXTERNAMENTE C/ZINCO METALICO E PINTURA EPOXI NA COR VERMELHA,ESGOTO SANITARIO,NBR 15420 E NBR 7560,EXCL.ACESSORIOS P/JUNTA,COM DIAMETRO DE 150MM,COMPRIMENTO ATE 1,0M. FORNECIMENTO</t>
  </si>
  <si>
    <t>TUBO DE FERRO FUNDIDO DUCTIL COM BOLSA DE JUNTA ELASTICA E FLANGE SOLDADO,ESPESSURA CLASSE K-9,CLASSE DE PRESSAO PN-10,REVESTIDO INTERNAMENTE C/ARGAMASSA DE CIMENTO ALUMINOSO E EXTERNAMENTE C/ZINCO METALICO E PINTURA EPOXI NA COR VERMELHA,ESGOTO SANITARIO,NBR 15420 E NBR 7560,EXCL.ACESSORIOS P/JUNTA,COM DIAMETRO DE 200MM,COMPRIMENTO ATE 1,0M. FORNECIMENTO</t>
  </si>
  <si>
    <t>TUBO DE FERRO FUNDIDO DUCTIL COM BOLSA DE JUNTA ELASTICA E FLANGE SOLDADOS,ESPESSURA CLASSE K-9,CLASSE DE PRESSAO PN-10,REVESTIDO INTERNAMENTE C/ARGAMASSA DE CIMENTO ALUMINOSO E EXTERNAMENTE C/ZINCO METALICO E PINTURA EPOXI NA COR VERMELHA,ESGOTO SANITARIO,NBR 15420 E NBR 7560,EXCL.ACESSORIOS P/JUNTA,COM DIAMETRO DE 250MM,COMPRIMENTO ATE 1,0M. FORNECIMENTO</t>
  </si>
  <si>
    <t>TUBO DE FERRO FUNDIDO DUCTIL COM BOLSA DE JUNTA ELASTICA E FLANGE SOLDADO,ESPESSURA CLASSE K-9,CLASSE DE PRESSAO PN-10,REVESTIDO INTERNAMENTE C/ARGAMASSA DE CIMENTO ALUMINOSO E EXTERNAMENTE C/ZINCO METALICO E PINTURA EPOXI NA COR VERMELHA,ESGOTO SANITARIO,NBR 15420 E NBR 7560,EXCL.ACESSORIOS P/JUNTA,COM DIAMETRO DE 300MM,COMPRIMENTO ATE 1,0M. FORNECIMENTO</t>
  </si>
  <si>
    <t>TUBO DE FERRO FUNDIDO DUCTIL COM BOLSA DE JUNTA ELASTICA E FLANGE SOLDADO,ESPESSURA CLASSE K-9,CLASSE DE PRESSAO PN-10,REVESTIDO INTERNAMENTE C/ARGAMASSA DE CIMENTO ALUMINOSO E EXTERNAMENTE C/ZINCO METALICO E PINTURA EPOXI NA COR VERMELHA,ESGOTO SANITARIO,NBR 15420 E NBR 7560,EXCL.ACESSORIOS P/JUNTA,COM DIAMETRO DE 350MM,COMPRIMENTO ATE 1,0M. FORNECIMENTO</t>
  </si>
  <si>
    <t>TUBO DE FERRO FUNDIDO DUCTIL COM BOLSA DE JUNTA ELASTICA E FLANGE SOLDADO,ESPESSURA CLASSE K-9,CLASSE DE PRESSAO PN-10,REVESTIDO INTERNAMENTE C/ARGAMASSA DE CIMENTO ALUMINOSO E EXTERNAMENTE C/ZINCO METALICO E PINTURA EPOXI NA COR VERMELHA,ESGOTO SANITARIO,NBR 15420 E NBR 7560,EXCL.ACESSORIOS P/JUNTA,COM DIAMETRO DE 400MM,COMPRIMENTO ATE 1,0M. FORNECIMENTO</t>
  </si>
  <si>
    <t>TUBO DE FERRO FUNDIDO DUCTIL COM BOLSA DE JUNTA ELASTICA E FLANGE SOLDADO,ESPESSURA CLASSE K-9,CLASSE DE PRESSAO PN-10,REVESTIDO INTERNAMENTE C/ARGAMASSA DE CIMENTO ALUMINOSO E EXTERNAMENTE C/ZINCO METALICO E PINTURA EPOXI NA COR VERMELHA,ESGOTO SANITARIO,NBR 15420 E NBR 7560,EXCL.ACESSORIOS P/JUNTA,COM DIAMETRO DE 450MM,COMPRIMENTO ATE 1,0M. FORNECIMENTO</t>
  </si>
  <si>
    <t>TUBO DE FERRO FUNDIDO DUCTIL COM BOLSA DE JUNTA ELASTICA E FLANGE SOLDADO,ESPESSURA CLASSE K-9,CLASSE DE PRESSAO PN-10,REVESTIDO INTERNAMENTE C/ARGAMASSA DE CIMENTO ALUMINOSO E EXTERNAMENTE C/ZINCO METALICO E PINTURA EPOXI NA COR VERMELHA,ESGOTO SANITARIO,NBR 15420 E NBR 7560,EXCL.ACESSORIOS P/JUNTA,COM DIAMETRO DE 500MM,COMPRIMENTO ATE 1,0M. FORNECIMENTO</t>
  </si>
  <si>
    <t>TUBO DE FERRO FUNDIDO DUCTIL COM BOLSA DE JUNTA ELASTICA E FLANGE SOLDADO,ESPESSURA CLASSE K-9,CLASSE DE PRESSAO PN-10,REVESTIDO INTERNAMENTE C/ARGAMASSA DE CIMENTO ALUMINOSO E EXTERNAMENTE C/ZINCO METALICO E PINTURA EPOXI NA COR VERMELHA,ESGOTO SANITARIO,NBR 15420 E NBR 7560,EXCL.ACESSORIOS P/JUNTA,COM DIAMETRO DE 600MM,COMPRIMENTO ATE 1,0M. FORNECIMENTO</t>
  </si>
  <si>
    <t>TUBO DE FERRO FUNDIDO DUCTIL COM BOLSA E FLANGE ROSCADOS,ESPESSURA CLASSE K-12,CLASSE DE PRESSAO PN-10,REVESTIDO INTERNAMENTE COM ARGAMASSA DE CIMENTO ALUMINOSO E EXTERNAMENTE COMZINCO METALICO E PINTURA EPOXI NA COR VERMELHA,PARA ESGOTO SANITARIO,CONFORME NBR 15420 E NBR 7560,EXCL.ACESSORIOS P/JUNTA,COM DIAMETRO DE 700MM,COMPRIMENTO ATE 1,0M.FORNECIMENTO</t>
  </si>
  <si>
    <t>TUBO DE FERRO FUNDIDO DUCTIL COM BOLSA E FLANGE ROSCADO,ESPESSURA CLASSE K-12,CLASSE DE PRESSAO PN-10,REVESTIDO INTERNAMENTE COM ARGAMASSA DE CIMENTO ALUMINOSO E EXTERNAMENTE COM ZINCO METALICO E PINTURA EPOXI NA COR VERMELHA,PARA ESGOTO SANITARIO,CONFORME NBR 15420 E NBR 7560,EXCL.ACESSORIOS P/JUNTA,COM DIAMETRO DE 800MM,COMPRIMENTO ATE 1,0M. FORNECIMENTO</t>
  </si>
  <si>
    <t>TUBO DE FERRO FUNDIDO DUCTIL COM BOLSA E FLANGE ROSCADO,ESPESSURA CLASSE K-12,CLASSE DE PRESSAO PN-10,REVESTIDO INTERNAMENTE COM ARGAMASSA DE CIMENTO ALUMINOSO E EXTERNAMENTE COM ZINCO METALICO E PINTURA EPOXI NA COR VERMELHA,PARA ESGOTO SANITARIO,CONFORME NBR 15420 E NBR 7560,EXCL.ACESSORIOS P/JUNTA,COM DIAMETRO DE 900MM,COMPRIMENTO ATE 1,0M. FORNECIMENTO</t>
  </si>
  <si>
    <t>TUBO DE FERRO FUNDIDO DUCTIL COM BOLSA E FLANGE ROSCADOS,ESPESSURA CLASSE K-12,CLASSE DE PRESSAO PN-10,REVESTIDO INTERNAMENTE COM ARGAMASSA DE CIMENTO ALUMINOSO E EXTERNAMENTE COMZINCO METALICO E PINTURA EPOXI NA COR VERMELHA,PARA ESGOTO SANITARIO,CONFORME NBR 15420 E NBR 7560,EXCL.ACESSORIOS P/JUNTA,COM DIAMETRO DE 1000MM,COMPRIMENTO ATE 1,0M. FORNECIMENTO</t>
  </si>
  <si>
    <t>TUBO DE FERRO FUNDIDO DUCTIL COM BOLSA E FLANGE ROSCADOS,ESPESSURA CLASSE K-12,CLASSE DE PRESSAO PN-10,REVESTIDO INTERNAMENTE COM ARGAMASSA DE CIMENTO ALUMINOSO E EXTERNAMENTE COMZINCO METALICO E PINTURA EPOXI NA COR VERMELHA,PARA ESGOTO SANITARIO,CONFORME NBR 15420 E NBR 7560,EXCL.ACESSORIOS P/JUNTA,COM DIAMETRO DE 1200MM,COMPRIMENTO ATE 1,0M. FORNECIMENTO</t>
  </si>
  <si>
    <t>TUBO DE FERRO FUNDIDO DUCTIL COM BOLSA E FLANGE SOLDADOS,ESPESSURA CLASSE K-9,CLASSE DE PRESSAO PN-16,REVESTIDO INTERNAMENTE COM ARGAMASSA DE CIMENTO ALUMINOSO E EXTERNAMENTE COM ZINCO METALICO E PINTURA EPOXI NA COR VERMELHA,PARA ESGOTO SANITARIO,CONFORME NBR 15420 E NBR 7560,EXCL.ACESSORIOS P/JUNTA,COM DIAMETRO DE 80MM,COMPRIMENTO ATE 1,0M.FORNECIMENTO</t>
  </si>
  <si>
    <t>TUBO DE FERRO FUNDIDO DUCTIL COM BOLSA E FLANGE SOLDADOS,ESPESSURA CLASSE K-9,CLASSE DE PRESSAO PN-16,REVESTIDO INTERNAMENTE COM ARGAMASSA DE CIMENTO ALUMINOSO E EXTERNAMENTE COM ZINCO METALICO E PINTURA EPOXI NA COR VERMELHA,PARA ESGOTO SANITARIO,CONFORME NBR 15420 E NBR 7560,EXCL.ACESSORIOS P/JUNTA,COM DIAMETRO DE 100MM,COMPRIMENTO ATE 1,0M.FORNECIMENTO</t>
  </si>
  <si>
    <t>TUBO DE FERRO FUNDIDO DUCTIL COM BOLSA E FLANGE SOLDADOS,ESPESSURA CLASSE K-9,CLASSE DE PRESSAO PN-16,REVESTIDO INTERNAMENTE COM ARGAMASSA DE CIMENTO ALUMINOSO E EXTERNAMENTE COM ZINCO METALICO E PINTURA EPOXI NA COR VERMELHA,PARA ESGOTO SANITARIO,CONFORME NBR 15420 E NBR 7560,EXCL.ACESSORIOS P/JUNTA,COM DIAMETRO DE 150MM,COMPRIMENTO ATE 1,0M.FORNECIMENTO</t>
  </si>
  <si>
    <t>TUBO DE FERRO FUNDIDO DUCTIL COM BOLSA E FLANGE SOLDADOS,ESPESSURA CLASSE K-9,CLASSE DE PRESSAO PN-16,REVESTIDO INTERNAMENTE COM ARGAMASSA DE CIMENTO ALUMINOSO E EXTERNAMENTE COM ZINCO METALICO E PINTURA EPOXI NA COR VERMELHA,PARA ESGOTO SANITARIO,CONFORME NBR 15420 E NBR 7560,EXCL.ACESSORIOS P/JUNTA,COM DIAMETRO DE 200MM,COMPRIMENTO ATE 1,0.FORNECIMENTO</t>
  </si>
  <si>
    <t>TUBO DE FERRO FUNDIDO DUCTIL COM BOLSA E FLANGE SOLDADOS,ESPESSURA CLASSE K-9,CLASSE DE PRESSAO PN-16,REVESTIDO INTERNAMENTE COM ARGAMASSA DE CIMENTO ALUMINOSO E EXTERNAMENTE COM ZINCO METALICO E PINTURA EPOXI NA COR VERMELHA,PARA ESGOTO SANITARIO,CONFORME NBR 15420 E NBR 7560,EXCL.ACESSORIOS P/JUNTA,COM DIAMETRO DE 250MM,COMPRIMENTO ATE 1,0M.FORNECIMENTO</t>
  </si>
  <si>
    <t>TUBO DE FERRO FUNDIDO DUCTIL COM BOLSA E FLANGE SOLDADOS,ESPESSURA CLASSE K-9,CLASSE DE PRESSAO PN-16,REVESTIDO INTERNAMENTE COM ARGAMASSA DE CIMENTO ALUMINOSO E EXTERNAMENTE COM ZINCO METALICO E PINTURA EPOXI NA COR VERMELHA,PARA ESGOTO SANITARIO,CONFORME NBR 15420 E NBR 7560,EXCL.ACESSORIOS P/JUNTA,COM DIAMETRO DE 300MM,COMPRIMENTO ATE 1,0M.FORNECIMENTO</t>
  </si>
  <si>
    <t>TUBO DE FERRO FUNDIDO DUCTIL COM BOLSA E FLANGE SOLDADOS,ESPESSURA CLASSE K-9,CLASSE DE PRESSAO PN-16,REVESTIDO INTERNAMENTE COM ARGAMASSA DE CIMENTO ALUMINOSO E EXTERNAMENTE COM ZINCO METALICO E PINTURA EPOXI NA COR VERMELHA,PARA ESGOTO SANITARIO,CONFORME NBR 15420 E NBR 7560,EXCL.ACESSORIOS P/JUNTA,COM DIAMETRO DE 350MM,COMPRIMENTO ATE 1,0M.FORNECIMENTO</t>
  </si>
  <si>
    <t>TUBO DE FERRO FUNDIDO DUCTIL COM BOLSA E FLANGE SOLDADOS,ESPESSURA CLASSE K-9,CLASSE DE PRESSAO PN-16,REVESTIDO INTERNAMENTE COM ARGAMASSA DE CIMENTO ALUMINOSO E EXTERNAMENTE COM ZINCO METALICO E PINTURA EPOXI NA COR VERMELHA,PARA ESGOTO SANITARIO,CONFORME NBR 15420 E NBR 7560,EXCL.ACESSORIOS P/JUNTA,COM DIAMETRO DE 400MM,COMPRIMENTO ATE 1,0M.FORNECIMENTO</t>
  </si>
  <si>
    <t>TUBO DE FERRO FUNDIDO DUCTIL COM BOLSA E FLANGE SOLDADOS,ESPESSURA CLASSE K-9,CLASSE DE PRESSAO PN-16,REVESTIDO INTERNAMENTE COM ARGAMASSA DE CIMENTO ALUMINOSO E EXTERNAMENTE COM ZINCO METALICO E PINTURA EPOXI NA COR VERMELHA,PARA ESGOTO SANITARIO,CONFORME NBR 15420 E NBR 7560,EXCL.ACESSORIOS P/JUNTA,COM DIAMETRO DE 450MM,COMPRIMENTO ATE 1,0M.FORNECIMENTO</t>
  </si>
  <si>
    <t>TUBO DE FERRO FUNDIDO DUCTIL COM BOLSA E FLANGE SOLDADOS,ESPESSURA CLASSE K-9,CLASSE DE PRESSAO PN-16,REVESTIDO INTERNAMENTE COM ARGAMASSA DE CIMENTO ALUMINOSO E EXTERNAMENTE COM ZINCO METALICO E PINTURA EPOXI NA COR VERMELHA,PARA ESGOTO SANITARIO,CONFORME NBR 15420 E NBR 7560,EXCL.ACESSORIOS P/JUNTA,COM DIAMETRO DE 500MM,COMPRIMENTO ATE 1,0M.FORNECIMENTO</t>
  </si>
  <si>
    <t>TUBO DE FERRO FUNDIDO DUCTIL COM BOLSA E FLANGE SOLDADOS,ESPESSURA CLASSE K-9,CLASSE DE PRESSAO PN-16,REVESTIDO INTERNAMENTE COM ARGAMASSA DE CIMENTO ALUMINOSO E EXTERNAMENTE COM ZINCO METALICO E PINTURA EPOXI NA COR VERMELHA,PARA ESGOTO SANITARIO,CONFORME NBR 15420 E NBR 7560,EXCL.ACESSORIOS P/JUNTA,COM DIAMETRO DE 600MM,COMPRIMENTO ATE 1,0M.FORNECIMENTO</t>
  </si>
  <si>
    <t>TUBO DE FERRO FUNDIDO DUCTIL COM BOLSA E FLANGE ROSCADOS,ESPESSURA CLASSE K-12,CLASSE DE PRESSAO PN-16,REVESTIDO INTERNAMENTE COM ARGAMASSA DE CIMENTO ALUMINOSO E EXTERNAMENTE COMZINCO METALICO E PINTURA EPOXI NA COR VERMELHA,PARA ESGOTO SANITARIO,CONFORME NBR 15420 E NBR 7560,EXCL.ACESSORIOS P/JUNTA,COM DIAMETRO DE 700MM,COMPRIMENTO ATE 1,0M.FORNECIMENTO</t>
  </si>
  <si>
    <t>ADICIONAL DE EXTENSAO EXCEDENTE A 1,0M,POR CADA 0,5M OU FRACAO EM TUBOS COM FLANGES SOLDADOS,CLASSE K-9,PN-10,REVESTIMENTO INTERNO COM CIMENTO ALUMINOSO,PARA ESGOTO SANITARIO,COM DIAMETRO DE 80MM.FORNECIMENTO</t>
  </si>
  <si>
    <t>ADICIONAL DE EXTENSAO EXCEDENTE A 1,0M,POR CADA 0,5M OU FRACAO EM TUBOS COM FLANGES SOLDADOS,CLASSE K-9,PN-10,REVESTIMENTO INTERNO COM CIMENTO ALUMINOSO,PARA ESGOTO SANITARIO,COM DIAMETRO DE 100MM.FORNECIMENTO</t>
  </si>
  <si>
    <t>ADICIONAL DE EXTENSAO EXCEDENTE A 1,0M,POR CADA 0,5M OU FRACAO EM TUBOS COM FLANGES SOLDADOS,CLASSE K-9,PN-10,REVESTIMENTO INTERNO COM CIMENTO ALUMINOSO,PARA ESGOTO SANITARIO,COM DIAMETRO DE 150MM.FORNECIMENTO</t>
  </si>
  <si>
    <t>ADICIONAL DE EXTENSAO EXCEDENTE A 1,0M,POR CADA 0,5M OU FRACAO EM TUBOS COM FLANGES SOLDADOS,CLASSE K-9,PN-10,REVESTIMENTO INTERNO COM CIMENTO ALUMINOSO,PARA ESGOTO SANITARIO,COM DIAMETRO DE 200MM.FORNECIMENTO</t>
  </si>
  <si>
    <t>ADICIONAL DE EXTENSAO EXCEDENTE A 1,0M,POR CADA 0,5M OU FRACAO EM TUBOS COM FLANGES SOLDADOS,CLASSE K-9,PN-10,REVESTIMENTO INTERNO COM CIMENTO ALUMINOSO,PARA ESGOTO SANITARIO,COM DIAMETRO DE 250MM.FORNECIMENTO</t>
  </si>
  <si>
    <t>ADICIONAL DE EXTENSAO EXCEDENTE A 1,0M,POR CADA 0,5M OU FRACAO EM TUBOS COM FLANGES SOLDADOS,CLASSE K-9,PN-10,REVESTIMENTO INTERNO COM CIMENTO ALUMINOSO,PARA ESGOTO SANITARIO,COM DIAMETRO DE 300MM.FORNECIMENTO</t>
  </si>
  <si>
    <t>ADICIONAL DE EXTENSAO EXCEDENTE A 1,0M,POR CADA 0,5M OU FRACAO EM TUBOS COM FLANGES SOLDADOS,CLASSE K-9,PN-10,REVESTIMENTO INTERNO COM CIMENTO ALUMINOSO,PARA ESGOTO SANITARIO,COM DIAMETRO DE 350MM.FORNECIMENTO</t>
  </si>
  <si>
    <t>ADICIONAL DE EXTENSAO EXCEDENTE A 1,0M,POR CADA 0,5M OU FRACAO EM TUBOS COM FLANGES SOLDADOS,CLASSE K-9,PN-10,REVESTIMENTO INTERNO COM CIMENTO ALUMINOSO,PARA ESGOTO SANITARIO,COM DIAMETRO DE 400MM.FORNECIMENTO</t>
  </si>
  <si>
    <t>ADICIONAL DE EXTENSAO EXCEDENTE A 1,0M,POR CADA 0,5M OU FRACAO EM TUBOS COM FLANGES SOLDADOS,CLASSE K-9,PN-10,REVESTIMENTO INTERNO COM CIMENTO ALUMINOSO,PARA ESGOTO SANITARIO,COM DIAMETRO DE 450MM.FORNECIMENTO</t>
  </si>
  <si>
    <t>ADICIONAL DE EXTENSAO EXCEDENTE A 1,0M,POR CADA 0,5M OU FRACAO EM TUBOS COM FLANGES SOLDADOS,CLASSE K-9,PN-10,REVESTIMENTO INTERNO COM CIMENTO ALUMINOSO,PARA ESGOTO SANITARIO,COM DIAMETRO DE 500MM.FORNECIMENTO</t>
  </si>
  <si>
    <t>ADICIONAL DE EXTENSAO EXCEDENTE A 1,0M,POR CADA 0,5M OU FRACAO EM TUBOS COM FLANGES SOLDADOS,CLASSE K-9,PN-10,REVESTIMENTO INTERNO COM CIMENTO ALUMINOSO,PARA ESGOTO SANITARIO,COM DIAMETRO DE 600MM.FORNECIMENTO</t>
  </si>
  <si>
    <t>ADICIONAL DE EXTENSAO EXCEDENTE A 1,0M,POR CADA 0,5M OU FRACAO EM TUBOS COM FLANGES ROSCADOS,CLASSE K-12,PN-10,REVESTIMENTO INTERNO COM CIMENTO ALUMINOSO,PARA ESGOTO SANITARIO,COMDIAMETRO DE 700MM.FORNECIMENTO</t>
  </si>
  <si>
    <t>ADICIONAL DE EXTENSAO EXCEDENTE A 1,0M,POR CADA 0,5M OU FRACAO EM TUBOS COM FLANGES ROSCADOS,CLASSE K-12,PN-10,REVESTIMENTO INTERNO COM CIMENTO ALUMINOSO,PARA ESGOTO SANITARIO,COMDIAMETRO DE 800MM.FORNECIMENTO</t>
  </si>
  <si>
    <t>ADICIONAL DE EXTENSAO EXCEDENTE A 1,0M,POR CADA 0,5M OU FRACAO EM TUBOS COM FLANGES ROSCADOS,CLASSE K-12,PN-10,REVESTIMENTO INTERNO COM CIMENTO ALUMINOSO,PARA ESGOTO SANITARIO,COMDIAMETRO DE 900MM.FORNECIMENTO</t>
  </si>
  <si>
    <t>ADICIONAL DE EXTENSAO EXCEDENTE A 1,0M,POR CADA 0,5M OU FRACAO EM TUBOS COM FLANGES ROSCADOS,CLASSE K-12,PN-10,REVESTIMENTO INTERNO COM CIMENTO ALUMINOSO,PARA ESGOTO SANITARIO,COMDIAMETRO DE 1000MM.FORNECIMENTO</t>
  </si>
  <si>
    <t>ADICIONAL DE EXTENSAO EXCEDENTE A 1,0M,POR CADA 0,5M OU FRACAO EM TUBOS COM FLANGES ROSCADOS,CLASSE K-12,PN-10,REVESTIMENTO INTERNO COM CIMENTO ALUMINOSO,PARA ESGOTO SANITARIO,COMDIAMETRO DE 1200MM.FORNECIMENTO</t>
  </si>
  <si>
    <t>ADICIONAL DE EXTENSAO EXCEDENTE A 1,0M,POR CADA 0,5M OU FRACAO EM TUBOS COM FLANGES SOLDADOS,CLASSE K-9,PN-16,REVESTIMENTO INTERNO COM CIMENTO ALUMINOSO,PARA ESGOTO SANITARIO,COM DIAMETRO DE 80MM.FORNECIMENTO</t>
  </si>
  <si>
    <t>ADICIONAL DE EXTENSAO EXCEDENTE A 1,0M,POR CADA 0,5M OU FRACAO EM TUBOS COM FLANGES SOLDADOS,CLASSE K-9,PN-16,REVESTIMENTO INTERNO COM CIMENTO ALUMINOSO,PARA ESGOTO SANITARIO,COM DIAMETRO DE 100MM.FORNECIMENTO</t>
  </si>
  <si>
    <t>ADICIONAL DE EXTENSAO EXCEDENTE A 1,0M,POR CADA 0,5M OU FRACAO EM TUBOS COM FLANGES SOLDADOS,CLASSE K-9,PN-16,REVESTIMENTO INTERNO COM CIMENTO ALUMINOSO,PARA ESGOTO SANITARIO,COM DIAMETRO DE 150MM.FORNECIMENTO</t>
  </si>
  <si>
    <t>ADICIONAL DE EXTENSAO EXCEDENTE A 1,0M,POR CADA 0,5M OU FRACAO EM TUBOS COM FLANGES SOLDADOS,CLASSE K-9,PN-16,REVESTIMENTO INTERNO COM CIMENTO ALUMINOSO,PARA ESGOTO SANITARIO,COM DIAMETRO DE 200MM.FORNECIMENTO</t>
  </si>
  <si>
    <t>ADICIONAL DE EXTENSAO EXCEDENTE A 1,0M,POR CADA 0,5M OU FRACAO EM TUBOS COM FLANGES SOLDADOS,CLASSE K-9,PN-16,REVESTIMENTO INTERNO COM CIMENTO ALUMINOSO,PARA ESGOTO SANITARIO,COM DIAMETRO DE 250MM.FORNECIMENTO</t>
  </si>
  <si>
    <t>ADICIONAL DE EXTENSAO EXCEDENTE A 1,0M,POR CADA 0,5M OU FRACAO EM TUBOS COM FLANGES SOLDADOS,CLASSE K-9,PN-16,REVESTIMENTO INTERNO COM CIMENTO ALUMINOSO,PARA ESGOTO SANITARIO,COM DIAMETRO DE 300MM.FORNECIMENTO</t>
  </si>
  <si>
    <t>ADICIONAL DE EXTENSAO EXCEDENTE A 1,0M,POR CADA 0,5M OU FRACAO EM TUBOS COM FLANGES SOLDADOS,CLASSE K-9,PN-16,REVESTIMENTO INTERNO COM CIMENTO ALUMINOSO,PARA ESGOTO SANITARIO,COM DIAMETRO DE 350MM.FORNECIMENTO</t>
  </si>
  <si>
    <t>ADICIONAL DE EXTENSAO EXCEDENTE A 1,0M,POR CADA 0,5M OU FRACAO EM TUBOS COM FLANGES SOLDADOS,CLASSE K-9,PN-16,REVESTIMENTO INTERNO COM CIMENTO ALUMINOSO,PARA ESGOTO SANITARIO,COM DIAMETRO DE 400MM.FORNECIMENTO</t>
  </si>
  <si>
    <t>ADICIONAL DE EXTENSAO EXCEDENTE A 1,0M,POR CADA 0,5M OU FRACAO EM TUBOS COM FLANGES SOLDADOS,CLASSE K-9,PN-16,REVESTIMENTO INTERNO COM CIMENTO ALUMINOSO,PARA ESGOTO SANITARIO,COM DIAMETRO DE 450MM.FORNECIMENTO</t>
  </si>
  <si>
    <t>ADICIONAL DE EXTENSAO EXCEDENTE A 1,0M,POR CADA 0,5M OU FRACAO EM TUBOS COM FLANGES SOLDADOS,CLASSE K-9,PN-16,REVESTIMENTO INTERNO COM CIMENTO ALUMINOSO,PARA ESGOTO SANITARIO,COM DIAMETRO DE 500MM.FORNECIMENTO</t>
  </si>
  <si>
    <t>ADICIONAL DE EXTENSAO EXCEDENTE A 1,0M,POR CADA 0,5M OU FRACAO EM TUBOS COM FLANGES SOLDADOS,CLASSE K-9,PN-16,REVESTIMENTO INTERNO COM CIMENTO ALUMINOSO,PARA ESGOTO SANITARIO,COM DIAMETRO DE 600MM.FORNECIMENTO</t>
  </si>
  <si>
    <t>ADICIONAL DE EXTENSAO EXCEDENTE A 1,0M,POR CADA 0,5M OU FRACAO EM TUBOS COM FLANGES ROSCADOS,CLASSE K-12,PN-16,REVESTIMENTO INTERNO COM CIMENTO ALUMINOSO,PARA ESGOTO SANITARIO,COMDIAMETRO DE 700MM.FORNECIMENTO</t>
  </si>
  <si>
    <t>ADICIONAL DE EXTENSAO EXCEDENTE A 1,0M,POR CADA 0,5M OU FRACAO EM TUBOS COM FLANGES INTEGRAL FUNDIDOS,CLASSE K-14,PN-16,REVESTIMENTO INTERNO COM CIMENTO ALUMINOSO,PARA ESGOTO SANITARIO,COM DIAMETRO DE 800MM.FORNECIMENTO</t>
  </si>
  <si>
    <t>ADICIONAL DE EXTENSAO EXCEDENTE A 1,0M,POR CADA 0,5M OU FRACAO EM TUBOS COM FLANGES INTEGRAL FUNDIDOS,CLASSE K-14,PN-16,REVESTIMENTO INTERNO COM CIMENTO ALUMINOSO,PARA ESGOTO SANITARIO,COM DIAMETRO DE 900MM.FORNECIMENTO</t>
  </si>
  <si>
    <t>ADICIONAL DE EXTENSAO EXCEDENTE A 1,0M,POR CADA 0,5M OU FRACAO EM TUBOS COM FLANGES INTEGRAL FUNDIDOS,CLASSE K-14,PN-16,REVESTIMENTO INTERNO COM CIMENTO ALUMINOSO,PARA ESGOTO SANITARIO,COM DIAMETRO DE 1000MM.FORNECIMENTO</t>
  </si>
  <si>
    <t>ADICIONAL DE EXTENSAO EXCEDENTE A 1,0M,POR CADA 0,5M OU FRACAO EM TUBOS COM FLANGES INTEGRAL FUNDIDOS,CLASSE K-14,PN-16,REVESTIMENTO INTERNO COM CIMENTO ALUMINOSO,PARA ESGOTO SANITARIO,COM DIAMETRO DE 1200MM.FORNECIMENTO</t>
  </si>
  <si>
    <t>TUBO DE POLIETILENO DE ALTA DENSIDADE(PEAD),RESINA PE80/100,NORMA ISO 4427,CLASSE PN-4,DE=63MM.FORNECIMENTO</t>
  </si>
  <si>
    <t>TUBO DE POLIETILENO DE ALTA DENSIDADE(PEAD),RESINA PE80/100,NORMA ISO 4427,CLASSE PN-4,DE=75MM.FORNECIMENTO</t>
  </si>
  <si>
    <t>TUBO DE POLIETILENO DE ALTA DENSIDADE(PEAD),RESINA PE80/100,NORMA ISO 4427, CLASSE PN-4, DE=90MM. FORNECIMENTO</t>
  </si>
  <si>
    <t>TUBO DE POLIETILENO DE ALTA DENSIDADE(PEAD),RESINA PE80/100,NORMA ISO 4427, CLASSE PN-4, DE=110MM. FORNECIMENTO</t>
  </si>
  <si>
    <t>TUBO DE POLIETILENO DE ALTA DENSIDADE(PEAD),RESINA PE80/100,NORMA ISO 4427, CLASSE PN-4, DE=125MM. FORNECIMENTO</t>
  </si>
  <si>
    <t>TUBO DE POLIETILENO DE ALTA DENSIDADE(PEAD),RESINA PE80/100,NORMA ISO 4427, CLASSE PN-4, DE=140MM. FORNECIMENTO</t>
  </si>
  <si>
    <t>TUBO DE POLIETILENO DE ALTA DENSIDADE(PEAD),RESINA PE80/100,NORMA ISO 4427, CLASSE PN-4, DE=160MM. FORNECIMENTO</t>
  </si>
  <si>
    <t>TUBO DE POLIETILENO DE ALTA DENSIDADE(PEAD),RESINA PE80/100,NORMA ISO 4427, CLASSE PN-4, DE=180MM. FORNECIMENTO</t>
  </si>
  <si>
    <t>TUBO DE POLIETILENO DE ALTA DENSIDADE(PEAD),RESINA PE80/100,NORMA ISO 4427, CLASSE PN-4, DE=200MM. FORNECIMENTO</t>
  </si>
  <si>
    <t>TUBO DE POLIETILENO DE ALTA DENSIDADE(PEAD),RESINA PE80/100,NORMA ISO 4427, CLASSE PN-4, DE=225MM. FORNECIMENTO</t>
  </si>
  <si>
    <t>TUBO DE POLIETILENO DE ALTA DENSIDADE(PEAD),RESINA PE80/100,NORMA ISO 4427, CLASSE PN-4, DE=250MM. FORNECIMENTO</t>
  </si>
  <si>
    <t>TUBO DE POLIETILENO DE ALTA DENSIDADE(PEAD),RESINA PE80/100,NORMA ISO 4427, CLASSE PN-4, DE=280MM. FORNECIMENTO</t>
  </si>
  <si>
    <t>TUBO DE POLIETILENO DE ALTA DENSIDADE(PEAD),RESINA PE80/100,NORMA ISO 4427, CLASSE PN-4, DE=315MM. FORNECIMENTO</t>
  </si>
  <si>
    <t>TUBO DE POLIETILENO DE ALTA DENSIDADE(PEAD),RESINA PE80/100,NORMA ISO 4427, CLASSE PN-4, DE=355MM. FORNECIMENTO</t>
  </si>
  <si>
    <t>TUBO DE POLIETILENO DE ALTA DENSIDADE(PEAD),RESINA PE80/100,NORMA ISO 4427, CLASSE PN-4, DE=400MM. FORNECIMENTO</t>
  </si>
  <si>
    <t>TUBO DE POLIETILENO DE ALTA DENSIDADE(PEAD),RESINA PE80/100,NORMA ISO 4427, CLASSE PN-4, DE=450MM. FORNECIMENTO</t>
  </si>
  <si>
    <t>TUBO DE POLIETILENO DE ALTA DENSIDADE(PEAD),RESINA PE80/100.NORMA ISO 4427, CLASSE PN-4, DE=500MM. FORNECIMENTO</t>
  </si>
  <si>
    <t>TUBO DE POLIETILENO DE ALTA DENSIDADE(PEAD),RESINA PE80/100,NORMA ISO 4427, CLASSE PN-4, DE=560MM. FORNECIMENTO</t>
  </si>
  <si>
    <t>TUBO DE POLIETILENO DE ALTA DENSIDADE(PEAD),RESINA PE80/100.NORMA ISO 4427, CLASSE PN-4, DE=630MM. FORNECIMENTO</t>
  </si>
  <si>
    <t>TUBO DE POLIETILENO DE ALTA DENSIDADE(PEAD),RESINA PE80/100.NORMA ISO 4427, CLASSE PN-4, DE=800MM. FORNECIMENTO</t>
  </si>
  <si>
    <t>TUBO DE POLIETILENO DE ALTA DENSIDADE(PEAD),RESINA PE80/100,NORMA ISO 4427, CLASSE PN-4, DE=900MM. FORNECIMENTO</t>
  </si>
  <si>
    <t>TUBO DE POLIETILENO DE ALTA DENSIDADE(PEAD),RESINA PE80/100.NORMA ISO 4427, CLASSE PN-4, DE=1000MM. FORNECIMENTO</t>
  </si>
  <si>
    <t>TUBO DE POLIETILENO DE ALTA DENSIDADE(PEAD),RESINA PE80/100.NORMA ISO 4427, CLASSE PN-4, DE=1200MM. FORNECIMENTO</t>
  </si>
  <si>
    <t>TUBO DE POLIETILENO DE ALTA DENSIDADE(PEAD),RESINA PE80/100.NORMA ISO 4427, CLASSE PN-10, DE=32MM. FORNECIMENTO</t>
  </si>
  <si>
    <t>TUBO DE POLIETILENO DE ALTA DENSIDADE(PEAD),RESINA PE80/100.NORMA ISO 4427, CLASSE PN-10, DE=40MM. FORNECIMENTO</t>
  </si>
  <si>
    <t>TUBO DE POLIETILENO DE ALTA DENSIDADE(PEAD),RESINA PE80/100.NORMA ISO 4427, CLASSE PN-10, DE=50MM. FORNECIMENTO</t>
  </si>
  <si>
    <t>TUBO DE POLIETILENO DE ALTA DENSIDADE(PEAD),RESINA PE80/100.NORMA ISO 4427, CLASSE PN-10, DE=75MM. FORNECIMENTO</t>
  </si>
  <si>
    <t>TUBO DE POLIETILENO DE ALTA DENSIDADE(PEAD),RESINA PE80/100.NORMA ISO 4427, CLASSE PN-10, DE=90MM. FORNECIMENTO</t>
  </si>
  <si>
    <t>TUBO DE POLIETILENO DE ALTA DENSIDADE(PEAD),RESINA PE80/100,NORMA ISO 4427, CLASSE PN-10, DE=110MM. FORNECIMENTO</t>
  </si>
  <si>
    <t>TUBO DE POLIETILENO DE ALTA DENSIDADE(PEAD),RESINA PE80/100,NORMA ISO 4427, CLASSE PN-10, DE=125MM. FORNECIMENTO</t>
  </si>
  <si>
    <t>TUBO DE POLIETILENO DE ALTA DENSIDADE(PEAD),RESINA PE80/100,FORMA ISO 4427, CLASSE PN-10, DE=140MM. FORNECIMENTO</t>
  </si>
  <si>
    <t>TUBO DE POLIETILENO DE ALTA DENSIDADE(PEAD),RESINA PE80/100,NORMA ISO 4427, CLASSE PN-10, DE=160MM. FORNECIMENTO</t>
  </si>
  <si>
    <t>TUBO DE POLIETILENO DE ALTA DENSIDADE(PEAD),RESINA PE80/100,NORMA ISO 4427, CLASSE PN-10, DE=180MM. FORNECIMENTO</t>
  </si>
  <si>
    <t>TUBO DE POLIETILENO DE ALTA DENSIDADE(PEAD),RESINA PE80/100,NORMA ISO 4427, CLASSE PN-10, DE=200MM. FORNECIMENTO</t>
  </si>
  <si>
    <t>TUBO DE POLIETILENO DE ALTA DENSIDADE(PEAD),RESINA PE80/100,NORMA ISO 4427, CLASSE PN-10, DE=225MM. FORNECIMENTO</t>
  </si>
  <si>
    <t>TUBO DE POLIETILENO DE ALTA DENSIDADE(PEAD),RESINA PE80/100,NORMA ISO 4427, CLASSE PN-10, DE=250MM. FORNECIMENTO</t>
  </si>
  <si>
    <t>TUBO DE POLIETILENO DE ALTA DENSIDADE(PEAD),RESINA PE80/100,NORMA ISO 4427, CLASSE PN-10, DE=280MM. FORNECIMENTO</t>
  </si>
  <si>
    <t>TUBO DE POLIETILENO DE ALTA DENSIDADE(PEAD),RESINA PE80/100,NORMA ISO 4427, CLASSE PN-10, DE=315MM. FORNECIMENTO</t>
  </si>
  <si>
    <t>TUBO DE POLIETILENO DE ALTA DENSIDADE(PEAD),RESINA PE80/100,NORMA ISO 4427, CLASSE PN-10, DE=355MM. FORNECIMENTO</t>
  </si>
  <si>
    <t>TUBO DE POLIETILENO DE ALTA DENSIDADE(PEAD),RESINA PE80/100,NORMA ISO 4427, CLASSE PN-10, DE=400MM. FORNECIMENTO</t>
  </si>
  <si>
    <t>TUBO DE POLIETILENO DE ALTA DENSIDADE(PEAD),RESINA PE80/100,NORMA ISO 4427, CLASSE PN-10, DE=450MM. FORNECIMENTO</t>
  </si>
  <si>
    <t>TUBO DE POLIETILENO DE ALTA DENSIDADE(PEAD),RESINA PE80/100,NORMA ISO 4427, CLASSE PN-10, DE=500MM. FORNECIMENTO</t>
  </si>
  <si>
    <t>TUBO DE POLIETILENO DE ALTA DENSIDADE(PEAD),RESINA PE80/100,NORMA ISO 4427, CLASSE PN-10, DE=560MM. FORNECIMENTO</t>
  </si>
  <si>
    <t>TUBO DE POLIETILENO DE ALTA DENSIDADE(PEAD),RESINA PE80/100,NORMA ISO 4427, CLASSE PN-10, DE=630MM. FORNECIMENTO</t>
  </si>
  <si>
    <t>TUBO DE POLIETILENO DE ALTA DENSIDADE(PEAD),RESINA PE80/100,NORMA ISO 4427, CLASSE PN-10, DE=800MM. FORNECIMENTO</t>
  </si>
  <si>
    <t>TUBO DE POLIETILENO DE ALTA DENSIDADE(PEAD),RESINA PE80/100,NORMA ISO 4427, CLASSE PN-16, DE=20MM. FORNECIMENTO</t>
  </si>
  <si>
    <t>TUBO DE POLIETILENO DE ALTA DENSIDADE(PEAD),RESINA PE80/100,NORMA ISO 4427, CLASSE PN-16, DE=25MM. FORNECIMENTO</t>
  </si>
  <si>
    <t>TUBO DE POLIETILENO DE ALTA DENSIDADE(PEAD),RESINA PE80/100,NORMA ISO 4427, CLASSE PN-16, DE=32MM. FORNECIMENTO</t>
  </si>
  <si>
    <t>TUBO DE POLIETILENO DE ALTA DENSIDADE(PEAD),RESINA PE80/100,NORMA ISO 4427, CLASSE PN-16, DE=40MM. FORNECIMENTO</t>
  </si>
  <si>
    <t>TUBO DE POLIETILENO DE ALTA DENSIDADE(PEAD),RESINA PE80/100,NORMA ISO 4427, CLASSE PN-16, DE=50MM. FORNECIMENTO</t>
  </si>
  <si>
    <t>TUBO DE POLIETILENO DE ALTA DENSIDADE(PEAD),RESINA PE80/100,NORMA ISO 4427, CLASSE PN-16, DE=75MM. FORNECIMENTO</t>
  </si>
  <si>
    <t>TUBO DE POLIETILENO DE ALTA DENSIDADE(PEAD),RESINA PE80/100,NORMA ISO 4427, CLASSE PN-16, DE=90MM. FORNECIMENTO</t>
  </si>
  <si>
    <t>TUBO DE POLIETILENO DE ALTA DENSIDADE(PEAD),RESINA PE80/100,NORMA ISO 4427, CLASSE PN-16, DE=110MM. FORNECIMENTO</t>
  </si>
  <si>
    <t>TUBO DE POLIETILENO DE ALTA DENSIDADE(PEAD),RESINA PE80/100,NORMA ISO 4427, CLASSE PN-16, DE=125MM. FORNECIMENTO</t>
  </si>
  <si>
    <t>TUBO DE POLIETILENO DE ALTA DENSIDADE(PEAD),RESINA PE80/100,NORMA ISO 4427, CLASSE PN-16, DE=140MM. FORNECIMENTO</t>
  </si>
  <si>
    <t>TUBO DE POLIETILENO DE ALTA DENSIDADE(PEAD),RESINA PE80/100,NORMA ISO 4427, CLASSE PN-16, DE=160MM. FORNECIMENTO</t>
  </si>
  <si>
    <t>TUBO DE POLIETILENO DE ALTA DENSIDADE(PEAD),RESINA PE80/100,NORMA ISO 4427, CLASSE PN-16, DE=180MM. FORNECIMENTO</t>
  </si>
  <si>
    <t>TUBO DE POLIETILENO DE ALTA DENSIDADE(PEAD),RESINA PE80/100,NORMA ISO 4427, CLASSE PN-16, DE=200MM. FORNECIMENTO</t>
  </si>
  <si>
    <t>TUBO DE POLIETILENO DE ALTA DENSIDADE(PEAD),RESINA PE80/100,NORMA ISO 4427, CLASSE PN-16, DE=225MM. FORNECIMENTO</t>
  </si>
  <si>
    <t>TUBO DE POLIETILENO DE ALTA DENSIDADE(PEAD),RESINA PE80/100,NORMA ISO 4427, CLASSE PN-16, DE=250MM. FORNECIMENTO</t>
  </si>
  <si>
    <t>TUBO DE POLIETILENO DE ALTA DENSIDADE(PEAD),RESINA PE80/100,NORMA ISO 4427, CLASSE PN-16, DE=280MM. FORNECIMENTO</t>
  </si>
  <si>
    <t>TUBO DE POLIETILENO DE ALTA DENSIDADE(PEAD),RESINA PE80/100,NORMA ISO 4427, CLASSE PN-16, DE=315MM. FORNECIMENTO</t>
  </si>
  <si>
    <t>TUBO DE POLIETILENO DE ALTA DENSIDADE(PEAD),RESINA PE80/100,NORMA ISO 4427, CLASSE PN-16, DE=355MM. FORNECIMENTO</t>
  </si>
  <si>
    <t>TUBO DE POLIETILENO DE ALTA DENSIDADE(PEAD),RESINA PE80/100,NORMA ISO 4427, CLASSE PN-16, DE=400MM. FORNECIMENTO</t>
  </si>
  <si>
    <t>TUBO DE POLIETILENO DE ALTA DENSIDADE(PEAD),RESINA PE80/100,NORMA ISO 4427, CLASSE PN-16, DE=450MM. FORNECIMENTO</t>
  </si>
  <si>
    <t>TUBO DE POLIETILENO DE ALTA DENSIDADE(PEAD),RESINA PE80/100,NORMA ISO 4427, CLASSE PN-16, DE=500MM. FORNECIMENTO</t>
  </si>
  <si>
    <t>TUBO DE POLIETILENO DE ALTA DENSIDADE(PEAD),RESINA PE80/100,NORMA ISO 4427, CLASSE PN-16, DE=560MM. FORNECIMENTO</t>
  </si>
  <si>
    <t>COLARINHO DE POLIETILENO DE ALTA DENSIDADE(PEAD),RESINA PE80/100,CLASSE PN-4,DE=63MM.FORNECIMENTO</t>
  </si>
  <si>
    <t>COLARINHO DE POLIETILENO DE ALTA DENSIDADE(PEAD),RESINA PE80/100,CLASSE PN-4,DE=75MM.FORNECIMENTO</t>
  </si>
  <si>
    <t>COLARINHO DE POLIETILENO DE ALTA DENSIDADE(PEAD),RESINA PE80/100, CLASSE PN-4, DE=90MM. FORNECIMENTO</t>
  </si>
  <si>
    <t>COLARINHO DE POLIETILENO DE ALTA DENSIDADE(PEAD),RESINA PE80/100, CLASSE PN-4, DE=110MM. FORNECIMENTO</t>
  </si>
  <si>
    <t>COLARINHO DE POLIETILENO DE ALTA DENSIDADE(PEAD),RESINA PE80/100, CLASSE PN-4, DE=125MM. FORNECIMENTO</t>
  </si>
  <si>
    <t>COLARINHO DE POLIETILENO DE ALTA DENSIDADE(PEAD),RESINA PE80/100, CLASSE PN-4, DE=140MM. FORNECIMENTO</t>
  </si>
  <si>
    <t>COLARINHO DE POLIETILENO DE ALTA DENSIDADE(PEAD),RESINA PE80/100, CLASSE PN-4, DE=160MM. FORNECIMENTO</t>
  </si>
  <si>
    <t>COLARINHO DE POLIETILENO DE ALTA DENSIDADE(PEAD),RESINA PE80/100, CLASSE PN-4, DE=180MM. FORNECIMENTO</t>
  </si>
  <si>
    <t>COLARINHO DE POLIETILENO DE ALTA DENSIDADE(PEAD),RESINA PE80/100, CLASSE PN-4, DE=200MM. FORNECIMENTO</t>
  </si>
  <si>
    <t>COLARINHO DE POLIETILENO DE ALTA DENSIDADE(PEAD),RESINA PE80/100, CLASSE PN-4, DE=225MM. FORNECIMENTO</t>
  </si>
  <si>
    <t>COLARINHO DE POLIETILENO DE ALTA DENSIDADE(PEAD),RESINA PE80/100, CLASSE PN-4, DE=250MM. FORNECIMENTO</t>
  </si>
  <si>
    <t>COLARINHO DE POLIETILENO DE ALTA DENSIDADE(PEAD),RESINA PE80/100, CLASSE PN-4, DE=280MM. FORNECIMENTO</t>
  </si>
  <si>
    <t>COLARINHO DE POLIETILENO DE ALTA DENSIDADE(PEAD),RESINA PE80/100, CLASSE PN-4, DE=315MM. FORNECIMENTO</t>
  </si>
  <si>
    <t>COLARINHO DE POLIETILENO DE ALTA DENSIDADE(PEAD),RESINA PE80/100, CLASSE PN-4, DE=355MM. FORNECIMENTO</t>
  </si>
  <si>
    <t>COLARINHO DE POLIETILENO DE ALTA DENSIDADE(PEAD),RESINA PE80/100, CLASSE PN-4, DE=400MM. FORNECIMENTO</t>
  </si>
  <si>
    <t>COLARINHO DE POLIETILENO DE ALTA DENSIDADE(PEAD),RESINA PE80/100, CLASSE PN-4, DE=450MM. FORNECIMENTO</t>
  </si>
  <si>
    <t>COLARINHO DE POLIETILENO DE ALTA DENSIDADE(PEAD),RESINA PE80/100, CLASSE PN-4, DE=500MM. FORNECIMENTO</t>
  </si>
  <si>
    <t>COLARINHO DE POLIETILENO DE ALTA DENSIDADE(PEAD),RESINA PE80/100, CLASSE PN-4, DE=560MM. FORNECIMENTO</t>
  </si>
  <si>
    <t>COLARINHO DE POLIETILENO DE ALTA DENSIDADE(PEAD),RESINA PE80/100, CLASSE PN-4, DE=630MM. FORNECIMENTO</t>
  </si>
  <si>
    <t>COLARINHO DE POLIETILENO DE ALTA DENSIDADE(PEAD),RESINA PE80/100, CLASSE PN-4, DE=800MM. FORNECIMENTO</t>
  </si>
  <si>
    <t>COLARINHO DE POLIETILENO DE ALTA DENSIDADE(PEAD),RESINA PE80/100, CLASSE PN-4, DE=900MM. FORNECIMENTO</t>
  </si>
  <si>
    <t>COLARINHO DE POLIETILENO DE ALTA DENSIDADE(PEAD),RESINA PE80/100, CLASSE PN-4, DE=1000MM. FORNECIMENTO</t>
  </si>
  <si>
    <t>COLARINHO DE POLIETILENO DE ALTA DENSIDADE(PEAD),RESINA PE80/100, CLASSE PN-4, DE=1200MM. FORNECIMENTO</t>
  </si>
  <si>
    <t>COLARINHO DE POLIETILENO DE ALTA DENSIDADE(PEAD),RESINA PE80/100, CLASSE PN-10, DE=63MM. FORNECIMENTO</t>
  </si>
  <si>
    <t>COLARINHO DE POLIETILENO DE ALTA DENSIDADE(PEAD),RESINA PE80/100, CLASSE PN-10, DE=75MM. FORNECIMENTO</t>
  </si>
  <si>
    <t>COLARINHO DE POLIETILENO DE ALTA DENSIDADE(PEAD),RESINA PE80/100, CLASSE PN-10, DE=90MM. FORNECIMENTO</t>
  </si>
  <si>
    <t>COLARINHO DE POLIETILENO DE ALTA DENSIDADE(PEAD),RESINA PE80/100, CLASSE PN-10, DE=110MM. FORNECIMENTO</t>
  </si>
  <si>
    <t>COLARINHO DE POLIETILENO DE ALTA DENSIDADE(PEAD),RESINA PE80/100, CLASSE PN-10, DE=125MM. FORNECIMENTO</t>
  </si>
  <si>
    <t>COLARINHO DE POLIETILENO DE ALTA DENSIDADE(PEAD),RESINA PE80/100, CLASSE PN-10, DE=140MM. FORNECIMENTO</t>
  </si>
  <si>
    <t>COLARINHO DE POLIETILENO DE ALTA DENSIDADE(PEAD),RESINA PE80/100, CLASSE PN-10, DE=160MM. FORNECIMENTO</t>
  </si>
  <si>
    <t>COLARINHO DE POLIETILENO DE ALTA DENSIDADE(PEAD),RESINA PE80/100, CLASSE PN-10, DE=180MM. FORNECIMENTO</t>
  </si>
  <si>
    <t>COLARINHO DE POLIETILENO DE ALTA DENSIDADE(PEAD),RESINA PE80/100, CLASSE PN-10, DE=200MM. FORNECIMENTO</t>
  </si>
  <si>
    <t>COLARINHO DE POLIETILENO DE ALTA DENSIDADE(PEAD),RESINA PE80/100, CLASSE PN-10, DE=225MM. FORNECIMENTO</t>
  </si>
  <si>
    <t>COLARINHO DE POLIETILENO DE ALTA DENSIDADE(PEAD),RESINA PE80/100, CLASSE PN-10, DE=250MM. FORNECIMENTO</t>
  </si>
  <si>
    <t>COLARINHO DE POLIETILENO DE ALTA DENSIDADE(PEAD),RESINA PE80/100, CLASSE PN-10, DE=280MM. FORNECIMENTO</t>
  </si>
  <si>
    <t>COLARINHO DE POLIETILENO DE ALTA DENSIDADE(PEAD),RESINA PE80/100, CLASSE PN-10, DE=315MM. FORNECIMENTO</t>
  </si>
  <si>
    <t>COLARINHO DE POLIETILENO DE ALTA DENSIDADE(PEAD),RESINA PE80/100, CLASSE PN-10, DE=355MM. FORNECIMENTO</t>
  </si>
  <si>
    <t>COLARINHO DE POLIETILENO DE ALTA DENSIDADE(PEAD),RESINA PE80/100, CLASSE PN-10, DE=400MM. FORNECIMENTO</t>
  </si>
  <si>
    <t>COLARINHO DE POLIETILENO DE ALTA DENSIDADE(PEAD),RESINA PE80/100, CLASSE PN-10, DE=450MM. FORNECIMENTO</t>
  </si>
  <si>
    <t>COLARINHO DE POLIETILENO DE ALTA DENSIDADE(PEAD),RESINA PE80/100, CLASSE PN-10, DE=500MM. FORNECIMENTO</t>
  </si>
  <si>
    <t>COLARINHO DE POLIETILENO DE ALTA DENSIDADE(PEAD),RESINA PE80/100, CLASSE PN-10, DE=560MM. FORNECIMENTO</t>
  </si>
  <si>
    <t>COLARINHO DE POLIETILENO DE ALTA DENSIDADE(PEAD),RESINA PE80/100, CLASSE PN-10, DE=630MM. FORNECIMENTO</t>
  </si>
  <si>
    <t>COLARINHO DE POLIETILENO DE ALTA DENSIDADE(PEAD),RESINA PE80/100, CLASSE PN-10, DE=800MM. FORNECIMENTO</t>
  </si>
  <si>
    <t>COLARINHO DE POLIETILENO DE ALTA DENSIDADE(PEAD),RESINA PE80/100,CLASSE PN-16, DE=63MM. FORNECIMENTO</t>
  </si>
  <si>
    <t>COLARINHO DE POLIETILENO DE ALTA DENSIDADE(PEAD),RESINA PE80/100, CLASSE PN-16, DE=75MM. FORNECIMENTO</t>
  </si>
  <si>
    <t>COLARINHO DE POLIETILENO DE ALTA DENSIDADE(PEAD),RESINA PE80/100, CLASSE PN-16, DE=90MM. FORNECIMENTO</t>
  </si>
  <si>
    <t>COLARINHO DE POLIETILENO DE ALTA DENSIDADE(PEAD),RESINA PE80/100, CLASSE PN-16, DE=110MM. FORNECIMENTO</t>
  </si>
  <si>
    <t>COLARINHO DE POLIETILENO DE ALTA DENSIDADE(PEAD),RESINA PE80/100, CLASSE PN-16, DE=125MM. FORNECIMENTO</t>
  </si>
  <si>
    <t>COLARINHO DE POLIETILENO DE ALTA DENSIDADE(PEAD),RESINA PE80/100, CLASSE PN-16, DE=140MM. FORNECIMENTO</t>
  </si>
  <si>
    <t>COLARINHO DE POLIETILENO DE ALTA DENSIDADE(PEAD),RESINA PE80/100, CLASSE PN-16, DE=160MM. FORNECIMENTO</t>
  </si>
  <si>
    <t>COLARINHO DE POLIETILENO DE ALTA DENSIDADE(PEAD),RESINA PE80/100, CLASSE PN-16, DE=180MM. FORNECIMENTO</t>
  </si>
  <si>
    <t>COLARINHO DE POLIETILENO DE ALTA DENSIDADE(PEAD),RESINA PE80/100, CLASSE PN-16, DE=200MM. FORNECIMENTO</t>
  </si>
  <si>
    <t>COLARINHO DE POLIETILENO DE ALTA DENSIDADE(PEAD),RESINA PE80/100, CLASSE PN-16, DE=225MM. FORNECIMENTO</t>
  </si>
  <si>
    <t>COLARINHO DE POLIETILENO DE ALTA DENSIDADE(PEAD),RESINA PE80/100, CLASSE PN-16, DE=250MM. FORNECIMENTO</t>
  </si>
  <si>
    <t>COLARINHO DE POLIETILENO DE ALTA DENSIDADE(PEAD),RESINA PE80/100, CLASSE PN-16, DE=280MM. FORNECIMENTO</t>
  </si>
  <si>
    <t>COLARINHO DE POLIETILENO DE ALTA DENSIDADE(PEAD),RESINA PE80/100, CLASSE PN-16, DE=315MM. FORNECIMENTO</t>
  </si>
  <si>
    <t>COLARINHO DE POLIETILENO DE ALTA DENSIDADE(PEAD),RESINA PE80/100, CLASSE PN-16, DE=355MM. FORNECIMENTO</t>
  </si>
  <si>
    <t>COLARINHO DE POLIETILENO DE ALTA DENSIDADE(PEAD),RESINA PE80/100, CLASSE PN-16, DE=400MM. FORNECIMENTO</t>
  </si>
  <si>
    <t>COLARINHO DE POLIETILENO DE ALTA DENSIDADE(PEAD),RESINA PE80/100, CLASSE PN-16, DE=450MM. FORNECIMENTO</t>
  </si>
  <si>
    <t>COLARINHO DE POLIETILENO DE ALTA DENSIDADE(PEAD),RESINA PE80/100, CLASSE PN-16, DE=500MM. FORNECIMENTO</t>
  </si>
  <si>
    <t>COLARINHO DE POLIETILENO DE ALTA DENSIDADE(PEAD),RESINA PE80/100, CLASSE PN-16, DE=560MM. FORNECIMENTO</t>
  </si>
  <si>
    <t>LUVA DE ELETROFUSAO DE POLIETILENO DE ALTA DENSIDADE (PEAD),RESINA PE80/100, PARA DE=20MM. FORNECIMENTO</t>
  </si>
  <si>
    <t>LUVA DE ELETROFUSAO DE POLIETILENO DE ALTA DENSIDADE (PEAD),RESINA PE80/100, PARA DE=25MM. FORNECIMENTO</t>
  </si>
  <si>
    <t>LUVA DE ELETROFUSAO DE POLIETILENO DE ALTA DENSIDADE (PEAD),RESINA PE80/100, PARA DE=32MM. FORNECIMENTO</t>
  </si>
  <si>
    <t>LUVA DE ELETROFUSAO DE POLIETILENO DE ALTA DENSIDADE (PEAD),RESINA PE80/100, PARA DE=40MM. FORNECIMENTO</t>
  </si>
  <si>
    <t>LUVA DE ELETROFUSAO DE POLIETILENO DE ALTA DENSIDADE (PEAD),RESINA PE80/100, PARA DE=50MM. FORNECIMENTO</t>
  </si>
  <si>
    <t>LUVA DE ELETROFUSAO DE POLIETILENO DE ALTA DENSIDADE (PEAD),RESINA PE80/100, PARA DE=75MM. FORNECIMENTO</t>
  </si>
  <si>
    <t>LUVA DE ELETROFUSAO DE POLIETILENO DE ALTA DENSIDADE (PEAD),RESINA PE80/100, PARA DE=90MM. FORNECIMENTO</t>
  </si>
  <si>
    <t>LUVA DE ELETROFUSAO DE POLIETILENO DE ALTA DENSIDADE (PEAD),RESINA PE80/100, PARA DE=110MM. FORNECIMENTO</t>
  </si>
  <si>
    <t>LUVA DE ELETROFUSAO DE POLIETILENO DE ALTA DENSIDADE (PEAD),RESINA PE80/100, PARA DE=125MM. FORNECIMENTO</t>
  </si>
  <si>
    <t>LUVA DE ELETROFUSAO DE POLIETILENO DE ALTA DENSIDADE (PEAD),RESINA PE80/100, PARA DE=140MM. FORNECIMENTO</t>
  </si>
  <si>
    <t>LUVA DE ELETROFUSAO DE POLIETILENO DE ALTA DENSIDADE (PEAD),RESINA PE80/100, PARA DE=160MM. FORNECIMENTO</t>
  </si>
  <si>
    <t>LUVA DE ELETROFUSAO DE POLIETILENO DE ALTA DENSIDADE (PEAD),RESINA PE80/100, PARA DE=180MM. FORNECIMENTO</t>
  </si>
  <si>
    <t>LUVA DE ELETROFUSAO DE POLIETILENO DE ALTA DENSIDADE (PEAD),RESINA PE80/100, PARA DE=200MM. FORNECIMENTO</t>
  </si>
  <si>
    <t>LUVA DE ELETROFUSAO DE POLIETILENO DE ALTA DENSIDADE (PEAD),RESINA PE80/100, PARA DE=225MM. FORNECIMENTO</t>
  </si>
  <si>
    <t>LUVA DE ELETROFUSAO DE POLIETILENO DE ALTA DENSIDADE (PEAD),RESINA PE80/100, PARA DE=250MM. FORNECIMENTO</t>
  </si>
  <si>
    <t>LUVA DE ELETROFUSAO DE POLIETILENO DE ALTA DENSIDADE (PEAD),RESINA PE80/100, PARA DE=280MM. FORNECIMENTO</t>
  </si>
  <si>
    <t>LUVA DE ELETROFUSAO DE POLIETILENO DE ALTA DENSIDADE (PEAD),RESINA PE80/100, PARA DE=315MM. FORNECIMENTO</t>
  </si>
  <si>
    <t>LUVA DE ELETROFUSAO DE POLIETILENO DE ALTA DENSIDADE (PEAD),RESINA PE80/100, PARA DE=355MM. FORNECIMENTO</t>
  </si>
  <si>
    <t>LUVA DE ELETROFUSAO DE POLIETILENO DE ALTA DENSIDADE (PEAD),RESINA PE80/100, PARA DE=400MM. FORNECIMENTO</t>
  </si>
  <si>
    <t>TUBO PRFV DEFOFO COM JUNTA ELASTICA INTEGRADA, CLASSE PN-6,COM DIAMETRO DE 50MM / SN 5000N/M². FORNECIMENTO</t>
  </si>
  <si>
    <t>TUBO PRFV DEFOFO COM JUNTA ELASTICA INTEGRADA, CLASSE PN-6,COM DIAMETRO DE 100MM / SN 5000N/M². FORNECIMENTO</t>
  </si>
  <si>
    <t>TUBO PRFV DEFOFO COM JUNTA ELASTICA INTEGRADA, CLASSE PN-6,COM DIAMETRO DE 150MM / SN 5000N/M2. FORNECIMENTO</t>
  </si>
  <si>
    <t>TUBO PRFV DEFOFO COM JUNTA ELASTICA INTEGRADA, CLASSE PN-6,COM DIAMETRO DE 200MM / SN 5000N/M². FORNECIMENTO</t>
  </si>
  <si>
    <t>TUBO PRFV DEFOFO COM JUNTA ELASTICA INTEGRADA, CLASSE PN-6,COM DIAMETRO DE 250MM / SN 5000N/M². FORNECIMENTO</t>
  </si>
  <si>
    <t>TUBO PRFV DEFOFO COM JUNTA ELASTICA INTEGRADA, CLASSE PN-6,COM DIAMETRO DE 300MM / SN 5000 N/M2. FORNECIMENTO</t>
  </si>
  <si>
    <t>TUBO PRFV DEFOFO COM JUNTA ELASTICA INTEGRADA, CLASSE PN-6,COM DIAMETRO DE 350MM / SN 5000 N/M2. FORNECIMENTO</t>
  </si>
  <si>
    <t>TUBO PRFV DEFOFO COM JUNTA ELASTICA INTEGRADA, CLASSE PN-6,COM DIAMETRO DE 400MM / SN 5000 N/M2. FORNECIMENTO</t>
  </si>
  <si>
    <t>TUBO PRFV DEFOFO COM JUNTA ELASTICA INTEGRADA, CLASSE PN-6,COM DIAMETRO DE 500MM / 5000 N/M2. FORNECIMENTO</t>
  </si>
  <si>
    <t>TUBO PRFV DEFOFO COM JUNTA ELASTICA INTEGRADA, CLASSE PN-6,COM DIAMETRO DE 600MM / SN 5000N/M2. FORNECIMENTO</t>
  </si>
  <si>
    <t>TUBO PRFV DEFOFO COM JUNTA ELASTICA INTEGRADA, CLASSE PN-6,COM DIAMETRO DE 700MM / SN 5000N/M2. FORNECIMENTO</t>
  </si>
  <si>
    <t>TUBO PRFV DEFOFO COM JUNTA ELASTICA INTEGRADA, CLASSE PN-6,COM DIAMETRO DE 800MM / SN 5000 N/M2. FORNECIMENTO</t>
  </si>
  <si>
    <t>TUBO PRFV DEFOFO COM JUNTA ELASTICA INTEGRADA, CLASSE PN-6,COM DIAMETRO DE 900MM / SN 5000 N/M2. FORNECIMENTO</t>
  </si>
  <si>
    <t>TUBO PRFV DEFOFO COM JUNTA ELASTICA INTEGRADA, CLASSE PN-6,COM DIAMETRO DE 1000MM / SN 5000 N/M2. FORNECIMENTO</t>
  </si>
  <si>
    <t>TUBO PRFV DEFOFO COM JUNTA ELASTICA INTEGRADA, CLASSE PN-6,COM DIAMETRO DE 1200MM / SN 5000 N/M2. FORNECIMENTO</t>
  </si>
  <si>
    <t>TUBO PRFV DEFOFO COM JUNTA ELASTICA INTEGRADA, CLASSE PN-6,COM DIAMETRO DE 1300MM / SN 5000N/M². FORNECIMENTO</t>
  </si>
  <si>
    <t>TUBO PRFV DEFOFO COM JUNTA ELASTICA INTEGRADA, CLASSE PN-6,COM DIAMETRO DE 1400MM / SN 5000N/M². FORNECIMENTO</t>
  </si>
  <si>
    <t>TUBO PRFV DEFOFO COM JUNTA ELASTICA INTEGRADA, CLASSE PN-6,COM DIAMETRO DE 1500MM / SN 5000N/M². FORNECIMENTO</t>
  </si>
  <si>
    <t>TUBO PRFV DEFOFO COM JUNTA ELASTICA INTEGRADA, CLASSE PN-10,COM DIAMETRO DE 50MM / SN 5000N/M². FORNECIMENTO</t>
  </si>
  <si>
    <t>TUBO PRFV DEFOFO COM JUNTA ELASTICA INTEGRADA, CLASSE PN-10,COM DIAMETRO DE 100MM / SN 5000N/M². FORNECIMENTO</t>
  </si>
  <si>
    <t>TUBO PRFV DEFOFO COM JUNTA ELASTICA INTEGRADA, CLASSE PN-10,COM DIAMETRO DE 150MM / SN 5000N/M². FORNECIMENTO</t>
  </si>
  <si>
    <t>TUBO PRFV DEFOFO COM JUNTA ELASTICA INTEGRADA, CLASSE PN-10,COM DIAMETRO DE 200MM / SN 5000N/M². FORNECIMENTO</t>
  </si>
  <si>
    <t>TUBO PRFV DEFOFO COM JUNTA ELASTICA INTEGRADA, CLASSE PN-10,COM DIAMETRO 250MM / SN 5000N/M². FORNECIMENTO</t>
  </si>
  <si>
    <t>TUBO PRFV DEFOFO COM JUNTA ELASTICA INTEGRADA,CLASSE PN-10,COM DIAMETRO DE 300MM / SN 5000 N/M2. FORNECIMENTO</t>
  </si>
  <si>
    <t>TUBO PRFV DEFOFO COM JUNTA ELASTICA INTEGRADA,CLASSE PN-10,COM DIAMETRO DE 350MM / SN 5000 N/M2. FORNECIMENTO</t>
  </si>
  <si>
    <t>TUBO PRFV DEFOFO COM JUNTA ELASTICA INTEGRADA,CLASSE PN-10,COM DIAMETRO DE 400MM / SN 5000 N/M2. FORNECIMENTO</t>
  </si>
  <si>
    <t>TUBO PRFV DEFOFO COM JUNTA ELASTICA INTEGRADA,CLASSE PN-10,COM DIAMETRO DE 500MM / SN 5000 N/M2. FORNECIMENTO</t>
  </si>
  <si>
    <t>TUBO PRFV DEFOFO COM JUNTA ELASTICA INTEGRADA,CLASSE PN-10,COM DIAMETRO DE 600MM / SN 5000 N/M2. FORNECIMENTO</t>
  </si>
  <si>
    <t>TUBO PRFV DEFOFO COM JUNTA ELASTICA INTEGRADA,CLASSE PN-10,COM DIAMETRO DE 700MM / SN 5000 N/M2. FORNECIMENTO</t>
  </si>
  <si>
    <t>TUBO PRFV DEFOFO COM JUNTA ELASTICA INTEGRADA,CLASSE PN-10,COM DIAMETRO DE 800MM / SN 5000 N/M2. FORNECIMENTO</t>
  </si>
  <si>
    <t>TUBO PRFV DEFOFO COM JUNTA ELASTICA INTEGRADA,CLASSE PN-10,COM DIAMETRO DE 900MM / SN 5000 N/M2. FORNECIMENTO</t>
  </si>
  <si>
    <t>TUBO PRFV DEFOFO COM JUNTA ELASTICA INTEGRADA,CLASSE PN-10,COM DIAMETRO DE 1000MM / SN 5000 N/M2. FORNECIMENTO</t>
  </si>
  <si>
    <t>TUBO PRFV DEFOFO COM JUNTA ELASTICA INTEGRADA,CLASSE PN-10,COM DIAMETRO DE 1200MM / SN 5000 N/M2. FORNECIMENTO</t>
  </si>
  <si>
    <t>TUBO PRFV DEFOFO COM JUNTA ELASTICA INTEGRADA, CLASSE PN-10,COM DIAMETRO DE 1300MM / SN 5000N/M². FORNECIMENTO</t>
  </si>
  <si>
    <t>TUBO PRFV DEFOFO COM JUNTA ELASTICA INTEGRADA, CLASSE PN-10,COM DIAMETRO DE 1400MM / SN 5000N/M². FORNECIMENTO</t>
  </si>
  <si>
    <t>TUBO PRFV DEFOFO COM JUNTA ELASTICA INTEGRADA, CLASSE PN-10,COM DIAMETRO DE 1500MM / SN 5000N/M². FORNECIMENTO</t>
  </si>
  <si>
    <t>TUBO PRFV DEFOFO COM JUNTA ELASTICA INTEGRADA, CLASSE PN-16,COM DIAMETRO DE 50MM / SN 5000N/M². FORNECIMENTO</t>
  </si>
  <si>
    <t>TUBO PRFV DEFOFO COM JUNTA ELASTICA INTEGRADA, CLASSE PN-16,COM DIAMETRO DE 100MM / SN 5000N/M². FORNECIMENTO</t>
  </si>
  <si>
    <t>TUBO PRFV DEFOFO COM JUNTA ELASTICA INTEGRADA, CLASSE PN-16,COM DIAMETRO DE 150MM / SN 5000N/M². FORNECIMENTO</t>
  </si>
  <si>
    <t>TUBO PRFV DEFOFO COM JUNTA ELASTICA INTEGRADA, CLASSE PN-16,COM DIAMETRO DE 200MM / SN 5000N/M². FORNECIMENTO</t>
  </si>
  <si>
    <t>TUBO PRFV DEFOFO COM JUNTA ELASTICA INTEGRADA, CLASSE PN-16,COM DIAMETRO DE 250MM / SN 5000N/M². FORNECIMENTO</t>
  </si>
  <si>
    <t>TUBO PRFV DEFOFO COM JUNTA ELASTICA INTEGRADA,CLASSE PN-16,COM DIAMETRO DE 300MM / SN 5000 N/M2. FORNECIMENTO</t>
  </si>
  <si>
    <t>TUBO PRFV DEFOFO COM JUNTA ELASTICA INTEGRADA,CLASSE PN-16,COM DIAMETRO DE 350MM / SN 5000 N/M2. FORNECIMENTO</t>
  </si>
  <si>
    <t>TUBO PRFV DEFOFO COM JUNTA ELASTICA INTEGRADA,CLASSE PN-16,COM DIAMETRO DE 400MM / SN 5000 N/M2. FORNECIMENTO</t>
  </si>
  <si>
    <t>TUBO PRFV DEFOFO COM JUNTA ELASTICA INTEGRADA,CLASSE PN-16,COM DIAMETRO DE 500MM / SN 5000 N/M2. FORNECIMENTO</t>
  </si>
  <si>
    <t>TUBO PRFV DEFOFO COM JUNTA ELASTICA INTEGRADA,CLASSE PN-16,COM DIAMETRO DE 600MM / SN 5000 N/M2. FORNECIMENTO</t>
  </si>
  <si>
    <t>TUBO PRFV DEFOFO COM JUNTA ELASTICA INTEGRADA,CLASSE PN-16,COM DIAMETRO DE 700MM / SN 5000 N/M2. FORNECIMENTO</t>
  </si>
  <si>
    <t>TUBO PRFV DEFOFO COM JUNTA ELASTICA INTEGRADA,CLASSE PN-16,COM DIAMETRO DE 800MM / SN 5000 N/M2. FORNECIMENTO</t>
  </si>
  <si>
    <t>TUBO PRFV DEFOFO COM JUNTA ELASTICA INTEGRADA,CLASSE PN-16,COM DIAMETRO DE 900MM / SN 5000 N/M2. FORNECIMENTO</t>
  </si>
  <si>
    <t>TUBO PRFV DEFOFO COM JUNTA ELASTICA INTEGRADA,CLASSE PN-16,COM DIAMETRO DE 1000MM / SN 5000 N/M2. FORNECIMENTO</t>
  </si>
  <si>
    <t>TUBO PRFV DEFOFO COM JUNTA ELASTICA INTEGRADA,CLASSE PN-16,COM DIAMETRO DE 1200MM / SN 5000 N/M2. FORNECIMENTO</t>
  </si>
  <si>
    <t>TUBO PRFV DEFOFO COM JUNTA ELASTICA INTEGRADA, CLASSE PN-16,COM DIAMETRO DE 1300MM / SN 5000N/M². FORNECIMENTO</t>
  </si>
  <si>
    <t>TUBO PRFV DEFOFO COM JUNTA ELASTICA INTEGRADA, CLASSE PN-16,COM DIAMETRO DE 1400MM / SN 5000N/M². FORNECIMENTO</t>
  </si>
  <si>
    <t>TUBO PRFV DEFOFO COM JUNTA ELASTICA INTEGRADA, CLASSE PN-16,COM DIAMETRO DE 1500MM / SN 5000N/M². FORNECIMENTO</t>
  </si>
  <si>
    <t>TUBO PRFV DEFOFO COM JUNTA ELASTICA INTEGRADA, CLASSE PN-6,COM DIAMETRO DE 50MM / SN 10000N/M². FORNECIMENTO</t>
  </si>
  <si>
    <t>TUBO PRFV DEFOFO COM JUNTA ELASTICA INTEGRADA, CLASSE PN-6,COM DIAMETRO DE 100MM / SN 10000N/M². FORNECIMENTO</t>
  </si>
  <si>
    <t>TUBO PRFV DEFOFO COM JUNTA ELASTICA INTEGRADA, CLASSE PN-6,COM DIAMETRO DE 150MM / SN 10000N/M². FORNECIMENTO</t>
  </si>
  <si>
    <t>TUBO PRFV DEFOFO COM JUNTA ELASTICA INTEGRADA, CLASSE PN-6,COM DIAMETRO DE 200MM / SN 10000N/M². FORNECIMENTO</t>
  </si>
  <si>
    <t>TUBO PRFV DEFOFO COM JUNTA ELASTICA INTEGRADA, CLASSE PN-6,COM DIAMETRO DE 250MM / SN 10000N/M². FORNECIMENTO</t>
  </si>
  <si>
    <t>TUBO PRFV DEFOFO COM JUNTA ELASTICA INTEGRADA, CLASSE PN-6,COM DIAMETRO DE 300MM / SN 10000N/M². FORNECIMENTO</t>
  </si>
  <si>
    <t>TUBO PRFV DEFOFO COM JUNTA ELASTICA INTEGRADA, CLASSE PN-6,COM DIAMETRO DE 350MM / SN 10000N/M². FORNECIMENTO</t>
  </si>
  <si>
    <t>TUBO PRFV DEFOFO COM JUNTA ELASTICA INTEGRADA, CLASSE PN-6,COM DIAMETRO DE 400MM / SN 10000N/M². FORNECIMENTO</t>
  </si>
  <si>
    <t>TUBO PRFV DEFOFO COM JUNTA ELASTICA INTEGRADA, CLASSE PN-6,COM DIAMETRO DE 500MM / SN 10000N/M². FORNECIMENTO</t>
  </si>
  <si>
    <t>TUBO PRFV DEFOFO COM JUNTA ELASTICA INTEGRADA, CLASSE PN-6,COM DIAMETRO DE 600MM / SN 10000N/M². FORNECIMENTO</t>
  </si>
  <si>
    <t>TUBO PRFV DEFOFO COM JUNTA ELASTICA INTEGRADA, CLASSE PN-6,COM DIAMETRO DE 700MM / SN 10000N/M². FORNECIMENTO</t>
  </si>
  <si>
    <t>TUBO PRFV DEFOFO COM JUNTA ELASTICA INTEGRADA, CLASSE PN-6,COM DIAMETRO DE 800MM / SN 10000N/M². FORNECIMENTO</t>
  </si>
  <si>
    <t>TUBO PRFV DEFOFO COM JUNTA ELASTICA INTEGRADA, CLASSE PN-6,COM DIAMETRO DE 900MM / SN 10000N/M². FORNECIMENTO</t>
  </si>
  <si>
    <t>TUBO PRFV DEFOFO COM JUNTA ELASTICA INTEGRADA, CLASSE PN-6,COM DIAMETRO DE 1000MM / SN 10000N/M². FORNECIMENTO</t>
  </si>
  <si>
    <t>TUBO PRFV DEFOFO COM JUNTA ELASTICA INTEGRADA, CLASSE PN-6,COM DIAMETRO DE 1200MM / SN 10000N/M². FORNECIMENTO</t>
  </si>
  <si>
    <t>TUBO PRFV DEFOFO COM JUNTA ELASTICA INTEGRADA, CLASSE PN-6,COM DIAMETRO DE 1300MM / SN 10000N/M². FORNECIMENTO</t>
  </si>
  <si>
    <t>TUBO PRFV DEFOFO COM JUNTA ELASTICA INTEGRADA, CLASSE PN-6,COM DIAMETRO DE 1400MM / SN 10000N/M². FORNECIMENTO</t>
  </si>
  <si>
    <t>TUBO PRFV DEFOFO COM JUNTA ELASTICA INTEGRADA, CLASSE PN-6,COM DIAMETRO DE 1500MM / SN 10000N/M². FORNECIMENTO</t>
  </si>
  <si>
    <t>TUBO PRFV DEFOFO COM JUNTA ELASTICA INTEGRADA, CLASSE PN-10,COM DIAMETRO DE 50MM / SN 10000N/M². FORNECIMENTO</t>
  </si>
  <si>
    <t>TUBO PRFV DEFOFO COM JUNTA ELASTICA INTEGRADA, CLASSE PN-10,COM DIAMETRO DE 100MM / SN 10000N/M². FORNECIMENTO</t>
  </si>
  <si>
    <t>TUBO PRFV DEFOFO COM JUNTA ELASTICA INTEGRADA, CLASSE PN-10,COM DIAMETRO DE 150MM / SN 10000N/M². FORNECIMENTO</t>
  </si>
  <si>
    <t>TUBO PRFV DEFOFO COM JUNTA ELASTICA INTEGRADA, CLASSE PN-10,COM DIAMETRO DE 200MM / SN 10000N/M². FORNECIMENTO</t>
  </si>
  <si>
    <t>TUBO PRFV DEFOFO COM JUNTA ELASTICA INTEGRADA, CLASSE PN-10,COM DIAMETRO DE 250MM / SN 10000N/M². FORNECIMENTO</t>
  </si>
  <si>
    <t>TUBO PRFV DEFOFO COM JUNTA ELASTICA INTEGRADA, CLASSE PN-10,COM DIAMETRO DE 300MM / SN 10000N/M². FORNECIMENTO</t>
  </si>
  <si>
    <t>TUBO PRFV DEFOFO COM JUNTA ELASTICA INTEGRADA, CLASSE PN-10,COM DIAMETRO DE 350MM / SN 10000N/M². FORNECIMENTO</t>
  </si>
  <si>
    <t>TUBO PRFV DEFOFO COM JUNTA ELASTICA INTEGRADA, CLASSE PN-10,COM DIAMETRO DE 400MM / SN 10000N/M². FORNECIMENTO</t>
  </si>
  <si>
    <t>TUBO PRFV DEFOFO COM JUNTA ELASTICA INTEGRADA, CLASSE PN-10,COM DIAMETRO DE 500MM / SN 10000N/M². FORNECIMENTO</t>
  </si>
  <si>
    <t>TUBO PRFV DEFOFO COM JUNTA ELASTICA INTEGRADA, CLASSE PN-10,COM DIAMETRO DE 600MM / SN 10000N/M². FORNECIMENTO</t>
  </si>
  <si>
    <t>TUBO PRFV DEFOFO COM JUNTA ELASTICA INTEGRADA, CLASSE PN-10,COM DIAMETRO DE 700MM / SN 10000N/M². FORNECIMENTO</t>
  </si>
  <si>
    <t>TUBO PRFV DEFOFO COM JUNTA ELASTICA INTEGRADA, CLASSE PN-10,COM DIAMETRO DE 800MM / SN 10000N/M². FORNECIMENTO</t>
  </si>
  <si>
    <t>TUBO PRFV DEFOFO COM JUNTA ELASTICA INTEGRADA, CLASSE PN-10,COM DIAMETRO DE 900MM / SN 10000N/M². FORNECIMENTO</t>
  </si>
  <si>
    <t>TUBO PRFV DEFOFO COM JUNTA ELASTICA INTEGRADA, CLASSE PN-10,COM DIAMETRO DE 1000MM / SN 10000N/M². FORNECIMENTO</t>
  </si>
  <si>
    <t>TUBO PRFV DEFOFO COM JUNTA ELASTICA INTEGRADA, CLASSE PN-10,COM DIAMETRO DE 1200MM / SN 10000N/M². FORNECIMENTO</t>
  </si>
  <si>
    <t>TUBO PRFV DEFOFO COM JUNTA ELASTICA INTEGRADA, CLASSE PN-10,COM DIAMETRO DE 1300MM / SN 10000N/M². FORNECIMENTO</t>
  </si>
  <si>
    <t>TUBO PRFV DEFOFO COM JUNTA ELASTICA INTEGRADA, CLASSE PN-10,COM DIAMETRO DE 1400MM / SN 10000N/M². FORNECIMENTO</t>
  </si>
  <si>
    <t>TUBO PRFV DEFOFO COM JUNTA ELASTICA INTEGRADA, CLASSE PN-10,COM DIAMETRO DE 1500MM / SN 10000N/M². FORNECIMENTO</t>
  </si>
  <si>
    <t>TUBO PRFV DEFOFO COM JUNTA ELASTICA INTEGRADA, CLASSE PN-16,COM DIAMETRO DE 50MM / SN 10000N/M². FORNECIMENTO</t>
  </si>
  <si>
    <t>TUBO PRFV DEFOFO COM JUNTA ELASTICA INTEGRADA, CLASSE PN-16,COM DIAMETRO DE 100MM / SN 10000N/M². FORNECIMENTO</t>
  </si>
  <si>
    <t>TUBO PRFV DEFOFO COM JUNTA ELASTICA INTEGRADA, CLASSE PN-16,COM DIAMETRO DE 150MM / SN 10000N/M². FORNECIMENTO</t>
  </si>
  <si>
    <t>TUBO PRFV DEFOFO COM JUNTA ELASTICA INTEGRADA, CLASSE PN-16,COM DIAMETRO DE 200MM / SN 10000N/M². FORNECIMENTO</t>
  </si>
  <si>
    <t>TUBO PRFV DEFOFO COM JUNTA ELASTICA INTEGRADA, CLASSE PN-16,COM DIAMETRO DE 250MM / SN 10000N/M². FORNECIMENTO</t>
  </si>
  <si>
    <t>TUBO PRFV DEFOFO COM JUNTA ELASTICA INTEGRADA, CLASSE PN-16,COM DIAMETRO DE 300MM / SN 10000N/M². FORNECIMENTO</t>
  </si>
  <si>
    <t>TUBO PRFV DEFOFO COM JUNTA ELASTICA INTEGRADA, CLASSE PN-16,COM DIAMETRO DE 350MM / SN 10000N/M². FORNECIMENTO</t>
  </si>
  <si>
    <t>TUBO PRFV DEFOFO COM JUNTA ELASTICA INTEGRADA, CLASSE PN-16,COM DIAMETRO DE 400MM / SN 10000N/M2. FORNECIMENTO</t>
  </si>
  <si>
    <t>TUBO PRFV DEFOFO COM JUNTA ELASTICA INTEGRADA, CLASSE PN-16,COM DIAMETRO DE 500MM / SN 10000N/M². FORNECIMENTO</t>
  </si>
  <si>
    <t>TUBO PRFV DEFOFO COM JUNTA ELASTICA INTEGRADA, CLASSE PN-16,COM DIAMETRO DE 600MM / SN 10000N/M². FORNECIMENTO</t>
  </si>
  <si>
    <t>TUBO PRFV DEFOFO COM JUNTA ELASTICA INTEGRADA, CLASSE PN-16,COM DIAMETRO DE 700MM / SN 10000N/M². FORNECIMENTO</t>
  </si>
  <si>
    <t>TUBO PRFV DEFOFO COM JUNTA ELASTICA INTEGRADA, CLASSE PN-16,COM DIAMETRO DE 800MM / SN 10000N/M². FORNECIMENTO</t>
  </si>
  <si>
    <t>TUBO PRFV DEFOFO COM JUNTA ELASTICA INTEGRADA, CLASSE PN-16,COM DIAMETRO DE 900MM / SN 10000N/M². FORNECIMENTO</t>
  </si>
  <si>
    <t>TUBO PRFV DEFOFO COM JUNTA ELASTICA INTEGRADA, CLASSE PN-16,COM DIAMETRO DE 1000MM / SN 10000N/M². FORNECIMENTO</t>
  </si>
  <si>
    <t>TUBO PRFV DEFOFO COM JUNTA ELASTICA INTEGRADA, CLASSE PN-16,COM DIAMETRO DE 1200MM / SN 10000N/M². FORNECIMENTO</t>
  </si>
  <si>
    <t>TUBO PRFV DEFOFO COM JUNTA ELASTICA INTEGRADA, CLASSE PN-16,COM DIAMETRO DE 1300MM / SN 10000N/M². FORNECIMENTO</t>
  </si>
  <si>
    <t>TUBO PRFV DEFOFO COM JUNTA ELASTICA INTEGRADA, CLASSE PN-16,COM DIAMETRO DE 1400MM / SN 10000N/M². FORNECIMENTO</t>
  </si>
  <si>
    <t>TUBO PRFV DEFOFO COM JUNTA ELASTICA INTEGRADA, CLASSE PN-16,COM DIAMETRO DE 1500MM / SN 10000N/M². FORNECIMENTO</t>
  </si>
  <si>
    <t>TUBO DE CONCRETO ARMADO, CLASSE EA-2(NBR-8890/03),JUNTA ELASTICA,PARA ESGOTO SANITARIO,COM DIAMETRO DE  400MM,INCLUSIVEANEL DE BORRACHA. FORNECIMENTO</t>
  </si>
  <si>
    <t>TUBO DE CONCRETO ARMADO, CLASSE EA-2(NBR-8890/03),JUNTA ELASTICA,PARA ESGOTO SANITARIO,COM DIAMETRO DE  500MM,INCLUSIVEANEL DE BORRACHA. FORNECIMENTO</t>
  </si>
  <si>
    <t>TUBO DE CONCRETO ARMADO, CLASSE EA-2(NBR-8890/03),JUNTA ELASTICA,PARA ESGOTO SANITARIO,COM DIAMETRO DE  600MM,INCLUSIVEANEL DE BORRACHA. FORNECIMENTO</t>
  </si>
  <si>
    <t>TUBO DE CONCRETO ARMADO, CLASSE EA-2(NBR-8890/03),JUNTA ELASTICA,PARA ESGOTO SANITARIO,COM DIAMETRO DE  700MM,INCLUSIVEANEL DE BORRACHA. FORNECIMENTO</t>
  </si>
  <si>
    <t>TUBO DE CONCRETO ARMADO, CLASSE EA-2(NBR-8890/03),JUNTA ELASTICA,PARA ESGOTO SANITARIO,COM DIAMETRO DE  800MM,INCLUSIVEANEL DE BORRACHA. FORNECIMENTO</t>
  </si>
  <si>
    <t>TUBO DE CONCRETO ARMADO, CLASSE EA-2(NBR-8890/03),JUNTA ELASTICA,PARA ESGOTO SANITARIO,COM DIAMETRO DE  900MM,INCLUSIVEANEL DE BORRACHA. FORNECIMENTO</t>
  </si>
  <si>
    <t>TUBO DE CONCRETO ARMADO, CLASSE EA-2(NBR-8890/03),JUNTA ELASTICA,PARA ESGOTO SANITARIO,COM DIAMETRO DE 1000MM,INCLUSIVEANEL DE BORRACHA. FORNECIMENTO</t>
  </si>
  <si>
    <t>TUBO DE CONCRETO ARMADO, CLASSE EA-2(NBR-8890/03),JUNTA ELASTICA,PARA ESGOTO SANITARIO,COM DIAMETRO DE 1200MM,INCLUSIVEANEL DE BORRACHA. FORNECIMENTO</t>
  </si>
  <si>
    <t>TUBO DE CONCRETO ARMADO, CLASSE EA-2(NBR-8890/03),JUNTA ELASTICA,PARA ESGOTO SANITARIO,COM DIAMETRO DE 1500MM,INCLUSIVEANEL DE BORRACHA. FORNECIMENTO</t>
  </si>
  <si>
    <t>TUBO DE CONCRETO ARMADO, CLASSE EA-2(NBR 8890/03),JUNTA ELASTICA,PARA ESGOTO SANITARIO,COM DIAMETRO DE 1750MM,INCLUSIVEANEL DE BORRACHA. FORNECIMENTO</t>
  </si>
  <si>
    <t>TUBO DE CONCRETO ARMADO, CLASSE EA-2(NBR 8890/03),JUNTA ELASTICA,PARA ESGOTO SANITARIO,COM DIAMETRO DE 2000MM,INCLUSIVEANEL DE BORRACHA. FORNECIMENTO</t>
  </si>
  <si>
    <t>TUBO DE CONCRETO ARMADO, CLASSE EA-3(NBR 8890/03),JUNTA ELASTICA,PARA ESGOTO SANITARIO,COM DIAMETRO DE  400MM,INCLUSIVEANEL DE BORRACHA. FORNECIMENTO</t>
  </si>
  <si>
    <t>TUBO DE CONCRETO ARMADO, CLASSE EA-3(NBR 8890/03),JUNTA ELASTICA,PARA ESGOTO SANITARIO,COM DIAMETRO DE  500MM,INCLUSIVEANEL DE BORRACHA. FORNECIMENTO</t>
  </si>
  <si>
    <t>TUBO DE CONCRETO ARMADO, CLASSE EA-3(NBR 8890/03),JUNTA ELASTICA,PARA ESGOTO SANITARIO,COM DIAMETRO DE  600MM,INCLUSIVEANEL DE BORRACHA. FORNECIMENTO</t>
  </si>
  <si>
    <t>TUBO DE CONCRETO ARMADO, CLASSE EA-3(NBR 8890/03),JUNTA ELASTICA,PARA ESGOTO SANITARIO,COM DIAMETRO DE  700MM,INCLUSIVEANEL DE BORRACHA. FORNECIMENTO</t>
  </si>
  <si>
    <t>TUBO DE CONCRETO ARMADO, CLASSE EA-3(NBR 8890/03),JUNTA ELASTICA,PARA ESGOTO SANITARIO,COM DIAMETRO DE  800MM,INCLUSIVEANEL DE BORRACHA. FORNECIMENTO</t>
  </si>
  <si>
    <t>TUBO DE CONCRETO ARMADO, CLASSE EA-3(NBR 8890/03),JUNTA ELASTICA,PARA ESGOTO SANITARIO,COM DIAMETRO DE  900MM,INCLUSIVEANEL DE BORRACHA. FORNECIMENTO</t>
  </si>
  <si>
    <t>TUBO DE CONCRETO ARMADO, CLASSE EA-3(NBR 8890/03),JUNTA ELASTICA,PARA ESGOTO SANITARIO,COM DIAMETRO DE 1000MM,INCLUSIVEANEL DE BORRACHA. FORNECIMENTO</t>
  </si>
  <si>
    <t>TUBO DE CONCRETO ARMADO, CLASSE EA-3(NBR 8890/03),JUNTA ELASTICA,PARA ESGOTO SANITARIO,COM DIAMETRO DE 1200MM,INCLUSIVEANEL DE BORRACHA. FORNECIMENTO</t>
  </si>
  <si>
    <t>TUBO DE CONCRETO ARMADO, CLASSE EA-3(NBR 8890/03),JUNTA ELASTICA,PARA ESGOTO SANITARIO,COM DIAMETRO DE 1500MM,INCLUSIVEANEL DE BORRACHA. FORNECIMENTO</t>
  </si>
  <si>
    <t>TUBO DE CONCRETO ARMADO, CLASSE EA-4(NBR 8890/03),JUNTA ELASTICA,PARA ESGOTO SANITARIO,COM DIAMETRO DE  400MM,INCLUSIVEANEL DE BORRACHA. FORNECIMENTO</t>
  </si>
  <si>
    <t>TUBO DE CONCRETO ARMADO, CLASSE EA-4(NBR 8890/03),JUNTA ELASTICA,PARA ESGOTO SANITARIO,COM DIAMETRO DE  500MM,INCLUSIVEANEL DE BORRACHA. FORNECIMENTO</t>
  </si>
  <si>
    <t>TUBO DE CONCRETO ARMADO, CLASSE EA-4(NBR 8890/03),JUNTA ELASTICA,PARA ESGOTO SANITARIO,COM DIAMETRO DE  600MM,INCLUSIVEANEL DE BORRACHA. FORNECIMENTO</t>
  </si>
  <si>
    <t>TUBO DE CONCRETO ARMADO, CLASSE EA-4(NBR 8890/03),JUNTA ELASTICA,PARA ESGOTO SANITARIO,COM DIAMETRO DE  700MM,INCLUSIVEANEL DE BORRACHA. FORNECIMENTO</t>
  </si>
  <si>
    <t>TUBO DE CONCRETO ARMADO, CLASSE EA-4(NBR 8890/03),JUNTA ELASTICA,PARA ESGOTO SANITARIO,COM DIAMETRO DE  800MM,INCLUSIVEANEL DE BORRACHA. FORNECIMENTO</t>
  </si>
  <si>
    <t>TUBO DE CONCRETO ARMADO, CLASSE EA-4(NBR 8890/03),JUNTA ELASTICA,PARA ESGOTO SANITARIO,COM DIAMETRO DE  900MM,INCLUSIVEANEL DE BORRACHA. FORNECIMENTO</t>
  </si>
  <si>
    <t>TUBO DE CONCRETO ARMADO, CLASSE EA-4(NBR 8890/03),JUNTA ELASTICA,PARA ESGOTO SANITARIO,COM DIAMETRO DE 1000MM,INCLUSIVEANEL DE BORRACHA. FORNECIMENTO</t>
  </si>
  <si>
    <t>TUBO DE CONCRETO ARMADO, CLASSE EA-4(NBR 8890/03),JUNTA ELASTICA,PARA ESGOTO SANITARIO,COM DIAMETRO DE 1200MM,INCLUSIVEANEL DE BORRACHA. FORNECIMENTO</t>
  </si>
  <si>
    <t>TUBO DE CONCRETO ARMADO, CLASSE EA-4(NBR 8890/03),JUNTA ELASTICA,PARA ESGOTO SANITARIO,COM DIAMETRO DE 1500MM,INCLUSIVEANEL DE BORRACHA. FORNECIMENTO</t>
  </si>
  <si>
    <t>TUBO DE CONCRETO ARMADO, CLASSE PA-1,PARA GALERIAS DE AGUASPLUVIAIS,COM DIAMETRO DE  300MM,JUNTA DE ARGAMASSA. FORNECIMENTO</t>
  </si>
  <si>
    <t>TUBO DE CONCRETO ARMADO, CLASSE PA-1,PARA GALERIAS DE AGUASPLUVIAIS,COM DIAMETRO DE  400MM,JUNTA DE ARGAMASSA. FORNECIMENTO</t>
  </si>
  <si>
    <t>TUBO DE CONCRETO ARMADO, CLASSE PA-1,PARA GALERIAS DE AGUASPLUVIAIS,COM DIAMETRO DE  500MM,JUNTA DE ARGAMASSA. FORNECIMENTO</t>
  </si>
  <si>
    <t>TUBO DE CONCRETO ARMADO, CLASSE PA-1,PARA GALERIAS DE AGUASPLUVIAIS,COM DIAMETRO DE  600MM,JUNTA DE ARGAMASSA. FORNECIMENTO</t>
  </si>
  <si>
    <t>TUBO DE CONCRETO ARMADO, CLASSE PA-1,PARA GALERIAS DE AGUASPLUVIAIS,COM DIAMETRO DE  700MM,JUNTA DE ARGAMASSA. FORNECIMENTO</t>
  </si>
  <si>
    <t>TUBO DE CONCRETO ARMADO, CLASSE PA-1,PARA GALERIAS DE AGUASPLUVIAIS,COM DIAMETRO DE  800MM,JUNTA DE ARGAMASSA. FORNECIMENTO</t>
  </si>
  <si>
    <t>TUBO DE CONCRETO ARMADO, CLASSE PA-1,PARA GALERIAS DE AGUASPLUVIAIS,COM DIAMETRO DE  900MM,JUNTA DE ARGAMASSA. FORNECIMENTO</t>
  </si>
  <si>
    <t>TUBO DE CONCRETO ARMADO, CLASSE PA-1,PARA GALERIAS DE AGUASPLUVIAIS,COM DIAMETRO DE 1000MM,JUNTA DE ARGAMASSA. FORNECIMENTO</t>
  </si>
  <si>
    <t>TUBO DE CONCRETO ARMADO, CLASSE PA-1,PARA GALERIAS DE AGUASPLUVIAIS,COM DIAMETRO DE 1200MM,JUNTA DE ARGAMASSA. FORNECIMENTO</t>
  </si>
  <si>
    <t>TUBO DE CONCRETO ARMADO, CLASSE PA-1,PARA GALERIAS DE AGUASPLUVIAIS,COM DIAMETRO DE 1500MM,JUNTA DE ARGAMASSA. FORNECIMENTO</t>
  </si>
  <si>
    <t>TUBO DE CONCRETO ARMADO, CLASSE PA-2,PARA GALERIAS DE AGUASPLUVIAIS,COM DIAMETRO DE  300MM,JUNTA DE ARGAMASSA. FORNECIMENTO</t>
  </si>
  <si>
    <t>TUBO DE CONCRETO ARMADO, CLASSE PA-2,PARA GALERIAS DE AGUASPLUVIAIS,COM DIAMETRO DE  400MM,JUNTA DE ARGAMASSA. FORNECIMENTO</t>
  </si>
  <si>
    <t>TUBO DE CONCRETO ARMADO, CLASSE PA-2,PARA GALERIAS DE AGUASPLUVIAIS,COM DIAMETRO DE  500MM,JUNTA DE ARGAMASSA. FORNECIMENTO</t>
  </si>
  <si>
    <t>TUBO DE CONCRETO ARMADO, CLASSE PA-2,PARA GALERIAS DE AGUASPLUVIAIS,COM DIAMETRO DE  600MM,JUNTA DE ARGAMASSA. FORNECIMENTO</t>
  </si>
  <si>
    <t>TUBO DE CONCRETO ARMADO, CLASSE PA-2,PARA GALERIAS DE AGUASPLUVIAIS,COM DIAMETRO DE  700MM,JUNTA DE ARGAMASSA. FORNECIMENTO</t>
  </si>
  <si>
    <t>TUBO DE CONCRETO ARMADO, CLASSE PA-2,PARA GALERIAS DE AGUASPLUVIAIS,COM DIAMETRO DE  800MM,JUNTA DE ARGAMASSA. FORNECIMENTO</t>
  </si>
  <si>
    <t>TUBO DE CONCRETO ARMADO, CLASSE PA-2,PARA GALERIAS DE AGUASPLUVIAIS,COM DIAMETRO DE  900MM,JUNTA DE ARGAMASSA. FORNECIMENTO</t>
  </si>
  <si>
    <t>TUBO DE CONCRETO ARMADO, CLASSE PA-2,PARA GALERIAS DE AGUASPLUVIAIS,COM DIAMETRO DE 1000MM,JUNTA DE ARGAMASSA. FORNECIMENTO</t>
  </si>
  <si>
    <t>TUBO DE CONCRETO ARMADO, CLASSE PA-2,PARA GALERIAS DE AGUASPLUVIAIS,COM DIAMETRO DE 1200MM,JUNTA DE ARGAMASSA. FORNECIMENTO</t>
  </si>
  <si>
    <t>TUBO DE CONCRETO ARMADO, CLASSE PA-2,PARA GALERIAS DE AGUASPLUVIAIS,COM DIAMETRO DE 1500MM,JUNTA DE ARGAMASSA. FORNECIMENTO</t>
  </si>
  <si>
    <t>TUBO DE CONCRETO ARMADO, CLASSE PA-3,PARA GALERIAS DE AGUASPLUVIAIS,COM DIAMETRO DE  300MM,JUNTA DE ARGAMASSA. FORNECIMENTO</t>
  </si>
  <si>
    <t>TUBO DE CONCRETO ARMADO, CLASSE PA-3,PARA GALERIAS DE AGUASPLUVIAIS,COM DIAMETRO DE  400MM,JUNTA DE ARGAMASSA. FORNECIMENTO</t>
  </si>
  <si>
    <t>TUBO DE CONCRETO ARMADO, CLASSE PA-3,PARA GALERIAS DE AGUASPLUVIAIS,COM DIAMETRO DE  500MM,JUNTA DE ARGAMASSA. FORNECIMENTO</t>
  </si>
  <si>
    <t>TUBO DE CONCRETO ARMADO, CLASSE PA-3,PARA GALERIAS DE AGUASPLUVIAIS,COM DIAMETRO DE  600MM,JUNTA DE ARGAMASSA. FORNECIMENTO</t>
  </si>
  <si>
    <t>TUBO DE CONCRETO ARMADO, CLASSE PA-3,PARA GALERIAS DE AGUASPLUVIAIS,COM DIAMETRO DE  700MM,JUNTA DE ARGAMASSA. FORNECIMENTO</t>
  </si>
  <si>
    <t>TUBO DE CONCRETO ARMADO, CLASSE PA-3,PARA GALERIAS DE AGUASPLUVIAIS,COM DIAMETRO DE  800MM,JUNTA DE ARGAMASSA. FORNECIMENTO</t>
  </si>
  <si>
    <t>TUBO DE CONCRETO ARMADO, CLASSE PA-3,PARA GALERIAS DE AGUASPLUVIAIS,COM DIAMETRO DE  900MM,JUNTA DE ARGAMASSA. FORNECIMENTO</t>
  </si>
  <si>
    <t>TUBO DE CONCRETO ARMADO, CLASSE PA-3,PARA GALERIAS DE AGUASPLUVIAIS,COM DIAMETRO DE 1000MM,JUNTA DE ARGAMASSA. FORNECIMENTO</t>
  </si>
  <si>
    <t>TUBO DE CONCRETO ARMADO, CLASSE PA-3,PARA GALERIAS DE AGUASPLUVIAIS,COM DIAMETRO DE 1200MM,JUNTA DE ARGAMASSA. FORNECIMENTO</t>
  </si>
  <si>
    <t>TUBO DE CONCRETO ARMADO, CLASSE PA-3,PARA GALERIAS DE AGUASPLUVIAIS,COM DIAMETRO DE 1500MM,JUNTA DE ARGAMASSA. FORNECIMENTO</t>
  </si>
  <si>
    <t>TUBO DE CONCRETO ARMADO, CLASSE PA-4,PARA GALERIAS DE AGUASPLUVIAIS, COM DIAMETRO DE 300MM, JUNTA DE ARGAMASSA. FORNECIMENTO</t>
  </si>
  <si>
    <t>TUBO DE CONCRETO ARMADO, CLASSE PA-4,PARA GALERIAS DE AGUASPLUVIAIS,COM DIAMETRO DE 400MM,JUNTA DE ARGAMASSA. FORNECIMENTO</t>
  </si>
  <si>
    <t>TUBO DE CONCRETO ARMADO, CLASSE PA-4,PARA GALERIAS DE AGUASPLUVIAIS,COM DIAMETRO DE  500MM,JUNTA DE ARGAMASSA. FORNECIMENTO</t>
  </si>
  <si>
    <t>TUBO DE CONCRETO ARMADO, CLASSE PA-4,PARA GALERIAS DE AGUASPLUVIAIS,COM DIAMETRO DE  600MM,JUNTA DE ARGAMASSA. FORNECIMENTO</t>
  </si>
  <si>
    <t>TUBO DE CONCRETO ARMADO, CLASSE PA-4,PARA GALERIAS DE AGUASPLUVIAIS,COM DIAMETRO DE 700MM,JUNTA DE ARGAMASSA.FORNECIMENTO</t>
  </si>
  <si>
    <t>TUBO DE CONCRETO ARMADO, CLASSE PA-4,PARA GALERIAS DE AGUASPLUVIAIS,COM DIAMETRO DE  800MM,JUNTA DE ARGAMASSA. FORNECIMENTO</t>
  </si>
  <si>
    <t>TUBO DE CONCRETO ARMADO, CLASSE PA-4,PARA GALERIAS DE AGUASPLUVIAIS,COM DIAMETRO DE  900MM,JUNTA DE ARGAMASSA. FORNECIMENTO</t>
  </si>
  <si>
    <t>TUBO DE CONCRETO ARMADO, CLASSE PA-4,PARA GALERIAS DE AGUASPLUVIAIS,COM DIAMETRO DE 1000MM,JUNTA DE ARGAMASSA. FORNECIMENTO</t>
  </si>
  <si>
    <t>TUBO DE CONCRETO ARMADO, CLASSE PA-4,PARA GALERIAS DE AGUASPLUVIAIS,COM DIAMETRO DE 1200MM,JUNTA DE ARGAMASSA. FORNECIMENTO</t>
  </si>
  <si>
    <t>TUBO DE CONCRETO ARMADO, CLASSE PA-4,PARA GALERIAS DE AGUASPLUVIAIS,COM DIAMETRO DE 1500MM,JUNTA DE ARGAMASSA. FORNECIMENTO</t>
  </si>
  <si>
    <t>TUBO PVC-PBA,CLASSE 15(EB-183),PARA ADUCAO E DISTRIBUICAO DEAGUAS,COM DIAMETRO NOMINAL DE 50MM, INCLUSIVE ANEL DE BORRACHA. FORNECIMENTO</t>
  </si>
  <si>
    <t>TUBO PVC-PBA,CLASSE 15(EB-183),PARA ADUCAO E DISTRIBUICAO DEAGUAS,COM DIAMETRO NOMINAL DE 75MM, INCLUSIVE ANEL DE BORRACHA. FORNECIMENTO</t>
  </si>
  <si>
    <t>TUBO PVC-PBA,CLASSE 15(EB-183),PARA ADUCAO E DISTRIBUICAO DEAGUAS,COM DIAMETRO NOMINAL DE 100MM,INCLUSIVE ANEL DE BORRACHA. FORNECIMENTO</t>
  </si>
  <si>
    <t>TUBO PVC-PBA,CLASSE 20(EB-183),PARA ADUCAO E DISTRIBUICAO DEAGUAS,COM DIAMETRO NOMINAL DE  50MM,INCLUSIVE ANEL DE BORRACHA. FORNECIMENTO</t>
  </si>
  <si>
    <t>TUBO PVC-PBA,CLASSE 20(EB-183),PARA ADUCAO E DISTRIBUICAO DEAGUAS,COM DIAMETRO NOMINAL DE  75MM,INCLUSIVE ANEL DE BORRACHA. FORNECIMENTO</t>
  </si>
  <si>
    <t>TUBO PVC-PBA,CLASSE 20(EB-183),PARA ADUCAO E DISTRIBUICAO DEAGUAS,COM DIAMETRO NOMINAL DE 100MM,INCLUSIVE ANEL DE BORRACHA, FORNECIMENTO</t>
  </si>
  <si>
    <t>ADAPTADOR PVC-PBA (NBR 10351), PB, RQ X PBA COM DIAMETRONOMINAL DE 50MM, INCLUSIVE ANEL DE BORRACHA. FORNECIMENTO</t>
  </si>
  <si>
    <t>ADAPTADOR PVC-PBA (NBR 10351),PB,RQ X PBA COM DIAMETRO NOMINAL DE 75MM,INCLUSIVE ANEL DE BORRACHA.FORNECIMENTO</t>
  </si>
  <si>
    <t>ADAPTADOR PVC-PBA (NBR 10351),PB,RQ X PBA COM DIAMETRO NOMINAL DE 100MM,INCLUSIVE ANEL DE BORRACHA.FORNECIMENTO</t>
  </si>
  <si>
    <t>ADAPTADOR PVC-PBA (NBR 10351),PP,RQ X PBA COM DIAMETRO NOMINAL DE 50MM. FORNECIMENTO</t>
  </si>
  <si>
    <t>ADAPTADOR PVC-PBA (NBR 10351),PP,RQ X PBA COM DIAMETRO NOMINAL DE 75MM. FORNECIMENTO</t>
  </si>
  <si>
    <t>CAP PVC-PBA (NBR 10351),COM DIAMETRO NOMINAL DE 50MM,INCLUSIVE ANEL DE BORRACHA. FORNECIMENTO</t>
  </si>
  <si>
    <t>CAP PVC-PBA (NBR 10351),COM DIAMETRO NOMINAL DE 75MM,INCLUSIVE ANEL DE BORRACHA.FORNECIMENTO</t>
  </si>
  <si>
    <t>CAP PVC-PBA (NBR 10351),COM DIAMETRO NOMINAL DE 100MM,INCLUSIVE ANEL DE BORRACHA.FORNECIMENTO</t>
  </si>
  <si>
    <t>CRUZETA PVC-PBA (NBR 10351),BBBB COM DIAMETROS NOMINAIS DE50MMX50MM,INCLUSIVE ANEIS DE BORRACHA.FORNECIMENTO</t>
  </si>
  <si>
    <t>CRUZETA PVC-PBA (NBR 10351),BBBB COM DIAMETROS NOMINAIS DE75MMX50MM,INCLUSIVE ANEIS DE BORRACHA. FORNECIMENTO</t>
  </si>
  <si>
    <t>CRUZETA PVC-PBA (NBR 10351),BBBB COM DIAMETROS NOMINAIS DE75MMX75MM,INCLUSIVE ANEIS DE BORRACHA.FORNECIMENTO</t>
  </si>
  <si>
    <t>CRUZETA PVC-PBA (NBR 10351),BBBB COM DIAMETROS NOMINAIS DE100MMX100MM, INCLUSIVE ANEIS DE BORRACHA. FORNECIMENTO</t>
  </si>
  <si>
    <t>CURVA PVC-PBA (NBR 10351),DE 22°30`,PB,C/DIAMETRO NOMINAL DE50MM,INCLUSIVE ANEL DE BORRACHA.FORNECIMENTO</t>
  </si>
  <si>
    <t>CURVA PVC-PBA (NBR 10351),DE 22°30`,PB,C/DIAMETRO NOMINAL DE75MM,INCLUSIVE ANEL DE BORRACHA.FORNECIMENTO</t>
  </si>
  <si>
    <t>CURVA PVC-PBA (NBR 10351),DE 22°30`,PB,C/DIAMETRO NOMINAL DE100MM,INCLUSIVE ANEL DE BORRACHA.FORNECIMENTO</t>
  </si>
  <si>
    <t>CURVA PVC-PBA (NBR 10351), DE 45°, PB, COM DIAMETRO NOMINALDE 50MM,INCLUSIVE ANEL DE BORRACHA.FORNECIMENTO</t>
  </si>
  <si>
    <t>CURVA PVC-PBA (NBR 10351), DE 45°, PB, COM DIAMETRO NOMINALDE 75MM, INCLUSIVE ANEL DE BORRACHA. FORNECIMENTO</t>
  </si>
  <si>
    <t>CURVA PVC-PBA (NBR 10351), DE 45°, PB, COM DIAMETRO NOMINALDE 100MM, INCLUSIVE ANEL DE BORRACHA. FORNECIMENTO</t>
  </si>
  <si>
    <t>CURVA PVC-PBA (NBR 10351), DE 90°, PB, COM DIAMETRO NOMINALDE 50MM, INCLUSIVE ANEL DE BORRACHA. FORNECIMENTO</t>
  </si>
  <si>
    <t>CURVA PVC-PBA (NBR 10351), DE 90°, PB, COM DIAMETRO NOMINALDE 75MM, INCLUSIVE ANEL DE BORRACHA. FORNECIMENTO</t>
  </si>
  <si>
    <t>CURVA PVC-PBA (NBR 10351), DE 90°, PB, COM DIAMETRO NOMINALDE 100MM, INCLUSIVE ANEL DE BORRACHA. FORNECIMENTO</t>
  </si>
  <si>
    <t>EXTREMIDADE PVC-PBA (NBR 10351), BF, COM DIAMETRO NOMINAL DE50MM, INCLUSIVE ANEL DE BORRACHA. FORNECIMENTO</t>
  </si>
  <si>
    <t>EXTREMIDADE PVC-PBA (NBR 10351), BF, COM DIAMETRO NOMINAL DE75MM, INCLUSIVE ANEL DE BORRACHA. FORNECIMENTO</t>
  </si>
  <si>
    <t>EXTREMIDADE PVC-PBA (NBR 10351), BF, COM DIAMETRO NOMINAL DE100MM, INCLUSIVE ANEL DE BORRACHA. FORNECIMENTO</t>
  </si>
  <si>
    <t>EXTREMIDADE PVC-PBA (NBR 10351), PF, COM DIAMETRO NOMINAL DE50MM. FORNECIMENTO</t>
  </si>
  <si>
    <t>EXTREMIDADE PVC-PBA (NBR 10351), PF, COM DIAMETRO NOMINAL DE75MM. FORNECIMENTO</t>
  </si>
  <si>
    <t>EXTREMIDADE PVC-PBA (NBR 10351), PF, COM DIAMETRO NOMINAL DE100MM. FORNECIMENTO</t>
  </si>
  <si>
    <t>LUVA DE CORRER PVC-PBA (NBR 10351), COM DIAMETRO NOMINAL DE50MM, INCLUSIVE ANEIS DE BORRACHA. FORNECIMENTO</t>
  </si>
  <si>
    <t>LUVA DE CORRER PVC-PBA (NBR 10351), COM DIAMETRO NOMINAL DE75MM, INCLUSIVE ANEIS DE BORRACHA. FORNECIMENTO</t>
  </si>
  <si>
    <t>LUVA DE CORRER PVC-PBA (NBR 10351), COM DIAMETRO NOMINAL DE100MM, INCLUSIVE ANEIS DE BORRACHA. FORNECIMENTO</t>
  </si>
  <si>
    <t>LUVA SIMPLES PVC-PBA (NBR 10351), COM DIAMETRO NOMINAL DE50MM, INCLUSIVE ANEIS DE BORRACHA. FORNECIMENTO</t>
  </si>
  <si>
    <t>LUVA SIMPLES PVC-PBA (NBR 10351), COM DIAMETRO NOMINAL DE75MM, INCLUSIVE ANEIS DE BORRACHA. FORNECIMENTO</t>
  </si>
  <si>
    <t>LUVA SIMPLES PVC-PBA (NBR 10351), COM DIAMETRO NOMINAL DE100MM, INCLUSIVE ANEIS DE BORRACHA. FORNECIMENTO</t>
  </si>
  <si>
    <t>REDUCAO PVC-PBA (NBR 10351),PB,COM DIAMETROS NOMINAIS DE75MMX50MM,INCLUSIVE ANEL DE BORRACHA.FORNECIMENTO</t>
  </si>
  <si>
    <t>REDUCAO PVC-PBA (NBR 10351),PB,COM DIAMETROS NOMINAIS DE100MMX50MM,INCLUSIVE ANEL DE BORRACHA. FORNECIMENTO</t>
  </si>
  <si>
    <t>REDUCAO DE PVC-PBA (NBR 10351),PB,COM DIAMETROS NOMINAIS DE100MMX75MM,INCLUSIVE ANEL DE BORRACHA.FORNECIMENTO</t>
  </si>
  <si>
    <t>TE PVC-PBA (NBR 10351),BBB,COM DIAMETROS NOMINAIS DE 50MMX50MM,INCLUSIVE ANEIS DE BORRACHA.FORNECIMENTO</t>
  </si>
  <si>
    <t>TE PVC-PBA (NBR 10351), BBB, COM DIAMETROS NOMINAIS DE 75MMX50MM, INCLUSIVE ANEIS DE BORRACHA. FORNECIMENTO</t>
  </si>
  <si>
    <t>TE PVC-PBA (NBR 10351), BBB, COM DIAMETROS NOMINAIS DE 75MMX75MM, INCLUSIVE ANEIS DE BORRACHA. FORNECIMENTO</t>
  </si>
  <si>
    <t>TE PVC-PBA (NBR 10351), BBB, COM DIAMETROS NOMINAIS DE 100MMX50MM, INCLUSIVE ANEIS DE BORRACHA. FORNECIMENTO</t>
  </si>
  <si>
    <t>TE PVC-PBA (NBR 10351), BBB, COM DIAMETROS NOMINAIS DE 100MMX75MM, INCLUSIVE ANEIS DE BORRACHA. FORNECIMENTO</t>
  </si>
  <si>
    <t>TE PVC-PBA (NBR 10351), BBB, COM DIAMETROS NOMINAIS DE 100MMX100MM, INCLUSIVE ANEIS DE BORRACHA. FORNECIMENTO</t>
  </si>
  <si>
    <t>COLAR DE TOMADA DE PVC COM TRAVAS, SAIDA ROSQUEADA DE 3/4",PARA DISTRIBUIDOR PBA COM DN=50MM.FORNECIMENTO</t>
  </si>
  <si>
    <t>COLAR DE TOMADA DE PVC COM TRAVAS, SAIDA ROSQUEADA DE 3/4",PARA DISTRIBUIDOR PBA COM DN=75MM.FORNECIMENTO</t>
  </si>
  <si>
    <t>TUBO PVC-DEFOFO(EB-1208),PARA ADUCAO E DISTRIBUICAO DE AGUAS,COM DIAMETRO NOMINAL DE 100MM, INCLUSIVE ANEL DE BORRACHA.FORNECIMENTO</t>
  </si>
  <si>
    <t>TUBO PVC-DEFOFO(EB-1208),PARA ADUCAO E DISTRIBUICAO DE AGUAS,COM DIAMETRO NOMINAL DE 150MM, INCLUSIVE ANEL DE BORRACHA.FORNECIMENTO</t>
  </si>
  <si>
    <t>TUBO PVC-DEFOFO(EB-1208),PARA ADUCAO E DISTRIBUICAO DE AGUAS,COM DIAMETRO NOMINAL DE 200MM, INCLUSIVE ANEL DE BORRACHA.FORNECIMENTO</t>
  </si>
  <si>
    <t>TUBO PVC-DEFOFO(EB-1208),PARA ADUCAO E DISTRIBUICAO DE AGUAS,COM DIAMETRO NOMINAL DE 250MM, INCLUSIVE ANEL DE BORRACHA.FORNECIMENTO</t>
  </si>
  <si>
    <t>TUBO PVC-DEFOFO(EB-1208),PARA ADUCAO E DISTRIBUICAO DE AGUAS,COM DIAMETRO NOMINAL DE 300MM, INCLUSIVE ANEL DE BORRACHA.FORNECIMENTO</t>
  </si>
  <si>
    <t>TUBO PVC-DEFOFO(EB-1208),PARA ADUCAO E DISTRIBUICAO DE AGUAS,COM DIAMETRO NOMINAL DE 400MM, INCLUSIVE ANEL DE BORRACHA.FORNECIMENTO</t>
  </si>
  <si>
    <t>TUBO PVC-DEFOFO(EB-1208),PARA ADUCAO E DISTRIBUICAO DE AGUAS,COM DIAMETRO NOMINAL DE 500MM, INCLUSIVE ANEL DE BORRACHA.FORNECIMENTO</t>
  </si>
  <si>
    <t>LUVA DE CORRER PVC-DEFOFO (NBR 10569), COM DIAMETRO NOMINALDE 100MM, INCLUSIVE ANEIS DE BORRACHA. FORNECIMENTO</t>
  </si>
  <si>
    <t>LUVA DE CORRER PVC-DEFOFO (NBR 10569), COM DIAMETRO NOMINALDE 150MM, INCLUSIVE ANEIS DE BORRACHA. FORNECIMENTO</t>
  </si>
  <si>
    <t>LUVA DE CORRER PVC-DEFOFO (NBR 10569), COM DIAMETRO NOMINALDE 200MM, INCLUSIVE ANEIS DE BORRACHA. FORNECIMENTO</t>
  </si>
  <si>
    <t>LUVA DE CORRER PVC-DEFOFO (NBR 10569), COM DIAMETRO NOMINALDE 250MM, INCLUSIVE ANEIS DE BORRACHA. FORNECIMENTO</t>
  </si>
  <si>
    <t>LUVA DE CORRER PVC-DEFOFO (NBR 10569), COM DIAMETRO NOMINALDE 300MM, INCLUSIVE ANEIS DE BORRACHA. FORNECIMENTO</t>
  </si>
  <si>
    <t>TUBO DE PVC RIGIDO,ROSQUEAVEL,PARA AGUA FRIA,COM DIAMETRO DE1/2".FORNECIMENTO</t>
  </si>
  <si>
    <t>TUBO DE PVC RIGIDO,ROSQUEAVEL,PARA AGUA FRIA,COM DIAMETRO DE3/4".FORNECIMENTO</t>
  </si>
  <si>
    <t>TUBO DE PVC RIGIDO,ROSQUEAVEL,PARA AGUA FRIA,COM DIAMETRO DE1".FORNECIMENTO</t>
  </si>
  <si>
    <t>TUBO DE PVC RIGIDO,ROSQUEAVEL,PARA AGUA FRIA,COM DIAMETRO DE1.1/2".FORNECIMENTO</t>
  </si>
  <si>
    <t>TUBO DE PVC RIGIDO ROSQUEAVEL,PARA AGUA FRIA,COM DIAMETRO DE2".FORNECIMENTO</t>
  </si>
  <si>
    <t>TUBO DE PVC RIGIDO,ROSQUEAVEL,PARA AGUA FRIA,COM DIAMETRO DE3".FORNECIMENTO</t>
  </si>
  <si>
    <t>TUBO DE PVC RIGIDO ROSQUEAVEL,PARA AGUA FRIA,COM DIAMETRO DE4".FORNECIMENTO</t>
  </si>
  <si>
    <t>TUBO DE PVC RIGIDO SOLDAVEL,PARA AGUA FRIA, COM DIAMETRO DE20MM.FORNECIMENTO</t>
  </si>
  <si>
    <t>TUBO DE PVC RIGIDO SOLDAVEL,PARA AGUA FRIA, COM DIAMETRO DE25MM.FORNECIMENTO</t>
  </si>
  <si>
    <t>TUBO DE PVC RIGIDO SOLDAVEL,PARA AGUA FRIA, COM DIAMETRO DE32MM.FORNECIMENTO</t>
  </si>
  <si>
    <t>TUBO DE PVC RIGIDO SOLDAVEL,PARA AGUA FRIA, COM DIAMETRO DE40MM.FORNECIMENTO</t>
  </si>
  <si>
    <t>TUBO DE PVC RIGIDO SOLDAVEL,PARA AGUA FRIA, COM DIAMETRO DE50MM.FORNECIMENTO</t>
  </si>
  <si>
    <t>TUBO DE PVC RIGIDO SOLDAVEL,PARA AGUA FRIA, COM DIAMETRO DE60MM.FORNECIMENTO</t>
  </si>
  <si>
    <t>TUBO DE PVC RIGIDO SOLDAVEL,PARA AGUA FRIA, COM DIAMETRO DE75MM.FORNECIMENTO</t>
  </si>
  <si>
    <t>TUBO DE PVC RIGIDO SOLDAVEL,PARA AGUA FRIA, COM DIAMETRO DE85MM.FORNECIMENTO</t>
  </si>
  <si>
    <t>TUBO DE PVC RIGIDO SOLDAVEL,PARA AGUA FRIA, COM DIAMETRO DE110MM.FORNECIMENTO</t>
  </si>
  <si>
    <t>TUBO PVC (NBR-7362), PARA ESGOTO SANITARIO, COM DIAMETRO NOMINAL DE 100MM, INCLUSIVE ANEL DE BORRACHA. FORNECIMENTO</t>
  </si>
  <si>
    <t>TUBO PVC (NBR-7362), PARA ESGOTO SANITARIO, COM DIAMETRO NOMINAL DE 150MM, INCLUSIVE ANEL DE BORRACHA. FORNECIMENTO</t>
  </si>
  <si>
    <t>TUBO PVC (NBR-7362), PARA ESGOTO SANITARIO, COM DIAMETRO NOMINAL DE 200MM, INCLUSIVE ANEL DE BORRACHA. FORNECIMENTO</t>
  </si>
  <si>
    <t>TUBO PVC (NBR-7362), PARA ESGOTO SANITARIO, COM DIAMETRO NOMINAL DE 250MM, INCLUSIVE ANEL DE BORRACHA. FORNECIMENTO</t>
  </si>
  <si>
    <t>TUBO PVC (NBR-7362), PARA ESGOTO SANITARIO, COM DIAMETRO NOMINAL DE 300MM, INCLUSIVE ANEL DE BORRACHA. FORNECIMENTO</t>
  </si>
  <si>
    <t>TUBO PVC (NBR 7362), PARA ESGOTO SANITARIO, COM DIAMETRO NOMINAL DE 350MM, INCLUSIVE ANEL DE BORRACHA. FORNECIMENTO.</t>
  </si>
  <si>
    <t>TUBO PVC (NBR 7362), PARA ESGOTO SANITARIO, COM DIAMETRO NOMINAL DE 400MM, INCLUSIVE ANEL DE BORRACHA. FORNECIMENTO</t>
  </si>
  <si>
    <t>CURVA DE PVC PARA REDE DE ESGOTO (NBR 10569), DE 45°,PB,COMDIAMETRO NOMINAL DE 100MM,INCLUSIVE ANEL DE BORRACHA.FORNECIMENTO</t>
  </si>
  <si>
    <t>CURVA DE PVC PARA REDE DE ESGOTO (NBR 10569), DE 45°,PB,COMDIAMETRO NOMINAL DE 150MM,INCLUSIVE ANEL DE BORRACHA.FORNECIMENTO</t>
  </si>
  <si>
    <t>CURVA DE PVC PARA REDE DE ESGOTO (NBR 10569), DE 90°,PB,COMDIAMETRO NOMINAL DE 100MM,INCLUSIVE ANEL DE BORRACHA.FORNECIMENTO</t>
  </si>
  <si>
    <t>CURVA DE PVC PARA REDE DE ESGOTO (NBR 10569), DE 90°,PB,COMDIAMETRO NOMINAL DE 150MM,INCLUSIVE ANEL DE BORRACHA.FORNECIMENTO</t>
  </si>
  <si>
    <t>JUNCAO DE PVC PARA REDE DE ESGOTO (NBR 10569), DE 45°, BBB,COM DIAMETRO NOMINAL DE 100MM, INCLUSIVE ANEIS DE BORRACHA.FORNECIMENTO</t>
  </si>
  <si>
    <t>JUNCAO DE PVC PARA REDE DE ESGOTO (NBR 10569), DE 45°, BBB,COM DIAMETRO NOMINAL DE 150MM, INCLUSIVE ANEIS DE BORRACHA.FORNECIMENTO</t>
  </si>
  <si>
    <t>PLUG DE PVC PARA REDE DE ESGOTO (NBR 10569), COM DIAMETRONOMINAL DE 100MM. FORNECIMENTO</t>
  </si>
  <si>
    <t>PLUG DE PVC PARA REDE DE ESGOTO (NBR 10569), COM DIAMETRONOMINAL DE 150MM. FORNECIMENTO</t>
  </si>
  <si>
    <t>SELIM ELASTICO DE PVC PARA LIGACAO PREDIAL DE REDE DE ESGOTO(NBR 10569), DE 150MMX100MM, INCLUSIVE ANEL DE BORRACHA.FORNECIMENTO</t>
  </si>
  <si>
    <t>TIL LIGACAO PREDIAL DE PVC PARA REDE DE ESGOTO (NBR 10569),BBB, COM DIAMETRO NOMINAL DE 100MM, INCLUSIVE ANEIS DE BORRACHA. FORNECIMENTO</t>
  </si>
  <si>
    <t>TIL TUBO DE QUEDA DE PVC PARA REDE DE ESGOTO(NBR 10569),BBB,COM DIAMETRO NOMINAL DE 150MM,INCLUSIVE ANEIS DE BORRACHA.FORNECIMENTO</t>
  </si>
  <si>
    <t>TAMPAO COMPLETO PARA TIL DE PVC PARA REDE DE ESGOTO(NBR 10569), COM DIAMETRO NOMINAL DE 100MM. FORNECIMENTO</t>
  </si>
  <si>
    <t>TAMPAO COMPLETO PARA TIL DE PVC PARA REDE DE ESGOTO(NBR 10569), COM DIAMETRO NOMINAL DE 150MM. FORNECIMENTO</t>
  </si>
  <si>
    <t>TUBO FLEXIVEL ESTRUTURADO DE PVC PARA AGUAS PLUVIAIS,INCLUSIVE JUNTAS,COM DIAMETRO DE 300MM. FORNECIMENTO</t>
  </si>
  <si>
    <t>TUBO FLEXIVEL ESTRUTURADO DE PVC,PARA AGUAS PLUVIAIS,INCLUSIVE JUNTAS,COM DIAMETRO DE 400MM. FORNECIMENTO</t>
  </si>
  <si>
    <t>TUBO FLEXIVEL ESTRUTURADO DE PVC,PARA AGUAS PLUVIAIS,INCLUSIVE JUNTAS,COM DIAMETRO DE 500MM. FORNECIMENTO</t>
  </si>
  <si>
    <t>TUBO FLEXIVEL ESTRUTURADO DE PVC,PARA AGUAS PLUVIAIS,INCLUSIVE JUNTAS,COM DIAMETRO DE 600MM. FORNECIMENTO</t>
  </si>
  <si>
    <t>TUBO FLEXIVEL ESTRUTURADO DE PVC,PARA AGUAS PLUVIAIS,INCLUSIVE JUNTAS,COM DIAMETRO DE 700MM. FORNECIMENTO</t>
  </si>
  <si>
    <t>TUBO FLEXIVEL ESTRUTURADO DE PVC,PARA AGUAS PLUVIAIS,INCLUSIVE JUNTAS,COM DIAMETRO DE 800MM. FORNECIMENTO</t>
  </si>
  <si>
    <t>TUBO FLEXIVEL ESTRUTURADO DE PVC PARA AGUAS PLUVIAIS,INCLUSIVE JUNTAS,COM DIAMETRO DE 900MM. FORNECIMENTO</t>
  </si>
  <si>
    <t>TUBO FLEXIVEL ESTRUTURADO DE PVC,PARA AGUAS PLUVIAIS,INCLUSIVE JUNTAS,COM DIAMETRO DE 1000MM. FORNECIMENTO</t>
  </si>
  <si>
    <t>TUBO FLEXIVEL ESTRUTURADO DE PVC,PARA AGUAS PLUVIAIS,INCLUSIVE JUNTAS,COM DIAMETRO DE 1100MM. FORNECIMENTO</t>
  </si>
  <si>
    <t>TUBO FLEXIVEL ESTRUTURADO DE PVC,PARA AGUAS PLUVIAIS,INCLUSIVE JUNTAS,COM DIAMETRO DE 1200MM. FORNECIMENTO</t>
  </si>
  <si>
    <t>TUBO FLEXIVEL ESTRUTURADO DE PVC,PARA AGUAS PLUVIAIS,INCLUSIVE JUNTAS,COM DIAMETRO DE 1500MM. FORNECIMENTO</t>
  </si>
  <si>
    <t>TUBO FLEXIVEL ESTRUTURADO DE PVC,PARA AGUAS PLUVIAIS,INCLUSIVE JUNTAS,COM DIAMETRO DE 1800MM. FORNECIMENTO</t>
  </si>
  <si>
    <t>TUBO FLEXIVEL ESTRUTURADO DE PVC,PARA AGUAS PLUVIAIS,INCLUSIVE JUNTAS,COM DIAMETRO DE 2000MM. FORNECIMENTO</t>
  </si>
  <si>
    <t>TUBO FLEXIVEL ESTRUTURADO DE PVC,PARA AGUAS PLUVIAIS,INCLUSIVE JUNTAS,COM DIAMETRO DE 2500MM. FORNECIMENTO</t>
  </si>
  <si>
    <t>TUBO FLEXIVEL ESTRUTURADO DE PVC,PARA AGUAS PLUVIAIS,INCLUSIVE JUNTAS,COM DIAMETRO DE 3000MM. FORNECIMENTO</t>
  </si>
  <si>
    <t>CURVA DE 45° DE PVC-PBA,COM BOLSA DE JUNTA ELASTICA,DIAMETRONOMINAL 50MM. FORNECIMENTO</t>
  </si>
  <si>
    <t>CURVA DE 45° DE PVC-PBA,COM BOLSA DE JUNTA ELASTICA,DIAMETRONOMINAL 75MM. FORNECIMENTO</t>
  </si>
  <si>
    <t>CURVA DE 45° DE PVC-PBA,COM BOLSA DE JUNTA ELASTICA,DIAMETRONOMINAL 100MM. FORNECIMENTO</t>
  </si>
  <si>
    <t>TE DE PVC-PBA,COM TRES BOLSAS DE JUNTA ELASTICA, DIAMETRO NOMINAL DE 50MM. FORNECIMENTO</t>
  </si>
  <si>
    <t>TE DE PVC-PBA,COM TRES BOLSAS DE JUNTA ELASTICA, DIAMETRO NOMINAL DE 75MM. FORNECIMENTO</t>
  </si>
  <si>
    <t>TE DE PVC-PBA,COM TRES BOLSAS DE JUNTA ELASTICA, DIAMETRO NOMINAL DE 100MM. FORNECIMENTO</t>
  </si>
  <si>
    <t>TUBO CERAMICO,PARA JUNTA NAO ELASTICA(EB-5),PARA ESGOTO SANITARIO,COM DIAMETRO DE 100MM. FORNECIMENTO</t>
  </si>
  <si>
    <t>TUBO CERAMICO,PARA JUNTA NAO ELASTICA(EB-5),PARA ESGOTO SANITARIO,COM DIAMETRO DE 150MM. FORNECIMENTO</t>
  </si>
  <si>
    <t>TUBO CERAMICO,PARA JUNTA NAO ELASTICA(EB-5),PARA ESGOTO SANITARIO,COM DIAMETRO DE 200MM. FORNECIMENTO</t>
  </si>
  <si>
    <t>TUBO CERAMICO,PARA JUNTA NAO ELASTICA(EB-5),PARA ESGOTO SANITARIO,COM DIAMETRO DE 250MM. FORNECIMENTO</t>
  </si>
  <si>
    <t>TUBO CERAMICO,PARA JUNTA NAO ELASTICA(EB-5),PARA ESGOTO SANITARIO,COM DIAMETRO DE 300MM. FORNECIMENTO</t>
  </si>
  <si>
    <t>MONTAGEM,SEM FORNECIMENTO,DE CONJUNTO MOTO-BOMBA COM POTENCIA ATE 5CV,COMPREENDENDO TODOS OS SERVICOS DE MANUSEIO,ALINHAMENTO,FIXACAO E LIGACOES,INCLUSIVE FORNECIMENTO DE CHUMBADORES E CONECTORES ELETRICOS</t>
  </si>
  <si>
    <t>MONTAGEM,SEM FORNECIMENTO,DE CONJUNTO MOTO-BOMBA COM POTENCIA ACIMA DE 5CV,ATE 15CV,COMPREENDENDO TODOS OS SERVICOS DE MANUSEIO,ALINHAMENTO,FIXACAO E LIGACOES,INCLUSIVE FORNECIMENTO DE CHUMBADORES E CONECTORES ELETRICOS</t>
  </si>
  <si>
    <t>MONTAGEM,SEM FORNECIMENTO,DE CONJUNTO MOTO-BOMBA COM POTENCIA ACIMA DE 15CV,ATE 40CV,COMPREENDENDO TODOS OS SERVICOS DEMANUSEIO,ALINHAMENTO,FIXACAO E LIGACOES,INCLUSIVE FORNECIMENTO DE CHUMBADORES E CONECTORES ELETRICOS</t>
  </si>
  <si>
    <t>MONTAGEM,SEM FORNECIMENTO,DE CONJUNTO MOTO-BOMBA COM POTENCIA ACIMA DE 40CV,ATE 100CV,COMPREENDENDO TODOS OS SERVICOS DEMANUSEIO,ALINHAMENTO,FIXACAO ELIGACOES,INCLUSIVE FORNECIMENTO DE CHUMBADORES E CONECTORES ELETRICOS</t>
  </si>
  <si>
    <t>MONTAGEM,SEM FORNECIMENTO,DE CONJUNTO MOTO-BOMBA COM POTENCIA ACIMA DE 100CV,ATE 400CV, COMPREENDENDO TODOS OS SERVICOSDE MANUSEIO,ALINHAMENTO,FIXACAO E LIGACOES,INCLUSIVE FORNECIMENTO DE CHUMBADORES E CONECTORES ELETRICOS</t>
  </si>
  <si>
    <t>MONTAGEM,SEM FORNECIMENTO,DE CONJUNTO MOTO-BOMBA COM POTENCIA ACIMA DE 400CV,ATE 1000CV,COMPREENDENDO TODOS OS SERVICOSDE MANUSEIO,ALINHAMENTO,FIXACAO E LIGACOES,INCLUSIVE FORNECIMENTO DE CHUMBADORES E CONECTORES ELETRICOS</t>
  </si>
  <si>
    <t>MONTAGEM,SEM FORNECIMENTO,DE PAINEL DE PARTIDA PARA CONJUNTOATE 5CV,INCLUSIVE FORNECIMENTO DE MATERIAIS PARA FIXACAO ELIGACAO</t>
  </si>
  <si>
    <t>MONTAGEM,SEM FORNECIMENTO,DE PAINEL DE PARTIDA PARA CONJUNTOACIMA DE 5CV,ATE 15CV, INCLUSIVE FORNECIMENTO DE MATERIAISPARA FIXACAO E LIGACAO</t>
  </si>
  <si>
    <t>MONTAGEM,SEM FORNECIMENTO,DE PAINEL DE PARTIDA PARA CONJUNTOACIMA DE 15CV,ATE 40CV,INCLUSIVE FORNECIMENTO DE MATERIAISPARA FIXACAO E LIGACAO</t>
  </si>
  <si>
    <t>MONTAGEM,SEM FORNECIMENTO,DE PAINEL DE PARTIDA PARA CONJUNTOACIMA DE 40CV,ATE 100CV,INCLUSIVE FORNECIMENTO DE MATERIAISPARA FIXACAO E LIGACAO</t>
  </si>
  <si>
    <t>MONTAGEM,SEM FORNECIMENTO,DE PAINEL DE PARTIDA PARA CONJUNTOACIMA DE 100CV, ATE 400CV, INCLUSIVE FORNECIMENTO DE MATERIAIS PARA FIXACAO E LIGACAO</t>
  </si>
  <si>
    <t>MONTAGEM,SEM FORNECIMENTO,DE PAINEL DE PARTIDA PARA CONJUNTOACIMA 400CV,ATE 1000CV,INCLUSIVE FORNECIMENTO DE MATERIAISPARA FIXACAO E LIGACAO</t>
  </si>
  <si>
    <t>MONTAGEM,SEM FORNECIMENTO,DE CONJUNTO DE RECALQUE DE AGUA,SUBTERRANEO(PADRAO CEDAE),COMPREENDENDO OS SERVICOS DE MANUSEIO,COLOCACAO NA VALA,ALINHAMENTO E LIGACOES DO CONJUNTO HIDRAULICO,INSTALACAO DO PAINEL DE COMANDO EM POSTE E RESPECTIVASLIGACOES</t>
  </si>
  <si>
    <t>CARVAO ANTRACITOSO PARA FILTROS DE TRATAMENTO DE AGUA COM T.E. 0,9MM A 1MM, C.U. 1,7MM. FORNECIMENTO</t>
  </si>
  <si>
    <t>AREIA PARA FILTROS DE TRATAMENTO DE AGUA, COM GRANULOMETRIADE 12 A 40(1,68 A 0,42)MM. FORNECIMENTO</t>
  </si>
  <si>
    <t>SEIXOS ROLADOS PARA FILTROS DE TRATAMENTO DE AGUA,DE 1.1/2"A 3/4" (38,1 A 19,1)MM. FORNECIMENTO</t>
  </si>
  <si>
    <t>SEIXOS ROLADOS PARA FILTROS DE TRATAMENTO DE AGUA,DE 3/4" A3/8" (19,1 A 9,5)MM.FORNECIMENTO</t>
  </si>
  <si>
    <t>SEIXOS ROLADOS PARA FILTROS DE TRATAMENTO DE AGUA,DE 3/8" A1/4" (9,5 A 6,4)MM. FORNECIMENTO</t>
  </si>
  <si>
    <t>SEIXOS ROLADOS PARA FILTROS DE TRATAMENTO DE AGUA,DE 1/4" A1/8" (6,4 A 3,2)MM.FORNECIMENTO</t>
  </si>
  <si>
    <t>ARGAMASSA DE CIMENTO E PO-DE-PEDRA,NO TRACO 1:3,PREPARO MANUAL</t>
  </si>
  <si>
    <t>ARGAMASSA DE CIMENTO E PO-DE-PEDRA,NO TRACO 1:4,PREPARO MANUAL</t>
  </si>
  <si>
    <t>ARGAMASSA DE CIMENTO,CAL E AREIA FINA,NO TRACO 1:3:5,PREPAROMANUAL</t>
  </si>
  <si>
    <t>ARGAMASSA DE CIMENTO,CAL E AREIA FINA,NO TRACO 1:3:8,PREPAROMANUAL</t>
  </si>
  <si>
    <t>ARGAMASSA DE CIMENTO BRANCO,CAL E PO-DE-MARMORE,NO TRACO 1:1:3,PREPARO MANUAL</t>
  </si>
  <si>
    <t>ARGAMASSA DE CIMENTO,SAIBRO E AREIA,NO TRACO 1:2:2,PREPAROMANUAL</t>
  </si>
  <si>
    <t>ARGAMASSA DE CIMENTO,SAIBRO E AREIA,NO TRACO 1:2:3,PREPAROMANUAL</t>
  </si>
  <si>
    <t>ARGAMASSA DE CIMENTO,SAIBRO E AREIA,NO TRACO 1:3:3,PREPAROMANUAL</t>
  </si>
  <si>
    <t>ARGAMASSA DE CIMENTO,SAIBRO E AREIA,NO TRACO 1:3:5,PREPAROMANUAL</t>
  </si>
  <si>
    <t>ARGAMASSA DE CIMENTO,CAL,SAIBRO E AREIA,NO TRACO 1:2:4:4,PREPARO MANUAL</t>
  </si>
  <si>
    <t>ARGAMASSA DE CIMENTO E AREOLA PARA EMBOCO,NO TRACO 1:2,PREPARO MANUAL</t>
  </si>
  <si>
    <t>ARGAMASSA DE CIMENTO E AREOLA PARA EMBOCO,NO TRACO 1:4,PREPARO MANUAL</t>
  </si>
  <si>
    <t>ARGAMASSA DE CIMENTO E AREOLA PARA EMBOCO,NO TRACO 1:6,PREPARO MANUAL</t>
  </si>
  <si>
    <t>ARGAMASSA DE CIMENTO,AREIA E VERMICULITA NO TRACO 1:2:5,PREPARO MANUAL</t>
  </si>
  <si>
    <t>ARGAMASSA DE CIMENTO E PO-DE-PEDRA,NO TRACO 1:3,PREPARO MECANICO</t>
  </si>
  <si>
    <t>ARGAMASSA DE CIMENTO E PO-DE-PEDRA,NO TRACO 1:4,PREPARO MECANICO</t>
  </si>
  <si>
    <t>ARGAMASSA DE CIMENTO,CAL E AREIA FINA,NO TRACO 1:3:5,PREPAROMECANICO</t>
  </si>
  <si>
    <t>ARGAMASSA DE CIMENTO,CAL E AREIA FINA,NO TRACO 1:3:8,PREPAROMECANICO</t>
  </si>
  <si>
    <t>ARGAMASSA DE CIMENTO BRANCO,CAL E PO-DE-MARMORE,NO TRACO 1:1:3,PREPARO MECANICO</t>
  </si>
  <si>
    <t>ARGAMASSA DE CIMENTO,CAL HIDRATADA ADITIVADA E AREIA,NO TRACO 1:1:10</t>
  </si>
  <si>
    <t>ARGAMASSA DE CIMENTO,CAL HIDRATADA ADITIVADA E AREIA,NO TRACO 1:1:8</t>
  </si>
  <si>
    <t>ARGAMASSA DE CIMENTO,CAL HIDRATADA ADITIVADA E AREIA,NO TRACO 1:1:12</t>
  </si>
  <si>
    <t>ARGAMASSA DE CIMENTO,SAIBRO E AREIA,NO TRACO 1:2:2,PREPAROMECANICO</t>
  </si>
  <si>
    <t>ARGAMASSA DE CIMENTO,SAIBRO E AREIA,NO TRACO 1:2:3,PREPAROMECANICO</t>
  </si>
  <si>
    <t>ARGAMASSA DE CIMENTO,SAIBRO E AREIA,NO TRACO 1:3:3,PREPAROMECANICO</t>
  </si>
  <si>
    <t>ARGAMASSA DE CIMENTO,SAIBRO E AREIA,NO TRACO 1:3:5,PREPAROMECANICO</t>
  </si>
  <si>
    <t>ARGAMASSA DE CIMENTO,CAL,SAIBRO E AREIA,NO TRACO 1:2:4:4,PREPARO MECANICO</t>
  </si>
  <si>
    <t>ARGAMASSA DE CIMENTO E AREOLA PARA EMBOCO,NO TRACO 1:2,PREPARO MECANICO</t>
  </si>
  <si>
    <t>ARGAMASSA DE CIMENTO E AREOLA PARA EMBOCO,NO TRACO 1:4,PREPARO MECANICO</t>
  </si>
  <si>
    <t>ARGAMASSA DE CIMENTO E AREOLA PARA EMBOCO,NO TRACO 1:6,PREPARO MECANICO</t>
  </si>
  <si>
    <t>ENCHIMENTO DE AREIA,INCLUSIVE FORNECIMENTO DESTA,POR MEIO DEBOMBA</t>
  </si>
  <si>
    <t>INJECAO DE CALDA DE CIMENTO,INCLUSIVE FORNECIMENTO DOS MATERIAIS</t>
  </si>
  <si>
    <t>INJECAO DE ARGAMASSA DE CIMENTO E AREIA,COM 450 A 500KG/M3 DE CIMENTO,UTILIZANDO BOMBA DE ARGAMASSA COM UNIDADE MISTURADORA E BOMBEADORA ACOPLADAS,COM CAPACIDADE DE 900 A 4800L DEMISTURA SECA,DESTINADA A EXECUCAO DE FUNDACOES,INCLUSIVE O FORNECIMENTO DE MATERIAIS</t>
  </si>
  <si>
    <t>INJECAO DE ARGAMASSA DE CIMENTO E AREIA NO TRACO 1:6,EM VOLUME,UTILIZANDO EQUIPAMENTO DE AR COMPRIMIDO,INCLUSIVE FORNECIMENTO DOS MATERIAIS</t>
  </si>
  <si>
    <t>INJECAO PARA TRATAMENTO DE SOLO DE FUNDACAO COM RESINA EPOXICA OU OUTROS MATERIAIS QUIMICOS,EXCLUSIVE O FORNECIMENTO DOSMESMOS.CUSTO POR KG DE MATERIAL OU MISTURA</t>
  </si>
  <si>
    <t>APLICACAO DE RESINA EPOXICA EM COLAGEM DE PECAS DE CONCRETO,INCLUSIVE PREPARO DO LOCAL E EXCLUSIVE FORNECIMENTO DA RESINA.CUSTO POR KG DE RESINA UTILIZADA</t>
  </si>
  <si>
    <t>INJECAO DE RESINA EPOXICA EM FISSURAS DE CONCRETO ESTRUTURAL,INCLUSIVE PREPARO DO LOCAL,PERFURACAO E VEDACAO E O FORNECIMENTO DOS MATERIAIS A INJETAR</t>
  </si>
  <si>
    <t>APLICACAO DE RESINA EPOXICA EM COLAGEM DE PECAS DE CONCRETO,INCLUSIVE PREPARO DO LOCAL E FORNECIMENTO DE MATERIAL.CUSTOPOR KG DE RESINA UTILIZADA</t>
  </si>
  <si>
    <t>ARGAMASSA DE CIMENTO E AREIA,NO TRACO 1:3,COM ADICAO DE ADESIVO A BASE DE RESINA SINTETICA DE ALTA ADERENCIA</t>
  </si>
  <si>
    <t>ARGAMASSA DE CIMENTO E AREIA NO TRACO 1:2 COM ADICAO DE ADESIVO A BASE DE RESINA ACRILICA</t>
  </si>
  <si>
    <t>BASE DE MACADAME SIMPLES,MEDIDA EM VOLUME DEPOIS DE COMPRIMIDO O MACADAME</t>
  </si>
  <si>
    <t>BASE DE BRITA GRADUADA,INCLUSIVE FORNECIMENTO DOS MATERIAIS,MEDIDA APOS A COMPACTACAO</t>
  </si>
  <si>
    <t>BASE DE BRITA GRADUADA,COM ADICAO DE 3% DE CIMENTO,UTILIZANDO DISTRIBUIDORA DE AGREGADOS,MEDIDA APOS A COMPACTACAO,INCLUSIVE FORNECIMENTO DOS MATERIAS</t>
  </si>
  <si>
    <t>SUB-BASE DE PO-DE-PEDRA,INCLUSIVE ESPALHAMENTO,IRRIGACAO,COMPACTACAO E FORNECIMENTO DO MATERIAL</t>
  </si>
  <si>
    <t>BASE DE BRITA CORRIDA,INCLUSIVE FORNECIMENTO DOS MATERIAIS,MEDIDA APOS A COMPACTACAO</t>
  </si>
  <si>
    <t>SUB-BASE DE BRITA CORRIDA,INCLUSIVE FORNECIMENTO DOS MATERIAIS,MEDIDA APOS A COMPACTACAO</t>
  </si>
  <si>
    <t>BASE DE MACADAME HIDRAULICO,DE ACORDO COM AS "INSTRUCOES PARA EXECUCAO",DO DER-RJ.O CUSTO INDENIZA AS OPERACOES DE EXECUCAO,INCLUSIVE FORNECIMENTO DOS MATERIAIS EMPREGADOS(BRITA,PO-DE-PEDRA E AGUA) E SE APLICA AO VOLUME EXECUTADO,MEDIDO APOS COMPACTACAO</t>
  </si>
  <si>
    <t>BASE OU SUB-BASE ESTABILIZADA GRANULOMETRICAMENTE,COM MISTURA DE 2 OU MAIS MATERIAIS,DE ACORDO COM AS "INSTRUCOES PARA EXECUCAO",DO DER-RJ,EXCLUSIVE ESCAVACAO E TRANSPORTE DOS MATERIAIS,INCLUSIVE O TRANSPORTE DA AGUA</t>
  </si>
  <si>
    <t>BASE OU SUB-BASE ESTABILIZADA SEM MISTURA DE MATERIAIS,DE ACORDO COM AS "INSTRUCOES PARA EXECUCAO",DO DER-RJ,EXCLUSIVE ESCAVACAO E TRANSPORTE DOS MATERIAIS,INCLUSIVE O TRANSPORTE DE AGUA</t>
  </si>
  <si>
    <t>SUB-BASE ESTABILIZADA EM ARGILA,SEM MISTURA DOS MATERIAIS,COM ADITIVO(ESTABILIZADOR LIQUIDO DE SOLOS),EXCLUSIVE FORNECIMENTO DA ARGILA</t>
  </si>
  <si>
    <t>BASE DE AGREGADO SIDERURGICO(ESCORIA DE ACIARIA),INCLUSIVE FORNECIMENTO DOS MATERIAIS,MEDIDA APOS A COMPACTACAO</t>
  </si>
  <si>
    <t>BASE OU SUB-BASE ESTABILIZADA DE AGREGADO SIDERURGICO(ESCORIA DE ACIARIA),MISTURA EM USINA,INCLUSIVE FORNECIMENTO DOS MATERIAIS,EXCLUSIVE TRANSPORTE DA MISTURA,MEDIDA APOS A COMPACTACAO</t>
  </si>
  <si>
    <t>BASE DE AGREGADOS RECICLADOS DE RESIDUOS DE CONSTRUCAO CIVIL,INCLUSIVE FORNECIMENTO DOS MATERIAIS,MEDIDA APOS A COMPACTACAO</t>
  </si>
  <si>
    <t>SUB-BASE E REFORCO DE AGREGADOS RECICLADOS,DE RESIDUOS DA CONSTRUCAO CIVIL,INCLUSIVE FORNECIMENTO DOS MATERIAIS,MEDIDO APOS A COMPACTACAO</t>
  </si>
  <si>
    <t>BASE DE SOLO-CIMENTO EXECUTADO "IN LOCO".O CUSTO INDENIZA ASOPERACOES DE EXECUCAO NA PISTA,INCLUSIVE TRANSPORTE DA AGUAE SE APLICA AO VOLUME DE SOLO-CIMENTO EXECUTADO,MEDIDO APOSA COMPACTACAO,EXCLUSIVE ESCAVACAO,CIMENTO E TRANSPORTE DOSMATERIAIS</t>
  </si>
  <si>
    <t>BASE DE SOLO-CIMENTO,COM OS MATERIAIS MISTURADOS NA USINA.OCUSTO INDENIZA AS OPERACOES DE EXECUCAO NA USINA E NA PISTA,EXCLUSIVE O TRANSPORTE DO MATERIAL DA USINA PARA A PISTA</t>
  </si>
  <si>
    <t>BASE DE SOLO ESTABILIZADO(SOLO+BRITA),COM OS MATERIAIS MISTURADOS NA USINA.O CUSTO INDENIZA A EXECUCAO NA USINA E NA PISTA,E SE APLICA AO VOLUME MEDIDO APOS A COMPACTACAO,INCLUSIVETRANSPORTE DE AGUA, EXCLUSIVE ESCAVACAO, CARGA E TRANSPORTEDOS SOLOS UTILIZADOS E BRITA</t>
  </si>
  <si>
    <t>BASE OU SUB-BASE DE SOLO-CAL,COM MISTURA EM USINA,EXCLUSIVEESCAVACAO,TRANSPORTE DO SOLO E TRANSPORTE DA MISTURA,MAS INCLUINDO O FORNECIMENTO DA CAL,MEDIDO APOS A COMPACTACAO</t>
  </si>
  <si>
    <t>BASE DE MACADAME CIMENTADO DE MISTURA PREVIA(CONCRETO MAGRO),TRACO 1:15,DE ACORDO COM AS "INSTRUCOES PARA EXECUCAO",DO DER-RJ,INCLUSIVE TRANSPORTE PARA PISTA</t>
  </si>
  <si>
    <t>BASE DE MACADAME CIMENTADO DE MISTURA PREVIA(CONCRETO MAGRO),TRACO 1:19,DE ACORDO COM AS "INSTRUCOES PARA EXECUCAO",DO DER-RJ,INCLUSIVE TRANSPORTE PARA PISTA</t>
  </si>
  <si>
    <t>BASE DE MACADAME CIMENTADO DE MISTURA PREVIA(CONCRETO MAGRO),TRACO 1:24,DE ACORDO COM AS "INSTRUCOES PARA EXECUCAO",DO DER-RJ,INCLUSIVE TRANSPORTE PARA PISTA</t>
  </si>
  <si>
    <t>ARRANCAMENTO E REASSENTAMENTO DE PARALELEPIPEDOS COM LIMPEZADE BETUME ADERENTE SOBRE COLCHAO DE AREIA,INCLUSIVE FORNECIMENTO DA AREIA E REJUNTAMENTO COM BETUME E CASCALHINHO,EXCLUSIVE FORNECIMENTO DOS PARALELEPIPEDOS</t>
  </si>
  <si>
    <t>ARRANCAMENTO E REASSENTAMENTO DE PARALELEPIPEDOS COM LIMPEZADO BETUME ADERENTE SOBRE COLCHAO DE PO-DE-PEDRA,INCLUSIVE FORNECIMENTO DO PO-DE-PEDRA E REJUNTAMENTO COM BETUME E CASCALHINHO,EXCLUSIVE FORNECIMENTO DOS PARALELEPIPEDOS</t>
  </si>
  <si>
    <t>ASSENTAMENTO DE PARALELEPIPEDOS COM REAPROVEITAMENTO DOS PARALELEPIPEDOS E FORNECIMENTO DE PO-DE-PEDRA,E REJUNTAMENTO COM BETUME E CASCALHINHO</t>
  </si>
  <si>
    <t>ASSENTAMENTO DE PARALELEPIPEDOS COM REAPROVEITAMENTO DOS PARALELEPIPEDOS E FORNECIMENTO DE AREIA,E REJUNTAMENTO COM BETUME E CASCALHINHO</t>
  </si>
  <si>
    <t>REJUNTAMENTO DE PAVIMENTACAO DE PARALELEPIPEDOS COM AREIA,INCLUSIVE FORNECIMENTO DO MATERIAL</t>
  </si>
  <si>
    <t>REJUNTAMENTO DE PAVIMENTACAO DE PARALELEPIPEDOS COM BETUME ECASCALHINHO,EXCLUSIVE O FORNECIMENTO DO BETUME</t>
  </si>
  <si>
    <t>REJUNTAMENTO DE PAVIMENTACAO DE PARALELEPIPEDOS COM BETUME ECASCALHINHO,COM FORNECIMENTO DE TODOS OS MATERIAIS</t>
  </si>
  <si>
    <t>REJUNTAMENTO DE ARTEFATO DE CONCRETO,COM ARGAMASSA DE CIMENTO E AREIA NO TRACO 1:3,COM FORNECIMENTO DE TODOS OS MATERIAIS</t>
  </si>
  <si>
    <t>ARRANCAMENTO E REASSENTAMENTO DE PARALELEPIPEDOS COM LIMPEZADO BETUME ADERENTE SOBRE COLCHAO DE PO-DE-PEDRA, INCLUSIVEFORNECIMENTO DO PO-DE-PEDRA E REJUNTAMENTO COM ARGAMASSA DECIMENTO E AREIA,NO TRACO 1:3,EXCLUSIVE FORNECIMENTO DOS PARALELEPIPEDOS</t>
  </si>
  <si>
    <t>ASSENTAMENTO DE PARALELEPIPEDOS COM REAPROVEITAMENTO DOS MESMOS E FORNECIMENTO DE PO-DE-PEDRA,E REJUNTAMENTO COM ARGAMASSA DE CIMENTO E AREIA,NO TRACO 1:3</t>
  </si>
  <si>
    <t>ARRANCAMENTO E REASSENTAMENTO DE PARALELEPIPEDOS COM LIMPEZAFO BETUME ADERENTE SOBRE COLCHAO DE PO-DE-PEDRA,INCLUSIVE FORNECIMENTO DO PO-DE-PEDRA,EXCLUSIVE REJUNTAMENTO E FORNECIMENTO DOS PARALELEPIPEDOS</t>
  </si>
  <si>
    <t>ASSENTAMENTO DE PARALELEPIPEDOS COM REAPROVEITAMENTO DOS MESMOS E FORNECIMENTO DO PO-DE-PEDRA,EXCLUSIVE REJUNTAMENTO</t>
  </si>
  <si>
    <t>PAVIMENTACAO COM PARALELEPIPEDOS SOBRE COLCHAO DE PO-DE-PEDRA E REJUNTAMENTO COM ARGAMASSA DE CIMENTO E AREIA, NO TRACO1:3,INCLUSIVE FORNECIMENTO DE TODOS OS MATERIAIS</t>
  </si>
  <si>
    <t>PAVIMENTACAO COM PARALELEPIPEDOS SOBRE COLCHAO DE PO-DE-PEDRA E REJUNTAMENTO COM BETUME E CASCALHINHO,INCLUSIVE FORNECIMENTO DE TODOS OS MATERIAIS</t>
  </si>
  <si>
    <t>PAVIMENTACAO COM PARALELEPIPEDOS SOBRE COLCHAO DE AREIA E REJUNTAMENTO DO MESMO MATERIAL,INCLUSIVE FORNECIMENTO DE TODOSOS MATERIAIS</t>
  </si>
  <si>
    <t>PAVIMENTACAO COM PARALELEPIPEDOS SOBRE COLCHAO DE PO-DE-PEDRA,BASE DE 10CM DE CONCRETO MAGRO FCK=10MPA E REJUNTAMENTO COM BETUME E CASCALHINHO,INCLUSIVE O FORNECIMENTO DE TODOS OSMATERIAIS</t>
  </si>
  <si>
    <t>SARJETA-GUIA DE PARALELEPIPEDOS(1 FIADA),ASSENTE SOBRE BASEDE CONCRETO FCK=10MPA,INCLUSIVE ESTA,REJUNTAMENTO DE ARGAMASSA DE CIMENTO E AREIA(TRACO 1:3),PARA PAVIMENTACAO BETUMINOSA</t>
  </si>
  <si>
    <t>SARJETA DE PARALELEPIPEDOS(3 FIADAS),ASSENTE SOBRE COLCHAO DE PO-DE-PEDRA,INCLUSIVE FORNECIMENTO DO PO-DE-PEDRA E BASE DE MACADAME HIDRAULICO,COM 15CM DE ESPESSURA E REJUNTAMENTO COM BETUME E CASCALHINHO</t>
  </si>
  <si>
    <t>TRAVESSAO OU TENTO DE GRANITO,FORNECIMENTO E ASSENTAMENTO COM REJUNTAMENTO DE ARGAMASSA DE CIMENTO E AREIA,NO TRACO 1:4</t>
  </si>
  <si>
    <t>MEIO-FIO EM GRANITO,COM SECAO DE(20X25)CM,FORMATO DE PARALELOGRAMO COM ANGULO DE 83º,SUPERFICIES SEM POLIMENTO COM CHANFRO DE 1CM NA PARTE SUPERIOR,EM UMA DAS FACES,FORNECIMENTO EASSENTAMENTO COM REJUNTAMENTO DE ARGAMASSA DE CIMENTO E AREIA NO TRACO 1:4</t>
  </si>
  <si>
    <t>MEIO-FIO RETO DE GRANITO,ALTURA DE 0,35CM,APICOADO COMUM,FORNECIMENTO E ASSENTAMENTO COM REJUNTAMENTO DE ARGAMASSA DE CIMENTO E AREIA NO TRACO 1:4</t>
  </si>
  <si>
    <t>REVESTIMENTO DO TIPO "TRATAMENTO SUPERFICIAL BETUMINOSO SIMPLES",DE ACORDO COM AS "INSTRUCOES PARA EXECUCAO",DO DER-RJ,INCLUSIVE TRANSPORTE DENTRO DO CANTEIRO</t>
  </si>
  <si>
    <t>REVESTIMENTO DO TIPO "TRATAMENTO SUPERFICIAL BETUMINOSO DUPLO" DE ACORDO COM AS "INSTRUCOES PARA EXECUCAO",DO DER-RJ,INCLUSIVE TRANSPORTE DENTRO DO CANTEIRO</t>
  </si>
  <si>
    <t>REVESTIMENTO DO TIPO "TRATAMENTO SUPERFICIAL BETUMINOSO TRIPLO",DE ACORDO COM AS "INSTRUCOES PARA EXECUCAO",DO DER-RJ,INCLUSIVE TRANSPORTE DENTRO DO CANTEIRO</t>
  </si>
  <si>
    <t>MACADAME BETUMINOSO DE PENETRACAO DIRETA,COM CAPA SELANTE,DEACORDO COM AS "INSTRUCOES PARA EXECUCAO",DO DER-RJ.O CUSTOINDENIZA AS OPERACOES DE EXECUCAO,INCLUSIVE O FORNECIMENTO DOS MATERIAIS EMPREGADOS,MEDIDO O VOLUME APOS A COMPRESSAO</t>
  </si>
  <si>
    <t>PRE-MISTURA A FRIO,DE ACORDO COM AS "INSTRUCOES PARA EXECUCAO",DO DER-RJ.O CUSTO INDENIZA AS OPERACOES DE EXECUCAO,FORNECIMENTO DOS MATERIAIS EMPREGADOS,E APLICA-SE AO VOLUME EXECUTADO,MEDIDO APOS A COMPRESSAO,EXCLUSIVE TRANSPORTE DA USINAPARA A PISTA</t>
  </si>
  <si>
    <t>CAPA SELANTE COMPREENDENDO APLICACAO DE ASFALTO NA PROPORCAODE 0,7 A 1,5L/M2,DISTRIBUICAO DE AGREGADO(5 A 15KG/M2)E COMPACTACAO COM ROLO LEVE</t>
  </si>
  <si>
    <t>REPOSICAO DE PAVIMENTACAO DE QUALQUER NATUREZA,EM CONCRETO ASFALTICO USINADO A QUENTE,SEM IMPRIMACAO OU PINTURA DE LIGACAO,EXECUTADO EM LOGRADOURO PUBLICO,ONDE FORAM EXECUTADAS OBRAS POR COMPANHIAS CONCESSIONARIAS,EXCLUSIVE O TRANSPORTE DAUSINA PARA A PISTA</t>
  </si>
  <si>
    <t>MICRORREVESTIMENTO ASFALTICO A FRIO,C/EMPREGO DE EMULSAO MODIFICADA C/POLIMEROS,ADITIVO DE CONTROLE DE ROMPIMENTO,CONSUMO POR M2 ENTRE 10KG A 12KG,EM UMA UNICA CAMADA,C/EMPREGO DEFAIXA III OU IV DA ISSA,O CUSTO INCLUI TODOS OS MATERIAIS,EQUIPAMENTOS,MAO-DE-OBRA E EXECUCAO.O MICRORREVESTIMENTO ASFALTICO A FRIO DEVERA ATENDER AS ESPECIFICACOES DA ISSA OU DNIT</t>
  </si>
  <si>
    <t>SELAGEM DE TRINCA EM PAVIMENTO RIGIDO OU FLEXIVEL,INCLUSIVEFRESAGEM DA TRINCA,LIMPEZA COM JATO DE AR COMPRIMIDO E SELAGEM COM EMULSAO RR-1C</t>
  </si>
  <si>
    <t>MICRORREVESTIMENTO ASFALTICO A FRIO,COM EMULSAO MODIFICADA COM POLIMERO (SBS) E FIBRAS,ESPESSURA DE 1CM,INCLUSIVE FORNECIMENTO DE TODOS OS MATERIAIS,CONFORME "INSTRUCOES PARA EXECUCAO" DO DER-RJ</t>
  </si>
  <si>
    <t>REVESTIMENTO DE CONCRETO BETUMINOSO USINADO A QUENTE,COM 8CMDE ESPESSURA,EXECUTADO EM 2 CAMADAS,SENDO A INFERIOR DE LIGACAO("BINDER"),COM 4CM DE ESPESSURA E A SUPERIOR DE ROLAMENTO,DE ACORDO COM AS "INSTRUCOES PARA EXECUCAO",DO DER-RJ,EXCLUSIVE TRANSPORTE DA USINA PARA A PISTA</t>
  </si>
  <si>
    <t>REVESTIMENTO DE CONCRETO BETUMINOSO USINADO A QUENTE,COM 10CM DE ESPESSURA,EXECUTADO EM 2 CAMADAS,SENDO A INFERIOR DE LIGACAO ("BINDER")COM 6CM DE ESPESSURA E A SUPERIOR DE ROLAMENTO,DE ACORDO COM AS "INSTRUCOES PARA EXECUCAO",DO DER-RJ,EXCLUSIVE TRANSPORTE DA USINA PARA A PISTA</t>
  </si>
  <si>
    <t>REVESTIMENTO DE CONCRETO BETUMINOSO USINADO A QUENTE,UTILIZANDO AGREGADO SIDERURGICO (ESCORIA DE ACIARIA),COM 10CM DE ESPESSURA,EXECUTADO EM 2 CAMADAS, SENDO A INFERIOR DE LIGACAO("BINDER") COM 6CM DE ESPESSURA E A SUPERIOR DE ROLAMENTO,DEACORDO COM AS "INSTRUCOES PARA EXECUCAO",DO DER-RJ,EXCLUSIVE TRANSPORTE DA USINA PARA A PISTA</t>
  </si>
  <si>
    <t>REVESTIMENTO DE CONCRETO BETUMINOSO USINADO A QUENTE,EXECUTADO EM UMA CAMADA,DE ACORDO COM AS INSTRUCOES/ESPECIFICACOESDO CONTRATANTE,COMPREENDENDO PREPARO,ESPALHAMENTO E COMPACTACAO MECANICOS E OS MATERIAIS,EXCLUSIVE TRANSPORTE DA USINA PARA PISTA</t>
  </si>
  <si>
    <t>REVESTIMENTO DE CONCRETO BETUMINOSO USINADO A QUENTE,EXECUTADO EM UMA CAMADA,DE ACORDO COM AS INSTRUCOES/ESPECIFICACOESDO CONTRATANTE,COMPREENDENDO PREPARO,ESPALHAMENTO E COMPACTACAO MECANICOS,EXCLUSIVE OS MATERIAIS E O TRANSPORTE DA USINAPARA PISTA</t>
  </si>
  <si>
    <t>REVESTIMENTO DE CONCRETO BETUMINOSO USINADO A QUENTE,EXECUTADO EM UMA CAMADA,DE ACORDO COM AS INSTRUCOES/ESPECIFICACOESDO CONTRATANTE,COMPREENDENDO O PREPARO E OS METERIAIS,EXCLUSIVE ESPALHAMENTO,COMPACTACAO (VIDE FAMILIA 08.037) E O TRANSPORTE DA USINA PARA PISTA</t>
  </si>
  <si>
    <t>REVESTIMENTO DE CONCRETO BETUMINOSO USINADO A QUENTE,EXECUTADO EM UMA CAMADA,DE ACORDO COM AS INSTRUCOES/ESPECIFICACOESDO CONTRATANTE,EXCLUSIVE ESPALHAMENTO,COMPACTACAO (VIDE FAMILIA 08.037) E MATERIAIS,CONSIDERANDO SOMENTE O PREPARO</t>
  </si>
  <si>
    <t>REVESTIMENTO DE CONCRETO BETUMINOSO USINADO A QUENTE,IMPORTADO DE USINA,EXECUTADO EM UMA CAMADA,DE ACORDO COM AS INSTRUCOES/ESPECIFICACOES DO CONTRATANTE,COMPREENDENDO PREPARO,ESPALHAMENTO E COMPACATACAO MECANICOS E OS MATERIAIS,EXCLUSIVE TRANSPORTE DA USINA PARA PISTA</t>
  </si>
  <si>
    <t>REVESTIMENTO DE CONCRETO BETUMINOSO USINADO A QUENTE,IMPORTADO DE USINA,EXECUTADO EM UMA CAMADA,DE ACORDO COM AS INSTRUCOES/ESPECIFICACOES DO CONTRATANTE,COMPREENDENDO O PREPARO EOS MATERIAIS,EXCLUSIVE ESPALHAMENTO,COMPACTACAO (VIDE FAMILIA 08.037) E O TRANSPORTE DA USINA PARA PISTA</t>
  </si>
  <si>
    <t>PAVIMENTACAO COM CAMADA DE ROLAMENTO DE SMA("BRITA MASTIQUEASFALTO"),ESPESSURA DE 3,4CM,NIVELAMENTO ELETRONICO,INCLUSIVE FORNECIMENTO DOS MATERIAIS E JUNTA TIPO "INFRA-RED"</t>
  </si>
  <si>
    <t>PAVIMENTACAO COM CAMADA DE ROLAMENTO DE SMA("BRITA MASTIQUEASFALTO"),ESPESSURA DE 4CM,NIVELAMENTO ELETRONICO,INCLUSIVEFORNECIMENTO DOS MATERIAIS E JUNTA TIPO "INFRA-RED"</t>
  </si>
  <si>
    <t>CONCRETO ASFALTICO USINADO A QUENTE,COM ASFALTO DE BORRACHA,TIPO "TERMINAL BLEND",UTILIZANDO ATE 15% DE BORRACHA GRANULADA DE PNEUS,PARA CAMADA DE ROLAMENTO,DE ACORDO COM AS ESPECIFICACOES DA PCRJ,EXCLUSIVE O TRANSPORTE DA USINA PARA PISTA,ESPALHAMENTO E COMPACTACAO DA MISTURA,SATISFAZENDO AS PROPRIEDADES DA NORMA DER/PR-ES-P-28/5 OU DNIT ES 385/99</t>
  </si>
  <si>
    <t>EXECUCAO DE MEMBRANA DE ABSORCAO DE ESFORCOS(SAMI-R),INCLUSIVE FORNECIMENTO DOS MATERIAIS</t>
  </si>
  <si>
    <t>EXECUCAO DE MEMBRANA ABSORCAO DE ESFORCOS(SAMI-R),UTILIZANDOLIGANTE DE ASFALTO-BORRACHA,APLICADO A APROXIMADAMENTE 170°C,COM VISCOSIDADE DE 3500 CP E TAXA DE 2,8L/M2,EXCLUSIVE FORNECIMENTO DO LIGANTE</t>
  </si>
  <si>
    <t>EXECUCAO DE MEMBRANA DE ABSORCAO DE ESFORCOS(SAMI-R),UTILIZANDO BMB,APLICADO A APROXIMADAMENTE 170°C, COM VISCOSIDADE DE3500 CP E TAXA DE 2,8L/M2,INCLUSIVE FORNECIMENTO DOS MATERIAIS</t>
  </si>
  <si>
    <t>REVESTIMENTO DE CONCRETO ASFALTICO,COM POLIMERO,USINADO A QUENTE,COM 5CM DE ESPESSURA,EXECUTADO COM VIBROACABADORA COM CONTROLE ELETRONICO E MESA EXTENSIVA DE NO MINIMO 7M</t>
  </si>
  <si>
    <t>REVESTIMENTO DE CONCRETO ASFALTICO,COM POLIMERO,USINADO A QUENTE COM 7CM DE ESPESSURA,EXECUTADO COM VIBROACABADORA COM CONTROLE ELETRONICO E MESA EXTENSIVA DE NO MINIMO 7M</t>
  </si>
  <si>
    <t>LAMA ASFALTICA FINA DE RUPTURA CONTROLADA,COM FORNECIMENTO ETRANSPORTE DOS MATERIAIS,EXCLUSIVE EMULSAO</t>
  </si>
  <si>
    <t>LAMA ASFALTICA GROSSA DE RUPTURA CONTROLADA,COM FORNECIMENTOE TRANSPORTE DOS MATERIAIS,EXCLUSIVE EMULSAO</t>
  </si>
  <si>
    <t>REVESTIMENTO DE CONCRETO BETUMINOSO USINADO EM TEMPERATURA ABAIXO DE 140°C E COMPACTACAO ABAIXO DE 90°C(TEMPERATURA MORNA),ESPESSURA DE 4CM,UTILIZANDO AMIDA SINTETICA NA PROPORCAO3KG POR T DE CAP,MISTURA "IN SITU" EM USINA,INCLUSIVE FORNECIMENTO DOS MATERIAIS</t>
  </si>
  <si>
    <t>MISTURA BETUMINOSA TIPO "GAP GRADED",UTILIZANDO NO MINIMO 8,0% DE BMB,ESPALHAMENTO E COMPACTACAO,COM RESULTADO DE "GRIPTEST" (ASTM) MAIOR QUE 0,60,EXCLUSIVE FORNECIMENTO DOS MATERIAIS (LIGANTE E BRITA),USINAGEM E TRANSPORTE DA MASSA</t>
  </si>
  <si>
    <t>MISTURA BETUMINOSA TIPO "OPEN GRADED",UTILIZANDO NO MINIMO 9,5% DE BMB,ESPALHAMENTO E COMPACTACAO,COM RESULTADO DE "GRIPTES" (ASTM) MAIOR QUE 0,75 E RUIDO MENOR QUE 97DB,EXCLUSIVEFORNECIMENTO DOS MATERIAIS (LIGANTE E BRITA),USINAGEM E TRANSPORTE DA MASSA</t>
  </si>
  <si>
    <t>MISTURA BETUMINOSA TIPO "GAP GRADED",UTILIZANDO LIGANTE DE ASFALTO-BORRACHA E BRITA 1,ESPALHAMENTO E COMPACTACAO,COM RESULTADO DE "GRIP TEST" (ASTM) MAIOR QUE 0,60,EXCLUSIVE FORNECIMENTO DO LIGANTE,USINAGEM E TRANSPORTE DA MASSA</t>
  </si>
  <si>
    <t>MISTURA BETUMINOSA TIPO "OPEN GRADED",UTILIZANDO LIGANTE DEASFALTO-BORRACHA E BRITA 1,ESPALHAMENTO E COMPACTACAO,COM RESULTADO DE "GRIP TEST" (ASTM) MAIOR QUE 0,75 E RUIDO MENOR QUE 97DB,EXCLUSIVE FORNECIMENTO DO LIGANTE,USINAGEM E TRANSPORTE DA MASSA</t>
  </si>
  <si>
    <t>MISTURA BETUMINOSA UTILIZANDO BMB,TIPO "OPEN GRADED" OU "GAPGRADED",CONSIDERANDO APENAS A USINAGEM</t>
  </si>
  <si>
    <t>PRODUCAO DE LIGANTE MODIFICADO DE ASFALTO-BORRACHA(BMB)"IN SITU" TIPO "FIELD BLEND",COM UTILIZACAO DE BORRACHA RECICLADACOMO POLIMERO,NA PROPORCAO DE 20% DE PO-DE-BORRACHA EM PESO,EM CONFORMIDADE COM ASTM 6114,ASTM D8 E COM A RESOLUCAO 19/2005 DE 11/7/2005 DA ANP</t>
  </si>
  <si>
    <t>PRODUCAO DE LIGANTE MODIFICADO DE ASFALTO-BORRACHA(BMB)"IN SITU" TIPO "FIELD BLEND",COM UTILIZACAO DE BORRACHA RECICLADACOMO POLIMERO,NA PROPORCAO DE 18% DE PO-DE-BORRACHA GRANULADA E 2% DE POLIMERO EM PESO,EM CONFORMIDADE COM ASTM 6114,ASTM D8 E COM A RESOLUCAO 19/2005 DE 11/7/2005 DA ANP</t>
  </si>
  <si>
    <t>PRODUCAO DE LIGANTE DE ASFALTO-BORRACHA (BMB) TIPO "FIELD BLEND",IMPORTADO,COM UTILIZACAO DE BORRACHA RECICLADA COMO POLIMERO,NA PROPORCAO DE 20% DE PO-DE-BORRACHA EM PESO,EM CONFORMIDADE COM ASTM 6114,ASTM D8 E COM A RESOLUCAO 19/2005 DE 11/7/2005 DA ANP</t>
  </si>
  <si>
    <t>RECICLAGEM DE PAVIMENTO(TECNICA DE ESPUMA DE ASFALTO),COM AADICAO DE CAP 50/70,CIMENTO PORTLAND E AGUA E TODOS OS MATERIAIS NECESSARIOS,COM ATE 15CM DE ESPESSURA,CONSIDERANDO A EXECUCAO NO PERIODO DIURNO E EM MEIA PISTA.(VOLUME MEDIDO APOSA COMPACTACAO)</t>
  </si>
  <si>
    <t>SONORIZADOR DE CBUQ COM 8,00M DE LARGURA E 10,20M DE EXTENSAO FEITO EM FAIXA,INCLUSIVE MATERIAIS</t>
  </si>
  <si>
    <t>AREIA-ASFALTO,A QUENTE,DE ACORDO COM AS "INSTRUCOES PARA EXECUCAO",DO DER-RJ.O CUSTO INDENIZA AS OPERACOES DE EXECUCAO,FORNECIMENTO E TRANSPORTE DOS MATERIAIS EMPREGADOS,E SE APLICA AO VOLUME EXECUTADO MEDIDO APOS A COMPRESSAO</t>
  </si>
  <si>
    <t>AREIA-ASFALTO,A FRIO,DE ACORDO COM AS "INSTRUCOES PARA EXECUCAO",DO DER-RJ.O CUSTO INDENIZA AS OPERACOES DE EXECUCAO,FORNECIMENTO E TRANSPORTE DOS MATERIAIS EMPREGADOS,E SE APLICAAO VOLUME EXECUTADO MEDIDO APOS A COMPRESSAO</t>
  </si>
  <si>
    <t>REVESTIMENTO EM PLACAS DE CONCRETO DOSADO RACIONALMENTE,DE 35MPA,DE ACORDO EM AS "INSTRUCOES PARA EXECUCAO" DO DER-RJ.OCUSTO INDENIZA AS OPERACOES DE EXECUCAO,FORNECIMENTO E TRANSPORTE DOS MATERIAIS EMPREGADOS,BEM COMO O TRANSPORTE DE AGUA,E SE APLICA AO VOLUME EXECUTADO</t>
  </si>
  <si>
    <t>REVESTIMENTO EM PLACAS DE CONCRETO IMPORTADO DE USINA DE 25MPA,DE ACORDO COM AS "INSTRUCOES PARA EXECUCAO",DO DER-RJ. OCUSTO INDENIZA AS OPERACOES DE EXECUCAO,FORNECIMENTO E TRANSPORTE DOS MATERIAIS EMPREGADOS,BEM COMO O TRANSPORTE DE AGUA,E SE APLICA AO VOLUME EXECUTADO</t>
  </si>
  <si>
    <t>PAVIMENTO RIGIDO,P/CICLOVIA,C/8CM ESP.EM CONCR.ARGAMASSADO,15MPA,COLORIDO C/OXIDO FERRO VERMELHO SINTETICO,JUNTAS SERRADAS,LONA PLAST.POLIETILENO 0,20MM,CAMADA REGULARIZADORA PO-DE-PEDRA,COMPACTADA MECANICAMENTE,C/ACABAMENTO SUPERF.DESEMPENADO,CAMURCADO E VASSOURADO,CURA C/MANTA GEOTEXTIL,PROTECAO C/CUMEEIRA SARRAFO MADEIRA E LONA PLAST.EXCL.PREPARO TERRENO</t>
  </si>
  <si>
    <t>REVESTIMENTO DE SAIBRO,EXECUTADO MECANICAMENTE,COMPRIMIDO EMCAMADA,EXCLUSIVE FORNECIMENTO DO SAIBRO,SENDO A CAMADA MEDIDA APOS A COMPACTACAO</t>
  </si>
  <si>
    <t>REVESTIMENTO DE SAIBRO,EXECUTADO MECANICAMENTE,COMPRIMIDO EMCAMADA,INCLUSIVE FORNECIMENTO DO SAIBRO,SENDO A CAMADA MEDIDA APOS A COMPACTACAO</t>
  </si>
  <si>
    <t>REVESTIMENTO DE SAIBRO,EXECUTADO MECANICAMENTE,COMPRIMIDO EMCAMADA,COM SAIBRO MELHORADO COM CIMENTO, SENDO A PROPORCAODE 5% EM VOLUME(72KG/M3)INCLUSIVE FORNECIMENTO E TRANSPORTEDOS MATERIAIS,SENDO A CAMADA MEDIDA APOS A COMPACTACAO</t>
  </si>
  <si>
    <t>REVESTIMENTO DE SAIBRO,EXECUTADO MANUALMENTE,COMPRIMIDO EM CAMADA,EXCLUSIVE O FORNECIMENTO DO SAIBRO,SENDO A CAMADA MEDIDA APOS A COMPRESSAO</t>
  </si>
  <si>
    <t>REVESTIMENTO DE SAIBRO,EXECUTADO MANUALMENTE,COMPRIMIDO EM CAMADA,INCLUSIVE O FORNECIMENTO DO SAIBRO,SENDO A CAMADA MEDIDA APOS A COMPRESSAO</t>
  </si>
  <si>
    <t>ESTABILIZACAO E IMPERMEABILIZACAO DE SOLO COM 16CM DE ESPESSURA,INCLUSIVE EQUIPAMENTOS,MAO-DE-OBRA E ESTABILIZADOR LIQUIDO</t>
  </si>
  <si>
    <t>JUNTA LONGITUDINAL EM REVESTIMENTO DE PLACA DE CONCRETO DO TIPO ENCAIXE(MACHO E FEMEA),EXCLUSIVE BARRAS DE LIGACAO(LIGADORES)</t>
  </si>
  <si>
    <t>JUNTA DE RETRACAO EM REVESTIMENTO DE PLACAS DE CONCRETO,EXCLUSIVE BARRA DE LIGACAO(LIGADORES)</t>
  </si>
  <si>
    <t>JUNTA DE CONSTRUCAO EM REVESTIMENTO DE PLACA DE CONCRETO,DEMACHO E FEMEA,EXCLUSIVE PASSADORES</t>
  </si>
  <si>
    <t>JUNTA LONGITUDINAL DE LIGACAO ENTRE SARJETAS E PLACAS DE REVESTIMENTO DE CONCRETO,INCLUSIVE LIGADORES</t>
  </si>
  <si>
    <t>JUNTA DE RETRACAO,SERRADA COM DISCO DE DIAMANTE,PARA PAVIMENTOS DE PLACAS DE CONCRETO,COM 5CM DE PROFUNDIDADE</t>
  </si>
  <si>
    <t>LIMPEZA E PREENCHIMENTO DE JUNTA DE RETRACAO,COM ASFALTO DILUIDO CM-30,EXCLUSIVE CORTE,BARRAS DE LIGACAO E DE TRANSFERENCIA</t>
  </si>
  <si>
    <t>PAVIMENTACAO LAJOTAS CONCRETO,ALTAMENTE VIBRADO,INTERTRAVADO,C/ARTICULACAO VERTICAL,PRE-FABRICADOS,COR-NATURAL,ESP.6CM,RESISTENCIA A COMPRESSAO 35MPA,ASSENTES SOBRE COLCHAO PO-DE-PEDRA,AREIA OU MATERIAL EQUIVALENTE,C/JUNTAS TOMADAS C/ARGAMASSA CIMENTO E AREIA,TRACO 1:4 E/OU C/PEDRISCO E ASFALTO,EXCL.PREPARO TERRENO,C/FORN.DE TODOS OS MAT.,BEM COMO A COLOCAC.</t>
  </si>
  <si>
    <t>PAVIMENTACAO LAJOTAS CONCRETO,ALTAMENTE VIBRADO,INTERTRAVADO,C/ARTICULACAO VERTICAL,PRE-FABRICADOS,COR NATURAL,ESP.8CM,RESISTENCIA A COMPRESSAO 35MPA,ASSENTES SOBRE COLCHAO PO-DE-PEDRA,AREIA OU MATERIAL EQUIVALENTE,C/JUNTAS TOMADAS C/ARGAMASSA CIMENTO E AREIA,TRACO 1:4 E/OU C/PEDRISCO E ASFALTO,EXCL.PREPARO TERRENO,C/FORN.DE TODOS OS MAT.,BEM COMO A COLOCAC.</t>
  </si>
  <si>
    <t>PAVIMENTACAO LAJOTAS CONCRETO,ALTAMENTE VIBRADO,INTERTRAVADO,C/ARTICULACAO VERTICAL,PRE-FABRICADOS,COR NATURAL,ESP.10CM,RESISTENCIA A COMPRESSAO 35MPA,ASSENTES SOBRE COLCHAO PO-DE-PEDRA,AREIA OU MATERIAL EQUIVALENTE,C/JUNTAS TOMADAS C/ARGAMASSA CIMENTO E AREIA,TRACO 1:4 E/OU C/PEDRISCO E ASFALTO,EXCL.PREPARO TERRENO,C/FORN.DE TODOS OS MAT.,BEM COMO A COLOC.</t>
  </si>
  <si>
    <t>PAVIMENTACAO LAJOTAS CONCRETO,ALTAMENTE VIBRADO,INTERTRAVADO,C/ARTICULACAO VERTICAL,PRE-FABRICADOS,COR NATURAL,ESP.10CM,RESISTENCIA A COMPRESSAO 50MPA,ASSENTES SOBRE COLCHAO PO-DE--PEDRA,AREIA OU MATERIAL EQUIVALENTE,C/JUNTAS TOMADAS C/ARGAMASSA CIMENTO E AREIA,TRACO 1:4 E/OU PEDRISCO E ASFALTO,EXCL.PREPARO TERRENO,C/FORN.DE TODOS OS MAT.,BEM COMO A COLOCAC.</t>
  </si>
  <si>
    <t>PAVIMENTACAO LAJOTAS CONCRETO,ALTAMENTE VIBRADO,INTERTRAVADO,C/ARTICULACAO VERTICAL,PRE-FABRICADOS,COLORIDO,ESP.6CM,RESISTENCIA A COMPRESSAO 35MPA,ASSENTES SOBRE COLCHAO PO-DE-PEDRA,AREIA OU MATERIAL EQUIVALENTE,C/JUNTAS TOMADAS C/ARGAMASSACIMENTO E AREIA,TRACO 1:4 E/OU PEDRISCO E ASFALTO,EXCL.PREPARO DO TERRENO,C/FORN.DE TODOS OS MAT.,BEM COMO A COLOCACAO</t>
  </si>
  <si>
    <t>PAVIMENTACAO LAJOTAS CONCRETO,ALTAMENTE VIBRADO,INTERTRAVADO,C/ARTICULACAO VERTICAL,PRE-FABRICADOS,COLORIDO,ESP.8CM,RESISTENCIA A COMPRESSAO 35MPA,ASSENTES SOBRE COLCHAO PO-DE-PEDRA,AREIA OU MATERIAL EQUIVALENTE,C/JUNTAS TOMADAS C/ARGAMASSACIMENTO E AREIA,TRACO 1:4 E/OU PEDRISCO E ASFALTO,EXCL.PREPARO TERRENO,C/FORN.DE TODOS OS MAT.,BEM COMO A COLOCACAO</t>
  </si>
  <si>
    <t>PAVIMENTACAO LAJOTAS CONCRETO,ALTAMENTE VIBRADO,INTERTRAVADO,C/ARTICULACAO VERTICAL,PRE-FABRICADOS,COLORIDO,ESP.10CM,RESISTENCIA A COMPRESSAO 35MPA,ASSENTES SOBRE COLCHAO PO-DE-PEDRA,AREIA OU MATERIAL EQUIVALENTE,C/JUNTAS TOMADAS C/ARGAMASSA CIMENTO E AREIA,TRACO 1:4 E/OU PEDRISCO E ASFALTO,EXCL.PREPARO TERRENO,C/FORN.DE TODOS OS MAT.,BEM COMO A COLOCACAO</t>
  </si>
  <si>
    <t>ASSENTAMENTO DE ARTEFATO DE CONCRETO,SOBRE COLCHAO DE PO-DE-PEDRA,AREIA OU MATERIAL EQUIVALENTE,COM FORNECIMENTO DE TODOS OS MATERIAIS,EXCLUSIVE O ARTEFATO DE CONCRETO,INCLUSIVE REJUNTAMENTO</t>
  </si>
  <si>
    <t>REASSENTAMENTO DE ARTEFATO DE CONCRETO,COM REAPROVEITAMENTODESTE,COM LIMPEZA DE REJUNTE ADERENTE,SOBRE COLCHAO DE PO-DE-PEDRA,AREIA OU MATERIAL EQUIVALENTE,INCLUSIVE FORNECIMENTODE TODOS OS MATERIAIS E REJUNTAMENTO COM BETUME E CASCALHINHO</t>
  </si>
  <si>
    <t>REASSENTAMENTO DE ARTEFATO DE CONCRETO,COM REAPROVEITAMENTODESTE,COM LIMPEZA DA ARGAMASSA ADERENTE,SOBRE COLCHAO DE PO-DE-PEDRA,AREIA OU MATERIAL EQUIVALENTE E O FORNECIMENTO DETODOS OS MATERIAIS E REJUNTAMENTO COM ARGAMASSA</t>
  </si>
  <si>
    <t>REGULARIZACAO DE SUBLEITO,DE ACORDO COM AS "INSTRUCOES PARAEXECUCAO",DO DER-RJ.O CUSTO INDENIZA AS OPERACOES DE EXECUCAO E TRANSPORTE DE AGUA E SE APLICA A AREA EFETIVAMENTE REGULARIZADA,EXCLUSIVE TRANSPORTE E ESCAVACAO DE CORRETIVOS</t>
  </si>
  <si>
    <t>REFORCO DE SUBLEITO,DE ACORDO COM AS "INSTRUCOES PARA EXECUCAO",DO DER-RJ,EXCLUSIVE ESCAVACAO,CARGA,TRANPORTE E FORNECIMENTO DOS MATERIAIS</t>
  </si>
  <si>
    <t>ATERRO,DE ACORDO COM AS "INSTRUCOES PARA EXECUCAO",DO DER-RJ,EXCLUSIVE ESCAVACAO,CARGA E TRANSPORTE DE MATERIAIS</t>
  </si>
  <si>
    <t>REGULARIZACAO DE PAVIMENTACAO COM APROVEITAMENTO DO PAVIMENTO EXISTENTE,COM CAMADA DE CONCRETO BETUMINOSO,DE ACORDO COMAS "INSTRUCOES PARA EXECUCAO",DO DER-RJ</t>
  </si>
  <si>
    <t>ESPALHAMENTO MANUAL DE CONCRETO ASFALTICO EM CAMADAS (SOMENTE MAO DE OBRA),CONSIDERADO NESTE ITEM: A)CONCRETO ASFALTICOJUNTO AO LOCAL DE APLICACAO; B)BASE JA PREPARADA; C)EXCLUIDOO FORNECIMENTO DO CONCRETO</t>
  </si>
  <si>
    <t>IMPRIMACAO DE BASE DE PAVIMENTACAO,DE ACORDO COM AS "INSTRUCOES PARA EXECUCAO",DO DER-RJ</t>
  </si>
  <si>
    <t>PINTURA DE LIGACAO,DE ACORDO COM AS "INSTRUCOES PARA EXECUCAO",DO DER-RJ</t>
  </si>
  <si>
    <t>IMPRIMACAO DE BASE DE PAVIMENTACAO,UTILIZANDO CM ECO XISTO,DE ACORDO COM AS "INSTRUCOES PARA EXECUCAO",DO DER-RJ</t>
  </si>
  <si>
    <t>PINTURA DE LIGACAO COM ADICAO DE POLIMERO,DE ACORDO COM AS "INSTRUCOES PARA EXECUCAO" DO DER-RJ</t>
  </si>
  <si>
    <t>MEIO-FIO RETO DE CONCRETO SIMPLES FCK=15MPA,MOLDADO NO LOCAL,TIPO DER-RJ,MEDINDO 0,15M NA BASE E COM ALTURA DE 0,45M,REJUNTAMENTO COM ARGAMASSA DE CIMENTO E AREIA,NO TRACO 1:3,5,COM FORNECIMENTO DE TODOS OS MATERIAIS,ESCAVACAO E REATERRO</t>
  </si>
  <si>
    <t>MEIO-FIO CURVO DE CONCRETO SIMPLES FCK=15MPA,MOLDADO NO LOCAL,TIPO DER-RJ,MEDINDO 0,15M NA BASE E COM ALTURA DE 0,45M,REJUNTAMENTO COM ARGAMASSA DE CIMENTO E AREIA,NO TRACO 1:3,5,COM FORNECIMENTO DE TODOS OS MATERIAIS,ESCAVACAO E REATERRO</t>
  </si>
  <si>
    <t>MEIO-FIO RETO DE CONCRETO SIMPLES FCK=15MPA,PRE-MOLDADO,TIPODER-RJ,MEDINDO 0,15M NA BASE E COM ALTURA DE 0,45M,REJUNTAMENTO COM ARGAMASSA DE CIMENTO E AREIA,NO TRACO 1:3,5,COM FORNECIMENTO DE TODOS OS MATERIAIS,ESCAVACAO E REATERRO</t>
  </si>
  <si>
    <t>MEIO-FIO RETO DE CONCRETO SIMPLES FCK=15MPA,MOLDADO NO LOCAL,TIPO DER-RJ,MEDINDO 0,15M NA BASE E COM ALTURA DE 0,30M,REJUNTAMENTO COM ARGAMASSA DE CIMENTO E AREIA,NO TRACO 1:3,5,COM FORNECIMENTO DE TODOS OS MATERIAIS,ESCAVACAO E REATERRO</t>
  </si>
  <si>
    <t>MEIO-FIO CURVO DE CONCRETO SIMPLES FCK=15MPA,MOLDADO NO LOCAL,TIPO DER-RJ,MEDINDO 0,15M NA BASE E COM ALTURA DE 0,30M,REJUNTAMENTO COM ARGAMASSA DE CIMENTO E AREIA,NO TRACO 1:3,5,COM FORNECIMENTO DE TODOS OS MATERIAIS,ESCAVACAO E REATERRO</t>
  </si>
  <si>
    <t>MEIO-FIO RETO DE CONCRETO SIMPLES FCK=15MPA,PRE-MOLDADO,TIPODER-RJ,MEDINDO 0,15M NA BASE E COM ALTURA DE 0,30M,REJUNTAMENTO COM ARGAMASSA DE CIMENTO E AREIA NO TRACO 1:3,5,COM FORNECIMENTO DE TODOS OS MATERIAIS,ESCAVACAO E REATERRO</t>
  </si>
  <si>
    <t>SARJETA E MEIO FIO CONJUGADO CURVO,DE CONCRETO SIMPLES FCK=15MPA,MOLDADO NO LOCAL,TIPO DER-RJ,MEDINDO 0,65M DE BASE E COM ALTURA DE 0,30M,REJUNTAMENTO DE ARGAMASSA DE CIMENTO E AREIA,NO TRACO 1:3,5,COM FORNECIMENTO DE TODOS OS MATERIAIS</t>
  </si>
  <si>
    <t>SARJETA E MEIO-FIO CONJUGADO RETO,DE CONCRETO SIMPLES FCK=15MPA,MOLDADO NO LOCAL,TIPO DER-RJ,MEDINDO 0,65M DE BASE E COMALTURA DE 0,30M,REJUNTAMENTO DE ARGAMASSA DE CIMENTO E AREIA,NO TRACO 1:3,5,COM FORNECIMENTO DE TODOS OS MATERIAIS</t>
  </si>
  <si>
    <t>SARJETA E MEIO-FIO CONJUGADO RETO,DE CONCRETO SIMPLES FCK=15MPA,PRE-MOLDADO,TIPO DER-RJ,MEDINDO 0,65M DE BASE E COM ALTURA DE 0,30M,REJUNTAMENTO DE ARGAMASSA DE CIMENTO E AREIA,NOTRACO 1:3,5,COM FORNECIMENTO DE TODOS OS MATERIAIS</t>
  </si>
  <si>
    <t>SARJETA E MEIO-FIO CONJUGADO CURVO,DE CONCRETO SIMPLES FCK=15MPA,PRE-MOLDADO,TIPO DER-RJ,MEDINDO 0,65M DE BASE E COM ALTURA DE 0,30M,REJUNTAMENTO DE ARGAMASSA DE CIMENTO E AREIA,NO TRACO 1:3,5,COM FORNECIMENTO DE TODOS OS MATERIAIS</t>
  </si>
  <si>
    <t>SARJETA E MEIO-FIO CONJUGADO CURVO,DE CONCRETO SIMPLES FCK=35MPA,MOLDADO NO LOCAL,TIPO DER-RJ,MEDINDO 0,65M DE BASE E COM ALTURA DE 0,30M,REJUNTAMENTO DE ARGAMASSA DE CIMENTO E AREIA,NO TRACO 1:3,5,COM FORNECIMENTO DE TODOS OS MATERIAIS</t>
  </si>
  <si>
    <t>SARJETA E MEIO-FIO CONJUGADO RETO,DE CONCRETO SIMPLES FCK=35MPA,MOLDADO NO LOCAL,TIPO DER-RJ,MEDINDO 0,65M DE BASE E COMALTURA DE 0,30M,REJUNTAMENTO DE ARGAMASSA DE CIMENTO E AREIA,NO TRACO 1:3,5,COM FORNECIMENTO DE TODOS OS MATERIAIS</t>
  </si>
  <si>
    <t>SARJETA E MEIO-FIO CONJUGADO RETO,DE CONCRETO SIMPLES FCK=35MPA,PRE-MOLDADO,TIPO DER-RJ,MEDINDO 0,65M DE BASE E COM ALTURA DE 0,30M,REJUNTAMENTO DE ARGAMASSA DE CIMENTO E AREIA,NOTRACO 1:3,5,COM FORNECIMENTO DE TODOS OS MATERIAIS</t>
  </si>
  <si>
    <t>SARJETA E MEIO-FIO CONJUGADO CURVO,DE CONCRETO SIMPLES FCK=35MPA,PRE-MOLDADO,TIPO DER-RJ,MEDINDO 0,65M DE BASE E COM ALTURA DE 0,30M,REJUNTAMENTO DE ARGAMASSA DE CIMENTO E AREIA,NO TRACO 1:3,5,COM FORNECIMENTO DE TODOS OS MATERIAIS</t>
  </si>
  <si>
    <t>SARJETA E MEIO-FIO CONJUGADO CURVO,DE CONCRETO SIMPLES COLORIDO FCK=35MPA,MOLDADO NO LOCAL,TIPO DER-RJ,MEDINDO 0,65M DEBASE E COM ALTURA DE 0,30M,REJUNTAMENTO DE ARGAMASSA DE CIMENTO E AREIA,NO TRACO 1:3,5, COM FORNECIMENTO DE TODOS OS MATERIAIS</t>
  </si>
  <si>
    <t>SARJETA E MEIO-FIO CONJUGADO RETO,DE CONCRETO SIMPLES COLORIDO FCK=35MPA,MOLDADO NO LOCAL,TIPO DER-RJ,MEDINDO 0,65M DEBASE E COM ALTURA DE 0,30M,REJUNTAMENTO DE ARGAMASSA DE CIMENTO E AREIA,NO TRACO 1:3,5,COM FORNECIMENTO DE TODOS OS MATERIAIS</t>
  </si>
  <si>
    <t>SARJETA E MEIO-FIO CONJUGADO RETO,DE CONCRETO SIMPLES COLORIDO FCK=35MPA,PRE-MOLDADO,TIPO DER-RJ,MEDINDO 0,65M DE BASE ECOM ALTURA DE 0,30M,REJUNTAMENTO DE ARGAMASSA DE CIMENTO EAREIA,NO TRACO 1:3,5,COM FORNECIMENTO DE TODOS OS MATERIAIS</t>
  </si>
  <si>
    <t>SARJETA E MEIO-FIO CONJUGADO CURVO,DE CONCRETO SIMPLES COLORIDO FCK=35MPA,PRE-MOLDADO,TIPO DER-RJ,MEDINDO 0,65M DE BASEE COM ALTURA DE 0,30M,REJUNTAMENTO DE ARGAMASSA DE CIMENTO EAREIA,NO TRACO 1:3,5,COM FORNECIMENTO DE TODOS OS MATERIAIS</t>
  </si>
  <si>
    <t>SARJETA E MEIO-FIO CONJUGADO CURVO,DE CONCRETO SIMPLES FCK =15MPA,MOLDADO NO LOCAL,TIPO DER-RJ,MEDINDO 0,45M DE BASE E0,30M DE ALTURA,REJUNTAMENTO COM ARGAMASSA DE CIMENTO E AREIA,NO TRACO 1:3,5,COM FORNECIMENTO DE TODOS OS MATERIAIS</t>
  </si>
  <si>
    <t>SARJETA E MEIO-FIO CONJUGADO RETO,DE CONCRETO SIMPLES FCK=15MPA,MOLDADO NO LOCAL,TIPO DER-RJ,MEDINDO 0,45M DE BASE E 0,30M DE ALTURA,REJUNTAMENTO COM ARGAMASSA DE CIMENTO E AREIA,NO TRACO 1:3,5,COM FORNECIMENTO DE TODOS OS MATERIAIS</t>
  </si>
  <si>
    <t>SARJETA E MEIO-FIO CONJUGADO CURVO,DE CONCRETO SIMPLES FCK=15MPA,PRE-MOLDADO,TIPO DER-RJ,MEDINDO 0,45M DE BASE E 0,30MDE ALTURA,REJUNTAMENTO COM ARGAMASSA DE CIMENTO E AREIA,NO TRACO 1:3,5,COM FORNECIMENTO DE TODOS OS MATERIAIS</t>
  </si>
  <si>
    <t>SARJETA E MEIO-FIO CONJUGADO RETO,DE CONCRETO SIMPLES FCK=15MPA,PRE-MOLDADO,TIPO DER-RJ,MEDINDO 0,45M DE BASE E 0,30M DEALTURA,REJUNTAMENTO COM ARGAMASSA DE CIMENTO E AREIA,NO TRACO 1:3,5,COM FORNECIMENTO DE TODOS OS MATERIAIS</t>
  </si>
  <si>
    <t>SARJETA E MEIO-FIO CONJUGADO CURVO,DE CONCRETO SIMPLES FCK=35MPA,MOLDADO NO LOCAL,TIPO DER-RJ,MEDINDO 0,45M DE BASE E 0,30M DE ALTURA,REJUNTAMENTO COM ARGAMASSA DE CIMENTO E AREIA,NO TRACO 1:3,5,COM FORNECIMENTO DE TODOS OS MATERIAIS</t>
  </si>
  <si>
    <t>SARJETA E MEIO-FIO CONJUGADO RETO,DE CONCRETO SIMPLES FCK=35MPA,MOLDADO NO LOCAL,TIPO DER-RJ,MEDINDO 0,45M DE BASE E 0,30M DE ALTURA,REJUNTAMENTO COM ARGAMASSA DE CIMENTO E AREIA,NO TRACO 1:3,5,COM FORNECIMENTO DE TODOS OS MATERIAIS</t>
  </si>
  <si>
    <t>SARJETA E MEIO-FIO CONJUGADO CURVO,DE CONCRETO SIMPLES FCK=35MPA,PRE-MOLDADO,TIPO DER-RJ,MEDINDO 0,45M DE BASE E 0,30MDE ALTURA,REJUNTAMENTO COM ARGAMASSA DE CIMENTO E AREIA,NO TRACO 1:3,5,COM FORNECIMENTO DE TODOS OS MATERIAIS</t>
  </si>
  <si>
    <t>SARJETA E MEIO-FIO CONJUGADO RETO,DE CONCRETO SIMPLES FCK=35MPA,PRE-MOLDADO,TIPO DER-RJ,MEDINDO 0,45M DE BASE E 0,30M DEALTURA,REJUNTAMENTO COM ARGAMASSA DE CIMENTO E AREIA,NO TRACO 1:3,5,COM FORNECIMENTO DE TODOS OS MATERIAIS</t>
  </si>
  <si>
    <t>SARJETA E MEIO-FIO CONJUGADO CURVO,DE CONCRETO SIMPLES COLORIDO FCK=35MPA,MOLDADO NO LOCAL,TIPO DER-RJ,MEDINDO 0,45M DEBASE E 0,30M DE ALTURA,REJUNTAMENTO COM ARGAMASSA DE CIMENTOE AREIA,NO TRACO 1:3,5,COM FORNECIMENTO DE TODOS OS MATERIAIS</t>
  </si>
  <si>
    <t>SARJETA E MEIO FIO CONJUGADO RETO,DE CONCRETO SIMPLES COLORIDO FCK=35MPA,MOLDADOS NO LOCAL,TIPO DER-RJ,MEDINDO 0,45M DEBASE E 0,30M DE ALTURA,REJUNTAMENTO COM ARGAMASSA DE CIMENTOE AREIA,NO TRACO 1:3,5,COM FORNECIMENTO DE TODOS OS MATERIAIS</t>
  </si>
  <si>
    <t>SARJETA E MEIO-FIO CONJUGADO CURVO,DE CONCRETO SIMPLES COLORIDO FCK=35MPA,PRE-MOLDADO,TIPO DER-RJ,MEDINDO 0,45M DE BASEE 0,30M DE ALTURA,REJUNTAMENTO COM ARGAMASSA DE CIMENTO E AREIA,NO TRACO 1:3,5,COM FORNECIMENTO DE TODOS OS MATERIAIS</t>
  </si>
  <si>
    <t>SARJETA E MEIO-FIO CONJUGADO RETO,DE CONCRETO SIMPLES COLORIDO FCK=35MPA,PRE-MOLDADO,TIPO DER-RJ,MEDINDO 0,45M DE BASE E0,30M DE ALTURA,REJUNTAMENTO COM ARGAMASSA DE CIMENTO E AREIA,NO TRACO 1:3,5,COM FORNECIMENTO DE TODOS OS MATERIAIS</t>
  </si>
  <si>
    <t>GUIA DE CONCRETO ARMADO,DESTINADO AO ENCUNHAMENTO DE PAVIMENTACAO EM PARALELOS,EM LOGRADOURO COM DECLIVIDADE DO GREIDE MAIOR QUE 18%,DE SECAO(0,15X0,40)M,ASSENTADO TRANSVERSALMENTEAO EIXO DA VIA.FORNECIMENTO E ASSENTAMENTO</t>
  </si>
  <si>
    <t>SARJETA-GUIA DE PARALELEPIPEDO(1 FIADA),ASSENTE SOBRE BASE DE CONCRETO(FCK=11MPA),INCLUSIVE ESTA,REJUNTAMENTO DE ARGAMASSA DE CIMENTO E AREIA(TRACO 1:3),PARA PAVIMENTACAO BETUMINOSA</t>
  </si>
  <si>
    <t>LOGRADOURO COM 9,00M DE LARGURA,COMPRENDENDO:A)SUBLEITO COMPACTADO(H=30CM);B)BASE DE BRITA GRADUADA(H=20CM);C)IMPRIMACAO;D)CAPA ASFALTICA(H=5CM);E)MEIOS-FIOS DE CONCRETO SIMPLES;F)GALERIA NOS PASSEIOS(DIAMETRO=50CM);G)CAIXAS DE RALO DE AMBOS OS LADOS A CADA 30,00M</t>
  </si>
  <si>
    <t>LOGRADOURO COM 9,00M DE LARGURA,COMPREENDENDO:A)SUBLEITO COMPACTADO(H=30CM);B)BASE DE BRITA CORRIDA(H=20CM);C)PAVIMENTACAO DE PARALELEPIPEDOS SOBRE COLCHAO DE AREIA COM REJUNTAMENTO DE BETUME;D)MEIOS-FIOS DE CONCRETO SIMPLES;E)GALERIA NOS PASSEIOS(DIAMETRO=50CM);F)CAIXAS DE RALO DE AMBOS OS LADOS ACADA 30,00M</t>
  </si>
  <si>
    <t>LOGRADOURO COM 9,00M DE LARGURA,COMPREENDENDO:A)SUBLEITO COMPACTADO(H=30CM);B)BASE DE BRITA CORRIDA(H=10CM);C)PAVIMENTACAO DE PARALELEPIPEDOS ASSENTES EM COLCHAO DE PO-DE-PEDRA,COMREJUNTAMENTO DE BETUME E CASCALHINHO;D)MEIOS-FIOS DE CONCRETO SIMPLES;E)GALERIA NOS PASSEIOS(DIAMETRO=50CM);F)CAIXAS DERALO DE AMBOS OS LADOS A CADA 30,00M</t>
  </si>
  <si>
    <t>MANTA GEOTEXTIL,EM 1 CAMADA, SOBRE PAVIMENTACAO BETUMINOSA.FORNECIMENTO E COLOCACAO</t>
  </si>
  <si>
    <t>GUARDA-CORPO DE CONCRETO ARMADO EM LANCES DE 3,00M DE COMPRIMENTO E 60CM DE ALTURA,CONSTANDO DE UM CORRIMAO DE 10X15CM,FEITO COM FORMA DE CHAPA DE MADEIRA,PLASTIFICADA,COM ESPESSURA DE 17MM,APOIADO EM 4 COLUNAS,COM FORMA PERDIDA DE TUBO DEPVC RIGIDO DE 100MM</t>
  </si>
  <si>
    <t>GUARDA-CORPO EM CONCRETO ARMADO,FCK=15MPA,ACO CA-50,FORMADOPOR QUADROS RETANGULARES DE(1,90X0,50)M SUSTENTADOS POR 2 MONTANTES DE 0,85M DE ALTURA,INCLUSIVE FORNECIMENTO DE MATERIAIS E ELEMENTOS DE FIXACAO NA PONTE</t>
  </si>
  <si>
    <t>GUARDA-RODAS DE CONCRETO ARMADO,CONFORME PROJETO DA PREFEITURA-RJ,PARA VIADUTOS,MOLDADOS NO LOCAL,COMPREENDENDO VIGAS LONGITUDINAIS APOIADAS SOBRE MONTANTES</t>
  </si>
  <si>
    <t>GUARDA-RODAS DE CONCRETO ARMADO,CONFORME PROJETO DA PREFEITURA-RJ,CONSTANDO DE MONTANTES SUSTENTANDO VIGAS EM FORMA DE TRAPEZIO DE CANTOS ARREDONDADOS,COM SECAO DE 55CM DE LARGURAPOR 15CM,E 25CM DE FACES LATERAIS,INCLUSIVE ARMACAO</t>
  </si>
  <si>
    <t>GUARDA-RODAS DE CONCRETO ARMADO,CONFECCIONADO C/CONCRETO PREPARADO EM USINA DOSADORA TIPO VERTICAL,DOSADO P/FCK=25MPA E8% DE MICROSSILICA E FORMA TRAPEZOIDAL,TIPO NEW JERSEY,C/15CM DE TOPO,38CM DE BASE E 90,50CM DE ALTURA,COMPREENDENDO MATMATERIAIS,LANCAMENTO,COLOC.NA FORMA E ADENSAMENTO MECANICO,ENGASTADO EM SOBRELAJE,EXCL.ESTA,INCL.ARMADURA DE ENGASTE</t>
  </si>
  <si>
    <t>GUARDA-RODAS DE CONCRETO ARMADO,PREPARADO COM BETONEIRA,FORMA TRAPEZOIDAL,TIPO NEW JERSEY,COM 15CM DE TOPO,38CM DE BASEE 90,50CM DE ALTURA,COMPREENDENDO MATERIAIS,LANCAMENTO,COLOCACAO NA FORMA E ADENSAMENTO MECANICO,ENGASTADO EM SOBRELAJE,EXCLUSIVE ESTA,INCLUSIVE ARMADURA DE ENGASTE</t>
  </si>
  <si>
    <t>CAMADA DE BLOQUEIO(COLCHAO)DE PO-DE-PEDRA,ESPALHADO E COMPRIMIDO MECANICAMENTE,MEDIDA APOS COMPACTACAO</t>
  </si>
  <si>
    <t>CAMADA DE BLOQUEIO(COLCHAO)DE PO-DE-PEDRA,ESPALHADO E COMPRIMIDO MANUALMENTE,MEDIDA APOS COMPACTACAO</t>
  </si>
  <si>
    <t>CAMADA DE BLOQUEIO(COLCHAO)DE AREIA,ESPALHADO E COMPRIMIDO MECANICAMENTE,MEDIDA APOS COMPACTACAO</t>
  </si>
  <si>
    <t>CAMADA DE BLOQUEIO (COLCHAO) DE AREIA,ESPALHADO E COMPRIMIDOMANUALMENTE,MEDIDA APOS COMPACTACAO</t>
  </si>
  <si>
    <t>REVESTIMENTO DE CONCRETO BETUMINOSO USINADO A QUENTE,DE ACORDO COM AS INSTRUCOES/ESPECIFICACOES DO CONTRATANTE,CONSIDERANDO SOMENTE O ESPALHAMENTO COM VIBROACABADORA CONVENCIONALE COMPACTACAO MECANICA</t>
  </si>
  <si>
    <t>REVESTIMENTO DE CONCRETO BETUMINOSO USINADO A QUENTE,DE ACORDO COM AS INSTRUCOES/ESPECIFICACOES DO CONTRATANTE,CONSIDERANDO SOMENTE O ESPALHAMENTO COM MOTONIVELADORA E COMPACTACAOMECANICA</t>
  </si>
  <si>
    <t>REVESTIMENTO DE CONCRETO BETUMINOSO USINADO A QUENTE,DE ACORDO COM AS INSTRUCOES/ESPECIFICACOES DO CONTRATANTE,CONSIDERANDO SOMENTE O ESPALHAMENTO COM VIBROACABADORA ELETRONICA E COMPACTACAO MECANICA</t>
  </si>
  <si>
    <t>REVESTIMENTO DE CONCRETO BETUMINOSO USINADO A QUENTE,DE ACORDO COM AS INSTRUCOES/ESPECIFICACOES DO CONTRATANTE,CONSIDERANDO SOMENTE O ESPALHAMENTO MANUAL E COMPACTACAO MECANICA</t>
  </si>
  <si>
    <t>RECOMPOSICAO DE PAVIMENTACAO DE RUA,DEVIDO A ABERTURA DE VALA PARA ASSENTAMENTO DE TUBULACAO,INCLUSIVE REMOCAO DE ATE 20,00M DO REATERRO SOLTO,CONCRETAGEM FCK=10MPA COM 20CM DE ESPESSURA,CARGA,TRANSPORTE E DESCARGA DO MATERIAL EXCEDENTE ATEA DISTANCIA DE 20KM,EXCLUSIVE CONCRETO ASFALTICO(VIDE ITEM 08.015.0018)</t>
  </si>
  <si>
    <t>MEIO-FIO E SARJETA CONJUGADOS,DE CONCRETO USINADO 15MPA,MOLDADO "IN LOCO",ATRAVES DE MAQUINA ESPECIAL,MEDINDO EM TORNO DE 0,47M DE BASE E 0,30M DE ALTURA,ACABAMENTO COM ARGAMASSA DE CIMENTO E PO-DE-PEDRA,NO TRACO 1:3,COM FORNECIMENTO DOS MATERIAIS,EXCLUSIVE PREPARO DE BASE E TOPOGRAFIA</t>
  </si>
  <si>
    <t>MEIO-FIO E SARJETA CONJUGADOS,DE CONCRETO USINADO 15MPA,MOLDADO "IN LOCO",ATRAVES DE MAQUINA ESPECIAL,MEDINDO EM TORNO DE 0,35M DE BASE E 0,30M DE ALTURA,ACABAMENTO COM ARGAMASSA DE CIMENTO E PO-DE-PEDRA,NO TRACO 1:3,COM FORNECIMENTO DOS MATERIAIS,EXCLUSIVE PREPARO DE BASE E TOPOGRAFIA</t>
  </si>
  <si>
    <t>MEIO-FIO E SARJETA(LINHA D`AGUA),DE CONCRETO USINADO 15MPA,MOLDADO "IN LOCO",ATRAVES DE MAQUINA ESPECIAL,MEDINDO EM TORNO DE 0,30M DE BASE E 0,26M DE ALTURA,ACABAMENTO COM ARGAMASSA DE CIMENTO E PO-DE-PEDRA,NO TRACO 1:3,COM FORNECIMENTO DOSMATERIAIS,EXCLUSIVE PREPARO DE BASE E TOPOGRAFIA</t>
  </si>
  <si>
    <t>MEIO-FIO DE CONCRETO USINADO 15MPA,MOLDADO "IN LOCO",ATRAVESDE MAQUINA ESPECIAL,MEDINDO EM TORNO DE 0,17M DE BASE E 0,30M DE ALTURA,ACABAMENTO COM ARGAMASSA DE CIMENTO E PO-DE-PEDRA,NO TRACO 1:3,COM FORNECIMENTO DOS MATERIAIS,EXCLUSIVE PREPARO DE BASE E TOPOGRAFIA</t>
  </si>
  <si>
    <t>MEIO-FIO DE CONCRETO USINADO 15MPA,MOLDADO "IN LOCO",ATRAVESDE MAQUINA ESPECIAL,MEDINDO EM TORNO DE 0,15M DE BASE E 0,30M DE ALTURA,ACABAMENTO COM ARGAMASSA DE CIMENTO E PO-DE-PEDRA,NO TRACO 1:3,COM FORNECIMENTO DOS MATERIAIS,EXCLUSIVE PREPARO DE BASE E TOPOGRAFIA</t>
  </si>
  <si>
    <t>MEIO-FIO TIPO TENTO DE CONCRETO USINADO 15MPA,MOLDADO "IN LOCO",ATRAVES DE MAQUINA ESPECIAL,MEDINDO EM TORNO DE 0,17M DEBASE E 0,15M DE ALTURA,COM CHANFRO INTERNO DE 0,10M,ACABAMENTO COM ARGAMASSA DE CIMENTO E PO-DE-PEDRA,NO TRACO 1:3,COM FORNECIMENTO DOS MATERIAIS,EXCLUSIVE PREPARO DE BASE E TOPOGRAFIA</t>
  </si>
  <si>
    <t>PAVIMENTACAO COM BLOCOS VAZADOS DE CONCRETO,MEDINDO(50X50X10)CM,ASSENTES EM CAMADAS DE AREIA GROSSA DE 2CM,EXCLUSIVE PREPARO DE TERRENO.FORNECIMENTO E ASSENTAMENTO</t>
  </si>
  <si>
    <t>PAVIMENTACAO COM BLOCOS VAZADOS DE CONCRETO,MEDINDO(60X45X7,5)CM,ASSENTES EM CAMADAS DE AREIA GROSSA DE 2CM,EXCLUSIVE PREPARO DE TERRENO.FORNECIMENTO E ASSENTAMENTO</t>
  </si>
  <si>
    <t>PLANTIO DE GRAMA EM PLACAS,TIPO SAO CARLOS,BATATAIS,LARGA ESANTO AGOSTINHO,INCLUSIVE COMPRA E ARRANCAMENTO NO LOCAL DEORIGEM,CARGA,TRANSPORTE,DESCARGA E PREPARO DO TERRENO</t>
  </si>
  <si>
    <t>PLANTIO DE GRAMA EM PLACAS,TIPO SAO CARLOS,BATATAIS,LARGA ESANTO AGOSTINHO,INCLUSIVE COMPRA E ARRANCAMENTO NO LOCAL DEORIGEM,CARGA,TRANSPORTE,DESCARGA E PREPARO DE TERRENO,PARA RECOMPOSICAO DE AREAS GRAMADAS EVENTUALMENTE DANIFICADAS</t>
  </si>
  <si>
    <t>PLANTIO DE GRAMA EM PLACAS,TIPO SAO CARLOS,BATATAIS,LARGA ESANTO AGOSTINHO,EXCLUSIVE TRANSPORTE</t>
  </si>
  <si>
    <t>PLANTIO DE GRAMA EM PLACAS,EM ENCOSTA,DE ACORDO COM O ITEM 09.001.0001,INCLUSIVE TRANSPORTE MANUAL ENCOSTA ACIMA</t>
  </si>
  <si>
    <t>PLANTIO DE GRAMA EM PLACAS TIPO ESMERALDA,INCLUSIVE FORNECIMENTO DA GRAMA E TRANSPORTE,EXCLUSIVE PREPARO DO TERRENO E OMATERIAL PARA ESTE</t>
  </si>
  <si>
    <t>PLANTIO DE GRAMA EM PLACAS,EM ENCOSTA,DE ACORDO COM O ITEM 09.001.0020,INCLUSIVE TRANSPORTE MANUAL ENCOSTA ACIMA</t>
  </si>
  <si>
    <t>RECOMPOSICAO DE AREAS GRAMADAS EVENTUALMENTE DANIFICADAS,INCLUSIVE FORNECIMENTO DA GRAMA E TRANSPORTE,EXCLUSIVE PREPARODO TERRENO E O MATERIAL PARA ESTE</t>
  </si>
  <si>
    <t>PLANTIO DE GRAMA EM PLACAS TIPO ESMERALDA,INCLUSIVE FORNECIMENTO DA GRAMA,EXCLUSIVE TRANSPORTE,PREPARO DO TERRENO E MATERIAL PARA ESTE</t>
  </si>
  <si>
    <t>PLANTIO DE GRAMINEA E LEGUMINOSAS EM SEMENTES,CONSTANDO DE ANALISE DO SOLO,CORRECAO DO PH,PREPARO TERRENO(ESCARIFICACAOE VALETAMENTO),ADUBAGEM QUIMICA E ORGANICA,TRATAMENTO PREVENTIVO DO SOLO COM EMPREGO DE INSETICIDA E IRRIGACAO,INCLUSIVETRANSPORTE</t>
  </si>
  <si>
    <t>PLANTIO DE GRAMINEA E LEGUMINOSAS EM SEMENTES,CONSTANDO DE ANALISE DO SOLO,CORRECAO DO PH,PREPARO DE TERRENO (ESCARIFICACAO E VALETAMENTO),ADUBAGEM QUIMICA E ORGANICA,TRATAMENTO PREVENTIVO DO SOLO COM EMPREGO DE INSETICIDA E IRRIGACAO,INCLUSIVE TRANSPORTE E COBERTURA COM TECIDO DE ANIAGEM S-95,COM MALHA DE 4MM</t>
  </si>
  <si>
    <t>PLANTIO DE GRAMINEA E LEGUMINOSAS EM SEMENTES,CONSTANDO DE ANALISE DO SOLO,CORRECAO DO PH,PREPARO DE TERRENO (ESCARIFICACAO E VALETAMENTO),ADUBAGEM QUIMICA E ORGANICA,TRATAMENTO PREVENTIVO DO SOLO COM EMPREGO DE INSETICIDA E IRRIGACAO,INCLUSIVE TRANSPORTE E COBERTURA DE PALHA DE CAPIM DESFIBRADA E APLICACAO DE HIDRO-ASFALTO</t>
  </si>
  <si>
    <t>PLANTIO DE GRAMINEA E LEGUMINOSAS EM SEMENTES,CONSTANDO DE ANALISE DO SOLO,CORRECAO DO PH,PREPARO DE TERRENO (ESCARIFICACAO E VALETAMENTO),ADUBAGEM QUIMICA E ORGANICA,TRATAMENTO PREVENTIVO SOLO COM EMPREGO DE INSETICIDA E IRRIGACAO,INCLUSIVE TRANSPORTE,COBERTURA DE PALHA DE CAPIM DESFIBRADA E APLICACAO DE HIDRO-ASFALTO,COM FIXACAO DE MALHA DE BAMBU LASCADO</t>
  </si>
  <si>
    <t>PLANTIO DE GRAMINEA E LEGUMINOSAS EM SEMENTES,CONSTANDO DE ANALISE DO SOLO,CORRECAO DE PH,PREPARO DE TERRENO (ESCARIFICACAO E VALETAMENTO),ADUBAGEM QUIMICA E ORGANICA,TRATAMENTO PREVENTIVO DO SOLO C/EMPREGO DE INSETICIDA E IRRIGACAO,INCLUSIVE TRANSPORTE,COBERTURA DE PALHA DE CAPIM DESFIBRADA E APLIC. DE HIDRO-ASFALTO E TELA DE ARAME GALV.DE MALHA HEXAGONAL</t>
  </si>
  <si>
    <t>PLANTIO DE PLANTAS DE COBERTURA DE SOLO,TIPO MARGARIDAO,ZEBRINA,DICONDRA,TRAPOERABA,ETC,EXCLUSIVE FORNECIMENTO</t>
  </si>
  <si>
    <t>PLANTIO DE PLANTAS DE COBERTURA FLORIDAS,TIPO MOISES,BELA-EMILIA,ETC,EXCLUSIVE FORNECIMENTO</t>
  </si>
  <si>
    <t>CERCA VIVA CONSTITUIDA DE HIBISCO,CEDRINHO,CALIANDRA OU ACALIFA RAJADA OU VERMELHA,COM 50 A 70CM DE ALTURA, ESPACADAS ACADA 30CM.FORNECIMENTO E PLANTIO</t>
  </si>
  <si>
    <t>GRAMA SINTETICA EUROPEIA,EM ROLOS,COM FIOS DE 28MM DE COMPRIMENTO,NA COR VERDE,INCLUSIVE MAO DE OBRA ESPECIALIZADA PARAEXECUCAO DE SERVICOS,FORNECIMENTO E INSTALACAO DE FAIXAS DEGRAMA SINTETICA BRANCA PARA AS DEMARCACOES DO CAMPO,REGULARIZACAO COM AREIA ADEQUADA E TRANSPORTE DO MATERIAL ATE O LOCAL DOS SERVICOS.FORNECIMENTO E COLOCACAO</t>
  </si>
  <si>
    <t>PLANTIO DE ARVORE ISOLADA ATE 2,00M DE ALTURA,DE QUALQUER ESPECIE,EM LOGRADOURO PUBLICO,INCLUSIVE TRANSPORTE,TERRA PRETASIMPLES E ESTACA DE MADEIRA(TUTOR),EXCLUSIVE O FORNECIMENTODA ARVORE</t>
  </si>
  <si>
    <t>PLANTIO DE ARBUSTOS DE 50 A 70CM DE ALTURA,FORMANDO JARDIM,COM 12 UNIDADES POR METRO QUADRADO,EXCLUSIVE O FORNECIMENTO</t>
  </si>
  <si>
    <t>PLANTIO DE ARBUSTOS DE 70 A 100CM DE ALTURA,FORMANDO JARDIM,COM 9 UNIDADES POR METRO QUADRADO,EXCLUSIVE O FORNECIMENTO</t>
  </si>
  <si>
    <t>PLANTIO DE ARBUSTOS DE 50 A 100CM DE ALTURA,FORMANDO JARDIMCOM 6 UNIDADES POR METRO QUADRADO,EXCLUSIVE O FORNECIMENTO</t>
  </si>
  <si>
    <t>PLANTIO EM ENCOSTA DE MUDAS COM 50 A 70CM DE ALTURA,EXCLUSIVE FORNECIMENTO</t>
  </si>
  <si>
    <t>PLANTIO DE PLANTAS DE COBERTURA VEGETAL,CONSIDERANDO 4 MUDAS/M2,EXCLUSIVE FORNECIMENTO DA PLANTA</t>
  </si>
  <si>
    <t>PLANTIO DE PLANTAS DE COBERTURA VEGETAL,CONSIDERANDO 8 MUDAS/M2,EXCLUSIVE FORNECIMENTO DA PLANTA</t>
  </si>
  <si>
    <t>PLANTIO DE PLANTAS DE COBERTURA VEGETAL,CONSIDERANDO 12 MUDAS/M2,EXCLUSIVE FORNECIMENTO DA PLANTA</t>
  </si>
  <si>
    <t>PLANTIO DE PLANTAS DE COBERTURA VEGETAL,CONSIDERANDO 16 MUDAS/M2,EXCLUSIVE FORNECIMENTO DA PLANTA</t>
  </si>
  <si>
    <t>PLANTIO DE PLANTAS DE COBERTURA VEGETAL,CONSIDERANDO 25 MUDAS/M2,EXCLUSIVE FORNECIMENTO DA PLANTA</t>
  </si>
  <si>
    <t>PLANTIO DE GRAMA,INCLUINDO PREPARO DO TERRENO COM 10CM DE SAIBRO E 5CM DE TERRA ESTRUMADA,EXCLUSIVE FORNECIMENTO DA GRAMA</t>
  </si>
  <si>
    <t>PLANTIO DE GRAMA EM MUDAS,EXCLUSIVE O FORNECIMENTO DO MATERIAL</t>
  </si>
  <si>
    <t>AMARRIO DE MUDAS DE ARVORES AO TUTOR,COM FITILHO PLASTICO,EXCLUSIVE ESTE</t>
  </si>
  <si>
    <t>ARVORE EM TORNO DE 2,00M DE ALTURA,TIPO AMENDOEIRA,CASTANHEIRA,ETC.FORNECIMENTO</t>
  </si>
  <si>
    <t>ARBUSTO PARA JARDINS,TIPO LANTANA,HIBISCO,CEDRINHO,ETC,COM 50 A 70CM DE ALTURA.FORNECIMENTO</t>
  </si>
  <si>
    <t>ARBUSTO PARA JARDINS,TIPO LANTANA,HIBISCO,CEDRINHO,ETC,COM 70 A 100CM DE ALTURA.FORNECIMENTO</t>
  </si>
  <si>
    <t>ESPECIES VEGETAIS COM ALTURA DE(0,30 A 2,00)M, TIPO DRACENADE MADAGASCAR, AGAVE DRAGAO,PITEIRA DO CARIBE, CLUSIA,PLUMA,CAPIM DOS PAMPAS,DRACENA,MURTA,CARACASANA,FILODENDRO GLORIOSO,GUAIMBE DA FOLHA ONDULADA,ORELHA DE ONCA,IUCA ELEFANTE OUSIMILAR.FORNECIMENTO</t>
  </si>
  <si>
    <t>ESPECIES VEGETAIS COM ALTURA DE(0,40 A 2,00)M,TIPO BANANA DEMACACO,PITA AZUL,AGAVE,CROTON,INHAME BRANCO,CORDIA AMARELA,COQUEIRO DE VENUS,PAU D`AGUA,LIGUSTRO CHINES,BANANEIRA FLORIDA,BANANEIRA VERMELHA,MURTA,ESPIRRADEIRA,GUAIMBE,FILODENDROIMPERIAL,FILODENDRO,ARVORE DA FELICIDADE,AZALEIA BELGA,MARIAPRETA,IPE DE JARDIM OU SIMILAR.FORNECIMENTO</t>
  </si>
  <si>
    <t>ESPECIES VEGETAIS NATIVAS COM CAP(CIRCUNFERENCIA NA ALTURA DO PEITO)VARIANDO ENTRE 0,10M E 0,15M E ALTURA ENTRE 2,50M E3,00M.FORNECIMENTO</t>
  </si>
  <si>
    <t>ESPECIES VEGETAIS NATIVAS COM CAP(CIRCUNFERENCIA NA ALTURA DO PEITO)VARIANDO ENTRE 0,15M E 0,20M E ALTURA ENTRE 3,00M E3,50M.FORNECIMENTO</t>
  </si>
  <si>
    <t>ESPECIES VEGETAIS NATIVAS COM CAP(CIRCUNFERENCIA NA ALTURA DO PEITO)VARIANDO ENTRE 0,20M E 0,25M E ALTURA ENTRE 3,50M E4,00M.FORNECIMENTO</t>
  </si>
  <si>
    <t>ESPECIES VEGETAIS COM ALTURA DE(0,60 A 1,00)M,TIPO PALMEIRAPHEONIX ROEBELENII(TAMAREIRA ANA), COCCOTHRINAX SP(LEQUE-PRATEADA),ELAEIS GUINEENSIS(DENDEZEIRO),GAUSSIA MAYA(PALMEIRA MAIA) OU SIMILAR.FORNECIMENTO</t>
  </si>
  <si>
    <t>ESPECIES VEGETAIS COM ALTURA DE (2,50 A 3,50)M,TIPO PALMEIRASYAGRUS ROMANZOFFIANA (BABA-DE-BOI/JERIVA),AIPHANES CARYOTIFOLIA (PALMEIRA"SPINE"),LIVISTONIA CHINENSIS (LEQUE DA CHINA/FALSA LATANIA),RHAPIS EXCELSA(PALMEIRA RAFIA),ROYSTONEA OLERACEA (PALMEIRA REAL) OU SIMILAR.FORNECIMENTO</t>
  </si>
  <si>
    <t>ESPECIES VEGETAIS COM ALTURA DE(0,40 A 1,50)M,TIPO GARDENIAJASMINOIDES(JASMIM DO CABO),ALPINIA PURPURATA(GENGIBRE VERMELHO),CORDYLINE TERMINALIS(DRACENA VERMELHA),DIEFFENBACHIA AMOEMA(COMIGO-NINGUEM-PODE) OU SIMILAR E CONSIDERANDO 4 MUDASPOR M2.FORNECIMENTO</t>
  </si>
  <si>
    <t>ESPECIES VEGETAIS COM ALTURA DE(0,60 A 1,50)M,TIPO CALLIANDRA TWEEDII(ESPONJINHA VERMELHA), HIBISCUS ROSA-SINENSIS(HIBISCO ARGENTINO), MALVAVISCUS ARBOREUS (HIBISCO COLIBRI) OU SIMILAR E CONSIDERANDO 4 MUDAS POR M2.FORNECIMENTO</t>
  </si>
  <si>
    <t>ESPECIES VEGETAIS C/ALTURA DE(0,25 A 1,00)M,TIPO SANCHEZIA NOBILIS(SANQUESIA),ALLAMANDA SP(ALAMANDA),ANTHURIUM ANDRAEANUM(ANTURIO DE FLOR),ALOCASIA CUCULATA(INHAME CHINES),CRINUM ASIATICUM(CRINO BRANCO),PANBANUS VEITCHI(PANDANO VEITCHI),SPATHOGLOTTIS PLICATA(ORQUIDEA VIOLETA)OU SIMILAR E CONSIDERANDO 8 MUDAS POR M2.FORNECIMENTO</t>
  </si>
  <si>
    <t>ESPECIES VEGETAIS COM ALTURA DE (0,40 A 1,50)M,TIPO ARUNDINABAMBUSIFOLIA(ORQUIDEA BAMBU),JATROPHA PODAGRICA(BATATA DO INFERNO),STRELITZIA REGINAE(FLOR AVE DO PARAISO),HELICONIA ANGUSTA(FALSA AVE DO PARAISO)OU SIMILAR E CONSIDERANDO 8 MUDASPOR M2.FORNECIMENTO</t>
  </si>
  <si>
    <t>ESPECIES VEGETAIS COM ALTURA DE(0,10 A 0,40)M,TIPO JASMIM ESTRELA,CAETIZINHO,CANA DA INDIA, CANA-INDICA,BIRI, CURCULIGO,GENGIBRE AZUL,IXORA ANA,PLANTA DA VIDA,ARARUTA,RHOEO,COPO DELEITE OU SIMILAR E CONSIDERANDO 12 MUDAS P/M2.FORNECIMENTO</t>
  </si>
  <si>
    <t>ESPECIES VEGETAIS COM ALTURA DE(0,20 A 0,80)M,TIPO HELICONIAPSITTACORUM(HELICONIA PAPAGAIO), XANTHOSOMA LINDENI(XANTIA),CALATHEA ZEBRINA(CALATEA ZEBRA), JASMINUM SAMBAC(BOGARI) OUSIMILAR E CONSIDERANDO 12 MUDAS POR M2.FORNECIMENTO</t>
  </si>
  <si>
    <t>ESPECIES VEGETAIS COM ALTURA DE(0,15 A 0,40)M,TIPO PACHYSTACHYS LUTEA(CAMARAO AMARELO),ASPARAGUS DENSIFLORUS "SPRENGERI"(ASPASGO/BAMBUZINHO),JUSTICA BRANDEGEANA/BELOPERONE GUTTATA(CAMARAO VERMELHO),PENTA LACEOLATA(PENTA),STROBILANTHES DYERIANUS(ESCUDO PERSA),NEPHROLEPIS EXALTATA(SAMAMBAIA CRESPA) OUSIMILAR E CONSIDERANDO 16 MUDAS POR M2.FORNECIMENTO</t>
  </si>
  <si>
    <t>ESPECIES VEGETAIS COM ALTURA DE(0,20 A 0,40)M,TIPO CTENANTHESETOSA(MARANTA CINZA),CALATHEA MAKOYANA(MARANTA PAVAO),BELAMCANDA CHINENSIS(FLOR LEOPARDO), MISCANTHUS SINENSIS(CAPIM ZEBRA),NEPHOROLEPIS PECTINATA(SAMAMBAIA PAULISTA),SANSEVIEIRATRIFASCIATA "LAURENTII"(ESPADA DE SAO JORGE)OU SIMILAR E CONSIDERANDO 16 MUDAS POR M2.FORNECIMENTO</t>
  </si>
  <si>
    <t>ESPECIES VEGETAIS C/ALTURA(0,10 A 0,20)M,TIPO ERICA, RABO DEGATO, GRAMA AMENDOIM, ASISTASIA,BULBINE,CLOROFITO,PINGO DEOURO,EVOLVOLO,HERA-ROXA,PELE-DE-URSO,PERIQUITO AMARELO,PILEIA,BRILHANTINA,RUELIA-ROXA,QUARESMINHA,JIBOIA,SETCRESEA,MARGARIDINHA RASTEIRA,MARACANA RAJADO,TRAPOERABA ROXA,MARGARIDAOOU SIMILAR E CONSIDERANDO 25 MUDAS POR M2.FORNECIMENTO</t>
  </si>
  <si>
    <t>ESPECIES VEGETAIS COM ALTURA DE(0,10 A 0,30)M,TIPO CAMBARA,AJUGA,BARLERIA-VERMELHA,VINCA,MARGARIDINHA AMARELA, COROA-DE-CRISTO PEQUENA,ORELHA-SE-MACACO,LANTANA,LANTANA BRANCA,DOLAR,ONZE-HORAS, SALVIA, SELAGINELA, CINERARIA, SOLANO-RASTEIRO,JUNQUILHO-ALHO-SOCIAL,BOTAO-DE-OURO OU SIMILAR E CONSIDERANDO 25 MUDAS POR M2.FORNECIMENTO</t>
  </si>
  <si>
    <t>ESPECIES VEGETAIS C/ALTURA DE(0,10 A 0,20)M, TIPO HEMEROCALIS,LIRIO,AZEDINHA DO BREJO,CAMOMILA,VIOLETA VERMELHA,PLANTA MOSAICO,MARIA-SEM-VERGONHA,BARRIGA DE SAPO,PETUNIA,CRAVO-FRANCES,VERBENA/CAMARADINHA OU SIMILAR E CONSIDERANDO 25 MUDAS POR M2.FORNECIMENTO</t>
  </si>
  <si>
    <t>ESPECIES VEGETAIS C/ALTURA DE(0,15 A 0,30)M,TIPO OPHIOPOGONJABURAN(BARBA-DE-SERPENTE),KALANCHOE BLOSSFELDIANA(CALANCOE),MARANTA BICOLOR(CAETE)OU SIMILAR E CONSIDERANDO 25 MUDAS P/M2.FORNECIMENTO</t>
  </si>
  <si>
    <t>PROTETOR DE MADEIRA DE LEI,PINTADO A OLEO,PARA ARVORE.FORNECIMENTO E COLOCACAO</t>
  </si>
  <si>
    <t>PROTETOR DE FERRO,PINTADO A OLEO,PARA ARVORE.FORNECIMENTO ECOLOCACAO</t>
  </si>
  <si>
    <t>PROTETOR(GOLA)DE ARVORE EM FERRO FUNDIDO NODULAR,NAS DIMENSOES DE(1,00X1,00X0,60)M.FORNECIMENTO</t>
  </si>
  <si>
    <t>PROTETOR(GOLA)DE ARVORE EM FERRO FUNDIDO NODULAR,NAS DIMENSOES DE(1,28X1,28X0,90)M.FORNECIMENTO</t>
  </si>
  <si>
    <t>GUARDA-CORPO P/BRINQUEDOS,EM LANCES DE 4,00M E ALTURA DE 1,00M,COM 3 MONTANTES ESPACADOS DE 2,00M,EXECUTADOS C/TUBOS DEACO GALVANIZADO DE 1.1/2" DE DIAMETRO,CHUMBADOS BLOCOS DE CONCRETO SIMPLES DE 30X30X40CM,TELA DE ARAME GALV.Nº8 DE MALHAQUADRADA 5X5CM C/70CM LARGURA,AFASTADA DO PISO 30CM,INCLUSIVE PINTURA ANTIOXIDANTE DE ACABAMENTO.FORNECIMENTO E COLOC.</t>
  </si>
  <si>
    <t>CERCA PROTETORA PARA JARDIM,DE 33CM DE ALTURA,EM TELA DE CHAPA EXPANDIDA DE 3/16",DECAPADA,FOSFATIZADA,PINTADA A "PRIMER" E ACABAMENTO A COR,CHUMBADA NO SOLO COM HASTES DE FERRO DE1/2" ESPACADAS DE 1,00M.FORNECIMENTO E COLOCACAO</t>
  </si>
  <si>
    <t>CERCA PROTETORA PARA JARDIM,DE 40CM DE ALTURA,EM BARRA CHATADE 1"X1/4",CHUMBADA NO SOLO COM HASTES DE 30CM,ESPACADAS DE60CM,EM MODULOS DE 1,20M.FORNECIMENTO E COLOCACAO</t>
  </si>
  <si>
    <t>GRAMPOS DE PROTECAO PARA CALCADA EM TUBOS DE FERRO GALVANIZADO DE 2",CHUMBADOS EM BLOCOS DE CONCRETO,INCLUSIVE DEMOLICAOE RECOMPOSICAO DA CALCADA,E TRANSPORTE DO MATERIAL EXCEDENTE,EXCLUSIVE PINTURA.FORNECIMENTO E COLOCACAO</t>
  </si>
  <si>
    <t>RETENTOR FLUTUANTE PARA PROTECAO DE MANGUEZAL.CONFECCAO E INSTALACAO</t>
  </si>
  <si>
    <t>CERCA PROTETORA DE JARDIM COM 18CM DE ALTURA,EM BARRA CHATADE ACO DE (3"X1/4"),COM MONTANTES DO MESMO MATERIAL,DISTANCIADOS DE 1,00M,CHUMBADOS EM BLOCO DE CONCRETO,INCLUSIVE ESCAVACAO,REATERRO,CARGA,DESCARGA E TRANSPORTE</t>
  </si>
  <si>
    <t>CERCA PROTETORA DE JARDIM,TIPO CAPELINHA,EM MODULOS DE 1,20M.FORNECIMENTO E COLOCACAO</t>
  </si>
  <si>
    <t>CERCA PROTETORA DE JARDIM,FORMANDO ARCOS COM 46CM DE DIAMETRO EM ACO REDONDO LISO DE 1/2",SUPERPOSTOS DE 10CM, SOLDADOSEM BARRA DE(1 1/2"X3/8"),COM MONTANTES DO MESMO MATERIAL,DISTANCIADOS DE 75CM,CHUMBADOS EM BLOCOS DE CONCRETO,INCLUSIVEESCAVACAO,REATERRO,CARGA,DESCARGA E TRANSPORTE.FORNECIMENTOE COLOCACAO</t>
  </si>
  <si>
    <t>LIMITADOR DE GRAMA EM PVC RECICLADO-LINHA BORDA.FORNECIMENTOE COLOCACAO</t>
  </si>
  <si>
    <t>LIMITADOR DE GRAMA EM PVC RECICLADO-LINHA PLANA.FORNECIMENTOE COLOCACAO</t>
  </si>
  <si>
    <t>MOIRAO EM MADEIRA DE REFLORESTAMENTO,PARA SUSTENTACAO DE RETENTORES EM AREA DE MANGUEZAL,COM SECAO DE DIAMETRO DE 15CM,ALTURA LIVRE MEDIA DE 2,00M,ENTERRADO A 1,00M DE PROFUNDIDADE,INCLUINDO ESCAVACAO MANUAL DE COVA.FORNECIMENTO E COLOCACAO</t>
  </si>
  <si>
    <t>FRADE DE CONCRETO 10MPA,PARA PROTECAO DE CALCADAS,APICOADO,INCLUSIVE ESCAVACAO E REATERRO.FORNECIMENTO E COLOCACAO</t>
  </si>
  <si>
    <t>FRADE DE CONCRETO 10MPA,PINTADO COM VERNIZ,P/PROTECAO DE CALCADAS,APICOADO,INCLUSIVE ESCAVACAO E REATERRO.FORNECIMENTO ECOLOCACAO</t>
  </si>
  <si>
    <t>FRADE DE CONCRETO 10MPA,LISO,PARA PROTECAO DE CALCADAS,INCLUSIVE ESCAVACAO E REATERRO.FORNECIMENTO E COLOCACAO</t>
  </si>
  <si>
    <t>FRADE DE CONCRETO 10MPA,LISO,PINTADO COM VERNIZ,PARA PROTECAO DE CALCADAS,INCLUSIVE ESCAVACAO E REATERRO.FORNECIMENTO ECOLOCACAO</t>
  </si>
  <si>
    <t>FRADE METALICO,EM FERRO FUNDIDO,MODELO CICLOVIA.FORNECIMENTOE COLOCACAO</t>
  </si>
  <si>
    <t>REVOLVIMENTO E DESTORROAMENTO DA CAMADA SUPERFICIAL DE GRAMADO,ATE 20CM DE PROFUNDIDADE</t>
  </si>
  <si>
    <t>IRRIGADOR DE IMPULSO SETORIAL,DE PLASTICO,COM 10CM DE ALTURA.FORNECIMENTO E COLOCACAO</t>
  </si>
  <si>
    <t>IRRIGADOR DE IMPULSO SETORIAL,DE PLASTICO,COM 40CM DE ALTURA.FORNECIMENTO E COLOCACAO</t>
  </si>
  <si>
    <t>REGA DE JARDIM OU GRAMADO,COM ESGUICHO,USANDO AGUA LOCAL CANALIZADA</t>
  </si>
  <si>
    <t>ERRADICACAO MANUAL DE ERVAS DANINHAS EM GRAMADOS(200,00M2/DIA)_</t>
  </si>
  <si>
    <t>NIVELAMENTO EM GRAMADOS,INCLUSIVE TRANSPORTE NO SERVICO,CARGA E DESCARGA,EXCLUSIVE O FORNECIMENTO DO MATERIAL</t>
  </si>
  <si>
    <t>CATACAO DE PAPEIS EM SUPERFICIES PAVIMENTADAS(196 VEZES PORANO)</t>
  </si>
  <si>
    <t>CATACAO DE PAPEIS EM SUPERFICIES ENSAIBRADAS OU EM AREIA(196VEZES POR ANO)</t>
  </si>
  <si>
    <t>CATACAO DE PAPEIS EM SUPERFICIES PAVIMENTADAS COM PEDRA PORTUGUESA(196 VEZES POR ANO)</t>
  </si>
  <si>
    <t>VARREDURA EM SUPERFICIES CIMENTADAS OU ASFALTADAS(104 VEZESPOR ANO)</t>
  </si>
  <si>
    <t>VARREDURA DE PAPEIS EM SUPERFICIES PAVIMENTADAS COM PEDRA PORTUGUESA(104 VEZES POR ANO)</t>
  </si>
  <si>
    <t>CAPINA DE CONSERVACAO(1 VEZ POR ANO),EM TERRENO DE VEGETACAOPOUCO DENSA,COM RETIRADA OU QUEIMA DE RESIDUOS</t>
  </si>
  <si>
    <t>LIMPEZA DE FOLHAS E PAPEIS FLUTUANDO EM LAGOS E CANAIS(104 VEZES AO ANO)</t>
  </si>
  <si>
    <t>LIMPEZA DE CAIXAS DE AREIA EM PARQUES E JARDINS(12 VEZES PORANO)</t>
  </si>
  <si>
    <t>LIMPEZA DE CAIXAS DE RALO EM PARQUES E JARDINS(12 VEZES PORANO)</t>
  </si>
  <si>
    <t>LIMPEZA DE RAMAIS DE RALO EM PARQUES E JARDINS(12 VEZES PORANO)</t>
  </si>
  <si>
    <t>RETIRADA DE MATERIAL PROVENIENTE DE PODA,DE VARREDURA,OU DELIMPEZAS DIVERSAS,A SER FEITA EM CAMINHAO C/NO MINIMO 4,00M3DE CAPACIDADE,COMPREENDENDO CARGA,DESCARGA E TRANSPORTE ATE30KM DE DISTANCIA</t>
  </si>
  <si>
    <t>IRRIGACAO DE ARVORE E/OU PALMEIRA COM CAMINHAO PIPA,INCLUSIVE FORNECIMENTO DA AGUA</t>
  </si>
  <si>
    <t>IRRIGACAO DE ARVORE E/OU PALMEIRA COM CAMINHAO PIPA,EXCLUSIVE O FORNECIMENTO DA AGUA</t>
  </si>
  <si>
    <t>IRRIGACAO DE GRAMADO E/OU CANTEIRO COM CAMINHAO PIPA,EXCLUSIVE O FORNECIMENTO DA AGUA</t>
  </si>
  <si>
    <t>IRRIGACAO DE GRAMADO COM CAMINHAO PIPA,INCLUSIVE FORNECIMENTO DE AGUA</t>
  </si>
  <si>
    <t>CORTE,DESGALHAMENTO,DESTOCAMENTO E DESENRAIZAMENTO DE ARVORE,COM ALTURA ATE 3,00M,DIAMETRO EM TORNO DE 15CM,COM AUXILIODE EQUIPAMENTO MECANICO</t>
  </si>
  <si>
    <t>CORTE,DESGALHAMENTO,DESTOCAMENTO E DESENRAIZAMENTO DE ARVORE,COM ALTURA DE 3,00 A 5,00M E DIAMETRO EM TORNO DE 25CM,COMAUXILIO DE EQUIPAMENTO MECANICO</t>
  </si>
  <si>
    <t>CORTE,DESGALHAMENTO,DESTOCAMENTO E DESENRAIZAMENTO DE ARVORE,COM ALTURA ACIMA DE 5,00M E DIAMETRO EM TORNO DE 50CM, COMAUXILIO DE EQUIPAMENTO MECANICO</t>
  </si>
  <si>
    <t>MANUTENCAO E RECOMPOSICAO DE AREAS AJARDINADAS,CORTE DE FOLHAS E RAMOS SECOS,RETIRADA DE PARASITAS, LIMPEZA E REPLANTIODE ARBUSTOS (1 VEZ POR SEMANA)</t>
  </si>
  <si>
    <t>LIMPEZA DE SUPERFICIE DE FUNDO DE LAGOS E BACIAS DE CHAFARIZES E ENTORNOS,SEM ESVAZIAMENTO,EXCLUSIVE TRANSPORTE</t>
  </si>
  <si>
    <t>CORTE DE GRAMA COM ALFANGE,INCLUSIVE VARREDURA E REMOCAO DEENTULHO</t>
  </si>
  <si>
    <t>CORTE DE GRAMA COM MAQUINAS MANUAIS,INCLUSIVE VARREDURA E REMOCAO DE ENTULHO</t>
  </si>
  <si>
    <t>PODA DE ARVORES,LIMPEZA DE GALHOS SECOS E RETIRADA DE PARASITAS</t>
  </si>
  <si>
    <t>CORTE DE GRAMA COM MAQUINAS MOTORIZADAS,INCLUSIVE VARREDURAE RECOLHIMENTO DO ENTULHO (24 VEZES POR ANO)</t>
  </si>
  <si>
    <t>CAPINA PARA CONSTRUCAO DE TRILHAS E ACEIROS,SOBRE MATERIAL DE 1ª CATEGORIA,A CEU ABERTO,ATE A PROFUNDIDADE DE 0,10M</t>
  </si>
  <si>
    <t>APLICACAO DE HERBICIDA DE ACAO TOTAL EM SUPERFICIES PAVIMENTADAS COM PEDRA PORTUGUESA(2 VEZES POR ANO)</t>
  </si>
  <si>
    <t>COMBATE AS FORMIGAS,COM APLICACAO DE FORMICIDA,EM ENCOSTA,EXCLUSIVE ESTE</t>
  </si>
  <si>
    <t>ADUBACAO QUIMICA COM FORMULA COMPLETA(NPK-04-14-08)E ALDRINIZADA,EM GRAMADOS(1 VEZ POR ANO)</t>
  </si>
  <si>
    <t>TERRA ESTRUMADA,INCLUSIVE CARGA,TRANSPORTE E DESCARGA.FORNECIMENTO</t>
  </si>
  <si>
    <t>ARRANCAMENTO E REPLANTIO DE ARVORE ADULTA, COM ATE 3,00M DEALTURA E ATE 15CM DE DIAMETRO, INCLUSIVE ESCAVACAO E REGA DURANTE 15 DIAS,EXCLUSIVE TRANSPORTE</t>
  </si>
  <si>
    <t>ARRANCAMENTO E REPLANTIO DE ARVORE ADULTA,ENTRE 3,00 E 5,00MDE ALTURA E ATE 20CM DE DIAMETRO,INCLUSIVE ESCAVACAO E REGADURANTE 15 DIAS,EXCLUSIVE TRANSPORTE</t>
  </si>
  <si>
    <t>ARRANCAMENTO E REPLANTIO DE ARVORE ADULTA,ACIMA DE 5,00M DEALTURA E MAIS DE 20CM DE DIAMETRO,INCLUSIVE ESCAVACAO E REGADURANTE 15 DIAS,EXCLUSIVE TRANSPORTE</t>
  </si>
  <si>
    <t>RETIRADA DE GRAMINEAS EM PISO DE PEDRA PORTUGUESA,UTILIZANDOROCADEIRA COSTAL</t>
  </si>
  <si>
    <t>RETIRADA DE PROTETOR DE ARVORE,INCLUSIVE CARGA,DESCARGA E TRANSPORTE</t>
  </si>
  <si>
    <t>CAMADA DE AREIA ESPALHADA MANUALMENTE,MEDIDA APOS A COMPACTACAO</t>
  </si>
  <si>
    <t>EXECUCAO DE PAVIMENTACAO EM SAIBRO MELHORADO COM CIMENTO,EMCAMADAS DE 8CM DE ESPESSURA,MEDIDA APOS A COMPRESSAO,SENDO APROPORCAO DE CIMENTO DE 5% EM VOLUME(72KG/M3),INCLUSIVE FORNECIMENTO DOS MATERIAIS</t>
  </si>
  <si>
    <t>EXECUCAO DE PAVIMENTACAO DE SAIBRO E AREIA GROSSA NA PROPORCAO DE 3:1,EM CAMADAS DE 15CM,MEDIDA APOS A COMPACTACAO,INCLUSIVE ESPALHAMENTO E REGA</t>
  </si>
  <si>
    <t>EXECUCAO DE PAVIMENTACAO DE SAIBRO ARENOSO,EM CAMADAS DE 10CM,MEDIDA APOS A COMPACTACAO,INCLUSIVE ESPALHAMENTO E REGA</t>
  </si>
  <si>
    <t>CAMADA DE PO-DE-PEDRA ESPALHADA MANUALMENTE,MEDIDA APOS A COMPACTACAO</t>
  </si>
  <si>
    <t>CORDOES DE CONCRETO SIMPLES,COM SECAO DE 10X25CM,MOLDADOS NOLOCAL,INCLUSIVE ESCAVACAO E REATERRO</t>
  </si>
  <si>
    <t>CORDOES DE CONCRETO SIMPLES PRE-MOLDADO,COM SECAO DE 6X25CM,INCLUSIVE ESCAVACAO E REATERRO</t>
  </si>
  <si>
    <t>CORDOES DE GRANITO,COM SECAO DE 10X25CM,INCLUSIVE ESCAVACAOE REATERRO</t>
  </si>
  <si>
    <t>BANCO DE CONCRETO APARENTE,COM 1,50M DE COMPRIMENTO,45CM DELARGURA E 10CM DE ESPESSURA, SOBRE DOIS APOIOS DO MESMO MATERIAL,COM SECAO DE 10X30CM</t>
  </si>
  <si>
    <t>BANCO DE CONCRETO APARENTE,C/45CM DE LARGURA E 10CM DE ESPESSURA,SOBRE DOIS APOIOS DO MESMO MATERIAL,C/SECAO DE 10X30CM</t>
  </si>
  <si>
    <t>BANCO DE CONCRETO ARMADO,MEDINDO 2,00X0,45X0,10M,COM 0,40M DE ALTURA,APOIADO EM 2 BLOCOS DE CONCRETO DE 0,10X0,30X0,40MCOM FUNDACAO CONFORME PROJETO CEHAB,REVESTIDO COM ARGAMASSADE CIMENTO E AREIA,NO TRACO 1:4,ACABAMENTO ASPERO</t>
  </si>
  <si>
    <t>MESA DE CONCRETO ARMADO,COM 4 BANCOS,CONFORME PROJETO CEHAB,REVESTIDOS COM ARGAMASSA DE CIMENTO E AREIA,NO TRACO 1:4. AMESA MEDINDO 0,80X0,80M,COM 0,80M DE ALTURA MAIS A FUNDACAOE OS BANCOS COM 0,35X0,35M E 0,50M DE ALTURA MAIS A FUNDACAO</t>
  </si>
  <si>
    <t>BANCO DE CONCRETO ARMADO,SEM ENCOSTO,MEDINDO APROXIMADAMENTE(200X50X50)CM</t>
  </si>
  <si>
    <t>BALIZADOR MODELO COPACABANA,CILINDRICO,LISO,PRE-FABRICADO EMCONCRETO FCK=18MPA,C/REFORCO INTERNO DE MALHA DE VERGALHAOCURVADO DE 1/2", EMBUTIDO NO PISO, COM 40CM DE DIAMETRO E ALTURA DE 46,50CM.FORNECIMENTO E COLOCACAO</t>
  </si>
  <si>
    <t>BANCO DE PRANCHA EM MADEIRA DE LEI,DE 4CM DE ESPESSURA,40CMDE LARGURA E 2,00M DE COMPRIMENTO,COM DOIS PES DO MESMO MATERIAL,ALTURA TOTAL DE 40CM,ACABAMENTO A OLEO,COM DUAS DEMAOSDIRETAMENTE SOBRE A MADEIRA</t>
  </si>
  <si>
    <t>BANCO PARA JARDINS COM 14 REGUAS DE MADEIRA DE LEI,SECAO DE5,5X2,5CM E COMPRIMENTO DE 2,00M,PRESAS COM PARAFUSOS DE PORCAS NOS PES DE FERRO FUNDIDO,ESTES COM 14KG,BARRA DE FERRO AO CENTRO DO ASSENTAMENTO,INCLUSIVE ESPIGAO DE FIXACAO,4 BASES DE CONCRETO DE 15X15X30CM,E PINTURA NA COR A SER INDICADA</t>
  </si>
  <si>
    <t>BANCO DE MADEIRA DE MACARANDUBA EM RIPAS DE 8X2,5CM,FIXADASEM ESTRUTURA DE 7,5X4CM,CONFORME DETALHE Nº6026/EMOP</t>
  </si>
  <si>
    <t>MESA DE JARDIM,MEDINDO 1,80X0,91X0,73M,EXECUTADA EM PECAS DEMACARANDUBA DE 7X22CM,FIXADAS EM 2(DOIS) APOIOS DE CONCRETO,CONFORME DETALHE Nº6028/EMOP.FORNECIMENTO E COLOCACAO</t>
  </si>
  <si>
    <t>BANCO DE JARDIM,MEDINDO 1,80X0,30X0,45M,EXECUTADO COM 01(UMA)PECA MACARANDUBA DE 30X7CM,FIXADA EM 02(DOIS) APOIOS DE CONCRETO,CONFORME DETALHE Nº6028/EMOP.FORNECIMENTO E COLOCACAO</t>
  </si>
  <si>
    <t>PRANCHA EM MADEIRA APARELHADA PARA BANCOS DE JARDINS,COM SECAO DE(15X4,5)CM E COMPRIMENTO DE 2,20M,PRESA COM PARAFUSOS EPORCAS NOS PES DE FERRO E PINTURA NA COR A SER INDICADA.FORNECIMENTO E COLOCACAO</t>
  </si>
  <si>
    <t>REGUA DE MADEIRA APARELHADA PARA BANCOS DE JARDINS,COM SECAODE(5,5X3,75)CM E COMPRIMENTO DE 2M,PRESAS COM PARAFUSOS DEPORCAS NOS PES DE FERRO FUNDIDO E PINTURA NA COR A SER INDICADA.FORNECIMENTO E COLOCACAO</t>
  </si>
  <si>
    <t>REGUA DE MADEIRA APARELHADA PARA BANCOS DE JARDINS,COM SECAODE(3X1,5)CM E COMPRIMENTO DE 1M,PRESAS COM PARAFUSOS DE PORCAS NOS PES DE FERRO E ENVERNIZADA NA COR A SER INDICADA.FORNECIMENTO E COLOCACAO</t>
  </si>
  <si>
    <t>MESA DE JOGOS COM 4 BANCOS,TAMPO DE MESA EM MARMORITE ARMADO,NA COR NATURAL,TENDO NO CENTRO TABULEIRO DE XADREZ EM MARMORITE NAS CORES BRANCA E PRETA,PES(MESA E BANCOS)DE CONCRETOARMADO.FORNECIMENTO E COLOCACAO</t>
  </si>
  <si>
    <t>ALAMBRADO COM 1,50M DE ALTURA,EM CHAPA EXPANDIDA DE ACO CARBONO 3/16",DECAPADA,FOSFATIZADA,FORMANDO PAINEIS MODULADOS,FIXADOS EM MONTANTES DE TUBOS GALVANIZADOS DE 1.1/2",COM CARAPUCA DE FECHAMENTO SUPERIOR DO MESMO MATERIAL DOS TUBOS,ESTESESPACADOS DE 2,00M E CHUMBADOS NO SOLO,EXCL.MATERIAL DE CONCRETAGEM DAS FUNDACOES,INCL.MAO-DE-OBRA DESTAS.FORN.E COLOC.</t>
  </si>
  <si>
    <t>ALAMBRADO EM TELA DE ARAME GALV.Nº14,MALHA LOSANGO 6CM DE LADO,PRESA A ARMACAO DE TUBOS GALV.,C/ELEMENTOS HORIZ.E VERT.,SENDO ESTES FIXADOS EM BLOCOS DE CONCRETO 30X30X60CM, FCK=15MPA,ESPACADOS 3,00M, C/ALTURA TOTAL 2,50M, ACIMA DO TERRENO.TUBOS HORIZ.SERAO DOIS,AMBOS C/1.1/2"DE DIAMETRO,ASSIM COMOOS VERT.,AS EMENDAS SERAO SOLDADAS.FORN.E COLOCAO</t>
  </si>
  <si>
    <t>ALAMBRADO P/CAMPO DE ESPORTE,POSTES TUBO FºGALV.,ESPACADOS 2,00M,DIAMETRO 2",ALTURA 3,00M LIVRES SOBRE O SOLO,FIXADOS EMPRISMAS DE CONCRETO FCK=20MPA,30X30X100CM,SOBRE ESTES POSTES FIXADA TELA ARAME Nº12 PLASTIFICADO MALHA 7,5CM,PRESA EM 2ARAMES Nº12 PLASTIFICADOS,COLOCADOS TRANSV.E ATRAVESSANDO TUBOS SUPERIOR E INFERIOR,COM "T" E CRUZETA 2".FORN.E COLOC.</t>
  </si>
  <si>
    <t>ALAMBRADO PARA CAMPO DE ESPORTE DE 3,00X6,00M,COM UM MONTANTE A CADA 3,00M,EM TELA GALV.Nº12 E MALHA LOSANGO DE 5CM,FIXADA EM TUBOS DE FERRO GALVANIZADO DE 2" E CONTRAVENTAMENTO DE1,75M,EM CADA MODULO,ESTES CHUMBADOS EM BLOCOS DE CONCRETO,INCLUSIVE ESCAVACAO,CONCRETO DOS BLOCOS,REATERRO,TRANSPORTE,CARGA E DESCARGA,EXCLUSIVE PINTURA.FORNECIMENTO E COLOCACAO</t>
  </si>
  <si>
    <t>ALAMBRADO PARA CAMPO DE ESPORTE,3,00X4,50M,COM UM MONTANTE ACADA 3,00M,EM TELA GALV.Nº12 E MALHA LOSANGO DE 5CM,FIXADAEM TUBOS DE FERRO GALVANIZADO DE 2" E CONTRAVENTAMENTO DE 1,75M,EM CADA MODULO,ESTES CHUMBADOS EM BLOCOS DE CONCRETO,INCLUSIVE ESCAVACAO,CONCRETO DOS BLOCOS,REATERRO,TRANSPORTE,CARGA E DESCARGA,EXCLUSIVE PINTURA.FORNECIMENTO E COLOCACAO</t>
  </si>
  <si>
    <t>ALAMBRADO COM ATE 2,00M DE ALTURA,COM TELA DE ARAME GALV.Nº12,DE MALHA QUADRADA 1",FORMANDO QUADROS CONTORNADOS DE CANTONEIRAS DE 3/4"X3/4"X1/8",FIXADOS EM MONTANTES DE TUBOS GALV.DE 2",COM CARAPUCAS DE FECHAMENTO SUPERIOR,ESPACADOS A CADA2,50M E CHUMBADOS NO SOLO,EXCLUSIVE A BASE DE FIXACAO.FORNECIMENTO E COLOCACAO</t>
  </si>
  <si>
    <t>ALAMBRADO PARA CAMPO DE ESPORTE,VOLEI OU BASQUETE,COM 1,00MDE ALTURA, EM TUBO GALVANIZADO DE 2" HORIZONTAL E MONTANTESDO MESMO MATERIAL,ESPACADOS A CADA 2,00M E CHUMBADOS NO SOLO,EXCLUSIVE A BASE DE FIXACAO E TELA.FORNECIMENTO E COLOCACAO</t>
  </si>
  <si>
    <t>ALAMBRADO P/CABECEIRA DE CAMPO DE ESPORTE,POSTES DE TUBOS DEFºGALV.2",C/ALTURA LIVRE 5,30M,FICANDO 0,70M ENTERRADOS EMPRISMAS CONCRETO 25MPA,0,30X0,30X0,75M,ESTANDO POSTES ESPACADOS 2,00M,C/3 TUBOS HORIZ.E CONTRAVENTAM.,A CADA 2,00M,TODOS2" E SOBRE ESTES, FIXADA TELA DE ARAME Nº12,PLASTIFICADA,MALHA 7,5CM,INCL.TES,CRUZETAS,CURVAS E FUNDACOES.FORN.E COLOC.</t>
  </si>
  <si>
    <t>ALAMBRADO DE TELA FORMADA P/BARRAS DE ACO CA-60,CRUZADAS E SOLDADAS ENTRE SI,CONSTITUINDO MALHAS 5X15CM,FIO 3MM,SOLDADAEM POSTES DE TUBO DE FERRO GALVALVANIZADO 1.1/2",C/ALTURA LIVRE DE 1,60M,FICANDO 0,40M ENTERRADOS EM PRISMAS DE CONCRETO25MPA,C/0,30X0,30X0,50M,ESTANDO OS POSTES ESPACADOS 2,00M,INCLUSIVE FUNDACOES,EXCLUSIVE PINTURA.FORNECIMENTO E COLOC.</t>
  </si>
  <si>
    <t>ALAMBRADO DE TELA DE ARAME GALVANIZADO FIO Nº12,MALHA LOSANGO DE 7,5CM,COM ALTURA DE 2,00M MAIS 0,30M DE ABA INCLINADA A45º.ESTA ESTRUTURA FORMADA DE TUBOS ACO GALVANIZADO DE 1.1/4",HORIZONTAIS E VERTICAIS,SENDO OS HORIZONTAIS UM A 0,15M DOCHAO E O OUTRO DISTANTE 2,00M DESTE,OS VERTICAIS A CADA 2,00M,INCLUSIVE PORTOES E FERRAGENS,EXCL.PINTURA.FORN.E COLOC.</t>
  </si>
  <si>
    <t>ALAMBRADO DE TELA DE ARAME GALVANIZADO FIO Nº12,MALHA LOSANGO DE 7,5CM,COM ALTURA DE 4,00M MAIS 0,30M DE ABA INCLINADA A45º.ESTA ESTRUTURA FORMADA DE TUBOS ACO GALVANIZADO DE 1.1/4",HORIZONTAIS E VERTICAIS,SENDO OS HORIZONTAIS UM A 0,15M DO CHAO E O OUTRO DISTANTE 2,00M DESTE,OS VERTICAIS A CADA 2,00M,INCL.PORTOES E FERRAGENS,EXCL.PINTURA.FORN. E COLOCACAO</t>
  </si>
  <si>
    <t>ALAMBRADO DE TELA DE ARAME GALVANIZADO FIO Nº12,MALHA LOSANGO DE 7,5CM,COM ALTURA DE 2,00M SOBRE MURETA DE ALVENARIA REVESTIDA,EXCLUSIVE ESTA E SUA FUNDACAO,INCLUSIVE CONCRETO DE FIXACAO DO ALAMBRADO NA MURETA.ESTA ESTRUTURA FORMADA DE TUBOS DE ACO GALVANIZADO DE 1.1/4",HORIZONTAIS E VERTICAIS,INCLUSIVE PORTOES E FERRAGENS,EXCLUSIVE PINTURA.FORN. E COLOCACAO</t>
  </si>
  <si>
    <t>ALAMBRADO DE TELA ARAME GALVANIZADO FIO Nº12,MALHA LOSANGO DE 7,5CM,C/ALTURA DE 1,70M MAIS 0,30M DE ABA INCLINADA A 45º.ESTA ESTRUTURA FORMADA DE TUBOS DE ACO GALV.2",VERTICAIS A CADA 3,00M E HORIZONTAL CONSTITUIDA 3 FIOS DE ARAME GALV.Nº10,UMA A 0,15M DO CHAO,OUTRO A 1,70M DESTE E OUTRO NO EXTREMODA ABA,INCL.PORTOES E FERRAGENS,EXCL.PINTURA.FORN.E COLOC.</t>
  </si>
  <si>
    <t>ALAMBRADO C/3,00M ALTURA,EM TELA DE ARAME GALV.Nº12,MALHA LOSANGO 5CM,FIXADA TUBOS DE FERRO GALV.(EXTERNA E INTERNAMENTE) DIAMETRO INTERNO DE 2" E ESP.DE PAREDE DE 1/8",EM MODULOSDE (3,00X1,50)M,CHUMBADOS EM BLOCOS DE CONCRETO,INCLUSIVE ESCAVACAO,REATERRO CARGA,DESCARGA,TRANSPORTE E PINTURA DOS TUBOS,COM 2 DEMAOS DE ACABAMENTO.FORNECIMENTO E COLOCACAO</t>
  </si>
  <si>
    <t>ALAMBRADO COM 4,50M DE ALTURA,EM TELA DE ARAME GALV.Nº12,MALHA LOSANGO DE 5CM,FIXADA EM TUBOS DE FºGALV.(EXTERNA E INTERMENTE) COM DIAMETRO INTERNO DE 2" E ESP.DE PAREDE DE 1/8",EMMODULOS DE (3,00X1,50M),CHUMBADOS EM BLOCOS DE CONCRETO,INCLUSIVE ESCAVACAO,REATERRO,CARGA E DESCARGA,TRANSPORTE E PINTURA DOS TUBOS,COM 2 DEMAOS DE ACABAMENTO.FORN. E COLOCACAO</t>
  </si>
  <si>
    <t>ALAMBRADO COM 4,50M ALTURA,TELA DE ARAME GALV.Nº12,MALHA LOSANGO 5CM,FIXADA TUBOS FºGALV.(EXTERN.E INTERNAMENTE)DIAMETROINTERNO DE 2.1/2"E ESP.DE PAREDE DE 1/8",EM MODULOS DE(3,00X1,50)M,CHUMBADOS EM BLOCOS DE CONCRETO,INCLUSIVE ESCAVACAO,REATERRO,CARGA,DESCARGA,TRANSPORTE E PINTURA DOS TUBOS,COM 2DEMAOS DE ACABAMENTO.FORNECIMENTO E COLOCACAO</t>
  </si>
  <si>
    <t>ALAMBRADO COM 4,50M ALTURA,TELA DE ARAME GALV.N°12,MALHA LOSANGO 5CM,FIXADA TUBOS FºGALV.(EXTERN.E INTERNAMENTE)DIAMETROINTERNO DE 3"E ESP.DE PAREDE DE 1/8",SEM COSTURA,EM MODULOSDE (3,00X1,50M)M,CHUMBADOS EM BLOCOS DE CONCRETO,INCLUSIVEESCAVACAO,REATERRO,CARGA,DESCARGA,TRANSPORTE E PINTURA DOS TUBOS,COM 2 DEMAOS DE ACABAMENTO.FORNECIMENTO E COLOCACAO</t>
  </si>
  <si>
    <t>ALAMBRADO EM TELA DE ARAME GALV.N°12,MALHA LOSANGO 5CM,FIXADA TUBOS FºGALV.(EXTERN.E INTERNAMENTE)DIAMETRO INTERNO DE 2"E ESP.PAREDE DE 1/8",CHUMBADOS EM BLOCOS DE CONCRETO,INCL.ESCAVACAO,REATERRO,TRANSP.,CARGA,DESCARGA E PINTURA DOS TUBOS,COM 2 DEMAOS DE ACABAMENTO.FORNECIMENTO E COLOCACAO</t>
  </si>
  <si>
    <t>ALAMBRADO C/6M ALTURA,TELA DE ARAME GALVANIZADO N°12,MALHA LOSANGO DE 5CM,FIXADA EM TUBOS DE FERRO GALVANIZADO (EXTERNAE INTERNAMENTE) COM DIAMETRO INTERNO DE 2" E ESPESSURA DE PAREDE DE 1/8",EM MODULOS DE (3,00X1,50)M,CHUMBADOS EM BLOCOSDE CONCRETO,INCL.ESCAVACAO,REATERRO,CARGA,DESCARGA,TRANSPORTE E PINTURA DOS TUBOS,C/2 DEMAOS DE ACABAMENTO.FORN.E COLOC.</t>
  </si>
  <si>
    <t>ALAMBRADO C/6M ALTURA,TELA DE ARAME GALVANIZADO N°12,MALHA LOSANGO DE 5CM,FIXADA EM TUBOS DE FERRO GALVANIZADO(EXTERNA EINTERNAMENTE)COM DIAMETRO INTERNO DE 2 1/2" E ESPESSURA DEPAREDE DE 1/8",EM MODULOS DE (3,00X1,50)M,CHUMBADOS EM BLOCOS DE CONCRETO,INCL.ESCAVACAO,REATERRO,CARGA,DESCARGA,TRANSPORTE E PINTURA DOS TUBOS,C/2 DEMAOS DE ACABAMENTO.FORN.COLOC.</t>
  </si>
  <si>
    <t>ALAMBRADO C/6M ALTURA,TELA DE ARAME GALVANIZADO N°12,MALHA LOSANGO DE 5CM,FIXADA EM TUBOS DE FERRO GALVANIZADO (EXTERNAE INTERNAMENTE) COM DIAMETRO INTERNO DE 3" E ESPESSURA DE PAREDE DE 1/8",EM MODULOS DE (3,00X1,50)M,CHUMBADOS EM BLOCOSDE CONCRETO,INCL.ESCAVACAO,REATERRO,CARGA,DESCARGA,TRANSPORTE E PINTURA DOS TUBOS,C/2 DEMAOS DE ACABAMENTO.FORN.E COLOC.</t>
  </si>
  <si>
    <t>ALAMBRADO C/7,5M ALTURA,TELA DE ARAME GALVANIZADO N°12,MALHALOSANGO DE 5CM,FIXADA EM TUBOS DE FERRO GALVANIZADO (EXTERNA E INTERNAMENTE) C/DIAMETRO INTERNO DE 2" E ESPESSURA DE PAREDE DE 1/8",EM MODULOS DE (2,00X1,50)M,CHUMBADOS EM BLOCOSDE CONCRETO,INCL.ESCAVACAO,REATERRO,CARGA,DESCARGA,TRANSPORTE E PINTURA DOS TUBOS,C/2 DEMAOS DE ACABAMENTO.FORN.E COLOC.</t>
  </si>
  <si>
    <t>ALAMBRADO C/7,5M ALTURA,TELA DE ARAME GALVANIZADO N°12,MALHALOSANGO DE 5CM,FIXADA EM TUBOS DE FERRO GALVANIZADO(EXTERNAE INTERNAMENTE)C/DIAMETRO INTERNO DE 2 1/2" E ESPESSURA DEPAREDE DE 1/8",EM MODULOS DE(2,00X1,50)M,CHUMBADOS EM BLOCOSDE CONCRETO,INCL.ESCAVACAO,REATERRO,CARGA,DESCARGA,TRANSPORTE E PINTURA DE TUBOS,C/2 DEMAOS DE ACABAMENTO.FORN.E COLOC.</t>
  </si>
  <si>
    <t>ALAMBRADO C/7,5M ALTURA,TELA DE ARAME GALVANIZADO N°12,MALHALOSANGO DE 5CM,FIXADA EM TUBOS DE FERRO GALVANIZADO (EXTERNA E INTERNAMENTE) C/DIAMETRO INTERNO DE 3" E ESPESSURA DE PAREDE DE 1/8",EM MODULOS DE (2,00X1,50)M,CHUMBADOS EM BLOCOSDE CONCRETO,INCL.ESCAVACAO,REATERRO,CARGA,DESCARGA,TRANSPORTE E PINTURA DOS TUBOS,C/2 DEMAOS DE ACABAMENTO.FORN.E COLOC.</t>
  </si>
  <si>
    <t>ALAMBRADO TELA DE ARAME GALV.N°14,MALHA LOSANGO 6CM,PRESA AARMACAO TUBOS GALV.(EXTERNA E INTERNAMENTE),C/ELEM.HORIZ.E VERT.SENDO ESTES FIX.EM BLOCO DE CONC.(0,30X0,30X0,60)M,FCK=15MPA,ESPACADOS 3M C/ALT.TOTAL DE 2,50M ACIMA TERRENO.OS TUBOS HORIZ. SERAO 2, AMBOS COM 1.1/2"DE DIAM. E ESP.PAREDE 1/8",ASSIM COMO OS VERT. EMENDAS SOLDADAS.FORN.E COLOC.</t>
  </si>
  <si>
    <t>ALAMBRADO TELA DE ARAME PLASTIFICADO N°12,MALHA LOSANGO 5CM,FIXADA EM TUBOS DE FERRO GALVANIZADO (EXTERNA E INTERNAMENTE) DE 2" E ESP. DE PAREDE DE 1/8``ESPACADOS DE 2,00M,CHUMBADOS EM BLOCOS DE CONCR. FCK=15MPA (0,30X0,30X1,00)M,TELA PRESAEM ARAME Nº12 PLASTIF.,INCLUS. ESCAV.,REATERRO,TRANSP.,CARGADESCARGA E PINT. DOS TUBOS,C/2 DEMAOS DE ACABAM.FORN.E COLOC</t>
  </si>
  <si>
    <t>ALAMBRADO P/CAMPO DE ESPORTE,POSTE TUBO FºGALV.,ESPACADOS 2,00M,DIAM.2"E ESP.PAREDE 1/8",ALTURA 3,00M LIVRES SOBRE SOLO,FIXADOS PRISMA CONCRETO FCK=15MPA,(0,30X0,30X1,00)M,SOBRE POSTES FIXADA TELA ARAME Nº12 PLASTIFICADA,MALHA 5,00CM,PRESA2 ARAMES Nº12 PLASTIFICADOS,TRANSV.E ATRAVESSANDO TUBOS SUPERIOR E INFERIORMENTE,C/UM "T" E UMA CRUZETA 2".FORN.E COLOC.</t>
  </si>
  <si>
    <t>ALAMBRADO P/CAMPO DE ESPORTE,POSTE TUBO FºGALV.,ESPACADOS 2M,DIAMETRO 2"E ESP.PAREDE 1/8",ALTURA 3M LIVRES SOBRE SOLO,FIXADOS PRISMA CONCRETO FCK=18MPA,(0,30X0,30X1,00)M,SOBRE POSTES FIXADA TELA ARAME Nº12 PLASTIFICADA,MALHA 7,50CM,PRESA 2ARAMES Nº12 PLASTIFICADOS,TRANSV.E ATRAVESSANDO TUBOS SUPERIOR E INFERIORMENTE,C/UM T E UMA CRUZETA 2".FORN.E COLOC.</t>
  </si>
  <si>
    <t>ALAMBRADO P/CABECEIRA CAMPO DE ESPORTE,EXEC.POSTES TUBO FºGALV.(EXTERNA E INTERNAMENTE)2"E ESP.PAREDE 1/8",ALTURA LIVRE5,30M,0,70M ENTERRADOS PRISMAS CONCRETO 18MPA,0,30X0,30X0,75M,POSTES ESPACADOS 2M,3 TUBOS HORIZONTAIS E 1 CONTRAVENTAMENTO A CADA 2M,2",FIXADA TELA DE ARAME Nº12 PLASTIFICADO,MALHA7,5CM,INCL.3 CRUZETAS,CURVAS,FUNDACOES.FORN.E COLOC.</t>
  </si>
  <si>
    <t>CONTRAVENTAMENTO DE ALAMBRADO COM TUBOS DE FERRO GALVANIZADO(EXTERN.E INTERNAMENTE),C/DIAMETRO INTERNO DE 2" E ESPESSURADE PAREDE DE 1/8".FORNECIMENTO E COLOCACAO</t>
  </si>
  <si>
    <t>CONTRAVENTAMENTO DE ALAMBRADO COM TUBOS DE FERRO GALVANIZADO(EXTERNA E INTERNAMENTE),COM DIAMETRO INTERNO NO 2.1/2" E ESPESSURA DE PAREDE DE 1/8".FORNECIMENTO E COLOCACAO</t>
  </si>
  <si>
    <t>CONTRAVENTAMENTO DE ALAMBRADO COM TUBOS DE FERRO GALVANIZADO(EXTERN.E INTERNAMENTE),COM DIAMETRO INTERNO DE 3" E ESPESSURA DE PAREDE DE 1/8".FORNECIMENTO E COLOCACAO</t>
  </si>
  <si>
    <t>AMARELINHA EM BLOCOS DE CONCRETO PRE-MOLDADOS COM APLICACAODE LETRAS E NUMEROS COLORIDOS EM BAIXO RELEVO.FORNECIMENTO EAPLICACAO</t>
  </si>
  <si>
    <t>ARCO SIMPLES EM TUBO DE FERRO GALVANIZADO (EXTERNA E INTERNAMENTE) DE 1" E 2" E ESPESSURA DE PAREDE DE 1/8",CHUMBADOS EMBLOCOS DE CONCRETO,COM PINTURA DE BASE GALVITE E 2 DEMAOS DEACABAMENTO.FORNECIMENTO E COLOCACAO</t>
  </si>
  <si>
    <t>BARRA SIMPLES PARA GINASTICA,EM TUBOS DE FERRO GALVANIZADO (EXTERNA E INTERNAMENTE) DE 1.1/2" E 4" E ESPESSURA DE PAREDEDE 1/8",CHUMBADOS EM BLOCOS DE CONCRETO COM PINTURA DE BASEGALVITE E 2 DEMAOS DE ACABAMENTO.FORNECIMENTO E COLOCACAO</t>
  </si>
  <si>
    <t>BARRA DUPLA PARA GINASTICA,EM TUBOS DE FERRO GALVANIZADO (EXTERNA E INTERNAMENTE) DE 1" E ESPESSURA PAREDE DE 1/8" HORIZONTAIS E MONTANTES DE 4",CHUMBADOS EM BLOCOS DE CONCRETO,COMPINTURA DE BASE GALVITE E 2 DEMAOS DE ACABAMENTO.FORNECIMENTO E COLOCACAO</t>
  </si>
  <si>
    <t>BARRAS PARALELAS P/GINASTICA, EM TUBOS DE FERRO GALVANIZADO(EXTERNA E INTERNAMENTE) DE 2" E ESPESSURA DE PAREDE DE 1/8"CHUMBADOS EM BLOCOS DE CONCRETO COM PINTURA DE BASE GALVITEE 2 DEMAOS DE ACABAMENTO.FORNECIMENTO E COLOCACAO</t>
  </si>
  <si>
    <t>BALANCO MULTIUSO EM TUBO DE FERRO GALV.(EXT.E INTERNAMENTE)DE 2.1/2",2"E 1"E ESP.PAREDE 1/8",COMP.DE 2 BALANCOS SIMPL.C/ASSENT.MAD.APARELH.,1 ESC.DUPLA,1 BARRA SIMPL.E 1 BALANCOP/CADEIR.RODAS C/RAMPA ACESS.PIVOT.,TRAVA P/CADEIR.E P/BALANCO,PISO MAD.INTERTRAV.REFORC.C/CAPAC.CARGA 200KG,PINT.C/UMADEMAO GALVITE E DUAS DE TINTA ESMALTE SINT.FORNEC./COLOCACAO</t>
  </si>
  <si>
    <t>BALANCO DE 0/4ANOS COMPOSTO C/2 CADEIRAS,PRESAS EM CORRENTESGALV.,FIXADAS POR MEIO DE BRACAD.C/TRAVESSAO DE TUBO FERROGALV.(EXT.E INTERNAMENTE)DE 2 1/2"ESP.PAREDE 1/8",SUSPENSASEM CAVALETES TUBO FERRO GALV.2",CHUMBADOS SAPATAS CONCRETO,PINTADOS C/BASE GALVITE E 2 DEMAOS ACABAMENTO. FORNECIMENTOE COLOCACAO</t>
  </si>
  <si>
    <t>BALANCO DE 5/10ANOS COMPOST.C/2 CADEIRAS,PRESAS EM CORRENTESGALV.FIXAD. P/MEIO DE BRACAD.C/ TRAVESSAO TUBOS FERRO GALV.(EXT.E INTERNAMENTE)DE 2 1/2"E ESP.PAREDE 1/8",SUSPENSAS EMCAVALETES TUBO FERRO GALV.2", CHUMBADOS EM SAPATAS CONCRETO,PINTADOS C/BASE GALVITE E 2 DEMAOS ACABAMENTO.FORNECIMENTO ECOLOCACAO</t>
  </si>
  <si>
    <t>CADEIRA DE BALANCO COMPLETA, COM CORRENTES, BRACADEIRAS,  ROLAMENTOS, PARAFUSOS, BARRAS, ETC., INCLUSIVE DESMONTAGEM DADANIFICADA, PINTURA E TRANSPORTE. FORNECIMENTO E COLOCACAO</t>
  </si>
  <si>
    <t>BOLA AO ARO EM TUBO DE FERRO GALVANIZADO(EXT.E INTERNAMENTE)DE 3",2" E 3/4"E ESPESSURA DE PAREDE DE 1/8",PINTURA COM UMADEMAO DE GALVITE E DUAS DEMAOS DE ESMALTE SINTETICO. FORNECIMENTO E COLOCACAO</t>
  </si>
  <si>
    <t>ESCADA EM ARVORE, EM MADEIRA APARELHADA. FORNECIMENTO E COLOCACAO</t>
  </si>
  <si>
    <t>ESCORREGA DE 0/4ANOS C/ALTURA DE 1,17M EM MADEIRA APARELHADAE TUBOS DE FERRO GALVANIZADO(EXT.E INTERNAMENTE) DE 3/4"E 2"E ESPESSURA DE PAREDE DE 1/8", COM PINTURA DE BASE GALVITE E2 DEMAOS DE ACABAMENTO.FORNECIMENTO E COLOCACAO</t>
  </si>
  <si>
    <t>ESCORREGA DE 5/10ANOS C/ALTURA DE 1,57M MADEIRA APARELHADA ETUBOS DE FERRO GALVANIZADO(EXT.E INTERNAMENTE)DE 3/4" E 2"E ESPESSURA DE PAREDE DE 1/8",COM PINTURA DE BASE GALVITE E2 DEMAOS DE ACABAMENTO.FORNECIMENTO E COLOCACAO</t>
  </si>
  <si>
    <t>ESCADA DE ESCORREGA COMPLETA, INCLUSIVE PATAMAR,COM PINTURATRANSPORTE E DESMONTAGEM DA DANIFICADA.FORNECIMENTO E COLOCACAO</t>
  </si>
  <si>
    <t>GANGORRA DE 0/4 ANOS COM PRANCHAS DE MADEIRA APARELHADA,ESTAS FIXAS EM TUBO DE FERRO GALVANIZADO (EXTERNA E INTERNAMENTE) DE 2" E ESPESSURA DE PAREDE DE 1/8",COM PINTURA DE BASE GALVITE E 2 DEMAOS DE ACABAMENTO.FORNECIMENTO E COLOCACAO</t>
  </si>
  <si>
    <t>GANGORRA DE 5/10ANOS C/2 PRANCHAS,MADEIRA APARELHADA, ESTASFIXADAS EM TUBO DE FERRO GALVANIZADO(EXT.E INTERNAMENTE) DE2"E 2 1/2" E ESPESSURA DE PAREDE DE 1/8",COM PINTURA DE BASEGALVITE E 2 DEMAOS DE ACABAMENTO.FORNECIMENTO E COLOCACAO</t>
  </si>
  <si>
    <t>GAIOLA GINICA (TREPA-TREPA) EM TUBOS DE FERRO GALVANIZADO (EXTERNA E INTERNAMENTE) DE 1" HORIZONTAIS E VERTICAIS DE 1.1/2" E ESPESSURA DE PAREDE DE 1/8",CHUMBADOS EM BLOCOS DE CONCRETO E COM PINTURA DE BASE GALVITE E 2 DEMAOS DE ACABAMENTO.FORNECIMENTO E COLOCACAO</t>
  </si>
  <si>
    <t>GRAMPOS DE PROTECAO PARA CALCADA EM TUBOS DE FERRO GALVANIZADO(EXTERNA E INTERNAMENTE) DE 2" E ESPESSURA DE PAREDE DE 1/8".CHUMBADOS EM BLOCOS DE CONCRETO,INCLUSIVE DEMOLICAO E RECOMPOSICAO DA CALCADA E TRANSPORTE DO MATERIAL EXCEDENTE,COMPINTURA DE BASE ALQUIDICA E 2 DEMAOS DE ACABAMENTO COM ESMALTE E EXCLUSIVE CONEXOES.FORNECIMENTO E COLOCACAO</t>
  </si>
  <si>
    <t>GRAMPOS DE PROTECAO PARA CALCADA EM TUBOS DE FERRO GALVANIZADO (EXTERNA E INTERNAMENTE) DE 2" E ESPESSURA DE PAREDE DE 1/8",CHUMBADOS EM BLOCOS DE CONCRETO,INCLUSIVE DEMOLICAO E RECOMPOSICAO DA CALCADA E TRANSPORTE DO MATERIAL EXCEDENTE,COMPINTURA DE BASE ALQUIDICA E 2 DEMAOS DE ACABAMENTO COM ESMALTE E CONEXOES.FORNECIMENTO E COLOCACAO</t>
  </si>
  <si>
    <t>PRANCHA DE GANGORRA COMPLETA,INCLUSIVE PATAMAR,COM PINTURA,TRANSPORTE E DESMONTAGEM DA DANIFICADA.FORNECIMENTO E COLOCACAO</t>
  </si>
  <si>
    <t>PRANCHA REMA-REMA,MADEIRA APARELHADA,COMPLETA COM FERRAGENS,BRACADEIRAS,ROLAMENTOS,ETC., PINTURA E TRANSPORTE COM DESMONTAGEM DA DANIFICADA.FORNECIMENTO E COLOCACAO</t>
  </si>
  <si>
    <t>PRANCHA PARA ABDOMINAL,MADEIRA APARELHADA,ESTRUTURA TUBULARDE FERRO GALVANIZADO COM DIAMETRO DE 2" E ESPESSURA DE PAREDE DE 1/8",FIXADA EM BLOCOS DE CONCRETO,COM PINTURA DE BASE DE GALVITE E 2 DEMAOS DE ACABAMENTO.FORNECIMENTO E COLOCACAO</t>
  </si>
  <si>
    <t>CONTENTOR EM POLIETILENO DE ALTA DENSIDADE,COM QUATRO RODASMACICAS DE BORRACHA,CAPACIDADE PARA 500L.FORNECIMENTO</t>
  </si>
  <si>
    <t>CONTENTOR EM POLIETILENO DE ALTA DENSIDADE,COM DUAS RODAS MACICAS DE BORRACHA,CAPACIDADE PARA 240L.FORNECIMENTO</t>
  </si>
  <si>
    <t>CONTENTOR EM POLIETILENO DE ALTA DENSIDADE,COM DUAS RODAS MACICAS DE BORRACHA,CAPACIDADE PARA 120L.FORNECIMENTO</t>
  </si>
  <si>
    <t>PAPELEIRA PLASTICA P/VIAS E PRACAS PUBLICAS EM POLIETILENO(DIN),CAPACIDADE PARA 50L,MEDINDO(75,50X34,50X43,50)CM.FORNECIMENTO E COLOCACAO</t>
  </si>
  <si>
    <t>VASO PLASTICO REDONDO,NA COR TERRACOTA,CERAMICA OU CINZA,COMDIAMETRO ENTRE 30CM E 40CM E ALTURA ENTRE 30CM E 35CM,INCLUSIVE PRATO.FORNECIMENTO</t>
  </si>
  <si>
    <t>VASO PLASTICO QUADRADO,NA COR TERRACOTA,CERAMICA OU CINZA,COM LADOS ENTRE 34CM E 40CM E ALTURA ENTRE 28CM E 34CM,INCLUSIVE PRATO.FORNECIMENTO</t>
  </si>
  <si>
    <t>VASO PLASTICO REDONDO,NA COR TERRACOTA,CERAMICA OU CINZA,COMDIAMETRO ENTRE 41CM E 50CM E ALTURA ENTRE 36CM E 40CM, INCLUSIVE PRATO.FORNECIMENTO</t>
  </si>
  <si>
    <t>CESTO DE TELA PARA RETIRADA DE LIXO,CONFECCIONADO EM ACO E SOMBRIT,MODELO COMLURB.FORNECIMENTO</t>
  </si>
  <si>
    <t>CRAVACAO DE ESTACA EM MADEIRA DE REFLORESTAMENTO, COM DIAMETRO DE 25CM,INCLUSIVE FORNECIMENTO DA ESTACA</t>
  </si>
  <si>
    <t>FUNDACAO DE ALVENARIA DE PEDRA,COM ARGAMASSA DE CIMENTO,SAIBRO E AREIA,NO TRACO 1:2:3,TENDO 0,35 A 0,45M DE LARGURA</t>
  </si>
  <si>
    <t>FUNDACAO DE ALVENARIA DE PEDRA,COM ARGAMASSA DE CIMENTO,SAIBRO E AREIA,NO TRACO 1:2:3,TENDO 0,60 A 0,80M DE LARGURA</t>
  </si>
  <si>
    <t>CRAVACAO DE ESTACA DE ACO,PERFIL "H" DE 6"X6",1ª ALMA,INCLUSIVE FORNECIMENTO E UM CORTE AO MACARICO E PERDAS DO PERFIL,EXCLUSIVE EMENDAS ENTALADAS</t>
  </si>
  <si>
    <t>CRAVACAO DE ESTACA,TRILHO TR-25,SIMPLES,INCLUSIVE FORNECIMENTO,UM CORTE AO MACARICO E PERDAS,EXCLUSIVE EMENDAS TRANSVERSAIS E DISPOSITIVOS CONTRA A PUNCAO</t>
  </si>
  <si>
    <t>CRAVACAO DE ESTACA,TRILHO TR-25,DUPLO,INCLUSIVE FORNECIMENTO,INCLUSIVE FORNECIMENTO,UM CORTE AO MACARICO E PERDAS,EXCLUSIVE EMENDAS TRANSVERSAIS E DISPOSITIVOS CONTRA A PUNCAO</t>
  </si>
  <si>
    <t>CRAVACAO DE ESTACA,TRILHO TR-25,TRIPLO,INCLUSIVE FORNECIMENTO,UM CORTE AO MACARICO E PERDAS,EXCLUSIVE EMENDAS TRANSVERSAIS E DISPOSITIVOS CONTRA A PUNCAO</t>
  </si>
  <si>
    <t>CRAVACAO DE ESTACA,TRILHO TR-32,SIMPLES,INCLUSIVE FORNECIMENO,UM CORTE AO MACARICO E PERDAS,EXCLUSIVE EMENDAS TRANSVERSAIS E DISPOSITIVOS CONTRA A PUNCAO</t>
  </si>
  <si>
    <t>CRAVACAO DE ESTACA,TRILHO TR-32,DUPLO,INCLUSIVE FORNECIMENTO,UM CORTE AO MACARICO E PERDAS,EXCLUSIVE EMENDAS TRANSVERSAIS E DISPOSITIVOS CONTRA A PUNCAO</t>
  </si>
  <si>
    <t>CRAVACAO DE ESTACA,TRILHO TR-32,TRIPLO,INCLUSIVE FORNECIMENTO,UM CORTE AO MACARICO E PERDAS,EXCLUSIVE EMENDAS TRANSVERSAIS E DISPOSITIVOS CONTRA A PUNCAO</t>
  </si>
  <si>
    <t>CRAVACAO DE ESTACA,TRILHO TR-37,SIMPLES,INCLUSIVE FORNECIMENTO,UM CORTE AO MACARICO E PERDAS,EXCLUSIVE EMENDAS TRANSVERSAIS E DISPOSITIVOS CONTRA A PUNCAO</t>
  </si>
  <si>
    <t>CRAVACAO DE ESTACA,TRILHO TR-37,DUPLO,INCLUSIVE FORNECIMENTO,UM CORTE AO MACARICO E PERDAS,EXCLUSIVE EMENDAS TRANSVERSAIS E DISPOSITIVOS CONTRA A PUNCAO</t>
  </si>
  <si>
    <t>CRAVACAO DE ESTACA,TRILHO TR-37,TRIPLO,INCLUSIVE FORNECIMENTO,UM CORTE AO MACARICO E PERDAS,EXCLUSIVE EMENDAS TRANSVERSAIS E DISPOSITIVOS CONTRA A PUNCAO</t>
  </si>
  <si>
    <t>CRAVACAO DE ESTACA,TRILHO TR-45,SIMPLES,INCLUSIVE FORNECIMENTO,UM CORTE AO MACARICO E PERDAS,EXCLUSIVE EMENDAS TRANSVERSAIS E DISPOSITIVOS CONTRA A PUNCAO</t>
  </si>
  <si>
    <t>CRAVACAO DE ESTACA,TRILHO TR-45,DUPLO,INCLUSIVE FORNECIMENTO,UM CORTE AO MACARICO E PERDAS,EXCLUSIVE EMENDAS TRANSVERSAIS E DISPOSITIVOS CONTRA A PUNCAO</t>
  </si>
  <si>
    <t>CRAVACAO DE ESTACA,TRILHO TR-45,TRIPLO,INCLUSIVE FORNECIMENTO,UM CORTE AO MACARICO E PERDAS,EXCLUSIVE EMENDAS TRANSVERSAIS E DISPOSITIVOS CONTRA A PUNCAO</t>
  </si>
  <si>
    <t>CRAVACAO DE ESTACA,TRILHO TR-50,SIMPLES,INCLUSIVE FORNECIMENTO,UM CORTE AO MACARICO E PERDAS,EXCLUSIVE EMENDAS TRANSVERSAIS E DISPOSITIVOS CONTRA A PUNCAO</t>
  </si>
  <si>
    <t>CRAVACAO DE ESTACA,TRILHO TR-50,DUPLO,INCLUSIVE FORNECIMENTO,UM CORTE AO MACARICO E PERDAS,EXCLUSIVE EMENDAS TRANSVERSAIS E DISPOSITIVOS CONTRA A PUNCAO</t>
  </si>
  <si>
    <t>CRAVACAO DE ESTACA,TRILHO TR-50,TRIPLO,INCLUSIVE FORNECIMENTO,UM CORTE AO MACARICO E PERDAS,EXCLUSIVE EMENDAS TRANSVERSAIS E DISPOSITIVOS CONTRA A PUNCAO</t>
  </si>
  <si>
    <t>CRAVACAO DE ESTACA,TRILHO TR-57,SIMPLES,INCLUSIVE FORNECIMENTO,UM CORTE AO MACARICO E PERDAS,EXCLUSIVE EMENDAS TRANSVERSAIS E DISPOSITIVOS CONTRA A PUNCAO</t>
  </si>
  <si>
    <t>CRAVACAO DE ESTACA,TRILHO TR-57,DUPLO,INCLUSIVE FORNECIMENTO,UM CORTE AO MACARICO E PERDAS,EXCLUSIVE EMENDAS TRANSVERSAIS E DISPOSITIVOS CONTRA A PUNCAO</t>
  </si>
  <si>
    <t>CRAVACAO DE ESTACA,TRILHO TR-57,TRIPLO,INCLUSIVE FORNECIMENTO,UM CORTE AO MACARICO E PERDAS,EXCLUSIVE EMENDAS TRANSVERSAIS E DISPOSITIVOS CONTRA A PUNCAO</t>
  </si>
  <si>
    <t>ESTACA RAIZ COM DIAMETRO DE 4" PARA CARGA DE 10T, INJECAO DEARGAMASSA DE CIMENTO E AREIA,COM 450 A 500KG DE CIMENTO PORM3,INCLUSIVE O FORNECIMENTO DOS MATERIAIS (CIMENTO, AREIA EACO),EXCLUSIVE PERFURACAO</t>
  </si>
  <si>
    <t>ESTACA RAIZ COM DIAMETRO DE 4" PARA CARGA DE 10T,INJECAO DEARGAMASSA  DE CIMENTO E AREIA,COM 450 A 500KG DE CIMENTO PORM3,EXCLUSIVE O FORNECIMENTO DOS MATERIAIS(CIMENTO,AREIA E ACO)E PERFURACAO</t>
  </si>
  <si>
    <t>ESTACA RAIZ COM DIAMETRO DE 4" PARA CARGA DE 15T,INJECAO DEARGAMASSA DE CIMENTO E AREIA,COM 450 A 500KG DE CIMENTO PORM3,INCLUSIVE O FORNECIMENTO DOS MATERIAIS(CIMENTO,AREIA E ACO),EXCLUSIVE PERFURACAO</t>
  </si>
  <si>
    <t>ESTACA RAIZ COM DIAMETRO DE 4" PARA CARGA DE 15T,INJECAO DEARGAMASSA DE CIMENTO E AREIA,COM 450 A 500KG DE CIMENTO PORM3,EXCLUSIVE FORNECIMENTO DOS MATERIAIS(CIMENTO,AREIA E ACO)E PERFURACAO</t>
  </si>
  <si>
    <t>ESTACA RAIZ COM DIAMETRO DE 4" PARA CARGA DE 20T,INJECAO DEARGAMASSA DE CIMENTO E AREIA,COM 450 A 500KG DE CIMENTO PORM3,INCLUSIVE O FORNECIMENTO DOS MATERIAIS(CIMENTO,AREIA E ACO),EXCLUSIVE PERFURACAO</t>
  </si>
  <si>
    <t>ESTACA RAIZ COM DIAMETRO DE 4" PARA CARGA DE 20T,INJECAO DEARGAMASSA DE CIMENTO E AREIA,COM 450 A 500KG DE CIMENTO PORM3,EXCLUSIVE FORNECIMENTO DOS MATERIAIS(CIMENTO,AREIA E ACO)E PERFURACAO</t>
  </si>
  <si>
    <t>ESTACA RAIZ COM DIAMETRO DE 5" PARA CARGA DE 25T,INJECAO DEARGAMASSA DE CIMENTO E AREIA,COM 450 A 500KG DE CIMENTO PORM3,INCLUSIVE O FORNECIMENTO DOS MATERIAIS(CIMENTO,AREIA E ACO),EXCLUSIVE PERFURACAO</t>
  </si>
  <si>
    <t>ESTACA RAIZ COM DIAMETRO DE 5" PARA CARGA DE 25T,INJECAO DEARGAMASSA DE CIMENTO E AREIA,COM 450 A 500KG DE CIMENTO PORM3,EXCLUSIVE FORNECIMENTO DOS MATERIAIS(CIMENTO,AREIA E ACO)E PERFURACAO</t>
  </si>
  <si>
    <t>ESTACA RAIZ COM DIAMETRO DE 6" PARA CARGA DE 35T,INJECAO DEARGAMASSA DE CIMENTO E AREIA,COM 450 A 500KG DE CIMENTO PORM3,INCLUSIVE FORNECIMENTO DOS MATERIAIS(CIMENTO,AREIA E ACO),EXCLUSIVE PERFURACAO</t>
  </si>
  <si>
    <t>ESTACA RAIZ COM DIAMETRO DE 6" PARA CARGA DE 35T,INJECAO DEARGAMASSA DE CIMENTO E AREIA,COM 450 A 500KG DE CIMENTO PORM3,EXCLUSIVE FORNECIMENTO DOS MATERIAIS(CIMENTO,AREIA E ACO)E PERFURACAO</t>
  </si>
  <si>
    <t>ESTACA RAIZ COM DIAMETRO DE 8" PARA CARGA DE 50T,INJECAO DEARGAMASSA DE CIMENTO E AREIA,COM 450 A 500KG DE CIMENTO PORM3,INCLUSIVE FORNECIMENTO DOS MATERIAIS(CIMENTO,AREIA E ACO),EXCLUSIVE PERFURACAO</t>
  </si>
  <si>
    <t>ESTACA RAIZ COM DIAMETRO DE 8" PARA CARGA DE 50T,INJECAO DEARGAMASSA DE CIMENTO E AREIA,COM 450 A 500KG DE CIMENTO PORM3,EXCLUSIVE FORNECIMENTO DOS MATERIAIS(CIMENTO,AREIA E ACO)E PERFURACAO</t>
  </si>
  <si>
    <t>ESTACA RAIZ COM DIAMETRO DE 8" PARA CARGA DE 65T,INJECAO DEARGAMASSA DE CIMENTO E AREIA,COM 450 A 500KG DE CIMENTO PORM3,INCLUSIVE FORNECIMENTO DOS MATERIAIS(CIMENTO,AREIA E ACO),EXCLUSIVE PERFURACAO</t>
  </si>
  <si>
    <t>ESTACA RAIZ COM DIAMETRO DE 8" PARA CARGA DE 65T,INJECAO DEARGAMASSA DE CIMENTO E AREIA,COM 450 A 500KG DE CIMENTO PORM3,EXCLUSIVE FORNECIMENTO DOS MATERIAIS(CIMENTO,AREIA E ACO)E PERFURACAO</t>
  </si>
  <si>
    <t>ESTACA RAIZ COM DIAMETRO DE 8" PARA CARGA DE 80T,INJECAO DEARGAMASSA DE CIMENTO E AREIA,COM 450 A 500KG DE CIMENTO PORM3,INCLUSIVE FORNECIMENTO DOS MATERIAIS(CIMENTO,AREIA E ACO),EXCLUSIVE PERFURACAO</t>
  </si>
  <si>
    <t>ESTACA RAIZ COM DIAMETRO DE 8" PARA CARGA DE 80T,INJECAO DEARGAMASSA DE CIMENTO E AREIA,COM 450 A 500KG DE CIMENTO PORM3,EXCLUSIVE FORNECIMENTO DOS MATERIAIS(CIMENTO,AREIA E ACO)E PERFURACAO</t>
  </si>
  <si>
    <t>ESTACA RAIZ COM DIAMETRO DE 10" PARA CARGA DE 90T,INJECAO DEARGAMASSA DE CIMENTO E AREIA,COM 450 A 500KG DE CIMENTO PORM3,INCLUSIVE O FORNECIMENTO DOS MATERIAIS(CIMENTO,AREIA E ACO),EXCLUSIVE PERFURACAO</t>
  </si>
  <si>
    <t>ESTACA RAIZ COM DIAMETRO DE 10" PARA CARGA DE 90T,INJECAO DEARGAMASSA DE CIMENTO E AREIA,COM 450 A 500KG DE CIMENTO PORM3,EXCLUSIVE FORNECIMENTO DOS MATERIAIS(CIMENTO,AREIA E ACO)E PERFURACAO</t>
  </si>
  <si>
    <t>ESTACA RAIZ COM DIAMETRO DE 12" PARA CARGA DE 110T,INJECAO DE ARGAMASSA DE CIMENTO E AREIA,COM 450 A 500KG DE CIMENTO POR M3,INCLUSIVE FORNECIMENTO DOS MATERIAIS(CIMENTO,AREIA E ACO),EXCLUSIVE PERFURACAO</t>
  </si>
  <si>
    <t>ESTACA RAIZ COM DIAMETRO DE 12" PARA CARGA DE 110T,INJECAO DE ARGAMASSA DE CIMENTO E AREIA,COM 450 A 500KG DE CIMENTO POR M3,EXCLUSIVE FORNECIMENTO DOS MATERIAIS(CIMENTO,AREIA E ACO)E PERFURACAO</t>
  </si>
  <si>
    <t>ESTACA RAIZ COM DIAMETRO DE 16" PARA CARGA DE 120T,INJECAO DE ARGAMASSA DE CIMENTO E AREIA,COM 450 A 500KG DE CIMENTO POR M3,INCLUSIVE FORNECIMENTO DOS MATERIAIS(CIMENTO,AREIA E ACO),EXCLUSIVE PERFURACAO</t>
  </si>
  <si>
    <t>ESTACA RAIZ COM DIAMETRO DE 16" PARA CARGA DE 120T,INJECAO DE ARGAMASSA DE CIMENTO E AREIA,COM 450 A 500KG DE CIMENTO POR M3,EXCLUSIVE FORNECIMENTO DOS MATERIAIS (CIMENTO,AREIA EACO) E PERFURACAO</t>
  </si>
  <si>
    <t>ESTACA DE CONCRETO ARMADO,MOLDADA NO TERRENO,TIPO HELICE CONTINUA,DIAMETRO DE 400MM,CAPACIDADE DE CARGA DE 60T A 80T,INCLUSIVE FORNECIMENTO DOS MATERIAIS CONSIDERANDO O TRECHO CRAVADO E CONCRETADO</t>
  </si>
  <si>
    <t>ESTACA DE CONCRETO ARMADO,MOLDADA NO TERRENO,TIPO HELICE CONTINUA,DIAMETRO DE 500MM,CAPACIDADE DE CARGA DE 81T A 130T,INCLUSIVE FORNECIMENTO DOS MATERIAIS,CONSIDERANDO O TRECHO CRAVADO E CONCRETADO</t>
  </si>
  <si>
    <t>ESTACA DE CONCRETO ARMADO,MOLDADA NO TERRENO,TIPO HELICE CONTINUA,DIAMETRO DE 600MM,CAPACIDADE DE CARGA DE 131T A 150T,INCLUSIVE FORNECIMENTO DOS MATERIAIS,CONSIDERANDOO TRECHO CRAVADO E CONCRETADO</t>
  </si>
  <si>
    <t>ESTACA PRE-FABRICADA DE CONCRETO,MEDIDA A PARTIR DA COTA DEARRASAMENTO,EXCLUSIVE EMENDAS,CRAVACAO E TRANSPORTE DE BATE-ESTACAS,PARA CARGA DE TRABALHO DE COMPRESSAO AXIAL DE ATE 250KN (25TF).FORNECIMENTO</t>
  </si>
  <si>
    <t>ESTACA PRE-FABRICADA DE CONCRETO,MEDIDA A PARTIR DA COTA DEARRASAMENTO,EXCLUSIVE EMENDAS,CRAVACAO E TRANSPORTE DE BATE-ESTACAS,PARA CARGA DE TRABALHO DE COMPRESSAO AXIAL DE ATE 350KN (35TF).FORNECIMENTO</t>
  </si>
  <si>
    <t>ESTACA PRE-FABRICADA DE CONCRETO,MEDIDA A PARTIR DA COTA DEARRASAMENTO,EXCLUSIVE EMENDAS,CRAVACAO E TRANSPORTE DE BATE-ESTACAS,PARA CARGA DE TRABALHO DE COMPRESSAO AXIAL DE ATE 450KN (45TF).FORNECIMENTO</t>
  </si>
  <si>
    <t>ESTACA PRE-FABRICADA DE CONCRETO,MEDIDA A PARTIR DA COTA DEARRASAMENTO,EXCLUSIVE EMENDAS,CRAVACAO E TRANSPORTE DE BATE-ESTACAS,PARA CARGA DE TRABALHO DE COMPRESSAO AXIAL DE ATE 600KN (60TF).FORNECIMENTO</t>
  </si>
  <si>
    <t>ESTACA PRE-FABRICADA DE CONCRETO,MEDIDA A PARTIR DA COTA DEARRASAMENTO,EXCLUSIVE EMENDAS,CRAVACAO E TRANSPORTE DE BATE-ESTACAS,PARA CARGA DE TRABALHO DE COMPRESSAO AXIAL DE ATE 750KN (75TF).FORNECIMENTO</t>
  </si>
  <si>
    <t>ESTACA PRE-FABRICADA DE CONCRETO,MEDIDA A PARTIR DA COTA DEARRASAMENTO,EXCLUSIVE EMENDAS,CRAVACAO E TRANSPORTE DE BATE-ESTACAS,PARA CARGA DE TRABALHO DE COMPRESSAO AXIAL DE ATE 950KN (95TF).FORNECIMENTO</t>
  </si>
  <si>
    <t>ESTACA PRE-FABRICADA DE CONCRETO,MEDIDA A PARTIR DA COTA DEARRASAMENTO,EXCLUSIVE EMENDAS,CRAVACAO E TRANSPORTE DE BATE-ESTACAS,PARA CARGA DE TRABALHO DE COMPRESSAO AXIAL DE ATE 1300KN (130TF).FORNECIMENTO</t>
  </si>
  <si>
    <t>ESTACA PRE-FABRICADA DE CONCRETO,MEDIDA A PARTIR DA COTA DEARRASAMENTO,EXCLUSIVE EMENDAS,CRAVACAO E TRANSPORTE DE BATE-ESTACAS,PARA CARGA DE TRABALHO DE COMPRESSAO AXIAL DE ATE 1700KN (170TF).FORNECIMENTO</t>
  </si>
  <si>
    <t>ESTACA PRE-MOLDADA DE CONCRETO ARMADO,CENTRIFUGADA,MEDIDA APARTIR DA COTA DE ARRASAMENTO,EXCLUSIVE EMENDAS,CRAVACAO E TRANSPORTE DO BATE-ESTACAS,D=26CM,PARA CARGA DE TRABALHO DE COMPRESSAO AXIAL DE ATE 500KN(50TF).FORNECIMENTO</t>
  </si>
  <si>
    <t>ESTACA PRE-MOLDADA DE CONCRETO ARMADO,CENTRIFUGADA,MEDIDA APARTIR DA COTA DE ARRASAMENTO,EXCLUSIVE EMENDAS,CRAVACAO E TRANSPORTE DE BATE-ESTACAS,D=33CM,PARA CARGA DE TRABALHO DE COMPRESSAO AXIAL DE ATE 800KN(80TF).FORNECIMENTO</t>
  </si>
  <si>
    <t>ESTACA PRE-MOLDADA DE CONCRETO ARMADO,CENTRIFUGADA,MEDIDA APARTIR DA COTA DE ARRASAMENTO,EXCLUSIVE EMENDAS,CRAVACAO E TRANSPORTE DO BATE-ESTACAS,D=38CM,PARA CARGA DE TRABALHO DE COMPRESSAO AXIAL DE ATE 1000KN(100TF).FORNECIMENTO</t>
  </si>
  <si>
    <t>ESTACA PRE-MOLDADA DE CONCRETO ARMADO,CENTRIFUGADA,MEDIDA APARTIR DA COTA DE ARRASAMENTO,EXCLUSIVE EMENDAS,CRAVACAO E TRANSPORTE DE BATE-ESTACAS,D=42CM,PARA CARGA DE TRABALHO DE COMPRESSAO AXIAL DE ATE 1250KN(125TF).FORNECIMENTO</t>
  </si>
  <si>
    <t>ESTACA PRE-MOLDADA DE CONCRETO ARMADO,CENTRIFUGADA,MEDIDA APARTIR DA COTA DE ARRASAMENTO,EXCLUSIVE EMENDAS,CRAVACAO E TRANSPORTE DE BATE-ESTACAS,D=50CM,PARA CARGA DE TRABALHO DE COMPRESSAO AXIAL DE ATE 1700KN(170TF).FORNECIMENTO</t>
  </si>
  <si>
    <t>ESTACA PRE-MOLDADA DE CONCRETO ARMADO,CENTRIFUGADA,MEDIDA APARTIR DA COTA DE ARRASAMENTO,EXCLUSIVE EMENDAS,CRAVACAO E TRANSPORTE DE BATE-ESTACAS,D=60CM,PARA CARGA DE TRABALHO DE COMPRESSAO AXIAL DE ATE 2350KN(235TF).FORNECIMENTO</t>
  </si>
  <si>
    <t>ESTACA PRE-MOLDADA DE CONCRETO ARMADO,CENTRIFUGADA,MEDIDA APARTIR DA COTA DE ARRASAMENTO,EXCLUSIVE EMENDAS,CRAVACAO E TRANSPORTE DO BATE-ESTACAS,D=70CM,PARA CARGA DE TRABALHO DE COMPRESSAO AXIAL DE ATE 3150KN(315TF).FORNECIMENTO</t>
  </si>
  <si>
    <t>ESTACA PRE-MOLDADA DE CONCRETO ARMADO,CENTRIFUGADA,MEDIDA APARTIR DA COTA DE ARRASAMENTO,EXCLUSIVE EMENDAS,CRAVACAO E TRANSPORTE DO BATE-ESTACAS,D=80CM,PARA CARGA DE TRABALHO DE COMPRESSAO AXIAL DE ATE 4000KN(400TF).FORNECIMENTO</t>
  </si>
  <si>
    <t>CRAVACAO DE ESTACA PRE-FABRICADA DE CONCRETO,INCLUSIVE BATE-ESTACAS (VIDE TRANSPORTE NA FAMILIA 04.025),MEDIDA A PARTIRDO NIVEL DE OPERACAO DO BATE-ESTACAS PARA CARGA DE TRABALHODE COMPRESSAO AXIAL DE ATE 250KN (25TF)</t>
  </si>
  <si>
    <t>CRAVACAO DE ESTACA PRE-FABRICADA DE CONCRETO,INCLUSIVE BATE-ESTACAS (VIDE TRANSPORTE NA FAMILIA 04.025),MEDIDA A PARTIRDO NIVEL DE OPERACAO DO BATE-ESTACAS PARA CARGA DE TRABALHODE COMPRESSAO AXIAL DE ATE 350KN(35TF)</t>
  </si>
  <si>
    <t>CRAVACAO DE ESTACAS PRE-FABRICADAS DE CONCRETO,INCLUSIVE BATE-ESTACA(VIBE TRANSPORTE NA FAMILIA 04.025),MEDIDA A PARTIRDO NIVEL DE OPERACAO DO BATE-ESTACAS PARA CARGA DE TRABALHODE COMPRESSAO AXIAL DE ATE 450KN(45TF)</t>
  </si>
  <si>
    <t>CRAVACAO DE ESTACA PRE-FABRICADA DE CONCRETO,INCLUSIVE BATE-ESTACAS (VIDE TRANSPORTE NA FAMILIA 04.025),MEDIDA A PARTIRDO NIVEL DE OPERACAO DO BATE-ESTACAS PARA CARGA DE TRABALHODE COMPRESSAO AXIAL DE ATE 600KN (60TF)</t>
  </si>
  <si>
    <t>CRAVACAO DE ESTACA PRE-FABRICADA DE CONCRETO,INCLUSIVE BATE-ESTACAS (VIDE TRANSPORTE NA FAMILIA 04.025),MEDIDA A PARTIRDO NIVEL DE OPERACAO DO BATE-ESTACAS PARA CARGA DE TRABALHODE COMPRESSAO AXIAL DE ATE 750KN (75TF)</t>
  </si>
  <si>
    <t>CRAVACAO DE ESTACA PRE-FABRICADA DE CONCRETO,INCLUSIVE BATE-ESTACAS (VIDE TRANSPORTE NA FAMILIA 04.025),MEDIDA A PARTIRDO NIVEL DE OPERACAO DO BATE-ESTACAS PARA CARGA DE TRABALHODE COMPRESSAO AXIAL DE ATE 950KN (95TF)</t>
  </si>
  <si>
    <t>CRAVACAO DE ESTACA PRE-FABRICADA DE CONCRETO,INCLUSIVE BATE-ESTACAS (VIDE TRANSPORTE NA FAMILIA 04.025),MEDIDA A PARTIRDO NIVEL DE OPERACAO DO BATE-ESTACAS PARA CARGA DE TRABALHODE COMPRESSAO AXIAL DE ATE 1300KN (130TF)</t>
  </si>
  <si>
    <t>CRAVACAO DE ESTACA PRE-FABRICADA DE CONCRETO,INCLUSIVE BATE-ESTACAS (VIDE TRANSPORTE NA FAMILIA 04.025),MEDIDA A PARTIRDO NIVEL DE OPERACAO DO BATE-ESTACAS PARA CARGA DE TRABALHODE COMPRESSAO AXIAL DE ATE 1700KN (170TF)</t>
  </si>
  <si>
    <t>EMENDA METALICA EM ESTACA PRE-FABRICADA,PARA CARGA DE TRABALHO DE COMPRESSAO AXIAL DE ATE 250KN(25TF)</t>
  </si>
  <si>
    <t>EMENDA METALICA EM ESTACA PRE-FABRICADA,PARA CARGA DE TRABALHO DE COMPRESSAO AXIAL DE ATE 350KN(35TF)</t>
  </si>
  <si>
    <t>EMENDA METALICA EM ESTACA PRE-FABRICADA,PARA CARGA DE TRABALHO DE COMPRESSAO AXIAL DE ATE 450KN(45TF)</t>
  </si>
  <si>
    <t>EMENDA METALICA EM ESTACA PRE-FABRICADA,PARA CARGA DE TRABALHO DE COMPRESSAO AXIAL DE ATE 600KN(60TF)</t>
  </si>
  <si>
    <t>EMENDA METALICA EM ESTACA PRE-FABRICADA,PARA CARGA DE TRABALHO DE COMPRESSAO AXIAL DE ATE 750KN(75TF)</t>
  </si>
  <si>
    <t>EMENDA METALICA EM ESTACA PRE-FABRICADA,PARA CARGA DE TRABALHO DE COMPRESSAO AXIAL DE ATE 950KN(95TF)</t>
  </si>
  <si>
    <t>EMENDA METALICA EM ESTACA PRE-FABRICADA,PARA CARGA DE TRABALHO DE COMPRESSAO AXIAL DE ATE 1300KN(130TF)</t>
  </si>
  <si>
    <t>EMENDA METALICA EM ESTACA PRE-FABRICADA,PARA CARGA DE TRABALHO DE COMPRESSAO AXIAL DE ATE 1700KN(170TF)</t>
  </si>
  <si>
    <t>ESTACA DE CONCRETO ARMADO,MOLDADA NO TERRENO,TIPO "FRANKI STANDARD",COM DIAMETRO DE 350MM,PROFUNDIDADE ATE 16,00M,CAPACIDADE MEDIA DE CARGA IGUAL A 55T,INCLUSIVE FORNECIMENTO DOS MATERIAIS,CONSIDERANDO O TRECHO CRAVADO E CONCRETADO</t>
  </si>
  <si>
    <t>ESTACA DE CONCRETO ARMADO,MOLDADA NO TERRENO,TIPO "FRANKI STANDARD",COM DIAMETRO DE 400MM,PROFUNDIDADE ATE 16,00M,CAPACIDADE MEDIA DE CARGA IGUAL A 70T,INCLUSIVE FORNECIMENTO DOS MATERIAIS,CONSIDERANDO O TRECHO CRAVADO E CONCRETADO</t>
  </si>
  <si>
    <t>ESTACA DE CONCRETO ARMADO,MOLDADA NO TERRENO,TIPO "FRANKI STANDARD",COM DIAMETRO DE 450MM,PROFUNDIDADE ATE 16,00M,CAPACIDADE MEDIA DE CARGA IGUAL A 100T,INCLUSIVE FORNECIMENTO DOSMATERIAIS,CONSIDERANDO O TRECHO CRAVADO E CONCRETADO</t>
  </si>
  <si>
    <t>ESTACA DE CONCRETO ARMADO,MOLDADA NO TERRENO,TIPO "FRANKI STANDARD",COM DIAMETRO DE 520MM,PROFUNDIDADE ATE 16,00M,CAPACIDADE MEDIA DE CARGA IGUAL A 130T,INCLUSIVE FORNECIMENTO DOSMATERIAIS,CONSIDERANDO O TRECHO CRAVADO E CONCRETADO</t>
  </si>
  <si>
    <t>ESTACA DE CONCRETO ARMADO,MOLDADA NO TERRENO,TIPO "FRANKI STANDARD",COM DIAMETRO DE 600MM,PROFUNDIDADE ATE 16,00M,CAPACICIDADE MEDIA DE CARGA IGUAL A 170T,INCLUSIVE FORNECIMENTO DOS MATERIAIS,CONSIDERANDO O TRECHO CRAVADO E CONCRETADO</t>
  </si>
  <si>
    <t>ESTACA DE CONCRETO ARMADO,MOLDADA NO TERRENO,TIPO "FRANKI STANDARD",COM DIAMETRO DE 350MM,PROFUNDIDADE ACIMA DE 16,00M EATE 18,00M,CAPACIDADE MEDIA DE CARGA IGUAL A 55T,INCLUSIVEFORNECIMENTO DOS MATERIAIS,CONSIDERANDO O TRECHO CRAVADO E CONCRETADO</t>
  </si>
  <si>
    <t>ESTACA DE CONCRETO ARMADO,MOLDADA NO TERRENO,TIPO "FRANKI STANDARD",COM DIAMETRO DE 400MM,PROFUNDIDADE ACIMA DE 16,00M EATE 23,00M,CAPACIDADE MEDIA DE CARGA IGUAL A 70T,INCLUSIVEFORNECIMENTO DOS MATERIAIS,CONSIDERANDO O TRECHO CRAVADO E CONCRETADO</t>
  </si>
  <si>
    <t>ESTACA DE CONCRETO ARMADO,MOLDADA NO TERRENO,TIPO "FRANKI STANDARD",COM DIAMETRO DE 450MM,PROFUNDIDADE ACIMA DE 16,00M EATE 27,00M,CAPACIDADE MEDIA DE CARGA IGUAL A 100T,INCLUSIVEFORNECIMENTO DOS MATERIAIS,CONSIDERANDO O TRECHO CRAVADO E CONCRETADO</t>
  </si>
  <si>
    <t>ESTACA DE CONCRETO ARMADO,MOLDADA NO TERRENO,TIPO "FRANKI STANDARD",COM DIAMETRO DE 520MM,PROFUNDIDADE ACIMA DE 16,00M EATE 35,00M,CAPACIDADE MEDIA DE CARGA IGUAL A 130T,INCLUSIVEFORNECIMENTO DOS MATERIAIS,CONSIDERANDO O TRECHO CRAVADO E CONCRETADO</t>
  </si>
  <si>
    <t>ESTACA DE CONCRETO ARMADO,MOLDADA NO TERRENO,TIPO "FRANKI STANDARD",COM DIAMETRO DE 600MM,PROFUNDIDADE ACIMA DE 16,00M EATE 35,00M,CAPACIDADE MEDIA DE CARGA IGUAL A 170T,INCLUSIVEFORNECIMENTO DOS MATERIAIS,CONSIDERANDO O TRECHO CRAVADO E CONCRETADO</t>
  </si>
  <si>
    <t>TRECHO CRAVADO,MAS NAO CONCRETADO(SITUADO ACIMA DA COTA DE ARRASAMENTO),DE TUBULACAO NECESSARIA PARA EXECUCAO DE ESTACAMOLDADA NO TERRENO,TIPO "FRANKI",COM DIAMETRO DE 350MM</t>
  </si>
  <si>
    <t>TRECHO CRAVADO,MAS NAO CONCRETADO(SITUADO ACIMA DA COTA DE ARRASAMENTO),DE TUBULACAO NECESSARIA PARA EXECUCAO DE ESTACAMOLDADA NO TERRENO,TIPO "FRANKI",COM DIAMETRO DE 400MM</t>
  </si>
  <si>
    <t>TRECHO CRAVADO,MAS NAO CONCRETADO(SITUADO ACIMA DA COTA DE ARRASAMENTO),DE TUBULACAO NECESSARIA PARA EXECUCAO DE ESTACAMOLDADA NO TERRENO,TIPO "FRANKI",COM DIAMETRO DE 450MM</t>
  </si>
  <si>
    <t>TRECHO CRAVADO,MAS NAO CONCRETADO(SITUADO ACIMA DA COTA DE ARRASAMENTO),DE TUBULACAO NECESSARIA PARA EXECUCAO DE ESTACAMOLDADA NO TERRENO,TIPO "FRANKI",COM DIAMETRO DE 520MM</t>
  </si>
  <si>
    <t>TRECHO CRAVADO,MAS NAO CONCRETADO(SITUADO ACIMA DA COTA DE ARRASAMENTO),DE TUBULACAO NECESSARIA PARA EXECUCAO DE ESTACAMOLDADA NO TERRENO,TIPO "FRANKI",COM DIAMETRO DE 600MM</t>
  </si>
  <si>
    <t>BULBO DE ALARGAMENTO PARA ESTACA TIPO "FRANKI",DIAMETRO DE 350MM(ATE 270L)</t>
  </si>
  <si>
    <t>BULBO DE ALARGAMENTO PARA ESTACA TIPO "FRANKI",DIAMETRO DE 400MM(ATE 360L)</t>
  </si>
  <si>
    <t>BULBO DE ALARGAMENTO PARA ESTACA TIPO "FRANKI",DIAMETRO DE 450MM(ATE 450L)</t>
  </si>
  <si>
    <t>BULBO DE ALARGAMENTO PARA ESTACA TIPO "FRANKI",DIAMETRO DE 520MM(ATE 600L)</t>
  </si>
  <si>
    <t>BULBO DE ALARGAMENTO PARA ESTACA TIPO "FRANKI",DIAMETRO DE 600MM(ATE 750L)</t>
  </si>
  <si>
    <t>ESCAVACAO DE FUSTE DE TUBULAO DE CONCRETO COM CAMISA DE ACOINCORPORADA,DIAMETRO DE 0,80M E O PLANO INFERIOR DA BASE ATE10,00M DA COTA DE ARRASAMENTO,A CEU ABERTO EM MATERIAL DE 1ªCATEGORIA,EXCLUSIVE CARGA,TRANSPORTE E DESCARGA DO MATERIALESCAVADO</t>
  </si>
  <si>
    <t>ESCAVACAO DE FUSTE DE TUBULAO DE CONCRETO COM CAMISA DE ACOINCORPORADA,DIAMETRO DE 0,80M E O PLANO INFERIOR DA BASE ATE10,00M DA COTA DE ARRASAMENTO,A CEU ABERTO EM MATERIAL DE 2ªCATEGORIA,EXCLUSIVE CARGA,TRANSPORTE E DESCARGA DO MATERIALESCAVADO</t>
  </si>
  <si>
    <t>ESCAVACAO DE FUSTE DE TUBULAO DE CONCRETO COM CAMISA DE ACOINCORPORADA,DIAMETRO DE 0,80M E O PLANO INFERIOR DA BASE ATE10,00M DA COTA DE ARRASAMENTO,A CEU ABERTO EM MATERIAL DE 3ªCATEGORIA,EXCLUSIVE CARGA,TRANSPORTE E DESCARGA DO MATERIALESCAVADO</t>
  </si>
  <si>
    <t>ESCAVACAO DE FUSTE DE TUBULAO DE CONCRETO COM CAMISA DE ACOINCORPORADA,DIAMETRO DE 0,80M E O PLANO INFERIOR DA BASE ENTRE 10,00 E 20,00M(TRECHO EXCEDENTE A 10,00M)DA COTA DE ARRASAMENTO,A CEU ABERTO EM MATERIAL DE 1ª CATEGORIA,EXCLUSIVE CARGA,TRANSPORTE E DESCARGA DO MATERIAL ESCAVADO</t>
  </si>
  <si>
    <t>ESCAVACAO DE FUSTE DE TUBULAO DE CONCRETO COM CAMISA DE ACOINCORPORADA,DIAMETRO DE 0,80M E O PLANO INFERIOR DA BASE ENTRE 10,00 E 20,00M(TRECHO EXCEDENTE A 10,00M)DA COTA DE ARRASAMENTO,A CEU ABERTO EM MATERIAL DE 2ª CATEGORIA,EXCLUSIVE CARGA,TRANSPORTE E DESCARGA DO MATERIAL ESCAVADO</t>
  </si>
  <si>
    <t>ESCAVACAO DE FUSTE DE TUBULAO DE CONCRETO COM CAMISA DE ACOINCORPORADA,DIAMETRO DE 0,80M E O PLANO INFERIOR DA BASE ENTRE 10,00 E 20,00M(TRECHO EXCEDENTE A 10,00M)DA COTA DE ARRASAMENTO,A CEU ABERTO EM MATERIAL DE 3ª CATEGORIA,EXCLUSIVE CARGA,TRANSPORTE E DESCARGA DO MATERIAL ESCAVADO</t>
  </si>
  <si>
    <t>ESCAVACAO DE FUSTE DE TUBULAO DE CONCRETO COM CAMISA DE ACOINCORPORADA,DIAMETRO DE 1,00M E O PLANO INFERIOR DA BASE ATE10,00M DA COTA DE ARRASAMENTO,A CEU ABERTO EM MATERIAL DE 1ªCATEGORIA,EXCLUSIVE CARGA,TRANSPORTE E DESCARGA DO MATERIALESCAVADO</t>
  </si>
  <si>
    <t>ESCAVACAO DE FUSTE DE TUBULAO DE CONCRETO COM CAMISA DE ACOINCORPORADA,DIAMETRO DE 1,00M E O PLANO INFERIOR DA BASE ATE10,00M DA COTA DE ARRASAMENTO,A CEU ABERTO EM MATERIAL DE 2ªCATEGORIA,EXCLUSIVE CARGA,TRANSPORTE E DESCARGA DO MATERIALESCAVADO</t>
  </si>
  <si>
    <t>ESCAVACAO DE FUSTE DE TUBULAO DE CONCRETO COM CAMISA DE ACOINCORPORADA,DIAMETRO DE 1,00M E O PLANO INFERIOR DA BASE ATE10,00M DA COTA DE ARRASAMENTO,A CEU ABERTO EM MATERIAL DE 3ªCATEGORIA,EXCLUSIVE CARGA,TRANSPORTE E DESCARGA DO MATERIALESCAVADO</t>
  </si>
  <si>
    <t>ESCAVACAO DE FUSTE DE TUBULAO DE CONCRETO COM CAMISA DE ACOINCORPORADA,DIAMETRO DE 1,00M E O PLANO INFERIOR DA BASE ENTRE 10,00M E 20,00M(TRECHO EXCEDENTE A 10,00M)DA COTA DE ARRASAMENTO,A CEU ABERTO EM MATERIAL DE 1ª CATEGORIA,EXCLUSIVE CARGA,TRANSPORTE E DESCARGA DO MATERIAL ESCAVADO</t>
  </si>
  <si>
    <t>ESCAVACAO DE FUSTE DE TUBULAO DE CONCRETO COM CAMISA DE ACOINCORPORADA,DIAMETRO DE 1,00M E O PLANO INFERIOR DA BASE ENTRE 10,00M E 20,00M(TRECHO EXCEDENTE A 10,00M)DA COTA DE ARRASAMENTO,A CEU ABERTO EM MATERIAL DE 2ª CATEGORIA,EXCLUSIVE CARGA,TRANSPORTE E DESCARGA DO MATERIAL ESCAVADO</t>
  </si>
  <si>
    <t>ESCAVACAO DE FUSTE DE TUBULAO DE CONCRETO COM CAMISA DE ACOINCORPORADA,DIAMETRO DE 1,00M E O PLANO INFERIOR DA BASE ENTRE 10,00M E 20,00(TRECHO EXCEDENTE A 10,00M)DA COTA DE ARRASAMENTO,A CEU ABERTO EM MATERIAL DE 3ª CATEGORIA,EXCLUSIVE CARGA,TRANSPORTE E DESCARGA DO MATERIAL ESCAVADO</t>
  </si>
  <si>
    <t>ESCAVACAO DE FUSTE DE TUBULAO DE CONCRETO COM CAMISA DE ACOINCORPORADA,DIAMETRO DE 1,25M E O PLANO INFERIOR DA BASE ATE10,00M DA CONTA DE ARRASAMENTO,A CEU ABERTO EM MATERIAL DE 1ª CATEGORIA,EXCLUSIVE CARGA,TRANSPORTE E DESCARGA DO MATERIAL ESCAVADO</t>
  </si>
  <si>
    <t>ESCAVACAO DE FUSTE DE TUBULAO DE CONCRETO COM CAMISA DE ACOINCORPORADA,DIAMETRO DE 1,25M E O PLANO INFERIOR DA BASE ATE10,00M DA COTA DE ARRASAMENTO,A CEU ABERTO EM MATERIAL DE 2ªCATEGORIA,EXCLUSIVE CARGA,TRANSPORTE E DESCARGA DO MATERIALESCAVADO</t>
  </si>
  <si>
    <t>ESCAVACAO DE FUSTE DE TUBULAO DE CONCRETO COM CAMISA DE ACOINCORPORADA,DIAMETRO DE 1,25M E O PLANO INFERIOR DA BASE ATE10,00M DA COTA DE ARRASAMENTO,A CEU ABERTO EM MATERIAL DE 3ªCATEGORIA,EXCLUSIVE CARGA,TRANSPORTE E DESCARGA DO MATERIALESCAVADO</t>
  </si>
  <si>
    <t>ESCAVACAO DE FUSTE DE TUBULAO DE CONCRETO COM CAMISA DE ACOINCORPORADA,DIAMETRO DE 1,25M E O PLANO INFERIOR DA BASE ENTRE 10,00M E 20,00M(TRECHO EXCEDENTE A 10,00M)DA COTA DE ARRASAMENTO,A CEU ABERTO EM MATERIAL DE 1ª CATEGORIA,EXCLUSIVE CARGA,TRANSPORTE E DESCARGA DO MATERIAL ESCAVADO</t>
  </si>
  <si>
    <t>ESCAVACAO DE FUSTE DE TUBULAO DE CONCRETO COM CAMISA DE ACOINCORPORADA,DIAMETRO DE 1,25M E O PLANO INFERIOR DA BASE ENTRE 10,00 E 20,00(TRECHO EXCEDENTE A 10,00M)DA COTA DE ARRASAMENTO,A CEU ABERTO EM MATERIAL DE 2ª CATEGORIA,EXCLUSIVE CARGA,TRANSPORTE E DESCARGA DO MATERIAL ESCAVADO</t>
  </si>
  <si>
    <t>ESCAVACAO DE FUSTE DE TUBULAO DE CONCRETO COM CAMISA DE ACOINCORPORADA,DIAMETRO DE 1,25M E O PLANO INFERIOR DA BASE ENTRE 10,00 E 20,00M(TRECHO EXCEDENTE A 10,00M)DA COTA DE ARRASAMENTO,A CEU ABERTO EM MATERIAL DE 3ª CATEGORIA,EXCLUSIVE CARGA,TRANSPORTE E DESCARGA DO MATERIAL ESCAVADO</t>
  </si>
  <si>
    <t>ESCAVACAO DE FUSTE DE TUBULAO DE CONCRETO COM CAMISA DE ACOINCORPORADA,DIAMETRO DE 1,50M E O PLANO INFERIOR DA BASE ATE10,00M DA COTA DE ARRASAMENTO,A CEU ABERTO EM MATERIAL DE 1ªCATEGORIA,EXCLUSIVE CARGA,TRANSPORTE E DESCARGA DO MATERIALESCAVADO</t>
  </si>
  <si>
    <t>ESCAVACAO DE FUSTE DE TUBULAO DE CONCRETO COM CAMISA DE ACOINCORPORADA,DIAMETRO DE 1,50M E O PLANO INFERIOR DA BASE ATE10,00M DA COTA DE ARRASAMENTO,A CEU ABERTO EM MATERIAL DE 2ªCATEGORIA,EXCLUSIVE CARGA,TRANSPORTE E DESCARGA DO MATERIALESCAVADO</t>
  </si>
  <si>
    <t>ESCAVACAO DE FUSTE DE TUBULAO DE CONCRETO COM CAMISA DE ACOINCORPORADA,DIAMETRO DE 1,50M E O PLANO INFERIOR DA BASE ATE10,00M DA COTA DE ARRASAMENTO,A CEU ABERTO EM MATERIAL DE 3ªCATEGORIA,EXCLUSIVE CARGA,TRANSPORTE E DESCARGA DO MATERIALESCAVADO</t>
  </si>
  <si>
    <t>ESCAVACAO DE FUSTE DE TUBULAO DE CONCRETO COM CAMISA DE ACOINCORPORADA,DIAMETRO DE 1,50M E O PLANO INFERIOR DA BASE ENTRE 10,00 E 20,00M(TRECHO EXCEDENTE A 10,00M)DA COTA DE ARRASAMENTO,A CEU ABERTO EM MATERIAL DE 1ª CATEGORIA,EXCLUSIVE CARGA,TRANSPORTE E DESCARGA DO MATERIAL ESCAVADO</t>
  </si>
  <si>
    <t>ESCAVACAO DE FUSTE DE TUBULAO DE CONCRETO,COM CAMISA DE ACOINCORPORADA,DIAMETRO DE 1,50M E O PLANO INFERIOR DA BASE ENTRE 10,00 E 20,00M(TRECHO EXCEDENTE A 10,00M)DA COTA DE ARRASAMENTO,A CEU ABERTO EM MATERIAL DE 2ª CATEGORIA,EXCLUSIVE CARGA,TRANSPORTE E DESCARGA DO MATERIAL ESCAVADO</t>
  </si>
  <si>
    <t>ESCAVACAO DE FUSTE DE TUBULAO DE CONCRETO COM CAMISA DE ACOINCORPORADA,DIAMETRO DE 1,50M E O PLANO INFERIOR DA BASE ENTRE 10,00 E 20,00M(TRECHO EXCEDENTE A 10,00M)DA COTA DE ARRASAMENTO,A CEU ABERTO EM MATERIAL DE 3ª CATEGORIA,EXCLUSIVE CARGA,TRANSPORTE E DESCARGA DO MATERIAL ESCAVADO</t>
  </si>
  <si>
    <t>ESCAVACAO DE FUSTE DE TUBULAO COM CAMISA DE CONCRETO ARMADO,TENDO 1,00M DE DIAMETRO EXTERNO E O PLANO INFERIOR DA BASE ATE 10,00M DA COTA DE ARRASAMENTO,ESCAVACAO EM MATERIAL DE 1ªCATEGORIA,A AR COMPRIMIDO,EXCLUSIVE MATERIAL E MAO-DE-OBRA DO CONCRETO,FORMAS,ARMACAO,CARGA,TRANSPORTE E DESCARGA DO MATERIAL ESCAVADO E ALARGAMENTO DA BASE</t>
  </si>
  <si>
    <t>ESCAVACAO DE FUSTE DE TUBULAO COM CAMISA DE CONCRETO ARMADO,TENDO 1,00M DE DIAMETRO EXTERNO E O PLANO INFERIOR DA BASE ATE 10,00M DA COTA DE ARRASAMENTO,ESCAVACAO EM MATERIAL DE 2ªCATEGORIA,A AR COMPRIMIDO,EXCLUSIVE MATERIAL E MAO-DE-OBRA DO CONCRETO,FORMAS,ARMACAO,CARGA,TRANSPORTE E DESCARGA DO MATERIAL ESCAVADO E ALARGAMENTO DA BASE</t>
  </si>
  <si>
    <t>ESCAVACAO DE FUSTE DE TUBULAO COM CAMISA DE CONCRETO ARMADO,TENDO 1,00M DE DIAMETRO EXTERNO E O PLANO INFERIOR DA BASE ATE 10,00M DA COTA DE ARRASAMENTO,ESCAVACAO EM MATERIAL DE 3ªCATEGORIA,A AR COMPRIMIDO,EXCLUSIVE MATERIAL E MAO-DE-OBRA DO CONCRETO,FORMAS,ARMACAO,CARGA,TRANSPORTE E DESCARGA DO MATERIAL ESCAVADO E ALARGAMENTO DA BASE</t>
  </si>
  <si>
    <t>ESCAVACAO DE FUSTE DE TUBULAO C/CAMISA DE CONCRETO ARMADO,TENDO 1,00M DE DIAMETRO EXTERNO E O PLANO INFERIOR DA BASE ENTRE 10,00 E 20,00M(TRECHO EXCEDENTE A 10,00M)DA COTA DE ARRASAMENTO,ESCAVACAO EM MATERIAL DE 1ª CATEGORIA,A AR COMPRIMIDO,EXCL.MATERIAL E MAO-DE-OBRA CONCRETO,FORMAS,ARMACAO,CARGA,TRANSPORTE E DESCARGA MATERIAL ESCAVADO E ALARGAMENTO DA BASE</t>
  </si>
  <si>
    <t>ESCAVACAO DE FUSTE DE TUBULAO C/CAMISA DE CONCRETO ARMADO,TENDO 1,00M DE DIAMETRO EXTERNO E O PLANO INFERIOR DA BASE ENTRE 10,00 E 20,00M(TRECHO EXCEDENTE A 10,00M)DA COTA DE ARRASAMENTO,ESCAVACAO EM MATERIAL DE 2ª CATEGORIA,A AR COMPRIMIDO,EXCL.MATERIAL E MAO-DE-OBRA CONCRETO,FORMAS,ARMACAO,CARGA,TRANSPORTE E DESCARGA MATERIAL ESCAVADO E ALARGAMENTO DA BASE</t>
  </si>
  <si>
    <t>ESCAVACAO DE FUSTE DE TUBULAO C/CAMISA DE CONCRETO ARMADO,TENDO 1,00M DE DIAMETRO EXTERNO E O PLANO INFERIOR DA BASE ENTRE 10,00 E 20,00M(TRECHO EXCEDENTE A 10,00M)DA COTA DE ARRASAMENTO,ESCAVACAO EM MATERIAL DE 3ª CATEGORIA,A AR COMPRIMIDO,EXCL.MATERIAL E MAO-DE-OBRA CONCRETO,FORMAS,ARMACAO,CARGA,TRANSPORTE E DESCARGA MATERIAL ESCAVADO E ALARGAMENTO DA BASE</t>
  </si>
  <si>
    <t>ESCAVACAO DE FUSTE DE TUBULAO COM CAMISA DE CONCRETO ARMADO,TENDO 1,20M DE DIAMETRO EXTERNO E O PLANO INFERIOR DA BASE ATE 10,00M DA COTA DE ARRASAMENTO,EM MATERIAL DE 1ª CATEGORIA,A AR COMPRIMIDO,EXCLUSIVE MATERIAL E MAO-DE-OBRA DO CONCRETO,FORMAS,ARMACAO,CARGA,TRANSPORTE E DESCARGA DO MATERIAL ESCAVADO E ALARGAMENTO DA BASE</t>
  </si>
  <si>
    <t>ESCAVACAO DE FUSTE DE TUBULAO COM CAMISA DE CONCRETO ARMADO,TENDO 1,20M DE DIAMETRO EXTERNO E O PLANO INFERIOR DA BASE ATE 10,00M DA COTA DE ARRASAMENTO,EM MATERIAL DE 2ª CATEGORIA,A AR COMPRIMIDO,EXCLUSIVE MATERIAL E MAO-DE-OBRA DO CONCRETO,FORMAS,ARMACAO,CARGA,TRANSPORTE E DESCARGA DO MATERIAL ESCAVADO E ALARGAMENTO DA BASE</t>
  </si>
  <si>
    <t>ESCAVACAO DE FUSTE DE TUBULAO COM CAMISA DE CONCRETO ARMADO,TENDO 1,20M DE DIAMETRO EXTERNO E O PLANO INFERIOR DA BASE ATE 10,00M DA COTA DE ARRASAMENTO,EM MATERIAL DE 3ª CATEGORIA,A AR COMPRIMIDO,EXCLUSIVE MATERIAL E MAO-DE-OBRA DO CONCRETO,FORMAS,ARMACAO,CARGA,TRANSPORTE E DESCARGA DO MATERIAL ESCAVADO E ALARGAMENTO DA BASE</t>
  </si>
  <si>
    <t>ESCAVACAO DE FUSTE DE TUBULAO C/CAMISA DE CONCRETO ARMADO,TENDO 1,20M DE DIAMETRO EXTERNO E O PLANO INFERIOR DA BASE ENTRE 10,00 E 20,00M(TRECHO EXCEDENTE A 10,00M)DA COTA DE ARRASAMENTO,EM MATERIAL DE 1ª CATEGORIA,A AR COMPRIMIDO,EXCLUS.MATERIAL E MAO-DE-OBRA DO CONCRETO,FORMAS,ARMACAO,CARGA,TRANSPORTE E DESCARGA DO MATERIAL ESCAVADO E ALARGAMENTO DA BASE</t>
  </si>
  <si>
    <t>ESCAVACAO DE FUSTE DE TUBULAO C/CAMISA DE CONCRETO ARMADO,TENDO 1,20M DE DIAMETRO EXTERNO E O PLANO INFERIOR DA BASE ENTRE 10,00 E 20,00M(TRECHO EXCEDENTE A 10,00M)DA COTA DE ARRASAMENTO,EM MATERIAL DE 2ª CATEGORIA,A AR COMPRIMIDO,EXCLUS.MATERIAL A MAO-DE-OBRA DO CONCRETO,FORMAS,ARMACAO,CARGA,TRANSPORTE E DESCARGA DO MATERIAL ESCAVADO E ALARGAMENTO DA BASE</t>
  </si>
  <si>
    <t>ESCAVACAO DE FUSTE DE TUBULAO C/CAMISA DE CONCRETO ARMADO,TENDO 1,20M DE DIAMETRO EXTERNO E O PLANO INFERIOR DA BASE ENTRE 10,00 E 20,00M(TRECHO EXCEDENTE A 10,00M)DA COTA DE ARRASAMENTO,EM MATERIAL DE 3ª CATEGORIA,A AR COMPRIMIDO,EXCLUS.MATERIAL E MAO-DE-OBRA DO CONCRETO,FORMAS,ARMACAO,CARGA,TRANSPORTE E DESCARGA DO MATERIAL ESCAVADO E ALARGAMENTO DA BASE</t>
  </si>
  <si>
    <t>ESCAVACAO DE FUSTE DE TUBULAO COM CAMISA DE CONCRETO ARMADO,TENDO 1,40M DE DIAMETRO EXTERNO E O PLANO INFERIOR DA BASE ATE 10,00M DA COTA DE ARRASAMENTO,EM MATERIAL DE 1ª CATEGORIA,A AR COMPRIMIDO,EXCLUSIVE MATERIAL E MAO-DE-OBRA DO CONCRETO,FORMAS,ARMACAO,CARGA,TRANSPORTE E DESCARGA DO MATERIAL ESCAVADO E ALARGAMENTO DA BASE</t>
  </si>
  <si>
    <t>ESCAVACAO DE FUSTE DE TUBULAO COM CAMISA DE CONCRETO ARMADO,TENDO 1,40M DE DIAMETRO EXTERNO E O PLANO INFERIOR DA BASE ATE 10,00M DA COTA DE ARRASAMENTO,EM MATERIAL DE 2ª CATEGORIA,A AR COMPRIMIDO,EXCLUSIVE MATERIAL E MAO-DE-OBRA DO CONCRETO,FORMAS,ARMACAO,CARGA,TRANSPORTE E DESCARGA DO MATERIAL ESCAVADO E ALARGAMENTO DA BASE</t>
  </si>
  <si>
    <t>ESCAVACAO DE FUSTE DE TUBULAO COM CAMISA DE CONCRETO ARMADO,TENDO 1,40M DE DIAMETRO EXTERNO E O PLANO INFERIOR DA BASE ATE 10,00M DA COTA DE ARRASAMENTO,EM MATERIAL DE 3ª CATEGORIA,A AR COMPRIMIDO,EXCLUSIVE MATERIAL E MAO-DE-OBRA DO CONCRETO,FORMAS,ARMACAO,CARGA,TRANSPORTE E DESCARGA DO MATERIAL ESCAVADO E ALARGAMENTO DA BASE</t>
  </si>
  <si>
    <t>ESCAVACAO DE FUSTE DE TUBULAO C/CAMISA DE CONCRETO ARMADO,TENDO 1,40M DE DIAMETRO EXTERNO E O PLANO INFERIOR DA BASE ENTRE 10,00 E 20,00M (TRECHO EXCEDENTE A 10,00M) DA COTA DE ARRASAMENTO,EM MATERIAL DE 1ª CATEGORIA,A AR COMPRIMIDO,EXCLUSIVE MATERIAL E MAO-DE-OBRA CONCRETO,FORMAS,ARMACAO,CARGA,TRANSPORTE E DESCARGA DO MATERIAL ESCAVADO E ALARGAMENTO DA BASE</t>
  </si>
  <si>
    <t>ESCAVACAO DE FUSTE DE TUBULAO C/CAMISA DE CONCRETO ARMADO,TENDO 1,40M DE DIAMETRO EXTERNO E O PLANO INFERIOR DA BASE ENTRE 10,00 E 20,00M (TRECHO EXCEDENTE A 10,00M) DA COTA DE ARRASAMENTO,EM MATERIAL DE 2ª CATEGORIA,A AR COMPRIMIDO,EXCLUSIVE MATERIAL E MAO-DE-OBRA CONCRETO,FORMAS,ARMACAO,CARGA,TRANSPORTE E DESCARGA DO MATERIAL ESCAVADO E ALARGAMENTO DA BASE</t>
  </si>
  <si>
    <t>ESCAVACAO DE FUSTE DE TUBULAO C/CAMISA DE CONCRETO ARMADO,TENDO 1,40M DE DIAMETRO EXTERNO E O PLANO INFERIOR DA BASE ENTRE 10,00 E 20,00M (TRECHO EXCEDENTE A 10,00M) DA COTA DE ARRASAMENTO,EM MATERIAL DE 3ª CATEGORIA,A AR COMPRIMIDO,EXCLUSIVE MATERIAL E MAO-DE-OBRA CONCRETO,FORMAS,ARMACAO,CARGA,TRANSPORTE E DESCARGA DO MATERIAL ESCAVADO E ALARGAMENTO DA BASE</t>
  </si>
  <si>
    <t>ESCAVACAO DE FUSTE DE TUBULAO COM CAMISA DE CONCRETO ARMADO,TENDO 1,50M DE DIAMETRO EXTERNO E O PLANO INFERIOR DA BASE ATE 10,00M DA COTA DE ARRASAMENTO,EM MATERIAL DE 1ª CATEGORIA,A AR COMPRIMIDO,EXCLUSIVE MATERIAL E MAO-DE-OBRA DO CONCRETO,FORMAS,ARMACAO,CARGA,TRANSPORTE E DESCARGA DO MATERIAL ESCAVADO E ALARGAMENTO DA BASE</t>
  </si>
  <si>
    <t>ESCAVACAO DE FUSTE DE TUBULAO COM CAMISA DE CONCRETO ARMADO,TENDO 1,50M DE DIAMETRO EXTERNO E O PLANO INFERIOR DA BASE ATE 10,00M DA COTA DE ARRASAMENTO,EM MATERIAL DE 2ª CATEGORIA,A AR COMPRIMIDO,EXCLUSIVE MATERIAL E MAO-DE-OBRA DO CONCRETO,FORMAS,ARMACAO,CARGA,TRANSPORTE E DESCARGA DO MATERIAL ESCAVADO E ALARGAMENTO DA BASE</t>
  </si>
  <si>
    <t>ESCAVACAO DE FUSTE DE TUBULAO COM CAMISA DE CONCRETO ARMADO,TENDO 1,50M DE DIAMETRO EXTERNO E O PLANO INFERIOR DA BASE ATE 10,00M DA COTA DE ARRASAMENTO,EM MATERIAL DE 3ª CATEGORIA,A AR COMPRIMIDO,EXCLUSIVE MATERIAL E MAO-DE-OBRA DO CONCRETO,FORMAS,ARMACAO,CARGA,TRANSPORTE E DESCARGA DO MATERIAL ESCAVADO E ALARGAMENTO DA BASE</t>
  </si>
  <si>
    <t>ESCAVACAO DE FUSTE DE TUBULAO C/CAMISA DE CONCRETO ARMADO,TENDO 1,50M DE DIAMETRO EXTERNO E O PLANO INFERIOR DA BASE ENTRE 10,00 A 20,00M(TRECHO EXCEDENTE A 10,00M)DA COTA DE ARRASAMENTO,EM MATERIAL DE 1ª CATEGORIA,A AR COMPRIMIDO,EXCLUSIVEMATERIAL E MAO-DE-OBRA DO CONCRETO,FORMAS,ARMACAO,CARGA,TRANSPORTE E DESCARGA DO MATERIAL ESCAVADO E ALARGAMENT.DA BASE</t>
  </si>
  <si>
    <t>ESCAVACAO DE FUSTE DE TUBULAO C/CAMISA DE CONCRETO ARMADO,TENDO 1,50M DE DIAMETRO EXTERNO E O PLANO INFERIOR DA BASE ENTRE 10,00 A 20,00M(TRECHO EXCEDENTE A 10,00M)DA COTA DE ARRASAMENTO,EM MATERIAL DE 2ª CATEGORIA,A AR COMPRIMIDO,EXCLUSIVEMATERIAL E MAO-DE-OBRA DO CONCRETO,FORMAS,ARMACAO,CARGA,TRANSPORTE E DESCARGA DO MATERIAL ESCAVADO E ALARGAMENT.DA BASE</t>
  </si>
  <si>
    <t>ESCAVACAO DE FUSTE DE TUBULAO C/CAMISA DE CONCRETO ARMADO,TENDO 1,50M DE DIAMETRO EXTERNO E O PLANO INFERIOR DA BASE ENTRE 10,00 E 20,00M(TRECHO EXCEDENTE A 10,00M)DA COTA DE ARRASAMENTO,EM MATERIAL DE 3ª CATEGORIA,A AR COMPRIMIDO,EXCLUSIVEMATERIAL E MAO-DE-OBRA DO CONCRETO,FORMAS,ARMACAO,CARGA,TRANSPORTE E DESCARGA DO MATERIAL ESCAVADO E ALARGAMENT.DA BASE</t>
  </si>
  <si>
    <t>ESCAVACAO DE FUSTE DE TUBULAO COM CAMISA DE CONCRETO ARMADO,TENDO 1,60M DE DIAMETRO EXTERNO E O PLANO INFERIOR DA BASE ATE 10,00M DA COTA DE ARRASAMENTO,EM MATERIAL DE 1ª CATEGORIA,A AR COMPRIMIDO,EXCLUSIVE MATERIAL E MAO-DE-OBRA DO CONCRETO,FORMAS,ARMACAO,CARGA,TRANSPORTE E DESCARGA DO MATERIAL ESCAVADO E ALARGAMENTO DA BASE</t>
  </si>
  <si>
    <t>ESCAVACAO DE FUSTE DE TUBULAO COM CAMISA DE CONCRETO ARMADO,TENDO 1,60M DE DIAMETRO EXTERNO E O PLANO INFERIOR DA BASE ATE 10,00M DA COTA DE ARRASAMENTO,EM MATERIAL DE 2ª CATEGORIA,A AR COMPRIMIDO,EXCLUSIVE MATERIAL E MAO-DE-OBRA DO CONCRETO,FORMAS,ARMACAO,CARGA,TRANSPORTE E DESCARGA DO MATERIAL ESCAVADO E ALARGAMENTO DE BASE</t>
  </si>
  <si>
    <t>ESCAVACAO DE FUSTE DE TUBULAO COM CAMISA DE CONCRETO ARMADO,TENDO 1,60M DE DIAMETRO EXTERNO E O PLANO INFERIOR DA BASE ATE 10,00M DA COTA DE ARRASAMENTO,EM MATERIAL DE 3ª CATEGORIA,A AR COMPRIMIDO,EXCLUSIVE MATERIAL E MAO-DE-OBRA DO CONCRETO,FORMAS,ARMACAO,CARGA,TRANSPORTE E DESCARGA DO MATERIAL ESCAVADO E ALARGAMENTO DA BASE</t>
  </si>
  <si>
    <t>ESCAVACAO DE FUSTE DE TUBULAO C/CAMISA DE CONCRETO ARMADO,TENDO 1,60M DE DIAMETRO EXTERNO E O PLANO INFERIOR DA BASE ENTRE 10,00 E 20,00M(TRECHO EXCEDENTE A 10,00M)DA COTA DE ARRASAMENTO,EM MATERIAL DE 1ª CATEGORIA,A AR COMPRIMIDO,EXCLUSIVEMATERIAL E MAO-DE-OBRA DO CONCRETO,FORMAS,ARMACAO,CARGA,TRANSPORTE E DESCARGA DO MATERIAL ESCAVADO E ALARGAMENT.DA BASE</t>
  </si>
  <si>
    <t>ESCAVACAO DE FUSTE DE TUBULAO C/CAMISA DE CONCRETO ARMADO,TENDO 1,60M DE DIAMETRO EXTERNO E O PLANO INFERIOR DA BASE ENTRE 10,00 E 20,00M(TRECHO EXCEDENTE A 10,00M)DA COTA DE ARRASAMENTO,EM MATERIAL DE 2ª CATEGORIA,A AR COMPRIMIDO,EXCLUSIVEMATERIAL E MAO-DE-OBRA DO CONCRETO,FORMAS,ARMACAO,CARGA,TRANSPORTE E DESCARGA DO MATERIAL ESCAVADO E ALARGAMENT.DA BASE</t>
  </si>
  <si>
    <t>ESCAVACAO DE FUSTE DE TUBULAO C/CAMISA DE CONCRETO ARMADO,TENDO 1,60M DE DIAMETRO EXTERNO E O PLANO INFERIOR DA BASE ENTRE 10,00 E 20,00M(TRECHO EXCEDENTE A 10,00M)DA COTA DE ARRASAMENTO,EM MATERIAL DE 3ª CATEGORIA,A AR COMPRIMIDO,EXCLUSIVEMATERIAL E MAO-DE-OBRA DO CONCRETO,FORMAS,ARMACAO,CARGA,TRANSPORTE E DESCARGA DO MATERIAL ESCAVADO E ALARGAMENT.DA BASE</t>
  </si>
  <si>
    <t>ESCAVACAO DE FUSTE DE TUBULAO COM CAMISA DE CONCRETO ARMADO,TENDO 1,80M DE DIAMETRO EXTERNO E O PLANO INFERIOR DA BASE ATE 10,00M DA COTA DE ARRASAMENTO,EM MATERIAL DE 1ª CATEGORIA,A AR COMPRIMIDO,EXCLUSIVE MATERIAL E MAO-DE-OBRA DO CONCRETO,FORMAS,ARMACAO,CARGA,TRANSPORTE E DESCARGA DO MATERIAL ESCAVADO E ALARGAMENTO DA BASE</t>
  </si>
  <si>
    <t>ESCAVACAO DE FUSTE DE TUBULAO COM CAMISA DE CONCRETO ARMADO,TENDO 1,80M DE DIAMETRO EXTERNO E O PLANO INFERIOR DA BASE ATE 10,00M DA COTA DE ARRASAMENTO,EM MATERIAL DE 2ª CATEGORIA,A AR COMPRIMIDO,EXCLUSIVE MATERIAL E MAO-DE-OBRA DO CONCRETO,FORMAS,ARMACAO,CARGA,TRANSPORTE E DESCARGA DO MATERIAL ESCAVADO E ALARGAMENTO DA BASE</t>
  </si>
  <si>
    <t>ESCAVACAO DE FUSTE DE TUBULAO COM CAMISA DE CONCRETO ARMADO,TENDO 1,80M DE DIAMETRO EXTERNO E O PLANO INFERIOR DA BASE ATE 10,00M DA COTA DE ARRASAMENTO,EM MATERIAL DE 3ª CATEGORIA,A AR COMPRIMIDO,EXCLUSIVE MATERIAL E MAO-DE-OBRA DO CONCRETO,FORMAS,ARMACAO,CARGA,TRANSPORTE E DESCARGA DO MATERIAL ESCAVADO E ALARGAMENTO DA BASE</t>
  </si>
  <si>
    <t>ESCAVACAO DE FUSTE DE TUBULAO C/CAMISA DE CONCRETO ARMADO,TENDO 1,80M DE DIAMETRO EXTERNO E O PLANO INFERIOR DA BASE ENTRE 10,00 E 20,00M(TRECHO EXCEDENTE A 10,00M)DA COTA DE ARRASAMENTO,EM MATERIAL DE 1ª CATEGORIA,A AR COMPRIMIDO,EXCLUSIVEMATERIAL E MAO-DE-OBRA DO CONCRETO,FORMAS,ARMACAO,CARGA,TRANSPORTE E DESCARGA DO MATERIAL ESCAVADO E ALARGAMENT.DA BASE</t>
  </si>
  <si>
    <t>ESCAVACAO DE FUSTE DE TUBULAO C/CAMISA DE CONCRETO ARMADO,TENDO 1,80M DE DIAMETRO EXTERNO E O PLANO INFERIOR DA BASE ENTRE 10,00 E 20,00M(TRECHO EXCEDENTE A 10,00M)DA COTA DE ARRASAMENTO,EM MATERIAL DE 2ª CATEGORIA,A AR COMPRIMIDO,EXCLUSIVEMATERIAL E MAO-DE-OBRA DO CONCRETO,FORMAS,ARMACAO,CARGA,TRANSPORTE E DESCARGA DO MATERIAL ESCAVADO E ALARGAMENT.DA BASE</t>
  </si>
  <si>
    <t>ESCAVACAO DE FUSTE DE TUBULAO C/CAMISA DE CONCRETO ARMADO,TENDO 1,80M DE DIAMETRO EXTERNO E O PLANO INFERIOR DA BASE ENTRE 10,00 A 20,00M(TRECHO EXCEDENTE A 10,00M)DA COTA DE ARRASAMENTO,EM MATERIAL DE 3ª CATEGORIA,A AR COMPRIMIDO,EXCLUSIVEMATERIAL E MAO-DE-OBRA DO CONCRETO,FORMAS,ARMACAO,CARGA,TRANSPORTE E DESCARGA DO MATERIAL ESCAVADO E ALARGAMENT.DA BASE</t>
  </si>
  <si>
    <t>ESCAVACAO DE FUSTE DE TUBULAO COM CAMISA DE CONCRETO ARMADO,TENDO 2,00M DE DIAMETRO EXTERNO E O PLANO INFERIOR DA BASE ATE 10,00M DA COTA DE ARRASAMENTO,EM MATERIAL DE 1ª CATEGORIA,A AR COMPRIMIDO,EXCLUSIVE MATERIAL E MAO-DE-OBRA DO CONCRETO,FORMAS,ARMACAO,CARGA,TRANSPORTE E DESCARGA DO MATERIAL ESCAVADO E ALARGAMENTO DA BASE</t>
  </si>
  <si>
    <t>ESCAVACAO DE FUSTE DE TUBULAO COM CAMISA DE CONCRETO ARMADO,TENDO 2,00M DE DIAMETRO EXTERNO E O PLANO INFERIOR DA BASE ATE 10,00M DA COTA DE ARRASAMENTO,EM MATERIAL DE 2ª CATEGORIA,A AR COMPRIMIDO,EXCLUSIVE MATERIAL E MAO-DE-OBRA DO CONCRETO,FORMAS,ARMACAO,CARGA,TRANSPORTE E DESCARGA DO MATERIAL ESCAVADO E ALARGAMENTO DA BASE</t>
  </si>
  <si>
    <t>ESCAVACAO DE FUSTE DE TUBULAO COM CAMISA DE CONCRETO ARMADO,TENDO 2,00M DE DIAMETRO EXTERNO E O PLANO INFERIOR DA BASE ATE 10,00M DA COTA DE ARRASAMENTO,EM MATERIAL DE 3ª CATEGORIA,A AR COMPRIMIDO,EXCLUSIVE MATERIAL E MAO-DE-OBRA DO CONCRETO,FORMAS,ARMACAO,CARGA,TRANSPORTE E DESCARGA DO MATERIAL ESCAVADO E ALARGAMENTO DA BASE</t>
  </si>
  <si>
    <t>ESCAVACAO DE FUSTE DE TUBULAO C/CAMISA DE CONCRETO ARMADO,TENDO 2,00M DE DIAMETRO EXTERNO E O PLANO INFERIOR DE BASE ENTRE 10,00 E 20,00M(TRECHO EXCEDENTE A 10,00M)DA COTA DE ARRASAMENTO,EM MATERIAL DE 1ª CATEGORIA,A AR COMPRIMIDO,EXCLUSIVEMATERIAL E MAO-DE-OBRA DO CONCRETO,FORMAS,ARMACAO,CARGA,TRANSPORTE E DESCARGA DO MATERIAL ESCAVADO E ALARGAMENT.DA BASE</t>
  </si>
  <si>
    <t>ESCAVACAO DE FUSTE DE TUBULAO C/CAMISA DE CONCRETO ARMADO,TENDO 2,00M DE DIAMETRO EXTERNO E O PLANO INFERIOR DA BASE ENTRE 10,00 A 20,00M(TRECHO EXCEDENTE A 10,00M)DA COTA DE ARRASAMENTO,EM MATERIAL DE 2ª CATEGORIA,A AR COMPRIMIDO,EXCLUSIVEMATERIAL E MAO-DE-OBRA DO CONCRETO,FORMAS,ARMACAO,CARGA,TRANSPORTE E DESCARGA DO MATERIAL ESCAVADO E ALARGAMENT.DA BASE</t>
  </si>
  <si>
    <t>ESCAVACAO DE FUSTE DE TUBULAO C/CAMISA DE CONCRETO ARMADO,TENDO 2,00M DE DIAMETRO EXTERNO E O PLANO INFERIOR DA BASE ENTRE 10,00 E 20,00M(TRECHO EXCEDENTE A 10,00M)DA COTA DE ARRASAMENTO,EM MATERIAL DE 3ª CATEGORIA,A AR COMPRIMIDO,EXCLUSIVEMATERIAL E MAO-DE-OBRA DO CONCRETO,FORMAS,ARMACAO,CARGA,TRANSPORTE E DESCARGA DO MATERIAL ESCAVADO E ALARGAMENT.DA BASE</t>
  </si>
  <si>
    <t>ESCAVACAO DE FUSTE DE TUBULAO COM CAMISA DE CONCRETO ARMADO,TENDO 2,20M DE DIAMETRO EXTERNO E O PLANO INFERIOR DA BASE ATE 10,00M DA COTA DE ARRASAMENTO,EM MATERIAL DE 1ª CATEGORIA,A AR COMPRIMIDO,EXCLUSIVE MATERIAL E MAO-DE-OBRA DO CONCRETO,FORMAS,ARMACAO,CARGA,TRANSPORTE E DESCARGA DO MATERIAL ESCAVADO E ALARGAMENTO DA BASE</t>
  </si>
  <si>
    <t>ESCAVACAO DE FUSTE DE TUBULAO COM CAMISA DE CONCRETO ARMADO,TENDO 2,20M DE DIAMETRO EXTERNO E O PLANO INFERIOR DA BASE ATE 10,00M DA COTA DE ARRASAMENTO,EM MATERIAL DE 2ª CATEGORIA,A AR COMPRIMIDO,EXCLUSIVE MATERIAL E MAO-DE-OBRA DO CONCRETO,FORMAS,ARMACAO,CARGA,TRANSPORTE E DESCARGA DO MATERIAL ESCAVADO E ALARGAMENTO DA BASE</t>
  </si>
  <si>
    <t>ESCAVACAO DE FUSTE DE TUBULAO COM CAMISA DE CONCRETO ARMADO,TENDO 2,20M DE DIAMETRO EXTERNO E O PLANO INFERIOR DA BASE ATE 10,00M DA COTA DE ARRASAMENTO,EM MATERIAL DE 3ª CATEGORIA,A AR COMPRIMIDO,EXCLUSIVE MATERIAL E MAO-DE-OBRA DO CONCRETO,FORMAS,ARMACAO,CARGA,TRANSPORTE E DESCARGA DO MATERIAL ESCAVADO E ALARGAMENTO DA BASE</t>
  </si>
  <si>
    <t>ESCAVACAO DE FUSTE DE TUBULAO C/CAMISA DE CONCRETO ARMADO,TENDO 2,20M DE DIAMETRO EXTERNO E O PLANO INFERIOR DA BASE ENTRE 10,00 A 20,00M(TRECHO EXCEDENTE A 10,00M)DA COTA DE ARRASAMENTO,EM MATERIAL DE 1ª CATEGORIA,A AR COMPRIMIDO,EXCLUSIVEMATERIAL E MAO-DE-OBRA DO CONCRETO,FORMAS,ARMACAO,CARGA,TRANSPORTE E DESCARGA DO MATERIAL ESCAVADO E ALARGAMENT.DA BASE</t>
  </si>
  <si>
    <t>ESCAVACAO DE FUSTE DE TUBULAO C/CAMISA DE CONCRETO ARMADO,TENDO 2,20M DE DIAMETRO EXTERNO E O PLANO INFERIOR DA BASE ENTRE 10,00 E 20,00M(TRECHO EXCEDENTE A 10,00M)DA COTA DE ARRASAMENTO,EM MATERIAL DE 2ª CATEGORIA,A AR COMPRIMIDO,EXCLUSIVEMATERIAL E MAO-DE-OBRA DO CONCRETO,FORMAS,ARMACAO,CARGA,TRANSPORTE E DESCARGA DO MATERIAL ESCAVADO E ALARGAMENT.DA BASE</t>
  </si>
  <si>
    <t>ESCAVACAO DE FUSTE DE TUBULAO C/CAMISA DE CONCRETO ARMADO,TENDO 2,20M DE DIAMETRO EXTERNO E O PLANO INFERIOR DA BASE ENTRE 10,00 A 20,00M(TRECHO EXCEDENTE A 10,00M)DA COTA DE ARRASAMENTO,EM MATERIAL DE 3ª CATEGORIA,A AR COMPRIMIDO,EXCLUSIVEMATERIAL E MAO-DE-OBRA DO CONCRETO,FORMAS,ARMACAO,CARGA,TRANSPORTE E DESCARGA DO MATERIAL ESCAVADO E ALARGAMENT.DA BASE</t>
  </si>
  <si>
    <t>ESCAVACAO DE BASE ALARGADA DE TUBULOES,ESTANDO O PLANO INFERIOR DA MESMA ATE 10,00M DA COTA DE ARRASAMENTO,CONSIDERANDO-SE EM MATERIAL DE 1ª CATEGORIA,EXCLUSIVE CARGA,TRANSPORTE EDESCARGA DO MATERIAL ESCAVADO</t>
  </si>
  <si>
    <t>ESCAVACAO DE BASE ALARGADA DE TUBULOES,ESTANDO O PLANO INFERIOR DA MESMA ATE 10,00M DA COTA DE ARRASAMENTO,CONSIDERANDO-SE EM MATERIAL DE 2ª CATEGORIA,EXCLUSIVE CARGA,TRANSPORTE EDESCARGA DO MATERIAL ESCAVADO</t>
  </si>
  <si>
    <t>ESCAVACAO DE BASE ALARGADA DE TUBULOES,ESTANDO O PLANO INFERIOR DA MESMA ATE 10,00M DA COTA DE ARRASAMENTO,CONSIDERANDO-SE EM MATERIAL DE 3ª CATEGORIA,EXCLUSIVE CARGA,TRANSPORTE EDESCARGA DO MATERIAL ESCAVADO</t>
  </si>
  <si>
    <t>ESCAVACAO DE BASE ALARGADA DE TUBULOES,ESTANDO O PLANO INFERIOR DA MESMA ENTRE 10,00 E 20,00M DE PROFUNDIDADE(TRECHO EXCEDENTE A 10,00M)DA COTA DE ARRASAMENTO,CONSIDERANDO-SE EM MATERIAL DE 1ª CATEGORIA,EXCLUSIVE CARGA,TRANSPORTE E DESCARGADO MATERIAL ESCAVADO</t>
  </si>
  <si>
    <t>ESCAVACAO DE BASE ALARGADA DE TUBULOES,ESTANDO O PLANO INFERIOR DA MESMA ENTRE 10,00 E 20,00M DE PROFUNDIDADE(TRECHO EXCEDENTE A 10,00M)DA COTA DE ARRASAMENTO,CONSIDERANDO-SE EM MATERIAL DE 2ª CATEGORIA,EXCLUSIVE CARGA,TRANSPORTE E DESCARGADO MATERIAL ESCAVADO</t>
  </si>
  <si>
    <t>ESCAVACAO DE BASE ALARGADA DE TUBULOES,ESTANDO O PLANO INFERIOR DA MESMA ENTRE 10,00 A 20,00M DE PROFUNDIDADE(TRECHO EXCEDENTE A 10,00M)DA COTA DE ARRASAMENTO,CONSIDERANDO-SE EM MATERIAL DE 3ª CATEGORIA,EXCLUSIVE CARGA,TRANSPORTE E DESCARGADO MATERIAL ESCAVADO</t>
  </si>
  <si>
    <t>ESCAVACAO DE FUSTE DE TUBULAO COM CAMISA DE CONCRETO ARMADO,TENDO 1,40M DE DIAMETRO EXTERNO E PLANO DA BASE ATE 4,50M DEPROFUNDIDADE,A CEU ABERTO EM MATERIAL DE 1ª CATEGORIA,EXCLUSIVE MATERIAL,MAO-DE-OBRA E MATERIAL PARA CONCRETO,FORMAS,ARMACAO,CARGA,TRANSPORTE E DESCARGA DO MATERIAL ESCAVADO E ALARGAMENTO DA BASE</t>
  </si>
  <si>
    <t>ESCAVACAO DE FUSTE DE TUBULAO COM CAMISA DE CONCRETO ARMADO,TENDO 1,40M DE DIAMETRO EXTERNO E PLANO DA BASE ENTRE 4,50 E7,50M DE PROFUNDIDADE,A CEU ABERTO EM MATERIAL DE 1ª CATEGORIA,EXCLUSIVE MATERIAL,MAO-DE-OBRA E MATERIAL PARA CONCRETO,FORMAS,ARMACAO,CARGA,TRANSPORTE E DESCARGA DO MATERIAL ESCAVADO E ALARGAMENTO DA BASE</t>
  </si>
  <si>
    <t>ESCAVACAO DE FUSTE DE TUBULAO COM CAMISA DE CONCRETO ARMADO,TENDO 1,50M DE DIAMETRO EXTERNO E PLANO DA BASE ATE 4,50M DEPROFUNDIDADE,A CEU ABERTO EM MATERIAL EM 1ª CATEGORIA,EXCLUSIVE MATERIAL,MAO-DE-OBRA E MATERIAL PARA CONCRETO,FORMAS,ARMACAO,CARGA,TRANSPORTE E DESCARGA DO MATERIAL ESCAVADO E ALARGAMENTO DA BASE</t>
  </si>
  <si>
    <t>ESCAVACAO DE FUSTE DE TUBULAO COM CAMISA DE CONCRETO ARMADO,TENDO 1,50M DE DIAMETRO EXTERNO E PLANO DA BASE ENTRE 4,50 E7,50M DE PROFUNDIDADE,A CEU ABERTO EM MATERIAL DE 1ª CATEGORIA,EXCLUSIVE MATERIAL,MAO-DE-OBRA E MATERIAL PARA CONCRETO,FORMAS,ARMACAO,CARGA,TRANSPORTE E DESCARGA DO MATERIAL ESCAVADO E ALARGAMENTO DA BASE</t>
  </si>
  <si>
    <t>ESCAVACAO DE FUSTE DE TUBULAO COM CAMISA DE CONCRETO ARMADO,TENDO 1,60M DE DIAMETRO EXTERNO E PLANO DA BASE ATE 4,50M DEPROFUNDIDADE,A CEU ABERTO EM MATERIAL DE 1ª CATEGORIA,EXCLUSIVE MATERIAL,MAO-DE-OBRA E MATERIAL PARA CONCRETO,FORMAS,ARMACAO,CARGA,TRANSPORTE E DESCARGA DO MATERIAL ESCAVADO E ALARGAMENTO DA BASE</t>
  </si>
  <si>
    <t>ESCAVACAO DE FUSTE DE TUBULAO COM CAMISA DE CONCRETO ARMADO,TENDO 1,60M DE DIAMETRO EXTERNO E PLANO DA BASE ENTRE 4,50 E7,50M DE PROFUNDIDADE,A CEU ABERTO EM MATERIAL DE 1ª CATEGORIA,EXCLUSIVE MATERIAL,MAO-DE-OBRA E MATERIAL PARA CONCRETO,FORMAS,ARMACAO,CARGA,TRANSPORTE E DESCARGA DO MATERIAL ESCAVADO E ALARGAMENTO DA BASE</t>
  </si>
  <si>
    <t>ESCAVACAO DE FUSTE DE TUBULAO COM CAMISA DE CONCRETO ARMADO,TENDO 1,80M DE DIAMETRO EXTERNO E PLANO DA BASE ATE 4,50M DEPROFUNDIDADE,A CEU ABERTO EM MATERIAL DE 1ª CATEGORIA,EXCLUSIVE MATERIAL,MAO-DE-OBRA E MATERIAL PARA CONCRETO,FORMAS,ARMACAO,CARGA,TRANSPORTE E DESCARGA DO MATERIAL ESCAVADO E ALARGAMENTO DA BASE</t>
  </si>
  <si>
    <t>ESCAVACAO DE FUSTE DE TUBULAO COM CAMISA DE CONCRETO ARMADO,TENDO 1,80M DE DIAMETRO EXTERNO E PLANO DA BASE ENTRE 4,50 E7,50M DE PROFUNDIDADE,A CEU ABERTO EM MATERIAL DE 1ª CATEGORIA,EXCLUSIVE MATERIAL,MAO-DE-OBRA E MATERIAL PARA CONCRETO,FORMAS,ARMACAO,CARGA,TRANSPORTE E DESCARGA DO MATERIAL ESCAVADO E ALARGAMENTO DA BASE</t>
  </si>
  <si>
    <t>ESCAVACAO DE FUSTE DE TUBULAO COM CAMISA DE CONCRETO ARMADO,TENDO 2,00M DE DIAMETRO EXTERNO E PLANO DA BASE ATE 4,50M DEPROFUNDIDADE,A CEU ABERTO EM MATERIAL DE 1ª CATEGORIA,EXCLUSIVE MATERIAL,MAO-DE-OBRA E MATERIAL PARA CONCRETO,FORMAS,ARMACAO,CARGA,TRANSPORTE E DESCARGA DO MATERIAL ESCAVADO E ALARGAMENTO DA BASE</t>
  </si>
  <si>
    <t>ESCAVACAO DE FUSTE DE TUBULAO COM CAMISA DE CONCRETO ARMADO,TENDO 2,00M DE DIAMETRO EXTERNO E PLANO DA BASE ENTRE 4,50 E7,50M DE PROFUNDIDADE,A CEU ABERTO EM MATERIAL DE 1ª CATEGORIA,EXCLUSIVE MATERIAL,MAO-DE-OBRA E MATERIAL PARA CONCRETO,FORMAS,ARMACAO,CARGA,TRANSPORTE E DESCARGA DO MATERIAL ESCAVADO E ALARGAMENTO DA BASE</t>
  </si>
  <si>
    <t>ESCAVACAO DE FUSTE DE TUBULAO COM CAMISA DE CONCRETO ARMADO,TENDO 1,40M DE DIAMETRO EXTERNO E PLANO DA BASE ATE 4,50M DEPROFUNDIDADE,A CEU ABERTO EM MATERIAL DE 2ª CATEGORIA,EXCLUSIVE MATERIAL,MAO-DE-OBRA E MATERIAL PARA CONCRETO,FORMAS,ARMACAO,CARGA,TRANSPORTE E DESCARGA DO MATERIAL ESCAVADO E ALARGAMENTO DA BASE</t>
  </si>
  <si>
    <t>ESCAVACAO DE FUSTE DE TUBULAO COM CAMISA DE CONCRETO ARMADO,TENDO 1,40M DE DIAMETRO EXTERNO E PLANO DA BASE ENTRE 4,50 E7,50M DE PROFUNDIDADE,A CEU ABERTO EM MATERIAL DE 2ª CATEGORIA,EXCLUSIVE MATERIAL,MAO-DE-OBRA E MATERIAL PARA CONCRETO,FORMAS,ARMACAO,CARGA,TRANSPORTE E DESCARGA DO MATERIAL ESCAVADO E ALARGAMENTO DA BASE</t>
  </si>
  <si>
    <t>ESCAVACAO DE FUSTE DE TUBULAO COM CAMISA DE CONCRETO ARMADO,TENDO 1,50M DE DIAMETRO EXTERNO E PLANO DA BASE ATE 4,50M DEPROFUNDIDADE,A CEU ABERTO EM MATERIAL DE 2ª CATEGORIA,EXCLUSIVE MATERIAL,MAO-DE-OBRA E MATERIAL PARA CONCRETO,FORMAS,ARMACAO,CARGA,TRANSPORTE E DESCARGA DO MATERIAL ESCAVADO E ALARGAMENTO DA BASE</t>
  </si>
  <si>
    <t>ESCAVACAO DE FUSTE DE TUBULAO COM CAMISA DE CONCRETO ARMADO,TENDO 1,50M DE DIAMETRO EXTERNO E PLANO DA BASE ENTRE 4,50 E7,50M DE PROFUNDIDADE,A CEU ABERTO EM MATERIAL DE 2ª CATEGORIA,EXCLUSIVE MATERIAL,MAO-DE-OBRA E MATERIAL PARA CONCRETO,FORMAS,ARMACAO,CARGA,TRANSPORTE E DESCARGA DO MATERIAL ESCAVADO E ALARGAMENTO DA BASE</t>
  </si>
  <si>
    <t>ESCAVACAO DE FUSTE DE TUBULAO COM CAMISA DE CONCRETO ARMADO,TENDO 1,60M DE DIAMETRO EXTERNO E PLANO DA BASE ATE 4,50M DEPROFUNDIDADE,A CEU ABERTO EM MATERIAL DE 2ª CATEGORIA,EXCLUSIVE MATERIAL,MAO-DE-OBRA E MATERIAL PARA CONCRETO,FORMAS,ARMACAO,CARGA,TRANSPORTE E DESCARGA DO MATERIAL ESCAVADO E ALARGAMENTO DA BASE</t>
  </si>
  <si>
    <t>ESCAVACAO DE FUSTE DE TUBULAO COM CAMISA DE CONCRETO ARMADO,TENDO 1,60M DE DIAMETRO EXTERNO E PLANO DA BASE ENTRE 4,50 E7,50M DE PROFUNDIDADE,A CEU ABERTO EM MATERIAL DE 2ª CATEGORIA,EXCLUSIVE MATERIAL,MAO-DE-OBRA E MATERIAL PARA CONCRETO,FORMAS,ARMACAO,CARGA,TRANSPORTE E DESCARGA DO MATERIAL ESCAVADO E ALARGAMENTO DA BASE</t>
  </si>
  <si>
    <t>ESCAVACAO DE FUSTE DE TUBULAO COM CAMISA DE CONCRETO ARMADO,TENDO 1,80M DE DIAMETRO EXTERNO E PLANO DA BASE ATE 4,50M DEPROFUNDIDADE,A CEU ABERTO EM MATERIAL DE 2ª CATEGORIA,EXCLUSIVE MATERIAL,MAO-DE-OBRA E MATERIAL PARA CONCRETO,FORMAS,ARMACAO,CARGA,TRANSPORTE E DESCARGA DO MATERIAL ESCAVADO E ALARGAMENTO DA BASE</t>
  </si>
  <si>
    <t>ESCAVACAO DE FUSTE DE TUBULAO COM CAMISA DE CONCRETO ARMADO,TENDO 1,80M DE DIAMETRO EXTERNO E PLANO DA BASE ENTRE 4,50 E7,50M DE PROFUNDIDADE,A CEU ABERTO EM MATERIAL DE 2ª CATEGORIA,EXCLUSIVE MATERIAL,MAO-DE-OBRA E MATERIAL PARA CONCRETO,FORMAS,ARMACAO,CARGA,TRANSPORTE E DESCARGA DO MATERIAL ESCAVADO E ALARGAMENTO DA BASE</t>
  </si>
  <si>
    <t>ESCAVACAO DE FUSTE DE TUBULAO COM CAMISA DE CONCRETO ARMADO,TENDO 2,00M DE DIAMETRO EXTERNO E PLANO DA BASE ATE 4,50M DEPROFUNDIDADE,A CEU ABERTO EM MATERIAL DE 2ª CATEGORIA,EXCLUSIVE MATERIAL,MAO-DE-OBRA E MATERIAL PARA CONCRETO,FORMAS,ARMACAO,CARGA,TRANSPORTE E DESCARGA DO MATERIAL ESCAVADO E ALARGAMENTO DA BASE</t>
  </si>
  <si>
    <t>ESCAVACAO DE FUSTE DE TUBULAO COM CAMISA DE CONCRETO ARMADO,TENDO 2,00M DE DIAMETRO EXTERNO E PLANO DE BASE ENTRE 4,50 E7,50M DE PROFUNDIDADE,A CEU ABERTO EM MATERIAL DE 2ª CATEGORIA,EXCLUSIVE MATERIAL,MAO-DE-OBRA E MATERIAL PARA CONCRETO,FORMAS,ARMACAO,CARGA,TRANSPORTE E DESCARGA DO MATERIAL ESCAVADO E ALARGAMENTO DA BASE</t>
  </si>
  <si>
    <t>ESCAVACAO DE FUSTE DE TUBULAO COM CAMISA DE CONCRETO ARMADO,TENDO 1,40M DE DIAMETRO EXTERNO E PLANO DA BASE ATE 4,50M DEPROFUNDIDADE,A CEU ABERTO EM MATERIAL DE 3ª CATEGORIA,EXCLUSIVE MATERIAL,MAO-DE-OBRA E MATERIAL PARA CONCRETO,FORMAS,ARMACAO,CARGA,TRANSPORTE E DESCARGA DO MATERIAL ESCAVADO E ALARGAMENTO DA BASE</t>
  </si>
  <si>
    <t>ESCAVACAO DE FUSTE DE TUBULAO COM CAMISA DE CONCERTO ARMADO,TENDO 1,40M DE DIAMETRO EXTERNO E PLANO DA BASE ENTRE 4,50 E7,50M DE PROFUNDIDADE,A CEU ABERTO EM MATERIAL DE 3ª CATEGORIA,EXCLUSIVE MATERIAL,MAO-DE-OBRA E MATERIAL PARA CONCRETO,FORMAS,ARMACAO,CARGA,TRANSPORTE E DESCARGA DO MATERIAL ESCAVADO E ALARGAMENTO DA BASE</t>
  </si>
  <si>
    <t>ESCAVACAO DE FUSTE DE TUBULAO COM CAMISA DE CONCRETO ARMADO,TENDO 1,50M DE DIAMETRO EXTERNO E PLANO DA BASE ATE 4,50M DEPROFUNDIDADE,A CEU ABERTO EM MATERIAL DE 3ª CATEGORIA,EXCLUSIVE MATERIAL,MAO-DE-OBRA E MATERIAL PARA CONCRETO,FORMAS,ARMACAO,CARGA,TRANSPORTE E DESCARGA DO MATERIAL ESCAVADO E ALARGAMENTO DA BASE</t>
  </si>
  <si>
    <t>ESCAVACAO DE FUSTE DE TUBULAO COM CAMISA DE CONCRETO ARMADO,TENDO 1,50M DE DIAMETRO EXTERNO E PLANO DA BASE ENTRE 4,50 E7,50M DE PROFUNDIDADE,A CEU ABERTO EM MATERIAL DE 3ª CATEGORIA,EXCLUSIVE MATERIAL,MAO-DE-OBRA E MATERIAL PARA CONCRETO,FORMAS,ARMACAO,CARGA,TRANSPORTE E DESCARGA DO MATERIAL ESCAVADO E ALARGAMENTO DA BASE</t>
  </si>
  <si>
    <t>ESCAVACAO DE FUSTE DE TUBULAO COM CAMISA DE CONCRETO ARMADO,TENDO 1,60M DE DIAMETRO EXTERNO E PLANO DA BASE ATE 4,50M DEPROFUNDIDADE,A CEU ABERTO EM MATERIAL DE 3ª CATEGORIA,EXCLUSIVE MATERIAL,MAO-DE-OBRA E MATERIAL PARA CONCRETO,FORMAS,ARMACAO,CARGA,TRANSPORTE E DESCARGA DO MATERIAL ESCAVADO E ALARGAMENTO DA BASE</t>
  </si>
  <si>
    <t>ESCAVACAO DE FUSTE DE TUBULAO COM CAMISA DE CONCRETO ARMADO,TENDO 1,60M DE DIAMETRO EXTERNO E PLANO DA BASE ENTRE 4,50 E7,50M DE PROFUNDIDADE,A CEU ABERTO EM MATERIAL DE 3ª CATEGORIA,EXCLUSIVE MATERIAL,MAO-DE-OBRA E MATERIAL PARA CONCRETO,FORMAS,ARMACAO,CARGA,TRANSPORTE E DESCARGA DO MATERIAL ESCAVADO E ALARGAMENTO DA BASE</t>
  </si>
  <si>
    <t>ESCAVACAO DE FUSTE DE TUBULAO COM CAMISA DE CONCRETO ARMADO,TENDO 1,80M DE DIAMETRO EXTERNO E PLANO DA BASE ATE 4,50M DEPROFUNDIDADE,A CEU ABERTO EM MATERIAL EM 3ª CATEGORIA,EXCLUSIVE MATERIAL,MAO-DE-OBRA E MATERIAL PARA CONCRETO,FORMAS,ARMACAO,CARGA,TRANSPORTE E DESCARGA DO MATERIAL ESCAVADO E ALARGAMENTO DA BASE</t>
  </si>
  <si>
    <t>ESCAVACAO DE FUSTE DE TUBULAO COM CAMISA DE CONCRETO ARMADO,TENDO 1,80M DE DIAMETRO EXTERNO E PLANO DA BASE ENTRE 4,50 E7,50M DE PROFUNDIDADE,A CEU ABERTO EM MATERIAL DE 3ª CATEGORIA,EXCLUSIVE MATERIAL,MAO-DE-OBRA E MATERIAL PARA CONCRETO,FORMAS,ARMACAO,CARGA,TRANSPORTE E DESCARGA DO MATERIAL ESCAVADO E ALARGAMENTO DA BASE</t>
  </si>
  <si>
    <t>ESCAVACAO DE FUSTE DE TUBULAO COM CAMISA DE CONCRETO ARMADO,TENDO 2,00M DE DIAMETRO EXTERNO E PLANO DA BASE ATE 4,50M DEPROFUNDIDADE,A CEU ABERTO EM MATERIAL DE 3ª CATEGORIA,EXCLUSIVE MATERIAL,MAO-DE-OBRA E MATERIAL PARA CONCRETO,FORMAS,ARMACAO,CARGA,TRANSPORTE E DESCARGA DO MATERIAL ESCAVADO E ALARGAMENTO DA BASE</t>
  </si>
  <si>
    <t>ESCAVACAO DE FUSTE DE TUBULAO COM CAMISA DE CONCRETO ARMADO,TENDO 2,00M DE DIAMETRO EXTERNO E PLANO DA BASE ENTRE 4,50 E7,50M DE PROFUNDIDADE,A CEU ABERTO EM MATERIAL DE 3ª CATEGORIA,EXCLUSIVE MATERIAL,MAO-DE-OBRA E MATERIAL PARA CONCRETO,FORMAS,ARMACAO,CARGA,TRANSPORTE E DESCARGA DO MATERIAL ESCAVADO E ALARGAMENTO DA BASE</t>
  </si>
  <si>
    <t>ESCAVACAO DE BASE ALARGADA DE TUBULAO A CEU ABERTO,EM MATERIAL DE 1ª CATEGORIA,ESTANDO O PLANO INFERIOR DA MESMA ATE 4,50M DA COTA DE ARRASAMENTO,EXCLUSIVE CARGA,TRANSPORTE E DESCARGA DO MATERIAL ESCAVADO</t>
  </si>
  <si>
    <t>ESCAVACAO DE BASE ALARGADA DE TUBULAO A CEU ABERTO,EM MATERIAL DE 1ª CATEGORIA,ESTANDO O PLANO INFERIOR DA MESMA ENTRE4,50 E 7,50M DE PROFUNDIDADE DA COTA DE ARRASAMENTO,EXCLUSIVE CARGA,TRANSPORTE E DESCARGA DO MATERIAL ESCAVADO</t>
  </si>
  <si>
    <t>ESCAVACAO DE BASE ALARGADA DE TUBULAO A CEU ABERTO,EM MATERIAL DE 2ª CATEGORIA,ESTANDO O PLANO INFERIOR DA MESMA ATE 4,50M DA COTA DE ARRASAMENTO,EXCLUSIVE CARGA,TRANSPORTE E DESCARGA DO MATERIAL ESCAVADO</t>
  </si>
  <si>
    <t>ESCAVACAO DE BASE ALARGADA DE TUBULAO A CEU ABERTO,EM MATERIAL DE 2ª CATEGORIA,ESTANDO O PLANO INFERIOR DA MESMA ENTRE 4,50 E 7,50M DE PROFUNDIDADE DA COTA DE ARRASAMENTO,EXCLUSIVECARGA,TRANSPORTE E DESCARGA DO MATERIAL ESCAVADO</t>
  </si>
  <si>
    <t>ESCAVACAO DE BASE ALARGADA DE TUBULAO A CEU ABERTO,EM MATERIAL DE 3ª CATEGORIA,ESTANDO O PLANO INFERIOR DA MESMA ATE 4,50M DA COTA DE ARRASAMENTO,EXCLUSIVE CARGA,TRANSPORTE E DESCARGA DO MATERIAL ESCAVADO</t>
  </si>
  <si>
    <t>ESCAVACAO DE BASE ALARGADA DE TUBULAO A CEU ABERTO,EM MATERIAL DE 3ª CATEGORIA,ESTANDO O PLANO INFERIOR DA MESMA ENTRE 4,50 E 7,50M DE PROFUNDIDADE DA COTA DE ARRASAMENTO,EXCLUSIVECARGA,TRANSPORTE E DESCARGA DO MATERIAL ESCAVADO</t>
  </si>
  <si>
    <t>MATERIAIS PARA FUSTE DE TUBULAO COM CAMISA DE CONCRETO ARMADO COM DIAMETRO DE 1,00M.FORNECIMENTO,PREPARO E COLOCACAO DOSMATERIAIS PARA EXECUCAO(CONCRETO FCK=20MPA PARA CAMISA E FCK=15MPA PARA ENCHIMENTO,FORMA CURVA,ACO CA-50B)</t>
  </si>
  <si>
    <t>MATERIAIS PARA FUSTE DE TUBULAO COM CAMISA DE CONCRETO ARMADO COM DIAMETRO DE 1,20M.FORNECIMENTO,PREPARO E COLOCACAO DOSMATERIAIS PARA EXECUCAO(CONCRETO FCK=20MPA PARA CAMISA E FCK=15MPA PARA ENCHIMENTO,FORMA CURVA,ACO CA-50B)</t>
  </si>
  <si>
    <t>MATERIAIS PARA FUSTE DE TUBULAO COM CAMISA DE CONCRETO ARMADO COM DIAMETRO DE 1,40M.FORNECIMENTO,PREPARO E COLOCACAO DOSMATERIAIS PARA EXECUCAO(CONCRETO FCK=20MPA PARA CAMISA E FCK=15MPA PARA ENCHIMENTO,FORMA CURVA,ACO CA-50B)</t>
  </si>
  <si>
    <t>MATERIAIS PARA FUSTE DE TUBULAO COM CAMISA DE CONCRETO ARMADO COM DIAMETRO DE 1,50M.FORNECIMENTO,PREPARO E COLOCACAO DOSMATERIAIS PARA EXECUCAO(CONCRETO FCK=20MPA PARA CAMISA E FCK=15MPA PARA ENCHIMENTO,FORMA CURVA,ACO CA-50B)</t>
  </si>
  <si>
    <t>MATERIAIS PARA FUSTE DE TUBULAO COM CAMISA DE CONCRETO ARMADO COM DIAMETRO DE 1,60M.FORNECIMENTO,PREPARO E COLOCACAO DOSMATERIAIS PARA EXECUCAO(CONCRETO FCK=20MPA PARA CAMISA E FCK=15MPA PARA ENCHIMENTO,FORMA CURVA,ACO CA-50B)</t>
  </si>
  <si>
    <t>MATERIAIS PARA FUSTE DE TUBULAO COM CAMISA DE CONCRETO ARMADO COM DIAMETRO DE 1,80M.FORNECIMENTO,PREPARO E COLOCACAO DOSMATERIAIS PARA EXECUCAO(CONCRETO FCK=20MPA PARA CAMISA E FCK=15MPA PARA ENCHIMENTO,FORMA CURVA,ACO CA-50B)</t>
  </si>
  <si>
    <t>MATERIAIS PARA FUSTE DE TUBULAO COM CAMISA DE CONCRETO ARMADO COM DIAMETRO DE 2,00M.FORNECIMENTO,PREPARO E COLOCACAO DOSMATERIAIS PARA EXECUCAO(CONCRETO FCK=20MPA PARA CAMISA E FCK=15MPA PARA ENCHIMENTO,FORMA CURVA,ACO CA-50B)</t>
  </si>
  <si>
    <t>MATERIAIS PARA FUSTE DE TUBULAO COM CAMISA DE CONCRETO ARMADO COM DIAMETRO DE 2,20M.FORNECIMENTO,PREPARO E COLOCACAO DOSMATERIAIS PARA EXECUCAO(CONCRETO FCK=20MPA PARA CAMISA E FCK=15MPA PARA ENCHIMENTO,FORMA CURVA,ACO CA-50B)</t>
  </si>
  <si>
    <t>MATERIAIS PARA BASE ALARGADA DE TUBULAO COM CAMISA DE CONCRETO ARMADO.FORNECIMENTO,PREPARO E COLOCACAO DOS MATERIAIS(CONCRETO FCK=15MPA)PARA EXECUCAO DE BASE ALARGADA</t>
  </si>
  <si>
    <t>EMENDA DE PERFIL DE ACO "H",DE 6",1ª ALMA,PARA ESTACA,CONSIDERANDO UM CORTE AO MACARICO E SOLDAGEM DE TOPO EM TODO O PERIMETRO E DE 4 TALAS,EM BARRAS CHATAS DE 5/16" DE ESPESSURA,INCLUSIVE FORNECIMENTO DE TODO O MATERIAL</t>
  </si>
  <si>
    <t>EMENDA DE PERFIL DE ACO "I",DE 8",1ª E 2ª ALMAS,PARA ESTACA,CONSIDERANDO UM CORTE AO MACARICO E SOLDAGEM DE TOPO EM TODOO PERIMETRO E DE 4 TALAS,EM BARRAS CHATAS DE 5/16" DE ESPESSURA,INCLUSIVE FORNECIMENTO DE TODO O MATERIAL</t>
  </si>
  <si>
    <t>EMENDA DE PERFIL DE ACO "I",DE 10",1ª E 2ª ALMAS,PARA ESTACA,CONSIDERANDO UM CORTE AO MACARICO E SOLDAGEM DE TOPO EM TODO O PERIMETRO E DE 4 TALAS,EM BARRAS CHATAS DE 5/16" DE ESPESSURA,INCUSIVE FORNECIMENTO DE TODO O MATERIAL</t>
  </si>
  <si>
    <t>EMENDA DE PERFIL DE ACO "I",DE 12",1ª E 2ª ALMAS,PARA ESTACA,CONSIDERANDO UM CORTE AO MACARICO E SOLDAGEM DE TOPO EM TODO O PERIMETRO E DE 4 TALAS,EM BARRAS CHATAS DE 3/8" DE ESPESSURA,INCLUSIVE FORNECIMENTO DE TODO O MATERIAL</t>
  </si>
  <si>
    <t>EMENDA DE PERFIL DE ACO "I",DE 15",1ª E 2ª ALMAS,PARA ESTACA,CONSIDERANDO UM CORTE AO MACARICO E SOLDAGEM DE TOPO EM TODO O PERIMETRO E DE 4 TALAS,EM BARRAS CHATAS DE 3/8" DE ESPESSURA,INCLUSIVE FORNECIMENTO DE TODO O MATERIAL</t>
  </si>
  <si>
    <t>EMENDA DE PERFIL DE ACO "I",DE 6" DUPLO,1° E 2° ALMAS,PARAESTACA,CONSIDERANDO UM CORTE AO MACARICO E 4 TALAS,EM BARRASCHATAS DE 1/4" DE ESPESSURA,SOLDADAS NOS PERFIS,INCLUSIVEFORNECIMENTO DE TODOS OS MATERIAIS</t>
  </si>
  <si>
    <t>EMENDA DE PERFIL DE ACO "I",DE 8" DUPLO,1° E 2° ALMAS,PARAESTACA,CONSIDERANDO UM CORTE AO MACARICO E 4 TALAS,EM BARRASCHATAS DE 5/16" DE ESPESSURA,SOLDADAS NOS PERFIS,INCLUSIVEFORNECIMENTO DE TODOS OS MATERIAIS</t>
  </si>
  <si>
    <t>EMENDA DE PERFIL DE ACO "I",DE 10" DUPLO,1ª E 2ª ALMAS,PARAESTACA,CONSIDERANDO UM CORTE AO MACARICO E 4 TALAS,EM BARRASCHATAS DE 3/8" DE ESPESSURA,SOLDADAS NOS PERFIS,INCLUSIVE FORNECIMENTO DE TODOS OS MATERIAIS</t>
  </si>
  <si>
    <t>EMENDA DE PERFIL DE ACO "I",DE 12" DUPLO,1ª E 2ª ALMAS,PARAESTACA,CONSIDERANDO UM CORTE AO MACARICO E 4 TALAS,EM BARRASCHATAS DE 1/2" DE ESPESSURA,SOLDADAS NOS PERFIS,INCLUSIVE FORNECIMENTO DE TODOS OS MATERIAIS</t>
  </si>
  <si>
    <t>EMENDA DE TOPO EM ESTACA TRILHO TR-25 SIMPLES,INCLUSIVE TALAS DE CHAPA DE ACO E SOLDAGEM DE TOPO,COM FORNECIMENTO DE TODOS OS MATERIAIS</t>
  </si>
  <si>
    <t>EMENDA DE TOPO EM ESTACA DE TRILHO TR-25 DUPLO,INCLUSIVE TALAS DE CHAPA DE ACO E SOLDAGEM DE TOPO,COM FORNECIMENTO DE TODOS OS MATERIAIS</t>
  </si>
  <si>
    <t>EMENDA DE TOPO EM ESTACA DE TRILHO TR-25 TRIPLO,INCLUSIVE TALAS DE CHAPA DE ACO E SOLDAGEM DE TOPO, COM FORNECIMENTO DETODOS OS MATERIAIS</t>
  </si>
  <si>
    <t>EMENDA DE TOPO EM ESTACA DE TRILHO TR-32 SIMPLES,INCLUSIVE TALAS DE CHAPA DE ACO E SOLDAGEM DE TOPO,COM FORNECIMENTO DETODOS OS MATERIAIS</t>
  </si>
  <si>
    <t>EMENDA DE TOPO EM ESTACA DE TRILHO TR-32 DUPLO,INCLUSIVE TALAS DE CHAPA DE ACO E SOLDAGEM DE TOPO,COM FORNECIMENTO DE TODOS OS MATERIAIS</t>
  </si>
  <si>
    <t>EMENDA DE TOPO EM ESTACA DE TRILHO TR-32 TRIPLO,INCLUSIVE TALAS DE CHAPA DE ACO E SOLDAGEM DE TOPO, COM FORNECIMENTO DETODOS OS MATERIAIS</t>
  </si>
  <si>
    <t>EMENDA DE TOPO EM ESTACA DE TRILHO TR-37 SIMPLES,INCLUSIVE TALAS DE CHAPA DE ACO E SOLDAGEM DE TOPO,COM FORNECIMENTO DETODOS OS MATERIAIS</t>
  </si>
  <si>
    <t>EMENDA DE TOPO EM ESTACA DE TRILHO TR-37 DUPLO,INCLUSIVE TALAS DE CHAPA DE ACO E SOLDAGEM DE TOPO,COM FORNECIMENTO DE TODOS OS MATERIAIS</t>
  </si>
  <si>
    <t>EMENDA DE TOPO EM ESTACA DE TRILHO TR-37 TRIPLO,INCLUSIVE TALAS DE CHAPA DE ACO E SOLDAGEM DE TOPO, COM FORNECIMENTO DETODOS OS MATERIAIS</t>
  </si>
  <si>
    <t>EMENDA DE TOPO EM ESTACA DE TRILHO TR-45 SIMPLES,INCLUSIVE TALAS DE CHAPA DE ACO E SOLDAGEM DE TOPO,COM FORNECIMENTO DETODOS OS MATERIAIS</t>
  </si>
  <si>
    <t>EMENDA DE TOPO DE ESTACA DE TRILHO TR-45 DUPLO,INCLUSIVE TALAS DE CHAPA DE ACO E SOLDAGEM DE TOPO,COM FORNECIMENTO DE TODOS OS MATERIAIS</t>
  </si>
  <si>
    <t>EMENDA DE TOPO EM ESTACA DE TRILHO TR-45 TRIPLO,INCLUSIVE TALAS DE CHAPA DE ACO E SOLDAGEM DE TOPO, COM FORNECIMENTO DETODOS OS MATERIAIS</t>
  </si>
  <si>
    <t>EMENDA DE TOPO EM ESTACA DE TRILHO TR-50 SIMPLES,INCLUSIVE TALAS DE CHAPA DE ACO E SOLDAGEM DE TOPO,COM FORNECIMENTO DETODOS OS MATERIAIS</t>
  </si>
  <si>
    <t>EMENDA DE TOPO EM ESTACA DE TRILHO TR-50 DUPLO,INCLUSIVE TALAS DE CHAPA DE ACO E SOLDAGEM DE TOPO,COM FORNECIMENTO DE TODOS OS MATERIAIS</t>
  </si>
  <si>
    <t>EMENDA DE TOPO EM ESTACA DE TRILHO TR-50 TRIPLO,INCLUSIVE TALAS DE CHAPA DE ACO E SOLDAGEM DE TOPO, COM FORNECIMENTO DETODOS OS MATERIAIS</t>
  </si>
  <si>
    <t>EMENDA DE TOPO EM ESTACA DE TRILHO TR-57 SIMPLES,INCLUSIVE TALAS DE CHAPA DE ACO E SOLDAGEM DE TOPO,COM FORNECIMENTO DETODOS OS MATERIAIS</t>
  </si>
  <si>
    <t>EMENDA DE TOPO EM ESTACA DE TRILHO TR-57 DUPLO,INCLUSIVE TALAS DE CHAPA DE ACO E SOLDAGEM DE TOPO,COM FORNECIMENTO DE TODOS OS MATERIAIS</t>
  </si>
  <si>
    <t>EMENDA DE TOPO EM ESTACA DE TRILHO TR-57 TRIPLO,INCLUSIVE TALAS DE CHAPA DE ACO E SOLDAGEM DE TOPO, COM FORNECIMENTO DETODOS OS MATERIAIS</t>
  </si>
  <si>
    <t>PLACA DE ACO CONTRAPUNCAO,COM ESPESSURA DE 1/2",SOLDADA SOBRE CABECA DE ESTACA METALICA DE PERFIL SIMPLES DE 10",INCLUSIVE FORNECIMENTO</t>
  </si>
  <si>
    <t>PLACA DE ACO CONTRAPUNCAO,COM ESPESSURA DE 1/2",SOLDADA SOBRE CABECA DE ESTACA METALICA DE PERFIL SIMPLES DE 12",INCLUSIVE FORNECIMENTO</t>
  </si>
  <si>
    <t>PLACA DE ACO CONTRAPUNCAO,COM ESPESSURA DE 1/2",SOLDADA SOBRE CABECA DE ESTACA METALICA DE PERFIL SIMPLES 15",INCLUSIVEFORNECIMENTO</t>
  </si>
  <si>
    <t>PLACA DE ACO CONTRAPUNCAO,COM ESPESSURA DE 1/2",SOLDADA SOBRE CABECA DE ESTACA METALICA DE PERFIL DUPLO DE 10",INCLUSIVEFORNECIMENTO</t>
  </si>
  <si>
    <t>PLACA DE ACO CONTRAPUNCAO,COM ESPESSURA DE 1/2",SOLDADA SOBRE CABECA DE ESTACA METALICA DE PERFIL DUPLO DE 12",INCLUSIVEFORNECIMENTO</t>
  </si>
  <si>
    <t>PLACA DE ACO CONTRAPUNCAO,COM ESPESSURA DE 1/2",SOLDADA SOBRE CABECA DE ESTACA METALICA DE PERFIL DUPLO DE 15",INCLUSIVEFORNECIMENTO</t>
  </si>
  <si>
    <t>PLACA DE ACO CONTRAPUNCAO,NAS DIMENSOES DE PROJETO,SOLDADA SOBRE CABECA DE ESTACA DE ACO DE PERFIL SIMPLES OU DUPLO,MEDIDA PELO PESO INCORPORADO DE CHAPA DE ACO</t>
  </si>
  <si>
    <t>ARRASAMENTO DE ESTACA DE CONCRETO PARA CARGA DE TRABALHO DECOMPRESSAO AXIAL ATE 600KN</t>
  </si>
  <si>
    <t>ARRASAMENTO DE ESTACA DE CONCRETO PARA CARGA DE TRABALHO DECOMPRESSAO AXIAL DE 600 A 950KN</t>
  </si>
  <si>
    <t>ARRASAMENTO DE ESTACA DE CONCRETO PARA CARGA DE TRABALHO DECOMPRESSAO AXIAL DE 950 A 1.300KN</t>
  </si>
  <si>
    <t>ARRASAMENTO DE ESTACA DE CONCRETO PARA CARGA DE TRABALHO DECOMPRESSAO AXIAL DE 1.300 A 1.700KN</t>
  </si>
  <si>
    <t>ARRASAMENTO DE TUBULAO DE CONCRETO COM DIAMETRO DE 1,00 A 1,20M</t>
  </si>
  <si>
    <t>ARRASAMENTO DE TUBULAO DE CONCRETO COM DIAMETRO DE 1,25 A 1,40M</t>
  </si>
  <si>
    <t>ARRASAMENTO DE TUBULAO DE CONCRETO COM DIAMETRO DE 1,45 A 1,60M</t>
  </si>
  <si>
    <t>ARRASAMENTO DE TUBULAO DE CONCRETO COM DIAMETRO DE 1,65 A 2,00M</t>
  </si>
  <si>
    <t>ARRASAMENTO DE TUBULAO DE CONCRETO COM DIAMETRO DE 2,10 A 2,50M</t>
  </si>
  <si>
    <t>ARRASAMENTO DE ESTACA DE TRILHO TR-25,TR-32,TR-37 OU TR-45,SIMPLES</t>
  </si>
  <si>
    <t>ARRASAMENTO DE ESTACA DE TRILHO,TR-25,TR-32,TR-37 OU TR-45,DUPLO</t>
  </si>
  <si>
    <t>ARRASAMENTO DE ESTACA DE TRILHO TR-25,TR-32,TR-37 OU TR-45,TRIPLO</t>
  </si>
  <si>
    <t>RETIRADA DE ESTACA EM PERFIL DE ACO ALTURA ATE 15" E COMPRIMENTO ATE 12,00M</t>
  </si>
  <si>
    <t>ARRANCAMENTO DE ESTACA EM MADEIRA DE REFLORESTAMENTO,DIAMETRO DE 25CM</t>
  </si>
  <si>
    <t>PERFIL SIMPLES "I" OU "H" ATE 8",INCLUSIVE PERDAS.FORNECIMENTO</t>
  </si>
  <si>
    <t>PERFIL SIMPLES "I" OU "H" SENDO ACIMA DE 8" ATE 12",INCLUSIVE PERDAS.FORNECIMENTO</t>
  </si>
  <si>
    <t>PERFIL DUPLO "I" OU "H" ATE 8",INCLUSIVE EMENDA LONGITUDINAL.O CUSTO JA ESTA MULTIPLICADO POR 2(DOIS).FORNECIMENTO</t>
  </si>
  <si>
    <t>PERFIL DUPLO "I" OU "H" SENDO ACIMA DE 8" ATE 12",INCLUSIVEEMENDA LONGITUDINAL.O CUSTO JA ESTA MULTIPLICADO POR 2(DOIS).FORNECIMENTO</t>
  </si>
  <si>
    <t>CHAPA DE ACO CARBONO,ESPESSURA DE 1/4",PARA USO GERAL.FORNECIMENTO</t>
  </si>
  <si>
    <t>CHAPA DE ACO CARBONO,ESPESSURA DE 5/16",PARA USO GERAL.FORNECIMENTO</t>
  </si>
  <si>
    <t>CHAPA DE ACO CARBONO,ESPESSURA DE 3/8",PARA USO GERAL.FORNECIMENTO</t>
  </si>
  <si>
    <t>TRILHO SEMINOVO DUPLO.NO CUSTO JA FOI CONSIDERADO EMENDA LONGITUDINAL E MULTIPLICADO POR 2(DOIS),INCLUSIVE PERDAS.FORNECIMENTO</t>
  </si>
  <si>
    <t>TRILHO SEMINOVO TRIPLO.NO CUSTO JA FOI CONSIDERADO EMENDA LONGITUDINAL E MULTIPLICADO POR 2(DOIS),INCLUSIVE PERDAS.FORNECIMENTO</t>
  </si>
  <si>
    <t>TRILHO SEMINOVO QUADRUPLO.NO CUSTO JA FOI CONSIDERADO EMENDALONGITUDINAL E MULTIPLICADO POR 2(DOIS),INCLUSIVE PERDAS.FORNECIMENTO</t>
  </si>
  <si>
    <t>ESTRONCA(ESCORA)DE PERFIL DE ACO "I" DE 8",SIMPLES OU DUPLO(SOLDADOS AO LARGO),EM TRABALHOS DE ESCORAMENTO E CONGENERES,TENDO COMPRIMENTO DE 4,00 A 9,00M,SOLDADA EM GUIAS,INCLUSIVE COLOCACAO,RETIRADA E TRANSPORTE INTERNO COM TRATOR,EXCLUSIVE FORNECIMENTO</t>
  </si>
  <si>
    <t>CRAVACAO DE PERFIL DE ACO "H" ATE 8",INCLUSIVE UM CORTE AO MACARICO,EXCLUSIVE EMENDAS,FORNECIMENTO E PERDAS DO PERFIL</t>
  </si>
  <si>
    <t>CRAVACAO DE PERFIL DE ACO "I" DE 10" A 12",INCLUSIVE UM CORTE AO MACARICO,EXCLUSIVE EMENDAS,FORNECIMENTO E PERDAS DO PERFIL</t>
  </si>
  <si>
    <t>CRAVACAO DE PERFIL DE ACO "I" DE 15" A 20",INCLUSIVE UM CORTE AO MACARICO,EXCLUSIVE EMENDAS,FORNECIMENTO E PERDAS DO PERFIL</t>
  </si>
  <si>
    <t>CRAVACAO DE PERFIL DE ACO "I" ATE 8",DUPLO,INCLUSIVE UM CORTE AO MACARICO,EXCLUSIVE EMENDAS,FORNECIMENTO E PERDAS DO PERFIL</t>
  </si>
  <si>
    <t>CRAVACAO DE PERFIL DE ACO "I" DE 10",DUPLO,INCLUSIVE UM CORTE AO MACARICO,EXCLUSIVE EMENDAS,FORNECIMENTO E PERDAS DO PERFIL</t>
  </si>
  <si>
    <t>CRAVACAO DE PERFIL DE ACO "I" DE 12",DUPLO,INCLUSIVE UM CORTE AO MACARICO,EXCLUSIVE EMENDAS,FORNECIMENTO E PERDAS DO PERFIL</t>
  </si>
  <si>
    <t>ESTACA DE CONCRETO FCK=15MPA,ARMADA,MOLDADA NO TERRENO,COM DIAMETRO DE 150MM,COM CAPACIDADE PARA 15T,INCLUSIVE FORNECIMENTO DOS MATERIAIS E CONCRETAGEM COM ADENSAMENTO MANUAL,EXCLUSIVE PERFURACAO</t>
  </si>
  <si>
    <t>ESTACA DE CONCRETO FCK=15MPA,ARMADA,MOLDADA NO TERRENO,COM DIAMETRO DE 200MM,COM CAPACIDADE PARA 20T,INCLUSIVE FORNECIMENTO DOS MATERIAIS E CONCRETAGEM COM ANDENSAMENTO MANUAL,EXCLUSIVE PERFURACAO</t>
  </si>
  <si>
    <t>ESTACA DE CONCRETO FCK=15MPA,ARMADA,MOLDADA NO TERRENO,COM DIAMETRO DE 250MM,COM CAPACIDADE PARA 25T,INCLUSIVE FORNECIMENTO DOS MATERIAIS E CONCRETAGEM COM ADENSAMENTO MANUAL,EXCLUSIVE PERFURACAO</t>
  </si>
  <si>
    <t>ESTACA DE CONCRETO FCK=15MPA,ARMADA,MOLDADA NO TERRENO,UTILIZANDO TUBO DE PVC DEFOFO DE 150MM,COMO FORMA REMOVIVEL,SERVINDO 10 VEZES,COM CAPACIDADE PARA 15T,INCLUSIVE FORNECIMENTODOS MATERIAIS E CONCRETAGEM COM ADENSAMENTO MANUAL,EXCLUSIVEPERFURACAO</t>
  </si>
  <si>
    <t>ESTACA DE CONCRETO FCK=15MPA,ARMADA,MOLDADA NO TERRENO,UTILIZANDO TUBO DE PVC DEFOFO DE 200MM,COMO FORMA REMOVIVEL,SERVINDO 10 VEZES,COM CAPACIDADE PARA 15T,INCLUSIVE FORNECIMENTODOS MATERIAIS E CONCRETAGEM COM ADENSAMENTO MANUAL,EXCLUSIVEPERFURACAO</t>
  </si>
  <si>
    <t>ESTACA DE CONCRETO FCK=15MPA,ARMADA,MOLDADA NO TERRENO,UTILIZANDO TUBO DE PVC DEFOFO DE 250MM,COMO FORMA REMOVIVEL,SERVINDO 10 VEZES,COM CAPACIDADE PARA 15T,INCLUSIVE FORNECIMENTODOS MATERIAIS E CONCRETAGEM COM ADENSAMENTO MANUAL,EXCLUSIVEPERFURACAO</t>
  </si>
  <si>
    <t>ESTACA DE CONCRETO FCK=15MPA,ARMADA,MOLDADA NO TERRENO,UTILIZANDO TUBO DE PVC DEFOFO DE 150MM,COMO FORMA PERDIDA,COM CAPACIDADE PARA 15T,INCLUSIVE FORNECIMENTO DOS MATERIAIS E CONCRETAGEM COM ADENSAMENTO MANUAL,EXCLUSIVE PERFURACAO</t>
  </si>
  <si>
    <t>ESTACA DE CONCRETO FCK=15MPA,ARMADA,MOLDADA NO TERRENO,UTILIZANDO TUBO DE PVC DEFOFO DE 200MM,COMO FORMA PERDIDA,COM CAPACIDADE PARA 15T,INCLUSIVE FORNECIMENTO DOS MATERIAIS E CONCRETAGEM E ADENSAMENTO MANUAL,EXCLUSIVE PERFURACAO</t>
  </si>
  <si>
    <t>ESTACA DE CONCRETO FCK=15MPA,ARMADA,MOLDADA NO TERRENO,UTILIZANDO TUBO DE PVC DEFOFO DE 250MM,COMO FORMA PERDIDA,COM CAPACIDADE PARA 15T,INCLUSIVE FORNECIMENTO DOS MATERIAIS E CONCRETAGEM E ADENSAMENTO MANUAL,EXCLUSIVE PERFURACAO</t>
  </si>
  <si>
    <t>CRAVACAO DE ESTACA-PRANCHA DE CONCRETO PRE-MOLDADA,COM LARGURA UTIL DE 30CM E COMPRIMENTO ATE 7,00M,CONSIDERANDO-SE TODAA SUPERFICIE DA ESTACA,EXCLUSIVE ESTACA</t>
  </si>
  <si>
    <t>EXECUCAO DE PAREDE DIAFRAGMA,COM 0,40M DE ESPESSURA,INCLUSIVE ESCAVACAO DA TRINCHEIRA,FORNECIMENTO E PREPARO DA LAMA BENTONITA,CARGA DO MATERIAL ESCAVADO,OPERACAO DE COLOCACAO DA ARMADURA(GAIOLA) E DE CONCRETAGEM,EXCLUSIVE MATERIAIS(CONCRETO E ACO)</t>
  </si>
  <si>
    <t>EXECUCAO DE PAREDE DIAFRAGMA,COM 0,60M DE ESPESSURA,INCLUSIVE ESCAVACAO DE TRINCHEIRA,FORNECIMENTO E PREPARO DA LAMA BENTONITA,CARGA DO MATERIAL ESCAVADO,OPERACAO DE COLOCACAO DA ARMADURA(GAIOLA) E DE CONCRETAGEM,EXCLUSIVE MATERIAIS(CONCRETO E ACO)</t>
  </si>
  <si>
    <t>EXECUCAO DE PAREDE DIAFRAGMA,COM 0,80M DE ESPESSURA,INCLUSIVE ESCAVACAO DA TRINCHEIRA,FORNECIMENTO E PREPARO DA LAMA BENTONITA,CARGA DO MATERIAL ESCAVADO,OPERACAO DE COLOCACAO DE ARMADURA(GAIOLA)E DE CONCRETAGEM,EXCLUSIVE MATERIAIS(CONCRETOE ACO)</t>
  </si>
  <si>
    <t>EXECUCAO DE PAREDE DIAFRAGMA,COM 1,00M DE ESPESSURA,INCLUSIVE ESCAVACAO DA TRINCHEIRA,FORNECIMENTO E PREPARO DA LAMA BENTONITA,CARGA DO MATERIAL ESCAVADO,OPERACAO DE COLOCACAO DA ARMADURA(GAIOLA) E DE CONCRETAGEM,EXCLUSIVE MATERIAIS (CONCRETO E ACO)</t>
  </si>
  <si>
    <t>GAIOLA ARMADURA PARA PAREDE DIAFRAGMA,EM ACO CA-50,INCLUSIVEFORNECIMENTO,PERDAS,CORTE,DOBRAGEM,MONTAGEM E SOLDAS</t>
  </si>
  <si>
    <t>CONCRETO DOSADO RACIONALMENTE PARA UMA RESISTENCIA CARACTERISTICA A COMPRESSAO DE 10MPA,COMPREENDENDO APENAS O FORNECIMENTO DOS MATERIAIS,INCLUSIVE 5% DE PERDAS</t>
  </si>
  <si>
    <t>CONCRETO DOSADO RACIONALMENTE PARA UMA RESISTENCIA CARACTERISTICA A COMPRESSAO DE 15MPA,COMPREENDENDO APENAS O FORNECIMENTO DOS MATERIAIS,INCLUSIVE 5% DE PERDAS</t>
  </si>
  <si>
    <t>CONCRETO DOSADO RACIONALMENTE PARA UMA RESISTENCIA CARACTERISTICA A COMPRESSAO DE 20MPA,COMPREENDENDO APENAS O FORNECIMENTO DOS MATERIAIS,INCLUSIVE 5% DE PERDAS</t>
  </si>
  <si>
    <t>CONCRETO DOSADO RACIONALMENTE PARA UMA RESISTENCIA CARACTERISTICA A COMPRESSAO DE 25MPA,COMPREENDENDO APENAS O FORNECIMENTO DOS MATERIAIS,INCLUSIVE 5% DE PERDAS</t>
  </si>
  <si>
    <t>CONCRETO DOSADO RACIONALMENTE PARA UMA RESISTENCIA CARACTERISTICA A COMPRESSAO DE 30MPA,COMPREENDENDO APENAS O FORNECIMENTO DOS MATERIAIS,INCLUSIVE 5% DE PERDAS</t>
  </si>
  <si>
    <t>CONCRETO DOSADO RACIONALMENTE PARA UMA RESISTENCIA CARACTERISTICA A COMPRESSAO DE 35MPA,COMPREENDENDO APENAS O FORNECIMENTO DOS MATERIAIS,INCLUSIVE 5% DE PERDAS</t>
  </si>
  <si>
    <t>CONCRETO DOSADO RACIONALMENTE PARA UMA RESISTENCIA CARACTERISTICA A COMPRESSAO DE 40MPA,COMPREENDENDO APENAS O FORNECIMENTO DOS MATERIAIS,INCLUSIVE 5% DE PERDAS</t>
  </si>
  <si>
    <t>CONCRETO DOSADO RACIONALMENTE PARA UMA RESISTENCIA CARACTERISTICA A COMPRESSAO DE 25MPA,COMPREENDENDO APENAS O FORNECIMENTO DOS MATERIAIS,INCLUSIVE 5% DE PERDAS E ADICAO DE 8% DE MICROSSILICA</t>
  </si>
  <si>
    <t>MICRO-CONCRETO ADITIVADO COM 80KG DE ADESIVO ESTRUTURAL A BASE DE ESTIRENO BUTADIENO(LATEX),PARA UMA RESISTENCIA CARACTERISTICA A COMPRESSAO DE 25MPA,COMPREENDENDO APENAS O FORNECIMENTO DOS MATERIAIS,INCLUSIVE 5% DE PERDAS</t>
  </si>
  <si>
    <t>CONCRETO COLORIDO,UTILIZANDO OXIDO DE FERRO VERMELHO SINTETICO,DOSADO PARA UMA RESISTENCIA CARACTERISTICA A COMPRESSAO(FCK)MINIMO DE 15MPA,COMPREENDENDO APENAS O FORNECIMENTO DOS MATERIAIS,INCLUSIVE 5% DE PERDAS</t>
  </si>
  <si>
    <t>CONCRETO PARA CAMADAS PREPARATORIAS COM 180KG DE CIMENTO PORM3 DE CONCRETO,COMPREENDENDO APENAS O FORNECIMENTO DOS MATERIAIS,INCLUSIVE 5% DE PERDAS</t>
  </si>
  <si>
    <t>CONCRETO PARA MEIOS AGRESSIVOS,COM UTILIZACAO DE CIMENTO RESISTENTE A SULFATOS,COM FATOR AGUA E CIMENTO MENOR OU IGUAL A0,50,COM CONSUMO MAIOR OU IGUAL A 400KG,COMPREENDENDO APENAS O FORNECIMENTO DOS MATERIAIS,INCLUSIVE 5% DE PERDAS</t>
  </si>
  <si>
    <t>CONCRETO AUTO-ADENSAVEL DOSADO RACIONALMENTE PARA UMA RESISTENCIA CARACTERISTICA A COMPRESSAO DE 30MPA, COMPREENDENDO APENAS O FORNECIMENTO DOS MATERIAIS,INCLUSIVE 5% DE PERDAS</t>
  </si>
  <si>
    <t>CONCRETO DE ALTO DESEMPENHO (CAD) DOSADO RACIONALMENTE PARAUMA RESISTENCIA CARACTERISTICA A COMPRESSAO DE 50MPA,COMPREENDENDO APENAS O FORNECIMENTO DOS MATERIAIS,INCLUSIVE 5% DE PERDAS</t>
  </si>
  <si>
    <t>CONCRETO DE ALTO DESEMPENHO (CAD) DOSADO RACIONALMENTE PARAUMA RESISTENCIA CARACTERISTICA A COMPRESSAO DE 60MPA,COMPREENDENDO APENAS O FORNECIMENTO DOS MATERIAIS,INCLUSIVE 5% DE PERDAS</t>
  </si>
  <si>
    <t>CONCRETO DE ALTO DESEMPENHO (CAD) DOSADO RACIONALMENTE PARAUMA RESISTENCIA CARACTERISTICA A COMPRESSAO DE 70MPA,COMPREENDENDO APENAS O FORNECIMENTO DOS MATERIAIS,INCLUSIVE 5% DE PERDAS</t>
  </si>
  <si>
    <t>PREPARO MANUAL DE CONCRETO,INCLUSIVE TRANSPORTE HORIZONTAL COM CARRINHO DE MAO,ATE 20,00M</t>
  </si>
  <si>
    <t>PREPARO DE CONCRETO,COMPREENDENDO MISTURA E AMASSAMENTO EM 2(DUAS) BETONEIRAS DE 600L,ADMITINDO-SE UMA PRODUCAO APROXIMADA DE 7,00M3/H,EXCLUINDO O FORNECIMENTO DOS MATERIAIS</t>
  </si>
  <si>
    <t>PREPARO DE CONCRETO,COMPREENDENDO MISTURA E AMASSAMENTO EM UMA BETONEIRA DE 600L,ADMITINDO-SE UMA PRODUCAO APROXIMADA DE3,50M3/H,EXCLUINDO O FORNECIMENTO DOS MATERIAIS</t>
  </si>
  <si>
    <t>PREPARO DE CONCRETO,COMPREENDENDO MISTURA E AMASSAMENTO EM UMA BETONEIRA DE 320L,ADMITINDO-SE UMA PRODUCAO APROXIMADA DE2,00M3/H,EXCLUINDO O FORNECIMENTO DOS MATERIAIS</t>
  </si>
  <si>
    <t>PREPARO DE CONCRETO,EM CONDICOES ESPECIAIS,COMPREENDENDO MISTURA E AMASSAMENTO EM UMA BETONEIRA DE 320L,ADMITINDO-SE UMAPRODUCAO APROXIMADA DE 1,50M3/H,EXCLUINDO O FORNECIMENTO DOS MATERIAIS</t>
  </si>
  <si>
    <t>PREPARO DE CONCRETO,EM CONDICOES ESPECIAIS,COMPREENDENDO MISTURA E AMASSAMENTO EM UMA BETONEIRA DE 320L,ADMITINDO-SE UMAPRODUCAO APROXIMADA DE 1,00M3/H,EXCLUINDO O FORNECIMENTO DOS MATERIAIS</t>
  </si>
  <si>
    <t>PREPARO DE CONCRETO EM USINA TIPO PAREDE,PRODUCAO DE 8,00M3/H,EXCLUSIVE O FORNECIMENTO DE MATERIAIS</t>
  </si>
  <si>
    <t>DOSAGEM DE CONCRETO EM USINA DOSADORA,TIPO VERTICAL,PARA 16,00M3/H,EXCLUSIVE O FORNECIMENTO DE MATERIAIS,SENDO O TRABALHO INTERMITENTE,A 50%</t>
  </si>
  <si>
    <t>LANCAMENTO DE CONCRETO EM PECAS ARMADAS,INCLUSIVE TRANSPORTEHORIZONTAL ATE 20,00M EM CARRINHOS,E VERTICAL ATE 10,00M COM TORRE E GUINCHO,COLOCACAO,ADENSAMENTO E ACABAMENTO,CONSIDERANDO UMA PRODUCAO APROXIMADA DE 7,00M3/H</t>
  </si>
  <si>
    <t>LANCAMENTO DE CONCRETO EM PECAS ARMADAS,INCLUSIVE TRANSPORTEHORIZONTAL ATE 20,00M EM CARRINHOS,E VERTICAL ATE 10,00M COM TORRE E GUINCHO,COLOCACAO,ADENSAMENTO E ACABAMENTO,CONSIDERANDO UMA PRODUCAO APROXIMADA DE 3,50M3/H</t>
  </si>
  <si>
    <t>LANCAMENTO DE CONCRETO EM PECAS ARMADAS,INCLUSIVE TRANSPORTEHORIZONTAL ATE 20,00M EM CARRINHOS,E VERTICAL ATE 10,00M COM TORRE E GUINCHO,COLOCACAO,ADENSAMENTO E ACABAMENTO,CONSIDERANDO UMA PRODUCAO APROXIMADA DE 2,00M3/H</t>
  </si>
  <si>
    <t>LANCAMENTO DE CONCRETO EM PECAS ARMADAS,EM CONDICOES ESPECIAIS,INCLUSIVE TRANSPORTE HORIZONTAL ATE 20,00M EM CARRINHOS,EVERTICAL ATE 10,00M COM TORRE E GUINCHO,COLOCACAO,ADENSAMENTO E ACABAMENTO,CONSIDERANDO UMA PRODUCAO APROXIMADA DE 1,50M3/H</t>
  </si>
  <si>
    <t>LANCAMENTO DE CONCRETO EM PECAS ARMADAS,EM CONDICOES ESPECIAIS,INCLUSIVE TRANSPORTE HORIZONTAL ATE 20,00M EM CARRINHOS,EVERTICAL ATE 10,00M COM TORRE E GUINCHO,COLOCACAO,ADENSAMENTO E ACABAMENTO,CONSIDERANDO UMA PRODUCAO APROXIMADA DE 1,00M3/H</t>
  </si>
  <si>
    <t>LANCAMENTO DE CONCRETO EM PECAS SEM ARMADURA,INCLUSIVE TRANSPORTE HORIZONTAL ATE 20,00M EM CARRINHOS,E VERTICAL ATE 10,00M COM TORRE E GUINCHO,COLOCACAO,ADENSAMENTO E ACABAMENTO,CONSIDERANDO UMA PRODUCAO APROXIMADA DE 7,00M3/H</t>
  </si>
  <si>
    <t>LANCAMENTO DE CONCRETO EM PECAS SEM ARMADURA,INCLUSIVE TRANSPORTE HORIZONTAL ATE 20,00M EM CARRINHOS,E VERTICAL ATE 10,00M COM TORRE E GUINCHO,COLOCACAO,ADENSAMENTO E ACABAMENTO,CONSIDERANDO UMA PRODUCAO APROXIMADA DE 3,50M3/H</t>
  </si>
  <si>
    <t>LANCAMENTO DE CONCRETO EM PECAS SEM ARMADURA,INCLUSIVE TRANSPORTE HORIZONTAL ATE 20,00M EM CARRINHOS,E VERTICAL ATE 10,00M COM TORRE E GUINCHO,COLOCACAO,ADENSAMENTO E ACABAMENTO,CONSIDERANDO UMA PRODUCAO APROXIMADA DE 2,00M3/H</t>
  </si>
  <si>
    <t>LANCAMENTO DE CONCRETO EM PECAS SEM ARMADURA,EM CONDICOES ESPECIAIS,INCLUSIVE TRANSPORTE HORIZONTAL ATE 20,00M EM CARRINHOS,E VERTICAL ATE 10,00M COM TORRE E GUINCHO,COLOCACAO,ADENSAMENTO E ACABAMENTO,CONSIDERANDO UMA PRODUCAO APROXIMADA DE1,50M3/H</t>
  </si>
  <si>
    <t>LANCAMENTO DE CONCRETO EM PECAS SEM ARMADURA,EM CONDICOES ESPECIAIS,INCLUSIVE TRANSPORTE HORIZONTAL ATE 20,00M EM CARRINHOS,E VERTICAL ATE 10,00M COM TORRE E GUINCHO,COLOCACAO,ADENSAMENTO E ACABAMENTO,CONSIDERANDO UMA PRODUCAO APROXIMADA DE1,00M3/H</t>
  </si>
  <si>
    <t>LANCAMENTO DE CONCRETO EM PECAS SEM ARMADURA,INCLUSIVE O TRANSPORTE HORIZONTAL ATE 20,00M EM CARRINHOS,COLOCACAO,ADENSAMENTO E ACABAMENTO,CONSIDERANDO UMA PRODUCAO APROXIMADA DE 7,00M3/H</t>
  </si>
  <si>
    <t>LANCAMENTO DE CONCRETO EM PECAS SEM ARMADURA,INCLUSIVE O TRANSPORTE HORIZONTAL ATE 20,00M EM CARRINHOS,COLOCACAO,ADENSAMENTO E ACABAMENTO,CONSIDERANDO UMA PRODUCAO APROXIMADA DE 3,50M3/H</t>
  </si>
  <si>
    <t>LANCAMENTO DE CONCRETO EM PECAS SEM ARMADURA,INCLUSIVE O TRANSPORTE HORIZONTAL ATE 20,00M EM CARRINHOS,COLOCACAO,ADENSAMENTO E ACABAMENTO,CONSIDERANDO UMA PRODUCAO APROXIMADA DE 2,00M3/H</t>
  </si>
  <si>
    <t>LANCAMENTO DE CONCRETO EM PECAS SEM ARMADURA,EM CONDICOES ESPECIAIS,INCLUSIVE O TRANSPORTE HORIZONTAL ATE 20,00M EM CARRINHOS,COLOCACAO,ADENSAMENTO E ACABAMENTO,CONSIDERANDO UMA PRODUCAO APROXIMADA DE 1,50M3/H</t>
  </si>
  <si>
    <t>LANCAMENTO DE CONCRETO EM PECAS SEM ARMADURA,EM CONDICOES ESPECIAIS,INCLUSIVE O TRANSPORTE HORIZONTAL ATE 20,00M EM CARRINHOS,COLOCACAO,ADENSAMENTO E ACABAMENTO,CONSIDERANDO UMA PRODUCAO APROXIMADA DE 1,00M3/H</t>
  </si>
  <si>
    <t>ADICIONAL PARA ITENS 11.002.0021 A 11.002.0037,CORRESPONDENTE A ACRESCIMOS NA DISTANCIA HORIZONTAL</t>
  </si>
  <si>
    <t>ADICIONAL PARA ITENS 11.002.0021 A 11.002.0031,CORRESPONDENTE A ACRESCIMOS NA DISTANCIA VERTICAL</t>
  </si>
  <si>
    <t>LANCAMENTO DE CONCRETO EM PECAS ARMADAS,INCLUSIVE O TRANSPORTE HORIZONTAL ATE 20,00M EM CARRINHOS,COLOCACAO,ADENSAMENTOE ACABAMENTO,CONSIDERANDO UMA PRODUCAO APROXIMADA DE 7,00M3/H</t>
  </si>
  <si>
    <t>LANCAMENTO DE CONCRETO EM PECAS ARMADAS,INCLUSIVE O TRANSPORTE HORIZONTAL ATE 20,00M EM CARRINHOS,COLOCACAO,ADENSAMENTOE ACABAMENTO,CONSIDERANDO UMA PRODUCAO APROXIMADA DE 3,50M3/H</t>
  </si>
  <si>
    <t>LANCAMENTO DE CONCRETO EM PECAS ARMADAS,INCLUSIVE O TRANSPORTE HORIZONTAL ATE 20,00M EM CARRINHOS,COLOCACAO,ADENSAMENTOE ACABAMENTO,CONSIDERANDO UMA PRODUCAO APROXIMADA DE 2,00M3/H</t>
  </si>
  <si>
    <t>LANCAMENTO DE CONCRETO EM PECAS ARMADAS,EM CONDICOES ESPECIAIS,INCLUSIVE O TRANSPORTE HORIZONTAL ATE 20,00M EM CARRINHOS,COLOCACAO,ADENSAMENTO E ACABAMENTO,CONSIDERANDO UMA PRODUCAO APROXIMADA DE 1,50M3/H</t>
  </si>
  <si>
    <t>LANCAMENTO DE CONCRETO EM PECAS ARMADAS,EM CONDICOES ESPECIAIS,INCLUSIVE O TRANSPORTE HORIZONTAL ATE 20,00M EM CARRINHOS,COLOCACAO,ADENSAMENTO E ACABAMENTO,CONSIDERANDO UMA PRODUCAO APROXIMADA DE 1,00M3/H</t>
  </si>
  <si>
    <t>LANCAMENTO DE CONCRETO EM PECAS ARMADAS,INCLUSIVE TRANSPORTEHORIZONTAL E VERTICAL,COM AUXILIO DE GUINDASTE E CACAMBAS DE 1,00 A 1,50M3,CURA,COLOCACAO,ADENSAMENTO E ACABAMENTO</t>
  </si>
  <si>
    <t>CONCRETO DOSADO RACIONALMENTE PARA UMA RESISTENCIA CARACTERISTICA A COMPRESSAO DE 10MPA,INCLUSIVE MATERIAIS,TRANSPORTE,PREPARO COM BETONEIRA,LANCAMENTO E ADENSAMENTO</t>
  </si>
  <si>
    <t>CONCRETO DOSADO RACIONALMENTE PARA UMA RESISTENCIA CARACTERISTICA A COMPRESSAO DE 15MPA,INCLUSIVE MATERIAIS,TRANSPORTE,PREPARO COM BETONEIRA,LANCAMENTO E ADENSAMENTO</t>
  </si>
  <si>
    <t>CONCRETO DOSADO RACIONALMENTE PARA UMA RESISTENCIA CARACTERISTICA A COMPRESSAO DE 20MPA,INCLUSIVE MATERIAIS,TRANSPORTE,PREPARO COM BETONEIRA,LANCAMENTO E ADENSAMENTO</t>
  </si>
  <si>
    <t>CONCRETO DOSADO RACIONALMENTE PARA UMA RESISTENCIA CARACTERISTICA A COMPRESSAO DE 25MPA,INCLUSIVE MATERIAIS,TRANSPORTE,PREPARO COM BETONEIRA,LANCAMENTO E ADENSAMENTO</t>
  </si>
  <si>
    <t>CONCRETO DOSADO RACIONALMENTE PARA UMA RESISTENCIA CARACTERISTICA A COMPRESSAO DE 30MPA,INCLUSIVE MATERIAIS,TRANSPORTE,PREPARO COM BETONEIRA,LANCAMENTO E ADENSAMENTO</t>
  </si>
  <si>
    <t>CONCRETO DOSADO RACIONALMENTE PARA UMA RESISTENCIA CARACTERISTICA A COMPRESSAO DE 35MPA,INCLUSIVE MATERIAIS,TRANSPORTE,PREPARO COM BETONEIRA,LANCAMENTO E ADENSAMENTO</t>
  </si>
  <si>
    <t>CONCRETO DOSADO RACIONALMENTE PARA UMA RESISTENCIA CARACTERISTICA A COMPRESSAO DE 40MPA,INCLUSIVE MATERIAIS,TRANSPORTE,PREPARO COM BETONEIRA,LANCAMENTO E ADENSAMENTO</t>
  </si>
  <si>
    <t>CONCRETO DOSADO RACIONALMENTE PARA UMA RESISTENCIA CARACTERISTICA A COMPRESSAO DE 15MPA,INCLUSIVE IMPERMEABILIZANTE DE PEGA NORMAL,ADICIONADO A AGUA DE AMASSAMENTO</t>
  </si>
  <si>
    <t>CONCRETO CICLOPICO CONFECCIONADO COM CONCRETO DOSADO PARA UMA RESISTENCIA CARACTERISTICA A COMPRESSAO DE 10MPA,TENDO 30%DO VOLUME REAL OCUPADO POR PEDRA-DE-MAO,INCLUSIVE MATERIAIS,TRANSPORTE,PREPARO,LANCAMENTO E ADENSAMENTO</t>
  </si>
  <si>
    <t>CONCRETO CICLOPICO CONFECCIONADO COM CONCRETO DOSADO PARA UMA RESISTENCIA CARACTERISTICA A COMPRESSAO DE 10MPA,EXCLUSIVEA PEDRA-DE-MAO,INCLUSIVE MATERIAIS,TRANSPORTE,PREPARO,LANCAMENTO E ADENSAMENTO</t>
  </si>
  <si>
    <t>CONCRETO PARA CAMADAS PREPARATORIAS COM 180KG DE CIMENTO PORM3 DE CONCRETO,INCLUSIVE MATERIAIS,TRANSPORTE,PRODUCAO,LANCAMENTO E ADENSAMENTO</t>
  </si>
  <si>
    <t>PREENCHIMENTO COM CONCRETO DE 15MPA EM VAZIOS DE ALVENARIA DE BLOCOS DE CONCRETO 10X20X40CM,EM PAREDES DE 10CM,MEDIDO PELA AREA REAL,EXCLUSIVE ARMACAO E A ALVENARIA</t>
  </si>
  <si>
    <t>PREENCHIMENTO COM CONCRETO DE 20MPA EM VAZIOS DE ALVENARIA DE BLOCOS DE CONCRETO 10X20X40CM,EM PAREDES DE 10CM,MEDIDO PELA AREA REAL,EXCLUSIVE ARMACAO E A ALVENARIA</t>
  </si>
  <si>
    <t>PREENCHIMENTO COM CONCRETO DE 25MPA EM VAZIOS DE ALVENARIA DE BLOCOS DE CONCRETO 10X20X40CM,EM PAREDES DE 10CM,MEDIDO PELA AREA REAL,EXCLUSIVE ARMACAO E A ALVENARIA</t>
  </si>
  <si>
    <t>PREENCHIMENTO COM CONCRETO DE 30MPA EM VAZIOS DE ALVENARIA DE BLOCOS DE CONCRETO 10X20X40CM,EM PAREDES DE 10CM,MEDIDO PELA AREA REAL,EXCLUSIVE ARMACAO E A ALVENARIA</t>
  </si>
  <si>
    <t>PREENCHIMENTO COM CONCRETO DE 15MPA EM VAZIOS DE ALVENARIA DE BLOCOS DE CONCRETO 15X20X40CM,EM PAREDES DE 15CM,MEDIDO PELA AREA REAL,EXCLUSIVE ARMACAO E A ALVENARIA</t>
  </si>
  <si>
    <t>PREENCHIMENTO COM CONCRETO DE 20MPA EM VAZIOS DE ALVENARIA DE BLOCOS DE CONCRETO 15X20X40CM,EM PAREDES DE 15CM,MEDIDO PELA AREA REAL,EXCLUSIVE ARMACAO E A ALVENARIA</t>
  </si>
  <si>
    <t>PREENCHIMENTO COM CONCRETO DE 25MPA EM VAZIOS DE ALVENARIA DE BLOCOS DE CONCRETO 15X20X40CM,EM PAREDES DE 15CM,MEDIDO PELA AREA REAL,EXCLUSIVE ARMACAO E A ALVENARIA</t>
  </si>
  <si>
    <t>PREENCHIMENTO COM CONCRETO DE 30MPA EM VAZIOS DE ALVENARIA DE BLOCOS DE CONCRETO 15X20X40CM,EM PAREDES DE 15CM,MEDIDO PELA AREA REAL,EXCLUSIVE ARMACAO E A ALVENARIA</t>
  </si>
  <si>
    <t>PREENCHIMENTO COM CONCRETO DE 15MPA EM VAZIOS DE ALVENARIA DE BLOCOS DE CONCRETO 20X20X40CM,EM PAREDES DE 20CM,MEDIDO PELA AREA REAL,EXCLUSIVE ARMACAO E A ALVENARIA</t>
  </si>
  <si>
    <t>PREENCHIMENTO COM CONCRETO DE 20MPA EM VAZIOS DE ALVENARIA DE BLOCOS DE CONCRETO 20X20X40CM,EM PAREDES DE 20CM,MEDIDO PELA AREA REAL,EXCLUSIVE ARMACAO E A ALVENARIA</t>
  </si>
  <si>
    <t>PREENCHIMENTO COM CONCRETO DE 25MPA EM VAZIOS DE ALVENARIA DE BLOCOS DE CONCRETO 20X20X40CM,EM PAREDES DE 20CM,MEDIDO PELA AREA REAL,EXCLUSIVE ARMACAO E A ALVENARIA</t>
  </si>
  <si>
    <t>PREENCHIMENTO COM CONCRETO DE 30MPA EM VAZIOS DE ALVENARIA DE BLOCOS DE CONCRETO 20X20X40CM,EM PAREDES DE 20CM,MEDIDO PELA AREA REAL,EXCLUSIVE ARMACAO E A ALVENARIA</t>
  </si>
  <si>
    <t>FORMAS ESPECIAIS DE MADEIRA PARA PECAS DE CONCRETO PRE-MOLDADO,SERVINDO 20 VEZES,TABUAS DE MADEIRA DE 3ª,COM 4CM DE ESPESSURA,MOLDAGEM E DESMOLDAGEM</t>
  </si>
  <si>
    <t>FORMAS ESPECIAIS DE MADEIRA PARA ABOBADA DE TUNEL,EM MADEIRADE 3ª,CONSIDERANDO O APROVEITAMENTO DA MADEIRA DE 3 VEZES,INCLUSIVE FORNECIMENTO DOS MATERIAIS E DESMOLDAGEM</t>
  </si>
  <si>
    <t>FORMAS ESPECIAIS DE MADEIRA PARA ABOBODA DE TUNEL,EM MADEIRADE 3ª,CONSIDERANDO O APROVEITAMENTO DA MADEIRA APENAS 1 VEZ,INCLUSIVE FORNECIMENTO DOS MATERIAIS E DESMOLDAGEM</t>
  </si>
  <si>
    <t>FORMAS DE MADEIRA DE 3ª PARA MOLDAGEM DE PECAS DE CONCRETO ARMADO COM PARAMENTOS PLANOS,EM LAJES,VIGAS,PAREDES,ETC,SERVINDO A MADEIRA 3 VEZES,INCLUSIVE DESMOLDAGEM,EXCLUSIVE ESCORAMENTO.</t>
  </si>
  <si>
    <t>FORMAS DE MADEIRA DE 3ª PARA MOLDAGEM DE PECAS DE CONCRETO ARMADO COM PARAMENTOS PLANOS,EM LAJES,VIGAS,PAREDES,ETC,SERVINDO A MADEIRA 2 VEZES,INCLUSIVE DESMOLDAGEM,EXCLUSIVE ESCORAMENTO</t>
  </si>
  <si>
    <t>FORMAS DE MADEIRA DE 3ª PARA MOLDAGEM DE PECAS DE CONCRETO ARMADO COM PARAMENTOS PLANOS,EM LAJES,VIGAS,PAREDES,ETC,SERVINDO A MADEIRA 1,4 VEZES,INCLUSIVE DESMOLDAGEM,EXCLUSIVE ESCORAMENTO</t>
  </si>
  <si>
    <t>FORMAS DE MADEIRA DE 3ª PARA MOLDAGEM DE PECAS DE CONCRETO ARMADO COM PARAMENTOS PLANOS,EM LAJES,VIGAS,PAREDES,ETC,SERVINDO A MADEIRA 1 VEZ,INCLUSIVE DESMOLDAGEM,EXCLUSIVE ESCORAMENTO</t>
  </si>
  <si>
    <t>FORMAS DE MADEIRA DE 3ª,PARA MOLDAGEM DE PECAS DE CONCRETOPARAMENTOS CURVOS,SERVINDO A MADEIRA 1,4 VEZES,INCLUSIVE DESMOLDAGEM,EXCLUSIVE ESCORAMENTO</t>
  </si>
  <si>
    <t>FORMAS DE MADEIRA DE 3ª,PARA MOLDAGEM DE PECAS DE CONCRETOARMADO COM PARAMENTOS CURVOS,SERVINDO A MADEIRA 2 VEZES,INCLUSIVE DESMOLDAGEM,EXCLUSIVE ESCORAMENTO</t>
  </si>
  <si>
    <t>FORMAS DE MADEIRA DE 3ª,PARA GALERIAS RETANGULARES DE CONCRETO ARMADO,SERVINDO A MADEIRA 3 VEZES,INCLUSIVE ESCORAMENTO,FORNECIMENTO DOS MATERIAIS E DESMOLDAGEM</t>
  </si>
  <si>
    <t>FORMAS DE MADEIRA DE 3ª,COM APROVEITAMENTO DA MADEIRA APENAS1 VEZ,PARA VIADUTO DE CONCRETO,COM ESCORAMENTO METALICO,EXCLUSIVE ALUGUEL DESTE,INCLUSIVE FORNECIMENTO DE MATERIAIS E DESMOLDAGEM</t>
  </si>
  <si>
    <t>FORMAS DE MADEIRA DE 3ª,COM APROVEITAMENTO DA MADEIRA 2 VEZES,PARA VIADUTO DE CONCRETO,COM ESCORAMENTO METALICO,EXCLUSIVE ALUGUEL DESTE,INCLUSIVE FORNECIMENTO DE MATERIAIS E DESMOLDAGEM</t>
  </si>
  <si>
    <t>FORMAS DE MADEIRA DE 3ª,COM APROVEITAMENTO DA MADEIRA POR 4VEZES,PARA A MOLDAGEM DE CINTA SOBRE BALDRAME,INCLUSIVE FORNECIMENTO DE MATERIAIS E DESMOLDAGEM</t>
  </si>
  <si>
    <t>ESCORAMENTO DE PONTILHOES,PONTES E VIADUTOS,DE CONCRETO ARMADO,COM MADEIRA DE LEI SERRADA E DE 3ª COM ESCORAS DE MADEIRADE REFLORESTAMENTO,UTILIZANDO A MADEIRA 2 VEZES,INCLUSIVE DESMONTAGEM,CONSIDERA-SE VOLUME COBERTO,COMPREENDIDO PELA PROJECAO HORIZONTAL DO ESTRADO NO TERRENO,DEDUZIDA A PARTE ESTRUTURAL ENVOLVIDA</t>
  </si>
  <si>
    <t>ESCORAMENTO DE FORMAS ATE 3,30M DE PE DIREITO,COM MADEIRA DE3ª,TABUAS EMPREGADAS 3 VEZES,PRUMOS 4 VEZES</t>
  </si>
  <si>
    <t>ESCORAMENTO DE FORMAS DE 3,30 ATE 3,50M DE PE DIREITO,COM MADEIRA DE 3ª,TABUAS EMPREGADAS 3 VEZES,PRUMOS 4 VEZES</t>
  </si>
  <si>
    <t>ESCORAMENTO DE FORMAS DE 3,50 ATE 4,00M DE PE DIREITO,COM MADEIRA DE 3ª,TABUAS EMPREGADAS 3 VEZES,PRUMOS 4 VEZES</t>
  </si>
  <si>
    <t>ESCORAMENTO DE FORMAS DE 4,00 ATE 5,00M DE PE DIREITO,COM MADEIRA DE 3ª,TABUAS EMPREGADAS 3 VEZES,PRUMOS 4 VEZES</t>
  </si>
  <si>
    <t>ESCORAMENTO DE FORMAS DE MOLDAGEM DE PECAS DE CONCRETO EM VIGAS ISOLADAS E SEMELHANTES,ATE 5,00M DE PE DIREITO,E ATE 60CM DE ALTURA,COM MADEIRA DE 3ª,EMPREGADO 2 VEZES,MEDIDA PELAAREA DE PROJECAO LATERAL DE ESCORAMENTO(COMPRIMENTO DA VIGAVEZES ALTURA DO ESCORAMENTO ATE O FUNDO DA MESMA)</t>
  </si>
  <si>
    <t>ESCORAMENTO DE ROCHA,OU ENCHIMENTO POR CIMA DE CAMBOTAS METALICAS,COM MADEIRA DE REFLORESTAMENTO,MEDIDO PELO VOLUME DE MADEIRA EMPREGADA,CONSIDERANDO A SECAO MEDIA DAS TORAS E SEUCOMPRIMENTO</t>
  </si>
  <si>
    <t>ESCORAMENTO DE TUNEL ESCAVADO EM TERRA,COM MADEIRA DE REFLORESTAMENTO SERRADA,DE 2",POR CIMA DAS CAMBOTAS METALICAS,INCLUSIVE O FORNECIMENTO E COLOCACAO DA MADEIRA,SEM APROVEITAMENTO DESTA</t>
  </si>
  <si>
    <t>REFORCO LATERAL DE ESCORAMENTO DE FORMAS DE PILARES OU VIGAS,COM 30% DE APROVEITAMENTO DA MADEIRA,INCLUSIVE RETIRADA</t>
  </si>
  <si>
    <t>REFORCO LATERAL DE ESCORAMENTO DE FORMAS DE PILARES OU VIGAS,COM APROVEITAMENTO DE 2 VEZES DA MADEIRA,INCLUSIVE RETIRADA</t>
  </si>
  <si>
    <t>ESCORAMENTO DE FORMA DE PARAMENTOS VERTICAIS,PARA ALTURA ATE1,50M,COM 30% DE APROVEITAMENTO DA MADEIRA,INCLUSIVE RETIRADA</t>
  </si>
  <si>
    <t>ESCORAMENTO DE FORMA DE PARAMETROS VERTICAIS,PARA ALTURA ATE1,50M,COM APROVEITAMENTO DE 2 VEZES DA MADEIRA,INCLUSIVE RETIRADA</t>
  </si>
  <si>
    <t>ESCORAMENTO DE FORMAS DE PARAMENTOS VERTICAIS,PARA ALTURA DE1,50 A 5,00M,COM 30% DE APROVEITAMENTO DA MADEIRA,INCLUSIVERETIRADA</t>
  </si>
  <si>
    <t>ESCORAMENTO DE FORMAS DE PARAMENTOS VERTICAIS,PARA ALTURA DE1,50 A 5,00M,COM APROVEITAMENTO DE 2 VEZES DA MADEIRA,INCLUSIVE RETIRADA</t>
  </si>
  <si>
    <t>ESCORAMENTO DE FORMAS DE PARAMENTOS VERTICAIS,PARA ALTURA DE5,00M A 8,00M,COM 30% DE APROVEITAMENTO DA MADEIRA,INCLUSIVE RETIRADA</t>
  </si>
  <si>
    <t>ESCORAMENTO DE FORMAS DE PARAMENTOS VERTICAIS,PARA ALTURA DE5,00M A 8,00M,COM APROVEITAMENTO DE 2 VEZES DA MADEIRA,INCLUSIVE RETIRADA</t>
  </si>
  <si>
    <t>ESCORAMENTO DE FORMAS DE PARAMENTOS VERTICAIS,PARA ALTURA DE8,00M A 12,00M,COM 30% DE APROVEITAMENTO DA MADEIRA,INCLUSIVE RETIRADA</t>
  </si>
  <si>
    <t>ESCORAMENTO DE FORMAS DE PARAMENTOS VERTICAIS,PARA ALTURA DE8,00 A 12,00M,COM APROVEITAMENTO DE 2 VEZES DA MADEIRA,INCLUSIVE RETIRADA</t>
  </si>
  <si>
    <t>PILAR EM MADEIRA DE REFLORESTAMENTO,COM DIAMETRO APROXIMADODE 25CM,TRATADO COM IMUNIZANTE,EXCLUSIVE ESCAVACAO,FUNDACAOE REATERRO.FORNECIMENTO E ASSENTAMENTO</t>
  </si>
  <si>
    <t>PIER P/ATRACACAO EMBARCACOES ESTRUT.PECAS MAD.SERRADA,LONGARINAS 3"X9" E TRANSVERSINAS 3"X12",FIX.BARRAS INOX ROSQ.1,00X1/2",ASSOALHO RIPAS MAD.APARELHADA(2,5X10)CM,FIX.PREGOS GALV.SECAO QUADRADA (4,38X79)MM.CJ ASSENT.SOBRE PILARES CIRC.DIAM.40CM CONCR.ESTRUT.FCK=20MPA,REVEST.TUBO PVC RIGIDO 400MM.FORN.MAT.COLOC.INSTAL.TRANSP.TOPOGRAFIA E MONT.PECAS E ACAB.</t>
  </si>
  <si>
    <t>FORMAS DE CHAPAS DE MADEIRA COMPENSADA,EMPREGANDO-SE AS DE 14MM,RESINADAS,E TAMBEM AS DE 20MM DE ESPESSURA,PLASTIFICADAS,SERVINDO 4 VEZES,E A MADEIRA AUXILIAR SERVINDO 3 VEZES,INCLUSIVE FORNECIMENTO E DESMOLDAGEM,EXCLUSIVE ESCORAMENTO</t>
  </si>
  <si>
    <t>FORMAS DE CHAPAS DE MADEIRA COMPENSADA,EMPREGANDO-SE AS DE 14MM,RESINADAS E TAMBEM AS DE 20MM DE ESPESSURA,PLASTIFICADAS,SERVINDO 1 VEZ,INCLUSIVE FORNECIMENTO E DESMOLDAGEM,EXCLUSIVE ESCORAMENTO</t>
  </si>
  <si>
    <t>FORMAS DE CHAPAS DE MADEIRA COMPENSADA,DE 20MM DE ESPESSURA,PLASTIFICADAS,SERVINDO 1 VEZ PARA VIADUTOS,INCLUINDO PECAS DE TRANSFERENCIA PARA ESCORAMENTO METALICO,EXCLUSIVE ESTE,INCLUSIVE FORNECIMENTO DE MATERIAIS E DESMOLDAGEM</t>
  </si>
  <si>
    <t>FORMAS DE CHAPAS DE MADEIRA COMPENSADA,DE 20MM DE ESPESSURA,PLASTIFICADAS,SERVINDO A MADEIRA 2 VEZES PARA VIADUTOS,INCLUINDO PECAS DE TRANSFERENCIA PARA ESCORAMENTO METALICO,EXCLUSIVE ESTE,INCLUSIVE FORNECIMENTO DE MATERIAIS E DESMOLDAGEM</t>
  </si>
  <si>
    <t>FORMAS DE CHAPAS DE MADEIRA COMPENSADA,DE 14MM DE ESPESSURA,RESINADAS,PARA LAJES,SERVINDO 5 VEZES,E MADEIRA AUXILIAR SERVINDO 5 VEZES,INCLUSIVE FORNECIMENTO E DESMOLDAGEM,EXCLUSIVEESCORAMENTO</t>
  </si>
  <si>
    <t>FORMAS DE CHAPAS DE MADEIRA COMPENSADA,DE 14MM DE ESPESSURA,RESINADAS,PARA LAJES,SERVINDO 2 VEZES,E MADEIRA AUXILIAR SERVINDO 2 VEZES,INCLUSIVE FORNECIMENTO E DESMOLDAGEM,EXCLUSIVEESCORAMENTO</t>
  </si>
  <si>
    <t>FORMAS DE CHAPAS DE MADEIRA COMPENSADA,DE 20MM DE ESPESSURA,PLASTIFICADAS,SERVINDO 2 VEZES,E MADEIRA AUXILIAR SERVINDO 3VEZES,INCLUSIVE FORNECIMENTO E DESMOLDAGEM,EXCLUSIVE ESCORAMENTO</t>
  </si>
  <si>
    <t>FORMAS DE CHAPAS DE MADEIRA COMPENSADA,DE 10MM DE ESPESSURA,TIPO CAIXA PERDIDA,COM 50CM DE LARGURA E 46CM DE ALTURA.FORNECIMENTO E COLOCACAO</t>
  </si>
  <si>
    <t>FORMAS DE CHAPAS DE MADEIRA COMPENSADA,DE 20MM,RESINADAS,E MADEIRA AUXILIAR,USO 1 VEZ,PARA ESTRUTURA DE PONTES E VIADUTOS,INCLUSIVE FORNECIMENTO DE TODOS OS MATERIAIS,EQUIPAMENTOSAUXILIARES(GUINDASTE E GUINDAUTO)E DESMOLDAGEM,EXCLUSIVE ESCORAMENTO</t>
  </si>
  <si>
    <t>FORMAS DE CHAPAS DE MADEIRA COMPENSADA,DE 17MM,RESINADAS,2 USOS,PARA LAJES DE PONTES E VIADUTOS,INCLUSIVE PECAS DE TRANSFERENCIA PARA O ESCORAMENTO METALICO(EXCLUSIVE ESTE),FORNECIMENTO DE TODOS OS MATERIAIS E EQUIPAMENTOS AUXILIARES(GUINDASTE E GUINDAUTO)E DESMOLDAGEM,EXCLUSIVE ESCORAMENTO</t>
  </si>
  <si>
    <t>BARRA DE ACO CA-25,REDONDA,SEM SALIENCIA OU MOSSA,COEFICIENTE DE CONFORMACAO SUPERFICIAL MINIMO(ADERENCIA)IGUAL A 1,DIAMETRO IGUAL A 6,3MM,DESTINADA A ARMADURA DE PECAS DE CONCRETOARMADO,COMPREENDENDO 10% DE PERDAS DE PONTAS E ARAME 18.FORNECIMENTO</t>
  </si>
  <si>
    <t>BARRA DE ACO CA-25,REDONDA,SEM SALIENCIA OU MOSSA,COEFICIENTE DE CONFORMACAO SUPERFICIAL MINIMO(ADERENCIA)IGUAL A 1,DIAMETRO IGUAL A 8MM,DESTINADA A ARMADURA DE PECAS DE CONCRETO ARMADO,COMPREENDENDO 10% DE PERDAS DE PONTAS E ARAME 18.FORNECIMENTO</t>
  </si>
  <si>
    <t>BARRA DE ACO CA-25,REDONDA,SEM SALIENCIA OU MOSSA,COEFICIENTE DE CONFORMACAO SUPERFICIAL MINIMO (ADERENCIA) IGUAL A 1,DIAMETRO MAIOR OU IGUAL A 10MM,DESTINADA A ARMADURA DE PECAS DE CONCRETO ARMADO,COMPREENDENDO 10% DE PERDAS DE PONTAS E ARAME 18.FORNECIMENTO</t>
  </si>
  <si>
    <t>FIO DE ACO CA-60,REDONDO,COM SALIENCIA OU MOSSA,COEFICIENTEDE CONFORMACAO SUPERFICIAL MINIMO(ADERENCIA)IGUAL A 1,5,DIAMETRO ENTRE 4,2 A 5MM,DESTINADO A ARMADURA DE PECAS DE CONCRETO ARMADO,COMPREENDENDO 10% DE PERDAS DE PONTAS E ARAME 18.FORNECIMENTO</t>
  </si>
  <si>
    <t>FIO DE ACO CA-60,REDONDO,COM SALIENCIA OU MOSSA,COEFICIENTEDE CONFORMACAO SUPERFICIAL MINIMO (ADERENCIA)IGUAL A 1,5,DIAMETRO ACIMA DE 5MM,DESTINADO A ARMADURA DE PECAS DE CONCRETOARMADO,10% DE PERDAS DE PONTAS E ARAME 18.FORNECIMENTO</t>
  </si>
  <si>
    <t>BARRA DE ACO CA-50,COM SALIENCIA OU MOSSA,COEFICIENTE DE CONFORMACAO SUPERFICIAL MINIMO (ADERENCIA) IGUAL A 1,5,DIAMETRODE 6,3MM,DESTINADA A ARMADURA DE CONCRETO ARMADO,10% DE PERDAS DE PONTAS E ARAME 18.FORNECIMENTO</t>
  </si>
  <si>
    <t>BARRA DE ACO CA-50,COM SALIENCIA OU MOSSA,COEFICIENTE DE CONFORMACAO SUPERFICIAL MINIMO (ADERENCIA) IGUAL A 1,5,DIAMETRODE 8 A 12,5MM,DESTINADA A ARMADURA DE CONCRETO ARMADO,10%DE PERDAS DE PONTAS E ARAME 18.FORNECIMENTO</t>
  </si>
  <si>
    <t>BARRA DE ACO CA-50,COM SALIENCIA OU MOSSA,COEFICIENTE DE CONFORMACAO SUPERFICIAL MINIMO (ADERENCIA) IGUAL A 1,5,DIAMETROACIMA DE 12,5MM,DESTINADA A ARMADURA DE CONCRETO ARMADO,10%DE PERDAS DE PONTAS E ARAME 18.FORNECIMENTO</t>
  </si>
  <si>
    <t>BARRA DE ACO CA-25,REDONDA,SEM SALIENCIA OU MOSSA,COEFICIENTE DE CONFORMACAO SUPERFICIAL MINIMO (ADERENCIA) IGUAL A 1,DIAMETRO IGUAL A 6,3MM,DESTINADA A ARMADURA DE PECAS DE CONCRETO ARMADO,COMPREENDENDO 10% DE PERDAS DE PONTAS E ARAME 18.FORNECIMENTO,CORTE,DOBRAGEM,MONTAGEM E COLOCACAO DO ACO NAS FORMAS</t>
  </si>
  <si>
    <t>BARRA DE ACO CA-25,REDONDA,SEM SALIENCIA OU MOSSA,COEFICIENTE DE CONFORMACAO SUPERFICIAL MINIMO (ADERENCIA) IGUAL A 1,DIAMETRO DE 8MM,DESTINADA A ARMADURA DE PECAS DE CONCRETO ARMADO,COMPREENDENDO 10% DE PERDAS DE PONTAS E ARAMA 18.FORNECIMENTO,CORTE,DOBRAGEM,MONTAGEM E COLOCACAO DO ACO NAS FORMAS</t>
  </si>
  <si>
    <t>BARRA DE ACO CA-25,REDONDA,SEM SALIENCIA OU MOSSA,COEFICIENTE DE CONFORMACAO SUPERFICIAL MINIMO (ADERENCIA) MAIOR OU IGUAL A 10MM,DESTINADA A ARMADURA DE PECAS DE CONCRETO ARMADO,COMPREENDENDO 10% DE PERDAS DE PONTAS E ARAME 18.FORNECIMENTO,CORTE,DOBRAGEM,MONTAGEM E COLOCACAO DO ACO NAS FORMAS</t>
  </si>
  <si>
    <t>FIO DE ACO CA-60,REDONDO,COM SALIENCIA OU MOSSA,COEFICIENTEDE CONFORMACAO SUPERFICIAL MINIMO (ADERENCIA) IGUAL A 1,5,DIAMETRO ENTRE 4,2 A 5MM,DESTINADO A ARMADURA DE PECAS DE CONCRETO ARMADO,COMPREENDENDO 10% DE PERDAS DE PONTAS E ARAME 18.FORNECIMENTO,CORTE,DOBRAGEM,MONTAGEM E COLOCACAO DO ACO NASFORMAS</t>
  </si>
  <si>
    <t>FIO DE ACO CA-60,REDONDO,COM SALIENCIA OU MOSSA,COEFICIENTEDE CONFORMACAO SUPERFICIAL MINIMO (ADERENCIA) IGUAL A 1,5,DIAMETRO ACIMA DE 5MM,DESTINADO A ARMADURA DE PECAS DE CONCRETO ARMADO,COMPREENDENDO 10% DE PERDAS DE PONTAS E ARAME 18.FORNECIMENTO,CORTE,DOBRAGEM,MONTAGEM E COLOCACAO DO ACO NAS FORMAS</t>
  </si>
  <si>
    <t>BARRA DE ACO CA-50,COM SALIENCIA OU MOSSA,COEFICIENTE DE CONFORMACAO SUPERFICIAL MINIMO (ADERENCIA) IGUAL A 1,5,DIAMETRODE 6,3MM,DESTINADA A ARMADURA DE CONCRETO ARMADO,COMPREENDENDO 10% DE PERDAS DE PONTAS E ARAME 18.FORNECIMENTO,CORTE,DOBRAGEM,MONTAGEM E COLOCACAO DO ACO NAS FORMAS</t>
  </si>
  <si>
    <t>BARRA DE ACO CA-50,COM SALIENCIA OU MOSSA,COEFICIENTE DE CONFORMACAO SUPERFICIAL MINIMO (ADERENCIA) IGUAL A 1,5,DIAMETRODE 8 A 12,5MM,DESTINADA A ARMADURA DE CONCRETO ARMADO,COMPREENDENDO 10% DE PERDAS DE PONTAS E ARAME 18.FORNECIMENTO,CORTE,DOBRAGEM,MONTAGEM E COLOCACAO DO ACO NAS FORMAS</t>
  </si>
  <si>
    <t>BARRA DE ACO CA-50,COM SALIENCIA OU MOSSA,COEFICIENTE DE CONFORMACAO SUPERFICIAL MINIMO (ADERENCIA) IGUAL A 1,5,DIAMETROACIMA DE 12,5MM,DESTINADA A ARMADURA DE CONCRETO ARMADO,COMPREENDENDO 10% DE PERDAS DE PONTAS E ARAME 18.FORNECIMENTO,CORTE,DOBRAGEM,MONTAGEM E COLOCACAO DO ACO NAS FORMAS</t>
  </si>
  <si>
    <t>BARRA DE ACO CA-25,SEM SALIENCIA OU MOSSA,COEFICIENTE CONFORMACAO SUPERFICIAL MINIMO (ADERENCIA) IGUAL A 1,5,DIAM.6,3MM,DESTINADA A ARMADURA CONCRETO ARMADO,COMPREENDENDO 10% PERDAS PONTAS E ARAME 18.FORN.,CORTE,DOBRAGEM,MONTAGEM E COLOC.ACO NAS FORMAS C/AUXILIO DE EQUIPAMENTOS,INCL.TRANSP.HORIZONTAL E VERTICAL C/EQUIPAMENTOS,P/ESTRUTURA DE PONTES E VIADUTOS</t>
  </si>
  <si>
    <t>BARRA DE ACO CA-25,SEM SALIENCIA OU MOSSA,COEFICIENTE CONFORMACAO SUPERFICIAL MINIMO (ADERENCIA) IGUAL A 1,5,DIAM.8MM,DESTINADA ARMADURA CONCRETO ARMADO,COMPREENDENDO 10% PERDAS PONTAS E ARAME 18.FORN.CORTE,DOBRAGEM,MONTAGEM E COLOC.ACO NASFORMAS C/AUXILIO DE EQUIPAMENTOS,INCL.TRANSP.HORIZONTAL E VERTICAL C/EQUIPAMENTOS,P/ESTRUTURAS DE PONTES E VIADUTOS</t>
  </si>
  <si>
    <t>BARRA DE ACO CA-25,SEM SALIENCIA OU MOSSA,COEFICIENTE CONFORMACAO SUPERFICIAL MINIMO(ADERENCIA) MAIOR OU IGUAL A 10MM,DESTINADA A ARMADURA CONCRETO ARMADO,COMPREENDENDO 10% PERDASPONTAS E ARAME 18.FORN.CORTE,DOBRAGEM,MONTAGEM E COLOC.ACO NAS FORMAS C/AUXILIO DE EQUIPAMENTOS,INCL.TRANSP.HORIZONTAL EVERTICAL C/EQUIPAMENTOS,P/ESTRUTURAS DE PONTES E VIADUTOS</t>
  </si>
  <si>
    <t>FIO ACO CA-60,REDONDO,C/SALIENCIA OU MOSSA,COEFICIENTE CONFORMACAO SUPERFICIAL MINIMO (ADERENCIA) IGUAL A 1,5,DIAM.ENTRE4,2 A 5MM,DESTINADO ARMADURA DE CONCRETO ARMADO,COMPREEND.10% PERDAS PONTAS E ARAME 18.FORN.CORTE,DOBRAGEM,MONTAGEM E COLOC.ACO NAS FORMAS C/AUXILIO EQUIPAMENTOS,INCL.TRANSP.HORIZONTAL E VERTICAL C/EQUIPAMENTOS,P/ESTRUT.PONTES E VIADUTOS</t>
  </si>
  <si>
    <t>FIO DE ACO CA-60,REDONDO,C/SALIENCIA OU MOSSA,COEFICIENTE CONFORMACAO SUPERFICIAL MINIMO (ADERENCIA) IGUAL A 1,5,DIAM.ACIMA DE 5MM,DESTINADO ARMADURA CONCRETO ARMADO,COMPREEND.10%PERDAS DE PONTAS E ARAME 18.FORN.CORTE,DOBRAGEM,MONTAGEM E COLOC.ACO NAS FORMAS AUXILIO DE EQUIPAMENTOS,INCL.TRANSP.HORIZONTAL E VERTICAL C/EQUIPAMENTOS,P/ESTRUT.PONTES E VIADUTOS</t>
  </si>
  <si>
    <t>BARRA DE ACO CA-50,C/SALIENCIA OU MOSSA,COEFICIENTE CONFORMACAO SUPERFICIAL MINIMO (ADERENCIA) IGUAL A 1,5,DIAM.6,3MM,DESTINADA A ARMADURA DE CONCRETO ARMADO,COMPREEND.10% DE PERDAS DE PONTAS E ARAME 18.FORN.CORTE,DOBRAGEM,MONTAGEM E COLOC.ACO NAS FORMAS C/AUXILIO DE EQUIPAMENTOS,INCL.TRANSPORTE HORIZONTAL E VERTICAL C/EQUIPAMENTOS,P/ESTRUT.PONTES E VIADUTOS</t>
  </si>
  <si>
    <t>BARRA ACO CA-50,C/SALIENCIA OU MOSSA,COEFICIENTE CONFORMACAOSUPERFICIAL MINIMO (ADERENCIA) IGUAL A 1,5,DIAM. 8 A 12,5MM,DESTINADA ARMADURA CONCRETO ARMADO,COMPREENDENDO 10% PERDASDE PONTAS E ARAME 18.FORN.CORTE,DOBRAGEM,MONTAGEM E COLOC.ACO NAS FORMAS C/AUXILIO EQUIPAMENTOS,INCL.TRANSP.HORIZONTALE VERTICAL C/EQUIPAMENTOS,P/ESTRUTURAS DE PONTES E VIADUTOS</t>
  </si>
  <si>
    <t>BARRA ACO CA-50,C/SALIENCIA OU MOSSA,COEFICIENTE CONFORMACAOSUPERFICIAL MINIMO (ADERENCIA) IGUAL A 1,5,DIAM.ACIMA DE 12,5MM,DESTINADA ARMADURA CONCRETO ARMADO,COMPREEND.10% PERDASDE PONTAS E ARAME 18.FORN.CORTE,DOBRAGEM,MONTAGEM E COLOC.ACO NAS FORMAS C/AUXILIO EQUIPAMENTOS,INCL.TRANSPORTE HORIZONTAL E VERTICAL C/EQUIPAMENTOS,P/ESTRUTURAS PONTES E VIADUTOS</t>
  </si>
  <si>
    <t>CABO DE ACO DE 1 CORDOALHA DE 12,7MM,EXCLUSIVE BAINHA E PERDAS DE PONTAS,COMPREENDENDO APENAS O FORNECIMENTO MEDIDO PELOPESO DO CABO GEOMETRICAMENTE NECESSARIO</t>
  </si>
  <si>
    <t>CABO DE ACO PARA 2 CORDOALHAS DE 12,7MM,INCLUSIVE BAINHA DEACO GALVANIZADO,COMPREENDENDO APENAS O FORNECIMENTO MEDIDO PELO PESO DO CABO GEOMETRICAMENTE NECESSARIO</t>
  </si>
  <si>
    <t>CABO DE ACO PARA 3 CORDOALHAS DE 12,7MM,INCLUSIVE BAINHA DEACO GALVANIZADO,COMPREENDENDO APENAS O FORNECIMENTO MEDIDO PELO PESO DO CABO GEOMETRICAMENTE NECESSARIO</t>
  </si>
  <si>
    <t>CABO DE ACO PARA 4 CORDOALHAS DE 12,7MM,INCLUSIVE BAINHA DEACO GALVANIZADO,COMPREENDENDO APENAS O FORNECIMENTO MEDIDO PELO PESO DO CABO GEOMETRICAMENTE NECESSARIO</t>
  </si>
  <si>
    <t>CABO DE ACO PARA 5 CORDOALHAS DE 12,7MM,INCLUSIVE BAINHA DEACO GALVANIZADO,COMPREENDENDO APENAS O FORNECIMENTO MEDIDO PELO PESO DO CABO GEOMETRICAMENTE NECESSARIO</t>
  </si>
  <si>
    <t>CABO DE ACO PARA 6 CORDOALHAS DE 12,7MM,INCLUSIVE BAINHA DEACO GALVANIZADO,COMPREENDENDO APENAS O FORNECIMENTO MEDIDO PELO PESO DO CABO GEOMETRICAMENTE NECESSARIO</t>
  </si>
  <si>
    <t>CABO DE ACO PARA 7 CORDOALHAS DE 12,7MM,INCLUSIVE BAINHA DEACO GALVANIZADO,COMPREENDENDO APENAS O FORNECIMENTO MEDIDO PELO PESO DO CABO GEOMETRICAMENTE NECESSARIO</t>
  </si>
  <si>
    <t>CABO DE ACO PARA 12 CORDOALHAS DE 12,7MM,INCLUSIVE BAINHA DEACO GALVANIZADO,COMPREENDENDO APENAS O FORNECIMENTO MEDIDOPELO PESO DO CABO GEOMETRICAMENTE NECESSARIO</t>
  </si>
  <si>
    <t>CABO DE ACO PARA 19 CORDOALHAS DE 12,7MM,INCLUSIVE BAINHA DEACO GALVANIZADO,COMPREENDENDO APENAS O FORNECIMENTO MEDIDOPELO PESO DO CABO GEOMETRICAMENTE NECESSARIO</t>
  </si>
  <si>
    <t>CABO DE ACO PARA 22 CORDOALHAS DE 12,7MM,INCLUSIVE BAINHA DEACO GALVANIZADO,COMPREENDENDO APENAS O FORNECIMENTO MEDIDOPELO PESO DO CABO GEOMETRICAMENTE NECESSARIO</t>
  </si>
  <si>
    <t>CABO DE ACO PARA 27 CORDOALHAS DE 12,7MM,INCLUSIVE BAINHA DEACO GALVANIZADO,COMPREENDENDO APENAS O FORNECIMENTO MEDIDOPELO PESO DO CABO GEOMETRICAMENTE NECESSARIO</t>
  </si>
  <si>
    <t>CABO DE ACO PARA 31 CORDOALHAS DE 12,7MM,INCLUSIVE BAINHA DEACO GALVANIZADO,COMPREENDENDO APENAS O FORNECIMENTO MEDIDOPELO PESO DO CABO GEOMETRICAMENTE NECESSARIO</t>
  </si>
  <si>
    <t>CABO DE ACO PARA 37 CORDOALHAS DE 12,7MM,INCLUSIVE BAINHA DEACO GALVANIZADO,COMPREENDENDO APENAS O FORNECIMENTO MEDIDOPELO PESO DO CABO GEOMETRICAMENTE NECESSARIO</t>
  </si>
  <si>
    <t>CABO DE ACO DE 1 CORDOALHA DE 15,2MM,EXCLUSIVE BAINHA E PERDAS DE PONTAS,COMPREENDENDO APENAS O FORNECIMENTO MEDIDO PELOPESO DO CABO GEOMETRICAMENTE NECESSARIO</t>
  </si>
  <si>
    <t>CABO DE ACO DE 2 CORDOALHAS DE 15,2MM,INCLUSIVE BAINHA DE ACO GALVANIZADO,COMPREENDENDO APENAS O FORNECIMENTO MEDIDO PELO PESO DO CABO GEOMETRICAMENTE NECESSARIO</t>
  </si>
  <si>
    <t>CABO DE ACO DE 3 CORDOALHAS DE 15,2MM,INCLUSIVE BAINHA DE ACO GALVANIZADO,COMPREENDENDO APENAS O FORNECIMENTO MEDIDO PELO PESO DO CABO GEOMETRICAMENTE NECESSARIO</t>
  </si>
  <si>
    <t>CABO DE ACO DE 4 CORDOALHAS DE 15,2MM,INCLUSIVE BAINHA DE ACO GALVANIZADO,COMPREENDENDO APENAS O FORNECIMENTO MEDIDO PELO PESO DO CABO GEOMETRICAMENTE NECESSARIO</t>
  </si>
  <si>
    <t>CABO DE ACO DE 5 CORDOALHAS DE 15,2MM,INCLUSIVE BAINHA DE ACO GALVANIZADO,COMPREENDENDO APENAS O FORNECIMENTO MEDIDO PELO PESO DO CABO GEOMETRICAMENTE NECESSARIO</t>
  </si>
  <si>
    <t>CABO DE ACO DE 6 CORDOALHAS DE 15,2MM,INCLUSIVE BAINHA DE ACO GALVANIZADO,COMPREENDENDO APENAS O FORNECIMENTO MEDIDO PELO PESO DO CABO GEOMETRICAMENTE NECESSARIO</t>
  </si>
  <si>
    <t>CABO DE ACO DE 7 CORDOALHAS DE 15,2MM,INCLUSIVE BAINHA DE ACO GALVANIZADO,COMPREENDENDO APENAS O FORNECIMENTO MEDIDO PELO PESO DO CABO GEOMETRICAMENTE NECESSARIO</t>
  </si>
  <si>
    <t>CABO DE ACO DE 12 CORDOALHAS DE 15,2MM,INCLUSIVE BAINHA DE ACO GALVANIZADO,COMPREENDENDO APENAS O FORNECIMENTO MEDIDO PELO PESO DO CABO GEOMETRICAMENTE NECESSARIO</t>
  </si>
  <si>
    <t>CABO DE ACO DE 19 CORDOALHAS DE 15,2MM,INCLUSIVE BAINHA DE ACO GALVANIZADO,COMPREENDENDO APENAS O FORNECIMENTO MEDIDO PELO PESO DO CABO GEOMETRICAMENTE NECESSARIO</t>
  </si>
  <si>
    <t>CABO DE ACO DE 22 CORDOALHAS DE 15,2MM,INCLUSIVE BAINHA DE ACO GALVANIZADO,COMPREENDENDO APENAS O FORNECIMENTO MEDIDO PELO PESO DO CABO GEOMETRICAMENTE NECESSARIO</t>
  </si>
  <si>
    <t>CABO DE ACO DE 27 CORDOALHAS DE 15,2MM,INCLUSIVE BAINHA DE ACO GALVANIZADO,COMPREENDENDO APENAS O FORNECIMENTO MEDIDO PELO PESO DO CABO GEOMETRICAMENTE NECESSARIO</t>
  </si>
  <si>
    <t>CABO DE ACO DE 31 CORDOALHAS DE 15,2MM,INCLUSIVE BAINHA DE ACO GALVANIZADO,COMPREENDENDO APENAS O FORNECIMENTO MEDIDO PELO PESO DO CABO GEOMETRICAMENTE NECESSARIO</t>
  </si>
  <si>
    <t>CABO DE ACO DE 37 CORDOALHAS DE 15,2MM,INCLUSIVE BAINHA DE ACO GALVANIZADO,COMPREENDENDO APENAS O FORNECIMENTO MEDIDO PELO PESO DO CABO GEOMETRICAMENTE NECESSARIO</t>
  </si>
  <si>
    <t>PREPARO E COLOCACAO DE 1 CORDOALHA DE 12,7MM OU 15,2MM,NAS FORMAS,COMPREENDENDO CORTE,MONTAGEM,ENFIACAO NA BAINHA,BEM COMO FORNECIMENTO DE CIMENTO PARA INJECAO</t>
  </si>
  <si>
    <t>PREPARO E COLOCACAO DE 2 CORDOALHAS DE 12,7MM,NAS FORMAS,COMPREENDENDO CORTE,MONTAGEM,ENFIACAO NA BAINHA,BEM COMO FORNECIMENTO DE CIMENTO PARA INJECAO</t>
  </si>
  <si>
    <t>PREPARO E COLOCACAO DE 3 CORDOALHAS DE 12,7MM,NAS FORMAS,COMPREENDENDO CORTE,MONTAGEM,ENFIACAO NA BAINHA,BEM COMO FORNECIMENTO DE CIMENTO PARA INJECAO</t>
  </si>
  <si>
    <t>PREPARO E COLOCACAO DE 4 CORDOALHAS DE 12,7MM,NAS FORMAS,COMPREENDENDO CORTE,MONTAGEM,ENFIACAO NA BAINHA,BEM COMO FORNECIMENTO DE CIMENTO PARA INJECAO</t>
  </si>
  <si>
    <t>PREPARO E COLOCACAO DE 5 CORDOALHAS DE 12,7MM,NAS FORMAS,COMPREENDENDO CORTE,MONTAGEM,ENFIACAO NA BAINHA,BEM COMO FORNECIMENTO DE CIMENTO PARA INJECAO</t>
  </si>
  <si>
    <t>PREPARO E COLOCACAO DE 6 CORDOALHAS DE 12,7MM,NAS FORMAS,COMPREENDENDO CORTE,MONTAGEM,ENFIACAO NA BAINHA,BEM COMO FORNECIMENTO DE CIMENTO PARA INJECAO</t>
  </si>
  <si>
    <t>PREPARO E COLOCACAO DE 7 CORDOALHAS DE 12,7MM,NAS FORMAS,COMPREENDENDO CORTE,MONTAGEM,ENFIACAO NA BAINHA,BEM COMO FORNECIMENTO DE CIMENTO PARA INJECAO</t>
  </si>
  <si>
    <t>PREPARO E COLOCACAO DE 12 CORDOALHAS DE 12,7MM,NAS FORMAS,COMPREENDENDO CORTE,MONTAGEM,ENFIACAO NA BAINHA,BEM COMO FORNECIMENTO DE CIMENTO PARA INJECAO</t>
  </si>
  <si>
    <t>PREPARO E COLOCACAO DE 19 CORDOALHAS DE 12,7MM,NAS FORMAS,COMPREENDENDO CORTE,MONTAGEM,ENFIACAO NA BAINHA,BEM COMO FORNECIMENTO DE CIMENTO PARA INJECAO</t>
  </si>
  <si>
    <t>PREPARO E COLOCACAO DE 22 CORDOALHAS DE 12,7MM,NAS FORMAS,COMPREENDENDO CORTE,MONTAGEM,ENFIACAO NA BAINHA,BEM COMO FORNECIMENTO DE CIMENTO PARA INJECAO</t>
  </si>
  <si>
    <t>PREPARO E COLOCACAO DE 27 CORDOALHAS DE 12,7MM,NAS FORMAS,COMPREENDENDO CORTE,MONTAGEM,ENFIACAO NA BAINHA,BEM COMO FORNECIMENTO DE CIMENTO PARA INJECAO</t>
  </si>
  <si>
    <t>PREPARO E COLOCACAO DE 31 CORDOALHAS DE 12,7MM,NAS FORMAS,COMPREENDENDO CORTE,MONTAGEM,ENFIACAO NA BAINHA,BEM COMO FORNECIMENTO DE CIMENTO PARA INJECAO</t>
  </si>
  <si>
    <t>PREPARO E COLOCACAO DE 37 CORDOALHAS DE 12,7MM,NAS FORMAS,COMPREENDENDO CORTE,MONTAGEM,ENFIACAO NA BAINHA,BEM COMO FORNECIMENTO DE CIMENTO PARA INJECAO</t>
  </si>
  <si>
    <t>CORTE,DOBRAGEM,MONTAGEM E COLOCACAO DE FERRAGENS NA FORMAS,ACO CA-25,EM BARRA REDONDA COM DIAMETRO IGUAL A 6,3MM</t>
  </si>
  <si>
    <t>CORTE,DOBRAGEM,MONTAGEM E COLOCACAO DE FERRAGENS NAS FORMAS,ACO CA-25,EM BARRA REDONDA COM DIAMETRO IGUAL A 8MM</t>
  </si>
  <si>
    <t>CORTE,DOBRAGEM,MONTAGEM E COLOCACAO DE FERRAGENS NAS FORMAS,ACO CA-25,EM BARRA REDONDA COM DIAMETRO MAIOR OU IGUAL A 10MM</t>
  </si>
  <si>
    <t>CORTE,DOBRAGEM,MONTAGEM E COLOCACAO DE FERRAGENS NAS FORMAS,ACO CA-60,EM FIO REDONDO,COM DIAMETRO DE 4,2 A 5MM</t>
  </si>
  <si>
    <t>CORTE,DOBRAGEM,MONTAGEM E COLOCACAO DE FERRAGENS NAS FORMAS,ACO CA-60,EM FIO REDONDO COM DIAMETRO ACIMA DE 5MM</t>
  </si>
  <si>
    <t>CORTE,DOBRAGEM,MONTAGEM E COLOCACAO DE FERRAGENS NAS FORMAS,ACO CA-50,EM BARRAS REDONDAS,COM DIAMETRO IGUAL A 6,3MM</t>
  </si>
  <si>
    <t>CORTE,DOBRAGEM,MONTAGEM E COLOCACAO DE FERRAGENS NAS FORMAS,ACO CA-50,EM BARRAS REDONDAS,COM DIAMETRO DE 8 A 12,5MM</t>
  </si>
  <si>
    <t>CORTE,DOBRAGEM,MONTAGEM E COLOCACAO DE FERRAGENS NAS FORMAS,ACO CA-50,EM BARRAS REDONDAS,COM DIAMETRO ACIMA DE 12,5MM</t>
  </si>
  <si>
    <t>CORTE,DOBRAGEM,MONTAGEM E COLOCACAO DE FERRAGENS NAS FORMAS,INCLUSIVE TRANSPORTE HORIZONTAL E VERTICAL COM EQUIPAMENTOS(GUINDASTE E GUINDAUTO),PARA ESTRUTURAS DE PONTES E VIADUTOS,ACO CA-50,DIAMETRO ATE 6,3MM</t>
  </si>
  <si>
    <t>CORTE,DOBRAGEM,MONTAGEM E COLOCACAO DE FERRAGENS NAS FORMAS,INCLUSIVE TRANSPORTE HORIZONTAL E VERTICAL COM EQUIPAMENTOS(GUINDASTE E GUINDAUTO),PARA ESTRUTURAS DE PONTES E VIADUTOS,ACO CA-50,DIAMETRO DE 8 A 12,5MM</t>
  </si>
  <si>
    <t>CORTE,DOBRAGEM,MONTAGEM E COLOCACAO DE FERRAGENS NAS FORMAS,INCLUSIVE TRANSPORTE HORIZONTAL E VERTICAL COM EQUIPAMENTOS(GUINDASTE E GUINDAUTO),PARA ESTRUTURAS DE PONTES E VIADUTOS,ACO CA-50,DIAMETRO ACIMA DE 12,5MM</t>
  </si>
  <si>
    <t>CORTE,MONTAGEM E COLOCACAO DE TELAS DE ACO CA-60,CRUZADAS ESOLDADAS ENTRE SI,EM PECAS DE CONCRETO</t>
  </si>
  <si>
    <t>CONE DE ANCORAGEM DE CABO DE ACO DE 1 CORDOALHA DE 12,7MM,COMPREENDENDO FORNECIMENTO DO CONE,DE LUVA CONE-BAINHA,DE 2,00M DE MOLA CENTRAL E BAINHA,BEM COMO AS OPERACOES DE PROTENSAO E INJECAO DE CIMENTO</t>
  </si>
  <si>
    <t>CONE DE ANCORAGEM DE CABO DE ACO DE 2 CORDOALHAS DE 12,7MM,COMPREENDENDO FORNECIMENTO DO CONE,DE LUVA CONE-BAINHA,DE 2,00M DE MOLA CENTRAL E BAINHA,BEM COMO AS OPERACOES DE PROTENSAO E INJECAO DE CIMENTO</t>
  </si>
  <si>
    <t>CONE DE ANCORAGEM DE CABO DE ACO DE 3 CORDOALHAS DE 12,7MM,COMPREENDENDO FORNECIMENTO DO CONE,DE LUVA CONE-BAINHA,DE 2,00M DE MOLA CENTRAL E BAINHA,BEM COMO AS OPERACOES DE PROTENSAO E INJECAO DE CIMENTO</t>
  </si>
  <si>
    <t>CONE DE ANCORAGEM DE CABO DE ACO DE 4 CORDOALHAS DE 12,7MM,COMPREENDENDO FORNECIMENTO DO CONE,DE LUVA CONE-BAINHA,DE 2,00M DE MOLA CENTRAL E BAINHA,BEM COMO AS OPERACOES DE PROTENSAO E INJECAO DE CIMENTO</t>
  </si>
  <si>
    <t>CONE DE ANCORAGEM DE CABO DE ACO DE 5 CORDOALHAS DE 12,7MM,COMPREENDENDO FORNECIMENTO DO CONE,DE LUVA CONE-BAINHA,DE 2,00M DE MOLA CENTRAL E BAINHA,BEM COMO AS OPERACOES DE PROTENSAO E INJECAO DE CIMENTO</t>
  </si>
  <si>
    <t>CONE DE ANCORAGEM DE CABO DE ACO DE 6 CORDOALHAS DE 12,7MM,COMPREENDENDO FORNECIMENTO DO CONE,DE LUVA CONE-BAINHA,DE 2,00M DE MOLA CENTRAL E BAINHA,BEM COMO AS OPERACOES DE PROTENSAO E INJECAO DE CIMENTO</t>
  </si>
  <si>
    <t>CONE DE ANCORAGEM DE CABO DE ACO DE 7 CORDOALHAS DE 12,7MM,COMPREENDENDO FORNECIMENTO DO CONE,DE LUVA CONE-BAINHA,DE 2,00M DE MOLA CENTRAL E BAINHA,BEM COMO AS OPERACOES DE PROTENSAO E INJECAO DE CIMENTO</t>
  </si>
  <si>
    <t>CONE DE ANCORAGEM DE CABO DE ACO DE 12 CORDOALHAS DE 12,7MM,COMPREENDENDO FORNECIMENTO DO CONE,DE LUVA CONE-BAINHA,DE 2,00M DE MOLA CENTRAL E BAINHA,BEM COMO AS OPERACOES DE PROTENSAO E INJECAO DE CIMENTO</t>
  </si>
  <si>
    <t>CONE DE ANCORAGEM DE CABO DE ACO DE 19 CORDOALHAS DE 12,7MM,COMPREENDENDO FORNECIMENTO DO CONE,DE LUVA CONE-BAINHA,DE 2,00M DE MOLA CENTRAL E BAINHA,BEM COMO AS OPERACOES DE PROTENSAO E INJECAO DE CIMENTO</t>
  </si>
  <si>
    <t>CONE DE ANCORAGEM DE CABO DE ACO DE 22 CORDOALHAS DE 12,7MM,COMPREENDENDO FORNECIMENTO DO CONE,DE LUVA CONE-BAINHA,DE 2,00M DE MOLA CENTRAL E BAINHA,BEM COMO AS OPERACOES DE PROTENSAO E INJECAO DE CIMENTO</t>
  </si>
  <si>
    <t>CONE DE ANCORAGEM DE CABO DE ACO DE 27 CORDOALHAS DE 12,7MM,COMPREENDENDO FORNECIMENTO DO CONE,DE LUVA CONE-BAINHA,DE 2,00M DE MOLA CENTRAL E BAINHA,BEM COMO AS OPERACOES DE PROTENSAO E INJECAO DE CIMENTO</t>
  </si>
  <si>
    <t>CONE DE ANCORAGEM DE CABO DE ACO DE 31 CORDOALHAS DE 12,7MM,COMPREENDENDO FORNECIMENTO DO CONE,DE LUVA CONE-BAINHA,DE 2,00M DE MOLA CENTRAL E BAINHA,BEM COMO AS OPERACOES DE PROTENSAO E INJECAO DE CIMENTO</t>
  </si>
  <si>
    <t>CONE DE ANCORAGEM DE CABO DE ACO DE 37 CORDOALHAS DE 12,7MM,COMPREENDENDO FORNECIMENTO DO CONE,DE LUVA CONE-BAINHA,DE 2,00M DE MOLA CENTRAL E BAINHA,BEM COMO AS OPERACOES DE PROTENSAO E INJECAO DE CIMENTO</t>
  </si>
  <si>
    <t>CONE DE ANCORAGEM DE CABO DE ACO DE 1 CORDOALHA DE 15,2MM,COMPREENDENDO FORNECIMENTO DO CONE,DE LUVA CONE-BAINHA,DE 2,00M DE MOLA CENTRAL E BAINHA,BEM COMO AS OPERACOES DE PROTENSAO E INJECAO DE CIMENTO</t>
  </si>
  <si>
    <t>CONE DE ANCORAGEM DE CABO DE ACO DE 2 CORDOALHAS DE 15,2MM,COMPREENDENDO FORNECIMENTO DO CONE,DE LUVA CONE-BAINHA,DE 2,00M DE MOLA CENTRAL E BAINHA,BEM COMO AS OPERACOES DE PROTENSAO E INJECAO DE CIMENTO</t>
  </si>
  <si>
    <t>CONE DE ANCORAGEM DE CABO DE ACO DE 3 CORDOALHAS DE 15,2MM,COMPREENDENDO FORNECIMENTO DO CONE,DE LUVA CONE-BAINHA,DE 2,00M DE MOLA CENTRAL E BAINHA,BEM COMO AS OPERACOES DE PROTENSAO E INJECAO DE CIMENTO</t>
  </si>
  <si>
    <t>CONE DE ANCORAGEM DE CABO DE ACO DE 4 CORDOALHAS DE 15,2MM,COMPREENDENDO FORNECIMENTO DO CONE,DE LUVA CONE-BAINHA,DE 2,00M DE MOLA CENTRAL E BAINHA,BEM COMO AS OPERACOES DE PROTENSAO E INJECAO DE CIMENTO</t>
  </si>
  <si>
    <t>CONE DE ANCORAGEM DE CABO DE ACO DE 5 CORDOALHAS DE 15,2MM,COMPREENDENDO FORNECIMENTO DO CONE,DE LUVA CONE-BAINHA,DE 2,00M DE MOLA CENTRAL E BAINHA,BEM COMO AS OPERACOES DE PROTENSAO E INJECAO DE CIMENTO</t>
  </si>
  <si>
    <t>CONE DE ANCORAGEM DE CABO DE ACO DE 6 CORDOALHAS DE 15,2MM,COMPREENDENDO FORNECIMENTO DO CONE,DE LUVA CONE-BAINHA,DE 2,00M DE MOLA CENTRAL E BAINHA,BEM COMO AS OPERACOES DE PROTENSAO E INJECAO DE CIMENTO</t>
  </si>
  <si>
    <t>CONE DE ANCORAGEM DE CABO DE ACO DE 7 CORDOALHAS DE 15,2MM,COMPREENDENDO FORNECIMENTO DO CONE,DE LUVA CONE-BAINHA,DE 2,00MM DE MOLA CENTRAL E BAINHA,BEM COMO AS OPERACOES DE PROTENSAO E INJECAO DE CIMENTO</t>
  </si>
  <si>
    <t>CONE DE ANCORAGEM DE CABO DE ACO DE 12 CORDOALHAS DE 15,2MM,COMPREENDENDO FORNECIMENTO DO CONE,DE LUVA CONE-BAINHA,DE 2,00M DE MOLA CENTRAL E BAINHA,BEM COMO AS OPERACOES DE PROTENSAO E INJECAO DE CIMENTO</t>
  </si>
  <si>
    <t>CONE DE ANCORAGEM DE CABO DE ACO DE 19 CORDOALHAS DE 15,2MM,COMPREENDENDO FORNECIMENTO DO CONE,DE LUVA CONE-BAINHA,DE 2,00M DE MOLA CENTRAL E BAINHA,BEM COMO AS OPERACOES DE PROTENSAO E INJECAO DE CIMENTO</t>
  </si>
  <si>
    <t>CONE DE ANCORAGEM DE CABO DE ACO DE 22 CORDOALHAS DE 15,2MM,COMPREENDENDO FORNECIMENTO DO CONE,DE LUVA CONE-BAINHA,DE 2,00M DE MOLA CENTRAL E BAINHA,BEM COMO AS OPERACOES DE PROTENSAO E INJECAO DE CIMENTO</t>
  </si>
  <si>
    <t>CONE DE ANCORAGEM DE CABO DE ACO DE 27 CORDOALHAS DE 15,2MM,COMPREENDENDO FORNECIMENTO DO CONE,DE LUVA CONE-BAINHA,DE 2,00M DE MOLA CENTRAL E BAINHA,BEM COMO AS OPERACOES DE PROTENSAO E INJECAO DE CIMENTO</t>
  </si>
  <si>
    <t>CONE DE ANCORAGEM DE CABO DE ACO DE 31 CORDOALHAS DE 15,2MM,COMPREENDENDO FORNECIMENTO DO CONE,DE LUVA CONE-BAINHA,DE 2,00M DE MOLA CENTRAL E BAINHA,BEM COMO AS OPERACOES DE PROTENSAO E INJECAO DE CIMENTO</t>
  </si>
  <si>
    <t>CONE DE ANCORAGEM DE CABO DE ACO DE 37 CORDOALHAS DE 15,2MM,COMPREENDENDO FORNECIMENTO DO CONE,DE LUVA CONE-BAINHA,DE 2,00M DE MOLA CENTRAL E BAINHA,BEM COMO AS OPERACOES DE PROTENSAO E INJECAO DE CIMENTO</t>
  </si>
  <si>
    <t>VERGAS DE CONCRETO ARMADO PARA ALVENARIA,COM APROVEITAMENTODA MADEIRA POR 10 VEZES</t>
  </si>
  <si>
    <t>PEITORIL DE CONCRETO ARMADO,SECAO EM T,70X20CM,ESPESSURA DE12CM,CONCRETO FCK=15MPA,FORMA DE CHAPAS COMPENSADAS,ACABAMENTO DESEMPENADO,CONFORME PROJETO TIPO Nº6061/EMOP.FORNECIMENTO E COLOCACAO</t>
  </si>
  <si>
    <t>CHAPIM/SOLEIRA DE CONCRETO APARENTE COM ACABAMENTO DESEMPENADO,USANDO FORMA DE CHAPA COMPENSADA,MEDINDO 14X10CM,CONFORMEPROJETO TIPO Nº6062/EMOP,FUNDIDO NO LOCAL</t>
  </si>
  <si>
    <t>CAMADA IMPERMEABILIZADORA EM CONCRETO ARMADO,ESPESSURA DE 5CM,ARMADURA CRUZADA COM BARRAS DE ACO CA-25 DE 3/16",ESPACADAS DE 30CM,JUNTAS DE SARRAFO DE MADEIRA ESPACADAS DE 3,00M,SENDO O CONCRETO DOSADO PARA UMA RESISTENCIA CARACTERISTICA ACOMPRESSAO DE 10MPA</t>
  </si>
  <si>
    <t>CORTINA DE CONCRETO ARMADO,COM 18 A 20CM DE ESPESSURA,FCK=20MPA,INCLUINDO MATERIAIS PARA 1,00M3 DE CONCRETO (IMPORTADO DE USINA) ADENSADO E COLOCADO,10,00M2 DE FORMAS DE MADEIRA DE3ª,SERVINDO 1,4 VEZES,ESCORAMENTO E 80KG DE ACO CA-50</t>
  </si>
  <si>
    <t>CORTINA DE CONCRETO ARMADO,COM 18 A 20CM DE ESPESSURA,FCK=25MPA,INCLUINDO MATERIAIS PARA 1,00M3 DE CONCRETO(IMPORTADO DEUSINA)ADENSADO E COLOCADO,10,00M2 DE FORMAS DE MADEIRA DE 3ª,SERVINDO 1,4 VEZES,ESCORAMENTO E 80KG DE ACO CA-50</t>
  </si>
  <si>
    <t>CORTINA DE CONCRETO ARMADO,COM 18 A 20CM DE ESPESSURA,FCK=30MPA,INCLUINDO MATERIAIS PARA 1,00M3 DE CONCRETO(IMPORTADO DEUSINA)ADENSADO E COLOCADO 10,00M2 DE FORMAS DE AMDEIRA DE 3ª,SERVINDO 1,4 VEZES,ESCORAMENTO E 80KG DE ACO CA-50</t>
  </si>
  <si>
    <t>PLACAS DE CONCRETO ARMADO PRE-MOLDADAS,COM FCK=20MPA,ESPESSURA DE 6CM EM PECAS DE ATE 90KG,INCLUSIVE COLOCACAO MANUAL NOLOCAL DEFINITIVO</t>
  </si>
  <si>
    <t>PLACAS DE CONCRETO ARMADO PRE-MOLDADAS,COM FCK=20MPA,ESPESSURA DE 6CM EM PECAS ACIMA DE 90KG E COLOCACAO COM GUINDASTE</t>
  </si>
  <si>
    <t>PLACAS DE CONCRETO ARMADO PRE-MOLDADAS,COM FCK=20MPA,ESPESSURA DE 8CM EM PECAS DE ATE 90KG,INCLUSIVE COLOCACAO MANUAL NOLOCAL DEFINITIVO</t>
  </si>
  <si>
    <t>PLACAS DE CONCRETO ARMADO PRE-MOLDADAS,COM FCK=20MPA,ESPESSURA DE 8CM EM PECAS ACIMA DE 90KG E COLOCACAO COM GUINDASTE</t>
  </si>
  <si>
    <t>PLACAS DE CONCRETO ARMADO PRE-MOLDADAS,COM FCK=20MPA,ESPESSURA DE 10CM EM PECAS DE ATE 90KG,INCLUSIVE COLOCACAO MANUAL NO LOCAL DEFINITIVO</t>
  </si>
  <si>
    <t>PLACAS DE CONCRETO ARMADO PRE-MOLDADAS,COM FCK=20MPA,ESPESSURA DE 10CM EM PECAS ACIMA DE 90KG E COLOCACAO COM GUINDASTE</t>
  </si>
  <si>
    <t>PLACAS DE CONCRETO ARMADO PRE-MOLDADAS,COM FCK=20MPA,ESPESSURA DE 10CM EM PECAS ACIMA DE 90KG,COM FUROS DE 3CM DE DIAMETRO ESPACADOS DE 15CM EM AMBAS AS DIRECOES,COLOCACAO COM GUINDASTE</t>
  </si>
  <si>
    <t>PLACAS DE CONCRETO ARMADO PRE-MOLDADAS,COM FCK=20MPA,ESPESSURA DE 12CM,INCLUSIVE COLOCACAO COM GUINDASTE NO LOCAL DEFINITIVO</t>
  </si>
  <si>
    <t>PLACAS DE CONCRETO ARMADO PRE-MOLDADAS,COM FCK=20MPA,ESPESSURA DE 12CM,COM FUROS DE 3CM DE DIAMETRO ESPACADOS DE 15CM EMAMBAS AS DIRECOES,INCLUSIVE COLOCACAO COM GUINDASTE NO LOCAL DEFINITIVO</t>
  </si>
  <si>
    <t>PLACAS DE CONCRETO ARMADO PRE-MOLDADAS,COM FCK=20MPA,ESPESSURA DE 15CM,INCLUSIVE COLOCACAO COM GUINDASTE NO LOCAL DEFINITIVO</t>
  </si>
  <si>
    <t>PLACAS DE CONCRETO ARMADO PRE-MOLDADAS,COM FCK=20MPA,ESPESSURA DE 15CM,COM FUROS DE 3CM DE DIAMETRO ESPACADOS DE 15CM EMAMBAS AS DIRECOES,INCLUSIVE COLOCACAO COM GUINDASTE NO LOCAL DEFINITIVO</t>
  </si>
  <si>
    <t>CONCRETO ARMADO,FCK=20MPA,INCLUINDO MATERIAIS PARA 1,00M3 DECONCRETO(IMPORTADO DE USINA)ADENSADO E COLOCADO,14,00M2 DEAREA MOLDADA,FORMAS E ESCORAMENTO CONFORME ITENS 11.004.0022E 11.004.0035,60KG DE ACO CA-50,INCLUSIVE MAO-DE-OBRA PARACORTE,DOBRAGEM,MONTAGEM E COLOCACAO NAS FORMAS</t>
  </si>
  <si>
    <t>CONCRETO ARMADO,FCK=25MPA,INCLUINDO MATERIAIS PARA 1,00M3 DECONCRETO(IMPORTADO DE USINA)ADENSADO E COLOCADO,14,00M2 DEAREA MOLDADA,FORMAS E ESCORAMENTO CONFORME ITENS 11.004.0022E 11.004.0035,60KG DE ACO CA-50,INCLUSIVE MAO-DE-OBRA PARACORTE,DOBRAGEM,MONTAGEM E COLOCACAO NAS FORMAS</t>
  </si>
  <si>
    <t>CONCRETO ARMADO,FCK=30MPA,INCLUINDO MATERIAIS PARA 1,00M3 DECONCRETO(IMPORTADO DE USINA)ADENSADO E COLOCADO,14,00M2 DEAREA MOLDADA,FORMAS E ESCORAMENTO CONFORME ITENS 11.004.0022E 11.004.0035,60KG DE ACO CA-50,INCLUSIVE MAO-DE-OBRA PARACORTE,DOBRAGEM,MONTAGEM E COLOCACAO NAS FORMAS</t>
  </si>
  <si>
    <t>CONCRETO ARMADO,FCK=20MPA,INCLUINDO MATERIAIS PARA 1,00M3 DECONCRETO(IMPORTADO DE USINA)ADENSADO E COLOCADO,12,00M2 DEAREA MOLDADA,FORMAS E ESCORAMENTO CONFORME ITENS 11.004.0022E 11.004.0035,80KG DE ACO CA-50,INCLUSIVE MAO-DE-OBRA PARACORTE,DOBRAGEM,MONTAGEM E COLOCACAO NAS FORMAS</t>
  </si>
  <si>
    <t>CONCRETO ARMADO,FCK=25MPA,INCLUINDO MATERIAIS PARA 1,00M3 DECONCRETO(IMPORTADO DE USINA)ADENSADO E COLOCADO,12,00M2 DEAREA MOLDADA,FORMAS E ESCORAMENTO CONFORME ITENS 11.004.0022E 11.004.0035,80KG DE ACO CA-50,INCLUINDO MAO-DE-OBRA PARACORTE,DOBRAGEM,MONTAGEM E COLOCACAO NAS FORMAS</t>
  </si>
  <si>
    <t>CONCRETO ARMADO,FCK=30MPA,INCLUINDO MATERIAIS PARA 1,00M3 DECONCRETO(IMPORTADO DE USINA)ADENSADO E COLOCADO,12,00M2 DEAREA MOLDADA,FORMAS E ESCORAMENTO CONFORME ITENS 11.004.0022E 11.004.0035,80KG DE ACO CA-50,INCLUSIVE MAO-DE-OBRA PARACORTE,DOBRAGEM,MONTAGEM E COLOCACAO NAS FORMAS</t>
  </si>
  <si>
    <t>CONCRETO ARMADO,FCK=20MPA,INCLUINDO MATERIAIS PARA 1,00M3 DECONCRETO(IMPORTADO DE USINA)ADENSADO E COLOCADO,12,00M2 DEAREA MOLDADA,FORMAS CONFORME O ITEM 11.004.0022,60KG DE ACOCA-50,INCLUSIVE MAO-DE-OBRA PARA CORTE,DOBRAGEM,MONTAGEM E COLOCACAO NAS FORMAS,EXCLUSIVE ESCORAMENTO</t>
  </si>
  <si>
    <t>CONCRETO ARMADO,FCK=25MPA,INCLUINDO MATERIAIS PARA 1,00M3 DECONCRETO(IMPORTADO DE USINA)ADENSADO E COLOCADO,12,00M2 DEAREA MOLDADA,FORMAS CONFORME O ITEM 11.004.0022,60KG DE ACOCA-50,INCLUSIVE MAO-DE-OBRA PARA CORTE,DOBRAGEM,MONTAGEM ECOLOCACAO NAS FORMAS,EXCLUSIVE ESCORAMENTO</t>
  </si>
  <si>
    <t>CONCRETO ARMADO,FCK=30MPA,INCLUINDO MATERIAIS PARA 1,00M3 DECONCRETO(IMPORTADO DE USINA)ADENSADO E COLOCADO,12,00M2 DEAREA MOLDADA,FORMAS CONFORME O ITEM 11.004.0022,60KG DE ACOCA-50,INCLUSIVE MAO-DE-OBRA PARA CORTE,DOBRAGEM,MONTAGEM ECOLOCACAO NAS FORMAS,EXCLUSIVE ESCORAMENTO</t>
  </si>
  <si>
    <t>ADITIVO PLASTIFICANTE E DENSIFICADOR,ADICIONADO AO CONCRETONA PROPORCAO DE 500G POR SACO DE CIMENTO</t>
  </si>
  <si>
    <t>ADITIVO PLASTIFICANTE,RETARDADOR E DENSIFICADOR,LIQUIDO,ADICIONADO AO CONCRETO NA PROPORCAO DE 500G POR SACO DE CIMENTO</t>
  </si>
  <si>
    <t>ADITIVO INCORPORADOR DE AR SIMPLES,ADICIONADO AO CONCRETO NAPROPORCAO DE 150G POR SACO DE CIMENTO</t>
  </si>
  <si>
    <t>GROUT (ARGAMASSA FLUIDA DE ELEVADA RESISTENCIA),INCLUSIVEPREPARO,LANCAMENTO E FORNECIMENTO DOS MATERIAIS</t>
  </si>
  <si>
    <t>GROUT (ARGAMASSA FLUIDA DE ELEVADA RESISTENCIA) COM PEDRISCO(30% EM PESO),INCLUSIVE PREPARO,LANCAMENTO E FORNECIMENTODOS MATERIAIS</t>
  </si>
  <si>
    <t>ENCHIMENTO DE NICHOS OU FUROS DE CONCRETO OU ROCHA COM MISTURA DE ARGAMASSA EXPANSIVA E PEDRISCO NA PROPORCAO EM PESO DE50% DESTE EM RELACAO A ARGAMASSA,CONFORME INSTRUCOES DE FABRICANTES,INCLUSIVE PREPARO PREVIO DA CAVIDADE A TAMPONAR</t>
  </si>
  <si>
    <t>APLICACAO DE ARGAMASSA EXPANSIVA TIPO SIKA GROUT PARA FIXACAO DE CHUMBADORES EM ESTRUTURAS DE CONCRETO OU SERVICOS SIMILARES,CONFORME INSTRUCOES DO FABRICANTE</t>
  </si>
  <si>
    <t>ADITIVO A BASE DE SILICA ATIVA,DOSADO SOBRE O PESO DO CIMENTO NA PROPORCAO MEDIA DE 10%,INCLUSIVE MAO-DE-OBRA E PERDAS.POR M3 DE CONCRETO</t>
  </si>
  <si>
    <t>ESTRUTURA METALICA PARA COBERTURA DE GALPAO EM ARCO OU EM DUAS OU MAIS AGUAS,COM TRELICAS,TERCAS,TIRANTES,ETC,SOBRE APOIOS DO MESMO MATERIAL(INCLUSIVE ESTES),PARA VAOS ATE 25,00M,CONSIDERANDO AS PERDAS E UMA DEMAO DE PINTURA ANTIOXIDO,EXCLUSIVE COBERTURA E ACESSORIOS.FORNECIMENTO E MONTAGEM</t>
  </si>
  <si>
    <t>ESTRUTURA METALICA PARA PASSARELAS E PEQUENOS VIADUTOS,EXCLUSIVE PREPARO(CORTE)DAS PECAS,CONFORME PROJETO DO DER-RJ,INCLUSIVE PINTURA.FORNECIMENTO E MONTAGEM</t>
  </si>
  <si>
    <t>ESTRUTURA METALICA PARA COBERTURA DE GALPAO EM ARCO OU EM DUAS OU MAIS AGUAS,COM TRELICAS,TERCAS,TIRANTES,ETC,SOBRE APOIOS(EXCLUSIVE ESTES)PARA CARGA DE COBERTURA DE FIBROCIMENTO OU METALICA,VAOS ATE 15M,CONSIDERANDO AS PERDAS E UMA DEMAO DE PINTURA ANTIOXIDO,EXCLUSIVE COBERTURA E ACESSORIOS.FORNECIMENTO E MONTAGEM</t>
  </si>
  <si>
    <t>ESTRUTURA METALICA PARA COBERTURA DE GALPAO EM ARCO OU EM DUAS OU MAIS AGUAS,COM TRELICAS,TERCAS,TIRANTES,ETC,SOBRE APOIOS(EXCLUSIVE ESTES)PARA CARGA DE COBERTURA DE FIBROCIMENTO OU METALICA,VAOS DE 15,01 A 20,00M,CONSIDERANDO AS PERDAS E UMA DEMAO DE PINTURA ANTIOXIDO,EXCLUSIVE COBERTURA E ACESSORIOS.FORNECIMENTO E MONTAGEM</t>
  </si>
  <si>
    <t>ESTRUTURA METALICA PARA COBERTURA DE GALPAO EM ARCO OU EM DUAS OU MAIS AGUAS,COM TRELICAS,TERCAS,TIRANTES,ETC,SOBRE APOIOS(EXCLUSIVE ESTES)PARA CARGA DE COBERTURA DE FIBROCIMENTO OU METALICA,VAOS DE 20,01 A 30,00M,CONSIDERANDO AS PERDAS E UMA DEMAO DE PINTURA ANTIOXIDO,EXCLUSIVE COBERTURA E ACESSORIOS.FORNECIMENTO E MONTAGEM</t>
  </si>
  <si>
    <t>ESTRUTURA METALICA PARA COBERTURA DE GALPAO EM ARCO OU EM DUAS OU MAIS AGUAS,COM TRELICAS,TERCAS,TIRANTES,ETC,SOBRE APOIOS(EXCLUSIVE ESTES)PARA CARGA DE COBERTURA DE FIBROCIMENTO OU METALICA,VAOS DE 30,01 A 40,00M,CONSIDERANDO AS PERDAS E UMA DEMAO DE PINTURA ANTIOXIDO,EXCLUSIVE COBERTURA E ACESSORIOS.FORNECIMENTO E MONTAGEM</t>
  </si>
  <si>
    <t>PILARES E/OU VIGAS EM TRELICAS METALICAS,INCLUSIVE PERDAS EUMA DEMAO PINTURA ANTIOXIDO.FORNECIMENTO E MONTAGEM</t>
  </si>
  <si>
    <t>ESTRUTURAS DE ELEMENTOS EM PERFIS "I" ATE 8",EM ACO LAMINADO,(VIGAS ISOLADAS,ESCORAS,PORTICOS,ETC),INCLUSIVE PERDAS.FORNECIMENTO E MONTAGEM</t>
  </si>
  <si>
    <t>ESTRUTURAS DE ELEMENTOS EM PERFIS "I",8" ATE 12",EM ACO LAMINADO,(VIGAS ISOLADAS,ESCORAS,PORTICOS,ETC),INCLUSIVE PERDAS.FORNECIMENTO E MONTAGEM</t>
  </si>
  <si>
    <t>ESTRUTURA METALICA EM ACO ESPECIAL,RESISTENTE A CORROSAO(ACOUSI-SAC,CORTEN),PARA TORRES DE ELEVADORES,ESCADAS,VIGAS E COLUNAS DE EDIFICACOES E REFORCOS ESTRUTURAIS,COMPOSTA DE PERFIS "I" OU "H",CANTONEIRAS E CHAPAS,UNIFICADAS COM ELETRODO,INCLUSIVE PERDAS E PROTECAO ANTI-FERRUGEM.FORNECIMENTO E MONTAGEM</t>
  </si>
  <si>
    <t>ESTRUTURA METALICA EM ACO ESPECIAL,RESISTENTE A CORROSAO(ACOUSI-SAC),PARA OBRAS PREDIAIS DE ATE 04 PAVIMENTOS,PILARES,VIGAS PRINCIPAIS E SECUNDARIAS,ESCADAS,PATAMARES E CHAPAS DAS BASES DA FUNDACAO,PINTURA PROTETORA,CONSIDERANDO FORNECIMENTO DE TODOS OS MATERIAIS E MONTAGEM,EXCLUSIVE A LAJE DE CONCRETO</t>
  </si>
  <si>
    <t>ESTRUTURA METALICA EM ACO ESPECIAL,RESISTENTE A CORROSAO(ACOUSI-SAC),PARA OBRAS PREDIAIS ATE 04 PAVIMENTOS,PILARES,VIGAS PRINCIPAIS E SECUNDARIAS,ESCADAS,PATAMARES E CHAPAS DAS BASES DA FUNDACAO,PINTURA PROTETORA,CONSIDERANDO FORNECIMENTODE TODOS OS MATERIAIS,EXCLUSIVE MONTAGEM E LAJE DE CONCRETO</t>
  </si>
  <si>
    <t>ESTRUTURA METALICA EM ACO ESPECIAL RESISTENTE A CORROSAO(ACOUSI-SAC)PARA OBRAS PREDIAIS ATE 04 PAVIMENTOS,PILARES,VIGASPRINCIPAIS E SECUNDARIAS,ESCADAS,PATAMERES E CHAPAS DAS BASES DA FUNDACAO,PINTURA PROTETORA,CONSIDERANDO SOMENTE MONTAGEM,EXCLUSIVE O FORNECIMENTO E A LAJE DE CONCRETO</t>
  </si>
  <si>
    <t>ESTRUTURA METALICA,COM ACO ASTM A-572,PARA ESTRUTURA DE EDIFICACOES,PILARES,VIGAS PRINCIPAIS E SECUNDARIAS,ESCADAS,PATAMARES E CHAPAS DAS BASES DA FUNDACAO,PERDAS E PINTURA DE TRATAMENTO,INCLUSIVE FORNECIMENTO DE TODOS OS MATERIAIS PARA LIGACOES E FIXACOES E MONTAGEM</t>
  </si>
  <si>
    <t>ESTRUTURA METALICA,COM ACO ASTM A-572,PARA ESTRUTURA DE EDIFICACOES,PILARES,VIGAS PRINCIPAIS E SECUNDARIAS,ESCADAS,PATAMARES E CHAPAS DAS BASES DA FUNDACAO,PERDAS E PINTURA E TRATAMENTO,INCLUSIVE MONTAGEM,EXCLUSIVE FORNECIMENTO DOS PERFIS ECHAPA DE ACO</t>
  </si>
  <si>
    <t>ESTRUTURA METALICA,COM ACO ASTM A-572,PARA ESTRUTURA DE EDIFICACOES,PILARES,VIGAS PRINCIPAIS E SECUNDARIAS,ESCADAS,PATAMARES E CHAPAS DAS BASES DA FUNDACAO,PERDAS E PINTURA DE TRATAMENTO,INCLUSIVE FORNECIMENTO DOS PERFIS,CHAPAS E PINTURA ANTICORROSIVA,EXCLUSIVE MONTAGEM</t>
  </si>
  <si>
    <t>ESTRUTURA METALICA EM ACO ESPECIAL,RESISTENTE A CORROSAO(USI-SAC OU SIMILAR),PARA PONTES,VIADUTOS,PASSARELAS,CONSIDERANDO APENAS O FORNECIMENTO DO ACO,EXCLUSIVE MONTAGEM</t>
  </si>
  <si>
    <t>ESTRUTURA METALICA EM ACO ESPECIAL,RESISTENTE A CORROSAO(USI-SAC OU SIMILAR),PARA PONTES,VIADUTOS,PASSARELAS,CONSIDERANDO A MONTAGEM E TODOS OS MATERIAIS E SERVICOS NECESSARIOS,INCLUSIVE PINTURA PROTETORA E EXCLUSIVE O FORNECIMENTO DO ACO</t>
  </si>
  <si>
    <t>RECONSTITUICAO DE ESTRUTURAS METALICAS LEVES,MEDIDAS POR KGDE ACO NECESSARIO(CHAPAS,PERFIS,ETC),INCLUSIVE FORNECIMENTODOS MATERIAIS E PINTURA EM TINTA A BASE DE EPOXI</t>
  </si>
  <si>
    <t>JUNTA DE DILATACAO E VEDACAO,PARA OBRAS DE ARTE,MOVIMENTOS DE -10 A +20MM,INCLUSIVE LABIOS POLIMERICOS.FORNECIMENTO E COLOCACAO.O CUSTO NAO INCLUI:CORTE E REMOCAO DO PAVIMENTO,APICOAMENTO DA LAJE,FORMAS E CONCRETAGEM DOS BERCOS</t>
  </si>
  <si>
    <t>JUNTA DE DILATACAO E VEDACAO,PARA OBRAS DE ARTE,MOVIMENTOS DE -10 A +20MM,INCLUSIVE LABIOS POLIMERICOS,CORTE E REMOCAO DO PAVIMENTO,APICOAMENTO DA LAJE,FORMAS E CONCRETAGEM DOS BERCOS</t>
  </si>
  <si>
    <t>JUNTA DE DILATACAO E VEDACAO,PARA OBRAS DE ARTE,MOVIMENTOS DE -15 A +25MM,INCLUSIVE LABIOS POLIMERICOS.FORNECIMENTO E COLOCACAO.O CUSTO NAO INCLUI:CORTE E REMOCAO DO PAVIMENTO,APICOAMENTO DA LAJE,FORMAS E CONCRETAGEM DOS BERCOS</t>
  </si>
  <si>
    <t>JUNTA DE DILATACAO E VEDACAO,PARA OBRAS DE ARTE,MOVIMENTOS DE -15 A +25MM,INCLUSIVE LABIOS POLIMERICOS,CORTE E REMOCAO DO PAVIMENTO,APICOAMENTO DA LAJE,FORMAS E CONCRETAGEM DOS BERCOS</t>
  </si>
  <si>
    <t>JUNTA DE DILATACAO E VEDACAO,PARA OBRAS DE ARTE,MOVIMENTOS DE -20 A +40MM,INCLUSIVE LABIOS POLIMERICOS.FORNECIMENTO E COLOCACAO.O CUSTO NAO INCLUI:CORTE E REMOCAO DO PAVIMENTO,APICOAMENTO DA LAJE,FORMAS E CONCRETAGEM DOS BERCOS</t>
  </si>
  <si>
    <t>JUNTA DE DILATACAO E VEDACAO,PARA OBRAS DE ARTE,MOVIMENTOS DE -20 A +40MM,INCLUSIVE LABIOS POLIMERICOS,CORTE E REMOCAO DO PAVIMENTO,APICOAMENTO DA LAJE,FORMAS E CONCRETAGEM DOS BERCOS</t>
  </si>
  <si>
    <t>JUNTA DE DILATACAO E VEDACAO DE PISOS,LAJES,PILARES,FISSURAS,ALVENARIAS,RESERVATORIOS,ETC,PARA MOVIMENTOS DE -10 A +30MM.FORNECIMENTO E COLOCACAO</t>
  </si>
  <si>
    <t>JUNTA DE DILATACAO E VEDACAO DE PISOS,LAJES,PILARES,FISSURAS,ALVENARIAS,RESERVATORIOS,ETC,PARA MOVIMENTOS DE -15 A +40MM.FORNECIMENTO E COLOCACAO</t>
  </si>
  <si>
    <t>JUNTA DE DILATACAO E VEDACAO DE PISOS,LAJES,PILARES,FISSURAS,ALVENARIAS,RESERVATORIOS,ETC,PARA MOVIMENTOS DE -7 A +10MM.FORNECIMENTO E COLOCACAO</t>
  </si>
  <si>
    <t>JUNTA DE DILATACAO E VEDACAO DE PISOS,LAJES,PILARES,FISSURAS,ALVENARIAS,RESERVATORIOS,ETC,PARA MOVIMENTOS DE -16 A +23MM.FORNECIMENTO E COLOCACAO</t>
  </si>
  <si>
    <t>JUNTA DE DILATACAO E VEDACAO DE PISOS,LAJES,PILARES,FISSURAS,ALVENARIAS,RESERVATORIOS,ETC,PARA MOVIMENTOS DE -20 A +30MM.FORNECIMENTO E COLOCACAO</t>
  </si>
  <si>
    <t>JUNTA ELASTICA EM PVC TERMOPLASTICO,TIPO 022,PARA JUNTAS SUBMETIDAS A UMA PRESSAO MEDIA E DE POUCA DEFORMACAO.FORNECIMENTO E COLOCACAO</t>
  </si>
  <si>
    <t>JUNTA DE DILATACAO E VEDACAO DE ISOPOR,NA ESPESSURA DE 1CM,INCLUSIVE IMPERMEABILIZANTE A FRIO.FORNECIMENTO E COLOCACAO</t>
  </si>
  <si>
    <t>JUNTA DE DILATACAO E VEDACAO DE ISOPOR,NA ESPESSURA DE 2CM,INCLUSIVE IMPERMEABILIZANTE A FRIO.FORNECIMENTO E COLOCACAO</t>
  </si>
  <si>
    <t>JUNTA DE DILATACAO E VEDACAO DE ISOPOR,NA ESPESSURA DE 3CM,INCLUSIVE IMPERMEABILIZANTE A FRIO.FORNECIMENTO E COLOCACAO</t>
  </si>
  <si>
    <t>JUNTA DE DILATACAO E VEDACAO DE ISOPOR,NA ESPESSURA DE 5CM,INCLUSIVE IMPERMEABILIZANTE A FRIO.FORNECIMENTO E COLOCACAO</t>
  </si>
  <si>
    <t>MONTAGEM DAS ARMADURAS E ESCAMAS EM SERVICO DE TERRA ARMADA,EXCLUSIVE FORNECIMENTO E TRANSPORTE DAS PECAS</t>
  </si>
  <si>
    <t>TERRA ARMADA PARA ARRIMO MACICO TIPO GREIDE,PARA RAMPAS DE ACESSO E VIADUTOS OU PONTES COM SOBRECARGA RODOVIARIA,SENDO ALTURA DA SOLEIRA AO GREIDE DA PISTA DE 0 ATE 6,00M.O CUSTO INCLUI A EXECUCAO DE TODOS OS SERVICOS E O FORNECIMENTO DE TODOS OS ELEMENTOS CONSTRUTIVOS ESPECIAIS E PECAS GALVANIZADAS,EXCLUSIVE A EXECUCAO DO ATERRO</t>
  </si>
  <si>
    <t>TERRA ARMADA PARA ARRIMO DE MACICO TIPO GREIDE,PARA RAMPAS DE ACESSO E VIADUTOS OU PONTES COM SOBRECARGA RODOVIARIA,ALTURA DA SOLEIRA AO GREIDE DA PISTA DE 6 ATE 9,00M.O CUSTO INCLUI A EXECUCAO DE TODOS OS SERVICOS E O FORNECIMENTO DE TODOSOS ELEMENTOS CONSTRUTIVOS ESPECIAIS E PECAS GALVANIZADAS,EXCLUSIVE A EXECUCAO DO ATERRO</t>
  </si>
  <si>
    <t>TERRA ARMADA PARA ARRIMO DE MACICO TIPO GREIDE,PARA RAMPAS DE ACESSO E VIADUTOS OU PONTES COM SOBRECARGA RODOVIARIA,ALTURA DA SOLEIRA AO GREIDE DA PISTA DE 9 ATE 12,00M.O CUSTO INCLUI A EXECUCAO DE TODOS OS SERVICOS E O FORNECIMENTO DE TODOS OS ELEMENTOS CONSTRUTIVOS ESPECIAIS E PECAS GALVANIZADAS,EXCLUSIVE A EXECUCAO DO ATERRO</t>
  </si>
  <si>
    <t>CHUMBAMENTO DE ROCHA,PARA REFORCO DE ABOBODA DE TUNEL,NA FASE DE ESCAVACAO,COM CHUMBADORES DE ACO CA-50,INCLUSIVE FORNECIMENTO DE MATERIAIS,FUROS COM PERFURATRIZ,EXCLUSIVE INJECAO,SENDO MEDIDO POR KG DE VERGALHAO</t>
  </si>
  <si>
    <t>CHUMBAMENTO DE ROCHA,A CEU ABERTO,COM VERGALHAO DE ACO CA-50,INCLUSIVE FORNECIMENTO DE MATERIAIS,FUROS COM PERFURATRIZ,EXCLUSIVE INJECAO,SENDO MEDIDO POR KG DE VERGALHAO</t>
  </si>
  <si>
    <t>TIRANTES PROTENDIDOS DE ACO CA-50,DIAMETRO DE 25MM(7/8"),COMCOMPRIMENTO TOTAL ATE 9,00M,INCLUSIVE FORNECIMENTO DE MATERIAIS,PROTECAO ANTICORROSIVA,PREPARO,COLOCACAO E PROTENSAO,EXCLUSIVE PERFURACAO E INJECAO</t>
  </si>
  <si>
    <t>TIRANTES PROTENDIDOS DE ACO CA-50,DIAMETRO DE 32MM(1.1/4"),COM COMPRIMENTO TOTAL ATE 9,00M,INCLUSIVE FORNECIMENTO DE MATERIAIS,PROTECAO ANTICORROSIVA,PREPARO,COLOCACAO E PROTENSAO,EXCLUSIVE PERFURACAO E INJECAO</t>
  </si>
  <si>
    <t>TIRANTES PROTENDIDOS DE ACO CA-50,DIAMETRO DE 25MM(7/8"),COMCOMPRIMENTO TOTAL ENTRE 9,00 E 15,00M,INCLUSIVE FORNECIMENTO DE MATERIAIS,PROTECAO ANTICORROSIVA,PREPARO,COLOCACAO E PROTENSAO,EXCLUSIVE PERFURACAO E INJECAO</t>
  </si>
  <si>
    <t>TIRANTES PROTENDIDOS DE ACO CA-50,DIAMETRO DE 32MM(1.1/4"),COM COMPRIMENTO TOTAL ENTRE 9,00 E 15,00M,INCLUSIVE FORNECIMENTO DE MATERIAIS,PROTECAO ANTICORROSIVA,PREPARO,COLOCACAO EPROTENSAO,EXCLUSIVE PERFURACAO E INJECAO</t>
  </si>
  <si>
    <t>TIRANTES PROTENDIDOS DE ACO CA-50,DIAMETRO DE 25MM(7/8"),COMCOMPRIMENTO TOTAL MAIOR QUE 15,00M,INCLUSIVE FORNECIMENTO DE MATERIAIS,PROTECAO ANTICORROSIVA,PREPARO,COLOCACAO E PROTENSAO,EXCLUSIVE PERFURACAO E INJECAO</t>
  </si>
  <si>
    <t>TIRANTES PROTENDIDOS DE ACO CA-50,DIAMETRO DE 32MM(1.1/4"),COM COMPRIMENTO TOTAL MAIOR QUE 15,00M,INCLUSIVE FORNECIMENTODE MATERIAIS,PROTECAO ANTICORROSIVA,PREPARO,COLOCACAO E PROTENSAO,EXCLUSIVE PERFURACAO E INJECAO</t>
  </si>
  <si>
    <t>PROTENSAO DE TIRANTE DE BARRA DE ACO CA-50,EXCLUSIVE FORNECIMENTO DE MATERIAIS</t>
  </si>
  <si>
    <t>FORMA INTERNA EM TUBO DE PVC,DIAMETRO EXTERNO DE 25CM PARA ALIVIO DE PESO PROPRIO DE PECA ESTRUTURAL,INCLUSIVE FORNECIMENTO DOS MATERIAIS</t>
  </si>
  <si>
    <t>TELA PARA ESTRUTURA DE CONCRETO ARMADO,FORMADA POR FIOS DEACO CA-60,COM DIAMETRO DE 3,4MM,CRUZADOS E SOLDADOS ENTRE SI,FORMANDO MALHAS QUADRADAS COM ESPACAMENTO ENTRE OS FIOS DE(15X15)CM.FORNECIMENTO</t>
  </si>
  <si>
    <t>TELA PARA ESTRUTURA DE CONCRETO ARMADO,FORMADA POR FIOS DEACO CA-60,CRUZADAS E SOLDADAS ENTRE SI,FORMANDO MALHAS QUADRADAS DE FIOS COM DIAMETRO DE 4,2MM E ESPACAMENTO ENTRE ELESDE (15X15)CM.FORNECIMENTO</t>
  </si>
  <si>
    <t>TELA PARA ESTRUTURA DE CONCRETO ARMADO,FORMADA POR FIOS DEACO CA-60,CRUZADAS E SOLDADAS ENTRE SI,FORMANDO MALHAS RETANGULARES DE FIOS COM DIAMETRO DE 4,2MM E ESPACAMENTO ENTRE ELES DE (30X15)CM.FORNECIMENTO</t>
  </si>
  <si>
    <t>TELA PARA ESTRUTURA DE CONCRETO ARMADO,FORMADA POR FIOS DE ACO CA-60,COM DIAMETRO DE 5,0MM,CRUZADOS E SOLDADOS ENTRE SI,FORMANDO MALHAS QUADRADAS COM ESPACAMENTO ENTRE ELES DE (10X10)CM.FORNECIMENTO</t>
  </si>
  <si>
    <t>CONCRETO PROJETADO,INCLUSIVE EQUIPAMENTO DE AR COMPRIMIDO,CONSUMO DE 355KG/M3 DE CIMENTO,ADITIVOS E PERDAS POR REFLEXAO,SENDO A APLICACAO REALIZADA CONTRA SUPERFICIE VERTICAL OU HORIZONTAL SUPERIOR E A MEDICAO FEITA PELO CONCRETO APLICADO</t>
  </si>
  <si>
    <t>CONCRETO PROJETADO,INCLUSIVE EQUIPAMENTO DE AR COMPRIMIDO,CONSUMO DE 355KG/M3 DE CIMENTO,ADITIVOS E PERDAS POR REFLEXAO,SENDO A APLICACAO REALIZADA CONTRA SUPERFICIE HORIZONTAL INFERIOR E A MEDICAO FEITA PELO CONCRETO APLICADO</t>
  </si>
  <si>
    <t>CONCRETO PROJETADO,INCLUSIVE EQUIPAMENTO DE AR COMPRIMIDO,CONSUMO DE 355KG/M3 DE CIMENTO,ADITIVOS E PERDAS POR REFLEXAO,SENDO A APLICACAO REALIZADA CONTRA SUPERFICIE VERTICAL OU HORIZONTAL SUPERIOR E A MEDICAO FEITA NA MAQUINA DE PROJECAO</t>
  </si>
  <si>
    <t>CONCRETO PROJETADO,INCLUSIVE EQUIPAMENTO DE AR COMPRIMIDO,CONSUMO DE 355KG/M3 DE CIMENTO,ADITIVOS E PERDAS POR REFLEXAO,SENDO A APLICACAO REALIZADA CONTRA SUPERFICIE HORIZONTAL INFERIOR E A MEDICAO FEITA NA MAQUINA DE PROJECAO</t>
  </si>
  <si>
    <t>CONCRETO PROJETADO,ADITIVADO COM 80KG DE ADESIVO ESTRUTURALA BASE DE ESTIRENO BUTADIENO(LATEX),INCLUSIVE EQUIPAMENTO DEAR COMPRIMIDO,CONSUMO DE 355KG/M3 DE CIMENTO,ADITIVOS E PERDAS POR REFLEXAO,SENDO A APLICACAO REALIZADA CONTRA SUPERFICIE HORIZONTAL INFERIOR,E A MEDICAO FEITA PELO CONCRETO APLICADO</t>
  </si>
  <si>
    <t>CONCRETO PROJETADO,ADITIVADO COM 80KG DE ADESIVO ESTRUTURALA BASE DE ESTIRENO BUTADIENO(LATEX),INCLUSIVE EQUIPAMENTO DEAR COMPRIMIDO,CONSUMO DE 355KG/M3 DE CIMENTO,ADITIVOS E PERDAS POR REFLEXAO,SENDO A APLICACAO REALIZADA CONTRA SUPERFICIE VERTICAL OU HORIZONTAL SUPERIOR,E A MEDICAO NA MAQUINA DEPROJECAO</t>
  </si>
  <si>
    <t>CONCRETO PROJETADO,ADITIVADO COM 80KG DE ADESIVO ESTRUTURALA BASE DE ESTIRENO BUTADIENO(LATEX),INCLUSIVE EQUIPAMENTO DEAR COMPRIMIDO,CONSUMO DE 355KG/M3 DE CIMENTO,ADITIVOS E PERDAS POR REFLEXAO,SENDO A APLICACAO REALIZADA CONTRA SUPERFICIE HORIZONTAL INFERIOR,E A MEDICAO FEITA NA MAQUINA DE PROJECAO</t>
  </si>
  <si>
    <t>CONCRETO BOMBEADO,FCK=15MPA,COMPREENDENDO O FORNECIMENTO DECONCRETO IMPORTADO DE USINA,COLOCACAO NAS FORMAS,ESPALHAMENTO,ADENSAMENTO MECANICO E ACABAMENTO</t>
  </si>
  <si>
    <t>CONCRETO BOMBEADO,FCK=20MPA,COMPREENDENDO O FORNECIMENTO DECONCRETO IMPORTADO DE USINA,COLOCACAO NAS FORMAS,ESPALHAMENTO,ADENSAMENTO MECANICO E ACABAMENTO</t>
  </si>
  <si>
    <t>CONCRETO BOMBEADO,FCK=25MPA,COMPREENDENDO O FORNECIMENTO DECONCRETO IMPORTADO DE USINA,COLOCACAO NAS FORMAS,ESPALHAMENTO,ADENSAMENTO MECANICO E ACABAMENTO</t>
  </si>
  <si>
    <t>CONCRETO BOMBEADO,FCK=30MPA,COMPREENDENDO O FORNECIMENTO DECONCRETO IMPORTADO DE USINA,COLOCACAO NAS FORMAS,ESPALHAMENTO,ADENSAMENTO MECANICO E ACABAMENTO</t>
  </si>
  <si>
    <t>CONCRETO BOMBEADO,FCK=35MPA,COMPREENDENDO O FORNECIMENTO DECONCRETO IMPORTADO DE USINA,COLOCACAO NAS FORMAS,ESPALHAMENTO,ADENSAMENTO MECANICO E ACABAMENTO</t>
  </si>
  <si>
    <t>CONCRETO BOMBEADO,FCK=40MPA,COMPREENDENDO O FORNECIMENTO DECONCRETO IMPORTADO DE USINA,COLOCACAO NAS FORMAS,ESPALHAMENTO,ADENSAMENTO MECANICO E ACABAMENTO</t>
  </si>
  <si>
    <t>PROTECAO DE ROCHA EM GALERIAS,COM TELAS,INCLUSIVE CHUMBADORES,EXCLUSIVE TELA(VIDE FAMILIA 11.023)</t>
  </si>
  <si>
    <t>CONTENCAO DE BLOCOS SOLTOS EM ENCOSTA,COM TELA,EXCLUSIVE FORNECIMENTO DA TELA(VIDE FAMILIA 11.023)</t>
  </si>
  <si>
    <t>PROTECAO DE REVESTIMENTO EM ALVENARIA,COM TELA,EXCLUSIVE FORNECIMENTO DA TELA,CHAPISCO E REVESTIMENTO(VIDE FAMILIA 11.023)</t>
  </si>
  <si>
    <t>ESTABILIZACAO TALUDES C/MASSA CONCRETO(CIMENTO,AREIA E BRITA0)ESPESSURA 7CM,PREPARO MANUAL P/UMA RESISTENCIA COMPRESSAO15MPA,APLICADO MANUALMENTE(A COLHER),SOBRE TELA ACO SOLDADOOU TELA ARAME GALVANIZADO,CONSIDERANDO:LIMPEZA,REGULARIZACAO E REVESTIMENTO COM CAMADA CHAPISCO FINO,FIXACAO TELA.O CUSTO NAO INCLUI FORNECIMENTO TELA(VIDE FAMILIA 11.023)</t>
  </si>
  <si>
    <t>ESTABILIZACAO TALUDES C/MASSA CONCRETO(CIMENTO,AREIA E BRITA0)ESPESSURA 7CM,PREPARO MECANICO(BETONEIRA)P/RESISTENCIA COMPRESSAO 15MPA,APLICADO MANUALMENTE(A COLHER),SOBRE TELA ACOSOLDADO OU TELA ARAME GALVANIZADO,CONSIDERANDO:LIMPEZA,REGULARIZACAO E REVESTIMENTO CAMADA CHAPISCO FINO,FIXACAO TELA.CUSTO NAO INCLUI FORNECIMENTO TELA(VIDE FAMILIA 11.023)</t>
  </si>
  <si>
    <t>MURO DE CONTENCAO DE TALUDES EM ALVENARIA DE BLOCO DE CONCRETO ESTRUTURAL DE(19X19X39)CM,ATE 1,80M DE ALTURA,INCLUINDO BASE DE CONCRETO,ACO CA-50 E ENCHIMENTO DE BLOCOS E MEDIDO PELA AREA REAL</t>
  </si>
  <si>
    <t>MURO CONTENCAO DE TALUDE,UTILIZANDO BLOCOS CONCRETO ESPECIAIS,MED.(0,40X0,40X0,20)M,SEM JARDINEIRA,MONTAGEM ATRAVES ENCAIXE SECO.FORNECIMENTO DE BLOCOS E MONTAGEM,EXCLUSIVE:GEOGRELHA,FILTRO AREIA,CAMADA VERTICAL DE PEDRA BRITADA,CONCRETO PARA LASTRO,TERRA VEGETAL,ESCAVACAO,COMPACTACAO E FORNECIMENTODE ATERRO,VIGA DE CONCRETO ARMADO PARA COROAMENTO DO MURO</t>
  </si>
  <si>
    <t>MURO CONTENCAO DE TALUDE,UTILIZANDO BLOCOS CONCRETO ESPECIAIS,MED.(0,40X0,40X0,20)M,COM JARDINEIRA,MONTAGEM ATRAVES ENCAIXE SECO.FORNECIMENTO DE BLOCOS E MONTAGEM,EXCLUSIVE:GEOGRELHA,FILTRO AREIA,CAMADA VERTICAL DE PEDRA BRITADA,CONCRETO PARA LASTRO,TERRA VEGETAL,ESCAVACAO,COMPACTACAO E FORNECIMENTODE ATERRO,VIGA DE CONCRETO ARMADO PARA COROAMENTO DO MURO</t>
  </si>
  <si>
    <t>PROTECAO DE TALUDE COM PLACAS DE CONCRETO PRE-MOLDADAS(40X80X8)CM,FCK=11MPA,JUNTA DE DILATACAO DE 2CM,INCLUSIVE PREPARODO TERRENO</t>
  </si>
  <si>
    <t>LAJE PRE-MOLDADA BETA 11,PARA SOBRECARGA ATE 3,5KN/M2 E VAODE 4,40M,CONSIDERANDO VIGOTAS,TIJOLOS E ARMADURA NEGATIVA,INCLUSIVE CAPEAMENTO DE 3CM DE ESPESSURA,C/CONCRETO FCK=20MPAE ESCORAMENTO.FORNECIMENTO E MONTAGEM DO CONJUNTO</t>
  </si>
  <si>
    <t>LAJE PRE-MOLDADA BETA 11,PARA SOBRECARGA ATE 3,5KN/M2 E VAODE 4,40M,CONSIDERANDO VIGOTAS,TIJOLOS E ARMADURA NEGATIVA,INCLUSIVE CAPEAMENTO DE 3CM DE ESPESSURA,C/CONCRETO FCK=25MPAE ESCORAMENTO.FORNECIMENTO E MONTAGEM DO CONJUNTO</t>
  </si>
  <si>
    <t>LAJE PRE-MOLDADA BETA 11,PARA SOBRECARGA ATE 3,5KN/M2 E VAODE 4,40M,CONSIDERANDO VIGOTAS,TIJOLOS E ARMADURA NEGATIVA,INCLUSIVE CAPEAMENTO DE 3CM DE ESPESSURA,C/CONCRETO FCK=30MPAE ESCORAMENTO.FORNECIMENTO E MONTAGEM DO CONJUNTO</t>
  </si>
  <si>
    <t>LAJE PRE-MOLDADA BETA 12,PARA SOBRECARGA DE 3,5KN/M2 E VAO DE 4,10M,CONSIDERANDO VIGOTAS,TIJOLOS E ARMADURA NEGATIVA,INCLUSIVE CAPEAMENTO DE 4CM DE ESPESSURA,COM CONCRETO FCK=20MPAE ESCORAMENTO.FORNECIMENTO E MONTAGEM DO CONJUNTO</t>
  </si>
  <si>
    <t>LAJE PRE-MOLDADA BETA 12,PARA SOBRECARGA DE 3,5KN/M2 E VAO DE 4,10M,CONSIDERANDO VIGOTAS,TIJOLOS E ARMADURA NEGATIVA,INCLUSIVE CAPEAMENTO DE 4CM DE ESPESSURA,COM CONCRETO FCK=25MPAE ESCORAMENTO.FORNECIMENTO E MONTAGEM DO CONJUNTO</t>
  </si>
  <si>
    <t>LAJE PRE-MOLDADA BETA 12,PARA SOBRECARGA DE 3,5KN/M2 E VAO DE 4,10M,CONSIDERANDO VIGOTAS,TIJOLOS E ARMADURA NEGATIVA,INCLUSIVE CAPEAMENTO DE 4CM DE ESPESSURA,COM CONCRETO FCK=30MPAE ESCORAMENTO.FORNECIMENTO E MONTAGEM DO CONJUNTO</t>
  </si>
  <si>
    <t>LAJE PRE-MOLDADA BETA 16,PARA SOBRECARGA DE 3,5KN/M2 E VAO DE 5,20M,CONSIDERANDO VIGOTAS,TIJOLOS E ARMADURA NEGATIVA,INCLUSIVE CAPEAMENTO DE 4CM DE ESPESSURA,COM CONCRETO FCK=20MPAE ESCORAMENTO.FORNECIMENTO E MONTAGEM DO CONJUNTO</t>
  </si>
  <si>
    <t>LAJE PRE-MOLDADA BETA 16,PARA SOBRECARGA DE 3,5KN/M2 E VAO DE 5,20M,CONSIDERANDO VIGOTAS,TIJOLOS E ARMADURA NEGATIVA,INCLUSIVE CAPEAMENTO DE 4CM DE ESPESSURA,COM CONCRETO FCK=25MPAE ESCORAMENTO.FORNECIMENTO E MONTAGEM DO CONJUNTO</t>
  </si>
  <si>
    <t>LAJE PRE-MOLDADA BETA 16,PARA SOBRECARGA DE 3,5KN/M2 E VAO DE 5,20M,CONSIDERANDO VIGOTAS,TIJOLOS E ARMADURA NEGATIVA,INCLUSIVE CAPEAMENTO DE 4CM DE ESPESSURA,COM CONCRETO FCK=30MPAE ESCORAMENTO.FORNECIMENTO E MONTAGEM DO CONJUNTO</t>
  </si>
  <si>
    <t>LAJE PRE-MOLDADA BETA 20,PARA SOBRECARGA DE 3,5KN/M2 E VAO DE 6,20M,CONSIDERANDO VIGOTAS,TIJOLOS E ARMADURA NEGATIVA,INCLUSIVE CAPEAMENTO DE 4CM DE ESPESSURA,COM CONCRETO FCK=20MPAE ESCORAMENTO.FORNECIMENTO E MONTAGEM DO CONJUNTO</t>
  </si>
  <si>
    <t>LAJE PRE-MOLDADA BETA 20,PARA SOBRECARGA DE 3,5KN/M2 E VAO DE 6,20M,CONSIDERANDO VIGOTAS,TIJOLOS E ARMADURA NEGATIVA,INCLUSIVE CAPEAMENTO DE 4CM DE ESPESSURA,COM CONCRETO FCK=25MPAE ESCORAMENTO.FORNECIMENTO E MONTAGEM DO CONJUNTO</t>
  </si>
  <si>
    <t>LAJE PRE-MOLDADA BETA 20,PARA SOBRECARGA DE 3,5KN/M2 E VAO DE 6,20M,CONSIDERANDO VIGOTAS,TIJOLOS E ARMADURA NEGATIVA,INCLUSIVE CAPEAMENTO DE 4CM DE ESPESSURA,COM CONCRETO FCK=30MPAE ESCORAMENTO.FORNECIMENTO E MONTAGEM DO CONJUNTO</t>
  </si>
  <si>
    <t>PRE-LAJE COM PAINEL TRELICADO,MACICA,PARA VAO DE 5,20 A 6,20M,PARA TRAFEGO PESADO,CAPEAMENTO DE 25CM DE ESPESSURA,FCK=35MPA,CARGA PERMANENTE DE 7,50KN/M2,INCLUSIVE ARMACAO NEGATIVAE POSITIVA ADICIONAL.FORNECIMENTO E ASSENTAMENTO</t>
  </si>
  <si>
    <t>PRE-LAJE COM PAINEL TRELICADO,MACICA,PARA VAO DE 5,20 A 6,20M,PARA TRAFEGO PESADO,CARGA PERMANENTE DE 7,50KN/M2,EXCLUSIVE CAPEAMENTO E ARMACAO NEGATIVA E POSITIVA ADICIONAL.FORNECIMENTO E ASSENTAMENTO</t>
  </si>
  <si>
    <t>PRE-LAJE COM PAINEL TRELICADO,MACICA,PARA VAO ATE 5,20M,PARATRAFEGO PESADO,CAPEAMENTO DE 25CM DE ESPESSURA,FCK=35MPA,CARGA PERMANENTE DE 7,50KN/M2,INCLUSIVE ARMACAO NEGATIVA E POSITIVA ADICIONAL.FORNECIMENTO E ASSENTAMENTO</t>
  </si>
  <si>
    <t>PRE-LAJE COM PAINEL TRELICADO,MACICA,PARA VAO ATE 5,20M,PARATRAFEGO PESADO,CARGA PERMANENTE DE 7,50KN/M2,EXCLUSIVE CAPEAMENTO E ARMACAO NEGATIVA E POSITIVA ADICIONAL.FORNECIMENTOE ASSENTAMENTO</t>
  </si>
  <si>
    <t>PRE-LAJE COM PAINEL TRELICADO,MACICA,PARA VAO DE 4,10 A 5,20M,CAPEAMENTO DE 9CM DE ESPESSURA,FCK=25MPA,SOBRECARGA DE 2,5A 3,5KN/M2,INCLUSIVE ARMACAO NEGATIVA E POSITIVA ADICIONAL.FORNECIMENTO E ASSENTAMENTO</t>
  </si>
  <si>
    <t>PRE-LAJE COM PAINEL TRELICADO,MACICA,PARA VAO DE 4,10 A 5,20M,SOBRECARGA DE 2,5 A 3,5KN/M2,EXCLUSIVE CAPEAMENTO E ARMACAO NEGATIVA E POSITIVA ADICIONAL.FORNECIMENTO E ASSENTAMENTO.</t>
  </si>
  <si>
    <t>COLAGEM COM ADESIVO ESPECIAL ESTRUTURAL DE PECAS DE CONCRETOPRE-FABRICADAS,SOBRE LAJE PREPARADA E REGULARIZADA,EXCLUSIVE ESTA CAMADA,ESTIMANDO-SE A APLICACAO DE UMA CAMADA DE ADESIVO NAS FACES</t>
  </si>
  <si>
    <t>REFORCO DE CANTO DE LAJE OU JUNTA DE VIADUTO,EM CANTONEIRASDE FERRO DE 3 X 3/8",CHUMBADAS NO CONCRETO POR MEIO DE VERGALHAO SOLDADO.FORNECIMENTO E COLOCACAO</t>
  </si>
  <si>
    <t>REFORCO DE CANTO DE LAJE OU JUNTA DE VIADUTO,EM CANTONEIRASDE FERRO DE 4 X 3/8",CHUMBADAS NO CONCRETO POR MEIO DE VERGALHAO SOLDADO.FORNECIMENTO E COLOCACAO</t>
  </si>
  <si>
    <t>FORMA METALICA PARA CONCRETO,INCLUSIVE FORNECIMENTO,CONFECCAO,MONTAGEM E DESMONTAGEM,SEM UTILIZACAO DE GUINDASTE,ADMITINDO 25 VEZES DE UTILIZACAO,EXCLUSIVE ESCORAMENTO</t>
  </si>
  <si>
    <t>FORMA METALICA PARA CONCRETO,INCLUSIVE FORNECIMENTO,CONFECCAO,MONTAGEM E DESMONTAGEM,SEM UTILIZACAO DE GUINDASTE,ADMITINDO 50 VEZES DE UTILIZACAO,EXCLUSIVE ESCORAMENTO</t>
  </si>
  <si>
    <t>FORMA PERDIDA PARA CONCRETO,EM PERFIL DE ACO ZINCADO E MICROPERFURADO,COM ESPESSURA DE 0,50MM, TIPO "QUICKJET",INCLUSIVE ACESSORIOS.FORNECIMENTO E COLOCACAO</t>
  </si>
  <si>
    <t>FORMA PARA CONCRETO EM PERFIL DE ACO GALVANIZADO ESTRUTURALTIPO "STEEL DECK",COM ESPESSURA DE 0,80MM,INCLUSIVE ACESSORIOS GALVANIZADOS E EXCLUSIVE TELA E CONCRETO.FORNECIMENTO E COLOCACAO</t>
  </si>
  <si>
    <t>FORMA PARA CONCRETO EM PERFIL DE ACO GALVANIZADO ESTRUTURALTIPO "STEEL DECK",COM ESPESSURA DE 0,95MM,INCLUSIVE ACESSORIOS GALVANIZADOS E EXCLUSIVE TELA E CONCRETO.FORNECIMENTO E COLOCACAO</t>
  </si>
  <si>
    <t>FORMA PARA CONCRETO EM PERFIL DE ACO GALVANIZADO ESTRUTURALTIPO "STEEL DECK",COM ESPESSURA DE 1,25MM,INCLUSIVE ACESSORIOS GALVANIZADOS E EXCLUSIVE TELA E CONCRETO.FORNECIMENTO E COLOCACAO</t>
  </si>
  <si>
    <t>APARELHO DE APOIO DE NEOPRENE,NAO FRETADO(1,4KG/DM3),INCLUSIVE PREPARO DO BERCO.FORNECIMENTO E COLOCACAO</t>
  </si>
  <si>
    <t>APARELHO DE APOIO DE NEOPRENE,FRETADO,INCLUSIVE PREPARO DO BERCO.FORNECIMENTO E COLOCACAO</t>
  </si>
  <si>
    <t>APARELHO DE APOIO,EM ACO EXTRA DURO(ETD).FORNECIMENTO E COLOCACAO</t>
  </si>
  <si>
    <t>FORMA METALICA PARA TUNEIS,EXCLUSIVE A FORMA METALICA,COMPREENDENDO:DESLOCAMENTOS,POSICIONAMENTO,FIXACAO E RETIRADA DE CONJUNTO DE FORMAS DE 7,00M DE EXTENSAO E RESPECTIVOS TRILHOS,EM TUNEL DE 70,00M2 DE SECAO</t>
  </si>
  <si>
    <t>FORMA METALICA PARA TUNEIS COMPREENDENDO:FORNECIMENTO DE FORMAS DESLIZANTES SOBRE TRILHOS DE 7,00M DE EXTENSAO,EM TUNELDE 70,00M2 DE SECAO,FORMAS RIGIDAS SUSPENSAS POR MACACOS</t>
  </si>
  <si>
    <t>BARREIRA DINAMICA CONTRA QUEDAS DE ROCHAS,COMPOSTA DE ARAMEDE ALTA RESISTENCIA,ENERGIA DE CONTENCAO ATE 1500KJ,COM GALVANIZACAO EM ZINCO ALUMINIO,INCLUSIVE POSTES,PLACAS DE BASE,CABOS DE ACO ESPECIAIS E DEMAIS COMPONENTES DO SISTEMA.FORNECIMENTO E COLOCACAO</t>
  </si>
  <si>
    <t>BARREIRA DINAMICA CONTRA QUEDAS DE ROCHAS,COMPOSTA DE ARAMEDE ALTA RESISTENCIA,ENERGIA DE CONTENCAO ATE 3000KJ,COM GALVANIZACAO EM ZINCO ALUMINIO,INCLUSIVE POSTES,PLACAS DE BASE,CABOS DE ACO ESPECIAIS E DEMAIS COMPONENTES DO SISTEMA.FORNECIMENTO E COLOCACAO</t>
  </si>
  <si>
    <t>SISTEMA DE ESTABILIZACAO DE TALUDES DE ROCHA E/OU SOLO,MALHADE ACO COM CAPACIDADE DE CARGA LONGITUDINAL DE 15T/M,FORMATO LOSANGULAR,FEITA DE FIO DE ACO DE TENSAO DE ESCOAMENTO DE1770MPA,E COM GALVANIZACAO DE ZINCO-ALUMINIO,CARGAS ATE 150KN/M,INCLUSIVE CABOS DE CONTORNO,EXCLUSIVE BARRAS DE ACO E PORCAS.FORNECIMENTO E COLOCACAO</t>
  </si>
  <si>
    <t>SISTEMA DE PROTECAO PARA ENVELOPAMENTO DE GRANDES BLOCOS ROCHOSOS,MALHA COM ABERTURA DE 292X500MM,FEITA COM 3 ARAMES DEACO DE 4MM COM TENSAO DE 1770MPA,TRANCADOS,RESULTANDO EM MALHA DE ACO DE 8,6MM DE DIAMETRO E RESISTENCIA A TRACAO DE 220KN/M,GALVANIZACAO DE ZINCO-ALUMINIO,INCLUSIVE CABOS ACO CONTORNO,EXCLUSIVE BARRAS ACO E PORCAS.FORNECIMENTO E COLOCACAO</t>
  </si>
  <si>
    <t>TIRANTE PARA PROTENSAO,PARA ANCORAGEM EM ROCHA,CONSTITUIDO POR 6 FIOS DE ACO DURO DE 8MM.O CUSTO LEVA EM CONTA APENAS OFORNECIMENTO E A CONFECCAO DO CABO,INCLUSIVE PROTECAO ANTICORROSIVA</t>
  </si>
  <si>
    <t>TIRANTE PARA PROTENSAO,PARA ANCORAGEM EM ROCHA,CONSTITUIDO POR 8 FIOS DE ACO DURO DE 8MM.O CUSTO LEVA EM CONTA APENAS OFORNECIMENTO E A CONFECCAO DO CABO,INCLUSIVE PROTECAO ANTICORROSIVA</t>
  </si>
  <si>
    <t>TIRANTE PARA PROTENSAO,PARA ANCORAGEM EM ROCHA,CONSTITUIDO POR 10 FIOS DE ACO DURO DE 8MM.O CUSTO LEVA EM CONTA APENAS OFORNECIMENTO E A CONFECCAO DO CABO,INCLUSIVE PROTECAO ANTICORROSIVA</t>
  </si>
  <si>
    <t>TIRANTE PARA PROTENSAO,PARA ANCORAGEM EM ROCHA,CONSTITUIDO POR 12 FIOS DE ACO DURO DE 8MM.O CUSTO LEVA EM CONTA APENAS OFORNECIMENTO E A CONFECCAO DO CABO,INCLUSIVE PROTECAO ANTICORROSIVA</t>
  </si>
  <si>
    <t>TIRANTE PARA PROTENSAO,PARA ANCORAGEM EM ROCHA,CONSTITUIDO POR 4 CORDOALHAS DE 12,7MM.O CUSTO LEVA EM CONTA APENAS O FORNECIMENTO E A CONFECCAO DO CABO,INCLUSIVE PROTECAO ANTICORROSIVA</t>
  </si>
  <si>
    <t>TIRANTE PARA PROTENSAO,PARA ANCORAGEM EM ROCHA,CONSTITUIDO POR 6 CORDOALHAS DE 12,7MM.O CUSTO LEVA EM CONTA APENAS O FORNECIMENTO E A CONFECCAO DO CABO,INCLUSIVE PROTECAO ANTICORROSIVA</t>
  </si>
  <si>
    <t>TIRANTE PARA PROTENSAO,PARA ANCORAGEM EM ROCHA,CONSTITUIDO POR 8 CORDOALHAS DE 12,7MM.O CUSTO LEVA EM CONTA APENAS O FORNECIMENTO E A CONFECCAO DO CABO,INCLUSIVE PROTECAO ANTICORROSIVA</t>
  </si>
  <si>
    <t>TIRANTE PARA PROTENSAO,PARA ANCORAGEM EM ROCHA,CONSTITUIDO POR 10 CORDOALHAS DE 12,7MM.O CUSTO LEVA EM CONTA APENAS O FORNECIMENTO E A CONFECCAO DO CABO,INCLUSIVE PROTECAO ANTICORROSIVA</t>
  </si>
  <si>
    <t>TIRANTE PARA PROTENSAO,PARA ANCORAGEM EM ROCHA,CONSTITUIDO POR 12 CORDOALHAS DE 12,7MM.O CUSTO LEVA EM CONTA APENAS O FORNECIMENTO E A CONFECCAO DO CABO,INCLUSIVE PROTECAO ANTICORROSIVA</t>
  </si>
  <si>
    <t>TIRANTE PROTENDIDO PARA ANCORAGEM EM SOLO,CONSTITUIDO POR 6FIOS DE ACO DURO DE 8MM.O CUSTO INCLUI APENAS O FORNECIMENTOE A CONFECCAO DO CABO PARA O TRECHO LIVRE,INCLUSIVE PROTECAO ANTICORROSIVA</t>
  </si>
  <si>
    <t>TIRANTE PROTENDIDO PARA ANCORAGEM EM SOLO,CONSTITUIDO POR 8FIOS DE ACO DURO DE 8MM.O CUSTO INCLUI APENAS O FORNECIMENTOE A CONFECCAO DO CABO PARA O TRECHO LIVRE,INCLUSIVE PROTECAO ANTICORROSIVA</t>
  </si>
  <si>
    <t>TIRANTE PROTENDIDO PARA ANCORAGEM EM SOLO,CONSTITUIDO POR 10FIOS DE ACO DURO DE 8MM.O CUSTO INCLUI APENAS O FORNECIMENTO E A CONFECCAO DO CABO PARA O TRECHO LIVRE,INCLUSIVE PROTECAO ANTICORROSIVA</t>
  </si>
  <si>
    <t>TIRANTE PROTENDIDO PARA ANCORAGEM EM SOLO,CONSTITUIDO POR 12FIOS DE ACO DURO DE 8MM.O CUSTO INCLUI APENAS O FORNECIMENTO E A CONFECCAO DO CABO PARA O TRECHO LIVRE,INCLUSIVE PROTECAO ANTICORROSIVA</t>
  </si>
  <si>
    <t>TIRANTE PROTENDIDO PARA ANCORAGEM EM SOLO,CONSTITUIDO POR 16FIOS DE ACO DURO DE 8MM.O CUSTO INCLUI APENAS O FORNECIMENTO E A CONFECCAO DO CABO PARA O TRECHO LIVRE,INCLUSIVE PROTECAO ANTICORROSIVA</t>
  </si>
  <si>
    <t>TIRANTE PROTENDIDO PARA ANCORAGEM EM SOLO,CONSTITUIDO POR 4CORDOALHAS DE 12,7MM.O CUSTO INCLUI APENAS O FORNECIMENTO EA CONFECCAO DO CABO PARA O TRECHO LIVRE,INCLUSIVE PROTECAO ANTICORROSIVA</t>
  </si>
  <si>
    <t>TIRANTE PROTENDIDO PARA ANCORAGEM EM SOLO,CONSTITUIDO POR 6CORDOALHAS DE 12,7MM.O CUSTO INCLUI APENAS O FORNECIMENTO EA CONFECCAO DO CABO PARA O TRECHO LIVRE,INCLUSIVE PROTECAO ANTICORROSIVA</t>
  </si>
  <si>
    <t>TIRANTE PROTENDIDO PARA ANCORAGEM EM SOLO,CONSTITUIDO POR 8CORDOALHAS DE 12,7MM.O CUSTO INCLUI APENAS O FORNECIMENTO EA CONFECCAO DO CABO PARA O TRECHO LIVRE,INCLUSIVE PROTECAO ANTICORROSIVA</t>
  </si>
  <si>
    <t>TIRANTE PROTENDIDO PARA ANCORAGEM EM SOLO,CONSTITUIDO POR 10CORDOALHAS DE 12,7MM.O CUSTO INCLUI APENAS O FORNECIMENTO EA CONFECCAO DO CABO PARA O TRECHO LIVRE,INCLUSIVE PROTECAOANTICORROSIVA</t>
  </si>
  <si>
    <t>TIRANTE PROTENDIDO PARA ANCORAGEM EM SOLO,CONSTITUIDO POR 12CORDOALHAS DE 12,7MM.O CUSTO INCLUI APENAS O FORNECIMENTO EA CONFECCAO DO CABO PARA O TRECHO LIVRE,INCLUSIVE PROTECAOANTICORROSIVA</t>
  </si>
  <si>
    <t>TIRANTE PROTENDIDO PARA ANCORAGEM EM SOLO,CONSTITUIDO POR 6FIOS DE ACO DURO DE 8MM.O CUSTO INCLUI APENAS O FORNECIMENTOE A CONFECCAO DO CABO PARA TRECHO DE ANCORAGEM</t>
  </si>
  <si>
    <t>TIRANTE PROTENDIDO PARA ANCORAGEM EM SOLO,CONSTITUIDO POR 8FIOS DE ACO DURO DE 8MM.O CUSTO INCLUI APENAS O FORNECIMENTOE A CONFECCAO DO CABO PARA TRECHO DE ANCORAGEM</t>
  </si>
  <si>
    <t>TIRANTE PROTENDIDO PARA ANCORAGEM EM SOLO,CONSTITUIDO POR 10FIOS DE ACO DURO DE 8MM.O CUSTO INCLUI APENAS O FORNECIMENTO E A CONFECCAO DO CABO PARA TRECHOS DE ANCORAGEM</t>
  </si>
  <si>
    <t>TIRANTE PROTENDIDO PARA ANCORAGEM EM SOLO,CONSTITUIDO POR 12FIOS DE ACO DURO DE 8MM.O CUSTO INCLUI APENAS O FORNECIMENTO E A CONFECCAO DO CABO PARA TRECHO DE ANCORAGEM</t>
  </si>
  <si>
    <t>TIRANTE PROTENDIDO PARA ANCORAGEM EM SOLO,CONSTITUIDO POR 16FIOS DE ACO DURO DE 8MM.O CUSTO INCLUI APENAS O FORNECIMENTO E A CONFECCAO DO CABO PARA TRECHO DE ANCORAGEM</t>
  </si>
  <si>
    <t>TIRANTE PROTENDIDO PARA ANCORAGEM EM SOLO,CONSTITUIDO POR 4CORDOALHAS DE 12,7MM.O CUSTO INCLUI APENAS O FORNECIMENTO EA CONFECCAO DO CABO PARA TRECHO DE ANCORAGEM</t>
  </si>
  <si>
    <t>TIRANTE PROTENDIDO PARA ANCORAGEM EM SOLO,CONSTITUIDO POR 6CORDOALHAS DE 12,7MM.O CUSTO INCLUI APENAS O FORNECIMENTO EA CONFECCAO DO CABO PARA TRECHO DE ANCORAGEM</t>
  </si>
  <si>
    <t>TIRANTE PROTENDIDO PARA ANCORAGEM EM SOLO,CONSTITUIDO POR 8CORDOALHAS DE 12,7MM.O CUSTO INCLUI APENAS O FORNECIMENTO EA CONFECCAO DO CABO PARA TRECHO DE ANCORAGEM</t>
  </si>
  <si>
    <t>TIRANTE PROTENDIDO PARA ANCORAGEM EM SOLO,CONSTITUIDO POR 10CORDOALHAS DE 12,7MM.O CUSTO INCLUI APENAS O FORNECIMENTO EA CONFECCAO DO CABO PARA TRECHO DE ANCORAGEM</t>
  </si>
  <si>
    <t>TIRANTE PROTENDIDO PARA ANCORAGEM EM SOLO,CONSTITUIDO POR 12CORDOALHAS DE 12,7MM.O CUSTO INCLUI APENAS O FORNECIMENTO EA CONFECCAO DO CABO PARA TRECHO DE ANCORAGEM</t>
  </si>
  <si>
    <t>PROTENSAO INCLUSIVE INSTALACAO,CONE E PLACA DE ANCORAGEM DETIRANTE PARA ANCORAGEM EM ROCHA,CONSTITUIDO POR 4 CORDOALHASDE 12,7MM,EXCLUSIVE PERFURACAO, INJECAO E O TIRANTE</t>
  </si>
  <si>
    <t>PROTENSAO INCLUSIVE INSTALACAO,CONE E PLACA DE ANCORAGEM DETIRANTE PARA ANCORAGEM EM ROCHA,CONSTITUIDO POR 6 CORDOALHASDE 12,7MM,EXCLUSIVE PERFURACAO,INJECAO E O TIRANTE</t>
  </si>
  <si>
    <t>PROTENSAO INCLUSIVE INSTALACAO,CONE E PLACA DE ANCORAGEM DETIRANTE PARA ANCORAGEM EM ROCHA,CONSTITUIDO POR 8 CORDOALHASDE 12,7MM,EXCLUSIVE PERFURACAO,INJECAO E O TIRANTE</t>
  </si>
  <si>
    <t>PROTENSAO INCLUSIVE INSTALACAO,CONE E PLACA DE ANCORAGEM DETIRANTE PARA ANCORAGEM EM ROCHA,CONSTITUIDO POR 10 CORDOALHAS DE 12,7MM,EXCLUSIVE PERFURACAO,INJECAO E O TIRANTE</t>
  </si>
  <si>
    <t>PROTENSAO INCLUSIVE INSTALACAO,CONE E PLACA DE ANCORAGEM DETIRANTE PARA ANCORAGEM EM ROCHA,CONSTITUIDO POR 12 CORDOALHAS DE 12,7MM,EXCLUSIVE PERFURACAO,INJECAO E O TIRANTE</t>
  </si>
  <si>
    <t>PROTENSAO DE TIRANTES DE 4 CORDOALHAS DE 12,7MM,EXCLUSIVE FORNECIMENTO DOS MATERIAIS</t>
  </si>
  <si>
    <t>PROTENSAO DE TIRANTES DE 6 E 8 CORDOALHAS DE 12,7MM,EXCLUSIVE FORNECIMENTO DOS MATERIAIS</t>
  </si>
  <si>
    <t>PROTENSAO DE TIRANTES DE 10 E 12 CORDOALHAS DE 12,7MM,EXCLUSIVE FORNECIMENTO DOS MATERIAIS</t>
  </si>
  <si>
    <t>PROTENSAO INCLUSIVE INSTALACAO,CONE E PLACA DE ANCORAGEM DETIRANTE PARA ANCORAGEM EM SOLO,CONSTITUIDO POR 4 CORDOALHASDE 12,7MM,EXCLUSIVE PERFURACAO,INJECAO E O TIRANTE</t>
  </si>
  <si>
    <t>PROTENSAO INCLUSIVE INSTALACAO,CONE E PLACA DE ANCORAGEM DETIRANTE PARA ANCORAGEM EM SOLO,CONSTITUIDO POR 6 CORDOALHASDE 12,7MM,EXCLUSIVE PERFURACAO,INJECAO E O TIRANTE</t>
  </si>
  <si>
    <t>PROTENSAO INCLUSIVE INSTALACAO,CONE E PLACA DE ANCORAGEM DETIRANTE PARA ANCORAGEM EM SOLO,CONSTITUIDO POR 8 CORDOALHASDE 12,7MM,EXCLUSIVE PERFURACAO,INJECAO E O TIRANTE</t>
  </si>
  <si>
    <t>PROTENSAO INCLUSIVE INSTALACAO,CONE E PLACA DE ANCORAGEM DETIRANTE PARA ANCORAGEM EM SOLO,CONSTITUIDO POR 10 CORDOALHASDE 12,7MM,EXCLUSIVE PERFURACAO,INJECAO E O TIRANTE</t>
  </si>
  <si>
    <t>PROTENSAO INCLUSIVE INSTALACAO,CONE E PLACA DE ANCORAGEM DETIRANTE PARA ANCORAGEM EM SOLO,CONSTITUIDO POR 12 CORDOALHASDE 12,7MM,EXCLUSIVE PERFURACAO,INJECAO E O TIRANTE</t>
  </si>
  <si>
    <t>CONCRETO IMPORTADO DE USINA,DOSADO RACIONALMENTE PARA UMA RESISTENCIA CARACTERISTICA A COMPRESSAO DE 10MPA</t>
  </si>
  <si>
    <t>CONCRETO IMPORTADO DE USINA,DOSADO RACIONALMENTE PARA UMA RESISTENCIA CARACTERISTICA A COMPRESSAO DE 15MPA</t>
  </si>
  <si>
    <t>CONCRETO IMPORTADO DE USINA,DOSADO RACIONALMENTE PARA UMA RESISTENCIA CARACTERISTICA A COMPRESSAO DE 20MPA</t>
  </si>
  <si>
    <t>CONCRETO IMPORTADO DE USINA,DOSADO RACIONALMENTE PARA UMA RESISTENCIA CARACTERISTICA A COMPRESSAO DE 25MPA</t>
  </si>
  <si>
    <t>CONCRETO IMPORTADO DE USINA,DOSADO RACIONALMENTE PARA UMA RESISTENCIA CARACTERISTICA A COMPRESSAO DE 30MPA</t>
  </si>
  <si>
    <t>CONCRETO IMPORTADO DE USINA,DOSADO RACIONALMENTE PARA UMA RESISTENCIA CARACTERISTICA A COMPRESSAO DE 35MPA</t>
  </si>
  <si>
    <t>CONCRETO IMPORTADO DE USINA,DOSADO RACIONALMENTE PARA UMA RESISTENCIA CARACTERISTICA A COMPRESSAO DE 40MPA</t>
  </si>
  <si>
    <t>CONCRETO COLORIDO,COM OXIDO DE FERRO VERMELHO SINTETICO,IMPORTADO DE USINA,DOSADO RACIONALMENTE PARA UMA RESISTENCIA CARACTERISTICA A COMPRESSAO DE 15MPA</t>
  </si>
  <si>
    <t>CONCRETO DOSADO RACIONALMENTE PARA UMA RESISTENCIA CARACTERISTICA A COMPRESSAO DE 25MPA, COM ADICAO DE 8% DE MICROSSILICA, PREPARO EM USINA DOSADORA TIPO VERTICAL E LANCAMENTO COMAUXILIO DE EQUIPAMENTOS</t>
  </si>
  <si>
    <t>CONCRETO DE ALTO DESEMPENHO (CAD) DOSADO RACIONALMENTE PARAUMA RESISTENCIA CARACTERISTICA A COMPRESSAO DE 50MPA,PREPAROEM USINA DOSADORA TIPO VERTICAL E LANCAMENTO COM AUXILIO DEEQUIPAMENTOS,INCLUINDO ADITIVOS</t>
  </si>
  <si>
    <t>CONCRETO DE ALTO DESEMPENHO (CAD) DOSADO RACIONALMENTE PARAUMA RESISTENCIA CARACTERISTICA A COMPRESSAO DE 60MPA, PREPARO EM USINA DOSADORA TIPO VERTICAL E LANCAMENTO COM AUXILIO DE EQUIPAMENTOS, INCLUINDO ADITIVOS</t>
  </si>
  <si>
    <t>CONCRETO DE ALTO DESEMPENHO (CAD) DOSADO RACIONALMENTE PARAUMA RESISTENCIA CARACTERISTICA A COMPRESSAO DE 70MPA,PREPAROEM USINA DOSADORA TIPO VERTICAL E LANCAMENTO COM AUXILIO DEEQUIPAMENTOS, INCLUINDO ADITIVOS</t>
  </si>
  <si>
    <t>TIRANTE PROTENDIDO,PARA CARGA DE TRABALHO ATE 34T,DIAMETRO DE 32MM,INCLUSIVE O FORNECIMENTO DA BARRA E BAINHA,PROTECAO ANTICORROSIVA,PREPARO E COLOCACAO NO FURO,EXCLUSIVE LUVAS,PLACAS,CONTRAPORCAS,ETC,PERFURACAO E INJECAO</t>
  </si>
  <si>
    <t>PROTENSAO PARCIAL E FINAL DE TIRANTE (EXCLUSIVE ESTE),PARA CARGA DE TRABALHO ATE 34T,DIAMETRO DE 32MM,INCLUSIVE O FORNECIMENTO E INSTALACAO DA PLACA,ANEL DE ANGULO,PORCAS,CONTRAPORCAS,LUVAS,ETC,PINTURA E PROTECAO DA CABECA,EXCLUSIVE PERFURACAO E INJECAO</t>
  </si>
  <si>
    <t>TIRANTE PROTENDIDO,PARA CARGA DE TRABALHO ATE 34T,DIAMETRO DE 32MM,INCLUSIVE O FORNECIMENTO DA BARRA E BAINHA,PROTECAO ANTICORROSIVA,PREPARO E COLOCACAO NO FURO E TUBO ESPECIAL PARA INJECAO (TUBO PVC 3/4" E MANCHETES),EXCLUSIVE LUVAS,PLACAS,CONTRAPORCAS,ETC,PERFURACAO E INJECAO</t>
  </si>
  <si>
    <t>TIRANTE PROTENDIDO,PARA CARGA DE TRABALHO ATE 22T,DIAMETRO DE 32MM,INCLUSIVE O FORNECIMENTO DA BARRA,BAINHA,PROTECAO ANTICORROSIVA,PREPARO E COLOCACAO NO FURO,EXCLUSIVE LUVAS,PLACAS,PORCAS E CONTRAPORCAS,ETC,PERFURACAO E INJECAO</t>
  </si>
  <si>
    <t>PROTENSAO PARCIAL E FINAL DE TIRANTE (EXCLUSIVE ESTE),PARA CARGA DE TRABALHO DE 22T,DIAMETRO DE 32MM,INCLUSIVE O FORNECIMENTO E INSTALACAO DA PLACA,ANEL DE ANGULO,PORCAS,CONTRAPORCAS,LUVAS,ETC,PINTURA E PROTECAO DA CABECA,EXCLUSIVE PERFURACAO E INJECAO</t>
  </si>
  <si>
    <t>PROTENSAO DE TIRANTE DE BARRA,DIAMETRO DE 32MM,EXCLUSIVE FORNECIMENTO DE MATERIAIS</t>
  </si>
  <si>
    <t>CONCRETO IMPORTADO DE USINA,DOSADO RACIONALMENTE PARA RESISTENCIA CARACTERISTICA A COMPRESSAO DE 10MPA,INCLUSIVE TRANSPORTE HORIZONTAL ATE 20,00M EM CARRINHOS,ADENSAMENTO E ACABAMENTO</t>
  </si>
  <si>
    <t>CONCRETO IMPORTADO DE USINA,DOSADO RACIONALMENTE PARA RESISTENCIA CARACTERISTICA A COMPRESSAO DE 15MPA,INCLUSIVE TRANSPORTE HORIZONTAL ATE 20,00M EM CARRINHOS,ADENSAMENTO E ACABAMENTO</t>
  </si>
  <si>
    <t>CONCRETO IMPORTADO DE USINA,DOSADO RACIONALMENTE PARA RESISTENCIA CARACTERISTICA A COMPRESSAO DE 20MPA,INCLUSIVE TRANSPORTE HORIZONTAL ATE 20,00M EM CARRINHOS,ADENSAMENTO E ACABAMENTO</t>
  </si>
  <si>
    <t>CONCRETO IMPORTADO DE USINA,DOSADO RACIONALMENTE PARA RESISTENCIA CARACTERISTICA A COMPRESSAO DE 25MPA,INCLUSIVE TRANSPORTE HORIZONTAL ATE 20,00M EM CARRINHOS,ADENSAMENTO E ACABAMENTO</t>
  </si>
  <si>
    <t>CONCRETO IMPORTADO DE USINA,DOSADO RACIONALMENTE PARA RESISTENCIA CARACTERISTICA A COMPRESSAO DE 30MPA,INCLUSIVE TRANSPORTE HORIZONTAL ATE 20,00M EM CARRINHOS,ADENSAMENTO E ACABAMENTO</t>
  </si>
  <si>
    <t>CONCRETO IMPORTADO DE USINA,DOSADO RACIONALMENTE PARA RESISTENCIA CARACTERISTICA A COMPRESSAO DE 35MPA,INCLUSIVE TRANSPORTE HORIZONTAL ATE 20,00M EM CARRINHOS,ADENSAMENTO E ACABAMENTO</t>
  </si>
  <si>
    <t>CONCRETO IMPORTADO DE USINA,DOSADO RACIONALMENTE PARA RESISTENCIA CARACTERISTICA A COMPRESSAO DE 40MPA,INCLUSIVE TRANSPORTE HORIZONTAL ATE 20,00M EM CARRINHOS,ADENSAMENTO E ACABAMENTO</t>
  </si>
  <si>
    <t>PLACA DE CONCRETO ARMADO PRE-MOLDADA,COM 6CM DE ESPESSURA,CONFECCIONADA COM CONCRETO PREPARADO EM USINA DOSADORA TIPO VERTICAL,DOSADO PARA FCK=25MPA E 8% DE MICROSSILICA,COMPREENDENDO LANCAMENTO E ADENSAMENTO MECANICO,INCLUSIVE TRANSPORTE ECOLOCACAO SOBRE VIGAS,COM GUINDASTE</t>
  </si>
  <si>
    <t>PLACA DE CONCRETO ARMADO PRE-MOLDADA,COM 8CM DE ESPESSURA,CONFECCIONADA COM CONCRETO PREPARADO EM USINA DOSADORA TIPO VERTICAL,DOSADO PARA FCK=25MPA E 8% DE MICROSSILICA,COMPREENDENDO LANCAMENTO E ADENSAMENTO MECANICO,INCLUSIVE TRANSPORTE ECOLOCACAO SOBRE VIGAS,COM GUINDASTE</t>
  </si>
  <si>
    <t>PLACA DE CONCRETO ARMADO PRE-MOLDADA,COM 10CM DE ESPESSURA,CONFECCIONADA COM CONCRETO PREPARADO EM USINA DOSADORA TIPO VERTICAL,DOSADO PARA FCK=25MPA E 8% DE MICROSSILICA,COMPREENDENDO LANCAMENTO E ADENSAMENTO MECANICO,INCLUSIVE TRANSPORTEE COLOCACAO SOBRE VIGAS,COM GUINDASTE</t>
  </si>
  <si>
    <t>ESCORAMENTO TUBULAR(ALUGUEL)COM TUBOS METALICOS,NA DENSIDADEDE 5,00M DE TUBO EQUIPADO POR M3 DE ESCORAMENTO,PAGO PELO VOLUME DESTE E PELO TEMPO NECESSARIO,DESDE A ENTREGA DO MATERIAL NA OBRA,NA OCASIAO APROPRIADA ATE SUA CARGA,PARA DEVOLUCAO,LOGO QUE DESNECESSARIA</t>
  </si>
  <si>
    <t>ESCORAMENTO TUBULAR(ALUGUEL)COM TUBOS METALICOS,PARA QUALQUER DENSIDADE DE TUBO,PAGO PELO COMPRIMENTO NECESSARIO,NO MESMO TEMPO,DESDE A ENTREGA DO MATERIAL NA OBRA,NA OCASIAO APROPRIADA ATE SUA CARGA,PARA DEVOLUCAO,LOGO QUE DESNECESSARIA</t>
  </si>
  <si>
    <t>ESCORAMENTO METALICO (ALUGUEL),COM ESCORAS TELESCOPAVEIS OUTORRES DE CARGA,PARA ESTRUTURA CONVENCIONAL DE CONCRETO ARMADO,EXCLUSIVE CIMBRAMENTO,MONTAGEM E DESMONTAGEM (VIDE ITEM 11.055.0010).MEDICAO PELO VOLUME DE ESCORAMENTO</t>
  </si>
  <si>
    <t>MONTAGEM E DESMONTAGEM DE ESCORAMENTO TUBULAR NORMAL,NA DENSIDADE DE 5,00M DE TUBO POR M3 DE ESCORAMENTO,COMPREENDENDO TRANSPORTE DO MATERIAL PARA OBRA E DESTA PARA O DEPOSITO,INCLUSIVE CARGA E DESCARGA.O CUSTO E DADO POR M3 DE ESCORAMENTO,CONTADO DAS SAPATAS ATE AS EXTREMIDADES SUPERIORES DOS TUBOS,SENDO PAGOS 60% NA MONTAGEM E 40% NA DESMONTAGEM</t>
  </si>
  <si>
    <t>MONTAGEM E DESMONTAGEM DE ESCORAMENTO TUBULAR NORMAL,PARA QUALQUER DENSIDADE DE TUBO,MEDIDO PELO COMPRIMENTO NECESSARIO,COMPREENDENDO TRANSPORTE DO MATERIAL PARA OBRA E DESTA PARAO DEPOSITO,INCLUSIVE CARGA E DESCARGA.O CUSTO E DADO POR M3DE ESCORAMENTO,CONTADO DAS SAPATAS ATE AS EXTREMIDADES SUPERIORES DOS TUBOS,SENDO PAGOS 60% MONTAGEM E 40% DESMONTAGEM</t>
  </si>
  <si>
    <t>MONTAGEM E DESMONTAGEM DE ESCORAMENTO METALICO,CONFORME ITEM11.050.0010,COMPREENDENDO TRANSPORTE DO MATERIAL PARA OBRAE DESTA PARA O DEPOSITO,INCLUSIVE CARGA E DESCARGA.O CUSTO EDADO POR M3 DE ESCORAMENTO,SENDO PAGOS 60% NA MONTAGEM E 40% NA DESMONTAGEM</t>
  </si>
  <si>
    <t>SUPERESTRUTURA DE PONTE OU VIADUTO,PRE-FABRICADA,EM CONCRETOPROTENDIDO,CLASSE 45,PARA UMA FAIXA DE TRAFEGO COM GUARDA-RODAS E 3,20M DE PISTA DE ROLAMENTO,SEM CAPEAMENTO,COM VAO ENTRE 7,50 E 12,50M,COLOCADA</t>
  </si>
  <si>
    <t>SUPERESTRUTURA DE PONTE OU VIADUTO,PRE-FABRICADA,EM CONCRETOPROTENDIDO,CLASSE 45,PARA DUAS FAIXAS DE TRAFEGO E 7,20M DEPISTA DE ROLAMENTO,SEM CAPEAMENTO,COM VAO ENTRE 7,50 E 12,50M,COLOCADA</t>
  </si>
  <si>
    <t>SUPERESTRUTURA DE PONTE OU VIADUTO,PRE-FABRICADA,EM CONCRETOPROTENDIDO,CLASSE 45,PARA UMA FAIXA DE TRAFEGO COM 3,20M DEPISTA DE ROLAMENTO,COM GUARDA-RODAS,PASSEIOS E GUARDA-CORPOS,COM LARGURA DE 4,60M,SEM CAPEAMENTO,COM VAO ENTRE 7,50 E 12,50M,COLOCADA</t>
  </si>
  <si>
    <t>SUPERESTRUTURA DE PONTE OU VIADUTO,PRE-FABRICADA,EM CONCRETOPROTENDIDO,CLASSE 45,PARA DUAS FAIXAS DE TRAFEGO COM 7,20MDE PISTA DE ROLAMENTO,COM GUARDA-RODAS,PASSEIOS E GUARDA-CORPOS,COM LARGURA TOTAL DE 9,00M,SEM CAPEAMENTO,COM VAO ENTRE7,50 E 12,50M,COLOCADA</t>
  </si>
  <si>
    <t>SUPERESTRUTURA DE PONTE OU VIADUTO,PRE-FABRICADA,EM CONCRETOPROTENDIDO,CLASSE 45,PARA DUAS FAIXAS DE TRAFEGO COM 7,20MDE PISTA DE ROLAMENTO,COM GUARDA-RODAS,PASSEIOS E GUARDA-CORPOS,COM LARGURA TOTAL DE 10,50M,SEM CAPEAMENTO,COM VAO ENTRE7,50 E 12,50M,COLOCADA</t>
  </si>
  <si>
    <t>SUPERESTRUTURA DE PONTE OU VIADUTO,PRE-FABRICADA,EM CONCRETOPROTENDIDO,CLASSE 45,PARA DUAS FAIXAS DE TRAFEGO DE 3,60M EBARREIRAS TIPO DER-RJ,COM LARGURA TOTAL DE 9,00M,SEM CAPEAMENTO,COM VAO ENTRE 7,50 E 12,50M,COLOCADA</t>
  </si>
  <si>
    <t>SUPERESTRUTURA DE PONTE OU VIADUTO,PRE-FABRICADA,EM CONCRETOPROTENDIDO,CLASSE 45,PARA DUAS FAIXAS DE TRAFEGO DE 3,60M EBARREIRAS TIPO DER-RJ,COM LARGURA TOTAL DE 11,00M,SEM CAPEAMENTO,COM VAO ENTRE 7,50 E 12,50M,COLOCADA</t>
  </si>
  <si>
    <t>SUPERESTRUTURA DE PONTE OU VIADUTO,PRE-FABRICADA,EM CONCRETOPROTENDIDO,CLASSE 45,PARA DUAS FAIXAS DE TRAFEGO DE 3,60M,DOIS ACOSTAMENTOS DE 2,50M E BARREIRAS TIPO DER-RJ,COM LARGURA TOTAL DE 13,00M,SEM CAPEAMENTO,COM VAO ENTRE 7,50 E 12,50M,COLOCADA</t>
  </si>
  <si>
    <t>SUPERESTRUTURA DE PASSARELA PARA PEDESTRE,PRE-FABRICADA,EM CONCRETO PROTENDIDO,COM 2,00M DE LARGURA UTIL E GUARDA-CORPOSMETALICOS,COM VAO ENTRE 7,50 E 10,00M,COLOCADA</t>
  </si>
  <si>
    <t>ABRIGO DESTINADO A PARADA DE ONIBUS,INTEGRALMENTE PRE-FABRICADO EM CONCRETO PROTENDIDO E/OU ARMADO,COM BANCO INCORPORADOAO PILAR E COBERTURA CURVA COM AREA DE PROJECAO HORIZONTALDE 8,00M2,NAS DIMENSOES DE 4,00X2,00M,COLOCADO</t>
  </si>
  <si>
    <t>ESTRUTURA PRE-FABRICADA EM CONCRETO ARMADO/PROTENDIDO,COM FCK&gt;=30MPA,PARA OBRAS PREDIAIS ATE QUATRO PAVIMENTOS,COM PILARES,VIGAS PRINCIPAIS E SECUNDARIAS,LAJES,PATAMARES E RAMPAS DE ACESSO,CONSIDERANDO A CONFECCAO DAS PECAS,INCLUSIVE O FORNECIMENTO DOS MATERIAIS,EXCLUSIVE O TRANSPORTE DAS PECAS PARAO CANTEIRO DE OBRAS E A MONTAGEM</t>
  </si>
  <si>
    <t>ESTRUTURA PRE-FABRICADA EM CONCRETO ARMADO/PROTENDIDO,COM FCK&gt;=30MPA,PARA OBRAS PREDIAIS ATE QUATRO PAVIMENTOS,COM PILARES,VIGAS PRINCIPAIS E SECUNDARIAS,LAJES,PATAMARES E RAMPAS DE ACESSO,CONSIDERANDO A MONTAGEM,EXCLUSIVE A CONFECCAO DAS PECAS(VIDE ITEM 11.060.0410)</t>
  </si>
  <si>
    <t>MURO DE ARRIMO CELULAR,DE PECAS PRE-MOLDADAS DE CONCRETO,COMPREENDENDO:CONFECCAO DAS PECAS,MONTAGEM E COMPACTACAO DO SOLO DE ENCHIMENTO.O CUSTO INCLUI TODOS OS MATERIAIS NECESSARIOS,EXCLUSIVE FORMAS</t>
  </si>
  <si>
    <t>MURO DE ARRIMO CELULAR,DE PECAS PRE-MOLDADAS DE CONCRETO,COMPREENDENDO:CONFECCAO DAS PECAS,MONTAGEM E COMPACTACAO DO SOLO DE ENCHIMENTO,EXCLUSIVE MATERIAIS E FORMAS</t>
  </si>
  <si>
    <t>RECUPERACAO DE JUNTAS DE DILATACAO DE OBRAS DE CONTENCAO ATE2CM DE ABERTURA COM PROTECAO,ATE PROFUNDIDADE DE 1CM,EXCLUSIVE ANDAIME E RECUPERACAO ESTRUTURAL DAS FACES LATERAIS DA JUNTA</t>
  </si>
  <si>
    <t>RECUPERACAO DE ARMADURAS EM ESTRUTURA DE CONCRETO,POR MEIO DE SOLDA A QUENTE,INCLUSIVE FORNECIMENTO,CORTE,DOBRAGEM E COLOCACAO</t>
  </si>
  <si>
    <t>RECUPERACAO DE ARMADURAS EM ESTRUTURA DE CONCRETO,POR MEIO DE SOLDA A FRIO,INCLUSIVE FORNECIMENTO,CORTE,DOBRAGEM E COLOCACAO</t>
  </si>
  <si>
    <t>RECUPERACAO DE FERRAGEM EM ESTRUTURA DE CONCRETO,SEM UTILIZACAO DE SOLDA,INCLUSIVE FORNECIMENTO,CORTE,DOBRAGEM E COLOCACAO</t>
  </si>
  <si>
    <t>APLICACAO COM AIRLESS DE INIBIDOR DE CORROSAO, EM ESTRUTURADE CONCRETO ARMADO NOS SERVICOS DE RECUPERACAO ESTRUTURAL,EXCLUSIVE LIMPEZA DA ESTRUTURA</t>
  </si>
  <si>
    <t>REFORCO ESTRUTURAL COMPOSTO DE MANTA DE FIBRA DE CARBONO COMESPESSURA DE 0,165MM,INCLUSIVE LIXAMENTO DA SUPERFICIE,REGULARIZACAO POR ENCHIMENTO ALEATORIO E APLICACAO DE ADESIVO EPOXI PARA FIXACAO E SUTURACAO DAS FIBRAS DE CARBONO</t>
  </si>
  <si>
    <t>REFORCO ESTRUTURAL COM LAMINA DE FIBRA DE CARBONO,LARGURA DE50MM E ESPESSURA DE 1,20MM,INCLUSIVE LIXAMENTO DA SUPERFICIE,REGULARIZACAO POR ENCHIMENTO ALEATORIO E APLICACAO DE ADESIVO EPOXI PARA FIXACAO E SUTURACAO DAS FIBRAS DE CARBONO</t>
  </si>
  <si>
    <t>TRATAMENTO DE ARMADURA DE FERRO EM ESTRUTURA DE CONCRETO ARMADO COM ARGAMASSA CIMENTICIA PRE-DOSADA,POLIMERICA,BICOMPONENTE,INIBIDOR DE CORROSAO</t>
  </si>
  <si>
    <t>RECUPERACAO DE ESTRUTURA,CAVIDADES E ARESTAS EM CONCRETO ARMADO,COM ARGAMASSA TIXOTROPICA POLIMERICA DE ALTO DESEMPENHOCOM ESPESSURA ATE 3CM</t>
  </si>
  <si>
    <t>RECOMPOSICAO DE CAPEAMENTO DE CONCRETO E PEQUENAS ESPESSURASEM SERVICOS DE RECUPERACAO ESTRUTURAL,COM ARGAMASSA DE CIMENTO E AREIA NO TRACO 1:3 ADITIVADA COM RESINA ACRILICA NA PROPORCAO 50ML/M3 DE ARGAMASSA E SILICA ATIVA NA PROPORCAO DE5% A 10% DE CIMENTO</t>
  </si>
  <si>
    <t>RECOMPOSICAO DE CAMADA DE CAPEAMENTO DE CONCRETO DE PEQUENASESPESSURAS EM SERVICOS DE RECUPERACAO ESTRUTURAL,EXCLUSIVEO MATERIAL</t>
  </si>
  <si>
    <t>ESTUCAMENTO DE CONCRETO APARENTE SENDO A ARGAMASSA DE CIMENTO,CAL E AREIA FINA NO TRACO 1:3:5,COM ESPESSURA DE 2MM,SOBRESUPERFICIE LIMPA</t>
  </si>
  <si>
    <t>MACAQUEAMENTO PARA TROCA DE APARELHO DE APOIO COM UTILIZACAODE MACACO PISTAO,CAPACIDADE DE 100T</t>
  </si>
  <si>
    <t>VERIFICACAO DE CARGA RESIDUAL EM ANCORAGENS DE ATE 60T DE CARGA MAXIMA DE ENSAIO,INCLUSIVE FORNECIMENTO DE EQUIPAMENTOSHIDRAULICOS(MACACO E BOMBA),RECUPERACAO COM PINTURA ANTICORROSIVA DAS ANCORAGENS E REPROTENSAO,LIMPEZA COM ESCOVA DE ACO,EXCLUSIVE ANDAIME E CAIXA DE PROTECAO DAS CABECAS DOS TIRANTES</t>
  </si>
  <si>
    <t>ALVENARIA DE PEDRA EM ELEVACAO,DE UMA FACE,FEITA COM BLOCOSDE DIMENSOES APROXIMADAS DE 30X30X30 A 40X40X40CM,ASSENTES COM ARGAMASSA DE CIMENTO,SAIBRO E AREIA,NO TRACO 1:2:3,JUNTASSIMPLES,TENDO ALTURA ATE 1,50M</t>
  </si>
  <si>
    <t>ALVENARIA DE PEDRA EM ELEVACAO,DE UMA FACE,FEITA COM BLOCOSDE DIMENSOES APROXIMADAS DE 30X30X30 A 40X40X40CM,ASSENTES COM ARGAMASSA DE CIMENTO,SAIBRO E AREIA,NO TRACO 1:2:3,JUNTASSIMPLES,TENDO ALTURA ATE 2,00M</t>
  </si>
  <si>
    <t>ALVENARIA DE PEDRA EM ELEVACAO,DE UMA FACE,FEITA COM BLOCOSDE DIMENSOES APROXIMADAS DE 30X30X30 A 40X40X40CM,ASSENTES COM ARGAMASSA DE CIMENTO,SAIBRO E AREIA,NO TRACO 1:2:3,JUNTASSIMPLES,TENDO ALTURA ATE 2,50M</t>
  </si>
  <si>
    <t>ALVENARIA DE PEDRA EM ELEVACAO,DE UMA FACE,FEITA COM BLOCOSDE DIMENSOES APROXIMADAS DE 30X30X30 A 40X40X40CM,ASSENTES COM ARGAMASSA DE CIMENTO,SAIBRO E AREIA,NO TRACO 1:2:3,JUNTASSIMPLES,TENDO ALTURA ATE 3,00M</t>
  </si>
  <si>
    <t>JUNTAS REENTRANTES,EM ALVENARIA DE PEDRA,COMO EM 12.001.0020,FEITAS COM ARGAMASSA DE CIMENTO,CAL E AREIA FINA,NO TRACO 1:3:5</t>
  </si>
  <si>
    <t>JUNTAS EM RELEVO,EM ALVENARIA DE PEDRA,COMO EM 12.001.0020,FEITAS COM ARGAMASSA DE CIMENTO,CAL E AREIA FINA,NO TRACO 1:3:5</t>
  </si>
  <si>
    <t>ALVENARIA DE PEDRA SECA,EM ELEVACAO,DE UMA FACE,FEITA COM BLOCOS DE DIMENSOES APROXIMADAS DE 30X30X30 A 40X40X40CM ATE 1,50M DE ALTURA</t>
  </si>
  <si>
    <t>ALVENARIA DE PEDRA SECA,EM ELEVACAO,DE DUAS FACES,FEITA COMBLOCOS DE DIMENSOES APROXIMADAS DE 30X30X30 A 40X40X40CM,ATE1,50M DE ALTURA</t>
  </si>
  <si>
    <t>ALVENARIA DE PEDRA EM ELEVACAO,DE UMA FACE,FEITA COM BLOCOSDE PEDRA DE MAO,ASSENTES COM ARGAMASSA DE CIMENTO,SAIBRO E AREIA,NO TRACO 1:2:3,TENDO ALTURA ATE 1,50M,SENDO A ESPESSURAATE 0,35M</t>
  </si>
  <si>
    <t>ALVENARIA DE PEDRA EM ELEVACAO,DE UMA FACE,FEITA COM BLOCOSDE PEDRA DE MAO,ASSENTES COM ARGAMASSA DE CIMENTO,SAIBRO E AREIA,NO TRACO 1:2:3,TENDO ALTURA ATE 3,00M,SENDO A ESPESSURAATE 0,35M</t>
  </si>
  <si>
    <t>ALVENARIA DE PEDRA EM ELEVACAO,DE DUAS FACES,FEITA COM BLOCOS DE PEDRA DE MAO,ASSENTES COM ARGAMASSA DE CIMENTO,SAIBRO EAREIA,NO TRACO 1:2:3,TENDO ALTURA ATE 1,50M,SENDO A ESPESSURA ATE 0,35M</t>
  </si>
  <si>
    <t>ALVENARIA DE PEDRA EM ELEVACAO,DE DUAS FACES,FEITA COM BLOCOS DE PEDRA DE MAO,ASSENTES COM ARGAMASSA DE CIMENTO,SAIBRO EAREIA,NO TRACO 1:2:3,TENDO ALTURA ATE 3,00M,SENDO A ESPESSURA ATE 0,35M</t>
  </si>
  <si>
    <t>JUNTAS REENTRANTES EM ALVENARIA DE PEDRA DE MAO,FEITAS COM ARGAMASSA DE CIMENTO,CAL E AREIA FINA,NO TRACO 1:3:5</t>
  </si>
  <si>
    <t>ALVENARIA DE TIJOLOS MACICOS 7X10X20CM,COM ARGAMASSA DE CIMENTO E SAIBRO,NO TRACO 1:6,ATE 3,00M DE ALTURA</t>
  </si>
  <si>
    <t>ALVENARIA DE TIJOLOS MACICOS 7X10X20CM,COM ARGAMASSA DE CIMENTO E SAIBRO,NO TRACO 1:6,ATE 1,50M DE ALTURA</t>
  </si>
  <si>
    <t>ALVENARIA DE TIJOLOS MACICOS 7X10X20CM,COM ARGAMASSA DE CIMENTO E SAIBRO,NO TRACO 1:6,EM PAREDES DE UMA VEZ (0,20M),DE SUPERFICIE CORRIDA,ATE 3,00M DE ALTURA E MEDIDA PELA AREA REAL</t>
  </si>
  <si>
    <t>ALVENARIA DE TIJOLOS MACICOS 7X10X20CM,COM ARGAMASSA DE CIMENTO E SAIBRO,NO TRACO 1:6,EM PAREDES DE UMA VEZ(0,20M),DE SUPERFICIE CORRIDA,ATE 1,50M DE ALTURA E MEDIDA PELA AREA REAL</t>
  </si>
  <si>
    <t>ALVENARIA DE TIJOLOS MACICOS 7X10X20CM,COM ARGAMASSA DE CIMENTO E SAIBRO,NO TRACO 1:6,EM PAREDES DE UMA VEZ(0,20M),COM VAOS OU ARESTAS,ATE 3,00M DE ALTURA E MEDIDA PELA AREA REAL</t>
  </si>
  <si>
    <t>ALVENARIA DE TIJOLOS MACICOS 7X10X20CM,COM ARGAMASSA DE CIMENTO E SAIBRO,NO TRACO 1:6,EM PAREDES DE UMA VEZ(0,20M),CORRIDAS,DE 3,00M A 4,50M DE ALTURA E MEDIDA PELA AREA REAL</t>
  </si>
  <si>
    <t>ALVENARIA DE TIJOLOS MACICOS 7X10X20CM,COM ARGAMASSA DE CIMENTO E SAIBRO,NO TRACO 1:6,EM PAREDES DE UMA VEZ(0,20M),COM VAOS OU ARESTAS,DE 3,00M A 4,50M DE ALTURA E MEDIDA PELA AREAREAL</t>
  </si>
  <si>
    <t>ALVENARIA DE TIJOLOS MACICOS 7X10X20CM,COM ARGAMASSA DE CIMENTO E SAIBRO,NO TRACO 1:6,EM PAREDES DE MEIA VEZ(0,10M),DE SUPERFICIE CORRIDA,ATE 3,00M DE ALTURA E MEDIDA PELA AREA REAL</t>
  </si>
  <si>
    <t>ALVENARIA DE TIJOLOS MACICOS 7X10X20CM,COM ARGAMASSA DE CIMENTO E SAIBRO,NO TRACO 1:6,EM PAREDES DE MEIA VEZ(0,10M),DE SUPERFICIE CORRIDA,ATE 1,50M DE ALTURA E MEDIDA PELA AREA REAL</t>
  </si>
  <si>
    <t>ALVENARIA DE TIJOLOS MACICOS 7X10X20CM,COM ARGAMASSA DE CIMENTO E SAIBRO,NO TRACO 1:6,EM PAREDES DE MEIA VEZ(0,10M),COMVAOS OU ARESTAS,ATE 3,00M DE ALTURA E MEDIDA PELA AREA REAL</t>
  </si>
  <si>
    <t>ALVENARIA DE TIJOLOS MACICOS 7X10X20CM,COM ARGAMASSA DE CIMENTO E SAIBRO,NO TRACO 1:6,EM PAREDES DE MEIA VEZ(0,10M),DE SUPERFICIE CORRIDA,DE 3,00M A 4,50M DE ALTURA E MEDIDA PELA AREA REAL</t>
  </si>
  <si>
    <t>ALVENARIA DE TIJOLOS MACICOS 7X10X20CM,COM ARGAMASSA DE CIMENTO E SAIBRO,NO TRACO 1:6,EM PAREDES DE MEIA VEZ (0,10M),COMVAOS OU ARESTAS,DE 3,00M A 4,50M DE ALTURA E MEDIDA PELA AREA REAL</t>
  </si>
  <si>
    <t>ALVENARIA PARA CAIXAS ENTERRADAS,ATE 0,80M DE PROFUNDIDADE,DE TIJOLOS MACICOS 7X10X20CM,ASSENTES COM ARGAMASSA DE CIMENTO,SAIBRO E AREIA,NO TRACO 1:2:2,EM PAREDES DE MEIA VEZ(0,10M)</t>
  </si>
  <si>
    <t>ALVENARIA PARA CAIXAS ENTERRADAS,ATE 0,80M DE PROFUNDIDADE,DE TIJOLOS MACICOS 7X10X20CM,ASSENTES COM ARGAMASSA DE CIMENTO,SAIBRO E AREIA,NO TRACO 1:2:2,EM PAREDES DE UMA VEZ (0,20M)</t>
  </si>
  <si>
    <t>ALVENARIA PARA CAIXAS ENTERRADAS,DE 0,80 A 1,60M DE PROFUNDIDADE,DE TIJOLOS MACICOS 7X10X20CM,ASSENTES COM ARGAMASSA DECIMENTO,SAIBRO E AREIA,NO TRACO 1:2:2,EM PAREDES DE UMA VEZ(0,20M)</t>
  </si>
  <si>
    <t>APERTO DE ALVENARIA SOB VIGAS OU TETOS,EXECUTADA COM TIJOLOSMACICOS DE 7X10X20CM,INCLINADOS,ASSENTES COM ARGAMASSA DE CIMENTO E SAIBRO,TRACO 1:6,EM PAREDES DE UMA VEZ(0,20M)</t>
  </si>
  <si>
    <t>APERTO DE ALVENARIA SOB VIGAS OU TETOS,EXECUTADA COM TIJOLOSMACICOS DE 7X10X20CM INCLINADOS,ASSENTES COM ARGAMASSA DE CIMENTO E SAIBRO,TRACO 1:6,EM PAREDES DE MEIA VEZ(0,10M)</t>
  </si>
  <si>
    <t>APERTO DE ALVENARIA,SOB VIGAS OU TETOS,EXECUTADO COM ARGILAEXPANDIDA</t>
  </si>
  <si>
    <t>ALVENARIA DE TIJOLOS CERAMICOS FURADOS 10X20X20CM,ASSENTES COM ARGAMASSA DE CIMENTO E SAIBRO,NO TRACO 1:8,EM PAREDES DEUMA VEZ(0,20M),DE SUPERFICIE CORRIDA,ATE 3,00M DE ALTURA E MEDIDA PELA AREA REAL</t>
  </si>
  <si>
    <t>ALVENARIA DE TIJOLOS CERAMICOS FURADOS 10X20X20CM,ASSENTES COM ARGAMASSA DE CIMENTO E SAIBRO,NO TRACO 1:8,EM PAREDES DEUMA VEZ(0,20M),DE SUPERFICIE CORRIDA,ATE 1,50M DE ALTURA E MEDIDA PELA AREA REAL</t>
  </si>
  <si>
    <t>ALVENARIA DE TIJOLOS CERAMICOS FURADOS 10X20X20CM,ASSENTES COM ARGAMASSA DE CIMENTO E SAIBRO,NO TRACO 1:8,EM PAREDES DEUMA VEZ(0,20M),COM VAOS OU ARESTAS,ATE 3,00M DE ALTURA E MEDIDA PELA AREA REAL</t>
  </si>
  <si>
    <t>ALVENARIA DE TIJOLOS CERAMICOS FURADOS 10X20X20CM,ASSENTES COM ARGAMASSA DE CIMENTO E SAIBRO,NO TRACO 1:8,EM PAREDES DEUMA VEZ(0,20M),DE SUPERFICIE CORRIDA,DE 3,00M A 4,50M DE ALTURA E MEDIDA PELA AREA REAL</t>
  </si>
  <si>
    <t>ALVENARIA DE TIJOLOS CERAMICOS FURADOS 10X20X20CM,ASSENTES COM ARGAMASSA DE CIMENTO E SAIBRO,NO TRACO 1:8,EM PAREDES DEUMA VEZ(0,20M),COM VAOS OU ARESTAS,DE 3,00M A 4,50M DE ALTURA E MEDIDA PELA AREA REAL</t>
  </si>
  <si>
    <t>ALVENARIA DE TIJOLOS CERAMICOS FURADOS 10X20X20CM,ASSENTES COM ARGAMASSA DE CIMENTO E SAIBRO,NO TRACO 1:8,EM PAREDES DEMEIA VEZ(0,10M),DE SUPERFICIE CORRIDA,ATE 3,00M DE ALTURA EMEDIDA PELA AREA REAL</t>
  </si>
  <si>
    <t>ALVENARIA DE TIJOLOS CERAMICOS FURADOS 10X20X20CM,ASSENTES COM ARGAMASSA DE CIMENTO E SAIBRO,NO TRACO 1:8,EM PAREDES DEMEIA VEZ(0,10M),DE SUPERFICIE CORRIDA,ATE 1,50M DE ALTURA EMEDIDA PELA AREA REAL</t>
  </si>
  <si>
    <t>ALVENARIA DE TIJOLOS CERAMICOS FURADOS 10X20X20CM,ASSENTES COM ARGAMASSA DE CIMENTO E SAIBRO,NO TRACO 1:8,EM PAREDES DEMEIA VEZ(0,10M)COM VAOS OU ARESTAS,ATE 3,00M DE ALTURA E MEDIDA PELA AREA REAL</t>
  </si>
  <si>
    <t>ALVENARIA DE TIJOLOS CERAMICOS FURADOS 10X20X20CM,ASSENTES COM ARGAMASSA DE CIMENTO E SAIBRO,NO TRACO 1:8,EM PAREDES DEMEIA VEZ(0,10M),DE SUPERFICIE CORRIDA,DE 3,00M A 4,50M DE ALTURA E MEDIDA PELA AREA REAL</t>
  </si>
  <si>
    <t>ALVENARIA DE TIJOLOS CERAMICOS FURADOS 10X20X20CM,ASSENTES COM ARGAMASSA DE CIMENTO E SAIBRO,NO TRACO 1:8,EM PAREDES DEMEIA VEZ(0,10M),COM VAOS OU ARESTAS,DE 3,00M A 4,50M,MEDIDAPELA AREA REAL</t>
  </si>
  <si>
    <t>ALVENARIA DE TIJOLOS CERAMICOS FURADOS 10X20X30CM,COMPLEMENTADA COM 20% DE TIJOLOS DE 10X20X20CM,ASSENTES COM ARGAMASSADE CIMENTO E SAIBRO,NO TRACO 1:8,EM PAREDES DE UMA VEZ(0,20M),DE SUPERFICIE CORRIDA,ATE 3,00M DE ALTURA E MEDIDA PELA AREA REAL</t>
  </si>
  <si>
    <t>ALVENARIA DE TIJOLOS CERAMICOS FURADOS 10X20X30CM,COMPLEMENTADA COM 20% DE TIJOLOS DE 10X20X20CM,ASSENTES COM ARGAMASSADE CIMENTO E SAIBRO,NO TRACO 1:8,EM PAREDES DE UMA VEZ(0,20M),DE SUPERFICIE CORRIDA,ATE 1,50M DE ALTURA E MEDIDA PELA AREA REAL</t>
  </si>
  <si>
    <t>ALVENARIA DE TIJOLOS CERAMICOS FURADOS 10X20X30CM,COMPLEMENTADA COM 20% DE TIJOLOS DE 10X20X20CM,ASSENTES COM ARGAMASSADE CIMENTO E SAIBRO,NO TRACO 1:8,EM PAREDES DE UMA VEZ(0,20M),COM VAOS OU ARESTAS,ATE 3,00M DE ALTURA E MEDIDA PELA AREAREAL</t>
  </si>
  <si>
    <t>ALVENARIA DE TIJOLOS CERAMICOS FURADOS 10X20X30CM,COMPLEMENTADA COM 20% DE TIJOLOS DE 10X20X20CM,ASSENTES COM ARGAMASSADE CIMENTO E SAIBRO,NO TRACO 1:8,EM PAREDES DE UMA VEZ(0,20M),DE SUPERFICIE CORRIDA,DE 3,00M A 4,50M DE ALTURA E MEDIDAPELA AREA REAL</t>
  </si>
  <si>
    <t>ALVENARIA DE TIJOLOS CERAMICOS FURADOS 10X20X30CM,COMPLEMENTADA COM 20% DE TIJOLOS DE 10X20X20CM,ASSENTES COM ARGAMASSADE CIMENTO E SAIBRO,NO TRACO 1:8,EM PAREDES DE UMA VEZ(0,20M),COM VAOS OU ARESTAS,DE 3,00M A 4,50M DE ALTURA E MEDIDA PELA AREA REAL</t>
  </si>
  <si>
    <t>ALVENARIA DE TIJOLOS CERAMICOS FURADOS 10X20X30CM,COMPLEMENTADA COM 6% DE TIJOLOS DE 10X20X20CM,ASSENTES COM ARGAMASSA DE CIMENTO E SAIBRO,NO TRACO 1:8,EM PAREDES DE MEIA VEZ(0,10M) DE SUPERFICIE CORRIDA,ATE 3,00M DE ALTURA E MEDIDA PELA AREA REAL</t>
  </si>
  <si>
    <t>ALVENARIA DE TIJOLOS CERAMICOS FURADOS 10X20X30CM,COMPLEMENTADA COM 6% DE TIJOLOS DE 10X20X20CM,ASSENTES COM ARGAMASSA DE CIMENTO E SAIBRO,NO TRACO 1:8,EM PAREDES DE MEIA VEZ(0,10M) DE SUPERFICIE CORRIDA,ATE 1,50M DE ALTURA E MEDIDA PELA AREA REAL</t>
  </si>
  <si>
    <t>ALVENARIA DE TIJOLOS CERAMICOS FURADOS 10X20X30CM,COMPLEMENTADA COM 6% DE TIJOLOS DE 10X20X20CM,ASSENTES COM ARGAMASSA DE CIMENTO E SAIBRO,NO TRACO 1:8,EM PAREDES DE MEIA VEZ(0,10M) COM VAOS OU ARESTAS,ATE 3,00M DE ALTURA E MEDIDA PELA AREAREAL</t>
  </si>
  <si>
    <t>ALVENARIA DE TIJOLOS CERAMICOS FURADOS 10X20X30CM,COMPLEMENTADA COM 6% DE TIJOLOS DE 10X20X20CM,ASSENTES COM ARGAMASSA DE CIMENTO E SAIBRO,NO TRACO 1:8,EM PAREDES DE MEIA VEZ (0,10M),DE SUPERFICIE CORRIDA,DE 3,00 A 4,50M DE ALTURA E MEDIDAPELA AREA REAL</t>
  </si>
  <si>
    <t>ALVENARIA DE TIJOLOS CERAMICOS FURADOS 10X20X30CM,COMPLEMENTADA COM 6% DE TIJOLOS DE 10X20X20CM,ASSENTES COM ARGAMASSA DE CIMENTO E SAIBRO,NO TRACO 1:8,EM PAREDES DE MEIA VEZ(0,10M) COM VAOS OU ARESTAS,DE 3,00 A 4,50M DE ALTURA E MEDIDA PELA AREA REAL</t>
  </si>
  <si>
    <t>ALVENARIA DE TIJOLOS CERAMICOS FURADOS 10X20X20CM,ASSENTES COM ARGAMASSA DE CIMENTO,CAL HIDRATADA ADITIVADA E AREIA,NO TRACO 1:1:8,EM PAREDES DE UMA VEZ(0,20M),DE SUPERFICIE CORRIDA,ATE 3,00M DE ALTURA E MEDIDA PELA AREA REAL</t>
  </si>
  <si>
    <t>ALVENARIA DE TIJOLOS CERAMICOS FURADOS 10X20X20CM,ASSENTES COM ARGAMASSA DE CIMENTO,CAL HIDRATADA ADITIVADA E AREIA,NO TRACO 1:1:8,EM PAREDES DE UMA VEZ(0,20M),DE SUPERFICIE CORRIDA,ATE 1,50M DE ALTURA E MEDIDA PELA AREA REAL</t>
  </si>
  <si>
    <t>ALVENARIA DE TIJOLOS CERAMICOS FURADOS 10X20X20CM,ASSENTES COM ARGAMASSA DE CIMENTO,CAL HIDRATADA ADITIVADA E AREIA,NO TRACO 1:1:8,EM PAREDES DE UMA VEZ(0,20M),COM VAOS OU ARESTAS,ATE 3,00M DE ALTURA E MEDIDA PELA AREA REAL</t>
  </si>
  <si>
    <t>ALVENARIA DE TIJOLOS,CERAMICOS FURADOS 10X20X20CM,ASSENTES COM ARGAMASSA DE CIMENTO,CAL HIDRATADA ADITIVADA E AREIA,NO TRACO 1:1:8,EM PAREDES DE UMA VEZ(0,20M),DE SUPERFICIE CORRIDA,DE 3,00 A 4,50M DE ALTURA E MEDIDA PELA AREA REAL</t>
  </si>
  <si>
    <t>ALVENARIA DE TIJOLOS CERAMICOS FURADOS 10X20X20CM,ASSENTES COM ARGAMASSA DE CIMENTO,CAL HIDRATADA ADITIVADA E AREIA,NO TRACO 1:1:8,EM PAREDES DE UMA VEZ(0,20M),COM VAOS OU ARESTAS,DE 3,00 A 4,50M DE ALTURA E MEDIDA PELA AREA REAL</t>
  </si>
  <si>
    <t>ALVENARIA DE TIJOLOS CERAMICOS FURADOS 10X20X20CM ASSENTES COM ARGAMASSA DE CIMENTO,CAL HIDRATADA ADITIVADA E AREIA,NO TRACO 1:1:8,EM PAREDES DE MEIA VEZ(0,10M),DE SUPERFICIE CORRIDA,ATE 3,00M DE ALTURA E MEDIDA PELA AREA REAL</t>
  </si>
  <si>
    <t>ALVENARIA DE TIJOLOS CERAMICOS,FURADOS 10X20X20CM,ASSENTES COM ARGAMASSA DE CIMENTO,CAL HIDRATADA ADITIVADA E AREIA,NO TRACO 1:1:8,EM PAREDES DE MEIA VEZ(0,10M),DE SUPERFICIE CORRIDA,ATE 1,50M DE ALTURA E MEDIDA PELA AREA REAL</t>
  </si>
  <si>
    <t>ALVENARIA DE TIJOLOS CERAMICOS FURADOS 10X20X20CM,ASSENTES COM ARGAMASSA DE CIMENTO,CAL HIDRATADA ADITIVADA E AREIA,NO TRACO 1:1:8,EM PAREDES DE MEIA VEZ(0,10M),COM VAOS OU ARESTAS,ATE 3,00M DE ALTURA E MEDIDA PELA AREA REAL</t>
  </si>
  <si>
    <t>ALVENARIA DE TIJOLOS CERAMICOS FURADOS 10X20X20CM ASSENTES COM ARGAMASSA DE CIMENTO,CAL HIDRATADA ADITIVADA E AREIA,NO TRACO 1:1:8,EM PAREDES DE MEIA VEZ(0,10M),DE SUPERFICIE CORRIDA,DE 3,00 A 4,50M DE ALTURA E MEDIDA PELA AREA REAL</t>
  </si>
  <si>
    <t>ALVENARIA DE TIJOLOS CERAMICOS FURADOS 10X20X20CM,ASSENTES COM ARGAMASSA DE CIMENTO,CAL HIDRATADA ADITIVADA E AREIA,NO TRACO 1:1:8,EM PAREDES DE MEIA VEZ(0,10M),COM VAOS OU ARESTAS,DE 3,00 A 4,50M DE ALTURA E MEDIDA PELA AREA REAL</t>
  </si>
  <si>
    <t>ALVENARIA DE TIJOLOS CERAMICOS FURADOS 10X20X30CM,COMPLEMENTADA COM 20% DE TIJOLOS DE 10X20X20CM,ASSENTES COM ARGAMASSADE CIMENTO,CAL HIDRATADA ADITIVADA E AREIA,NO TRACO 1:1:8,EMPAREDES DE UMA VEZ(0,20M),DE SUPERFICIE CORRIDA,ATE 3,00M DE ALTURA E MEDIDA PELA AREA REAL</t>
  </si>
  <si>
    <t>ALVENARIA DE TIJOLOS CERAMICOS FURADOS 10X20X30CM,COMPLEMENTADA COM 20% DE TIJOLOS DE 10X20X20CM,ASSENTES COM ARGAMASSADE CIMENTO,CAL HIDRATADA ADITIVADA E AREIA,NO TRACO 1:1:8,EMPAREDES DE UMA VEZ(0,20M),DE SUPERFICIE CORRIDA,ATE 1,50M DE ALTURA E MEDIDA PELA AREA REAL</t>
  </si>
  <si>
    <t>ALVENARIA DE TIJOLOS CERAMICOS FURADOS 10X20X30CM,COMPLEMENTADA COM 20% DE TIJOLOS DE 10X20X20CM,ASSENTES COM ARGAMASSADE CIMENTO,CAL HIDRATADA ADITIVADA E AREIA,NO TRACO 1:1:8,EMPAREDES DE UMA VEZ(0,20M),COM VAOS OU ARESTAS,ATE 3,00M DEALTURA E MEDIDA PELA AREA REAL</t>
  </si>
  <si>
    <t>ALVENARIA DE TIJOLOS CERAMICOS FURADOS 10X20X30CM,COMPLEMENTADA COM 20% DE TIJOLOS DE 10X20X20CM,ASSENTES COM ARGAMASSADE CIMENTO,CAL HIDRATADA ADITIVADA E AREIA,NO TRACO 1:1:8,EMPAREDES DE UMA VEZ(0,20M),DE SUPERFICIE CORRIDA,DE 3,00 A 4,50 DE ALTURA E MEDIDA PELA AREA REAL</t>
  </si>
  <si>
    <t>ALVENARIA DE TIJOLOS CERAMICOS FURADOS 10X20X30CM,COMPLEMENTADA COM 20% DE TIJOLOS DE 10X20X20CM,ASSENTES COM ARGAMASSADE CIMENTO,CAL HIDRATADA ADITIVADA E AREIA,NO TRACO 1:1:8,EMPAREDES DE UMA VEZ (0,20M),COM VAOS OU ARESTAS,DE 3,00 A 4,50M DE ALTURA E MEDIDA PELA AREA REAL</t>
  </si>
  <si>
    <t>ALVENARIA DE TIJOLOS CERAMICOS FURADOS 10X20X30CM,COMPLEMENTADA COM 6% DE TIJOLOS DE 10X20X20CM,ASSENTES COM ARGAMASSA DE CIMENTO,CAL HIDRATADA ADITIVADA E AREIA,NO TRACO 1:1:8,EMPAREDES DE MEIA VEZ(0,10M),DE SUPERFICIE CORRIDA,ATE 3,00M DE ALTURA E MEDIDA PELA AREA REAL</t>
  </si>
  <si>
    <t>ALVENARIA DE TIJOLOS CERAMICOS FURADOS 10X20X30CM,COMPLEMENTADA COM 6% DE TIJOLOS DE 10X20X20CM,ASSENTES COM ARGAMASSA DE CIMENTO,CAL HIDRATADA ADITIVADA E AREIA,NO TRACO 1:1:8,EMPAREDES DE MEIA VEZ(0,10M),DE SUPERFICIE CORRIDA,ATE 1,50M DE ALTURA E MEDIDA PELA AREA REAL</t>
  </si>
  <si>
    <t>ALVENARIA DE TIJOLOS CERAMICOS FURADOS 10X20X30CM,COMPLEMENTADA COM 6% DE TIJOLOS DE 10X20X20CM,ASSENTES COM ARGAMASSA DE CIMENTO,CAL HIDRATADA ADITIVADA E AREIA,NO TRACO 1:1:8,EMPAREDES DE MEIA VEZ(0,10M),COM VAOS OU ARESTAS,ATE 3,00M DEALTURA E MEDIDA PELA AREA REAL</t>
  </si>
  <si>
    <t>ALVENARIA DE TIJOLOS CERAMICOS FURADOS 10X20X30CM,COMPLEMENTADA COM 6% DE TIJOLOS DE 10X20X20CM,ASSENTES COM ARGAMASSA DE CIMENTO,CAL HIDRATADA ADITIVADA E AREIA,NO TRACO 1:1:8,EMPAREDES DE MEIA VEZ(0,10M),DE SUPERFICIE CORRIDA,DE 3,00 A 4,50 DE ALTURA E MEDIDA PELA AREA REAL</t>
  </si>
  <si>
    <t>ALVENARIA DE TIJOLOS CERAMICOS FURADOS 10X20X30CM,COMPLEMENTADA COM 6% DE TIJOLOS DE 10X20X20CM,ASSENTES COM ARGAMASSA DE CIMENTO,CAL HIDRATADA ADITIVADA E AREIA,NO TRACO 1:1:8,EMPAREDES DE MEIA VEZ(0,10M),COM VAOS OU ARESTAS,DE 3,00 A 4,50M DE ALTURA E MEDIDA PELA AREA REAL</t>
  </si>
  <si>
    <t>ALVENARIA DE 10CM DE ESPESSURA EM TIJOLOS REFRATARIOS APARENTES,COM MEDIDAS APROXIMADAS DE 5X11X23CM,ASSENTES COM ARGAMASSA DE CIMENTO E SAIBRO,NO TRACO 1:6,EM PAREDES COM VAOS OUARESTAS E MEDIDA PELA AREA REAL</t>
  </si>
  <si>
    <t>ALVENARIA DE BLOCOS DE CONCRETO 10X20X40CM,ASSENTES COM ARGAMASSA DE CIMENTO E AREIA,NO TRACO 1:8,EM PAREDES DE 0,10M DEESPESSURA,DE SUPERFICIE CORRIDA,ATE 3,00M DE ALTURA E MEDIDAPELA AREA REAL</t>
  </si>
  <si>
    <t>ALVENARIA DE BLOCOS DE CONCRETO 10X20X40CM,ASSENTES COM ARGAMASSA DE CIMENTO E AREIA,NO TRACO 1:8,EM PAREDES DE 0,10M DEESPESSURA,COM VAOS OU ARESTAS,ATE 3,00M DE ALTURA E MEDIDA PELA AREA REAL</t>
  </si>
  <si>
    <t>ALVENARIA DE BLOCOS DE CONCRETO 10X20X40CM,ASSENTES COM ARGAMASSA DE CIMENTO E AREIA,NO TRACO 1:8,EM PAREDES DE 0,10M DEESPESSURA,DE SUPERFICIE CORRIDA,DE 3,00 A 4,50M DE ALTURA EE MEDIDA PELA AREA REAL</t>
  </si>
  <si>
    <t>ALVENARIA DE BLOCOS DE CONCRETO 10X20X40CM,ASSENTES COM ARGAMASSA DE CIMENTO E AREIA,NO TRACO 1:8,EM PAREDES DE 0,10M DEESPESSURA,COM VAOS OU ARESTAS,DE 3,00 A 4,50M DE ALTURA E MEDIDA PELA AREA REAL</t>
  </si>
  <si>
    <t>ALVENARIA DE BLOCOS DE CONCRETO 15X20X40CM,ASSENTES COM ARGAMASSA DE CIMENTO E AREIA,NO TRACO 1:8,EM PAREDES DE 0,15M DEESPESSURA,DE SUPERFICIE CORRIDA,ATE 3,00M DE ALTURA E MEDIDA PELA AREA REAL</t>
  </si>
  <si>
    <t>ALVENARIA DE BLOCOS DE CONCRETO 15X20X40CM,ASSENTES COM ARGAMASSA DE CIMENTO E AREIA,NO TRACO 1:8,EM PAREDES DE 0,15M DEESPESSURA,COM VAOS OU ARESTAS,ATE 3,00M DE ALTURA E MEDIDA PELA AREA REAL</t>
  </si>
  <si>
    <t>ALVENARIA DE BLOCOS DE CONCRETO 15X20X40CM,ASSENTES COM ARGAMASSA DE CIMENTO E AREIA,NO TRACO 1:8,EM PAREDES DE 0,15M DEESPESSURA,DE SUPERFICIE CORRIDA,DE 3,00 A 4,50M DE ALTURA EMEDIDA PELA AREA REAL</t>
  </si>
  <si>
    <t>ALVENARIA DE BLOCOS DE CONCRETO 15X20X40CM,ASSENTES COM ARGAMASSA DE CIMENTO E AREIA,NO TRACO 1:8,EM PAREDES DE 0,15M DEESPESSURA,COM VAOS OU ARESTAS,DE 3,00M A 4,50M DE ALTURA E MEDIDA PELA AREA REAL</t>
  </si>
  <si>
    <t>ALVENARIA DE BLOCOS DE CONCRETO 20X20X40CM,ASSENTES COM ARGAMASSA DE CIMENTO E AREIA,NO TRACO 1:6,EM PAREDES DE 0,20M DEESPESSURA,DE SUPERFICIE CORRIDA,ATE 3,00M DE ALTURA E MEDIDA PELA AREA REAL</t>
  </si>
  <si>
    <t>ALVENARIA DE BLOCOS DE CONCRETO 20X20X40CM,ASSENTES COM ARGAMASSA DE CIMENTO E AREIA,NO TRACO 1:6,EM PAREDES DE 0,20M DEESPESSURA,COM VAOS OU ARESTAS,ATE 3,00M DE ALTURA E MEDIDA PELA AREA REAL</t>
  </si>
  <si>
    <t>ALVENARIA DE BLOCOS DE CONCRETO 20X20X40CM,ASSENTES COM ARGAMASSA DE CIMENTO E AREIA,NO TRACO 1:6,EM PAREDES DE 0,20M DEESPESSURA,DE SUPERFICIE CORRIDA,DE 3,00 A 4,50M DE ALTURA EMEDIDA PELA AREA REAL</t>
  </si>
  <si>
    <t>ALVENARIA DE BLOCOS DE CONCRETO 20X20X40CM,ASSENTES COM ARGAMASSA DE CIMENTO E AREIA,NO TRACO 1:6,EM PAREDES DE 0,20M DEESPESSURA,COM VAOS OU ARESTAS,DE 3,00 A 4,50M DE ALTURA E MEDIDA PELA AREA REAL</t>
  </si>
  <si>
    <t>ALVENARIA DE BLOCOS DE CONCRETO 10X20X40CM,ASSENTES COM ARGAMASSA DE CIMENTO,CAL HIDRATADA ADITIVADA E AREIA,NO TRACO 1:1:10,EM PAREDES DE 0,10M DE ESPESSURA,DE SUPERFICIE CORRIDA,ATE 3,00M DE ALTURA E MEDIDA PELA AREA REAL</t>
  </si>
  <si>
    <t>ALVENARIA DE BLOCOS DE CONCRETO 10X20X40CM,ASSENTES COM ARGAMASSA DE CIMENTO,CAL HIDRATADA ADITIVADA E AREIA,NO TRACO 1:1:10,EM PAREDES DE 0,10M DE ESPESSURA,COM VAOS OU ARESTAS,ATE 3,00M DE ALTURA E MEDIDA PELA AREA REAL</t>
  </si>
  <si>
    <t>ALVENARIA DE BLOCOS DE CONCRETO 10X20X40CM,ASSENTES COM ARGAMASSA DE CIMENTO,CAL HIDRATADA ADITIVADA E AREIA,NO TRACO 1:1:10,EM PAREDES DE 0,10M DE ESPESSURA,DE SUPERFICIE CORRIDA,DE 3,00M A 4,50M DE ALTURA E MEDIDA PELA AREA REAL</t>
  </si>
  <si>
    <t>ALVENARIA DE BLOCOS DE CONCRETO 10X20X40CM,ASSENTES COM ARGAMASSA DE CIMENTO,CAL HIDRATADA ADITIVADA E AREIA,NO TRACO 1:1:10,EM PAREDES DE 0,10M DE ESPESSURA,COM VAOS OU ARESTAS,DE3,00M A 4,50M DE ALTURA E MEDIDA PELA AREA REAL</t>
  </si>
  <si>
    <t>ALVENARIA DE BLOCOS DE CONCRETO 15X20X40CM,ASSENTES COM ARGAMASSA DE CIMENTO,CAL HIDRATADA ADITIVADA E AREIA,NO TRACO 1:1:10,EM PAREDES DE 0,15M DE ESPESSURA,DE SUPERFICIE CORRIDA,ATE 3,00M DE ALTURA E MEDIDA PELA AREA REAL</t>
  </si>
  <si>
    <t>ALVENARIA DE BLOCOS DE CONCRETO 15X20X40CM,ASSENTES COM ARGAMASSA DE CIMENTO,CAL HIDRATADA ADITIVADA E AREIA,NO TRACO 1:1:10,EM PAREDES DE 0,15M DE ESPESSURA,COM VAOS OU ARESTAS,ATE 3,00M DE ALTURA E MEDIDA PELA AREA REAL</t>
  </si>
  <si>
    <t>ALVENARIA DE BLOCOS DE CONCRETO 15X20X40CM,ASSENTES COM ARGAMASSA DE CIMENTO,CAL HIDRATADA ADITIVADA E AREIA,NO TRACO 1:1:10,EM PAREDES DE 0,15M DE ESPESSURA,DE SUPERFICIE CORRIDA,DE 3,00M A 4,50M DE ALTURA E MEDIDA PELA AREA REAL</t>
  </si>
  <si>
    <t>ALVENARIA DE BLOCOS DE CONCRETO 15X20X40CM,ASSENTES COM ARGAMASSA DE CIMENTO,CAL HIDRATADA ADITIVADA E AREIA,NO TRACO 1:1:10,EM PAREDES DE 0,15M DE ESPESSURA,COM VAOS OU ARESTAS,DE3,00M A 4,50M DE ALTURA E MEDIDA PELA AREA REAL</t>
  </si>
  <si>
    <t>ALVENARIA DE BLOCOS DE CONCRETO 20X20X40CM,ASSENTES COM ARGAMASSA DE CIMENTO,CAL HIDRATADA ADITIVADA E AREIA,NO TRACO 1:1:10,EM PAREDES DE 0,20M DE ESPESSURA,DE SUPERFICIE CORRIDA,ATE 3,00M DE ALTURA E MEDIDA PELA AREA REAL</t>
  </si>
  <si>
    <t>ALVENARIA DE BLOCOS DE CONCRETO 20X20X40CM,ASSENTES COM ARGAMASSA DE CIMENTO,CAL HIDRATADA ADITIVADA E AREIA NO TRACO 1:1:10,EM PAREDES DE 0,20M DE ESPESSURA,COM VAOS OU ARESTAS,ATE 3,00M DE ALTURA E MEDIDA PELA AREA REAL</t>
  </si>
  <si>
    <t>ALVENARIA DE BLOCOS DE CONCRETO 20X20X40CM,ASSENTES COM ARGAMASSA DE CIMENTO,CAL HIDRATADA ADITIVADA E AREIA,NO TRACO 1:1:10,EM PAREDES DE 0,20M DE ESPESSURA,DE SUPERFICIE CORRIDA,DE 3,00M A 4,50M DE ALTURA E MEDIDA PELA AREA REAL</t>
  </si>
  <si>
    <t>ALVENARIA DE BLOCOS DE CONCRETO 20X20X40CM,ASSENTES COM ARGAMASSA DE CIMENTO,CAL HIDRATADA ADITIVADA E AREIA,NO TRACO 1:1:10,EM PAREDES DE 0,20M DE ESPESSURA,COM VAOS OU ARESTAS,DE3,00M A 4,50M DE ALTURA E MEDIDA PELA AREA REAL</t>
  </si>
  <si>
    <t>ALVENARIA PARA CAIXAS ENTERRADAS,ATE 0,80M DE PROFUNDIDADE,COM BLOCOS DE CONCRETO DE 10X20X40CM,COM ARGAMASSA DE CIMENTOE AREIA,NO TRACO 1:4 E CONCRETO 20MPA,PARA PREENCHIMENTO DOS FUROS DOS MESMOS,EM PAREDES DE MEIA VEZ(0,10M)</t>
  </si>
  <si>
    <t>ALVENARIA PARA CAIXAS ENTERRADAS,ATE 1,60M DE PROFUNDIDADE,COM BLOCOS DE CONCRETO DE 20X20X40CM,COM ARGAMASSA DE CIMENTOE AREIA,NO TRACO 1:4 E CONCRETO 20MPA,PARA PREENCHIMENTO DOSFUROS DOS MESMOS,EM PAREDES DE UMA VEZ(0,20M)</t>
  </si>
  <si>
    <t>ALVENARIA PARA CAIXAS ENTERRADAS,ATE 3,00M DE PROFUNDIDADE,COM BLOCOS DE CONCRETO DE 20X20X40CM,COM ARGAMASSA DE CIMENTOE AREIA,NO TRACO 1:4 E CONCRETO 20MPA,PARA PREENCHIMENTO DOSFUROS DOS MESMOS,EM PAREDES DE UMA VEZ(0,20M)</t>
  </si>
  <si>
    <t>ALVENARIA DE BLOCOS DE CONCRETO ESTRUTURAL 15X20X40CM,ASSENTES COM ARGAMASSA DE CIMENTO E AREIA,NO TRACO 1:8,EM PAREDESDE 0,15M DE ESPESSURA,DE SUPERFICIE CORRIDA ATE 3,00M DE ALTURA E MEDIDA PELA AREA REAL</t>
  </si>
  <si>
    <t>ALVENARIA DE BLOCOS DE CONCRETO ESTRUTURAL 15X20X40CM,ASSENTES COM ARGAMASSA DE CIMENTO E AREIA,NO TRACO 1:8,EM PAREDESDE 0,15M DE ESPESSURA,COM VAOS OU ARESTAS,ATE 3,00M DE ALTURA E MEDIDA PELA AREA REAL</t>
  </si>
  <si>
    <t>ALVENARIA DE BLOCOS DE CONCRETO ESTRUTURAL 15X20X40CM,ASSENTES COM ARGAMASSA DE CIMENTO E AREIA,NO TRACO 1:8,EM PAREDESDE 0,15M DE ESPESSURA,DE SUPERFICIE CORRIDA,DE 3,00M ATE 4,50M DE ALTURA E MEDIDA PELA AREA REAL</t>
  </si>
  <si>
    <t>ALVENARIA DE BLOCOS DE CONCRETO ESTRUTURAL 15X20X40CM,ASSENTES COM ARGAMASSA DE CIMENTO E AREIA,NO TRACO 1:8,EM PAREDESDE 0,15M DE ESPESSURA,COM VAOS OU ARESTAS,DE 3,00M A 4,50M DE ALTURA E MEDIDA PELA AREA REAL</t>
  </si>
  <si>
    <t>ALVENARIA DE BLOCOS DE CONCRETO ESTRUTURAL 15X20X40CM,ASSENTES COM ARGAMASSA DE CIMENTO,CAL HIDRATADA ADITIVADA E AREIA,NO TRACO 1:1:8,EM PAREDES DE 15CM DE ESPESSURA,DE SUPERFICIECORRIDA ATE 3,00M DE ALTURA E MEDIDA PELA AREA REAL</t>
  </si>
  <si>
    <t>ALVENARIA DE BLOCOS DE CONCRETO ESTRUTURAL 15X20X40CM,ASSENTES COM ARGAMASSA DE CIMENTO,CAL HIDRATADA ADITIVADA E AREIA,NO TRACO 1:1:8,EM PAREDES DE 15CM DE ESPESSURA,COM VAOS OU ARESTAS,ATE 3,00 DE ALTURA E MEDIDA PELA AREA REAL</t>
  </si>
  <si>
    <t>ALVENARIA DE BLOCOS DE CONCRETO ESTRUTURAL 15X20X40CM,ASSENTES COM ARGAMASSA DE CIMENTO,CAL HIDRATADA ADITIVADA E AREIA,NO TRACO 1:1:8,EM PAREDES DE 15CM DE ESPESSURA,DE SUPERFICIECORRIDA DE 3,00M A 4,50M DE ALTURA E MEDIDA PELA AREA REAL</t>
  </si>
  <si>
    <t>ALVENARIA DE BLOCOS DE CONCRETO ESTRUTURAL 15X20X40CM,ASSENTES COM ARGAMASSA DE CIMENTO,CAL HIDRATADA ADITIVADA E AREIA,NO TRACO 1:1:8,EM PAREDES DE 15CM DE ESPESSURA,COM VAOS OU ARESTAS,DE 3,00M A 4,50M DE ALTURA E MEDIDA PELA AREA REAL</t>
  </si>
  <si>
    <t>PAREDE DE BLOCOS CERAMICOS VAZADOS(COBOGO),DE 10X10X10CM,ASSENTES COM ARGAMASSA DE CIMENTO E AREIA,NO TRACO 1:4,LEVANDOUM VERGALHAO DE 4,2MM EM CADA JUNTA HORIZONTAL,PRESO NAS EXTREMIDADES A ESTRUTURA OU ALVENARIA EXISTENTE</t>
  </si>
  <si>
    <t>PAREDE DE BLOCOS VAZADOS(COBOGO),DE CIMENTO E AREIA,COM PESODE 4,6KG,29X29X6CM,ASSENTES COMO EM 12.006.0010</t>
  </si>
  <si>
    <t>PAREDE DE BLOCOS VAZADOS(COBOGO),DE CIMENTO E AREIA,COM PESODE 9,6KG,39X39X7CM,ASSENTES COMO EM 12.006.0010</t>
  </si>
  <si>
    <t>PAREDE DE BLOCOS VAZADOS(COBOGO),DE CIMENTO E AREIA,COM PESODE 4KG,29X29X10CM,ASSENTES COMO EM 12.006.0010</t>
  </si>
  <si>
    <t>PAREDE DE BLOCOS VAZADOS(COBOGO),DE CIMENTO E AREIA,COM PESODE 6,2KG,39X21,5X15CM,ASSENTES COMO EM 12.006.0010</t>
  </si>
  <si>
    <t>PAREDE DE BLOCOS VAZADOS(COBOGO),DE CIMENTO E AREIA,COM PESODE 2,9KG,40X10X10CM,ASSENTES COMO EM 12.006.0010</t>
  </si>
  <si>
    <t>PAREDE DE BLOCOS VAZADOS(COBOGO),DE CIMENTO E AREIA,COM PESODE 11,2KG,33X33X10CM,ASSENTES COMO EM 12.006.0010</t>
  </si>
  <si>
    <t>PAREDE DE BLOCOS VAZADOS(COBOGO),EM PLACAS DE CONCRETO,MEDINDO APROXIMADAMENTE 50X50X5CM,FUROS QUADRADOS,ASSENTES COMO 12.006.0010</t>
  </si>
  <si>
    <t>PAREDE DE BLOCOS VAZADOS(COBOGO),EM PLACAS DE CONCRETO,MEDINDO APROXIMADAMENTE 39X50X8CM,EM VENEZIANA,ASSENTES COMO 12.006.0010</t>
  </si>
  <si>
    <t>PAREDE DE BLOCOS DE VIDRO NACIONAL,TIPO VENEZIANA,MEDINDO 20X10X8CM,COM ARGAMASSA DE CIMENTO,CAL E AREIA FINA,NO TRACO 1:3:5</t>
  </si>
  <si>
    <t>PAREDE DE BLOCOS DE VIDRO NACIONAL,TIPO VENEZIANA MEDINDO 20X10X10CM,COM ARGAMASSA DE CIMENTO,CAL E AREIA FINA,NO TRACO1:3:5</t>
  </si>
  <si>
    <t>PAREDE DE BLOCOS DE VIDRO NACIONAL,TIPO VENEZIANA MEDINDO 20X20X6CM,COM ARGAMASSA DE CIMENTO,CAL E AREIA FINA,NO TRACO 1:3:5</t>
  </si>
  <si>
    <t>PAREDE DE BLOCOS DE VIDRO NACIONAL CANELADO 20X20X10CM,COM ARGAMASSA DE CIMENTO,CAL E AREIA FINA,NO TRACO 1:3:5</t>
  </si>
  <si>
    <t>ALVENARIA DE BLOCOS DE CONCRETO CELULAR,MEDINDO 10X30X60CM,ASSENTES COM ARGAMASSA DE CIMENTO,CAL HIDRATADA E AREIA,NO TRACO 1:2:9,EM PAREDES DE 10CM DE ESPESSURA E MEDIDA PELA AREAREAL</t>
  </si>
  <si>
    <t>ALVENARIA DE BLOCOS DE CONCRETO CELULAR,MEDINDO 20X30X60CM,ASSENTES COM ARGAMASSA DE CIMENTO,CAL HIDRATADA E AREIA,NO TRACO 1:2:9,EM PAREDES DE 20CM DE ESPESSURA E MEDIDA PELA AREAREAL</t>
  </si>
  <si>
    <t>ALVENARIA DE BLOCOS DE CONCRETO CELULAR,MEDINDO 15X30X60CM,ASSENTES COM ARGAMASSA DE CIMENTO,CAL HIDRATADA E AREIA,NO TRACO 1:2:9,EM PAREDES DE 15CM DE ESPESSURA E MEDIDA PELA AREAREAL</t>
  </si>
  <si>
    <t>ALVENARIA EM TIJOLO MACICO ECOLOGICO(SOLO-CIMENTO)MEDINDO 15X30X7,5CM,EM PAREDES DE 15CM DE ESPESSURA,ESTRUTURADA COM BARRAS DE ACO CA-50,COLA, REJUNTE E GROUT NO ENTORNO DOS VAOS,VERGAS,BLOCOS E CALHAS,EXCLUSIVE CINTA DE AMARRACAO E ALICERCE</t>
  </si>
  <si>
    <t>ALVENARIA EM TIJOLO MACICO ECOLOGICO(SOLO-CIMENTO)MEDINDO 12,5X25X6,25CM,EM PAREDES DE 12,5CM DE ESPESSURA, ESTRUTURADACOM BARRAS DE ACO CA-50,COLA,REJUNTE E GROUT NO ENTORNO DOSVAOS,VERGAS,BLOCOS E CALHAS,EXCLUSIVE CINTA DE AMARRACAO E ALICERCE</t>
  </si>
  <si>
    <t>PAREDE DIVISORIA EM PAINEL CEGO DE CHAPA DE FIBRA DE MADEIRADE DENSIDADE MEDIA,TIPO MDF 15MM DE ESPESSURA,ARMADA SOBRETARUGAMENTO DE SARRAFO,INCLUSIVE MATA-JUNTAS,MEDIDA PELA AREA REAL,FAZENDO AS PORTAS PARTE DO CONJUNTO,EXCLUSIVE SUASFERRAGENS E PINTURA</t>
  </si>
  <si>
    <t>PAREDE DIVISORIA EM PAINEL CEGO,DE CHAPA DE FIBRA DE MADEIRA(NA PARTE INFERIOR) DE DENSIDADE MEDIA,TIPO MDF,DE 15MM DE ESPESSURA E VIDRO DE 4MM (INCLUSIVE ESTE) NA PARTE SUPERIOR</t>
  </si>
  <si>
    <t>PAREDE DIVISORIA EM MODULOS TIPO FOLHA DE PORTA DE COMPENSADO,FOLHEADO NAS 2 FACES,DE 60,70 OU 80X210CM,ESPESSURA DE 35MM,MONTANTES EM ACO NAVAL,INCLUSIVE PORTAS,EXCLUSIVE FERRAGENS E PINTURA.FORNECIMENTO E COLOCACAO</t>
  </si>
  <si>
    <t>PAREDE DIVISORIA COM 35MM DE ESPESSURA,CONSTITUIDA DE PAINELCEGO DE CHAPA DE FIBRA DE MADEIRA PRENSADA,REVESTIDA EM LAMINADO MELAMINICO,COM MIOLO EM COLMEIA,ESTRUTURADO COM MONTANTES DE PERFIL ALUMINIO ANODIZADO NATURAL,EM "L","T",OU "X",FAZENDO AS PORTAS PARTE DO CONJUNTO,EXCLUSIVE SUAS FERRAGENS</t>
  </si>
  <si>
    <t>PAREDE DIVISORIA COM 35MM DE ESPESSURA,CONSTITUIDA DE PAINELCEGO DE CHAPA DE FIBRA DE MADEIRA PRENSADA,REVESTIDA EM LAMINADO MELAMINICO,COM MIOLO EM COLMEIA,ESTRUTURADO COM MONTANTES DE PERFIL DE ACO NA COR PRETA,EM "L","T",OU "X",FAZENDOAS PORTAS PARTE DO CONJUNTO,EXCLUSIVE SUAS FERRAGENS</t>
  </si>
  <si>
    <t>PAREDE DIVISORIA COM 35MM DE ESPESSURA,CONSTITUIDA DE PAINELCEGO DE CHAPA DE FIBRA DE MADEIRA PRENSADA,REVESTIDA EM LAMINADO MELAMINICO,COM MIOLO EM LA DE VIDRO,ESTRUTURADO COM MONTANTES DE PERFIL DE ALUMINIO ANODIZADO NATURAL,EM "L","T",OU "X",FAZENDO AS PORTAS PARTE DO CONJUNTO,EXCLUSIVE SUAS FERRAGENS</t>
  </si>
  <si>
    <t>PAREDE DIVISORIA COM 35MM DE ESPESSURA,CONSTITUIDA DE PAINELCEGO DE CHAPA DE FIBRA DE MADEIRA PRENSADA,REVESTIDA EM LAMINADO MELAMINICO,COM MIOLO DE LA DE VIDRO,ESTRUTURADO COM MONTANTES DE PERFIL DE ACO NA COR PRETA,EM "L","T",OU "X",FAZENDO AS PORTAS PARTE DO CONJUNTO,EXCLUSIVE SUAS FERRAGENS</t>
  </si>
  <si>
    <t>PAREDE DIVISORIA COM 35MM DE ESPESSURA,CONSTITUIDA DE PAINELCEGO DE CHAPA DE FIBRA DE MADEIRA PRENSADA,REVESTIDA EM CHAPA LAMINADA (COMPOSTA DE CELULOSE COM RESINA,PRENSADA EM AUTOCLAVE),COM MIOLO EM COLMEIA,ESTRUTURADO COM MONTANTES DE PERFIL DE ALUMINIO ANODIZADO NATURAL,EM "L","T",OU "X",FAZENDOAS PORTAS PARTE DO CONJUNTO,EXCLUSIVE SUAS FERRAGENS</t>
  </si>
  <si>
    <t>PAREDE DIVISORIA COM 35MM DE ESPESSURA,CONSTITUIDA DE PAINELCEGO DE CHAPA DE FIBRA DE MADEIRA PRENSADA,REVESTIDA EM CHAPA LAMINADA (COMPOSTA DE CELULOSE COM RESINA,PRENSADA EM AUTOCLAVE),COM MIOLO EM COLMEIA,ESTRUTURADO COM MONTANTES DE PERFIL DE ACO NA COR PRETA,EM "L","T",OU "X",FAZENDO AS PORTASPARTE DO CONJUNTO,EXCLUSIVE SUAS FERRAGENS</t>
  </si>
  <si>
    <t>PAREDE DIVISORIA COM 35MM DE ESPESSURA,CONSTITUIDA DE PAINELCEGO DE CHAPA DE FIBRA DE MADEIRA PRENSADA,REVESTIDA EM CHAPA LAMINADA (COMPOSTA DE CELULOSE COM RESINA,PRENSADA EM AUTOCLAVE),MIOLO EM LA DE VIDRO,ESTRUTURADO COM MONTANTES DE PERFIL DE ALUMINIO ANODIZADO NATURAL,EM "L","T" OU "X",FAZENDOAS PORTAS PARTE DO CONJUNTO,EXCLUSIVE SUAS FERRAGENS</t>
  </si>
  <si>
    <t>PAREDE DIVISORIA COM 35MM DE ESPESSURA,CONSTITUIDA DE PAINELCEGO DE CHAPA DE FIBRA DE MADEIRA PRENSADA,REVESTIDA EM CHAPA LAMINADA(COMPOSTA DE CELULOSE COM RESINA,PRENSADA EM AUTOCLAVE),C/MIOLO EM LA DE VIDRO,ESTRUTURADO C/MONTANTES DE ACONA COR PRETA,EM "L","T" OU "X", FAZENDO AS PORTAS PARTE DOCONJUNTO,EXCLUSIVE SUAS FERRAGENS</t>
  </si>
  <si>
    <t>PAREDE DIVISORIA COM 35MM DE ESPESSURA,CONSTITUIDA DE PAINELE VIDRO NA PARTE SUPERIOR (EXCLUSIVE ESTE), SENDO O PAINELDE CHAPA DE FIBRA DE MADEIRA PRENSADA,REVESTIDA EM LAMINADOMELAMINICO,COM MIOLO EM COLMEIA,ESTRUTURADO COM MONTANTES DEPERFIL DE ALUMINIO ANODIZADO NATURAL,EM "L","T" OU "X",FAZENDO AS PORTAS PARTE DO CONJUNTO,EXCLUSIVE SUAS FERRAGENS</t>
  </si>
  <si>
    <t>PAREDE DIVISORIA COM 35MM DE ESPESSURA,CONSTITUIDA DE PAINELE VIDRO NA PARTE SUPERIOR(EXCLUSIVE ESTE),SENDO O PAINEL DECHAPA DE FIBRA DE MADEIRA PRENSADA,REVESTIDA EM LAMINADO MELAMINICO,COM MIOLO EM COLMEIA,ESTRUTURADO COM MONTANTES DE ACO NA COR PRETA,EM "L","T",OU "X",FAZENDO AS PORTAS PARTE DOCONJUNTO,EXCLUSIVE SUAS FERRAGENS</t>
  </si>
  <si>
    <t>PAREDE DIVISORIA COM 35MM DE ESPESSURA,CONSTITUIDA DE PAINELE VIDRO NA PARTE SUPERIOR(EXCLUSIVE ESTE),SENDO O PAINEL DECHAPA DE FIBRA DE MADEIRA PRENSADA,REVESTIDA EM LAMINADO MELAMINICO,COM MIOLO EM LA DE VIDRO,ESTRUTURADO COM MONTANTESDE PERFIL DE ALUMINIO ANODIZADO NATURAL,EM "L","T",OU "X",FAZENDO AS PORTAS PARTE DO CONJUNTO,EXCLUSIVE SUAS FERRAGENS</t>
  </si>
  <si>
    <t>PAREDE DIVISORIA COM 35MM DE ESPESSURA,CONSTITUIDA DE PAINELE VIDRO NA PARTE SUPERIOR(EXCLUSIVE ESTE),SENDO O PAINEL DECHAPA DE FIBRA DE MADEIRA PRENSADA,REVESTIDA EM LAMINADO MELAMINICO,COM MIOLO EM LA DE VIDRO,ESTRUTURADO COM MONTANTESDE ACO NA COR PRETA,EM "L","T",OU "X",FAZENDO AS PORTAS PARTE DO CONJUNTO,EXCLUSIVE SUAS FERRAGENS</t>
  </si>
  <si>
    <t>PAREDE DIVISORIA COM 35MM DE ESPESSURA,CONSTITITUID.DE PAINEL VIDRO NA PARTE SUPERIOR(EXCL.ESTE),SENDO O PAINEL CHAPA FIBRA MADEIRA PRENSADA,REVESTIDA CHAPA LAMINADA(COMPOSTA DE CELULOSE C/RESINA,PRENSADA AUTOCLAVE),C/MIOLO COLMEIA,ESTRUTURADO C/MONTANTES PERFIL ALUMINIO ANODIZADO NATURAL,EM "L","T"OU "X",FAZENDO PORTAS PARTE CONJUNTO,EXCL.SUAS FERRAGENS</t>
  </si>
  <si>
    <t>PAREDE DIVISORIA COM 35MM ESPESSURA,CONSTITUIDA DE PAINEL EVIDRO NA PARTE SUPERIOR(EXCLUSIVE ESTE),SENDO O PAINEL CHAPAFIBRA MADEIRA PRENSADA,REVESTIDA EM CHAPA LAMINADA(COMPOSTADE CELULOSE COM RESINA,PRENSADA EM AUTOCLAVE),COM MIOLO EMCOLMEIA ESTRUTURADO C/MONTANTES ACO COR PRETA,EM "L","T" OU"X",FAZENDO AS PORTAS PARTE CONJUNTO,EXCL.SUAS FERRAGENS</t>
  </si>
  <si>
    <t>PAREDE DIVISORIA COM 35MM ESPESSURA,CONSTITUIDA DE PAINEL EVIDRO NA PARTE SUPERIOR(EXCL.ESTE),SENDO PAINEL CHAPA FIBRAMADEIRA PRENSADA,REVESTIDA EM CHAPA LAMINADA(COMPOSTA DE CELULOSE C/RESINA,PRENSADA AUTOCLAVE),C/MIOLO EM LA VIDRO,ESTRUTURADO C/MONTANTES PERFIL ALUMINIO ANODIZADO NATURAL,EM "L","T" OU "X",FAZENDO PORTAS PARTE CONJUNTO,EXCL.SUAS FERRAGENS</t>
  </si>
  <si>
    <t>PAREDE DIVISORIA COM 35MM DE ESPESSURA,CONSTITUIDA DE PAINELE VIDRO NA PARTE SUPERIOR(EXCL.ESTE),SENDO PAINEL DE CHAPAFIBRA MADEIRA PRENSADA,REVESTIDA EM CHAPA LAMINADA(COMPOSTADE CELULOSE C/RESINA,PRENSADA AUTOCLAVE),C/MIOLO EM LA DE VIDRO,ESTRUTURADO C/MONTANTES ACO COR PRETA,EM "L","T" OU "X",FAZENDO AS PORTAS PARTE DO CONJUNTO,EXCLUSIVE SUAS FERRAGENS</t>
  </si>
  <si>
    <t>PAREDE DIVISORIA COM 35MM DE ESPESSURA,CONSTITUIDA DE PAINELCEGO ATE ALTURA DE 1,10M E ACIMA DE 2,10M,COM VIDRO ENTRE 1,10 E 2,10M(EXCLUSIVE ESTE),REVESTIDA EM LAMINADO MELAMINICO,COM MIOLO EM COLMEIA,ESTRUTURADO COM MONTANTES DE PERFIL DEALUMINIO ANODIZADO NATURAL,EM "L","T" OU "X",FAZENDO AS PORTAS PARTE DO CONJUNTO,EXCLUSIVE SUAS FERRAGENS</t>
  </si>
  <si>
    <t>PAREDE DIVISORIA COM 35MM DE ESPESSURA,CONSTITUIDA DE PAINELCEGO ATE ALTURA DE 1,10M E ACIMA DE 2,10M,COM VIDRO ENTRE 1,10 E 2,10M(EXCLUSIVE ESTE),REVESTIDA EM LAMINADO MELAMINICO,COM MIOLO EM COLMEIA,ESTRUTURADO COM MONTANTES DE ACO NA COR PRETA,EM "L","T" OU "X",FAZENDO AS PORTAS PARTE DO CONJUNTO,EXCLUSIVE SUAS FERRAGENS</t>
  </si>
  <si>
    <t>PAREDE DIVISORIA COM 35MM DE ESPESSURA,CONSTITUIDA DE PAINELCEGO ATE ALTURA DE 1,10M E ACIMA DE 2,10M,COM VIDRO ENTRE 1,10 E 2,10M(EXCLUSIVE ESTE),REVESTIDA EM LAMINADO MELAMINICOCOM MIOLO EM LA DE VIDRO,ESTRUTURADO COM MONTANTES DE PERFIL DE ALUMINIO ANODIZADO NATURAL,EM "L","T" OU "X",FAZENDO ASPORTAS PARTE DO CONJUNTO,EXCLUSIVE FERRAGENS</t>
  </si>
  <si>
    <t>PAREDE DIVISORIA COM 35MM DE ESPESSURA,CONSTITUIDA DE PAINELCEGO ATE ALTURA DE 1,10M E ACIMA DE 2,10M,COM VIDRO ENTRE 1,10 E 2,10M(EXCLUSIVE ESTE),REVESTIDA EM LAMINADO MELAMINICOCOM MIOLO EM LA DE VIDRO,ESTRUTURADO COM MONTANTES DE ACO NA COR PRETA,EM "L","T",OU "X",FAZENDO AS PORTAS PARTE DO CONJUNTO,EXCLUSIVE SUAS FERRAGENS</t>
  </si>
  <si>
    <t>PAREDE DIVISORIA COM 35MM ESPESSURA,CONSTITUIDA DE PAINEL CEGO ATE ALTUTA DE 1,10M E ACIMA DE 2,10M,VIDRO ENTRE 1,10 E 2,10M(EXCL.ESTE),REVEST.EM CHAPA LAMINADA(COMPOSTA DE CELULOSE C/RESINA PRENSADA EM AUTOCLAVE),MIOLO EM COLMEIA,ESTRUTURADO C/MONTANTES PERFIL ALUMINIO ANODIZADO NATURAL,EM "L","T"OU X",FAZENDO AS PORTAS PARTE DO CONJ.,EXCL.SUAS FERRAGENS</t>
  </si>
  <si>
    <t>PAREDE DIVISORIA COM 35MM ESPESSURA,CONSTITUIDA DE PAINEL CEGO ATE ALTURA DE 1,10M E ACIMA DE 2,10M VIDRO ENTRE 1,10 E 2,10M(EXCL.ESTE),REVEST.EM CHAPA LAMINADA(COMPOSTA DE CELULOSE C/RESINA PRENSADA EM AUTOCLAVE),MIOLO EM COLMEIA,ESTRUTURADO C/MONTANTES DE ACO NA COR PRETA,EM "L","T" OU "X",FAZENDOAS PORTAS PARTE DO CONJUNTO,EXCLUSIVE SUAS FERRAGENS</t>
  </si>
  <si>
    <t>PAREDE DIVISORIA COM 35MM ESPESSURA,CONSTITUIDA DE PAINEL CEGO ATE ALTURA DE 1,10M E ACIMA DE 2,10M,VIDRO ENTRE 1,10 E 2,10M(EXCL.ESTE),REVEST.EM CHAPA LAMINADA(COMPOSTA DE CELULOSE C/RESINA PRENSADA EM AUTOCLAVE),MIOLO EM LA DE VIDRO,ESTRUT.C/MONTANTES PERFIL ALUMINIO ANODIZADO NATURAL,EM "L","T" OU "X",FAZENDO AS PORTAS PARTE DO CONJ.,EXCL.SUAS FERRAGENS</t>
  </si>
  <si>
    <t>PAREDE DIVISORIA COM 35MM ESPESSURA,CONSTITUIDA DE PAINEL CEGO ATE ALTURA DE 1,10M E ACIMA DE 2,10M,VIDRO ENTRE 1,10 E 2,10M(EXCL.ESTE),REVEST.EM CHAPA LAMINADA(COMPOSTA DE CELULOSE C/RESINA PRENSADA EM AUTOCLAVE),MIOLO EM LA DE VIDRO,ESTRUT.C/MONTANTES DE ACO NA COR PRETA,EM "L","T" OU "X",FAZENDOAS PORTAS PARTE DO CONJUNTO,EXCLUSIVE SUAS FERRAGENS</t>
  </si>
  <si>
    <t>PAREDE DRYWALL C/ESP.73MM,ESTRUT.C/MONTANTES SIMPLES AUTOPORTANTES 48MM,FIXADOS A GUIAS HORIZONTAIS 48MM,AMBOS ACO GALV.C/ESP.0,5MM,C/DUAS CHAPAS GESSO ACARTONADO STANDARD,ESP.12,5MM,LARG.1200MM,FIXADA AOS MONTANTES POR MEIO DE PARAFUSOS,C/TRATAMENTO JUNTAS C/MASSA E FITA P/UNIF.DA SUPERF.DAS CHAPASDE GESSO ACARTONADO,APLIC.EM AREAS SECAS.FORN.E COLOCACAO</t>
  </si>
  <si>
    <t>PAREDE DRYWALL C/ESP.73MM,ESTRUT.C/MONT.SIMPL.AUTOPORT.48MM,FIXADOS A GUIAS HORIZ.48MM,AMBOS ACO GALV.ESP.0,5MM,C/DUAS CHAPAS GESSO ACART.STANDARD,C/ADICAO LA MINERAL,ESP.12,5MM,LARG.1200MM,FIX.MONTANT.POR MEIO DE PARAFUSOS,C/TRATAMENTO JUNTAS C/MASSA E FITA P/UNIF.DA SUPERF.DAS CHAPAS DE GESSO ACARTONADO,APLIC.EM AREAS SECAS.FORNECIMENTO E COLOCACAO</t>
  </si>
  <si>
    <t>PAREDE DRYWALL,C/ESP.95MM,ESTRUT.C/MONTANTES SIMPLES AUTOPORTANTES 70MM,FIXADOS A GUIAS HORIZONTAIS 70MM,AMBOS ACO GALV.C/ESP.0,5MM,C/DUAS CHAPAS GESSO ACARTONADO STANDARD,ESP.12,5MM,LARG.1200MM,FIXADA AOS MONTANTES POR MEIO DE PARAFUSOS,C/TRATAMENTO JUNTAS C/MASSA E FITA P/UNIF.DA SUPERF.DAS CHAPASDE GESSO ACARTONADO,APLIC.EM AREAS SECAS.FORN. E COLOCACAO</t>
  </si>
  <si>
    <t>PAREDE DRYWALL,C/ESP.95MM,ESTRUT.C/MONTANTES SIMPLES AUTOPORTANTES 70MM,FIX.A GUIAS HORIZONTAIS 70MM,AMBOS ACO GALV.ESP.0,5MM,C/DUAS CHAPAS GESSO ACARTONADO STANDARD,C/ADICAO DE LAMINERAL,ESP.12,5MM,LARG.1200MM,FIX.MONTANT.POR MEIO DE PARAFUSOS,C/TRATAMENTO JUNTAS C/MASSA E FITA P/UNIF.SUPERF.DAS CHAPAS DE GESSO ACARTONADO,APLIC.AREAS SECAS.FORN.E COLOCACAO</t>
  </si>
  <si>
    <t>PAREDE DRYWALL C/ESP.120MM,ESTRUT.C/MONTANTES SIMPLES AUTOPORTANTES 70MM,FIXADOS A GUIAS HORIZONTAIS 70MM,AMBOS ACO GALV.ESP.0,5MM,C/QUATRO CHAPAS GESSO ACARTONADO STANDARD,ESP.12,5MM,LARG.1200MM,FIXADA AOS MONTANTES POR MEIO DE PARAFUSOS,C/TRATAMENTO DE JUNTAS C/MASSA E FITA P/UNIF.DA SUPERF.DAS CHAPAS GESSO ACARTONADO,APLIC.AREAS SECAS.FORN.E COLOCACAO</t>
  </si>
  <si>
    <t>PAREDE DRYWALL ESP.120MM,ESTRUT.MONTANTES SIMPLES AUTOPORTANTES 70MM,GUIAS HORIZONTAIS 70MM,AMBOS ACO GALV.ESP.0,5MM,C/QUATRO CHAPAS GESSO ACARTONADO STANDARD,ADICAO DE LA MINERAL,ESP.12,5MM,LARG.1200MM,FIXADA AOS MONTANTES MEIO DE PARAFUSOS C/TRATAMENTO JUNTAS C/MASSA E FITA P/UNIF.DA SUPERF.DAS CHAPAS DE GESSO ACARTONADO,APLIC.AREAS SECAS.FORN.E COLOCACAO</t>
  </si>
  <si>
    <t>PAREDE DRYWALL ESP.140MM,ESTRUT.C/MONTANTES SIMPLES AUTOPORTANTES 90MM,A GUIAS HORIZONTAIS 90MM,AMBOS ACO GALV.C/ESP.0,5MM,C/QUATRO CHAPAS DE GESSO ACARTONADO STANDARD,ESP.12,5MM,LARG.1200MM,FIXADA AOS MONTANTES POR MEIO DE PARAFUSOS C/TRATAMENTO JUNTAS C/MASSA E FITA P/UNIF.DA SUPERF.DAS CHAPAS DEGESSO ACARTONADO.APLIC.EM AREAS SECAS.FORN.E COLOCACAO</t>
  </si>
  <si>
    <t>PAREDE DRYWALL ESP.140MM,ESTRUT.MONTANTES SIMPLES AUTOPORTANTES 90MM,A GUIAS HORIZONTAIS 90MM,AMBOS ACO GALV.ESP.0,5MM,C/QUATRO CHAPAS GESSO ACARTONADO STANDARD,ADICAO LA MINERAL,ESP.12,5MM,LARG.1200MM,FIX.AOS MONTANTES P/MEIO DE PARAFUSOS,C/TRATAMENTO DE JUNTAS C/MASSA E FITA P/UNIF.DA SUPERF.DAS CHAPAS DE GESSO ACARTONADO.APLIC.EM AREAS SECAS.FORN.E COLOC.</t>
  </si>
  <si>
    <t>PAREDE DRYWALL ESP.73MM,ESTRUT.MONTANTES SIMPL.AUTOPORTANTES48MM,ESPACADOS ENTRE SI A CADA 400MM,FIX.A GUIAS HORIZONTAIS 48MM,AMBOS ACO GALV.ESP.0,5MM,C/1 CHAPA GESSO ACARTONADO STANDARD E UMA RU(RESIST.A UMIDADE),ESP.12,5MM,LARG.1200MM,C/TRATAMENTO JUNTAS C/MASSA E FITA P/UNIF.DA SUPERF.DAS CHAPASDE GESSO ACARTONADO.APLICAC.AREA SECA E UMIDA.FORN.COLOC.</t>
  </si>
  <si>
    <t>PAREDE DRYWALL ESP.73MM,C/MONTANTES AUTOPORTANTES 48MM,ESPACADOS ENTRE SI A CADA 400MM,GUIAS HORIZONTAIS 48MM,AMBOS ACOGALV.ESP.0,5MM,C/1 CHAPA GESSO ACARTONADO STANDARD E UMA RU(RESIST.UMIDADE),ADICAO LA MINERAL,ESP.12,5MM,LARG.1200MM,TRATAMENTO JUNTAS C/MASSA E FITA P/UNIF.DA SUPERF.DAS CHAPAS DEGESSO ACARTONADO.APLIC.EM AREA SECA E UMIDA.FORN.E COLOC.</t>
  </si>
  <si>
    <t>PAREDE DRYWALL ESP.78MM,ESTRUT.MONTANTES AUTOPORTANTES 48MM,ESPACADAS ENTRE SI A CADA 400MM,GUIAS HORIZONTAIS 48MM,AMBOSACO GALV.ESP.0,5MM,C/DUAS CHAPAS GESSO ACARTONADO,RU(RESISTENTE A UMIDADE),ESP.15MM,LARG.1200MM,C/TRATAMENTO DE JUNTASC/MASSA E FITA P/UNIF.DA SUPERF.DAS CHAPAS DE GESSO ACARTONADO.APLICACAO EM AREA SECA E UMIDA.FORNECIMENTO E COLOCACAO</t>
  </si>
  <si>
    <t>PAREDE DRYWALL ESP.78MM,ESTRUT.MONTANTES AUTOPORTANTES 48MM,ESPACADOS ENTRE SI A CADA 400MM,GUIAS HORIZONTAIS 48MM,AMBOSACO GALV.ESP.0,5MM,C/DUAS CHAPAS GESSO ACARTONADO,RU(RESISTENTE UMIDADE),ADICAO DE LA MINERAL,ESP.15MM,LARG.1200MM,C/TRATAMENTO JUNTAS C/MASSA E FITA P/UNIF.DA SUPERF.DAS CHAPAS DE GESSO ACARTONADO.APLIC.EM AREA SECA E UMIDA.FORN.E COLOC.</t>
  </si>
  <si>
    <t>PAREDE DRYWALL ESP.78MM,ESTRUT.MONTANTES AUTOPORTANTES 48MM,ESPACADOS ENTRE SI A CADA 400MM,GUIAS HORIZONTAIS 48MM,AMBOSACO GALV.ESP.0,5MM,C/UMA CHAPA GESSO ACARTONADO,STANDARD EOUTRA RF(RESISTENTE AO FOGO),ESP.15MM,LARG.1200MM,C/TRATAMENTO DE JUNTAS C/MASSA E FITA P/UNIF.DA SUPERF.DAS CHAPAS DE GESSO ACARTONADO.APLIC.EM AREA SECA E UMIDA.FORN.E COLOCACAO</t>
  </si>
  <si>
    <t>PAREDE DRYWALL ESP.78MM,ESTRUT.MONTANTES AUTOPORTANTES 48MM,ESPACADOS ENTRE SI A CADA 400MM,GUIAS HORIZONTAIS 48MM,AMBOSACO GALV.ESP.0,5MM,C/UMA CHAPA GESSO ACARTONADO,STANDARD EOUTRA RF(RESISTENTE FOGO),ADICAO LA MINERAL,ESP.15MM,LARG.1200MM,TRATAMENTO JUNTAS C/MASSA E FITA P/UNIF.DA SUPERF.DAS CHAPAS DE GESSO ACARTONADO.APLIC.AREA SECA E UMIDA.FORN.COL.</t>
  </si>
  <si>
    <t>PAREDE DRYWALL ESP.78MM,ESTRUT.MONTANTES AUTOPORTANTES 48MM,ESPACADOS ENTRE SI A CADA 400MM,GUIAS HORIZONTAIS 48MM,AMBOSACO GALV.ESP.0,5MM,C/DUAS CHAPAS GESSO ACARTONADO,RF(RESISTENTE AO FOGO),ESP.15MM,LARG.1200MM,C/TRATAMENTO DE JUNTAS C/MASSA E FITA P/UNIF.DA SUPERF.DAS CHAPAS DE GESSO ACARTONADO.APLICACAO EM AREA SECA E UMIDA.FORNECIMENTO E COLOCACAO</t>
  </si>
  <si>
    <t>PAREDE DRYWALL ESP.78MM,ESTRUT.MONTANTES AUTOPORTANTES 48MM,ESPACADOS ENTRE SI A CADA 400MM,GUIAS HORIZONTAIS 48MM,AMBOSACO GALV.ESP.0,5MM,C/DUAS CHAPAS GESSO ACARTONADO,RF(RESISTENTE AO FOGO),ADICAO LA MINERAL,ESP.15MM,LARG.1200MM,C/TRATAMENTO DE JUNTAS C/MASSA E FITA P/UNIF.DA SUPERF.DAS CHAPAS DE GESSO ACARTONADO.APLIC.EM AREA SECA E UMIDA.FORN.E COLOC.</t>
  </si>
  <si>
    <t>PAREDE DIVISORIA P/SANITARIOS E BANHEIROS,DE MARMORITE CINZACLARO,GRANA BRANCA,3,5CM ESPESSURA,CHUMBADA NO PISO E PAREDE,INCL.FUNDICAO,POLIMENTO MANUAL E COLOCACAO,ESPELHO C/5CM ESPESSURA,CHUMBADO NO PISO E FIXADO NA DIVISORIA EM 3 PONTOSNA SUA ALTURA,POR ESTRIBOS PREVIAMENTE DEIXADOS NA FUNDICAODA PLACA,CONF.PROJ.Nº6000/EMOP,EXCL.PORTAS E SUAS FERRAGENS</t>
  </si>
  <si>
    <t>PAREDE DIVISORIA PARA SANITARIOS EM PLACA DE MARMORE BRANCOCLASSICO COM 3CM DE ESPESSURA,POLIDO NAS DUAS FACES,APOIADANO PISO E NA PAREDE,EXCLUSIVE FORNECIMENTO DAS FERRAGENS DEFIXACAO DO MARMORE,PORTAS E SUAS FERRAGENS(VIDE ITENS 14.007.0085 E 14.007.0200).FORNECIMENTO E COLOCACAO</t>
  </si>
  <si>
    <t>PAREDE DIVISORIA PARA SANITARIOS E BANHEIROS DE PLACA DE CONCRETO ARMADO FCK=15MPA,COM 3,5CM DE ESPESSURA,CHUMBADAS NO PISO E NA PAREDE,ESPELHO COM 5CM DE ESPESSURA,CHUMBADO NO PISO E FIXADO NA DIVISORIA EM 3 PONTOS NA SUA ALTURA,POR ESTRIBOS PREVIAMENTE DEIXADOS NA FUNDICAO DA PLACA,CONFORME PROJETO Nº6001/EMOP,EXCLUSIVE REVESTIMENTO,PORTAS E SUAS FERRAGENS</t>
  </si>
  <si>
    <t>PAREDE DIVISORIA PARA SANITARIO EM GRANITO CINZA CARIJO,COM3CM DE ESPESSURA,POLIDA NAS DUAS FACES,FIXACAO PISO OU PAREDE,EXCLUSIVE FERRAGENS PARA FIXACAO.FORNECIMENTO E COLOCACAO</t>
  </si>
  <si>
    <t>PAREDE DIVISORIA PARA SANITARIO EM GRANITO AMARELO ICARAI,COM 3CM DE ESPESSURA,POLIDA NAS DUAS FACES, FIXACAO PISO OU PAREDE,EXCLUSIVE FERRAGENS PARA FIXACAO.FORNECIMENTO E COLOCACAO</t>
  </si>
  <si>
    <t>PAREDE DIVISORIA PARA SANITARIO EM GRANITO CINZA CORUMBA,COM3CM DE ESPESSURA,POLIDA NAS DUAS FACES,FIXACAO PISO OU PAREDE,EXCLUSIVE FERRAGENS PARA FIXACAO.FORNECIMENTO E COLOCACAO</t>
  </si>
  <si>
    <t>PAREDE DIVISORIA PARA SANITARIO EM GRANITO AMARELO ARABESCO,COM 3CM DE ESPESSURA,POLIDA NAS DUAS FACES,FIXACAO PISO OU PAREDE,EXCLUSIVE FERRAGENS PARA FIXACAO.FORNECIMENTO E COLOCACAO</t>
  </si>
  <si>
    <t>PAREDE DIVISORIA PARA SANITARIO EM PLACA DE ARDOSIA CINZA,COM 3CM DE ESPESSURA,POLIDA NAS DUAS FACES, FIXACAO PISO OU PAREDE,EXCLUSIVE FERRAGENS PARA FIXACAO.FORNECIMENTO E COLOCACAO</t>
  </si>
  <si>
    <t>PAREDE DIVISORIA PARA SANITARIO EM GRANITO BRANCO ITAUNAS,COM 3CM DE ESPESSURA,POLIDA NAS DUAS FACES, FIXACAO PISO OU PAREDE,EXCLUSIVE FERRAGENS PARA FIXACAO.FORNECIMENTO E COLOCACAO</t>
  </si>
  <si>
    <t>ALVENARIA AUTOPORTANTE,EM PAINEIS DE EPS,SISTEMA MONOLITE,ACUSTICO E TERMICO,P/CONSTRUCAO DE ATE 3 PAVIMENTOS,SEM VIGA ESEM COLUNA,REVESTIDA C/MALHA FERRO SOLDADA,14CM ACABADA,C/ARGAMASSA PROJETADA CIMENTO,AREIA E ADITIVOS,TRACO 1:4,C/3CMARGAMASSA CADA LADO,SARRAFIADO,ATE 3 METROS,MEDIDA PELA AREAREAL E COM PESO ACABADO DE 130KG/M2.FORNECIMENTO E ASSENT.</t>
  </si>
  <si>
    <t>PAREDE DE ACABAMENTO PARA CABINES E PALCOS,CONSTRUIDO COM PANO DE POLIPROPILENO,GRAMATURA 60,COM LARGURA DE 1,40M,EM COR,ESTRUTURADO COM MADEIRA SERRADA DE(2X5)CM.FORNECIMENTO E COLOCACAO</t>
  </si>
  <si>
    <t>PAINEL DIVISORIO DE CONCRETO LEVE COM EPS,PARA VEDACAO,MEDIDAS APROXIMADAS DE 2,40X0,60X0,10M.FORNECIMENTO E COLOCACAO</t>
  </si>
  <si>
    <t>ALVENARIA ESTRUTURAL DE TIJOLOS CERAMICOS 14X19X29CM,APARENTES,ESPESSURA 14CM,COM QUALIDADE E RESISTENCIA A COMPRESSAO CONFORME NORMAS DA ABNT,ASSENTES COM ARGAMASSA DE CIMENTO E AREIA,NO TRACO 1:3,SUPERFICIES COM VAOS E ARESTAS,CONFORME PROJETO CEHAB</t>
  </si>
  <si>
    <t>ALVENARIA ESTRUTURAL DE TIJOLOS CERAMICOS "U" 14X19X29CM,APARENTES,ESPESSURA 14CM,COM QUALIDADE E RESISTENCIA A COMPRESSAO CONFORME NORMAS DA ABNT,ASSENTES COM ARGAMASSA DE CIMENTOE AREIA,NO TRACO 1:3,PARA EXECUCAO DE VERGAS E CINTAS DE AMARRACAO,EXCLUSIVE CONCRETAGEM,CONFORME PROJETO CEHAB</t>
  </si>
  <si>
    <t>ALVENARIA ESTRUTURAL DE TIJOLOS CERAMICOS "L" 14X19X29CM,APARENTES,ESPESSURA 14CM,COM QUALIDADE E RESISTENCIA A COMPRESSAO CONFORME NORMAS DA ABNT,ASSENTES COM ARGAMASSA DE CIMENTOE AREIA,NO TRACO 1:3,PARA EXECUCAO DE CINTAS PARA APOIO DELAJE PRE-MOLDADA,INCLUSIVE CORTES DOS BLOCOS,CONFORME PROJETO CEHAB</t>
  </si>
  <si>
    <t>REVESTIMENTO DE VIGAS DE CONCRETO COM PLACAS DE TIJOLOS CERAMICOS 14X19X29CM,APARENTES,COM QUALIDADE E RESISTENCIA A COMPRESSAO CONFORME NORMAS DA ABNT,ASSENTES COM ARGAMASSA DE CIMENTO E AREIA,NO TRACO 1:3,INCLUSIVE CORTES DOS BLOCOS,CONFORME PROJETO CEHAB</t>
  </si>
  <si>
    <t>ALVENARIA ESTRUTURAL DE TIJOLOS CERAMICOS 14X19X29CM,APARENTES,ESPESSURA 14CM,COM QUALIDADE E RESISTENCIA A COMPRESSAO CONFORME NORMAS DA ABNT,ASSENTES COM ARGAMASSA DE CIMENTO E AREIA,NO TRACO 1:3,PARA EXECUCAO DE EMPENAS DE COBERTURA,INCLUSIVE CORTES DOS BLOCOS,CONFORME PROJETO CEHAB</t>
  </si>
  <si>
    <t>CHAPISCO EM SUPERFICIE DE CONCRETO OU ALVENARIA,COM ARGAMASSA DE CIMENTO E AREIA,NO TRACO 1:3,COM 5MM DE ESPESSURA</t>
  </si>
  <si>
    <t>CHAPISCO EM SUPERFICIE DE CONCRETO OU ALVENARIA,COM ARGAMASSA DE CIMENTO E AREIA,NO TRACO 1:3,COM 5MM DE ESPESSURA E 0,72L/M2 DE LATEX</t>
  </si>
  <si>
    <t>REVESTIMENTO CHAPISCADO DE SUPERFICIE DE CONCRETO OU ALVENARIA,USANDO MAQUINA MANUAL,COM ARGAMASSA DE CIMENTO E AREIA,NOTRACO 1:6</t>
  </si>
  <si>
    <t>REVESTIMENTO CHAPISCADO DE CIMENTO E AREIA,NO TRACO 1:3,PENEIRADO,ESPESSURA DE 9MM,APLICADO SOBRE EMBOCO EXISTENTE</t>
  </si>
  <si>
    <t>EMBOCO COM ARGAMASSA DE CIMENTO E AREIA,NO TRACO 1:1,5 COM 1,5CM DE ESPESSURA,INCLUSIVE CHAPISCO DE CIMENTO E AREIA,NO TRACO 1:3</t>
  </si>
  <si>
    <t>EMBOCO COM ARGAMASSA DE CIMENTO E AREIA,NO TRACO 1:2 COM 1,5CM DE ESPESSURA,INCLUSIVE CHAPISCO DE CIMENTO E AREIA,NO TRACO 1:3</t>
  </si>
  <si>
    <t>EMBOCO COM ARGAMASSA DE CIMENTO E AREIA,NO TRACO 1:3 COM 1,5CM DE ESPESSURA,INCLUSIVE CHAPISCO DE CIMENTO E AREIA,NO TRACO 1:3</t>
  </si>
  <si>
    <t>EMBOCO COM ARGAMASSA DE CIMENTO E AREIA,NO TRACO 1:3 COM 2CMDE ESPESSURA,INCLUSIVE CHAPISCO DE CIMENTO E AREIA,NO TRACO1:3</t>
  </si>
  <si>
    <t>EMBOCO COM ARGAMASSA DE CIMENTO E AREIA,NO TRACO 1:4 COM 1,5CM DE ESPESSURA,INCLUSIVE CHAPISCO DE CIMENTO E AREIA,NO TRACO 1:3</t>
  </si>
  <si>
    <t>EMBOCO COM ARGAMASSA DE CIMENTO E AREIA, NO TRACO 1:3, COM2,5CM DE ESPESSURA,COM CORANTE,APLICADO SOBRE CHAPISCO,EXCLUSIVE ESTE</t>
  </si>
  <si>
    <t>EMBOCO INTERNO COM ARGAMASSA DE CIMENTO,CAL HIDRATADA ADITIVADA E AREIA,NO TRACO 1:1:8,COM ESPESSURA DE 1,5CM,INCLUSIVECHAPISCO DE CIMENTO E AREIA,NO TRACO 1:3</t>
  </si>
  <si>
    <t>EMBOCO INTERNO COM ARGAMASSA DE CIMENTO,CAL HIDRATADA ADITIVADA E AREIA,NO TRACO 1:1:8,COM ESPESSURA DE 1,5CM,EXCLUSIVECHAPISCO</t>
  </si>
  <si>
    <t>EMBOCO INTERNO COM ARGAMASSA DE CIMENTO,CAL HIDRATADA ADITIVADA E AREIA,NO TRACO 1:1:8,COM ESPESSURA DE 2CM,INCLUSIVE CHAPISCO DE CIMENTO E AREIA,NO TRACO 1:3</t>
  </si>
  <si>
    <t>EMBOCO INTERNO COM ARGAMASSA DE CIMENTO,CAL HIDRATADA ADITIVADA E AREIA,NO TRACO 1:1:8,COM ESPESSURA DE 2CM,EXCLUSIVE CHAPISCO</t>
  </si>
  <si>
    <t>REVESTIMENTO EXTERNO,DE UMA VEZ,COM ARGAMASSA DE CIMENTO E AREOLA PARA EMBOCO,NO TRACO 1:2,COM 3CM DE ESPESSURA,INCLUSIVE CHAPISCO DE CIMENTO E AREIA,NO TRACO 1:3</t>
  </si>
  <si>
    <t>REVESTIMENTO EXTERNO,DE UMA VEZ,COM ARGAMASSA DE CIMENTO E AREOLA PARA EMBOCO,NO TRACO 1:4,COM 3CM DE ESPESSURA,INCLUSIVE CHAPISCO DE CIMENTO E AREIA,NO TRACO 1:3</t>
  </si>
  <si>
    <t>REVESTIMENTO EXTERNO,DE UMA VEZ,COM ARGAMASSA DE CIMENTO E AREOLA PARA EMBOCO,NO TRACO 1:6,COM 3CM DE ESPESSURA,INCLUSIVE CHAPISCO DE CIMENTO E AREIA,NO TRACO 1:3</t>
  </si>
  <si>
    <t>REVESTIMENTO EXTERNO,EMBOCO,DE UMA VEZ,COM ARGAMASSA DE CIMENTO,CAL HIDRATADA ADITIVADA E AREIA,NO TRACO 1:1:12,COM ESPESSURA DE 2,5CM,INCLUSIVE CHAPISCO DE CIMENTO E AREIA,NO TRACO 1:3</t>
  </si>
  <si>
    <t>RECOMPOSICAO DE REVESTIMENTO EXTERNO DE PO-DE-PEDRA,CIMENTOE CAL HIDRATADA COM ADICAO DE RHODOPAS PARA CONSOLIDACAO</t>
  </si>
  <si>
    <t>RECOMPOSICAO DE REVESTIMENTO COM ARGAMASSA DE CIMENTO E AREIA,NO TRACO 1:3 COM 3CM DE ESPESSURA,ADITIVADA COM 10% DE MICROSSILICA</t>
  </si>
  <si>
    <t>RECOMPOSICAO DE REVESTIMENTO COM ARGAMASSA DE CIMENTO E AREIA,NO TRACO 1:3 COM 2CM DE ESPESSURA,ADITIVADA COM 10% DE MICROSSILICA</t>
  </si>
  <si>
    <t>RECOMPOSICAO DE REVESTIMENTO COM ARGAMASSA DE CIMENTO E AREIA,NO TRACO 1:3 COM 1CM DE ESPESSURA,ADITIVADA COM 10% DE MICROSSILICA</t>
  </si>
  <si>
    <t>REVESTIMENTO EXTERNO,DE UMA VEZ,COM ARGAMASSA DE CIMENTO,SAIBRO MACIO E AREIA FINA,NO TRACO 1:2:2,COM ESPESSURA DE 3,5CM,INCLUSIVE CHAPISCO DE CIMENTO E AREIA,NO TRACO 1:3</t>
  </si>
  <si>
    <t>REVESTIMENTO EXTERNO,DE UMA VEZ,COM ARGAMASSA DE CIMENTO,SAIBRO MACIO E AREIA FINA,NO TRACO 1:3:3,COM ESPESSURA DE 2,5CM,INCLUSIVE CHAPISCO DE CIMENTO E AREIA,NO TRACO 1:3</t>
  </si>
  <si>
    <t>REVESTIMENTO EXTERNO,DE UMA VEZ,COM ARGAMASSA DE CIMENTO,SAIBRO MACIO E AREIA FINA,NO TRACO 1:3:3,COM ESPESSURA DE 3,5CM,INCLUSIVE CHAPISCO DE CIMENTO E AREIA,NO TRACO 1:3</t>
  </si>
  <si>
    <t>EMBOCO INTERNO COM ARGAMASSA DE CIMENTO E SAIBRO,NO TRACO 1:4,COM 2,5CM DE ESPESSURA,INCLUSIVE CHAPISCO DE CIMENTO E AREIA,NO TRACO 1:3</t>
  </si>
  <si>
    <t>EMBOCO INTERNO COM ARGAMASSA DE CIMENTO E SAIBRO,NO TRACO 1:6,COM 2,5CM DE ESPESSURA,INCLUSIVE CHAPISCO DE CIMENTO E AREIA,NO TRACO 1:3</t>
  </si>
  <si>
    <t>REVESTIMENTO INTERNO,DE UMA VEZ,MASSA UNICA OU EMBOCO PAULISTA COM ARGAMASSA DE CIMENTO,CAL,SAIBRO MACIO E AREIA FINA,NOTRACO 1:4:4:4, ESPESSURA DE 2CM ACABAMENTO CAMURCADO, APLICADO SOBRE SUPERFICIE CHAPISCADA, EXCLUSIVE CHAPISCO</t>
  </si>
  <si>
    <t>REVESTIMENTO INTERNO(PRONTO)EM MASSA UNICA COM ARGAMASSA DECIMENTO E AREIA TERMOTRATADA, COM ESPESSURA DE 2CM,SOBRE SUPERFICIE CHAPISCADA, EXCLUSIVE CHAPISCO</t>
  </si>
  <si>
    <t>REVESTIMENTO INTERNO(PRONTO)EM MASSA UNICA COM ARGAMASSA DECIMENTO E AREIA TERMOTRATADA,ESPESSURA DE 3CM,SOBRE SUPERFICIE CHAPISCADA,EXCLUSIVE CHAPISCO</t>
  </si>
  <si>
    <t>REVESTIMENTO EXTERNO(PRONTO)EM MASSA UNICA COM ARGAMASSA DECIMENTO E AREIA TERMOTRATADA,COM ESPESSURA DE 3CM,INCLUSIVECHAPISCO DE CIMENTO E AREIA TRACO 1:3</t>
  </si>
  <si>
    <t>REVESTIMENTO INTERNO,EMBOCO,DE UMA VEZ,COM ARGAMASSA DE CIMENTO,CAL HIDRATADA ADITIVADA E AREIA,NO TRACO 1:1:8,COM ESPESSURA DE 2CM,ACABAMENTO CAMURCADO,APLICADO SOBRE SUPERFICIE CHAPISCADA,EXCLUSIVE CHAPISCO</t>
  </si>
  <si>
    <t>REVESTIMENTO EXTERNO EM 2 MASSAS SOBRE SUPERFICIE CHAPISCADA,EXCLUSIVE CHAPISCO,INCLUSIVE EMBOCO COM ARGAMASSA DE CIMENTO E SAIBRO,NO TRACO 1:2,COM ESPESSURA DE 2,5CM E REBOCO DE CIMENTO E PO-DE-PEDRA,NO TRACO 1:3,COM ESPESSURA DE 5MM</t>
  </si>
  <si>
    <t>REVESTIMENTO EXTERNO EM 2 MASSAS SOBRE SUPERFICIE CHAPISCADA,EXCLUSIVE CHAPISCO,INCLUSIVE EMBOCO COM ARGAMASSA DE CIMENTO E SAIBRO,NO TRACO 1:2,COM ESPESSURA DE 2CM E REBOCO DE CIMENTO E PO-DE-PEDRA,NO TRACO 1:3,COM ESPESSURA DE 5MM</t>
  </si>
  <si>
    <t>REVESTIMENTO EXTERNO EM 2 MASSAS,SOBRE SUPERFICIE CHAPISCADA,EXCLUSIVE CHAPISCO,INCLUSIVE EMBOCO COM ARGAMASSA DE CIMENTO,SAIBRO E AREIA,NO TRACO 1:2:2,COM ESPESSURA DE 3,5CM E REBOCO DE ARGAMASSA PRONTA,COM CAL E AGREGADOS,COM ESPESSURA DE3MM</t>
  </si>
  <si>
    <t>REVESTIMENTO EXTERNO EM 2 MASSAS,SOBRE SUPERFICIE CHAPISCADA,EXCLUSIVE CHAPISCO,INCLUSIVE EMBOCO COM ARGAMASSA DE CIMENTO,SAIBRO E AREIA,NO TRACO 1:2:2,COM ESPESSURA DE 3CM E REBOCO DE ARGAMASSA PRONTA,COM CAL E AGREGADOS,COM ESPESSURA DE 3MM</t>
  </si>
  <si>
    <t>REVESTIMENTO EXTERNO EM 2 MASSAS,SOBRE SUPERFICIE CHAPISCADA,EXCLUSIVE CHAPISCO,INCLUSIVE EMBOCO COM ARGAMASSA DE CIMENTO,SAIBRO E AREIA,NO TRACO 1:2:2,COM ESPESSURA DE 2CM E REBOCO DE ARGAMASSA PRONTA,COM CAL E AGREGADOS,COM ESPESSURA DE 3MM</t>
  </si>
  <si>
    <t>REVESTIMENTO EXTERNO EM 2 MASSAS,SOBRE SUPERFICIE CHAPISCADA,EXCLUSIVE CHAPISCO,INCLUSIVE EMBOCO COM ARGAMASSA DE CIMENTO,CAL HIDRATADA ADITIVADA E AREIA,NO TRACO 1:1:12,COM ESPESSURA DE 3,5CM E REBOCO DE ARGAMASSA PRONTA,COM CAL E AGREGADOS,COM ESPESSURA DE 3MM</t>
  </si>
  <si>
    <t>REVESTIMENTO EXTERNO EM 2 MASSAS,SOBRE SUPERFICIE CHAPISCADA,EXCLUSIVE CHAPISCO,INCLUSIVE EMBOCO COM ARGAMASSA DE CIMENTO,SAIBRO E AREIA,NO TRACO 1:3:3,COM ESPESSURA DE 3,5CM E REBOCO DE CIMENTO,CAL HIDRATADA EM PO E AREIA FINA,NO TRACO 1:3:5,COM ESPESSURA DE 5MM</t>
  </si>
  <si>
    <t>REVESTIMENTO EXTERNO EM 2 MASSAS,SOBRE SUPERFICIE CHAPISCADA,EXCLUSIVE CHAPISCO,INCLUSIVE EMBOCO COM ARGAMASSA DE CIMENTO,SAIBRO E AREIA,NO TRACO 1:3:3,COM ESPESSURA DE 3CM E REBOCO DE CIMENTO,CAL HIDRATADA EM PO E AREIA FINA,NO TRACO 1:3:5,COM ESPESSURA DE 5MM</t>
  </si>
  <si>
    <t>REVESTIMENTO EXTERNO EM 2 MASSAS,SOBRE SUPERFICIE CHAPISCADA,EXCLUSIVE CHAPISCO,INCLUSIVE EMBOCO COM ARGAMASSA DE CIMENTO,SAIBRO E AREIA,NO TRACO 1:3:3,COM ESPESSURA DE 2CM E REBOCO DE CIMENTO,CAL HIDRATADA EM PO E AREIA FINA,NO TRACO 1:3:5,COM ESPESSURA DE 5MM</t>
  </si>
  <si>
    <t>REBOCO EXTERNO OU INTERNO COM ARGAMASSA DE CIMENTO,CAL HIDRATADA EM PO E AREIA FINA,NO TRACO 1:3:5,COM ESPESSURA DE 3MM,APLICADO SOBRE EMBOCO EXISTENTE,EXCLUSIVE EMBOCO</t>
  </si>
  <si>
    <t>REBOCO EXTERNO OU INTERNO COM ARGAMASSA DE CIMENTO,CAL HIDRATADA EM PO E AREIA FINA,NO TRACO 1:3:5,COM ESPESSURA DE 3MM,COM 0,24L/M2 DE LATEX,APLICADO SOBRE EMBOCO EXISTENTE,EXCLUSIVE EMBOCO</t>
  </si>
  <si>
    <t>REBOCO PRONTO PARA PAREDES INTERNAS COMPOSTO DE CAL E AGREGADOS,COM 5MM DE ESPESSURA,APLICADO SOBRE SUPERFICIE</t>
  </si>
  <si>
    <t>REBOCO PRONTO PARA PAREDES INTERNAS COMPOSTO DE CAL E AGREGADOS,COM 3MM DE ESPESSURA,APLICADO SOBRE SUPERFICIE</t>
  </si>
  <si>
    <t>REBOCO PRONTO PARA PAREDES EXTERNAS COMPOSTO DE CAL E AGREGADOS,INCLUSIVE CIMENTO ADICIONADO MANUALMENTE,COM 5MM DE ESPESSURA,APLICADO SOBRE SUPERFICIE</t>
  </si>
  <si>
    <t>REBOCO PRONTO PARA PAREDES EXTERNAS COMPOSTO DE CAL E AGREGADOS,INCLUSIVE CIMENTO ADICIONADO MANUALMENTE,COM 3MM DE ESPESSURA,APLICADO SOBRE SUPERFICIE</t>
  </si>
  <si>
    <t>REVESTIMENTO INTERNO DE PAREDES E TETOS,COM PASTA DE GESSO,COM ESPESSURA DE 1CM,INCLUSIVE LIMPEZA,FORNECIMENTO DE TODOSOS MATERIAIS E COLA,APLICACAO,REGULARIZACAO E LIXAMENTO</t>
  </si>
  <si>
    <t>REVESTIMENTO INTERNO DE PAREDES E TETOS,COM PASTA DE GESSO,COM ESPESSURA DE 1,5CM,INCLUSIVE LIMPEZA,FORNECIMENTO DE TODOS OS MATERIAIS E COLA,APLICACAO,REGULARIZACAO E LIXAMENTO</t>
  </si>
  <si>
    <t>PINGADEIRA DE 4X0,5CM,EXECUTADA EM MASSA UNICA CONFORME ITEM13.003.0001</t>
  </si>
  <si>
    <t>PINGADEIRA DE 4X0,5CM,EXECUTADA EM 2 MASSAS CONFORME ITEM 13.006.0025</t>
  </si>
  <si>
    <t>PINGADEIRA DE 4X0,5CM,EXECUTADA EM ARGAMASSA DE CIMENTO,CALHIDRATADA ADITIVADA E AREIA,NO TRACO 1:1:10,ACABAMENTO CAMURCADO</t>
  </si>
  <si>
    <t>MOLDURA EXTERNA EXECUTADA NO PERIMETRO DAS ESQUADRIAS COM ARGAMASSA DE CIMENTO,SAIBRO MACIO E AREIA FINA,NO TRACO 1:3:3</t>
  </si>
  <si>
    <t>TELA DE REFORCO PARA REVESTIMENTO COM ARGAMASSA(EXCLUSIVE ESTA),FIXADA NO SUBSTRATO POR MEIO DE GRAMPOS DE ACO GALVANIZADO Nº12.FORNECIMENTO E COLOCACAO</t>
  </si>
  <si>
    <t>REVESTIMENTO COM ARGAMASSA DE CIMENTO E AREIA FINA,NO TRACO1:3,INCLUSIVE TELA DE REFORCO BETUMINOSO</t>
  </si>
  <si>
    <t>TELA DE FIO DE ARAME GALVANIZADO,FIO 12,COM MALHA DE 1",FIXADA EM ALVENARIA PARA PROTECAO DE REVESTIMENTO,EXCLUSIVE CHAPISCO E REVESTIMENTO.FORNECIMENTO E COLOCACAO</t>
  </si>
  <si>
    <t>REVESTIMENTO COM PASTILHAS CERAMICAS,COM MEDIDAS EM TORNO DE(2,5X2,5)CM,PLACAS DE (30X30)CM,CORES ECONOMICAS (BRANCO,BEGE,CINZA,AZUL,VERDE,MARROM E PRETO),INCLUSIVE CHAPISCO DE CIMENTO E AREIA,NO TRACO 1:3 E EMBOCO COM ARGAMASSA DE CIMENTO,SAIBRO E AREIA,NO TRACO 1:3:3,ASSENTES E REJUNTADAS COM PASTA DE CIMENTO BRANCO</t>
  </si>
  <si>
    <t>REVESTIMENTO COM PASTILHAS CERAMICAS,COM MEDIDAS EM TORNO DE(2,5X2,5)CM,PLACAS DE (30X30)CM,CORES FORTES(VERMELHO,LARANJA E AMARELO),INCLUSIVE CHAPISCO DE CIMENTO E AREIA,NO TRACO1:3 E EMBOCO COM ARGAMASSA DE CIMENTO,SAIBRO E AREIA,NO TRACO 1:3:3,ASSENTES E REJUNTADAS COM PASTA DE CIMENTO BRANCO</t>
  </si>
  <si>
    <t>REVESTIMENTO COM PASTILHA DE PORCELANA,COM MEDIDAS EM TORNODE (5X5)CM,PLACAS DE (30X30)CM,CORES ECONOMICAS (BRANCO,BEGE,CINZA,AZUL,VERDE,MARROM E PRETO),INCLUSIVE CHAPISCO DE CIMENTO E AREIA,NO TRACO 1:3 E EMBOCO COM ARGAMASSA DE CIMENTO,AREIA E SAIBRO,NO TRACO 1:2:2,ASSENTES E REJUNTADAS COM NATADE CIMENTO BRANCO</t>
  </si>
  <si>
    <t>REVESTIMENTO COM PASTILHA DE PORCELANA,COM MEDIDAS EM TORNODE (5X5)CM,PLACAS DE (30X30)CM,CORES FORTES(VERMELHO,LARANJAE AMARELO),ASSENTES COM ARGAMASSA COLANTE,REJUNTAMENTO COMARGAMASSA INDUSTRIALIZADA,INCLUSIVE CHAPISCO E EMBOCO NO TRACO 1:6</t>
  </si>
  <si>
    <t>REVESTIMENTO COM PASTILHA DE PORCELANA,COM MEDIDAS EM TORNODE (5X10)CM,PLACAS DE (30X30)CM,CORES ECONOMICAS(BRANCO,BEGE,CINZA,AZUL,VERDE,MARROM E PRETO),ASSENTES COM ARGAMASSA COLANTE,REJUNTAMENTO COM ARGAMASSA INDUSTRIALIZADA,INCLUSIVE CHAPISCO E EMBOCO NO TRACO 1:6</t>
  </si>
  <si>
    <t>REVESTIMENTO DE PAREDES COM PASTILHA CERAMICA,COM MEDIDAS EMTORNO DE (7,5X7,5)CM,ASSENTE CONFORME ITEM 13.025.0016</t>
  </si>
  <si>
    <t>REVESTIMENTO DE PAREDES COM PASTILHA CERAMICA,COM MEDIDAS EMTORNO DE (7,5X7,5)CM,ASSENTE CONFORME ITEM 13.025.0058</t>
  </si>
  <si>
    <t>REVESTIMENTO DE PAREDES COM PASTILHA CERAMICA,COM MEDIDAS EMTORNO DE (7,5X7,5)CM,EXCLUSIVE CHAPISCO,EMBOCO,NATA DE CIMENTO OU ARGAMASSA COLANTE E REJUNTAMENTO.</t>
  </si>
  <si>
    <t>RECOMPOSICAO DE REVESTIMENTO DE PARADE EM PASTILHAS,AZULEJOSE CERAMICAS,EXCLUSIVE ESTAS,INCLUSIVE MAO-DE-OBRA TOTAL E MATERIAIS DE ASSENTAMENTO E REJUNTAMENTO COMO EM 13.025.0010E 13.024.0010</t>
  </si>
  <si>
    <t>REVESTIMENTO COM PASTILHAS DE VIDRO,DIMENSOES DE 1 X 1CM ATE3 X 3CM, NAS CORES AZUL,VERDE,MARROM ROSADO,CARAMELO,BEGE,CINZA,PRETO,PEROLA,LILAS E BRANCO,INCLUSIVE CHAPISCO DE CIMENTO E AREIA,NO TRACO 1:3,EMBOCO COM ARGAMASSA DE CIMENTO,SAIBRO E AREIA,NO TRACO 1:3:3,ASSENTES E REJUNTADAS COM PASTA DECIMENTO BRANCO</t>
  </si>
  <si>
    <t>REVESTIMENTO COM PASTILHAS DE VIDRO,DIMENSOES DE 1 X 1CM ATE3 X 3CM,NAS CORES AZUL,VERDE,MARROM ROSADO,CARAMELO,BEGE,CINZA,PRETO,PEROLA,LILAS E BRANCO,EXCLUSIVE CHAPISCO,EMBOCO E REJUNTAMENTO</t>
  </si>
  <si>
    <t>REVESTIMENTO COM PASTILHAS DE VIDRO CRISTAL OU COM RESINA,DIMENSOES DE 2 X 2CM ATE 3 X 3CM,NAS CORES VERMELHA,LARANJA EAMARELA, INCLUSIVE CHAPISCO DE CIMENTO E AREIA,NO TRACO 1:3,EMBOCO COM ARGAMASSA DE CIMENTO,SAIBRO E AREIA,NO TRACO1:3:3ASSENTES E REJUNTADAS COM PASTA DE CIMENTO BRANCO</t>
  </si>
  <si>
    <t>REVESTIMENTO COM PASTILHAS DE VIDRO CRISTAL OU COM RESINA,DIMENSOES DE 2 X 2CM ATE 3 X 3CM, NAS CORES VERMELHA,LARANJA EAMARELA,EXCLUSIVE CHAPISCO,EMBOCO E REJUNTAMENTO</t>
  </si>
  <si>
    <t>REVESTIMENTO COM PASTILHAS DE VIDRO CRISTAL OU COM RESINA,DIMENSOES DE 2 X 2CM ATE 3 X 3CM,NAS CORES AZUL,VERDE,PRETO EBRANCO,INCLUSIVE CHAPISCO DE CIMENTO E AREIA,NO TRACO 1:3,EMBOCO COM ARGAMASSA DE CIMENTO,SAIBRO E AREIA,NO TRACO 1:3:3ASSENTES E REJUNTADAS COM PASTA DE CIMENTO BRANCO</t>
  </si>
  <si>
    <t>REVESTIMENTO COM PASTILHAS DE VIDRO CRISTAL OU COM RESINA,DIMENSOES DE 2 X 2CM ATE 3 X 3CM,NAS CORES AZUL,VERDE,PRETO EBRANCO,EXCLUSIVE CHAPISCO,EMBOCO E REJUNTAMENTO</t>
  </si>
  <si>
    <t>REVESTIMENTO COM PASTILHAS DE VIDRO CRISTAL OU COM RESINA,MEDINDO 5 X 5CM,NAS CORES AZUL E BRANCO,INCLUSIVE CHAPISCO DECIMENTO E AREIA,NO TRACO 1:3,EMBOCO COM ARGAMASSA DE CIMENTO,SAIBRO E AREIA,NO TRACO 1:3:3,ASSENTES E REJUNTADAS COM PASTA DE CIMENTO BRANCO</t>
  </si>
  <si>
    <t>REVESTIMENTO COM PASTILHAS DE VIDRO CRISTAL OU COM RESINA,MEDINDO 5 X 5CM, NAS CORES AZUL E BRANCO,EXCLUSIVE CHAPISCO,EMBOCO E REJUNTAMENTO</t>
  </si>
  <si>
    <t>ASSENTAMENTO DE AZULEJOS,PASTILHAS OU LADRILHOS EM PAREDES,EXCLUSIVE ESTES,COM NATA DE CIMENTO COMUM,SOBRE EMBOCO EXISTENTE,INCLUSIVE REJUNTAMENTO COM PASTA DE CIMENTO BRANCO</t>
  </si>
  <si>
    <t>ASSENTAMENTO DE AZULEJOS,PASTILHAS OU LADRILHOS,EM PAREDES,EXCLUSIVE ESTES,CONSTANDO DE CHAPISCO DE CIMENTO E AREIA,NO TRACO 1:3,EMBOCO DE ARGAMASSA DE CIMENTO,SAIBRO E AREIA,NO TRACO 1:3:3,NATA DE CIMENTO COMUM E REJUNTAMENTO COM PASTA DECIMENTO BRANCO</t>
  </si>
  <si>
    <t>ASSENTAMENTO DE AZULEJOS,PASTILHAS OU LADRILHOS,EM PAREDES,EXCLUSIVE ESTES,CONSTANDO DE CHAPISCO DE CIMENTO E AREIA,NO TRACO 1:3,EMBOCO DE ARGAMASSA DE CIMENTO,SAIBRO E AREIA,NO TRACO 1:3:3,NATA DE CIMENTO COMUM E REJUNTAMENTO COM PASTA DECIMENTO BRANCO E CORANTE</t>
  </si>
  <si>
    <t>REJUNTAMENTO DE AZULEJOS,PASTILHAS OU LADRILHOS,EM PAREDES,COM PASTA DE CIMENTO BRANCO</t>
  </si>
  <si>
    <t>ASSENTAMENTO DE AZULEJOS,PASTILHAS OU LADRILHOS,EM PAREDES,EXCLUSIVE ESTES,COM EMBOCO(PRONTO)EM MASSA UNICA DE CIMENTO EAREIA TERMOTRATADA,ARGAMASSA COLANTE E REJUNTAMENTO COM ARGAMASSA INDUSTRIALIZADA,EXCLUSIVE CHAPISCO</t>
  </si>
  <si>
    <t>ASSENTAMENTO DE AZULEJOS,PASTILHAS OU LADRILHOS,EM PAREDES,EXCLUSIVE ESTES,COM EMBOCO(PRONTO)EM MASSA UNICA DE CIMENTO EAREIA TERMOTRATADA,ARGAMASSA COLANTE E REJUNTAMENTO COM ARGAMASSA INDUSTRIALIZADA,INCLUSIVE CHAPISCO DE CIMENTO E AREIA,NO TRACO 1:3</t>
  </si>
  <si>
    <t>ASSENTAMENTO DE AZULEJOS,PASTILHAS OU LADRILHOS,EM PAREDES,EXCLUSIVE:AZULEJOS,PASTILHAS OU LADRILHOS,EMBOCO,CHAPISCO EREJUNTAMENTO</t>
  </si>
  <si>
    <t>ASSENTAMENTO DE PEITORIL DE MARMORE,GRANITO OU AFINS,EXCLUSIVE ESTES,ATE 20CM DE LARGURA,ASSENTE CONFORME ITEM 13.345.0015</t>
  </si>
  <si>
    <t>ASSENTAMENTO DE PEITORIL DE MARMORE, GRANITO OU AFINS, EXCLUSIVE ESTES, DE 20 A 30CM DE LARGURA, ASSENTE CONFORME  ITEM13.345.0015</t>
  </si>
  <si>
    <t>REVESTIMENTO COM NATA DE CIMENTO E ADESIVO APLICADO UNIFORMEMENTE SOBRE SUPERFICIE DE AZULEJO,PASTILHA OU CERAMICA,ALISADO A COLHER E LIXADO</t>
  </si>
  <si>
    <t>REVESTIMENTO DE PAREDES COM AZULEJO BRANCO 15X15CM,QUALIDADEEXTRA,ASSENTES COM NATA DE CIMENTO COMUM,TENDO JUNTAS CORRIDAS COM 2MM,REJUNTADAS COM PASTA DE CIMENTO BRANCO,INCLUSIVECHAPISCO DE CIMENTO E AREIA,NO TRACO 1:3 E EMBOCO COM ARGAMASSA DE CIMENTO,SAIBRO E AREIA,NO TRACO 1:3:3 COM ESPESSURADE 2,5CM</t>
  </si>
  <si>
    <t>REVESTIMENTO DE PAREDES COM AZULEJO BRANCO 15X15CM,QUALIDADEEXTRA,ASSENTES COM NATA DE CIMENTO COMUM,TENDO JUNTAS CORRIDAS COM 2MM,REJUNTADAS COM PASTA DE CIMENTO BRANCO,EXCLUSIVECHAPISCO E EMBOCO</t>
  </si>
  <si>
    <t>REVESTIMENTO DE PAREDES COM AZULEJO BRANCO 15X15CM,QUALIDADEEXTRA,ASSENTE CONFORME ITEM 13.025.0058</t>
  </si>
  <si>
    <t>REVESTIMENTO DE PAREDES C/TIJOLOS CERAMICOS TIPO "BOCA DE SAPO",DE (20X9)CM,FENDIDO AO MEIO,ASSENTES C/JUNTAS REENTRANTES DE 1CM DE LARGURA E TAMBEM DE PROFUNDIDADE, REJUNTADAS COMCIMENTO COMUM OU CIMENTO BRANCO,INCLUSIVE CHAPISCO DE CIMENTO E AREIA,NO TRACO 1:3 E EMBOCO COM ARGAMASSA DE CIMENTO,SAIBRO E AREIA,NO TRACO 1:3:3,COM ESPESSURA 2,5CM</t>
  </si>
  <si>
    <t>REVESTIMENTO DE PAREDE COM TIJOLOS CERAMICOS TIPO "4 FACES",DE (20X6)CM,FENDIDO AO MEIO,ASSENTES COM JUNTAS REENTRANTESDE 1CM DE LARGURA E TAMBEM DE PROFUNDIDADE,REJUNTADAS COM CIMENTO COMUM OU CIMENTO BRANCO, INCLUSIVE CHAPISCO DE CIMENTOE AREIA,NO TRACO 1:3 E EMBOCO COM ARGAMASSA DE CIMENTO,SAIBRO E AREIA,NO TRACO 1:3:3,COM ESPESSURA 2,5CM</t>
  </si>
  <si>
    <t>REVESTIMENTO DE PAREDES COM LADRILHOS CERAMICOS,COM MEDIDASEM TORNO DE (20X20)CM,ASSENTE CONFORME ITEM 13.025.0016</t>
  </si>
  <si>
    <t>REVESTIMENTO DE PAREDES COM LADRILHOS CERAMICOS,COM MEDIDASEM TORNO DE (20X20)CM,ASSENTE CONFORME ITEM 13.025.0058</t>
  </si>
  <si>
    <t>REVESTIMENTO DE PAREDES COM LADRILHOS CERAMICOS,COM MEDIDASEM TORNO DE 20X20CM,ASSENTE COM ARGAMASSA COLANTE,REJUNTAMENTO COM ARGAMASSA INDUSTRIALIZADA,EXCLUSIVE CHAPISCO E EMBOCO</t>
  </si>
  <si>
    <t>REVESTIMENTO DE PAREDES COM LADRILHOS CERAMICOS,CORES ECONOMICAS (BRANCO,CINZA,BEGE,AZUL,VERDE,MARROM E PRETO),COM MEDIDAS EM TORNO DE (10X10)CM,ASSENTE COM ARGAMASSA COLANTE,REJUNTAMENTO COM ARGAMASSA INDUSTRIALIZADA,EXCLUSIVE CHAPISCO E EMBOCO</t>
  </si>
  <si>
    <t>REVESTIMENTO DE PAREDES COM LADRILHOS CERAMICOS,CORES ECONOMICAS(BRANCO,CINZA,BEGE,AZUL,VERDE,MARROM E PRETO),COM MEDIDAS EM TORNO DE (10X10)CM,ASSENTE CONFORME ITEM 13.025.0058</t>
  </si>
  <si>
    <t>REVESTIMENTO DE PAREDES COM LADRILHO CERAMICO,COM MEDIDAS EMTORNO DE (11,60X11,60X0,09)CM,ASSENTES COM ARGAMASSA DE CIMENTO,CAL E AREIA,NO TRACO 1:3:5,JUNTAS REENTRANTES DE 1CM DELARGURA</t>
  </si>
  <si>
    <t>REVESTIMENTO DE PAREDES COM LADRILHO CERAMICO,COM MEDIDAS EMTORNO DE (11,60X11,60X0,09)CM,EXCLUSIVE ARGAMASSA DE ASSENTAMENTO,JUNTAS REETRANTES DE 1CM DE LARGURA</t>
  </si>
  <si>
    <t>REVESTIMENTO DE PAREDES COM LADRILHO CERAMICO,COM MEDIDAS EMTORNO DE (24X11,60X0,09)CM,ASSENTES COM ARGAMASSA DE CIMENTO,CAL E AREIA NO TRACO 1:3:5,JUNTAS REENTRANTES DE 1CM DE LARGURA</t>
  </si>
  <si>
    <t>REVESTIMENTO DE PAREDES COM LADRILHO CERAMICO,COM MEDIDAS EMTORNO DE (24X11,60X09)CM,EXCLUSIVE ARGAMASSA DE ASSENTAMENTO,JUNTAS REENTRANTES DE 1CM DE LARGURA</t>
  </si>
  <si>
    <t>REVESTIMENTO DE PAREDES COM LADRILHO CERAMICO,COM MEDIDAS EMTORNO DE (24X11,60X09)CM,TIPO INDUSTRIAL,ASSENTES COM ARGAMASSA DE CIMENTO,CAL E AREIA,NO TRACO 1:3:5,JUNTAS REENTRANTESDE 1CM DE LARGURA</t>
  </si>
  <si>
    <t>REVESTIMENTO DE PAREDES COM LADRILHO CERAMICO,COM MEDIDAS EMTORNO DE (24X11,60X09)CM,TIPO INDUSTRIAL,EXCLUSIVE ARGAMASSADE ASSENTAMENTO,JUNTAS REETRANTES DE 1CM DE LARGURA</t>
  </si>
  <si>
    <t>REVESTIMENTO DE PAREDES COM CERAMICA,COM MEDIDAS EM TORNO DE(32X57)CM,ASSENTE CONFORME ITEM 13.025.0016</t>
  </si>
  <si>
    <t>REVESTIMENTO DE PAREDES COM CERAMICA,COM MEDIDAS EM TORNO DE(32X57)CM,ASSENTE CONFORME ITEM 13.025.0058</t>
  </si>
  <si>
    <t>REVESTIMENTO DE PAREDES COM CERAMICA,COM MEDIDAS EM TORNO DE(32X57)CM,EXCLUSIVE CHAPISCO,EMBOCO,NATA DE CIMENTO OU ARGAMASSA COLANTE E REJUNTAMENTO</t>
  </si>
  <si>
    <t>REVESTIMENTO DE PAREDES OU MUROS,COM PLACAS TRABALHADAS DE GRANITO,RETANGULARES,COM 6CM DE ESPESSURA,ACABAMENTO RUSTICO,CABENDO,APROXIMADAMENTE,4 PLACAS POR M2,ASSENTES COM ARGAMASSA DE CIMENTO,SAIBRO E AREIA, NO TRACO 1:3:3, JUNTAS TOMADASCOM ARGAMASSA DE CIMENTO E AREIA, NO TRACO 1:3 E LAVAGEM GERAL COM AGUA ACIDULADA</t>
  </si>
  <si>
    <t>REVESTIMENTO DE PAREDES OU MUROS,COM PLACAS TRABALHADAS DE GRANITO,IRREGULARES,COM 6CM DE ESPESSURA,ACABAMENTO RUSTICO,CABENDO,APROXIMADAMENTE,4 PLACAS POR M2,ASSENTES COM ARGAMASSA DE CIMENTO,SAIBRO E AREIA, NO TRACO 1:3:3, JUNTAS TOMADASCOM ARGAMASSA DE CIMENTO E AREIA, NO TRACO 1:3 E LAVAGEM GERAL COM AGUA ACIDULADA</t>
  </si>
  <si>
    <t>REVESTIMENTO DE PAREDES OU MUROS,COM PLACAS TRABALHADAS DE GRANITO,RETANGULARES,COM 6CM DE ESPESSURA,ACABAMENTO RUSTICO,CABENDO,APROXIMADAMENTE,8 PLACAS POR M2,ASSENTES COM ARGAMASSA DE CIMENTO,SAIBRO E AREIA, NO TRACO 1:3:3, JUNTAS TOMADASCOM ARGAMASSA DE CIMENTO E AREIA, NO TRACO 1:3 E LAVAGEM GERAL COM AGUA ACIDULADA</t>
  </si>
  <si>
    <t>REVESTIMENTO DE PAREDES OU MUROS,COM PLACAS TRABALHADAS DE GRANITO,IRREGULARES,COM 6CM DE ESPESSURA,ACABAMENTO RUSTICO,CABENDO,APROXIMADAMENTE,8 PLACAS POR M2,ASSENTES COM ARGAMASSA DE CIMENTO,SAIBRO E AREIA, NO TRACO 1:3:3, JUNTAS TOMADASCOM ARGAMASSA DE CIMENTO E AREIA, NO TRACO 1:3 E LAVAGEM GERAL COM AGUA ACIDULADA</t>
  </si>
  <si>
    <t>REVESTIMENTO DE PAREDE COM GRANITO CINZA CORUMBA,EM PLACAS,COM ESPESSURA DE 2CM,POLIDO,ASSENTE COM GRAMPOS DE METAL E ARGAMASSA DE CIMENTO,AREIA E SAIBRO,NO TRACO 1:3:3 E REJUNTAMENTO PRONTO</t>
  </si>
  <si>
    <t>REVESTIMENTO DE PAREDE COM GRANITO CINZA CORUMBA,EM PLACAS,COM ESPESSURA DE 2CM,POLIDO,ASSENTE COM GRAMPOS DE LATAO,EXCLUSIVE ARGAMASSA E REJUNTAMENTO</t>
  </si>
  <si>
    <t>RODAPE EM GRANITO CINZA CORUMBA,POLIDO,COM ALTURA DE 10CM E2CM DE ESPESSURA,ASSENTE COM ARGAMASSA DE CIMENTO, SAIBRO EAREIA,NO TRACO 1:2:2,INCLUSIVE CHAPISCO,NO TRACO 1:3 E REJUNTAMENTO PRONTO</t>
  </si>
  <si>
    <t>RODAPE EM GRANITO CINZA CORUMBA,POLIDO,COM ALTURA DE 10CM E2CM DE ESPESSURA,EXCLUSIVE ARGAMASSA,CHAPISCO E REJUNTAMENTO</t>
  </si>
  <si>
    <t>REVESTIMENTO VERTICAL EM DIVISORIAS OU BANCADAS(ILHARGA)EM GRANITO CINZA CORUMBA,2CM DE ESPESSURA,ASSENTE COMO EM 13.0360010</t>
  </si>
  <si>
    <t>REVESTIMENTO VERTICAL EM DIVISORIAS OU BANCADAS(ILHARGA)EM GRANITO CINZA CORUMBA,2CM DE ESPESSURA, EXCLUSIVE ARGAMASSA EREJUNTAMENTO</t>
  </si>
  <si>
    <t>MOLDURA EXTERNA EXECUTADA NO PERIMETRO DAS ESQUADRIAS COM GRANITO CINZA CORUMBA,2CM DE ESPESSURA,COM 2 POLIMENTOS,ASSENTE COMO EM 13.036.0010</t>
  </si>
  <si>
    <t>MOLDURA EXTERNA EXECUTADA NO PERIMETRO DAS ESQUADRIAS COM GRANITO CINZA CORUMBA,2CM DE ESPESSURA,COM 2 POLIMENTOS,ASSENTE COMO EM 13.036.0010,EXCLUSIVE ARGAMASSA E REJUNTAMENTO</t>
  </si>
  <si>
    <t>PEITORIL DE MARMORE BRANCO CLASSICO,DE 2X18CM,COM 2 POLIMENTOS,ASSENTE COM ARGAMASSA DE CIMENTO,SAIBRO E AREIA,NO TRACO1:3:3 E NATA DE CIMENTO COMUM,REJUNTADO COM CIMENTO BRANCO</t>
  </si>
  <si>
    <t>PEITORIL DE MARMORE BRANCO CLASSICO,COM ESPESSURA DE 2CM,COM2 POLIMENTOS,EM 2 TIRAS,NA LARGURA,SOMADA DE 20CM, SENDO APARTE INFERIOR EM SUPERPOSICAO,ASSENTE COMO EM 13.045.0040</t>
  </si>
  <si>
    <t>PEITORIL DE MARMORE BRANCO CLASSICO,DE 2X28CM,COM 2 POLIMENTOS,ASSENTE COMO EM 13.045.0040</t>
  </si>
  <si>
    <t>PEITORIL DE MARMORE BRANCO CLASSICO,DE 2X7CM,COM 2 POLIMENTOS,ASSENTE COMO EM 13.045.0040</t>
  </si>
  <si>
    <t>PEITORIL DE MARMORE BRANCO CLASSICO,DE 2X16CM,COM 2 POLIMENTOS,ASSENTE COMO EM 13.045.0040</t>
  </si>
  <si>
    <t>PEDRA PARA BOX DE BANHEIRO,EM MARMORE BRANCO CLASSICO,COM ALTURA EM TORNO DE 10CM E 4CM DE ESPESSURA,ASSENTE COMO EM13.045.0040</t>
  </si>
  <si>
    <t>REVESTIMENTO DE PAREDES COM MARMORE BRANCO CLASSICO,EM PLACAS POLIDAS,MEDIDAS IGUAIS OU MAIORES QUE 60X40CM,COM ESPESSURA DE 2CM,COM 2 POLIMENTOS,ASSENTES COM 2 GRAMPOS DE LATAO DE1/8" POR PLACA E ARGAMASSA DE CIMENTO,SAIBRO E AREIA,NO TRACO 1:3:3 E NATA DE CIMENTO,REJUNTADAS COM CIMENTO BRANCO</t>
  </si>
  <si>
    <t>REVESTIMENTO DE PAREDES COM MARMORE BRANCO CLASSICO,EM PLACAS POLIDAS,MEDIDAS IGUAIS OU MAIORES QUE 60X40CM,COM ESPESSURA DE 2CM,COM 2 POLIMENTOS,ASSENTES COM 2 GRAMPOS DE LATAO DE1/8" POR PLACA,EXCLUSIVE ARGAMASSA,NATA DE CIMENTO E REJUNTAMENTO</t>
  </si>
  <si>
    <t>REVESTIMENTO DE COLUNAS COM MARMORE BRANCO CLASSICO,EM PLACAS DE 2CM DE ESPESSURA,COM 2 POLIMENTOS,ASSENTES COMO EM 13.045.0065</t>
  </si>
  <si>
    <t>REVESTIMENTO DE COLUNAS COM MARMORE BRANCO CLASSICO,EM PLACAS DE 2CM DE ESPESSURA, COM 2 POLIMENTOS, ASSENTES  COMO  EM13.45.0065, EXCLUSIVE ARGAMASSA,NATA DE CIMENTO E REJUNTAMENTO</t>
  </si>
  <si>
    <t>REVESTIMENTO VERTICAL EM DIVISORIAS OU BANCADAS(ILHARGA)EM MARMORE BRANCO CLASSICO, 2CM DE ESPESSURA, COM 2 POLIMENTOS,ASSENTES COMO EM 13.045.0065</t>
  </si>
  <si>
    <t>REVESTIMENTO VERTICAL EM DIVISORIAS OU BANCADAS(ILHARGA)EM MARMORE BRANCO CLASSICO, 2CM DE ESPESSURA, COM 2 POLIMENTOS,ASSENTES COMO EM 13.045.0065,EXCLUSIVE ARGAMASSA, NATA DE CIMENTO E REJUNTAMENTO</t>
  </si>
  <si>
    <t>MOLDURA EXTERNA EXECUTADA NO PERIMETRO DAS ESQUADRIAS COM MARMORE  BRANCO CLASSICO, 2CM DE ESPESSURA, COM 2 POLIMENTOS,ASSENTES COMO EM 13.045.0065</t>
  </si>
  <si>
    <t>MOLDURA EXTERNA EXECUTADA NO PERIMETRO DAS ESQUADRIAS COM MARMORE  BRANCO CLASSICO, 2CM DE ESPESSURA, COM 2 POLIMENTOS,ASSENTES COMO EM 13.045.0065,EXCLUSIVE ARGAMASSA, NATA DE CIMENTO E REJUNTAMENTO</t>
  </si>
  <si>
    <t>CHAPIM OU ESPELHO DE MARMORE BRANCO CLASSICO,COM 2X17CM,COM1 POLIMENTO,ASSENTE COMO EM 13.045.0040</t>
  </si>
  <si>
    <t>REVESTIMENTO DE PAREDES COM MARMORE BRANCO CLASSICO, EM  PLACAS DE 2CM DE ESPESSURA, COM 2 POLIMENTOS, ASSENTE  COMO EM13.045.0065</t>
  </si>
  <si>
    <t>REVESTIMENTO DE COLUNAS COM MARMORE BRANCO CLASSICO, EM  PLACAS DE 2CM DE ESPESSURA, COM 2 POLIMENTOS, ASSENTES COMO EM13.045.0065</t>
  </si>
  <si>
    <t>REVESTIMENTO DE PAREDES COM GRANITO PRETO EM PLACAS,POLIDO,ESPESSURA 2CM,ASSENTES COM 2 GRAMPOS DE LATAO DE 1/8" POR PLACA E ARGAMASSA DE CIMENTO,SAIBRO E AREIA,NO TRACO 1:3:3 E NATA DE CIMENTO,REJUNTAMENTO COM CIMENTO E CORANTE</t>
  </si>
  <si>
    <t>REVESTIMENTO DE PAREDES COM GRANITO PRETO EM PLACAS,POLIDO,ESPESSURA DE 3CM,ASSENTES COM 2 GRAMPOS DE LATAO DE 1/8" PORPLACA E ARGAMASSA DE CIMENTO,SAIBRO E AREIA,NO TRACO 1:3:3 ENATA DE CIMENTO,REJUNTAMENTO COM CIMENTO E CORANTE</t>
  </si>
  <si>
    <t>REVESTIMENTO DE COLUNAS COM GRANITO PRETO EM PLACAS,POLIDO,ESPESSURA 3CM,ASSENTES COM 2 GRAMPOS DE LATAO DE 1/8" POR PLACA E ARGAMASSA DE CIMENTO,SAIBRO E AREIA,NO TRACO 1:3:3 E NATA DE CIMENTO,REJUNTAMENTO COM CIMENTO E CORANTE</t>
  </si>
  <si>
    <t>REVESTIMENTO DE PAREDES OU MUROS COM FILETES DERIVADOS DE PEDRAS COM ESPESSURA DE 1,5 A 4,0CM.FORNECIMENTO E COLOCACAO</t>
  </si>
  <si>
    <t>PAREDE VERDE C/PRE-VEGETACAO,SISTEMA MODULAR,CONSTITUIDO:MODULO SUBSTRATO RIGIDO P/RETENCAO SUBSTRATO NUTRITIVO,PROPORCIONANDO ALTA CAPACIDADE DRENAGEM DE AGUA SEM CARREAR O SUBSTRATO NUTRITIVO,OXIGENACAO DAS RAIZES,EVITANDO AMASSAMENTO DASRAIZES POR COMPACTACAO,PERFIL GALVANIZADO P/FIXACAO,VEGETACAO ESPECIFICA E SIST.DE IRRIGACAO P/GOTEJAMENTO.FORN.E COLOC</t>
  </si>
  <si>
    <t>BRISE VEGETAL,CONSTITUIDO DE:CALHA EM PVC PARA FLOREIRAS,CABECEIRA EM PVC PARA CALHA DE FLOREIRA,SUPORTE GALVANIZADO PARA CALHA DE FLOREIRA,SUSTENTADOS COM CABOS DE ACO,MODULO DE SUBSTRATO RIGIDO,SUBSTRATO LEVE E NUTRITIVO,VEGETACAO TREPADEIRA,INCLUSIVE DRENO E SISTEMA DE IRRIGACAO AUTOMATIZADO.FORNECIMENTO E COLOCACAO</t>
  </si>
  <si>
    <t>REVESTIMENTO DE PAREDES OU TETOS COM TECIDO ISOLANTE ACUSTICO,EM MANTA DE LA DE VIDRO REVESTIDA COM FOLHA DE ALUMINIO</t>
  </si>
  <si>
    <t>REVESTIMENTO DE PAREDES COM LENCOL DE CHUMBO, 2MM DE ESPESSURA, ASSENTE SOBRE COMPENSADO DE MADEIRA DE 6MM, INCLUSIVE ENTARUGAMENTO</t>
  </si>
  <si>
    <t>REVESTIMENTO COM ARGAMASSA DE CIMENTO E BARITA(GROSSA E FINA),TRACO 1:1:1, PARA PAREDES DE SALAS RADIOLOGICAS(APARELHOSDE 125 A 150KV),COM ESPESSURA DE 2,5CM,EXCLUSIVE CHAPISCO</t>
  </si>
  <si>
    <t>REVESTIMENTO DE FACHADA OU AREAS INT.C/PAINEL ALUM.COMPOSTO,SENDO DUAS LAMINAS ALUM.C/0,3MM ESP.,PINTURA PVDF (FLUOR CARBONO) KYNNAR 500,NO SISTEMA COIL COATING,ESP.DO COMPOSTO DE4MM,PINTURA PROTEGIDA POR FILME HAVY DUTY NAS FACES PINTADAS,NUCLEO EM POLIETILENO DE BAIXA DENSIDADE (RIGIDO),INCL.SUBESTRUTURA DE ALUM.E DEMAIS INSUMOS NECES.A COLOC.FORN.COLOC.</t>
  </si>
  <si>
    <t>REVESTIMENTO DE FACHADA OU AREAS INTERNAS C/PAINEL DE ALUM.COMPOSTO,SENDO DUAS LAMINAS DE ALUM.C/0,21MM ESP.,PINTURA EMSUPERPOLIESTER,NO SISTEMA COIL COATING,ESP.DO COMPOSTO DE4MM,PINTURA PROTEGIDA POR FILME HAVY DUTY NAS FACES PINTADAS,NUCLEO EM POLIETILENO DE BAIXA DENSIDADE (RIGIDO),INCL.SUBESTRUTURA ALUM.E DEMAIS INSUMOS NECES.A COLOC.FORN.E COLOC.</t>
  </si>
  <si>
    <t>REVESTIMENTO DE PAREDE COM LAMBRI DE MADEIRA DE LEI,FEITO COM REGUAS DE 10CM DE LARGURA,EXCLUSIVE ENTARUGAMENTO.FORNECIMENTO E COLOCACAO</t>
  </si>
  <si>
    <t>REVESTIMENTO DE TETOS COMO FORRO OU REBAIXO, COM LAMBRI DEMADEIRA DE LEI,FEITO COM REGUAS DE 10CM DE LARGURA,EXCLUSIVEENTARUGAMENTO.FORNECIMENTO E COLOCACAO</t>
  </si>
  <si>
    <t>REVESTIMENTO DE PAREDE OU TETO COM PLACAS DE CORTICA,DE 0,60X0,90M,COM 3MM DE ESPESSURA.FORNECIMENTO E COLOCACAO</t>
  </si>
  <si>
    <t>ENTARUGAMENTO PARA LAMBRI EM PAREDE FEITO COM MADEIRA DE LEI,DE 1.1/2"X3",COM SECAO TRAPEZOIDAL</t>
  </si>
  <si>
    <t>BARROTEAMENTO PARA FORRO FEITO COM MADEIRA DE LEI DE 2X10CM,ESPACADO DE 50CM</t>
  </si>
  <si>
    <t>FORRO DE PVC EM REGUAS DE 200MM DE LARGURA, ESPESSURA IGUALOU SUPERIOR A 8MM, ENCAIXADOS ENTRE SI, INCLUSIVE RODAFORRODE PVC PARA ACABAMENTO, ESTRUTURA EM METALON (20X20)MM E PARAFUSOS DE FIXACAO. FORNECIMENTO E COLOCACAO</t>
  </si>
  <si>
    <t>FORRO DE GESSO ESTAFE,COM PLACAS DE 1,00X0,70M FUNDIDAS NA OBRA, PRESAS COM 6 ESBIRROS DE CANHAMO, EMBEBIDAS EM NATA DEGESSO E REJUNTADAS.FORNECIMENTO E COLOCACAO</t>
  </si>
  <si>
    <t>FORRO FALSO DE GESSO, COM PLACAS PRE-MOLDADAS, DE 60X60CM,DEENCAIXE, PRESAS COM 4 TIRANTES DE ARAME E REJUNTADAS. FORNECIMENTO E COLOCACAO</t>
  </si>
  <si>
    <t>REVESTIMENTO DE PAREDES OU FORROS COM CHAPA DE MADEIRA MINERALIZADA,PRENSADA COM CIMENTO,COM 25MM DE ESPESSURA,TERMOACUSTICO,RESISTENTE AO FOGO,UMIDADE,FUNGOS E INSETOS.FORNECIMENTO E COLOCACAO</t>
  </si>
  <si>
    <t>FORRO TERMOACUSTICO COM PAINEL DE LA DE VIDRO,REVESTIDO PORPELICULAS DE PVC MICROPERFURADAS,SOBRE PERFIS METALICOS,COMTIRANTES RIGIDOS,EM PLACA DE 1250X625X15MM.FORNECIMENTO E COLOCACAO</t>
  </si>
  <si>
    <t>FORRO EM PLACA TIPO COLMEIA,EM ALUMINIO PRE-PINTADO,MODULACAO DE (62X62)CM,MALHA MEDINDO APROXIMADAMENTE 5X5CM,FIXADO COM PERFIL "T" APARENTE.FORNECIMENTO E COLOCACAO</t>
  </si>
  <si>
    <t>FORRO DE TABUAS DE PINUS MACHO-FEMEA,COM 10X1CM,PREGADO EM SARRAFOS DE MADEIRA DE LEI DE 2X10CM,ESPACADOS DE 50CM. FORNECIMENTO E COLOCACAO</t>
  </si>
  <si>
    <t>FORRO DE TABUAS DE MADEIRA DE LEI MACHO-FEMEA,COM 10X1CM,PREGADO EM SARRAFOS DE MADEIRA DE LEI DE 2X10CM, ESPACADOS  DE50CM. FORNECIMENTO E COLOCACAO</t>
  </si>
  <si>
    <t>REVESTIMENTO EM PAREDES,COM CHAPAS DE FIBRA DE MADEIRA,ACABAMENTO MATE,COM ESPESSURA DE 3MM,SOBRE BASE EXISTENTE.FORNECIMENTO E COLOCACAO</t>
  </si>
  <si>
    <t>FORRO REMOVIVEL COMPOSTO DE GESSO ACARTONADO,TIPO STANDARD ASER APLICADO SIST.DRYWALL,C/PLACA BORDA QUADRADA 625X625MM,ESP.6,5;9,5 OU 12,5MM,ESTRUTURADO PERFIS TIPO TRAVESSA "T" ACO GALVANIZADO,ALUMINIO OU DE LIGAS DE ALUMINIO,ESP.MINIMA 0,5MM C/PINTURA ELETROSTATICA OU CONVENCIONAL,SUSPENSA POR MEIO DE PENDURAIS,FIX.EM ESTRUTURA SUPERIOR.FORN.E COLOCACAO</t>
  </si>
  <si>
    <t>FORRO REMOVIVEL COMPOSTO DE GESSO ACARTONADO,TIPO STANDARD,CADICAO LA MINERAL,A SER APLICADO SIST.DRYWALL,C/PLACA BORDAQUADRADA 625X625MM,ESP.6,5;9,5 OU 12,5MM,ESTRUTURADO PERFISTIPO TRAVESSA "T" ACO GALV.,ALUMINIO OU LIGAS DE ALUMINIO,ESP.MINIMA 0,5MM C/PINTURA ELETROST.OU CONVENCIONAL,SUSPENSAPOR MEIO DE PENDURAIS,FIX.EM ESTRUTURA SUPERIOR.FORN.E COLOC</t>
  </si>
  <si>
    <t>FORRO REMOVIVEL COMPOSTO DE GESSO ACARTONADO,TIPO STANDARD ASER APLICADO SIST.DRYWALL,C/PLACA BORDA QUADRADA 625X625MM,REVEST.VINIL,ESP.6,5;9,5 OU 12,5MM,ESTRUT.EM PERFIS TIP.TRAVESSA "T" ACO GALV.ALUMINIO OU LIGAS ALUMINIO,ESP.MINIMA 0,5MM C/PINTURA ELETROSTATICA OU CONVENCIONAL,SUSPENSA POR MEIODE PENDURAIS,FIXADOS EM ESTRUTURA SUPERIOR.FORN.E COLOCACAO</t>
  </si>
  <si>
    <t>FORRO REMOVIVEL COMPOSTO GESSO ACARTONADO,TIPO STANDARD,C/ADICAO DE LA MINERAL,A SER APLICADO SIST.DRYWALL,C/BORDA QUADRADA 625X625MM REVEST.VINIL,ESP.6,5;9,5 OU 12,5MM,ESTRUT.EM PERFIS TIPO TRAVESSA "T" ACO GALV.ALUMINIO OU LIGAS ALUMINIO,ESP.MINIMA 0,5M,C/PINTURA ELETROSTATICA OU CONVENCIONAL,SUSPENSA POR MEIO PENDURAIS,FIX.EM ESTRUT.SUPERIOR.FORN.E COLOC.</t>
  </si>
  <si>
    <t>FORRO REMOVIVEL COMPOSTO GESSO ACARTONADO,TIPO STANDARD A SER APLICADO NO SISTEMA DRYWALL,C/PLACA BORDA QUADRADA 625X1250MM,ESP.6,5;9,5 OU 12,5MM,ESTRUTURADO EM PERFIS TIPO TRAVESSA "T" ACO GALVANIZADO,ALUMINIO OU LIGAS DE ALUMINIO,ESP.MINIMA DE 0,5MM COM PINTURA ELETROSTATICA OU CONVENCIONAL,SUSPENSA POR MEIO DE PENDURAIS,FIX.EM ESTRUT.SUPERIOR.FORN.E COLOC</t>
  </si>
  <si>
    <t>FORRO REMOVIVEL COMPOSTO GESSO ACARTONADO,TIPO STANDARD,C/ADICAO LA MINERAL,A SER APLICADO SIST.DRYWALL,C/PLACA BORDA QUADRADA 625X1250MM,ESP.6,5;9,5 OU 12,5MM,ESTRUT.PERFIS TIPO TRAVESSA "T" DE ACO GALV.ALUMINIO OU LIGAS DE ALUMINIO,ESP.MINIMA 0,5MM C/PINTURA ELETROSTATICA OU CONVENCIONAL,SUSPENSAPOR MEIO DE PENDURAIS,FIXADOS ESTRUT.SUPERIOR.FORN.E COLOC.</t>
  </si>
  <si>
    <t>FORRO REMOVIVEL COMPOSTO GESSO ACARTONADO,TIPO STANDARD A SER APLICADO SISTEMA DRYWALL,C/PLACAS BORDA QUADRADA 625X1250MM REVEST.VINIL,ESP.6,5;9,5 OU 12,5MM,ESTRUT.EM PERFIS TIPO TRAVESSA "T" DE ACO GALV.ALUMINIO OU LIGAS ALUMINIO,ESP.MINIMA 0,5MM,C/PINTURA ELETROSTATICA OU CONVENCIONAL,SUSPENSA PORMEIO DE PENDURAIS,FIXADOS EM ESTRUT.SUPERIOR.FORN.E COLOC.</t>
  </si>
  <si>
    <t>FORRO REMOVIVEL COMPOSTO GESSO ACARTONADO,TIPO STANDARD,C/ADICAO LA MINERAL,APLICADO SIST.DRYWALL,C/PLACAS BORDA QUADRADA 625X1250MM REVEST.VINIL,ESP.6,5;9,5 OU 12,5MM,ESTRUT.PERFIS TRAVESSA "T" ACO GALVANIZADO,ALUMINIO OU LIGAS DE ALUMINIO,ESP.MINIMA 0,5MM C/PINTURA ELETROSTATICA OU CONVENCIONAL,SUSPENSA POR MEIO PENDURAIS,FIXADOS ESTRUT.SUPERIOR.FORN.COLOC</t>
  </si>
  <si>
    <t>FORRO REMOVIVEL COMP.CHAPA GESSO ACARTONADO PERFURADA OU RANHURADA,TIPO ST(STANDARD) A SER APLIC.SISTEMA DRYWALL,C/PLACABORDA QUADRADA 625X625MM,ESP.12,5MM,C/ABSORCAOACUSTICA,ESTRUT.PERFIS TIPO TRAVESSA "T"ACO GALV.ALUM.OU DE LIGAS ALUM.ESP.MINIMA 0,5MM C/PINT.ELETROSTATICA OU CONVENCIONAL,SUSP.PORMEIO PENDURAIS,FIX.ESTRUT.SUPERIOR.FORN.E COLOC.</t>
  </si>
  <si>
    <t>FORRO ESTRUTURADO MONOLITICO C/UMA CHAPA DE GESSO ACARTONADO,TIPO STANDARD NO SISTEMA DRYWALL,LARGURA 1200MM,ESP.12,5MM,,C/TRAT.JUNTAS P/UNIFORMIZACAO DA SUPERFICIE,SENDO APARAFUSADA EM ESTRUTURA DE ACO GALVANIZADO,SUSPENSA POR MEIO DE PENDURAIS FIXADOS EM ESTRUTURA SUPERIOR,C/O PERIMETRO EXECUTADOC/CANTONEIRAS ACO GALVANIZADO.FORNECIMENTO E COLOCACAO</t>
  </si>
  <si>
    <t>FORRO ESTRUTURADO MONOLITICO C/PLACA GESSO ACARTONADO,TIPO RU(RESISTENTE A UMIDADE),APLICADO SIST.DRYWALL,LARG.1200MM,ESP.12,5MM,C/TRAT.DE JUNTAS P/UNIFORMIZACAO DA SUPERFICIE,SENDO APARAFUSADA EM ESTRUT.ACO GALV.SUSPENSA POR MEIO DE PENDURAIS FIXADOS EM ESTRUTURA SUPERIOR,COM O PERIMETRO EXECUTADOCOM CANTONEIRAS DE ACO GALVANIZADO.FORNECIMENTO E COLOCACAO</t>
  </si>
  <si>
    <t>FORRO ESTRUTURADO MONOLITICO C/PLACA GESSO ACARTONADO,TIPO RF(RESISTENTE A FOGO),APLICADO SIST.DRYWALL,LARG.1200MM,ESP.12,5MM,C/TRAT.JUNTAS P/UNIFORMIZACAO DA SUPERFICIE,SENDO APARAFUSADA EM ESTRUT.DE ACO GALV.,SUSPENSA POR MEIO DE PENDURAIIS FIXADOS EM ESTRUTURA SUPERIOR,COM O PERIMETRO EXECUTADOCOM CANTONEIRAS DE ACO GALVANIZADO.FORNECIMENTO E COLOCACAO.</t>
  </si>
  <si>
    <t>FORRO ACUSTICO ESTRUTURADO C/CHAPA DE GESSO ACARTONADO,TIPOSTANDARD,SISTEMA DRYWALL,LARGURA 1200MM,ESP.12,5MM,C/TRATAMENTO DE JUNTAS P/UNIFORMIZACAO DA SUPERFICIE,SENDO APARAFUSADA EM ESTRUTURA DE ACO GALVANIZADO,SUSPENSA POR MEIO DE PENDURAIS FIXADOS EM ESTRUTURA SUPERIOR,COM O PERIMETRO EXECUTADOCOM CANTONEIRAS DE ACO GALVANIZADO.FORNECIMENTO E COLOCACAO</t>
  </si>
  <si>
    <t>FORRO ARAMADO MONOLITICO DE DRYWALL,COMPOSTO DE UMA CHAPA GESSO ACARTONADO,TIPO STANDARD,LARGURA DE 600MM,COMPRIMENTO DE2000MM E ESPESSURA DE 12,5MM,COM TRATAMENTO JUNTAS COM MASSA E FITA PARA UNIFORMIZACAO DA SUPERFICIE DAS CHAPAS DE GESSO ACARTONADO,SUSPENSA POR MEIO DE ARAME Nº18,REVESTIDO DE PVC,FIXADO EM ESTRUTURA SUPERIOR.FORN.E COLOC.</t>
  </si>
  <si>
    <t>FORRO REMOVIVEL COMPOSTO DE FIBRA MINERAL,COM PLACA DE BORDAQUADRADA DE 625X625MM,ESP.APROXIMADA 13,0MM,C/INDICE DE ABSORCAO ACUSTICA,ESTRUTURADO EM PERFIS TIPO "T" DE ACO GALVANIZADO,ALUMINIO OU DE LIGAS DE ALUMINIO,ESP.MINIMA DE 0,5MM C/PINTURA ELETROSTATICA,SUSPENSO POR MEIO DE PENDURAIS EM ACOGALVANIZADO,FIXADOS EM ESTRUTURA SUPERIOR.FORN. E COLOCACAO</t>
  </si>
  <si>
    <t>FORRO REMOVIVEL COMPOSTO DE FIBRA MINERAL COM PLACA DE BORDAQUADRADA DE 625X1250MM,ESP.APROXIMADA 13,0MM,C/INDICE DE ABSORCAO ACUSTICA,ESTRUTURADO EM PERFIS TIPO "T" DE ACO GALVANIZADO,ALUMINIO OU DE LIGAS DE ALUMINIO,ESP.MINIMA DE 0,5MM C/PINTURA ELETROSTATICA,SUSPENSO POR MEIO DE PENDURAIS EM ACOGALVANIZADO,FIXADOS EM ESTRUTURA SUPERIOR.FORN. E COLOCACAO</t>
  </si>
  <si>
    <t>FORRO REMOVIVEL COMPOSTO DE FIBRA MINERAL,COM PLACA DE BORDAQUADRADA DE 625X625MM,ESP.APROXIMADA 15,0MM,C/INDICE DE ABSORCAO ACUSTICA,ESTRUTURADO EM PERFIS TIPO "T" DE ACO GALVANIZADO,ALUMINIO OU DE LIGAS DE ALUMINIO,ESP.MINIMA DE 0,5MM,C/PINTURA ELETROSTATICA,SUSPENSO POR MEIO DE PENDURAIS EM ACOGALVANIZADO,FIXADOS EM ESTRUTURA SUPERIOR.FORN. E COLOCACAO</t>
  </si>
  <si>
    <t>FORRO REMOVIVEL COMPOSTO DE FIBRA MINERAL,COM PLACA DE BORDAQUADRADA DE 625X1250MM,ESP.APROXIMADA 15,0MM,C/INDICE DE ABSORCAO ACUSTICA,ESTRUTURADO EM PERFIS TIPO "T" DE ACO GALVANIZADO,ALUMINIO OU DE LIGAS DE ALUMINIO,ESP.MINIMA DE 0,5MM,C/PINTURA ELETROSTATICA,SUSPENSO POR MEIO DE PENDURAIS EM ACOGALVANIZADO,FIXADOS EM ESTRUTURA SUPERIOR.FORN.E COLOCACAO</t>
  </si>
  <si>
    <t>FORRO REMOVIVEL COMPOSTO DE FIBRA MINERAL,COM PLACA DE BORDAQUADRADA DE 625X625MM,ESP.APROXIMADA 19,0MM,C/INDICE DE ABSORCAO ACUSTICA,ESTRUTURADO EM PERFIS TIPO "T" DE ACO GALVANIZADO,ALUMINIO OU DE LIGAS DE ALUMINIO,ESP.MINIMA DE 0,5MM,C/PINTURA ELETROSTATICA,SUSPENSO POR MEIO DE PENDURAIS EM ACOGALVANIZADO,FIXADOS EM ESTRUTURA SUPERIOR.FORN.E COLOCACAO</t>
  </si>
  <si>
    <t>FORRO REMOVIVEL COMPOSTO DE FIBRA MINERAL,COM PLACA DE BORDAREBAIXADA DE 625X625MM,ESP.APROXIMADA DE 15,0MM,C/INDICE DEABSORCAO ACUSTICA,ESTRUTURADO EM PERFIS TIPO "T" DE ACO GALVANIZADO,ALUMINIO OU LIGAS DE ALUMINIO,ESP.MINIMA DE 0,5MM,C/PINTURA ELETROSTATICA,SUSPENSO POR MEIO DE PENDURAIS,EM ACOGALVANIZADO,FIXADOS EM ESTRUTURA SUPERIOR.FORN. E COLOCACAO</t>
  </si>
  <si>
    <t>REVESTIMENTO DRYWALL C/ESP.MINIMA 23MM E MAXIMA 32MM(MASSA+CHAPA DE GESSO),APLICADO A ALVENARIA/ESTRUTURA EXISTENTE,C/UMA CHAPA GESSO ACARTONADO,TIPO ST(STANDARD),ESP.12,5MM,LARG.1200MM,COLADA SOBRE ALVENARIA/ESTRUTURA EXISTENTE,C/TRATAMENTO DE JUNTAS C/MASSA E FITA P/UNIFORMIZACAO DA SUPERFICIE DASCHAPAS DE GESSO ACARTONADO.APLICAC.AREAS SECAS.FORN.E COLOC</t>
  </si>
  <si>
    <t>REVESTIMENTO DRYWALL C/ESP.MINIMA 23MM E MAXIMA 32MM(MASSA+CHAPA DE GESSO),APLICADO A ALVENARIA/ESTRUT.EXISTENTE,C/UMA CHAPA GESSO ACARTONADO,RU(RESISTENTE A UMIDADE),ESP.12,5MM,LARG.1200MM,COLADA SOBRE ALVENARIA/ESTRUTURA EXISTENTE,C/TRATAMENTO DE JUNTAS C/MASSA E FITA P/UNIFORMIZACAO DA SUPERFICIEDAS CHAPAS GESSO ACARTONADO.APLICAC.AREAS SECAS.FORN.COLOC.</t>
  </si>
  <si>
    <t>REVESTIMENTO DRYWALL ESP.MINIMA 23MM E MAXIMA 32MM(MASSA+CHAPA DE GESSO),APLICADO A ALVENARIA/ESTRUTURA EXISTENTE,C/UMACHAPA GESSO ACARTONADO,RF(RESISTENTE AO FOGO),ESP.12,5MM,LARG.1200MM,COLADA SOBRE ALVENARIA/ESTRUTURA EXISTENTE,C/TRATAMENTO DE JUNTAS C/MASSA E FITA P/UNIFORMIZACAO DA SUPERFICIEDAS CHAPAS GESSO ACARTONADO.APLICAC.AREAS SECAS.FORN.COLOC.</t>
  </si>
  <si>
    <t>REVESTIMENTO DRYWALL ESP.31MM(ESTRUT.+CHAPA GESSO),ESTRUT.C/PERFIS DE TETO 27MM,GUIAS HORIZONTAIS 17MM,AMBOS ACO GALV.ESP.0,5MM,PERFIS DE TETO ANCORADOS NA ALVENARIA/ESTRUT.EXISTENTE POR MEIO DE PERFIS ACO EM FORMATO CANTONEIRA,C/UMA CHAPAGESSO ACARTONADO,STANDARD,ESP.12,5MM,LARG.1200MM,FIXADA AOSPERFIS TETO POR MEIO DE PARAFUSOS.AREAS SECAS.FORN.E COLOC.</t>
  </si>
  <si>
    <t>REVESTIMENTO DRYWALL ESP.31MM(ESTRUT.+CHAPA GESSO),ESTRUT.C/PERFIS TETO DE 27MM,GUIAS HORIZONTAIS 17MM,AMBOS ACO GALV.ESP.0,5MM,PERFIS TETO ANCORADOS ALVENARIA/ESTRUT.EXISTENTE PORMEIO PERFIS ACO EM FORMATO CANTONEIRA,C/UMA CHAPA DE GESSOACARTONADO,STANDARD,ADICAO DE LA MINERAL,ESP.12,5MM,LARG.1200MM,PERFIS TETO POR MEIO DE PARAFUSOS,AREAS SECAS.FORN.COLOC</t>
  </si>
  <si>
    <t>REVESTIMENTO DRYWALL ESP.31MM(ESTRUT.+CHAPA GESSO),ESTRUT.C/PERFIS TETO 27MM,GUIAS HORIZONTAIS 17MM,AMBOS ACO GALV.ESP.0,5MM,PERFIS TETO ANCORADOS ALVENARIA/ESTRUT.EXISTENTE POR MEIO PERFIS ACO FORMATO CANTONEIRA,C/UMA CHAPA GESSO ACARTONADO,RU(RESISTENTE A UMIDADE),ESP.12,5MM,LARG.1200MM,PERFIS DETETO POR MEIO DE PARAFUSOS.APLICACAO AREAS SECAS.FORN.COLOC.</t>
  </si>
  <si>
    <t>REVESTIMENTO DRYWALL ESP.31MM(ESTRUT.+CHAPA GESSO),ESTRUT.C/PERFIS TETO 27MM,GUIAS HORIZONTAIS 17MM,AMBOS ACO GALV.ESP.0,5MM,PERFIS TETO ANCORADOS ALVENARIA/ESTRUTURA EXISTENTE PORMEIO PERFIS ACO FORMATO CANTONEIRA,C/UMA CHAPA GESSO ACARTONADO,RU(RESISTENTE A UMIDADE),ADICAO DE LA MINERAL,ESP.12,5MM,LARG.1200MM.APLICACAO EM AREAS SECAS.FORNECIMENTO E COLOC.</t>
  </si>
  <si>
    <t>REVESTIMENTO DRYWALL ESP.31MM(ESTRUT.+CHAPA GESSO),ESTRUT.C/PERFIS TETO 27MM,GUIAS HORIZONTAIS 17MM,AMBOS ACO GALV.ESP.0,5MM,PERFIS TETO ANCORADOS ALVENARIA/ESTRUT.EXISTENTE POR MEIO PERFIS ACO FORMATO CANTONEIRA,C/UMA CHAPA GESSO ACARTONADO,RF(RESISTENTE AO FOGO),ESP.12,5MM,LARG.1200MM,PERFIS TETOPOR MEIO DE PARAFUSOS.APLICACAO EM AREAS SECAS.FORN.E COLOC.</t>
  </si>
  <si>
    <t>REVESTIMENTO DRYWALL ESP.31MM(ESTRUT.+CHAPA GESSO),ESTRUT.PERFIS TETO 27MM,GUIAS HORIZONTAIS 17MM,AMBOS ACO GALV.ESP.0,5MM,PERFIS TETO ANCORADOS ALVENARIA/ESTRUTURA EXISTENTE POR MEIO PERFIS DE ACO FORMATO CANTONEIRA,C/UMA CHAPA GESSO ACARTONADO,RF(RESISTENTE AO FOGO),ADICAO DE LA MINERAL,ESP.12,5MM,LARG.1200M.APLICACAO EM AREAS SECAS.FORNECIMENTO E COLOC.</t>
  </si>
  <si>
    <t>REVESTIMENTO DRYWALL ESP.61MM(ESTRUT.+CHAPA GESSO),ESTRUT.MONTANTES SIMPLES 48MM,GUIAS HORIZONTAIS 48MM,AMBOS ACO GALV.ESP.0,5MM,MONTANTES ANCORADOS ALVENARIA/ESTRUT.EXISTENTE PORMEIO PERFIS ACO CANTONEIRA,C/UMA CHAPA GESSO ACARTONADO,STANDARD,ESP.12,5MM,LARG.1200MM,FIXADA AOS MONTANTES POR MEIO DEPARAFUSOS.APLICACAO EM AREAS SECAS.FORNECIMENTO E COLOCACAO</t>
  </si>
  <si>
    <t>REVESTIMENTO DRYWALL ESP.61MM(ESTRUT.+CHAPA GESSO),ESTRUT.MONTANTES SIMPLES 48MM,GUIAS HORIZONTAIS 48MM,AMBOS ACO GALV.ESP.0,5MM,MONTANTES ANCORADOS NA ALVENARIA/ESTRUTURA EXISTENTE POR MEIO DE PERFIS DE ACO EM FORMATO DE CANTONEIRA,C/UMA CHAPA DE GESSO ACARTONADO,STANDARD,ADICAO DE LA MINERAL,ESP.12,5MM,LARG.1200MM,APLICACAO EM AREAS SECAS.FORN.E COLOCACAO</t>
  </si>
  <si>
    <t>REVESTIMENTO DRYWALL ESP.61MM(ESTRUTURA+CHAPA GESSO),ESTRUTURADA C/MONTANTES SIMPLES 48MM,GUIAS HORIZONTAIS 48MM,AMBOS ACO GALV.ESP.0,5MM,MONTANTES ANCORADOS ALVENARIA/ESTRUTURA EXISTENTE POR MEIO PERFIS ACO EM FORMATO CANTONEIRA,C/UMA CHAPA GESSO ACARTONADO,RU(RESISTENTE A UMIDADE),ESP.12,5MM,LARG.1200MM.APLICACAO EM AREAS SECAS.FORNECIMENTO E COLOCACAO</t>
  </si>
  <si>
    <t>REVESTIMENTO DRYWALL C/ESP.61MM(ESTRUTURA+CHAPA DE GESSO),ESTRUTURADA C/MONTANTES SIMPLES 48MM,FIXADOS A GUIAS HORIZONTAIS 48MM,AMBOS ACO GALV.ESP.0,5MM,SENDO OS MONTANTES ANCORADOS NA ALVENARIA/ESTRUTURA EXISTENTE POR MEIO DE PERFIS DE ACOEM FORMATO CANTONEIRA,RU(RESISTENTE A UMIDADE)C/ADICAO DE LA MINERAL.APLICACAO EM AREAS SECAS.FORNECIMENTO E COLOCACAO</t>
  </si>
  <si>
    <t>REVESTIMENTO DRYWALL ESP.61MM(ESTRUTURA+CHAPA DE GESSO),ESTRUTURADA C/MONTANTES SIMPLES 48MM,GUIAS HORIZONTAIS 48MM,AMBOS ACO GALV.ESP.0,5MM,SENDO OS MONTANTES ANCORADOS ALVENARIA/ESTRUTURA EXISTENTE POR MEIO DE PERFIS ACO EM FORMATO CANTONEIRA,C/UMA CHAPA GESSO ACARTONADO,RF(RESISTENTE AO FOGO),ESP.12,5MM,LARG.1200MM,APLICACAO EM AREAS SECAS.FORN.E COLOC.</t>
  </si>
  <si>
    <t>REVESTIMENTO DRYWALL ESP.61MM(ESTRUTURA+CHAPA GESSO),ESTRUTURADA C/MONTANTES SIMPLES 48MM,GUIAS HORIZONTAIS 48MM,AMBOS ACO GALV.ESP.0,5MM,MONTANTES ANCORADOS ALVENARIA/ESTRUTURA EXISTENTE MEIO DE PERFIS DE ACO EM FORMATO CANTONEIRA,C/UMA CHAPA GESSO ACARTONADO,RF(RESISTENTE AO FOGO),ADICAO DE LA MINERAL,ESP.12,5MM,LARG.1200MM,EM AREAS SECAS.FORN.E COLOCACAO</t>
  </si>
  <si>
    <t>REVESTIMENTO DRYWALL ESP.83MM(ESTRUTURA+CHAPA DE GESSO),ESTRUTURADA C/MONTANTES SIMPLES 70MM,GUIAS HORIZONTAIS 70MM,AMBOS ACO GALV.ESP.0,5MM,MONTANTES ANCORADOS ALVENARIA/ESTRUTURAEXISTENTE POR MEIO DE PERFIS DE ACO EM FORMATO DE CANTONEIRA,C/UMA CHAPA GESSO ACARTONADO,STANDARD,ESP.12,5MM,LARG.1200MM,BORDA REBAIXADA.APLICACAO EM AREAS SECAS.FORNEC.E COLOC.</t>
  </si>
  <si>
    <t>REVESTIMENTO DRYWALL ESP.83MM(ESTRUTURA+CHAPA GESSO),ESTRUTURADA C/MONTANTES SIMPLES 70MM,GUIAS HORIZONTAIS 70MM,AMBOS ACO GALV.ESP.0,5MM,MONTANTES ANCORADOS NA ALVENARIA/ESTRUTURAEXISTENTE POR MEIO DE PERFIS ACO EM FORMATO DE CANTONEIRA,C/UMA CHAPA GESSO ACARTONADO,STANDARD,ADICAO DE LA MINERAL,ESP.12,5MM,LARG.1200MM.APLICACAO EM AREAS SECAS.FORN.E COLOC.</t>
  </si>
  <si>
    <t>REVESTIMENTO DRYWALL ESP.83MM(ESTRUTURA+CHAPA GESSO),ESTRUTURADA C/MONTANTES SIMPLES 70MM,GUIAS HORIZONTAIS 70MM,AMBOS ACO GALV.ESP.0,5MM,MONTANTES ANCORADOS NA ALVENARIA/ESTRUTURAEXISTENTE POR MEIO DE PERFIS DE ACO EM FORMATO DE CANTONEIRA,C/UMA CHAPA DE GESSO ACARTONADO,RU(RESISTENTE A UMIDADE),ESP.12,5MM,LARG.1200MM,APLICACAO EM AREAS SECAS.FORN.E COLOC.</t>
  </si>
  <si>
    <t>REVESTIMENTO DRYWALL ESP.83MM(ESTRUTURA+CHAPA GESSO),ESTRUTURADA C/MONTANTES SIMPLES 70MM,GUIAS HORIZONTAIS 70MM,AMBOS ACO GALV.ESP.0,5MM,MONTANTES ANCORADOS NA ALVENARIA/ESTRUTURAEXISTENTE POR MEIO PERFIS ACO EM FORMATO CANTONEIRA,C/UMA CHAPA DE GESSO ACARTONADO,RU(RESISTENTE A UMIDADE),ADICAO LAMINERAL,ESP.12,5MM,LARG.1200MM.EM AREAS SECAS.FORN.COLOC.</t>
  </si>
  <si>
    <t>REVESTIMENTO DRYWALL ESP.83MM(ESTRUTURA+CHAPA DE GESSO),ESTRUTURADA C/MONTANTES SIMPLES 70MM,GUIAS HORIZONTAIS 70MM,AMBOS ACO GALV.ESP.0,5MM,MONTANTES ANCORADOS NA ALVENARIA/ESTRUTURA EXISTENTE POR MEIO DE PERFIS ACO EM FORMATO CANTONEIRA,C/UMA CHAPA DE GESSO ACARTONADO,RF(RESISTENTE AO FOGO),ESP.12,5MM,LARG.1200MM,APLICACAO EM AREAS SECAS.FORN.E COLOCACAO</t>
  </si>
  <si>
    <t>REVESTIMENTO DRYWALL ESP.83MM(ESTRUTURA+CHAPA GESSO),ESTRUTURADA C/MONTANTES SIMPLES 70MM,GUIAS HORIZONTAIS 70MM,AMBOS ACO GALV.ESP.0,5MM,MONTANTES ANCORADOS NA ALVENARIA/ESTRUTURAEXISTENTE POR MEIO PERFIS ACO EM FORMATO CANTONEIRA,C/UMA CHAPA DE GESSO ACARTONADO,RF(RESISTENTE AO FOGO),ADICAO DE LAMINERAL,ESP.12,5MM,LARG.1200MM.EM AREAS SECAS.FORN.E COLOC.</t>
  </si>
  <si>
    <t>REVESTIMENTO DRYWALL ESP.103MM(ESTRUTURA+CHAPA DE GESSO),ESTTRUTURADA C/MONTANTES SIMPLES 90MM,GUIAS HORIZONTAIS 90MM,AMBOS ACO GALV.ESP.0,5MM,MONTANTES ANCORADOS NA ALVENARIA/ESTRUTURADA EXISTENTE POR MEIO DE PERFIS DE ACO EM FORMATO DE CANTONEIRA,C/UMA CHAPA DE GESSO ACARTONADO,STANDARD,ESP.12,5MM,LARG.1200MM.APLICADO EM AREAS SECAS.FORNECIMENTO E COLOC.</t>
  </si>
  <si>
    <t>REVESTIMENTO DRYWALL ESP.103MM(ESTRUTURA+CHAPA DE GESSO),ESTRUTURADA C/MONTANTES SIMPLES 90MM,GUIAS HORIZONTAIS 90MM,AMBOS ACO GALV.ESP.0,5MM,MONTANTES ANCORADOS NA ALVENARIA/ESTRUTURA EXISTENTE POR MEIO PERFIS DE ACO EM FORMATO DE CANTONEIRA C/UMA CHAPA GESSO ACARTONADO,STANDARD,ADICAO LA MINERAL,ESP.12,5MM,LARG.1200MM,APLICACAO EM AREAS SECAS.FORN.E COLOC.</t>
  </si>
  <si>
    <t>REVESTIMENTO DRYWALL ESP.103MM(ESTRUTURA+CHAPA GESSO),ESTRUTURADA C/MONTANTES SIMPLES 90MM,GUIAS HORIZONTAIS 90MM,AMBOSACO GALV.ESP.0,5MM,MONTANTES ANCORADOS NA ALVENARIA/ESTRUTURA EXISTENTE POR MEIO DE PERFIS ACO EM FORMATO CANTONEIRA,C/UMA CHAPA DE GESSO ACORTONADO,RU(RESISTENTE A UMIDADE),ESP.12,5MM,LARG.1200MM.APLICACAO EM AREAS SECAS.FORN.E COLOCACAO</t>
  </si>
  <si>
    <t>REVESTIMENTO DRYWALL ESP.103MM(ESTRUTURA+CHAPA GESSO),ESTRUTURADA C/MONTANTES SIMPLES 90MM,GUIAS HORIZONTAIS 90MM,AMBOSACO GALV.ESP.0,5MM,MONTANTES ANCORADOS NA ALVENARIA/ESTRUTURA EXISTENTE POR MEIO PERFIS ACO EM FORMATO CANTONEIRA,C/UMACHAPA GESSO ACARTONADO,RU(RESISTENTE A UMIDADE),ADICAO DE LAMINERAL,ESP.12,5MM,LARG.1200MM.EM AREAS SECAS.FORN.E COLOC.</t>
  </si>
  <si>
    <t>REVESTIMENTO DRYWALL ESP.103MM(ESTRUTURA+CHAPA DE GESSO),ESTRUTURADA C/MONTANTES SIMPLES 90MM,GUIAS HORIZONTAIS 90MM,AMBOS ACO GALV.ESP.0,5MM,MONTANTES ANCORADOS NA ALVENARIA/ESTRUTURA EXISTENTE POR MEIO DE PERFIS DE ACO EM FORMATO CANTONEIRA C/UMA CHAPA DE GESSO ACARTONADO,RF(RESISTENTE AO FOGO),ESP.12,5MM,LARG.1200MM.APLICACAO EM AREAS SECAS.FORN.E COLOC.</t>
  </si>
  <si>
    <t>REVESTIMENTO DRYWALL ESP.103MM(ESTRUTURA+CHAPA DE GESSO),ESTRUTURADA C/MONTANTES SIMPLES 90MM,GUIAS HORIZONTAIS 90MM,AMBOS ACO GALV.ESP.0,5MM,MONTANTES ANCORADOS NA ALVENARIA/ESTRUTURA EXISTENTE POR MEIO PERFIS ACO EM FORMATO CANTONEIRA,C/UMA CHAPA GESSO ACARTONADO,RF(RESISTENTE AO FOGO),ADICAO DE LA MINERAL,ESP.12,5MM,LARG.1200MM.EM AREAS SECAS.FORN.E COLOC</t>
  </si>
  <si>
    <t>REVESTIMENTO DRYWALL C/ESP.61MM(ESTRUTURA+CHAPA DE GESSO)ESTRUTURADA C/MONTANTES SIMPLES AUTOPORTANTES 48MM,FIXADOS A GUIAS HORIZONTAIS DE 48MM,AMBOS DE ACO GALV.C/ESP.0,5MM,C/UMACHAPA DE GESSO ACARTONADO,STANDARD,ESP.12,5MM,LARG.1200MM,BORDA REBAIXADA,FIXADA AOS MONTANTES POR MEIO DE PARAFUSOS.APLICACAO EM AREAS SECAS.FORNECIMENTO E COLOCACAO</t>
  </si>
  <si>
    <t>REVESTIMENTO DRYWALL C/ESP.61MM(ESTRUTURA+CHAPA DE GESSO)ESTRUTURADA C/MONTANTES SIMPLES AUTOPORTANTES DE 48MM,FIXADOS AGUIAS HORIZONTAIS 48MM,AMBOS DE ACO GALV.C/ESP.0,5MM,C/UMACHAPA DE GESSO ACARTONADO,STANDARD,C/ADICAO DE LA MINERAL,ESP.12,5MM,LARG.1200MM,BORDA REBAIXADA,FIXADA AOS MONTANTES POR MEIO DE PARAFUSOS.APLICACAO EM AREAS SECAS.FORN.E COLOC</t>
  </si>
  <si>
    <t>REVESTIMENTO DRYWALL C/ESP.61MM(ESTRUTURA+CHAPA DE GESSO)ESTRUTURADA C/MONTANTES SIMPLES AUTOPORTANTES 48MM,FIXADOS A GUIAS HORIZONTAIS 48MM,AMBOS DE ACO GALV.C/ESP.0,5MM,C/UMA CHAPA DE GESSO ACARTONADO,TIPO RU(RESISTENTE A UMIDADE),ESP.12,5MM,LARG.1200MM,BORDA REBAIXADA,FIXADA AOS MONTANTES POR MEIO DE PARAFUSOS.APLICACAO EM AREAS SECAS.FORN.E COLOCACAO</t>
  </si>
  <si>
    <t>REVESTIMENTO DRYWALL C/ESP.61MM(ESTRUTURA+CHAPA DE GESSO)ESTRUTURADA C/MONTANTES SIMPLES AUTOPORTANTES 48MM,FIXADOS A GUIAS HORIZONTAIS 48MM,AMBOS DE ACO GALV.C/ESP.0,5MM,C/UMA CHAPA DE GESSO ACARTONADO,TIPO RU(RESISTENTE A UMIDADE),C/ADICAO LA MINERAL,ESP.12,5MM,LARG.1200MM,BORDA REBAIXADA,FIXADA AOS MONTANTES POR MEIO DE PARAFUSOS.APLICACAO AREAS SECAS.F/C</t>
  </si>
  <si>
    <t>REVESTIMENTO DE DRYWALL C/ESP.61MM(ESTRUTURA+CHAPA DE GESSO)ESTRUTURADA C/MONTANTES SIMPLES AUTOPORTANTES 48MM,FIXADOS AGUIAS HORIZONTAIS 48MM,AMBOS DE ACO GALV.C/ESP.0,5MM,COM UMA CHAPA DE GESSO ACARTONADO,TIPO RF(RESISTENTE AO FOGO),ESP.12,5MM,LARG.1200MM,BORDA REBAIXADA,FIXADA AOS MONTANTES PORMEIO DE PARAFUSOS.APLICACAO EM AREAS SECAS.FORN. E COLOCACAO</t>
  </si>
  <si>
    <t>REVESTIMENTO DRYWALL C/ESP.61MM(ESTRUTURA+CHAPA DE GESSO)ESTRUTURADA C/MONTANTES SIMPLES AUTOPORTANTES 48MM,FIXADOS A GUIAS HORIZONTAIS 48MM,AMBOS ACO GALV.ESP.0,5MM,C/UMA CHAPA DEGESSO ACARTONADO,RF(RESISTENTE AO FOGO),C/ADICAO DE LA MINERAL,ESP.12,5MM,LARG.1200MM,BORDA REBAIXADA,FIXADA AOS MONTANTES POR MEIO DE PARAFUSOS.APLICACAO AREAS SECAS.FORN.COLOC.</t>
  </si>
  <si>
    <t>REVESTIMENTO DE DRYWALL C/ESP.83MM(ESTRUTURA+CHAPA DE GESSO)ESTRUTURADA C/MONTANTES SIMPLES AUTOPORTANTES 70MM,FIXADAS AGUIAS HORIZONTAIS 70MM,AMBOS DE ACO GALV.C/ESP.0,5MM,C/UMACHAPA DE GESSO ACARTONADO,TIPO ST(STANDARD),ESP.12,5MM,LARGURA 1200MM,BORDA REBAIXADA,FIXADA AOS MONTANTES POR MEIO DE PARAFUSOS.APLICACAO EM AREAS SECAS.FORNECIMENTO E COLOCACAO</t>
  </si>
  <si>
    <t>REVESTIMENTO DE DRYWALL C/ESP.83MM(ESTRUTURA+CHAPA DE GESSO)ESTRUTURADA C/MONTANTES SIMPLES AUTOPORTANTES 70MM,FIXADOS AGUIAS HORIZONTAIS 70MM,AMBOS DE ACO GALV.C/ESP.0,5MM,C/UMACHAPA DE GESSO ACARTONADO,ST(STANDARD),C/ADICAO DE LA MINERAL,ESP.12,5MM,LARG.1200MM,BORDA REBAIXADA,FIXADA AOS MONTANTES POR MEIO DE PARAFUSOS.APLICACAO AREAS SECAS.FORN.E COLOC.</t>
  </si>
  <si>
    <t>REVESTIMENTO DE DRYWALL C/ESP.83MM(ESTRUTURA+CHAPA DE GESSO)ESTRUTURADA C/MONTANTES SIMPLES AUTOPORTANTES 70MM,FIXADOS AGUIAS HORIZONTAIS 70MM,AMBOS DE ACO GALV.C/ESP.0,5MM,C/UMACHAPA DE GESSO ACARTONADO,TIPO RU(RESISTENTE A UMIDADE),ESP.12,5MM,LARG.1200MM,BORDA REBAIXADA,FIXADA AOS MONTANTES PORMEIO DE PARAFUSOS.APLICACAO EM AREAS SECAS.FORN.E COLOCACAO</t>
  </si>
  <si>
    <t>REVESTIMENTO DRYWALL C/ESP.83MM(ESTRUTURA+CHAPA DE GESSO)ESTRUTURADA C/MONTANTES SIMPLES AUTOPORTANTES 70MM,FIXADOS A GUIAS HORIZONTAIS 70MM,AMBOS ACO GALV.C/ESP.0,5MM,C/UMA CHAPADE GESSO ACARTONADO,RU(RESISTENTE A UMIDADE),C/ADICAO LA MINERAL,ESP.12,5MM,LARG.1200MM,BORDA REBAIXADA,FIXADA AOS MONTANTES POR MEIO DE PARAFUSOS.APLICACAO AREAS SECAS.FORN.COLOC.</t>
  </si>
  <si>
    <t>REVESTIMENTO DE DRYWALL C/ESP.83MM(ESTRUTURA+CHAPA DE GESSO)ESTRUTURADA C/MONTANTES SIMPLES AUTOPORTANTES 70MM,FIXADOS AGUIAS HORIZONTAIS 70MM,AMBOS DE ACO GALV.C/ESP.0,5MM,C/UMACHAPA DE GESSO ACARTONADO,TIPO RF(RESISTENTE AO FOGO),ESP.12,5MM,LARG.1200MM,BORDA REBAIXADA,FIXADA AOS MONTANTES POR MEIO DE PARAFUSOS.APLICACAO EM AREAS SECAS.FORN.E COLOCACAO</t>
  </si>
  <si>
    <t>REVESTIMENTO DRYWALL ESP.83MM(ESTRUTURA+CHAPA DE GESSO)ESTRUTURADA C/MONTANTES AUTOPORTANTES 70MM,GUIAS HORIZONTAIS 70MM,AMBOS ACO GALV.ESP.0,5MM,C/UMA CHAPA GESSO ACARTONADO,RF(RESISTENTE AO FOGO),C/ADICAO DE LA MINERAL,ESP.12,5MM,LARG.1200MM,BORDA REBAIXADA,FIXADA AOS MONTANTES POR MEIO DE PARAFUSOS,APLICACAO EM AREAS SECAS.FORNECIMENTO E COLOCACAO</t>
  </si>
  <si>
    <t>REVESTIMENTO DE DRYWALL C/ESP.103MM(ESTRUTURA+CHAPA DE GESSO)ESTRUTURADA C/MONTANTES SIMPLES AUTOPORTANTES 90MM,FIXADOSA GUIAS HORIZONTAIS 90MM,AMBOS DE ACO GALV.C/ESP.0,5MM,C/UMACHAPA DE GESSO ACARTONADO,TIPO ST(STANDARD),ESP.12,5MM,LARG.1200MM,BORDA REBAIXADA,FIXADA AOS MONTANTES POR MEIO DE PARAFUSOS.APLICACAO EM AREAS SECAS.FORNECIMENTO E COLOCACAO</t>
  </si>
  <si>
    <t>REVESTIMENTO DE DRYWALL C/ESP.103MM(ESTRUTURA+CHAPA DE GESSO)ESTRUTURADA C/MONTANTES SIMPLES AUTOPORTANTES 90MM,FIXADOSA GUIAS HORIZONTAIS 90MM,AMBOS ACO GALV.C/ESP.0,5MM,C/UMA CHAPA DE GESSO ACARTONADO,TIPO ST(STANDARD),C/ADICAO DE LA MINERAL,ESP.12,5MM,LARG.1200MM,BORDA REBAIXADA,FIXADA AOS MONTANTES POR MEIO DE PARAFUSOS.APLICACAO AREAS SECAS.FORN.COLOC.</t>
  </si>
  <si>
    <t>REVESTIMENTO DE DRYWALL C/ESP.103MM(ESTRUTURA+CHAPA DE GESSO)ESTRUTURADA C/MONTANTES SIMPLES AUTOPORTANTES 90MM,FIXADOSA GUIAS HORIZONTAIS 90MM,AMBOS DE ACO GALV.C/ESP.0,5MM,C/UMACHAPA DE GESSO ACARTONADO,TIPO RU(RESISTENTE A UMIDADE),ESP.12,5MM,LARG.1200MM,BORDA REBAIXADA,FIXADA AOS MONTANTES PORMEIO DE PARAFUSOS.APLICACAO EM AREAS SECAS.FORN.E COLOCACAO</t>
  </si>
  <si>
    <t>REVESTIMENTO DRYWALL ESP.103MM(ESTRUTURA+CHAPA DE GESSO)ESTRUTURADA C/MONTANTES SIMPLES AUTOPORTANTES 90MM,GUIAS HORIZONTAIS 90MM,AMBOS DE ACO GALV.ESP.0,5MM,C/UMA CHAPA GESSO ACARTONADO,TIPO RU(RESISTENTE A UMIDADE),C/ADICAO DE LA MINERAL,ESP.12,5MM,LARG.1200MM,BORDA REBAIXADA,FIXADA AOS MONTANTESPOR MEIO DE PARAFUSOS.APLICACAO EM AREAS SECAS.FORN.E COLOC.</t>
  </si>
  <si>
    <t>REVESTIMENTO DE DRYWALL C/ESP.103MM(ESTRUTURA+CHAPA DE GESSO)ESTRUTURADA C/MONTANTES SIMPLES AUTOPORTANTES 90MM,FIXADOSA GUIAS HORIZONTAIS 90MM,AMBOS DE ACO GALV.C/ESP.0,5MM,C/UMACHAPA DE GESSO ACARTONADO,TIPO RF(RESISTENTE AO FOGO),ESP.12,5MM,LARG.1200MM,BORDA REBAIXADA,FIXADA AOS MONTANTES POR MEIO DE PARAFUSOS.APLICACAO EM AREAS SECAS.FORN.E COLOCACAO</t>
  </si>
  <si>
    <t>REVESTIMENTO DRYWALL ESP.103MM(ESTRUTURA+CHAPA DE GESSO)ESTRUTURADA C/MONTANTES SIMPLES AUTOPORTANTES 90MM,FIXADOS A GUIAS HORIZONTAIS 90MM,AMBOS ACO GALV.C/ESP.0,5MM,C/UMA CHAPA DE GESSO ACARTONADO,RF(RESISTENTE AO FOGO),C/ADICAO DE LA MINERAL,ESP.12,5MM,LARG.1200MM,BORDA REBAIXADA,FIXADA AOS MONTANTES POR MEIO DE PARAFUSOS.APLICACAO AREAS SECAS.FORN.COLOC.</t>
  </si>
  <si>
    <t>REVESTIMENTO DE DRYWALL C/ESP.73MM(ESTRUTURA+CHAPA DE GESSO)ESTRUTURADA C/MONTANTES SIMPLES AUTOPORTANTES 48MM,FIXADOS AGUIAS HORIZONTAIS 48MM,AMBOS DE ACO GALV.C/ESP.0,5MM,C/DUASCHAPAS DE GESSO ACARTONADO,TIPO ST(STANDARD),ESP.12,5MM,LARG.1200MM,BORDA REBAIXADA,FIXADA AOS MONTANTES POR MEIO DE PARAFUSOS.APLICACAO EM AREAS SECAS.FORNECIMENTO E COLOCACAO</t>
  </si>
  <si>
    <t>REVESTIMENTO DE DRYWALL C/ESP.73MM(ESTRUTURA+CHAPA DE GESSO)ESTRUTURADA C/MONTANTES SIMPLES AUTOPORTANTES 48MM,FIXADOS AGUIAS HORIZONTAIS 48MM,AMBOS DE ACO GALV.C/ESP.0,5MM,C/DUASCHAPAS DE GESSO ACARTONADO,ST(STANDARD),C/ADICAO DE LA MINERAL,ESP.12,5MM,LARG.1200MM,BORDA REBAIXADA,FIXADA AOS MONTANTES POR MEIO DE PARAFUSOS.APLICACAO AREAS SECAS.FORN.COLOC.</t>
  </si>
  <si>
    <t>REVESTIMENTO DE DRYWALL C/ESP.73MM(ESTRUTURA+CHAPA DE GESSO)ESTRUTURADA C/MONTANTES SIMPLES AUTOPORTANTES 48MM,FIXADOS AGUIAS HORIZONTAIS 48MM,AMBOS ACO GALV.C/ESP.0,5MM,C/DUAS CHAPAS GESSO ACARTONADO,TIPO RU(RESISTENTE A UMIDADE),E OUTRATIPO ST,ESP.12,5MM,LARG.1200MM,BORDA REBAIXADA,FIX.AOS MONTANTES POR MEIO PARAFUSOS.APLICACAO EM AREAS SECAS.FORN./COLOC</t>
  </si>
  <si>
    <t>REVESTIMENTO DE DRYWALL C/ESP.73MM(ESTRUTURA+CHAPA DE GESSO)ESTRUTURADA 48MM,FIXADOS A GUIAS HORIZONTAIS 48MM,AMBOS DE ACO GALV.C/ESP.0,5MM,C/DUAS CHAPAS DE ESSO ACARTONADO,TIPO RU(RESISTENTE A UMIDADE),C/ADICAO DE LA MINERAL,E OUTRA TIPO ST,ESP.12,5MM,LARG.1200MM,BORDA REBAIXADA,FIX.AOS MONTANTES POR MEIO DE PARAFUSOS.APLICACAO EM AREAS SECAS.FORN.E COLOC.</t>
  </si>
  <si>
    <t>REVESTIMENTO DE DRYWALL C/ESP.73MM(ESTRUTURA+CHAPA DE GESSO)ESTRUTURADA C/MONTANTES SIMPLES AUTOPORTANTES 48MM,FIXADOS AGUIAS HORIZONTAIS 48MM,AMBOS DE ACO GALV.C/ESP.0,5MM,C/DUASCHAPAS GESSO ACARTONADO,TIPO RF(RESISTENTE AO FOGO) E OUTRATIPO ST,ESP.12,5MM,LARG.1200MM,BORDA REBAIXADA,FIX.AOS MONTANTES POR MEIO DE PARAFUSOS.APLICACAO AREAS SECAS.FORN/COLOC</t>
  </si>
  <si>
    <t>REVESTIMENTO DRYWALL ESP.73MM(ESTRUTURA+CHAPA DE GESSO)ESTRUTURADA C/MONTANTES SIMPLES AUTOPORTANTES 48MM,FIXADOS A GUIAS HORIZONTAIS 48MM,AMBOS ACO GALV.ESP.0,5MM,C/DUAS CHAPAS GESSO ACARTONADO,RF(RESISTENTE AO FOGO),C/ADICAO LA MINERAL,EOUTRA TIPO ST,ESP.12,5MM,LARG.1200MM,BORDA REBAIXADA,FIX.AOSMONTANTES POR MEIO PARAFUSOS.APLICACAO AREAS SRCAS.FORN/COL</t>
  </si>
  <si>
    <t>REVESTIMENTO DRYWALL C/ESP.95MM(ESTRUTURA+CHAPA DE GESSO)ESTRUTURADA C/MONTANTES SIMPLES AUTOPORTANTES 70MM,FIXADOS A GUIAS HORIZONTAIS 70MM,AMBOS DE ACO GALV.C/ESP.0,5MM,C/DUAS CHAPAS DE GESSO ACARTONADO,TIPO ST(STANDARD),ESP.12,5MM,LARGURA 1200MM,BORDA REBAIXADA,FIXADA AOS MONTANTES POR MEIO DE PARAFUSOS.APLICACAO EM AREAS SECAS.FORNECIMENTO E COLOCACAO</t>
  </si>
  <si>
    <t>REVESTIMENTO DE DRYWALL C/ESP.95MM(ESTRUTURA+CHAPA DE GESSO)ESTRUTURADA C/MONTANTES SIMPLES AUTOPORTANTES 70MM,FIXADOS AGUIAS HORIZONTAIS 70MM,AMBOS DE ACO GALV.C/ESP.0,5MM,C/DUASCHAPAS DE GESSO ACARTONADO,ST(STANDARD),C/ADICAO DE LA MINERAL,ESP.12,5MM,LARG.1200MM,BORDA REBAIXADA,FIXADA AOS MONTANTES POR MEIO DE PARAFUSOS.APLICACAO AREAS SECAS.FORN.COLOC.</t>
  </si>
  <si>
    <t>REVESTIMENTO DE DRYWALL C/ESP.95MM(ESTRUTURA+CHAPA GESSO) ESTRUTURADA C/MONTANTES SIMPLES AUTOPORTANTES 70MM,FIX.A GUIASHORIZ.70MM,AMBOS ACO GALV.C/ESP.0,5MM,C/DUAS CHAPAS GESSO ACARTONADO,SENDO UMA DO TIPO RU (RESISTENTE A UMIDADE),E OUTRA ST,ESP.12,5MM,LARG.1200MM,BORDA REBAIXADA,FIX.AOS MONTANTES POR MEIO PARAFUSOS.APLICACAO EM AREAS SECAS.FORN.E COLOC.</t>
  </si>
  <si>
    <t>REVESTIMENTO DRYWALL ESP.95MM(ESTRUTURA+CHAPA GESSO) ESTRUTURADA C/MONTANTES SIMPLES AUTOPORTANTES 70MM,FIX.A GUIAS HORIZ.70MM,AMBOS ACO GALV.ESP.0,5MM,C/DUAS CHAPAS GESSO ACARTONAO,SENDO UMA DO TIPO RU(RESISTENTE A UMIDADE),ADICAO LA MINERAL,E OUTRA ST,ESP.12,5MM,LARG.1200MM,BORDA REBAIXADA,FIX.AOSMONTANTES POR MEIO PARAFUSOS.APLICACAO AREAS SECAS.FORN/COL</t>
  </si>
  <si>
    <t>REVESTIMENTO DRYWALL C/ESP.95MM(ESTRUTURA+CHAPA GESSO) ESTRUTURADA C/MONTANTES SIMPLES AUTOPORTANTES 70MM,FIX.A GUIAS HORIZ.70MM,AMBOS ACO GALV.C/ESP.0,5MM,C/DUAS CHAPAS GESSO ACARTONADO,SENDO UMA DO TIPO RF(RESISTENTE AO FOGO) E OUTRA ST,ESP.12,5MM,LARG.1200MM,BORDA REBAIXADA,FIX.AOS MONTANTES PORMEIO DE PARAFUSOS.APLICACAO EM AREAS SECAS.FORN.E COLOC</t>
  </si>
  <si>
    <t>REVESTIMENTO DRYWALL C/ESP.95MM(ESTRUTURA+CHAPA GESSO) ESTRUTURADA C/MONTANTES SIMPLES AUTOPORTANTES 70MM,FIX.A GUIAS HORIZ.70MM,AMBOS ACO GALV.ESP.0,5MM,C/DUAS CHAPAS GESSO ACARTONADO,SENDO UMA DO TIPO RF(RESISTENTE AO FOGO),C/ADICAO LA MINERAL,E OUTRA ST,ESP.12,5MM,LARG.1200MM,BORDA REBAIXADA,FIX.MONTANTES POR MEIO PARAFUSOS.APLICACAO AREAS SECAS.FORN/COL</t>
  </si>
  <si>
    <t>REVESTIMENTO DE DRYWALL C/ESP.115MM(ESTRUTURA+CHAPA DE GESSO)ESTRUTURADA C/MONTANTES SIMPLES AUTOPORTANTES 90MM,FIXADOSA GUIAS HORIZONTAIS 90MM,AMBOS DE ACO GALV.C/ESP.0,5MM,C/DUAS CHAPAS DE GESSO ACARTONADO,STANDARD,ESP.12,5MM,LARG.1200MM,BORDA REBAIXADA,FIXADA AOS MONTANTES POR MEIO DE PARAFUSOS.APLICACAO EM AREAS SECAS.FORNECIMENTO E COLOCACAO</t>
  </si>
  <si>
    <t>REVESTIMENTO DRYWALL C/ESP.115MM(ESTRUTURA+CHAPA DE GESSO)ESTRUTURADA C/MONTANTES SIMPLES AUTOPORTANTES 90MM,FIXADOS A GUIAS HORIZONTAIS 90MM,AMBOS DE ACO GALV.C/ESP.0,5MM,C/DUAS CHAPAS DE GESSO ACARTONADO,STANDARD,C/ADICAO DE LA MINERAL,ESP.12,5MM,LARG.1200MM,BORDA REBAIXADA,FIXADA AOS MONTANTES POR MEIO DE PARAFUSOS.APLICACAO EM AREAS SECAS.FORN.E COLOC.</t>
  </si>
  <si>
    <t>REVESTIMENTO DRYWALL C/ESP.115MM(ESTRUTURA+CHAPA GESSO) ESTRUTURADA C/MONTANTES SIMPLES AUTOPORTANTES 90MM,FIX.A GUIAS HORIZ.90MM,AMBOS ACO GALV.C/ESP.0,5MM,C/DUAS CHAPAS GESSO ACARTONADO,SENDO UMA DO TIPO RU(RESISTENTE A UMIDADE) E OUTRA ST,ESP.12,5MM,LARG.1200MM,BORDA REBAIXADA,FIX.AOS MONTANTES POR MEIO DE PARAFUSOS.APLICACAO EM AREAS SECAS.FORN.E COLOC.</t>
  </si>
  <si>
    <t>REVESTIMENTO DRYWALL C/ESP.115MM(ESTRUTURA+CHAPA GESSO) ESTRTURADA C/MONTANTES SIMPLES AUTOPORTANTES 90MM,FIX.A GUIAS HORIZ.90MM,AMBOS ACO GALV.C/ESP.0,5MM,C/DUAS CHAPAS GESSO ACARTONADO,SENDO UMA TIPO RU(RESISTENTE A UMIDADE),C/ADICAO LA MINERAL,E OUTRA ST,ESP.12,5MM,LARG.1200MM,BORDA REBAIXADA,FIX.MONTANTES POR MEIO PARAFUSOS.APLICACAO AREAS SECAS.FORN/COL</t>
  </si>
  <si>
    <t>REVESTIMENTO DE DRYWALL C/ESP.115MM(ESTRUTURA+CHAPA GESSO) ESTRUTURADA C/MONTANTES SIMPLES AUTOPORTANTES 90MM,FIX.A GUIAS HORIZ.90MM,AMBOS ACO GALVANIZADO C/ESP.0,5MM,COM DUAS CHAPAS GESSO ACARTONADO,SENDO UMA DO TIPO RF(RESISTENTE AO FOGO)E OUTRA ST,SP.12,5MM,LARG.1200MM,BORDA REBAIXADA,FIX.AOS MONTANTES POR MEIO PARAFUSOS.APLICACAO AREAS SECAS.FORN.COLOC.</t>
  </si>
  <si>
    <t>REVESTIMENTO DRYWALL C/ESP.115MM(ESTRUTURA+CHAPA GESSO) ESTRUTURADA C/MONTANTES SIMPLES AUTOPORTANTES 90MM,FIX.A GUIAS HORIZ.90MM,AMBOS ACO GALV.ESP.0,5MM,C/DUAS CHAPAS GESSO ACARTNADO,SENDO UMA TIPO RF(RESISTENTE AO FOGO),C/ADICAO LA MINERAL,E OUTRA ST,ESP.12,5MM,LARG.1200MM,BORDA REBAIXADA,FIX.MONTANTES POR MEIO PARAFUSOS.APLICACAO AREAS SECAS.FORN.E COLOC</t>
  </si>
  <si>
    <t>REVESTIMENTO TEXTURIZADO FOSCO PARA USO EXTERNO SOBRE SUPERFICIE CAMURCADA OU CONCRETO LISO,COM 2MM DE ESPESSURA,EXECUTADO COM PO CREPE ATB,NA COR INDICADA,SOBRE ADITIVOS C/2 DEMAOS DE ACABAMENTO</t>
  </si>
  <si>
    <t>VENEZIANA VERTICAL (BRISE SOLEIL) CONSTRUIDA COM PLACA CIMENTICIA (SEM UTILIZACAO DE AMIANTO),COM ESPESSURA DE 12MM,COM400MM DE LARGURA,FIXADA EM CANTONEIRAS DE ACO APARAFUSADAS,EMEDIDA PELA AREA COLOCADA.FORNECIMENTO E COLOCACAO</t>
  </si>
  <si>
    <t>VENEZIANA VERTICAL(BRISE SOLEIL)DE CHAPA DE ALUMINIO,COM 1,2MM DE ESPESSURA,FIXADO EM CANTONEIRAS DE ACO APARAFUSADAS,EMEDIDA PELA AREA COLOCADA.FORNECIMENTO E COLOCACAO</t>
  </si>
  <si>
    <t>REVESTIMENTO EM CHAPA LAMINADA COM ACABAMENTO TEXTURIZADO,DE1,3MM DE ESPESSURA,EM PAREDES, SOBRE REVESTIMENTO LIXADO EESCOVADO</t>
  </si>
  <si>
    <t>REVESTIMENTO EM CHAPA LAMINADA COM ACABAMENTO BRILHANTE,DE 0,8MM DE ESPESSURA,SOBRE PECAS DE MADEIRA AMPLAS,COMO PORTAS,MESAS,ARMARIOS E PRATELEIRAS FUNDAS</t>
  </si>
  <si>
    <t>REVESTIMENTO EM CHAPA LAMINADA COM ACABAMENTO BRILHANTE,DE 0,8MM DE ESPESSURA,SOBRE PECAS AMPLAS EM UMA SO DIMENSAO,COMOPRATELEIRAS COMUNS,CAIXOES DE ESQUADRIAS E COLUNAS PRISMATICAS</t>
  </si>
  <si>
    <t>REVESTIMENTO EM CHAPA LAMINADA COM ACABAMENTO BRILHANTE, DE0,8MM DE ESPESSURA, SOBRE GAVETAS, ARMARIOS, CONSOLOS, MESASPEQUENAS E MOLDURAS</t>
  </si>
  <si>
    <t>PROTETOR DE PAREDE(BATE-MACA), COM 20CM DE LARGURA, VINIL DEALTO IMPACTO,ANTICHAMA E LAVAVEL,ACABAMENTO TEXTURIZADO,REFORCOS EM NEOPRENE E FIXADO COM SUPORTES DE ALUMINIO RESISTENTES.FORNECIMENTO E COLOCACAO</t>
  </si>
  <si>
    <t>PROTETOR DE PAREDE(BATE-MACA),TIPO CORRIMAO,COM LARGURA DE APROXIMADAMENTE 14CM,VINIL DE ALTO IMPACTO,ANTICHAMA E LAVAVEL,ACABAMENTO TEXTURIZADO,REFORCOS EM NEOPRENE E FIXADO COM SUPORTES DE ALUMINIO RESISTENTES.FORNECIMENTO E COLOCACAO</t>
  </si>
  <si>
    <t>PROTETOR DE PAREDE(BATE-MACA),COM 12,7CM DE LARGURA,VINIL DEALTO IMPACTO,ANTICHAMA E LAVAVEL,ACABAMENTO TEXTURIZADO,REFORCOS EM NEOPRENE E FIXADO COM SUPORTES DE ALUMINIO RESISTENTES.FORNECIMENTO E COLOCACAO</t>
  </si>
  <si>
    <t>PROTETOR DE CANTOS,PRODUZIDO COM ESTRUTURA INTERNA DE SUPORTE EM ALUMINIO E PVC,COM REFORCOS EM NEOPRENE E EXTERNAMENTECOM CAPAS DE VINIL DE ALTO IMPACTO COM ACABAMENTO TEXTURIZADO,NAS CORES PADRONIZADAS DO FABRICANTE,COM LARGURA DE 5CM EPECAS COM 1,20M E 2,40M.FORNECIMENTO E COLOCACAO</t>
  </si>
  <si>
    <t>PROTECAO DE PORTAS EM VINIL DE ALTO IMPACTO,COM ACABAMENTO TEXTURIZADO,VARIAS CORES.FORNECIMENTO E COLOCACAO</t>
  </si>
  <si>
    <t>PISO CIMENTADO,COM 1,5CM DE ESPESSURA,COM ARGAMASSA DE CIMENTO E AREIA,NO TRACO 1:3,ALISADO A COLHER, SOBRE BASE EXISTENTE</t>
  </si>
  <si>
    <t>PISO CIMENTADO,COM 1,5CM DE ESPESSURA,COM ARGAMASSA DE CIMENTO E AREIA, NO TRACO 1:3, COM ACABAMENTO ASPERO, SOBRE BASEEXISTENTE</t>
  </si>
  <si>
    <t>PISO CIMENTADO,COM 1,5CM DE ESPESSURA,COM ARGAMASSA DE CIMENTO E AREIA,NO TRACO 1:3,ALISADO A COLHER,COM CORANTE, SOBREBASE EXISTENTE</t>
  </si>
  <si>
    <t>PISO CIMENTADO,COM 1,5CM DE ESPESSURA,COM ARGAMASSA DE CIMENTO E AREIA,NO TRACO 1:3,ALISADO A COLHER,COM IMPERMEABILIZANTE DE PEGA NORMAL ADICIONADO A AGUA DA ARGAMASSA NA DOSAGEM1:2,COM CORANTE,SOBRE BASE EXISTENTE</t>
  </si>
  <si>
    <t>PISO CIMENTADO,COM 1,5CM DE ESPESSURA,COM ARGAMASSA DE CIMENTO E AREIA,NO TRACO 1:3,ALISADO A COLHER,COM JUNTAS BATIDASFORMANDO QUADROS,SOBRE BASE EXISTENTE</t>
  </si>
  <si>
    <t>PISO CIMENTADO,COM 1,5CM DE ESPESSURA,COM ARGAMASSA DE CIMENTO E AREIA,NO TRACO 1:3,ALISADO A COLHER,COM NOVO ALISAMENTO, SOBRE PO DE CIMENTO ESPARGIDO E MOLHADO,SOBRE BASE EXISTENTE</t>
  </si>
  <si>
    <t>RODAPE DE ARGAMASSA DE CIMENTO E AREIA,NO TRACO 1:3,COM 15CMDE ALTURA E 2CM DE ESPESSURA,SOBRE PAREDE EM OSSO</t>
  </si>
  <si>
    <t>RODAPE DE ARGAMASSA DE CIMENTO E AREIA,NO TRACO 1:3,COM 15CMDE ALTURA E 2CM DE ESPESSURA,SOBRE PAREDE EM OSSO,COM CORANTE</t>
  </si>
  <si>
    <t>RODAPE DE ARGAMASSA DE CIMENTO E AREIA,NO TRACO 1:3,COM 7CMDE ALTURA E 2CM DE ESPESSURA,SOBRE PAREDE DE OSSO</t>
  </si>
  <si>
    <t>PISO CIMENTADO IMPERMEAVEL,COM 1,5CM DE ESPESSURA,DE ARGAMASSA DE CIMENTO E AREIA,NO TRACO 1:3 E IMPERMEABILIZANTE DE PEGA NORMAL ADICIONADO A AGUA DA ARGAMASSA NA DOSAGEM DE 1:12,ALISADO A COLHER,SOBRE BASE OU CONTRAPISO EXISTENTE</t>
  </si>
  <si>
    <t>PISO CIMENTADO IMPERMEAVEL,COM 3CM DE ESPESSURA EM DUAS CAMADAS DE 1,5CM,DE ARGAMASSA DE CIMENTO E AREIA,NO TRACO 1:3 EIMPERMEABILIZANTE DE PEGA NORMAL ADICIONADO A AGUA DA ARGAMASSA NA DOSAGEM DE 1:12,ALISADO A COLHER,SOBRE BASE,OU CONTRAPISO EXISTENTE</t>
  </si>
  <si>
    <t>RODAPE DE CIMENTADO IMPERMEAVEL COM 7CM DE ALTURA E 2CM DE ESPESSURA, EM ARGAMASSA DE CIMENTO E AREIA, NO TRACO 1:3 E IMPERMEABILIZANTE DE PEGA NORMAL  ADICIONADO A AGUA DA ARGAMASSA NA DOSAGEM DE 1:12,ALISADO A COLHER,SOBRE PAREDE EM OSSO</t>
  </si>
  <si>
    <t>RODAPE DE CIMENTADO IMPERMEAVEL COM 10CM DE ALTURA E 3CM DEESPESSURA, EM ARGAMASSA DE CIMENTO E AREIA, NO TRACO 1:3 EIMPERMEABILIZANTE DE PEGA NORMAL  ADICIONADO  A AGUA DA ARGAMASSA NA DOSAGEM DE 1:12,ALISADO A COLHER,SOBRE PAREDE EM OSSO</t>
  </si>
  <si>
    <t>RODAPE DE CIMENTADO IMPERMEAVEL COM 25CM DE ALTURA E 3CM DEESPESSURA, EM ARGAMASSA DE CIMENTO E AREIA, NO TRACO 1:3  EIMPERMEABILIZANTE DE PEGA NORMAL  ADICIONADO  A AGUA DA ARGAMASSA NA DOSAGEM DE 1:12,ALISADO A COLHER,SOBRE PAREDE EM OSSO</t>
  </si>
  <si>
    <t>CONTRAPISO,BASE OU CAMADA REGULARIZADORA EXECUTADA COM ARGAMASSA DE CIMENTO E AREIA,NO TRACO 1:4,NA ESPESSURA DE 1CM</t>
  </si>
  <si>
    <t>CONTRAPISO,BASE OU CAMADA REGULARIZADORA EXECUTADA COM ARGAMASSA DE CIMENTO A AREIA,NO TRACO 1:4,NA ESPESSURA DE 1,5CM</t>
  </si>
  <si>
    <t>CONTRAPISO,BASE OU CAMADA REGULARIZADORA,EXECUTADA COM ARGAMASSA DE CIMENTO A AREIA,NO TRACO 1:4,NA ESPESSURA DE 2CM</t>
  </si>
  <si>
    <t>CONTRAPISO,BASE OU CAMADA REGULARIZADORA,EXECUTADA COM ARGAMASSA DE CIMNENTO E AREIA,NO TRACO 1:4,NA ESPESSURA DE 2,5CM</t>
  </si>
  <si>
    <t>CONTRAPISO,BASE OU CAMADA REGULARIZADORA,EXECUTADA COM ARGAMASSA DE CIMENTO E AREIA,NO TRACO 1:4,NA ESPESSURA DE 3CM</t>
  </si>
  <si>
    <t>CONTRAPISO,BASE OU CAMADA REGULARIZADORA,EXECUTADA COM ARGAMASSA DE CIMENTO E AREIA,NO TRACO 1:4,NA ESPESSURA DE 3,5CM</t>
  </si>
  <si>
    <t>CONTRAPISO,BASE OU CAMADA REGULARIZADORA,EXECUTADA COM ARGAMASSA DE CIMENTO E AREIA,NO TRACO 1:4,NA ESPESSURA DE 4CM</t>
  </si>
  <si>
    <t>CONTRAPISO,BASE OU CAMADA REGULARIZADORA,EXECUTADA COM ARGAMASSA DE CIMENTO E AREIA,NO TRACO 1:4,NA ESPESSURA DE 5CM</t>
  </si>
  <si>
    <t>CONTRAPISO,BASE OU CAMADA REGULARIZADORA,EXECUTADA COM ARGAMASSA DE CIMENTO E AREIA,NO TRACO 1:4,NA ESPESSURA DE 6CM</t>
  </si>
  <si>
    <t>CONTRAPISO,BASE OU CAMADA REGULARIZADORA EXECUTADA,COM ARGAMASSA DE CIMENTO E AREIA,NO TRACO 1:4,NA ESPESSURA DE 6,5CM</t>
  </si>
  <si>
    <t>CONTRAPISO,BASE OU CAMADA REGULARIZADORA EXECUTADA,COM ARGAMASSA DE CIMENTO E AREIA,NO TRACO 1:4,NA ESPESSURA DE 8CM</t>
  </si>
  <si>
    <t>RECOMPOSICAO DE PISO CIMENTADO,COM ARGAMASSA DE CIMENTO E AREIA, NO TRACO 1:3, COM 2CM DE ESPESSURA, EXCLUSIVE BASE  DECONCRETO</t>
  </si>
  <si>
    <t>RECOMPOSICAO DE PASSEIO,DEVIDO A ABERTURA DE VALA PARA ASSENTAMENTO DE TUBULACAO,INCLUSIVE REMOCAO DO MATERIAL SOLTO,CONCRETAGEM ATE 8CM DE ESPESSURA, ACABAMENTO COM 2CM DE ESPESSURA  COM ARGAMASSA DE CIMENTO E AREIA, NO TRACO 1:4 E CARGA,TRANSPORTE E DESCARGA DO MATERIAL EXCEDENTE ATE 20KM</t>
  </si>
  <si>
    <t>RECOMPOSICAO DE PISO DE CONCRETO SIMPLES,COM RESISTENCIA DE15MPA,COM 8CM DE ESPESSURA,INCLUSIVE DEMOLICAO COM EQUIPAMENTO DE AR COMPRIMIDO DO PISO</t>
  </si>
  <si>
    <t>CAMADA DE BRITA 1,COM ESPESSURA ESTIMADA DE 3CM,ESPALHAMENTOMANUAL</t>
  </si>
  <si>
    <t>ASSENTAMENTO DE LADRILHOS,EXCLUSIVE ESTES,EM PISOS DE SUPERFICIE EM OSSO,COM NATA DE CIMENTO SOBRE ARGAMASSA DE CIMENTO,SAIBRO E AREIA,NO TRACO 1:3:3,ESPESSURA MEDIA DE 3,5CM,REJUNTAMENTO COM CIMENTO BRANCO E CORANTE</t>
  </si>
  <si>
    <t>ASSENTAMENTO DE LADRILHOS,EXCLUSIVE ESTES,EM PISO DE SUPERFICIE EM OSSO,COM NATA DE CIMENTO SOBRE ARGAMASSA DE CIMENTO,CAL HIDRATADA ADITIVADA E AREIA,NO TRACO 1:1:10, COM ESPESSURA DE 3,5CM E REJUNTAMENTO COM CIMENTO BRANCO E CORANTE</t>
  </si>
  <si>
    <t>ASSENTAMENTO DE LADRILHOS,EXCLUSIVE ESTES,EM PISO DE SUPERFICIE EM OSSO, COM ARGAMASSA(PRONTA)COLANTE E REJUNTAMENTO INDUSTRIALIZADO</t>
  </si>
  <si>
    <t>ASSENTAMENTO DE PISO VINILICO,EXCLUSIVE ESTE,COMPREENDENDOREGULARIZACAO COM ARGAMASSA DE CIMENTO E AREIA,NO TRACO 1:4,LIXAMENTO MECANICO COM ESMERIL E LIMPEZA COM JATO D'AGUA</t>
  </si>
  <si>
    <t>ASSENTAMENTO DE PISOS DE MARMORE OU GRANITO,EXCLUSIVE ESTES,EM PLACAS,EM SUPERFICIE EM OSSO,COM NATA DE CIMENTO SOBRE ARGAMASSA DE CIMENTO,AREIA E SAIBRO,NO TRACO 1:2:2,COM ESPESSURA MEDIA DE 3,5CM E REJUNTAMENTO DE CIMENTO BRANCO E CORANTE</t>
  </si>
  <si>
    <t>ASSENTAMENTO DE PISOS DE MARMORE OU GRANITO,EXCLUSIVE ESTES,EM PLACAS,EM SUPERFICIE EM OSSO,COM NATA DE CIMENTO SOBRE ARGAMASSA DE CIMENTO,CAL HIDRATADA ADITIVADA E AREIA,NO TRACO1:1:10,COM ESPESSURA DE 3,5CM E REJUNTAMENTO PRONTO</t>
  </si>
  <si>
    <t>ASSENTAMENTO DE BANCADAS OU ILHARGAS,COM PLACAS DE MARMORE OU GRANITO,EXCLUSIVE ESTAS,EM SUPERFICIE EM OSSO,COM NATA DECIMENTO SOBRE ARGAMASSA DE CIMENTO,AREIA E SAIBRO,NO TRACO 1:2:2,COM ESPESSURA MEDIA DE 3,5CM E REJUNTAMENTO DE CIMENTOBRANCO E CORANTE</t>
  </si>
  <si>
    <t>ASSENTAMENTO DE BANCADAS OU ILHARGAS,COM PLACAS DE MARMORE OU GRANITO,EXCLUSIVE ESTAS,EM SUPERFICIE EM OSSO,COM NATA DECIMENTO SOBRE ARGAMASSA DE CIMENTO,CAL HIDRATADA ADITIVADA EAREIA,NO TRACO 1:1:10,COM ESPESSURA DE 3,5CM E REJUNTAMENTOPRONTO</t>
  </si>
  <si>
    <t>ASSENTAMENTO DE LAJOES OU PLACAS DE GRANITO EM CALCADAS DE LOGRADOUROS OU SUPERFICIES NIVELADAS,COM REJUNTAMENTO DE ARGAMASSA DE CIMENTO E AREIA,NO TRACO 1:3,EXCLUSIVE O FORNECIMENTO DAS PEDRAS</t>
  </si>
  <si>
    <t>ASSENTAMENTO DE RODAPES DE MARMORE OU GRANITO,COM 10CM DE ALTURA, EXCLUSIVE ESTES, ASSENTES EM PAREDE EM OSSO, COM  ARGAMASSA DE CIMENTO, AREIA E SAIBRO, NO TRACO 1:2:2, SOBRE  CHAPISCO DE CIMENTO E AREIA, NO TRACO 1:3 E REJUNTAMENTO  DE CIMENTO BRANCO E CORANTE</t>
  </si>
  <si>
    <t>ASSENTAMENTO DE CHAPINS OU ESPELHOS DE MARMORE  OU GRANITO,DE 17CM DE ALTURA,EXCLUSIVE ESTES,ASSENTES EM PAREDE EM OSSO,COM ARGAMASSA DE CIMENTO, AREIA E SAIBRO, NO TRACO  1:2:2,SOBRE CHAPISCO DE CIMENTO E AREIA, NO TRACO 1:3 E REJUNTAMENTO DE CIMENTO BRANCO E CORANTE</t>
  </si>
  <si>
    <t>ASSENTAMENTO DE SOLEIRAS DE MARMORE OU GRANITO,COM 13CM DELARGURA,EXCLUSIVE ESTES,ASSENTES EM SUPERFICIE EM OSSO,COM ARGAMASSA DE CIMENTO,AREIA E SAIBRO,NO TRACO 1:2:2,SOBRE CHAPISCO DE CIMENTO E AREIA,NO TRACO 1:3 E REJUNTAMENTO DE CIMENTO BRANCO E CORANTE</t>
  </si>
  <si>
    <t>ASSENTAMENTO DE SOLEIRAS DE MARMORE OU GRANITO,DE 15CM DE LARGURA,EXCLUSIVE ESTES,ASSENTES EM SUPERFICIE EM OSSO,COM ARGAMASSA DE CIMENTO,AREIA E SAIBRO,NO TRACO 1:2:2,SOBRE CHAPISCO DE CIMENTO E AREIA,NO TRACO 1:3 E REJUNTAMENTO DE CIMENTOBRANCO E CORANTE</t>
  </si>
  <si>
    <t>ASSENTAMENTO DE SOLEIRAS DE MARMORE OU GRANITO,COM 25CM DE LARGURA,EXCLUSIVE ESTES,ASSENTES EM SUPERFICIE EM OSSO COM ARGAMASSA DE CIMENTO,AREIA E SAIBRO,NO TRACO 1:2:2,SOBRE CHAPISCO DE CIMENTO E AREIA,NO TRACO 1:3 E REJUNTAMENTO DE CIMENTO BRANCO E CORANTE</t>
  </si>
  <si>
    <t>ASSENTAMENTO DE CAPA DE DEGRAU DE MARMORE OU GRANITO, COM 28CM DE LARGURA,EXCLUSIVE ESTES,ASSENTES EM PAREDE EM OSSO,COMARGAMASSA DE CIMENTO,AREIA E SAIBRO,NO TRACO 1:2:2,SOBRE CHAPISCO DE CIMENTO E AREIA,NO TRACO 1:3 E REJUNTAMENTO DE CIMENTO BRANCO E CORANTE</t>
  </si>
  <si>
    <t>ASSENTAMENTO DE RODAPE DE MARMORE OU GRANITO,COM 30CM DE ALTURA, EXCLUSIVE ESTES, ASSENTES EM PAREDE EM OSSO, COM  ARGAMASSA DE CIMENTO, AREIA E SAIBRO, NO TRACO 1:2:2, SOBRE  CHAPISCO DE CIMENTO E AREIA, NO TRACO 1:3 E REJUNTAMENTO  DE CIMENTO BRANCO E CORANTE</t>
  </si>
  <si>
    <t>REVESTIMENTO DE PISO,COM LADRILHOS CERAMICOS ESMALTADOS,COMMEDIDAS EM TORNO DE 30X30CM E 8,5MM DE ESPESSURA,DESTINADOSA CARGA PESADA,COM RESISTENCIA A ABRASAO P.E.I.-V,ASSENTES EM SUPERFICIE EM OSSO,COM NATA SOBRE A ARGAMASSA DE CIMENTO,SAIBRO E AREIA,NO TRACO 1:3:3,REJUNTAMENTO COM CIMENTO BRANCO E CORANTE</t>
  </si>
  <si>
    <t>REVESTIMENTO DE PISO,COM LADRILHOS CERAMICOS ESMALTADOS,COMMEDIDAS EM TORNO DE 30X30CM E 8,5MM DE ESPESSURA,DESTINADOSA CARGA PESADA,COM RESISTENCIA A ABRASAO P.E.I.-III,ASSENTESEM SUPERFICIE EM OSSO,COM ARGAMASSA COLANTE SOBRE ARGAMASSADE CIMENTO,SAIBRO E AREIA,NO TRACO 1:3:3,E REJUNTAMENTO PRONTO</t>
  </si>
  <si>
    <t>REVESTIMENTO DE PISO,COM LADRILHOS CERAMICOS ESMALTADOS,COMMEDIDAS EM TORNO DE 20X20CM E 6,5MM DE ESPESSURA,DESTINADOSA CARGA PESADA,COM RESISTENCIA A ABRASAO P.E.I.-IV,ASSENTESEM SUPERFICIE EM OSSO,COM NATA SOBRE A ARGAMASSA DE CIMENTO,SAIBRO E AREIA,NO TRACO 1:3:3,REJUNTAMENTO COM CIMENTO BRANCO E CORANTE</t>
  </si>
  <si>
    <t>REVESTIMENTO DE PISO,COM LADRILHOS CERAMICOS ESMALTADOS,COMMEDIDAS EM TORNO DE 20X20CM E 6,5MM DE ESPESSURA, DESTINADOSA CARGA PESADA,COM RESISTENCIA A ABRASAO P.E.I.-IV,ASSENTESEM SUPERFICIE EM OSSO,COM ARGAMASSA COLANTE SOBRE ARGAMASSADE CIMENTO,SAIBRO E AREIA,NO TRACO 1:3:3,E REJUNTAMENTO INDINDUSTRIALIZADO</t>
  </si>
  <si>
    <t>REVESTIMENTO DE PISOS COM LADRILHOS CERAMICOS ANTIDERRAPANTES,COM MEDIDAS EM TORNO DE 11,6X24CM COM ESPESSURA DE 9MM,ASSENTES COMO EM 13.330.0050,CORES:PESSEGO,VERMELHO E CASTOR</t>
  </si>
  <si>
    <t>REVESTIMENTO DE PISOS COM LADRILHOS CERAMICOS ANTIDERRAPANTES,COM MEDIDAS EM TORNO DE 11,6X24CM,COM ESPESSURA DE 9MM,ASSENTES EM SUPERFICIE EM OSSO,COM ARGAMASSA COLANTE E REJUNTAMENTO PRONTO,CORES:PESSEGO,VERMELHO E CASTOR.</t>
  </si>
  <si>
    <t>REVESTIMENTO DE PISO COM LADRILHO CERAMICO,ANTIDERRAPANTE,COM MEDIDAS EM TORNO DE 45X45CM,SUJEITO A TRAFEGO INTENSO,RESISTENCIA A ABRASAO P.E.I.-IV,ASSENTES EM SUPERFICIE COM NATADE CIMENTO SOBRE ARGAMASSA DE CIMENTO,AREIA E SAIBRO,NO TRACO 1:3:3,REJUNTAMENTO COM CIMENTO BRANCO E CORANTE</t>
  </si>
  <si>
    <t>REVESTIMENTO DE PISO COM LADRILHO CERAMICO,ANTIDERRAPANTE,MEDIDAS EM TORNO DE 45X45CM,SUJEITO A TRAFEGO INTENSO,RESISTENCIA A ABRASAO P.E.I.-IV,ASSENTES EM SUPERFICIE EM OSSO,COM ARGAMASSA COLANTE E REJUNTAMENTO PRONTO</t>
  </si>
  <si>
    <t>REVESTIMENTO DE PISO COM MOSAICO DE AZULEJOS DE VARIAS ORIGENS,COM ARGAMASSA DE CIMENTO E AREIA,NO TRACO 1:3,SOBRE BASEJA EXISTENTE</t>
  </si>
  <si>
    <t>REVESTIMENTO DE PISO COM MOSAICO DE AZULEJOS DE VARIAS ORIGENS,ASSENTES EM SUPERFICIE EM OSSO,COM ARGAMASSA COLANTE E REJUNTAMENTO PRONTO</t>
  </si>
  <si>
    <t>RODAPE COM LADRILHO CERAMICO,COM 7,5 A 10CM DE ALTURA,ASSENTE CONFORME ITEM 13.025.0016</t>
  </si>
  <si>
    <t>RODAPE COM LADRILHO CERAMICO,COM 7,5 A 10CM DE ALTURA,ASSENTES CONFORME ITEM 13.025.0058</t>
  </si>
  <si>
    <t>RODAPE COM LADRILHO CERAMICO,COM 15CM DE ALTURA,ASSENTE CONFORME ITEM 13.025.0016</t>
  </si>
  <si>
    <t>RODAPE COM LADRILHO CERAMICO,COM 15CM DE ALTURA,ASSENTES CONFORME ITEM 13.025.0058</t>
  </si>
  <si>
    <t>RECOMPOSICAO DE PISO DE CERAMICAS,EXCLUSIVE ESTAS,INCLUSIVEMAO-DE-OBRA TOTAL E MATERIAIS DE ASSENTAMENTO E REJUNTAMENTOCOMO EM 13.330.0010</t>
  </si>
  <si>
    <t>REVESTIMENTO DE PISO CERAMICO EM PORCELANATO TECNICO NATURAL,ACABAMENTO DA BORDA RETIFICADO,PARA USO EM AREAS COMERCIAISCOM ACESSO PARA RUA,NO FORMATO (60X60)CM,ASSENTES EM SUPERFICIE EM OSSO COM ARGAMASSA DE CIMENTO E COLA (ARGAMASSA COLANTE)E REJUNTAMENTO PRONTO</t>
  </si>
  <si>
    <t>REVESTIMENTO DE PISO CERAMICO,EM PORCELANATO TECNICO NATURAL,ACABAMENTO DA BORDA RETIFICADO,PARA USO EM AREAS COMERCIAISCOM ACESSO PARA RUA,NO FORMATO (60X60)CM,ASSENTES CONFORMEITEM 13.330.0010</t>
  </si>
  <si>
    <t>REVESTIMENTO DE PISO CERAMICO EM PORCELANATO TECNICO NATURAL,ACABAMENTO DA BORDA RETIFICADO,PARA USO EM AREAS COMERCIAISCOM ACESSO PARA RUA,NO FORMATO (60X60)CM,ASSENTES EM SUPERFICIE EM OSSO,EXCLUSIVE ARGAMASSA E REJUNTAMENTO</t>
  </si>
  <si>
    <t>RODAPE COM CERAMICA EM PORCELANATO TECNICO NATURAL,COM 7,5 A10CM DE ALTURA,ASSENTES CONFORME ITEM 13.025.0016</t>
  </si>
  <si>
    <t>RODAPE COM CERAMICA EM PORCELANATO NATURAL,COM 7,5 A 10CM DEALTURA,ASSENTES CONFORME ITEM 13.025.0058</t>
  </si>
  <si>
    <t>REVESTIMENTO DE PISO COM LADRILHO HIDRAULICO,20X20CM,ASSENTES CONFORME ITEM 13.330.0010</t>
  </si>
  <si>
    <t>REVESTIMENTO DE PISO COM LADRILHO HIDRAULICO,20X20CM,ASSENTES CONFORME ITEM 13.330.0015</t>
  </si>
  <si>
    <t>REVESTIMENTO DE PISO COM LADRILHO HIDRAULICO,20X20CM,EXCLUSIVE ARGAMASSA E REJUNTAMENTO</t>
  </si>
  <si>
    <t>REVESTIMENTO DE PISO COM CERAMICA TATIL DIRECIONAL,(LADRILHOHIDRAULICO),PARA PESSOAS COM NECESSIDADES ESPECIFICAS,ASSENTES SOBRE SUPERFICIE EM OSSO,CONFORME ITEM 13.330.0010</t>
  </si>
  <si>
    <t>REVESTIMENTO DE PISO COM CERAMICA TATIL DIRECIONAL,(LADRILHOHIDRAULICO),PARA PESSOAS C/NECESSIDADES ESPECIFICAS,ASSENTES SOBRE SUPERFICIE EM OSSO,EXCLUSIVE NATA DE CIMENTO,ARGAMASSA E REJUNTAMENTO</t>
  </si>
  <si>
    <t>REVESTIMENTO DE PISO COM CERAMICA TATIL ALERTA,(LADRILHO HIDRAULICO) PARA PESSOAS COM NECESSIDADES  ESPECIFICAS,ASSENTESSOBRE SUPERFICIE EM OSSO,CONFORME ITEM 13.330.0010</t>
  </si>
  <si>
    <t>REVESTIMENTO DE PISO COM CERAMICA TATIL ALERTA,(LADRILHO HIDRAULICO) PARA PESSOAS COM NECESSIDADES ESPECIFICAS,ASSENTESSOBRE SUPERFICIE EM OSSO,EXCLUSIVE NATA DE CIMENTO,ARGAMASSA E REJUNTAMENTO</t>
  </si>
  <si>
    <t>PISOS DE PLACAS NAO TRABALHADAS DE GRANITO,RETANGULARES,SOBRE TERRENO NIVELADO,COM AS JUNTAS TOMADAS COM ARGAMASSA DE CIMENTO E AREIA,NO TRACO 1:3</t>
  </si>
  <si>
    <t>REVESTIMENTO DE PISOS EM MARMORE BRANCO CLASSICO,EM PLACAS,2CM DE ESPESSURA,COM 2 POLIMENTOS,ASSENTE EM SUPERFICIE EM OSSO,COM NATA DE CIMENTO SOBRE ARGAMASSA DE CIMENTO,AREIA E SAIBRO,NO TRACO 1:2:2 E REJUNTAMENTO EM CIMENTO BRANCO</t>
  </si>
  <si>
    <t>REVESTIMENTO DE PISOS EM MARMORE BRANCO CLASSICO,EM PLACAS,3CM DE ESPESSURA,COM 2 POLIMENTOS,ASSENTE EM SUPERFICIE EM OSSO,COM NATA DE CIMENTO SOBRE ARGAMASSA DE CIMENTO,AREIA E SAIBRO,NO TRACO 1:2:2 E REJUNTAMENTO EM CIMENTO BRANCO</t>
  </si>
  <si>
    <t>REVESTIMENTO DE PISOS EM MARMORE BRANCO CLASSICO,EM PLACAS,2CM DE ESPESSURA,COM 2 POLIMENTOS,ASSENTE EM SUPERFICIE EM OSSO,EXCLUSIVE NATA DE CIMENTO,ARGAMASSA E REJUNTAMENTO</t>
  </si>
  <si>
    <t>REVESTIMENTO DE PISOS EM MARMORE BRANCO CLASSICO,EM PLACAS,3CM DE ESPESSURA,COM 2 POLIMENTOS,ASSENTE EM SUPERFICIE EM OSSO,EXCLUSIVE NATA DE CIMENTO,ARGAMASSA E REJUNTAMENTO</t>
  </si>
  <si>
    <t>RODAPE DE MARMORE BRANCO CLASSICO COM 10CM DE ALTURA E 2CM DE ESPESSURA, COM 2 POLIMENTOS,ASSENTE EM PAREDE EM OSSO, COMARGAMASSA DE CIMENTO,AREIA E SAIBRO, NO TRACO 1:2:2 E NATADE CIMENTO, SOBRE CHAPISCO DE CIMENTO E AREIA, NO TRACO 1:3INCLUSIVE ESTES)E REJUNTAMENTO EM CIMENTO BRANCO</t>
  </si>
  <si>
    <t>RODAPE DE MARMORE BRANCO CLASSICO COM 10CM DE ALTURA E 2CM DE ESPESSURA,COM 2 POLIMENTOS,ASSENTE EM PAREDE EM OSSO,EXCLUSIVE NATA DE CIMENTO,ARGAMASSA,CHAPISCO E REJUNTAMENTO</t>
  </si>
  <si>
    <t>SOLEIRA DE MARMORE BRANCO CLASSICO,DE 3X13CM,COM 2 POLIMENTOS,ASSENTE COMO EM 13.345.0015</t>
  </si>
  <si>
    <t>SOLEIRA DE MARMORE BRANCO CLASSICO,DE 3X13CM,COM 2 POLIMENTOS,EXCLUSIVE NATA DE CIMENTO,ARGAMASSA E REJUNTAMENTO</t>
  </si>
  <si>
    <t>SOLEIRA DE MARMORE BRANCO CLASSICO,DE 3X15CM,COM 2 POLIMENTOS,ASSENTE COMO EM 13.345.0015</t>
  </si>
  <si>
    <t>SOLEIRA DE MARMORE BRANCO CLASSICO,DE 3X15CM,COM 2 POLIMENTOS,EXCLUSIVE NATA DE CIMENTO,ARGAMASSA E REJUNTAMENTO</t>
  </si>
  <si>
    <t>SOLEIRA DE MARMORE BRANCO CLASSICO,DE 3X25CM,COM 2 POLIMENTOS,ASSENTE COMO EM 13.345.0015</t>
  </si>
  <si>
    <t>SOLEIRA DE MARMORE BRANCO CLASSICO,DE 3X25CM,COM 2 POLIMENTOS,EXCLUSIVE NATA DE CIMENTO,ARGAMASSA E REJUNTAMENTO</t>
  </si>
  <si>
    <t>SOLEIRA DE MARMORE BRANCO CLASSICO,DE 3X45CM,SEM DESNIVEL,PARA PORTAS DE 2 FOLHAS,ASSENTE COMO EM 13.345.0015</t>
  </si>
  <si>
    <t>SOLEIRA DE MARMORE BRANCO CLASSICO,DE 3X45CM,SEM DESNIVEL,PARA PORTAS DE 2 FOLHAS,EXCLUSIVE NATA DE CIMENTO,ARGAMASSA EREJUNTAMENTO</t>
  </si>
  <si>
    <t>CHAPIM OU ESPELHO DE MARMORE BRANCO CLASSICO,COM 2X17CM COM1 POLIMENTO,ASSENTE COMO EM 13.345.0020</t>
  </si>
  <si>
    <t>CHAPIM OU ESPELHO DE MARMORE BRANCO CLASSICO,COM 2X17CM COM1 POLIMENTO, EXCLUSIVE NATA DE CIMENTO,ARGAMASSA,CHAPISCO EREJUNTAMENTO</t>
  </si>
  <si>
    <t>CAPA DE DEGRAU,DE MARMORE BRANCO CLASSICO,COM 3X28CM,COM 1 POLIMENTO,ASSENTE COMO EM 13.345.0015</t>
  </si>
  <si>
    <t>CAPA DE DEGRAU,DE MARMORE BRANCO CLASSICO, COM 3X28CM,COM 1POLIMENTO,EXCLUSIVE NATA DE CIMENTO,ARGAMASSA E REJUNTAMENTO</t>
  </si>
  <si>
    <t>CAPA DE DEGRAU,DE MARMORE BRANCO CLASSICO,COM 3X30CM,COM 1 POLIMENTO,ASSENTE COMO EM 13.345.0015</t>
  </si>
  <si>
    <t>CAPA DE DEGRAU,DE MARMORE BRANCO CLASSICO,COM 3X30CM, COM 1POLIMENTO,EXCLUSIVE NATA DE CIMENTO,ARGAMASSA E REJUNTAMENTO</t>
  </si>
  <si>
    <t>REVESTIMENTO DE PISOS COM GRANITO CINZA ANDORINHA,EM PLACAS,COM ESPESSURA DE 2CM,SEM ACABAMENTO,ASSENTE EM SUPERFICIE EMOSSO,COM NATA DE CIMENTO SOBRE ARGAMASSA DE CIMENTO,AREIA ESAIBRO,NO TRACO 1:2:2 E REJUNTAMENTO PRONTO</t>
  </si>
  <si>
    <t>REVESTIMENTO DE PISOS COM GRANITO CINZA ANDORINHA,EM PLACAS,COM ESPESSURA DE 2CM,SEM ACABAMENTO,ASSENTE EM SUPERFICIE EMOSSO,EXCLUSIVE NATA DE CIMENTO,ARGAMASSA E REJUNTAMENTO</t>
  </si>
  <si>
    <t>REVESTIMENTO DE PISOS COM GRANITO CINZA ANDORINHA APICOADO,EM PLACAS,COM ESPESSURA DE 3CM,ASSENTADO SOBRE TERRENO NIVELADO,COM NATA DE CIMENTO SOBRE ARGAMASSA DE CIMENTO E AREIA,NO TRACO 1:3</t>
  </si>
  <si>
    <t>RODAPE DE GRANITO CINZA ANDORINHA,COM ACABAMENTO SERRADO,COM7CM DE ALTURA E 2CM DE ESPESSURA,ASSENTE EM PAREDE EM OSSO,COM CHAPISCO, ARGAMASSA DE CIMENTO, AREIA E SAIBRO NO TRACO1:2:2 E NATA DE CIMENTO SOBRE CHAPISCO DE CIMENTO E AREIA,NOTRACO 1:3(INCLUSIVE ESTE) E REJUNTAMENTO PRONTO</t>
  </si>
  <si>
    <t>RODAPE DE GRANITO CINZA ANDORINHA,COM ACABAMENTO SERRADO,COM7CM DE ALTURA E 2CM DE ESPESSURA,ASSENTE EM PAREDE EM OSSOEXCLUSIVE NATA DE CIMENTO,ARGAMASSA,CHAPISCO E REJUNTAMENTO</t>
  </si>
  <si>
    <t>CAPA DE DEGRAU EM GRANITO CINZA ANDORINHA,30X3CM,SEM ACABAMENTO,ASSENTE COMO EM 13.348.0010</t>
  </si>
  <si>
    <t>CAPA DE DEGRAU EM GRANITO CINZA ANDORINHA,30X3CM,SEM ACABAMENTO,EXCLUSIVE NATA DE CIMENTO,ARGAMASSA E REJUNTAMENTO</t>
  </si>
  <si>
    <t>ESPELHO OU CHAPIM EM GRANITO CINZA ANDORINHA,20X3CM,SEM ACABAMENTO,ASSENTADO COMO NO ITEM 13.348.0030</t>
  </si>
  <si>
    <t>ESPELHO OU CHAPIM EM GRANITO CINZA ANDORINHA,20X3CM,SEM ACABAMENTO,EXCLUSIVE NATA DE CIMENTO,ARGAMASSA,CHAPISCO E REJUNTAMENTO</t>
  </si>
  <si>
    <t>PEITORIL EM GRANITO CINZA ANDORINHA,ESPESSURA DE 2CM,LARGURA15 A 18CM,ASSENTADO COM NATA DE CIMENTO SOBRE ARGAMASSA DECIMENTO,SAIBRO E AREIA,NO TRACO 1:3:3 E REJUNTAMENTO COM CIMENTO BRANCO</t>
  </si>
  <si>
    <t>PEITORIL EM GRANITO CINZA ANDORINHA,ESPESSURA DE 2CM,LARGURA15 A 18CM,EXCLUSIVE NATA DE CIMENTO, ARGAMASSA E REJUNTAMENTO</t>
  </si>
  <si>
    <t>PEITORIL EM GRANITO CINZA ANDORINHA,ESPESSURA DE 2CM,LARGURADE 28CM,ASSENTADO COM NATA DE CIMENTO SOBRE ARGAMASSA DE CIMENTO,SAIBRO E AREIA,NO TRACO 1:3:3 E REJUNTAMENTO COM CIMENTO BRANCO</t>
  </si>
  <si>
    <t>PEITORIL EM GRANITO CINZA ANDORINHA,ESPESSURA DE 2CM,LARGURADE 28CM,EXCLUSIVE NATA DE CIMENTO,ARGAMASSA E REJUNTAMENTO</t>
  </si>
  <si>
    <t>SOLEIRA EM GRANITO CINZA ANDORINHA,ESPESSURA DE 3CM,COM 2 POLIMENTOS,LARGURA DE 13CM,ASSENTADO COM ARGAMASSA DE CIMENTO,SAIBRO E AREIA, NO TRACO 1:2:2, E REJUNTAMENTO COM CIMENTOBRANCO E CORANTE</t>
  </si>
  <si>
    <t>SOLEIRA EM GRANITO CINZA ANDORINHA,ESPESSURA DE 3CM COM 2 POLIMENTOS,LARGURA DE 13CM,EXCLUSIVE ARGAMASSA E REJUNTAMENTO</t>
  </si>
  <si>
    <t>SOLEIRA EM GRANITO CINZA ANDORINHA,ESPESSURA DE 3CM,COM 2 PLIMENTOS,LARGURA DE 15CM,ASSENTADO COM ARGAMASSA DE CIMENTO,SAIBRO E AREIA, NO TRACO 1:2:2, E REJUNTAMENTO COM CIMENTOBRANCO E CORANTE</t>
  </si>
  <si>
    <t>SOLEIRA EM GRANITO CINZA ANDORINHA,ESPESSURA DE 3CM,COM 2 POLIMENTOS,LARGURA DE 15CM,EXCLUSIVE ARGAMASSA E REJUNTAMENTO</t>
  </si>
  <si>
    <t>SOLEIRA EM GRANITO CINZA ANDORINHA,ESPESSURA DE 3CM,COM 2 POLIMENTOS,LARGURA DE 25CM,ASSENTADO COM ARGAMASSA DE CIMENTO,SAIBRO E AREIA, NO TRACO 1:2:2, E REJUNTAMENTO COM CIMENTOBRANCO E CORANTE</t>
  </si>
  <si>
    <t>SOLEIRA EM GRANITO CINZA ANDORINHA,ESPESSURA DE 3CM,COM 2 POLIMENTOS,LARGURA DE 25CM,EXCLUSIVE ARGAMASSA E REJUNTAMENTO</t>
  </si>
  <si>
    <t>REVESTIMENTO DE PISOS COM GRANITO PRETO EM PLACAS,COM ESPESSURA DE 2CM,COM 2 POLIMENTOS,ASSENTES EM SUPERFICIE EM OSSO,COM NATA DE CIMENTO SOBRE ARGAMASSA DE CIMENTO,AREIA E SAIBRO,NO TRACO 1:2:2 E REJUNTAMENTO DE CIMENTO BRANCO E CORANTE</t>
  </si>
  <si>
    <t>REVESTIMENTO DE PISOS COM GRANITO PRETO EM PLACAS,COM ESPESSURA DE 2CM,COM 2 POLIMENTOS,ASSENTES EM SUPERFICIE EM OSSO,EXCLUSIVE NATA DE CIMENTO,ARGAMASSA E REJUNTAMENTO</t>
  </si>
  <si>
    <t>REVESTIMENTO DE PISOS COM GRANITO PRETO EM PLACAS COM MEDIDAS ACIMA DE 30X30CM,COM ESPESSURA DE 3CM,COM 2 POLIMENTOS,ASSENTES EM SUPERFICIE EM OSSO,COM NATA DE CIMENTO SOBRE ARGAMASSA DE CIMENTO,AREIA E SAIBRO,NO TRACO 1:2:2 E REJUNTAMENTODE CIMENTO BRANCO E CORANTE</t>
  </si>
  <si>
    <t>REVESTIMENTO DE PISOS COM GRANITO PRETO EM PLACAS COM MEDIDAS ACIMA DE 30X30CM,COM 3CM DE ESPESSURA,COM 2 POLIMENTOS,ASSENTES EM SUPERFICIE EM OSSO,EXCLUSIVE NATA DE CIMENTO,ARGAMASSA E REJUNTAMENTO</t>
  </si>
  <si>
    <t>RODAPE DE GRANITO PRETO COM 10CM DE ALTURA E 2CM DE ESPESSURA,COM 2 POLIMENTOS,ASSENTE EM PAREDE EM OSSO, COM ARGAMASSADE CIMENTO,AREIA E SAIBRO,NO TRACO 1:2:2 E NATA DE CIMENTO,SOBRE CHAPISCO DE CIMENTO E AREIA, NO TRACO 1:3 (INCLUSIVEESTE) E REJUNTAMENTO DE CIMENTO BRANCO E CORANTE</t>
  </si>
  <si>
    <t>RODAPE DE GRANITO PRETO COM 10CM DE ALTURA E 2CM DE ESPESSURA,COM 2 POLIMENTOS, ASSENTE EM PAREDE EM OSSO, EXCLUSIVE CHAPISCO,ARGAMASSA,NATA DE CIMENTO E REJUNTAMENTO</t>
  </si>
  <si>
    <t>SOLEIRA DE GRANITO PRETO DE 3X13CM COM 2 POLIMENTOS,ASSENTECOMO EM 13.365.0010</t>
  </si>
  <si>
    <t>SOLEIRA DE GRANITO PRETO DE 3X13CM COM 2 POLIMENTOS, EXCLUSIVE NATA DE CIMENTO,ARGAMASSA E REJUNTAMENTO</t>
  </si>
  <si>
    <t>SOLEIRA DE GRANITO PRETO DE 3X15CM COM 2 POLIMENTOS,ASSENTECOMO EM 13.365.0010</t>
  </si>
  <si>
    <t>SOLEIRA DE GRANITO PRETO DE 3X15CM COM 2 POLIMENTOS, EXCLUSIVE NATA DE CIMENTO,ARGAMASSA E REJUNTAMENTO</t>
  </si>
  <si>
    <t>SOLEIRA DE GRANITO PRETO DE 3X25CM COM 2 POLIMENTOS,ASSENTECOMO EM 13.365.0010</t>
  </si>
  <si>
    <t>SOLEIRA DE GRANITO PRETO DE 3X25CM COM 2 POLIMENTOS, EXCLUSIVE NATA DE CIMENTO,ARGAMASSA E REJUNTAMENTO</t>
  </si>
  <si>
    <t>CHAPIM OU ESPELHO DE GRANITO PRETO COM 2X17CM,COM 1 POLIMENTO,ASSENTE COMO EM 13.365.0020</t>
  </si>
  <si>
    <t>CHAPIM OU ESPELHO DE GRANITO PRETO COM 2X17CM,COM 1 POLIMENTO,EXCLUSIVE CHAPISCO,ARGAMASSA,REJUNTAMENTO E NATA DE CIMENTO</t>
  </si>
  <si>
    <t>CAPA DE DEGRAU DE GRANITO PRETO,COM 3X28CM,COM 1 POLIMENTO,ASSENTE COMO EM 13.365.0010</t>
  </si>
  <si>
    <t>CAPA DE DEGRAU DE GRANITO PRETO,COM 3X28CM,COM 1 POLIMENTO,EXCLUSIVE NATA DE CIMENTO,ARGAMASSA E REJUNTAMENTO</t>
  </si>
  <si>
    <t>CAPA DE DEGRAU DE GRANITO PRETO,COM 3X30CM,COM 1 POLIMENTO,ASSENTE COMO EM 13.365.0010</t>
  </si>
  <si>
    <t>CAPA DE DEGRAU DE GRANITO PRETO,COM 3X30CM,COM 1 POLIMENTO,EXCLUSIVE NATA DE CIMENTO,ARGAMASSA E REJUNTAMENTO</t>
  </si>
  <si>
    <t>REVESTIMENTO DE PISO COM GRANITO CINZA CORUMBA,EM PLACAS,ESPESSURA DE 2CM,POLIDO E LUSTRADO, ASSENTE COM ARGAMASSA COLANTE,JUNTAS DE 2MM DE ESPESSURA E REJUNTAMENTO PRONTO</t>
  </si>
  <si>
    <t>REVESTIMENTO DE PISO COM GRANITO CINZA CORUMBA,EM PLACAS,ESPESSURA DE 2CM,POLIDO E LUSTRADO,EXCLUSIVE ARGAMASSA COLANTEE REJUNTAMENTO PRONTO</t>
  </si>
  <si>
    <t>REVESTIMENTO DE PISO COM GRANITO CINZA CORUMBA,EM PLACAS,ESPESSURA DE 2CM, SEM POLIMENTO, ASSENTE COM ARGAMASSA COLANTE,JUNTAS DE 2MM DE ESPESSURA E REJUNTAMENTO PRONTO</t>
  </si>
  <si>
    <t>REVESTIMENTO DE PISO COM GRANITO CINZA CORUMBA,EM PLACAS,ESPESSURA DE 2CM, SEM POLIMENTO, EXCLUSIVE ARGAMASSA COLANTE EREJUNTAMENTO</t>
  </si>
  <si>
    <t>RODAPE DE GRANITO CINZA CORUMBA,COM 10CM DE ALTURA E 2CM DEESPESSURA,ASSENTE EM PAREDE EM OSSO,COM ARGAMASSA DE CIMENTO,AREIA E SAIBRO NO TRACO 1:2:2 E NATA DE CIMENTO,SOBRE CHAPISCO DE CIMENTO E AREIA, NO TRACO 1:3(INCLUSIVE ESTE) E REJUNTAMENTO PRONTO</t>
  </si>
  <si>
    <t>RODAPE DE GRANITO CINZA CORUMBA,COM 10CM DE ALTURA E 2CM DEESPESSURA,ASSENTE EM PAREDE EM OSSO,EXCLUSIVE NATA DE CIMENTO,CHAPISCO,ARGAMASSA E REJUNTAMENTO</t>
  </si>
  <si>
    <t>CAPA DE DEGRAU EM GRANITO CINZA CORUMBA,COM LARGURA DE 30CM,ESPESSURA DE 3CM,COM POLIMENTO ASSENTE EM SUPERFICIE EM OSSO,COM NATA DE CIMENTO,SOBRE ARGAMASSA DE CIMENTO,AREIA E SAIBRO NO TRACO 1:2:2 E REJUNTAMENTO PRONTO</t>
  </si>
  <si>
    <t>CAPA DE DEGRAU EM GRANITO CINZA CORUMBA,ESPESSURA DE 3CM,LARGURA DE 30CM, COM POLIMENTO, ASSENTE EM SUPERFICIE EM OSSO,EXCLUSIVE NATA DE CIMENTO,ARGAMASSA E REJUNTAMENTO</t>
  </si>
  <si>
    <t>ESPELHO OU CHAPIM EM GRANITO CINZA CORUMBA,ESPESSURA DE 3CM,LARGURA DE 20CM,POLIDO E ASSENTE COMO EM 13.365.0083</t>
  </si>
  <si>
    <t>ESPELHO OU CHAPIM DE GRANITO CINZA CORUMBA,ESPESSURA DE 3CM,LARGURA DE 20CM,POLIDO,ASSENTE EM PAREDE EM OSSO,EXCLUSIVE NATA DE CIMENTO, ARGAMASSA,CHAPISCO E REJUNTAMENTO</t>
  </si>
  <si>
    <t>CHAPIM/TESTEIRA EM GRANITO CINZA CORUMBA,SERRADO,10CM DE LARGURA E ESPESSURA DE 2CM, ASSENTE EM PAREDE EM OSSO, COM ARGAMASSA DE CIMENTO, AREIA E SAIBRO NO TRACO 1:2:2 E NATA DE CIMENTO,SOBRE CHAPISCO DE CIMENTO E AREIA NO TRACO 1:3(INCLUSIVE ESTE) E REJUNTAMENTO PRONTO</t>
  </si>
  <si>
    <t>CHAPIM/TESTEIRA EM GRANITO CINZA CORUMBA,SERRADO,10CM DE LARGURA E ESPESSURA DE 2CM,ASSENTE EM PAREDE EM OSSO,EXCLUSIVENATA DE CIMENTO,CHAPISCO,ARGAMASSA E REJUNTAMENTO</t>
  </si>
  <si>
    <t>PEITORIL EM GRANITO CINZA CORUMBA,2CM DE ESPESSURA,LARGURA DE 15 A 18CM,ASSENTADO COM NATA DE CIMENTO SOBRE ARGAMASSA DECIMENTO,SAIBRO E AREIA,NO TRACO 1:3:3 E REJUNTAMENTO COM CIMENTO BRANCO</t>
  </si>
  <si>
    <t>PEITORIL EM GRANITO CINZA CORUMBA,2CM DE ESPESSURA,LARGURA DE 15 A 18CM,EXCLUSIVE NATA DE CIMENTO,ARGAMASSA E REJUNTAMENTO</t>
  </si>
  <si>
    <t>PEITORIL EM GRANITO CINZA CORUMBA,2CM DE ESPESSURA, LARGURADE 28CM, ASSENTADO COM NATA DE CIMENTO SOBRE ARGAMASSA DE CIMENTO,SAIBRO E AREIA, NO TRACO 1:3:3 E REJUNTAMENTO COM  CIMENTO BRANCO</t>
  </si>
  <si>
    <t>PEITORIL EM GRANITO CINZA CORUMBA,2CM DE ESPESSURA, LARGURADE 28CM,EXCLUSIVE NATA DE CIMENTO,ARGAMASSA E REJUNTAMENTO</t>
  </si>
  <si>
    <t>SOLEIRA EM GRANITO CINZA CORUMBA,2CM DE ESPESSURA,COM 2 POLIMENTOS,LARGURA DE 13CM, ASSENTE EM SUPERFICIE EM OSSO,COM NATA DE CIMENTO SOBRE ARGAMASSA DE CIMENTO,SAIBRO E AREIA,NO TRACO 1:2:2 E REJUNTAMENTO COM CIMENTO BRANCO E CORANTE</t>
  </si>
  <si>
    <t>SOLEIRA EM GRANITO CINZA CORUMBA,2CM DE ESPESSURA,COM 2 POLIMENTOS,LARGURA DE 13CM, EXCLUSIVE NATA DE CIMENTO,ARGAMASSAE REJUNTAMENTO</t>
  </si>
  <si>
    <t>SOLEIRA EM GRANITO CINZA CORUMBA,2CM DE ESPESSURA,COM 2 POLIMENTOS,LARGURA DE 15CM, ASSENTE EM SUPERFICIE EM OSSO,COM NATA DE CIMENTO SOBRE ARGAMASSA DE CIMENTO,SAIBRO E AREIA,NO TRACO 1:2:2 E REJUNTAMENTO COM CIMENTO BRANCO E CORANTE</t>
  </si>
  <si>
    <t>SOLEIRA EM GRANITO CINZA CORUMBA,2CM DE ESPESSURA,COM 2 POLIMENTOS,LARGURA DE 15CM, EXCLUSIVE NATA DE CIMENTO,ARGAMASSAE REJUNTAMENTO</t>
  </si>
  <si>
    <t>SOLEIRA EM GRANITO CINZA CORUMBA,3CM DE ESPESSURA,COM 2 POLIMENTOS,LARGURA DE 25CM, ASSENTE EM SUPERFICIE EM OSSO,COM NATA DE CIMENTO SOBRE ARGAMASSA DE CIMENTO,SAIBRO E AREIA,NO TRACO 1:2:2 E REJUNTAMENTO COM CIMENTO BRANCO E CORANTE</t>
  </si>
  <si>
    <t>SOLEIRA EM GRANITO CINZA CORUMBA,3CM DE ESPESSURA,COM 2 POLIMENTOS,LARGURA DE 25CM,ASSENTE EM SUPERFICIE EM OSSO,EXCLUSIVE NATA DE CIMENTO,ARGAMASSA E REJUNTAMENTO</t>
  </si>
  <si>
    <t>REVESTIMENTO DE PISO COM GRANITO RUSTICO EM PLACAS,ESPESSURADE 3 A 4CM, COM CORTE MANUAL, ASSENTE EM SUPERFICIE EM OSSO,COM NATA DE CIMENTO SOBRE ARGAMASSA DE CIMENTO,AREIA E SAIBRO,NO TRACO 1:2:2 E REJUNTAMENTO PRONTO</t>
  </si>
  <si>
    <t>REVESTIMENTO DE PISO COM GRANITO RUSTICO EM PLACAS,ESPESSURADE 3 A 4CM,COM CORTE MANUAL,ASSENTE EM SUPERFICIE EM OSSO,EXCLUSIVE NATA DE CIMENTO,ARGAMASSA E REJUNTAMENTO</t>
  </si>
  <si>
    <t>REVESTIMENTO DE PISO COM GRANITO CAPAO BONITO, EM PLACA DE 2CM DE ESPESSURA, ACABAMENTO POLIDO, ASSENTADO SOBRE TERRENONIVELADO, COM NATA DE CIMENTO SOBRE  ARGAMASSA DE CIMENTO EAREIA,NO TRACO 1:3</t>
  </si>
  <si>
    <t>REVESTIMENTO DE PISO COM GRANITO CAPAO BONITO, EM PLACA DE 2CM DE ESPESSURA,ACABAMENTO POLIDO,ASSENTADO SOBRE TERRENO NIVELADO,EXCLUSIVE NATA DE CIMENTO E ARGAMASSA</t>
  </si>
  <si>
    <t>REVESTIMENTO DE BANCADAS OU ILHARGAS, COM GRANITO CAPAO BONITO, EM PLACA DE 2CM DE ESPESSURA, ACABAMENTO POLIDO, ASSENTECOM NATA DE CIMENTO SOBRE ARGAMASSA DE CIMENTO E AREIA, NOTRACO 1:3</t>
  </si>
  <si>
    <t>REVESTIMENTO DE BANCADAS OU ILHARGAS, COM GRANITO CAPAO BONITO,EM PLACA DE 2CM DE ESPESSURA,ACABAMENTO POLIDO,EXCLUSIVENATA DE CIMENTO E ARGAMASSA</t>
  </si>
  <si>
    <t>REVESTIMENTO DE PISO COM GRANITO CAPAO BONITO,EM PLACA DE 2CM DE ESPESSURA, ACABAMENTO APICOADO, ASSENTADO SOBRE TERRENONIVELADO, COM NATA DE CIMENTO SOBRE ARGAMASSA DE CIMENTO EAREIA,NO TRACO 1:3</t>
  </si>
  <si>
    <t>REVESTIMENTO DE PISO COM GRANITO CAPAO BONITO, EM PLACA DE 2CM DE ESPESSURA,ACABAMENTO APICOADO,ASSENTADO SOBRE TERRENONIVELADO,EXCLUSIVE NATA DE CIMENTO E ARGAMASSA</t>
  </si>
  <si>
    <t>REVESTIMENTO DE PISO COM GRANITO CINZA MIRACEMA LEVIGADO,EMPLACAS, COM 3CM DE ESPESSURA, ASSENTADO SOBRE SUPERFICIE EMOSSO,COM NATA DE CIMENTO SOBRE ARGAMASSA DE CIMENTO E AREIA,NO TRACO DE 1:3</t>
  </si>
  <si>
    <t>REVESTIMENTO DE PISO COM GRANITO CINZA MIRACEMA LEVIGADO,EMPLACAS, COM 3CM DE ESPESSURA, ASSENTADO SOBRE SUPERFICIE EMOSSO,EXCLUSIVE NATA DE CIMENTO E ARGAMASSA</t>
  </si>
  <si>
    <t>REVESTIMENTO DE PISO COM GRANITO CINZA MIRACEMA FLAMEADO,EMPLACAS, COM 3CM DE ESPESSURA, ASSENTADO SOBRE SUPERFICIE EMOSSO,COM NATA DE CIMENTO SOBRE ARGAMASSA DE CIMENTO E AREIA,NO TRACO DE 1:3</t>
  </si>
  <si>
    <t>REVESTIMENTO DE PISO COM GRANITO CINZA MIRACEMA FLAMEADO,EMPLACAS, COM 3CM DE ESPESSURA, ASSENTADO SOBRE SUPERFICIE EMOSSO,EXCLUSIVE NATA DE CIMENTO E ARGAMASSA</t>
  </si>
  <si>
    <t>REVESTIMENTO DE PISO COM GRANITO CINZA MIRACEMA SERRADO E FACE NATURAL, EM PLACAS, COM 3CM DE ESPESSURA,ASSENTADO SOBRESUPERFICIE EM OSSO,COM NATA DE CIMENTO SOBRE ARGAMASSA DE CIMENTO E AREIA,NO TRACO DE 1:3</t>
  </si>
  <si>
    <t>REVESTIMENTO DE PISO COM GRANITO CINZA MIRACEMA SERRADO E FACE NATURAL,EM PLACAS,COM 3CM DE ESPESSURA,ASSENTADO SOBRE SUPERFICIE EM OSSO,EXCLUSIVE NATA DE CIMENTO E ARGAMASSA</t>
  </si>
  <si>
    <t>REVESTIMENTO DE PISO COM GRANITO JUPARANA,EM PLACAS, COM 2CMDE ESPESSURA, ACABAMENTO POLIDO,ASSENTADO SOBRE SUPERFICIEEM OSSO, COM NATA DE CIMENTO  SOBRE  ARGAMASSA DE CIMENTO,SAIBRO E AREIA,NO TRACO 1:2:2</t>
  </si>
  <si>
    <t>REVESTIMENTO DE PISO COM GRANITO JAPARANA,EM PLACAS,COM 2CMDE ESPESSURA,ACABAMENTO POLIDO, ASSENTADO SOBRE SUPERFICIEEM OSSO,EXCLUSIVE NATA DE CIMENTO E ARGAMASSA</t>
  </si>
  <si>
    <t>PATIO DE CONCRETO,NA ESPESSURA DE 8CM,NO TRACO 1:3:3 EM VOLUME, FORMANDO QUADROS DE 1,00X1,00M, COM SARRAFOS DE MADEIRAINCORPORADOS,EXCLUSIVE PREPARO DO TERRENO</t>
  </si>
  <si>
    <t>PATIO DE CONCRETO,NA ESPESSURA DE 10CM,NO TRACO 1:2:3 EM VOLUME, FORMANDO QUADROS DE 1,50X1,50M,COM SARRAFOS DE MADEIRAINCORPORADOS,EXCLUSIVE PREPARO DO TERRENO</t>
  </si>
  <si>
    <t>PATIO DE CONCRETO,NA ESPESSURA DE 12CM,NO TRACO 1:2:2,5 EM VOLUME,FORMANDO QUADROS DE 1,50X1,50M,COM SARRAFOS DE MADEIRAINCORPORADOS,EXCLUSIVE PREPARO DO TERRENO</t>
  </si>
  <si>
    <t>PATIO DE CONCRETO,NA ESPESSURA DE 15CM,NO TRACO 1:2:2 EM VOLUME, FORMANDO QUADROS DE 1,50X1,50M,COM SARRAFOS DE MADEIRAINCORPORADOS,EXCLUSIVE PREPARO DO TERRENO</t>
  </si>
  <si>
    <t>PAVIMENTACAO TIPO PLAQUEAMENTO EXECUTADO COM PLACAS DE 40X80X10CM DE CONCRETO FCK=10MPA,JUNTA DE 2CM, INCLUSIVE PREPARODO TERRENO</t>
  </si>
  <si>
    <t>PAVIMENTACAO TIPO PLAQUEAMENTO EXECUTADO COM PLACAS DE 40X80X10CM DE CONCRETO FCK=10MPA,JUNTA DE 2CM,COM ARMACAO DE TELAESTRUTURAL CA-60,PRE-FABRICADA,MALHA QUADRADA,SOLDADA,FIO DIAMETRO DE 3,4MM A CADA 15CM,INCLUSIVE PREPARO DO TERRENO</t>
  </si>
  <si>
    <t>PAVIMENTACAO TIPO PLAQUEAMENTO EXECUTADO COM PLACAS DE 40X80X10CM DE CONCRETO FCK=10MPA,JUNTA DE 8CM,PLANTADA DE GRAMA,COM ARMACAO DE TELA ESTRUTURAL CA-60,PRE-FABRICADA,MALHA QUADRADA,SOLDADA,FIO DIAMETRO DE 3,4MM A CADA 15CM,INCLUSIVE PREPARO DO TERRENO</t>
  </si>
  <si>
    <t>PAVIMENTACAO COM PLACAS DE CONCRETO PRE-MOLDADAS,40X40X6CM FCK=10MPA,COM INTERSTICIOS DE 5CM,ASSENTE COM ARGAMASSA DE CIMENTO E AREIA,NO TRACO 1:8,EXCLUSIVE TOMADA DE JUNTAS E PREPARO DO TERRENO</t>
  </si>
  <si>
    <t>PAVIMENTACAO TIPO PLAQUEAMENTO "IN SITU",PARA PROTECAO DE IMPERMEABILIZACAO,COM PLACAS DE 60X60X2,5CM,FUNDIDAS E REVESTIDAS COM ARGAMASSA DE CIMENTO E AREIA,NO TRACO 1:3,JUNTAS DE2,5CM TOMADAS COM HIDROASFALTO,CIMENTO E AREIA,TRACO 1:1:3,EXCLUSIVE JUNTAS (VIDE ITEM 13.383.0002)</t>
  </si>
  <si>
    <t>PATIO DE CONCRETO IMPORTADO DE USINA,NA ESPESSURA DE 8CM, NOTRACO 1:3:3 EM VOLUME, FORMANDO QUADROS DE 1,00X1,00M, COMSARRAFOS DE MADEIRA INCORPORADOS ,EXCLUSIVE PREPARO DO TERRENO</t>
  </si>
  <si>
    <t>PATIO DE CONCRETO IMPORTADO DE USINA,NA ESPESSURA DE 10CM,NOTRACO 1:2:3 EM VOLUME, FORMANDO QUADROS DE 1,50X1,50M, COMSARRAFOS DE MADEIRA INCORPORADOS, EXCLUSIVE PREPARO DO TERRENO</t>
  </si>
  <si>
    <t>PATIO DE CONCRETO IMPORTADO DE USINA,NA ESPESSURA DE 12CM,NOTRACO 1:2:3 EM VOLUME, FORMANDO QUADROS DE 1,50X1,50M, COMSARRAFOS DE MADEIRA INCORPORADOS, EXCLUSIVE PREPARO DO TERRENO</t>
  </si>
  <si>
    <t>PATIO DE CONCRETO IMPORTADO DE USINA,NA ESPESSURA DE 15CM,NOTRACO 1:2:3 EM VOLUME, FORMANDO QUADROS DE 1,50X1,50M, COMSARRAFOS DE MADEIRA INCORPORADOS, EXCLUSIVE PREPARO DO TERRENO</t>
  </si>
  <si>
    <t>PATIO DE CONCRETO ARMADO,CAPEADO COM AGREGADO DE ALTA RESISTENCIA,ALISADO MECANICAMENTE,COM ESPESSURA DE 8 A 10CM,SOBRETERRENO ACERTADO E SOBRE LASTRO DE BRITA CORRIDA COMPACTADA,EXCLUSIVE ACERTO DO TERRENO, LASTRO DE BRITA E FORNECIMENTODO CONCRETO E DA ARMACAO, INCLUSIVE JUNTA  PLASTICA  A CADA2,50M,TODA A MAO-DE-OBRA E EQUIPAMENTOS NECESSARIOS</t>
  </si>
  <si>
    <t>PISO DE CONCRETO ARMADO MONOLITICO,C/JUNTA FRIA,ALISADO C/REGUA VIBRATORIA,ESPESSURA 10CM,SOBRE TERRENO ACERTADO E SOBRELASTRO DE BRITA,EXCLUSIVE ACERTO DO TERRENO,INCLUSIVE BRITA,LONA DE TECIDO RESINADO,TELA SOLDADA 15X15CM #4,2MM(DUPLA),CONCRETO USINADO RESISTENCIA A COMPRESSAO 20MPA C/TRANSPORTEDO CONCRETO E TODA A MAO-DE-OBRA E EQUIPAMENTOS NECESSARIOS</t>
  </si>
  <si>
    <t>PISO DE CONCRETO ARMADO MONOLITICO,COM JUNTA FRIA,ALISADO COM REGUA VIBRATORIA,ESPESSURA DE 10CM,SOBRE TERRENO ACERTADOE SOBRE LASTRO DE BRITA,EXCLUSIVE ACERTO DO TERRENO E TELA,INCLUSIVE BRITA E LONA DE TECIDO RESINADO, CONCRETO USINADORESISTENCIA A COMPRESSAO DE 20MPA COM TRANSPORTE DO CONCRETOE TODA A MAO-DE-OBRA E EQUIPAMENTOS NECESSARIOS</t>
  </si>
  <si>
    <t>PISO CONCRETO COLORIDO(OXIDO FERRO VERMELHO SINTETICO)ARMADOMONOLITICO,JUNTA FRIA,ALISADO C/REGUA VIBRATORIA,ESP.10CM,SOBRE TERRENO ACERTADO E SOBRE LASTRO BRITA, EXCL.ACERTO TERRENO,INCL.BRITA,LONA TECIDO RESINADO, TELA SOLD.15X15CM #4,2MM(DUPLA),CONCRETO PREP.C/BETONEIRA,RESIST.COMPRESSAO 20MPAC/TRANSP.CONCRETO TODA MAO-DE-OBRA EQUIPAMENTOS NECESSARIOS</t>
  </si>
  <si>
    <t>PISO CONCRETO COLORIDO(OXIDO FERRO VERMELHO SINTETICO)ARMADOMONOLITICO,JUNTA FRIA,ALISADO C/REGUA VIBRATORIA,ESP.10CM,SOBRE TERRENO ACERTADO E SOBRE LASTRO DE BRITA, EXCL.ACERTODO TERRENO E TELA,INCL.BRITA E LONA TECIDO RESINADO,CONCRETOPREPARADO C/BETONEIRA, RESIST.COMPRESSAO 20MPA C/TRANSPORTECONCRETO E TODA MAO-DE-OBRA E EQUIPAMENTOS NECESSARIOS</t>
  </si>
  <si>
    <t>PISO DE CONCRETO ARMADO MONOLICO,C/JUNTA FRIA,ALISADO C/REGUA VIBRATORIA,ESPESSURA 15CM, SOBRE TERRENO ACERTADO E SOBRELASTRO DE BRITA,EXCLUSIVE ACERTO DO TERRENO,INCLUSIVE BRITA,LONA DE TECIDO RESINADO, TELA SOLDADA 15X15CM #4,2MM(DUPLA),CONCRETO USINADO RESISTENCIA A COMPRESSAO 20MPA C/TRANSPORTEE CONCRETO E TODA A MAO-DE-OBRA E EQUIPAMENTOS NECESSARIOS</t>
  </si>
  <si>
    <t>PISO DE CONCRETO ARMADO MONOLITICO,COM JUNTA FRIA,ALISADO COM REGUA VIBRATORIA,ESPESSURA DE 15CM,SOBRE TERRENO ACERTADOE SOBRE LASTRO DE BRITA,EXCLUSIVE ACERTO DO TERRENO E TELA,INCLUSIVE BRITA E LONA DE TECIDO RESINADO,CONCRETO USINADO,CONCRETO USINADO RESIST. A COMPRESSAO DE 20MPA C/TRANSPORTEDO CONCRETO E TODA A MAO-DE-OBRA E EQUIPAMENTOS NECESSARIOS</t>
  </si>
  <si>
    <t>PISO DE CONCRETO ARMADO MONOLITICO,C/JUNTA FRIA,ALISADO C/REGUA VIBRATORIA,ESPESSURA 20CM,SOBRE TERRENO ACERTADO E SOBRELASTRO DE BRITA,EXCLUSIVE ACERTO DO TERRENO,INCLUSIVE BRITA,LONA DE TECIDO RESINADO,TELA SOLDADA 15X15CM #4,2MM(DUPLA),CONCRETO USINADO RESISTENCIA A COMPRESSAO 20MPA C/TRANSPORTEDE CONCRETO E TODA A MAO-DE-OBRA E EQUIPAMENTOS NECESSARIOS</t>
  </si>
  <si>
    <t>PISO DE CONCRETO ARMADO MONOLITICO,COM JUNTA FRIA,ALISADO COM REGUA VIBRATORIA,ESPESSURA DE 20CM,SOBRE TERRENO ACERTADOE SOBRE LASTRO DE BRITA,EXCLUSIVE ACERTO DO TERRENO E TELA,INCLUSIVE BRITA E LONA DE TECIDO RESINADO, CONCRETO USINADORESISTENCIA A COMPRESSAO DE 20MPA COM TRANSPORTE DO CONCRETOE TODA A MAO-DE-OBRA E EQUIPAMENTOS NECESSARIOS</t>
  </si>
  <si>
    <t>CAMADA IMPERMEABILIZADORA DE PISO,DE CONCRETO SIMPLES,COM 8CM DE ESPESSURA,NO TRACO 1:3:4,COM IMPERMEABILIZANTE DE PEGANORMAL ADICIONADO A AGUA DA MISTURA DO CONCRETO NA DOSAGEM 1:12</t>
  </si>
  <si>
    <t>CAMADA IMPERMEABILIZADORA DE PISO,DE CONCRETO SIMPLES,COM 10CM DE ESPESSURA,NO TRACO 1:3:4,COM IMPERMEABILIZANTE DE PEGANORMAL ADICIONADO A AGUA DA MISTURA DO CONCRETO NA DOSAGEM1:12</t>
  </si>
  <si>
    <t>PISO DE MARMORITE,COMPREENDENDO:A)LASTRO,COM 4CM DE ESPESSURA MEDIA,DE ARGAMASSA DE CIMENTO E AREIA GROSSA,NO TRACO 1:4;B)CAMADA DE MARMORITE,COM 1CM DE ESPESSURA,FEITA COM GRANA Nº1 DE MARMORE BRANCO NACIONAL E CIMENTO,SUPERFICIE ESTUCADAAPOS A FUNDICAO,COM 3 POLIMENTOS MECANICOS,EXCLUSIVE JUNTA</t>
  </si>
  <si>
    <t>PISO DE MARMORITE,COMPREENDENDO:A)LASTRO,COM 4CM DE ESPESSURA MEDIA,DE ARGAMASSA DE CIMENTO E AREIA GROSSA,NO TRACO 1:4;B) CAMADA DE MARMORITE,COM 1CM DE ESPESSURA,FEITA COM GRANANº1 DE GRANITO PRETO E CIMENTO,SUPERFICIE ESTUCADA APOS AFUNDICAO,COM 3 POLIMENTOS MECANICOS,EXCLUSIVE JUNTA</t>
  </si>
  <si>
    <t>PISO DE GRANITINA,COMPREENDENDO:A)LASTRO,COM 4CM DE ESPESSURA MEDIA,DE ARGAMASSA DE CIMENTO E AREIA GROSSA,NO TRACO 1:4;B) CAMADA DE GRANITINA,COM 3CM DE ESPESSURA,FEITA COM GRANANº1 DE GRANITO PRETO E CIMENTO,SUPERFICIE ESTUCADA APOS AFUNDICAO,SEM POLIMENTO</t>
  </si>
  <si>
    <t>PISO DE GRANITINA,COMPREENDENDO:A)LASTRO,COM 4CM DE ESPESSURA MEDIA,DE ARGAMASSA DE CIMENTO E AREIA GROSSA,NO TRACO 1:4;B) CAMADA DE GRANITINA,COM 3CM DE ESPESSURA,FEITA COM GRANANº1 DE GRANITO VERMELHO E CIMENTO,SUPERFICIE ESTUCADA APOS AFUNDICAO,SEM POLIMENTO</t>
  </si>
  <si>
    <t>RODAPE DE MARMORITE,FUNDIDO NO LOCAL,COM 10CM DE ALTURA,1CMDE ESPESSURA, TERMINANDO EM CANTO RETO JUNTO AO PISO, FEITOCOM CIMENTO E GRANA Nº1 DE MARMORE BRANCO NACIONAL, COM POLIMENTO MANUAL,O MARMORITE E EXECUTADO SOBRE EMBOCO PREVIO NAOINCLUIDO NESTA</t>
  </si>
  <si>
    <t>RODAPE DE MARMORITE,FUNDIDO NO LOCAL,COM 10CM DE ALTURA,1CMDE ESPESSURA, TERMINANDO EM CANTO RETO JUNTO AO PISO, FEITOCOM CIMENTO E  GRANA Nº1 DE GRANITO PRETO,COM POLIMENTO MANUAL,O MARMORITE E EXECUTADO SOBRE EMBOCO PREVIO NAO INCLUIDONESTA</t>
  </si>
  <si>
    <t>ESCADA DE MARMORITE,COMPOSTA DE CAPA E ESPELHO PRE-MOLDADOSEM OFICINA E ASSENTADOS NA OBRA, FEITO O MARMORITE COM GRANANº1 DE MARMORE BRANCO NACIONAL E CIMENTO, E COM CAMADA  DE6MM.ESTA ESPECIFICACAO SE REFERE A ESCADAS COM LARGURA TOTALDAS DUAS PECAS DE 0,48M E COMPREENDENDO 1,00M LINEAR  DO CONJUNTO DE CAPA E ESPELHO</t>
  </si>
  <si>
    <t>ESCADA DE MARMORITE,COMPOSTA DE CAPA E ESPELHO PRE-MOLDADOSEM OFICINA E ASSENTADOS NA OBRA,FEITO O MARMORITE COM GRANANº1 DE GRANITO PRETO E CIMENTO,E COM CAMADA DE 6MM.ESTA ESPECIFICACAO SE REFERE A ESCADAS COM LARGURA TOTAL DAS DUAS PECAS DE 0,48M E COMPREENDENDO 1,00M LINEAR DO CONJUNTO DE CAPAE ESPELHO</t>
  </si>
  <si>
    <t>SOLEIRA,PEITORIL OU CHAPIM DE MARMORITE,PRE-MOLDADO EM OFICINA E ASSENTADO NA OBRA, COM OU SEM REBAIXO, FEITO COM GRANANº1 DE MARMORE BRANCO NACIONAL E CIMENTO,NA ESPESSURA DE 6MM</t>
  </si>
  <si>
    <t>SOLEIRA,PEITORIL OU CHAPIM DE MARMORITE,PRE-MOLDADO EM OFICINA E ASSENTADO NA OBRA,C/OU SEM REBAIXO,FEITO COM GRANA Nº1DE GRANITO PRETO E CIMENTO,NA ESPESSURA DE 6MM</t>
  </si>
  <si>
    <t>RECOMPOSICAO DE PISO DE MARMORITE,CONSIDERANDO 1CM DE ESPESSURA DE CAMADA DE MARMORITE E LASTRO DE ARGAMASSA COM 4CM DEESPESSURA,EXCLUSIVE POLIMENTO</t>
  </si>
  <si>
    <t>RECOMPOSICAO DE PISO DE MARMORITE,CONSIDERANDO 1CM DE ESPESSURA DE CAMADA DE MARMORITE E LASTRO DE ARGAMSSA  COM 4CM DEESPESSURA,EXCLUSIVE POLIMENTO E LASTRO DE ARGAMASSA(VIDE FAMILIA 13.301)</t>
  </si>
  <si>
    <t>JUNTA PLASTICA 17X3MM,PARA PISOS CONTINUOS.FORNECIMENTO E COLOCACAO</t>
  </si>
  <si>
    <t>JUNTA PLASTICA 27X3MM,PARA PISOS CONTINUOS.FORNECIMENTO E COLOCACAO</t>
  </si>
  <si>
    <t>JUNTA METALICA EM LATAO 17X0,70MM,PARA PISOS CONTINUOS.FORNECIMENTO E COLOCACAO</t>
  </si>
  <si>
    <t>JUNTA FORMADA DE ARGAMASSA DE CIMENTO E AREIA,NO TRACO 1:3 COM 5X5CM</t>
  </si>
  <si>
    <t>JUNTA IMPERMEABILIZANTE DE HIDROASFALTO,CIMENTO E AREIA,NO TRACO 1:1:3 COM 2,5X2,5CM</t>
  </si>
  <si>
    <t>JUNTA IMPERMEABILIZANTE DE HIDROASFALTO,CIMENTO E AREIA,NO TRACO 1:1:3 COM 2X2,5CM</t>
  </si>
  <si>
    <t>PISO DE ALTA RESISTENCIA,MONOLITICO,MOLDADO NO LOCAL,EM ARGAMASSA DE CIMENTO E AGREGADOS MINERAIS,COM ESPESSURA DE 0,8CM,NA COR NATURAL DO CIMENTO E 3 POLIMENTOS MECANICOS.O CUSTOINCLUI BASE SUPORTE EM ARGAMASSA DE CIMENTO E AREIA,NO TRACO1:3 E SERVENTE PARA CONFECCAO,TRANSPORTE DA ARGAMASSA E SERVICOS AFINS E NAO CONSIDERA JUNTAS(VIDE FAMILIA 13.381)</t>
  </si>
  <si>
    <t>PISO DE ALTA RESISTENCIA,MONOLITICO,MOLDADO NO LOCAL,EM ARGAMASSA DE CIMENTO E AGREGADOS MINERAIS,COM ESPESSURA DE 0,8CM,NA COR PRETA E 3 POLIMENTOS MECANICOS.O CUSTO INCLUI A BASESUPORTE EM  ARGAMASSA DE  CIMENTO  E AREIA, NO TRACO 1:3 ESERVENTE PARA CONFECCAO, TRANSPORTE DA ARGAMASSA E SERVICOSAFINS E NAO CONSIDERA JUNTAS(VIDE FAMILIA 13.381)</t>
  </si>
  <si>
    <t>PISO DE ALTA RESISTENCIA,MONOLITICO,MOLDADO NO LOCAL,EM ARGAMASSA DE CIMENTO E AGREGADOS MINERAIS,COM ESPESSURA DE 0,8CM,NA COR VERMELHA E 3 POLIMENTOS MECANICOS. O CUSTO INCLUI ABASE SUPORTE EM ARGAMASSA DE CIMENTO E AREIA,NO TRACO 1:3 ESERVENTE PARA CONFECCAO, TRANSPORTE DA ARGAMASSA E SERVICOSAFINS E NAO CONSIDERA JUNTAS(VIDE FAMILIA 13.381)</t>
  </si>
  <si>
    <t>RODAPE DE ALTA RESISTENCIA,EM ARGAMASSA DE CIMENTO E AGREGADOS MINERAIS, COM 10CM DE ALTURA, NA COR NATURAL DO CIMENTO,INCLUSIVE 3 POLIMENTOS,SENDO OS CANTOS SALIENTES BOLEADOS,EOS REENTRANTES E JUNTO AO PISO EM MEIA CANA</t>
  </si>
  <si>
    <t>RODAPE DE ALTA RESISTENCIA,EM ARGAMASSA DE CIMENTO E AGREGADOS MINERAIS,COM 10CM DE ALTURA,NA COR PRETA,INCLUSIVE 3 POLIMENTOS,SENDO OS CANTOS SALIENTES BOLEADOS,E OS REENTRANTES EJUNTO AO PISO EM MEIA CANA</t>
  </si>
  <si>
    <t>RODAPE DE ALTA RESISTENCIA,EM ARGAMASSA DE CIMENTO E AGREGADOS MINERAIS, COM 10CM DE ALTURA, NA COR VERMELHA,INCLUSIVE 3POLIMENTOS,SENDO OS CANTOS SALIENTES BOLEADOS,E OS REENTRANTES E JUNTO AO PISO EM MEIA CANA</t>
  </si>
  <si>
    <t>DEGRAU DE ESCADA DE ALTA RESISTENCIA,COMPOSTA DE CAPA E ESPELHO,EM ARGAMASSA DE CIMENTO E AGREGADOS MINERAIS,NA COR NATURAL DE CIMENTO,INCLUSIVE 3 POLIMENTOS</t>
  </si>
  <si>
    <t>DEGRAU DE ESCADA DE ALTA RESISTENCIA,COMPOSTA DE CAPA E ESPELHO,EM ARGAMASSA DE CIMENTO E AGREGADOS MINERAIS, NA COR PRETA,INCLUSIVE 3 POLIMENTOS</t>
  </si>
  <si>
    <t>DEGRAU DE ESCADA DE ALTA RESISTENCIA,COMPOSTA DE CAPA E ESPELHO, EM ARGAMASSA DE CIMENTO E AGREGADOS MINERAIS,NA COR VERMELHA,INCLUSIVE 3 POLIMENTOS</t>
  </si>
  <si>
    <t>PISO DE ALTA RESISTENCIA,P/USO INTERNO,PLACAS PRE-MOLDADAS,VIBROPRENSADA A 350T,MEDINDO(40X40X3)CM,CONFECCIONADA C/AGREGADOS MINERAIS(QUARTZO)E CIMENTO BRANCO ESTRUTURAL CP60,COLOCADO SOBRE BASE EXIST.,ASSENTADO C/ARGAMASSA CIMENTO E AREIATRACO 3:1 (FAROFA),REJUNTAMENTO BASE EPOXI,BASE SELADORA,4 DEMAOS CERA E POLIMENTO C/ABRASIVOS DIAMANTADOS.FORN.E COLOC.</t>
  </si>
  <si>
    <t>PISO DE ALTA RESISTENCIA,PARA USO INTERNO,EM PLACAS PRE-MOLDADAS,VIBROPRENSADA A 350T,MEDINDO (40X40X3)CM,CONFECCIONADACOM AGREGADOS MINERAIS (QUARTZO) E CIMENTO BRANCO ESTRUTURALCP60, COLOCADO SOBRE BASE EXISTENTE, EXCLUSIVE FAROFA DE CIMENTO E AREIA 3:1,REJUNTAMENTO,BASE SELADORA,DEMAOS DE CERAE POLIMENTO.FORNECIMENTO E COLOCACAO</t>
  </si>
  <si>
    <t>PISO DE ALTA RESISTENCIA,PARA USO EXTERNO,EM PLACAS PRE-MOLDADAS,VIBROPRENSADA A 350T,MEDINDO (40X40X3)CM,CONFECCIONADACOM AGREGADOS MINERAIS (QUARTZO) E CIMENTO BRANCO ESTRUTURALCP60,COLOCADO SOBRE BASE EXISTENTE,ASSENTADO COM ARGAMASSADE CIMENTO E AREIA NO TRACO 3:1 (FAROFA).FORNECIMENTO E COLOCACAO</t>
  </si>
  <si>
    <t>PISO DE ALTA RESISTENCIA,PARA USO EXTERNO,EM PLACAS PRE-MOLDADAS,VIBROPRENSADA A 350T,MEDINDO (40X40X3)CM,CONFECCIONADACOM AGREGADOS MINERAIS (QUARTZO) E CIMENTO BRANCO ESTRUTURALCP60, COLOCADO SOBRE BASE EXISTENTE, EXCLUSIVE FAROFA DE CIMENTO E AREIA 3:1.FORNECIMENTO E COLOCACAO</t>
  </si>
  <si>
    <t>RODAPE DE ALTA RESISTENCIA,PARA USO INTERNO,EM PLACAS PRE-MOLDADAS,VIBROPRENSADA A 350T,MEDINDO (10X40X3)CM,CONFECCIONADA C/AGREGADOS MINERAIS (QUARTZO) E CIMENTO BRANCO ESTRUTURALCP60, ASSENTADO COM ARGAMASSA DE CIMENTO E AREIA NO TRACO 3:1 (FAROFA) E ESPESSURA 3CM,REJUNTAMENTO A BASE DE EPOXI,BASE SELADORA E 4 DEMAOS DE CERA.FORNECIMENTO E COLOCACAO</t>
  </si>
  <si>
    <t>RODAPE DE ALTA RESISTENCIA,PARA USO INTERNO,EM PLACAS PRE-MOLDADAS,VIBROPRENSADA A 350T,MEDINDO (10X40X3)CM,CONFECCIONADA COM AGREGADOS MINERAIS (QUARTZO) E CIMENTO BRANCO ESTRUTURAL CP60,EXCLUSIVE FAROFA DE CIMENTO E AREIA 3:1,REJUNTAMENTO,BASE SELADORA,DEMAOS DE CERA E POLIMENTO.FORNECIMENTO E COLOCACAO</t>
  </si>
  <si>
    <t>PISO VINILICO EM PLACAS,COM MEDIDAS EM TORNO DE 30X30CM,HOMOGENEO,PADRAO LISO,COM 2MM DE ESPESSURA,PARA ALTO TRAFEGO,ASSENTE SOBRE BASE EXISTENTE,CONFORME ABNT NBR 7374.FORNECIMENTO E COLOCACAO</t>
  </si>
  <si>
    <t>PISO VINILICO EM PLACAS,COM MEDIDAS EM TORNO DE 30X30CM,HOMOGENEO,PADRAO RISCADO,COM 3,2MM DE ESPESSURA,PARA ALTO TRAFEGO,ASSENTE SOBRE BASE EXISTENTE,CONFORME ABNT NBR 7374.FORNECIMENTO E COLOCACAO</t>
  </si>
  <si>
    <t>PISO VINILICO EM PLACAS,COM MEDIDAS EM TORNO DE 30X30CM,HOMOGENEO,PADRAO RISCADO,COM 2MM DE ESPESSURA,PARA ALTO TRAFEGO,ASSENTE SOBRE BASE EXISTENTE,CONFORME ABNT NBR 7374.FORNECIMENTO E COLOCACAO</t>
  </si>
  <si>
    <t>PISO VINILICO EM PLACAS,COM MEDIDAS EM TORNO DE 60X60CM,HOMOGENEO,PADRAO RISCADO,COM 2MM DE ESPESSURA,PARA ALTO TRAFEGO,ASSENTE SOBRE BASE EXISTENTE,CONFORME ABNT NBR 7374.FORNECIMENTO E COLOCACAO</t>
  </si>
  <si>
    <t>PISO VINILICO EM MANTAS,COM 2M DE LARGURA X 20M DE COMPRIMENTO,HOMOGENEO,COM 2MM DE ESPESSURA,REFORCO EM POLIURETANO ULTRA RESISTENTE (PUR),PARA ALTO TRAFEGO,FUNGICIDA,ASSENTE SOBRE BASE EXISTENTE,CONFORME ABNT NBR 14917.FORNECIMENTO E COLOCACAO</t>
  </si>
  <si>
    <t>PISO VINILICO EM MANTAS,COM 2M DE LARGURA X 23M DE COMPRIMENTO,HOMOGENEO,COM 2MM DE ESPESSURA,PARA ALTO TRAFEGO,CONDUTIVO,COMPOSTO DE PARTICULAS DE CARBONO,PARA USO EM SALAS DE CIRURGIA OU EM AREAS ONDE O CONTROLE DA CONDUTIVIDADE ELETRICAE NECESSARIO,ASSENTE SOBRE BASE EXISTENTE,CONFORME ABNT NBR14917.FORNECIMENTO E COLOCACAO</t>
  </si>
  <si>
    <t>PISO VINILICO EM MANTAS,COM 2M DE LARGURA X 23M DE COMPRIMENTO,HETEROGENEO,COM 2MM DE ESPESSURA,REFORCO EM POLIURETANO ULTRA RESISTENTE (PUR),PARA ALTO TRAFEGO,ASSENTE SOBRE BASE EXISTENTE,CONFORME ABNT NBR 14917.FORNECIMENTO E COLOCACAO</t>
  </si>
  <si>
    <t>PISO VINILICO EM MANTAS,COM 2M DE LARGURA X 23M DE COMPRIMENTO,HETEROGENEO,COM 3MM DE ESPESSURA,REFORCO EM POLIURETANO ULTRA RESISTENTE (PUR),PARA ALTO TRAFEGO,ASSENTE SOBRE BASE EXISTENTE,CONFORME ABNT NBR 14917.FORNECIMENTO E COLOCACAO</t>
  </si>
  <si>
    <t>TESTEIRA EM MATERIAL VINILICO COM 6CM DE LARGURA.FORNECIMENTO E COLOCACAO</t>
  </si>
  <si>
    <t>RODAPE DE PVC TIPO PLANO OU CURVO,COM 7,5CM DE ALTURA,PARA PISOS VINILICOS.FORNECIMENTO E COLOCACAO</t>
  </si>
  <si>
    <t>RODAPE DE PVC TIPO HOSPITALAR,PLANO OU CURVO,COM 7,5CM DE ALTURA,PARA PISOS VINILICOS.FORNECIMENTO E COLOCACAO</t>
  </si>
  <si>
    <t>SUPORTE CURVO E PERFIL DE ARREMATE PARA PISO VINILICO.FORNECIMENTO E COLOCACAO</t>
  </si>
  <si>
    <t>CORDAO DE SOLDA PARA FUSAO A QUENTE,EM JUNTAS DE PISOS VINILICOS FLEXIVEIS.FORNECIMENTO E ASSENTAMENTO</t>
  </si>
  <si>
    <t>RECOMPOSICAO DE PLACAS DE PISO DE MATERIAL VINILICO OU PLASTICO,EXCLUSIVE O FORNECIMENTO DO PISO,INCLUSIVE COLA</t>
  </si>
  <si>
    <t>FORRACAO DE PISO COM CARPETE DE FIBRA DE NYLON,PARA ALTO TRAFEGO,COM ESPESSURA DE 6 A 7MM,SOBRE BASE EXISTENTE.FORNECIMENTO E COLOCACAO</t>
  </si>
  <si>
    <t>FORRACAO DE PISO COM CARPETE DE FIBRA DE NYLON,PARA ALTO TRAFEGO,COM ESPESSURA DE 10MM,SOBRE BASE EXISTENTE.FORNECIMENTOE COLOCACAO</t>
  </si>
  <si>
    <t>FORRACAO DE PISO COM CARPETE DE FIBRA DE POLIPROPILENO,PARAALTO TRAFEGO,COM ESPESSURA APROXIMADA DE 5MM,SOBRE BASE EXISTENTE.FORNECIMENTO E COLOCACAO</t>
  </si>
  <si>
    <t>FORRACAO DE PISO COM CARPETE DE POLIPROPILENO,COM COBERTURAEM FIBRA DE NYLON,PARA ALTO TRAFEGO,COM ESPESSURA DE 8 A 9MM,SOBRE BASE EXISTENTE.FORNECIMENTO E COLOCACAO</t>
  </si>
  <si>
    <t>FORRACAO DE PISO COM CARPETE DE FIBRA DE POLIPROPILENO,PARATRAFEGO LEVE A MODERADO,COM ESPESSURA DE 4 A 5MM,SOBRE BASEEXISTENTE.FORNECIMENTO E COLOCACAO</t>
  </si>
  <si>
    <t>FORRACAO DE PISO COM CARPETE DE FIBRA DE POLIPROPILENO,COM ACABAMENTO RESINADO,PARA TRAFEGO LEVE A MODERADO,COM ESPESSURA DE 4 A 5MM,SOBRE BASE EXISTENTE.FORNECIMENTO E COLOCACAO</t>
  </si>
  <si>
    <t>PISO DE TACOS DE IPE OU MADEIRA EQUIVALENTE,MEDINDO 7X21CM,PICHADOS E INCRUSTADOS COM PEDRISCOS, ASSENTES COM ARGAMASSADE CIMENTO E SAIBRO,NO TRACO 1:6,EXCLUSIVE SERVICO DE CALAFATE</t>
  </si>
  <si>
    <t>PISO DE FRISO DE IPE OU MADEIRA EQUIVALENTE,COM 10CM DE LARGURA,2CM DE ESPESSURA, PREGADO SOBRE REGUAS DE MADEIRA DE LEIDE 1.1/2"X3",EMBUTIDAS EM CONCRETO</t>
  </si>
  <si>
    <t>PISO DE FRISO DE IPE OU MADEIRA EQUIVALENTE COM 20X2CM,PREGADO SOBRE  BARROTEAMENTO OU REGUAS DE  MADEIRA DE LEI A CADA50CM,EXCLUSIVE BARROTES OU REGUAS</t>
  </si>
  <si>
    <t>REGUA DE MADEIRA DE LEI DE FORMA TRAPEZOIDAL COM 5X3CM,FIXADA EM CONTRAPISO DE CIMENTO E AREIA,NO TRACO 1:3,EXCLUSIVE OCONTRAPISO</t>
  </si>
  <si>
    <t>BARROTE DE MADEIRA DE LEI DE 3"X4.1/2",APOIADO EM PILARETE DE 20X20CM,DE ALVENARIA DE TIJOLOS MACICOS OU OUTRO,EXCLUSIVEOS PILARETES</t>
  </si>
  <si>
    <t>RODAPE EM MADEIRA DE LEI,COM SECAO DE 5X2CM,PREGADO EM TACOSEMBUTIDOS NA ALVENARIA</t>
  </si>
  <si>
    <t>RODAPE EM MADEIRA DE LEI,COM SECAO DE 7X2CM,PREGADO EM TACOSEMBUTIDOS NA ALVENARIA</t>
  </si>
  <si>
    <t>RODAPE DE IPE OU MADEIRA EQUIVALENTE DE 10X2CM ACABAMENTO BOLEADO,FIXADO COMO EM 13.398.0020</t>
  </si>
  <si>
    <t>PISO DE PEDRA PORTUGUESA,ASSENTADO SOBRE MISTURA DE CIMENTOE SAIBRO,NO TRACO 1:5,INCLUSIVE ACERTO DO TERRENO.FORNECIMENTO E COLOCACAO</t>
  </si>
  <si>
    <t>PISO DE PEDRA PORTUGUESA EM DESENHOS SIMPLES, COM APROXIMADAMENTE 40% DE PEDRA PRETA E 60% DE PEDRA BRANCA, ASSENTADO SOBRE MISTURA DE CIMENTO E SAIBRO NO TRACO 1:5, INCLUSIVE ACERTO DO TERRENO.FORNECIMENTO E COLOCACAO</t>
  </si>
  <si>
    <t>PEDRA PORTUGUESA COM 60% DE PEDRA BRANCA.FORNECIMENTO SEM COLOCACAO</t>
  </si>
  <si>
    <t>PISO DE PEDRA PORTUGUESA,ASSENTADO SOBRE MISTURA DE CIMENTOE SAIBRO,NO TRACO 1:5,EXCLUSIVE ACERTO DO TERRENO.FORNECIMENTO E COLOCACAO</t>
  </si>
  <si>
    <t>PISO DE PEDRA PORTUGUESA EM DESENHO SIMPLES,COM APROXIMADAMENTE 25% DE PEDRA PRETA,25% DE PEDRA VERMELHA E 50% DE PEDRABRANCA,ASSENTADO SOBRE MISTURA DE CIMENTO E SAIBRO NO TRACO1:5,INCLUSIVE ACERTO DO TERRENO.FORNECIMENTO E COLOCACAO</t>
  </si>
  <si>
    <t>PISO DE PEDRA PORTUGUESA,ASSENTADO SOBRE MISTURA DE CIMENTOE SAIBRO,NO TRACO 1:5,INCLUSIVE ACERTO DO TERRENO,EM FAIXA.FORNECIMENTO E COLOCACAO</t>
  </si>
  <si>
    <t>PISO COM PEDRA PORTUGUESA VERMELHA,ASSENTADO SOBRE MISTURA DE CIMENTO E SAIBRO,NO TRACO 1:5,INCLUSIVE ACERTO DO TERRENO,EM FAIXA.FORNECIMENTO E COLOCACAO</t>
  </si>
  <si>
    <t>RECOMPOSICAO DE PAVIMENTACAO DE PEDRA PORTUGUESA,ASSENTADACOM FAROFA DE CIMENTO E SAIBRO,NO TRACO 1:5, INCLUSIVE FORNECIMENTO DO MATERIAL PARA REJUNTAMENTO,EXCLUSIVE A PEDRA</t>
  </si>
  <si>
    <t>PISO DE PEDRA SAO TOME,MEDINDO 30X30CM,38X38CM,48X48CM OU 58X58CM,COM 2CM DE ESPESSURA,ASSENTE COM ARGAMASSA DE CIMENTO,AREIA E SAIBRO,NO TRACO 1:2:2,COM ESPESSURA DE 3CM.FORNECIMENTO E COLOCACAO</t>
  </si>
  <si>
    <t>PISO DE PEDRA SAO TOME,MEDINDO 30X30CM,38X38CM,48X48CM OU 58X58CM,COM 2CM DE ESPESSURA,EXCLUSIVE ARGAMASSA.FORNECIMENTOE COLOCACAO</t>
  </si>
  <si>
    <t>PISO DE PEDRA SAO TOME,MEDINDO 57X57CM,TIPO FURNAS/LIGHT,ASSENTE COM ARGAMASSA DE CIMENTO,AREIA E SAIBRO,NO TRACO 1:2:2,REJUNTAMENTO COM CIMENTO BRANCO E CORANTE</t>
  </si>
  <si>
    <t>PISO DE PEDRA SAO TOME, MEDINDO 57X57CM, TIPO FURNAS/LIGHT,EXCLUSIVE ARGAMASSA E REJUNTAMENTO</t>
  </si>
  <si>
    <t>PISO DE PLACAS DE ARDOSIA COR CINZA MEDINDO 40X40CM,EM TORNODE 1CM DE ESPESSURA,ASSENTE SOBRE SUPERFICIE EM OSSO COM ARGAMASSA DE CIMENTO,SAIBRO E AREIA,NO TRACO 1:2:2</t>
  </si>
  <si>
    <t>PISO DE PLACAS DE ARDOSIA COR CINZA MEDINDO 40X40CM,EM TORNODE 1CM DE ESPESSURA,EXCLUSIVE ARGAMASSA</t>
  </si>
  <si>
    <t>PISO DE PLACAS DE ARDOSIA COR CINZA MEDINDO 30X30CM,EM TORNODE 1CM DE ESPESSURA,ASSENTE SOBRE SUPERFICIE EM OSSO COM ARGAMASSA DE CIMENTO,SAIBRO E AREIA,NO TRACO 1:2:2</t>
  </si>
  <si>
    <t>PISO DE PLACAS DE ARDOSIA COR CINZA MEDINDO 30X30CM,EM TORNODE 1CM DE ESPESSURA,EXCLUSIVE ARGAMASSA</t>
  </si>
  <si>
    <t>PISO DE PLACAS DE ARDOSIA NA COR FERRUGEM MEDINDO 25X25CM,EMTORNO DE 1CM DE ESPESSURA,ASSENTE SOBRE SUPERFICIE EM OSSOCOM ARGAMASSA DE CIMENTO,SAIBRO E AREIA,NO TRACO 1:2:2</t>
  </si>
  <si>
    <t>PISO DE PLACAS DE ARDOSIA COR FERRUGEM MEDINDO 25X25CM,EM TORNO DE 1CM DE ESPESSURA,EXCLUSIVE ARGAMASSA</t>
  </si>
  <si>
    <t>RODAPE DE ARDOSIA COM ALTURA DE 10CM,ASSENTE EM PAREDE EM OSSO COM ARGAMASSA DE CIMENTO,SAIBRO E AREIA,NO TRACO 1:2:2 ECHAPISCO DE CIMENTO E AREIA,NO TRACO 1:3</t>
  </si>
  <si>
    <t>RODAPE DE ARDOSIA COM ALTURA DE 10CM,ASSENTE EM PAREDE EM OSSO COM ARGAMASSA DE CIMENTO,SAIBRO E AREIA,NO TRACO 1:2:2 ECHAPISCO DE CIMENTO E AREIA,NO TRACO 1:3,EXCLUSIVE ARGAMASSAE CHAPISCO</t>
  </si>
  <si>
    <t>RODAPE DE ARDOSIA COM ALTURA DE 7CM,ASSENTE EM PAREDE EM OSSO COM ARGAMASSA DE CIMENTO,SAIBRO E AREIA,NO TRACO 1:2:2 E CHAPISCO DE CIMENTO E AREIA,NO TRACO 1:3</t>
  </si>
  <si>
    <t>RODAPE DE ARDOSIA COM ALTURA DE 7CM,ASSENTE EM PAREDE EM OSSO COM ARGAMASSA DE CIMENTO,SAIBRO E AREIA,NO TRACO 1:2:2 E CHAPISCO DE CIMENTO E AREIA,NO TRACO 1:3,EXCLUSIVE ARGAMASSAE CHAPISCO</t>
  </si>
  <si>
    <t>PISO DE BORRACHA SINTETICA,SBR,PRETO,EM PLACAS DE 50X50CM,COM 3,0MM DE ESPESSURA,TEXTURA DA SUPERFICIE PASTILHADA,COLOCADO COM COLA SOBRE BASE EXISTENTE.FORNECIMENTO E COLOCACAO</t>
  </si>
  <si>
    <t>PISO DE BORRACHA SINTETICA,SBR,PRETO,EM ROLO DE 1,40M DE LARGURA,SUPERFICIE GRAO DE ARROZ,COM 3,00MM DE ESPESSURA,COLOCADO COM COLA SOBRE BASE EXISTENTE.FORNECIMENTO E COLOCACAO</t>
  </si>
  <si>
    <t>RODAPE DE BORRACHA SINTETICA,SBR,PRETO,COM 7X0,3CM, TEXTURADA SUPERFICIE LISA,COLOCADO COM COLA SOBRE PAREDE EMBOCADA.FORNECIMENTO E COLOCACAO</t>
  </si>
  <si>
    <t>DEGRAU DE ESCADA DE BORRACHA SINTETICA,SBR,PRETO,ESPELHO COM20CM,PISO COM 30CM,TEXTURA DA SUPERFICIE PASTILHADA,COLOCADO COM COLA SOBRE BASE EXISTENTE.FORNECIMENTO E COLOCACAO</t>
  </si>
  <si>
    <t>PISO TATIL DE BORRACHA,DIRECIONAL,PARA PESSOAS COM NECESSIDADES ESPECIFICAS,25X25CM,ESPESSURA DE 5MM,NA COR PRETA,COLADOSOBRE BASE EXISTENTE.FORNECIMENTO E COLOCACAO</t>
  </si>
  <si>
    <t>PISO TATIL DE BORRACHA,ALERTA,PARA PESSOAS COM NECESSIDADESESPECIFICAS,25X25CM, ESPESSURA DE 5MM, NA COR PRETA, COLADOSOBRE BASE EXISTENTE.FORNECIMENTO E COLOCACAO</t>
  </si>
  <si>
    <t>REVESTIMENTO PISO SINTETICO,PISTA ATLETISMO,MOLD."IN LOCO",CAMADA MANTA PRE-FABR.PARTICULAS BORR.SBR AGLUTINADAS POLIURETANO ESPECIAL MDI,FIXADA CONTRAPISO EXISTENTE,ADESIVO POLIURETANO BICOMPONENTE E ADICIONADO UMA CAMADA SUPERIOR LIQUIDOAUTONIVELANTE RESINA POLIURETANO BICOMPONENTE C/GRANULOS FINOS EPDM APLICADOS SPRAY SUPERF.FINAL S/EMENDA,ESP.MEDIA 13MM</t>
  </si>
  <si>
    <t>REVESTIMENTO PISO SINT.,PISTA ATLETISMO,MOLD."IN LOCO",CAMADA MANTA PRE-FABR.PARTICULAS BORR.SBR AGLUTINADAS POLIURETANOESPECIAL MDI,FIXADA CONTRAPISO EXISTENTE,ADESIVO POLIURETANOBICOMPONENTE E ADICIONADO UMA CAMADA SUPERIOR RESINA POLIURETANO BICOMPONENTE AUTONIVELANTE ESPECIAL,RECOBERTA C/CAMADAGRANULOS BORR.ESPECIAL EPDM ALTA RESIST.USO,ESP.MEDIA 14MM</t>
  </si>
  <si>
    <t>REVESTIMENTO DE PISO DE BORRACHA ESPECIAL SBR E GRANULOS DEBORRACHA EPDM,AGLUTINADAS C/POLIURETANO MDI,DE ALTO IMPACTO,PARA ACADEMIAS E AFINS,COLADO SOBRE CONTRAPISO EXISTENTE COMADESIVO DE POLIURETANO BICOMPONENTE A PROVA D`AGUA,COM ESPESSURA MEDIA DE 6MM</t>
  </si>
  <si>
    <t>REVESTIMENTO DE PISO SINTETICO EM MANTA PRE-FABRICADA,PARA TREINAMENTOS E COMPETICOES NAO OFICIAIS DE ATLETISMO,COMPOSTADE PARTICULAS SELECIONADAS DE BORRACHA SBR E GRANULOS DE ESPUMA DE POLIURETANO,AGLUTINADAS COM POLIURETANO MDI,PODENDOSER DISPOSTOS SOLTOS OU COLADOS AO CONTRAPISO EXISTENTE COMESPESSURA CONSTANTE DE 10MM</t>
  </si>
  <si>
    <t>PISO ELEVADO EM PLACAS METALICAS PREENCHIDAS INTERNAMENTE COM CONCRETO CELULAR,REVESTIDO COM LAMINADO MELAMINICO,MEDINDOAPROXIMADAMENTE (60X60X3)CM,PARA AREAS INTERNAS OU EXTERNAS,APOIADO EM PEDESTAIS TELESCOPICOS REGULAVEIS,SOBRE BASE COMLONGARINAS DE ALUMINIO OU ACO GALVANIZADO,COM ALTURA DE APROXIMADAMENTE 30CM.FORNECIMENTO E COLOCACAO</t>
  </si>
  <si>
    <t>PISO ELEVADO EM PLACAS DE ARDOSIA,SEM POLIMENTO,SEM REVESTIMENTO,MEDINDO APROXIMADAMENTE (60X60X2)CM,PARA AREAS INTERNASOU EXTERNAS,APOIADO EM PEDESTAIS REGULAVEIS DE POLIPROPILENO OU PVC DE ALTA RESISTENCIA,SEM LONGARINAS,COM ALTURA DE APROXIMADAMENTE 30CM.FORNECIMENTO E COLOCACAO</t>
  </si>
  <si>
    <t>PISO ELEVADO PLACAS MODULARES,PRE-FABRICADAS CONCRETO C/REFORCO ESTRUTURAL,MONOCOLOR TONS DE CINZA,MED.APROX.(60X60)CM,ESP.3CM E 4CM,P/CIRCULACAO PEDESTRES E PEQUENAS CARGAS ROLANTES (CADEIRA DE RODAS E BICICLETA),P/AREAS INT.OU EXT.,APOIADO PEDESTAIS REGULAVEIS DE POLIPROPILENO OU PVC ALTA RESISTENCIA,S/LONGARINAS,C/ALTURA APROX.30CM.FORNECIMENTO E COLOC.</t>
  </si>
  <si>
    <t>PISO ELEVADO EM PLACAS DE GRANITO CINZA ANDORINHA,MEDINDO APROXIMADAMENTE (50X50X2)CM,PARA CIRCULACAO DE PEDESTRES E DEPEQUENAS CARGAS ROLANTES (CADEIRA DE RODAS E BICICLETA),PARAAREAS INTERNAS OU EXTERNAS,APOIADO EM PEDESTAIS REGULAVEISDE POLIPROPILENO OU PVC DE ALTA RESISTENCIA,SEM LONGARINAS,COM ALTURA DE APROXIMADAMENTE 30CM.FORNECIMENTO E COLOCACAO</t>
  </si>
  <si>
    <t>PISO DE ALERTA EM PLACAS MARMORIZADAS VIBROPRENSADAS,COM ACABAMENTO RUSTICO,NA COR CINZA,INCLUSIVE CONTRAPISO COM ESPESSURA DE 3CM.FORNECIMENTO E COLOCACAO</t>
  </si>
  <si>
    <t>PISO DE ALERTA EM PLACAS MARMORIZADAS VIBROPRENSADAS,COM ACABAMENTO RUSTICO,NA COR VERMELHA,INCLUSIVE CONTRAPISO COM ESPESSURA DE 3CM.FORNECIMENTO E COLOCACAO</t>
  </si>
  <si>
    <t>PISO DE ALERTA EM PLACAS MARMORIADAS VIBRO-PRENSADAS, COM  ACABAMENTO RUSTICO, NA COR CINZA, EXCLUSIVE  CONTRAPISO, COMESPESSURA DE 3CM.FORNECIMENTO E COLOCACAO</t>
  </si>
  <si>
    <t>PISO DE ALERTA EM PLACAS MARMORIZADAS VIBRO-PRENSADAS,COM ACABAMENTO RUSTICO,NA COR VERMELHA,EXCLUSIVE CONTRAPISO COM ESPESSURA DE 3CM.FORNECIMENTO E COLOCACAO</t>
  </si>
  <si>
    <t>CAMADA DE ISOLAMENTO EXECUTADA COM BLOCOS DE CONCRETO DE 10X20X40CM, CAPEAMENTO COM ARGAMASSA DE CIMENTO E AREIA, NO TRACO 1:4,ASSENTES COM ARMAGASSA DE CIMENTO E SAIBRO NO TRACO 1:8</t>
  </si>
  <si>
    <t>CAMADA DE ISOLAMENTO EXECUTADA COM BLOCOS DE CONCRETO CELULAR DE 10X30X60CM,CAPEAMENTO COM ARGAMASSA DE CIMENTO E AREIA,NO TRACO 1:4,ASSENTES COM ARGAMASSA DE CIMENTO E SAIBRO,NO TRACO 1:8</t>
  </si>
  <si>
    <t>JANELA DE PVC,DE CORRER,DUAS FOLHAS MOVEIS,DE 1,20X1,20M,EXCLUSIVE VIDROS,INCLUSIVE FERRAGENS.FORNECIMENTO E COLOCACAO</t>
  </si>
  <si>
    <t>JANELA DE PVC,DE CORRER,DUAS FOLHAS MOVEIS EM VENEZIANAS E DUAS FOLHAS MOVEIS EM VIDRO,MEDINDO 1,60X1,00M,INCLUSIVE ACESSORIOS,EXCLUSIVE VIDRO.FORNECIMENTO E COLOCACAO</t>
  </si>
  <si>
    <t>JANELA DE PVC, DE CORRER, QUATRO FOLHAS,DUAS FIXAS E DUAS MOVEIS, DE 2,00X1,20M, EXCLUSIVE VIDROS, INCLUSIVE FERRAGENS.FORNECIMENTO E COLOCACAO</t>
  </si>
  <si>
    <t>JANELA DE PVC,DE CORRER,QUATRO FOLHAS,DUAS FIXAS E DUAS MOVEIS,DE 3,20X2,00M ,CONTENDO NA PARTE SUPERIOR BANDEIRA DE QUATRO FOLHAS DE 0,80X0,50M CADA,SENDO DUAS FIXAS NA PARTE CENTRAL E DUAS DE PROJETAR TIPO MAXIM-AR NAS EXTREMIDADES, EXCLUSIVE VIDROS,INCLUSIVE FERRAGENS.FORNECIMENTO E COLOCACAO</t>
  </si>
  <si>
    <t>JANELA DE PVC,DE PROJETAR,TIPO MAXIM-AR,COM UMA FOLHA DE 0,80X0,80M,EXCLUSIVE VIDRO,INCLUSIVE FERRAGENS. FORNECIMENTO ECOLOCACAO</t>
  </si>
  <si>
    <t>PORTA DE PVC,UMA FOLHA COM TRAVESSA INTERMEDIARIA,DE ABRIR,DE 0,80X2,10M,EXCLUSIVE VIDRO,INCLUSIVE FERRAGENS.FORNECIMENTO E COLOCACAO</t>
  </si>
  <si>
    <t>PORTA DE PVC,UMA FOLHA COM TRAVESSA INTERMEDIARIA,DE ABRIR,DE 0,70X2,10M,EXCLUSIVE VIDRO,INCLUSIVE FERRAGENS. FORNECIMENTO E COLOCACAO</t>
  </si>
  <si>
    <t>PORTA DE PVC,UMA FOLHA COM TRAVESSA INTERMEDIARIA,DE ABRIR,DE 0,60X2,10M,EXCLUSIVE VIDRO,INCLUSIVE FERRAGENS. FORNECIMENTO E COLOCACAO</t>
  </si>
  <si>
    <t>PORTA DE PVC,DE CORRER,DUAS FOLHAS MOVEIS COM TRAVESSA INTERMEDIARIA,DE 1,60X2,10M,EXCLUSIVE VIDROS,INCLUSIVE FERRAGENS.FORNECIMENTO E COLOCACAO</t>
  </si>
  <si>
    <t>PORTA DE PVC,DE CORRER,DUAS FOLHAS MOVEIS COM TRAVESSA INTERMEDIARIA,DE 1,40X2,10M,EXCLUSIVE VIDROS,INCLUSIVE FERRAGENS.FORNECIMENTO E COLOCACAO</t>
  </si>
  <si>
    <t>PORTA DE PVC,DE CORRER,QUATRO FOLHAS COM TRAVESSA INTERMEDIARIA,DUAS FIXAS E DUAS MOVEIS,DE 2,00X2,10M,EXCLUSIVE VIDROS,INCLUSIVE FERRAGENS.FORNECIMENTO E COLOCACAO</t>
  </si>
  <si>
    <t>PORTA SANFONADA EM PVC,VAO DE 0,80X2,10M,INCLUSIVE ACESSORIOS(PUXADOR E TRINCOS).FORNECIMENTO E COLOCACAO</t>
  </si>
  <si>
    <t>PORTA SANFONADA EM PVC,VAO DE 0,60X2,10M.FORNECIMENTO E COLOCACAO</t>
  </si>
  <si>
    <t>PORTA SANFONADA EM PVC,VAO DE 0,70X2,10M.FORNECIMENTO E COLOCACAO</t>
  </si>
  <si>
    <t>PORTA SANFONADA EM PVC,VAO DE 1,00X2,10M.FORNECIMENTO E COLOCACAO</t>
  </si>
  <si>
    <t>PORTA FLEXIVEL DE PVC,TIPO VAI-E-VEM,MEDINDO (1,40MX2,10)M,C/FECHAMENTO AUTOMATICO ATRAVES DE MOLAS HELICOIDAIS SOBREPOSTAS EM EIXO DE ACO,ESTRUTRUTURA METALICA VERTICAL E HORIZONTAL,PVC REFORCADO COR CINZA C/ESP.DE 5MM NAS FOLHAS DA PORTAATE A ALTURA 1,20M E PVC TRANSPARENTE ACIMA DESTA MEDIDA.FORNECIMENTO E COLOCACAO</t>
  </si>
  <si>
    <t>PORTA EM ABS RIGIDO DE ALTO IMPACTO,TIPO VAI E VEM,MEDINDO (1,80X2,10)M,COM FECHAMENTO POR GRAVIDADE,SEM USO DE MOLAS,VISOR EM POLICARBONATO TRANSPARENTE COM ESPESSURA DE 3MM E PARA-CHOQUE EM ABS NOS DOIS LADOS DE CADA FOLHA,NA COR DA PORTA</t>
  </si>
  <si>
    <t>VENEZIANA COM ALETAS DE PVC TRANSLUCIDAS E MONTANTES DE ALUMINIO NATURAL.FORNECIMENTO E COLOCACAO</t>
  </si>
  <si>
    <t>VENEZIANA,COM ALETAS DE FIBERGLASS E MONTANTES DE ALUMINIO NATURAL.FORNECIMENTO E COLOCACAO</t>
  </si>
  <si>
    <t>VENEZIANA,COM ALETAS DE PVC TRANSLUCIDAS E MONTANTES EM ACOGALVANIZADO.FORNECIMENTO E COLOCACAO</t>
  </si>
  <si>
    <t>VENEZIANA,COM ALETAS DE FIBERGLASS E MONTANTES EM ACO GALVANIZADO.FORNECIMENTO E COLOCACAO</t>
  </si>
  <si>
    <t>VENEZIANA,COM ALETAS DE PVC TRANSLUCIDAS E MONTANTES EM ACOPRE-PINTADO.FORNECIMENTO E COLOCACAO</t>
  </si>
  <si>
    <t>VENEZIANA,COM ALETAS DE FIBERGLASS E MONTANTES EM ACO PRE-PINTADO.FORNECIMENTO E COLOCACAO</t>
  </si>
  <si>
    <t>VENEZIANA EXTERNA DE ENROLAR,COM ESTEIRAS EM PVC RIGIDO E PERFIS EM FERRO GALVANIZADO,INCLUSIVE FERRAGENS.FORNECIMENTO ECOLOCACAO</t>
  </si>
  <si>
    <t>PERSIANA VERTICAL EM PVC,LAMINA COM LARGURA DE 89MM.FORNECIMENTO E COLOCACAO</t>
  </si>
  <si>
    <t>PORTA DE FERRO DE TAMANHO NORMAL, ATE 1,00M DE LARGURA, CONTORNO EM BARRAS DE 1.1/4"X5/16", GUARNICAO EM  CANTONEIRA DE1.1/2"X1/8",INFERIORMENTE,ALMOFADA DE CHAPA Nº16,NOS DOIS LADOS COM 60CM DE ALTURA,NA PARTE SUPERIOR,POSTIGO MOVEL PARAVIDRO,GRADE DE BARRAS DE 5/8",UTILIZANDO DOBRADICAS TIPO GONZO,EXCLUSIVE FECHADURA.FORNECIMENTO E COLOCACAO</t>
  </si>
  <si>
    <t>PORTA DE FERRO TAMANHO NORMAL,ATE 1.00M LARGURA,CONTORNO EMBARRAS 1.1/4"X5/16",GUARNICAO EM CANTONEIRA 1.1/2"X1/8",INFERIORMENTE,ALMOFADA DE CHAPA Nº16,NOS DOIS LADOS C/60CM DE ALTURA,NA PARTE SUPERIOR,POSTIGO MOVEL P/VIDRO,GRADE DE BARRAS5/8",UTILIZANDO TRES DOBRADICAS DE 3"X4" DE FERRO GALVANIZADO C/PINO,BOLAS E ANEIS LATAO.EXCL.FECHADURA.FORN.E COLOC.</t>
  </si>
  <si>
    <t>PORTA DE FERRO EM BARRAS HORIZONTAIS DE 1.1/4"X1/4" A CADA 10CM,CONTORNO DO MESMO MATERIAL,REVESTIDA COM CHAPA DE FERROGALVANIZADO Nº16,GUARNICAO EM CANTONEIRA DE 1.1/2"X1/8",COMFECHO PARA CADEADO DE 30MM, EXCLUSIVE ESTE. FORNECIMENTO E COLOCACAO</t>
  </si>
  <si>
    <t>PORTA DE FERRO EM BARRAS HORIZONTAIS DE 1.1/4"X1/4"A CADA 10CM,CONTORNO DO MESMO MATERIAL, REVESTIDA COM CHAPA DE FERROGALVANIZADO Nº16,COM 60CM DE ALTURA,GUARNICAO EM CANTONEIRADE 1.1/2"X1/8",COM FECHO PARA CADEADO DE 30MM,EXCLUSIVE ESTE.FORNECIMENTO E COLOCACAO</t>
  </si>
  <si>
    <t>PORTA DE ENROLAR EM CHAPA RAIADA Nº24,COMPLETA,COM GUIAS,EIXOS E MOLAS,COM FECHADURA NO CENTRO E CADEADO DE PISO,INCLUSIVE ESTE.FORNECIMENTO E COLOCACAO</t>
  </si>
  <si>
    <t>PORTA DE ENROLAR,EM PERFIS DE ACO EM "U",20X20MM,FORMANDO RETANGULOS VAZADOS, CORRENDO EM GUIAS,COM ENROLAMENTO EM EIXOHORIZONTAL SUPERIOR,COMPLETA,FECHAMENTO COM CADEADO DE PISO,INCLUSIVE ESTE.FORNECIMENTO E COLOCACAO</t>
  </si>
  <si>
    <t>PORTA DE CELA EM BARRAS VERTICAIS DE 1", ESPACADAS DE 10CM,ENTRE EIXOS CORRENDO TRES BARRAS HORIZONTAIS DE 1.3/4"X1/2",CONTORNO DA MESMA BARRA, REVESTIDA DE CHAPA DE FERRO GALVANIZADO Nº12 ATE 60CM DE ALTURA,MARCO EM CANTON.DE 1.3/4"X1/4",FECHO ESPECIAL PARA COLOCACAO DE CADEADO,EXCLUSIVE ESTE,CONFORME PROJETO Nº6004/EMOP.FORNECIMENTO E COLOCACAO</t>
  </si>
  <si>
    <t>PORTA DE FERRO PARA SUBESTACAO TRANSFORMADORA,COM UMA OU DUAS FOLHAS,QUADRO E MARCO DE BARRAS E CANTONEIRAS,REVESTIDA DECHAPA DE FERRO GALVANIZADO Nº18,COM PAINEL SUPERIOR FECHADOPOR TELA DE ARAME GALVANIZADO Nº10, MALHA DE 2CM, ALTURA DE30CM, INCLUSIVE FECHO PARA COLOCACAO DE CADEADO, EXCLUSIVEESTE.FORNECIMENTO E COLOCACAO</t>
  </si>
  <si>
    <t>PORTA DE CHAPA DE FERRO GALVANIZADO Nº18 ENQUADRADA EM ESTRUTURA DE TUBOS DE FERRO GALVANIZADO DE 1.1/2",C/2,50 A 3,00MDE ALTURA E AREA DE 6,00 A 9,00M2, EM 2 FOLHAS, INCLUSIVE FECHO PARA COLOCACAO DE CADEADO,EXCLUSIVE ESTE.FORNECIMENTO ECOLOCACAO</t>
  </si>
  <si>
    <t>PORTINHOLA PARA ALCAPAO,CISTERNA OU CAIXA D'AGUA ELEVADA,EMCHAPA DE FERRO GALVANIZADO Nº16,ATE 0,80M DE ALTURA,COM GUARNICAO E ALCA PARA FECHAMENTO A CADEADO,EXCLUSIVE ESTE.FORNECIMENTO E COLOCACAO</t>
  </si>
  <si>
    <t>PORTINHOLA DE CHAPA DE FERRO GALVANIZADO Nº16,ATE 0,50M DE ALTURA,COM GUARNICAO EM CANTONEIRA DE 3/4"X1/8" E VISOR DE 20X10CM,COM ALCA PARA FECHAMENTO A CADEADO,EXCLUSIVE ESTE.FORNECIMENTO E COLOCACAO</t>
  </si>
  <si>
    <t>PORTINHOLA DE FERRO EM BARRA CHATA DE 1.1/4",MEDINDO 0,40X0,90M.FORNECIMENTO E COLOCACAO</t>
  </si>
  <si>
    <t>PORTA CORTA-FOGO PARA SAIDA DE EMERGENCIA,MEDINDO (90X210X5CM),CLASSE P-60,EM CHAPA DE ACO,TENDO BATENTE DO MESMO MATERIAL,INCLUSIVE 3 PARES DE DOBRADICAS COM MOLA E FECHADURA,CONFORME ABNT NBR 11742.FORNECIMENTO E COLOCACAO</t>
  </si>
  <si>
    <t>PORTA CORTA-FOGO PARA SAIDA DE EMERGENCIA,MEDINDO (90X210X5)CM,CLASSE P-90,EM CHAPA DE ACO,TENDO BATENTE DO MESMO MATERIAL,INCLUSIVE 3 PARES DE DOBRADICAS COM MOLA E FECHADURA,CONFORME ABNT NBR 11742.FORNECIMENTO E COLOCACAO</t>
  </si>
  <si>
    <t>PORTA CORTA-FOGO PARA SAIDA DE EMERGENCIA,MEDINDO (90X210X5)CM,CLASSE P-120,EM CHAPA DE ACO,TENDO BATENTE DO MESMO MATERIAL,INCLUSIVE 3 PARES DE DOBRADICAS COM MOLA E FECHADURA,CONFORME ABNT NBR 11742.FORNECIMENTO E COLOCACAO</t>
  </si>
  <si>
    <t>PORTA CORTA-FOGO, MEDINDO (60X180X5)CM,CLASSE P-60,EM CHAPADE ACO,TENDO BATENTE DO MESMO MATERIAL,INCLUSIVE 3 PARES DEDOBRADICAS COM MOLA E FECHADURA.FORNECIMENTO E COLOCACAO</t>
  </si>
  <si>
    <t>PORTA CORTA-FOGO,MEDINDO (60X180X5)CM,CLASSE P-90,EM CHAPA DE ACO,TENDO BATENTE DO MESMO MATERIAL,INCLUSIVE 3 PARES DE DOBRADICAS COM MOLA E FECHADURA.FORNECIMENTO E COLOCACAO</t>
  </si>
  <si>
    <t>PORTA CORTA-FOGO,MEDINDO (60X180X5)CM,CLASSE P-120,EM CHAPADE ACO,TENDO BATENTE DO MESMO MATERIAL,INCLUSIVE 3 PARES DEDOBRADICAS COM MOLA E FECHADURA.FORNECIMENTO E COLOCACAO</t>
  </si>
  <si>
    <t>PORTAO DE FERRO DE UMA OU DUAS FOLHAS COM ALTURA DE 1,00 A 1,50M E LARGURA DE 1,00 A 3,00M,FORMADO P/BARRAS VERTICAIS DE1.1/4"X1/4",ESPACADAS DE 12,5CM,CONTORNO E MARCOS EM BARRASDE 1.1/4"X3/8",TENDO AO CENTRO UMA FAIXA DE CHAPA DE FERROGALVANIZADO Nº16,DE 20CM DE ALTURA,COM FECHO PARA COLOCACAODE CADEADO,EXCLUSIVE ESTE.FORNECIMENTO E COLOCACAO</t>
  </si>
  <si>
    <t>PORTAO DE CHAPA DE FERRO GALVANIZADO,COM ESPESSURA DE 0,5MM,COM ALTURA ENTRE 2M E 3M E AREA TOTAL DE 6M2 A 9M2,EXCLUSIVEFECHADURA.FORNECIMENTO E COLOCACAO</t>
  </si>
  <si>
    <t>PORTAO DE CHAPA DE FERRO COM ESTRUTURA DE BARRAS DE 1.1/4"X5/16",REVESTIDA COM CANTONEIRA DE 3/4"X1/8" E CHAPA GALVANIZADA Nº16,COM GUARNICAO DE CANTONEIRAS DE 1.1/4"X3/16" COM DOBRADICAS TIPO GONZO,EXCLUSIVE FECHADURA.FORNECIMENTO E COLOCACAO</t>
  </si>
  <si>
    <t>PORTAO DE FERRO DE UMA OU DUAS FOLHAS,EM BARRAS VERTICAIS DE2"X3/8",ESPACADAS DE 10CM E HORIZONTAIS SUPERIOR E INFERIORDO MESMO TIPO,CORRENDO AO CENTRO UMA FAIXA DE CHAPA DE FERRO GALVANIZADO Nº16,DUPLA, CONFORME PROJETO Nº6002/EMOP,EXCLUSIVE FECHADURA.FORNECIMENTO E COLOCACAO</t>
  </si>
  <si>
    <t>PORTAO DE FERRO DE DUAS FOLHAS,SENDO UMA FIXA,MEDINDO 1,50X2,00M,EM BARRAS DE 2"X3/8",ESPACADAS DE 10CM,CORRENDO TRES FAIXAS DE CHAPA DE FERRO GALVANIZADO Nº16,DUPLAS,CONFORME PROJETO Nº6003/EMOP,EXCLUSIVE FECHADURA.FORNECIMENTO E COLOCACAO</t>
  </si>
  <si>
    <t>PORTAO DE FERRO, ATE 1,00M DE LARGURA, EM BARRAS DE 1/2", ESPACADAS DE 10CM, ENTRE EIXOS, CONTORNO E MARCO EM BARRAS DE1.1/2"X1/2", COM UMA FAIXA HORIZONTAL EM CHAPA DE FERRO DE1/8" ESPESSURA,EXCLUSIVE FECHADURA.FORNECIMENTO E COLOCACAO</t>
  </si>
  <si>
    <t>PORTAO DE UMA FOLHA,MEDINDO 1,00X2,00M,EM TELA DE ARAME GALVANIZADO Nº12,MALHA LOSANGO 5CM,FIXADA EM TUBO DE FERRO GALVANIZADO COM DIAMETRO INTERNO DE 2" POR BARRA DE 1"X1/8",FORMANDO QUADROS DE 1,00X1,00M,MONTANTES EM FERRO GALVANIZADO COMDIAMETRO INTERNO DE 2",CHUMBADOS EM BLOCOS DE CONCRETO (EXCLUSIVE ESTES),EXCLUSIVE FECHADURA.FORNECIMENTO E COLOCACAO</t>
  </si>
  <si>
    <t>PORTAO EM ESTRUTURA DE TUBOS DE FERRO GALVANIZADO DE 1" E 1.1/2",COM DUAS FOLHAS DE ABRIR,FECHAMENTO COM TELA DE ARAME GALVANIZADO Nº12,MALHA 2",EXCLUSIVE FECHADURA.FORNECIMENTO ECOLOCACAO</t>
  </si>
  <si>
    <t>PORTAO DE FERRO,DUAS FOLHAS,MED.1,52X3,00M CADA,C/1 MONTANTECADA LADO EM TUBO FERRO GALV.3" E ALT.3M SENDO CADA FL.FORMADA POR 4 TUBOS DE FERRO GALV.1.1/4"NA VERT.REFORCADO NA PARTE SUPERIOR E INFERIOR POR 2 BARRAS CHATAS 2"X3/8"NA HORIZONTAL E 1 BARRA CHATA 1"X1/8" INCLINADA,C/FECHADURA SOBREPOR FERRO CROMADO C/CILINDRO,INCL.FECHADURA E PINTURA.FORN.COLOC.</t>
  </si>
  <si>
    <t>PORTAO EM ESTRUTURA DE TUBOS DE FERRO GALVANIZADO DE 1" E 1.1/2",COM DUAS FOLHAS DE ABRIR, FECHAMENTO EM CHAPA DE FERROGALVANIZADO Nº16,EXCLUSIVE FECHADURA.FORNECIMENTO E COLOCACAO</t>
  </si>
  <si>
    <t>PORTAO DE FERRO,EM DUAS FOLHAS,MEDINDO 2,10X1,60M CADA UMA,EM BARRAS VERTICAIS EM ACO REDONDO DE 1/2",ESPACADOS DE 15CM,CONTORNO EM BARRA CHATA DE 2"X5/8",INCLUSIVE FECHADURA E PINTURA.FORNECIMENTO E COLOCACAO</t>
  </si>
  <si>
    <t>PORTAO DE FERRO,EM DUAS FOLHAS,MEDINDO 2,27X2,20M,CADA UMA,EM BARRAS VERTICAIS EM ACO REDONDO DE 3/4",ESPACAMENTO ENTREEIXOS DE 0,12M,CONTORNO EM BARRA ACO DE 2"X1/2",INCLUSIVE FECHADURA E PINTURA.FORNECIMENTO E COLOCACAO</t>
  </si>
  <si>
    <t>PORTAO DE FERRO,MEDINDO 2,00X2,90M,SENDO 1M FIXO E 1M MOVEL,EM BARRAS VERTICAIS DE FERRO COM DIAMETRO DE 3/4",COM ESPACAMENTO ENTRE EIXOS DE 0,12M,CONTORNO EM BARRAS DE 2"X1/2",INCLUSIVE FECHADURA E PINTURA.FORNECIMENTO E COLOCACAO</t>
  </si>
  <si>
    <t>PORTAO DE FERRO EM DUAS FOLHAS,MEDINDO 2,27X3,00M,EM BARRASVERTICAIS EM ACO COM DIAMETRO DE 3/4", ESPACAMENTO ENTRE EIXOS DE 0,12M,CONTORNO EM BARRA CHATA DE ACO DE 2"X1/2",INCLUSIVE FECHADURA E PINTURA.FORNECIMENTO E COLOCACAO</t>
  </si>
  <si>
    <t>PORTAO EM DUAS FOLHAS,MEDINDO 3,00X1,20M,CONSTITUINDO-SE DEDOIS QUADROS COM DOIS TRAVAMENTOS HORIZONTAIS EM TUBO DE FERRO GALVANIZADO DE 4",FIXADOS EM MONTANTES DO MESMO MATERIAL,EXCLUSIVE FECHADURA E PINTURA.FORNECIMENTO E COLOCACAO</t>
  </si>
  <si>
    <t>PORTAO DE FERRO,MEDINDO 4,00X3,30M,CONSTRUIDOS EM TUBOS DE FERRO GALVANIZADO COM COSTURA DE 2.1/2",ESPACADOS A CADA 13CM(ESPACO LIVRE),2 FOLHAS CONTENDO 2 DIAGONAIS DE BARRA CHATADE 2"X1/4",TERMINADOS NA PARTE SUPERIOR E INFERIOR POR BARRACHATA DE 3"X1/4",EXCLUSIVE FECHADURA.FORNECIMENTO E COLOCACAO</t>
  </si>
  <si>
    <t>PORTAO DE FERRO,DUAS FOLHAS,MEDINDO 4,30X2,73M,C/QUATRO BARRAS QUADRADAS HORIZONTAIS E DUAS BARRAS VERTICAIS NOS EXTREMOS DE CADA FOLHA,TODAS C/1.1/2"X1.1/2",ENTRE OS MONTANTES EXTREMOS DE CADA FOLHA ONZE BARRAS DE 3/4" EQUIDISTANTES,NO TERCO INFERIOR DE CADA FOLHA BARRAS CHATAS 3/4"X1/2" DOBRADAS NO FORMATO "S",INCL.PINTURA E FECHADURA.FORNECIMENTO E COLOC.</t>
  </si>
  <si>
    <t>PORTAO FERRO,MED.5,87X2,08M,C/2 FLS.FIXAS 1,10X1,98M CADA,FORMADAS QUADRO FERRO GALV.2",2 VERT.E 4 HORIZ.,7 BARRAS VERT.E 2 INCLINADAS 1"X1/4" E 2 FLS.ABRIR 1,61X1,98M CADA,FOMADASQUADRO FERRO GALV.2",2 VERT.E 4 HORIZ.E 14 BARRAS VERT.E 2INCLINADAS 1"X1/4",C/4 MONTANTES FERRO GALV.3" C/ENCH.CONCR.E CHUMB.CINTA CONCR.EXCL.ESTA,INCL.FECH.E PINT.FORN.COLOC.</t>
  </si>
  <si>
    <t>PORTAO ABRIR DE UMA OU DUAS FLS.,GRADIL METAL.,EXECUT.PAINELACO GALV.(GRAMATURA MIN.40G/M2),MALHA RETANG.(200X50)MM E FIO ACO BITOLA MIN.4,3MM,MONT.INTERMEDIARIOS ACO GALV.(60X40)MM,EXTREMIDADES DIM.MIN.(80X80)MM ENGASTADOS BASE CONCRETO (EXCL.ESTA),PINT.ELETROSTATICA ESP.MIN.100 MICRAS,CORES VERDEOU BRANCA,INCL.TRINCO,FERROLHO E DOBRADICAS.FORN.E COLOC.</t>
  </si>
  <si>
    <t>PORTAO ABRIR UMA OU DUAS FLS.EM GRADIL METAL.,RESIST.AMBIENTES AGRESSIVOS,EXECUT.PAINEL ACO GALV.(GRAMATURA MIN.40G/M2),MALHA RETANG.(200X50)MM E FIO ACO BITOLA MIN.4,3MM,MONT.INTERMED.ACO GALV.(60X40)MM,EXTREM.MONT.DIM.MIN.(80X80)MM ENGASTADO BASE CONCR.(EXCL.ESTA),PINT.NAVAL,ESP.MIN.300 MICRAS,NASCORES VERDE OU BRANCA,INCL.TRINCO,FERROLHO,DOBR.FORN.COLOC.</t>
  </si>
  <si>
    <t>PORTAO CORRER UMA OU DUAS FLS.,EM GRADIL METAL.,EXECUT.PAINEL ACO GALV.(GRAMATURA MIN.40G/M2),MALHA RETANG.(200X50)MM EFIO ACO BITOLA MIN.4,3MM,MONT.INTERMED.ACO GALV.(60X40)MM,EXTREMIDADES MONT.DIM.MIN.(80X80)MM ENGASTADOS BASE CONCR.(EXCL.ESTA),PINT.ELETROSTATICA,ESP.MIN.100 MICRAS,NAS CORES VERDE OU BRANCA,INCL.TRINCO,TRILHO E ROLDANAS.FORN.E COLOC.</t>
  </si>
  <si>
    <t>PORTAO CORRER UMA OU DUAS FLS.,GRADIL METAL.RESIST.AMBIENTESAGRESSIVOS,EXECT.PAINEL ACO GALV.(GRAMATURA MIN.40G/M2),MALHA RETANG.(200X50)MM,FIO ACO BITOLA MIN.4,3MM,MONT.INTERMEDIARIOS ACO GALV.(60X40)MM,EXTREM.MONT.DIM.MIN.(80X80)MM ENGASTADOS BASE CONCR.(EXCL.ESTA),PINT.NAVAL,ESP.MIN.300 MICRAS,CORES VERDE/BRANCA,INCL.TRINCO,TRILHO E ROLDANA.FORN.E COLOC.</t>
  </si>
  <si>
    <t>BASCULANTE DE FERRO DE 0,50X0,30M EM CANTONEIRA DE 3/4"X1/8",COM UMA BASCULA EM CANTONEIRA DE 5/8"X1/8",COM ALAVANCA DECOMANDO COM PUNHO CROMADO.FORNECIMENTO E COLOCACAO</t>
  </si>
  <si>
    <t>BASCULANTE DE FERRO DE 0,50X0,50M EM CANTONEIRA DE 3/4"X1/8",COM UMA BASCULA EM CANTONEIRA DE 5/8"X1/8",COM ALAVANCA DECOMANDO COM PUNHO CROMADO.FORNECIMENTO E COLOCACAO</t>
  </si>
  <si>
    <t>BASCULANTE DE FERRO EM CAIXILHO DE CANTONEIRA DE 7/8" OU 3/4", PARA AREA MAIOR QUE 0,50M2 E MENOR QUE 3,75M2,EM UM, DOISOU TRES MODULOS, BASCULAS DE CANTONEIRA DE 3/4" OU 5/8",ALAVANCA COM PUNHO CROMADO.FORNECIMENTO E COLOCACAO</t>
  </si>
  <si>
    <t>JANELA COM 4 MODULOS DE BASCULANTES DE FERRO,DISPOSTOS HORIZONTALMENTE,ENQUADRADOS EM ESTRUTURA DE MADEIRA DE LEI,SENDOOS MODULOS FORMADOS POR ELEMENTOS DE 75X150CM,COM 8 BASCULAS,CAIXILHOS DE CANTONEIRA DE 7/8"X1/8",BASCULAS DE 3/4"X1/2"E FIXADOS EM QUADROS DE MADEIRA DE LEI COM 5X10CM DE SECAO,EXCLUSIVE PEITORIL.FORNECIMENTO E COLOCACAO</t>
  </si>
  <si>
    <t>JANELA BASCULANTE EM FERRO CONFECCIONADO EM CANTONEIRA DE ACO TIPO "L" DE 3/4"X3/4"X1/8",PERFIL "T" DE 3/4"X1/8",FIXADOEM CONTRAMARCO METALICO TIPO "U" DE 1"X3",MARCO EM DUPLO PERFIL "U" DE 1/2"X3",BATENTES EM BARRA CHATA DE 1/2"X1/8",INCLUINDO ALAVANCA CROMADA E PINTURA COM PRIMER ANTICORROSIVO,EXCLUSIVE PINTURA E VIDROS DE 6MM.FORNECIMENTO E COLOCACAO</t>
  </si>
  <si>
    <t>GRADE EM TUBO DE FERRO GALVANIZADO DE 4" EM MODULOS DE(3,00X1,20)M,CONSTITUINDO-SE CADA MODULO POR 2 MONTANTES DE 1,20MDE ALTURA E 2 TRAVAMENTOS HORIZONTAIS COM 3M.FORNECIMENTO ECOLOCACAO</t>
  </si>
  <si>
    <t>GRADE PANTOGRAFICA DE FERRO PARA JANELAS OU PORTAS,EM PERFIS"U" DE 3/4",COM ALTURA ATE 2,20M,CORRENDO SOBRE CANALETAS EGUIAS,COM FECHO PARA COLOCACAO DE CADEADO,EXCLUSIVE ESTE.FORNECIMENTO E COLOCACAO</t>
  </si>
  <si>
    <t>GRADE DE FERRO COM MONTANTES DE BARRAS CHATAS DE  2"X3/8" ACADA 2,00M E BARRAS CHATAS DE 1.1/2"X3/8" A CADA 10CM, INTERCALADAS POR PEQUENAS BARRAS CHATAS DE 1.1/2"X3/8" A CADA 5CM,EXCLUSIVE BALDRAME DE CONCRETO.FORNECIMENTO E COLOCACAO</t>
  </si>
  <si>
    <t>GRADE DE FERRO FORMADA DE BARRAS VERTICAIS DE 1.1/2"X3/8",HORIZONTAIS DE 2"X3/8", COM MONTANTES DE 1.1/2"X1.1/2" A CADA2,00M,CONFORME PROJETO Nº6005/EMOP.FORNECIMENTO E COLOCACAO</t>
  </si>
  <si>
    <t>GRADE DE FERRO ARTICULADA PARA PROTECAO DE ESCADA,EXECUTADAEM VERGALHOES DE 3/8" E CONTORNO EM CANTONEIRA DE 1".FORNECIMENTO E COLOCACAO</t>
  </si>
  <si>
    <t>GRADE DE FERRO,ALTURA DE 1,20M,EM BARRAS VERTICAIS QUADRADASDE 5/8" E ESPACADAS DE 12,5CM,CENTRO A CENTRO, SOLDADAS EMDUAS BARRAS,SUPERIOR E INFERIOR DE 1.1/2"X1/4", MONTANTES ACADA 1,50M EM BARRAS DE 1.1/2"X3/8".FORNECIMENTO E COLOCACAO</t>
  </si>
  <si>
    <t>GRADE DE FECHAMENTO,ALTURA DE 1,50M,EXECUTADA COM CHAPA EXPANDIDA DE ACO CARBONO GALVANIZADO,DE 1,50X1,93M COM ESPESSURA3/16",FIXADA SOBRE MONTANTES DE TUBO DE FERRO GALVANIZADO DE DIAMETRO 1.1/2" A CADA 2,00M,COM CARAPUCAS DO MESMO MATERIAL,SENDO A GRADE SOLDADA NOS DOIS LADOS,EXCLUSIVE MATERIAL DE CONCRETAGEM DOS TUBOS.FORNECIMENTO E COLOCACAO</t>
  </si>
  <si>
    <t>GRADE PARA SOLARIO DE PRISAO,EM BARRAS DE ACO 1020 DE D=1" ACADA 0,075M,SOLDADAS EM PERFIL I DE 4"X2.5/8"(ALMA 1CM),PROTEGIDA POR TELA DE ARAME GALVANIZADO,FIO 12,MALHA DE 1",TAMBEM SOLDADA SOBRE A GRADE.FORNECIMENTO E COLOCACAO</t>
  </si>
  <si>
    <t>GRADE PARA PRISAO EM BARRAS VERTICAIS DE 1",ESPACADAS A CADA10CM,ENTRE EIXOS,E HORIZONTAIS DE 1.3/4"X1/2" A CADA 50CM,SENDO O CONTORNO DO MESMO MATERIAL.FORNECIMENTO E COLOCACAO</t>
  </si>
  <si>
    <t>GRADE PARA PROTECAO DE SUBESTACAO ELETRICA OU EQUIVALENTE,EMTELA DE ARAME GALVANIZADO Nº12,MALHA DE 1",FORMANDO QUADROSCONTORNADOS POR CANTONEIRAS DE FERRO DE 3/4"X3/4"X1/8",FIXADOS EM MONTANTES DE TUBOS GALVANIZADOS COM DIAMETRO DE 2".FORNECIMENTO E COLOCACAO</t>
  </si>
  <si>
    <t>GRADE DE ACO COM BARRAS REDONDAS DE 3/4" NA VERTICAL,ESPACADAS DE 10CM,FIXADAS EM BARRAS CHATAS DE 2"X3/8".FORNECIMENTOE COLOCACAO</t>
  </si>
  <si>
    <t>GRADIL EM BARRAS DE ACO C/DIAMETRO DE 1/2", ESPACADOS 15CM,MONTANTES EM ACO REDONDO 2" E 2 BARRAS  CHATAS DE (2"X5/8")HORIZONTAIS,TENDO 2,50M DE LARGURA E 1,60M DE ALTURA,INCLUSIVE PINTURA.FORNECIMENTO E COLOCACAO</t>
  </si>
  <si>
    <t>GRADIL EM BARRAS DE ACO COM DIAMETRO DE 3/4",FORMANDO MODULOS DE 2,00M,COM 1,80M DE ALTURA.INCLUSIVE PINTURA.FORNECIMENTO E COLOCACAO</t>
  </si>
  <si>
    <t>GRADIL EM BARRAS DE ACO DE 3/4",ESPACADAS DE 12CM,MONTANTESEM BARRA QUADRADA DE 2" E 2 BARRAS CHATAS DE 2"X1/2" HORIZONTAIS,TENDO 2M DE LARGURA E 1,35M DE ALTURA,INCLUSIVE PINTURA.FORNECIMENTO E COLOCACAO</t>
  </si>
  <si>
    <t>GRADIL DE FERRO,ALTURA DE 0,85M,COM MONTANTES A CADA 1,30M EM BARRAS VERTICAIS QUADRADAS DE 1"X1",FIXADAS EM BLOCOS DE CONCRETO DE 0,20X0,20X0,20M,SOLDADAS EM 2 BARRAS HORIZONTAIS,SUPERIOR E INFERIOR,DE 1.1/2"X3/8",INCLUSIVE PINTURA.FORNECIMENTO E COLOCACAO</t>
  </si>
  <si>
    <t>GRADIL DE FERRO,ALTURA DE 1,20M,EM BARRAS VERTICAIS QUADRADAS DE 5/8" E ESPACADAS DE 12,50CM, SOLDADAS EM DUAS BARRAS,SUPERIOR E INFERIOR DE 1.1/2"X1/4",MONTANTES A CADA 1,50M EM BARRAS DE 1.1/2"X3/8",INCLUSIVE PINTURA.FORNECIMENTO E COLOCACAO</t>
  </si>
  <si>
    <t>GRADIL EM TUBO DE FERRO GALVANIZADO COM COSTURA DE 1.1/4",COM ALTURA UTIL DE 2,00M,ESPACADOS DE 17CM DE CENTRO A CENTROE CHUMBADOS EM CINTA DE CONCRETO,EXCLUSIVE ESTA,BARRA CHATADE 1.1/2"X3/8",FIXADA NA EXTREMIDADE SUPERIOR DOS TUBOS E NOALINHAMENTO DOS TUBOS DE FERRO LISO DE 3/8",COM 10CM DE ALTURA,INCLUSIVE PINTURA.FORNECIMENTO E COLOCACAO</t>
  </si>
  <si>
    <t>GRADIL EM TUBO DE FERRO GALVANIZADO COM COSTURA DE 2.1/2",COM ALTURA UTIL DE 3,30M,ESPACADOS DE 13CM,CHUMBADOS EM CINTADE CONCRETO (EXCLUSIVE ESTA),SENDO O CONJUNTO TERMINADO NA PARTE SUPERIOR POR BARRA CHATA DE 3"X1/4" E PONTALETES DE PROTECAO DE FERRO COM DIAMETRO DE 1/2" E 10CM DE COMPRIMENTO,ESPACADOS DE 19CM.FORNECIMENTO E COLOCACAO</t>
  </si>
  <si>
    <t>GRADIL DE FERRO EM MODULOS DE 1,13M DE COMPRIMENTO COM ALTURA DE 1,00M,TENDO 9 BARRAS QUADRADAS DE 3/8" ESPACADOS DE 12CM EIXO A EIXO,MONTANTES EM BARRA CHATAS DE 2"X3/4" E 2 BARRAS HORIZONTAIS DE 3"X3/8" DISTANCIADAS DE 95CM,CHUMBADOS SOBRE O BLOCO DE CONCRETO (EXCLUSIVE ESTE),INCLUSIVE PINTURA.FORNECIMENTO E COLOCACAO</t>
  </si>
  <si>
    <t>GRADIL DE FERRO EM MODULOS DE 2,24M DE COMPRIMENTO COM ALTURA DE 1,20M, TENDO 14 FERROS REDONDOS DE 1/2" ESPACADOS 14CMEIXO A EIXO,MONTANTES DUPLOS DE BARRAS CHATAS 1.1/2"X1/2" E2 BARRAS HORIZONTAIS DE 1.1/2"X3/8" DISTANCIADAS DE 85CM,CHUMBADOS SOBRE MURETA,CORDAO OU BLOCO DE CONCRETO,EXCLUSIVE ESTES,INCLUSIVE PINTURA.FORNECIMENTO E COLOCACAO</t>
  </si>
  <si>
    <t>GRADIL DE FERRO EM MODULOS DE 2,80M DE LARGURA COM ALTURA DE1,50M,14 BARRAS VERTICAIS DE 1.1/4" EQUIDISTANTES,2 BARRASCHATAS HORIZONTAIS DE 2.1/2"X5/8",ESTAS SOLDADAS NO MONTANTE,EXCLUSIVE ESTE,EM CADA BARRA VERTICAL SERA COLOCADA 1 PONTADE LANCA E 4 ANUETOS,INCLUSIVE PINTURA.FORNECIMENTO E COLOCACAO</t>
  </si>
  <si>
    <t>GRADIL DE FERRO EM MODULOS 2,44M DE LARGURA COM ALTURA 2,32M,15 BARRAS VERTICAIS 3/4" EQUIDISTANTES,UM MONTANTE DE FERROGALVANIZADO 3" E BARRAS CHATAS HORIZONTAIS 1.1/2"X1/2",EM CADA BARRA VERTICAL 3/4" SERA COLOCADA 1 LANCA E ANUETOS E SOBRE O MONTANTE UMA PINHA,ESTE MONTANTE SERA CHUMBADO EM CINTA DE CONCRETO (EXCL.ESTA),INCLUSIVE PINTURA.FORN.E COLOCACAO</t>
  </si>
  <si>
    <t>GRADIL DE FERRO EM MODULO DE 2,10M DE COMPRIMENTO COM ALTURADE 2,60M,BARRA REDONDA DE 5/8",BARRA CHATA DE 1.1/2"X1/4",TUBO DE FERRO GALVANIZADO DE 3",INCLUSIVE PINTURA.FORNECIMENTO E COLOCACAO</t>
  </si>
  <si>
    <t>GRADIL DE FERRO EM MODULOS DE 2,44M DE LARGURA COM ALTURA DE2,72M,15 BARRAS VERTICAIS DE 3/4" EQUIDISTANTES,UM MONTANTEDE FERRO GALVANIZADO DE 3" E BARRAS CHATAS HORIZONTAIS DE(1.1/2"X1/2"), EM CADA BARRA VERTICAL DE 3/4" SERA COLOCADA 1LANCA E ANUETOS E SOBRE MONTANTE UMA PINHA,INCLUSIVE PINTURA.FORNECIMENTO E COLOCACAO</t>
  </si>
  <si>
    <t>GRADIL TUBULAR EM MODULOS DE 3,35M DE LARGURA COM ALTURA DE2,00M,EM TELA DE CHAPA DE METAL EXPANDIDO,MALHA LOSANGULAR DE 150X56MM,EMOLDURADA POR TUBOS DE FERRO GALVANIZADOS DE 1.1/2",FIXADO EM ESTRUTURAS DE CONCRETO (EXCLUSIVE ESTAS),ATRAVES DE 16 PARAFUSOS GALVANIZADOS.FORNECIMENTO E COLOCACAO</t>
  </si>
  <si>
    <t>GRADIL ELETROFUNDIDO TIPO ORSOMETAL,NA MALHA 65X132MM E BARRA PORTANTE 25X2MM,FIO 5,MONTANTES 2120X76X8MM,PARAFUSOS,PINTURA ELETROSTATICA NAS CORES VERDE OU CINZA,INCLUSIVE MONTAGEM</t>
  </si>
  <si>
    <t>GRADIL METALICO,EXECUTADO PAINEL ACO GALVANIZADO,SOLDADO(GRAMATURA MINIMA 40G/M2),MALHA RETANGULAR 200X50MM E FIO ACO DIAMETRO MINIMO 4,3MM,FIXADOS PERMANENTEMENTE EM MONTANTE ACOGALVANIZADO 60X40MM(GRAMATURA MINIMA 275G/M2),ENGASTADOS BASE CONCRETO,EXCL.ESTA,PINTURA ELETROSTATICA,ESP.MINIMA 100 MICRAS (PAINEL E MONTANTE),CORES VERDE OU BRANCA.FORN.E COLOC.</t>
  </si>
  <si>
    <t>GRADIL METALICO,EXECUTADO PAINEL ACO GALVANIZADO,SOLDADO(GRAMATURA MINIMA 40G/M2),MALHA RETANGULAR 200X50MM E FIO ACO DIAMETRO MINIMO 4,3MM,FIXADOS PERMANENTEMENTE EM MONTANTE ACOGALVANIZADO 60X40MM(GRAMATURA MINIMA 275G/M2),APARAFUSADOS BASE CONCRETO,EXCL.ESTA,PINTURA ELETROSTATICA,ESP.MINIMA 100MICRAS(PAINEL E MONTANTE),CORES VERDE OU BRANCA.FORN.COLOC.</t>
  </si>
  <si>
    <t>GRADIL METALICO,RESISTENTE A AMBIENTES AGRESSIVOS,EXECUTADOPAINEL ACO GALV.SOLDADO(GRAMATURA MINIMA 40G/M2),MALHA RETANGULAR 200X50MM E FIO ACO DIAM.MINIMO 4,3MM,FIXADOS PERMANENTEMENTE MONTANTE ACO GALV.60X40MM(GRAMATURA MINIMA 275G/M2),ENGASTADOS BASE CONCRETO,EXCL.ESTA,PINT.NAVAL,ESP.MINIMA 300MICRAS (PAINEL E MONTANTE),VERDE/BRANCA.FORN.E COLOC.</t>
  </si>
  <si>
    <t>GRADIL METALICO,RESISTENTE A AMBIENTES AGRESSIVOS,EXECUTADOPAINEL ACO GALV.SOLDADO(GRAMATURA MINIMA 40G/M2),MALHA RETANGULAR 200X50MM FIO ACO DIAM.MINIMO 4,3MM,FIXADOS PERMANENTEMENTE MONTANTE ACO GALV.60X40MM(GRAMATURA MINIMA 275G/M2),APARAFUSADOS BASE CONCRETO,EXCL.ESTA,PINT.NAVAL,ESP.MINIMA 300MICRAS(PAINEL E MONTANTE),VERDE/BRANCA.FORN.COLOC.</t>
  </si>
  <si>
    <t>GUARDA-CORPO DE FERRO EM LANCES DE 3,00 A 4,00M E 1,00M DE ALTURA,COM 4 MONTANTES DE BARRAS DE 2"X3/4",CHUMBADOS NO CONCRETO,CORRIMAO EM 2 BARRAS SOBREPOSTAS DE 3"X1/2" E 2"X3/8",DUAS TRAVESSAS HORIZONTAIS EM BARRAS DE 1.1/4"X3/8",SOLDADASNOS MONTANTES,UMA DISTANTE 0,34M DO PISO E A OUTRA A 0,33M DESTA E DO CORRIMAO.FORNECIMENTO E COLOCACAO</t>
  </si>
  <si>
    <t>GUARDA-CORPO DE FERRO EM LANCES DE 3,00 A 4,00M E 1,00M DE ALTURA,COM 4 MONTANTES DE BARRAS DE 2"X3/4",CHUMBADOS NO CONCRETO (EXCLUSIVE ESTE),CORRIMAO EM DUAS BARRAS SUPERPOSTAS DE3"X12" E 2"X3/8",BARRAS VERTICAIS DE 1/2"X1/2" ESPACADAS DE6CM,SOLDADAS NO CORRIMAO E NA BARRA INFERIOR,ESTA DE 2"X1/2",A 10CM DO PISO.FORNECIMENTO E COLOCACAO</t>
  </si>
  <si>
    <t>GUARDA-CORPO METALICO COM 1,00M DE ALTURA,EM MODULOS DE 1,88M COM MONTANTES EM CHAPA DE ACO USI-SAC 350, CHUMBADO NO CONCRETO (EXCLUSIVE ESTE),ATRAVES DE CHUMBADORES DE ACO INOXIDAVEL,INTERLIGADOS POR DOIS TUBOS HORIZONTAIS SUPERIORES COM DIAMETRO DE 2.1/2" E DOIS TUBOS HORIZONTAIS INFERIORES C/DIAMETRO DE 1" EM ACO GALVANIZADO,INCL.PINTURA.FORN. E COLOCACAO</t>
  </si>
  <si>
    <t>GUARDA-CORPO DE FERRO GALVANIZADO,COM MODULO DE 2,20M DE COMPRIMENTO,COM DOIS TUBOS DE 2" NA HORIZONTAL,PILARETES DE CONCRETO COM SECAO 20X20CM E 1,00M DE ALTURA,INCLUSIVE TODOS OSMATERIAIS E PINTURA.FORNECIMENTO E COLOCACAO</t>
  </si>
  <si>
    <t>GUARDA-CORPO DE FERRO GALVANIZADO,COM MODULO DE 2,00M DE COMPRIMENTO,COM UM TUBO DE 3" E DOIS DE 1.1/4" NA HORIZONTAL,PILARETES DE CONCRETO COM SECAO QUADRADA DE 20CM E 1,05M DE ALTURA,INCLUSIVE TODOS OS MATERIAIS E PINTURA.FORNECIMENTO E COLOCACAO</t>
  </si>
  <si>
    <t>GUARDA-CORPO DE TUBO DE FERRO GALVANIZADO COM DOIS MONTANTESEM TUBO DE 1",UMA TRAVESSA SUPERIOR EM TUBO DE 2" E DUAS TRAVESSAS INFERIORES EM TUBO DE 1",EM MODULOS DE 2,20M DE COMPRIMENTO E 1,00M DE ALTURA,INCLUSIVE PINTURA.FORNECIMENTO E COLOCACAO</t>
  </si>
  <si>
    <t>GUARDA-CORPO COM 1,00M DE ALTURA,EM TELA DE ARAME GALVANIZADO Nº12,MALHA LOSANGO DE 5CM,FIXADA EM TUBOS DE FERRO GALVANIZADO COM DIAMETRO INTERNO DE 2.1/2" NA HORIZONTAL SUPERIOR EDIAMETRO INTERNO DE 2" NA HORIZONTAL INFERIOR E NA VERTICAL,INCLUSIVE PINTURA DOS TUBOS.FORNECIMENTO E COLOCACAO.</t>
  </si>
  <si>
    <t>GUARDA-CORPO DE TUBOS DE ACO GALVANIZADO SOLDADOS, FORMANDOMODULOS DE 2,20M DE COMPRIMENTO E 1,00M DE ALTURA, COM 3 MONTANTES DE 2" DE DIAMETRO CHUMBADOS NO CONCRETO (EXCLUSIVE ESTE),TRAVESSA SUPERIOR DE 2" E TRAVESSA INFERIOR E INTERMEDIARIA DE 1".FORNECIMENTO E COLOCACAO</t>
  </si>
  <si>
    <t>GUARDA-CORPO DE TUBOS DE ACO GALVANIZADO 2",FORMANDO QUADRADOS 2,20M DE COMPRIMENTO E 1,10M DE ALT.,C/MONTANTES SOLDADOSEM CHAPA DE ACO 15CMX15CMX5/16",FIXADOS NO PISO OU PAREDE,DOTADO DE TELA DE ARAME GALVANIZADO DE FIO ONDULADO Nº8 E MALHA QUADRADA(20X20)MM FIXADA EM PERFIS "L" (1.1/2"X1.1/2"),C/ACABAMENTO EM BARRAS DE ACO DE(1"X3/16").FORN. E COLOCACAO</t>
  </si>
  <si>
    <t>GUARDA-CORPO DE 1,50M DE COMPRIMENTO E 1,20M DE ALTURA,MONTANTES EM TUBO DE ACO GALVANIZADO DE 3", PERFIL RETANGULAR GALVANIZADO DE(5X3)CM, 2 TUBOS DE ACO GALVANIZADO DE 1" NA HORIZONTAL,TELA EM CHAPA DE METAL EXPANDIDO EM FERRO C/MALHA,MOLDURA EM CANTONEIRAS DE ABAS IGUAIS DE(3/4"X1/8"), INCLUSIVEPINTURA DE TODO O CONJUNTO.FORNECIMENTO E COLOCACAO</t>
  </si>
  <si>
    <t>CORRIMAO DE TUBO DE FERRO GALVANIZADO DE 1.1/4",PRESO POR CHUMBADORES A CADA METRO.FORNECIMENTO E COLOCACAO</t>
  </si>
  <si>
    <t>CORRIMAO DE TUBO DE ACO INOXIDAVEL,DIAMETRO 4",COM GUARDA-CORPO EM VIDRO,EXCLUSIVE ESTE, FIXADO EM MONTANTES DE TUBO DEACO INOXIDAVEL ESCOVADO, DIAMETRO 2.1/2",ALTURA 1,00M, ENVOLVENDO TUBO METALON DE 1.1/4".FORNECIMENTO E COLOCACAO</t>
  </si>
  <si>
    <t>QUADRO PARA PROTECAO DE JANELA OU APARELHOS DE AR CONDICIONADO,FORMADA DE BARRAS QUADRADAS DE 3/8",CHUMBADAS NA ALVENARIA.FORNECIMENTO E COLOCACAO</t>
  </si>
  <si>
    <t>QUADRO PARA PROTECAO DE JANELA,COM TELA DE ARAME GALVANIZADONº12,MALHA DE 1", FIXADA EM GRADE DE FERRO EM CANTONEIRA EBARRA DE 3/4"X1/8" DE SECAO, ESPACADAS VERTICAL E HORIZONTALMENTE DE 50CM,CHUMBADA NA ALVENARIA.FORNECIMENTO E COLOCACAO</t>
  </si>
  <si>
    <t>QUADRO DE PROTECAO DE VAO EM CANTONEIRA DE ACO COM ABAS IGUAIS DE 5/8"X1/8",TELA DE ACO,FIO 12,MALHA DE 2,5X2,5M E TELATIPO MOSQUETEIRO EM POLIETILENO.FORNECIMENTO E COLOCACAO</t>
  </si>
  <si>
    <t>PROTECAO PARA PORTA DE ACO INOX ESCOVADO,CHAPA N°14,COM 90CMDE ALTURA.FORNECIMENTO E COLOCACAO</t>
  </si>
  <si>
    <t>PROTECAO PARA PORTA EM ACO INOX ESCOVADO,CHAPA N°14,COM 30CMDE ALTURA.FORNECIMENTO E COLOCACAO</t>
  </si>
  <si>
    <t>PROTECAO PARA PORTA EM ACO INOX ESCOVADO,CHAPA N°14,COM 20CMDE ALTURA.FORNECIMENTO E COLOCACAO</t>
  </si>
  <si>
    <t>PROTECAO PARA PORTA EM ACO INOX ESCOVADO,CHAPA N°14,COM 15CMDE ALTURA.FORNECIMENTO E COLOCACAO</t>
  </si>
  <si>
    <t>PROTECAO DE CANTO DE PAREDE (ARESTA VIVA) COM CANTONEIRA 2X2X1/4".FORNECIMENTO E COLOCACAO</t>
  </si>
  <si>
    <t>PROTECAO DE CANTO DE PAREDE (ARESTA VIVA) COM CANTONEIRA 3/4"X3/4"X1/8".FORNECIMENTO E COLOCACAO</t>
  </si>
  <si>
    <t>ESCADA DE MARINHEIRO,COM LARGURA DE 0,40M,EXECUTADA EM BARRAS DE FERRO DE 1.1/2"X1/4",SENDO OS DEGRAUS EM FERRO REDONDODE 5/8",ESPACADOS DE 30CM.FORNECIMENTO E COLOCACAO</t>
  </si>
  <si>
    <t>ESCADA DE FERRO DE 3/4",COM 3M DE ALTURA,CONSIDERANDO 10 DEGRAUS ESPACADOS DE 30CM.FORNECIMENTO E COLOCACAO</t>
  </si>
  <si>
    <t>SUPORTE PARA APARELHOS DE AR CONDICIONADO DE 1 A 2HP,EM CANTONEIRA DE FERRO DE 1.1/4"X1/8".FORNECIMENTO E COLOCACAO</t>
  </si>
  <si>
    <t>PRATELEIRA EM CHAPA DE ACO PRETA,LISA Nº24,60CM DE LARGURA,PINTURA ELETROSTATICA PRETA,TRATAMENTO ANTIFERRUGEM.FORNECIMENTO E COLOCACAO</t>
  </si>
  <si>
    <t>PRATELEIRA EM CHAPA DE ACO PRETA,LISA,N°24,50CM DE LARGURA,PINTURA ELETROSTATICA PRETA,TRATAMENTO ANTIFERRUGEM.FORNECIMENTO E COLOCACAO</t>
  </si>
  <si>
    <t>PRATELEIRA EM CHAPA DE ACO PRETA,LISA,N°24,40CM DE LARGURA,PINTURA ELETROSTATICA PRETA,TRATAMENTO ANTIFERRUGEM.FORNECIMENTO E COLOCACAO</t>
  </si>
  <si>
    <t>BARRA DE FERRO VERTICAL DE 1.1/4" COM 1,50M DE ALTURA FIXADAS EM 2 BARRAS HORIZONTAIS DE 2.1/2"X5/8",EXCLUSIVE ESTAS,INCLUSIVE 1 PONTA DE LANCA E 4 ANUETOS.FORNECIMENTO E COLOCACAO</t>
  </si>
  <si>
    <t>ESTRUTURA DE FIXACAO DE QUADROS CONSTITUIDO POR BARRA CHATADE FERRO DE 2"X3/8".FORNECIMENTO E COLOCACAO</t>
  </si>
  <si>
    <t>ESTRUTURA DE SUSTENTACAO PARA GAIOLAS,EM MODULO DE 1,80M COM2 BARRAS QUADRADAS DE 1" EM PARARELO,COM 2 MONTANTES EM TUBO DE FERRO GALVANIZADO DE 3",SENDO 0,50M LIVRE E 0,20M ENTERRADO.FORNECIMENTO E COLOCACAO</t>
  </si>
  <si>
    <t>ESTRUTURA DE SUSTENTACAO PARA GAIOLAS,EM MODULO DE 1,80M COM2 BARRAS QUADRADAS DE 1" EM PARARELO,COM 2 MONTANTES EM TUBO DE FERRO GALVANIZADO DE 3",SENDO 3,00M LIVRES E 0,50M ENTERRADO.FORNECIMENTO E COLOCACAO</t>
  </si>
  <si>
    <t>GAIOLA DE (1,50X1,50X2)M,MONTADA EM ESTRUTURA DE CANTONEIRADE FERRO DE 1.1/2"X1.1/2"X3/16".FORNECIMENTO E COLOCACAO</t>
  </si>
  <si>
    <t>GAVETA EM CHAPA DE ACO DE 1/2" NAS DIMENSOES DE ALTURA DE 10CM,LARGURA DE 20CM E COMPRIMENTO DE 30CM.FORNECIMENTO E COLOCACAO</t>
  </si>
  <si>
    <t>PINHA DE FERRO FUNDIDO COM 35CM DE ALTURA,FIXADA EM MONTANTEDE FERRO,EXCLUSIVE ESTE.FORNECIMENTO E COLOCACAO</t>
  </si>
  <si>
    <t>PONTA DE LANCA DE FERRO FUNDIDO COM 12CM DE ALTURA,FIXADA EMBARRA REDONDA DE 1.1/4", EXCLUSIVE ESTA.FORNECIMENTO E COLOCACAO</t>
  </si>
  <si>
    <t>TAMPA DE FERRO PARA CAIXA DE AGUA,EM CHAPA Nº18,COM DIAMETRODE 1,10M E 10CM DE ALTURA DE VIRADA.FORNECIMENTO E COLOCACAO</t>
  </si>
  <si>
    <t>TAMPA DE FERRO PINTADA,CHAPA Nº18,DE 1,20X1,20M E 0,20M DE ALTURA DE VIRADA.FORNECIMENTO E COLOCACAO</t>
  </si>
  <si>
    <t>PORTA BALCAO DE ABRIR EM ACO LAMINADO A FRIO COM ADICAO DE COBRE,EM 4 FOLHAS,SENDO 2 FOLHAS EXTERNAS EM VENEZIANA E AS 2FOLHAS INTERNAS COM DIVISOES HORIZONTAIS,PINTADA COM TINTAPRIMER,COM LARGURA E ALTURA APROXIMADAS DE 1,20X2,10M,INCLUSIVE FECHADURA DE CILINDRO,DOBRADICAS,TRINCOS E PUXADORES,EXCLUSIVE VIDRO.FORNECIMENTO E COLOCACAO</t>
  </si>
  <si>
    <t>PORTA DE ABRIR EM ACO LAMINADO A FRIO COM ADICAO DE COBRE,TIPO VENEZIANA,PINTADA COM TINTA PRIMER,COM LARGURA E ALTURA APROXIMADAS DE 0,80X2,10M,INCLUSIVE FECHADURA DE CILINDRO E DOBRADICAS.FORNECIMENTO E COLOCACAO</t>
  </si>
  <si>
    <t>PORTA DE ABRIR EM ACO LAMINADO A FRIO COM ADICAO DE COBRE,COM ALMOFADA E DIVISOES HORIZONTAIS,PINTADA COM TINTA PRIMER,COM LARGURA E ALTURA APROXIMADAS DE 0,80X2,10M,INCLUSIVE FECHADURA DE CILINDRO E DOBRADICAS,EXCLUSIVE VIDRO.FORNECIMENTOE COLOCACAO</t>
  </si>
  <si>
    <t>PORTA DE ABRIR EM ACO LAMINADO A FRIO COM ADICAO DE COBRE,QUADRICULADA,PINTADA COM TINTA PRIMER,COM LARGURA E ALTURA APROXIMADAS DE 0,80X2,10M,INCLUSIVE FECHADURA DE CILINDRO E DOBRADICAS,EXCLUSIVE VIDRO.FORNECIMENTO E COLOCACAO</t>
  </si>
  <si>
    <t>PORTA DE ABRIR EM ACO LAMINADO A FRIO COM ADICAO DE COBRE,COM ALMOFADA E BASCULAS PINTADA COM TINTA PRIMER,COM LARGURA EALTURA APROXIMADAS DE 0,80X2,10M,INCLUSIVE FECHADURA DE CILINDRO E DOBRADICAS,EXCLUSIVE VIDRO.FORNECIMENTO E COLOCACAO</t>
  </si>
  <si>
    <t>PORTA DE ABRIR EM ACO LAMINADO A FRIO COM ADICAO DE COBRE,EMDUAS FOLHAS,QUADRICULADA, PINTADA COM TINTA PRIMER,COM LARGURA E ALTURA APROXIMADAS DE 1,40X2,10M,INCLUSIVE FECHADURA DE CILINDRO E DOBRADICAS.FORNECIMENTO E COLOCACAO</t>
  </si>
  <si>
    <t>PORTA DE CORRER EM ACO LAMINADO A FRIO COM ADICAO DE COBRE,EM QUATRO FOLHAS,QUADRICULADA,PINTURA COM TINTA PRIMER,COM LARGURA E ALTURA APROXIMADAS DE 2,00X2,10M,INCLUSIVE FECHADURADE CILINDRO E PUXADORES,EXCLUSIVE VIDRO.FORNECIMENTO E COLOCACAO</t>
  </si>
  <si>
    <t>PORTA DE ABRIR EM ACO LAMINADO A FRIO COM ADICAO DE COBRE,TIPO VENEZIANA,PINTADA COM TINTA PRIMER,COM LARGURA E ALTURA APROXIMADAS DE 0,60X2,10M, INCLUSIVE FECHADURA DE CILINDRO EDOBRADICAS.FORNECIMENTO E COLOCACAO</t>
  </si>
  <si>
    <t>PORTA DE ABRIR EM ACO LAMINADO A FRIO COM ADICAO DE COBRE,TIPO VENEZIANA,PINTADA COM TINTA PRIMER,COM LARGURA E ALTURA APROXIMADAS DE 0,70X2,10M,INCLUSIVE FECHADURA DE CILINDRO E DOBRADICAS.FORNECIMENTO E COLOCACAO</t>
  </si>
  <si>
    <t>JANELA BASCULANTE EM ACO LAMINADO A FRIO COM ADICAO DE COBRE,DE 1 SECAO COM 1 BASCULA,MEDINDO 0,40X0,60M,PRE-PINTADA,COMPLETA,COM 2 QUADROS FIXOS,SENDO 1 SUPERIOR E 1 INFERIOR,EXCLUSIVE VIDRO.FORNECIMENTO E COLOCACAO</t>
  </si>
  <si>
    <t>JANELA BASCULANTE EM ACO LAMINADO A FRIO COM ADICAO DE COBRE,DE 1 SECAO COM 2 BASCULAS,MEDINDO 0,60X0,60M,PRE-PINTADA,COMPLETA,COM 2 QUADROS FIXOS,SENDO 1 SUPERIOR E 1 INFERIOR,EXCLUSIVE VIDRO.FORNECIMENTO E COLOCACAO</t>
  </si>
  <si>
    <t>JANELA BASCULANTE EM ACO LAMINADO A FRIO COM ADICAO DE COBRE,DE 1 SECAO COM 2 BASCULAS,MEDINDO 0,60X0,80M,PRE-PINTADA,COMPLETA,COM 2 QUADROS FIXOS(UM SUPERIOR E UM INFERIOR) E 2 PARTES LATERAIS FIXAS SEM DIVISOES,EXCLUSIVE VIDRO.FORNECIMENTO E COLOCACAO</t>
  </si>
  <si>
    <t>JANELA BASCULANTE EM ACO LAMINADO A FRIO COM ADICAO DE COBRE,DE 1 SECAO COM 2 BASCULAS,MEDINDO 0,60X1,00M,PRE-PINTADA,COMPLETA,COM 2 QUADROS FIXOS (1 SUPERIOR E 1 INFERIOR) E 2 PARTES LATERAIS FIXAS SEM DIVISOES,EXCLUSIVE VIDRO.FORNECIMENTOE COLOCACAO</t>
  </si>
  <si>
    <t>JANELA BASCULANTE EM ACO LAMINADO A FRIO COM ADICAO DE COBRE,DE 1 SECAO COM 2 BASCULAS,MEDINDO 0,60X1,20M,PRE-PINTADA,COMPLETA,COM 2 QUADROS FIXOS (1 SUPERIOR E 1 INFERIOR) E 2 PARTES LATERAIS FIXAS COM DIVISOES,EXCLUSIVE VIDRO.FORNECIMENTOE COLOCACAO</t>
  </si>
  <si>
    <t>JANELA BASCULANTE EM ACO LAMINADO A FRIO COM ADICAO DE COBRE,DE 1 SECAO COM 2 BASCULAS,MEDINDO 0,60X1,50M,PRE-PINTADA,COMPLETA,COM 2 QUADROS FIXOS(1 SUPERIOR E 1 INFERIOR) E 2 PARTES LATERAIS FIXAS COM DIVISOES,EXCLUSIVE VIDRO.FORNECIMENTOE COLOCACAO</t>
  </si>
  <si>
    <t>JANELA BASCULANTE EM ACO LAMINADO A FRIO COM ADICAO DE COBRE,DE 1 SECAO COM 3 BASCULAS,MEDINDO 0,80X0,80M,PRE-PINTADA,COMPLETA,COM 2 QUADROS FIXOS (1 SUPERIOR E 1 INFERIOR) E 2 PARTES LATERAIS FIXAS COM DIVISOES,EXCLUSIVE VIDRO.FORNECIMENTOE COLOCACAO</t>
  </si>
  <si>
    <t>JANELA BASCULANTE EM ACO LAMINADO A FRIO COM ADICAO DE COBRE,DE 1 SECAO COM 4 BASCULAS,MEDINDO 1,00X1,00M,PRE-PINTADA,COMPLETA,COM 2 QUADROS FIXOS (1 SUPERIOR E 1 INFERIOR) E 2 PARTES LATERAIS FIXAS COM DIVISOES,EXCLUSIVE VIDRO.FORNECIMENTOE COLOCACAO</t>
  </si>
  <si>
    <t>JANELA BASCULANTE EM ACO LAMINADO A FRIO COM ADICAO DE COBRE,DE 1 SECAO COM 4 BASCULAS,MEDINDO 1,00X1,20M,PRE-PINTADA,COMPLETA,COM 2 QUADROS FIXOS (1 SUPERIOR E 1 INFERIOR) E 2 PARTES LATERAIS FIXAS COM DIVISOES,EXCLUSIVE VIDRO.FORNECIMENTOE COLOCACAO</t>
  </si>
  <si>
    <t>JANELA BASCULANTE EM ACO LAMINADO A FRIO COM ADICAO DE COBRE,DE 1 SECAO COM 4 BASCULAS,MEDINDO 1,00X1,50M,PRE-PINTADA,COMPLETA,COM 2 QUADROS FIXOS (1 SUPERIOR E 1 INFERIOR) E 2 PARTES LATERAIS FIXAS COM DIVISOES,EXCLUSIVE VIDRO.FORNECIMENTOE COLOCACAO</t>
  </si>
  <si>
    <t>JANELA DE CORRER EM ACO LAMINADO A FRIO COM ADICAO DE COBRE,COM BANDEIRA BASCULANTE,MEDINDO 1,20X1,50M,PRE-PINTADA,COMPLETA,SEM DIVISOES,COM 4 FOLHAS,SENDO 2 FOLHAS LATERAIS FIXAS,2 FOLHAS CENTRAIS DE CORRER PARA RECEBEREM VIDROS,EXCLUSIVEVIDRO.FORNECIMENTO E COLOCACAO</t>
  </si>
  <si>
    <t>JANELA DE CORRER EM ACO LAMINADO A FRIO COM ADICAO DE COBRE,COM BANDEIRA BASCULANTE,MEDINDO 1,20X2,00M,PRE-PINTADA,COMPLETA,SEM DIVISOES,COM 4 FOLHAS,SENDO 2 FOLHAS LATERAIS FIXAS,2 FOLHAS CENTRAIS DE CORRER PARA RECEBEREM VIDROS,EXCLUSIVEVIDRO.FORNECIMENTO E COLOCACAO</t>
  </si>
  <si>
    <t>JANELA EM ACO LAMINADO A FRIO COM ADICAO DE COBRE,MAXIM-AR,MEDINDO 0,40X0,60X0,05 M,COM BAGUETE EXTERNO,COM GRADE ELO,PRE-PINTADA,INCLUSIVE FERRAGENS.FORNECIMENTO E COLOCACAO</t>
  </si>
  <si>
    <t>JANELA EM ACO LAMINADO A FRIO COM ADICAO DE COBRE,MAXIM-AR,MEDINDO 0,60X0,60X0,05M,COM MASSA EXTERNA QUADRICULADA,COM GRADE,PRE-PINTADA,INCLUSIVE FERRAGENS.FORNECIMENTO E COLOCACAO</t>
  </si>
  <si>
    <t>JANELA EM ACO LAMINADO A FRIO COM ADICAO DE COBRE,MAXIM-AR,MEDINDO 0,60X0,60M,COM MASSA EXTERNA QUADRICULADA,COM GRADE,PRE-PINTADA,INCLUSIVE FERRAGENS E JUNCAO DE UNIAO,EXCLUSIVE VIDRO.FORNECIMENTO E COLOCACAO</t>
  </si>
  <si>
    <t>JANELA DE ACO LAMINADO A FRIO COM ADICAO DE COBRE,MAXIM-AR,MEDINDO 1,00X,60X0,05M,COM MASSA EXTERNA QUADRICULADA,COM GRADE,PRE-PINTADA,INCLUSIVE FERRANGES.FORNECIMENTO E COLOCACAO</t>
  </si>
  <si>
    <t>JANELA DE CORRER EM ACO LAMINADO A FRIO COM ADICAO DE COBRE,COM BANDEIRA BASCULANTE, MEDINDO 1,00X1,50M,PRE-PINTADA,COMPLETA COM 2 FOLHAS FIXAS E 2 FOLHAS CENTRAIS DE CORRER PARARECEBER VIDRO (EXCLUSIVE ESTE),MASSA EXTERNA COM DIVISOES EGRADE.FORNECIMENTO E COLOCACAO</t>
  </si>
  <si>
    <t>JANELA DE CORRER EM ACO LAMINADO A FRIO COM ADICAO DE COBRE,COM BANDEIRA BASCULANTE,MEDINDO 1,20X1,00X0,08M,COM 4 FOLHAS,MASSA EXTERNA COM DIVISAO,COM GRADE ELO,PRE-PINTADA,INCLUSIVE FERRAGENS.FORNECIMENTO E COLOCACAO</t>
  </si>
  <si>
    <t>JANELA DE CORRER EM ACO LAMINADO A FRIO COM ADICAO DE COBRE,COM BANDEIRA BASCULANTE,MEDINDO 1,20X1,50M,MASSA EXTERNA QUADRICULADA.FORNECIMENTO E COLOCACAO</t>
  </si>
  <si>
    <t>JANELA DE CORRER EM ACO LAMINADO A FRIO COM ADICAO DE COBRE,COM BANDEIRA BASCULANTE,MEDINDO 1,20X2,00M,COM 2 FOLHAS FIXAS E 2 FOLHAS CENTRAIS DE CORRER,MASSA EXTERNA,COM DIVISOES,COM GRADE ELO INTERNA NO VAO CENTRAL.FORNECIMENTO E COLOCACAO</t>
  </si>
  <si>
    <t>JANELA EM ACO LAMINADO A FRIO COM ADICAO DE COBRE,MAXIM-AR,MEDINDO 1,40X0,60M,2 FOLHAS,COM GRADE ELO,PRE-PINTADA,INCLUSIVE FERRAGENS.FORNECIMENTO E COLOCACAO</t>
  </si>
  <si>
    <t>JANELA EM ACO LAMINADO A FRIO COM ADICAO DE COBRE,MAXIM-AR,MEDINDO 0,40X0,60M,COM MASSA EXTERNA QUADRICULADA,COM GRADE INTERNA,COM 1 FOLHA,EXCLUSIVE VIDRO.FORNECIMENTO E COLOCACAO</t>
  </si>
  <si>
    <t>JANELA EM ACO LAMINADO A FRIO COM ADICAO DE COBRE,MAXIM-AR,MEDINDO 0,60X0,80M,COM MASSA EXTERNA QUADRICULADA,COM GRADE INTERNA,COM 1 FOLHA,EXCLUSIVE VIDRO.FORNECIMENTO E COLOCACAO</t>
  </si>
  <si>
    <t>JANELA EM ACO LAMINADO A FRIO COM ADICAO DE COBRE,MAXIM-AR,MEDINDO 1,20X0,60M,COM MASSA EXTERNA QUADRICULADA,COM GRADE INTERNA,COM 1 FOLHA,EXCLUSIVE VIDRO.FORNECIMENTO E COLOCACAO</t>
  </si>
  <si>
    <t>JANELA EM ACO LAMINADO A FRIO COM ADICAO DE COBRE,4 FOLHAS,COM BANDEIRA BASCULANTE,MEDINDO 1,00X2,00X0,14M,MASSA EXTERNACOM DIVISAO,PRE-PINTADA,INCLUSIVE FERRAGENS.FORNECIMENTO ECOLOCACAO</t>
  </si>
  <si>
    <t>JANELA DE CORRER EM ACO LAMINADO A FRIO COM ADICAO DE COBRE,MEDINDO 1,20X2,00M,MASSA EXTERNA QUADRICULADA,COM GRADE INTERNA,COM 4 FOLHAS,EXCLUSIVE VIDRO.FORNECIMENTO E COLOCACAO</t>
  </si>
  <si>
    <t>JANELA EM ACO LAMINADO A FRIO COM ADICAO DE COBRE,TIPO MAXIM-AR,MEDINDO 1,40X1,20M,COM GRADE ELO,COMPOSTO POR 2 MODULOSDE 1,40X0,60M,COM 2 FOLHAS CADA E JUNCAO ACO LAMINADO A FRIOCOM ADICAO DE COBRE,PARA JANELA MAXIM-AR 140CM.FORNECIMENTOE COLOCACAO</t>
  </si>
  <si>
    <t>JANELA EM ACO LAMINADO A FRIO COM ADICAO DE COBRE,TIPO MAXIM-AR,MEDINDO 2,40X0,60M,COMPOSTO PARA 4 MODULOS DE 0,60X0,60M,COM 1 FOLHA,COM GRADE ELO E JUNCAO PARA JANELA MAXIM-AR 60CM.FORNECIMENTO E COLOCACAO</t>
  </si>
  <si>
    <t>JANELA VENEZIANA EM ACO LAMINADO A FRIO COM ADICAO DE COBRE,COM 6 FOLHAS,MEDINDO 1,20X2,00M,COM POSTIGO PARA VIDRO INTERNO,EXCLUSIVE VIDRO.FORNECIMENTO E COLOCACAO</t>
  </si>
  <si>
    <t>JANELA VENEZIANA EM ACO LAMINADO A FRIO COM ADICAO DE COBRE,COM 6 FOLHAS,MEDINDO 1,50X1,20M,EXCLUSIVE VIDRO.FORNECIMENTOE COLOCACAO</t>
  </si>
  <si>
    <t>JANELA EM ACO LAMINADO A FRIO COM ADICAO DE COBRE,TIPO MAXIM-AR,MEDINDO 2,00X0,60M,COM GRADE ELO,COMPOSTO POR 1 MODULO DE 0,60X0,60M,COM 1 FOLHA,1 MODULO DE 1,40X0,60M,COM 2 FOLHASE JUNCAO PARA JANELA MAXIM-AR 60CM.FORNECIMENTO E COLOCACAO</t>
  </si>
  <si>
    <t>JANELA VENEZIANA EM ACO LAMINADO A FRIO COM ADICAO DE COBRE,MEDINDO 2,00X1,00X0,14M,6 FOLHAS,COM GRADE QUADRICULADA,PRE-PINTADA,INCLUSIVE FERRAGENS.FORNECIMENTO E COLOCACAO</t>
  </si>
  <si>
    <t>PORTA ACUSTICA METALICA COM INDICE DE PROTECAO SONORA APROXIMADAMENTE COM 46DB,PARA ALTA FREQUENCIA,NAS DIMENSOES DE 700X2100MM,INCLUSIVE FECHADURA ESPECIAL COM CHAVE,MOLDURA EM CANTONEIRA DE ACO.FORNECIMENTO E COLOCACAO</t>
  </si>
  <si>
    <t>PORTA ACUSTICA METALICA COM INDICE DE PROTECAO SONORA APROXIMADAMENTE COM 46DB,PARA ALTA FREQUENCIA,NAS DIMENSOES DE 800X2100MM,INCLUSIVE FECHADURA ESPECIAL COM CHAVE,MOLDURA EM CANTONEIRA DE ACO.FORNECIMENTO E COLOCACAO</t>
  </si>
  <si>
    <t>PORTA ACUSTICA METALICA COM INDICE DE PROTECAO SONORA APROXIMADAMENTE COM 46DB,PARA ALTA FREQUENCIA,NAS DIMENSOES DE 900X2100MM,INCLUSIVE FECHADURA ESPECIAL COM CHAVE,MOLDURA EM CANTONEIRA DE ACO.FORNECIMENTO E COLOCACAO</t>
  </si>
  <si>
    <t>PORTA ACUSTICA METALICA COM INDICE DE PROTECAO SONORA APROXIMADAMENTE COM 46DB,PARA ALTA FREQUENCIA,NAS DIMENSOES DE 1000X2100MM,INCLUSIVE FECHADURA ESPECIAL COM CHAVE,MOLDURA EM CANTONEIRA DE ACO.FORNECIMENTO E COLOCACAO</t>
  </si>
  <si>
    <t>PORTA ACUSTICA METALICA COM INDICE DE PROTECAO SONORA APROXIMADAMENTE COM 46DB,PARA ALTA FREQUENCIA,NAS DIMENSOES DE 1400X2100MM,INCLUSIVE FECHADURA ESPECIAL COM CHAVE,MOLDURA EM CANTONEIRA DE ACO.FORNECIMENTO E COLOCACAO</t>
  </si>
  <si>
    <t>PORTA ACUSTICA METALICA COM INDICE DE PROTECAO SONORA APROXIMADAMENTE COM 46DB,PARA ALTA FREQUENCIA,NAS DIMENSOES DE 1600X2100MM,INCLUSIVE FECHADURA ESPECIAL COM CHAVE,MOLDURA EM CANTONEIRA DE ACO.FORNECIMENTO E COLOCACAO</t>
  </si>
  <si>
    <t>PORTA ACUSTICA METALICA COM INDICE DE PROTECAO SONORA APROXIMADAMENTE COM 46DB,PARA ALTA FREQUENCIA,NAS DIMENSOES DE 1800X2100MM,INCLUSIVE FECHADURA ESPECIAL COM CHAVE,MOLDURA EM CANTONEIRA DE ACO.FORNECIMENTO E COLOCACAO</t>
  </si>
  <si>
    <t>PORTA ACUSTICA METALICA COM INDICE DE PROTECAO SONORA APROXIMADAMENTE COM 46DB,PARA ALTA FREQUENCIA,NAS DIMENSOES DE 2000X2100MM,INCLUSIVE FECHADURA ESPECIAL COM CHAVE,MOLDURA EM CANTONEIRA DE ACO.FORNECIMENTO E COLOCACAO</t>
  </si>
  <si>
    <t>PORTA ACUSTICA METALICA COM INDICE DE PROTECAO SONORA APROXIMADAMENTE COM 56DB,PARA ALTA FREQUENCIA,NAS DIMENSOES DE 700X2100MM,INCLUSIVE FECHADURA ESPECIAL COM CHAVE,MOLDURA EM CANTONEIRA DE ACO.FORNECIMENTO E COLOCACAO</t>
  </si>
  <si>
    <t>PORTA ACUSTICA METALICA COM INDICE DE PROTECAO SONORA APROXIMADAMENTE COM 56DB,PARA ALTA FREQUENCIA,NAS DIMENSOES DE 800X2100MM,INCLUSIVE FECHADURA ESPECIAL COM CHAVE,MOLDURA EM CANTONEIRA DE ACO.FORNECIMENTO E COLOCACAO</t>
  </si>
  <si>
    <t>PORTA ACUSTICA METALICA COM INDICE DE PROTECAO SONORA APROXIMADAMENTE COM 56DB,PARA ALTA FREQUENCIA,NAS DIMENSOES DE 900X2100MM,INCLUSIVE FECHADURA ESPECIAL COM CHAVE,MOLDURA EM CANTONEIRA DE ACO.FORNECIMENTO E COLOCACAO</t>
  </si>
  <si>
    <t>PORTA ACUSTICA METALICA COM INDICE DE PROTECAO SONORA APROXIMADAMENTE COM 56DB,PARA ALTA FREQUENCIA,NAS DIMENSOES DE 1000X2100MM,INCLUSIVE FECHADURA ESPECIAL COM CHAVE,MOLDURA EM CANTONEIRA DE ACO.FORNECIMENTO E COLOCACAO</t>
  </si>
  <si>
    <t>PORTA ACUSTICA METALICA COM INDICE DE PROTECAO SONORA APROXIMADAMENTE COM 56DB,PARA ALTA FREQUENCIA,NAS DIMENSOES DE 1400X2100MM,INCLUSIVE FECHADURA ESPECIAL COM CHAVE,MOLDURA EM CANTONEIRA DE ACO.FORNECIMENTO E COLOCACAO</t>
  </si>
  <si>
    <t>PORTA ACUSTICA METALICA COM INDICE DE PROTECAO SONORA APROXIMADAMENTE COM 56DB,PARA ALTA FREQUENCIA,NAS DIMENSOES DE 1600X2100MM,INCLUSIVE FECHADURA ESPECIAL COM CHAVE,MOLDURA EM CANTONEIRA DE ACO.FORNECIMENTO E COLOCACAO</t>
  </si>
  <si>
    <t>PORTA ACUSTICA METALICA COM INDICE DE PROTECAO SONORA APROXIMADAMENTE COM 56DB,PARA ALTA FREQUENCIA,NAS DIMENSOES DE 1800X2100MM,INCLUSIVE FECHADURA ESPECIAL COM CHAVE,MOLDURA EM CANTONEIRA DE ACO.FORNECIMENTO E COLOCACAO</t>
  </si>
  <si>
    <t>PORTA ACUSTICA METALICA COM INDICE DE PROTECAO SONORA APROXIMADAMENTE COM 56DB,PARA ALTA FREQUENCIA,NAS DIMENSOES DE 2000X2100MM,INCLUSIVE FECHADURA ESPECIAL COM CHAVE,MOLDURA EM CANTONEIRA DE ACO.FORNECIMENTO E COLOCACAO</t>
  </si>
  <si>
    <t>JANELA DE ALUMINIO ANODIZADO AO NATURAL DE CORRER,DUAS FOLHAS DE CORRER E BANDEIRA DE 0,50M DE ALTURA COM PAINEIS BASCULANTES,EM PERFIS SERIE 28.FORNECIMENTO E COLOCACAO</t>
  </si>
  <si>
    <t>JANELA DE ALUMINIO ANODIZADO EM BRONZE OU PRETO,DUAS FOLHASDE CORRER E BANDEIRA DE 0,50M DE ALTURA COM PAINEIS BASCULANTES,EM PERFIS SERIE 28.FORNECIMENTO E COLOCACAO</t>
  </si>
  <si>
    <t>JANELA DE ALUMINIO ANODIZADO AO NATURAL DE CORRER,DUAS FOLHAS FIXAS E DUAS DE CORRER E BANDEIRA DE 0,50M DE ALTURA  COM2 PAINEIS FIXOS E 2 BASCULANTES, EM PERFIS SERIE 28. FORNECIMENTO E COLOCACAO</t>
  </si>
  <si>
    <t>JANELA DE ALUMINIO ANODIZADO EM BRONZE OU PRETO, DUAS FOLHASFIXAS E DUAS DE CORRER E BANDEIRA DE  0,50M DE ALTURA  COM2 PAINEIS FIXOS E 2 BASCULANTES, EM PERFIS SERIE 28. FORNECIMENTO E COLOCACAO</t>
  </si>
  <si>
    <t>JANELA DE ALUMINIO ANODIZADO AO NATURAL DE CORRER,COM DUAS FOLHAS DE CORRER,EM PERFIS SERIE 28.FORNECIMENTO E COLOCACAO</t>
  </si>
  <si>
    <t>JANELA DE ALUMINIO ANODIZADO  EM BRONZE OU PRETO DE CORRER,COM DUAS FOLHAS DE CORRER,EM PERFIS SERIE 28.FORNECIMENTO ECOLOCACAO</t>
  </si>
  <si>
    <t>JANELA DE ALUMINIO ANODIZADO AO NATURAL DE CORRER,COM DUAS FOLHAS FIXAS E DUAS FOLHAS DE CORRER,EM PERFIS SERIE 28.FORNECIMENTO E COLOCACAO</t>
  </si>
  <si>
    <t>JANELA DE ALUMINIO ANODIZADO EM BRONZE OU PRETO DE CORRER,COM DUAS FOLHAS FIXAS E DUAS FOLHAS DE CORRER,EM PERFIS SERIE28.FORNECIMENTO E COLOCACAO</t>
  </si>
  <si>
    <t>JANELA DE ALUMINIO ANODIZADO AO NATURAL,TIPO PROJETANTE, COMPAINEL PROJETANTE, PROVIDA DE HASTE  DE COMANDO, EM PERFISSERIE 28.FORNECIMENTO E COLOCACAO</t>
  </si>
  <si>
    <t>JANELA DE ALUMINIO ANODIZADO EM BRONZE OU PRETO,TIPO PROJETANTE, COM PAINEL PROJETANTE, PROVIDA DE HASTE DE COMANDO, EMPERFIS SERIE 28.FORNECIMENTO E COLOCACAO</t>
  </si>
  <si>
    <t>JANELA DE ALUMINIO ANODIZADO AO NATURAL,TIPO PIVOTANTE,COM PAINEL PIVOTANTE VERTICAL,EM PERFIS SERIE 28. FORNECIMENTO ECOLOCACAO</t>
  </si>
  <si>
    <t>JANELA DE ALUMINIO ANODIZADO EM BRONZE OU PRETO,TIPO PIVOTANTE,C/PAINEL PIVOTANTE VERTICAL,EM PERFIS SERIE 28.FORNECIMENTO E COLOCACAO</t>
  </si>
  <si>
    <t>JANELA BASCULANTE DE ALUMINIO ANODIZADO AO NATURAL,COM 1 ORDEM E BASCULA INFERIOR FIXA,EM PERFIS SERIE 28.FORNECIMENTO ECOLOCACAO</t>
  </si>
  <si>
    <t>JANELA BASCULANTE DE ALUMINIO ANODIZADO EM BRONZE OU PRETO,COM 1 ORDEM E BASCULA INFERIOR FIXA, EM PERFIS SERIE 28. FORNECIMENTO E COLOCACAO</t>
  </si>
  <si>
    <t>JANELA BASCULANTE DE ALUMINIO ANODIZADO AO NATURAL,COM 2 ORDENS SENDO A INFERIOR FIXA,EM PERFIS SERIE 28.FORNECIMENTO ECOLOCACAO</t>
  </si>
  <si>
    <t>JANELA BASCULANTE DE ALUMINIO ANODIZADO EM BRONZE OU PRETO,COM 2 ORDENS SENDO A INFERIOR FIXA,EM PERFIS SERIE 28.FORNECIMENTO E COLOCACAO</t>
  </si>
  <si>
    <t>JANELA DE CORRER DE ALUMINIO ANODIZADO AO NATURAL FOSCO,EM PERFIS SERIE 28,COM 8 FOLHAS DE 120CM DE ALTURA, BANDEIRA DE40CM,PARTE FIXA 20CM,CONFORME PROJETO Nº6006/EMOP.FORNECIMENTO E COLOCACAO</t>
  </si>
  <si>
    <t>JANELA DE CORRER EM ALUMINIO ANODIZADO EM BRONZE OU PRETO,EMPERFIS SERIE 28, COM 8 FOLHAS DE 120CM ALTURA, BANDEIRA DE40CM,PARTE FIXA 20CM,CONFORME PROJETO N°6006/EMOP.FORNECIMENTO E COLOCACAO</t>
  </si>
  <si>
    <t>JANELA DE ALUMINIO ANODIZADO AO NATURAL FOSCO,TIPO MAXIM-AR,EM PERFIS SERIE 28,COM 90CM DE ALTURA,EM 4 MODULOS,COM PARTEINFERIOR FIXA,CONFORME PROJETO Nº6007/EMOP.FORNECIMENTO E COLOCACAO</t>
  </si>
  <si>
    <t>JANELA DE ALUMINIO ANODIZADO EM BRONZE OU PRETO,TIPO MAXIM-AR,EM PERFIS SERIE 28,COM 90CM DE ALTURA,EM 4 MODULOS,COM PARTE INFERIOR FIXA,CONFORME PROJETO N°6007/EMOP.FORNECIMENTO ECOLOCACAO</t>
  </si>
  <si>
    <t>JANELA DE ALUMINIO ANODIZADO AO NATURAL FOSCO,TIPO MAXIM-AR,EM PERFIS SERIE 28,COM 50 CM DE ALTURA,EM 4 MODULOS,CONFORMEPROJETO Nº6008/EMOP.FORNECIMENTO E COLOCACAO</t>
  </si>
  <si>
    <t>JANELA DE ALUMINIO ANODIZADO EM BRONZE OU PRETO,TIPO MAXIM-AR,PERFIS SERIE 28,COM 50CM DE ALTURA,EM 4 MODULOS, CONFORMEPROJETO N°6008/EMOP.FORNECIMENTO E COLOCACAO</t>
  </si>
  <si>
    <t>JANELA DE ALUMINIO ANODIZADO AO NATURAL,TIPO MAXIM-AR,COM 1PAINEL DESLIZANTE PROJETANTE,PROVIDA DE HASTE DE COMANDO,EMPERFIS SERIE 28.FORNECIMENTO E COLOCACAO</t>
  </si>
  <si>
    <t>JANELA DE ALUMINIO ANODIZADO EM BRONZE OU PRETO, TIPO MAXIM-AR, COM 1 PAINEL DESLIZANTE PROJETANTE, PROVIDA DE HASTE DECOMANDO,EM PERFIS SERIE 28.FORNECIMENTO E COLOCACAO</t>
  </si>
  <si>
    <t>JANELA DE ALUMINIO ANODIZADO FOSCO,TIPO MAXIM-AR,EM PERFIS SERIE 25,DE 80X50CM,CONFORME PROJETO Nº6009/EMOP.FORNECIMENTOE COLOCACAO</t>
  </si>
  <si>
    <t>JANELA DE ALUMINIO ANODIZADO EM BRONZE OU PRETO,TIPO MAXIM-AR,EM PERFIS SERIE 25,DE 80X50CM,CONFORME PROJETO N°6009/EMOP.FORNECIMENTO E COLOCACAO</t>
  </si>
  <si>
    <t>JANELA DE ALUMINIO ANODIZADO FOSCO,TIPO GUILHOTINA,PARA VIDRO(EXCLUSIVE ESTE), INCLUSIVE BORBOLETAS,EM PERFIS SERIE 25.FORNECIMENTO E COLOCACAO</t>
  </si>
  <si>
    <t>JANELA DE ALUMINIO ANODIZADO EM BRONZE OU PRETO,TIPO GUILHOTINA,PARA VIDRO(EXCLUSIVE ESTE)INCLUSIVE BORBOLETAS,EM PERFISSERIE 25.FORNECIMENTO E COLOCACAO</t>
  </si>
  <si>
    <t>JANELA DE ALUMINIO ANODIZADO FOSCO,TIPO GUILHOTINA EM VENEZIANA,INCLUSIVE BORBOLETAS,EM PERFIS SERIE 25.FORNECIMENTO ECOLOCACAO</t>
  </si>
  <si>
    <t>JANELA DE ALUMINIO ANODIZADO EM BRONZE OU PRETO,TIPO GUILHOTINA EM VENEZIANA,INCLUSIVE BORBOLETAS EM PERFIS SERIE 25.FORNECIMENTO E COLOCACAO</t>
  </si>
  <si>
    <t>CAIXILHO FIXO DE ALUMINIO ANODIZADO AO NATURAL,SERIE 28, EMVENEZIANA.FORNECIMENTO E COLOCACAO</t>
  </si>
  <si>
    <t>CAIXILHO FIXO DE ALUMINIO ANODIZADO EM BRONZE OU PRETO,SERIE28,EM VENEZIANA.FORNECIMENTO E COLOCACAO</t>
  </si>
  <si>
    <t>CAIXILHO FIXO DE ALUMINIO ANODIZADO AO NATURAL,SERIE 28,PARAVIDRO.FORNECIMENTO E COLOCACAO</t>
  </si>
  <si>
    <t>CAIXILHO FIXO DE ALUMINIO ANODIZADO PARA VIDRO EM BRONZE OUPRETO,SERIE 28.FORNECIMENTO E COLOCACAO</t>
  </si>
  <si>
    <t>PERFIL DE ALUMINIO PARA FIXACAO DE VIDRO(BAGUETE),INCLUSIVEMANGUEIRA CRISTAL,DIAMETRO 3/8".FORNECIMENTO E COLOCACAO</t>
  </si>
  <si>
    <t>PORTA DE ALUMINIO ANODIZADO AO NATURAL,TENDO 1 CONTRAPINAZIODIVIDINDO A ESQUADRIA EM 2 VAZIOS P/VIDRO, EM PERFIS SERIE25,EXCLUSIVE FECHADURAS.FORNECIMENTO E COLOCACAO</t>
  </si>
  <si>
    <t>PORTA DE ALUMINIO ANODIZADO EM BRONZE OU PRETO,TENDO 1 CONTRAPINAZIO DIVIDINDO A ESQUADRIA EM 2 VAZIOS PARA VIDRO,EM PERFIS SERIE 25,EXCLUSIVE FECHADURAS.FORNECIMENTO E COLOCACAO</t>
  </si>
  <si>
    <t>PORTA DE ALUMINIO ANODIZADO AO NATURAL,EM 2 FOLHAS DE ABRIR,TENDO 1 CONTRAPINAZIO DIVIDINDO A ESQUADRIA EM 2 VAZIOS PARAVIDRO,EM PERFIS SERIE 25,EXCLUSIVE FECHADURA.FORNECIMENTO ECOLOCACAO</t>
  </si>
  <si>
    <t>PORTA DE ALUMINIO ANODIZADO EM BRONZE OU PRETO, EM 2 FOLHASDE ABRIR, TENDO 1 CONTRAPINAZIO  DIVIDINDO A ESQUADRIA EM 2VAZIOS PARA VIDRO,PERFIS SERIE 25,EXCLUSIVE FECHADURA. FORNECIMENTO E COLOCACAO</t>
  </si>
  <si>
    <t>PORTA DE ALUMINIO ANODIZADO AO NATURAL DE CORRER,COM 2 FOLHAS, TENDO 1 CONTRAPINAZIO DIVIDINDO A ESQUADRIA  EM 2 VAZIOSPARA VIDRO,EM PERFIS SERIE 25,EXCLUSIVE FECHADURA.FORNECIMENTO E COLOCACAO</t>
  </si>
  <si>
    <t>PORTA DE ALUMINIO ANODIZADO EM BRONZE OU PRETO,DE CORRER,COM2 FOLHAS,TENDO 1 CONTRAPINAZIO DIVIDINDO A ESQUADRIA EM 2 VAZIOS PARA VIDRO,EM PERFIS SERIE 25,EXCLUSIVE FECHADURA.FORNECIMENTO E COLOCACAO</t>
  </si>
  <si>
    <t>PORTA DE ALUMINIO ANODIZADO AO NATURAL DE CORRER,EM PERFIS SERIE 30,C/CONTRAMARCO,CONFORME PROJETO N°6010/EMOP,EXCLUSIVEFECHADURA.FORNECIMENTO E COLOCACAO</t>
  </si>
  <si>
    <t>PORTA DE ALUMINIO ANODIZADO EM BRONZE OU PRETO DE CORRER,EMPERFIS SERIE 30,COM CONTRAMARCO,CONFORME PROJETO N°6010/EMOP,EXCLUSIVE FECHADURA.FORNECIMENTO E COLOCACAO</t>
  </si>
  <si>
    <t>PORTA DE ALUMINIO ANODIZADO AO NATURAL,PERFIL SERIE 25,EM VENEZIANA,EXCLUSIVE FECHADURA.FORNECIMENTO E COLOCACAO</t>
  </si>
  <si>
    <t>PORTA DE ALUMINIO ANODIZADO EM BRONZE OU PRETO,PERFIL SERIE25,EM VENEZIANA,EXCLUSIVE FECHADURA.FORNECIMENTO E COLOCACAO</t>
  </si>
  <si>
    <t>PORTA DE ALUMINIO ANODIZADO AO NATURAL,PERFIL SERIE 25,EM LAMBRI HORIZONTAL,EXCLUSIVE FECHADURA.FORNECIMENTO E COLOCACAO</t>
  </si>
  <si>
    <t>PORTA ALUMINIO ANODIZADO EM BRONZE OU PRETO,PERFIL SERIE 25,EM LAMBRI HORIZONTAL, EXCLUSIVE FECHADURA. FORNECIMENTO  ECOLOCACAO</t>
  </si>
  <si>
    <t>VISOR DE ALUMINIO ANODIZADO FOSCO,SERIE 25,COM VIDRO LISO TRANSPARENTE,4MM DE ESPESSURA,DIMENSOES 80X40CM.FORNECIMENTO ECOLOCACAO</t>
  </si>
  <si>
    <t>VISOR DE ALUMINIO ANODIZADO FOSCO,SERIE 25,EXCLUSIVE O VIDRO.FORNECIMENTO E COLOCACAO</t>
  </si>
  <si>
    <t>SUPORTE EM ALUMINIO PARA AR CONDICIONADO DE 1 A 2HP,EM CANTONEIRA DE ALUMINIO DE 1/8"X1.1/4".FORNECIMENTO E COLOCACAO</t>
  </si>
  <si>
    <t>PROTECAO DE ARESTAS DE PAREDE EM CANTONEIRA DE ALUMINIO DE 1.1/2"X1/8",FIXADA COM PARAFUSOS DE FERRO CROMADO E BUCHAS DEPLASTICO.FORNECIMENTO E COLOCACAO</t>
  </si>
  <si>
    <t>PROTECAO DE ARESTAS DE PAREDE EM CANTONEIRA DE ALUMINIO DE 1/2"X1/8", FIXADA COM PARAFUSOS DE FERRO CROMADO E BUCHAS DEPLASTICO.FORNECIMENTO E COLOCACAO</t>
  </si>
  <si>
    <t>PROTECAO DE ARESTAS DE PAREDE EM CANTONEIRA DE ALUMINIO DE 3/4"X1/8", FIXADA COM PARAFUSOS DE FERRO CROMADO E BUCHAS DEPLASTICO.FORNECIMENTO E COLOCACAO</t>
  </si>
  <si>
    <t>PROTECAO PARA PORTAS,EM CHAPA DE ALUMINIO FIXADA POR REBITES.FORNECIMENTO E COLOCACAO</t>
  </si>
  <si>
    <t>GRADE TUBULAR EM ALUMINIO ANODIZADO PRETO,COM TUBOS DE 2" NAPOSICAO VERTICAL,COM ESPACAMENTO ENTRE  ESTES TUBOS DE APROXIMADAMENTE 10CM E TUBOS DE 3" NA POSICAO HORIZONTAL PARA FIXACAO DOS TUBOS VERTICAIS.MONTANTES DE SUSTENTACAO VERTICALE TRAVESSAO HORIZONTAL SOBRE  TODA EXTENSAO DA GRADE EM TUBOS DE 4",EXCLUSIVE FECHADURA.FORNECIMENTO E COLOCACAO</t>
  </si>
  <si>
    <t>VIDRO PLANO TRANSPARENTE,COMUM,DE 3MM DE ESPESSURA.FORNECIMENTO E COLOCACAO</t>
  </si>
  <si>
    <t>VIDRO PLANO TRANSPARENTE,COMUM,DE 4MM DE ESPESSURA.FORNECIMENTO E COLOCACAO</t>
  </si>
  <si>
    <t>VIDRO PLANO TRANSPARENTE,COMUM,DE 5MM DE ESPESSURA.FORNECIMENTO E COLOCACAO</t>
  </si>
  <si>
    <t>VIDRO PLANO TRANSPARENTE,COMUM,DE 6MM DE ESPESSURA.FORNECIMENTO E COLOCACAO</t>
  </si>
  <si>
    <t>VIDRO PLANO TRANSPARENTE,COMUM,DE 10MM DE ESPESSURA.FORNECIMENTO E COLOCACAO</t>
  </si>
  <si>
    <t>VIDRO,FANTASIA,DE 4MM DE ESPESSURA,DO TIPO MARTELADO,ARTICO,OU LIXA.FORNECIMENTO E COLOCACAO</t>
  </si>
  <si>
    <t>VIDRO,FANTASIA, DE 4MM DE ESPESSURA,DO TIPO CANELADO.FORNECIMENTO E COLOCACAO</t>
  </si>
  <si>
    <t>VIDRO LISO,TRANSPARENTE,TIPO FUME,6MM DE ESPESSURA.FORNECIMENTO E COLOCACAO</t>
  </si>
  <si>
    <t>VIDRO COLORIDO,FUME,DE 4MM DE ESPESSURA.FORNECIMENTO E COLOCACAO</t>
  </si>
  <si>
    <t>VIDRO LAMINADO SIMPLES,COM ESPESSURA DE 6MM.FORNECIMENTO E COLOCACAO</t>
  </si>
  <si>
    <t>VIDRO LAMINADO,COM ESPESSURA DE 10MM.FORNECIMENTO E COLOCACAO</t>
  </si>
  <si>
    <t>ESPELHO DE CRISTAL,4MM DE ESPESSURA.COM MOLDURA DE MADEIRA.FORNECIMENTO E COLOCACAO</t>
  </si>
  <si>
    <t>VIDRO TEMPERADO INCOLOR,10MM DE ESPESSURA,PARA PORTAS OU PAINEIS FIXOS,EXCLUSIVE FERRAGENS.FORNECIMENTO E COLOCACAO</t>
  </si>
  <si>
    <t>VIDRO TEMPERADO,INCOLOR,COM 6MM DE ESPESSURA,ENCAIXILHADO EMMADEIRA,ALUMINIO OU FERRO.FORNECIMENTO E COLOCACAO</t>
  </si>
  <si>
    <t>VIDRO PLUMBIFERO C/ESPESSURA MAXIMA DE 8MM PARA USO EM SALASRADIOLOGICAS A PROVA DE RAIO-X,NAS DIMENSOES DE(0,20X0,30)M.FORNECIMENTO E COLOCACAO.</t>
  </si>
  <si>
    <t>VIDRO PLUMBIFERO C/ESPESSURA MAXIMA DE 8MM,PARA USO EM SALASRADIOLOGICAS A PROVA DE RAIO-X,NAS DIMENSOES DE(0,30X0,40)M.FORNECIMENTO E COLOCACAO.</t>
  </si>
  <si>
    <t>VIDRO PLUMBIFERO C/ESPESSURA MAXIMA DE 8MM,PARA USO EM SALASRADIOLOGICAS A PROVA DE RAIO-X,NAS DIMENSOES DE(1,00X0,70)M.FORNECIMENTO E COLOCACAO.</t>
  </si>
  <si>
    <t>PELICULA DE SEGURANCA ANTI-IMPACTO E CONTROLE SOLAR.FORNECIMENTO E COLOCACAO</t>
  </si>
  <si>
    <t>PELICULA REFLETIVA DE CONTROLE SOLAR.FORNECIMENTO E COLOCACAO</t>
  </si>
  <si>
    <t>PLACA DE POLICARBONATO EM CRISTAL COMPACTO,COM ESPESSURA DE4MM.FORNECIMENTO E COLOCACAO</t>
  </si>
  <si>
    <t>PLACA DE POLICARBONATO EM CRISTAL COMPACTO,COM ESPESSURA DE6MM.FORNECIMENTO E COLOCACAO</t>
  </si>
  <si>
    <t>PLACA DE POLICARBONATO EM CRISTAL COMPACTO,COM ESPESSURA DE8MM.FORNECIMENTO E COLOCACAO</t>
  </si>
  <si>
    <t>PLACA DE POLICARBONATO EM CRISTAL COMPACTO,COM ESPESSURA DE10MM.FORNECIMENTO E COLOCACAO</t>
  </si>
  <si>
    <t>PORTA DE MADEIRA DE LEI EM COMPENSADO DE 100X210X3,5CM,FOLHEADA NAS 2 FACES,ADUELA DE 13X3CM E ALIZARES DE 5X2CM,EXCLUSIVE FERRAGENS.FORNECIMENTO E COLOCACAO</t>
  </si>
  <si>
    <t>PORTA DE MADEIRA DE LEI EM COMPENSADO DE 90X210X3,5CM FOLHEADA NAS 2 FACES,ADUELA DE 13X3CM E ALIZARES DE 5X2CM,EXCLUSIVE FERRAGENS.FORNECIMENTO E COLOCACAO</t>
  </si>
  <si>
    <t>PORTA DE MADEIRA DE LEI EM COMPENSADO DE 80X210X3,5CM FOLHEADA NAS 2 FACES,ADUELA DE 13X3CM E ALIZARES DE 5X2CM,EXCLUSIVE FERRAGENS.FORNECIMENTO E COLOCACAO</t>
  </si>
  <si>
    <t>PORTA DE MADEIRA DE LEI EM COMPENSADO DE 70X210X3,5CM,FOLHEADA NAS 2 FACES,ADUELA DE 13X3CM E ALIZARES DE 5X2CM,EXCLUSIVE FERRAGENS.FORNECIMENTO E COLOCACAO</t>
  </si>
  <si>
    <t>PORTA DE MADEIRA DE LEI EM COMPENSADO DE 60X210X3,5CM FOLHEADA NAS 2 FACES,ADUELA DE 13X3CM E ALIZARES DE 5X2CM,EXCLUSIVE FERRAGENS.FORNECIMENTO E COLOCACAO</t>
  </si>
  <si>
    <t>PORTA DE MADEIRA DE LEI EM COMPENSADO,DE 200X210X3,5CM,COM DUAS FOLHAS,FOLHEADA NAS 2 FACES,ADUELAS DE 13X3CM E ALIZARESDE 5X2CM,EXCLUSIVE FERRAGENS.FORNECIMENTO E COLOCACAO</t>
  </si>
  <si>
    <t>PORTA DE MADEIRA DE LEI EM COMPENSADO,DE 60X210X3,5CM,FOLHEADA NAS 2 FACES,EXCLUSIVE FERRAGENS,ADUELA E ALIZARES.FORNECIMENTO E COLOCACAO</t>
  </si>
  <si>
    <t>PORTA DE MADEIRA DE LEI EM COMPENSADO,DE 70X210X3,5CM,FOLHEADA NAS 2 FACES,EXCLUSIVE FERRAGENS,ADUELA E ALIZARES.FORNECIMENTO E COLOCACAO</t>
  </si>
  <si>
    <t>PORTA DE MADEIRA DE LEI EM COMPENSADO,DE 80X210X3,5CM,FOLHEADANAS 2 FACES,EXCLUSIVE FERRAGENS,ADUELA E ALIZARES.FORNECIMENTO E COLOCACAO</t>
  </si>
  <si>
    <t>PORTA DE MADEIRA DE LEI EM COMPENSADO,DE 90X210X3,5CM,FOLHEADA NAS 2 FACES,EXCLUSIVE FERRAGENS,ADUELA E ALIZARES.FORNECIMENTO E COLOCACAO</t>
  </si>
  <si>
    <t>PORTA DE MADEIRA DE LEI EM COMPENSADO,DE 100X210X3,5CM,FOLHEADA NAS 2 FACES,EXCLUSIVE FERRAGENS,ADUELA E ALIZARES.FORNECIMENTO E COLOCACAO</t>
  </si>
  <si>
    <t>PORTA DE MADEIRA DE LEI COM UMA ALMOFADA REBAIXADA DE 80X210X3,5CM,ADUELA DE 13X3CM E ALIZARES DE 5X2CM,EXCLUSIVE FERRAGENS.FORNECIMENTO E COLOCACAO</t>
  </si>
  <si>
    <t>PORTA DE MADEIRA DE LEI COM UMA ALMOFADA REBAIXADA DE 70X210X3,5CM,ADUELA DE 13X3CM E ALIZARES DE 5X2CM,EXCLUSIVE FERRAGENS.FORNECIMENTO E COLOCACAO</t>
  </si>
  <si>
    <t>PORTA DE MADEIRA DE LEI COM UMA ALMOFADA REBAIXADA DE 60X210X3,5CM,ADUELA DE 13X3CM E ALIZARES DE 5X2CM,EXCLUSIVE FERRAGENS.FORNECIMENTO E COLOCACAO</t>
  </si>
  <si>
    <t>PORTA EXTERNA DE MADEIRA DE LEI,ALMOFADADA,DE 80X210CM,COM MARCO DE 7X3,5CM,EXCLUSIVE FERRAGENS.FORNECIMENTO E COLOCACAO</t>
  </si>
  <si>
    <t>PORTA EXTERNA DE MADEIRA DE LEI,ALMOFADADA,DE 70X210CM,COM MARCO DE 7X3,5CM,EXCLUSIVE FERRAGENS.FORNECIMENTO E COLOCACAO</t>
  </si>
  <si>
    <t>PORTA DE MADEIRA DE LEI COM UMA ALMOFADA REBAIXADA,DE 80X210X3,5CM,EXCLUSIVE FERRAGENS,ADUELA E ALIZARES.FORNECIMENTO ECOLOCACAO</t>
  </si>
  <si>
    <t>PORTA DE MADEIRA DE LEI,COM UMA ALMOFADA REBAIXADA,DE 70X210X3,5CM,EXCLUSIVE FERRAGENS,ADUELA E ALIZARES.FORNECIMENTO ECOLOCACAO</t>
  </si>
  <si>
    <t>PORTA DE MADEIRA DE LEI,COM UMA ALMOFADA REBAIXADA,DE 60X210X3,5CM,EXCLUSIVE FERRAGENS,ADUELA E ALIZARES.FORNECIMENTO ECOLOCACAO</t>
  </si>
  <si>
    <t>PORTA DE MADEIRA DE LEI,COM PAINEL DE VENEZIANA DE 80X210X3,5CM,ADUELA DE 13X3CM E ALIZARES DE 5X2CM,EXCLUSIVE FERRAGENS.FORNECIMENTO E COLOCACAO</t>
  </si>
  <si>
    <t>PORTA DE MADEIRA DE LEI,COM PAINEL DE VENEZIANA DE 70X210X3,5CM,ADUELA DE 13X3CM E ALIZARES DE 5X2CM,EXCLUSIVE FERRAGENS.FORNECIMENTO E COLOCACAO</t>
  </si>
  <si>
    <t>PORTA DE MADEIRA DE LEI,COM PAINEL DE VENEZIANA DE 60X210X3,5CM,ADUELA DE 13X3CM E ALIZARES DE 5X2CM,EXCLUSIVE FERRAGENS.FORNECIMENTO E COLOCACAO</t>
  </si>
  <si>
    <t>PORTA DE MADEIRA DE LEI,COM PAINEL DE VENEZIANA,DE 80X210X3,5CM,EXCLUSIVE FERRAGENS,ADUELA E ALIZARES.FORNECIMENTO E COLOCACAO</t>
  </si>
  <si>
    <t>PORTA DE MADEIRA DE LEI,COM PAINEL DE VENEZIANA,DE 70X210X3,5CM,EXCLUSIVE FERRAGENS,ADUELA E ALIZARES.FORNECIMENTO E COLOCACAO</t>
  </si>
  <si>
    <t>PORTA DE MADEIRA DE LEI,COM PAINEL DE VENEZIANA,DE 60X210X3,5CM,EXCLUSIVE FERRAGENS,ADUELA E ALIZARES.FORNECIMENTO E COLOCACAO</t>
  </si>
  <si>
    <t>PORTA DE MADEIRA DE LEI MACICA,COM ALMOFADA,PARA ENTRADA DESANITARIO,UMA FOLHA,DE ABRIR,DE 60X210X3,5CM E MARCO 7X3CM,EXCLUSIVE FERRAGENS.FORNECIMENTO E COLOCACAO</t>
  </si>
  <si>
    <t>PORTA DE MADEIRA DE LEI MACICA COM 5 ALMOFADAS,DE 80X210X3,5CM,MARCO DE 7X3CM E ALIZARES 5X2CM EM UMA FACE,EXCLUSIVE FERRAGENS.FORNECIMENTO E COLOCACAO</t>
  </si>
  <si>
    <t>PORTA DE MADEIRA DE LEI MACICA COM 5 ALMOFADAS,DE 70X210X3,5CM,MARCO DE 7X3CM E ALIZARES 5X2CM EM UMA FACE,EXCLUSIVE FERRAGENS.FORNECIMENTO E COLOCACAO</t>
  </si>
  <si>
    <t>PORTA DE MADEIRA DE LEI MACICA COM 5 ALMOFADAS,DE 60X210X3,5CM,MARCO DE 7X3CM E ALIZARES 5X2CM EM UMA FACE,EXCLUSIVE FERRAGENS.FORNECIMENTO E COLOCACAO</t>
  </si>
  <si>
    <t>PORTA DE MADEIRA DE LEI MACICA COM 5 ALMOFADAS,DE 80X210X3,5CM,EXCLUSIVE FERRAGENS,ADUELA E ALIZARES.FORNECIMENTO E COLOCACAO</t>
  </si>
  <si>
    <t>PORTA DE MADEIRA DE LEI MACICA COM 5 ALMOFADAS,DE 70X210X3,5CM,EXCLUSIVE FERRAGENS,ADUELA E ALIZARES.FORNECIMENTO E COLOCACAO</t>
  </si>
  <si>
    <t>PORTA DE MADEIRA DE LEI MACICA COM 5 ALMOFADAS,DE 60X210X3,5CM,EXCLUSIVE FERRAGENS,ADUELA E ALIZARES.FORNECIMENTO E COLOCACAO</t>
  </si>
  <si>
    <t>PORTA LISA DE FIBRA DE MADEIRA PRENSADA,DE 80X210X3,5CM,PARAACABAMENTO,EXCLUSIVE FERRAGENS,ADUELA E ALIZARES.FORNECIMENTO E COLOCACAO</t>
  </si>
  <si>
    <t>PORTA LISA DE FIBRA DE MADEIRA PRENSADA,DE 70X210X3,5CM,PARAACABAMENTO,EXCLUSIVE FERRAGENS,ADUELA E ALIZARES.FORNECIMENTO E COLOCACAO</t>
  </si>
  <si>
    <t>PORTA LISA DE FIBRA DE MADEIRA PRENSADA,DE 60X210X3,5CM,PARAACABAMENTO,EXCLUSIVE FERRAGENS,ADUELA E ALIZARES.FORNECIMENTO E COLOCACAO</t>
  </si>
  <si>
    <t>PORTA DE MADEIRA DE LEI EM COMPENSADO DE 60X180X3,5CM,FOLHEADA NAS 2 FACES E MARCO DE 7X3CM,EXCLUSIVE FERRAGENS.FORNECIMENTO E COLOCACAO</t>
  </si>
  <si>
    <t>PORTA DE MADEIRA DE LEI EM COMPENSADO DE 60X150X3,5CM,FOLHEADA NAS 2 FACES E MARCO DE 7X3CM,EXCLUSIVE FERRAGENS.FORNECIMENTO E COLOCACAO</t>
  </si>
  <si>
    <t>PORTA DE MADEIRA DE LEI EM COMPENSADO, DE 90X180X3,5CM,FOLHEADA NAS 2 FACES E MARCO DE 7X3CM,EXCLUSIVE FERRAGENS.FORNECIMENTO E COLOCACAO</t>
  </si>
  <si>
    <t>PORTA DE MADEIRA DE LEI MACICA DE FRISOS (MEXICANA) DE 80X210X3,5CM,ADUELA DE 13X3CM E ALIZARES DE 5X2CM,EXCLUSIVE FERRAGENS.FORNECIMENTO E COLOCACAO</t>
  </si>
  <si>
    <t>PORTA DE MADEIRA DE LEI MACICA DE FRISOS (MEXICANA) DE 70X210X3,5CM,ADUELA DE 13X3CM E ALIZARES DE 5X2CM,EXCLUSIVE FERRAGENS.FORNECIMENTO E COLOCACAO</t>
  </si>
  <si>
    <t>PORTA DE MADEIRA DE LEI MACICA DE FRISOS (MEXICANA) DE 80X210X3,5CM,ADUELA DE 13X3CM E CONTRAMARCO DE 11X2CM,CONFORME PROJETO TIPO Nº6063/EMOP,EXCLUSIVE FERRAGENS.FORNECIMENTO E COLOCACAO</t>
  </si>
  <si>
    <t>PORTA DE MADEIRA DE LEI MACICA DE FRISOS (MEXICANA) DE 70X210X3,5CM,ADUELA DE 13X3CM E CONTRAMARCO DE 11X2CM,CONFORME PROJETO TIPO Nº6063/EMOP,EXCLUSIVE FERRAGENS.FORNECIMENTO E COLOCACAO</t>
  </si>
  <si>
    <t>PORTA DE MADEIRA DE LEI MACICA DE FRISOS (MEXICANA) DE 60X210X3,5CM,ADUELA DE 13X3CM E CONTRAMARCO DE 11X2CM,CONFORME PROJETO TIPO Nº6063/EMOP,EXCLUSIVE FERRAGENS.FORNECIMENTO E COLOCACAO</t>
  </si>
  <si>
    <t>PORTA DE MADEIRA DE LEI MACICA DE FRISOS (MEXICANA) DE 120X210X3,5CM,EM 2 FOLHAS,ADUELA DE 13X3CM E CONTRAMARCO DE 11X2CM,CONFORME PROJETO TIPO N°6063/EMOP,EXCLUSIVE FERRAGENS.FORNECIMENTO E COLOCACAO</t>
  </si>
  <si>
    <t>PORTA DE MADEIRA DE LEI MACICA DE FRISOS (MEXICANA) DE 140X210X3,5CM,EM 2 FOLHAS,ADUELA DE 13X3CM E CONTRAMARCO DE 11X2CCM,CONFORME PROJETO TIPO Nº6063/EMOP,EXCLUSIVE FERRAGENS.FORNECIMENTO E COLOCACAO</t>
  </si>
  <si>
    <t>PORTA DE MADEIRA DE LEI MACICA DE FRISOS (MEXICANA) DE 160X210X3,5CM,EM 2 FOLHAS E BANDEIRAS DE 60CM,ADUELA DE 13X3CM ECONTRAMARCO DE 11X2CM,CONFORME PROJETO TIPO Nº6063/EMOP,EXCLUSIVE FERRAGENS.FORNECIMENTO E COLOCACAO</t>
  </si>
  <si>
    <t>PORTA DE MADEIRA DE LEI MACICA DE FRISOS (MEXICANA) DE 80X160X3,5,CONFORME PROJETO TIPO Nº6063/EMOP,EXCLUSIVE FERRAGENS,ADUELA E CONTRAMARCO.FORNECIMENTO E COLOCACAO</t>
  </si>
  <si>
    <t>PORTA DE MADEIRA DE LEI MACICA DE FRISOS (MEXICANA) DE 55X160X3,5CM,CONFORME PROJETO TIPO Nº6063/EMOP,EXCLUSIVE FERRAGENS,ADUELA E CONTRAMARCO.FORNECIMENTO E COLOCACAO</t>
  </si>
  <si>
    <t>PORTA DE MADEIRA DE LEI VAZADA PARA VIDRO,DE 80X210X3,5CM,COM PINAZIOS DE 3CM E CORDOES DE 1X1CM,EXCLUSIVE FERRAGENS.FORNECIMENTO E COLOCACAO</t>
  </si>
  <si>
    <t>PORTA DE MADEIRA DE LEI VAZADA PARA VIDRO,DE 70X210X3,5CM,COM PINAZIOS DE 3CM E CORDOES DE 1X1CM,EXCLUSIVE FERRAGENS.FORNECIMENTO E COLOCACAO</t>
  </si>
  <si>
    <t>PORTA DE MADEIRA DE LEI VAZADA PARA VIDRO,DE 60X210X3,5CM,COM PINAZIOS DE 3CM E CORDOES DE 1X1CM,EXCLUSIVE FERRAGENS.FORNECIMENTO E COLOCACAO</t>
  </si>
  <si>
    <t>PORTA DE MADEIRA DE LEI COM PAINEL DE VENEZIANA DE 120X210X3,5CM,EM 2 FOLHAS,MARCO DE 7X3CM E ALIZARES 5X2CM,EXCLUSIVE FERRAGENS.FORNECIMENTO E COLOCACAO</t>
  </si>
  <si>
    <t>PORTA DE MADEIRA DE LEI COM PAINEL DE VENEZIANA DE 120X210X3,5CM,EM 2 FOLHAS,MARCO DE 7X3CM,EXCLUSIVE FERRAGENS.FORNECIMENTO E COLOCACAO</t>
  </si>
  <si>
    <t>PORTA DE MADEIRA DE LEI COM PAINEL DE VENEZIANA PARA PC DE 300X200X3,5CM,EM 4 FOLHAS,MARCO SIMPLES E DUPLO DE 7X3CM,EXCLUSIVE FERRAGENS.FORNECIMENTO E COLOCACAO</t>
  </si>
  <si>
    <t>PORTA DE MADEIRA DE LEI COM PAINEL DE VENEZIANA PARA PC DE 300X200X3,5CM,EM 4 FOLHAS,MARCOS SIMPLES E DUPLOS DE 7X3CM,EXCLUSIVE FERRAGENS.FORNECIMENTO E COLOCACAO</t>
  </si>
  <si>
    <t>PORTA DE MADEIRA DE LEI COM PAINEL DE VENEZIANA,PARA MEDIDORES DE GAS DE 176X140CM,EM 3 FOLHAS,MARCO DE 7X3CM,EXCLUSIVEFERRAGENS.FORNECIMENTO E COLOCACAO</t>
  </si>
  <si>
    <t>PORTA DE MADEIRA DE LEI COM PAINEL DE VENEZIANA DE 70X100X3,5CM,1 FOLHA,DE ABRIR,MARCO SIMPLES DE 7X3CM,EXCLUSIVE FERRAGENS.FORNECIMENTO E COLOCACAO</t>
  </si>
  <si>
    <t>PORTA DE MADEIRA DE LEI EM COMPENSADO DE 120X210X3,5CM,EM 2FOLHAS,ADUELA DE 13X3CM E ALIZARES 5X2CM,EXCLUSIVE FERRAGENS.FORNECIMENTO E COLOCACAO</t>
  </si>
  <si>
    <t>PORTA DE MADEIRA DE LEI EM COMPENSADO DE 140X210X3,5CM,EM 2FOLHAS,ADUELA DE 13X3CM E ALIZARES 5X2CM,EXCLUSIVE FERRAGENS.FORNECIMENTO E COLOCACAO</t>
  </si>
  <si>
    <t>PORTA DE MADEIRA DE LEI EM COMPENSADO DE 150CMX210X3,5CM,EM2 FOLHAS,ADUELA DE 13X3CM E ALIZARES 5X2CM,EXCLUSIVE FERRAGENS.FORNECIMENTO E COLOCACAO</t>
  </si>
  <si>
    <t>PORTA DE MADEIRA DE LEI EM COMPENSADO DE 160CMX210X3,5CM,EM2 FOLHAS,ADUELA DE 13X3CM E ALIZARES DE 5X2CM,EXCLUSIVE FERRAGENS.FORNECIMENTO E COLOCACAO</t>
  </si>
  <si>
    <t>PORTA DE MADEIRA DE LEI MACICA DE FRISOS DE 80X210X3,5CM,MARCO DE 7X3CM E ALIZARES DE 5X2CM EM UMA FACE,EXCLUSIVE FERRAGENS.FORNECIMENTO E COLOCACAO</t>
  </si>
  <si>
    <t>PORTA DE MADEIRA DE LEI EM COMPENSADO DE 80X210X3,5CM,ADUELADE 13X3CM E ALIZARES DE 5X2CM,COMPLEMENTADA POR BANDEIRA FIXA DE 40CM DE ALTURA,EXCLUSIVE FERRAGENS.FORNECIMENTO E COLOCACAO</t>
  </si>
  <si>
    <t>PORTA DE MADEIRA DE LEI DE CORRER EM COMPENSADO DE 80X210X3,5CM,PENDURADA EM ROLDANAS,CORRENDO DENTRO DE TRILHO OCO,GUIADA POR CANALETA EMBUTIDA NO PISO COM MARCO DE 7X3CM,EXCLUSIVE FERRAGENS.FORNECIMENTO E COLOCACAO</t>
  </si>
  <si>
    <t>PORTA DE MADEIRA DE LEI DE CORRER EM COMPENSADO DE 80X210X3,5CM,EM 2 FOLHAS,PENDURADA EM ROLDANAS,CORRENDO DENTRO DE TRILHO OCO,GUIADA POR CANALETA EMBUTIDA NO PISO SEM MARCO DE 7X3CM,EXCLUSIVE FERRAGENS E MARCO.FORNECIMENTO E COLOCACAO</t>
  </si>
  <si>
    <t>PORTA DE MADEIRA DE LEI EM COMPENSADO,DE 200X210X3,5CM,2 FOLHAS,COM VISOR EM POLICARBONATO TRANSLUCIDO DE 4MM,MEDINDO 1,10X0,20M,MOLA "FECHA PORTA",PUXADORES VERTICAIS METALICOS DE40CM,ADUELA 13X3CM E ALIZARES 5X2CM,FAIXAS PROTETORAS EM MATERIAL VINILICO COM 50CM DE ALTURA NA PARTE INFERIOR,EXCLUSIVE PINTURA E FERRAGENS.FORNECIMENTO E COLOCACAO</t>
  </si>
  <si>
    <t>PORTA DE MADEIRA DE LEI,COMPENSADO DE 70X210X3,5CM,COM VISOREM POLICARBONATO TRANSLUCIDO DE 4MM,MEDINDO 1,10X0,20M,MOLA"FECHA PORTA",PUXADORES VERTICAIS METALICOS DE 40CM,ADUELA13X3CM E ALIZARES 5X2CM,FAIXAS PROTETORAS EM MATERIAL VINILICO COM 50CM ALTURA NA PARTE INFERIOR,CONFORME DESENHO CDRF S/Nº,EXCLUSIVE PINTURA E FERRAGENS.FORNECIMENTO E COLOCACAO</t>
  </si>
  <si>
    <t>PORTA DE MADEIRA DE LEI,COMPENSADO DE 80X210X3,5CM,COM VISOREM POLICARBONATO TRANSLUCIDO DE 4MM,MEDINDO 1,10X0,20M,MOLA"FECHA PORTA", PUXADORES VERTICAIS METALICO 40CM, ADUELA 13X3CM E ALIZARES 5X2CM,FAIXAS PROTETORAS EM MATERIAL VINILICOCOM 50CM DE ALTURA NA PARTE INFERIOR,CONFORME DESENHO CDRFS/Nº,EXCLUSIVE PINTURA E FERRAGENS.FORNECIMENTO E COLOCACAO</t>
  </si>
  <si>
    <t>PORTA DE MADEIRA DE LEI,COMPENSADO DE 90X210X3,5CM,COM VISOREM POLICARBONATO TRANSLUCIDO DE 4MM,MEDINDO 1,10X0,20M,MOLA"FECHA PORTA",PUXADORES VERTICAIS METALICO 40CM,ADUELA 13X3CM E ALIZARES 5X2CM,FAIXAS PROTETORAS EM MATERIAL VINILICO COM 50CM DE ALTURA NA PARTE INFERIOR,CONFORME DESENHO CDRF S/Nº,EXCLUSIVE PINTURA E FERRAGENS.FORNECIMENTO E COLOCACAO</t>
  </si>
  <si>
    <t>PORTA EM CHAPAS DURAS DE FIBRA DE MADEIRA PRENSADA,NAS DUASFACES,CONTENDO MIOLO MACICO DE MADEIRA AGLOMERADA E REQUADROEM MADEIRA NATURAL.ACABAMENTO BASE PARA PINTURA,MEDINDO 80X210CM,EXCLUSIVE FERRAGENS.FORNECIMENTO E COLOCACAO</t>
  </si>
  <si>
    <t>PORTA EM CHAPAS DURAS DE FIBRA DE MADEIRA PRENSADA,NAS DUASFACES,CONTENDO MIOLO MACICO DE MADEIRA AGLOMERADA E REQUADROEM MADEIRA NATURAL.ACABAMENTO BASE PARA PINTURA,MEDINDO 70X210CM,EXCLUSIVE FERRAGENS.FORNECIMENTO E COLOCACAO</t>
  </si>
  <si>
    <t>PORTA EM CHAPAS DURAS DE FIBRA DE MADEIRA PRENSADA,NAS DUASFACES,CONTENDO MIOLO MACICO DE MADEIRA AGLOMERADA E REQUADROEM MADEIRA NATURAL.ACABAMENTO BASE PARA PINTURA,MEDINDO 60X210CM,EXCLUSIVE FERRAGENS.FORNECIMENTO E COLOCACAO</t>
  </si>
  <si>
    <t>PORTINHOLA DE COMPENSADO EM MADEIRA DE LEI DE 20MM, PARA FECHAMENTO DE QUADROS DE LUZ OU ARMARIOS, INCLUSIVE GUARNICAO,EXCLUSIVE FERRAGENS.FORNECIMENTO E COLOCACAO</t>
  </si>
  <si>
    <t>PORTINHOLA DE MADEIRA MACICA DE 80X20CM,EM 2 FOLHAS DE CORRER EM TRILHOS DE ALUMINIO,CONFORME PROJETO N° 6011/EMOP.FORNECIMENTO E COLOCACAO</t>
  </si>
  <si>
    <t>PORTAO DE TABUAS DE MADEIRA DE LEI,SOBRE ARMACAO TRIANGULADAE MARCO,EXCLUSIVE FERRAGENS.FORNECIMENTO E COLOCACAO</t>
  </si>
  <si>
    <t>JANELA DE MADEIRA DE LEI GUILHOTINA DE 150X150X3,5CM,EM 2 FOLHAS,COM CAIXILHO PARA VIDRO E MARCO DUPLO,COM CAIXAS PARA CONTRAPESOS,EXCLUSIVE FERRAGENS.FORNECIMENTO E COLOCACAO</t>
  </si>
  <si>
    <t>JANELA DE MADEIRA DE LEI GUILHOTINA DE 100X150X3CM,EM 2 FOLHAS,MARCO DUPLO COM CAIXILHO PARA VIDRO,PRESOS EM BORBOLETAS,EXCLUSIVE FERRAGENS.FORNECIMENTO E COLOCACAO</t>
  </si>
  <si>
    <t>JANELA DE MADEIRA DE LEI GUILHOTINA DE 120X150X3CM,EM 2 FOLHAS,MARCO DUPLO COM CAIXILHO PARA VIDRO,PRESOS EM BORBOLETAS,EXCLUSIVE FERRAGENS.FORNECIMENTO E COLOCACAO</t>
  </si>
  <si>
    <t>JANELA DE MADEIRA DE LEI GUILHOTINA DE 150X150X3CM,EM 2 FOLHAS,MARCO DUPLO COM CAIXILHO PARA VIDRO,PRESOS EM BORBOLETAS,EXCLUSIVE FERRAGENS.FORNECIMENTO E COLOCACAO</t>
  </si>
  <si>
    <t>JANELA DE MADEIRA DE LEI DE ABRIR DE 120X150X3CM,TIPO VVP (VENEZIANA,VIDRO E POSTIGO) EM 2 FOLHAS E MARCO DE 7X3CM,EXCLUSIVE FERRAGENS.FORNECIMENTO E COLOCACAO</t>
  </si>
  <si>
    <t>JANELA DE MADEIRA DE LEI DE ABRIR DE 100X100X3CM,TIPO VVP (VENEZIANA,VIDRO E POSTIGO) EM 2 FOLHAS E MARCO DE 7X3CM,EXCLUSIVE FERRAGENS.FORNECIMENTO E COLOCACAO</t>
  </si>
  <si>
    <t>JANELA DE MADEIRA DE LEI EM VENEZIANA DE 200X100X3CM,COM 2 FOLHAS DE CORRER,EXCLUSIVE FERRAGENS.FORNECIMENTO E COLOCACAO</t>
  </si>
  <si>
    <t>JANELA DE MADEIRA DE LEI DE CORRER DE 150X150X3,5CM,EM 2 FOLHAS,PARA VIDRO,COM BANDEIRA EM CAIXILHO DE VIDRO,EXCLUSIVE FERRAGENS.FORNECIMENTO E COLOCACAO</t>
  </si>
  <si>
    <t>JANELA DE MADEIRA DE LEI DE CORRER DE 200X150X3,5CM,EM 4 FOLHAS,SENDO 2 DE CORRER,PARA VIDRO,COM BANDEIRA EM CAIXILHO DEVIDRO,EXCLUSIVE FERRAGENS.FORNECIMENTO E COLOCACAO</t>
  </si>
  <si>
    <t>JANELA DE MADEIRA DE LEI DE CORRER,DE 2 FOLHAS,DE 110X120X3CM,INCLUSIVE GUARNICAO,EXCLUSIVE FERRAGENS.FORNECIMENTO E COLOCACAO</t>
  </si>
  <si>
    <t>JANELA DE MADEIRA DE LEI DE CORRER,DE 2 FOLHAS,DE 110X140X3CM,INCLUSIVE GUARNICAO,EXCLUSIVE FERRAGENS.FORNECIMENTO E COLOCACAO</t>
  </si>
  <si>
    <t>JANELA DE MADEIRA DE LEI DE CORRER,DE 4 FOLHAS,DE 160X120X3CM,INCLUSIVE GUARNICAO,EXCLUSIVE FERRAGENS.FORNECIMENTO E COLOCACAO</t>
  </si>
  <si>
    <t>JANELA DE MADEIRA DE LEI DE CORRER,DE 4 FOLHAS,DE 210X140X3CM,INCLUSIVE GUARNICAO,EXCLUSIVE FERRAGENS.FORNECIMENTO E COLOCACAO</t>
  </si>
  <si>
    <t>JANELA DE MADEIRA DE LEI,BASCULANTE DE 100X140X3CM,COM 3 FOLHAS,EXCLUSIVE FERRAGENS.FORNECIMENTO E COLOCACAO</t>
  </si>
  <si>
    <t>GUARDA-CORPO DE MADEIRA DE LEI APARELHADA,NA ALTURA UTIL DE1,00M,ENGASTADO 5CM NO CONCRETO,INTERCALADO POR MONTANTES DE7,5CMX11,25CM/3"X4.1/2",COM ESPACAMENTO DE 1,00M,FORMANDO MODULOS "X",PARA CONTRAVENTAMENTO,COM PECAS DE 3,75CMX7,5CM/1.1/2"X3".FORNECIMENTO E COLOCACAO</t>
  </si>
  <si>
    <t>GRADE DE RIPAS DE MADEIRA DE LEI,CRUZADAS,MONTADAS E FIXADASSOBRE PECAS DE 5X5CM,FORMANDO QUADROS DE 60X60CM.FORNECIMENTO E COLOCACAO</t>
  </si>
  <si>
    <t>ESTRADO DE MADEIRA DE LEI,FORMADO POR RIPAS COM INTERVALOS DE 2,5CM, E APOIADAS EM TRAVESSAS DE 4CM, ESPACADAS DE 10CM,FIXADAS COM PARAFUSOS DE LATAO DE 1.1/2".FORNECIMENTO E COLOCACAO</t>
  </si>
  <si>
    <t>QUADRO DE MADEIRA DE LEI,PARA COLOCACAO DE APARELHO DE AR CONDICIONADO DE 1 A 2HP,INCLUSIVE ALIZAR.FORNECIMENTO E COLOCACAO</t>
  </si>
  <si>
    <t>QUADRO MURAL EM COMPENSADO DE 10MM, INCLUSIVE MOLDURA DO MESMO MATERIAL.FORNECIMENTO E COLOCACAO</t>
  </si>
  <si>
    <t>QUADRO DE AULA EM ARGAMASSA,EMPREGANDO-SE CORANTE VERDE,COMMOLDURA E PORTA-GIZ DE MADEIRA.FORNECIMENTO E COLOCACAO</t>
  </si>
  <si>
    <t>QUADRO MURAL DE CELULOSE PRENSADA COM FLANELOGRAFO,MEDINDO 504X123CM, MOLDURA DE MADEIRA ENVERNIZADA,CONFORME PROJETO Nº6012/EMOP.FORNECIMENTO E COLOCACAO</t>
  </si>
  <si>
    <t>BALCAO DE ATENDIMENTO DE MADEIRA DE LEI,VAO DE 130X105CM,COMPORTA DE FRISOS DE MADEIRA,EM 2 FOLHAS,COM UMA PRATELEIRA,CONFORME PROJETO Nº6013/EMOP,EXCLUSIVE FERRAGENS E SOCO DE CONCRETO E ALVENARIA.FORNECIMENTO E COLOCACAO</t>
  </si>
  <si>
    <t>BALCAO BASCULAVEL EM COMPENSADO NAVAL DE 10MM,COM ACABAMENTOEM CHAPA LAMINADA,1,50X0,30M.FORNECIMENTO E COLOCACAO</t>
  </si>
  <si>
    <t>PRATELEIRA DE MADEIRA DE LEI EM COMPENSADO DE 20MM E 40CM DELARGURA,SOBRE CANTONEIRAS DE FERRO.FORNECIMENTO E COLOCACAO</t>
  </si>
  <si>
    <t>PRATELEIRA DE MADEIRA DE LEI EM COMPENSADO DE 20MM E 50CM DELARGURA,SOBRE CANTONEIRAS DE FERRO.FORNECIMENTO E COLOCACAO</t>
  </si>
  <si>
    <t>PRATELEIRA DE MADEIRA DE LEI EM COMPENSADO DE 20MM E 60CM DELARGURA,SOBRE CANTONEIRAS DE FERRO.FORNECIMENTO E COLOCACAO</t>
  </si>
  <si>
    <t>PROTECAO TIPO BATE-CADEIRA DE MADEIRA DE LEI,15X2CM,APARELHADA EM UMA FACE E NOS TOPOS,EXCLUSIVE PINTURA.FORNECIMENTO ECOLOCACAO</t>
  </si>
  <si>
    <t>PROTECAO DE PAREDES DE SALA DE AULA,COM MADEIRA DE LEI,20X2,5CM, APARELHADA EM UMA FACE E NOS TOPOS, EXCLUSIVE PINTURA.FORNECIMENTO E COLOCACAO</t>
  </si>
  <si>
    <t>FRISO EM MADEIRA DE LEI,MEDINDO 3X1,5CM,BOLEADO.FORNECIMENTOE COLOCACAO</t>
  </si>
  <si>
    <t>ADUELA EM MADEIRA DE LEI,DE 14X3CM,COM 3,5CM DE REBAIXO.FORNECIMENTO E COLOCACAO</t>
  </si>
  <si>
    <t>MOLDURA DE MADEIRA DE LEI,ENVERNIZADA,DE 10X2,5CM,PARA QUADRO DE AULA,CONFORME PROJETO N°6015/EMOP.FORNECIMENTO E COLOCACAO</t>
  </si>
  <si>
    <t>PORTA GIZ DE MADEIRA DE LEI,ENVERNIZADO,DE 10X2,5CM,PARA QUADRO DE AULA,CONFORME PROJETO N°6016/EMOP.FORNECIMENTO E COLOCACAO</t>
  </si>
  <si>
    <t>PORTA DE MADEIRA DE LEI EM COMPENSADO,FOLHEADA NAS 2 FACES COM 3CM DE ESPESSURA,EXCLUSIVE FERRAGENS,ADUELAS E ALIZARES.FORNECIMENTO E COLOCACAO</t>
  </si>
  <si>
    <t>PORTA DE MADEIRA DE LEI COM PAINEL DE VENEZIANA,COM 3CM DE ESPESSURA,EXCLUSIVE FERRAGENS,ADUELAS E ALIZARES.FORNECIMENTOE COLOCACAO</t>
  </si>
  <si>
    <t>PORTA DE MADEIRA DE LEI MACICA COM ATE 5 ALMOFADAS,COM 3,5CMDE ESPESSURA,EXCLUSIVE FERRAGENS,MARCO E ALIZAR.FORNECIMENTO E COLOCACAO</t>
  </si>
  <si>
    <t>JANELA DE MADEIRA DE LEI DE VENEZIANA DE ABRIR OU CORRER,COM3CM DE ESPESSURA,EXCLUSIVE FERRAGENS E GUARNICAO.FORNECIMENTO E COLOCACAO</t>
  </si>
  <si>
    <t>JANELA DE MADEIRA DE LEI DE ABRIR OU CORRER,PARA VIDRO,COM 3CM DE ESPESSURA,EXCLUSIVE FERRAGENS E GUARNICAO.FORNECIMENTOE COLOCACAO</t>
  </si>
  <si>
    <t>CAIXILHO FIXO DE VENEZIANA EM MADEIRA DE LEI, COM 3CM DE ES-PESSURA EXCLUSIVE GUARNICAO.FORNECIMENTO E COLOCACAO.</t>
  </si>
  <si>
    <t>CAIXILHO FIXO DE MADEIRA DE LEI,COM 3CM DE ESPESSURA,EXCLUSIVE GUARNICAO.FORNECIMENTO E COLOCACAO</t>
  </si>
  <si>
    <t>CAIXILHO FIXO DE MADEIRA DE LEI,PARA VIDRO,COM 3CM DE ESPESSURA,EXCLUSIVE GUARNICAO.FORNECIMENTO E COLOCACAO</t>
  </si>
  <si>
    <t>DECK EM MADEIRA DE LEI APARELHADA,FORMADO POR PECAS DE 2X10CM,COM INTERVALOS DE 2,5CM E APOIADAS EM TRAVESSAS DE MADEIRASERRADA (7,5CMX7,5CM/3"X3") E ESTRUTURA EM TORAS DE MADEIRACOM 25CM DE DIAMETRO,TRATADO,ALTURA UTIL MEDIA DE 1,50M,ENTERRADO 1,00M DE PROFUNDIDADE.FORNECIMENTO E COLOCACAO</t>
  </si>
  <si>
    <t>DECK EM MADEIRA DE LEI APARELHADA,COM ASSOALHO MEDINDO APROXIMADAMENTE 18X2CM,VIGAS LONGITUDINAIS DE 7,5X15CM,TRANSVERSAIS DE 10X15CM,GUARDA-CORPO COMPOSTO DE PECAS DE 15X15CM E 20X2,5CM.FORNECIMENTO E COLOCACAO</t>
  </si>
  <si>
    <t>CHAPA DE FIBRA  DE MADEIRA  DE ALTA DENSIDADE  EM PLACAS DE1220X2440MM,COM 2,5MM DE ESPESSURA.FORNECIMENTO</t>
  </si>
  <si>
    <t>MADEIRA DE REFLORESTAMENTO,AUTOCLAVADA,EM TORA,ATE 6,00M DECOMPRIMENTO,DIAMETRO DE 12CM.FORNECIMENTO</t>
  </si>
  <si>
    <t>MADEIRA DE REFLORESTAMENTO,AUTOCLAVADA,EM TORA,ATE 6,00M DECOMPRIMENTO,DIAMETRO DE 15CM.FORNECIMENTO</t>
  </si>
  <si>
    <t>MADEIRA DE REFLORESTAMENTO,AUTOCLAVADA,EM TORA,ATE 6,00M DECOMPRIMENTO,DIAMETRO DE 20CM.FORNECIMENTO</t>
  </si>
  <si>
    <t>MADEIRA DE REFLORESTAMENTO,AUTOCLAVADA,EM TORA,ATE 6,00M DECOMPRIMENTO,DIAMETRO DE 25CM.FORNECIMENTO</t>
  </si>
  <si>
    <t>FERRAGENS PARA PORTA DE MADEIRA,DE 1 FOLHA,DE ABRIR,DE ENTRADA PRINCIPAL, CONSTANDO DE FORNEC.S/COLOCACAO,DE:-FECHADURADE CILINDRO CENTRAL,DE LATAO,ACABAMENTO CROMADO;-MACANETA TIPO BOLA,E ESPELHO CIRCULAR,DE LATAO,ACABAMENTO CROMADO;-3 DOBRADICAS 3"X3" DE ACO LAMINADO,COM PINO (EIXO) E BOLAS DE FERRO</t>
  </si>
  <si>
    <t>FERRAGENS P/PORTA DE MADEIRA,DE 1 FOLHA DE ABRIR,DE ENTRADAPRINCIPAL, CONSTANDO DE FORNEC.S/COLOCACAO DE:-FECHADURA DECILINDRO, DE LATAO CROMADO;-MACANETA TIPO BOLA,DE LATAO, ACABAMENTO CROMADO;-ESPELHO DE LATAO FUNDIDO OU LAMINADO,FORMARETANGULAR OU SEMI-ELIPTICA,ACABAMENTO CROMADO;-3 DOBRADICAS3"X3" DE ACO LAMINADO,COM PINO E BOLAS DE FERRO</t>
  </si>
  <si>
    <t>FERRAGENS P/PORTA DE MADEIRA,DE 1 FOLHA DE ABRIR,DE ENTRADAPRINCIPAL, CONSTANDO DE FORNEC.S/COLOCACAO,DE:-FECHADURA DECILINDRO DE FERRO,ACABAMENTO CROMADO;-MACANETA TIPO BOLA EMZAMAK POLIDO E CROMADO;-ESPELHO RETANGULAR EM FERRO POLIDO,ACABAMENTO CROMADO;-3 DOBRADICAS 3"X3" DE FERRO GALVANIZADO,COM PINO E BOLAS DE LATAO</t>
  </si>
  <si>
    <t>FERRAGENS P/PORTA DE MADEIRA,DE 1 FOLHA DE ABRIR,ENTRADA PRINCIPAL, CONSTANDO FORN.S/COLOC.DE:-FECHADURA CILINDRO LATAOCROMADO,C/TRAVA ALTA SEGURANCA,TETRA CHAVE E LINGUETA DE ACO;-MACANETA TIPO BOLA, ACAB.CROMADO;-ESPELHO DE FORMA RETANGULAR EM LATAO CROMADO OU EM ALUMINIO ANODIZADO;-3 DOBRADICAS3"X3" EM LATAO CROMADO,C/PINOS BOLAS E ANEIS DE LATAO</t>
  </si>
  <si>
    <t>FERRAGENS P/PORTA MADEIRA,DE 2 FOLHAS DE ABRIR,DE ENTRADA PRINCIPAL,CONSTANDO DE FORN.S/COLOC.DE:-FECHADURA CILINDRO,DELATAO,MONOBLOCO,ACABAMENTO CROMADO,;-ENTRADA CIRCULAR,LATAO,ACABAMENTO CROMADO;-ROSETA CIRCULAR,LATAO,ACAB.CROMADO;-MACANETA TIPO ALAVANCA,LATAO,ACABAMENTO CROMADO;-6 DOBRADICAS 3"X3" LATAO CROMADO,C/PINOS,BOLAS E ANEIS DE LATAO E 2 FECHOS</t>
  </si>
  <si>
    <t>FERRAGENS PARA PORTA DE MADEIRA,DE 1 FOLHA DE ABRIR,DE ENTRADA DE SERVICO,CONSTANDO DE FORNEC.S/COLOCACAO,DE:-FECHADURADE CILINDRO OVALADO OU CIRCULAR,DE LATAO,DE ACABAMENTO CROMADO;-3 DOBRADICAS 3"X2.1/2" DE FERRO GALVANIZADO, COM PINO EBOLAS DE LATAO</t>
  </si>
  <si>
    <t>FERRAGENS P/PORTA MADEIRA,1 FOLHA DE ABRIR,ENTRADA DE SERVICO,CONSTANDO DE FORNEC.S/COLOCACAO,DE;-FECHADURA DE CILINDROOVALADO,TRINCO REVERSIVEL,DE LATAO, ACABAMENTO CROMADO;-MACANETA TIPO BOLA,LATAO,ACABAMENTO CROMADO;-ESPELHO RETANGULAROU SEMI-ELIPTICO,LATAO FUNDIDO,ACABAMENTO CROMADO;-3 DOBRADICAS 3"X2.1/2" FERRO GALV.C/PINO E BOLAS DE LATAO</t>
  </si>
  <si>
    <t>FERRAGENS PARA PORTA DE MADEIRA,DE 1 FOLHA DE ABRIR,EXTERNA,CONSTANDO DE FORNECIMENTO S/COLOCACAO,DE:-FECHADURA EXTERNATIPO OVAL,ACABAMENTO CROMADO ACETINADO;-MACANETA TIPO BOLA,LATAO,ACABAMENTO CROMADO ACETINADO;-ROSETA CIRCULAR EM LATAOLAMINADO, ACABAMENTO CROMADO ACETINADO;-3 DOBRADICAS 3"X3"EM LATAO CROMADO,COM PINOS,BOLAS E ANEIS DE LATAO</t>
  </si>
  <si>
    <t>FERRAGENS P/PORTAS DE MADEIRA,1 FOLHA DE ABRIR,INTERNAS,SOCIAIS OU DE SERVICO,CONSTANDO DE FORNEC.S/COLOC.,DE:-FECHADURATIPO GORGE,TRINCO REVERSIVEL,EM LATAO,ACABAMENTO CROMADO;-ENTRADA E ROSETA CIRCULARES,LATAO LAMINADO,ACABAMENTO CROMADO;-MACANETA TIPO ALAVANCA,EM LATAO,ACABAMENTO CROMADO;-3 DOBRADICAS FERRO GALVANIZADO 3"X2.1/2",COM PINO E BOLAS DE FERRO</t>
  </si>
  <si>
    <t>FERRAGENS PARA PORTAS MADEIRA,DE 1 FOLHA DE ABRIR,INTERNAS,SOCIAIS OU DE SERVICO,CONSTANDO DE FORNECIMENTO S/COLOCACAO;-FECHADURA SIMPLES, RETANGULAR,DE FERRO,ACABAMENTO CROMADO;-MACANETA TIPO ALAVANCA,EM ZAMAK OU LATAO,ACABAMENTO POLIDOE CROMADO;-ESPELHO RET.OU SEMIELIPTICO FERRO OU LATAO;-3 DOBRADICAS DE FERRO GALV.DE 3"X2.1/2",C/PINOS E BOLAS DE LATAO</t>
  </si>
  <si>
    <t>FERRAGENS P/PORTAS MAD.INTERNAS,2 FOLHAS DE ABRIR,CONSTANDOFORN.S/COLOC.DE:-FECHADURA TIP.GORGE,TRINCO REVERSIVEL,LATAO,ACABAMENTO CROMADO;-ENTRADA E ROSETA,CIRCULARES, LATAO LAMINADO, ACABAMENTO CROMADO;-MACANETA TIPO ALAVANCA, EM LATAO,ACABAMENTO CROMADO, 6 DOBRADICAS FERRO GALV.3"X2.1/2", PINOFERRO E BOLAS LATAO,2 FECHOS EMBUTIR,40CM,LATAO POLIDO</t>
  </si>
  <si>
    <t>FERRAGENS PARA PORTAS DE MADEIRA,DE 1 FOLHA DE ABRIR,INTERNAS,DE SALAS E QUARTOS DE HOSPITAIS,CONSTANDO DE FORNECIMENTOS/COLOCACAO,DE:-MACANETA TIPO "ALAVANCA PARA BRACO", C/ACABAMENTO EM ALUMINIO DESTACAVEL;-FECHADURA EQUIPADA C/CILINDROMESTRAVEL E CHAVE DE SEGREDO;-3 DOBRADICAS EM LATAO DE 3"X3.1/2",ACABAMENTO CROMADO,COM PINO,BOLAS E ANEIS DE LATAO</t>
  </si>
  <si>
    <t>FERRAGENS P/PORTA MADEIRA,1 FOLHA DE ABRIR,INTERNA,CONSTANDODE FORNEC.S/COLOC.,DE:-FECHADURA SIMPLES,RETANGULAR ACABAM.CROMADO ACETINADO;-MACANETA TIPO ALAVANCA,ACABAMENTO CROMADOACETINADO;-ROSETA CIRCULAR EM LATAO LAMINADO ACABAMENTO CROMADO ACETINADO;-3 DOBRADICAS DE FERRO GALVANIZ.DE 3"X2.1/2",COM PINO E BOLAS DE LATAO</t>
  </si>
  <si>
    <t>FERRAGENS PORTAS MAD.1 FOLHA,ABRIR,P/BANHEIRO,CONSTANDO FORN.S/COLOC.DE:-FECHADURA TIP.TRANQUETA,TRINCO REVERSIVEL,LATAO,ACABAMENTO CROMADO;-MACANETA TIPO ALAVANCA,LATAO,ACABAMENTOCROMADO;-TRANQUETA TRINCO ACOPLADO,CIRCULAR,LATAO LAMINADO,ACABAMENTO CROMADO;-ENTRADA CIRCULAR,LATAO, ACABAMENTO CROMADO;-3 DOBRADICAS FERRO GALV.3"X2.1/2",PINO E BOLAS DE LATAO</t>
  </si>
  <si>
    <t>FERRAGENS PARA PORTAS DE MADEIRA,DE 1 FOLHA,DE ABRIR,INTERNAPARA BANHEIRO DE SERVICO, CONSTANDO DE FORN.S/COLOC.,DE:-FECHADURA SIMPLES,COM CHAPA-TESTA,LINGUETA E CUBO EM LATAO,ACABAMENTO CROMADO;-TRANQUETA CIRCULAR EM LATAO LAMINADO,TRINCOACOPLADO, ACABAMENTO CROMADO;-3 DOBRADICAS DE FERRO GALVANIZADO DE 3"X2.1/2",COM PINO E BOLAS DE FERRO</t>
  </si>
  <si>
    <t>FERRAGENS PARA PORTAS DE MADEIRA,DE 1 FOLHA,DE ABRIR,PARA SANITARIOS OU CHUVEIROS COLETIVOS,CONSTANDO DE FORNECIMENTO S/COLOCACAO,DE:-FECHO DE SOBREPOR,TIPO "LIVRE-OCUPADO", RETANGULAR,EM ZAMAK OU LATAO,ACABAMENTO CROMADO;-3 DOBRADICAS DEFERRO GALVANIZADO DE 3"X2.1/2",COM PINO E BOLAS DE FERRO</t>
  </si>
  <si>
    <t>FERRAGENS PARA PORTAS DE MADEIRA,1 FOLHA,DE ABRIR,PARA SANITARIOS OU CHUVEIROS COLETIVOS,CONSTANDO DE FORNEC.S/COLOC.,DE:-FECHO DE SOBREPOR,TIPO "LIVRE-OCUPADO",RETANGULAR,EM ZAMAKOU LATAO, ACABAMENTO CROMADO;-3 DOBRADICAS DE FERRO GALVANIZADO DE 3"X3",COM PINO E BOLAS DE LATAO</t>
  </si>
  <si>
    <t>FERRAGENS PARA PORTAS DE MADEIRA,1 FOLHA,DE ABRIR,PARA BANHEIRO,CONSTANDO DE FORNEC.S/COLOC.,DE:-FECHADURA SIMPLES,RETANGULAR,COM CHAPA-TESTA EM FERRO,ACABAMENTO CROMADO;-MACANETATIPO ALAVANCA, ACABAMENTO CROMADO;-ESPELHO RETANGULAR, ACAB.CROMADO;-3 DOBRADICAS DE FERRO GALVANIZADO DE 3"X2.1/2",COMPINO E BOLAS DE LATAO</t>
  </si>
  <si>
    <t>FERRAGENS P/PORTAS MAD.COLOCADAS DIVISORIAS MARMORE, MARMORITE OU CONCR.ATE 3CM ESP.CONSTANDO FORN.S/COLOC.DE:-2 DOBRADICAS C/UMA DAS ABAS EM "U", EM LATAO, ACAB.CROMADO,PARA DIVISORIAS DE MARMORE;-FECHO DE SOBREPOR,TIPO "LIVRE-OCUPADO",RETANG.,EM ZAMAK OU LATAO,ACAB.CROMADO;-BATENTE EM "U",EM LATAO,ACAB.CROMADO,PARA DIVISORIAS DE MARMORE</t>
  </si>
  <si>
    <t>FERRAGENS P/PORTAS DE MADEIRA,DE CORRER,DE 1 FOLHA,CONSTANDODE FORN.S/COLOC.DE:-FECHADURA C/CHAVE BI-PART.,LATAO, ACABAMENTO CROMADO;-2,00M DE TRILHO EM "U",DE FERRO;-2 ROLDANAS DE FERRO;-2 GUIAS DE LATAO,TAMANHO 3/4",SEM CANTONEIRA;-2,00MCANALETA DE ALUMINIO,TAMANHO 2,00MX3/4",2 CONCHAS COM FUROPARA CHAVE, LATAO CROMADO</t>
  </si>
  <si>
    <t>FERRAGENS P/PORTAS DE MADEIRA,DE CORRER,DE 2 FOLHAS,CONSTANDO DE FORNEC.S/COLOC.DE:-FECHADURA COM CHAVE BI-PARTIDA,LATAO,ACABAMENTO CROMADO;-4,00M DE TRILHO EM "U",DE FERRO;-4 ROLDANAS DE FERRO;-4 GUIAS DE LATAO,TAMANHO 3/4",SEM CANTONEIRA;-4,00M DE CANALETA DE ALUMIN.,TAMANHO 2,00MX3/4";-2 CONCHAS,COM FURO PARA CHAVE,EM LATAO CROMADO</t>
  </si>
  <si>
    <t>FERRAGENS P/PORTAS DIVISORIAS,1 FOLHA,REVEST.MAD.OU LAMINADOVINILICO,CONST.FORN.S/COLOC.DE:-FECHADURA CILINDRO CENTRAL,LATAO,ACABAMENTO CROMADO, MACANETA TIPO BOLA E ESPELHO CIRCULAR(CONJUNTO),ACABAMENTO CROMADO;-1 FECHO EMBUT.LATAO POLIDO,ACABAMENTO CROMADO,C/40CM;-3 DOBRADICAS DE 3"X2.1/2",LATAO,ACABAMENTO CROMADO,COM PINO,BOLAS E ANEIS DE LATAO</t>
  </si>
  <si>
    <t>FERRAGENS P/PORTAS DIVISORIAS,2 FOLHAS,REVEST.MAD.OU LAMINADO VINILICO,CONSTANDO FORN.S/COLOC.DE:-FECHADURA DE CILINDROCENTRAL,DE LATAO,ACABAMENTO CROMADO C/MACANETA TIPO BOLA E ESPELHO CIRCULAR(CONJ.),ACABAMENTO CROMADO;-2 FECHOS EMBUTIR,LATAO POLIDO, ACABAMENTO CROMADO, C/40CM CADA;-6 DOBRADICAS3"X2.1/2",EM LATAO,ACABAMENTO CROMADO,C/PINO,BOLAS LATAO</t>
  </si>
  <si>
    <t>FERRAGENS PARA PORTAS DE MADEIRA DE BARRACAO DE OBRA OU CASATIPO POPULAR, CONST.DE FORNEC.S/COLOC.DE:-FECHADURA CAIXAODE SOBREPOR,FORMA RETANGULAR,DE 100X86X38MM,ACABAMENTO FERRORESINADO PRETO:-3 DOBRADICAS DE FERRO,DE 2.1/2"X2.1/2",COMPINO E BOLAS DE LATAO</t>
  </si>
  <si>
    <t>FERRAGENS PARA PORTAS DE MADEIRA DE ARMARIO,CONSTANDO DE FORNECIMENTO S/COLOC.,DE:-FECHADURA PARA ARMARIO EM LATAO,ACABAMENTO CROMADO,COM CHAVES TIPO GORGE;-3 DOBRADICAS DE 2.1/2"X1.3/8",EM LATAO,ACABAMENTO CROMADO,COM PINO E BOLAS DE LATAO</t>
  </si>
  <si>
    <t>FERRAGENS P/PORTAS DE CORRER DE ARMARIO EM BANCA, CONSTANDOFORNEC.S/COLOC.,DE:-2,00M DE TRILHO DE ALUMINIO P/RODIZIOS,SECAO QUADRADA EM TORNO DE 1/4"X1/4";-4 RODIZIOS EM LATAO OUEM ZAMAK;-2 CONCHAS EM LATAO CROMADO,FORMA RETANGULAR, TAMANHO MEDIO,COM A PARTE CENTRAL PARA PUXAR,ARREDONDADA</t>
  </si>
  <si>
    <t>FERRAGENS PARA JANELA DE MADEIRA,TIPO GUILHOTINA,CONSTANDO DE FORNEC.S/COLOC.DE:-2 BORBOLETAS DE LATAO OU ZAMAK,ASAS TRIANGULARES VAZADAS,ACABAMENTO CROMADO OU NIQUELADO;-4 CONCHASSIMPLES EM LATAO,FORMA RETANGULAR, FUNDO EM BAIXO RELEVO ESEM FURO,ACABAMENTO CROMADO</t>
  </si>
  <si>
    <t>FERRAGENS  P/JANELA DE MADEIRA TIPO GUILHOTINA CONTRA PESO,CONST.FORN.S/COLOC.DE:-4 ROLDANAS LATAO,DIAM.2",CADA;-4,00MCABO DE ACO FLEXIVEL 1/8";-4 PRESILHAS LATAO P/CABO ACO;-12PARAFUSOS 1.1/4" C/ILHOS,LATAO NIQUELADO;-25KG  CONTRAPESOSFERRO FUNDIDO;-2 FECHOS SEGURANCA,EMBUTIR,LATAO CROMADO;-2 CONCHAS SIMPLES,LATAO,FORMA RETANGULAR,SEM FURO,ACAB.CROMADO</t>
  </si>
  <si>
    <t>FERRAGENS PARA JANELA DE MADEIRA,BASCULANTE,CONSTANDO DE FORNECIMENTO SEM COLOCACAO,DE:-2 PARES DE GONZOS DE SOBREPOR,DELATAO,TIPO MACHO-FEMEA;-1 COMANDO PARA BASCULANTE COM PUNHODE LATAO NIQUELADO E HASTE DE FERRO PARA PINTAR</t>
  </si>
  <si>
    <t>FERRAGENS PARA JANELA DE MADEIRA,DE ABRIR,DE 2 FOLHAS,CONSTANDO DE FORNECIMENTO S/COLOC.,DE:-1 CREMONA, C/VARA DE LATAOC/1,50M ACABAMENTO CROMADO;-2 CARRANCAS EM FERRO FUNDIDO, CABECOTE ARTICULADO EM FORMA DE MEIA VOLTA;-6 DOBRADICAS DE FERRO GALVANIZADO,DE 2.1/2"X3",COM PINO E BOLAS DE LATAO</t>
  </si>
  <si>
    <t>FERRAGENS P/JANELA DE MADEIRA,DE CORRER,EM 2 FOLHAS,CONSTANDO DE FORNECIMENTO SEM COLOCACAO,DE:-4 RODIZIOS DE LATAO C/ROLAMENTOS(6MM),P/TRILHOS;-3,00M DE TRILHO DE ALUMINIO,TAMANHO3,00MX1/4"X1/4";-2 CONCHAS SIMPLES LATAO, FORMA RETANGULAR,S/FURO E PARTE CENTRAL EM BAIXO RELEVO,ACABAMENTO CROMADO</t>
  </si>
  <si>
    <t>FERRAGENS PARA JANELA DE MADEIRA,DE CORRER,DE 4 FOLHAS,CORRENDO 2, CONSTANDO DE FORNEC.S/COLOC.,DE:-4 RODIZIOS DE LATAOCOM ROLAMENTO(6MM), PARA TRILHOS;-6,00M DE TRILHO ALUMINIO,TAMANHO 3,00MX1/4"X1/4";-1 PUXADOR DE PUNHO,TUBULAR,EM LATAOCROMADO</t>
  </si>
  <si>
    <t>FERRAGENS P/JANELA MADEIRA DE ABRIR,2 FOLHAS,DO TIPO VIDRO,VENEZIANA E POSTIGO, CONSTANDO DE FORNECIMENTO S/COLOC.DE:-6DOBRADICAS DE FERRO GALVANIZADO 2.1/2"X3",C/PINO E BOLAS DELATAO;-4 DOBRADICAS DE FERRO GALVANIZADO 1.3/4"X2";-2 FECHOSDE FIO REDONDO,DE FERRO,DE 2", ACABAMENTO CROMADO;-1 FECHOREDONDO DE FERRO,P/PINTAR,20CM,1 FECHO REDONDO,P/PINTAR,30CM</t>
  </si>
  <si>
    <t>FERRAGENS PARA PORTAS (CONJUNTO COMPLETO) DE 1 FOLHA DE VIDRO TEMPERADO DE 10MM,CONSTANDO DE FORNECIMENTO SEM COLOCACAO(ESTA INCLUIDA NO FORNECIMENTO E COLOCACAO DO VIDRO),EXCLUSIVE MOLA HIDRAULICA DE PISO (VIDE ITEM 14.007.0190)</t>
  </si>
  <si>
    <t>FERRAGENS PARA PORTAS (CONJUNTO COMPLETO) DE 1 FOLHA COM BANDEIRA DE VIDRO TEMPERADO DE 10MM,CONSTANDO DE FORNECIMENTO SEM COLOCACAO (ESTA INCLUIDA NO FORNECIMENTO E COLOCACAO DO VIDRO),EXCLUSIVE MOLA HIDRAULICA DE PISO (VIDE ITEM 14.007.0190)</t>
  </si>
  <si>
    <t>FERRAGENS PARA PORTAS(CONJUNTO COMPLETO) DE 2 FOLHAS DE VIDRO TEMPERADO DE 10MM,CONSTANDO DE FORNECIMENTO SEM COLOCACAO(ESTA INCLUIDA NO FORNECIMENTO E COLOCACAO DO VIDRO),EXCLUSIVE MOLA HIDRAULICA DE PISO(VIDE ITEM 14.007.0190)</t>
  </si>
  <si>
    <t>FERRAGENS PARA PORTAS (CONJUNTO COMPLETO) DE 2 FOLHAS COM BANDEIRA DE VIDRO TEMPERADO DE 10MM, CONSTANDO DE FORNECIMENTOSEM COLOCACAO (ESTA INCLUIDA NO FORNECIMENTO E COLOCACAO DOVIDRO),EXCLUSIVE MOLA HIDRAULICA DE PISO(VIDE ITEM 14.007.0190)</t>
  </si>
  <si>
    <t>FERRAGENS P/PORTAS(CONJUNTO COMPLETO) DE 2 FOLHAS C/BANDEIRAE 2 PAINES FIXOS LATERAIS DE VIDRO TEMPERADO DE 10MM,CONST.DE FORNECIMENTO SEM COLOCACAO(ESTA INCLUIDA NO FORNECIMENTOE COLOCACAO DO VIDRO), EXCLUSIVE MOLA HIDRAULICA DE PISO(VIDE ITEM 14.007.0190)</t>
  </si>
  <si>
    <t>MOLA HIDRAULICA DE PISO PARA PORTAS DE VIDRO TEMPERADO DE 10MM.FORNECIMENTO</t>
  </si>
  <si>
    <t>FERRAGENS PARA PAINEIS FIXOS DE VIDRO TEMPERADO DE 10MM(CONJUNTO COMPLETO),CONSTANDO DE FORNECIMENTO SEM COLOCACAO(ESTAINCLUIDA NO FORNECIMENTO E COLOCACAO DO VIDRO)</t>
  </si>
  <si>
    <t>FERRAGENS PARA DIVISORIAS DE MARMORE OU MARMORITE,DE SANITARIOS,CONSTANDO DE FORNECIMENTO SEM COLOCACAO(ESTA INCLUIDA NOFORNECIMENTO E COLOCACAO DA DIVISORIA),DE:-4 CANTONEIRAS DEALUMINIO PARA FIXACAO DA PLACA;-12 PARAFUSOS DE ALUMINIO DE3/4"X5/16" COM ROSCA</t>
  </si>
  <si>
    <t>FERRAGENS PARA PORTAS DE MADEIRA DE ENTRADA PRINCIPAL,CONSTANDO DE FORNECIMENTO DAS PECAS:-FECHADURA DE CILINDRO EM FERRRO, ACABAMENTO CROMADO;-ESPELHO RETANGULAR EM LATAO,ACABAMENTO CROMADO;-MACANETA TIPO ALAVANCA DE ZAMAK POLIDO,ACABAMENTO CROMADO,EXCLUSIVE DOBRADICAS</t>
  </si>
  <si>
    <t>FERRAGENS,PARA PORTAS DE MADEIRA DE ENTRADA PRINCIPAL,CONSTANDO DE FORNECIMENTO DAS PECAS:-FECHADURA DE CILINDRO EM FERRO,ACABAMENTO CROMADO;-ESPELHO RETANGULAR EM FERRO POLIDO E CROMADO,MACANETA TIPO BOLA EM ZAMAK POLIDO E CROMADO,EXCLUSIVE DOBRADICAS</t>
  </si>
  <si>
    <t>FECHADURA DE CILINDRO,EM LATAO,ACABAMENTO CROMADO,PARA PORTAS DE MADEIRA,DE ENTRADA PRINCIPAL.FORNECIMENTO</t>
  </si>
  <si>
    <t>FERRAGENS PARA PORTAS INTERNAS DE MADEIRA,CONSTANDO DE FORNECIMENTO DAS PECAS:-FECHADURA RETANGULAR EM FERRO,ACABAMENTOCROMADO;-MACANETA TIPO ALAVANCA EM ZAMAK OU LATAO,ACABAMENTOCROMADO E POLIDO;-ESPELHO RETANGULAR OU SEMIELIPTICO,DE FERRO OU LATAO CROMADO E POLIDO,EXCLUSIVE DOBRADICAS</t>
  </si>
  <si>
    <t>FECHADURA PARA PORTAS INTERNAS DE MADEIRA,TIPO GORGE,TRINCOREVERSIVEL EM LATAO,ACABAMENTO CROMADO,COM MACANETA TIPO ALAVANCA EM ZAMAK,ACABAMENTO CROMADO,ENTRADA E ROSETA CIRCULARES,EM LATAO LAMINADO COM ACABAMENTO CROMADO.FORNECIMENTO</t>
  </si>
  <si>
    <t>FERRAGENS PARA PORTAS DE MADEIRA DE BANHEIRO,CONSTANDO DE FORNECIMENTO DAS PECAS:-FECHADURA SIMPLES RETANGULAR EM FERRO,ACABAMENTO CROMADO;-ESPELHO RETANGULAR COM ACABAMENTO CROMADO;-MACANETA TIPO ALAVANCA COM ACABAMENTO CROMADO,EXCLUSIVE DOBRADICAS</t>
  </si>
  <si>
    <t>FECHADURA PARA PORTAS DE MADEIRA DE BANHEIRO,CONSTANDO DE FORNECIMENTO DAS PECAS:-FECHADURA TIPO TRANQUETA,TRINCO REVERSIVEL,EM LATAO,ACABAMENTO CROMADO;-MACANETA TIPO ALAVANCA,EMLATAO,COM ACABAMENTO CROMADO;-ENTRADA,ROSETA E TRANQUETA CIRCULARES,EM LATAO,ACABAMENTO CROMADO</t>
  </si>
  <si>
    <t>FERRAGENS PARA PORTAS DE ABRIR,DE FERRO OU ALUMINIO,CONSTANDO DE FORNECIMENTO DAS PECAS:-FECHADURA DE CILINDRO OVALADO PARA MONTANTES ESTREITOS,EM LATAO,ACABAMENTO CROMADO;-ESPELHORETANGULAR,EM LATAO,ACABAMENTO CROMADO OU ROSETA CIRCULAR EM LATAO,ACABAMENTO CROMADO;-MACANETA TIPO ALAVANCA,EM LATAO,ZAMAK OU ACO ZINCADO,ACABAMENTO CROMADO,EXCLUSIVE DOBRADICA</t>
  </si>
  <si>
    <t>FECHADURA DE CILINDRO PARA MOVEIS DE MADEIRA,DE ENTALHAR,REVERSIVEL,EM FERRO ZINCADO.FORNECIMENTO</t>
  </si>
  <si>
    <t>FECHADURA DE CILINDRO PARA MOVEIS DE MADEIRA,DE SOBREPOR,REVERSIVEL,EM ACO NIQUELADO.FORNECIMENTO</t>
  </si>
  <si>
    <t>FECHADURA DE CILINDRO PARA GAVETAS,4 PINOS COM ROTACAO DE 360° E DUAS CHAVES.FORNECIMENTO</t>
  </si>
  <si>
    <t>FECHADURA DE CILINDRO OVALADO,DE LATAO,ACABAMENTO CROMADO PARA PORTAS DE CORRER,DE FERRO OU ALUMINIO.FORNECIMENTO</t>
  </si>
  <si>
    <t>FECHADURA DE SOBREPOR,COM CILINDRO,DUAS VOLTAS,EM FERRO RESINADO PRETO,PARA PORTAO.FORNECIMENTO</t>
  </si>
  <si>
    <t>FECHADURA DE SOBREPOR,COM CILINDRO,EM LATAO,ACABAMENTO CROMADO,PARA PORTAO.FORNECIMENTO</t>
  </si>
  <si>
    <t>FECHADURA DE CILINDRO PARA ARMARIOS,4 PINOS COM ROTACAO DE 360° E DUAS CHAVES.FORNECIMENTO</t>
  </si>
  <si>
    <t>DOBRADICA 3"X3.1/2",DE LATAO CROMADO,COM PINO,BOLAS E ANEISDE LATAO.FORNECIMENTO</t>
  </si>
  <si>
    <t>DOBRADICA TIPO PIANO,EM FERRO LATONADO,DE 1"X3,00M.FORNECIMENTO</t>
  </si>
  <si>
    <t>DOBRADICA 3"X3",DE LATAO CROMADO,COM PINO,BOLAS E ANEIS DE LATAO.FORNECIMENTO</t>
  </si>
  <si>
    <t>DOBRADICA TIPO PIANO,EM LATAO POLIDO,DE 1"X3,00M.FORNECIMENTO</t>
  </si>
  <si>
    <t>DOBRADICA 3"X2.1/2",DE LATAO CROMADO,COM PINO,BOLAS E ANEISDE LATAO.FORNECIMENTO</t>
  </si>
  <si>
    <t>DOBRADICA COPO,TIPO ALTA OU BAIXA,CURVA OU RETA,FURACAO DE 35 OU 26MM,COM FECHO DE METAL CROMADO.FORNECIMENTO</t>
  </si>
  <si>
    <t>DOBRADICA 2.1/2"X1.3/8",DE LATAO CROMADO,COM PINO E BOLAS DELATAO.FORNECIMENTO</t>
  </si>
  <si>
    <t>DOBRADICA 4"X3",DE FERRO GALVANIZADO,COM PINO,BOLAS E ANEISDE LATAO.FORNECIMENTO</t>
  </si>
  <si>
    <t>DOBRADICA INFERIOR PARA PORTA DE VIDRO TEMPERADO DE 10MM.FORNECIMENTO</t>
  </si>
  <si>
    <t>DOBRADICA 3"X3",DE FERRO GALVANIZADO,COM PINO DE FERRO E BOLAS DE LATAO.FORNECIMENTO</t>
  </si>
  <si>
    <t>DOBRADICA SUPERIOR PARA PORTA DE VIDRO TEMPERADO DE 10MM.FORNECIMENTO</t>
  </si>
  <si>
    <t>DOBRADICA 3"X2.1/2",DE FERRO GALVANIZADO,COM PINO DE FERRO EBOLAS DE LATAO.FORNECIMENTO</t>
  </si>
  <si>
    <t>DOBRADICA DE 1.3/4"X2",DE FERRO GALVANIZADO,COM PINO DE FERRO E BOLAS DE LATAO.FORNECIMENTO</t>
  </si>
  <si>
    <t>DOBRADICA PARA PORTA "VAI-E-VEM",DE 3",EM LATAO NIQUELADO EPOLIDO.FORNECIMENTO</t>
  </si>
  <si>
    <t>FECHO DE SOBREPOR "LIVRE-OCUPADO",INCLUSIVE TARGETA COM TRANCA FIXA.FORNECIMENTO</t>
  </si>
  <si>
    <t>FECHO DE EMBUTIR DE ALAVANCA,EM LATAO CROMADO,DE 40CM DE ALTURA.FORNECIMENTO</t>
  </si>
  <si>
    <t>FECHO DE EMBUTIR DE SEGURANCA,EM LATAO CROMADO,PISTAO CILINDRICO,BOTAO C/CREMALHEIRA,ESPELHO ELIPTICO CROMADO.FORNECIMENTO</t>
  </si>
  <si>
    <t>FECHO DE HASTE REDONDA,EM FERRO,PARA PINTAR,COM 20CM.FORNECIMENTO</t>
  </si>
  <si>
    <t>FECHO DE HASTE REDONDA,EM FERRO,PARA PINTAR,COM 30CM.FORNECIMENTO</t>
  </si>
  <si>
    <t>FECHO DE 80MM EM FERRO NIQUELADO,LINGUETA CENTRAL MOVEL.FORNECIMENTO</t>
  </si>
  <si>
    <t>VISOR OPTICO COM LENTES,TIPO LINGUETA,ACABAMENTO CROMADO.FORNECIMENTO</t>
  </si>
  <si>
    <t>CREMONA EM LATAO CROMADO,COM VARA DE FERRO DE 1,50M,ACABAMENTO CROMADO,POLIDO OU PINTADO.FORNECIMENTO</t>
  </si>
  <si>
    <t>CARRANCA PARA FIXACAO EXTERNA DE JANELA DE ABRIR EM LATAO,CABECOTE ARTICULADO.FORNECIMENTO</t>
  </si>
  <si>
    <t>MOLA FECHA-PORTA,AEREA,COM PINHAO E CREMALHEIRA,EM ALUMINIO,COM PINTURA ELETROSTATICA, COM POTENCIA Nº3 PARA PORTAS DEFERRO DE 0,90 A 1,00M.FORNECIMENTO</t>
  </si>
  <si>
    <t>MOLA FECHA-PORTA,AEREA,COM PINHAO E CREMALHEIRA,EM ALUMINIO,COM PINTURA ELETROSTATICA, COM POTENCIA Nº2 PARA PORTAS DEMADEIRA OU ALUMINIO ATE 0,90M.FORNECIMENTO</t>
  </si>
  <si>
    <t>MOLA FECHA-PORTA,AEREA,COM PINHAO E CREMALHEIRA,EM ALUMINIO,COM PINTURA ELETROSTATICA,COM POTENCIA Nº4 PARA PORTAS CORTA-FOGO ACIMA DE 1,00M.FORNECIMENTO</t>
  </si>
  <si>
    <t>CADEADO DE 30MM,C/DUPLA TRAVA,DISCO DE SEGURANCA ANTI-GAZUA,CORPO DE LATAO MACICO,CILINDRO DE LATAO TREFILADO.FORNECIMENTO</t>
  </si>
  <si>
    <t>CADEADO DE 50MM,C/DUPLA TRAVA,DISCO DE SEGURANCA ANTI-GAZUA,CORPO DE LATAO MACICO,CILINDRO DE LATAO TREFILADO.FORNECIMENTO</t>
  </si>
  <si>
    <t>CADEADO DE 30MM ADAPTADO PARA USO DE UMA SO CHAVE.FORNECIMENTO</t>
  </si>
  <si>
    <t>TARGETAO DE FERRO GALVANIZADO,DE 36CM,COM ADAPTACAO DE HASTEPARA DUPLO FUNCIONAMENTO,FECHAMENTO COM CADEADO, EXCLUSIVEESTE,CONFORME PROJETO Nº6017/EMOP.FORNECIMENTO E COLOCACAO</t>
  </si>
  <si>
    <t>PRENDEDOR DE PORTA DE LATAO CROMADO,FIXADO NO PISO,HASTE ACIONADA POR PRESSAO DA PORTA OU DO PE.FORNECIMENTO</t>
  </si>
  <si>
    <t>MANCAL SUPERIOR PARA PORTA DE VIDRO TEMPERADO DE 10MM.FORNECIMENTO</t>
  </si>
  <si>
    <t>SUPORTE SIMPLES DE CENTRO PARA VIDRO TEMPERADO DE 10MM.FORNECIMENTO</t>
  </si>
  <si>
    <t>SUPORTE DUPLO HORIZONTAL PARA VIDROS TEMPERADOS DE 10MM.FORNECIMENTO</t>
  </si>
  <si>
    <t>FECHADURA DE CENTRO PARA PORTA DE VIDRO TEMPERADO DE 10MM.FORNECIMENTO</t>
  </si>
  <si>
    <t>CONTRA FECHADURA DE CENTRO PARA PORTA DE VIDRO TEMPERADO DE10MM.FORNECIMENTO</t>
  </si>
  <si>
    <t>ESPELHO DE FECHADURA PARA PORTA DE VIDRO TEMPERADO DE 10MM.FORNECIMENTO</t>
  </si>
  <si>
    <t>SUPORTE TIPO "L" PARA PORTA DE VIDRO TEMPERADO DE 10MM.FORNECIMENTO</t>
  </si>
  <si>
    <t>ESPELHO DO TRINCO DE PISO PARA PORTA DE VIDRO TEMPERADO.FORNECIMENTO</t>
  </si>
  <si>
    <t>SUPORTE SIMPLES DE CANTO PARA VIDRO TEMPERADO DE 10MM.FORNECIMENTO</t>
  </si>
  <si>
    <t>PUXADOR DE MADEIRA PARA PORTA DE VIDRO TEMPERADO.FORNECIMENTO</t>
  </si>
  <si>
    <t>PUXADOR PLASTICO PARA PORTA DE ARMARIO DE MADEIRA,FORMA SEMICIRCULAR,COM 96MM DE COMPRIMENTO,ACABAMENTO CROMADO.FORNECIMENTO E COLOCACAO</t>
  </si>
  <si>
    <t>PUXADOR PLASTICO PARA PORTA DE ARMARIO DE MADEIRA,FORMA SEMI-CIRCULAR,COM 64MM DE COMPRIMENTO,ACABAMENTO CROMADO.FORNECIMENTO E COLOCACAO</t>
  </si>
  <si>
    <t>TRILHO DE ALUMINIO PARA ROLDANAS,EM ESQUADRIAS DE CORRER,OCO,COM 3,00M POR APROXIMADAMENTE 30X29MM.FORNECIMENTO</t>
  </si>
  <si>
    <t>MOLA "VAI E VEM" COM ESFERA DE ACO E CORPO EM LATAO POLIDO.FORNECIMENTO</t>
  </si>
  <si>
    <t>BARRA ANTIPANICO,CEGA NO LADO OPOSTO E DE ACIONAMENTO RADIALTIPO PUSH PARA PORTAS EM MADEIRA OU METAL,SIMPLES (1 FOLHA),CONFECCIONADA EM LIGA DE METAIS,CERTIFICADA DE ACORDO COMA NBR 11785,COMPOSTA POR 2 SUPORTES DE TRAVAMENTO HORIZONTALE 1 BARRA ACIONADORA DE 1,00M.INDICADA P/PORTAS DE ATE 220X100CM (AXL),EXCLUSIVE FECHADURA EXTERNA.FORN. E INST.</t>
  </si>
  <si>
    <t>BARRA ANTIPANICO,CEGA NO LADO OPOSTO E DE ACIONAMENTO RADIALTIPO PUSH P/PORTA MADEIRA OU METAL,DUPLA(2 FOLHAS),CONFECCIONADA LIGA DE METAIS,CERTIFICADA NBR 11785,COMPOSTA 4 SUPORTES TRAVAMENTO HORIZONTAL,2 BARRAS ACIONADORAS 1,00MM,1 HASTEVERTICAL E 2 MECANISMOS TRAVAMENTO VERTICAL(CREMONA).INDICADA P/PORTAS ATE 220X100CM(AXL),EXCL.FECHADURA EXT.FORN.INST.</t>
  </si>
  <si>
    <t>PORTA DE MADEIRA DE LEI EM COMPENSADO DE 60X210X3CM,MARCO DE7X3CM,DE SECAO RETANGULAR,A PORTA COMO O MARCO SERAO REVESTIDOS DE CHAPA LAMINADA (COMPOSTA DE CELULOSE PRENSADA EM AUTOCLAVE) DE 1MM DE ESPESSURA,EXCLUSIVE FERRAGENS.FORNECIMENTOE COLOCACAO</t>
  </si>
  <si>
    <t>PORTA DE MADEIRA DE LEI EM COMPENSADO DE 70X210X3CM,MARCO DE7X3CM,DE SECAO RETANGULAR,A PORTA COMO O MARCO SERAO REVESTIDOS DE CHAPA LAMINADA (COMPOSTA DE CELULOSE PRENSADA EM AUTOCLAVE) DE 1MM DE ESPESSURA,EXCLUSIVE FERRAGENS.FORNECIMENTOE COLOCACAO</t>
  </si>
  <si>
    <t>PORTA DE MADEIRA DE LEI EM COMPENSADO DE 80X210X3CM,MARCO DE7X3CM,DE SECAO RETANGULAR,A PORTA COMO O MARCO SERAO REVESTIDOS DE CHAPA LAMINADA (COMPOSTA DE CELULOSE PRENSADA EM AUTOCLAVE) DE 1MM DE ESPESSURA,EXCLUSIVE FERRAGENS.FORNECIMENTOE COLOCACAO</t>
  </si>
  <si>
    <t>PORTA DE MADEIRA DE LEI EM COMPENSADO DE 120X210X3CM,EM 2 FOLHAS,MARCO DE 7X3CM,DE SECAO RETANGULAR,A PORTA COMO O MARCOSERAO REVESTIDOS DE CHAPA LAMINADA (COMPOSTA DE CELULOSE PRENSADA EM AUTOCLAVE) DE 1MM DE ESPESSURA,EXCLUSIVE FERRAGENS.FORNECIMENTO E COLOCACAO</t>
  </si>
  <si>
    <t>PORTA DE MADEIRA DE LEI EM COMPENSADO DE 140X210X3CM,EM 2 FOLHAS,MARCO DE 7X3CM,DE SECAO RETANGULAR,A PORTA COMO O MARCOSERAO REVESTIDOS DE CHAPA LAMINADA (COMPOSTA DE CELULOSE PRENSADA EM AUTOCLAVE) DE 1MM DE ESPESSURA,EXCLUSIVE FERRAGENS.FORNECIMENTO E COLOCACAO</t>
  </si>
  <si>
    <t>PORTA DE MADEIRA DE LEI EM COMPENSADO DE 160X210X3CM,EM 2 FOLHAS,MARCO DE 7X3CM,DE SECAO RETANGULAR,A PORTA COMO O MARCOSERAO REVESTIDOS DE CHAPA LAMINADA (COMPOSTA DE CELULOSE PRENSADA EM AUTOCLAVE) DE 1MM DE ESPESSURA,EXCLUSIVE FERRAGENS.FORNECIMENTO E COLOCACAO</t>
  </si>
  <si>
    <t>PORTA DE MADEIRA DE LEI EM COMPENSADO DE 60X180X3CM,GUARNICAO LATERAL DE MARCO 7X3CM,SENDO A FOLHA REVESTIDA DE CHAPA LAMINADA (COMPOSTA DE CELULOSE COM RESINA PRENSADA EM AUTOCLAVE) DE 1MM DE ESPESSURA,EXCLUSIVE FERRAGENS.FORNECIMENTO E COLOCACAO</t>
  </si>
  <si>
    <t>PORTA PARA CENTRO RADIOLOGICO,REVESTIDA DE LENCOL DE CHUMBODE 2MM,COM ACABAMENTO EM PLACA DE FIBRA DE MADEIRA PRENSADA,REVESTIDA DE CHAPA DE LAMINADO MELAMINICO,INCLUSIVE FERRAGENS.FORNECIMENTO E COLOCACAO</t>
  </si>
  <si>
    <t>PORTA PARA CENTRO RADIOLOGICO,REVESTIDA DE LENCOL DE CHUMBODE 1MM,COM ACABAMENTO EM PLACA DE FIBRA DE MADEIRA PRENSADA,REVESTIDA DE CHAPA DE LAMINADO MELAMINICO,INCLUSIVE FERRAGENS.FORNECIMENTO E COLOCACAO</t>
  </si>
  <si>
    <t>PORTA PARA CENTRO RADIOLOGICO,REVESTIDA DE LENCOL DE CHUMBODE 0,50MM,COM ACABAMENTO EM PLACA DE FIBRA DE MADEIRA PRENSADA,REVESTIDA DE CHAPA DE LAMINADO MELAMINICO,INCLUSIVE FERRAGENS.FORNECIMENTO E COLOCACAO</t>
  </si>
  <si>
    <t>PORTA CORRER(2 FOLHAS)P/ARMARIO EM BANCAS,MEDINDO 50X70CM CADA FOLHA,COMPENSAD.20MM,REVEST.C/CHAPA LAMINADA(COMPOSTA CELULOSE C/RESINA PRENSADA AUTO CLAVE),3 FACES,ENQUADRADA EM MARCOS RETANGULARES,2X6CM, REVESTIDOS 2 FACES.PRATELEIRA DO MESMO MATERIAL,C/20MM,C/REVESTIMENTO 2 FACES,MEDINDO 1,20X0,35M,APOIADA CANTONEIRAS FERRO,EXCL.FERRAGENS.FORN. E COLOC.</t>
  </si>
  <si>
    <t>PRATELEIRA DE MADEIRA DE LEI EM COMPENSADO COM ESPESSURA DE2CM E LARGURA DE 40CM,REVESTIMENTO COM CHAPA LAMINADA (COMPOSTA DE CELULOSE COM RESINA PRENSADA EM AUTO CLAVE) NAS FACESE ESPESSURA,SOBRE CANTONEIRAS DE CHAPA DE FERRO.FORNECIMENTO E COLOCACAO</t>
  </si>
  <si>
    <t>PRATELEIRA DE MADEIRA DE LEI EM COMPENSADO COM ESPESSURA DE2CM E LARGURA DE 50CM,REVESTIMENTO COM CHAPA LAMINADA (COMPOSTA DE CELULOSE COM RESINA PRENSADA EM AUTO CLAVE) NAS FACESE ESPESSURA,SOBRE CANTONEIRAS DE CHAPA DE FERRO.FORNECIMENTO E COLOCACAO</t>
  </si>
  <si>
    <t>PRATELEIRA DE MADEIRA DE LEI EM COMPENSADO COM ESPESSURA DE2CM E LARGURA DE 60CM,REVESTIMENTO COM CHAPA LAMINADA (COMPOSTA DE CELULOSE COM RESINA PRENSADA EM AUTO CLAVE) NAS FACESE ESPESSURA,SOBRE CANTONEIRAS DE CHAPA DE FERRO.FORNECIMENTO E COLOCACAO</t>
  </si>
  <si>
    <t>QUADRO DE AULA,MEDINDO 5,00X1,20M, EM COMPENSADO DE 10MM DEESPESSURA,REVESTIMENTO COM CHAPA LAMINADA (COMPOSTA DE CELULOSE COM RESINA PRENSADA EM AUTOCLAVE),"VERDE SUPER QUADRO ESCOLAR",COM MOLDURA DE MADEIRA ENVERNIZADA DE 10X2,5CM. FORNECIMENTO E COLOCACAO</t>
  </si>
  <si>
    <t>QUADRO DE AULA,MEDINDO 5,85X1,20M, EM COMPENSADO DE 10MM DEESPESSURA, REVESTIMENTO COM CHAPA LAMINADA (COMPOSTA DE CELULOSE COM RESINA PRENSADA EM AUTOCLAVE), "VERDE SUPER QUADROESCOLAR",COM MOLDURA DE MADEIRA ENVERNIZADA DE 10X2,5CM. FORNECIMENTO E COLOCACAO</t>
  </si>
  <si>
    <t>QUADRO DE AULA,MEDINDO 2,00X1,20M, EM COMPENSADO DE 10MM DEESPESSURA, REVESTIMENTO COM CHAPA DE LAMINADO MELAMINICO NACOR BRANCA BRILHANTE, COM MOLDURA DE MADEIRA ENVERNIZADA DE10X2,5CM.FORNECIMENTO E COLOCACAO</t>
  </si>
  <si>
    <t>PORTA DE MADEIRA, LISA, COMPENSADO,DE 60X210X3CM, REVESTIDADE CHAPA DE LAMINADO MELAMINICO, 1MM DE ESPESSURA, EXCLUSIVEADUELA,ALIZAR E FERRAGENS.FORNECIMENTO E COLOCACAO</t>
  </si>
  <si>
    <t>PORTA DE MADEIRA, LISA, COMPENSADO,DE 70X210X3CM, REVESTIDADE CHAPA DE LAMINADO MELAMINICO, 1MM DE ESPESSURA,EXCLUSIVEADUELA,ALIZAR E FERRAGENS.FORNECIMENTO E COLOCACAO</t>
  </si>
  <si>
    <t>PORTA DE MADEIRA, LISA, COMPENSADO,DE 80X210X3CM, REVESTIDADE CHAPA DE LAMINADO MELAMINICO, 1MM DE ESPESSURA,EXCLUSIVEADUELA,ALIZAR E FERRAGENS.FORNECIMENTO E COLOCACAO</t>
  </si>
  <si>
    <t>COLOCACAO DE FECHADURA DE EMBUTIR,COM ALTURA APROXIMADA DE 20CM,EM MADEIRA,EXCLUSIVE O FORNECIMENTO</t>
  </si>
  <si>
    <t>COLOCACAO DE FECHADURA DE EMBUTIR,COM ALTURA APROXIMADA DE 15CM,EM MADEIRA,EXCLUSIVE O FORNECIMENTO</t>
  </si>
  <si>
    <t>COLOCACAO DE FECHADURA DE EMBUTIR,COM ALTURA APROXIMADA DE 10CM,EM MADEIRA,EXCLUSIVE O FORNECIMENTO</t>
  </si>
  <si>
    <t>SUBSTITUICAO DE FECHADURA DE EMBUTIR,COM ALTURA APROXIMADA DE 20CM,EM MADEIRA,EXCLUSIVE O FORNECIMENTO</t>
  </si>
  <si>
    <t>SUBSTITUICAO DE FECHADURA DE EMBUTIR,COM ALTURA APROXIMADA DE 15CM,EM MADEIRA,EXCLUSIVE O FORNECIMENTO</t>
  </si>
  <si>
    <t>SUBSTITUICAO DE FECHADURA DE EMBUTIR,COM ALTURA APROXIMADA DE 10CM,EM MADEIRA,EXCLUSIVE O FORNECIMENTO</t>
  </si>
  <si>
    <t>COLOCACAO DE UMA DOBRADICA COM AS DIMENSOES DE 3"X4" OU 3"X3.1/2",EM MADEIRA,EXCLUSIVE O FORNECIMENTO</t>
  </si>
  <si>
    <t>COLOCACAO DE UMA DOBRADICA COM AS DIMENSOES DE 3"X3" OU 3"X2.1/2",EM MADEIRA,EXCLUSIVE O FORNECIMENTO</t>
  </si>
  <si>
    <t>COLOCACAO DE UMA DOBRADICA COM AS DIMENSOES DE 2"X2.1/2" A 1.1/2"X2",EM MADEIRA,EXCLUSIVE O FORNECIMENTO</t>
  </si>
  <si>
    <t>SUBSTITUICAO DE UMA DOBRADICA COM AS DIMENSOES DE 3"X4" OU 3"X3.1/2",EM MADEIRA,EXCLUSIVE O FORNECIMENTO</t>
  </si>
  <si>
    <t>SUBSTITUICAO DE UMA DOBRADICA COM AS DIMENSOES DE 3"X3" OU 3"X2.1/2",EM MADEIRA,EXCLUSIVE O FORNECIMENTO</t>
  </si>
  <si>
    <t>SUBSTITUICAO DE UMA DOBRADICA COM AS DIMENSOES DE 2"X2.1/2"A 1.1/2"X2",EM MADEIRA,EXCLUSIVE O FORNECIMENTO</t>
  </si>
  <si>
    <t>COLOCACAO DE VISOR OPTICO,EM MADEIRA,EXCLUSIVE O FORNECIMENTO</t>
  </si>
  <si>
    <t>COLOCACAO DE FECHO DE EMBUTIR,DE 40CM,EM MADEIRA,EXCLUSIVE OFORNECIMENTO</t>
  </si>
  <si>
    <t>COLOCACAO DE FECHO DE EMBUTIR,DE 20CM,EM MADEIRA,EXCLUSIVE OFORNECIMENTO</t>
  </si>
  <si>
    <t>COLOCACAO DE SISTEMA DE ROLDANAS,CABOS E CONTRAPESOS,EM JANELA GUILHOTINA,EXCLUSIVE O FORNECIMENTO</t>
  </si>
  <si>
    <t>COLOCACAO DE PRENDEDOR DE PORTA,EM PISOS DE MADEIRA,EXCLUSIVE O FORNECIMENTO</t>
  </si>
  <si>
    <t>COLOCACAO DE FECHO DE SOBREPOR,DE FIO REDONDO,DE 20 OU 30CM,EM MADEIRA,EXCLUSIVE O FORNECIMENTO</t>
  </si>
  <si>
    <t>COLOCACAO DE FECHO DE SOBREPOR,DE FIO REDONDO,DE 5 OU 10CM,EM MADEIRA,EXCLUSIVE O FORNECIMENTO</t>
  </si>
  <si>
    <t>COLOCACAO DE MOLA "FECHA PORTA",EM MADEIRA,EXCLUSIVE O FORNECIMENTO</t>
  </si>
  <si>
    <t>COLOCACAO DE CREMONA,EM MADEIRA,COM VARA DE FERRO DE 1,50M,EXCLUSIVE O FORNECIMENTO</t>
  </si>
  <si>
    <t>COLOCACAO DE CARRANCA,FIXADA NA PARTE EXTERNA DE JANELAS DEABRIR,EXCLUSIVE O FORNECIMENTO</t>
  </si>
  <si>
    <t>COLOCACAO DE DOBRADICAS,TIPO "VAI E VEM",EM MADEIRA,EXCLUSIVE O FORNECIMENTO</t>
  </si>
  <si>
    <t>MASTRO METALICO EM TUBO DE FERRO GALVANIZADO DE 3" COM ALTURA DE 6,00M,EQUIPADO COM ROLDANA COM FIXACAO EM PRISMA DE CONCRETO DE 30X30X50CM.FORNECIMENTO E COLOCACAO</t>
  </si>
  <si>
    <t>MASTRO METALICO EM TUBO DE FERRO GALVANIZADO DE 3" COM ALTURA DE 5,50M,EQUIPADO COM ROLDANA COM FIXACAO EM PRISMA DE CONCRETO DE 30X30X50CM.FORNECIMENTO E COLOCACAO</t>
  </si>
  <si>
    <t>CAIXA DE ALVENARIA EM TIJOLOS MACICOS(7X10X20CM),EM PAREDESDE MEIA VEZ,COM DIMENSOES DE 0,20X0,20X0,30M,ASSENTADA COM ARGAMASSA DE CIMENTO E AREIA,NO TRACO 1:4,REVESTIDA INTERNAMENTE COM A MESMA ARGAMASSA,COM FUNDO DE CONCRETO E TAMPA DE CONCRETO ARMADO</t>
  </si>
  <si>
    <t>CAIXA DE ALVENARIA EM TIJOLOS MACICOS(7X10X20CM),EM PAREDESDE MEIA VEZ,COM DIMENSOES DE 0,30X0,30X0,30M,ASSENTADA COM ARGAMASSA DE CIMENTO E AREIA,NO TRACO 1:4,REVESTIDA INTERNAMENTE COM A MESMA ARGAMASSA,COM FUNDO DE CONCRETO E TAMPA DE CONCRETO ARMADO</t>
  </si>
  <si>
    <t>CAIXA DE ALVENARIA EM TIJOLOS MACICOS(7X10X20CM),EM PAREDESDE MEIA VEZ,COM DIMENSOES DE 0,40X0,40X0,40M,ASSENTADA COM ARGAMASSA DE CIMENTO E AREIA,NO TRACO 1:4,REVESTIDA INTERNAMENTE COM A MESMA ARGAMASSA,COM FUNDO DE CONCRETO E TAMPA DE CONCRETO ARMADO</t>
  </si>
  <si>
    <t>CAIXA DE ALVENARIA EM TIJOLOS MACICOS(7X10X20CM),EM PAREDESDE MEIA VEZ,COM DIMENSOES DE 0,60X0,60X0,60M,ASSENTADA COM ARGAMASSA DE CIMENTO E AREIA,NO TRACO 1:4,REVESTIDA INTERNAMENTE COM A MESMA ARGAMASSA,COM FUNDO DE CONCRETO E TAMPA DE CONCRETO ARMADO</t>
  </si>
  <si>
    <t>CAIXA DE ALVENARIA EM TIJOLOS MACICOS(7X10X20CM),EM PAREDESDE MEIA VEZ,COM DIMENSOES DE 0,60X0,60X0,40M,ASSENTADA COM ARGAMASSA DE CIMENTO E AREIA,NO TRACO 1:4,REVESTIDA INTERNAMENTE COM A MESMA ARGAMASSA,COM FUNDO DE CONCRETO E TAMPA DE CONCRETO ARMADO</t>
  </si>
  <si>
    <t>CAIXA DE ALVENARIA EM TIJOLOS MACICOS(7X10X20CM),EM PAREDESDE MEIA VEZ,COM DIMENSOES DE 0,60X0,60X1,20M,ASSENTADA COM ARGAMASSA DE CIMENTO E AREIA,NO TRACO 1:4,REVESTIDA INTERNAMENTE COM A MESMA ARGAMASSA,COM FUNDO DE CONCRETO E TAMPA DE CONCRETO ARMADO</t>
  </si>
  <si>
    <t>CAIXA DE ALVENARIA EM TIJOLOS MACICOS(7X10X20CM),EM PAREDESDE MEIA VEZ,COM DIMENSOES DE 0,80X0,80X1,00M,ASSENTADA COM ARGAMASSA DE CIMENTO E AREIA,NO TRACO 1:4,REVESTIDA INTERNAMENTE COM A MESMA ARGAMASSA,COM FUNDO DE CONCRETO E TAMPA DE CONCRETO ARMADO</t>
  </si>
  <si>
    <t>CAIXA DE ALVENARIA EM TIJOLOS MACICOS(7X10X20CM),EM PAREDESDE MEIA VEZ,COM DIMENSOES DE 0,30X0,90X1,00M,ASSENTADA COM ARGAMASSA DE CIMENTO E AREIA,NO TRACO 1:4,REVESTIDA INTERNAMENTE COM A MESMA ARGAMASSA,COM FUNDO DE CONCRETO,SEM TAMPA</t>
  </si>
  <si>
    <t>CAIXA DE ALVENARIA EM TIJOLOS MACICOS(7X10X20CM),EM PAREDESDE MEIA VEZ,COM DIMENSOES DE 0,60X0,60X0,60M,ASSENTADA COM ARGAMASSA DE CIMENTO E AREIA,NO TRACO 1:4,REVESTIDA INTERNAMENTE COM A MESMA ARGAMASSA,COM FUNDO DE CONCRETO,SEM TAMPA</t>
  </si>
  <si>
    <t>CAIXA DE ALVENARIA EM TIJOLOS MACICOS(7X10X20CM),EM PAREDESDE MEIA VEZ,COM DIMENSOES DE 0,60X0,60X0,40M,ASSENTADA COM ARGAMASSA DE CIMENTO E AREIA,NO TRACO 1:4,REVESTIDA INTERNAMENTE COM A MESMA ARGAMASSA,COM FUNDO DE CONCRETO,SEM TAMPA</t>
  </si>
  <si>
    <t>CAIXA DE ALVENARIA EM TIJOLOS MACICOS(7X10X20CM),EM PAREDESDE MEIA VEZ,COM DIMENSOES DE 0,60X0,60X1,20M,ASSENTADA COM ARGAMASSA DE CIMENTO E AREIA,NO TRACO 1:4,REVESTIDA INTERNAMENTE COM A MESMA ARGAMASSA,COM FUNDO DE CONCRETO,SEM TAMPA</t>
  </si>
  <si>
    <t>CAIXA DE ALVENARIA EM TIJOLOS MACICOS(7X10X20CM),EM PAREDESDE MEIA VEZ,COM DIMENSOES DE 0,80X0,80X1,00M,ASSENTADA COM ARGAMASSA DE CIMENTO E AREIA,NO TRACO 1:4,REVESTIDA INTERNAMENTE COM A MESMA ARGAMASSA,COM FUNDO DE CONCRETO,SEM TAMPA</t>
  </si>
  <si>
    <t>ABRIGO P/4 BOTIJOES GAS DE 45KG,EXCLUSIVE LIGACOES,NAS DIM.2,00X0,50X1,50M,ALVENARIA TIJOLOS MACICOS (7X10X20CM),PAREDES DE MEIA VEZ,REVESTIDAS COM ARGAMASSA DE CIMENTO E SAIBRO,NO TRACO 1:6,PISO COM ESPESSURA DE 10CM E COBERTURA COM ESPESSURA DE 6CM,AMBAS EM CONCRETO ARMADO,FCK=15MPA,COM ACABAMENTO DE CIMENTADO,TRACO 1:4,CONFORME PROJETO TIPO Nº2001/EMOP</t>
  </si>
  <si>
    <t>ABRIGO P/2 BOTIJOES GAS DE 45KG,EXCLUSIVE LIGACOES,NAS DIM.1,00X0,50X1,50M,ALVENARIA TIJOLOS MACICOS (7X10X20CM),PAREDESDE MEIA VEZ,REVESTIDAS COM ARGAMASSA DE CIMENTO E SAIBRO,NOTRACO 1:6,PISO COM ESPESSURA DE 10CM E COBERTURA COM ESPESSURA DE 6CM,AMBAS EM CONCRETO ARMADO,FCK=15MPA,COM ACABAMENTODE CIMENTADO,TRACO 1:4,CONFORME PROJETO TIPO Nº2001/EMOP</t>
  </si>
  <si>
    <t>ABRIGO P/4 BOTIJOES GAS DE 13KG,EXCLUSIVE LIGACOES,NAS DIM.2,00X,0,50X0,80M,ALVENARIA TIJOLOS MACICOS (7X10X20CM),PAREDES DE MEIA VEZ,REVESTIDAS COM ARGAMASSA DE CIMENTO E SAIBRO,NO TRACO 1:6,PISO COM ESPESSURA DE 10CM E COBERTURA COM ESPESSURA DE 6CM,AMBAS EM CONCRETO ARMADO,FCK=15MPA,COM ACABAMENTO DE CIMENTADO,TRACO 1:4,CONFORME PROJETO Nº2001/EMOP</t>
  </si>
  <si>
    <t>ABRIGO P/2 BOTIJOES GAS DE 13KG,EXCLUSIVE LIGACOES,NAS DIM.1,00X0,50X0,80M,ALVENARIA TIJOLOS MACICOS (7X10X20CM),PAREDESDE MEIA VEZ,REVESTIDAS COM ARGAMASSA DE CIMENTO E SAIBRO,NOTRACO 1:6,PISO COM ESPESSURA DE 10CM E COBERTURA COM ESPESSURA DE 6CM,AMBAS EM CONCRETO ARMADO,FCK=15MPA,COM ACABAMENTODE CIMENTADO,TRACO 1:4,CONFORME PROJETO TIPO Nº2001/EMOP</t>
  </si>
  <si>
    <t>ABRIGO P/8 BOTIJOES GAS DE 45KG,EXCLUSIVE LIGACOES,NAS DIM.2,60X1,05X1,90M,ALVENARIA TIJOLOS MACICOS (7X10X20CM),PAREDESDE MEIA VEZ,REVESTIDAS COM ARGAMASSA DE CIMENTO E SAIBRO,NOTRACO 1:6,PISO COM ESPESSURA DE 10CM E COBERTURA COM ESPESSURA DE 6CM,AMBAS EM CONCRETO ARMADO,FCK=15MPA,COM ACABAMENTODE CIMENTADO,TRACO 1:4,CONFORME PROJETO TIPO Nº2639/EMOP</t>
  </si>
  <si>
    <t>CAIXA DE PROTECAO PARA MEDIDOR INDIVIDUAL,PARA GAS MANUFATURADO ATE 800KCAL/MIN.E GAS NATURAL ATE 1680KCAL/MIN.,NAS DIMENSOES INTERNAS DE 70X60X40CM,EM ALVENARIA DE TIJOLOS MACICOS(7X10X20CM),EM PAREDES DE MEIA VEZ,REVESTIDAS COM ARGAMASSADE CIMENTO E AREIA,NO TRACO 1:4,COM PORTA EM VENEZIANA DEALUMINIO (CEG)</t>
  </si>
  <si>
    <t>CAIXA DE PROTECAO PARA MEDIDOR INDIVIDUAL G16,PARA GAS NATURAL,ATE 16M3/H,NAS DIMENSOES INTERNAS DE 90X80X60CM,EM ALVENARIA DE TIJOLOS MACICOS (7X10X20CM),EM PAREDES DE MEIA VEZ,REVESTIDAS COM ARGAMASSA DE CIMENTO E AREIA,NO TRACO 1:4,COMPORTA EM VENEZIANA DE ALUMINIO (CEG)</t>
  </si>
  <si>
    <t>ABRIGO PARA HIDROMETRO DE 1/2" OU 3/4",NAS DIMENSOES DE 0,80X0,40X0,50M,EM ALVENARIA DE TIJOLOS FURADOS DE 10X20X20CM,PAREDES DE MEIA VEZ,REVESTIDAS COM ARGAMASSA DE CIMENTO E SAIBRO,NO TRACO 1:6,COM FUNDO DE CONCRETO E TAMPA DE CONCRETO ARMADO,PORTA DE 70X40CM EM CHAPA DE ACO Nº16 E CADEADO DE 30MM,CONFORME PROJETO Nº2089/EMOP</t>
  </si>
  <si>
    <t>ABRIGO PARA HIDROMETRO DE 1",NAS DIMENSOES DE 0,90X0,50X0,60M,EM ALVENARIA DE TIJOLOS FURADOS DE 10X20X20CM,PAREDES DE MEIA VEZ,REVESTIDAS COM ARGAMASSA DE CIMENTO E SAIBRO,NO TRACO 1:6,COM FUNDO DE CONCRETO E TAMPA DE CONCRETO ARMADO,PORTADE 80X50CM EM CHAPA DE ACO Nº16 E CADEADO DE 30MM,CONFORMEPROJETO Nº2089/EMOP</t>
  </si>
  <si>
    <t>ABRIGO PARA HIDROMETRO DE 1.1/2",NAS DIMENSOES DE 1,10X0,60X0,70M,EM ALVENARIA DE TIJOLOS FURADOS DE 10X20X20CM,PAREDESDE MEIA VEZ,REVESTIDAS COM ARGAMASSA DE CIMENTO E SAIBRO,NOTRACO 1:6,COM FUNDO DE CONCRETO E TAMPA DE CONCRETO ARMADO,PORTA DE 100X60CM EM CHAPA DE ACO Nº16 E CADEADO DE 30MM,CONFORME PROJETO Nº2089/EMOP</t>
  </si>
  <si>
    <t>ABRIGO PARA HIDROMETRO DE 2",NAS DIMENSOES DE 1,50X0,70X0,90M,EM ALVENARIA DE TIJOLOS FURADOS DE 10X20X20CM,PAREDES DEMEIA VEZ,REVESTIDAS COM ARGAMASSA DE CIMENTO E SAIBRO,NO TRACO 1:6,COM FUNDO DE CONCRETO E TAMPA DE CONCRETO ARMADO,PORTA DE 140X70CM EM CHAPA DE ACO Nº16 E CADEADO DE 30MM,CONFORME PROJETO Nº2089/EMOP</t>
  </si>
  <si>
    <t>ABRIGO PARA BOMBA,NAS DIMENSOES DE 0,70X0,50X0,50M,EM ALVENARIA DE TIJOLOS FURADOS DE 10X20X20CM,EM PAREDES DE MEIA VEZ,REVESTIDAS COM ARGAMASSA DE CIMENTO E SAIBRO,NO TRACO 1:6,COM FUNDO DE CONCRETO E TAMPA DE CONCRETO ARMADO,PORTA DE 60X40CM EM CHAPA DE FERRO Nº16 E CADEADO DE 30MM,CONFORME PROJETO Nº2089/EMOP</t>
  </si>
  <si>
    <t>ABRIGO PARA BOMBA,NAS DIMENSOES DE 1,20X0,60X0,80M,EM ALVENARIA DE TIJOLOS FURADOS DE 10X20X20CM,PAREDES DE MEIA VEZ,REVESTIDAS COM ARGAMASSA DE CIMENTO E SAIBRO,NO TRACO 1:6,COMFUNDO DE CONCRETO E TAMPA DE CONCRETO ARMADO,PORTA DE 100X60CM EM CHAPA DE FERRO Nº16 E CADEADO DE 30MM,CONFORME PROJETONº2089/EMOP</t>
  </si>
  <si>
    <t>TAMPA DE CONCRETO ARMADO 10MPA,ESPESSURA DE 6CM,PARA CAIXA DE INSPECAO COM 60CM DE DIAMETRO.FORNECIMENTO E COLOCACAO</t>
  </si>
  <si>
    <t>REPARO EM CAIXA DE PASSAGEM DE ENERGIA ELETRICA,DE ALVENARIADE 30X30CM,COM TROCA DE TAMPA DE CONCRETO COM ESPESSURA DE6CM</t>
  </si>
  <si>
    <t>REPARO EM CAIXA DE PASSAGEM DE ENERGIA ELETRICA,DE ALVENARIADE 40X40CM,COM TROCA DE TAMPA DE CONCRETO COM ESPESSURA DE6CM</t>
  </si>
  <si>
    <t>REPARO EM CAIXA DE PASSAGEM DE ENERGIA ELETRICA,DE ALVENARIADE 60X60CM,COM TROCA DE TAMPA DE CONCRETO COM ESPESSURA DE6CM</t>
  </si>
  <si>
    <t>CAIXA DE GORDURA SIMPLES CILINDRICA,PRE-FABRICADA EM ANEIS DE CONCRETO,COM DIAMETRO DE 40CM E PROFUNDIDADE TOTAL DE 60CM,INCLUSIVE TAMPA DE CONCRETO.FORNECIMENTO E COLOCACAO</t>
  </si>
  <si>
    <t>CAIXA DE GORDURA DUPLA,CILINDRICA,PRE-FABRICADA EM ANEIS DECONCRETO,COM DIAMETRO DE 60CM E PROFUNDIDADE TOTAL DE 90CM,INCLUSIVE TAMPA EM CONCRETO.FORNECIMENTO E COLOCACAO</t>
  </si>
  <si>
    <t>CAIXA DE GORDURA ESPECIAL EM ALVENARIA DE TIJOLOS MACICOS(7X10X20CM),EM PAREDES DE UMA VEZ(0,20M),MEDINDO 0,80X0,80X0,90M,INCLUSIVE REVESTIMENTO INTERNO EM ARGAMASSA DE CIMENTO E AREIA NO TRACO 1:3,COM ESPESSURA DE 1,5CM,EXCLUSIVE TAMPAO DEFERRO FUNDIDO</t>
  </si>
  <si>
    <t>CAIXA DE GORDURA ESPECIAL DE ALVENARIA DE TIJOLOS MACICOS(7X10X20CM),EM PAREDES DE UMA VEZ(0,20M),MEDINDO 1,00X1,00X0,90M,INCLUSIVE REVESTIMENTO INTERNO EM ARGAMASSA DE CIMENTO E AREIA,NO TRACO 1:3,COM ESPESSURA DE 1,5CM,EXCLUSIVE TAMPAO DEFERRO FUNDIDO</t>
  </si>
  <si>
    <t>CAIXA DE GORDURA ESPECIAL EM ALVENARIA DE TIJOLOS MACICOS(7X10X20CM),EM PAREDES DE UMA VEZ(0,20M),MEDINDO 1,20X1,00X0,90M,INCLUSIVE REVESTIMENTO INTERNO EM ARGAMASSA DE CIMENTO E AREIA,NO TRACO 1:3,COM ESPESSURA DE 1,5CM,EXCLUSIVE TAMPAO DEFERRO FUNDIDO</t>
  </si>
  <si>
    <t>CAIXA DE GORDURA ESPECIAL EM ALVENARIA DE TIJOLOS MACICOS(7X10X20CM),EM PAREDES DE UMA VEZ(0,20M),MEDINDO 1,20X1,20X0,90M,INCLUSIVE REVESTIMENTO INTERNO EM ARGAMASSA DE CIMENTO E AREIA,NO TRACO 1:3,COM ESPESSURA DE 1,5CM,EXCLUSIVE TAMPAO DEFERRO FUNDIDO</t>
  </si>
  <si>
    <t>CAIXA DE GORDURA ESPECIAL EM ALVENARIA DE TIJOLOS MACICOS(7X10X20CM),EM PAREDES DE UMA VEZ(0,20M),MEDINDO 1,00X1,50X0,90M,INCLUSIVE REVESTIMENTO INTERNO EM ARGAMASSA DE CIMENTO E AREIA,NO TRACO 1:3,COM ESPESSURA DE 1,5CM,EXCLUSIVE TAMPAO DEFERRO FUNDIDO</t>
  </si>
  <si>
    <t>CAIXA DE GORDURA ESPECIAL EM ALVENARIA DE TIJOLOS MACICOS(7X10X20CM),EM PAREDES DE UMA VEZ(0,20M),MEDINDO 1,20X1,50X0,90M,INCLUSIVE REVESTIMENTO INTERNO EM ARGAMASSA DE CIMENTO E AREIA,NO TRACO 1:3,COM ESPESSURA DE 1,5CM,EXCLUSIVE TAMPAO DEFERRO FUNDIDO</t>
  </si>
  <si>
    <t>CAIXA DE GORDURA ESPECIAL EM ALVENARIA DE TIJOLOS MACICOS(7X10X20CM),EM PAREDES DE UMA VEZ(0,20M),MEDINDO 1,50X1,50X0,90M,INCLUSIVE REVESTIMENTO INTERNO EM ARGAMASSA DE CIMENTO E AREIA,NO TRACO 1:3,COM ESPESSURA DE 1,5CM,EXCLUSIVE TAMPAO DEFERRO FUNDIDO</t>
  </si>
  <si>
    <t>CAIXA DE GORDURA ESPECIAL EM ALVENARIA DE TIJOLOS MACICOS(7X10X20CM),EM PAREDES DE UMA VEZ(0,20CM),MEDINDO 1,50X2,00X0,90M,INCLUSIVE REVESTIMENTO INTERNO EM ARGAMASSA DE CIMENTO EAREIA,NO TRACO 1:3,COM ESPESSURA DE 1,5CM,EXCLUSIVE TAMPAODE FERRO FUNDIDO</t>
  </si>
  <si>
    <t>CAIXA DE GORDURA ESPECIAL EM ALVENARIA DE TIJOLOS MACICOS(7X10X20CM),EM PAREDES DE UMA VEZ(0,20M),MEDINDO 1,50X2,20X0,90M,INCLUSIVE REVESTIMENTO INTERNO EM ARGAMASSA DE CIMENTO E AREIA,NO TRACO 1:3,COM ESPESSURA DE 1,5CM,EXCLUSIVE TAMPAO DEFERRO FUNDIDO</t>
  </si>
  <si>
    <t>CAIXA ENTERRADA PARA INSTALACOES TELEFONICAS,TIPO R1,MEDINDO0,60X0,35X0,50M,EM BLOCOS DE CONCRETO ESTRUTURAL DE 0,10X0,20X0,40M,ASSENTADOS COM ARGAMASSA DE CIMENTO E AREIA,NO TRACO 1:4 E REVESTIDA INTERNAMENTE COM A MESMA ARGAMASSA,COM TAMPA DE CONCRETO ARMADO COM 5CM DE ESPESSURA E FUNDO DE CONCRETO SIMPLES COM 5CM</t>
  </si>
  <si>
    <t>CAIXA ENTERRADA PARA INSTALACOES TELEFONICAS,TIPO R2,MEDINDO1,07X0,52X0,50M,EM BLOCOS DE CONCRETO ESTRUTURAL DE 0,10X0,20X0,40M,ASSENTADOS COM ARGAMASSA DE CIMENTO E AREIA,NO TRACO 1:4 E REVESTIDA INTERNAMENTE COM A MESMA ARGAMASSA,COM TAMPA DE CONCRETO ARMADO COM 5CM DE ESPESSURA E FUNDO DE CONCRETO SIMPLES COM 5CM</t>
  </si>
  <si>
    <t>CAIXA ENTERRADA PARA INSTALACOES TELEFONICAS,TIPO R3,MEDINDO1,30X1,20X1,30M,EM BLOCOS DE CONCRETO ESTRUTURAL DE 0,10X0,20X0,40M,ASSENTADOS COM ARGAMASSA DE CIMENTO E AREIA,NO TRACO 1:4 E REVESTIDA INTERNAMENTE COM A MESMA ARGAMASSA,COM TAMPA DE CONCRETO ARMADO COM 5CM DE ESPESSURA E FUNDO DE CONCRETO SIMPLES COM 5CM</t>
  </si>
  <si>
    <t>CAIXA ENTERRADA PARA INSTALACOES TELEFONICAS,TIPO I,MEDINDO2,15X1,30X1,80M,EM BLOCOS DE CONCRETO ESTRUTURAL DE 0,10X0,20X0,40M,ASSENTADOS COM ARGAMASSA DE CIMENTO E AREIA,NO TRACO1:4 E REVESTIDA INTERNAMENTE COM A MESMA ARGAMASSA,COM TAMPA DE CONCRETO ARMADO COM 5CM DE ESPESSURA E FUNDO DE CONCRETO SIMPLES COM 5CM</t>
  </si>
  <si>
    <t>CAIXA DE INSPECAO/CAIXA PARA AGUAS PLUVIAIS,DE CONCRETO PRE-MOLDADO,CONSTANDO DE CIRCULO DE FUNDO,4 ANEIS SUPERPOSTOS DE40MM DE ESPESSURA,600MM DE DIAMETRO INTERNO,SENDO 1 ANEL INFERIOR(ENTRADA E SAIDA),DE 300MM+1 DE 300MM,1 DE 150MM E 1 DE75MM DE ALTURA,PERFAZENDO 925MM DE ALTURA TOTAL,EXCLUSIVE TAMPAO DE FERRO FUNDIDO E ESCAVACAO.FORNECIMENTO E COLOCACAO</t>
  </si>
  <si>
    <t>CAIXA DE INSPECAO/CAIXA PARA AGUAS PLUVIAIS,DE CONCRETO PRE-MOLDADO,CONSTANDO DE CIRCULO DE FUNDO,3 ANEIS SUPERPOSTOS,DE40MM DE ESPESSURA E 600MM DE DIAMETRO INTERNO,SENDO 1 ANELINFERIOR(ENTRADA E SAIDA)DE 300MM,1 DE 150MM E 1 DE 75MM DEALTURA,PERFAZENDO 625MM DE ALTURA TOTAL,EXCLUSIVE TAMPAO DEFERRO FUNDIDO E ESCAVACAO.FORNECIMENTO E COLOCACAO</t>
  </si>
  <si>
    <t>CAIXA DE INSPECAO/CAIXA PARA AGUAS PLUVIAIS,DE CONCRETO PRE-MOLDADO,CONSTANDO DE CIRCULO DE FUNDO,2 ANEIS SUPERPOSTOS,DE40MM DE ESPESSURA E 600MM DE DIAMETRO INTERNO,SENDO 1 ANELINFERIOR(ENTRADA E SAIDA)DE 300MM,1 DE 75MM DE ALTURA,PERFAZENDO 475MM DE ALTURA TOTAL,EXCLUSIVE TAMPAO DE FERRO FUNDIDOE ESCAVACAO.FORNECIMENTO E COLOCACAO</t>
  </si>
  <si>
    <t>CAIXA SEPARADORA DE OLEO E CAIXA RECEPTORA LATERAL MEDINDO 0,60X0,60X0,60M,INTERNAMENTE(CADA UMA),EXECUTADA EM BLOCOS DECONCR.10X20X40CM,ASSENTES C/ARGAMASSA DE CIMENTO E AREIA,TRACO 1:8,REVESTIDAS INTERNAMENTE C/ARGAMASSA DE CIMENTO E AREIA,TRACO 1:4,C/TAMPAS FERRO FUNDIDO PESADO,EXCL.ESCAVACAO,INCL.CONEXOES,CONFORME PROJ.Nº1788 SEINS/EMOP.FORN.E ASSENT.</t>
  </si>
  <si>
    <t>CAIXA SIFONADA DE ANEL DE CONCRETO DE 42CM DE DIAMETRO E 60CM DE PROFUNDIDADE,EXCLUSIVE ESCAVACAO E REATERRO.FORNECIMENTO E COLOCACAO</t>
  </si>
  <si>
    <t>CAIXA SIFONADA DE ANEL DE CONCRETO DE 60CM DE DIAMETRO E 60CM DE PROFUNDIDADE,EXCLUSIVE ESCAVACAO E REATERRO.FORNECIMENTO E COLOCACAO</t>
  </si>
  <si>
    <t>FOSSA SEPTICA CILINDRICA,TIPO CAMARA IMHOFF,DE CONCRETO PRE-MOLDADO,MEDINDO 2000X2000MM.FORNECIMENTO E COLOCACAO</t>
  </si>
  <si>
    <t>FOSSA SEPTICA CILINDRICA,TIPO CAMARA IMHOFF,DE CONCRETO PRE-MOLDADO,MEDINDO 2000X3200MM.FORNECIMENTO E COLOCACAO</t>
  </si>
  <si>
    <t>FOSSA SEPTICA CILINDRICA,TIPO CAMARA IMHOFF,DE CONCRETO PRE-MOLDADO,MEDINDO 2500X2400MM.FORNECIMENTO E COLOCACAO.</t>
  </si>
  <si>
    <t>FOSSA SEPTICA CILINDRICA,TIPO CAMARA IMHOFF DE CONCRETO PRE-MOLDADO,MEDINDO 2000X4000MM.FORNECIMENTO E COLOCACAO</t>
  </si>
  <si>
    <t>FOSSA SEPTICA CILINDRICA,TIPO CAMARA IMHOFF,DE CONCRETO PRE-MOLDADO,MEDINDO 2500X2800MM.FORNECIMENTO E COLOCACAO</t>
  </si>
  <si>
    <t>FOSSA SEPTICA CILINDRICA,TIPO CAMARA IMHOFF,DE CONCRETO PRE-MOLDADO,MEDINDO 3000X2000MM.FORNECIMENTO E COLOCACAO</t>
  </si>
  <si>
    <t>FOSSA SEPTICA CILINDRICA,TIPO CAMARA IMHOFF,DE CONCRETO PRE-MOLDADO,MEDINDO 2000X5600MM.FORNECIMENTO E COLOCACAO</t>
  </si>
  <si>
    <t>FOSSA SEPTICA CILINDRICA,TIPO CAMARA IMHOFF,DE CONCRETO PRE-MOLDADO,MEDINDO 2500X3600MM.FORNECIMENTO E COLOCACAO</t>
  </si>
  <si>
    <t>FOSSA SEPTICA CILINDRICA,TIPO CAMARA IMHOFF,DE CONCRETO PRE-MOLDADO,MEDINDO 3000X2800MM.FORNECIMENTO E COLOCACAO</t>
  </si>
  <si>
    <t>FOSSA SEPTICA CILINDRICA,TIPO CAMARA IMHOFF,DE CONCRETO PRE-MOLDADO,MEDINDO 2000X7600MM.FORNECIMENTO E COLOCACAO</t>
  </si>
  <si>
    <t>FOSSA SEPTICA CILINDRICA,TIPO CAMARA IMHOFF,DE CONCRETO PRE-MOLDADO,MEDINDO 2500X4800MM.FORNECIMENTO E COLOCACAO</t>
  </si>
  <si>
    <t>FOSSA SEPTICA CILINDRICA,TIPO CAMARA IMHOFF,DE CONCRETO PRE-MOLDADO,MEDINDO 3000X3200MM.FORNECIMENTO E COLOCACAO</t>
  </si>
  <si>
    <t>FOSSA SEPTICA CILINDRICA,TIPO CAMARA IMHOFF,DE CONCRETO PRE-MOLDADO,MEDINDO 2500X6000MM.FORNECIMENTO E COLOCACAO</t>
  </si>
  <si>
    <t>FOSSA SEPTICA CILINDRICA,TIPO CAMARA IMHOFF,DE CONCRETO PRE-MOLDADO,MEDINDO 3000X4000MM.FORNECIMENTO E COLOCACAO</t>
  </si>
  <si>
    <t>FOSSA SEPTICA CILINDRICA,TIPO CAMARA IMHOFF,DE CONCRETO PRE-MOLDADO,MEDINDO 2500X7200MM.FORNECIMENTO E COLOCACAO</t>
  </si>
  <si>
    <t>FOSSA SEPTICA CILINDRICA,TIPO CAMARA IMHOFF,DE CONCRETO PRE-MOLDADO,MEDINDO 3000X4800MM.FORNECIMENTO E COLOCACAO</t>
  </si>
  <si>
    <t>FOSSA SEPTICA CILINDRICA,TIPO CAMARA IMHOFF,DE CONCRETO PRE-MOLDADO,MEDINDO 2500X8400MM.FORNECIMENTO E COLOCACAO</t>
  </si>
  <si>
    <t>FOSSA SEPTICA CILINDRICA,TIPO CAMARA IMHOFF,DE CONCRETO PRE-MOLDADO,MEDINDO 3000X5600MM.FORNECIMENTO E COLOCACAO</t>
  </si>
  <si>
    <t>FOSSA SEPTICA CILINDRICA,TIPO CAMARA IMHOFF,DE CONCRETO PRE-MOLDADO,MEDINDO 3000X6400MM.FORNECIMENTO E COLOCACAO</t>
  </si>
  <si>
    <t>FOSSA SEPTICA CILINDRICA,TIPO CAMARA IMHOFF,DE CONCRETO PRE-MOLDADO,MEDINDO 3000X7600MM.FORNECIMENTO E COLOCACAO</t>
  </si>
  <si>
    <t>FOSSA SEPTICA CILINDRICA,TIPO CAMARA IMHOFF,DE CONCRETO PRE-MOLDADO,MEDINDO 3000X8400MM.FORNECIMENTO E COLOCACAO</t>
  </si>
  <si>
    <t>FOSSA SEPTICA CILINDRICA,TIPO CAMARA UNICA,DE CONCRETO PRE-MOLDADO,MEDINDO 1200X1500MM.FORNECIMENTO E COLOCACAO</t>
  </si>
  <si>
    <t>FOSSA SEPTICA,DE CAMARA UNICA,TIPO CILINDRICA,DE CONCRETO PRE-MOLDADO,MEDINDO 1200X2000MM.FORNECIMENTO E COLOCACAO</t>
  </si>
  <si>
    <t>FOSSA SEPTICA,DE CAMARA UNICA,TIPO CILINDRICA,DE CONCRETO PRE-MOLDADO,MEDINDO 1200X2500MM.FORNECIMENTO E COLOCACAO</t>
  </si>
  <si>
    <t>FOSSA SEPTICA,DE CAMARA UNICA,TIPO CILINDRICA,DE CONCRETO PRE-MOLDADO,MEDINDO 1500X2000MM.FORNECIMENTO E COLOCACAO</t>
  </si>
  <si>
    <t>FOSSA SEPTICA,DE CAMARA UNICA,TIPO CILINDRICA,DE CONCRETO PRE-MOLDADO,MEDINDO 1200X3500MM.FORNECIMENTO E COLOCACAO</t>
  </si>
  <si>
    <t>FOSSA SEPTICA,DE CAMARA UNICA,TIPO CILINDRICA,DE CONCRETO PRE-MOLDADO,MEDINDO 1500X2400MM.FORNECIMENTO E COLOCACAO</t>
  </si>
  <si>
    <t>FOSSA SEPTICA,DE CAMARA UNICA,TIPO CILINDRICA,DE CONCRETO PRE-MOLDADO,MEDINDO 1200X5000MM.FORNECIMENTO E COLOCACAO</t>
  </si>
  <si>
    <t>FOSSA SEPTICA,DE CAMARA UNICA,TIPO CILINDRICA,DE CONCRETO PRE-MOLDADO,MEDINDO 1500X3200MM.FORNECIMENTO E COLOCACAO</t>
  </si>
  <si>
    <t>FOSSA SEPTICA,DE CAMARA UNICA,TIPO CILINDRICA,DE CONCRETO PRE-MOLDADO,MEDINDO 2000X2000MM.FORNECIMENTO E COLOCACAO</t>
  </si>
  <si>
    <t>FOSSA SEPTICA,DE CAMARA UNICA,TIPO CILINDRICA,DE CONCRETO PRE-MOLDADO,MEDINDO 1200X6000MM.FORNECIMENTO E COLOCACAO</t>
  </si>
  <si>
    <t>FOSSA SEPTICA,DE CAMARA UNICA,TIPO CILINDRICA,DE CONCRETO PRE-MOLDADO,MEDINDO 1500X4000MM.FORNECIMENTO E COLOCACAO</t>
  </si>
  <si>
    <t>FOSSA SEPTICA,DE CAMARA UNICA,TIPO CILINDRICA,DE CONCRETO PRE-MOLDADO,MEDINDO 2000X2400MM.FORNECIMENTO E COLOCACAO</t>
  </si>
  <si>
    <t>FOSSA SEPTICA,DE CAMARA UNICA,TIPO CILINDRICA,DE CONCRETO PRE-MOLDADO,MEDINDO 1200X7000MM.FORNECIMENTO E COLOCACAO</t>
  </si>
  <si>
    <t>FOSSA SEPTICA,DE CAMARA UNICA,TIPO CILINDRICA,DE CONCRETO PRE-MOLDADO,MEDINDO 1500X4400MM.FORNECIMENTO E COLOCACAO</t>
  </si>
  <si>
    <t>FOSSA SEPTICA,DE CAMARA UNICA,TIPO CILINDRICA,DE CONCRETO PRE-MOLDADO,MEDINDO 2000X3200MM.FORNECIMENTO E COLOCACAO</t>
  </si>
  <si>
    <t>FOSSA SEPTICA,DE CAMARA UNICA,TIPO CILINDRICA,DE CONCRETO PRE-MOLDADO,MEDINDO 2500X2000MM.FORNECIMENTO E COLOCACAO</t>
  </si>
  <si>
    <t>FOSSA SEPTICA,DE CAMARA UNICA,TIPO CILINDRICA,DE CONCRETO PRE-MOLDADO,MEDINDO 1200X9500MM.FORNECIMENTO E COLOCACAO</t>
  </si>
  <si>
    <t>FOSSA SEPTICA,DE CAMARA UNICA,TIPO CILINDRICA,DE CONCRETO PRE-MOLDADO,MEDINDO 1500X6000MM.FORNECIMENTO E COLOCACAO</t>
  </si>
  <si>
    <t>FOSSA SEPTICA,DE CAMARA UNICA,TIPO CILINDRICA,DE CONCRETO PRE-MOLDADO,MEDINDO 2000X3600MM.FORNECIMENTO E COLOCACAO</t>
  </si>
  <si>
    <t>FOSSA SEPTICA,DE CAMARA UNICA,TIPO CILINDRICA,DE CONCRETO PRE-MOLDADO,MEDINDO 2500X2400MM.FORNECIMENTO E COLOCACAO</t>
  </si>
  <si>
    <t>FOSSA SEPTICA,DE CAMARA UNICA,TIPO CILINDRICA,DE CONCRETO PRE-MOLDADO,MEDINDO 2000X4000MM.FORNECIMENTO E COLOCACAO</t>
  </si>
  <si>
    <t>FOSSA SEPTICA,DE CAMARA UNICA,TIPO CILINDRICA,DE CONCRETO PRE-MOLDADO,MEDINDO 2500X2800MM.FORNECIMENTO E COLOCACAO</t>
  </si>
  <si>
    <t>FOSSA SEPTICA,DE CAMARA UNICA,TIPO CILINDRICA,DE CONCRETO PRE-MOLDADO,MEDINDO 1500X8400MM.FORNECIMENTO E COLOCACAO</t>
  </si>
  <si>
    <t>FOSSA SEPTICA,DE CAMARA UNICA,TIPO CILINDRICA,DE CONCRETO PRE-MOLDADO,MEDINDO 2000X5200MM.FORNECIMENTO E COLOCACAO</t>
  </si>
  <si>
    <t>FOSSA SEPTICA,DE CAMARA UNICA,TIPO CILINDRICA,DE CONCRETO PRE-MOLDADO,MEDINDO 2500X3200MM.FORNECIMENTO E COLOCACAO</t>
  </si>
  <si>
    <t>FOSSA SEPTICA,DE CAMARA UNICA,TIPO CILINDRICA,DE CONCRETO PRE-MOLDADO,MEDINDO 2000X6000MM.FORNECIMENTO E COLOCACAO</t>
  </si>
  <si>
    <t>FOSSA SEPTICA,DE CAMARA UNICA,TIPO CILINDRICA,DE CONCRETO PRE-MOLDADO,MEDINDO 2500X4000MM.FORNECIMENTO E COLOCACAO</t>
  </si>
  <si>
    <t>FOSSA SEPTICA,DE CAMARA UNICA,TIPO CILINDRICA,DE CONCRETO PRE-MOLDADO,MEDINDO 3000X2800MM.FORNECIMENTO E COLOCACAO</t>
  </si>
  <si>
    <t>FOSSA SEPTICA,DE CAMARA UNICA,TIPO CILINDRICA,DE CONCRETO PRE-MOLDADO,MEDINDO 2000X8400MM.FORNECIMENTO E COLOCACAO</t>
  </si>
  <si>
    <t>FOSSA SEPTICA,DE CAMARA UNICA,TIPO CILINDRICA,DE CONCRETO PRE-MOLDADO,MEDINDO 2500X5600MM.FORNECIMENTO E COLOCACAO</t>
  </si>
  <si>
    <t>FOSSA SEPTICA,DE CAMARA UNICA,TIPO CILINDRICA,DE CONCRETO PRE-MOLDADO,MEDINDO 3000X4000MM.FORNECIMENTO E COLOCACAO</t>
  </si>
  <si>
    <t>FOSSA SEPTICA,DE CAMARA UNICA,TIPO CILINDRICA,DE CONCRETO PRE-MOLDADO,MEDINDO 2500X7600MM.FORNECIMENTO E COLOCACAO</t>
  </si>
  <si>
    <t>FOSSA SEPTICA,DE CAMARA UNICA,TIPO CILINDRICA,DE CONCRETO PRE-MOLDADO,MEDINDO 3000X5200MM.FORNECIMENTO E COLOCACAO</t>
  </si>
  <si>
    <t>FOSSA SEPTICA,DE CAMARA UNICA,TIPO CILINDRICA,DE CONCRETO PRE-MOLDADO,MEDINDO 2500X9200MM.FORNECIMENTO E COLOCACAO</t>
  </si>
  <si>
    <t>FOSSA SEPTICA,DE CAMARA UNICA,TIPO CILINDRICA,DE CONCRETO PRE-MOLDADO,MEDINDO 3000X6400MM.FORNECIMENTO E COLOCACAO</t>
  </si>
  <si>
    <t>FOSSA SEPTICA,DE CAMARA UNICA,TIPO CILINDRICA,DE CONCRETO PRE-MOLDADO,MEDINDO 3000X7600MM.FORNECIMENTO E COLOCACAO</t>
  </si>
  <si>
    <t>FOSSA SEPTICA,DE CAMARA UNICA,TIPO CILINDRICA,DE CONCRETO PRE-MOLDADO,MEDINDO 3000X8800MM.FORNECIMENTO E COLOCACAO</t>
  </si>
  <si>
    <t>FOSSA SEPTICA,DE CAMARA UNICA,TIPO CILINDRICA,DE CONCRETO PRE-MOLDADO,MEDINDO 3000X10000MM.FORNECIMENTO E COLOCACAO</t>
  </si>
  <si>
    <t>FOSSA SEPTICA,DE CAMARA UNICA,TIPO CILINDRICA,DE CONCRETO PRE-MOLDADO,MEDINDO 3000X11200MM.FORNECIMENTO E COLOCACAO</t>
  </si>
  <si>
    <t>FOSSA SEPTICA,DE CAMARA UNICA,TIPO CILINDRICA,DE CONCRETO PRE-MOLDADO,MEDINDO 3000X12400MM.FORNECIMENTO E COLOCACAO</t>
  </si>
  <si>
    <t>FILTRO ANAEROBIO,DE ANEIS DE CONCRETO PRE-MOLDADO,MEDINDO 1200X2000MM.FORNECIMENTO E COLOCACAO</t>
  </si>
  <si>
    <t>FILTRO ANAEROBIO,DE ANEIS DE CONCRETO PRE-MOLDADO,MEDINDO 1500X2000MM.FORNECIMENTO E COLOCACAO</t>
  </si>
  <si>
    <t>FILTRO ANAEROBIO,DE ANEIS DE CONCRETO PRE-MOLDADO,MEDINDO 2000X2000MM.FORNECIMENTO E COLOCACAO</t>
  </si>
  <si>
    <t>FILTRO ANAEROBIO,DE ANEIS DE CONCRETO PRE-MOLDADO,MEDINDO 2500X2000MM.FORNECIMENTO E COLOCACAO</t>
  </si>
  <si>
    <t>FILTRO ANAEROBIO,DE ANEIS DE CONCRETO PRE-MOLDADO,MEDINDO 3000X2000MM.FORNECIMENTO E COLOCACAO</t>
  </si>
  <si>
    <t>SUMIDOURO CILINDRICO,LIGADO A FOSSA,MEDINDO 1200X1500MM,EM ANEIS DE CONCRETO PRE-MOLDADO,EXCLUSIVE FOSSA E MANILHAS.FORNECIMENTO E COLOCACAO</t>
  </si>
  <si>
    <t>SUMIDOURO CILINDRICO,LIGADO A FOSSA,MEDINDO 1200X2000MM,EM ANEIS DE CONCRETO PRE-MOLDADO,EXCLUSIVE FOSSA E MANILHAS.FORNECIMENTO E COLOCACAO</t>
  </si>
  <si>
    <t>SUMIDOURO CILINDRICO,LIGADO A FOSSA,MEDINDO 1200X2500MM,EM ANEIS DE CONCRETO PRE-MOLDADO,EXCLUSIVE FOSSA E MANILHAS.FORNECIMENTO E COLOCACAO</t>
  </si>
  <si>
    <t>SUMIDOURO CILINDRICO,LIGADO A FOSSA,MEDINDO 1500X2000MM,EM ANEIS DE CONCRETO PRE-MOLDADO,EXCLUSIVE FOSSA E MANILHAS.FORNECIMENTO E COLOCACAO</t>
  </si>
  <si>
    <t>SUMIDOURO CILINDRICO,LIGADO A FOSSA,MEDINDO 1200X3500MM,EM ANEIS DE CONCRETO PRE-MOLDADO,EXCLUSIVE FOSSA E MANILHAS.FORNECIMENTO E COLOCACAO</t>
  </si>
  <si>
    <t>SUMIDOURO CILINDRICO,LIGADO A FOSSA,MEDINDO 1500X2400MM,EM ANEIS DE CONCRETO PRE-MOLDADO,EXCLUSIVE FOSSA E MANILHAS.FORNECIMENTO E COLOCACAO</t>
  </si>
  <si>
    <t>SUMIDOURO CILINDRICO,LIGADO A FOSSA,MEDINDO 1200X5000MM,EM ANEIS DE CONCRETO PRE-MOLDADO,EXCLUSIVE FOSSA E MANILHAS.FORNECIMENTO E COLOCACAO</t>
  </si>
  <si>
    <t>SUMIDOURO CILINDRICO,LIGADO A FOSSA,MEDINDO 1500X3200MM,EM ANEIS DE CONCRETO PRE-MOLDADO,EXCLUSIVE FOSSA E MANILHAS.FORNECIMENTO E COLOCACAO</t>
  </si>
  <si>
    <t>SUMIDOURO CILINDRICO,LIGADO A FOSSA,MEDINDO 2000X2000MM,EM ANEIS DE CONCRETO PRE-MOLDADO,EXCLUSIVE FOSSA E MANILHAS.FORNECIMENTO E COLOCACAO</t>
  </si>
  <si>
    <t>SUMIDOURO CILINDRICO,LIGADO A FOSSA,MEDINDO 1200X6000MM,EM ANEIS DE CONCRETO PRE-MOLDADO,EXCLUSIVE FOSSA E MANILHAS.FORNECIMENTO E COLOCACAO</t>
  </si>
  <si>
    <t>SUMIDOURO CILINDRICO,LIGADO A FOSSA,MEDINDO 1500X4000MM,EM ANEIS DE CONCRETO PRE-MOLDADO,EXCLUSIVE FOSSA E MANILHAS.FORNECIMENTO E COLOCACAO</t>
  </si>
  <si>
    <t>SUMIDOURO CILINDRICO,LIGADO A FOSSA,MEDINDO 2000X2400MM,EM ANEIS DE CONCRETO PRE-MOLDADO,EXCLUSIVE FOSSA E MANILHAS.FORNECIMENTO E COLOCACAO</t>
  </si>
  <si>
    <t>SUMIDOURO CILINDRICO,LIGADO A FOSSA,MEDINDO 1200X7000MM,EM ANEIS DE CONCRETO PRE-MOLDADO,EXCLUSIVE FOSSA E MANILHAS.FORNECIMENTO E COLOCACAO</t>
  </si>
  <si>
    <t>SUMIDOURO CILINDRICO,LIGADO A FOSSA,MEDINDO 1500X4400MM,EM ANEIS DE CONCRETO PRE-MOLDADO,EXCLUSIVE FOSSA E MANILHAS.FORNECIMENTO E COLOCACAO</t>
  </si>
  <si>
    <t>SUMIDOURO CILINDRICO,LIGADO A FOSSA,MEDINDO 2000X3200MM,EM ANEIS DE CONCRETO PRE-MOLDADO,EXCLUSIVE FOSSA E MANILHAS.FORNECIMENTO E COLOCACAO</t>
  </si>
  <si>
    <t>SUMIDOURO CILINDRICO,LIGADO A FOSSA,MEDINDO 2500X2000MM,EM ANEIS DE CONCRETO PRE-MOLDADO,EXCLUSIVE FOSSA E MANILHAS.FORNECIMENTO E COLOCACAO</t>
  </si>
  <si>
    <t>SUMIDOURO CILINDRICO,LIGADO A FOSSA,MEDINDO 1200X9500MM,EM ANEIS DE CONCRETO PRE-MOLDADO,EXCLUSIVE FOSSA E MANILHAS.FORNECIMENTO E COLOCACAO</t>
  </si>
  <si>
    <t>SUMIDOURO CILINDRICO,LIGADO A FOSSA,MEDINDO 1500X6000MM,EM ANEIS DE CONCRETO PRE-MOLDADO,EXCLUSIVE FOSSA E MANILHAS.FORNECIMENTO E COLOCACAO</t>
  </si>
  <si>
    <t>SUMIDOURO CILINDRICO,LIGADO A FOSSA,MEDINDO 2000X3600MM,EM ANEIS DE CONCRETO PRE-MOLDADO,EXCLUSIVE FOSSA E MANILHAS.FORNECIMENTO E COLOCACAO</t>
  </si>
  <si>
    <t>SUMIDOURO CILINDRICO,LIGADO A FOSSA,MEDINDO 2500X2400MM,EM ANEIS DE CONCRETO PRE-MOLDADO,EXCLUSIVE FOSSA E MANILHAS.FORNECIMENTO E COLOCACAO</t>
  </si>
  <si>
    <t>SUMIDOURO CILINDRICO,LIGADO A FOSSA,MEDINDO 2000X4000MM,EM ANEIS DE CONCRETO PRE-MOLDADO,EXCLUSIVE FOSSA E MANILHAS.FORNECIMENTO E COLOCACAO</t>
  </si>
  <si>
    <t>SUMIDOURO CILINDRICO,LIGADO A FOSSA,MEDINDO 2500X2800MM,EM ANEIS DE CONCRETO PRE-MOLDADO,EXCLUSIVE FOSSA E MANILHAS.FORNECIMENTO E COLOCACAO</t>
  </si>
  <si>
    <t>SUMIDOURO CILINDRICO,LIGADO A FOSSA,MEDINDO 1500X8400MM,EM ANEIS DE CONCRETO PRE-MOLDADO,EXCLUSIVE FOSSA E MANILHAS.FORNECIMENTO E COLOCACAO</t>
  </si>
  <si>
    <t>SUMIDOURO CILINDRICO,LIGADO A FOSSA,MEDINDO 2000X5200MM,EM ANEIS DE CONCRETO PRE-MOLDADO,EXCLUSIVE FOSSA E MANILHAS.FORNECIMENTO E COLOCACAO</t>
  </si>
  <si>
    <t>SUMIDOURO CILINDRICO,LIGADO A FOSSA,MEDINDO 2500X3200MM,EM ANEIS DE CONCRETO PRE-MOLDADO,EXCLUSIVE FOSSA E MANILHAS.FORNECIMENTO E COLOCACAO</t>
  </si>
  <si>
    <t>SUMIDOURO CILINDRICO,LIGADO A FOSSA,MEDINDO 2000X6000MM,EM ANEIS DE CONCRETO PRE-MOLDADO,EXCLUSIVE FOSSA E MANILHAS.FORNECIMENTO E COLOCACAO</t>
  </si>
  <si>
    <t>SUMIDOURO CILINDRICO,LIGADO A FOSSA,MEDINDO 2500X4000MM,EM ANEIS DE CONCRETO PRE-MOLDADO,EXCLUSIVE FOSSA E MANILHAS.FORNECIMENTO E COLOCACAO</t>
  </si>
  <si>
    <t>SUMIDOURO CILINDRICO,LIGADO A FOSSA,MEDINDO 3000X2800MM,EM ANEIS DE CONCRETO PRE-MOLDADO,EXCLUSIVE FOSSA E MANILHAS.FORNECIMENTO E COLOCACAO</t>
  </si>
  <si>
    <t>SUMIDOURO CILINDRICO,LIGADO A FOSSA,MEDINDO 2000X8400MM,EM ANEIS DE CONCRETO PRE-MOLDADO,EXCLUSIVE FOSSA E MANILHAS.FORNECIMENTO E COLOCACAO</t>
  </si>
  <si>
    <t>SUMIDOURO CILINDRICO,LIGADO A FOSSA,MEDINDO 2500X5600MM,EM ANEIS DE CONCRETO PRE-MOLDADO,EXCLUSIVE FOSSA E MANILHAS.FORNECIMENTO E COLOCACAO</t>
  </si>
  <si>
    <t>SUMIDOURO CILINDRICO,LIGADO A FOSSA,MEDINDO 3000X4000MM,EM ANEIS DE CONCRETO PRE-MOLDADO,EXCLUSIVE FOSSA E MANILHAS.FORNECIMENTO E COLOCACAO</t>
  </si>
  <si>
    <t>SUMIDOURO CILINDRICO,LIGADO A FOSSA,MEDINDO 2500X7600MM,EM ANEIS DE CONCRETO PRE-MOLDADO,EXCLUSIVE FOSSA E MANILHAS.FORNECIMENTO E COLOCACAO</t>
  </si>
  <si>
    <t>SUMIDOURO CILINDRICO,LIGADO A FOSSA,MEDINDO 3000X5200MM,EM ANEIS DE CONCRETO PRE-MOLDADO,EXCLUSIVE FOSSA E MANILHAS.FORNECIMENTO E COLOCACAO</t>
  </si>
  <si>
    <t>SUMIDOURO CILINDRICO,LIGADO A FOSSA,MEDINDO 2500X9200MM,EM ANEIS DE CONCRETO PRE-MOLDADO,EXCLUSIVE FOSSA E MANILHAS.FORNECIMENTO E COLOCACAO</t>
  </si>
  <si>
    <t>SUMIDOURO CILINDRICO,LIGADO A FOSSA,MEDINDO 3000X6400MM,EM ANEIS DE CONCRETO PRE-MOLDADO,EXCLUSIVE FOSSA E MANILHAS.FORNECIMENTO E COLOCACAO</t>
  </si>
  <si>
    <t>SUMIDOURO CILINDRICO,LIGADO A FOSSA,MEDINDO 3000X7600MM,EM ANEIS DE CONCRETO PRE-MOLDADO,EXCLUSIVE FOSSA E MANILHAS.FORNECIMENTO E COLOCACAO</t>
  </si>
  <si>
    <t>SUMIDOURO CILINDRICO,LIGADO A FOSSA,MEDINDO 3000X8800MM,EM ANEIS DE CONCRETO PRE-MOLDADO,EXCLUSIVE FOSSA E MANILHAS.FORNECIMENTO E COLOCACAO</t>
  </si>
  <si>
    <t>SUMIDOURO CILINDRICO,LIGADO A FOSSA,MEDINDO 3000X10000MM,EMANEIS DE CONCRETO PRE-MOLDADO,EXCLUSIVE FOSSA E MANILHAS.FORNECIMENTO E COLOCACAO</t>
  </si>
  <si>
    <t>SUMIDOURO CILINDRICO,LIGADO A FOSSA,MEDINDO 3000X11200MM,EMANEIS DE CONCRETO PRE-MOLDADO,EXCLUSIVE FOSSA E MANILHAS.FORNECIMENTO E COLOCACAO</t>
  </si>
  <si>
    <t>SUMIDOURO CILINDRICO,LIGADO A FOSSA,MEDINDO 3000X12400MM,EMANEIS DE CONCRETO PRE-MOLDADO,EXCLUSIVE FOSSA E MANILHAS.FORNECIMENTO E COLOCACAO</t>
  </si>
  <si>
    <t>COLUNA DE FERRO GALVANIZADO NO DIAMETRO DE 3/4",EXCLUSIVE PECAS DE DERIVACAO.FORNECIMENTO E COLOCACAO</t>
  </si>
  <si>
    <t>COLUNA DE FERRO GALVANIZADO NO DIAMETRO DE 1",EXCLUSIVE PECAS DE DERIVACAO.FORNECIMENTO E COLOCACAO</t>
  </si>
  <si>
    <t>COLUNA DE FERRO GALVANIZADO NO DIAMETRO DE 1.1/4",EXCLUSIVEPECAS DE DERIVACAO.FORNECIMENTO E COLOCACAO</t>
  </si>
  <si>
    <t>COLUNA DE FERRO GALVANIZADO NO DIAMETRO DE 1.1/2",EXCLUSIVEPECAS DE DERIVACAO.FORNECIMENTO E COLOCACAO</t>
  </si>
  <si>
    <t>COLUNA DE FERRO GALVANIZADO NO DIAMETRO DE 2",EXCLUSIVE PECAS DE DERIVACAO.FORNECIMENTO E COLOCACAO</t>
  </si>
  <si>
    <t>COLUNA DE FERRO GALVANIZADO NO DIAMETRO DE 2.1/2",EXCLUSIVEPECAS DE DERIVACAO.FORNECIMENTO E COLOCACAO</t>
  </si>
  <si>
    <t>INSTALACAO E ASSENTAMENTO DE AQUECEDOR A GAS ENCANADO,(EXCLUSIVE FORNECIMENTO DO APARELHO),COMPREENDENDO:8M DE TUBO DE COBRE,CLASSE I DE 22MM,CONEXOES E CHAMINE DE ALUMINIO E VENEZIANA</t>
  </si>
  <si>
    <t>INSTALACAO E ASSENTAMENTO DE FOGAO A GAS ENCANADO,EXCLUSIVEFORNECIMENTO DO APARELHO,COMPREENDENDO:25,00M DE TUBO DE FERRO GALVANIZADO DE 1",CONEXOES E REGISTRO</t>
  </si>
  <si>
    <t>INSTALACAO E ASSENTAMENTO DE FOGAO A GAS LIQUEFEITO DE PETROLEO(EXCLUSIVE FORNECIMENTO DO APARELHO),COMPREENDENDO:5,00MDE TUBO DE FERRO GALVANIZADO DE 1/2",CONEXOES,REGULADORES EDEMAIS PECAS NECESSARIAS</t>
  </si>
  <si>
    <t>INSTALACAO COMPLETA DE AQUECEDOR A GAS ENCANADO OU LIQUEFEITO DE PETROLEO(EXCLUSIVE FORNECIMENTO DO APARELHO),COMPREENDENDO:8,00M DE TUBO DE FERRO GALVANIZADO DE 3/4",CONEXOES E CHAMINE DE ALUMINIO</t>
  </si>
  <si>
    <t>TAMPA CEGA E CAIXILHO,15 X 15CM,EM ACO INOX,PARA RALO SIFONADO.FORNECIMENTO E COLOCACAO</t>
  </si>
  <si>
    <t>GRELHA DE ACO INOX,10X10CM,SISTEMA ROTATIVO,COM CAIXILHO.FORNECIMENTO E COLOCACAO</t>
  </si>
  <si>
    <t>RALO DE COBERTURA SEMI-ESFERICO(TIPO ABACAXI),COM 3".FORNECIMENTO E COLOCACAO</t>
  </si>
  <si>
    <t>RALO DE COBERTURA SEMI-ESFERICO(TIPO ABACAXI),COM 4".FORNECIMENTO E COLOCACAO</t>
  </si>
  <si>
    <t>GRELHA DE ACO INOX,15X15CM,SISTEMA ROTATIVO,COM CAIXILHO.FORNECIMENTO E COLOCACAO</t>
  </si>
  <si>
    <t>RALO DE COBERTURA SEMI-ESFERICO(TIPO ABACAXI),COM 6".FORNECIMENTO E COLOCACAO</t>
  </si>
  <si>
    <t>GRELHA DE FERRO FUNDIDO PARA RALO,COM 20X20CM,CARGA MINIMA PARA TESTE 176KG,RESISTENCIA MAXIMA DE ROMPIMENTO DE 228KG EFLECHA RESIDUAL MAXIMA DE 8MM</t>
  </si>
  <si>
    <t>GRELHA PARA AGUAS PLUVIAIS,COM CAIXILHO NAS DIMENSOES DE 15X15CM.FORNECIMENTO E COLOCACAO.</t>
  </si>
  <si>
    <t>GRELHA PARA AGUAS PLUVIAIS,COM CAIXILHO NAS DIMENSOES DE 50X50CM.FORNECIMENTO E COLOCACAO.</t>
  </si>
  <si>
    <t>RALO SIFONADO DE FERRO FUNDIDO PARA BANHEIRO SOCIAL DN-150MM,COMPOSTO DE 4 ENTRADAS DN=50MM E UMA SAIDA DN=75MM,CONFORMEPROJETO DE NORMA ABNT 02.243.25-16(NBR 9651),REVESTIDO INTERNA E EXTERNAMENTE COM EPOXI NA COR VERMELHA,APLICADO PELO SISTEMA ELETROSTATICO.FORNECIMENTO E ASSENTAMENTO</t>
  </si>
  <si>
    <t>RALO SIFONADO DE FERRO FUNDIDO PARA BANHEIRO DE SERVICO DN=100MM,COMPOSTO DE UMA ENTRADA E UMA SAIDA DN=50MM (PVC 40MMINTERNAMENTE),CONFORME PROJETO DE NORMA ABNT 02.243.25-16 (NBR 9651),REVESTIDO INTERNA E EXTERNAMENTE COM EPOXI NA COR VERMELHA,APLICADO PELO SISTEMA ELETROSTATICO.FORNECIMENTO E ASSENTAMENTO</t>
  </si>
  <si>
    <t>RALO SECO DE FERRO FUNDIDO COM SAIDA VERTICAL,COMPOSTO DE ENTRADA SUPERIOR DN=100MM E SAIDA VERTICAL DN=50MM,CONFORME PROJETO DE NORMA ABNT 02.243.25-16 (NBR 9651),REVESTIDO INTERNA E EXTERNAMENTE COM EPOXI NA COR VERMELHA,APLICADO PELO SISTEMA ELETROSTATICO.FORNECIMENTO E ASSENTAMENTO.</t>
  </si>
  <si>
    <t>RALO SECO DE FERRO FUNDIDO PARA BOX,COM SAIDA HORIZONTAL,COMPOSTO DE ENTRADA SUPERIOR DN=100MM E SAIDA HORIZONTAL DN=50MM,CONFORME PROJETO DE NORMA ABNT 02.243.25-16 (NBR 9651),REVESTIDO INTERNA E EXTERNAMENTE COM EPOXI NA COR VERMELHA,APLICADO PELO SISTEMA ELETROSTATICO.FORNECIMENTO E ASSENTAMENTO</t>
  </si>
  <si>
    <t>MANGUEIRA "SEAL TUBE" COM CAPA ALMA,DIAMETRO DE 1/2".FORNECIMENTO E COLOCACAO</t>
  </si>
  <si>
    <t>MANGUEIRA "SEAL TUBE" COM CAPA ALMA,DIAMETRO DE 3/4".FORNECIMENTO E COLOCACAO</t>
  </si>
  <si>
    <t>MANGUEIRA "SEAL TUBE" COM CAPA ALMA,DIAMETRO DE 1".FORNECIMENTO E COLOCACAO</t>
  </si>
  <si>
    <t>MANGUEIRA "SEAL TUBE" COM CAPA ALMA,DIAMETRO DE 1.1/4".FORNECIMENTO E COLOCACAO</t>
  </si>
  <si>
    <t>MANGUEIRA "SEAL TUBE" COM CAPA ALMA,DIAMETRO DE 1.1/2".FORNECIMENTO E COLOCACAO</t>
  </si>
  <si>
    <t>MANGUEIRA "SEAL TUBE" COM CAPA ALMA,DIAMETRO DE 2".FORNECIMENTO E COLOCACAO</t>
  </si>
  <si>
    <t>MANGUEIRA "SEAL TUBE" COM CAPA ALMA,DIAMETRO DE 2.1/2".FORNECIMENTO E COLOCACAO</t>
  </si>
  <si>
    <t>MANGUEIRA "SEAL TUBE" COM CAPA ALMA,DIAMETRO DE 3".FORNECIMENTO E COLOCACAO</t>
  </si>
  <si>
    <t>MANGUEIRA "SEAL TUBE" COM CAPA ALMA,DIAMETRO DE 4".FORNECIMENTO E COLOCACAO</t>
  </si>
  <si>
    <t>SUPORTE COM 2 CHUMBADORES,PARA FIXACAO DE TUBULACOES NO DIAMETRO INTERNO DE 1/2" ATE 1".FORNECIMENTO E COLOCACAO</t>
  </si>
  <si>
    <t>SUPORTE DUPLO COM 2 CHUMBADORES,PARA FIXACAO DE 2 TUBULACOESNO DIAMETRO INTERNO DE 1/2" ATE 1".FORNECIMENTO E COLOCACAO</t>
  </si>
  <si>
    <t>SUPORTE COM 2 CHUMBADORES,PARA FIXACAO DE TUBULACOES NO DIAMETRO INTERNO DE 1.1/4" E 1.1/2".FORNECIMENTO E COLOCACAO</t>
  </si>
  <si>
    <t>SUPORTE DUPLO COM 2 CHUMBADORES,PARA FIXACAO DE 2 TUBULACOESNO DIAMETRO INTERNO DE 1.1/4" ATE 1.1/2".FORNECIMENTO ECOLOCACAO</t>
  </si>
  <si>
    <t>SUPORTE COM 2 CHUMBADORES,PARA FIXACAO DE TUBULACOES NO DIAMETRO INTERNO DE 2".FORNECIMENTO E COLOCACAO</t>
  </si>
  <si>
    <t>SUPORTE DUPLO COM 2 CHUMBADORES,PARA FIXACAO DE 2 TUBULACOESNO DIAMETRO INTERNO DE 2".FORNECIMENTO E COLOCACAO</t>
  </si>
  <si>
    <t>SUPORTE COM 2 CHUMBADORES,PARA FIXACAO DE TUBULACOES NO DIAMETRO INTERNO DE 2.1/2" E 3".FORNECIMENTO E COLOCACAO</t>
  </si>
  <si>
    <t>SUPORTE DUPLO COM 2 CHUMBADORES,PARA FIXACAO DE 2 TUBULACOESNO DIAMETRO INTERNO DE 2.1/2" E 3".FORNECIMENTO E COLOCACAO</t>
  </si>
  <si>
    <t>SUPORTE COM 2 CHUMBADORES,PARA FIXACAO DE TUBULACOES NO DIAMETRO INTERNO DE 4" E 6".FORNECIMENTO E COLOCACAO</t>
  </si>
  <si>
    <t>SUPORTE DUPLO COM 2 CHUMBADORES,PARA FIXACAO DE 2 TUBULACOESNO DIAMETRO INTERNO DE 4" E 6".FORNECIMENTO E COLOCACAO</t>
  </si>
  <si>
    <t>ASSENTAMENTO DE LAVATORIO(EXCLUSIVE FORNECIMENTO DO APARELHO),INCLUSIVE MATERIAIS NECESSARIOS</t>
  </si>
  <si>
    <t>RETIRADA E REASSENTAMENTO DE LAVATORIO,INCLUSIVE MATERIAIS NECESSARIOS</t>
  </si>
  <si>
    <t>ASSENTAMENTO DE CAIXA DE DESCARGA ELEVADA,EXTERNA(EXCLUSIVEFORNECIMENTO DO APARELHO),INCLUSIVE MATERIAIS NECESSARIOS</t>
  </si>
  <si>
    <t>FIXACAO ATRAVES DE PINO CRAVADO COM PISTOLA E FITA METALICARECARTILHADA,DE TUBULACOES C/DIAMETROS INTERNOS VARIAVEIS DE1/2" A 4",COMPONDO-SE DE FITA DE 17MM DE LARGURA E 0,50M DECOMPRIMENTO E CONJUNTO C/CURSOR E SUPORTE "Y" EM CAIXA DE 25PECAS(SISTEMA DE SUSPENSAO LEVE,CARGA DE RUPTURA 120KG).UTILIZACAO:INSTALACOES APARENTES DE AGUA,ESGOTO E ELETRICIDADE</t>
  </si>
  <si>
    <t>FIXACAO ATRAVES PINO CRAVADO C/PISTOLA E FITA METALICA PERFURADA,TUBULACOES C/DIAM.INTERNOS VARIAVEIS 1/2" A 2",COMPONDO-SE DE FITA 17MM LARG.E 0,50M COMPR.E CONJUNTO C/:PORCA ALTA1/4",PARAFUSO CABECA SEXTAVADA 1/4"X1/2" E JUNCAO ALTA DE DUAS GARRAS(SIST.SUSPENSAO EXTRA-LEVE,CARGA RUPTURA 30KG).UTILIZACAO:INSTALACOES APARENTES DE AGUA,ESGOTO E ELETRICIDADE</t>
  </si>
  <si>
    <t>FIXACAO ATRAVES DE PINO CRAVADO COM PISTOLA E FITA METALICAPERFURADA,DE TUBULACOES COM DIAMETRO INTERNO VARIAVEL DE 1/2" A 4",FITA DE 19MM DE LARGURA E 0,50M DE COMPRIMENTO(SISTEMA SUSPENSAO LEVE,CARGA DE RUPTURA 40KG).UTILIZACAO:INSTALACOES APARENTES DE AGUA,ESGOTO E ELETRICIDADE</t>
  </si>
  <si>
    <t>FIXACAO ATRAVES DE PINO CRAVADO COM PISTOLA E FITA METALICAPERFURADA,DE TUBULACOES COM DIAMETRO INTERNO VARIAVEL DE 2"A 6",FITA DE 25MM DE LARGURA E 0,50M DE COMPRIMENTO,INCLUSIVE SUPORTE "U" E REFORCO DE SUPORTE(SISTEMA DE SUSPENSAO PESADO,CARGA DE RUPTURA 225KG).UTILIZACAO:INSTALACOES ESPECIAIS</t>
  </si>
  <si>
    <t>RETIRADA E REASSENTAMENTO DE CHUVEIRO,INCLUSIVE MATERIAIS NECESSARIOS</t>
  </si>
  <si>
    <t>RETIRADA E REASSENTAMENTO DE TORNEIRA,INCLUSIVE MATERIAIS NECESSARIOS</t>
  </si>
  <si>
    <t>ASSENTAMENTO DE TORNEIRA(EXCLUSIVE FORNECIMENTO DO APARELHO),INCLUSIVE MATERIAIS NECESSARIOS</t>
  </si>
  <si>
    <t>ASSENTAMENTO DE CHUVEIRO(EXCLUSIVE FORNECIMENTO DO APARELHO),INCLUSIVE MATERIAIS NECESSARIOS E BRACO CROMADO</t>
  </si>
  <si>
    <t>ASSENTAMENTO DE CHUVEIRO(EXCLUSIVE FORNECIMENTO DO APARELHOE BRACO),INCLUSIVE MATERIAIS NECESSARIOS</t>
  </si>
  <si>
    <t>ABRACADEIRA DE FIXACAO,TIPO COPO,ESTAMPADA EM CHAPA DE FERROZINCADA,COMPOSTA DE CANOPLA,PARAFUSOS E ABRACADEIRAS PROPRIAMENTE DITA,NO DIAMETRO 1/2".FORNECIMENTO E COLOCACAO</t>
  </si>
  <si>
    <t>ABRACADEIRA DE FIXACAO,TIPO COPO,ESTAMPADA EM CHAPA DE FERROZINCADA,COMPOSTA DE CANOPLA,PARAFUSOS E ABRACADEIRAS PROPRIAMENTE DITA,NO DIAMETRO 3/4".FORNECIMENTO E COLOCACAO</t>
  </si>
  <si>
    <t>ABRACADEIRA DE FIXACAO,TIPO COPO,ESTAMPADA EM CHAPA DE FERROZINCADA,COMPOSTA DE CANOPLA,PARAFUSOS E ABRACADEIRAS PROPRIAMENTE DITA,NO DIAMETRO 1".FORNECIMENTO E COLOCACAO</t>
  </si>
  <si>
    <t>ABRACADEIRA DE FIXACAO,TIPO COPO,ESTAMPADA EM CHAPA DE FERROZINCADA,COMPOSTA DE CANOPLA,PARAFUSOS E ABRACADEIRAS PROPRIAMENTE DITA,NO DIAMETRO 1.1/4".FORNECIMENTO E COLOCACAO</t>
  </si>
  <si>
    <t>ABRACADEIRA DE FIXACAO,TIPO COPO,ESTAMPADA EM CHAPA DE FERROZINCADA,COMPOSTA DE CANOPLA,PARAFUSOS E ABRACADEIRAS PROPRIAMENTE DITA,NO DIAMETRO 1.1/2".FORNECIMENTO E COLOCACAO</t>
  </si>
  <si>
    <t>ABRACADEIRA DE FIXACAO,TIPO COPO,ESTAMPADA EM CHAPA DE FERROZINCADA,COMPOSTA DE CANOPLA,PARAFUSOS E ABRACADEIRAS PROPRIAMENTE DITA,NO DIAMETRO 2".FORNECIMENTO E COLOCACAO</t>
  </si>
  <si>
    <t>ABRACADEIRA DE FIXACAO,TIPO COPO,ESTAMPADA EM CHAPA DE FERROZINCADA,COMPOSTA DE CANOPLA,PARAFUSOS E ABRACADEIRAS PROPRIAMENTE DITA,NO DIAMETRO 2.1/2".FORNECIMENTO E COLOCACAO</t>
  </si>
  <si>
    <t>ABRACADEIRA DE FIXACAO,TIPO COPO,ESTAMPADA EM CHAPA DE FERROZINCADA,COMPOSTA DE CANOPLA,PARAFUSOS E ABRACADEIRAS PROPRIAMENTE DITA,NO DIAMETRO 3".FORNECIMENTO E COLOCACAO</t>
  </si>
  <si>
    <t>ABRACADEIRA DE FIXACAO,TIPO COPO,ESTAMPADA EM CHAPA DE FERROZINCADA,COMPOSTA DE CANOPLA,PARAFUSOS E ABRACADEIRAS PROPRIAMENTE DITA,NO DIAMETRO 4".FORNECIMENTO E COLOCACAO</t>
  </si>
  <si>
    <t>RETIRADA E REASSENTAMENTO DE BIDE COM 2 REGISTROS,INCLUSIVEMATERIAIS NECESSARIOS</t>
  </si>
  <si>
    <t>ASSENTAMENTO DE VASO SANITARIO SIFONADO(EXCLUSIVE FORNECIMENTO DO APARELHO),INCLUSIVE MATERIAIS NECESSARIOS</t>
  </si>
  <si>
    <t>RETIRADA E REASSENTAMENTO DE VASO SANITARIO SIFONADO,INCLUSIVE MATERIAIS NECESSARIOS</t>
  </si>
  <si>
    <t>RETIRADA E REASSENTAMENTO DE TUBO VENTILADOR,DE CIMENTO SEMAMIANTO,COM DIAMETRO DE 3"</t>
  </si>
  <si>
    <t>RETIRADA E REASSENTAMENTO DE TUBO VENTILADOR,DE CIMENTO SEMAMIANTO,COM DIAMETRO DE 4"</t>
  </si>
  <si>
    <t>CHUVEIRO AUTOMATICO SPRINKLER DE RESPOSTA PADRAO,TIPO LATERAL (SIDEWALL) DN 15MM (1/2"),TEMPERATURA 68ºC (BULBO VERMELHO) E COEFICIENTE DE DESCARGA K80.FORNECIMENTO E COLOCACAO</t>
  </si>
  <si>
    <t>CHUVEIRO AUTOMATICO SPRINKLER DE RESPOSTA PADRAO,TIPO LATERAL (SIDEWALL) DN 15MM (1/2"),TEMPERATURA 79ºC (BULBO AMARELO)E COEFICIENTE DE DESCARGA K80.FORNECIMENTO E COLOCACAO</t>
  </si>
  <si>
    <t>CHUVEIRO AUTOMATICO SPRINKLER DE RESPOSTA PADRAO,TIPO PENDENTE,DN 15MM(1/2"),TEMPERATURA 68ºC (BULBO VERMELHO) E COEFICIENTE DE DESCARGA K80.FORNECIMENTO E COLOCACAO</t>
  </si>
  <si>
    <t>CHUVEIRO AUTOMATICO SPRINKLER DE RESPOSTA PADRAO,TIPO PENDENTE,DN 15MM(1/2"),TEMPERATURA 79ºC (BULBO AMARELO) E COEFICIENTE DE DESCARGA K80.FORNECIMENTO E COLOCACAO</t>
  </si>
  <si>
    <t>TUBO DE FERRO GALVANIZADO COM DIAMETRO DE 1/2",COM COSTURA,PARA INSTALACOES DIVERSAS ENTERRRADAS,INCLUSIVE CONEXOES,EMENDAS E PROTECAO ANTICORROSIVA.FORNECIMENTO E COLOCACAO</t>
  </si>
  <si>
    <t>TUBO DE FERRO GALVANIZADO COM DIAMETRO DE 3/4",COM COSTURA,PARA INSTALACOES DIVERSAS ENTERRADAS,INCLUSIVE CONEXOES,EMENDAS E PROTECAO ANTICORROSIVA.FORNECIMENTO E COLOCACAO</t>
  </si>
  <si>
    <t>TUBO DE FERRO GALVANIZADO COM DIAMETRO DE 1",COM COSTURA,PARA INSTALACOES DIVERSAS ENTERRADAS,INCLUSIVE CONEXOES,EMENDASE PROTECAO ANTICORROSIVA.FORNECIMENTO E COLOCACAO</t>
  </si>
  <si>
    <t>TUBO DE FERRO GALVANIZADO COM DIAMETRO DE 1.1/4",COM COSTURA,PARA INSTALACOES DIVERSAS ENTERRADAS,INCLUSIVE CONEXOES,EMENDAS E PROTECAO ANTICORROSIVA.FORNECIMENTO E COLOCACAO</t>
  </si>
  <si>
    <t>TUBO DE FERRO GALVANIZADO COM DIAMETRO DE 1.1/2",COM COSTURA,PARA INSTALACOES DIVERSAS ENTERRADAS,INCLUSIVE CONEXOES,EMENDAS E PROTECAO ANTICORROSIVA.FORNECIMENTO E COLOCACAO</t>
  </si>
  <si>
    <t>TUBO DE FERRO GALVANIZADO COM DIAMETRO DE 2",COM COSTURA,PARA INSTALACOES DIVERSAS ENTERRADAS,INCLUSIVE CONEXOES,EMENDASE PROTECAO ANTICORROSIVA.FORNECIMENTO E COLOCACAO</t>
  </si>
  <si>
    <t>TUBO DE FERRO GALVANIZADO COM DIAMETRO DE 2.1/2",COM COSTURA,PARA INSTALACOES DIVERSAS ENTERRADAS,INCLUSIVE CONEXOES,EMENDAS E PROTECAO ANTICORROSIVA.FORNECIMENTO E COLOCACAO</t>
  </si>
  <si>
    <t>TUBO DE FERRO GALVANIZADO COM DIAMETRO DE 3",COM COSTURA,PARA INSTALACOES DIVERSAS ENTERRADAS,INCLUSIVE CONEXOES,EMENDASE PROTECAO ANTICORROSIVA.FORNECIMENTO E COLOCACAO</t>
  </si>
  <si>
    <t>TUBO DE FERRO GALVANIZADO COM DIAMETRO DE 4",COM COSTURA,PARA INSTALACOES DIVERSAS ENTERRADAS,INCLUSIVE CONEXOES,EMENDASE PROTECAO ANTICORROSIVA.FORNECIMENTO E COLOCACAO</t>
  </si>
  <si>
    <t>TUBO DE FERRO GALVANIZADO COM DIAMETRO DE 5",COM COSTURA,PARA INSTALACOES DIVERSAS ENTERRADAS,INCLUSIVE CONEXOES,EMENDASE PROTECAO ANTICORROSIVA.FORNECIMENTO E COLOCACAO</t>
  </si>
  <si>
    <t>TUBO DE FERRO GALVANIZADO COM DIAMETRO DE 6",COM COSTURA,PARA INSTALACOES DIVERSAS ENTERRADAS,INCLUSIVE CONEXOES,EMENDASE PROTECAO ANTICORROSIVA.FORNECIMENTO E COLOCACAO</t>
  </si>
  <si>
    <t>RODAPES METALICOS,CALHA TRIPLA,PARA INSTALACOES ELETRICAS,TELEFONICA E DADOS,CONSTRUIDOS EM CHAPA DE ACO PRE GALVANIZADO,INCLUSIVE TODOS OS ACESSORIOS,MONTAGEM,CAIXA PARA 4 TOMADASDE ELETRICIDADE E LOGICA.FORNECIMENTO E COLOCACAO</t>
  </si>
  <si>
    <t>RODAPES METALICOS,CALHA DUPLA,PARA INSTALACOES ELETRICAS,TELEFONICA E DADOS,CONSTRUIDOS EM CHAPA DE ACO PRE GALVANIZADO,INCLUSIVE TODOS OS ACESSORIOS,MONTAGEM,CAIXA PARA 4 TOMADASDE ELETRICIDADE E LOGICA.FORNECIMENTO E COLOCACAO</t>
  </si>
  <si>
    <t>ALCA PARA BARRILETE DE DISTRIBUICAO,DO TIPO CONCENTRADO,SOBRESERVATORIO DUPLO,INCLUSIVE RAMAIS PARA EXTRAVASOR E LIMPEZA COMPREENDENDO:5,50M DE TUBO DE PVC 50MM,REGISTROS E CONEXOES.FORNECIMENTO E INSTALACAO</t>
  </si>
  <si>
    <t>ALCA PARA BARRILETE DE DISTRIBUICAO,DO TIPO CONCENTRADO,SOBRESERVATORIO DUPLO,INCLUSIVE RAMAIS PARA EXTRAVASOR E LIMPEZA COMPREENDENDO:5,50M DE TUBO DE PVC 60MM,REGISTROS E CONEXOES.FORNECIMENTO E INSTALACAO</t>
  </si>
  <si>
    <t>ALCA PARA BARRILETE DE DISTRIBUICAO,DO TIPO CONCENTRADO,SOBRESERVATORIO DUPLO,INCLUSIVE RAMAIS PARA EXTRAVASOR E LIMPEZA COMPREENDENDO:5,50M DE TUBO DE PVC 75MM,REGISTROS E CONEXOES.FORNECIMENTO E INSTALACAO</t>
  </si>
  <si>
    <t>ALCA PARA BARRILETE DE DISTRIBUICAO,DO TIPO CONCENTRADO,SOBRESERVATORIO DUPLO,INCLUSIVE RAMAIS PARA EXTRAVASOR E LIMPEZA COMPREENDENDO:5,50M DE TUBO DE PVC 85MM,REGISTROS E CONEXOES.FORNECIMENTO E INSTALACAO</t>
  </si>
  <si>
    <t>ALCA PARA BARRILETE DE DISTRIBUICAO,DO TIPO CONCENTRADO,SOBRESERVATORIO DUPLO,INCLUSIVE RAMAIS PARA EXTRAVASOR E LIMPEZA COMPREENDENDO:5,50M DE TUBO DE PVC 110MM,REGISTROS E CONEXOES.FORNECIMENTO E INSTALACAO</t>
  </si>
  <si>
    <t>COLUNA DE PVC,DE DIAMETRO 25MM,EXCLUSIVE PECAS DE DERIVACAOE RASGO EM ALVENARIA.FORNECIMENTO E ASSENTAMENTO</t>
  </si>
  <si>
    <t>COLUNA DE PVC,DE DIAMETRO 32MM,EXCLUSIVE PECAS DE DERIVACAOE RASGO EM ALVENARIA.FORNECIMENTO E ASSENTAMENTO</t>
  </si>
  <si>
    <t>COLUNA DE PVC,DE DIAMETRO DE 40MM,EXCLUSIVE PECAS DE DERIVACAO E RASGO EM ALVENARIA.FORNECIMENTO E ASSENTAMENTO</t>
  </si>
  <si>
    <t>COLUNA DE PVC,DE DIAMETRO DE 50MM,EXCLUSIVE PECAS DE DERIVACAO E RASGO EM ALVENARIA.FORNECIMENTO E ASSENTAMENTO</t>
  </si>
  <si>
    <t>COLUNA DE PVC,DE DIAMETRO DE 60MM,EXCLUSIVE PECAS DE DERIVACAO E RASGO EM ALVENARIA.FORNECIMENTO E ASSENTAMENTO</t>
  </si>
  <si>
    <t>COLUNA DE PVC,DE DIAMETRO DE 75MM,EXCLUSIVE PECAS DE DERIVACAO E RASGO EM ALVENARIA.FORNECIMENTO E ASSENTAMENTO</t>
  </si>
  <si>
    <t>INSTALACAO E ASSENTAMENTO DE CHUVEIRO(EXCLUSIVE FORNECIMENTODO APARELHO E REGISTRO),COMPREENDENDO:5,00M DE TUBO DE PVCDE 25MM,RALO SECO DE PVC 100MM COM GRELHA,2,00M DE TUBO DE PVC DE 40MM E CONEXOES</t>
  </si>
  <si>
    <t>INSTALACAO E ASSENTAMENTO DE CHUVEIRO ELETRICO (EXCLUSIVE FORNECIMENTO DO APARELHO E REGISTRO),COMPREENDENDO 5,00M DE TUBO DE PVC DE 25MM,RALO SECO DE PVC DE 100MM COM GRELHA,2,00MDE TUBO DE PVC DE 40MM,30,00M DE FIO 4MM 2,6,00M DE ELETRODUTO DE PVC DIAMETRO DE 3/4" E CONEXOES</t>
  </si>
  <si>
    <t>INSTALACAO E ASSENTAMENTO DE MICTORIO(EXCLUSIVE FORNECIMENTODO APARELHO),COMPREENDENDO:3,00M DE TUBO DE PVC DE 25MM,1,50M DE TUBOS DE PVC DE 40MM E 50MM,CADA,CONEXOES E RALO SIFONADO DE PVC COM 100X100X50MM COM TAMPA CEGA</t>
  </si>
  <si>
    <t>INSTALACAO E ASSENTAMENTO DE MICTORIO(EXCLUSIVE FORNECIMENTODO APARELHO E RALO SIFONADO),COMPREENDENDO:3,00M DE TUBO DEPVC DE 25MM,1,50M DE TUBOS DE PVC DE 40MM E 50MM,CADA,E CONEXOES,EXCLUSIVE RALO SINFONADO</t>
  </si>
  <si>
    <t>INSTALACAO E ASSENTAMENTO DE MICTORIO TIPO CALHA(EXCLUSIVE FORNECIMENTO DO APARELHO),COMPREENDENDO:3,00M DE TUBO DE PVCDE 25MM,REGISTRO DE GAVETA,2,00M DE TUBO DE PVC DE 40MM E 50MM,CADA,CONEXOES E CAIXA SINFONADA DE PVC COM 100X100X50MM,COM TAMPA CEGA</t>
  </si>
  <si>
    <t>INSTALACAO E ASSENTAMENTO DE BANHEIRA(EXCLUSIVE FORNECIMENTODO APARELHO),COMPREENDENDO:3,00M DE TUBO PVC DE 25MM,3,00MDE TUBO DE PVC DE 40MM E CONEXOES</t>
  </si>
  <si>
    <t>INSTALACAO E ASSENTAMENTO DE BIDE(EXCLUSIVE FORNECIMENTO DOAPARELHO),COMPREENDENDO:3,00M DE TUBO PVC DE 25MM,2,00M DE TUBO DE PVC DE 40MM E CONEXOES</t>
  </si>
  <si>
    <t>INSTALACAO E ASSENTAMENTO DE DUCHINHA MANUAL PARA BANHEIRO(EXCLUSIVE FORNECIMENTO DO APARELHO),COMPREENDENDO:3,00M DE TUBO DE PVC DE 25MM E CONEXOES</t>
  </si>
  <si>
    <t>INSTALACAO E ASSENTAMENTO DE PIA COM 1 CUBA(EXCLUSIVE FORNECIMENTO DO APARELHO),COMPREENDENDO:3,00M DE TUBO DE PVC DE 25MM,3,00M DE TUBO DE PVC DE 50MM,RABICHO E CONEXOES</t>
  </si>
  <si>
    <t>INSTALACAO E ASSENTAMENTO DE PIA COM 2 CUBAS(EXCLUSIVE FORNECIMENTO DO APARELHO),COMPREENDENDO:3,00M DE TUBO DE PVC DE 25MM,3,00M DE TUBO DE PVC DE 50MM, RABICHO E CONEXOES</t>
  </si>
  <si>
    <t>INSTALACAO E ASSENTAMENTO DE PIA COM CUBA DUPLA(EXCLUSIVE FORNECIMENTO DO APARELHO),COMPREENDENDO:3,00M DE TUBO DE PVC 25MM,3,00M DE TUBO DE PVC DE 50MM,RABICHO E CONEXOES</t>
  </si>
  <si>
    <t>INSTALACAO E ASSENTAMENTO DE LAVATORIO DE UMA TORNEIRA(EXCLUSIVE FORNECIMENTO DO APARELHO),COMPREENDENDO:3,00M DE TUBO DE PVC DE 25MM,2,00M DE TUBO DE PVC DE 40MM E CONEXOES</t>
  </si>
  <si>
    <t>INSTALACAO E ASSENTAMENTO DE LAVATORIO DE 2 TORNEIRAS(EXCLUSIVE FORNECIMENTO DO APARELHO),COMPREENDENDO:3,00M DE TUBO DEPVC DE 25MM,2,00M DE TUBO DE PVC DE 40MM E CONEXOES</t>
  </si>
  <si>
    <t>INSTALACAO E ASSENTAMENTO DE FILTRO RESIDENCIAL(EXCLUSIVE FORNECIMENTO DO APARELHO),COMPREENDENDO:2,00M DE TUBO DE PVC DE 25MM E CONEXOES</t>
  </si>
  <si>
    <t>INSTALACAO E ASSENTAMENTO DE FILTRO INDUSTRIAL(EXCLUSIVE FORNECIMENTO DO APARELHO),COMPREENDENDO:3,00M DE TUBO DE PVC SOLDAVEL DE 32MM E CONEXOES</t>
  </si>
  <si>
    <t>INSTALACAO E ASSENTAMENTO DE TANQUE DE SERVICO (EXCLUSIVE FORNECIMENTO DO APARELHO),COMPREENDENDO:3,00M DE TUBO DE PVC DE 25MM,3,00M DE TUBO DE PVC DE 50MM E CONEXOES</t>
  </si>
  <si>
    <t>INSTALACAO E ASSENTAMENTO DE BACIA TURCA(EXCLUSIVE FORNECIMENTO DO APARELHO E DA VALVULA DE DESCARGA),COMPREENDENDO:3,00M DE TUBO DE PVC DE 50MM,2,00M DE TUBO DE PVC DE 100MM,CONEXOES E MONTAGEM</t>
  </si>
  <si>
    <t>INSTALACAO E ASSENTAMENTO DE CAIXA DE DESCARGA ELEVADA (EXCLUSIVE FORNECIMENTO DA CAIXA),COMPREENDENDO:2,00M DE TUBO DEPVC DE 25MM,CONEXOES E MONTAGEM</t>
  </si>
  <si>
    <t>INSTALACAO E ASSENTAMENTO DE CAIXA DE DESCARGA DE EMBUTIR(EXCLUSIVE FORNECIMENTO DA CAIXA),COMPREENDENDO:2,00M DE TUBO DE PVC DE 25MM,0,80M DE TUBO DE PVC DE 40MM,CONEXOES E MONTAGEM</t>
  </si>
  <si>
    <t>INSTALACAO E ASSENTAMENTO DE VALVULA DE DESCARGA(EXCLUSIVE FORNECIMENTO DA VALVULA),COMPREENDENDO:3,00M DE TUBO DE PVC DE 50MM,CONEXOES E MONTAGEM</t>
  </si>
  <si>
    <t>REPARO EM CAIXA DE DESCARGA ELEVADA.FORNECIMENTO E SUBSTITUICAO</t>
  </si>
  <si>
    <t>INSTALACAO E COLOCACAO DE TORNEIRA PARA JARDIM OU DE LAVAGEM(EXCLUSIVE FORNECIMENTO DA TORNEIRA),COMPREENDENDO: 2,00M DETUBO DE PVC DE 20MM E CONEXOES</t>
  </si>
  <si>
    <t>INSTALACAO E ASSENTAMENTO DE VASO SANITARIO INDIVIDUAL E VALVULA DE DESCARGA(EXCL.ESTES)EM PAVIMENTO ELEVADO,COMPREENDENDO:INSTALACAO HIDRAULICA COM 2,00M TUBO PVC 50MM,COM CONEXOES ATE A VALVULA E APOS ESTA ATE VASO,LIGACAO DE ESGOTO COM 3,00M DE TUBO DE PVC DE 100MM AOS TUBOS QUEDA E VENTILACAO,INCLUSIVE CONEXOES,EXCLUSIVE OS TUBOS QUEDA E VENTILACAO</t>
  </si>
  <si>
    <t>INSTALACAO E ASSENTAMENTO VASO SANITARIO INDIVIDUAL COM CAIXA ACOPLADA(EXCLUSIVE ESTES),PAVIMENTO ELEVADO,COMPREENDENDO:INSTALACAO HIDRAULICA C/2,00M TUBO DE PVC 25MM,C/CONEXOES,ATE A CAIXA ACOPLADA,LIGACAO DE ESGOTOS COM 3,00M DE TUBO DE PVC 100MM AOS TUBOS DE QUEDA E VENTILACAO,INCLUSIVE CONEXOES,EXCLUSIVE OS TUBOS DE QUEDA E VENTILACAO</t>
  </si>
  <si>
    <t>INSTALACAO E ASSENTAMENTO DE VASO SANITARIO INDIVIDUAL E CAIXA DE DESCARGA(EXCLUSIVE ESTES)EM PAVIMENTO ELEVADO,COMPREENDENDO:INSTALACAO HIDRAULICA COM 2,00M DE TUBO DE PVC DE 25MM,COM CONEXOES,ATE A CAIXA DE DESCARGA,LIGACAO DE ESGOTOS COM3,00M DE TUBO DE PVC 100MM AOS TUBOS DE QUEDA E VENTILACAO,INCLUSIVE CONEXOES,EXCLUSIVE TUBOS DE QUEDA E VENTILACAO</t>
  </si>
  <si>
    <t>INSTALACAO E ASSENTAMENTO DE VASO SANITARIO INDIVIDUAL E VALVULA DE DESCARGA(EXCL.ESTES)EM PAVIMENTO TERREO,COMPREENDENDO:INSTALACAO HIDRAULICA COM 2,00M TUBO PVC 50MM,COM CONEXOES,ATE VALVULA E APOS ESTA ATE O VASO,LIGACAO ESGOTOS COM 3,00M TUBO PVC 100MM A CAIXA DE INSPECAO E TUBO VENTILACAO,INCLUSIVE CONEXOES,EXCLUSIVE TUBO DE VENTILACAO</t>
  </si>
  <si>
    <t>INSTALACAO E ASSENTAMENTO DE VASO SANITARIO INDIVIDUAL E CAIXA DE DESCARGA(EXCLUSIVE ESTES)EM PAVIMENTO TERREO,COMPREENDENDO:INSTALACAO HIDRAULICA COM 2,00M DE TUBO DE PVC DE 25MM,COM CONEXOES,ATE A CAIXA DE DESCARGA,LIGACAO DE ESGOTO COM 3,00M DE TUBO DE PVC DE 100MM A CAIXA INSPECAO E TUBO DE VENTILACAO,INCLUSIVE CONEXOES,EXCLUSIVE TUBO VENTILACAO</t>
  </si>
  <si>
    <t>INSTALACAO E ASSENTAMENTO DE VASO SANITARIO COM CAIXA ACOPLADA(EXCLUSIVE ESTES)EM PAVIMENTO TERREO,COMPREENDENDO:INSTALACAO HIDRAULICA COM 2,00M DE TUBO DE PVC DE 25MM,COM CONEXOES,ATE A CAIXA,LIGACAO DE ESGOTO COM 3,00M DE TUBO DE PVC DE 100MM A CAIXA DE INSPECAO E TUBO DE VENTILACAO,INCLUSIVE CONEXOES,EXCLUSIVE O TUBO DE VENTILACAO</t>
  </si>
  <si>
    <t>INSTALACAO E ASSENTAMENTO DE UM VASO SANITARIO E VALVULA DESCARGA(EXCL.ESTES) EM PAVIMENTO ELEVADO,PARTE DE UM CONJUNTODOIS OU MAIS VASOS,COMPREENDENDO:INSTALACAO HIDRAULICA C/1,50M TUBO PVC 50MM,C/CONEXOES,ATE VALVULA DESCARGA,LIGACAO ESGOTO C/2,00M TUBO PVC 100MM AOS TUBOS DE QUEDA E VENTILACAO,INCL.CONEXOES,EXCL.TUBOS QUEDA E VENTILACAO</t>
  </si>
  <si>
    <t>INSTALACAO E ASSENTAMENTO DE UM VASO SANITARIO COM CAIXA DEDESCARGA(EXCL.ESTES)EM PAVIMENTO ELEVADO,PARTE DE UM CONJ.DEDOIS OU MAIS VASOS,COMPREENDENDO:INST.HIDRAULICA COM 1,50MDE TUBO PVC 25MM,COM CONEXOES,ATE A CAIXA DE DESCARGA,LIGACAO DE ESGOTO COM 2,00M DE TUBO PVC 100MM,AOS TUBOS DE QUEDA EVENTILACAO,INCL.CONEXOES,EXCL.TUBOS DE QUEDA E VENTILACAO</t>
  </si>
  <si>
    <t>INSTALACAO E ASSENTAMENTO DE UM VASO SANITARIO COM CAIXA ACOPLADA(EXCL.ESTES)EM PAVIMENTO ELEVADO,PARTE DE UM CONJ.DE DOIS OU MAIS VASOS,COMPREENDENDO:INST.HIDRAULICA COM 1,50M DETUBO PVC 25MM,COM CONEXOES,ATE A CAIXA ACOPLADA,LIGACAO DE ESGOTO COM 2,00M DE TUBO PVC 100MM,AOS TUBOS DE QUEDA E VENTILACAO,INCL.CONEXOES,EXCL.TUBOS DE QUEDA E VENTILACAO</t>
  </si>
  <si>
    <t>INSTALACAO E ASSENTAMENTO DE UM VASO SANITARIO E VALVULA DEDESCARGA(EXCL.ESTES)EM PAVIMENTO TERREO,PARTE DE UM CONJUNTODE DOIS OU MAIS VASOS,COMPREENDENDO:INSTALACAO HIDRAULICA C/1,50M TUBO PVC 50MM,C/CONEXOES,ATE VALVULA E APOS ESTA ATEO VASO,LIGACAO ESGOTO C/2,00M TUBO PVC 100MM A CAIXA DE INSPECAO E TUBO VENTILACAO,INCL.CONEXOES,EXCL.TUBO VENTILACAO</t>
  </si>
  <si>
    <t>INSTALACAO E ASSENTAMENTO DE UM VASO SANITARIO E CAIXA DE DESCARGA(EXCL.ESTES)EM PAVIMENTO TERREO,PARTE DE UM CONJUNTO DE DOIS OU MAIS VASOS,COMPREENDENDO:INSTALACAO HIDRAULICA C/1,50M TUBO PVC 25MM,C/CONEXOES,ATE A CAIXA DE DESCARGA,LIGACAO ESGOTO C/2,00M TUBO PVC 100MM A CAIXA INSPECAO E TUBO DE VENTILACAO,INCL.CONEXOES,EXCL.TUBO VENTILACAO</t>
  </si>
  <si>
    <t>INSTALACAO E ASSENTAMENTO DE UM VASO SANITARIO E CAIXA ACOPLADA(EXCL.ESTES)EM PAVIMENTO TERREO,PARTE DE UM CONJ.DE DOISOU MAIS VASOS,COMPREENDENDO:INST.HIDRAULICA COM 1,50M DE TUBO PVC 25MM,COM CONEXOES,ATE A CAIXA ACOPLADA,LIGACAO DE ESGOTO COM 2,00M DE TUBO PVC 100MM A CAIXA DE INSPECAO E TUBO DEVENTILACAO,INCL.CONEXOES,EXCL.TUBO DE VENTILACAO</t>
  </si>
  <si>
    <t>INSTALACAO E ASSENTAMENTO DE UM LAVATORIO OU APARELHO DE INSTALACAO SEMELHANTE,EM BATERIA(EXCLUSIVE FORNECIMENTO DO APARELHO),COMPREENDENDO:1,00M DE TUBO DE PVC DE 32MM E 0,60M DETUBO DE PVC DE 25MM,COM CONEXOES E ESGOTAMENTO EM PVC DE 40MM,ATE O RALO SIFONADO</t>
  </si>
  <si>
    <t>INSTALACAO E ASSENTAMENTO DE BEBEDOURO OU LAVATORIO TIPO CALHA,EM BATERIA COM 1 PONTO A CADA 50CM(EXCLUSIVE FORNECIMENTODO APARELHO),COMPREENDENDO:1,00M DE TUBO DE PVC DE 32MM E 0,60M DE TUBO DE PVC DE 25MM,COM CONEXOES E ESGOTAMENTO EM PVC DE 50MM,ATE O RALO SIFONADO</t>
  </si>
  <si>
    <t>INSTALACAO HIDRAULICA E ASSENTAMENTO DE UM CHUVEIRO EM BATERIA(EXCLUSIVE FORNECIMENTO DO APARELHO E REGISTRO),ATE 4 CHUVEIROS,COMPREENDENDO:1,50M DE TUBO DE PVC DE 32MM E 1,00M DETUBO DE PVC DE 25MM</t>
  </si>
  <si>
    <t>INSTALACAO HIDRAULICA E ASSENTAMENTO DE UM CHUVEIRO EM BATERIA(EXCLUSIVE FORNECIMENTO DO APARELHO E REGISTRO),ATE 8 CHUVEIROS,COMPREENDENDO:1,50M DE TUBO DE PVC SOLDAVEL DE 50MM E1,00M DE TUBO DE PVC DE 25MM</t>
  </si>
  <si>
    <t>RALO SECO(SIMPLES)DE PVC(100X53)X40MM,COM GRELHA,COMPREENDENDO:EFLUENTE DE 40MM SOLDAVEL EM PVC,COM 2,00M DE EXTENSAO ELIGACAO AO RALO SIFONADO.FORNECIMENTO E INSTALACAO</t>
  </si>
  <si>
    <t>RALO SIFONADO DE PVC(150X185)X75MM RIGIDO EM PAVIMENTO ELEVADO,COM SAIDA DE 75MM SOLDAVEL,GRELHA REDONDA E PORTA-GRELHA,COMPREENDENDO:3,00M DE TUBO DE PVC DE 75MM E SUA LIGACAO AORAMAL DE QUEDA E VENTILACAO.FORNECIMENTO E INSTALACAO</t>
  </si>
  <si>
    <t>RALO SIFONADO DE PVC RIGIDO (100X100)X50MM,EM PAVIMENTO ELEVADO,COM TAMPA CEGA,COM 1 ENTRADA DE 40MM E SAIDA DE 50MM,COMPREENDENDO:2,00M DE TUBO DE PVC DE 50MM SOLDAVEL,1,00M DE TUBO DE PVC DE 40MM E SUA LIGACAO AO RAMAL DE QUEDA E VENTILACAO.FORNECIMENTO E INSTALACAO</t>
  </si>
  <si>
    <t>RALO SIFONADO PVC RIGIDO (150X185)X75MM,EM PAVIMENTO TERREO,COM SAIDA DE 75MM,GRELHA REDONDA E PORTA-GRELHA,COMPREENDENDO:3,00M DE TUBO DE PVC DE 75MM E SUA LIGACAO AO RAMAL DE VENTILACAO.FORNECIMENTO E INSTALACAO</t>
  </si>
  <si>
    <t>RALO SIFONADO DE PVC(100X100)X50MM,EM PAVIMENTO TERREO,COM TAMPA CEGA,COM 1 ENTRADA DE 40MM E SAIDA DE 50MM,INCLUSIVE LIGACAO DE 50MM DE PVC ATE A CAIXA DE INSPECAO,CONSIDERANDO ADISTANCIA DO CENTRO DO RALO ATE 2,00M.FORNECIMENTO E INSTALACAO</t>
  </si>
  <si>
    <t>LIGACAO A COLUNA DE GORDURA DO ESGOTO DE PIAS EM TUBO DE PVCDE 50MM SOLDAVEL,COM CONEXOES</t>
  </si>
  <si>
    <t>TUBO DE QUEDA EM PVC DE 150MM,INCLUSIVE "T" SANITARIO.FORNECIMENTO E ASSENTAMENTO</t>
  </si>
  <si>
    <t>TUBO DE QUEDA EM PVC DE 100MM,INCLUSIVE "T" SANITARIO.FORNECIMENTO E ASSENTAMENTO</t>
  </si>
  <si>
    <t>TUBO DE QUEDA EM PVC DE 75MM,INCLUSIVE "T" SANITARIO.FORNECIMENTO E ASSENTAMENTO</t>
  </si>
  <si>
    <t>TUBO PARA VENTILACAO EM PVC DE 100MM.INCLUSIVE CONEXOES.FORNECIMENTO E ASSENTAMENTO</t>
  </si>
  <si>
    <t>TUBO PARA VENTILACAO EM PVC DE 75MM,INCLUSIVE CONEXOES.FORNECIMENTO E ASSENTAMENTO</t>
  </si>
  <si>
    <t>TUBO DE QUEDA EM PVC REFORCADO DE 150MM,INCLUSIVE "T" SANITARIO.FORNECIMENTO E ASSENTAMENTO</t>
  </si>
  <si>
    <t>TUBO DE QUEDA EM PVC REFORCADO DE 100MM,INCLUSIVE "T" SANITARIO.FORNECIMENTO E ASSENTAMENTO</t>
  </si>
  <si>
    <t>TUBO DE QUEDA EM PVC REFORCADO DE 75MM,INCLUSIVE "T" SANITARIO.FORNECIMENTO E ASSENTAMENTO</t>
  </si>
  <si>
    <t>APARELHO DE AR CONDICIONADO,TIPO PAREDE(EXCLUSIVE O FORNECIMENTO DO APARELHO),COMPREENDENDO:5 VARAS DE ELETRODUTO PVC DE3/4",COM LUVAS,40,00M DE FIO 2,5MM2,TOMADA DE EMBUTIR E CAIXA DE EMBUTIR.INSTALACAO E ASSENTAMENTO</t>
  </si>
  <si>
    <t>APARELHO DE AR CONDICIONADO,TIPO PAREDE(EXCLUSIVE O FORNECIMENTO DO APARELHO),COM INSTALACAO APARENTE,COMPREENDENDO:5 VARAS DE ELETRODUTO PVC DE 3/4",COM LUVAS,40,00M DE FIO 2,5MM2,TOMADA DE SOBREPOR E CAIXA DE SOBREPOR,INCLUSIVE ABRACADEIRAS.INSTALACAO E ASSENTAMENTO</t>
  </si>
  <si>
    <t>BEBEDOURO ELETRICO,TIPO PRESSAO COM FILTRO INTERNO(EXCLUSIVEFORNECIMENTO DE APARELHO),COMPREENDENDO:2 VARAS DE ELETRODUTO PVC DE 3/4",COM LUVAS,10,00M DE FIO 2,5MM2,TOMADA DE EMBUTIR E CAIXA DE EMBUTIR,4,00M DE TUBO PVC DE 25MM,3,00M DE TUBO PVC DE 40MM,REGISTRO DE 3/4" E CONEXOES.INSTALACAO ATE ORALO EXISTENTE E ASSENTAMENTO</t>
  </si>
  <si>
    <t>TUBO DE PVC RIGIDO,COM DIAMETRO DE 50MM,PBL,PN 80.FORNECIMENTO</t>
  </si>
  <si>
    <t>ADAPTADOR DE PVC RIGIDO SOLDAVEL,COM BOLSA SOLDAVEL E ROSCAMACHO,DIAMETRO NOMINAL DE 50MM.FORNECIMENTO</t>
  </si>
  <si>
    <t>CURVA DE 90° DE PVC RIGIDO,SOLDAVEL,DIAMETRO NOMINAL DE 50MME PRESSAO NOMINAL DE 80.FORNECIMENTO</t>
  </si>
  <si>
    <t>TE DE PVC RIGIDO SOLDAVEL,90°,AZUL,COM BOLSAS SOLDAVEIS,DE 50MM.FORNECIMENTO</t>
  </si>
  <si>
    <t>ASPERSOR DE IMPACTO,PARA IRRIGACAO TIPO ECO,PARA REGA DE JARDIM.FORNECIMENTO</t>
  </si>
  <si>
    <t>ASPERSOR DE IMPACTO,PARA IRRIGACAO,TIPO MAXIREGA.FORNECIMENTO</t>
  </si>
  <si>
    <t>ASPERSOR DE IMPACTO,PARA IRRIGACAO,TIPO MINIREGA.FORNECIMENTO</t>
  </si>
  <si>
    <t>CALHA DE PISO NORMAL,EM PVC,DN 130,INCLUSIVE ESCAVACAO MANUAL E CAMADA DE CONCRETO PARA ASSENTAMENTO.FORNECIMENTO E COLOCACAO</t>
  </si>
  <si>
    <t>CALHA DE PISO NORMAL,EM PVC,DN 200,INCLUSIVE ESCAVACAO MANUAL E CAMADA DE CONCRETO PARA ASSENTAMENTO.FORNECIMENTO E COLOCACAO</t>
  </si>
  <si>
    <t>GRELHA PARA CALHA DE PISO,EM PVC,MEDINDO 130X500MM.FORNECIMENTO E COLOCACAO</t>
  </si>
  <si>
    <t>GRELHA PARA CALHA DE PISO,EM PVC,MEDINDO 200X500MM.FORNECIMENTO E COLOCACAO</t>
  </si>
  <si>
    <t>GRELHA PARA CALHA DE PISO,EM PVC,SUPER-REFORCADA,PARA TRAFEGO DE VEICULOS ATE 3T,MEDINDO 200X500MM.FORNECIMENTO E COLOCACAO</t>
  </si>
  <si>
    <t>ABRACADEIRA DE PVC OU NYLON,PARA AMARRACAO DE CABOS TELEFONICOS,COM UTILIZACAO DE PREGOS OU PARAFUSOS PARA FIXACAO,DIAMETRO DE 16MM.FORNECIMENTO E COLOCACAO</t>
  </si>
  <si>
    <t>ABRACADEIRA DE PVC OU NYLON,PARA AMARRACAO DE CABOS TELEFONICOS,COM UTILIZACAO DE PREGOS OU PARAFUSOS PARA FIXACAO,DIAMETRO DE 17,5MM.FORNECIMENTO E COLOCACAO</t>
  </si>
  <si>
    <t>ABRACADEIRA DE PVC OU NYLON,PARA AMARRACAO DE CABOS TELEFONICOS,COM UTILIZACAO DE PREGOS OU PARAFUSOS PARA FIXACAO,DIAMETRO DE 20,5MM.FORNECIMENTO E COLOCACAO</t>
  </si>
  <si>
    <t>ABRACADEIRA DE PVC OU NYLON,PARA AMARRACAO DE CABOS TELEFONICOS,COM UTILIZACAO DE PREGOS OU PARAFUSOS PARA FIXACAO,DIAMETRO DE 28,5MM.FORNECIMENTO E COLOCACAO</t>
  </si>
  <si>
    <t>ABRACADEIRA DE PVC OU NYLON,PARA AMARRACAO DE CABOS TELEFONICOS,COM UTILIZACAO DE PREGOS OU PARAFUSOS PARA FIXACAO,DIAMETRO DE 35MM.FORNECIMENTO E COLOCACAO</t>
  </si>
  <si>
    <t>INSTALACAO E ASSENTAMENTO DE CHUVEIRO(EXCLUSIVE O FORNECIMENTO DO APARELHO,REGISTRO E ISOLAMENTO),COMPREENDENDO:5,00M DETUBO DE COBRE DE 22MM,SOLDAS E CONEXOES</t>
  </si>
  <si>
    <t>INSTALACAO E ASSENTAMENTO DE BANHEIRA(EXCLUSIVE O FORNECIMENTO DO APARELHO E ISOLAMENTO),COMPREENDENDO:8,00M DE TUBO DECOBRE DE 22MM,SOLDAS E CONEXOES</t>
  </si>
  <si>
    <t>INSTALACAO E ASSENTAMENTO DE DUCHINHA MANUAL PARA BANHEIRO(EXCLUSIVE O FORNECIMENTO DO APARELHO E ISOLAMENTO),COMPREENDENDO:3,00M DE TUBO DE COBRE DE 22MM,SOLDAS E CONEXOES</t>
  </si>
  <si>
    <t>INSTALACAO E ASSENTAMENTO DE PIA COM 1 CUBA(EXCLUSIVE O FORNECIMENTO DO APARELHO E ISOLAMENTO),COMPREENDENDO:6,00M DE TUBO DE COBRE DE 22MM,SOLDAS E CONEXOES</t>
  </si>
  <si>
    <t>INSTALACAO E ASSENTAMENTO DE PIA COM 2 CUBAS(EXCLUSIVE O FORNECIMENTO DO APARELHO E ISOLAMENTO),COMPREENDENDO:6,00M DE TUBO DE COBRE DE 22MM,SOLDAS E CONEXOES</t>
  </si>
  <si>
    <t>INSTALACAO E ASSENTAMENTO DE LAVATORIO DE 1 TORNEIRA (EXCLUSIVE O FORNECIMENTO DO APARELHO E ISOLAMENTO),COMPREENDENDO:4,00M DE TUBO DE COBRE DE 22MM,SOLDAS E CONEXOES</t>
  </si>
  <si>
    <t>INSTALACAO E ASSENTAMENTO DE TANQUE DE SERVICO(EXCLUSIVE O FORNECIMENTO DO APARELHO E ISOLAMENTO),COMPREENDENDO:6,00M DETUBO DE COBRE DE 22MM,SOLDAS E CONEXOES</t>
  </si>
  <si>
    <t>COLUNA DE COBRE DE 28MM,EXCLUSIVE PECAS DE DERIVACAO E ISOLAMENTO</t>
  </si>
  <si>
    <t>COLUNA DE COBRE DE 35MM,EXCLUSIVE PECAS DE DERIVACAO E ISOLAMENTO</t>
  </si>
  <si>
    <t>COLUNA DE COBRE DE 42MM,EXCLUSIVE PECAS DE DERIVACAO E ISOLAMENTO</t>
  </si>
  <si>
    <t>COLUNA DE COBRE DE 54MM,EXCLUSIVE PECAS DE DERIVACAO E ISOLAMENTO</t>
  </si>
  <si>
    <t>COLUNA DE COBRE DE 66MM,EXCLUSIVE PECAS DE DERIVACAO E ISOLAMENTO</t>
  </si>
  <si>
    <t>INSTALACAO E ASSENTAMENTO DE AR CONDICIONADO TIPO SPLIT DE 9000 BTU'S,COM 1 CONDENSADOR E 1 EVAPORADOR,(VIDE FORNECIMENTO DO APARELHO NA FAMILIA 18.030)INCLUSIVE ACESSORIOS DE FIXACAO,EXCLUSIVE ALIMENTACAO ELETRICA E INTERLIGACAO AO CONDENSADOR/EVAPORADOR(VIDE ITEM 15.005.0255)</t>
  </si>
  <si>
    <t>INSTALACAO E ASSENTAMENTO DE AR CONDICIONADO TIPO SPLIT DE 12000 BTU'S,COM 1 CONDENSADOR E 1 EVAPORADOR,(VIDE FORNECIMENTO DO APARELHO NA FAMILIA 18.030)INCLUSIVE ACESSORIOS DE FIXACAO,EXCLUSIVE ALIMENTACAO ELETRICA E INTERLIGACAO AO CONDENSADOR/EVAPORADOR (VIDE ITEM 15.005.0255)</t>
  </si>
  <si>
    <t>INSTALACAO E ASSENTAMENTO DE AR CONDICIONADO TIPO SPLIT DE 18000 BTU'S,COM 1 CONDENSADOR E 1 EVAPORADOR,(VIDE FORNECIMENTO DO APARELHO NA FAMILIA 18.030)INCLUSIVE ACESSORIOS DE FIXACAO,EXCLUSIVE ALIMENTACAO ELETRICA E INTERLIGACAO AO CONDENSAOR/EVAPORADOR (VIDE ITEM 15.005.0255)</t>
  </si>
  <si>
    <t>INSTALACAO E ASSENTAMENTO DE AR CONDICIONADO TIPO SPLIT DE 18000 BTU'S,COM 1 CONDENSADOR E 2 EVAPORADORES,(VIDE FORNECIMENTO DO APARELHO NA FAMILIA 18.030)INCLUSIVE ACESSORIOS DE FIXACAO,EXCLUSIVE ALIMENTACAO ELETRICA E INTERLIGACAO AO CONDENSADOR/EVAPORADOR (VIDE ITEM 15.005.0255)</t>
  </si>
  <si>
    <t>INSTALACAO E ASSENTAMENTO DE AR CONDICIONADO TIPO SPLIT DE 24000 BTU'S,COM 1 CONDENSADOR E 1 EVAPORADOR,(VIDE FORNECIMENTO DO APARELHO NA FAMILIA 18.030)INCLUSIVE ACESSORIOS DE FIXACAO,EXCLUSIVE ALIMENTACAO ELETRICA E INTERLIGACAO AO CONDENSADOR/EVAPORADOR (VIDE ITEM 15.005.0255)</t>
  </si>
  <si>
    <t>INSTALACAO E ASSENTAMENTO DE AR CONDICIONADO TIPO SPLIT DE 24000 BTU'S,COM 1 CONDENSADOR E 2 EVAPORADORES,(VIDE FORNECIMENTO DO APARELHO NA FAMILIA 18.030)INCLUSIVE ACESSORIOS DE FIXACAO,EXCLUSIVE ALIMENTACAO ELETRICA E INTERLIGACAO AO CONDENSADOR/EVAPORADOR (VIDE ITEM 15.005.0255)</t>
  </si>
  <si>
    <t>INSTALACAO E ASSENTAMENTO DE AR CONDICIONADO TIPO SPLIT DE 30000 BTU'S,COM 1 CONDENSADOR E 1 EVAPORADOR,(VIDE FORNECIMENTO DO APARELHO NA FAMILIA 18.030)INCLUSIVE ACESSORIOS DE FIXACAO,EXCLUSIVE ALIMENTACAO ELETRICA E INTERLIGACAO AO CONDENSADOR/EVAPORADOR (VIDE ITEM 15.005.0255)</t>
  </si>
  <si>
    <t>INSTALACAO E ASSENTAMENTO DE AR CONDICIONADO TIPO SPLIT DE 36000 BTU'S,COM 1 CONDENSADOR E 1 EVAPORADOR,(VIDE FORNECIMENTO DO APARELHO NA FAMILIA 18.030)INCLUSIVE ACESSORIOS DE FIXACAO,EXCLUSIVE ALIMENTACAO ELETRICA E INTERLIGACAO AO CONDENSADOR/EVAPORADOR (VIDE ITEM 15.005.0255)</t>
  </si>
  <si>
    <t>INSTALACAO E ASSENTAMENTO DE AR CONDICIONADO TIPO SPLIT DE 48000 BTU'S,COM 1 CONDENSADOR E 1 EVAPORADOR,(VIDE FORNECIMENTO DO APARELHO NA FAMILIA 18.030)INCLUSIVE ACESSORIOS DE FIXACAO,EXCLUSIVE ALIMENTACAO ELETRICA E INTERLIGACAO AO CONDENSADOR/EVAPORADOR (VIDE ITEM 15.005.0255)</t>
  </si>
  <si>
    <t>INSTALACAO E ASSENTAMENTO DE AR CONDICIONADO TIPO SPLIT DE 60000 BTU'S,COM 1 CONDENSADOR E 1 EVAPORADOR,(VIDE FORNECIMENTO DO APARELHO NA FAMILIA 18.030)INCLUSIVE ACESSORIOS DE FIXACAO,EXCLUSIVE ALIMENTACAO ELETRICA E INTERLIGACAO AO CONDENSADOR/EVAPORADOR (VIDE ITEM 15.005.0255)</t>
  </si>
  <si>
    <t>DUTO PARA CONDICIONAMENTO DE AR,CHAVETADO EM CHAPA DE ACO GALVANIZADO,NAS DIVERSAS BITOLAS,CONFORME SMACNA/ABNT,ISOLADOCOM MANTA DE LA DE VIDRO,REVESTIDA COM FOLHA DE ALUMINIO,INCLUINDO CINTAS,FITAS,SUPORTES PINTADOS,DIFUSORES E GRELHAS EMALUMINIO EXTRUDADO E DEMAIS ITENS NECESSARIOS.FORNECIMENTOE COLOCACAO</t>
  </si>
  <si>
    <t>TUBULACAO EM COBRE PARA INTERLIGACAO DE SPLIT SYSTEM AO CONDENSADOR/EVAPORADOR,INCLUSIVE ISOLAMENTO TERMICO,ALIMENTACAOELETRICA,CONEXOES E FIXACAO,PARA APARELHOS ATE 48000 BTU'S.FORNECIMENTO E INSTALACAO</t>
  </si>
  <si>
    <t>TUBULACAO EM COBRE PARA INTERLIGACAO DE SPLIT SYSTEM AO CONDENSADOR/EVAPORADOR,INCLUSIVE ISOLAMENTO TERMICO,ALIMENTACAOELETRICA,CONEXOES E FIXACAO,PARA APARELHOS DE 60000 BTU'S.FORNECIMENTO E INSTALACAO</t>
  </si>
  <si>
    <t>DUTO PARA EXAUSTAO DE COCCAO DE FOGOES,SOLDADO EM CHAPA PRETA,CONFORME ABNT,PINTADOS COM TINTA RESISTENTE AO CALOR,INCLUSIVE SUPORTES PINTADOS,LONAS E DEMAIS ITENS NECESSARIOS.FORNECIMENTO E COLOCACAO</t>
  </si>
  <si>
    <t>DUTO PARA EXAUSTAO DE AR DE CALDEIROES/FORNOS,CHAVETADO EM CHAPA DE ACO GALVANIZADO,NAS DIVERSAS BITOLAS,CONFORME SMACNA/ABNT,INCLUSIVE SUPORTES PINTADOS,LONAS E DEMAIS ITENS NECESSARIOS.FORNECIMENTO E COLOCACAO</t>
  </si>
  <si>
    <t>DUTO PARA EXAUSTAO DE AR/VENTILACAO,CHAVETADO EM CHAPA DE ACO GALVANIZADO,NAS DIVERSAS BITOLAS,CONFORME SMACNA/ABNT,INCLUSIVE SUPORTES PINTADOS,GRELHAS,DIFUSORES EM ALUMINIO EXTRUDADO E DEMAIS ITENS NECESSARIOS.FORNECIMENTO E COLOCACAO</t>
  </si>
  <si>
    <t>CAIXA DE INCENDIO INTERNA PADRAO CBERJ,DE ACO,MEDINDO 70X50X25CM,COMPREENDENDO:2 LANCES DE 15,00M DE MANGUEIRA DE FIBRADE POLIESTER PURA,TIPO 2,REVESTIDA INTERNAMENTE COM BORRACHAVULCANIZADA NO DIAMETRO DE 1.1/2",EMPATADA,COM REGISTRO,ADAPTADOR E ESGUICHO.FORNECIMENTO E COLOCACAO</t>
  </si>
  <si>
    <t>CAIXA DE INCENDIO EXTERNA,PADRAO CBERJ,DE ACO,MEDINDO 70X50X25CM,COMPREENDENDO:2 LANCES DE 15,00M DE MANGUEIRA DE FIBRADE POLIESTER PURA,TIPO 2,REVESTIDA INTERNAMENTE COM BORRACHAVULCANIZADA NO DIAMETRO DE 1.1/2",EMPATADA,COM REGISTRO,ADAPTADOR E ESGUICHO.FORNECIMENTO E COLOCACAO</t>
  </si>
  <si>
    <t>UM LANCE DE 15,00M DE MANGUEIRA DE FIBRA DE POLIESTER PURA,TIPO 2,REVESTIDA INTERNAMENTE COM BORRACHA VULCANIZADA NO DIAMETRO DE 1.1/2".FORNECIMENTO E COLOCACAO</t>
  </si>
  <si>
    <t>DOIS LANCES DE 15,00M DE MANGUEIRA DE FIBRA DE POLIESTER PURA,TIPO 2,REVESTIDA INTERNAMENTE COM BORRACHA VULCANIZADA NODIAMETRO DE 1.1/2".FORNECIMENTO E COLOCACAO</t>
  </si>
  <si>
    <t>HIDRANTE DE COLUNA COMPLETO,PARA LINHA DE 100MM,INCLUSIVE PECAS COMPLEMENTARES ATE O INICIO DA TUBULACAO HORIZONTAL E FORNECIMENTO DO MATERIAL PARA REJUNTAMENTO.FORNECIMENTO E ASSENTAMENTO</t>
  </si>
  <si>
    <t>HIDRANTE SUBTERRANEO COMPLETO,EXCLUSIVE ESTE,CONSIDERANDO PECAS COMPLEMENTARES ATE O INICIO DA TUBULACAO HORIZONTAL E FORNECIMENTO DO MATERIAL DE REJUNTAMENTO.ASSENTAMENTO</t>
  </si>
  <si>
    <t>INSTALACAO DE INCENDIO(HIDRANTE)EM CAIXA ENTERRADA DE ALVENARIA COM TIJOLO MACICO,PAREDE MEIA VEZ(10CM)MEDINDO 40X30X50CM,REVESTIDA INTERNAMENTE,COM TAMPA DE FERRO FUNDIDO,INCLUSIVE PECAS COMPREENDENDO:REGISTRO DE GAVETA EM BRONZE 2.1/2",TAMPAO CEGO 2.1/2",JUNTA STORZ DE 2.1/2" E FORNECIMENTO DE TODOS OS MATERIAIS</t>
  </si>
  <si>
    <t>HASTE PARA ATERRAMENTO,DE COBRE DE 3/4" (19MM),COM 3,00M DECOMPRIMENTO.FORNECIMENTO E COLOCACAO</t>
  </si>
  <si>
    <t>HASTE PARA ATERRAMENTO,DE COBRE DE 3/4" (19MM),COM 2,40M DECOMPRIMENTO.FORNECIMENTO E COLOCACAO</t>
  </si>
  <si>
    <t>HASTE PARA ATERRAMENTO,DE COBRE DE 5/8"(16MM),COM 3,00M DE COMPRIMENTO.FORNECIMENTO E COLOCACAO</t>
  </si>
  <si>
    <t>HASTE PARA ATERRAMENTO,DE COBRE DE 5/8"(16MM),COM 2,40M DE COMPRIMENTO.FORNECIMENTO E COLOCACAO</t>
  </si>
  <si>
    <t>PARA-RAIO DE TELHADO,TIPO FRANKLIN,EM LATAO CROMADO,H=37,5CM,COMPREENDENDO:30,00M DE CORDOALHA DE COBRE 16MM2,HASTE DE TERRA E DEMAIS MATERIAIS NECESSARIOS.FORNECIMENTO E COLOCACAO</t>
  </si>
  <si>
    <t>SUPORTE PARA FIXACAO DE CABO PARA PARA-RAIO,COM 20CM DE COMPRIMENTO,COM ISOLADOR.FORNECIMENTO E COLOCACAO</t>
  </si>
  <si>
    <t>TERMINAL AEREO PARA PARA-RAIO(CAPTOR 1 PONTA)EM LATAO MACICO,3/8"X600MM,FIXACAO COM ROSCA MECANICA E ABRACADEIRA,INCLUSIVE CAPTOR.FORNECIMENTO E COLOCACAO</t>
  </si>
  <si>
    <t>DISJUNTOR TRIFASICO A PEQUENO VOLUME DE OLEO,ACIONAMENTO MANUAL,17,5KV-350MVA,COM RELES PRIMARIOS.FORNECIMENTO E COLOCACAO</t>
  </si>
  <si>
    <t>SECCIONADOR TRIPOLAR,ACIONAMENTO SIMULTANEO,COMANDO POR VARADE MANOBRA,15KV-400A.FORNECIMENTO E COLOCACAO</t>
  </si>
  <si>
    <t>SECCIONADOR TRIPOLAR,ACIONAMENTO SIMULTANEO,COMANDO POR PUNHO DE MANOBRA,15KV-400A.FORNECIMENTO E COLOCACAO</t>
  </si>
  <si>
    <t>SECCIONADOR TRIPOLAR COM FUSIVEIS,ACIONAMENTO SIMULTANEO,COMANDO POR VARA DE MANOBRA,15KV-400A.FORNECIMENTO E COLOCACAO</t>
  </si>
  <si>
    <t>SECCIONADOR TRIPOLAR COM FUSIVEIS,ACIONAMENTO SIMULTANEO,COMANDO POR PUNHO DE MANOBRA,15KV-400A.FORNECIMENTO E COLOCACAO</t>
  </si>
  <si>
    <t>VARA DE MANOBRA EM FENOLITE,COM PONTEIRA DE DURALUMINIO TESTADA EM 15KV,COM 3,00M DE COMPRIMENTO.FORNECIMENTO</t>
  </si>
  <si>
    <t>MUFLA TERMINAL,INTERNA OU EXTERNA,PARA CABO SINGELO DE 15KV.FORNECIMENTO E COLOCACAO</t>
  </si>
  <si>
    <t>ISOLADOR DE PINO,TIPO HI-TOP,CILINDRICO CLASSE 15KV.FORNECIMENTO E COLOCACAO</t>
  </si>
  <si>
    <t>ISOLADOR DE SUSPENSAO(DISCO),TIPO CAVILHA CLASSE 15KV.FORNECIMENTO E COLOCACAO</t>
  </si>
  <si>
    <t>INTERTRAVAMENTO MECANICO (DISJUNTOR X CHAVES FACA),COM FECHADURAS.FORNECIMENTO E COLOCACAO</t>
  </si>
  <si>
    <t>PARA-RAIO,TIPO VALVULA,PARA 15KV/5KA.FORNECIMENTO E INSTALACAO</t>
  </si>
  <si>
    <t>CHAVE FUSIVEL,UNIPOLAR,COMANDO POR VARA DE MANOBRA,15KV-100A.FORNECIMENTO E COLOCACAO</t>
  </si>
  <si>
    <t>BOTOEIRA DE COMANDO A DISTANCIA(EMERGENCIA),BLINDADA EM CAIXA DE ALUMINIO FUNDIDO COM PORTA DE VIDRO(ACIONADA AUTOMATICAMENTE AO QUEBRAR O VIDRO),COMPREENDENDO:5 VARAS DE ELETRODUTO DE 1/2",50,00M DE FIO 1MM2,CAIXAS E CONEXOES,INCLUSIVE ABETURA E FECHAMENTO DE RASGO EM ALVENARIA.FORNECIMENTO E COLOCACAO</t>
  </si>
  <si>
    <t>QUADRO DE DISTRIBUICAO DE ENERGIA PARA DISJUNTORES TERMO-MAGNETICOS UNIPOLARES,DE SOBREPOR,COM PORTA E BARRAMENTOS DE FASE,NEUTRO E TERRA,PARA INSTALACAO DE ATE 4 DISJUNTORES SEMDISPOSITIVO PARA CHAVE GERAL.FORNECIMENTO E COLOCACAO</t>
  </si>
  <si>
    <t>QUADRO DE DISTRIBUICAO DE ENERGIA PARA DISJUNTORES TERMO-MAGNETICOS UNIPOLARES,DE SOBREPOR,COM PORTA E BARRAMENTOS DE FASE,NEUTRO E TERRA,PARA INSTALACAO DE ATE 8 DISJUNTORES SEM DISPOSITIVO PARA CHAVE GERAL.FORNECIMENTO E COLOCACAO</t>
  </si>
  <si>
    <t>QUADRO DE DISTRIBUICAO DE ENERGIA PARA DISJUNTORES TERMO-MAGNETICOS UNIPOLARES,DE SOBREPOR,COM PORTA E BARRAMENTOS DE FASE,NEUTRO E TERRA,PARA INSTALACAO DE ATE 12 DISJUNTORES SEMDISPOSITIVO PARA CHAVE GERAL.FORNECIMENTO E COLOCACAO</t>
  </si>
  <si>
    <t>QUADRO DE DISTRIBUICAO DE ENERGIA,100A,PARA DISJUNTORES TERMO-MAGNETICOS UNIPOLARES,DE SOBREPOR,COM PORTA E BARRAMENTOSDE FASE,NEUTRO E TERRA,TRIFASICO,PARA INSTALACAO DE ATE 18 DISJUNTORES COM DISPOSITIVO PARA CHAVE GERAL.FORNECIMENTO E COLOCACAO</t>
  </si>
  <si>
    <t>QUADRO DE DISTRIBUICAO DE ENERGIA,100A,PARA DISJUNTORES TERMO-MAGNETICOS UNIPOLARES,DE SOBREPOR,COM PORTA E BARRAMENTOSDE FASE,NEUTRO E TERRA,TRIFASICO,PARA INSTALACAO DE ATE 24 DISJUNTORES COM DISPOSITIVO PARA CHAVE GERAL.FORNECIMENTO E COLOCACAO</t>
  </si>
  <si>
    <t>QUADRO DE DISTRIBUICAO DE ENERGIA,100A,PARA DISJUNTORES TERMO-MAGNETICOS UNIPOLARES,DE SOBREPOR,COM PORTA E BARRAMENTOSDE FASE,NEUTRO E TERRA,TRIFASICO,PARA INSTALACAO DE ATE 32 DISJUNTORES COM DISPOSITIVO PARA CHAVE GERAL.FORNECIMENTO E COLOCACAO</t>
  </si>
  <si>
    <t>QUADRO DE DISTRIBUICAO DE ENERGIA,100A,PARA DISJUNTORES TERMO-MAGNETICOS UNIPOLARES,DE SOBREPOR,COM PORTA E BARRAMENTOSDE FASE,NEUTRO E TERRA,TRIFASICO,PARA INSTALACAO DE ATE 40 DISJUNTORES COM DISPOSITIVO PARA CHAVE GERAL.FORNECIMENTO E COLOCACAO</t>
  </si>
  <si>
    <t>QUADRO DE DISTRIBUICAO DE ENERGIA,150A,PARA DISJUNTORES TERMO-MAGNETICOS UNIPOLARES,DE SOBREPOR,COM PORTA E BARRAMENTOSDE FASE,NEUTRO E TERRA,TRIFASICO,PARA INSTALACAO DE ATE 50 DISJUNTORES COM DISPOSITIVO PARA CHAVE GERAL.FORNECIMENTO E COLOCACAO</t>
  </si>
  <si>
    <t>QUADRO DE DISTRIBUICAO DE ENERGIA,150A,PARA DISJUNTORES TERMO-MAGNETICOS UNIPOLARES,DE SOBREPOR,COM PORTA E BARRAMENTOSDE FASE,NEUTRO E TERRA,TRIFASICO,PARA INSTALACAO DE ATE 72 DISJUNTORES COM DISPOSITIVO PARA CHAVE GERAL.FORNECIMENTO E COLOCACAO</t>
  </si>
  <si>
    <t>QUADRO DE DISTRIBUICAO DE ENERGIA PARA DISJUNTORES TERMO-MAGNETICOS UNIPOLARES,DE EMBUTIR,COM PORTA E BARRAMENTOS DE FASE,NEUTRO E TERRA,PARA INSTALACAO DE ATE 4 DISJUNTORES SEM DISPOSITIVO PARA CHAVE GERAL.FORNECIMENTO E COLOCACAO</t>
  </si>
  <si>
    <t>QUADRO DE DISTRIBUICAO DE ENERGIA PARA DISJUNTORES TERMO-MAGNETICOS UNIPOLARES,DE EMBUTIR,COM PORTA E BARRAMENTOS DE FASE,NEUTRO E TERRA,PARA INSTALACAO DE ATE 8 DISJUNTORES SEM DISPOSITIVO PARA CHAVE GERAL.FORNECIMENTO E COLOCACAO</t>
  </si>
  <si>
    <t>QUADRO DE DISTRIBUICAO DE ENERGIA PARA DISJUNTORES TERMO-MAGNETICOS UNIPOLARES,DE EMBUTIR,COM PORTA E BARRAMENTOS DE FASE,NEUTRO E TERRA,PARA INSTALACAO DE ATE 12 DISJUNTORES SEM DISPOSITIVO PARA CHAVE GERAL.FORNECIMENTO E COLOCACAO</t>
  </si>
  <si>
    <t>QUADRO DE DISTRIBUICAO DE ENERGIA,100A,PARA DISJUNTORES TERMO-MAGNETICOS UNIPOLARES,DE EMBUTIR,COM PORTA E BARRAMENTOS DE FASE,NEUTRO E TERRA,TRIFASICO,PARA INSTALACAO DE ATE 18 DISJUNTORES COM DISPOSITIVO PARA CHAVE GERAL.FORNECIMENTO E COLOCACAO</t>
  </si>
  <si>
    <t>QUADRO DE DISTRIBUICAO DE ENERGIA,100A,PARA DISJUNTORES TERMO-MAGNETICOS UNIPOLARES,DE EMBUTIR,COM PORTA E BARRAMENTOS DE FASE,NEUTRO E TERRA,TRIFASICO,PARA INSTALACAO DE ATE 24 DISJUNTORES COM DISPOSITIVO PARA CHAVE GERAL.FORNECIMENTO E COLOCACAO</t>
  </si>
  <si>
    <t>QUADRO DE DISTRIBUICAO DE ENERGIA,100A,PARA DISJUNTORES TERMO-MAGNETICOS UNIPOLARES,DE EMBUTIR,COM PORTA E BARRAMENTOS DE FASE,NEUTRO E TERRA,TRIFASICO,PARA INSTALACAO DE ATE 32 DISJUNTORES COM DISPOSITIVO PARA CHAVE GERAL.FORNECIMENTO E COLOCACAO</t>
  </si>
  <si>
    <t>QUADRO DE DISTRIBUICAO DE ENERGIA,100A,PARA DISJUNTORES TERMO-MAGNETICOS UNIPOLARES,DE EMBUTIR,COM PORTA E BARRAMENTOS DE FASE,NEUTRO E TERRA,TRIFASICO,PARA INSTALACAO DE ATE 40 DISJUNTORES COM DISPOSITIVO PARA CHAVE GERAL.FORNECIMENTO E COLOCACAO</t>
  </si>
  <si>
    <t>QUADRO DE DISTRIBUICAO DE ENERGIA,150A,PARA DISJUNTORES TERMO-MAGNETICOS UNIPOLARES,DE EMBUTIR,COM PORTA E BARRAMENTOS DE FASE,NEUTRO E TERRA,TRIFASICO,PARA INSTALACAO DE ATE 50 DISJUNTORES COM DISPOSITIVO PARA CHAVE GERAL.FORNECIMENTO E COLOCACAO</t>
  </si>
  <si>
    <t>QUADRO DE DISTRIBUICAO DE ENERGIA,150A,PARA DISJUNTORES TERMO-MAGNETICOS UNIPOLARES,DE EMBUTIR,COM PORTA E BARRAMENTOS DE FASE,NEUTRO E TERRA,TRIFASICO,PARA INSTALACAO DE ATE 72 DISJUNTORES COM DISPOSITIVO PARA CHAVE GERAL.FORNECIMENTO E COLOCACAO</t>
  </si>
  <si>
    <t>DISJUNTOR/INTERRUPTOR DIFERENCIAL RESIDUAL(DDR),CLASSE AC,2POLOS,INSTANTANEO,CORRENTE NOMINAL(IN)25AX240V,SENSIBILIDADE30MA/300MA.FORNECIMENTO E COLOCACAO</t>
  </si>
  <si>
    <t>DISJUNTOR/INTERRUPTOR DIFERENCIAL RESIDUAL(DDR),CLASSE AC,2POLOS,INSTANTANEO,CORRENTE NOMINAL(IN) 40AX240V,SENSIBILIDADE 30MA/300MA.FORNECIMENTO E COLOCACAO</t>
  </si>
  <si>
    <t>DISJUNTOR/INTERRUPTOR DIFERENCIAL RESIDUAL(DDR),CLASSE AC,2POLOS,INSTANTANEO,CORRENTE NOMINAL(IN)63AX240V,SENSIBILIDADE30MA/300MA.FORNECIMENTO E COLOCACAO</t>
  </si>
  <si>
    <t>DISJUNTOR/INTERRUPTOR DIFERENCIAL RESIDUAL(DDR),CLASSE AC,2POLOS,INSTANTANEO,CORRENTE NOMINAL(IN)80AX240V,SENSIBILIDADE30MA/300MA.FORNECIMENTO E COLOCACAO</t>
  </si>
  <si>
    <t>DISJUNTOR/INTERRUPTOR DIFERENCIAL RESIDUAL(DDR),CLASSE AC,4POLOS,INSTANTANEO,CORRENTE NOMINAL(IN)25AX415V,SENSIBILIDADE30MA/300MA.FORNECIMENTO E COLOCACAO</t>
  </si>
  <si>
    <t>DISJUNTOR/INTERRUPTOR DIFERENCIAL RESIDUAL(DDR),CLASSE AC,4POLOS,INSTANTANEO,CORRENTE NOMINAL(IN)40AX415V,SENSIBILIDADE30MA/300MA.FORNECIMENTO E COLOCACAO</t>
  </si>
  <si>
    <t>DISJUNTOR,INTERRUPTOR DIFERENCIAL RESIDUAL(DDR),CLASSE AC,4POLOS,INSTANTANEO,CORRENTE NOMINAL(IN)63AX415V,SENSIBILIDADE30MA/300MA.FORNECIMENTO E COLOCACAO</t>
  </si>
  <si>
    <t>DISJUNTOR/INTERRUPTOR DIFERENCIAL RESIDUAL(DDR),CLASSE AC,4POLOS,INSTANTANEO,CORRENTE NOMINAL(IN)80AX415V,SENSIBILIDADE30MA/300MA.FORNECIMENTO E COLOCACAO</t>
  </si>
  <si>
    <t>DISJUNTOR/INTERRUPTOR DIFERENCIAL RESIDUAL(DDR),CLASSE AC,4POLOS,INSTANTANEO,CORRENTE NOMINAL(IN)100AX415V,SENSIBILIDADE 30MA/300MA.FORNECIMENTO E COLOCACAO</t>
  </si>
  <si>
    <t>DISJUNTOR/INTERRUPTOR DIFERENCIAL RESIDUAL(DDR),CLASSE AC,4POLOS,INSTANTANEO,CORRENTE NOMINAL(IN)125AX415V,SENSIBILIDADE 30MA/300MA.FORNECIMENTO E COLOCACAO</t>
  </si>
  <si>
    <t>FUSIVEL DIAZED,DE 2A,COM BASE,TAMPA,ANEL E PARAFUSO DE AJUSTE.FORNECIMENTO E INSTALACAO</t>
  </si>
  <si>
    <t>FUSIVEL DIAZED,DE 10A,COM BASE,TAMPA,ANEL E PARAFUSO DE AJUSTE.FORNECIMENTO E INSTALACAO</t>
  </si>
  <si>
    <t>FUSIVEL DIAZED,DE 16A,COM BASE,TAMPA,ANEL E PARAFUSO DE AJUSTE.FORNECIMENTO E INSTALACAO</t>
  </si>
  <si>
    <t>FUSIVEL DIAZED,DE 35A,COM BASE,TAMPA,ANEL E PARAFUSO DE AJUSTE.FORNECIMENTO E INSTALACAO</t>
  </si>
  <si>
    <t>FUSIVEL DIAZED,DE 63A,COM BASE,TAMPA,ANEL E PARAFUSO DE AJUSTE.FORNECIMENTO E INSTALACAO</t>
  </si>
  <si>
    <t>BASE SECCIONADORA (PORTA FUSIVEL) UNIPOLAR PARA FUSIVEL CARTUCHO 10X38 ATE 32A. FORNECIMENTO E COLOCACAO</t>
  </si>
  <si>
    <t>BASE SECCIONADORA (PORTA FUSIVEL) UNIPOLAR PARA FUSIVEL CARTUCHO 14X51 ATE 63A. FORNECIMENTO E COLOCACAO</t>
  </si>
  <si>
    <t>FUSIVEL CARTUCHO,DE 15 A 30A,250V,FIXO.FORNECIMENTO E COLOCACAO</t>
  </si>
  <si>
    <t>FUSIVEL CARTUCHO,DE 35 A 60A,250V,FIXO.FORNECIMENTO E COLOCACAO</t>
  </si>
  <si>
    <t>FUSIVEL FACA,DE 125 A 200A,250V,FIXO.FORNECIMENTO E COLOCACAO</t>
  </si>
  <si>
    <t>FUSIVEL FACA,DE 250 A 400A,250V,FIXO.FORNECIMENTO E COLOCACAO</t>
  </si>
  <si>
    <t>FUSIVEL FACA DE 500 A 600A,250V,FIXO.FORNECIMENTO E COLOCACAO</t>
  </si>
  <si>
    <t>FUSIVEL NH,TAMANHO 00,CORRENTE NOMINAL DE 6 A 100A,500V.FORNECIMENTO E COLOCACAO</t>
  </si>
  <si>
    <t>FUSIVEL NH,TAMANHO 01,CORRENTE NOMINAL DE 40 A 200A,500V.FORNECIMENTO E COLOCACAO</t>
  </si>
  <si>
    <t>FUSIVEL NH,TAMANHO 01,CORRENTE NOMINAL DE 224 A 250A,500V.FORNECIMENTO E COLOCACAO</t>
  </si>
  <si>
    <t>FUSIVEL NH,TAMANHO 02,CORRENTE NOMINAL DE 224 A 400A,500V.FORNECIMENTO E COLOCACAO</t>
  </si>
  <si>
    <t>DISJUNTOR TERMOMAGNETICO,MONOPOLAR,DE 10 A 32A,3KA,MODELO DIN,TIPO C.FORNECIMENTO E COLOCACAO</t>
  </si>
  <si>
    <t>DISJUNTOR TERMOMAGNETICO,MONOPOLAR,DE 40 A 63A,3KA,MODELO DIN,TIPO C.FORNECIMENTO E COLOCACAO</t>
  </si>
  <si>
    <t>DISJUNTOR TERMOMAGNETICO,MONOPOLAR,DE 70A,3KA,MODELO DIN,TIPO C.FORNECIMENTO E COLOCACAO</t>
  </si>
  <si>
    <t>DISJUNTOR TERMOMAGNETICO,MONOPOLAR,DE 80 A 100A,3KA,MODELO DIN,TIPO C.FORNECIMENTO E COLOCACAO</t>
  </si>
  <si>
    <t>DISJUNTOR TERMOMAGNETICO,BIPOLAR,DE 10 A 32A,3KA,MODELO DIN,TIPO C.FORNECIMENTO E COLOCACAO</t>
  </si>
  <si>
    <t>DISJUNTOR TERMOMAGNETICO,BIPOLAR,DE 40 A 63A,3KA,MODELO DIN,TIPO C.FORNECIMENTO E COLOCACAO</t>
  </si>
  <si>
    <t>DISJUNTOR TERMOMAGNETICO,BIPOLAR,DE 70A,3KA,MODELO DIN,TIPOC.FORNECIMENTO E COLOCACAO</t>
  </si>
  <si>
    <t>DISJUNTOR TERMOMAGNETICO,BIPOLAR,DE 80 A 100A,3KA,MODELO DIN,TIPO C.FORNECIMENTO E COLOCACAO</t>
  </si>
  <si>
    <t>DISJUNTOR TERMOMAGNETICO,TRIPOLAR,DE 10 A 32A,3KA,MODELO DIN,TIPO C.FORNECIMENTO E COLOCACAO</t>
  </si>
  <si>
    <t>DISJUNTOR TERMOMAGNETICO TRIPOLAR,DE 40 A 63A,3KA,MODELO DIN,TIPO C.FORNECIMENTO E COLOCACAO</t>
  </si>
  <si>
    <t>DISJUNTOR TERMOMAGNETICO,TRIPOLAR,DE 70A,3KA,MODELO DIN,TIPOC.FORNECIMENTO E COLOCACAO</t>
  </si>
  <si>
    <t>DISJUNTOR TERMOMAGNETICO,TRIPOLAR,DE 80 A 100A,3KA,MODELO DIN,TIPO C.FORNECIMENTO E COLOCACAO</t>
  </si>
  <si>
    <t>DISJUNTOR TERMOMAGNETICO,TRIPOLAR,DE 125 A 160A,50KA,MODELOCAIXA MOLDADA,TIPO C.FORNECIMENTO E COLOCACAO</t>
  </si>
  <si>
    <t>DISJUNTOR TERMOMAGNETICO,TRIPOLAR,DE 180 A 225A,50KA,MODELOCAIXA MOLDADA,TIPO C.FORNECIMENTO E COLOCACAO</t>
  </si>
  <si>
    <t>DISJUNTOR TERMOMAGNETICO,TRIPOLAR,DE 250A,50KA,MODELO CAIXAMOLDADA,TIPO C.FORNECIMENTO E COLOCACAO</t>
  </si>
  <si>
    <t>DISJUNTOR TERMOMAGNETICO,TRIPOLAR,DE 300 A 400A,65KA,MODELOCAIXA MOLDADA,TIPO C.FORNECIMENTO E COLOCACAO</t>
  </si>
  <si>
    <t>DISJUNTOR TERMOMAGNETICO,TRIPOLAR,DE 500A,65KA,MODELO CAIXAMOLDADA,TIPO C.FORNECIMENTO E COLOCACAO</t>
  </si>
  <si>
    <t>DISJUNTOR TERMOMAGNETICO,TRIPOLAR,DE 630A,65KA,MODELO CAIXAMOLDADA,TIPO C.FORNECIMENTO E COLOCACAO</t>
  </si>
  <si>
    <t>DISJUNTOR TERMOMAGNETICO,TRIPOLAR,DE 800A,85KA,MODELO CAIXAMOLDADA,TIPO C.FORNECIMENTO E COLOCACAO</t>
  </si>
  <si>
    <t>DISPOSITIVO DE PROTECAO CONTRA SURTO (DPS),CLASSE II,1 POLO,TENSAO 175V,CORRENTES APROXIMADAS DE DESCARGA NOMINAL E MAXIMA DE 8KA E 20KA.FORNECIMENTO E COLOCACAO</t>
  </si>
  <si>
    <t>DISPOSITIVO DE PROTECAO CONTRA SURTO (DPS),CLASSE II,1 POLO,TENSAO 175V,CORRENTES APROXIMADAS DE DESCARGA NOMINAL E MAXIMA DE 20KA E 45KA.FORNECIMENTO E COLOCACAO</t>
  </si>
  <si>
    <t>DISPOSITIVO DE PROTECAO CONTRA SURTO (DPS),CLASSE II,1 POLO,TENSAO 175V,CORRENTES APROXIMADAS DE DESCARGA NOMINAL E MAXIMA DE 30KA E 90KA.FORNECIMENTO E COLOCACAO</t>
  </si>
  <si>
    <t>DISPOSITIVO DE PROTECAO CONTRA SURTO (DPS),CLASSE II,1 POLO,TENSAO 275V,CORRENTES APROXIMADAS DE DESCARGA NOMINAL E MAXIMA DE 8KA E 20KA.FORNECIMENTO E COLOCACAO</t>
  </si>
  <si>
    <t>DISPOSITIVO DE PROTECAO CONTRA SURTO (DPS),CLASSE II,1 POLO,TENSAO 275V,CORRENTES APROXIMADAS DE DESCARGA NOMINAL E MAXIMA DE 20KA E 45KA.FORNECIMENTO E COLOCACAO</t>
  </si>
  <si>
    <t>DISPOSITIVO DE PROTECAO CONTRA SURTO (DPS),CLASSE II,1 POLO,TENSAO 275V,CORRENTES APROXIMADAS DE DESCARGA NOMINAL E MAXIMA DE 30KA E 90KA.FORNECIMENTO E COLOCACAO</t>
  </si>
  <si>
    <t>CHAVE BLINDADA,TRIPOLAR,DE 250V,DE 30A.FORNECIMENTO E COLOCACAO</t>
  </si>
  <si>
    <t>CHAVE BLINDADA,TRIPOLAR,DE 250V,DE 60A.FORNECIMENTO E COLOCACAO</t>
  </si>
  <si>
    <t>CHAVE BLINDADA,TRIPOLAR,DE 250V,DE 100A.FORNECIMENTO E COLOCACAO</t>
  </si>
  <si>
    <t>CHAVE BLINDADA,TRIPOLAR,DE 250V,DE 200A.FORNECIMENTO E COLOCACAO</t>
  </si>
  <si>
    <t>CHAVE BLINDADA,TRIPOLAR,DE 250V,DE 400A.FORNECIMENTO E COLOCACAO</t>
  </si>
  <si>
    <t>CHAVE BLINDADA,TRIPOLAR,DE 250V,DE 600A.FORNECIMENTO E COLOCACAO</t>
  </si>
  <si>
    <t>CHAVE GUARDA MOTOR,TRIFASICA,ATE 3CV,220V,EM CAIXA METALICA,COMPREENDENDO:CHAVE MAGNETICA COM RELE TERMICO,SINALEIRA(VERDE E VERMELHO)E BOTOEIRA LIGA/DESLIGA.FORNECIMENTO E COLOCACAO</t>
  </si>
  <si>
    <t>CHAVE GUARDA MOTOR,TRIFASICA,5CV,220V,EM CAIXA METALICA,COMPREENDENDO:CHAVE MAGNETICA COM RELE TERMICO,SINALEIRA(VERDE EVERMELHO)E BOTOEIRA LIGA/DESLIGA.FORNECIMENTO E COLOCACAO</t>
  </si>
  <si>
    <t>CHAVE GUARDA MOTOR,TRIFASICA,7,5/10CV,220V,EM CAIXA METALICA,COMPREENDENDO:CHAVE MAGNETICA COM RELE TERMICO,SINALEIRA(VERDE E VERMELHO)E BOTOEIRA LIGA/DESLIGA.FORNECIMENTO E COLOCACAO</t>
  </si>
  <si>
    <t>CHAVE BOIA,AUTOMATICA,DE MERCURIO,UNIPOLAR.FORNECIMENTO E COLOCACAO</t>
  </si>
  <si>
    <t>ARMACAO SECUNDARIA OU REX PARA 2 LINHAS,COMPLETA.FORNECIMENTO E COLOCACAO</t>
  </si>
  <si>
    <t>ARMACAO SECUNDARIA OU REX PARA 3 LINHAS,COMPLETA.FORNECIMENTO E COLOCACAO</t>
  </si>
  <si>
    <t>ARMACAO SECUNDARIA OU REX PARA 4 LINHAS,COMPLETA.FORNECIMENTO E COLOCACAO</t>
  </si>
  <si>
    <t>FIO DE COBRE COM ISOLAMENTO TERMOPLASTICO,ANTICHAMA,COMPREENDENDO:PREPARO,CORTE E ENFIACAO EM ELETRODUTOS,NA BITOLA DE 1MM2,450/750V.FORNECIMENTO E COLOCACAO</t>
  </si>
  <si>
    <t>FIO DE COBRE COM ISOLAMENTO TERMOPLASTICO,ANTICHAMA,COMPREENDENDO:PREPARO,CORTE E ENFIACAO EM ELETRODUTOS,NA BITOLA DE 1,5MM2,450/750V.FORNECIMENTO E COLOCACAO</t>
  </si>
  <si>
    <t>FIO DE COBRE COM ISOLAMENTO TERMOPLASTICO,ANTICHAMA,COMPREENDENDO:PREPARO,CORTE E ENFIACAO EM ELETRODUTOS,NA BITOLA DE 2,5MM2,450/750V.FORNECIMENTO E COLOCACAO</t>
  </si>
  <si>
    <t>FIO DE COBRE COM ISOLAMENTO TERMOPLASTICO,ANTICHAMA,COMPREENDENDO:PREPARO,CORTE E ENFIACAO EM ELETRODUTOS,NA BITOLA DE 4MM2,450/750V.FORNECIMENTO E COLOCACAO</t>
  </si>
  <si>
    <t>FIO DE COBRE COM ISOLAMENTO TERMOPLASTICO,ANTICHAMA,COMPREENDENDO:PREPARO,CORTE E ENFIACAO EM ELETRODUTOS,NA BITOLA DE 6MM2,450/750V.FORNECIMENTO E COLOCACAO</t>
  </si>
  <si>
    <t>FIO DE COBRE COM ISOLAMENTO TERMOPLASTICO,ANTICHAMA,COMPREENDENDO:PREPARO,CORTE E ENFIACAO EM ELETRODUTOS,NA BITOLA DE 10MM2,450/750V.FORNECIMENTO E COLOCACAO</t>
  </si>
  <si>
    <t>CABO DE COBRE FLEXIVEL COM ISOLAMENTO TERMOPLASTICO,COMPREENDENDO:PREPARO,CORTE E ENFIACAO EM ELETRODUTOS,NA BITOLA DE 1,5MM2, 450/750V.FORNECIMENTO E COLOCACAO</t>
  </si>
  <si>
    <t>CABO DE COBRE FLEXIVEL COM ISOLAMENTO TERMOPLASTICO,COMPREENDENDO:PREPARO,CORTE E ENFIACAO EM ELETRODUTOS,NA BITOLA DE 2,5MM2, 450/750V.FORNECIMENTO E COLOCACAO</t>
  </si>
  <si>
    <t>CABO DE COBRE FLEXIVEL COM ISOLAMENTO TERMOPLASTICO,COMPREENDENDO:PREPARO,CORTE E ENFIACAO EM ELETRODUTOS NA BITOLA DE 4MM2, 450/750V.FORNECIMENTO E COLOCACAO</t>
  </si>
  <si>
    <t>CABO DE COBRE FLEXIVEL COM ISOLAMENTO TERMOPLASTICO,COMPREENDENDO:PREPARO,CORTE E ENFIACAO EM ELETRODUTOS,NA BITOLA DE 6MM2, 450/750V.FORNECIMENTO E COLOCACAO</t>
  </si>
  <si>
    <t>CABO DE COBRE FLEXIVEL COM ISOLAMENTO TERMOPLASTICO,COMPREENDENDO:PREPARO,CORTE E ENFIACAO EM ELETRODUTOS NA BITOLA DE 10MM2, 450/750V.FORNECIMENTO E COLOCACAO</t>
  </si>
  <si>
    <t>CABO DE COBRE FLEXIVEL COM ISOLAMENTO TERMOPLASTICO,COMPREENDENDO:PREPARO,CORTE E ENFIACAO EM ELETRODUTOS,NA BITOLA DE 16MM2, 450/750V.FORNECIMENTO E COLOCACAO</t>
  </si>
  <si>
    <t>CABO DE COBRE FLEXIVEL COM ISOLAMENTO TERMOPLASTICO,COMPREENDENDO:PREPARO,CORTE E ENFIACAO EM ELETRODUTOS,NA BITOLA DE 25MM2, 450/750V.FORNECIMENTO E COLOCACAO</t>
  </si>
  <si>
    <t>CABO DE COBRE FLEXIVEL COM ISOLAMENTO TERMOPLASTICO,COMPREENDENDO:PREPARO,CORTE E ENFIACAO EM ELETRODUTOS,NA BITOLA DE 35MM2, 450/750V.FORNECIMENTO E COLOCACAO</t>
  </si>
  <si>
    <t>CABO DE COBRE FLEXIVEL COM ISOLAMENTO TERMOPLASTICO,COMPREENDENDO:PREPARO,CORTE E ENFIACAO EM ELETRODUTOS,NA BITOLA DE 50MM2, 450/750V.FORNECIMENTO E COLOCACAO</t>
  </si>
  <si>
    <t>CABO DE COBRE FLEXIVEL COM ISOLAMENTO TERMOPLASTICO,COMPREENDENDO:PREPARO,CORTE E ENFIACAO EM ELETRODUTOS,NA BITOLA DE 70MM2, 450/750V.FORNECIMENTO E COLOCACAO</t>
  </si>
  <si>
    <t>CABO DE COBRE FLEXIVEL COM ISOLAMENTO TERMOPLASTICO,COMPREENDENDO:PREPARO,CORTE E ENFIACAO EM ELETRODUTOS,NA BITOLA DE 95MM2, 450/750V.FORNECIMENTO E COLOCACAO</t>
  </si>
  <si>
    <t>CABO DE COBRE FLEXIVEL COM ISOLAMENTO TERMOPLASTICO,COMPREENDENDO:PREPARO,CORTE E ENFIACAO EM ELETRODUTOS,NA BITOLA DE 120MM2, 450/750V.FORNECIMENTO E COLOCACAO</t>
  </si>
  <si>
    <t>CABO DE COBRE FLEXIVEL COM ISOLAMENTO TERMOPLASTICO,COMPREENDENDO:PREPARO,CORTE E ENFIACAO EM ELETRODUTOS,NA BITOLA DE 150MM2, 450/750V.FORNECIMENTO E COLOCACAO</t>
  </si>
  <si>
    <t>CABO DE COBRE FLEXIVEL COM ISOLAMENTO TERMOPLASTICO,COMPREENDENDO:PREPARO,CORTE E ENFIACAO EM ELETRODUTOS,NA BITOLA DE 185MM2, 450/750V.FORNECIMENTO E COLOCACAO</t>
  </si>
  <si>
    <t>CABO DE COBRE FLEXIVEL COM ISOLAMENTO TERMOPLASTICO,COMPREENDENDO:PREPARO,CORTE E ENFIACAO EM ELETRODUTOS,NA BITOLA DE 240MM2, 450/750V.FORNECIMENTO E COLOCACAO</t>
  </si>
  <si>
    <t>CABO DE COBRE FLEXIVEL COM ISOLAMENTO TERMOPLASTICO,COMPREENDENDO:PREPARO,CORTE E ENFIACAO EM ELETRODUTOS,NA BITOLA DE 300M2, 450/750V.FORNECIMENTO E COLOCACAO</t>
  </si>
  <si>
    <t>CABO DE COBRE COM ISOLACAO SOLIDA EXTRUDADA,COM BAIXA EMISSAO DE FUMACA,BIPOLAR,2X1,5MM2,ISOLAMENTO 0,6/1KV,COMPREENDENDO:PREPARO,CORTE E ENFIACAO EM ELETRODUTOS.FORNECIMENTO E COLOCACAO</t>
  </si>
  <si>
    <t>CABO DE COBRE COM ISOLACAO SOLIDA EXTRUDADA,COM BAIXA EMISSAO DE FUMACA,BIPOLAR,2X2,5MM2,ISOLAMENTO 0,6/1KV,COMPREENDENDO:PREPARO,CORTE E ENFIACAO EM ELETRODUTOS.FORNECIMENTO E COLOCACAO</t>
  </si>
  <si>
    <t>CABO DE COBRE COM ISOLACAO SOLIDA EXTRUDADA,COM BAIXA EMISSAO DE FUMACA,BIPOLAR,2X4MM2,ISOLAMENTO 0,6/1KV,COMPREENDENDO:PREPARO,CORTE E ENFIACAO EM ELETRODUTOS.FORNECIMENTO E COLOCACAO</t>
  </si>
  <si>
    <t>CABO DE COBRE COM ISOLACAO SOLIDA EXTRUDADA,COM BAIXA EMISSAO DE FUMACA,BIPOLAR,2X6MM2,ISOLAMENTO 0,6/1KV,COMPREENDENDO:PREPARO,CORTE E ENFIACAO EM ELETRODUTOS.FORNECIMENTO E COLOCACAO</t>
  </si>
  <si>
    <t>CABO DE COBRE COM ISOLACAO SOLIDA EXTRUDADA,COM BAIXA EMISSAO DE FUMACA,BIPOLAR,2X10MM2,ISOLAMENTO 0,6/1KV,COMPREENDENDO:PREPARO,CORTE E ENFIACAO EM ELETRODUTOS.FORNECIMENTO E COLOCACAO</t>
  </si>
  <si>
    <t>CABO DE COBRE COM ISOLACAO SOLIDA EXTRUDADA,COM BAIXA EMISSAO DE FUMACA,BIPOLAR,2X16MM2,ISOLAMENTO 0,6/1KV,COMPREENDENDO:PREPARO,CORTE E ENFIACAO EM ELETRODUTOS.FORNECIMENTO E COLOCACAO</t>
  </si>
  <si>
    <t>CABO DE COBRE COM ISOLACAO SOLIDA EXTRUDADA,COM BAIXA EMISSAO DE FUMACA,BIPOLAR,2X25MM2,ISOLAMENTO 0,6/1KV,COMPREENDENDO:PREPARO,CORTE E ENFIACAO EM ELETRODUTOS.FORNECIMENTO E COLOCACAO</t>
  </si>
  <si>
    <t>CABO DE COBRE COM ISOLACAO SOLIDA EXTRUDADA,COM BAIXA EMISSAO DE FUMACA,BIPOLAR,2X35MM2,ISOLAMENTO 0,6/1KV,COMPREENDENDO:PREPARO,CORTE E ENFIACAO EM ELETRODUTOS.FORNECIMENTO E COLOCACAO</t>
  </si>
  <si>
    <t>CABO DE COBRE COM ISOLACAO SOLIDA EXTRUDADA,COM BAIXA EMISSAO DE FUMACA,UNIPOLAR,1X1,5MM2,ISOLAMENTO 0,6/1KV,COMPREENDENDO:PREPARO,CORTE E ENFIACAO EM ELETRODUTOS.FORNECIMENTO E COLOCACAO</t>
  </si>
  <si>
    <t>CABO DE COBRE COM ISOLACAO SOLIDA EXTRUDADA,COM BAIXA EMISSAO DE FUMACA,UNIPOLAR,1X2,5MM2,ISOLAMENTO 0,6/1KV,COMPREENDENDO:PREPARO,CORTE E ENFIACAO EM ELETRODUTOS.FORNECIMENTO E COLOCACAO</t>
  </si>
  <si>
    <t>CABO DE COBRE COM ISOLACAO SOLIDA EXTRUDADA,COM BAIXA EMISSAO DE FUMACA,UNIPOLAR,1X4MM2,ISOLAMENTO 0,6/1KV,COMPREENDENDO:PREPARO,CORTE E ENFIACAO EM ELETRODUTOS.FORNECIMENTO E COLOCACAO</t>
  </si>
  <si>
    <t>CABO DE COBRE COM ISOLACAO SOLIDA EXTRUDADA,COM BAIXA EMISSAO DE FUMACA,UNIPOLAR,1X6MM2,ISOLAMENTO 0,6/1KV,COMPREENDENDO:PREPARO,CORTE E ENFIACAO EM ELETRODUTOS.FORNECIMENTO E COLOCACAO</t>
  </si>
  <si>
    <t>CABO DE COBRE COM ISOLACAO SOLIDA EXTRUDADA,COM BAIXA EMISSAO DE FUMACA,UNIPOLAR,1X10MM2,ISOLAMENTO 0,6/1KV,COMPREENDENDO:PREPARO,CORTE E ENFIACAO EM ELETRODUTOS.FORNECIMENTO E COLOCACAO</t>
  </si>
  <si>
    <t>CABO DE COBRE COM ISOLACAO SOLIDA EXTRUDADA,COM BAIXA EMISSAO DE FUMACA,UNIPOLAR,1X16MM2,ISOLAMENTO 0,6/1KV,COMPREENDENDO:PREPARO,CORTE E ENFIACAO EM ELETRODUTOS.FORNECIMENTO E COLOCACAO</t>
  </si>
  <si>
    <t>CABO DE COBRE COM ISOLACAO SOLIDA EXTRUDADA,COM BAIXA EMISSAO DE FUMACA,UNIPOLAR,1X25MM2,ISOLAMENTO 0,6/1KV,COMPREENDENDO:PREPARO,CORTE E ENFIACAO EM ELETRODUTOS.FORNECIMENTO E COLOCACAO</t>
  </si>
  <si>
    <t>CABO DE COBRE COM ISOLACAO SOLIDA EXTRUDADA,COM BAIXA EMISSAO DE FUMACA,UNIPOLAR,1X35MM2,ISOLAMENTO 0,6/1KV,COMPREENDENDO:PREPARO,CORTE E ENFIACAO EM ELETRODUTOS.FORNECIMENTO E COLOCACAO</t>
  </si>
  <si>
    <t>CABO DE COBRE COM ISOLACAO SOLIDA EXTRUDADA,COM BAIXA EMISSAO DE FUMACA,UNIPOLAR,1X50MM2,ISOLAMENTO 0,6/1KV,COMPREENDENDO:PREPARO,CORTE E ENFIACAO EM ELETRODUTOS.FORNECIMENTO E COLOCACAO</t>
  </si>
  <si>
    <t>CABO DE COBRE COM ISOLACAO SOLIDA EXTRUDADA,COM BAIXA EMISSAO DE FUMACA,UNIPOLAR,1X70MM2,ISOLAMENTO 0,6/1KV,COMPREENDENDO:PREPARO,CORTE E ENFIACAO EM ELETRODUTOS.FORNECIMENTO E COLOCACAO</t>
  </si>
  <si>
    <t>CABO DE COBRE COM ISOLACAO SOLIDA EXTRUDADA,COM BAIXA EMISSAO DE FUMACA,UNIPOLAR,1X95MM2,ISOLAMENTO 0,6/1KV,COMPREENDENDO:PREPARO,CORTE E ENFIACAO EM ELETRODUTOS.FORNECIMENTO E COLOCACAO</t>
  </si>
  <si>
    <t>CABO DE COBRE COM ISOLACAO SOLIDA EXTRUDADA,COM BAIXA EMISSAO DE FUMACA,UNIPOLAR,1X120MM2,ISOLAMENTO 0,6/1KV,COMPREENDENDO:PREPARO,CORTE E ENFIACAO EM ELETRODUTOS.FORNECIMENTO E COLOCACAO</t>
  </si>
  <si>
    <t>CABO DE COBRE COM ISOLACAO SOLIDA EXTRUDADA,COM BAIXA EMISSAO DE FUMACA,UNIPOLAR,1X150MM2,ISOLAMENTO 0,6/1KV,COMPREENDENDO:PREPARO,CORTE E ENFIACAO EM ELETRODUTOS.FORNECIMENTO E COLOCACAO</t>
  </si>
  <si>
    <t>CABO DE COBRE COM ISOLACAO SOLIDA EXTRUDADA,COM BAIXA EMISSAO DE FUMACA,UNIPOLAR,1X185MM2,ISOLAMENTO 0,6/1KV,COMPREENDENDO:PREPARO,CORTE E ENFIACAO EM ELETRODUTOS.FORNECIMENTO E COLOCACAO</t>
  </si>
  <si>
    <t>CABO DE COBRE COM ISOLACAO SOLIDA EXTRUDADA,COM BAIXA EMISSAO DE FUMACA,UNIPOLAR,1X240MM2,ISOLAMENTO 0,6/1KV,COMPREENDENDO:PREPARO,CORTE E ENFIACAO EM ELETRODUTOS.FORNECIMENTO E COLOCACAO</t>
  </si>
  <si>
    <t>CABO DE COBRE FLEXIVEL COM ISOLAMENTO TERMOPLASTICO,COMPREENDENDO:PREPARO,CORTE E ENFIACAO EM ELETRODUTOS,NA BITOLA DE 1,5MM2, 0,6/1KV.FORNECIMENTO E COLOCACAO</t>
  </si>
  <si>
    <t>CABO DE COBRE FLEXIVEL COM ISOLAMENTO TERMOPLASTICO,COMPREENDENDO:PREPARO,CORTE E ENFIACAO EM ELETRODUTOS,NA BITOLA DE 2,5MM2, 0,6/1KV.FORNECIMENTO E COLOCACAO</t>
  </si>
  <si>
    <t>CABO DE COBRE FLEXIVEL COM ISOLAMENTO TERMOPLASTICO,COMPREENDENDO:PREPARO,CORTE E ENFIACAO EM ELETRODUTOS,NA BITOLA DE 4MM2, 0,6/1KV.FORNECIMENTO E COLOCACAO</t>
  </si>
  <si>
    <t>CABO DE COBRE FLEXIVEL COM ISOLAMENTO TERMOPLASTICO,COMPREENDENDO:PREPARO,CORTE E ENFIACAO EM ELETRODUTOS,NA BITOLA DE 6MM2, 0,6/1KV.FORNECIMENTO E COLOCACAO</t>
  </si>
  <si>
    <t>CABO DE COBRE FLEXIVEL COM ISOLAMENTO TERMOPLASTICO,COMPREENDENDO:PREPARO,CORTE E ENFIACAO EM ELETRODUTOS,NA BITOLA DE 10MM2, 0,6/1KV.FORNECIMENTO E COLOCACAO</t>
  </si>
  <si>
    <t>CABO DE COBRE FLEXIVEL COM ISOLAMENTO TERMOPLASTICO,COMPREENDENDO:PREPARO,CORTE E ENFIACAO EM ELETRODUTOS,NA BITOLA DE 16MM2, 0,6/1KV.FORNECIMENTO E COLOCACAO</t>
  </si>
  <si>
    <t>CABO DE COBRE FLEXIVEL COM ISOLAMENTO TERMOPLASTICO,COMPREENDENDO:PREPARO,CORTE E ENFIACAO EM ELETRODUTOS,NA BITOLA DE 25MM2, 0,6/1KV.FORNECIMENTO E COLOCACAO</t>
  </si>
  <si>
    <t>CABO DE COBRE FLEXIVEL COM ISOLAMENTO TERMOPLASTICO,COMPREENDENDO:PREPARO,CORTE E ENFIACAO EM ELETRODUTOS,NA BITOLA DE 35MM2, 0,6/1KV.FORNECIMENTO E COLOCACAO</t>
  </si>
  <si>
    <t>CABO DE COBRE FLEXIVEL COM ISOLAMENTO TERMOPLASTICO,COMPREENDENDO:PREPARO,CORTE E ENFIACAO EM ELETRODUTOS,NA BITOLA DE 50MM2, 0,6/1KV.FORNECIMENTO E COLOCACAO</t>
  </si>
  <si>
    <t>CABO DE COBRE FLEXIVEL COM ISOLAMENTO TERMOPLASTICO,COMPREENDENDO:PREPARO,CORTE E ENFIACAO EM ELETRODUTOS,NA BITOLA DE 70MM2, 0,6/1KV.FORNECIMENTO E COLOCACAO</t>
  </si>
  <si>
    <t>CABO DE COBRE FLEXIVEL COM ISOLAMENTO TERMOPLASTICO,COMPREENDENDO:PREPARO,CORTE E ENFIACAO EM ELETRODUTOS,NA BITOLA DE 95MM2, 0,6/1KV.FORNECIMENTO E COLOCACAO</t>
  </si>
  <si>
    <t>CABO DE COBRE FLEXIVEL COM ISOLAMENTO TERMOPLASTICO,COMPREENDENDO:PREPARO,CORTE E ENFIACAO EM ELETRODUTOS,NA BITOLA DE 120MM2, 0,6/1KV.FORNECIMENTO E COLOCACAO</t>
  </si>
  <si>
    <t>CABO DE COBRE FLEXIVEL COM ISOLAMENTO TERMOPLASTICO,COMPREENDENDO:PREPARO,CORTE E ENFIACAO EM ELETRODUTOS,NA BITOLA DE 150MM2, 0,6/1KV.FORNECIMENTO E COLOCACAO</t>
  </si>
  <si>
    <t>CABO DE COBRE FLEXIVEL COM ISOLAMENTO TERMOPLASTICO,COMPREENDENDO:PREPARO,CORTE E ENFIACAO EM ELETRODUTOS,NA BITOLA DE 185MM2, 0,6/1KV.FORNECIMENTO E COLOCACAO</t>
  </si>
  <si>
    <t>CABO DE COBRE FLEXIVEL COM ISOLAMENTO TERMOPLASTICO,COMPREENDENDO:PREPARO,CORTE E ENFIACAO EM ELETRODUTOS,NA BITOLA DE 240MM2, 0,6/1KV.FORNECIMENTO E COLOCACAO</t>
  </si>
  <si>
    <t>CABO DE COBRE FLEXIVEL COM ISOLAMENTO TERMOPLASTICO,COMPREENDENDO:PREPARO,CORTE E ENFIACAO EM ELETRODUTOS,NA BITOLA DE 300MM2, 0,6/1KV.FORNECIMENTO E COLOCACAO</t>
  </si>
  <si>
    <t>FIO PARALELO DE COBRE,COM ISOLAMENTO TERMOPLASTICO,NA BITOLA2X1,5MM2.FORNECIMENTO E COLOCACAO</t>
  </si>
  <si>
    <t>FIO PARALELO DE COBRE,COM ISOLAMENTO TERMOPLASTICO,NA BITOLA2X2,5MM2.FORNECIMENTO E COLOCACAO</t>
  </si>
  <si>
    <t>FIO PARALELO DE COBRE,COM ISOLAMENTO TERMOPLASTICO,NA BITOLA2X4MM2.FORNECIMENTO E COLOCACAO</t>
  </si>
  <si>
    <t>FIO PARALELO DE COBRE,COM ISOLAMENTO TERMOPLASTICO,NA BITOLA2X1,0MM2,POLARIZADO,BICOLOR.FORNECIMENTO E COLOCACAO</t>
  </si>
  <si>
    <t>FIO PARALELO DE COBRE,COM ISOLAMENTO TERMOPLASTICO,NA BITOLA2X1,5MM2,POLARIZADO,BICOLOR.FORNECIMENTO E COLOCACAO</t>
  </si>
  <si>
    <t>CABO DE COBRE COM ISOLAMENTO TERMOPLASTICO PARA TENSAO DE SERVICO DE 8,7/15KV,COMPREENDENDO:PREPARO,CORTE E ENFIACAO EMELETRODUTO,NA BITOLA DE 25MM2.FORNECIMENTO E COLOCACAO</t>
  </si>
  <si>
    <t>CABO DE COBRE COM ISOLAMENTO TERMOPLASTICO PARA TENSAO DE SERVICO DE 8,7/15KV,COMPREENDENDO:PREPARO,CORTE E ENFIACAO EMELETRODUTO,NA BITOLA DE 35MM2.FORNECIMENTO E COLOCACAO</t>
  </si>
  <si>
    <t>CABO DE COBRE COM ISOLAMENTO TERMOPLASTICO PARA TENSAO DE SERVICO DE 8,7/15KV,COMPREENDENDO:PREPARO,CORTE E ENFIACAO EMELETRODUTO,NA BITOLA DE 50MM2.FORNECIMENTO E COLOCACAO</t>
  </si>
  <si>
    <t>CABO DE COBRE COM ISOLAMENTO TERMOPLASTICO PARA TENSAO DE SERVICO DE 8,7/15KV,COMPREENDENDO:PREPARO,CORTE E ENFIACAO EMELETRODUTO,NA BITOLA DE 70MM2.FORNECIMENTO E COLOCACAO</t>
  </si>
  <si>
    <t>EXTENSAO DE REDE ELETRICA DE BAIXA TENSAO,AEREA,COM CABO DECOBRE NU 10MM2,EM TERRENO PLANO,EXCLUSIVE POSTES E TODOS OSSEUS COMPONENTES</t>
  </si>
  <si>
    <t>EXTENSAO DE REDE ELETRICA DE BAIXA TENSAO,AEREA,COM CABO DECOBRE NU 16MM2,EM TERRENO PLANO,EXCLUSIVE POSTES E TODOS OSSEUS COMPONENTES</t>
  </si>
  <si>
    <t>EXTENSAO DE REDE ELETRICA DE BAIXA TENSAO,AEREA,COM CABO DECOBRE NU 25MM2,EM TERRENO PLANO,EXCLUSIVE POSTES E TODOS OSSEUS COMPONENTES</t>
  </si>
  <si>
    <t>EXTENSAO DE REDE ELETRICA DE BAIXA TENSAO,AEREA,COM CABO DECOBRE NU 35MM2,EM TERRENO PLANO,EXCLUSIVE POSTES E TODOS OSSEUS COMPONENTES</t>
  </si>
  <si>
    <t>FIO SOLIDO DE COBRE ELETROLITICO NU,TEMPERA MEIO-DURA,CLASSE1,SECAO CIRCULAR 1MM2,NBR 5111.FORNECIMENTO E COLOCACAO</t>
  </si>
  <si>
    <t>FIO SOLIDO DE COBRE ELETROLITICO NU,TEMPERA MEIO-DURA,CLASSE1,SECAO CIRCULAR 1,5MM2,NBR 5111.FORNECIMENTO E COLOCACAO</t>
  </si>
  <si>
    <t>FIO SOLIDO DE COBRE ELETROLITICO NU,TEMPERA MEIO-DURA,CLASSE1,SECAO CIRCULAR 2,5MM2,NBR 5111.FORNECIMENTO E COLOCACAO</t>
  </si>
  <si>
    <t>FIO SOLIDO DE COBRE ELETROLITICO NU,TEMPERA MEIO-DURA,CLASSE1,SECAO CIRCULAR 4MM2,NBR 5111.FORNECIMENTO E COLOCACAO</t>
  </si>
  <si>
    <t>FIO SOLIDO DE COBRE ELETROLITICO NU,TEMPERA MEIO-DURA,CLASSE1,SECAO CIRCULAR 6MM2,NBR 5111.FORNECIMENTO E COLOCACAO</t>
  </si>
  <si>
    <t>CABO SOLIDO DE COBRE ELETROLITICO NU,TEMPERA MOLE,CLASSE 2,SECAO CIRCULAR DE 10MM2.FORNECIMENTO E COLOCACAO</t>
  </si>
  <si>
    <t>CABO SOLIDO DE COBRE ELETROLITICO NU,TEMPERA MOLE,CLASSE 2,SECAO CIRCULAR DE 16MM2.FORNECIMENTO E COLOCACAO</t>
  </si>
  <si>
    <t>CABO SOLIDO DE COBRE ELETROLITICO NU,TEMPERA MOLE,CLASSE 2,SECAO CIRCULAR DE 25MM2.FORNECIMENTO E COLOCACAO</t>
  </si>
  <si>
    <t>CABO SOLIDO DE COBRE ELETROLITICO NU,TEMPERA MOLE,CLASSE 2,SECAO CIRCULAR DE 35MM2.FORNECIMENTO E COLOCACAO</t>
  </si>
  <si>
    <t>CABO SOLIDO DE COBRE ELETROLITICO NU,TEMPERA MOLE,CLASSE 2,SECAO CIRCULAR DE 50MM2.FORNECIMENTO E COLOCACAO</t>
  </si>
  <si>
    <t>CABO SOLIDO DE COBRE ELETROLITICO NU,TEMPERA MOLE,CLASSE 2,SECAO CIRCULAR DE 70MM2.FORNECIMENTO E COLOCACAO</t>
  </si>
  <si>
    <t>CABO SOLIDO DE COBRE ELETROLITICO NU,TEMPERA MOLE,CLASSE 2,SECAO CIRCULAR DE 95MM2.FORNECIMENTO E COLOCACAO</t>
  </si>
  <si>
    <t>FIO TELEFONICO TIPO FI,BITOLA DE 0,6MM2(PARA INSTALACOES EMTUBULACOES OU PRESO EM RODAPES).FORNECIMENTO E COLOCACAO</t>
  </si>
  <si>
    <t>FIO TELEFONICO TIPO FE,BITOLA DE 1MM2(PARA INSTALACOES AEREAS).FORNECIMENTO E COLOCACAO</t>
  </si>
  <si>
    <t>CABO TELEFONICO TIPO CTP-APL 50(PARA INSTALACOES SUBTERRANEAS ESPECIAIS)PARA 10 PARES.FORNECIMENTO E COLOCACAO</t>
  </si>
  <si>
    <t>CABO TELEFONICO TIPO CTP-APL 50(PARA INSTALACOES SUBTERRANEAS ESPECIAIS)PARA 20 PARES.FORNECIMENTO E COLOCACAO</t>
  </si>
  <si>
    <t>CABO TELEFONICO TIPO CTP-APL 50(PARA INSTALACOES SUBTERRANEAS ESPECIAIS)PARA 30 PARES.FORNECIMENTO E COLOCACAO</t>
  </si>
  <si>
    <t>CABO TELEFONICO TIPO CTP-APL 50(PARA INSTALACOES SUBTERRANEAS ESPECIAIS)PARA 50 PARES.FORNECIMENTO E COLOCACAO</t>
  </si>
  <si>
    <t>CABO TELEFONICO TIPO CTP-APL 50(PARA INSTALACOES SUBTERRANEAS ESPECIAIS)PARA 100 PARES.FORNECIMENTO E COLOCACAO</t>
  </si>
  <si>
    <t>CABO TELEFONICO TIPO CI(PARA INSTALACOES INTERNAS PRIMARIAS)PARA 10 PARES.FORNECIMENTO E COLOCACAO</t>
  </si>
  <si>
    <t>CABO TELEFONICO TIPO CI(PARA INSTALACOES INTERNAS PRIMARIAS)PARA 20 PARES.FORNECIMENTO E COLOCACAO</t>
  </si>
  <si>
    <t>CABO TELEFONICO TIPO CI(PARA INSTALACOES INTERNAS PRIMARIAS)PARA 30 PARES.FORNECIMENTO E COLOCACAO</t>
  </si>
  <si>
    <t>CABO TELEFONICO TIPO CI(PARA INSTALACOES INTERNAS PRIMARIAS)PARA 50 PARES.FORNECIMENTO E COLOCACAO</t>
  </si>
  <si>
    <t>CABO TELEFONICO TIPO CI(PARA INSTALACOES INTERNAS PRIMARIAS)PARA 100 PARES.FORNECIMENTO E COLOCACAO</t>
  </si>
  <si>
    <t>CABO TELEFONICO TIPO CI(PARA INSTALACOES INTERNAS PRIMARIAS)PARA 200 PARES.FORNECIMENTO E COLOCACAO</t>
  </si>
  <si>
    <t>CABO TELEFONICO TIPO CI(PARA INSTALACOES INTERNAS PRIMARIAS)PARA 300 PARES.FORNECIMENTO E COLOCACAO</t>
  </si>
  <si>
    <t>CABO TELEFONICO TIPO CI(PARA INSTALACOES INTERNAS PRIMARIAS)PARA 400 PARES.FORNECIMENTO E COLOCACAO</t>
  </si>
  <si>
    <t>CABO TELEFONICO CCE,DIAMETRO DO CONDUTOR 0,50MM,PARA 2 PARES.FORNECIMENTO E COLOCACAO</t>
  </si>
  <si>
    <t>CABO TELEFONICO CCE,DIAMETRO DO CONDUTOR 0,50MM,PARA 4 PARES.FORNECIMENTO E COLOCACAO</t>
  </si>
  <si>
    <t>CABO TELEFONICO CCE,DIAMETRO DO CONDUTOR 0,50MM,PARA 5 PARES.FORNECIMENTO E COLOCACAO</t>
  </si>
  <si>
    <t>CABO TELEFONICO CCE,DIAMETRO DO CONDUTOR 0,50MM,PARA 6 PARES.FORNECIMENTO E COLOCACAO</t>
  </si>
  <si>
    <t>CABO TELEFONICO CCE,DIAMETRO DO CONDUTOR 0,65MM,PARA 2 PARES.FORNECIMENTO E COLOCACAO</t>
  </si>
  <si>
    <t>CABO TELEFONICO CCE,DIAMETRO DO CONDUTOR 0,65MM,PARA 4 PARES.FORNECIMENTO E COLOCACAO</t>
  </si>
  <si>
    <t>CABO TELEFONICO CCE,DIAMETRO DO CONDUTOR 0,65MM,PARA 5 PARES.FORNECIMENTO E COLOCACAO</t>
  </si>
  <si>
    <t>CABO TELEFONICO CCE,DIAMETRO DO CONDUTOR 0,65MM,PARA 6 PARES.FORNECIMENTO E COLOCACAO</t>
  </si>
  <si>
    <t>CABO TELEFONICO CCI,DIAMETRO DO CONDUTOR 0,50MM,PARA 2 PARES.FORNECIMENTO E COLOCACAO</t>
  </si>
  <si>
    <t>CABO TELEFONICO CCI,DIAMETRO DO CONDUTOR 0,50MM,PARA 4 PARES.FORNECIMENTO E COLOCACAO</t>
  </si>
  <si>
    <t>CABO TELEFONICO CCI,DIAMETRO DO CONDUTOR 0,50MM,PARA 5 PARES.FORNECIMENTO E COLOCACAO</t>
  </si>
  <si>
    <t>CABO TELEFONICO CCI,DIAMETRO DO CONDUTOR 0,50MM,PARA 6 PARES.FORNECIMENTO E COLOCACAO</t>
  </si>
  <si>
    <t>CABO COAXIAL RG-59,ALCANCE MAXIMO 300M,PARA INSTALACAO CFTV.FORNECIMENTO E COLOCACAO</t>
  </si>
  <si>
    <t>CABO COAXIAL RG-06,ALCANCE MAXIMO 450M,PARA INSTALACAO CFTV.FORNECIMENTO E COLOCACAO</t>
  </si>
  <si>
    <t>ENTRADA DE SERVICO(PC),PADRAO AMPLA,PARA MEDICAO MONOFASICA,1 MEDIDOR,INSTALADO EM MURO PARA CARGA ATE 4KW,CONSTANDO DEPOSTE DE CONCRETO COMPLETO,CAIXA PARA INSTALACAO DO MEDIDORCOM DISJUNTOR 1X40A,CAIXA DE CONCRETO PARA ATERRAMENTO,HASTEDE ATERRAMENTO E DEMAIS MATERIAIS NECESSARIOS,EXCLUSIVE FIODE ENTRADA E SAIDA</t>
  </si>
  <si>
    <t>ENTRADA DE SERVICO(PC),PADRAO AMPLA,PARA MEDICAO BIFASICA,1MEDIDOR,INSTALADO EM MURO PARA CARGA ENTRE 4 ATE 8KW,CONSTANDO DE POSTE DE CONCRETO COMPLETO,CAIXA PARA INSTALACAO DO MEDIDOR COM DISJUNTOR 2X40A,CAIXA DE CONCRETO PARA ATERRAMENTO,HASTE DE ATERRAMENTO E DEMAIS MATERIAIS NECESSARIOS,EXCLUSIVE FIO DE ENTRADA E SAIDA</t>
  </si>
  <si>
    <t>ENTRADA DE SERVICO(PC),PADRAO AMPLA,PARA MEDICAO TRIFASICA,1MEDIDOR,INSTALADO EM MURO,COM CARGA INSTALADA ATE 30KW,CONSTANDO DE POSTE DE CONCRETO COMPLETO,CABINE EM ALVENARIA,COMPORTA,CAIXA PARA INSTALACAO DO MEDIDOR,CAIXA DE CONCRETO PARA ATERRAMENTO,HASTE DE ATERRAMENTO E DEMAIS MATERIAIS NECESSARIOS,EXCLUSIVE DISJUNTOR E FIO OU CABO DE ENTRADA E SAIDA</t>
  </si>
  <si>
    <t>ENTRADA SERVICO(PC),PADRAO AMPLA,MEDICAO TRIFASICA,TRANSFORMADOR CORRENTE,1 MEDIDOR,INSTAL.MURO,CARGA 35 A 50KW,C/POSTECONCR.COMPLETO,CABINE ALVENARIA,C/PORTA,CAIXA INSTAL.MEDIDOR,CHAVE TRIPOLAR 200A,PORTA FUSIVEIS,FUSIVEIS NH 100 A 160A,CX.CONCR.P/ATERRAM.HASTE ATERRAM.E DEMAIS MAT. NECES. EXCL.FIO OU CABO ENTRADA E SAIDA</t>
  </si>
  <si>
    <t>ENTRADA DE ENERGIA INDIVIDUAL,PADRAO LIGHT,MEDICAO DIRETA,REDE AEREA,DEMANDA ATE 8KVA,INCLUSIVE CAIXA TRANSPARENTE PARAMEDICAO(CTM),E CAIXA DE DISJUNTOR MONOPOLAR(CDJ1)INTERNA E DEMAIS MATERIAIS NECESSARIOS,EXCLUSIVE POSTE,DISJUNTOR E FIOSDE ENTRADA E SAIDA</t>
  </si>
  <si>
    <t>ENTRADA DE ENERGIA INDIVIDUAL,PADRAO LIGHT,MEDICAO DIRETA,REDE AEREA,DEMANDA ENTRE 8,0 E 23,2KVA,INCLUSIVE CAIXA TRANSPARENTE POLIFASICA(CTP)E CAIXA DE DISJUNTOR TRIFASICA(CDJ3)INTERNA E DEMAIS MATERIAIS NECESSARIOS,EXCLUSIVE POSTE,DISJUNTOR E FIOS DE ENTRADA E SAIDA</t>
  </si>
  <si>
    <t>ENTRADA DE ENERGIA INDIVIDUAL,PADRAO LIGHT,MEDICAO DIRETA,REDE AEREA,DEMANDA ENTRE 23,2 E 33,1KVA,INCLUSIVE CAIXA TRANSPARENTE POLIFASICA(CTP)E CAIXA DE DISJUNTOR TRIFASICA(CDJ3)INTERNA E DEMAIS MATERIAIS NECESSARIOS,EXCLUSIVE POSTE,DISJUNTOR E FIOS DE ENTRADA E SAIDA</t>
  </si>
  <si>
    <t>ENTRADA DE ENERGIA INDIVIDUAL,PADRAO LIGHT,MEDICAO DIRETA,REDE AEREA,DEMANDA ENTRE 33,1 E 66,3KVA,INCLUSIVE CAIXA SECCIONADORA ATE 200A(CSM200)E CAIXA DE PROTECAO ATE 225A(CPG-225)INTERNA E DEMAIS MATERIAIS NECESSARIOS,EXCLUSIVE POSTE,DISJUNTOR E FIOS DE ENTRADA E SAIDA</t>
  </si>
  <si>
    <t>SUBESTACAO SIMPLIFICADA,PADRAO LIGHT,COM TRANSFORMADOR TRIFASICO DE 75KVA,13,8KV-220/127V,EXCLUSIVE CABINE DE MEDICAO</t>
  </si>
  <si>
    <t>SUBESTACAO SIMPLIFICADA PADRAO LIGHT,COM TRANSFORMADOR TRIFASICO 112,5KVA,13,8KV-220/127V,EXCLUSIVE CABINE DE MEDICAO</t>
  </si>
  <si>
    <t>SUBESTACAO SIMPLIFICADA PADRAO LIGHT,COM TRANSFORMADOR TRIFASICO DE 150KVA,13,8KV-220/127V,EXCLUSIVE CABINE DE MEDICAO</t>
  </si>
  <si>
    <t>SUBESTACAO SIMPLIFICADA,PADRAO LIGHT,COM TRANSFORMADOR TRIFASICO DE 225KVA,13,8KV-220/127V,EXCLUSIVE CABINE DE MEDICAO</t>
  </si>
  <si>
    <t>SUBESTACAO SIMPLIFICADA,PADRAO LIGHT,COM TRANSFORMADOR TRIFASICO DE 300KVA,13,8V-220/127V,EXCLUSIVE CABINE DE MEDICAO</t>
  </si>
  <si>
    <t>SUBESTACAO SIMPLIFICADA,PADRAO LIGHT,COM TRANSFORMADOR TRIFASICO DE 75KVA,13,8KV-220/127V,INCLUSIVE CABINE DE MEDICAO</t>
  </si>
  <si>
    <t>SUBESTACAO SIMPLIFICADA,PADRAO LIGHT,COM TRANSFORMADOR TRIFASICO DE 112,5KVA,13,8V-220/127V,INCLUSIVE CABINE DE MEDICAO</t>
  </si>
  <si>
    <t>SUBESTACAO SIMPLIFICADA,PADRAO LIGHT,COM TRANSFORMADOR TRIFASICO DE 150KVA,13,8KV-220/127V,INCLUSIVE CABINE DE MEDICAO</t>
  </si>
  <si>
    <t>SUBESTACAO SIMPLIFICADA,PADRAO LIGHT,COM TRANSFORMADOR TRIFASICO DE 225KVA,13,8KV-220/127V,INCLUSIVE CABINE DE MEDICAO</t>
  </si>
  <si>
    <t>SUBESTACAO SIMPLIFICADA,PADRAO LIGHT,COM TRANSFORMADOR TRIFASICO DE 300KVA,13,8KV-220V/127V,INCLUSIVE CABINE DE MEDICAO</t>
  </si>
  <si>
    <t>ENTRADA DE ENERGIA INDIVIDUAL PADRAO LIGHT,MEDICAO DIRETA,REDE SUBTERRANEA,DEMANDA ATE 8KVA,INCLUSIVE CAIXA SECCIONADORA(CS100)E CAIXA TRANSPARENTE PARA MEDICAO(CTM)COM CAIXA DE DISJUNTOR MONOPOLAR(CDJ1),INTERNA E DEMAIS MATERIAIS NECESSARIOS,EXCLUSIVE DISJUNTOR E FIOS DE ENTRADA E SAIDA</t>
  </si>
  <si>
    <t>ENTRADA DE ENERGIA INDIVIDUAL PADRAO LIGHT,MEDICAO DIRETA,REDE SUBTERRANEA,DEMANDA ENTRE 8,0 E 23,3KVA,INCLUSIVE CAIXA SECCIONADORA(CS100)E CAIXA TRANSPARENTE PARA MEDICAO(CTM),CAIXA DE DISJUNTOR POLIFASICO(CTP)E CAIXA DE DISJUNTOR TRIFASICO(CDJ3)E DEMAIS MATERIAIS NECESSARIOS,EXCLUSIVE DISJUNTOR EFIOS DE ENTRADA E SAIDA</t>
  </si>
  <si>
    <t>ENTRADA DE ENERGIA INDIVIDUAL PADRAO LIGHT,MEDICAO DIRETA,REDE SUBTERRANEA,DEMANDA ENTRE 23,2 E 33,1KVA,INCLUSIVE CAIXASECCIONADORA(CS100)E CAIXA TRANSPARENTE PARA MEDICAO(CTM)COMCAIXA DE DISJUNTOR POLIFASICO(CTP)E CAIXA DE DISJUNTOR TRIFASICO(CDJ3),E DEMAIS MATERIAIS NECESSARIOS,EXCLUSIVE DISJUNTOR E FIOS DE ENTRADA E SAIDA</t>
  </si>
  <si>
    <t>ENTRADA DE ENERGIA INDIVIDUAL PADRAO LIGHT,MEDICAO DIRETA,REDE SUBTERRANEA,DEMANDA ENTRE 33,1 E 66,3KVA,INCLUSIVE CAIXASECCIONADORA(CSM200)E CAIXA DE PROTECAO(CPG225)INTERNA,E DEMAIS MATERIAIS NECESSARIOS,EXCLUSIVE DISJUNTOR E FIOS DE ENTRADA E SAIDA</t>
  </si>
  <si>
    <t>SUBESTACAO SIMPLIFICADA PADRAO AMPLA,COM TRANSFORMADOR TRIFASICO DE 30KVA,INCLUSIVE CABINE DE MEDICAO,EM ALVENARIA,POSTEE TODOS OS MATERIAIS ELETRICOS NECESSARIOS</t>
  </si>
  <si>
    <t>SUBESTACAO SIMPLIFICADA PADRAO AMPLA,COM TRANSFORMADOR TRIFASICO DE 45KVA,INCLUSIVE MEDICAO,POSTE E TODOS OS MATERIAIS ELETRICOS NECESSARIOS</t>
  </si>
  <si>
    <t>SUBESTACAO SIMPLIFICADA PADRAO AMPLA,COM TRANSFORMADOR TRIFASICO DE 75KVA,INCLUSIVE MEDICAO,POSTE E TODOS OS MATERIAIS ELETRICOS NECESSARIOS</t>
  </si>
  <si>
    <t>SUBESTACAO SIMPLIFICADA PADRAO AMPLA,COM TRANSFORMADOR TRIFASICO DE 112,5KVA,INCLUSIVE MEDICAO,POSTE E TODOS OS MATERIAIS ELETRICOS NECESSARIOS</t>
  </si>
  <si>
    <t>SUBESTACAO SIMPLIFICADA PADRAO AMPLA,COM TRANSFORMADOR TRIFASICO DE 150KVA,INCLUSIVE MEDICAO,POSTE E TODOS OS MATERIAISELETRICOS NECESSARIOS</t>
  </si>
  <si>
    <t>SUBESTACAO SIMPLIFICADA PADRAO AMPLA,COM TRANSFORMADOR TRIFASICO DE 30KVA,EXCLUSIVE CABINE DE MEDICAO</t>
  </si>
  <si>
    <t>SUBESTACAO SIMPLIFICADA PADRAO AMPLA,COM TRANSFORMADOR TRIFASICO DE 45KVA,EXCLUSIVE CABINE DE MEDICAO</t>
  </si>
  <si>
    <t>SUBESTACAO SIMPLIFICADA PADRAO AMPLA,COM TRANSFORMADOR TRIFASICO DE 75KVA,EXCLUSIVE CABINE DE MEDICAO</t>
  </si>
  <si>
    <t>SUBESTACAO SIMPLIFICADA PADRAO AMPLA,COM TRANSFORMADOR TRIFASICO DE 112,5KVA,EXCLUSIVE CABINE DE MEDICAO</t>
  </si>
  <si>
    <t>SUBESTACAO SIMPLIFICADA PADRAO AMPLA,COM TRANSFORMADOR TRIFASICO DE 150KVA,EXCLUSIVE CABINE DE MEDICAO</t>
  </si>
  <si>
    <t>SUBESTACAO DE 225KVA,13,8KV-220/127V,INSTALADA EM PLATAFORMAAO TEMPO,PADRAO AMPLA,INCLUSIVE CABINE DE MEDICAO</t>
  </si>
  <si>
    <t>SUBESTACAO DE 225KVA,13,8KV-220/127V,INSTALADA EM PLATAFORMAAO TEMPO,PADRAO AMPLA,EXCLUSIVE CABINE DE MEDICAO</t>
  </si>
  <si>
    <t>OLEO ISOLANTE PARA TRANSFORMADOR DE DISTRIBUICAO,CLASSE DE TENSAO ATE 30KV,CONSIDERANDO LIMPEZA INTERNA DO TRANSFORMADORE SUBSTITUICAO DO OLEO,SUPONDO O APARELHO APOIADO EM BASE ATE 2,00M DE ALTURA,INCLUSIVE FORNECIMENTO E TROCA DE OLEO,EXCLUSIVE LAUDO DE TROCA DO OLEO</t>
  </si>
  <si>
    <t>INSTALACAO COM TUBULACAO DE COBRE DE 15MM,PARA USO MEDICINAL,INCLUSIVE ACESSORIOS DE FIXACAO,CONEXOES E LIMPEZA,EXCLUSIVE POSTO DE CONSUMO,PAINEL DE ALARME,VALVULA E CENTRAL DE DISTRIBUICAO (VIDE FAMILIA 18.050)</t>
  </si>
  <si>
    <t>INSTALACAO COM TUBULACAO DE COBRE DE 22MM,PARA USO MEDICINAL,INCLUSIVE ACESSORIOS DE FIXACAO,CONEXOES E LIMPEZA,EXCLUSIVE POSTO DE CONSUMO,PAINEL DE ALARME,VALVULA E CENTRAL DE DISTRIBUICAO(VIDE FAMILIA 18.050)</t>
  </si>
  <si>
    <t>INSTALACAO COM TUBULACAO DE COBRE DE 28MM,PARA USO MEDICINAL,INCLUSIVE ACESSORIOS DE FIXACAO,CONEXOES E LIMPEZA,EXCLUSIVE POSTO DE CONSUMO,PAINEL DE ALARME,VALVULA E CENTRAL DE DISTRIBUICAO (VIDE FAMILIA 18.050)</t>
  </si>
  <si>
    <t>INSTALACAO COM TUBULACAO DE COBRE DE 35MM,PARA USO MEDICINAL,INCLUSIVE ACESSORIOS DE FIXACAO,CONEXOES E LIMPEZA,EXCLUSIVE POSTO DE CONSUMO,PAINEL DE ALARME,VALVULA E CENTRAL DE DISTRIBUICAO (VIDE FAMILIA 18.050)</t>
  </si>
  <si>
    <t>INSTALACAO COM TUBULACAO DE COBRE DE 42MM,PARA USO MEDICINAL,INCLUSIVE ACESSORIOS DE FIXACAO,CONEXOES E LIMPEZA,EXCLUSIVE POSTO DE CONSUMO,PAINEL DE ALARME,VALVULA E CENTRAL DE DISTRIBUICAO (VIDE FAMILIA 18.050)</t>
  </si>
  <si>
    <t>INSTALACAO COM TUBULACAO DE COBRE DE 54MM,PARA USO MEDICINAL,INCLUSIVE ACESSORIOS DE FIXACAO,CONEXOES E LIMPEZA,EXCLUSIVE POSTO DE CONSUMO,PAINEL DE ALARME,VALVULA E CENTRAL DE DISTRIBUICAO (VIDE FAMILIA 18.050)</t>
  </si>
  <si>
    <t>INSTALACAO COM TUBULACAO DE COBRE DE 66MM,PARA USO MEDICINAL,INCLUSIVE ACESSORIOS DE FIXACAO,CONEXOES E LIMPEZA,EXCLUSIVE POSTO DE CONSUMO,PAINEL DE ALARME,VALVULA E CENTRAL DE DISTRIBUICAO (VIDE FAMILIA 18.050)</t>
  </si>
  <si>
    <t>INSTALACAO DE SISTEMA DE AQUECIMENTO SOLAR DE BAIXA PRESSAO,PARA 100 E 200L E 1 PLACA COLETORA VERTICAL OU HORIZONTAL,INCLUSIVE PLACAS COLETORAS,EXCLUSIVE RESERVATORIOS (VER FAMILIA 18.210)</t>
  </si>
  <si>
    <t>INSTALACAO DE SISTEMA DE AQUECIMENTO SOLAR DE BAIXA PRESSAO,PARA 300L E 2 PLACAS COLETORAS VERTICAIS OU HORIZONTAIS,INCLUSIVE PLACAS COLETORAS,EXCLUSIVE RESERVATORIOS (VER FAMILIA18.210)</t>
  </si>
  <si>
    <t>INSTALACAO DE SISTEMA DE AQUECIMENTO SOLAR DE BAIXA PRESSAO,PARA 400L E 2 PLACAS COLETORAS VERTICAIS OU HORIZONTAIS,INCLUSIVE PLACAS COLETORAS,EXCLUSIVE RESERVATORIOS (VER FAMILIA18.210)</t>
  </si>
  <si>
    <t>INSTALACAO DE SISTEMA DE AQUECIMENTO SOLAR DE BAIXA PRESSAO,PARA 500L E 3 PLACAS COLETORAS VERTICAIS OU HORIZONTAIS,INCLUSIVE PLACAS COLETORAS,EXCLUSIVE RESERVATORIOS (VER FAMILIA18.21O)</t>
  </si>
  <si>
    <t>INSTALACAO DE SISTEMA DE AQUECIMENTO SOLAR DE BAIXA PRESSAO,PARA 600L E 3 PLACAS COLETORAS VERTICAIS OU HORIZONTAIS,INCLUSIVE PLACAS COLETORAS,EXCLUSIVE RESERVATORIOS (VER FAMILIA18.210)</t>
  </si>
  <si>
    <t>INSTALACAO DE SISTEMA DE AQUECIMENTO SOLAR DE BAIXA PRESSAO,PARA 800L E 4 PLACAS COLETORAS VERTICAIS OU HORIZONTAIS,INCLUSIVE PLACAS COLETORAS,EXCLUSIVE RESERVATORIOS (VER FAMILIA18.210)</t>
  </si>
  <si>
    <t>INSTALACAO DE SISTEMA DE AQUECIMENTO SOLAR DE BAIXA PRESSAO,PARA 1000L E 5 PLACAS COLETORAS VERTICAIS OU HORIZONTAIS,INCLUSIVE PLACAS COLETORAS,EXCLUSIVE RESERVATORIOS (VER FAMILIA18.210)</t>
  </si>
  <si>
    <t>INSTALACAO DE PONTO DE LUZ,EMBUTIDO NA LAJE,EQUIVALENTE A 2VARAS DE ELETRODUTO DE PVC RIGIDO DE 3/4",12,00M DE FIO 2,5MM2,CAIXAS,CONEXOES,LUVAS,CURVA E INTERRUPTOR DE EMBUTIR COMPLACA FOSFORESCENTE,INCLUSIVE ABERTURA E FECHAMENTO DE RASGOEM ALVENARIA</t>
  </si>
  <si>
    <t>INSTALACAO DE PONTO DE LUZ,APARENTE,EQUIVALENTE A 2 VARAS DEELETRODUTO DE PVC RIGIDO DE 3/4",12,00M DE FIO 2,5MM2,CAIXAS,CONEXOES,LUVAS,CURVA E INTERRUPTOR DE SOBREPOR</t>
  </si>
  <si>
    <t>INSTALACAO DE PONTO DE LUZ,INSTALACAO APARENTE COM CANALETAPERFURADA,SENDO ESTA LIGADA A ELETROCALHA PRINCIPAL(EXCLUSIVE ESTA)EQUIVALENTE A 1 VARA DE CANALETA E 2 VARAS DE ELETRODUTO DE PVC RIGIDO DE 3/4",24,00M DE FIO 2,5MM2,CAIXAS,CONEXOES,LUVAS,CURVA E INTERRUPTOR DE SOBREPOR</t>
  </si>
  <si>
    <t>INSTALACAO DE PONTO DE LUZ,EMBUTIDO NA LAJE,EQUIVALENTE A 2VARAS DE ELETRODUTO DE PVC RIGIDO DE 1/2",12,00M DE FIO 2,5MM2,CAIXAS,CONEXOES,LUVAS,CURVA E INTERRUPTOR DE EMBUTIR COMPLACA FOSFORESCENTE,INCLUSIVE ABERTURA E FECHAMENTO DE RASGOEM ALVENARIA</t>
  </si>
  <si>
    <t>INSTALACAO DE PONTO DE LUZ,APARENTE,EQUIVALENTE A 2 VARAS DEELETRODUTO DE PVC RIGIDO DE 1/2",12,00M DE FIO 2,5MM2,CAIXAS,CONEXOES,LUVAS,CURVA E INTERRUPTOR DE SOBREPOR</t>
  </si>
  <si>
    <t>INSTALACAO DE PONTO DE LUZ,APARENTE COM CANALETA PERFURADA,SENDO ESTA LIGADA A ELETROCALHA PRINCIPAL(EXCLUSIVE ESTA),EQUIVALENTE A 1 VARA DE CANALETA E 2 VARAS DE ELETRODUTO DE PVCRIGIDO DE 1/2",24,00M DE FIO 2,5MM2,CAIXAS,CONEXOES,LUVAS,CURVA E INTERRUPTOR DE SOBREPOR</t>
  </si>
  <si>
    <t>INSTALACAO DE UM CONJUNTO DE 2 PONTOS DE LUZ,EMBUTIDO NA LAJE,EQUIVALENTE A 5 VARAS DE ELETRODUTO DE PVC RIGIDO DE 3/4",33,00M DE FIO 2,5MM2,CAIXAS,CONEXOES,LUVAS,CURVA E INTERRUPTOR DE EMBUTIR COM PLACA FOSFORESCENTE,INCLUSIVE ABERTURA E FECHAMENTO DE RASGO EM ALVENARIA</t>
  </si>
  <si>
    <t>INSTALACAO DE UM CONJUNTO DE 2 PONTOS DE LUZ,APARENTE,EQUIVALENTE A 5 VARAS DE ELETRODUTO DE PVC RIGIDO DE 3/4",33,00M DE FIO 2,5MM2,CAIXAS,CONEXOES,LUVAS,CURVA E INTERRUPTOR DE SOBREPOR</t>
  </si>
  <si>
    <t>INSTALACAO DE UM CONJUNTO DE 2 PONTOS DE LUZ,APARENTE COM CANALETA PERFURADA,SENDO ESTA LIGADA A ELETROCALHA PRINCIPAL(EXCLUSIVE ESTA),EQUIVALENTE A 1,5 VARAS DE CANALETA E 2 VARASDE ELETRODUTO DE PVC RIGIDO DE 3/4",45,00M DE FIO 2,5MM2,CAIXAS,CONEXOES,LUVAS,CURVA E INTERRUPTOR DE SOBREPOR</t>
  </si>
  <si>
    <t>INSTALACAO DE UM CONJUNTO DE 2 PONTOS DE LUZ,EMBUTIDO NA LAJE,EQUIVALENTE A 5 VARAS DE ELETRODUTO DE PVC RIGIDO DE 1/2",33,00M DE FIO 2,5MM2,CAIXAS,CONEXOES,LUVAS,CURVA E INTERRUPTOR DE EMBUTIR COM PLACA FOSFORESCENTE,INCLUSIVE ABERTURA E FECHAMENTO DE RASGO EM ALVENARIA</t>
  </si>
  <si>
    <t>INSTALACAO DE UM CONJUNTO DE 2 PONTOS DE LUZ,APARENTE,EQUIVALENTE A 5 VARAS DE ELETRODUTO DE PVC RIGIDO DE 1/2",33,00M DE FIO 2,5MM2,CAIXAS,CONEXOES,LUVAS,CURVA E INTERRUPTOR DE SOBREPOR</t>
  </si>
  <si>
    <t>INSTALACAO DE UM CONJUNTO DE 2 PONTOS DE LUZ,APARENTE COM CANALETA PERFURADA,SENDO ESTA LIGADA A ELETROCALHA PRINCIPAL(EXCLUSIVE ESTA),EQUIVALENTE A 1,5 VARAS DE CANALETA E 2 VARASDE ELETRODUTO DE PVC RIGIDO DE 1/2",45,00M DE FIO 2,5MM2,CAIXAS,CONEXOES,LUVAS,CURVA E INTERRUPTOR DE SOBREPOR</t>
  </si>
  <si>
    <t>INSTALACAO DE UM CONJUNTO DE 3 PONTOS DE LUZ,EMBUTIDO NA LAJE,EQUIVALENTE A 6 VARAS DE ELETRODUTO DE PVC RIGIDO DE 3/4",50,00M DE FIO 2,5MM2,CAIXAS,CONEXOES,LUVAS,CURVA E INTERRUPTOR DE EMBUTIR COM PLACA FOSFORESCENTE,INCLUSIVE ABERTURA E FECHAMENTO DE RASGO EM ALVENARIA</t>
  </si>
  <si>
    <t>INSTALACAO DE UM CONJUNTO DE 3 PONTOS DE LUZ,APARENTE,EQUIVALENTE A 6 VARAS DE ELETRODUTO DE PVC RIGIDO DE 3/4",50,00M DE FIO 2,5MM2,CAIXAS,CONEXOES,LUVAS,CURVA E INTERRUPTOR DE SOBREPOR</t>
  </si>
  <si>
    <t>INSTALACAO DE UM CONJUNTO DE 3 PONTOS DE LUZ,APARENTE COM CANALETA PERFURADA,SENDO ESTA LIGADA A ELETROCALHA PRINCIPAL(EXCLUSIVE ESTA),EQUIVALENTE A 2,5 VARAS DE CANALETA E 2 VARASDE ELETRODUTO DE PVC RIGIDO DE 3/4",62,00M DE FIO 2,5MM2,CAIXAS,CONEXOES,LUVAS,CURVA E INTERRUPTOR DE SOBREPOR</t>
  </si>
  <si>
    <t>INSTALACAO DE UM CONJUNTO DE 3 PONTOS DE LUZ,EMBUTIDO NA LAJE,EQUIVALENTE A 6 VARAS DE ELETRODUTO DE PVC RIGIDO DE 1/2",50,00M DE FIO 2,5MM2,CAIXAS,CONEXOES,LUVAS,CURVA E INTERRUPTOR DE EMBUTIR COM PLACA FOSFORESCENTE,INCLUSIVE ABERTURA E FECHAMENTO DE RASGO EM ALVENARIA</t>
  </si>
  <si>
    <t>INSTALACAO DE UM CONJUNTO DE 3 PONTOS DE LUZ,APARENTE,EQUIVALENTE A 6 VARAS DE ELETRODUTO DE PVC RIGIDO DE 1/2",50,00M DE FIO 2,5MM2,CAIXAS,CONEXOES,LUVAS,CURVA E INTERRUPTOR DE SOBREPOR</t>
  </si>
  <si>
    <t>INSTALACAO DE UM CONJUNTO DE 3 PONTOS DE LUZ,APARENTE COM CANALETA PERFURADA,SENDO ESTA LIGADA A ELETROCALHA PRINCIPAL(EXCLUSIVE ESTA),EQUIVALENTE A 2,5 VARAS DE CANALETA E 2 VARASDE ELETRODUTO DE PVC RIGIDO DE 1/2",62,00M DE FIO 2,5MM2,CAIXAS,CONEXOES,LUVAS,CURVA E INTERRUPTOR DE SOBREPOR</t>
  </si>
  <si>
    <t>INSTALACAO DE UM CONJUNTO DE 4 PONTOS DE LUZ,EMBUTIDO NA LAJE,EQUIVALENTE A 7 VARAS DE ELETRODUTO DE PVC RIGIDO DE 3/4",50,00M DE FIO 2,5MM2,CAIXAS,CONEXOES,LUVAS,CURVA E INTERRUPTOR DE EMBUTIR COM PLACA FOSFORESCENTE,INCLUSIVE ABERTURA E FECHAMENTO DE RASGO EM ALVENARIA</t>
  </si>
  <si>
    <t>INSTALACAO DE UM CONJUNTO DE 4 PONTOS DE LUZ,APARENTE,EQUIVALENTE 7 VARAS DE ELETRODUTO DE PVC RIGIDO DE 3/4",50,00M DEFIO 2,5MM2,CAIXAS,CONEXOES,LUVAS,CURVA E INTERRUPTOR DE SOBREPOR</t>
  </si>
  <si>
    <t>INSTALACAO DE UM CONJUNTO DE 4 PONTOS DE LUZ,APARENTE COM CANALETA PERFURADA,SENDO ESTA LIGADA A ELETROCALHA PRINCIPAL(EXCLUSIVE ESTA),EQUIVALENTE A 3.7 VARAS DE CANALETA E 2 VARASDE ELETRODUTO DE PVC RIGIDO DE 3/4",62,00M DE FIO 2,5MM2,CAIXAS,CONEXOES,LUVAS,CURVA E INTERRUPTOR DE SOBREPOR</t>
  </si>
  <si>
    <t>INSTALACAO DE UM CONJUNTO DE 4 PONTOS DE LUZ,EMBUTIDO NA LAJE,EQUIVALENTE A 7 VARAS DE ELETRODUTO DE PVC RIGIDO DE 1/2",50,00M DE FIO 2,5MM2,CAIXAS,CONEXOES,LUVAS,CURVA E INTERRUPTOR DE EMBUTIR COM PLACA FOSFORESCENTE,INCLUSIVE ABERTURA E FECHAMENTO DE RASGO EM ALVENARIA</t>
  </si>
  <si>
    <t>INSTALACAO DE UM CONJUNTO DE 4 PONTOS DE LUZ,APARENTE,EQUIVALENTE A 7 VARAS DE ELETRODUTO DE PVC RIGIDO DE 1/2",50,00M DE FIO 2,5MM2,CAIXAS,CONEXOES,LUVAS,CURVA E INTERRUPTOR DE SOBREPOR</t>
  </si>
  <si>
    <t>INSTALACAO DE UM CONJUNTO DE 4 PONTOS DE LUZ,APARENTE COM CANALETA PERFURADA,SENDO ESTA LIGADA A ELETROCALHA PRINCIPAL(EXCLUSIVE ESTA),EQUIVALENTE A 3,5 VARAS DE CANALETA E 2 VARASDE ELETRODUTO DE PVC RIGIDO DE 1/2",62,00M DE FIO 2,5MM2,CAIXAS,CONEXOES,LUVAS,CURVA E INTERRUPTOR DE SOBREPOR</t>
  </si>
  <si>
    <t>INSTALACAO DE UM CONJUNTO DE 5 PONTOS DE LUZ,EMBUTIDO NA LAJE,EQUIVALENTE A 8 VARAS DE ELETRODUTO DE PVC RIGIDO DE 3/4",57,00M DE FIO 2,5MM2,CAIXAS,CONEXOES,LUVAS,CURVA E INTERRUPTOR DE EMBUTIR COM PLACA FOSFORESCENTE,INCLUSIVE ABERTURA E FECHAMENTO DE RASGO EM ALVENARIA</t>
  </si>
  <si>
    <t>INSTALACAO DE UM CONJUNTO DE 5 PONTOS DE LUZ,APARENTE,EQUIVALENTE A 8 VARAS DE ELETRODUTO DE PVC RIGIDO DE 3/4",57,00M DE FIO 2,5MM2,CAIXAS,CONEXOES,LUVAS,CURVA E INTERRUPTOR DE SOBREPOR</t>
  </si>
  <si>
    <t>INSTALACAO DE UM CONJUNTO DE 5 PONTOS DE LUZ,APARENTE COM CANALETA PERFURADA,SENDO ESTA LIGADA A ELETROCALHA PRINCIPAL(EXCLUSIVE ESTA),EQUIVALENTE A 4.25 VARAS DE CANALETA E 2 VARAS DE ELETRODUTO DE PVC RIGIDO DE 3/4",69,00M DE FIO 2,5MM2,CAIXAS,CONEXOES,LUVAS,CURVA E INTERRUPTOR DE SOBREPOR</t>
  </si>
  <si>
    <t>INSTALACAO DE UM CONJUNTO DE 5 PONTOS DE LUZ,EMBUTIDO NA LAJE,EQUIVALENTE A 8 VARAS DE ELETRODUTO DE PVC RIGIDO DE 1/2",57,00M DE FIO 2,5MM2,CAIXAS,CONEXOES,LUVAS,CURVA E INTERRUPTOR DE EMBUTIR COM PLACA FOSFORESCENTE,INCLUSIVE ABERTURA E FECHAMENTO DE RASGO EM ALVENARIA</t>
  </si>
  <si>
    <t>INSTALACAO DE UM CONJUNTO DE 5 PONTOS DE LUZ,APARENTE,EQUIVALENTE A 8 VARAS DE ELETRODUTO DE PVC RIGIDO DE 1/2",57,00M DE FIO 2,5MM2,CAIXAS,CONEXOES,LUVAS,CURVA E INTERRUPTOR DE SOBREPOR</t>
  </si>
  <si>
    <t>INSTALACAO DE UM CONJUNTO DE 5 PONTOS DE LUZ,APARENTE COM CANALETA PERFURADA,SENDO ESTA LIGADA A ELETROCALHA PRINCIPAL(EXCLUSIVE ESTA),EQUIVALENTE A 4.25 VARAS DE CANALETA E 2 VARAS DE ELETRODUTO DE PVC RIGIDO DE 1/2",69,00M DE FIO 2,5MM2,CCAIXAS,CONEXOES,LUVAS,CURVA E INTERRUPTOR DE SOBREPOR</t>
  </si>
  <si>
    <t>INSTALACAO DE UM CONJUNTO DE 6 PONTOS DE LUZ,EMBUTIDO NA LAJE,EQUIVALENTE A 9 VARAS DE ELETRODUTO DE PVC RIGIDO DE 3/4",66,00M DE FIO 2,5MM2,CAIXAS,CONEXOES,LUVAS,CURVA E INTERRUPTOR DE EMBUTIR COM PLACA FOSFORESCENTE,INCLUSIVE ABERTURA E FECHAMENTO DE RASGO EM ALVENARIA</t>
  </si>
  <si>
    <t>INSTALACAO DE UM CONJUNTO DE 6 PONTOS DE LUZ,APARENTE,EQUIVALENTE A 9 VARAS DE ELETRODUTO DE PVC RIGIDO DE 3/4",66,00M DE FIO 2,5MM2,CAIXAS,CONEXOES,LUVAS,CURVA E INTERRUPTOR DE SOBREPOR</t>
  </si>
  <si>
    <t>INSTALACAO DE UM CONJUNTO DE 6 PONTOS DE LUZ,APARENTE COM CANALETA PERFURADA,SENDO ESTA LIGADA A ELETROCALHA PRINCIPAL(EXCLUSIVE ESTA),EQUIVALENTE A 5 VARAS DE CANALETA E 2 VARAS DE ELETRODUTO DE PVC RIGIDO DE 3/4",78,00M DE FIO 2,5MM2,CAIXAS,CONEXOES,LUVAS,CURVA E INTERRUPTOR DE SOBREPOR</t>
  </si>
  <si>
    <t>INSTALACAO DE UM CONJUNTO DE 6 PONTOS DE LUZ,EMBUTIDO NA LAJE,EQUIVALENTE A 9 VARAS DE ELETRODUTO DE PVC RIGIDO DE 1/2",66,00M DE FIO 2,5MM2,CAIXAS,CONEXOES,LUVAS,CURVA E INTERRUPTOR DE EMBUTIR COM PLACA FOSFORESCENTE,INCLUSIVE ABERTURA E FECHAMENTO DE RASGO EM ALVENARIA</t>
  </si>
  <si>
    <t>INSTALACAO DE UM CONJUNTO DE 6 PONTOS DE LUZ,APARENTE,EQUIVALENTE A 9 VARAS DE ELETRODUTO DE PVC RIGIDO DE 1/2",66,00M DE FIO 2,5MM2,CAIXAS,CONEXOES,LUVAS,CURVA E INTERRUPTOR DE SOBREPOR</t>
  </si>
  <si>
    <t>INSTALACAO DE UM CONJUNTO DE 6 PONTOS DE LUZ,APARENTE COM CANALETA PERFURADA,SENDO ESTA LIGADA A ELETROCALHA PRINCIPAL(EXCLUSIVE ESTA),EQUIVALENTE A 5 VARAS DE CANALETA E 2 VARAS DE ELETRODUTO DE PVC RIGIDO DE 1/2",78,00M DE FIO 2,5MM2,CAIXAS,CONEXOES,LUVAS,CURVA E INTERRUPTOR DE SOBREPOR</t>
  </si>
  <si>
    <t>INSTALACAO DE UM CONJUNTO DE 8 PONTOS DE LUZ,EMBUTIDO NA LAJE,EQUIVALENTE A 10 VARAS DE ELETRODUTO DE PVC RIGIDO DE 3/4",80,00M DE FIO 2,5MM2,CAIXAS,CONEXOES,LUVAS,CURVA E INTERRUPTOR DE EMBUTIR COM PLACA FOSFORESCENTE,INCLUSIVE ABERTURA EFECHAMENTO DE RASGO EM ALVENARIA</t>
  </si>
  <si>
    <t>INSTALACAO DE UM CONJUNTO DE 8 PONTOS DE LUZ,APARENTE,EQUIVALENTE A 10 VARAS DE ELETRODUTO DE PVC RIGIDO DE 3/4",80,00MDE FIO 2,5MM2,CAIXAS,CONEXOES,LUVAS,CURVA E INTERRUPTOR DE SOBREPOR</t>
  </si>
  <si>
    <t>INSTALACAO DE UM CONJUNTO DE 8 PONTOS DE LUZ,APARENTE COM CANALETA PERFURADA,SENDO ESTA LIGADA A ELETROCALHA PRINCIPAL(EXCLUSIVE ESTA),EQUIVALENTE A 6,75 VARAS DE CANALETA E 2 VARAS DE ELETRODUTO DE PVC RIGIDO DE 3/4",92,00M DE FIO 2,5MM2,CAIXAS,CONEXOES,LUVAS,CURVA E INTERRUPTOR DE SOBREPOR</t>
  </si>
  <si>
    <t>INSTALACAO DE UM CONJUNTO DE 2 PONTOS DE LUZ,EMBUTIDO NA LAJE,EQUIVALENTE A 3 VARAS DE ELETRODUTO DE PVC RIGIDO DE 3/4",20,00M DE FIO 2,5MM2,CAIXAS,CONEXOES,LUVAS E CONSIDERANDO OCONTROLE DOS PONTOS DIRETO NO Q.D.L,INCLUSIVE ABERTURA E FECHAMENTO DE RASGO EM ALVENARIA</t>
  </si>
  <si>
    <t>INSTALACAO DE UM CONJUNTO DE 2 PONTOS DE LUZ,APARENTE,EQUIVALENTE A 3 VARAS DE ELETRODUTO DE PVC RIGIDO DE 3/4",20,00M DE FIO 2,5MM2,CAIXAS,CONEXOES,LUVAS E CONSIDERANDO O CONTROLEDOS PONTOS DIRETO NO Q.D.L</t>
  </si>
  <si>
    <t>INSTALACAO DE UM CONJUNTO DE 2 PONTOS DE LUZ,APARENTE COM CANALETA PERFURADA,SENDO ESTA LIGADA A ELETROCALHA PRINCIPAL(EXCLUSIVE ESTA),EQUIVALENTE A 2,5 VARAS DE CANALETA E 2 VARASDE ELETRODUTO DE PVC RIGIDO DE 3/4",32,00M DE FIO 2,5MM2,CAIXAS,CONEXOES,LUVAS E CONSIDERANDO O CONTROLE DOS PONTOS DIRETO NO Q.D.L.</t>
  </si>
  <si>
    <t>INSTALACAO DE UM CONJUNTO DE 2 PONTOS DE LUZ,EMBUTIDO NA LAJE,EQUIVALENTE A 3 VARAS DE ELETRODUTO DE PVC RIGIDO DE 1/2",20,00M DE FIO 2,5MM2,CAIXAS,CONEXOES,LUVAS E CONSIDERANDO OCONTROLE DOS PONTOS DIRETO NO Q.D.L,INCLUSIVE ABERTURA E FECHAMENTO DE RASGO EM ALVENARIA</t>
  </si>
  <si>
    <t>INSTALACAO DE UM CONJUNTO DE 2 PONTOS DE LUZ,APARENTE,EQUIVALENTE A 3 VARAS DE ELETRODUTO DE PVC RIGIDO DE 1/2",20,00M DE FIO 2,5MM2,CAIXAS,CONEXOES,LUVAS E CONSIDERANDO O CONTROLEDOS PONTOS DIRETO NO Q.D.L</t>
  </si>
  <si>
    <t>INSTALACAO DE UM CONJUNTO DE 2 PONTOS DE LUZ,APARENTE COM CANALETA PERFURADA,SENDO ESTA LIGADA A ELETROCALHA PRINCIPAL(EXCLUSIVE ESTA),EQUIVALENTE A 2,5 VARAS DE CANALETA E 2 VARASDE ELETRODUTO DE PVC RIGIDO DE 1/2",32,00M DE FIO 2,5MM2,CAIXAS,CONEXOES,LUVAS E CONSIDERANDO O CONTROLE DOS PONTOS DIRETO NO Q.D.L</t>
  </si>
  <si>
    <t>INSTALACAO DE UM CONJUNTO DE 3 PONTOS DE LUZ,EMBUTIDO NA LAJE,EQUIVALENTE A 5 VARAS DE ELETRODUTO DE PVC RIGIDO DE 3/4",30,00M DE FIO 2,5MM2,CAIXAS,CONEXOES,LUVAS E CONSIDERANDO OCONTROLE DOS PONTOS DIRETO NO Q.D.L,INCLUSIVE ABERTURA E FECHAMENTO DE RASGO EM ALVENARIA</t>
  </si>
  <si>
    <t>INSTALACAO DE UM CONJUNTO DE 3 PONTOS DE LUZ,APARENTE,EQUIVALENTE A 5 VARAS DE ELETRODUTO DE PVC RIGIDO DE 3/4",30,00M DE FIO 2,5MM2,CAIXAS,CONEXOES,LUVAS E CONSIDERANDO O CONTROLEDOS PONTOS DIRETO NO Q.D.L</t>
  </si>
  <si>
    <t>INSTALACAO DE UM CONJUNTO DE 3 PONTOS DE LUZ,APARENTE COM CANALETA PERFURADA,SENDO ESTA LIGADA A ELETROCALHA PRINCIPAL(EXCLUSIVE ESTA),EQUIVALENTE A 3,5 VARAS DE CANALETA E 2 VARASDE ELETRODUTO DE PVC RIGIDO DE 3/4",42,00M DE FIO 2,5MM2,CAIXAS,CONEXOES,LUVAS E CONSIDERANDO O CONTROLE DOS PONTOS DIRETO NO Q.D.L</t>
  </si>
  <si>
    <t>INSTALACAO DE UM CONJUNTO DE 3 PONTOS DE LUZ,EMBUTIDO NA LAJE,EQUIVALENTE A 5 VARAS DE ELETRODUTO DE PVC RIGIDO DE 1/2",30,00M DE FIO 2,5MM2,CAIXAS,CONEXOES,LUVAS E CONSIDERANDO OCONTROLE DOS PONTOS DIRETO NO Q.D.L,INCLUSIVE ABERTURA E FECHAMENTO DE RASGO EM ALVENARIA</t>
  </si>
  <si>
    <t>INSTALACAO DE UM CONJUNTO DE 3 PONTOS DE LUZ,APARENTE,EQUIVALENTE A 5 VARAS DE ELETRODUTO DE PVC RIGIDO DE 1/2",30,00M DE FIO 2,5MM2,CAIXAS,CONEXOES,LUVAS E CONSIDERANDO O CONTROLEDOS PONTOS DIRETO NO Q.D.L</t>
  </si>
  <si>
    <t>INSTALACAO DE UM CONJUNTO DE 3 PONTOS DE LUZ,APARENTE COM CANALETA PERFURADA,SENDO ESTA LIGADA A ELETROCALHA PRINCIPAL(EXCLUSIVE ESTA),EQUIVALENTE A 3,5 VARAS DE CANALETA E 2 VARASDE ELETRODUTO DE PVC RIGIDO DE 1/2",42,00M DE FIO 2,5MM2,CAIXAS,CONEXOES,LUVAS E CONSIDERANDO O CONTROLE DOS PONTOS DIRETO NO Q.D.L</t>
  </si>
  <si>
    <t>INSTALACAO DE UM CONJUNTO DE 4 PONTOS DE LUZ,EMBUTIDO NA LAJE,EQUIVALENTE A 6 VARAS DE ELETRODUTO DE PVC RIGIDO DE 3/4",40,00M DE FIO 2,5MM2,CAIXAS,CONEXOES,LUVAS E CONSIDERANDO OCONTROLE DOS PONTOS DIRETO NO Q.D.L,INCLUSIVE ABERTURA E FECHAMENTO DE RASGO EM ALVENARIA</t>
  </si>
  <si>
    <t>INSTALACAO DE UM CONJUNTO DE 4 PONTOS DE LUZ,APARENTE,EQUIVALENTE A 6 VARAS DE ELETRODUTO DE PVC RIGIDO DE 3/4",40,00M DE FIO 2,5MM2,CAIXAS,CONEXOES,LUVAS E CONSIDERANDO O CONTROLEDOS PONTOS DIRETO NO Q.D.L</t>
  </si>
  <si>
    <t>INSTALACAO DE UM CONJUNTO DE 4 PONTOS DE LUZ,APARENTE COM CANALETA PERFURADA,SENDO ESTA LIGADA A ELETROCALHA PRINCIPAL(EXCLUSIVE ESTA),EQUIVALENTE A 4.35 VARAS DE CANALETA E 2 VARAS DE ELETRODUTO DE PVC RIGIDO DE 3/4",52,00M DE FIO 2,5MM2,CAIXAS,CONEXOES,LUVAS E CONSIDERANDO O CONTROLE DOS PONTOS DIRETO NO Q.D.L</t>
  </si>
  <si>
    <t>INSTALACAO DE UM CONJUNTO DE 4 PONTOS DE LUZ,EMBUTIDO NA LAJE,EQUIVALENTE A 6 VARAS DE ELETRODUTO DE PVC RIGIDO DE 1/2",40,00M DE FIO 2,5MM2,CAIXAS,CONEXOES,LUVAS E CONSIDERANDO OCONTROLE DOS PONTOS DIRETO NO Q.D.L,INCLUSIVE ABERTURA E FECHAMENTO DE RASGO EM ALVENARIA</t>
  </si>
  <si>
    <t>INSTALACAO DE UM CONJUNTO DE 4 PONTOS DE LUZ,APARENTE,EQUIVALENTE A 6 VARAS DE ELETRODUTO DE PVC RIGIDO DE 1/2",40,00M DE FIO 2,5MM2,CAIXAS,CONEXOES,LUVAS E CONSIDERANDO O CONTROLEDOS PONTOS DIRETO NO Q.D.L</t>
  </si>
  <si>
    <t>INSTALACAO DE UM CONJUNTO DE 4 PONTOS DE LUZ,APARENTE COM CANALETA PERFURADA,SENDO ESTA LIGADA A ELETROCALHA PRINCIPAL(EXCLUSIVE ESTA),EQUIVALENTE A 4,25 VARAS DE CANALETA E 2 VARAS DE ELETRODUTO DE PVC RIGIDO DE 1/2",52,00M DE FIO 2,5MM2,CAIXAS,CONEXOES,LUVAS E CONSIDERANDO O CONTROLE DOS PONTOS DIRETO NO Q.D.L</t>
  </si>
  <si>
    <t>INSTALACAO DE UM CONJUNTO DE 5 PONTOS DE LUZ,EMBUTIDO NA LAJE,EQUIVALENTE A 7 VARAS DE ELETRODUTO DE PVC RIGIDO DE 3/4",45,00M DE FIO 2,5MM2,CAIXAS,CONEXOES,LUVAS E CONSIDERANDO OCONTROLE DOS PONTOS DIRETO NO Q.D.L,INCLUSIVE ABERTURA E FECHAMENTO DE RASGO EM ALVENARIA</t>
  </si>
  <si>
    <t>INSTALACAO DE UM CONJUNTO DE 5 PONTOS DE LUZ,APARENTE,EQUIVALENTE A 7 VARAS DE ELETRODUTO DE PVC RIGIDO DE 3/4",45,00M DE FIO 2,5MM2,CAIXAS,CONEXOES,LUVAS E CONSIDERANDO O CONTROLEDOS PONTOS DIRETO NO Q.D.L</t>
  </si>
  <si>
    <t>INSTALACAO DE UM CONJUNTO DE 5 PONTOS DE LUZ,APARENTE COM CANALETA PERFURADA,SENDO ESTA LIGADA A ELETROCALHA PRINCIPAL(EXCLUSIVE ESTA),EQUIVALENTE A 6 VARAS DE CANALETA E 2 VARAS DE ELETRODUTO DE PVC RIGIDO DE 3/4",57,00M DE FIO 2,5MM2,CAIXAS,CONEXOES,LUVAS E CONSIDERANDO O CONTROLE DOS PONTOS DIRETO NO Q.D.L</t>
  </si>
  <si>
    <t>INSTALACAO DE UM CONJUNTO DE 5 PONTOS DE LUZ,EMBUTIDO NA LAJE,EQUIVALENTE A 7 VARAS DE ELETRODUTO DE PVC RIGIDO DE 1/2",45,00M DE FIO 2,5MM2,CAIXAS,CONEXOES,LUVAS E CONSIDERANDO OCONTROLE DOS PONTOS DIRETO NO Q.D.L,INCLUSIVE ABERTURA E FECHAMENTO DE RASGO EM ALVENARIA</t>
  </si>
  <si>
    <t>INSTALACAO DE UM CONJUNTO DE 5 PONTOS DE LUZ,APARENTE,EQUIVALENTE A 7 VARAS DE ELETRODUTO DE PVC RIGIDO DE 1/2",45,00M DE FIO 2,5MM2,CAIXAS,CONEXOES,LUVAS E CONSIDERANDO O CONTROLEDOS PONTOS DIRETO NO Q.D.L</t>
  </si>
  <si>
    <t>INSTALACAO DE UM CONJUNTO DE 5 PONTOS DE LUZ,APARENTE COM CANALETA PERFURADA,SENDO ESTA LIGADA A ELETROCALHA PRINCIPAL(EXCLUSIVE ESTA),EQUIVALENTE A 5 VARAS DE CANALETA E 2 VARAS DE ELETRODUTO DE PVC RIGIDO DE 1/2",57,00M DE FIO 2,5MM2,CAIXAS,CONEXOES,LUVAS E CONSIDERANDO O CONTROLE DOS PONTOS DIRETO NO Q.D.L</t>
  </si>
  <si>
    <t>INSTALACAO DE UM CONJUNTO DE 6 PONTOS DE LUZ,EMBUTIDO NA LAJE,EQUIVALENTE A 8 VARAS DE ELETRODUTO DE PVC RIGIDO DE 3/4",53,00M DE FIO 2,5MM2,CAIXAS,CONEXOES,LUVAS E CONSIDERANDO OCONTROLE DOS PONTOS DIRETO NO Q.D.L,INCLUSIVE ABERTURA E FECHAMENTO DE RASGO EM ALVENARIA</t>
  </si>
  <si>
    <t>INSTALACAO DE UM CONJUNTO DE 6 PONTOS DE LUZ,APARENTE,EQUIVALENTE A 8 VARAS DE ELETRODUTO DE PVC RIGIDO DE 3/4",53,00M DE FIO 2,5MM2,CAIXAS,CONEXOES,LUVAS E CONSIDERANDO O CONTROLEDOS PONTOS DIRETO NO Q.D.L</t>
  </si>
  <si>
    <t>INSTALACAO DE UM CONJUNTO DE 6 PONTOS DE LUZ,APARENTE COM CANALETA PERFURADA,SENDO ESTA LIGADA A ELETROCALHA PRINCIPAL(EXCLUSIVE ESTA),EQUIVALENTE A 5 VARAS DE CANALETA E 2 VARAS DE ELETRODUTO DE PVC RIGIDO DE 3/4",65,00M DE FIO 2,5MM2,CAIXNSIDERANDO O CONTROLE DOS PONTOS DIRETO NO Q.D.L</t>
  </si>
  <si>
    <t>INSTALACAO DE UM CONJUNTO DE 6 PONTOS DE LUZ,EMBUTIDO NA LAJE,EQUIVALENTE A 8 VARAS DE ELETRODUTO DE PVC RIGIDO DE 1/2",53,00M DE FIO 2,5MM2,CAIXAS,CONEXOES,LUVAS E CONSIDERANDO OCONTROLE DOS PONTOS DIRETO NO Q.D.L,INCLUSIVE ABERTURA E FECHAMENTO DE RASGO EM ALVENARIA</t>
  </si>
  <si>
    <t>INSTALACAO DE UM CONJUNTO DE 6 PONTOS DE LUZ,APARENTE,EQUIVALENTE A 8 VARAS DE ELETRODUTO DE PVC RIGIDO DE 1/2",53,00M DE FIO 2,5MM2,CAIXAS,CONEXOES,LUVAS E CONSIDERANDO O CONTROLEDOS PONTOS DIRETO NO Q.D.L</t>
  </si>
  <si>
    <t>INSTALACAO DE UM CONJUNTO DE 6 PONTOS DE LUZ,APARENTE COM CANALETA PERFURADA,SENDO ESTA LIGADA A ELETROCALHA PRINCIPAL(EXCLUSIVE ESTA),EQUIVALENTE A 6,75 VARAS DE CANALETA E 2 VARAS DE ELETRODUTO DE PVC RIGIDO DE 1/2",65,00M DE FIO 2,5MM2,CAIXAS,CONEXOES,LUVAS E CONSIDERANDO O CONTROLE DOS PONTOS DIRETO NO Q.D.L</t>
  </si>
  <si>
    <t>INSTALACAO DE UM CONJUNTO DE 8 PONTOS DE LUZ,EMBUTIDO NA LAJE,EQUIVALENTE A 9 VARAS DE ELETRODUTO DE PVC RIGIDO DE 3/4",57,00M DE FIO 2,5MM2,CAIXAS,CONEXOES,LUVAS E CONSIDERANDO OCONTROLE DOS PONTOS DIRETO NO Q.D.L,INCLUSIVE ABERTURA E FECHAMENTO DE RASGO EM ALVENARIA</t>
  </si>
  <si>
    <t>INSTALACAO DE UM CONJUNTO DE 8 PONTOS DE LUZ,APARENTE,EQUIVALENTE A 9 VARAS DE ELETRODUTO DE PVC RIGIDO DE 3/4",57,00M DE FIO 2,5MM2,CAIXAS,CONEXOES,LUVAS E CONSIDERANDO O CONTROLEDOS PONTOS DIRETO NO Q.D.L</t>
  </si>
  <si>
    <t>INSTALACAO DE UM CONJUNTO DE 8 PONTOS DE LUZ,APARENTE COM CANALETA PERFURADA,SENDO ESTA LIGADA A ELETROCALHA PRINCIPAL(EXCLUSIVE ESTA),EQUIVALENTE A 8,5 VARAS DE CANALETA E 2 VARASDE ELETRODUTO DE PVC RIGIDO DE 3/4",69,00M DE FIO 2,5MM2,CAIXAS,CONEXOES,LUVAS E CONSIDERANDO O CONTROLE DOS PONTOS DIRETO NO Q.D.L</t>
  </si>
  <si>
    <t>INSTALACAO DE PONTO DE FORCA ATE 2CV,EQUIVALENTE A 2 VARAS DE ELETRODUTO DE PVC RIGIDO DE 1/2",20,00M DE FIO 2,5MM2,CAIXAS E CONEXOES</t>
  </si>
  <si>
    <t>INSTALACAO DE PONTO DE FORCA ATE 4CV,EQUIVALENTE A 2 VARAS DE ELETRODUTO DE PVC RIGIDO DE 3/4",20,00M DE FIO 4MM2,CAIXASE CONEXOES</t>
  </si>
  <si>
    <t>INSTALACAO DE PONTO DE FORCA PARA 5CV,EQUIVALENTE A 2 VARASDE ELETRODUTO DE PVC RIGIDO DE 3/4",20,00M DE FIO 4MM2,CAIXAS E CONEXOES</t>
  </si>
  <si>
    <t>INSTALACAO DE PONTO DE FORCA PARA 10CV,EQUIVALENTE A 2 VARASDE ELETRODUTO DE PVC RIGIDO DE 1",20,00M DE FIO 6MM2,CAIXASE CONEXOES</t>
  </si>
  <si>
    <t>INSTALACAO DE PONTO DE FORCA PARA 15CV,EQUIVALENTE A 2 VARASDE ELETRODUTO DE PVC RIGIDO DE 1.1/2",20,00M DE FIO 10MM2,CAIXAS E CONEXOES</t>
  </si>
  <si>
    <t>INSTALACAO DE PONTO DE WI-FI,COMPREENDENDO: 1 VARA DE ELETRODUTO DE 3/4",CONEXOES E CAIXAS,EXCLUSIVE CABOS OU FIOS</t>
  </si>
  <si>
    <t>INSTALACAO DE PONTO PARA ANTENA DE TV OU SISTEMA DE CFTV,COMPREENDENDO: 1 VARA DE ELETRODUTO DE 3/4",CONEXOES E CAIXAS,EXCLUSIVE CABOS OU FIOS</t>
  </si>
  <si>
    <t>INSTALACAO DE PONTO PARA ANTENA DE TV OU SISTEMA DE CFTV,COMPREENDENDO: 2 VARAS DE ELETRODUTO DE 3/4",CONEXOES E CAIXAS,EXCLUSIVE CABOS OU FIOS</t>
  </si>
  <si>
    <t>INSTALACAO DE PONTO PARA ANTENA DE TV OU SISTEMA DE CFTV,COMPREENDENDO: 3 VARAS DE ELETRODUTO DE 3/4",CONEXOES E CAIXAS,EXCLUSIVE CABOS OU FIOS</t>
  </si>
  <si>
    <t>INSTALACAO DE PONTO PARA ANTENA DE TV OU SISTEMA DE CFTV,COMPREENDENDO: 4 VARAS DE ELETRODUTO DE 3/4",CONEXOES E CAIXAS,EXCLUSIVE CABOS OU FIOS</t>
  </si>
  <si>
    <t>INSTALACAO DE CONJUNTO DE 4 PONTOS DE TELEFONE E LOGICA,COMPREENDENDO: 5 VARAS DE ELETRODUTO DE 3/4",CONEXOES E CAIXAS,EXCLUSIVE CABOS OU FIOS</t>
  </si>
  <si>
    <t>INSTALACAO DE CONJUNTO DE 3 PONTOS DE TELEFONE E LOGICA,COMPREENDENDO: 4 VARAS DE ELETRODUTO DE 3/4",CONEXOES E CAIXAS,EXCLUSIVE CABOS OU FIOS</t>
  </si>
  <si>
    <t>INSTALACAO DE CONJUNTO DE 2 PONTOS DE TELEFONE E LOGICA,COMPREENDENDO: 3 VARAS DE ELETRODUTO DE 3/4",CONEXOES E CAIXAS,EXCLUSIVE CABOS OU FIOS</t>
  </si>
  <si>
    <t>INSTALACAO DE PONTO DE TELEFONE E LOGICA,COMPREENDENDO:2 VARAS DE ELETRODUTO DE 3/4",CONEXOES E CAIXAS,EXCLUSIVE CABOS OU FIOS</t>
  </si>
  <si>
    <t>INSTALACAO DE PONTO DE CAMPAINHA,COMPREENDENDO:2 VARAS DE ELETRODUTO DE 1/2",18,00M DE FIO 0,75MM2,BOTAO E CIGARRA</t>
  </si>
  <si>
    <t>INSTALACAO DE PONTO DE CAMPAINHA DE ALTA POTENCIA,COMPREENDENDO:5 VARAS DE ELETRODUTO DE 3/4",50,00M DE FIO 1,5MM2,BOTOEIRA E CAMPAINHA PROPRIAMENTE DITA</t>
  </si>
  <si>
    <t>GONGO CAMPAINHA DE 6 POLEGADAS,PARA SISTEMA DE INSTALACAO DECOMBATE A INCENDIO.FORNECIMENTO E COLOCACAO</t>
  </si>
  <si>
    <t>INSTALACAO DE PONTO DE VENTILADOR DE TETO,EQUIVALENTE A 2 VARAS DE ELETRODUTO DE PVC RIGIDO DE 3/4",EMBUTIDO NA LAJE,12,00M DE FIO 2,5MM2,CONEXOES,LUVAS E CURVA,EXCLUSIVE INTERRUPTOR E ESPELHO,INCLUSIVE ABERTURA E FECHAMENTO DE RASGO EM ALVENARIA</t>
  </si>
  <si>
    <t>INSTALACAO APARENTE DE PONTO DE VENTILADOR DE TETO,EQUIVALENTE A 2 VARAS DE ELETRODUTO DE PVC RIGIDO DE 3/4",12,00M DE FIO 2,5MM2,CONEXOES,LUVAS E CURVA,EXCLUSIVE INTERRUPTOR E ESPELHO</t>
  </si>
  <si>
    <t>INSTALACAO DE PONTO DE VENTILADOR DE TETO,APARENTE COM CANALETA PERFURADA,SENDO ESTA LIGADA A ELETROCALHA PRINCIPAL(EXCLUSIVE ESTA),EQUIVALENTE A 1 VARA DE CANALETA E 4 VARAS DE ELETRODUTO DE PVC RIGIDO DE 3/4",24,00M DE FIO 2,5MM2,CONEXOES,LUVAS E CURVA,EXCLUSIVE INTERRUPTOR E ESPELHO</t>
  </si>
  <si>
    <t>INSTALACAO DE PONTO PARA 2(DOIS) VENTILADORES DE TETO,EQUIVALENTE A 2,67 VARAS DE ELETRODUTOS DE PVC DE 3/4",EMBUTIDO NALAJE, 25,00M DE FIO 2,5MM2,CONEXOES,LUVAS E CURVA,EXCLUSIVEINTERRUPTOR E ESPELHO,INCLUSIVE ABERTURA E FECHAMENTO DE RASGO EM ALVENARIA</t>
  </si>
  <si>
    <t>INSTALACAO APARENTE DE PONTO PARA 2(DOIS) VENTILADORES DE TETO,EQUIVALENTE A 2,67 VARAS DE ELETRODUTO DE PVC DE 3/4",25,00M DE FIO 2,5MM2,CONEXOES,LUVAS E CURVA,EXCLUSIVE INTERRUPTOR E ESPELHO</t>
  </si>
  <si>
    <t>INSTALACAO DE PONTO PARA 2(DOIS)VENTILADORES DE TETO,APARENTE COM CANALETA PERFURADA,SENDO ESTA LIGADA A ELETROCALHA PRINCIPAL(EXCLUSIVE ESTA),EQUIVALENTE A 1,5 VARAS DE CANALETA E4,67 VARAS DE ELETRODUTO DE PVC RIGIDO DE 3/4",37,00M DE FIO 2,5MM2,CONEXOES,LUVAS E CURVA,EXCLUSIVE INTERRUPTOR E ESPELHO</t>
  </si>
  <si>
    <t>INSTALACAO DE PONTO PARA 3(TRES)VENTILADORES DE TETO,EQUIVALENTE A 3,30 VARAS DE ELETRODUTOS DE PVC DE 3/4",EMBUTIDO NALAJE,30,00M DE FIO 2,5MM2,CONEXOES,LUVAS E CURVA,EXCLUSIVE INTERRUPTOR E ESPELHO,INCLUSIVE ABERTURA E FECHAMENTO DE RASGO EM ALVENARIA</t>
  </si>
  <si>
    <t>INSTALACAO DE PONTO PARA 3(TRES)VENTILADORES DE TETO,EQUIVALENTE A 3,30 VARAS DE ELETRODUTOS DE PVC DE 3/4",APARENTE,30,00M DE FIO 2,5MM2,CONEXOES,LUVAS E CURVA,EXCLUSIVE INTERRUPTOR E ESPELHO</t>
  </si>
  <si>
    <t>INSTALACAO DE PONTO PARA 3(TRES)VENTILADORES DE TETO,APARENTE COM CANALETA PERFURADA,SENDO ESTA LIGADA A ELETROCALHA PRINCIPAL(EXCLUSIVE ESTA),EQUIVALENTE A 2,50 VARAS DE CANALETAE 5,30 VARAS DE ELETRODUTO DE PVC RIGIDO DE 3/4",42,00M DE FIO 2,5MM2,CONEXOES,LUVAS E CURVA,EXCLUSIVE INTERRUPTOR E ESPELHO</t>
  </si>
  <si>
    <t>INSTALACAO DE PONTO DE TOMADA,EMBUTIDO NA ALVENARIA,EQUIVALENTE A 2 VARAS DE ELETRODUTO DE PVC RIGIDO DE 3/4",18,00M DEFIO 2,5MM2,CAIXAS,CONEXOES E TOMADA DE EMBUTIR,2P+T,10A,PADRAO BRASILEIRO,COM PLACA FOSFORESCENTE,INCLUSIVE ABERTURA E FECHAMENTO DE RASGO EM ALVENARIA</t>
  </si>
  <si>
    <t>INSTALACAO DE PONTO DE TOMADA,APARENTE,EQUIVALENTE A 2 VARASDE ELETRODUTO DE PVC RIGIDO DE 3/4",18,00M DE FIO 2,5MM2,CAIXAS,CONEXOES E TOMADA DE SOBREPOR 2P+T,10A,PADRAO BRASILEIRO</t>
  </si>
  <si>
    <t>INSTALACAO DE PONTO DE TOMADA,EMBUTIDO NA ALVENARIA,EQUIVALENTE A 2 VARAS DE ELETRODUTO DE PVC RIGIDO DE 3/4",18,00M DEFIO 2,5MM2,CAIXAS,CONEXOES E TOMADA DE EMBUTIR 2P+T,20A,PADRAO BRASILEIRO,COM PLACA FOSFORESCENTE,INCLUSIVE ABERTURA E FECHAMENTO DE RASGO EM ALVENARIA</t>
  </si>
  <si>
    <t>INSTALACAO DE PONTO DE TOMADA,APARENTE,EQUIVALENTE A 2 VARASDE ELETRODUTO DE PVC RIGIDO DE 3/4",18,00M DE FIO 2,5MM2,CAIXAS,CONEXOES E TOMADA DE SOBREPOR 2P+T,20A,PADRAO BRASILEIRO,COM PLACA FOSFORESCENTE</t>
  </si>
  <si>
    <t>INSTALACAO DE PONTO DE TOMADA,APARENTE COM CANALETA PERFURADA,SENDO ESTA LIGADA A ELETROCALHA PRINCIPAL(EXCLUSIVE ESTA),EQUIVALENTE A 1 VARA DE CANALETA E 4 VARAS DE ELETRODUTO DEPVC RIGIDO DE 3/4", 36,00M DE FIO 2,5MM2,CAIXAS,CONEXOES E TOMADA DE SOBREPOR 2P+T,10A,PADRAO BRASILEIRO</t>
  </si>
  <si>
    <t>INSTALACAO DE PONTO DE TOMADA,APARENTE COM CANALETA PERFURADA,SENDO ESTA LIGADA A ELETROCALHA PRINCIPAL(EXCLUSIVE ESTA)EQUIVALENTE A 1 VARA DE CANALETA E 4 VARAS DE ELETRODUTO DE PVC RIGIDO DE 3/4", 36,00M DE FIO 2,5MM2,CAIXAS,CONEXOES E TOMADA DE SOBREPOR 2P+T,20A,PADRAO BRASILEIRO</t>
  </si>
  <si>
    <t>INSTALACAO DE PONTO DE TOMADA,EMBUTIDO NA ALVENARIA,EQUIVALENTE A 2 VARAS DE ELETRODUTO DE PVC RIGIDO DE 1/2",18,00M DEFIO 2,5MM2,CAIXAS,CONEXOES E TOMADA DE EMBUTIR 2P+T,10A,COMPLACA FOSFORESCENTE,INCLUSIVE ABERTURA E FECHAMENTO DE RASGOEM ALVENARIA</t>
  </si>
  <si>
    <t>INSTALACAO DE PONTO DE TOMADA,APARENTE,EQUIVALENTE A 2 VARASDE ELETRODUTO DE PVC RIGIDO DE 1/2",18,00M DE FIO 2,5MM2,CAIXAS,CONEXOES E TOMADA DE SOBREPOR 2P+T,10A</t>
  </si>
  <si>
    <t>INSTALACAO DE PONTO DE TOMADA,EMBUTIDO NA ALVENARIA,EQUIVALENTE A 2 VARAS DE ELETRODUTO DE PVC RIGIDO DE 1/2",18,00M DEFIO 2,5MM2,CAIXAS,CONEXOES E TOMADA,DE EMBUTIR 2P+T,20A,COMPLACA FOSFORESCENTE,INCLUSIVE ABERTURA E FECHAMENTO DE RASGOEM ALVENARIA</t>
  </si>
  <si>
    <t>INSTALACAO DE PONTO DE TOMADA,APARENTE,EQUIVALENTE A 2 VARASDE ELETRODUTO DE PVC RIGIDO DE 1/2",18,00M DE FIO 2,5MM2,CAIXAS,CONEXOES E TOMADA DE SOBREPOR 2P+T,20A</t>
  </si>
  <si>
    <t>INSTALACAO DE PONTO DE TOMADA,APARENTE COM CANALETA PERFURADA,SENDO ESTA LIGADA A ELETROCALHA PRINCIPAL(EXCLUSIVE ESTA),EQUIVALENTE A 1 VARA DE CANALETA E 2 VARAS DE ELETRODUTO DEPVC RIGIDO DE 1/2", 36,00M DE FIO 2,5MM2,CAIXAS,CONEXOES E TOMADA DE SOBREPOR 2P+T,10A</t>
  </si>
  <si>
    <t>INSTALACAO DE PONTO DE TOMADA,APARENTE COM CANALETA PERFURADA,SENDO ESTA LIGADA A ELETROCALHA PRINCIPAL(EXCLUSIVE ESTA),EQUIVALENTE A 1 VARA DE CANALETA 2 VARAS DE ELETRODUTO DE PVC RIGIDO DE 1/2", 36,00M DE FIO 2,5MM2,CAIXAS,CONEXOES E TOMADA DE SOBRPOR 2P+T,20A</t>
  </si>
  <si>
    <t>INSTALACAO DE UM CONJUNTO DE 2 TOMADAS,EMBUTIDO NA ALVENARIA,EQUIVALENTE A 3 VARAS DE ELETRODUTO DE PVC RIGIDO DE 3/4",27,00M DE FIO 2,5MM2,CAIXAS,CONEXOES E TOMADAS DE EMBUTIR 2P+T,10A,COM PLACA FOSFORESCENTE,INCLUSIVE ABERTURA E FECHAMENTO DE RASGO EM ALVENARIA</t>
  </si>
  <si>
    <t>INSTALACAO DE UM CONJUNTO DE 2 TOMADAS,APARENTE,EQUIVALENTEA 3 VARAS DE ELETRODUTO DE PVC RIGIDO DE 3/4",27,00M DE FIO2,5MM2,CAIXAS,CONEXOES E TOMADAS DE SOBREPOR 2P+T,10A</t>
  </si>
  <si>
    <t>INSTALACAO DE UM CONJUNTO DE 2 TOMADAS,EMBUTIDO NA ALVENARIA,EQUIVALENTE A 3 VARAS DE ELETRODUTO DE PVC RIGIDO DE 3/4",27,00M DE FIO 2,5MM2,CAIXAS,CONEXOES E TOMADAS DE EMBUTIR 2P+T,20A,COM PLACA FOSFORESCENTE,INCLUSIVE ABERTURA E FECHAMENTO DE RASGO EM ALVENARIA</t>
  </si>
  <si>
    <t>INSTALACAO DE UM CONJUNTO DE 2 TOMADAS,APARENTE,EQUIVALENTEA 3 VARAS DE ELETRODUTO DE PVC RIGIDO DE 3/4",27,00M DE FIO2,5MM2,CAIXAS,CONEXOES E TOMADAS DE SOBREPOR 2P+T,20A</t>
  </si>
  <si>
    <t>INSTALACAO DE UM CONJUNTO DE 2 TOMADAS,APARENTE COM CANALETAPERFURADA,SENDO ESTA LIGADA A ELETROCALHA PRINCIPAL(EXCLUSIVE ESTA),EQUIVALENTE A 1,5 VARAS DE CANALETA E 5 VARAS DE ELETRODUTO DE PVC RIGIDO DE 3/4", 45,00M DE FIO 2,5MM2,CAIXAS,CONEXOES E TOMADAS DE SOBREPOR 2P+T,10A</t>
  </si>
  <si>
    <t>INSTALACAO DE UM CONJUNTO DE 2 TOMADAS,APARENTE COM CANALETAPERFURADA,SENDO ESTA LIGADA A ELETROCALHA PRINCIPAL(EXCLUSIVE ESTA),EQUIVALENTE A 1.5 VARAS DE CANALETA E 5 VARAS DE ELETRODUTO DE PVC RIGIDO DE 3/4", 45,00M DE FIO 2,5MM2,CAIXAS,CONEXOES E TOMADAS DE SOBREPOR 2P+T,20A</t>
  </si>
  <si>
    <t>INSTALACAO DE UM CONJUNTO DE 2 TOMADAS,EMBUTIDO NA ALVENARIA,EQUIVALENTE A 3 VARAS DE ELETRODUTO DE PVC RIGIDO DE 1/2",27,00M DE FIO 2,5MM2,CAIXAS,CONEXOES E TOMADAS DE EMBUTIR 2P+T,10A,COM PLACA FOSFORESCENTE,INCLUSIVE ABERTURA E FECHAMENTO DE RASGO EM ALVENARIA</t>
  </si>
  <si>
    <t>INSTALACAO DE UM CONJUNTO DE 2 TOMADAS,APARENTE,EQUIVALENTEA 3 VARAS DE ELETRODUTO DE PVC RIGIDO DE 1/2",27,00M DE FIO2,5MM2,CAIXAS,CONEXOES E TOMADAS DE SOBREPOR 2P+T,10A</t>
  </si>
  <si>
    <t>INSTALACAO DE UM CONJUNTO DE 2 TOMADAS,EMBUTIDO NA ALVENARIA,EQUIVALENTE A 3 VARAS DE ELETRODUTO DE PVC RIGIDO DE 1/2",27,00M DE FIO 2,5MM2,CAIXAS,CONEXOES E TOMADAS DE EMBUTIR 2P+T,20A,COM PLACA FOSFORESCENTE,INCLUSIVE ABERTURA E FECHAMENTO DE RASGO EM ALVENARIA</t>
  </si>
  <si>
    <t>INSTALACAO DE UM CONJUNTO DE 2 TOMADAS,APARENTE,EQUIVALENTEA 3 VARAS DE ELETRODUTO DE PVC RIGIDO DE 1/2",27,00M DE FIO2,5MM2,CAIXAS,CONEXOES E TOMADAS DE SOBREPOR 2P+T,20A</t>
  </si>
  <si>
    <t>INSTALACAO DE UM CONJUNTO DE 2 TOMADAS,APARENTE COM CANALETAPERFURADA,SENDO ESTA LIGADA A ELETROCALHA PRINCIPAL(EXCLUSIVE ESTA),EQUIVALENTE A 1,5 VARAS DE CANALETA E 3 VARAS DE ELETRODUTO DE PVC RIGIDO DE 1/2", 45,00M DE FIO 2,5MM2,CAIXAS,CONEXOES E TOMADAS DE SOBREPOR 2P+T,10A</t>
  </si>
  <si>
    <t>INSTALACAO DE UM CONJUNTO DE 2 TOMADAS,APARENTE COM CANALETAPERFURADA,SENDO ESTA LIGADA A ELETROCALHA PRINCIPAL(EXCLUSIVE ESTA),EQUIVALENTE A 1,5 VARAS DE CANALETA E 3 VARAS DE ELETRODUTO DE PVC RIGIDO DE 1/2", 45,00M DE FIO 2,5MM2,CAIXAS,CONEXOES E TOMADAS DE SOBREPOR 2P+T,20A</t>
  </si>
  <si>
    <t>INSTALACAO DE UM CONJUNTO DE 3 TOMADAS,EMBUTIDO NA ALVENARIA,EQUIVALENTE A 4 VARAS DE ELETRODUTO DE PVC RIGIDO DE 3/4",37,00M DE FIO 2,5MM2,CAIXAS,CONEXOES E TOMADAS DE EMBUTIR 2P+T,10A,COM PLACA FOSFORESCENTE,INCLUSIVE ABERTURA E FECHAMENTO DE RASGO EM ALVENARIA</t>
  </si>
  <si>
    <t>INSTALACAO DE UM CONJUNTO DE 3 TOMADAS,APARENTE,EQUIVALENTEA 4 VARAS DE ELETRODUTO DE PVC RIGIDO DE 3/4",37,00M DE FIO2,5MM2,CAIXAS,CONEXOES E TOMADAS DE SOBREPOR 2P+T,10A</t>
  </si>
  <si>
    <t>INSTALACAO DE UM CONJUNTO DE 3 TOMADAS,EMBUTIDO NA ALVENARIA,EQUIVALENTE A 4 VARAS DE ELETRODUTO DE PVC RIGIDO DE 3/4",37,00M DE FIO 2,5MM2,CAIXAS,CONEXOES E TOMADAS DE EMBUTIR 2P+T,20A,COM PLACA FOSFORESCENTE,INCLUSIVE ABERTURA E FECHAMENTO DE RASGO EM ALVENARIA</t>
  </si>
  <si>
    <t>INSTALACAO DE UM CONJUNTO DE 3 TOMADAS,APARENTE,EQUIVALENTEA 4 VARAS DE ELETRODUTO DE PVC RIGIDO DE 3/4",37,00M DE FIO2,5MM2,CAIXAS,CONEXOES E TOMADAS DE SOBREPOR 2P+T,20A</t>
  </si>
  <si>
    <t>INSTALACAO DE UM CONJUNTO DE 3 TOMADAS,APARENTE COM CANALETAPERFURADA,SENDO ESTA LIGADA A ELETROCALHA PRINCIPAL(EXCLUSIVE ESTA),EQUIVALENTE A 2,5 VARAS DE CANALETA E 6 VARAS DE ELETRODUTO DE PVC RIGIDO DE 3/4",55,00M DE FIO 2,5MM2,CAIXAS,CONEXOES E TOMADAS DE SOBREPOR 2P+T,10A</t>
  </si>
  <si>
    <t>INSTALACAO DE UM CONJUNTO DE 3 TOMADAS,APARENTE COM CANALETAPERFURADA,SENDO ESTA LIGADA A ELETROCALHA PRINCIPAL(EXCLUSIVE ESTA),EQUIVALENTE A 2,5 VARAS DE CANALETA E 6 VARAS DE ELETRODUTO DE PVC RIGIDO DE 3/4",55,00M DE FIO 2,5MM2,CAIXAS,CONEXOES E TOMADAS DE SOBREPOR 2P+T,20A</t>
  </si>
  <si>
    <t>INSTALACAO DE UM CONJUNTO DE 3 TOMADAS,EMBUTIDO NA ALVENARIA,EQUIVALENTE A 4 VARAS DE ELETRODUTO DE PVC RIGIDO DE 1/2",37,00M DE FIO 2,5MM2,CAIXAS,CONEXOES E TOMADAS DE EMBUTIR 2P+T,10A,COM PLACA FOSFORESCENTE,INCLUSIVE ABERTURA E FECHAMENTO DE RASGO EM ALVENARIA</t>
  </si>
  <si>
    <t>INSTALACAO DE UM CONJUNTO DE 3 TOMADAS,APARENTE,EQUIVALENTEA 4 VARAS DE ELETRODUTO DE PVC RIGIDO DE 1/2",37,00M DE FIO2,5MM2,CAIXAS,CONEXOES E TOMADAS DE SOBREPOR 2P+T,10A</t>
  </si>
  <si>
    <t>INSTALACAO DE UM CONJUNTO DE 3 TOMADAS,EMBUTIDO NA ALVENARIA,EQUIVALENTE A 4 VARAS DE ELETRODUTO DE PVC RIGIDO DE 1/2",37,00M DE FIO DE 2,5MM2,CAIXAS,CONEXOES E TOMADAS DE EMBUTIR2P+T,20A,COM PLACA FOSFORESCENTE,INCLUSIVE ABERTURA E FECHAMTO DE RASGO EM ALVENARIA</t>
  </si>
  <si>
    <t>INSTALACAO DE UM CONJUNTO DE 3 TOMADAS,APARENTE,EQUIVALENTEA 4 VARAS DE ELETRODUTO DE PVC RIGIDO DE 1/2",37,00M DE FIO2,5MM2,CAIXAS,CONEXOES E TOMADAS DE SOBREPOR 2P+T,20A</t>
  </si>
  <si>
    <t>INSTALACAO DE UM CONJUNTO DE 3 TOMADAS,APARENTE COM CANALETAPERFURADA,SENDO ESTA LIGADA A ELETROCALHA PRINCIPAL(EXCLUSIVE ESTA),EQUIVALENTE A 2,5 VARAS DE CANALETA E 4 VARAS DE ELETRODUTO DE PVC RIGIDO DE 1/2", 55,00M DE FIO 2,5MM2,CAIXAS,CONEXOES E TOMADAS DE SOBREPOR 2P+T,10A</t>
  </si>
  <si>
    <t>INSTALACAO DE UM CONJUNTO DE 3 TOMADAS,APARENTE COM CANALETAPERFURADA,SENDO ESTA LIGADA A ELETROCALHA PRINCIPAL(EXCLUSIVE ESTA),EQUIVALENTE A 2,5 VARAS DE CANALETA E 4 VARAS DE ELETRODUTO DE PVC RIGIDO DE 1/2", 55,00M DE FIO 2,5MM2,CAIXAS,CONEXOES E TOMADAS DE SOBREPOR 2P+T,20A</t>
  </si>
  <si>
    <t>INSTALACAO DE UM CONJUNTO DE 4 TOMADAS,EMBUTIDO NA ALVENARIA,EQUIVALENTE A 5 VARAS DE ELETRODUTO DE PVC RIGIDO DE 3/4",45,00M DE FIO 2,5MM2,CAIXAS,CONEXOES E TOMADAS DE EMBUTIR 2P+T,10A,COM PLACA FOSFORESCENTE,INCLUSIVE ABERTURA E FECHAMENTO DE RASGO EM ALVENARIA</t>
  </si>
  <si>
    <t>INSTALACAO DE UM CONJUNTO DE 4 TOMADAS,APARENTE,EQUIVALENTEA 5 VARAS DE ELETRODUTO DE PVC RIGIDO DE 3/4",45,00M DE FIO2,5MM2,CAIXAS,CONEXOES E TOMADAS DE SOBREPOR 2P+T,10A</t>
  </si>
  <si>
    <t>INSTALACAO DE UM CONJUNTO DE 4 TOMADAS,EMBUTIDO NA ALVENARIA,EQUIVALENTE A 5 VARAS DE ELETRODUTO DE PVC RIGIDO DE 3/4",45,00M DE FIO 2,5MM2,CAIXAS,CONEXOES E TOMADAS DE EMBUTIR 2P+T,20A,COM PLACA FOSFORESCENTE,INCLUSIVE ABERTURA E FECHAMENTO DE RASGO EM ALVENARIA</t>
  </si>
  <si>
    <t>INSTALACAO DE UM CONJUNTO DE 4 TOMADAS,APARENTE,EQUIVALENTEA 5 VARAS DE ELETRODUTO DE PVC RIGIDO DE 3/4",45,00M DE FIO2,5MM2,CAIXAS,CONEXOES E TOMADAS DE SOBREPOR 2P+T,20A</t>
  </si>
  <si>
    <t>INSTALACAO DE UM CONJUNTO DE 4 TOMADAS,APARENTE COM CANALETAPERFURADA,SENDO ESTA LIGADA A ELETROCALHA PRINCIPAL(EXCLUSIVE ESTA),EQUIVALENTE A 3,5 VARAS DE CANALETA E 7 VARAS DE ELETRODUTO DE PVC RIGIDO DE 3/4", 63,00M DE FIO 2,5MM2,CAIXAS,CONEXOES E TOMADAS DE SOBREPOR 2P+T,10A</t>
  </si>
  <si>
    <t>INSTALACAO DE UM CONJUNTO DE 4 TOMADAS,APARENTE COM CANALETAPERFURADA,SENDO ESTA LIGADA A ELETROCALHA PRINCIPAL(EXCLUSIVE ESTA),EQUIVALENTE A 3,5 VARAS DE CANALETA E 7 VARAS DE ELETRODUTO DE PVC RIGIDO DE 3/4", 63,00M DE FIO 2,5MM2,CAIXAS,CONEXOES E TOMADAS DE SOBREPOR 2P+T,20A</t>
  </si>
  <si>
    <t>INSTALACAO DE UM CONJUNTO DE 4 TOMADAS,EMBUTIDO NA ALVENARIA,EQUIVALENTE A 5 VARAS DE ELETRODUTO DE PVC RIGIDO DE 1/2",45,00M DE FIO 2,5MM2,CAIXAS,CONEXOES E TOMADAS DE EMBUTIR 2P+T,10A,COM PLACA FOSFORESCENTE,INCLUSIVE ABERTURA E FECHAMENTO DE RASGO EM ALVENARIA</t>
  </si>
  <si>
    <t>INSTALACAO DE UM CONJUNTO DE 4 TOMADAS,APARENTE,EQUIVALENTEA 5 VARAS DE ELETRODUTO DE PVC RIGIDO DE 1/2",45,00M DE FIO2,5MM2,CAIXAS,CONEXOES E TOMADAS DE SOBREPOR 2P+T,10A</t>
  </si>
  <si>
    <t>INSTALACAO DE UM CONJUNTO DE 4 TOMADAS,EMBUTIDO NA ALVENARIA,EQUIVALENTE A 5 VARAS DE ELETRODUTO DE PVC RIGIDO DE 1/2",45,00M DE FIO 2,5MM2,CAIXAS,CONEXOES E TOMADAS DE EMBUTIR 2P+T,20A,COM PLACA FOSFORESCENTE,INCLUSIVE ABERTURA E FECHAMENTO DE RASGO EM ALVENARIA</t>
  </si>
  <si>
    <t>INSTALACAO DE UM CONJUNTO DE 4 TOMADAS,APARENTE,EQUIVALENTEA 5 VARAS DE ELETRODUTO DE PVC RIGIDO DE 1/2",45,00M DE FIO2,5MM2,CAIXAS,CONEXOES E TOMADAS DE SOBREPOR 2P+T,20A</t>
  </si>
  <si>
    <t>INSTALACAO DE UM CONJUNTO DE 4 TOMADAS,APARENTE COM CANALETAPERFURADA,SENDO ESTA LIGADA A ELETROCALHA PRINCIPAL(EXCLUSIVE ESTA),EQUIVALENTE A 3,5 VARAS DE CANALETA E 5 VARAS DE ELETRODUTO DE PVC RIGIDO DE 1/2", 63,00M DE FIO 2,5MM2,CAIXAS,CONEXOES E TOMADAS DE SOBREPOR 2P+T,10A</t>
  </si>
  <si>
    <t>INSTALACAO DE UM CONJUNTO DE 4 TOMADAS,APARENTE COM CANALETAPERFURADA,SENDO ESTA LIGADA A ELETROCALHA PRINCIPAL(EXCLUSIVE ESTA),EQUIVALENTE A 3,5 VARAS DE CANALETA E 5 VARAS DE ELETRODUTO DE PVC RIGIDO DE 1/2", 63,00M DE FIO 2,5MM2,CAIXAS,CONEXOES E TOMADAS DE SOBREPOR 2P+T,20A</t>
  </si>
  <si>
    <t>INSTALACAO DE PONTO PARA SONOFLETOR DE TETO SOBRE REBAIXO APARTIR DA ELETROCALHA/PERFILADO,EXCLUSIVE SONOFLETOR (VIDE ITEM 18.037.0200) E FIOS,INCLUSIVE ACESSORIOS DE FIXACAO</t>
  </si>
  <si>
    <t>INSTALACAO DE PONTO DE LUZ,APARENTE,EQUIVALENTE A 2 VARAS DEELETRODUTO RIGIDO,DE ACO CARBONO ESMALTADO,DE 3/4",12,00M DE FIO 2,5MM2,CAIXAS,CONEXOES,LUVAS,CURVA E INTERRUPTOR DE SOBREPOR COM PLACA FOSFORESCENTE</t>
  </si>
  <si>
    <t>INSTALACAO DE PONTO DE LUZ,APARENTE,EQUIVALENTE A 2 VARAS DEELETRODUTO RIGIDO,DE ACO CARBONO ESMALTADO,DE 1/2",12,00M DE FIO 1,5MM2,CAIXAS,CONEXOES,LUVAS,CURVA E INTERRUPTOR DE SOBREPOR COM PLACA FOSFORESCENTE</t>
  </si>
  <si>
    <t>INSTALACAO DE UM CONJUNTO DE 2 PONTOS DE LUZ,APARENTE,EQUIVALENTE A 5 VARAS DE ELETRODUTO RIGIDO,DE ACO CARBONO ESMALTADO,DE 3/4",33,00M DE FIO 2,5MM2,CAIXAS,CONEXOES,LUVAS,CURVA EINTERRUPTOR DE SOBREPOR COM PLACA FOSFORESCENTE</t>
  </si>
  <si>
    <t>INSTALACAO DE UM CONJUNTO DE 3 PONTOS DE LUZ,APARENTE,EQUIVALENTE A 6 VARAS DE ELETRODUTO RIGIDO,DE ACO CARBONO ESMALTADO,DE 3/4",50,00 DE FIO 2,5MM2,CAIXAS,CONEXOES,LUVAS,CURVA EINTERRUPTOR DE SOBREPOR COM PLACA FOSFORESCENTE</t>
  </si>
  <si>
    <t>INSTALACAO DE UM CONJUNTO DE 4 PONTOS DE LUZ,APARENTE,EQUIVALENTE A 7 VARAS DE ELETRODUTO RIGIDO,DE ACO CARBONO ESMALTADO,DE 3/4",50,00M DE FIO 2,5MM2,CAIXAS,CONEXOES,LUVAS,CURVA EINTERRUPTOR DE SOBREPOR COM PLACA FOSFORESCENTE</t>
  </si>
  <si>
    <t>INSTALACAO DE UM CONJUNTO DE 5 PONTOS DE LUZ,APARENTE,EQUIVALENTE A 8 VARAS DE ELETRODUTO RIGIDO,DE ACO CARBONO ESMALTADO,DE 3/4",57,00MM DE FIO 2,5MM2,CAIXAS,CONEXOES,LUVAS,CURVAE INTERRUPTOR DE SOBREPOR COM PLACA FOSFORESCENTE</t>
  </si>
  <si>
    <t>INSTALACAO DE UM CONJUNTO DE 6 PONTOS DE LUZ,APARENTE,EQUIVALENTE A 9 VARAS DE ELETRODUTO RIGIDO,DE ACO CARBONO ESMALTADO,DE 3/4",66,00M DE FIO 2,5MM2,CAIXAS,CONEXOES,LUVAS,CURVA EINTERRUPTOR DE SOBREPOR COM PLACA FOSFORESCENTE</t>
  </si>
  <si>
    <t>INSTALACAO DE UM CONJUNTO DE 8 PONTOS DE LUZ,APARENTE,EQUIVALENTE A 10 VARAS DE ELETRODUTO RIGIDO,DE ACO CARBONO ESMALTADO,DE 3/4",80,00M DE FIO 2,5MM2,CAIXAS,CONEXOES,LUVAS,CURVAE INTERRUPTOR DE SOBREPOR COM PLACA FOSFORESCENTE</t>
  </si>
  <si>
    <t>INSTALACAO DE UM CONJUNTO DE 2 PONTOS DE LUZ,APARENTE,EQUIVALENTE A 3 VARAS DE ELETRODUTO RIGIDO,DE ACO CARBONO ESMALTADO,DE 3/4",20,00M DE FIO 2,5MM2,CAIXAS,CONEXOES,LUVAS E CONSIDERANDO O CONTROLE DOS PONTOS DIRETO NO Q.D.L</t>
  </si>
  <si>
    <t>INSTALACAO DE UM CONJUNTO DE 3 PONTOS DE LUZ,APARENTE,EQUIVALENTE A 5 VARAS DE ELETRODUTO RIGIDO,DE ACO CARBONO ESMALTADO,DE 3/4",30,00M DE FIO 2,5MM2,CAIXAS,CONEXOES,LUVAS E CONSIDERANDO O CONTROLE DOS PONTOS DIRETO NO Q.D.L.</t>
  </si>
  <si>
    <t>INSTALACAO DE UM CONJUNTO DE 4 PONTOS DE LUZ,APARENTE,EQUIVALENTE A 6 VARAS DE ELETRODUTO RIGIDO,DE ACO CARBONO ESMALTADO,DE 3/4",40,00M DE FIO 2,5MM2,CAIXAS,CONEXOES,LUVAS E CONSIDERANDO O CONTROLE DOS PONTOS DIRETO NO Q.D.L.</t>
  </si>
  <si>
    <t>INSTALACAO DE UM CONJUNTO DE 5 PONTOS DE LUZ,APARENTE,EQUIVALENTE A 7 VARAS DE ELETRODUTO RIGIDO,DE ACO CARBONO ESMALTADO,DE 3/4",45,00M DE FIO 2,5MM2,CAIXAS,CONEXOES,LUVAS E CONSIDERANDO O CONTROLE DOS PONTOS DIRETO NO Q.D.L.</t>
  </si>
  <si>
    <t>INSTALACAO DE UM CONJUNTO DE 6 PONTOS DE LUZ,APARENTE,EQUIVALENTE A 8 VARAS DE ELETRODUTO RIGIDO,DE ACO CARBONO ESMALTADO,DE 3/4",53,00M DE FIO 2,5MM2,CAIXAS,CONEXOES,LUVAS E CONSIDERANDO O CONTROLE DOS PONTOS DIRETO NO Q.D.L.</t>
  </si>
  <si>
    <t>INSTALACAO DE UM CONJUNTO DE 8 PONTOS DE LUZ,APARENTE,EQUIVALENTE A 9 VARAS DE ELETRODUTO RIGIDO,DE ACO CARBONO ESMALTADO,DE 3/4",57,00M DE FIO 2,5MM2,CAIXAS,CONEXOES,LUVAS E CONSIDERANDO O CONTROLE DOS PONTOS DIRETO NO Q.D.L.</t>
  </si>
  <si>
    <t>INSTALACAO DE PONTO DE FORCA ATE 2CV EQUIVALENTE A 2 VARAS DE ELETRODUTO RIGIDO,DE ACO CARBONO ESMALTADO,DE 1/2",20,00MDE FIO 2,5MM2,CAIXAS,ABRACADEIRAS E CONEXOES</t>
  </si>
  <si>
    <t>INSTALACAO DE PONTO DE FORCA ATE 4CV EQUIVALENTE A 2 VARAS DE ELETRODUTO RIGIDO,DE ACO CARBONO ESMALTADO,DE 3/4",20,00MDE FIO 4MM2,CAIXAS,ABRACADEIRAS E CONEXOES</t>
  </si>
  <si>
    <t>INSTALACAO DE PONTO DE FORCA PARA 5CV EQUIVALENTE A 2 VARASDE ELETRODUTO RIGIDO,DE ACO CARBONO ESMALTADO,DE 3/4",20,00MDE FIO 4MM2,CAIXAS,ABRACADEIRAS E CONEXOES</t>
  </si>
  <si>
    <t>INSTALACAO DE PONTO DE FORCA PARA 10CV EQUIVALENTE A 2 VARASDE ELETRODUTO RIGIDO,DE ACO CARBONO ESMALTADO,DE 1",20,00MDE FIO 6MM2,CAIXAS,ABRACADEIRAS E CONEXOES</t>
  </si>
  <si>
    <t>INSTALACAO DE PONTO DE FORCA PARA 15CV EQUIVALENTE A 2 VARASDE ELETRODUTO RIGIDO,DE ACO CARBONO ESMALTADO,DE 1.1/2",20,00M DE FIO 10MM2,CAIXAS,ABRACADEIRAS E CONEXOES</t>
  </si>
  <si>
    <t>INSTALACAO DE PONTO DE TOMADA,EQUIVALENTE A 2 VARAS DE ELETRODUTO RIGIDO,DE ACO CARBONO ESMALTADO,DE 3/4",12,00M DE FIO2,5MM2,CAIXAS,ABRACADEIRAS,CONEXOES E TOMADA DE SOBREPOR COMPLACA FOSFORESCENTE</t>
  </si>
  <si>
    <t>INSTALACAO DE UM CONJUNTO DE 2 TOMADAS,EQUIVALENTE A 3 VARASDE ELETRODUTO RIGIDO,DE ACO CARBONO ESMALTADO,DE 3/4",18,00M DE FIO 2,5MM2,CAIXAS,ABRACADEIRAS,CONEXOES E TOMADA DE SOBREPOR COM PLACA FOSFORESCENTE</t>
  </si>
  <si>
    <t>INSTALACAO DE UM CONJUNTO DE 3 TOMADAS,EQUIVALENTE A 4 VARASDE ELETRODUTO RIGIDO,DE ACO CARBONO ESMALTADO,DE 3/4",25,00M DE FIO 2,5MM2,CAIXAS,ABRACADEIRAS,CONEXOES E TOMADA DE SOBREPOR COM PLACA FOSFORESCENTE</t>
  </si>
  <si>
    <t>INSTALACAO DE UM CONJUNTO DE 4 TOMADAS,EQUIVALENTE A 5 VARASDE ELETRODUTO RIGIDO,DE ACO CARBONO ESMALTADO,DE 3/4",30,00M DE FIO 2,5MM2,CAIXAS,ABRACADEIRAS,CONEXOES E TOMADA DE SOBREPOR COM PLACA FOSFORESCENTE</t>
  </si>
  <si>
    <t>TERMINAL MECANICO DE PRESSAO PARA LIGACAO DE UM CABO A BARRAMENTO,FABRICADO EM BRONZE,COM BITOLAS DE 1,5 A 10MM2.FORNECIMENTO E COLOCACAO</t>
  </si>
  <si>
    <t>TERMINAL MECANICO DE PRESSAO PARA LIGACAO DE UM CABO A BARRAMENTO,FABRICADO EM BRONZE,COM BITOLAS DE 10 A 25MM2.FORNECIMENTO E COLOCACAO</t>
  </si>
  <si>
    <t>TERMINAL MECANICO DE PRESSAO PARA LIGACAO DE UM CABO A BARRAMENTO,FABRICADO EM BRONZE,COM BITOLAS DE 25 A 35MM2.FORNECIMENTO E COLOCACAO</t>
  </si>
  <si>
    <t>TERMINAL MECANICO DE PRESSAO PARA LIGACAO DE UM CABO A BARRAMENTO,FABRICADO EM BRONZE,COM BITOLAS DE 50 A 70MM2.FORNECIMENTO E COLOCACAO</t>
  </si>
  <si>
    <t>TERMINAL MECANICO DE PRESSAO PARA LIGACAO DE UM CABO A BARRAMENTO,FABRICADO EM BRONZE,COM BITOLA DE 95MM2.FORNECIMENTO ECOLOCACAO</t>
  </si>
  <si>
    <t>TERMINAL MECANICO DE PRESSAO PARA LIGACAO DE UM CABO A BARRAMENTO,FABRICADO EM BRONZE,COM BITOLAS DE 120 A 185MM2.FORNECIMENTO E COLOCACAO</t>
  </si>
  <si>
    <t>TERMINAL MECANICO DE PRESSAO PARA LIGACAO DE UM CABO A BARRAMENTO,FABRICADO EM BRONZE,COM BITOLAS DE 185 A 240MM2.FORNECIMENTO E COLOCACAO</t>
  </si>
  <si>
    <t>TERMINAL MECANICO DE PRESSAO PARA LIGACAO DE UM CABO A BARRAMENTO,FABRICADO EM BRONZE,COM BITOLAS DE 300 A 400MM2.FORNECIMENTO E COLOCACAO</t>
  </si>
  <si>
    <t>TERMINAL MECANICO DE PRESSAO PARA LIGACAO DE DOIS CABOS A BARRAMENTO,FABRICADO EM BRONZE,COM BITOLAS DE 25 A 35MM2.FORNECIMENTO E COLOCACAO</t>
  </si>
  <si>
    <t>TERMINAL MECANICO DE PRESSAO PARA LIGACAO DE DOIS CABOS A BARRAMENTO,FABRICADO EM BRONZE,COM BITOLAS DE 50 A 70MM2.FORNECIMENTO E COLOCACAO</t>
  </si>
  <si>
    <t>TERMINAL MECANICO DE PRESSAO PARA LIGACAO DE DOIS CABOS A BARRAMENTO,FABRICADO EM BRONZE,COM BITOLAS DE 95MM2.FORNECIMENTO E COLOCACAO</t>
  </si>
  <si>
    <t>TERMINAL MECANICO DE PRESSAO PARA LIGACAO DE DOIS CABOS A BARRAMENTO,FABRICADO EM BRONZE,COM BITOLAS DE 120 A 185MM2.FORNECIMENTO E COLOCACAO</t>
  </si>
  <si>
    <t>TERMINAL MECANICO DE PRESSAO PARA LIGACAO DE DOIS CABOS A BARRAMENTO,FABRICADO EM BRONZE,COM BITOLAS DE 185 A 240MM2.FORNECIMENTO E COLOCACAO</t>
  </si>
  <si>
    <t>TERMINAL MECANICO DE PRESSAO PARA LIGACAO DE DOIS CABOS A BARRAMENTO,FABRICADO EM BRONZE,COM BITOLAS DE 300 A 400MM2.FORNECIMENTO E COLOCACAO</t>
  </si>
  <si>
    <t>CONECTOR FABRICADO EM BRONZE PARA ATERRAMENTO,PARA FIXACAO DE UM OU DOIS CONDUTORES A SUPERFICIE PLANA,PARA CABOS COM BITOLAS DE 2,5 A 6MM2.FORNECIMENTO E COLOCACAO</t>
  </si>
  <si>
    <t>CONECTOR FABRICADO EM BRONZE PARA ATERRAMENTO,PARA FIXACAO DE UM OU DOIS CONDUTORES A SUPERFICIE PLANA,PARA CABOS COM BITOLAS DE 6 A 35MM2.FORNECIMENTO E COLOCACAO</t>
  </si>
  <si>
    <t>CONECTOR FABRICADO EM BRONZE PARA ATERRAMENTO,PARA FIXACAO DE UM OU DOIS CONDUTORES A SUPERFICIE PLANA,PARA CABOS COM BITOLAS DE 35 A 185MM2.FORNECIMENTO E COLOCACAO</t>
  </si>
  <si>
    <t>TERMINAL MECANICO A COMPRESSAO,FABRICADO EM BRONZE,PARA CABODE 1,5MM2.FORNECIMENTO E COLOCACAO</t>
  </si>
  <si>
    <t>TERMINAL MECANICO A COMPRESSAO,FABRICADO EM BRONZE,PARA CABODE 2,5MM2.FORNECIMENTO E COLOCACAO</t>
  </si>
  <si>
    <t>TERMINAL MECANICO A COMPRESSAO,FABRICADO EM BRONZE,PARA CABODE 4MM2.FORNECIMENTO E COLOCACAO</t>
  </si>
  <si>
    <t>TERMINAL MECANICO A COMPRESSAO,FABRICADO EM BRONZE,PARA CABODE 6MM2.FORNECIMENTO E COLOCACAO</t>
  </si>
  <si>
    <t>TERMINAL MECANICO A COMPRESSAO,FABRICADO EM BRONZE,PARA CABODE 10MM2.FORNECIMENTO E COLOCACAO</t>
  </si>
  <si>
    <t>TERMINAL MECANICO A COMPRESSAO,FABRICADO EM BRONZE,PARA CABODE 16MM2.FORNECIMENTO E COLOCACAO</t>
  </si>
  <si>
    <t>TERMINAL MECANICO A COMPRESSAO,FABRICADO EM BRONZE,PARA CABODE 25MM2.FORNECIMENTO E COLOCACAO</t>
  </si>
  <si>
    <t>TERMINAL MECANICO A COMPRESSAO,FABRICADO EM BRONZE,PARA CABODE 35MM2.FORNECIMENTO E COLOCACAO</t>
  </si>
  <si>
    <t>TERMINAL MECANICO A COMPRESSAO,FABRICADO EM BRONZE,PARA CABODE 50MM2.FORNECIMENTO E COLOCACAO</t>
  </si>
  <si>
    <t>TERMINAL MECANICO A COMPRESSAO,FABRICADO EM BRONZE,PARA CABODE 70MM2.FORNECIMENTO E COLOCACAO</t>
  </si>
  <si>
    <t>TERMINAL MECANICO A COMPRESSAO,FABRICADO EM BRONZE,PARA CABODE 95MM2.FORNECIMENTO E COLOCACAO</t>
  </si>
  <si>
    <t>TERMINAL MECANICO A COMPRESSAO,FABRICADO EM BRONZE,PARA CABODE 120MM2.FORNECIMENTO E COLOCACAO</t>
  </si>
  <si>
    <t>TERMINAL MECANICO A COMPRESSAO,FABRICADO EM BRONZE,PARA CABODE 150MM2.FORNECIMENTO E COLOCACAO</t>
  </si>
  <si>
    <t>TERMINAL MECANICO A COMPRESSAO,FABRICADO EM BRONZE,PARA CABODE 185MM2.FORNECIMENTO E COLOCACAO</t>
  </si>
  <si>
    <t>TERMINAL MECANICO A COMPRESSAO,FABRICADO EM BRONZE,PARA CABODE 240MM2.FORNECIMENTO E COLOCACAO</t>
  </si>
  <si>
    <t>TERMINAL MECANICO A COMPRESSAO,FABRICADO EM BRONZE,PARA CABODE 300MM2.FORNECIMENTO E COLOCACAO</t>
  </si>
  <si>
    <t>CONECTOR MECANICO PARAFUSO FENDIDO(SPLIT-BOLT),CORPO E PORCAFABRICADO EM COBRE,PARA CABO DE 10MM2.FORNECIMENTO E COLOCACAO</t>
  </si>
  <si>
    <t>CONECTOR MECANICO PARAFUSO FENDIDO(SPLIT-BOLT),CORPO E PORCAFABRICADO EM COBRE,PARA CABO DE 16MM2.FORNECIMENTO E COLOCACAO</t>
  </si>
  <si>
    <t>CONECTOR MECANICO PARAFUSO FENDIDO(SPLIT-BOLT),CORPO E PORCAFABRICADO EM COBRE,PARA CABO DE 25MM2.FORNECIMENTO E COLOCACAO</t>
  </si>
  <si>
    <t>CONECTOR MECANICO PARAFUSO FENDIDO(SPLIT-BOLT),CORPO E PORCAFABRICADO EM COBRE,PARA CABO DE 35MM2.FORNECIMENTO E COLOCACAO</t>
  </si>
  <si>
    <t>CONECTOR MECANICO PARAFUSO FENDIDO(SPLIT-BOLT),CORPO E PORCAFABRICADO EM COBRE,PARA CABO DE 50MM2.FORNECIMENTO E COLOCACAO</t>
  </si>
  <si>
    <t>CONECTOR MECANICO PARAFUSO FENDIDO(SPLIT-BOLT),CORPO E PORCAFABRICADO EM COBRE,PARA CABO DE 70MM2.FORNECIMENTO E COLOCACAO</t>
  </si>
  <si>
    <t>CONECTOR MECANICO PARAFUSO FENDIDO(SPLIT-BOLT),CORPO E PORCAFABRICADO EM COBRE,PARA CABO DE 95MM2.FORNECIMENTO E COLOCACAO</t>
  </si>
  <si>
    <t>CONECTOR MECANICO PARAFUSO FENDIDO(SPLIT-BOLT),CORPO E PORCAFABRICADO EM COBRE,PARA CABO DE 120MM2.FORNECIMENTO E COLOCACAO</t>
  </si>
  <si>
    <t>CONECTOR MECANICO PARAFUSO FENDIDO(SPLIT-BOLT),CORPO E PORCAFABRICADO EM COBRE,PARA CABO DE 150MM2.FORNECIMENTO E COLOCACAO</t>
  </si>
  <si>
    <t>CONECTOR MECANICO PARAFUSO FENDIDO(SPLIT-BOLT),CORPO E PORCAFABRICADO EM COBRE,PARA CABO DE 185MM2.FORNECIMENTO E COLOCACAO</t>
  </si>
  <si>
    <t>CONECTOR MECANICO PARAFUSO FENDIDO(SPLIT-BOLT),CORPO E PORCAFABRICADO EM COBRE,PARA CABO DE 240MM2.FORNECIMENTO E COLOCACAO</t>
  </si>
  <si>
    <t>CAIXA DE LIGACAO DE ALUMINIO SILICIO,TIPO CONDULETES,NO FORMATO B,DIAMETRO DE 1/2".FORNECIMENTO E COLOCACAO</t>
  </si>
  <si>
    <t>CAIXA DE LIGACAO DE ALUMINIO SILICIO,TIPO CONDULETES,NO FORMATO B,DIAMETRO DE 3/4".FORNECIMENTO E COLOCACAO</t>
  </si>
  <si>
    <t>CAIXA DE LIGACAO DE ALUMINIO SILICIO,TIPO CONDULETES,NO FORMATO B,DIAMETRO DE 1".FORNECIMENTO E COLOCACAO</t>
  </si>
  <si>
    <t>CAIXA DE LIGACAO DE ALUMINIO SILICIO,TIPO CONDULETES,NO FORMATO C,DIAMETRO DE 1/2".FORNECIMENTO E COLOCACAO</t>
  </si>
  <si>
    <t>CAIXA DE LIGACAO DE ALUMINIO SILICIO,TIPO CONDULETES,NO FORMATO C,DIAMETRO DE 3/4".FORNECIMENTO E COLOCACAO</t>
  </si>
  <si>
    <t>CAIXA DE LIGACAO DE ALUMINIO SILICIO,TIPO CONDULETES,NO FORMATO C,DIAMETRO DE 1".FORNECIMENTO E COLOCACAO</t>
  </si>
  <si>
    <t>CAIXA DE LIGACAO DE ALUMINIO SILICIO,TIPO CONDULETES,NO FORMATO E,DIAMETRO DE 1/2".FORNECIMENTO E COLOCACAO</t>
  </si>
  <si>
    <t>CAIXA DE LIGACAO DE ALUMINIO SILICIO,TIPO CONDULETES,NO FORMATO E,DIAMETRO DE 3/4".FORNECIMENTO E COLOCACAO</t>
  </si>
  <si>
    <t>CAIXA DE LIGACAO DE ALUMINIO SILICIO,TIPO CONDULETES,NO FORMATO E,DIAMETRO DE 1".FORNECIMENTO E COLOCACAO</t>
  </si>
  <si>
    <t>CAIXA DE LIGACAO DE ALUMINIO SILICIO,TIPO CONDULETES,NO FORMATO LB,DIAMETRO DE 1/2".FORNECIMENTO E COLOCACAO</t>
  </si>
  <si>
    <t>CAIXA DE LIGACAO DE ALUMINIO SILICIO,TIPO CONDULETES,NO FORMATO LB,DIAMETRO DE 3/4".FORNECIMENTO E COLOCACAO</t>
  </si>
  <si>
    <t>CAIXA DE LIGACAO DE ALUMINIO SILICIO,TIPO CONDULETES,NO FORMATO LB,DIAMETRO DE 1".FORNECIMENTO E COLOCACAO</t>
  </si>
  <si>
    <t>CAIXA DE LIGACAO DE ALUMINIO SILICIO,TIPO CONDULETES,NO FORMATO LB,DIAMETRO DE 1.1/2".FORNECIMENTO E COLOCACAO</t>
  </si>
  <si>
    <t>CAIXA DE LIGACAO DE ALUMINIO SILICIO,TIPO CONDULETES,NO FORMATO LL,DIAMETRO DE 1/2".FORNECIMENTO E COLOCACAO</t>
  </si>
  <si>
    <t>CAIXA DE LIGACAO DE ALUMINIO SILICIO,TIPO CONDULETES,NO FORMATO LL,DIAMETRO DE 3/4".FORNECIMENTO E COLOCACAO</t>
  </si>
  <si>
    <t>CAIXA DE LIGACAO DE ALUMINIO SILICIO,TIPO CONDULETES,NO FORMATO LL,DIAMETRO DE 1".FORNECIMENTO E COLOCACAO</t>
  </si>
  <si>
    <t>CAIXA DE LIGACAO DE ALUMINIO SILICIO,TIPO CONDULETES,NO FORMATO X,DIAMETRO DE 1/2".FORNECIMENTO E COLOCACAO</t>
  </si>
  <si>
    <t>CAIXA DE LIGACAO DE ALUMINIO SILICIO,TIPO CONDULETES,NO FORMATO X,DIAMETRO DE 3/4".FORNECIMENTO E COLOCACAO</t>
  </si>
  <si>
    <t>CAIXA DE LIGACAO DE ALUMINIO SILICIO,TIPO CONDULETES,NO FORMATO X,DIAMETRO DE 1".FORNECIMENTO E COLOCACAO</t>
  </si>
  <si>
    <t>CAIXA DE LIGACAO DE ALUMINIO SILICIO,TIPO CONDULETES,NO FORMATO TB,DIAMETRO DE 1".FORNECIMENTO E COLOCACAO</t>
  </si>
  <si>
    <t>CAIXA DE LIGACAO DE ALUMINIO SILICIO,TIPO CONDULETES,NO FORMATO TB,DIAMETRO DE 2".FORNECIMENTO E COLOCACAO</t>
  </si>
  <si>
    <t>CAIXA DE LIGACAO DE ALUMINIO SILICIO,TIPO CONDULETES,NO FORMATO T,DIAMETRO DE 1/2".FORNECIMENTO E COLOCACAO</t>
  </si>
  <si>
    <t>CAIXA DE LIGACAO DE ALUMINIO SILICIO,TIPO CONDULETES,NO FORMATO T,DIAMETRO DE 3/4".FORNECIMENTO E COLOCACAO</t>
  </si>
  <si>
    <t>CAIXA DE LIGACAO DE ALUMINIO SILICIO,TIPO CONDULETES,NO FORMATO T,DIAMETRO DE 1".FORNECIMENTO E COLOCACAO</t>
  </si>
  <si>
    <t>CAIXA DE LIGACAO DE PVC,TIPO CONDULETES,PARA 5 OU 6 ENTRADAS,COM DIAMETRO DE 1/2".FORNECIMENTO E COLOCACAO.</t>
  </si>
  <si>
    <t>CAIXA DE LIGACAO DE PVC,TIPO CONDULETES,PARA 5 OU 6 ENTRADAS,COM DIAMETRO DE 3/4".FORNECIMENTO E COLOCACAO.</t>
  </si>
  <si>
    <t>CAIXA DE LIGACAO DE PVC,TIPO CONDULETES,PARA 5 OU 6 ENTRADAS,COM DIAMETRO DE 1".FORNECIMENTO E COLOCACAO.</t>
  </si>
  <si>
    <t>CAIXA DE EMBUTIR,EM PVC,2"X4",INCLUSIVE BUCHAS E ARRUELAS.FORNECIMENTO E COLOCACAO</t>
  </si>
  <si>
    <t>CAIXA DE EMBUTIR,EM PVC,3" X 3",INCLUSIVE BUCHAS E ARRUELAS.FORNECIMENTO E COLOCACAO</t>
  </si>
  <si>
    <t>CAIXA DE EMBUTIR,EM PVC,4"X4",INCLUSIVE BUCHAS E ARRUELAS.FORNECIMENTO E COLOCACAO</t>
  </si>
  <si>
    <t>CAIXA DE ATERRAMENTO,EM PVC,MEDINDO APROXIMADAMENTE 25X25CM.FORNECIMENTO E COLOCACAO</t>
  </si>
  <si>
    <t>CAIXA DE PASSAGEM Nº1 PARA TELEFONE,CONFORME ESPECIFICACAO DA TELEBRAS,NAS DIMENSOES DE 10X10X5CM.FORNECIMENTO E COLOCACAO</t>
  </si>
  <si>
    <t>CAIXA DE PASSAGEM Nº2 PARA TELEFONE,CONFORME ESPECIFICACAO DA TELEBRAS,NAS DIMENSOES DE 20X20X13,5CM.FORNECIMENTO E COLOCACAO</t>
  </si>
  <si>
    <t>CAIXA DE PASSAGEM Nº3,PARA TELEFONE,CONFORME ESPECIFICACAO DA TELEBRAS,NAS DIMENSOES DE 40X40X13,5CM.FORNECIMENTO E COLOCACAO</t>
  </si>
  <si>
    <t>CAIXA DE PASSAGEM Nº4,PARA TELEFONE,CONFORME ESPECIFICACAO DA TELEBRAS,NAS DIMENSOES DE 60X60X13,5CM.FORNECIMENTO E COLOCACAO</t>
  </si>
  <si>
    <t>CAIXA DE PASSAGEM Nº5,PARA TELEFONE,CONFORME ESPECIFICACAO DA TELEBRAS,NAS DIMENSOE DE 80X80X13,5CM.FORNECIMENTO E COLOCACAO</t>
  </si>
  <si>
    <t>CAIXA DE PASSAGEM Nº6,PARA TELEFONE,CONFORME ESPECIFICACAO DA TELEBRAS,NAS DIMENSOES DE 120X120X13,5CM.FORNECIMENTO E COLOCACAO</t>
  </si>
  <si>
    <t>CAIXA DE PASSAGEM Nº7,PARA TELEFONE,CONFORME ESPECIFICACAO DA TELEBRAS,NAS DIMENSOES DE 150X150X17CM.FORNECIMENTO E COLOCACAO</t>
  </si>
  <si>
    <t>CAIXA DE PASSAGEM Nº8,PARA TELEFONE,CONFORME PADRAO TELEBRASNAS DIMENSOES DE 200X200X22CM.FORNECIMENTO E COLOCACAO</t>
  </si>
  <si>
    <t>CANALETA PERFURADA ALTA(PERFILADOS),MEDINDO(38X38X6000)MM PRE-GALVANIZADA,INCLUSIVE SUPORTE E CONEXOES.FORNECIMENTO E COLOCACAO</t>
  </si>
  <si>
    <t>INSTALACAO DE PONTO PARA LUMINARIA FLUORESCENTE PENDENTE EMCANALETA(38X38X6000)MM(EXCLUSIVE LUMINARIA)INCLUSIVE TOMADAE 1,00M DE CABO PP 1,50MM2</t>
  </si>
  <si>
    <t>CAIXA DE PASSAGEM DE SOBREPOR,EM ACO,COM TAMPA PARAFUSADA,DE12X12CM.FORNECIMENTO E COLOCACAO</t>
  </si>
  <si>
    <t>CAIXA DE PASSAGEM DE SOBREPOR EM ACO,COM TAMPA PARAFUSADA,DE15X15CM.FORNECIMENTO E COLOCACAO</t>
  </si>
  <si>
    <t>CAIXA DE PASSAGEM DE SOBREPOR,EM ACO,COM TAMPA PARAFUSADA,DE20X20CM.FORNECIMENTO E COLOCACAO</t>
  </si>
  <si>
    <t>CAIXA DE PASSAGEM DE SOBREPOR,EM ACO,COM TAMPA PARAFUSADA,DE25X25CM.FORNECIMENTO E COLOCACAO</t>
  </si>
  <si>
    <t>CAIXA DE PASSAGEM DE SOBREPOR,EM ACO,COM TAMPA PARAFUSADA,DE30X30CM.FORNECIMENTO E COLOCACAO</t>
  </si>
  <si>
    <t>CAIXA DE PASSAGEM DE SOBREPOR,EM ACO,COM TAMPA PARAFUSADA,DE40X40CM.FORNECIMENTO E COLOCACAO</t>
  </si>
  <si>
    <t>CAIXA DE PASSAGEM DE SOBREPOR,EM ACO,COM TAMPA PARAFUSADA,DE50X50CM.FORNECIMENTO E COLOCACAO</t>
  </si>
  <si>
    <t>CAIXA DE PASSAGEM DE EMBUTIR,EM ACO,COM TAMPA PARAFUSADA,DE12X12CM.FORNECIMENTO E COLOCACAO</t>
  </si>
  <si>
    <t>CAIXA DE PASSAGEM DE EMBUTIR,EM ACO,COM TAMPA PARAFUSADA,DE15X15CM.FORNECIMENTO E COLOCACAO</t>
  </si>
  <si>
    <t>CAIXA DE PASSAGEM DE EMBUTIR,EM ACO,COM TAMPA PARAFUSADA,DE20X20CM.FORNECIMENTO E COLOCACAO</t>
  </si>
  <si>
    <t>CAIXA DE PASSAGEM DE EMBUTIR,EM ACO,COM TAMPA PARAFUSADA,DE25X25CM.FORNECIMENTO E COLOCACAO</t>
  </si>
  <si>
    <t>CAIXA DE PASSAGEM DE EMBUTIR,EM ACO,COM TAMPA PARAFUSADA,DE30X30CM.FORNECIMENTO E COLOCACAO</t>
  </si>
  <si>
    <t>CAIXA DE PASSAGEM DE EMBUTIR,EM ACO,COM TAMPA PARAFUSADA,DE40X40CM.FORNECIMENTO E COLOCACAO</t>
  </si>
  <si>
    <t>CAIXA DE PASSAGEM DE EMBUTIR,EM ACO,COM TAMPA PARAFUSADA,DE50X50CM.FORNECIMENTO E COLOCACAO</t>
  </si>
  <si>
    <t>INTERLIGACAO DE ELETROCALHA PERFURADA DE LARGURA 100MM,ABA 75MM COM PAINEL OU QUADRO DE DISTRIBUICAO DE ENERGIA ELETRICA,EXCLUSIVE PAINEL OU QUADRO E ELETROCALHA.FORNECIMENTO E COLOCACAO</t>
  </si>
  <si>
    <t>INTERLIGACAO DE ELETROCALHA PERFURADA DE LARGURA 100MM,ABA 100MM COM PAINEL OU QUADRO DE DISTRIBUICAO DE ENERGIA ELETRICA,EXCLUSIVE PAINEL OU QUADRO E ELETROCALHA.FORNECIMENTO E COLOCACAO</t>
  </si>
  <si>
    <t>INTERLIGACAO DE ELETROCALHA PERFURADA DE LARGURA 200MM,ABA 100MM COM PAINEL OU QUADRO DE DISTRIBUICAO DE ENERGIA ELETRICA,EXCLUSIVE PAINEL OU QUADRO E ELETROCALHA.FORNECIMENTO E COLOCACAO</t>
  </si>
  <si>
    <t>INTERLIGACAO DE ELETROCALHA PERFURADA DE LARGURA 300MM,ABA 100MM COM PAINEL OU QUADRO DE DISTRIBUICAO DE ENERGIA ELETRICA,EXCLUSIVE PAINEL OU QUADRO E ELETROCALHA.FORNECIMENTO E COLOCACAO</t>
  </si>
  <si>
    <t>ELETROCALHA PERFURADA,SEM TAMPA,TIPO "U",50X50MM,TRATAMENTOSUPERFICIAL PRE-ZINCADO A QUENTE,INCLUSIVE CONEXOES,ACESSORIOS E FIXACAO SUPERIOR.FORNECIMENTO E COLOCACAO</t>
  </si>
  <si>
    <t>ELETROCALHA PERFURADA,SEM TAMPA,TIPO "U",100X50MM,TRATAMENTOSUPERFICIAL PRE-ZINCADO A QUENTE,INCLUSIVE CONEXOES,ACESSORIOS E FIXACAO SUPERIOR.FORNECIMENTO E COLOCACAO</t>
  </si>
  <si>
    <t>ELETROCALHA PERFURADA,SEM TAMPA,TIPO "U",150X50MM,TRATAMENTOSUPERFICIAL PRE-ZINCADO A QUENTE,INCLUSIVE CONEXOES,ACESSORIOS E FIXACAO SUPERIOR.FORNECIMENTO E COLOCACAO</t>
  </si>
  <si>
    <t>ELETROCALHA PERFURADA,SEM TAMPA,TIPO "U",200X50MM,TRATAMENTOSUPERFICIAL PRE-ZINCADO A QUENTE,INCLUSIVE CONEXOES,ACESSORIOS E FIXACAO SUPERIOR.FORNECIMENTO E COLOCACAO</t>
  </si>
  <si>
    <t>ELETROCALHA PERFURADA,SEM TAMPA,TIPO "U",300X50MM,TRATAMENTOSUPERFICIAL PRE-ZINCADO A QUENTE,INCLUSIVE CONEXOES,ACESSORIOS E FIXACAO SUPERIOR.FORNECIMENTO E COLOCACAO</t>
  </si>
  <si>
    <t>ELETROCALHA PERFURADA,SEM TAMPA,TIPO "U",400X50MM,TRATAMENTOSUPERFICIAL PRE-ZINCADO A QUENTE,INCLUSIVE CONEXOES,ACESSORIOS E FIXACAO SUPERIOR.FORNECIMENTO E COLOCACAO</t>
  </si>
  <si>
    <t>ELETROCALHA PERFURADA,SEM TAMPA,TIPO "U",100X75MM,TRATAMENTOSUPERFICIAL PRE-ZINCADO A QUENTE,INCLUSIVE CONEXOES,ACESSORIOS E FIXACAO SUPERIOR.FORNECIMENTO E COLOCACAO</t>
  </si>
  <si>
    <t>ELETROCALHA PERFURADA,SEM TAMPA,TIPO "U",150X75MM,TRATAMENTOSUPERFICIAL PRE-ZINCADO A QUENTE,INCLUSIVE CONEXOES,ACESSORIOS E FIXACAO SUPERIOR.FORNECIMENTO E COLOCACAO</t>
  </si>
  <si>
    <t>ELETROCALHA PERFURADA,SEM TAMPA,TIPO "U",200X75MM,TRATAMENTOSUPERFICIAL PRE-ZINCADO A QUENTE,INCLUSIVE CONEXOES,ACESSORIOS E FIXACAO SUPERIOR.FORNECIMENTO E COLOCACAO</t>
  </si>
  <si>
    <t>ELETROCALHA PERFURADA,SEM TAMPA,TIPO "U",300X75MM,TRATAMENTOSUPERFICIAL PRE-ZINCADO A QUENTE,INCLUSIVE CONEXOES,ACESSORIOS E FIXACAO SUPERIOR.FORNECIMENTO E COLOCACAO</t>
  </si>
  <si>
    <t>ELETROCALHA PERFURADA,SEM TAMPA,TIPO "U",400X75MM,TRATAMENTOSUPERFICIAL PRE-ZINCADO A QUENTE,INCLUSIVE CONEXOES,ACESSORIOS E FIXACAO SUPERIOR.FORNECIMENTO E COLOCACAO</t>
  </si>
  <si>
    <t>ELETROCALHA PERFURADA,SEM TAMPA,TIPO "U",100X100MM,TRATAMENTO SUPERFICIAL PRE-ZINCADO A QUENTE,INCLUSIVE CONEXOES,ACESSORIOS E FIXACAO SUPERIOR.FORNECIMENTO E COLOCACAO</t>
  </si>
  <si>
    <t>ELETROCALHA PERFURADA,SEM TAMPA,TIPO "U",150X100MM,TRATAMENTO SUPERFICIAL PRE-ZINCADO A QUENTE,INCLUSIVE CONEXOES,ACESSORIOS E FIXACAO SUPERIOR.FORNECIMENTO E COLOCACAO</t>
  </si>
  <si>
    <t>ELETROCALHA PERFURADA,SEM TAMPA,TIPO "U",200X100MM,TRATAMENTO SUPERFICIAL PRE-ZINCADO A QUENTE,INCLUSIVE CONEXOES,ACESSORIOS E FIXACAO SUPERIOR.FORNECIMENTO E COLOCACAO</t>
  </si>
  <si>
    <t>ELETROCALHA PERFURADA,SEM TAMPA,TIPO "U",300X100MM,TRATAMENTO SUPERFICIAL PRE-ZINCADO A QUENTE,INCLUSIVE CONEXOES,ACESSORIOS E FIXACAO SUPERIOR.FORNECIMENTO E COLOCACAO</t>
  </si>
  <si>
    <t>ELETROCALHA PERFURADA,SEM TAMPA,TIPO "U",400X100MM,TRATAMENTO SUPERFICIAL PRE-ZINCADO A QUENTE,INCLUSIVE CONEXOES,ACESSORIOS E FIXACAO SUPERIOR.FORNECIMENTO E COLOCACAO</t>
  </si>
  <si>
    <t>ELETROCALHA PERFURADA,SEM TAMPA,TIPO "U",50X50MM,TRATAMENTOSUPERFICIAL PRE-ZINCADO A QUENTE,EXCLUSIVE CONEXOES,ACESSORIOS E FIXACAO SUPERIOR.FORNECIMENTO E COLOCACAO</t>
  </si>
  <si>
    <t>ELETROCALHA PERFURADA,SEM TAMPA,TIPO "U",100X50MM,TRATAMENTOSUPERFICIAL PRE-ZINCADO A QUENTE,EXCLUSIVE CONEXOES,ACESSORIOS E FIXACAO SUPERIOR.FORNECIMENTO E COLOCACAO</t>
  </si>
  <si>
    <t>ELETROCALHA PERFURADA,SEM TAMPA,TIPO "U",150X50MM,TRATAMENTOSUPERFICIAL PRE-ZINCADO A QUENTE,EXCLUSIVE CONEXOES,ACESSORIOS E FIXACAO SUPERIOR.FORNECIMENTO E COLOCACAO</t>
  </si>
  <si>
    <t>ELETROCALHA PERFURADA,SEM TAMPA,TIPO "U",200X50MM,TRATAMENTOSUPERFICIAL PRE-ZINCADO A QUENTE,EXCLUSIVE CONEXOES,ACESSORIOS E FIXACAO SUPERIOR.FORNECIMENTO E COLOCACAO</t>
  </si>
  <si>
    <t>ELETROCALHA PERFURADA,SEM TAMPA,TIPO "U",300X50MM,TRATAMENTOSUPERFICIAL PRE-ZINCADO A QUENTE,EXCLUSIVE CONEXOES,ACESSORIOS E FIXACAO SUPERIOR.FORNECIMENTO E COLOCACAO</t>
  </si>
  <si>
    <t>ELETROCALHA PERFURADA,SEM TAMPA,TIPO "U",400X50MM,TRATAMENTOSUPERFICIAL PRE-ZINCADO A QUENTE,EXCLUSIVE CONEXOES,ACESSORIOS E FIXACAO SUPERIOR.FORNECIMENTO E COLOCACAO</t>
  </si>
  <si>
    <t>ELETROCALHA PERFURADA,SEM TAMPA,TIPO "U",100X75MM,TRATAMENTOSUPERFICIAL PRE-ZINCADO A QUENTE,EXCLUSIVE CONEXOES,ACESSORIOS E FIXACAO SUPERIOR.FORNECIMENTO E COLOCACAO</t>
  </si>
  <si>
    <t>ELETROCALHA PERFURADA,SEM TAMPA,TIPO "U",150X75MM,TRATAMENTOSUPERFICIAL PRE-ZINCADO A QUENTE,EXCLUSIVE CONEXOES,ACESSORIOS E FIXACAO SUPERIOR.FORNECIMENTO E COLOCACAO</t>
  </si>
  <si>
    <t>ELETROCALHA PERFURADA,SEM TAMPA,TIPO "U",200X75MM,TRATAMENTOSUPERFICIAL PRE-ZINCADO A QUENTE,EXCLUSIVE CONEXOES,ACESSORIOS E FIXACAO SUPERIOR.FORNECIMENTO E COLOCACAO</t>
  </si>
  <si>
    <t>ELETROCALHA PERFURADA,SEM TAMPA,TIPO "U",300X75MM,TRATAMENTOSUPERFICIAL PRE-ZINCADO A QUENTE,EXCLUSIVE CONEXOES,ACESSORIOS E FIXACAO SUPERIOR.FORNECIMENTO E COLOCACAO</t>
  </si>
  <si>
    <t>ELETROCALHA PERFURADA,SEM TAMPA,TIPO "U",400X75MM,TRATAMENTOSUPERFICIAL PRE-ZINCADO A QUENTE,EXCLUSIVE CONEXOES,ACESSORIOS E FIXACAO SUPERIOR.FORNECIMENTO E COLOCACAO</t>
  </si>
  <si>
    <t>ELETROCALHA PERFURADA,SEM TAMPA,TIPO "U",100X100MM,TRATAMENTO SUPERFICIAL PRE-ZINCADO A QUENTE,EXCLUSIVE CONEXOES,ACESSORIOS E FIXACAO SUPERIOR.FORNECIMENTO E COLOCACAO</t>
  </si>
  <si>
    <t>ELETROCALHA PERFURADA,SEM TAMPA,TIPO "U",150X100MM,TRATAMENTO SUPERFICIAL PRE-ZINCADO A QUENTE,EXCLUSIVE CONEXOES,ACESSORIOS E FIXACAO SUPERIOR.FORNECIMENTO E COLOCACAO</t>
  </si>
  <si>
    <t>ELETROCALHA PERFURADA,SEM TAMPA,TIPO "U",200X100MM,TRATAMENTO SUPERFICIAL PRE-ZINCADO A QUENTE,EXCLUSIVE CONEXOES,ACESSORIOS E FIXACAO SUPERIOR.FORNECIMENTO E COLOCACAO</t>
  </si>
  <si>
    <t>ELETROCALHA PERFURADA,SEM TAMPA,TIPO "U",300X100MM,TRATAMENTO SUPERFICIAL PRE-ZINCADO A QUENTE,EXCLUSIVE CONEXOES,ACESSORIOS E FIXACAO SUPERIOR.FORNECIMENTO E COLOCACAO</t>
  </si>
  <si>
    <t>ELETROCALHA PERFURADA,SEM TAMPA,TIPO "U",400X100MM,TRATAMENTO SUPERFICIAL PRE-ZINCADO A QUENTE,EXCLUSIVE CONEXOES,ACESSORIOS E FIXACAO SUPERIOR.FORNECIMENTO E COLOCACAO</t>
  </si>
  <si>
    <t>ELETROCALHA PERFURADA,COM TAMPA,TIPO "U",50X50MM,TRATAMENTOSUPERFICIAL PRE-ZINCADO A QUENTE,INCLUSIVE CONEXOES,ACESSORIOS E FIXACAO SUPERIOR.FORNECIMENTO E COLOCACAO</t>
  </si>
  <si>
    <t>ELETROCALHA PERFURADA,COM TAMPA,TIPO "U",100X50MM,TRATAMENTOSUPERFICIAL PRE-ZINCADO A QUENTE,INCLUSIVE CONEXOES,ACESSORIOS E FIXACAO SUPERIOR.FORNECIMENTO E COLOCACAO</t>
  </si>
  <si>
    <t>ELETROCALHA PERFURADA,COM TAMPA,TIPO "U",150X50MM,TRATAMENTOSUPERFICIAL  PRE-ZINCADO A QUENTE,INCLUSIVE CONEXOES,ACESSORIOS E FIXACAO SUPERIOR.FORNECIMENTO E COLOCACAO</t>
  </si>
  <si>
    <t>ELETROCALHA PERFURADA,COM TAMPA,TIPO "U",200X50MM,TRATAMENTOSUPERFICIAL PRE-ZINCADO A QUENTE,INCLUSIVE CONEXOES,ACESSORIOS E FIXACAO SUPERIOR.FORNECIMENTO E COLOCACAO</t>
  </si>
  <si>
    <t>ELETROCALHA PERFURADA,COM TAMPA,TIPO "U",300X50MM,TRATAMENTOSUPERFICIAL PRE-ZINCADO A QUENTE,INCLUSIVE CONEXOES,ACESSORIOS E FIXACAO SUPERIOR.FORNECIMENTO E COLOCACAO</t>
  </si>
  <si>
    <t>ELETROCALHA PERFURADA,COM TAMPA,TIPO "U",400X50MM,TRATAMENTOSUPERFICIAL PRE-ZINCADO A QUENTE,INCLUSIVE CONEXOES,ACESSORIOS E FIXACAO SUPERIOR.FORNECIMENTO E COLOCACAO</t>
  </si>
  <si>
    <t>ELETROCALHA PERFURADA,COM TAMPA,TIPO "U",100X75MM,TRATAMENTOSUPERFICIAL PRE-ZINCADO A QUENTE,INCLUSIVE CONEXOES,ACESSORIOS E FIXACAO SUPERIOR.FORNECIMENTO E COLOCACAO.</t>
  </si>
  <si>
    <t>ELETROCALHA PERFURADA,COM TAMPA,TIPO "U",150X75MM,TRATAMENTOSUPERFICIAL PRE-ZINCADO A QUENTE,INCLUSIVE CONEXOES,ACESSORIOS E FIXACAO SUPERIOR.FORNECIMENTO E COLOCACAO</t>
  </si>
  <si>
    <t>ELETROCALHA PERFURADA,COM TAMPA,TIPO "U",200X75MM,TRATAMENTOSUPERFICIAL PRE-ZINCADO A QUENTE,INCLUSIVE CONEXOES,ACESSORIOS E FIXACAO SUPERIOR.FORNECIMENTO E COLOCACAO</t>
  </si>
  <si>
    <t>ELETROCALHA PERFURADA,COM TAMPA,TIPO "U",300X75MM,TRATAMENTOSUPERFICIAL PRE-ZINCADO A QUENTE,INCLUSIVE CONEXOES,ACESSORIOS E FIXACAO SUPERIOR.FORNECIMENTO E COLOCACAO</t>
  </si>
  <si>
    <t>ELETROCALHA PERFURADA,COM TAMPA,TIPO "U",400X75MM,TRATAMENTOSUPERFICIAL PRE-ZINCADO A QUENTE,INCLUSIVE CONEXOES,ACESSORIOS E FIXACAO SUPERIOR.FORNECIMENTO E COLOCACAO</t>
  </si>
  <si>
    <t>ELETROCALHA PERFURADA,COM TAMPA,TIPO "U",100X100MM,TRATAMENTO SUPERFICIAL PRE-ZINCADO A QUENTE,INCLUSIVE CONEXOES,ACESSORIOS E FIXACAO SUPERIOR.FORNECIMENTO E COLOCACAO</t>
  </si>
  <si>
    <t>ELETROCALHA PERFURADA,COM TAMPA,TIPO "U",150X100MM,TRATAMENTO SUPERFICIAL PRE-ZINCADO A QUENTE,INCLUSIVE CONEXOES,ACESSORIOS E FIXACAO SUPERIOR.FORNECIMENTO E COLOCACAO</t>
  </si>
  <si>
    <t>ELETROCALHA PERFURADA,COM TAMPA,TIPO "U",200X100MM,TRATAMENTO SUPERFICIAL PRE-ZINCADO A QUENTE,INCLUSIVE CONEXOES,ACESSORIOS E FIXACAO SUPERIOR.FORNECIMENTO E COLOCACAO</t>
  </si>
  <si>
    <t>ELETROCALHA PERFURADA,COM TAMPA TIPO "U",300X100MM,TRATAMENTO SUPERFICIAL PRE-ZINCADO A QUENTE,INCLUSIVE CONEXOES,ACESSORIOS E FIXACAO SUPERIOR.FORNECIMENTO E COLOCACAO</t>
  </si>
  <si>
    <t>ELETROCALHA PERFURADA,COM TAMPA,TIPO "U",400X100MM,TRATAMENTO SUPERFICIAL PRE-ZINCADO A QUENTE,INCLUSIVE CONEXOES,ACESSORIOS E FIXACAO SUPERIOR.FORNECIMENTO E COLOCACAO</t>
  </si>
  <si>
    <t>ELETROCALHA PERFURADA,COM TAMPA,TIPO "U",50X50MM,TRATAMENTOSUPERFICIAL PRE-ZINCADO A QUENTE,EXCLUSIVE CONEXOES,ACESSORIOS E FIXACAO SUPERIOR.FORNECIMENTO E COLOCACAO</t>
  </si>
  <si>
    <t>ELETROCALHA PERFURADA,COM TAMPA,TIPO "U",100X50MM,TRATAMENTOSUPERFICIAL PRE-ZINCADO A QUENTE,EXCLUSIVE CONEXOES,ACESSORIOS E FIXACAO SUPERIOR.FORNECIMENTO E COLOCACAO</t>
  </si>
  <si>
    <t>ELETROCALHA PERFURADA,COM TAMPA,TIPO "U",150X50MM,TRATAMENTOSUPERFICIAL PRE-ZINCADO A QUENTE,EXCLUSIVE CONEXOES,ACESSORIOS E FIXACAO SUPERIOR.FORNECIMENTO E COLOCACAO</t>
  </si>
  <si>
    <t>ELETROCALHA PERFURADA,COM TAMPA,TIPO "U",200X50MM,TRATAMENTOSUPERFICIAL PRE-ZINCADO A QUENTE,EXCLUSIVE CONEXOES,ACESSORIOS E FIXACAO SUPERIOR.FORNECIMENTO E COLOCACAO</t>
  </si>
  <si>
    <t>ELETROCALHA PERFURADA,COM TAMPA,TIPO "U",300X50MM,TRATAMENTOSUPERFICIAL PRE-ZINCADO A QUENTE,EXCLUSIVE CONEXOES,ACESSORIOS E FIXACAO SUPERIOR.FORNECIMENTO E COLOCACAO</t>
  </si>
  <si>
    <t>ELETROCALHA PERFURADA,COM TAMPA,TIPO "U",400X50MM,TRATAMENTOSUPERFICIAL PRE-ZINCADO A QUENTE,EXCLUSIVE CONEXOES,ACESSORIOS E FIXACAO SUPERIOR.FORNECIMENTO E COLOCACAO</t>
  </si>
  <si>
    <t>ELETROCALHA PERFURADA,COM TAMPA,TIPO "U",100X75MM,TRATAMENTOSUPERFICIAL PRE-ZINCADO A QUENTE,EXCLUSIVE CONEXOES,ACESSORIOS E FIXACAO SUPERIOR.FORNECIMENTO E COLOCACAO</t>
  </si>
  <si>
    <t>ELETROCALHA PERFURADA,COM TAMPA,TIPO "U",150X75MM,TRATAMENTOSUPERFICIAL PRE-ZINCADO A QUENTE,EXCLUSIVE CONEXOES,ACESSORIOS E FIXACAO SUPERIOR.FORNECIMENTO E COLOCACAO</t>
  </si>
  <si>
    <t>ELETROCALHA PERFURADA,COM TAMPA,TIPO "U",200X75MM,TRATAMENTOSUPERFICIAL PRE-ZINCADO A QUENTE,EXCLUSIVE CONEXOES,ACESSORIOS E FIXACAO SUPERIOR.FORNECIMENTO E COLOCACAO</t>
  </si>
  <si>
    <t>ELETROCALHA PERFURADA,COM TAMPA,TIPO "U",300X75MM,TRATAMENTOSUPERFICIAL PRE-ZINCADO A QUENTE,EXCLUSIVE CONEXOES,ACESSORIOS E FIXACAO SUPERIOR.FORNECIMENTO E COLOCACAO</t>
  </si>
  <si>
    <t>ELETROCALHA PERFURADA,COM TAMPA,TIPO "U",400X75MM,TRATAMENTOSUPEFICIAL PRE-ZINCADO A QUENTE,EXCLUSIVE CONEXOES,ACESSORIOS E FIXACAO SUPERIOR.FORNECIMENTO E COLOCACAO</t>
  </si>
  <si>
    <t>ELETROCALHA PERFURADA,COM TAMPA,TIPO "U",100X100MM,TRATAMENTO SUPERFICIAL PRE-ZINCADO A QUENTE,EXCLUSIVE CONEXOES,ACESSORIOS E FIXACAO SUPERIOR.FORNECIMENTO E COLOCACAO</t>
  </si>
  <si>
    <t>ELETROCALHA PERFURADA,COM TAMPA,TIPO "U",150X100MM,TRATAMENTO SUPERFICIAL PRE-ZINCADO A QUENTE,EXCLUSIVE CONEXOES,ACESSORIOS E FIXACAO SUPERIOR.FORNECIMENTO E COLOCACAO</t>
  </si>
  <si>
    <t>ELETROCALHA PERFURADA,COM TAMPA,TIPO "U",200X100MM,TRATAMENTO SUPERFICIAL PRE-ZINCADO A QUENTE,EXCLUSIVE CONEXOES,ACESSORIOS E FIXACAO SUPERIOR.FORNECIMENTO E COLOCACAO</t>
  </si>
  <si>
    <t>ELETROCALHA PERFURADA,COM TAMPA,TIPO "U",300X100MM,TRATAMENTO SUPERFICIAL PRE-ZINCADO A QUENTE,EXCLUSIVE CONEXOES,ACESSORIOS E FIXACAO SUPERIOR.FORNECIMENTO E COLOCACAO</t>
  </si>
  <si>
    <t>ELETROCALHA PERFURADA,COM TAMPA,TIPO "U",400X100MM,TRATAMENTO SUPERFICIAL PRE-ZINCADO A QUENTE,EXCLUSIVE CONEXOES,ACESSORIOS E FIXACAO SUPERIOR.FORNECIMENTO E COLOCACAO</t>
  </si>
  <si>
    <t>ELETROCALHA LISA,COM TAMPA,TIPO "U",50X50MM,TRATAMENTO SUPERFICIAL PRE-ZINCADO A QUENTE,INCLUSIVE CONEXOES,ACESSORIOS EFIXACAO SUPERIOR.FORNECIMENTO E COLOCACAO</t>
  </si>
  <si>
    <t>ELETROCALHA LISA,COM TAMPA,TIPO "U",100X50MM,TRATAMENTO SUPERFICIAL PRE-ZINCADO A QUENTE,INCLUSIVE CONEXOES,ACESSORIOS EFIXACAO SUPERIOR.FORNECIMENTO E COLOCACAO</t>
  </si>
  <si>
    <t>ELETROCALHA LISA,COM TAMPA,TIPO "U",150X50MM,TRATAMENTO SUPERFICIAL PRE-ZINCADO A QUENTE,INCLUSIVE CONEXOES,ACESSORIOS EFIXACAO SUPERIOR.FORNECIMENTO E COLOCACAO</t>
  </si>
  <si>
    <t>ELETROCALHA LISA,COM TAMPA,TIPO "U",200X50MM,TRATAMENTO SUPERFICIAL PRE-ZINCADO A QUENTE,INCLUSIVE CONEXOES,ACESSORIOS EFIXACAO SUPERIOR.FORNECIMENTO E COLOCACAO</t>
  </si>
  <si>
    <t>ELETROCALHA LISA,COM TAMPA,TIPO "U",300X50MM,TRATAMENTO SUPERFICIAL PRE-ZINCADO A QUENTE,INCLUSIVE CONEXOES,ACESSORIOS EFIXACAO SUPERIOR.FORNECIMENTO E COLOCACAO</t>
  </si>
  <si>
    <t>ELETROCALHA LISA,COM TAMPA,TIPO "U",400X50MM,TRATAMENTO SUPERFICIAL PRE-ZINCADO A QUENTE,INCLUSIVE CONEXOES,ACESSORIOS EFIXACAO SUPERIOR.FORNECIMENTO E COLOCACAO</t>
  </si>
  <si>
    <t>ELETROCALHA LISA,COM TAMPA,TIPO "U",100X75MM,TRATAMENTO SUPERFICIAL PRE-ZINCADO A QUENTE,INCLUSIVE CONEXOES,ACESSORIOS EFIXACAO SUPERIOR.FORNECIMENTO E COLOCACAO</t>
  </si>
  <si>
    <t>ELETROCALHA LISA,COM TAMPA,TIPO "U",150X75MM,TRATAMENTO SUPERFICIAL PRE-ZINCADO A QUENTE,INCLUSIVE CONEXOES,ACESSORIOS EFIXACAO SUPERIOR.FORNECIMENTO E COLOCACAO</t>
  </si>
  <si>
    <t>ELETROCALHA LISA,COM TAMPA,TIPO "U",200X75MM,TRATAMENTO SUPERFICIAL PRE-ZINCADO A QUENTE,INCLUSIVE CONEXOES,ACESSORIOS EFIXACAO SUPERIOR.FORNECIMENTO E COLOCACAO</t>
  </si>
  <si>
    <t>ELETROCALHA LISA,COM TAMPA,TIPO "U",300X75MM,TRATAMENTO SUPERFICIAL PRE-ZINCADO A QUENTE,INCLUSIVE CONEXOES,ACESSORIOS EFIXACAO SUPERIOR.FORNECIMENTO E COLOCACAO</t>
  </si>
  <si>
    <t>ELETROCALHA LISA,COM TAMPA,TIPO "U",400X75MM,TRATAMENTO SUPERFICIAL PRE-ZINCADO A QUENTE,INCLUSIVE CONEXOES,ACESSORIOS EFIXACAO SUPERIOR.FORNECIMENTO E COLOCACAO</t>
  </si>
  <si>
    <t>ELETROCALHA LISA,COM TAMPA,TIPO "U",100X100MM,TRATAMENTO SUPERFICIAL PRE-ZINCADO A QUENTE,INCLUSIVE CONEXOES,ACESSORIOSE FIXACAO SUPERIOR.FORNECIMENTO E COLOCACAO</t>
  </si>
  <si>
    <t>ELETROCALHA LISA,COM TAMPA,TIPO "U",150X100MM,TRATAMENTO SUPERFICIAL PRE-ZINCADO A QUENTE,INCLUSIVE CONEXOES,ACESSORIOSE FIXACAO SUPERIOR.FORNECIMENTO E COLOCACAO</t>
  </si>
  <si>
    <t>ELETROCALHA LISA,COM TAMPA,TIPO "U",200X100MM,TRATAMENTO SUPERFICIAL PRE-ZINCADO A QUENTE,INCLUSIVE CONEXOES,ACESSORIOSE FIXACAO SUPERIOR.FORNECIMENTO E COLOCACAO</t>
  </si>
  <si>
    <t>ELETROCALHA LISA,COM TAMPA,TIPO "U",300X100MM,TRATAMENTO SUPERFICIAL PRE-ZINCADO A QUENTE,INCLUSIVE CONEXOES,ACESSORIOSE FIXACAO SUPERIOR.FORNECIMENTO E COLOCACAO</t>
  </si>
  <si>
    <t>ELETROCALHA LISA,COM TAMPA,TIPO "U",400X100MM,TRATAMENTO SUPERFICIAL PRE-ZINCADO A QUENTE,INCLUSIVE CONEXOES,ACESSORIOSE FIXACAO SUPERIOR.FORNECIMENTO E COLOCACAO</t>
  </si>
  <si>
    <t>ELETROCALHA LISA,COM TAMPA,TIPO "U",50X50MM,TRATAMENTO SUPERFICIAL PRE-ZINCADO A QUENTE,EXCLUSIVE CONEXOES,ACESSORIOS EFIXACAO SUPERIOR.FORNECIMENTO E COLOCACAO</t>
  </si>
  <si>
    <t>ELETROCALHA LISA,COM TAMPA,TIPO "U",100X50MM,TRATAMENTO SUPERFICIAL PRE-ZINCADO A QUENTE,EXCLUSIVE CONEXOES,ACESSORIOS EFIXACAO SUPERIOR.FORNECIMENTO E COLOCACAO</t>
  </si>
  <si>
    <t>ELETROCALHA LISA,COM TAMPA,TIPO "U",150X50MM,TRATAMENTO SUPERFICIAL PRE-ZINCADO A QUENTE,EXCLUSIVE CONEXOES,ACESSORIOS EFIXACAO SUPERIOR.FORNECIMENTO E COLOCACAO</t>
  </si>
  <si>
    <t>ELETROCALHA LISA,COM TAMPA,TIPO "U",200X50MM,TRATAMENTO SUPERFICIAL PRE-ZINCADO A QUENTE,EXCLUSIVE CONEXOES,ACESSORIOS EFIXACAO SUPERIOR.FORNECIMENTO E COLOCACAO</t>
  </si>
  <si>
    <t>ELETROCALHA LISA,COM TAMPA,TIPO "U",300X50MM,TRATAMENTO SUPERFICIAL PRE-ZINCADO A QUENTE,EXCLUSIVE CONEXOES,ACESSORIOS EFIXACAO SUPERIOR.FORNECIMENTO E COLOCACAO</t>
  </si>
  <si>
    <t>ELETROCALHA LISA,COM TAMPA,TIPO "U",400X50MM,TRATAMENTO SUPERFICIAL PRE-ZINCADO A QUENTE,EXCLUSIVE CONEXOES,ACESSORIOS EFIXACAO SUPERIOR.FORNECIMENTO E COLOCACAO</t>
  </si>
  <si>
    <t>ELETROCALHA LISA,COM TAMPA,TIPO "U",100X75MM,TRATAMENTO SUPERFICIAL PRE-ZINCADO A QUENTE,EXCLUSIVE CONEXOES,ACESSORIOS EFIXACAO SUPERIOR.FORNECIMENTO E COLOCACAO</t>
  </si>
  <si>
    <t>ELETROCALHA LISA,COM TAMPA,TIPO "U",150X75MM,TRATAMENTO SUPERFICIAL PRE-ZINCADO A QUENTE,EXCLUSIVE CONEXOES,ACESSORIOS EFIXACAO SUPERIOR.FORNECIMENTO E COLOCACAO</t>
  </si>
  <si>
    <t>ELETROCALHA LISA,COM TAMPA,TIPO "U",200X75MM,TRATAMENTO SUPERFICIAL PRE-ZINCADO A QUENTE,EXCLUSIVE CONEXOES,ACESSORIOS EFIXACAO SUPERIOR.FORNECIMENTO E COLOCACAO</t>
  </si>
  <si>
    <t>ELETROCALHA LISA,COM TAMPA,TIPO "U",300X75MM,TRATAMENTO SUPERFICIAL PRE-ZINCADO A QUENTE,EXCLUSIVE CONEXOES,ACESSORIOS EFIXACAO SUPERIOR.FORNECIMENTO E COLOCACAO</t>
  </si>
  <si>
    <t>ELETROCALHA LISA,COM TAMPA,TIPO "U",400X75MM,TRATAMENTO SUPERFICIAL PRE-ZINCADO A QUENTE,EXCLUSIVE CONEXOES,ACESSORIOS EFIXACAO SUPERIOR.FORNECIMENTO E COLOCACAO</t>
  </si>
  <si>
    <t>ELETROCALHA LISA,COM TAMPA,TIPO "U",100X100MM,TRATAMENTO SUPERFICIAL PRE-ZINCADO A QUENTE,EXCLUSIVE CONEXOES,ACESSORIOSE FIXACAO SUPERIOR.FORNECIMENTO E COLOCACAO</t>
  </si>
  <si>
    <t>ELETROCALHA LISA,COM TAMPA,TIPO "U",150X100MM,TRATAMENTO SUPERFICIAL PRE-ZINCADO A QUENTE,EXCLUSIVE CONEXOES,ACESSORIOSE FIXACAO SUPERIOR.FORNECIMENTO E COLOCACAO</t>
  </si>
  <si>
    <t>ELETROCALHA LISA,COM TAMPA,TIPO "U",200X100MM,TRATAMENTO SUPERFICIAL PRE-ZINCADO A QUENTE,EXCLUSIVE CONEXOES,ACESSORIOSE FIXACAO SUPERIOR.FORNECIMENTO E COLOCACAO</t>
  </si>
  <si>
    <t>ELETROCALHA LISA,COM TAMPA,TIPO "U",300X100MM,TRATAMENTO SUPERFICIAL PRE-ZINCADO A QUENTE,EXCLUSIVE CONEXOES,ACESSORIOSE FIXACAO SUPERIOR.FORNECIMENTO E COLOCACAO</t>
  </si>
  <si>
    <t>ELETROCALHA LISA,COM TAMPA,TIPO "U",400X100MM,TRATAMENTO SUPERFICIAL PRE-ZINCADO A QUENTE,EXCLUSIVE CONEXOES,ACESSORIOSE FIXACAO SUPERIOR.FORNECIMENTO E COLOCACAO</t>
  </si>
  <si>
    <t>CURVA HORIZONTAL,45º,PARA ELETROCALHA PERFURADA OU LISA,50X50MM.FORNECIMENTO E COLOCACAO</t>
  </si>
  <si>
    <t>CURVA HORIZONTAL,45º,PARA ELETROCALHA PERFURADA OU LISA,100X50MM.FORNECIMENTO E COLOCACAO</t>
  </si>
  <si>
    <t>CURVA HORIZONTAL,45º,PARA ELETROCALHA PERFURADA OU LISA,150X50MM.FORNECIMENTO E COLOCACAO</t>
  </si>
  <si>
    <t>CURVA HORIZONTAL,45º,PARA ELETROCALHA PERFURADA OU LISA,200X50MM.FORNECIMENTO E COLOCACAO</t>
  </si>
  <si>
    <t>CURVA HORIZONTAL,45º,PARA ELETROCALHA PERFURADA OU LISA,300X50MM.FORNECIMENTO E COLOCACAO</t>
  </si>
  <si>
    <t>CURVA HORIZONTAL,45º,PARA ELETROCALHA PERFURADA OU LISA,400X50MM.FORNECIMENTO E COLOCACAO</t>
  </si>
  <si>
    <t>CURVA HORIZONTAL,45º,PARA ELETROCALHA PERFURADA OU LISA,100X75MM.FORNECIMENTO E COLOCACAO</t>
  </si>
  <si>
    <t>CURVA HORIZONTAL,45º,PARA ELETROCALHA PERFURADA OU LISA,150X75MM.FORNECIMENTO E COLOCACAO</t>
  </si>
  <si>
    <t>CURVA HORIZONTAL,45º,PARA ELETROCALHA PERFURADA OU LISA,200X75MM.FORNECIMENTO E COLOCACAO</t>
  </si>
  <si>
    <t>CURVA HORIZONTAL,45º,PARA ELETROCALHA PERFURADA OU LISA,300X75MM.FORNECIMENTO E COLOCACAO</t>
  </si>
  <si>
    <t>CURVA HORIZONTAL,45º,PARA ELETROCALHA PERFURADA OU LISA,400X75MM.FORNECIMENTO E COLOCACAO</t>
  </si>
  <si>
    <t>CURVA HORIZONTAL,45º,PARA ELETROCALHA PERFURADA OU LISA,100X100MM.FORNECIMENTO E COLOCACAO</t>
  </si>
  <si>
    <t>CURVA HORIZONTAL,45º,PARA ELETROCALHA PERFURADA OU LISA,150X100MM.FORNECIMENTO E COLOCACAO</t>
  </si>
  <si>
    <t>CURVA HORIZONTAL,45º,PARA ELETROCALHA PERFURADA OU LISA,200X100MM.FORNECIMENTO E COLOCACAO</t>
  </si>
  <si>
    <t>CURVA HORIZONTAL,45º,PARA ELETROCALHA PERFURADA OU LISA,300X100MM.FORNECIMENTO E COLOCACAO</t>
  </si>
  <si>
    <t>CURVA HORIZONTAL,45º,PARA ELETROCALHA PERFURADA OU LISA,400X100MM.FORNECIMENTO E COLOCACAO</t>
  </si>
  <si>
    <t>CURVA HORIZONTAL,90º,PARA ELETROCALHA PERFURADA OU LISA,50X50MM.FORNECIMENTO E COLOCACAO</t>
  </si>
  <si>
    <t>CURVA HORIZONTAL,90º,PARA ELETROCALHA PERFURADA OU LISA,100X50MM.FORNECIMENTO E COLOCACAO</t>
  </si>
  <si>
    <t>CURVA HORIZONTAL,90º,PARA ELETROCALHA PERFURADA OU LISA,150X50MM.FORNECIMENTO E COLOCACAO</t>
  </si>
  <si>
    <t>CURVA HORIZONTAL,90º,PARA ELETROCALHA PERFURADA OU LISA,200X50MM.FORNECIMENTO E COLOCACAO</t>
  </si>
  <si>
    <t>CURVA HORIZONTAL,90º,PARA ELETROCALHA PERFURADA OU LISA,300X50MM.FORNECIMENTO E COLOCACAO</t>
  </si>
  <si>
    <t>CURVA HORIZONTAL,90º,PARA ELETROCALHA PERFURADA OU LISA,400X50MM.FORNECIMENTO E COLOCACAO</t>
  </si>
  <si>
    <t>CURVA HORIZONTAL,90º,PARA ELETROCALHA PERFURADA OU LISA,100X75MM.FORNECIMENTO E COLOCACAO</t>
  </si>
  <si>
    <t>CURVA HORIZONTAL,90º,PARA ELETROCALHA PERFURADA OU LISA,150X75MM.FORNECIMENTO E COLOCACAO</t>
  </si>
  <si>
    <t>CURVA HORIZONTAL,90º,PARA ELETROCALHA PERFURADA OU LISA,200X75MM.FORNECIMENTO E COLOCACAO</t>
  </si>
  <si>
    <t>CURVA HORIZONTAL,90º,PARA ELETROCALHA PERFURADA OU LISA,300X75MM.FORNECIMENTO E COLOCACAO</t>
  </si>
  <si>
    <t>CURVA HORIZONTAL,90º,PARA ELETROCALHA PERFURADA OU LISA,400X75MM.FORNECIMENTO E COLOCACAO</t>
  </si>
  <si>
    <t>CURVA HORIZONTAL,90º,PARA ELETROCALHA PERFURADA OU LISA,100X100MM.FORNECIMENTO E COLOCACAO</t>
  </si>
  <si>
    <t>CURVA HORIZONTAL,90º,PARA ELETROCALHA PERFURADA OU LISA,150X100MM.FORNECIMENTO E COLOCACAO</t>
  </si>
  <si>
    <t>CURVA HORIZONTAL,90º,PARA ELETROCALHA PERFURADA OU LISA,200X100MM.FORNECIMENTO E COLOCACAO</t>
  </si>
  <si>
    <t>CURVA HORIZONTAL,90º,PARA ELETROCALHA PERFURADA OU LISA,300X100MM.FORNECIMENTO E COLOCACAO</t>
  </si>
  <si>
    <t>CURVA HORIZONTAL,90º,PARA ELETROCALHA PERFURADA OU LISA,400X100MM.FORNECIMENTO E COLOCACAO</t>
  </si>
  <si>
    <t>CURVA VERTICAL,EXTERNA,30º,PARA ELETROCALHA PERFURADA OU LISA,50X50MM.FORNECIMENTO E COLOCACAO</t>
  </si>
  <si>
    <t>CURVA VERTICAL,EXTERNA,30º,PARA ELETROCALHA PERFURADA OU LISA,100X50MM.FORNECIMENTO E COLOCACAO</t>
  </si>
  <si>
    <t>CURVA VERTICAL,EXTERNA,30º,PARA ELETROCALHA PERFURADA OU LISA,150X50MM.FORNECIMENTO E COLOCACAO</t>
  </si>
  <si>
    <t>CURVA VERTICAL,EXTERNA,30º,PARA ELETROCALHA PERFURADA OU LISA,200X50MM.FORNECIMENTO E COLOCACAO</t>
  </si>
  <si>
    <t>CURVA VERTICAL,EXTERNA,30º,PARA ELETROCALHA PERFURADA OU LISA,300X50MM.FORNECIMENTO E COLOCACAO</t>
  </si>
  <si>
    <t>CURVA VERTICAL,EXTERNA,30º,PARA ELETROCALHA PERFURADA OU LISA,400X50MM.FORNECIMENTO E COLOCACAO</t>
  </si>
  <si>
    <t>CURVA VERTICAL,EXTERNA,30º,PARA ELETROCALHA PERFURADA OU LISA,100X75MM.FORNECIMENTO E COLOCACAO</t>
  </si>
  <si>
    <t>CURVA VERTICAL,EXTERNA,30º,PARA ELETROCALHA PERFURADA OU LISA,150X75MM.FORNECIMENTO E COLOCACAO</t>
  </si>
  <si>
    <t>CURVA VERTICAL,EXTERNA,30º,PARA ELETROCALHA PERFURADA OU LISA,200X75MM.FORNECIMENTO E COLOCACAO</t>
  </si>
  <si>
    <t>CURVA VERTICAL,EXTERNA,30º,PARA ELETROCALHA PERFURADA OU LISA,300X75MM.FORNECIMENTO E COLOCACAO</t>
  </si>
  <si>
    <t>CURVA VERTICAL,EXTERNA,30º,PARA ELETROCALHA PERFURADA OU LISA,400X75MM.FORNECIMENTO E COLOCACAO</t>
  </si>
  <si>
    <t>CURVA VERTICAL,EXTERNA,30º,PARA ELETROCALHA PERFURADA OU LISA,100X100MM.FORNECIMENTO E COLOCACAO</t>
  </si>
  <si>
    <t>CURVA VERTICAL,EXTERNA,30º,PARA ELETROCALHA PERFURADA OU LISA,150X100MM.FORNECIMENTO E COLOCACAO</t>
  </si>
  <si>
    <t>CURVA VERTICAL,EXTERNA,30º,PARA ELETROCALHA PERFURADA OU LISA,200X100MM.FORNECIMENTO E COLOCACAO</t>
  </si>
  <si>
    <t>CURVA VERTICAL,EXTERNA,30º,PARA ELETROCALHA PERFURADA OU LISA,300X100MM.FORNECIMENTO E COLOCACAO</t>
  </si>
  <si>
    <t>CURVA VERTICAL,EXTERNA,30º,PARA ELETROCALHA PERFURADA OU LISA,400X100MM.FORNECIMENTO E COLOCACAO</t>
  </si>
  <si>
    <t>CURVA VERTICAL,EXTERNA,45º,PARA ELETROCALHA PERFURADA OU LISA,50X50MM.FORNECIMENTO E COLOCACAO</t>
  </si>
  <si>
    <t>CURVA VERTICAL,EXTERNA,45º,PARA ELETROCALHA PERFURADA OU LISA,100X50MM.FORNECIMENTO E COLOCACAO</t>
  </si>
  <si>
    <t>CURVA VERTICAL,EXTERNA,45º,PARA ELETROCALHA PERFURADA OU LISA,150X50MM.FORNECIMENTO E COLOCACAO</t>
  </si>
  <si>
    <t>CURVA VERTICAL,EXTERNA,45º,PARA ELETROCALHA PERFURADA OU LISA,200X50MM.FORNECIMENTO E COLOCACAO</t>
  </si>
  <si>
    <t>CURVA VERTICAL,EXTERNA,45º,PARA ELETROCALHA PERFURADA OU LISA,300X50MM.FORNECIMENTO E COLOCACAO</t>
  </si>
  <si>
    <t>CURVA VERTICAL,EXTERNA,45º,PARA ELETROCALHA PERFURADA OU LISA,400X50MM.FORNECIMENTO E COLOCACAO</t>
  </si>
  <si>
    <t>CURVA VERTICAL,EXTERNA,45º,PARA ELETROCALHA PERFURADA OU LISA,100X75MM.FORNECIMENTO E COLOCACAO</t>
  </si>
  <si>
    <t>CURVA VERTICAL,EXTERNA,45º,PARA ELETROCALHA PERFURADA OU LISA,150X75MM.FORNECIMENTO E COLOCACAO</t>
  </si>
  <si>
    <t>CURVA VERTICAL,EXTERNA,45º,PARA ELETROCALHA PERFURADA OU LISA,200X75MM.FORNECIMENTO E COLOCACAO</t>
  </si>
  <si>
    <t>CURVA VERTICAL,EXTERNA,45º,PARA ELETROCALHA PERFURADA OU LISA,300X75MM.FORNECIMENTO E COLOCACAO</t>
  </si>
  <si>
    <t>CURVA VERTICAL,EXTERNA,45º,PARA ELETROCALHA PERFURADA OU LISA,400X75MM.FORNECIMENTO E COLOCACAO</t>
  </si>
  <si>
    <t>CURVA VERTICAL,EXTERNA,45º,PARA ELETROCALHA PERFURADA OU LISA,100X100MM.FORNECIMENTO E COLOCACAO</t>
  </si>
  <si>
    <t>CURVA VERTICAL,EXTERNA,45º,PARA ELETROCALHA PERFURADA OU LISA,150X100MM.FORNECIMENTO E COLOCACAO</t>
  </si>
  <si>
    <t>CURVA VERTICAL,EXTERNA,45º,PARA ELETROCALHA PERFURADA OU LISA,200X100MM.FORNECIMENTO E COLOCACAO</t>
  </si>
  <si>
    <t>CURVA VERTICAL,EXTERNA,45º,PARA ELETROCALHA PERFURADA OU LISA,300X100MM.FORNECIMENTO E COLOCACAO</t>
  </si>
  <si>
    <t>CURVA VERTICAL,EXTERNA,45º,PARA ELETROCALHA PERFURADA OU LISA,400X100MM.FORNECIMENTO E COLOCACAO</t>
  </si>
  <si>
    <t>CURVA VERTICAL,EXTERNA,90º,PARA ELETROCALHA PERFURADA OU LISA,50X50MM.FORNECIMENTO E COLOCACAO</t>
  </si>
  <si>
    <t>CURVA VERTICAL,EXTERNA,90º,PARA ELETROCALHA PERFURADA OU LISA,100X50MM.FORNECIMENTO E COLOCACAO</t>
  </si>
  <si>
    <t>CURVA VERTICAL,EXTERNA,90º,PARA ELETROCALHA PERFURADA OU LISA,150X50MM.FORNECIMENTO E COLOCACAO</t>
  </si>
  <si>
    <t>CURVA VERTICAL,EXTERNA,90º,PARA ELETROCALHA PERFURADA OU LISA,200X50MM.FORNECIMENTO E COLOCACAO</t>
  </si>
  <si>
    <t>CURVA VERTICAL,EXTERNA,90º,PARA ELETROCALHA PERFURADA OU LISA,300X50MM.FORNECIMENTO E COLOCACAO</t>
  </si>
  <si>
    <t>CURVA VERTICAL,EXTERNA,90º,PARA ELETROCALHA PERFURADA OU LISA,400X50MM.FORNECIMENTO E COLOCACAO</t>
  </si>
  <si>
    <t>CURVA VERTICAL,EXTERNA,90º,PARA ELETROCALHA PERFURADA OU LISA,100X75MM.FORNECIMENTO E COLOCACAO</t>
  </si>
  <si>
    <t>CURVA VERTICAL,EXTERNA,90º,PARA ELETROCALHA PERFURADA OU LISA,150X75MM.FORNECIMENTO E COLOCACAO</t>
  </si>
  <si>
    <t>CURVA VERTICAL,EXTERNA,90º,PARA ELETROCALHA PERFURADA OU LISA,200X75MM.FORNECIMENTO E COLOCACAO</t>
  </si>
  <si>
    <t>CURVA VERTICAL,EXTERNA,90º,PARA ELETROCALHA PERFURADA OU LISA,300X75MM.FORNECIMENTO E COLOCACAO</t>
  </si>
  <si>
    <t>CURVA VERTICAL,EXTERNA,90º,PARA ELETROCALHA PERFURADA OU LISA,400X75MM.FORNECIMENTO E COLOCACAO</t>
  </si>
  <si>
    <t>CURVA VERTICAL,EXTERNA,90º,PARA ELETROCALHA PERFURADA OU LISA,100X100MM.FORNECIMENTO E COLOCACAO</t>
  </si>
  <si>
    <t>CURVA VERTICAL,EXTERNA,90º,PARA ELETROCALHA PERFURADA OU LISA,150X100MM.FORNECIMENTO E COLOCACAO</t>
  </si>
  <si>
    <t>CURVA VERTICAL,EXTERNA,90º,PARA ELETROCALHA PERFURADA OU LISA,200X100MM.FORNECIMENTO E COLOCACAO</t>
  </si>
  <si>
    <t>CURVA VERTICAL,EXTERNA,90º,PARA ELETROCALHA PERFURADA OU LISA,300X100MM.FORNECIMENTO E COLOCACAO</t>
  </si>
  <si>
    <t>CURVA VERTICAL,EXTERNA,90º,PARA ELETROCALHA PERFURADA OU LISA,400X100MM.FORNECIMENTO E COLOCACAO</t>
  </si>
  <si>
    <t>CURVA VERTICAL,INTERNA,45º,PARA ELETROCALHA PERFURADA OU LISA,50X50MM.FORNECIMENTO E COLOCACAO</t>
  </si>
  <si>
    <t>CURVA VERTICAL,INTERNA,45º,PARA ELETROCALHA PERFURADA OU LISA,100X50MM.FORNECIMENTO E COLOCACAO</t>
  </si>
  <si>
    <t>CURVA VERTICAL,INTERNA,45º,PARA ELETROCALHA PERFURADA OU LISA,150X50MM.FORNECIMENTO E COLOCACAO</t>
  </si>
  <si>
    <t>CURVA VERTICAL,INTERNA,45º,PARA ELETROCALHA PERFURADA OU LISA,200X50MM.FORNECIMENTO E COLOCACAO</t>
  </si>
  <si>
    <t>CURVA VERTICAL,INTERNA,45º,PARA ELETROCALHA PERFURADA OU LISA,300X50MM.FORNECIMENTO E COLOCACAO</t>
  </si>
  <si>
    <t>CURVA VERTICAL,INTERNA,45º,PARA ELETROCALHA PERFURADA OU LISA,400X50MM.FORNECIMENTO E COLOCACAO</t>
  </si>
  <si>
    <t>CURVA VERTICAL,INTERNA,45º,PARA ELETROCALHA PERFURADA OU LISA,100X75MM.FORNECIMENTO E COLOCACAO</t>
  </si>
  <si>
    <t>CURVA VERTICAL,INTERNA,45º,PARA ELETROCALHA PERFURADA OU LISA,150X75MM.FORNECIMENTO E COLOCACAO</t>
  </si>
  <si>
    <t>CURVA VERTICAL,INTERNA,45º,PARA ELETROCALHA PERFURADA OU LISA,200X75MM.FORNECIMENTO E COLOCACAO</t>
  </si>
  <si>
    <t>CURVA VERTICAL,INTERNA,45º,PARA ELETROCALHA PERFURADA OU LISA,300X75MM.FORNECIMENTO E COLOCACAO</t>
  </si>
  <si>
    <t>CURVA VERTICAL,INTERNA,45º,PARA ELETROCALHA PERFURADA OU LISA,400X75MM.FORNECIMENTO E COLOCACAO</t>
  </si>
  <si>
    <t>CURVA VERTICAL,INTERNA,45º,PARA ELETROCALHA PERFURADA OU LISA,100X100MM.FORNECIMENTO E COLOCACAO</t>
  </si>
  <si>
    <t>CURVA VERTICAL,INTERNA,45º,PARA ELETROCALHA PERFURADA OU LISA,150X100MM.FORNECIMENTO E COLOCACAO</t>
  </si>
  <si>
    <t>CURVA VERTICAL,INTERNA,45º,PARA ELETROCALHA PERFURADA OU LISA,200X100MM.FORNECIMENTO E COLOCACAO</t>
  </si>
  <si>
    <t>CURVA VERTICAL,INTERNA,45º,PARA ELETROCALHA PERFURADA OU LISA,300X100MM.FORNECIMENTO E COLOCACAO</t>
  </si>
  <si>
    <t>CURVA VERTICAL,INTERNA,45º,PARA ELETROCALHA PERFURADA OU LISA,400X100MM.FORNECIMENTO E COLOCACAO</t>
  </si>
  <si>
    <t>CURVA VERTICAL,INTERNA,90º,PARA ELETROCALHA PERFURADA OU LISA,50X50MM.FORNECIMENTO E COLOCACAO</t>
  </si>
  <si>
    <t>CURVA VERTICAL,INTERNA,90º,PARA ELETROCALHA PERFURADA OU LISA,100X50MM.FORNECIMENTO E COLOCACAO</t>
  </si>
  <si>
    <t>CURVA VERTICAL,INTERNA,90º,PARA ELETROCALHA PERFURADA OU LISA,150X50MM.FORNECIMENTO E COLOCACAO</t>
  </si>
  <si>
    <t>CURVA VERTICAL,INTERNA,90º,PARA ELETROCALHA PERFURADA OU LISA,200X50MM.FORNECIMENTO E COLOCACAO</t>
  </si>
  <si>
    <t>CURVA VERTICAL,INTERNA,90º,PARA ELETROCALHA PERFURADA OU LISA,300X50MM.FORNECIMENTO E COLOCACAO</t>
  </si>
  <si>
    <t>CURVA VERTICAL,INTERNA,90º,PARA ELETROCALHA PERFURADA OU LISA,400X50MM.FORNECIMENTO E COLOCACAO</t>
  </si>
  <si>
    <t>CURVA VERTICAL,INTERNA,90º,PARA ELETROCALHA PERFURADA OU LISA,100X75MM.FORNECIMENTO E COLOCACAO</t>
  </si>
  <si>
    <t>CURVA VERTICAL,INTERNA,90º,PARA ELETROCALHA PERFURADA OU LISA,150X75MM.FORNECIMENTO E COLOCACAO</t>
  </si>
  <si>
    <t>CURVA VERTICAL,INTERNA,90º,PARA ELETROCALHA PERFURADA OU LISA,200X75MM.FORNECIMENTO E COLOCACAO</t>
  </si>
  <si>
    <t>CURVA VERTICAL,INTERNA,90º,PARA ELETROCALHA PERFURADA OU LISA,300X75MM.FORNECIMENTO E COLOCACAO</t>
  </si>
  <si>
    <t>CURVA VERTICAL,INTERNA,90º,PARA ELETROCALHA PERFURADA OU LISA,400X75MM.FORNECIMENTO E COLOCACAO</t>
  </si>
  <si>
    <t>CURVA VERTICAL,INTERNA,90º,PARA ELETROCALHA PERFURADA OU LISA,100X100MM.FORNECIMENTO E COLOCACAO</t>
  </si>
  <si>
    <t>CURVA VERTICAL,INTERNA,90º,PARA ELETROCALHA PERFURADA OU LISA,150X100MM.FORNECIMENTO E COLOCACAO</t>
  </si>
  <si>
    <t>CURVA VERTICAL,INTERNA,90º,PARA ELETROCALHA PERFURADA OU LISA,200X100MM.FORNECIMENTO E COLOCACAO</t>
  </si>
  <si>
    <t>CURVA VERTICAL,INTERNA,90º,PARA ELETROCALHA PERFURADA OU LISA,300X100MM.FORNECIMENTO E COLOCACAO</t>
  </si>
  <si>
    <t>CURVA VERTICAL,INTERNA,90º,PARA ELETROCALHA PERFURADA OU LISA,400X100MM.FORNECIMENTO E COLOCACAO</t>
  </si>
  <si>
    <t>CURVA DE INVERSAO,90º,PARA ELETROCALHA PERFURADA OU LISA,50X50MM.FORNECIMENTO E COLOCACAO</t>
  </si>
  <si>
    <t>CURVA DE INVERSAO,90º,PARA ELETROCALHA PERFURADA OU LISA,100X50MM.FORNECIMENTO E COLOCACAO</t>
  </si>
  <si>
    <t>CURVA DE INVERSAO,90º,PARA ELETROCALHA PERFURADA OU LISA,150X50MM.FORNECIMENTO E COLOCACAO</t>
  </si>
  <si>
    <t>CURVA DE INVERSAO,90º,PARA ELETROCALHA PERFURADA OU LISA,200X50MM.FORNECIMENTO E COLOCACAO</t>
  </si>
  <si>
    <t>CURVA DE INVERSAO,90º,PARA ELETROCALHA PERFURADA OU LISA,300X50MM.FORNECIMENTO E COLOCACAO</t>
  </si>
  <si>
    <t>CURVA DE INVERSAO,90º,PARA ELETROCALHA PERFURADA OU LISA,400X50MM.FORNECIMENTO E COLOCACAO</t>
  </si>
  <si>
    <t>CURVA DE INVERSAO,90º,PARA ELETROCALHA PERFURADA OU LISA,100X75MM.FORNECIMENTO E COLOCACAO</t>
  </si>
  <si>
    <t>CURVA DE INVERSAO,90º,PARA ELETROCALHA PERFURADA OU LISA,150X75MM.FORNECIMENTO E COLOCACAO</t>
  </si>
  <si>
    <t>CURVA DE INVERSAO,90º,PARA ELETROCALHA PERFURADA OU LISA,200X75MM.FORNECIMENTO E COLOCACAO</t>
  </si>
  <si>
    <t>CURVA DE INVERSAO,90º,PARA ELETROCALHA PERFURADA OU LISA,300X75MM.FORNECIMENTO E COLOCACAO</t>
  </si>
  <si>
    <t>CURVA DE INVERSAO,90º,PARA ELETROCALHA PERFURADA OU LISA,400X75MM.FORNECIMENTO E COLOCACAO</t>
  </si>
  <si>
    <t>CURVA DE INVERSAO,90º,PARA ELETROCALHA PERFURADA OU LISA,100X100MM.FORNECIMENTO E COLOCACAO</t>
  </si>
  <si>
    <t>CURVA DE INVERSAO,90º,PARA ELETROCALHA PERFURADA OU LISA,150X100MM.FORNECIMENTO E COLOCACAO</t>
  </si>
  <si>
    <t>CURVA DE INVERSAO,90º,PARA ELETROCALHA PERFURADA OU LISA,200X100MM.FORNECIMENTO E COLOCACAO</t>
  </si>
  <si>
    <t>CURVA DE INVERSAO,90º,PARA ELETROCALHA PERFURADA OU LISA,300X100MM.FORNECIMENTO E COLOCACAO</t>
  </si>
  <si>
    <t>CURVA DE INVERSAO,90º,PARA ELETROCALHA PERFURADA OU LISA,400X100MM.FORNECIMENTO E COLOCACAO</t>
  </si>
  <si>
    <t>TE HORIZONTAL,90º,PARA ELETROCALHA PERFURADA OU LISA,50X50MM.FORNECIMENTO E COLOCACAO</t>
  </si>
  <si>
    <t>TE HORIZONTAL,90º,PARA ELETROCALHA PERFURADA OU LISA,100X50MM.FORNECIMENTO E COLOCACAO</t>
  </si>
  <si>
    <t>TE HORIZONTAL,90º,PARA ELETROCALHA PERFURADA OU LISA,150X50MM.FORNECIMENTO E COLOCACAO</t>
  </si>
  <si>
    <t>TE HORIZONTAL,90º,PARA ELETROCALHA PERFURADA OU LISA,200X50MM.FORNECIMENTO E COLOCACAO</t>
  </si>
  <si>
    <t>TE HORIZONTAL,90º,PARA ELETROCALHA PERFURADA OU LISA,300X50MM.FORNECIMENTO E COLOCACAO</t>
  </si>
  <si>
    <t>TE HORIZONTAL,90º,PARA ELETROCALHA PERFURADA OU LISA,400X50MM.FORNECIMENTO E COLOCACAO</t>
  </si>
  <si>
    <t>TE HORIZONTAL,90º,PARA ELETROCALHA PERFURADA OU LISA,100X75MM.FORNECIMENTO E COLOCACAO</t>
  </si>
  <si>
    <t>TE HORIZONTAL,90º,PARA ELETROCALHA PERFURADA OU LISA,150X75MM.FORNECIMENTO E COLOCACAO</t>
  </si>
  <si>
    <t>TE HORIZONTAL,90º,PARA ELETROCALHA PERFURADA OU LISA,200X75MM.FORNECIMENTO E COLOCACAO</t>
  </si>
  <si>
    <t>TE HORIZONTAL,90º,PARA ELETROCALHA PERFURADA OU LISA,300X75MM.FORNECIMENTO E COLOCACAO</t>
  </si>
  <si>
    <t>TE HORIZONTAL,90º,PARA ELETROCALHA PERFURADA OU LISA,400X75MM.FORNECIMENTO E COLOCACAO</t>
  </si>
  <si>
    <t>TE HORIZONTAL,90º,PARA ELETROCALHA PERFURADA OU LISA,100X100MM.FORNECIMENTO E COLOCACAO</t>
  </si>
  <si>
    <t>TE HORIZONTAL,90º,PARA ELETROCALHA PERFURADA OU LISA,150X100MM.FORNECIMENTO E COLOCACAO</t>
  </si>
  <si>
    <t>TE HORIZONTAL,90º,PARA ELETROCALHA PERFURADA OU LISA,200X100MM.FORNECIMENTO E COLOCACAO</t>
  </si>
  <si>
    <t>TE HORIZONTAL,90º,PARA ELETROCALHA PERFURADA OU LISA,300X100MM.FORNECIMENTO E COLOCACAO</t>
  </si>
  <si>
    <t>TE HORIZONTAL,90º,PARA ELETROCALHA PERFURADA OU LISA,400X100MM.FORNECIMENTO E COLOCACAO</t>
  </si>
  <si>
    <t>TE VERTICAL DE DERIVACAO OU LATERAL,PARA ELETROCALHA PERFURADA OU LISA,50X50MM.FORNECIMENTO E COLOCACAO</t>
  </si>
  <si>
    <t>TE VERTICAL DE DERIVACAO OU LATERAL,PARA ELETROCALHA PERFURADA OU LISA,100X50MM.FORNECIMENTO E COLOCACAO</t>
  </si>
  <si>
    <t>TE VERTICAL DE DERIVACAO OU LATERAL,PARA ELETROCALHA PERFURADA OU LISA,150X50MM.FORNECIMENTO E COLOCACAO</t>
  </si>
  <si>
    <t>TE VERTICAL DE DERIVACAO OU LATERAL,PARA ELETROCALHA PERFURADA OU LISA,200X50MM.FORNECIMENTO E COLOCACAO</t>
  </si>
  <si>
    <t>TE VERTICAL DE DERIVACAO OU LATERAL,PARA ELETROCALHA PERFURADA OU LISA,300X50MM.FORNECIMENTO E COLOCACAO</t>
  </si>
  <si>
    <t>TE VERTICAL DE DERIVACAO OU LATERAL,PARA ELETROCALHA PERFURADA OU LISA,400X50MM.FORNECIMENTO E COLOCACAO</t>
  </si>
  <si>
    <t>TE VERTICAL DE DERIVACAO OU LATERAL,PARA ELETROCALHA PERFURADA OU LISA,100X75MM.FORNECIMENTO E COLOCACAO</t>
  </si>
  <si>
    <t>TE VERTICAL DE DERIVACAO OU LATERAL,PARA ELETROCALHA PERFURADA OU LISA,150X75MM.FORNECIMENTO E COLOCACAO</t>
  </si>
  <si>
    <t>TE VERTICAL DE DERIVACAO OU LATERAL,PARA ELETROCALHA PERFURADA OU LISA,200X75MM.FORNECIMENTO E COLOCACAO</t>
  </si>
  <si>
    <t>TE VERTICAL DE DERIVACAO OU LATERAL,PARA ELETROCALHA PERFURADA OU LISA,300X75MM.FORNECIMENTO E COLOCACAO</t>
  </si>
  <si>
    <t>TE VERTICAL DE DERIVACAO OU LATERAL,PARA ELETROCALHA PERFURADA OU LISA,400X75MM.FORNECIMENTO E COLOCACAO</t>
  </si>
  <si>
    <t>TE VERTICAL DE DERIVACAO OU LATERAL,PARA ELETROCALHA PERFURADA OU LISA,100X100MM.FORNECIMENTO E COLOCACAO</t>
  </si>
  <si>
    <t>TE VERTICAL DE DERIVACAO OU LATERAL,PARA ELETROCALHA PERFURADA OU LISA,150X100MM.FORNECIMENTO E COLOCACAO</t>
  </si>
  <si>
    <t>TE VERTICAL DE DERIVACAO OU LATERAL,PARA ELETROCALHA PERFURADA OU LISA,200X100MM.FORNECIMENTO E COLOCACAO</t>
  </si>
  <si>
    <t>TE VERTICAL DE DERIVACAO OU LATERAL,PARA ELETROCALHA PERFURADA OU LISA,300X100MM.FORNECIMENTO E COLOCACAO</t>
  </si>
  <si>
    <t>TE VERTICAL DE DERIVACAO OU LATERAL,PARA ELETROCALHA PERFURADA OU LISA,400X100MM.FORNECIMENTO E COLOCACAO</t>
  </si>
  <si>
    <t>CRUZETA HORIZONTAL,90º,PARA ELETROCALHA PERFURADA OU LISA,50X50MM.FORNECIMENTO E COLOCACAO</t>
  </si>
  <si>
    <t>CRUZETA HORIZONTAL,90º,PARA ELETROCALHA PERFURADA OU LISA,100X50MM.FORNECIMENTO E COLOCACAO</t>
  </si>
  <si>
    <t>CRUZETA HORIZONTAL,90º,PARA ELETROCALHA PERFURADA OU LISA,150X50MM.FORNECIMENTO E COLOCACAO</t>
  </si>
  <si>
    <t>CRUZETA HORIZONTAL,90º,PARA ELETROCALHA PERFURADA OU LISA,200X50MM.FORNECIMENTO E COLOCACAO</t>
  </si>
  <si>
    <t>CRUZETA HORIZONTAL,90º,PARA ELETROCALHA PERFURADA OU LISA,300X50MM.FORNECIMENTO E COLOCACAO</t>
  </si>
  <si>
    <t>CRUZETA HORIZONTAL,90º,PARA ELETROCALHA PERFURADA OU LISA,400X50MM.FORNECIMENTO E COLOCACAO</t>
  </si>
  <si>
    <t>CRUZETA HORIZONTAL,90º,PARA ELETROCALHA PERFURADA OU LISA,100X75MM.FORNECIMENTO E COLOCACAO</t>
  </si>
  <si>
    <t>CRUZETA HORIZONTAL,90º,PARA ELETROCALHA PERFURADA OU LISA,150X75MM.FORNECIMENTO E COLOCACAO</t>
  </si>
  <si>
    <t>CRUZETA HORIZONTAL,90º,PARA ELETROCALHA PERFURADA OU LISA,200X75MM.FORNECIMENTO E COLOCACAO</t>
  </si>
  <si>
    <t>CRUZETA HORIZONTAL,90º,PARA ELETROCALHA PERFURADA OU LISA,300X75MM.FORNECIMENTO E COLOCACAO</t>
  </si>
  <si>
    <t>CRUZETA HORIZONTAL,90º,PARA ELETROCALHA PERFURADA OU LISA,400X75MM.FORNECIMENTO E COLOCACAO</t>
  </si>
  <si>
    <t>CRUZETA HORIZONTAL,90º,PARA ELETROCALHA PERFURADA OU LISA,100X100MM.FORNECIMENTO E COLOCACAO</t>
  </si>
  <si>
    <t>CRUZETA HORIZONTAL,90º,PARA ELETROCALHA PERFURADA OU LISA,150X100MM.FORNECIMENTO E COLOCACAO</t>
  </si>
  <si>
    <t>CRUZETA HORIZONTAL,90º,PARA ELETROCALHA PERFURADA OU LISA,200X100MM.FORNECIMENTO E COLOCACAO</t>
  </si>
  <si>
    <t>CRUZETA HORIZONTAL,90º,PARA ELETROCALHA PERFURADA OU LISA,300X100MM.FORNECIMENTO E COLOCACAO</t>
  </si>
  <si>
    <t>CRUZETA HORIZONTAL,90º,PARA ELETROCALHA PERFURADA OU LISA,400X100MM.FORNECIMENTO E COLOCACAO</t>
  </si>
  <si>
    <t>COTOVELO RETO,PARA ELETROCALHA PERFURADA OU LISA,50X50MM.FORNECIMENTO E COLOCACAO</t>
  </si>
  <si>
    <t>COTOVELO RETO,PARA ELETROCALHA PERFURADA OU LISA,100X50MM.FORNECIMENTO E COLOCACAO</t>
  </si>
  <si>
    <t>COTOVELO RETO,PARA ELETROCALHA PERFURADA OU LISA,150X50MM.FORNECIMENTO E COLOCACAO</t>
  </si>
  <si>
    <t>COTOVELO RETO,PARA ELETROCALHA PERFURADA OU LISA,200X50MM.FORNECIMENTO E COLOCACAO</t>
  </si>
  <si>
    <t>COTOVELO RETO,PARA ELETROCALHA PERFURADA OU LISA,300X50MM.FORNECIMENTO E COLOCACAO</t>
  </si>
  <si>
    <t>COTOVELO RETO,PARA ELETROCALHA PERFURADA OU LISA,400X50MM.FORNECIMENTO E COLOCACAO</t>
  </si>
  <si>
    <t>COTOVELO RETO,PARA ELETROCALHA PERFURADA OU LISA,100X75MM.FORNECIMENTO E COLOCACAO</t>
  </si>
  <si>
    <t>COTOVELO RETO,PARA ELETROCALHA PERFURADA OU LISA,150X75MM.FORNECIMENTO E COLOCACAO</t>
  </si>
  <si>
    <t>COTOVELO RETO,PARA ELETROCALHA PERFURADA OU LISA,200X75MM.FORNECIMENTO E COLOCACAO</t>
  </si>
  <si>
    <t>COTOVELO RETO,PARA ELETROCALHA PERFURADA OU LISA,300X75MM.FORNECIMENTO E COLOCACAO</t>
  </si>
  <si>
    <t>COTOVELO RETO,PARA ELETROCALHA PERFURADA OU LISA,400X75MM.FORNECIMENTO E COLOCACAO</t>
  </si>
  <si>
    <t>COTOVELO RETO,PARA ELETROCALHA PERFURADA OU LISA,100X100MM.FORNECIMENTO E COLOCACAO</t>
  </si>
  <si>
    <t>COTOVELO RETO,PARA ELETROCALHA PERFURADA OU LISA,150X100MM.FORNECIMENTO E COLOCACAO</t>
  </si>
  <si>
    <t>COTOVELO RETO,PARA ELETROCALHA PERFURADA OU LISA,200X100MM.FORNECIMENTO E COLOCACAO</t>
  </si>
  <si>
    <t>COTOVELO RETO,PARA ELETROCALHA PERFURADA OU LISA,300X100MM.FORNECIMENTO E COLOCACAO</t>
  </si>
  <si>
    <t>COTOVELO RETO,PARA ELETROCALHA PERFURADA OU LISA,400X100MM.FORNECIMENTO E COLOCACAO</t>
  </si>
  <si>
    <t>TE RETO,PARA ELETROCALHA PERFURADA OU LISA,50X50MM.FORNECIMENTO E COLOCACAO</t>
  </si>
  <si>
    <t>TE RETO,PARA ELETROCALHA PERFURADA OU LISA,100X50MM.FORNECIMENTO E COLOCACAO</t>
  </si>
  <si>
    <t>TE RETO,PARA ELETROCALHA PERFURADA OU LISA,150X50MM.FORNECIMENTO E COLOCACAO</t>
  </si>
  <si>
    <t>TE RETO,PARA ELETROCALHA PERFURADA OU LISA,200X50MM.FORNECIMENTO E COLOCACAO</t>
  </si>
  <si>
    <t>TE RETO,PARA ELETROCALHA PERFURADA OU LISA,300X50MM.FORNECIMENTO E COLOCACAO</t>
  </si>
  <si>
    <t>TE RETO,PARA ELETROCALHA PERFURADA OU LISA,400X50MM.FORNECIMENTO E COLOCACAO</t>
  </si>
  <si>
    <t>TE RETO,PARA ELETROCALHA PERFURADA OU LISA,100X75MM.FORNECIMENTO E COLOCACAO</t>
  </si>
  <si>
    <t>TE RETO,PARA ELETROCALHA PERFURADA OU LISA,150X75MM.FORNECIMENTO E COLOCACAO</t>
  </si>
  <si>
    <t>TE RETO,PARA ELETROCALHA PERFURADA OU LISA,200X75MM.FORNECIMENTO E COLOCACAO</t>
  </si>
  <si>
    <t>TE RETO,PARA ELETROCALHA PERFURADA OU LISA,300X75MM.FORNECIMENTO E COLOCACAO</t>
  </si>
  <si>
    <t>TE RETO,PARA ELETROCALHA PERFURADA OU LISA,400X75MM.FORNECIMENTO E COLOCACAO</t>
  </si>
  <si>
    <t>TE RETO,PARA ELETROCALHA PERFURADA OU LISA,100X100MM.FORNECIMENTO E COLOCACAO</t>
  </si>
  <si>
    <t>TE RETO,PARA ELETROCALHA PERFURADA OU LISA,150X100MM.FORNECIMENTO E COLOCACAO</t>
  </si>
  <si>
    <t>TE RETO,PARA ELETROCALHA PERFURADA OU LISA,200X100MM.FORNECIMENTO E COLOCACAO</t>
  </si>
  <si>
    <t>TE RETO,PARA ELETROCALHA PERFURADA OU LISA,300X100MM.FORNECIMENTO E COLOCACAO</t>
  </si>
  <si>
    <t>TE RETO,PARA ELETROCALHA PERFURADA OU LISA,400X100MM.FORNECIMENTO E COLOCACAO</t>
  </si>
  <si>
    <t>CRUZETA RETA,PARA ELETROCALHA PERFURADA OU LISA,50X50MM.FORNECIMENTO E COLOCACAO</t>
  </si>
  <si>
    <t>CRUZETA RETA,PARA ELETROCALHA PERFURADA OU LISA,100X50MM.FORNECIMENTO E COLOCACAO</t>
  </si>
  <si>
    <t>CRUZETA RETA,PARA ELETROCALHA PERFURADA OU LISA,150X50MM.FORNECIMENTO E COLOCACAO</t>
  </si>
  <si>
    <t>CRUZETA RETA,PARA ELETROCALHA PERFURADA OU LISA,200X50MM.FORNECIMENTO E COLOCACAO</t>
  </si>
  <si>
    <t>CRUZETA RETA,PARA ELETROCALHA PERFURADA OU LISA,300X50MM.FORNECIMENTO E COLOCACAO</t>
  </si>
  <si>
    <t>CRUZETA RETA,PARA ELETROCALHA PERFURADA OU LISA,400X50MM.FORNECIMENTO E COLOCACAO</t>
  </si>
  <si>
    <t>CRUZETA RETA,PARA ELETROCALHA PERFURADA OU LISA,100X75MM.FORNECIMENTO E COLOCACAO</t>
  </si>
  <si>
    <t>CRUZETA RETA,PARA ELETROCALHA PERFURADA OU LISA,150X75MM.FORNECIMENTO E COLOCACAO</t>
  </si>
  <si>
    <t>CRUZETA RETA,PARA ELETROCALHA PERFURADA OU LISA,200X75MM.FORNECIMENTO E COLOCACAO</t>
  </si>
  <si>
    <t>CRUZETA RETA,PARA ELETROCALHA PERFURADA OU LISA,300X75MM.FORNECIMENTO E COLOCACAO</t>
  </si>
  <si>
    <t>CRUZETA RETA,PARA ELETROCALHA PERFURADA OU LISA,400X75MM.FORNECIMENTO E COLOCACAO</t>
  </si>
  <si>
    <t>CRUZETA RETA,PARA ELETROCALHA PERFURADA OU LISA,100X100MM.FORNECIMENTO E COLOCACAO</t>
  </si>
  <si>
    <t>CRUZETA RETA,PARA ELETROCALHA PERFURADA OU LISA,150X100MM.FORNECIMENTO E COLOCACAO</t>
  </si>
  <si>
    <t>CRUZETA RETA,PARA ELETROCALHA PERFURADA OU LISA,200X100MM.FORNECIMENTO E COLOCACAO</t>
  </si>
  <si>
    <t>CRUZETA RETA,PARA ELETROCALHA PERFURADA OU LISA,300X100MM.FORNECIMENTO E COLOCACAO</t>
  </si>
  <si>
    <t>CRUZETA RETA,PARA ELETROCALHA PERFURADA OU LISA,400X100MM.FORNECIMENTO E COLOCACAO</t>
  </si>
  <si>
    <t>REDUCAO CONCENTRICA,PARA ELETROCALHA PERFURADA OU LISA,100X50MM.FORNECIMENTO E COLOCACAO</t>
  </si>
  <si>
    <t>REDUCAO CONCENTRICA,PARA ELETROCALHA PERFURADA OU LISA,150X100MM.FORNECIMENTO E COLOCACAO</t>
  </si>
  <si>
    <t>REDUCAO CONCENTRICA,PARA ELETROCALHA PERFURADA OU LISA,150X50MM.FORNECIMENTO E COLOCACAO</t>
  </si>
  <si>
    <t>REDUCAO CONCENTRICA,PARA ELETROCALHA PERFURADA OU LISA,200X150MM.FORNECIMENTO E COLOCACAO</t>
  </si>
  <si>
    <t>REDUCAO CONCENTRICA,PARA ELETROCALHA PERFURADA OU LISA,200X100MM.FORNECIMENTO E COLOCACAO</t>
  </si>
  <si>
    <t>REDUCAO CONCENTRICA,PARA ELETROCALHA PERFURADA OU LISA,200X50MM.FORNECIMENTO E COLOCACAO</t>
  </si>
  <si>
    <t>REDUCAO CONCENTRICA,PARA ELETROCALHA PERFURADA OU LISA,300X200MM.FORNECIMENTO E COLOCACAO</t>
  </si>
  <si>
    <t>REDUCAO CONCENTRICA,PARA ELETROCALHA PERFURADA OU LISA,300X150MM.FORNECIMENTO E COLOCACAO</t>
  </si>
  <si>
    <t>REDUCAO CONCENTRICA,PARA ELETROCALHA PERFURADA OU LISA,300X100MM.FORNECIMENTO E COLOCACAO</t>
  </si>
  <si>
    <t>REDUCAO CONCENTRICA,PARA ELETROCALHA PERFURADA OU LISA,300X50MM.FORNECIMENTO E COLOCACAO</t>
  </si>
  <si>
    <t>REDUCAO CONCENTRICA,PARA ELETROCALHA PERFURADA OU LISA,400X300MM.FORNECIMENTO E COLOCACAO</t>
  </si>
  <si>
    <t>REDUCAO CONCENTRICA,PARA ELETROCALHA PERFURADA OU LISA,400X200MM.FORNECIMENTO E COLOCACAO</t>
  </si>
  <si>
    <t>REDUCAO CONCENTRICA,PARA ELETROCALHA PERFURADA OU LISA,400X150MM.FORNECIMENTO E COLOCACAO</t>
  </si>
  <si>
    <t>REDUCAO CONCENTRICA,PARA ELETROCALHA PERFURADA OU LISA,400X100MM.FORNECIMENTO E COLOCACAO</t>
  </si>
  <si>
    <t>REDUCAO CONCENTRICA,PARA ELETROCALHA PERFURADA OU LISA,400X50MM.FORNECIMENTO E COLOCACAO</t>
  </si>
  <si>
    <t>TE VERTICAL(SUBIDA),PARA ELETROCALHA PERFURADA OU LISA,50X50MM.FORNECIMENTO E COLOCACAO</t>
  </si>
  <si>
    <t>TE VERTICAL(SUBIDA),PARA ELETROCALHA PERFURADA OU LISA,100X50MM.FORNECIMENTO E COLOCACAO</t>
  </si>
  <si>
    <t>TE VERTICAL(SUBIDA),PARA ELETROCALHA PERFURADA OU LISA,150X50MM.FORNECIMENTO E COLOCACAO</t>
  </si>
  <si>
    <t>TE VERTICAL(SUBIDA),PARA ELETROCALHA PERFURADA OU LISA,200X50MM.FORNECIMENTO E COLOCACAO</t>
  </si>
  <si>
    <t>TE VERTICAL(SUBIDA),PARA ELETROCALHA PERFURADA OU LISA,300X50MM.FORNECIMENTO E COLOCACAO</t>
  </si>
  <si>
    <t>TE VERTICAL(SUBIDA),PARA ELETROCALHA PERFURADA OU LISA,400X50MM.FORNECIMENTO E COLOCACAO</t>
  </si>
  <si>
    <t>TE VERTICAL(SUBIDA),PARA ELETROCALHA PERFURADA OU LISA,100X75MM.FORNECIMENTO E COLOCACAO</t>
  </si>
  <si>
    <t>TE VERTICAL(SUBIDA),PARA ELETROCALHA PERFURADA OU LISA,150X75MM.FORNECIMENTO E COLOCACAO</t>
  </si>
  <si>
    <t>TE VERTICAL(SUBIDA),PARA ELETROCALHA PERFURADA OU LISA,200X75MM.FORNECIMENTO E COLOCACAO</t>
  </si>
  <si>
    <t>TE VERTICAL(SUBIDA),PARA ELETROCALHA PERFURADA OU LISA,300X75MM.FORNECIMENTO E COLOCACAO</t>
  </si>
  <si>
    <t>TE VERTICAL(SUBIDA),PARA ELETROCALHA PERFURADA OU LISA,400X75MM.FORNECIMENTO E COLOCACAO</t>
  </si>
  <si>
    <t>TE VERTICAL(SUBIDA),PARA ELETROCALHA PERFURADA OU LISA,100X100MM.FORNECIMENTO E COLOCACAO</t>
  </si>
  <si>
    <t>TE VERTICAL(SUBIDA),PARA ELETROCALHA PERFURADA OU LISA,150X100MM.FORNECIMENTO E COLOCACAO</t>
  </si>
  <si>
    <t>TE VERTICAL(SUBIDA),PARA ELETROCALHA PERFURADA OU LISA,200X100MM.FORNECIMENTO E COLOCACAO</t>
  </si>
  <si>
    <t>TE VERTICAL(SUBIDA),PARA ELETROCALHA PERFURADA OU LISA,300X100MM.FORNECIMENTO E COLOCACAO</t>
  </si>
  <si>
    <t>TE VERTICAL(SUBIDA),PARA ELETROCALHA PERFURADA OU LISA,400X100MM.FORNECIMENTO E COLOCACAO</t>
  </si>
  <si>
    <t>TE VERTICAL(DESCIDA),PARA ELETROCALHA PERFURADA OU LISA,50X50MM.FORNECIMENTO E COLOCACAO</t>
  </si>
  <si>
    <t>TE VERTICAL(DESCIDA),PARA ELETROCALHA PERFURADA OU LISA,100X50MM.FORNECIMENTO E COLOCACAO</t>
  </si>
  <si>
    <t>TE VERTICAL(DESCIDA),PARA ELETROCALHA PERFURADA OU LISA,150X50MM.FORNECIMENTO E COLOCACAO</t>
  </si>
  <si>
    <t>TE VERTICAL(DESCIDA),PARA ELETROCALHA PERFURADA OU LISA,200X50MM.FORNECIMENTO E COLOCACAO</t>
  </si>
  <si>
    <t>TE VERTICAL(DESCIDA),PARA ELETROCALHA PERFURADA OU LISA,300X50MM.FORNECIMENTO E COLOCACAO</t>
  </si>
  <si>
    <t>TE VERTICAL(DESCIDA),PARA ELETROCALHA PERFURADA OU LISA,400X50MM.FORNECIMENTO E COLOCACAO</t>
  </si>
  <si>
    <t>TE VERTICAL(DESCIDA),PARA ELETROCALHA PERFURADA OU LISA,100X75MM.FORNECIMENTO E COLOCACAO</t>
  </si>
  <si>
    <t>TE VERTICAL(DESCIDA),PARA ELETROCALHA PERFURADA OU LISA,150X75MM.FORNECIMENTO E COLOCACAO</t>
  </si>
  <si>
    <t>TE VERTICAL(DESCIDA),PARA ELETROCALHA PERFURADA OU LISA,200X75MM.FORNECIMENTO E COLOCACAO</t>
  </si>
  <si>
    <t>TE VERTICAL(DESCIDA),PARA ELETROCALHA PERFURADA OU LISA,300X75MM.FORNECIMENTO E COLOCACAO</t>
  </si>
  <si>
    <t>TE VERTICAL(DESCIDA),PARA ELETROCALHA PERFURADA OU LISA,400X75MM.FORNECIMENTO E COLOCACAO</t>
  </si>
  <si>
    <t>TE VERTICAL(DESCIDA),PARA ELETROCALHA PERFURADA OU LISA,100X100MM.FORNECIMENTO E COLOCACAO</t>
  </si>
  <si>
    <t>TE VERTICAL(DESCIDA),PARA ELETROCALHA PERFURADA OU LISA,150X100MM.FORNECIMENTO E COLOCACAO</t>
  </si>
  <si>
    <t>TE VERTICAL(DESCIDA),PARA ELETROCALHA PERFURADA OU LISA,200X100MM.FORNECIMENTO E COLOCACAO</t>
  </si>
  <si>
    <t>TE VERTICAL(DESCIDA),PARA ELETROCALHA PERFURADA OU LISA,300X100MM.FORNECIMENTO E COLOCACAO</t>
  </si>
  <si>
    <t>TE VERTICAL(DESCIDA),PARA ELETROCALHA PERFURADA OU LISA,400X100MM.FORNECIMENTO E COLOCACAO</t>
  </si>
  <si>
    <t>TERMINAL DE FECHAMENTO LISO,PARA ELETROCALHA PERFURADA OU LISA,50X50MM.FORNECIMENTO E COLOCACAO</t>
  </si>
  <si>
    <t>TERMINAL DE FECHAMENTO LISO,PARA ELETROCALHA PERFURADA OU LISA,100X50MM.FORNECIMENTO E COLOCACAO</t>
  </si>
  <si>
    <t>TERMINAL DE FECHAMENTO LISO,PARA ELETROCALHA PERFURADA OU LISA,150X50MM.FORNECIMENTO E COLOCACAO</t>
  </si>
  <si>
    <t>TERMINAL DE FECHAMENTO LISO,PARA ELETROCALHA PERFURADA OU LISA,200X50MM.FORNECIMENTO E COLOCACAO</t>
  </si>
  <si>
    <t>TERMINAL DE FECHAMENTO LISO,PARA ELETROCALHA PERFURADA OU LISA,300X50MM.FORNECIMENTO E COLOCACAO</t>
  </si>
  <si>
    <t>TERMINAL DE FECHAMENTO LISO,PARA ELETROCALHA PERFURADA OU LISA,400X50MM.FORNECIMENTO E COLOCACAO</t>
  </si>
  <si>
    <t>TERMINAL DE FECHAMENTO LISO,PARA ELETROCALHA PERFURADA OU LISA,100X75MM.FORNECIMENTO E COLOCACAO</t>
  </si>
  <si>
    <t>TERMINAL DE FECHAMENTO LISO,PARA ELETROCALHA PERFURADA OU LISA,150X75MM.FORNECIMENTO E COLOCACAO</t>
  </si>
  <si>
    <t>TERMINAL DE FECHAMENTO LISO,PARA ELETROCALHA PERFURADA OU LISA,200X75MM.FORNECIMENTO E COLOCACAO</t>
  </si>
  <si>
    <t>TERMINAL DE FECHAMENTO LISO,PARA ELETROCALHA PERFURADA OU LISA,300X75MM.FORNECIMENTO E COLOCACAO</t>
  </si>
  <si>
    <t>TERMINAL DE FECHAMENTO LISO,PARA ELETROCALHA PERFURADA OU LISA,400X75MM.FORNECIMENTO E COLOCACAO</t>
  </si>
  <si>
    <t>TERMINAL DE FECHAMENTO LISO,PARA ELETROCALHA PERFURADA OU LISA,100X100MM.FORNECIMENTO E COLOCACAO</t>
  </si>
  <si>
    <t>TERMINAL DE FECHAMENTO LISO,PARA ELETROCALHA PERFURADA OU LISA,150X100MM.FORNECIMENTO E COLOCACAO</t>
  </si>
  <si>
    <t>TERMINAL DE FECHAMENTO LISO,PARA ELETROCALHA PERFURADA OU LISA,200X100MM.FORNECIMENTO E COLOCACAO</t>
  </si>
  <si>
    <t>TERMINAL DE FECHAMENTO LISO,PARA ELETROCALHA PERFURADA OU LISA,300X100MM.FORNECIMENTO E COLOCACAO</t>
  </si>
  <si>
    <t>TERMINAL DE FECHAMENTO LISO,PARA ELETROCALHA PERFURADA OU LISA,400X100MM.FORNECIMENTO E COLOCACAO</t>
  </si>
  <si>
    <t>TERMINAL DE FECHAMENTO,PARA ELETROCALHA PERFURADA OU LISA,50X50MM,COM SAIDA PARA TUBO.FORNECIMENTO E COLOCACAO</t>
  </si>
  <si>
    <t>TERMINAL DE FECHAMENTO,PARA ELETROCALHA PERFURADA OU LISA,100X50MM,COM SAIDA PARA TUBO.FORNECIMENTO E COLOCACAO</t>
  </si>
  <si>
    <t>TERMINAL DE FECHAMENTO,PARA ELETROCALHA PERFURADA OU LISA,150X50MM,COM SAIDA PARA TUBO.FORNECIMENTO E COLOCACAO</t>
  </si>
  <si>
    <t>TERMINAL DE FECHAMENTO,PARA ELETROCALHA PERFURADA OU LISA,200X50MM,COM SAIDA PARA TUBO.FORNECIMENTO E COLOCACAO</t>
  </si>
  <si>
    <t>TERMINAL DE FECHAMENTO,PARA ELETROCALHA PERFURADA OU LISA,300X50MM,COM SAIDA PARA TUBO.FORNECIMENTO E COLOCACAO</t>
  </si>
  <si>
    <t>TERMINAL DE FECHAMENTO,PARA ELETROCALHA PERFURADA OU LISA,400X50MM,COM SAIDA PARA TUBO.FORNECIMENTO E COLOCACAO</t>
  </si>
  <si>
    <t>TERMINAL DE FECHAMENTO,PARA ELETROCALHA PERFURADA OU LISA,100X75MM,COM SAIDA PARA TUBO.FORNECIMENTO E COLOCACAO</t>
  </si>
  <si>
    <t>TERMINAL DE FECHAMENTO,PARA ELETROCALHA PERFURADA OU LISA,150X75MM,COM SAIDA PARA TUBO.FORNECIMENTO E COLOCACAO</t>
  </si>
  <si>
    <t>TERMINAL DE FECHAMENTO,PARA ELETROCALHA PERFURADA OU LISA,200X75MM,COM SAIDA PARA TUBO.FORNECIMENTO E COLOCACAO</t>
  </si>
  <si>
    <t>TERMINAL DE FECHAMENTO,PARA ELETROCALHA PERFURADA OU LISA,300X75MM,COM SAIDA PARA TUBO.FORNECIMENTO E COLOCACAO</t>
  </si>
  <si>
    <t>TERMINAL DE FECHAMENTO,PARA ELETROCALHA PERFURADA OU LISA,400X75MM,COM SAIDA PARA TUBO.FORNECIMENTO E COLOCACAO</t>
  </si>
  <si>
    <t>TERMINAL DE FECHAMENTO,PARA ELETROCALHA PERFURADA OU LISA,100X100MM,COM SAIDA PARA TUBO.FORNECIMENTO E COLOCACAO</t>
  </si>
  <si>
    <t>TERMINAL DE FECHAMENTO,PARA ELETROCALHA PERFURADA OU LISA,150X100MM,COM SAIDA PARA TUBO.FORNECIMENTO E COLOCACAO</t>
  </si>
  <si>
    <t>TERMINAL DE FECHAMENTO,PARA ELETROCALHA PERFURADA OU LISA,200X100MM,COM SAIDA PARA TUBO.FORNECIMENTO E COLOCACAO</t>
  </si>
  <si>
    <t>TERMINAL DE FECHAMENTO,PARA ELETROCALHA PERFURADA OU LISA,300X100MM,COM SAIDA PARA TUBO.FORNECIMENTO E COLOCACAO</t>
  </si>
  <si>
    <t>TERMINAL DE FECHAMENTO,PARA ELETROCALHA PERFURADA OU LISA,400X100MM,COM SAIDA PARA TUBO.FORNECIMENTO E COLOCACAO</t>
  </si>
  <si>
    <t>ACOPLAMENTO EM PAINEL,PARA ELETROCALHA PERFURADA OU LISA,50X50MM.FORNECIMENTO E COLOCACAO</t>
  </si>
  <si>
    <t>ACOPLAMENTO EM PAINEL,PARA ELETROCALHA PERFURADA OU LISA,100X50MM.FORNECIMENTO E COLOCACAO</t>
  </si>
  <si>
    <t>ACOPLAMENTO EM PAINEL,PARA ELETROCALHA PERFURADA OU LISA,150X50MM.FORNECIMENTO E COLOCACAO</t>
  </si>
  <si>
    <t>ACOPLAMENTO EM PAINEL,PARA ELETROCALHA PERFURADA OU LISA,200X50MM.FORNECIMENTO E COLOCACAO</t>
  </si>
  <si>
    <t>ACOPLAMENTO EM PAINEL,PARA ELETROCALHA PERFURADA OU LISA,300X50MM.FORNECIMENTO E COLOCACAO</t>
  </si>
  <si>
    <t>ACOPLAMENTO EM PAINEL,PARA ELETROCALHA PERFURADA OU LISA,400X50MM.FORNECIMENTO E COLOCACAO</t>
  </si>
  <si>
    <t>ACOPLAMENTO EM PAINEL,PARA ELETROCALHA PERFURADA OU LISA,100X75MM.FORNECIMENTO E COLOCACAO</t>
  </si>
  <si>
    <t>ACOPLAMENTO EM PAINEL,PARA ELETROCALHA PERFURADA OU LISA,150X75MM.FORNECIMENTO E COLOCACAO</t>
  </si>
  <si>
    <t>ACOPLAMENTO EM PAINEL,PARA ELETROCALHA PERFURADA OU LISA,200X75MM.FORNECIMENTO E COLOCACAO</t>
  </si>
  <si>
    <t>ACOPLAMENTO EM PAINEL,PARA ELETROCALHA PERFURADA OU LISA,300X75MM.FORNECIMENTO E COLOCACAO</t>
  </si>
  <si>
    <t>ACOPLAMENTO EM PAINEL,PARA ELETROCALHA PERFURADA OU LISA,400X75MM.FORNECIMENTO E COLOCACAO</t>
  </si>
  <si>
    <t>ACOPLAMENTO EM PAINEL,PARA ELETROCALHA PERFURADA OU LISA,100X100MM.FORNECIMENTO E COLOCACAO</t>
  </si>
  <si>
    <t>ACOPLAMENTO EM PAINEL,PARA ELETROCALHA PERFURADA OU LISA,150X100MM.FORNECIMENTO E COLOCACAO</t>
  </si>
  <si>
    <t>ACOPLAMENTO EM PAINEL,PARA ELETROCALHA PERFURADA OU LISA,200X100MM.FORNECIMENTO E COLOCACAO</t>
  </si>
  <si>
    <t>ACOPLAMENTO EM PAINEL,PARA ELETROCALHA PERFURADA OU LISA,300X100MM.FORNECIMENTO E COLOCACAO</t>
  </si>
  <si>
    <t>ACOPLAMENTO EM PAINEL,PARA ELETROCALHA PERFURADA OU LISA,400X100MM.FORNECIMENTO E COLOCACAO</t>
  </si>
  <si>
    <t>GOTEJADOR PARA ELETROCALHA PERFURADA OU LISA,50X50MM.FORNECIMENTO E COLOCACAO</t>
  </si>
  <si>
    <t>GOTEJADOR PARA ELETROCALHA PERFURADA OU LISA,100X50MM.FORNECIMENTO E COLOCACAO</t>
  </si>
  <si>
    <t>GOTEJADOR PARA ELETROCALHA PERFURADA OU LISA,150X50MM.FORNECIMENTO E COLOCACAO</t>
  </si>
  <si>
    <t>GOTEJADOR PARA ELETROCALHA PERFURADA OU LISA,200X50MM.FORNECIMENTO E COLOCACAO</t>
  </si>
  <si>
    <t>GOTEJADOR PARA ELETROCALHA PERFURADA OU LISA,300X50MM.FORNECIMENTO E COLOCACAO</t>
  </si>
  <si>
    <t>GOTEJADOR PARA ELETROCALHA PERFURADA OU LISA,400X50MM.FORNECIMENTO E COLOCACAO</t>
  </si>
  <si>
    <t>GOTEJADOR PARA ELETROCALHA PERFURADA OU LISA,100X75MM.FORNECIMENTO E COLOCACAO</t>
  </si>
  <si>
    <t>GOTEJADOR PARA ELETROCALHA PERFURADA OU LISA,150X75MM.FORNECIMENTO E COLOCACAO</t>
  </si>
  <si>
    <t>GOTEJADOR PARA ELETROCALHA PERFURADA OU LISA,200X75MM.FORNECIMENTO E COLOCACAO</t>
  </si>
  <si>
    <t>GOTEJADOR PARA ELETROCALHA PERFURADA OU LISA,300X75MM.FORNECIMENTO E COLOCACAO</t>
  </si>
  <si>
    <t>GOTEJADOR PARA ELETROCALHA PERFURADA OU LISA,400X75MM.FORNECIMENTO E COLOCACAO</t>
  </si>
  <si>
    <t>GOTEJADOR PARA ELETROCALHA PERFURADA OU LISA,100X100MM.FORNECIMENTO E COLOCACAO</t>
  </si>
  <si>
    <t>GOTEJADOR PARA ELETROCALHA PERFURADA OU LISA,150X100MM.FORNECIMENTO E COLOCACAO</t>
  </si>
  <si>
    <t>GOTEJADOR PARA ELETROCALHA PERFURADA OU LISA,200X100MM.FORNECIMENTO E COLOCACAO</t>
  </si>
  <si>
    <t>GOTEJADOR PARA ELETROCALHA PERFURADA OU LISA,300X100MM.FORNECIMENTO E COLOCACAO</t>
  </si>
  <si>
    <t>GOTEJADOR PARA ELETROCALHA PERFURADA OU LISA,400X100MM.FORNECIMENTO E COLOCACAO</t>
  </si>
  <si>
    <t>TOMADA DE PISO,SIMPLES,EM CORPO DE ALUMINIO FUNDIDO E TAMPAEM LATAO POLIDO,30A/380V.FORNECIMENTO E COLOCACAO</t>
  </si>
  <si>
    <t>TOMADA DUPLA DE PISO,EM CORPO DE ALUMINIO FUNDIDO E TAMPA EMLATAO POLIDO,30A/380V.FORNECIMENTO E COLOCACAO</t>
  </si>
  <si>
    <t>INTERRUPTOR DE EMBUTIR COM 1 TECLA SIMPLES FOSFORESCENTE E PLACA.FORNECIMENTO E COLOCACAO</t>
  </si>
  <si>
    <t>INTERRUPTOR DE EMBUTIR COM 2 TECLAS SIMPLES FOSFORESCENTES EPLACA.FORNECIMENTO E COLOCACAO</t>
  </si>
  <si>
    <t>INTERRUPTOR DE EMBUTIR COM 3 TECLAS SIMPLES FOSFORESCENTES EPLACA.FORNECIMENTO E COLOCACAO</t>
  </si>
  <si>
    <t>INTERRUPTOR THREE-WAY DE EMBUTIR COM TECLA FOSFORESCENTE,INCLUSIVE PLACA.FORNECIMENTO E COLOCACAO</t>
  </si>
  <si>
    <t>INTERRUPTOR COM 1 TECLA SIMPLES E TOMADA 2P+T,10A/250V,PADRAO BRASILEIRO,DE EMBUTIR,COM PLACA DE 4"X2".FORNECIMENTO E COLOCACAO</t>
  </si>
  <si>
    <t>INTERRUPTOR COM 2 TECLAS SIMPLES E TOMADA 2P+T,10A/250V,PADRAO BRASILEIRO,DE EMBUTIR,COM PLACA DE 4"X2".FORNECIMENTO E COLOCACAO</t>
  </si>
  <si>
    <t>TOMADA ELETRICA 2P+T,10A/250V,PADRAO BRASILEIRO,DE EMBUTIR,COM PLACA 4"X2".FORNECIMENTO E COLOCACAO.</t>
  </si>
  <si>
    <t>TOMADA ELETRICA 2P+T,20A/250V,PADRAO BRASILEIRO,DE EMBUTIR,COM PLACA 4"X2".FORNECIMENTO E COLOCACAO</t>
  </si>
  <si>
    <t>TOMADA ELETRICA 2P+T,10A/250V,PADRAO BRASILEIRO,DE SOBREPOR.FORNECIMENTO E COLOCACAO</t>
  </si>
  <si>
    <t>TOMADA ELETRICA 2P+T,20A/250V,PADRAO BRASILEIRO,DE SOBREPOR.FORNECIMENTO E COLOCACAO</t>
  </si>
  <si>
    <t>TOMADA DE BAQUELITE,DE SOBREPOR,REVESTIDA DE BORRACHA,TRIPOLAR 15A.FORNECIMENTO E COLOCACAO</t>
  </si>
  <si>
    <t>TOMADA ELETRICA 2P+T,20A/250V,PADRAO BRASILEIRO,DE EMBUTIR,COM PLACA 4"X2",INCLUSIVE CAIXA DE DISTRIBUICAO E 2 DISJUNTORES MONOFASICOS DE 10 A 30A.FORNECIMENTO E COLOCACAO</t>
  </si>
  <si>
    <t>TOMADA 4 PINOS,DE SOBREPOR,COMPLETA,PARA TELEFONE.FORNECIMENTO E COLOCACAO</t>
  </si>
  <si>
    <t>TOMADA 4 PINOS,DE EMBUTIR,COMPLETA,PARA TELEFONE.FORNECIMENTO E COLOCACAO</t>
  </si>
  <si>
    <t>TOMADA TIPO RJ11,DE SOBREPOR,COMPLETA,PARA TELEFONE.FORNECIMENTO E COLOCACAO</t>
  </si>
  <si>
    <t>TOMADA TIPO RJ11,DE EMBUTIR,COMPLETA,PARA TELEFONE.FORNECIMENTO E COLOCACAO</t>
  </si>
  <si>
    <t>TOMADA TIPO RJ45,DE SOBREPOR,COMPLETA,PARA LOGICA.FORNECIMENTO E COLOCACAO</t>
  </si>
  <si>
    <t>TOMADA TIPO RJ45,DE EMBUTIR,COMPLETA,PARA LOGICA.FORNECIMENTO E COLOCACAO</t>
  </si>
  <si>
    <t>TOMADA COAXIAL,DE SOBREPOR,COMPLETA,PARA ANTENA DE TV.FORNECIMENTO E COLOCACAO</t>
  </si>
  <si>
    <t>TOMADA COAXIAL,DE EMBUTIR,COMPLETA,PARA ANTENA DE TV.FORNECIMENTO E COLOCACAO</t>
  </si>
  <si>
    <t>LAMPADA INCANDESCENTE HALOGENA,DE 50W-12V.FORNECIMENTO E COLOCACAO</t>
  </si>
  <si>
    <t>LAMPADA INCANDESCENTE HALOGENA,DE 20W-12V.FORNECIMENTO E COLOCACAO</t>
  </si>
  <si>
    <t>LAMPADA FLUORESCENTE,TRIFOSFORO,DE 16W.FORNECIMENTO E COLOCACAO</t>
  </si>
  <si>
    <t>LAMPADA FLUORESCENTE,TRIFOSFORO,DE 32W.FORNECIMENTO E COLOCACAO</t>
  </si>
  <si>
    <t>LAMPADA FLUORESCENTE COMPACTA,DUPLA,DE 26W.FORNECIMENTO E COLOCACAO</t>
  </si>
  <si>
    <t>LAMPADA FLUORESCENTE COMPACTA,DUPLA,DE 18W.FORNECIMENTO E COLOCACAO</t>
  </si>
  <si>
    <t>LAMPADA DE VAPOR DE MERCURIO,DE 250W.FORNECIMENTO E COLOCACAO</t>
  </si>
  <si>
    <t>LAMPADA DE VAPOR DE MERCURIO,DE 400W.FORNECIMENTO E COLOCACAO</t>
  </si>
  <si>
    <t>LAMPADA DE VAPOR DE SODIO DE 70W-110/220V.FORNECIMENTO E COLOCACAO</t>
  </si>
  <si>
    <t>LAMPADA DE VAPOR DE SODIO DE 100W-110/220V.FORNECIMENTO E COLOCACAO</t>
  </si>
  <si>
    <t>LAMPADA DE VAPOR DE SODIO DE 150W-110/220V.FORNECIMENTO E COLOCACAO</t>
  </si>
  <si>
    <t>LAMPADA DE VAPOR DE SODIO DE 250W-110/200V.FORNECIMENTO E COLOCACAO</t>
  </si>
  <si>
    <t>LAMPADA DE VAPOR DE SODIO DE 400W-110/220V.FORNECIMENTO E COLOCACAO</t>
  </si>
  <si>
    <t>LAMPADA DE VAPOR METALICO OVOIDE DE 250W-220V,BULBO OVOIDE.FORNECIMENTO E COLOCACAO</t>
  </si>
  <si>
    <t>LAMPADA DE VAPOR METALICO OVOIDE DE 400W-220V,BULBO OVOIDE.FORNECIMENTO E COLOCACAO</t>
  </si>
  <si>
    <t>LAMPADA DE VAPOR METALICO DE 2000W-220V,BULBO OVOIDE.FORNECIMENTO E COLOCACAO</t>
  </si>
  <si>
    <t>LAMPADA LED,BULBO,A60,4,5W,100/240V,BASE E-27.FORNECIMENTO ECOLOCACAO</t>
  </si>
  <si>
    <t>LAMPADA LED,BULBO,A60,7W,100/240V,BASE E-27.FORNECIMENTO ECOLOCACAO</t>
  </si>
  <si>
    <t>LAMPADA LED,BULBO,A60,8W,100/240V,BASE E-27.FORNECIMENTO ECOLOCACAO</t>
  </si>
  <si>
    <t>LAMPADA LED,BULBO,A60,9W,100/240V,BASE E-27.FORNECIMENTO E COLOCACAO</t>
  </si>
  <si>
    <t>LAMPADA LED,BULBO,A60,10,5W,100/240V,BASE E-27.FORNECIMENTOE COLOCACAO</t>
  </si>
  <si>
    <t>LAMPADA LED,BULBO,PAR 20,7W,120V,BASE E-27.FORNECIMENTO E COLOCACAO</t>
  </si>
  <si>
    <t>LAMPADA LED,BULBO,PAR 30,10W,120/220V/20D,BASE E-27.FORNECIMENTO E COLOCACAO</t>
  </si>
  <si>
    <t>LAMPADA LED,BULBO,PAR 30,13W,120/220V,BASE E-27.FORNECIMENTOE COLOCACAO</t>
  </si>
  <si>
    <t>LAMPADA LED,BULBO,PAR 38,16W,120/220V,BASE E-27.FORNECIMENTOE COLOCACAO</t>
  </si>
  <si>
    <t>LAMPADA LED,TUBULAR,600MM,T8,9W,FLUXO LUMINOSO EM TORNO DE 900LM</t>
  </si>
  <si>
    <t>LAMPADA LED,TUBULAR,1200MM,T8,18W,FLUXO LUMINOSO EM TORNO DE1850LM</t>
  </si>
  <si>
    <t>LAMPADA LED,TUBULAR,HF 1200MM,T5,26W,FLUXO LUMINOSO EM TORNODE 3900LM</t>
  </si>
  <si>
    <t>LAMPADA LED,BULBO,A60,12W,100/200V,BASE E-27.FORNECIMENTO ECOLOCACAO</t>
  </si>
  <si>
    <t>LAMPADA LED,BULBO,A60,15W,100/240V,BASE E-27.FORNECIMENTO ECOLOCACAO</t>
  </si>
  <si>
    <t>LAMPADA LED,BULBO,A60,20W,100/240V,BASE E-27.FORNECIMENTO ECOLOCACAO</t>
  </si>
  <si>
    <t>LAMPADA LED,BULBO,A60,25W,100/240V,BASE E-27.FORNECIMENTO ECOLOCACAO</t>
  </si>
  <si>
    <t>LAMPADA LED,BULBO,A60,30W,100/240V,BASE E-27.FORNECIMENTO ECOLOCACAO</t>
  </si>
  <si>
    <t>COLOCACAO DE RESERVATORIO DE FIBROCIMENTO,FIBRA DE VIDRO OUSEMELHANTE DE 250L,INCLUSIVE PECAS DE APOIO EM ALVENARIA E MADEIRA SERRADA,E FLANGES DE LIGACAO HIDRAULICA,EXCLUSIVE FORNECIMENTO DO RESERVATORIO</t>
  </si>
  <si>
    <t>COLOCACAO DE RESERVATORIO DE FIBROCIMENTO,FIBRA DE VIDRO OUSEMELHANTE DE 300L,INCLUSIVE PECAS DE APOIO EM ALVENARIA E MADEIRA SERRADA E FLANGES DE LIGACAO HIDRAULICA,EXCLUSIVE FORNECIMENTO DO RESERVATORIO</t>
  </si>
  <si>
    <t>COLOCACAO DE RESERVATORIO DE FIBROCIMENTO,FIBRA DE VIDRO OUSEMELHANTE DE 500L,INCLUSIVE PECAS DE APOIO EM ALVENARIA E MADEIRA SERRADA,E FLANGES DE LIGACAO HIDRAULICA,EXCLUSIVE FORNECIMENTO DO RESERVATORIO</t>
  </si>
  <si>
    <t>COLOCACAO DE RESERVATORIO DE FIBROCIMENTO,FIBRA DE VIDRO OUSEMELHANTE COM 1000L,INCLUSIVE PECAS DE APOIO EM ALVENARIA EMADEIRA SERRADA,E FLANGES DE LIGACAO HIDRAULICA,EXCLUSIVE FORNECIMENTO DO RESERVATORIO</t>
  </si>
  <si>
    <t>COLOCACAO DE RESERVATORIO DE FIBROCIMENTO,FIBRA DE VIDRO OUSEMELHANTE DE 1.500L,INCLUSIVE PECAS DE APOIO EM ALVENARIA EMADEIRA SERRADA,E FLANGES DE LIGACAO HIDRAULICA,EXCLUSIVE FONECIMENTO DO RESERVATORIO</t>
  </si>
  <si>
    <t>COLOCACAO DE RESERVATORIO DE FIBROCIMENTO,FIBRA DE VIDRO OUSEMELHANTE DE 2.000L,INCLUSIVE PECAS DE APOIO EM ALVENARIA EMADEIRA SERRADA,E FLANGES DE LIGACAO HIDRAULICA,EXCLUSIVE FORNECIMENTO DO RESERVATORIO.</t>
  </si>
  <si>
    <t>COLOCACAO DE RESERVATORIO DE FOBROCIMENTO,FIBRA DE VIDRO OUSEMELHANTE DE 2.500L,INCLUSIVE PECAS DE APOIO EM ALVENARIA EMADEIRA SERRADA,E FLANGES DE LIGACAO HIDRAULICA,EXCLUSIVEFORNECIMENTO DO RESERVATORIO.</t>
  </si>
  <si>
    <t>COLOCACAO DE RESERVATORIO DE FRIBROCIMENTO,FIBRA DE VIDRO OUSEMELHANTE DE 3.000L,INCLUSIVE PECAS DE APOIO EM ALVENARIAE MADEIRA SERRADA,E FLANGES DE LIGACAO HIDRAULICA,EXCLUSIVEFORNECIMENTO DO RESERVATORIO</t>
  </si>
  <si>
    <t>COLOCACAO DE RESERVATORIO DE FIBROCIMENTO,FIBRA DE VIDRO OUSEMELHANTE DE 5.000L,INCLUSIVE PECAS DE APOIO EM ALVENARIA EMADEIRA SERRADA,E FLANGES DE LIGACAO HIDRAULICA,EXCLUSIVE FORNECIMENTO DO RESERVATORIO</t>
  </si>
  <si>
    <t>REGISTRO DE GAVETA,EM BRONZE,COM DIAMETRO DE 1/2".FORNECIMENTO E COLOCACAO</t>
  </si>
  <si>
    <t>REGISTRO DE GAVETA,EM BRONZE,COM DIAMETRO DE 3/4".FORNECIMENTO E COLOCACAO</t>
  </si>
  <si>
    <t>REGISTRO DE GAVETA,EM BRONZE,COM DIAMETRO DE 1".FORNECIMENTOE COLOCACAO</t>
  </si>
  <si>
    <t>REGISTRO DE GAVETA,EM BRONZE,COM DIAMETRO DE 1.1/4".FORNECIMENTO E COLOCACAO</t>
  </si>
  <si>
    <t>REGISTRO DE GAVETA,EM BRONZE,COM DIAMETRO DE 1.1/2".FORNECIMENTO E COLOCACAO</t>
  </si>
  <si>
    <t>REGISTRO DE GAVETA,EM BRONZE,COM DIAMETRO DE 2".FORNECIMENTOE COLOCACAO</t>
  </si>
  <si>
    <t>REGISTRO DE GAVETA,EM BRONZE,COM DIAMETRO DE 2.1/2".FORNECIMENTO E COLOCACAO</t>
  </si>
  <si>
    <t>REGISTRO DE GAVETA,EM BRONZE,COM DIAMETRO DE 3".FORNECIMENTOE COLOCACAO</t>
  </si>
  <si>
    <t>REGISTRO DE GAVETA,EM BRONZE,COM DIAMETRO DE 4".FORNECIMENTOE COLOCACAO</t>
  </si>
  <si>
    <t>REGISTRO DE ESFERA,EM BRONZE,COM DIAMETRO DE 1/2".FORNECIMENTO E COLOCACAO</t>
  </si>
  <si>
    <t>REGISTRO DE ESFERA,EM BRONZE,COM DIAMETRO DE 3/4".FORNECIMENTO E COLOCACAO</t>
  </si>
  <si>
    <t>REGISTRO DE ESFERA,EM BRONZE,COM DIAMETRO DE 1".FORNECIMENTOE COLOCACAO</t>
  </si>
  <si>
    <t>REGISTRO DE ESFERA,EM BRONZE,COM DIAMETRO DE 1.1/4".FORNECIMENTO E COLOCACAO</t>
  </si>
  <si>
    <t>REGISTRO DE ESFERA,EM BRONZE,COM DIAMETRO DE 1.1/2".FORNECIMENTO E COLOCACAO</t>
  </si>
  <si>
    <t>REGISTRO DE ESFERA,EM BRONZE,COM DIAMETRO DE 2".FORNECIMENTOE COLOCACAO</t>
  </si>
  <si>
    <t>VALVULA DE PE,EM BRONZE,COM DIAMETRO DE 3/4".FORNECIMENTO ECOLOCACAO</t>
  </si>
  <si>
    <t>VALVULA DE PE,EM BRONZE,COM DIAMETRO DE 1".FORNECIMENTO E COLOCACAO</t>
  </si>
  <si>
    <t>VALVULA DE PE,EM BRONZE,COM DIAMETRO DE 1.1/4".FORNECIMENTOE COLOCACAO</t>
  </si>
  <si>
    <t>VALVULA DE PE,EM BRONZE,COM DIAMETRO DE 1.1/2".FORNECIMENTOE COLOCACAO</t>
  </si>
  <si>
    <t>VALVULA DE PE,EM BRONZE,COM DIAMETRO DE 2".FORNECIMENTO E COLOCACAO</t>
  </si>
  <si>
    <t>VALVULA DE PE,EM BRONZE,COM DIAMETRO DE 2.1/2".FORNECIMENTOE COLOCACAO</t>
  </si>
  <si>
    <t>VALVULA DE PE,EM BRONZE,COM DIAMETRO DE 3".FORNECIMENTO E COLOCACAO</t>
  </si>
  <si>
    <t>VALVULA DE PE,EM BRONZE,COM DIAMETRO DE 4".FORNECIMENTO E COLOCACAO</t>
  </si>
  <si>
    <t>VALVULA DE RETENCAO VERTICAL,EM BRONZE,COM DIAMETRO DE 3/4".FORNECIMENTO E COLOCACAO</t>
  </si>
  <si>
    <t>VALVULA DE RETENCAO VERTICAL,EM BRONZE,COM DIAMETRO DE 1".FORNECIMENTO E COLOCACAO</t>
  </si>
  <si>
    <t>VALVULA DE RETENCAO VERTICAL,EM BRONZE,COM DIAMETRO DE 1.1/4".FORNECIMENTO E COLOCACAO</t>
  </si>
  <si>
    <t>VALVULA DE RETENCAO VERTICAL,EM BRONZE,COM DIAMETRO DE 1.1/2".FORNECIMENTO E COLOCACAO</t>
  </si>
  <si>
    <t>VALVULA DE RETENCAO VERTICAL,EM BRONZE,COM DIAMETRO DE 2".FORNECIMENTO E COLOCACAO</t>
  </si>
  <si>
    <t>VALVULA DE RETENCAO VERTICAL EM BRONZE COM DIAMETRO DE 2.1/2".FORNECIMENTO E COLOCACAO</t>
  </si>
  <si>
    <t>VALVULA DE RETENCAO VERTICAL EM BRONZE,COM DIAMETRO DE 3".FORNECIMENTO E COLOCACAO</t>
  </si>
  <si>
    <t>VALVULA DE RETENCAO VERTICAL.EM BRONZE,COM DIAMETRO DE 4".FORNECIMENTO E COLOCACAO</t>
  </si>
  <si>
    <t>VALVULA DE RETENCAO HORIZONTAL,EM BRONZE,COM DIAMETRO DE 3/4".FORNECIMENTO E COLOCACAO</t>
  </si>
  <si>
    <t>VALVULA DE RETENCAO HORIZONTAL,EM BRONZE,COM DIAMETRO DE 1".FORNECIMENTO E COLOCACAO</t>
  </si>
  <si>
    <t>VALVULA DE RETENCAO HORIZONTAL,EM BRONZE,COM DIAMETRO DE 1.1/4".FORNECIMENTO E COLOCACAO</t>
  </si>
  <si>
    <t>VALVULA DE RETENCAO HORIZONTAL,EM BRONZE,COM DIAMETRO DE 1.1/2".FORNECIMENTO E COLOCACAO</t>
  </si>
  <si>
    <t>VALVULA DE RETENCAO HORIZONTAL,EM BRONZE,COM DIAMETRO DE 2".FORNECIMENTO E COLOCACAO</t>
  </si>
  <si>
    <t>VALVULA DE RETENCAO HORIZONTAL,EM BRONZE,COM DIAMETRO DE 2.1/2".FORNECIMENTO E COLOCACAO</t>
  </si>
  <si>
    <t>VALVULA DE RETENCAO HORIZONTAL,EM BRONZE,COM DIAMETRO DE 3".FORNECIMENTO E COLOCACAO</t>
  </si>
  <si>
    <t>VALVULA DE RETENCAO HORIZONTAL,EM BRONZE,COM DIAMETRO DE 4".FORNECIMENTO E COLOCACAO</t>
  </si>
  <si>
    <t>REGISTRO DE ESFERA,EM PVC,SOLDAVEL,COM DIAMETRO DE 20MM.FORNECIMENTO E COLOCACAO</t>
  </si>
  <si>
    <t>REGISTRO DE ESFERA,EM PVC,SOLDAVEL,COM DIAMETRO DE 25MM.FORNECIMENTO E COLOCACAO</t>
  </si>
  <si>
    <t>REGISTRO EM ESFERA,EM PVC,SOLDAVEL,COM DIAMETRO DE 32MM.FORNECIMENTO E COLOCACAO</t>
  </si>
  <si>
    <t>REGISTRO DE ESFERA,EM PVC,SOLDAVEL,COM DIAMETRO DE 40MM.FORNECIMENTO E COLOCACAO</t>
  </si>
  <si>
    <t>REGISTRO EM ESFERA,EM PVC,SOLDAVEL,COM DIAMETRO DE 50MM.FORNECIMENTO E COLOCACAO</t>
  </si>
  <si>
    <t>REGISTRO DE ESFERA,EM PVC,SOLDAVEL,COM DIAMETRO DE 60MM.FORNECIMENTO E COLOCACAO</t>
  </si>
  <si>
    <t>VALVULA DE PE,COM CRIVO EM PVC,SOLDAVEL,COM DIAMETRO DE 25MM.FORNECIMENTO E COLOCACAO</t>
  </si>
  <si>
    <t>VALVULA DE PE,COM CRIVO EM PVC,SOLDAVEL,COM DIAMETRO DE 32MM.FORNECIMENTO E COLOCACAO</t>
  </si>
  <si>
    <t>VALVULA DE PE,COM CRIVO EM PVC,SOLDAVEL,COM DIAMETRO DE 40MM.FORNECIMENTO E COLOCACAO</t>
  </si>
  <si>
    <t>VALVULA DE PE,COM CRIVO EM PVC,SOLDAVEL,COM DIAMETRO DE 50MM.FORNECIMENTO E COLOCACAO</t>
  </si>
  <si>
    <t>VALVULA DE PE,COM CRIVO EM PVC,SOLDAVEL,COM DIAMETRO DE 60MM.FORNECIMENTO E COLOCACAO</t>
  </si>
  <si>
    <t>VALVULA DE RETENCAO VERTICAL,EM PVC,SOLDAVEL,COM DIAMETRO DE25MM.FORNECIMENTO E COLOCACAO</t>
  </si>
  <si>
    <t>VALVULA DE RETENCAO VERTICAL,EM PVC,SOLDAVEL,COM DIAMETRO DE32MM.FORNECIMENTO E COLOCACAO</t>
  </si>
  <si>
    <t>VALVULA DE RETENCAO VERTICAL,EM PVC,SOLDAVEL,COM DIAMETRO DE40MM.FORNECIMENTO E COLOCACAO</t>
  </si>
  <si>
    <t>VALVULA DE RETENCAO VERTICAL,EM PVC,SOLDAVEL,COM DIAMETRO DE50MM.FORNECIMENTO E COLOCACAO</t>
  </si>
  <si>
    <t>VALVULA DE RETENCAO VERTICAL,EM PVC,SOLDAVEL,COM DIAMETRO DE60MM.FORNECIMENTO E COLOCACAO</t>
  </si>
  <si>
    <t>VALVULA DE RETENCAO HORIZONTAL,EM PVC,SOLDAVEL,COM DIAMETRODE 25MM.FORNECIMENTO E COLOCACAO</t>
  </si>
  <si>
    <t>VALVULA DE RETENCAO HORIZONTAL,EM PVC,SOLDAVEL,COM DIAMETRODE 32MM.FORNECIMENTO E COLOCACAO</t>
  </si>
  <si>
    <t>VALVULA DE RETENCAO HORIZONTAL,EM PVC,SOLDAVEL,COM DIAMETRODE 40MM.FORNECIMENTO E COLOCACAO</t>
  </si>
  <si>
    <t>VALVULA DE RETENCAO HORIZONTAL,EM PVC,SOLDAVEL,COM DIAMETRODE 50MM.FORNECIMENTO E COLOCACAO</t>
  </si>
  <si>
    <t>VALVULA DE RETENCAO HORIZONTAL,EM PVC,SOLDAVEL,COM DIAMETRODE 60MM.FORNECIMENTO E COLOCACAO</t>
  </si>
  <si>
    <t>TUBO DE FERRO GALVANIZADO DE 1/2",COM COSTURA,EXCLUSIVE EMENDAS,CONEXOES,ABERTURA E FECHAMENTO DE RASGO.FORNECIMENTO E ASSENTAMENTO</t>
  </si>
  <si>
    <t>TUBO DE FERRO GALVANIZADO DE 3/4",COM COSTURA,EXCLUSIVE EMENDAS,CONEXOES,ABERTURA E FECHAMENTO DE RASGO.FORNECIMENTO E ASSENTAMENTO</t>
  </si>
  <si>
    <t>TUBO DE FERRO GALVANIZADO DE 1",COM COSTURA,EXCLUSIVE EMENDAS,CONEXOES,ABERTURA E FECHAMENTO DE RASGO.FORNECIMENTO E ASSENTAMENTO</t>
  </si>
  <si>
    <t>TUBO DE FERRO GALVANIZADO DE 1.1/4",COM COSTURA,EXCLUSIVE EMENDAS,CONEXOES,ABERTURA E FECHAMENTO DE RASGO.FORNECIMENTO EASSENTAMENTO</t>
  </si>
  <si>
    <t>TUBO DE FERRO GALVANIZADO DE 1.1/2",COM COSTURA,EXCLUSIVE EMENDAS,CONEXOES,ABERTURA E FECHAMENTO DE RASGO.FORNECIMENTO EASSENTAMENTO</t>
  </si>
  <si>
    <t>TUBO DE FERRO GALVANIZADO DE 2",COM COSTURA,EXCLUSIVE EMENDAS,CONEXOES,ABERTURA E FECHAMENTO DE RASGO.FORNECIMENTO E ASSENTAMENTO</t>
  </si>
  <si>
    <t>TUBO DE FERRO GALVANIZADO DE 2.1/2",COM COSTURA,EXCLUSIVE EMENDAS,CONEXOES,ABERTURA E FECHAMENTO DE RASGO.FORNECIMENTO EASSENTAMENTO</t>
  </si>
  <si>
    <t>TUBO DE FERRO GALVANIZADO DE 3",COM COSTURA,EXCLUSIVE EMENDAS,CONEXOES,ABERTURA E FECHAMENTO DE RASGO.FORNECIMENTO E ASSENTAMENTO</t>
  </si>
  <si>
    <t>TUBO DE FERRO GALVANIZADO DE 4",COM COSTURA,EXCLUSIVE EMENDAS,CONEXOES,ABERTURA E FECHAMENTO DE RASGO.FORNECIMENTO E ASSENTAMENTO</t>
  </si>
  <si>
    <t>TUBO DE FERRO GALVANIZADO DE 1/2",COM COSTURA,INCLUSIVE CONEXOES E EMENDAS,EXCLUSIVE ABERTURA E FECHAMENTO DE RASGO.FORNECIMENTO E ASSENTAMENTO</t>
  </si>
  <si>
    <t>TUBO DE FERRO GALVANIZADO DE 3/4",COM COSTURA,INCLUSIVE CONEXOES E EMENDAS,EXCLUSIVE ABERTURA E FECHAMENTO DE RASGO.FORNECIMENTO E ASSENTAMENTO</t>
  </si>
  <si>
    <t>TUBO DE FERRO GALVANIZADO DE 1",COM COSTURA,INCLUSIVE EMENDAS E CONEXOES,EXCLUSIVE ABERTURA E FECHAMENTO DE RASGO.FORNECIMENTO E ASSENTAMENTO</t>
  </si>
  <si>
    <t>TUBO DE FERRO GALVANIZADO DE 1.1/4",COM COSTURA,INCLUSIVE CONEXOES E EMENDAS,EXCLUSIVE ABERTURA E FECHAMENTO DE RASGO.FORNECIMENTO E ASSENTAMENTO</t>
  </si>
  <si>
    <t>TUBO DE FERRO GALVANIZADO DE 1.1/2",COM COSTURA,INCLUSIVE CONEXOES E EMENDAS,EXCLUSIVE ABERTURA E FECHAMENTO DE RASGO.FORNECIMENTO E ASSENTAMENTO</t>
  </si>
  <si>
    <t>TUBO DE FERRO GALVANIZADO DE 2",COM COSTURA,INCLUSIVE CONEXOES E EMENDAS,EXCLUSIVE ABERTURA E FECHAMENTO DE RASGO.FORNECIMENTO E ASSENTAMENTO</t>
  </si>
  <si>
    <t>TUBO DE FERRO GALVANIZADO DE 2.1/2",COM COSTURA,INCLUSIVE CONEXOES E EMENDAS,EXCLUSIVE ABERTURA E FECHAMENTO DE RASGO.FORNECIMENTO E ASSENTAMENTO</t>
  </si>
  <si>
    <t>TUBO DE FERRO GALVANIZADO DE 3",COM COSTURA,INCLUSIVE CONEXOES E EMENDAS,EXCLUSIVE ABERTURA E FECHAMENTO DE RASGO.FORNECIMENTO E ASSENTAMENTO</t>
  </si>
  <si>
    <t>TUBO DE FERRO GALVANIZADO DE 4",COM COSTURA,INCLUSIVE CONEXOES E EMENDAS,EXCLUSIVE ABERTURA E FECHAMENTO DE RASGO.FORNECIMENTO E ASSENTAMENTO</t>
  </si>
  <si>
    <t>TUBO DE FERRO GALVANIZADO DE 5",COM COSTURA,INCLUSIVE CONEXOES E EMENDAS,EXCLUSIVE ABERTURA E FECHAMENTO DE RASGO.FORNECIMENTO E ASSENTAMENTO</t>
  </si>
  <si>
    <t>TUBO DE FERRO GALVANIZADO DE 6",COM COSTURA,INCLUSIVE CONEXOES E EMENDAS,EXCLUSIVE ABERTURA E FECHAMENTO DE RASGO.FORNECIMENTO E ASSENTAMENTO</t>
  </si>
  <si>
    <t>TUBO DE FERRO GALVANIZADO DE 5",COM COSTURA,EXCLUSIVE EMENDAS,CONEXOES,ABERTURA E FECHAMENTO DE RASGO.FORNECIMENTO E ASSENTAMENTO</t>
  </si>
  <si>
    <t>TUBO DE FERRO GALVANIZADO DE 6",COM COSTURA,EXCLUSIVE EMENDAS,CONEXOES,ABERTURA E FECHAMENTO DE RASGO.FORNECIMENTO E ASSENTAMENTO</t>
  </si>
  <si>
    <t>ELETRODUTO DE FERRO GALVANIZADO,TIPO MEDIO,DIAMETRO DE 3/4",EXCLUSIVE LUVAS,CURVAS,ABERTURA E FECHAMENTO DE RASGO.FORNECIMENTO E ASSENTAMENTO</t>
  </si>
  <si>
    <t>ELETRODUTO DE FERRO GALVANIZADO,TIPO MEDIO,DIAMETRO DE 1",EXCLUSIVE LUVAS,CURVAS,ABERTURA E FECHAMENTO DE RASGO.FORNECIMENTO E ASSENTAMENTO</t>
  </si>
  <si>
    <t>ELETRODUTO DE FERRO GALVANIZADO,TIPO MEDIO,DIAMETRO DE 1.1/4",EXCLUSIVE LUVAS,CURVAS,ABERTURA E FECHAMENTO DE RASGO.FORNECIMENTO E ASSENTAMENTO</t>
  </si>
  <si>
    <t>ELETRODUTO DE FERRO GALVANIZADO,TIPO MEDIO,DIAMETRO DE 1.1/2",EXCLUSIVE LUVAS,CURVAS,ABERTURA E FECHAMENTO DE RASGO.FORNECIMENTO E ASSENTAMENTO</t>
  </si>
  <si>
    <t>ELETRODUTO DE FERRO GALVANIZADO,TIPO MEDIO,DIAMETRO DE 2",EXCLUSIVE LUVAS,CURVAS,ABERTURA E FECHAMENTO DE RASGO.FORNECIMENTO E ASSENTAMENTO</t>
  </si>
  <si>
    <t>ELETRODUTO DE FERRO GALVANIZADO,TIPO MEDIO,DIAMETRO DE 2.1/2",EXCLUSIVE LUVAS,CURVAS,ABERTURA E FECHAMENTO DE RASGO.FORNECIMENTO E ASSENTAMENTO</t>
  </si>
  <si>
    <t>ELETRODUTO DE FERRO GALVANIZADO,TIPO MEDIO,DIAMETRO DE 3",EXCLUSIVE LUVAS,CURVAS,ABERTURA E FECHAMENTO DE RASGO.FORNECIMENTO E ASSENTAMENTO</t>
  </si>
  <si>
    <t>ELETRODUTO DE FERRO GALVANIZADO,TIPO MEDIO,DIAMETRO DE 4",EXCLUSIVE LUVAS,CURVAS,ABERTURA E FECHAMENTO DE RASGO.FORNECIMENTO E ASSENTAMENTO</t>
  </si>
  <si>
    <t>ELETRODUTO DE FERRO GALVANIZADO,TIPO MEDIO,DIAMETRO DE 3/4",INCLUSIVE CONEXOES E EMENDAS,EXCLUSIVE ABERTURA E FECHAMENTODE RASGO.FORNECIMENTO E ASSENTAMENTO</t>
  </si>
  <si>
    <t>ELETRODUTO DE FERRO GALVANIZADO,TIPO MEDIO,DIAMETRO DE 1",INCLUSIVE CONEXOES E EMENDAS,EXCLUSIVE ABERTURA E FECHAMENTO DE RASGO.FORNECIMENTO E ASSENTAMENTO</t>
  </si>
  <si>
    <t>ELETRODUTO DE FERRO GALVANIZADO,TIPO MEDIO,DIAMETRO DE 1.1/4",INCLUSIVE CONEXOES E EMENDAS,EXCLUSIVE ABERTURA E FECHAMENTO DE RASGO.FORNECIMENTO E ASSENTAMENTO</t>
  </si>
  <si>
    <t>ELETRODUTO DE FERRO GALVANIZADO,TIPO MEDIO,DIAMETRO DE 1.1/2",INCLUSIVE CONEXOES E EMENDAS,EXCLUSIVE ABERTURA E FECHAMENTO DE RASGO.FORNECIMENTO E ASSENTAMENTO</t>
  </si>
  <si>
    <t>ELETRODUTO DE FERRO GALVANIZADO,TIPO MEDIO,DIAMETRO DE 2",INCLUSIVE CONEXOES E EMENDAS,EXCLUSIVE ABERTURA E FECHAMENTO DE RASGO.FORNECIMENTO E ASSENTAMENTO</t>
  </si>
  <si>
    <t>ELETRODUTO DE FERRO GALVANIZADO,TIPO MEDIO,DIAMETRO DE 2.1/2",INCLUSIVE CONEXOES E EMENDAS,EXCLUSIVE ABERTURA E FECHAMENTO DE RASGO.FORNECIMENTO E ASSENTAMENTO</t>
  </si>
  <si>
    <t>ELETRODUTO DE FERRO GALVANIZADO,TIPO MEDIO,DIAMETRO DE 3",INCLUSIVE CONEXOES E EMENDAS,EXCLUSIVE ABERTURA E FECHAMENTO DE RASGO.FORNECIMENTO E ASSENTAMENTO</t>
  </si>
  <si>
    <t>ELETRODUTO DE FERRO GALVANIZADO,TIPO MEDIO,DIAMETRO DE 4",INCLUSIVE CONEXOES E EMENDAS,EXCLUSIVE ABERTURA E FECHAMENTO DE RASGO.FORNECIMENTO E ASSENTAMENTO</t>
  </si>
  <si>
    <t>ELETRODUTO DE FERRO GALVANIZADO,TIPO PESADO,DIAMETRO DE 1/2",EXCLUSIVE LUVAS,CURVAS,ABERTURA E FECHAMENTO DE RASGO.FORNECIMENTO E ASSENTAMENTO</t>
  </si>
  <si>
    <t>ELETRODUTO DE FERRO GALVANIZADO,TIPO PESADO,DIAMETRO DE 3/4",EXCLUSIVE LUVAS,CURVAS,ABERTURA E FECHAMENTO DE RASGO.FORNECIMENTO E ASSENTAMENTO</t>
  </si>
  <si>
    <t>ELETRODUTO DE FERRO GALVANIZADO,TIPO PESADO,DIAMETRO DE 1",EXCLUSIVE LUVAS,CURVAS,ABERTURA E FECHAMENTO DE RASGO.FORNECIMENTO E ASSENTAMENTO</t>
  </si>
  <si>
    <t>ELETRODUTO DE FERRO GALVANIZADO,TIPO PESADO,DIAMETRO DE 1.1/4",EXCLUSIVE LUVAS,CURVAS,ABERTURA E FECHAMENTO DE RASGO.FORNECIMENTO E ASSENTAMENTO</t>
  </si>
  <si>
    <t>ELETRODUTO DE FERRO GALVANIZADO,TIPO PESADO,DIAMETRO DE 1.1/2",EXCLUSIVE LUVAS,CURVAS,ABERTURA E FECHAMENTO DE RASGO.FORNECIMENTO E ASSENTAMENTO</t>
  </si>
  <si>
    <t>ELETRODUTO DE FERRO GALVANIZADO,TIPO PESADO,DIAMETRO DE 2",EXCLUSIVE LUVAS,CURVAS,ABERTURA E FECHAMENTO DE RASGO.FORNECIMENTO E ASSENTAMENTO</t>
  </si>
  <si>
    <t>ELETRODUTO DE FERRO GALVANIZADO,TIPO PESADO,DIAMETRO DE 2.1/2",EXCLUSIVE LUVAS,CURVAS,ABERTURA E FECHAMENTO DE RASGO.FORNECIMENTO E ASSENTAMENTO</t>
  </si>
  <si>
    <t>ELETRODUTO DE FERRO GALVANIZADO,TIPO PESADO,DIAMETRO DE 3",EXCLUSIVE LUVAS,CURVAS,ABERTURA E FECHAMENTO DE RASGO.FORNECIMENTO E ASSENTAMENTO</t>
  </si>
  <si>
    <t>ELETRODUTO DE FERRO GALVANIZADO, TIPO PESADO,DIAMETRO DE 1/2",INCLUSIVE CONEXOES E EMENDAS, EXCLUSIVE ABERTURA E FECHAMENTO DO RASGO.FORNECIMENTO E ASSENTAMENTO</t>
  </si>
  <si>
    <t>ELETRODUTO DE FERRO GALVANIZADO,TIPO PESADO,DIAMETRO DE 3/4",INCLUSIVE CONEXOES E EMENDAS,EXCLUSIVE ABERTURA E FECHAMENTO DE RASGO.FORNECIMENTO E ASSENTAMENTO</t>
  </si>
  <si>
    <t>ELETRODUTO DE FERRO GALVANIZADO,TIPO PESADO,DIAMETRO DE 1",INCLUSIVE CONEXOES E EMENDAS,EXCLUSIVE ABERTURA E FECHAMENTODO RASGO.FORNECIMENTO E ASSENTAMENTO</t>
  </si>
  <si>
    <t>ELETRODUTO DE FERRO GALVANIZADO,TIPO PESADO,DIAMETRO DE 1.1/4",INCLUSIVE CONEXOES E EMENDAS,EXCLUSIVE ABERTURA E FECHAMETO DE RASGO.FORNECIMENTO E ASSENTAMENTO</t>
  </si>
  <si>
    <t>ELETRODUTO DE FERRO GALVANIZADO,TIPO PESADO,DIAMETRO DE 1.1/2",INCLUSIVE CONEXOES E EMENDAS,EXCLUSIVE ABERTURA E FECHAMENTO DE RASGO.FORNECIMENTO E ASSENTAMENTO</t>
  </si>
  <si>
    <t>ELETRODUTO DE FERRO GALVANIZADO,TIPO PESADO,DIAMETRO DE 2",INCLSIVE CONEXOES E EMENDAS,EXCLUSIVE ABERTURA E FECHAMENTO DE RASGO.FORNECIMENTO E ASSENTAMENTO</t>
  </si>
  <si>
    <t>ELETRODUTO DE FERRO GALVANIZADO,TIPO PESADO,DIAMETRO DE 2.1/2",INCLUSIVE CONEXOES E EMENDAS,EXCLUSIVE ABERTURA E FECHAMENTO DE RASGO.FORNECIMENTO E ASSENTAMENTO</t>
  </si>
  <si>
    <t>ELETRODUTO DE FERRO GALVANIZADO,TIPO PESADO,DIAMETRO DE 3",INCLUSIVE CONEXOES E EMENDAS,EXCLUSIVE ABERTURA E FECHAMENTODE RASGO.FORNECIMENTO E ASSENTAMENTO</t>
  </si>
  <si>
    <t>TUBO DE CPVC RIGIDO,DIAMETRO DE 15MM,SOLDAVEL,PARA AGUA QUENTE E FRIA,EXCLUSIVE EMENDA,CONEXOES,ABERTURA E FECHAMENTO DERASGO.FORNECIMENTO E ASSENTAMENTO</t>
  </si>
  <si>
    <t>TUBO DE CPVC RIGIDO,DIAMETRO DE 22MM,SOLDAVEL,PARA AGUA QUENTE E FRIA,EXCLUSIVE EMENDA,CONEXOES,ABERTURA E FECHAMENTO DERASGO.FORNECIMENTO E ASSENTAMENTO</t>
  </si>
  <si>
    <t>TUBO DE CPVC RIGIDO,DIAMETRO DE 28MM,SOLDAVEL,PARA AGUA QUENTE E FRIA,EXCLUSIVE EMENDA,CONEXOES,ABERTURA E FECHAMENTO DERASGO.FORNECIMENTO E ASSENTAMENTO</t>
  </si>
  <si>
    <t>TUBO DE PVC RIGIDO,ROSQUEAVEL,PARA AGUA FRIA,COM DIAMETRO DE1/2",EXCLUSIVE EMENDAS,CONEXOES,ABERTURA E FECHAMENTO DE RASGO.FORNECIMENTO E ASSENTAMENTO</t>
  </si>
  <si>
    <t>TUBO DE PVC RIGIDO,ROSQUEAVEL,PARA AGUA FRIA,COM DIAMETRO DE3/4",EXCLUSIVE EMENDAS,CONEXOES,ABERTURA E FECHAMENTO DE RASGO.FORNECIMENTO E ASSENTAMENTO</t>
  </si>
  <si>
    <t>TUBO DE PVC RIGIDO,ROSQUEAVEL,PARA AGUA FRIA,COM DIAMETRO DE1",EXCLUSIVE EMENDAS,CONEXOES,ABERTURA E FECHAMENTO DE RASGO.FORNECIMENTO E ASSENTAMENTO</t>
  </si>
  <si>
    <t>TUBO DE PVC RIGIDO,ROSQUEAVEL,PARA AGUA FRIA,COM DIAMETRO DE1.1/2",EXCLUSIVE EMENDAS,CONEXOES,ABERTURA E FECHAMENTO DERASGO.FORNECIMENTO E ASSENTAMENTO</t>
  </si>
  <si>
    <t>TUBO DE PVC RIGIDO,ROSQUEAVEL,PARA AGUA FRIA,COM DIAMETRO DE2",EXCLUSIVE EMENDAS,CONEXOES,ABERTURA E FECHAMENTO DE RASGO.FORNECIMENTO E ASSENTAMENTO</t>
  </si>
  <si>
    <t>TUBO DE PVC RIGIDO,ROSQUEAVEL,PARA AGUA FRIA,COM DIAMETRO DE2.1/2",EXCLUSIVE EMENDAS,CONEXOES,ABERTURA E FECHAMENTO DERASGO.FORNECIMENTO E ASSENTAMENTO</t>
  </si>
  <si>
    <t>TUBO DE PVC RIGIDO,ROSQUEAVEL,PARA AGUA FRIA,COM DIAMETRO DE3",EXCLUSIVE EMENDAS,CONEXOES,ABERTURA E FECHAMENTO DE RASGO.FORNECIMENTO E ASSENTAMENTO</t>
  </si>
  <si>
    <t>TUBO DE PVC RIGIDO,ROSQUEAVEL,PARA AGUA FRIA,COM DIAMETRO DE4",EXCLUSIVE EMENDAS,CONEXOES,ABERTURA E FECHAMENTO DE RASGO.FORNECIMENTO E ASSENTAMENTO</t>
  </si>
  <si>
    <t>TUBO DE PVC RIGIDO,ROSQUEAVEL,PARA AGUA FRIA,COM DIAMETRO DE1/2",INCLUSIVE CONEXOES E EMENDAS,EXCLUSIVE ABERTURA E FECHAMENTO DE RASGO.FORNECIMENTO E ASSENTAMENTO</t>
  </si>
  <si>
    <t>TUBO DE PVC RIGIDO,ROSQUEAVEL,PARA AGUA FRIA,COM DIAMETRO DE3/4",INCLUSIVE CONEXOES E EMENDAS,EXCLUSIVE ABERTURA E FECHAMENTO DE RASGO.FORNECIMENTO E ASSENTAMENTO</t>
  </si>
  <si>
    <t>TUBO DE PVC RIGIDO,ROSQUEAVEL,PARA AGUA FRIA,COM DIAMETRO DE1",INCLUSIVE CONEXOES E EMENDAS,EXCLUSIVE ABERTURA E FECHAMENTO DE RASGO.FORNECIMENTO E ASSENTAMENTO</t>
  </si>
  <si>
    <t>TUBO DE PVC RIGIDO,ROSQUEAVEL,PARA AGUA FRIA,COM DIAMETRO DE1.1/4",INCLUSIVE CONEXOES E EMENDAS,EXCLUSIVE ABERTURA E FECHAMENTO DE RASGO.FORNECIMENTO E ASSENTAMENTO</t>
  </si>
  <si>
    <t>TUBO DE PVC RIGIDO,ROSQUEAVEL,PARA AGUA FRIA,COM DIAMETRO DE1.1/2",INCLUSIVE CONEXOES E EMENDAS,EXCLUSIVE ABERTURA E FECHAMENTO DE RASGO.FORNECIMENTO E ASSENTAMENTO</t>
  </si>
  <si>
    <t>TUBO DE PVC RIGIDO,ROSQUEAVEL,PARA AGUA FRIA,COM DIAMETRO DE2",INCLUSIVE CONEXOES E EMENDAS,EXCLUSIVE ABERTURA E FECHAMENTO DE RASGO.FORNECIMENTO E ASSENTAMENTO</t>
  </si>
  <si>
    <t>TUBO DE PVC RIGIDO,ROSQUEAVEL,PARA AGUA FRIA,COM DIAMETRO DE2.1/2",INCLUSIVE CONEXOES E EMENDAS,EXCLUSIVE ABERTURA E FECHAMENTO DE RASGO.FORNECIMENTO E ASSENTAMENTO</t>
  </si>
  <si>
    <t>TUBO DE PVC RIGIDO,ROSQUEAVEL,PARA AGUA FRIA,COM DIAMETRO DE3",INCLUSIVE CONEXOES E EMENDAS,EXCLUSIVE ABERTURA E FECHAMENTO DE RASGO.FORNECIMENTO E ASSENTAMENTO</t>
  </si>
  <si>
    <t>TUBO DE PVC RIGIDO,ROSQUEAVEL,PARA AGUA FRIA,COM DIAMETRO DE4",INCLUSIVE CONEXOES E EMENDAS,EXCLUSIVE ABERTURA E FECHAMENTO DE RASGO.FORNECIMENTO E ASSENTAMENTO</t>
  </si>
  <si>
    <t>TUBO DE PVC RIGIDO DE 20MM,SOLDAVEL,EXCLUSIVE CONEXOES,EMENDAS,ABERTURA E FECHAMENTO DE RASGO.FORNECIMENTO E ASSENTAMENTO</t>
  </si>
  <si>
    <t>TUBO DE PVC RIGIDO DE 25MM,SOLDAVEL,EXCLUSIVE CONEXOES,EMENDAS,ABERTURA E FECHAMENTO DE RASGO.FORNECIMENTO E ASSENTAMENTO</t>
  </si>
  <si>
    <t>TUBO DE PVC RIGIDO DE 32MM,SOLDAVEL,EXCLUSIVE CONEXOES,EMENDAS,ABERTURA E FECHAMENTO DE RASGO.FORNECIMENTO E ASSENTAMENTO</t>
  </si>
  <si>
    <t>TUBO DE PVC RIGIDO DE 40MM,SOLDAVEL,EXCLUSIVE CONEXOES,EMENDAS,ABERTURA E FECHAMENTO DE RASGO.FORNECIMENTO E ASSENTAMENTO</t>
  </si>
  <si>
    <t>TUBO DE PVC RIGIDO DE 50MM,SOLDAVEL,EXCLUSIVE CONEXOES,EMENDAS,ABERTURA E FECHAMENTO DE RASGO.FORNECIMENTO E ASSENTAMENTO</t>
  </si>
  <si>
    <t>TUBO DE PVC RIGIDO DE 60MM,SOLDAVEL,EXCLUSIVE CONEXOES,EMENDAS,ABERTURA E FECHAMENTO DE RASGO.FORNECIMENTO E ASSENTAMENTO</t>
  </si>
  <si>
    <t>TUBO DE PVC RIGIDO DE 75MM,SOLDAVEL,EXCLUSIVE CONEXOES,EMENDAS,ABERTURA E FECHAMENTO DE RASGO.FORNECIMENTO E ASSENTAMENTO</t>
  </si>
  <si>
    <t>TUBO DE PVC RIGIDO DE 85MM,SOLDAVEL,EXCLUSIVE CONEXOES,EMENDAS,ABERTURA E FECHAMENTO DE RASGO.FORNECIMENTO E ASSENTAMENTO</t>
  </si>
  <si>
    <t>TUBO DE PVC RIGIDO DE 110MM,SOLDAVEL,EXCLUSIVE CONEXOES,EMENDAS,ABERTURA E FECHAMENTO DE RASGO.FORNECIMENTO E ASSENTAMENTO</t>
  </si>
  <si>
    <t>TUBO DE PVC RIGIDO DE 20MM,SOLDAVEL,INCLUSIVE CONEXOES E EMENDAS,EXCLUSIVE ABERTURA E FECHAMENTO DE RASGO.FORNECIMENTO EASSENTAMENTO</t>
  </si>
  <si>
    <t>TUBO DE PVC RIGIDO DE 25MM,SOLDAVEL,INCLUSIVE CONEXOES E EMENDAS,EXCLUSIVE ABERTURA E FECHAMENTO DE RASGO.FORNECIMENTO EASSENTAMENTO</t>
  </si>
  <si>
    <t>TUBO DE PVC RIGIDO DE 32MM,SOLDAVEL,INCLUSIVE CONEXOES E EMENDAS,EXCLUSIVE ABERTURA E FECHAMENTO DE RASGO.FORNECIMENTO EASSENTAMENTO</t>
  </si>
  <si>
    <t>TUBO DE PVC RIGIDO DE 40MM,SOLDAVEL,INCLUSIVE CONEXOES E EMENDAS,EXCLUSIVE ABERTURA E FECHAMENTO DE RASGO.FORNECIMENTO EASSENTAMENTO</t>
  </si>
  <si>
    <t>TUBO DE PVC RIGIDO DE 50MM,SOLDAVEL,INCLUSIVE CONEXOES E EMENDAS,EXCLUSIVE ABERTURA E FECHAMENTO DE RASGO.FORNECIMENTO EASSENTAMENTO</t>
  </si>
  <si>
    <t>TUBO DE PVC RIGIDO DE 60MM,SOLDAVEL,INCLUSIVE CONEXOES E EMENDAS,EXCLUSIVE ABERTURA E FECHAMENTO DE RASGO.FORNECIMENTO EASSENTAMENTO</t>
  </si>
  <si>
    <t>TUBO DE PVC RIGIDO DE 75MM,SOLDAVEL,INCLUSIVE CONEXOES E EMENDAS,EXCLUSIVE ABERTURA E FECHAMENTO DE RASGO.FORNECIMENTO EASSENTAMENTO</t>
  </si>
  <si>
    <t>TUBO DE PVC RIGIDO DE 85MM,SOLDAVEL,INCLUSIVE CONEXOES E EMENDAS,EXCLUSIVE ABERTURA E FECHAMENTO DE RASGO.FORNECIMENTO EASSENTAMENTO</t>
  </si>
  <si>
    <t>TUBO DE PVC RIGIDO DE 110MM,SOLDAVEL,INCLUSIVE CONEXOES E EMENDAS,EXCLUSIVE ABERTURA E FECHAMENTO DE RASGO.FORNECIMENTOE ASSENTAMENTO</t>
  </si>
  <si>
    <t>TUBO DE PVC RIGIDO DE 40MM,SOLDAVEL,EXCLUSIVE EMENDAS,CONEXOES,ABERTURA E FECHAMENTO DE RASGO.FORNECIMENTO E ASSENTAMENTO</t>
  </si>
  <si>
    <t>TUBO DE PVC RIGIDO DE 50MM,SOLDAVEL,EXCLUSIVE EMENDAS,CONEXOES,ABERTURA E FECHAMENTO DE RASGO.FORNECIMENTO E ASSENTAMENTO</t>
  </si>
  <si>
    <t>TUBO DE PVC RIGIDO DE 75MM,SOLDAVEL,EXCLUSIVE EMENDAS,CONEXOES,ABERTURA E FECHAMENTO DE RASGO.FORNECIMENTO E ASSENTAMENTO</t>
  </si>
  <si>
    <t>TUBO DE PVC RIGIDO DE 100MM,SOLDAVEL,EXCLUSIVE EMENDAS,CONEXOES,ABERTURA E FECHAMENTO DE RASGO.FORNECIMENTO E ASSENTAMENTO</t>
  </si>
  <si>
    <t>TUBO DE PVC RIGIDO DE 100MM,SOLDAVEL,INCLUSIVE CONEXOES E EMENDAS,EXCLUSIVE ABERTURA E FECHAMENTO DE RASGO.FORNECIMENTOE ASSENTAMENTO</t>
  </si>
  <si>
    <t>TUBO DE PVC RIGIDO DE 150MM,SOLDAVEL,INCLUSIVE CONEXOES E EMENDAS,EXCLUSIVE ABERTURA E FECHAMENTO DE RASGO.FORNECIMENTOE ASSENTAMENTO</t>
  </si>
  <si>
    <t>ELETRODUTO DE PVC RIGIDO ROSQUEAVEL DE 1/2",EXCLUSIVE LUVAS,CURVAS,ABERTURA E FECHAMENTO DE RASGO.FORNECIMENTO E ASSENTAMENTO</t>
  </si>
  <si>
    <t>ELETRODUTO DE PVC RIGIDO ROSQUEAVEL DE 3/4",EXCLUSIVE LUVAS,CURVAS,ABERTURA E FECHAMENTO DE RASGO.FORNECIMENTO E ASSENTAMENTO</t>
  </si>
  <si>
    <t>ELETRODUTO DE PVC RIGIDO ROSQUEAVEL DE 1",EXCLUSIVE LUVAS,CURVAS,ABERTURA E FECHAMENTO DE RASGO.FORNECIMENTO E ASSENTAMENTO</t>
  </si>
  <si>
    <t>ELETRODUTO DE PVC RIGIDO ROSQUEAVEL DE 1.1/4",EXCLUSIVE LUVAS,CURVAS,ABERTURA E FECHAMENTO DE RASGO.FORNECIMENTO E ASSENTAMENTO</t>
  </si>
  <si>
    <t>ELETRODUTO DE PVC RIGIDO ROSQUEAVEL DE 1.1/2",EXCLUSIVE LUVAS,CURVAS,ABERTURA E FECHAMENTO DE RASGO.FORNECIMENTO E ASSENTAMENTO</t>
  </si>
  <si>
    <t>ELETRODUTO DE PVC RIGIDO ROSQUEAVEL DE 2",EXCLUSIVE LUVAS,CURVAS,ABERTURA E FECHAMENTO DE RASGO.FORNECIMENTO E ASSENTAMENTO</t>
  </si>
  <si>
    <t>ELETRODUTO DE PVC RIGIDO ROSQUEAVEL DE 2.1/2",EXCLUSIVE LUVAS,CURVAS,ABERTURA E FECHAMENTO DE RASGO.FORNECIMENTO E ASSENTAMENTO</t>
  </si>
  <si>
    <t>ELETRODUTO DE PVC RIGIDO ROSQUEAVEL DE 3",EXCLUSIVE LUVAS,CURVAS,ABERTURA E FECHAMENTO DE RASGO.FORNECIMENTO E ASSENTAMENTO</t>
  </si>
  <si>
    <t>ELETRODUTO DE PVC RIGIDO ROSQUEAVEL DE 4",EXCLUSIVE LUVAS,CURVAS,ABERTURA E FECHAMENTO DE RASGO.FORNECIMENTO E ASSENTAMENTO</t>
  </si>
  <si>
    <t>ELETRODUTO DE PVC RIGIDO ROSQUEAVEL DE 1/2",INCLUSIVE CONEXOES E EMENDAS,EXCLUSIVE ABERTURA E FECHAMENTO DE RASGO.FORNECIMENTO E ASSENTAMENTO</t>
  </si>
  <si>
    <t>ELETRODUTO DE PVC RIGIDO ROSQUEAVEL DE 3/4",INCLUSIVE CONEXOES E EMENDAS,EXCLUSIVE ABERTURA E FECHAMENTO DE RASGO.FORNECIMENTO E ASSENTAMENTO</t>
  </si>
  <si>
    <t>ELETRODUTO DE PVC RIGIDO ROSQUEAVEL DE 1",INCLUSIVE CONEXOESE EMENDAS,EXCLUSIVE ABERTURA E FECHAMENTO DE RASGO.FORNECIMENTO E ASSENTAMENTO</t>
  </si>
  <si>
    <t>ELETRODUTO DE PVC RIGIDO ROSQUEAVEL DE 1.1/4",INCLUSIVE CONEXOES E EMENDAS,EXCLUSIVE ABERTURA E FECHAMENTO DE RASGO.FORNECIMENTO E ASSENTAMENTO</t>
  </si>
  <si>
    <t>ELETRODUTO DE PVC RIGIDO ROSQUEAVEL DE 1.1/2",INCLUSIVE CONEXOES E EMENDAS,EXCLUSIVE ABERTURA E FECHAMENTO DE RASGO.FORNECIMENTO E ASSENTAMENTO</t>
  </si>
  <si>
    <t>ELETRODUTO DE PVC RIGIDO ROSQUEAVEL DE 2",INCLUSIVE CONEXOESE EMENDAS,EXCLUSIVE ABERTURA E FECHAMENTO DE RASGO.FORNECIMENTO E ASSENTAMENTO</t>
  </si>
  <si>
    <t>ELETRODUTO DE PVC RIGIDO ROSQUEAVEL DE 2.1/2",INCLUSIVE CONEXOES E EMENDAS,EXCLUSIVE ABERTURA E FECHAMENTO DE RASGO.FORNECIMENTO E ASSENTAMENTO</t>
  </si>
  <si>
    <t>ELETRODUTO DE PVC RIGIDO ROSQUEAVEL DE 3",INCLUSIVE CONEXOESE EMENDAS,EXCLUSIVE ABERTURA E FECHAMENTO DE RASGO.FORNECIMENTO E ASSENTAMENTO</t>
  </si>
  <si>
    <t>ELETRODUTO DE PVC RIGIDO ROSQUEAVEL DE 4",INCLUSIVE CONEXOESE EMENDAS,EXCLUSIVE ABERTURA E FECHAMENTO DE RASGO.FORNECIMENTO E ASSENTAMENTO</t>
  </si>
  <si>
    <t>ELETRODUTO DE PVC ESPIRAL CORRUGADO,DIAMETRO DE 3/4",INCLUSIVE CONEXOES E EMENDAS.FORNECIMENTO E INSTALACAO</t>
  </si>
  <si>
    <t>ELETRODUTO DE PVC ESPIRAL CORRUGADO,DIAMETRO DE 1",INCLUSIVECONEXOES E EMENDAS.FORNECIMENTO E INSTALACAO</t>
  </si>
  <si>
    <t>TUBO DE PVC RIGIDO (NBR-5688) DE 75MM,LINHA REFORCADA,SOLDAVEL,EXCLUSIVE EMENDAS,CONEXOES,ABERTURA E FECHAMENTO DE RASGO.FORNECIMENTO E ASSENTAMENTO</t>
  </si>
  <si>
    <t>TUBO DE PVC RIGIDO (NBR-5688) DE 100MM,LINHA REFORCADA,SOLDAVEL,EXCLUSIVE EMENDAS,CONEXOES,ABERTURA E FECHAMENTO DE RASGO.FORNECIMENTO E ASSENTAMENTO</t>
  </si>
  <si>
    <t>TUBO DE PVC RIGIDO (NBR-5688) DE 150MM,LINHA REFORCADA,SOLDAVEL,EXCLUSIVE EMENDAS,CONEXOES,ABERTURA E FECHAMENTO DE RASGO.FORNECIMENTO E ASSENTAMENTO</t>
  </si>
  <si>
    <t>TUBO DE PVC RIGIDO (NBR-5688) DE 75MM,LINHA REFORCADA,SOLDAVEL,INCLUSIVE CONEXOES E EMENDAS,EXCLUSIVE ABERTURA E FECHAMENTO DE RASGO.FORNECIMENTO E ASSENTAMENTO</t>
  </si>
  <si>
    <t>TUBO DE PVC RIGIDO (NBR-5688) DE 100MM,LINHA REFORCADA,SOLDAVEL,INCLUSIVE CONEXOES E EMENDAS,EXCLUSIVE ABERTURA E FECHAMENTO DE RASGO.FORNECIMENTO E ASSENTAMENTO</t>
  </si>
  <si>
    <t>TUBO DE PVC RIGIDO (NBR-5688) DE 150MM,LINHA REFORCADA,SOLDAVEL,INCLUSIVE CONEXOES E EMENDAS,EXCLUSIVE ABERTURA E FECHAMENTO DE RASGO.FORNECIMENTO E ASSENTAMENTO</t>
  </si>
  <si>
    <t>TUBO DE PVC(NBR-7362),PARA ESGOTO SANITARIO,COM DIAMETRO NOMINAL DE 200MM,INCLUSIVE ANEL DE BORRACHA.FORNECIMENTO E COLOCACAO</t>
  </si>
  <si>
    <t>TUBO DE PVC RIGIDO (NBR-5688),DE 100MM,LINHA REFORCADA,SOLDAVEL,PARA PROTECAO DE CONDUTORES DE SISTEMA DE TELEFONIA,LINHA SIMPLES,ASSENTADOS E COBERTOS COM CAMADA DE CONCRETO,EXCLUSIVE ESCAVACAO E REATERRO.FORNECIMENTO E ASSENTAMENTO</t>
  </si>
  <si>
    <t>TUBO DE PVC RIGIDO (NBR-5688),DE 100MM,LINHA REFORCADA,SOLDAVEL,PARA PROTECAO DE CONDUTORES DE SISTEMA DE TELEFONIA,LINHA DUPLA,ASSENTADOS E COBERTOS COM CAMADA DE CONCRETO,EXCLUSIVE ESCAVACAO E REATERRO.FORNECIMENTO E ASSENTAMENTO</t>
  </si>
  <si>
    <t>TUBO DE PVC RIGIDO (NBR-5688),DE 100MM,LINHA REFORCADA,SOLDAVEL,PARA PROTECAO DE CONDUTORES DE SISTEMA DE TELEFONIA,LINHA TRIPLA,ASSENTADOS E COBERTOS COM CAMADA DE CONCRETO,EXCLUSIVE ESCAVACAO E REATERRO.FORNECIMENTO E ASSENTAMENTO</t>
  </si>
  <si>
    <t>TE 90° COM INSPECAO,DE PVC,COM DIAMETRO DE(100X75)MM.FORNECIMENTO E ASSENTAMENTO</t>
  </si>
  <si>
    <t>TE 90° COM INSPECAO,DE PVC,COM DIAMETRO DE(75X75)MM.FORNECIMENTO E ASSENTAMENTO</t>
  </si>
  <si>
    <t>ELETRODUTO EM PVC FLEXIVEL,COR AMARELA,DIAMETRO DE 20MM.FORNECIMENTO E COLOCACAO.</t>
  </si>
  <si>
    <t>ELETRODUTO EM PVC FLEXIVEL,COR AMARELA,DIAMETRO DE 25MM.FORNECIMENTO E COLOCACAO.</t>
  </si>
  <si>
    <t>ELETRODUTO EM PVC FLEXIVEL,COR AMARELA,DIAMETRO DE 32MM.FORNECIMENTO E COLOCACAO.</t>
  </si>
  <si>
    <t>CONDUITE FLEXIVEL,GALVANIZADO,COM DIAMETRO DE 1/2",EXCLUSIVEEMENDAS.FORNECIMENTO E ASSENTAMENTO</t>
  </si>
  <si>
    <t>CONDUITE FLEXIVEL,GALVANIZADO,COM DIAMETRO DE 3/4",EXCLUSIVEEMENDAS.FORNECIMENTO E ASSENTAMENTO</t>
  </si>
  <si>
    <t>CONDUITE FLEXIVEL,GALVANIZADO,COM DIAMETRO DE 1",EXCLUSIVE EMENDAS.FORNECIMENTO E ASSENTAMENTO</t>
  </si>
  <si>
    <t>CONDUITE FLEXIVEL,GALVANIZADO,COM DIAMETRO DE 1.1/4",EXCLUSIVE EMENDAS.FORNECIMENTO E ASSENTAMENTO</t>
  </si>
  <si>
    <t>CONDUITE FLEXIVEL,GALVANIZADO,COM DIAMETRO DE 1.1/2",EXCLUSIVE EMENDAS.FORNECIMENTO E ASSENTAMENTO</t>
  </si>
  <si>
    <t>CONDUITE FLEXIVEL,GALVANIZADO,COM DIAMETRO DE 2",EXCLUSIVE EMENDAS.FORNECIMENTO E ASSENTAMENTO</t>
  </si>
  <si>
    <t>CONDUITE FLEXIVEL,GALVANIZADO,COM DIAMETRO DE 2.1/2",EXCLUSIVE EMENDAS.FORNECIMENTO E ASSENTAMENTO</t>
  </si>
  <si>
    <t>CONDUITE FLEXIVEL,GALVANIZADO,COM DIAMETRO DE 3",EXCLUSIVE EMENDAS.FORNECIMENTO E ASSENTAMENTO</t>
  </si>
  <si>
    <t>ADAPTADOR ROSQUEAVEL,COM DIAMETRO DE 1/2",COM FLANGES E ANELDE VEDACAO PARA CAIXA D'AGUA.FORNECIMENTO</t>
  </si>
  <si>
    <t>ADAPTADOR ROSQUEAVEL,COM DIAMETRO DE 3/4",COM FLANGES E ANELDE VEDACAO PARA CAIXA D'AGUA.FORNECIMENTO</t>
  </si>
  <si>
    <t>ADAPTADOR ROSQUEAVEL,COM DIAMETRO DE 1",COM FLANGES E ANEL DE VEDACAO PARA CAIXA D'AGUA.FORNECIMENTO</t>
  </si>
  <si>
    <t>ADAPTADOR ROSQUEAVEL,COM DIAMETRO DE 1.1/4",COM FLANGES E ANEL DE VEDACAO PARA CAIXA D'AGUA.FORNECIMENTO</t>
  </si>
  <si>
    <t>ADAPTADOR ROSQUEAVEL,COM DIAMETRO DE 1.1/2",COM FLANGES E ANEL DE VEDACAO PARA CAIXA D'AGUA.FORNECIMENTO</t>
  </si>
  <si>
    <t>ADAPTADOR ROSQUEAVEL,COM DIAMETRO DE 2",COM FLANGES E ANEL DE VEDACAO PARA CAIXA D'AGUA.FORNECIMENTO</t>
  </si>
  <si>
    <t>BUCHA DE REDUCAO COM ROSCA,COM DIAMETRO DE 3/4"X1/2".FORNECIMENTO</t>
  </si>
  <si>
    <t>BUCHA DE REDUCAO COM ROSCA,COM DIAMETRO DE 1X1/2".FORNECIMENTO</t>
  </si>
  <si>
    <t>BUCHA DE REDUCAO COM ROSCA,COM DIAMETRO DE 1"X3/4".FORNECIMENTO</t>
  </si>
  <si>
    <t>BUCHA DE REDUCAO COM ROSCA,COM DIAMETRO DE 1.1/4"X3/4".FORNECIMENTO</t>
  </si>
  <si>
    <t>BUCHA DE REDUCAO COM ROSCA,COM DIAMETRO DE 1.1/4"X1".FORNECIMENTO</t>
  </si>
  <si>
    <t>BUCHA DE REDUCAO COM ROSCA,COM DIAMETRO DE 1.1/2"X3/4".FORNECIMENTO</t>
  </si>
  <si>
    <t>BUCHA DE REDUCAO COM ROSCA,COM DIAMETRO DE 1.1/2"X1".FORNECIMENTO</t>
  </si>
  <si>
    <t>BUCHA DE REDUCAO COM ROSCA,COM DIAMETRO DE 1.1/2"X1.1/4".FORNECIMENTO</t>
  </si>
  <si>
    <t>BUCHA DE REDUCAO COM ROSCA,COM DIAMETRO DE 2"X1".FORNECIMENTO</t>
  </si>
  <si>
    <t>BUCHA DE REDUCAO COM ROSCA,COM DIAMETRO DE 2"X1.1/4".FORNECIMENTO</t>
  </si>
  <si>
    <t>BUCHA DE REDUCAO COM ROSCA,COM DIAMETRO DE 2"X1.1/2".FORNECIMENTO</t>
  </si>
  <si>
    <t>FLANGE COM SEXTAVADO COM ROSCA E SEM FUROS,COM DIAMETRO DE 1/2".FORNECIMENTO</t>
  </si>
  <si>
    <t>FLANGE COM SEXTAVADO COM ROSCA E SEM FUROS,COM DIAMETRO DE 3/4".FORNECIMENTO</t>
  </si>
  <si>
    <t>FLANGE COM SEXTAVADO COM ROSCA E SEM FUROS,COM DIAMETRO DE 1".FORNECIMENTO</t>
  </si>
  <si>
    <t>FLANGE COM SEXTAVADO COM ROSCA E SEM FUROS,COM DIAMETRO DE 1.1/4".FORNECIMENTO</t>
  </si>
  <si>
    <t>FLANGE COM SEXTAVADO COM ROSCA E SEM FUROS,COM DIAMETRO DE 1.1/2".FORNECIMENTO</t>
  </si>
  <si>
    <t>FLANGE COM SEXTAVADO COM ROSCA E SEM FUROS,COM DIAMETRO DE 2".FORNECIMENTO</t>
  </si>
  <si>
    <t>FLANGE COM SEXTAVADO COM ROSCA E SEM FUROS,COM DIAMETRO DE 2.1/2".FORNECIMENTO</t>
  </si>
  <si>
    <t>FLANGE COM SEXTAVADO COM ROSCA E SEM FUROS,COM DIAMETRO DE 3".FORNECIMENTO</t>
  </si>
  <si>
    <t>FLANGE COM SEXTAVADO COM ROSCA E SEM FUROS,COM DIAMETRO DE 4".FORNECIMENTO</t>
  </si>
  <si>
    <t>JOELHO DE REDUCAO 90º COM ROSCA,COM DIAMETRO DE 3/4"X1/2".FORNECIMENTO</t>
  </si>
  <si>
    <t>JOELHO DE REDUCAO 90º COM ROSCA,COM DIAMETRO DE 1"X3/4".FORNECIMENTO</t>
  </si>
  <si>
    <t>LUVA DE REDUCAO COM ROSCA,COM DIAMETRO DE 3/4"X1/2".FORNECIMENTO</t>
  </si>
  <si>
    <t>LUVA DE REDUCAO COM ROSCA,COM DIAMETRO DE 1"X3/4".FORNECIMENTO</t>
  </si>
  <si>
    <t>LUVA DE CORRER PARA TUBO ROSCAVEL,COM DIAMETRO DE 1/2".FORNECIMENTO</t>
  </si>
  <si>
    <t>LUVA DE CORRER PARA TUBO ROSCAVEL,COM DIAMETRO DE 3/4".FORNECIMENTO</t>
  </si>
  <si>
    <t>LUVA DE CORRER PARA TUBO ROSCAVEL,COM DIAMETRO DE 1.1/2".FORNECIMENTO</t>
  </si>
  <si>
    <t>TE DE REDUCAO 90º COM ROSCA,COM DIAMETRO DE 3/4"X1/2".FORNECIMENTO</t>
  </si>
  <si>
    <t>TE DE REDUCAO 90º COM ROSCA,COM DIAMETRO DE 1"X3/4".FORNECIMENTO</t>
  </si>
  <si>
    <t>TE DE REDUCAO 90º COM ROSCA,COM DIAMETRO DE 1.1/2"X3/4".FORNECIMENTO</t>
  </si>
  <si>
    <t>JOELHO 90º COM ROSCA E BUCHA DE LATAO,COM DIAMETRO DE 1/2".FORNECIMENTO</t>
  </si>
  <si>
    <t>JOELHO 90º COM ROSCA E BUCHA DE LATAO,COM DIAMETRO DE 3/4".FORNECIMENTO</t>
  </si>
  <si>
    <t>JOELHO DE REDUCAO 90º COM ROSCA E BUCHA DE LATAO,COM DIAMETRO DE 3/4"X1/2".FORNECIMENTO</t>
  </si>
  <si>
    <t>ADAPTADOR SOLDAVEL CURTO COM BOLSA E ROSCA PARA REGISTRO,COMDIAMETRO DE 20MMX1/2".FORNECIMENTO</t>
  </si>
  <si>
    <t>ADAPTADOR SOLDAVEL CURTO COM BOLSA E ROSCA PARA REGISTRO,COMDIAMETRO DE 25MMX3/4".FORNECIMENTO</t>
  </si>
  <si>
    <t>ADAPTADOR SOLDAVEL CURTO COM BOLSA E ROSCA PARA REGISTRO,COMDIAMETRO DE 32MMX1".FORNECIMENTO</t>
  </si>
  <si>
    <t>ADAPTADOR SOLDAVEL CURTO COM BOLSA E ROSCA PARA REGISTRO,COMDIAMETRO DE 40MMX1.1/4".FORNECIMENTO</t>
  </si>
  <si>
    <t>ADAPTADOR SOLDAVEL CURTO COM BOLSA E ROSCA PARA REGISTRO,COMDIAMETRO DE 40MMX1.1/2".FORNECIMENTO</t>
  </si>
  <si>
    <t>ADAPTADOR SOLDAVEL CURTO COM BOLSA E ROSCA PARA REGISTRO,COMDIAMETRO DE 50MMX1.1/4".FORNECIMENTO</t>
  </si>
  <si>
    <t>ADAPTADOR SOLDAVEL CURTO COM BOLSA E ROSCA PARA REGISTRO,COMDIAMETRO DE 50MMX1.1/2".FORNECIMENTO</t>
  </si>
  <si>
    <t>ADAPTADOR SOLDAVEL CURTO COM BOLSA E ROSCA PARA REGISTRO,COMDIAMETRO DE 60MMX2".FORNECIMENTO</t>
  </si>
  <si>
    <t>ADAPTADOR SOLDAVEL CURTO COM BOLSA E ROSCA PARA REGISTRO,COMDIAMETRO DE 75MMX2.1/2".FORNECIMENTO</t>
  </si>
  <si>
    <t>ADAPTADOR SOLDAVEL CURTO COM BOLSA E ROSCA PARA REGISTRO,COMDIAMETRO DE 85MMX3".FORNECIMENTO</t>
  </si>
  <si>
    <t>ADAPTADOR SOLDAVEL CURTO COM BOLSA E ROSCA PARA REGISTRO,COMDIAMETRO DE 110MMX4".FORNECIMENTO</t>
  </si>
  <si>
    <t>ADAPTADOR SOLDAVEL COM FLANGES LIVRES PARA CAIXA D'AGUA,COMDIAMETRO DE 25MMX3/4".FORNECIMENTO</t>
  </si>
  <si>
    <t>ADAPTADOR SOLDAVEL COM FLANGES LIVRES PARA CAIXA D'AGUA,COMDIAMETRO DE 32MMX1".FORNECIMENTO</t>
  </si>
  <si>
    <t>ADAPTADOR SOLDAVEL COM FLANGES LIVRES PARA CAIXA D'AGUA,COMDIAMETRO DE 40MMX1.1/4".FORNECIMENTO</t>
  </si>
  <si>
    <t>ADAPTADOR SOLDAVEL COM FLANGES LIVRES PARA CAIXA D'AGUA,COMDIAMETRO DE 50MMX1.1/2".FORNECIMENTO</t>
  </si>
  <si>
    <t>ADAPTADOR SOLDAVEL COM FLANGES LIVRES PARA CAIXA D'AGUA,COMDIAMETRO DE 60MMX2".FORNECIMENTO</t>
  </si>
  <si>
    <t>ADAPTADOR SOLDAVEL COM FLANGES LIVRES PARA CAIXA D'AGUA,COMDIAMETRO DE 75MMX2.1/2".FORNECIMENTO</t>
  </si>
  <si>
    <t>ADAPTADOR SOLDAVEL COM FLANGES LIVRES PARA CAIXA D'AGUA,COMDIAMETRO DE 85MMX3".FORNECIMENTO</t>
  </si>
  <si>
    <t>ADAPTADOR SOLDAVEL COM FLANGES LIVRES PARA CAIXA D'AGUA,COMDIAMETRO DE 110MMX4".FORNECIMENTO</t>
  </si>
  <si>
    <t>ADAPTADOR SOLDAVEL/LONGO COM FLANGES LIVRES PARA CAIXA D'AGUA,COM DIAMETRO DE 25MMX3/4".FORNECIMENTO</t>
  </si>
  <si>
    <t>ADAPTADOR SOLDAVEL/LONGO COM FLANGES LIVRES PARA CAIXA D'AGUA,COM DIAMETRO DE 32MMX1".FORNECIMENTO</t>
  </si>
  <si>
    <t>ADAPTADOR SOLDAVEL/LONGO COM FLANGES LIVRES PARA CAIXA D'AGUA,COM DIAMETRO DE 40MMX1.1/4".FORNECIMENTO</t>
  </si>
  <si>
    <t>ADAPTADOR SOLDAVEL/LONGO COM FLANGES LIVRES PARA CAIXA D'AGUA,COM DIAMETRO DE 50MMX1.1/2".FORNECIMENTO</t>
  </si>
  <si>
    <t>ADAPTADOR SOLDAVEL/LONGO COM FLANGES LIVRES PARA CAIXA D'AGUA,COM DIAMETRO DE 60MMX2".FORNECIMENTO</t>
  </si>
  <si>
    <t>ADAPTADOR SOLDAVEL/LONGO COM FLANGES LIVRES PARA CAIXA D'AGUA,COM DIAMETRO DE 75MMX2.1/2".FORNECIMENTO</t>
  </si>
  <si>
    <t>ADAPTADOR SOLDAVEL/LONGO COM FLANGES LIVRES PARA CAIXA D'AGUA,COM DIAMETRO DE 85MMX3".FORNECIMENTO</t>
  </si>
  <si>
    <t>ADAPTADOR SOLDAVEL/LONGO COM FLANGES LIVRES PARA CAIXA D'AGUA,COM DIAMETRO DE 110MMX4".FORNECIMENTO</t>
  </si>
  <si>
    <t>ADAPTADOR SOLDAVEL COM FLANGES E ANEL DE VEDACAO PARA CAIXAD'AGUA,COM DIAMETRO DE 20MMX1/2".FORNECIMENTO</t>
  </si>
  <si>
    <t>ADAPTADOR SOLDAVEL COM FLANGES E ANEL DE VEDACAO PARA CAIXAD'AGUA,COM DIAMETRO DE 25MMX3/4".FORNECIMENTO</t>
  </si>
  <si>
    <t>ADAPTADOR SOLDAVEL COM FLANGES E ANEL DE VEDACAO PARA CAIXAD'AGUA,COM DIAMETRO DE 32MMX1".FORNECIMENTO</t>
  </si>
  <si>
    <t>ADAPTADOR SOLDAVEL COM FLANGES E ANEL DE VEDACAO PARA CAIXAD'AGUA,COM DIAMETRO DE 40MMX1.1/4".FORNECIMENTO</t>
  </si>
  <si>
    <t>ADAPTADOR SOLDAVEL COM FLANGES E ANEL DE VEDACAO PARA CAIXAD'AGUA,COM DIAMETRO DE 50MMX1.1/2".FORNECIMENTO</t>
  </si>
  <si>
    <t>ADAPTADOR SOLDAVEL COM FLANGES E ANEL DE VEDACAO PARA CAIXAD'AGUA,COM DIAMETRO DE 60MMX2".FORNECIMENTO</t>
  </si>
  <si>
    <t>BUCHA DE REDUCAO SOLDAVEL CURTA,COM DIAMETRO DE 25MMX20MM.FORNECIMENTO</t>
  </si>
  <si>
    <t>BUCHA DE REDUCAO SOLDAVEL CURTA,COM DIAMETRO DE 32MMX25MM.FORNECIMENTO</t>
  </si>
  <si>
    <t>BUCHA DE REDUCAO SOLDAVEL CURTA,COM DIAMETRO DE 40MMX32MM.FORNECIMENTO</t>
  </si>
  <si>
    <t>BUCHA DE REDUCAO SOLDAVEL CURTA,COM DIAMETRO DE 50MMX40MM.FORNECIMENTO</t>
  </si>
  <si>
    <t>BUCHA DE REDUCAO SOLDAVEL CURTA,COM DIAMETRO DE 60MMX50MM.FORNECIMENTO</t>
  </si>
  <si>
    <t>BUCHA DE REDUCAO SOLDAVEL CURTA,COM DIAMETRO DE 75MMX60MM.FORNECIMENTO</t>
  </si>
  <si>
    <t>BUCHA DE REDUCAO SOLDAVEL CURTA,COM DIAMETRO DE 85MMX75MM.FORNECIMENTO</t>
  </si>
  <si>
    <t>BUCHA DE REDUCAO SOLDAVEL CURTA,COM DIAMETRO DE 110MMX85MM.FORNECIMENTO</t>
  </si>
  <si>
    <t>BUCHA DE REDUCAO SOLDAVEL LONGA,COM DIAMETRO DE 32MMX20MM.FORNECIMENTO</t>
  </si>
  <si>
    <t>BUCHA DE REDUCAO SOLDAVEL LONGA,COM DIAMETRO DE 40MMX20MM.FORNECIMENTO</t>
  </si>
  <si>
    <t>BUCHA DE REDUCAO SOLDAVEL LONGA,COM DIAMETRO DE 40MMX25MM.FORNECIMENTO</t>
  </si>
  <si>
    <t>BUCHA DE REDUCAO SOLDAVEL LONGA,COM DIAMETRO DE 50MMX20MM.FORNECIMENTO</t>
  </si>
  <si>
    <t>BUCHA DE REDUCAO SOLDAVEL LONGA,COM DIAMETRO DE 50MMX25MM.FORNECIMENTO</t>
  </si>
  <si>
    <t>BUCHA DE REDUCAO SOLDAVEL LONGA,COM DIAMETRO DE 50MMX32MM.FORNECIMENTO</t>
  </si>
  <si>
    <t>BUCHA DE REDUCAO SOLDAVEL LONGA,COM DIAMETRO DE 60MMX25MM.FORNECIMENTO</t>
  </si>
  <si>
    <t>BUCHA DE REDUCAO SOLDAVEL LONGA,COM DIAMETRO DE 60MMX32MM.FORNECIMENTO</t>
  </si>
  <si>
    <t>BUCHA DE REDUCAO SOLDAVEL LONGA,COM DIAMETRO DE 60MMX40MM.FORNECIMENTO</t>
  </si>
  <si>
    <t>BUCHA DE REDUCAO SOLDAVEL LONGA,COM DIAMETRO DE 60MMX50MM.FORNECIMENTO</t>
  </si>
  <si>
    <t>BUCHA DE REDUCAO SOLDAVEL LONGA,COM DIAMETRO DE 75MMX50MM.FORNECIMENTO</t>
  </si>
  <si>
    <t>BUCHA DE REDUCAO SOLDAVEL LONGA,COM DIAMETRO DE 85MMX60MM.FORNECIMENTO</t>
  </si>
  <si>
    <t>BUCHA DE REDUCAO SOLDAVEL LONGA,COM DIAMETRO DE 110MMX60MM.FORNECIMENTO</t>
  </si>
  <si>
    <t>BUCHA DE REDUCAO SOLDAVEL LONGA,COM DIAMETRO DE 110MMX75MM.FORNECIMENTO</t>
  </si>
  <si>
    <t>JOELHO DE REDUCAO 90º SOLDAVEL,COM DIAMETRO DE 25MMX20MM.FORNECIMENTO</t>
  </si>
  <si>
    <t>JOELHO DE REDUCAO 90º SOLDAVEL,COM DIAMETRO DE 32MMX25MM.FORNECIMENTO</t>
  </si>
  <si>
    <t>LUVA DE REDUCAO SOLDAVEL,COM DIAMETRO DE 25MMX20MM.FORNECIMENTO</t>
  </si>
  <si>
    <t>LUVA DE REDUCAO SOLDAVEL,COM DIAMETRO DE 32MMX25MM.FORNECIMENTO</t>
  </si>
  <si>
    <t>LUVA DE REDUCAO SOLDAVEL,COM DIAMETRO DE 40MMX32MM.FORNECIMENTO</t>
  </si>
  <si>
    <t>LUVA DE REDUCAO SOLDAVEL,COM DIAMETRO DE 60MMX50MM.FORNECIMENTO</t>
  </si>
  <si>
    <t>LUVA DE CORRER PARA TUBO SOLDAVEL,COM DIAMETRO DE 20MM.FORNECIMENTO</t>
  </si>
  <si>
    <t>LUVA DE CORRER PARA TUBO SOLDAVEL,COM DIAMETRO DE 25MM.FORNECIMENTO</t>
  </si>
  <si>
    <t>LUVA DE CORRER PARA TUBO SOLDAVEL,COM DIAMETRO DE 50MM.FORNECIMENTO</t>
  </si>
  <si>
    <t>TE DE REDUCAO 90º SOLDAVEL,COM DIAMETRO DE 25MMX20MM.FORNECIMENTO</t>
  </si>
  <si>
    <t>TE DE REDUCAO 90º SOLDAVEL,COM DIAMETRO DE 32MMX25MM.FORNECIMENTO</t>
  </si>
  <si>
    <t>TE DE REDUCAO 90º SOLDAVEL,COM DIAMETRO DE 40MMX32MM.FORNECIMENTO</t>
  </si>
  <si>
    <t>TE DE REDUCAO 90º SOLDAVEL,COM DIAMETRO DE 50MMX20MM.FORNECIMENTO</t>
  </si>
  <si>
    <t>TE DE REDUCAO 90º SOLDAVEL,COM DIAMETRO DE 50MMX25MM.FORNECIMENTO</t>
  </si>
  <si>
    <t>TE DE REDUCAO 90º SOLDAVEL,COM DIAMETRO DE 50MMX32MM.FORNECIMENTO</t>
  </si>
  <si>
    <t>TE DE REDUCAO 90º SOLDAVEL,COM DIAMETRO DE 50MMX40MM.FORNECIMENTO</t>
  </si>
  <si>
    <t>TE DE REDUCAO 90º SOLDAVEL,COM DIAMETRO DE 75MMX50MM.FORNECIMENTO</t>
  </si>
  <si>
    <t>TE DE REDUCAO 90º SOLDAVEL,COM DIAMETRO DE 85MMX60MM.FORNECIMENTO</t>
  </si>
  <si>
    <t>TE DE REDUCAO 90º SOLDAVEL,COM DIAMETRO DE 110MMX60MM.FORNECIMENTO</t>
  </si>
  <si>
    <t>JOELHO 90º SOLDAVEL E COM ROSCA,COM DIAMETRO DE 20MMX1/2".FORNECIMENTO</t>
  </si>
  <si>
    <t>JOELHO 90º SOLDAVEL E COM ROSCA,COM DIAMETRO DE 25MMX1/2".FORNECIMENTO</t>
  </si>
  <si>
    <t>JOELHO 90º SOLDAVEL E COM ROSCA,COM DIAMETRO DE 25MMX3/4".FORNECIMENTO</t>
  </si>
  <si>
    <t>JOELHO 90º SOLDAVEL E COM ROSCA,COM DIAMETRO DE 32MMX3/4".FORNECIMENTO</t>
  </si>
  <si>
    <t>LUVA SOLDAVEL E COM ROSCA,COM DIAMETRO DE 20MMX1/2".FORNECIMENTO</t>
  </si>
  <si>
    <t>LUVA SOLDAVEL E COM ROSCA,COM DIAMETRO DE 25MMX1/2".FORNECIMENTO</t>
  </si>
  <si>
    <t>LUVA SOLDAVEL E COM ROSCA,COM DIAMETRO DE 25MMX3/4".FORNECIMENTO</t>
  </si>
  <si>
    <t>LUVA SOLDAVEL E COM ROSCA,COM DIAMETRO DE 32MMX1".FORNECIMENTO</t>
  </si>
  <si>
    <t>LUVA SOLDAVEL E COM ROSCA,COM DIAMETRO DE 40MMX1.1/4".FORNECIMENTO</t>
  </si>
  <si>
    <t>LUVA SOLDAVEL E COM ROSCA,COM DIAMETRO DE 50MMX1.1/2".FORNECIMENTO</t>
  </si>
  <si>
    <t>TE 90º SOLDAVEL E COM ROSCA NA BOLSA CENTRAL,COM DIAMETRO DE20MMX20MMX1/2".FORNECIMENTO</t>
  </si>
  <si>
    <t>TE 90º SOLDAVEL E COM ROSCA NA BOLSA CENTRAL,COM DIAMETRO DE25MMX25MMX1/2".FORNECIMENTO</t>
  </si>
  <si>
    <t>TE 90º SOLDAVEL E COM ROSCA NA BOLSA CENTRAL,COM DIAMETRO DE25MMX25MMX3/4".FORNECIMENTO</t>
  </si>
  <si>
    <t>TE 90º SOLDAVEL E COM ROSCA NA BOLSA CENTRAL,COM DIAMETRO DE32MMX32MMX3/4".FORNECIMENTO</t>
  </si>
  <si>
    <t>JOELHO 90º SOLDAVEL E COM BUCHA DE LATAO,COM DIAMETRO DE 20MMX1/2".FORNECIMENTO</t>
  </si>
  <si>
    <t>JOELHO 90º SOLDAVEL E COM BUCHA DE LATAO,COM DIAMETRO DE 25MMX1/2".FORNECIMENTO</t>
  </si>
  <si>
    <t>JOELHO 90º SOLDAVEL E COM BUCHA DE LATAO,COM DIAMETRO DE 25MMX3/4".FORNECIMENTO</t>
  </si>
  <si>
    <t>JOELHO 90º SOLDAVEL E COM BUCHA DE LATAO,COM DIAMETRO DE 32MMX3/4".FORNECIMENTO</t>
  </si>
  <si>
    <t>LUVA SOLDAVEL E COM BUCHA DE LATAO,COM DIAMETRO DE 20MMX1/2".FORNECIMENTO</t>
  </si>
  <si>
    <t>LUVA SOLDAVEL E COM BUCHA DE LATAO,COM DIAMETRO DE 25MMX1/2".FORNECIMENTO</t>
  </si>
  <si>
    <t>LUVA SOLDAVEL E COM BUCHA DE LATAO,COM DIAMETRO DE 25MMX3/4".FORNECIMENTO</t>
  </si>
  <si>
    <t>TE 90º SOLDAVEL E COM BUCHA DE LATAO NA BOLSA CENTRAL,COM DIAMETRO DE 20MMX20MMX1/2".FORNECIMENTO</t>
  </si>
  <si>
    <t>TE 90º SOLDAVEL E COM BUCHA DE LATAO NA BOLSA CENTRAL,COM DIAMETRO DE 25MMX25MMX1/2".FORNECIMENTO</t>
  </si>
  <si>
    <t>TE 90º SOLDAVEL E COM BUCHA DE LATAO NA BOLSA CENTRAL,COM DIAMETRO DE 25MMX25MMX3/4".FORNECIMENTO</t>
  </si>
  <si>
    <t>TE 90º SOLDAVEL E COM BUCHA DE LATAO NA BOLSA CENTRAL,COM DIAMETRO DE 32MMX32MMX3/4".FORNECIMENTO</t>
  </si>
  <si>
    <t>TUBO DE COBRE CLASSE E,COM DIAMETRO DE 15MM,EXCLUSIVE CONEXOES,EMENDAS,ABERTURA E FECHAMENTO DE RASGO E ISOLAMENTO.FORNECIMENTO E ASSENTAMENTO</t>
  </si>
  <si>
    <t>TUBO DE COBRE CLASSE E,COM DIAMETRO DE 22MM,EXCLUSIVE CONEXOES,EMENDAS,ABERTURA E FECHAMENTO DE RASGO E ISOLAMENTO.FORNECIMENTO E ASSENTAMENTO</t>
  </si>
  <si>
    <t>TUBO DE COBRE CLASSE E,COM DIAMETRO DE 28MM,EXCLUSIVE CONEXOES,EMENDAS,ABERTURA E FECHAMENTO DE RASGO E ISOLAMENTO.FORNECIMENTO E ASSENTAMENTO</t>
  </si>
  <si>
    <t>TUBO DE COBRE CLASSE E,COM DIAMETRO DE 35MM,EXCLUSIVE CONEXOES,EMENDAS,ABERTURA E FECHAMENTO DE RASGO E ISOLAMENTO.FORNECIMENTO E ASSENTAMENTO</t>
  </si>
  <si>
    <t>TUBO DE COBRE CLASSE E,COM DIAMETRO DE 42MM,EXCLUSIVE CONEXOES,EMENDAS,ABERTURA E FECHAMENTO DE RASGO E ISOLAMENTO.FORNECIMENTO E ASSENTAMENTO</t>
  </si>
  <si>
    <t>TUBO DE COBRE CLASSE E,COM DIAMETRO DE 54MM,EXCLUSIVE CONEXOES,EMENDAS,ABERTURA E FECHAMENTO DE RASGO E ISOLAMENTO.FORNECIMENTO E ASSENTAMENTO</t>
  </si>
  <si>
    <t>TUBO DE COBRE CLASSE E,COM DIAMETRO DE 66MM,EXCLUSIVE CONEXOES,EMENDAS,ABERTURA E FECHAMENTO DE RASGO E ISOLAMENTO.FORNECIMENTO E ASSENTAMENTO</t>
  </si>
  <si>
    <t>TUBO DE COBRE CLASSE E,COM DIAMETRO DE 79MM,EXCLUSIVE CONEXOES,EMENDAS,ABERTURA E FECHAMENTO DE RASGO E ISOLAMENTO.FORNECIMENTO E ASSENTAMENTO</t>
  </si>
  <si>
    <t>TUBO DE COBRE CLASSE E,COM DIAMETRO DE 104MM,EXCLUSIVE CONEXOES,EMENDAS,ABERTURA E FECHAMENTO DE RASGO E ISOLAMENTO.FORNECIMENTO E ASSENTAMENTO</t>
  </si>
  <si>
    <t>TUBO DE COBRE CLASSE I,COM DIAMETRO DE 15MM,EXCLUSIVE CONEXOES,EMENDAS,ABERTURA E FECHAMENTO DE RASGO E ISOLAMENTO.FORNECIMENTO E ASSENTAMENTO</t>
  </si>
  <si>
    <t>TUBO DE COBRE CLASSE I,COM DIAMETRO DE 22MM,EXCLUSIVE CONEXOES,EMENDAS,ABERTURA E FECHAMENTO DE RASGO E ISOLAMENTO.FORNECIMENTO E ASSENTAMENTO</t>
  </si>
  <si>
    <t>TUBO DE COBRE CLASSE I,COM DIAMETRO DE 28MM,EXCLUSIVE CONEXOES,EMENDAS,ABERTURA E FECHAMENTO DE RASGO E ISOLAMENTO.FORNECIMENTO E ASSENTAMENTO</t>
  </si>
  <si>
    <t>TUBO DE COBRE CLASSE I,COM DIAMETRO DE 42MM,EXCLUSIVE CONEXOES,EMENDAS,ABERTURA E FECHAMENTO DE RASGO E ISOLAMENTO.FORNECIMENTO E ASSENTAMENTO</t>
  </si>
  <si>
    <t>EMENDA EM ELETRODUTO DE FERRO GALVANIZADO,DIAMETRO DE 1/2",COMPREENDENDO:CORTE,ABERTURA DE DUAS ROSCAS POR TARRACHA MANUAL,COLOCACAO DA LUVA,INCLUSIVE ESTA</t>
  </si>
  <si>
    <t>EMENDA EM ELETRODUTO DE FERRO GALVANIZADO,DIAMETRO DE 3/4",COMPREENDENDO:CORTE,ABERTURA DE DUAS ROSCAS POR TARRACHA MANUAL,COLOCACAO DA LUVA,INCLUSIVE ESTA</t>
  </si>
  <si>
    <t>EMENDA EM ELETRODUTO DE FERRO GALVANIZADO,DIAMETRO DE 1",COMPREENDENDO:CORTE,ABERTURA DE DUAS ROSCAS POR TARRACHA MANUAL,COLOCACAO DA LUVA,INCLUSIVE ESTA</t>
  </si>
  <si>
    <t>EMENDA EM ELETRODUTO DE FERRO GALVANIZADO,DIAMETRO DE 1.1/4",COMPREENDENDO:CORTE,ABERTURA DE DUAS ROSCAS POR TARRACHA MANUAL,COLOCACAO DA LUVA,INCLUSIVE ESTA</t>
  </si>
  <si>
    <t>EMENDA EM ELETRODUTO DE FERRO GALVANIZADO,DIAMETRO DE 1.1/2",COMPREENDENDO:CORTE,ABERTURA DE DUAS ROSCAS POR TARRACHA MANUAL,COLOCACAO DA LUVA,INCLUSIVE ESTA</t>
  </si>
  <si>
    <t>EMENDA EM ELETRODUTO DE FERRO GALVANIZADO,DIAMETRO DE 2",COMPREENDENDO:CORTE,ABERTURA DE DUAS ROSCAS POR TARRACHA MANUAL,COLOCACAO DA LUVA,INCLUSIVE ESTA</t>
  </si>
  <si>
    <t>EMENDA EM ELETRODUTO DE FERRO GALVANIZADO,DIAMETRO DE 2.1/2",COMPREENDENDO:CORTE,ABERTURA DE DUAS ROSCAS POR TARRACHA MANUAL,COLOCACAO DA LUVA,INCLUSIVE ESTA</t>
  </si>
  <si>
    <t>EMENDA EM ELETRODUTO DE FERRO GALVANIZADO,DIAMETRO DE 3",COMPREENDENDO:CORTE,ABERTURA DE DUAS ROSCAS POR TARRACHA MANUAL,COLOCACAO DA LUVA,INCLUSIVE ESTA</t>
  </si>
  <si>
    <t>EMENDA EM ELETRODUTO DE FERRO GALVANIZADO,DIAMETRO DE 4",COMPREENDENDO:CORTE,ABERTURA DE DUAS ROSCAS POR TARRACHA MANUAL,COLOCACAO DA LUVA,INCLUSIVE ESTA</t>
  </si>
  <si>
    <t>CORTE E ABERTURA DE DUAS ROSCAS,POR TARRAXA MANUAL,E COLOCACAO DE CONEXOES DE FERRO GALVANIZADO,COM COSTURA,COM DIAMETRODE 1/2",EXCLUSIVE A PECA</t>
  </si>
  <si>
    <t>CORTE E ABERTURA DE DUAS ROSCAS,POR TARRAXA MANUAL,E COLOCACAO DE CONEXOES DE FERRO GALVANIZADO,COM COSTURA,COM DIAMETRODE 3/4",EXCLUSIVE A PECA</t>
  </si>
  <si>
    <t>CORTE E ABERTURA DE DUAS ROSCAS,POR TARRAXA MANUAL,E COLOCACAO DE CONEXOES DE FERRO GALVANIZADO,COM COSTURA,COM DIAMETRODE 1",EXCLUSIVE A PECA</t>
  </si>
  <si>
    <t>CORTE E ABERTURA DE DUAS ROSCAS,POR TARRAXA MANUAL,E COLOCACAO DE CONEXOES DE FERRO GALVANIZADO,COM COSTURA,COM DIAMETRODE 1.1/4",EXCLUSIVE A PECA</t>
  </si>
  <si>
    <t>CORTE E ABERTURA DE DUAS ROSCAS,POR TARRAXA MANUAL,E COLOCACAO DE CONEXOES DE FERRO GALVANIZADO,COM COSTURA,COM DIAMETRODE 1.1/2",EXCLUSIVE A PECA</t>
  </si>
  <si>
    <t>CORTE E ABERTURA DE DUAS ROSCAS,POR TARRAXA MANUAL,E COLOCACAO DE CONEXOES DE FERRO GALVANIZADO,COM COSTURA,COM DIAMETRODE 2",EXCLUSIVE A PECA</t>
  </si>
  <si>
    <t>CORTE E ABERTURA DE DUAS ROSCAS,POR TARRAXA MANUAL,E COLOCACAO DE CONEXOES DE FERRO GALVANIZADO,COM COSTURA,COM DIAMETRODE 2.1/2",EXCLUSIVE A PECA</t>
  </si>
  <si>
    <t>CORTE E ABERTURA DE DUAS ROSCAS,POR TARRAXA MANUAL,E COLOCACAO DE CONEXOES DE FERRO GALVANIZADO,COM COSTURA,COM DIAMETRODE 3",EXCLUSIVE A PECA</t>
  </si>
  <si>
    <t>CORTE E ABERTURA DE DUAS ROSCAS,POR TARRAXA MANUAL,E COLOCACAO DE CONEXOES DE FERRO GALVANIZADO,COM COSTURA,COM DIAMETRODE 4",EXCLUSIVE A PECA</t>
  </si>
  <si>
    <t>CORTE E ABERTURA DE DUAS ROSCAS,POR TARRAXA MANUAL,COLOCACAODE CONEXOES EM TUBULACAO PARA VAPOR(SCH-40 OU SCH-80),NO DIAMETRO DE 1/2",EXCLUSIVE A PECA</t>
  </si>
  <si>
    <t>CORTE E ABERTURA DE DUAS ROSCAS,POR TARRAXA MANUAL,COLOCACAODE CONEXOES EM TUBULACAO PARA VAPOR(SCH-40 OU SCH-80),NO DIAMETRO DE 3/4",EXCLUSIVE A PECA</t>
  </si>
  <si>
    <t>CORTE E ABERTURA DE DUAS ROSCAS,POR TARRAXA MANUAL,COLOCACAODE CONEXOES EM TUBULACAO PARA VAPOR(SCH-40 OU SCH-80),NO DIAMETRO DE 1",EXCLUSIVE A PECA</t>
  </si>
  <si>
    <t>CORTE E ABERTURA DE DUAS ROSCAS,POR TARRAXA MANUAL,COLOCACAODE CONEXOES EM TUBULACAO PARA VAPOR(SCH-40 OU SCH-80),NO DIAMETRO DE 1.1/4",EXCLUSIVE A PECA</t>
  </si>
  <si>
    <t>CORTE E ABERTURA DE DUAS ROSCAS,POR TARRAXA MANUAL,COLOCACAODE CONEXOES EM TUBULACAO PARA VAPOR(SCH-40 OU SCH-80),NO DIAMETRO DE 1.1/2",EXCLUSIVE A PECA</t>
  </si>
  <si>
    <t>CORTE E ABERTURA DE DUAS ROSCAS,POR TARRAXA MANUAL,COLOCACAODE CONEXOES EM TUBULACAO PARA VAPOR(SCH-40 OU SCH-80),NO DIAMETRO DE 2",EXCLUSIVE A PECA</t>
  </si>
  <si>
    <t>CORTE E ABERTURA DE DUAS ROSCAS,POR TARRAXA MANUAL,COLOCACAODE CONEXOES EM TUBULACAO PARA VAPOR(SCH-40 OU SCH-80),NO DIAMETRO DE 2.1/2",EXCLUSIVE A PECA</t>
  </si>
  <si>
    <t>CORTE E ABERTURA DE DUAS ROSCAS,POR TARRAXA MANUAL,COLOCACAODE CONEXOES EM TUBULACAO PARA VAPOR(SCH-40 OU SCH-80),NO DIAMETRO DE 3",EXCLUSIVE A PECA</t>
  </si>
  <si>
    <t>CORTE E ABERTURA DE DUAS ROSCAS,POR TARRAXA MANUAL,COLOCACAODE CONEXOES EM TUBULACAO PARA VAPOR(SCH-40 OU SCH-80),NO DIAMETRO DE 4",EXCLUSIVE A PECA</t>
  </si>
  <si>
    <t>CORTE E ABERTURA DE DUAS ROSCAS,POR TARRAXA MANUAL,COLOCACAODE CONEXOES EM TUBOS DE PVC ROSQUEAVEIS,COM DIAMETRO DE 1/2",EXCLUSIVE A PECA</t>
  </si>
  <si>
    <t>CORTE E ABERTURA DE DUAS ROSCAS,POR TARRAXA MANUAL,COLOCACAODE CONEXOES EM TUBOS DE PVC ROSQUEAVEIS,COM DIAMETRO DE 3/4",EXCLUSIVE A PECA</t>
  </si>
  <si>
    <t>CORTE E ABERTURA DE DUAS ROSCAS,POR TARRAXA MANUAL,COLOCACAODE CONEXOES EM TUBOS DE PVC ROSQUEAVEIS,COM DIAMETRO DE 1",EXCLUSIVE A PECA</t>
  </si>
  <si>
    <t>CORTE E ABERTURA DE DUAS ROSCAS,POR TARRAXA MANUAL,COLOCACAODE CONEXOES EM TUBOS DE PVC ROSQUEAVEIS,COM DIAMETRO DE 1.1/4",EXCLUSIVE A PECA</t>
  </si>
  <si>
    <t>CORTE E ABERTURA DE DUAS ROSCAS,POR TARRAXA MANUAL,COLOCACAODE CONEXOES EM TUBOS DE PVC ROSQUEAVEIS,COM DIAMETRO DE 1.1/2",EXCLUSIVE A PECA</t>
  </si>
  <si>
    <t>CORTE E ABERTURA DE DUAS ROSCAS,POR TARRAXA MANUAL,COLOCACAODE CONEXOES EM TUBOS DE PVC ROSQUEAVEIS,COM DIAMETRO DE 2",EXCLUSIVE A PECA</t>
  </si>
  <si>
    <t>CORTE E ABERTURA DE DUAS ROSCAS,POR TARRAXA MANUAL,COLOCACAODE CONEXOES EM TUBOS DE PVC ROSQUEAVEIS,COM DIAMETRO DE 2.1/2",EXCLUSIVE A PECA</t>
  </si>
  <si>
    <t>CORTE E ABERTURA DE DUAS ROSCAS,POR TARRAXA MANUAL,COLOCACAODE CONEXOES EM TUBOS DE PVC ROSQUEAVEIS,COM DIAMETRO DE 3",EXCLUSIVE A PECA</t>
  </si>
  <si>
    <t>CORTE E ABERTURA DE DUAS ROSCAS,POR TARRAXA MANUAL,COLOCACAODE CONEXOES EM TUBOS DE PVC ROSQUEAVEIS,COM DIAMETRO DE 4",EXCLUSIVE A PECA</t>
  </si>
  <si>
    <t>CORTE E ABERTURA DE DUAS ROSCAS,POR TARRAXA MANUAL,COLOCACAODE CONEXOES EM ELETRODUTO DE PVC ROSQUEAVEIS,COM DIAMETRO DE 1/2",EXCLUSIVE A PECA</t>
  </si>
  <si>
    <t>CORTE E ABERTURA DE DUAS ROSCAS,POR TARRAXA MANUAL,COLOCACAODE CONEXOES EM ELETRODUTO DE PVC ROSQUEAVEIS,COM DIAMETRO DE 3/4",EXCLUSIVE A PECA</t>
  </si>
  <si>
    <t>CORTE E ABERTURA DE DUAS ROSCAS,POR TARRAXA MANUAL,COLOCACAODE CONEXOES EM ELETRODUTO DE PVC ROSQUEAVEIS,COM DIAMETRO DE 1",EXCLUSIVE A PECA</t>
  </si>
  <si>
    <t>CORTE E ABERTURA DE DUAS ROSCAS,POR TARRAXA MANUAL,COLOCACAODE CONEXOES EM ELETRODUTO DE PVC ROSQUEAVEIS,COM DIAMETRO DE 1.1/4",EXCLUSIVE A PECA</t>
  </si>
  <si>
    <t>CORTE E ABERTURA DE DUAS ROSCAS,POR TARRAXA MANUAL,COLOCACAODE CONEXOES EM ELETRODUTO DE PVC ROSQUEAVEIS,COM DIAMETRO DE 1.1/2",EXCLUSIVE A PECA</t>
  </si>
  <si>
    <t>CORTE E ABERTURA DE DUAS ROSCAS,POR TARRAXA MANUAL,COLOCACAODE CONEXOES EM ELETRODUTO DE PVC ROSQUEAVEIS,COM DIAMETRO DE 2",EXCLUSIVE A PECA</t>
  </si>
  <si>
    <t>CORTE E ABERTURA DE DUAS ROSCAS,POR TARRAXA MANUAL,COLOCACAODE CONEXOES EM ELETRODUTO DE PVC ROSQUEAVEIS,COM DIAMETRO DE 2.1/2",EXCLUSIVE A PECA</t>
  </si>
  <si>
    <t>CORTE E ABERTURA DE DUAS ROSCAS,POR TARRAXA MANUAL,COLOCACAODE CONEXOES EM ELETRODUTO DE PVC ROSQUEAVEIS,COM DIAMETRO DE 3",EXCLUSIVE A PECA</t>
  </si>
  <si>
    <t>CORTE E ABERTURA DE DUAS ROSCAS,POR TARRAXA MANUAL,COLOCACAODE CONEXOES EM ELETRODUTO DE PVC ROSQUEAVEIS,COM DIAMETRO DE 4",EXCLUSIVE A PECA</t>
  </si>
  <si>
    <t>CORTE E COLOCACAO DE CONEXOES EM TUBO DE PVC RIGIDO,ESGOTO,SOLDAVEL,COM DIAMETRO DE 40MM,EXCLUSIVE A PECA</t>
  </si>
  <si>
    <t>CORTE E COLOCACAO DE CONEXOES EM TUBO DE PVC RIGIDO,ESGOTO,SOLDAVEL,COM DIAMETRO DE 50MM,EXCLUSIVE A PECA</t>
  </si>
  <si>
    <t>CORTE E COLOCACAO DE CONEXOES EM TUBO DE PVC RIGIDO,ESGOTO,SOLDAVEL,COM DIAMETRO DE 75MM,EXCLUSIVE A PECA</t>
  </si>
  <si>
    <t>CORTE E COLOCACAO DE CONEXOES EM TUBO DE PVC RIGIDO,ESGOTO,SOLDAVEL,COM DIAMETRO DE 100MM,EXCLUSIVE A PECA</t>
  </si>
  <si>
    <t>CORTE E COLOCACAO DE CONEXOES EM TUBO DE PVC RIGIDO,SOLDAVELPARA AGUA FRIA,COM DIAMETRO DE 20MM,EXCLUSIVE A PECA</t>
  </si>
  <si>
    <t>CORTE E COLOCACAO DE CONEXOES EM TUBO DE PVC RIGIDO,SOLDAVELPARA AGUA FRIA,COM DIAMETRO DE 25MM,EXCLUSIVE A PECA</t>
  </si>
  <si>
    <t>CORTE E COLOCACAO DE CONEXOES EM TUBO DE PVC RIGIDO,SOLDAVELPARA AGUA FRIA,COM DIAMETRO DE 32MM,EXCLUSIVE A PECA</t>
  </si>
  <si>
    <t>CORTE E COLOCACAO DE CONEXOES EM TUBO DE PVC RIGIDO,SOLDAVELPARA AGUA FRIA,COM DIAMETRO DE 40MM,EXCLUSIVE A PECA</t>
  </si>
  <si>
    <t>CORTE E COLOCACAO DE CONEXOES EM TUBO DE PVC RIGIDO,SOLDAVELPARA AGUA FRIA,COM DIAMETRO DE 50MM,EXCLUSIVE A PECA</t>
  </si>
  <si>
    <t>CORTE E COLOCACAO DE CONEXOES EM TUBO DE PVC RIGIDO,SOLDAVELPARA AGUA FRIA,COM DIAMETRO DE 60MM,EXCLUSIVE A PECA</t>
  </si>
  <si>
    <t>CORTE E COLOCACAO DE CONEXOES EM TUBO DE PVC RIGIDO,SOLDAVELPARA AGUA FRIA,COM DIAMETRO DE 75MM,EXCLUSIVE A PECA</t>
  </si>
  <si>
    <t>CORTE E COLOCACAO DE CONEXOES EM TUBO DE PVC RIGIDO,SOLDAVELPARA AGUA FRIA,COM DIAMETRO DE 85MM,EXCLUSIVE A PECA</t>
  </si>
  <si>
    <t>CORTE E COLOCACAO DE CONEXOES EM TUBO DE PVC RIGIDO,SOLDAVELPARA AGUA FRIA,COM DIAMETRO DE 110MM,EXCLUSIVE A PECA</t>
  </si>
  <si>
    <t>CORTE E COLOCACAO DE CONEXOES EM TUBO DE COBRE PARA AGUA QUENTE,COM DIAMETRO DE 15MM,EXCLUSIVE A PECA</t>
  </si>
  <si>
    <t>CORTE E COLOCACAO DE CONEXOES EM TUBO DE COBRE PARA AGUA QUENTE,COM DIAMETRO DE 22MM,EXCLUSIVE A PECA</t>
  </si>
  <si>
    <t>CORTE E COLOCACAO DE CONEXOES EM TUBO DE COBRE PARA AGUA QUENTE,COM DIAMETRO DE 28MM,EXCLUSIVE A PECA</t>
  </si>
  <si>
    <t>CORTE E COLOCACAO DE CONEXOES EM TUBO DE COBRE PARA AGUA QUENTE,COM DIAMETRO DE 35MM,EXCLUSIVE A PECA</t>
  </si>
  <si>
    <t>CORTE E COLOCACAO DE CONEXOES EM TUBO DE COBRE PARA AGUA QUENTE,COM DIAMETRO DE 42MM,EXCLUSIVE A PECA</t>
  </si>
  <si>
    <t>CORTE E COLOCACAO DE CONEXOES EM TUBO DE COBRE PARA AGUA QUENTE,COM DIAMETRO DE 54MM,EXCLUSIVE A PECA</t>
  </si>
  <si>
    <t>CORTE E COLOCACAO DE CONEXOES EM TUBO DE COBRE PARA AGUA QUENTE,COM DIAMETRO DE 66MM,EXCLUSIVE A PECA</t>
  </si>
  <si>
    <t>CORTE E COLOCACAO DE CONEXOES EM TUBO DE COBRE PARA AGUA QUENTE,COM DIAMETRO DE 79MM,EXCLUSIVE A PECA</t>
  </si>
  <si>
    <t>CORTE E COLOCACAO DE CONEXOES EM TUBO DE COBRE PARA AGUA QUENTE,COM DIAMETRO DE 104MM,EXCLUSIVE A PECA</t>
  </si>
  <si>
    <t>ABERTURA E FECHAMENTO MANUAL DE RASGO EM ALVENARIA,PARA PASSAGEM DE TUBOS E DUTOS,COM DIAMETRO DE 1/2" A 1"</t>
  </si>
  <si>
    <t>ABERTURA E FECHAMENTO MANUAL DE RASGO EM CONCRETO,PARA PASSAGEM DE TUBOS E DUTOS,COM DIAMETRO DE 1/2" A 1"</t>
  </si>
  <si>
    <t>ABERTURA E FECHAMENTO MANUAL DE RASGO EM ALVENARIA,PARA PASSAGEM DE TUBOS E DUTOS,COM DIAMETRO DE 1.1/4" A 2"</t>
  </si>
  <si>
    <t>ABERTURA E FECHAMENTO MANUAL DE RASGO EM CONCRETO,PARA PASSAGEM DE TUBOS E DUTOS,COM DIAMETRO DE 1.1/4" A 2"</t>
  </si>
  <si>
    <t>ABERTURA E FECHAMENTO MANUAL DE RASGO EM ALVENARIA,PARA PASSAGEM DE TUBOS E DUTOS,COM DIAMETRO DE 2.1/2" A 4"</t>
  </si>
  <si>
    <t>ABERTURA E FECHAMENTO MANUAL DE RASGO EM CONCRETO,PARA PASSAGEM DE TUBOS E DUTOS,COM DIAMETRO DE 2.1/2" A 4"</t>
  </si>
  <si>
    <t>SOLDA DE TOPO,EM TUBULACAO PARA VAPOR(SCH-40 OU SCH-80),NO DIAMETRO DE 1/2",UTILIZANDO CONVERSOR ELETROMOTORIZADO,INCLUSIVE CORTE OU CHANFRO DAS EXTREMIDADES</t>
  </si>
  <si>
    <t>SOLDA DE TOPO,EM TUBULACAO PARA VAPOR(SCH-40 OU SCH-80),NO DIAMETRO DE 3/4",UTILIZANDO CONVERSOR ELETROMOTORIZADO,INCLUSIVE CORTE OU CHANFRO DAS EXTREMIDADES</t>
  </si>
  <si>
    <t>SOLDA DE TOPO,EM TUBULACAO PARA VAPOR(SCH-40 OU SCH-80),NO DIAMETRO DE 1",UTILIZANDO CONVERSOR ELETROMOTORIZADO,INCLUSIVE CORTE OU CHANFRO DAS EXTREMIDADES</t>
  </si>
  <si>
    <t>SOLDA DE TOPO,EM TUBULACAO PARA VAPOR(SCH-40 OU SCH-80),NO DIAMETRO DE 1.1/4",UTILIZANDO CONVERSOR ELETROMOTORIZADO,INCLUSIVE CORTE OU CHANFRO DAS EXTREMIDADES</t>
  </si>
  <si>
    <t>SOLDA DE TOPO,EM TUBULACAO PARA VAPOR(SCH-40 OU SCH-80),NO DIAMETRO DE 1.1/2",UTILIZANDO CONVERSOR ELETROMOTORIZADO,INCLUSIVE CORTE OU CHANFRO DAS EXTREMIDADES</t>
  </si>
  <si>
    <t>SOLDA DE TOPO,EM TUBULACAO PARA VAPOR(SCH-40 OU SCH-80),NO DIAMETRO DE 2",UTILIZANDO CONVERSOR ELETROMOTORIZADO,INCLUSIVE CORTE OU CHANFRO DAS EXTREMIDADES</t>
  </si>
  <si>
    <t>SOLDA DE TOPO,EM TUBULACAO PARA VAPOR(SCH-40 OU SCH-80),NO DIAMETRO DE 2.1/2",UTILIZANDO CONVERSOR ELETROMOTORIZADO,INCLUSIVE CORTE OU CHANFRO DAS EXTREMIDADES</t>
  </si>
  <si>
    <t>SOLDA DE TOPO,EM TUBULACAO PARA VAPOR(SCH-40 OU SCH-80),NO DIAMETRO DE 3",UTILIZANDO CONVERSOR ELETROMOTORIZADO,INCLUSIVE CORTE OU CHANFRO DAS EXTREMIDADES</t>
  </si>
  <si>
    <t>SOLDA DE TOPO,EM TUBULACAO PARA VAPOR(SCH-40 OU SCH-80),NO DIAMETRO DE 4",UTILIZANDO CONVERSOR ELETROMOTORIZADO,INCLUSIVE CORTE OU CHANFRO DAS EXTREMIDADES</t>
  </si>
  <si>
    <t>ISOLAMENTO EM TUBULACAO COM DIAMETRO DE 1/2",COMPREENDENDO:CALHA DE ISOLAMENTO DE POLIURETANO EXPANDIDO,COM ESPESSURA DE1",FIXADA COM ARAME GALVANIZADO,CHAPA DE ALUMINIO CORRUGADACOM PAPEL KRAFT COM 0,15MM,FIXADA COM CINTA DE ALUMINIO COM1/2"X0,5MM E SELO PARA FIXACAO DA CINTA,EXCLUSIVE A TUBULACAO.FORNECIMENTO E COLOCACAO</t>
  </si>
  <si>
    <t>ISOLAMENTO EM TUBULACAO COM DIAMETRO DE 3/4",COMPREENDENDO:CALHA DE ISOLAMENTO DE POLIURETANO EXPANDIDO,COM ESPESSURA DE1",FIXADA COM ARAME GALVANIZADO,CHAPA DE ALUMINIO CORRUGADACOM PAPEL KRAFT COM 0,15MM,FIXADA COM CINTA DE ALUMINIO COM1/2"X0,5MM E SELO PARA FIXACAO DA CINTA,EXCLUSIVE A TUBULACAO.FORNECIMENTO E COLOCACAO</t>
  </si>
  <si>
    <t>ISOLAMENTO EM TUBULACAO COM DIAMETRO DE 1",COMPREENDENDO:CALHA DE ISOLAMENTO DE POLIURETANO EXPANDIDO,COM ESPESSURA DE 1",FIXADA COM ARAME GALVANIZADO,CHAPA DE ALUMINIO CORRUGADA COM PAPEL KRAFT COM 0,15MM,FIXADA COM CINTA DE ALUMINIO COM 1/2"X0,5MM E SELO PARA FIXACAO DA CINTA,EXCLUSIVE A TUBULACAO.FORNECIMENTO E COLOCACAO</t>
  </si>
  <si>
    <t>ISOLAMENTO EM TUBULACAO COM DIAMETRO DE 1.1/4",COMPREENDENDO:CALHA DE ISOLAMENTO DE POLIURETANO EXPANDIDO,COM ESPESSURADE 1",FIXADA COM ARAME GALVANIZADO,CHAPA DE ALUMINIO CORRUGADA COM PAPEL KRAFT COM 0,15MM,FIXADA COM CINTA DE ALUMINIO COM 1/2"X0,5MM E SELO PARA FIXACAO DE CINTA,EXCLUSIVE A TUBULACAO.FORNECIMENTO E COLOCACAO</t>
  </si>
  <si>
    <t>ISOLAMENTO EM TUBULACAO COM DIAMETRO DE 1.1/2",COMPREENDENDO:CALHA DE ISOLAMENTO DE POLIURETANO EXPANDIDO,COM ESPESSURADE 1",FIXADA COM ARAME GALVANIZADO,CHAPA DE ALUMINIO CORRUGADA COM PAPEL KRAFT COM 0,15MM,FIXADA COM CINTA DE ALUMINIO COM 1/2"X0,5MM E SELO PARA FIXACAO DA CINTA,EXCLUSIVE A TUBULACAO.FORNECIMENTO E COLOCACAO</t>
  </si>
  <si>
    <t>ISOLAMENTO EM TUBULACAO COM DIAMETRO DE 2",COMPREENDENDO:CALHA DE ISOLAMENTO DE POLIURETANO EXPANDIDO,COM ESPESSURA DE 1.1/2",FIXADA COM ARAME GALVANIZADO,CHAPA DE ALUMINIO CORRUGADA COM PAPEL KRAFT COM 0,15MM,FIXADA COM CINTA DE ALUMINIO COM 1/2"X0,5MM E SELO PARA FIXACAO DA CINTA,EXCLUSIVE A TUBULACAO.FORNECIMENTO E COLOCACAO</t>
  </si>
  <si>
    <t>ISOLAMENTO EM TUBULACAO COM DIAMETRO DE 2.1/2",COMPREENDENDO:CALHA DE ISOLAMENTO DE POLIURETANO EXPANDIDO,COM ESPESSURADE 1.1/2",FIXADA COM ARAME GALVANIZADO,CHAPA DE ALUMINIO CORRUGADA COM PAPEL KRAFT COM 0,15MM,FIXADA COM CINTA DE ALUMINIO COM 1/2"X0,5MM E SELO PARA FIXACAO DA CINTA,EXCLUSIVE ATUBULACAO.FORNECIMENTO E COLOCACAO</t>
  </si>
  <si>
    <t>ISOLAMENTO EM TUBULACAO COM DIAMETRO DE 3",COMPREENDENDO:CALHA DE ISOLAMENTO DE POLIURETANO EXPANDIDO,COM ESPESSURA DE 1.1/2",FIXADA COM ARAME GALVANIZADO,CHAPA DE ALUMINIO CORRUGADA COM PAPEL KRAFT COM 0,15MM,FIXADA COM CINTA DE ALUMINIO COM 1/2"X0,5MM E SELO PARA FIXACAO DA CINTA,EXCLUSIVE A TUBULACAO.FORNECIMENTO E COLOCACAO</t>
  </si>
  <si>
    <t>ISOLAMENTO EM TUBULACAO COM DIAMETRO DE 4",COMPREENDENDO:CALHA DE ISOLAMENTO DE POLIURETANO EXPANDIDO,COM ESPESSURA DE 1.1/2",FIXADA COM ARAME GALVANIZADO,CHAPA DE ALUMINIO CORRUGADA COM PAPEL KRAFT COM 0,15MM,FIXADA COM CINTA DE ALUMINIO COM 1/2"X0,5MM E SELO PARA FIXACAO DA CINTA,EXCLUSIVE A TUBULACAO.FORNECIMENTO E COLOCACAO</t>
  </si>
  <si>
    <t>FORNECIMENTO DE AGUA,PELA CEDAE,PARA OBRAS PUBLICAS,CONDIDERANDO UM CONSUMO MENSAL DE ATE 20,00M3,TARIFA "A"</t>
  </si>
  <si>
    <t>ADICIONAL PARA O ITEM 15.058.0010,CONSIDERANDO O CONSUMO MENSAL ENTRE 21,00 E 30,00M3</t>
  </si>
  <si>
    <t>ADICIONAL PARA OS ITENS 15.058.0010 E 15.058.0015,CONSIDERANDO O CONSUMO MENSAL ENTRE 31,00 E 100,00M3</t>
  </si>
  <si>
    <t>FORNECIMENTO DE AGUA,PELA CEDAE,PARA OBRAS PUBLICAS,CONSIDERANDO O CONSUMO MENSAL DE ATE 30,00M3,TARIFA "B"</t>
  </si>
  <si>
    <t>ADICIONAL PARA O ITEM 15.058.0050,CONSIDERANDO O CONSUMO MENSAL DE 31,00 ATE 130,00M3</t>
  </si>
  <si>
    <t>ADICIONAL PARA OS ITENS 15.058.0050 E 15.058.0055,CONSIDERANDO O CONSUMO MENSAL MAIOR QUE 130,00M3</t>
  </si>
  <si>
    <t>LIGACAO PREDIAL DE ESGOTO SANITARIO,SEGUNDO INSTRUCOES DA CEDAE,INCLUSIVE CAIXA DE INSPECAO COM TAMPAO DE FERRO FUNDIDOLEVE,EM LOGRADOURO DOTADO DE COLETOR DUPLO.ESTE CUSTO INCLUIESCAVACAO E REATERRO</t>
  </si>
  <si>
    <t>LIGACAO PREDIAL DE ESGOTO SANITARIO,SEGUNDO INSTRUCOES DA CEDAE,INCLUSIVE CAIXA DE INSPECAO COM TAMPAO DE FERRO FUNDIDOPESADO,EM LOGRADOURO DOTADO DE COLETOR DUPLO.ESTE CUSTO INCLUI ESCAVACAO E REATERRO</t>
  </si>
  <si>
    <t>LIGACAO PREDIAL DE ESGOTO SANITARIO,SEGUNDO INSTRUCOES DA CEDAE,INCLUSIVE CAIXA DE INSPECAO COM TAMPAO DE FERRO FUNDIDOLEVE,EM LOGRADOURO SEM PAVIMENTACAO,DOTADO DE COLETOR UNICO.ESTE CUSTO INCLUI ESCAVACAO E REATERRO</t>
  </si>
  <si>
    <t>LIGACAO PREDIAL DE ESGOTO SANITARIO,SEGUNDO INSTRUCOES DA CEDAE,INCLUSIVE CAIXA DE INSPECAO COM TAMPAO DE FERRO FUNDIDOPESADO,EM LOGRADOURO SEM PAVIMENTACAO,DOTADO DE COLETOR UNICO.ESTE CUSTO INCLUI ESCAVACAO E REATERRO</t>
  </si>
  <si>
    <t>LIGACAO PREDIAL DE ESGOTO SANITARIO,SEGUNDO INSTRUCOES DA CEDAE,INCLUSIVE CAIXA DE INSPECAO COM TAMPAO DE FERRO FUNDIDOLEVE,EM LOGRADOURO PAVIMENTADO,COM PARALELEPIPEDOS SOBRE COLCHOES DE AREIA OU PO-DE-PEDRA,E DOTADO DE COLETOR UNICO.ESTECUSTO INCLUI ESCAVACAO E REATERRO</t>
  </si>
  <si>
    <t>LIGACAO PREDIAL DE ESGOTO SANITARIO,SEGUNDO INSTRUCOES DA CEDAE,INCLUSIVE CAIXA DE INSPECAO COM TAMPAO DE FERRO FUNDIDOPESADO,EM LOGRADOURO PAVIMENTADO,COM PARALELEPIPEDOS SOBRE COLCHOES DE AREIA OU PO-DE-PEDRA,E DOTADO DE COLETOR UNICO.ESTE CUSTO INCLUI ESCAVACAO E REATERRO</t>
  </si>
  <si>
    <t>LIGACAO PREDIAL DE ESGOTO SANITARIO,SEGUNDO INSTRUCOES DA CEDAE,INCLUSIVE CAIXA DE INSPECAO COM TAMPAO DE FERRO FUNDIDOLEVE,EM LOGRADOURO PAVIMENTADO,COM LENCOL DE ASFALTO SOBRE CAMADA DE CONCRETO E DOTADO DE COLETOR UNICO.ESTE CUSTO INCLUI ESCAVACAO E REATERRO</t>
  </si>
  <si>
    <t>LIGACAO PREDIAL DE ESGOTO SANITARIO,SEGUNDO INSTRUCOES DA CEDAE,INCLUSIVE CAIXA DE INSPECAO COM TAMPAO DE FERRO FUNDIDOPESADO,EM LOGRADOURO PAVIMENTADO,COM LENCOL DE ASFALTO SOBRECAMADA DE CONCRETO E DOTADO DE COLETOR UNICO.ESTE CUSTO INCLUI ESCAVACAO E REATERRO</t>
  </si>
  <si>
    <t>CONJUNTO DE MATERIAIS PARA CAVALETE DE RAMAL PREDIAL DE AGUA,PADRAO NORMAL,TIPO A DE 1/2".FORNECIMENTO</t>
  </si>
  <si>
    <t>CONJUNTO DE MATERIAIS PARA CAVALETE DE RAMAL PREDIAL DE AGUA,PADRAO NORMAL,TIPO A DE 3/4".FORNECIMENTO</t>
  </si>
  <si>
    <t>CONJUNTO DE MATERIAIS PARA CAVALETE DE RAMAL PREDIAL DE AGUA,PADRAO NORMAL,TIPO A DE 1".FORNECIMENTO</t>
  </si>
  <si>
    <t>CONJUNTO DE MATERIAIS PARA CAVALETE DE RAMAL PREDIAL DE AGUA,PADRAO NORMAL,TIPO A DE 1.1/2".FORNECIMENTO</t>
  </si>
  <si>
    <t>CONJUNTO DE MATERIAIS PARA CAVALETE DE RAMAL PREDIAL DE AGUA,PADRAO NORMAL,TIPO B DE 1/2".FORNECIMENTO</t>
  </si>
  <si>
    <t>CONJUNTO DE MATERIAIS PARA CAVALETE DE RAMAL PREDIAL DE AGUA,PADRAO NORMAL,TIPO B DE 3/4".FORNECIMENTO</t>
  </si>
  <si>
    <t>CONJUNTO DE MATERIAIS,COMPLETO,PARA LIGACAO DE RAMAL PREDIALDE AGUA,DENOMINADO "KIT CAVALETE",EM PVC,DIAMETRO DE 1/2".FORNECIMENTO</t>
  </si>
  <si>
    <t>CONJUNTO DE MATERIAIS,COMPLETO,PARA LIGACAO DE RAMAL PREDIALDE AGUA,DENOMINADO "KIT CAVALETE",EM PVC,DIAMETRO DE 3/4".FORNECIMENTO</t>
  </si>
  <si>
    <t>CONJUNTO DE MATERIAIS PARA RAMAL PREDIAL DE AGUA DE PEAD 20MM,PADRAO NORMAL,LIGADO EM DISTRIBUIDOR DE PVC DN DE 50MM OU2",EXCLUSIVE TUBO E CAVALETE.FORNECIMENTO</t>
  </si>
  <si>
    <t>CONJUNTO DE MATERIAIS PARA RAMAL PREDIAL DE AGUA DE PEAD 20MM,PADRAO NORMAL,LIGADO EM DISTRUIBUIDOR DE PVC DN DE 75MM OU3",EXCLUSIVE TUBO E CAVALETE.FORNECIMENTO</t>
  </si>
  <si>
    <t>CONJUNTO DE MATERIAIS PARA RAMAL PREDIAL DE AGUA DE PEAD 20MM,PADRAO NORMAL,LIGADO EM DISTRIBUIDOR DE FERRO FUNDIDO K-7DN DE 75MM,EXCLUSIVE TUBO E CAVALETE.FORNECIMENTO</t>
  </si>
  <si>
    <t>CONJUNTO DE MATERIAIS PARA RAMAL PREDIAL DE AGUA DE PEAD 20MM,PADRAO NORMAL,LIGADO EM DISTRIBUIDOR DE FERRO FUNDIDO K-7OU PVC DEFOFO DN DE 100MM,EXCLUSIVE TUBO E CAVALETE.FORNECIMENTO</t>
  </si>
  <si>
    <t>CONJUNTO DE MATERIAIS PARA RAMAL PREDIAL DE AGUA DE PEAD 20MM,PADRAO NORMAL,LIGADO EM DISTRUIBUIDOR DE PVC DEFOFO DN DE150MM,EXCLUSIVE TUBO E CAVALETE.FORNECIMENTO</t>
  </si>
  <si>
    <t>CONJUNTO DE MATERIAIS PARA RAMAL PREDIAL DE AGUA DE PEAD 20MM,PADRAO NORMAL,LIGADO EM DISTRIBUIDOR DE PVC DEFOFO DN DE 200MM,EXCLUSIVE TUBO E CAVALETE.FORNECIMENTO</t>
  </si>
  <si>
    <t>CONJUNTO DE MATERIAIS PARA RAMAL PREDIAL DE AGUA DE PEAD 20MM,PADRAO NORMAL,LIGADO EM DISTRIBUIDOR DE PVC DEFOFO DN DE 250MM,EXCLUSIVE TUBO E CAVALETE.FORNECIMENTO</t>
  </si>
  <si>
    <t>CONJUNTO DE MATERIAIS PARA RAMAL PREDIAL DE AGUA DE PEAD 20MM,PADRAO NORMAL,LIGADO EM DISTRIBUIDOR DE FERRO FUNDIDO K-7DN ACIMA DE 100MM OU K-9,EXCLUSIVE TUBO E CAVALETE.FORNECIMENTO</t>
  </si>
  <si>
    <t>CONJUNTO DE MATERIAIS PARA RAMAL PREDIAL DE AGUA DE PVC RQ 1.1/2",PADRAO NORMAL,LIGADO EM DISTRIBUIDOR DE PVC DN DE 50MMOU 2",EXCLUSIVE TUBO E CAVALETE.FORNECIMENTO</t>
  </si>
  <si>
    <t>CONJUNTO DE MATERIAIS PARA RAMAL PREDIAL DE AGUA DE PVC RQ 1.1/2",PADRAO NORMAL,LIGADO EM DISTRIBUIDOR DE PVC DN DE 75MMOU 3",EXCLUSIVE TUBO E CAVALETE.FORNECIMENTO</t>
  </si>
  <si>
    <t>CONJUNTO DE MATERIAIS PARA RAMAL PREDIAL DE AGUA DE PVC RQ 1.1/2",PADRAO NORMAL,LIGADO EM DISTRIBUIDOR DE FERRO FUNDIDODN DE 75MM,EXCLUSIVE TUBO E CAVALETE.FORNECIMENTO</t>
  </si>
  <si>
    <t>CONJUNTO DE MATERIAIS PARA RAMAL PREDIAL DE AGUA DE PVC RQ 1.1/2",PADRAO NORMAL,LIGADO EM DISTRIBUIDOR DE PVC DEFOFO OUFERRO FUNDIDO DN DE 100MM,EXCLUSIVE TUBO E CAVALETE.FORNECIMENTO</t>
  </si>
  <si>
    <t>CONJUNTO DE MATERIAIS PARA RAMAL PREDIAL DE AGUA DE PVC RQ 1.1/2",PADRAO NORMAL,LIGADO EM DISTRIBUIDOR DE PVC DEFOFO DNDE 150MM,EXCLUSIVE TUBO E CAVALETE.FORNECIMENTO</t>
  </si>
  <si>
    <t>CONJUNTO DE MATERIAIS PARA RAMAL PREDIAL DE AGUA DE PVC RQ 1.1/2",PADRAO NORMAL,LIGADO EM DISTRIBUIDOR DE PVC DEFOFO DNDE 200MM,EXCLUSIVE TUBO E CAVALETE.FORNECIMENTO</t>
  </si>
  <si>
    <t>CONJUNTO DE MATERIAIS PARA RAMAL PREDIAL DE AGUA DE PVC RQ 1.1/2",PADRAO NORMAL,LIGADO EM DISTRIBUIDOR DE PVC DEFOFO DNDE 250MM,EXCLUSIVE TUBO E CAVALETE.FORNECIMENTO</t>
  </si>
  <si>
    <t>CONJUNTO DE MATERIAIS PARA RAMAL PREDIAL DE AGUA DE PVC RQ 1.1/2",PADRAO NORMAL,LIGADO EM DISTRIBUIDOR DE FERRO FUNDIDODN ACIMA DE 100MM,EXCLUSIVE TUBO E CAVALETE.FORNECIMENTO</t>
  </si>
  <si>
    <t>CONJUNTO DE MATERIAIS PARA RAMAL PREDIAL DE AGUA DE PVC RQ 2",PADRAO NORMAL,LIGADO EM DISTRIBUIDOR DE PVC DN DE 50MM OU2",EXCLUSIVE TUBO E CAVALETE.FORNECIMENTO</t>
  </si>
  <si>
    <t>CONJUNTO DE MATERIAIS PARA RAMAL PREDIAL DE AGUA DE PVC RQ 2",PADRAO NORMAL,LIGADO EM DISTRIBUIDOR DE PVC DN DE 75MM OU3",EXCLUSIVE TUBO E CAVALETE.FORNECIMENTO</t>
  </si>
  <si>
    <t>CONJUNTO DE MATERIAIS PARA RAMAL PREDIAL DE AGUA DE PVC RQ 2",PADRAO NORMAL,LIGADO EM DISTRIBUIDOR DE FERRO FUNDIDO DN DE 75MM,EXCLUSIVE TUBO E CAVALETE.FORNECIMENTO</t>
  </si>
  <si>
    <t>CONJUNTO DE MATERIAIS PARA RAMAL PREDIAL DE AGUA DE PVC RQ 2",PADRAO NORMAL,LIGADO EM DISTRIBUIDOR DE PVC DEFOFO OU FERRO FUNDIDO DN DE 100MM,EXCLUSIVE TUBO E CAVALETE.FORNECIMENTO</t>
  </si>
  <si>
    <t>CONJUNTO DE MATERIAIS PARA RAMAL PREDIAL DE AGUA DE PVC RQ 2",PADRAO NORMAL,LIGADO EM DISTRIBUIDOR DE PVC DEFOFO DN DE 150MM,EXCLUSIVE TUBO E CAVALETE.FORNECIMENTO</t>
  </si>
  <si>
    <t>CONJUNTO DE MATERIAIS PARA RAMAL PREDIAL DE AGUA DE PVC RQ 2",PADRAO NORMAL,LIGADO EM DISTRIBUIDOR DE PVC DEFOFO DN DE 200MM,EXCLUSIVE TUBO E CAVALETE.FORNECIMENTO</t>
  </si>
  <si>
    <t>CONJUNTO DE MATERIAIS PARA RAMAL PREDIAL DE AGUA DE PVC RQ 2",PADRAO NORMAL,LIGADO EM DISTRIBUIDOR DE PVC DEFOFO DN DE 250MM,EXCLUSIVE TUBO E CAVALETE.FORNECIMENTO</t>
  </si>
  <si>
    <t>CONJUNTO DE MATERIAIS PARA RAMAL PREDIAL DE AGUA DE PVC RQ 2",LIGADO EM DISTRIBUIDOR DE FERRO FUNDIDO DN ACIMA DE 100MM,EXCLUSIVE TUBO E CAVALETE.FORNECIMENTO</t>
  </si>
  <si>
    <t>CAVALETE TIPO A,COMPREENDENDO TODOS OS RECURSOS NECESSARIOSCONFORME INSTRUCOES DO EDITAL DA CEDAE,DIAMETRO DE 1/2".FORNECIMENTO E COLOCACAO</t>
  </si>
  <si>
    <t>CAVALETE TIPO A,COMPREENDENDO TODOS OS RECURSOS NECESSARIOSCONFORME INSTRUCOES DO EDITAL DA CEDAE,DIAMETRO DE 3/4".FORNECIMENTO E COLOCACAO</t>
  </si>
  <si>
    <t>CAVALETE TIPO A,COMPREENDENDO TODOS OS RECURSOS NECESSARIOSCONFORME INSTRUCOES DO EDITAL DA CEDAE,DIAMETRO DE 1".FORNECIMENTO E COLOCACAO</t>
  </si>
  <si>
    <t>INSTALACAO DE RAMAL PREDIAL NAO EXECUTADO POR TOTAL IMPOSSIBILIDADE</t>
  </si>
  <si>
    <t>PREPARO E ASSENTAMENTO DE CAVALETE PADRAO NORMAL CEDAE COM DIAMETRO DE 1/2",EXCLUSIVE FORNECIMENTO DE TUBOS,PECAS E REGISTROS</t>
  </si>
  <si>
    <t>PREPARO E ASSENTAMENTO DE CAVALETE PADRAO NORMAL CEDAE COM DIAMETRO DE 3/4",EXCLUSIVE FORNECIMENTO DE TUBOS,PECAS E REGISTROS</t>
  </si>
  <si>
    <t>PREPARO E ASSENTAMENTO DE CAVALETE PADRAO NORMAL CEDAE COM DIAMETRO DE 1",EXCLUSIVE FORNECIMENTO DE TUBOS,PECAS E REGISTROS</t>
  </si>
  <si>
    <t>PREPARO E ASSENTAMENTO DE CAVALETE PADRAO NORMAL CEDAE COM DIAMETRO DE 1.1/2",EXCLUSIVE FORNECIMENTO DE TUBOS,PECAS E REGISTROS</t>
  </si>
  <si>
    <t>PREPARO E ASSENTAMENTO DE CAVALETE PADRAO NORMAL CEDAE COM DIAMETRO DE 2",EXCLUSIVE FORNECIMENTO DE TUBOS,PECAS E REGISTROS</t>
  </si>
  <si>
    <t>PREPARO E ASSENTAMENTO DE CAVALETE TIPO KIT PVC DE 1/2",EXCLUSIVE FORNECIMENTO DO MATERIAL</t>
  </si>
  <si>
    <t>PREPARO E ASSENTAMENTO DE CAVALETE TIPO KIT PVC DE 3/4",EXCLUSIVE FORNECIMENTO DO MATERIAL</t>
  </si>
  <si>
    <t>ASSENTAMENTO OU TRANSFERENCIA DE RAMAL PREDIAL DE AGUA EM TUBO DE PEAD 20MM OU PVC DE 1/2",LIGADO EM DISTRIBUIDOR DE PVCA CAVALETE,OU A RAMAL ANTIGO,EXCLUSIVE FORNECIMENTO DOS MATERIAIS,ABERTURA E FECHAMENTO DA VALA</t>
  </si>
  <si>
    <t>ASSENTAMENTO OU TRANSFERENCIA DE RAMAL PREDIAL DE AGUA EM TUBO DE PEAD 20MM OU PVC DE 1/2",LIGADO EM DISTRIBUIDOR DE FERRO FUNDIDO A CAVALETE,OU A RAMAL ANTIGO,EXCLUSIVE FORNECIMENTO DOS MATERIAS,ABERTURA E FECHAMENTO DA VALA</t>
  </si>
  <si>
    <t>ASSENTAMENTO OU TRANSFERENCIA DE RAMAL PREDIAL DE AGUA EM TUBO DE PEAD 32MM OU PVC DE 3/4",LIGADO EM DISTRIBUIDOR DE PVCA CAVALETE,OU RAMAL ANTIGO,EXCLUSIVE O FORNECIMENTO DOS MATERIAIS,ABERTURA E FECHAMENTO DA VALA</t>
  </si>
  <si>
    <t>ASSENTAMENTO OU TRANSFERENCIA DE RAMAL PREDIAL DE AGUA EM TUBO DE PEAD 32MM OU PVC DE 3/4",LIGADO EM DISTRIBUIDOR DE FERRO FUNDIDO A CAVALETE,OU A RAMAL ANTIGO,EXCLUSIVE FORNECIMENTO DOS MATERIAIS,ABERTURA E FECHAMENTO DE VALA</t>
  </si>
  <si>
    <t>ASSENTAMENTO OU TRANSFERENCIA DE RAMAL PREDIAL DE AGUA EM TUBO DE PVC DE 1",LIGADO EM DISTRIBUIDOR DE PVC A CAVALETE,OUA RAMAL ANTIGO,EXCLUSIVE FORNECIMENTO DOS MATERIAIS,ABERTURAE FECHAMENTO DE VALA</t>
  </si>
  <si>
    <t>ASSENTAMENTO OU TRANSFERENCIA DE RAMAL PREDIAL DE AGUA EM TUNO DE PVC DE 1",LIGADO EM DISTRIBUIDOR DE FERRO FUNDIDO A CAVALETE,OU A RAMAL ANTIGO,EXCLUSIVE FORNECIMENTO DOS MATERIAIS,ABERTURA E FECHAMENTO DE VALA</t>
  </si>
  <si>
    <t>ASSENTAMENTO OU TRANSFERENCIA DE RAMAL PREDIAL DE AGUA EM TUBO DE PVC DE 1.1/2" OU 2",LIGADO EM DISTRIBUIDOR DE PVC DE ATE 75MM DE DIAMETRO,EXCLUSIVE FORNECIMENTO DOS MATERIAIS,ABERTURA E FECHAMENTO DE VALA</t>
  </si>
  <si>
    <t>ASSENTAMENTO OU TRANSFERENCIA DE RAMAL PREDIAL DE AGUA EM TUBO DE PVC DE 1.1/2" OU 2",LIGADO EM DISTRIBUIDOR DE PVC COMDIAMETRO DE 100 A 250MM,EXCLUSIVE FORNECIMENTO DOS MATERIAIS,ABERTURA E FECHAMENTO DE VALA</t>
  </si>
  <si>
    <t>ASSENTAMENTO OU TRANSFERENCIA DE RAMAL PREDIAL DE AGUA EM TUBO PVC DE 1.1/2" OU 2",LIGADO A DISTRIBUIDOR DE FERRO FUNDIDO K-7 OU K-9 COM DIAMETRO ATE 100MM,EXCLUSIVE FORNECIMENTO DOS MATERIAIS,ABERTURA E FECHAMENTO DE VALA</t>
  </si>
  <si>
    <t>ASSENTAMENTO OU TRANSFERENCIA DE RAMAL PREDIAL DE AGUA EM TUBO PVC DE 1.1/2" OU 2",LIGADO A DISTRIBUIDOR DE FERRO FUNDIDO K-7 OU K-9 COM DIAMETRO ACIMA DE 100MM,EXCLUSIVE FORNECIMENTO DOS MATERIAIS,ABERTURA E FECHAMENTO DE VALA</t>
  </si>
  <si>
    <t>INTERVENCAO NO RAMAL CONFORME ESPECIFICACOES CEDAE,INCLUSIVEESCAVACAO E REATERRO COM O FORNECIMENTO DE TODO O MATERIALNECESSARIO,EXCLUSIVE REMOCAO E REPOSICAO DE PAVIMENTOS E RETIRADA DO CAVALETE,COM DIAMETRO DE 1/2"</t>
  </si>
  <si>
    <t>INTERVENCAO NO RAMAL CONFORME ESPECIFICACOES CEDAE,INCLUSIVEESCAVACAO E REATERRO COM O FORNECIMENTO DE TODO O MATERIALNECESSARIO,EXCLUSIVE REMOCAO E REPOSICAO DE PAVIMENTOS E RETIRADA DO CAVALETE,COM DIAMETRO DE 3/4"</t>
  </si>
  <si>
    <t>INTERVENCAO NO RAMAL CONFORME ESPECIFICACOES CEDAE,INCLUSIVEESCAVACAO E REATERRO COM O FORNECIMENTO DE TODO O MATERIALNECESSARIO,EXCLUSIVE REMOCAO E REPOSICAO DE PAVIMENTOS E RETIRADA DO CAVALETE,COM DIAMETRO DE 1"</t>
  </si>
  <si>
    <t>LIGACAO DE AGUAS PLUVIAIS OU DOMICILIARES SERVIDAS A REDE PUBLICA,EM LOGRADOURO SEM PAVIMENTACAO,COM LARGURA ATE 14,00M(INCLUSIVE)</t>
  </si>
  <si>
    <t>LIGACAO DE AGUAS PLUVIAIS OU DOMICILIARES SERVIDAS A REDE PUBLICA,EM LOGRADOURO SEM PAVIMENTACAO,COM LARGURA MAIOR QUE 14,00M</t>
  </si>
  <si>
    <t>LIGACAO DE AGUAS PLUVIAIS OU DOMICILIARES SERVIDAS A REDE PUBLICA,EM LOGRADOURO PAVIMENTADO,COM LARGURA ATE 14,00M(INCLUSIVE)</t>
  </si>
  <si>
    <t>LIGACAO DE AGUAS PLUVIAIS OU DOMICILIARES SERVIDAS A REDE PUBLICA,EM LOGRADOURO PAVIMENTADO,COM LARGURA MAIOR QUE 14,00M</t>
  </si>
  <si>
    <t>LIGACAO DE AGUAS PLUVIAIS OU DOMICILIARES SERVIDAS A REDE PUBLICA,NO CASO DESTA ESTAR LOCALIZADA SOB O PASSEIO</t>
  </si>
  <si>
    <t>LIGACAO EM TUBULACAO DE PVC,PARA ESGOTO,COM 0,10M DE DIAMETRO,INCLUSIVE ESCAVACAO E REATERRO ATE 1,00M,EXCLUSIVE REMOCAODE PAVIMENTO.CUSTO PARA 10,00M</t>
  </si>
  <si>
    <t>LIGACAO EM TUBULACAO DE PVC,PARA ESGOTO,COM 0,15M DE DIAMETRO,INCLUSIVE ESCAVACAO E REATERRO ATE 1,00M,EXCLUSIVE REMOCAODE PAVIMENTO.CUSTO PARA 10,00M</t>
  </si>
  <si>
    <t>LIGACAO DE ESGOTOS,EM MANILHA CERAMICA DE 0,10M DE DIAMETRO,INCLUSIVE ESCAVACAO,REATERRO ATE 1,00M,EXCLUSIVE REMOCAO E REPOSICAO DO PAVIMENTO.CUSTO PARA 10,00M</t>
  </si>
  <si>
    <t>LIGACAO DE ESGOTOS,EM MANILHA CERAMICA DE 0,15M DE DIAMETRO,INCLUSIVE ESCAVACAO,REATERRO ATE 1,00M,EXCLUSIVE REMOCAO E REPOSICAO DO PAVIMENTO.CUSTO PARA 10,00M</t>
  </si>
  <si>
    <t>LIGACAO DE ESGOTOS,EM MANILHA CERAMICA DE 0,20M DE DIAMETRO,INCLUSIVE ESCAVACAO,REATERRO ATE 1,00M,EXCLUSIVE REMOCAO E REPOSICAO DO PAVIMENTO.CUSTO PARA 10,00M</t>
  </si>
  <si>
    <t>MADEIRAMENTO PARA COBERTURA EM DUAS AGUAS EM TELHAS CERAMICAS,CONSTITUIDO DE CUMEEIRA E TERCAS DE 3"X4.1/2",CAIBROS DE 3"X1.1/2",RIPAS DE 1,5X4CM,TUDO EM MADEIRA SERRADA,SEM TESOURA OU PONTALETE,MEDIDO PELA AREA REAL DO MADEIRAMENTO.FORNECIMENTO E COLOCACAO</t>
  </si>
  <si>
    <t>MADEIRAMENTO PARA COBERTURA EM DUAS AGUAS EM TELHAS CERAMICAS,CONSTITUIDO DE CUMEEIRA E TERCAS DE 3"X4.1/2",CAIBROS DE 3"X1.1/2",RIPAS DE 1,5X4CM,TUDO EM MADEIRA APARELHADA,SEM TESOURA OU PONTALETE,MEDIDO PELA AREA REAL DO MADEIRAMENTO.FORNECIMENTO E COLOCACAO</t>
  </si>
  <si>
    <t>MADEIRAMENTO PARA COBERTURA EM QUATRO OU MAIS AGUAS EM TELHAS CERAMICAS,CONSTITUIDO DE CUMEEIRA,TERCAS,RINCOES E ESPIGOES DE 3"X4.1/2",CAIBROS DE 3"X1.1/2",RIPAS DE 1,5X4CM,TUDO EMMADEIRA SERRADA,SEM TESOURA OU PONTALETE,MEDIDO PELA AREA REAL DO MADEIRAMENTO.FORNECIMENTO E COLOCACAO</t>
  </si>
  <si>
    <t>MADEIRAMENTO PARA COBERTURA EM QUATRO OU MAIS AGUAS EM TELHAS CERAMICAS,CONSTITUIDO DE CUMEEIRA,TERCAS,RINCOES E ESPIGOES DE 3"X4.1/2",CAIBROS DE 3"X1.1/2",RIPAS DE 1,5X4CM,TUDO EMMADEIRA APARELHADA,SEM TESOURA OU PONTALETE,MEDIDO PELA AREA REAL DO MADEIRAMENTO.FORNECIMENTO E COLOCACAO</t>
  </si>
  <si>
    <t>MADEIRAMENTO PARA COBERTURA EM TELHAS ONDULADAS,CONSTITUIDODE PECAS DE 3"X3" E 3"X4.1/2",EM MADEIRA SERRADA,SEM TESOURAOU PONTALETE,MEDIDO PELA AREA REAL DO MADEIRAMENTO.FORNECIMENTO E COLOCACAO</t>
  </si>
  <si>
    <t>MADEIRAMENTO PARA COBERTURA EM TELHAS ONDULADAS,CONSTITUIDODE PECAS DE 3"X3" E 3"X4.1/2",EM MADEIRA APARELHADA,SEM TESOURA OU PONTALETE,MEDIDO PELA AREA REAL DO MADEIRAMENTO.FORNECIMENTO E COLOCACAO</t>
  </si>
  <si>
    <t>TESOURA COMPLETA EM MADEIRA SERRADA,PARA VAO DE 4,00M.FORNECIMENTO E COLOCACAO</t>
  </si>
  <si>
    <t>TESOURA COMPLETA EM MADEIRA APARELHADA,PARA VAO DE 4,00M.FORNECIMENTO E COLOCACAO</t>
  </si>
  <si>
    <t>TESOURA COMPLETA EM MADEIRA SERRADA,PARA VAO DE 5,00M.FORNECIMENTO E COLOCACAO</t>
  </si>
  <si>
    <t>TESOURA COMPLETA EM MADEIRA APARELHADA,PARA VAO DE 5,00M.FORNECIMENTO E COLOCACAO</t>
  </si>
  <si>
    <t>TESOURA COMPLETA EM MADEIRA SERRADA,PARA VAO DE 6,00M.FORNECIMENTO E COLOCACAO</t>
  </si>
  <si>
    <t>TESOURA COMPLETA EM MADEIRA APARELHADA,PARA VAO DE 6,00M.FORNECIMENTO E COLOCACAO</t>
  </si>
  <si>
    <t>TESOURA COMPLETA EM MADEIRA SERRADA,PARA VAO DE 7,00M.FORNECIMENTO E COLOCACAO</t>
  </si>
  <si>
    <t>TESOURA COMPLETA EM MADEIRA APARELHADA,PARA VAO DE 7,00M.FORNECIMENTO E COLOCACAO</t>
  </si>
  <si>
    <t>TESOURA COMPLETA EM MADEIRA SERRADA,PARA VAO DE 8,00M.FORNECIMENTO E COLOCACAO</t>
  </si>
  <si>
    <t>TESOURA COMPLETA EM MADEIRA APARELHADA,PARA VAO DE 8,00M.FORNECIMENTO E COLOCACAO</t>
  </si>
  <si>
    <t>TESOURA COMPLETA EM MADEIRA SERRADA,PARA VAO DE 9,00M.FORNECIMENTO E COLOCACAO</t>
  </si>
  <si>
    <t>TESOURA COMPLETA EM MADEIRA APARELHADA,PARA VAO DE 9,00M.FORNECIMENTO E COLOCACAO</t>
  </si>
  <si>
    <t>TESOURA COMPLETA EM MADEIRA SERRADA,PARA VAO DE 10,00M.FORNECIMENTO E COLOCACAO</t>
  </si>
  <si>
    <t>TESOURA COMPLETA EM MADEIRA APARELHADA,PARA VAO DE 10,00M.FORNECIMENTO E COLOCACAO</t>
  </si>
  <si>
    <t>TESOURA COMPLETA EM MADEIRA SERRADA,PARA VAO DE 11,00M.FORNECIMENTO E COLOCACAO</t>
  </si>
  <si>
    <t>TESOURA COMPLETA EM MADEIRA APARELHADA,PARA VAO DE 11,00M.FORNECIMENTO E COLOCACAO</t>
  </si>
  <si>
    <t>TESOURA COMPLETA EM MADEIRA SERRADA,PARA VAO DE 12,00M.FORNECIMENTO E COLOCACAO</t>
  </si>
  <si>
    <t>TESOURA COMPLETA EM MADEIRA APARELHADA,PARA VAO DE 12,00M.FORNECIMENTO E COLOCACAO</t>
  </si>
  <si>
    <t>TESOURA COMPLETA EM MADEIRA SERRADA,PARA VAO DE 14,00M.FORNECIMENTO E COLOCACAO</t>
  </si>
  <si>
    <t>TESOURA COMPLETA EM MADEIRA APARELHADA,PARA VAO DE 14,00M.FORNECIMENTO E COLOCACAO</t>
  </si>
  <si>
    <t>PONTALETE DE MADEIRA SERRADA,EM PECAS DE 3"X3",VERTICAIS E HORIZONTAIS,PARA COBERTURA DE TELHAS CERAMICAS,MEDIDO PELA AREA REAL DA COBERTURA DO TELHADO.FORNECIMENTO E COLOCACAO</t>
  </si>
  <si>
    <t>PONTALETE DE MADEIRA SERRADA,EM PECAS DE 3"X3",VERTICAIS E HORIZONTAIS,PARA COBERTURA DE TELHAS ONDULADAS DE QUALQUER TIPO,MEDIDO PELA AREA REAL DA COBERTURA DO TELHADO.FORNECIMENTO E COLOCACAO</t>
  </si>
  <si>
    <t>TERCA DE MADEIRA SERRADA,EM PECAS DE 3"X3",PARA COBERTURA DEQUALQUER TIPO.FORNECIMENTO E COLOCACAO</t>
  </si>
  <si>
    <t>TERCA DE MADEIRA APARELHADA,EM PECAS DE 3"X3",PARA COBERTURADE QUALQUER TIPO.FORNECIMENTO E COLOCACAO</t>
  </si>
  <si>
    <t>TERCA DE MADEIRA SERRADA,EM PECAS DE 3"X4.1/2",PARA COBERTURA DE QUALQUER TIPO.FORNECIMENTO E COLOCACAO</t>
  </si>
  <si>
    <t>TERCA DE MADEIRA APARELHADA,EM PECAS DE 3"X4.1/2",PARA COBERTURA DE QUALQUER TIPO.FORNECIMENTO E COLOCACAO</t>
  </si>
  <si>
    <t>TERCA DE MADEIRA SERRADA,EM PECAS DE 3"X6",PARA COBERTURA DEQUALQUER TIPO.FORNECIMENTO E COLOCACAO</t>
  </si>
  <si>
    <t>TERCA DE MADEIRA APARELHADA,EM PECAS DE 3"X6",PARA COBERTURADE QUALQUER TIPO.FORNECIMENTO E COLOCACAO</t>
  </si>
  <si>
    <t>TERCA DE MADEIRA SERRADA,EM PECAS DE 3"X9",PARA COBERTURA DEQUALQUER TIPO.FORNECIMENTO E COLOCACAO</t>
  </si>
  <si>
    <t>TERCA DE MADEIRA APARELHADA,EM PECAS DE 3"X9",PARA COBERTURADE QUALQUER TIPO.FORNECIMENTO E COLOCACAO</t>
  </si>
  <si>
    <t>TERCA DE MADEIRA SERRADA,EM PECAS DE 3"X12",PARA COBERTURADE QUALQUER TIPO.FORNECIMENTO E COLOCACAO</t>
  </si>
  <si>
    <t>TERCA DE MADEIRA APARELHADA,EM PECAS DE 3"X12",PARA COBERTURA DE QUALQUER TIPO.FORNECIMENTO E COLOCACAO</t>
  </si>
  <si>
    <t>CAIBRO DE MADEIRA SERRADA COM 3"X1.1/2".FORNECIMENTO E COLOCACAO</t>
  </si>
  <si>
    <t>CAIBRO DE MADEIRA APARELHADA COM 3"X1.1/2".FORNECIMENTO E COLOCACAO</t>
  </si>
  <si>
    <t>CAIBRO DE MADEIRA APARELHADA COM 3"X2".FORNECIMENTO E COLOCACAO</t>
  </si>
  <si>
    <t>RIPA DE MADEIRA APARELHADA DE 1,5X4CM.FORNECIMENTO E COLOCACAO</t>
  </si>
  <si>
    <t>COBERTURA EM TELHA CERAMICA FRANCESA,EXCLUSIVE CUMEEIRA E MADEIRAMENTO.MEDIDA PELA AREA REAL DA COBERTURA.FORNECIMENTO ECOLOCACAO</t>
  </si>
  <si>
    <t>COBERTURA EM TELHA CERAMICA COLONIAL,EXCLUSIVE CUMEEIRA E MADEIRAMENTO.MEDIDA PELA AREA REAL DE COBERTURA.FORNECIMENTO ECOLOCACAO</t>
  </si>
  <si>
    <t>COBERTURA EM TELHA CERAMICA PORTUGUESA OU ROMANA,EXCLUSIVE CUMEEIRA E MADEIRAMENTO MEDIDA PELA AREA REAL DE COBERTURA.FORNECIMENTO E COLOCACAO</t>
  </si>
  <si>
    <t>CUMEEIRA PARA COBERTURA EM TELHAS FRANCESAS,COLONIAIS,ROMANAOU PORTUGUESA.FORNECIMENTO E COLOCACAO</t>
  </si>
  <si>
    <t>CORDAO PARA ARREMATE DE TELHADO EXECUTADO EM TELHAS COLONIAIS DUPLAS,LIGEIRAMENTE SOBREPOSTAS,PRESAS COM ARGAMASSA DE CIMENTO,AREIA E SAIBRO,NO TRACO 1:2:2.FORNECIMENTO E COLOCACAO</t>
  </si>
  <si>
    <t>CORDAO PARA ARREMATE DE TELHADO,EXECUTADO COM ARGAMASSA DE CIMENTO,AREIA E SAIBRO,NO TRACO 1:2:2</t>
  </si>
  <si>
    <t>FIXACAO DE TELHAS CERAMICAS,TIPO COLONIAL (EXCLUSIVE ESTAS)COM ARAME DE COBRE Nº16.FORNECIMENTO E COLOCACAO</t>
  </si>
  <si>
    <t>COBERTURA EM TELHAS DE CONCRETO,EXCLUSIVE CUMEEIRA E MADEIRAMENTO.MEDIDA PELA AREA REAL DA COBERTURA.FORNECIMENTO E COLOCACAO</t>
  </si>
  <si>
    <t>RUFO EM CONCRETO ARMADO COM 45CM DE LARGURA E 6CM DE ESPESSURA,ENGASTADO E ASSENTADO COM ARGAMASSA DE CIMENTO E AREIA,NOTRACO 1:3,INCLUSIVE ESCORAMENTO.FORNECIMENTO E COLOCACAO</t>
  </si>
  <si>
    <t>COBERTURA EM TELHAS ONDULADAS DE CIMENTO,SEM AMIANTO,REFORCADO COM FIOS SINTETICOS (CRFS),COM ESPESSURA DE 6MM,EXCLUSIVEMADEIRAMENTO.FORNECIMENTO E COLOCACAO</t>
  </si>
  <si>
    <t>COBERTURA EM TELHAS ONDULADAS DE CIMENTO,SEM AMIANTO,REFORCADO COM FIOS SINTETICOS (CRFS),COM ESPESSURA DE 8MM,EXCLUSIVEMADEIRAMENTO.FORNECIMENTO E COLOCACAO</t>
  </si>
  <si>
    <t>COBERTURA EM TELHA TIPO CALHA NORMAL DE CIMENTO,SEM AMIANTO,REFORCADO COM FIOS SINTETICOS (CRFS),COM 44CM DE LARGURA,COMESPESSURA DE 8MM,INCLUSIVE ACESSORIOS DE FIXACAO E VEDACAO,EXCLUSIVE MADEIRAMENTO.FORNECIMENTO E COLOCACAO</t>
  </si>
  <si>
    <t>COBERTURA EM TELHA MODULAR DE CIMENTO,SEM AMIANTO,REFORCADOCOM FIOS SINTETICOS (CRFS),COM 50CM DE LARGURA,ESPESSURA DE8MM,INCLUSIVE ACESSORIOS DE FIXACAO E VEDACAO,EXCLUSIVE MADEIRAMENTO.FORNECIMENTO E COLOCACAO</t>
  </si>
  <si>
    <t>CUMEEIRA ARTICULADA SUPERIOR E INFERIOR,DE CIMENTO,SEM AMIANTO,REFORCADO COM FIOS SINTETICOS (CRFS),PARA TELHAS ONDULADAS DE 1,10M DE LARGURA,INCLUSIVE ACESSORIOS DE FIXACAO E VEDACAO.FORNECIMENTO E COLOCACAO</t>
  </si>
  <si>
    <t>CUMEEIRA NORMAL DE CIMENTO,SEM AMIANTO,REFORCADO COM FIOS SINTETICOS (CRFS),PARA TELHAS ONDULADAS DE 1,10M DE LARGURA EESPESSURA DE 5,6 E 8MM,INCLUSIVE ACESSORIOS DE FIXACAO E VEDACAO.FORNECIMENTO E COLOCACAO</t>
  </si>
  <si>
    <t>CUMEEIRA NORMAL DE CIMENTO,SEM AMIANTO,REFORCADO COM FIOS SINTETICOS (CRFS),PARA TELHAS TIPO CALHA 44CM,INCLUSIVE ACESSORIOS DE FIXACAO E VEDACAO.FORNECIMENTO E COLOCACAO</t>
  </si>
  <si>
    <t>RUFO A DIREITA OU A ESQUERDA,DE CIMENTO,SEM AMIANTO,REFORCADO COM FIOS SINTETICOS (CRFS),PARA TELHA ONDULADA DE 1,10M DELARGURA,INCLUSIVE ACESSORIOS DE FIXACAO E VEDACAO.FORNECIMENTO E COLOCACAO</t>
  </si>
  <si>
    <t>ESPIGAO PARA COBERTURA EM TELHAS DE CIMENTO,SEM AMIANTO,REFORCADO COM FIOS SINTETICOS (CRFS),INCLUSIVE ACESSORIOS DE FIXACAO E VEDACAO.FORNECIMENTO E COLOCACAO</t>
  </si>
  <si>
    <t>CALHA DE BEIRAL,SEMI-CIRCULAR DE PVC,DN 125,EXCLUSIVE CONDUTORES (VIDE ITEM 16.004.0055).FORNECIMENTO E COLOCACAO</t>
  </si>
  <si>
    <t>CONDUTOR PARA CALHA DE BEIRAL DE PVC,DN 88,INCLUSIVE CONEXOES.FORNECIMENTO E COLOCACAO</t>
  </si>
  <si>
    <t>COBERTURA EM TELHAS ONDULADAS DE GALVALUME,COM ESPESSURA APROXIMADA DE 0,5MM,SOBREPOSICAO LATERAL DE UMA ONDA E LONGITUDINAL DE 0,20M,FIXACAO COM PARAFUSOS OU HASTES DE ALUMINIO,5/16"X250MM COM ROSCA,EXCLUSIVE MADEIRAMENTO E CUMEEIRA.MEDIDAPELA AREA REAL DE COBERTURA.FORNECIMENTO E COLOCACAO</t>
  </si>
  <si>
    <t>COBERTURA EM TELHAS ONDULADAS DE GALVALUME,COM ESPESSURA APROXIMADA DE 0,7MM,SOBREPOSICAO LATERAL DE UMA ONDA E LONGITUDINAL DE 0,20M,FIXACAO COM PARAFUSOS OU HASTES DE ALUMINIO,5/16"X250MM COM ROSCA,EXCLUSIVE MADEIRAMENTO E CUMEEIRA.MEDIDAPELA AREA REAL DE COBERTURA.FORNECIMENTO E COLOCACAO</t>
  </si>
  <si>
    <t>CUMEEIRA DE GALVALUME,COM ESPESSURA APROXIMADA DE 0,5MM,0,30M DE ABA PARA CADA LADO,PARA TELHAS ONDULADAS.FORNECIMENTO ECOLOCACAO</t>
  </si>
  <si>
    <t>COBERTURA EM TELHAS TRAPEZOIDAIS DE GALVALUME,COM ESPESSURAAPROXIMADA DE 0,5MM,SOBREPOSICAO LATERAL DE UMA ONDA E LONGITUDINAL DE 0,20M,FIXACAO COM PARAFUSOS OU HASTES DE ALUMINIO5/16"X250MM COM ROSCA,EXCLUSIVE MADEIRAMENTO E CUMEEIRA.MEDIDA PELA AREA REAL DE COBERTURA.FORNECIMENTO E COLOCACAO</t>
  </si>
  <si>
    <t>COBERTURA EM TELHAS TRAPEZOIDAIS DE GALVALUME,COM ESPESSURAAPROXIMADA DE 0,7MM,SOBREPOSICAO LATERAL DE UMA ONDA E LONGITUDINAL DE 0,20M,FIXACAO COM PARAFUSOS OU HASTES DE ALUMINIO5/16"X250MM COM ROSCA,EXCLUSIVE MADEIRAMENTO E CUMEEIRA.MEDIDA PELA AREA REAL DA COBERTURA.FORNECIMENTO E COLOCACAO</t>
  </si>
  <si>
    <t>CUMEEIRA DE GALVALUME,COM ESPESSURA APROXIMADA DE 0,5MM,0,30M DE ABA PARA CADA LADO,PARA TELHAS TRAPEZOIDAIS.FORNECIMENTO E COLOCACAO</t>
  </si>
  <si>
    <t>CUMEEIRA DE GALVALUME,COM ESPESSURA APROXIMADA DE 0,5MM,0,20M DE ABA PARA CADA LADO,PARA TELHAS TRAPEZOIDAIS.FORNECIMENTO E COLOCACAO</t>
  </si>
  <si>
    <t>CALHA DE GALVALUME,0,30M,EM CHAPA DE ESPESSURA APROXIMADA DE0,7MM E DESENVOLVIMENTO 0,50M.FORNECIMENTO E COLOCACAO</t>
  </si>
  <si>
    <t>CALHA DE GALVALUME,0,30M,EM CHAPA DE ESPESSURA APROXIMADA DE0,7MM E DESENVOLVIMENTO DE 1M.FORNECIMENTO E COLOCACAO</t>
  </si>
  <si>
    <t>CALHA DE GALVALUME,0,18M,EM CHAPA DE ESPESSURA APROXIMADA DE0,5MM E DESENVOLVIMENTO 0,30M.FORNECIMENTO E COLOCACAO</t>
  </si>
  <si>
    <t>RUFO DE GALVALUME COM MEDIDAS APROXIMADAS DE (0,7X500)MM.FORNECIMENTO E COLOCACAO</t>
  </si>
  <si>
    <t>RUFO DE GALVALUME COM MEDIDAS APROXIMADAS DE (0,5X300)MM.FORNECIMENTO E COLOCACAO</t>
  </si>
  <si>
    <t>COBERTURA EM TELHAS DE GALVALUME COM ACABAMENTO EM VERNIZ NAS 2 FACES (INTERNA E EXTERNA),NO MODELO TRAPEZOIDAL OU ONDULADA,NA ESPESSURA DE 0,5MM.MEDIDA PELA AREA REAL DE COBERTURA.FORNECIMENTO E COLOCACAO</t>
  </si>
  <si>
    <t>COBERTURA EM TELHAS DE GALVALUME COM ACABAMENTO EM VERNIZ EM1 FACE E PINTADA NA OUTRA,MODELO TRAPEZOIDAL OU ONDULADA,NAESPESSURA DE 0,5MM.MEDIDA PELA AREA REAL DE COBERTURA.FORNECIMENTO E COLOCACAO</t>
  </si>
  <si>
    <t>RUFO EM GALVALUME,COM ACABAMENTO EM VERNIZ NAS 2 FACES,TRAPEZOIDAL OU ONDULADA,MEDINDO APROXIMADAMENTE (1265X600X0,5)MM.FORNECIMENTO E COLOCACAO</t>
  </si>
  <si>
    <t>RUFO EM GALVALUME,COM ACABAMENTO EM VERNIZ EM 1 FACE E PINTADA NA OUTRA,TRAPEZOIDAL OU ONDULADA,MEDINDO APROXIMADAMENTE(1265X600X0,5)MM.FORNECIMENTO E COLOCACAO</t>
  </si>
  <si>
    <t>CUMEEIRA EM GALVALUME COM ACABAMENTO EM VERNIZ NAS 2 FACES,TRAPEZOIDAL OU ONDULADA,MEDINDO APROXIMADAMENTE (1265X600X0,5)MM.FORNECIMENTO E COLOCACAO</t>
  </si>
  <si>
    <t>CUMEEIRA EM GALVALUME COM ACABAMENTO EM VERNIZ EM 1 FACE E PINTADA NA OUTRA,TRAPEZOIDAL OU ONDULADA,MEDINDO APROXIMADAMENTE (1265X600X0,5)MM.FORNECIMENTO E COLOCACAO</t>
  </si>
  <si>
    <t>CONTRA RUFO EM GALVALUME,COM ACABAMENTO EM VERNIZ NAS 2 FACES,TRAPEZOIDAL OU ONDULADA,MEDINDO APROXIMADAMENTE (1500X562X0,5)MM.FORNECIMENTO E COLOCACAO</t>
  </si>
  <si>
    <t>CONTRA RUFO EM GALVALUME,COM ACABAMENTO EM VERNIZ EM 1 FACEE PINTADA NA OUTRA,TRAPEZOIDAL OU ONDULADA,MEDINDO APROXIMADAMENTE (1500X562X0,5)MM.FORNECIMENTO E COLOCACAO</t>
  </si>
  <si>
    <t>COBERTURA EM TELHA TERMICA DE GALVALUME,TRAPEZOIDAL,DUPLA COM ESPESSURA DE 30MM,INCLUSIVE TODOS OS ACESSORIOS NECESSARIOS A SUA EXECUCAO.MEDIDA PELA AREA REAL DE COBERTURA.FORNECIMENTO E COLOCACAO</t>
  </si>
  <si>
    <t>COBERTURA TERMO-ISOLANTE,DUPLA,TRAPEZOIDAL,GALVALUME 0,40MM,P/USO ONDE SE REQUER CONFORTO TERMICO,DUPLA ESTANQUEIDADE LATERAL,S/PINTURA,RECHEIO DE POLIESTIRENO EXPANDIDO(EPS ALTURA=40MM)C/RETARDANTE A CHAMA E DENSIDADE NBR-11.752 DA ABNT,LARGURA UTIL DE 0,99M,COMPRIMENTO ATE 12,00M,INCL.ACESSORIOS P/FIXACAO,ALTURA TOTAL 78,8MM.FORNECIMENTO E COLOCACAO</t>
  </si>
  <si>
    <t>COBERTURA EM TELHAS ONDULADAS EM FIBERGLASS,1,10X1,53M,SEM CUMEEIRA,FIXACAO COM PARAFUSOS OU HASTES DE ALUMINIO,5/16"X250MM,COM ROSCA,EXCLUSIVE MADEIRAMENTO.MEDIDA PELA AREA REAL DE CORBERTURA.FORNECIMENTO E COLOCACAO</t>
  </si>
  <si>
    <t>COBERTURA AUTO-PORTANTE COM TELHAS ONDULADAS EM CHAPAS DE ACO ZINCADO,PRE-PINTADAS COM PRIMER,A BASE EPOXI A TINTA POLIESTER,ESPESSURA ATE 1MM,LARGURA DE 0,90M,VAO LIVRE ATE 8,5M,PESO APROXIMADO DE 10KG/M2,INCLUSIVE FIXACOES E MEDIDA PELA AREA REAL DE COBERTURA.FORNECIMENTO E COLOCACAO</t>
  </si>
  <si>
    <t>COBERTURA AUTO-PORTANTE COM TELHAS ONDULADAS EM CHAPAS DE ACO ZINCADO,COM PINTURA (SISTEMA COIL COATING) BRANCA EXTERIORE CINZA INTERIORMENTE,ESPESSURA ATE 1MM,LARGURA DE 0,90M,VAO LIVRE ATE 8,5M,PESO APROXIMADO DE 10KG/M2,INCLUSIVE FIXACOES E MEDIDA PELA AREA REAL DE COBERTURA.FORNECIMENTO E COLOCACAO</t>
  </si>
  <si>
    <t>COBERTURA AUTO-PORTANTE COM TELHAS ONDULADAS EM CHAPAS DE ACO ZINCADO,PRE-PINTADAS COM PRIMER,A BASE EPOXI E TINTA POLIESTER,ESPESSURA ATE 1MM,LARGURA DE 0,90M,VAO ENTRE 8,51 E 13,50M,PESO APROXIMADO DE 10KG/M2,INCLUSIVE FIXACOES E MEDIDA PELA AREA REAL DE COBERTURA.FORNECIMENTO E COLOCACAO</t>
  </si>
  <si>
    <t>COBERTURA AUTO-PORTANTE COM TELHAS ONDULADAS EM CHAPAS DE ACO ZINCADO,COM PINTURA (SISTEMA COIL COATING) BRANCA EXTERIORE CINZA INTERIORMENTE,ESPESSURA ATE 1MM,LARGURA DE 0,90M,VAO ENTRE 8,51 E 13,50M,PESO APROXIMADO DE 10KG/M2,INCLUSIVE FIXACOES E MEDIDA PELA AREA REAL DE COBERTURA.FORNECIMENTO ECOLOCACAO</t>
  </si>
  <si>
    <t>COBERTURA AUTO-PORTANTE COM TELHAS ONDULADAS EM CHAPAS DE ACO ZINCADO,PRE-PINTADAS COM PRIMER,A BASE EPOXI E TINTA POLIESTER,ESPESSURA DE 1,25M,LARGURA DE 0,90M,VAO ENTRE 13,51 E 20,00M,PESO APROXIMADO DE 13,5KG/M2,INCLUSIVE FIXACOES E MEDIDA PELA AREA REAL DA COBERTURA.FORNECIMENTO E COLOCACAO</t>
  </si>
  <si>
    <t>COBERTURA AUTO-PORTANTE COM TELHAS ONDULADAS EM CHAPAS DE ACO ZINCADO,COM PINTURA (SISTEMA COIL COATING) BRANCA EXTERIORE CINZA INTERIORMENTE,ESPESSURA 1,25MM,LARGURA DE 0,90M,VAOENTRE 13,51 E 20,00M,PESO APROXIMADAMENTE 13,5KG/M2,INCLUSIVE FIXACOES E MEDIDA PELA AREA REAL DA COBERTURA.FORNECIMENTO E COLOCACAO</t>
  </si>
  <si>
    <t>COBERTURA AUTO-PORTANTE COM TELHAS ONDULADAS EM CHAPAS DE ACO ZINCADO,PRE-PINTADAS COM PRIMER,A BASE EPOXI E TINTA POLIESTER,ESPESSURA DE 1,55MM,LARGURA DE 0,90M,VAO ENTRE 20,01 E22,00M,PESO APROXIMADO DE 18,5KG/M2,INCLUSIVE FIXACOES E MEDIDA PELA AREA REAL DE COBERTURA.FORNECIMENTO E COLOCACAO</t>
  </si>
  <si>
    <t>COBERTURA AUTO-PORTANTE COM TELHAS ONDULADAS EM CHAPAS DE ACO ZINCADO,COM PINTURA (SISTEMA COIL COATING) BRANCA EXTERIORE CINZA INTERIORMENTE,ESPESSURA DE 1,55MM,LARGURA DE 0,90M,VAO ENTRE 20,01 E 22,00M,PESO APROXIMADO 18,5KG/M2,INCLUSIVEFIXACOES E MEDIDA PELA AREA REAL DA COBERTURA.FORNECIMENTOE COLOCACAO</t>
  </si>
  <si>
    <t>COBERTURA COM TELHAS TRAPEZOIDAIS EM ACO GALVANIZADO,ESPESSURA DE 0,5MM,INCLUSIVE FIXACOES E MEDIDA PELA AREA REAL DA COBERTURA</t>
  </si>
  <si>
    <t>CUMEEIRA EM CHAPA DE ACO GALVANIZADO,COM ESPESSURA DE 0,5MM,0,30M DE ABA PARA CADA LADO,PARA TELHAS TRAPEZOIDAIS.FORNECIMENTO E COLOCACAO</t>
  </si>
  <si>
    <t>CALHA EM CHAPA DE ACO GALVANIZADO N°26 COM 25CM DE DESENVOLVIMENTO.FORNECIMENTO E COLOCACAO</t>
  </si>
  <si>
    <t>CALHA EM CHAPA DE ACO GALVANIZADO N°26 COM 50CM DE DESENVOLVIMENTO.FORNECIMENTO E COLOCACAO</t>
  </si>
  <si>
    <t>CALHA EM CHAPA DE ACO GALVANIZADO N°24 COM 75CM DE DESENVOLVIMENTO.FORNECIMENTO E COLOCACAO</t>
  </si>
  <si>
    <t>CALHA DE PLATIBANDA OU DE RINCAO,EM CHAPA GALVANIZADA N°26,COM 25CM DE DESENVOLVIMENTO.FORNECIMENTO E COLOCACAO</t>
  </si>
  <si>
    <t>COBERTURA EM TELHAS ONDULADAS FABRICADAS COM FIBRAS VEGETAISE MINERAIS IMPREGNADA DE ASFALTO,ESPESSURA DE 3MM,PRESAS POR PREGOS GALVANIZADOS,EXCLUSIVE MADEIRAMENTO.MEDIDA PELA AREA REAL.FORNECIMENTO E COLOCACAO</t>
  </si>
  <si>
    <t>CUMEEIRA NORMAL PARA TELHAS ONDULADAS,COM FIBRAS VEGETAIS EMINERAIS IMPREGNADAS DE ASFALTO,PRESAS POR PREGOS GALVANIZADOS.FORNECIMENTO E COLOCACAO</t>
  </si>
  <si>
    <t>CALHA DE COBRE EM CHAPA DE ESPESSURA DE 0,8MM E DESENVOLVIMENTO DE 0,30M.FORNECIMENTO E COLOCACAO</t>
  </si>
  <si>
    <t>CALHA DE COBRE EM CHAPA DE ESPESSURA DE 0,8MM E DESENVOLVIMENTO DE 0,50M.FORNECIMENTO E COLOCACAO</t>
  </si>
  <si>
    <t>CALHA DE COBRE EM CHAPA DE ESPESSURA DE 0,8MM E DESENVOLVIMENTO PARA 1M.FORNECIMENTO E COLOCACAO</t>
  </si>
  <si>
    <t>TELHADO VERDE COM PRE-VEGETACAO,SISTEMA ALVEOLAR (60 A 80KG/M2),CONSTITUIDO DE: MEMBRANA DE PROTECAO ANTI-RAIZES,MEMBRANA ALVEOLAR DE PETG (COM RESERVATORIOS DE FORMATO HEXAGONAL),MEMBRANA DE RETENCAO DE NUTRIENTES COMPOSTA DE NAO TECIDO RECICLADO,PLACAS PARA DRENAGEM.FORNECIMENTO,COLOCACAO E IRRIGACAO</t>
  </si>
  <si>
    <t>TELHADO VERDE PRE-VEGETACAO,SIST.GALOCHA(45 A 75KG/M2)COM MEMBRANA PROTECAO ANTI-RAIZES,PLACAS P/DRENAGEM,CONTROLADA MODDULO SUBSTRATO RIGIDO P/RETENCAO SUBSTRATO NUTRITIVO S/CARREAR SUBSTRATO E PROPORCIONAR A OXIGENACAO DAS RAIZES EVITANDOAMASSAMENTO POR COMPACTACAO E SUBSTRATO LEVE E NUTRITIVO C/RESERVATORIO P/AGUA PLACA PEAD EMBUTIDA.FORN.COLOC.IRRIGACAO</t>
  </si>
  <si>
    <t>TELHADO VERDE PRE-VEGETACAO,SIST.LAMINAR GRAMA(80 A 120KG/M2),C/MEMBRANA PROTECAO ANTI-RAIZES,PLACAS P/DRENAGEM,CONTROLADA MODULO SUBSTRATO RIGIDO P/RETENCAO SUBSTRATO NUTRITIVO S/CARREAR ESTE SUBSTRATO E PROPORCIONAR A OXIGENACAO DAS RAIZES EVITANDO O AMASSAMENTO DAS RAIZES POR COMPACTACAO E SUBSTRATO LEVE E NUTRITIVO.FORNECIMENTO,COLOCACAO E IRRIGACAO</t>
  </si>
  <si>
    <t>COBERTURA EM CHAPA DE POLICARBONATO ALVEOLAR,NA COR CRISTAL,COM 10MM DE ESPESSURA,INCL.MADEIRAMENTO EM PECAS DE MADEIRAE PILARES EM TUBO DE ACO GALVANIZADO.MEDIDO PELA AREA REAL DE COBERTURA.FORNECIMENTO E COLOCACAO</t>
  </si>
  <si>
    <t>COBERTURA EM CHAPA DE POLICARBONATO ALVEOLAR,NA COR FUME,COM10MM DE ESPESSURA,DE (5,00X5,00)M,ESTRUTURA EM TUBO DE ACOGALVANIZADO DE 8",2.1/2" E 1.1/2",CHUMBADA EM BLOCO DE CONCRETO ARMADO,INCLUSIVE ESCAVACAO,REATERRO,CARGA,DESCARGA,TRANSPORTE E PINTURA DOS TUBOS COM 2 DEMAOS DE ACABAMENTO.MEDIDOPELA AREA REAL DE COBERTURA.FORNECIMENTO E COLOCACAO</t>
  </si>
  <si>
    <t>COBERTURA EM CHAPAS DE ACRILICO TRANSLUCIDO DE 6MM DE ESPESSURA,INCLUSIVE FIXACAO,EXCLUSIVE ESTRUTURA.MEDIDO PELA AREA REAL DE COBERTURA.FORNECIMENTO E COLOCACAO</t>
  </si>
  <si>
    <t>COBERTURA TRANSLUCIDA,CRISTAL,BRANCA LEITOSA OU CORES BASICAS,PERFIL TRAPEZOIDAL OU ONDULADA,RESINA POLIESTER REFORCADAC/FIBRA VIDRO,C/ADITIVO ESTABILIZANTE CONTRA DEGRADACAO DOSRAIOS U.V.,ESP.1,3MM,USO ONDE SE REQUER ILUMINACAO NATURAL MAIS VITREA,ECONOMICIDADE E BOA RESISTENCIA,LARG.990MM E 1020MM,COMPR.ATE 6,00M,INCL.ACESSORIOS P/FIXACAO.FORN.E COLOC.</t>
  </si>
  <si>
    <t>COBERTURA TRANSLUCIDA,CRISTAL,BRANCA LEITOSA OU CORES BASICAS,TRAPEZOIDAL OU ONDULADA,RESINA POLIESTER REFORCADA C/FRIBRA DE VIDRO,ADITIVO ESTABILIZANTE CONTRA DEGRADACAO DOS RAIOSU.V.,ESTRUT.C/VEU INTERNO POLIESTER,ESP.1,5MM,USO ONDE REQUER ILUMINACAO NATURAL CONTROLADA,LARG.990MM E 1020MM,COMPR.ATE 6,00M,INCL.ACESSORIOS P/FIXACAO.FORNECIMENTO E COLOCACAO</t>
  </si>
  <si>
    <t>ESTRUTURA DE ALUMINIO PARA CLARABOIA EM CHAPA DE POLICARBONATO,EXCLUSIVE ESTA.FORNECIMENTO E COLOCACAO</t>
  </si>
  <si>
    <t>RETIRADA E RECOLOCACAO DE TELHAS FRANCESAS,INCLUSIVE CUMEEIRA,EXCLUSIVE O FORNECIMENTO DO MATERIAL NOVO,MEDIDAS PELA AREA REAL DE COBERTURA</t>
  </si>
  <si>
    <t>RETIRADA E RECOLOCACAO DE TELHAS COLONIAIS,INCLUSIVE CUMEEIRA,EXCLUSIVE O FORNECIMENTO DO MATERIAL NOVO,MEDIDAS PELA AREA REAL DE COBERTURA</t>
  </si>
  <si>
    <t>RETIRADA E RECOLOCACAO DE TELHA EM FIBROCIMENTO TIPO CALHA,COM 49CM LARGURA,INCLUSIVE CUMEEIRA,EXCLUSIVE FORNECIMENTO DOMATERIAL NOVO,MEDIDAS PELA AREA REAL DE COBERTURA</t>
  </si>
  <si>
    <t>RETIRADA E RECOLOCACAO DE TELHAS EM FIBROCIMENTO,ONDULADAS,TIPO CONVENCIONAL,INCLUSIVE CUMEEIRA,EXCLUSIVE FORNECIMENTO DO MATERIAL NOVO,MEDIDAS PELA AREA REAL DE COBERTURA</t>
  </si>
  <si>
    <t>RETIRADA E RECOLOCACAO DE TELHAS EM FIBROCIMENTO,TIPO CALHACOM 90CM DE LARGURA,INCLUSIVE CUMEEIRA,EXCLUSIVE FORNECIMENTO DO MATERIAL NOVO,MEDIDAS PELA AREA REAL DE COBERTURA</t>
  </si>
  <si>
    <t>RETIRADA E RECOLOCACAO DE TELHAS METALICAS DE 0,5MM A 0,8MMDE ESPESSURA</t>
  </si>
  <si>
    <t>RETIRADA E RECOLOCACAO DE MADEIRAMENTO TELHAS EM FIBROCIMENTO,ONDULADAS,EXCLUSIVE FORNECIMENTO DE MATERIAL NOVO.MEDIDASPELA AREA REAL DA COBERTURA</t>
  </si>
  <si>
    <t>RETIRADA E RECOLOCACAO DE MADEIRAMENTO TELHAS TIPO CALHA,ONDULADAS,EXCLUSIVE FORNECIMENTO DE MATERIAL NOVO.MEDIDAS PELAAREA REAL DE COBERTURA</t>
  </si>
  <si>
    <t>RETIRADA E RECOLOCACAO DE MADEIRAMENTO TELHAS FRANCESAS OU COLONIAIS,ONDULADAS,EXCLUSIVE FORNECIMENTO DO MATERIAL.MEDIDAS PELA AREA REAL DA COBERTURA</t>
  </si>
  <si>
    <t>SUBCOBERTURA COMPOSTA DE DUAS FOLHAS DE ALUMINIO ESTRUTURADOE UMA FOLHA DE POLIETILENO ALTA DENSIDADE TRANCADO,COM ESPESSURA APROXIMADA ENTRE 0,15MM E 0,17MM,INCLUSIVE MADEIRAMENTO DE FIXACAO.FORNECIMENTO E COLOCACAO</t>
  </si>
  <si>
    <t>SUBCOBERTURA COMPOSTA POR ESPUMA DE POLIETILENO EXPANDIDO ELAMINADO METALIZADO,COM ESPESSURA APROXIMADA DE 5MM,INCLUSIVE MADEIRAMENTO DE FIXACAO.FORNECIMENTO E COLOCACAO</t>
  </si>
  <si>
    <t>SUBCOBERTURA CONSTITUIDA POR FIBRAS CONTINUAS DE POLIETILENODE ALTA DENSIDADE,PERMEAVEL AO VAPOR E COM RESISTENCIA APASSAGEM DE AGUA,INCLUSIVE MADEIRAMENTO DE FIXACAO.FORNECIMENTO E COLOCACAO</t>
  </si>
  <si>
    <t>IMPERMEABILIZACAO C/MANTA A BASE ASFALTO MODIFICADO C/POLIMEROS,TIPO III-B,ESP.4,00MM,CONSUMO MINIMO 1,15M2/M2,APLICACAOCHAMA MACARICO SOBRE PRIMER ASFALTICO BASE AGUA OU SOLVENTE,CONSUMO 0,40KG/M2,INCLUSIVE ESTE</t>
  </si>
  <si>
    <t>IMPERMEABILIZACAO C/MANTA A BASE DE ASFALTO MODIFICADO C/POLIMEROS,TIPO III-A,C/ESP.4,00M,CONSUMO MINIMO DE 1,15M2/M2,APLICACAO C/CHAMA DE MACARICO SOBRE PRIMER ASFALTICO BASE AGUAOU SOLVENTE,C/CONSUMO 0,40KG/M2,INCLUSIVE ESTE</t>
  </si>
  <si>
    <t>IMPERMEABILIZACAO C/MANTA A BASE DE ASFALTO MODIFICADO C/POLIMEROS,TIPO IV-A,ESP.4,00MM,CONSUMO MINIMO 1,15M2/M2,APLICACAO C/CHAMA MACARICO SOBRE PRIMER ASFALTICO BASE AGUA OU SOLVENTE,COM CONSUMO DE 0,40KG/M2,INCLUSIVE ESTE</t>
  </si>
  <si>
    <t>IMPERMEABILIZACAO COM DUPLA MANTA BASE ASFALTO MODIFICADO C/POLIMEROS,TIPO III-B,AMBAS C/ESP.4,00MM,CONSUMO MINIMO 1,15M2/M2 P/CADA MANTA,APLIC.C/CHAMA MACARICO A 1ª SOBRE PRIMER ASFALTICO BASE AGUA OU SOLVENTE,CONSUMO 0,40KG/M2,INCLUSIVE ESTE</t>
  </si>
  <si>
    <t>IMPERMEABILIZACAO COM MANTA BASE ASFALTO MODIFICADO C/POLIMEROS,TIPO II-A OU II-B,ESP.4,00M,CONSUMO MINIMO 1,15M2/M2,APLICACAO CHAMA MACARICO SOBRE PRIMER ASFALTICO BASE AGUA OU SOLVENTE,CONSUMO 0,40KG/M2,INCLUSIVE ESTE</t>
  </si>
  <si>
    <t>IMPERMEABILIZACAO COM DUPLA MANTA BASE ASFALTO MODIFICADO C/POLIMEROS,TIPO IV-A,AMBAS C/ESP.4,00MM,CONSUMO MINIMO 1,15M2/M2 P/CADA MANTA,APLIC.CHAMA MACARICO,A 1ª MANTA SOBRE PRIMER ASFALTICO BASE AGUA OU SOLVENTE,CONSUMO 0,40KG/M2,INCLUSIVE ESTE</t>
  </si>
  <si>
    <t>IMPERMEABILIZACAO COM MANTA BASE ASFALTO MODIFICADO C/POLIMEROS,COM HERBICIDA ATOXICO,TIPO III-A OU B,ESPESSURA DE 4,00MM,CONSUMO MINIMO DE 1,25M2/M2,APLIC.CHAMA MACARICO SOBRE PRIMER ASFALTICO BASE AGUA OU SOLVENTE,CONSUMO DE 0,40KG/M2,INCLUSIVE ESTE</t>
  </si>
  <si>
    <t>IMPERMEABILIZACAO C/DUPLA MANTA BASE ASFALTO MODIFICADO C/POLIMEROS,C/HERBICIDA ATOXICO,TIPO III-A OU B,C/ESP.4,00MM,CONSUMO MINIMO 1,25M2/M2 P/CADA MANTA,APLIC.C/CHAMA MACARICO,A1ª SOBRE PRIMER ASFALTICO BASE AGUA OU SOLVENTE,CONSUMO 0,40KG/M2,INCLUSIVE ESTE</t>
  </si>
  <si>
    <t>IMPERMEABILIZACAO INIBIDORA DO ATAQUE DE RAIZES,COMPOSTA DEASFALTO MODIFICADO,PLASTIFICANTE,ADITIVOS ESPECIAIS,HERBICIDA ATOXICO E SOLVENTES ORGANICOS,APLICADO A FRIO,EM DUAS DEMAOS,CONSUMO DE 0,40L/M2/DEMAO,PARA EVITAR A PENETRACAO INDESEJAVEL DE RAIZES QUE DESAGREGAM A PROTECAO MECANICA SOBRE A IMPERMEABILIZACAO</t>
  </si>
  <si>
    <t>IMPERMEABILIZACAO COM MEMBRANA DE ASFALTO ELASTOMERICO EM SOLUCAO,APLICADA A FRIO,CONSIDERADO O CONSUMO DE 0,40KG/M2 DOPRIMER EM UMA DEMAO E 4KG/M2 DE ASFALTO RECOMENDADO,COM REFORCO DE UMA TELA INDUSTRIAL DE POLIESTER,MALHA DE 2X2MM</t>
  </si>
  <si>
    <t>IMPERMEABILIZACAO COM MEMBRANA A BASE POLIURETANO VEGETAL,ISENTO DE SOLVENTES,BAIXO TEOR VOC,BICOMPONENTE,APLICADO A FRIO,2 OU 3 DEMAOS,CONSUMO DE 2KG/M2,REFORCO TELA POLIESTER,APLICADA SOBRE 1ª DEMAO,MALHA 2X2MM</t>
  </si>
  <si>
    <t>IMPERMEABILIZACAO COM ASFALTO MODIFICADO C/ELASTOMEROS,APLICADOS QUENTE,CONSUMO 3KG/M2 P/COLAGEM MANTAS ASFALTICAS 3 A 5KG/M2 P/MEMBRANA MOLDADA LOCAL,ESTRUT.C/VEU DE NAO TECIDO POLIESTER,GRAMATURA MINIMA 50G/M2,APLICADO SOBRE PRIMER ASFALTICO CONSUMO 0,40KG/M2,INCLUSIVE ESTE</t>
  </si>
  <si>
    <t>IMPERMEABILIZACAO,NAO ADERIDA AO SUBSTRATO,COM MANTA DE EPDM,ESPESSURA MINIMA DE 0,8MM,CONSUMO DE 1,10M2/M2,UTILIZANDO ADESIVO PARA EMENDAS,EXCLUSIVE PREPARO DO SUBSTRATO COM CAIMENTO DE 1%,CAMADA SEPARADORA,CAMADA AMORTECEDORA, PROTECAO TERMICA,PROTECAO PRIMARIA E MECANICA</t>
  </si>
  <si>
    <t>IMPERMEABILIZACAO COM MANTA DE PVC,ESPESSURA 1,0MM,CONSUMO DE 1,10M2/M2,UNIDAS ENTRE SI POR SOLDA ELETRONICA OU TERMOFUSAO E COM ADESIVO A BASE DE PVC NOS PONTOS DE FIXACAO</t>
  </si>
  <si>
    <t>IMPERMEABILIZACAO,NAO ADERIDA AO SUBSTRATO,COM MANTA DE PEAD,ESPESSURA MINIMA DE 2,00MM,CONSUMO DE 1,10M2/M2,UNIDAS ENTRE SI POR SOLDA ELETRONICA OU TERMOFUSAO E COM FIXACAO NOS PONTOS DE ARREMATE</t>
  </si>
  <si>
    <t>IMPERMEABILIZACAO C/MEMBRANA PRE-FABRICADA,AUTO ADESIVA,RECOBERTA COM ALUMINIO FLEXIVEL,EM FORMA DE TIRAS DE 5, 10, 15,20, 30, 45, 90CM DE LARGURA,CONSUMO DE 1,05M2/M2</t>
  </si>
  <si>
    <t>IMPERMEABILIZACAO COM MANTA ASFALTICA PRE-FABRICADA,TIPO II-C EM FORMA DE TIRA DE 32CM DE LARGURA POR 10M DE COMPRIMENTO,ESPESSURA DE 3MM,CONSUMO DE 1,10M2/M2</t>
  </si>
  <si>
    <t>IMPERMEABILIZACAO AREA EXPOSTA,C/EMULSAO ACRILICA PURA (NAOESTIRENADA),C/TEOR DE SOLIDOS ACIMA 60% APLICADOS EM QUATROOU MAIS DEMAOS ATE ATINGIR O CONSUMO 2KG/M2 E REFORCO C/TELADE POLIESTER MALHA 2X2MM,SOBRE DUAS OU DEMAIS DEMAOS DE CIMENTO POLIMERICO,ATE ATINGIR CONSUMO 2,0KG/M2</t>
  </si>
  <si>
    <t>IMPERMEABILIZACAO AREA EXPOSTA,C/EMULSAO ACRILICA ESTIRENADA,TEOR DE DIOXIDO TITANIO(EM MASSA)ACIMA 2,2% E APLICACAO EM6 OU DEMAIS DEMAOS ATE ATINGIR CONSUMO 3,5KG/M2 E REFORCO COM TELA DE POLIESTER MALHA 2X2MM,SOBRE DUAS OU DEMAIS DEMAOSDE CIMENTO POLIMERICO,ATE ATINGIR CONSUMO 2,00KG/M2</t>
  </si>
  <si>
    <t>IMPERMEABILIZACAO DE AREA EXPOSTA OU JUNTAS S/PROTECAO MECANICA E S/TRANSITO,USANDO MANTA ASFALTICA AUTOPROTEGIDA NA FACE EXTERNA C/UM FILME DE ALUMINIO,TIPO III-B C/ESPESSURA DE 3MM,APLICADA C/CHAMA DE MACARICO SOBRE PRIMER ASFALTICO,BASEAGUA OU SOLVENTE,C/CONSUMO 0,40KG/M2,INCLUSIVE ESTE</t>
  </si>
  <si>
    <t>IMPERMEABILIZACAO AREA EXPOSTA,S/PROTECAO MECANICA E S/TRANSITO,USANDO MANTA ASFALTICA AUTOPROTEGIDA NA FACE EXTERNA C/UM FILME DE ALUMINIO,TIPO III-B ESP.4MM,APLICADA COM CHAMA DEMACARICO SOBRE PRIMER ASFALTICO,BASE AGUA OU SOLVENTE,CONSUMO DE 0,40KG/M2,INCLUSIVE ESTE</t>
  </si>
  <si>
    <t>IMPERMEABILIZACAO DE AREA EXPOSTA,S/PROTECAO MECANICA E S/TRANSITO,USANDO MANTA ASFALTICA AUTOPROTEGIDA NA FACE EXTERNAC/UM FILME DE ALUMINIO,TIPO II-B COM ESPESSURA DE 3MM,APLICADA C/CHAMA DE MACARICO SOBRE PRIMER ASFALTICO,BASE AGUA OU SOLVENTE,COM CONSUMO DE 0,40KG/M2,INCLUSIVE ESTE</t>
  </si>
  <si>
    <t>IMPERMEABILIZACAO DE AREA EXPOSTA,S/PROTECAO MECANICA E S/TRANSITO,USANDO MANTA ASFALTICA AUTOPROTEGIDA NA FACE EXTERNAC/UM FILME DE ALUMINIO,TIPO II-B COM ESPESSURA DE 4MM,APLICADA COM CHAMA DE MACARICO SOBRE PRIMER ASFALTICO,BASE AGUA OUSOLVENTE,COM CONSUMO DE 0,40KG/M2,INCLUSIVE ESTE</t>
  </si>
  <si>
    <t>IMPERMEABILIZACAO AREA EXPOSTA MANTA BASE ASFALTO MODIFICADOC/POLIMEROS,AUTOPROTEGIDA FACE EXTERNA ESCAMAS ARDOSIA OU GRANULOS MINERAIS,TIPO III-B ESP.3MM,ATINGINDO APROXIMADAMENTE 4MM CAMADA ARDOSIA,CONS.MIN.1,20M2/M2,VERDE OU CINZA,APLICADA CHAMA MACARICO,S/PRIMER ASFALTICO,BASE AGUA/SOLVENTE,CONS.0,40KG/M2,INCLUSIVE ESTE</t>
  </si>
  <si>
    <t>IMPERMEABILIZACAO AREA EXPOSTA DUPLA MANTA ASFALTO MODIFICADO C/POLIMEROS,1ª MANTA,TIPO III-B ESP.4MM,CONS.MINIMO 1,15M2/M2,CHAMA MACARICO,S/PRIMER ASFALTICO,BASE AGUA OU SOLVENTE,CONS.0,40KG/M2,INCL.ESTE,2ª MANTA AUTOPROTEGIDA FACE EXT.ESCAMAS ARDOSIA/GRANULOS MINERAIS,TIPO III-B,ESP.3MM,APROX.4MM,CONS.1,20M2/M2</t>
  </si>
  <si>
    <t>IMPERMEABILIZACAO DUPLA MANTA BASE ASFALTO MODIFICADO C/POLIMEROS ELASTOMERICOS,TIPO III-A,AMBAS ESP.3,00MM,CONSUMO MINIMO 1,15M2/M2 P/CADA MANTA,APLIC.COLAGEM A QUENTE(CAQ)P/SUBSTRATO HORIZONT./VERT.C/ASFALTO MODIFICADO,TIPO II,CONSUMO 3,00KG/M2,PARA CADA CALAGEM DE MANTA,S/PRIMER ASFALTICO,BASE AGUA OU SOLVENTE,CONS.0,40KG/M2</t>
  </si>
  <si>
    <t>IMPERMEABILIZACAO DE RESERVATORIO AGUA POTAVEL,TANQUE/PISCINA EM CONCRETO,ENTERRADOS NAO SUJEITO A LENCOL FREATICO,4 DEMAOS SUCESSIVAS CIMENTO CRISTALIZANTE PENETRACAO OSMOTICA,CONS.1KG/M2/DEMAO,MISTURADO EMULSAO ADESIVA ACRILICA,CONS.0,20L/M2/DEMAO,INCLUSIVE TRAT.CONCRETO E LIXAMENTO OU HIDROJAT.PARA RETIRADA DAS REBARBAS</t>
  </si>
  <si>
    <t>IMPERMEABILIZACAO DE RESERVATORIO AGUA POTAVEL,TANQUE/PISCINA EM CONCRETO,ENTERRADOS SUJEITOS A LENCOL FREATICO,SIST.CRISTALIZACAO COMPOSTO 3 PRODUTOS DE BASE MINERAL,PENETRAM EFEITO DE OSMOSE,CONS.POR M2,CIMENTO CRISTALIZANTE QUE ENDURECEEM 2MIN-1KG/M2,CIMENTO CRISTALIZANTE QUE EMDURECE 7MIN-1,6KG/M2,LIQUIDO SELADOR MINERAL,BASE SILICATO-0,7KG/M2</t>
  </si>
  <si>
    <t>IMPERMEABILIZANTE DE RESERVATORIO DE AGUA POTAVEL,TANQUE/PISCINA EM CONCRETO ENTERRADO,SUJEITO A LENCOL FREATICO E PRESSAO POSITIVA,SISTEMA DE CRISTALIZACAO COMPOSTO DE 3 PRODUTOSE BASE MINERAL,QUE PENETRAM PROFUNDAMENTE POR EFEITO DE OSMOSE</t>
  </si>
  <si>
    <t>IMPERMEABILIZANTE DA SUPERFICIE DE CONCRETO EM PRESENCA OU NAO DE UMIDADE OU DE LENCOL FREATICO,EMPREGANDO SISTEMA PROGRESSIVO DE CRISTALIZACAO COMPOSTO DE INGREDIENTES ATIVOS QUEPENETRAM PROFUNDAMENTE NO CONCRETO POR PROCESSO CATALITICO,GERANDO CRISTAIS INSOLUVEIS DE FIBRAS DENTRITICAS NOS POROS ECAPILARIDADES</t>
  </si>
  <si>
    <t>IMPERMEABILIZACAO DE RESERVATORIO DE AGUA ELEVADO OU SUBTERRANEO DE SISTEMA RIGIDO,PISCINAS,ALICERCES E PAREDES DE CONTATO C/SOLO,CONSTANDO LIMPEZA SUPERF.,CHAPISCO DE CIMENTO E AREIA,TRACO 1:2,ADESIVO SINT.1:2 E REVEST.ARGAMASSA DE CIMENTOE AREIA,TRACO 1:3,ESP.3CM,UTILIZANDO IMPERMEAB.DE PEGA NORMAL ADIC.A AGUA DA ARGAMASSA NA DOSAGEM 1:2</t>
  </si>
  <si>
    <t>IMPERMEABILIZACAO DE RESERVATORIO AGUA ELEVADO OU APOIADO,NAO SUJEITO A LENCOL FREATICO,S/PRESSAO NEGATIVA,EMPREGANDO 2DEMAOS DE CIMENTO POLIMERICO,CONS.1KG/M2/DEMAO,IMPER.BASE RESINAS TERMOPL.E CIMENTO C/ADESIVO,CONS.4KG/M2,ESTR.TELA POLIESTER 2X2MM,ENTRE 1ª E 2ª DEMAOS,FORMANDO MEMBRANA FLEXIVEL</t>
  </si>
  <si>
    <t>IMPERMEABILIZACAO DE RESERVATORIO PARA AGUA POTAVEL OU PISCINA ELEVADA OU APOIADA,NAO SUJEITO LENCOL FREATICO,S/PRESSAONEGATIVA,EMPREGANDO 2 DEMAOS CIMENTO POLIMERICO,CONSUMO 1KG/M2/DEMAO,APLICACAO MEMBRANA COM POLIMERO ACRILICO COM OU SEMCIMENTO,CONSUMO DE 3/6KG/M2,ESTRUTURA COM TELA POLIESTER 2X2MM,ENTRE DEMAOS</t>
  </si>
  <si>
    <t>IMPERMEABILIZACAO DE RESERVATORIO PARA AGUA OU PISCINA APOIADA OU ENTERRADA,SUJEITO A LENCOL FREATICO ATE 10 M.C.A PRESSAO NEGATIVA,EMPREGANDO 4 DEMAOS CIMENTO POLIMERICO,CONSUMO 1KG/M2/DEMAO,EXCLUSIVE PREPARO SUPERFICIE,COM TRATAMENTO DE CONCRETO,LIXAMENTO OU HIDROJATEAMENTO PARA RETIRADA REBARBAS,DESMOLDANTE,NATA DE CIMENTO E ABERTURA POROS</t>
  </si>
  <si>
    <t>IMPERMEABILIZACAO PARA ETE-ESTACAO TRAT.ESGOTO,RESERV.TANQUEAPOIADO OU ENTERRADO,CAIXA GORDURA,SUJEITO LENCOL FREATICO ATE 10 M.C.A PRESSAO NEGATIVA,CONTATO C/ESGOTO,EMPREGANDO 4 DEMAOS DE CIMENTO POLIMERICO,C/RESISTENCIA QUIMICA,CONSUMO 1KG/M2/DEMAO,EXCLUSIVE PREPARO DA SUPERFICIE,COM TRATAMENTO DOCONCRETO,LIXAMENTO E HIDROJATEAMENTO</t>
  </si>
  <si>
    <t>IMPERMEABILIZACAO ELASTICA PARA ETE-ESTACAO TRAT.ESGOTO,RESEVATORIO TANQUE ELEVADO OU APOIADO,CONTATO ESGOTO COM MEMBRANA BASE POLIURETANO VEGETAL,ISENTO SOLVENTES,BAIXO TEOR VOC,BI-COMPONENTE,APLICADO A FRIO,2 OU 3 DEMAOS,CONS.2KG/M2,TELAPOLIESTER,SOBRE A 1ª DEMAO,MALHA 2X2MM</t>
  </si>
  <si>
    <t>IMPERMEABILIZACAO ELASTICA PARA ETE-ESTACAO TRAT.ESGOTO,RESERVATORIO TANQUE ELEVADO OU APOIADO,CONTATO COM ESGOTO,COM REVESTIMENTO ANTI-CORROSIVO,BASE POLIUREIA AROMATICA,PARA APLICACAO MEIO MAQUINA SPRAY DE ALTA PRESSAO COM CONTROLE DE TEMPERATURA,CONSUMO 1,2KG/MM/M2</t>
  </si>
  <si>
    <t>IMPERMEABILIZACAO ELASTICA P/ETA-ESTACAO TRATAMENTO AGUA,RESERVATORIO,TANQUE ELEVADO OU APOIADO,CONTATO C/ESGOTO,MEMBRANA BASE POLIURETANO VEGETAL,APLICADO A FRIO,2 OU 3 DEMAOS,CONSUMO 2KG/M2,REFORCO TELA,SOBRE 1ª DEMAO,MALHA 2X2MM,EXCL.PREPARO DA SUPERFICIE,INCLUSIVE TRATAMENTO DO CONCRETO,LIXAMENTO OU HIDROJATEAMENTO</t>
  </si>
  <si>
    <t>IMPERMEABILIZACAO ASFALTICA (HIDRO-ASFALTO),CONSUMO DE 1,2KG/M2,EXCLUSIVE PREPARO DA SUPERFICIE E PROTECAO MECANICA</t>
  </si>
  <si>
    <t>IMPERMEABILIZACAO ASFALTICA (HIDRO-ASFALTO),CONSUMO DE 0,6KG/M2,EXCLUSIVE PREPARO DA SUPERFICIE E PROTECAO MECANICA</t>
  </si>
  <si>
    <t>IMPERMEABILIZACAO ASFALTICA (HIDRO-ASFALTO),CONSUMO DE 0,2KG/M2,EXCLUSIVE PREPARO DA SUPERFICIE E PROTECAO MECANICA</t>
  </si>
  <si>
    <t>IMPERMEABILIZACAO ASFALTICA (HIDRO-ASFALTO),CONSUMO DE 2KG/M2,EM SUPERFICIES LISAS,DE PEQUENAS DIMENSOES,ESTRUTURANDO COM TELA DE POLIESTER # 2MMX2MM OS BOXES,CANTOS,RALOS E TUBOSEMERGENTES,EXCLUSIVE PREPARO DA SUPERFICIE E PROTECAO MECANICA</t>
  </si>
  <si>
    <t>IMPERMEABILIZACAO DE BANHEIRO OU MARQUISE SUJEITA A TRAFEGOLEVE COM PROTECAO MECANICA,EXCLUSIVE ESTA,UTILIZANDO ELASTOMERO DE POLIURETANO (PRETO),APLICADO FRIO EM 0,3KG/M2/DEMAO,COM 5 DEMAOS</t>
  </si>
  <si>
    <t>IMPERMEABILIZACAO DE BANHEIRO OU MARQUISE SUJEITA A TRAFEGOLEVE,COM PROTECAO MECANICA,EXCLUSIVE ESTA,UTILIZANDO ELASTOMERO DE POLIURETANO (PRETO),APLICADO A FRIO EM 0,3KG/M2/DEMAO,COM 3 DEMAOS</t>
  </si>
  <si>
    <t>IMPERMEABILIZACAO DE BANHEIRO OU PISOS FRIOS COM PAREDES DEALVENARIA OU GESSO ACARTONADO,EMPREGANDO DUAS DEMAOS DE CIMENTO POLIMERICO,ATENDENDO A ABNT NBR 11905,CONSUMO DE 1KG/M2/DEMAO,IMPERM.BASE RESINA TERMOPLASTICA E CIMENTO C/ADIT.CONSUMO DE 3KG/M3,TELA DE POLIESTER 2X2MM ENTRE 1ª E 2ª DEMAOS</t>
  </si>
  <si>
    <t>IMPERMEABILIZACAO DE RUFOS OU VIGAS C/MEMBRANA DE BASE ACRILICA,MONOCOMPONENTE,BRANCA,APLICADA A FRIO EM 4 OU MAIS DEMAOS ATE ATINGIR CONS.MINIMO 2KG/M2,C/REFORCO TELA POLIESTER,GRAMATURA MINIMA 40G/M2,SOBRE BASE PREPARADA C/CIMENTO POLIMERICO,INCLUSIVE ESTE,APLICADO EM 2 OU MAIS DEMAOS ATE ATINGIRCONSUMO MINIMO DE 2KG/M2</t>
  </si>
  <si>
    <t>IMPERMEABILIZACAO ELASTICA PARA PISCINA ELEVADA,APOIADA OU ENTERRADA SOBRE ACAO DE LENCOL FREATICO,COM MEMBRANA BASE POLIURETANO VEGETAL,APLICADA A FRIO,2 OU 3 DEMAOS,CONSUMO DE 2KG/M2,TELA POLIESTER SOBRE A 1 DEMAO,MALHA 2X2MM,COM TRATAMENTO DO CONCRETO,LIXAMENTO,HIDROJATEAMENTO PARA RETIRADA DE REBARBAS E ABERTURA DE POROS</t>
  </si>
  <si>
    <t>IMPERMEABILIZACAO ASFALTICA COMPOSTA DE PINTURA DE ASFALTO MODIFICADO,PLASTIFICANTE E ISENTO DE SOLVENTES ORGANICOS,APLICADO A FRIO,EM DUAS DEMAOS,CONSUMO DE 1L/M2/DEMAO</t>
  </si>
  <si>
    <t>IMPERMEABILIZACAO DE PAREDES DE ALVENARIA DE TIJOLOS CERAMICOS,MACICOS,SEM A PRESENCA DE CAL,COM ABSORCAO DE UMIDADE DOSOLO (UMIDADE ASCENDENTE),EMPREGANDO IMPERMEABILIZANTE LIQUIDO A BASE DE SILICATOS E RESINAS,CONSUMO DE 2KG/M2,QUE POR EFEITO DE CRISTALIZACAO,COLMATA A POROSIDADE DAS ALVENARIAS DE TIJOLO MACICO</t>
  </si>
  <si>
    <t>IMPERMEABILIZACAO PAREDES DE ALVENARIA DE TIJOLOS CERAMICOSOU BLOCOS CONCRETO,C/FUROS,S/A PRESENCA DE CAL,C/ABSORCAO UMIDADE(UMIDADE ASCENDENTE)APLICANDO DUAS DEMAOS CRUZADAS CIMENTO POLIMERICO,ATENDENDO ABNT NBR 11905,CONSUMO 1KG/M2/DEMAO,DESDE PISO ATE ALTURA 1 A 1,2M</t>
  </si>
  <si>
    <t>IMPERMEABILIZACAO COM SELANTE ELASTOMERICO A BASE DE POLIURETANO,MONO-COMPONENTE,EM JUNTAS DE DILATACAO DE PISOS E FACHADAS COM MOVIMENTACAO DE ATE 25%,SELAMENTO DE RALOS,TUBULACOES DE RESERVATORIOS E PISCINAS,VEDACAO DE ESQUADRIAS,CAIXILHOS METALICOS E DE MADEIRA,TRATAMENTO DE TRINCAS E FISSURAS,VEDACAO DE CALHAS E RUFOS,CONSUMO:360G PARA 1M DE JUNTA 2X1CM</t>
  </si>
  <si>
    <t>IMPERMEABILIZACAO/REVESTIMENTO DE LAJES DE COBERTURA EM CONCRETO,METAL OU MADEIRA,COM ELASTOMERO A BASE DE POLIUREIA,ISENTO DE SOLVENTES,MOLDADO NO LOCAL,CURA LENTA,A FRIO,APLICADOCOM EQUIPAMENTO TIPO AIRLESS,ROLO OU PINCEL,COM ATE 1,00MMDE ESPESSURA,SEM PROTECAO MECANICA</t>
  </si>
  <si>
    <t>IMPERMEABILIZACAO/REVESTIMENTO DE PISOS,COM ELASTOMERO A BASE DE POLIUREIA,ISENTO DE SOLVENTES,MOLDADO NO LOCAL,CURA LENTA,A FRIO,APLICADO COM EQUIPAMENTO TIPO AIRLESS,ROLO OU PINCEL,COM 1,20MM DE ESPESSURA,SEM PROTECAO MECANICA</t>
  </si>
  <si>
    <t>IMPERMEABILIZACAO/REVESTIMENTO DE LAJES,TANQUES,PISCINAS,RESERVATORIOS,ARQUIBANCADAS,ESTACIONAMENTOS,COM ELASTOMERO A BASE DE POLIUREIA,ISENTO DE SOLVENTES,MOLDADO NO LOCAL,CURA LENTA,A FRIO,APLICADO COM EQUIPAMENTO TIPO AIRLESS,ROLO OU PINCEL,COM 2,00MM DE ESPESSURA,SEM PROTECAO MECANICA</t>
  </si>
  <si>
    <t>IMPERMEABILIZACAO/REVESTIMENTO DE LAJES,TANQUES,PISCINAS,RESERVATORIOS,ARQUIBANCADAS,ESTACIONAMENTOS,COM ELASTOMERO A BASE DE POLIUREIA,ISENTO DE SOLVENTES,MOLDADO NO LOCAL,CURA LENTA,A FRIO,APLICADO COM EQUIPAMENTO TIPO AIRLESS,ROLO OU PINCEL,COM 2,50MM DE ESPESSURA,SEM PROTECAO MECANICA</t>
  </si>
  <si>
    <t>IMPERMEABILIZACAO/REVESTIMENTO DE PAREDES,COM ELASTOMERO A BASE DE POLIUREIA,ISENTO DE SOLVENTES,MOLDADO NO LOCAL,CURA LENTA,A FRIO,APLICADO COM EQUIPAMENTO TIPO AIRLESS,ROLO OU PINCEL,COM 0,40MM DE ESPESSURA</t>
  </si>
  <si>
    <t>IMPERMEABILIZACAO/REVESTIMENTO DE LAJES DE COBERTURA EM CONCRETO,METAL OU MADEIRA,COM ELASTOMERO A BASE DE POLIUREIA,ISENTO DE SOLVENTES,MOLDADO NO LOCAL,CURA LENTA,A FRIO,APLICADOCOM EQUIPAMENTO TIPO AIRLESS,ROLO OU PINCEL,COM ATE 1,00MMDE ESPESSURA,ANTIDERRAPANTE,SEM PROTECAO MECANICA</t>
  </si>
  <si>
    <t>IMPERMEABILIZACAO/REVESTIMENTO DE PISOS,COM ELASTOMERO A BASE DE POLIUREIA,ISENTO DE SOLVENTES,MOLDADO NO LOCAL,CURA LENTA,A FRIO,APLICADO COM EQUIPAMENTO TIPO AIRLESS,ROLO OU PINCEL,COM 1,20MM DE ESPESSURA,ANTIDERRAPANTE,SEM PROTECAO MECANICA</t>
  </si>
  <si>
    <t>IMPERMEABILIZACAO/REVESTIMENTO DE LAJES,TANQUES,PISCINAS,RESERVATORIOS,ARQUIBANCADAS,ESTACIONAMENTOS,COM ELASTOMERO A BASE DE POLIUREIA,ISENTO DE SOLVENTES,MOLDADO NO LOCAL,CURA LENTA,A FRIO,APLICADO COM EQUIPAMENTO TIPO AIRLESS,ROLO OU PINCEL,COM 2,00MM DE ESPESSURA,ANTIDERRAPANTE,SEM PROTECAO MECANICA</t>
  </si>
  <si>
    <t>IMPERMEABILIZACAO/REVESTIMENTO DE LAJES,TANQUES,PISCINAS,RESERVATORIOS,ARQUIBANCADAS,ESTACIONAMENTOS,COM ELASTOMERO A BASE DE POLIUREIA,ISENTO DE SOLVENTES,MOLDADO NO LOCAL,CURA LENTA,A FRIO,APLICADO COM EQUIPAMENTO TIPO AIRLESS,ROLO OU PINCEL,COM 2,50MM DE ESPESSURA,ANTIDERRAPANTE,SEM PROTECAO MECANICA</t>
  </si>
  <si>
    <t>IMPERMEABILIZACAO/REVESTIMENTO DE LAJES DE COBERTURA EM CONCRETO,METAL OU MADEIRA,A BASE DE POLIUREIA,ISENTO DE SOLVENTES,MOLDADO NO LOCAL,CURA RAPIDA,A QUENTE,APLICADO COM EQUIPAMENTO BICOMPONENTE TIPO HOT SPRAY,COM ATE 1,00MM DE ESPESSURA,SEM PROTECAO MECANICA</t>
  </si>
  <si>
    <t>IMPERMEABILIZACAO/REVESTIMENTO DE PISOS,A BASE DE POLIUREIA,ISENTO DE SOLVENTES,MOLDADO NO LOCAL,CURA RAPIDA,A QUENTE,APLICADO COM EQUIPAMENTO BICOMPONENTE TIPO HOT SPRAY,COM 1,20MM DE ESPESSURA,SEM PROTECAO MECANICA</t>
  </si>
  <si>
    <t>IMPERMEABILIZACAO/REVESTIMENTO DE LAJES,TANQUES,PISCINAS,RESERVATORIOS,ARQUIBANCADAS,ESTACIONAMENTOS,A BASE DE POLIUREIA,ISENTO DE SOLVENTES,MOLDADO NO LOCAL,CURA RAPIDA,A QUENTE,APLICADO COM EQUIPAMENTO BICOMPONENTE TIPO HOT SPRAY,COM 2,00MM DE ESPESSURA,SEM PROTECAO MECANICA</t>
  </si>
  <si>
    <t>IMPERMEABILIZACAO/REVESTIMENTO DE LAJES,TANQUES,PISCINAS,RESERVATORIOS,ARQUIBANCADAS,ESTACIONAMENTOS,A BASE DE POLIUREIA,ISENTO DE SOLVENTES,MOLDADO NO LOCAL,CURA RAPIDA,A QUENTE,APLICADO COM EQUIPAMENTO BICOMPONENTE TIPO HOT SPRAY,COM 2,50MM DE ESPESSURA,SEM PROTECAO MECANICA</t>
  </si>
  <si>
    <t>IMPERMEABILIZACAO/REVESTIMENTO DE PAREDES,A BASE DE POLIUREIA,ISENTO DE SOLVENTES,MOLDADO NO LOCAL,CURA RAPIDA,A QUENTE,APLICADO COM EQUIPAMENTO BICOMPONENTE TIPO HOT SPRAY,COM 0,40MM DE ESPESSURA</t>
  </si>
  <si>
    <t>IMPERMEABILIZACAO/REVESTIMENTO DE LAJES DE COBERTURA EM CONCRETO,METAL OU MADEIRA,A BASE DE POLIUREIA,ISENTO DE SOLVENTES,MOLDADO NO LOCAL,CURA RAPIDA,A QUENTE,APLICADO COM EQUIPAMENTO BICOMPONENTE TIPO HOT SPRAY,COM ATE 1,00MM DE ESPESSURA,ANTIDERRAPANTE,SEM PROTECAO MECANICA</t>
  </si>
  <si>
    <t>IMPERMEABILIZACAO/REVESTIMENTO DE PISOS,A BASE DE POLIUREIA,ISENTO DE SOLVENTES,MOLDADO NO LOCAL,CURA RAPIDA,A QUENTE,APLICADO COM EQUIPAMENTO BICOMPONENTE TIPO HOT SPRAY,COM 1,20MM DE ESPESSURA,ANTIDERRAPANTE,SEM PROTECAO MECANICA</t>
  </si>
  <si>
    <t>IMPERMEABILIZACAO/REVESTIMENTO DE LAJES,TANQUES,PISCINAS,RESERVATORIOS,ARQUIBANCADAS,ESTACIONAMENTOS,A BASE DE POLIUREIA,ISENTO DE SOLVENTES,MOLDADO NO LOCAL,CURA RAPIDA,A QUENTE,APLICADO COM EQUIPAMENTO BICOMPONENTE TIPO HOT SPRAY,COM 2,00MM DE ESPESSURA,ANTIDERRAPANTE,SEM PROTECAO MECANICA</t>
  </si>
  <si>
    <t>IMPERMEABILIZACAO/REVESTIMENTO DE LAJES,TANQUES,PISCINAS,RESERVATORIOS,ARQUIBANCADAS,ESTACIONAMENTOS,A BASE DE POLIUREIA,ISENTO DE SOLVENTES,MOLDADO NO LOCAL,CURA RAPIDA,A QUENTE,APLICADO COM EQUIPAMENTO BICOMPONENTE TIPO HOT SPRAY,COM 2,50MM DE ESPESSURA,ANTIDERRAPANTE,SEM PROTECAO MECANICA</t>
  </si>
  <si>
    <t>CAIACAO INTERNA OU EXTERNA SOBRE SUPERFICIE LISA,EM DUAS DEMAOS,ADICIONANDO FIXADOR</t>
  </si>
  <si>
    <t>CAIACAO INTERNA OU EXTERNA SOBRE SUPERFICIE LISA,EM TRES DEMAOS,ADICIONANDO FIXADOR</t>
  </si>
  <si>
    <t>CAIACAO INTERNA COM CORANTE SOBRE SUPERFICIE LISA,EM DUAS DEMAOS,ADICIONANDO FIXADOR</t>
  </si>
  <si>
    <t>CAIACAO INTERNA COM CORANTE SOBRE SUPERFICIE LISA,EM TRES DEMAOS,ADICIONANDO FIXADOR</t>
  </si>
  <si>
    <t>CAIACAO INTERNA OU EXTERNA SOBRE SUPERFICIE ASPERA OU CHAPISCADA EM DUAS DEMAOS COM ADICAO DE FIXADOR</t>
  </si>
  <si>
    <t>PINTURA DE NATA DE CIMENTO SOBRE SUPERFICIE ASPERA,EM TRES DEMAOS</t>
  </si>
  <si>
    <t>PINTURA INTERNA OU EXTERNA COM TINTA IMPERMEAVEL EM CORES PARA APLICACAO SOBRE CONCRETO,TIJOLOS,PEDRAS OU ARGAMASSA DE SUPERFICIE POROSA,EM DUAS DEMAOS,USANDO AGUA COMO DILUENTE</t>
  </si>
  <si>
    <t>PINTURA INTERNA OU EXTERNA SOBRE CONCRETO LISO OU REVESTIMENTO,COM TINTA AQUOSA A BASE DE EPOXI INCOLOR OU EM CORES,INCLUSIVE LIMPEZA,E DUAS DEMAOS DE ACABAMENTO</t>
  </si>
  <si>
    <t>PINTURA INTERNA OU EXTERNA SOBRE CONCRETO APICOADO,COM TINTAAQUOSA A BASE DE EPOXI INCOLOR OU EM CORES,INCLUSIVE LIMPEZA,E DUAS DEMAOS DE ACABAMENTO</t>
  </si>
  <si>
    <t>PINTURA INTERNA OU EXTERNA SOBRE REVESTIMENTO ALISADO A COLHER OU CONCRETO LISO,COM TINTA A BASE DE RESINA DE BORRACHA CLORADA,DE SECAGEM RAPIDA,INCLUSIVE LIMPEZA,E DUAS DEMAOS DEACABAMENTO</t>
  </si>
  <si>
    <t>PINTURA INTERNA OU EXTERNA SOBRE FERRO,COM TINTA A BASE DE RESINA DE BORRACHA CLORADA,INCLUSIVE LIMPEZA,UMA DEMAO DE TINTA PRIMARIA DA MESMA LINHA E DUAS DEMAOS DE ACABAMENTO</t>
  </si>
  <si>
    <t>PINTURA COM TINTA EPOXI A BASE D'AGUA SEMIBRILHANTE,PARA USOHOSPITALAR,SOBRE PAREDES E PISOS DE CENTRO CIRURGICO OU UTI,INCLUSIVE LIXAMENTO,UMA DEMAO DE SELADOR ACRILICO,DUAS DEMAOS DE MASSA ACRILICA E DUAS DEMAOS DE ACABAMENTO</t>
  </si>
  <si>
    <t>PREPARO DE SUPERFICIES NOVAS,COM REVESTIMENTO LISO,INCLUSIVELIXAMENTO,LIMPEZA,UMA DEMAO DE SELADOR ACRILICO,UMA DEMAO DE MASSA CORRIDA OU ACRILICA E NOVO LIXAMENTO COM REMOCAO DOPO RESIDUAL</t>
  </si>
  <si>
    <t>PINTURA COM ESMALTE SINTETICO ALQUIDICO,PARA INTERIOR,ALTO BRILHO,BRILHANTE,ACETINADO OU FOSCO,ACABAMENTO PADRAO,EM DUASDEMAOS SOBRE SUPERFICIE PREPARADA CONFORME O ITEM 17.017.0010,EXCLUSIVE ESTE PREPARO</t>
  </si>
  <si>
    <t>PINTURA COM TINTA SINTETICA ALQUIDICA DE USO GERAL,PARA INTERIOR,ACABAMENTO DE ALTA CLASSE SOBRE SUPERFICIE PREPARADA CONFORME O ITEM 17.017.0010,EXCLUSIVE ESTE PREPARO,INCLUSIVE LIXAMENTO,DUAS DEMAOS DE MASSA CORRIDA E TRES DE ACABAMENTO</t>
  </si>
  <si>
    <t>PINTURA INTERNA EM SUPERFICIE COM REVESTIMENTO LISO,A OLEO BRILHANTE,INCLUSIVE LIXAMENTO,UMA DEMAO DE SELADOR ACRILICO,UMA DEMAO DE MASSA CORRIDA OU ACRILICA E DUAS DEMAOS DE ACABAMENTO</t>
  </si>
  <si>
    <t>REPINTURA INTERNA OU EXTERNA NA COR EXISTENTE,SOBRE REVESTIMENTO LISO EM BOM ESTADO,COM TINTA A OLEO BRILHANTE,INCLUSIVELIXAMENTO E DUAS DEMAOS DE ACABAMENTO</t>
  </si>
  <si>
    <t>PINTURA DE UMA DEMAO ADICIONAL NOS SERVICOS DOS ITENS 17.017.0040 OU 17.017.0041</t>
  </si>
  <si>
    <t>PINTURA INTERNA COM ESMALTE SINTETICO ALTO BRILHO OU ACETINADO,ACABAMENTO DE ALTA CLASSE SOBRE SUPERFICIE PREPARADA CONFORME O ITEM 17.017.0010,EXCLUSIVE ESTE PREPARO,INCLUSIVE LIXAMENTO,DUAS DEMAOS DE MASSA CORRIDA E TRES DE ACABAMENTO</t>
  </si>
  <si>
    <t>PINTURA SOBRE PAREDES DE TIJOLOS CERAMICOS COM TINTA CERAMICA,INCLUSIVE LIMPEZA E DUAS DEMAOS DE ACABAMENTO</t>
  </si>
  <si>
    <t>PINTURA SOBRE TELHAS CERAMICAS COM TINTA CERAMICA,INCLUSIVELIMPEZA E DUAS DEMAOS DE ACABAMENTO</t>
  </si>
  <si>
    <t>PINTURA SOBRE TELHAS CERAMICAS COM TINTA CERAMICA,INCLUSIVELIMPEZA E TRES DEMAOS DE ACABAMENTO</t>
  </si>
  <si>
    <t>PINTURA DE QUADRO ESCOLAR SOBRE REVESTIMENTO LISO COM DUAS DEMAOS DE ACABAMENTO FOSCO,SOBRE PAREDE PREPARADA CONFORME OITEM 17.017.0010,EXCLUSIVE ESTE</t>
  </si>
  <si>
    <t>PINTURA INTERNA COM ESMALTE CATALISAVEL(EPOXI),SISTEMA TINTOMETRICO,ACABAMENTO PADRAO,EM DUAS DEMAOS SOBRE SUPERFICIE PREPARADA,CONFORME O ITEM 17.017.0010,APENAS APLICAVEL SOBRE MASSA ACRILICA,EXCLUSIVE ESTE PREPARO</t>
  </si>
  <si>
    <t>PREPARO DE MADEIRA NOVA,INCLUSIVE LIXAMENTO,LIMPEZA,UMA DEMAO DE VERNIZ ISOLANTE INCOLOR,DUAS DEMAOS DE MASSA PARA MADEIRA,LIXAMENTO E REMOCAO DE PO,E UMA DEMAO DE FUNDO SINTETICONIVELADOR</t>
  </si>
  <si>
    <t>PINTURA INTERNA OU EXTERNA SOBRE MADEIRA,COM TINTA A OLEO BRILHANTE OU ACETINADA,LIXAMENTO,UMA DEMAO DE VERNIZ ISOLANTEINCOLOR,DUAS DEMAOS DE MASSA PARA MADEIRA,LIXAMENTO E REMOCAO DE PO,UMA DEMAO DE FUNDO SINTETICO NIVELADOR E DUAS DEMAOSDE ACABAMENTO</t>
  </si>
  <si>
    <t>PINTURA INTERNA OU EXTERNA SOBRE MADEIRA NOVA,COM TINTA A OLEO BRILHANTE OU ACETINADA COM DUAS DEMAOS DE ACABAMENTO SOBRE SUPERFICIE PREPARADA,CONFORME O ITEM 17.017.0100,EXCLUSIVEESTE PREPARO</t>
  </si>
  <si>
    <t>REPINTURA INTERNA OU EXTERNA SOBRE MADEIRA COM TINTA A OLEOBRILHANTE OU ACETINADA,SOBRE FUNDO SINTETICO NIVELADOR,INCLUSIVE ESTE,COM LIXAMENTO E DUAS DEMAOS DE ACABAMENTO,NA COR EXISTENTE</t>
  </si>
  <si>
    <t>PINTURA INTERNA OU EXTERNA SOBRE MADEIRA NOVA,COM ESMALTE SINTETICO ALQUIDICO,BRILHANTE OU ACETINADA EM DUAS DEMAOS SOBRE SUPERFICIE PREPARADA COM MATERIAL DA MESMA LINHA,CONFORMEO ITEM 17.017.0100,EXCLUSIVE ESTE PREPARO</t>
  </si>
  <si>
    <t>REPINTURA INTERNA OU EXTERNA SOBRE MADEIRA EM BOM ESTADO COMESMALTE SINTETICO ALQUIDICO,NA COR E TIPO DA EXISTENTE,INCLUSIVE LIXAMENTO,LIMPEZA E DUAS DEMAOS DE ACABAMENTO</t>
  </si>
  <si>
    <t>PINTURA INTERNA OU EXTERNA DE ALTA CLASSE SOBRE MADEIRA NOVA,COM ESMALTE ALQUIDICO BRILHANTE OU ACETINADO SOBRE SUPERFICIE PREPARADA COM MATERIAL DA MESMA LINHA DE FABRICACAO,CONFORME ITEM 17.017.0100,EXCLUSIVE ESTE PREPARO,INCLUSIVE LIXAMENTO,UMA DEMAO DE TINTA PRIMARIA SELADORA E DUAS DEMAOS DE ACABAMENTO</t>
  </si>
  <si>
    <t>PINTURA INTERNA OU EXTERNA SOBRE MADEIRA NOVA,COM DUAS DEMAOS DE TINTA SINTETICA ALQUIDICA DE USO GERAL,SOBRE SUPERFICIEPREPARADA,CONFORME O ITEM 17.017.0100,EXCLUSIVE ESTE PREPARO</t>
  </si>
  <si>
    <t>REPINTURA INTERNA OU EXTERNA SOBRE MADEIRA EM BOM ESTADO COMTINTA SINTETICA ALQUIDICA DE USO GERAL,INCLUSIVE LIXAMENTO,LIMPEZA E DUAS DEMAOS DE ACABAMENTO NA COR EXISTENTE</t>
  </si>
  <si>
    <t>PINTURA INTERNA OU EXTERNA SOBRE MADEIRA NOVA,COM ESMALTE SINTETICO ALTO BRILHO OU ACETINADO,UMA DEMAO DE VERNIZ ISOLANTE INCOLOR,UMA DEMAO DE FUNDO SINTETICO NIVELADOR,UMA DEMAO DE MASSA PARA MADEIRA,INCLUSIVE LIXAMENTO E REMOCAO DE PO E DUAS DEMAOS DE ACABAMENTO</t>
  </si>
  <si>
    <t>PINTURA INTERNA SOBRE MADEIRA NOVA,COM TRES DEMAOS DE ESMALTE SINTETICO ALTO BRILHO OU ACETINADO,APOS LIXAMENTO SOBRE SUPERFICIE PREPARADA COM MATERIAL DA MESMA LINHA DE FABRICACAO,CONFORME O ITEM 17.017.0100,EXCLUSIVE ESTE PREPARO</t>
  </si>
  <si>
    <t>REPINTURA INTERNA SOBRE MADEIRA COM ESMALTE SINTETICO ALTO BRILHO OU ACETINADO,SOBRE SUPERFICIE JA PINTADA EM BOM ESTADO,APOS LIXAMENTO,LIMPEZA,DUAS DEMAOS DE ACABAMENTO COM MATERIAL DA MESMA LINHA DE FABRICACAO E NA COR EXISTENTE</t>
  </si>
  <si>
    <t>PINTURA DE RODAPES COM TINTA A OLEO BRILHANTE,SOBRE MADEIRANOVA,UMA DEMAO DE FUNDO SINTETICO NIVELADOR,UMA DEMAO DE MASSA PARA MADEIRA,LIXAMENTO E REMOCAO DO PO E DUAS DEMAOS DE ACABAMENTO</t>
  </si>
  <si>
    <t>REPINTURA DE RODAPES EM BOM ESTADO,COM ESMALTE SINTETICO ALTO BRILHO OU ACETINADO,INCLUSIVE LIXAMENTO,LIMPEZA E DUAS DEMAOS DE ACABAMENTO NA COR EXISTENTE</t>
  </si>
  <si>
    <t>PINTURA DE RODAPES COM ESMALTE SINTETICO ALQUIDICO,SOBRE MADEIRA NOVA,UMA DEMAO DE FUNDO SINTETICO NIVELADOR,UMA DEMAO DE MASSA PARA MADEIRA,LIXAMENTO E REMOCAO DO PO E DUAS DEMAOSDE ACABAMENTO</t>
  </si>
  <si>
    <t>PINTURA DE RODAPES COM TINTA SINTETICA DE USO GERAL,SOBRE MADEIRA NOVA,UMA DEMAO DE FUNDO SINTETICO NIVELADOR,UMA DEMAODE MASSA PARA MADEIRA,LIXAMENTO E REMOCAO DO PO E DUAS DEMAOS DE ACABAMENTO</t>
  </si>
  <si>
    <t>PINTURA DE RODAPES COM DUAS DEMAOS,DE ALTA CLASSE,DE ESMALTESINTETICO ALTO BRILHO OU ACETINADO,SOBRE MADEIRA NOVA,SOBRESUPERFICIE PREPARADA CONFORME O ITEM 17.017.0100,EXCLUSIVEESTE PREPARO</t>
  </si>
  <si>
    <t>PINTURA LAQUEADA SOBRE MADEIRA NOVA COM VERNIZ A BASE DE NITROCELULOSE SOBRE SUPERFICIE PREPARADA COM MATERIAL DA MESMALINHA DO FABRICANTE,CONFORME O ITEM 17.017.0100,EXCLUSIVE ESTE PREPARO,INCLUSIVE SELADOR NITROCELULOSE E DUAS DEMAOS DEACABAMENTO</t>
  </si>
  <si>
    <t>PINTURA INTERNA OU EXTERNA SOBRE FERRO COM TINTA A OLEO BRILHANTE,INCLUSIVE LIXAMENTO,LIMPEZA,UMA DEMAO DE TINTA ANTIOXIDO E DUAS DEMAOS DE ACABAMENTO</t>
  </si>
  <si>
    <t>REPINTURA INTERNA OU EXTERNA SOBRE FERRO COM TINTA A OLEO BRILHANTE,INCLUSIVE LIXAMENTO LEVE,LIMPEZA,UMA DEMAO DE ANTIOXIDO E UMA DEMAO DE ACABAMENTO NA COR EXISTENTE</t>
  </si>
  <si>
    <t>PINTURA INTERNA OU EXTERNA SOBRE FERRO,COM ESMALTE SINTETICOBRILHANTE OU ACETINADO APOS LIXAMENTO,LIMPEZA,DESENGORDURAMENTO,UMA DEMAO DE FUNDO ANTICORROSIVO NA COR LARANJA DE SECAGEM RAPIDA E DUAS DEMAOS DE ACABAMENTO</t>
  </si>
  <si>
    <t>REPINTURA INTERNA OU EXTERNA SOBRE FERRO EM BOM ESTADO,NAS CONDICOES DO ITEM 17.017.0320 E NA COR EXISTENTE</t>
  </si>
  <si>
    <t>PINTURA INTERNA OU EXTERNA SOBRE FERRO GALVANIZADO OU ALUMINIO,USANDO FUNDO PARA GALVANIZADO,INCLUSIVE LIXAMENTO LEVE,LIMPEZA,DESENGORDURAMENTO E DUAS DEMAOS DE ACABAMENTO COM ESMALTE SINTETICO BRILHANTE OU ACETINADO</t>
  </si>
  <si>
    <t>PINTURA INTERNA OU EXTERNA SOBRE FERRO COM TINTA TIPO GRAFITE EM DUAS DEMAOS APOS LIXAMENTO,LIMPEZA E UMA DEMAO DE TINTAANTIOXIDO</t>
  </si>
  <si>
    <t>REPINTURA INTERNA OU EXTERNA SOBRE FERRO EM BOM ESTADO,COM TINTA GRAFITE EM DUAS DEMAOS APOS LIXAMENTO LEVE,LIMPEZA,DESENGORDURAMENTO E FUNDO ANTICORROSIVO NA COR LARANJA DE SECAGEM RAPIDA,OU UTILIZAR DIRETAMENTE SOBRE O METAL TINTA GRAFITEDE DUPLA ACAO</t>
  </si>
  <si>
    <t>UMA DEMAO ADICIONAL DE PINTURA NOS SERVICOS DOS ITENS 17.017.0360 OU 17.017.0361</t>
  </si>
  <si>
    <t>PRIMER CONVERTEDOR DE FERRUGEM EM FUNDO DE PROTECAO,EM DUASDEMAOS.FORNECIMENTO E APLICACAO</t>
  </si>
  <si>
    <t>PINTURA COM ESMALTE SINTETICO A BASE D'AGUA ALTO BRILHO OU ACETINADO,PARA USO HOSPITALAR,SOBRE MADEIRAS E METAIS,AREAS INTERNAS OU EXTERNAS,INCLUSIVE LIXAMENTO,UMA DEMAO DE SELADORACRILICO,DUAS DEMAOS DE MASSA ACRILICA E DUAS DEMAOS DE ACABAMENTO</t>
  </si>
  <si>
    <t>PREPARO DE SUPERFICIES NOVAS,COM REVESTIMENTO LISO,INTERIOR,INCLUSIVE RASPAGEM,LIMPEZA,UMA DEMAO DE SELADOR,UMA DEMAO DEMASSA CORRIDA E LIXAMENTOS NECESSARIOS</t>
  </si>
  <si>
    <t>PINTURA COM SELADOR ACRILICO,EM UMA DEMAO,SOBRE EMBOCO EXISTENTE</t>
  </si>
  <si>
    <t>PINTURA COM TINTA LATEX,CLASSIFICACAO ECONOMICA (NBR 15079),FOSCA EM REVESTIMENTO LISO,INTERIOR,ACABAMENTO PADRAO,EM DUAS DEMAOS SOBRE A SUPERFICIE PREPARADA,CONFORME O ITEM 17.018.0010,EXCLUSIVE ESTE PREPARO</t>
  </si>
  <si>
    <t>PINTURA COM TINTA LATEX,CLASSIFICACAO PREMIUM OU STANDARD (NBR 15079),FOSCA EM REVESTIMENTO LISO,INTERIOR,ACABAMENTO EMALTA CLASSE,EM TRES DEMAOS E MAIS UMA DEMAO DE MASSA CORRIDAE LIXAMENTO,SOBRE SUPERFICIE JA PREPARADA,CONFORME O ITEM 17.018.0010,EXCLUSIVE ESTE PREPARO</t>
  </si>
  <si>
    <t>UMA DEMAO ADICIONAL DE PINTURA DE ACABAMENTO NOS SERVICOS DOS ITENS 17.018.0020 E 17.018.0031</t>
  </si>
  <si>
    <t>REPINTURA COM TINTA LATEX,CLASSIFICACAO ECONOMICA (NBR 15079),PARA INTERIOR,SOBRE SUPERFICIE EM BOM ESTADO E NA COR EXISTENTE,INCLUSIVE LIMPEZA,LEVE LIXAMENTO COM LIXA FINA,UMA DEMAO DE FUNDO PREEPARADOR E UMA DE ACABAMENTO</t>
  </si>
  <si>
    <t>PINTURA COM TINTA LATEX,CLASSIFICACAO STANDARD OU PREMIUM,PARA INTERIOR OU EXTERIOR (NBR 15079),SOBRE CHAPISCO,INCLUSIVESELADOR E DUAS DEMAOS DE ACABAMENTO</t>
  </si>
  <si>
    <t>PREPARO DE SUPERFICIES NOVAS,COM REVESTIMENTO LISO INTERNO OU EXTERNO,INCLUSIVE UMA DEMAO DE SELADOR ACRILICO,DUAS DEMAOS DE MASSA ACRILICA E LIXAMENTOS NECESSARIOS</t>
  </si>
  <si>
    <t>PINTURA COM TINTA LATEX,CLASSIFICACAO STANDARD (NBR 15079),PARA EXTERIOR,INCLUSIVE LIXAMENTOS,LIMPEZA,UMA DEMAO DE SELADOR ACRILICO E DUAS DEMAOS DE ACABAMENTO</t>
  </si>
  <si>
    <t>UMA DEMAO ADICIONAL DE PINTURA DE ACABAMENTO NO SERVICO DO ITEM 17.018.0080</t>
  </si>
  <si>
    <t>REPINTURA COM TINTA LATEX ACETINADA,CLASSIFICACAO PREMIUM OUSTANDARD (NBR 15079),PARA EXTERIOR,SOBRE SUPERFICIE EM BOMESTADO E NA COR EXISTENTE,INCLUSIVE LIMPEZA,LIXAMENTO COM LIXA FINA,UMA DEMAO DE FUNDO PREPARADOR E UMA DE ACABAMENTO</t>
  </si>
  <si>
    <t>PINTURA COM TINTA LATEX SEMIBRILHANTE,FOSCA OU ACETINADA,CLASSIFICACAO PREMIUM OU STANDARD (NBR 15079),PARA INTERIOR E EXTERIOR,BRANCA OU COLORIDA,SOBRE TIJOLO,CONCRETO LISO,CIMENTO SEM AMIANTO,E REVESTIMENTO,INCLUSIVE LIXAMENTO,UMA DEMAO DE SELADOR ACRILICO E DUAS DEMAOS DE ACABAMENTO</t>
  </si>
  <si>
    <t>PINTURA COM TINTA LATEX SEMIBRILHANTE,FOSCA OU ACETINADA,CLASSIFICACAO PREMIUM OU STANDARD (NBR 15079),PARA INTERIOR E EXTERIOR,BRANCA OU COLORIDA,SOBRE CONCRETO APICOADO,INCLUSIVELIXAMENTO,UMA DEMAO DE SELADOR ACRILICO E DUAS DEMAOS DE ACABAMENTO</t>
  </si>
  <si>
    <t>PINTURA COM TINTA LATEX SEMIBRILHANTE,FOSCA OU ACETINADA,CLASSIFICACAO PREMIUM OU STANDARD (NBR 15079),PARA INTERIOR E EXTERIOR,BRANCA OU COLORIDA,SOBRE TIJOLO,CONCRETO LISO,CIMENTO SEM AMIANTO,E REVESTIMENTO,INCLUSIVE LIXAMENTO,UMA DEMAO DE SELADOR ACRILICO,DEMAO DE MEIA MASSA E DUAS DEMAOS DE ACABAMENTO</t>
  </si>
  <si>
    <t>PINTURA COM TINTA LATEX SEMIBRILHANTE,FOSCA OU ACETINADA,CLASSIFICACAO PREMIUM OU STANDARD (NBR 15079),PARA INTERIOR E EXTERIOR,BRANCA OU COLORIDA,SOBRE TIJOLO,CONCRETO LISO,CIMENTO SEM AMIANTO,E REVESTIMENTO,INCLUSIVE LIXAMENTO,UMA DEMAO DE SELADOR ACRILICO,UMA DEMAO DE MASSA ACRILICA E DUAS DEMAOSDE ACABAMENTO</t>
  </si>
  <si>
    <t>PINTURA COM TINTA LATEX SEMIBRILHANTE,FOSCA OU ACETINADA,CLASSIFICACAO PREMIUM OU STANDARD (NBR 15079),PARA INTERIOR E EXTERIOR,BRANCA OU COLORIDA,SOBRE TIJOLO,CONCRETO LISO,CIMENTO SEM AMIANTO,E REVESTIMENTO,INCLUSIVE LIXAMENTO,UMA DEMAO DE SELADOR ACRILICO,DUAS DEMAOS DE MASSA ACRILICA E DUAS DEMAOS DE ACABAMENTO</t>
  </si>
  <si>
    <t>UMA DEMAO ADICIONAL DE PINTURA DE ACABAMENTO NOS SERVICOS DOS ITENS 17.018.0110 OU 17.018.0115</t>
  </si>
  <si>
    <t>REPINTURA COM TINTA LATEX SEMIBRILHANTE,FOSCA,OU ACETINADA,CLASSIFICACAO PREMIUM OU STANDARD (NBR 15079),PARA INTERIOR OU EXTERIOR,SOBRE SUPERFICIE EM BOM ESTADO E NA COR EXISTENTE,INCLUSIVE LIMPEZA,LEVE LIXAMENTO COM LIXA FINA,UMA DEMAO DEFUNDO PREPARADOR E UMA DE ACABAMENTO</t>
  </si>
  <si>
    <t>TEXTURA ACRILICA NA COR BRANCA,ACABAMENTO FOSCO,PARA INTERIOR OU EXTERIOR,APLICADAS EM DUAS DEMAOS SOBRE CONCRETO,ALVENARIA,BLOCO DE CONCRETO,CIMENTO SEM AMIANTO OU REVESTIMENTO</t>
  </si>
  <si>
    <t>PINTURA A BASE DE RESINA ACRILICA SOBRE AZULEJOS E PASTILHASEM AREAS INTERNAS E EXTERNAS,EM TRES DEMAOS</t>
  </si>
  <si>
    <t>PINTURA EM PEDRAS NATURAIS (ARDOSIA,PEDRA MINEIRA E ETC) A BASE DE RESINA ACRILICA,INCLUSIVE LIMPEZA E DUAS DEMAOS</t>
  </si>
  <si>
    <t>PINTURA SOBRE TELHAS CERAMICAS,COM IMPERMEABILIZANTE INCOLORA BASE DE SILICONE,INCLUSIVE LIMPEZA E DUAS DEMAOS DE ACABAMENTO</t>
  </si>
  <si>
    <t>PINTURA COM TINTA LATEX SEMIBRILHANTE OU FOSCA,CLASSIFICACAOPREMIUM OU STANDARD (NBR 15079),PARA INTERIOR OU EXTERIOR,SISTEMA TINTOMETRICO,INCLUSIVE LIXAMENTO,UMA DEMAO DE SELADORACRILICO E DUAS DEMAOS DE ACABAMENTO</t>
  </si>
  <si>
    <t>PINTURA COM TINTA LATEX SEMIBRILHANTE OU FOSCA,CLASSIFICACAOPREMIUM OU STANDARD (NBR 15079),PARA INTERIOR OU EXTERIOR,PARA SUPERFICIE APICOADA,SISTEMA TINTOMETRICO,INCLUSIVE LIXAMENTO,UMA DEMAO DE SELADOR ACRILICO E DUAS DEMAOS DE ACABAMENTO</t>
  </si>
  <si>
    <t>PINTURA COM TINTA LATEX SEMIBRILHANTE OU FOSCA,CLASSIFICACAOPREMIUM OU STANDARD (NBR 15079),PARA INTERIOR OU EXTERIOR,SISTEMA TINTOMETRICO,INCLUSIVE LIXAMENTO,UMA DEMAO DE SELADORACRILICO,DEMAO DE MEIA MASSA E DUAS DEMAOS DE ACABAMENTO</t>
  </si>
  <si>
    <t>PINTURA COM TINTA LATEX SEMIBRILHANTE OU FOSCA,CLASSIFICACAOPREMIUM OU STANDARD (NBR 15079),PARA INTERIOR OU EXTERIOR,SISTEMA TINTOMETRICO,INCLUSIVE LIXAMENTO,UMA DEMAO DE SELADORACRILICO,UMA DEMAO DE MASSA ACRILICA E DUAS DEMAOS DE ACABAMENTO</t>
  </si>
  <si>
    <t>PINTURA COM TINTA LATEX SEMIBRILHANTE OU FOSCA,CLASSIFICACAOPREMIUM OU STANDARD (NBR 15079),PARA INTERIOR OU EXTERIOR,SISTEMA TINTOMETRICO,INCLUSIVE LIXAMENTO,UMA DEMAO DE SELADORACRILICO,DUAS DEMAOS DE MASSA ACRILICA E DUAS DEMAOS DE ACABAMENTO</t>
  </si>
  <si>
    <t>DEMAO ADICIONAL DE PINTURA DE ACABAMENTO NOS SERVICOS DO ITEM 17.018.0250 OU 17.018.0254</t>
  </si>
  <si>
    <t>PINTURA COM TINTA ACRILICA ACETINADA,PARA USO HOSPITALAR,SOBRE PAREDES E TETOS,INCLUSIVE LIXAMENTO,UMA DEMAO DE SELADORACRILICO,DUAS DEMAOS DE MASSA ACRILICA E DUAS DEMAOS DE ACABAMENTO</t>
  </si>
  <si>
    <t>ENVERNIZAMENTO DE MADEIRA COM VERNIZ TIPO COPAL BRILHANTE PARA INTERIOR,INCLUSIVE LIXAMENTO,UMA DEMAO DE VERNIZ IMUNIZANTE E IMPERMEABILIZANTE INCOLOR,ANILINA E UMA DEMAO DE ACABAMENTO</t>
  </si>
  <si>
    <t>UMA DEMAO ADICIONAL DE VERNIZ DE ACABAMENTO NO SERVICO DO ITEM 17.020.0010</t>
  </si>
  <si>
    <t>ENVERNIZAMENTO DE MADEIRA COM VERNIZ A BONECA USANDO GOMA LACA NACIONAL DISSOLVIDA EM ALCOOL,INCLUSIVE LIXAMENTO E APLICACAO DE SUCESSIVAS DEMAOS DE ACABAMENTO ATE A OBTENCAO DO BRILHO</t>
  </si>
  <si>
    <t>ENCERAMENTO DE MADEIRA,INCLUSIVE LIXAMENTO,UMA DEMAO DE VERNIZ IMUNIZANTE E IMPERMEABILIZANTE INCOLOR E TRES DEMAOS DE CERA,CADA QUAL SEGUIDA DE ABERTURA DE BRILHO A ESCOVA E FLANELA</t>
  </si>
  <si>
    <t>ENVERNIZAMENTO DE TIJOLOS E CONCRETO,PARA INTERIOR,COM VERNIZ ACRILICO INCOLOR,INCLUSIVE LIXAMENTO E DUAS DEMAOS DE ACABAMENTO</t>
  </si>
  <si>
    <t>ENVERNIZAMENTO DE RODAPE DE MADEIRA COM VERNIZ TIPO COPAL BRILHANTE,INCLUSIVE LIXAMENTO,UMA DEMAO DE VERNIZ IMUNIZANTE EIMPERMEABILIZANTE INCOLOR,ANILINA E DUAS DEMAOS DE ACABAMENTO</t>
  </si>
  <si>
    <t>UMA DEMAO ADICIONAL DE VERNIZ DE ACABAMENTO NO SERVICO DO ITEM 17.020.0060</t>
  </si>
  <si>
    <t>ENVERNIZAMENTO DE MADEIRA EM SUPERFICIE INTERIOR,COM VERNIZPOLIURETANO BRILHANTE E TRANSPARENTE,INCLUSIVE LIXAMENTO,UMADEMAO DE VERNIZ IMUNIZANTE E IMPERMEABILIZANTE INCOLOR,ANILINA E DUAS DEMAOS DE ACABAMENTO</t>
  </si>
  <si>
    <t>ENVERNIZAMENTO DE SUPERFICIE LISA DE CONCRETO OU TIJOLO APARENTE,EXTERIOR OU INTERIOR,COM VERNIZ ACRILICO INCOLOR,EM TRES DEMAOS</t>
  </si>
  <si>
    <t>ENVERNIZAMENTO DE SUPERFICIE LISA DE CONCRETO OU TIJOLO APARENTE,EXTERIOR OU INTERIOR,COM VERNIZ ACRILICO INCOLOR,EM DUAS DEMAOS</t>
  </si>
  <si>
    <t>ENVERNIZAMENTO SOBRE CONCRETO APICOADO,EXTERIOR OU INTERIOR,COM VERNIZ ACRILICO INCOLOR,EM TRES DEMAOS</t>
  </si>
  <si>
    <t>PINTURA COM TINTA ANTIMOFO E BACTERICIDA BASE ACRILICA,SEM BRILHO,COR BRANCA,PARA AMBIENTES INTERNOS E EXTERNOS PROPENSOS A UMIDADE E VAPORES,EM DUAS DEMAOS,SOBRE SELADOR ACRILICOE DUAS DEMAOS DE MASSA ACRILICA,INCLUSIVE LIMPEZA E LIXAMENTO</t>
  </si>
  <si>
    <t>PINTURA COM RESINA HIDROFUGANTE EM DUAS DEMAOS,EM TELHA OU TIJOLO CERAMICO,INCLUSIVE LIMPEZA DA SUPERFICIE</t>
  </si>
  <si>
    <t>PINTURA COM RESINA HIDROFUGANTE EM DUAS DEMAOS,EM TIJOLO APARENTE E CONCRETO APARENTE,INCLUSIVE LIMPEZA DA SUPERFICIE</t>
  </si>
  <si>
    <t>PINTURA COM RESINA HIDROFUGANTE EM DUAS DEMAOS,EM PEDRAS POROSAS (TIPO SAO TOME OU SEMELHANTE),INCLUSIVE LIMPEZA DA SUPERFICIE</t>
  </si>
  <si>
    <t>PINTURA COM RESINA HIDROFUGANTE EM DUAS DEMAOS,EM PEDRAS NAOPOROSAS (TIPO ARDOSIA OU SEMELHANTE),INCLUSIVE LIMPEZA DA SUPERFICIE</t>
  </si>
  <si>
    <t>PINTURA IMUNIZANTE FUNGICIDA E INSETICIDA PARA APLICACAO EMMADEIRA BRUTA OU APARELHADA,EM DUAS DEMAOS</t>
  </si>
  <si>
    <t>PINTURA COM EMULSAO OLEOSA PARA DESMOLDAGEM DE FORMAS DE MADEIRA,EM DUAS DEMAOS</t>
  </si>
  <si>
    <t>PINTURA COM EMULSAO OLEOSA PARA DESMOLDAGEM DE FORMAS METALICAS,EM UMA DEMAO</t>
  </si>
  <si>
    <t>REMOCAO DE PINTURA ACRILICA,EPOXI,BORRACHA CLORADA E SEMELHANTES</t>
  </si>
  <si>
    <t>MARCACAO DE QUADRA DE ESPORTE OU VAGA DE GARAGEM COM TINTA ABASE DE BORRACHA CLORADA,COM UTILIZACAO DE SELADOR E SOLVENTE PROPRIO E FITA CREPE COMO LIMITADOR DE LINHAS,MEDIDA PELAAREA REAL DE PINTURA</t>
  </si>
  <si>
    <t>MARCACAO DE QUADRA DE ESPORTE OU VAGA DE GARAGEM COM TINTA ACRILICA PROPRIA PARA PINTURA DE PISOS,COM UTILIZACAO DE SELADOR E SOLVENTE PROPRIO E FITA CREPE COMO LIMITADOR DE LINHAS,MEDIDA PELA AREA REAL DE PINTURA</t>
  </si>
  <si>
    <t>REPINTURA DE QUADRA SOBRE DEMARCACAO EXISTENTE CONFORME O ITEM 17.040.0021</t>
  </si>
  <si>
    <t>PINTURA DE PISO CIMENTADO LISO COM TINTA 100% ACRILICA,INCLUSIVE LIXAMENTO,LIMPEZA E TRES DEMAOS DE ACABAMENTO APLICADASA ROLO DE LA,DILUICAO EM AGUA A 20%</t>
  </si>
  <si>
    <t>PINTURA DE SINALIZACAO PARA EXTINTORES DE INCENDIO,EM QUADRADOS VERMELHOS DE 0,70M X 0,70M E BORDAS AMARELAS DE 0,15M DELARGURA, CONFORME PROJETO EMOP 2547(HIDRAULICA/SANITARIA/INCENDIO)</t>
  </si>
  <si>
    <t>LAVATORIO DE LOUCA BRANCA TIPO POPULAR,SEM LADRAO,COM MEDIDAS EM TORNO DE 47X35CM,INCLUSIVE ACESSORIOS DE FIXACAO,FERRAGENS EM METAL CROMADO:SIFAO 1680 DE 1"X1.1/4",TORNEIRA PARA LAVATORIO TIPO BANCA 1193 OU SIMILAR DE 1/2" E VALVULA DE ESCOAMENTO 1600.RABICHO EM PVC.FORNECIMENTO</t>
  </si>
  <si>
    <t>LAVATORIO DE LOUCA BRANCA,TIPO MEDIO LUXO,COM LADRAO,COM MEDIDAS EM TORNO DE 47X35CM,INCLUSIVE ACESSORIOS DE FIXACAO.FERRAGENS EM METAL CROMADO:SIFAO 1680 DE 1"X1.1/4",TORNEIRA PARA LAVATORIO TIPO BANCA 1193 OU SIMILAR DE 1/2" E VALVULA DEESCOAMENTO 1603.RABICHO EM PVC.FORNECIMENTO</t>
  </si>
  <si>
    <t>LAVATORIO DE LOUCA BRANCA,COM COLUNA SUSPENSA,PARA PESSOAS COM NECESSIDADES ESPECIFICAS,COM MEDIDAS EM TORNO DE 45,5X35,5CM,EXCLUSIVE SIFAO,VALVULA DE ESCOAMENTO,RABICHO E TORNEIRA,INCLUSIVE ACESSORIOS DE FIXACAO.FORNECIMENTO</t>
  </si>
  <si>
    <t>LAVATORIO DE LOUCA BRANCA,COM COLUNA SUSPENSA,PARA PESSOAS COM NECESSIDADES ESPECIFICAS,COM MEDIDAS EM TORNO DE 45,5X35,5CM,INCLUSIVE SIFAO EM PVC FLEXIVEL,VALVULA DE ESCOAMENTO CROMADA,RABICHO EM PVC,TORNEIRA DE FECHAMENTO AUTOMATICO DE PAREDE,ANTIVANDALISMO DE 85MM,PARA LAVATORIO E ACESSORIOS DE FIXACAO.FORNECIMENTO</t>
  </si>
  <si>
    <t>LAVATORIO DE LOUCA BRANCA TIPO MEDIO LUXO,COM LADRAO E MEDIDAS EM TORNO DE 55X45CM,COM COLUNA,INCLUSIVE ACESSORIOS DE FIXACAO.FERRAGENS EM METAL CROMADO:SIFAO 1680 DE 1"X1.1/4",APARELHO MISTURADOR TIPO BANCA,1875 OU SIMILAR,COM AREJADOR,VALVULA DE ESCOAMENTO 1603.RABICHO EM PVC.FORNECIMENTO</t>
  </si>
  <si>
    <t>LAVATORIO DE LOUCA BRANCA TIPO MEDIO LUXO,COM LADRAO E MEDIDAS EM TORNO DE 55X45CM,COM COLUNA,INCLUSIVE ACESSORIOS DE FIXACAO.FERRAGENS EM METAL CROMADO:SIFAO 1680 DE 1"X1.1/4",APARELHO MISTURADOR TIPO BANCA,1875 OU SIMILAR,COM AREJADOR,VALVULA DE ESCOAMENTO 1603.RABICHO CROMADO DE 1/2".FORNECIMENTO</t>
  </si>
  <si>
    <t>LAVATORIO DE LOUCA BRANCA TIPO POPULAR,SEM LADRAO,COM MEDIDAS EM TORNO DE 55X45CM,INCLUSIVE ACESSORIOS DE FIXACAO,TORNEIRA PARA LAVATORIO TIPO BANCA 1193 OU SIMILAR DE 1/2" EM METAL CROMADO E VALVULA DE ESCOAMENTO,SIFAO E RABICHO EM PVC.FORNECIMENTO</t>
  </si>
  <si>
    <t>LAVATORIO DE LOUCA BRANCA DE SOBREPOR,TIPO MEDIO LUXO,SEM LADRAO,COM MEDIDAS EM TORNO DE 53X43CM.FERRAGENS EM METAL CROMADO:SIFAO 1680 1"X1.1/4",TORNEIRA PARA LAVATORIO TIPO BANCA1193 OU SIMILAR DE 1/2" E VALVULA DE ESCOAMENTO 1600.RABICHO EM PVC.FORNECIMENTO</t>
  </si>
  <si>
    <t>LAVATORIO DE LOUCA BRANCA DE SOBREPOR,TIPO MEDIO LUXO,COM LADRAO,COM MEDIDAS EM TORNO DE 53X43CM.FERRAGENS EM METAL CROMADO:SIFAO 1680 1"X1.1/4",TORNEIRA PARA LAVATORIO TIPO BANCA1193 OU SIMILAR DE 1/2" E VALVULA DE ESCOAMENTO 1603.RABICHO EM PVC.FORNECIMENTO</t>
  </si>
  <si>
    <t>LAVATORIO DE LOUCA BRANCA DE EMBUTIR(CUBA),TIPO MEDIO LUXO,SEM LADRAO,COM MEDIDAS EM TORNO DE 52X39CM.FERRAGENS EM METALCROMADO:SIFAO 1680 1"X1.1/4",TORNEIRA PARA LAVATORIO TIPO BANCA 1193 OU SIMILAR DE 1/2" E VALVULA DE ESCOAMENTO 1600.RABICHO EM PVC.FORNECIMENTO</t>
  </si>
  <si>
    <t>LAVATORIO DE LOUCA BRANCA DE EMBUTIR(CUBA),TIPO MEDIO LUXO,COM LADRAO,COM MEDIDAS EM TORNO DE 52X39CM.FERRAGENS EM METALCROMADO:SIFAO 1680 1"X1.1/4",TORNEIRA PARA LAVATORIO TIPO BANCA 1193 OU SIMILAR DE 1/2" E VALVULA DE ESCOAMENTO 1603.RABICHO EM PVC.FORNECIMENTO</t>
  </si>
  <si>
    <t>CUBA DE LOUCA BRANCA,DE SOBREPOR,OVAL,EXCLUSIVE RABICHO,SIFAO,TORNEIRA E VALVULA DE ESCOAMENTO.FORNECIMENTO</t>
  </si>
  <si>
    <t>CUBA DE LOUCA BRANCA,DE SOBREPOR,OVAL,INCLUSIVE RABICHO EM METAL CROMADO,SIFAO EM METAL CROMADO,TORNEIRA PARA LAVATORIOTIPO BANCA 1193 OU SIMILAR DE 1/2" E VALVULA DE ESCOAMENTO.FORNECIMENTO</t>
  </si>
  <si>
    <t>TANQUE DE LOUCA BRANCA,COM COLUNA E MEDIDAS EM TORNO DE 56X48CM,INCLUSIVE ACESSORIOS DE FIXACAO.FERRAGENS EM METAL CROMADO:TORNEIRA DE PRESSAO,1158 OU SIMILAR,DE 1/2",VALVULA DE ESCOAMENTO 1605 E SIFAO 1680 DE 1.1/4" A 1.1/2".FORNECIMENTO</t>
  </si>
  <si>
    <t>TANQUE DE LOUCA BRANCA,COM COLUNA E MEDIDAS EM TORNO DE 60X56CM,INCLUSIVE ACESSORIOS DE FIXACAO.FERRAGENS EM METAL CROMADO:TORNEIRA DE PRESSAO,1158 OU SIMILAR,DE 1/2",VALVULA DE ESCOAMENTO 1606 E SIFAO 1680 DE 1.1/2"X1.1/2".FORNECIMENTO</t>
  </si>
  <si>
    <t>BACIA TURCA DE LOUCA BRANCA COM SIFAO INTEGRADO E MEDIDAS EMTORNO DE 59X44CM,INCLUSIVE TUBO DE LIGACAO.FORNECIMENTO</t>
  </si>
  <si>
    <t>MICTORIO DE LOUCA BRANCA COM SIFAO INTEGRADO E MEDIDAS EM TORNO DE 33X28X53CM,INCLUSIVE ACESSORIOS DE FIXACAO.FERRAGENSEM METAL CROMADO: REGISTRO DE PRESSAO 1416 DE 1/2" E TUBO DELIGACAO DE 1/2".FORNECIMENTO</t>
  </si>
  <si>
    <t>VASO SANITARIO DE LOUCA BRANCA,TIPO POPULAR,COM CAIXA ACOPLADA,COMPLETO,COM MEDIDAS EM TORNO DE 35X65X35CM,INCLUSIVE ASSENTO PLASTICO TIPO POPULAR,BOLSA DE LIGACAO,RABICHO EM PVC EACESSORIOS DE FIXACAO.FORNECIMENTO</t>
  </si>
  <si>
    <t>VASO SANITARIO DE LOUCA BRANCA,TIPO MEDIO LUXO,COM CAIXA ACOPLADA,INCLUSIVE RABICHO CROMADO DE 40CM,COM SAIDA DE 1/2",BOLSA DE LIGACAO E ACESSORIOS DE FIXACAO.FORNECIMENTO</t>
  </si>
  <si>
    <t>VASO SANITARIO DE LOUCA BRANCA,CONVENCIONAL,TIPO POPULAR,COMMEDIDAS EM TORNO DE 37X47X38CM,INCLUSIVE ASSENTO PLASTICO TIPO POPULAR,CAIXA DE DESCARGA PLASTICA EXTERNA COMPLETA,TUBODE DESCARGA LONGO,BOLSA DE LIGACAO E ACESSORIOS DE FIXACAO.FORNECIMENTO</t>
  </si>
  <si>
    <t>VASO SANITARIO DE LOUCA BRANCA,CONVENCIONAL,TIPO MEDIO LUXO,COM MEDIDAS EM TORNO DE 37X47X38CM,INCL.ASSENTO PLASTICO TIPO MEDIO LUXO,BOLSA DE LIGACAO,VALVULA DE DESCARGA DE 1.1/2"C/REGISTRO INTEGRADO,SISTEMA HIDROMECANICO(ISENTA DE GOLPE DE ARIETE)COM CORPO EM LATAO,CANOPLA E BOTAO EM METAL CROMADO,TUBO DE LIGACAO E ACESSORIOS DE FIXACAO.FORNECIMENTO</t>
  </si>
  <si>
    <t>VASO SANITARIO DE LOUCA BRANCA OU BRANCO GELO,PARA PESSOAS COM NECESSIDADES ESPECIFICAS,INCLUSIVE ASSENTO ESPECIAL,BOLSADE LIGACAO E ACESSORIOS DE FIXACAO.FORNECIMENTO</t>
  </si>
  <si>
    <t>VALVULA DE DESCARGA DE 1.1/2",REGISTRO INTEGRADO,SISTEMA HIDROMECANICO(ISENTA DE GOLPE DE ARIETE),CORPO EM LATAO,CANOPLAE BOTAO EM METAL CROMADO,DE EMNBUTIR.FORNECIMENTO</t>
  </si>
  <si>
    <t>VALVULA DE DESCARGA DE 1.1/4",REGISTRO INTEGRADO,SISTEMA HIDROMECANICO(ISENTA DE GOLPE DE ARIETE),CORPO EM LATAO,CANOPLAE BOTAO EM METAL CROMADO DE EMBUTIR.FORNECIMENTO</t>
  </si>
  <si>
    <t>VALVULA DE DESCARGA EXTERNA,ACIONAMENTO POR ALAVANCA,COM REGULAGEM DE TEMPO DE DESCARGA E VAZAO,BITOLA DE 1.1/4",PARA PRESSAO DE SERVICO ENTRE 2 A 40MCA.FORNECIMENTO</t>
  </si>
  <si>
    <t>VALVULA DE FECHAMENTO AUTOMATICO,PARA MICTORIO,ACABAMENTO CROMADO.FORNECIMENTO</t>
  </si>
  <si>
    <t>VALVULA DE FECHAMENTO AUTOMATICO,PARA CHUVEIRO DE AGUA FRIAOU PRE-MISTURADA,ACABAMENTO CROMADO.FORNECIMENTO</t>
  </si>
  <si>
    <t>BACIA TURCA,EM POLIESTER REFORCADO,COM FIBRA DE VIDRO,PISO ANTI-DERRAPANTE,COM MEDIDAS EM TORNO DE 51X71CM,COM ENTRADA DE 40MM,E SAIDA DE 4",NA COR BRANCA.FORNECIMENTO</t>
  </si>
  <si>
    <t>BACIA TURCA SINFONADO REFORCADO EM POLIESTER,COM FIBRA DE VIDRO,PISO ANTIDERRAPANTE,COM MEDIDAS EM TORNO DE 51X71CM,COMMEDIDAS EM TORNO 40MM,E SAIDA DE 4",NA COR BRANCA.FORNECIMENTO</t>
  </si>
  <si>
    <t>SABONETEIRA EM PLASTICO ABS,PARA SABONETE LIQUIDO.FORNECIMENTO E COLOCACAO</t>
  </si>
  <si>
    <t>PORTA-TOALHA DE PAPEL EM PLASTICO ABS.FORNECIMENTO E COLOCACAO</t>
  </si>
  <si>
    <t>PORTA PAPEL HIGIENICO EM PLASTICO ABS.FORNECIMENTRO E COLOCACAO</t>
  </si>
  <si>
    <t>ASSENTO SANITARIO DE PLASTICO,TIPO MEDIO LUXO.FORNECIMENTO ECOLOCACAO</t>
  </si>
  <si>
    <t>ASSENTO SANITARIO PLASTICO,TIPO POPULAR.FORNECIMENTO E COLOCACAO</t>
  </si>
  <si>
    <t>ASSENTO SANITARIO DE PLASTICO,PARA VASO INFANTIL.FORNECIMENTO E COLOCACAO</t>
  </si>
  <si>
    <t>ASSENTO ESPECIAL PARA VASO SANITARIO PARA PESSOAS COM NECESSIDADES ESPECIFICAS.FORNECIMENTO E COLOCACAO</t>
  </si>
  <si>
    <t>ARMARIO DE BANHEIRO EM PLASTICO,LUXO,BRANCO,DE EMBUTIR,COM ESPELHO.FORNECIMENTO E COLOCACAO</t>
  </si>
  <si>
    <t>LAVATORIO DE LOUCA BRANCA,TIPO POPULAR,SEM LADRAO,COM MEDIDAS EM TORNO DE 47X35CM,INCLUSIVE ACESSORIOS DE FIXACAO.FORNECIMENTO</t>
  </si>
  <si>
    <t>LAVATORIO DE LOUCA BRANCA,TIPO MEDIO LUXO,COM LADRAO E MEDIDAS EM TORNO DE 47X35CM,INCLUSIVE ACESSORIOS DE FIXACAO.FORNECIMENTO</t>
  </si>
  <si>
    <t>LAVATORIO DE LOUCA BRANCA,TIPO MEDIO LUXO,COM LADRAO E MEDIDAS EM TORNO DE 55X45CM,INCLUSIVE ACESSORIOS DE FIXACAO.FORNECIMENTO</t>
  </si>
  <si>
    <t>LAVATORIO DE LOUCA BRANCA,TIPO POPULAR,SEM LADRAO,COM MEDIDAS EM TORNO DE 55X45CM,INCLUSIVE ACESSORIOS DE FIXACAO.FORNECIMENTO</t>
  </si>
  <si>
    <t>VASO SANITARIO DE LOUCA BRANCA,CONVENCIONAL,TIPO POPULAR,COMMEDIDAS EM TORNO DE 37X47X38CM,INCLUSIVE ACESSORIOS DE FIXACAO.FORNECIMENTO</t>
  </si>
  <si>
    <t>VASO SANITARIO DE LOUCA BRANCA,INFANTIL,INCLUSIVE ACESSORIOSDE FIXACAO.FORNECIMENTO</t>
  </si>
  <si>
    <t>LAVATORIO DE SOBREPOR DE LOUCA BRANCA,TIPO MEDIO LUXO,SEM LADRAO,COM MEDIDAS EM TORNO DE 53X43CM.FORNECIMENTO</t>
  </si>
  <si>
    <t>LAVATORIO DE SOBREPOR DE LOUCA BRANCA,TIPO MEDIO LUXO,COM LADRAO,COM MEDIDAS EM TORNO DE 53X43CM.FORNECIMENTO</t>
  </si>
  <si>
    <t>LAVATORIO DE LOUCA BRANCA,DE EMBUTIR(CUBA),TIPO MEDIO LUXO,SEM LADRAO,COM MEDIDAS EM TORNO DE 52X39CM.FORNECIMENTO</t>
  </si>
  <si>
    <t>LAVATORIO DE LOUCA BRANCA,DE EMBUTIR(CUBA),TIPO MEDIO LUXO,COM LADRAO,COM MEDIDAS EM TORNO DE 52X39CM.FORNECIMENTO</t>
  </si>
  <si>
    <t>TANQUE DE LOUCA BRANCA,COM COLUNA E MEDIDAS EM TORNO DE 56X48CM,INCLUSIVE ACESSORIOS DE FIXACAO.FORNECIMENTO</t>
  </si>
  <si>
    <t>TANQUE DE LOUCA BRANCA,COM COLUNA E MEDIDAS EM TORNO DE 60X56CM,INCLUSIVE ACESSORIOS DE FIXACACAO.FORNECIMENTO</t>
  </si>
  <si>
    <t>MICTORIO DE LOUCA BRANCA,COM SIFAO INTEGRADO E MEDIDAS EM TORNO DE 33X28X53CM,INCLUSIVE ACESSORIOS DE FIXACAO.FORNECIMENTO</t>
  </si>
  <si>
    <t>SABONETEIRA,DE SOBREPOR,EM METAL CROMADO.FORNECIMENTO E COLOCACAO</t>
  </si>
  <si>
    <t>SABONETEIRA DE PAREDE COM BASE METALICA E CUPULA DE VIDRO GIRATORIA,PARA SABONETE LIQUIDO.FORNECIMENTO E COLOCACAO</t>
  </si>
  <si>
    <t>PAPELEIRA,SEM PROTETOR,DE SOBREPOR,EM METAL CROMADO.FORNECIMENTO E COLOCACAO</t>
  </si>
  <si>
    <t>CABIDE DUPLO,DE SOBREPOR,EM METAL CROMADO.FORNECIMENTO E COLOCACAO</t>
  </si>
  <si>
    <t>CABIDE SIMPLES,DE SOBREPOR,EM METAL CROMADO.FORNECIMENTO E COLOCACAO</t>
  </si>
  <si>
    <t>PORTA TOALHA RETO,EM METAL CROMADO(50CM).FORNECIMENTO E COLOCACAO</t>
  </si>
  <si>
    <t>CHUVEIRO ESTAMPADO,ARTICULADO,TIPO LUXO,COM BRACO DE 1/2".FORNECIMENTO</t>
  </si>
  <si>
    <t>BRACO EM ALUMINIO DE 1/2",PARA CHUVEIRO ELETRICO.FORNECIMENTO</t>
  </si>
  <si>
    <t>DUCHINHA MANUAL,COM REGISTRO DE PRESSAO 1/2" CROMADO,RABICHOCROMADO,SUPORTE BRANCO,PISTOLA BRANCA,BUCHAS E PARAFUSOS PARA FIXACAO.FORNECIMENTO</t>
  </si>
  <si>
    <t>CHUVEIRO ESTAMPADO,ARTICULADO,COM BRACO DE 1/2" E 1 REGISTRODE PRESSAO 1416,DE 1/2",COM CANOPLA E VOLANTE EM METAL CROMADO.FORNECIMENTO</t>
  </si>
  <si>
    <t>CHUVEIRO DE LUXO,ARTICULADO,COM BRACO DE 1/2" E 2 REGISTROSDE PRESSAO 1416,DE 1/2",COM CANOPLA E VOLANTE EM METAL CROMADO.FORNECIMENTO</t>
  </si>
  <si>
    <t>CHUVEIRO DE PLASTICO,BRANCO,COM BRACO DE 1/2" E 1 REGISTRO DE PRESSAO 1416,DE 1/2",COM CANOPLA E VOLANTE EM METAL CROMADO.FORNECIMENTO</t>
  </si>
  <si>
    <t>CHUVEIRO ELETRICO,EM METAL CROMADO,EM 110/220V,COM BRACO CROMADO DE 1/2" E 1 REGISTRO DE PRESSAO 1416 DE 3/4",COM CANOPLA E VOLANTE EM METAL CROMADO.FORNECIMENTO</t>
  </si>
  <si>
    <t>CHUVEIRO ELETRICO EM PLASTICO,EM 110/220V,COM BRACO CROMADODE 1/2" E 1 REGISTRO DE PRESSAO 1416 DE 3/4",COM CANOPLA E VOLANTE EM METAL CROMADO.FORNECIMENTO</t>
  </si>
  <si>
    <t>CHUVEIRO COM DESVIADOR E DUCHA MANUAL,CROMADO,PARA PESSOAS COM NECESSIDADES ESPECIFICAS.FORNECIMENTO</t>
  </si>
  <si>
    <t>TORNEIRA PARA PIA OU TANQUE,1158 OU SIMILAR DE 1/2"X18CM APROXIMADAMENTE,EM METAL CROMADO.FORNECIMENTO</t>
  </si>
  <si>
    <t>TORNEIRA PARA PIA,TIPO PAREDE,COM AREJADOR,1157 OU SIMILAR DE 1/2" X 21CM APROXIMADAMENTE,EM METAL CROMADO.FORNECIMENTO</t>
  </si>
  <si>
    <t>TORNEIRA PARA PIA,COM AREJADOR,TUBO MOVEL,TIPO PAREDE,1168 OU SIMILAR,DE 1/2"X22CM APROXIMADAMENTE,EM METAL CROMADO.FORNECIMENTO</t>
  </si>
  <si>
    <t>TORNEIRA PARA PIA,COM AREJADOR,TUBO MOVEL,TIPO BANCA,1167 OUSIMILAR DE 1/2"X17CM APROXIMADAMENTE,EM METAL CROMADO.FORNECIMENTO</t>
  </si>
  <si>
    <t>TORNEIRA HOSPITALAR,ACIONADA POR ALAVANCA,TIPO PAREDE,DE 1/2"X28CM APROXIMADAMENTE,EM METAL CROMADO.FORNECIMENTO</t>
  </si>
  <si>
    <t>TORNEIRA PARA COZINHA,COM MISTURADOR,TIPO PAREDE,COM AREJADOR E TUBO MOVEL,1258 OU SIMILAR,DE APROXIMADAMENTE 1/2"X25CM,EM METAL CROMADO.FORNECIMENTO</t>
  </si>
  <si>
    <t>TORNEIRA PARA PIA,COM MISTURADOR,AREJADOR,TUBO MOVEL,TIPO BANCA,1256 OU SIMILAR,DE 1/2"X17CM APROXIMADAMENTE,EM METAL CROMADO.FORNECIMENTO</t>
  </si>
  <si>
    <t>TORNEIRA PARA LAVATORIO TIPO BANCA 1193 OU SIMILAR DE 1/2"X9CM APROXIMADAMENTE,EM METAL CROMADO.FORNECIMENTO</t>
  </si>
  <si>
    <t>TORNEIRA PARA JARDIM,DE 3/4"X10CM APROXIMADAMENTE,EM METAL CROMADO.FORNECIMENTO</t>
  </si>
  <si>
    <t>TORNEIRA PARA JARDIM,DE 1/2"X10CM APROXIMADAMENTE,EM METAL CROMADO.FORNECIMENTO</t>
  </si>
  <si>
    <t>APARELHO MISTURADOR TIPO PAREDE,1878 OU SIMILAR,EM METAL CROMADO,PARA LAVATORIO,COM AREJADOR E VALVULA DE ESCOAMENTO.FORNECIMENTO</t>
  </si>
  <si>
    <t>APARELHO MISTURADOR TIPO BANCA,1875 OU SIMILAR,EM METAL CROMADO,PARA LAVATORIO,COM AREJADOR E VALVULA DE ESCOAMENTO.FORNECIMENTO</t>
  </si>
  <si>
    <t>TORNEIRA PARA FILTRO,1147 OU SIMILAR,DE 1/2"X13CM APROXIMADAMENTE,EM METAL CROMADO.FORNECIMENTO</t>
  </si>
  <si>
    <t>TORNEIRA DE FECHAMENTO AUTOMATICO,PARA LAVATORIO,DE PAREDE,ANTIVANDALISMO,DE 85MM,ACABAMENTO CROMADO.FORNECIMENTO</t>
  </si>
  <si>
    <t>TORNEIRA DE FECHAMENTO AUTOMATICO,PARA LAVATORIO,DE PAREDE,ANTIVANDALISMO,DE 135MM,ACABAMENTO CROMADO.FORNECIMENTO</t>
  </si>
  <si>
    <t>TORNEIRA PARA LAVATORIO,TIPO BANCA COM ACIONAMENTO HIDROMECANICO,COM LEVE PRESSAO MANUAL.FORNECIMENTO</t>
  </si>
  <si>
    <t>TORNEIRA PARA LAVATORIO,AUTOMATICA,COM SENSOR DE PRESENCA.FORNECIMENTO</t>
  </si>
  <si>
    <t>TORNEIRA PARA LAVATORIO DE MESA COM ALAVANCA,ACIONAMENTO COMLEVE PRESSAO,PARA PESSOAS COM NECESSIDADES ESPECIFICAS.FORNECIMENTO</t>
  </si>
  <si>
    <t>TORNEIRA DE BOIA EM PLASTICO,PARA CAIXA D'AGUA,DE 1/2".FORNECIMENTO E COLOCACAO</t>
  </si>
  <si>
    <t>TORNEIRA DE BOIA EM PLASTICO,PARA CAIXA D'AGUA,DE 3/4".FORNECIMENTO E COLOCACAO</t>
  </si>
  <si>
    <t>TORNEIRA DE BOIA,EM BRONZE,DE PRESSAO,DE 3/4".FORNECIMENTO ECOLOCACAO</t>
  </si>
  <si>
    <t>TORNEIRA DE BOIA,EM BRONZE,DE PRESSAO,DE 1".FORNECIMENTO E COLOCACAO</t>
  </si>
  <si>
    <t>TORNEIRA DE BOIA,EM BRONZE,DE PRESSAO,DE 1.1/4".FORNECIMENTOE COLOCACAO</t>
  </si>
  <si>
    <t>TORNEIRA DE BOIA,EM BRONZE,DE PRESSAO,DE 1.1/2".FORNECIMENTOE COLOCACAO</t>
  </si>
  <si>
    <t>TORNEIRA DE BOIA,EM BRONZE,DE PRESSAO,DE 2".FORNECIMENTO E COLOCACAO</t>
  </si>
  <si>
    <t>VALVULA DE ESCOAMENTO TIPO AMERICANA,PARA PIA DE COZINHA,1623 DE 1.1/2",EM METAL CROMADO.FORNECIMENTO</t>
  </si>
  <si>
    <t>VALVULA DE ESCOAMENTO PARA LAVATORIO,COM LADRAO,1603 DE 1",EM METAL CROMADO.FORNECIMENTO</t>
  </si>
  <si>
    <t>VALVULA DE ESCOAMENTO PARA LAVATORIO,SEM LADRAO,1600 DE 1",EM METAL CROMADO.FORNECIMENTO</t>
  </si>
  <si>
    <t>VALVULA DE ESCOAMENTO PARA BANHEIRA,SEM LADRAO,1604 DE 1.1/4",EM METAL CROMADO.FORNECIMENTO</t>
  </si>
  <si>
    <t>VALVULA DE ESCOAMENTO PARA TANQUE,1605 DE 1.1/4",EM METAL CROMADO.FORNECIMENTO</t>
  </si>
  <si>
    <t>VALVULA DE ESCOAMENTO PARA TANQUE,1606 DE 1.1/2",EM METAL CROMADO.FORNECIMENTO</t>
  </si>
  <si>
    <t>SIFAO RIGIDO PARA PIA OU LAVATORIO,EM PVC DE 1"X40MM.FORNECIMENTO</t>
  </si>
  <si>
    <t>RABICHO,EM METAL CROMADO,DE 40CM,COM SAIDA DE 1/2".FORNECIMENTO</t>
  </si>
  <si>
    <t>RABICHO,EM METAL CROMADO,DE 30CM,COM SAIDA DE 1/2".FORNECIMENTO</t>
  </si>
  <si>
    <t>TUBO DE LIGACAO PARA VASO SANITARIO,COM ANEL EXPANSOR,EM METAL CROMADO.FORNECIMENTO</t>
  </si>
  <si>
    <t>TUBO DE DESCARGA TIPO LONGO,DE 1.1/2",EM PVC,PARA CAIXA DE DESCARGA EXTERNA.FORNECIMENTO</t>
  </si>
  <si>
    <t>MISTURADOR SIMPLES PARA CHUVEIRO,DE 3/4",COM ACABAMENTO EM METAL CROMADO.FORNECIMENTO</t>
  </si>
  <si>
    <t>MISTURADOR,DE 3/4",COM FUNCIONAMENTO CONJUNTO:CHUVEIRO/BANHEIRA OU CHUVEIRO/DUCHINHA,COM ACABAMENTO EM METAL CROMADO.FORNECIMENTO</t>
  </si>
  <si>
    <t>REGISTRO DE PRESSAO,1416 DE 1/2",COM CANOPLA E VOLANTE EM METAL CROMADO.FORNECIMENTO</t>
  </si>
  <si>
    <t>REGISTRO DE PRESSAO,1416 DE 3/4",COM CANOPLA E VOLANTE EM METAL CROMADO.FORNECIMENTO</t>
  </si>
  <si>
    <t>PORTA CACAMBA,LIXEIRA,EM CHAPA DE FERRO ESMALTADA,DE 300X300MM.FORNECIMENTO E COLOCACAO</t>
  </si>
  <si>
    <t>GRELHA DE ACO INOX,10X10CM,SISTEMA ROTATIVO,COM CAIXILHO.FORNECIMENTO</t>
  </si>
  <si>
    <t>GRELHA DE ACO INOX, 15X15CM,SISTEMA ROTATIVO,COM CAIXILHO.FORNECIMENTO</t>
  </si>
  <si>
    <t>MISTURADOR MONOCOMANDO PARA CHUVEIRO AP/BP ALTA VAZAO 3/4",COM ACABAMENTO MONOCOMANDO DE ALAVANCA EM METAL CROMADO,PARAPESSOAS COM NECESSIDADES ESPECIFICAS.FORNECIMENTO</t>
  </si>
  <si>
    <t>AQUECEDOR DE GAS DE ACUMULACAO,CAPACIDADE DE 100L,MODELO HORIZONTAL,CORPO EM ACO CARBONO.FORNECIMENTO</t>
  </si>
  <si>
    <t>AQUECEDOR A GAS DE ACUMULACAO,CAPACIDADE DE 100L,MODELO VERTICAL,CORPO EM ACO CARBONO.FORNECIMENTO</t>
  </si>
  <si>
    <t>AQUECEDOR A GAS DE ACUMULACAO,CAPACIDADE DE 200L,MODELO HORIZONTAL,CORPO EM ACO CARBONO.FORNECIMENTO</t>
  </si>
  <si>
    <t>AQUECEDOR A GAS DE ACUMULACAO,CAPACIDADE 200L,MODELO VERTICAL,CORPO EM ACO CARBONO.FORNECIMENTO</t>
  </si>
  <si>
    <t>AQUECEDOR A GAS DE ACUMULACAO,CAPACIDADE DE 250L,MODELO HORIZONTAL,CORPO EM ACO CARBONO.FORNECIMENTO</t>
  </si>
  <si>
    <t>AQUECEDOR A GAS DE ACUMULACAO,CAPACIDADE DE 250L,MODELO VERTICAL,CORPO EM ACO DE CARBONO.FORNECIMENTO</t>
  </si>
  <si>
    <t>AQUECEDOR A GAS DE ACUMULACAO,CAPACIDADE DE 300L,MODELO HORIZONTAL,CORPO EM ACO CARBONO.FORNECIMENTO</t>
  </si>
  <si>
    <t>AQUECEDOR A GAS DE ACUMULACAO,CAPACIDADE DE 300L,MODELO VERTICAL,CORPO EM ACO CARBONO.FORNECIMENTO</t>
  </si>
  <si>
    <t>AQUECEDOR A GAS DE ACUMULACAO,CAPACIDADE DE 500L,MODELO HORIZONTAL,CORPO EM ACO CARBONO.FORNECIMENTO</t>
  </si>
  <si>
    <t>AQUECEDOR A GAS DE ACUMULACAO,CAPACIDADE DE 500L,MODELO VERTICAL,CORPO EM ACO CARBONO.FORNECIMENTO</t>
  </si>
  <si>
    <t>AQUECEDOR A GAS DE ACUMULACAO,CAPACIDADE DE 750L,MODELO HORIZONTAL,CORPO EM ACO CARBONO.FORNECIMENTO</t>
  </si>
  <si>
    <t>AQUECEDOR A GAS DE ACUMULACAO,CAPACIDADE DE 750L,MODELO VERTICAL,CORPO EM ACO CARBONO.FORNECIMENTO</t>
  </si>
  <si>
    <t>AQUECEDOR A GAS DE ACUMULACAO,CAPACIDADE DE 1000L,MODELO HORIZONTAL,CORPO EM ACO CARBONO.FORNECIMENTO</t>
  </si>
  <si>
    <t>AQUECEDOR A GAS DE ACUMULACAO,CAPACIDADE DE 1000L,MODELO VERTICAL,CORPO EM ACO CARBONO.FORNECIMENTO</t>
  </si>
  <si>
    <t>AQUECEDOR A GAS DE PASSAGEM,RESIDENCIAL,EM CHAPA ESMALTADA,BRANCO,DE 6L/MIN.FORNECIMENTO</t>
  </si>
  <si>
    <t>AQUECEDOR A GAS DE PASSAGEM,RESIDENCIAL,EM CHAPA ESMALTADA,BRANCO,DE 12L/MIN.FORNECIMENTO</t>
  </si>
  <si>
    <t>AQUECEDOR A GAS DE PASSAGEM,RESIDENCIAL,EM CHAPA ESMALTADA,BRANCO,DE 18L/MIN.FORNECIMENTO</t>
  </si>
  <si>
    <t>AQUECEDOR A GAS DE PASSAGEM,RESIDENCIAL,EM CHAPA ESMALTADA,BRANCO,DE 22L/MIN.FORNECIMENTO</t>
  </si>
  <si>
    <t>AQUECEDOR ELETRICO DE ACUMULACAO,AUTOMATICO,CAPACIDADE DE 100L,EM COBRE.FORNECIMENTO</t>
  </si>
  <si>
    <t>AQUECEDOR ELETRICO DE ACUMULACAO,AUTOMATICO,CAPACIDADE DE 200L,EM COBRE.FORNECIMENTO</t>
  </si>
  <si>
    <t>AQUECEDOR ELETRICO DE ACUMULACAO,AUTOMATICO,CAPACIDADE DE 500L,EM COBRE.FORNECIMENTO</t>
  </si>
  <si>
    <t>AQUECEDOR ELETRICO DE ACUMULACAO,AUTOMATICO,CAPACIDADE DE 750L,EM COBRE.FORNECIMENTO</t>
  </si>
  <si>
    <t>AQUECEDOR ELETRICO DE ACUMULACAO,AUTOMATICO,CAPACIDADE DE 1.000L,EM COBRE.FORNECIMENTO</t>
  </si>
  <si>
    <t>FOGAO A GAS,INDUSTRIAL,COM 6 BOCAS,FORNO,GRELHA DE 40X40CM EPERFIL DE 5CM.FORNECIMENTO</t>
  </si>
  <si>
    <t>FOGAO A GAS,INDUSTRIAL,COM 4 BOCAS,FORNO,GRELHA DE 30X30CM EPERFIL DE 5CM.FORNECIMENTO</t>
  </si>
  <si>
    <t>FOGAO A GAS,INDUSTRIAL,COM 3 BOCAS,SEM FORNO,GRELHA DE 30X30CM E PERFIL DE 5CM.FORNECIMENTO</t>
  </si>
  <si>
    <t>FOGAO A GAS,INDUSTRIAL,COM 2 BOCAS,SEM FORNO,GRELHA DE 30X30CM E PERFIL DE 5CM.FORNECIMENTO</t>
  </si>
  <si>
    <t>COIFA DE ACO INOX AISI 304/444(#20),NAS DIMENSOES 2,30X1,30X0,60M(COCCAO),COM CALHA COLETORA DE GORDURA EM TODO PERIMETRO COM DRENO PLUGADO,SUPORTE DE FIXACAO E BOCAIS FLANGEADOS(FOGAO INDUSTRIAL DE 8 BOCAS).FORNECIMENTO E COLOCACAO</t>
  </si>
  <si>
    <t>COIFA DE ACO INOX AISI 304/444(#20),NAS DIMENSOES 1,80X1,30X0,60M(COCCAO),COM CALHA COLETORA DE GORDURA EM TODO PERIMETRO COM DRENO PLUGADO,SUPORTE DE FIXACAO E BOCAIS FLANGEADOS(FOGAO INDUSTRIAL DE 6 BOCAS).FORNECIMENTO E COLOCACAO</t>
  </si>
  <si>
    <t>COIFA DE ACO INOX AISI 304/444(#20),NAS DIMENSOES 1,30X1,30X0,60M(COCCAO),COM CALHA COLETORA DE GORDURA EM TODO PERIMETRO COM DRENO PLUGADO,SUPORTE DE FIXACAO E BOCAIS FLANGEADOS(FOGAO INDUSTRIAL DE 4 BOCAS).FORNECIMENTO E COLOCACAO</t>
  </si>
  <si>
    <t>FILTROS INERCIAIS 50X50CM DE ACO INOX 304(COIFA DE COCCAO).FORNECIMENTO E COLOCACAO</t>
  </si>
  <si>
    <t>FILTROS INERCIAIS 40X50CM DE ACO INOX 304(COIFA DE COCCAO).FORNECIMENTO E COLOCACAO</t>
  </si>
  <si>
    <t>DAMPER CORTA FOGO 30X30CM,ACIONAMENTO AUTOMATICO,PELA ACAO DE ELEMENTO FUSIVEL,MODELO DCF COM FUSIVEL DE DISPARO(COM ATESTADO UL)COM ROMPIMENTO EM 72ºC OU 141ºC,COM CHAVE FIM DE CURSO.FORNECIMENTO E COLOCACAO</t>
  </si>
  <si>
    <t>DAMPER CORTA FOGO 35X35CM,ACIONAMENTO AUTOMATICO,PELA ACAO DE ELEMENTO FUSIVEL,MODELO DCF COM FUSIVEL DE DISPARO(COM ATESTADO UL)COM ROMPIMENTO EM 72ºC OU 141ºC,COM CHAVE FIM DE CURSO.FORNECIMENTO E COLOCACAO</t>
  </si>
  <si>
    <t>DAMPER CORTA FOGO 35X45CM,ACIONAMENTO AUTOMATICO,PELA ACAO DE ELEMENTO FUSIVEL,MODELO DCF COM FUSIVEL DE DISPARO(COM ATESTADO UL)COM ROMPIMENTO EM 72ºC OU 141ºC,COM CHAVE FIM DE CURSO.FORNECIMENTO E COLOCACAO</t>
  </si>
  <si>
    <t>COIFA DE ACO INOXIDAVEL,DE 1,20X0,60M,DE CHAPA 18.304,INCLUSIVE 1,50M DE DUTO COM 310X120MM DE SECAO,EM CHAPA 22,2 EXAUSTORES CENTRIFUGOS TIPO CARAMUJO,EM CHAPA DE ACO CARBONO 1020COM MOTOR 1/3CV NAS TENSOES 110/220V. FORNECIMENTO E COLOCACAO</t>
  </si>
  <si>
    <t>COIFA DE ACO INOXIDAVEL,DE 2,10X1,20M,DE CHAPA 18.304,INCLUSIVE 3,00M DE DUTO COM 500X500MM DE SECAO,EM CHAPA 22,1 EXAUSTOR CENTRIFUGO TIPO CARAMUJO,EM CHAPA DE ACO CARBONO 1020 COM MOTOR 3CV NAS TENSOES 110/220V.FORNECIMENTO E COLOCACAO</t>
  </si>
  <si>
    <t>PORTA CACAMBA,LIXEIRA,DE ACO INOXIDAVEL,CHAPA 18.304,MEDINDOAPROXIMADAMENTE (300X300)MM.FORNECIMENTO E COLOCACAO</t>
  </si>
  <si>
    <t>TANQUE DE ACO INOXIDAVEL,EM CHAPA 22.304,MEDINDO APROXIMADAMENTE (520X540X300)MM,CAPACIDADE DE 30L,COM ESFREGADOR,EXCLUSIVE TORNEIRA.FORNECIMENTO</t>
  </si>
  <si>
    <t>TANQUE INDUSTRIAL EM ACO INOXIDAVEL AISI 304,PARA LAVAGEM DEPANELOES,MEDINDO APROXIMADAMENTE (0,61X0,706X0,305)M.FORNECIMENTO E COLOCACAO</t>
  </si>
  <si>
    <t>BANCA DE ACO INOXIDAVEL,MEDINDO APROXIMADAMENTE (2,00X0,55)M,EM CHAPA 18.304,COM UMA CUBA MEDINDO APROXIMADAMENTE (500X400X200)MM,EM CHAPA 20304,VALVULA DE ESCOAMENTO TIPO AMERICANA 1623,SIFAO 1680 1.1/2" X 1.1/2",SOBRE APOIOS DE ALVENARIADE MEIA VEZ E VERGA DE CONCRETO,SEM REVESTIMENTO,EXCLUSIVE TORNEIRA.FORNECIMENTO E COLOCACAO</t>
  </si>
  <si>
    <t>BANCA DE ACO INOXIDAVEL,MEDINDO APROXIMADAMENTE(2,00X0,55)M,EM CHAPA 18.304,COM DUAS CUBAS MEDINDO APROXIMADAMENTE (500X400X200)MM,EM CHAPA 20.304,VALVULA DE ESCOAMENTO TIPO AMERICANA 1623,2 SIFOES 1680 1.1/2" X 1.1/2",SOBRE APOIOS DE ALVENARIA DE MEIA VEZ E VERGA DE CONCRETO,SEM REVESTIMENTO,EXCLUSIVE TORNEIRA.FORNECIMENTO E COLOCACAO</t>
  </si>
  <si>
    <t>CUBA DE ACO INOXIDAVEL,MEDINDO APROXIMADAMENTE (500X400X200)MM,EM CHAPA 20.304,VALVULA DE ESCOAMENTO TIPO AMERICANA 1623,SIFAO 1680 1.1/2" X 1.1/2",EXCLUSIVE TORNEIRA.FORNECIMENTOE COLOCACAO</t>
  </si>
  <si>
    <t>CUBA DUPLA DE ACO INOXIDAVEL,MEDINDO APROXIMADAMENTE (820X340X150)MM,EM CHAPA 20.304,COM 2 VALVULAS DE ESCOAMENTO TIPO AMERICANA 1623,2 SIFOES 1680 1.1/2" X 1.1/2",EXCLUSIVE TORNEIRA.FORNECIMENTO E COLOCACAO</t>
  </si>
  <si>
    <t>BANCA SECA DE ACO INOXIDAVEL,COM LARGURA APROXIMADA DE 0,55M,ATE 3,00M DE COMPRIMENTO,EM CHAPA 18.304,SOBRE APOIOS DE ALVENARIA DE MEIA VEZ E VERGA DE CONCRETO,SEM REVESTIMENTO.FORNECIMENTO E COLOCACAO</t>
  </si>
  <si>
    <t>MICTORIO COLETIVO DE ACO INOXIDAVEL,COM SECAO DE (580X300)MM,EM CHAPA 20.304,COM CRIVO DE SAIDA DE 1.1/4",REGISTRO DE PRESSAO 1416 DE 3/4",COM CANOPLA E VOLANTE EM METAL CROMADO.FORNECIMENTO</t>
  </si>
  <si>
    <t>MICTORIO COLETIVO DE ACO INOXIDAVEL,COM SECAO DE (380X250)MM,EM CHAPA 20.304,COM CRIVO DE SAIDA DE 1.1/4",REGISTRO DE PRESSAO 1416 DE 3/4",COM CANOPLA E VOLANTE EM METAL CROMADO.FORNECIMENTO</t>
  </si>
  <si>
    <t>MICTORIO COLETIVO EM ACO INOXIDAVEL AISI 304,MEDINDO APROXIMADAMENTE (1800X290X350)MM,INCLUSIVE KIT DE INSTALACAO COMPREENDENDO: PARAFUSOS,BUCHAS,SIFAO EXTENSIVEL E VALVULA INOX.FORNECIMENTO</t>
  </si>
  <si>
    <t>LAVATORIO COLETIVO DE ACO INOXIDAVEL COM 1.000MM DE SECAO EMCHAPA 20.304,PARA 2 PONTOS DE AGUA,CRIVO DE SAIDA EM 1.1/4",EXCLUSIVE TORNEIRAS.FORNECIMENTO E COLOCACAO</t>
  </si>
  <si>
    <t>LAVATORIO INDUSTRIAL EM ACO INOXIDAVEL AISI 304,MEDINDO APROXIMADAMENTE (400X405X280)MM,INCLUSIVE BICA,VALVULA DE ACIONAMENTO E KIT DE INSTALACAO COMPREENDENDO: PARAFUSOS,BUCHAS EVALVULA.FORNECIMENTO E COLOCACAO</t>
  </si>
  <si>
    <t>SECADOR DE MAOS EM ACO INOXIDAVEL,COM SISTEMA FOTO-CELULAR BI-VOLT,EXCLUSIVE PONTO DE TOMADA.FORNECIMENTO E COLOCACAO</t>
  </si>
  <si>
    <t>BARRA DE APOIO PARA LAVATORIO DE CENTRO,EM ACO INOXIDAVEL AISI 304,TUBO DE 1.1/4",INCLUSIVE FIXACAO COM PARAFUSOS INOXIDAVEIS E BUCHAS PLASTICAS,MEDINDO 60X40CM,PARA PESSOAS COM NECESSIDADES ESPECIFICAS.FORNECIMENTO E COLOCACAO</t>
  </si>
  <si>
    <t>BARRA DE APOIO EM ACO INOXIDAVEL AISI 304,TUBO DE 1.1/4",INCLUSIVE FIXACAO COM PARAFUSOS INOXIDAVEIS E BUCHAS PLASTICAS,COM 50CM,PARA PESSOAS COM NECESSIDADES ESPECIFICAS.FORNECIMENTO E COLOCACAO</t>
  </si>
  <si>
    <t>BARRA DE APOIO EM ACO INOXIDAVEL AISI 304,TUBO DE 1.1/4",INCLUSIVE FIXACAO COM PARAFUSOS INOXIDAVEIS E BUCHAS PLASTICAS,COM 80CM,PARA PESSOAS COM NECESSIDADES ESPECIFICAS.FORNECIMENTO E COLOCACAO</t>
  </si>
  <si>
    <t>BARRA DE APOIO EM ACO INOXIDAVEL AISI 304,TUBO DE 1 1/4",INCLUSIVE FIXACAO COM PARAFUSOS INOXIDAVEIS E BUCHAS PLASTICAS,COM 60CM,PARA PESSOAS COM NECESSIDADES ESPECIFICAS.FORNECIMENTO E COLOCACAO</t>
  </si>
  <si>
    <t>BARRA DE APOIO EM ACO INOXIDAVEL AISI 304,TUBO DE 1 1/4",INCLUSIVE FIXACAO COM PARAFUSOS INOXIDAVEIS E BUCHAS PLASTICAS,COM 70CM,PARA PESSOAS COM NECESSIDADES ESPECIFICAS.FORNECIMENTO E COLOCACAO</t>
  </si>
  <si>
    <t>BARRA DE APOIO EM ACO INOXIDAVEL AISI 304,TUBO DE 1.1/4",EM"L",INCLUSIVE FIXACAO COM PARAFUSOS INOXIDAVEIS E BUCHAS PLASTICAS,MEDINDO 70X70CM,PARA PESSOAS COM NECESSIDADES ESPECIFICAS.FORNECIMENTO E COLOCACAO</t>
  </si>
  <si>
    <t>BARRA DE APOIO EM ACO INOXIDAVEL AISI 304,TUBO DE 1.1/4",EM"L",INCLUSIVE FIXACAO COM PARAFUSOS INOXIDAVEIS E BUCHAS PLASTICAS,MEDINDO 80X80CM,PARA PESSOAS COM NECESSIDADES ESPECIFICAS.FORNECIMENTO E COLOCACAO</t>
  </si>
  <si>
    <t>BARRA DE APOIO RETRATIL(ARTICULADA)EM ACO INOXIDAVEL AISI 304,TUBO DE 1.1/4",INCLUSIVE FIXACAO COM PARAFUSOS INOXIDAVEISE BUCHAS PLASTICAS,COM 80CM,PARA PESSOAS COM NECESSIDADES ESPECIFICAS.FORNECIMENTO E COLOCACAO</t>
  </si>
  <si>
    <t>BARRA DE APOIO(PUXADOR HORIZONTAL/VERTICAL)EM ACO INOXIDAVELAISI 304,TUBO DE 1 1/4",INCLUSIVE FIXACAO COM PARAFUSOS INOXIDAVEIS E BUCHAS PLASTICAS,COM 40CM,PARA PORTAS DE SANITARIOS,VESTIARIOS E QUARTOS ACESSIVEIS EM LOCAIS DE HOSPEDAGEM EDE SAUDE.FORNECIMENTO E INSTALACAO</t>
  </si>
  <si>
    <t>BARRA DE APOIO FIXA AO PISO,EM ACO INOXIDAVEL AISI 304,TUBODE 1.1/4",INCLUSIVE FIXACAO COM PARAFUSOS INOXIDAVEIS E BUCHAS PLASTICAS,COM 75X80CM,PARA PESSOAS COM NECESSIDADES ESPECIFICAS.FORNECIMENTO E COLOCACAO</t>
  </si>
  <si>
    <t>BARRA DE APOIO LATERAL,PISO PAREDE,EM ACO INOXIDAVEL AISI 304,TUBO DE 1 1/4",INCLUSIVE FIXACAO COM PARAFUSOS INOXIDAVEISE BUCHAS PLASTICAS,COM 75X80CM,PARA PESSOAS COM NECESSIDADES ESPECIFICAS.FORNECIMENTO E COLOCACAO</t>
  </si>
  <si>
    <t>BANCO ARTICULADO,COM CANTOS ARREDONDADOS E SUPERFICIE ANTIDERRAPANTE IMPERMEAVEL,DIMENSOES MINIMAS 0,45X0,70M,EM ACO INOXIDAVEL AISI 304,TUBO DE 1 1/4",PARA PESSOAS COM NECESSIDADES ESPECIFICAS.FORNCIMENTO E COLOCACAO</t>
  </si>
  <si>
    <t>FILTRO PARA USO DOMESTICO COM CARCACA ATOXICA EM POLIPROPILENO COM 1 ELEMENTO FILTRANTE DE CELULOSE E CARVAO ATIVADO,PARA VAZAO ATE 180L/H,CONEXAO DE 1/2" SEM REGISTRO.FORNECIMENTO</t>
  </si>
  <si>
    <t>FULTRO PARA USO DOMESTICO COM CARCACA ATOXICA EM POLIPROPILENO COM 1 ELEMENTO FILTRANTE DE CELULOSE E CARVAO ATIVADO,PARA VAZAO ATE 360L/H,CONEXAO DE 3/4" SEM REGISTRO.FORNECIMENTO</t>
  </si>
  <si>
    <t>FILTRO PARA USO DOMESTICO COM CARCACA ATOXICA EM POLIPROPILENO COM 2 ELEMENTOS FILTRANTES DE CELULOSE E CARVAO ATIVADO,PARA VAZAO ATE 720L/H,CONEXAO DE 1" SEM REGISTRO.FORNECIMENTO</t>
  </si>
  <si>
    <t>APROVEITAMENTO DE AGUA DE CHUVA (AAC) P/AREA DE TELHADO ATE200M2,COMPREENDENDO O FORNECIMENTO DOS SEGUINTES EQUIPAMENTOS:-FILTRO VOLUMETRICO (VF1) AUTO-LIMPANTE,CORPO CONSTITUIDOPOLIETILENO,ENTRADAS E SAIDAS C/DIAMETRO 100MM;-CONJUNTO FLUTUANTE SUCCAO (BOIA-MANGUEIRA) MANGUEIRA 1",COMPRIMENTO 2,00M;-FREIO D'AGUA C/DIAM.100MM;-SIFAO LADRAO DIAM.SAIDA 100MM</t>
  </si>
  <si>
    <t>APROVEITAMENTO AGUA CHUVA (AAC) P/AREA DE TELHADO ATE 1500M2,COMPREENDENDO FORN.SEGUINTES EQUIPAMENTOS:-FILTRO VOLUMETRICO (VF6) AUTO-LIMPANTE,CORPO CONSTITUIDO ACO INOX,ENTRADASC/DIAM.250MM E SAIDA P/CISTERNA DIAM.200MM;-CONJUNTO FLUTUANTE SUCCAO (BOIA-MANGUEIRA) MANGUEIRA 2",COMPRIMENTO 2,00M;-FREIO D'AGUA DIAM.200MM;-SIFAO LADRAO C/DIAM.DE SAIDA 200MM</t>
  </si>
  <si>
    <t>CORTINA DIVISORIA HOSPITALAR,SEM EMENDAS,CONFECCIONADA EM VINIL DE ALTA ESPESSURA,DE APROXIMADAMENTE 0,4MM,ANTICHAMA,ANTIFUNGO,BACTERICIDA E ANTIESTATICO,COM ALTURA DE 1,80M,PINTURA ELETROSTATICA BRANCA,INCLUSIVE ILHOSES,TRILHOS,GANCHOS,RODIZIOS E ACESSORIOS DE FIXACAO.FORNECIMENTO E COLOCACAO</t>
  </si>
  <si>
    <t>DIVISORIA MOVEL,PARA AMBIENTE HOSPITALAR,SANFONADA,EM PVC,FIXADA NA PAREDE,ALTURA DE 1,85M,LARGURA TOTAL DE 1,365M.FORNECIMENTO</t>
  </si>
  <si>
    <t>DIVISORIA MOVEL,PARA AMBIENTE HOSPITALAR,SANFONADA,EM PVC,FIXADA NA PAREDE,ALTURA DE 1,85M,LARGURA TOTAL DE 1,995M.FORNECIMENTO</t>
  </si>
  <si>
    <t>DIVISORIA MOVEL,PARA AMBIENTE HOSPITALAR,SANFONADA,EM PVC,FIXADA NA PAREDE,ALTURA DE 1,85M,LARGURA TOTAL DE 3,045M.FORNECIMENTO</t>
  </si>
  <si>
    <t>BIOMBO MOVEL,COM RODIZIOS,RETO,EM CHUMBO LAMINADO REVESTIDOEM EUCAPLAC,1MM DE ESPESSURA,MEDINDO 0,80X1,80M,COM VISOR DEVIDRO PLUMBIFERO.FORNECIMENTO</t>
  </si>
  <si>
    <t>PAINEL PARA DIVISORIA BLINDADA (DESTINADA A DELIMITACAO DE AREAS OU SALAS RADIOLOGICAS),COMPOSTO POR PLACAS RIGIDAS EM MATERIAL RESISTENTE,REVESTINDO LENCOIS DE CHUMBO COM 1MM DE ESPESURA,INCLUSIVE ELEMENTOS DE FIXACAO.FORNECIMENTO E COLOCACAO</t>
  </si>
  <si>
    <t>PAINEL PARA DIVISORIA BLINDADA (DESTINADA A DELIMITACAO DE AREAS OU SALAS RADIOLOGICAS),COMPOSTO POR PLACAS RIGIDAS EM MATERIAL RESISTENTE,REVESTINDO LENCOIS DE CHUMBO COM 1,5MM DEESPESSURA,INCLUSIVE ELEMENTOS DE FIXACAO.FORNECIMENTO E COLOCACAO</t>
  </si>
  <si>
    <t>SUPORTE PARA PORTA SORO DE TETO,FIXO,COM 4 GANCHOS.FORNECIMENTO</t>
  </si>
  <si>
    <t>PASSA-CHASSIS DE 2 PORTAS,CONSTRUIDO EM CHAPA DE ACO TRATADOE PINTADO NA COR CINZA MARTELADO,PARA SER EMBUTIDO NA PAREDE ENTRE A CAMARA ESCURA E A SALA DE RAIOS-X,MEDINDO H=60CM,L=30CM,C=45CM.FORNECIMENTO</t>
  </si>
  <si>
    <t>LAVATORIO CIRURGICO EM ACO INOXIDAVEL,MEDINDO APROXIMADAMENTE 1,50M DE COMPRIMENTO,COM DUAS TORNEIRAS AUTOMATICAS PARA SIDA DE AGUA ACIONADAS POR SENSOR,INCLUSIVE KIT DE INSTALACAO.FORNECIMENTO</t>
  </si>
  <si>
    <t>SABONETEIRA AUTOMATICA EM ACO INOX,ACIONADA POR SENSOR.FORNECIMENTO</t>
  </si>
  <si>
    <t>CAIXA DE DESCARGA DE PLASTICO,DE EMBUTIR,COM ESPELHO CROMADO.FORNECIMENTO</t>
  </si>
  <si>
    <t>RESERVATORIO APOIADO PARA ARMAZENAMENTO DE AGUA POTAVEL OU PARA APROVEITAMENTO DE AGUA DE CHUVA AAC,EM FIBRE DE VIDRO OUPOLIETILENO,COM CAPACIDADE EM TORNO DE 300L,INCLUSIVE TAMPADE VEDACAO COM ESCOTILHA E FIXADORES,CONFORME NORMAS ABNT NBR 15527,NBR 12217 E NBR 8220.FORNECIMENTO</t>
  </si>
  <si>
    <t>RESERVATORIO APOIADO PARA ARMAZENAMENTO DE AGUA POTAVEL OU PARA APROVEITAMENTO DE AGUA DA CHUVA AAC,EM FIBRA DE VIDRO OUPOLIETILENO,COM CAPACIDADE EM TORNO DE 500L,INCLUSIVE TAMPADE VEDACAO COM ESCOTILHA E FIXADORES,CONFORME NORMAS ABNT NBR 15527,NBR 12217 E NBR 8220.FORNECIMENTO</t>
  </si>
  <si>
    <t>RESERVATORIO APOIADO PARA ARMAZENAMENTO DE AGUA POTAVEL OU PARA APROVEITAMENTO DE AGUA DA CHUVA AAC,EM FIBRA DE VIDRO OUPOLIETILENO,COM CAPACIDADE EM TORNO DE 1000L,INCLUSIVE TAMPA DE VEDACAO COM ESCOTILHA E FIXADORES,CONFORME NORMAS ABNTNBR 15527,NBR 12217 E NBR 8220.FORNECIMENTO</t>
  </si>
  <si>
    <t>RESERVATORIO APOIADO PARA ARMAZENAMENTO DE AGUA POTAVEL OU PARA APROVEITAMENTO DE AGUA DA CHUVA AAC,EM FIBRA DE VIDRO OUPOLIETILENO,COM CAPACIDADE EM TORNO DE 1500L,INCLUSIVE TAMPA DE VEDACAO COM ESCOTILHA E FIXADORES,CONFORME NORMAS ABNTNBR 15527,NBR 12217 E NBR 8220.FORNECIMENTO</t>
  </si>
  <si>
    <t>RESERVATORIO APOIADO PARA ARMAZENAMENTO DE AGUA POTAVEL OU PARA APROVEITAMENTO DE AGUA DA CHUVA AAC,EM FIBRA DE VIDRO OUPOLIETILENO,COM CAPACIDADE EM TORNO DE 2000L,INCLUSIVE TAMPA DE VEDACAO COM ESCOTILHA E FIXADORES,CONFORME NORMAS ABNTNBR 15527,NBR 12217 E NBR 8220.FORNECIMENTO</t>
  </si>
  <si>
    <t>RESERVATORIO APOIADO PARA ARMAZENAMENTO DE AGUA POTAVEL OU PARA APROVEITAMENTO DE AGUA DA CHUVA AAC,EM FIBRA DE VIDRO OUPOLIETILENO,COM CAPACIDADE EM TORNO DE 2500L,INCLUSIVE TAMPA DE VEDACAO COM ESCOTILHA E FIXADORES,CONFORME NORMAS ABNTNBR 15527,NBR 12217 E NBR 8220.FORNECIMENTO</t>
  </si>
  <si>
    <t>RESERVATORIO APOIADO PARA ARMAZENAMENTO DE AGUA POTAVEL OU PARA APROVEITAMENTO DE AGUA DA CHUVA AAC,EM FIBRA DE VIDRO OUPOLIETILENO,COM CAPACIDADE EM TORNO DE 3000L,INCLUSIVE TAMPA DE VEDACAO COM ESCOTILHA E FIXADORES,CONFORME NORMAS ABNTNBR 15527,NBR 12217 E NBR 8220.FORNECIMENTO</t>
  </si>
  <si>
    <t>RESERVATORIO APOIADO PARA ARMAZENAMENTO DE AGUA POTAVEL OU PARA APROVEITAMENTO DE AGUA DA CHUVA AAC,EM FIBRA DE VIDRO OUPOLIETILENO,COM CAPACIDADE EM TORNO DE 5000L,INCLUSIVE TAMPA DE VEDACAO COM ESCOTILHA E FIXADORES,CONFORME NORMAS ABNTNBR 15527,NBR 12217 E NBR 8220.FORNECIMENTO</t>
  </si>
  <si>
    <t>RESERVATORIO PRFV POLIESTER REFORCADO FIBRA VIDRO,CAPAC.5000L,DIM.APROX.(DIAM:2,00MXALT:1,80M),AGUA POTAVEL OU APROVEITAMENTO AGUA CHUVA AAC,INCL.TAMPA PRESSAO PARAFUSADA,CONFORMENBR15227,NBR12217,NBR8220,FABR.OPERAREM REGIME CARGA OSCILANTE CICLICA,CONTRA RADIACOES UVA UVB,REFORCO RESISTENCIA CARGA COMPRES.DIRETAMENTE COSTADO S/NECESSIDADE CONTENCAO.FORN.</t>
  </si>
  <si>
    <t>RESERVATORIO PRFV POLIESTER REFORCADO FIBRA VIDRO,CAPAC.10000L,DIM.APROX.(DIAM:2,60MXALT:2,00M),AGUA POTAVEL OU APROVEITAMENTO AGUA CHUVA AAC,INCL.TAMPA PRESSAO PARAFUSADA,CONFORMENBR15227,NBR12217,NBR8220,FABR.OPERAREM REGIME CARGA OSCILANTE CICLICA,CONTRA RADIACOES UVA UVB,REFORCO RESISTENCIA CARGA COMPRES.DIRETAMENTE COSTADO S/NECESSIDADE CONTENCAO.FORN.</t>
  </si>
  <si>
    <t>RESERVATORIO PRFV POLIESTER REFORCADO FIBRA VIDRO,CAPAC.20000L,DIM.APROX.(DIAM:3,00XALT:2,84M),AGUA POTAVEL OU APROVEITAMENTO AGUA CHUVA AAC,INCL.TAMPA PRESSAO PARAFUSADA,CONFORMENBR15227,NBR12217,NBR8220,FABR.OPERAREM REGIME CARGA OSCILANTE CICLICA,CONTRA RADIACOES UVA E UVB,REFORCO RESISTENCIA CARGA COMPRES.DIRETAMENTE COSTADO S/NECESSIDADE CONTENCAO.FORN</t>
  </si>
  <si>
    <t>RESERVATORIO PRFV POLIESTER REFORCADO FIBRA VIDRO,CAPAC.30000L,DIM.APROX.(DIAM:3,00XALT:4,26M),AGUA POTAVEL OU APROVEITAMENTO AGUA CHUVA AAC,INCL.TAMPA PRESSAO PARAFUSADA CONFORMENBR15227,NBR12217,NBR8220,FABR.OPERAREM REGIME CARGA OSCILANTE CICLICA,CONTRA RADIACOES UVA E UVB,REFORCO RESISTENCIA CARGA COMPRES.DIRETAMENTE COSTADO S/NECESSIDADE CONTENCAO.FORN</t>
  </si>
  <si>
    <t>RESERVATORIO METALICO,PADRAO SABESP OU SIMILAR,C/CAPAC.P/50M3,P/AGUA POTAVEL,ESTILO TACA AGUA TOTAL,ACO USI-SAC-41 OU COR-400,INCL.ENCANAMENTO INTERNO,ESCADAS(INT.E EXT.)ENTRADA ESAIDAS,SUPORTE CHAVE ELETRICA,DRENO AUTO LIMPANTE,GUARDA CORPO PROTECAO, CORRIMAO SUPERIOR,ESCAVACAO E BASE DE CONCRETOARMADO COM FCK 25MPA,EXCLUSIVE FUNDACOES.FORN.E COLOCACAO</t>
  </si>
  <si>
    <t>RESERVATORIO METALICO,PADRAO SABESP OU SIMILAR,CAPAC.100M3,P/AGUA POTAVEL,ESTILO TACA AGUA TOTAL,ACO USI-SAC-41 OU COR-400,INCL.ENCANAMENTO INTERNO,ESCADAS(INT.E EXT.)ENTRADA E SAIDAS,SUPORTE CHAVE ELETRICA,DRENO AUTO LIMPANTE,GUARDA CORPODE PROTECAO,CORRIMAO SUPERIOR,ESCAVACAO E BASE DE CONCRETOARMADO COM FCK 25MPA,EXCLUSIVE FUNDACOES.FORN. E COLOCACAO</t>
  </si>
  <si>
    <t>BEBEDOURO OU LAVATORIO DE CONCRETO,FUNDIDO NO LOCAL,COM SECAO EM CALHA PRISMATICA,LARGURA DE 0,40M,REBORDA COM 0,25M DEALTURA,MEDIDOS INTERNAMENTE EM OSSO,REVESTIMENTO DE AZULEJOSBRANCOS 15X15CM INTERNA E EXTERNAMENTE,E VALVULA DE ESCOAMENTO 1604 EM METAL CROMADO,EXCLUSIVE TORNEIRA</t>
  </si>
  <si>
    <t>MESA DE CONCRETO ARMADO,APARENTE,DE 0,80M DE LARGURA E 6CM DE ESPESSURA,APOIADA EM DOIS MONTANTES DE SECAO 10X50X60CM DEMESMO MATERIAL.FORNECIMENTO E COLOCACAO</t>
  </si>
  <si>
    <t>ESTRUTURA RECURVADA DE CONCRETO ARMADO,FUNDIDO NO LOCAL,PARAJOGO DE BASQUETE,REVESTIDA COM ARGAMASSA DE CIMENTO E AREIA,NO TRACO 1:3,CONFORME PROJETO Nº6018/EMOP,INCLUSIVE ESCAVACAO E REATERRO,EXCLUSIVE TABELAS</t>
  </si>
  <si>
    <t>BANCA DE CONCRETO APARENTE,COM 0,60M DE LARGURA E 0,06M DE ESPESSURA,PARA UMA CUBA,EXCLUSIVE ESTA</t>
  </si>
  <si>
    <t>MICTORIO DE CONCRETO,FUNDIDO NO LOCAL,COM SECAO EM CALHA PRISMATICA,LARGURA DE 0,40M,REBORDA COM 0,15M,MEDIDOS INTERNAMENTE EM OSSO,REVESTIDOS DE AZULEJOS BRANCOS 15X15CM,INTERNA EEXTERNAMENTE,E VALVULA DE ESCOAMENTO 1604 EM METAL CROMADO,EXCLUSIVE INSTALACAO HIDRAULICA.FORNECIMENTO</t>
  </si>
  <si>
    <t>TANQUE DE ALVENARIA DE TIJOLOS MACICOS,REVESTIDO COM AZULEJOS BRANCOS,DE QUALIDADE EXTRA 15X15CM,MEDIDO EM OSSO 50X70CM,EXECUTADO SOBRE BASE DE CONCRETO COM 10CM DE ALTURA,INCLUSIVE ESFREGADOR DE MARMORE BRANCO CLASSICO E VALVULA DE ESCOAMENTO 1600 EM METAL CROMADO,EXCLUSIVE TORNEIRA E INSTALACAO HIDRAULICA.FORNECIMENTO</t>
  </si>
  <si>
    <t>TANQUE PARA LAVAGEM DE PANELOES,MEDINDO 80X60X50CM,CONCRETOAPARENTE,REVESTIDO INTERNAMENTE COM ARGAMASSA DE CIMENTO E AREIA,NO TRACO 1:3,ACABAMENTO DAS BORDAS EM PECAS DE MADEIRADE LEI E VALVULA DE ESCOAMENTO 1600 EM METAL CROMADO,CONFORME PROJETO Nº6019/EMOP,EXCLUSIVE TORNEIRAS E INSTALACAO HIDRAULICA.FORNECIMENTO</t>
  </si>
  <si>
    <t>TAMQUE DE ALVENARIA DE TIJOLO FURADO,MEDINDO 50X50X70CM,REVESTIDO INTERNAMENTE E EXTERNAMENTE COM ARGAMASSA DE CIMENTO EAREIA,NO TRACO 1:3,EXECUTADO SOBRE BASE DE CONCRETO COM 10CMDE ALTURA,COM ESFREGADOR DE MARMORE BRANCO CLASSICO E VALVULA DE ESCOAMENTO 1600 EM METAL CROMADO,EXCLUSIVE TORNEIRA EINSTALACAO HIDRAULICA.FORNECIMENTO</t>
  </si>
  <si>
    <t>BALCAO PARA PASSAGEM DE ALIMENTOS,EM CONCRETO APARENTE,GUARNICAO DE MADEIRA DE LEI,CONFORME PROJETO Nº6020/EMOP,EXCLUSIVE PINTURA</t>
  </si>
  <si>
    <t>BANCA DE APOIO DE PANELAS,DE 60CM DE LARGURA COM BASE DE ALVENARIA DE TIJOLO MACICO E CONCRETO SIMPLES,ACABAMENTO COM AZULEJOS BRANCOS 15X15CM E CIMENTADO,NO TRACO 1:3,CONFORME PROJETO Nº6021/EMOP,EXCLUSIVE ESTRADO DE MADEIRA E PINTURA</t>
  </si>
  <si>
    <t>BANCA DE APOIO DE PANELAS,DE 60CM DE LARGURA COM BASE DE ALVENARIA DE TIJOLO MACICO E CONCRETO SIMPLES,ACABAMENTO EM PECAS DE MACARANDUBA DE 4CM DE ESPESSURA,FIXADAS NO CIMENTADO,NO TRACO 1:3,CONFORME PROJETO Nº 6021/EMOP,EXCLUSIVE ESTRADODE MADEIRA E PINTURA</t>
  </si>
  <si>
    <t>BALCAO DE ATENDIMENTO EM CONCRETO APARENTE,JANELA GUILHOTINAEM 3 MODULOS EM MADEIRA DE LEI,CONFORME PROJETO Nº6022/EMOP,EXCLUSIVE FERRAGENS E PINTURA.FORNECIMENTO E COLOCACAO</t>
  </si>
  <si>
    <t>BALCAO DE ATENDIMENTO EM CONCRETO APARENTE,COM PASSAGEM,JANELA GRILHOTINA EM 3 MODULOS EM MADEIRA DE LEI,PORTA EM COMPENSADO DE CEDRO DE 3CM DE ESPESSURA,CONFORME PROJETO Nº6023/EMOP,EXCLUSIVE FERRAGENS E PINTURA.FORNECIMENTO E COLOCACAO</t>
  </si>
  <si>
    <t>TANQUE DE ALVENARIA DE TIJOLO E CAIXA DE DECANTACAO,MEDINDORESPECTIVAMENTE 80X65X54CM E 50X45X40CM,REVESTIDO INTERNAMENTE COM ARGAMASSA DE CIMENTO E AREIA,NO TRACO 1:3 E EXTERNAMENTE COM AZULEJO BRANCO 15X15CM,VALVULA DE ESCOAMENTO 1600 EMMETAL CROMADO,CONFORME PROJETO Nº6024/EMOP,EXCLUSIVE TORNEIRA E INSTALACAO HIDRAULICA.FORNECIMENTO</t>
  </si>
  <si>
    <t>CASA DE MAQUINA DE INCENDIO,EM ALVENARIA,MEDINDO(1,50X1,50)M,COBERTA COM LAJE DE CONCRETO,PE-DIREITO DE 2,00M, PORTA CORTA-FOGO(0,60X1,80)M,PINTURA,IMPERMEABILIZACAO,LUMINARIA A PROVA DE GASES E BASCULANTE COM VIDRO(0,60X0,60)M,EXTINTOR DEINCENDIO,EXCLUSIVE SISTEMA DE PRESSURIZACAO(VIDE ITENS 18.033.0018, 18.033.0019 E 18.033.0020)</t>
  </si>
  <si>
    <t>BEBEDOURO PURIFICADOR,DE COLUNA,COM ACESSIBILIDADE,CONFORMEABNT NBR 9050,EM ACO INOXIDAVEL,MODELO PRESSAO,COM 2 TORNEIRAS,VAZAO MINIMA DE 30L/H,CONFORME ABNT NBR 16236.FORNECIMENTO</t>
  </si>
  <si>
    <t>BEBEDOURO PURIFICADOR,DE COLUNA,EM ACO INOXIDAVEL,MODELO PRESSAO,COM 2 TORNEIRAS,VAZAO MINIMA DE 30L/H,CONFORME ABNT NBR16236.FORNECIMENTO</t>
  </si>
  <si>
    <t>BEBEDOURO EM ACO INOXIDAVEL,MODELO INDUSTRIAL,COM 4 TORNEIRAS,CAPACIDADE DE RESERVATORIO DE 200L E VAZAO MINIMA DE 30L/H,CONFORME ABNT NBR 16236.FORNECIMENTO</t>
  </si>
  <si>
    <t>BEBEDOURO ELETRICO,110/220V,DE MESA,PARA GARRAFAO (EXCLUSIVEESTE),COM DUAS SAIDAS,AGUA GELADA E TEMPERATURA AMBIENTE,CONFORME ABNT NBR 16236.FORNECIMENTO</t>
  </si>
  <si>
    <t>CAMARA FRIGORIFICA PARA CADAVERES,COM 2 LUGARES,TEMPERATURADE PROJETO DE 0 A 3ºC,UNIDADE CONDENSADORA 1 HP-220V,EVAPORACAO TIPO AR FORCADO,ISOLAMENTO EM POLIURETANO EXPANDIDO,CONSTRUCAO INTERNA E EXTERNA EM ACO INOXIDAVEL AISI304 LIGA 18,8,TRILHOS TELESCOPICOS.O CUSTO INCLUI 1 MACA PARA CADA PORTAEM ACO INOXIDAVEL.FORNECIMENTO E INSTALACAO</t>
  </si>
  <si>
    <t>CAMARA FRIGORIFICA PARA CADAVERES,COM 4 LUGARES,TEMPERATURADE PROJETO DE 0 A 3ºC,UNIDADE CONDENSADORA 1 HP-220V,EVAPORACAO TIPO AR FORCADO,ISOLAMENTO EM POLIURETANO EXPANDIDO,CONSTRUCAO INTERNA E EXTERNA EM ACO INOXIDAVEL AISI304 LIGA 18,8,TRILHOS TELESCOPICOS.O CUSTO INCLUI 1 MACA PARA CADA PORTAEM ACO INOXIDAVEL.FORNECIMENTO E INSTALACAO</t>
  </si>
  <si>
    <t>CAMARA FRIGORIFICA PARA CADAVERES,COM 6 LUGARES,TEMPERATURADE PROJETO DE 0 A 3ºC,UNIDADE CONDENSADORA 1 HP-220V,EVAPORACAO TIPO AR FORCADO,ISOLAMENTO EM POLIURETANO EXPANDIDO,CONSTRUCAO INTERNA E EXTERNA EM ACO INOXIDAVEL AISI304 LIGA 18,8,TRILHOS TELESCOPICOS.O CUSTO INCLUI 1 MACA PARA CADA PORTAEM ACO INOXIDAVEL.FORNECIMENTO E INSTALACAO</t>
  </si>
  <si>
    <t>CAMARA FRIGORIFICA PARA CADAVERES,COM 8 LUGARES,TEMPERATURADE PROJETO DE 0 A 3ºC,UNIDADE CONDENSADORA 1 HP-220V,EVAPORACAO TIPO AR FORCADO,ISOLAMENTO EM POLIURETANO EXPANDIDO,CONSTRUCAO INTERNA E EXTERNA EM ACO INOXIDAVEL AISI304 LIGA 18,8,TRILHOS TELESCOPICOS.O CUSTO INCLUI 1 MACA PARA CADA PORTAEM ACO INOXIDAVEL.FORNECIMENTO E INSTALACAO</t>
  </si>
  <si>
    <t>CAMARA FRIGORIFICA PARA CADAVERES,COM 10 LUGARES,TEMPERATURADE PROJETO DE 0 A 3ºC,UNIDADE CONDENSADORA 1 HP-220V,EVAPORACAO TIPO AR FORCADO,ISOLAMENTO EM POLIURETANO EXPANDIDO,CONSTRUCAO INTERNA E EXTERNA EM ACO INOXIDAVEL AISI304 LIGA 18,8,TRILHOS TELESCOPICOS.O CUSTO INCLUI 1 MACA PARA CADA PORTAEM ACO INOXIDAVEL.FORNECIMENTO E INSTALACAO</t>
  </si>
  <si>
    <t>CAMARA FRIGORIFICA PARA CADAVERES,COM 12 LUGARES,TEMPERATURADE PROJETO DE 0 A 3ºC,UNIDADE CONDENSADORA 1 HP-220V,EVAPORACAO TIPO AR FORCADO,ISOLAMENTO EM POLIURETANO EXPANDIDO,CONSTRUCAO INTERNA E EXTERNA EM ACO INOXIDAVEL AISI304 LIGA 18,8,TRILHOS TELESCOPICOS.O CUSTO INCLUI 1 MACA PARA CADA PORTAEM ACO INOXIDAVEL.FORNECIMENTO E INSTALACAO</t>
  </si>
  <si>
    <t>CAMARA FRIGORIFICA PARA CADAVERES,COM 14 LUGARES,TEMPERATURADE PROJETO DE 0 A 3ºC,UNIDADE CONDENSADORA 1 HP-220V,EVAPORACAO TIPO AR FORCADO,ISOLAMENTO EM POLIURETANO EXPANDIDO,CONSTRUCAO INTERNA E EXTERNA EM ACO INOXIDAVEL AISI304 LIGA 18,8,TRILHOS TELESCOPICOS.O CUSTO INCLUI 1 MACA PARA CADA PORTAEM ACO INOXIDAVEL.FORNECIMENTO E INSTALACAO</t>
  </si>
  <si>
    <t>CAMARA FRIGORIFICA PARA CADAVERES,COM 16 LUGARES,TEMPERATURADE PROJETO DE 0 A 3ºC,UNIDADE CONDENSADORA 1 HP-220V,EVAPORACAO TIPO AR FORCADO,ISOLAMENTO EM POLIURETANO EXPANDIDO,CONSTRUCAO INTERNA E EXTERNA EM ACO INOXIDAVEL AISI304 LIGA 18,8,TRILHOS TELESCOPICOS.O CUSTO INCLUI 1 MACA PARA CADA PORTAEM ACO INOXIDAVEL.FORNECIMENTO E INSTALACAO</t>
  </si>
  <si>
    <t>CAMARA FRIGORIFICA PARA CADAVERES,COM 18 LUGARES,TEMPERATURADE PROJETO DE 0 A 3ºC,UNIDADE CONDENSADORA 1 HP-220V,EVAPORACAO TIPO AR FORCADO,ISOLAMENTO EM POLIURETANO EXPANDIDO,CONSTRUCAO INTERNA E EXTERNA EM ACO INOXIDAVEL AISI304 LIGA 18,8,TRILHOS TELESCOPICOS.O CUSTO INCLUI 1 MACA PARA CADA PORTAEM ACO INOXIDAVEL.FORNECIMENTO E INSTALACAO</t>
  </si>
  <si>
    <t>CAMARA FRIGORIFICA PARA CADAVERES,COM 20 LUGARES,TEMPERATURADE PROJETO DE 0 A 3ºC,UNIDADE CONDENSADORA 1 HP-220V,EVAPORACAO TIPO AR FORCADO,ISOLAMENTO EM POLIURETANO EXPANDIDO,CONSTRUCAO INTERNA E EXTERNA EM ACO INOXIDAVEL AISI304 LIGA 18,8,TRILHOS TELESCOPICOS.O CUSTO INCLUI 1 MACA PARA CADA PORTAEM ACO INOXIDAVEL.FORNECIMENTO E INSTALACAO</t>
  </si>
  <si>
    <t>MESA DE AUTOPSIA OU NECROPSIA COM LAVATORIO E RECIPIENTE PARA COLETA DE MATERIAIS.FORNECIMENTO</t>
  </si>
  <si>
    <t>APARELHO DE AR CONDICIONADO DE 30.000BTU/H,220V,3HP.FORNECIMENTO</t>
  </si>
  <si>
    <t>APARELHO DE AR CONDICIONADO DE 18.000BTU/H,220V,2HP.FORNECIMENTO</t>
  </si>
  <si>
    <t>APARELHO DE AR CONDICIONADO DE 12.000BTU/H,110/220V,1HP.FORNECIMENTO</t>
  </si>
  <si>
    <t>APARELHO DE AR CONDICIONADO DE 10.000BTU/H,110V,1HP.FORNECIMENTO</t>
  </si>
  <si>
    <t>APARELHO DE AR CONDICIONADO DE 7.500BTU/H,110V,3/4HP.FORNECIMENTO</t>
  </si>
  <si>
    <t>APARELHO DE AR CONDICIONADO DE 10.000BTU,1HP,COM CONTROLE REMOTO.FORNECIMENTO</t>
  </si>
  <si>
    <t>APARELHO DE AR CONDICIONADO DE 12.000BTU,1HP,COM CONTROLE REMOTO.FORNECIMENTO</t>
  </si>
  <si>
    <t>LUMINARIA DE EMERGENCIA DE SOBREPOR,EM PLASTICO,EQUIPADA COMBATERIA SELADA RECARREGAVEL COM 60 LAMPADAS EM LED. FORNECIMENTO E COLOCACAO</t>
  </si>
  <si>
    <t>LUMINARIA DE EMERGENCIA DE SOBREPOR,EM PLASTICO,EQUIPADA COMBATERIA SELADA RECARREGAVEL COM 30 LAMPADAS EM LED. FORNECIMENTO E COLOCACAO</t>
  </si>
  <si>
    <t>PLACA DE SINALIZACAO AUTONOMA,EM LED,PERSONALIZADA(NAO FUME),110/220V,COM DIMENSOES APROXIMADAS DE (22X11,6)CM.FORNECIMENTO E COLOCACAO</t>
  </si>
  <si>
    <t>LANTERNA DE SEGURANCA,TIPO GIRATORIA,PARA CAMARA ESCURA,COMFILTRO VERMELHO,EM ESTRUTURA DE ACO PINTADO.FORNECIMENTO E COLOCACAO</t>
  </si>
  <si>
    <t>PRISMA BICOLOR DE SINALIZACAO PARA PORTAS DE SALA DE RAIO-X.FORNECIMENTO E COLOCACAO</t>
  </si>
  <si>
    <t>BALIZADOR DE EMBUTIR EM ALUMINIO PINTADO,PARA UMA LAMPADA LED DE 4,5W,INCLUSIVE ESTA.FORNECIMENTO E COLOCACAO</t>
  </si>
  <si>
    <t>BALIZADOR TIPO POSTE EM ALUMINIO PINTADO,PARA UMA LAMPADA LED DE 9W,INCLUSIVE ESTA.FORNECIMENTO E COLOCACAO</t>
  </si>
  <si>
    <t>LUMINARIA FECHADA,PARA ILUMINACAO DE RUAS,AVENIDAS E PRACAS,NA FORMA OVOIDE,CORPO REFLETOR ESTAMPADO EM CHAPA DE ALUMINIO,REFRATOR PRISMATICO EM VIDRO BORO-SILICATO,PARA LAMPADA:MISTA ATE 500W,VAPOR DE MERCURIO,VAPOR DE SODIO OU VAPOR METALICO ATE 400W,INCLUSIVE 20,00M DE FIO 2,5MM2,EXCLUSIVE LAMPADA E REATOR.FORNECIMENTO E COLOCACAO</t>
  </si>
  <si>
    <t>LUMINARIA FECHADA,PARA ILUMINACAO DE QUADRA DE ESPORTES,DEPOSITOS E GALPOES,NA FORMA CIRCULAR,CORPO E FLANGE FUNDIDOS EMALUMINIO,REFLETOR REPUXADO EM CHAPA DE ALUMINIO,DIFUSOR DE VIDRO TEMPERADO,PARA LAMPADA:MISTA ATE 250W,VAPOR DE MERCURIO,VAPOR DE SODIO OU VAPOR METALICO ATE 400W,EXCLUSIVE LAMPADAE REATOR.FORNECIMENTO E COLOCACAO</t>
  </si>
  <si>
    <t>LUMINARIA FECHADA (REFLETOR),PARA ILUMINACAO DE QUADRAS DE ESPORTES E AFINS,PARA LAMPADA LED DE 100W,INCLUSIVE ESTA.FORNECIMENTO E COLOCACAO</t>
  </si>
  <si>
    <t>LUMINARIA FECHADA (REFLETOR),PARA ILUMINACAO DE QUADRAS DE ESPORTES E AFINS,PARA LAMPADA LED DE 50W,INCLUSIVE ESTA.FORNECIMENTO E COLOCACAO</t>
  </si>
  <si>
    <t>LUMINARIA ABERTA,PARA ILUMINACAO DE RUAS,EM ALUMINIO ESTAMPADO,NA FORMA OVOIDE PARA LAMPADA:MISTA ATE 250W,EXCLUSIVE LAMPADA E BRACO PARA ILUMINACAO PUBLICA.FORNECIMENTO E COLOCACAO</t>
  </si>
  <si>
    <t>LUMINARIA FECHADA,PARA ILUMINACAO DE PRACAS,RUAS ESTACIONAMENTOS OU VIADUTOS,TIPO TREVO,INSTALADA EM NUCLEO,PARA 1 PETALA,COM CORPO EM LIGA DE ALUMINIO FUNDIDO,REFRATOR PRISMATICOEM LENTE DE CRISTAL TEMPERADO PARA LAMPADA DE VAPOR DE MERCURIO,VAPOR DE SODIO OU VAPOR METALICO ATE 400W,EXCLUSIVE LAMPADA E REATOR.FORNECIMENTO E COLOCACAO</t>
  </si>
  <si>
    <t>LUMINARIA A PROVA DE GASES,VAPORES E POS,HERMETICA,COM LENTEDE VIDRO TRANSPARENTE,CORPO E GRADE EM ALUMINIO FUNDIDO,PARA LAMPADA LED ATE 25W,MISTA OU VAPOR DE MERCURIO ATE 250W,PARA COLOCACAO EM TETO,EXCLUSIVE LAMPADA.FORNECIMENTO E COLOCACAO</t>
  </si>
  <si>
    <t>LUMINARIA A PROVA DE GASES,VAPORES E POS,HERMETICA,COM LENTEDE VIDRO TRANSPARENTE,CORPO E GRADE EM ALUMINIO FUNDIDO,PARA LAMPADA LED ATE 25W,MISTA OU VAPOR DE MERCURIO ATE 250W,PARA COLOCACAO EM PAREDE,EXCLUSIVE LAMPADA.FORNECIMENTO E COLOCACAO</t>
  </si>
  <si>
    <t>LUMINARIA A PROVA DE EXPLOSAO,PARA USO EM LOCAIS QUE TENHAMGASES OU VAPORES INFLAMAVEIS,CONSTRUIDA EM ALUMINIO FUNDIDO,COM GRADE DE PROTECAO ROSQUEADA AO CORPO,COM VIDRO RESISTENTE A CHOQUE TERMICO,PARA LAMPADA LED ATE 25W,MISTA OU VAPOR DE MERCURIO ATE 250W,PARA COLOCACAO EM TETO,EXCLUSIVE LAMPADA.FORNECIMENTO E COLOCACAO</t>
  </si>
  <si>
    <t>LUMINARIA A PROVA DE EXPLOSAO,PARA USO EM LOCAIS QUE TENHAMGASES OU VAPORES INFLAMAVEIS,CONSTRUIDA EM ALUMINIO FUNDIDO,COM GRADE DE PROTECAO ROSQUEADA AO CORPO,COM VIDRO RESISTENTE A CHOQUE TERMICO,PARA LAMPADA LED ATE 25W,MISTA OU VAPOR DE MERCURIO ATE 250W,PARA COLOCACAO EM PAREDE,EXCLUSIVE LAMPADA.FORNECIMENTO E COLOCACAO</t>
  </si>
  <si>
    <t>PROJETOR PARA ILUMINACAO DE QUADRAS DE ESPORTE,PATIOS OU FACHADAS,EM ALUMINIO REPUXADO,LENTE EM VIDRO TEMPERADO(DIAMETRO=300MM),PARA LAMPADA LED DE 25W OU MISTA DE 250W,EXCLUSIVE LAMPADA.FORNECIMENTO E COLOCACAO</t>
  </si>
  <si>
    <t>PROJETOR PARA ILUMINACAO DE QUADRAS DE ESPORTE,PATIOS OU FACHADAS,EM ALUMINIO REPUXADO,LENTE EM VIDRO TEMPERADO(DIAMETRO=220MM),PARA LAMPADA LED DE 25W,EXCLUSIVE LAMPADA.FORNECIMENTO E COLOCACAO</t>
  </si>
  <si>
    <t>LUMINARIA PARA SINALIZACAO DE GARAGEM,DUPLA,CORPO EM ALUMINIO SILICIO,GLOBO EM PLASTICO PRISMATICO ROSQUEADO AO CORPO,PARA LAMPADA LED DE 7W,100/240V,INCLUSIVE LAMPADA.FORNECIMENTOE COLOCACAO</t>
  </si>
  <si>
    <t>LUMINARIA ABERTA PARA ILUMINACAO DE ESTACIONAMENTOS,TIPO TREVO,INSTALADA EM NUCLEO PARA 01(UMA)PETALA,EM CHAPA DE ALUMINIO,PARA LAMPADAS DE VAPOR DE MERCURIO,VAPOR DE SODIO OU VAPOR METALICO ATE 400W,EXCLUSIVE LAMPADA.FORNECIMENTO E COLOCACAO</t>
  </si>
  <si>
    <t>LUMINARIA FECHADA PARA ILUMINACAO DE ESTACIONAMENTOS,PARQUES,PRACAS E RUAS,NA FORMA OVOIDE,CORPO REFLETOR ESTAMPADO E CHAPA DE ALUMINIO,REFRATOR PRISMATICO EM VIDRO BORO-SILICATO,PARA LAMPADA MISTA,VAPOR DE MERCURIO,VAPOR DE SODIO OU VAPORMETALICO ATE 250W,EXCLUSIVE LAMPADA E REATOR.FORNECIMENTO ECOLOCACAO</t>
  </si>
  <si>
    <t>LUMINARIA DECORATIVA,PARA ILUMINACAO PUBLICA E ESTACIONAMENTOS,COM UMA PETALA,PARA LAMPADA LED DE 50W,EQUIPADA COM CELULA FOTOELETRICA,INCLUSIVE LAMPADA.FORNECIMENTO E COLOCACAO</t>
  </si>
  <si>
    <t>LUMINARIA DECORATIVA,PARA ILUMINACAO PUBLICA E ESTACIONAMENTOS,COM DUAS PETALAS,PARA LAMPADA LED DE 50W,EQUIPADA COM CELULA FOTOELETRICA,INCLUSIVE LAMPADA.FORNECIMENTO E COLOCACAO</t>
  </si>
  <si>
    <t>LUMINARIA DECORATIVA,PARA ILUMINACAO PUBLICA E ESTACIONAMENTOS,COM TRES PETALAS,PARA LAMPADA LED DE 50W,EQUIPADA COM CELULA FOTOELETRICA,INCLUSIVE LAMPADA.FORNECIMENTO E COLOCACAO</t>
  </si>
  <si>
    <t>LUMINARIA DECORATIVA,PARA ILUMINACAO PUBLICA E ESTACIONAMENTOS,COM QUATRO PETALAS,PARA LAMPADA LED DE 50W,EQUIPADA COM CELULA FOTOELETRICA,INCLUSIVE LAMPADA.FORNECIMENTO E COLOCACAO</t>
  </si>
  <si>
    <t>LUMINARIA DE SOBREPOR,FIXADA EM LAJE OU FORRO,TIPO CALHA,CHANFRADA OU PRISMATICA,COMPLETA,EQUIPADA COM REATOR ELETRONICODE ALTO FATOR DE POTENCIA E LAMPADA FLUORESCENTE DE 1X16W.FORNECIMENTO E COLOCACAO</t>
  </si>
  <si>
    <t>LUMINARIA DE SOBREPOR,FIXADA EM LAJE OU FORRO,TIPO CALHA,CHANFRADA OU PRISMATICA,COMPLETA,EQUIPADA COM REATOR ELETRONICODE ALTO FATOR DE POTENCIA E LAMPADA FLUORESCENTE DE 1X18W.FORNECIMENTO E COLOCACAO</t>
  </si>
  <si>
    <t>LUMINARIA DE SOBREPOR,FIXADA EM LAJE OU FORRO,TIPO CALHA,CHANFRADA OU PRISMATICA,COMPLETA,EQUIPADA COM REATOR ELETRONICODE ALTO FATOR DE POTENCIA E LAMPADA FLUORESCENTE DE 1X20W.FORNECIMENTO E COLOCACAO</t>
  </si>
  <si>
    <t>LUMINARIA DE SOBREPOR,FIXADA EM LAJE OU FORRO,TIPO CALHA,CHANFRADA OU PRISMATICA,COMPLETA,EQUIPADA COM REATOR ELETRONICODE ALTO FATOR DE POTENCIA E LAMPADA FLUORESCENTE DE 1X32W.FORNECIMENTO E COLOCACAO</t>
  </si>
  <si>
    <t>LUMINARIA DE SOBREPOR,FIXADA EM LAJE OU FORRO,TIPO CALHA,CHANFRADA OU PRISMATICA,COMPLETA,EQUIPADA COM REATOR ELETRONICODE ALTO FATOR DE POTENCIA E LAMPADA FLUORESCENTE DE 1X36W.FORNECIMENTO E COLOCACAO</t>
  </si>
  <si>
    <t>LUMINARIA DE SOBREPOR,FIXADA EM LAJE OU FORRO,TIPO CALHA,CHANFRADA OU PRISMATICA,COMPLETA,EQUIPADA COM REATOR ELETRONICODE ALTO FATOR DE POTENCIA E LAMPADA FLUORESCENTE DE 1X40W.FORNECIMENTO E COLOCACAO</t>
  </si>
  <si>
    <t>LUMINARIA DE SOBREPOR,FIXADA EM LAJE OU FORRO,TIPO CALHA,CHANFRADA OU PRISMATICA,COMPLETA,EQUIPADA COM REATOR ELETRONICODE ALTO FATOR DE POTENCIA E LAMPADA FLUORESCENTE DE 2X16W.FORNECIMENTO E COLOCACAO</t>
  </si>
  <si>
    <t>LUMINARIA DE SOBREPOR,FIXADA EM LAJE OU FORRO,TIPO CALHA,CHANFRADA OU PRISMATICA,COMPLETA,EQUIPADA COM REATOR ELETRONICODE ALTO FATOR DE POTENCIA E LAMPADA FLUORESCENTE DE 2X18W.FORNECIMENTO E COLOCACAO</t>
  </si>
  <si>
    <t>LUMINARIA DE SOBREPOR,FIXADA EM LAJE OU FORRO,TIPO CALHA,CHANFRADA OU PRISMATICA,COMPLETA,EQUIPADA COM REATOR ELETRONICODE ALTO FATOR DE POTENCIA E LAMPADA FLUORESCENTE DE 2X20W.FORNECIMENTO E COLOCACAO</t>
  </si>
  <si>
    <t>LUMINARIA DE SOBREPOR,FIXADA EM LAJE OU FORRO,TIPO CALHA,CHANFRADA OU PRISMATICA,COMPLETA,EQUIPADA COM REATOR ELETRONICODE ALTO FATOR DE POTENCIA E LAMPADA FLUORESCENTE DE 2X32W.FORNECIMENTO E COLOCACAO</t>
  </si>
  <si>
    <t>LUMINARIA DE SOBREPOR,FIXADA EM LAJE OU FORRO,TIPO CALHA,CHANFRADA OU PRISMATICA,COMPLETA,EQUIPADA COM REATOR ELETRONICODE ALTO FATOR DE POTENCIA E LAMPADA FLUORESCENTE DE 2X36W.FORNECIMENTO E COLOCACAO</t>
  </si>
  <si>
    <t>LUMINARIA DE SOBREPOR,FIXADA EM LAJE OU FORRO,TIPO CALHA,CHANFRADA OU PRISMATICA,COMPLETA,EQUIPADA COM REATOR ELETRONICODE ALTO FATOR DE POTENCIA E LAMPADA FLUORESCENTE DE 2X40W.FORNECIMENTO E COLOCACAO</t>
  </si>
  <si>
    <t>LUMINARIA DE SOBREPOR,FIXADA EM LAJE OU FORRO,TIPO CALHA,CHANFRADA OU PRISMATICA,COMPLETA,EQUIPADA COM REATOR ELETRONICODE ALTO FATOR DE POTENCIA E LAMPADA FLUORESCENTE DE 3X16W.FORNECIMENTO E COLOCACAO</t>
  </si>
  <si>
    <t>LUMINARIA DE SOBREPOR,FIXADA EM LAJE OU FORRO,TIPO CALHA,CHANFRADA OU PRISMATICA,COMPLETA,EQUIPADA COM REATOR ELETRONICODE ALTO FATOR DE POTENCIA E LAMPADA FLUORESCENTE DE 3X18W.FORNECIMENTO E COLOCACAO</t>
  </si>
  <si>
    <t>LUMINARIA DE SOBREPOR,FIXADA EM LAJE OU FORRO,TIPO CALHA,CHANFRADA OU PRISMATICA,COMPLETA,EQUIPADA COM REATOR ELETRONICODE ALTO FATOR DE POTENCIA E LAMPADA FLUORESCENTE DE 3X20W.FORNECIMENTO E COLOCACAO</t>
  </si>
  <si>
    <t>LUMINARIA DE SOBREPOR,FIXADA EM LAJE OU FORRO,TIPO CALHA,CHANFRADA OU PRISMATICA,COMPLETA,EQUIPADA COM REATOR ELETRONICODE ALTO FATOR DE POTENCIA E LAMPADA FLUORESCENTE DE 3X32W.FORNECIMENTO E COLOCACAO</t>
  </si>
  <si>
    <t>LUMINARIA DE SOBREPOR,FIXADA EM LAJE OU FORRO,TIPO CALHA,CHANFRADA OU PRISMATICA,COMPLETA,EQUIPADA COM REATOR ELETRONICODE ALTO FATOR DE POTENCIA E LAMPADA FLUORESCENTE DE 3X36W.FORNECIMENTO E COLOCACAO</t>
  </si>
  <si>
    <t>LUMINARIA DE SOBREPOR,FIXADA EM LAJE OU FORRO,TIPO CALHA,CHANFRADA OU PRISMATICA,COMPLETA,EQUIPADA COM REATOR ELETRONICODE ALTO FATOR DE POTENCIA E LAMPADA FLUORESCENTE DE 3X40W.FORNECIMENTO E COLOCACAO</t>
  </si>
  <si>
    <t>LUMINARIA DE SOBREPOR,FIXADA EM LAJE OU FORRO,TIPO CALHA,CHANFRADA OU PRISMATICA,COMPLETA,EQUIPADA COM REATOR ELETRONICODE ALTO FATOR DE POTENCIA E LAMPADA FLUORESCENTE DE 4X16W.FORNECIMENTO E COLOCACAO</t>
  </si>
  <si>
    <t>LUMINARIA DE SOBREPOR,FIXADA EM LAJE OU FORRO,TIPO CALHA,CHANFRADA OU PRISMATICA,COMPLETA,EQUIPADA COM REATOR ELETRONICODE ALTO FATOR DE POTENCIA E LAMPADA FLUORESCENTE DE 4X18W.FORNECIMENTO E COLOCACAO</t>
  </si>
  <si>
    <t>LUMINARIA DE SOBREPOR,FIXADA EM LAJE OU FORRO,TIPO CALHA,CHANFRADA OU PRISMATICA,COMPLETA,EQUIPADA COM REATOR ELETRONICODE ALTO FATOR DE POTENCIA E LAMPADA FLUORESCENTE DE 4X20W.FORNECIMENTO E COLOCACAO</t>
  </si>
  <si>
    <t>LUMINARIA DE SOBREPOR,FIXADA EM LAJE OU FORRO,TIPO CALHA,CHANFRADA OU PRISMATICA,COMPLETA,EQUIPADA COM REATOR ELETRONICODE ALTO FATOR DE POTENCIA E LAMPADA FLUORESCENTE DE 4X32W.FORNECIMENTO E COLOCACAO</t>
  </si>
  <si>
    <t>LUMINARIA DE SOBREPOR,FIXADA EM LAJE OU FORRO,TIPO CALHA,CHANFRADA OU PRISMATICA,COMPLETA,EQUIPADA COM REATOR ELETRONICODE ALTO FATOR DE POTENCIA E LAMPADA FLUORESCENTE DE 4X36W.FORNECIMENTO E COLOCACAO</t>
  </si>
  <si>
    <t>LUMINARIA DE SOBREPOR,FIXADA EM LAJE OU FORRO,TIPO CALHA,CHANFRADA OU PRISMATICA,COMPLETA,EQUIPADA COM REATOR ELETRONICODE ALTO FATOR DE POTENCIA E LAMPADA FLUORESCENTE DE 4X40W.FORNECIMENTO E COLOCACAO</t>
  </si>
  <si>
    <t>LUMINARIA FLUORESCENTE TUBULAR DE SOBREPOR,2X16W(INCLUSIVE LAMPADAS),CORPO EM CHAPA DE ACO TRATADA E PINTURA ELETROSTATICA BRANCA,REFLETOR EM ALUMINIO DE ALTO BRILHO,COM REATOR DEALTO FATOR DE POTENCIA,BI-VOLT.FORNECIMENTO E COLOCACAO</t>
  </si>
  <si>
    <t>LUMINARIA FLUORESCENTE TUBULAR DE SOBREPOR,2X32W(INCLUSIVE LAMPADAS),CORPO EM CHAPA DE ACO TRATADA E PINTURA ELETROSTATICA BRAMCA,REFLETOR EM ALUMINIO DE ALTO BRILHO,COM REATOR DEALTO FATOR DE POTENCIA,BI-VOLT.FORNECIMENTO E COLOCACAO</t>
  </si>
  <si>
    <t>LUMINARIA FLUORESCENTE TUBULAR DE SOBREPOR,2X16W(INCLUSIVE LAMPADAS),COM ALETAS,CORPO EM CHAPA DE ACO TRATADA E PINTURAELETROSTATICA BRANCA,REFLETOR EM ALUMINIO DE ALTO BRILHO,COMREATOR DE ALTO FATOR DE POTENCIA,BI-VOLT.FORNECIMENTO E COLOCACAO</t>
  </si>
  <si>
    <t>LUMINARIA FLUORESCENTE TUBULAR DE SOBREPOR,2X16W(INCLUSIVE LAMPADAS),COM VISOR ACRILICO TRANSLUCIDO,CORPO EM CHAPA DE ACO TRATADA E PINTURA ELETROSTATICA BRANCA,REFLETOR EM ALUMINIODE ALTO BRILHO,COM REATOR DE ALTO FATOR DE POTENCIA,BI-VOLT.FORNECIMENTO E COLOCACAO</t>
  </si>
  <si>
    <t>LUMINARIA FLUORESCENTE TUBULAR DE SOBREPOR,2X32W(INCLUSIVE LAMPADAS),COM ALETAS,CORPO EM CHAPA DE ACO TRATADA E PINTURAELETROSTATICA BRANCA,REFLETOR EM ALUMINIO DE ALTO BRILHO,COMREATOR DE ALTO FATOR DE POTENCIA,BI-VOLT.FORNECIMENTO E COLOCACAO</t>
  </si>
  <si>
    <t>LUMINARIA FLUORESCENTE TUBULAR DE SOBREPOR,2X32W(INCLUSIVE LAMPADAS),COM VISOR ACRILICO TRANSLUCIDO,CORPO EM CHAPA DE ACO TRATADA E PINTURA ELETROSTATICA BRANCA,REFLETOR EM ALUMINIO DE ALTO BRILHO,COM REATOR DE ALTO FATOR DE POTENCIA,BI-VOLT.FORNECIMENTO E COLOCACAO</t>
  </si>
  <si>
    <t>LUMINARIA FLUORESCENTE TUBULAR DE EMBUTIR,2X16W(INCLUSIVE LAMPADAS),CORPO EM CHAPA DE ACO TRATADA E PINTURA ELETROSTATICA BRANCA,REFLETOR EM ALUMINIO DE ALTO BRILHO,COM REATOR DE ALTO FATOR DE POTENCIA,BIVOLT.FORNECIMENTO E COLOCACAO</t>
  </si>
  <si>
    <t>LUMINARIA FLUORESCENTE TUBULAR DE EMBUTIR,2X32W(INCLUSIVE LAMPADAS),CORPO EM CHAPA DE ACO TRATADA E PINTURA ELETROSTATICA BRANCA,REFLETOR EM ALUMINIO DE ALTO BRILHO,COM REATOR DE ALTO FATOR DE POTENCIA,BI-VOLT.FORNECIMENTO E COLOCACAO</t>
  </si>
  <si>
    <t>LUMINARIA FLUORESCENTE TUBULAR DE EMBUTIR,2X16W(INCLUSIVE LAMPADAS),COM ALETAS,CORPO EM CHAPA DE ACO TRATADA E PINTURA ELETROSTATICA BRANCA,REFLETOR EM ALUMINIO DE ALTO BRILHO,COMREATOR DE ALTO FATOR DE POTENCIA,BI-VOLT.FORNECIMENTO E COLOCACAO</t>
  </si>
  <si>
    <t>LUMINARIA FLUORESCENTE TUBULAR DE EMBUTIR,2X16W(INCLUSIVE LAMPADAS),COM VISOR ACRILICO TRANSLUCIDO,CORPO EM CHAPA DE ACOTRATADA E PINTURA ELETROSTATICA BRANCA,REFLETOR EM ALUMINIODE ALTO BRILHO,COM REATOR DE ALTO FATOR DE POTENCIA,BI-VOLT.FORNECIMENTO E COLOCACAO</t>
  </si>
  <si>
    <t>LUMINARIA FLUORESCENTE TUBULAR DE EMBUTIR,2X32W(INCLUSIVE LAMPADAS),COM ALETAS,CORPO EM CHAPA DE ACO TRATADA E PINTURA ELETROSTATICA BRANCA,REFLETOR EM ALUMINIO DE ALTO BRILHO,COMREATOR DE ALTO FATOR DE POTENCIA,BI-VOLT.FORNECIMENTO E COLOCACAO</t>
  </si>
  <si>
    <t>LUMINARIA FLUORESCENTE TUBULAR DE EMBUTIR,2X32W(INCLUSIVE LAMPADAS),COM VISOR ACRILICO TRANSLUCIDO,CORPO EM CHAPA DE ACOTRATADA E PINTURA ELETROSTATICA BRANCA,REFLETOR EM ALUMINIODE ALTO BRILHO,COM REATOR DE ALTO FATOR DE POTENCIA,BI-VOLT.FORNECIMENTO E COLOCACAO</t>
  </si>
  <si>
    <t>LUMINARIA DE EMBUTIR,FIXADA EM GESSO,PARA LAMPADA LED DE 25W(INCLUSIVE LAMPADA).FORNECIMENTO E COLOCACAO</t>
  </si>
  <si>
    <t>LUMINARIA TIPO SPOT,DIRECIONAL,EXCLUSIVE LAMPADA.FORNECIMENTO E COLOCACAO</t>
  </si>
  <si>
    <t>LUMINARIA DE EMBUTIR DIRECIONAVEL,PARA LAMPADA TIPO DICROICA,(EXCLUSIVE ESTA),COM ARCO DE ALUMINIO PINTADO EM EPOXI BRANCO.FORNECIMENTO E COLOCACAO</t>
  </si>
  <si>
    <t>ARANDELA EM ALUMINIO E VIDRO,COM BASE PARA FIXACAO,EXCLUSIVELAMPADA.FORNECIMENTO E COLOCACAO</t>
  </si>
  <si>
    <t>ARANDELA TIPO "MEIA-LUA",VIDRO ACETINADO,COR BRANCA,EXCLUSIVE LAMPADA.FORNECIMENTO E COLOCACAO</t>
  </si>
  <si>
    <t>GLOBO ESFERICO,PLAFONIER REPUXADO DE ALUMINIO COM DIFUSOR EMBASE DE VIDRO LEITOSO DE 4"X6".FORNECIMENTO E COLOCACAO</t>
  </si>
  <si>
    <t>GLOBO ESFERICO,PLAFONIER REPUXADO DE ALUMINIO COM DIFUSOR EMBASE DE VIDRO LEITOSO DE 4"X8".FORNECIMENTO E COLOCACAO</t>
  </si>
  <si>
    <t>GLOBO ESFERICO EM PLASTICO,DE 6" E PLAFONIER EM ALUMINIO.FORNECIMENTO E COLOCACAO</t>
  </si>
  <si>
    <t>LUMINARIA DE SOBREPOR, FIXADA EM LAJE OU FORRO, TIPO CALHA,CHANFRADA OU PRISMATICA, COMPLETA, COM LAMPADA LED TUBULARDE 1 X 9W. FORNECIMENTO E COLOCACAO</t>
  </si>
  <si>
    <t>LUMINARIA DE SOBREPOR, FIXADA EM LAJE OU FORRO, TIPO CALHA,CHANFRADA OU PRISMATICA, COMPLETA, COM LAMPADA LED TUBULARDE 1 X 18W. FORNECIMENTO E COLOCACAO</t>
  </si>
  <si>
    <t>LUMINARIA DE SOBREPOR, FIXADA EM LAJE OU FORRO, TIPO CALHA,CHANFRADA OU PRISMATICA, COMPLETA, COM LAMPADA LED TUBULARDE 2 X 9W. FORNECIMENTO E COLOCACAO</t>
  </si>
  <si>
    <t>LUMINARIA DE SOBREPOR, FIXADA EM LAJE OU FORRO, TIPO CALHA,CHANFRADA OU PRISMATICA, COMPLETA, COM LAMPADA LED TUBULARDE 2 X 18W. FORNECIMENTO E COLOCACAO</t>
  </si>
  <si>
    <t>LUMINARIA DE SOBREPOR, FIXADA EM LAJE OU FORRO, TIPO CALHA,CHANFRADA OU PRISMATICA, COMPLETA, COM LAMPADA LED TUBULARDE 3 X 9W. FORNECIMENTO E COLOCACAO</t>
  </si>
  <si>
    <t>LUMINARIA DE SOBREPOR, FIXADA EM LAJE OU FORRO, TIPO CALHA,CHANFRADA OU PRISMATICA, COMPLETA, COM LAMPADA LED TUBULARDE 3 X 18W.FORNECIMENTO E COLOCACAO</t>
  </si>
  <si>
    <t>LUMINARIA DE SOBREPOR, FIXADA EM LAJE OU FORRO, TIPO CALHA,CHANFRADA OU PRISMATICA, COMPLETA, COM LAMPADA LED TUBULARDE 4 X 9W.FORNECIMENTO E COLOCACAO</t>
  </si>
  <si>
    <t>LUMINARIA DE SOBREPOR, FIXADA EM LAJE OU FORRO, TIPO CALHA,CHANFRADA OU PRISMATICA, COMPLETA, COM LAMPADA LED TUBULARDE 4 X 18W. FORNECIMENTO E COLOCACAO</t>
  </si>
  <si>
    <t>LUMINARIA LED TUBULAR DE SOBREPOR, 2X9W (INCLUSIVE LAMPADAS),CORPO EM CHAPA DE ACO TRATADA E PINTURA ELETROSTATICA BRANCA, REFLETOR EM ALUMINIO DE ALTO BRILHO, SEM REATOR. FORNECIMENTO E COLOCACAO</t>
  </si>
  <si>
    <t>LUMINARIA LED TUBULAR DE SOBREPOR, 2X9W (INCLUSIVE LAMPADAS),CORPO EM CHAPA DE ACO TRATADA E PINTURA ELETROSTATICA BRANCA, REFLETOR EM ALUMINIO DE ALTO BRILHO, COM ALETAS, SEM REATOR. FORNECIMENTO E COLOCACAO</t>
  </si>
  <si>
    <t>LUMINARIA LED TUBULAR DE SOBREPOR, 2X9W (INCLUSIVE LAMPADAS),CORPO EM CHAPA DE ACO TRATADA E PINTURA ELETROSTATICA BRANCA, REFLETOR EM ALUMINIO DE ALTO BRILHO, COM VISOR ACRILICO TRANSLUCIDO, SEM REATOR. FORNECIMENTO E COLOCACAO</t>
  </si>
  <si>
    <t>LUMINARIA LED TUBULAR DE SOBREPOR, 2X18W (INCLUSIVE LAMPADAS),CORPO EM CHAPA DE ACO TRATADA E PINTURA ELETROSTATICA BRANCA, REFLETOR EM ALUMINIO DE ALTO BRILHO, SEM REATOR. FORNECIMENTO E COLOCACAO</t>
  </si>
  <si>
    <t>LUMINARIA LED TUBULAR DE SOBREPOR, 2X18W (INCLUSIVE LAMPADAS),CORPO EM CHAPA DE ACO TRATADA E PINTURA ELETROSTATICA BRANCA, REFLETOR EM ALUMINIO DE ALTO BRILHO, COM ALETAS, SEM REATOR. FORNECIMENTO E COLOCACAO</t>
  </si>
  <si>
    <t>LUMINARIA LED TUBULAR DE SOBREPOR, 2X18W (INCLUSIVE LAMPADAS),CORPO EM CHAPA DE ACO TRATADA E PINTURA ELETROSTATICA BRANCA, REFLETOR EM ALUMINIO DE ALTO BRILHO, COM VISOR ACRILICOTRANSLUCIDO, SEM REATOR. FORNECIMENTO E COLOCACAO</t>
  </si>
  <si>
    <t>LUMINARIA LED TUBULAR DE EMBUTIR, 2X9W (INCLUSIVE LAMPADAS),CORPO EM CHAPA DE ACO TRATADA E PINTURA ELETROSTATICA BRANCA, REFLETOR EM ALUMINIO DE ALTO BRILHO, SEM REATOR. FORNECIMENTO E COLOCACAO</t>
  </si>
  <si>
    <t>LUMINARIA LED TUBULAR DE EMBUTIR, 2X9W (INCLUSIVE LAMPADAS),CORPO EM CHAPA DE ACO TRATADA E PINTURA ELETROSTATICA BRANCA, REFLETOR EM ALUMINIO DE ALTO BRILHO, COM ALETAS, SEM REATOR. FORNECIMENTO E COLOCACAO</t>
  </si>
  <si>
    <t>LUMINARIA LED TUBULAR DE EMBUTIR, 2X9W (INCLUSIVE LAMPADAS),CORPO EM CHAPA DE ACO TRATADA E PINTURA ELETROSTATICA BRANCA, REFLETOR EM ALUMINIO DE ALTO BRILHO, COM VISOR ACRILICO TRANSLUCIDO, SEM REATOR. FORNECIMENTO E COLOCACAO</t>
  </si>
  <si>
    <t>LUMINARIA LED TUBULAR DE EMBUTIR, 2X18W (INCLUSIVE LAMPADAS),CORPO EM CHAPA DE ACO TRATADA E PINTURA ELETROSTATICA BRANCA, REFLETOR EM ALUMINIO DE ALTO BRILHO, SEM REATOR. FORNECIMENTO E COLOCACAO</t>
  </si>
  <si>
    <t>LUMINARIA LED TUBULAR DE EMBUTIR, 2X18W (INCLUSIVE LAMPADAS),CORPO EM CHAPA DE ACO TRATADA E PINTURA ELETROSTATICA BRANCA, REFLETOR EM ALUMINIO DE ALTO BRILHO, COM ALETAS, SEM REATOR. FORNECIMENTO E COLOCACAO</t>
  </si>
  <si>
    <t>LUMINARIA LED TUBULAR DE EMBUTIR, 2X18W (INCLUSIVE LAMPADAS),CORPO EM CHAPA DE ACO TRATADA E PINTURA ELETROSTATICA BRANCA, REFLETOR EM ALUMINIO DE ALTO BRILHO, COM VISOR ACRILICO TRANSLUCIDO, SEM REATOR. FORNECIMENTO E COLOCACAO</t>
  </si>
  <si>
    <t>TRANSFORMADOR DE DISTRIBUICAO DE 30KVA,ABRIGADA,CLASSE 15KV,REFRIGERACAO A OLEO MINERAL,TENSAO PRIMARIA DE 13,8KV,TENSAOSECUNDARIA DE 220/127V-60HZ,COM ACESSORIOS.FORNECIMENTO E COLOCACAO</t>
  </si>
  <si>
    <t>TRANSFORMADOR DE DISTRIBUICAO DE 45KVA,ABRIGADA,CLASSE 15KV,REFRIGERACAO A OLEO MINERAL,TENSAO PRIMARIA DE 13,8KV,TENSAOSECUNDARIA DE 220/127V-60HZ,COM ACESSORIOS.FORNECIMENTO E COLOCACAO</t>
  </si>
  <si>
    <t>TRANSFORMADOR DE DISTRIBUICAO DE 75KVA,ABRIGADA,CLASSE 15KV,REFRIGERACAO A OLEO MINERAL,TENSAO PRIMARIA DE 13,8KV,TENSAOSECUNDARIA DE 220/127V-60HZ,COM ACESSORIOS.FORNECIMENTO E COLOCACAO</t>
  </si>
  <si>
    <t>TRANSFORMADOR DE DISTRIBUICAO DE 112,5KVA,ABRIGADA,CLASSE 15KV,REFRIGERACAO A OLEO MINERAL,TENSAO PRIMARIA DE 13,8KV,TENSAO SECUNDARIA DE 220/127V-60HZ,COM ACESSORIOS.FORNECIMENTOE COLOCACAO</t>
  </si>
  <si>
    <t>TRANSFORMADOR DE DISTRIBUICAO DE 150KVA,ABRIGADA,CLASSE 15KV,REFRIGERACAO A OLEO MINERAL,TENSAO PRIMARIA DE 13,8KV,TENSAO SECUNDARIA DE 220/127V-60HZ,COM ACESSORIOS.FORNECIMENTO ECOLOCACAO</t>
  </si>
  <si>
    <t>TRANSFORMADOR DE DISTRIBUICAO DE 225KVA,ABRIGADA,CLASSE 15KV,REFRIGERACAO A OLEO MINERAL,TENSAO PRIMARIA DE 13,8KV,TENSAO SECUNDARIA DE 220/127V-60HZ,COM ACESSORIOS.FORNECIMENTO ECOLOCACAO</t>
  </si>
  <si>
    <t>TRANSFORMADOR DE DISTRIBUICAO DE 300KVA,ABRIGADA,CLASSE 15KV,REFRIGERACAO A OLEO MINERAL,TENSAO PRIMARIA DE 13,8KV,TENSAO SECUNDARIA DE 220/127V-60HZ,COM ACESSORIOS.FORNECIMENTO ECOLOCACAO</t>
  </si>
  <si>
    <t>TRANSFORMADOR DE DISTRIBUICAO DE 500KVA,ABRIGADA,CLASSE 15KV,REFRIGERACAO A OLEO MINERAL,TENSAO PRIMARIA DE 13,8KV,TENSAO SECUNDARIA DE 220/127V-60HZ,COM ACESSORIOS.FORNECIMENTO ECOLOCACAO</t>
  </si>
  <si>
    <t>TRANSFORMADOR DE DISTRIBUICAO DE 750KVA,ABRIGADA,CLASSE 15KV,REFRIGERACAO A OLEO MINERAL,TENSAO PRIMARIA DE 13,8KV,TENSAO SECUNDARIA DE 220/127V-60HZ,COM ACESSORIOS.FORNECIMENTO ECOLOCACAO</t>
  </si>
  <si>
    <t>TRANSFORMADOR DE DISTRIBUICAO DE 1.000KVA,ABRIGADA,CLASSE 15KV,REFRIGERACAO A OLEO MINERAL,TENSAO PRIMARIA DE 13,8KV,TENSAO SECUNDARIA DE 220/127V-60HZ,COM ACESSORIOS.FORNECIMENTOE COLOCACAO</t>
  </si>
  <si>
    <t>TRANSFORMADOR DE DISTRIBUICAO DE 75KVA,TIPO PEDESTAL,CLASSE15KV,REFRIGERACAO A OLEO MINERAL OU SILICONE,LIQUIDO ISOLANTE,TENSAO PRIMARIA DE 13,8KV,TENSAO SECUNDARIA DE 220/127V-60HZ,NBI 95KV,GRAU DE PROTECAO IP 54,COM ACESSORIOS.FORNECIMENTO E COLOCACAO</t>
  </si>
  <si>
    <t>TRANSFORMADOR DE DISTRIBUICAO DE 112,5KVA,TIPO PEDESTAL,CLASSE 15KV,REFRIGERACAO A OLEO MINERAL OU SILICONE,LIQUIDO ISOLANTE,TENSAO PRIMARIA DE 13,8KV,TENSAO SECUNDARIA DE 220/127V-60HZ,NBI 95KV,GRAU DE PROTECAO IP 54,COM ACESSORIOS.FORNECIMENTO E COLOCACAO</t>
  </si>
  <si>
    <t>TRANSFORMADOR DE DISTRIBUICAO DE 150KVA,TIPO PEDESTAL,CLASSE15KV,REFRIGERACAO A OLEO MINERAL OU SILICONE,LIQUIDO ISOLANTE,TENSAO PRIMARIA DE 13,8KV,TENSAO SECUNDARIA DE 220/127V-60HZ,NBI 95KV,GRAU DE PROTECAO IP 54,COM ACESSORIOS.FORNECIMENTO E COLOCACAO</t>
  </si>
  <si>
    <t>TRANSFORMADOR DE DISTRIBUICAO DE 300KVA,TIPO PEDESTAL,CLASSE15KV,REFRIGERACAO A OLEO MINERAL OU SILICONE,LIQUIDO ISOLANTE,TENSAO PRIMARIA DE 13,8KV,TENSAO SECUNDARIA DE 220/127V-60HZ,NBI 95KV,GRAU DE PROTECAO IP 54,COM ACESSORIOS.FORNECIMENTO E COLOCACAO</t>
  </si>
  <si>
    <t>TRANSFORMADOR DE DISTRIBUICAO DE 500KVA,TIPO PEDESTAL,CLASSE15KV,REFRIGERACAO A OLEO MINERAL OU SILICONE,LIQUIDO ISOLANTE,TENSAO PRIMARIA DE 13,8KV,TENSAO SECUNDARIA DE 220/127V-60HZ,NBI 95KV,GRAU DE PROTECAO IP 54,COM ACESSORIOS.FORNECIMENTO E COLOCACAO</t>
  </si>
  <si>
    <t>TRANSFORMADOR DE DISTRIBUICAO DE 750KVA,TIPO PEDESTAL,CLASSE15KV,REFRIGERACAO A OLEO MINERAL OU SILICONE,LIQUIDO ISOLANTE,TENSAO PRIMARIA DE 13,8KV,TENSAO SECUNDARIA DE 220/127V-60HZ,NBI 95KV,GRAU DE PROTECAO IP 54,COM ACESSORIOS.FORNECIMENTO E COLOCACAO</t>
  </si>
  <si>
    <t>TRANSFORMADOR DE DISTRIBUICAO DE 1.000KVA,TIPO PEDESTAL,CLASSE 15KV,REFRIGERACAO A OLEO MINERAL OU SILICONE,LIQUIDO ISOLANTE,TENSAO PRIMARIA DE 13,8KV,TENSAO SECUNDARIA DE 220/127V-60HZ,NBI 95KV,GRAU DE PROTECAO IP 54,COM ACESSORIOS.FORNECIMENTO E COLOCACAO</t>
  </si>
  <si>
    <t>TRANSFORMADOR DE DISTRIBUICAO DE 30KVA,ABRIGADA,CLASSE 15KV,A SECO,TENSAO PRIMARIA DE 13,8KV,TENSAO SECUNDARIA DE 220/127V-60HZ,COM ACESSORIOS.FORNECIMENTO E COLOCACAO</t>
  </si>
  <si>
    <t>TRANSFORMADOR DE DISTRIBUICAO DE 45KVA,ABRIGADA,CLASSE 15KV,A SECO,TENSAO PRIMARIA DE 13,8KV,TENSAO SECUNDARIA DE 220/127V-60HZ,COM ACESSORIOS.FORNECIMENTO E COLOCACAO</t>
  </si>
  <si>
    <t>TRANSFORMADOR DE DISTRIBUICAO DE 75KVA,ABRIGADA,CLASSE 15KV,A SECO,TENSAO PRIMARIA DE 13,8KV,TENSAO SECUNDARIA DE 220/127V-60HZ,COM ACESSORIOS.FORNECIMENTO E COLOCACAO</t>
  </si>
  <si>
    <t>TRANSFORMADOR DE DISTRIBUICAO DE 112,5KVA,ABRIGADA,CLASSE 15KV,A SECO,TENSAO PRIMARIA DE 13,8KV,TENSAO SECUNDARIA DE 220/127V-60HZ,COM ACESSORIOS.FORNECIMENTO E COLOCACAO</t>
  </si>
  <si>
    <t>TRANSFORMADOR DE DISTRIBUICAO DE 150KVA,ABRIGADA,CLASSE 15KV,A SECO,TENSAO PRIMARIA DE 13,8KV,TENSAO SECUNDARIA DE 220/127V-60HZ,COM ACESSORIOS.FORNECIMENTO E COLOCACAO</t>
  </si>
  <si>
    <t>TRANSFORMADOR DE DISTRIBUICAO DE 225KVA,ABRIGADA,CLASSE 15KV,A SECO,TENSAO PRIMARIA DE 13,8KV,TENSAO SECUNDARIA DE 220/127V-60HZ,COM ACESSORIOS.FORNECIMENTO E COLOCACAO</t>
  </si>
  <si>
    <t>TRANSFORMADOR DE DISTRIBUICAO DE 300KVA,ABRIGADA,CLASSE 15KV,A SECO,TENSAO PRIMARIA DE 13,8KV,TENSAO SECUNDARIA DE 220/127V-60HZ,COM ACESSORIOS.FORNECIMENTO E COLOCACAO</t>
  </si>
  <si>
    <t>TRANSFORMADOR DE DISTRIBUICAO DE 500KVA,ABRIGADA,CLASSE 15KV,A SECO,TENSAO PRIMARIA DE 13,8KV,TENSAO SECUNDARIA DE 220/127V-60HZ,COM ACESSORIOS.FORNECIMENTO E COLOCACAO</t>
  </si>
  <si>
    <t>TRANSFORMADOR DE DISTRIBUICAO DE 750KVA,ABRIGADA,CLASSE 15KV,A SECO,TENSAO PRIMARIA DE 13,8KV,TENSAO SECUNDARIA DE 220/127V-60HZ,COM ACESSORIOS.FORNECIMENTO E COLOCACAO</t>
  </si>
  <si>
    <t>TRANSFORMADOR DE DISTRIBUICAO DE 1.000KVA,ABRIGADA,CLASSE 15KV,A SECO,TENSAO PRIMARIA DE 13,8KV,TENSAO SECUNDARIA DE 220/127V-60HZ,COM ACESSORIOS.FORNECIMENTO E COLOCACAO</t>
  </si>
  <si>
    <t>GRUPO GERADOR ABERTO,PARA ENERGIA DE EMERGENCIA,TRIFASICO,220/127V FREQUENCIA 50/60HZ,COM REGULADOR DE TENSAO E FREQUENCIA AUTOMATICA,QUADRO DE COMANDO AUTOMATICO E TANQUE DE COMBUSTIVEL DE APROXIMADAMENTE 184 LITROS COM AUTONOMIA APROXIMADA DE 14H,NA POTENCIA DE 75/60KVA (INTERMITENTE/CONTINUA).FORNECIMENTO</t>
  </si>
  <si>
    <t>GRUPO GERADOR ABERTO,PARA ENERGIA DE EMERGENCIA,TRIFASICO,220/127V FREQUENCIA 50/60HZ,COM REGULADOR DE TENSAO E FREQUENCIA AUTOMATICA,QUADRO DE COMANDO MANUAL E TANQUE DE COMBUSTIVEL DE APROXIMADAMENTE 184 LITROS COM AUTONOMIA APROXIMADA DE14H,NA POTENCIA DE 75/60KVA (INTERMITENTE/CONTINUA).FORNECIMENTO</t>
  </si>
  <si>
    <t>GRUPO GERADOR ABERTO,PARA ENERGIA DE EMERGENCIA,TRIFASICO,380/220V FREQUENCIA 50/60HZ,COM REGULADOR DE TENSAO E FREQUENCIA AUTOMATICA,QUADRO DE COMANDO AUTOMATICO E TANQUE DE COMBUTIVEL DE APROXIMADAMENTE 184 LITROS COM AUTONOMIA APROXIMADADE 14H,NA POTENCIA DE 75/60KVA (INTERMITENTE/CONTINUA).FORNECIMENTO</t>
  </si>
  <si>
    <t>GRUPO GERADOR ABERTO,PARA ENERGIA DE EMERGENCIA,TRIFASICO,380/220V FREQUENCIA 50/60HZ,COM REGULADOR DE TENSAO E FREQUENCIA AUTOMATICA,QUADRO DE COMANDO MANUAL E TANQUE DE COMBUSTIVEL DE APROXIMADAMENTE 184 LITROS COM AUTONOMIA APROXIMADA DE14H,NA POTENCIA DE 75/60KVA (INTERMITENTE/CONTINUA).FORNECIMENTO</t>
  </si>
  <si>
    <t>GRUPO GERADOR ABERTO,PARA ENERGIA DE EMERGENCIA,TRIFASICO,220/127V FREQUENCIA 50/60HZ,COM REGULADOR DE TENSAO E FREQUENCIA AUTOMATICA,QUADRO DE COMANDO AUTOMATICO E TANQUE DE COMBUSTIVEL DE APROXIMADAMENTE 168 LITROS COM AUTONOMIA APROXIMADA DE 11H,NA POTENCIA DE 81/65KVA (INTERMITENTE/CONTINUA).FORNECIMENTO</t>
  </si>
  <si>
    <t>GRUPO GERADOR ABERTO,PARA ENERGIA DE EMERGENCIA,TRIFASICO,220/127V FREQUENCIA 50/60HZ,COM REGULADOR DE TENSAO E FREQUENCIA AUTOMATICA,QUADRO DE COMANDO MANUAL E TANQUE DE COMBUSTIVEL DE APROXIMADAMENTE 168 LITROS COM AUTONOMIA APROXIMADA DE11H,NA POTENCIA DE 81/65KVA (INTERMITENTE/CONTINUA).FORNECIMENTO</t>
  </si>
  <si>
    <t>GRUPO GERADOR ABERTO,PARA ENERGIA DE EMERGENCIA,TRIFASICO,380/220V FREQUENCIA 50/60HZ,COM REGULADOR DE TENSAO E FREQUENCIA AUTOMATICA,QUADRO DE COMANDO AUTOMATICO E TANQUE DE COMBUSTIVEL DE APROXIMADAMENTE 168 LITROS COM AUTONOMIA APROXIMADA DE 11H,NA POTENCIA DE 81/65KVA (INTERMITENTE/CONTINUA).FORNECIMENTO</t>
  </si>
  <si>
    <t>GRUPO GERADOR ABERTO,PARA ENERGIA DE EMERGENCIA,TRIFASICO,380/220V FREQUENCIA 50/60HZ,COM REGULADOR DE TENSAO E FREQUENCIA AUTOMATICA,QUADRO DE COMANDO MANUAL E TANQUE DE COMBUSTIVEL DE APROXIMADAMENTE 168 LITROS COM AUTONOMIA APROXIMADA DE11H,NA POTENCIA DE 81/65KVA (INTERMITENTE/CONTINUA).FORNECIMENTO</t>
  </si>
  <si>
    <t>GRUPO GERADOR ABERTO, PARA ENERGIA DE EMERGENCIA,TRIFASICO,220/127V FREQUENCIA 50/60HZ,COM REGULADOR DE TENSAO E FREQUENCIA AUTOMATICA,QUADRO DE COMANDO AUTOMATICO E TANQUE DE COMBUSTIVEL DE APROXIMADAMENTE 206 LITROS COM AUTONOMIA APROXIMADA DE 10H,NA POTENCIA DE 115/92KVA (INTERMITENTE/CONTINUA).FORNECIMENTO</t>
  </si>
  <si>
    <t>GRUPO GERADOR ABERTO,PARA ENERGIA DE EMERGENCIA,TRIFASICO,220/127V FREQUENCIA 50/60HZ,COM REGULADOR DE TENSAO E FREQUENCIA AUTOMATICA,QUADRO DE COMANDO MANUAL E TANQUE DE COMBUSTIVEL DE APROXIMADAMENTE 206 LITROS COM AUTONOMIA APROXIMADA DE10H,NA POTENCIA DE 115/92KVA (INTERMITENTE/CONTINUA).FORNECIMENTO</t>
  </si>
  <si>
    <t>GRUPO GERADOR ABERTO PARA ENERGIA DE EMERGENCIA,TRIFASICO,380/220V FREQUENCIA 50/60HZ,COM REGULADOR DE TENSAO E FREQUENCIA AUTOMATICA,QUADRO DE COMANDO AUTOMATICO E TANQUE DE COMBUSTIVEL DE APROXIMADAMENTE 206 LITROS COM AUTONOMIA APROXIMADA DE 10H,NA POTENCIA DE 115/92KVA (INTERMITENTE/CONTINUA).FORNECIMENTO</t>
  </si>
  <si>
    <t>GRUPO GERADOR ABERTO,PARA ENERGIA DE EMERGENCIA,TRIFASICO,380/220V FREQUENCIA 50/60HZ,COM REGULADOR DE TENSAO E FREQUENCIA AUTOMATICA,QUADRO DE COMANDO MANUAL E TANQUE DE COMBUSTIVEL DE APROXIMADAMENTE 206 LITROS COM AUTONOMIA APROXIMADA DE10H,NA POTENCIA DE 115/92KVA (INTERMITENTE/CONTINUA).FORNECIMENTO</t>
  </si>
  <si>
    <t>GRUPO GERADOR ABERTO,PARA ENERGIA DE EMERGENCIA,TRIFASICO,220/127V FREQUENCIA 50/60HZ,COM REGULADOR DE TENSAO E FREQUENCIA AUTOMATICA,QUADRO DE COMANDO AUTOMATICO E TANQUE DE COMBUSTIVEL DE APROXIMADAMENTE 307 LITROS COM AUTONOMIA APROXIMADA DE 9H,NA POTENCIA DE 180/144KVA (INTERMITENTE/CONTINUA).FORNECIMENTO</t>
  </si>
  <si>
    <t>GRUPO GERADOR ABERTO,PARA ENERGIA DE EMERGENCIA,TRIFASICO,220/127V FREQUENCIA 50/60HZ,COM REGULADOR DE TENSAO E FREQUENCIA AUTOMATICA,QUADRO DE COMANDO MANUAL E TANQUE DE COMBUSTIVEL DE APROXIMADAMENTE 307 LITROS COM AUTONOMIA APROXIMADA DE9H,NA POTENCIA DE 180/144KVA (INTERMITENTE/CONTINUA).FORNECIMENTO</t>
  </si>
  <si>
    <t>GRUPO GERADOR ABERTO,PARA ENERGIA DE EMERGENCIA,TRIFASICO,380/220V FREQUENCIA 50/60HZ,COM REGULADOR DE TENSAO E FREQUENCIA AUTOMATICA,QUADRO DE COMANDO AUTOMATICO E TANQUE DE COMBUSTIVEL DE APROXIMADAMENTE 307 LITROS COM AUTONOMIA APROXIMADA DE 9H,NA POTENCIA DE 180/144KVA (INTERMITENTE/CONTINUA).FORNECIMENTO</t>
  </si>
  <si>
    <t>GRUPO GERADOR ABERTO,PARA ENERGIA DE EMERGENCIA,TRIFASICO,380/220V FREQUENCIA 50/60HZ,COM REGULADOR DE TENSAO E FREQUENCIA AUTOMATICA,QUADRO DE COMANDO MANUAL E TANQUE DE COMBUSTIVEL DE APROXIMADAMENTE 307 LITROS COM AUTONOMIA APROXIMADA DE9H,NA POTENCIA DE 180/144KVA (INTERMITENTE/CONTINUA).FORNECIMENTO</t>
  </si>
  <si>
    <t>GRUPO GERADOR ABERTO,PARA ENERGIA DE EMERGENCIA,TRIFASICO,220/127V FREQUENCIA 50/60HZ,COM REGULADOR DE TENSAO E FREQUENCIA AUTOMATICA,QUADRO DE COMANDO AUTOMATICO E TANQUE DE COMBUSTIVEL DE APROXIMADAMENTE 310 LITROS COM AUTONOMIA APROXIMADA DE 7H,NA POTENCIA DE 260/208KVA (INTERMITENTE/CONTINUA).FORNECIMENTO</t>
  </si>
  <si>
    <t>GRUPO GERADOR ABERTO,PARA ENERGIA DE EMERGENCIA,TRIFASICO,220/127V FREQUENCIA 50/60HZ,COM REGULADOR DE TENSAO E FREQUENCIA AUTOMATICA,QUADRO DE COMANDO MANUAL E TANQUE DE COMBUSTIVEL DE APROXIMADAMENTE 310 LITROS COM AUTONOMIA APROXIMADA DE7H,NA POTENCIA DE 260/208KVA (INTERMITENTE/CONTINUA).FORNECIMENTO</t>
  </si>
  <si>
    <t>GRUPO GERADOR ABERTO,PARA ENERGIA DE EMERGENCIA,TRIFASICO,380/220V FREQUENCIA 50/60HZ,COM REGULADOR DE TENSAO E FREQUENCIA AUTOMATICA,QUADRO DE COMANDO AUTOMATICO E TANQUE DE COMBUSTIVEL DE APROXIMADAMENTE 310 LITROS COM AUTONOMIA APROXIMADA DE 7H,NA POTENCIA DE 260/208KVA (INTERMITENTE/CONTINUA).FORNECIMENTO</t>
  </si>
  <si>
    <t>GRUPO GERADOR ABERTO,PARA ENERGIA DE EMERGENCIA,TRIFASICO,380/220V FREQUENCIA 50/60HZ,COM REGULADOR DE TENSAO E FREQUENCIA AUTOMATICA,QUADRO DE COMANDO MANUAL E TANQUE DE COMBUSTIVEL DE APROXIMADAMENTE 310 LITROS COM AUTONOMIA APROXIMADA DE7H,NA POTENCIA DE 260/208KVA (INTERMITENTE/CONTINUA).FORNECIMENTO</t>
  </si>
  <si>
    <t>GRUPO GERADOR ABERTO,PARA ENERGIA DE EMERGENCIA,TRIFASICO,220/127V FREQUENCIA 50/60HZ,COM REGULADOR DE TENSAO E FREQUENCIA AUTOMATICA,QUADRO DE COMANDO AUTOMATICO E TANQUE DE COMBUSTIVEL DE APROXIMADAMENTE 443 LITROS COM AUTONOMIA APROXIMADA DE 7H,NA POTENCIA DE 360/288KVA (INTERMITENTE/CONTINUA).FORNECIMENTO</t>
  </si>
  <si>
    <t>GRUPO GERADOR ABERTO,PARA ENERGIA DE EMERGENCIA,TRIFASICO,220/127V FREQUENCIA 50/60HZ,COM REGULADOR DE TENSAO E FREQUENCIA AUTOMATICA,QUADRO DE COMANDO MANUAL E TANQUE DE COMBUSTIVEL DE APROXIMADAMENTE 443 LITROS COM AUTONOMIA APROXIMADA DE7H,NA POTENCIA DE 360/288KVA (INTERMITENTE/CONTINUA).FORNECIMENTO</t>
  </si>
  <si>
    <t>GRUPO GERADOR ABERTO,PARA ENERGIA DE EMERGENCIA,TRIFASICO,380/220V FREQUENCIA 50/60HZ,COM REGULADOR DE TENSAO E FREQUENCIA AUTOMATICA,QUADRO DE COMANDO AUTOMATICO E TANQUE DE COMBUSTIVEL DE APROXIMADAMENTE 443 LITROS COM AUTONOMIA APROXIMADA DE 7H,NA POTENCIA DE 360/288KVA (INTERMITENTE/CONTINUA).FORNECIMENTO</t>
  </si>
  <si>
    <t>GRUPO GERADOR ABERTO PARA ENERGIA DE EMERGENCIA,TRIFASICO,380/220V FREQUENCIA 50/60HZ,COM REGULADOR DE TENSAO E FREQUENCIA AUTOMATICA,QUADRO DE COMANDO MANUAL E TANQUE DE COMBUSTIVEL DE APROXIMADAMENTE 443 LITROS COM AUTONOMIA APROXIMADA DE7H,NA POTENCIA DE 360/288KVA (INTERMITENTE/CONTINUA).FORNECIMENTO</t>
  </si>
  <si>
    <t>GRUPO GERADOR ABERTO,PARA ENERGIA DE EMERGENCIA,TRIFASICO,220/127V FREQUENCIA 50/60HZ,COM REGULADOR DE TENSAO E FREQUENCIA AUTOMATICA,QUADRO DE COMANDO AUTOMATICO E TANQUE DE COMBUSTIVEL DE APROXIMADAMENTE 463 LITROS COM AUTONOMIA APROXIMADA DE 6H,NA POTENCIA DE 460/370KVA (INTERMITENTE/CONTINUA).FORNECIMENTO</t>
  </si>
  <si>
    <t>GRUPO GERADOR ABERTO,PARA ENERGIA DE EMERGENCIA,TRIFASICO,220/127V FREQUENCIA 50/60HZ,COM REGULADOR DE TENSAO E FREQUENCIA AUTOMATICA,QUADRO DE COMANDO MANUAL E TANQUE DE COMBUSTIVEL DE APROXIMADAMENTE 463 LITROS COM AUTONOMIA APROXIMADA DE6H,NA POTENCIA DE 460/370KVA (INTERMITENTE/CONTINUA).FORNECIMENTO</t>
  </si>
  <si>
    <t>GRUPO GERADOR ABERTO PARA ENERGIA DE EMERGENCIA,TRIFASICO,380/220V FREQUENCIA 50/60HZ,COM REGULADOR DE TENSAO E FREQUENCIA AUTOMATICA,QUADRO DE COMANDO AUTOMATICO E TANQUE DE COMBUSTIVEL DE APROXIMADAMENTE 463 LITROS COM AUTONOMIA APROXIMADA DE 6H,NA POTENCIA DE 460/370KVA (INTERMITENTE/CONTINUA).FORNECIMENTO</t>
  </si>
  <si>
    <t>GRUPO GERADOR ABERTO,PARA ENERGIA DE EMERGENCIA,TRIFASICO,380/220V FREQUENCIA 50/60HZ,COM REGULADOR DE TENSAO E FREQUENCIA AUTOMATICA,QUADRO DE COMANDO MANUAL E TANQUE DE COMBUSTIVEL DE APROXIMADAMENTE 463 LITROS COM AUTONOMIA APROXIMADA DE6H,NA POTENCIA DE 460/370KVA (INTERMITENTE/CONTINUA).FORNECIMENTO</t>
  </si>
  <si>
    <t>GRUPO GERADOR ABERTO,PARA ENERGIA DE EMERGENCIA,TRIFASICO,220/127V FREQUENCIA 50/60HZ,COM REGULADOR DE TENSAO E FREQUENCIA AUTOMATICA,QUADRO DE COMANDO AUTOMATICO E TANQUE DE COMBUSTIVEL DE APROXIMADAMENTE 568 LITROS COM AUTONOMIA APROXIMADA DE 5H,NA POTENCIA DE 650/520 KVA (INTERMITENTE/CONTINUA).FORNECIMENTO</t>
  </si>
  <si>
    <t>GRUPO GERADOR ABERTO,PARA ENERGIA DE EMERGENCIA,TRIFASICO,220/127V FREQUENCIA 50/60HZ,COM REGULADOR DE TENSAO E FREQUENCIA AUTOMATICA,QUADRO DE COMANDO MANUAL E TANQUE DE COMBUSTIVEL DE APROXIMADAMENTE 568 LITROS COM AUTONOMIA APROXIMADA DE5H,NA POTENCIA DE 650/520KVA (INTERMITENTE/CONTINUA).FORNECIMENTO</t>
  </si>
  <si>
    <t>GRUPO GERADOR ABERTO,PARA ENERGIA DE EMERGENCIA,TRIFASICO,380/220V FREQUENCIA 50/60HZ,COM REGULADOR DE TENSAO E FREQUENCIA AUTOMATICA,QUADRO DE COMANDO AUTOMATICO E TANQUE DE COMBUSTIVEL DE APROXIMADAMENTE 568 LITROS COM AUTONOMIA APROXIMADA DE 5H,NA POTENCIA DE 650/520KVA (INTERMITENTE/CONTINUA).FORNECIMENTO</t>
  </si>
  <si>
    <t>GRUPO GERADOR ABERTO,PARA ENERGIA DE EMERGENCIA,TRIFASICO,380/220V FREQUENCIA 50/60HZ,COM REGULADOR DE TENSAO E FREQUENCIA AUTOMATICA,QUADRO DE COMANDO MANUAL E TANQUE DE COMBUSTIVEL DE APROXIMADAMENTE 568 LITROS COM AUTONOMIA APROXIMADA DE5H,NA POTENCIA DE 650/520KVA (INTERMITENTE/CONTINUA).FORNECIMENTO</t>
  </si>
  <si>
    <t>GRUPO GERADOR ABERTO PARA ENERGIA DE EMERGENCIA,TRIFASICO,220/127V FREQUENCIA 50/60HZ,COM REGULADOR DE TENSAO E FREQUENCIA AUTOMATICA,QUADRO DE COMANDO AUTOMATICO E TANQUE DE COMBUSTIVEL DE APROXIMADAMENTE 500 LITROS COM AUTONOMIA APROXIMADA DE 4H,NA POTENCIA DE 700/560KVA (INTERMITENTE/CONTINUA).FORNECIMENTO</t>
  </si>
  <si>
    <t>GRUPO GERADOR ABERTO,PARA ENERGIA DE EMERGENCIA,TRIFASICO,220/127V FREQUENCIA 50/60HZ,COM REGULADOR DE TENSAO E FREQUENCIA AUTOMATICA,QUADRO DE COMANDO MANUAL E TANQUE DE COMBUSTIVEL DE APROXIMADAMENTE 500 LITROS COM AUTONOMIA APROXIMADA DE4H,NA POTENCIA DE 700/560KVA (INTERMITENTE/CONTINUA).FORNECIMENTO</t>
  </si>
  <si>
    <t>GRUPO GERADOR ABERTO,PARA ENERGIA DE EMERGENCIA,TRIFASICO,380/220V FREQUENCIA 50/60HZ,COM REGULADOR DE TENSAO E FREQUENCIA AUTOMATICA,QUADRO DE COMANDO AUTOMATICO E TANQUE DE COMBUSTIVEL DE APROXIMADAMENTE 500 LITROS COM AUTONOMIA APROXIMADA DE 4H,NA POTENCIA DE 700/560KVA (INTERMITENTE/CONTINUA).FORNECIMENTO</t>
  </si>
  <si>
    <t>GRUPO GERADOR ABERTO,PARA ENERGIA DE EMERGENCIA,TRIFASICO,380/220V FREQUENCIA 50/60HZ,COM REGULADOR DE TENSAO E FREQUENCIA AUTOMATICA,QUADRO DE COMANDO MANUAL E TANQUE DE COMBUSTIVEL DE APROXIMADAMENTE 500 LITROS COM AUTONOMIA APROXIMADA DE4H,NA POTENCIA DE 700/560KVA (INTERMITENTE/CONTINUA).FORNECIMENTO</t>
  </si>
  <si>
    <t>GRUPO GERADOR ABERTO PARA ENERGIA DE EMERGENCIA,TRIFASICO,220/127V FREQUENCIA 50/60HZ,COM REGULADOR DE TENSAO E FREQUENCIA AUTOMATICA,QUADRO DE COMANDO AUTOMATICO E TANQUE DE COMBUSTIVEL DE APROXIMADAMENTE DE 500 LITROS COM AUTONOMIA APROXIMADA DE 3H,NA POTENCIA DE 1000/800KVA (INTERMITENTE/CONTINUA).FORNECIMENTO</t>
  </si>
  <si>
    <t>GRUPO GERADOR ABERTO,PARA ENERGIA DE EMERGENCIA,TRIFASICO,220/127V FREQUENCIA 50/60HZ,COM REGULADOR DE TENSAO E FREQUENCIA AUTOMATICA,QUADRO DE COMANDO MANUAL E TANQUE DE COMBUSTIVEL DE APROXIMADAMENTE 500 LITROS COM AUTONOMIA APROXIMADA DE3H,NA POTENCIA DE 1000/800KVA (INTERMITENTE/CONTINUA).FORNECIMENTO</t>
  </si>
  <si>
    <t>GRUPO GERADOR ABERTO,PARA ENERGIA DE EMERGENCIA,TRIFASICO,380/220V FREQUENCIA 50/60HZ,COM REGULADOR DE TENSAO E FREQUENCIA AUTOMATICA,QUADRO DE COMANDO AUTOMATICO E TANQUE DE COMBUSTIVEL DE APROXIMADAMENTE 500 LITROS COM AUTONOMIA APROXIMADA DE 3H,NA POTENCIA DE 1000/800KVA (INTERMITENTE/CONTINUA).FORNECIMENTO</t>
  </si>
  <si>
    <t>GRUPO GERADOR ABERTO,PARA ENERGIA DE EMERGENCIA,TRIFASICO,380/220V FREQUENCIA 50/60HZ,COM REGULADOR DE TENSAO E FREQUENCIA AUTOMATICA,QUADRO DE COMANDO MANUAL E TANQUE DE COMBUSTIVEL DE APROXIMADAMENTE 500 LITROS COM AUTONOMIA APROXIMADA DE3H,NA POTENCIA DE 1000/800KVA (INTERMITENTE/CONTINUA).FORNECIMENTO</t>
  </si>
  <si>
    <t>BOMBA HIDRAULICA CENTRIFUGA,COM MOTOR ELETRICO,POTENCIA DE 1/3CV,EXCLUSIVE ACESSORIOS.FORNECIMENTO E COLOCACAO</t>
  </si>
  <si>
    <t>BOMBA HIDRAULICA CENTRIFUGA,COM MOTOR ELETRICO,POTENCIA DE 0,5CV,EXCLUSIVE ACESSORIOS.FORNECIMENTO E COLOCACAO</t>
  </si>
  <si>
    <t>BOMBA HIDRAULICA CENTRIFUGA,COM MOTOR ELETRICO,POTENCIA DE 3/4CV,EXCLUSIVE ACESSORIOS.FORNECIMENTO E COLOCACAO</t>
  </si>
  <si>
    <t>BOMBA HIDRAULICA CENTRIFUGA,COM MOTOR ELETRICO,POTENCIA DE 1CV,EXCLUSIVE ACESSORIOS.FORNECIMENTO E COLOCACAO</t>
  </si>
  <si>
    <t>BOMBA HIDRAULICA CENTRIFUGA,COM MOTOR ELETRICO,POTENCIA DE 1,5CV,EXCLUSIVE ACESSORIOS.FORNECIMENTO E COLOCACAO</t>
  </si>
  <si>
    <t>BOMBA HIDRAULICA CENTRIFUGA,COM MOTOR ELETRICO,POTENCIA DE 2CV,EXCLUSIVE ACESSORIOS.FORNECIMENTO E COLOCACAO</t>
  </si>
  <si>
    <t>BOMBA HIDRAULICA CENTRIFUGA,COM MOTOR ELETRICO,POTENCIA DE 3CV,EXCLUSIVE ACESSORIOS.FORNECIMENTO E COLOCACAO</t>
  </si>
  <si>
    <t>BOMBA HIDRAULICA CENTRIFUGA,COM MOTOR ELETRICO,POTENCIA DE 5CV,EXCLUSIVE ACESSORIOS.FORNECIMENTO E COLOCACAO</t>
  </si>
  <si>
    <t>BOMBA HIDRAULICA CENTRIFUGA,COM MOTOR ELETRICO,POTENCIA DE 7,5CV,EXCLUSIVE ACESSORIOS.FORNECIMENTO E COLOCACAO</t>
  </si>
  <si>
    <t>BOMBA HIDRAULICA CENTRIFUGA,COM MOTOR ELETRICO,POTENCIA DE 10CV,EXCLUSIVE ACESSORIOS.FORNECIMENTO E COLOCACAO</t>
  </si>
  <si>
    <t>BOMBA CENTRIFUGA SUBMERSA,PARA AGUAS SERVIDAS,DE 0,5CV,110/220V.FORNECIMENTO E COLOCACAO</t>
  </si>
  <si>
    <t>BOMBA CENTRIFUGA SUBMERSA,PARA AGUAS SERVIDAS,DE 1CV,110/220V.FORNECIMENTO E COLOCACAO</t>
  </si>
  <si>
    <t>BOMBA CENTRIFUGA SUBMERSA,PARA AGUAS SERVIDAS,DE 2CV,220V.FORNECIMENTO E COLOCACAO</t>
  </si>
  <si>
    <t>BOMBA CENTRIFUGA SUBMERSA,PARA AGUAS SERVIDAS,DE 3CV,220/380V.FORNECIMENTO E COLOCACAO</t>
  </si>
  <si>
    <t>BOMBA CENTRIFUGA SUBMERSA,PARA AGUAS SERVIDAS,DE 4CV,220/380V.FORNECIMENTO E COLOCACAO</t>
  </si>
  <si>
    <t>BOMBA CENTRIFUGA SUBMERSA(ROBUSTA)PARA AGUAS FECAIS(ESGOTOSDOMESTICOS)DE 0,5CV,110/220V.FORNECIMENTO E COLOCACAO</t>
  </si>
  <si>
    <t>BOMBA CENTRIFUGA SUBMERSA(ROBUSTA)PARA AGUAS FECAIS(ESGOTOSDOMESTICOS)DE 1CV,220V.FORNECIMENTO E COLOCACAO</t>
  </si>
  <si>
    <t>BOMBA CENTRIFUGA SUBMERSA(ROBUSTA)PARA AGUAS FECAIS(ESGOTOSDOMESTICOS)DE 2CV,220V.FORNECIMENTO E COLOCACAO</t>
  </si>
  <si>
    <t>BOMBA AUTOASPIRANTE,PARA AGUA LIMPA,DE 1/4CV.FORNECIMENTO ECOLOCACAO</t>
  </si>
  <si>
    <t>BOMBA AUTO-ASPIRANTE,PARA AGUA LIMPA,DE 0,5CV.FORNECIMENTO ECOLOCACAO</t>
  </si>
  <si>
    <t>BOMBA AUTO-ASPIRANTE,PARA AGUA LIMPA,DE 1CV.FORNECIMENTO E COLOCACAO</t>
  </si>
  <si>
    <t>CONDICIONADOR DE AR TIPO SPLIT 9000 BTU'S COMPREENDENDO 1 CONDENSADOR E 1 EVAPORADOR(VIDE INSTALACAO,ASSENTAMENTO E INTERLIGACOES FAMILIA 15.005).FORNECIMENTO</t>
  </si>
  <si>
    <t>CONDICIONADOR DE AR TIPO SPLIT 12000 BTU'S COMPREENDENDO 1 CONDENSADOR E 1 EVAPORADOR(VIDE INSTALACAO,ASSENTAMENTO E INTERLIGACOES FAMILIA 15.005).FORNECIMENTO</t>
  </si>
  <si>
    <t>CONDICIONADOR DE AR TIPO SPLIT 18000 BTU'S COMPREENDENDO 1 CONDENSADOR E 1 EVAPORADOR(VIDE INSTALACAO,ASSENTAMENTO E INTERLIGACOES FAMILIA 15.005).FORNECIMENTO</t>
  </si>
  <si>
    <t>CONDICIONADOR DE AR TIPO SPLIT 18000 BTU'S COMPREENDENDO 1 CONDENSADOR E 2 EVAPORADORES(VIDE INSTALACAO,ASSENTAMENTO E INTERLIGACOES FAMILIA 15.005).FORNECIMENTO</t>
  </si>
  <si>
    <t>CONDICIONADOR DE AR TIPO SPLIT 24000 BTU'S COMPREENDENDO 1 CONDENSADOR E 1 EVAPORADOR(VIDE INSTALACAO,ASSENTAMENTO E INTERLIGACOES FAMILIA 15.005).FORNECIMENTO</t>
  </si>
  <si>
    <t>CONDICIONADOR DE AR TIPO SPLIT 24000 BTU'S COMPREENDENDO 1 CONDENSADOR E 2 EVAPORADORES(VIDE INSTALACAO,ASSENTAMENTO E INTERLIGACOES FAMILIA 15.005).FORNECIMENTO</t>
  </si>
  <si>
    <t>CONDICIONADOR DE AR TIPO SPLIT 30000 BTU'S COMPREENDENDO 1 CONDENSADOR E 1 EVAPORADOR(VIDE INSTALACAO,ASSENTAMENTO E INTERLIGACOES FAMILIA 15.005).FORNECIMENTO</t>
  </si>
  <si>
    <t>CONDICIONADOR DE AR TIPO SPLIT 36000 BTU'S COMPREENDENDO 1 CONDENSADOR E  1 EVAPORADOR(VIDE INSTALACAO,ASSENTAMENTO E INTERLIGACOES FAMILIA 15.005).FORNECIMENTO</t>
  </si>
  <si>
    <t>CONDICIONADOR DE AR TIPO SPLIT 48000 BTU'S COMPREENDENDO 1 CONDENSADOR E 1 EVAPORADOR(VIDE INSTALACAO,ASSENTAMENTO E INTERLIGACOES FAMILIA 15.005).FORNECIMENTO</t>
  </si>
  <si>
    <t>CONDICIONADOR DE AR TIPO SPLIT 60000 BTU'S COMPREENDENDO 1 CONDENSADOR E 1 EVAPORADOR(VIDE INSTALACAO,ASSENTAMENTO E INTERLIGACOES FAMILIA 15.005).FORNECIMENTO</t>
  </si>
  <si>
    <t>SISTEMA DE AR CONDICIONADO CENTRAL,TIPO "SELF CONTAINED",CONDENSACAO A AR,PARA AREAS DE CONFORTO TERMICO,NOS TERMOS DA NBR 16401,ATE 10TR,INCLUSIVE PROJETO</t>
  </si>
  <si>
    <t>SISTEMA DE AR CONDICIONADO CENTRAL,TIPO "SELF CONTAINED",CONDENSACAO A AR,PARA AREAS DE CONFORTO TERMICO,NOS TERMOS DA NBR 16401,DE 10,1 ATE 15TR,INCLUSIVE PROJETO</t>
  </si>
  <si>
    <t>SISTEMA DE AR CONDICIONADO CENTRAL,TIPO "SELF CONTAINED",CONDENSACAO A AR,PARA AREAS DE CONFORTO TERMICO,NOS TERMOS DA NBR 16401, DE 15,1 ATE 20TR,INCLUSIVE PROJETO</t>
  </si>
  <si>
    <t>SISTEMA DE AR CONDICIONADO CENTRAL,TIPO "SELF CONTAINED",CONDENSACAO A AR,PARA AREAS DE CONFORTO TERMICO,NOS TERMOS DA NBR 16401,DE 20,1 ATE 25TR,INCLUSIVE PROJETO</t>
  </si>
  <si>
    <t>SISTEMA DE AR CONDICIONADO CENTRAL,TIPO "SELF CONTAINED",CONDENSACAO A AR,PARA AREAS DE CONFORTO TERMICO,NOS TERMOS DA NBR 16401,DE 25,1 ATE 30TR,INCLUSIVE PROJETO</t>
  </si>
  <si>
    <t>SISTEMA DE AR CONDICIONADO CENTRAL,TIPO "SELF CONTAINED",CONDENSACAO A AR,PARA AREAS DE CONFORTO TERMICO,NOS TERMOS DA NBR 16401,DE 30,1 ATE 40TR,INCLUSIVE PROJETO</t>
  </si>
  <si>
    <t>SISTEMA DE AR CONDICIONADO CENTRAL,TIPO SPLIT "BUILT IN",COMREDE DE DUTOS DE INSUFLAMENTO E DE AR EXTERIOR PARA RENOVACAO,PARA AREAS DE CONFORTO TERMICO,NOS TERMOS DA NBR 16401,ATE 10TR,INCLUSIVE PROJETO</t>
  </si>
  <si>
    <t>SISTEMA DE AR CONDICIONADO CENTRAL,TIPO SPLIT "BUILT IN",COMREDE DE DUTOS DE INSUFLAMENTO E DE AR EXTERIOR PARA RENOVACAO,PARA AREAS DE CONFORTO TERMICO,NOS TERMOS DA NBR 16401,DE10,1 ATE 15TR,INCLUSIVE PROJETO</t>
  </si>
  <si>
    <t>SISTEMA DE AR CONDICIONADO CENTRAL,TIPO SPLIT "BUILT IN",COMREDE DE DUTOS DE INSUFLAMENTO E DE AR EXTERIOR PARA RENOVACAO,PARA AREAS DE CONFORTO TERMICO,NOS TERMOS DA NBR 16401,DE15,1 ATE 20TR,INCLUSIVE PROJETO</t>
  </si>
  <si>
    <t>SISTEMA DE AR CONDICIONADO CENTRAL,TIPO SPLIT "BUILT IN",COMREDE DE DUTOS DE INSUFLAMENTO E DE AR EXTERIOR PARA RENOVACAO,PARA AREAS DE CONFORTO TERMICO,NOS TERMOS DA NBR 16401,DE20,1 ATE 25TR,INCLUSIVE PROJETO</t>
  </si>
  <si>
    <t>SISTEMA DE AR CONDICIONADO CENTRAL,TIPO SPLIT "BUILT IN",COMREDE DE DUTOS DE INSUFLAMENTO E DE AR EXTERIOR PARA RENOVACAO,PARA AREAS DE CONFORTO TERMICO,NOS TERMOS DA NBR 16401,DE25,1 ATE 30TR,INCLUSIVE PROJETO</t>
  </si>
  <si>
    <t>SISTEMA DE AR CONDICIONADO CENTRAL,TIPO SPLIT "BUILT IN",COMREDE DE DUTOS DE INSUFLAMENTO E DE AR EXTERIOR PARA RENOVACAO,PARA AREAS DE CONFORTO TERMICO,NOS TERMOS DA NBR 16401,DE30,1 ATE 40TR,INCLUSIVE PROJETO</t>
  </si>
  <si>
    <t>SISTEMA DE AR CONDICIONADO CENTRAL,TIPO "CHILLER",CONDENSACAO A AR,PARA AREAS DE CONFORTO TERMICO,NOS TERMOS DA NBR 16401,ATE 50TR,INCLUSIVE PROJETO</t>
  </si>
  <si>
    <t>SISTEMA DE AR CONDICIONADO CENTRAL,TIPO "CHILLER",CONDENSACAO A AR,PARA AREAS DE CONFORTO TERMICO,NOS TERMOS DA NBR 16401,DE 50,1 ATE 100TR,INCLUSIVE PROJETO</t>
  </si>
  <si>
    <t>SISTEMA DE AR CONDICIONADO CENTRAL,TIPO "CHILLER",CONDENSACAO A AR,PARA AREAS DE CONFORTO TERMICO,NOS TERMOS DA NBR 16401,DE 100,1 ATE 150TR,INCLUSIVE PROJETO</t>
  </si>
  <si>
    <t>SISTEMA DE AR CONDICIONADO CENTRAL,TIPO "CHILLER",CONDENSACAO A AR,PARA AREAS DE CONFORTO TERMICO,NOS TERMOS DA NBR 16401,DE 150,1 ATE 200TR,INCLUSIVE PROJETO</t>
  </si>
  <si>
    <t>SISTEMA DE AR CONDICIONADO CENTRAL,TIPO "CHILLER",CONDENSACAO A AR,PARA AREAS DE CONFORTO TERMICO,NOS TERMOS DA NBR 16401,DE 200,1 ATE 250TR,INCLUSIVE PROJETO</t>
  </si>
  <si>
    <t>SISTEMA DE AR CONDICIONADO CENTRAL,TIPO "CHILLER",CONDENSACAO A AR,PARA AREAS DE CONFORTO TERMICO,NOS TERMOS DA NBR 16401,DE 250,1 ATE 300TR,INCLUSIVE PROJETO</t>
  </si>
  <si>
    <t>SISTEMA DE AR CONDICIONADO CENTRAL,TIPO "CHILLER",CONDENSACAO A AR,PARA AREAS DE CONFORTO TERMICO,NOS TERMOS DA NBR 16401,DE 300,1 ATE 350TR,INCLUSIVE PROJETO</t>
  </si>
  <si>
    <t>SISTEMA DE AR CONDICIONADO CENTRAL,TIPO "CHILLER",CONDENSACAO A AR,PARA AREAS DE CONFORTO TERMICO,NOS TERMOS DA NBR 16401,DE 350,1 ATE 400TR,INCLUSIVE PROJETO</t>
  </si>
  <si>
    <t>SISTEMA DE AR CONDICIONADO CENTRAL,TIPO "CHILLER",CONDENSACAO A AR,PARA UNIDADES MEDICAS ASSISTENCIAIS,NOS TERMOS DA NBR7256,ATE 50TR,INCLUSIVE PROJETO</t>
  </si>
  <si>
    <t>SISTEMA DE AR CONDICIONADO CENTRAL,TIPO "CHILLER",CONDENSACAO A AR,PARA UNIDADES MEDICAS ASSISTENCIAIS,NOS TERMOS DA NBR7256,DE 50,1 ATE 100TR,INCLUSIVE PROJETO</t>
  </si>
  <si>
    <t>SISTEMA DE AR CONDICIONADO CENTRAL,TIPO "CHILLER",CONDENSACAO A AR,PARA UNIDADES MEDICAS ASSISTENCIAIS,NOS TERMOS DA NBR7256,DE 100,1 ATE 150TR,INCLUSIVE PROJETO</t>
  </si>
  <si>
    <t>SISTEMA DE AR CONDICIONADO CENTRAL,TIPO "CHILLER",CONDENSACAO A AR,PARA UNIDADES MEDICAS ASSISTENCIAIS,NOS TERMOS DA NBR7256,DE 150,1 ATE 200TR,INCLUSIVE PROJETO</t>
  </si>
  <si>
    <t>SISTEMA DE AR CONDICIONADO CENTRAL,TIPO "CHILLER",CONDENSACAO A AR,PARA UNIDADES MEDICAS ASSISTENCIAIS,NOS TERMOS DA NBR7256,DE 200,1 ATE 250TR,INCLUSIVE PROJETO</t>
  </si>
  <si>
    <t>SISTEMA DE AR CONDICIONADO CENTRAL,TIPO "CHILLER",CONDENSACAO A AR,PARA UNIDADES MEDICAS ASSISTENCIAIS,NOS TERMOS DA NBR7256,DE 250,1 ATE 300TR,INCLUSIVE PROJETO</t>
  </si>
  <si>
    <t>SISTEMA DE AR CONDICIONADO CENTRAL,TIPO "CHILLER",CONDENSACAO A AR,PARA UNIDADES MEDICAS ASSISTENCIAIS,NOS TERMOS DA NBR7256,DE 300,1 ATE 350TR,INCLUSIVE PROJETO</t>
  </si>
  <si>
    <t>SISTEMA DE AR CONDICIONADO CENTRAL,TIPO "CHILLER",CONDENSACAO A AR,PARA UNIDADES MEDICAS ASSISTENCIAIS,NOS TERMOS DA NBR7256,DE 350,1 ATE 400TR,INCLUSIVE PROJETO</t>
  </si>
  <si>
    <t>GELADEIRA TIPO COMERCIAL,COM 4 PORTAS EM SERVICO E 25 PES CUBICOS UTILIZAVEIS,REVESTIDA EXTERNAMENTE EM ACO INOXIDAVEL,COM UNIDADE FRIGORIFICA ACIONADA POR MOTOR DE 0,5CV.FORNECIMENTO</t>
  </si>
  <si>
    <t>FREEZER HORIZONTAL,EM CHAPA DE ACO PINTADO,TAMPA UNICA,CAPACIDADE APROXIMADA DE 300L.FORNECIMENTO</t>
  </si>
  <si>
    <t>FREEZER HORIZONTAL,EM CHAPA DE ACO PINTADO,COM 2 TAMPAS,CAPACIDADE APROXIMADA DE 400L.FORNECIMENTO</t>
  </si>
  <si>
    <t>PORTA FRIGORIFICA GIRATORIA PARA RESFRIADOS,MEDINDO 800X1800MM,REVESTIDA INTERNA E EXTERNAMENTE EM CHAPA ACO INOX AISI430,NUCLEO ISOLANTE EM POLIURETANO COM 60MM,BATENTE EM MADEIRA DE LEI,REVESTIDA COM CHAPA DE ACABAMENTO,FERRAGENS GIRATORIA EM METAL CROMADO.FORNECIMENTO E COLOCACAO</t>
  </si>
  <si>
    <t>PORTA FRIGORIFICA GIRATORIA PARA CONGELADOS,800X1800MM,REVESTIDA INTERNA E EXTERNAMENTE EM CHAPA DE ACO INOX AISI 430,NUCLEO ISOLANTE EM POLIURETANO COM 80MM,BATENTE EM MADEIRA DEDE LEI,REVESTIDA COM CHAPA DE ACABAMENTO,FERRAGENS GIRATORIAEM METAL CROMADO.FORNECIMENTO E COLOCACAO</t>
  </si>
  <si>
    <t>EXTINTOR DE INCENDIO,TIPO AGUA-PRESSURIZADA,DE 10L,INCLUSIVESUPORTE DE PAREDE E CARGA COMPLETA.FORNECIMENTO E COLOCACAO</t>
  </si>
  <si>
    <t>EXTINTOR DE INCENDIO,TIPO GAS CARBONICO (CO2),10KG,COMPLETO.FORNECIMENTO E COLOCACAO</t>
  </si>
  <si>
    <t>EXTINTOR DE INCENDIO,TIPO GAS CARBONICO(CO2),DE 6KG,COMPLETO.FORNECIMENTO E COLOCACAO</t>
  </si>
  <si>
    <t>EXTINTOR DE INCENDIO,TIPO GAS CARBONICO(CO2),DE 4KG,COMPLETO.FORNECIMENTO E COLOCACAO</t>
  </si>
  <si>
    <t>EXTINTOR DE INCENDIO,TIPO PO QUIMICO,DE 4KG.FORNECIMENTO E COLOCACAO</t>
  </si>
  <si>
    <t>EXTINTOR DE INCENDIO,TIPO PO QUIMICO,DE 6KG.FORNECIMENTO E COLOCACAO</t>
  </si>
  <si>
    <t>BOTIJAO DE GAS ENGARRAFADO(GLP),CAPACIDADE PARA 13KG.O CUSTOINCLUI O BOTIJAO E O GAS.FORNECIMENTO</t>
  </si>
  <si>
    <t>BOTIJAO DE GAS ENGARRAFADO(GLP),CAPACIDADE PARA 45KG.O CUSTOINCLUI O BOTIJAO E O GAS.FORNECIMENTO</t>
  </si>
  <si>
    <t>SISTEMA DE PRESSURIZACAO,COM 02 BOMBAS CENTRIFUGAS DE 5CV/220V,INCLUSIVE TUBULACOES DE SUCCAO,RECALQUE E DISTRIBUICAO COM CONEXOES,PRESSOSTATO,MANOMETRO,TANQUE DE PRESSAO,QUADRO DECOMANDO,EXCLUSIVE CASA DE MAQUINAS (VIDE ITEM 18.024.0050).FORNECIMENTO E INSTALACAO</t>
  </si>
  <si>
    <t>SISTEMA DE PRESSURIZACAO,COM 02 BOMBAS DE 7,5CV/220V,INCLUSIVE TUBULACOES DE SUCCAO,RECALQUE E DISTRIBUICAO COM CONEXOES,PRESSOSTATO,MANOMETRO,TANQUE DE PRESSAO,QUADRO DE COMANDO,EXCLUSIVE CASA DE MAQUINAS (VIDE ITEM 18.024.0050).FORNECIMENTO E INSTALACAO</t>
  </si>
  <si>
    <t>SISTEMA DE PRESSURIZACAO,COM 02 BOMBAS DE 10CV/220V,INCLUSIVE TUBULACOES DE SUCCAO,RECALQUE E DISTRIBUICAO COM CONEXOES,PRESSOSTATO,MANOMETRO,TANQUE DE PRESSAO,QUADRO DE COMANDO,EXCLUSIVE CASA DE MAQUINAS (VIDE ITEM 18.024.0050).FORNECIMENTO E INSTALACAO</t>
  </si>
  <si>
    <t>EXAUSTOR TUBO AXIAL,ACIONAMENTO DIRETO,DIAMETRO DE 300MM,HELICE DE 6 PALETAS,FABRICADA EM CHAPA DE ACO CARBONO.FORNECIMENTO E COLOCACAO</t>
  </si>
  <si>
    <t>EXAUSTOR TUBO AXIAL,ACIONAMENTO DIRETO,DIAMETRO DE 400MM,HELICE DE 6 PALETAS,FABRICADA EM CHAPA DE ACO CARBONO.FORNECIMENTO E COLOCACAO</t>
  </si>
  <si>
    <t>EXAUSTOR TUBO AXIAL,ACIONAMENTO DIRETO,DIAMETRO DE 500MM,HELICE DE 6 PALETAS,FABRICADAS EM CHAPA DE ACO CARBONO.FORNECIMENTO E COLOCACAO</t>
  </si>
  <si>
    <t>EXAUSTOR TUBO AXIAL,ACIONAMENTO DIRETO,DIAMETRO DE 600MM,HELICE DE 6 PALETAS,FABRICADA EM CHAPA DE ACO CARBONO.FORNECIMENTO E COLOCACAO</t>
  </si>
  <si>
    <t>EXAUSTOR TUBO AXIAL,ACIONAMENTO DIRETO,DIAMETRO DE 800MM,HELICE DE 6 PALETAS,FABRICADA EM CHAPA DE ACO CARBONO.FORNECIMENTO E COLOCACAO</t>
  </si>
  <si>
    <t>EXAUSTOR TUBO AXIAL,ACIONAMENTO DIRETO,DIAMETRO DE 1000MM,HELICE DE 6 PALETAS,FABRICADA EM CHAPA DE ACO CARBONO.FORNECIMENTO E COLOCACAO</t>
  </si>
  <si>
    <t>MICRO EXAUSTOR,INCLUSIVE VENEZIANAS,ADAPTADOR E TUBO FLEXIVEL,PARA AMBIENTES ATE 7M3.FORNECIMENTO E COLOCACAO</t>
  </si>
  <si>
    <t>MICRO EXAUSTOR,INCLUSIVE VENEZIANAS,ADAPTADOR E TUBO FLEXIVEL,PARA AMBIENTES ATE 10M3.FORNECIMENTO E COLOCACAO</t>
  </si>
  <si>
    <t>EXAUSTORES CENTRIFUGOS,TIPO LIMIT LOAD,SIMPLES ASPIRACAO E ACIONAMENTO INDIRETO,FABRICADO EM CHAPA DE ACO CARBONO,1 CV/220V.FORNECIMENTO E COLOCACAO</t>
  </si>
  <si>
    <t>EXAUSTORES CENTRIFUGOS,TIPO LIMIT LOAD,SIMPLES ASPIRACAO E ACIONAMENTO INDIRETO,FABRICADO EM CHAPA DE ACO CARBONO,2CV/220V.FORNECIMENTO E COLOCACAO</t>
  </si>
  <si>
    <t>EXAUSTORES CENTRIFUGOS,TIPO LIMIT LOAD,SIMPLES ASPIRACAO E ACIONAMENTO INDIRETO,FABRICADO EM CHAPA DE ACO CARBONO,3CV/220V.FORNECIMENTO E COLOCACAO</t>
  </si>
  <si>
    <t>EXAUSTORES CENTRIFUGOS,TIPO LIMIT LOAD,SIMPLES ASPIRACAO E ACIONAMENTO INDIRETO,FABRICADO EM CHAPA DE ACO CARBONO,5CV/220V.FORNECIMENTO E COLOCACAO</t>
  </si>
  <si>
    <t>EXAUSTOR CENTRIFUGO DE SIMPLES ASPIRACAO,ROTOR "SIROCCO" DE3000M3/H, 1/2CV/VI POLOS/3F/220V/60HZ,PRESSAO ESTATICA DE 20MMCA,COM DIAMETRO DE 35CM.FORNECIMENTO E COLOCACAO</t>
  </si>
  <si>
    <t>EXAUSTOR CENTRIFUGO DE SIMPLES ASPIRACAO,ROTOR "SIROCCO" DE4000M3/H, 3/4CV/VI POLOS/3F/220V/60HZ,PRESSAO ESTATICA DE 20MMCA,COM DIAMETRO DE 40CM.FORNECIMENTO E COLOCACAO</t>
  </si>
  <si>
    <t>EXAUSTOR CENTRIFUGO DE SIMPLES ASPIRACAO,ROTOR "SIROCCO" DE7000M3/H, 1,0CV/VI POLOS/3F/220V/60HZ,PRESSAO ESTATICA DE 20MMCA,COM DIAMETRO DE 50CM.FORNECIMENTO E COLOCACAO</t>
  </si>
  <si>
    <t>EXAUSTOR EOLICO GIRATORIO, DIAMETRO DE 24",COM VAZAO ATE 4000M3/H,PARA FIXACAO EM TELHADOS.FORNECIMENTO E COLOCACAO</t>
  </si>
  <si>
    <t>FILTRO ELETROSTATICO P/EXAUSTAO MECANICA,TIPO PENNEY,MODELOFET 21H3,OU SIMILAR,C/CAPACIDADE NOMINAL DE 9900M3/H,ALIMENTACAO DE 220V,MONOFASICA,PERDA DE PRESSAO DE 10MMCA(LIMPO)E 20MMCA(SUJO),TEMPERATURA TRABALHO ATE 140°F,CARCACA ACO CARBONO,PRE-FILTRO MECANICO TELAS EXECUTADO ALUMINIO E SEPARADORINERCIAL DE NEVOAS E GOTAS EM ALUMINIO.INCL.DIFUSORES.FORN.</t>
  </si>
  <si>
    <t>FILTRO INERCIAL DE ACO GALVANIZADO,PARA COIFA DE COCCAO,NASDIMENSOES 40X50CM.FORNECIMENTO</t>
  </si>
  <si>
    <t>FILTRO INERCIAL DE ACO GALVANIZADO,PARA COIFA DE COCCAO,NASDIMENSOES 50X50CM.FORNECIMENTO</t>
  </si>
  <si>
    <t>FILTRO DE CARVAO ATIVADO,PARA SISTEMA DE EXAUSTAO,NAS DIMENSOES 60X60CM,ATE 2000M3/H.FORNECIMENTO</t>
  </si>
  <si>
    <t>VENTILADOR DE TETO,COM 3 PAS EM ACO GALVANIZADO,INCLUSIVE INTERRUPTOR DE COMANDO.FORNECIMENTO E COLOCACAO</t>
  </si>
  <si>
    <t>VENTILADOR DE TETO COM LUMINARIA,3 PAS DE MADEIRA DE LEI,INCLUSIVE INTERRUPTOR DE COMANDO. FORNECIMENTO E COLOCACAO</t>
  </si>
  <si>
    <t>VENTILADOR DE PAREDE,OSCILANTE,DIAMETRO 24",MOTOR DE 1 A 6HP,ROTACAO 1150RPM,VAZAO 300M3/MINUTO,110/220V.FORNECIMENTO ECOLOCACAO</t>
  </si>
  <si>
    <t>CENTRAL DE GRAVACAO DIGITAL DE CFTV PARA 16 CANAIS.FORNECIMENTO</t>
  </si>
  <si>
    <t>MESA CONTROLADORA PARA CAMERAS PTZ(CONTROL KEYBOARD).FORNECIMENTO</t>
  </si>
  <si>
    <t>CAMERA PTZ(MOVIMENTO HORIZONTAL,VERTICAL E ZOOM).FORNECIMENTO</t>
  </si>
  <si>
    <t>CAMERA PROFISSIONAL("DAY-NIGHT"),EQUIPADA COM LENTE VARIFOCAL.FORNECIMENTO</t>
  </si>
  <si>
    <t>SONOFLETOR ACUSTICO DE EMBUTIR COMPLETO,CASADOR DE IMPEDANCIA,POTENCIOMETRO DE VOLUME E ALTO FALANTE DE 6" DE 25W RMS,INCLUSIVE PLUGS,TERMINAIS E CONECTORES,EXCLUSIVE FIOS E INSTALACAO DO PONTO (VIDE ITEM 15.015.0400).FORNECIMENTO E COLOCACAO.</t>
  </si>
  <si>
    <t>DETECTOR TERMICO ANALOGICO COM BASE,PARA SISTEMA DE ALARME CONTRA INCENDIO.FORNECIMENTO E COLOCACAO</t>
  </si>
  <si>
    <t>DETECTOR OTICO DE FUMACA ANALOGICO COM BASE,PARA SISTEMA DEALARME CONTRA INCENDIO.FORNECIMENTO E COLOCACAO</t>
  </si>
  <si>
    <t>SIRENE AUDIO VISUAL,PARA SISTEMA DE ALARME CONTRA INCENDIO.FORNECIMENTO E COLOCACAO</t>
  </si>
  <si>
    <t>DETECTOR DE GAS COMBUSTIVEL (GLP/GN) COM ALARME A 30CM DO PISO/TETO,TENSAO DE 127V/60HZ E CONSUMO E 10W.FORNECIMENTO E COLOCACAO</t>
  </si>
  <si>
    <t>DETECTOR DE INCENDIO,COMPOSTO DE CENTRAL DE ALARME ENDERECAVEL,PARA ATE 500 DISPOSITIVOS DIVIDIDOS EM 2 LACOS</t>
  </si>
  <si>
    <t>ACIONADOR TIPO "QUEBRE VIDRO",INCLUSIVE SENSOR DE ALARME E CHAVE EXTERNA PARA TESTE.FORNECIMENTO E COLOCACAO</t>
  </si>
  <si>
    <t>ELEVADOR ESP.P/CADEIRA RODAS,CAPAC.3 PASSAG.(225KG),VELOC.15M/MIN,3 PARADAS,PERCURSO APROX.9,0M,ULTIMA ALT.APROX.3,5M,2PORTAS ABERTURA CENTRAL POR ANDAR,ACAB.PRIMER OU ACO ESCOV.,CAIXA DIM.(1,5X1,5)M,ALT.POCO 1,35M,PISO REVEST.ACAB.ANTIDERRAP.,CORRIMAO FUNDO E LATERAIS.DE ACORDO COM AS NORMAS ABNTNBR12892:09,NBR9050:15 E NM313:07.FORN.,MONTAGEM E INSTAL.</t>
  </si>
  <si>
    <t>ELEVADOR HIDRAULICO,CAPAC.6 PASSAG.(450KG),VELOC.APROX.36M/MIN,2 PARADAS,PERCURSO TOT.APROX.6,0M,ULTIMA ALT.APROX.3.5M,PORTAS C/ABERTURA CENTRAL E ACAB.ACO ESCOV.,CAIXA DIM.APROX.(1,6X1,6)M,ALT.MEDIA POCO 1,35M.CABINA REVEST.ACO ESCOV.,PISOREBAIX.E CORRIMAO FUNDO E LATERAIS.DE ACORDO COM NORMAS NBR9050:15,NM313:2007 E NM267:2001.FORN.MONT.E INSTALACAO</t>
  </si>
  <si>
    <t>ELEVADOR HIDRAULICO,CAPAC.8 PASSAG.(600KG),VELOC.APROX.36M/MIN,4 PARADAS,PERCURSO TOT.APROX.12,0M,ULTIMA ALT.APROX.3,5M,PORTAS C/ABERTURA CENTRAL E ACAB.ACO ESCOV.,CAIXA DIM.APROX.(1,8X1,8)M,ALT.MEDIA POCO 1,35M,CABINA REVEST.ACO ESCOV.,PISO REBAIX.E CORRIMAO FUNDO E LATERAIS.DE ACORDO COM NORMAS NBR9050:15,NM313:2007 E NM267:2001.FORN.,MONT.E INSTAL.</t>
  </si>
  <si>
    <t>PLATAFORMA PARA TRANSPORTE VERTICAL,PERCURSO DE 4,00M,CAPACIDADE PARA 230KG,VELOCIDADE DE 6M/MINUTO,COM DUAS PARADAS,GUARDA CORPO LATERAL COM BRACO TIPO BASCULANTE E ACESSO PELO MESMO LADO,COMANDO AUTOMATICO SIMPLES NAS DUAS PARADAS FRANQUEADO,CHAVE NA CABINE,MOTOR ELETRICO DE 2CV A 1720RPM,60HZ,TRIFASICO (220/380V).FORNECIMENTO,MONTAGEM E INSTALACAO</t>
  </si>
  <si>
    <t>ELEVADOR ELETRICO S/CASA MAQUINAS,VELOC.APROX.90M/MIN,CAPAC.12 PASSAG.(900KG),10 PARADAS,PERCURSO TOT.APROX.27,0M,ULTIMAALT.APROX.4,2M,PORTAS C/1 ENTRADA ABERT.CENTRAL,ACAB.ACO ESCOVADO,CAIXA DIM.APROX.(2,13X2X0)M,ALT.APROX.POCO 1,5M,CABINA REV.ACO INOX,PISO REBAIX.E CORRIMAO FUNDO E LATERAIS.DE ACORDO C/NORMAS NBR16042:12,NM313:07,NM207:05.FORN.,MONT.INST.</t>
  </si>
  <si>
    <t>POSTE DE CONCRETO,COM SECAO CIRCULAR,COM 5,00M DE COMPRIMENTO E CARGA NOMINAL NO TOPO DE 100KG,INCLUSIVE ESCAVACAO,EXCLUSIVE TRANSPORTE.FORNECIMENTO E COLOCACAO</t>
  </si>
  <si>
    <t>POSTE DE CONCRETO,COM SECAO CIRCULAR,COM 5,00M DE COMPRIMENTO E CARGA NOMINAL NO TOPO DE 200KG,INCLUSIVE ESCAVACAO,EXCLUSIVE TRANSPORTE.FORNECIMENTO E COLOCACAO</t>
  </si>
  <si>
    <t>POSTE DE CONCRETO,COM SECAO CIRCULAR,COM 5,00M DE COMPRIMENTO E CARGA NOMINAL NO TOPO DE 300KG,INCLUSIVE ESCAVACAO,EXCLUSIVE TRANSPORTE.FORNECIMENTO E COLOCACAO</t>
  </si>
  <si>
    <t>POSTE DE CONCRETO,COM SECAO CIRCULAR,COM 5,00M DE COMPRIMENTO E CARGA NOMINAL NO TOPO DE 400KG,INCLUSIVE ESCAVACAO,EXCLUSIVE TRANSPORTE.FORNECIMENTO E COLOCACAO</t>
  </si>
  <si>
    <t>POSTE DE CONCRETO,COM SECAO CIRCULAR,COM 7,00M DE COMPRIMENTO E CARGA NOMINAL HORIZONTAL NO TOPO DE 100KG,INCLUSIVE ESCAVACAO,EXCLUSIVE TRANSPORTE.FORNECIMENTO E COLOCACAO</t>
  </si>
  <si>
    <t>POSTE DE CONCRETO,COM SECAO CIRCULAR,COM 7,00M DE COMPRIMENTO E CARGA NOMINAL HORIZONTAL NO TOPO DE 200KG,INCLUSIVE ESCAVACAO,EXCLUSIVE TRANSPORTE.FORNECIMENTO E COLOCACAO</t>
  </si>
  <si>
    <t>POSTE DE CONCRETO,COM SECAO CIRCULAR,COM 7,00M DE COMPRIMENTO E CARGA NOMINAL HORIZONTAL NO TOPO DE 300KG,INCLUSIVE ESCAVACAO,EXCLUSIVE TRANSPORTE.FORNECIMENTO E COLOCACAO.</t>
  </si>
  <si>
    <t>POSTE DE CONCRETO,COM SECAO CIRCULAR,COM 7,00M DE COMPRIMENTO E CARGA NOMINAL HORIZONTAL NO TOPO DE 400KG,INCLUSIVE ESCAVACAO,EXCLUSIVE TRANSPORTE.FORNECIMENTO E COLOCACAO</t>
  </si>
  <si>
    <t>POSTE DE CONCRETO,COM SECAO CIRCULAR,COM 9,00M DE COMPRIMENTO E CARGA NOMINAL NO TOPO DE 150KG,INCLUSIVE ESCAVACAO,EXCLUSIVE TRANSPORTE.FORNECIMENTO E COLOCACAO</t>
  </si>
  <si>
    <t>POSTE DE CONCRETO,COM SECAO CIRCULAR,COM 9,00M DE COMPRIMENTO E CARGA NOMINAL NO TOPO DE 200KG,INCLUSIVE ESCAVACAO,EXCLUSIVE TRANSPORTE.FORNECIMENTO E COLOCACAO</t>
  </si>
  <si>
    <t>POSTE DE CONCRETO,COM SECAO CIRCULAR,COM 9,00M DE COMPRIMENTO E CARGA NOMINAL NO TOPO DE 300KG,INCLUSIVE ESCAVACAO,EXCLUSIVE TRANSPORTE.FORNECIMENTO E COLOCACAO</t>
  </si>
  <si>
    <t>POSTE DE CONCRETO,COM SECAO CIRCULAR,COM 9,00M DE COMPRIMENTO E CARGA NOMINAL NO TOPO DE 400KG,INCLUSIVE ESCAVACAO,EXCLUSIVE TRANSPORTE.FORNECIMENTO E COLOCACAO</t>
  </si>
  <si>
    <t>POSTE DE CONCRETO,COM SECAO CIRCULAR,COM 9,00M DE COMPRIMENTO E CARGA NOMINAL NO TOPO DE 600KG,INCLUSIVE ESCAVACAO,EXCLUSIVE TRANSPORTE.FORNECIMENTO E COLOCACAO</t>
  </si>
  <si>
    <t>POSTE DE CONCRETO,COM SECAO CIRCULAR,COM 11,00M DE COMPRIMENTO E CARGA NOMINAL HORIZONTAL NO TOPO DE 200KG,INCLUSIVE ESCAVACAO,EXCLUSIVE TRANSPORTE.FORNECIMENTO E COLOCACAO</t>
  </si>
  <si>
    <t>POSTE DE CONCRETO,COM SECAO CIRCULAR,COM 11,00M DE COMPRIMENTO E CARGA NOMINAL HORIZONTAL NO TOPO DE 300KG,INCLUSIVE ESCAVACAO,EXCLUSIVE TRANSPORTE.FORNECIMENTO E COLOCACAO</t>
  </si>
  <si>
    <t>POSTE DE CONCRETO,COM SECAO CIRCULAR,COM 11,00M DE COMPRIMENTO E CARGA NOMINAL HORIZONTAL NO TOPO DE 400KG,INCLUSIVE ESCAVACAO,EXCLUSIVE TRANSPORTE.FORNECIMENTO E COLOCACAO</t>
  </si>
  <si>
    <t>POSTE DE CONCRETO,COM SECAO CIRCULAR,COM 11,00M DE COMPRIMENTO E CARGA NOMINAL HORIZONTAL NO TOPO DE 600KG,INCLUSIVE ESCAVACAO,EXCLUSIVE TRANSPORTE.FORNECIMENTO E COLOCACAO</t>
  </si>
  <si>
    <t>POSTE DE CONCRETO,COM SECAO CIRCULAR,COM 14,00M DE COMPRIMENTO E CARGA NOMINAL HORIZONTAL NO TOPO DE 400KG,INCLUSIVE ESCAVACAO,EXCLUSIVE TRANSPORTE.FORNECIMENTO E COLOCACAO</t>
  </si>
  <si>
    <t>CENTRAL DE AR COMPRIMIDO MEDICINAL,ISENTO DE OLEO,SISTEMA DUPLEX,COM RESERVATORIO HORIZONTAL OU VERTICAL,VAZAO APROX.20M3/H,02 (DOIS) COMPRESSORES COM POTENCIA MEDIA DE APROX.5HP,CAPACIDADE DO RESERVATORIO DE APROX.500 LITROS,INCLUSIVE FILTROS,SECADORES,PAINEL ELETRICO,CONFORME RDC-50 ANVISA/MINISTERIO DA SAUDE E NBR-12188 DA ABNT.FORNECIMENTO E ASSENTAMENTO</t>
  </si>
  <si>
    <t>CENTRAL DE AR COMPRIMIDO MEDICINAL,ISENTO DE OLEO,SISTEMA DUPLEX,COM RESERVATORIO HORIZONTAL OU VERTICAL,VAZAO APROX.40M3/H,02 (DOIS) COMPRESSORES C/POTENCIA MEDIA DE APROX.7,5HP,CAPACIDADE DO RESERVATORIO DE APROX.500 LITROS,INCLUSIVE FILTROS,SECADORES,PAINEL ELETRICO,CONFORME RDC-50 ANVISA/MINISTERIO DA SAUDE E NBR-12188 DA ABNT.FORNECIMENTO E ASSENTAMENTO</t>
  </si>
  <si>
    <t>CENTRAL DE AR COMPRIMIDO MEDICINAL,ISENTO DE OLEO,SISTEMA DUPLEX,COM RESERVATORIO HORIZONTAL OU VERTICAL,VAZAO APROX.60M3/H,02 (DOIS) COMPRESSORES C/POTENCIA MEDIA DE APROX.10HP,CAPACIDADE DO RESERVATORIO DE APROX.500 LITROS,INCLUSIVE FILTROS,SECADORES,PAINEL ELETRICO,CONFORME RDC-50 ANVISA/MINISTERIO DA SAUDE E NBR-12188 DA ABNT.FORNECIMENTO E ASSENTAMENTO</t>
  </si>
  <si>
    <t>CENTRAL DE AR COMPRIMIDO MEDICINAL,ISENTO DE OLEO,SISTEMA DUPLEX,COM RESERVATORIO HORIZONTAL OU VERTICAL,VAZAO APROX.140M3/H,02 (DOIS) COMPRESSORES COM POTENCIA MEDIA DE APROX.20HP,CAPACIDADE DO RESERVATORIO DE APROX.1000 LITROS,INCL.FILTROS,SECADORES,PAINEL ELETRICO,CONFORME RDC-50 ANVISA/MINISTERIO DA SAUDE E NBR-12188 DA ABNT.FORNECIMENTO E ASSENTAMENTO</t>
  </si>
  <si>
    <t>CENTRAL DE AR COMPRIMIDO MEDICINAL,ISENTO DE OLEO,SISTEMA DUPLEX,COM RESERVATORIO HORIZONTAL OU VERTICAL,VAZAO APROX.220M3/H,02 (DOIS) COMPRESSORES COM POTENCIA MEDIA DE APROX.30HP,CAPACIDADE DO RESERVATORIO DE APROX.1000 LITROS,INCL.FILTROS,SECADORES,PAINEL ELETRICO,CONFORME RDC-50 ANVISA/MINISTERIO DA SAUDE E NBR-12188 DA ABNT.FORNECIMENTO E ASSENTAMENTO</t>
  </si>
  <si>
    <t>CENTRAL DE AR COMPRIMIDO MEDICINAL,ISENTO DE OLEO,SISTEMA DUPLEX,COM RESERVATORIO HORIZONTAL OU VERTICAL,VAZAO APROX.360M3/H,02 (DOIS) COMPRESSORES COM POTENCIA MEDIA DE APROX.50HP,CAPACIDADE DO RESERVATORIO DE APROX.1000 LITROS,INCL.FILTROS,SECADORES,PAINEL ELETRICO,CONFORME RDC-50 ANVISA/MINISTERIO DA SAUDE E NBR-12188 DA ABNT.FORNECIMENTO E ASSENTAMENTO</t>
  </si>
  <si>
    <t>CENTRAL DE VACUO MEDICINAL,ISENTO DE OLEO,SISTEMA DUPLEX,C/RESERVATORIO HORIZONTAL,VAZAO APROX.26M3/H,02 (DUAS) MOTO-BOMBAS DE VACUO POTENCIA MEDIA APROX.3HP,CAPAC.RESERVATORIO APROX.400 LITROS,INCL.FILTROS,SECADORES,PAINEL ELETRICO,CONFORME RDC-50 ANVISA/MINISTERIO DA SAUDE E ABNT NBR-12188.FORNECIMENTO E ASSENTAMENTO.</t>
  </si>
  <si>
    <t>CENTRAL DE VACUO MEDICINAL,ISENTO DE OLEO,SISTEMA DUPLEX,C/RESERVATORIO HORIZONTAL,VAZAO APROX.53M3/H,02 (DUAS) MOTO-BOMBAS VACUO POTENCIA MEDIA APROX.4HP,CAPACIDADE RESERVATORIO APROX.500 LITROS,INCL.FILTROS,SECADORES,PAINEL ELETRICO,CONFORME RDC-50 ANVISA/MINISTERIO DA SAUDE E ABNT NBR-12188.FORNECIMENTO E ASSENTAMENTO</t>
  </si>
  <si>
    <t>CENTRAL DE VACUO MEDICINAL,ISENTO DE OLEO,SISTEMA DUPLEX,C/RESERVATORIO HORIZONTAL,VAZAO APROX.92M3/H,02 (DUAS) MOTO-BOMBAS VACUO POTENCIA MEDIA APROX.5HP,CAPAC.RESERVATORIO APROX.500 LITROS,INCL.FILTROS,SECADORES,PAINEL ELETRICO,CONFORMERDC-50 ANVISA/MINISTERIO DA SAUDE E ABNT-12188.FORNECIMENTOE ASSENTAMENTO</t>
  </si>
  <si>
    <t>CENTRAL DE VACUO MEDICINAL,ISENTO DE OLEO,SISTEMA DUPLEX,C/RESERVATORIO HORIZONTAL,VAZAO APROX.118M3/H,02 (DUAS) MOTO-BOMBAS VACUO POTENCIA MEDIA APROX.8HP,CAPAC.RESERVATORIO APROX.500 LITROS,INCL.FILTROS,SECADORES,PAINEL ELETRICO,CONFORMERDC-50 ANVISA/MINISTERIO DA SAUDE E ABNT-12188.FORNECIMENTOE ASSENTAMENTO</t>
  </si>
  <si>
    <t>CENTRAL DE VACUO MEDICINAL,ISENTO DE OLEO,SISTEMA DUPLEX,C/RESERVATORIO HORIZONTAL,VAZAO APROX.160M3/H,02 (DUAS) MOTO-BOMBAS VACUO POTENCIA MEDIA APROX.15HP,CAPAC.RESERVATORIO APROX.1000 LITROS,INCL.FILTRO,SECADORES,PAINEL ELETRICO,CONFORMERDC-50 ANVISA/MINISTERIO DA SAUDE E ABNT-12188.FORNECIMENTOE ASSENTAMENTO</t>
  </si>
  <si>
    <t>PAINEL DE ALARME MEDICINAL AR COMPRIMIDO,OXIDO NITROSO,DIOXIDO DE CARBONO,OXIGENIO E VACUO.FORNECIMENTO E ASSENTAMENTO.(PARA INSTALACAO VIDE FAMILIA 15.014)</t>
  </si>
  <si>
    <t>ESTACAO DE CHAMADA DE BANHEIRO,COM INTERRUPTOR DE EMBUTIR.FORNECIMENTO E COLOCACAO</t>
  </si>
  <si>
    <t>ESTACAO DE CHAMADA DE LEITO,COM INTERRUPTOR DE EMBUTIR COM COMANDOS DE CHAMADAS,EMERGENCIA E PRESENCA,FIXADA SOBRE CAIXA4"X4" EMBUTIDA NA PAREDE.FORNECIMENTO E COLOCACAO</t>
  </si>
  <si>
    <t>SINALEIRO DE SOBREPOR PORTA DE ENFERMARIA,SALAS CIRURGICAS ECENTROS CIRURGICOS,COM SISTEMA LUMINOSO NAS CORES VERDE E VERMELHO,FIXADO SOBRE CAIXA 4"X2" OU 4"X4" EMBUTIDA NA PAREDE.FORNECIMENTO E COLOCACAO</t>
  </si>
  <si>
    <t>CENTRAL DE ATENDIMENTO PARA POSTO DE ENFERMAGEM,SALAS CIRURGICAS E CENTROS CIRURGICOS,ATENDENDO ATE 20 LEITOS,COM SINALIZACAO SONORA E LUMINOSA.FORNECIMENTO E COLOCACAO</t>
  </si>
  <si>
    <t>PAINEL MODULAR GASES MEDICINAIS P/LEITO HOSPITALAR,COMPR.1,00M ALT.0,30M,3 MODULOS INDEPENDENTES CONTENDO 3 SAIDAS P/GASES,SENDO:1 SAIDA OXIGENIO,1 SAIDA AR COMPRIMIDO E 1 SAIDA VACUO,PADROES ANVISA/MS (RDC 50-2002) E ABNT NBR 12118,4 TOMADAS ELETRICAS 110V,1 TOMADA ELETRICA 220V,1 CHAMADA ENFERMAGEM,1 LUMINARIA DESCANSO,1 INTERRUPTOR SIMPLES.FORN.INSTALACAO</t>
  </si>
  <si>
    <t>PAINEL MODULAR GASES MEDICINAIS P/LEITO HOSPITALAR,COMPR.1,45M ALT.0,30M,3 MODULOS INDEPENDENTES CONTENDO 6 SAIDAS P/GASES,SENDO:2 SAIDAS OXIGENIO,2 SAIDAS AR COMPRIMIDO 2 SAIDAS VACUO,ANVISA/MS (RDC 50-2002) ABNT NBR 12118,11 TOMADAS ELETRICAS 110V,2 TOMADAS ELETRICAS 220V,2 TOMADAS LOGICA,1 CHAMADA ENFERMAGEM,1 LUMINARIA DESCANSO,1 INTERRUPTOR.FORN.INSTAL.</t>
  </si>
  <si>
    <t>SISTEMA ININTERRUPTO DE ENERGIA (NO BREAK), COM CAPACIDADE DE 5KVA, TRIFASICO,60HZ,TENSAO DE ENTRADA DE 220/380V,TENSAODE SAIDA DE 220V/127V,AUTONOMIA DE 10 MINUTOS,INCLUSIVE GABINETES E START UP.FORNECIMENTO E COLOCACAO</t>
  </si>
  <si>
    <t>SISTEMA INITERRUPTO DE ENERGIA (NO BREAK),COM CAPACIDADE DE7.5KVA,TRIFASICO,60HZ,TENSAO DE ENTRADA DE 220/380V,TENSAO DE SAIDA DE 220/127V,AUTONOMIA DE 10 MINUTOS,INCLUSIVE GABINETES E START UP. FORNECIMENTO E COLOCACAO</t>
  </si>
  <si>
    <t>SISTEMA ININTERRUPTO DE ENERGIA (NO BREAK),COM CAPACIDADE DE10KVA,TRIFASICO,60HZ,TENSAO DE ENTRADA DE 220/380V,TENSAO DE SAIDA DE 220/127V,AUTONOMIA DE 10 MINUTOS,INCLUSIVE GABINETES E START UP.FORNECIMENTO E COLOCACAO</t>
  </si>
  <si>
    <t>SISTEMA ININTERRUPTO DE ENERGIA (NO BREAK),COM CAPACIDADE DE15KVA,TRIFASICO,60HZ,TENSAO DE ENTRADA DE 220/380V,TENSAO DE SAIDA DE 220/127V,AUTONOMIA DE 10 MINUTOS,INCLUSIVE GABINETES E START UP.FORNECIMENTO E COLOCACAO</t>
  </si>
  <si>
    <t>SISTEMA ININTERRUPTO DE ENERGIA (NO BREAK),COM CAPACIDADE DE20KVA,TRIFASICO,60HZ,TENSAO DE ENTRADA DE 220/380V,TENSAO DE SAIDA DE 220/127V,AUTONOMIA DE 10 MINUTOS,INCLUSIVE GABINETES E START UP.FORNECIMENTO E COLOCACAO</t>
  </si>
  <si>
    <t>SISTEMA ININTERRUPTO DE ENERGIA (NO BREAK),COM CAPACIDADE DE25KVA,TRIFASICO,60HZ,TENSAO DE ENTRADA DE 220/380V,TENSAO DE SAIDA DE 220/127V,AUTONOMIA DE 10 MINUTOS,INCLUSIVE GABINETES E START UP.FORNECIMENTO E COLOCACAO</t>
  </si>
  <si>
    <t>SISTEMA ININTERRUPTO DE ENERGIA (NO BREAK),COM CAPACIDADE DE40KVA,TRIFASICO,60HZ,TENSAO DE ENTRADA DE 220/380V,TENSAO DE SAIDA DE 220/127V,AUTONOMIA DE 10 MINUTOS,INCLUSIVE GABINETES E START UP.FORNECIMENTO E COLOCACAO</t>
  </si>
  <si>
    <t>SISTEMA ININTERRUPTO DE ENERGIA (NO BREAK),COM CAPACIDADE DE50KVA,TRIFASICO,60HZ,TENSAO DE ENTRADA DE 220/380V,TENSAO DE SAIDA DE 220/127V,AUTONOMIA DE 10 MINUTOS,INCLUSIVE GABINETES E START UP.FORNECIMENTO E COLOCACAO</t>
  </si>
  <si>
    <t>SISTEMA ININTERRUPTO DE ENERGIA (NO BREAK),COM CAPACIDADE DE80KVA,TRIFASICO,60HZ,TENSAO DE ENTRADA DE 220/380V,TENSAO DE SAIDA DE 220/127V,AUTONOMIA DE 10 MINUTOS,INCLUSIVE GABINETES E START UP.FORNECIMENTO E COLOCACAO</t>
  </si>
  <si>
    <t>SISTEMA ININTERRUPTO DE ENERGIA (NO BREAK),COM CAPACIDADE DE5KVA,TRIFASICO, 60HZ,TENSAO DE ENTRADA DE 220/380V,TENSAO DE SAIDA DE 220/127V,AUTONOMIA DE 30 MINUTOS,INCLUSIVE GABINETES E START UP.FORNECIMENTO E COLOCACAO</t>
  </si>
  <si>
    <t>SISTEMA ININTERRUPTO DE ENERGIA (NO BREAK),COM CAPACIDADE DE10KVA,TRIFASICO,60HZ,TENSAO DE ENTRADA DE 220/380V,TENSAO DE SAIDA DE 220/127V,AUTONOMIA DE 30 MINUTOS,INCLUSIVE GABINETES E START UP.FORNECIMENTO E COLOCACAO</t>
  </si>
  <si>
    <t>SISTEMA ININTERRUPTO DE ENERGIA (NO BREAK),COM CAPACIDADE DE15KVA,TRIFASICO,60HZ,TENSAO DE ENTRADA DE 220/380V,TENSAO DE SAIDA DE 220/127V,AUTONOMIA DE 30 MINUTOS,INCLUSIVE GABINETES E START UP.FORNECIMENTO E COLOCACAO</t>
  </si>
  <si>
    <t>SISTEMA ININTERRUPTO DE ENERGIA (NO BREAK),COM CAPACIDADE DE20KVA,TRIFASICO,60HZ,TENSAO DE ENTRADA DE 220/380V,TENSAO DE SAIDA DE 220/127V,AUTONOMIA DE 30 MINUTOS,INCLUSIVE GABINETES E START UP.FORNECIMENTO E COLOCACAO</t>
  </si>
  <si>
    <t>SISTEMA ININTERRUPTO DE ENERGIA (NO BREAK),COM CAPACIDADE DE25KVA,TRIFASICO,60HZ,TENSAO DE ENTRADA DE 220/380V,TENSAO DE SAIDA DE 220/127V,AUTONOMIA DE 30 MINUTOS,INCLUSIVE GABINETES E START UP.FORNECIMENTO E COLOCACAO</t>
  </si>
  <si>
    <t>SISTEMA ININTERRUPTO DE ENERGIA (NO BREAK),COM CAPACIDADE DE40KVA,TRIFASICO,60HZ,TENSAO DE ENTRADA DE 220/380V,TENSAO DE SAIDA DE 220/127V,AUTONOMIA DE 30 MINUTOS,INCLUSIVE GABINETES E START UP.FORNECIMENTO E COLOCACAO</t>
  </si>
  <si>
    <t>SISTEMA ININTERRUPTO DE ENERGIA (NO BREAK),COM CAPACIDADE DE50KVA,TRIFASICO,60HZ,TENSAO DE ENTRADA DE 220/380V,TENSAO DE SAIDA DE 220/127V,AUTONOMIA DE 30 MINUTOS,INCLUSIVE GABINETES E START UP.FORNECIMENTO E COLOCACAO</t>
  </si>
  <si>
    <t>SISTEMA ININTERRUPTO DE ENERGIA (NO BREAK),COM CAPACIDADE DE80KVA,TRIFASICO,60HZ,TENSAO DE ENTRADA DE 220/380V,TENSAO DE SAIDA DE 220/127V,AUTONOMIA DE 30 MINUTOS,INCLUSIVE GABINETES E START UP.FORNECIMENTO E COLOCACAO</t>
  </si>
  <si>
    <t>SISTEMA ININTERRUPTO DE ENERGIA (NO BREAK),COM CAPACIDADE DE7.5KVA,TRIFASICO,60HZ,TENSAO DE ENTRADA DE 220/380V,TENSAODE SAIDA DE 220/127V,AUTONOMIA DE 30 MINUTOS,INCLUSIVE GABINETES E START UP.FORNECIMENTO E COLOCACAO</t>
  </si>
  <si>
    <t>VOLTIMETRO SELETOR,PARA QUADROS ELETRICOS COM LINHAS TRIFASICAS,ESCALA 0-300V.FORNECIMENTO</t>
  </si>
  <si>
    <t>VOLTIMETRO SELETOR,PARA QUADROS ELETRICOS COM LINHAS TRIFASICAS,ESCALA 0-500V.FORNECIMENTO</t>
  </si>
  <si>
    <t>AMPERIMETRO SELETOR,PARA QUADROS ELETRICOS COM LINHAS TRIFASICAS,ESCALA 0-100A.FORNECIMENTO</t>
  </si>
  <si>
    <t>AMPERIMETRO SELETOR,PARA QUADROS ELETRICOS COM LINHAS TRIFASICAS,ESCALA 0-200A.FORNECIMENTO</t>
  </si>
  <si>
    <t>AMPERIMETRO SELETOR,PARA QUADROS ELETRICOS COM LINHAS TRIFASICAS,ESCALA 0-300A.FORNECIMENTO</t>
  </si>
  <si>
    <t>AMPERIMETRO SELETOR,PARA QUADROS ELETRICOS COM LINHAS TRIFASICAS,ESCALA 0-500A.FORNECIMENTO</t>
  </si>
  <si>
    <t>AMPERIMETRO SELETOR,PARA QUADROS ELETRICOS COM LINHAS TRIFASICAS,ESCALA 0-1000A.FORNECIMENTO</t>
  </si>
  <si>
    <t>AMPERIMETRO SELETOR,PARA QUADROS ELETRICOS COM LINHAS TRIFASICAS,ESCALA 0-2000A.FORNECIMENTO</t>
  </si>
  <si>
    <t>PRATELEIRA DE MARMORE BRANCO CLASSICO,COM 30CM DE LARGURA E2CM DE ESPESSURA,SOBRE CONSOLO DE FERRO.FORNECIMENTO E COLOCACAO</t>
  </si>
  <si>
    <t>CONSOLE DE MARMORE BRANCO CLASSICO,EM CANTONEIRA,MEDINDO 30X30X2CM,PARA DEPOSITO DE AGUA POTAVEL.FORNECIMENTO E COLOCACAO</t>
  </si>
  <si>
    <t>BANCA SECA DE MARMORE BRANCO CLASSICO,COM 3CM DE ESPESSURA E0,60M DE LARGURA,SOBRE APOIOS DE ALVENARIA DE MEIA VEZ E VERGA DE CONCRETO,SEM REVESTIMENTO.FORNECIMENTO E ASSENTAMENTO</t>
  </si>
  <si>
    <t>BANCA DE MARMORE BRANCO CLASSICO,COM 3CM DE ESPESSURA,COM ABERTURA PARA 1 CUBA(EXCLUSIVE ESTA),SOBRE APOIOS DE ALVENARIADE MEIA VEZ E VERGA DE CONCRETO,SEM REVESTIMENTO.FORNECIMENTO E COLOCACAO</t>
  </si>
  <si>
    <t>BANCA DE MARMORE BRANCO CLASSICO,COM 3CM DE ESPESSURA,COM ABERTURA PARA 2 CUBAS(EXCLUSIVE ESTAS),SOBRE APOIOS DE ALVENARIA DE MEIA VEZ E VERGA DE CONCRETO,SEM REVESTIMENTO.FORNECIMENTO E COLOCACAO</t>
  </si>
  <si>
    <t>BANCA DE MARMORE BRANCO CLASSICO,COM 3CM DE ESPESSURA,COM ABERTURA PARA 3 CUBAS(EXCLUSIVE ESTAS),SOBRE APOIOS DE ALVENARIA DE MEIA VEZ E VERGA DE CONCRETO,SEM REVESTIMENTO.FORNECIMENTO E COLOCACAO</t>
  </si>
  <si>
    <t>BANCA DE MARMORE BRANCO CLASSICO,COM 3CM DE ESPESSURA,COM ABERTURA PARA 4 CUBAS(EXCLUSIVE ESTAS),SOBRE APOIOS DE ALVENARIA DE MEIA VEZ E VERGA DE CONCRETO,SEM REVESTIMENTO.FORNECIMENTO E COLOCACAO</t>
  </si>
  <si>
    <t>BANCA DE MARMORE BRANCO CLASSICO,COM 3CM DE ESPESSURA,COM ABERTURA PARA 5 CUBAS(EXCLUSIVE ESTAS),SOBRE APOIOS DE ALVENARIA DE MEIA VEZ E VERGA DE CONCRETO,SEM REVESTIMENTO.FORNECIMENTO E COLOCACAO</t>
  </si>
  <si>
    <t>BANCA DE MARMORE BRANCO CLASSICO,COM 3CM DE ESPESSURA,COM ABERTURA PARA 6 CUBAS(EXCLUSIVE ESTAS),SOBRE APOIOS DE ALVENARIA DE MEIA VEZ E VERGA DE CONCRETO,SEM REVESTIMENTO.FORNECIMENTO E COLOCACAO</t>
  </si>
  <si>
    <t>FRONTISPICIO DE MARMORE BRANCO NACIONAL,COM SECAO DE 5X3CM,INCLUSIVE REJUNTAMENTO.FORNECIMENTO E COLOCACAO</t>
  </si>
  <si>
    <t>FRONTISPICIO DE MARMORE BRANCO NACIONAL,COM SECAO DE 10X2CM,INCLUSIVE REJUNTAMENTO.FORNECIMENTO E COLOCACAO</t>
  </si>
  <si>
    <t>BANCA SECA DE GRANITO PRETO,COM 3CM DE ESPESSURA E 60CM DE LARGURA,SOBRE APOIOS DE ALVENARIA DE MEIA VEZ E VERGA DE CONCRETO,SEM REVESTIMENTO.FORNECIMENTO E ASSENTAMENTO</t>
  </si>
  <si>
    <t>BANCA DE GRANITO PRETO,COM 3CM DE ESPESSURA,COM ABERTURA PARA 1 CUBA(EXCLUSIVE ESTA),SOBRE APOIOS DE ALVENARIA DE MEIA VEZ E VERGA DE CONCRETO,SEM REVESTIMENTO.FORNECIMENTO E COLOCACAO</t>
  </si>
  <si>
    <t>BANCA DE GRANITO PRETO,COM 3CM DE ESPESSURA,COM ABERTURA PARA 2 CUBAS(EXCLUSIVE ESTAS),SOBRE APOIOS DE ALVENARIA DE MEIAVEZ E VERGA DE CONCRETO,SEM REVESTIMENTO.FORNECIMENTO E COLOCACAO</t>
  </si>
  <si>
    <t>BANCA DE GRANITO PRETO,COM 3CM DE ESPESSURA,COM ABERTURA PARA 3 CUBAS (EXCLUSIVE ESTAS),SOBRE APOIOS DE ALVENARIA DE MEIA VEZ E VERGA DE CONCRETO,SEM REVESTIMENTO.FORNECIMENTO E COLOCACAO</t>
  </si>
  <si>
    <t>BANCA DE GRANITO PRETO,COM 3CM DE ESPESSURA,COM ABERTURA PARA 4 CUBAS(EXCLUSIVE ESTAS),SOBRE APOIOS DE ALVENARIA DE MEIAVEZ E VERGA DE CONCRETO,SEM REVESTIMENTO.FORNECIMENTO E COLOCACAO</t>
  </si>
  <si>
    <t>BANCA DE GRANITO PRETO,COM 3CM DE ESPESSURA,COM ABERTURA PARA 5 CUBAS(EXCLUSIVE ESTAS),SOBRE APOIOS DE ALVENARIA DE MEIAVEZ E VERGA DE CONCRETO,SEM REVESTIMENTO.FORNECIMENTO E COLOCACAO</t>
  </si>
  <si>
    <t>BANCA DE GRANITO PRETO,COM 3CM DE ESPESSURA,COM ABERTURA PARA 6 CUBAS(EXCLUSIVE ESTAS),SOBRE APOIOS DE ALVENARIA DE MEIAVEZ E VERGA DE CONCRETO,SEM REVESTIMENTO.FORNECIMENTO E COLOCACAO</t>
  </si>
  <si>
    <t>FRONTISPICIO DE GRANITO PRETO,COM SECAO DE 5X3CM,INCLUSIVE REJUNTAMENTO.FORNECIMENTO E COLOCACAO</t>
  </si>
  <si>
    <t>FRONTISPICIO DE GRANITO PRETO,COM SECAO DE 10X2CM,INCLUSIVEREJUNTAMENTO.FORNECIMENTO E COLOCACAO</t>
  </si>
  <si>
    <t>BANCA SECA DE GRANITO CINZA CORUMBA,COM 2CM DE ESPESSURA E 60CM DE LARGURA,SOBRE APOIOS DE ALVENARIA DE MEIA VEZ E VERGADE CONCRETO,SEM REVESTIMENTO.FORNECIMENTO E COLOCACAO</t>
  </si>
  <si>
    <t>BANCA SECA DE GRANITO CINZA CORUMBA,COM 3CM DE ESPESSURA E 60CM DE LARGURA,SOBRE APOIOS DE ALVENARIA DE MEIA VEZ E VERGADE CONCRETO,SEM REVESTIMENTO.FORNECIMENTO E COLOCACAO</t>
  </si>
  <si>
    <t>BANCA DE GRANITO CINZA CORUMBA,COM 3CM DE ESPESSURA,COM ABERTURA PARA 1 CUBA(EXCLUSIVE ESTA),SOBRE APOIOS DE ALVENARIA DE MEIA VEZ E VERGA DE CONCRETO,SEM REVESTIMENTO.FORNECIMENTOE COLOCACAO</t>
  </si>
  <si>
    <t>BANCA DE GRANITO CINZA CORUMBA,COM 3CM DE ESPESSURA,COM ABERTURA PARA 2 CUBAS(EXCLUSIVE ESTAS),SOBRE APOIOS DE ALVENARIADE MEIA VEZ E VERGA DE CONCRETO,SEM REVESTIMENTO.FORNECIMENTO E COLOCACAO</t>
  </si>
  <si>
    <t>BANCA DE GRANITO CINZA CORUMBA,COM 3CM DE ESPESSURA,COM ABERTURA PARA 3 CUBAS(EXCLUSIVE ESTAS),SOBRE APOIOS DE ALVENARIADE MEIA VEZ E VERGA DE CONCRETO,SEM REVESTIMENTO.FORNECIMENTO E COLOCACAO</t>
  </si>
  <si>
    <t>BANCA DE GRANITO CINZA CORUMBA,COM 3CM DE ESPESSURA,COM ABERTURA PARA 4 CUBAS(EXCLUSIVE ESTAS),SOBRE APOIOS DE ALVENARIADE MEIA VEZ E VERGA DE CONCRETO,SEM REVESTIMENTO.FORNECIMENTO E COLOCACAO</t>
  </si>
  <si>
    <t>BANCA DE GRANITO CINZA CORUMBA,COM 3CM DE ESPESSURA,COM ABERTURA PARA 5 CUBAS(EXCLUSIVE ESTAS),SOBRE APOIOS DE ALVENARIADE MEIA VEZ E VERGA DE CONCRETO,SEM REVESTIMENTO.FORNECIMENTO E COLOCACAO</t>
  </si>
  <si>
    <t>BANCA DE GRANITO CINZA CORUMBA,COM 3CM DE ESPESSURA,COM ABERTURA PARA 6 CUBAS(EXCLUSIVE ESTAS),SOBRE APOIOS DE ALVENARIADE MEIA VEZ E VERGA DE CONCRETO,SEM REVESTIMENTO.FORNECIMENTO E COLOCACAO</t>
  </si>
  <si>
    <t>FRONTISPICIO DE GRANITO CINZA CORUMBA,COM SECAO DE 5X3CM,INCLUSIVE REJUNTAMENTO.FORNECIMENTO E COLOCACAO</t>
  </si>
  <si>
    <t>FRONSTISPICIO DE GRANITO CINZA CORUMBA,COM SECAO DE 10X2CM,INCLUSIVE REJUNTAMENTO.FORNECIMENTO E COLOCACAO.</t>
  </si>
  <si>
    <t>BANCA SECA DE GRANITO CINZA ANDORINHA,COM 2CM DE ESPESSURA E60CM DE LARGURA,SOBRE APOIOS DE ALVENARIA DE MEIA VEZ E VERGA DE CONCRETO,SEM REVESTIMENTO.FORNECIMENTO E COLOCACAO</t>
  </si>
  <si>
    <t>BANCA SECA DE GRANITO CINZA ANDORINHA,COM 3CM DE ESPESSURA E60CM DE LARGURA,SOBRE APOIOS DE ALVENARIA DE MEIA VEZ E VERGA DE CONCRETO,SEM REVESTIMENTO.FORNECIMENTO E COLOCACAO</t>
  </si>
  <si>
    <t>BANCA DE GRANITO CINZA ANDORINHA,COM 3CM DE ESPESSURA,COM ABERTURA PARA 1 CUBA(EXCLUSIVE ESTA),SOBRE APOIOS DE ALVENARIADE MEIA VEZ E VERGA DE CONCRETO,SEM REVESTIMENTO.FORNECIMENTO E COLOCACAO</t>
  </si>
  <si>
    <t>BANCA DE GRANITO CINZA ANDORINHA,COM 3CM DE ESPESSURA,COM ABERTURA PARA 2 CUBAS(EXCLUSIVE ESTAS),SOBRE APOIOS DE ALVENARIA DE MEIA VEZ E VERGA DE CONCRETO,SEM REVESTIMENTO.FORNECIMENTO E COLOCACAO</t>
  </si>
  <si>
    <t>BANCA DE GRANITO CINZA ANDORINHA,COM 3CM DE ESPESSURA,COM ABERTURA PARA 3 CUBAS(EXCLUSIVE ESTAS),SOBRE APOIOS DE ALVENARIA DE MEIA VEZ E VERGA DE CONCRETO,SEM REVESTIMENTO.FORNECIMENTO E COLOCACAO</t>
  </si>
  <si>
    <t>BANCA DE GRANITO CINZA ANDORINHA,COM 3CM DE ESPESSURA,COM ABERTURA PARA 4 CUBAS(EXCLUSIVE ESTAS),SOBRE APOIOS DE ALVENARIA DE MEIA VEZ E VERGA DE CONCRETO,SEM REVESTIMENTO.FORNECIMENTO E COLOCACAO</t>
  </si>
  <si>
    <t>BANCA DE GRANITO CINZA ANDORINHA,COM 3CM DE ESPESSURA,COM ABERTURA PARA 5 CUBAS(EXCLUSIVE ESTAS),SOBRE APOIOS DE ALVENARIA DE MEIA VEZ E VERGA DE CONCRETO,SEM REVESTIMENTO.FORNECIMENTO E COLOCACAO</t>
  </si>
  <si>
    <t>BANCA DE GRANITO CINZA ANDORINHA,COM 3CM DE ESPESSURA,COM ABERTURA PARA 6 CUBAS(EXCLUSIVE ESTAS),SOBRE APOIOS DE ALVENARIA DE MEIA VEZ E VERGA DE CONCRETO,SEM REVESTIMENTO.FORNECIMENTO E COLOCACAO</t>
  </si>
  <si>
    <t>FRONTISPICIO DE GRANITO CINZA ANDORINHA, COM SECAO DE 5X3CM,INCLUSIVE REJUNTAMENTO.FORNECIMENTO E COLOCACAO</t>
  </si>
  <si>
    <t>FRONTISPICIO DE GRANITO CINZA ANDORINHA,COM SECAO DE 10X2CM,INCLUSIVE REJUNTAMENTO.FORNECIMENTO E COLOCACAO</t>
  </si>
  <si>
    <t>BANCA SECA DE GRANITO CINZA CASTELO,COM 2CM DE ESPESSURA E 60CM DE LARGURA,SOBRE APOIOS DE ALVENARIA DE MEIA VEZ E VERGADE CONCRETO,SEM REVESTIMENTO.FORNECIMENTO E COLOCACAO</t>
  </si>
  <si>
    <t>BANCA SECA DE GRANITO CINZA CASTELO,COM 3CM DE ESPESSURA E 60CM DE LARGURA,SOBRE APOIOS DE ALVENARIA DE MEIA VEZ E VERGADE CONCRETO,SEM REVESTIMENTO.FORNECIMENTO E COLOCACAO</t>
  </si>
  <si>
    <t>BANCA DE GRANITO CINZA CASTELO,COM 3CM DE ESPESSURA,COM ABERTURA PARA 1 CUBA(EXCLUSIVE ESTA),SOBRE APOIOS DE ALVENARIA DE MEIA VEZ E VERGA DE CONCRETO,SEM REVESTIMENTO.FORNECIMENTOE COLOCACAO</t>
  </si>
  <si>
    <t>BANCA DE GRANITO CINZA CASTELO,COM 3CM DE ESPESSURA,COM ABERTURA PARA 2 CUBAS(EXCLUSIVE ESTAS),SOBRE APOIOS DE ALVENARIADE MEIA VEZ E VERGA DE CONCRETO,SEM REVESTIMENTO.FORNECIMENTO E COLOCACAO</t>
  </si>
  <si>
    <t>BANCA DE GRANITO CINZA CASTEL0,COM 3CM DE ESPESSURA,COM ABERTURA PARA 3 CUBAS(EXCLUSIVE ESTAS),SOBRE APOIOS DE ALVENARIADE MEIA VEZ E VERGA DE CONCRETO,SEM REVESTIMENTO.FORNECIMENTO E COLOCACAO</t>
  </si>
  <si>
    <t>BANCA DE GRANITO CINZA CASTELO,COM 3CM DE ESPESSURA,COM ABERTURA PARA 4 CUBAS(EXCLUSIVE ESTAS),SOBRE APOIOS DE ALVENARIADE MEIA VEZ E VERGA DE CONCRETO,SEM REVESTIMENTO.FORNECIMENTO E COLOCACAO</t>
  </si>
  <si>
    <t>BANCA DE GRANITO CINZA CASTELO,COM 3CM DE ESPESSURA,COM ABERTURA PARA 5 CUBAS(EXCLUSIVE ESTAS),SOBRE APOIOS DE ALVENARIADE MEIA VEZ E VERGA DE CONCRETO,SEM REVESTIMENTO.FORNECIMENTO E COLOCACAO</t>
  </si>
  <si>
    <t>BANCA DE GRANITO CINZA CASTELO,COM 3CM DE ESPESSURA,COM ABERTURA PARA 6 CUBAS(EXCLUSIVE ESTAS),SOBRE APOIOS DE ALVENARIADE MEIA VEZ E VERGA DE CONCRETO,SEM REVESTIMENTO.FORNECIMENTO E COLOCACAO</t>
  </si>
  <si>
    <t>FRONTISPICIO DE GRANITO CINZA CASTELO,COM SECAO 5X3CM,INCLUSIVE REJUNTAMENTO.FORNECIMENTO E COLOCACAO</t>
  </si>
  <si>
    <t>FRONTISPICIO DE GRANITO CINZA CASTELO,COM SECAO DE 10X2CM,INCLUSIVE REJUNTAMENTO.FORNECIMENTO E COLOCACAO</t>
  </si>
  <si>
    <t>BANCA SECA DE GRANITO BRANCO ITAUNAS,COM 2CM DE ESPESSURA E60CM DE LARGURA,SOBRE APOIOS DE ALVENARIA DE MEIA VEZ E VERGA DE CONCRETO,SEM REVESTIMENTO.FORNECIMENTO E COLOCACAO</t>
  </si>
  <si>
    <t>BANCA SECA DE GRANITO BRANCO ITAUNAS,COM 3CM DE ESPESSURA E60CM DE LARGURA,SOBRE APOIOS DE ALVENARIA DE MEIA VEZ E VERGA DE CONCRETO,SEM REVESTIMENTO.FORNECIMENTO E COLOCACAO</t>
  </si>
  <si>
    <t>BANCA DE GRANITO BRANCO ITAUNAS,COM 3CM DE ESPESSURA,COM ABERTURA PARA 1 CUBA(EXCLUSIVE ESTA),SOBRE APOIOS DE ALVENARIADE MEIA VEZ E VERGA DE CONCRETO,SEM REVESTIMENTO.FORNECIMENTO E COLOCACAO</t>
  </si>
  <si>
    <t>BANCA DE GRANITO BRANCO ITAUNAS,COM 3CM DE ESPESSURA,COM ABERTURA PARA 2 CUBAS(EXCLUSIVE ESTAS),SOBRE APOIOS DE ALVENARIA DE MEIA VEZ E VERGA DE CONCRETO,SEM REVESTIMENTO.FORNECIMENTO E COLOCACAO</t>
  </si>
  <si>
    <t>BANCA DE GRANITO BRANCO ITAUNAS,COM 3CM DE ESPESSURA,COM ABERTURA PARA 3 CUBAS(EXCLUSIVE ESTAS),SOBRE APOIOS DE ALVENARIA DE MEIA VEZ E VERGA DE CONCRETO,SEM REVESTIMENTO.FORNECIMENTO E COLOCACAO</t>
  </si>
  <si>
    <t>BANCA DE GRANITO BRANCO ITAUNAS,COM 3CM DE ESPESSURA,COM ABERTURA PARA 4 CUBAS(EXCLUSIVE ESTAS),SOBRE APOIOS DE ALVENARIA DE MEIA VEZ E VERGA DE CONCRETO,SEM REVESTIMENTO.FORNECIMENTO E COLOCACAO</t>
  </si>
  <si>
    <t>BANCA DE GRANITO BRANCO ITAUNAS,COM 3CM DE ESPESSURA,COM ABERTURA PARA 5 CUBAS(EXCLUSIVE ESTAS),SOBRE APOIOS DE ALVENARIA DE MEIA VEZ E VERGA DE CONCRETO,SEM REVESTIMENTO.FORNECIMENTO E COLOCACAO</t>
  </si>
  <si>
    <t>BANCA DE GRANITO BRANCO ITAUNAS,COM 3CM DE ESPESSURA,COM ABERTURA PARA 6 CUBAS(EXCLUSIVE ESTAS),SOBRE APOIOS DE ALVENARIA DE MEIA VEZ E VERGA DE CONCRETO,SEM REVESTIMENTO.FORNECIMENTO E COLOCACAO</t>
  </si>
  <si>
    <t>FRONTISPICIO DE GRANITO BRANCO ITAUNAS,COM SECAO DE 5X3CM,INCLUSIVE REJUNTAMENTO.FORNECIMENTO E COLOCACAO</t>
  </si>
  <si>
    <t>FRONTISPICIO DE GRANITO BRANCO ITAUNAS,COM SECAO DE 10X2CM,INCLUSIVE REJUNTAMENTO.FORNECIMENTO E COLOCACAO</t>
  </si>
  <si>
    <t>BANCA DE MARMORE SINTETICO,MEDINDO 120X50CM,COM CUBA DO MESMO MATERIAL,EXCLUSIVE TORNEIRA,VALVULA E SIFAO.FORNECIMENTO EASSENTAMENTO</t>
  </si>
  <si>
    <t>BANCA DE MARMORE SINTETICO,MEDINDO 100X50CM,COM CUBA DO MESMO MATERIAL,EXCLUSIVE TORNEIRA,VALVULA E SIFAO.FORNECIMENTO EASSENTAMENTO</t>
  </si>
  <si>
    <t>BANCA DE MARMORE SINTETICO,MEDINDO 150X50CM,COM CUBA DO MESMO MATERIAL,EXCLUSIVE TORNEIRA,VALVULA E SIFAO.FORNECIMENTO EASSENTAMENTO</t>
  </si>
  <si>
    <t>DOMUS ACRILICO,MEDINDO 1,50X1,50M,INCLUINDO NESTA MEDIDA A VENTILACAO.FORNECIMENTO E COLOCACAO</t>
  </si>
  <si>
    <t>TABELA DE BASQUETE EM COMPENSADO NAVAL,TAMANHO OFICIAL,COM ARO E REDE.FORNECIMENTO E COLOCACAO</t>
  </si>
  <si>
    <t>POSTE PARA VOLEIBOL EM TUBO DE FERRO GALVANIZADO,COM CATRACAE BUCHAS.FORNECIMENTO</t>
  </si>
  <si>
    <t>TRAVE DESMONTAVEL PARA FUTEBOL DE SALAO,EM TUBO DE FERRO GALVANIZADO E BUCHAS.FORNECIMENTO</t>
  </si>
  <si>
    <t>APARELHO DE GINASTICA,EXECUTADO EM PECAS VERTICAIS DE MACARANDUBA DE 3"X6" E TUBOS DE FERRO GALVANIZADO DE 1.1/4",HORIZONTAIS EM 3 MODULOS,CONFORME PROJETO Nº6025/EMOP.FORNECIMENTOE COLOCACAO</t>
  </si>
  <si>
    <t>ESTRUTURA PARA BASQUETE,DE FERRO GALVANIZADO PINTADO,FIXA,COM AVANCO LIVRE DE 1,30M,COM TABELAS DE COMPENSADO NAVAL,AROSE REDES,EXCLUSIVE FURACAO DE PISO.FORNECIMENTO E COLOCACAO</t>
  </si>
  <si>
    <t>BALIZA DE FUTEBOL DE CAMPO,TAMANHO OFICIAL(7,32X2.44M),EXCLUSIVE REDE,EM TUBOS DE FERRO GALVANIZADO DE 4",COM PINTURA DEBASE E 2 DEMAOS DE ACABAMENTO.FORNECIMENTO E COLOCACAO</t>
  </si>
  <si>
    <t>RESERVATORIO TERMICO DE BAIXA PRESSAO,PARA SISTEMA DE AQUECIMENTO SOLAR,COM 100L,EXCLUSIVE INSTALACOES (VER ITENS 15.014.0100 A 0145) E PLACAS COLETORAS (VER ITENS 18.210.0100 A 0115).FORNECIMENTO</t>
  </si>
  <si>
    <t>RESERVATORIO TERMICO DE BAIXA PRESSAO,PARA SISTEMA DE AQUECIMENTO SOLAR,COM 200L,EXCLUSIVE INSTALACOES (VER ITENS 15.014.0100 A 0145) E PLACAS COLETORAS (VER ITENS 18.210.0100 A 0115).FORNECIMENTO</t>
  </si>
  <si>
    <t>RESERVATORIO TERMICO DE BAIXA PRESSAO,PARA SISTEMA DE AQUECIMENTO SOLAR,COM 300L,EXCLUSIVE INSTALACOES (VER ITENS 15.014.0100 A 0145) E PLACAS COLETORAS (VER ITENS 18.210.0100 A 0115).FORNECIMENTO</t>
  </si>
  <si>
    <t>RESERVATORIO TERMICO DE BAIXA PRESSAO,PARA SISTEMA DE AQUECIMENTO SOLAR,COM 400L,EXCLUSIVE INSTALACOES (VER ITENS 15.014.0100 A 0145) E PLACAS COLETORAS (VER ITENS 18.210.0100 A 0115).FORNECIMENTO</t>
  </si>
  <si>
    <t>RESERVATORIO TERMICO DE BAIXA PRESSAO,PARA SISTEMA DE AQUECIMENTO SOLAR,COM 500L,EXCLUSIVE INSTALACOES (VER ITENS 15.014.0100 A 0145) E PLACAS COLETORAS (VER ITENS 18.210.0100 A 0115).FORNECIMENTO</t>
  </si>
  <si>
    <t>RESERVATORIO TERMICO DE BAIXA PRESSAO,PARA SISTEMA DE AQUECIMENTO SOLAR,COM 600L,EXCLUSIVE INSTALACOES (VER ITENS 15.014.0100 A 0145) E PLACAS COLETORAS (VER ITENS 18.210.0100 A 0115).FORNECIMENTO</t>
  </si>
  <si>
    <t>RESERVATORIO TERMICO DE BAIXA PRESSAO,PARA SISTEMA DE AQUECIMENTO SOLAR,COM 800L,EXCLUSIVE INSTALACOES (VER ITENS 15.014.0100 A 0145) E PLACAS COLETORAS (VER ITENS 18.210.0100 A 0115).FORNECIMENTO</t>
  </si>
  <si>
    <t>RESERVATORIO TERMICO DE BAIXA PRESSAO,PARA SISTEMA DE AQUECIMENTO SOLAR,COM 1000L,EXCLUSIVE INSTALACOES (VER ITENS 15.014.0100 A 0145) E PLACAS COLETORAS (VER ITENS 18.210.0100 A 0115).FORNECIMENTO</t>
  </si>
  <si>
    <t>RESERVATORIO TERMICO DE ALTA PRESSAO,PARA SISTEMA DE AQUECIMENTO SOLAR,COM 100L,EXCLUSIVE INSTALACOES (VER ITENS 15.014.0100 A 0145) E PLACAS COLETORAS (VER ITENS 18.210.0100 A 0115).FORNECIMENTO</t>
  </si>
  <si>
    <t>RESERVATORIO TERMICO DE ALTA PRESSAO,PARA SISTEMA DE AQUECIMENTO SOLAR,COM 200L,EXCLUSIVE INSTALACOES (VER ITENS 15.014.0100 E 0145) E PLACAS COLETORAS (VER ITENS 18.210.0100 A 0115).FORNECIMENTO</t>
  </si>
  <si>
    <t>RESERVATORIO TERMICO DE ALTA PRESSAO,PARA SISTEMA DE AQUECIMENTO SOLAR,COM 300L,EXCLUSIVE INSTALACOES (VER ITENS 15.014.0100 A 0145) E PLACAS COLETORAS (VER ITENS 18.210.0100 A 0115).FORNECIMENTO</t>
  </si>
  <si>
    <t>RESERVATORIO TERMICO DE ALTA PRESSAO,PARA SISTEMA DE AQUECIMENTO SOLAR,COM 400L,EXCLUSIVE INSTALACOES (VER ITENS 15.014.0100 A 0145) E PLACAS COLETORAS (VER ITENS 18.210.0100 A 0115).FORNECIMENTO</t>
  </si>
  <si>
    <t>RESERVATORIO TERMICO DE ALTA PRESSAO,PARA SISTEMA DE AQUECIMENTO SOLAR,COM 500L,EXCLUSIVE INSTALACOES(VER ITENS 15.014.0100 A 0145) E PLACAS COLETORAS (VER ITENS 18.210.0100 A 0115).FORNECIMENTO</t>
  </si>
  <si>
    <t>RESERVATORIO TERMICO DE ALTA PRESSAO,PARA SISTEMA DE AQUECIMENTO SOLAR,COM 600L,EXCLUSIVE INSTALACOES(VER ITENS 15.014.0100 A 0145) E PLACAS COLETORAS (VER ITENS 18.210.0100 A 0115).FORNECIMENTO</t>
  </si>
  <si>
    <t>RESERVATORIO TERMICO DE ALTA PRESSAO,PARA SISTEMA DE AQUECIMENTO SOLAR,COM 800L,EXCLUSIVE INSTALACOES(VER ITENS 15.014.0100 A 0145) E PLACAS COLETORAS (VER ITENS 18.210.0100 A 0115).FORNECIMENTO</t>
  </si>
  <si>
    <t>RESERVATORIO TERMICO DE ALTA PRESSAO,PARA SISTEMA DE AQUECIMENTO SOLAR,COM 1000L,EXCLUSIVE INSTALACOES(VER ITENS 15.014.0100 A 0145) E PLACAS COLETORAS (VER ITENS 18.210.0100 A 0115).FORNECIMENTO</t>
  </si>
  <si>
    <t>PLACAS COLETORAS DE ENERGIA SOLAR HORIZONTAL,MEDINDO 1X2M,EXCLUSIVE INSTALACOES (VER ITENS 15.014.0100 A 0145) E RESERVATORIOS (VER ITENS 18.210.0010 A 0070).FORNECIMENTO</t>
  </si>
  <si>
    <t>PLACAS COLETORAS DE ENERGIA SOLAR HORIZONTAL,MEDINDO 1X1M,EXCLUSIVE INSTALACOES (VER ITENS 15.014.0100 A 0145) E RESERVATORIOS (VER ITENS 18.210.0010 A 0070).FORNECIMENTO</t>
  </si>
  <si>
    <t>PLACAS COLETORAS DE ENERGIA SOLAR VERTICAL,MEDINDO 1X2M,EXCLUSIVE INSTALACOES (VER ITENS 15.014.0100 A 0145) E RESERVATORIOS (VER ITENS 18.210.0010 A 0070).FORNECIMENTO</t>
  </si>
  <si>
    <t>REATOR ELETRONICO DE ALTO FATOR DE POTENCIA(AFP&gt;=0,92)PARA LAMPADA FLUORESCENTE 1X16W,BIVOLT,127/220V.FORNECIMENTO E COLOCACAO</t>
  </si>
  <si>
    <t>REATOR ELETRONICO DE ALTO FATOR DE POTENCIA(AFP&gt;=0,92)PARA LAMPADA FLUORESCENTE 2X16W,BIVOLT,127/220V.FORNECIMENTO E COLOCACAO</t>
  </si>
  <si>
    <t>REATOR ELETRONICO DE ALTO FATOR DE POTENCIA(AFP&gt;=0,92)PARA LAMPADA FLUORESCENTE 1X18W,BIVOLT,127/220V.FORNECIMENTO E COLOCACAO</t>
  </si>
  <si>
    <t>REATOR ELETRONICO DE ALTO FATOR DE POTENCIA(AFP&gt;=0,92)PARA LAMPADA FLUORESCENTE 2X18W,BIVOLT,127/220V.FORNECIMENTO E COLOCACAO</t>
  </si>
  <si>
    <t>REATOR ELETRONICO DE ALTO FATOR DE POTENCIA(AFP&gt;=0,92)PARA LAMPADA FLUORESCENTE 1X20W,BIVOLT,127/220V.FORNECIMENTO E COLOCACAO</t>
  </si>
  <si>
    <t>REATOR ELETRONICO DE ALTO FATOR DE POTENCIA(AFP&gt;=0,92)PARA LAMPADA FLUORESCENTE 2X20W,BIVOLT,127/220V.FORNECIMENTO E COLOCACAO</t>
  </si>
  <si>
    <t>REATOR ELETRONICO DE ALTO FATOR DE POTENCIA(AFP&gt;=0,92)PARA LAMPADA FLUORESCENTE 1X32W,BIVOLT,127/220V.FORNECIMENTO E COLOCACAO</t>
  </si>
  <si>
    <t>REATOR ELETRONICO DE ALTO FATOR DE POTENCIA(AFP&gt;=0,92)PARA LAMPADA FLUORESCENTE 2X32W,BIVOLT,127/220V.FORNECIMENTO E COLOCACAO</t>
  </si>
  <si>
    <t>REATOR ELETRONICO DE ALTO FATOR DE POTENCIA(AFP&gt;=0,92)PARA LAMPADA FLUORESCENTE 1X36W,BIVOLT,127/220V.FORNECIMENTO E COLOCACAO</t>
  </si>
  <si>
    <t>REATOR ELETRONICO DE ALTO FATOR DE POTENCIA(AFP&gt;=0,92)PARA LAMPADA FLUORESCENTE 2X36W,BIVOLT,127/220V.FORNECIMENTO E COLOCACAO</t>
  </si>
  <si>
    <t>REATOR ELETRONICO DE ALTO FATOR DE POTENCIA(AFP&gt;=0,92)PARA LAMPADA FLUORESCENTE 1X40W,BIVOLT,127/220V.FORNECIMENTO E COLOCACAO</t>
  </si>
  <si>
    <t>REATOR ELETRONICO DE ALTO FATOR DE POTENCIA(AFP&gt;=0,92)PARA LAMPADA FLUORESCENTE 2X40W,BIVOLT,127/220V.FORNECIMENTO E COLOCACAO</t>
  </si>
  <si>
    <t>REATOR PARA LAMPADA DE VAPOR METALICO DE 150W,220V,PARA USOEXTERNO.FORNECIMENTO E COLOCACAO</t>
  </si>
  <si>
    <t>REATOR PARA LAMPADA DE VAPOR METALICO DE 250W,220V,PARA USOEXTERNO.FORNECIMENTO E COLOCACAO</t>
  </si>
  <si>
    <t>REATOR PARA LAMPADA DE VAPOR METALICO DE 400W,220V,PARA USOEXTERNO.FORNECIMENTO E COLOCACAO</t>
  </si>
  <si>
    <t>REATOR PARA LAMPADA DE VAPOR SODIO DE 400W,220V.FORNECIMENTOE COLOCACAO</t>
  </si>
  <si>
    <t>BRACO PARA ILUMINACAO DE RUAS,EM TUBO DE ACO GALVANIZADO COMDIAMETRO DE=25,4MM,PARA FIXACAO EM POSTE OU PAREDE,PROJECAOHORIZONTAL=1000MM,PROJECAO VERTICAL=370MM.FORNECIMENTO E COLOCACAO</t>
  </si>
  <si>
    <t>BRACO PARA ILUMINACAO DE RUAS,EM TUBO DE ACO GALVANIZADO COMDIAMETRO DE=48,2MM,PARA FIXACAO EM POSTE OU PAREDE,PROJECAOHORIZONTAL=2500MM,PROJECAO VERTICAL=1660MM.FORNECIMENTO E COLOCACAO</t>
  </si>
  <si>
    <t>BRACO PARA ILUMINACAO DE RUAS,EM TUBO DE ACO GALVANIZADO COMDIAMETRO DE=60,3MM,PARA FIXACAO EM POSTE OU PAREDE,PROJECAOHORIZONTAL=2530MM,PROJECAO VERTICAL=2180MM.FORNECIMENTO E COLOCACAO</t>
  </si>
  <si>
    <t>CINTA CIRCULAR DE ACO GALVANIZADO,DE APROXIMADAMENTE 120MM,PARA FIXACAO DE BRACOS DE LUMINARIAS.FORNECIMENTO E COLOCACAO</t>
  </si>
  <si>
    <t>RELE FOTOELETRICO,PARA COMANDO DE ILUMINACAO EXTERNA,NA TENSAO DE 220V E CARGA MAXIMA DE 1.000W.FORNECIMENTO E COLOCACAO</t>
  </si>
  <si>
    <t>RETIRADA E RECOLOCACAO DE APARELHOS DE ILUMINACAO,INCLUSIVELAMPADA</t>
  </si>
  <si>
    <t>RECARGA PARA EXTINTOR DE INCENDIO TIPO AGUA PRESSURIZADA,DE10L</t>
  </si>
  <si>
    <t>CAMINHAO COM CARROCERIA FIXA,NO TOCO,CAPACIDADE DE 3,5T,EXCLUSIVE DEPRECIACAO,SEGURO E MOTORISTA</t>
  </si>
  <si>
    <t>CAMINHAO COM CARROCERIA FIXA,NO TOCO,CAPACIDADE DE 7,5T,EXCLUSIVE DEPRECIACAO,SEGURO E MOTORISTA</t>
  </si>
  <si>
    <t>CAMINHAO BASCULANTE,NO TOCO,DE 5,00M3,EXCLUSIVE DEPRECIACAO,SEGURO E MOTORISTA</t>
  </si>
  <si>
    <t>CAMIONETE PICK-UP,COM CABINE SIMPLES E CACAMBA,TIPO LEVE,MOTOR BICOMBUSTIVEL (GASOLINA E ALCOOL) DE 1,6 LITROS,EXCLUSIVEDEPRECIACAO,SEGURO E MOTORISTA</t>
  </si>
  <si>
    <t>CAMINHAO COM CARROCERIA FIXA,NO TOCO,CAPACICADE DE 3,5T,INCLUSIVE MOTORISTA</t>
  </si>
  <si>
    <t>CAMINHAO COM CARROCERIA FIXA,NO TOCO,CAPACIDADE DE 3,5T,INCLUSIVE MOTORISTA</t>
  </si>
  <si>
    <t>CAMINHAO COM CARROCERIA FIXA,NO TOCO,CAPACIDADE DE 7,5T,INCLUSIVE MOTORISTA</t>
  </si>
  <si>
    <t>CAMINHAO COM CARROCERIA FIXA,TRUCADO,CAPACIDADE DE 12T,INCLUSIVE MOTORISTA</t>
  </si>
  <si>
    <t>CAMINHAO BASCULANTE,NO TOCO,CAPACIDADE DE 4,00M3,INCLUSIVE MOTORISTA</t>
  </si>
  <si>
    <t>CAMINHAO BASCULANTE,NO TOCO,CAPACIDADE DE 5,00M3,INCLUSIVE MOTORISTA</t>
  </si>
  <si>
    <t>CAMINHAO BASCULANTE,NO TOCO,CAPACIDADE DE 7,00M3,INCLUSIVE MOTORISTA</t>
  </si>
  <si>
    <t>CAMINHAO BASCULANTE,NO TOCO,CAPACIDADE DE 10,00M3,INCLUSIVEMOTORISTA</t>
  </si>
  <si>
    <t>CAMINHAO BASCULANTE DO TIPO PESADO (FORA DE ESTRADA),CAPACIDADE RASA DE 11,00M3,INCLUSIVE MOTORISTA</t>
  </si>
  <si>
    <t>CAMINHAO BASCULANTE DO TIPO MEDIO-PESADO,TRUCADO,CAPACIDADEDE 12,00M3,INCLUSIVE MOTORISTA</t>
  </si>
  <si>
    <t>CAMINHAO BASCULANTE TIPO PESADO,TRACADO,6X4,CAPACIDADE DE 18,4T,INCLUSIVE MOTORISTA</t>
  </si>
  <si>
    <t>CARRETA PARA TRANSPORTE PESADO,CAPACIDADE PARA CARGA UTIL DE60/80T,INCLUSIVE MOTORISTA</t>
  </si>
  <si>
    <t>CARRETA PARA TRANSPORTE PESADO,CAPACIDADE PARA CARGA UTIL DE30T,INCLUSIVE MOTORISTA</t>
  </si>
  <si>
    <t>MICRO-ONIBUS COM CAPACIDADE MINIMA DE 15 LUGARES,MOTOR DIESEL,INCLUSIVE MOTORISTA</t>
  </si>
  <si>
    <t>VEICULO DE PASSEIO,5 PASSAGEIROS,4 PORTAS,MOTOR BICOMBUSTIVEL (GASOLINA E ALCOOL)DE 1,6 LITROS,COM AR CONDICIONADO,DIRECAO HIDRAULICA E VIDROS DIANTEIROS ELETRICOS,EXCLUSIVE MOTORISTA</t>
  </si>
  <si>
    <t>VEICULO DE PASSEIO,5 PASSAGEIROS,4 PORTAS,MOTOR BICOMBUSTIVEL (GASOLINA E ALCOOL)DE 1,6 LITROS,COM AR CONDICIONADO,DIRECAO HIDRAULICA E VIDRO DIANTEIROS ELETRICOS,EXCLUSIVE MOTORISTA</t>
  </si>
  <si>
    <t>VEICULO DE PASSEIO,5 PASSAGEIROS,4 PORTAS,MOTOR BICOMBUSTIVEL (GASOLINA E ALCOOL)DE 1,6 LITROS,COM AR CONDICIONADO,DIRECAO HIDRAULICA E VIDROS DIANTEIROS ELETRICOS,INCLUSIVE MOTORISTA</t>
  </si>
  <si>
    <t>VEICULO DE PASSEIO,5 PASSAGEIROS,MOTOR BICOMBUSTIVEL (GASOLINA E ALCOOL) DE 1.0 LITRO,INCLUSIVE MOTORISTA</t>
  </si>
  <si>
    <t>VEICULO DE PASSEIO,5 PASSAGEIROS,MOTOR BICOMBUSTIVEL (GASOLINA E ALCOOL) DE 1.0 LITRO,EXCLUSIVE MOTORISTA</t>
  </si>
  <si>
    <t>CAMIONETE TIPO PICK-UP,COM CABINE SIMPLES E CACAMBA,TIPO LEVE,MOTOR BICOMBUSTIVEL (GASOLINA E ALCOOL) DE 1,6 LITROS,INCLUSIVE MOTORISTA</t>
  </si>
  <si>
    <t>CAMIONETE TIPO PICK-UP,COM CABINE SIMPLES E CACAMBA,TIPO LEVE,MOTOR BICOMBUSTIVEL (GASOLINA E ALCOOL) DE 1,6 LITROS,EQUIPADA COM ESCADA DE EXTENSAO GIRATORIA E BASCULANTE,COM SUPORTE,ACIONAMENTO MANUAL E TODOS OS IMPLEMENTOS NECESSARIOS PARA UM PERFEITO FUNCIONAMENTO,INCLUSIVE MOTORISTA</t>
  </si>
  <si>
    <t>CAMIONETE TIPO PICK-UP,COM CABINE SIMPLES E CACAMBA,TIPO LEVE,MOTOR BICOMBUSTIVEL (GASOLINA E ALCOOL) DE 1,6 LITROS,EQUIPADA COM ESCADA DE EXTENSAO GIRATORIA E BASCULANTE,COM SUPORTE,ACIONAMENTO MANUAL A TODOS OS IMPLEMENTOS NECESSARIOS PARA UM PERFEITO FUNCIONAMENTO,INCLUSIVE MOTORISTA</t>
  </si>
  <si>
    <t>CAMIONETE TIPO PICK-UP COM CABINE DUPLA E CACAMBA MOTOR BICOMBUSTIVEL (GASOLINA E ALCOOL) 2.4,DIRECAO HIDRAULICA,TRACAOTRASEIRA,INCLUSIVE MOTORISTA</t>
  </si>
  <si>
    <t>CAMIONETE TIPO PICK-UP COM CABINE DUPLA E CACAMBA MOTOR DIESEL 2.8,DIRECAO HIDRAULICA TRACAO NAS 4 RODAS,INCLUSIVE MOTORISTA</t>
  </si>
  <si>
    <t>GUINDASTE SOBRE RODAS,MEIA LANCA,CAPACIDADE DE 6T,INCLUSIVEOPERADOR</t>
  </si>
  <si>
    <t>GUINDASTE SOBRE RODAS,CAPACIDADE DE 15T,RAIO DE CURVA DE 4,65M,LANCA TELESCOPICA DE ACIONAMENTO HIDRAULICO COM 7,60M RETRAIDA E 18,30M ESTENDIDA,INCLUSIVE OPERADOR E AUXILIAR</t>
  </si>
  <si>
    <t>GUINDASTE ARTICULADO,SOBRE CAMINHAO DIESEL(INCLUSIVE ESTE),MOMENTO MAXIMO DE ELEVACAO 30TXM E CAPACIDADE MAXIMA DE ELEVACAO 8,5T A 3,4M,INCLUSIVE OPERADOR E AUXILIAR</t>
  </si>
  <si>
    <t>GUINDASTE TIPO GRUA,COM CAPACIDADE DE CARGA DE 1200KG,VELOCIDADE DE 40M/MIN,TORRE COMPOSTA POR 9 MODULOS DE 3 METROS CADA,TOTALIZANDO 27 METROS,ALCANCE MAXIMO DE 25 METROS COM UMACARGA DE 1000KG,INCLUSIVE BASE DE SUSTENTACAO E OPERADOR</t>
  </si>
  <si>
    <t>ESTEIRA TRANSPORTADORA,DE CORREIA,LARGURA DE 50CM E 10,00M DE COMPRIMENTO,EXCLUSIVE OPERADOR</t>
  </si>
  <si>
    <t>PORTICO ROLANTE MOTORIZADO (OU ELETRICO),COM VAO E ALTURA DE5M,ACOMPANHADO DE TRILHOS ROLANTES ELETRIFICADOS COM PERCURSO DE 30M E TALHA ELETRICA COM TROLE DE CABO DE ACO E PAINELELETRICO,COM CAPACIDADE PARA 10T,INCLUSIVE MONTAGEM DO CONJUNTO,EXCLUSIVE OPERADOR</t>
  </si>
  <si>
    <t>GUINDAUTO COM CAPACIDADE MAXIMA DE CARGA EM TORNO DE 3,5T AAPROXIMADAMENTE 2,00M E ALCANCE MAXIMO VERTICAL(DO SOLO)A APROXIMADAMENTE 7,00M,ANGULO DE GIRO DE 180º,MONTADO SOBRE CHASSIS DE CAMINHAO,EXCLUSIVE ESTE.SAO CONSIDERADOS DOIS AJUDANTES,EXCLUSIVE OPERADOR QUE E CONSIDERADO O MOTORISTA DO CAMINHAO</t>
  </si>
  <si>
    <t>GUINDAUTO COM CAPACIDADE MAXIMA DE CARGA EM TORNO DE 4T A APROXIMADAMENTE 2,00M E ALCANCE MAXIMO VERTICAL(DO SOLO)A APROXIMADAMENTE 8,00M,ANGULO DE GIRO DE 180º,MONTADO SOBRE CHASSIS DE CAMINHAO,EXCLUSIVE ESTE.SAO CONSIDERADOS DOIS AJUDANTES,EXCLUSIVE OPERADOR QUE E CONSIDERADO O MOTORISTA DO CAMINHAO</t>
  </si>
  <si>
    <t>GUINDAUTO COM CAPACIDADE MAXIMA DE CARGA EM TORNO DE 10,5T AAPROXIMADAMENTE 2,00M E ALCANCE MAXIMO VERTICAL(DO SOLO)A APROXIMADAMENTE 17,00M,ANGULO DE GIRO DE 180º,MONTADO SOBRE CHASSIS DE CAMINHAO,EXCLUSIVE ESTE.SAO CONSIDERADOS DOIS AJUDANTES,EXCLUSIVE OPERADOR QUE E CONSIDERADO O MOTORISTA DO CAMINHAO</t>
  </si>
  <si>
    <t>GUINDAUTO COM CAPACIDADE MAXIMA DE CARGA EM TORNO DE 15,5T AAPROXIMADAMENTE 2,00M E ALCANCE MAXIMO VERTICAL(DO SOLO)A APROXIMADAMENTE 16,50M,ANGULO DE GIRO DE 180º,MONTADO SOBRE CHASSIS DE CAMINHAO,EXCLUSIVE ESTE.SAO CONSIDERADOS DOIS AJUDANTES,EXCLUSIVE OPERADOR QUE E CONSIDERADO O MOTORISTA DO CAMINHAO</t>
  </si>
  <si>
    <t>EMPILHADEIRA EQUIPADA COM RODAGEM PNEUMATICA,CAPACIDADE DE 2,5T E CENTRO DE CARGA A 60CM,MOTOR A GASOLINA,INCLUSIVE OPERADOR</t>
  </si>
  <si>
    <t>EMPILHADEIRA EQUIPADA COM RODAGEM PNEUMATICA,CAPACIDADE DE 3T E CENTRO DE CARGA A 60CM,MOTOR A GASOLINA,INCLUSIVE OPERADOR</t>
  </si>
  <si>
    <t>EMPILHADEIRA EQUIPADA COM RODAGEM PNEUMATICA,CAPACIDADE DE 4T E CENTRO DE CARGA A 60CM,MOTOR A GASOLINA,INCLUSIVE OPERADOR</t>
  </si>
  <si>
    <t>EMPILHADEIRA EQUIPADA COM RODAGEM PNEUMATICA,CAPACIDADE DE 5T E CENTRO DE CARGA A 60CM,INCLUSIVE OPERADOR</t>
  </si>
  <si>
    <t>EMPILHADEIRA EQUIPADA COM RODAGEM PNEUMATICA,CAPACIDADE DE 7T E CENTRO DE CARGA A 60CM,INCLUSIVE OPERADOR</t>
  </si>
  <si>
    <t>PLATAFORMA PANTOGRAFICA CAPAC.TRABALHO ATE 10M ALTURA,CAPAC.MAXIMA CARGA DISTRIBUIDA 3000KG,CAPAC.MAXIMA CARGA CONCENTRADA 1500KG,PISO PLATAF.CONSTITUIDO CHAPA XADREZ FERRO,EXTENSORES LATERAIS(S/GUARDA-CORPO),GUARDA-CORPO REMOVIVEL PLATAF.,SAPATAS HIDR.E TESOURAS LARGAS,NIVELAMENTO E MAIOR ESTABILIDADE EQUIPAMENTO,ESCADA SIMPLES ALUMINIO,EXCLUSIVE OPERADOR</t>
  </si>
  <si>
    <t>CAMIONETA TIPO PICK-UP,COM CABINE SIMPLES E CACAMBA,TIPO LEVE,MOTOR BICOMBUSTIVEL(GASOLINA E ALCOOL) DE 1,6 LITROS,EXCLUSIVE MOTORISTA</t>
  </si>
  <si>
    <t>CAMIONETA TIPO PICK-UP,COM CABINE SIMPLES E CACAMBA,TIPO LEVE,MOTOR BICOMBUSTIVEL(GASOLINA E ALCOOL)DE 1,6 LITROS,EXCLUSIVE MOTORISTA</t>
  </si>
  <si>
    <t>CAMIONETA TIPO PICK-UP,COM CABINE SIMPLES E CACAMBA,TIPO LEVE,MOTOR BICOMBUSTIVEL(GASOLINA E ALCOOL)DE 1,6 LITROS,EQUIPADA COM ESCADA DE EXTENSAO GIRATORIA E BASCULANTE,COM SUPORTE,ACIONAMENTO MANUAL E TODOS OS IMPLEMENTOS NECESSARIOS PARAUM PERFEITO FUNCIONAMENTO,EXCLUSIVE MOTORISTA</t>
  </si>
  <si>
    <t>CAMIONETA TIPO PICK-UP,COM CABINE DUPLA E CACAMBA,MOTOR BICOMBUSTIVEL(GASOLINA E ALCOOL)DE 2,4 LITROS,DIRECAO HIDRAULICA,TRACAO TRASEIRA,EXCLUSIVE MOTORISTA</t>
  </si>
  <si>
    <t>VEICULOS DE PASSEIO,5 PASSAGEIROS,MOTOR BICOMBUSTIVEL (GASOLINA E ALCOOL) DE 1,6 LITROS,COM AR CONDICIONADO,DIRECAO HIDRAULICA E VIDROS DIANTEIROS ELETRICOS,EXCLUSIVE MOTORISTA</t>
  </si>
  <si>
    <t>VEICULO DE PASSEIO,5 PASSAGEIROS,MOTOR BICOMBUSTIVEL (GASOLINA E ALCOOL) DE 1,6 LITROS,COM AR CONDICIONADO,DIRECAO HIDRAULICA E VIDRO DIANTEIROS ELETRICOS,EXCLUSIVE MOTORISTA E COMBUSTIVEL</t>
  </si>
  <si>
    <t>VEICULO DE PASSEIO,5 PASSAGEIROS,MOTOR BICOMBUSTIVEL (GASOLINA E ALCOOL) DE 1,6 LITROS,COM AR CONDICIONADO,DIRECAO HIDRAULICA E VIDROS DIANTEIROS ELETRICOS,INCLUSIVE MOTORISTA E COMBUSTIVEL</t>
  </si>
  <si>
    <t>VEICULO DE PASSEIO,5 PASSAGEIROS,MOTOR BICOMBUSTIVEL (GASOLINA E ALCOOL) DE 1,0 LITRO,EXCLUSIVE MOTORISTA</t>
  </si>
  <si>
    <t>VEICULO DE PASSEIO,5 PASSAGEIROS,MOTOR BICOMBUSTIVEL (GASOLINA E ALCOOL) DE 1,0 LITRO,EXCLUSIVE MOTORISTA E COMBUSTIVEL</t>
  </si>
  <si>
    <t>VEICULO DE PASSEIO,5 PASSAGEIROS,MOTOR BICOMBUSTIVEL (GASOLINA E ALCOOL) DE 1,0 LITRO,INCLUSIVE MOTORISTA E COMBUSTIVEL</t>
  </si>
  <si>
    <t>MICRO-ONIBUS COM CAPACIDADE MINIMA DE 15 LUGARES,MOTOR DIESEL,EXCLUSIVE MOTORISTA</t>
  </si>
  <si>
    <t>MICRO-ONIBUS COM CAPACIDADE MINIMA DE 15 LUGARES,MOTOR DIESEL,EXCLUSIVE MOTORISTA E COMBUSTIVEL</t>
  </si>
  <si>
    <t>MICRO-ONIBUS COM CAPACIDADE MINIMA DE 15 LUGARES,MOTOR DIESEL,INCLUSIVE MOTORISTA E COMBUSTIVEL</t>
  </si>
  <si>
    <t>CAMIONETE TIPO PICK-UP,COM CABINE SIMPLES E CACAMBA,TIPO LEVE,MOTOR BICOMBUSTIVEL (GASOLINA E ALCOOL) DE 1,6 LITROS,EXCLUSIVE MOTORISTA</t>
  </si>
  <si>
    <t>CAMIONETE TIPO PICK-UP,COM CABINE SIMPLES E CACAMBA,TIPO LEVE,MOTOR BICOMBUSTIVEL (GASOLINA E ALCOOL) DE 1,6 LITROS,EXCLUSIVE MOTORISTA E COMBUSTIVEL</t>
  </si>
  <si>
    <t>CAMIONETE TIPO PICK-UP,COM CABINE SIMPLES E CACAMBA,TIPO LEVE,MOTOR BICOMBUSTIVEL (GASOLINA E ALCOOL) DE 1,6 LITROS,INCLUSIVE MOTORISTA E COMBUSTIVEL</t>
  </si>
  <si>
    <t>CAMIONETE TIPO PICK-UP,COM CABINE DUPLA E CACAMBA,TIPO LEVE,MOTOR BICOMBUSTIVEL (GASOLINA E ALCOOL) DE 2.4,DIRECAO HIDRAULICA,TRACAO TRASEIRA,EXCLUSIVE MOTORISTA</t>
  </si>
  <si>
    <t>CAMIONETE TIPO PICK-UP,COM CABINE DUPLA E CACAMBA,TIPO LEVE,COM MOTOR BICOMBUSTIVEL (GASOLINA E ALCOOL),DE 2.4,DIRECAO HIDRAULICA,TRACAO TRASEIRA,EXCLUSIVE MOTORISTA E COMBUSTIVEL</t>
  </si>
  <si>
    <t>CAMIONETE TIPO PICK-UP,COM CABINE DUPLA E CACAMBA,TIPO LEVE,COM MOTOR BICOMBUSTIVEL (GASOLINA E ALCOOL),DE 2.4,DIRECAO HIDRAULICA,TRACAO TRASEIRA,INCLUSIVE MOTORISTA E COMBUSTIVEL</t>
  </si>
  <si>
    <t>MOTOCICLETA,125 CILINDRADAS X/E,EXCLUSIVE MOTORISTA E COMBUSTIVEL</t>
  </si>
  <si>
    <t>MAQUINA FRESADORA A FRIO,LARGURA DE FRESAGEM DE 1,00M,INCLUSIVE OPERADOR E AJUDANTE</t>
  </si>
  <si>
    <t>ESCAVADEIRA HIDRAULICA DE ESTEIRA, COM PESO OPERACIONAL EM TORNO DE 17T, MOTOR DIESEL EM TORNO DE 111CV, CACAMBA COM CAPACIDADE APROXIMADA DE 0,78M3, PROFUNDIDADE DE ESCAVACAO MAXIMA DE 6,60M, COM 3 BRACOS ARTICULADOS, BRACO INTERMEDIARIO AJUSTAVEL EM 3 POSICOES, INCLUSIVE OPERADOR</t>
  </si>
  <si>
    <t>ESCAVADEIRA HIDRAULICA DE ESTEIRA, COM PESO OPERACIONAL EM TORNO DE 23T, MOTOR DIESEL EM TORNO DE 172CV, CACAMBA COM CAPACIDADE APROXIMADA DE 1,14M3, PROFUNDIDADE DE ESCAVACAO MAXIMA DE 6,02M, COM 3 BRACOS ARTICULADOS, BRACO INTERMEDIARIO AJUSTAVEL EM 3 POSICOES, INCLUSIVE OPERADOR</t>
  </si>
  <si>
    <t>ESCAVADEIRA HIDRAULICA DE ESTEIRA BRACO ALONGADO (MODELO LONG REACH),COM PESO OPERACIONAL EM TORNO DE 23T,MOTOR DIESEL EM TORNO DE 160CV,CACAMBA COM CAPACIDADE APROXIMADA DE 0,55M3,ALTURA DA ESCAVACAO MAXIMA APROXIMADA DE 15M E PROFUNDIDADEDE ESCAVACAO MAXIMA APROXIMADA ED 12M,INCLUSIVE OPERADOR</t>
  </si>
  <si>
    <t>ESCAVADEIRA HIDRAULICA DE ESTEIRA BRACO ALONGADO (MODELO LONG REACH),COM PESO OPERACIONAL EM TORNO DE 23T,MOTOR DIESEL EM TORNO DE 160CV,CACAMBA COM CAPACIDADE APROXIMADA DE 0,55M3,ALTURA DE ESCAVACAO MAXIMA APROXIMADA DE 15M E PROFUNDIDADEDE ESCAVACAO MAXIMA APROXIMADA DE 12M,INCLUSIVE OPERADOR</t>
  </si>
  <si>
    <t>MOTONIVELADORA COM PESO OPERACIONAL EM TORNO DE 18T, MOTOR DIESEL EM TORNO DE 125CV, INCLUSIVE OPERADOR</t>
  </si>
  <si>
    <t>PA CARREGADEIRA DE PNEUS,COM PESO OPERACIONAL EM TORNO DE 23T, PA COM CAPACIDADE RASA APROXIMADA DE 4,03M3, POTENCIA EMTORNO DE 270CV, INCLUSIVE OPERADOR</t>
  </si>
  <si>
    <t>GRADE DE DISCO,ARMADURA LEVE,COM 20 (VINTE) DISCOS,PESO DE 1300KG,LARGURA DE CORTE DE 2,50M,ACIONAMENTO MECANICO,EXCLUSIVE OPERADOR</t>
  </si>
  <si>
    <t>GRADE DE DISCO,ARMADURA LEVE,COM 20 (VINTE) DISCOS,PESO DE 1.300KG,LARGURA DE CORTE DE 2,50M,ACIONAMENTO MECANICO,EXCLUSIVE OPERADOR</t>
  </si>
  <si>
    <t>TRATOR DE ESTEIRAS COM MOTOR DIESEL EM TORNO DE 80CV,COM LAMINA DE 1290KG,INCLUSIVE OPERADOR</t>
  </si>
  <si>
    <t>TRATOR DE ESTEIRAS COM MOTOR DIESEL EM TORNO DE 140CV,COM LAMINA DE 2330KG,INCLUSIVE OPERADOR</t>
  </si>
  <si>
    <t>TRATOR DE ESTEIRAS COM MOTOR DIESEL EM TORNO DE 200CV,COM LAMINA DE 2500KG,INCLUSIVE OPERADOR</t>
  </si>
  <si>
    <t>TRATOR DE ESTEIRAS COM MOTOR DIESEL EM TORNO DE 335CV,SEM LAMINA,INCLUSIVE OPERADOR</t>
  </si>
  <si>
    <t>TRATOR DE ESTEIRAS COM MOTOR DIESEL EM TORNO DE 335CV,COM LAMINA DE 5000KG,INCLUSIVE OPERADOR</t>
  </si>
  <si>
    <t>TRATOR DE ESTEIRAS COM MOTOR DIESEL EM TORNO DE 335CV,COM ESCARIFICADOR DE PENETRACAO MAXIMA DE 0,66M,INCLUSIVE OPERADOR</t>
  </si>
  <si>
    <t>RETROESCAVADEIRA, COM PESO OPERACIONAL EM TORNO DE 7T, MOTORDIESEL EM TORNO DE 75CV, CAPACIDADE APROXIMADA DA CACAMBA DE0,76M3, PROFUNDIDADE DE ESCAVACAO MAXIMA DE 4,00M, INCLUSIVEOPERADOR</t>
  </si>
  <si>
    <t>RETROESCAVADEIRA, COM PESO OPERACIONAL EM TORNO DE 7T, MOTORDIESEL EM TORNO DE 75CV, CAPACIDADE APROXIMADA DA CACAMBA DE 0,76M3, PROFUNDIDADE DE ESCAVACAO MAXIMA DE 4,00M, INCLUSIVE OPERADOR</t>
  </si>
  <si>
    <t>PA CARREGADEIRA DE PNEUS COM PESO OPERACIONAL EM TORNO DE 12T, POTENCIA EM TORNO DE 121CV, PA COM CAPACIDADE RASA APROXIMADA DE 1,30M3, INCLUSIVE OPERADOR</t>
  </si>
  <si>
    <t>PA CARREGADEIRA DE PNEUS COM PESO OPERACIONAL EM TORNO DE 18T, POTENCIA EM TORNO DE 183CV, PA COM CAPACIDADE RASA APROXIMADA DE 3,10M3, INCLUSIVE OPERADOR</t>
  </si>
  <si>
    <t>MINI PA CARREGADEIRA,DE RODAS,CARGA OPERACIONAL EM TORNO DE629KG,ALTURA DE DESCARGA APROXIMADA DE 2,40M,INCLUSIVE OPERADOR</t>
  </si>
  <si>
    <t>ROMPEDOR HIDRAULICO ADAPTAVEL A RETRO-ESCAVADEIRA(EXCLUSIVEESTA),COM PESO OPERACIONAL DE 435KG,FREQUENCIA DE IMPACTOS DE 400 A 1000BPM,INCLUSIVE PONTEIRO DE 84MM DE DIAMETRO,EXCLUSIVE OPERADOR</t>
  </si>
  <si>
    <t>ROMPEDOR HIDRAULICO ADAPTAVEL A ESCAVADEIRA HIDRAULICA(EXCLUSIVE ESTA),COM PESO OPERACIONAL DE 1700KG,FREQUENCIA DE IMPACTOS DE 320 A 600BPM,INCLUSIVE PONTEIRO DE 130MM DE DIAMETRO,EXCLUSIVE OPERADOR</t>
  </si>
  <si>
    <t>ROMPEDOR PNEUMATICO DE 32,6KG DE PESO,CONSUMO DE AR 38,8L/S,FREQUENCIA DE IMPACTOS DE 1.100,IMP/MIN,EXCLUSIVE OPERADOR,PONTEIRA E MANGUEIRA</t>
  </si>
  <si>
    <t>PERFURATRIZ DE 26KG DE PESO(PARA USO SUBTERRANEO),CONSUMO DEAR 63L/S,FREQUENCIA DE IMPACTOS DE 38,IMP/S,COMPRIMENTO DE71CM,DIAMETRO DO PISTAO DE 70MM,EXCLUSIVE OPERADOR,BROCA E MANGUEIRA</t>
  </si>
  <si>
    <t>PERFURATRIZ DE 23,5KG DE PESO(PARA SERVICOS DE FURACAO DE FOGACHO,PERFURACAO EM BANCADAS BAIXAS E SERVICOS SIMILARES),CONSUMO DE AR 56L/S,FREQUENCIA DE IMPACTOS DE 34 IMP/S,COMPRIMENTO DE 64CM,DIAMETRO DO PISTAO DE 65MM,EXCLUSIVE OPERADOR,BROCA E MANGUEIRA</t>
  </si>
  <si>
    <t>ARADO REVERSIVEL DE DISCO ADAPTAVEL A TRATOR PARA PREPARO DETERRENO,EXCLUSIVE OPERADOR</t>
  </si>
  <si>
    <t>ROCADEIRA DESLOCAVEL ADAPTAVEL A TRATOR PARA PREPARO DE TERRENO,EXCLUSIVE OPERADOR</t>
  </si>
  <si>
    <t>GUINCHO CARREGADOR ADAPTAVEL A TRATOR PARA TRANSPORTE DE MADEIRA,EXCLUSIVE OPERADOR</t>
  </si>
  <si>
    <t>SOCADOR PNEUMATICO,9,8KG DE PESO,DIAMETRO DO PISTAO DE 25,4MM,900IPM (IMPACTOS POR MINUTO),EXCLUSIVE OPERADOR</t>
  </si>
  <si>
    <t>ROLO COMPACTADOR TANDEM,DE 6 A 9T,MOTOR DIESEL DE 55CV,INCLUSIVE OPERADOR</t>
  </si>
  <si>
    <t>COMPACTADOR VIBRATORIO,COM TAMBOR PE-DE-CARNEIRO,AUTOPROPULSOR,COM MOTOR DIESEL DE 76HP,COM 6 A 7T,LARGURA DE 1,85M,INCLUSIVE OPERADOR</t>
  </si>
  <si>
    <t>ROLO ESTATICO DE 3 RODAS,PARA COMPACTACAO DE ASFALTO COM ESPESSURA DE 25 A 50MM,LARGURA DE COMPACTACAO 2,1M,VELOCIDADE DO ROLO 6KM/H,DENSIDADE 2375KG/M3,CLASSE DE PESO 13T,INCLUSIVE OPERADOR</t>
  </si>
  <si>
    <t>ROLO VIBRATORIO LISO,DE 7T,AUTOPROPULSOR,LARGURA TOTAL DE 2,015M,INCLUSIVE OPERADOR</t>
  </si>
  <si>
    <t>ROLO ESTATICO DE 7 RODAS,AUTOPROPELIDO,PARA COMPACTACAO DEASFALTO,COM ESPESSURA DE 25 A 50MM,LARGURA DE COMPACTACAO 1,82M,CLASSE DE PESO 21T,INCLUSIVE OPERADOR</t>
  </si>
  <si>
    <t>ROLO COMPACTADOR VIBRATORIO,AUTOPROPELIDO PARA REPARO DE PAVIMENTACAO,CAPACIDADE DE 2T,INCLUSIVE OPERADOR</t>
  </si>
  <si>
    <t>ROLO ESTATICO DE 9 RODAS,AUTOPROPELIDO,PARA COMPACTACAO DE ASFALTO,COM ESPESSURA DE 25 A 50MM,LARGURA DE COMPACTACAO 1,76M,CLASSE DE PESO 14T,INCLUSIVE OPERADOR</t>
  </si>
  <si>
    <t>ROLO COMPACTADOR PE-DE-CARNEIRO DUPLO,REBOCAVEL,C/2 TAMBORES1000MM DE DIAM.E 1220MM DE COMPRIMENTO,COMPRIMENTO TOTAL DOROLO 3700MM,TRACAO NECESSARIA 65CV,PESO LIQUIDO 2150KG,PESOCOM LASTRO DE AGUA 4650KG,PESO COM LASTRO DE AREIA 6000KG,PRESSAO SOBRE O SOLO SEM LASTRO 12KG/CM2,PRESSAO COM LASTRO DE AGUA 20KG/CM2,EXCLUSIVE OPERADOR</t>
  </si>
  <si>
    <t>USINA PRE-MISTURADORA DE SOLOS P/ESTABILIZACAO DE BASES,C/CAPACIDADE 350/600T/H,ALIMENTADOR-DOSADOR,DOSADOR DUPLO DE CORREIAS,DOSADOR TRIPLO MESA VAI E VEM,DOSADOR TRIPLO DE CORREIAS,DOSADOR TRIPLO DE CALHAS VIBRATORIAS,DOSADOR QUADRUPLO,TRANSPORTADOR DE CORREIA DE TRANSFERENCIA MEDINDO 36"X19,10M,MISTURADOR,COMANDOS E EQUIPAMENTOS COMPLEMENTARES,INCL.EQUIPE</t>
  </si>
  <si>
    <t>USINA PARA MISTURA BETUMINOSA DE ALTA CLASSE A QUENTE,COM CAPACIDADE DE 60 A 90T/H,COMPREENDENDO UNIDADE DE ALIMENTACAOE DOSAGEM DE FRIOS,SECADOR,PENEIRA DOSADORA,ALIMENTADOR DE FINOS,MISTURADOR,INSTALACAO DE ARMAZENAGEM E AQUECIMENTO DE ASFALTO E GRUPO GERADOR DE 125/145KVA,COM EQUIPE DE OPERACAO</t>
  </si>
  <si>
    <t>USINA PARA MISTURA A FRIO,COM CAPACIDADE PARA 50T/H,COMPREENDENDO:ALIMENTADOR-DOSADOR DE FRIOS,ELEVADOR,SILO-TREMONHA,ALIMENTADOR DE FINOS,MISTURADOR,INSTALACAO DE ARMAZENAGEM E AQUECIMENTO DE ASFALTO E GRUPO GERADOR DE 60/66KVA,INCLUSIVEEQUIPE DE OPERACAO</t>
  </si>
  <si>
    <t>SISTEMA DE AQUECIMENTO COM UM TANQUE FIXO DE 30000 LITROS PARA ASFALTO E UM TANQUE DE 20000 LITROS PARA COMBUSTIVEL,COMSISTEMA DE CIRCULACAO DE ASFALTO,INCLUSIVE OPERADOR</t>
  </si>
  <si>
    <t>PULVIMISTURADOR,LARGURA DE MISTURADOR DE 2,50M,TRACIONADO POR TRATOR DE PNEUS DE 61CV,INCLUSIVE ESTE E 2 OPERADORES</t>
  </si>
  <si>
    <t>DISTRIBUIDOR DE BETUME(ASFALTO) REBOCAVEL,MOTOR A GASOLINA,PARTIDA MANUAL,CAPACIDADE EFETIVA DO TANQUE DE 2.200L,BOMBA DE ENGRENAGEM DE DIAMETRO DE 2",180L/MIN,BARRA DE DISTRIBUICAO COM 2,00M,HASTE DE DISTRIBUICAO MANUAL PROVIDA DE REGISTROPROPRIO,EXCLUSIVE OPERADOR</t>
  </si>
  <si>
    <t>DISTRIBUIDOR DE BETUME(ASFALTO) REBOCAVEL,MOTOR A GASOLINA,PARTIDA MANUAL,CAPACIDADE EFETIVA DE TANQUE DE 2.200L,BOMBA DE ENGRENAGEM DE DIAMETRO DE 2",180L/MIN,BARRA DE DISTRIBUICAO COM 2,00M,HASTE DE DISTRIBUICAO MANUAL PROVIDA DE REGISTROPROPRIO,EXCLUSIVE OPERADOR</t>
  </si>
  <si>
    <t>DISTRIBUIDOR DE BETUME(ASFALTO) SOB PRESSAO,MOTOR A GASOLINA,MONTADO SOBRE CAMINHAO,CAPACIDADE EFETIVA DO TANQUE DE 5000L,INCLUSIVE ESTE COM MOTORISTA</t>
  </si>
  <si>
    <t>ESPALHADOR DE AGREGADOS,REBOCAVEL,CAPACIDADE RASA DE 1,30M3,LARGURA MAXIMA DE DISTRIBUICAO DE 3,66M,COMPRIMENTO DE 4,10M,LARGURA DE 1,30M,ALTURA DE 1,00M,4 RODAS COM PNEUMATICOS 6X9(10 LONAS),PESO DE 860KG,DIAMETRO DO ROLO DE 12,7CM(5"),EXCLUSIVE OPERADOR</t>
  </si>
  <si>
    <t>VIBRO ACABADORA DE ASFALTO,SOBRE ESTEIRA,COM EXTENSAO PARA PAVIMENTACAO,LARGURA DE 4,27M,COM MOTOR DIESEL DE APROXIMADAMENTE 69CV,INCLUSIVE OPERADOR E AUXILIAR</t>
  </si>
  <si>
    <t>VIBRO ACABADORA DE ASFALTO,SOBRE RODAS,CAPACIDADE DO SILO DEASFALTO DE APROXIMADAMENTE 10,5T,LARGURA APROXIMADA DE 4,55M,COM MOTOR DIESEL DE APROXIMADAMENTE 100CV,COM SISTEMA DENIVELAMENTO ELETRONICO,INCLUSIVE OPERADOR E AUXILIAR</t>
  </si>
  <si>
    <t>MAQUINAS DE JUNTAS(SERRA DE CONCRETO) MOTOR A GASOLINA PARTIDA MANUAL,CHASSIS REFORCADO,GUARDA PROTETORA PARA ACOMODAR SERRAS DE ATE 14",SERRA PARA CONCRETO ESPECIALMENTE DESENVOLVIDA PARA ABERTURAS DE JUNTA DE DILATACAO COM 3.600RPM,INCLUSIVE OPERADOR</t>
  </si>
  <si>
    <t>MAQUINAS DE JUNTAS(SERRA DE CONCRETO) MOTOR A GASOLINA PARTIDA MANUAL,CHASSIS REFORCADO,GUARDA PROTETORA PARA ACOMADAR SERRAS DE ATE 14",SERRA PARA CONCRETO ESPECIALMENTE DESENVOLVIDA PARA ABERTURAS DE JUNTA DE DILATACAO COM 3.600RPM,INCLUSIVE OPERADOR</t>
  </si>
  <si>
    <t>VASSOURA MECANICA,REBOCAVEL,LARGURA DE TRABALHO DE 2,44MM,EXCLUSIVE OPERADOR</t>
  </si>
  <si>
    <t>VASSOURA MECANICA,REBOCAVEL,LARGURA DE TRABALHO DE 2,44M,EXCLUSIVE OPERADOR</t>
  </si>
  <si>
    <t>VASSOURA MECANICA,COM ASPIRACAO (SUCCAO) E ESCOVA,CAPACIDADEDE 4M3,MONTADA SOBRE CHASSIS DE CAMINHAO,INCLUSIVE OPERADOR</t>
  </si>
  <si>
    <t>DISTRIBUIDOR (ESPARGIDOR) DE ASFALTO (BMB),MOTOR DIESEL,POTENCIA DE 92CV E CAPACIDADE APROXIMADA DO TANQUE DE 10000 LITROS,INCLUSIVE OPERADOR</t>
  </si>
  <si>
    <t>DISTRIBUIDOR (ESPARGIDOR) DE ASFALTO (BMB),MOTOR DIESEL,POTENCIA DE 92CV E CAPACIDADE APROXIMADA DE TANQUE DE 10000 LITROS,INCLUSIVE OPERADOR</t>
  </si>
  <si>
    <t>CAMINHAO PARA MICROREVESTIMENTO ASFALTICO A FRIO,EQUIPADO COM USINA COM CAPACIDADE DE 8M3,INCLUSIVE MOTORISTA</t>
  </si>
  <si>
    <t>RECICLADORA DE ASFALTO A FRIO SOBRE RODAS,LARGURA DE FRESAGEM DE 2,00M, 422HP,INCLUSIVE OPERADOR</t>
  </si>
  <si>
    <t>DISCO ELETRICO,PARA COMPACTAR E DESEMPENAR PISOS DE CONCRETO,EXCLUSIVE OPERADOR</t>
  </si>
  <si>
    <t>DESEMPENADEIRA ELETRICA PARA ACABAMENTO DE PISOS DE CONCRETO,COMPACTADORA E ADENSADORA,EXCLUSIVE OPERADOR</t>
  </si>
  <si>
    <t>MAQUINA DE DEMARCACAO DE FAIXAS A FRIO PARA USO RODOVIARIO EURBANO,EXCLUSIVE OPERADOR</t>
  </si>
  <si>
    <t>MAQUINA DE DEMARCACAO DE FAIXAS,COM FUSOR APLICADOR E FUSORDERRETEDOR,PARA USO RODOVIARIO E URBANO,EXCLUSIVE OPERADOR</t>
  </si>
  <si>
    <t>MAQUINA DE DEMARCACAO DE FAIXAS,COM FUSOR APLICADOR E FUSORDERRETEDOR,PARA USO RODOVIARIO E URBANO</t>
  </si>
  <si>
    <t>BETONEIRA PARA 320L DE MISTURA SECA,DE CARREGAMENTO MECANICOE TAMBOR REVERSIVEL,COM MOTOR ELETRICO,EXCLUSIVE OPERADOR</t>
  </si>
  <si>
    <t>BETONEIRA PARA 320L DE MISTURA SECA,DE CARREGAMENTO MECANICOE TAMBOR REVERSIVEL,COM MOTOR A GASOLINA,EXCLUSIVE OPERADOR</t>
  </si>
  <si>
    <t>BETONEIRA PARA 600L DE MISTURA SECA,DE CARREGAMENTO MECANICOE TAMBOR REVERSIVEL,COM MOTOR ELETRICO,EXCLUSIVE OPERADOR</t>
  </si>
  <si>
    <t>BETONEIRA PARA 600L DE MISTURA SECA,DE CARREGAMENTO MECANICOE TAMBOR REVERSIVEL,COM MOTOR DIESEL,EXCLUSIVE OPERADOR</t>
  </si>
  <si>
    <t>MISTURADOR HORIZONTAL DE CONCRETO PARA 1.000L DE MISTURA SECA,CARREGADOR AUTOMATICO COM UM MOTOR ELETRICO,VELOCIDADE DOTAMBOR 20RPM,SOBRE RODAS DE FERRO,EXCLUSIVE OPERADOR</t>
  </si>
  <si>
    <t>USINA DE CONCRETO C/DOSADOR,MISTURADOR,CAPACIDADE 4 AGREGADOS,SILO DE CIMENTO 50T,VOLUME DA CAIXA 18M3,SILO AGREGADOS 10M3,BALANCA AGREGADOS CAPACIDADE 4500KG,BALANCA CIMENTO CAPACIDADE 850KG,VOLUME POR CICLO 2M3,PRODUCAO HORA NOMINAL 80M3,PRODUCAO HORA REAL 68/72M3,DOSADO 4 ADITIVOS,MISTURADOR DUPLO EIXO,INCLUSIVE MAO-DE-OBRA ALIMENTACAO E OPERACAO CENTRAL</t>
  </si>
  <si>
    <t>USINA DE CONCRETO C/DOSADOR,MISTURADOR,CAPACIDADE 4 AGREGADOS,SILO DE CIMENTO 100T,VOLUME DA CAIXA 18M3,SILO AGREGADOS 10M3,BALANCA AGREGADOS CAPACIDADE 4500KG,BALANCA CIMENTO CAPACIDADE 850KG,VOLUME POR CICLO 2M3,PRODUCAO HORA NOMINAL 80M3,PRODUCAO HORA REAL 68/72M3,DOSADO 4 ADITIVOS,MISTURADOR DUPLO EIXO,INCLUSIVE MAO-DE-OBRA ALIMENTACAO E OPERACAO CENTRAL</t>
  </si>
  <si>
    <t>USINA DE CONCRETO C/DOSADOR,MISTURADOR,CAPACIDADE 4 AGREGADOS,SILO DE CIMENTO 100T,VOLUME DA CAIXA 18M3,SILO AGREGADOS 10M3,BALANCA AGREGADOS CAPACIDADE 4500KG,BALANCA CIMENTO CAPACIDADE 850KG,VOLUME POR CICLO 2M3,PRODUCAO HORA MOMINAL 80M3,PRODUCAO HORA REAL 68/72M3,DOSADO 4 ADITIVOS,MISTURADOR DUPLO EIXO,INCLUSIVE MAO-DE-OBRA ALIMENTACAO E OPERACAO CENTRAL</t>
  </si>
  <si>
    <t>USINA DE CONCRETO C/DOSADOR,CAPACIDADE 4 AGREGADOS,SILO DE CIMENTO P/100T,VOLUME DA CAIXA 18M3,SILO DE AGREGADOS CAPACIDADE 40M3,BALANCA DE AGREGADOS CAPACIDADE 4500KG,BALANCA CIMENTO CAPACIDADE 850KG,VOLUME POR CICLO 2M3,PRODUCAO HORA NOMINAL 80M3,PRODUCAO HORA REAL 68/72M3,DOSADOR PARA 4 ADITIVOS,INCLUSIVE MAO-DE-OBRA P/ALIMENTACAO E OPERACAO DA CENTRAL</t>
  </si>
  <si>
    <t>USINA DE CONCRETO C/DOSADOR,CAPACIDADE 4 AGREGADOS,SILO DE CIMENTO P/100T,VOLUME DA CAIXA 18M3,SILO DE AGREGADOS CAPACIDADE 40M3,BALANCA DE AGREGADOS CAPACIDADE 4500KG,BALANCA CIMENTO CAPACIDADE 850KG,VOLUME POR CICLO 2M3,PRODUCAO HORA NOMINAL 80M3,PRODUCAO HORA REAL 68/72M3,DOSADOR PARA 4 ADITIVOS,INCLUSIVE MAO-DE-OBRA P/ALIMENTACAO E OPERACAO CENTRAL</t>
  </si>
  <si>
    <t>USINA DE CONCRETO C/DOSADOR,CAPACIDADE 5 AGREGADOS,SILO DE CIMENTO P/120T,VOLUME DA CAIXA 30M3,SILO DE AGREGADOS CAPACIDADE 40M3,BALANCA DE AGREGADOS CAPACIDADE 7000KG,BALANCA CIMENTO CAPACIDADE 1300KG,VOLUME POR CICLO 3M3,PRODUCAO HORA NOMINAL 120M3,PRODUCAO HORA REAL 90/100M3,DOSADOR PARA 4 ADITIVOS,INCLUSIVE MAO-DE-OBRA ALIMENTACAO E OPERACAO CENTRAL</t>
  </si>
  <si>
    <t>USINA DE CONCRETO C/DOSADOR,CAPACIDADE 5 AGREGADOS,SILO DE CIMENTO P/120T,VOLUME DA CAIXA 30M3,SILO DE AGREGADOS CAPACIDADE 40M3,BALANCA DE AGREGADOS CAPACIDADE 7000KG BALANCA CIMENTO CAPACIDADE 1300KG,VOLUME POR CICLO 3M3,PRODUCAO HORA NOMINAL 120M3,PRODUCAO HORA REAL 90/100M3,DOSADOR PARA 4 ADITIVOS,INCLUSIVE MAO-DE-OBRA ALIMENTACAO E OPERACAO CENTRAL</t>
  </si>
  <si>
    <t>VIBRADOR DE IMERSAO,TUBO DE 48X480MM,COM MANGOTE DE 5,00M DECOMPRIMENTO,MOTOR ELETRICO,EXCLUSIVE OPERADOR</t>
  </si>
  <si>
    <t>VIBRADOR DE IMERSAO,TUBO DE 48X480MM,COM MANGOTE DE 5,00M DECOMPRIMENTO,MOTOR A GASOLINA,EXCLUSIVE OPERADOR</t>
  </si>
  <si>
    <t>REGUA VIBRADORA DUPLA,COM MOTOR A GASOLINA 4 TEMPOS,COM ATE6,00M,EXCLUSIVE OPERADOR</t>
  </si>
  <si>
    <t>BOMBA DE ARGAMASSA,COM UNIDADE MISTURADORA E BOMBEADORA ACOPLADAS,PARA 900 A 4.800L DE MISTURA SECA,COM MOTOR ELETRICO,EXCLUSIVE OPERADOR</t>
  </si>
  <si>
    <t>CAMPANULA PARA TUBULAO PNEUMATICO PARA PRESSAO DE SERVICO DE2,5KG/CM2 COM GUINCHO ELETRICO COM CAPACIDADE DE ICAMENTO DE CARGA ENTRE 500 E 800KG,VELOCIDADE DE 10,00 A 12,00M/MIN,EXCLUSIVE OPERADOR</t>
  </si>
  <si>
    <t>BATE-ESTACAS TIPO MARTELO HIDRAULICO VIBRATORIO,ACOPLADO EMESCAVADEIRA HIDRAULICA (INCLUSIVE ESTA),LARGURA EM TORNO DE70CM,ALTURA E COMPRIMENTO EM TORNO DE 2,00M,CAPACIDADE DO MARTELO EM TORNO DE 1,2T,INCLUSIVE OPERADOR</t>
  </si>
  <si>
    <t>BATE-ESTACAS,TIPO MARTELO HIDRAULICO,ACOPLADO EM EQUIPAMENTODE ESTEIRAS (INCLUSIVE ESTE),LARGURA DE TRABALHO EM TORNO DE 4,00M,TORRE COM ALTURA UTIL EM TORNO DE 15,00M E CAPACIDADE DO MARTELO HIDRAULICO DE IMPACTO EM TORNO DE 5,00T,INCLUSIVE OPERADOR</t>
  </si>
  <si>
    <t>BOMBA CENTRIFUGA AUTOESCORVANTE,PARA BOMBEAMENTO DE AGUAS LIMPAS OU SUJAS COM ATE 20MM DE DIAMETRO DOS SOLIDOS EM SUSPENSAO,NA PROPORCAO MAXIMA DE 20% NO VOLUME E LIQUIDOS QUIMICAMENTE NAO AGRESSIVOS,COM ROTOR SEMIABERTO,MOTOR A GASOLINA,VAZAO MAXIMA DE 60M3/HORA,COM ALTURA MANOMETRICA DE 5 METROS,EXCLUSIVE OPERADOR</t>
  </si>
  <si>
    <t>BOMBA CENTRIFUGA AUTOESCORVANTE,PARA BOMBEAMENTO DE AGUAS LIMPAS OU SUJAS COM ATE 20MM DE DIAMETRO DOS SOLIDOS EM SUSPENSAO,NA PROPORCAO MAXIMA DE 20% NO VOLUME E LIQUIDOS QUIMICAMENTE NAO AGRESSIVOS,COM ROTOR SEMIABERTO,MOTOR A GASOLINA,VAZAO MAXIMA DE 66M3/HORA COM ALTURA MANOMETRICA DE 6 METROS,EXCLUSIVE OPERADOR</t>
  </si>
  <si>
    <t>BOMBA CENTRIFUGA AUTOESCORVANTE,PARA BOMBEAMENTO DE AGUAS LIMPAS OU SUJAS COM ATE 20MM DE DIAMETRO DOS SOLIDOS EM SUSPENSAO,NA PROPORCAO MAXIMA DE 20% NO VOLUME E LIQUIDOS QUIMICAMENTE NAO AGRESSIVOS,COM ROTOR SEMIABERTO,MOTOR A GASOLINA,VAAZAO MAXIMA DE 66M3/HORA COM ALTURA MANOMETRICA DE 6 METROS,EXCLUSIVE OPERADOR</t>
  </si>
  <si>
    <t>BOMBA CENTRIFUGA AUTOESCORVANTE,PARA BOMBEAMENTO DE AGUAS LIMPAS OU SUJAS COM ATE 20MM DE DIAMETRO DOS SOLIDOS EM SUSPENSAO,NA PROPORCAO MAXIMA DE 20% NO VOLUME E LIQUIDOS QUIMICAMENTE NAO AGRESSIVOS,COM ROTOR SEMIABERTO,MOTOR A GASOLINA,VAZAO MAXIMA DE 84M3/HORA COM ALTURA MANOMETRICA DE 8 METROS,EXCLUSIVE OPERADOR</t>
  </si>
  <si>
    <t>BOMBA CENTRIFUGA AUTOESCORVANTE,PARA BOMBEAMENTO DE AGUAS LIMPAS OU SUJAS COM ATE 20MM DE DIAMETRO DOS SOLIDOS EM SUSPENSAO,NA PROPORCAO MAXIMA,DE 20% NO VOLUME E LIQUIDOS QUIMICAMENTE NAO AGRESSIVOS,COM ROTOR SEMIABERTO,MOTOR A GASOLINA,VAZAO MAXIMA DE 84M3/HORA COM ALTURA MANOMETRICA DE 8 METROS,EXCLUSIVE OPERADOR</t>
  </si>
  <si>
    <t>BOMBA CENTRIFUGA AUTOESCORVANTE,PARA BOMBEAMENTO DE AGUAS LIMPAS OU SUJAS COM ATE 20MM DE DIAMETRO DOS SOLIDOS EM SUSPENSAO,NA PROPORCAO MAXIMA DE 20% NO VOLUME E LIQUIDOS QUIMICAMENTE NAO AGRESSIVOS,COM ROTOR SEMIABERTO,MOTOR A GASOLINA,VAZAO MAXIMA DE 83M3/HORA COM ALTURA MANOMETRICA DE 12 METROS,EXCLUSIVE OPERADOR</t>
  </si>
  <si>
    <t>BOMBA SUBMERSA COM MOTOR ELETRICO,PARA POCOS PROFUNDOS,EXCLUSIVE OPERADOR</t>
  </si>
  <si>
    <t>BOMBA CENTRIFUGA SUBMERSIVEL PARA BOMBEAMENTO DE AGUAS SERVIDAS COM SOLIDOS DE ATE 5MM DE DIAMETRO EM SUSPENSAO,COM MOTOR ELETRICO,VAZAO MAXIMA DE 63M3/HORA,ROTOR SEMIABERTO,EXCLUSIVE OPERADOR,MANGUEIRA,CABOS E COMANDOS</t>
  </si>
  <si>
    <t>BOMBA CENTRIFUGA,VEDACAO POR GAXETA GRAFITADA,ACOPLAMENTO POR LUVA ELASTICA,PARTIDA ELETRICA,EXCLUSIVE OPERADOR E MANGUEIRA</t>
  </si>
  <si>
    <t>ESCAVADEIRA SOBRE ESTEIRAS,VERSAO CLAM-SHELL,COM CAPACIDADEAPROXIMADA DA CACAMBA DE 0,38M3 (1/2JD3),INCLUSIVE OPERADORE AUXILIAR</t>
  </si>
  <si>
    <t>ESCAVADEIRA SOBRE ESTEIRAS,VERSAO DRAGLINE OU CLAM-SHELL,COMCAPACIDADE APROXIMADA DA CACAMBA DE 0,57M3 (3/4JD3),INCLUSIVE OPERADOR E AUXILIAR</t>
  </si>
  <si>
    <t>ESCAVADEIRA SOBRE ESTEIRAS,VERSAO DRAGLINE OU CLAM-SHELL,COMCAPACIDADE APROXIMADA DA CACAMBA DE 0,76M3 (1JD3),INCLUSIVEOPERADOR E AUXILIAR</t>
  </si>
  <si>
    <t>ESCAVADEIRA SOBRE ESTEIRAS,VERSAO CLAM-SHELL,COM CAPACIDADEAPROXIMADA DA CACAMBA DE 0,96M3 (1.1/4JD3),INCLUSIVE OPERADOR E AUXILIAR</t>
  </si>
  <si>
    <t>CUSTO HORARIO CORRIDO DE UTILIZACAO DE EQUIPAMENTO DE JATO D'AGUA DE ALTA PRESSAO(SEWER-JET),MANGUEIRA DE 1" DE DIAMETRO,PRESSAO ATE 2.000 LIBRAS,PARA LIMPEZA DE SISTEMA DE ESGOTAMENTO PLUVIAL OU SANITARIO,INCLUSIVE EQUIPE DE OPERACAO E ABASTECIMENTO D'AGUA</t>
  </si>
  <si>
    <t>CUSTO HORARIO CORRIDO DE UTILIZACAO DE EQUIPAMENTO COMBINADODE JATO D'AGUA A ALTA PRESSAO COM SUCCAO POR ACAO DE VACUO(VACUO SEWER-JET),COM CAPACIDADE MINIMA DE ARMAZENAGEM DE 6,00M3 DE MATERIAL NO TANQUE,MANGUEIRAS DE CAPTACAO DE 4",PARALIMPEZA DE ESGOTAMENTO SANITARIO,INCLUSIVE EQUIPE DE OPERACAO,ABASTECIMENTO D'AGUA E TRANSPORTE DO MATERIAL REMOVIDO</t>
  </si>
  <si>
    <t>CUSTO HORARIO CORRIDO DE UTILIZACAO DE EQUIPAMENTOS HIDROJATO CONJUGADO COM SUCCAO ATRAVES DE VACUO,COMPRESSOR ACIONADOPOR TOMADA DE FORCA TIPO ROTATIVO E COM JOGO DE MANGUEIRAS PARA CAPTACAO DE 6" E 8",ESTA ATRAVES DE BRACO ROTATIVO,TANQUE DE ARMAZENAMENTO DE 12.000L,INCLUSIVE EQUIPE DE OPERACAO</t>
  </si>
  <si>
    <t>ESCAVADEIRA HIDRAULICA MODELO ANFIBIA,PESO OPERACIONAL EM TORNO DE 30T,MOTOR DIESEL EM TORNO DE 150HP,CACAMBA COM CAPACIDADE APROXIMADA DE 0,50M3,COM ALCANCE MAXIMO DE APROXIMADAMENTE 15 METRO,INCLUSIVE OPERADOR</t>
  </si>
  <si>
    <t>ESCAVADEIRA HIDRAULICA,MODELO ANFIBIA,PESO OPERACIONAL EM TORNO DE 30T,MOTOR DIESEL EM TORNO DE 150HP,CACAMBA COM CAPACIDADE APROXIMADA DE 0,50M3,COM ALCANCE MAXIMO DE APROXIMADAMENTE 15 METROS,INCLUSIVE OPERADOR</t>
  </si>
  <si>
    <t>ESCAVADEIRA HIDRAULICA,MODELO ANFIBIA,PESO OPERACIONAL EM TORNO DE 30T,MOTOR DIESEL EM TORNO DE 150HP,CACAMBA COM CAPACIDADE APROXIMADA DE 0,50M3,COM ALCANCE MAXIMO DE APROXIMADAMENTE 15 METRO,INCLUSIVE OPERADOR</t>
  </si>
  <si>
    <t>COMPRESSOR DE AR,PORTATIL E REBOCAVEL,PRESSAO DE TRABALHO DE102PSI,DESCARGA LIVRE EFETIVA DE 200PCM,MOTOR DIESEL,EXCLUSIVE OPERADOR</t>
  </si>
  <si>
    <t>COMPRESSOR DE AR,PORTATIL E REBOCAVEL,PRESSAO DE TRABALHO DE102PSI,DESCARGA LIVRE EFETIVA DE 295PCM,MOTOR DIESEL,EXCLUSIVE OPERADOR</t>
  </si>
  <si>
    <t>COMPRESSOR DE AR,PORTATIL E REBOCAVEL,PRESSAO DE TRABALHO DE102PSI,DESCARGA LIVRE EFETIVA DE 400PCM,MOTOR DIESEL,EXCLUSIVE OPERADOR</t>
  </si>
  <si>
    <t>COMPRESSOR DE AR,ESTACIONARIO,DESCARGA LIVRE EFETIVA DE 17,70M3/MIN E 624PCM,MOTOR ELETRICO,EXCLUSIVE OPERADOR</t>
  </si>
  <si>
    <t>GERADOR MONOFASICO,POTENCIA MAXIMA DE 2,5KVA(2500W),VOLTAGEM:110/220V,FREQUENCIA:60HZ,COM MOTOR A GASOLINA,COM TANQUE DEAPROXIMADAMENTE 13L E AUTONOMIA APROXIMADA DE 11H,EXCLUSIVEOPERADOR</t>
  </si>
  <si>
    <t>GRUPO GERADOR ABERTO,TRANSPORTAVEL SOBRE RODAS,TRIFASICO,220/127V FREQUENCIA 50/60HZ,COM REGULADOR DE TENSAO E FREQUENCIA AUTOMATICA,QUADRO DE COMANDO MANUAL E TANQUE DE COMBUSTIVEL DE APROXIMADAMENTE 109L COM AUTONOMIA APROXIMADA DE 10H,NAPOTENCIA DE 60/53KVA (INTERMITENTE/CONTINUA),EXCLUSIVE OPERADOR</t>
  </si>
  <si>
    <t>GRUPO GERADOR ABERTO,TRANSPORTAVEL,SOBRE RODAS,TRIFASICO,220/127V FREQUENCIA 50/60HZ,COM REGULADOR DE TENSAO E FREQUENCIA AUTOMATICA,QUADRO DE COMANDO MANUAL E TANQUE DE COMBUSTIVEL DE APROXIMADAMENTE 109L COM AUTONOMIA APROXIMADA DE 10H,NAPOTENCIA DE 60/53KVA (INTERMITENTE/CONTINUA),EXCLUSIVE OPERADOR</t>
  </si>
  <si>
    <t>GRUPO GERADOR ABERTO PARA ENERGIA DE EMERGENCIA,TRIFASICO,220/127V FREQUENCIA 50/60HZ,COM REGULADOR DE TENSAO E FREQUENCIA AUTOMATICA,QUADRO DE COMANDO MANUAL E TANQUE DE COMBUSTIVEL DE APROXIMADAMENTE 328L COM AUTONOMIA APROXIMADA DE 12H,NA POTENCIA DE 145/125KVA (INTERMITENTE/CONTINUA),EXCLUSIVE OPERADOR</t>
  </si>
  <si>
    <t>MAQUINA DE SOLDA A ARCO,DE 375A,COM MOTOR ELETRICO,EXCLUSIVEOPERADOR</t>
  </si>
  <si>
    <t>MAQUINA DE SOLDA A ARCO,DE 375A,COM MOTOR DIESEL,EXCLUSIVE OPERADOR</t>
  </si>
  <si>
    <t>CONJUNTO MOVEL DE BRITAGEM,DE CIRCUITO FECHADO,CAPACIDADE DE80T/H DE PRODUCAO DE AGREGADOS,PESO PARA TRANSPORTE DE 45T,COMPOSTO DE: TREMONHA E ALIMENTADOR,BRITADOR DE MANDIBULAS PRIMARIO,BRITADOR CONICO SECUNDARIO,PENEIRA VIBRATORIA,TRANSPORTADOR DE CORREIA CENTRIFUGO,CALHA VIBRATORIA,GERADOR E OPERADOR</t>
  </si>
  <si>
    <t>CILINDRO HIDRAULICO DE 100T,COMANDO A DISTANCIA,MANGUEIRA DEALTA PRESSAO DE BORRACHA REFORCADA DOTADA COM BOMBA DE COMANDO MANUAL DE 8.000 LIBRAS/POLEGADA QUADRADA OU 560KG/CM2,CAPACIDADE DE 12L,TUBO COM COMPRIMENTO PADRAO DE 3,00M,EXCLUSIVE OPERADOR</t>
  </si>
  <si>
    <t>CILINDRO HIDRAULICO DE 300T,COMANDO A DISTANCIA,MANGUEIRA DEALTA PRESSAO DE BORRACHA REFORCADA DOTADA COM BOMBA DE COMANDO MANUAL DE 8.000 LIBRAS/POLEGADA QUADRADA OU 560KG/CM2,CAPACIDADE DE 12L,TUBO COM COMPRIMENTO PADRAO DE 3,00M,EXCLUSIVE OPERADOR</t>
  </si>
  <si>
    <t>TALHA GUINCHO MANUAL COM CAPACIDADE DE ICAMENTO DE 1.500KG EDE TRACAO DE 1.800KG,PESO DA TALHA DE 10KG,COMPOSTA DE CABODE ACO COM CURSO ILIMITADO,ALAVANCA,GANCHO E CARRETEL,EXCLUSIVE OPERADOR</t>
  </si>
  <si>
    <t>TALHA GUINCHO MANUAL COM CAPACIDADE DE ICAMENTO DE 4.000KG EDE TRACAO DE 5.000KG,PESO DA TALHA DE 30KG,COMPOSTA DE CABODE ACO COM CURSO ILIMITADO,ALAVANCAS DE AVANCO E DE MARCHAA RE PROVIDAS DE PINOS DE RETENCAO,COMPRIMENTO DE ALAVANCA TELESCOPICA DE 0,82 A 1,20M,CARRETEL E GANCHOS,EXCLUSIVE OPERADOR</t>
  </si>
  <si>
    <t>ESTACAO TOTAL,COM PRECISAO ANGULAR DE 1" A 2",ALCANCE MINIMODE 500M SEM PRISMA,E ALCANCE MINIMO DE 3000M COM UM PRISMA,GATILHO RAPIDO,DISPLAY DUPLO,TECLADO ALFANUMERICO,MEMORIA INTERNA COM MINIMO DE 17.000 PONTOS,PODENDO SER EXPANDIDO PORCARTAO DE MEMORIA OU PEN DRIVE,TRANSFERENCIA DE DADOS VIAUSB,BATERIA RECARREGAVEL,EXCLUSIVE EQUIPE DE TOPOGRAFIA</t>
  </si>
  <si>
    <t>ESTACAO TOTAL,COM PRECISAO ANGULAR DE 1" A 2",ALCANCE MINIMODE 500M SEM PRISMA,E ALCANCE MINIMO DE 3000M COM UM PRISMA,GATILHO RAPIDO,DISPLAY DUPLO,TECLADO ALFANUMERICO,MEMORIA INTERNA COM MINIMO DE 17.000 PONTOS,PODENDO SER EXPANDIDO PORCARTAO DE MEMORIA OU PEN DRIVE,TRANSFERENCIA DE DADOS VIAUSB,BATERIA RECARREGAVEL,EXCLUSIVE EQUIPE DE TOPOGRAFIA.</t>
  </si>
  <si>
    <t>RESISTIVIMETRO PARA APLICACOES AMBIENTAIS,FAIXA CORRENTE AUTOMATICA,COMPACTO E POTENTE PARA 400V,POTENCIA DE 100W, 1,2A,EXCLUSIVE EQUIPE</t>
  </si>
  <si>
    <t>MOTOSSERRA PARA ABATE,DESGALHAMENTO E TORAGEM DE ARVORES,EXCLUSIVE OPERADOR</t>
  </si>
  <si>
    <t>ROCADEIRA COSTAL MOTORIZADA PARA PREPARO DE TERRENO,EXCLUSIVE OPERADOR</t>
  </si>
  <si>
    <t>ROTATIVA PARA EXECUCAO DE POCOS PROFUNDOS,SOBRE CAMINHAO DE12T (INCLUSIVE ESTE) COM TECNICO EM SONDAGEM E 3 SONDADORES,COM AS SEGUINTES ESPECIFICACOES MINIMAS:MOTOR DIESEL DE 162CV,COMPRESSOR DE AR ROTATIVO DE 270HP,DESCARGA LIVRE DE 747PCM E PRESSAO DE 150PSI</t>
  </si>
  <si>
    <t>EQUIPAMENTO P/VIDEO INSPECAO NO INTERIOR DE COLETORES GALERIAS C/DIAM.A PARTIR 400MM,CAPACIDADE DE DESLOCAMENTO ATE 100M,RESISTENTE A AGUA,IMAGENS GERADAS TRANSMITIDAS EM TEMPO REAL,SISTEMA DE GRAVACAO COM INSERCAO E EDICAO DE LEGENDAS,CAMERA DE VIDEO EM CORES COM MOVIMENTO PERISCOPIO,C/CAMINHONETAP/9 PASSAGEIROS,COM MOTORISTA, EXCLUIVE OPERADOR</t>
  </si>
  <si>
    <t>EQUIPAMENTO P/VIDEO INSPECAO NO INTERIOR DE COLETORES E GALERIAS C/DIAM.A PARTIR DE 400MM,CAPACIDADE DE DESLOCAMENTO ATE100M,RESISTENTE A AGUA,IMAGENS GERADAS TRANSMITIDAS EM TEMPOREAL,SISTEMA DE GRAVACAO COM INSERCAO E EDICAO DE LEGENDAS,CAMERA DE VIDEO EM CORES COM MOVIMENTO PERISCOPIO,COM CAMINHONETA P/9 PASSAGEIROS,COM MOTORISTA,EXCLUSIVE OPERADOR</t>
  </si>
  <si>
    <t>MAQUINA DE SOLDA POR TERMOFUSAO PARA GEOMEMBRANAS PEAD COM ESPESSURAS DE 0,5MM A 2,0MM,POTENCIA DE 800W,FREQUENCIA DE 50/60HZ,TENSAO DE 220V,EXCLUSIVE OPERADOR</t>
  </si>
  <si>
    <t>MAQUINA DE SOLDA POR TERMOFUSAO PARA GEOMEMBRANAS PEAD COM ESPESSURAS DE 0,5MM A 2,5MM,POTENCIA DE 1800/1500/1200W,FREQUENCIA DE 50/60 HZ, TENSAO DE 220V,EXCLUSIVE OPERADOR</t>
  </si>
  <si>
    <t>MAQUINA DE SOLDA POR TERMOFUSAO PARA GEOMEMBRANAS PEAD COM ESPESSURAS DE 0,5MM A 2,5MM,POTENCIA DE 1800/1500/1200W,FREQUENCIA DE 50/60 HZ,TENSAO DE 220V,EXCLUSIVE OPERADOR</t>
  </si>
  <si>
    <t>ESPALHAMENTO DE SOLO PARA FINS DE EXECUCAO DE ATERRO COMPACTADO,EXCLUSIVE IRRIGACAO,FORNECIMENTO E TRANSPORTE DO MATERIAL,REFERINDO-SE O CUSTO AO MATERIAL COMPACTADO</t>
  </si>
  <si>
    <t>ESPALHAMENTO DE SOLO,COM MOTONIVELADORA,SEM FINALIDADE DE EXECUCAO DE ATERRO DE RODOVIA,MEDIDO APOS O ESPALHAMENTO</t>
  </si>
  <si>
    <t>REGULARIZACAO E COMPACTACAO DE SUBLEITO,DE ACORDO COM AS "INSTRUCOES PARA EXECUCAO",DO DER-RJ,INCLUSIVE EXECUCAO E O TRANSPORTE DE AGUA,MAS SEM TRANSPORTE E ESCAVACAO DE CORRETIVOS.O CUSTO SE APLICA A AREA EFETIVAMENTE REGULARIZADA</t>
  </si>
  <si>
    <t>REFORCO DE SUBLEITO,DE ACORDO COM AS "INSTRUCOES PARA EXECUCAO",DO DER-RJ,EXCLUSIVE ESCAVACAO,CARGA,TRANSPORTE E FORNECIMENTO DOS MATERIAIS</t>
  </si>
  <si>
    <t>CAMINHO DE SERVICO,REALIZADO MECANICAMENTE,INCLUSIVE ESCAVACAO,DESMATAMENTO,DESTOCAMENTO,ACERTO E COMPACTACAO</t>
  </si>
  <si>
    <t>ESPALHAMENTO E COMPACTACAO DE SOLOS,EM CAMADAS,PARA COMPLEMENTACAO LATERAL EM ATERROS,INCLUSIVE ESCAVACAO DENTEADA DO TALUDE DE ATERRO EXISTENTE,COM TRATOR DE LAMINA DE PEQUENO PORTE,EXCLUSIVE FORNECIMENTO E TRANSPORTE DO MATERIAL A SER USADO NO ATERRO</t>
  </si>
  <si>
    <t>ATERRO COMPACTADO EM CAMADAS DE NO MAXIMO 20CM,PARA EXECUCAODE TERRA ARMADA,INCLUSIVE ESPALHAMENTO,IRRIGACAO E CONTROLEDE COMPACTACAO,EXCLUSIVE O FORNECIMENTO E O TRANSPORTE DOSMATERIAIS</t>
  </si>
  <si>
    <t>RECOMPOSICAO MECANIZADA DE ATERRO,EXCLUSIVE ESCAVACAO E TRANSPORTE DE MATERIAL DA JAZIDA,INCLUSIVE ESCAVACAO PREVIA EM DEGRAUS</t>
  </si>
  <si>
    <t>REMOCAO DE MATERIAL SOLTO(1ª CATEGORIA),PROVENIENTE DE DESLIZAMENTO DE BARREIRAS, UTILIZANDO PA CARREGADEIRA DE 3,10M3,EXCLUSIVE DESPESAS COM CAMINHAO</t>
  </si>
  <si>
    <t>EXECUCAO DE "TAPA-PANELA",COM MATERIAL DE 1ª CATEGORIA,COMPACTADO MANUALMENTE,MEDIDO NA PISTA APOS COMPACTACAO,INCLUSIVETRANSPORTE,EXCLUSIVE ESCAVACAO DE JAZIDA</t>
  </si>
  <si>
    <t>COMBATE A EXSUDACAO,COMPREENDENDO ESPALHAMENTO MANUAL E COMPACTACAO DE AGREGADOS SOBRE A SUPERFICIE EXSUDADA,EXCLUSIVE FORNECIMENTO DO MATERIAL E TRANSPORTE</t>
  </si>
  <si>
    <t>BASE PARA REMENDO PROFUNDO(BRITA,SOLO X BRITA,SOLO ESTABILIZADO GRANULOMETRICAMENTE,SOLO MELHORADO COM CIMENTO),EXECUTADA MANUALMENTE,MEDIDA PELO VOLUME COMPACTADO,EXCLUSIVE FORNECIMENTO E TRANSPORTE DOS MATERIAIS</t>
  </si>
  <si>
    <t>EXECUCAO DE "TAPA-BURACO",UTILIZANDO MISTURA BETUMINOSA,MEDIDO NA CACAMBA DO CAMINHAO,EXCLUSIVE MATERIAIS E TRANSPORTE.SE FOR MEDIDO NO LOCAL,APOS A EXECUCAO,MULTIPLICAR ESTE CUSTOPOR 1,35</t>
  </si>
  <si>
    <t>RECOMPOSICAO DE REVESTIMENTO PRIMARIO,MEDIDO PELO VOLUME COMPACTADO,EXCLUSIVE ESCAVACAO E TRANSPORTE DE MATERIAL DE JAZIDA</t>
  </si>
  <si>
    <t>ATERRO COMPACTADO MECANICAMENTE,EM ACOSTAMENTO,INCLUSIVE ESPALHAMENTO</t>
  </si>
  <si>
    <t>RECUPERACAO DE BASE/CBUQ,EM ESPUMA ASFALTICA,"IN SITU",EM RODOVIA,AREA URBANA,ATE 20CM,COMPACTACAO AASHO NORMAL,INCLUSIVE MATERIAIS COM 3% DE CIMENTO</t>
  </si>
  <si>
    <t>RECUPERACAO DE BASE/CBUQ,EM ESPUMA ASFALTICA,"IN SITU",EM RODOVIA,AREA URBANA,ATE 20CM,COMPACTACAO AASHO NORMAL,INCLUSIVE MATERIAIS SENDO 6% DE CIMENTO</t>
  </si>
  <si>
    <t>RECUPERACAO DE BASE/CBUQ,EM ESPUMA ASFALTICA,"IN SITU",EM RODOVIA,AREA URBANA,ATE 20CM,INCLUSIVE COMPACTACAO AASHO NORMAL E MATERIAIS,COM 3% DE CIMENTO E 83KG DE CAP POR M3</t>
  </si>
  <si>
    <t>RECUPERACAO DE PAVIMENTO COM RECICLAGEM DE BASE,INCORPORANDOA CAPA ASFALTICA,ATE 20CM,EXCLUSIVE MATERIAIS ADICIONADOS ECOMPACTACAO</t>
  </si>
  <si>
    <t>RECOMPOSICAO DE CBUQ,EXCLUSIVE FORNECIMENTO E TRANSPORTE DOSMATERIAIS</t>
  </si>
  <si>
    <t>RECOMPOSICAO ESTRUTURAL DE PAVIMENTO (COM REPARO DE BASE)CBUQ COM 5CM DE ESPESSURA</t>
  </si>
  <si>
    <t>ATERRO COMPACTADO MECANICAMENTE,EM CAMADAS DE 20CM,INCLUINDOESPALHAMENTO E IRRIGACAO,MAS SEM O FORNECIMENTO E TRANSPORTE DO MATERIAL</t>
  </si>
  <si>
    <t>ATERRO COMPACTADO MECANICAMENTE,EM CAMADAS DE 20CM,INCLUSIVEIRRIGACAO,EXCLUSIVE ESPALHAMENTO,FORNECIMENTO E TRANSPORTEDO MATERIAL</t>
  </si>
  <si>
    <t>REMOCAO (CARGA) DE TERRA OU ENTULHO COM RETROESCAVADEIRA COMCACAMBA DE 0,76M3 EM CONDICOES ESPECIAIS,GIRO DE 180°</t>
  </si>
  <si>
    <t>ESCARIFICACAO E LEVANTAMENTO DE BASE E REVESTIMENTO,INCLUSIVE AFASTAMENTO LATERAL,USANDO MOTONIVELADORA</t>
  </si>
  <si>
    <t>LIMPEZA MECANIZADA DE SARJETA E MEIO-FIO,COM UTILIZACAO DE VASSOURA MECANICA</t>
  </si>
  <si>
    <t>ROCADA MECANICA,COM UTILIZACAO DE ROCADEIRA MECANICA,EXCLUSIVE LIMPEZA</t>
  </si>
  <si>
    <t>LIMPEZA DE PISTA,COM UTILIZACAO DE COMPRESSOR DE AR,PARA EXECUCAO DE REVESTIMENTO COM CBUQ</t>
  </si>
  <si>
    <t>LIMPEZA DE PISTA,COM UTILIZACAO DE COMPRESSOR DE AR,CAMINHAOBASCULANTE,PARA EXECUCAO DE REVESTIMENTO COM CBUQ</t>
  </si>
  <si>
    <t>SUB-BASE ESTABILIZADA,SEM MISTURA DE MATERIAIS,DE ACORDO COMAS "INSTRUCOES PARA EXECUCAO",DO DER-RJ,EXCLUSIVE ESCAVACAOE TRANSPORTE DOS MATERIAIS,INCLUSIVE TRANSPORTE DE AGUA</t>
  </si>
  <si>
    <t>BASE ESTABILIZADA,SEM MISTURA DE MATERIAIS,DE ACORDO COM AS"INSTRUCOES PARA EXECUCAO",DO DER-RJ,COMPACTADA EM DUAS CAMADAS,COM ENERGIA EQUIVALENTE A AASHO INTERMEDIARIA,EXCLUSIVEESCAVACAO E TRANSPORTE DOS MATERIAIS,INCLUSIVE TRANSPORTE DEAGUA</t>
  </si>
  <si>
    <t>BASE ESTABILIZADA,SEM MISTURA DE MATERIAIS,DE ACORDO COM AS"INSTRUCOES PARA EXECUCAO",DO DER-RJ,COMPACTADA EM DUAS CAMADAS,COM ENERGIA EQUIVALENTE A AASHO MODIFICADA,EXCLUSIVE ESCAVACAO E TRANSPORTE DOS MATERIAIS,INCLUSIVE TRANSPORTE DE AGUA</t>
  </si>
  <si>
    <t>SUB-BASE ESTABILIZADA GRANULOMETRICAMENTE,COM MISTURA DE 2 OU MAIS MATERIAIS,DE ACORDO COM AS "INSTRUCOES PARA EXECUCAO",DO DER-RJ,EXCLUSIVE ESCAVACAO E TRANSPORTE DOS MATERIAIS,INCLUSIVE TRANSPORTE DE AGUA</t>
  </si>
  <si>
    <t>BASE ESTABILIZADA GRANULOMETRICAMENTE,COM MISTURA DE 2 OU MAIS MATERIAIS,DE ACORDO COM AS "INSTRUCOES PARA EXECUCAO",DODER-RJ,COMPACTADA EM DUAS CAMADAS,COM ENERGIA EQUIVALENTE AAASHO INTERMEDIARIA,EXCLUSIVE ESCAVACAO E TRANSPORTE DOS MATERIAIS,INCLUINDO TRANSPORTE DE AGUA</t>
  </si>
  <si>
    <t>BASE ESTABILIZADA GRANULOMETRICAMENTE,COM MISTURA DE 2 OU MAIS MATERIAIS,DE ACORDO COM AS "INSTRUCOES PARA EXECUCAO",DODER-RJ,COMPACTADA EM DUAS CAMADAS,COM ENERGIA EQUIVALENTE AAASHO MODIFICADA,EXCLUSIVE ESCAVACAO E TRANSPORTE DOS MATERIAIS,INCLUINDO TRANSPORTE DE AGUA</t>
  </si>
  <si>
    <t>BASE ESTABILIZADA GRANULOMETRICAMENTE,COM MISTURA DE 2 OU MAIS MATERIAIS,EM USINA,DE ACORDO COM AS "INSTRUCOES PARA EXECUCAO",DO DER-RJ,COMPACTADA EM DUAS CAMADAS,COM ENERGIA EQUIVALENTE A AASHO INTERMEDIARIA,EXCLUSIVE ESCAVACAO E TRANSPORTE DOS MATERIAIS,INCLUINDO TRANSPORTE DE AGUA</t>
  </si>
  <si>
    <t>BASE ESTABILIZADA GRANULOMETRICAMENTE,COM MISTURA DE 2 OU MAIS MATERIAIS,EM USINA,DE ACORDO COM AS "INSTRUCOES PARA EXECUCAO",DO DER-RJ,COMPACTADA EM DUAS CAMADAS,COM ENERGIA EQUIVALENTE A AASHO MODIFICADA,EXCLUSIVE ESCAVACAO E TRANSPORTE DOS MATERIAIS,INCLUINDO TRANSPORTE DE AGUA</t>
  </si>
  <si>
    <t>BASE DE SOLO BETUME COM MISTURA EM USINA,COMPREENDENDO AS OPERACOES DE EXECUCAO E TRANSPORTE DE AGUA,EXCLUSIVE ESCAVACAOE TRANSPORTE DE SOLOS,FORNECIMENTO E TRANSPORTE DE MATERIAIS BETUMINOSOS E TRANSPORTE DA USINA PARA PISTA</t>
  </si>
  <si>
    <t>BASE DE SOLO BETUME COM MISTURA NA PISTA,COMPREENDENDO AS OPERACOES DE EXECUCAO</t>
  </si>
  <si>
    <t>BASE DE SOLO-CIMENTO,EXECUTADO "IN SITU",COMPREENDENDO AS OPERACOES DE EXECUCAO NA PISTA,INCLUSIVE TRANSPORTE DE AGUA,MAS SEM ESCAVACAO E TRANSPORTE DOS MATERIAIS E O FORNECIMENTOE TRANSPORTE DO CIMENTO.O CUSTO SE APLICA AO VOLUME DE SOLO-CIMENTO EXECUTADO,MEDIDO APOS A COMPACTACAO</t>
  </si>
  <si>
    <t>BASE DE SOLO-CIMENTO,MISTURADO NA USINA,COMPREENDENDO AS OPERACOES DE EXECUCAO NA USINA E NA PISTA,EXCLUSIVE,AINDA,O TRANSPORTE DA USINA PARA A PISTA,INCLUSIVE TRANSPORTE DE AGUA,MAS SEM ESCAVACAO E TRANSPORTE DOS MATERIAIS E O FORNECIMENTOE TRANSPORTE DO CIMENTO.O CUSTO SE APLICA AO VOLUME DE SOLO-CIMENTO EXECUTADO,MEDIDO APOS A COMPACTACAO</t>
  </si>
  <si>
    <t>SUB-BASE DE SOLO MELHORADO COM CIMENTO,DE ACORDO COM A INSTRUCAO TECNICA IT-08/80 DO DER-RJ,INCLUSIVE TRANSPORTE DE AGUA,EXCLUSIVE FORNECIMENTO DE CIMENTO,ESCAVACAO E TRANSPORTE DOS SOLOS</t>
  </si>
  <si>
    <t>CONTENCAO DE TERRAS COM SACOS DE ANIAGEM PREENCHIDOS COM SOLO-CIMENTO</t>
  </si>
  <si>
    <t>BASE DE SOLO ESTABILIZADO COM MISTURA NA USINA(SOLO+BRITA),COMPREENDENDO A EXECUCAO NA USINA E NA PISTA,INCLUSIVE TRANSPORTE DE AGUA,EXCLUSIVE ESCAVACAO,CARGA E TRANSPORTE DOS SOLOS UTILIZADOS,FORNECIMENTO E TRANSPORTE DOS MATERIAIS.O CUSTOSE APLICA AO VOLUME MEDIDO APOS A COMPACTACAO</t>
  </si>
  <si>
    <t>BASE DE SOLO ESTABILIZADO COM MISTURA(SOLO+BRITA),COMPREENDENDO A EXECUCAO EXCLUSIVAMENTE NA PISTA,INCLUSIVE TRANSPORTEDE AGUA,EXCLUSIVE ESCAVACAO,CARGA E TRANSPORTE DOS SOLOS UTILIZADOS,FORNECIMENTO E TRANSPORTE DOS MATERIAIS.O CUSTO SE APLICA AO VOLUME MEDIDO APOS COMPACTACAO</t>
  </si>
  <si>
    <t>BASE DE BRITA GRADUADA,MEDIDA APOS A COMPACTACAO,EXCLUSIVE OFORNECIMENTO E TRANSPORTE DOS MATERIAIS</t>
  </si>
  <si>
    <t>BASE DE BRITA CORRIDA,MEDIDA APOS A COMPACTACAO,EXCLUSIVE OFORNECIMENTO E TRANSPORTE DOS MATERIAIS</t>
  </si>
  <si>
    <t>BASE "TELFORD",MEDIDA APOS A COMPACTACAO,EXCLUSIVE O FORNECIMENTO E TRANSPORTE DOS MATERIAIS</t>
  </si>
  <si>
    <t>BASE DE MACADAME HIDRAULICO,DE ACORDO COM A INSTRUCAO TECNICA IT-01/80,DO DER-RJ,O CUSTO INDENIZA AS OPERACOES DE EXECUCAO,EXCLUSIVE FORNECIMENTO E TRANSPORTE DOS MATERIAIS EMPREGADOS(BRITA,PO-DE-PEDRA,AREIA E AGUA)E SE APLICA AO VOLUME EXECUTADO,MEDIDO APOS COMPACTACAO</t>
  </si>
  <si>
    <t>BASE DE BRITA GRADUADA,COM ADICAO DE 1% DE CIMENTO,MEDIDA APOS A COMPACTACAO,EXCLUSIVE FORNECIMENTO E TRANSPORTE DOS MATERIAIS</t>
  </si>
  <si>
    <t>SUB-BASE DE BRITA CORRIDA,MEDIDA APOS A COMPACTACAO,EXCLUSIVE FORNECIMENTO E TRANSPORTE DOS MATERIAIS</t>
  </si>
  <si>
    <t>IMPRIMACAO DE BASE DE PAVIMENTACAO,DE ACORDO COM AS "INSTRUCOES PARA EXECUCAO",DO DER-RJ,EXCLUSIVE O FORNECIMENTO E TRANSPORTE DO MATERIAL BETUMINOSO</t>
  </si>
  <si>
    <t>PINTURA DE LIGACAO,DE ACORDO COM AS "INSTRUCOES PARA EXECUCAO",DO DER-RJ,EXCLUSIVE O FORNECIMENTO E TRANSPORTE DO MATERIAL BETUMINOSO</t>
  </si>
  <si>
    <t>BASE DE MACADAME BETUMINOSO(BASE NEGRA),DE ACORDO COM AS "INSTRUCOES PARA EXECUCAO",DO DER-RJ,EXCLUSIVE O FORNECIMENTO ETRANSPORTE DOS MATERIAIS</t>
  </si>
  <si>
    <t>REVESTIMENTO DO TIPO "PRE-MISTURADO A FRIO",DE ACORDO COM AS"INSTRUCOES PARA EXECUCAO",DO DER-RJ,EXCLUSIVE O FORNECIMENTO E TRANSPORTE DOS MATERIAIS</t>
  </si>
  <si>
    <t>REVESTIMENTO TIPO "PRE-MISTURADO A FRIO" DE ACORDO COM AS "INSTRUCOES PARA EXECUCAO" DO DER-RJ,COMPREENDENDO APENAS O ESPALHAMENTO E COMPACTACAO MECANICOS,EXCLUSIVE PREPARO,FORNECIMENTO E TRANSPORTE DOS MATERIAIS</t>
  </si>
  <si>
    <t>REVESTIMENTO TIPO "PRE-MISTURADO A FRIO" DE ACORDO COM A "INSTRUCAO PARA EXECUCAO" DO DER-RJ,COMPREENDENDO APENAS O PREPARO DA MISTURA,EXCLUSIVE FORNECIMENTO E TRANSPORTE DOS MATERIAIS</t>
  </si>
  <si>
    <t>REVESTIMENTO EM CONCRETO BETUMINOSO USINADO A QUENTE,DE GRANULOMETRIA ABERTA,TIPO "BINDER",DE ACORDO COM AS "INSTRUCOESPARA EXECUCAO",DO DER-RJ,COMPREENDENDO:PREPARO,ESPALHAMENTOE COMPACTACAO,EXCLUSIVE O FORNECIMENTO E TRANSPORTE DOS MATERIAIS</t>
  </si>
  <si>
    <t>REVESTIMENTO DO TIPO "PRE-MISTURADO AREIA-BETUME A FRIO",DEACORDO COM AS "INSTRUCOES PARA EXECUCAO",DO DER-RJ,EXCLUSIVEO FORNECIMENTO E TRANSPORTE DOS MATERIAIS</t>
  </si>
  <si>
    <t>REVESTIMENTO DO TIPO "PRE-MISTURADO AREIA-BETUME A QUENTE",DE ACORDO COM AS "INSTRUCOES PARA EXECUCAO",DO DER-RJ,EXCLUSIVE O FORNECIMENTO E TRANSPORTE DOS MATERIAIS</t>
  </si>
  <si>
    <t>CAPA SELANTE,EXCLUSIVE O FORNECIMENTO E TRANSPORTE DOS MATERIAIS</t>
  </si>
  <si>
    <t>REVESTIMENTO DO TIPO "LAMA ASFALTICA FINA",DE ACORDO COM AS"INSTRUCOES PARA EXECUCAO",DO DER-RJ,EXCLUSIVE O FORNECIMENTO E TRANSPORTE DOS MATERIAIS</t>
  </si>
  <si>
    <t>REVESTIMENTO DO TIPO "LAMA ASFALTICA GROSSA",DE ACORDO COM AS "INSTRUCOES PARA EXECUCAO",DO DER-RJ,EXCLUSIVE O FORNECIMENTO E TRANSPORTE DOS MATERIAIS</t>
  </si>
  <si>
    <t>REVESTIMENTO DE CONCRETO BETUMINOSO USINADO A QUENTE,DE ACORDO COM AS "INSTRUCOES PARA EXECUCAO DO DER-RJ",COMPREENDENDOPREPARO,ESPALHAMENTO E COMPACTACAO MECANICOS,EXCLUSIVE O FORNECIMENTO E TRANSPORTE DOS MATERIAIS</t>
  </si>
  <si>
    <t>REVESTIMENTO DE CONCRETO BETUMINOSO USINADO A QUENTE,DE ACORDO COM AS "INSTRUCOES PARA EXECUCAO DO DER-RJ",EXCLUSIVE O ESPALHAMENTO, COMPACTACAO,FORNECIMENTO E TRANSPORTE DOS MATERIAIS, CONSIDERANDO SOMENTE O PREPARO</t>
  </si>
  <si>
    <t>REVESTIMENTO DE CONCRETO BETUMINOSO USINADO A QUENTE,DE ACORDO COM AS "INSTRUCOES PARA EXECUCAO DO DER-RJ",EXCLUSIVE OPREPARO,FORNECIMENTO E TRANSPORTE DOS MATERIAIS,CONSIDERANDOSOMENTE O ESPALHAMENTO E COMPACTACAO MECANICOS</t>
  </si>
  <si>
    <t>REVESTIMENTO DE CONCRETO BETUMINOSO USINADO A QUENTE,DE ACORDO COM A "INSTRUCAO PARA EXECUCAO"DO DER-RJ,COMPREENDENDO APENAS O ESPALHAMENTO E COMPACTACAO MANUAIS,UTILIZANDO SOQUETEVIBRATORIO,EXCLUSIVE PREPARO,FORNECIMENTO E TRANSPORTE DOSMATERIAIS</t>
  </si>
  <si>
    <t>CAMADA POROSA DE ATRITO EM CBUQ MODIFICADO POR POLIMERO,NIVELADO ELETRONICAMENTE,EM RODOVIA,EXCLUSIVE MATERIAIS</t>
  </si>
  <si>
    <t>REVESTIMENTO DO TIPO "TRATAMENTO SUPERFICIAL BETUMINOSO SIMPLES" DE ACORDO COM AS "INSTRUCOES PARA EXECUCAO",DO DER-RJ,EXCLUSIVE O FORNECIMENTO E TRANSPORTE DOS MATERIAIS</t>
  </si>
  <si>
    <t>REVESTIMENTO DO TIPO "TRATAMENTO SUPERFICIAL BETUMINOSO DUPLO" DE ACORDO COM AS "INSTRUCOES PARA EXECUCAO",DO DER-RJ,EXCLUSIVE O FORNECIMENTO E TRANSPORTE DOS MATERIAIS</t>
  </si>
  <si>
    <t>REVESTIMENTO DO TIPO "TRATAMENTO SUPERFICIAL DUPLO",POR PENETRACAO DIRETA,COM CAPA SELANTE,DE ACORDO COM AS "INSTRUCOESPARA EXECUCAO",DO DER-RJ,EXCLUSIVE O FORNECIMENTO E TRANSPORTE DOS MATERIAIS</t>
  </si>
  <si>
    <t>REVESTIMENTO DO TIPO "TRATAMENTO SUPERFICIAL TRIPLO" POR PENETRACAO INVERSA,DE ACORDO COM AS "INSTRUCOES PARA EXECUCAO",DER-RJ,EXCLUSIVE O FORNECIMENTO E TRANSPORTE DOS MATERIAIS</t>
  </si>
  <si>
    <t>REVESTIMENTO EM PLACAS DE CONCRETO,DE ACORDO COM AS "INSTRUCOES PARA EXECUCAO",DO DER-RJ,PRODUCAO MEDIA DE 25,50M3/H,INCLUSIVE O TRANSPORTE DOS MATERIAIS,MAS SEM O FORNECIMENTO DOSMESMOS</t>
  </si>
  <si>
    <t>REVESTIMENTO EM PLACAS DE CONCRETO,DE ACORDO COM AS "INSTRUCOES PARA EXECUCAO",DO DER-RJ,PRODUCAO MEDIA DE 35,00M3/H,INCLUSIVE O TRANSPORTE DOS MATERIAIS,MAS SEM O FORNECIMENTO DOSMESMOS</t>
  </si>
  <si>
    <t>RECOMPOSICAO DE PLACA DE CONCRETO,INCLUSIVE CORRECAO DE SUPORTE DEFICIENTE,EXCLUSIVE MATERIAIS</t>
  </si>
  <si>
    <t>LIMPEZA DE JUNTAS DE PAVIMENTO DE CONCRETO UTILIZANDO AR COMPRIMIDO E POSTERIOR ENCHIMENTO COM ASFALTO,EXCLUSIVE MATERIAIS</t>
  </si>
  <si>
    <t>BASE DE MACADAME CIMENTADO DE MISTURA PREVIA(CONCRETO MAGRO),DE ACORDO COM A INSTRUCAO TECNICA IT-07/80 DO DER-RJ,EXCLUSIVE FORNECIMENTO DOS MATERIAIS E RESPECTIVOS TRANSPORTES</t>
  </si>
  <si>
    <t>EXECUCAO DE BANQUETA DE SOLO,EM ATERRO,MEDIDO PELO VOLUME DEBANQUETA</t>
  </si>
  <si>
    <t>RETIRADA(EXTRACAO) DE BALIZADORES DANIFICADOS E ASSENTAMENTODE NOVOS,EXCLUSIVE FORNECIMENTO</t>
  </si>
  <si>
    <t>LIMPEZA MANUAL DE PONTES,CONSTANDO DE VARREDURA E REMOCAO DEENTULHO,INCLUSIVE AFASTAMENTO LATERAL</t>
  </si>
  <si>
    <t>REMOCAO MANUAL DE MATERIAL SOLTO (1ªCATEGORIA),PROVENIENTE DE DESLIZAMENTO DE BARREIRA,EXCLUSIVE TRANSPORTE</t>
  </si>
  <si>
    <t>REMOCAO MANUAL DE MATERIAL SOLTO (1ªCATEGORIA),PROVENIENTE DE DESLIZAMENTO DE BARREIRA,INCLUSIVE TRANSPORTE A 3KM</t>
  </si>
  <si>
    <t>RECOMPOSICAO MANUAL DE ATERRO,EXCLUSIVE ESCAVACAO E TRANSPORTE DE MATERIAL DE JAZIDA</t>
  </si>
  <si>
    <t>CAMADA DE BLOQUEIO(COLCHAO),ESPALHADO E COMPRIMIDO MECANICAMENTE,EXCLUSIVE O MATERIAL E MEDIDO APOS A COMPACTACAO</t>
  </si>
  <si>
    <t>ESPALHAMENTO COM MOTONIVELADORA E COMPACTACAO MECANICA DE MISTURAS BETUMINOSAS</t>
  </si>
  <si>
    <t>RECOMPOSICAO PARCIAL DE CERCA DE ARAME FARPADO E MOIRAO,CONSIDERANDO SOMENTE O FORNECIMENTO E A COLOCACAO DE ARAME</t>
  </si>
  <si>
    <t>RECOMPOSICAO TOTAL DE CERCA DE ARAME FARPADO E MOIRAO DE CONCRETO,INCLUSIVE FORNECIMENTO DOS MATERIAIS</t>
  </si>
  <si>
    <t>RECOMPOSICAO TOTAL DE CERCA DE ARAME FARPADO E MOIRAO DE CONCRETO,EXCLUSIVE FORNECIMENTO DOS MATERIAIS</t>
  </si>
  <si>
    <t>SARJETA DE CORTE TRIANGULAR,COM COBERTURA VEGETAL,MEDINDO 1,25M DE BASE E 0,25M DE ALTURA,INCLUSIVE ESCAVACAO MECANICA EACERTO MANUAL DO TERRENO</t>
  </si>
  <si>
    <t>SARJETA DE CORTE TRIANGULAR,COM COBERTURA VEGETAL,MEDINDO 1,50M DE BASE E 0,30M DE ALTURA,INCLUSIVE ESCAVACAO MECANICA EACERTO MANUAL DO TERRENO</t>
  </si>
  <si>
    <t>SARJETA DE CORTE TRIANGULAR,COM COBERTURA VEGETAL,MEDINDO 1,85M DE BASE E 0,35M DE ALTURA,INCLUSIVE ESCAVACAO MECANICA EACERTO MANUAL DO TERRENO</t>
  </si>
  <si>
    <t>VALETA DE PROTECAO,DE CORTE TRAPEZOIDAL,REVESTIMENTO VEGETAL,MEDINDO 0,60M NA BASE MENOR,1,20M NA BASE MAIOR E 0,30M DEALTURA,INCLUSIVE REATERRO DO MATERIAL ESCAVADO A JUSANTE</t>
  </si>
  <si>
    <t>VALETA DE PROTECAO,DE CORTE TRAPEZOIDAL,REVESTIMENTO VEGETAL,MEDINDO 0,80M NA BASE MENOR,1,60M NA BASE MAIOR E 0,40M DEALTURA,INCLUSIVE REATERRO DO MATERIAL ESCAVADO A JUSANTE</t>
  </si>
  <si>
    <t>VALETA DE PROTECAO,DE CORTE OU ATERRO,SEM REVESTIMENTO(0,40M3/M).O CUSTO PARA OUTRAS VALETAS SEMELHANTES E PROPORCIONALAO VOLUME</t>
  </si>
  <si>
    <t>VALETA DE PROTECAO DE CORTE OU ATERRO(0,40M3/M),INCLUSIVE REVESTIMENTO VEGETAL</t>
  </si>
  <si>
    <t>SARJETA DE CORTE OU BANQUETAS EM TALUDES ESCALONADOS,FORMA TRIANGULAR,REVESTIDA DE CONCRETO SIMPLES,COM 0,08M DE ESPESSURA MEDINDO 1,25M NA BASE E 0,25M DE ALTURA,INCLUSIVE ESCAVACAO MECANICA,ACERTO MANUAL DO TERRENO,FORNECIMENTO DOS MATERIAIS E REJUNTAMENTO</t>
  </si>
  <si>
    <t>SARJETA DE CORTE OU BANQUETAS EM TALUDES ESCALONADOS,FORMA TRIANGULAR,REVESTIDA DE CONCRETO SIMPLES,COM 0,08M DE ESPESSURA,MEDINDO 1,50M NA BASE E 0,30M DE ALTURA,INCLUSIVE ESCAVACAO MECANICA,ACERTO MANUAL DO TERRENO,FORNECIMENTO DOS MATERIAIS E REJUNTAMENTO</t>
  </si>
  <si>
    <t>SARJETA DE CORTE OU BANQUETAS EM TALUDES ESCALONADOS,FORMA TRIANGULAR,REVESTIDA DE CONCRETO SIMPLES,COM 0,08M DE ESPESSURA,MEDINDO 1,85M NA BASE E 0,35M DE ALTURA,INCLUSIVE ESCAVACAO MECANICA,ACERTO MANUAL DO TERRENO,FORNECIMENTO DOS MATERIAIS E REJUNTAMENTO</t>
  </si>
  <si>
    <t>VALETA DE PROTECAO DE CORTE OU DE ATERRO,TRAPEZOIDAL,REVESTIDA DE CONCRETO SIMPLES,COM 0,08M DE ESPESSURA,MEDINDO 0,80MNA BASE MENOR,2,00M NA BASE MAIOR E 0,60M DE ALTURA,INCLUSIVE FORNECIMENTO DOS MATERIAIS,ESCAVACAO MECANICA,ACERTO MANUAL DO TERRENO E REJUNTAMENTO</t>
  </si>
  <si>
    <t>VALETA DE PROTECAO DE CORTE OU DE ATERRO,TRAPEZOIDAL,REVESTIDA DE CONCRETO SIMPLES,COM 0,08M DE ESPESSURA,MEDINDO 1,00MNA BASE MENOR,2,20M NA BASE MAIOR E 0,60M DE ALTURA,INCLUSIVE FORNECIMENTO DOS MATERIAIS,ESCAVACAO MECANICA,ACERTO MANUAL DO TERRENO E REJUNTAMENTO</t>
  </si>
  <si>
    <t>BANQUETA PARA ATERRO,TRIANGULAR,DE CONCRETO SIMPLES COM 0,08M DE ESPESSURA,MEDINDO 0,42M NA BASE E 0,15M DE ALTURA,TENDOUM DOS PARAMENTOS INCLINACAO DE 15%,INCLUSIVE FORNECIMENTODOS MATERIAIS,ESCAVACAO MANUAL DO TERRENO E REJUNTAMENTO</t>
  </si>
  <si>
    <t>SARJETA DE CORTE EM SOLO,FORMA TRAPEZOIDAL,EM CONCRETO SIMPLES,COM 0,08M DE ESPESSURA,MEDINDO 1,20M NA BASE MAIOR,0,40MNA BASE MENOR E 0,40M DE ALTURA,INCLUSIVE FORNECIMENTO DOS MATERIAIS E ESCAVACAO</t>
  </si>
  <si>
    <t>SARJETA DE CORTE,FORMA TRIANGULAR,EM CONCRETO SIMPLES,COM 0,08M DE ESPESSURA,MEDINDO 0,80M NA BASE E 0,25M NA ALTURA,INCLUSIVE FORNECIMENTO DOS MATERIAIS E ESCAVACAO MECANICA</t>
  </si>
  <si>
    <t>SARJETA DE CORTE EM SOLO,FORMA TRAPEZOIDAL,EM CONCRETO ARMADO,COM 0,10M DE ESPESSURA,MEDINDO 1,00M NA BASE MAIOR,0,40M NA BASE MENOR E 0,60M DE ALTURA,INCLUSIVE FORNECIMENTO DOS MATERIAIS E ESCAVACAO MECANICA</t>
  </si>
  <si>
    <t>SARJETA DE CORTE EM SOLO,FORMA RETANGULAR,EM CONCRETO ARMADO,COM 0,10M DE ESPESSURA,MEDINDO 0,40M DE LARGURA E 0,40M DEALTURA,INCLUSIVE FORNECIMENTO DOS MATERIAIS E ESCAVACAO MECANICA</t>
  </si>
  <si>
    <t>SARJETA DE CORTE EM SOLO,FORMA RETANGULAR,EM CONCRETO ARMADO,COM 0,10M DE ESPESSURA,MEDINDO 0,50M DE LARGURA E 0,40M DEALTURA,INCLUSIVE FORNECIMENTO DOS MATERIAIS E ESCAVACAO MECANICA</t>
  </si>
  <si>
    <t>SARJETA DE CORTE EM SOLO,FORMA RETANGULAR,EM CONCRETO ARMADO,COM 0,10M DE ESPESSURA,MEDINDO 0,60M DE LARGURA E 0,40M DEALTURA,INCLUSIVE FORNECIMENTO DOS MATERIAIS E ESCAVACAO MECANICA</t>
  </si>
  <si>
    <t>SARJETA DE CORTE EM SOLO,FORMA RETANGULAR,EM CONCRETO ARMADO,COM 0,10M DE ESPESSURA,MEDINDO 0,80M DE LARGURA E 0,50M DEALTURA,INCLUSIVE FORNECIMENTO DOS MATERIAIS E ESCAVACAO MECANICA</t>
  </si>
  <si>
    <t>SARJETA DE CORTE EM ROCHA,FORMA TRAPEZOIDAL,EM CONCRETO ARMADO,COM 0,10M DE ESPESSURA,MEDINDO 0,72M NA BASE MAIOR,0,60MNA BASE MENOR E 0,60M DE ALTURA,INCLUSIVE FORNECIMENTO DOSMATERIAIS E ESCAVACAO A FRIO</t>
  </si>
  <si>
    <t>DESCIDA D'AGUA,RETANGULAR(RAPIDO)EM CONCRETO ARMADO,COM 0,10M DE ESPESSURA,TENDO NA BASE 0,60M E DE ALTURA 0,20M,MEDIDAPELO COMPRIMENTO REAL,INCLUSIVE VIGAS TRANSVERSAIS DE ANCORAGEM NO SOLO A CADA 5,00M,COM FORNECIMENTO DOS MATERIAIS E ESCAVACAO,EXCLUSIVE DISSIPADOR DE ENERGIA</t>
  </si>
  <si>
    <t>DESCIDA D'AGUA,RETANGULAR(RAPIDO)EM CONCRETO ARMADO,COM 0,10M DE ESPESSURA,TENDO NA BASE 0,80M E DE ALTURA 0,30M,MEDIDAPELO COMPRIMENTO REAL,INCLUSIVE VIGAS TRANSVERSAIS DE ANCORAGEM NO SOLO A CADA 5,00M,COM FORNECIMENTO DOS MATERIAIS E ESCAVACAO,EXCLUSIVE DISSIPADOR DE ENERGIA</t>
  </si>
  <si>
    <t>DESCIDA D'AGUA,RETANGULAR(RAPIDO)EM CONCRETO ARMADO,COM 0,10M DE ESPESSURA,TENDO NA BASE 1,00M E DE ALTURA 0,40M,MEDIDAPELO COMPRIMENTO REAL,INCLUSIVE VIGAS TRANSVERSAIS DE ANCORAGEM NO SOLO A CADA 5,00M,COM FORNECIMENTO DOS MATERIAIS E ESCAVACAO,EXCLUSIVE DISSIPADOR DE ENERGIA</t>
  </si>
  <si>
    <t>DESCIDA D'AGUA,EM DEGRAUS,FORMA RETANGULAR EM CONCRETO ARMADO,FUNDO LISO,MEDINDO 0,70M DE BASE E 0,30M DE ALTURA,INCLUSIVE VIGAS TRANSVERSAIS DE ANCORAGEM NO SOLO A CADA 5,00M,DEGRAUS COM MEDIDAS COERENTES COM A INCLINACAO DO TERRENO,MEDIDAPELO SEU COMPRIMENTO REAL(DA CAIXA COLETORA AO DISSIPADOR DE ENERGIA),FORNECIMENTO DOS MATERIAIS E ESCAVACAO</t>
  </si>
  <si>
    <t>DESCIDA D'AGUA,EM DEGRAUS,FORMA RETANGULAR EM CONCRETO ARMADO,FUNDO LISO,MEDINDO 0,90M DE BASE E 0,40M DE ALTURA,INCLUSIVE VIGAS TRANSVERSAIS DE ANCORAGEM NO SOLO A CADA 5,00M,DEGRAUS COM MEDIDAS COERENTES COM A INCLINACAO DO TERRENO,MEDIDAS PELO SEU COMPRIMENTO REAL (DA CAIXA COLETORA AO DISSIPADORDE ENERGIA),FORNECIMENTO DOS MATERIAIS E ESCAVACAO</t>
  </si>
  <si>
    <t>DESCIDA D'AGUA,EM DEGRAUS,FORMA RETANGULAR EM CONCRETO ARMADO,FUNDO LISO,MEDINDO 1,10M DE BASE E 0,50M DE ALTURA,INCLUSIVE VIGAS TRANSVERSAIS DE ANCORAGEM NO SOLO A CADA 5,00M,DEGRAUS COM MEDIDAS COERENTES COM A INCLINACAO DO TERRENO,MEDIDAPELO SEU COMPRIMENTO REAL(DA CAIXA COLETORA AO DISSIPADOR DE ENERGIA),FORNECIMENTO DOS MATERIAIS E ESCAVACAO</t>
  </si>
  <si>
    <t>DESCIDA D'AGUA,EM DEGRAUS,FORMA RETANGULAR EM CONCRETO ARMADO,FUNDO ACOMPANHA A FORMA DOS DEGRAUS,MEDINDO 0,70M DE BASEE 0,30M DE ALTURA,INCLUSIVE VIGAS TRANSVERSAIS DE ANCORAGEMNO SOLO A CADA 5,00M,DEGRAUS C/MEDIDAS COERENTES C/INCLINACAO DO TERRENO,MEDIDA PELO SEU COMPRIMENTO REAL(DA CAIXA COLETORA AO DISSIPADOR DE ENERGIA),FORN.DOS MATERIAIS E ESCAVACAO</t>
  </si>
  <si>
    <t>DESCIDA D'AGUA,EM DEGRAUS,FORMA RETANGULAR EM CONCRETO ARMADO,FUNDO ACOMPANHA A FORMA DOS DEGRAUS,MEDINDO 0,90M DE BASEE 0,40M DE ALTURA,INCLUSIVE VIGAS TRANSVERSAIS DE ANCORAGEMNO SOLO A CADA 5,00M,DEGRAUS C/MEDIDAS COERENTES C/INCLINACAO DO TERRENO,MEDIDA PELO SEU COMPRIMENTO REAL(DA CAIXA COLETORA AO DISSIPADOR DE ENERGIA),FORN.DOS MATERIAIS E ESCAVACAO</t>
  </si>
  <si>
    <t>DESCIDA D'AGUA,EM DEGRAUS,FORMA RETANGULAR EM CONCRETO ARMADO,FUNDO ACOMPANHA A FORMA DOS DEGRAUS,MEDINDO 1,10M DE BASEE 0,50M DE ALTURA,INCLUSIVE VIGAS TRANSVERSAIS DE ANCORAGEMNO SOLO A CADA 5,00M,DEGRAUS C/MEDIDAS COERENTES C/INCLINACAO DO TERRENO,MEDIDA PELO SEU COMPRIMENTO REAL(DA CAIXA COLETORA AO DISSIPADOR DE ENERGIA),FORN.DOS MATERIAIS E ESCAVACAO</t>
  </si>
  <si>
    <t>SAIDA D'AGUA,DE UM SO LADO,COM 0,70M DE BASE,FORMANDO DE UMLADO UM ANGULO DE 30º COM O MEIO-FIO E DE OUTRO 90º,PARA DESCIDA D'AGUA,DE 0,70X0,30M,INCLUSIVE FORNECIMENTO DOS MATERIAIS</t>
  </si>
  <si>
    <t>SAIDA D'AGUA,DE UM SO LADO,COM 0,70M DE BASE,FORMANDO DE UMLADO UM ANGULO DE 30º COM O MEIO-FIO E DO OUTRO 90º,PARA DESCIDA D'AGUA,DE 0,90X0,40M,INCLUSIVE FORNECIMENTO DOS MATERIAIS</t>
  </si>
  <si>
    <t>SAIDA D'AGUA,DE UM SO LADO,COM 0,70M DE BASE,FORMANDO DE UMLADO UM ANGULO DE 30º COM O MEIO-FIO E DO OUTRO 90º,PARA DESCIDA D'AGUA,DE 1,10X0,50M,INCLUSIVE FORNECIMENTO DOS MATERIAIS</t>
  </si>
  <si>
    <t>SAIDA D'AGUA,DE DOIS LADOS,COM 0,70M DE BASE,FORMANDO DE UMLADO UM ANGULO DE 30º COM O MEIO-FIO E DO OUTRO 90º,PARA DESCIDA D'AGUA,DE 0,70X0,30M,INCLUSIVE FORNECIMENTO DOS MATERIAIS</t>
  </si>
  <si>
    <t>SAIDA D'AGUA,DE DOIS LADOS,COM 0,70M DE BASE,FORMANDO DE UMLADO UM ANGULO DE 30º COM O MEIO-FIO E DO OUTRO 90º,PARA DESCIDA D'AGUA,DE 0,90X0,40M,INCLUSIVE FORNECIMENTO DOS MATERIAIS</t>
  </si>
  <si>
    <t>SAIDA D'AGUA,DE DOIS LADOS,COM 0,70M DE BASE,FORMANDO DE UMLADO UM ANGULO DE 30º COM O MEIO-FIO E DO OUTRO 90º,PARA DESCIDA D'AGUA,DE 1,10X0,50M,INCLUSIVE FORNECIMENTO DOS MATERIAIS</t>
  </si>
  <si>
    <t>CAIXA COLETORA PRISMATICA RETANGULAR,EM CONCRETO ARMADO DE 0,15M DE ESPESSURA,MEDINDO 1,00X1,30M DE BASE E 1,60M DE ALTURA,TAMPA DE CONCRETO ARMADO VAZADA,INCLUSIVE FORNECIMENTO DOS MATERIAIS E ESCAVACAO MANUAL</t>
  </si>
  <si>
    <t>CAIXA COLETORA PRISMATICA RETANGULAR,EM CONCRETO ARMADO DE 0,15M DE ESPESSURA,MEDINDO 1,00X1,30M DE BASE E 1,80M DE ALTURA,TAMPA DE CONCRETO ARMADO VAZADA,INCLUSIVE FORNECIMENTO DOS MATERIAIS E ESCAVACAO MANUAL</t>
  </si>
  <si>
    <t>CAIXA COLETORA PRISMATICA RETANGULAR,EM CONCRETO ARMADO DE 0,15M DE ESPESSURA,MEDINDO 1,00X1,30M DE BASE E 2,00M DE ALTURA,TAMPA DE CONCRETO ARMADO VAZADA,INCLUSIVE FORNECIMENTO DOS MATERIAIS E ESCAVACAO MANUAL</t>
  </si>
  <si>
    <t>CAIXA COLETORA PRISMATICA RETANGULAR,EM CONCRETO ARMADO DE 0,15M DE ESPESSURA,MEDINDO 1,00X1,30M DE BASE E 2,20M DE ALTURA,TAMPA DE CONCRETO ARMADO VAZADA,INCLUSIVE FORNECIMENTO DOS MATERIAIS E ESCAVACAO MANUAL</t>
  </si>
  <si>
    <t>CAIXA COLETORA PRISMATICA RETANGULAR,EM CONCRETO ARMADO DE 0,15M DE ESPESSURA,MEDINDO 1,00X1,30M DE BASE E 2,40M DE ALTURA,TAMPA DE CONCRETO ARMADO VAZADA,INCLUSIVE FORNECIMENTO DOS MATERIAIS E ESCAVACAO MANUAL</t>
  </si>
  <si>
    <t>CAIXA COLETORA PRISMATICA RETANGULAR,EM CONCRETO ARMADO DE 0,15M DE ESPESSURA,MEDINDO 1,00X1,30M DE BASE E 2,60M DE ALTURA,TAMPA DE CONCRETO ARMADO VAZADA,INCLUSIVE FORNECIMENTO DOS MATERIAIS E ESCAVACAO MANUAL</t>
  </si>
  <si>
    <t>CAIXA COLETORA,EM BLOCOS DE CONCRETO,COM DIMENSOES INTERNASDE 1,30X1,00M E ALTURA DE 1,60M,INCLUSIVE TAMPA DE CONCRETOARMADO E ESCAVACAO</t>
  </si>
  <si>
    <t>SAIDA D'AGUA PARA DRENOS TRANSVERSAIS,EM CONCRETO ARMADO,COM0,10M DE ESPESSURA,MEDINDO EXTERNAMENTE 1,15X0,60M DE BASE,PAREDES LATERAIS DE ALTURA VARIAVEL 1,00 A 0,10M</t>
  </si>
  <si>
    <t>DISSIPADOR DE ENERGIA TIPO,EM CONCRETO ARMADO,MEDINDO 1,70X1,15M DE BASE E 0,50M DE ALTURA,INCLUSIVE 10 RESSALTOS DE CONCRETO DE 0,10X0,20X0,15M,COM FORNECIMENTO DOS MATERIAIS E ESCAVACAO</t>
  </si>
  <si>
    <t>DISSIPADOR DE ENERGIA TIPO,EM CONCRETO ARMADO,MEDINDO 1,90X1,15M DE BASE E 0,50M DE ALTURA,INCLUSIVE 10 RESSALTOS DE CONCRETO DE 0,10X0,20X0,15M,COM FORNECIMENTO DOS MATERIAIS E ESCAVACAO</t>
  </si>
  <si>
    <t>DISSIPADOR DE ENERGIA TIPO,EM CONCRETO ARMADO,MEDINDO 2,10X1,15M DE BASE E 0,50M DE ALTURA,INCLUSIVE 10 RESSALTOS DE CONCRETO DE 0,10X0,20X0,15M,COM FORNECIMENTO DOS MATERIAIS E ESCAVACAO</t>
  </si>
  <si>
    <t>TAMPA PARA CAIXA COLETORA,EM CONCRETO ARMADO,INCLUSIVE TODOSOS MATERIAIS E COLOCACAO (ESPESSURA DE 6CM)</t>
  </si>
  <si>
    <t>DISSIPADOR DE ENERGIA EM PEDRA ARGAMASSADA,INCLUSIVE MATERIAIS DE ESCAVACAO,MEDIDO POR VOLUME DE PEDRA ARGAMASSADA</t>
  </si>
  <si>
    <t>DRENO PROFUNDO PARA CORTE EM SOLO,TRAPEZOIDAL,MEDINDO 0,60MNA BASE MENOR,0,70M NA BASE MAIOR E 1,50M DE ALTURA,DIAMETRODO TUBO DE 0,20M,FORNECIMENTO DOS MATERIAIS E EXECUCAO,INCLUSIVE SELO,ENCHIMENTO FILTRANTE,MATERIAL DRENANTE E ESCAVACAO</t>
  </si>
  <si>
    <t>DRENO PROFUNDO PARA CORTE EM SOLO,TRAPEZOIDAL,MEDINDO 0,65MNA BASE MENOR,0,75M NA BASE MAIOR E 1,50M DE ALTURA,DIAMETRODO TUBO DE 0,30M,FORNECIMENTO DOS MATERIAIS E EXECUCAO,INCLUSIVE SELO,ENCHIMENTO FILTRANTE,MATERIAL DRENANTE E ESCAVACAO</t>
  </si>
  <si>
    <t>DRENO PROFUNDO PARA CORTE EM SOLO,TRAPEZOIDAL,MEDINDO 0,70MNA BASE MENOR,0,80M NA BASE MAIOR E 1,50M DE ALTURA,DIAMETRODO TUBO DE 0,40M,FORNECIMENTO DOS MATERIAIS E EXECUCAO,INCLUSIVE SELO,ENCHIMENTO FILTRANTE,MATERIAL DRENANTE E ESCAVACAO</t>
  </si>
  <si>
    <t>DRENO PROFUNDO PARA CORTE EM SOLO,TRAPEZOIDAL,MEDINDO 0,60MNA BASE MENOR,0,70M NA BASE MAIOR E 1,50M DE ALTURA,DIAMETRODO TUBO DE 0,20M,FORNECIMENTO DOS MATERIAIS E EXECUCAO,INCLUSIVE SELO,ENCHIMENTO FILTRANTE,MATERIAL DRENANTE E ESCAVACAO,EXCLUSIVE FORNECIMENTO DO TUBO</t>
  </si>
  <si>
    <t>DRENO PROFUNDO PARA CORTE EM SOLO,TRAPEZOIDAL,MEDINDO 0,65MNA BASE MENOR,0,75M NA BASE MAIOR E 1,50M DE ALTURA,DIAMETRODO TUBO DE 0,30M,FORNECIMENTO DOS MATERIAIS E EXECUCAO,INCLUSIVE SELO,ENCHIMENTO FILTRANTE,MATERIAL DRENANTE E ESCAVACAO,EXCLUSIVE FORNECIMENTO DO TUBO</t>
  </si>
  <si>
    <t>DRENO PROFUNDO PARA CORTE EM SOLO,TRAPEZOIDAL,MEDINDO 0,70MNA BASE MENOR,0,80M NA BASE MAIOR E 1,50M DE ALTURA,DIAMETRODO TUBO DE 0,40M,FORNECIMENTO DOS MATERIAIS E EXECUCAO,INCLUSIVE SELO,ENCHIMENTO FILTRANTE,MATERIAL DRENANTE E ESCAVACAO,EXCLUSIVE FORNECIMENTO DO TUBO</t>
  </si>
  <si>
    <t>DRENO PROFUNDO PARA CORTE EM ROCHA,TRAPEZOIDAL,MEDINDO 0,30MNA BASE MENOR,0,40M NA BASE MAIOR E 0,20M DE ALTURA,DIAMETRO DO TUBO DE 0,20M,FORNECIMENTO DOS MATERIAIS E EXECUCAO,INCLUSIVE SELO,ENCHIMENTO FILTRANTE,MATERIAL DRENANTE E ESCAVACAO</t>
  </si>
  <si>
    <t>DRENO PROFUNDO PARA CORTE EM ROCHA,TRAPEZOIDAL,MEDINDO 0,40MNA BASE MENOR,0,50M NA BASE MAIOR E 0,30M DE ALTURA,DIAMETRO DO TUBO DE 0,30M,FORNECIMENTO DOS MATERIAIS E EXECUCAO,INCLUSIVE SELO,ENCHIMENTO FILTRANTE,MATERIAL DRENANTE E ESCAVACAO</t>
  </si>
  <si>
    <t>DRENO PROFUNDO PARA CORTE EM ROCHA,TRAPEZOIDAL,MEDINDO 0,50MNA BASE MENOR,0,60M NA BASE MAIOR E 0,40M DE ALTURA,DIAMETRO DO TUBO DE 0,40M,FORNECIMENTO DOS MATERIAIS E EXECUCAO,INCLUSIVE SELO,ENCHIMENTO FILTRANTE,MATERIAL DRENANTE E ESCAVACAO</t>
  </si>
  <si>
    <t>DRENO PROFUNDO PARA CORTE EM ROCHA,TRAPEZOIDAL,MEDINDO 0,30MNA BASE MENOR,0,40M NA BASE MAIOR E 0,20M DE ALTURA,FORNECIMENTO DOS MATERIAIS E EXECUCAO,INCLUSIVE SELO,ENCHIMENTO FILTRANTE,MATERIAL DRENANTE E ESCAVACAO,EXCLUSIVE FORNECIMENTODO TUBO</t>
  </si>
  <si>
    <t>DRENO PROFUNDO PARA CORTE EM ROCHA,TRAPEZOIDAL,MEDINDO 0,40MNA BASE MENOR,0,50M NA BASE MAIOR E 1,50M DE ALTURA,FORNECIMENTO DOS MATERIAIS E EXECUCAO,INCLUSIVE SELO,ENCHIMENTO FILTRANTE,MATERIAL DRENANTE E ESCAVACAO,EXCLUSIVE FORNECIMENTODO TUBO</t>
  </si>
  <si>
    <t>DRENO PROFUNDO PARA CORTE EM ROCHA,TRAPEZOIDAL,MEDINDO 0,50MNA BASE MENOR,0,60M NA BASE MAIOR E 1,50M DE ALTURA,FORNECIMENTO DOS MATERIAIS E EXECUCAO,INCLUSIVE SELO,ENCHIMENTO FILTRANTE,MATERIAL DRENANTE E ESCAVACAO,EXCLUSIVE FORNECIMENTODO TUBO</t>
  </si>
  <si>
    <t>DRENO PROFUNDO PARA CORTE EM SOLO,TRAPEZOIDAL,MEDINDO 0,60MNA BASE MENOR,0,70M NA BASE MAIOR E 1,50M DE ALTURA,COM UTILIZACAO DE MANTA GEOTEXTIL EM DRENO SUBTERRANEO,FORNECIMENTODOS MATERIAIS E EXECUCAO,INCLUSIVE SELO,ENCHIMENTO FILTRANTE,MATERIAL DRENANTE E ESCAVACAO</t>
  </si>
  <si>
    <t>DRENO PROFUNDO PARA CORTE EM SOLO,TRAPEZOIDAL,MEDINDO 0,65MNA BASE MENOR,0,75M NA BASE MAIOR E 1,50M DE ALTURA,COM UTILIZACAO DE MANTA GEOTEXTIL EM DRENO SUBTERRANEO,FORNECIMENTODOS MATERIAIS E EXECUCAO,INCLUSIVE SELO,ENCHIMENTO FILTRANTE,MATERIAL DRENANTE E ESCAVACAO</t>
  </si>
  <si>
    <t>DRENO PROFUNDO PARA CORTE EM SOLO,TRAPEZOIDAL,MEDINDO 0,70MNA BASE MENOR,0,80M NA BASE MAIOR E 1,50M DE ALTURA,COM UTILIZACAO DE MANTA GEOTEXTIL EM DRENO SUBTERRANEO,FORNECIMENTODOS MATERIAIS E EXECUCAO,INCLUSIVE SELO,ENCHIMENTO FILTRANTE,MATERIAL DRENANTE E ESCAVACAO</t>
  </si>
  <si>
    <t>DRENO PROFUNDO PARA CORTE EM SOLO,TRAPEZOIDAL,MEDINDO 0,60MNA BASE MENOR,0,70M NA BASE MAIOR E 1,50M DE ALTURA,EXCLUSIVE FORNECIMENTO DO TUBO,COM UTILIZACAO DE MANTA GEOTEXTIL EMDRENO SUBTERRANEO,FORNECIMENTO DOS MATERIAIS E ESCAVACAO,INCLUSIVE SELO,ENCHIMENTO FILTRANTE,MATERIAL DRENANTE E ESCAVACAO</t>
  </si>
  <si>
    <t>DRENO PROFUNDO PARA CORTE EM SOLO,TRAPEZOIDAL,MEDINDO 0,65MNA BASE MENOR,0,75M NA BASE MAIOR E 1,50M DE ALTURA,EXCLUSIVE FORNECIMENTO DO TUBO,COM UTILIZACAO DE MANTA GEOTEXTIL EMDRENO SUBTERRANEO,FORNECIMENTO DOS MATERIAIS,E EXECUCAO,INCLUSIVE SELO,ENCHIMENTO FILTRANTE,MATERIAL DRENANTE E ESCAVACAO</t>
  </si>
  <si>
    <t>DRENO PROFUNDO PARA CORTE EM SOLO,TRAPEZOIDAL,MEDINDO 0,70MNA BASE MENOR,0,80M NA BASE MAIOR E 1,50M DE ALTURA,EXCLUSIVE FORNECIMENTO DO TUBO,COM UTILIZACAO DE MANTA GEOTEXTIL EMDRENO SUBTERRANEO,FORNECIMENTO DOS MATERIAIS E EXECUCAO,INCLUSIVE SELO,ENCHIMENTO FILTRANTE,MATERIAL DRENANTE E ESCAVACAO</t>
  </si>
  <si>
    <t>DRENO PROFUNDO PARA CORTE EM ROCHA,TRAPEZOIDAL,MEDINDO 0,30MNA BASE MENOR,0,40M NA BASE MAIOR E 0,20M DE ALTURA,COM UTILIZACAO DE MANTA GEOTEXTIL EM DRENO SUBTERRANEO,FORNECIMENTODOS MATERIAIS E EXECUCAO,INCLUSIVE SELO,ENCHIMENTO FILTRANTE,MATERIAL DRENANTE E ESCAVACAO</t>
  </si>
  <si>
    <t>DRENO PROFUNDO PARA CORTE EM ROCHA,TRAPEZOIDAL,MEDINDO 0,40MNA BASE MENOR,0,50M NA BASE MAIOR E 0,30M DE ALTURA,COM UTILIZACAO DE MANTA GEOTEXTIL EM DRENO SUBTERRANEO,FORNECIMENTODOS MATERIAIS E EXECUCAO,INCLUSIVE SELO,ENCHIMENTO FILTRANTE,MATERIAL DRENANTE E ESCAVACAO</t>
  </si>
  <si>
    <t>DRENO PROFUNDO PARA CORTE EM ROCHA,TRAPEZOIDAL,MEDINDO 0,50MNA BASE MENOR,0,60M NA BASE MAIOR E 0,40M DE ALTURA,COM UTILIZACAO DE MANTA GEOTEXTIL EM DRENO SUBTERRANEO,FORNECIMENTODOS MATERIAIS E EXECUCAO,INCLUSIVE SELO,ENCHIMENTO FILTRANTE,MATERIAL DRENANTE E ESCAVACAO</t>
  </si>
  <si>
    <t>DRENO PROFUNDO PARA CORTE EM ROCHA,TRAPEZOIDAL,MEDINDO 0,30MNA BASE MENOR,0,40M NA BASE MAIOR E 0,20M DE ALTURA,EXCLUSIVE FORNECIMENTO O TUBO,COM UTILIZACAO DE MANTA GEOTEXTIL EMDRENO SUBTERRANEO,FORNECIMENTO DOS MATERIAIS E EXECUCAO,INCLUSIVE SELO,ENCHIMENTO FILTRANTE,MATERIAL DRENANTE E ESCAVACAO</t>
  </si>
  <si>
    <t>DRENO PROFUNDO PARA CORTE EM ROCHA,TRAPEZOIDAL,MEDINDO 0,40MNA BASE MENOR,0,50M NA BASE MAIOR E 0,30M DE ALTURA,EXCLUSIVE FORNECIMENTO DO TUBO,COM UTILIZACAO DE MANTA GEOTEXTIL EMDRENO SUBTERRANEO,FORNECIMENTO DOS MATERIAIS E EXECUCAO,INCLUSIVE SELO,ENCHIMENTO FILTRANTE,MATERIAL DRENANTE E ESCAVACAO</t>
  </si>
  <si>
    <t>DRENO PROFUNDO PARA CORTE EM ROCHA,TRAPEZOIDAL,MEDINDO 0,50MNA BASE MENOR,0,60M NA BASE MAIOR E 0,40M DE ALTURA,EXCLUSIVE FORNECIMENTO DO TUBO,COM UTILIZACAO DE MANTA GEOTEXTIL EMDRENO SUBTERRANEO,FORNECIMENTO DOS MATERIAIS E EXECUCAO,INCLUSIVE SELO,ENCHIMENTO FILTRANTE,MATERIAL DRENANTE E ESCAVACAO</t>
  </si>
  <si>
    <t>DRENO RASO COM PEDRA BRITADA E MANTA GEOTEXTIL,INCLUSIVE ESCAVACAO E FORNECIMENTO DOS MATERIAIS</t>
  </si>
  <si>
    <t>DRENO RASO COM PEDRA BRITADA,INCLUSIVE ESCAVACAO E FORNECIMENTO DOS MATERIAIS</t>
  </si>
  <si>
    <t>DEFENSA METALICA,MODELO SEMI-MALEAVEL SIMPLES,GALVANIZADA,CONSTITUIDA DE GUIA DESLIZANTE,ESPACADOR,CALCO,PLAQUETA,ACESSORIOS DE APERTO E POSTE CRAVADO POR MEIO DE COMPRESSAO.O COMPRIMENTO UTIL DO CONJUNTO E DE 4,00M,MONTAGEM E ASSENTAMENTO,EXCLUSIVE A DEFENSA METALICA(VIDE FAMILIA 20.041)</t>
  </si>
  <si>
    <t>DEFENSA METALICA,MODELO SEMI-MALEAVEL DUPLA,GALVANIZADA,CONSTITUIDA DE GUIA DESLIZANTE,ESPACADOR,CALCO,PLAQUETA,ACESSORIO DE APERTO E POSTE CRAVADO POR MEIO DE COMPRESSAO.O COMPRIMENTO UTIL DO CONJUNTO E DE 4,00M,MONTAGEM E ASSENTAMENTO,EXCLUSIVE A DEFENSA METALICA(VIDE FAMILIA 20.041)</t>
  </si>
  <si>
    <t>DEFENSA METALICA,MODELO MALEAVEL SIMPLES,GALVANIZADA,CONSTITUIDA DE GUIA DESLIZANTE,ESPACADOR,CALCO,PLAQUETA,ACESSORIO DE APERTO E POSTE CRAVADO POR MEIO DE COMPRESSAO.O COMPRIMENTO UTIL DO CONJUNTO E DE 4,00M,MONTAGEM E ASSENTAMENTO,EXCLUSIVE A DEFENSA METALICA(VIDE FAMILIA 20.041)</t>
  </si>
  <si>
    <t>DEFENSA METALICA,MODELO MALEAVEL DUPLA,GALVANIZADA,CONSTITUIDA DE GUIA DESLIZANTE,ESPACADOR,CALCO,PLAQUETA,ACESSORIO DEAPERTO E POSTE CRAVADO POR MEIO DE COMPRESSAO.O COMPRIMENTOUTIL DO CONJUNTO E DE 4,00M,MONTAGEM E ASSENTAMENTO,EXCLUSIVE A DEFENSA METALICA(VIDE FAMILIA 20.041)</t>
  </si>
  <si>
    <t>DEFENSA METALICA,MODELO SEMI-MALEAVEL SIMPLES,GALVANIZADA,CONSTITUIDA DE GUIA DESLIZANTE,ESPACADOR,CALCO,PLAQUETA,ACESSORIOS DE APERTO E POSTE COM COMPRIMENTO DE 1,80M.FORNECIMENTO</t>
  </si>
  <si>
    <t>DEFENSA METALICA,MODELO SEMI-MALEAVEL DUPLA,GALVANIZADA,CONSTITUIDA DE GUIA DESLIZANTE,ESPACADOR,CALCO,PLAQUETA,ACESSORIOS DE APERTO E POSTE COM COMPRIMENTO DE 1,80M.FORNECIMENTO</t>
  </si>
  <si>
    <t>DEFENSA METALICA,MODELO MALEAVEL SIMPLES,GALVANIZADA,CONSTITUIDA DE GUIA DESLIZANTE,ESPACADOR,CALCO,PLAQUETA,ACESSORIOSDE APERTO E POSTE COM COMPRIMENTO DE 1,80M.FORNECIMENTO</t>
  </si>
  <si>
    <t>DEFENSA METALICA,MODELO MALEAVEL DUPLA,GALVANIZADA,CONSTITUIDA DE GUIA DESLIZANTE,ESPACADOR,CALCO,PLAQUETA,ACESSORIOS DEAPERTO E POSTE COM COMPRIMENTO DE 1,80M.FORNECIMENTO</t>
  </si>
  <si>
    <t>BOCA PARA BUEIRO SIMPLES,MULTI-PLATE CIRCULAR,COM 1,90M DE DIAMETRO,EM CONCRETO ARMADO 15MPA,INCLUSIVE TODOS OS MATERIAIS E ESCAVACAO MANUAL DA LAJE DA BASE,EXCLUSIVE REATERRO</t>
  </si>
  <si>
    <t>BOCA PARA BUEIRO DUPLO,MULTI-PLATE CIRCULAR,COM 1,90M DE DIAMETRO,EM CONCRETO ARMADO 15MPA,INCLUSIVE TODOS OS MATERIAISE ESCAVACAO MANUAL DA LAJE DA BASE,EXCLUSIVE REATERRO</t>
  </si>
  <si>
    <t>BOCA PARA BUEIRO TRIPLO,MULTI-PLATE CIRCULAR,COM 1,90M DE DIAMETRO,EM CONCRETO ARMADO 15MPA,INCLUSIVE TODOS OS MATERIAISE ESCAVACAO MANUAL DA LAJE DA BASE,EXCLUSIVE REATERRO</t>
  </si>
  <si>
    <t>BOCA PARA BUEIRO SIMPLES,MULTI-PLATE CIRCULAR,COM 2,30M DE DIAMETRO,EM CONCRETO ARMADO 15MPA,INCLUINDO TODOS OS MATERIAIS E ESCAVACAO MANUAL DA LAJE DA BASE,EXCLUSIVE REATERRO</t>
  </si>
  <si>
    <t>BOCA PARA BUEIRO DUPLO,MULTI-PLATE CIRCULAR,COM 2,30M DE DIAMETRO,EM CONCRETO ARMADO 15MPA,INCLUINDO TODOS OS MATERIAISE ESCAVACAO MANUAL DA LAJE DA BASE,EXCLUSIVE REATERRO</t>
  </si>
  <si>
    <t>BOCA PARA BUEIRO TRIPLO,MULTI-PLATE CIRCULAR,COM 2,30M DE DIAMETRO,EM CONCRETO ARMADO 15MPA,INCLUINDO TODOS OS MATERIAISE ESCAVACAO MANUAL DA LAJE DA BASE,EXCLUSIVE REATERRO</t>
  </si>
  <si>
    <t>BOCA PARA BUEIRO SIMPLES,MULTI-PLATE CIRCULAR,COM 2,65M DE DIAMETRO,EM CONCRETO ARMADO 15MPA,INCLUINDO TODOS OS MATERIAIS E ESCAVACAO MANUAL DA LAJE DA BASE,EXCLUSIVE REATERRO</t>
  </si>
  <si>
    <t>BOCA PARA BUEIRO DUPLO,MULTI-PLATE CIRCULAR,COM 2,65M DE DIAMETRO,EM CONCRETO ARMADO 15MPA,INCLUINDO TODOS OS MATERIAISE ESCAVACAO MANUAL DA LAJE DA BASE,EXCLUSIVE REATERRO</t>
  </si>
  <si>
    <t>BOCA PARA BUEIRO TRIPLO,MULTI-PLATE CIRCULAR,COM 2,65M DE DIAMETRO,EM CONCRETO ARMADO 15MPA,INCLUINDO TODOS OS MATERIAISE ESCAVACAO MANUAL DA LAJE DA BASE,EXCLUSIVE REATERRO</t>
  </si>
  <si>
    <t>BOCA PARA BUEIRO SIMPLES,MULTI-PLATE CIRCULAR,COM 3,05M DE DIAMETRO,EM CONCRETO ARMADO 15MPA,INCLUINDO TODOS OS MATERIAIS E ESCAVACAO MANUAL DA LAJE DA BASE,EXCLUSIVE REATERRO</t>
  </si>
  <si>
    <t>BOCA PARA BUEIRO DUPLO,MULTI-PLATE CIRCULAR,COM 3,05M DE DIAMETRO,EM CONCRETO ARMADO 15MPA,INCLUINDO TODOS OS MATERIAISE ESCAVACAO MANUAL DA LAJE DA BASE,EXCLUSIVE REATERRO</t>
  </si>
  <si>
    <t>BOCA PARA BUEIRO TRIPLO,MULTI-PLATE CIRCULAR,COM 3,05M DE DIAMETRO,EM CONCRETO ARMADO 15MPA,INCLUINDO TODOS OS MATERIAISE ESCAVACAO MANUAL DA LAJE DA BASE,EXCLUSIVE REATERRO</t>
  </si>
  <si>
    <t>BOCA PARA BUEIRO SIMPLES,MULTI-PLATE LENTICULAR,COM 1,85M DEVAO E 1,40M DE ALTURA,EM CONCRETO ARMADO 15MPA,INCLUSIVE TODOS OS MATERIAIS E ESCAVACAO MANUAL DA LAJE DA BASE,EXCLUSIVE REATERRO</t>
  </si>
  <si>
    <t>BOCA PARA BUEIRO DUPLO,MULTI-PLATE LENTICULAR,COM 1,85M DE VAO E 1,40M DE ALTURA,EM CONCRETO ARMADO 15MPA,INCLUSIVE TODOS OS MATERIAIS E ESCAVACAO MANUAL DA LAJE DA BASE,EXCLUSIVEREATERRO</t>
  </si>
  <si>
    <t>BOCA PARA BUEIRO TRIPLO,MULTI-PLATE LENTICULAR,COM 1,85M DEVAO E 1,40M DE ALTURA,EM CONCRETO ARMADO 15MPA,INCLUSIVE TODOS OS MATERIAIS E ESCAVACAO MANUAL DA LAJE DA BASE,EXCLUSIVEREATERRO</t>
  </si>
  <si>
    <t>BOCA PARA BUEIRO SIMPLES,MULTI-PLATE LENTICULAR,COM 2,20M DEVAO E 1,70M DE ALTURA,EM CONCRETO ARMADO 15MPA,INCLUSIVE TODOS OS MATERIAIS E ESCAVACAO MANUAL DA LAJE DA BASE,EXCLUSIVE REATERRO</t>
  </si>
  <si>
    <t>BOCA PARA BUEIRO DUPLO,MULTI-PLATE LENTICULAR,COM 2,20M DE VAO E 1,70M DE ALTURA,EM CONCRETO ARMADO 15MPA,INCLUSIVE TODOS OS MATERIAIS E ESCAVACAO MANUAL DA LAJE DA BASE,EXCLUSIVEREATERRO</t>
  </si>
  <si>
    <t>BOCA PARA BUEIRO TRIPLO,MULTI-PLATE LENTICULAR,COM 2,20M DEVAO E 1,70M DE ALTURA,EM CONCRETO ARMADO 15MPA,INCLUSIVE TODOS OS MATERIAIS E ESCAVACAO MANUAL DA LAJE DA BASE,EXCLUSIVEREATERRO</t>
  </si>
  <si>
    <t>BOCA PARA BUEIRO SIMPLES,MULTI-PLATE LENTICULAR,COM 2,85M DEVAO E 1,85M DE ALTURA,EM CONCRETO ARMADO 15MPA,INCLUSIVE TODOS OS MATERIAIS E ESCAVACAO MANUAL DA LAJE DA BASE,EXCLUSIVE REATERRO</t>
  </si>
  <si>
    <t>BOCA PARA BUEIRO DUPLO,MULTI-PLATE LENTICULAR,COM 2,85M DE VAO E 1,85M DE ALTURA,EM CONCRETO ARMADO 15MPA,INCLUSIVE TODOS OS MATERIAIS E ESCAVACAO MANUAL DA LAJE DA BASE,EXCLUSIVEREATERRO</t>
  </si>
  <si>
    <t>BOCA PARA BUEIRO TRIPLO,MULTI-PLATE LENTICULAR,COM 2,85M DEVAO E 1,85M DE ALTURA,EM CONCRETO ARMADO 15MPA,INCLUSIVE TODOS OS MATERIAIS E ESCAVACAO MANUAL DA LAJE DA BASE,EXCLUSIVEREATERRO</t>
  </si>
  <si>
    <t>BOCA PARA BUEIRO SIMPLES TUBULAR DE CONCRETO,DIAMETRO DE 0,40M EM CONCRETO CICLOPICO,INCLUSIVE FORMA,ESCAVACAO,REATERROE FORNECIMENTO DOS MATERIAIS,EXCLUSIVE ESCAVACAO DE MATERIALDE REATERRO NA JAZIDA E SEU TRANSPORTE AO CANTEIRO</t>
  </si>
  <si>
    <t>BOCA PARA BUEIRO SIMPLES TUBULAR DE CONCRETO,DIAMETRO DE 0,60M EM CONCRETO CICLOPICO,INCLUSIVE FORMA,ESCAVACAO,REATERROE FORNECIMENTO DOS MATERIAIS,EXCLUSIVE ESCAVACAO DE MATERIALDE REATERRO NA JAZIDA E SEU TRANSPORTE AO CANTEIRO</t>
  </si>
  <si>
    <t>BOCA PARA BUEIRO SIMPLES TUBULAR DE CONCRETO,DIAMETRO DE 0,80M EM CONCRETO CICLOPICO,INCLUSIVE FORMA,ESCAVACAO,REATERROE FORNECIMENTO DOS MATERIAIS,EXCLUSIVE ESCAVACAO DE MATERIALDE REATERRO NA JAZIDA E SEU TRANSPORTE AO CANTEIRO</t>
  </si>
  <si>
    <t>BOCA PARA BUEIRO SIMPLES TUBULAR DE CONCRETO,DIAMETRO DE 1,00M EM CONCRETO CICLOPICO,INCLUSIVE FORMA,ESCAVACAO,REATERROE FORNECIMENTO DOS MATERIAIS,EXCLUSIVE ESCAVACAO DE MATERIALDE REATERRO NA JAZIDA E SEU TRANSPORTE AO CANTEIRO</t>
  </si>
  <si>
    <t>BOCA PARA BUEIRO SIMPLES TUBULAR DE CONCRETO,DIAMETRO DE 1,20M,EM CONCRETO CICLOPICO,INCLUSIVE FORMA,ESCAVACAO,REATERROE FORNECIMENTO DOS MATERIAIS,EXCLUSIVE ESCAVACAO DE MATERIALDE REATERRO NA JAZIDA E SEU TRANSPORTE AO CANTEIRO</t>
  </si>
  <si>
    <t>BOCA PARA BUEIRO SIMPLES TUBULAR DE CONCRETO,DIAMETRO DE 1,50M EM CONCRETO CICLOPICO,INCLUSIVE FORMA,ESCAVACAO,REATERROE FORNECIMENTO DOS MATERIAIS,EXCLUSIVE ESCAVACAO DE MATERIALDE REATERRO NA JAZIDA E SEU TRANSPORTE AO CANTEIRO</t>
  </si>
  <si>
    <t>BOCA PARA BUEIRO SIMPLES TUBULAR DE CONCRETO,DIAMETRO DE 2,00M EM CONCRETO CICLOPICO,INCLUSIVE FORMA,ESCAVACAO,REATERROE FORNECIMENTO DOS MATERIAIS,EXCLUSIVE ESCAVACAO DE MATERIALDE REATERRO NA JAZIDA E SEU TRANSPORTE AO CANTEIRO</t>
  </si>
  <si>
    <t>BOCA PARA BUEIRO DUPLO TUBULAR DE CONCRETO,DIAMETRO DE 0,40MEM CONCRETO CICLOPICO,INCLUSIVE FORMA,ESCAVACAO,REATERRO EFORNECIMENTO DOS MATERIAIS,EXCLUSIVE ESCAVACAO DE MATERIAL DE REATERRO NA JAZIDA E SEU TRANSPORTE AO CANTEIRO</t>
  </si>
  <si>
    <t>BOCA PARA BUEIRO DUPLO TUBULAR DE CONCRETO,DIAMETRO DE 0,60MEM CONCRETO CICLOPICO,INCLUSIVE FORMA,ESCAVACAO,REATERRO EFORNECIMENTO DOS MATERIAIS,EXCLUSIVE ESCAVACAO DE MATERIAL DE REATERRO NA JAZIDA E SEU TRANSPORTE AO CANTEIRO</t>
  </si>
  <si>
    <t>BOCA PARA BUEIRO DUPLO TUBULAR DE CONCRETO,DIAMETRO DE 0,80MEM CONCRETO CICLOPICO,INCLUSIVE FORMA,ESCAVACAO,REATERRO EFORNECIMENTO DOS MATERIAIS,EXCLUSIVE ESCAVACAO DE MATERIAL DE REATERRO NA JAZIDA E SEU TRANSPORTE AO CANTEIRO</t>
  </si>
  <si>
    <t>BOCA PARA BUEIRO DUPLO TUBULAR DE CONCRETO,DIAMETRO DE 1,00MEM CONCRETO CICLOPICO,INCLUSIVE FORMA,ESCAVACAO,REATERRO EFORNECIMENTO DOS MATERIAIS,EXCLUSIVE ESCAVACAO DE MATERIAL DE REATERRO NA JAZIDA E SEU TRANSPORTE AO CANTEIRO</t>
  </si>
  <si>
    <t>BOCA PARA BUEIRO DUPLO TUBULAR DE CONCRETO,DIAMETRO DE 1,20MEM CONCRETO CICLOPICO,INCLUSIVE FORMA,ESCAVACAO,REATERRO EFORNECIMENTO DOS MATERIAIS,EXCLUSIVE ESCAVACAO DE MATERIAL DE REATERRO NA JAZIDA E SEU TRANSPORTE AO CANTEIRO</t>
  </si>
  <si>
    <t>BOCA PARA BUEIRO DUPLO TUBULAR DE CONCRETO,DIAMETRO DE 1,50MEM CONCRETO CICLOPICO,INCLUSIVE FORMA,ESCAVACAO,REATERRO EFORNECIMENTO DOS MATERIAIS,EXCLUSIVE ESCAVACAO DE MATERIAL DE REATERRO NA JAZIDA E SEU TRANSPORTE AO CANTEIRO</t>
  </si>
  <si>
    <t>BOCA PARA BUEIRO DUPLO TUBULAR DE CONCRETO,DIAMETRO DE 2,00MEM CONCRETO CICLOPICO,INCLUSIVE FORMA,ESCAVACAO,REATERRO EFORNECIMENTO DOS MATERIAIS,EXCLUSIVE ESCAVACAO DE MATERIAL DE REATERRO NA JAZIDA E SEU TRANSPORTE AO CANTEIRO</t>
  </si>
  <si>
    <t>BOCA PARA BUEIRO TRIPLO TUBULAR DE CONCRETO,DIAMETRO DE 0,40M EM CONCRETO CICLOPICO,INCLUSIVE FORMA,ESCAVACAO,REATERRO EFORNECIMENTO DOS MATERIAIS,EXCLUSIVE ESCAVACAO DE MATERIALDE REATERRO NA JAZIDA E SEU TRANSPORTE AO CANTEIRO</t>
  </si>
  <si>
    <t>BOCA PARA BUEIRO TRIPLO TUBULAR DE CONCRETO,DIAMETRO DE 0,60M EM CONCRETO CICLOPICO,INCLUSIVE FORMA,ESCAVACAO,REATERRO EFORNECIMENTO DOS MATERIAIS,EXCLUSIVE ESCAVACAO DE MATERIALDE REATERRO NA JAZIDA E SEU TRANSPORTE AO CANTEIRO</t>
  </si>
  <si>
    <t>BOCA PARA BUEIRO TRIPLO TUBULAR DE CONCRETO,DIAMETRO DE 0,80M EM CONCRETO CICLOPICO,INCLUSIVE FORMA,ESCAVACAO,REATERRO EFORNECIMENTO DOS MATERIAIS,EXCLUSIVE ESCAVACAO DE MATERIALDE REATERRO NA JAZIDA E SEU TRANSPORTE AO CANTEIRO</t>
  </si>
  <si>
    <t>BOCA PARA BUEIRO TRIPLO TUBULAR DE CONCRETO,DIAMETRO DE 1,00M EM CONCRETO CICLOPICO,INCLUSIVE FORMA,ESCAVACAO,REATERRO EFORNECIMENTO DOS MATERIAIS,EXCLUSIVE ESCAVACAO DE MATERIALDE REATERRO NA JAZIDA E SEU TRANSPORTE AO CANTEIRO</t>
  </si>
  <si>
    <t>BOCA PARA BUEIRO TRIPLO TUBULAR DE CONCRETO,DIAMETRO DE 1,20M EM CONCRETO CICLOPICO,INCLUSIVE FORMA,ESCAVACAO,REATERRO EFORNECIMENTO DOS MATERIAIS,EXCLUSIVE ESCAVACAO DE MATERIALDE REATERRO NA JAZIDA E SEU TRANSPORTE AO CANTEIRO</t>
  </si>
  <si>
    <t>BOCA PARA BUEIRO TRIPLO TUBULAR DE CONCRETO,DIAMETRO DE 1,50M EM CONCRETO CICLOPICO,INCLUSIVE FORMA,ESCAVACAO,REATERRO EFORNECIMENTO DOS MATERIAIS,EXCLUSIVE ESCAVACAO DE MATERIALDE REATERRO NA JAZIDA E SEU TRANSPORTE AO CANTEIRO</t>
  </si>
  <si>
    <t>BOCA PARA BUEIRO TRIPLO TUBULAR DE CONCRETO,DIAMETRO DE 2,00M EM CONCRETO CICLOPICO,INCLUSIVE FORMA,ESCAVACAO,REATERRO EFORNECIMENTO DOS MATERIAIS,EXCLUSIVE ESCAVACAO DE MATERIALDE REATERRO NA JAZIDA E SEU TRANSPORTE AO CANTEIRO</t>
  </si>
  <si>
    <t>BUEIRO SIMPLES TUBULAR,DE CONCRETO SIMPLES(PS-1),DIAMETRO DE0,40M,ASSENTE EM BERCO DE CONCRETO CICLOPICO,COM ALTURA DEREATERRO H=0,80M,INCLUSIVE ESCAVACAO,FORNECIMENTO DOS MATERIAIS E REATERRO,EXCLUSIVE ESCAVACAO DE MATERIAL DE REATERRO NA JAZIDA E SEU TRANSPORTE AO CANTEIRO</t>
  </si>
  <si>
    <t>BUEIRO SIMPLES TUBULAR DE CONCRETO SIMPLES(PS-1),DIAMETRO DE0,40M,ASSENTE EM BERCO DE CONCRETO CICLOPICO,COM ALTURA DEREATERRO H=1,50M,INCLUSIVE ESCAVACAO,FORNECIMENTO DOS MATERIAIS E REATERRO,EXCLUSIVE ESCAVACAO DE MATERIAL DE REATERRO NA JAZIDA E SEU TRANSPORTE AO CANTEIRO</t>
  </si>
  <si>
    <t>BUEIRO SIMPLES TUBULAR,DE CONCRETO SIMPLES(PS-1),DIAMETRO DE0,40M,ASSENTE EM BERCO DE CONCRETO CICLOPICO,COM ALTURA DEREATERRO H=3,00M,INCLUSIVE ESCAVACAO,FORNECIMENTO DOS MATERIAIS E REATERRO,EXCLUSIVE ESCAVACAO DE MATERIAL DE REATERRO NA JAZIDA E SEU TRANSPORTE AO CANTEIRO</t>
  </si>
  <si>
    <t>BUEIRO SIMPLES TUBULAR,DE CONCRETO SIMPLES(PS-1),DIAMETRO DE0,40M,ASSENTE EM BERCO DE CONCRETO CICLOPICO,COM ALTURA DEREATERRO H=4,00M,INCLUSIVE ESCAVACAO,FORNECIMENTO DOS MATERIAIS E REATERRO,EXCLUSIVE ESCAVACAO DE MATERIAL DE REATERRO NA JAZIDA E SEU TRANSPORTE AO CANTEIRO</t>
  </si>
  <si>
    <t>BUEIRO DUPLO TUBULAR,DE CONCRETO SIMPLES(PS-1),DIAMETRO DE 0,40M,ASSENTE EM BERCO DE CONCRETO CICLOPICO,COM ALTURA DE REATERRO H=0,80M,INCLUSIVE ESCAVACAO,FORNECIMENTO DOS MATERIAIS E REATERRO,EXCLUSIVE ESCAVACAO DE MATERIAL DE REATERRO NAJAZIDA E SEU TRANSPORTE AO CANTEIRO</t>
  </si>
  <si>
    <t>BUEIRO DUPLO TUBULAR,DE CONCRETO SIMPLES(PS-1),DIAMETRO DE 0,40M,ASSENTE EM BERCO DE CONCRETO CICLOPICO,COM ALTURA DE REATERRO H=1,50M,INCLUSIVE ESCAVACAO,FORNECIMENTO DOS MATERIAIS E REATERRO,EXCLUSIVE ESCAVACAO DE MATERIAL DE REATERRO NAJAZIDA E SEU TRANSPORTE AO CANTEIRO</t>
  </si>
  <si>
    <t>BUEIRO DUPLO TUBULAR,DE CONCRETO SIMPLES(PS-1),DIAMETRO DE 0,40M,ASSENTE EM BERCO DE CONCRETO CICLOPICO,COM ALTURA DE REATERRO H=3,00M,INCLUSIVE ESCAVACAO FORNECIMENTO DOS MATERIAIS E REATERRO,EXCLUSIVE ESCAVACAO DE MATERIAL DE REATERRO NAJAZIDA E SEU TRANSPORTE AO CANTEIRO</t>
  </si>
  <si>
    <t>BUEIRO DUPLO TUBULAR,DE CONCRETO SIMPLES(PS-1),DIAMETRO DE 0,40M ASSENTE EM BERCO DE CONCRETO CICLOPICO,COM ALTURA DE REATERRO H=4,00M,INCLUSIVE ESCAVACAO,FORNECIMENTO DOS MATERIAIS E REATERRO,EXCLUSIVE ESCAVACAO DE MATERIAL DE REATERRO NAJAZIDA E SEU TRANSPORTE AO CANTEIRO</t>
  </si>
  <si>
    <t>BUEIRO TRIPLO TUBULAR,DE CONCRETO SIMPLES(PS-1),DIAMETRO DE0,40M,ASSENTE EM BERCO DE CONCRETO CICLOPICO,COM ALTURA DE REATERRO H=0,80M,INCLUSIVE ESCAVACAO,FORNECIMENTO DOS MATERIAIS E REATERRO,EXCLUSIVE ESCAVACAO DE MATERIAL DE REATERRO NAJAZIDA E SEU TRANSPORTE AO CANTEIRO</t>
  </si>
  <si>
    <t>BUEIRO TRIPLO TUBULAR,DE CONCRETO SIMPLES(PS-1),DIAMETRO DE0,40M,ASSENTE EM BERCO DE CONCRETO CICLOPICO,COM ALTURA DE REATERRO H=1,50M,INCLUSIVE ESCAVACAO,FORNECIMENTO DOS MATERIAIS E REATERRO,EXCLUSIVE ESCAVACAO DE MATERIAL DE REATERRO NAJAZIDA E SEU TRANSPORTE AO CANTEIRO</t>
  </si>
  <si>
    <t>BUEIRO TRIPLO TUBULAR,DE CONCRETO SIMPLES(PS-1),DIAMETRO DE0,40M,ASSENTE EM BERCO DE CONCRETO CICLOPICO,COM ALTURA DE REATERRO H=3,00M,INCLUSIVE ESCAVACAO,FORNECIMENTO DOS MATERIAIS E REATERRO,EXCLUSIVE ESCAVACAO DE MATERIAL DE REATERRO NAJAZIDA E SEU TRANSPORTE AO CANTEIRO</t>
  </si>
  <si>
    <t>BUEIRO TRIPLO TUBULAR,DE CONCRETO SIMPLES(PS-1),DIAMETRO DE0,40M ASSENTE EM BERCO DE CONCRETO CICLOPICO,COM ALTURA DE REATERRO H=4,00M,INCLUSIVE ESCAVACAO,FORNECIMENTO DOS MATERIAIS E REATERRO,EXCLUSIVE ESCAVACAO DE MATERIAL DE REATERRO NAJAZIDA E SEU TRANSPORTE AO CANTEIRO</t>
  </si>
  <si>
    <t>BUEIRO SIMPLES TUBULAR,DE CONCRETO SIMPLES(PS-1),DIAMETRO DE0,60M,ASSENTE EM BERCO DE CONCRETO CICLOPICO,COM ALTURA DEREATERRO H=0,80M,INCLUSIVE ESCAVACAO,FORNECIMENTO DOS MATERIAIS E REATERRO,EXCLUSIVE ESCAVACAO DE MATERIAL DE REATERRO NA JAZIDA E SEU TRANSPORTE AO CANTEIRO</t>
  </si>
  <si>
    <t>BUEIRO SIMPLES TUBULAR,DE CONCRETO SIMPLES(PS-1),DIAMETRO DE0,60M,ASSENTE EM BERCO DE CONCRETO CICLOPICO,COM ALTURA DEREATERRO H=1,50M,INCLUSIVE ESCAVACAO,FORNECIMENTO DOS MATERIAIS E REATERRO,EXCLUSIVE ESCAVACAO DE MATERIAL DE REATERRO NA JAZIDA E SEU TRANSPORTE AO CANTEIRO</t>
  </si>
  <si>
    <t>BUEIRO SIMPLES TUBULAR,DE CONCRETO SIMPLES(PS-1),DIAMETRO DE0,60M,ASSENTE EM BERCO DE CONCRETO CICLOPICO,COM ALTURA DEREATERRO H=3,00M,INCLUSIVE ESCAVACAO,FORNECIMENTO DOS MATERIAIS E REATERRO,EXCLUSIVE ESCAVACAO DE MATERIAL DE REATERRO NA JAZIDA E SEU TRANSPORTE AO CANTEIRO</t>
  </si>
  <si>
    <t>BUEIRO SIMPLES TUBULAR,DE CONCRETO SIMPLES(PS-1),DIAMETRO DE0,60M,ASSENTE EM BERCO DE CONCRETO CICLOPICO,COM ALTURA DEREATERRO H=4,00M,INCLUSIVE ESCAVACAO,FORNECIMENTO DOS MATERIAIS E REATERRO,EXCLUSIVE ESCAVACAO DE MATERIAL DE REATERRO NA JAZIDA E SEU TRANSPORTE AO CANTEIRO</t>
  </si>
  <si>
    <t>BUEIRO DUPLO TUBULAR,DE CONCRETO SIMPLES(PS-1),DIAMETRO DE 0,60M,ASSENTE EM BERCO DE CONCRETO CICLOPICO,COM ALTURA DE REATERRO H=0,80M,INCLUSIVE ESCAVACAO,FORNECIMENTO DOS MATERIAIS E REATERRO,EXCLUSIVE ESCAVACAO DE MATERIAL DE REATERRO NAJAZIDA E SEU TRANSPORTE AO CANTEIRO</t>
  </si>
  <si>
    <t>BUEIRO DUPLO TUBULAR,DE CONCRETO SIMPLES(PS-1),DIAMETRO DE 0,60M,ASSENTE EM BERCO DE CONCRETO CICLOPICO,COM ALTURA DE REATERRO H=1,50M,INCLUSIVE ESCAVACAO,FORNECIMENTO DOS MATERIAIS E REATERRO,EXCLUSIVE ESCAVACAO DE MATERIAL DE REATERRO NAJAZIDA E SEU TRANSPORTE AO CANTEIRO</t>
  </si>
  <si>
    <t>BUEIRO DUPLO TUBULAR,DE CONCRETO SIMPLES(PS-1),DIAMETRO DE 0,60M,ASSENTE EM BERCO DE CONCRETO CICLOPICO,COM ALTURA DE REATERRO H=3,00M,INCLUSIVE ESCAVACAO,FORNECIMENTO DOS MATERIAIS E REATERRO,EXCLUSIVE ESCAVACAO DE MATERIAL DE REATERRO NAJAZIDA E SEU TRANSPORTE AO CANTEIRO</t>
  </si>
  <si>
    <t>BUEIRO DUPLO TUBULAR,DE CONCRETO SIMPLES(PS-1),DIAMETRO DE 0,60M,ASSENTE EM BERCO DE CONCRETO CICLOPICO,COM ALTURA DE REATERRO H=4,00M,INCLUSIVE ESCAVACAO,FORNECIMENTO DOS MATERIAIS E REATERRO,EXCLUSIVE ESCAVACAO DE MATERIAL DE REATERRO NAJAZIDA E SEU TRANSPORTE AO CANTEIRO</t>
  </si>
  <si>
    <t>BUEIRO TRIPLO TUBULAR,DE CONCRETO SIMPLES(PS-1),DIAMETRO DE0,60M,ASSENTE EM BERCO DE CONCRETO CICLOPICO,COM ALTURA DE REATERRO H=0,80M,INCLUSIVE ESCAVACAO,FORNECIMENTO DOS MATERIAIS E REATERRO,EXCLUSIVE ESCAVACAO DE MATERIAL DE REATERRO NAJAZIDA E SEU TRANSPORTE AO CANTEIRO</t>
  </si>
  <si>
    <t>BUEIRO TRIPLO TUBULAR,DE CONCRETO SIMPLES(PS-1),DIAMETRO DE0,60M,ASSENTE EM BERCO DE CONCRETO CICLOPICO,COM ALTURA DE REATERRO H=1,50M,INCLUSIVE ESCAVACAO,FORNECIMENTO DOS MATERIAIS E REATERRO,EXCLUSIVE ESCAVACAO DE MATERIAL DE REATERRO NAJAZIDA E SEU TRANSPORTE AO CANTEIRO</t>
  </si>
  <si>
    <t>BUEIRO TRIPLO TUBULAR,DE CONCRETO SIMPLES(PS-1),DIAMETRO DE0,60M,ASSENTE EM BERCO DE CONCRETO CICLOPICO,COM ALTURA DE REATERRO H=3,00M,INCLUSIVE ESCAVACAO,FORNECIMENTO DOS MATERIAIS E REATERRO,EXCLUSIVE ESCAVACAO DE MATERIAL DE REATERRO NAJAZIDA E SEU TRANSPORTE AO CANTEIRO</t>
  </si>
  <si>
    <t>BUEIRO TRIPLO TUBULAR,DE CONCRETO SIMPLES(PS-1),DIAMETRO DE0,60M,ASSENTE EM BERCO DE CONCRETO CICLOPICO,COM ALTURA DE REATERRO H=4,00M,INCLUSIVE ESCAVACAO,FORNECIMENTO DOS MATERIAIS E REATERRO,EXCLUSIVE ESCAVACAO DE MATERIAL DE REATERRO NAJAZIDA E SEU TRANSPORTE AO CANTEIRO</t>
  </si>
  <si>
    <t>PASSAGEM DE GADO,CONSTITUIDA DE CHAPAS GALVANIZADAS,COM ESPESSURA DE 2,70MM,PARAFUSOS,PORCAS E FERRAMENTAS NECESSARIAS,COM DIMENSOES EM TORNO DE 2,20M DE VAO E 2,25M DE ALTURA,RECOBRIMENTO MINIMO DE 0,30M E MAXIMO DE 8,90M,SOB A INFLUENCIADO TREM-TIPO RODOVIARIO.FORNECIMENTO</t>
  </si>
  <si>
    <t>PASSAGEM DE GADO,CONSTITUIDA DE CHAPAS COM REVESTIMENTO EPOXY,COM ESPESSURA DE 2,70MM,PARAFUSOS,PORCAS E FERRAMENTAS NECESSARIAS,COM DIMENSOES EM TORNO DE 2,20M DE VAO E 2,25M DE ALTURA,RECOBRIMENTO MINIMO DE 0,30M E MAXIMO DE 8,90M,SOB A INFLUENCIA DO TREM-TIPO RODOVIARIO.FORNECIMENTO</t>
  </si>
  <si>
    <t>PASSAGEM DE GADO,CONSTITUIDA DE CHAPAS GALVANIZADAS,COM ESPESSURA DE 2,70MM,PARAFUSOS,PORCAS E FERRAMENTAS NECESSARIAS,COM DIMENSOES EM TORNO DE 2,90M DE VAO E 3,10M DE ALTURA,RECOBRIMENTO MINIMO DE 0,60M E MAXIMO DE 11,40M,SOB A INFLUENCIADO TREM-TIPO RODOVIARIO.FORNECIMENTO</t>
  </si>
  <si>
    <t>PASSAGEM DE GADO,CONSTITUIDA DE CHAPAS COM REVESTIMENTO EPOXY,COM ESPESSURA DE 2,70MM,PARAFUSOS,PORCAS E FERRAMENTAS NECESSARIAS,COM DIMENSOES EM TORNO DE 2,90M DE VAO E 3,10M DE ALTURA,RECOBRIMENTO MINIMO DE 0,60M E MAXIMO DE 11,40M,SOB AINFLUENCIA DO TREM-TIPO RODOVIARIO.FORNECIMENTO</t>
  </si>
  <si>
    <t>PASSAGEM INFERIOR,CONSTITUIDA DE CHAPAS GALVANIZADAS COM ESPESSURA DE 2,70MM,PARAFUSOS,PORCAS E FERRAMENTAS NECESSARIAS,COM DIMENSOES EM TORNO DE 3,70M DE VAO E 3,50M DE ALTURA,RECOBRIMENTO MINIMO DE 0,60M E MAXIMO DE 11,10M,SOB A INFLUENCIA DO TREM-TIPO RODOVIARIO.FORNECIMENTO</t>
  </si>
  <si>
    <t>PASSAGEM INFERIOR,CONSTITUIDA DE CHAPAS COM REVESTIMENTO EPOXY,COM ESPESSURA DE 2,70MM,PARAFUSOS,PORCAS E FERRAMENTAS NECESSARIAS,COM DIMENSOES EM TORNO DE 3,70M DE VAO E 3,50M DEALTURA,RECOBRIMENTO MINIMO DE 0,60M E MAXIMO DE 11,10M,SOB AINFLUENCIA DO TREM-TIPO RODOVIARIO.FORNECIMENTO</t>
  </si>
  <si>
    <t>PASSAGEM INFERIOR,CONSTITUIDA DE CHAPAS GALVANIZADAS,COM ESPESSURA DE 2,70MM,PARAFUSOS,PORCAS E FERRAMENTAS NECESSARIAS,COM DIMENSOES EM TORNO DE 4,20M DE VAO E 3,90M DE ALTURA,RECOBRIMENTO MAXIMO DE 9,70M,SOB A INFLUENCIA DO TREM-TIPO RODOVIARIO.FORNECIMENTO</t>
  </si>
  <si>
    <t>PASSAGEM INFERIOR,CONSTITUIDA DE CHAPAS COM REVESTIMENTO EPOXY,COM ESPESSURA DE 2,70MM,PARAFUSOS,PORCAS E FERRAMENTAS NECESSARIAS,COM DIMENSOES EM TORNO DE 4,20M DE VAO E 3,90M DEALTURA,RECOBRIMENTO MAXIMO DE 9,70M,SOB A INFLUENCIA DO TREM-TIPO RODOVIARIO.FORNECIMENTO</t>
  </si>
  <si>
    <t>PASSAGEM INFERIOR,CONSTITUIDA DE CHAPAS GALVANIZADAS,COM ESPESSURA DE 2,70MM,PARAFUSOS,PORCAS E FERRAMENTAS NECESSARIAS,COM DIMENSOES EM TORNO DE 4,80M DE VAO E 4,75M DE ALTURA,RECOBRIMENTO MINIMO DE 0,90M E MAXIMO DE 8,50M,SOB A INFLUENCIADO TREM-TIPO RODOVIARIO.FORNECIMENTO</t>
  </si>
  <si>
    <t>PASSAGEM INFERIOR,CONSTITUIDA DE CHAPAS COM REVESTIMENTO EPOXY,COM ESPESSURA DE 2,70MM,PARAFUSOS,PORCAS E FERRAMENTAS NECESSARIAS,COM DIMENSOES EM TORNO DE 4,80M DE VAO E 4,75M DEALTURA,RECOBRIMENTO MINIMO DE 0,90M E MAXIMO DE 8,50M,SOB AINFLUENCIA DO TREM-TIPO RODOVIARIO.FORNECIMENTO</t>
  </si>
  <si>
    <t>PASSAGEM INFERIOR,CONSTITUIDA DE CHAPAS GALVANIZADAS,COM ESPESSURA DE 3,40MM,PARAFUSOS,PORCAS E FERRAMENTAS NECESSARIAS,COM DIMENSOES EM TORNO DE 5,00M DE VAO E 4,85M DE ALTURA,RECOBRIMENTO MINIMO DE 0,90M E MAXIMO DE 8,60M,SOB A INFLUENCIADO TREM-TIPO RODOVIARIO.FORNECIMENTO</t>
  </si>
  <si>
    <t>PASSAGEM INFERIOR,CONSTITUIDA DE CHAPAS COM RESVESTIMENTO EPOXY,COM ESPESSURA DE 3,40MM,PARAFUSOS,PORCAS E FERRAMENTAS NECESSARIAS,COM DIMENSOES EM TORNO DE 5,00M DE VAO E 4,85M DEALTURA,RECOBRIMENTO MINIMO DE 0,90M E MAXIMO DE 8,60M,SOB AINFLUENCIA DO TREM-TIPO RODOVIARIO.FORNECIMENTO</t>
  </si>
  <si>
    <t>PASSAGEM INFERIOR,CONSTITUIDA DE CHAPAS GALVANIZADAS,COM ESPESSURA DE 4,70MM,PARAFUSOS,PORCAS E FERRAMENTAS NECESSARIAS,COM DIMENSOES EM TORNO DE 5,85M DE VAO E 5,30M DE ALTURA,RECOBRIMENTO MINIMO DE 0,90M E MAXIMO DE 8,50M,SOB A INFLUENCIADO TREM-TIPO RODOVIARIO.FORNECIMENTO</t>
  </si>
  <si>
    <t>PASSAGEM INFERIOR,CONSTITUIDA DE CHAPAS COM REVESTIMENTO EPOXY,COM ESPESSURA DE 4,70MM,PARAFUSOS,PORCAS E FERRAMENTAS NECESSARIAS,COM DIMENSOES EM TORNO DE 5,85M DE VAO E 5,30M DEALTURA,RECOBRIMENTO MINIMO DE 0,90M E MAXIMO DE 8,50M,SOB AINFLUENCIA DO TREM-TIPO RODOVIARIO.FORNECIMENTO</t>
  </si>
  <si>
    <t>BUEIRO SIMPLES CIRCULAR,CONSTITUIDO DE CHAPAS GALVANIZADAS COM ESPESSURA DE 2.00MM,DIAMETRO DE 0,60M,PARAFUSOS,PORCAS EFERRAMENTAS NECESSARIAS,RECOBRIMENTO MINIMO DE 0,30M E MAXIMO DE 25,00M,SOB A INFLUENCIA DO TREM-TIPO RODOVIARIO.FORNECIMENTO</t>
  </si>
  <si>
    <t>BUEIRO SIMPLES CIRCULAR,CONSTITUIDO DE CHAPAS COM REVESTIMENTO EPOXY,COM ESPESSURA DE 2,00MM,DIAMETRO DE 0,60M,PARAFUSOS,PORCAS E FERRAMENTAS NECESSARIAS,RECOBRIMENTO MINIMO DE 0,30M E MAXIMO DE 25,00M,SOB A INFLUENCIA DO TREM-TIPO RODOVIARIO.FORNECIMENTO</t>
  </si>
  <si>
    <t>BUEIRO SIMPLES CIRCULAR,CONSTITUIDO DE CHAPAS GALVANIZADAS COM ESPESSURA DE 2,00MM,DIAMETRO DE 0,80M,PARAFUSOS,PORCAS EFERRAMENTAS NECESSARIAS,RECOBRIMENTO MINIMO DE 0,30M E MAXIMO DE 18,80M,SOB A INFLUENCIA DO TREM-TIPO RODOVIARIO.FORNECIMENTO</t>
  </si>
  <si>
    <t>BUEIRO SIMPLES CIRCULAR,CONSTITUIDO DE CHAPAS COM REVESTIMENTO EPOXY,COM ESPESSURA DE 2,00MM,DIAMETRO DE 0,80M,PARAFUSOS,PORCAS E FERRAMENTAS NECESSARIAS,RECOBRIMENTO MINIMO DE 0,30M E MAXIMO DE 18,80M,SOB A INFLUENCIA DO TREM-TIPO RODOVIARIO.FORNECIMENTO</t>
  </si>
  <si>
    <t>BUEIRO SIMPLES CIRCULAR,CONSTITUIDO DE CHAPAS GALVANIZADAS,COM ESPESSURA DE 2,00MM,DIAMETRO DE 1,00M,PARAFUSOS,PORCAS EFERRAMENTAS NECESSARIAS,RECOBRIMENTO MINIMO DE 0,30M E MAXIMO DE 15,00M,SOB A INFLUENCIA DO TREM-TIPO RODOVIARIO.FORNECIMENTO</t>
  </si>
  <si>
    <t>BUEIRO SIMPLES CIRCULAR,CONSTITUIDO DE CHAPAS COM RESVESTIMENTO EPOXY,COM ESPESSURA DE 2MM,DIAMETRO DE 1,00M,PARAFUSOS,PORCAS E FERRAMENTAS NECESSARIAS,RECOBRIMENTO MINIMO DE 0,30ME MAXIMO DE 15,00M,SOB A INFLUENCIA DO TREM-TIPO RODOVIARIO.FORNECIMENTO</t>
  </si>
  <si>
    <t>BUEIRO SIMPLES CIRCULAR,CONSTITUIDO DE CHAPAS GALVANIZADAS,COM ESPESSURA DE 2MM,DIAMETRO DE 1,20M,PARAFUSOS,PORCAS E FERRAMENTAS NECESSARIAS,RECOBRIMENTO MINIMO DE 0,30M E MAXIMO DE 12,50M,SOB A INFLUENCIA DO TREM-TIPO RODOVIARIO.FORNECIMENTO</t>
  </si>
  <si>
    <t>BUEIRO SIMPLES CIRCULAR,CONSTITUIDO DE CHAPAS COM REVESTIMENTO EPOXY,COM ESPESSURA DE 2MM,DIAMETRO DE 1,20M,PARAFUSOS,PORCAS E FERRAMENTAS NECESSARIAS,RECOBRIMENTO MINIMO DE 0,30ME MAXIMO DE 12,50M,SOB A INFLUENCIA DO TREM-TIPO RODOVIARIO.FORNECIMENTO</t>
  </si>
  <si>
    <t>BUEIRO SIMPLES CIRCULAR,CONSTITUIDO DE CHAPAS GALVANIZADAS,COM ESPESSURA DE 2MM,DIAMETRO DE 1,50M,PARAFUSOS,PORCAS E FERRAMENTAS NECESSARIAS,RECOBRIMENTO MINIMO DE 0,30M E MAXIMO DE 10,00M,SOB A INFLUENCIA DO TREM-TIPO RODOVIARIO.FORNECIMENTO</t>
  </si>
  <si>
    <t>BUEIRO SIMPLES CIRCULAR,CONSTITUIDO DE CHAPAS COM REVESTIMENTO EPOXY,COM ESPESSURA DE 2MM,DIAMETRO DE 1,50M,PARAFUSOS,PORCAS E FERRAMENTAS NECESSARIAS,RECOBRIMENTO MINIMO DE 0,30ME MAXIMO DE 10,00M,SOB A INFLUENCIA DO TREM-TIPO RODOVIARIO.FORNECIMENTO</t>
  </si>
  <si>
    <t>BUEIRO SIMPLES CIRCULAR,CONSTITUIDO DE CHAPAS GALVANIZADAS,COM ESPESSURA DE 2MM,DIAMETRO DE 1,80M,PARAFUSOS,PORCAS E FERRAMENTAS NECESSARIAS,RECOBRIMENTO MINIMO DE 0,40M E MAXIMO DE 8,30M,SOB A INFLUENCIA DO TREM-TIPO RODOVIARIO.FORNECIMENTO</t>
  </si>
  <si>
    <t>BUEIRO SIMPLES CIRCULAR,CONSTITUIDO DE CHAPAS COM REVESTIMENTO EPOXY,COM ESPESSURA DE 2MM,DIAMETRO DE 1,80M,PARAFUSOS,PORCAS E FERRAMENTAS NECESSARIAS,RECOBRIMENTO MINIMO DE 0,40ME MAXIMO DE 8,30M,SOB A INFLUENCIA DO TREM-TIPO RODOVIARIO.FORNECIMENTO</t>
  </si>
  <si>
    <t>BUEIRO SIMPLES CIRCULAR,CONSTITUIDO DE CHAPAS GALVANIZADAS,COM ESPESSURA DE 2MM,DIAMETRO DE 2,00M,PARAFUSOS,PORCAS E FERRAMENTAS NECESSARIAS,RECOBRIMENTO MINIMO DE 0,50M E MAXIMO DE 7,50M,SOB A INFLUENCIA DO TREM-TIPO RODOVIARIO.FORNECIMENTO</t>
  </si>
  <si>
    <t>BUEIRO SIMPLES CIRCULAR,CONSTITUIDO DE CHAPAS COM REVESTIMENTO EPOXY,COM ESPESSURA DE 2MM,DIAMETRO DE 2,00M,PARAFUSOS,PORCAS E FERRAMENTAS NECESSARIAS,RECOBRIMENTO MINIMO DE 0,50ME MAXIMO DE 7,50M,SOB INFLUENCIA DO TREM-TIPO RODOVIARIO.FORNECIMENTO</t>
  </si>
  <si>
    <t>BUEIRO SIMPLES CIRCULAR,CONSTITUIDO DE CHAPAS GALVANIZADAS,COM ESPESSURA DE 2,70MM,DIAMETRO DE 2,20M,PARAFUSOS,PORCAS EFERRAMENTAS NECESSARIAS,RECOBRIMENTO MINIMO DE 0,50M E MAXIMO DE 9,50M,SOB A INFLUENCIA DO TREM-TIPO RODOVIARIO.FORNECIMENTO</t>
  </si>
  <si>
    <t>BUEIRO SIMPLES CIRCULAR,CONSTITUIDO DE CHAPAS COM REVESTIMENTO EPOXY,COM ESPESSURA DE 2,70MM,DIAMETRO DE 2,20M,PARAFUSOS,PORCAS E FERRAMENTAS NECESSARIAS,RECOBRIMENTO MINIMO DE 0,50M E MAXIMO DE 9,50M,SOB A INFLUENCIA DO TREM-TIPO RODOVIARIO.FORNECIMENTO</t>
  </si>
  <si>
    <t>BUEIRO SIMPLES CIRCULAR,CONSTITUIDO DE CHAPAS GALVANIZADAS,COM ESPESSURA DE 2,70MM,DIAMETRO DE 2,40M,PARAFUSOS,PORCAS EFERRAMENTAS NECESSARIAS,RECOBRIMENTO MINIMO DE 0,50M E MAXIMO DE 8,70M,SOB A INFLUENCIA DO TREM-TIPO RODOVIARIO.FORNECIMENTO</t>
  </si>
  <si>
    <t>BUEIRO SIMPLES CIRCULAR,CONSTITUIDO DE CHAPAS COM REVESTIMENTO EPOXY,COM ESPESSURA DE 2,70MM,DIAMETRO DE 2,40M,PARAFUSOS,PORCAS E FERRAMENTAS NECESSARIAS,RECOBRIMENTO MINIMO DE 0,50M E MAXIMO DE 8,70M,SOB A INFLUENCIA DO TREM-TIPO RODOVIARIO.FORNECIMENTO</t>
  </si>
  <si>
    <t>BUEIRO SIMPLES CIRCULAR,CONSTITUIDO DE CHAPAS GALVANIZADAS,COM ESPESSURA DE 3,40MM,DIAMETRO DE 2,60M,PARAFUSOS,PORCAS EFERRAMENTAS NECESSARIAS,RECOBRIMENTO MINIMO DE 0,50M E MAXIMO DE 10,60M,SOB A INFLUENCIA DO TREM-TIPO RODOVIARIO.FORNECIMENTO</t>
  </si>
  <si>
    <t>BUEIRO SIMPLES CIRCULAR,CONSTITUIDO DE CHAPAS COM REVESTIMENTO EPOXY,COM ESPESSURA DE 3,40MM,DIAMETRO DE 2,60M,PARAFUSOS,PORCAS E FERRAMENTAS NECESSARIAS,RECOBRIMENTO MINIMO DE 0,50M E MAXIMO DE 10,60M, SOB A INFLUENCIA DO TREM-TIPO RODOVIARIO.FORNECIMENTO</t>
  </si>
  <si>
    <t>BUEIRO SIMPLES CIRCULAR,CONSTITUIDO DE CHAPAS GALVANIZADAS,COM ESPESSURA DE 3,40MM,DIAMETRO DE 2,80M,PARAFUSOS,PORCAS EFERRAMENTAS NECESSARIAS,RECOBRIMENTO MINIMO DE 0,50M E MAXIMO DE 9,80M,SOB A INFLUENCIA DO TREM-TIPO RODOVIARIO. FORNECIMENTO</t>
  </si>
  <si>
    <t>BUEIRO SIMPLES CIRCULAR,CONSTITUIDO DE CHAPAS COM REVESTIMENTO EPOXY,COM ESPESSURA DE 3,40MM,DIAMETRO DE 2,80M,PARAFUSOS,PORCAS E FERRAMENTAS NECESSARIAS,RECOBRIMENTO MINIMO DE 0,50M E MAXIMO DE 9,80M,SOB A INFLUENCIA DO TREM-TIPO RODOVIARIO.FORNECIMENTO</t>
  </si>
  <si>
    <t>BUEIRO SIMPLES CIRCULAR,CONSTITUIDO DE CHAPAS GALVANIZADAS,COM ESPESSURA DE 2,70MM,DIAMETRO DE 3,05M,PARAFUSOS,PORCAS EFERRAMENTAS NECESSARIAS,RECOBRIMENTO MINIMO DE 0,45M E MAXIMO DE 13,10M,SOB A INFLUENCIA DO TREM-TIPO RODOVIARIO.FORNECIMENTO</t>
  </si>
  <si>
    <t>BUEIRO SIMPLES CIRCULAR,CONSTITUIDO DE CHAPAS COM REVESTIMENTO EPOXY,COM ESPESSURA DE 2,70MM,DIAMETRO DE 3,05M,PARAFUSOS,PORCAS E FERRAMENTAS NECESSARIAS,RECOBRIMENTO MINIMO DE 0,45M E MAXIMO DE 13,10M, SOB A INFLUENCIA DO TREM-TIPO RODOVIARIO.FORNECIMENTO</t>
  </si>
  <si>
    <t>BUEIRO SIMPLES CIRCULAR,CONSTITUIDO DE CHAPAS GALVANIZADAS,COM ESPESSURA DE 2,70MM,DIAMETRO DE 3,40M,PARAFUSOS,PORCAS EFERRAMENTAS NECESSARIAS,RECOBRIMENTO MINIMO DE 0,45M E MAXIMO DE 11,70M,SOB A INFLUENCIA DO TREM-TIPO RODOVIARIO.FORNECIMENTO</t>
  </si>
  <si>
    <t>BUEIRO SIMPLES CIRCULAR,CONSTITUIDO DE CHAPAS COM REVESTIMENTO EPOXY,COM ESPESSURA DE 2,70MM,DIAMETRO DE 3,40M,PARAFUSOS,PORCAS E FERRAMENTAS NECESSARIAS,RECOBRIMENTO MINIMO DE 0,45M E MAXIMO DE 11,70M, SOB A INFLUENCIA DO TREM-TIPO RODOVIARIO.FORNECIMENTO</t>
  </si>
  <si>
    <t>BUEIRO SIMPLES CIRCULAR,CONSTITUIDO DE CHAPAS GALVANIZADAS,COM ESPESSURA DE 2,70MM,DIAMETRO DE 3,80M,PARAFUSOS,PORCAS EFERRAMENTAS NECESSARIAS,RECOBRIMENTO MINIMO DE 0,60M E MAXIMO DE 10,50M,SOB A INFLUENCIA DO TREM-TIPO RODOVIARIO.FORNECIMENTO</t>
  </si>
  <si>
    <t>BUEIRO SIMPLES CIRCULAR,CONSTITUIDO DE CHAPAS COM REVESTIMENTO EPOXY,COM ESPESSURA DE 2,70MM,DIAMETRO DE 3,80M,PARAFUSOS,PORCAS E FERRAMENTAS NECESSARIAS,RECOBRIMENTO MINIMO DE 0,60M E MAXIMO DE 10,50M, SOB A INFLUENCIA DO TREM-TIPO RODOVIARIO.FORNECIMENTO</t>
  </si>
  <si>
    <t>BUEIRO SIMPLES CIRCULAR,CONSTITUIDO DE CHAPAS GALVANIZADAS,COM ESPESSURA DE 2,70MM,DIAMETRO DE 4,20M,PARAFUSOS,PORCAS EFERRAMENTAS NECESSARIAS,RECOBRIMENTO MINIMO DE 0,60M E MAXIMO DE 9,50M,SOB A INFLUENCIA DO TREM-TIPO RODOVIARIO. FORNECIMENTO</t>
  </si>
  <si>
    <t>BUEIRO SIMPLES CIRCULAR,CONSTITUIDO DE CHAPAS COM REVESTIMENTO EPOXY,COM ESPESSURA DE 2,70MM,DIAMETRO DE 4,20M,PARAFUSOS,PORCAS E FERRAMENTAS NECESSARIAS,RECOBRIMENTO MINIMO DE 0,60M E MAXIMO DE 9,50M,SOB A INFLUENCIA DO TREM-TIPO RODOVIARIO.FORNECIMENTO</t>
  </si>
  <si>
    <t>BUEIRO SIMPLES CIRCULAR,CONSTITUIDO DE CHAPAS GALVANIZADAS,COM ESPESSURA DE 2,70MM,DIAMETRO DE 4,60M,PARAFUSOS,PORCAS EFERRAMENTAS NECESSARIAS,RECOBRIMENTO MINIMO DE 0,60M E MAXIMO DE 8,70M,SOB A INFLUENCIA DO TREM-TIPO RODOVIARIO. FORNECIMENTO</t>
  </si>
  <si>
    <t>BUEIRO SIMPLES CIRCULAR,CONSTITUIDO DE CHAPAS COM REVESTIMENTO EPOXY,COM ESPESSURA DE 2,70MM,DIAMETRO DE 4,60M,PARAFUSOS,PORCAS E FERRAMENTAS NECESSARIAS,RECOBRIMENTO MINIMO DE 0,60M E MAXIMO DE 8,70M,SOB A INFLUENCIA DO TREM-TIPO RODOVIARIO.FORNECIMENTO</t>
  </si>
  <si>
    <t>BUEIRO SIMPLES LENTICULAR,CONSTITUIDO DE CHAPAS GALVANIZADAS,COM ESPESSURA DE 2MM,PARAFUSOS,PORCAS E FERRAMENTAS NECESSARIAS,COM DIMENSOES EM TORNO DE 1,00M DE VAO E 0,80M DE ALTURA,RECOBRIMENTO MINIMO DE 0,30M E MAXIMO DE 6,80M,SOB A INFLUENCIA DO TREM-TIPO RODOVIARIO.FORNECIMENTO</t>
  </si>
  <si>
    <t>BUEIRO SIMPLES LENTICULAR,CONSTITUIDO DE CHAPAS COM REVESTIMENTO EPOXY,COM ESPESSURA DE 2MM,PARAFUSOS,PORCAS E FERRAMENTAS NECESSARIAS,COM DIMENSOES EM TORNO DE 1,00M DE VAO E 0,80M DE ALTURA,RECOBRIMENTO MINIMO DE 0,30M E MAXIMO DE 6,80M,SOB A INFLUENCIA DO TREM-TIPO RODOVIARIO.FORNECIMENTO</t>
  </si>
  <si>
    <t>BUEIRO SIMPLES LENTICULAR,CONSTITUIDO DE CHAPAS GALVANIZADAS,COM ESPESSURA DE 2MM,PARAFUSOS,PORCAS E FERRAMENTAS NECESSARIAS,COM DIMENSOES EM TORNO DE 1,20M DE VAO E 1,00M DE ALTURA,RECOBRIMENTO MINIMO DE 0,30M E MAXIMO DE 9,00M,SOB A INFLUENCIA DO TREM-TIPO RODOVIARIO.FORNECIMENTO</t>
  </si>
  <si>
    <t>BUEIRO SIMPLES LENTICULAR,CONSTITUIDO DE CHAPAS COM REVESTIMENTO EPOXY,COM ESPESSURA DE 2MM,PARAFUSOS,PORCAS E FERRAMENTAS NECESSARIAS,COM DIMENSOES EM TORNO DE 1,20M DE VAO E 1,00M DE ALTURA,RECOBRIMENTO MINIMO DE 0,30M E MAXIMO DE 9,00M,SOB A INFLUENCIA DO TREM-TIPO RODOVIARIO.FORNECIMENTO</t>
  </si>
  <si>
    <t>BUEIRO SIMPLES LENTICULAR,CONSTITUIDO DE CHAPAS GALVANIZADAS,COM ESPESSURA DE 2MM,PARAFUSOS,PORCAS E FERRAMENTAS NECESSARIAS,COM DIMENSOES EM TORNO DE 1,45M DE VAO E 1,10M DE ALTURA,RECOBRIMENTO MINIMO DE 0,40M E MAXIMO DE 7,40M,SOB A INFLUENCIA DO TREM-TIPO RODOVIARIO.FORNECIMENTO</t>
  </si>
  <si>
    <t>BUEIRO SIMPLES LENTICULAR,CONSTITUIDO DE CHAPAS COM REVESTIMENTO EPOXY,COM ESPESSURA DE 2MM,PARAFUSOS,PORCAS E FERRAMENTAS NECESSARIAS,COM DIMENSOES EM TORNO DE 1,45M DE VAO E 1,10M DE ALTURA,RECOBRIMENTO MINIMO DE 0,40M E MAXIMO DE 7,40M,SOB A INFLUENCIA DO TREM-TIPO RODOVIARIO.FORNECIMENTO</t>
  </si>
  <si>
    <t>BUEIRO SIMPLES LENTICULAR,CONSTITUIDO DE CHAPAS GALVANIZADAS,COM ESPESSURA DE 2MM,PARAFUSOS,PORCAS E FERRAMENTAS NECESSARIAS,COM DIMENSOES EM TORNO DE 1,85M DE VAO E 1,50M DE ALTURA,RECOBRIMENTO MINIMO DE 0,50M E MAXIMO DE 8,10M,SOB A INFLUENCIA DO TREM-TIPO RODOVIARIO.FORNECIMENTO</t>
  </si>
  <si>
    <t>BUEIRO SIMPLES LENTICULAR,CONSTITUIDO DE CHAPAS COM REVESTIMENTO EPOXY,COM ESPESSURA DE 2MM,PARAFUSOS,PORCAS E FERRAMENTAS NECESSARIAS,COM DIMENSOES EM TORNO DE 1,85M DE VAO E 1,50M DE ALTURA,RECOBRIMENTO MINIMO DE 0,50M E MAXIMO DE 8,10M,SOB A INFLUENCIA DO TREM-TIPO RODOVIARIO.FORNECIMENTO</t>
  </si>
  <si>
    <t>BUEIRO SIMPLES LENTICULAR,CONSTITUIDO DE CHAPAS GALVANIZADAS,COM ESPESSURA DE 2MM,PARAFUSOS,PORCAS E FERRAMENTAS NECESSARIAS,COM DIMENSOES EM TORNO DE 2,15M DE VAO E 1,60M DE ALTURA,RECOBRIMENTO MINIMO DE 0,60M E MAXIMO DE 7,00M,SOB A INFLUENCIA DO TREM-TIPO RODOVIARIO.FORNECIMENTO</t>
  </si>
  <si>
    <t>BUEIRO SIMPLES LENTICULAR,CONSTITUIDO DE CHAPAS COM REVESTIMENTO EPOXY,COM ESPESSURA DE 2MM,PARAFUSOS,PORCAS E FERRAMENTAS NECESSARIAS,COM DIMENSOES EM TORNO DE 2,15M DE VAO E 1,60M DE ALTURA,RECOBRIMENTO MINIMO DE 0,60M E MAXIMO DE 7,00M,SOB A INFLUENCIA DO TREM-TIPO RODOVIARIO.FORNECIMENTO</t>
  </si>
  <si>
    <t>BUEIRO SIMPLES LENTICULAR,CONSTITUIDO DE CHAPAS GALVANIZADAS,COM ESPESSURA DE 2MM,PARAFUSOS,PORCAS E FERRAMENTAS NECESSARIAS,COM DIMENSOES EM TORNO DE 2,30M DE VAO E 1,65M DE ALTURA,RECOBRIMENTO MINIMO DE 0,60M E MAXIMO DE 6,50M,SOB A INFLUENCIA DO TREM-TIPO RODOVIARIO.FORNECIMENTO</t>
  </si>
  <si>
    <t>BUEIRO SIMPLES LENTICULAR,CONSTITUIDO DE CHAPAS COM REVESTIMENTO EPOXY,COM ESPESSURA DE 2MM,PARAFUSOS,PORCAS E FERRAMENTAS NECESSARIAS,COM DIMENSOES EM TORNO DE 2,30M DE VAO E 1,65M DE ALTURA,RECOBRIMENTO MINIMO DE 0,60M E MAXIMO DE 6,50M,SOB A INFLUENCIA DO TREM-TIPO RODOVIARIO.FORNECIMENTO</t>
  </si>
  <si>
    <t>BUEIRO SIMPLES LENTICULAR,CONSTITUIDO DE CHAPAS GALVANIZADAS,COM ESPESSURA DE 2MM,PARAFUSOS,PORCAS E FERRAMENTAS NECESSARIAS,COM DIMENSOES EM TORNO DE 2,50M DE VAO E 2,20M DE ALTURA,RECOBRIMENTO MINIMO DE 0,60M E MAXIMO DE 6,00M,SOB A INFLUENCIA DO TREM-TIPO RODOVIARIO.FORNECIMENTO</t>
  </si>
  <si>
    <t>BUEIRO SIMPLES LENTICULAR,CONSTITUIDO DE CHAPAS COM REVESTIMENTO EPOXY,COM ESPESSURA DE 2MM,PARAFUSOS,PORCAS E FERRAMENTAS NECESSARIAS,COM DIMENSOES EM TORNO DE 2,50M DE VAO E 2,20M DE ALTURA,RECOBRIMENTO MINIMO DE 0,60M E MAXIMO DE 6,00M,SOB A INFLUENCIA DO TREM-TIPO RODOVIARIO.FORNECIMENTO</t>
  </si>
  <si>
    <t>BUEIRO SIMPLES LENTICULAR,CONTITUIDO DE CHAPAS GALVANIZADAS,COM ESPESSURA DE 2,70MM,PARAFUSOS,PORCAS E FERRAMENTAS NECESSARIAS,COM DIMENSOES EM TORNO DE 3,05M DE VAO E 2,05M DE ALTURA,RECOBRIMENTO MINIMO DE 0,60M E MAXIMO DE 6,80M,SOB A INFLUENCIA DO TREM-TIPO RODOVIRIO.FORNECIMENTO</t>
  </si>
  <si>
    <t>BUEIRO SIMPLES LENTICULAR,CONSTITUIDO DE CHAPAS COM REVESTIMENTO EPOXY,COM ESPESSURA DE 2,70MM,PARAFUSOS,PORCAS E FERRAMENTAS NECESSARIAS,COM DIMENSOES EM TORNO DE 3,05M DE VAO E 2,05M DE ALTURA,RECOBRIMENTO MINIMO DE 0,60M E MAXIMO DE 6,80M,SOB A INFLUENCIA DO TREM-TIPO RODOVIARIO.FORNECIMENTO</t>
  </si>
  <si>
    <t>BUEIRO SIMPLES LENTICULAR,CONSTITUIDO DE CHAPAS GALVANIZADAS,COM ESPESSURA DE 2,70MM,PARAFUSOS,PORCAS E FERRAMENTAS NECESSARIAS,COM DIMENSOES EM TORNO DE 4,15M DE VAO E 2,80M DE ALTURA,RECOBRIMENTO MINIMO DE 0,60M E MAXIMO DE 6,80M,SOB A INFLUENCIA DO TREM-TIPO RODOVIARIO.FORNECIMENTO</t>
  </si>
  <si>
    <t>BUEIRO SIMPLES LENTICULAR,CONSTITUIDO DE CHAPAS COM REVESTIMENTO EPOXY,COM ESPESSURA DE 2,70MM,PARAFUSOS,PORCAS E FERRAMENTAS NECESSARIAS,DIMENSOES EM TORNO DE 4,15M DE VAO E 2,80MDE ALTURA,RECOBRIMENTO MINIMO DE 0,60M E MAXIMO DE 6,80M,SOB A INFLUENCIA DO TREM-TIPO RODOVIARIO.FORNECIMENTO</t>
  </si>
  <si>
    <t>BUEIRO SIMPLES LENTICULAR,CONSTITUIDO DE CHAPAS GALVANIZADAS,COM ESPESSURA DE 3,40MM,PARAFUSOS,PORCAS E FERRAMENTAS NECESSARIAS,COM DIMENSOES EM TORNO DE 4,80M DE VAO E 3,05M DE ALTURA,RECOBRIMENTO MINIMO DE 0,75M E MAXIMO DE 5,80M,SOB A INFLUENCIA DO TREM-TIPO RODOVIARIO.FORNECIMENTO</t>
  </si>
  <si>
    <t>BUEIRO SIMPLES LENTICULAR,CONSTITUIDO DE CHAPAS COM REVESTIMENTO EPOXY,COM ESPESSURA DE 3,40MM,PARAFUSOS,PORCAS E FERRAMENTAS NECESSARIAS,COM DIMENSOES EM TORNO DE 4,80M DE VAO E 3,05M DE ALTURA,RECOBRIMENTO MINIMO DE 0,75M E MAXIMO DE 5,80M,SOB A INFLUENCIA DO TREM-TIPO RODOVIARIO.FORNECIMENTO</t>
  </si>
  <si>
    <t>BUEIRO SIMPLES LENTICULAR,CONSTITUIDO DE CHAPAS GALVANIZADAS,COM ESPESSURA DE 3,40MM,PARAFUSOS,PORCAS E FERRAMENTAS NECESSARIAS,COM DIMENSOES EM TORNO DE 5,45M DE VAO E 3,35M DE ALTURA,RECOBRIMENTO MINIMO DE 0,75M E MAXIMO DE 4,40M,SOB A INFLUENCIA DO TREM-TIPO RODOVIARIO.FORNECIMENTO</t>
  </si>
  <si>
    <t>BUEIRO SIMPLES LENTICULAR,CONSTITUIDO DE CHAPAS COM REVESTIMENTO EPOXY,COM ESPESSURA DE 3,40MM,PARAFUSOS,PORCAS E FERRAMENTAS NECESSARIAS,COM DIMENSOES EM TORNO DE 5,45M DE VAO E 3,35M DE ALTURA,RECOBRIMENTO MINIMO DE 0,75M E MAXIMO DE 4,40M,SOB A INFLUENCIA DO TREM-TIPO RODOVIARIO.FORNECIMENTO</t>
  </si>
  <si>
    <t>BUEIRO SIMPLES LENTICULAR,CONSTITUIDO DE CHAPAS GALVANIZADAS,COM ESPESSURA DE 3,40MM,PARAFUSOS,PORCAS E FERRAMENTAS NECESSARIAS,COM DIMENSOES EM TORNO DE 6,60M DE VAO E 3,85M DE ALTURA,RECOBRIMENTO MINIMO DE 0,90M E MAXIMO DE 3,30M,SOB A INFLUENCIA DO TREM-TIPO RODOVIARIO.FORNECIMENTO</t>
  </si>
  <si>
    <t>BUEIRO SIMPLES LENTICULAR,CONSTITUIDO DE CHAPAS COM REVESTIMENTO EPOXY,COM ESPESSURA DE 3,40MM,PARAFUSOS,PORCAS E FERRAMENTAS NECESSARIAS,COM DIMENSOES EM TORNO DE 6,60M DE VAO E 3,85M DE ALTURA,RECOBRIMENTO MINIMO DE 0,90M E MAXIMO DE 3,30M,SOB A INFLUENCIA DO TREM-TIPO RODOVIARIO.FORNECIMENTO</t>
  </si>
  <si>
    <t>BUEIRO SIMPLES EM ARCO,CONSTITUIDO DE CHAPAS GALVANIZADAS COM 3,40MM DE ESPESSURA,PARAFUSOS,PORCAS E FERRAMENTAS NECESSARIAS,COM DIMENSOES EM TORNO DE 5,92M DE VAO E 2,08M DE ALTURA,RECOBRIMENTO MINIMO DE 0,75M E MAXIMO DE 4,00M,SOB A INFLUENCIA DO TREM-TIPO RODOVIARIO.FORNECIMENTO</t>
  </si>
  <si>
    <t>BUEIRO SIMPLES EM ARCO,CONSTITUIDO DE CHAPAS COM REVESTIMENTO EPOXY,COM 3,40MM DE ESPESSURA,PARAFUSOS,PORCAS E FERRAMENTAS NECESSARIAS,COM DIMENSOES EM TORNO DE 5,92M DE VAO E 2,08M DE ALTURA,RECOBRIMENTO MINIMO DE 0,75M E MAXIMO DE 4,00M,SOB A INFLUENCIA DO TREM-TIPO RODOVIARIO.FORNECIMENTO</t>
  </si>
  <si>
    <t>BUEIRO SIMPLES EM ARCO,CONSTITUIDO DE CHAPAS GALVANIZADAS COM 3,40MM DE ESPESSURA,PARAFUSOS,PORCAS E FERRAMENTAS NECESSARIAS,COM DIMENSOES EM TORNO DE 6,12M DE VAO E 2,77M DE ALTURA,RECOBRIMENTO MINIMO DE 0,75M E MAXIMO DE 4,00M,SOB A INFLUENCIA DO TREM-TIPO RODOVIARIO.FORNECIMENTO</t>
  </si>
  <si>
    <t>BUEIRO SIMPLES EM ARCO,CONSTITUIDO DE CHAPAS COM REVESTIMENTO EPOXY,COM 3,40MM DE ESPESSURA,PARAFUSOS,PORCAS E FERRAMENTAS NECESSARIAS,COM DIMENSOES EM TORNO DE 6,12M DE VAO E 2,77M DE ALTURA,RECOBRIMENTO MINIMO DE 0,75M E MAXIMO DE 4,00M,SOB A INFLUENCIA DO TREM-TIPO RODOVIARIO.FORNECIMENTO</t>
  </si>
  <si>
    <t>BUEIRO SIMPLES EM ARCO,CONSTITUIDO DE CHAPAS GALVANIZADAS,COM 3,40MM DE ESPESSURA,PARAFUSOS,PORCAS E FERRAMENTAS NECESSARIAS,COM DIMENSOES EM TORNO DE 6,78M DE VAO E 2,41M DE ALTURA,RECOBRIMENTO MINIMO DE 0,75M E MAXIMO DE 3,50M,SOB A INFLUENCIA DO TREM-TIPO RODOVIARIO.FORNECIMENTO</t>
  </si>
  <si>
    <t>BUEIRO SIMPLES EM ARCO,CONSTITUIDO DE CHAPAS COM REVESTIMENTO EPOXY,COM 3,40MM DE ESPESSURA,PARAFUSOS,PORCAS E FERRAMENTAS NECESSARIAS,COM DIMENSOES EM TORNO DE 6,78M DE VAO E 2,41M DE ALTURA,RECOBRIMENTO MINIMO DE 0,75M E MAXIMO DE 3,50M,SOB A INFLUENCIA DO TREM-TIPO RODOVIARIO.FORNECIMENTO</t>
  </si>
  <si>
    <t>BUEIRO SIMPLES EM ARCO,CONSTITUIDO DE CHAPAS GALVANIZADAS,COM 3,40MM DE ESPESSURA,PARAFUSOS,PORCAS E FERRAMENTAS NECESSARIAS,COM DIMENSOES EM TORNO DE 6,96M DE VAO E 4,42M DE ALTURA,RECOBRIMENTO MINIMO DE 0,75M E MAXIMO DE 4,00M,SOB A INFLUENCIA DO TREM-TIPO RODOVIARIO.FORNECIMENTO</t>
  </si>
  <si>
    <t>BUEIRO SIMPLES EM ARCO,CONSTITUIDO DE CHAPAS COM REVESTIMENTO EPOXY,COM 3,40MM DE ESPESSURA,PARAFUSOS,PORCAS E FERRAMENTAS NECESSARIAS,COM DIMENSOES EM TORNO DE 6,96M DE VAO E 4,42M DE ALTURA,RECOBRIMENTO MINIMO DE 0,75M E MAXIMO DE 4,00M,SOB A INFLUENCIA DO TREM-TIPO RODOVIARIO.FORNECIMENTO</t>
  </si>
  <si>
    <t>BUEIRO SIMPLES EM ARCO,CONSTITUIDO DE CHAPAS GALVANIZADAS,COM 3,40MM DE ESPESSURA,PARAFUSOS,PORCAS E FERRAMENTAS NECESSARIAS,COM DIMENSOES EM TORNO DE 7,67M DE VAO E 2,57M DE ALTURA,RECOBRIMENTO MINIMO DE 0,90M E MAXIMO DE 3,00M,SOB A INFLUENCIA DO TREM-TIPO RODOVIARIO.FORNECIMENTO</t>
  </si>
  <si>
    <t>BUEIRO SIMPLES EM ARCO,CONSTITUIDO DE CHAPAS COM REVESTIMENTO EPOXY,COM 3,40MM DE ESPESSURA,PARAFUSOS,PORCAS E FERRAMENTAS NECESSARIAS,COM DIMENSOES EM TORNO DE 7,67M DE VAO E 2,57M DE ALTURA,RECOBRIMENTO MINIMO DE 0,90M E MAXIMO DE 3,00M,SOB A INFLUENCIA DO TREM-TIPO RODOVIARIO.FORNECIMENTO</t>
  </si>
  <si>
    <t>BUEIRO SIMPLES EM ARCO,CONSTITUIDO DE CHAPAS GALVANIZADAS,COM 3,40MM DE ESPESSURA,PARAFUSOS,PORCAS E FERRAMENTAS NECESSARIAS,COM DIMENSOES EM TORNO DE 7,85M DE VAO E 4,60M DE ALTURA,RECOBRIMENTO MINIMO DE 0,90M E MAXIMO DE 3,00M,SOB A INFLUENCIA DO TREM-TIPO RODOVIARIO.FORNECIMENTO</t>
  </si>
  <si>
    <t>BUEIRO SIMPLES EM ARCO,CONSTITUIDO DE CHAPAS COM REVESTIMENTO EPOXY,COM 3,40MM DE ESPESSURA,PARAFUSOS,PORCAS E FERRAMENTAS NECESSARIAS,COM DIMENSOES EM TORNO DE 7,85M DE VAO E 4,60M DE ALTURA,RECOBRIMENTO MINIMO DE 0,90M E MAXIMO DE 3,00M,SOB A INFLUENCIA DO TREM-TIPO RODOVIARIO.FORNECIMENTO</t>
  </si>
  <si>
    <t>BUEIRO SIMPLES EM ARCO,CONSTITUIDO DE CHAPAS GALVANIZADAS COM 3,40MM DE ESPESSURA,PARAFUSOS,PORCAS E FERRAMENTAS NECESSARIAS,COM DIMENSOES EM TORNO DE 8,79M DE VAO E 2,95M DE ALTURA,RECOBRIMENTO MINIMO DE 0,90M E MAXIMO DE 3,50M,SOB A INFLUENCIA DO TREM-TIPO RODOVIARIO.FORNECIMENTO</t>
  </si>
  <si>
    <t>BUEIRO SIMPLES EM ARCO,CONSTITUIDO DE CHAPAS COM REVESTIMENTO EPOXY,COM 3,40M DE ESPESSURA,PARAFUSOS,PORCAS E FERRAMENTAAS NECESSARIAS,COM DIMENSOES EM TORNO DE 8,79M DE VAO E 2,95M DE ALTURA,RECOBRIMENTO MINIMO DE 0,90M E MAXIMO DE 3,50M,SOB A INFLUENCIA DO TREM-TIPO RODOVIARIO.FORNECIMENTO</t>
  </si>
  <si>
    <t>BUEIRO SIMPLES EM ARCO,CONSTITUIDO DE CHAPAS GALVANIZADAS,COM 3,40MM DE ESPESSURA,PARAFUSOS,PORCAS E FERRAMENTAS NECESSARIAS,COM DIMENSOES EM TORNO DE 8,97M DE VAO E 5,00M DE ALTURA,RECOBRIMENTO MINIMO DE 0,90M E MAXIMO DE 4,00M,SOB A INFLUENCIA DO TREM-TIPO RODOVIARIO.FORNECIMENTO</t>
  </si>
  <si>
    <t>BUEIRO SIMPLES EM ARCO,CONSTITUIDO DE CHAPAS COM REVESTIMENTO EPOXY,COM 3,40MM DE ESPESSURA,PARAFUSOS,PORCAS E FERRAMENTAS NECESSARIAS,COM DIMENSOES EM TORNO DE 8,97M DE VAO E 5,00M DE ALTURA,RECOBRIMENTO MINIMO DE 0,90M E MAXIMO DE 4,00M,SOB A INFLUENCIA DO TREM-TIPO RODOVIARIO.FORNECIMENTO</t>
  </si>
  <si>
    <t>BUEIRO SIMPLES EM ARCO,CONSTITUIDO DE CHAPAS GALVANIZADAS,COM 4,70MM DE ESPESSURA,PARAFUSOS,PORCAS E FERRAMENTAS NECESSARIAS,COM DIMENSOES EM TORNO DE 9,45M DE VAO E 3,07M DE ALTURA,RECOBRIMENTO MINIMO DE 0,90M E MAXIMO DE 4,00M,SOB A INFLUENCIA DO TREM-TIPO RODOVIARIO.FORNECIMENTO</t>
  </si>
  <si>
    <t>BUEIRO SIMPLES EM ARCO,CONSTITUIDO DE CHAPAS COM REVESTIMENTO EPOXY,COM 4,70MM DE ESPESSURA,PARAFUSOS,PORCAS E FERRAMENTAS NECESSARIAS,COM DIMENSOES EM TORNO DE 9,45M DE VAO E 3,07M DE ALTURA,RECOBRIMENTO MINIMO DE 0,90M E MAXIMO DE 4,00M,SOB A INFLUENCIA DO TREM-TIPO RODOVIARIO.FORNECIMENTO</t>
  </si>
  <si>
    <t>BUEIRO SIMPLES EM ARCO,CONSTITUIDO DE CHAPAS GALVANIZADAS,COM 4,70MM DE ESPESSURA,PARAFUSOS,PORCAS E FERRAMENTAS NECESSARIAS,COM DIMENSOES EM TORNO DE 9,86M DE VAO E 6,07M DE ALTURA,RECOBRIMENTO MINIMO DE 0,90M E MAXIMO DE 4,00M,SOB A INFLUENCIA DO TREM-TIPO RODOVIARIO.FORNECIMENTO</t>
  </si>
  <si>
    <t>BUEIRO SIMPLES EM ARCO,CONSTITUIDO DE CHAPAS COM REVESTIMENTO EPOXY,COM 4,70MM DE ESPESSURA,PARAFUSOS,PORCAS E FERRAMENTAS NECESSARIAS,COM DIMENSOES EM TORNO DE 9,86M DE VAO E 6,07M DE ALTURA,RECOBRIMENTO MINIMO DE 0,90M E MAXIMO DE 4,00M,SOB A INFLUENCIA DO TREM-TIPO RODOVIARIO.FORNECIMENTO</t>
  </si>
  <si>
    <t>BUEIRO SIMPLES EM ARCO,CONSTITUIDO DE CHAPAS GALVANIZADAS,COM 6,30MM DE ESPESSURA,PARAFUSOS,PORCAS E FERRAMENTAS NECESSARIAS,COM DIMENSOES EM TORNO DE 10,77M DE VAO E 3,48M DE ALTURA,RECOBRIMENTO MINIMO DE 1,20M E MAXIMO DE 4,00M,SOB A INFLUENCIA DO TREM-TIPO RODOVIARIO.FORNECIMENTO</t>
  </si>
  <si>
    <t>BUEIRO SIMPLES EM ARCO,CONSTITUIDO DE CHAPAS COM REVESTIMENTO EPOXY,COM 6,30MM DE ESPESSURA,PARAFUSOS,PORCAS E FERRAMENTAS NECESSARIAS,COM DIMENSOES EM TORNO DE 10,77M DE VAO,3,48MDE ALTURA,RECOBRIMENTO MINIMO DE 1,20M E MAXIMO DE 4,00M,SOB A INFLUENCIA DO TREM-TIPO RODOVIARIO.FORNECIMENTO</t>
  </si>
  <si>
    <t>BUEIRO SIMPLES EM ARCO,CONSTITUIDO DE CHAPAS GALVANIZADAS,COM 6,30MM DE ESPESSURA,PARAFUSOS,PORCAS E FERRAMENTAS NECESSARIAS,COM DIMENSOES EM TORNO DE 10,97M DE VAO E 6,53M DE ALTURA,RECOBRIMENTO MINIMO DE 1,20M E MAXIMO DE 4,50M,SOB A INFLUENCIA DO TREM-TIPO RODOVIARIO.FORNECIMENTO</t>
  </si>
  <si>
    <t>BUEIRO SIMPLES EM ARCO,CONSTITUIDO DE CHAPAS COM REVESTIMENTO EPOXY,COM 6,30MM DE ESPESSURA,PARAFUSOS,PORCAS E FERRAMENTAS NECESSARIAS,COM DIMENSOES EM TORNO DE 10,97M DE VAO E 6,53M DE ALTURA,RECOBRIMENTO MINIMO DE 1,20M E MAXIMO DE 4,50M,SOB A INFLUENCIA DO TREM-TIPO RODOVIARIO.FORNECIMENTO</t>
  </si>
  <si>
    <t>BUEIRO SIMPLES EM ARCO,CONSTITUIDO DE CHAPAS GALVANIZADAS,COM 6,30MM DE ESPESSURA,PARAFUSOS,PORCAS E FERRAMENTAS NECESSARIAS,COM DIMENSOES EM TORNO DE 11,58M DE VAO E 7,16M DE ALTURA,RECOBRIMENTO MINIMO DE 1,20M E MAXIMO DE 4,50M,SOB A INFLUENCIA DO TREM-TIPO RODOVIARIO.FORNECIMENTO</t>
  </si>
  <si>
    <t>BUEIRO SIMPLES EM ARCO,CONSTITUIDO DE CHAPAS COM REVESTIMENTO EPOXY,COM 6,30MM DE ESPESSURA,PARAFUSOS,PORCAS E FERRAMENTAS NECESSARIAS,COM DIMENSOES EM TORNO DE 11,58M DE VAO E 7,16M DE ALTURA,RECOBRIMENTO MINIMO DE 1,20M E MAXIMO DE 4,50M,SOB A INFLUENCIA DO TREM-TIPO RODOVIARIO.FORNECIMENTO</t>
  </si>
  <si>
    <t>BUEIRO SIMPLES EM ARCO,CONSTITUIDO DE CHAPAS GALVANIZADAS,COM 6,30MM DE ESPESSURA,PARAFUSOS,PORCAS E FERRAMENTAS NECESSARIAS,COM DIMENSOES EM TORNO DE 11,78M DE VAO E 4,80M DE ALTURA,RECOBRIMENTO MINIMO DE 1,20M E MAXIMO DE 4,50M,SOB A INFLUENCIA DO TREM-TIPO RODOVIARIO.FORNECIMENTO</t>
  </si>
  <si>
    <t>BUEIRO SIMPLES EM ARCO,CONSTITUIDO DE CHAPAS COM REVESTIMENTO EPOXY,COM 6,30MM DE ESPESSURA,PARAFUSOS,PORCAS E FERRAMENTAS NECESSARIAS,COM DIMENSOES EM TORNO DE 11,78M DE VAO E 4,80M DE ALTURA,RECOBRIMENTO MINIMO DE 1,20M E MAXIMO DE 4,50M,SOB A INFLUENCIA DO TREM-TIPO RODOVIARIO.FORNECIMENTO</t>
  </si>
  <si>
    <t>TUNNEL LINER,PARA PROCESSO NAO DESTRUTIVO,CIRCULAR,CONSTITUIDO DE CHAPAS GALVANIZADAS,COM ESPESSURA DE 2,70MM, DIAMETRODE 1,20M,PARAFUSOS,PORCAS E FERRAMENTAS NECESSARIAS,RECOBRIMENTO MINIMO DE 1,20M E MAXIMO DE 12,90M,SOB A INFLUENCIA DOTREM-TIPO RODOVIARIO.FORNECIMENTO</t>
  </si>
  <si>
    <t>TUNNEL LINER,PARA PROCESSO NAO DESTRUTIVO,CIRCULAR,CONSTITUIDO DE CHAPAS COM REVESTIMENTO EPOXY,COM ESPESSURA DE 2,70MM,DIAMETRO DE 1,20M,PARAFUSOS,PORCAS E FERRAMENTAS NECESSARIAS,RECOBRIMENTO MINIMO DE 1,20M E MAXIMO DE 12,90M,SOB A INFLUENCIA DO TREM-TIPO RODOVIARIO.FORNECIMENTO</t>
  </si>
  <si>
    <t>TUNNEL LINER,PARA PROCESSO NAO DESTRUTIVO,CIRCULAR,CONSTITUIDO DE CHAPAS GALVANIZADAS,COM ESPESSURA DE 2,70MM, DIAMETRODE 1,60M,PARAFUSOS,PORCAS E FERRAMENTAS NECESSARIAS,RECOBRIMENTO MINIMO DE 1,20M E MAXIMO DE 9,60M, SOB A INFLUENCIA DOTREM-TIPO RODOVIARIO.FORNECIMENTO</t>
  </si>
  <si>
    <t>TUNNEL LINER,PARA PROCESSO NAO DESTRUTIVO,CIRCULAR,CONSTITUIDO DE CHAPAS COM REVESTIMENTO EPOXY,COM ESPESSURA DE 2,70MM,DIAMETRO DE 1,60M,PARAFUSOS,PORCAS E FERRAMENTAS NECESSARIAS,RECOBRIMENTO MINIMO DE 1,20M E MAXIMO DE 9,60M,SOB A INFLUENCIA DO TREM-TIPO RODOVIARIO.FORNECIMENTO</t>
  </si>
  <si>
    <t>TUNNEL LINER,PARA PROCESSO NAO DESTRUTIVO,CIRCULAR,CONSTITUIDO DE CHAPAS GALVANIZADAS,COM ESPESSURA DE 2,70MM, DIAMETRODE 2,00M,PARAFUSOS,PORCAS E FERRAMENTAS NECESSARIAS,RECOBRIMENTO MINIMO DE 1,50M E MAXIMO DE 7,70M, SOB A INFLUENCIA DOTREM-TIPO RODOVIARIO.FORNECIMENTO</t>
  </si>
  <si>
    <t>TUNNEL LINER,PARA PROCESSO NAO DESTRUTIVO,CIRCULAR,CONSTITUIDO DE CHAPAS COM REVESTIMENTO EPOXY,COM ESPESSURA DE 2,70MM,DIAMETRO DE 2,00M,PARAFUSOS,PORCAS E FERRAMENTAS NECESSARIAS,RECOBRIMENTO MINIMO DE 1,50M E MAXIMO DE 7,70M,SOB A INFLUENCIA DO TREM-TIPO RODOVIARIO.FORNECIMENTO</t>
  </si>
  <si>
    <t>TUNNEL LINER,PARA PROCESSO NAO DESTRUTIVO,CIRCULAR,CONSTITUIDO DE CHAPAS GALVANIZADAS,COM ESPESSURA DE 2,70MM, DIAMETRODE 2,40M,PARAFUSOS,PORCAS E FERRAMENTAS NECESSARIAS,RECOBRIMENTO MINIMO DE 1,90M E MAXIMO DE 6,40M, SOB A INFLUENCIA DOTREM-TIPO RODOVIARIO.FORNECIMENTO</t>
  </si>
  <si>
    <t>TUNNEL LINER,PARA PROCESSO NAO DESTRUTIVO,CIRCULAR,CONSTITUIDO DE CHAPAS COM REVESTIMENTO EPOXY,COM ESPESSURA DE 2,70MM,DIAMETRO DE 2,40M,PARAFUSOS,PORCAS E FERRAMENTAS NECESSARIAS,RECOBRIMENTO MINIMO DE 1,90M E MAXIMO DE 6,40M,SOB A INFLUENCIA DO TREM-TIPO RODOVIARIO.FORNECIMENTO</t>
  </si>
  <si>
    <t>TUNNEL LINER,PARA PROCESSO NAO DESTRUTIVO,CIRCULAR,CONSTITUIDO DE CHAPAS GALVANIZADAS,COM ESPESSURA DE 2,70MM, DIAMETRODE 2,80M,PARAFUSOS,PORCAS E FERRAMENTAS NECESSARIAS,RECOBRIMENTO MINIMO DE 2,20M E MAXIMO DE 5,50M, SOB A INFLUENCIA DOTREM-TIPO RODOVIARIO.FORNECIMENTO</t>
  </si>
  <si>
    <t>TUNNEL LINER,PARA PROCESSO NAO DESTRUTIVO,CIRCULAR,CONSTITUIDO DE CHAPAS COM REVESTIMENTO EPOXY,COM ESPESSURA DE 2,70MM,DIAMETRO DE 2,80M,PARAFUSOS,PORCAS E FERRAMENTAS NECESSARIAS,RECOBRIMENTO MINIMO DE 2,20M E MAXIMO DE 5,50M,SOB A INFLUENCIA DO TREM-TIPO RODOVIARIO.FORNECIMENTO</t>
  </si>
  <si>
    <t>TUNNEL LINER,PARA PROCESSO NAO DESTRUTIVO,CIRCULAR,CONSTITUIDO DE CHAPAS GALVANIZADAS,COM ESPESSURA DE 2,70MM, DIAMETRODE 3,20M,PARAFUSOS,PORCAS E FERRAMENTAS NECESSARIAS,RECOBRIMENTO MINIMO DE 2,40M E MAXIMO DE 4,80M, SOB A INFLUENCIA DOTREM-TIPO RODOVIARIO.FORNECIMENTO</t>
  </si>
  <si>
    <t>TUNNEL LINER,PARA PROCESSO NAO DESTRUTIVO,CIRCULAR,CONSTITUIDO DE CHAPAS COM REVESTIMENTO EPOXY,COM ESPESSURA DE 2,70MM,DIAMETRO DE 3,20M,PARAFUSOS,PORCAS E FERRAMENTAS NECESSARIAS,RECOBRIMENTO MINIMO DE 2,40M E MAXIMO DE 4,80M,SOB A INFLUENCIA DO TREM-TIPO RODOVIARIO.FORNECIMENTO</t>
  </si>
  <si>
    <t>TUNNEL LINER,PARA PROCESSO NAO DESTRUTIVO,CIRCULAR,CONSTITUIDO DE CHAPAS GALVANIZADS,COM ESPESSURA DE 2,70MM,DIAMETRO DE3,60M,PARAFUSOS,PORCAS E FERRAMENTAS NECESSARIAS,RECOBRIMENTO MINIMO DE 2,60M E MAXIMO DE 4,30M,SOB A INFLUENCIA DO TREM-TIPO RODOVIARIO.FORNECIMENTO</t>
  </si>
  <si>
    <t>TUNNEL LINER,PARA PROCESSO NAO DESTRUTIVO,CIRCULAR,CONSTITUIDO DE CHAPAS COM REVESTIMENTO EPOXY,COM ESPESSURA DE 2,70MM,DIAMETRO DE 3,60M,PARAFUSOS,PORCAS E FERRAMENTAS NECESSARIAS,RECOBRIMENTO MINIMO DE 2.60M E MAXIMO DE 4,30M,SOB A INFLUENCIA DO TREM-TIPO RODOVIARIO.FORNECIMENTO</t>
  </si>
  <si>
    <t>TUNNEL LINER,PARA PROCESSO NAO DESTRUTIVO,CIRCULAR,CONSTITUIDO DE CHAPAS GALVANIZADAS,COM ESPESSURA DE 3,40MM, DIAMETRODE 4,00M,PARAFUSOS,PORCAS E FERRAMENTAS NECESSARIAS,RECOBRIMENTO MINIMO DE 2,80M E MAXIMO 4,60M,SOB A INFLUENCIA DO TREM-TIPO RODOVIARIO.FORNECIMENTO</t>
  </si>
  <si>
    <t>TUNNEL LINER,PARA PROCESSO NAO DESTRUTIVO,CIRCULAR,CONSTITUIDO DE CHAPAS COM REVESTIMENTO EPOXY,COM ESPESSURA DE 3,40MM,DIAMETRO DE 4,00M,PARAFUSOS,PORCAS E FERRAMENTAS NECESSARIAS,RECOBRIMENTO MINIMO DE 2,80M E MAXIMO DE 4,60M,SOB A INFLUENCIA DO TREM-TIPO RODOVIARIO.FORNECIMENTO</t>
  </si>
  <si>
    <t>TUNNEL LINER,PARA PROCESSO NAO DESTRUTIVO,CIRCULAR,CONSTITUIDO DE CHAPAS GALVANIZADAS,COM ESPESSURA DE 4,70MM, DIAMETRODE 4,40M,PARAFUSOS,PORCAS E FERRAMENTAS NECESSARIAS,RECOBRIMENTO MINIMO DE 3,00M E MAXIMO DE 5,20M, SOB A INFLUENCIA DOTREM-TIPO RODOVIARIO.FORNECIMENTO</t>
  </si>
  <si>
    <t>TUNNEL LINER,PARA PROCESSO NAO DESTRUTIVO,CIRCULAR,CONSTITUIDO DE CHAPAS COM REVESTIMENTO EPOXY,COM 4,70MM DE ESPESSURA,DIAMETRO DE 4,40M,PARAFUSOS,PORCAS E FERRAMENTAS NECESSARIAS,RECOBRIMENTO MINIMO DE 3,00M E MAXIMO DE 5,20M,SOB A INFLUENCIA DO TREM-TIPO RODOVIARIO.FORNECIMENTO</t>
  </si>
  <si>
    <t>TUNNEL LINER,PARA PROCESSO NAO DESTRUTIVO,CIRCULAR,CONSTITUIDO DE CHAPAS GALVANIZADAS,COM ESPESSURA DE 6,30MM, DIAMETRODE 4,80M,PARAFUSOS,PORCAS E FERRAMENTAS NECESSARIAS,RECOBRIMENTO MINIMO DE 3,20M E MAXIMO DE 5,80M, SOB A INFLUENCIA DOTREM-TIPO RODOVIARIO.FORNECIMENTO</t>
  </si>
  <si>
    <t>TUNNEL LINER,PARA PROCESSO NAO DESTRUTIVO,CIRCULAR,CONSTITUIDO DE CHAPAS COM REVESTIMENTO EPOXY,COM ESPESSURA DE 6,30MM,DIAMETRO DE 4,80M,PARAFUSOS,PORCAS E FERRAMENTAS NECESSARIAS,RECOBRIMENTO MINIMO DE 3,20M E MAXIMO DE 5,80M,SOB A INFLUENCIA DO TREM-TIPO RODOVIARIO.FORNECIMENTO</t>
  </si>
  <si>
    <t>PASSAGEM DE GADO,CONSTITUIDA DE CHAPAS GALVANIZADAS OU REVESTIDAS COM EPOXY,ESPESSURA DE 2,70MM,PARAFUSOS,PORCAS E FERRAMENTAS NECESSARIAS,COM DIMENSOES EM TORNO DE 2,20M DE VAO E2,25M DE ALTURA,RECOBRIMENTO MINIMO DE 0,30M E MAXIMO DE 8,90M,SOB A INFLUENCIA DO TREM-TIPO RODOVIARIO,EXCLUSIVE ANDAIME.ASSENTAMENTO</t>
  </si>
  <si>
    <t>PASSAGEM DE GADO,CONSTITUIDA DE CHAPAS GALVANIZADAS OU REVESTIDAS COM EPOXY,ESPESSURA DE 2,70MM,PARAFUSOS,PORCAS E FERRAMENTAS NECESSARIAS,COM DIMENSOES EM TORNO DE 2,90M DE VAO E3,10M DE ALTURA,RECOBRIMENTO MINIMO DE 0,60M E MAXIMO DE 11,40M,SOB A INFLUENCIA DO TREM-TIPO RODOVIARIO,EXCLUSIVE ANDAIME.ASSENTAMENTO</t>
  </si>
  <si>
    <t>PASSAGEM INFERIOR CONSTITUIDA DE CHAPAS GALVANIZADAS OU REVESTIDAS COM EPOXY,ESPESSURA DE 2,70MM,PARAFUSOS,PORCAS E FERRAMENTAS NECESSARIAS,COM DIMENSOES EM TORNO DE 3,70M DE VAO E3,50M DE ALTURA,RECOBRIMENTO MINIMO DE 0,60M E MAXIMO DE 11,10M,SOB A INFLUENCIA DO TREM-TIPO RODOVIARIO,EXCLUSIVE ANDAIME.ASSENTAMENTO</t>
  </si>
  <si>
    <t>PASSAGEM INFERIOR CONSTITUIDA DE CHAPAS GALVANIZADAS OU REVESTIDAS COM EPOXY,ESPESSURA DE 2,70MM,PARAFUSOS,PORCAS E FERRAMENTAS NECESSARIAS,COM DIMENSOES EM TORNO DE 4,20M DE VAO E3,90M DE ALTURA,RECOBRIMENTO MINIMO DE 0,60M E MAXIMO DE 9,70M,SOB A INFLUENCIA DO TREM-TIPO RODOVIARIO,EXCLUSIVE ANDAIME.ASSENTAMENTO</t>
  </si>
  <si>
    <t>PASSAGEM INFERIOR CONSTITUIDA DE CHAPAS GALVANIZADAS OU REVESTIDAS COM EPOXY,ESPESSURA DE 2,70MM,PARAFUSOS,PORCAS E FERRAMENTAS NECESSARIAS,COM DIMENSOES EM TORNO DE 4,80M DE VAO E4,75M DE ALTURA,RECOBRIMENTO MINIMO DE 0,90M E MAXIMO DE 8,50M,SOB A INFLUENCIA DO TREM-TIPO RODOVIARIO,EXCLUSIVE ANDAIME.ASSENTAMENTO</t>
  </si>
  <si>
    <t>PASSAGEM INFERIOR CONSTITUIDA DE CHAPAS GALVANIZADAS OU REVESTIDAS COM EPOXY,ESPESSURA DE 3,40MM,PARAFUSOS,PORCAS E FERRAMENTAS NECESSARIAS,COM DIMENSOES EM TORNO DE 5,00M DE VAO E4,85M DE ALTURA,RECOBRIMENTO MINIMO DE 0,90M E MAXIMO DE 8,60M,SOB A INFLUENCIA DO TREM-TIPO RODOVIARIO,EXCLUSIVE ANDAIME.ASSENTAMENTO</t>
  </si>
  <si>
    <t>PASSAGEM INFERIOR CONSTITUIDA DE CHAPAS GALVANIZADAS OU REVESTIDAS COM EPOXY,ESPESSURA DE 4,70MM,PARAFUSOS,PORCAS E FERRAMENTAS NECESSARIAS,COM DIMENSOES EM TORNO DE 5,85M DE VAO E5,30M DE ALTURA,RECOBRIMENTO MINIMO DE 0,90M E MAXIMO DE 8,50M,SOB A INFLUENCIA DO TREM-TIPO RODOVIARIO,EXCLUSIVE ANDAIME.ASSENTAMENTO</t>
  </si>
  <si>
    <t>BUEIRO SIMPLES CIRCULAR,CONSTITUIDO DE CHAPAS GALVANIZADAS OU REVESTIDAS COM EPOXY,ESPESSURA DE 2MM,DIAMETRO DE 0,60M,PARAFUSOS,PORCAS E FERRAMENTAS NECESSARIAS,RECOBRIMENTO MINIMODE 0,30M E MAXIMO DE 25,00M,SOB A INFLUENCIA DO TREM-TIPO RODOVIARIO,EXCLUSIVE ANDAIME.ASSENTAMENTO</t>
  </si>
  <si>
    <t>BUEIRO SIMPLES CIRCULAR,CONSTITUIDO DE CHAPAS GALVANIZADAS OU REVESTIDAS COM EPOXY,ESPESSURA DE 2MM,DIAMETRO DE 0,80M,PARAFUSOS,PORCAS E FERRAMENTAS NECESSARIAS,RECOBRIMENTO MINIMODE 0,30M E MAXIMO DE 18,80M,SOB A INFLUENCIA DO TREM-TIPO RODOVIARIO,EXCLUSIVE ANDAIME.ASSENTAMENTO</t>
  </si>
  <si>
    <t>BUEIRO SIMPLES CIRCULAR,CONSTITUIDO DE CHAPAS GALVANIZADAS OU REVESTIDAS COM EPOXY,ESPESSURA DE 2MM,DIAMETRO DE 1,00M,PARAFUSOS,PORCAS E FERRAMENTAS NECESSARIAS,RECOBRIMENTO MINIMODE 0,30M E MAXIMO DE 15,00M,SOB A INFLUENCIA DO TREM-TIPO RODOVIARIO,EXCLUSIVE ANDAIME.ASSENTAMENTO</t>
  </si>
  <si>
    <t>BUEIRO SIMPLES CIRCULAR,CONSTITUIDO DE CHAPAS GALVANIZADAS OU REVESTIDAS COM EPOXY,ESPESSURA DE 2MM,DIAMETRO DE 1,20M,PARAFUSOS,PORCAS E FERRAMENTAS NECESSARIAS,RECOBRIMENTO MINIMODE 0,30M E MAXIMO DE 12,50M,SOB A INFLUENCIA DO TREM-TIPO RODOVIARIO,EXCLUSIVE ANDAIME.ASSENTAMENTO</t>
  </si>
  <si>
    <t>BUEIRO SIMPLES CIRCULAR,CONSTITUIDO DE CHAPAS GALVANIZADAS OU REVESTIDAS COM EPOXY,ESPESSURA DE 2MM,DIAMETRO DE 1,50M,PARAFUSOS,PORCAS E FERRAMENTAS NECESSARIAS,RECOBRIMENTO MINIMODE 0,30M E MAXIMO DE 10,00M,SOB A INFLUENCIA DO TREM-TIPO RODOVIARIO,EXCLUSIVE ANDAIME.ASSENTAMENTO</t>
  </si>
  <si>
    <t>BUEIRO SIMPLES CIRCULAR,CONSTITUIDO DE CHAPAS GALVANIZADAS OU REVESTIDAS COM EPOXY,ESPESSURA DE 2MM,DIAMETRO DE 1,80M,PARAFUSOS,PORCAS E FERRAMENTAS NECESSARIAS,RECOBRIMENTO MINIMODE 0,40M E MAXIMO DE 8,30M,SOB A INFLUENCIA DO TREM-TIPO RODOVIARIO,EXCLUSIVE ANDAIME.ASSENTAMENTO</t>
  </si>
  <si>
    <t>BUEIRO SIMPLES CIRCULAR,CONSTITUIDO DE CHAPAS GALVANIZADAS OU REVESTIDAS COM EPOXY,ESPESSURA DE 2MM,DIAMETRO DE 2,00M,PARAFUSOS,PORCAS E FERRAMENTAS NECESSARIAS,RECOBRIMENTO MINIMODE 0,50M E MAXIMO DE 7,50M,SOB A INFLUENCIA DO TREM-TIPO RODOVIARIO,EXCLUSIVE ANDAIME.ASSENTAMENTO</t>
  </si>
  <si>
    <t>BUEIRO SIMPLES CIRCULAR,CONSTITUIDO DE CHAPAS GALVANIZADAS OU REVESTIDAS COM EPOXY,ESPESSURA DE 2,70MM,DIAMETRO DE 2,20M,PARAFUSOS,PORCAS E FERRAMENTAS NECESSARIAS,RECOBRIMENTO MINIMO DE 0,50M E MAXIMO DE 9,50M,SOB A INFLUENCIA DO TREM-TIPORODOVIARIO,EXCLUSIVE ANDAIME.ASSENTAMENTO</t>
  </si>
  <si>
    <t>BUEIRO SIMPLES CIRCULAR,CONSTITUIDO DE CHAPAS GALVANIZADAS OU REVESTIDAS COM EPOXY,ESPESSURA DE 2,70MM,DIAMETRO DE 2,40M,PARAFUSOS,PORCAS E FERRAMENTAS NECESSARIAS,RECOBRIMENTO MINIMO DE 0,50M E MAXIMO DE 8,70M,SOB A INFLUENCIA DO TREM-TIPORODOVIARIO,EXCLUSIVE ANDAIME.ASSENTAMENTO</t>
  </si>
  <si>
    <t>BUEIRO SIMPLES CIRCULAR,CONSTITUIDO DE CHAPAS GALVANIZADAS OU REVESTIDAS COM EPOXY,ESPESSURA DE 3,40MM,DIAMETRO DE 2,60M,PARAFUSOS,PORCAS E FERRAMENTAS NECESSARIAS,RECOBRIMENTO MINIMO DE 0,50M E MAXIMO DE 10,60M,SOB A INFLUENCIA DO TREM-TIPO RODOVIARIO,EXCLUSIVE ANDAIME.ASSENTAMENTO</t>
  </si>
  <si>
    <t>BUEIRO SIMPLES CIRCULAR,CONSTITUIDO DE CHAPAS GALVANIZADAS OU REVESTIDAS COM EPOXY,ESPESSURA DE 3,40MM,DIAMETRO DE 2,80M,PARAFUSOS,PORCAS E FERRAMENTAS NECESSARIAS,RECOBRIMENTO MINIMO DE 0,50M E MAXIMO DE 9,80M,SOB A INFLUENCIA DO TREM-TIPORODOVIARIO,EXCLUSIVE ANDAIME.ASSENTAMENTO</t>
  </si>
  <si>
    <t>BUEIRO SIMPLES CIRCULAR,CONSTITUIDO DE CHAPAS GALVANIZADAS OU REVESTIDAS COM EPOXY,ESPESSURA DE 2,70MM,DIAMETRO DE 3,05M,PARAFUSOS,PORCAS E FERRAMENTAS NECESSARIAS,RECOBRIMENTO MINIMO DE 0,45M E MAXIMO DE 13,10M,SOB A INFLUENCIA DO TREM-TIPA RODOVIARIO,EXCLUSIVE ANDAIME.ASSENTAMENTO</t>
  </si>
  <si>
    <t>BUEIRO SIMPLES CIRCULAR,CONSTITUIDO DE CHAPAS GALVANIZADAS OU REVESTIDAS COM EPOXY,ESPESSURA DE 2,70MM,DIAMETRO DE 3,40M,PARAFUSOS,PORCAS E FERRAMENTAS NECESSARIAS,RECOBRIMENTO MINIMO DE 0,45M E MAXIMO DE 11,70M,SOB A INFLUENCIA DO TREM-TIPO RODOVIARIO,EXCLUSIVE ANDAIME.ASSENTAMENTO</t>
  </si>
  <si>
    <t>BUEIRO SIMPLES CIRCULAR,CONSTITUIDO DE CHAPAS GALVANIZADAS OU REVESTIDAS COM EPOXY,ESPESSURA DE 2,70MM,DIAMETRO DE 3,80M,PARAFUSOS,PORCAS E FERRAMENTAS NECESSARIAS,RECOBRIMENTO MINIMO DE 0,60M E MAXIMO DE 10,50M,SOB A INFLUENCIA DO TREM-TIPO RODOVIARIO,EXCLUSIVE ANDAIME.ASSENTAMENTO</t>
  </si>
  <si>
    <t>BUEIRO SIMPLES CIRCULAR,CONSTITUIDO DE CHAPAS GALVANIZADAS OU REVESTIDAS COM EPOXY,ESPESSURA DE 2,70MM,DIAMETRO DE 4,20M,PARAFUSOS,PORCAS E FERRAMENTAS NECESSARIAS,RECOBRIMENTO MINIMO DE 0,60M E MAXIMO DE 9,50M,SOB A INFLUENCIA DO TREM-TIPORODOVIARIO,EXCLUSIVE ANDAIME.ASSENTAMENTO</t>
  </si>
  <si>
    <t>BUEIRO SIMPLES CIRCULAR,CONSTITUIDO DE CHAPAS GALVANIZADAS OU REVESTIDAS COM EPOXY,ESPESSURA DE 2,70MM,DIAMETRO DE 4,60M,PARAFUSOS,PORCAS E FERRAMENTAS NECESSARIAS,RECOBRIMENTO MINIMO DE 0,60M E MAXIMO DE 8,70M,SOB A INFLUENCIA DO TREM-TIPORODOVIARIO,EXCLUSIVE ANDAIME.ASSENTAMENTO</t>
  </si>
  <si>
    <t>BUEIRO SIMPLES LENTICULAR,CONSTITUIDO DE CHAPAS GALVANIZADASOU REVESTIDAS COM EPOXY,ESPESSURA DE 2MM,PARAFUSOS,PORCAS EFERRAMENTAS NECESSARIAS,COM DIMENSOES EM TORNO DE 1,00M DEVAO E 0,80M DE ALTURA,RECOBRIMENTO MINIMO DE 0,30M E MAXIMODE 6,80M,SOB A INFLUENCIA DO TREM-TIPO RODOVIARIO,EXCLUSIVEANDAIME.ASSENTAMENTO</t>
  </si>
  <si>
    <t>BUEIRO SIMPLES LENTICULAR,CONSTITUIDO DE CHAPAS GALVANIZADASOU REVESTIDAS COM EPOXY,ESPESSURA DE 2MM,PARAFUSOS,PORCAS EFERRAMENTAS NECESSARIAS,COM DIMENSOES EM TORNO DE 1,20M DEVAO E 1,00M DE ALTURA,RECOBRIMENTO MINIMO DE 0,30M E MAXIMODE 9,00M,SOB A INFLUENCIA DO TREM-TIPO RODOVIARIO,EXCLUSIVEANDAIME.ASSENTAMENTO</t>
  </si>
  <si>
    <t>BUEIRO SIMPLES LENTICULAR,CONSTITUIDO DE CHAPAS GALVANIZADASOU REVESTIDAS COM EPOXY,ESPESSURA DE 2MM,PARAFUSOS,PORCAS EFERRAMENTAS NECESSARIAS,COM DIMENSOES EM TORNO DE 1,45M DEVAO E 1,10M DE ALTURA,RECOBRIMENTO MINIMO DE 0,40M E MAXIMODE 7,40M,SOB A INFLUENCIA DO TREM-TIPO RODOVIARIO,EXCLUSIVEANDAIME.ASSENTAMENTO</t>
  </si>
  <si>
    <t>BUEIRO SIMPLES LENTICULAR,CONSTITUIDO DE CHAPAS GALVANIZADASOU REVESTIDAS COM EPOXY,ESPESSURA DE 2MM,PARAFUSOS,PORCAS EFERRAMENTAS NECESSARIAS,COM DIMENSOES EM TORNO DE 1,85M DEVAO E 1,50M DE ALTURA,RECOBRIMENTO MINIMO DE 0,50M E MAXIMODE 8,10M,SOB A INFLUENCIA DO TREM-TIPO RODOVIARIO,EXCLUSIVEANDAIME.ASSENTAMENTO</t>
  </si>
  <si>
    <t>BUEIRO SIMPLES LENTICULAR,CONSTITUIDO DE CHAPAS GALVANIZADASOU REVESTIDAS COM EPOXY,ESPESSURA DE 2MM,PARAFUSOS,PORCAS EFERRAMENTAS NECESSARIAS,COM DIMENSOES EM TORNO DE 2,15M DEVAO E 1,60M DE ALTURA,RECOBRIMENTO MINIMO DE 0,60M E MAXIMODE 7,00M,SOB A INFLUENCIA DO TREM-TIPO RODOVIARIO,EXCLUSIVEANDAIME.ASSENTAMENTO</t>
  </si>
  <si>
    <t>BUEIRO SIMPLES LENTICULAR,CONSTITUIDO DE CHAPAS GALVANIZADASOU REVESTIDAS COM EPOXY,ESPESSURA DE 2MM,PARAFUSOS,PORCAS EFERRAMENTAS NECESSARIAS,COM DIMENSOES EM TORNO DE 2,30M DEVAO E 1,65M DE ALTURA,RECOBRIMENTO MINIMO DE 0,60M E MAXIMODE 6,50M,SOB A INFLUENCIA DO TREM-TIPO RODOVIARIO,EXCLUSIVEANDAIME.ASSENTAMENTO</t>
  </si>
  <si>
    <t>BUEIRO SIMPLES LENTICULAR,CONSTITUIDO DE CHAPAS GALVANIZADASOU REVESTIDAS COM EPOXY,ESPESSURA DE 2MM,PARAFUSOS,PORCAS EFERRAMENTAS NECESSARIAS,COM DIMENSOES EM TORNO DE 2,50M DEVAO E 2,20M DE ALTURA,RECOBRIMENTO MINIMO DE 0,60M E MAXIMODE 6,00M,SOB A INFLUENCIA DO TREM-TIPO RODOVIARIO,EXCLUSIVEANDAIME.ASSENTAMENTO</t>
  </si>
  <si>
    <t>BUEIRO SIMPLES LENTICULAR,CONSTITUIDO DE CHAPAS GALVANIZADASOU REVESTIDAS COM EPOXY,ESPESSURA DE 2,70MM,PARAFUSOS,PORCAS E FERRAMENTAS NECESSARIAS,COM DIMENSOES EM TORNO DE 3,05MDE VAO E 2,05M DE ALTURA,RECOBRIMENTO MINIMO DE 0,60M E MAXIMO DE 6,80M,SOB A INFLUENCIA DO TREM-TIPO RODOVIARIO,EXCLUSIVE ANDAIME.ASSENTAMENTO</t>
  </si>
  <si>
    <t>BUEIRO SIMPLES LENTICULAR,CONSTITUIDO DE CHAPAS GALVANIZADASOU REVESTIDAS COM EPOXY,ESPESSURA DE 2,70MM,PARAFUSOS,PORCAS E FERRAMENTAS NECESSARIAS,COM DIMENSOES EM TORNO DE 4,15MDE VAO E 2,80M DE ALTURA,RECOBRIMENTO MINIMO DE 0,60M E MAXIMO DE 6,80M,SOB A INFLUENCIA DO TREM-TIPO RODOVIARIO,EXCLUSIVE ANDAIME.ASSENTAMENTO</t>
  </si>
  <si>
    <t>BUEIRO SIMPLES LENTICULAR,CONSTITUIDO DE CHAPAS GALVANIZADASOU REVESTIDAS COM EPOXY,ESPESSURA DE 3,40MM,PARAFUSOS,PORCAS E FERRAMENTAS NECESSARIAS,COM DIMENSOES EM TORNO DE 4,80MDE VAO E 3,05M DE ALTURA,RECOBRIMENTO MINIMO DE 0,75M E MAXIMO DE 5,80M,SOB A INFLUENCIA DO TREM-TIPO RODOVIARIO,EXCLUSIVE ANDAIME.ASSENTAMENTO</t>
  </si>
  <si>
    <t>BUEIRO SIMPLES LENTICULAR,CONSTITUIDO DE CHAPAS GALVANIZADASOU REVESTIDAS COM EPOXY,ESPESSURA DE 3,40MM,PARAFUSOS,PORCAS E FERRAMENTAS NECESSARIAS,COM DIMENSOES EM TORNO DE 5,45MDE VAO E 3,35M DE ALTURA,RECOBRIMENTO MINIMO DE 0,75M E MAXIMO DE 4,40M,SOB A INFLUENCIA DO TREM-TIPO RODOVIARIO,EXCLUSIVE ANDAIME.ASSENTAMENTO</t>
  </si>
  <si>
    <t>BUEIRO SIMPLES LENTICULAR,CONSTITUIDO DE CHAPAS GALVANIZADASOU REVESTIDAS COM EPOXY,ESPESSURA DE 3,40MM,PARAFUSOS,PORCAAS E FERRAMENTAS NECESSARIAS,COM DIMENSOES EM TORNO DE 6,60MDE VAO E 3,85M DE ALTURA,RECOBRIMENTO MINIMO DE 0,90M E MAXIMO DE 3,30M,SOB A INFLUENCIA DO TREM-TIPO RODOVIARIO,EXCLUSIVE ANDAIME.ASSENTAMENTO</t>
  </si>
  <si>
    <t>BUEIRO SIMPLES EM ARCO,CONSTITUIDO DE CHAPAS GALVANIZADAS OUREVESTIDAS COM EPOXY,ESPESSURA DE 3,40MM,PARAFUSOS,PORCAS EFERRAMENTAS NECESSARIAS,COM DIMENSOES EM TORNO DE 5,92M DEVAO E 2,08M DE ALTURA,RECOBRIMENTO MINIMO DE 0,75M E MAXIMODE 4,00M,SOB A INFLUENCIA DO TREM-TIPO RODOVIARIO,EXCLUSIVEANDAIME.ASSENTAMENTO</t>
  </si>
  <si>
    <t>BUEIRO SIMPLES EM ARCO,CONSTITUIDO DE CHAPAS GALVANIZADAS OUREVESTIDAS COM EPOXY,ESPESSURA DE 3,40MM,PARAFUSOS,PORCAS EFERRAMENTAS NECESSARIAS,COM DIMENSOES EM TORNO DE 6,12M DEVAO E 2,77M DE ALTURA,RECOBRIMENTO MINIMO DE 0,75M E MAXIMODE 4,00M,SOB A INFLUENCIA DO TREM-TIPO RODOVIARIO,EXCLUSIVEANDAIME.ASSENTAMENTO</t>
  </si>
  <si>
    <t>BUEIRO SIMPLES EM ARCO,CONSTITUIDO DE CHAPAS GALVANIZADAS OUREVESTIDAS COM EPOXY,ESPESSURA DE 3,40MM,PARAFUSOS,PORCAS EFERRAMENTAS NECESSARIAS,COM DIMENSOES EM TORNO DE 6,78M DEVAO E 2,41M DE ALTURA,RECOBRIMENTO MINIMO DE 0,75M E MAXIMODE 3,50M,SOB A INFLUENCIA DO TREM-TIPO RODOVIARIO,EXCLUSIVEANDAIME.ASSENTAMENTO</t>
  </si>
  <si>
    <t>BUEIRO SIMPLES EM ARCO,CONSTITUIDO DE CHAPAS GALVANIZADAS OUREVESTIDAS COM EPOXY,ESPESSURA DE 3,40MM,PARAFUSO,PORCAS EFERRAMENTAS NECESSARIAS,COM DIMENSOES EM TORNO DE 6,96M DE VAO E 4,42M DE ALTURA,RECOBRIMENTO MINIMO DE 0,75M E MAXIMO DE 4,00M,SOB A INFLUENCIA DO TREM-TIPO RODOVIARIO,EXCLUSIVE ANDAIME.ASSENTAMENTO</t>
  </si>
  <si>
    <t>BUEIRO SIMPLES EM ARCO,CONSTITUIDO DE CHAPAS GALVANIZADAS OUREVESTIDAS COM EPOXY,ESPESSURA DE 3,40MM,PARAFUSOS,PORCAS EFERRAMENTAS NECESSARIAS,COM DIMENSOES EM TORNO DE 7,67M DEVAO E 2,57M DE ALTURA,RECOBRIMENTO MINIMO DE 0,90M E MAXIMODE 3,00M,SOB A INFLUENCIA DO TREM-TIPO RODOVIARIO,EXCLUSIVEANDAIME.ASSENTAMENTO</t>
  </si>
  <si>
    <t>BUEIRO SIMPLES EM ARCO,CONSTITUIDO DE CHAPAS GALVANIZADAS OUREVESTIDAS COM EPOXY,ESPESSURA DE 3,40MM,PARAFUSOS,PORCAS EFERRAMENTAS NECESSARIAS,COM DIMENSOES EM TORNO DE 7,85M DEVAO E 4,60M DE ALTURA,RECOBRIMENTO MINIMO DE 0,90M E MAXIMODE 3,00M,SOB A INFLUENCIA DO TREM-TIPO RODOVIARIO,EXCLUSIVEANDAIME.ASSENTAMENTO</t>
  </si>
  <si>
    <t>BUEIRO SIMPLES EM ARCO,CONSTITUIDO DE CHAPAS GALVANIZADAS OUREVESTIDAS COM EPOXY,ESPESSURA DE 3,40MM,PARAFUSOS,PORCAS EFERRAMENTAS NECESSARIAS,COM DIMENSOES EM TORNO DE 8,79M DEVAO E 2,95M DE ALTURA,RECOBRIMENTO MINIMO DE 0,90M E MAXIMODE 3,50M,SOB A INFLUENCIA DO TREM-TIPO RODOVIARIO,EXCLUSIVEANDAIME.ASSENTAMENTO</t>
  </si>
  <si>
    <t>BUEIRO SIMPLES EM ARCO,CONSTITUIDO DE CHAPAS GALVANIZADAS OUREVESTIDAS COM EPOXY,ESPESSURA DE 3,40MM,PARAFUSOS PORCAS EFERRAMENTAS NECESSARIAS,COM DIMENSOES EM TORNO DE 8,97M DEVAO E 5,00M DE ALTURA,RECOBRIMENTO MINIMO DE 0,90M E MAXIMODE 4,00M,SOB A INFLUENCIA DO TREM-TIPO RODOVIARIO,EXCLUSIVEANDAIME.ASSENTAMENTO</t>
  </si>
  <si>
    <t>BUEIRO SIMPLES EM ARCO,CONSTITUIDO DE CHAPAS GALVANIZADAS OUREVESTIDAS COM EPOXY,ESPESSURA DE 4,70MM,PARAFUSOS,PORCAS EFERRAMENTAS NECESSARIAS,COM DIMENSOES EM TORNO DE 9,45M DEVAO E 3,07M DE ALTURA,RECOBRIMENTO MINIMO DE 0,90M E MAXIMODE 4,00M,SOB A INFLUENCIA DO TREM-TIPO RODOVIARIO,EXCLUSIVEANDAIME.ASSENTAMENTO</t>
  </si>
  <si>
    <t>BUEIRO SIMPLES EM ARCO,CONSTITUIDO DE CHAPAS GALVANIZADAS OUREVESTIDAS COM EPOXY,ESPESSURA DE 4,70MM,PARAFUSOS,PORCAS EFERRAMENTAS NECESSARIAS,COM DIMENSOES EM TORNO DE 9,86M DEVAO E 6,07M DE ALTURA,RECOBRIMENTO MINIMO DE 0,90M E MAXIMODE 4,00M,SOB A INFLUENCIA DO TREM-TIPO RODOVIARIO,EXCLUSIVEANDAIME.ASSENTAMENTO</t>
  </si>
  <si>
    <t>BUEIRO SIMPLES EM ARCO,CONSTITUIDO DE CHAPAS GALVANIZADAS OUREVESTIDAS COM EPOXY,ESPESSURA DE 6,30MM,PARAFUSOS,PORCAS EFERRAMENTAS NECESSARIAS,COM DIMENSOES EM TORNO DE 10,77M DEVAO E 3,48M DE ALTURA,RECOBRIMENTO MINIMO DE 1,20M E MAXIMODE 4,00M,SOB A INFLUENCIA DO TREM-TIPO RODOVIARIO,EXCLUSIVEANDAIME.ASSENTAMENTO</t>
  </si>
  <si>
    <t>BUEIRO SIMPLES EM ARCO,CONSTITUIDO DE CHAPAS GALVANIZADAS OUREVESTIDAS COM EPOXY,ESPESSURA DE 6,30MM,PARAFUSOS,PORCAS EFERRAMENTAS NECESSARIAS,COM DIMENSOES EM TORNO DE 10,97M DEVAO E 6,53M DE ALTURA,RECOBRIMENTO MINIMO DE 1,20M E MAXIMODE 4,50M,SOB A INFLUENCIA DO TREM-TIPO RODOVIARIO,EXCLUSIVEANDAIME.ASSENTAMENTO</t>
  </si>
  <si>
    <t>BUEIRO SIMPLES EM ARCO,CONSTITUIDO DE CHAPAS GALVANIZADAS OUREVESTIDAS COM EPOXY,ESPESSURA DE 6,30MM,PARAFUSOS,PORCAS EFERRAMENTAS NECESSARIAS,COM DIMENSOES EM TORNO DE 11,58M DEVAO E 7,16M DE ALTURA,RECOBRIMENTO MINIMO DE 1,20M E MAXIMODE 4,50M,SOB A INFLUENCIA DO TREM-TIPO RODOVIARIO,EXCLUSIVEANDAIME.ASSENTAMENTO</t>
  </si>
  <si>
    <t>BUEIRO SIMPLES EM ARCO,CONSTITUIDO DE CHAPAS GALVANIZADAS OUREVESTIDAS COM EPOXY,ESPESSURA DE 6,30MM,PARAFUSOS,PORCAS EFERRAMENTAS NECESSARIAS,COM DIMENSOES EM TORNO DE 11,78M DEVAO E 4,80M DE ALTURA,RECOBRIMENTO MINIMO DE 1,20M E MAXIMODE 4,50M,SOB A INFLUENCIA DO TREM-TIPO RODOVIARIO,EXCLUSIVEANDAIME.ASSENTAMENTO</t>
  </si>
  <si>
    <t>TUNNEL LINER,PARA PROCESSO NAO DESTRUTIVO,CIRCULAR,CONSTITUIDO DE CHAPAS GALVANIZADAS OU REVESTIDAS COM EPOXY,ESPESSURADE 2,70MM,DIAMETRO DE 1,20M,PARAFUSOS, PORCAS E FERRAMENTASNECESSARIAS,RECOBRIMENTO MINIMO DE 1,20M E MAXIMO DE 12,90M,SOB A INFLUENCIA DO TREM-TIPO RODOVIARIO,EXCLUSIVE ANDAIME EESCAVACAO DENTRO DO TUNEL.ASSENTAMENTO</t>
  </si>
  <si>
    <t>TUNNEL LINER,PARA PROCESSO NAO DESTRUTIVO,CIRCULAR,CONSTITUIDO DE CHAPAS GALVANIZADAS OU REVESTIDAS COM EPOXY,ESPESSURADE 2,70MM,DIAMETRO DE 1,60M,PARAFUSOS, PORCAS E FERRAMENTASNECESSARIAS,RECOBRIMENTO MINIMO DE 1,20M E MAXIMO DE 9,60M,SOB A INFLUENCIA DO TREM-TIPO RODOVIARIO,EXCLUSIVE ANDAIME EESCAVACAO DENTRO DO TUNEL.ASSENTAMENTO</t>
  </si>
  <si>
    <t>TUNNEL LINER,PARA PROCESSO NAO DESTRUTIVO,CIRCULAR,CONSTITUIDO DE CHAPAS GALVANIZADAS OU REVESTIDAS COM EPOXY,ESPESSURADE 2,70MM,DIAMETRO DE 2,00M,PARAFUSOS, PORCAS E FERRAMENTASNECESSARIAS,RECOBRIMENTO MINIMO DE 1,50M E MAXIMO DE 7,70M,SOB A INFLUENCIA DO TREM-TIPO RODOVIARIO,EXCLUSIVE ANDAIME EESCAVACAO DENTRO DO TUNEL.ASSENTAMENTO</t>
  </si>
  <si>
    <t>TUNNEL LINER,PARA PROCESSO NAO DESTRUTIVO,CIRCULAR,CONSTITUIDO DE CHAPAS GALVANIZADAS OU REVESTIDAS COM EPOXY,ESPESSURADE 2,70MM,DIAMETRO DE 2,40M,PARAFUSOS, PORCAS E FERRAMENTASNECESSARIAS,RECOBRIMENTO MINIMO DE 1,90M E MAXIMO DE 6,40M,SOB A INFLUENCIA DO TREM-TIPO RODOVIARIO,EXCLUSIVE ANDAIME EESCAVACAO DENTRO DO TUNEL.ASSENTAMENTO</t>
  </si>
  <si>
    <t>TUNNEL LINER,PARA PROCESSO NAO DESTRUTIVO,CIRCULAR,CONSTITUIDO DE CHAPAS GALVANIZADAS OU REVESTIDAS COM EPOXY,ESPESSURADE 2,70MM,DIAMETRO DE 2,80M,PARAFUSOS, PORCAS E FERRAMENTASNECESSARIAS,RECOBRIMENTO MINIMO DE 2,20M E MAXIMO DE 5,50M,SOB A INFLUENCIA DO TREM-TIPO RODOVIARIO,EXCLUSIVE ANDAIME EESCAVACAO DENTRO DO TUNEL.ASSENTAMENTO</t>
  </si>
  <si>
    <t>TUNNEL LINER,PARA PROCESSO NAO DESTRUTIVO,CIRCULAR,CONSTITUIDO DE CHAPAS GALVANIZADAS OU REVESTIDAS COM EPOXY,ESPESSURADE 2,70MM,DIAMETRO DE 3,20M,PARAFUSOS, PORCAS E FERRAMENTASNECESSARIAS,RECOBRIMENTO MINIMO DE 2,40M E MAXIMO DE 4,80M,SOB A INFLUENCIA DO TREM-TIPO RODOVIARIO,EXCLUSIVE ANDAIME EESCAVACAO DENTRO DO TUNEL.ASSENTAMENTO</t>
  </si>
  <si>
    <t>TUNNEL LINER,PARA PROCESSO NAO DESTRUTIVO,CIRCULAR,CONSTITUIDO DE CHAPAS GALVANIZADAS OU REVESTIDAS COM EPOXY,ESPESSURADE 2,70MM,DIAMETRO DE 3,60M,PARAFUSOS, PORCAS E FERRAMENTASNECESSARIAS,RECOBRIMENTO MINIMO DE 2,60M E MAXIMO DE 4,30M,SOB A INFLUENCIA DO TREM-TIPO RODOVIARIO,EXCLUSIVE ANDAIME EESCAVACAO DENTRO DO TUNEL.ASSENTAMENTO</t>
  </si>
  <si>
    <t>TUNNEL LINER,PARA PROCESSO NAO DESTRUTIVO,CIRCULAR,CONSTITUIDO DE CHAPAS GALVANIZADAS OU REVESTIDAS COM EPOXY,ESPESSURADE 3,40MM,DIAMETRO DE 4,00M,PARAFUSOS, PORCAS E FERRAMENTASNECESSARIAS,RECOBRIMENTO MINIMO DE 2,80M E MAXIMO DE 4,60M,SOB A INFLUENCIA DO TREM-TIPO RODOVIARIO,EXCLUSIVE ANDAIME EESCAVACAO DENTRO DO TUNEL.ASSENTAMENTO</t>
  </si>
  <si>
    <t>TUNNEL LINER,PARA PROCESSO NAO DESTRUTIVO,CIRCULAR,CONSTITUIDO DE CHAPAS GALVANIZADAS OU REVESTIDAS COM EPOXY,ESPESSURADE 4,70MM,DIAMETRO DE 4,40M,PARAFUSOS, PORCAS E FERRAMENTASNECESSARIAS,RECOBRIMENTO MINIMO DE 3,00M E MAXIMO DE 5,20M,SOB A INFLUENCIA DO TREM-TIPO RODOVIARIO,EXCLUSIVE ANDAIME EESCAVACAO DENTRO DO TUNEL.ASSENTAMENTO</t>
  </si>
  <si>
    <t>TUNNEL LINER,PARA PROCESSO NAO DESTRUTIVO,CIRCULAR,CONSTITUIDO DE CHAPAS GALVANIZADAS OU REVESTIDAS COM EPOXY,ESPESSURADE 6,30MM,DIAMETRO DE 4,80M,PARAFUSOS, PORCAS E FERRAMENTASNECESSARIAS,RECOBRIMENTO MINIMO DE 3,20M E MAXIMO DE 5,80M,SOB A INFLUENCIA DO TREM-TIPO RODOVIARIO,EXCLUSIVE ANDAIME EESCAVACAO DENTRO DO TUNEL.ASSENTAMENTO</t>
  </si>
  <si>
    <t>BRITAGEM DE ROCHA,APROVEITAMENTO DA ESCAVACAO DE MATERIAL DE3ª CATEGORIA,PARA IMPLANTACAO OU ALARGAMENTO DE RODOVIAS,EXCLUSIVE O TRANSPORTE DO BRITADOR,INCLUSIVE ESCAVACAO(POR M3DE PEDRA BRITADA)</t>
  </si>
  <si>
    <t>EXTRACAO DE ROCHA EM EXPLORACAO DE PEDREIRA,EXCLUSIVE BRITAGEM</t>
  </si>
  <si>
    <t>FRAGMENTACAO,CARGA,TRANSPORTE E BRITAGEM DE ROCHA JA EXTRAIDA,EM EXPLORACAO DE PEDREIRA,EXCLUSIVE TRANSPORTE DO BRITADOR(POR M3 DE PEDRA BRITADA)</t>
  </si>
  <si>
    <t>EXTRACAO DE AREIA DE RIO,POR MEIO DE DRAGAGEM,INCLUSIVE CARGA,SENDO O CUSTO REFERIDO AO VOLUME DO CAMINHAO</t>
  </si>
  <si>
    <t>AREIA,INCLUSIVE TRANPORTE,PARA REGIAO METROPOLITANA DO RIO DE JANEIRO.FORNECIMENTO</t>
  </si>
  <si>
    <t>CASCALHINHO(PEDRA ZERO),INCLUSIVE TRANSPORTE,PARA REGIAO METROPOLITANA DO RIO DE JANEIRO.FORNECIMENTO</t>
  </si>
  <si>
    <t>PEDRA BRITADA Nº1,INCLUSIVE TRANSPORTE,PARA REGIAO METROPOLITANA DO RIO DE JANEIRO.FORNECIMENTO</t>
  </si>
  <si>
    <t>PEDRA BRITADA Nº2,INCLUSIVE TRANSPORTE,PARA REGIAO METROPOLITANA DO RIO DE JANEIRO.FORNECIMENTO</t>
  </si>
  <si>
    <t>PEDRA BRITADA Nº3,INCLUSIVE TRANSPORTE,PARA REGIAO METROPOLITANA DO RIO DE JANEIRO.FORNECIMENTO</t>
  </si>
  <si>
    <t>BRITA CORRIDA,INCLUSIVE TRANSPORTE,PARA REGIAO METROPOLITANADO RIO DE JANEIRO.FORNECIMENTO</t>
  </si>
  <si>
    <t>PO-DE-PEDRA, INCLUSIVE TRANSPORTE PARA REGIAO METROPOLITANADO RIO DE JANEIRO.FORNECIMENTO</t>
  </si>
  <si>
    <t>BRITA GRADUADA,INCLUSIVE TRANSPORTE,PARA REGIAO METROPOLITANA DO RIO DE JANEIRO.FORNECIMENTO</t>
  </si>
  <si>
    <t>BRITA GRADUADA COM ADICAO DE 1% DE CIMENTO,INCLUSIVE TRANSPORTE,PARA REGIAO METROPOLITANA DO RIO DE JANEIRO.FORNECIMENTO</t>
  </si>
  <si>
    <t>PEDRA-DE-MAO,INCLUSIVE TRANSPORTE,PARA REGIAO METROPOLITANADO RIO DE JANEIRO.FORNECIMENTO</t>
  </si>
  <si>
    <t>PO-DE-PEDRA,SEM CONSIDERAR O TRANSPORTE DA PEDREIRA ATE O LOCAL DE UTILIZACAO,INCLUSIVE CARGA NO CAMINHAO.FORNECIMENTO</t>
  </si>
  <si>
    <t>POLIMERO TIPO SBS GRANULADO,INCLUSIVE TRANSPORTE.FORNECIMENTO</t>
  </si>
  <si>
    <t>CONCRETO BETUMINOSO USINADO A QUENTE,EXCLUSIVE FORNECIMENTODO CAP.PREPARO E FORNECIMENTO</t>
  </si>
  <si>
    <t>CONCRETO BETUMINOSO USINADO A QUENTE,EXCLUSIVE PREPARO,INCLUSIVE TRANSPORTE.CUSTO SOMENTE DOS MATERIAIS.FORNECIMENTO</t>
  </si>
  <si>
    <t>CONCRETO BETUMINOSO USINADO A QUENTE,MASSA MUITO FINA.PREPARO E FORNECIMENTO</t>
  </si>
  <si>
    <t>CONCRETO BETUMINOSO USINADO A QUENTE,MASSA MUITO FINA.FORNECIMENTO,EXCLUSIVE PREPARO</t>
  </si>
  <si>
    <t>LAMA ASFALTICA,FINA,INCLUSIVE TRANSPORTE.CUSTO SOMENTE DOS MATERIAIS.FORNECIMENTO</t>
  </si>
  <si>
    <t>LAMA ASFALTICA,GROSSA,INCLUSIVE TRANSPORTE.CUSTO SOMENTE DOSMATERIAIS.FORNECIMENTO</t>
  </si>
  <si>
    <t>CAMADA POROSA DE ATRITO EM CBUQ,MODIFICADO POR POLIMERO,INCLUSIVE TRANSPORTE.CUSTO SOMENTE DOS MATERIAIS.FORNECIMENTO</t>
  </si>
  <si>
    <t>CONCRETO BETUMINOSO USINADO A QUENTE TIPO "BINDER",EXCLUSIVEPREPARO,INCLUSIVE TRANSPORTE.CUSTO SOMENTE DOS MATERIAIS.FORNECIMENTO</t>
  </si>
  <si>
    <t>IMPRIMACAO,INCLUSIVE TRANSPORTE.CUSTO SOMENTE DOS MATERIAIS.FORNECIMENTO</t>
  </si>
  <si>
    <t>PINTURA DE LIGACAO,INCLUSIVE TRANSPORTE.CUSTO SOMENTE DOS MATERIAIS.FORNECIMENTO</t>
  </si>
  <si>
    <t>TRATAMENTO SUPERFICIAL SIMPLES,INCLUSIVE TRANSPORTE.CUSTO SOMENTE DOS MATERIAIS.FORNECIMENTO</t>
  </si>
  <si>
    <t>TRATAMENTO SUPERFICIAL DUPLO,UTILIZANDO ESCORIA DE ACIARIA.CUSTO SOMENTE DOS MATERIAIS,EXCLUSIVE TRANSPORTE DA ESCORIA DE ACIARIA.FORNECIMENTO</t>
  </si>
  <si>
    <t>TRATAMENTO SUPERFICIAL DUPLO,INCLUSIVE TRANSPORTE.CUSTO SOMENTE DOS MATERIAIS.FORNECIMENTO</t>
  </si>
  <si>
    <t>TRATAMENTO SUPERFICIAL TRIPLO,INCLUSIVE TRANSPORTE.CUSTO SOMENTE DOS MATERIAIS.FORNECIMENTO</t>
  </si>
  <si>
    <t>EMULSAO ASFALTICA CATIONICA,TIPO RR-2C,INCLUSIVE TRANSPORTE.CUSTO SOMENTE DOS MATERIAIS.FORNECIMENTO</t>
  </si>
  <si>
    <t>EMULSAO ASFALTICA CATIONICA,TIPO RL-1C,INCLUSIVE TRANSPORTE.CUSTO SOMENTE DOS MATERIAIS.FORNECIMENTO</t>
  </si>
  <si>
    <t>EMULSAO ASFALTICA CATIONICA RR-1C,INCLUSIVE TRANSPORTE.CUSTOSOMENTE DOS MATERIAIS.FORNECIMENTO</t>
  </si>
  <si>
    <t>EMULSAO ASFALTICA CATIONICA,TIPO RM-1C,INCLUSIVE TRANSPORTE.CUSTO SOMENTE DOS MATERIAIS.FORNECIMENTO</t>
  </si>
  <si>
    <t>ASFALTO DILUIDO,TIPO CM-30,INCLUSIVE TRANSPORTE.CUSTO SOMENTE DOS MATERIAIS.FORNECIMENTO</t>
  </si>
  <si>
    <t>MATERIAL BETUMINOSO,TIPO CIMENTO ASFALTICO CAP-30/45,INCLUSIVE TRANSPORTE.CUSTO SOMENTE DOS MATERIAIS.FORNECIMENTO</t>
  </si>
  <si>
    <t>MATERIAL BETUMINOSO,TIPO CIMENTO ASFALTICO CAP-50/70,INCLUSIVE TRANSPORTE.FORNECIMENTO</t>
  </si>
  <si>
    <t>PINTURA COM CAL,DE GUARDA-CORPO,GUARDA-RODA E MURETA DE PROTECAO EM PONTES E VIADUTOS,MEDIDA PELO DOBRO DA AREA TOTAL(LARGURA X ALTURA)</t>
  </si>
  <si>
    <t>PO-DE-BORRACHA GRANULADO(DENSIDADE ENTRE 0,3 E 0,4),INCLUSIVE TRANSPORTE PARA REGIAO METROPOLITANA DO RIO DE JANEIRO.FORNECIMENTO</t>
  </si>
  <si>
    <t>PINTURA COM TINTA A BASE DE PVA,DE GUARDA-CORPO,GUARDA-RODAE MURETA DE PROTECAO EM PONTES E VIADUTOS,MEDIDA PELO DOBRODA AREA TOTAL(LARGURA X ALTURA)</t>
  </si>
  <si>
    <t>DEFENSAS METALICAS:RECUPERACAO E ASSENTAMENTO COM RETIRADA,PINTURA EM 2 DEMAOS E POSTERIOR RECOLOCACAO</t>
  </si>
  <si>
    <t>EMULSAO ASFALTICA CATIONICA,TIPO RR-2C,EXCLUSIVE TRANSPORTE.CUSTO SOMENTE DOS MATERIAIS.FORNECIMENTO</t>
  </si>
  <si>
    <t>EMULSAO ASFALTICA CATIONICA,TIPO RL-1C,EXCLUSIVE TRANSPORTE.CUSTO SOMENTE DOS MATERIAIS.FORNECIMENTO</t>
  </si>
  <si>
    <t>EMULSAO ASFALTICA CATIONICA,TIPO RR-1C,EXCLUSIVE TRANSPORTE.CUSTO SOMENTE DOS MATERIAIS.FORNECIMENTO</t>
  </si>
  <si>
    <t>EMULSAO ASFALTICA CATIONICA,TIPO RM-1C,EXCLUSIVE TRANSPORTE.CUSTO SOMENTE DOS MATERIAIS.FORNECIMENTO</t>
  </si>
  <si>
    <t>ASFALTO DILUIDO,TIPO CM-30,EXCLUSIVE TRANSPORTE.CUSTO SOMENTE DOS MATEIRIAS.FORNECIMENTO</t>
  </si>
  <si>
    <t>MATERIAL BETUMINOSO,TIPO CIMENTO ASFALTICO CAP-30/45,EXCLUSIVE TRANSPORTE.CUSTO SOMENTE DOS MATERIAIS.FORNECIMENTO</t>
  </si>
  <si>
    <t>MATERIAL BETUMINOSO,TIPO CIMENTO ASFALTICO CAP-50/70,EXCLUSIVE TRANSPORTE.CUSTO SOMENTE DOS MATERIAIS.FORNECIMENTO</t>
  </si>
  <si>
    <t>CASCALHINHO (PEDRA ZERO) PARA REGIAO DE CAMPOS,EXCLUSIVE TRANSPORTE,INCLUSIVE CARGA NO CAMINHAO.FORNECIMENTO</t>
  </si>
  <si>
    <t>PEDRA BRITADA 1,2 E 3 PARA REGIAO DE CAMPOS,EXCLUSIVE TRANPORTE,INCLUSIVE CARGA NO CAMINHAO.FORNECIMENTO</t>
  </si>
  <si>
    <t>BRITA CORRIDA PARA REGIAO DE CAMPOS,EXCLUSIVE TRANSPORTE,INCLUSIVE CARGA NO CAMINHAO.FORNECIMENTO</t>
  </si>
  <si>
    <t>PO-DE-PEDRA,PARA REGIAO DE CAMPOS,EXCLUSIVE TRANSPORTE,INCLUSIVE CARGA NO CAMINHAO.FORNECIMENTO</t>
  </si>
  <si>
    <t>PEDRA-DE-MAO PARA REGIAO DE CAMPOS,EXCLUSIVE TRANSPORTE,INCLUSIVE CARGA NO CAMINHAO.FORNECIMENTO</t>
  </si>
  <si>
    <t>AREIA PARA A REGIAO DE CAMPOS DOS GOYTACAZES,EXCLUSIVE TRANSPORTE,INCLUSIVE CARGA NO CAMINHAO.FORNECIMENTO</t>
  </si>
  <si>
    <t>CASCALHINHO (PEDRA ZERO) PARA REGIAO DE ITAPERUNA,EXCLUSIVETRANSPORTE,INCLUSIVE CARGA NO CAMINHAO.FORNECIMENTO</t>
  </si>
  <si>
    <t>PEDRA BRITADA 1 PARA REGIAO DE ITAPERUNA,EXCLUSIVE TRANSPORTE,INCLUSIVE CARGA NO CAMINHAO.FORNECIMENTO</t>
  </si>
  <si>
    <t>PO-DE-PEDRA PARA REGIAO DE ITAPERUNA,EXCLUSIVE TRANSPORTE,INCLUSIVE CARGA NO CAMINHAO.FORNECIMENTO</t>
  </si>
  <si>
    <t>PEDRA-DE-MAO PARA REGIAO DE ITAPERUNA,EXCLUSIVE TRANSPORTE,INCLUSIVE CARGA NO CAMINHAO.FORNECIMENTO</t>
  </si>
  <si>
    <t>AREIA PARA A REGIAO DE ITAPERUNA,EXCLUSIVE TRANSPORTE,INCLUSIVE CARGA NO CAMINHAO.FORNECIMENTO</t>
  </si>
  <si>
    <t>CASCALHINHO (PEDRA ZERO) PARA REGIAO DE MACAE,EXCLUSIVE TRANSPORTE,INCLUSIVE CARGA NO CAMINHAO.FORNECIMENTO</t>
  </si>
  <si>
    <t>PEDRA BRITADA 1, 2 E 3 PARA REGIAO DE MACAE,EXCLUSIVE TRANSPORTE,INCLUSIVE CARGA NO CAMINHAO.FORNECIMENTO</t>
  </si>
  <si>
    <t>BRITA CORRIDA PARA REGIAO DE MACAE,EXCLUSIVE TRANSPORTE,INCLUSIVE CARGA NO CAMINHAO.FORNECIMENTO</t>
  </si>
  <si>
    <t>PO-DE-PEDRA PARA REGIAO DE MACAE,EXCLUSIVE TRANSPORTE,INCLUSIVE CARGA NO CAMINHAO.FORNECIMENTO</t>
  </si>
  <si>
    <t>PEDRA-DE-MAO PARA REGIAO DE MACAE,EXCLUSIVE TRANSPORTE,INCLUSIVE CARGA NO CAMINHAO.FORNECIMENTO</t>
  </si>
  <si>
    <t>AREIA PARA A REGIAO DE MACAE,EXCLUSIVE TRANSPORTE,INCLUSIVECARGA NO CAMINHAO.FORNECIMENTO</t>
  </si>
  <si>
    <t>CASCALHINHO (PEDRA ZERO) PARA REGIAO DE NOVA FRIBURGO,EXCLUSIVE TRANSPORTE,INCLUSIVE CARGA NO CAMINHAO.FORNECIMENTO</t>
  </si>
  <si>
    <t>PEDRA BRITADA 1, 2 E 3 PARA REGIAO DE NOVA FRIBURGO,EXCLUSIVE TRANSPORTE,INCLUSIVE CARGA NO CAMINHAO.FORNECIMENTO</t>
  </si>
  <si>
    <t>BRITA CORRIDA PARA REGIAO DE NOVA FRIBURGO,EXCLUSIVE TRANSPORTE,INCLUSIVE CARGA NO CAMINHAO.FORNECIMENTO</t>
  </si>
  <si>
    <t>PO-DE-PEDRA PARA REGIAO DE NOVA FRIBURGO,EXCLUSIVE TRANSPORTE,INCLUSIVE CARGA NO CAMINHAO.FORNECIMENTO</t>
  </si>
  <si>
    <t>PEDRA-DE-MAO PARA REGIAO DE NOVA FRIBURGO,EXCLUSIVE TRANSPORTE,INCLUSIVE CARGA NO CAMINHAO.FORNECIMENTO</t>
  </si>
  <si>
    <t>AREIA PARA A REGIAO DE NOVA FRIBURGO,EXCLUSIVE TRANSPORTE,INCLUSIVE CARGA NO CAMINHAO.FORNECIMENTO</t>
  </si>
  <si>
    <t>CASCALHINHO (PEDRA ZERO) PARA REGIAO DE BARRA MANSA,EXCLUSIVE TRANSPORTE,INCLUSIVE CARGA NO CAMINHAO.FORNECIMENTO</t>
  </si>
  <si>
    <t>PEDRA BRITADA 1, 2 E 3 PARA REGIAO DE BARRA MANSA,EXCLUSIVETRANSPORTE,INCLUSIVE CARGA NO CAMINHAO.FORNECIMENTO</t>
  </si>
  <si>
    <t>BRITA CORRIDA PARA REGIAO DE BARRA MANSA,EXCLUSIVE TRANSPORTE,INCLUSIVE CARGA NO CAMINHAO.FORNECIMENTO</t>
  </si>
  <si>
    <t>PO-DE-PEDRA PARA REGIAO DE BARRA MANSA,EXCLUSIVE TRANSPORTE,INCLUSIVE CARGA NO CAMINHAO.FORNECIMENTO</t>
  </si>
  <si>
    <t>PEDRA-DE-MAO PARA REGIAO DE BARRA MANSA,EXCLUSIVE TRANSPORTE,INCLUSIVE CARGA NO CAMINHAO.FORNECIMENTO</t>
  </si>
  <si>
    <t>AREIA PARA REGIAO DE BARRA MANSA,EXCLUSIVE TRANSPORTE,INCLUSIVE CARGA NO CAMINHAO.FORNECIMENTO</t>
  </si>
  <si>
    <t>PEDRA BRITADA Nº3 PARA REGIAO METROPOLITANA DO RIO DE JANEIRO,EXCLUSIVE TRANSPORTE,INCLUSIVE CARGA NO CAMINHAO.FORNECIMENTO</t>
  </si>
  <si>
    <t>PEDRA BRITADA Nº2,PARA REGIAO METROPOLITANA DO RIO DE JANEIRO,EXCLUSIVE TRANSPORTE,INCLUSIVE CARGA NO CAMINHAO.FORNECIMENTO</t>
  </si>
  <si>
    <t>PEDRA BRITADA Nº1,PARA REGIAO METROPOLITANA DO RIO DE JANEIRO,EXCLUSIVE TRANSPORTE,INCLUSIVE CARGA NO CAMINHAO.FORNECIMENTO</t>
  </si>
  <si>
    <t>PEDRA BRITADA Nº0,PARA REGIAO METROPOLITANA DO RIO DE JANEIRO,EXCLUSIVE TRANSPORTE,INCLUSIVE CARGA NO CAMINHAO.FORNECIMENTO</t>
  </si>
  <si>
    <t>BRITA CORRIDA PARA REGIAO METROPOLITANA DO RIO DE JANEIRO,EXCLUSIVE TRANSPORTE,INCLUSIVE CARGA NO CAMINHAO.FORNECIMENTO</t>
  </si>
  <si>
    <t>PEDRA-DE-MAO PARA REGIAO METROPOLITANA DO RIO DE JANEIRO,EXCLUSIVE TRANSPORTE,INCLUSIVE CARGA NO CAMINHAO.FORNECIMENTO</t>
  </si>
  <si>
    <t>AREIA PARA REGIAO METROPOLITANA DO RIO DE JANEIRO,EXCLUSIVETRANSPORTE,INCLUSIVE CARGA NO CAMINHAO.FORNECIMENTO</t>
  </si>
  <si>
    <t>PO-DE-PEDRA PARA REGIAO METROPOLITANA DO RIO DE JANEIRO,EXCLUSIVE TRANSPORTE,INCLUSIVE CARGA NO CAMINHAO.FORNECIMENTO</t>
  </si>
  <si>
    <t>CONSTRUCAO DE FAIXA DELIMITADORA (VIBRADOR) EM CONCRETO SIMPLES,INCLUSIVE FORNECIMENTO DOS MATERIAIS</t>
  </si>
  <si>
    <t>SONORIZADOR DE CONCRETO MOLDADO NO LOCAL,MEDINDO (10,5X5,0)M,INCLUSIVE REJUNTAMENTO,BARRAS DE LIGACAO,ESCAVACAO,IMPRIMACAO</t>
  </si>
  <si>
    <t>NARIZ DE INTERSECAO EM CONCRETO SIMPLES,CONFORME PROJETO DER-RJ</t>
  </si>
  <si>
    <t>ONDULACAO EM CONCRETO(QUEBRA-MOLA)MOLDADA NO LOCAL,MEDINDO(10,50X3,70)M, INCLUSIVE REJUNTAMENTO, BARRAS DE LIGACAO, ESCAVACAO E IMPRIMACAO</t>
  </si>
  <si>
    <t>BARREIRA PRE-MOLDADA EXTERNA,EM CONCRETO ARMADO(FCK=25MPA,ACO CA-50),TIPO DER-RJ,MEDINDO 0,15M NO TOPO,0,40M NA BASE E 0,77M DE ALTURA,INCLUINDO FERROS DE LIGACAO E FORNECIMENTO DOS MATERIAIS</t>
  </si>
  <si>
    <t>BARREIRA PRE-MOLDADA EXTERNA,EM CONCRETO ARMADO(FCK=25MPA,ACO CA-50),TIPO DER-RJ,MEDINDO 0,25M NO TOPO,0,40M NA BASE E 1,14M DE ALTURA,INCLUINDO VIGOTA HORIZONTAL,MONTANTE A CADA 1,00M,FERROS DE LIGACAO E FORNECIMENTO DOS MATERIAIS</t>
  </si>
  <si>
    <t>BARREIRA DUPLA PRE-MOLDADA INTERNA(DIVISORIA DE PISTA),EM CONCRETO ARMADO(FCK=25MPA,ACO CA-50),TIPO DER-RJ,MEDINDO 0,15MNO TOPO,0,65M NA BASE E 0,77M DE ALTURA,INCLUINDO FERROS DELIGACAO E FORNECIMENTO DOS MATERIAIS</t>
  </si>
  <si>
    <t>BARREIRA PRE-MOLDADA EXTERNA,EM CONCRETO ARMADO(FCK=25MPA,ACO CA-50),FIXADA EM SOLO TIPO DER-RJ,MEDINDO 0,15M NO TOPO,0,40M NA BASE E 1,47M DE ALTURA TOTAL(SENDO PARTE ENTERRADA),TENDO SAPATA LATERAL DE CONCRETO ARMADO,CONCRETADA NO LOCAL,COM 1,50M DE LARGURA,INCLUSIVE FORNECIMENTO DOS MATERIAIS,EXCLUSIVE BERCOS</t>
  </si>
  <si>
    <t>BARREIRA PRE-MOLDADA EXTERNA,EM CONCRETO ARMADO(FCK=25MPA,ACO CA-50),FIXADA EM SOLO,TIPO DER-RJ,MEDINDO 0,25M NO TOPO,0,40M NA BASE E 2,34M DE ALTURA TOTAL(SENDO PARTE ENTERRADA),INCLUINDO VIGOTAS HORIZONTAIS,MONTANTES A CADA 1,00M,TENDO SAPATA LATERAL DE CONCRETO ARMADO,CONCRETADA NO LOCAL,C/0,60MDE LARGURA,INCLUSIVE FORNECIMENTO DOS MATERIAIS,EXCL.BERCOS</t>
  </si>
  <si>
    <t>BARREIRA DUPLA PRE-MOLDADA INTERNA(DIVISORIA DE PISTA),EM CONCRETO ARMADO(FCK=25MPA,ACO CA-50),FIXADA EM SOLO,TIPO DER-RJ,MEDINDO 0,15M NO TOPO,0,65M NA BASE E 1,27M DE ALTURA TOTAL(SENDO PARTE ENTERRADA),TENDO SAPATAS LATERIAIS DE CONCRETOARMADO COM 0,50M DE LARGURA,CONCRETADA NO LOCAL,INCLUSIVE FORNECIMENTO DOS MATERIAIS,EXCLUSIVE BERCOS</t>
  </si>
  <si>
    <t>GUARDA-CORPO EM CONCRETO ARMADO(FCK=15MPA,ACO CA-50),FORMADOPOR QUADROS RETANGULARES DE 1,90X0,50M SUSTENTADOS POR DOISMONTANTES DE 0,85M DE ALTURA,INCLUSIVE FORNECIMENTO DOS MATERIAIS E ELEMENTOS DE FIXACAO NA PONTE</t>
  </si>
  <si>
    <t>GUARDA-CORPO EM PILARES DE CONCRETO E BARRA DE ACO HORIZONTAIS DE 1.1/2" DE ACO GALVANIZADO</t>
  </si>
  <si>
    <t>GUARDA-CORPO COM 0,90M DE ALTURA,FORMADO POR DUAS LINHAS DETUBO DE PVC DE 75MM,APOIADOS EM MONTANTES DE CONCRETO A CADA2,0M</t>
  </si>
  <si>
    <t>MURETA DIVISORIA DE TRAFEGO,EM CONCRETO SIMPLES,TIPO AVENIDABRASIL,COM A FORMA EXECUTADA EM CHAPAS DE MADEIRA COMPENSADA DE 14MM RESINADA E DE 20MM PLASTIFICADA,INCLUSIVE FORNECIMENTO DOS MATERIAIS</t>
  </si>
  <si>
    <t>MURETA DIVISORIA DE TRAFEGO,EM CONCRETO SIMPLES,TIPO AVENIDABRASIL,INCLUSIVE FORNECIMENTO DOS MATERIAIS,EXCLUSIVE FORMA</t>
  </si>
  <si>
    <t>FORMA METALICA PARA MURETA DIVISORIA DE TRAFEGO,TIPO AVENIDABRASIL(ITEM 20.180.0001),INCLUSIVE RETIRADA DA MESMA E DO ESCORAMENTO,ADIMITINDO-SE ATE 25 VEZES A UTILIZACAO</t>
  </si>
  <si>
    <t>PROTECAO DE ESCORAMENTO PARA "LATERAL DE PISTA" (NAVIO),MEDINDO 1,50M DE LARGURA,1,50M DE ALTURA,0,30M DE ESPESSURA DE PAREDE E 16,00M DE COMPRIMENTO UTILIZANDO CONCRETO E TRILHO,CONFORME DESENHO DO DER-RJ</t>
  </si>
  <si>
    <t>PROTECAO DE ESCORAMENTO PARA "CENTRO DE PISTA" (NAVIO),MEDINDO 3,00M DE LARGURA,1,50M DE ALTURA,0,30M DE ESPESSURA DE PAREDE E 16,00M DE COMPRIMENTO UTILIZANDO CONCRETO E TRILHO,CONFORME DESENHO DO DER-RJ</t>
  </si>
  <si>
    <t>PROTECAO PARA VEICULOS,EM VERGALHOES,PRESOS A ESTRUTURA EXISTENTE,TELA DE ACO (MALHA Nº12 DE 8X8CM) E LONA DE PLASTICO(POLIETILENO),REAPROVEITAMENTO DA TELA DE ACO 4 VEZES E DOPLASTICO 2 VEZES</t>
  </si>
  <si>
    <t>PONTE BRANCA,EM MADEIRA DE LEI,SOBRE ESTACAS DE EUCALIPTO.FORNECIMENTO,COLOCACAO E ARRANCAMENTO</t>
  </si>
  <si>
    <t>ASSENTAMENTO DE POSTE DE CONCRETO,CIRCULAR,RETO DE 9,00M,COMCABECA DE CONCRETO,EXCLUSIVE FORNECIMENTO DO POSTE E DA CABECA</t>
  </si>
  <si>
    <t>ASSENTAMENTO DE POSTE DE CONCRETO,CIRCULAR,RETO DE 11,00M,COM CABECA DE CONCRETO,EXCLUSIVE FORNECIMENTO DO POSTE E DA CABECA</t>
  </si>
  <si>
    <t>ASSENTAMENTO DE POSTE DE CONCRETO,CIRCULAR,RETO DE 12,00M COM CABECA DE CONCRETO,EXCLUSIVE FORNECIMENTO DO POSTE E DA CABECA</t>
  </si>
  <si>
    <t>ASSENTAMENTO DE POSTE DE CONCRETO,CIRCULAR,RETO DE 13,00M,COM CABECA DE CONCRETO,EXCLUSIVE FORNECIMENTO DO POSTE E DA CABECA</t>
  </si>
  <si>
    <t>ASSENTAMENTO DE POSTE DE CONCRETO,CIRCULAR,RETO DE 17,00M,COM CABECA DE CONCRETO,EXCLUSIVE FORNECIMENTO DO POSTE E DA CABECA</t>
  </si>
  <si>
    <t>ASSENTAMENTO DE POSTE RETO,DE ACO DE 3,50 ATE 6,00M,COM ENGASTAMENTO DA PARTE INFERIOR DA COLUNA DIRETAMENTE NO SOLO,EXCLUSIVE FORNECIMENTO DO POSTE</t>
  </si>
  <si>
    <t>ASSENTAMENTO DE POSTE RETO,DE ACO DE 7,00 ATE 11,00M,COM ENGASTAMENTO DA PARTE INFERIOR DA COLUNA DIRETAMENTE NO SOLO,EXCLUSIVE FORNECIMENTO DO POSTE</t>
  </si>
  <si>
    <t>ASSENTAMENTO DE POSTE RETO,DE ACO DE 13,00 ATE 20,00M,COM ENGASTAMENTO DA PARTE INFERIOR DA COLUNA DIRETAMENTE NO SOLO,EXCLUSIVE FORNECIMENTO DO POSTE</t>
  </si>
  <si>
    <t>ASSENTAMENTO DE POSTE CURVO,DE ACO DE 7,00M,DE 1 BRACO,COM ENGASTAMENTO DA PARTE INFERIOR DA COLUNA DIRETAMENTE NO SOLO,EXCLUSIVE FORNECIMENTO DO POSTE</t>
  </si>
  <si>
    <t>ASSENTAMENTO DE POSTE CURVO,DE ACO DE 7,00M,DE 2 BRACOS,COMENGASTAMENTO DA PARTE INFERIOR DA COLUNA DIRETAMENTE NO SOLO,EXCLUSIVE FORNECIMENTO DO POSTE</t>
  </si>
  <si>
    <t>ASSENTAMENTO DE POSTE CURVO,DE ACO DE 8,00 ATE 12,00M,DE 1 BRACO,COM ENGASTAMENTO DA PARTE INFERIOR DA COLUNA DIRETAMENTE NO SOLO,EXCLUSIVE FORNECIMENTO DO POSTE</t>
  </si>
  <si>
    <t>ASSENTAMENTO DE POSTE CURVO,DE ACO DE 8,00 ATE 12,00M,DE 2 BRACOS,COM ENGASTAMENTO DA PARTE INFERIOR DA COLUNA DIRETAMENE NO SOLO,EXCLUSIVE FORNECIMENTO DO POSTE</t>
  </si>
  <si>
    <t>ASSENTAMENTO DE POSTE DE MADEIRA CIRCULAR DE 7,00M ATE 11,00M,EXCLUSIVE FORNECIMENTO DO POSTE</t>
  </si>
  <si>
    <t>ASSENTAMENTO DE POSTE DE CONCRETO,CIRCULAR RETO DE 23,00M,EMFUNDACAO ESPECIAL,EXCLUSIVE FUNDACAO E FORNECIMENTO DO POSTE</t>
  </si>
  <si>
    <t>ASSENTAMENTO DE POSTE DE CONCRETO,CIRCULAR RETO DE 33,00M,EMFUNDACAO ESPECIAL,EXCLUSIVE FUNDACAO E FORNECIMENTO DO POSTE</t>
  </si>
  <si>
    <t>ASSENTAMENTO DE POSTE RETO,DE ACO DE 3,50 ATE 6,00M,COM FLANGE DE ACO SOLDADO NA SUA BASE,FIXADO POR PARAFUSOS CHUMBADORES ENGASTADOS EM FUNDACAO DE CONCRETO,EXCLUSIVE FUNDACAO EFORNECIMENTO DO POSTE</t>
  </si>
  <si>
    <t>ASSENTAMENTO DE POSTE RETO,DE ACO DE 7,00 ATE 9,00M,COM FLANGE DE ACO SOLDADO NA SUA BASE,FIXADO POR PARAFUSOS CHUMBADORRES ENGASTADOS EM FUNDACAO DE CONCRETO,EXCLUSIVE FUNDACAO EFORNECIMENTO DO POSTE</t>
  </si>
  <si>
    <t>ASSENTAMENTO DE POSTE RETO,DE ACO DE 13,00 ATE 20,00M,COM FLANGE DE ACO SOLDADO NA SUA BASE,FIXADO POR PARAFUSOS CHUMBADORES ENGASTADOS EM FUNDACAO DE CONCRETO,EXCLUSIVE FUNDACAO EFORNECIMENTO DO POSTE</t>
  </si>
  <si>
    <t>ASSENTAMENTO DE POSTE CURVO,DE 1 BRACO,DE ACO DE 8,00 ATE 9,00M,COM FLANGE DE ACO SOLDADO NA SUA BASE,FIXADO POR PARAFUSOS CHUMBADORES ENGASTADOS EM FUNDACAO DE CONCRETO,EXCLUSIVEFUNDACAO E FORNECIMENTO DO POSTE</t>
  </si>
  <si>
    <t>ASSENTAMENTO DE POSTE CURVO,DE 1 BRACO,DE ACO DE 10,00 ATE 12,00M,COM FLANGE DE ACO SOLDADO NA SUA BASE,FIXADO POR PARAFUSOS CHUMBADORES ENGASTADOS EM FUNDACAO DE CONCRETO,EXCLUSIVE FUNDACAO E FORNECIMENTO DO POSTE</t>
  </si>
  <si>
    <t>ASSENTAMENTO DE POSTE CURVO,DE 2 BRACOS,DE ACO DE 8,00 ATE 9,00M,COM FLANGE DE ACO SOLDADO NA SUA BASE,FIXADO POR PARAFUSOS CHUMBADORES ENGASTADOS EM FUNDACAO DE CONCRETO,EXCLUSIVEFUNDACAO E FORNECIMENTO DO POSTE</t>
  </si>
  <si>
    <t>ASSENTAMENTO DE POSTE CURVO,DE 2 BRACOS,DE ACO DE 10,00 ATE12,00M,COM FLANGE DE ACO SOLDADO NA SUA BASE,FIXADO POR PARAFUSOS CHUMBADORES ENGASTADOS EM FUNDACAO DE CONCRETO,EXCLUSIVE FUNDACAO E FORNECIMENTO DO POSTE</t>
  </si>
  <si>
    <t>POSTE DE CONCRETO COM SECAO CIRCULAR,RETO,COM 9,00M DE COMPRIMENTO,TIPO LEVE,EXCLUSIVE TRANSPORTE.FORNECIMENTO</t>
  </si>
  <si>
    <t>POSTE DE CONCRETO COM SECAO CIRCULAR,RETO,COM 11,00M DE COMPRIMENTO,TIPO LEVE,EXCLUSIVE TRANSPORTE.FORNECIMENTO</t>
  </si>
  <si>
    <t>POSTE DE CONCRETO COM SECAO CIRCULAR,RETO,COM 11,00M DE COMPRIMENTO,TIPO PESADO,EXCLUSIVE TRANSPORTE.FORNECIMENTO</t>
  </si>
  <si>
    <t>POSTE DE CONCRETO COM SECAO CIRCULAR,RETO,COM 12,00M DE COMPRIMENTO,TIPO LEVE,EXCLUSIVE TRANSPORTE.FORNECIMENTO</t>
  </si>
  <si>
    <t>POSTE DE CONCRETO COM SECAO CIRCULAR,RETO,COM 12,00M DE COMPRIMENTO,TIPO PESADO,EXCLUSIVE TRANSPORTE.FORNECIMENTO</t>
  </si>
  <si>
    <t>POSTE DE CONCRETO,COM SECAO CIRCULAR,RETO,COM 13,00M DE COMPRIMENTO,CONICIDADE REDUZIDA,EXCLUSIVE TRANSPORTE.FORNECIMENTO</t>
  </si>
  <si>
    <t>POSTE DE CONCRETO,COM SECAO CIRCULAR,RETO,COM 17,00M DE COMPRIMENTO,CONICIDADE REDUZIDA,EXCLUSIVE TRANSPORTE.FORNECIMENTO</t>
  </si>
  <si>
    <t>POSTE DE CONCRETO,COM SECAO CIRCULAR,RETO,COM 22,50M DE COMPRIMENTO,CONICIDADE REDUZIDA,EXCLUSIVE TRANSPORTE.FORNECIMENTO</t>
  </si>
  <si>
    <t>POSTE DE ACO,RETO,CONICO CONTINUO,ALTURA DE 3,50M,SEM SAPATA.FORNECIMENTO</t>
  </si>
  <si>
    <t>POSTE DE ACO,RETO,CONICO CONTINUO,ALTURA DE 3,50M,COM SAPATAE BASE(PADRAO RIO CIDADE CATETE).FORNECIMENTO</t>
  </si>
  <si>
    <t>POSTE DE ACO,RETO,CONICO CONTINUO,ALTURA DE 4,50M,SEM SAPATAESPECIFICACAO EM-CME-04 DA RIOLUZ.FORNECIMENTO</t>
  </si>
  <si>
    <t>POSTE DE ACO,RETO,CONICO CONTINUO,ALTURA DE 4,50M,COM SAPATAESPECIFICACAO EM-CME-04 DA RIOLUZ.FORNECIMENTO</t>
  </si>
  <si>
    <t>POSTE DE ACO,RETO,CONICO CONTINUO,ALTURA DE 9,00M,SEM SAPATA.FORNECIMENTO</t>
  </si>
  <si>
    <t>POSTE DE ACO,RETO,CONICO CONTINUO,ALTURA DE 9,00M,COM SAPATA.FORNECIMENTO</t>
  </si>
  <si>
    <t>POSTE DE ACO,RETO,CONICO CONTINUO,ALTURA DE 15,00M,COM SAPATA.FORNECIMENTO</t>
  </si>
  <si>
    <t>POSTE DE ACO,CURVO,CONICO CONTINUO,SIMPLES,(9X2,5)M,SEM SAPATA.FORNECIMENTO</t>
  </si>
  <si>
    <t>POSTE DE ACO,CURVO,CONICO CONTINUO,SIMPLES,(9X2,5)M,COM SAPATA.FORNECIMENTO</t>
  </si>
  <si>
    <t>POSTE DE ACO,CURVO,CONICO CONTINUO,(9X2,5)M,DUPLO E COM SAPATA.FORNECIMENTO</t>
  </si>
  <si>
    <t>POSTE DE ACO,CURVO,CONICO CONTINUO,(9X2,5)M,DUPLO E SEM SAPATA.FORNECIMENTO</t>
  </si>
  <si>
    <t>POSTE DE ACO,RETO,CONICO CONTINUO OU ESCALONADO,ALTURA DE 7,00M,SEM SAPATA.FORNECIMENTO</t>
  </si>
  <si>
    <t>RETIRADA DE CONJUNTO DE CHAVES,FUSIVEIS E FERRAGENS EM LINHADE 13,2KV</t>
  </si>
  <si>
    <t>RETIRADA DE REATOR PARA LAMPADA DE DESCARGA INSTALADO ATE 7,00 DE ALTURA</t>
  </si>
  <si>
    <t>RETIRADA DE REATOR PARA LAMPADA DE DESCARGA,INSTALADO DE 8,00 ATE 12,00M DE ALTURA</t>
  </si>
  <si>
    <t>RETIRADA DE REATOR PARA LAMPADA DE DESCARGA,INSTALADO EM CAIXA DE PASSAGEM</t>
  </si>
  <si>
    <t>SUBSTITUICAO DE LAMPADA E LAVAGEM DO REFRATOR,EXCLUSIVE LAMPADA</t>
  </si>
  <si>
    <t>RETIRADA OU SUBSTITUICAO DE RELE FOTOELETRICO INDIVIDUAL,INSTALADO ATE 12,00M DE ALTURA</t>
  </si>
  <si>
    <t>RETIRADA DE CONDUTORES SINGELOS OU MULTIPLOS,INSTALADOS EM LINHA DE DUTOS</t>
  </si>
  <si>
    <t>RETIRADA DE NUCLEO,PARA FIXACAO DE LUMINARIAS,INSTALADO EM TOPO DE POSTE,ATE 15,00M DE ALTURA</t>
  </si>
  <si>
    <t>RETIRADA DE NUCLEO,PARA FIXACAO DE LUMINARIAS,INSTALADO EM TOPO DE POSTE,DE 16,00 ATE 20,00M DE ALTURA</t>
  </si>
  <si>
    <t>RETIRADA DE NUCLEO,PARA FIXACAO DE LUMINARIAS,INSTALADO EM TOPO DE POSTE,DE 21,00 ATE 45,00M DE ALTURA</t>
  </si>
  <si>
    <t>RETIRADA DE LAMPADA E ACONDICIONAMENTO EM CAIXA DE PAPELAO,EXCLUSIVE FORNECIMENTO DA CAIXA</t>
  </si>
  <si>
    <t>POSTE DE ACO,CONTINUO,CURVO,CONICO,SIMPLES,SEM BASE,COM JANELA DE INSPECAO,DE 9,00M.FORNECIMENTO E ASSENTAMENTO</t>
  </si>
  <si>
    <t>POSTE DE ACO,CONTINUO,CURVO,CONICO,SIMPLES,COM BASE,COM JANELA DE INSPECAO,DE 9,00M.FORNECIMENTO E ASSENTAMENTO</t>
  </si>
  <si>
    <t>POSTE DE ACO,CONTINUO,CURVO,CONICO,DUPLO,SEM BASE,COM JANELADE INSPECAO,DE 9,00M.FORNECIMENTO E ASSENTAMENTO</t>
  </si>
  <si>
    <t>POSTE DE ACO,CONTINUO,CURVO,CONICO,DUPLO,COM BASE,COM JANELADE INSPECAO,DE 9,00M.FORNECIMENTO E ASSENTAMENTO</t>
  </si>
  <si>
    <t>POSTE DE ACO,CONTINUO,RETO,CONICO,SIMPLES,COM FLANGE DE ACOSOLDADO NA SUA BASE,FIXADO POR PARAFUSOS CHUMBADORES,DE 9,00M.FORNECIMENTO E ASSENTAMENTO</t>
  </si>
  <si>
    <t>POSTE DE ACO,CONTINUO,RETO,CONICO,SIMPLES,COM ENGASTAMENTO DA PARTE INFERIOR DA COLUNA DIRETAMENTE NO SOLO,DE 7,00M.FORNECIMENTO E ASSENTAMENTO</t>
  </si>
  <si>
    <t>POSTE DE FERRO FUNDIDO,TIPO H-1,DE 4,50M DE ALTURA UTIL,EQUIPADO COM GLOBO.MONTAGEM</t>
  </si>
  <si>
    <t>POSTE DE FERRO FUNDIDO,TIPO H-3,DE 4,50M DE ALTURA UTIL,EQUIPADO COM GLOBO.MONTAGEM</t>
  </si>
  <si>
    <t>PINTURA DE POSTE RETO DE ACO,DE 3,50 A 6,00M,COM DUAS DEMAOSDE TINTA FENOLICA DE ALTA RESISTENCIA AS INTEMPERIES,DE SECAGEM RAPIDA,NA COR ALUMINIO</t>
  </si>
  <si>
    <t>PINTURA DE POSTE RETO DE ACO,DE 7,00 ATE 9,00M,COM DUAS DEMAOS DE TINTA FENOLICA DE ALTA RESISTENCIA AS INTEMPERIES,DE SECAGEM RAPIDA,NA COR ALUMINIO</t>
  </si>
  <si>
    <t>PINTURA DE POSTE RETO DE ACO,DE 10,00 ATE 15,00M,COM DUAS DEMAOS DE TINTA FENOLICA DE ALTA RESISTENCIA AS INTEMPERIES,DESECAGEM RAPIDA,NA COR ALUMINIO</t>
  </si>
  <si>
    <t>PINTURA DE POSTE RETO DE ACO,DE 16,00 ATE 20,00M,COM DUAS DEMAOS DE TINTA FENOLICA DE ALTA RESISTENCIA AS INTEMPERIES,DESECAGEM RAPIDA,NA COR ALUMINIO</t>
  </si>
  <si>
    <t>PINTURA DE POSTE CURVO,DE ACO,COM 1 BRACO,DE 7,00 ATE 10,00M,COM DUAS DEMAOS DE TINTA FENOLICA DE ALTA RESISTENCIA AS INTEMPERIES,DE SECAGEM RAPIDA,NA COR ALUMINIO</t>
  </si>
  <si>
    <t>PINTURA DE POSTE CURVO DE ACO,COM 1 BRACO,DE 11,00 ATE 15,00M,COM DUAS DEMAOS DE TINTA FENOLICA DE ALTA RESISTENCIA AS INTEMPERIES,DE SECAGEM RAPIDA,NA COR ALUMINIO</t>
  </si>
  <si>
    <t>PINTURA DE POSTE CURVO DE ACO,COM 2 BRACOS,DE 7,00 A 10,00M,COM DUAS DEMAOS DE TINTA FENOLICA DE ALTA RESISTENCIA AS INTEMPERIES,DE SECAGEM RAPIDA,NA COR ALUMINIO</t>
  </si>
  <si>
    <t>PINTURA DE POSTE CURVO DE ACO,COM 2 BRACOS,DE 11,00 A 15,00M,COM DUAS DEMAOS DE TINTA FENOLICA DE ALTA RESISTENCIA AS INTEMPERIES DE SECAGEM RAPIDA,NA COR ALUMINIO</t>
  </si>
  <si>
    <t>PINTURA DE POSTE ORNAMENTAL DE 4,50M DE ALTURA UTIL,COM DUASDEMAOS DE TINTA BRONZE METALICO OU SIMILAR</t>
  </si>
  <si>
    <t>PINTURA DE POSTE ORNAMENTAL DE 4,50M DE ALTURA UTIL,TIPO H-1,COM DUAS DEMAOS DE TINTA BRONZE METALICO OU SIMILAR</t>
  </si>
  <si>
    <t>PINTURA DE POSTE RETO,DE ACO,DE 3,50 A 6,00M,COM UMA DEMAO DE TINTA GRAFITE COM PROPRIEDADES DE PRIMER E DE ACABAMENTO,COM ALTO TEOR DE ZARCAO</t>
  </si>
  <si>
    <t>PINTURA DE POSTE RETO,DE ACO,DE 7,00 A 9,00M,COM UMA DEMAO DE TINTA GRAFITE COM PROPRIEDADES DE PRIMER E DE ACABAMENTO,COM ALTO TEOR DE ZARCAO</t>
  </si>
  <si>
    <t>PINTURA DE POSTE RETO,DE ACO,DE 10,00 A 15,00M,COM UMA DEMAODE TINTA GRAFITE,COM PROPRIEDADES DE PRIMER E DE ACABAMENTO,COM ALTO TEOR DE ZARCAO</t>
  </si>
  <si>
    <t>PINTURA DE POSTE RETO,DE ACO,DE 16,00 A 20,00M,COM UMA DEMAODE TINTA GRAFITE,COM PROPRIEDADES DE PRIMER E DE ACABAMENTO,COM ALTO TEOR DE ZARCAO</t>
  </si>
  <si>
    <t>PINTURA DE POSTE CURVO,DE ACO,DE 8,00 A 9,00M,COM 1 BRACO COM UMA DEMAO DE TINTA GRAFITE,COM PROPRIEDADES DE PRIMER E DEACABAMENTO,COM ALTO TEOR DE ZARCAO</t>
  </si>
  <si>
    <t>PINTURA DE POSTE CURVO,DE ACO,DE 8,00 A 9,00M,COM 2 BRACOS COM UMA DEMAO DE TINTA GRAFITE,COM PROPRIEDADES DE PRIMER E DE ACABAMENTO,COM ALTO TEOR DE ZARCAO</t>
  </si>
  <si>
    <t>PINTURA DE PROJETOR PRJ-01,CONFORME PROJETO NºA4-1188-PD,RIOLUZ,COM UMA DEMAO DE TINTA GRAFITE,COM PROPRIEDADES DE PRIMER E DE ACABAMENTO,COM ALTO TEOR DE ZARCAO</t>
  </si>
  <si>
    <t>PINTURA DE LUMINARIA LRJ-16,CONFORME PROJETO NºA4-1682-PD,RIOLUZ,COM UMA DEMAO DE TINTA GRAFITE COM PROPRIEDADES DE PRIMER E DE ACABAMENTO,COM ALTO TEOR DE ZARCAO</t>
  </si>
  <si>
    <t>PINTURA DE BASE SIMPLES PARA LUMINARIA LRJ-16,PROJETO RIOLUZ,COM UMA DEMAO DE TINTA GRAFITE,COM PROPRIEDADES DE PRIMER EDE ACABAMENTO,COM ALTO TEOR DE ZARCAO</t>
  </si>
  <si>
    <t>PINTURA EM BASE DUPLA PARA LUMINARIA LRJ-16,PROJETO RIOLUZ,COM UMA DEMAO DE TINTA GRAFITE,COM PROPRIEDADES DE PRIMER E DE ACABAMENTO,COM ALTO TEOR DE ZARCAO</t>
  </si>
  <si>
    <t>PINTURA EM BASE TRIPLA PARA LUMINARIA LRJ-16,PROJETO RIOLUZ,COM UMA DEMAO DE TINTA GRAFITE,COM PROPRIEDADES DE PRIMER EDE ACABAMENTO,COM ALTO TEOR DE ZARCAO</t>
  </si>
  <si>
    <t>PINTURA EM BASE QUADRUPLA PARA LUMINARIA LRJ-16,PROJETO RIOLUZ,COM UMA DEMAO DE TINTA GRAFITE,COM PROPRIEDADES DE PRIMERE DE ACABAMENTO,COM ALTO TEOR DE ZARCAO</t>
  </si>
  <si>
    <t>PINTURA EM CONJUNTO DE LUMINARIAS 4 PETALAS LRJ-11 OU LRJ-13,CONFORME PROJETO NºA4-1792-PD,RIOLUZ,COM UMA DEMAO DE TINTAGRAFITE,COM PROPRIEDADES DE PRIMER E DE ACABAMENTO,COM ALTOTEOR DE ZARCAO</t>
  </si>
  <si>
    <t>PINTURA EM SUPORTE PARA LUMINARIA LRJ-11 OU LRJ-13,CONFORMEPROJETO NºA3-1812-PD,RIOLUZ,COM UMA DEMAO DE TINTA GRAFITE,COM PROPRIEDADES DE PRIMER E DE ACABAMENTO,COM ALTO TEOR DE ZARCAO</t>
  </si>
  <si>
    <t>PINTURA EM LUMINARIA LRJ-01,CONFORME PROJETO NºA4-1176-PD,RIOLUZ,COM UMA DEMAO DE TINTA GRAFITE,COM PROPRIEDADES DE PRIMER E DE ACABAMENTO,COM ALTO TEOR DE ZARCAO</t>
  </si>
  <si>
    <t>PINTURA DE POSTE RETO,DE ACO,DE 4,50 A 6,00M,COM TINTA DE ACABAMENTO GRAFITE SINTETICO,A BASE DE RESINA ALQUIDICA,APLICADA SOBRE ZARCAO DE SECAGEM RAPIDA,COR LARANJA,DA MESMA LINHADO FABRICANTE,INCLUSIVE LIMPEZA,LIXAMENTO,DESENGORDURAMENTOE DUAS DEMAOS DE ACABAMENTO</t>
  </si>
  <si>
    <t>PINTURA DE POSTE RETO,DE ACO,DE 7,00 A 9,00M,COM TINTA DE ACABAMENTO GRAFITE SINTETICO,A BASE DE RESINA ALQUIDICA,APLICADA SOBRE ZARCAO DE SECAGEM RAPIDA,COR LARANJA,DA MESMA LINHADO FABRICANTE,INCLUSIVE LIMPEZA,LIXAMENTO,DESENGORDURAMENTOE DUAS DEMAOS DE ACABAMENTO</t>
  </si>
  <si>
    <t>PINTURA DE POSTE RETO,DE ACO,DE 10,00 A 15,00M,COM TINTA DEACABAMENTO GRAFITE SINTETICO,A BASE DE RESINA ALQUIDICA,APLICADA SOBRE ZARCAO DE SECAGEM RAPIDA,COR LARANJA,DA MESMA LINHA DO FABRICANTE,INCLUSIVE LIMPEZA,LIXAMENTO,DESENGORDURAMENTO E DUAS DEMAOS DE ACABAMENTO</t>
  </si>
  <si>
    <t>PINTURA DE POSTE RETO,DE ACO,DE 16,00 A 20,00M,COM TINTA DEACABAMENTO GRAFITE SINTETICO A BASE DE RESINA ALQUIDICA,APLICADA SOBRE ZARCAO DE SECAGEM RAPIDA,COR LARANJA,DA MESMA LINHA DO FABRICANTE,INCLUSIVE LIMPEZA,LIXAMENTO,DESENGORDURAMENTO E DUAS DEMAOS DE ACABAMENTO</t>
  </si>
  <si>
    <t>PINTURA DE POSTE CURVO,DE ACO,DE 9,00M,COM 1 BRACO,COM TINTADE ACABAMENTO GRAFITE SINTETICO A BASE DE RESINA ALQUIDICA,APLICADA SOBRE ZARCAO DE SECAGEM RAPIDA,COR LARANJA,DA MESMALINHA DO FABRICANTE,INCLUSIVE LIMPEZA,LIXAMENTO,DESENGORDURAMENTO E DUAS DEMAOS DE ACABAMENTO</t>
  </si>
  <si>
    <t>PINTURA DE POSTE CURVO,DE ACO,DE 9,00M,COM 2 BRACOS,COM TINTA DE ACABAMENTO GRAFITE SINTETICO A BASE DE RESINA ALQUIDICA,APLICADA SOBRE ZARCAO DE SECAGEM RAPIDA,COR LARANJA,DA MESMA LINHA DO FABRICANTE,INCLUSIVE LIMPEZA,LIXAMENTO,DESENGORDURAMENTO E DUAS DEMAOS DE ACABAMENTO</t>
  </si>
  <si>
    <t>PINTURA DE POSTE CURVO,DE ACO,DE 12,00M,COM 1 BRACO,COM TINTA DE ACABAMENTO GRAFITE SINTETICO A BASE DE RESINA ALQUIDICA,APLICADA SOBRE ZARCAO DE SECAGEM RAPIDA,COR LARANJA,DA MESMA LINHA DO FABRICANTE,INCLUSIVE LIMPEZA,LIXAMENTO,DESENGORDURAMENTO E DUAS DEMAOS DE ACABAMENTO</t>
  </si>
  <si>
    <t>PINTURA DE POSTE CURVO,DE ACO,DE 12,00M,COM 2 BRACOS,COM TINTA DE ACABAMENTO GRAFITE SINTETICO A BASE DE RESINA ALQUIDICA,APLICADA SOBRE ZARCAO DE SECAGEM RAPIDA,COR LARANJA,DA MESMA LINHA DO FABRICANTE,INCLUSIVE LIMPEZA,LIXAMENTO,DESENGORDURAMENTO E DUAS DEMAOS DE ACABAMENTO</t>
  </si>
  <si>
    <t>FUNDACAO SIMPLES DE CONCRETO PRE-MOLDADO,PROJETO RIOLUZ,COMCHUMBADORES DE ACO,PROVIDO DE ARRUELAS E PORCAS PARA FIXACAODE POSTE RETO DE ACO,DE 3,50 ATE 6,00M,EXCLUSIVE O POSTE E CHUMBADORES</t>
  </si>
  <si>
    <t>FUNDACAO SIMPLES DE CONCRETO PRE-MOLDADO,PROJETO RIOLUZ,COMCHUMBADORES DE ACO,PROVIDO DE ARRUELAS E PORCAS PARA FIXACAODE POSTE RETO DE ACO,DE 7,00 ATE 9,00M,EXCLUSIVE O POSTE E CHUMBADORES</t>
  </si>
  <si>
    <t>FUNDACAO SIMPLES DE CONCRETO PRE-MOLDADO,PROJETO RIOLUZ,COMCHUMBADORES DE ACO,PROVIDO DE ARRUELAS E PORCAS PARA FIXACAODE POSTE RETO DE ACO,DE 12,00 ATE 15,00M,EXCLUSIVE O POSTE ECHUMBADORES</t>
  </si>
  <si>
    <t>FUNDACAO SIMPLES DE CONCRETO PRE-MOLDADO,PROJETO RIOLUZ,COMCHUMBADORES DE ACO,PROVIDO DE ARRUELAS E PORCAS PARA FIXACAODE POSTE RETO DE ACO,DE 16,00 ATE 20,00M,EXCLUSIVE POSTE E CHUMBADORES</t>
  </si>
  <si>
    <t>FUNDACAO SIMPLES DE CONCRETO PRE-MOLDADO,PROJETO RIOLUZ,COMCHUMBADORES DE ACO,PROVIDO DE ARRUELAS E PORCAS PARA FIXACAODE POSTE CURVO DE ACO,DE 1 BRACO,DE 8,00 ATE 9,00M,EXCLUSIVEO POSTE E CHUMBADORES</t>
  </si>
  <si>
    <t>FUNDACAO SIMPLES DE CONCRETO PRE-MOLDADO,PROJETO RIOLUZ,COMCHUMBADORES DE ACO,PROVIDO DE ARRUELAS E PORCAS PARA FIXACAODE POSTE CURVO DE ACO,DE 1 BRACO,DE 10,00 ATE 12,00M,EXCLUSIVE O POSTE E CHUMBADORES</t>
  </si>
  <si>
    <t>FUNDACAO SIMPLES DE CONCRETO PRE-MOLDADO,PROJETO RIOLUZ COMCHUMBADORES DE ACO,PROVIDO DE ARRUELAS E PORCAS PARA FIXACAODE POSTE CURVO DE ACO,DE 2 BRACOS,DE 8,00 ATE 9,00M,EXCLUSIVE O POSTE E CHUMBADORES</t>
  </si>
  <si>
    <t>FUNDACAO SIMPLES DE CONCRETO PRE-MOLDADO,PROJETO RIOLUZ,COMCHUMBADORES DE ACO,PROVIDO DE ARRUELAS E PORCAS PARA FIXACAODE POSTE CURVO DE ACO,DE 2 BRACOS,DE 10,00 ATE 12,00M,EXCLUSIVE O POSTE E CHUMBADORES</t>
  </si>
  <si>
    <t>FUNDACAO ESPECIAL PARA FIXACAO DE POSTE DE CONCRETO,CIRCULAR,RETO,DE 9,00M,EM TERRENO PANTANOSO OU ATERRADO,CONFORME PROJETO NºA4-1651-PD,RIOLUZ,EXCLUSIVE O POSTE</t>
  </si>
  <si>
    <t>FUNDACAO ESPECIAL PARA FIXACAO DE POSTE DE CONCRETO,CIRCULAR,RETO DE 13,00M,EM TERRENO PANTANOSO OU ATERRADO,CONFORME PROJETO NºA4-1651-PD,RIOLUZ,EXCLUSIVE O POSTE</t>
  </si>
  <si>
    <t>FUNDACAO ESPECIAL PARA FIXACAO DE POSTE DE CONCRETO,CIRCULAR,RETO,DE 17,00M,EM TERRENO PANTANOSO OU ATERRADO,CONFORME PROJETO Nº A4-1651-PD,RIOLUZ,EXCLUSIVE O POSTE</t>
  </si>
  <si>
    <t>FUNDACAO ESPECIAL PARA FIXACAO DE POSTE DE CONCRETO,CIRCULAR,RETO,DE 23,00M,EM TERRENO PANTANOSO OU ATERRADO,CONFORME PROJETO Nº A4-1651-PD,RIOLUZ,EXCLUSIVE O POSTE</t>
  </si>
  <si>
    <t>FUNDACAO ESPECIAL PARA FIXACAO DE POSTE DE CONCRETO,CIRCULAR,RETO,DE 33,00M,EM TERRENO PANTANOSO OU ATERRADO,CONFORME PROJETO Nº A4-1651-PD,RIOLUZ,EXCLUSIVE O POSTE</t>
  </si>
  <si>
    <t>FUNDACAO ESPECIAL PARA FIXACAO DE POSTE DE ACO,RETO OU CURVO,COM FLANGE DE 1 OU 2 BRACOS,DE 16,00 ATE 20,00M,EM TERRENOPANTANOSO OU ATERRADO,CONFORME PROJETO Nº A4-1651-PD,RIOLUZ,EXCLUSIVE O POSTE</t>
  </si>
  <si>
    <t>FUNDACAO PARA POSTE RETO,DE ACO,DE 3,50 A 6,00M,EM TERRENO DE AREIA,ARGILA OU PICARRA,INCLUSIVE INSTALACAO E FORNECIMENTO DE TAMPA DE PROTECAO</t>
  </si>
  <si>
    <t>FUNDACAO PARA POSTE RETO,DE ACO,DE 7,00 A 9,00M,EM TERRENO DE AREIA,ARGILA OU PICARRA,INCLUSIVE INSTALACAO E FORNECIMENTO DE TAMPA DE PROTECAO</t>
  </si>
  <si>
    <t>FUNDACAO PARA POSTE RETO,DE ACO,DE 10,00 A 15,00M,EM TERRENODE AREIA,ARGILA OU PICARRA,INCLUSIVE INSTALACAO E FORNECIMENTO DE TAMPA DE PROTECAO</t>
  </si>
  <si>
    <t>FUNDACAO PARA POSTE CURVO,DE ACO,DE 8,00 A 9,00M,DE 1 OU 2 BRACOS,EM TERRRENO DE AREIA,ARGILA OU PICARRA,INCLUSIVE INSTALACAO E FORNECIMENTO DE TAMPA DE PROTECAO</t>
  </si>
  <si>
    <t>FUNDACAO PARA POSTE DE CONCRETO,CIRCULAR,ATE 12,00M DE ALTURA,EM TERRENO DE AREIA,ARGILA OU PICARRA,INCLUSIVE INSTALACAOE FORNECIMENTO DE TAMPA DE PROTECAO</t>
  </si>
  <si>
    <t>FUNDACAO PARA POSTE DE CONCRETO,CIRCULAR,DE 13,00M DE ALTURA,EM TERRENO DE AREIA,ARGILA OU PICARRA,INCLUSIVE INSTALACAOE FORNECIMENTO DE TAMPA DE PROTECAO</t>
  </si>
  <si>
    <t>CHUMBADORES DE ACO,PARA FIXACAO DE POSTE RETO OU CURVO,DE ACO,DE 7,00 ATE 9,00M,COM FLANGE.FORNECIMENTO E COLOCACAO</t>
  </si>
  <si>
    <t>ARMACAO SECUNDARIA VERTICAL,COMPLETA,PARA UMA REDE DE B.T.,EXCLUSIVE FORNECIMENTO DA ARMACAO E DAS CINTAS DE FIXACAO.INSTALACAO</t>
  </si>
  <si>
    <t>ARMACAO SECUNDARIA VERTICAL,DE 4(QUATRO)ESTRIBOS,COMPLETA,PARA UMA REDE DE B.T.,DE 4(QUATRO)CONDUTORES,PARA ALINHAMENTORETO,ANGULO INFERIOR A 90º E PONTO TERMINAL,EXCLUSIVE FORNECIMENTO DAS CINTAS DE FIXACAO(VER CONJUNTO BTV 1).FORNECIMENTO E INSTALACAO</t>
  </si>
  <si>
    <t>ARMACAO SECUNDARIA VERTICAL,DE 3(TRES)ESTRIBOS,COMPLETA,PARAUMA REDE DE B.T.,DE 3(TRES)CONDUTORES,PARA ALINHAMENTO RETO,ANGULO INFERIOR A 90º E PONTO TERMINAL,EXCLUSIVE FORNECIMENTO DAS CINTAS DE FIXACAO (VER CONJUNTO BTV 1).FORNECIMENTO EINSTALACAO</t>
  </si>
  <si>
    <t>CONJUNTO PARA FIXACAO DE REDE 13,8KV,TRIFASICA,EXCLUSIVE FORNECIMENTO DOS ISOLADORES E FERRAGENS.INSTALACAO</t>
  </si>
  <si>
    <t>FERRAGENS SINGELAS,PARA 1 LINHA,DE 13,8KV,BIFASICA TRIANGULAR,POSTE AO CENTRO,PARA ALINHAMENTOS RETOS E ANGULOS ATE 30º(CONJUNTO 13 A1).INSTALACAO</t>
  </si>
  <si>
    <t>CONJUNTO PARA FIXACAO DE REDE 13,8KV,TRIFASICA,HORIZONTAL,POSTE AO CENTRO,PARA PEQUENOS ANGULOS,PADRAO MADEIRA,MONTAGEMNORMAL,TIPO 13N2.FORNECIMENTO E INSTALACAO</t>
  </si>
  <si>
    <t>CONJUNTO PARA FIXACAO DE REDE 13,8KV,TRIFASICA,HORIZONTAL,POSTE AO CENTRO,PARA PEQUENOS ANGULOS,PADRAO MADEIRA,PARA FIMDE LINHA,TIPO 13N5.FORNECIMENTO E INSTALACAO</t>
  </si>
  <si>
    <t>FERRAGENS SINGELAS E 2 CHAVES FUSIVEIS,EM 1 LINHA DE 13,8KV,HORIZONTAL,POSTE AO CENTRO,EXCLUSIVE FORNECIMENTO DAS CHAVESFUSIVEIS,DOS ISOLADORES E FERRAGENS DA LINHA EXISTENTE.INSTALACAO</t>
  </si>
  <si>
    <t>FERRAGENS SINGELAS E 3 CHAVES FUSIVEIS,EM 1 LINHA DE 13,8KV,HORIZONTAL,POSTE AO CENTRO;EXCLUSIVE FORNECIMENTO DAS CHAVESFUSIVEIS,DOS ISOLADORES E FERRAGENS DA LINHA EXISTENTE.INSTALACAO</t>
  </si>
  <si>
    <t>CHAVES FUSIVEIS(TRES),EM 1 LINHA DE 13,8KV,HORIZONTAL,POSTECENTRO,INCLUSIVE SUPORTE DE FIXACAO,PADRAO MADEIRA,MONTAGEMNORMAL,TIPO 13N8,EXCLUSIVE ISOLADORES E FERRAGENS DA LINHA EXISTENTE.FORNECIMENTO E INSTALACAO</t>
  </si>
  <si>
    <t>FERRAGENS SINGELAS,PARA 2 LINHAS,DE 25KV,HORIZONTAIS,POSTE AO CENTRO,PARA ALINHAMENTOS RETOS E ANGULOS ATE 30°(CONJUNTO25 E1).INSTALACAO</t>
  </si>
  <si>
    <t>TRANSFORMADOR DE 5 A 112,5KVA,SOB LINHA DE 13,8KV,EXCLUSIVEFERRAGENS DE SUPORTES,CHAVES FUSIVEIS COM RESPECTIVAS FERRAGENS E TRANSFORMADORES,INCLUSIVE INTERLIGACAO DE AT E BT,SENDO ESTA ULTIMA COM CONECTORES DE LINHA,EXCLUSIVE CONECTORES.INSTALACAO</t>
  </si>
  <si>
    <t>ATERRAMENTO DE POSTE DE ACO,INCLUSIVE FORNECIMENTO DOS MATERIAIS</t>
  </si>
  <si>
    <t>CONJUNTO DE ATERRAMENTO PARA TRANSFORMADOR(VER DESENHO A2-134-CP).FORNECIMENTO E INSTALACAO</t>
  </si>
  <si>
    <t>CONJUNTO PARA ATERRAMENTO DE REDE DE B.T.(VER DESENHO A2-134-CP).FORNECIMENTO E INSTALACAO</t>
  </si>
  <si>
    <t>HASTE PARA ATERRAMENTO,DE 5/8"(16MM),COM 2,40M DE COMPRIMENTO.FORNECIMENTO</t>
  </si>
  <si>
    <t>HASTE PARA ATERRAMENTO,DE 5/8" (16MM),COM 3,00M DE COMPRIMENTO.FORNECIMENTO</t>
  </si>
  <si>
    <t>HASTE PARA ATERRAMENTO,DE 3/4" (19MM),COM 2,40M DE COMPRIMENTO.FORNECIMENTO</t>
  </si>
  <si>
    <t>HASTE PARA ATERRAMENTO,DE 3/4" (19MM),COM 3,00M DE COMPRIMENTO.FORNECIMENTO</t>
  </si>
  <si>
    <t>HASTE PARA ATERRAMENTO,COM 2,40M A 3,00M DE COMPRIMENTO.COLOCACAO</t>
  </si>
  <si>
    <t>REDE DE 13,8KV,AEREA,COM 2(DOIS)CONDUTORES DE COBRE,EXCLUSIVE FORNECIMENTO DOS CONDUTORES(LANCE).INSTALACAO</t>
  </si>
  <si>
    <t>REDE DE 13,8KV,AEREA,COM 3(TRES)CONDUTORES DE COBRE,EXCLUSIVE FORNECIMENTO DOS CONDUTORES(LANCE).INSTALACAO</t>
  </si>
  <si>
    <t>REDE DE 13,8KV,AEREA,COM 2 CONDUTORES DE ALUMINIO,EXCLUSIVEFORNECIMENTO DOS CONDUTORES(LANCE).INSTALACAO</t>
  </si>
  <si>
    <t>REDE DE 13,8KV,AEREA,COM 3 CONDUTORES DE ALUMINIO,EXCLUSIVEFORNECIMENTO DOS CONDUTORES(LANCE).INSTALACAO</t>
  </si>
  <si>
    <t>REDE DE B.T.,AEREA,COM 1(UM)CONDUTOR DE COBRE,EXCLUSIVE FORNECIMENTO DO CONDUTOR (LANCE).INSTALACAO</t>
  </si>
  <si>
    <t>REDE DE B.T.,AEREA,COM 2(DOIS)CONDUTORES DE COBRE,EXCLUSIVEFORNECIMENTO DOS CONDUTORES(LANCE).INSTALACAO</t>
  </si>
  <si>
    <t>REDE DE B.T.,AEREA,COM 3(TRES)CONDUTORES DE COBRE,EXCLUSIVEFORNECIMENTO DOS CONDUTORES(LANCE).INSTALACAO</t>
  </si>
  <si>
    <t>REDE DE B.T.,AEREA,COM 4(QUATRO)CONDUTORES DE COBRE,EXCLUSIVE FORNECIMENTO DOS CONDUTORES(LANCE).INSTALACAO</t>
  </si>
  <si>
    <t>REDE DE B.T.,AEREA,COM 3(TRES)CONDUTORES DE ALUMINIO,EXCLUSIVE FORNECIMENTO DOS CONDUTORES(LANCE).INSTALACAO</t>
  </si>
  <si>
    <t>REDE DE B.T.,AEREA,COM 4(QUATRO)CONDUTORES DE ALUMINIO,EXCLUSIVE FORNECIMENTO DOS CONDUTORES(LANCE).INSTALACAO</t>
  </si>
  <si>
    <t>REDE DE B.T.,AEREA,COM 1(UM)CONDUTOR DE ALUMINIO,EXCLUSIVE FORNECIMENTO DO CONDUTOR(LANCE).INSTALACAO</t>
  </si>
  <si>
    <t>REDE DE B.T.,AEREA,COM 2(DOIS)CONDUTORES DE ALUMINIO,EXCLUSIVE FORNECIMENTO DO CONDUTOR(LANCE).INSTALACAO</t>
  </si>
  <si>
    <t>REDE B.T.,AEREA,COM CABO MULTIPLEX OU SIMILAR,DE ALUMINIO,EXCLUSIVE FORNECIMENTO DO CABO.INSTALACAO</t>
  </si>
  <si>
    <t>ISOLADOR DE BAIXA TENSAO(BT),TIPO CARRETEL,NA COR MARROM,MEDINDO(72X72)MM.FORNECIMENTO</t>
  </si>
  <si>
    <t>LUMINARIA LRJ-35 PARA LAMPADA VAPOR DE SODIO OU MULTIVAPOR METALICO DE 70W,COM EQUIPAMENTO AUXILIAR INTEGRADO 220V(EM-RIOLUZ Nº30),ENCAIXE EM TUBO COM DIAMETRO DE 48MM,CORPO DE ALUMINIO INJETADO A ALTA PRESSAO,DIFUSOR EM POLICARBONATO INJETADO,RECEPTACULO E-27 COM ISOLAMENTO POR 5KV,CONFORME ESPECIFICACAO EM-RIOLUZ Nº65.FORNECIMENTO</t>
  </si>
  <si>
    <t>LUMINARIA LRJ-36 PARA LAMPADA VAPOR DE SODIO OU MULTIVAPOR METALICO DE 150W,TUBULAR,COM EQUIPAMENTO AUXILIAR INTEGRADO,220V(EM-RIOLUZ Nº30),COM ENCAIXE EM TUBO COM DIAMETRO 48MM,CORPO EM ALUMINIO INJETADO A ALTA PRESSAO,DIFUSOR EM POLICARBONATO INJETADO,RECEPTACULO E-40,COM ISOLAMENTO PARA 5KV,EM-RIOLUZ Nº67.FORNECIMENTO</t>
  </si>
  <si>
    <t>LUMINARIA LRJ-33 PARA LAMPADA VAPOR DE SODIO OU MULTIVAPOR METALICO DE 250W,IP-66,VIDRO CURVO,CORPO EM ALUMINIO INJETADO,PARA ENCAIXE EM TUBO COM DIAMETRO DE 60,3MM,COM EQUIPAMENTOAUXILIAR INTEGRADO(EM-RIOLUZ Nº30),REFLETOR EM CHAPA DE ALUMINIO 99,85% CONFORME ESPECIFICACAO EM-RIOLUZ Nº63.FORNECIMENTO</t>
  </si>
  <si>
    <t>LUMINARIA LRJ-37 PARA LAMPADA A VAPOR DE SODIO OU MULTIVAPORMETALICO DE 250W TUBULAR,COM EQUIPAMENTO AUXILIAR INTEGRADO220/250V (EM-RIOLUZ Nº30),ENCAIXE EM TUBO COM DIAMETRO DE 60,3MM,CORPO EM ALUMINIO INJETADO A ALTA PRESSAO,DIFUSOR EM POLICARBONATO INJETADO,RECEPTACULO E-40 COM ISOLAMENTO PARA 5KV,CONFORME ESPECIFICACAO EM-RIOLUZ Nº68.FORNECIMENTO</t>
  </si>
  <si>
    <t>LUMINARIA LRJ-32 PARA LAMPADA VAPOR DE SODIO OU MULTIVAPOR METALICO DE 400W,IP-66,VIDRO CURVO,CORPO EM ALUMINIO INJETADO,PARA ENCAIXE EM TUBO COM DIAMETRO DE 60,3MM,COM EQUIPAMENTOAUXILIAR INTEGRADO (EM-RIOLUZ Nº30),REFLETOR EM CHAPA DE ALUMINIO 99,85% CONFORME ESPECIFICACAO EM-RIOLUZ Nº62.FORNECIMENTO</t>
  </si>
  <si>
    <t>BRACO,PADRAO RIOLUZ,COM 0,57M OU 1,77M DE PROJECAO HORIZONTAL,PARA LUMINARIA LRJ-10,EM POSTE DE CONCRETO,COM FORNECIMENTO DAS FERRAGENS DE FIXACAO,EXCLUSIVE FORNECIMENTO DO BRACO.COLOCACAO</t>
  </si>
  <si>
    <t>BRACO,PADRAO RIOLUZ,DE 1,50M ATE 2,50M DE PROJECAO HORIZONTAL,EM POSTE RETO DE ACO OU CONCRETO,COM FORNECIMENTO DAS FERRAGENS DE FIXACAO;EXCLUSIVE FORNECIMENTO DO BRACO.COLOCACAO</t>
  </si>
  <si>
    <t>BRACO,PADRAO RIOLUZ,DE 2,60M ATE 3,50M DE PROJECAO HORIZONTAL,EM POSTE RETO DE ACO OU CONCRETO,COM FORNECIMENTO DAS FERRAGENS DE FIXACAO,EXCLUSIVE FORNECIMENTO DO BRACO.COLOCACAO</t>
  </si>
  <si>
    <t>LUMINARIA COM LAMPADA DE DESCARGA,COM OU SEM REATOR INTEGRADO,EM PONTA DE BRACO OU POSTE RETO(ACO OU CONCRETO)ATE 6M DEALTURA,EXCLUSIVE FORNECIMENTO DA LUMINARIA.COLOCACAO</t>
  </si>
  <si>
    <t>LUMINARIA ABERTA COM LAMPADA DE DESCARGA,SEM REATOR INTEGRADO,EM PONTA DE BRACO,ATE 10M DE ALTURA,EXCLUSIVE FORNECIMENTODA LUMINARIA.COLOCACAO</t>
  </si>
  <si>
    <t>LUMINARIA FECHADA COM LAMPADA DE DESCARGA,COM REATOR INTEGRADO,EM PONTA DE BRACO OU POSTE DE ACO CURVO ATE 10,00M DE ALTURA,EXCLUSIVE FORNECIMENTO DA LUMINARIA.COLOCACAO</t>
  </si>
  <si>
    <t>LUMINARIA FECHADA COM LAMPADA DE DESCARGA,SEM REATOR INTEGRADO,EM PONTA DE BRACO OU POSTE DE ACO CURVO ATE 10,00M DE ALTURA,EXCLUSIVE FORNECIMENTO DA LUMINARIA.COLOCACAO</t>
  </si>
  <si>
    <t>LUMINARIA COM LAMPADA DE DESCARGA,COM OU SEM REATOR INTEGRADO,EM PONTA DE BRACO OU POSTE DE ACO CURVO,DE 11,00M ATE 15,00M DE ALTURA,EXCLUSIVE FORNECIMENTO DA LUMINARIA.COLOCACAO</t>
  </si>
  <si>
    <t>BASE PARA TOPO DE POSTE,EM POSTE RETO(ACO OU CONCRETO),PARAALTURAS DE 10,00 ATE 15,00M,PARA LUMINARIA PONTA DE BRACO,EXCLUSIVE LUMINARIAS E BASE.COLOCACAO</t>
  </si>
  <si>
    <t>BASE PARA TOPO DE POSTE,EM POSTE RETO(ACO OU CONCRETO),PARAALTURA DE 9,00M,PARA LUMINARIA PONTA DE BRACO,EXCLUSIVE LUMINARIAS E BASE.COLOCACAO</t>
  </si>
  <si>
    <t>COMANDO DE CIRCUITO,PADRAO RIOLUZ,EXCLUSIVE O FORNECIMENTO DAS FERRAGENS DE FIXACAO E DO COMANDO.COLOCACAO</t>
  </si>
  <si>
    <t>CONDUITE FLEXIVEL GALVANIZADO,COM DIAMETRO DE 63MM(2.1/2"),PARA ACABAMENTO.FORNECIMENTO E COLOCACAO</t>
  </si>
  <si>
    <t>BASE PARA SUSTENTACAO DE POSTE DE ACO RETO DE ATE 7,00M,MODELO TRAPEZOIDAL EM ACO ZINCADO,COM ALTURA DE 400MM,COM PORTINHOLA DE VISITA,INCLUSIVE CHUMBADORES E PARAFUSOS.FORNECIMENTO</t>
  </si>
  <si>
    <t>BASE PARA SUSTENTACAO DE POSTE DE ACO RETO DE 8,00 ATE 12,00M,MODELO TRAPEZOIDAL EM ACO ZINCADO,COM ALTURA DE 400MM,COMPORTINHOLA DE VISITA,INCLUSIVE CHUMBADORES E PARAFUSOS.FORNECIMENTO</t>
  </si>
  <si>
    <t>UM CONDUTOR SINGELO EM LINHA DE DUTOS,EXCLUSIVE FORNECIMENTODE CONDUTOR E DOS DUTOS.COLOCACAO</t>
  </si>
  <si>
    <t>2(DOIS)CONDUTORES SINGELOS EM LINHA DE DUTOS,EXCLUSIVE FORNECIMENTO DE CONDUTOR E DOS DUTOS.COLOCACAO</t>
  </si>
  <si>
    <t>3(TRES)CONDUTORES SINGELOS EM LINHA DE DUTOS,EXCLUSIVE FORNECIMENTO DE CONDUTOR E DOS DUTOS.COLOCACAO</t>
  </si>
  <si>
    <t>4(QUATRO)CONDUTORES SINGELOS EM LINHA DE DUTOS,EXCLUSIVE FORNECIMENTO DE CONDUTOR E DOS DUTOS.COLOCACAO</t>
  </si>
  <si>
    <t>UM CABO BIFASICO,EM LINHA DE DUTOS,EXCLUSIVE FORNECIMENTO DOS CABOS E DOS DUTOS.COLOCACAO</t>
  </si>
  <si>
    <t>UM CABO TRIFASICO,EM LINHA DE DUTOS,EXCLUSIVE FORNECIMENTO DOS CABOS E DOS DUTOS.COLOCACAO</t>
  </si>
  <si>
    <t>ARAME DE FERRO GALVANIZADO,SECAO 2MM2(12AWG),EMBUCHADO COM PAPEL,EM LINHA DE DUTOS,EXCLUSIVE DUTOS.FORNECIMENTO E COLOCACAO</t>
  </si>
  <si>
    <t>ANILHA DE NYLON PARA INDENTIFICACAO DE CONDUTOR XLPE DE 25 A35MM2.FORNECIMENTO</t>
  </si>
  <si>
    <t>ANILHA DE NYLON PARA IDENTIFICACAO DE CONDUTOR XLPE DE 50 A70MM2.FORNECIMENTO</t>
  </si>
  <si>
    <t>CABO DE COBRE FLEXIVEL DE 750V,SECAO DE 1X1,5MM2,PVC/70°C.FORNECIMENTO</t>
  </si>
  <si>
    <t>CABO DE COBRE FLEXIVEL DE 750V,SECAO DE 2X1,5MM2,PVC/70°C.FORNECIMENTO</t>
  </si>
  <si>
    <t>CABO DE COBRE FLEXIVEL DE 750V,SECAO DE 3X1,5MM2,PVC/70ºC.FORNECIMENTO</t>
  </si>
  <si>
    <t>CABO DE COBRE FLEXIVEL DE 750V,SECAO DE 3X2,5MM2,PVC/70°C.FORNECIMENTO</t>
  </si>
  <si>
    <t>CABO DE COBRE FLEXIVEL DE 750V,SECAO DE 2X4,0MM2,PVC/70°C.FORNECIMENTO</t>
  </si>
  <si>
    <t>CABO DE COBRE FLEXIVEL DE 750V,SECAO DE 2X6,0MM2,PVC/70°C.FORNECIMENTO</t>
  </si>
  <si>
    <t>CABO DE COBRE FLEXIVEL DE 750V,SECAO DE 3X4,0MM2,PVC/70°C.FORNECIMENTO</t>
  </si>
  <si>
    <t>CABO DE COBRE FLEXIVEL DE 750V,SECAO DE 4X4,0MM2,PVC/70°C.FORNECIMENTO</t>
  </si>
  <si>
    <t>CABO DE COBRE FLEXIVEL DE 750V,SECAO DE 3X6,0MM2,PVC/70°C.FORNECIMENTO</t>
  </si>
  <si>
    <t>CABO DE COBRE FLEXIVEL DE 750V,SECAO DE 2X10,0MM2,PVC/70°C.FORNECIMENTO</t>
  </si>
  <si>
    <t>CABO DE COBRE FLEXIVEL DE 750V,SECAO DE 3X10,0MM2,PVC/70°C.FORNECIMENTO</t>
  </si>
  <si>
    <t>CABO DE COBRE FLEXIVEL DE 750V,SECAO DE 4X10,0MM2,PVC/70°.FORNECIMENTO</t>
  </si>
  <si>
    <t>CABO DE COBRE FLEXIVEL DE 750V,SECAO DE 1X16,0MM2,PVC/70°.FORNECIMENTO</t>
  </si>
  <si>
    <t>CABO DE COBRE FLEXIVEL DE 750V,SECAO DE 3X16,0MM2,PVC/70°.FORNECIMENTO</t>
  </si>
  <si>
    <t>CABO DE COBRE RIGIDO,DE 1KV,SECAO DE 6,00MM2,PVC/70ºC,NBR 7288.FORNECIMENTO</t>
  </si>
  <si>
    <t>CABO DE COBRE RIGIDO,DE 1KV,SECAO DE 16MM2,PVC/70ºC,NBR 7288.FORNECIMENTO</t>
  </si>
  <si>
    <t>CABO DE COBRE RIGIDO,DE 1KV,SECAO DE 25MM2,PVC/70ºC,NBR 7288.FORNECIMENTO</t>
  </si>
  <si>
    <t>CABO DE COBRE RIGIDO,DE 1KV,SECAO DE 35MM2,PVC/70ºC,NBR 7288.FORNECIMENTO</t>
  </si>
  <si>
    <t>CABO DE COBRE RIGIDO,DE 1KV,SECAO DE 50MM2,PVC/70ºC,NBR 7288.FORNECIMENTO</t>
  </si>
  <si>
    <t>CABO DE COBRE RIGIDO,SECAO DE 10MM2,FORMADOS POR CONDUTORESEM FIOS DE COBRE NU,ENCORDOAMENTO CLASSE 2,ISOLAMENTO PARA 1KV,EM POLIETILENO RETICULADO(XLPE)OU ETILENO PROPILENO(EPR),COM CAPA DE COBERTURA EM PVC NA COR PRETA,NBR 7286,NBR 7287E ESPECIFICACAO RIOLUZ EM-RIOLUZ-74.FORNECIMENTO</t>
  </si>
  <si>
    <t>CABO DE COBRE RIGIDO,SECAO DE 25MM2,FORMADO POR CONDUTORES EM FIOS DE COBRE NU,ENCORDOAMENTO CLASSE 2,ISOLAMENTO PARA 1KV,EM POLIETILENO RETICULADO(XLPE)OU ETILENO PROPILENO(EPR),COM CAPA DE COBERTURA EM PVC NA COR PRETA,NBR 7286,NBR 7287 EESPECIFICACAO RIOLUZ EM-RIOLUZ-74.FORNECIMENTO</t>
  </si>
  <si>
    <t>CABO DE COBRE RIGIDO,SECAO DE 50MM2,FORMADO POR CONDUTORES EM FIOS DE COBRE NU,ENCORDOAMENTO CLASSE 2,ISOLAMENTO PARA 1KV,EM POLIETILENO RETICULADO(XLPE)OU ETILENO PROPILENO(EPR),COM CAPA DE COBERTURA EM PVC NA COR PRETA,NBR 7286,NBR 7287 EESPECIFICACAO RIOLUZ EM-RIOLUZ-74.FORNECIMENTO</t>
  </si>
  <si>
    <t>CABO DE COBRE RIGIDO,SECAO DE 70MM2,FORMADO POR CONDUTORES EM FIOS DE COBRE NU,ENCORDOAMENTO CLASSE 2,ISOLAMENTO PARA 1KV,EM POLIETILENO RETICULADO(XLPE)OU ETILENO PROPILENO(EPR),COM CAPA DE COBERTURA EM PVC NA COR PRETA,NBR 7286,NBR 7287 EESPECIFICACAO RIOLUZ EM-RIOLUZ-74.FORNECIMENTO</t>
  </si>
  <si>
    <t>CABO DE COBRE RIGIDO,SECAO DE 25MM2, 8,7 A 15KV,ISOLADO EPR/XLPE,NBR 7286,NBR 7287.FORNECIMENTO</t>
  </si>
  <si>
    <t>CABO DE COBRE RIGIDO,SECAO DE 3X1X50MM2,TRIPLEXADO,20KV,ISOLADO EPR/XLPE,NBR 7286,NBR 7287.FORNECIMENTO</t>
  </si>
  <si>
    <t>CABO DE ALUMINIO NU SEM ALMA DE ACO (CA),SECAO 2 AWG (Ø=7,41MM, 92,5KG/KM),NBR 7271.FORNECIMENTO</t>
  </si>
  <si>
    <t>CABO DE ALUMINIO NU COM ALMA DE ACO (CAA),SECAO 1/0 AWG(Ø=9,36MM, 147,6KG/KM),NBR 7270.FORNECIMENTO</t>
  </si>
  <si>
    <t>CABO DE ALUMINIO,SECAO DE 50MM2,FORMADOS POR CONDUTORES EM FIOS DE ALUMINIO NU,ENCORDOAMENTO CLASSE 2,ISOLAMENTO PARA 1KV,EM POLIETILENO RETICULADO(XLPE)OU ETILENO PROPILENO(EPR),COM CAPA DE COBERTURA EM PVC NA COR PRETA,NBR 7286,NBR 7287 EESPECIFICACAO RIOLUZ EM-RIOLUZ-74.FORNECIMENTO</t>
  </si>
  <si>
    <t>CABO DE ALUMINIO,SECAO DE 16MM2,FORMADO POR CONDUTORES EM FIOS DE ALUMINIO NU,ENCORDOAMENTO CLASSE 2,ISOLAMENTO PARA 1KV,EM POLIETILENO RETICULADO(XLPE)OU ETILENO PROPILENO(EPR),COM CAPA DE COBERTURA EM PVC NA COR PRETA,NBR 7286,NBR 7287 EESPECIFICACAO RIOLUZ EM-RIOLUZ-74.FORNECIMENTO</t>
  </si>
  <si>
    <t>CABO DE ALUMINIO,SECAO DE 35MM2,FORMADO POR CONDUTORES EM FIOS DE ALUMINIO NU,ENCORDOAMENTO CLASSE 2,ISOLAMENTO PARA 1KV,EM POLIETILENO RETICULADO(XLPE)OU ETILENO PROPILENO(EPR),COM CAPA DE COBERTURA EM PVC NA COR PRETA,NBR 7286,NBR 7287 EESPECIFICACAO RIOLUZ EM-RIOLUZ-74.FORNECIMENTO</t>
  </si>
  <si>
    <t>ALCA PRE-FORMADA DE DISTRIBUICAO,DE ACO RECOBERTO DE ALUMINIO,PARA CABO ENCAPADO,BITOLA DE 25MM2,SEGUNDO DESENHO A4-154-CP.FORNECIMENTO E COLOCACAO</t>
  </si>
  <si>
    <t>ALCA PRE-FORMADA DE DISTRIBUICAO,DE ACO RECOBERTO DE ALUMINIO,PARA CABO DE ALUMINIO NU,BITOLA DE 25MM2,SEGUNDO DESENHO A4-154-CP.FORNECIMENTO E COLOCACAO</t>
  </si>
  <si>
    <t>ALCA PRE-FORMADA DE SERVICO,DE ACO RECOBERTO DE ALUMINIO,PARA CABO ENCAPADO,BITOLA DE 25MM2,SEGUNDO DESENHO A4-154-CP.FORNECIMENTO E COLOCACAO</t>
  </si>
  <si>
    <t>ALCA PRE-FORMADA DE SERVICO,DE ACO RECOBERTO DE ALUMINIO,PARA CABO DE ALUMINIO NU,BITOLA DE 25MM2,SEGUNDO DESENHO A4-154-CP.FORNECIMENTO E COLOCACAO</t>
  </si>
  <si>
    <t>CONECTOR PARAFUSO FENDIDO COM RABICHO,EM BRONZE,PARA ATERRAMENTO,CONDUTORES DE 6 - 35MM2.FORNECIMENTO E INSTALACAO</t>
  </si>
  <si>
    <t>CONECTOR PARA HASTE DE ATERRAMENTO DE PARA-RAIO,COM UMA DESCIDA DE 5/8".FORNECIMENTO</t>
  </si>
  <si>
    <t>CONECTOR TIPO ESTRIBO APARAFUSADO,PARA CONDUTOR DE ALUMINIO,1/0AWG.FORNECIMENTO</t>
  </si>
  <si>
    <t>CONECTOR TIPO CUNHA,EM LIGA DE COBRE ESTANHADO,PARA A FIXACAO DE CONDUTORES DE ALUMINIO OU COBRE,POR EFEITO DE MOLA.MODELO Nº1,PADRAO RIOLUZ,TIPO G.FORNECIMENTO E INSTALACAO</t>
  </si>
  <si>
    <t>CONECTOR TIPO CUNHA,EM LIGA DE COBRE ESTANHADO,PARA A FIXACAO DE CONDUTORES DE ALUMINIO OU COBRE,POR EFEITO DE MOLA,MODELO Nº2,PADRAO RIOLUZ,TIPO H.FORNECIMENTO E INSTALACAO</t>
  </si>
  <si>
    <t>CONECTOR TIPO CUNHA,EM LIGA DE COBRE ESTANHADO,PARA A FIXACAO DE CONDUTORES DE ALUMINIO OU COBRE,POR EFEITO DE MOLA.MODELO Nº3,PADRAO RIOLUZ,TIPO K.FORNECIMENTO E INSTALACAO</t>
  </si>
  <si>
    <t>CONECTOR TIPO CUNHA,EM LIGA DE COBRE ESTANHADO,PARA A FIXACAO DE CONDUTORES DE ALUMINIO OU COBRE,POR EFEITO DE MOLA.MODELO Nº4,PADRAO RIOLUZ,TIPO V.FORNECIMENTO E INSTALACAO</t>
  </si>
  <si>
    <t>CONECTOR TIPO CUNHA,EM LIGA DE COBRE ESTANHADO,PARA A FIXACAO DE CONDUTORES DE ALUMINIO OU COBRE,POR EFEITO DE MOLA.MODELO Nº5,PADRAO RIOLUZ,TIPO IV.FORNECIMENTO E INSTALACAO</t>
  </si>
  <si>
    <t>CONECTOR TIPO CUNHA,EM LIGA DE COBRE ESTANHADO,PARA A FIXACAO DE CONDUTORES DE ALUMINIO OU COBRE,POR EFEITO DE MOLA.MODELO Nº6,PADRAO RIOLUZ,TIPO B.FORNECIMENTO E INSTALACAO</t>
  </si>
  <si>
    <t>CONECTOR TIPO CUNHA,EM LIGA DE COBRE ESTANHADO,PARA A FIXACAO DE CONDUTORES DE ALUMINIO OU COBRE,POR EFEITO DE MOLA.MODELO Nº7,PADRAO RIOLUZ,TIPO A.FORNECIMENTO E INSTALACAO</t>
  </si>
  <si>
    <t>CONECTOR TIPO CUNHA,EM LIGA DE COBRE ESTANHADO,PARA A FIXACAO DE CONDUTORES DE ALUMINIO OU COBRE,POR EFEITO DE MOLA.MODELO Nº8,PADRAO RIOLUZ,TIPO C.FORNECIMENTO E INSTALACAO</t>
  </si>
  <si>
    <t>CONECTOR TIPO CUNHA,EM LIGA DE COBRE ESTANHADO,PARA A FIXACAO DE CONDUTORES DE ALUMINIO OU COBRE,POR EFEITO DE MOLA.MODELO Nº9,PADRAO RIOLUZ,TIPO J.FORNECIMENTO E INSTALACAO</t>
  </si>
  <si>
    <t>CONECTOR TIPO CUNHA,EM LIGA DE COBRE ESTANHADO,PARA A FIXACAO DE CONDUTORES DE ALUMINIO OU COBRE,POR EFEITO DE MOLA.MODELO Nº10,PADAO RIOLUZ,TIPO F.FORNECIMENTO E INSTALACAO</t>
  </si>
  <si>
    <t>CONECTOR TIPO CUNHA,EM LIGA DE COBRE ESTANHADO,PARA A FIXACAO DE CONDUTORES DE ALUMINIO OU COBRE,POR EFEITO DE MOLA.MODELO Nº11,PADRAO RIOLUZ,TIPO D.FORNECIMENTO E INSTALACAO</t>
  </si>
  <si>
    <t>CONECTOR TIPO CUNHA,EM LIGA DE COBRE ESTANHADO,PARA A FIXACAO DE CONDUTORES DE ALUMINIO OU COBRE,POR EFEITO DE MOLA.MODELO Nº12,PADRAO RIOLUZ,TIPO I.FORNECIMENTO E INSTALACAO</t>
  </si>
  <si>
    <t>CONECTOR TIPO CUNHA,EM LIGA DE COBRE ESTANHADO,PARA A FIXACAO DE CONDUTORES DE ALUMINIO OU COBRE,POR EFEITO DE MOLA.MODELO Nº13,PADRAO RIOLUZ,TIPO VII.FORNECIMENTO E INSTALACAO</t>
  </si>
  <si>
    <t>CONECTOR TIPO CUNHA,EM LIGA DE COBRE ESTANHADO,PARA A FIXACAO DE CONDUTORES DE ALUMINIO OU COBRE,POR EFEITO DE MOLA.MODELO Nº14,PADRAO RIOLUZ,TIPO VI.FORNECIMENTO E INSTALACAO</t>
  </si>
  <si>
    <t>CONECTOR PERFURANTE P/REDE SUBTERRANEA,TENSAO DE APLICACAO:0,6/1KV,CORPO ISOLADO RESISTENTE AO AMBIENTE DO SUBSOLO,NAS CORES BRANCA OU BEGE CLARO,CONTATO DENTADO:LIGA DE ALUMINIO ESTANHADO,C/CAMADA DE ESPESSURA MINIMA 8MM E CONDUTIVIDADE ELETRICA MINIMA 98% IACS A 20ºC,GRAU DE PROTECAO:IP-65,P/CABOS:PRINCIPAL:6MM2-185MM2 E DERIVACAO:1,5MM2-10MM2.FORNECIMENTO</t>
  </si>
  <si>
    <t>CONECTOR PERFURANTE P/REDE SUBTERRANEA,TENSAO DE APLICACAO:0,6/1KV,CORPO ISOLADO RESISTENTE AO AMBIENTE DO SUBSOLO,NAS CORES BRANCA OU BEGE CLARO,CONTATO DENTADO:LIGA DE ALUMINIO ESTANHADO,C/CAMADA DE ESPESSURA MINIMA 8MM E CONDUTIVIDADE ELETRICA MINIMA 98% IACS A 20ºC,GRAU DE PROTECAO:IP-68,P/CABOS:PRINCIPAL:35MM2-120MM2 E DERIVACAO:25MM2-50MM2.FORNECIMENTO</t>
  </si>
  <si>
    <t>GRAMPO DE LINHA VIVA EM BRONZE FUNDIDO,ACABAMENTO ESTANHADOPARA CABO DE 16 A 240MM2.FORNECIMENTO</t>
  </si>
  <si>
    <t>CHAVE FUSIVEL,UNIPOLAR,ACIONAMENTO POR COMANDO DE VARA DE MANOBRA DE 15KV-100A,EXCLUSIVE ELOS FUSIVEIS.FORNECIMENTO</t>
  </si>
  <si>
    <t>RELE FOTOELETRONICO PARA ILUMINACAO PUBLICA,TIPO FAIL-OFF,TENSAO DE ALIMENTACAO DE 105V E 305V,POTENCIA DA CARGA 1000W OU 1800VA,CORRENTE MAXIMA DA CARGA 10A.CORPO EM POLICARBONATONA COR AZUL,ESTABILIZADO AO UV;PINOS EM LATAO ESTANHADO,DEVENDO ATENDER A ESPECIFICACAO EM-RIOLUZ-66 E ANSI C136,10 E NBR 5126,NO QUE COUBER.FORNECIMENTO</t>
  </si>
  <si>
    <t>RELE FOTOELETRICO INDIVIDUAL,COM BASE EM POSTE (ACO OU CONCRETO) DE ACORDO COM O PADRAO DA RIOLUZ;EXCLUSIVE FORNECIMENTODO RELE E BASE.ASSENTAMENTO</t>
  </si>
  <si>
    <t>RELE FOTOELETRICO INDIVIDUAL,COM BASE,EM PONTA DE BRACO OU POSTE CURVO (ACO OU CONCRETO) DE ACORDO COM O PADRAO DA RIOLUZ,COM FORNECIMENTO DAS FERRAGENS DE FIXACAO;EXCLUSIVE FORNECIMENTO DO RELE E BASE.ASSENTAMENTO</t>
  </si>
  <si>
    <t>RELE FOTOELETRICO INDIVIDUAL,COM BASE EM POSTE(ACO OU CONCRETO)DE ACORDO COM O PADRAO DA RIOLUZ,EXCLUSIVE FORNECIMENTO DAS FERRAGENS DE FIXACAO E DO RELE FOTOELETRICO E BASE.ASSENTAMENTO</t>
  </si>
  <si>
    <t>CAIXA HAND-HOLE EM ALVENARIA DE TIJOLOS MACICOS DE 7X10X20CM,PADRAO RIOLUZ,COM DIMENSOES DE 0,40X0,40X0,60M,EXCLUSIVE ESCAVACAO,REATERRO E TAMPAO.FORNECIMENTO E ASSENTAMENTO</t>
  </si>
  <si>
    <t>CAIXA HAND-HOLE EM ALVENARIA DE TIJOLOS MACICOS DE 7X10X20CM,PADRAO RIOLUZ,COM DIMENSOES DE 0,40X0,40X0,90M,EXCLUSIVE ESCAVACAO,REATERRO E TAMPAO.FORNECIMENTO E ASSENTAMENTO</t>
  </si>
  <si>
    <t>CAIXA HAND-HOLE,PRE-MOLDADA,EM ANEL DE CONCRETO,CONFORME PROJETO Nº A4-1683-PD,RIOLUZ,COM DIMENSOES DE 0,60X0,30M,EXCLUSIVE ESCAVACAO,REATERRO E TAMPAO.FORNECIMENTO E ASSENTAMENTO</t>
  </si>
  <si>
    <t>CAIXA HAND-HOLE,PRE-MOLDADA,EM ANEL DE CONCRETO,CONFORME PROJETO Nº A4-1683-PD,RIOLUZ,COM DIMENSOES DE 0,60X0,60M,EXCLUSIVE ESCAVACAO,REATERRO E TAMPAO.FORNECIMENTO E ASSENTAMENTO</t>
  </si>
  <si>
    <t>CAIXA HAND-HOLE,PRE-MOLDADA,EM ANEL DE CONCRETO,CONFORME PROJETO Nº A4-1683-PD,RIOLUZ,COM DIMENSOES DE 0,60X0,90M,EXCLUSIVE ESCAVACAO,REATERRO E TAMPAO.FORNECIMENTO E ASSENTAMENTO</t>
  </si>
  <si>
    <t>CAIXA HAND-HOLE,PRE-MOLDADA,EM ANEL DE CONCRETO,CONFORME PROJETO Nº A4-1683-PD,RIOLUZ,COM DIMENSOES DE 0,30X0,30M,EXCLUSIVE ESCAVACAO,REATERRO E TAMPAO.FORNECIMENTO E ASSENTAMENTO</t>
  </si>
  <si>
    <t>CAIXA DE CONCRETO PARA FIXACAO DE PROJETOR,COM TAMPA DE TELAMALETADA DE (5X5)CM E CADEADO,NAS DIMENSOES (80X80X80)CM,CONFORME DETALHE DO PROJETO RIOLUZ.FORNECIMENTO E ASSENTAMENTO</t>
  </si>
  <si>
    <t>CAIXA DE ALVENARIA COM BASE DE CONCRETO PARA FIXACAO DE PROJETOR,COM TAMPA DE TELA MALETADA DE (5X5)CM E CADEADO NAS DIMENSOES (80X80X80)CM.FORNECIMENTO E ASSENTAMENTO</t>
  </si>
  <si>
    <t>CAIXA DE ALVENARIA COM BASE DE CONCRETO PARA FIXACAO DE PROJETOR,COM TAMPA DE TELA MALETADA (5X5)CM E CADEADO NAS DIMENSOS (110X80X60)CM.FORNECIMENTO E ASSENTAMENTO</t>
  </si>
  <si>
    <t>CAIXA DE ALVENARIA COM BASE DE CONCRETO PARA FIXACAO DE PROJETOR,COM TAMPA DE TELA MALETADA (5X5)CM E CADEADO NAS DIMENSOES (110X120X100)CM.FORNECIMENTO E ASSENTAMENTO</t>
  </si>
  <si>
    <t>CAIXA DE PASSAGEM,RETANGULAR,DE ALVENARIA COM TAMPA DE CONCRETO,DIMENSOES DE(0,80X0,80X1,00)M;EXCLUSIVE FORNECIMENTO DOMATERIAL.ASSENTAMENTO</t>
  </si>
  <si>
    <t>TAMPAO DE FERRO FUNDIDO DUCTIL (NODULAR) TIPO LEVE,COM DIAMETRO DE 56CM,PADRAO RIOLUZ.FORNECIMENTO</t>
  </si>
  <si>
    <t>TAMPAO DE FERRO FUNDIDO DUCTIL (NODULAR),ARTICULADO,TIPO ESPECIAL,COM DIAMETRO DE 600MM,COM EIXO DE ACO INOXIDAVEL,REVESTIDO POR PVC NA ARTICULACAO,DOTADO DE FURACAO PARA FIXACAO DO ARO DE ANEL DE CONCRETO E INSTALACAO DE CONECTORES PARA ATERRAMENTO,COM INSCRICAO RIOLUZ DISCRETA,EM ALTO RELEVO,CONFORME DESENHO EM-RIOLUZ-078 DESENHO: A4-1992-PD.FORNECIMENTO</t>
  </si>
  <si>
    <t>TAMPAO DE FERRO FUNDIDO DUCTIL (NODULAR),ARTICULADO,TIPO LEVE,CARGA MAXIMA NO CENTRO DE 2000KGF,DIAMETRO INTERNO DE 300MM,FORNECIDO COM COLAR E COM RECOBRIMENTO,CONFORME DESENHO A4-1200-PD,ESPECIFICACAO EM RIOLUZ Nº10.FORNECIMENTO</t>
  </si>
  <si>
    <t>TAMPAO DE FERRO FUNDIDO DUCTIL (NODULAR),ARTICULADO(PARA TENSAO MINIMA DE 3,54KG/CM2),DIAMETRO INTERNO DE 30CM,COM TRANCA,COM EIXO DE ACO INOXIDAVEL NA ARTICULACAO,DOTADO DE FURACAO ROSQUEADA PARA INSTALACAO DE CONECTORES PARA ATERRAMENTO,COM INSCRICAO RIOLUZ EM ALTO RELEVO,DESENHO A4-1992-PD EM-RIOLUZ-10.FORNECIMENTO</t>
  </si>
  <si>
    <t>TAMPAO DE FERRO FUNDIDO DUCTIL (NODULAR),ARTICULADO(PARA TENSAO MINIMA DE 3,54KG/CM2),DIAMETRO INTERNO DE 60CM,COM TRANCA,COM EIXO DE ACO INOXIDAVEL NA ARTICULACAO,DOTADO DE FURACAO ROSQUEADA PARA INSTALACAO DE CONECTORES PARA ATERRAMENTO,COM INSCRICAO RIOLUZ EM ALTO RELEVO,DESENHO A4-1992-PD EM-RIOLUZ-10.FORNECIMENTO</t>
  </si>
  <si>
    <t>TAMPAO PARA VEDACAO DE DUTOS ESPIRALADOS FLEXIVEIS EM POLIETILENO DE ALTA DENSIDADE,NA COR PRETA,DIAMETRO NOMINAL DE 125MM,COMPRIMENTO DE 225MM,LOTE 335248-0.FORNECIMENTO</t>
  </si>
  <si>
    <t>ELETRODUTO DE FERRO GALVANIZADO,TIPO PESADO DIAMETRO DE 25MM(1").FORNECIMENTO</t>
  </si>
  <si>
    <t>ELETRODUTO DE FERRO GALVANIZADO,TIPO PESADO,DIAMETRO DE 38MM(1.1/2").FORNECIMENTO</t>
  </si>
  <si>
    <t>ELETRODUTO DE FERRO GALVANIZADO,TIPO PESADO,DIAMETRO DE 50MM(2").FORNECIMENTO</t>
  </si>
  <si>
    <t>ELETRODUTO DE FERRO GALVANIZADO,TIPO PESADO,DIAMETRO DE 75MM(3").FORNECIMENTO</t>
  </si>
  <si>
    <t>CURVA LONGA DE 90° PARA ELETRODUTO,DE ACO GALVANIZADO,DE 25MM(1").FORNECIMENTO</t>
  </si>
  <si>
    <t>CURVA LONGA DE 90° PARA ELETRODUTO,DE ACO GALVANIZADO,DE 50MM(2").FORNECIMENTO</t>
  </si>
  <si>
    <t>CURVA LONGA DE 90° PARA ELETRODUTO,DE ACO GALVANIZADO,DE 75MM(3").FORNECIMENTO</t>
  </si>
  <si>
    <t>LUVA PARA ELETRODUTO,DE ACO GALVANIZADO,DE 25MM(1").FORNECIMENTO</t>
  </si>
  <si>
    <t>LUVA PARA ELETRODUTO,DE ACO GALVANIZADO,DE 38MM(1 1/2").FORNECIMENTO</t>
  </si>
  <si>
    <t>LUVA PARA ELETRODUTO,DE ACO GALVANIZADO,DE 50MM(2").FORNECIMENTO</t>
  </si>
  <si>
    <t>LUVA PARA ELETRODUTO,DE ACO GALVANIZADO,DE 75MM(3").FORNECIMENTO</t>
  </si>
  <si>
    <t>ELETRODUTO DE PVC RIGIDO,ROSQUEAVEL,DE 19MM(3/4").FORNECIMENTO</t>
  </si>
  <si>
    <t>ELETRODUTO DE PVC RIGIDO,ROSQUEAVEL,DE 32MM(1 1/4").FORNECIMENTO</t>
  </si>
  <si>
    <t>CURVA LONGA DE 90° PARA ELETRODUTO,DE PVC RIGIDO,ROSQUEAVEL,DE 25MM(1").FORNECIMENTO</t>
  </si>
  <si>
    <t>CURVA LONGA DE 90° PARA ELETRODUTO,DE PVC RIGIDO,ROSQUEAVEL,DE 32MM(1 1/4").FORNECIMENTO</t>
  </si>
  <si>
    <t>CURVA LONGA DE 90° PARA ELETRODUTO,DE PVC RIGIDO,ROSQUEAVEL,DE 50MM(2").FORNECIMENTO</t>
  </si>
  <si>
    <t>CURVA LONGA DE 90° PARA ELETRODUTO,DE PVC RIGIDO,ROSQUEAVEL,DE 75MM(3").FORNECIMENTO</t>
  </si>
  <si>
    <t>LUVA PARA ELETRODUTO,DE PVC RIGIDO,ROSQUEAVEL,DE 25MM(1").FORNECIMENTO</t>
  </si>
  <si>
    <t>LUVA PARA ELETRODUTO,DE PVC RIGIDO,ROSQUEAVEL,DE 32MM(1 1/4").FORNECIMENTO</t>
  </si>
  <si>
    <t>LUVA PARA ELETRODUTO,DE PVC RIGIDO,ROSQUEAVEL,DE 50MM(2").FORNECIMENTO</t>
  </si>
  <si>
    <t>LUVA PARA ELETRODUTO,DE PVC RIGIDO,ROSQUEAVEL,DE 75MM(3").FORNECIMENTO</t>
  </si>
  <si>
    <t>CONDUITE FLEXIVEL GALVANIZADO,DE 19MM(3/4").FORNECIMENTO E COLOCACAO</t>
  </si>
  <si>
    <t>BOX CURVO DE ALUMINIO COM BUCHA E ARRUELA DE 50MM(2").FORNECIMENTO</t>
  </si>
  <si>
    <t>BOX CURVO DE ALUMINIO COM BUCHA E ARRUELA DE 75MM(3").FORNECIMENTO</t>
  </si>
  <si>
    <t>EQUIPAMENTOS DE COMANDO DE CIRCUITO,PADRAO RIOLUZ,EXCLUSIVEO FORNECIMENTO DAS FERRAGENS DE FIXACAO E DO COMANDO.ASSENTAMENTO</t>
  </si>
  <si>
    <t>CONJUNTO PARA MONTAGEM DE INDICADOR VISUAL DE DIRECAO DE VENTO(BIRUTA) ADAPTADO PARA BALIZAMENTO NOTURNO.FORNECIMENTO</t>
  </si>
  <si>
    <t>FONTE DE EMERGENCIA(NO BREAK),COM POTENCIA DE 2KVA,220V/220V,AUTONOMIA A PLENA CARGA DE 30MIN.FORNECIMENTO</t>
  </si>
  <si>
    <t>LUMINARIA DECORATIVA LDRJ-14 P/LAMPADA FLUORESCENTE COMPACTA18W,C/EQUIPAMENTO AUXILIAR ELETROMAGNETICO INTEGRADO,P/INSTALACAO EM PAREDE,CORPO E GRADE DE PROTECAO EM LIGA DE ALUMINIO FUNDIDO TIPO ASTM-SG-7A OU SAE-23 PINTADOS C/TINTA ESMALTE NA COR CINZA MARTELADO,RECEPTACULO PARA BASE G-24D-2,CONFORME DESENHO A3-1900-PD E ESPECIFICACAO EM-RIOLUZ Nº23.FORN.</t>
  </si>
  <si>
    <t>LUMINARIA DECORATIVA LDRJ-15,P/LAMPADA FLUORESCENTE COMPACTA26W,P/INSTALACAO NO TETO,CORPO E GRADE DE PROTECAO EM LIGADE ALUMINIO FUNDIDO TIPO ASTM-SG-7A/SAE-23 PINTADOS C/TINTAESMALTE COR CINZA MARTELADO,GRADE ROSQUEADA AO CORPO,REFRATOR EM VIDRO BOROSILICATO ROSQUEADO AO CORPO,RECEPTACULO P/BASE G-24D-3,CONFORME DESENHO A4-1905-PD EM-RIOLUZ Nº23.FORN.</t>
  </si>
  <si>
    <t>LUMINARIA DECORATIVA LDRJ-07 PARA LAMPADA A VAPOR DE SODIO OU MULTIVAPOR METALICO DE 70W,COM EQUIPAMENTO AUXILIAR INTEGRADO,BASE EM ALUMINIO FUNDIDO,COM ALOJAMENTO E SUPORTE PARA EQUIPAMENTO AUXILIAR(REATOR,CAPACITOR,IGNITOR),COM ENCAIXE PARA TUBO COM DIAMETRO DE 48MM,DIFUSOR EM POLIPROPILENO,COM RECEPTACULO E-27,CONFORME DESENHO A3-1965-PD.FORNECIMENTO</t>
  </si>
  <si>
    <t>LUMINARIA DECORATIVA LDRJ-09 PARA LAMPADA A VAPOR DE SODIO OU MULTIVAPOR METALICO DE 70W,COM EQUIPAMENTO AUXILIAR INTEGRADO,BASE EM ALUMINIO FUNDIDO,COM ALOJAMENTO E SUPORTE PARA EQUIPAMENTO AUXILIAR(REATOR,CAPACITOR,IGNITOR),COM ENCAIXE PARA TUBO COM DIAMETRO DE 48MM,DIFUSOR EM POLIPROPILENO,COM RECEPTACULO E-27,CONFORME DESENHO A3-1966-PD.FORNECIMENTO</t>
  </si>
  <si>
    <t>LUMINARIA DECORATIVA LDRJ-20 PARA LAMPADA MULTIVAPOR METALICO 100W,SEMI ESFERICA,C/EQUIPAMENTO AUXILIAR INTEGRADO INSTALADO EM BANDEJA DE CHAPA DE ACO GALVANIZADO,ARO E CARCACA EMALUMINIO INJETADO DE ALTA PRESSAO,GRAU DE PROTECAO MINIMO IP-55,ACABAMENTO C/TRATAMENTO DE FOSFATACAO E PINTURA POLIESTER,PARAFUSOS DE ACO INOX RECEPTACULO E-27.FORNECIMENTO</t>
  </si>
  <si>
    <t>LUMINARIA DECORATIVA LDRJ-11 PARA LAMPADA MVM 150W,COM EQUIPAMENTO AUXILIAR INTEGRADO,PROJETOR PARA VAPOR DE METALICO BILATERAL 150W,REBATEDOR E SUPORTE(CONJUNTO COMPLETO).CONFORMEESPECIFICACAO EM-RIOLUZ-23,DESENHO A4-1863-PD(ULTIMA REVISAO).FORNECIMENTO</t>
  </si>
  <si>
    <t>PROJETOR,TIPO PRJ-19/1.2,PARA 1 LAMPADA DE MULTIVAPOR METALICO(MVM)TD DE 150W,CONTATO BILATERAL,COM EQUIPAMENTO AUXILIARINTEGRADO E LAMPADA.FORNECIMENTO</t>
  </si>
  <si>
    <t>PROJETOR PRJ-10,PARA LAMPADA A VAPOR DE SODIO OU MULTIVAPORMETALICO DE 250/400W TUBULAR,EM LIGA DE ALUMINIO FUNDIDO TIPO ASTM-SG-70A OU SAE 323,VISOR DE VIDRO PLANO,INCOLOR,TEMPERADO,RESISTENTE A IMPACTOS E CHOQUE TERMICO,SUPORTE TIPO "U",EM FERRO GALVANIZADO POR IMERSAO A QUENTE,CONFORME DESENHO A4-1188-PD E ESPECIFICACAO EM-RIOLUZ Nº20.FORNECIMENTO</t>
  </si>
  <si>
    <t>PROJETOR PRJ-07,P/LAMPADA A VAPOR DE SODIO OU MULTIVAPOR METALICO 250/400W TUBULAR,EM CHAPA DE ALUMINIO REPUXADO,POLIDOQUIMICAMENTE E ANODIZADO,VISOR DE VIDRO PLANO,INCOLOR,TEMPERADO,RESISTENTE A IMPACTOS E CHOQUE TERMICO,FIXADO AO REFLETOR ATRAVES DE ARO DE ALUMINIO,SUPORTE DE FIXACAO TIPO "U",CONFORME DESENHO A4-1514-PD E ESPECIFICACAO EM-RIOLUZ Nº20.FORN</t>
  </si>
  <si>
    <t>PROJETOR PRJ-27,P/UMA LAMPADA VAPOR DE SODIO OU MULTIVAPORMETALICO 250/400W TUBULAR,C/EQUIPAMENTO AUXILIAR INTEGRADO,EM LIGA DE ALUMINIO INJETADO A ALTA PRESSAO-IP65,REFLETOR EMCHAPA DE ALUMINIO DE ALTA PUREZA(99,50%)ESTAMPADO,ANODIZADOE ABRILHANTADO QUIMICAMENTE,CONFORME ESPECIFICACAO EM-RIOLUZ-72.FORNECIMENTO</t>
  </si>
  <si>
    <t>PROJETOR PRJ-28,P/UMA LAMPADA VAPOR DE SODIO DE 50/70/100/150W OU MULTIVAPOR METALICO DE 35/70/100/150W TUBULAR,C/EQUIPAMENTO AUXILIAR INTEGRADO,EM LIGA DE ALUMINIO INJETADO A ALTAPRESSAO-IP65.REFLETOR EM CHAPA DE ALUMINIO DE ALTA PUREZA(99,50%)ESTAMPADO,ANODIZADO E ABRILHANTADO QUIMICAMENTE,CONFORME ESPECIFICACAO EM-RIOLUZ-71.FORNECIMENTO</t>
  </si>
  <si>
    <t>PROJETOR PRJ-08,MODELO 2,P/2 LAMPADAS A VAPOR DE SODIO OU MULTIVAPOR METALICO 400W TUBULAR,EM LIGA DE ALUMINIO FUNDIDO TIPO ASTM-SG-70A OU SAE 323,REFLETOR INTERNO EM ALUMINIO ALTAPUREZA(99,85%AL),VISOR DE VIDRO PLANO,INCOLOR,TEMPERADO,RESISTENTE A IMPACTOS E CHOQUE TERMICO,SUPORTE TIPO "U",CONFORME DESENHO A4-1625-PD E ESPECIFICACAO EM-RIOLUZ Nº20.FORN.</t>
  </si>
  <si>
    <t>PROJETOR PRJ-08,MODELO 1,P/LAMPADA A VAPOR DE SODIO 1000W,MULTIVAPOR METALICO DE 1000/2000W OVOIDE OU TUBULAR,EM LIGA DEALUMINIO FUNDIDO TIPO ASTM-SG-70A OU SAE 323,DEFLETOR INTERNO EM ALUMINIO ALTA PUREZA(99,85%AL),VISOR DE VIDRO PLANO,INCOLOR,TEMPERADO,SUPORTE TIPO "U",CONFORME DESENHO A4-1625-PDE ESPECIFICACAO EM-RIO-LUZ Nº20.FORNECIMENTO</t>
  </si>
  <si>
    <t>LAMPADA DE MULTIVAPOR METALICO (MVM) DE 70W,BULBO OVOIDE.FORNECIMENTO</t>
  </si>
  <si>
    <t>LAMPADA DE MULTIVAPOR METALICO (MVM) DE 150W,BULBO OVOIDE.FORNECIMENTO</t>
  </si>
  <si>
    <t>LAMPADA DE MULTIVAPOR METALICO (MVM) DE 250W,BULBO OVOIDE.FORNECIMENTO</t>
  </si>
  <si>
    <t>LAMPADA MULTIVAPOR METALICO (MVM) DE 400W,BULBO OVOIDE.FORNECIMENTO</t>
  </si>
  <si>
    <t>LAMPADA DE MULTIVAPOR METALICO (MVM) DE 250W,BULBO TUBULAR.FORNECIMENTO</t>
  </si>
  <si>
    <t>LAMPADA DE MULTIVAPOR METALICO (MVM) DE 400W,BULBO TUBULAR.FORNECIMENTO</t>
  </si>
  <si>
    <t>LAMPADA A VAPOR DE SODIO,ALTA PRESSAO,POTENCIA DE 70W,BASE E-27,BULBO OVOIDE,POSICAO DE FUNCIONAMENTO UNIVERSAL A NBR-IEC-662 E EM-RIOLUZ Nº 57.FORNECIMENTO</t>
  </si>
  <si>
    <t>LAMPADA A VAPOR DE SODIO,ALTA PRESSAO,POTENCIA DE 100W,BASEE-27,BULBO OVOIDE,POSICAO DE FUNCIONAMENTO UNIVERSAL A NBR-IEC-662 E EM-RIOLUZ Nº57.FORNECIMENTO</t>
  </si>
  <si>
    <t>LAMPADA A VAPOR DE SODIO,ALTA PRESSAO,POTENCIA DE 150W,BASEE-27,BULBO OVOIDE,POSICAO DE FUNCIONAMENTO UNIVERSAL A NBR-IEC-662 E EM-RIOLUZ Nº 57.FORNECIMENTO</t>
  </si>
  <si>
    <t>LAMPADA A VAPOR DE SODIO,ALTA PRESSAO,POTENCIA DE 250W,BASEE-27,BULBO OVOIDE,POSICAO DE FUNCIONAMENTO UNIVERSAL A NBR-IEC-662 E EM-RIOLUZ Nº 57.FORNECIMENTO</t>
  </si>
  <si>
    <t>LAMPADA A VAPOR DE SODIO,ALTA PRESSAO,POTENCIA DE 100W,BASEE-40,BULBO TUBULAR,POSICAO DE FUNCIONAMENTO UNIVERSAL A NBR-IEC-662 E EM-RIOLUZ Nº 57.FORNECIMENTO</t>
  </si>
  <si>
    <t>LAMPADA A VAPOR DE SODIO,ALTA PRESSAO,POTENCIA DE 150W,BASEE-40,BULBO TUBULAR,POSICAO DE FUNCIONAMENTO UNIVERSAL A NBR-IEC-662 E EM-RIOLUZ Nº 57.FORNECIMENTO</t>
  </si>
  <si>
    <t>LAMPADA A VAPOR DE SODIO,ALTA PRESSAO,POTENCIA DE 250W,BASEE- 40,BULBO TUBULAR,POSICAO DE FUNCIONAMENTO UNIVERSAL A NBR-IEC-662 E EM-RIOLUZ Nº 57.FORNECIMENTO</t>
  </si>
  <si>
    <t>LAMPADA A VAPOR DE SODIO,ALTA PRESSAO,POTENCIA DE 400W,BASEE-40,BULBO TUBULAR,POSICAO DE FUNCIONAMENTO UNIVERSAL A NBR-IEC-662 E EM-RIOLUZ Nº 57.FORNECIMENTO</t>
  </si>
  <si>
    <t>REATOR EXTERNO PARA LAMPADA VAPOR DE SODIO DE 70W,IGNITOR COM PICO DE TENSAO 2,8 A 4KV,FATOR DE POTENCIA MINIMO 0,92,TENSAO DE ALIMENTACAO 220V,EM-RIO-LUZ-30,NBR-13593,IEC-60662.FORNECIMENTO</t>
  </si>
  <si>
    <t>REATOR EXTERNO PARA LAMPADA VAPOR DE SODIO DE 100W,IGNITOR COM PICO DE TENSAO 2,8 A 4KV,FATOR DE POTENCIA MINIMO 0,92,TENSAO DE ALIMENTACAO 220V,EM-RIOLUZ-30,NBR-13593,IEC-60662.FORNECIMENTO</t>
  </si>
  <si>
    <t>REATOR EXTERNO PARA LAMPADA VAPOR DE SODIO DE 150W,IGNITOR COM PICO DE TENSAO 2,8 A 4KV,FATOR DE POTENCIA MINIMO 0,92,TENSAO DE ALIMENTACAO 220V,EM-RIOLUZ-30,NBR-13593,IEC-60662.FORNECIMENTO</t>
  </si>
  <si>
    <t>REATOR EXTERNO PARA LAMPADA VAPOR DE SODIO DE 250W,IGNITOR COM PICO DE TENSAO 2,8 A 4KV,FATOR DE POTENCIA MINIMO 0,92,TENSAO DE ALIMENTACAO 220V,EM-RIOLUZ-30,NBR-13593,IEC-60662.FORNECIMENTO</t>
  </si>
  <si>
    <t>REATOR EXTERNO PARA LAMPADA VAPOR DE SODIO DE 400W,IGNITOR COM PICO DE TENSAO 2,8 A 4KV,FATOR DE POTENCIA MINIMO 0,92,TENSAO DE ALIMENTACAO 220V,EM-RIOLUZ-30,NBR-13593,IEC-60662.FORNECIMENTO</t>
  </si>
  <si>
    <t>REATOR INTERNO/INTEGRADO PARA LAMPADA VAPOR DE SODIO DE 70W,IGNITOR COM PICO DE TENSAO 2,8 A 4KV,FATOR DE POTENCIA MINIMO 0,92,TENSAO NOMINAL DE ALIMENTACAO 220V,CONFORME DESENHO A3-1971-PD,NBR-13593,IEC-60662.FORNECIMENTO</t>
  </si>
  <si>
    <t>REATOR INTERNO/INTEGRADO PARA LAMPADA VAPOR DE SODIO DE 150W,IGNITOR COM PICO DE TENSAO 2,8 A 4KV,FATOR DE POTENCIA MINIMO 0,92,TENSAO NOMINAL DE ALIMENTACAO 220V,CONFORME DESENHOA3-1971-PD,NBR-13593,IEC-60662.FORNECIMENTO</t>
  </si>
  <si>
    <t>REATOR INTERNO/INTEGRADO PARA LAMPADA VAPOR DE SODIO DE 250W,IGNITOR COM PICO DE TENSAO 2,8 A 4KV,FATOR DE POTENCIA MINIMO 0,92,TENSAO NOMINAL DE ALIMENTACAO 220V,CONFORME DESENHOA3-1971-PD,NBR-13593,IEC-60662.FORNECIMENTO</t>
  </si>
  <si>
    <t>REATOR INTERNO/INTEGRADO PARA LAMPADA VAPOR DE SODIO DE 400W,IGNITOR COM PICO DE TENSAO 2,8 A 4KV,FATOR DE POTENCIA MINIMO 0,92,TENSAO NOMINAL DE ALIMENTACAO 220V,CONFORME DESENHOA3-1971-PD,NBR-13593,IEC-60662.FORNECIMENTO</t>
  </si>
  <si>
    <t>REATOR EXTERNO PARA LAMPADA VAPOR METALICO DE 70W,IGNITOR COM PICO DE TENSAO 2,8 A 4KV,FATOR DE POTENCIA MINIMO 0,92,TENSAO DE ALIMENTACAO 220V,EM-RIOLUZ-30,NBR-14305,IEC-61167.FORNECIMENTO</t>
  </si>
  <si>
    <t>REATOR EXTERNO PARA LAMPADA VAPOR METALICO DE 100W,IGNITOR COM PICO DE TENSAO 2,8 A 4KV,FATOR DE POTENCIA MINIMO 0,92,TENSAO DE ALIMENTACAO 220V,EM-RIOLUZ-30,NBR-14305,IEC-61167.FORNECIMENTO</t>
  </si>
  <si>
    <t>REATOR EXTERNO PARA LAMPADA VAPOR METALICO DE 150W,IGNITOR COM PICO DE TENSAO 2,8 A 4KV,FATOR DE POTENCIA MINIMO 0,92,TENSAO DE ALIMENTACAO 220V,EM-RIOLUZ-30,NBR-14305,IEC-61167.FORNECIMENTO</t>
  </si>
  <si>
    <t>REATOR EXTERNO PARA LAMPADA VAPOR METALICO DE 250W,IGNITOR COM PICO DE TENSAO 2,8 A 4KV,FATOR DE POTENCIA MINIMO 0,92,TENSAO DE ALIMENTACAO 220V,EM-RIOLUZ-30,NBR-14305,IEC-61167.FORNECIMENTO</t>
  </si>
  <si>
    <t>REATOR EXTERNO PARA LAMPADA VAPOR METALICO DE 400W,IGNITOR COM PICO DE TENSAO 2,8 A 4KV,FATOR DE POTENCIA MINIMO 0,92,TENSAO DE ALIMENTACAO 220V,EM-RIOLUZ-30,NBR-14305,IEC-61167.FORNECIMENTO</t>
  </si>
  <si>
    <t>REATOR TIPO INTERNO/INTEGRADO PARA LAMPADA VAPOR METALICO DE70W,IGNITOR COM PICO DE TENSAO 2,8 A 4KV,FATOR DE POTENCIAMINIMO 0,92,TENSAO NOMINAL DE ALIMENTACAO 220V,CONFORME DESENHO A3-1971-PD,NBR-14305,IEC-61167.FORNECIMENTO</t>
  </si>
  <si>
    <t>REATOR TIPO INTERNO/INTEGRADO PARA LAMPADA VAPOR METALICO DE150W,IGNITOR COM PICO DE TENSAO 2,8 A 4KV,FATOR DE POTENCIAMINIMO 0,92,TENSAO NOMINAL DE ALIMENTACAO 220V,CONFORME DESENHO A3-1971-PD,NBR-14305,IEC-61167.FORNECIMENTO</t>
  </si>
  <si>
    <t>REATOR TIPO INTERNO/INTEGRADO PARA LAMPADA VAPOR METALICO DE250W,IGNITOR COM PICO DE TENSAO 2,8 A 4KV,FATOR DE POTENCIAMINIMO 0,92,TENSAO NOMINAL DE ALIMENTACAO 220V,CONFORME DESENHO A3-1971-PD,NBR-14305,IEC-61167.FORNECIMENTO</t>
  </si>
  <si>
    <t>REATOR TIPO INTERNO/INTEGRADO PARA LAMPADA VAPOR METALICO DE400W,IGNITOR COM PICO DE TENSAO 2,8 A 4KV,FATOR DE POTENCIAMINIMO 0,92,TENSAO NOMINAL DE ALIMENTACAO 220V,CONFORME DESENHO A3-1971-PD,NBR-14305,IEC-61167.FORNECIMENTO</t>
  </si>
  <si>
    <t>LUMINARIA EQUIPADA COM LAMPADA DE DESCARGA E ACESSORIOS,EM CORDOALHA,EXCLUSIVE LUMINARIA,INCLUSIVE FORNECIMENTO DA CORDOALHA.COLOCACAO</t>
  </si>
  <si>
    <t>LUMINARIA EQUIPADA COM LAMPADA DE DESCARGA E ACESSORIOS,EM CORDOALHA,EXCLUSIVE LUMINARIA E O FORNECIMENTO DA CORDOALHA.COLOCACAO</t>
  </si>
  <si>
    <t>LUMINARIA EQUIPADA COM LAMPADA DE DESCARGA E ACESSORIOS,EM TETO OU PAREDE;EXCLUSIVE LUMINARIA.COLOCACAO</t>
  </si>
  <si>
    <t>PROJETORES (DOIS) EQUIPADOS COM LAMPADAS DE DESCARGA,FIXADOSEM POSTE DE ACO OU CONCRETO,INCLUSIVE FERRAGENS DE FIXACAO,EXCLUSIVE PROJETOR.COLOCACAO</t>
  </si>
  <si>
    <t>PROJETORES (DOIS) EQUIPADOS COM LAMPADA DE DESCARGA,FIXADOSEM CRUZETA Nº1;INCLUSIVE FERRAGENS DE FIXACAO,EXCLUSIVE PROJETOR.COLOCACAO</t>
  </si>
  <si>
    <t>PROJETORES(TRES)EQUIPADOS COM LAMPADAS DE DESCARGA,FIXADOS EM POSTE DE CONCRETO,INCLUSIVE FERRAGENS DE FIXACAO,EXCLUSIVEPROJETORES.COLOCACAO</t>
  </si>
  <si>
    <t>PROJETORES(QUATRO)EQUIPADOS COM LAMPADA DE DESCARGA,FIXADOSEM POSTE DE ACO RETO;INCLUSIVE FERRAGENS DE FIXACAO,EXCLUSIVE PROJETORES.COLOCACAO</t>
  </si>
  <si>
    <t>PROJETOR FIXADO EM BANDEJA ATRAVES DE CHUMBADORES DE ACO INOX,EXCLUSIVE PROJETOR,CHUMBADOR E BANDEJAMENTO.COLOCACAO</t>
  </si>
  <si>
    <t>REATOR,PADRAO RIOLUZ,PARA LAMPADA DE DESCARGA,EM POSTE DE ACO,CONCRETO OU MADEIRA,EXCLUSIVE FORNECIMENTO DO REATOR E FERRAGENS DE FIXACAO.COLOCACAO</t>
  </si>
  <si>
    <t>REATOR,PADRAO RIOLUZ,PARA LAMPADA DE DESCARGA EM POSTE(ACO OU CONCRETO),INCLUINDO INTERLIGACAO NA REDE E NA LUMINARIA EFERRAGENS DE FIXACAO;EXCLUSIVE FORNECIMENTO DO REATOR.COLOCACAO</t>
  </si>
  <si>
    <t>REATOR PARA LAMPADA DE DESCARGA EM TETO,PISO OU PAREDE,INCLUSIVE INTERLIGACAO NA REDE E NA LUMINARIA E FERRAGENS DE FIXACAO,EXCLUSIVE FORNECIMENTO DE REATOR.COLOCACAO</t>
  </si>
  <si>
    <t>CHUMBADOR EM ACO CARBONO,COM DIAMETRO DE 7/8",COMPRIMENTO DE500MM,GALVANIZADO A QUENTE POR IMERSAO,COM PORCA,ARRUELA LISA E ARRUELA DE PRESSAO.FORNECIMENTO</t>
  </si>
  <si>
    <t>CHUMBADOR DE ACO INOXIDAVEL 304,TEC BOLT,TBM 12.100,COMPRIMENTO DE 96MM E DIAMETRO DE 1/2",COM ARRUELA LISA E DE PRESSAOE PORCA,TECNART OU SIMILAR.FORNECIMENTO</t>
  </si>
  <si>
    <t>CHUMBADOR DE EXPANSAO DE ACO,COM DIAMETRO DE 1/2" E COMPRIMENTO DO PARAFUSO DE 3".FORNECIMENTO</t>
  </si>
  <si>
    <t>CINTA CIRCULAR DE ACO GALVANIZADO COM PARAFUSOS,DE APROXIMADAMENTE 90MM.FORNECIMENTO</t>
  </si>
  <si>
    <t>CINTA CIRCULAR DE ACO GALVANIZADO COM PARAFUSOS,DE APROXIMADAMENTE 120MM.FORNECIMENTO</t>
  </si>
  <si>
    <t>CINTA CIRCULAR DE ACO GALVANIZADO COM PARAFUSOS,DE APROXIMADAMENTE 150MM.FORNECIMENTO</t>
  </si>
  <si>
    <t>CINTA CIRCULAR DE ACO GALVANIZADO COM PARAFUSOS,DE APROXIMADAMENTE 180MM.FORNECIMENTO</t>
  </si>
  <si>
    <t>CINTA CIRCULAR DE ACO GALVANIZADO COM PARAFUSOS,DE APROXIMADAMENTE 210MM.FORNECIMENTO</t>
  </si>
  <si>
    <t>CINTA CIRCULAR DE ACO GALVANIZADO COM PARAFUSOS,DE APROXIMADAMENTE 240MM.FORNECIMENTO</t>
  </si>
  <si>
    <t>GRAMPO TIPO "U",DIAMETRO DE 5" E ROSCA DE 1/2",INCLUSIVE PORCAS E ARRUELAS.FORNECIMENTO</t>
  </si>
  <si>
    <t>PORCA SEXTAVADA,EM ACO BAIXO CARBONO (1010/1020),UNC,5/8"(16MM),ACABAMENTO POLIDO OU ZINCADO.FORNECIMENTO</t>
  </si>
  <si>
    <t>PORCA SEXTAVADA EM ACO BAIXO CARBONO (1010/1020),UNC,(M12X1,75)MM,ACABAMENTO ZINCADO.FORNECIMENTO</t>
  </si>
  <si>
    <t>BASE DE ACO PARA SUSTENTACAO DE POSTE FIXADA POR CHUMBADOREM FUNDACAO DE CONCRETO ARMADO.ASSENTAMENTO</t>
  </si>
  <si>
    <t>CHUMBADOR PARA FIXACAO DE POSTE DE ACO CURVO DE 1 BRACO,DE 8M ATE 9M DE ALTURA,EXCLUSIVE ESTE,DE 7/8"X600MM,COM PORCA EARRUELA GALVANIZADAS A FOGO,PADRAO RIOLUZ.FORNECIMENTO E INSTALACAO</t>
  </si>
  <si>
    <t>EXTRACAO E TRANSPORTE DE TERRA PARA SUBSTRATO,PARA ENCHIMENTO DE SACOS PLASTICOS E PRODUCAO DE MUDAS DE ESSENCIAS FLORESTAIS.CUSTO VALIDO PARA CADA 100 UNIDADES</t>
  </si>
  <si>
    <t>PENEIRAMENTO E MISTURA DE TERRA PARA ENCHIMENTO DE SACOS PLASTICOS E PRODUCAO DE MUDAS DE ESSENCIAS FLORESTAIS.CUSTO VALIDO PARA CADA 100 UNIDADES</t>
  </si>
  <si>
    <t>DESINFECCAO E ADUBACAO DA TERRA DE SUBSTRATO,PARA ENCHIMENTODE SACOS PLASTICOS E PRODUCAO DE MUDAS DE ESSENCIAS FLORESTAIS.CUSTO VALIDO PARA CADA 100 UNIDADES</t>
  </si>
  <si>
    <t>ENCHIMENTO DOS SACOS PLASTICOS,PARA PRODUCAO DE MUDAS DE ESSENCIAS FLORESTAIS.CUSTO VALIDO PARA CADA 100 UNIDADES</t>
  </si>
  <si>
    <t>PREPARO DOS CANTEIROS,PARA PRODUCAO DE MUDAS DE ESSENCIAS FLORESTAIS.CUSTO VALIDO PARA CADA 100 UNIDADES</t>
  </si>
  <si>
    <t>ENCANTEIRAMENTO DOS SACOS PLASTICOS,PARA PRODUCAO DE MUDAS NATIVAS DE ESSENCIAS FLORESTAIS.CUSTO VALIDO PARA CADA 100 UNIDADES</t>
  </si>
  <si>
    <t>REPICAGEM E DESBASTE DAS MUDAS DE ESSENCIAS FLORESTAIS.CUSTOVALIDO PARA CADA 100 UNIDADES</t>
  </si>
  <si>
    <t>IRRIGACAO DAS MUDAS DE ESSENCIAS FLORESTAIS COM USO DE MANGUEIRA.CUSTO VALIDO PARA CADA 100 UNIDADES</t>
  </si>
  <si>
    <t>CAPINA MANUAL,REMOCAO E SELECAO DAS MUDAS DE ESSENCIAS FLORESTAIS.CUSTO VALIDO PARA CADA 100 UNIDADES</t>
  </si>
  <si>
    <t>APLICACAO DE DEFENSIVOS,EXCLUSIVE ESTE,NAS MUDAS DE ESSENCIAS FLORESTAIS.CUSTO VALIDO PARA CADA 100 UNIDADES</t>
  </si>
  <si>
    <t>PREPARO DE ESTACAS PARA PRODUCAO DE MUDAS DE ESSENCIAS FLORESTAIS.CUSTO VALIDO PARA CADA 100 UNIDADES</t>
  </si>
  <si>
    <t>SACO PLASTICO PARA PRODUCAO DE MUDAS NA MEDIA DE (15X25)CM X0,15MM.FORNECIMENTO</t>
  </si>
  <si>
    <t>SACO PLASTICO PARA PRODUCAO DE MUDAS NA MEDIA DE (20X30)CM X0,20MM.FORNECIMENTO</t>
  </si>
  <si>
    <t>SACO PLASTICO PARA PRODUCAO DE MUDAS NA MEDIA DE (28X35)CM X0,22MM.FORNECIMENTO</t>
  </si>
  <si>
    <t>MUDAS NATIVAS DE ESSENCIAS FLORESTAIS ATE 1,00M DE ALTURA.FORNECIMENTO</t>
  </si>
  <si>
    <t>MUDAS EXOTICAS DE ESSENCIAS FLORESTAIS (EUCALIPTOS) ATE 30CMDE ALTURA.FORNECIMENTO</t>
  </si>
  <si>
    <t>MUDAS EXOTICAS DE ESSENCIAS FLORESTAIS (PINUS) ATE 30CM DE ALTURA.FORNECIMENTO</t>
  </si>
  <si>
    <t>MUDAS DE ESSENCIAS FLORESTAIS DE 30CM A 50CM DE ALTURA,TIPOSABIA,MARICA,TREMA,AROEIRA,IPES,PAU-FERRO E SIMILARES.FORNE-CIMENTO</t>
  </si>
  <si>
    <t>ROCADO DE VEGETACAO COM ROCADEIRA COSTAL MOTORIZADA,INCLUSIVE AJUNTAMENTO DO MATERIAL RESULTANTE</t>
  </si>
  <si>
    <t>ARACAO DO SOLO A 20CM DE PROFUNDIDADE COM TRATOR DE PNEUS EARADO DE DISCO</t>
  </si>
  <si>
    <t>PREPARO DE PIQUETES DE BAMBU DE 1,00M DE ALTURA,PARA ALINHAMENTO E MARCACAO DE COVAS.CUSTO VALIDO PARA CADA 100 UNIDADES</t>
  </si>
  <si>
    <t>DISTRIBUICAO DE MUDAS EXOTICAS DE ESSENCIAS FLORESTAIS.CUSTOVALIDO PARA CADA 100 UNIDADES</t>
  </si>
  <si>
    <t>DISTRIBUICAO DE MUDAS NATIVAS DE ESSENCIAS FLORESTAIS.CUSTOVALIDO PARA CADA 100 UNIDADES</t>
  </si>
  <si>
    <t>PLANTIO DE MUDAS EXOTICAS DE ESSENCIAS FLORESTAIS ATE 0,30MDE ALTURA,COM TUBETES,EXCLUSIVE AS MUDAS.CUSTO VALIDO PARA CADA 100 UNIDADES</t>
  </si>
  <si>
    <t>PLANTIO DE MUDAS EXOTICAS DE ESSENCIAS FLORESTAIS ATE 0,30MDE ALTURA,EM SACOS PLASTICOS,EXCLUSIVE AS MUDAS.CUSTO VALIDOPARA CADA 100 UNIDADES</t>
  </si>
  <si>
    <t>PLANTIO DE MUDAS NATIVAS DE ESSENCIAS FLORESTAIS ATE 1,00M DE ALTURA,EXCLUSIVE AS MUDAS.CUSTO VALIDO PARA CADA 100 UNIDADES</t>
  </si>
  <si>
    <t>ABERTURA DE COVA DE 30X30X30CM,EM BANQUETA,EM ENCOSTA,INCLUSIVE MARCACAO</t>
  </si>
  <si>
    <t>ABERTURA DE COVA DE 15X15X15CM,INCLUINDO INCORPORACAO DE ESTERCO CURTIDO,PARA PLANTIO DE VEGETACAO REPTANTE EM AREA DERESTINGA PLANA</t>
  </si>
  <si>
    <t>ABERTURA DE COVA DE 20X20X20CM,INCLUINDO INCORPORACAO DE ESTERCO CURTIDO,PARA PLANTIO DE VEGETACAO CACTACEAS EM AREA DERESTINGA PLANA</t>
  </si>
  <si>
    <t>ABERTURA DE COVA DE 30X30X30CM,INCLUINDO INCORPORACAO DE ESTERCO CURTIDO,PARA PLANTIO DE VEGETACAO ARBUSTIVA EM AREA DERESTINGA PLANA</t>
  </si>
  <si>
    <t>ABERTURA DE COVA DE 40X40X40CM,INCLUINDO INCORPORACAO DE ESTERCO CURTIDO,PARA PLANTIO DE VEGETACAO ARBUSTIVA EM AREA DERESTINGA PLANA</t>
  </si>
  <si>
    <t>ADUBACAO E CALAGEM,USANDO ADUBO ORGANICO/MINERAL,EM MUDAS PLANTADAS EM ENCOSTAS</t>
  </si>
  <si>
    <t>CAPINA DE ACEIRO EM ENCOSTA EM AREA PREVIAMENTE ROCADA,EM FASE DE IMPLANTACAO</t>
  </si>
  <si>
    <t>CAPINA DE ACEIRO EM ENCOSTA EM AREA PREVIAMENTE ROCADA,EM FASE DE MANUTENCAO</t>
  </si>
  <si>
    <t>CAPINA DE VEGETACAO GRAMINEA EM AREA DE ENCOSTA EM CURVA DENIVEL,INCLUSIVE MARCACAO DE FAIXAS EM CURVA DE NIVEL,EM FASEDE IMPLANTACAO</t>
  </si>
  <si>
    <t>CAPINA DE VEGETACAO GRAMINEA EM AREA DE ENCOSTA EM CURVA DENIVEL,EM FASE DE MANUTENCAO</t>
  </si>
  <si>
    <t>LIMPEZA MANUAL DE MATERIAIS DIVERSOS EM AREA DE MANGUEZAL(LIXO)</t>
  </si>
  <si>
    <t>PLANTIO DE GRAMA EM PLACAS,EM ENCOSTA,TIPO SAO CARLOS,BATATAIS OU LARGA,INCLUSIVE COMPRA E ARRANCAMENTO NO LOCAL DE ORIGEM,CARGA,TRANSPORTE MANUAL ENCOSTA ACIMA,DESCARGA E PREPARODO TERRENO</t>
  </si>
  <si>
    <t>PLANTIO E ADUBACAO DE MUDAS EM ENCOSTA,DE 30CM A 50CM DE ALTURA,TIPO SABIA,MARICA,TREMA,AROEIRA,IPES,PAU-FERRO E SIMILARES.FORNECIMENTO DA MUDA INCLUSO</t>
  </si>
  <si>
    <t>PLANTIO DE MUDAS DE VEGETACAO ARBUSTIVA,EXCLUSIVE O FORNECIMENTO DE MUDA,EM AREA DE RESTINGA PLANA</t>
  </si>
  <si>
    <t>PLANTIO DE MUDAS DE VEGETACAO CACTACEAS,EXCLUSIVE O FORNECIMENTO DE MUDA,EM AREA DE RESTINGA PLANA</t>
  </si>
  <si>
    <t>PLANTIO DE MUDAS DE VEGETACAO REPTANTE,EXCLUSIVE O FORNECIMENTO DE MUDA,EM AREA DE RESTINGA PLANA</t>
  </si>
  <si>
    <t>PLANTIO DE MUDA DE ESPECIE DE MANGUEZAL,DE 50 A 70CM DE ALTURA,E ABERTURA DE COVA DE 10X10X20CM,EXCLUSIVE O FORNECIMENTODA MUDA</t>
  </si>
  <si>
    <t>CAPINA QUIMICA COM HERBICIDA EM FAIXAS.FORNECIMENTO E APLICACAO</t>
  </si>
  <si>
    <t>APLICACAO DE CALCARIO DOLOMITICO NO SOLO,POR COVA.FORNECIMENTO E APLICACAO</t>
  </si>
  <si>
    <t>APLICACAO DE ADUBO ORGANICO PARA MUDAS NATIVAS DE ESSENCIASFLORESTAIS,POR COVA.FORNECIMENTO E APLICACAO</t>
  </si>
  <si>
    <t>APLICACAO DE ADUBO QUIMICO SUPERFOSFATO SIMPLES PARA MUDAS NATIVAS,POR COVA.FORNECIMENTO E APLICACAO</t>
  </si>
  <si>
    <t>APLICACAO DE ADUBO QUIMICO (NPK),6:30:6,PARA MUDAS EXOTICAS,POR COVA.FORNECIMENTO E APLICACAO</t>
  </si>
  <si>
    <t>APLICACAO DE ADUBO,EXCLUSIVE O FORNECIMENTO,CUSTO VALIDO PARA 100 COVAS</t>
  </si>
  <si>
    <t>ADUBACAO DIFERENCIADA EM ESPECIES VEGETAIS DE QUALQUER NATUREZA.FORNECIMENTO E APLICACAO</t>
  </si>
  <si>
    <t>ADUBACAO QUIMICA COM FORMULA COMPLETA (NPK-10-10-10)EM GOLASDE ARVORE,INCLUSIVE LIMPEZA E REVOLVIMENTO DE SOLO.FORNECIMENTO E APLICACAO</t>
  </si>
  <si>
    <t>CONTROLE QUIMICO DE ESPECIES VEGETAIS DE QUALQUER NATUREZA.FORNECIMENTO E APLICACAO</t>
  </si>
  <si>
    <t>COROAMENTO DAS PLANTAS COM 1,00M DE DIAMETRO.CUSTO VALIDO PARA CADA 100 UNIDADES</t>
  </si>
  <si>
    <t>PODA DE ESPECIES VEGETAIS DE BAIXO NIVEL DE DIFICULDADE,EXCLUSIVE TRANSPORTE DE MATERIAL RESULTANTE</t>
  </si>
  <si>
    <t>PODA DE ESPECIES VEGETAIS DE MEDIO NIVEL DE DIFICULDADE,EXCLUSIVE TRANSPORTE DO MATERIAL RESULTANTE</t>
  </si>
  <si>
    <t>PODA DE ESPECIES VEGETAIS DE ALTO NIVEL DE DIFICULDADE,EXCLUSIVE TRANSPORTE DO MATERIAL RESULTANTE</t>
  </si>
  <si>
    <t>REMOCAO DE ESPECIES VEGETAIS,PORTE MUDA (ATE 2M DE ALTURA),INCLUSIVE CARGA,DESCARGA E TRANSPORTE DO MATERIAL ATE 30KM</t>
  </si>
  <si>
    <t>REMOCAO DE ESPECIES VEGETAIS,PORTE PEQUENO (ENTRE 2M E 4M DEALTURA),INCLUSIVE CARGA,DESCARGA E TRANSPORTE DO MATERIALATE 30KM</t>
  </si>
  <si>
    <t>REMOCAO DE ESPECIES VEGETAIS,PORTE MEDIO (ENTRE 4M E 6M DEALTURA),INCLUSIVE CARGA,DESCARGA E TRANSPORTE DO MATERIALATE 30KM</t>
  </si>
  <si>
    <t>REMOCAO DE ESPECIES VEGETAIS,PORTE GRANDE (ACIMA DE 6M DE ALTURA),INCLUSIVE CARGA,DESCARGA E TRANSPORTE DO MATERIAL ATE30KM</t>
  </si>
  <si>
    <t>TRANSPLANTE DE VEGETAIS DE PORTE PEQUENO (ENTRE 2M E 4M DEALTURA),INCLUSIVE CARGA,DESCARGA E TRANSPORTE DO MATERIALATE 30KM</t>
  </si>
  <si>
    <t>PINCELAMENTO EM LESAO DE ESPECIES VEGETAIS DE QUALQUER NATUREZA</t>
  </si>
  <si>
    <t>TRATAMENTO DE ARVORES COM LESOES ACIMA DE 0,50M²,COMPREENDENDO:RASPAGEM DO MATERIAL NECROSADO,APLICACAO DE FUNGICIDAS,INSETICIDAS,HORMONIOS E IMPERMEABILIZANTES,FECHAMENTO DAS CAVIDADES COM ESPUMA DE POLIURETANO COBERTA COM NATA DE CIMENTOE INCORPORACAO DE MATERIAIS PARA ENRIQUECIMENTO DO SOLO,EXCLUSIVE MAO-DE-OBRA</t>
  </si>
  <si>
    <t>TRATAMENTO DE ARVORES COM LESOES ATE 0.50M2,COMPREENDENDO:RASPAGEM DO MATERIAL NECROSADO,APLICACAO DE FUNGICIDAS,INSETICIDAS,HORMONIOS E IMPERMEABILIZANTES,FECHAMENTO DAS CAVIDADESCOM ESPUMA DE POLIURETANO COBERTA COM NATA DE CIMENTO E INCORPORACAO DE MATERIAIS PARA ENRIQUECIMENTO DO SOLO,EXCLUSIVEMAO-DE-OBRA</t>
  </si>
  <si>
    <t>TRATAMENTO FITOSSANITARIO EM ARVORES,COMPREENDENDO:EXECUCAODE PEQUENAS PODAS(GALHOS E RAMOS COMPROMETIDOS),RASPAGEM DEMATERIAL NECROSADO,APLICACAO DE FUNGICIDAS,INSETICIDAS,HORMONIOS,IMPERMEABILIZANTES E FERTILIZANTES,ALARGAMENTO DE GOLAS,REVOLVIMENTO DE SOLO,REMOCAO E TRANSPORTE DE MATERIAL,RECOMPOSICAO E PLANTIO DE COBERTURA NAS GOLAS</t>
  </si>
  <si>
    <t>TRATAMENTO FITOSSANITARIO PARA O COMBATE A SECA DE ARVORES,COMPREENDENDO:APLICACAO DE FUNGICIDA E REPELENTE E INCORPORACAO DE MATERIAIS PARA ENRIQUECIMENTO DO SOLO,EXCLUSIVE MAO-DE-OBRA</t>
  </si>
  <si>
    <t>ABATE DE ARVORES COM MACHADO.CUSTO VALIDO PARA CADA 100 UNIDADES</t>
  </si>
  <si>
    <t>DESGALHAMENTO COM MACHADO.CUSTO VALIDO PARA CADA 100 UNIDADES</t>
  </si>
  <si>
    <t>TORAGEM COM MACHADO (TORETE DE 1,20M).CUSTO VALIDO PARA CADA100 UNIDADES</t>
  </si>
  <si>
    <t>ABATER,DESGALHAR E DESTOPAR COM MACHADO.CUSTO VALIDO PARA CADA 100 UNIDADES</t>
  </si>
  <si>
    <t>EXTRACAO DE MADEIRA COM ARGOLAO (1 PESSOA),DISTANCIA DE 150,00M</t>
  </si>
  <si>
    <t>EXTRACAO DE MADEIRA POR TRANSPORTE PRIMARIO MANUAL (TORETEDE 1,20M),DISTANCIA DE 100,00M</t>
  </si>
  <si>
    <t>ABATE DE ARVORES COM MOTOSSERRA.CUSTO VALIDO PARA CADA 100 UNIDADES</t>
  </si>
  <si>
    <t>DESGALHAMENTO COM MOTOSSERRA.CUSTO VALIDO PARA CADA 100 UNIDADES</t>
  </si>
  <si>
    <t>TORAGEM COM MOTOSSERRA (TORETE DE 1,20M).CUSTO VALIDO PARA CADA 100 UNIDADES</t>
  </si>
  <si>
    <t>ABATER COM MOTOSSERRA,DESGALHAR COM MACHADO E TORAR COM MOTOSSERRA,SEM EMPILHAR</t>
  </si>
  <si>
    <t>ABATER COM MOTOSSERRA,DESGALHAR COM MACHADO E TORAR COM MOTOSSERRA,COM EMPILHAMENTO MANUAL</t>
  </si>
  <si>
    <t>ABATER,DESGALHAR E DESTOCAR COM MOTOSSERRA.CUSTO VALIDO PARACADA 100 UNIDADES</t>
  </si>
  <si>
    <t>TRANSPORTE PRIMARIO DE MADEIRA COM TRATOR DE PNEUS E GUINCHOCARREGADOR</t>
  </si>
  <si>
    <t>PREPARO CHAPA ACO 16 P/PLACA SINALIZACAO VERTICAL,INCL.CORTETRATAMENTO DESENGORDURANTE E FORN.DA CHAPA.</t>
  </si>
  <si>
    <t>PINTURA A PISTOLA S/PLACA ACO 16,C/PRIMER SINT.SURFACE SINT.ESMALTE SINT.C/TANTAS DEMAOS NECESSARIAS AO SEU BOM ACAB.</t>
  </si>
  <si>
    <t>REVESTIMENTO DE PLACAS DE ACO P/SINALIZACAO VERTICAL C/PELICULA REFLETIVA GRAU TECNICO E PELICULA P/LEGENDA.FORN.E COLOC</t>
  </si>
  <si>
    <t>MONTAGEM PLACA ACO P/SINALIZACAO VERTICAL POSTE CONCR.ARMADOINCL.FIX.CASTANHAS DUPLAS,FITA ARQUIAR/PARAFUSOS.FORN.E COLOC.</t>
  </si>
  <si>
    <t>PECA DE MACARAMDUBA DE 3"X3" PARA FIX.DAS PLACAS DE SINALIZACAO VERTICAL (1 OU 2 POSTES DE MADEIRA)</t>
  </si>
  <si>
    <t>FIXACAO DE PLACAS DE SINALIZACAO DE RODOVIAS C/PARAFUSO 5/16"X4",FIXADA EM 1 OU 2 POSTES,INCL.PINT.FORN.E COLOC.</t>
  </si>
  <si>
    <t>REVESTIMENTOS PLACAS ACO P/SINALIZ.VERT.C/PELICULA REFL.GRAUTECNICO,GRAU ALTA INTENSIDADE/PELICULA P/LEGENDA.FORN.E APLIC.</t>
  </si>
  <si>
    <t>REVESTIMENTOS PLACAS ACO P/SINALIZACAO VERT.C/PELICULA REFL.GRAU TECNICO,GRAU DIAMANTE/PELICULA P/LEGENDA.FORN.E APLIC.</t>
  </si>
  <si>
    <t>CUSTO HORARIO P/ESCAV., CONCRETAGEM E POSICIONAMENTO DA GAIOLA DE PAREDE DIAFRAGMA</t>
  </si>
  <si>
    <t>FASE DE CAMPO PARA LOCACAO DE ESTRADAS COM OROGRAFIA NAO ACIDENTADA E VEGETACAO LEVE</t>
  </si>
  <si>
    <t>NIVEL DE EIXO-ESTRADA EM TER. DE OROGRAFIA NAO ACIDENTADA EVEG. DENSA</t>
  </si>
  <si>
    <t>NIVEL OFF-SETS EM TERRENO DE OROGRAFIA NAO ACIDENTADA E VEGETACAO LEVE</t>
  </si>
  <si>
    <t>LEVANTAMENTO DE SECAO DE ESTRADA EM TERRENO DE OROGRAFIA NAOACIDENTADA E VEGETACAO LEVE</t>
  </si>
  <si>
    <t>LOCACAO DE OFF-SET EM TERRENO DE OROGRAFIA NAO ACIDENTADA EVEGETACAO DENSA</t>
  </si>
  <si>
    <t>FASE DE ESCRITORIO P/LOCACAO DE ESTRADAS C/OROGRAFIA NAO ACIDENTADA</t>
  </si>
  <si>
    <t>CUSTO HORARIO PRODUTIVO P/PERF. C/EQUIP. TIPO WAGON DRILL, INCL. EQUIPE E MAT.</t>
  </si>
  <si>
    <t>CUSTO HORARIO PRODUTIVO P/PERF. C/EQUIP. TIPO ROC-600, INCL.EQUIPE E MAT.</t>
  </si>
  <si>
    <t>CORTE E REMOCAO DO PAV., APICOAMENTO DA LAJE, FORMAS E CONCRETAGEM DOS BERCOS C/CONCR. FCK= 25MPA - 24H, UTILIZ. GRAUTH</t>
  </si>
  <si>
    <t>HORA IMPRODUTIVA C/MOTOR FUNCIONANDO (CF) DE CHASSIS DE CAMINHAO 7,5T, C/MOTORISTA</t>
  </si>
  <si>
    <t>HORA IMPRODUTIVA C/MOTOR PARADO (CI) DE CHASSIS DE CAMINHAO7,5T, C/MOTORISTA</t>
  </si>
  <si>
    <t>SISMOGRAFO, CONTROLE DE BARULHO, CONTROLE DE PARTICULAS, CONTROLE DE GASES</t>
  </si>
  <si>
    <t>SINALIZACAO, LIMP. E CONSERVACAO DA AREA ADJACENTE, COMLURB,SEGUROS, TELAS, LONAS, CORDAS, PAIOIS, MANGUEIRAS, ETC.</t>
  </si>
  <si>
    <t>PERFIL "H" DE ACO CARBONO, P/USOS GERAIS, PADRAO AMERICANO,COMPR. USUAL, PRECO DE USINA, DE 6" X 6". FORN.</t>
  </si>
  <si>
    <t>PERFIL "U" DE ACO CARBONO, P/USOS GERAIS, PADRAO AMERICANO,COMPR. USUAL, PRECO DE USINA, DE 6" X 2". FORN.</t>
  </si>
  <si>
    <t>BARRA CHATA DE ACO CARBONO, P/USOS GERAIS, PADRAO AMERICANO,FABRICACAO USUAL, PRECO DE USINA, DE 5" X 1/2". FORN.</t>
  </si>
  <si>
    <t>IMPLANTACAO DE PLACAS DE SINALIZACAO VERTICAL EM RODOVIAS,INCL.TRANSP.,C/MOTORISTA,P/DUAS CASTANHAS.</t>
  </si>
  <si>
    <t>IMPLANTACAO DE PLACAS DE SINALIZACAO VERTICAL EM RODOVIAS,INCL.TRANSP.,C/MOTORISTA,P/UM OU DOIS POSTES DE MADEIRA LEI.</t>
  </si>
  <si>
    <t>USINAGEM DE BRITA PARA OBTENSAO DE BRITA GRADUADA SENDO O PRECO REFERIDO AO M3 BRITA GRAD.COMPARTADA</t>
  </si>
  <si>
    <t>FORMA METALICA P/CONCRETO,C/FORNECIMENTO,CONFECCAO,MONTAGEME DESMONTAGEM COM 25 VEZES UTILIZACAO,ENCLUS. ESCORAMENTO.</t>
  </si>
  <si>
    <t>MEIO FIO DE CONC. SIMPLES(FCK=15 MPA), MOLDADO NO LOCAL, TIPO DER-RJ, MED. 0,15M BASE, ALT. 0,30M. FORN., ESCAV E REATER</t>
  </si>
  <si>
    <t>ALUGUEL HORARIO PRODUTIVO DE LAMA ASFALTICA COMPREENDENDO A-PENAS DEPRECIACAO,JUROS E MANUTENCAO (EXCLUSIVE OPERACAO)</t>
  </si>
  <si>
    <t>FORN E COLOC. EM ENCOSTA DE MARCOS TOPOGRAFICOS DE CONCRETOCOM PINO DE REFERENCIA DE LATAO.</t>
  </si>
  <si>
    <t>BASE DE BRITA CORRIDA INCLUSIVE FORNECIMENTO DOS MATERIAISMEDIDA APOS A COMPACTACAO.</t>
  </si>
  <si>
    <t>REVESTIMENTO D/CONCRETO BETUMINOSO USINADO A QUENTE COM 5CMDE ESPESSURA EXCLUIDO O TRANSPORTE D/USINA PARA A PISTA.</t>
  </si>
  <si>
    <t>REGULARIZACAO DE SUB-LEITO DE ACORDO COM O DER-RJ EXCLUSIVETRANSPORTE E ESCAVACAO DE CORRETIVOS.</t>
  </si>
  <si>
    <t>IMPRIMACAO DE BASE DE PAVIMENTACAO DE ACORDO COM AS INSTRUCOES PARA EXECUCAO DO DER-RJ</t>
  </si>
  <si>
    <t>PAVIMENTACAO COM PARALELEPIPEDOS SENDO REJUNTAMENTO COM BETUME E CASCALINHO</t>
  </si>
  <si>
    <t>CAPA SELANTE C/APLICACAO ASFALTO NIPROPORCAO 1,1 A 1,4 LITRO/M2,DISTRIBUICAO AGREGADOS (5 A 15KG/M2) COMPACT-ROLO.</t>
  </si>
  <si>
    <t>PINTURA DE LIGACAO DE ACORDO COM AS INSTRUCOES PARA EXECUCAODO DER-RJ</t>
  </si>
  <si>
    <t>MEIO-FIO RETO DE CONCRETO SIMPLES(FCK=15MPa)DE 0,15M NA BASEE 0,45M DE ALTURA REJUNT.ARGAM.CIM.AR.1:3,5.</t>
  </si>
  <si>
    <t>MEIO-FIO CONCRETO SIMPLES(FCK=13,5MPa)TIPO DER-RJ,0,15M BASE0,30M ALTURA REJUNTAMENTO CIM.AREIA 1:3,5</t>
  </si>
  <si>
    <t>CUSTO PRUDUTIVO DE PARALISACAO,DESLOC.OU INST.DE EQUIPAMENTODE SONDAGEM A PERCUSSAO,INC. O EQUIP.E A EQUIPE A DISP.</t>
  </si>
  <si>
    <t>CUSTO IMPRODUTIVO PARALISACAO,DESLOCAMENTOS/INSTALACAO DEEQUIPAM.SONDAGEM ROTATIVA C/EQUIPAMENTO/EQUIPE OPERACAO.</t>
  </si>
  <si>
    <t>MOLDAGEM E COLETA DE CORPO DE PROVA,CONSIDERANDO O TRANSPORTE PARA UMA DISTANCIA DE ATE 100KM</t>
  </si>
  <si>
    <t>MOLDAGEM E COLETA DE CORPO DE PROVA DE CONCRETO EXECUTADOPOR FIRMA ESPECIALIZADA COM TRANSPORTE ATE 250KM.</t>
  </si>
  <si>
    <t>CONFECCAO DE RAMPA DE TERRA PARA SUBIDA E DESCIDA DE EQUIPAMENTO PESADO EM CARRETA</t>
  </si>
  <si>
    <t>REVESTIMENTO TIPO LAMA ASFALTICA FINA CONFORME INSTRUCAO DER-RJ,EXCLUSIVE FORNECIMENTO E TRANSPORTE MATERIAIS</t>
  </si>
  <si>
    <t>BARRA ACO CA-25 REDONDA SEM SALIENCIA OU MOSSA, DIAMETRO DE6,3MM A 8,0MM (1/4 A 5/16).</t>
  </si>
  <si>
    <t>LIMPEZA SUPERFICIE METALICA,EM PONTES,VIADUTOS OU ESTRUTURASEMELHANTE,UTILIZ.LIXADEIRA/RASPADEIRA,PRODUCAO DE 280M2/M.</t>
  </si>
  <si>
    <t>ASSENTAMENTO DE TUBULACAO DE CHAPA DE ACO DE 1/4" ESPESSURACOM 6,00M DE COMPRIMENTO,400MM DIAMETRO,SOLDA,EXCLUS.TUBOS</t>
  </si>
  <si>
    <t>TUBO CA-1 CONC.ARM.P/GALERIAS AGUAS PLUVIAIS COM 1,00M DIAM.FORN.MAT.C/CIM/AREIA 1:4 FORNEC. E ASSENTAM.</t>
  </si>
  <si>
    <t>CRAVACAO DE ESTACA DE EUCALIPTO COM DIAMETRO 25CM,EXCLUSIVEESTACA</t>
  </si>
  <si>
    <t>PERFURACAO ROTATIVA COM COROA DE WIDIA EM SOLO, DIAMETRO,NX,HORIZONTAL, INCLUSIVE DESLOCAMENTOS E INSTALACOES</t>
  </si>
  <si>
    <t>TUBO CONCRETO SIMPLES CLASSE C-1 P/COLETOR AGUAS PLUVIAIS DE0,40M DIAMETRO INCLUS.FORN.MAT.CIM/AREIA 1:4,FORN.E ASSEN.</t>
  </si>
  <si>
    <t>TUBO CONCRETO SIMPLES CLASSE C-1 P/AGUAS PLUVIAIS DE 0,60MDIAMETRO C/FORNEC.MATERIAIS P/REJUNTAM.FORN.E ASSENTAM.</t>
  </si>
  <si>
    <t>TUBO CA-1 CONC.ARMADO P/GALERIAS AGUAS PLUVIAIS C/0,80M DIAM. FORN.MATERIAIS COM AREIA+CIMENTO 1:4. FORNEC.E ASSENTAM.</t>
  </si>
  <si>
    <t>PINTURA INTERNA/EXTERN.SOBRE FERRO C/TINTA ALQUIDICA ESMALT.BRILH.EQUIV.LAGOLINE, INCL.LIMP.LIXAM.APLIC.ZARCAO 2 DEMAOS</t>
  </si>
  <si>
    <t>FABRICACAO DE ESCAMA DE CONCRETO ARMADO PARA SOLO REFORCADOCOM FITA METALICA - 2 A 5 CHUMBADORES</t>
  </si>
  <si>
    <t>TRAVADOR DE MADEIRA PARA ESCAMAS DE CONCRETO ARMADO - UTILIZACAO DE 10 VEZES</t>
  </si>
  <si>
    <t>CONCRETO DOSADO RACIONALMENTE PARA UMA RESISTENCIA A COMPRESSAO DE 15MPA,USANDO AGREGADO GRAUDO (BRITA 0),COMPREENDENDOAPENAS O FORNECIMENTO DOS MATERIAIS,INCLUSIVE 5% DE PERDAS.</t>
  </si>
  <si>
    <t/>
  </si>
  <si>
    <t xml:space="preserve">canaleta com degrau </t>
  </si>
  <si>
    <t>solo grampeado l=12m</t>
  </si>
  <si>
    <t>PLANTIO DE MUDAS DE CAPIM VETIVER, EM TRINCHEIRAS DE 10cm DE LARGURA E 20cm DE PROFUNDIDADE.</t>
  </si>
  <si>
    <t>06.105.9999-A</t>
  </si>
  <si>
    <t>canaleta sem degrau70x70</t>
  </si>
  <si>
    <t>canaleta com degrau 90x90</t>
  </si>
  <si>
    <t>canaleta sem degrau 70x70</t>
  </si>
  <si>
    <t>canaleta sem degrau 70x70 (tampa)</t>
  </si>
  <si>
    <t>canaleta sem degrau 90x90</t>
  </si>
  <si>
    <t>canaleta com degrau90x90</t>
  </si>
  <si>
    <t>canaleta sem degrau 70x70(tampa)</t>
  </si>
  <si>
    <t>kg/u n</t>
  </si>
  <si>
    <t>passeio</t>
  </si>
  <si>
    <t>COMPOSIÇÕES COM PREÇOS DE FEV/2021</t>
  </si>
  <si>
    <t>CÓDIGO :</t>
  </si>
  <si>
    <t>UNIDADE  :</t>
  </si>
  <si>
    <t>NOME     :</t>
  </si>
  <si>
    <t>SEQ</t>
  </si>
  <si>
    <t>NOMENCLATURA</t>
  </si>
  <si>
    <t>QUANTIDADE</t>
  </si>
  <si>
    <t>PREÇO</t>
  </si>
  <si>
    <t>VALOR</t>
  </si>
  <si>
    <t>Serviço cotado.</t>
  </si>
  <si>
    <t>Propostas em anexo.</t>
  </si>
  <si>
    <t>PERCENTUAL/GRUPO 1:</t>
  </si>
  <si>
    <t>PERCENTUAL GERAL:</t>
  </si>
  <si>
    <t>TOTAL DA COMPOSIÇÃO :</t>
  </si>
  <si>
    <t>05.021.0110-0</t>
  </si>
  <si>
    <t>05.021.0110-A</t>
  </si>
  <si>
    <t>05.021.0112-0</t>
  </si>
  <si>
    <t>05.021.0112-A</t>
  </si>
  <si>
    <t>05.058.0100-0</t>
  </si>
  <si>
    <t>05.058.0100-A</t>
  </si>
  <si>
    <t>13.460.0032-0</t>
  </si>
  <si>
    <t>13.460.0032-A</t>
  </si>
  <si>
    <t>14.002.0265-0</t>
  </si>
  <si>
    <t>14.002.0265-A</t>
  </si>
  <si>
    <t>15.028.0028-0</t>
  </si>
  <si>
    <t>15.028.0028-A</t>
  </si>
  <si>
    <t>18.021.0050-0</t>
  </si>
  <si>
    <t>18.021.0050-A</t>
  </si>
  <si>
    <t>18.032.0040-0</t>
  </si>
  <si>
    <t>18.032.0040-A</t>
  </si>
  <si>
    <t>18.032.0042-0</t>
  </si>
  <si>
    <t>18.032.0042-A</t>
  </si>
  <si>
    <t>DATA BASE = SET/2021</t>
  </si>
  <si>
    <t>LESERPA</t>
  </si>
  <si>
    <t>ENGETA</t>
  </si>
  <si>
    <t>DEFLOR</t>
  </si>
  <si>
    <t>solo grampeado l=15m</t>
  </si>
  <si>
    <t>ESCADA</t>
  </si>
  <si>
    <t>6 - SERVIÇOS COMPLEMENTARES</t>
  </si>
  <si>
    <t>Escadas</t>
  </si>
  <si>
    <t>escadas</t>
  </si>
  <si>
    <t>/</t>
  </si>
  <si>
    <t>lado</t>
  </si>
  <si>
    <t>Muro pé do talude</t>
  </si>
  <si>
    <t>01.001.0450-0</t>
  </si>
  <si>
    <t>01.001.0450-A</t>
  </si>
  <si>
    <t>01.001.0460-0</t>
  </si>
  <si>
    <t>01.001.0460-A</t>
  </si>
  <si>
    <t>05.055.0026-0</t>
  </si>
  <si>
    <t>05.055.0026-A</t>
  </si>
  <si>
    <t>08.003.0006-0</t>
  </si>
  <si>
    <t>08.003.0006-A</t>
  </si>
  <si>
    <t>08.018.0052-0</t>
  </si>
  <si>
    <t>08.018.0052-A</t>
  </si>
  <si>
    <t>13.348.0035-0</t>
  </si>
  <si>
    <t>13.348.0035-A</t>
  </si>
  <si>
    <t>13.348.0036-0</t>
  </si>
  <si>
    <t>13.348.0036-A</t>
  </si>
  <si>
    <t>18.032.0045-0</t>
  </si>
  <si>
    <t>18.032.0045-A</t>
  </si>
  <si>
    <t>20.097.0015-0</t>
  </si>
  <si>
    <t>20.097.0015-A</t>
  </si>
  <si>
    <t>20.097.0020-0</t>
  </si>
  <si>
    <t>20.097.0020-A</t>
  </si>
  <si>
    <t>20.116.0030-0</t>
  </si>
  <si>
    <t>20.116.0030-A</t>
  </si>
  <si>
    <t>20.116.0035-0</t>
  </si>
  <si>
    <t>20.116.0035-A</t>
  </si>
  <si>
    <t>PITA</t>
  </si>
  <si>
    <t>3°MÊS</t>
  </si>
  <si>
    <t>6°MÊS</t>
  </si>
  <si>
    <t>SERVIÇOS COMPLEMENTÁRES</t>
  </si>
  <si>
    <t>Código</t>
  </si>
  <si>
    <t>Descrição</t>
  </si>
  <si>
    <t>Unid</t>
  </si>
  <si>
    <t>Meses</t>
  </si>
  <si>
    <t>Quantidade</t>
  </si>
  <si>
    <t>Preço Unitário</t>
  </si>
  <si>
    <t>Preço Total</t>
  </si>
  <si>
    <t>B.D.I. = 25%</t>
  </si>
  <si>
    <t>CONTENÇÃO NA RUA HENRIQUE BENTO ESPINOSA</t>
  </si>
  <si>
    <t xml:space="preserve"> OBRAS DE ESTABILIZAÇÃO DE TALUDES NO MUNICÍPIO DE SÃO GONÇALO - RJ</t>
  </si>
  <si>
    <t>PREFEITURA MUNICIPAL DE SÃO GONÇALO</t>
  </si>
  <si>
    <t>SECRETARIA MUNICIPAL DE DESENVOLVIMENTO URBANO</t>
  </si>
  <si>
    <t xml:space="preserve">OBRA: </t>
  </si>
  <si>
    <t>Quantidade Operacional</t>
  </si>
  <si>
    <t>TOTAL ACUMULADO</t>
  </si>
  <si>
    <t xml:space="preserve">PITA </t>
  </si>
  <si>
    <t>Total de Remoção de Entulho :</t>
  </si>
  <si>
    <t>Total da Drenagem</t>
  </si>
  <si>
    <t>Rua Henrique Bento Espinosa</t>
  </si>
  <si>
    <t xml:space="preserve">           1 furo pra cada 200m² até 1200m²</t>
  </si>
  <si>
    <t xml:space="preserve">Muro </t>
  </si>
  <si>
    <t xml:space="preserve"> /</t>
  </si>
  <si>
    <t>m³/unid</t>
  </si>
  <si>
    <t xml:space="preserve"> = </t>
  </si>
  <si>
    <t xml:space="preserve">ha </t>
  </si>
  <si>
    <t>09.015.0200-0</t>
  </si>
  <si>
    <t>09.015.0200-A</t>
  </si>
  <si>
    <t>14.003.0400-0</t>
  </si>
  <si>
    <t>14.003.0400-A</t>
  </si>
  <si>
    <t>Io = maio/22</t>
  </si>
  <si>
    <t>ANEXO III - PLANILHA ORÇAMENTÁRIA</t>
  </si>
  <si>
    <t xml:space="preserve">ANEXO IV </t>
  </si>
  <si>
    <t>ANEXO  VI - MEMÓRIA DE CÁLCULO</t>
  </si>
  <si>
    <t>ANEXO V - CRONOGRAMA FÍSICO-FINANCEIRO</t>
  </si>
  <si>
    <t xml:space="preserve"> </t>
  </si>
</sst>
</file>

<file path=xl/styles.xml><?xml version="1.0" encoding="utf-8"?>
<styleSheet xmlns="http://schemas.openxmlformats.org/spreadsheetml/2006/main" xmlns:mc="http://schemas.openxmlformats.org/markup-compatibility/2006" xmlns:x14ac="http://schemas.microsoft.com/office/spreadsheetml/2009/9/ac" mc:Ignorable="x14ac">
  <numFmts count="24">
    <numFmt numFmtId="43" formatCode="_-* #,##0.00_-;\-* #,##0.00_-;_-* &quot;-&quot;??_-;_-@_-"/>
    <numFmt numFmtId="164" formatCode="_-&quot;R$&quot;* #,##0.00_-;\-&quot;R$&quot;* #,##0.00_-;_-&quot;R$&quot;* &quot;-&quot;??_-;_-@_-"/>
    <numFmt numFmtId="165" formatCode="_(* #,##0.00_);_(* \(#,##0.00\);_(* &quot;-&quot;??_);_(@_)"/>
    <numFmt numFmtId="166" formatCode="_(* #,##0_);_(* \(#,##0\);_(* &quot;-&quot;??_);_(@_)"/>
    <numFmt numFmtId="167" formatCode="_-* #,##0.00000_-;\-* #,##0.00000_-;_-* &quot;-&quot;??_-;_-@_-"/>
    <numFmt numFmtId="168" formatCode="0.0000"/>
    <numFmt numFmtId="169" formatCode="_(* #.##0.00_);_(* \(#.##0.00\);_(* &quot;-&quot;??_);_(@_)"/>
    <numFmt numFmtId="170" formatCode="#,##0.000"/>
    <numFmt numFmtId="171" formatCode="#,##0.000;\-#,##0.000"/>
    <numFmt numFmtId="172" formatCode="#,##0.0000;\-#,##0.0000"/>
    <numFmt numFmtId="173" formatCode="#,##0.00000;\-#,##0.00000"/>
    <numFmt numFmtId="174" formatCode="0.0"/>
    <numFmt numFmtId="175" formatCode="&quot;un&quot;"/>
    <numFmt numFmtId="176" formatCode="_(* #,##0.000_);_(* \(#,##0.000\);_(* &quot;-&quot;??_);_(@_)"/>
    <numFmt numFmtId="177" formatCode="_-* #,##0_-;\-* #,##0_-;_-* &quot;-&quot;??_-;_-@_-"/>
    <numFmt numFmtId="178" formatCode="&quot;R$ &quot;#,##0.00"/>
    <numFmt numFmtId="179" formatCode="0.00000%"/>
    <numFmt numFmtId="180" formatCode="_(* #,##0.00_);_(* \(#,##0.00\);_(* \-??_);_(@_)"/>
    <numFmt numFmtId="181" formatCode="0.00000000%"/>
    <numFmt numFmtId="182" formatCode="_-* #,##0.000000_-;\-* #,##0.000000_-;_-* &quot;-&quot;??_-;_-@_-"/>
    <numFmt numFmtId="183" formatCode="_-* #,##0.0000_-;\-* #,##0.0000_-;_-* &quot;-&quot;??_-;_-@_-"/>
    <numFmt numFmtId="184" formatCode="0.00000000"/>
    <numFmt numFmtId="185" formatCode="#,##0.0000"/>
    <numFmt numFmtId="186" formatCode="0.000%"/>
  </numFmts>
  <fonts count="80" x14ac:knownFonts="1">
    <font>
      <sz val="11"/>
      <color theme="1"/>
      <name val="Calibri"/>
      <family val="2"/>
      <scheme val="minor"/>
    </font>
    <font>
      <sz val="11"/>
      <color theme="1"/>
      <name val="Calibri"/>
      <family val="2"/>
      <scheme val="minor"/>
    </font>
    <font>
      <b/>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sz val="11"/>
      <color indexed="8"/>
      <name val="Calibri"/>
      <family val="2"/>
    </font>
    <font>
      <b/>
      <sz val="11"/>
      <color indexed="8"/>
      <name val="Calibri"/>
      <family val="2"/>
    </font>
    <font>
      <sz val="8"/>
      <name val="Times New Roman"/>
      <family val="1"/>
    </font>
    <font>
      <sz val="10"/>
      <name val="Times New Roman"/>
      <family val="1"/>
    </font>
    <font>
      <sz val="10"/>
      <name val="Arial"/>
      <family val="2"/>
    </font>
    <font>
      <b/>
      <sz val="14"/>
      <name val="Calibri"/>
      <family val="2"/>
    </font>
    <font>
      <b/>
      <sz val="9"/>
      <name val="Calibri"/>
      <family val="2"/>
    </font>
    <font>
      <b/>
      <sz val="15"/>
      <name val="Calibri"/>
      <family val="2"/>
    </font>
    <font>
      <sz val="9"/>
      <name val="Calibri"/>
      <family val="2"/>
    </font>
    <font>
      <sz val="9"/>
      <color indexed="8"/>
      <name val="Calibri"/>
      <family val="2"/>
    </font>
    <font>
      <b/>
      <sz val="9"/>
      <name val="Calibri"/>
      <family val="2"/>
      <scheme val="minor"/>
    </font>
    <font>
      <sz val="8"/>
      <name val="Arial"/>
      <family val="2"/>
    </font>
    <font>
      <b/>
      <sz val="10"/>
      <name val="Arial"/>
      <family val="2"/>
    </font>
    <font>
      <b/>
      <sz val="8"/>
      <name val="Arial"/>
      <family val="2"/>
    </font>
    <font>
      <b/>
      <sz val="10"/>
      <color indexed="8"/>
      <name val="Calibri"/>
      <family val="2"/>
    </font>
    <font>
      <sz val="8"/>
      <color indexed="10"/>
      <name val="Arial"/>
      <family val="2"/>
    </font>
    <font>
      <b/>
      <sz val="8"/>
      <color indexed="17"/>
      <name val="Arial"/>
      <family val="2"/>
    </font>
    <font>
      <i/>
      <sz val="11"/>
      <color indexed="8"/>
      <name val="Calibri"/>
      <family val="2"/>
    </font>
    <font>
      <u/>
      <sz val="8"/>
      <name val="Arial"/>
      <family val="2"/>
    </font>
    <font>
      <sz val="11"/>
      <color indexed="9"/>
      <name val="Calibri"/>
      <family val="2"/>
    </font>
    <font>
      <sz val="11"/>
      <color indexed="20"/>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8"/>
      <name val="Courier New"/>
      <family val="3"/>
    </font>
    <font>
      <sz val="7"/>
      <name val="Arial"/>
      <family val="2"/>
    </font>
    <font>
      <b/>
      <sz val="7"/>
      <name val="Arial"/>
      <family val="2"/>
    </font>
    <font>
      <sz val="11"/>
      <color indexed="62"/>
      <name val="Calibri"/>
      <family val="2"/>
    </font>
    <font>
      <i/>
      <sz val="11"/>
      <color indexed="23"/>
      <name val="Calibri"/>
      <family val="2"/>
    </font>
    <font>
      <b/>
      <sz val="15"/>
      <color indexed="56"/>
      <name val="Calibri"/>
      <family val="2"/>
    </font>
    <font>
      <b/>
      <sz val="13"/>
      <color indexed="56"/>
      <name val="Calibri"/>
      <family val="2"/>
    </font>
    <font>
      <b/>
      <sz val="11"/>
      <color indexed="56"/>
      <name val="Calibri"/>
      <family val="2"/>
    </font>
    <font>
      <sz val="11"/>
      <color indexed="60"/>
      <name val="Calibri"/>
      <family val="2"/>
    </font>
    <font>
      <sz val="8"/>
      <color indexed="72"/>
      <name val="Arial"/>
      <family val="2"/>
    </font>
    <font>
      <b/>
      <sz val="11"/>
      <color indexed="63"/>
      <name val="Calibri"/>
      <family val="2"/>
    </font>
    <font>
      <b/>
      <sz val="9"/>
      <name val="MS Sans Serif"/>
      <family val="2"/>
    </font>
    <font>
      <sz val="11"/>
      <color indexed="10"/>
      <name val="Calibri"/>
      <family val="2"/>
    </font>
    <font>
      <b/>
      <sz val="18"/>
      <color indexed="56"/>
      <name val="Cambria"/>
      <family val="2"/>
    </font>
    <font>
      <b/>
      <sz val="8"/>
      <name val="MS Sans Serif"/>
      <family val="2"/>
    </font>
    <font>
      <b/>
      <sz val="7"/>
      <name val="Courier New"/>
      <family val="3"/>
    </font>
    <font>
      <b/>
      <sz val="9"/>
      <color rgb="FFFF0000"/>
      <name val="Calibri"/>
      <family val="2"/>
    </font>
    <font>
      <sz val="9"/>
      <name val="Calibri"/>
      <family val="2"/>
      <scheme val="minor"/>
    </font>
    <font>
      <sz val="11"/>
      <name val="Calibri"/>
      <family val="2"/>
      <scheme val="minor"/>
    </font>
    <font>
      <b/>
      <sz val="12"/>
      <color indexed="8"/>
      <name val="Arial"/>
      <family val="2"/>
    </font>
    <font>
      <b/>
      <sz val="12"/>
      <name val="Arial"/>
      <family val="2"/>
    </font>
    <font>
      <b/>
      <sz val="12"/>
      <color theme="1"/>
      <name val="Arial"/>
      <family val="2"/>
    </font>
    <font>
      <sz val="12"/>
      <color theme="1"/>
      <name val="Arial"/>
      <family val="2"/>
    </font>
    <font>
      <sz val="12"/>
      <name val="Arial"/>
      <family val="2"/>
    </font>
    <font>
      <sz val="9"/>
      <color rgb="FFFF0000"/>
      <name val="Calibri"/>
      <family val="2"/>
    </font>
    <font>
      <sz val="10"/>
      <color indexed="8"/>
      <name val="Calibri"/>
      <family val="2"/>
      <scheme val="minor"/>
    </font>
    <font>
      <sz val="9"/>
      <color theme="1"/>
      <name val="Calibri"/>
      <family val="2"/>
      <scheme val="minor"/>
    </font>
    <font>
      <b/>
      <sz val="10"/>
      <color theme="1"/>
      <name val="Calibri"/>
      <family val="2"/>
      <scheme val="minor"/>
    </font>
    <font>
      <sz val="10"/>
      <color theme="1"/>
      <name val="Calibri"/>
      <family val="2"/>
      <scheme val="minor"/>
    </font>
    <font>
      <sz val="8"/>
      <name val="Calibri"/>
      <family val="2"/>
    </font>
    <font>
      <sz val="14"/>
      <name val="Arial"/>
      <family val="2"/>
    </font>
    <font>
      <sz val="11"/>
      <name val="Arial"/>
      <family val="2"/>
    </font>
    <font>
      <sz val="12"/>
      <color rgb="FFFF0000"/>
      <name val="Arial"/>
      <family val="2"/>
    </font>
    <font>
      <b/>
      <sz val="11"/>
      <name val="Arial"/>
      <family val="2"/>
    </font>
    <font>
      <sz val="11"/>
      <color rgb="FFFF0000"/>
      <name val="Calibri"/>
      <family val="2"/>
    </font>
    <font>
      <b/>
      <sz val="16"/>
      <color indexed="8"/>
      <name val="Calibri"/>
      <family val="2"/>
    </font>
    <font>
      <b/>
      <sz val="14"/>
      <color theme="1"/>
      <name val="Arial"/>
      <family val="2"/>
    </font>
  </fonts>
  <fills count="6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indexed="22"/>
        <bgColor indexed="64"/>
      </patternFill>
    </fill>
    <fill>
      <patternFill patternType="solid">
        <fgColor indexed="11"/>
        <bgColor indexed="64"/>
      </patternFill>
    </fill>
    <fill>
      <patternFill patternType="solid">
        <fgColor indexed="9"/>
        <bgColor indexed="64"/>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55"/>
      </patternFill>
    </fill>
    <fill>
      <patternFill patternType="solid">
        <fgColor indexed="43"/>
      </patternFill>
    </fill>
    <fill>
      <patternFill patternType="solid">
        <fgColor indexed="26"/>
      </patternFill>
    </fill>
    <fill>
      <patternFill patternType="solid">
        <fgColor theme="0"/>
        <bgColor indexed="64"/>
      </patternFill>
    </fill>
    <fill>
      <patternFill patternType="solid">
        <fgColor indexed="9"/>
        <bgColor indexed="26"/>
      </patternFill>
    </fill>
    <fill>
      <patternFill patternType="solid">
        <fgColor theme="0" tint="-0.249977111117893"/>
        <bgColor indexed="64"/>
      </patternFill>
    </fill>
    <fill>
      <patternFill patternType="solid">
        <fgColor theme="0" tint="-4.9989318521683403E-2"/>
        <bgColor indexed="64"/>
      </patternFill>
    </fill>
    <fill>
      <patternFill patternType="solid">
        <fgColor theme="0" tint="-0.14999847407452621"/>
        <bgColor indexed="64"/>
      </patternFill>
    </fill>
  </fills>
  <borders count="76">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auto="1"/>
      </left>
      <right style="thin">
        <color auto="1"/>
      </right>
      <top style="hair">
        <color auto="1"/>
      </top>
      <bottom style="thin">
        <color auto="1"/>
      </bottom>
      <diagonal/>
    </border>
    <border>
      <left/>
      <right/>
      <top/>
      <bottom style="thin">
        <color auto="1"/>
      </bottom>
      <diagonal/>
    </border>
    <border>
      <left style="medium">
        <color auto="1"/>
      </left>
      <right/>
      <top style="medium">
        <color auto="1"/>
      </top>
      <bottom/>
      <diagonal/>
    </border>
    <border>
      <left/>
      <right/>
      <top style="medium">
        <color auto="1"/>
      </top>
      <bottom/>
      <diagonal/>
    </border>
    <border>
      <left/>
      <right style="medium">
        <color auto="1"/>
      </right>
      <top style="medium">
        <color auto="1"/>
      </top>
      <bottom/>
      <diagonal/>
    </border>
    <border>
      <left style="medium">
        <color auto="1"/>
      </left>
      <right/>
      <top/>
      <bottom style="thin">
        <color auto="1"/>
      </bottom>
      <diagonal/>
    </border>
    <border>
      <left/>
      <right style="medium">
        <color auto="1"/>
      </right>
      <top/>
      <bottom style="thin">
        <color auto="1"/>
      </bottom>
      <diagonal/>
    </border>
    <border>
      <left/>
      <right/>
      <top/>
      <bottom style="medium">
        <color auto="1"/>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style="medium">
        <color auto="1"/>
      </left>
      <right style="thin">
        <color auto="1"/>
      </right>
      <top/>
      <bottom style="thin">
        <color auto="1"/>
      </bottom>
      <diagonal/>
    </border>
    <border>
      <left style="thin">
        <color auto="1"/>
      </left>
      <right style="thin">
        <color auto="1"/>
      </right>
      <top/>
      <bottom style="thin">
        <color auto="1"/>
      </bottom>
      <diagonal/>
    </border>
    <border>
      <left style="thin">
        <color auto="1"/>
      </left>
      <right style="medium">
        <color auto="1"/>
      </right>
      <top style="hair">
        <color auto="1"/>
      </top>
      <bottom style="thin">
        <color auto="1"/>
      </bottom>
      <diagonal/>
    </border>
    <border>
      <left style="medium">
        <color auto="1"/>
      </left>
      <right style="thin">
        <color auto="1"/>
      </right>
      <top style="hair">
        <color auto="1"/>
      </top>
      <bottom style="thin">
        <color auto="1"/>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right/>
      <top/>
      <bottom style="thick">
        <color indexed="62"/>
      </bottom>
      <diagonal/>
    </border>
    <border>
      <left/>
      <right/>
      <top/>
      <bottom style="thick">
        <color indexed="22"/>
      </bottom>
      <diagonal/>
    </border>
    <border>
      <left/>
      <right/>
      <top/>
      <bottom style="medium">
        <color indexed="30"/>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style="thin">
        <color auto="1"/>
      </left>
      <right style="thin">
        <color auto="1"/>
      </right>
      <top/>
      <bottom/>
      <diagonal/>
    </border>
    <border>
      <left/>
      <right/>
      <top style="thin">
        <color indexed="62"/>
      </top>
      <bottom style="double">
        <color indexed="62"/>
      </bottom>
      <diagonal/>
    </border>
    <border>
      <left/>
      <right/>
      <top style="thin">
        <color auto="1"/>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style="medium">
        <color indexed="64"/>
      </top>
      <bottom style="thin">
        <color indexed="8"/>
      </bottom>
      <diagonal/>
    </border>
    <border>
      <left style="medium">
        <color indexed="64"/>
      </left>
      <right style="medium">
        <color indexed="64"/>
      </right>
      <top style="medium">
        <color indexed="64"/>
      </top>
      <bottom style="thin">
        <color indexed="64"/>
      </bottom>
      <diagonal/>
    </border>
    <border>
      <left style="medium">
        <color indexed="64"/>
      </left>
      <right/>
      <top/>
      <bottom/>
      <diagonal/>
    </border>
    <border>
      <left/>
      <right style="medium">
        <color indexed="64"/>
      </right>
      <top/>
      <bottom/>
      <diagonal/>
    </border>
    <border>
      <left style="medium">
        <color indexed="64"/>
      </left>
      <right style="medium">
        <color indexed="64"/>
      </right>
      <top/>
      <bottom/>
      <diagonal/>
    </border>
    <border>
      <left style="medium">
        <color indexed="64"/>
      </left>
      <right style="medium">
        <color indexed="64"/>
      </right>
      <top style="thin">
        <color indexed="8"/>
      </top>
      <bottom style="thin">
        <color indexed="8"/>
      </bottom>
      <diagonal/>
    </border>
    <border>
      <left style="medium">
        <color indexed="64"/>
      </left>
      <right style="medium">
        <color indexed="64"/>
      </right>
      <top style="thin">
        <color indexed="64"/>
      </top>
      <bottom style="thin">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medium">
        <color indexed="64"/>
      </right>
      <top/>
      <bottom style="medium">
        <color indexed="64"/>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style="thin">
        <color indexed="8"/>
      </top>
      <bottom/>
      <diagonal/>
    </border>
    <border>
      <left style="medium">
        <color indexed="64"/>
      </left>
      <right style="medium">
        <color indexed="64"/>
      </right>
      <top style="thin">
        <color indexed="64"/>
      </top>
      <bottom/>
      <diagonal/>
    </border>
    <border>
      <left style="medium">
        <color indexed="64"/>
      </left>
      <right/>
      <top style="thin">
        <color indexed="64"/>
      </top>
      <bottom style="thin">
        <color indexed="64"/>
      </bottom>
      <diagonal/>
    </border>
    <border>
      <left style="thin">
        <color indexed="64"/>
      </left>
      <right style="medium">
        <color auto="1"/>
      </right>
      <top style="medium">
        <color indexed="64"/>
      </top>
      <bottom style="medium">
        <color indexed="64"/>
      </bottom>
      <diagonal/>
    </border>
    <border>
      <left style="medium">
        <color indexed="64"/>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medium">
        <color indexed="64"/>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medium">
        <color indexed="64"/>
      </right>
      <top style="thin">
        <color auto="1"/>
      </top>
      <bottom style="thin">
        <color auto="1"/>
      </bottom>
      <diagonal/>
    </border>
    <border>
      <left style="medium">
        <color indexed="64"/>
      </left>
      <right style="thin">
        <color auto="1"/>
      </right>
      <top style="thin">
        <color auto="1"/>
      </top>
      <bottom style="hair">
        <color auto="1"/>
      </bottom>
      <diagonal/>
    </border>
    <border>
      <left style="thin">
        <color auto="1"/>
      </left>
      <right style="thin">
        <color auto="1"/>
      </right>
      <top style="thin">
        <color auto="1"/>
      </top>
      <bottom style="hair">
        <color auto="1"/>
      </bottom>
      <diagonal/>
    </border>
    <border>
      <left style="thin">
        <color auto="1"/>
      </left>
      <right style="medium">
        <color indexed="64"/>
      </right>
      <top style="thin">
        <color auto="1"/>
      </top>
      <bottom style="hair">
        <color auto="1"/>
      </bottom>
      <diagonal/>
    </border>
    <border>
      <left style="thin">
        <color auto="1"/>
      </left>
      <right style="medium">
        <color indexed="64"/>
      </right>
      <top style="thin">
        <color auto="1"/>
      </top>
      <bottom style="medium">
        <color indexed="64"/>
      </bottom>
      <diagonal/>
    </border>
    <border>
      <left style="medium">
        <color auto="1"/>
      </left>
      <right/>
      <top style="thin">
        <color auto="1"/>
      </top>
      <bottom style="medium">
        <color auto="1"/>
      </bottom>
      <diagonal/>
    </border>
    <border>
      <left/>
      <right/>
      <top style="thin">
        <color auto="1"/>
      </top>
      <bottom style="medium">
        <color auto="1"/>
      </bottom>
      <diagonal/>
    </border>
    <border>
      <left/>
      <right style="thin">
        <color auto="1"/>
      </right>
      <top style="thin">
        <color auto="1"/>
      </top>
      <bottom style="medium">
        <color auto="1"/>
      </bottom>
      <diagonal/>
    </border>
    <border>
      <left/>
      <right/>
      <top style="thin">
        <color indexed="64"/>
      </top>
      <bottom/>
      <diagonal/>
    </border>
    <border>
      <left/>
      <right/>
      <top style="medium">
        <color theme="0" tint="-0.34998626667073579"/>
      </top>
      <bottom/>
      <diagonal/>
    </border>
    <border>
      <left/>
      <right/>
      <top style="medium">
        <color theme="0" tint="-0.34998626667073579"/>
      </top>
      <bottom style="medium">
        <color theme="0" tint="-0.34998626667073579"/>
      </bottom>
      <diagonal/>
    </border>
    <border>
      <left/>
      <right/>
      <top/>
      <bottom style="medium">
        <color theme="0" tint="-0.34998626667073579"/>
      </bottom>
      <diagonal/>
    </border>
    <border>
      <left style="medium">
        <color indexed="64"/>
      </left>
      <right style="thin">
        <color auto="1"/>
      </right>
      <top style="medium">
        <color indexed="64"/>
      </top>
      <bottom style="thin">
        <color auto="1"/>
      </bottom>
      <diagonal/>
    </border>
    <border>
      <left style="thin">
        <color auto="1"/>
      </left>
      <right style="thin">
        <color auto="1"/>
      </right>
      <top style="medium">
        <color indexed="64"/>
      </top>
      <bottom style="thin">
        <color auto="1"/>
      </bottom>
      <diagonal/>
    </border>
    <border>
      <left style="thin">
        <color auto="1"/>
      </left>
      <right style="medium">
        <color indexed="64"/>
      </right>
      <top style="medium">
        <color indexed="64"/>
      </top>
      <bottom style="thin">
        <color auto="1"/>
      </bottom>
      <diagonal/>
    </border>
    <border>
      <left style="medium">
        <color indexed="64"/>
      </left>
      <right style="thin">
        <color auto="1"/>
      </right>
      <top style="thin">
        <color auto="1"/>
      </top>
      <bottom style="medium">
        <color indexed="64"/>
      </bottom>
      <diagonal/>
    </border>
    <border>
      <left style="thin">
        <color auto="1"/>
      </left>
      <right style="thin">
        <color auto="1"/>
      </right>
      <top style="thin">
        <color auto="1"/>
      </top>
      <bottom style="medium">
        <color indexed="64"/>
      </bottom>
      <diagonal/>
    </border>
  </borders>
  <cellStyleXfs count="172">
    <xf numFmtId="0" fontId="0"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7"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7"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7"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7"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7"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7" fillId="32" borderId="0" applyNumberFormat="0" applyBorder="0" applyAlignment="0" applyProtection="0"/>
    <xf numFmtId="43" fontId="1" fillId="0" borderId="0" applyFont="0" applyFill="0" applyBorder="0" applyAlignment="0" applyProtection="0"/>
    <xf numFmtId="0" fontId="18" fillId="0" borderId="0"/>
    <xf numFmtId="165" fontId="18" fillId="0" borderId="0" applyFont="0" applyFill="0" applyBorder="0" applyAlignment="0" applyProtection="0"/>
    <xf numFmtId="0" fontId="20" fillId="0" borderId="0"/>
    <xf numFmtId="9" fontId="18" fillId="0" borderId="0" applyFont="0" applyFill="0" applyBorder="0" applyAlignment="0" applyProtection="0"/>
    <xf numFmtId="0" fontId="22" fillId="0" borderId="0"/>
    <xf numFmtId="165" fontId="21" fillId="0" borderId="0" applyFont="0" applyFill="0" applyBorder="0" applyAlignment="0" applyProtection="0"/>
    <xf numFmtId="165" fontId="18" fillId="0" borderId="0" applyFont="0" applyFill="0" applyBorder="0" applyAlignment="0" applyProtection="0"/>
    <xf numFmtId="0" fontId="1" fillId="0" borderId="0"/>
    <xf numFmtId="43" fontId="21" fillId="0" borderId="0" applyFont="0" applyFill="0" applyBorder="0" applyAlignment="0" applyProtection="0"/>
    <xf numFmtId="0" fontId="22" fillId="0" borderId="0" applyProtection="0"/>
    <xf numFmtId="0" fontId="1" fillId="0" borderId="0"/>
    <xf numFmtId="170" fontId="22" fillId="0" borderId="0" applyFont="0" applyFill="0" applyBorder="0" applyAlignment="0" applyProtection="0"/>
    <xf numFmtId="43" fontId="18" fillId="0" borderId="0" applyFont="0" applyFill="0" applyBorder="0" applyAlignment="0" applyProtection="0"/>
    <xf numFmtId="170" fontId="22" fillId="0" borderId="0" applyFont="0" applyFill="0" applyBorder="0" applyAlignment="0" applyProtection="0"/>
    <xf numFmtId="0" fontId="18" fillId="36" borderId="0" applyNumberFormat="0" applyBorder="0" applyAlignment="0" applyProtection="0"/>
    <xf numFmtId="0" fontId="18" fillId="37" borderId="0" applyNumberFormat="0" applyBorder="0" applyAlignment="0" applyProtection="0"/>
    <xf numFmtId="0" fontId="18" fillId="38" borderId="0" applyNumberFormat="0" applyBorder="0" applyAlignment="0" applyProtection="0"/>
    <xf numFmtId="0" fontId="18" fillId="39" borderId="0" applyNumberFormat="0" applyBorder="0" applyAlignment="0" applyProtection="0"/>
    <xf numFmtId="0" fontId="18" fillId="40" borderId="0" applyNumberFormat="0" applyBorder="0" applyAlignment="0" applyProtection="0"/>
    <xf numFmtId="0" fontId="18" fillId="41" borderId="0" applyNumberFormat="0" applyBorder="0" applyAlignment="0" applyProtection="0"/>
    <xf numFmtId="0" fontId="18" fillId="36" borderId="0" applyNumberFormat="0" applyBorder="0" applyAlignment="0" applyProtection="0"/>
    <xf numFmtId="0" fontId="18" fillId="37" borderId="0" applyNumberFormat="0" applyBorder="0" applyAlignment="0" applyProtection="0"/>
    <xf numFmtId="0" fontId="18" fillId="38" borderId="0" applyNumberFormat="0" applyBorder="0" applyAlignment="0" applyProtection="0"/>
    <xf numFmtId="0" fontId="18" fillId="39" borderId="0" applyNumberFormat="0" applyBorder="0" applyAlignment="0" applyProtection="0"/>
    <xf numFmtId="0" fontId="18" fillId="40" borderId="0" applyNumberFormat="0" applyBorder="0" applyAlignment="0" applyProtection="0"/>
    <xf numFmtId="0" fontId="18" fillId="41" borderId="0" applyNumberFormat="0" applyBorder="0" applyAlignment="0" applyProtection="0"/>
    <xf numFmtId="0" fontId="18" fillId="42" borderId="0" applyNumberFormat="0" applyBorder="0" applyAlignment="0" applyProtection="0"/>
    <xf numFmtId="0" fontId="18" fillId="43" borderId="0" applyNumberFormat="0" applyBorder="0" applyAlignment="0" applyProtection="0"/>
    <xf numFmtId="0" fontId="18" fillId="44" borderId="0" applyNumberFormat="0" applyBorder="0" applyAlignment="0" applyProtection="0"/>
    <xf numFmtId="0" fontId="18" fillId="39" borderId="0" applyNumberFormat="0" applyBorder="0" applyAlignment="0" applyProtection="0"/>
    <xf numFmtId="0" fontId="18" fillId="42" borderId="0" applyNumberFormat="0" applyBorder="0" applyAlignment="0" applyProtection="0"/>
    <xf numFmtId="0" fontId="18" fillId="45" borderId="0" applyNumberFormat="0" applyBorder="0" applyAlignment="0" applyProtection="0"/>
    <xf numFmtId="0" fontId="18" fillId="42" borderId="0" applyNumberFormat="0" applyBorder="0" applyAlignment="0" applyProtection="0"/>
    <xf numFmtId="0" fontId="18" fillId="43" borderId="0" applyNumberFormat="0" applyBorder="0" applyAlignment="0" applyProtection="0"/>
    <xf numFmtId="0" fontId="18" fillId="44" borderId="0" applyNumberFormat="0" applyBorder="0" applyAlignment="0" applyProtection="0"/>
    <xf numFmtId="0" fontId="18" fillId="39" borderId="0" applyNumberFormat="0" applyBorder="0" applyAlignment="0" applyProtection="0"/>
    <xf numFmtId="0" fontId="18" fillId="42" borderId="0" applyNumberFormat="0" applyBorder="0" applyAlignment="0" applyProtection="0"/>
    <xf numFmtId="0" fontId="18" fillId="45" borderId="0" applyNumberFormat="0" applyBorder="0" applyAlignment="0" applyProtection="0"/>
    <xf numFmtId="0" fontId="37" fillId="46" borderId="0" applyNumberFormat="0" applyBorder="0" applyAlignment="0" applyProtection="0"/>
    <xf numFmtId="0" fontId="37" fillId="43" borderId="0" applyNumberFormat="0" applyBorder="0" applyAlignment="0" applyProtection="0"/>
    <xf numFmtId="0" fontId="37" fillId="44" borderId="0" applyNumberFormat="0" applyBorder="0" applyAlignment="0" applyProtection="0"/>
    <xf numFmtId="0" fontId="37" fillId="47" borderId="0" applyNumberFormat="0" applyBorder="0" applyAlignment="0" applyProtection="0"/>
    <xf numFmtId="0" fontId="37" fillId="48" borderId="0" applyNumberFormat="0" applyBorder="0" applyAlignment="0" applyProtection="0"/>
    <xf numFmtId="0" fontId="37" fillId="49" borderId="0" applyNumberFormat="0" applyBorder="0" applyAlignment="0" applyProtection="0"/>
    <xf numFmtId="0" fontId="37" fillId="46" borderId="0" applyNumberFormat="0" applyBorder="0" applyAlignment="0" applyProtection="0"/>
    <xf numFmtId="0" fontId="37" fillId="43" borderId="0" applyNumberFormat="0" applyBorder="0" applyAlignment="0" applyProtection="0"/>
    <xf numFmtId="0" fontId="37" fillId="44" borderId="0" applyNumberFormat="0" applyBorder="0" applyAlignment="0" applyProtection="0"/>
    <xf numFmtId="0" fontId="37" fillId="47" borderId="0" applyNumberFormat="0" applyBorder="0" applyAlignment="0" applyProtection="0"/>
    <xf numFmtId="0" fontId="37" fillId="48" borderId="0" applyNumberFormat="0" applyBorder="0" applyAlignment="0" applyProtection="0"/>
    <xf numFmtId="0" fontId="37" fillId="49" borderId="0" applyNumberFormat="0" applyBorder="0" applyAlignment="0" applyProtection="0"/>
    <xf numFmtId="0" fontId="37" fillId="50" borderId="0" applyNumberFormat="0" applyBorder="0" applyAlignment="0" applyProtection="0"/>
    <xf numFmtId="0" fontId="37" fillId="51" borderId="0" applyNumberFormat="0" applyBorder="0" applyAlignment="0" applyProtection="0"/>
    <xf numFmtId="0" fontId="37" fillId="52" borderId="0" applyNumberFormat="0" applyBorder="0" applyAlignment="0" applyProtection="0"/>
    <xf numFmtId="0" fontId="37" fillId="47" borderId="0" applyNumberFormat="0" applyBorder="0" applyAlignment="0" applyProtection="0"/>
    <xf numFmtId="0" fontId="37" fillId="48" borderId="0" applyNumberFormat="0" applyBorder="0" applyAlignment="0" applyProtection="0"/>
    <xf numFmtId="0" fontId="37" fillId="53" borderId="0" applyNumberFormat="0" applyBorder="0" applyAlignment="0" applyProtection="0"/>
    <xf numFmtId="0" fontId="38" fillId="37" borderId="0" applyNumberFormat="0" applyBorder="0" applyAlignment="0" applyProtection="0"/>
    <xf numFmtId="0" fontId="39" fillId="38" borderId="0" applyNumberFormat="0" applyBorder="0" applyAlignment="0" applyProtection="0"/>
    <xf numFmtId="0" fontId="40" fillId="54" borderId="25" applyNumberFormat="0" applyAlignment="0" applyProtection="0"/>
    <xf numFmtId="0" fontId="40" fillId="54" borderId="25" applyNumberFormat="0" applyAlignment="0" applyProtection="0"/>
    <xf numFmtId="0" fontId="41" fillId="55" borderId="26" applyNumberFormat="0" applyAlignment="0" applyProtection="0"/>
    <xf numFmtId="0" fontId="42" fillId="0" borderId="27" applyNumberFormat="0" applyFill="0" applyAlignment="0" applyProtection="0"/>
    <xf numFmtId="49" fontId="43" fillId="0" borderId="0"/>
    <xf numFmtId="39" fontId="44" fillId="0" borderId="0"/>
    <xf numFmtId="39" fontId="45" fillId="0" borderId="0"/>
    <xf numFmtId="39" fontId="44" fillId="0" borderId="0"/>
    <xf numFmtId="171" fontId="44" fillId="0" borderId="0"/>
    <xf numFmtId="172" fontId="44" fillId="0" borderId="0"/>
    <xf numFmtId="173" fontId="44" fillId="0" borderId="0"/>
    <xf numFmtId="0" fontId="37" fillId="50" borderId="0" applyNumberFormat="0" applyBorder="0" applyAlignment="0" applyProtection="0"/>
    <xf numFmtId="0" fontId="37" fillId="51" borderId="0" applyNumberFormat="0" applyBorder="0" applyAlignment="0" applyProtection="0"/>
    <xf numFmtId="0" fontId="37" fillId="52" borderId="0" applyNumberFormat="0" applyBorder="0" applyAlignment="0" applyProtection="0"/>
    <xf numFmtId="0" fontId="37" fillId="47" borderId="0" applyNumberFormat="0" applyBorder="0" applyAlignment="0" applyProtection="0"/>
    <xf numFmtId="0" fontId="37" fillId="48" borderId="0" applyNumberFormat="0" applyBorder="0" applyAlignment="0" applyProtection="0"/>
    <xf numFmtId="0" fontId="37" fillId="53" borderId="0" applyNumberFormat="0" applyBorder="0" applyAlignment="0" applyProtection="0"/>
    <xf numFmtId="0" fontId="46" fillId="41" borderId="25" applyNumberFormat="0" applyAlignment="0" applyProtection="0"/>
    <xf numFmtId="0" fontId="47" fillId="0" borderId="0" applyNumberFormat="0" applyFill="0" applyBorder="0" applyAlignment="0" applyProtection="0"/>
    <xf numFmtId="0" fontId="48" fillId="0" borderId="28" applyNumberFormat="0" applyFill="0" applyAlignment="0" applyProtection="0"/>
    <xf numFmtId="0" fontId="49" fillId="0" borderId="29" applyNumberFormat="0" applyFill="0" applyAlignment="0" applyProtection="0"/>
    <xf numFmtId="0" fontId="50" fillId="0" borderId="30" applyNumberFormat="0" applyFill="0" applyAlignment="0" applyProtection="0"/>
    <xf numFmtId="0" fontId="50" fillId="0" borderId="0" applyNumberFormat="0" applyFill="0" applyBorder="0" applyAlignment="0" applyProtection="0"/>
    <xf numFmtId="0" fontId="38" fillId="37" borderId="0" applyNumberFormat="0" applyBorder="0" applyAlignment="0" applyProtection="0"/>
    <xf numFmtId="49" fontId="44" fillId="0" borderId="0"/>
    <xf numFmtId="0" fontId="51" fillId="56" borderId="0" applyNumberFormat="0" applyBorder="0" applyAlignment="0" applyProtection="0"/>
    <xf numFmtId="0" fontId="18" fillId="0" borderId="0"/>
    <xf numFmtId="0" fontId="1" fillId="0" borderId="0"/>
    <xf numFmtId="0" fontId="52" fillId="0" borderId="0" applyAlignment="0">
      <alignment vertical="top" wrapText="1"/>
      <protection locked="0"/>
    </xf>
    <xf numFmtId="0" fontId="21" fillId="0" borderId="0"/>
    <xf numFmtId="0" fontId="22" fillId="0" borderId="0"/>
    <xf numFmtId="0" fontId="18" fillId="0" borderId="0"/>
    <xf numFmtId="0" fontId="22" fillId="0" borderId="0"/>
    <xf numFmtId="0" fontId="22" fillId="0" borderId="0"/>
    <xf numFmtId="0" fontId="22" fillId="0" borderId="0"/>
    <xf numFmtId="0" fontId="22" fillId="0" borderId="0"/>
    <xf numFmtId="0" fontId="22" fillId="0" borderId="0"/>
    <xf numFmtId="0" fontId="22" fillId="0" borderId="0"/>
    <xf numFmtId="0" fontId="1" fillId="0" borderId="0"/>
    <xf numFmtId="0" fontId="18" fillId="57" borderId="31" applyNumberFormat="0" applyFont="0" applyAlignment="0" applyProtection="0"/>
    <xf numFmtId="0" fontId="53" fillId="54" borderId="32" applyNumberFormat="0" applyAlignment="0" applyProtection="0"/>
    <xf numFmtId="9" fontId="22" fillId="0" borderId="0" applyFont="0" applyFill="0" applyBorder="0" applyAlignment="0" applyProtection="0"/>
    <xf numFmtId="9" fontId="22" fillId="0" borderId="0" applyFont="0" applyFill="0" applyBorder="0" applyAlignment="0" applyProtection="0"/>
    <xf numFmtId="9" fontId="18" fillId="0" borderId="0" applyFont="0" applyFill="0" applyBorder="0" applyAlignment="0" applyProtection="0"/>
    <xf numFmtId="172" fontId="54" fillId="0" borderId="0"/>
    <xf numFmtId="0" fontId="53" fillId="54" borderId="32" applyNumberFormat="0" applyAlignment="0" applyProtection="0"/>
    <xf numFmtId="165" fontId="22"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74" fontId="18" fillId="0" borderId="0" applyFont="0" applyFill="0" applyBorder="0" applyAlignment="0" applyProtection="0"/>
    <xf numFmtId="165" fontId="22" fillId="0" borderId="0" applyFont="0" applyFill="0" applyBorder="0" applyAlignment="0" applyProtection="0"/>
    <xf numFmtId="43" fontId="1" fillId="0" borderId="0" applyFont="0" applyFill="0" applyBorder="0" applyAlignment="0" applyProtection="0"/>
    <xf numFmtId="0" fontId="55" fillId="0" borderId="0" applyNumberFormat="0" applyFill="0" applyBorder="0" applyAlignment="0" applyProtection="0"/>
    <xf numFmtId="0" fontId="47" fillId="0" borderId="0" applyNumberFormat="0" applyFill="0" applyBorder="0" applyAlignment="0" applyProtection="0"/>
    <xf numFmtId="0" fontId="56" fillId="0" borderId="0" applyNumberFormat="0" applyFill="0" applyBorder="0" applyAlignment="0" applyProtection="0"/>
    <xf numFmtId="0" fontId="48" fillId="0" borderId="28" applyNumberFormat="0" applyFill="0" applyAlignment="0" applyProtection="0"/>
    <xf numFmtId="0" fontId="49" fillId="0" borderId="29" applyNumberFormat="0" applyFill="0" applyAlignment="0" applyProtection="0"/>
    <xf numFmtId="0" fontId="50" fillId="0" borderId="30" applyNumberFormat="0" applyFill="0" applyAlignment="0" applyProtection="0"/>
    <xf numFmtId="0" fontId="50" fillId="0" borderId="0" applyNumberFormat="0" applyFill="0" applyBorder="0" applyAlignment="0" applyProtection="0"/>
    <xf numFmtId="0" fontId="56" fillId="0" borderId="0" applyNumberFormat="0" applyFill="0" applyBorder="0" applyAlignment="0" applyProtection="0"/>
    <xf numFmtId="39" fontId="57" fillId="0" borderId="0"/>
    <xf numFmtId="49" fontId="58" fillId="0" borderId="33">
      <alignment horizontal="left" vertical="top"/>
    </xf>
    <xf numFmtId="0" fontId="19" fillId="0" borderId="34" applyNumberFormat="0" applyFill="0" applyAlignment="0" applyProtection="0"/>
    <xf numFmtId="9" fontId="1" fillId="0" borderId="0" applyFont="0" applyFill="0" applyBorder="0" applyAlignment="0" applyProtection="0"/>
    <xf numFmtId="174" fontId="1" fillId="0" borderId="0" applyFont="0" applyFill="0" applyBorder="0" applyAlignment="0" applyProtection="0"/>
    <xf numFmtId="164" fontId="1" fillId="0" borderId="0" applyFont="0" applyFill="0" applyBorder="0" applyAlignment="0" applyProtection="0"/>
    <xf numFmtId="180" fontId="22" fillId="0" borderId="0" applyFill="0" applyBorder="0" applyAlignment="0" applyProtection="0"/>
    <xf numFmtId="0" fontId="22" fillId="0" borderId="0"/>
    <xf numFmtId="0" fontId="22" fillId="0" borderId="0"/>
    <xf numFmtId="165" fontId="22" fillId="0" borderId="0" applyFont="0" applyFill="0" applyBorder="0" applyAlignment="0" applyProtection="0"/>
  </cellStyleXfs>
  <cellXfs count="731">
    <xf numFmtId="0" fontId="0" fillId="0" borderId="0" xfId="0"/>
    <xf numFmtId="1" fontId="0" fillId="0" borderId="0" xfId="0" applyNumberFormat="1"/>
    <xf numFmtId="0" fontId="19" fillId="0" borderId="0" xfId="45" applyFont="1" applyFill="1" applyBorder="1" applyAlignment="1">
      <alignment horizontal="center"/>
    </xf>
    <xf numFmtId="0" fontId="18" fillId="0" borderId="0" xfId="45" applyFont="1" applyFill="1" applyBorder="1" applyAlignment="1">
      <alignment horizontal="center"/>
    </xf>
    <xf numFmtId="0" fontId="24" fillId="0" borderId="0" xfId="47" applyFont="1" applyFill="1" applyBorder="1" applyAlignment="1">
      <alignment horizontal="center" vertical="center" wrapText="1"/>
    </xf>
    <xf numFmtId="0" fontId="26" fillId="0" borderId="0" xfId="47" applyFont="1" applyFill="1" applyBorder="1"/>
    <xf numFmtId="43" fontId="26" fillId="0" borderId="0" xfId="47" applyNumberFormat="1" applyFont="1" applyFill="1" applyBorder="1" applyAlignment="1">
      <alignment horizontal="center"/>
    </xf>
    <xf numFmtId="0" fontId="24" fillId="0" borderId="0" xfId="47" applyFont="1" applyFill="1" applyBorder="1" applyAlignment="1">
      <alignment vertical="top"/>
    </xf>
    <xf numFmtId="0" fontId="24" fillId="0" borderId="0" xfId="47" applyFont="1" applyFill="1" applyBorder="1" applyAlignment="1">
      <alignment vertical="top" wrapText="1"/>
    </xf>
    <xf numFmtId="0" fontId="26" fillId="0" borderId="0" xfId="47" applyFont="1" applyFill="1" applyBorder="1" applyAlignment="1">
      <alignment horizontal="left"/>
    </xf>
    <xf numFmtId="4" fontId="26" fillId="0" borderId="0" xfId="47" applyNumberFormat="1" applyFont="1" applyFill="1" applyBorder="1" applyAlignment="1">
      <alignment horizontal="right"/>
    </xf>
    <xf numFmtId="0" fontId="26" fillId="0" borderId="0" xfId="47" applyFont="1" applyFill="1" applyBorder="1" applyAlignment="1">
      <alignment horizontal="center"/>
    </xf>
    <xf numFmtId="0" fontId="24" fillId="0" borderId="0" xfId="47" applyFont="1" applyFill="1" applyBorder="1" applyAlignment="1">
      <alignment horizontal="center"/>
    </xf>
    <xf numFmtId="0" fontId="24" fillId="0" borderId="0" xfId="47" applyFont="1" applyFill="1"/>
    <xf numFmtId="0" fontId="24" fillId="0" borderId="0" xfId="47" applyFont="1" applyFill="1" applyAlignment="1">
      <alignment horizontal="left"/>
    </xf>
    <xf numFmtId="0" fontId="26" fillId="0" borderId="0" xfId="47" applyFont="1" applyFill="1"/>
    <xf numFmtId="165" fontId="26" fillId="0" borderId="0" xfId="48" applyFont="1" applyFill="1" applyAlignment="1">
      <alignment horizontal="center"/>
    </xf>
    <xf numFmtId="0" fontId="26" fillId="0" borderId="0" xfId="47" applyFont="1" applyFill="1" applyAlignment="1">
      <alignment horizontal="center"/>
    </xf>
    <xf numFmtId="166" fontId="24" fillId="0" borderId="0" xfId="47" applyNumberFormat="1" applyFont="1" applyFill="1" applyAlignment="1">
      <alignment horizontal="center"/>
    </xf>
    <xf numFmtId="0" fontId="24" fillId="0" borderId="0" xfId="47" applyFont="1" applyFill="1" applyAlignment="1">
      <alignment horizontal="center"/>
    </xf>
    <xf numFmtId="0" fontId="26" fillId="0" borderId="0" xfId="47" quotePrefix="1" applyFont="1" applyFill="1" applyBorder="1"/>
    <xf numFmtId="0" fontId="26" fillId="0" borderId="0" xfId="47" applyFont="1" applyFill="1" applyBorder="1" applyAlignment="1"/>
    <xf numFmtId="166" fontId="26" fillId="0" borderId="0" xfId="47" applyNumberFormat="1" applyFont="1" applyFill="1" applyAlignment="1"/>
    <xf numFmtId="166" fontId="24" fillId="0" borderId="0" xfId="47" applyNumberFormat="1" applyFont="1" applyFill="1" applyAlignment="1">
      <alignment horizontal="left"/>
    </xf>
    <xf numFmtId="166" fontId="26" fillId="0" borderId="0" xfId="47" applyNumberFormat="1" applyFont="1" applyFill="1" applyBorder="1" applyAlignment="1"/>
    <xf numFmtId="165" fontId="26" fillId="0" borderId="0" xfId="48" applyFont="1" applyFill="1" applyBorder="1" applyAlignment="1">
      <alignment horizontal="center"/>
    </xf>
    <xf numFmtId="2" fontId="26" fillId="0" borderId="0" xfId="47" applyNumberFormat="1" applyFont="1" applyFill="1" applyBorder="1" applyAlignment="1">
      <alignment horizontal="center"/>
    </xf>
    <xf numFmtId="166" fontId="26" fillId="0" borderId="0" xfId="48" applyNumberFormat="1" applyFont="1" applyFill="1" applyAlignment="1"/>
    <xf numFmtId="0" fontId="26" fillId="0" borderId="0" xfId="47" applyFont="1" applyFill="1" applyAlignment="1">
      <alignment horizontal="left"/>
    </xf>
    <xf numFmtId="1" fontId="26" fillId="0" borderId="0" xfId="47" applyNumberFormat="1" applyFont="1" applyFill="1" applyBorder="1" applyAlignment="1"/>
    <xf numFmtId="0" fontId="26" fillId="0" borderId="0" xfId="47" quotePrefix="1" applyFont="1" applyFill="1"/>
    <xf numFmtId="165" fontId="26" fillId="0" borderId="0" xfId="48" applyFont="1" applyFill="1" applyAlignment="1"/>
    <xf numFmtId="2" fontId="26" fillId="0" borderId="0" xfId="47" applyNumberFormat="1" applyFont="1" applyFill="1" applyBorder="1" applyAlignment="1"/>
    <xf numFmtId="166" fontId="26" fillId="0" borderId="0" xfId="49" applyNumberFormat="1" applyFont="1" applyFill="1" applyAlignment="1"/>
    <xf numFmtId="166" fontId="26" fillId="0" borderId="0" xfId="49" applyNumberFormat="1" applyFont="1" applyFill="1" applyBorder="1" applyAlignment="1">
      <alignment horizontal="center"/>
    </xf>
    <xf numFmtId="166" fontId="26" fillId="0" borderId="0" xfId="49" applyNumberFormat="1" applyFont="1" applyFill="1" applyAlignment="1">
      <alignment horizontal="center"/>
    </xf>
    <xf numFmtId="0" fontId="26" fillId="0" borderId="0" xfId="47" quotePrefix="1" applyFont="1" applyFill="1" applyAlignment="1">
      <alignment horizontal="left"/>
    </xf>
    <xf numFmtId="165" fontId="26" fillId="0" borderId="0" xfId="48" applyFont="1" applyFill="1" applyAlignment="1">
      <alignment horizontal="left"/>
    </xf>
    <xf numFmtId="0" fontId="24" fillId="0" borderId="0" xfId="47" applyFont="1" applyFill="1" applyBorder="1"/>
    <xf numFmtId="0" fontId="24" fillId="0" borderId="0" xfId="47" applyFont="1" applyFill="1" applyBorder="1" applyAlignment="1"/>
    <xf numFmtId="0" fontId="27" fillId="0" borderId="0" xfId="43" applyFont="1" applyFill="1" applyBorder="1" applyAlignment="1">
      <alignment horizontal="center" vertical="top" wrapText="1"/>
    </xf>
    <xf numFmtId="0" fontId="24" fillId="0" borderId="0" xfId="43" applyFont="1" applyFill="1"/>
    <xf numFmtId="166" fontId="24" fillId="0" borderId="0" xfId="48" applyNumberFormat="1" applyFont="1" applyFill="1" applyAlignment="1">
      <alignment horizontal="center"/>
    </xf>
    <xf numFmtId="0" fontId="24" fillId="0" borderId="0" xfId="50" applyFont="1" applyFill="1" applyBorder="1" applyAlignment="1"/>
    <xf numFmtId="0" fontId="26" fillId="0" borderId="0" xfId="50" applyFont="1" applyFill="1" applyBorder="1"/>
    <xf numFmtId="0" fontId="24" fillId="0" borderId="0" xfId="43" applyFont="1" applyFill="1" applyAlignment="1">
      <alignment horizontal="right"/>
    </xf>
    <xf numFmtId="0" fontId="24" fillId="0" borderId="0" xfId="50" applyFont="1" applyFill="1" applyBorder="1"/>
    <xf numFmtId="0" fontId="24" fillId="0" borderId="0" xfId="43" applyFont="1" applyFill="1" applyAlignment="1"/>
    <xf numFmtId="166" fontId="24" fillId="0" borderId="0" xfId="43" applyNumberFormat="1" applyFont="1" applyFill="1" applyAlignment="1">
      <alignment horizontal="center"/>
    </xf>
    <xf numFmtId="0" fontId="24" fillId="0" borderId="0" xfId="43" applyFont="1" applyFill="1" applyBorder="1"/>
    <xf numFmtId="166" fontId="24" fillId="0" borderId="0" xfId="48" applyNumberFormat="1" applyFont="1" applyFill="1" applyBorder="1" applyAlignment="1">
      <alignment horizontal="center"/>
    </xf>
    <xf numFmtId="0" fontId="24" fillId="0" borderId="0" xfId="43" applyFont="1" applyFill="1" applyBorder="1" applyAlignment="1">
      <alignment horizontal="center"/>
    </xf>
    <xf numFmtId="0" fontId="24" fillId="0" borderId="0" xfId="43" applyFont="1" applyFill="1" applyBorder="1" applyAlignment="1"/>
    <xf numFmtId="0" fontId="24" fillId="0" borderId="0" xfId="43" applyFont="1" applyFill="1" applyBorder="1" applyAlignment="1">
      <alignment horizontal="right"/>
    </xf>
    <xf numFmtId="0" fontId="24" fillId="0" borderId="0" xfId="50" applyFont="1" applyFill="1" applyBorder="1" applyAlignment="1">
      <alignment horizontal="right"/>
    </xf>
    <xf numFmtId="0" fontId="26" fillId="0" borderId="0" xfId="50" applyFont="1" applyFill="1" applyBorder="1" applyAlignment="1"/>
    <xf numFmtId="0" fontId="24" fillId="0" borderId="0" xfId="47" applyFont="1" applyFill="1" applyBorder="1" applyAlignment="1">
      <alignment horizontal="right"/>
    </xf>
    <xf numFmtId="166" fontId="24" fillId="0" borderId="0" xfId="47" applyNumberFormat="1" applyFont="1" applyFill="1" applyBorder="1" applyAlignment="1">
      <alignment horizontal="center"/>
    </xf>
    <xf numFmtId="0" fontId="26" fillId="0" borderId="0" xfId="47" applyFont="1" applyFill="1" applyBorder="1" applyAlignment="1">
      <alignment horizontal="center"/>
    </xf>
    <xf numFmtId="0" fontId="24" fillId="0" borderId="0" xfId="47" applyFont="1" applyFill="1" applyBorder="1" applyAlignment="1">
      <alignment horizontal="left"/>
    </xf>
    <xf numFmtId="9" fontId="26" fillId="0" borderId="0" xfId="47" applyNumberFormat="1" applyFont="1" applyFill="1" applyBorder="1"/>
    <xf numFmtId="0" fontId="28" fillId="0" borderId="0" xfId="47" applyFont="1" applyFill="1"/>
    <xf numFmtId="0" fontId="24" fillId="0" borderId="0" xfId="47" applyFont="1" applyFill="1" applyAlignment="1">
      <alignment horizontal="right"/>
    </xf>
    <xf numFmtId="0" fontId="24" fillId="0" borderId="0" xfId="47" applyFont="1" applyFill="1" applyAlignment="1"/>
    <xf numFmtId="166" fontId="26" fillId="0" borderId="0" xfId="48" applyNumberFormat="1" applyFont="1" applyFill="1" applyBorder="1" applyAlignment="1">
      <alignment horizontal="left"/>
    </xf>
    <xf numFmtId="166" fontId="24" fillId="0" borderId="0" xfId="47" applyNumberFormat="1" applyFont="1" applyFill="1" applyBorder="1" applyAlignment="1">
      <alignment horizontal="left"/>
    </xf>
    <xf numFmtId="3" fontId="24" fillId="0" borderId="0" xfId="47" applyNumberFormat="1" applyFont="1" applyFill="1" applyAlignment="1">
      <alignment horizontal="right"/>
    </xf>
    <xf numFmtId="0" fontId="26" fillId="0" borderId="0" xfId="47" applyFont="1" applyFill="1" applyAlignment="1"/>
    <xf numFmtId="165" fontId="26" fillId="0" borderId="0" xfId="43" applyNumberFormat="1" applyFont="1" applyFill="1" applyAlignment="1"/>
    <xf numFmtId="167" fontId="26" fillId="0" borderId="0" xfId="47" applyNumberFormat="1" applyFont="1" applyFill="1" applyBorder="1"/>
    <xf numFmtId="165" fontId="26" fillId="0" borderId="0" xfId="47" applyNumberFormat="1" applyFont="1" applyFill="1" applyAlignment="1"/>
    <xf numFmtId="166" fontId="26" fillId="0" borderId="0" xfId="47" applyNumberFormat="1" applyFont="1" applyFill="1" applyAlignment="1">
      <alignment horizontal="left"/>
    </xf>
    <xf numFmtId="0" fontId="26" fillId="0" borderId="0" xfId="47" applyNumberFormat="1" applyFont="1" applyFill="1" applyAlignment="1">
      <alignment horizontal="right"/>
    </xf>
    <xf numFmtId="169" fontId="26" fillId="0" borderId="0" xfId="47" applyNumberFormat="1" applyFont="1" applyFill="1" applyAlignment="1">
      <alignment horizontal="center"/>
    </xf>
    <xf numFmtId="4" fontId="26" fillId="0" borderId="0" xfId="47" applyNumberFormat="1" applyFont="1" applyFill="1" applyAlignment="1">
      <alignment horizontal="right"/>
    </xf>
    <xf numFmtId="165" fontId="31" fillId="0" borderId="0" xfId="52" applyNumberFormat="1" applyFont="1" applyAlignment="1">
      <alignment horizontal="center" vertical="center"/>
    </xf>
    <xf numFmtId="0" fontId="29" fillId="0" borderId="0" xfId="52" applyFont="1" applyAlignment="1">
      <alignment vertical="center"/>
    </xf>
    <xf numFmtId="1" fontId="29" fillId="0" borderId="0" xfId="52" applyNumberFormat="1" applyFont="1" applyAlignment="1">
      <alignment vertical="center"/>
    </xf>
    <xf numFmtId="0" fontId="1" fillId="0" borderId="0" xfId="53"/>
    <xf numFmtId="0" fontId="1" fillId="0" borderId="0" xfId="53" applyAlignment="1">
      <alignment wrapText="1"/>
    </xf>
    <xf numFmtId="4" fontId="1" fillId="0" borderId="0" xfId="53" applyNumberFormat="1"/>
    <xf numFmtId="0" fontId="31" fillId="0" borderId="0" xfId="52" applyFont="1" applyAlignment="1">
      <alignment horizontal="center" vertical="center"/>
    </xf>
    <xf numFmtId="0" fontId="30" fillId="0" borderId="21" xfId="52" applyFont="1" applyBorder="1" applyAlignment="1">
      <alignment horizontal="center" vertical="center"/>
    </xf>
    <xf numFmtId="0" fontId="30" fillId="0" borderId="22" xfId="52" applyFont="1" applyBorder="1" applyAlignment="1">
      <alignment horizontal="center" vertical="center"/>
    </xf>
    <xf numFmtId="0" fontId="29" fillId="0" borderId="10" xfId="52" applyFont="1" applyBorder="1" applyAlignment="1">
      <alignment horizontal="center" vertical="center"/>
    </xf>
    <xf numFmtId="2" fontId="29" fillId="0" borderId="10" xfId="52" applyNumberFormat="1" applyFont="1" applyBorder="1" applyAlignment="1">
      <alignment horizontal="right" vertical="top"/>
    </xf>
    <xf numFmtId="2" fontId="29" fillId="0" borderId="23" xfId="52" applyNumberFormat="1" applyFont="1" applyBorder="1" applyAlignment="1">
      <alignment horizontal="right" vertical="top"/>
    </xf>
    <xf numFmtId="2" fontId="29" fillId="0" borderId="10" xfId="52" applyNumberFormat="1" applyFont="1" applyBorder="1" applyAlignment="1">
      <alignment horizontal="center" vertical="top"/>
    </xf>
    <xf numFmtId="2" fontId="29" fillId="0" borderId="10" xfId="52" applyNumberFormat="1" applyFont="1" applyBorder="1" applyAlignment="1">
      <alignment horizontal="center" vertical="top" wrapText="1"/>
    </xf>
    <xf numFmtId="165" fontId="31" fillId="0" borderId="0" xfId="52" applyNumberFormat="1" applyFont="1" applyAlignment="1">
      <alignment horizontal="center" vertical="center" wrapText="1"/>
    </xf>
    <xf numFmtId="17" fontId="29" fillId="0" borderId="0" xfId="52" applyNumberFormat="1" applyFont="1" applyAlignment="1">
      <alignment vertical="center" wrapText="1"/>
    </xf>
    <xf numFmtId="0" fontId="29" fillId="0" borderId="0" xfId="52" applyFont="1" applyAlignment="1">
      <alignment vertical="center" wrapText="1"/>
    </xf>
    <xf numFmtId="49" fontId="29" fillId="0" borderId="24" xfId="52" applyNumberFormat="1" applyFont="1" applyBorder="1" applyAlignment="1">
      <alignment horizontal="center" vertical="top"/>
    </xf>
    <xf numFmtId="49" fontId="29" fillId="0" borderId="22" xfId="52" applyNumberFormat="1" applyFont="1" applyBorder="1" applyAlignment="1">
      <alignment horizontal="left" vertical="top" wrapText="1" indent="1"/>
    </xf>
    <xf numFmtId="49" fontId="29" fillId="0" borderId="10" xfId="52" applyNumberFormat="1" applyFont="1" applyBorder="1" applyAlignment="1">
      <alignment horizontal="center" vertical="top"/>
    </xf>
    <xf numFmtId="1" fontId="29" fillId="0" borderId="10" xfId="52" applyNumberFormat="1" applyFont="1" applyBorder="1" applyAlignment="1" applyProtection="1">
      <alignment horizontal="center" vertical="top"/>
      <protection locked="0"/>
    </xf>
    <xf numFmtId="1" fontId="31" fillId="0" borderId="0" xfId="52" applyNumberFormat="1" applyFont="1" applyAlignment="1" applyProtection="1">
      <alignment horizontal="center" vertical="center"/>
      <protection locked="0"/>
    </xf>
    <xf numFmtId="4" fontId="31" fillId="0" borderId="0" xfId="52" applyNumberFormat="1" applyFont="1" applyAlignment="1">
      <alignment horizontal="center" vertical="center"/>
    </xf>
    <xf numFmtId="10" fontId="29" fillId="0" borderId="0" xfId="52" applyNumberFormat="1" applyFont="1" applyAlignment="1">
      <alignment vertical="center"/>
    </xf>
    <xf numFmtId="0" fontId="34" fillId="0" borderId="0" xfId="52" applyFont="1" applyAlignment="1">
      <alignment horizontal="center" vertical="center"/>
    </xf>
    <xf numFmtId="165" fontId="29" fillId="0" borderId="0" xfId="52" applyNumberFormat="1" applyFont="1" applyAlignment="1">
      <alignment vertical="center"/>
    </xf>
    <xf numFmtId="43" fontId="29" fillId="0" borderId="0" xfId="55" applyFont="1" applyAlignment="1">
      <alignment vertical="center"/>
    </xf>
    <xf numFmtId="165" fontId="29" fillId="0" borderId="10" xfId="56" applyNumberFormat="1" applyFont="1" applyBorder="1" applyAlignment="1">
      <alignment vertical="center"/>
    </xf>
    <xf numFmtId="165" fontId="29" fillId="0" borderId="23" xfId="56" applyNumberFormat="1" applyFont="1" applyBorder="1" applyAlignment="1">
      <alignment vertical="top"/>
    </xf>
    <xf numFmtId="165" fontId="31" fillId="0" borderId="0" xfId="56" applyNumberFormat="1" applyFont="1" applyAlignment="1">
      <alignment horizontal="center" vertical="center"/>
    </xf>
    <xf numFmtId="0" fontId="26" fillId="0" borderId="0" xfId="43" applyFont="1" applyFill="1"/>
    <xf numFmtId="0" fontId="26" fillId="0" borderId="0" xfId="43" applyFont="1" applyFill="1" applyAlignment="1">
      <alignment horizontal="right"/>
    </xf>
    <xf numFmtId="166" fontId="26" fillId="0" borderId="0" xfId="48" applyNumberFormat="1" applyFont="1" applyFill="1" applyAlignment="1">
      <alignment horizontal="center"/>
    </xf>
    <xf numFmtId="175" fontId="26" fillId="0" borderId="0" xfId="43" applyNumberFormat="1" applyFont="1" applyFill="1"/>
    <xf numFmtId="166" fontId="26" fillId="0" borderId="0" xfId="43" applyNumberFormat="1" applyFont="1" applyFill="1" applyAlignment="1">
      <alignment horizontal="center"/>
    </xf>
    <xf numFmtId="0" fontId="26" fillId="0" borderId="0" xfId="43" applyFont="1" applyFill="1" applyAlignment="1"/>
    <xf numFmtId="0" fontId="26" fillId="0" borderId="0" xfId="47" applyFont="1" applyFill="1" applyBorder="1" applyAlignment="1">
      <alignment horizontal="center"/>
    </xf>
    <xf numFmtId="0" fontId="26" fillId="0" borderId="0" xfId="50" applyFont="1" applyFill="1" applyBorder="1" applyAlignment="1">
      <alignment horizontal="right"/>
    </xf>
    <xf numFmtId="166" fontId="26" fillId="0" borderId="0" xfId="50" applyNumberFormat="1" applyFont="1" applyFill="1" applyBorder="1" applyAlignment="1">
      <alignment horizontal="center"/>
    </xf>
    <xf numFmtId="0" fontId="26" fillId="0" borderId="0" xfId="47" applyFont="1" applyFill="1" applyAlignment="1">
      <alignment horizontal="right"/>
    </xf>
    <xf numFmtId="0" fontId="26" fillId="0" borderId="0" xfId="47" applyNumberFormat="1" applyFont="1" applyFill="1" applyBorder="1" applyAlignment="1">
      <alignment horizontal="center"/>
    </xf>
    <xf numFmtId="0" fontId="26" fillId="0" borderId="0" xfId="47" applyFont="1" applyFill="1" applyBorder="1" applyAlignment="1">
      <alignment horizontal="center"/>
    </xf>
    <xf numFmtId="2" fontId="26" fillId="0" borderId="0" xfId="47" applyNumberFormat="1" applyFont="1" applyFill="1" applyBorder="1" applyAlignment="1">
      <alignment horizontal="right"/>
    </xf>
    <xf numFmtId="0" fontId="26" fillId="0" borderId="0" xfId="47" applyFont="1" applyFill="1" applyBorder="1" applyAlignment="1">
      <alignment horizontal="center"/>
    </xf>
    <xf numFmtId="43" fontId="26" fillId="0" borderId="0" xfId="42" applyFont="1" applyFill="1" applyAlignment="1"/>
    <xf numFmtId="168" fontId="26" fillId="0" borderId="0" xfId="47" applyNumberFormat="1" applyFont="1" applyFill="1" applyBorder="1" applyAlignment="1"/>
    <xf numFmtId="43" fontId="26" fillId="0" borderId="0" xfId="47" applyNumberFormat="1" applyFont="1" applyFill="1" applyBorder="1"/>
    <xf numFmtId="0" fontId="24" fillId="0" borderId="0" xfId="50" applyFont="1" applyFill="1" applyBorder="1" applyAlignment="1">
      <alignment horizontal="center" vertical="center"/>
    </xf>
    <xf numFmtId="43" fontId="24" fillId="0" borderId="0" xfId="50" applyNumberFormat="1" applyFont="1" applyFill="1" applyBorder="1" applyAlignment="1">
      <alignment horizontal="center" vertical="center"/>
    </xf>
    <xf numFmtId="2" fontId="0" fillId="0" borderId="0" xfId="0" applyNumberFormat="1"/>
    <xf numFmtId="10" fontId="18" fillId="0" borderId="0" xfId="165" applyNumberFormat="1" applyFont="1"/>
    <xf numFmtId="0" fontId="24" fillId="0" borderId="0" xfId="47" applyFont="1" applyFill="1" applyBorder="1" applyAlignment="1">
      <alignment vertical="center"/>
    </xf>
    <xf numFmtId="0" fontId="24" fillId="0" borderId="0" xfId="50" applyFont="1" applyFill="1" applyBorder="1" applyAlignment="1">
      <alignment vertical="center"/>
    </xf>
    <xf numFmtId="0" fontId="26" fillId="0" borderId="0" xfId="47" applyFont="1" applyFill="1" applyBorder="1" applyAlignment="1">
      <alignment horizontal="center"/>
    </xf>
    <xf numFmtId="10" fontId="31" fillId="0" borderId="0" xfId="165" applyNumberFormat="1" applyFont="1" applyAlignment="1">
      <alignment horizontal="center" vertical="center"/>
    </xf>
    <xf numFmtId="177" fontId="26" fillId="0" borderId="0" xfId="42" applyNumberFormat="1" applyFont="1" applyFill="1" applyAlignment="1"/>
    <xf numFmtId="0" fontId="26" fillId="0" borderId="0" xfId="47" applyFont="1" applyFill="1" applyBorder="1" applyAlignment="1">
      <alignment horizontal="center"/>
    </xf>
    <xf numFmtId="0" fontId="59" fillId="0" borderId="0" xfId="47" applyFont="1" applyFill="1" applyBorder="1" applyAlignment="1">
      <alignment horizontal="center"/>
    </xf>
    <xf numFmtId="175" fontId="26" fillId="0" borderId="0" xfId="43" applyNumberFormat="1" applyFont="1" applyFill="1" applyAlignment="1">
      <alignment horizontal="center"/>
    </xf>
    <xf numFmtId="0" fontId="26" fillId="0" borderId="0" xfId="50" applyFont="1" applyFill="1" applyBorder="1" applyAlignment="1">
      <alignment horizontal="center" vertical="center"/>
    </xf>
    <xf numFmtId="43" fontId="26" fillId="0" borderId="0" xfId="50" applyNumberFormat="1" applyFont="1" applyFill="1" applyBorder="1" applyAlignment="1">
      <alignment horizontal="center" vertical="center"/>
    </xf>
    <xf numFmtId="0" fontId="26" fillId="0" borderId="0" xfId="47" applyFont="1" applyFill="1" applyBorder="1" applyAlignment="1">
      <alignment horizontal="center"/>
    </xf>
    <xf numFmtId="165" fontId="26" fillId="0" borderId="0" xfId="47" applyNumberFormat="1" applyFont="1" applyFill="1" applyAlignment="1">
      <alignment horizontal="center"/>
    </xf>
    <xf numFmtId="43" fontId="26" fillId="0" borderId="0" xfId="42" applyFont="1" applyFill="1" applyAlignment="1">
      <alignment horizontal="center"/>
    </xf>
    <xf numFmtId="43" fontId="26" fillId="0" borderId="0" xfId="47" applyNumberFormat="1" applyFont="1" applyFill="1" applyAlignment="1">
      <alignment horizontal="center"/>
    </xf>
    <xf numFmtId="2" fontId="26" fillId="0" borderId="0" xfId="47" applyNumberFormat="1" applyFont="1" applyFill="1" applyBorder="1" applyAlignment="1">
      <alignment horizontal="center"/>
    </xf>
    <xf numFmtId="166" fontId="26" fillId="0" borderId="0" xfId="47" applyNumberFormat="1" applyFont="1" applyFill="1" applyBorder="1" applyAlignment="1">
      <alignment horizontal="center"/>
    </xf>
    <xf numFmtId="166" fontId="26" fillId="0" borderId="0" xfId="47" applyNumberFormat="1" applyFont="1" applyFill="1" applyAlignment="1">
      <alignment horizontal="center"/>
    </xf>
    <xf numFmtId="0" fontId="26" fillId="0" borderId="0" xfId="47" applyFont="1" applyFill="1" applyBorder="1" applyAlignment="1">
      <alignment horizontal="center"/>
    </xf>
    <xf numFmtId="2" fontId="26" fillId="0" borderId="0" xfId="47" applyNumberFormat="1" applyFont="1" applyFill="1" applyAlignment="1">
      <alignment horizontal="center"/>
    </xf>
    <xf numFmtId="0" fontId="26" fillId="0" borderId="0" xfId="47" applyFont="1" applyFill="1" applyAlignment="1">
      <alignment horizontal="center"/>
    </xf>
    <xf numFmtId="165" fontId="26" fillId="0" borderId="0" xfId="48" applyFont="1" applyFill="1" applyAlignment="1">
      <alignment horizontal="center"/>
    </xf>
    <xf numFmtId="0" fontId="26" fillId="0" borderId="0" xfId="43" applyFont="1" applyFill="1" applyAlignment="1">
      <alignment horizontal="center"/>
    </xf>
    <xf numFmtId="43" fontId="26" fillId="0" borderId="0" xfId="42" applyFont="1" applyFill="1" applyBorder="1" applyAlignment="1">
      <alignment horizontal="center"/>
    </xf>
    <xf numFmtId="43" fontId="26" fillId="0" borderId="0" xfId="51" applyFont="1" applyFill="1" applyAlignment="1">
      <alignment horizontal="center"/>
    </xf>
    <xf numFmtId="43" fontId="26" fillId="0" borderId="0" xfId="47" applyNumberFormat="1" applyFont="1" applyFill="1" applyBorder="1" applyAlignment="1">
      <alignment horizontal="center"/>
    </xf>
    <xf numFmtId="165" fontId="26" fillId="0" borderId="0" xfId="49" applyNumberFormat="1" applyFont="1" applyFill="1" applyBorder="1" applyAlignment="1">
      <alignment horizontal="center"/>
    </xf>
    <xf numFmtId="166" fontId="26" fillId="0" borderId="0" xfId="48" applyNumberFormat="1" applyFont="1" applyFill="1" applyBorder="1" applyAlignment="1">
      <alignment horizontal="center"/>
    </xf>
    <xf numFmtId="166" fontId="26" fillId="0" borderId="0" xfId="49" applyNumberFormat="1" applyFont="1" applyFill="1" applyAlignment="1">
      <alignment horizontal="center"/>
    </xf>
    <xf numFmtId="165" fontId="26" fillId="0" borderId="0" xfId="48" applyFont="1" applyFill="1" applyBorder="1" applyAlignment="1">
      <alignment horizontal="center"/>
    </xf>
    <xf numFmtId="0" fontId="26" fillId="0" borderId="0" xfId="50" applyFont="1" applyFill="1" applyBorder="1" applyAlignment="1">
      <alignment horizontal="center"/>
    </xf>
    <xf numFmtId="4" fontId="26" fillId="0" borderId="0" xfId="50" applyNumberFormat="1" applyFont="1" applyFill="1" applyBorder="1" applyAlignment="1">
      <alignment horizontal="center"/>
    </xf>
    <xf numFmtId="166" fontId="24" fillId="0" borderId="0" xfId="50" applyNumberFormat="1" applyFont="1" applyFill="1" applyBorder="1" applyAlignment="1">
      <alignment horizontal="center"/>
    </xf>
    <xf numFmtId="0" fontId="60" fillId="0" borderId="0" xfId="43" applyFont="1" applyFill="1" applyAlignment="1"/>
    <xf numFmtId="0" fontId="60" fillId="0" borderId="0" xfId="43" applyFont="1" applyFill="1" applyAlignment="1">
      <alignment horizontal="right"/>
    </xf>
    <xf numFmtId="43" fontId="60" fillId="0" borderId="0" xfId="42" applyFont="1" applyFill="1" applyAlignment="1">
      <alignment horizontal="center"/>
    </xf>
    <xf numFmtId="0" fontId="26" fillId="0" borderId="0" xfId="50" applyFont="1" applyFill="1" applyAlignment="1"/>
    <xf numFmtId="0" fontId="26" fillId="0" borderId="0" xfId="50" applyFont="1" applyFill="1" applyAlignment="1">
      <alignment horizontal="right"/>
    </xf>
    <xf numFmtId="4" fontId="24" fillId="0" borderId="0" xfId="47" applyNumberFormat="1" applyFont="1" applyFill="1" applyAlignment="1">
      <alignment horizontal="right"/>
    </xf>
    <xf numFmtId="165" fontId="26" fillId="0" borderId="0" xfId="47" applyNumberFormat="1" applyFont="1" applyFill="1" applyAlignment="1">
      <alignment horizontal="center"/>
    </xf>
    <xf numFmtId="0" fontId="26" fillId="0" borderId="0" xfId="47" applyFont="1" applyFill="1" applyBorder="1" applyAlignment="1">
      <alignment horizontal="center"/>
    </xf>
    <xf numFmtId="43" fontId="26" fillId="0" borderId="0" xfId="42" applyFont="1" applyFill="1" applyAlignment="1">
      <alignment horizontal="center"/>
    </xf>
    <xf numFmtId="2" fontId="26" fillId="0" borderId="0" xfId="47" applyNumberFormat="1" applyFont="1" applyFill="1" applyBorder="1" applyAlignment="1">
      <alignment horizontal="center"/>
    </xf>
    <xf numFmtId="166" fontId="26" fillId="0" borderId="0" xfId="47" applyNumberFormat="1" applyFont="1" applyFill="1" applyAlignment="1">
      <alignment horizontal="center"/>
    </xf>
    <xf numFmtId="43" fontId="60" fillId="0" borderId="0" xfId="42" applyFont="1" applyFill="1" applyAlignment="1">
      <alignment horizontal="center"/>
    </xf>
    <xf numFmtId="43" fontId="26" fillId="0" borderId="0" xfId="47" applyNumberFormat="1" applyFont="1" applyFill="1" applyAlignment="1">
      <alignment horizontal="center"/>
    </xf>
    <xf numFmtId="165" fontId="24" fillId="0" borderId="0" xfId="47" applyNumberFormat="1" applyFont="1" applyFill="1" applyAlignment="1">
      <alignment horizontal="right"/>
    </xf>
    <xf numFmtId="166" fontId="26" fillId="0" borderId="0" xfId="48" applyNumberFormat="1" applyFont="1" applyFill="1" applyBorder="1" applyAlignment="1">
      <alignment horizontal="center"/>
    </xf>
    <xf numFmtId="0" fontId="26" fillId="0" borderId="0" xfId="47" applyFont="1" applyFill="1" applyAlignment="1">
      <alignment horizontal="center"/>
    </xf>
    <xf numFmtId="0" fontId="26" fillId="0" borderId="0" xfId="47" applyFont="1" applyFill="1" applyBorder="1" applyAlignment="1">
      <alignment horizontal="center"/>
    </xf>
    <xf numFmtId="166" fontId="26" fillId="0" borderId="0" xfId="47" applyNumberFormat="1" applyFont="1" applyFill="1" applyAlignment="1">
      <alignment horizontal="center"/>
    </xf>
    <xf numFmtId="166" fontId="24" fillId="0" borderId="0" xfId="50" applyNumberFormat="1" applyFont="1" applyFill="1" applyBorder="1" applyAlignment="1">
      <alignment horizontal="center"/>
    </xf>
    <xf numFmtId="166" fontId="26" fillId="0" borderId="0" xfId="48" applyNumberFormat="1" applyFont="1" applyFill="1" applyBorder="1" applyAlignment="1">
      <alignment horizontal="center"/>
    </xf>
    <xf numFmtId="0" fontId="26" fillId="0" borderId="0" xfId="47" applyFont="1" applyFill="1" applyAlignment="1">
      <alignment horizontal="center"/>
    </xf>
    <xf numFmtId="0" fontId="18" fillId="58" borderId="0" xfId="45" applyFont="1" applyFill="1" applyBorder="1" applyAlignment="1">
      <alignment horizontal="center"/>
    </xf>
    <xf numFmtId="4" fontId="18" fillId="0" borderId="0" xfId="43" applyNumberFormat="1" applyAlignment="1">
      <alignment vertical="center"/>
    </xf>
    <xf numFmtId="0" fontId="19" fillId="0" borderId="0" xfId="43" applyFont="1" applyAlignment="1">
      <alignment horizontal="center" vertical="center"/>
    </xf>
    <xf numFmtId="4" fontId="27" fillId="0" borderId="0" xfId="43" applyNumberFormat="1" applyFont="1" applyAlignment="1">
      <alignment vertical="center"/>
    </xf>
    <xf numFmtId="0" fontId="0" fillId="0" borderId="0" xfId="0" applyFont="1" applyAlignment="1">
      <alignment horizontal="center" vertical="center"/>
    </xf>
    <xf numFmtId="0" fontId="0" fillId="0" borderId="0" xfId="0" applyFont="1"/>
    <xf numFmtId="0" fontId="61" fillId="58" borderId="0" xfId="0" applyFont="1" applyFill="1"/>
    <xf numFmtId="0" fontId="62" fillId="0" borderId="0" xfId="0" applyFont="1" applyAlignment="1">
      <alignment wrapText="1"/>
    </xf>
    <xf numFmtId="0" fontId="62" fillId="0" borderId="0" xfId="43" applyFont="1" applyAlignment="1">
      <alignment horizontal="center" vertical="center"/>
    </xf>
    <xf numFmtId="0" fontId="63" fillId="0" borderId="0" xfId="0" applyFont="1" applyAlignment="1"/>
    <xf numFmtId="0" fontId="63" fillId="0" borderId="0" xfId="0" applyFont="1" applyAlignment="1">
      <alignment horizontal="left"/>
    </xf>
    <xf numFmtId="0" fontId="16" fillId="0" borderId="36" xfId="0" applyFont="1" applyBorder="1" applyAlignment="1">
      <alignment horizontal="center" vertical="center"/>
    </xf>
    <xf numFmtId="0" fontId="63" fillId="58" borderId="20" xfId="0" applyFont="1" applyFill="1" applyBorder="1" applyAlignment="1">
      <alignment horizontal="center"/>
    </xf>
    <xf numFmtId="4" fontId="63" fillId="59" borderId="38" xfId="0" applyNumberFormat="1" applyFont="1" applyFill="1" applyBorder="1" applyAlignment="1">
      <alignment horizontal="center" vertical="center"/>
    </xf>
    <xf numFmtId="10" fontId="63" fillId="58" borderId="39" xfId="165" applyNumberFormat="1" applyFont="1" applyFill="1" applyBorder="1" applyAlignment="1">
      <alignment horizontal="center"/>
    </xf>
    <xf numFmtId="10" fontId="63" fillId="0" borderId="43" xfId="0" applyNumberFormat="1" applyFont="1" applyFill="1" applyBorder="1" applyAlignment="1">
      <alignment horizontal="center" vertical="center"/>
    </xf>
    <xf numFmtId="10" fontId="63" fillId="60" borderId="44" xfId="0" applyNumberFormat="1" applyFont="1" applyFill="1" applyBorder="1"/>
    <xf numFmtId="10" fontId="63" fillId="58" borderId="44" xfId="0" applyNumberFormat="1" applyFont="1" applyFill="1" applyBorder="1"/>
    <xf numFmtId="178" fontId="63" fillId="58" borderId="49" xfId="166" applyNumberFormat="1" applyFont="1" applyFill="1" applyBorder="1" applyAlignment="1">
      <alignment horizontal="right"/>
    </xf>
    <xf numFmtId="178" fontId="63" fillId="58" borderId="39" xfId="0" applyNumberFormat="1" applyFont="1" applyFill="1" applyBorder="1" applyAlignment="1">
      <alignment horizontal="center" vertical="center"/>
    </xf>
    <xf numFmtId="10" fontId="64" fillId="60" borderId="44" xfId="0" applyNumberFormat="1" applyFont="1" applyFill="1" applyBorder="1"/>
    <xf numFmtId="178" fontId="63" fillId="58" borderId="44" xfId="0" applyNumberFormat="1" applyFont="1" applyFill="1" applyBorder="1" applyAlignment="1">
      <alignment horizontal="center" vertical="center"/>
    </xf>
    <xf numFmtId="178" fontId="63" fillId="58" borderId="51" xfId="166" applyNumberFormat="1" applyFont="1" applyFill="1" applyBorder="1" applyAlignment="1">
      <alignment horizontal="right"/>
    </xf>
    <xf numFmtId="178" fontId="63" fillId="58" borderId="49" xfId="0" applyNumberFormat="1" applyFont="1" applyFill="1" applyBorder="1" applyAlignment="1">
      <alignment horizontal="center" vertical="center"/>
    </xf>
    <xf numFmtId="10" fontId="64" fillId="58" borderId="39" xfId="165" applyNumberFormat="1" applyFont="1" applyFill="1" applyBorder="1" applyAlignment="1">
      <alignment horizontal="center"/>
    </xf>
    <xf numFmtId="10" fontId="64" fillId="58" borderId="44" xfId="0" applyNumberFormat="1" applyFont="1" applyFill="1" applyBorder="1"/>
    <xf numFmtId="178" fontId="64" fillId="0" borderId="50" xfId="0" applyNumberFormat="1" applyFont="1" applyFill="1" applyBorder="1" applyAlignment="1">
      <alignment horizontal="center" vertical="center"/>
    </xf>
    <xf numFmtId="178" fontId="64" fillId="58" borderId="51" xfId="166" applyNumberFormat="1" applyFont="1" applyFill="1" applyBorder="1" applyAlignment="1">
      <alignment horizontal="right"/>
    </xf>
    <xf numFmtId="178" fontId="64" fillId="58" borderId="49" xfId="166" applyNumberFormat="1" applyFont="1" applyFill="1" applyBorder="1" applyAlignment="1">
      <alignment horizontal="right"/>
    </xf>
    <xf numFmtId="10" fontId="64" fillId="58" borderId="37" xfId="165" applyNumberFormat="1" applyFont="1" applyFill="1" applyBorder="1" applyAlignment="1">
      <alignment horizontal="center"/>
    </xf>
    <xf numFmtId="0" fontId="16" fillId="0" borderId="0" xfId="0" applyFont="1" applyBorder="1" applyAlignment="1">
      <alignment horizontal="center" vertical="center"/>
    </xf>
    <xf numFmtId="0" fontId="64" fillId="0" borderId="45" xfId="0" applyFont="1" applyBorder="1" applyAlignment="1">
      <alignment horizontal="center" vertical="center" wrapText="1"/>
    </xf>
    <xf numFmtId="0" fontId="64" fillId="0" borderId="46" xfId="0" applyFont="1" applyBorder="1" applyAlignment="1">
      <alignment horizontal="center" vertical="center" wrapText="1"/>
    </xf>
    <xf numFmtId="0" fontId="64" fillId="0" borderId="47" xfId="0" applyFont="1" applyBorder="1" applyAlignment="1">
      <alignment horizontal="center" vertical="center" wrapText="1"/>
    </xf>
    <xf numFmtId="178" fontId="64" fillId="0" borderId="45" xfId="0" applyNumberFormat="1" applyFont="1" applyFill="1" applyBorder="1" applyAlignment="1">
      <alignment horizontal="center" vertical="center"/>
    </xf>
    <xf numFmtId="178" fontId="64" fillId="0" borderId="36" xfId="0" applyNumberFormat="1" applyFont="1" applyFill="1" applyBorder="1" applyAlignment="1">
      <alignment horizontal="center" vertical="center"/>
    </xf>
    <xf numFmtId="178" fontId="64" fillId="58" borderId="45" xfId="166" applyNumberFormat="1" applyFont="1" applyFill="1" applyBorder="1" applyAlignment="1">
      <alignment horizontal="right"/>
    </xf>
    <xf numFmtId="178" fontId="64" fillId="58" borderId="48" xfId="166" applyNumberFormat="1" applyFont="1" applyFill="1" applyBorder="1" applyAlignment="1">
      <alignment horizontal="right"/>
    </xf>
    <xf numFmtId="0" fontId="16" fillId="0" borderId="0" xfId="0" applyFont="1" applyAlignment="1">
      <alignment horizontal="center" vertical="center"/>
    </xf>
    <xf numFmtId="178" fontId="64" fillId="0" borderId="18" xfId="0" applyNumberFormat="1" applyFont="1" applyBorder="1" applyAlignment="1">
      <alignment horizontal="center"/>
    </xf>
    <xf numFmtId="0" fontId="65" fillId="0" borderId="0" xfId="0" applyFont="1"/>
    <xf numFmtId="178" fontId="65" fillId="0" borderId="0" xfId="0" applyNumberFormat="1" applyFont="1"/>
    <xf numFmtId="178" fontId="0" fillId="0" borderId="0" xfId="0" applyNumberFormat="1" applyFont="1"/>
    <xf numFmtId="10" fontId="61" fillId="58" borderId="0" xfId="0" applyNumberFormat="1" applyFont="1" applyFill="1"/>
    <xf numFmtId="179" fontId="66" fillId="58" borderId="0" xfId="0" applyNumberFormat="1" applyFont="1" applyFill="1"/>
    <xf numFmtId="0" fontId="24" fillId="0" borderId="0" xfId="47" applyFont="1" applyFill="1" applyBorder="1" applyAlignment="1">
      <alignment horizontal="left" vertical="top"/>
    </xf>
    <xf numFmtId="0" fontId="19" fillId="0" borderId="0" xfId="43" applyFont="1" applyBorder="1" applyAlignment="1">
      <alignment horizontal="center" vertical="center"/>
    </xf>
    <xf numFmtId="0" fontId="19" fillId="0" borderId="0" xfId="43" applyFont="1" applyBorder="1" applyAlignment="1">
      <alignment horizontal="justify" vertical="center"/>
    </xf>
    <xf numFmtId="43" fontId="18" fillId="0" borderId="0" xfId="42" applyFont="1" applyBorder="1" applyAlignment="1">
      <alignment horizontal="center" vertical="center" wrapText="1"/>
    </xf>
    <xf numFmtId="0" fontId="29" fillId="0" borderId="12" xfId="52" applyFont="1" applyBorder="1" applyAlignment="1">
      <alignment vertical="center"/>
    </xf>
    <xf numFmtId="0" fontId="29" fillId="0" borderId="13" xfId="52" applyFont="1" applyBorder="1" applyAlignment="1">
      <alignment vertical="center"/>
    </xf>
    <xf numFmtId="1" fontId="29" fillId="0" borderId="13" xfId="52" applyNumberFormat="1" applyFont="1" applyBorder="1" applyAlignment="1">
      <alignment vertical="center"/>
    </xf>
    <xf numFmtId="0" fontId="29" fillId="0" borderId="14" xfId="52" applyFont="1" applyBorder="1" applyAlignment="1">
      <alignment vertical="center"/>
    </xf>
    <xf numFmtId="0" fontId="29" fillId="0" borderId="40" xfId="52" applyFont="1" applyBorder="1" applyAlignment="1">
      <alignment vertical="center"/>
    </xf>
    <xf numFmtId="0" fontId="29" fillId="0" borderId="0" xfId="52" applyFont="1" applyBorder="1" applyAlignment="1">
      <alignment vertical="center"/>
    </xf>
    <xf numFmtId="1" fontId="29" fillId="0" borderId="0" xfId="52" applyNumberFormat="1" applyFont="1" applyBorder="1" applyAlignment="1">
      <alignment vertical="center"/>
    </xf>
    <xf numFmtId="0" fontId="29" fillId="0" borderId="41" xfId="52" applyFont="1" applyBorder="1" applyAlignment="1">
      <alignment vertical="center"/>
    </xf>
    <xf numFmtId="0" fontId="30" fillId="0" borderId="40" xfId="52" applyFont="1" applyBorder="1" applyAlignment="1">
      <alignment horizontal="center" vertical="center"/>
    </xf>
    <xf numFmtId="0" fontId="30" fillId="0" borderId="0" xfId="52" applyFont="1" applyBorder="1" applyAlignment="1">
      <alignment horizontal="center" vertical="center"/>
    </xf>
    <xf numFmtId="0" fontId="30" fillId="0" borderId="41" xfId="52" applyFont="1" applyBorder="1" applyAlignment="1">
      <alignment horizontal="center" vertical="center"/>
    </xf>
    <xf numFmtId="0" fontId="30" fillId="0" borderId="40" xfId="52" applyFont="1" applyBorder="1" applyAlignment="1">
      <alignment vertical="center"/>
    </xf>
    <xf numFmtId="0" fontId="30" fillId="0" borderId="0" xfId="52" applyFont="1" applyBorder="1" applyAlignment="1">
      <alignment horizontal="left" vertical="center"/>
    </xf>
    <xf numFmtId="0" fontId="30" fillId="0" borderId="40" xfId="52" applyFont="1" applyBorder="1" applyAlignment="1">
      <alignment horizontal="left" vertical="center"/>
    </xf>
    <xf numFmtId="0" fontId="30" fillId="0" borderId="0" xfId="52" applyFont="1" applyBorder="1" applyAlignment="1">
      <alignment vertical="center"/>
    </xf>
    <xf numFmtId="0" fontId="19" fillId="0" borderId="0" xfId="53" applyFont="1" applyBorder="1"/>
    <xf numFmtId="0" fontId="19" fillId="0" borderId="0" xfId="53" applyFont="1" applyBorder="1" applyAlignment="1"/>
    <xf numFmtId="4" fontId="19" fillId="0" borderId="41" xfId="53" applyNumberFormat="1" applyFont="1" applyBorder="1" applyAlignment="1">
      <alignment horizontal="right"/>
    </xf>
    <xf numFmtId="2" fontId="30" fillId="0" borderId="55" xfId="52" applyNumberFormat="1" applyFont="1" applyBorder="1" applyAlignment="1" applyProtection="1">
      <alignment horizontal="center" vertical="top" wrapText="1"/>
      <protection locked="0"/>
    </xf>
    <xf numFmtId="0" fontId="27" fillId="35" borderId="55" xfId="53" applyFont="1" applyFill="1" applyBorder="1" applyAlignment="1">
      <alignment vertical="top" wrapText="1"/>
    </xf>
    <xf numFmtId="165" fontId="31" fillId="0" borderId="63" xfId="52" applyNumberFormat="1" applyFont="1" applyBorder="1" applyAlignment="1">
      <alignment horizontal="center" vertical="center"/>
    </xf>
    <xf numFmtId="164" fontId="18" fillId="0" borderId="13" xfId="167" applyFont="1" applyBorder="1" applyAlignment="1">
      <alignment vertical="center"/>
    </xf>
    <xf numFmtId="164" fontId="18" fillId="0" borderId="14" xfId="167" applyFont="1" applyBorder="1" applyAlignment="1">
      <alignment vertical="center"/>
    </xf>
    <xf numFmtId="164" fontId="18" fillId="0" borderId="0" xfId="167" applyFont="1" applyBorder="1" applyAlignment="1">
      <alignment vertical="center"/>
    </xf>
    <xf numFmtId="164" fontId="18" fillId="0" borderId="41" xfId="167" applyFont="1" applyBorder="1" applyAlignment="1">
      <alignment vertical="center"/>
    </xf>
    <xf numFmtId="164" fontId="19" fillId="0" borderId="41" xfId="167" applyFont="1" applyBorder="1" applyAlignment="1">
      <alignment horizontal="right" vertical="center"/>
    </xf>
    <xf numFmtId="164" fontId="18" fillId="0" borderId="61" xfId="167" applyFont="1" applyFill="1" applyBorder="1" applyAlignment="1">
      <alignment vertical="center" wrapText="1"/>
    </xf>
    <xf numFmtId="164" fontId="18" fillId="0" borderId="62" xfId="167" applyFont="1" applyBorder="1" applyAlignment="1">
      <alignment vertical="center" wrapText="1"/>
    </xf>
    <xf numFmtId="164" fontId="19" fillId="0" borderId="11" xfId="167" applyFont="1" applyFill="1" applyBorder="1" applyAlignment="1">
      <alignment horizontal="left" vertical="center"/>
    </xf>
    <xf numFmtId="164" fontId="19" fillId="0" borderId="16" xfId="167" applyFont="1" applyFill="1" applyBorder="1" applyAlignment="1">
      <alignment horizontal="centerContinuous" vertical="center"/>
    </xf>
    <xf numFmtId="164" fontId="18" fillId="0" borderId="55" xfId="167" applyFont="1" applyFill="1" applyBorder="1" applyAlignment="1">
      <alignment vertical="center" wrapText="1"/>
    </xf>
    <xf numFmtId="164" fontId="18" fillId="0" borderId="56" xfId="167" applyFont="1" applyBorder="1" applyAlignment="1">
      <alignment vertical="center" wrapText="1"/>
    </xf>
    <xf numFmtId="164" fontId="18" fillId="58" borderId="55" xfId="167" applyFont="1" applyFill="1" applyBorder="1" applyAlignment="1">
      <alignment vertical="center" wrapText="1"/>
    </xf>
    <xf numFmtId="164" fontId="18" fillId="58" borderId="56" xfId="167" applyFont="1" applyFill="1" applyBorder="1" applyAlignment="1">
      <alignment vertical="center" wrapText="1"/>
    </xf>
    <xf numFmtId="164" fontId="19" fillId="0" borderId="58" xfId="167" applyFont="1" applyFill="1" applyBorder="1" applyAlignment="1">
      <alignment horizontal="left" vertical="center"/>
    </xf>
    <xf numFmtId="164" fontId="19" fillId="0" borderId="59" xfId="167" applyFont="1" applyFill="1" applyBorder="1" applyAlignment="1">
      <alignment horizontal="centerContinuous" vertical="center"/>
    </xf>
    <xf numFmtId="164" fontId="18" fillId="0" borderId="55" xfId="167" applyFont="1" applyFill="1" applyBorder="1" applyAlignment="1">
      <alignment vertical="center"/>
    </xf>
    <xf numFmtId="164" fontId="18" fillId="0" borderId="13" xfId="167" applyFont="1" applyFill="1" applyBorder="1" applyAlignment="1">
      <alignment vertical="center"/>
    </xf>
    <xf numFmtId="164" fontId="18" fillId="0" borderId="14" xfId="167" applyFont="1" applyFill="1" applyBorder="1" applyAlignment="1">
      <alignment vertical="center"/>
    </xf>
    <xf numFmtId="164" fontId="19" fillId="0" borderId="0" xfId="167" applyFont="1" applyFill="1" applyBorder="1" applyAlignment="1">
      <alignment horizontal="centerContinuous" vertical="center"/>
    </xf>
    <xf numFmtId="164" fontId="18" fillId="0" borderId="0" xfId="167" applyFont="1" applyAlignment="1">
      <alignment vertical="center"/>
    </xf>
    <xf numFmtId="164" fontId="18" fillId="0" borderId="0" xfId="167" applyFont="1" applyBorder="1" applyAlignment="1">
      <alignment vertical="center" wrapText="1"/>
    </xf>
    <xf numFmtId="43" fontId="18" fillId="0" borderId="13" xfId="42" applyFont="1" applyBorder="1" applyAlignment="1">
      <alignment horizontal="center" vertical="center"/>
    </xf>
    <xf numFmtId="43" fontId="18" fillId="0" borderId="0" xfId="42" applyFont="1" applyBorder="1" applyAlignment="1">
      <alignment horizontal="center" vertical="center"/>
    </xf>
    <xf numFmtId="43" fontId="18" fillId="0" borderId="61" xfId="42" applyFont="1" applyBorder="1" applyAlignment="1">
      <alignment horizontal="center" vertical="center" wrapText="1"/>
    </xf>
    <xf numFmtId="43" fontId="19" fillId="0" borderId="11" xfId="42" applyFont="1" applyFill="1" applyBorder="1" applyAlignment="1">
      <alignment horizontal="center" vertical="center"/>
    </xf>
    <xf numFmtId="43" fontId="18" fillId="0" borderId="55" xfId="42" applyFont="1" applyBorder="1" applyAlignment="1">
      <alignment horizontal="center" vertical="center" wrapText="1"/>
    </xf>
    <xf numFmtId="43" fontId="18" fillId="58" borderId="55" xfId="42" applyFont="1" applyFill="1" applyBorder="1" applyAlignment="1">
      <alignment horizontal="center" vertical="center" wrapText="1"/>
    </xf>
    <xf numFmtId="43" fontId="18" fillId="0" borderId="55" xfId="42" applyFont="1" applyBorder="1" applyAlignment="1">
      <alignment horizontal="center" vertical="center"/>
    </xf>
    <xf numFmtId="43" fontId="18" fillId="0" borderId="13" xfId="42" applyFont="1" applyFill="1" applyBorder="1" applyAlignment="1">
      <alignment horizontal="center" vertical="center"/>
    </xf>
    <xf numFmtId="43" fontId="19" fillId="35" borderId="46" xfId="42" applyFont="1" applyFill="1" applyBorder="1" applyAlignment="1">
      <alignment horizontal="center" vertical="center"/>
    </xf>
    <xf numFmtId="43" fontId="18" fillId="0" borderId="0" xfId="42" applyFont="1" applyAlignment="1">
      <alignment horizontal="center" vertical="center"/>
    </xf>
    <xf numFmtId="164" fontId="29" fillId="0" borderId="0" xfId="52" applyNumberFormat="1" applyFont="1" applyAlignment="1">
      <alignment vertical="center" wrapText="1"/>
    </xf>
    <xf numFmtId="10" fontId="18" fillId="0" borderId="0" xfId="165" applyNumberFormat="1" applyFont="1" applyFill="1" applyBorder="1" applyAlignment="1">
      <alignment horizontal="center" vertical="center"/>
    </xf>
    <xf numFmtId="164" fontId="29" fillId="0" borderId="0" xfId="52" applyNumberFormat="1" applyFont="1" applyAlignment="1">
      <alignment vertical="center"/>
    </xf>
    <xf numFmtId="164" fontId="29" fillId="0" borderId="13" xfId="167" applyFont="1" applyBorder="1" applyAlignment="1">
      <alignment vertical="center"/>
    </xf>
    <xf numFmtId="164" fontId="29" fillId="0" borderId="0" xfId="167" applyFont="1" applyBorder="1" applyAlignment="1">
      <alignment vertical="center"/>
    </xf>
    <xf numFmtId="164" fontId="30" fillId="0" borderId="0" xfId="167" applyFont="1" applyBorder="1" applyAlignment="1">
      <alignment horizontal="center" vertical="center"/>
    </xf>
    <xf numFmtId="164" fontId="30" fillId="0" borderId="0" xfId="167" applyFont="1" applyBorder="1" applyAlignment="1">
      <alignment vertical="center"/>
    </xf>
    <xf numFmtId="164" fontId="29" fillId="0" borderId="10" xfId="167" applyFont="1" applyBorder="1" applyAlignment="1">
      <alignment horizontal="right" vertical="top"/>
    </xf>
    <xf numFmtId="164" fontId="33" fillId="0" borderId="55" xfId="167" applyFont="1" applyBorder="1" applyAlignment="1" applyProtection="1">
      <alignment horizontal="right" vertical="top" wrapText="1"/>
      <protection locked="0"/>
    </xf>
    <xf numFmtId="164" fontId="31" fillId="0" borderId="0" xfId="167" applyFont="1" applyAlignment="1">
      <alignment horizontal="center" vertical="center"/>
    </xf>
    <xf numFmtId="164" fontId="27" fillId="0" borderId="0" xfId="167" applyFont="1" applyAlignment="1">
      <alignment vertical="center"/>
    </xf>
    <xf numFmtId="164" fontId="29" fillId="0" borderId="0" xfId="167" applyFont="1" applyAlignment="1">
      <alignment horizontal="right" vertical="center"/>
    </xf>
    <xf numFmtId="164" fontId="29" fillId="0" borderId="0" xfId="167" applyFont="1" applyAlignment="1">
      <alignment vertical="center"/>
    </xf>
    <xf numFmtId="164" fontId="29" fillId="0" borderId="23" xfId="167" applyFont="1" applyBorder="1" applyAlignment="1">
      <alignment horizontal="right" vertical="top" wrapText="1"/>
    </xf>
    <xf numFmtId="0" fontId="26" fillId="0" borderId="0" xfId="47" applyFont="1" applyFill="1" applyBorder="1" applyAlignment="1">
      <alignment horizontal="center"/>
    </xf>
    <xf numFmtId="166" fontId="26" fillId="0" borderId="0" xfId="48" applyNumberFormat="1" applyFont="1" applyFill="1" applyBorder="1" applyAlignment="1">
      <alignment horizontal="center"/>
    </xf>
    <xf numFmtId="0" fontId="26" fillId="0" borderId="0" xfId="47" applyFont="1" applyFill="1" applyAlignment="1">
      <alignment horizontal="center"/>
    </xf>
    <xf numFmtId="2" fontId="67" fillId="0" borderId="0" xfId="47" applyNumberFormat="1" applyFont="1" applyFill="1" applyBorder="1" applyAlignment="1"/>
    <xf numFmtId="166" fontId="26" fillId="0" borderId="0" xfId="47" applyNumberFormat="1" applyFont="1" applyFill="1" applyAlignment="1">
      <alignment horizontal="center"/>
    </xf>
    <xf numFmtId="0" fontId="26" fillId="0" borderId="0" xfId="47" applyFont="1" applyFill="1" applyBorder="1" applyAlignment="1">
      <alignment horizontal="center"/>
    </xf>
    <xf numFmtId="0" fontId="26" fillId="0" borderId="0" xfId="47" applyFont="1" applyFill="1" applyAlignment="1">
      <alignment horizontal="center"/>
    </xf>
    <xf numFmtId="0" fontId="26" fillId="0" borderId="0" xfId="47" applyFont="1" applyFill="1" applyBorder="1" applyAlignment="1">
      <alignment horizontal="center"/>
    </xf>
    <xf numFmtId="43" fontId="26" fillId="0" borderId="0" xfId="47" applyNumberFormat="1" applyFont="1" applyFill="1" applyBorder="1" applyAlignment="1">
      <alignment horizontal="center"/>
    </xf>
    <xf numFmtId="166" fontId="26" fillId="0" borderId="0" xfId="48" applyNumberFormat="1" applyFont="1" applyFill="1" applyBorder="1" applyAlignment="1">
      <alignment horizontal="center"/>
    </xf>
    <xf numFmtId="0" fontId="26" fillId="0" borderId="0" xfId="47" applyFont="1" applyFill="1" applyBorder="1" applyAlignment="1">
      <alignment horizontal="center"/>
    </xf>
    <xf numFmtId="166" fontId="24" fillId="0" borderId="0" xfId="50" applyNumberFormat="1" applyFont="1" applyFill="1" applyBorder="1" applyAlignment="1">
      <alignment horizontal="center"/>
    </xf>
    <xf numFmtId="166" fontId="26" fillId="0" borderId="0" xfId="48" applyNumberFormat="1" applyFont="1" applyFill="1" applyBorder="1" applyAlignment="1">
      <alignment horizontal="center"/>
    </xf>
    <xf numFmtId="4" fontId="24" fillId="0" borderId="0" xfId="47" applyNumberFormat="1" applyFont="1" applyFill="1" applyAlignment="1">
      <alignment horizontal="right"/>
    </xf>
    <xf numFmtId="166" fontId="26" fillId="0" borderId="0" xfId="47" applyNumberFormat="1" applyFont="1" applyFill="1" applyAlignment="1">
      <alignment horizontal="center"/>
    </xf>
    <xf numFmtId="2" fontId="26" fillId="0" borderId="0" xfId="47" applyNumberFormat="1" applyFont="1" applyFill="1" applyBorder="1" applyAlignment="1">
      <alignment horizontal="center"/>
    </xf>
    <xf numFmtId="165" fontId="26" fillId="0" borderId="0" xfId="47" applyNumberFormat="1" applyFont="1" applyFill="1" applyAlignment="1">
      <alignment horizontal="center"/>
    </xf>
    <xf numFmtId="43" fontId="26" fillId="0" borderId="0" xfId="42" applyFont="1" applyFill="1" applyAlignment="1">
      <alignment horizontal="center"/>
    </xf>
    <xf numFmtId="0" fontId="26" fillId="0" borderId="0" xfId="47" applyFont="1" applyFill="1" applyAlignment="1">
      <alignment horizontal="center"/>
    </xf>
    <xf numFmtId="0" fontId="26" fillId="0" borderId="0" xfId="47" applyFont="1" applyFill="1" applyBorder="1" applyAlignment="1">
      <alignment horizontal="center"/>
    </xf>
    <xf numFmtId="165" fontId="26" fillId="0" borderId="0" xfId="49" applyNumberFormat="1" applyFont="1" applyFill="1" applyBorder="1" applyAlignment="1">
      <alignment horizontal="center"/>
    </xf>
    <xf numFmtId="43" fontId="26" fillId="0" borderId="0" xfId="51" applyFont="1" applyFill="1" applyAlignment="1">
      <alignment horizontal="center"/>
    </xf>
    <xf numFmtId="43" fontId="26" fillId="0" borderId="0" xfId="47" applyNumberFormat="1" applyFont="1" applyFill="1" applyBorder="1" applyAlignment="1">
      <alignment horizontal="center"/>
    </xf>
    <xf numFmtId="166" fontId="26" fillId="0" borderId="0" xfId="48" applyNumberFormat="1" applyFont="1" applyFill="1" applyBorder="1" applyAlignment="1">
      <alignment horizontal="center"/>
    </xf>
    <xf numFmtId="4" fontId="24" fillId="0" borderId="0" xfId="47" applyNumberFormat="1" applyFont="1" applyFill="1" applyAlignment="1">
      <alignment horizontal="right"/>
    </xf>
    <xf numFmtId="166" fontId="26" fillId="0" borderId="0" xfId="47" applyNumberFormat="1" applyFont="1" applyFill="1" applyAlignment="1">
      <alignment horizontal="center"/>
    </xf>
    <xf numFmtId="43" fontId="26" fillId="0" borderId="0" xfId="51" applyFont="1" applyFill="1" applyAlignment="1">
      <alignment horizontal="center"/>
    </xf>
    <xf numFmtId="43" fontId="26" fillId="0" borderId="0" xfId="47" applyNumberFormat="1" applyFont="1" applyFill="1" applyBorder="1" applyAlignment="1">
      <alignment horizontal="center"/>
    </xf>
    <xf numFmtId="0" fontId="26" fillId="0" borderId="0" xfId="47" applyFont="1" applyFill="1" applyBorder="1" applyAlignment="1">
      <alignment horizontal="center"/>
    </xf>
    <xf numFmtId="166" fontId="26" fillId="0" borderId="0" xfId="48" applyNumberFormat="1" applyFont="1" applyFill="1" applyBorder="1" applyAlignment="1">
      <alignment horizontal="center"/>
    </xf>
    <xf numFmtId="0" fontId="26" fillId="0" borderId="0" xfId="47" applyFont="1" applyFill="1" applyAlignment="1">
      <alignment horizontal="center"/>
    </xf>
    <xf numFmtId="4" fontId="68" fillId="0" borderId="0" xfId="0" applyNumberFormat="1" applyFont="1" applyFill="1" applyBorder="1" applyAlignment="1">
      <alignment horizontal="center" vertical="center"/>
    </xf>
    <xf numFmtId="2" fontId="26" fillId="0" borderId="0" xfId="47" applyNumberFormat="1" applyFont="1" applyFill="1" applyBorder="1"/>
    <xf numFmtId="165" fontId="26" fillId="0" borderId="0" xfId="49" applyNumberFormat="1" applyFont="1" applyFill="1" applyBorder="1" applyAlignment="1"/>
    <xf numFmtId="165" fontId="26" fillId="0" borderId="0" xfId="47" applyNumberFormat="1" applyFont="1" applyFill="1" applyBorder="1"/>
    <xf numFmtId="2" fontId="26" fillId="0" borderId="0" xfId="50" applyNumberFormat="1" applyFont="1" applyFill="1" applyBorder="1"/>
    <xf numFmtId="43" fontId="26" fillId="0" borderId="0" xfId="47" applyNumberFormat="1" applyFont="1" applyFill="1" applyBorder="1" applyAlignment="1"/>
    <xf numFmtId="0" fontId="26" fillId="0" borderId="0" xfId="47" applyFont="1" applyFill="1" applyBorder="1" applyAlignment="1">
      <alignment horizontal="left"/>
    </xf>
    <xf numFmtId="3" fontId="26" fillId="0" borderId="0" xfId="47" applyNumberFormat="1" applyFont="1" applyFill="1" applyAlignment="1"/>
    <xf numFmtId="165" fontId="26" fillId="0" borderId="0" xfId="47" quotePrefix="1" applyNumberFormat="1" applyFont="1" applyFill="1" applyBorder="1"/>
    <xf numFmtId="2" fontId="26" fillId="0" borderId="0" xfId="47" applyNumberFormat="1" applyFont="1" applyFill="1" applyBorder="1" applyAlignment="1">
      <alignment horizontal="right"/>
    </xf>
    <xf numFmtId="166" fontId="26" fillId="0" borderId="0" xfId="48" applyNumberFormat="1" applyFont="1" applyFill="1" applyBorder="1" applyAlignment="1">
      <alignment horizontal="center"/>
    </xf>
    <xf numFmtId="0" fontId="69" fillId="0" borderId="0" xfId="43" applyFont="1" applyFill="1" applyAlignment="1">
      <alignment horizontal="right"/>
    </xf>
    <xf numFmtId="0" fontId="64" fillId="0" borderId="0" xfId="0" applyFont="1" applyBorder="1" applyAlignment="1">
      <alignment horizontal="center"/>
    </xf>
    <xf numFmtId="10" fontId="64" fillId="0" borderId="44" xfId="0" applyNumberFormat="1" applyFont="1" applyFill="1" applyBorder="1"/>
    <xf numFmtId="10" fontId="64" fillId="0" borderId="52" xfId="0" applyNumberFormat="1" applyFont="1" applyFill="1" applyBorder="1"/>
    <xf numFmtId="178" fontId="64" fillId="0" borderId="51" xfId="166" applyNumberFormat="1" applyFont="1" applyFill="1" applyBorder="1" applyAlignment="1">
      <alignment horizontal="right"/>
    </xf>
    <xf numFmtId="10" fontId="63" fillId="0" borderId="44" xfId="0" applyNumberFormat="1" applyFont="1" applyFill="1" applyBorder="1"/>
    <xf numFmtId="178" fontId="63" fillId="0" borderId="51" xfId="166" applyNumberFormat="1" applyFont="1" applyFill="1" applyBorder="1" applyAlignment="1">
      <alignment horizontal="right"/>
    </xf>
    <xf numFmtId="178" fontId="63" fillId="0" borderId="49" xfId="166" applyNumberFormat="1" applyFont="1" applyFill="1" applyBorder="1" applyAlignment="1">
      <alignment horizontal="right"/>
    </xf>
    <xf numFmtId="0" fontId="70" fillId="0" borderId="55" xfId="0" applyFont="1" applyFill="1" applyBorder="1" applyAlignment="1">
      <alignment horizontal="center" vertical="center"/>
    </xf>
    <xf numFmtId="0" fontId="71" fillId="0" borderId="55" xfId="0" applyFont="1" applyFill="1" applyBorder="1" applyAlignment="1">
      <alignment horizontal="justify" vertical="center" wrapText="1"/>
    </xf>
    <xf numFmtId="0" fontId="71" fillId="0" borderId="55" xfId="0" applyFont="1" applyFill="1" applyBorder="1" applyAlignment="1">
      <alignment horizontal="center" vertical="center"/>
    </xf>
    <xf numFmtId="166" fontId="26" fillId="0" borderId="0" xfId="47" applyNumberFormat="1" applyFont="1" applyFill="1" applyAlignment="1">
      <alignment horizontal="center"/>
    </xf>
    <xf numFmtId="0" fontId="26" fillId="0" borderId="0" xfId="47" applyFont="1" applyFill="1" applyBorder="1" applyAlignment="1">
      <alignment horizontal="center"/>
    </xf>
    <xf numFmtId="0" fontId="26" fillId="0" borderId="0" xfId="47" applyFont="1" applyFill="1" applyAlignment="1">
      <alignment horizontal="center"/>
    </xf>
    <xf numFmtId="164" fontId="64" fillId="0" borderId="53" xfId="167" applyFont="1" applyBorder="1" applyAlignment="1">
      <alignment horizontal="center" vertical="center"/>
    </xf>
    <xf numFmtId="165" fontId="72" fillId="0" borderId="0" xfId="47" applyNumberFormat="1" applyFont="1" applyFill="1" applyAlignment="1"/>
    <xf numFmtId="0" fontId="62" fillId="0" borderId="0" xfId="43" applyFont="1" applyAlignment="1">
      <alignment vertical="center"/>
    </xf>
    <xf numFmtId="178" fontId="64" fillId="0" borderId="49" xfId="166" applyNumberFormat="1" applyFont="1" applyFill="1" applyBorder="1" applyAlignment="1">
      <alignment horizontal="right"/>
    </xf>
    <xf numFmtId="0" fontId="66" fillId="0" borderId="0" xfId="170" applyFont="1" applyAlignment="1">
      <alignment vertical="center"/>
    </xf>
    <xf numFmtId="182" fontId="66" fillId="0" borderId="0" xfId="171" applyNumberFormat="1" applyFont="1" applyAlignment="1">
      <alignment vertical="center"/>
    </xf>
    <xf numFmtId="183" fontId="66" fillId="0" borderId="0" xfId="171" applyNumberFormat="1" applyFont="1" applyAlignment="1">
      <alignment vertical="center"/>
    </xf>
    <xf numFmtId="165" fontId="66" fillId="0" borderId="0" xfId="171" applyFont="1" applyAlignment="1">
      <alignment vertical="center"/>
    </xf>
    <xf numFmtId="0" fontId="66" fillId="58" borderId="0" xfId="170" applyFont="1" applyFill="1" applyAlignment="1">
      <alignment horizontal="center" vertical="center"/>
    </xf>
    <xf numFmtId="0" fontId="73" fillId="58" borderId="0" xfId="170" applyNumberFormat="1" applyFont="1" applyFill="1" applyBorder="1" applyAlignment="1">
      <alignment horizontal="left" vertical="top"/>
    </xf>
    <xf numFmtId="0" fontId="73" fillId="0" borderId="0" xfId="170" applyNumberFormat="1" applyFont="1" applyBorder="1" applyAlignment="1">
      <alignment horizontal="left" vertical="top"/>
    </xf>
    <xf numFmtId="0" fontId="73" fillId="0" borderId="0" xfId="170" applyNumberFormat="1" applyFont="1" applyBorder="1" applyAlignment="1">
      <alignment vertical="top"/>
    </xf>
    <xf numFmtId="0" fontId="73" fillId="0" borderId="0" xfId="171" applyNumberFormat="1" applyFont="1" applyBorder="1" applyAlignment="1">
      <alignment vertical="top"/>
    </xf>
    <xf numFmtId="0" fontId="73" fillId="0" borderId="0" xfId="170" applyFont="1" applyAlignment="1">
      <alignment vertical="top"/>
    </xf>
    <xf numFmtId="0" fontId="66" fillId="58" borderId="0" xfId="170" applyNumberFormat="1" applyFont="1" applyFill="1" applyBorder="1" applyAlignment="1">
      <alignment horizontal="left" vertical="top"/>
    </xf>
    <xf numFmtId="0" fontId="66" fillId="0" borderId="0" xfId="170" applyNumberFormat="1" applyFont="1" applyBorder="1" applyAlignment="1">
      <alignment vertical="justify" wrapText="1"/>
    </xf>
    <xf numFmtId="0" fontId="66" fillId="58" borderId="69" xfId="170" applyNumberFormat="1" applyFont="1" applyFill="1" applyBorder="1" applyAlignment="1">
      <alignment horizontal="center" vertical="center"/>
    </xf>
    <xf numFmtId="0" fontId="66" fillId="58" borderId="0" xfId="170" applyNumberFormat="1" applyFont="1" applyFill="1" applyBorder="1" applyAlignment="1">
      <alignment horizontal="center" vertical="center"/>
    </xf>
    <xf numFmtId="0" fontId="66" fillId="0" borderId="0" xfId="170" applyNumberFormat="1" applyFont="1" applyBorder="1" applyAlignment="1">
      <alignment horizontal="left" vertical="center"/>
    </xf>
    <xf numFmtId="0" fontId="66" fillId="0" borderId="0" xfId="170" applyNumberFormat="1" applyFont="1" applyBorder="1" applyAlignment="1">
      <alignment horizontal="center" vertical="center"/>
    </xf>
    <xf numFmtId="0" fontId="66" fillId="0" borderId="0" xfId="171" applyNumberFormat="1" applyFont="1" applyBorder="1" applyAlignment="1">
      <alignment horizontal="right" vertical="center"/>
    </xf>
    <xf numFmtId="0" fontId="66" fillId="0" borderId="0" xfId="171" applyNumberFormat="1" applyFont="1" applyBorder="1" applyAlignment="1">
      <alignment horizontal="center" vertical="center"/>
    </xf>
    <xf numFmtId="49" fontId="66" fillId="0" borderId="0" xfId="170" applyNumberFormat="1" applyFont="1" applyBorder="1" applyAlignment="1">
      <alignment vertical="center"/>
    </xf>
    <xf numFmtId="49" fontId="66" fillId="0" borderId="0" xfId="170" applyNumberFormat="1" applyFont="1" applyFill="1" applyBorder="1" applyAlignment="1">
      <alignment horizontal="left" vertical="center"/>
    </xf>
    <xf numFmtId="49" fontId="66" fillId="58" borderId="0" xfId="170" applyNumberFormat="1" applyFont="1" applyFill="1" applyBorder="1" applyAlignment="1">
      <alignment horizontal="left" vertical="top"/>
    </xf>
    <xf numFmtId="49" fontId="66" fillId="0" borderId="0" xfId="170" applyNumberFormat="1" applyFont="1" applyFill="1" applyBorder="1" applyAlignment="1">
      <alignment horizontal="center" vertical="center"/>
    </xf>
    <xf numFmtId="0" fontId="66" fillId="0" borderId="0" xfId="170" applyNumberFormat="1" applyFont="1" applyFill="1" applyBorder="1" applyAlignment="1">
      <alignment horizontal="center" vertical="center"/>
    </xf>
    <xf numFmtId="49" fontId="66" fillId="58" borderId="0" xfId="170" applyNumberFormat="1" applyFont="1" applyFill="1" applyBorder="1" applyAlignment="1">
      <alignment horizontal="left" vertical="center"/>
    </xf>
    <xf numFmtId="184" fontId="66" fillId="58" borderId="0" xfId="171" applyNumberFormat="1" applyFont="1" applyFill="1" applyBorder="1" applyAlignment="1">
      <alignment horizontal="right" vertical="center"/>
    </xf>
    <xf numFmtId="185" fontId="66" fillId="0" borderId="0" xfId="171" applyNumberFormat="1" applyFont="1" applyFill="1" applyBorder="1" applyAlignment="1">
      <alignment horizontal="right" vertical="center"/>
    </xf>
    <xf numFmtId="4" fontId="66" fillId="0" borderId="0" xfId="171" applyNumberFormat="1" applyFont="1" applyFill="1" applyBorder="1" applyAlignment="1">
      <alignment horizontal="right" vertical="center"/>
    </xf>
    <xf numFmtId="2" fontId="66" fillId="0" borderId="0" xfId="171" applyNumberFormat="1" applyFont="1" applyFill="1" applyBorder="1" applyAlignment="1">
      <alignment horizontal="right" vertical="center"/>
    </xf>
    <xf numFmtId="2" fontId="66" fillId="0" borderId="0" xfId="171" applyNumberFormat="1" applyFont="1" applyFill="1" applyBorder="1" applyAlignment="1">
      <alignment horizontal="center" vertical="center"/>
    </xf>
    <xf numFmtId="185" fontId="66" fillId="0" borderId="0" xfId="171" applyNumberFormat="1" applyFont="1" applyFill="1" applyBorder="1" applyAlignment="1">
      <alignment horizontal="center" vertical="center"/>
    </xf>
    <xf numFmtId="4" fontId="66" fillId="0" borderId="0" xfId="171" applyNumberFormat="1" applyFont="1" applyFill="1" applyBorder="1" applyAlignment="1">
      <alignment horizontal="center" vertical="center"/>
    </xf>
    <xf numFmtId="49" fontId="66" fillId="58" borderId="0" xfId="170" applyNumberFormat="1" applyFont="1" applyFill="1" applyBorder="1" applyAlignment="1">
      <alignment horizontal="center" vertical="center"/>
    </xf>
    <xf numFmtId="2" fontId="75" fillId="0" borderId="0" xfId="171" applyNumberFormat="1" applyFont="1" applyFill="1" applyBorder="1" applyAlignment="1">
      <alignment horizontal="right" vertical="center"/>
    </xf>
    <xf numFmtId="0" fontId="66" fillId="0" borderId="0" xfId="170" applyFont="1" applyFill="1" applyAlignment="1">
      <alignment vertical="center"/>
    </xf>
    <xf numFmtId="0" fontId="66" fillId="0" borderId="0" xfId="170" applyNumberFormat="1" applyFont="1" applyBorder="1" applyAlignment="1">
      <alignment vertical="center"/>
    </xf>
    <xf numFmtId="0" fontId="66" fillId="0" borderId="68" xfId="170" applyNumberFormat="1" applyFont="1" applyBorder="1" applyAlignment="1">
      <alignment vertical="center"/>
    </xf>
    <xf numFmtId="182" fontId="66" fillId="0" borderId="68" xfId="171" applyNumberFormat="1" applyFont="1" applyBorder="1" applyAlignment="1">
      <alignment vertical="center"/>
    </xf>
    <xf numFmtId="183" fontId="66" fillId="0" borderId="68" xfId="171" applyNumberFormat="1" applyFont="1" applyBorder="1" applyAlignment="1">
      <alignment vertical="center"/>
    </xf>
    <xf numFmtId="165" fontId="66" fillId="0" borderId="68" xfId="171" applyFont="1" applyBorder="1" applyAlignment="1">
      <alignment vertical="center"/>
    </xf>
    <xf numFmtId="0" fontId="66" fillId="0" borderId="68" xfId="170" applyFont="1" applyBorder="1" applyAlignment="1">
      <alignment vertical="center"/>
    </xf>
    <xf numFmtId="182" fontId="66" fillId="0" borderId="0" xfId="171" applyNumberFormat="1" applyFont="1" applyBorder="1" applyAlignment="1">
      <alignment horizontal="left" vertical="center"/>
    </xf>
    <xf numFmtId="182" fontId="66" fillId="0" borderId="0" xfId="171" applyNumberFormat="1" applyFont="1" applyBorder="1" applyAlignment="1">
      <alignment vertical="center"/>
    </xf>
    <xf numFmtId="183" fontId="66" fillId="0" borderId="0" xfId="171" applyNumberFormat="1" applyFont="1" applyBorder="1" applyAlignment="1">
      <alignment vertical="center"/>
    </xf>
    <xf numFmtId="0" fontId="66" fillId="0" borderId="70" xfId="170" applyNumberFormat="1" applyFont="1" applyBorder="1" applyAlignment="1">
      <alignment vertical="center"/>
    </xf>
    <xf numFmtId="182" fontId="66" fillId="0" borderId="70" xfId="171" applyNumberFormat="1" applyFont="1" applyBorder="1" applyAlignment="1">
      <alignment horizontal="left" vertical="center"/>
    </xf>
    <xf numFmtId="183" fontId="66" fillId="0" borderId="70" xfId="171" applyNumberFormat="1" applyFont="1" applyBorder="1" applyAlignment="1">
      <alignment vertical="center"/>
    </xf>
    <xf numFmtId="165" fontId="66" fillId="0" borderId="70" xfId="171" applyFont="1" applyBorder="1" applyAlignment="1">
      <alignment vertical="center"/>
    </xf>
    <xf numFmtId="0" fontId="66" fillId="0" borderId="70" xfId="170" applyFont="1" applyBorder="1" applyAlignment="1">
      <alignment vertical="center"/>
    </xf>
    <xf numFmtId="182" fontId="63" fillId="0" borderId="0" xfId="171" applyNumberFormat="1" applyFont="1" applyBorder="1" applyAlignment="1">
      <alignment horizontal="left" vertical="center"/>
    </xf>
    <xf numFmtId="165" fontId="63" fillId="0" borderId="0" xfId="171" applyFont="1" applyBorder="1" applyAlignment="1">
      <alignment vertical="center"/>
    </xf>
    <xf numFmtId="166" fontId="26" fillId="0" borderId="0" xfId="47" applyNumberFormat="1" applyFont="1" applyFill="1" applyAlignment="1">
      <alignment horizontal="center"/>
    </xf>
    <xf numFmtId="0" fontId="26" fillId="0" borderId="0" xfId="47" applyFont="1" applyFill="1" applyBorder="1" applyAlignment="1">
      <alignment horizontal="center"/>
    </xf>
    <xf numFmtId="43" fontId="26" fillId="0" borderId="0" xfId="47" applyNumberFormat="1" applyFont="1" applyFill="1" applyAlignment="1">
      <alignment horizontal="center"/>
    </xf>
    <xf numFmtId="0" fontId="26" fillId="0" borderId="0" xfId="47" applyFont="1" applyFill="1" applyAlignment="1">
      <alignment horizontal="center"/>
    </xf>
    <xf numFmtId="166" fontId="26" fillId="0" borderId="0" xfId="48" applyNumberFormat="1" applyFont="1" applyFill="1" applyBorder="1" applyAlignment="1">
      <alignment horizontal="center"/>
    </xf>
    <xf numFmtId="165" fontId="26" fillId="0" borderId="0" xfId="48" applyFont="1" applyFill="1" applyAlignment="1">
      <alignment horizontal="center"/>
    </xf>
    <xf numFmtId="4" fontId="26" fillId="0" borderId="0" xfId="49" applyNumberFormat="1" applyFont="1" applyFill="1" applyAlignment="1">
      <alignment horizontal="right"/>
    </xf>
    <xf numFmtId="0" fontId="26" fillId="0" borderId="0" xfId="47" applyFont="1" applyFill="1" applyAlignment="1">
      <alignment horizontal="center"/>
    </xf>
    <xf numFmtId="4" fontId="67" fillId="0" borderId="0" xfId="44" applyNumberFormat="1" applyFont="1" applyFill="1" applyAlignment="1">
      <alignment horizontal="right"/>
    </xf>
    <xf numFmtId="0" fontId="72" fillId="0" borderId="0" xfId="47" applyFont="1" applyFill="1" applyBorder="1"/>
    <xf numFmtId="0" fontId="27" fillId="35" borderId="54" xfId="53" applyFont="1" applyFill="1" applyBorder="1" applyAlignment="1">
      <alignment horizontal="center" vertical="center"/>
    </xf>
    <xf numFmtId="0" fontId="27" fillId="35" borderId="54" xfId="53" applyFont="1" applyFill="1" applyBorder="1" applyAlignment="1">
      <alignment horizontal="center" vertical="center" wrapText="1"/>
    </xf>
    <xf numFmtId="49" fontId="63" fillId="0" borderId="0" xfId="0" applyNumberFormat="1" applyFont="1" applyBorder="1" applyAlignment="1">
      <alignment vertical="center"/>
    </xf>
    <xf numFmtId="0" fontId="63" fillId="0" borderId="0" xfId="0" applyFont="1" applyBorder="1" applyAlignment="1">
      <alignment horizontal="left" vertical="top"/>
    </xf>
    <xf numFmtId="0" fontId="23" fillId="0" borderId="13" xfId="47" applyFont="1" applyFill="1" applyBorder="1" applyAlignment="1">
      <alignment vertical="center" wrapText="1"/>
    </xf>
    <xf numFmtId="0" fontId="23" fillId="0" borderId="0" xfId="47" applyFont="1" applyFill="1" applyBorder="1" applyAlignment="1">
      <alignment vertical="center" wrapText="1"/>
    </xf>
    <xf numFmtId="49" fontId="63" fillId="0" borderId="0" xfId="0" applyNumberFormat="1" applyFont="1" applyBorder="1" applyAlignment="1">
      <alignment horizontal="left" vertical="center"/>
    </xf>
    <xf numFmtId="4" fontId="24" fillId="0" borderId="0" xfId="47" applyNumberFormat="1" applyFont="1" applyFill="1" applyBorder="1" applyAlignment="1">
      <alignment horizontal="left"/>
    </xf>
    <xf numFmtId="0" fontId="19" fillId="61" borderId="54" xfId="53" applyFont="1" applyFill="1" applyBorder="1" applyAlignment="1">
      <alignment horizontal="center" vertical="top"/>
    </xf>
    <xf numFmtId="0" fontId="32" fillId="61" borderId="55" xfId="53" applyFont="1" applyFill="1" applyBorder="1" applyAlignment="1">
      <alignment horizontal="left" vertical="top"/>
    </xf>
    <xf numFmtId="0" fontId="1" fillId="61" borderId="55" xfId="53" applyFont="1" applyFill="1" applyBorder="1" applyAlignment="1">
      <alignment horizontal="center" vertical="top"/>
    </xf>
    <xf numFmtId="0" fontId="1" fillId="61" borderId="55" xfId="53" applyFont="1" applyFill="1" applyBorder="1" applyAlignment="1">
      <alignment vertical="top"/>
    </xf>
    <xf numFmtId="164" fontId="29" fillId="61" borderId="10" xfId="167" applyFont="1" applyFill="1" applyBorder="1" applyAlignment="1">
      <alignment horizontal="right" vertical="top"/>
    </xf>
    <xf numFmtId="4" fontId="29" fillId="61" borderId="23" xfId="52" applyNumberFormat="1" applyFont="1" applyFill="1" applyBorder="1" applyAlignment="1">
      <alignment horizontal="center" vertical="top"/>
    </xf>
    <xf numFmtId="0" fontId="1" fillId="61" borderId="0" xfId="53" applyFont="1" applyFill="1" applyAlignment="1">
      <alignment vertical="top"/>
    </xf>
    <xf numFmtId="0" fontId="1" fillId="61" borderId="0" xfId="53" applyFont="1" applyFill="1" applyAlignment="1">
      <alignment horizontal="center" vertical="top"/>
    </xf>
    <xf numFmtId="0" fontId="1" fillId="61" borderId="0" xfId="53" applyFont="1" applyFill="1"/>
    <xf numFmtId="0" fontId="1" fillId="61" borderId="54" xfId="53" applyFont="1" applyFill="1" applyBorder="1" applyAlignment="1">
      <alignment horizontal="center" vertical="center"/>
    </xf>
    <xf numFmtId="4" fontId="1" fillId="61" borderId="55" xfId="53" applyNumberFormat="1" applyFont="1" applyFill="1" applyBorder="1" applyAlignment="1">
      <alignment vertical="top"/>
    </xf>
    <xf numFmtId="2" fontId="29" fillId="61" borderId="10" xfId="52" applyNumberFormat="1" applyFont="1" applyFill="1" applyBorder="1" applyAlignment="1">
      <alignment horizontal="right" vertical="top"/>
    </xf>
    <xf numFmtId="164" fontId="29" fillId="61" borderId="23" xfId="167" applyFont="1" applyFill="1" applyBorder="1" applyAlignment="1">
      <alignment horizontal="right" vertical="top" wrapText="1"/>
    </xf>
    <xf numFmtId="0" fontId="35" fillId="61" borderId="0" xfId="53" applyFont="1" applyFill="1" applyAlignment="1">
      <alignment horizontal="center" vertical="top"/>
    </xf>
    <xf numFmtId="4" fontId="1" fillId="61" borderId="0" xfId="53" applyNumberFormat="1" applyFont="1" applyFill="1" applyAlignment="1">
      <alignment vertical="top"/>
    </xf>
    <xf numFmtId="0" fontId="1" fillId="61" borderId="0" xfId="53" quotePrefix="1" applyFont="1" applyFill="1" applyAlignment="1">
      <alignment horizontal="center" vertical="top"/>
    </xf>
    <xf numFmtId="49" fontId="29" fillId="61" borderId="24" xfId="52" applyNumberFormat="1" applyFont="1" applyFill="1" applyBorder="1" applyAlignment="1">
      <alignment horizontal="center" vertical="center"/>
    </xf>
    <xf numFmtId="49" fontId="29" fillId="61" borderId="10" xfId="52" applyNumberFormat="1" applyFont="1" applyFill="1" applyBorder="1" applyAlignment="1">
      <alignment horizontal="center" vertical="top"/>
    </xf>
    <xf numFmtId="0" fontId="29" fillId="61" borderId="10" xfId="52" applyFont="1" applyFill="1" applyBorder="1" applyAlignment="1">
      <alignment horizontal="center" vertical="center"/>
    </xf>
    <xf numFmtId="165" fontId="31" fillId="61" borderId="0" xfId="52" applyNumberFormat="1" applyFont="1" applyFill="1" applyAlignment="1">
      <alignment horizontal="center" vertical="center"/>
    </xf>
    <xf numFmtId="17" fontId="36" fillId="61" borderId="0" xfId="52" applyNumberFormat="1" applyFont="1" applyFill="1" applyAlignment="1">
      <alignment vertical="center"/>
    </xf>
    <xf numFmtId="0" fontId="36" fillId="61" borderId="0" xfId="52" applyFont="1" applyFill="1" applyAlignment="1">
      <alignment vertical="center"/>
    </xf>
    <xf numFmtId="0" fontId="29" fillId="61" borderId="0" xfId="52" applyFont="1" applyFill="1" applyAlignment="1">
      <alignment vertical="center"/>
    </xf>
    <xf numFmtId="0" fontId="30" fillId="62" borderId="54" xfId="52" applyFont="1" applyFill="1" applyBorder="1" applyAlignment="1">
      <alignment horizontal="center" vertical="center" wrapText="1"/>
    </xf>
    <xf numFmtId="0" fontId="30" fillId="62" borderId="55" xfId="52" applyFont="1" applyFill="1" applyBorder="1" applyAlignment="1">
      <alignment horizontal="center" vertical="center" wrapText="1"/>
    </xf>
    <xf numFmtId="164" fontId="30" fillId="62" borderId="55" xfId="167" applyFont="1" applyFill="1" applyBorder="1" applyAlignment="1">
      <alignment horizontal="center" vertical="center" wrapText="1"/>
    </xf>
    <xf numFmtId="0" fontId="30" fillId="62" borderId="56" xfId="52" applyFont="1" applyFill="1" applyBorder="1" applyAlignment="1">
      <alignment horizontal="center" vertical="center" wrapText="1"/>
    </xf>
    <xf numFmtId="165" fontId="31" fillId="62" borderId="0" xfId="52" applyNumberFormat="1" applyFont="1" applyFill="1" applyAlignment="1">
      <alignment horizontal="center" vertical="center"/>
    </xf>
    <xf numFmtId="0" fontId="31" fillId="62" borderId="0" xfId="52" applyFont="1" applyFill="1" applyAlignment="1">
      <alignment horizontal="center" vertical="center"/>
    </xf>
    <xf numFmtId="0" fontId="16" fillId="0" borderId="0" xfId="0" applyFont="1"/>
    <xf numFmtId="178" fontId="64" fillId="0" borderId="0" xfId="0" applyNumberFormat="1" applyFont="1"/>
    <xf numFmtId="164" fontId="63" fillId="58" borderId="36" xfId="167" applyFont="1" applyFill="1" applyBorder="1"/>
    <xf numFmtId="164" fontId="63" fillId="58" borderId="18" xfId="167" applyFont="1" applyFill="1" applyBorder="1" applyAlignment="1">
      <alignment horizontal="center"/>
    </xf>
    <xf numFmtId="0" fontId="62" fillId="0" borderId="0" xfId="0" applyFont="1" applyAlignment="1">
      <alignment horizontal="center" vertical="center" wrapText="1"/>
    </xf>
    <xf numFmtId="0" fontId="63" fillId="0" borderId="0" xfId="0" applyFont="1" applyAlignment="1">
      <alignment horizontal="left" vertical="center"/>
    </xf>
    <xf numFmtId="0" fontId="24" fillId="61" borderId="0" xfId="47" applyFont="1" applyFill="1" applyBorder="1" applyAlignment="1">
      <alignment vertical="center"/>
    </xf>
    <xf numFmtId="0" fontId="24" fillId="61" borderId="0" xfId="50" applyFont="1" applyFill="1" applyBorder="1" applyAlignment="1">
      <alignment horizontal="center" vertical="center"/>
    </xf>
    <xf numFmtId="43" fontId="24" fillId="61" borderId="0" xfId="50" applyNumberFormat="1" applyFont="1" applyFill="1" applyBorder="1" applyAlignment="1">
      <alignment horizontal="center" vertical="center"/>
    </xf>
    <xf numFmtId="0" fontId="24" fillId="61" borderId="17" xfId="47" applyFont="1" applyFill="1" applyBorder="1"/>
    <xf numFmtId="0" fontId="24" fillId="61" borderId="17" xfId="47" applyFont="1" applyFill="1" applyBorder="1" applyAlignment="1">
      <alignment horizontal="right"/>
    </xf>
    <xf numFmtId="0" fontId="26" fillId="61" borderId="17" xfId="47" applyFont="1" applyFill="1" applyBorder="1"/>
    <xf numFmtId="165" fontId="26" fillId="61" borderId="17" xfId="48" applyFont="1" applyFill="1" applyBorder="1" applyAlignment="1">
      <alignment horizontal="center"/>
    </xf>
    <xf numFmtId="0" fontId="26" fillId="61" borderId="17" xfId="47" applyFont="1" applyFill="1" applyBorder="1" applyAlignment="1">
      <alignment horizontal="center"/>
    </xf>
    <xf numFmtId="166" fontId="24" fillId="61" borderId="17" xfId="47" applyNumberFormat="1" applyFont="1" applyFill="1" applyBorder="1" applyAlignment="1">
      <alignment horizontal="center"/>
    </xf>
    <xf numFmtId="0" fontId="24" fillId="61" borderId="17" xfId="47" applyFont="1" applyFill="1" applyBorder="1" applyAlignment="1">
      <alignment horizontal="center"/>
    </xf>
    <xf numFmtId="0" fontId="24" fillId="61" borderId="0" xfId="47" applyFont="1" applyFill="1" applyBorder="1" applyAlignment="1">
      <alignment horizontal="center"/>
    </xf>
    <xf numFmtId="0" fontId="24" fillId="61" borderId="0" xfId="47" applyFont="1" applyFill="1" applyBorder="1"/>
    <xf numFmtId="0" fontId="26" fillId="61" borderId="0" xfId="47" applyFont="1" applyFill="1" applyBorder="1"/>
    <xf numFmtId="0" fontId="24" fillId="61" borderId="17" xfId="47" applyFont="1" applyFill="1" applyBorder="1" applyAlignment="1"/>
    <xf numFmtId="0" fontId="24" fillId="61" borderId="17" xfId="47" applyFont="1" applyFill="1" applyBorder="1" applyAlignment="1">
      <alignment horizontal="left"/>
    </xf>
    <xf numFmtId="0" fontId="24" fillId="0" borderId="12" xfId="47" applyFont="1" applyFill="1" applyBorder="1" applyAlignment="1">
      <alignment horizontal="left"/>
    </xf>
    <xf numFmtId="0" fontId="26" fillId="0" borderId="13" xfId="47" applyFont="1" applyFill="1" applyBorder="1"/>
    <xf numFmtId="0" fontId="26" fillId="0" borderId="14" xfId="47" applyFont="1" applyFill="1" applyBorder="1"/>
    <xf numFmtId="0" fontId="26" fillId="0" borderId="40" xfId="47" applyFont="1" applyFill="1" applyBorder="1"/>
    <xf numFmtId="0" fontId="26" fillId="0" borderId="41" xfId="47" applyFont="1" applyFill="1" applyBorder="1"/>
    <xf numFmtId="0" fontId="26" fillId="0" borderId="41" xfId="47" applyFont="1" applyFill="1" applyBorder="1" applyAlignment="1"/>
    <xf numFmtId="4" fontId="26" fillId="0" borderId="0" xfId="49" applyNumberFormat="1" applyFont="1" applyFill="1" applyBorder="1" applyAlignment="1">
      <alignment horizontal="right"/>
    </xf>
    <xf numFmtId="43" fontId="19" fillId="0" borderId="55" xfId="42" applyFont="1" applyBorder="1" applyAlignment="1">
      <alignment horizontal="right" vertical="center"/>
    </xf>
    <xf numFmtId="166" fontId="26" fillId="0" borderId="0" xfId="48" applyNumberFormat="1" applyFont="1" applyFill="1" applyBorder="1" applyAlignment="1">
      <alignment horizontal="center"/>
    </xf>
    <xf numFmtId="4" fontId="26" fillId="0" borderId="0" xfId="44" applyNumberFormat="1" applyFont="1" applyFill="1" applyBorder="1" applyAlignment="1">
      <alignment horizontal="right"/>
    </xf>
    <xf numFmtId="0" fontId="72" fillId="0" borderId="0" xfId="50" applyFont="1" applyFill="1" applyBorder="1" applyAlignment="1">
      <alignment horizontal="center"/>
    </xf>
    <xf numFmtId="0" fontId="18" fillId="62" borderId="54" xfId="43" applyFont="1" applyFill="1" applyBorder="1" applyAlignment="1">
      <alignment horizontal="center" vertical="center"/>
    </xf>
    <xf numFmtId="0" fontId="19" fillId="62" borderId="55" xfId="45" applyFont="1" applyFill="1" applyBorder="1" applyAlignment="1">
      <alignment horizontal="center" vertical="center" wrapText="1"/>
    </xf>
    <xf numFmtId="0" fontId="19" fillId="62" borderId="57" xfId="45" applyFont="1" applyFill="1" applyBorder="1" applyAlignment="1">
      <alignment horizontal="justify" vertical="center"/>
    </xf>
    <xf numFmtId="0" fontId="19" fillId="62" borderId="58" xfId="45" applyFont="1" applyFill="1" applyBorder="1" applyAlignment="1">
      <alignment horizontal="center" vertical="center" wrapText="1"/>
    </xf>
    <xf numFmtId="43" fontId="19" fillId="62" borderId="58" xfId="42" applyFont="1" applyFill="1" applyBorder="1" applyAlignment="1">
      <alignment horizontal="center" vertical="center" wrapText="1"/>
    </xf>
    <xf numFmtId="164" fontId="19" fillId="62" borderId="58" xfId="167" applyFont="1" applyFill="1" applyBorder="1" applyAlignment="1">
      <alignment horizontal="center" vertical="center"/>
    </xf>
    <xf numFmtId="164" fontId="19" fillId="62" borderId="59" xfId="167" applyFont="1" applyFill="1" applyBorder="1" applyAlignment="1">
      <alignment horizontal="center" vertical="center"/>
    </xf>
    <xf numFmtId="0" fontId="19" fillId="62" borderId="0" xfId="45" applyFont="1" applyFill="1" applyBorder="1" applyAlignment="1">
      <alignment horizontal="center"/>
    </xf>
    <xf numFmtId="0" fontId="18" fillId="62" borderId="0" xfId="43" applyFont="1" applyFill="1"/>
    <xf numFmtId="10" fontId="18" fillId="62" borderId="0" xfId="165" applyNumberFormat="1" applyFont="1" applyFill="1"/>
    <xf numFmtId="165" fontId="18" fillId="62" borderId="0" xfId="44" applyFont="1" applyFill="1"/>
    <xf numFmtId="0" fontId="18" fillId="62" borderId="0" xfId="43" applyFont="1" applyFill="1" applyAlignment="1">
      <alignment vertical="center"/>
    </xf>
    <xf numFmtId="0" fontId="19" fillId="62" borderId="55" xfId="45" applyFont="1" applyFill="1" applyBorder="1" applyAlignment="1">
      <alignment horizontal="justify" vertical="center"/>
    </xf>
    <xf numFmtId="43" fontId="19" fillId="62" borderId="55" xfId="42" applyFont="1" applyFill="1" applyBorder="1" applyAlignment="1">
      <alignment horizontal="center" vertical="center" wrapText="1"/>
    </xf>
    <xf numFmtId="164" fontId="19" fillId="62" borderId="55" xfId="167" applyFont="1" applyFill="1" applyBorder="1" applyAlignment="1">
      <alignment horizontal="center" vertical="center"/>
    </xf>
    <xf numFmtId="0" fontId="18" fillId="62" borderId="52" xfId="43" applyFont="1" applyFill="1" applyBorder="1" applyAlignment="1">
      <alignment horizontal="center" vertical="center"/>
    </xf>
    <xf numFmtId="0" fontId="19" fillId="62" borderId="58" xfId="45" applyFont="1" applyFill="1" applyBorder="1" applyAlignment="1">
      <alignment horizontal="justify" vertical="center"/>
    </xf>
    <xf numFmtId="0" fontId="18" fillId="62" borderId="0" xfId="43" applyFont="1" applyFill="1" applyBorder="1"/>
    <xf numFmtId="177" fontId="24" fillId="0" borderId="0" xfId="50" applyNumberFormat="1" applyFont="1" applyFill="1" applyBorder="1" applyAlignment="1">
      <alignment horizontal="center" vertical="center"/>
    </xf>
    <xf numFmtId="43" fontId="18" fillId="0" borderId="55" xfId="42" applyFont="1" applyFill="1" applyBorder="1" applyAlignment="1">
      <alignment horizontal="center" vertical="center" wrapText="1"/>
    </xf>
    <xf numFmtId="164" fontId="18" fillId="0" borderId="56" xfId="167" applyFont="1" applyFill="1" applyBorder="1" applyAlignment="1">
      <alignment vertical="center" wrapText="1"/>
    </xf>
    <xf numFmtId="43" fontId="19" fillId="0" borderId="58" xfId="42" applyFont="1" applyFill="1" applyBorder="1" applyAlignment="1">
      <alignment horizontal="center" vertical="center"/>
    </xf>
    <xf numFmtId="0" fontId="18" fillId="0" borderId="12" xfId="43" applyFont="1" applyBorder="1" applyAlignment="1">
      <alignment horizontal="center" vertical="center"/>
    </xf>
    <xf numFmtId="0" fontId="18" fillId="0" borderId="13" xfId="43" applyFont="1" applyBorder="1" applyAlignment="1">
      <alignment horizontal="center" vertical="center"/>
    </xf>
    <xf numFmtId="0" fontId="18" fillId="0" borderId="13" xfId="43" applyFont="1" applyBorder="1" applyAlignment="1">
      <alignment horizontal="justify" vertical="center" wrapText="1"/>
    </xf>
    <xf numFmtId="0" fontId="18" fillId="0" borderId="0" xfId="43" applyFont="1" applyAlignment="1"/>
    <xf numFmtId="0" fontId="18" fillId="0" borderId="0" xfId="43" applyFont="1"/>
    <xf numFmtId="10" fontId="1" fillId="0" borderId="0" xfId="165" applyNumberFormat="1" applyFont="1"/>
    <xf numFmtId="165" fontId="1" fillId="0" borderId="0" xfId="44" applyFont="1"/>
    <xf numFmtId="0" fontId="18" fillId="0" borderId="0" xfId="43" applyFont="1" applyAlignment="1">
      <alignment vertical="center"/>
    </xf>
    <xf numFmtId="0" fontId="18" fillId="0" borderId="40" xfId="43" applyFont="1" applyBorder="1" applyAlignment="1">
      <alignment horizontal="center" vertical="center"/>
    </xf>
    <xf numFmtId="0" fontId="18" fillId="0" borderId="0" xfId="43" applyFont="1" applyBorder="1" applyAlignment="1">
      <alignment horizontal="center" vertical="center"/>
    </xf>
    <xf numFmtId="49" fontId="76" fillId="0" borderId="0" xfId="0" applyNumberFormat="1" applyFont="1" applyBorder="1" applyAlignment="1">
      <alignment vertical="center"/>
    </xf>
    <xf numFmtId="0" fontId="76" fillId="0" borderId="0" xfId="0" applyFont="1" applyBorder="1" applyAlignment="1">
      <alignment horizontal="left" vertical="top"/>
    </xf>
    <xf numFmtId="0" fontId="18" fillId="0" borderId="0" xfId="43" applyFont="1" applyBorder="1" applyAlignment="1">
      <alignment horizontal="justify" vertical="center" wrapText="1"/>
    </xf>
    <xf numFmtId="4" fontId="18" fillId="0" borderId="0" xfId="43" applyNumberFormat="1" applyFont="1"/>
    <xf numFmtId="0" fontId="18" fillId="0" borderId="0" xfId="43" applyFont="1" applyBorder="1" applyAlignment="1">
      <alignment horizontal="center" vertical="center" wrapText="1"/>
    </xf>
    <xf numFmtId="0" fontId="19" fillId="33" borderId="54" xfId="45" applyFont="1" applyFill="1" applyBorder="1" applyAlignment="1">
      <alignment horizontal="center" vertical="center" wrapText="1"/>
    </xf>
    <xf numFmtId="0" fontId="19" fillId="33" borderId="55" xfId="45" applyFont="1" applyFill="1" applyBorder="1" applyAlignment="1">
      <alignment horizontal="center" vertical="center" wrapText="1"/>
    </xf>
    <xf numFmtId="0" fontId="19" fillId="33" borderId="55" xfId="45" applyFont="1" applyFill="1" applyBorder="1" applyAlignment="1">
      <alignment horizontal="justify" vertical="center" wrapText="1"/>
    </xf>
    <xf numFmtId="43" fontId="19" fillId="33" borderId="55" xfId="42" applyFont="1" applyFill="1" applyBorder="1" applyAlignment="1">
      <alignment horizontal="center" vertical="center" wrapText="1"/>
    </xf>
    <xf numFmtId="164" fontId="19" fillId="33" borderId="55" xfId="167" applyFont="1" applyFill="1" applyBorder="1" applyAlignment="1">
      <alignment horizontal="center" vertical="center"/>
    </xf>
    <xf numFmtId="164" fontId="19" fillId="33" borderId="56" xfId="167" applyFont="1" applyFill="1" applyBorder="1" applyAlignment="1">
      <alignment horizontal="center" vertical="center"/>
    </xf>
    <xf numFmtId="4" fontId="18" fillId="0" borderId="0" xfId="43" applyNumberFormat="1" applyFont="1" applyAlignment="1"/>
    <xf numFmtId="165" fontId="18" fillId="0" borderId="0" xfId="44" applyFont="1"/>
    <xf numFmtId="0" fontId="18" fillId="0" borderId="60" xfId="43" applyFont="1" applyBorder="1" applyAlignment="1">
      <alignment horizontal="center" vertical="center"/>
    </xf>
    <xf numFmtId="0" fontId="18" fillId="0" borderId="61" xfId="43" applyFont="1" applyBorder="1" applyAlignment="1">
      <alignment horizontal="center" vertical="center" wrapText="1"/>
    </xf>
    <xf numFmtId="0" fontId="18" fillId="0" borderId="61" xfId="43" applyFont="1" applyBorder="1" applyAlignment="1">
      <alignment horizontal="justify" vertical="center" wrapText="1"/>
    </xf>
    <xf numFmtId="0" fontId="18" fillId="0" borderId="0" xfId="43" applyFont="1" applyAlignment="1">
      <alignment wrapText="1"/>
    </xf>
    <xf numFmtId="0" fontId="18" fillId="0" borderId="15" xfId="43" applyFont="1" applyFill="1" applyBorder="1" applyAlignment="1">
      <alignment horizontal="center" vertical="center"/>
    </xf>
    <xf numFmtId="0" fontId="18" fillId="0" borderId="11" xfId="43" applyFont="1" applyFill="1" applyBorder="1" applyAlignment="1">
      <alignment horizontal="center" vertical="center"/>
    </xf>
    <xf numFmtId="0" fontId="18" fillId="0" borderId="11" xfId="43" applyFont="1" applyFill="1" applyBorder="1" applyAlignment="1">
      <alignment horizontal="justify" vertical="center" wrapText="1"/>
    </xf>
    <xf numFmtId="0" fontId="18" fillId="0" borderId="54" xfId="43" applyFont="1" applyBorder="1" applyAlignment="1">
      <alignment horizontal="center" vertical="center"/>
    </xf>
    <xf numFmtId="0" fontId="18" fillId="0" borderId="55" xfId="43" applyFont="1" applyBorder="1" applyAlignment="1">
      <alignment horizontal="center" vertical="center" wrapText="1"/>
    </xf>
    <xf numFmtId="0" fontId="18" fillId="0" borderId="55" xfId="43" applyFont="1" applyBorder="1" applyAlignment="1">
      <alignment horizontal="justify" vertical="center" wrapText="1"/>
    </xf>
    <xf numFmtId="165" fontId="1" fillId="0" borderId="0" xfId="44" applyFont="1" applyBorder="1"/>
    <xf numFmtId="10" fontId="1" fillId="0" borderId="0" xfId="165" applyNumberFormat="1" applyFont="1" applyBorder="1"/>
    <xf numFmtId="165" fontId="1" fillId="62" borderId="0" xfId="44" applyFont="1" applyFill="1"/>
    <xf numFmtId="4" fontId="18" fillId="62" borderId="0" xfId="43" applyNumberFormat="1" applyFont="1" applyFill="1"/>
    <xf numFmtId="0" fontId="18" fillId="58" borderId="54" xfId="43" applyFont="1" applyFill="1" applyBorder="1" applyAlignment="1">
      <alignment horizontal="center" vertical="center"/>
    </xf>
    <xf numFmtId="0" fontId="18" fillId="58" borderId="55" xfId="43" applyFont="1" applyFill="1" applyBorder="1" applyAlignment="1">
      <alignment horizontal="center" vertical="center" wrapText="1"/>
    </xf>
    <xf numFmtId="0" fontId="18" fillId="58" borderId="55" xfId="43" applyFont="1" applyFill="1" applyBorder="1" applyAlignment="1">
      <alignment horizontal="justify" vertical="center" wrapText="1"/>
    </xf>
    <xf numFmtId="165" fontId="1" fillId="58" borderId="0" xfId="44" applyFont="1" applyFill="1" applyBorder="1"/>
    <xf numFmtId="10" fontId="1" fillId="58" borderId="0" xfId="165" applyNumberFormat="1" applyFont="1" applyFill="1" applyBorder="1"/>
    <xf numFmtId="165" fontId="1" fillId="58" borderId="0" xfId="44" applyFont="1" applyFill="1"/>
    <xf numFmtId="0" fontId="18" fillId="58" borderId="0" xfId="43" applyFont="1" applyFill="1"/>
    <xf numFmtId="0" fontId="1" fillId="58" borderId="0" xfId="44" applyNumberFormat="1" applyFont="1" applyFill="1"/>
    <xf numFmtId="4" fontId="18" fillId="58" borderId="0" xfId="43" applyNumberFormat="1" applyFont="1" applyFill="1" applyAlignment="1">
      <alignment wrapText="1"/>
    </xf>
    <xf numFmtId="0" fontId="18" fillId="58" borderId="0" xfId="43" applyFont="1" applyFill="1" applyAlignment="1">
      <alignment vertical="center"/>
    </xf>
    <xf numFmtId="4" fontId="18" fillId="58" borderId="0" xfId="43" applyNumberFormat="1" applyFont="1" applyFill="1"/>
    <xf numFmtId="165" fontId="1" fillId="58" borderId="0" xfId="44" applyFont="1" applyFill="1" applyAlignment="1">
      <alignment wrapText="1"/>
    </xf>
    <xf numFmtId="165" fontId="1" fillId="0" borderId="0" xfId="44" applyFont="1" applyAlignment="1">
      <alignment wrapText="1"/>
    </xf>
    <xf numFmtId="0" fontId="18" fillId="0" borderId="54" xfId="43" applyFont="1" applyFill="1" applyBorder="1" applyAlignment="1">
      <alignment horizontal="center" vertical="center"/>
    </xf>
    <xf numFmtId="0" fontId="18" fillId="0" borderId="57" xfId="43" applyFont="1" applyFill="1" applyBorder="1" applyAlignment="1">
      <alignment horizontal="center" vertical="center"/>
    </xf>
    <xf numFmtId="0" fontId="18" fillId="0" borderId="58" xfId="43" applyFont="1" applyFill="1" applyBorder="1" applyAlignment="1">
      <alignment horizontal="justify" vertical="center" wrapText="1"/>
    </xf>
    <xf numFmtId="0" fontId="18" fillId="0" borderId="58" xfId="43" applyFont="1" applyFill="1" applyBorder="1" applyAlignment="1">
      <alignment horizontal="center" vertical="center"/>
    </xf>
    <xf numFmtId="164" fontId="1" fillId="62" borderId="56" xfId="167" applyFont="1" applyFill="1" applyBorder="1" applyAlignment="1">
      <alignment vertical="center"/>
    </xf>
    <xf numFmtId="0" fontId="18" fillId="0" borderId="52" xfId="43" applyFont="1" applyFill="1" applyBorder="1" applyAlignment="1">
      <alignment horizontal="center" vertical="center"/>
    </xf>
    <xf numFmtId="0" fontId="18" fillId="0" borderId="55" xfId="43" applyFont="1" applyFill="1" applyBorder="1" applyAlignment="1">
      <alignment horizontal="center" vertical="center" wrapText="1"/>
    </xf>
    <xf numFmtId="0" fontId="18" fillId="0" borderId="55" xfId="43" applyFont="1" applyFill="1" applyBorder="1" applyAlignment="1">
      <alignment horizontal="justify" vertical="center" wrapText="1"/>
    </xf>
    <xf numFmtId="165" fontId="1" fillId="0" borderId="0" xfId="44" applyFont="1" applyFill="1" applyBorder="1"/>
    <xf numFmtId="10" fontId="1" fillId="0" borderId="0" xfId="165" applyNumberFormat="1" applyFont="1" applyFill="1" applyBorder="1"/>
    <xf numFmtId="0" fontId="18" fillId="0" borderId="0" xfId="43" applyFont="1" applyFill="1"/>
    <xf numFmtId="165" fontId="1" fillId="0" borderId="0" xfId="44" applyFont="1" applyFill="1"/>
    <xf numFmtId="4" fontId="18" fillId="0" borderId="0" xfId="43" applyNumberFormat="1" applyFont="1" applyFill="1"/>
    <xf numFmtId="0" fontId="18" fillId="0" borderId="0" xfId="43" applyFont="1" applyFill="1" applyAlignment="1">
      <alignment vertical="center"/>
    </xf>
    <xf numFmtId="186" fontId="18" fillId="0" borderId="0" xfId="43" applyNumberFormat="1" applyFont="1" applyFill="1" applyAlignment="1">
      <alignment vertical="center"/>
    </xf>
    <xf numFmtId="43" fontId="18" fillId="0" borderId="0" xfId="43" applyNumberFormat="1" applyFont="1" applyFill="1"/>
    <xf numFmtId="43" fontId="18" fillId="0" borderId="0" xfId="43" applyNumberFormat="1" applyFont="1" applyFill="1" applyAlignment="1">
      <alignment vertical="center"/>
    </xf>
    <xf numFmtId="164" fontId="1" fillId="62" borderId="59" xfId="167" applyFont="1" applyFill="1" applyBorder="1" applyAlignment="1">
      <alignment vertical="center"/>
    </xf>
    <xf numFmtId="10" fontId="1" fillId="34" borderId="0" xfId="46" applyNumberFormat="1" applyFont="1" applyFill="1"/>
    <xf numFmtId="164" fontId="1" fillId="0" borderId="16" xfId="167" applyFont="1" applyFill="1" applyBorder="1" applyAlignment="1">
      <alignment vertical="center"/>
    </xf>
    <xf numFmtId="0" fontId="18" fillId="0" borderId="55" xfId="43" applyFont="1" applyBorder="1" applyAlignment="1">
      <alignment horizontal="center" vertical="center"/>
    </xf>
    <xf numFmtId="0" fontId="18" fillId="0" borderId="12" xfId="43" applyFont="1" applyFill="1" applyBorder="1" applyAlignment="1">
      <alignment horizontal="center" vertical="center"/>
    </xf>
    <xf numFmtId="0" fontId="18" fillId="0" borderId="13" xfId="43" applyFont="1" applyFill="1" applyBorder="1" applyAlignment="1">
      <alignment horizontal="center" vertical="center"/>
    </xf>
    <xf numFmtId="0" fontId="18" fillId="0" borderId="13" xfId="43" applyFont="1" applyFill="1" applyBorder="1" applyAlignment="1">
      <alignment horizontal="justify" vertical="center" wrapText="1"/>
    </xf>
    <xf numFmtId="0" fontId="18" fillId="0" borderId="45" xfId="43" applyFont="1" applyFill="1" applyBorder="1" applyAlignment="1">
      <alignment horizontal="center" vertical="center"/>
    </xf>
    <xf numFmtId="0" fontId="18" fillId="0" borderId="46" xfId="43" applyFont="1" applyFill="1" applyBorder="1" applyAlignment="1">
      <alignment horizontal="center" vertical="center"/>
    </xf>
    <xf numFmtId="0" fontId="18" fillId="0" borderId="46" xfId="43" applyFont="1" applyFill="1" applyBorder="1" applyAlignment="1">
      <alignment horizontal="justify" vertical="center" wrapText="1"/>
    </xf>
    <xf numFmtId="0" fontId="18" fillId="0" borderId="0" xfId="43" applyFont="1" applyAlignment="1">
      <alignment horizontal="center" vertical="center"/>
    </xf>
    <xf numFmtId="0" fontId="18" fillId="0" borderId="0" xfId="43" applyFont="1" applyAlignment="1">
      <alignment horizontal="justify" vertical="center" wrapText="1"/>
    </xf>
    <xf numFmtId="0" fontId="19" fillId="0" borderId="0" xfId="53" applyFont="1" applyAlignment="1">
      <alignment horizontal="center" wrapText="1"/>
    </xf>
    <xf numFmtId="0" fontId="18" fillId="62" borderId="0" xfId="43" applyFont="1" applyFill="1" applyAlignment="1">
      <alignment horizontal="center" vertical="center"/>
    </xf>
    <xf numFmtId="186" fontId="18" fillId="0" borderId="0" xfId="165" applyNumberFormat="1" applyFont="1" applyAlignment="1">
      <alignment horizontal="center" vertical="center"/>
    </xf>
    <xf numFmtId="186" fontId="18" fillId="62" borderId="0" xfId="165" applyNumberFormat="1" applyFont="1" applyFill="1" applyAlignment="1">
      <alignment horizontal="center" vertical="center"/>
    </xf>
    <xf numFmtId="186" fontId="18" fillId="0" borderId="0" xfId="165" applyNumberFormat="1" applyFont="1" applyFill="1" applyAlignment="1">
      <alignment horizontal="center" vertical="center"/>
    </xf>
    <xf numFmtId="186" fontId="77" fillId="0" borderId="0" xfId="165" applyNumberFormat="1" applyFont="1" applyFill="1" applyAlignment="1">
      <alignment horizontal="center" vertical="center"/>
    </xf>
    <xf numFmtId="186" fontId="77" fillId="0" borderId="0" xfId="165" applyNumberFormat="1" applyFont="1" applyAlignment="1">
      <alignment horizontal="center" vertical="center"/>
    </xf>
    <xf numFmtId="181" fontId="18" fillId="0" borderId="0" xfId="165" applyNumberFormat="1" applyFont="1" applyAlignment="1">
      <alignment horizontal="center" vertical="center"/>
    </xf>
    <xf numFmtId="186" fontId="18" fillId="0" borderId="0" xfId="43" applyNumberFormat="1" applyFont="1" applyAlignment="1">
      <alignment horizontal="center" vertical="center"/>
    </xf>
    <xf numFmtId="164" fontId="18" fillId="0" borderId="0" xfId="43" applyNumberFormat="1" applyFont="1" applyAlignment="1">
      <alignment horizontal="center" vertical="center"/>
    </xf>
    <xf numFmtId="0" fontId="19" fillId="0" borderId="40" xfId="43" applyFont="1" applyBorder="1" applyAlignment="1">
      <alignment horizontal="center" vertical="center" wrapText="1"/>
    </xf>
    <xf numFmtId="0" fontId="19" fillId="0" borderId="0" xfId="43" applyFont="1" applyBorder="1" applyAlignment="1">
      <alignment horizontal="center" vertical="center" wrapText="1"/>
    </xf>
    <xf numFmtId="0" fontId="19" fillId="0" borderId="41" xfId="43" applyFont="1" applyBorder="1" applyAlignment="1">
      <alignment horizontal="center" vertical="center" wrapText="1"/>
    </xf>
    <xf numFmtId="0" fontId="18" fillId="0" borderId="0" xfId="43" applyFont="1" applyBorder="1" applyAlignment="1">
      <alignment horizontal="center" vertical="center" wrapText="1"/>
    </xf>
    <xf numFmtId="164" fontId="19" fillId="0" borderId="46" xfId="167" applyFont="1" applyFill="1" applyBorder="1" applyAlignment="1">
      <alignment horizontal="center" vertical="center"/>
    </xf>
    <xf numFmtId="164" fontId="19" fillId="0" borderId="47" xfId="167" applyFont="1" applyFill="1" applyBorder="1" applyAlignment="1">
      <alignment horizontal="center" vertical="center"/>
    </xf>
    <xf numFmtId="43" fontId="19" fillId="0" borderId="58" xfId="42" applyFont="1" applyFill="1" applyBorder="1" applyAlignment="1">
      <alignment horizontal="center" vertical="center"/>
    </xf>
    <xf numFmtId="43" fontId="19" fillId="0" borderId="58" xfId="42" applyFont="1" applyFill="1" applyBorder="1" applyAlignment="1">
      <alignment horizontal="right" vertical="center"/>
    </xf>
    <xf numFmtId="0" fontId="16" fillId="0" borderId="36" xfId="0" applyFont="1" applyBorder="1" applyAlignment="1">
      <alignment horizontal="center" vertical="center"/>
    </xf>
    <xf numFmtId="0" fontId="64" fillId="0" borderId="12" xfId="0" applyFont="1" applyBorder="1" applyAlignment="1">
      <alignment horizontal="center" vertical="center" wrapText="1"/>
    </xf>
    <xf numFmtId="0" fontId="64" fillId="0" borderId="13" xfId="0" applyFont="1" applyBorder="1" applyAlignment="1">
      <alignment horizontal="center" vertical="center" wrapText="1"/>
    </xf>
    <xf numFmtId="0" fontId="64" fillId="0" borderId="14" xfId="0" applyFont="1" applyBorder="1" applyAlignment="1">
      <alignment horizontal="center" vertical="center" wrapText="1"/>
    </xf>
    <xf numFmtId="0" fontId="64" fillId="0" borderId="40" xfId="0" applyFont="1" applyBorder="1" applyAlignment="1">
      <alignment horizontal="center" vertical="center" wrapText="1"/>
    </xf>
    <xf numFmtId="0" fontId="64" fillId="0" borderId="0" xfId="0" applyFont="1" applyBorder="1" applyAlignment="1">
      <alignment horizontal="center" vertical="center" wrapText="1"/>
    </xf>
    <xf numFmtId="0" fontId="64" fillId="0" borderId="41" xfId="0" applyFont="1" applyBorder="1" applyAlignment="1">
      <alignment horizontal="center" vertical="center" wrapText="1"/>
    </xf>
    <xf numFmtId="0" fontId="64" fillId="0" borderId="45" xfId="0" applyFont="1" applyBorder="1" applyAlignment="1">
      <alignment horizontal="center" vertical="center" wrapText="1"/>
    </xf>
    <xf numFmtId="0" fontId="64" fillId="0" borderId="46" xfId="0" applyFont="1" applyBorder="1" applyAlignment="1">
      <alignment horizontal="center" vertical="center" wrapText="1"/>
    </xf>
    <xf numFmtId="0" fontId="64" fillId="0" borderId="47" xfId="0" applyFont="1" applyBorder="1" applyAlignment="1">
      <alignment horizontal="center" vertical="center" wrapText="1"/>
    </xf>
    <xf numFmtId="178" fontId="64" fillId="0" borderId="37" xfId="0" applyNumberFormat="1" applyFont="1" applyFill="1" applyBorder="1" applyAlignment="1">
      <alignment horizontal="center" vertical="center"/>
    </xf>
    <xf numFmtId="178" fontId="64" fillId="0" borderId="42" xfId="0" applyNumberFormat="1" applyFont="1" applyFill="1" applyBorder="1" applyAlignment="1">
      <alignment horizontal="center" vertical="center"/>
    </xf>
    <xf numFmtId="178" fontId="64" fillId="0" borderId="48" xfId="0" applyNumberFormat="1" applyFont="1" applyFill="1" applyBorder="1" applyAlignment="1">
      <alignment horizontal="center" vertical="center"/>
    </xf>
    <xf numFmtId="178" fontId="63" fillId="0" borderId="37" xfId="0" applyNumberFormat="1" applyFont="1" applyFill="1" applyBorder="1" applyAlignment="1">
      <alignment horizontal="center" vertical="center"/>
    </xf>
    <xf numFmtId="178" fontId="63" fillId="0" borderId="42" xfId="0" applyNumberFormat="1" applyFont="1" applyFill="1" applyBorder="1" applyAlignment="1">
      <alignment horizontal="center" vertical="center"/>
    </xf>
    <xf numFmtId="178" fontId="63" fillId="0" borderId="48" xfId="0" applyNumberFormat="1" applyFont="1" applyFill="1" applyBorder="1" applyAlignment="1">
      <alignment horizontal="center" vertical="center"/>
    </xf>
    <xf numFmtId="0" fontId="64" fillId="0" borderId="17" xfId="0" applyFont="1" applyBorder="1" applyAlignment="1">
      <alignment horizontal="center"/>
    </xf>
    <xf numFmtId="0" fontId="64" fillId="0" borderId="46" xfId="0" applyFont="1" applyBorder="1" applyAlignment="1">
      <alignment horizontal="center"/>
    </xf>
    <xf numFmtId="0" fontId="63" fillId="0" borderId="18" xfId="0" applyFont="1" applyBorder="1" applyAlignment="1">
      <alignment horizontal="center"/>
    </xf>
    <xf numFmtId="0" fontId="63" fillId="0" borderId="19" xfId="0" applyFont="1" applyBorder="1" applyAlignment="1">
      <alignment horizontal="center"/>
    </xf>
    <xf numFmtId="0" fontId="63" fillId="0" borderId="20" xfId="0" applyFont="1" applyBorder="1" applyAlignment="1">
      <alignment horizontal="center"/>
    </xf>
    <xf numFmtId="0" fontId="16" fillId="58" borderId="36" xfId="0" applyFont="1" applyFill="1" applyBorder="1" applyAlignment="1">
      <alignment horizontal="center" vertical="center"/>
    </xf>
    <xf numFmtId="0" fontId="64" fillId="58" borderId="12" xfId="0" applyFont="1" applyFill="1" applyBorder="1" applyAlignment="1">
      <alignment horizontal="center" vertical="center" wrapText="1"/>
    </xf>
    <xf numFmtId="0" fontId="64" fillId="58" borderId="13" xfId="0" applyFont="1" applyFill="1" applyBorder="1" applyAlignment="1">
      <alignment horizontal="center" vertical="center" wrapText="1"/>
    </xf>
    <xf numFmtId="0" fontId="64" fillId="58" borderId="14" xfId="0" applyFont="1" applyFill="1" applyBorder="1" applyAlignment="1">
      <alignment horizontal="center" vertical="center" wrapText="1"/>
    </xf>
    <xf numFmtId="0" fontId="64" fillId="58" borderId="40" xfId="0" applyFont="1" applyFill="1" applyBorder="1" applyAlignment="1">
      <alignment horizontal="center" vertical="center" wrapText="1"/>
    </xf>
    <xf numFmtId="0" fontId="64" fillId="58" borderId="0" xfId="0" applyFont="1" applyFill="1" applyBorder="1" applyAlignment="1">
      <alignment horizontal="center" vertical="center" wrapText="1"/>
    </xf>
    <xf numFmtId="0" fontId="64" fillId="58" borderId="41" xfId="0" applyFont="1" applyFill="1" applyBorder="1" applyAlignment="1">
      <alignment horizontal="center" vertical="center" wrapText="1"/>
    </xf>
    <xf numFmtId="0" fontId="64" fillId="58" borderId="45" xfId="0" applyFont="1" applyFill="1" applyBorder="1" applyAlignment="1">
      <alignment horizontal="center" vertical="center" wrapText="1"/>
    </xf>
    <xf numFmtId="0" fontId="64" fillId="58" borderId="46" xfId="0" applyFont="1" applyFill="1" applyBorder="1" applyAlignment="1">
      <alignment horizontal="center" vertical="center" wrapText="1"/>
    </xf>
    <xf numFmtId="0" fontId="64" fillId="58" borderId="47" xfId="0" applyFont="1" applyFill="1" applyBorder="1" applyAlignment="1">
      <alignment horizontal="center" vertical="center" wrapText="1"/>
    </xf>
    <xf numFmtId="178" fontId="63" fillId="58" borderId="12" xfId="0" applyNumberFormat="1" applyFont="1" applyFill="1" applyBorder="1" applyAlignment="1">
      <alignment horizontal="center" vertical="center"/>
    </xf>
    <xf numFmtId="178" fontId="63" fillId="58" borderId="40" xfId="0" applyNumberFormat="1" applyFont="1" applyFill="1" applyBorder="1" applyAlignment="1">
      <alignment horizontal="center" vertical="center"/>
    </xf>
    <xf numFmtId="178" fontId="63" fillId="58" borderId="45" xfId="0" applyNumberFormat="1" applyFont="1" applyFill="1" applyBorder="1" applyAlignment="1">
      <alignment horizontal="center" vertical="center"/>
    </xf>
    <xf numFmtId="0" fontId="64" fillId="0" borderId="18" xfId="0" applyFont="1" applyBorder="1" applyAlignment="1">
      <alignment horizontal="center"/>
    </xf>
    <xf numFmtId="0" fontId="64" fillId="0" borderId="19" xfId="0" applyFont="1" applyBorder="1" applyAlignment="1">
      <alignment horizontal="center"/>
    </xf>
    <xf numFmtId="0" fontId="64" fillId="0" borderId="20" xfId="0" applyFont="1" applyBorder="1" applyAlignment="1">
      <alignment horizontal="center"/>
    </xf>
    <xf numFmtId="2" fontId="26" fillId="0" borderId="0" xfId="47" applyNumberFormat="1" applyFont="1" applyFill="1" applyBorder="1" applyAlignment="1">
      <alignment horizontal="center"/>
    </xf>
    <xf numFmtId="165" fontId="26" fillId="0" borderId="0" xfId="47" applyNumberFormat="1" applyFont="1" applyFill="1" applyAlignment="1">
      <alignment horizontal="center"/>
    </xf>
    <xf numFmtId="43" fontId="60" fillId="0" borderId="0" xfId="42" applyFont="1" applyFill="1" applyAlignment="1">
      <alignment horizontal="center"/>
    </xf>
    <xf numFmtId="43" fontId="26" fillId="0" borderId="0" xfId="42" applyFont="1" applyFill="1" applyAlignment="1">
      <alignment horizontal="center"/>
    </xf>
    <xf numFmtId="166" fontId="26" fillId="0" borderId="0" xfId="47" applyNumberFormat="1" applyFont="1" applyFill="1" applyAlignment="1">
      <alignment horizontal="center"/>
    </xf>
    <xf numFmtId="1" fontId="26" fillId="0" borderId="0" xfId="47" applyNumberFormat="1" applyFont="1" applyFill="1" applyBorder="1" applyAlignment="1">
      <alignment horizontal="center"/>
    </xf>
    <xf numFmtId="43" fontId="26" fillId="0" borderId="35" xfId="47" applyNumberFormat="1" applyFont="1" applyFill="1" applyBorder="1" applyAlignment="1">
      <alignment horizontal="center"/>
    </xf>
    <xf numFmtId="0" fontId="24" fillId="0" borderId="0" xfId="43" applyFont="1" applyFill="1" applyAlignment="1">
      <alignment horizontal="left" wrapText="1"/>
    </xf>
    <xf numFmtId="43" fontId="26" fillId="0" borderId="0" xfId="51" applyFont="1" applyFill="1" applyAlignment="1">
      <alignment horizontal="center"/>
    </xf>
    <xf numFmtId="3" fontId="26" fillId="0" borderId="0" xfId="47" applyNumberFormat="1" applyFont="1" applyFill="1" applyAlignment="1">
      <alignment horizontal="center"/>
    </xf>
    <xf numFmtId="43" fontId="26" fillId="0" borderId="0" xfId="47" applyNumberFormat="1" applyFont="1" applyFill="1" applyBorder="1" applyAlignment="1">
      <alignment horizontal="center"/>
    </xf>
    <xf numFmtId="43" fontId="26" fillId="0" borderId="11" xfId="47" applyNumberFormat="1" applyFont="1" applyFill="1" applyBorder="1" applyAlignment="1">
      <alignment horizontal="center"/>
    </xf>
    <xf numFmtId="43" fontId="26" fillId="0" borderId="0" xfId="47" applyNumberFormat="1" applyFont="1" applyFill="1" applyAlignment="1">
      <alignment horizontal="center"/>
    </xf>
    <xf numFmtId="0" fontId="26" fillId="0" borderId="0" xfId="47" applyFont="1" applyFill="1" applyBorder="1" applyAlignment="1">
      <alignment horizontal="center"/>
    </xf>
    <xf numFmtId="165" fontId="26" fillId="0" borderId="0" xfId="49" applyNumberFormat="1" applyFont="1" applyFill="1" applyBorder="1" applyAlignment="1">
      <alignment horizontal="center"/>
    </xf>
    <xf numFmtId="43" fontId="26" fillId="0" borderId="0" xfId="42" applyFont="1" applyFill="1" applyBorder="1" applyAlignment="1">
      <alignment horizontal="center"/>
    </xf>
    <xf numFmtId="0" fontId="24" fillId="0" borderId="0" xfId="43" applyFont="1" applyFill="1" applyAlignment="1">
      <alignment horizontal="left" vertical="center" wrapText="1"/>
    </xf>
    <xf numFmtId="4" fontId="24" fillId="0" borderId="0" xfId="47" applyNumberFormat="1" applyFont="1" applyFill="1" applyAlignment="1">
      <alignment horizontal="right"/>
    </xf>
    <xf numFmtId="176" fontId="24" fillId="0" borderId="0" xfId="50" applyNumberFormat="1" applyFont="1" applyFill="1" applyBorder="1" applyAlignment="1">
      <alignment horizontal="center"/>
    </xf>
    <xf numFmtId="170" fontId="26" fillId="0" borderId="0" xfId="49" applyNumberFormat="1" applyFont="1" applyFill="1" applyAlignment="1">
      <alignment horizontal="right"/>
    </xf>
    <xf numFmtId="4" fontId="26" fillId="0" borderId="0" xfId="49" applyNumberFormat="1" applyFont="1" applyFill="1" applyAlignment="1">
      <alignment horizontal="right"/>
    </xf>
    <xf numFmtId="2" fontId="67" fillId="0" borderId="0" xfId="47" applyNumberFormat="1" applyFont="1" applyFill="1" applyBorder="1" applyAlignment="1">
      <alignment horizontal="center"/>
    </xf>
    <xf numFmtId="43" fontId="67" fillId="0" borderId="0" xfId="42" applyFont="1" applyFill="1" applyAlignment="1">
      <alignment horizontal="center"/>
    </xf>
    <xf numFmtId="165" fontId="24" fillId="0" borderId="0" xfId="47" applyNumberFormat="1" applyFont="1" applyFill="1" applyAlignment="1">
      <alignment horizontal="right"/>
    </xf>
    <xf numFmtId="43" fontId="26" fillId="0" borderId="11" xfId="42" applyFont="1" applyFill="1" applyBorder="1" applyAlignment="1">
      <alignment horizontal="center"/>
    </xf>
    <xf numFmtId="174" fontId="26" fillId="0" borderId="0" xfId="47" applyNumberFormat="1" applyFont="1" applyFill="1" applyBorder="1" applyAlignment="1">
      <alignment horizontal="center"/>
    </xf>
    <xf numFmtId="166" fontId="24" fillId="0" borderId="0" xfId="50" applyNumberFormat="1" applyFont="1" applyFill="1" applyBorder="1" applyAlignment="1">
      <alignment horizontal="center"/>
    </xf>
    <xf numFmtId="165" fontId="24" fillId="0" borderId="0" xfId="50" applyNumberFormat="1" applyFont="1" applyFill="1" applyBorder="1" applyAlignment="1">
      <alignment horizontal="center"/>
    </xf>
    <xf numFmtId="43" fontId="26" fillId="0" borderId="0" xfId="43" applyNumberFormat="1" applyFont="1" applyFill="1" applyAlignment="1">
      <alignment horizontal="center"/>
    </xf>
    <xf numFmtId="0" fontId="26" fillId="0" borderId="0" xfId="43" applyFont="1" applyFill="1" applyAlignment="1">
      <alignment horizontal="center"/>
    </xf>
    <xf numFmtId="4" fontId="26" fillId="0" borderId="0" xfId="50" applyNumberFormat="1" applyFont="1" applyFill="1" applyBorder="1" applyAlignment="1">
      <alignment horizontal="center"/>
    </xf>
    <xf numFmtId="43" fontId="24" fillId="0" borderId="0" xfId="47" applyNumberFormat="1" applyFont="1" applyFill="1" applyAlignment="1">
      <alignment horizontal="right"/>
    </xf>
    <xf numFmtId="165" fontId="26" fillId="0" borderId="0" xfId="48" applyFont="1" applyFill="1" applyAlignment="1">
      <alignment horizontal="center"/>
    </xf>
    <xf numFmtId="9" fontId="26" fillId="0" borderId="0" xfId="47" applyNumberFormat="1" applyFont="1" applyFill="1" applyBorder="1" applyAlignment="1">
      <alignment horizontal="center"/>
    </xf>
    <xf numFmtId="43" fontId="24" fillId="0" borderId="0" xfId="42" applyFont="1" applyFill="1" applyBorder="1" applyAlignment="1">
      <alignment horizontal="center"/>
    </xf>
    <xf numFmtId="166" fontId="26" fillId="0" borderId="0" xfId="49" applyNumberFormat="1" applyFont="1" applyFill="1" applyAlignment="1">
      <alignment horizontal="center"/>
    </xf>
    <xf numFmtId="166" fontId="26" fillId="0" borderId="0" xfId="49" applyNumberFormat="1" applyFont="1" applyFill="1" applyBorder="1" applyAlignment="1">
      <alignment horizontal="center"/>
    </xf>
    <xf numFmtId="165" fontId="26" fillId="0" borderId="0" xfId="48" applyFont="1" applyFill="1" applyBorder="1" applyAlignment="1">
      <alignment horizontal="center"/>
    </xf>
    <xf numFmtId="166" fontId="26" fillId="0" borderId="0" xfId="48" applyNumberFormat="1" applyFont="1" applyFill="1" applyBorder="1" applyAlignment="1">
      <alignment horizontal="center"/>
    </xf>
    <xf numFmtId="166" fontId="26" fillId="0" borderId="0" xfId="47" applyNumberFormat="1" applyFont="1" applyFill="1" applyBorder="1" applyAlignment="1">
      <alignment horizontal="center"/>
    </xf>
    <xf numFmtId="43" fontId="26" fillId="0" borderId="0" xfId="50" applyNumberFormat="1" applyFont="1" applyFill="1" applyBorder="1" applyAlignment="1">
      <alignment horizontal="center"/>
    </xf>
    <xf numFmtId="0" fontId="26" fillId="0" borderId="0" xfId="50" applyFont="1" applyFill="1" applyBorder="1" applyAlignment="1">
      <alignment horizontal="center"/>
    </xf>
    <xf numFmtId="0" fontId="25" fillId="0" borderId="0" xfId="47" applyFont="1" applyFill="1" applyBorder="1" applyAlignment="1">
      <alignment horizontal="center" vertical="center"/>
    </xf>
    <xf numFmtId="43" fontId="24" fillId="0" borderId="0" xfId="42" applyFont="1" applyFill="1" applyAlignment="1">
      <alignment horizontal="center"/>
    </xf>
    <xf numFmtId="0" fontId="24" fillId="0" borderId="0" xfId="43" applyFont="1" applyFill="1" applyBorder="1" applyAlignment="1">
      <alignment horizontal="left" wrapText="1"/>
    </xf>
    <xf numFmtId="2" fontId="26" fillId="0" borderId="0" xfId="47" applyNumberFormat="1" applyFont="1" applyFill="1" applyAlignment="1">
      <alignment horizontal="center"/>
    </xf>
    <xf numFmtId="0" fontId="26" fillId="0" borderId="0" xfId="47" applyFont="1" applyFill="1" applyAlignment="1">
      <alignment horizontal="center"/>
    </xf>
    <xf numFmtId="43" fontId="26" fillId="0" borderId="67" xfId="47" applyNumberFormat="1" applyFont="1" applyFill="1" applyBorder="1" applyAlignment="1">
      <alignment horizontal="center"/>
    </xf>
    <xf numFmtId="43" fontId="26" fillId="0" borderId="0" xfId="47" applyNumberFormat="1" applyFont="1" applyFill="1" applyBorder="1" applyAlignment="1">
      <alignment horizontal="left"/>
    </xf>
    <xf numFmtId="0" fontId="26" fillId="0" borderId="0" xfId="47" applyFont="1" applyFill="1" applyBorder="1" applyAlignment="1">
      <alignment horizontal="left"/>
    </xf>
    <xf numFmtId="3" fontId="24" fillId="0" borderId="0" xfId="47" applyNumberFormat="1" applyFont="1" applyFill="1" applyAlignment="1">
      <alignment horizontal="right"/>
    </xf>
    <xf numFmtId="0" fontId="26" fillId="0" borderId="0" xfId="47" applyFont="1" applyFill="1" applyBorder="1" applyAlignment="1">
      <alignment horizontal="right"/>
    </xf>
    <xf numFmtId="0" fontId="26" fillId="0" borderId="0" xfId="47" applyFont="1" applyFill="1" applyAlignment="1">
      <alignment horizontal="right"/>
    </xf>
    <xf numFmtId="2" fontId="26" fillId="0" borderId="0" xfId="47" applyNumberFormat="1" applyFont="1" applyFill="1" applyBorder="1" applyAlignment="1">
      <alignment horizontal="left"/>
    </xf>
    <xf numFmtId="0" fontId="23" fillId="62" borderId="71" xfId="47" applyFont="1" applyFill="1" applyBorder="1" applyAlignment="1">
      <alignment horizontal="center" vertical="center"/>
    </xf>
    <xf numFmtId="0" fontId="23" fillId="62" borderId="72" xfId="47" applyFont="1" applyFill="1" applyBorder="1" applyAlignment="1">
      <alignment horizontal="center" vertical="center"/>
    </xf>
    <xf numFmtId="0" fontId="23" fillId="62" borderId="73" xfId="47" applyFont="1" applyFill="1" applyBorder="1" applyAlignment="1">
      <alignment horizontal="center" vertical="center"/>
    </xf>
    <xf numFmtId="0" fontId="23" fillId="62" borderId="54" xfId="47" applyFont="1" applyFill="1" applyBorder="1" applyAlignment="1">
      <alignment horizontal="center" vertical="center"/>
    </xf>
    <xf numFmtId="0" fontId="23" fillId="62" borderId="55" xfId="47" applyFont="1" applyFill="1" applyBorder="1" applyAlignment="1">
      <alignment horizontal="center" vertical="center"/>
    </xf>
    <xf numFmtId="0" fontId="23" fillId="62" borderId="56" xfId="47" applyFont="1" applyFill="1" applyBorder="1" applyAlignment="1">
      <alignment horizontal="center" vertical="center"/>
    </xf>
    <xf numFmtId="0" fontId="23" fillId="62" borderId="74" xfId="47" applyFont="1" applyFill="1" applyBorder="1" applyAlignment="1">
      <alignment horizontal="center" vertical="center"/>
    </xf>
    <xf numFmtId="0" fontId="23" fillId="62" borderId="75" xfId="47" applyFont="1" applyFill="1" applyBorder="1" applyAlignment="1">
      <alignment horizontal="center" vertical="center"/>
    </xf>
    <xf numFmtId="0" fontId="23" fillId="62" borderId="63" xfId="47" applyFont="1" applyFill="1" applyBorder="1" applyAlignment="1">
      <alignment horizontal="center" vertical="center"/>
    </xf>
    <xf numFmtId="49" fontId="66" fillId="0" borderId="0" xfId="170" applyNumberFormat="1" applyFont="1" applyFill="1" applyBorder="1" applyAlignment="1">
      <alignment horizontal="center" vertical="center"/>
    </xf>
    <xf numFmtId="4" fontId="66" fillId="0" borderId="0" xfId="171" applyNumberFormat="1" applyFont="1" applyBorder="1" applyAlignment="1">
      <alignment horizontal="center" vertical="center"/>
    </xf>
    <xf numFmtId="2" fontId="66" fillId="0" borderId="0" xfId="171" applyNumberFormat="1" applyFont="1" applyFill="1" applyBorder="1" applyAlignment="1">
      <alignment horizontal="right" vertical="center"/>
    </xf>
    <xf numFmtId="4" fontId="66" fillId="0" borderId="0" xfId="171" applyNumberFormat="1" applyFont="1" applyFill="1" applyBorder="1" applyAlignment="1">
      <alignment horizontal="right" vertical="center"/>
    </xf>
    <xf numFmtId="0" fontId="66" fillId="0" borderId="0" xfId="170" applyNumberFormat="1" applyFont="1" applyFill="1" applyBorder="1" applyAlignment="1">
      <alignment horizontal="center" vertical="top"/>
    </xf>
    <xf numFmtId="2" fontId="66" fillId="58" borderId="0" xfId="171" applyNumberFormat="1" applyFont="1" applyFill="1" applyBorder="1" applyAlignment="1">
      <alignment horizontal="right" vertical="top"/>
    </xf>
    <xf numFmtId="4" fontId="66" fillId="0" borderId="0" xfId="171" applyNumberFormat="1" applyFont="1" applyFill="1" applyBorder="1" applyAlignment="1">
      <alignment horizontal="right" vertical="top"/>
    </xf>
    <xf numFmtId="49" fontId="66" fillId="0" borderId="0" xfId="170" applyNumberFormat="1" applyFont="1" applyFill="1" applyBorder="1" applyAlignment="1">
      <alignment horizontal="center" vertical="top"/>
    </xf>
    <xf numFmtId="0" fontId="66" fillId="0" borderId="68" xfId="170" applyNumberFormat="1" applyFont="1" applyBorder="1" applyAlignment="1">
      <alignment horizontal="center"/>
    </xf>
    <xf numFmtId="0" fontId="73" fillId="0" borderId="0" xfId="170" applyNumberFormat="1" applyFont="1" applyBorder="1" applyAlignment="1">
      <alignment horizontal="justify" vertical="justify" wrapText="1"/>
    </xf>
    <xf numFmtId="0" fontId="66" fillId="0" borderId="69" xfId="170" applyNumberFormat="1" applyFont="1" applyBorder="1" applyAlignment="1">
      <alignment horizontal="left" vertical="center"/>
    </xf>
    <xf numFmtId="0" fontId="66" fillId="0" borderId="69" xfId="170" applyNumberFormat="1" applyFont="1" applyBorder="1" applyAlignment="1">
      <alignment horizontal="center" vertical="center"/>
    </xf>
    <xf numFmtId="0" fontId="74" fillId="0" borderId="69" xfId="171" applyNumberFormat="1" applyFont="1" applyBorder="1" applyAlignment="1">
      <alignment horizontal="right" vertical="center"/>
    </xf>
    <xf numFmtId="0" fontId="66" fillId="0" borderId="69" xfId="171" applyNumberFormat="1" applyFont="1" applyBorder="1" applyAlignment="1">
      <alignment horizontal="right" vertical="center"/>
    </xf>
    <xf numFmtId="0" fontId="66" fillId="0" borderId="69" xfId="171" applyNumberFormat="1" applyFont="1" applyBorder="1" applyAlignment="1">
      <alignment horizontal="center" vertical="center"/>
    </xf>
    <xf numFmtId="0" fontId="30" fillId="0" borderId="40" xfId="52" applyFont="1" applyBorder="1" applyAlignment="1">
      <alignment horizontal="center" vertical="center"/>
    </xf>
    <xf numFmtId="0" fontId="30" fillId="0" borderId="0" xfId="52" applyFont="1" applyBorder="1" applyAlignment="1">
      <alignment horizontal="center" vertical="center"/>
    </xf>
    <xf numFmtId="0" fontId="30" fillId="0" borderId="41" xfId="52" applyFont="1" applyBorder="1" applyAlignment="1">
      <alignment horizontal="center" vertical="center"/>
    </xf>
    <xf numFmtId="0" fontId="19" fillId="0" borderId="0" xfId="53" applyFont="1" applyAlignment="1">
      <alignment horizontal="center" wrapText="1"/>
    </xf>
    <xf numFmtId="0" fontId="30" fillId="0" borderId="64" xfId="52" quotePrefix="1" applyFont="1" applyBorder="1" applyAlignment="1">
      <alignment horizontal="right" vertical="center"/>
    </xf>
    <xf numFmtId="0" fontId="30" fillId="0" borderId="65" xfId="52" quotePrefix="1" applyFont="1" applyBorder="1" applyAlignment="1">
      <alignment horizontal="right" vertical="center"/>
    </xf>
    <xf numFmtId="0" fontId="30" fillId="0" borderId="66" xfId="52" quotePrefix="1" applyFont="1" applyBorder="1" applyAlignment="1">
      <alignment horizontal="right" vertical="center"/>
    </xf>
    <xf numFmtId="0" fontId="78" fillId="0" borderId="15" xfId="43" applyFont="1" applyBorder="1" applyAlignment="1">
      <alignment horizontal="center" vertical="center" wrapText="1"/>
    </xf>
    <xf numFmtId="0" fontId="78" fillId="0" borderId="11" xfId="43" applyFont="1" applyBorder="1" applyAlignment="1">
      <alignment horizontal="center" vertical="center" wrapText="1"/>
    </xf>
    <xf numFmtId="0" fontId="78" fillId="0" borderId="16" xfId="43" applyFont="1" applyBorder="1" applyAlignment="1">
      <alignment horizontal="center" vertical="center" wrapText="1"/>
    </xf>
    <xf numFmtId="0" fontId="63" fillId="0" borderId="15" xfId="52" applyFont="1" applyBorder="1" applyAlignment="1">
      <alignment horizontal="center" vertical="center"/>
    </xf>
    <xf numFmtId="0" fontId="63" fillId="0" borderId="11" xfId="52" applyFont="1" applyBorder="1" applyAlignment="1">
      <alignment horizontal="center" vertical="center"/>
    </xf>
    <xf numFmtId="0" fontId="63" fillId="0" borderId="16" xfId="52" applyFont="1" applyBorder="1" applyAlignment="1">
      <alignment horizontal="center" vertical="center"/>
    </xf>
    <xf numFmtId="0" fontId="79" fillId="0" borderId="17" xfId="0" applyFont="1" applyBorder="1" applyAlignment="1">
      <alignment horizontal="center"/>
    </xf>
  </cellXfs>
  <cellStyles count="172">
    <cellStyle name="20% - Accent1" xfId="57"/>
    <cellStyle name="20% - Accent2" xfId="58"/>
    <cellStyle name="20% - Accent3" xfId="59"/>
    <cellStyle name="20% - Accent4" xfId="60"/>
    <cellStyle name="20% - Accent5" xfId="61"/>
    <cellStyle name="20% - Accent6" xfId="62"/>
    <cellStyle name="20% - Ênfase1" xfId="19" builtinId="30" customBuiltin="1"/>
    <cellStyle name="20% - Ênfase1 2" xfId="63"/>
    <cellStyle name="20% - Ênfase2" xfId="23" builtinId="34" customBuiltin="1"/>
    <cellStyle name="20% - Ênfase2 2" xfId="64"/>
    <cellStyle name="20% - Ênfase3" xfId="27" builtinId="38" customBuiltin="1"/>
    <cellStyle name="20% - Ênfase3 2" xfId="65"/>
    <cellStyle name="20% - Ênfase4" xfId="31" builtinId="42" customBuiltin="1"/>
    <cellStyle name="20% - Ênfase4 2" xfId="66"/>
    <cellStyle name="20% - Ênfase5" xfId="35" builtinId="46" customBuiltin="1"/>
    <cellStyle name="20% - Ênfase5 2" xfId="67"/>
    <cellStyle name="20% - Ênfase6" xfId="39" builtinId="50" customBuiltin="1"/>
    <cellStyle name="20% - Ênfase6 2" xfId="68"/>
    <cellStyle name="40% - Accent1" xfId="69"/>
    <cellStyle name="40% - Accent2" xfId="70"/>
    <cellStyle name="40% - Accent3" xfId="71"/>
    <cellStyle name="40% - Accent4" xfId="72"/>
    <cellStyle name="40% - Accent5" xfId="73"/>
    <cellStyle name="40% - Accent6" xfId="74"/>
    <cellStyle name="40% - Ênfase1" xfId="20" builtinId="31" customBuiltin="1"/>
    <cellStyle name="40% - Ênfase1 2" xfId="75"/>
    <cellStyle name="40% - Ênfase2" xfId="24" builtinId="35" customBuiltin="1"/>
    <cellStyle name="40% - Ênfase2 2" xfId="76"/>
    <cellStyle name="40% - Ênfase3" xfId="28" builtinId="39" customBuiltin="1"/>
    <cellStyle name="40% - Ênfase3 2" xfId="77"/>
    <cellStyle name="40% - Ênfase4" xfId="32" builtinId="43" customBuiltin="1"/>
    <cellStyle name="40% - Ênfase4 2" xfId="78"/>
    <cellStyle name="40% - Ênfase5" xfId="36" builtinId="47" customBuiltin="1"/>
    <cellStyle name="40% - Ênfase5 2" xfId="79"/>
    <cellStyle name="40% - Ênfase6" xfId="40" builtinId="51" customBuiltin="1"/>
    <cellStyle name="40% - Ênfase6 2" xfId="80"/>
    <cellStyle name="60% - Accent1" xfId="81"/>
    <cellStyle name="60% - Accent2" xfId="82"/>
    <cellStyle name="60% - Accent3" xfId="83"/>
    <cellStyle name="60% - Accent4" xfId="84"/>
    <cellStyle name="60% - Accent5" xfId="85"/>
    <cellStyle name="60% - Accent6" xfId="86"/>
    <cellStyle name="60% - Ênfase1" xfId="21" builtinId="32" customBuiltin="1"/>
    <cellStyle name="60% - Ênfase1 2" xfId="87"/>
    <cellStyle name="60% - Ênfase2" xfId="25" builtinId="36" customBuiltin="1"/>
    <cellStyle name="60% - Ênfase2 2" xfId="88"/>
    <cellStyle name="60% - Ênfase3" xfId="29" builtinId="40" customBuiltin="1"/>
    <cellStyle name="60% - Ênfase3 2" xfId="89"/>
    <cellStyle name="60% - Ênfase4" xfId="33" builtinId="44" customBuiltin="1"/>
    <cellStyle name="60% - Ênfase4 2" xfId="90"/>
    <cellStyle name="60% - Ênfase5" xfId="37" builtinId="48" customBuiltin="1"/>
    <cellStyle name="60% - Ênfase5 2" xfId="91"/>
    <cellStyle name="60% - Ênfase6" xfId="41" builtinId="52" customBuiltin="1"/>
    <cellStyle name="60% - Ênfase6 2" xfId="92"/>
    <cellStyle name="Accent1" xfId="93"/>
    <cellStyle name="Accent2" xfId="94"/>
    <cellStyle name="Accent3" xfId="95"/>
    <cellStyle name="Accent4" xfId="96"/>
    <cellStyle name="Accent5" xfId="97"/>
    <cellStyle name="Accent6" xfId="98"/>
    <cellStyle name="Bad" xfId="99"/>
    <cellStyle name="Bom" xfId="6" builtinId="26" customBuiltin="1"/>
    <cellStyle name="Bom 2" xfId="100"/>
    <cellStyle name="Calculation" xfId="101"/>
    <cellStyle name="Cálculo" xfId="11" builtinId="22" customBuiltin="1"/>
    <cellStyle name="Cálculo 2" xfId="102"/>
    <cellStyle name="Célula de Verificação" xfId="13" builtinId="23" customBuiltin="1"/>
    <cellStyle name="Célula de Verificação 2" xfId="103"/>
    <cellStyle name="Célula Vinculada" xfId="12" builtinId="24" customBuiltin="1"/>
    <cellStyle name="Célula Vinculada 2" xfId="104"/>
    <cellStyle name="Coluna" xfId="105"/>
    <cellStyle name="Custo" xfId="106"/>
    <cellStyle name="CustoTotal" xfId="107"/>
    <cellStyle name="Decimal2" xfId="108"/>
    <cellStyle name="Decimal3" xfId="109"/>
    <cellStyle name="Decimal4" xfId="110"/>
    <cellStyle name="Decimal5" xfId="111"/>
    <cellStyle name="Ênfase1" xfId="18" builtinId="29" customBuiltin="1"/>
    <cellStyle name="Ênfase1 2" xfId="112"/>
    <cellStyle name="Ênfase2" xfId="22" builtinId="33" customBuiltin="1"/>
    <cellStyle name="Ênfase2 2" xfId="113"/>
    <cellStyle name="Ênfase3" xfId="26" builtinId="37" customBuiltin="1"/>
    <cellStyle name="Ênfase3 2" xfId="114"/>
    <cellStyle name="Ênfase4" xfId="30" builtinId="41" customBuiltin="1"/>
    <cellStyle name="Ênfase4 2" xfId="115"/>
    <cellStyle name="Ênfase5" xfId="34" builtinId="45" customBuiltin="1"/>
    <cellStyle name="Ênfase5 2" xfId="116"/>
    <cellStyle name="Ênfase6" xfId="38" builtinId="49" customBuiltin="1"/>
    <cellStyle name="Ênfase6 2" xfId="117"/>
    <cellStyle name="Entrada" xfId="9" builtinId="20" customBuiltin="1"/>
    <cellStyle name="Entrada 2" xfId="118"/>
    <cellStyle name="Explanatory Text" xfId="119"/>
    <cellStyle name="Heading 1" xfId="120"/>
    <cellStyle name="Heading 2" xfId="121"/>
    <cellStyle name="Heading 3" xfId="122"/>
    <cellStyle name="Heading 4" xfId="123"/>
    <cellStyle name="Incorreto" xfId="7" builtinId="27" customBuiltin="1"/>
    <cellStyle name="Incorreto 2" xfId="124"/>
    <cellStyle name="Linha" xfId="125"/>
    <cellStyle name="Moeda" xfId="167" builtinId="4"/>
    <cellStyle name="Neutra" xfId="8" builtinId="28" customBuiltin="1"/>
    <cellStyle name="Neutra 2" xfId="126"/>
    <cellStyle name="Normal" xfId="0" builtinId="0"/>
    <cellStyle name="Normal 10" xfId="127"/>
    <cellStyle name="Normal 10 2" xfId="169"/>
    <cellStyle name="Normal 11" xfId="128"/>
    <cellStyle name="Normal 12" xfId="53"/>
    <cellStyle name="Normal 2" xfId="43"/>
    <cellStyle name="Normal 3" xfId="129"/>
    <cellStyle name="Normal 3 2" xfId="130"/>
    <cellStyle name="Normal 4" xfId="131"/>
    <cellStyle name="Normal 5" xfId="132"/>
    <cellStyle name="Normal 6" xfId="133"/>
    <cellStyle name="Normal 6 2" xfId="47"/>
    <cellStyle name="Normal 6_CPUS - CONSOLIDADA" xfId="134"/>
    <cellStyle name="Normal 7" xfId="135"/>
    <cellStyle name="Normal 7 2" xfId="136"/>
    <cellStyle name="Normal 7_CPUS - CONSOLIDADA" xfId="137"/>
    <cellStyle name="Normal 8" xfId="138"/>
    <cellStyle name="Normal 86 2" xfId="170"/>
    <cellStyle name="Normal 9" xfId="50"/>
    <cellStyle name="Normal 9 2" xfId="139"/>
    <cellStyle name="Normal_CO09_controle" xfId="45"/>
    <cellStyle name="Normal_Mobil. e desmobil" xfId="52"/>
    <cellStyle name="Nota" xfId="15" builtinId="10" customBuiltin="1"/>
    <cellStyle name="Nota 2" xfId="140"/>
    <cellStyle name="Output" xfId="141"/>
    <cellStyle name="Porcentagem" xfId="165" builtinId="5"/>
    <cellStyle name="Porcentagem 2" xfId="46"/>
    <cellStyle name="Porcentagem 2 2" xfId="142"/>
    <cellStyle name="Porcentagem 3" xfId="143"/>
    <cellStyle name="Porcentagem 4" xfId="144"/>
    <cellStyle name="Producao" xfId="145"/>
    <cellStyle name="Saída" xfId="10" builtinId="21" customBuiltin="1"/>
    <cellStyle name="Saída 2" xfId="146"/>
    <cellStyle name="Separador de milhares 2" xfId="44"/>
    <cellStyle name="Separador de milhares 2 2" xfId="51"/>
    <cellStyle name="Separador de milhares 2 3" xfId="54"/>
    <cellStyle name="Separador de milhares 2 4" xfId="56"/>
    <cellStyle name="Separador de milhares 3" xfId="147"/>
    <cellStyle name="Separador de milhares 3 2" xfId="148"/>
    <cellStyle name="Separador de milhares 4" xfId="149"/>
    <cellStyle name="Separador de milhares 4 2" xfId="150"/>
    <cellStyle name="Separador de milhares 5" xfId="151"/>
    <cellStyle name="Separador de milhares 5 93" xfId="166"/>
    <cellStyle name="Separador de milhares 6" xfId="49"/>
    <cellStyle name="Separador de milhares 7" xfId="152"/>
    <cellStyle name="Separador de milhares 8" xfId="153"/>
    <cellStyle name="Separador de milhares 9" xfId="55"/>
    <cellStyle name="Separador de milhares_ComunidadeDreno" xfId="48"/>
    <cellStyle name="Texto de Aviso" xfId="14" builtinId="11" customBuiltin="1"/>
    <cellStyle name="Texto de Aviso 2" xfId="154"/>
    <cellStyle name="Texto Explicativo" xfId="16" builtinId="53" customBuiltin="1"/>
    <cellStyle name="Texto Explicativo 2" xfId="155"/>
    <cellStyle name="Title" xfId="156"/>
    <cellStyle name="Título" xfId="1" builtinId="15" customBuiltin="1"/>
    <cellStyle name="Título 1" xfId="2" builtinId="16" customBuiltin="1"/>
    <cellStyle name="Título 1 2" xfId="157"/>
    <cellStyle name="Título 2" xfId="3" builtinId="17" customBuiltin="1"/>
    <cellStyle name="Título 2 2" xfId="158"/>
    <cellStyle name="Título 3" xfId="4" builtinId="18" customBuiltin="1"/>
    <cellStyle name="Título 3 2" xfId="159"/>
    <cellStyle name="Título 4" xfId="5" builtinId="19" customBuiltin="1"/>
    <cellStyle name="Título 4 2" xfId="160"/>
    <cellStyle name="Título 5" xfId="161"/>
    <cellStyle name="Titulo1" xfId="162"/>
    <cellStyle name="Totais" xfId="163"/>
    <cellStyle name="Total" xfId="17" builtinId="25" customBuiltin="1"/>
    <cellStyle name="Total 2" xfId="164"/>
    <cellStyle name="Vírgula" xfId="42" builtinId="3"/>
    <cellStyle name="Vírgula 18" xfId="171"/>
    <cellStyle name="Vírgula 2" xfId="168"/>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externalLink" Target="externalLinks/externalLink6.xml"/><Relationship Id="rId18" Type="http://schemas.openxmlformats.org/officeDocument/2006/relationships/externalLink" Target="externalLinks/externalLink11.xml"/><Relationship Id="rId26" Type="http://schemas.openxmlformats.org/officeDocument/2006/relationships/externalLink" Target="externalLinks/externalLink19.xml"/><Relationship Id="rId39" Type="http://schemas.openxmlformats.org/officeDocument/2006/relationships/externalLink" Target="externalLinks/externalLink32.xml"/><Relationship Id="rId21" Type="http://schemas.openxmlformats.org/officeDocument/2006/relationships/externalLink" Target="externalLinks/externalLink14.xml"/><Relationship Id="rId34" Type="http://schemas.openxmlformats.org/officeDocument/2006/relationships/externalLink" Target="externalLinks/externalLink27.xml"/><Relationship Id="rId42" Type="http://schemas.openxmlformats.org/officeDocument/2006/relationships/externalLink" Target="externalLinks/externalLink35.xml"/><Relationship Id="rId47" Type="http://schemas.openxmlformats.org/officeDocument/2006/relationships/externalLink" Target="externalLinks/externalLink40.xml"/><Relationship Id="rId50" Type="http://schemas.openxmlformats.org/officeDocument/2006/relationships/externalLink" Target="externalLinks/externalLink43.xml"/><Relationship Id="rId55"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externalLink" Target="externalLinks/externalLink5.xml"/><Relationship Id="rId17" Type="http://schemas.openxmlformats.org/officeDocument/2006/relationships/externalLink" Target="externalLinks/externalLink10.xml"/><Relationship Id="rId25" Type="http://schemas.openxmlformats.org/officeDocument/2006/relationships/externalLink" Target="externalLinks/externalLink18.xml"/><Relationship Id="rId33" Type="http://schemas.openxmlformats.org/officeDocument/2006/relationships/externalLink" Target="externalLinks/externalLink26.xml"/><Relationship Id="rId38" Type="http://schemas.openxmlformats.org/officeDocument/2006/relationships/externalLink" Target="externalLinks/externalLink31.xml"/><Relationship Id="rId46" Type="http://schemas.openxmlformats.org/officeDocument/2006/relationships/externalLink" Target="externalLinks/externalLink39.xml"/><Relationship Id="rId2" Type="http://schemas.openxmlformats.org/officeDocument/2006/relationships/worksheet" Target="worksheets/sheet2.xml"/><Relationship Id="rId16" Type="http://schemas.openxmlformats.org/officeDocument/2006/relationships/externalLink" Target="externalLinks/externalLink9.xml"/><Relationship Id="rId20" Type="http://schemas.openxmlformats.org/officeDocument/2006/relationships/externalLink" Target="externalLinks/externalLink13.xml"/><Relationship Id="rId29" Type="http://schemas.openxmlformats.org/officeDocument/2006/relationships/externalLink" Target="externalLinks/externalLink22.xml"/><Relationship Id="rId41" Type="http://schemas.openxmlformats.org/officeDocument/2006/relationships/externalLink" Target="externalLinks/externalLink34.xml"/><Relationship Id="rId54" Type="http://schemas.openxmlformats.org/officeDocument/2006/relationships/externalLink" Target="externalLinks/externalLink47.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4.xml"/><Relationship Id="rId24" Type="http://schemas.openxmlformats.org/officeDocument/2006/relationships/externalLink" Target="externalLinks/externalLink17.xml"/><Relationship Id="rId32" Type="http://schemas.openxmlformats.org/officeDocument/2006/relationships/externalLink" Target="externalLinks/externalLink25.xml"/><Relationship Id="rId37" Type="http://schemas.openxmlformats.org/officeDocument/2006/relationships/externalLink" Target="externalLinks/externalLink30.xml"/><Relationship Id="rId40" Type="http://schemas.openxmlformats.org/officeDocument/2006/relationships/externalLink" Target="externalLinks/externalLink33.xml"/><Relationship Id="rId45" Type="http://schemas.openxmlformats.org/officeDocument/2006/relationships/externalLink" Target="externalLinks/externalLink38.xml"/><Relationship Id="rId53" Type="http://schemas.openxmlformats.org/officeDocument/2006/relationships/externalLink" Target="externalLinks/externalLink46.xml"/><Relationship Id="rId58"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externalLink" Target="externalLinks/externalLink8.xml"/><Relationship Id="rId23" Type="http://schemas.openxmlformats.org/officeDocument/2006/relationships/externalLink" Target="externalLinks/externalLink16.xml"/><Relationship Id="rId28" Type="http://schemas.openxmlformats.org/officeDocument/2006/relationships/externalLink" Target="externalLinks/externalLink21.xml"/><Relationship Id="rId36" Type="http://schemas.openxmlformats.org/officeDocument/2006/relationships/externalLink" Target="externalLinks/externalLink29.xml"/><Relationship Id="rId49" Type="http://schemas.openxmlformats.org/officeDocument/2006/relationships/externalLink" Target="externalLinks/externalLink42.xml"/><Relationship Id="rId57" Type="http://schemas.openxmlformats.org/officeDocument/2006/relationships/sharedStrings" Target="sharedStrings.xml"/><Relationship Id="rId10" Type="http://schemas.openxmlformats.org/officeDocument/2006/relationships/externalLink" Target="externalLinks/externalLink3.xml"/><Relationship Id="rId19" Type="http://schemas.openxmlformats.org/officeDocument/2006/relationships/externalLink" Target="externalLinks/externalLink12.xml"/><Relationship Id="rId31" Type="http://schemas.openxmlformats.org/officeDocument/2006/relationships/externalLink" Target="externalLinks/externalLink24.xml"/><Relationship Id="rId44" Type="http://schemas.openxmlformats.org/officeDocument/2006/relationships/externalLink" Target="externalLinks/externalLink37.xml"/><Relationship Id="rId52" Type="http://schemas.openxmlformats.org/officeDocument/2006/relationships/externalLink" Target="externalLinks/externalLink45.xml"/><Relationship Id="rId4" Type="http://schemas.openxmlformats.org/officeDocument/2006/relationships/worksheet" Target="worksheets/sheet4.xml"/><Relationship Id="rId9" Type="http://schemas.openxmlformats.org/officeDocument/2006/relationships/externalLink" Target="externalLinks/externalLink2.xml"/><Relationship Id="rId14" Type="http://schemas.openxmlformats.org/officeDocument/2006/relationships/externalLink" Target="externalLinks/externalLink7.xml"/><Relationship Id="rId22" Type="http://schemas.openxmlformats.org/officeDocument/2006/relationships/externalLink" Target="externalLinks/externalLink15.xml"/><Relationship Id="rId27" Type="http://schemas.openxmlformats.org/officeDocument/2006/relationships/externalLink" Target="externalLinks/externalLink20.xml"/><Relationship Id="rId30" Type="http://schemas.openxmlformats.org/officeDocument/2006/relationships/externalLink" Target="externalLinks/externalLink23.xml"/><Relationship Id="rId35" Type="http://schemas.openxmlformats.org/officeDocument/2006/relationships/externalLink" Target="externalLinks/externalLink28.xml"/><Relationship Id="rId43" Type="http://schemas.openxmlformats.org/officeDocument/2006/relationships/externalLink" Target="externalLinks/externalLink36.xml"/><Relationship Id="rId48" Type="http://schemas.openxmlformats.org/officeDocument/2006/relationships/externalLink" Target="externalLinks/externalLink41.xml"/><Relationship Id="rId56" Type="http://schemas.openxmlformats.org/officeDocument/2006/relationships/styles" Target="styles.xml"/><Relationship Id="rId8" Type="http://schemas.openxmlformats.org/officeDocument/2006/relationships/externalLink" Target="externalLinks/externalLink1.xml"/><Relationship Id="rId51" Type="http://schemas.openxmlformats.org/officeDocument/2006/relationships/externalLink" Target="externalLinks/externalLink44.xml"/><Relationship Id="rId3"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editAs="oneCell">
    <xdr:from>
      <xdr:col>1</xdr:col>
      <xdr:colOff>324971</xdr:colOff>
      <xdr:row>0</xdr:row>
      <xdr:rowOff>89648</xdr:rowOff>
    </xdr:from>
    <xdr:to>
      <xdr:col>2</xdr:col>
      <xdr:colOff>740849</xdr:colOff>
      <xdr:row>5</xdr:row>
      <xdr:rowOff>100854</xdr:rowOff>
    </xdr:to>
    <xdr:pic>
      <xdr:nvPicPr>
        <xdr:cNvPr id="2" name="Picture 8" descr="C:\Meus documentos\São Gonçalo\imagem01.bmp">
          <a:extLst>
            <a:ext uri="{FF2B5EF4-FFF2-40B4-BE49-F238E27FC236}">
              <a16:creationId xmlns:a16="http://schemas.microsoft.com/office/drawing/2014/main" xmlns="" id="{5133248A-75B1-4A8F-AF35-7527DD6FDFF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08530" y="89648"/>
          <a:ext cx="908937" cy="103094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136071</xdr:colOff>
      <xdr:row>0</xdr:row>
      <xdr:rowOff>81643</xdr:rowOff>
    </xdr:from>
    <xdr:to>
      <xdr:col>1</xdr:col>
      <xdr:colOff>447507</xdr:colOff>
      <xdr:row>5</xdr:row>
      <xdr:rowOff>149679</xdr:rowOff>
    </xdr:to>
    <xdr:pic>
      <xdr:nvPicPr>
        <xdr:cNvPr id="2" name="Picture 8" descr="C:\Meus documentos\São Gonçalo\imagem01.bmp">
          <a:extLst>
            <a:ext uri="{FF2B5EF4-FFF2-40B4-BE49-F238E27FC236}">
              <a16:creationId xmlns:a16="http://schemas.microsoft.com/office/drawing/2014/main" xmlns="" id="{5133248A-75B1-4A8F-AF35-7527DD6FDFF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6071" y="81643"/>
          <a:ext cx="923757" cy="1047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76201</xdr:colOff>
      <xdr:row>0</xdr:row>
      <xdr:rowOff>47625</xdr:rowOff>
    </xdr:from>
    <xdr:to>
      <xdr:col>4</xdr:col>
      <xdr:colOff>161121</xdr:colOff>
      <xdr:row>4</xdr:row>
      <xdr:rowOff>47625</xdr:rowOff>
    </xdr:to>
    <xdr:pic>
      <xdr:nvPicPr>
        <xdr:cNvPr id="2" name="Picture 8" descr="C:\Meus documentos\São Gonçalo\imagem01.bmp">
          <a:extLst>
            <a:ext uri="{FF2B5EF4-FFF2-40B4-BE49-F238E27FC236}">
              <a16:creationId xmlns:a16="http://schemas.microsoft.com/office/drawing/2014/main" xmlns="" id="{5133248A-75B1-4A8F-AF35-7527DD6FDFF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6201" y="47625"/>
          <a:ext cx="694520" cy="790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4.xml><?xml version="1.0" encoding="utf-8"?>
<xdr:wsDr xmlns:xdr="http://schemas.openxmlformats.org/drawingml/2006/spreadsheetDrawing" xmlns:a="http://schemas.openxmlformats.org/drawingml/2006/main">
  <xdr:twoCellAnchor>
    <xdr:from>
      <xdr:col>1</xdr:col>
      <xdr:colOff>0</xdr:colOff>
      <xdr:row>0</xdr:row>
      <xdr:rowOff>0</xdr:rowOff>
    </xdr:from>
    <xdr:to>
      <xdr:col>9</xdr:col>
      <xdr:colOff>0</xdr:colOff>
      <xdr:row>0</xdr:row>
      <xdr:rowOff>0</xdr:rowOff>
    </xdr:to>
    <xdr:sp macro="" textlink="">
      <xdr:nvSpPr>
        <xdr:cNvPr id="2" name="Rectangle 1">
          <a:extLst>
            <a:ext uri="{FF2B5EF4-FFF2-40B4-BE49-F238E27FC236}">
              <a16:creationId xmlns="" xmlns:a16="http://schemas.microsoft.com/office/drawing/2014/main" id="{00000000-0008-0000-0400-000002000000}"/>
            </a:ext>
          </a:extLst>
        </xdr:cNvPr>
        <xdr:cNvSpPr>
          <a:spLocks noChangeArrowheads="1"/>
        </xdr:cNvSpPr>
      </xdr:nvSpPr>
      <xdr:spPr bwMode="auto">
        <a:xfrm>
          <a:off x="180975" y="0"/>
          <a:ext cx="9305925" cy="0"/>
        </a:xfrm>
        <a:prstGeom prst="rect">
          <a:avLst/>
        </a:prstGeom>
        <a:noFill/>
        <a:ln w="9525">
          <a:solidFill>
            <a:srgbClr val="000000"/>
          </a:solidFill>
          <a:miter lim="800000"/>
          <a:headEnd/>
          <a:tailEnd/>
        </a:ln>
        <a:effectLst>
          <a:outerShdw dist="35921" dir="2700000" algn="ctr" rotWithShape="0">
            <a:srgbClr val="808080"/>
          </a:outerShdw>
        </a:effectLst>
      </xdr:spPr>
    </xdr:sp>
    <xdr:clientData/>
  </xdr:twoCellAnchor>
  <xdr:twoCellAnchor editAs="oneCell">
    <xdr:from>
      <xdr:col>1</xdr:col>
      <xdr:colOff>247650</xdr:colOff>
      <xdr:row>0</xdr:row>
      <xdr:rowOff>123826</xdr:rowOff>
    </xdr:from>
    <xdr:to>
      <xdr:col>1</xdr:col>
      <xdr:colOff>809625</xdr:colOff>
      <xdr:row>4</xdr:row>
      <xdr:rowOff>77724</xdr:rowOff>
    </xdr:to>
    <xdr:pic>
      <xdr:nvPicPr>
        <xdr:cNvPr id="3" name="Picture 8" descr="C:\Meus documentos\São Gonçalo\imagem01.bmp">
          <a:extLst>
            <a:ext uri="{FF2B5EF4-FFF2-40B4-BE49-F238E27FC236}">
              <a16:creationId xmlns:a16="http://schemas.microsoft.com/office/drawing/2014/main" xmlns="" id="{5133248A-75B1-4A8F-AF35-7527DD6FDFF5}"/>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428625" y="123826"/>
          <a:ext cx="561975" cy="6396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D:\Users\csbitencourt\Desktop\FERREIRA\FINAL\carro.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L:\Users\csbitencourt\Desktop\FERREIRA\FINAL\carro.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10.3.1.133\estudo%20filial%20rio\M&#193;Q%2003\ESTUDOS\VIA%20LIGHT\LOTE%201\ESTUDO\COMPOSI&#199;&#213;ES\COMP.&#205;TENS%20ESPECIAIS\2008%20M10%20D01%20-%20COMPOSI&#199;&#195;O%20IE.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H:\Composi&#231;&#245;es%20Novas.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Binato\Meus%20documentos\WINDOWS\TEMP\iNotes%20Web%20Access\gelson\XLS\CUSTOS\DNER398A.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FS_PROSUL2\APPL\USR\GELSON\XLS\CONSAPPE\SISNORTE\REORDENA\11BR280.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192.168.0.10\Grupo\Composi&#231;&#245;es%20Novas.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D:\Users\Serpen\AppData\Local\Temp\RJ158-0011-POR-036-0001-1.xlsx"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Z:\Applications\Microsoft%20Excel.app\PCEBRPU01\Documents%20and%20Settings\clmm\Configura&#231;&#245;es%20locais\Temporary%20Internet%20Files\Content.IE5\AZJ1YS63\S&#195;O%20JORGE-ORC-R02.xlsx"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Dir-02\c\Meus%20documentos\Obras\Mesquita\Banco%20de%20Areia\ETE\NSdaConceicao%20RE-RA.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c06\D\EMOP\2005\06\CORRELAC.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Pauloc\Disco_C\Take-Off\Valdemi\TakeOff%202551%20-%20Filtragem.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10.3.1.133\estudo%20filial%20rio\M&#193;Q%2003\ESTUDOS\Via%20Light\LOTE%201\Estudo%20AG\2008%20M%2008%20D%2006%20-%20ABC%20-%20LOTE%2001%20REV2\OR&#199;AMENTO\C&#243;pia%20de%202008%20M%2007%20D%2030%20-%20exerc&#237;cio.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H:\Administracao%20URAL.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K:\Servi&#231;os\Complexo%20do%20Lins\05_Or&#231;amento\Or&#231;amentos\3%20-%20MORRO%20DA%20BACIA\S1017-00ORC-0003_REDE%20DE%20AGUA-MB-rev2.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D:\01%20-%20BARREIRINHA\Documents%20and%20Settings\luciano.sousa\Meus%20documentos\DNIT\Or&#231;amentos%20Portinhos%20I\Finais\Resumos%20por%20Terminal%20-%20Finais\Abertos\Tec_1\tec1\ARQ\SOLOTEC\BR-476\VIGA\ANALISES.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L:\01%20-%20BARREIRINHA\Documents%20and%20Settings\luciano.sousa\Meus%20documentos\DNIT\Or&#231;amentos%20Portinhos%20I\Finais\Resumos%20por%20Terminal%20-%20Finais\Abertos\Tec_1\tec1\ARQ\SOLOTEC\BR-476\VIGA\ANALISES.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T:\01%20-%20BARREIRINHA\Tec_1\tec1\ARQ\SOLOTEC\BR-476\VIGA\ANALISES.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SERVIDOR-F1\Projetos\Meus%20Documentos\FV-DNER.XLS"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file:///\\SERVIDOR-F1\Projetos\0798\TECNICO\TEACOMP\LOTE06\P09\P10\RELAT610.XLS"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Dir-02\c\Meus%20documentos\Obras\Paracambi\NSdaConceicao%20RE-RA.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T:\Documents%20and%20Settings\jairo.silva\Desktop\carro.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SRV-DATAUSERS\userdocuments\Anderson\Rio%20das%20Ostras%20319\T.P.%20128-Esg.%20&#194;ncora-Recanto-Ilha\Medi&#231;&#227;o%20-%20Cronograma\Medi&#231;&#227;o%20-%20Cronograma%20-128.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file:///T:\WINDOWS\TEMP\Medi&#231;&#227;o%20REAL%20bacia%20C.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file:///\\Esc1\c\1%20Engenharia\Graja&#250;\Planejamento\Rel%20Gerrenciais\RGCO%20Graja&#250;%20-%20FEV-03.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file:///\\Esc1\c\1%20Engenharia\Graja&#250;\Contrato\Re-Ra\Oficial\Pacotes\Planilha%20de%20Venda%20-%201%20_%20&#193;gua.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Esc1\c\1%20Engenharia\Graja&#250;\Contrato\Re-Ra\Oficial\Pacotes\Planilha%20de%20Venda%20-%203%20_%20Adutora.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file:///\\Esc1\c\WINDOWS\TEMP\Planilha%20de%20Venda%20-%202%20_%20Esgoto.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Maq-18929\G\Vela%20Preta\EMOP%200307.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Leonardo\c\Rio%20das%20Ostras%20-%20Praia%20do%20Cemit&#233;rio\MEDI&#199;&#195;O%20DA%20OBRA\MEDI&#199;&#195;O%20CO-003-04%20-%20Praia%20do%20Cemit&#233;rio%201-%20ORIENTE\M.C&#225;lculo%20Abril%2004-Oriente.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skipserver\carro.xls" TargetMode="External"/></Relationships>
</file>

<file path=xl/externalLinks/_rels/externalLink32.xml.rels><?xml version="1.0" encoding="UTF-8" standalone="yes"?>
<Relationships xmlns="http://schemas.openxmlformats.org/package/2006/relationships"><Relationship Id="rId1" Type="http://schemas.openxmlformats.org/officeDocument/2006/relationships/externalLinkPath" Target="file:///Z:\Applications\Microsoft%20Excel.app\C:\Documents%20and%20Settings\geral-pc\Dados%20de%20aplicativos\Microsoft\Excel\RO\R_Ostras\JaneMaria\JaneMaria_v01.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Z:\Applications\Microsoft%20Excel.app\C:\Users\User\Documents\NITER&#211;I\niter&#243;i\leila\Filipe%20CanabarroDocuments%20and%20Settings\geral-pc\Dados%20de%20aplicativos\Microsoft\Excel\RO\R_Ostras\JaneMaria\JaneMaria_v01.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D:\UN%20NORTE\ESTUDOS\PM%20MANAUS\BRT\Estudos\Enviados\01-Envio%2017-09-10\Pre&#231;o\BRT-MAO_PO_CFF_REV9%20-MODIFICADA.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L:\UN%20NORTE\ESTUDOS\PM%20MANAUS\BRT\Estudos\Enviados\01-Envio%2017-09-10\Pre&#231;o\BRT-MAO_PO_CFF_REV9%20-MODIFICADA.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SRV-DATAUSERS\userdocuments\Documents%20and%20Settings\Antonio\Configura&#231;&#245;es%20locais\Temp\Diret&#243;rio%20tempor&#225;rio%201%20para%20memo_Carlos%20Seixas.zip\memo_Carlos%20Seixas.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SRV-DATAUSERS\userdocuments\Servi&#231;os\Itabora&#237;\Or&#231;amentos\Orc_Interven&#231;&#227;o%203\Mem&#243;ria%20da%20Ilumina&#231;&#227;o%20Av%2022%20de%20Maio.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file:///E:\RAFAEL\&#193;GUA%20CAMPOS%20EL&#205;SEOS\E%20MAIL%2019-09-12%20B\RERRA%20CAMPOS%20EL&#205;SEOS%20ANDAMENTO\OBRA%20CAXIAS\Obra%20Caxias%20-%20Paulo%20Henrique\RERRA-CAMPOS%20EL&#205;SEOS\RERRA-CAMPOS%20EL&#205;SEOS.xlsx"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A:\WINDOWS\TEMP\Planilha%20por%20categoria.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Roque\c\Medi&#231;&#227;o%20Cliente\Reratifica&#231;&#227;o\Mirak\CEDAE\RERA\RERA403A.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Backup\Arquivos\MARCILIO-Projetos\Conserva\BR-365-MG-LOTE1-EXECUTIVO\ALTERNATIVASESTUDADAS\OR960887.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SERVIDOR-F1\Projetos\Meus%20documentos\EGESA\Br-482mg\Volume2\CANAA.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Servidor\d\LAGHI%20ENGENHARIA\Clientes\100%20DNIT\3-Acesso-PresidenteFigueiredo-BR174\Entrega%209-12-2005\Or&#231;amento\Documents%20and%20Settings\C%20arlos%20%20Machado\My%20Documents\Disco%201\BR-262-MS(3)\Anexos%20PGQ.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file:///\\maria-01\BACKUP%20ALINE\Documents%20and%20Settings\Aline\Meus%20documentos\CC%20468%20-%20Saneamento%20Recreio\2%20-%20RE-RA\3&#170;%20Re-Ra\3&#170;%20Re%20Ra%203.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Esc1\c\Medi&#231;&#245;es%20Obras%20-%20RJ\1&#186;%20Mar&#231;o\MedFinal\36Med_Final.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Binato\Meus%20documentos\WINDOWS\TEMP\iNotes%20Web%20Access\AARQUIVO\Torres\Servi&#231;os.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SRV-DATAUSERS\userdocuments\Servi&#231;os\Rodovi&#225;ria%20Caxias\Or&#231;amento\Or&#231;amento%20Consolidado%20FEV.07%20formatado.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rro"/>
      <sheetName val="PLANILHA ATUALIZADA"/>
      <sheetName val="#REF"/>
      <sheetName val="MODELO ÁGUA"/>
      <sheetName val="Plan1"/>
      <sheetName val="p2"/>
      <sheetName val="Parâmetros"/>
      <sheetName val="MESQUITA"/>
      <sheetName val="_REF"/>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rro"/>
      <sheetName val="PLANILHA ATUALIZADA"/>
      <sheetName val="#REF"/>
      <sheetName val="MODELO ÁGUA"/>
      <sheetName val="Plan1"/>
      <sheetName val="p2"/>
      <sheetName val="Parâmetros"/>
      <sheetName val="MESQUITA"/>
      <sheetName val="_REF"/>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STA TOTAL DE IE"/>
      <sheetName val="ITENS ESPECIAIS - CURVA ABC"/>
      <sheetName val="EMOP"/>
      <sheetName val="EMOP - Elementares+Reutilizável"/>
      <sheetName val="01"/>
      <sheetName val="02"/>
      <sheetName val="03"/>
      <sheetName val="04"/>
      <sheetName val="05"/>
      <sheetName val="06"/>
      <sheetName val="07"/>
      <sheetName val="08"/>
      <sheetName val="09"/>
      <sheetName val="10"/>
      <sheetName val="11"/>
      <sheetName val="12"/>
      <sheetName val="13"/>
      <sheetName val="14"/>
      <sheetName val="15"/>
      <sheetName val="16"/>
      <sheetName val="17"/>
      <sheetName val="18"/>
      <sheetName val="19"/>
      <sheetName val="21"/>
      <sheetName val="20"/>
      <sheetName val="22"/>
      <sheetName val="23"/>
    </sheetNames>
    <sheetDataSet>
      <sheetData sheetId="0" refreshError="1"/>
      <sheetData sheetId="1" refreshError="1"/>
      <sheetData sheetId="2" refreshError="1"/>
      <sheetData sheetId="3" refreshError="1">
        <row r="1">
          <cell r="A1" t="str">
            <v/>
          </cell>
        </row>
        <row r="2">
          <cell r="A2" t="str">
            <v>ELEMENTAR</v>
          </cell>
          <cell r="B2" t="str">
            <v>RUTILIZADO</v>
          </cell>
          <cell r="C2" t="str">
            <v>ELEMENTARES</v>
          </cell>
          <cell r="D2" t="str">
            <v>UNID</v>
          </cell>
        </row>
        <row r="3">
          <cell r="A3" t="str">
            <v>00001</v>
          </cell>
          <cell r="B3" t="e">
            <v>#N/A</v>
          </cell>
          <cell r="C3" t="str">
            <v>AREIA GROSSA LAVADA</v>
          </cell>
          <cell r="D3" t="str">
            <v>M3</v>
          </cell>
        </row>
        <row r="4">
          <cell r="A4" t="str">
            <v>00002</v>
          </cell>
          <cell r="B4" t="e">
            <v>#N/A</v>
          </cell>
          <cell r="C4" t="str">
            <v>ARAME FARPADO GALV. 2,1MM (BWG N. 14)</v>
          </cell>
          <cell r="D4" t="str">
            <v>KG</v>
          </cell>
        </row>
        <row r="5">
          <cell r="A5" t="str">
            <v>00003</v>
          </cell>
          <cell r="B5" t="e">
            <v>#N/A</v>
          </cell>
          <cell r="C5" t="str">
            <v>ARAME GALV. N. 18</v>
          </cell>
          <cell r="D5" t="str">
            <v>KG</v>
          </cell>
        </row>
        <row r="6">
          <cell r="A6" t="str">
            <v>00004</v>
          </cell>
          <cell r="B6" t="e">
            <v>#N/A</v>
          </cell>
          <cell r="C6" t="str">
            <v>ARAME RECOZIDO N. 18</v>
          </cell>
          <cell r="D6" t="str">
            <v>KG</v>
          </cell>
        </row>
        <row r="7">
          <cell r="A7" t="str">
            <v>00005</v>
          </cell>
          <cell r="B7" t="e">
            <v>#N/A</v>
          </cell>
          <cell r="C7" t="str">
            <v>ARAME GALV. N. 16</v>
          </cell>
          <cell r="D7" t="str">
            <v>KG</v>
          </cell>
        </row>
        <row r="8">
          <cell r="A8" t="str">
            <v>00006</v>
          </cell>
          <cell r="B8" t="e">
            <v>#N/A</v>
          </cell>
          <cell r="C8" t="str">
            <v>AGUA RAZ MINERAL</v>
          </cell>
          <cell r="D8" t="str">
            <v>L</v>
          </cell>
        </row>
        <row r="9">
          <cell r="A9" t="str">
            <v>00007</v>
          </cell>
          <cell r="B9" t="e">
            <v>#N/A</v>
          </cell>
          <cell r="C9" t="str">
            <v>CIMENTO ASF.DE PETROLEO, A GRANEL CAP 20</v>
          </cell>
          <cell r="D9" t="str">
            <v>KG</v>
          </cell>
        </row>
        <row r="10">
          <cell r="A10" t="str">
            <v>00008</v>
          </cell>
          <cell r="B10" t="e">
            <v>#N/A</v>
          </cell>
          <cell r="C10" t="str">
            <v>ACIDO MURIATICO EM GARRAFOES DE 40L</v>
          </cell>
          <cell r="D10" t="str">
            <v>L</v>
          </cell>
        </row>
        <row r="11">
          <cell r="A11" t="str">
            <v>00009</v>
          </cell>
          <cell r="B11" t="e">
            <v>#N/A</v>
          </cell>
          <cell r="C11" t="str">
            <v>BARRA CHATA 1/2"x1/8" A 1.1/4"x1.1/4"</v>
          </cell>
          <cell r="D11" t="str">
            <v>KG</v>
          </cell>
        </row>
        <row r="12">
          <cell r="A12" t="str">
            <v>00011</v>
          </cell>
          <cell r="B12" t="e">
            <v>#N/A</v>
          </cell>
          <cell r="C12" t="str">
            <v>CANTONEIRA ACO 5/8"X1/8" A 1.1/2"X1/8"</v>
          </cell>
          <cell r="D12" t="str">
            <v>KG</v>
          </cell>
        </row>
        <row r="13">
          <cell r="A13" t="str">
            <v>00013</v>
          </cell>
          <cell r="B13" t="e">
            <v>#N/A</v>
          </cell>
          <cell r="C13" t="str">
            <v>ACO CA-60 04,2MM (PRECO REVENDA)</v>
          </cell>
          <cell r="D13" t="str">
            <v>KG</v>
          </cell>
        </row>
        <row r="14">
          <cell r="A14" t="str">
            <v>00014</v>
          </cell>
          <cell r="B14" t="e">
            <v>#N/A</v>
          </cell>
          <cell r="C14" t="str">
            <v>ACO CA-60 05MM (PRECO REVENDA)</v>
          </cell>
          <cell r="D14" t="str">
            <v>KG</v>
          </cell>
        </row>
        <row r="15">
          <cell r="A15" t="str">
            <v>00015</v>
          </cell>
          <cell r="B15" t="e">
            <v>#N/A</v>
          </cell>
          <cell r="C15" t="str">
            <v>ACO CA-60 06MM (PRECO REVENDA)</v>
          </cell>
          <cell r="D15" t="str">
            <v>KG</v>
          </cell>
        </row>
        <row r="16">
          <cell r="A16" t="str">
            <v>00016</v>
          </cell>
          <cell r="B16" t="e">
            <v>#N/A</v>
          </cell>
          <cell r="C16" t="e">
            <v>#N/A</v>
          </cell>
          <cell r="D16" t="e">
            <v>#N/A</v>
          </cell>
        </row>
        <row r="17">
          <cell r="A17" t="str">
            <v>00017</v>
          </cell>
          <cell r="B17" t="e">
            <v>#N/A</v>
          </cell>
          <cell r="C17" t="str">
            <v>ACO CA-50 10MM (PRECO REVENDA)</v>
          </cell>
          <cell r="D17" t="str">
            <v>KG</v>
          </cell>
        </row>
        <row r="18">
          <cell r="A18" t="str">
            <v>00018</v>
          </cell>
          <cell r="B18" t="e">
            <v>#N/A</v>
          </cell>
          <cell r="C18" t="str">
            <v>ACO CA-50 12,5MM (PRECO REVENDA)</v>
          </cell>
          <cell r="D18" t="str">
            <v>KG</v>
          </cell>
        </row>
        <row r="19">
          <cell r="A19" t="str">
            <v>00019</v>
          </cell>
          <cell r="B19" t="e">
            <v>#N/A</v>
          </cell>
          <cell r="C19" t="str">
            <v>ACO CA-50 16MM (PRECO REVENDA)</v>
          </cell>
          <cell r="D19" t="str">
            <v>KG</v>
          </cell>
        </row>
        <row r="20">
          <cell r="A20" t="str">
            <v>00020</v>
          </cell>
          <cell r="B20" t="e">
            <v>#N/A</v>
          </cell>
          <cell r="C20" t="str">
            <v>ACO CA-50 20MM (PRECO REVENDA)</v>
          </cell>
          <cell r="D20" t="str">
            <v>KG</v>
          </cell>
        </row>
        <row r="21">
          <cell r="A21" t="str">
            <v>00021</v>
          </cell>
          <cell r="B21" t="e">
            <v>#N/A</v>
          </cell>
          <cell r="C21" t="str">
            <v>ACO CA-50 25MM (PRECO REVENDA)</v>
          </cell>
          <cell r="D21" t="str">
            <v>KG</v>
          </cell>
        </row>
        <row r="22">
          <cell r="A22" t="str">
            <v>00022</v>
          </cell>
          <cell r="B22" t="e">
            <v>#N/A</v>
          </cell>
          <cell r="C22" t="str">
            <v>ALUMINIO EXTRUDADO, LIGA COMUM</v>
          </cell>
          <cell r="D22" t="str">
            <v>KG</v>
          </cell>
        </row>
        <row r="23">
          <cell r="A23" t="str">
            <v>00024</v>
          </cell>
          <cell r="B23" t="str">
            <v>580024141</v>
          </cell>
          <cell r="C23" t="str">
            <v>TUBO CERAM. AGUAS PLUVIAIS 100M</v>
          </cell>
          <cell r="D23">
            <v>0</v>
          </cell>
        </row>
        <row r="24">
          <cell r="A24" t="str">
            <v>00025</v>
          </cell>
          <cell r="B24" t="str">
            <v>580024101</v>
          </cell>
          <cell r="C24" t="str">
            <v>TUBO CERAM. AGUAS PLUVIAIS 150MM</v>
          </cell>
          <cell r="D24" t="str">
            <v>M</v>
          </cell>
        </row>
        <row r="25">
          <cell r="A25" t="str">
            <v>00026</v>
          </cell>
          <cell r="B25" t="str">
            <v>580024111</v>
          </cell>
          <cell r="C25" t="str">
            <v>TUBO CERAM. AGUAS PLUVIAIS 250MM</v>
          </cell>
          <cell r="D25" t="str">
            <v>M</v>
          </cell>
        </row>
        <row r="26">
          <cell r="A26" t="str">
            <v>00029</v>
          </cell>
          <cell r="B26" t="e">
            <v>#N/A</v>
          </cell>
          <cell r="C26" t="str">
            <v>ACO CA-25 06,3MM (PRECO REVENDA)</v>
          </cell>
          <cell r="D26" t="str">
            <v>KG</v>
          </cell>
        </row>
        <row r="27">
          <cell r="A27" t="str">
            <v>00030</v>
          </cell>
          <cell r="B27" t="e">
            <v>#N/A</v>
          </cell>
          <cell r="C27" t="str">
            <v>ACO CA-25 08MM (PRECO REVENDA)</v>
          </cell>
          <cell r="D27" t="str">
            <v>KG</v>
          </cell>
        </row>
        <row r="28">
          <cell r="A28" t="str">
            <v>00031</v>
          </cell>
          <cell r="B28" t="e">
            <v>#N/A</v>
          </cell>
          <cell r="C28" t="str">
            <v>ACO CA-25 10MM (PRECO REVENDA)</v>
          </cell>
          <cell r="D28" t="str">
            <v>KG</v>
          </cell>
        </row>
        <row r="29">
          <cell r="A29" t="str">
            <v>00032</v>
          </cell>
          <cell r="B29" t="e">
            <v>#N/A</v>
          </cell>
          <cell r="C29" t="str">
            <v>ACO CA-25 12,5MM (PRECO REVENDA)</v>
          </cell>
          <cell r="D29" t="str">
            <v>KG</v>
          </cell>
        </row>
        <row r="30">
          <cell r="A30" t="str">
            <v>00033</v>
          </cell>
          <cell r="B30" t="e">
            <v>#N/A</v>
          </cell>
          <cell r="C30" t="str">
            <v>ACO CA-25 16MM (PRECO REVENDA)</v>
          </cell>
          <cell r="D30" t="str">
            <v>KG</v>
          </cell>
        </row>
        <row r="31">
          <cell r="A31" t="str">
            <v>00034</v>
          </cell>
          <cell r="B31" t="e">
            <v>#N/A</v>
          </cell>
          <cell r="C31" t="str">
            <v>ACO CA-25 20MM (PRECO REVENDA)</v>
          </cell>
          <cell r="D31" t="str">
            <v>KG</v>
          </cell>
        </row>
        <row r="32">
          <cell r="A32" t="str">
            <v>00035</v>
          </cell>
          <cell r="B32" t="e">
            <v>#N/A</v>
          </cell>
          <cell r="C32" t="str">
            <v>ACO CA-25 25MM (PRECO REVENDA)</v>
          </cell>
          <cell r="D32" t="str">
            <v>KG</v>
          </cell>
        </row>
        <row r="33">
          <cell r="A33" t="str">
            <v>00036</v>
          </cell>
          <cell r="B33" t="e">
            <v>#N/A</v>
          </cell>
          <cell r="C33" t="str">
            <v>PERFIL H 6"x6" ACO CARBONO</v>
          </cell>
          <cell r="D33" t="str">
            <v>KG</v>
          </cell>
        </row>
        <row r="34">
          <cell r="A34" t="str">
            <v>00038</v>
          </cell>
          <cell r="B34" t="e">
            <v>#N/A</v>
          </cell>
          <cell r="C34" t="str">
            <v>ASFALTO DILUIDO A GRANEL CM-30</v>
          </cell>
          <cell r="D34" t="str">
            <v>KG</v>
          </cell>
        </row>
        <row r="35">
          <cell r="A35" t="str">
            <v>00040</v>
          </cell>
          <cell r="B35" t="e">
            <v>#N/A</v>
          </cell>
          <cell r="C35" t="str">
            <v>ANEL DE CONCR. 0,6x0,075M</v>
          </cell>
          <cell r="D35" t="str">
            <v>UN</v>
          </cell>
        </row>
        <row r="36">
          <cell r="A36" t="str">
            <v>00041</v>
          </cell>
          <cell r="B36" t="e">
            <v>#N/A</v>
          </cell>
          <cell r="C36" t="str">
            <v>ANEL DE CONCR. 0,6x0,15M</v>
          </cell>
          <cell r="D36" t="str">
            <v>UN</v>
          </cell>
        </row>
        <row r="37">
          <cell r="A37" t="str">
            <v>00042</v>
          </cell>
          <cell r="B37" t="e">
            <v>#N/A</v>
          </cell>
          <cell r="C37" t="str">
            <v>ANEL DE CONCR. 0,6x0,3M</v>
          </cell>
          <cell r="D37" t="str">
            <v>UN</v>
          </cell>
        </row>
        <row r="38">
          <cell r="A38" t="str">
            <v>00043</v>
          </cell>
          <cell r="B38" t="e">
            <v>#N/A</v>
          </cell>
          <cell r="C38" t="str">
            <v>CHAPA ACO CARBONO ASTM-A36 12,5MM</v>
          </cell>
          <cell r="D38" t="str">
            <v>KG</v>
          </cell>
        </row>
        <row r="39">
          <cell r="A39" t="str">
            <v>00044</v>
          </cell>
          <cell r="B39" t="e">
            <v>#N/A</v>
          </cell>
          <cell r="C39" t="str">
            <v>ANEL DE CONCR. 1,1x0,3M</v>
          </cell>
          <cell r="D39" t="str">
            <v>UN</v>
          </cell>
        </row>
        <row r="40">
          <cell r="A40" t="str">
            <v>00045</v>
          </cell>
          <cell r="B40" t="e">
            <v>#N/A</v>
          </cell>
          <cell r="C40" t="str">
            <v>PLACA CONCR. INTERMED. P/POCO VISITA</v>
          </cell>
          <cell r="D40" t="str">
            <v>UN</v>
          </cell>
        </row>
        <row r="41">
          <cell r="A41" t="str">
            <v>00046</v>
          </cell>
          <cell r="B41" t="e">
            <v>#N/A</v>
          </cell>
          <cell r="C41" t="e">
            <v>#N/A</v>
          </cell>
          <cell r="D41" t="e">
            <v>#N/A</v>
          </cell>
        </row>
        <row r="42">
          <cell r="A42" t="str">
            <v>00047</v>
          </cell>
          <cell r="B42" t="e">
            <v>#N/A</v>
          </cell>
          <cell r="C42" t="str">
            <v>ESTACA PRANCHA ACO S/PINT.,FLANGE 16 PES</v>
          </cell>
          <cell r="D42" t="str">
            <v>UN</v>
          </cell>
        </row>
        <row r="43">
          <cell r="A43" t="str">
            <v>00048</v>
          </cell>
          <cell r="B43" t="e">
            <v>#N/A</v>
          </cell>
          <cell r="C43" t="str">
            <v>ESTACA PRANCHA ACO S/PINT.,FLANGE 20 PES</v>
          </cell>
          <cell r="D43" t="str">
            <v>UN</v>
          </cell>
        </row>
        <row r="44">
          <cell r="A44" t="str">
            <v>00049</v>
          </cell>
          <cell r="B44" t="e">
            <v>#N/A</v>
          </cell>
          <cell r="C44" t="str">
            <v>ESTACA PRANCHA ACO S/PINT.,FLANGE 24 PES</v>
          </cell>
          <cell r="D44" t="str">
            <v>UN</v>
          </cell>
        </row>
        <row r="45">
          <cell r="A45" t="str">
            <v>00057</v>
          </cell>
          <cell r="B45" t="e">
            <v>#N/A</v>
          </cell>
          <cell r="C45" t="str">
            <v>MANGUEIRA CP-013-29 DE 1 P/SWER-JET</v>
          </cell>
          <cell r="D45" t="str">
            <v>UN</v>
          </cell>
        </row>
        <row r="46">
          <cell r="A46" t="str">
            <v>00058</v>
          </cell>
          <cell r="B46" t="e">
            <v>#N/A</v>
          </cell>
          <cell r="C46" t="str">
            <v>ARRUELA BORR. P/FLANGE 0200MM</v>
          </cell>
          <cell r="D46" t="str">
            <v>UN</v>
          </cell>
        </row>
        <row r="47">
          <cell r="A47" t="str">
            <v>00065</v>
          </cell>
          <cell r="B47" t="e">
            <v>#N/A</v>
          </cell>
          <cell r="C47" t="str">
            <v>TELA POLIPROPILENO P/PROTECAO FACHADAS</v>
          </cell>
          <cell r="D47" t="str">
            <v>M2</v>
          </cell>
        </row>
        <row r="48">
          <cell r="A48" t="str">
            <v>00071</v>
          </cell>
          <cell r="B48" t="e">
            <v>#N/A</v>
          </cell>
          <cell r="C48" t="e">
            <v>#N/A</v>
          </cell>
          <cell r="D48" t="e">
            <v>#N/A</v>
          </cell>
        </row>
        <row r="49">
          <cell r="A49" t="str">
            <v>00077</v>
          </cell>
          <cell r="B49" t="e">
            <v>#N/A</v>
          </cell>
          <cell r="C49" t="str">
            <v>AZULEJO BRANCO 15x15 EXTRA</v>
          </cell>
          <cell r="D49" t="str">
            <v>M2</v>
          </cell>
        </row>
        <row r="50">
          <cell r="A50" t="str">
            <v>00078</v>
          </cell>
          <cell r="B50" t="e">
            <v>#N/A</v>
          </cell>
          <cell r="C50" t="str">
            <v>FIXADOR P/CAIACAO (FRASCO 150ML)</v>
          </cell>
          <cell r="D50" t="str">
            <v>UN</v>
          </cell>
        </row>
        <row r="51">
          <cell r="A51" t="str">
            <v>00080</v>
          </cell>
          <cell r="B51" t="e">
            <v>#N/A</v>
          </cell>
          <cell r="C51" t="str">
            <v>CHAPA LAMIN. P/SUPER QUADRO ESCOLAR</v>
          </cell>
          <cell r="D51" t="str">
            <v>UN</v>
          </cell>
        </row>
        <row r="52">
          <cell r="A52" t="str">
            <v>00081</v>
          </cell>
          <cell r="B52" t="e">
            <v>#N/A</v>
          </cell>
          <cell r="C52" t="str">
            <v>TECIDO ANIAGEM 250GR/M2</v>
          </cell>
          <cell r="D52" t="str">
            <v>M2</v>
          </cell>
        </row>
        <row r="53">
          <cell r="A53" t="str">
            <v>00082</v>
          </cell>
          <cell r="B53" t="e">
            <v>#N/A</v>
          </cell>
          <cell r="C53" t="str">
            <v>TELA NYLON P/REVESTIM. POCO FILTRANTE</v>
          </cell>
          <cell r="D53" t="str">
            <v>M2</v>
          </cell>
        </row>
        <row r="54">
          <cell r="A54" t="str">
            <v>00084</v>
          </cell>
          <cell r="B54" t="str">
            <v>551000681</v>
          </cell>
          <cell r="C54" t="str">
            <v>PERFIL H 6"X6" ACO CARBONO (FABRICA)</v>
          </cell>
          <cell r="D54" t="str">
            <v>KG</v>
          </cell>
        </row>
        <row r="55">
          <cell r="A55" t="str">
            <v>00085</v>
          </cell>
          <cell r="B55" t="str">
            <v>551000691</v>
          </cell>
          <cell r="C55" t="str">
            <v>PERFIL U 6"X2" ACO CARBONO</v>
          </cell>
          <cell r="D55" t="str">
            <v>KG</v>
          </cell>
        </row>
        <row r="56">
          <cell r="A56" t="str">
            <v>00086</v>
          </cell>
          <cell r="B56" t="str">
            <v>551000701</v>
          </cell>
          <cell r="C56" t="str">
            <v>BARRA CHATA 5"X1/2"</v>
          </cell>
          <cell r="D56" t="str">
            <v>KG</v>
          </cell>
        </row>
        <row r="57">
          <cell r="A57" t="str">
            <v>00087</v>
          </cell>
          <cell r="B57" t="e">
            <v>#N/A</v>
          </cell>
          <cell r="C57" t="str">
            <v>CHAPA ACO CARBONO COMUM 1,5MM</v>
          </cell>
          <cell r="D57" t="str">
            <v>KG</v>
          </cell>
        </row>
        <row r="58">
          <cell r="A58" t="str">
            <v>00088</v>
          </cell>
          <cell r="B58" t="e">
            <v>#N/A</v>
          </cell>
          <cell r="C58" t="str">
            <v>CHUMBO VIRGEM EM LINGOTES</v>
          </cell>
          <cell r="D58" t="str">
            <v>KG</v>
          </cell>
        </row>
        <row r="59">
          <cell r="A59" t="str">
            <v>00089</v>
          </cell>
          <cell r="B59" t="e">
            <v>#N/A</v>
          </cell>
          <cell r="C59" t="str">
            <v>COBRE ELETROLITICO - BARRA</v>
          </cell>
          <cell r="D59" t="str">
            <v>KG</v>
          </cell>
        </row>
        <row r="60">
          <cell r="A60" t="str">
            <v>00090</v>
          </cell>
          <cell r="B60" t="e">
            <v>#N/A</v>
          </cell>
          <cell r="C60" t="str">
            <v>COBRE ELETROLITICO - CHAPA</v>
          </cell>
          <cell r="D60" t="str">
            <v>KG</v>
          </cell>
        </row>
        <row r="61">
          <cell r="A61" t="str">
            <v>00091</v>
          </cell>
          <cell r="B61" t="e">
            <v>#N/A</v>
          </cell>
          <cell r="C61" t="str">
            <v>FERRO GUSA LINGOTE, 1,91 A 2,4% SILICIO</v>
          </cell>
          <cell r="D61" t="str">
            <v>KG</v>
          </cell>
        </row>
        <row r="62">
          <cell r="A62" t="str">
            <v>00093</v>
          </cell>
          <cell r="B62" t="e">
            <v>#N/A</v>
          </cell>
          <cell r="C62" t="str">
            <v>MAQUINA DE DEMARCACAO DE FAIXA</v>
          </cell>
          <cell r="D62" t="str">
            <v>UN</v>
          </cell>
        </row>
        <row r="63">
          <cell r="A63" t="str">
            <v>00094</v>
          </cell>
          <cell r="B63" t="e">
            <v>#N/A</v>
          </cell>
          <cell r="C63" t="str">
            <v>DUMPER C/MOTOR DIESEL (PRECO S/PNEUS)</v>
          </cell>
          <cell r="D63" t="str">
            <v>UN</v>
          </cell>
        </row>
        <row r="64">
          <cell r="A64" t="str">
            <v>00096</v>
          </cell>
          <cell r="B64" t="e">
            <v>#N/A</v>
          </cell>
          <cell r="C64" t="str">
            <v>LATAO EM BARRA RETANG.</v>
          </cell>
          <cell r="D64" t="str">
            <v>KG</v>
          </cell>
        </row>
        <row r="65">
          <cell r="A65" t="str">
            <v>00097</v>
          </cell>
          <cell r="B65" t="e">
            <v>#N/A</v>
          </cell>
          <cell r="C65" t="str">
            <v>LATAO CHAPA LAMIN., 1,2x0,6M, ESP. 3,5MM</v>
          </cell>
          <cell r="D65" t="str">
            <v>KG</v>
          </cell>
        </row>
        <row r="66">
          <cell r="A66" t="str">
            <v>00098</v>
          </cell>
          <cell r="B66" t="e">
            <v>#N/A</v>
          </cell>
          <cell r="C66" t="str">
            <v>FIO COBRE NU, DE 001 A 004MM2</v>
          </cell>
          <cell r="D66" t="str">
            <v>KG</v>
          </cell>
        </row>
        <row r="67">
          <cell r="A67" t="str">
            <v>00100</v>
          </cell>
          <cell r="B67" t="e">
            <v>#N/A</v>
          </cell>
          <cell r="C67" t="str">
            <v>CHAPA ACO CARBONO COMUM 12,5MM (1/2")</v>
          </cell>
          <cell r="D67" t="str">
            <v>KG</v>
          </cell>
        </row>
        <row r="68">
          <cell r="A68" t="str">
            <v>00102</v>
          </cell>
          <cell r="B68" t="e">
            <v>#N/A</v>
          </cell>
          <cell r="C68" t="str">
            <v>BARRA LAMIN. 7.1/2",ETD,P/APARELHO APOIO</v>
          </cell>
          <cell r="D68" t="str">
            <v>KG</v>
          </cell>
        </row>
        <row r="69">
          <cell r="A69" t="str">
            <v>00103</v>
          </cell>
          <cell r="B69" t="e">
            <v>#N/A</v>
          </cell>
          <cell r="C69" t="str">
            <v>BLOCO DE CONCR. PRENSADO, 10X20X40CM</v>
          </cell>
          <cell r="D69" t="str">
            <v>UN</v>
          </cell>
        </row>
        <row r="70">
          <cell r="A70" t="str">
            <v>00104</v>
          </cell>
          <cell r="B70" t="e">
            <v>#N/A</v>
          </cell>
          <cell r="C70" t="str">
            <v>BLOCO DE CONCR. PRENSADO, 20X20X40CM</v>
          </cell>
          <cell r="D70" t="str">
            <v>UN</v>
          </cell>
        </row>
        <row r="71">
          <cell r="A71" t="str">
            <v>00105</v>
          </cell>
          <cell r="B71" t="e">
            <v>#N/A</v>
          </cell>
          <cell r="C71" t="str">
            <v>BENTONITA</v>
          </cell>
          <cell r="D71" t="str">
            <v>KG</v>
          </cell>
        </row>
        <row r="72">
          <cell r="A72" t="str">
            <v>00109</v>
          </cell>
          <cell r="B72" t="e">
            <v>#N/A</v>
          </cell>
          <cell r="C72" t="str">
            <v>BLOCO DE VID. 20x20CM</v>
          </cell>
          <cell r="D72" t="str">
            <v>UN</v>
          </cell>
        </row>
        <row r="73">
          <cell r="A73" t="str">
            <v>00113</v>
          </cell>
          <cell r="B73" t="e">
            <v>#N/A</v>
          </cell>
          <cell r="C73" t="str">
            <v>ALUGUEL DE BOMBA MANUAL P/CONCR.</v>
          </cell>
          <cell r="D73" t="str">
            <v>DIA</v>
          </cell>
        </row>
        <row r="74">
          <cell r="A74" t="str">
            <v>00115</v>
          </cell>
          <cell r="B74" t="e">
            <v>#N/A</v>
          </cell>
          <cell r="C74" t="str">
            <v>BUCHA E ARRUELA P/ELETR. FGALV. 3/4"</v>
          </cell>
          <cell r="D74" t="str">
            <v>UN</v>
          </cell>
        </row>
        <row r="75">
          <cell r="A75" t="str">
            <v>00116</v>
          </cell>
          <cell r="B75" t="e">
            <v>#N/A</v>
          </cell>
          <cell r="C75" t="str">
            <v>BOX DE ALUM. CURVO 3/4"</v>
          </cell>
          <cell r="D75" t="str">
            <v>UN</v>
          </cell>
        </row>
        <row r="76">
          <cell r="A76" t="str">
            <v>00117</v>
          </cell>
          <cell r="B76" t="e">
            <v>#N/A</v>
          </cell>
          <cell r="C76" t="e">
            <v>#N/A</v>
          </cell>
          <cell r="D76" t="e">
            <v>#N/A</v>
          </cell>
        </row>
        <row r="77">
          <cell r="A77" t="str">
            <v>00119</v>
          </cell>
          <cell r="B77" t="e">
            <v>#N/A</v>
          </cell>
          <cell r="C77" t="str">
            <v>BOTAO DE CAMPAINHA</v>
          </cell>
          <cell r="D77" t="str">
            <v>UN</v>
          </cell>
        </row>
        <row r="78">
          <cell r="A78" t="str">
            <v>00120</v>
          </cell>
          <cell r="B78" t="e">
            <v>#N/A</v>
          </cell>
          <cell r="C78" t="e">
            <v>#N/A</v>
          </cell>
          <cell r="D78" t="e">
            <v>#N/A</v>
          </cell>
        </row>
        <row r="79">
          <cell r="A79" t="str">
            <v>00121</v>
          </cell>
          <cell r="B79" t="e">
            <v>#N/A</v>
          </cell>
          <cell r="C79" t="str">
            <v>BROCA SERIE 11 0240x32MM - WIDIA</v>
          </cell>
          <cell r="D79" t="str">
            <v>UN</v>
          </cell>
        </row>
        <row r="80">
          <cell r="A80" t="str">
            <v>00123</v>
          </cell>
          <cell r="B80" t="str">
            <v>540011191</v>
          </cell>
          <cell r="C80" t="str">
            <v>VAC-ALL ASPIRADORA MEC.ARMAZENAGEM 12M3.</v>
          </cell>
          <cell r="D80" t="str">
            <v>UN</v>
          </cell>
        </row>
        <row r="81">
          <cell r="A81" t="str">
            <v>00124</v>
          </cell>
          <cell r="B81" t="e">
            <v>#N/A</v>
          </cell>
          <cell r="C81" t="str">
            <v>ESMALTE SINT. ALQUIDICO BRIL.</v>
          </cell>
          <cell r="D81" t="str">
            <v>GL</v>
          </cell>
        </row>
        <row r="82">
          <cell r="A82" t="str">
            <v>00125</v>
          </cell>
          <cell r="B82" t="e">
            <v>#N/A</v>
          </cell>
          <cell r="C82" t="str">
            <v>FUNDO SINT. NIVELADOR P/MAD.</v>
          </cell>
          <cell r="D82" t="str">
            <v>GL</v>
          </cell>
        </row>
        <row r="83">
          <cell r="A83" t="str">
            <v>00126</v>
          </cell>
          <cell r="B83" t="e">
            <v>#N/A</v>
          </cell>
          <cell r="C83" t="e">
            <v>#N/A</v>
          </cell>
          <cell r="D83" t="e">
            <v>#N/A</v>
          </cell>
        </row>
        <row r="84">
          <cell r="A84" t="str">
            <v>00131</v>
          </cell>
          <cell r="B84" t="e">
            <v>#N/A</v>
          </cell>
          <cell r="C84" t="str">
            <v>PRIMER DE PROTECAO ANTI-CORROSIVA</v>
          </cell>
          <cell r="D84" t="str">
            <v>GL</v>
          </cell>
        </row>
        <row r="85">
          <cell r="A85" t="str">
            <v>00133</v>
          </cell>
          <cell r="B85" t="e">
            <v>#N/A</v>
          </cell>
          <cell r="C85" t="str">
            <v>TINTA ANTI-CORROSIVA</v>
          </cell>
          <cell r="D85" t="str">
            <v>GL</v>
          </cell>
        </row>
        <row r="86">
          <cell r="A86" t="str">
            <v>00135</v>
          </cell>
          <cell r="B86" t="e">
            <v>#N/A</v>
          </cell>
          <cell r="C86" t="str">
            <v>COLA P/FIX. DE PISO DE BORR.</v>
          </cell>
          <cell r="D86" t="str">
            <v>GL</v>
          </cell>
        </row>
        <row r="87">
          <cell r="A87" t="str">
            <v>00136</v>
          </cell>
          <cell r="B87" t="e">
            <v>#N/A</v>
          </cell>
          <cell r="C87" t="str">
            <v>CHUMBO EM LINGOTE NACIONAL</v>
          </cell>
          <cell r="D87" t="str">
            <v>KG</v>
          </cell>
        </row>
        <row r="88">
          <cell r="A88" t="str">
            <v>00137</v>
          </cell>
          <cell r="B88" t="e">
            <v>#N/A</v>
          </cell>
          <cell r="C88" t="str">
            <v>CHUMBO EM LENCOL DE 2MM</v>
          </cell>
          <cell r="D88" t="str">
            <v>KG</v>
          </cell>
        </row>
        <row r="89">
          <cell r="A89" t="str">
            <v>00138</v>
          </cell>
          <cell r="B89" t="e">
            <v>#N/A</v>
          </cell>
          <cell r="C89" t="str">
            <v>TUBO DE CHUMBO 1/2" A 3", GAS OU ESGOTO</v>
          </cell>
          <cell r="D89" t="str">
            <v>KG</v>
          </cell>
        </row>
        <row r="90">
          <cell r="A90" t="str">
            <v>00140</v>
          </cell>
          <cell r="B90" t="str">
            <v>540010241</v>
          </cell>
          <cell r="C90" t="str">
            <v>TUBO DE CHUMBO 3/4", 1800G/M</v>
          </cell>
          <cell r="D90" t="str">
            <v>M</v>
          </cell>
        </row>
        <row r="91">
          <cell r="A91" t="str">
            <v>00141</v>
          </cell>
          <cell r="B91" t="e">
            <v>#N/A</v>
          </cell>
          <cell r="C91" t="str">
            <v>BARITA Q/S-200 P/ISOL. SALA RAIO X</v>
          </cell>
          <cell r="D91" t="str">
            <v>KG</v>
          </cell>
        </row>
        <row r="92">
          <cell r="A92" t="str">
            <v>00142</v>
          </cell>
          <cell r="B92" t="str">
            <v>540010231</v>
          </cell>
          <cell r="C92" t="str">
            <v>TUBO DE CHUMBO 1.1/4", 3700G/M</v>
          </cell>
          <cell r="D92" t="str">
            <v>M</v>
          </cell>
        </row>
        <row r="93">
          <cell r="A93" t="str">
            <v>00143</v>
          </cell>
          <cell r="B93" t="str">
            <v>540010221</v>
          </cell>
          <cell r="C93" t="str">
            <v>TUBO DE CHUMBO 1.1/2", 4700G/M</v>
          </cell>
          <cell r="D93" t="str">
            <v>M</v>
          </cell>
        </row>
        <row r="94">
          <cell r="A94" t="str">
            <v>00144</v>
          </cell>
          <cell r="B94" t="str">
            <v>540010211</v>
          </cell>
          <cell r="C94" t="str">
            <v>TUBO DE CHUMBO 2", 6600G/M</v>
          </cell>
          <cell r="D94" t="str">
            <v>M</v>
          </cell>
        </row>
        <row r="95">
          <cell r="A95" t="str">
            <v>00145</v>
          </cell>
          <cell r="B95" t="str">
            <v>540010201</v>
          </cell>
          <cell r="C95" t="str">
            <v>TUBO DE CHUMBO 3", 7000G/M</v>
          </cell>
          <cell r="D95" t="str">
            <v>M</v>
          </cell>
        </row>
        <row r="96">
          <cell r="A96" t="str">
            <v>00147</v>
          </cell>
          <cell r="B96" t="e">
            <v>#N/A</v>
          </cell>
          <cell r="C96" t="str">
            <v>TUBO FGALV. C/COSTURA (P/AGUA) 1/2"</v>
          </cell>
          <cell r="D96" t="str">
            <v>M</v>
          </cell>
        </row>
        <row r="97">
          <cell r="A97" t="str">
            <v>00148</v>
          </cell>
          <cell r="B97" t="e">
            <v>#N/A</v>
          </cell>
          <cell r="C97" t="str">
            <v>TUBO FGALV. C/COSTURA (P/AGUA) 3/4"</v>
          </cell>
          <cell r="D97" t="str">
            <v>M</v>
          </cell>
        </row>
        <row r="98">
          <cell r="A98" t="str">
            <v>00149</v>
          </cell>
          <cell r="B98" t="e">
            <v>#N/A</v>
          </cell>
          <cell r="C98" t="str">
            <v>CIMENTO PORTLAND CP-II-32 (SACO DE 50KG)</v>
          </cell>
          <cell r="D98" t="str">
            <v>KG</v>
          </cell>
        </row>
        <row r="99">
          <cell r="A99" t="str">
            <v>00150</v>
          </cell>
          <cell r="B99" t="e">
            <v>#N/A</v>
          </cell>
          <cell r="C99" t="str">
            <v>CIMENTO BRANCO</v>
          </cell>
          <cell r="D99" t="str">
            <v>KG</v>
          </cell>
        </row>
        <row r="100">
          <cell r="A100" t="str">
            <v>00151</v>
          </cell>
          <cell r="B100" t="e">
            <v>#N/A</v>
          </cell>
          <cell r="C100" t="e">
            <v>#N/A</v>
          </cell>
          <cell r="D100" t="e">
            <v>#N/A</v>
          </cell>
        </row>
        <row r="101">
          <cell r="A101" t="str">
            <v>00152</v>
          </cell>
          <cell r="B101" t="e">
            <v>#N/A</v>
          </cell>
          <cell r="C101" t="str">
            <v>BRITA 0</v>
          </cell>
          <cell r="D101" t="str">
            <v>M3</v>
          </cell>
        </row>
        <row r="102">
          <cell r="A102" t="str">
            <v>00153</v>
          </cell>
          <cell r="B102" t="e">
            <v>#N/A</v>
          </cell>
          <cell r="C102" t="str">
            <v>COBOGO DE 50x50x5CM C/FUROS QUADR.</v>
          </cell>
          <cell r="D102" t="str">
            <v>UN</v>
          </cell>
        </row>
        <row r="103">
          <cell r="A103" t="str">
            <v>00154</v>
          </cell>
          <cell r="B103" t="e">
            <v>#N/A</v>
          </cell>
          <cell r="C103" t="str">
            <v>VERNIZ POLIURETANO BRIL. TRANSPARENTE</v>
          </cell>
          <cell r="D103" t="str">
            <v>GL</v>
          </cell>
        </row>
        <row r="104">
          <cell r="A104" t="str">
            <v>00155</v>
          </cell>
          <cell r="B104" t="e">
            <v>#N/A</v>
          </cell>
          <cell r="C104" t="str">
            <v>REMOVEDOR P/TINTA/VERNIZ SEMI-GELATINOSO</v>
          </cell>
          <cell r="D104" t="str">
            <v>UN</v>
          </cell>
        </row>
        <row r="105">
          <cell r="A105" t="str">
            <v>00156</v>
          </cell>
          <cell r="B105" t="e">
            <v>#N/A</v>
          </cell>
          <cell r="C105" t="str">
            <v>TINTA MINERAL IMPERMEAVEL (LATA 16KG)</v>
          </cell>
          <cell r="D105" t="str">
            <v>KG</v>
          </cell>
        </row>
        <row r="106">
          <cell r="A106" t="str">
            <v>00157</v>
          </cell>
          <cell r="B106" t="e">
            <v>#N/A</v>
          </cell>
          <cell r="C106" t="e">
            <v>#N/A</v>
          </cell>
          <cell r="D106" t="e">
            <v>#N/A</v>
          </cell>
        </row>
        <row r="107">
          <cell r="A107" t="str">
            <v>00158</v>
          </cell>
          <cell r="B107" t="e">
            <v>#N/A</v>
          </cell>
          <cell r="C107" t="str">
            <v>MARCO TOPOGR.CONCR.10x10x50CM,PINO LATAO</v>
          </cell>
          <cell r="D107" t="str">
            <v>UN</v>
          </cell>
        </row>
        <row r="108">
          <cell r="A108" t="str">
            <v>00159</v>
          </cell>
          <cell r="B108" t="e">
            <v>#N/A</v>
          </cell>
          <cell r="C108" t="str">
            <v>CHAPA MAD. COMP. RESINADA, ESP. 06MM</v>
          </cell>
          <cell r="D108" t="str">
            <v>M2</v>
          </cell>
        </row>
        <row r="109">
          <cell r="A109" t="str">
            <v>00160</v>
          </cell>
          <cell r="B109" t="e">
            <v>#N/A</v>
          </cell>
          <cell r="C109" t="str">
            <v>CHAPA ACO CARBONO GALV. 0,5MM</v>
          </cell>
          <cell r="D109" t="str">
            <v>KG</v>
          </cell>
        </row>
        <row r="110">
          <cell r="A110" t="str">
            <v>00161</v>
          </cell>
          <cell r="B110" t="e">
            <v>#N/A</v>
          </cell>
          <cell r="C110" t="e">
            <v>#N/A</v>
          </cell>
          <cell r="D110" t="e">
            <v>#N/A</v>
          </cell>
        </row>
        <row r="111">
          <cell r="A111" t="str">
            <v>00162</v>
          </cell>
          <cell r="B111" t="e">
            <v>#N/A</v>
          </cell>
          <cell r="C111" t="str">
            <v>TELA ARAME FIO 08, QUADR. 5x5CM</v>
          </cell>
          <cell r="D111" t="str">
            <v>M2</v>
          </cell>
        </row>
        <row r="112">
          <cell r="A112" t="str">
            <v>00165</v>
          </cell>
          <cell r="B112" t="e">
            <v>#N/A</v>
          </cell>
          <cell r="C112" t="str">
            <v>OXIGENIO EM GARRAFAS DE 9,3M3</v>
          </cell>
          <cell r="D112" t="str">
            <v>M3</v>
          </cell>
        </row>
        <row r="113">
          <cell r="A113" t="str">
            <v>00167</v>
          </cell>
          <cell r="B113" t="e">
            <v>#N/A</v>
          </cell>
          <cell r="C113" t="str">
            <v>CARBURETO DE CALCIO (BARRICAS DE 50KG)</v>
          </cell>
          <cell r="D113" t="str">
            <v>KG</v>
          </cell>
        </row>
        <row r="114">
          <cell r="A114" t="str">
            <v>00168</v>
          </cell>
          <cell r="B114" t="e">
            <v>#N/A</v>
          </cell>
          <cell r="C114" t="str">
            <v>CERA EM PASTA, P/ASSOALHO (LATA DE 13KG)</v>
          </cell>
          <cell r="D114" t="str">
            <v>KG</v>
          </cell>
        </row>
        <row r="115">
          <cell r="A115" t="str">
            <v>00170</v>
          </cell>
          <cell r="B115" t="e">
            <v>#N/A</v>
          </cell>
          <cell r="C115" t="str">
            <v>TUBO FGALV. C/COSTURA (P/AGUA) 1"</v>
          </cell>
          <cell r="D115" t="str">
            <v>M</v>
          </cell>
        </row>
        <row r="116">
          <cell r="A116" t="str">
            <v>00171</v>
          </cell>
          <cell r="B116" t="e">
            <v>#N/A</v>
          </cell>
          <cell r="C116" t="str">
            <v>ACETILENO EM GARRAFAS 9KG</v>
          </cell>
          <cell r="D116" t="str">
            <v>KG</v>
          </cell>
        </row>
        <row r="117">
          <cell r="A117" t="str">
            <v>00172</v>
          </cell>
          <cell r="B117" t="e">
            <v>#N/A</v>
          </cell>
          <cell r="C117" t="str">
            <v>TUBO FGALV. C/COSTURA (P/AGUA) 1.1/2"</v>
          </cell>
          <cell r="D117" t="str">
            <v>M</v>
          </cell>
        </row>
        <row r="118">
          <cell r="A118" t="str">
            <v>00173</v>
          </cell>
          <cell r="B118" t="e">
            <v>#N/A</v>
          </cell>
          <cell r="C118" t="str">
            <v>TUBO FGALV. C/COSTURA (P/AGUA) 2"</v>
          </cell>
          <cell r="D118" t="str">
            <v>M</v>
          </cell>
        </row>
        <row r="119">
          <cell r="A119" t="str">
            <v>00174</v>
          </cell>
          <cell r="B119" t="e">
            <v>#N/A</v>
          </cell>
          <cell r="C119" t="str">
            <v>JOELHO 90 GRAUS FGALV. 1/2"</v>
          </cell>
          <cell r="D119" t="str">
            <v>UN</v>
          </cell>
        </row>
        <row r="120">
          <cell r="A120" t="str">
            <v>00175</v>
          </cell>
          <cell r="B120" t="e">
            <v>#N/A</v>
          </cell>
          <cell r="C120" t="str">
            <v>TELA ARAME FIO 22, LOSANGULAR 5x5CM</v>
          </cell>
          <cell r="D120" t="str">
            <v>M2</v>
          </cell>
        </row>
        <row r="121">
          <cell r="A121" t="str">
            <v>00176</v>
          </cell>
          <cell r="B121" t="e">
            <v>#N/A</v>
          </cell>
          <cell r="C121" t="str">
            <v>JOELHO 90 GRAUS FGALV. 1"</v>
          </cell>
          <cell r="D121" t="str">
            <v>UN</v>
          </cell>
        </row>
        <row r="122">
          <cell r="A122" t="str">
            <v>00177</v>
          </cell>
          <cell r="B122" t="e">
            <v>#N/A</v>
          </cell>
          <cell r="C122" t="e">
            <v>#N/A</v>
          </cell>
          <cell r="D122" t="e">
            <v>#N/A</v>
          </cell>
        </row>
        <row r="123">
          <cell r="A123" t="str">
            <v>00178</v>
          </cell>
          <cell r="B123" t="e">
            <v>#N/A</v>
          </cell>
          <cell r="C123" t="str">
            <v>TE 90 GRAUS FGALV. 3/4"</v>
          </cell>
          <cell r="D123" t="str">
            <v>UN</v>
          </cell>
        </row>
        <row r="124">
          <cell r="A124" t="str">
            <v>00179</v>
          </cell>
          <cell r="B124" t="e">
            <v>#N/A</v>
          </cell>
          <cell r="C124" t="str">
            <v>TE 90 GRAUS FGALV. 1.1/2"</v>
          </cell>
          <cell r="D124" t="str">
            <v>UN</v>
          </cell>
        </row>
        <row r="125">
          <cell r="A125" t="str">
            <v>00187</v>
          </cell>
          <cell r="B125" t="e">
            <v>#N/A</v>
          </cell>
          <cell r="C125" t="str">
            <v>CAIXA ESTAMPADA 15X15CM P/TOMADA E DISJ.</v>
          </cell>
          <cell r="D125" t="str">
            <v>UN</v>
          </cell>
        </row>
        <row r="126">
          <cell r="A126" t="str">
            <v>00190</v>
          </cell>
          <cell r="B126" t="e">
            <v>#N/A</v>
          </cell>
          <cell r="C126" t="str">
            <v>TELA ARAME FIO 12, LOSANGULAR 8x8CM</v>
          </cell>
          <cell r="D126" t="str">
            <v>M2</v>
          </cell>
        </row>
        <row r="127">
          <cell r="A127" t="str">
            <v>00196</v>
          </cell>
          <cell r="B127" t="e">
            <v>#N/A</v>
          </cell>
          <cell r="C127" t="str">
            <v>TUBO FGALV. C/COSTURA (P/AGUA) 2.1/2"</v>
          </cell>
          <cell r="D127" t="str">
            <v>M</v>
          </cell>
        </row>
        <row r="128">
          <cell r="A128" t="str">
            <v>00197</v>
          </cell>
          <cell r="B128" t="e">
            <v>#N/A</v>
          </cell>
          <cell r="C128" t="str">
            <v>TUBO FGALV. C/COSTURA (P/AGUA) 3"</v>
          </cell>
          <cell r="D128" t="str">
            <v>M</v>
          </cell>
        </row>
        <row r="129">
          <cell r="A129" t="str">
            <v>00198</v>
          </cell>
          <cell r="B129" t="e">
            <v>#N/A</v>
          </cell>
          <cell r="C129" t="str">
            <v>CHAVE FACA ARDOSIA, TRIPOLAR, 030A-250V</v>
          </cell>
          <cell r="D129" t="str">
            <v>UN</v>
          </cell>
        </row>
        <row r="130">
          <cell r="A130" t="str">
            <v>00199</v>
          </cell>
          <cell r="B130" t="e">
            <v>#N/A</v>
          </cell>
          <cell r="C130" t="str">
            <v>CHAVE FACA ARDOSIA, TRIPOLAR, 100A-250V</v>
          </cell>
          <cell r="D130" t="str">
            <v>UN</v>
          </cell>
        </row>
        <row r="131">
          <cell r="A131" t="str">
            <v>00200</v>
          </cell>
          <cell r="B131" t="e">
            <v>#N/A</v>
          </cell>
          <cell r="C131" t="str">
            <v>CAIXA DE INCENDIO C/2 LANCES MANGUEIRA</v>
          </cell>
          <cell r="D131" t="str">
            <v>UN</v>
          </cell>
        </row>
        <row r="132">
          <cell r="A132" t="str">
            <v>00201</v>
          </cell>
          <cell r="B132" t="e">
            <v>#N/A</v>
          </cell>
          <cell r="C132" t="str">
            <v>LAMPADA INCANDESCENTE DE 150W</v>
          </cell>
          <cell r="D132" t="str">
            <v>UN</v>
          </cell>
        </row>
        <row r="133">
          <cell r="A133" t="str">
            <v>00202</v>
          </cell>
          <cell r="B133" t="e">
            <v>#N/A</v>
          </cell>
          <cell r="C133" t="str">
            <v>COLA PLAST. BRANCA</v>
          </cell>
          <cell r="D133" t="str">
            <v>L</v>
          </cell>
        </row>
        <row r="134">
          <cell r="A134" t="str">
            <v>00204</v>
          </cell>
          <cell r="B134" t="e">
            <v>#N/A</v>
          </cell>
          <cell r="C134" t="str">
            <v>CONDUITE FLEXIVEL GALV. 3/4"</v>
          </cell>
          <cell r="D134" t="str">
            <v>M</v>
          </cell>
        </row>
        <row r="135">
          <cell r="A135" t="str">
            <v>00205</v>
          </cell>
          <cell r="B135" t="e">
            <v>#N/A</v>
          </cell>
          <cell r="C135" t="str">
            <v>CIGARRA SINCRONIZADA DE SOBREPOR 110V</v>
          </cell>
          <cell r="D135" t="str">
            <v>UN</v>
          </cell>
        </row>
        <row r="136">
          <cell r="A136" t="str">
            <v>00209</v>
          </cell>
          <cell r="B136" t="e">
            <v>#N/A</v>
          </cell>
          <cell r="C136" t="str">
            <v>CAL HIDRATADA EM SACO</v>
          </cell>
          <cell r="D136" t="str">
            <v>KG</v>
          </cell>
        </row>
        <row r="137">
          <cell r="A137" t="str">
            <v>00213</v>
          </cell>
          <cell r="B137" t="e">
            <v>#N/A</v>
          </cell>
          <cell r="C137" t="str">
            <v>TEODOLITO CONVENCIONAL C/TRIPE</v>
          </cell>
          <cell r="D137" t="str">
            <v>UN</v>
          </cell>
        </row>
        <row r="138">
          <cell r="A138" t="str">
            <v>00214</v>
          </cell>
          <cell r="B138" t="e">
            <v>#N/A</v>
          </cell>
          <cell r="C138" t="str">
            <v>PRANCHETA C/CAVAL.E BASE DE FERRO 1x1,5M</v>
          </cell>
          <cell r="D138" t="str">
            <v>UN</v>
          </cell>
        </row>
        <row r="139">
          <cell r="A139" t="str">
            <v>00215</v>
          </cell>
          <cell r="B139" t="e">
            <v>#N/A</v>
          </cell>
          <cell r="C139" t="str">
            <v>GASOLINA COMUM NA BOMBA</v>
          </cell>
          <cell r="D139" t="str">
            <v>L</v>
          </cell>
        </row>
        <row r="140">
          <cell r="A140" t="str">
            <v>00216</v>
          </cell>
          <cell r="B140" t="e">
            <v>#N/A</v>
          </cell>
          <cell r="C140" t="str">
            <v>OLEO LUBRIFICANTE P/TRANSFORM. E GERADOR</v>
          </cell>
          <cell r="D140" t="str">
            <v>L</v>
          </cell>
        </row>
        <row r="141">
          <cell r="A141" t="str">
            <v>00217</v>
          </cell>
          <cell r="B141" t="e">
            <v>#N/A</v>
          </cell>
          <cell r="C141" t="str">
            <v>QUEROSENE A GRANEL, 5000L</v>
          </cell>
          <cell r="D141" t="str">
            <v>L</v>
          </cell>
        </row>
        <row r="142">
          <cell r="A142" t="str">
            <v>00218</v>
          </cell>
          <cell r="B142" t="e">
            <v>#N/A</v>
          </cell>
          <cell r="C142" t="str">
            <v>OLEO DIESEL NA BOMBA</v>
          </cell>
          <cell r="D142" t="str">
            <v>L</v>
          </cell>
        </row>
        <row r="143">
          <cell r="A143" t="str">
            <v>00219</v>
          </cell>
          <cell r="B143" t="e">
            <v>#N/A</v>
          </cell>
          <cell r="C143" t="str">
            <v>OLEO COMBUSTIVEL BPF, A GRANEL</v>
          </cell>
          <cell r="D143" t="str">
            <v>L</v>
          </cell>
        </row>
        <row r="144">
          <cell r="A144" t="str">
            <v>00220</v>
          </cell>
          <cell r="B144" t="e">
            <v>#N/A</v>
          </cell>
          <cell r="C144" t="str">
            <v>OLEO LUBRIFICANTE SUPLEMENTAR, SERIE 1</v>
          </cell>
          <cell r="D144" t="str">
            <v>L</v>
          </cell>
        </row>
        <row r="145">
          <cell r="A145" t="str">
            <v>00221</v>
          </cell>
          <cell r="B145" t="e">
            <v>#N/A</v>
          </cell>
          <cell r="C145" t="str">
            <v>OLEO LUBRIFICANTE SUPLEMENTAR, SERIE 3</v>
          </cell>
          <cell r="D145" t="str">
            <v>L</v>
          </cell>
        </row>
        <row r="146">
          <cell r="A146" t="str">
            <v>00222</v>
          </cell>
          <cell r="B146" t="e">
            <v>#N/A</v>
          </cell>
          <cell r="C146" t="str">
            <v>GRAXA COMUM (TAMBOR DE 170KG)</v>
          </cell>
          <cell r="D146" t="str">
            <v>KG</v>
          </cell>
        </row>
        <row r="147">
          <cell r="A147" t="str">
            <v>00223</v>
          </cell>
          <cell r="B147" t="e">
            <v>#N/A</v>
          </cell>
          <cell r="C147" t="str">
            <v>BROCA SERIE 12 0800x40MM - WIDIA</v>
          </cell>
          <cell r="D147" t="str">
            <v>UN</v>
          </cell>
        </row>
        <row r="148">
          <cell r="A148" t="str">
            <v>00224</v>
          </cell>
          <cell r="B148" t="e">
            <v>#N/A</v>
          </cell>
          <cell r="C148" t="str">
            <v>BROCA SERIE 12 0400x41MM - WIDIA</v>
          </cell>
          <cell r="D148" t="str">
            <v>UN</v>
          </cell>
        </row>
        <row r="149">
          <cell r="A149" t="str">
            <v>00225</v>
          </cell>
          <cell r="B149" t="e">
            <v>#N/A</v>
          </cell>
          <cell r="C149" t="str">
            <v>COLA P/LAMIN. PRENSADO</v>
          </cell>
          <cell r="D149" t="str">
            <v>GL</v>
          </cell>
        </row>
        <row r="150">
          <cell r="A150" t="str">
            <v>00229</v>
          </cell>
          <cell r="B150" t="str">
            <v>540010061</v>
          </cell>
          <cell r="C150" t="str">
            <v>DEGRAU FºFº Nº1 DE 3KG</v>
          </cell>
          <cell r="D150" t="str">
            <v>UN</v>
          </cell>
        </row>
        <row r="151">
          <cell r="A151" t="str">
            <v>00230</v>
          </cell>
          <cell r="B151" t="e">
            <v>#N/A</v>
          </cell>
          <cell r="C151" t="str">
            <v>DEGRAU F.F. P/POCO DE VISITAS 7KG</v>
          </cell>
          <cell r="D151" t="str">
            <v>UN</v>
          </cell>
        </row>
        <row r="152">
          <cell r="A152" t="str">
            <v>00231</v>
          </cell>
          <cell r="B152" t="e">
            <v>#N/A</v>
          </cell>
          <cell r="C152" t="str">
            <v>ELETRODUTO FGALV.,PESADO, 1/2" (BARRA)</v>
          </cell>
          <cell r="D152" t="str">
            <v>UN</v>
          </cell>
        </row>
        <row r="153">
          <cell r="A153" t="str">
            <v>00232</v>
          </cell>
          <cell r="B153" t="e">
            <v>#N/A</v>
          </cell>
          <cell r="C153" t="str">
            <v>ELETRODUTO FGALV.,PESADO, 3/4" (BARRA)</v>
          </cell>
          <cell r="D153" t="str">
            <v>UN</v>
          </cell>
        </row>
        <row r="154">
          <cell r="A154" t="str">
            <v>00233</v>
          </cell>
          <cell r="B154" t="e">
            <v>#N/A</v>
          </cell>
          <cell r="C154" t="str">
            <v>ELETRODUTO FGALV.,PESADO, 1" (BARRA)</v>
          </cell>
          <cell r="D154" t="str">
            <v>UN</v>
          </cell>
        </row>
        <row r="155">
          <cell r="A155" t="str">
            <v>00235</v>
          </cell>
          <cell r="B155" t="e">
            <v>#N/A</v>
          </cell>
          <cell r="C155" t="str">
            <v>DEGRAU F.F. P/POCO DE VISITAS DE 2,5KG</v>
          </cell>
          <cell r="D155" t="str">
            <v>UN</v>
          </cell>
        </row>
        <row r="156">
          <cell r="A156" t="str">
            <v>00243</v>
          </cell>
          <cell r="B156" t="e">
            <v>#N/A</v>
          </cell>
          <cell r="C156" t="str">
            <v>ESTANHO EM BARRA</v>
          </cell>
          <cell r="D156" t="str">
            <v>KG</v>
          </cell>
        </row>
        <row r="157">
          <cell r="A157" t="str">
            <v>00245</v>
          </cell>
          <cell r="B157" t="e">
            <v>#N/A</v>
          </cell>
          <cell r="C157" t="str">
            <v>BLOCO VID.NACIONAL, VENEZIANA, 10x20x8CM</v>
          </cell>
          <cell r="D157" t="str">
            <v>UN</v>
          </cell>
        </row>
        <row r="158">
          <cell r="A158" t="str">
            <v>00246</v>
          </cell>
          <cell r="B158" t="e">
            <v>#N/A</v>
          </cell>
          <cell r="C158" t="str">
            <v>ELETRODO DE 1/8" DE DIAM.</v>
          </cell>
          <cell r="D158" t="str">
            <v>KG</v>
          </cell>
        </row>
        <row r="159">
          <cell r="A159" t="str">
            <v>00247</v>
          </cell>
          <cell r="B159" t="e">
            <v>#N/A</v>
          </cell>
          <cell r="C159" t="str">
            <v>ELETRODO DE 5/32" DE DIAM., P/SOLDA ACO</v>
          </cell>
          <cell r="D159" t="str">
            <v>KG</v>
          </cell>
        </row>
        <row r="160">
          <cell r="A160" t="str">
            <v>00252</v>
          </cell>
          <cell r="B160" t="e">
            <v>#N/A</v>
          </cell>
          <cell r="C160" t="str">
            <v>PARAFUSO 4"x5/16" GALV.</v>
          </cell>
          <cell r="D160" t="str">
            <v>UN</v>
          </cell>
        </row>
        <row r="161">
          <cell r="A161" t="str">
            <v>00264</v>
          </cell>
          <cell r="B161" t="e">
            <v>#N/A</v>
          </cell>
          <cell r="C161" t="str">
            <v>ADESIVO EPOXY BICOMPONENTE P/FISSURAS</v>
          </cell>
          <cell r="D161" t="str">
            <v>KG</v>
          </cell>
        </row>
        <row r="162">
          <cell r="A162" t="str">
            <v>00272</v>
          </cell>
          <cell r="B162" t="str">
            <v>580024191</v>
          </cell>
          <cell r="C162" t="str">
            <v>ESTACA DE PEROBA ROSA 3" X 9"</v>
          </cell>
          <cell r="D162" t="str">
            <v>M</v>
          </cell>
        </row>
        <row r="163">
          <cell r="A163" t="str">
            <v>00273</v>
          </cell>
          <cell r="B163" t="str">
            <v>580024151</v>
          </cell>
          <cell r="C163" t="str">
            <v>PEROBA ROSA 3" X 12"</v>
          </cell>
          <cell r="D163" t="str">
            <v>M</v>
          </cell>
        </row>
        <row r="164">
          <cell r="A164" t="str">
            <v>00274</v>
          </cell>
          <cell r="B164" t="str">
            <v>580024161</v>
          </cell>
          <cell r="C164" t="str">
            <v>PEROBA ROSA 3" X 9"</v>
          </cell>
          <cell r="D164" t="str">
            <v>M</v>
          </cell>
        </row>
        <row r="165">
          <cell r="A165" t="str">
            <v>00275</v>
          </cell>
          <cell r="B165" t="str">
            <v>580024171</v>
          </cell>
          <cell r="C165" t="str">
            <v>PEROBA ROSA 3" X 4.1/2"</v>
          </cell>
          <cell r="D165" t="str">
            <v>M</v>
          </cell>
        </row>
        <row r="166">
          <cell r="A166" t="str">
            <v>00276</v>
          </cell>
          <cell r="B166" t="str">
            <v>580024181</v>
          </cell>
          <cell r="C166" t="str">
            <v>PEROBA ROSA 3" X 3"</v>
          </cell>
          <cell r="D166" t="str">
            <v>M</v>
          </cell>
        </row>
        <row r="167">
          <cell r="A167" t="str">
            <v>00278</v>
          </cell>
          <cell r="B167" t="e">
            <v>#N/A</v>
          </cell>
          <cell r="C167" t="str">
            <v>CHAPA MAD. COMP. RESINADA, ESP. 14MM</v>
          </cell>
          <cell r="D167" t="str">
            <v>M2</v>
          </cell>
        </row>
        <row r="168">
          <cell r="A168" t="str">
            <v>00279</v>
          </cell>
          <cell r="B168" t="e">
            <v>#N/A</v>
          </cell>
          <cell r="C168" t="str">
            <v>CHAPA LAMIN. C/ACAB. BRIL., ESP. 0,8MM</v>
          </cell>
          <cell r="D168" t="str">
            <v>UN</v>
          </cell>
        </row>
        <row r="169">
          <cell r="A169" t="str">
            <v>00280</v>
          </cell>
          <cell r="B169" t="e">
            <v>#N/A</v>
          </cell>
          <cell r="C169" t="str">
            <v>BROCA SERIE 12 2400x38MM - WIDIA</v>
          </cell>
          <cell r="D169" t="str">
            <v>UN</v>
          </cell>
        </row>
        <row r="170">
          <cell r="A170" t="str">
            <v>00281</v>
          </cell>
          <cell r="B170" t="e">
            <v>#N/A</v>
          </cell>
          <cell r="C170" t="e">
            <v>#N/A</v>
          </cell>
          <cell r="D170" t="e">
            <v>#N/A</v>
          </cell>
        </row>
        <row r="171">
          <cell r="A171" t="str">
            <v>00282</v>
          </cell>
          <cell r="B171" t="e">
            <v>#N/A</v>
          </cell>
          <cell r="C171" t="str">
            <v>CABO C/ISOL. TERMOPL., 0750V - 016MM2</v>
          </cell>
          <cell r="D171" t="str">
            <v>M</v>
          </cell>
        </row>
        <row r="172">
          <cell r="A172" t="str">
            <v>00283</v>
          </cell>
          <cell r="B172" t="e">
            <v>#N/A</v>
          </cell>
          <cell r="C172" t="str">
            <v>FIO TERMOPL. 6MM2 ANTI-CHAMA</v>
          </cell>
          <cell r="D172" t="str">
            <v>M</v>
          </cell>
        </row>
        <row r="173">
          <cell r="A173" t="str">
            <v>00284</v>
          </cell>
          <cell r="B173" t="e">
            <v>#N/A</v>
          </cell>
          <cell r="C173" t="str">
            <v>FIO TERMOPL. 4MM2 ANTI-CHAMA</v>
          </cell>
          <cell r="D173" t="str">
            <v>M</v>
          </cell>
        </row>
        <row r="174">
          <cell r="A174" t="str">
            <v>00285</v>
          </cell>
          <cell r="B174" t="e">
            <v>#N/A</v>
          </cell>
          <cell r="C174" t="str">
            <v>FIO TERMOPL. 2,5MM2 ANTI-CHAMA</v>
          </cell>
          <cell r="D174" t="str">
            <v>M</v>
          </cell>
        </row>
        <row r="175">
          <cell r="A175" t="str">
            <v>00286</v>
          </cell>
          <cell r="B175" t="e">
            <v>#N/A</v>
          </cell>
          <cell r="C175" t="str">
            <v>FIO TERMOPL. 1,5MM2 ANTI-CHAMA</v>
          </cell>
          <cell r="D175" t="str">
            <v>M</v>
          </cell>
        </row>
        <row r="176">
          <cell r="A176" t="str">
            <v>00287</v>
          </cell>
          <cell r="B176" t="e">
            <v>#N/A</v>
          </cell>
          <cell r="C176" t="str">
            <v>FIO TERMOPL. 0,75MM2 ANTI-CHAMA</v>
          </cell>
          <cell r="D176" t="str">
            <v>M</v>
          </cell>
        </row>
        <row r="177">
          <cell r="A177" t="str">
            <v>00288</v>
          </cell>
          <cell r="B177" t="e">
            <v>#N/A</v>
          </cell>
          <cell r="C177" t="str">
            <v>CHAPA MAD. COMP. PLASTIF., ESP. 20MM</v>
          </cell>
          <cell r="D177" t="str">
            <v>M2</v>
          </cell>
        </row>
        <row r="178">
          <cell r="A178" t="str">
            <v>00289</v>
          </cell>
          <cell r="B178" t="e">
            <v>#N/A</v>
          </cell>
          <cell r="C178" t="str">
            <v>FIO COBRE NU, DE 010 A 500MM2</v>
          </cell>
          <cell r="D178" t="str">
            <v>KG</v>
          </cell>
        </row>
        <row r="179">
          <cell r="A179" t="str">
            <v>00290</v>
          </cell>
          <cell r="B179" t="e">
            <v>#N/A</v>
          </cell>
          <cell r="C179" t="str">
            <v>SOLVENTE EPOXY</v>
          </cell>
          <cell r="D179" t="str">
            <v>GL</v>
          </cell>
        </row>
        <row r="180">
          <cell r="A180" t="str">
            <v>00293</v>
          </cell>
          <cell r="B180" t="e">
            <v>#N/A</v>
          </cell>
          <cell r="C180" t="str">
            <v>GRAMPO P/ARAME FARPADO BWG 9</v>
          </cell>
          <cell r="D180" t="str">
            <v>KG</v>
          </cell>
        </row>
        <row r="181">
          <cell r="A181" t="str">
            <v>00294</v>
          </cell>
          <cell r="B181" t="e">
            <v>#N/A</v>
          </cell>
          <cell r="C181" t="str">
            <v>TINTA OLEO BRIL. USO GERAL</v>
          </cell>
          <cell r="D181" t="str">
            <v>GL</v>
          </cell>
        </row>
        <row r="182">
          <cell r="A182" t="str">
            <v>00297</v>
          </cell>
          <cell r="B182" t="e">
            <v>#N/A</v>
          </cell>
          <cell r="C182" t="str">
            <v>GESSO P/ESTUQUE</v>
          </cell>
          <cell r="D182" t="str">
            <v>KG</v>
          </cell>
        </row>
        <row r="183">
          <cell r="A183" t="str">
            <v>00299</v>
          </cell>
          <cell r="B183" t="e">
            <v>#N/A</v>
          </cell>
          <cell r="C183" t="e">
            <v>#N/A</v>
          </cell>
          <cell r="D183" t="e">
            <v>#N/A</v>
          </cell>
        </row>
        <row r="184">
          <cell r="A184" t="str">
            <v>00300</v>
          </cell>
          <cell r="B184" t="e">
            <v>#N/A</v>
          </cell>
          <cell r="C184" t="str">
            <v>FOSSA "IMHOFF" P/030 CONTRIBUINTES</v>
          </cell>
          <cell r="D184" t="str">
            <v>UN</v>
          </cell>
        </row>
        <row r="185">
          <cell r="A185" t="str">
            <v>00301</v>
          </cell>
          <cell r="B185" t="e">
            <v>#N/A</v>
          </cell>
          <cell r="C185" t="str">
            <v>HIDRANTE DE COLUNA SIMPLES (HCS) 100MM</v>
          </cell>
          <cell r="D185" t="str">
            <v>UN</v>
          </cell>
        </row>
        <row r="186">
          <cell r="A186" t="str">
            <v>00302</v>
          </cell>
          <cell r="B186" t="e">
            <v>#N/A</v>
          </cell>
          <cell r="C186" t="str">
            <v>PARA-RAIO FRANKLIN, EM LATAO CROM.</v>
          </cell>
          <cell r="D186" t="str">
            <v>UN</v>
          </cell>
        </row>
        <row r="187">
          <cell r="A187" t="str">
            <v>00306</v>
          </cell>
          <cell r="B187" t="str">
            <v>551000621</v>
          </cell>
          <cell r="C187" t="str">
            <v>CAIXA DE REGISTRO P/RUA 0,30X0,40CM</v>
          </cell>
          <cell r="D187" t="str">
            <v>UN</v>
          </cell>
        </row>
        <row r="188">
          <cell r="A188" t="str">
            <v>00309</v>
          </cell>
          <cell r="B188" t="e">
            <v>#N/A</v>
          </cell>
          <cell r="C188" t="str">
            <v>INTERRUPTOR DE EMBUTIR 1 TECLA SIMPLES</v>
          </cell>
          <cell r="D188" t="str">
            <v>UN</v>
          </cell>
        </row>
        <row r="189">
          <cell r="A189" t="str">
            <v>00310</v>
          </cell>
          <cell r="B189" t="e">
            <v>#N/A</v>
          </cell>
          <cell r="C189" t="str">
            <v>INTERRUPTOR DE EMBUTIR THREE-WAY</v>
          </cell>
          <cell r="D189" t="str">
            <v>UN</v>
          </cell>
        </row>
        <row r="190">
          <cell r="A190" t="str">
            <v>00311</v>
          </cell>
          <cell r="B190" t="e">
            <v>#N/A</v>
          </cell>
          <cell r="C190" t="e">
            <v>#N/A</v>
          </cell>
          <cell r="D190" t="e">
            <v>#N/A</v>
          </cell>
        </row>
        <row r="191">
          <cell r="A191" t="str">
            <v>00312</v>
          </cell>
          <cell r="B191" t="e">
            <v>#N/A</v>
          </cell>
          <cell r="C191" t="str">
            <v>TUBO FGALV. C/COSTURA (P/AGUA) 4"</v>
          </cell>
          <cell r="D191" t="str">
            <v>M</v>
          </cell>
        </row>
        <row r="192">
          <cell r="A192" t="str">
            <v>00316</v>
          </cell>
          <cell r="B192" t="e">
            <v>#N/A</v>
          </cell>
          <cell r="C192" t="str">
            <v>JUNTA PLAST. P/PISO CONTINUO 17x3MM</v>
          </cell>
          <cell r="D192" t="str">
            <v>M</v>
          </cell>
        </row>
        <row r="193">
          <cell r="A193" t="str">
            <v>00318</v>
          </cell>
          <cell r="B193" t="e">
            <v>#N/A</v>
          </cell>
          <cell r="C193" t="str">
            <v>JUNTA PLAST. P/PISO CONTINUO 27x3MM</v>
          </cell>
          <cell r="D193" t="str">
            <v>M</v>
          </cell>
        </row>
        <row r="194">
          <cell r="A194" t="str">
            <v>00321</v>
          </cell>
          <cell r="B194" t="e">
            <v>#N/A</v>
          </cell>
          <cell r="C194" t="str">
            <v>PLASTIFICANTE ESTABILIZ. P/INJECAO CIM.</v>
          </cell>
          <cell r="D194" t="str">
            <v>KG</v>
          </cell>
        </row>
        <row r="195">
          <cell r="A195" t="str">
            <v>00322</v>
          </cell>
          <cell r="B195" t="e">
            <v>#N/A</v>
          </cell>
          <cell r="C195" t="str">
            <v>ELETRODO DE 5/32" DE DIAM., P/SOLDA F.F.</v>
          </cell>
          <cell r="D195" t="str">
            <v>KG</v>
          </cell>
        </row>
        <row r="196">
          <cell r="A196" t="str">
            <v>00324</v>
          </cell>
          <cell r="B196" t="e">
            <v>#N/A</v>
          </cell>
          <cell r="C196" t="str">
            <v>LIXA P/MAD. N. 100</v>
          </cell>
          <cell r="D196" t="str">
            <v>UN</v>
          </cell>
        </row>
        <row r="197">
          <cell r="A197" t="str">
            <v>00325</v>
          </cell>
          <cell r="B197" t="e">
            <v>#N/A</v>
          </cell>
          <cell r="C197" t="str">
            <v>ISOPOR, PLACA 1x0,5M, ESP. 1CM</v>
          </cell>
          <cell r="D197" t="str">
            <v>M2</v>
          </cell>
        </row>
        <row r="198">
          <cell r="A198" t="str">
            <v>00327</v>
          </cell>
          <cell r="B198" t="e">
            <v>#N/A</v>
          </cell>
          <cell r="C198" t="e">
            <v>#N/A</v>
          </cell>
          <cell r="D198" t="e">
            <v>#N/A</v>
          </cell>
        </row>
        <row r="199">
          <cell r="A199" t="str">
            <v>00331</v>
          </cell>
          <cell r="B199" t="e">
            <v>#N/A</v>
          </cell>
          <cell r="C199" t="str">
            <v>HERBICIDA SELETIVO EM GRAMADOS</v>
          </cell>
          <cell r="D199" t="str">
            <v>L</v>
          </cell>
        </row>
        <row r="200">
          <cell r="A200" t="str">
            <v>00332</v>
          </cell>
          <cell r="B200" t="e">
            <v>#N/A</v>
          </cell>
          <cell r="C200" t="str">
            <v>HERBICIDA DE ACAO TOTAL E RESIDUAL</v>
          </cell>
          <cell r="D200" t="str">
            <v>KG</v>
          </cell>
        </row>
        <row r="201">
          <cell r="A201" t="str">
            <v>00336</v>
          </cell>
          <cell r="B201" t="e">
            <v>#N/A</v>
          </cell>
          <cell r="C201" t="str">
            <v>CONJUNTO PNEUS P/CARREG. FRONTAL 1,3M3</v>
          </cell>
          <cell r="D201" t="str">
            <v>UN</v>
          </cell>
        </row>
        <row r="202">
          <cell r="A202" t="str">
            <v>00337</v>
          </cell>
          <cell r="B202" t="e">
            <v>#N/A</v>
          </cell>
          <cell r="C202" t="str">
            <v>PASTILHA CERAM. FOSCA, CINZA BEGE 2x2CM</v>
          </cell>
          <cell r="D202" t="str">
            <v>M2</v>
          </cell>
        </row>
        <row r="203">
          <cell r="A203" t="str">
            <v>00341</v>
          </cell>
          <cell r="B203" t="e">
            <v>#N/A</v>
          </cell>
          <cell r="C203" t="str">
            <v>CARREGADOR FRONTAL,DIESEL 170CV, C/3,1M3</v>
          </cell>
          <cell r="D203" t="str">
            <v>UN</v>
          </cell>
        </row>
        <row r="204">
          <cell r="A204" t="str">
            <v>00349</v>
          </cell>
          <cell r="B204" t="e">
            <v>#N/A</v>
          </cell>
          <cell r="C204" t="str">
            <v>PINHO DE TERCEIRA, PECA 1"x12"</v>
          </cell>
          <cell r="D204" t="str">
            <v>M</v>
          </cell>
        </row>
        <row r="205">
          <cell r="A205" t="str">
            <v>00350</v>
          </cell>
          <cell r="B205" t="e">
            <v>#N/A</v>
          </cell>
          <cell r="C205" t="str">
            <v>PINHO DE TERCEIRA, PECA 1"x9"</v>
          </cell>
          <cell r="D205" t="str">
            <v>M</v>
          </cell>
        </row>
        <row r="206">
          <cell r="A206" t="str">
            <v>00356</v>
          </cell>
          <cell r="B206" t="e">
            <v>#N/A</v>
          </cell>
          <cell r="C206" t="str">
            <v>LAMBRIS DE CEREJEIRA 0,09x3M</v>
          </cell>
          <cell r="D206" t="str">
            <v>M2</v>
          </cell>
        </row>
        <row r="207">
          <cell r="A207" t="str">
            <v>00357</v>
          </cell>
          <cell r="B207" t="e">
            <v>#N/A</v>
          </cell>
          <cell r="C207" t="str">
            <v>CERAMICA ESMALT. 31X31CM, P/CARGA PESADA</v>
          </cell>
          <cell r="D207" t="str">
            <v>M2</v>
          </cell>
        </row>
        <row r="208">
          <cell r="A208" t="str">
            <v>00361</v>
          </cell>
          <cell r="B208" t="e">
            <v>#N/A</v>
          </cell>
          <cell r="C208" t="str">
            <v>MOIRAO RETO CONCR. ARMADO 0,1x2,5M</v>
          </cell>
          <cell r="D208" t="str">
            <v>UN</v>
          </cell>
        </row>
        <row r="209">
          <cell r="A209" t="str">
            <v>00362</v>
          </cell>
          <cell r="B209" t="e">
            <v>#N/A</v>
          </cell>
          <cell r="C209" t="str">
            <v>CEDRO P/FORRO MACHO/FEMEA 1x10CM</v>
          </cell>
          <cell r="D209" t="str">
            <v>M2</v>
          </cell>
        </row>
        <row r="210">
          <cell r="A210" t="str">
            <v>00363</v>
          </cell>
          <cell r="B210" t="str">
            <v>550010131</v>
          </cell>
          <cell r="C210" t="str">
            <v>PECA DE PINHO DE 3ª</v>
          </cell>
          <cell r="D210" t="str">
            <v>M3</v>
          </cell>
        </row>
        <row r="211">
          <cell r="A211" t="str">
            <v>00365</v>
          </cell>
          <cell r="B211" t="str">
            <v>590030101</v>
          </cell>
          <cell r="C211" t="str">
            <v>PINHO DE 3ª 1" X 12" E 1" X 9"</v>
          </cell>
          <cell r="D211" t="str">
            <v>M2</v>
          </cell>
        </row>
        <row r="212">
          <cell r="A212" t="str">
            <v>00366</v>
          </cell>
          <cell r="B212" t="e">
            <v>#N/A</v>
          </cell>
          <cell r="C212" t="str">
            <v>PINHO DE TERCEIRA, PECA 1.1/2"x9"</v>
          </cell>
          <cell r="D212" t="str">
            <v>M</v>
          </cell>
        </row>
        <row r="213">
          <cell r="A213" t="str">
            <v>00367</v>
          </cell>
          <cell r="B213" t="e">
            <v>#N/A</v>
          </cell>
          <cell r="C213" t="str">
            <v>PINHO DE TERCEIRA, PECA 3"x9"</v>
          </cell>
          <cell r="D213" t="str">
            <v>M</v>
          </cell>
        </row>
        <row r="214">
          <cell r="A214" t="str">
            <v>00368</v>
          </cell>
          <cell r="B214" t="e">
            <v>#N/A</v>
          </cell>
          <cell r="C214" t="str">
            <v>PINHO DE TERCEIRA, PECA 3"x3"</v>
          </cell>
          <cell r="D214" t="str">
            <v>M</v>
          </cell>
        </row>
        <row r="215">
          <cell r="A215" t="str">
            <v>00369</v>
          </cell>
          <cell r="B215" t="str">
            <v>550010121</v>
          </cell>
          <cell r="C215" t="str">
            <v>PINHO DE 3ª 2,5 X 10,0CM</v>
          </cell>
          <cell r="D215" t="str">
            <v>M</v>
          </cell>
        </row>
        <row r="216">
          <cell r="A216" t="str">
            <v>00370</v>
          </cell>
          <cell r="B216" t="str">
            <v>550010111</v>
          </cell>
          <cell r="C216" t="str">
            <v>PINHO DE 3ª 2,5 X 5,0CM</v>
          </cell>
          <cell r="D216" t="str">
            <v>M</v>
          </cell>
        </row>
        <row r="217">
          <cell r="A217" t="str">
            <v>00371</v>
          </cell>
          <cell r="B217" t="str">
            <v>550010101</v>
          </cell>
          <cell r="C217" t="str">
            <v>PINHO DE 3ª 1X7CM</v>
          </cell>
          <cell r="D217" t="str">
            <v>M</v>
          </cell>
        </row>
        <row r="218">
          <cell r="A218" t="str">
            <v>00372</v>
          </cell>
          <cell r="B218" t="e">
            <v>#N/A</v>
          </cell>
          <cell r="C218" t="str">
            <v>TABUA DE FORRO DE PINUS, 1x10CM</v>
          </cell>
          <cell r="D218" t="str">
            <v>M2</v>
          </cell>
        </row>
        <row r="219">
          <cell r="A219" t="str">
            <v>00378</v>
          </cell>
          <cell r="B219" t="e">
            <v>#N/A</v>
          </cell>
          <cell r="C219" t="str">
            <v>RODAPE DE CANELA 2x5CM, CANTO BOLEADO</v>
          </cell>
          <cell r="D219" t="str">
            <v>M</v>
          </cell>
        </row>
        <row r="220">
          <cell r="A220" t="str">
            <v>00379</v>
          </cell>
          <cell r="B220" t="e">
            <v>#N/A</v>
          </cell>
          <cell r="C220" t="str">
            <v>MACARANDUBA SERRADA 2x10CM</v>
          </cell>
          <cell r="D220" t="str">
            <v>M</v>
          </cell>
        </row>
        <row r="221">
          <cell r="A221" t="str">
            <v>00381</v>
          </cell>
          <cell r="B221" t="e">
            <v>#N/A</v>
          </cell>
          <cell r="C221" t="str">
            <v>TAMPAO F.F. RETANG. 3 SECOES 690KG</v>
          </cell>
          <cell r="D221" t="str">
            <v>UN</v>
          </cell>
        </row>
        <row r="222">
          <cell r="A222" t="str">
            <v>00384</v>
          </cell>
          <cell r="B222" t="e">
            <v>#N/A</v>
          </cell>
          <cell r="C222" t="str">
            <v>TUBO ACO SD 0,6/1M ESP.1/4"-3/8" P/TUBUL</v>
          </cell>
          <cell r="D222" t="str">
            <v>KG</v>
          </cell>
        </row>
        <row r="223">
          <cell r="A223" t="str">
            <v>00391</v>
          </cell>
          <cell r="B223" t="e">
            <v>#N/A</v>
          </cell>
          <cell r="C223" t="str">
            <v>PLACA MARM. EXTRA, ESP. 2CM</v>
          </cell>
          <cell r="D223" t="str">
            <v>M2</v>
          </cell>
        </row>
        <row r="224">
          <cell r="A224" t="str">
            <v>00393</v>
          </cell>
          <cell r="B224" t="e">
            <v>#N/A</v>
          </cell>
          <cell r="C224" t="e">
            <v>#N/A</v>
          </cell>
          <cell r="D224" t="e">
            <v>#N/A</v>
          </cell>
        </row>
        <row r="225">
          <cell r="A225" t="str">
            <v>00394</v>
          </cell>
          <cell r="B225" t="e">
            <v>#N/A</v>
          </cell>
          <cell r="C225" t="e">
            <v>#N/A</v>
          </cell>
          <cell r="D225" t="e">
            <v>#N/A</v>
          </cell>
        </row>
        <row r="226">
          <cell r="A226" t="str">
            <v>00395</v>
          </cell>
          <cell r="B226" t="e">
            <v>#N/A</v>
          </cell>
          <cell r="C226" t="str">
            <v>MADEIRA DE LEI P/CONSTRUCAO 3"x3"</v>
          </cell>
          <cell r="D226" t="str">
            <v>M</v>
          </cell>
        </row>
        <row r="227">
          <cell r="A227" t="str">
            <v>00400</v>
          </cell>
          <cell r="B227" t="e">
            <v>#N/A</v>
          </cell>
          <cell r="C227" t="str">
            <v>JOELHO 90 GRAUS FGALV. 1.1/2"</v>
          </cell>
          <cell r="D227" t="str">
            <v>UN</v>
          </cell>
        </row>
        <row r="228">
          <cell r="A228" t="str">
            <v>00401</v>
          </cell>
          <cell r="B228" t="e">
            <v>#N/A</v>
          </cell>
          <cell r="C228" t="str">
            <v>JOELHO 90 GRAUS FGALV. 2"</v>
          </cell>
          <cell r="D228" t="str">
            <v>UN</v>
          </cell>
        </row>
        <row r="229">
          <cell r="A229" t="str">
            <v>00403</v>
          </cell>
          <cell r="B229" t="e">
            <v>#N/A</v>
          </cell>
          <cell r="C229" t="str">
            <v>TE 90 GRAUS FGALV. 1/2"</v>
          </cell>
          <cell r="D229" t="str">
            <v>UN</v>
          </cell>
        </row>
        <row r="230">
          <cell r="A230" t="str">
            <v>00404</v>
          </cell>
          <cell r="B230" t="e">
            <v>#N/A</v>
          </cell>
          <cell r="C230" t="str">
            <v>TE 90 GRAUS FGALV. 2"</v>
          </cell>
          <cell r="D230" t="str">
            <v>UN</v>
          </cell>
        </row>
        <row r="231">
          <cell r="A231" t="str">
            <v>00406</v>
          </cell>
          <cell r="B231" t="e">
            <v>#N/A</v>
          </cell>
          <cell r="C231" t="str">
            <v>TELA ARAME FIO 12, QUADR. 2,5x2,5CM</v>
          </cell>
          <cell r="D231" t="str">
            <v>M2</v>
          </cell>
        </row>
        <row r="232">
          <cell r="A232" t="str">
            <v>00408</v>
          </cell>
          <cell r="B232" t="e">
            <v>#N/A</v>
          </cell>
          <cell r="C232" t="str">
            <v>GRANA MARM. BRANCO NACIONAL N. 1 P/PISO</v>
          </cell>
          <cell r="D232" t="str">
            <v>KG</v>
          </cell>
        </row>
        <row r="233">
          <cell r="A233" t="str">
            <v>00410</v>
          </cell>
          <cell r="B233" t="e">
            <v>#N/A</v>
          </cell>
          <cell r="C233" t="str">
            <v>REBOCO PRONTO CAL E AGREGADO</v>
          </cell>
          <cell r="D233" t="str">
            <v>KG</v>
          </cell>
        </row>
        <row r="234">
          <cell r="A234" t="str">
            <v>00412</v>
          </cell>
          <cell r="B234" t="e">
            <v>#N/A</v>
          </cell>
          <cell r="C234" t="str">
            <v>MOSAICO DE VID. 3/4"x3/4"</v>
          </cell>
          <cell r="D234" t="str">
            <v>M2</v>
          </cell>
        </row>
        <row r="235">
          <cell r="A235" t="str">
            <v>00413</v>
          </cell>
          <cell r="B235" t="e">
            <v>#N/A</v>
          </cell>
          <cell r="C235" t="str">
            <v>MASSA CORRIDA A OLEO</v>
          </cell>
          <cell r="D235" t="str">
            <v>GL</v>
          </cell>
        </row>
        <row r="236">
          <cell r="A236" t="str">
            <v>00414</v>
          </cell>
          <cell r="B236" t="e">
            <v>#N/A</v>
          </cell>
          <cell r="C236" t="str">
            <v>MASSA P/BOMBEIRO C/ZARCAO</v>
          </cell>
          <cell r="D236" t="str">
            <v>KG</v>
          </cell>
        </row>
        <row r="237">
          <cell r="A237" t="str">
            <v>00415</v>
          </cell>
          <cell r="B237" t="e">
            <v>#N/A</v>
          </cell>
          <cell r="C237" t="str">
            <v>TELA ARAME FIO 14, LOSANGULAR 6x6CM</v>
          </cell>
          <cell r="D237" t="str">
            <v>M2</v>
          </cell>
        </row>
        <row r="238">
          <cell r="A238" t="str">
            <v>00418</v>
          </cell>
          <cell r="B238" t="e">
            <v>#N/A</v>
          </cell>
          <cell r="C238" t="str">
            <v>CEDRO EM TABUAS, PRANCHETAS E PRANCHOES</v>
          </cell>
          <cell r="D238" t="str">
            <v>M3</v>
          </cell>
        </row>
        <row r="239">
          <cell r="A239" t="str">
            <v>00421</v>
          </cell>
          <cell r="B239" t="e">
            <v>#N/A</v>
          </cell>
          <cell r="C239" t="str">
            <v>MURO CONCR. PRE-MOLD., 1,8Mx3,6CM</v>
          </cell>
          <cell r="D239" t="str">
            <v>M</v>
          </cell>
        </row>
        <row r="240">
          <cell r="A240" t="str">
            <v>00422</v>
          </cell>
          <cell r="B240" t="e">
            <v>#N/A</v>
          </cell>
          <cell r="C240" t="str">
            <v>PO-DE-PEDRA S/TRANSP.</v>
          </cell>
          <cell r="D240" t="str">
            <v>M3</v>
          </cell>
        </row>
        <row r="241">
          <cell r="A241" t="str">
            <v>00423</v>
          </cell>
          <cell r="B241" t="e">
            <v>#N/A</v>
          </cell>
          <cell r="C241" t="str">
            <v>CONJUNTO PNEUS P/TRATOR E PULVI-MIST.</v>
          </cell>
          <cell r="D241" t="str">
            <v>UN</v>
          </cell>
        </row>
        <row r="242">
          <cell r="A242" t="str">
            <v>00424</v>
          </cell>
          <cell r="B242" t="e">
            <v>#N/A</v>
          </cell>
          <cell r="C242" t="str">
            <v>ADESIVO ESTRUT. BASE EPOXY P/PRE-MOLD.</v>
          </cell>
          <cell r="D242" t="str">
            <v>KG</v>
          </cell>
        </row>
        <row r="243">
          <cell r="A243" t="str">
            <v>00430</v>
          </cell>
          <cell r="B243" t="e">
            <v>#N/A</v>
          </cell>
          <cell r="C243" t="str">
            <v>CHAPA MAD. COMP. PLASTIF., ESP. 17MM</v>
          </cell>
          <cell r="D243" t="str">
            <v>M2</v>
          </cell>
        </row>
        <row r="244">
          <cell r="A244" t="str">
            <v>00431</v>
          </cell>
          <cell r="B244" t="e">
            <v>#N/A</v>
          </cell>
          <cell r="C244" t="str">
            <v>EMULSAO ASF. CATIONICA RR-1C</v>
          </cell>
          <cell r="D244" t="str">
            <v>KG</v>
          </cell>
        </row>
        <row r="245">
          <cell r="A245" t="str">
            <v>00432</v>
          </cell>
          <cell r="B245" t="e">
            <v>#N/A</v>
          </cell>
          <cell r="C245" t="str">
            <v>APARELHO APOIO DE NEOPRENE, NAO FRETADO</v>
          </cell>
          <cell r="D245" t="str">
            <v>DM3</v>
          </cell>
        </row>
        <row r="246">
          <cell r="A246" t="str">
            <v>00433</v>
          </cell>
          <cell r="B246" t="e">
            <v>#N/A</v>
          </cell>
          <cell r="C246" t="str">
            <v>EUCALIPTO-TORAS ATE 10M COMPR.,DIAM.15CM</v>
          </cell>
          <cell r="D246" t="str">
            <v>M</v>
          </cell>
        </row>
        <row r="247">
          <cell r="A247" t="str">
            <v>00434</v>
          </cell>
          <cell r="B247" t="e">
            <v>#N/A</v>
          </cell>
          <cell r="C247" t="str">
            <v>EUCALIPTO-TORAS ATE 10M COMPR.,DIAM.20CM</v>
          </cell>
          <cell r="D247" t="str">
            <v>M</v>
          </cell>
        </row>
        <row r="248">
          <cell r="A248" t="str">
            <v>00435</v>
          </cell>
          <cell r="B248" t="e">
            <v>#N/A</v>
          </cell>
          <cell r="C248" t="str">
            <v>EUCALIPTO-TORAS ATE 10M COMPR.,DIAM.25CM</v>
          </cell>
          <cell r="D248" t="str">
            <v>M</v>
          </cell>
        </row>
        <row r="249">
          <cell r="A249" t="str">
            <v>00436</v>
          </cell>
          <cell r="B249" t="e">
            <v>#N/A</v>
          </cell>
          <cell r="C249" t="str">
            <v>APARELHO DE APOIO DE NEOPRENE, FRETADO</v>
          </cell>
          <cell r="D249" t="str">
            <v>DM3</v>
          </cell>
        </row>
        <row r="250">
          <cell r="A250" t="str">
            <v>00437</v>
          </cell>
          <cell r="B250" t="e">
            <v>#N/A</v>
          </cell>
          <cell r="C250" t="str">
            <v>OLEO DE LINHACA</v>
          </cell>
          <cell r="D250" t="str">
            <v>KG</v>
          </cell>
        </row>
        <row r="251">
          <cell r="A251" t="str">
            <v>00439</v>
          </cell>
          <cell r="B251" t="e">
            <v>#N/A</v>
          </cell>
          <cell r="C251" t="str">
            <v>PO DE MARM.</v>
          </cell>
          <cell r="D251" t="str">
            <v>KG</v>
          </cell>
        </row>
        <row r="252">
          <cell r="A252" t="str">
            <v>00441</v>
          </cell>
          <cell r="B252" t="e">
            <v>#N/A</v>
          </cell>
          <cell r="C252" t="str">
            <v>PAPEL VEGETAL LISO,ROLO 1,1x20M, 90GR/M2</v>
          </cell>
          <cell r="D252" t="str">
            <v>M</v>
          </cell>
        </row>
        <row r="253">
          <cell r="A253" t="str">
            <v>00442</v>
          </cell>
          <cell r="B253" t="e">
            <v>#N/A</v>
          </cell>
          <cell r="C253" t="str">
            <v>PEDRA DE MAO</v>
          </cell>
          <cell r="D253" t="str">
            <v>M3</v>
          </cell>
        </row>
        <row r="254">
          <cell r="A254" t="str">
            <v>00443</v>
          </cell>
          <cell r="B254" t="e">
            <v>#N/A</v>
          </cell>
          <cell r="C254" t="str">
            <v>BRITA 1 E 2</v>
          </cell>
          <cell r="D254" t="str">
            <v>M3</v>
          </cell>
        </row>
        <row r="255">
          <cell r="A255" t="str">
            <v>00444</v>
          </cell>
          <cell r="B255" t="e">
            <v>#N/A</v>
          </cell>
          <cell r="C255" t="str">
            <v>GRANITO NATURAL, EM PLACAS 40x40CM</v>
          </cell>
          <cell r="D255" t="str">
            <v>M2</v>
          </cell>
        </row>
        <row r="256">
          <cell r="A256" t="str">
            <v>00445</v>
          </cell>
          <cell r="B256" t="e">
            <v>#N/A</v>
          </cell>
          <cell r="C256" t="str">
            <v>PEDRA SAO TOME 40x40CM</v>
          </cell>
          <cell r="D256" t="str">
            <v>M2</v>
          </cell>
        </row>
        <row r="257">
          <cell r="A257" t="str">
            <v>00446</v>
          </cell>
          <cell r="B257" t="e">
            <v>#N/A</v>
          </cell>
          <cell r="C257" t="str">
            <v>PARALELEPIPEDO (40 UN./M2)</v>
          </cell>
          <cell r="D257" t="str">
            <v>UN</v>
          </cell>
        </row>
        <row r="258">
          <cell r="A258" t="str">
            <v>00447</v>
          </cell>
          <cell r="B258" t="e">
            <v>#N/A</v>
          </cell>
          <cell r="C258" t="str">
            <v>PEDRA PORTUGUESA</v>
          </cell>
          <cell r="D258" t="str">
            <v>M2</v>
          </cell>
        </row>
        <row r="259">
          <cell r="A259" t="str">
            <v>00448</v>
          </cell>
          <cell r="B259" t="e">
            <v>#N/A</v>
          </cell>
          <cell r="C259" t="str">
            <v>PEDRA DE ALVENARIA DE UMA FACE</v>
          </cell>
          <cell r="D259" t="str">
            <v>M3</v>
          </cell>
        </row>
        <row r="260">
          <cell r="A260" t="str">
            <v>00449</v>
          </cell>
          <cell r="B260" t="e">
            <v>#N/A</v>
          </cell>
          <cell r="C260" t="str">
            <v>PO-DE-PEDRA C/TRANSP.</v>
          </cell>
          <cell r="D260" t="str">
            <v>M3</v>
          </cell>
        </row>
        <row r="261">
          <cell r="A261" t="str">
            <v>00451</v>
          </cell>
          <cell r="B261" t="e">
            <v>#N/A</v>
          </cell>
          <cell r="C261" t="str">
            <v>ASFALTO P/FIXAR TACOS DE ASSOALHO</v>
          </cell>
          <cell r="D261" t="str">
            <v>KG</v>
          </cell>
        </row>
        <row r="262">
          <cell r="A262" t="str">
            <v>00452</v>
          </cell>
          <cell r="B262" t="e">
            <v>#N/A</v>
          </cell>
          <cell r="C262" t="e">
            <v>#N/A</v>
          </cell>
          <cell r="D262" t="e">
            <v>#N/A</v>
          </cell>
        </row>
        <row r="263">
          <cell r="A263" t="str">
            <v>00453</v>
          </cell>
          <cell r="B263" t="e">
            <v>#N/A</v>
          </cell>
          <cell r="C263" t="str">
            <v>PREGO COM OU S/CABECA DE 12x12 A 18x30</v>
          </cell>
          <cell r="D263" t="str">
            <v>KG</v>
          </cell>
        </row>
        <row r="264">
          <cell r="A264" t="str">
            <v>00456</v>
          </cell>
          <cell r="B264" t="e">
            <v>#N/A</v>
          </cell>
          <cell r="C264" t="str">
            <v>POSTE DE CONCR. CIRC. 07M, 100KGF</v>
          </cell>
          <cell r="D264" t="str">
            <v>UN</v>
          </cell>
        </row>
        <row r="265">
          <cell r="A265" t="str">
            <v>00458</v>
          </cell>
          <cell r="B265" t="str">
            <v>540011421</v>
          </cell>
          <cell r="C265" t="str">
            <v>PARAFUSO P/FLANGE 27X120MM.</v>
          </cell>
          <cell r="D265" t="str">
            <v>UN</v>
          </cell>
        </row>
        <row r="266">
          <cell r="A266" t="str">
            <v>00459</v>
          </cell>
          <cell r="B266" t="str">
            <v>540011411</v>
          </cell>
          <cell r="C266" t="str">
            <v>PARAFUSO P/FLANGE 24X100MM.</v>
          </cell>
          <cell r="D266" t="str">
            <v>UN</v>
          </cell>
        </row>
        <row r="267">
          <cell r="A267" t="str">
            <v>00461</v>
          </cell>
          <cell r="B267" t="e">
            <v>#N/A</v>
          </cell>
          <cell r="C267" t="str">
            <v>PARAFUSO P/FLANGE 20x90MM</v>
          </cell>
          <cell r="D267" t="str">
            <v>UN</v>
          </cell>
        </row>
        <row r="268">
          <cell r="A268" t="str">
            <v>00463</v>
          </cell>
          <cell r="B268" t="e">
            <v>#N/A</v>
          </cell>
          <cell r="C268" t="str">
            <v>PARAFUSO P/FLANGE 16x80MM</v>
          </cell>
          <cell r="D268" t="str">
            <v>UN</v>
          </cell>
        </row>
        <row r="269">
          <cell r="A269" t="str">
            <v>00464</v>
          </cell>
          <cell r="B269" t="e">
            <v>#N/A</v>
          </cell>
          <cell r="C269" t="e">
            <v>#N/A</v>
          </cell>
          <cell r="D269" t="e">
            <v>#N/A</v>
          </cell>
        </row>
        <row r="270">
          <cell r="A270" t="str">
            <v>00465</v>
          </cell>
          <cell r="B270" t="e">
            <v>#N/A</v>
          </cell>
          <cell r="C270" t="str">
            <v>PARAFUSO LATAO 1.1/2"x5,5MM (N. 12)</v>
          </cell>
          <cell r="D270" t="str">
            <v>UN</v>
          </cell>
        </row>
        <row r="271">
          <cell r="A271" t="str">
            <v>00466</v>
          </cell>
          <cell r="B271" t="e">
            <v>#N/A</v>
          </cell>
          <cell r="C271" t="str">
            <v>PARAFUSO LATAO 1.1/2"x4,8MM (N. 10)</v>
          </cell>
          <cell r="D271" t="str">
            <v>UN</v>
          </cell>
        </row>
        <row r="272">
          <cell r="A272" t="str">
            <v>00467</v>
          </cell>
          <cell r="B272" t="e">
            <v>#N/A</v>
          </cell>
          <cell r="C272" t="e">
            <v>#N/A</v>
          </cell>
          <cell r="D272" t="e">
            <v>#N/A</v>
          </cell>
        </row>
        <row r="273">
          <cell r="A273" t="str">
            <v>00468</v>
          </cell>
          <cell r="B273" t="e">
            <v>#N/A</v>
          </cell>
          <cell r="C273" t="e">
            <v>#N/A</v>
          </cell>
          <cell r="D273" t="e">
            <v>#N/A</v>
          </cell>
        </row>
        <row r="274">
          <cell r="A274" t="str">
            <v>00483</v>
          </cell>
          <cell r="B274" t="e">
            <v>#N/A</v>
          </cell>
          <cell r="C274" t="str">
            <v>PISO VINIL. PVC, 30x30CM, 2MM ESP.</v>
          </cell>
          <cell r="D274" t="str">
            <v>M2</v>
          </cell>
        </row>
        <row r="275">
          <cell r="A275" t="str">
            <v>00484</v>
          </cell>
          <cell r="B275" t="e">
            <v>#N/A</v>
          </cell>
          <cell r="C275" t="str">
            <v>PLASTIFICANTE TIPO BV-40</v>
          </cell>
          <cell r="D275" t="str">
            <v>KG</v>
          </cell>
        </row>
        <row r="276">
          <cell r="A276" t="str">
            <v>00486</v>
          </cell>
          <cell r="B276" t="e">
            <v>#N/A</v>
          </cell>
          <cell r="C276" t="str">
            <v>INCORPORADOR AR P/CONCR. E ARG. (200KG)</v>
          </cell>
          <cell r="D276" t="str">
            <v>KG</v>
          </cell>
        </row>
        <row r="277">
          <cell r="A277" t="str">
            <v>00487</v>
          </cell>
          <cell r="B277" t="e">
            <v>#N/A</v>
          </cell>
          <cell r="C277" t="e">
            <v>#N/A</v>
          </cell>
          <cell r="D277" t="e">
            <v>#N/A</v>
          </cell>
        </row>
        <row r="278">
          <cell r="A278" t="str">
            <v>00488</v>
          </cell>
          <cell r="B278" t="e">
            <v>#N/A</v>
          </cell>
          <cell r="C278" t="str">
            <v>PLASTIFICANTE LIQUIDO (BALDE 20KG)</v>
          </cell>
          <cell r="D278" t="str">
            <v>KG</v>
          </cell>
        </row>
        <row r="279">
          <cell r="A279" t="str">
            <v>00489</v>
          </cell>
          <cell r="B279" t="e">
            <v>#N/A</v>
          </cell>
          <cell r="C279" t="str">
            <v>TESTEIRA VINIL. C/6CM DE LARG.</v>
          </cell>
          <cell r="D279" t="str">
            <v>M</v>
          </cell>
        </row>
        <row r="280">
          <cell r="A280" t="str">
            <v>00491</v>
          </cell>
          <cell r="B280" t="e">
            <v>#N/A</v>
          </cell>
          <cell r="C280" t="str">
            <v>PLACA ACRIL. SANIT.</v>
          </cell>
          <cell r="D280" t="str">
            <v>UN</v>
          </cell>
        </row>
        <row r="281">
          <cell r="A281" t="str">
            <v>00492</v>
          </cell>
          <cell r="B281" t="e">
            <v>#N/A</v>
          </cell>
          <cell r="C281" t="str">
            <v>PISO VINIL., P/AREA ACIMA 60M2, COLOC.</v>
          </cell>
          <cell r="D281" t="str">
            <v>M2</v>
          </cell>
        </row>
        <row r="282">
          <cell r="A282" t="str">
            <v>00493</v>
          </cell>
          <cell r="B282" t="e">
            <v>#N/A</v>
          </cell>
          <cell r="C282" t="str">
            <v>POSTE MET. CONICO CURVO S/BASE, 9M</v>
          </cell>
          <cell r="D282" t="str">
            <v>UN</v>
          </cell>
        </row>
        <row r="283">
          <cell r="A283" t="str">
            <v>00494</v>
          </cell>
          <cell r="B283" t="e">
            <v>#N/A</v>
          </cell>
          <cell r="C283" t="str">
            <v>INSETICIDA RESIDUAL</v>
          </cell>
          <cell r="D283" t="str">
            <v>L</v>
          </cell>
        </row>
        <row r="284">
          <cell r="A284" t="str">
            <v>00496</v>
          </cell>
          <cell r="B284" t="e">
            <v>#N/A</v>
          </cell>
          <cell r="C284" t="e">
            <v>#N/A</v>
          </cell>
          <cell r="D284" t="e">
            <v>#N/A</v>
          </cell>
        </row>
        <row r="285">
          <cell r="A285" t="str">
            <v>00497</v>
          </cell>
          <cell r="B285" t="e">
            <v>#N/A</v>
          </cell>
          <cell r="C285" t="e">
            <v>#N/A</v>
          </cell>
          <cell r="D285" t="e">
            <v>#N/A</v>
          </cell>
        </row>
        <row r="286">
          <cell r="A286" t="str">
            <v>00503</v>
          </cell>
          <cell r="B286" t="e">
            <v>#N/A</v>
          </cell>
          <cell r="C286" t="str">
            <v>CAMPANULA P/TUBULAO PNEUMATICO</v>
          </cell>
          <cell r="D286" t="str">
            <v>UN</v>
          </cell>
        </row>
        <row r="287">
          <cell r="A287" t="str">
            <v>00504</v>
          </cell>
          <cell r="B287" t="e">
            <v>#N/A</v>
          </cell>
          <cell r="C287" t="str">
            <v>TECIDO ISOLANTE ACUSTICO EM PAREDES</v>
          </cell>
          <cell r="D287" t="str">
            <v>M2</v>
          </cell>
        </row>
        <row r="288">
          <cell r="A288" t="str">
            <v>00505</v>
          </cell>
          <cell r="B288" t="e">
            <v>#N/A</v>
          </cell>
          <cell r="C288" t="str">
            <v>ADUBO QUIMICO P/GRAMA TIPO NPK-04-14-08</v>
          </cell>
          <cell r="D288" t="str">
            <v>KG</v>
          </cell>
        </row>
        <row r="289">
          <cell r="A289" t="str">
            <v>00506</v>
          </cell>
          <cell r="B289" t="e">
            <v>#N/A</v>
          </cell>
          <cell r="C289" t="str">
            <v>RALO P/SARGETA F.F. 30x90CM 135KG PESADO</v>
          </cell>
          <cell r="D289" t="str">
            <v>UN</v>
          </cell>
        </row>
        <row r="290">
          <cell r="A290" t="str">
            <v>00507</v>
          </cell>
          <cell r="B290" t="e">
            <v>#N/A</v>
          </cell>
          <cell r="C290" t="str">
            <v>TAMPAO MISTO F.F. PESADO 0,6M 106KG</v>
          </cell>
          <cell r="D290" t="str">
            <v>UN</v>
          </cell>
        </row>
        <row r="291">
          <cell r="A291" t="str">
            <v>00508</v>
          </cell>
          <cell r="B291" t="e">
            <v>#N/A</v>
          </cell>
          <cell r="C291" t="str">
            <v>TAMPAO MISTO F.F. LEVE 0,6M 36KG</v>
          </cell>
          <cell r="D291" t="str">
            <v>UN</v>
          </cell>
        </row>
        <row r="292">
          <cell r="A292" t="str">
            <v>00509</v>
          </cell>
          <cell r="B292" t="e">
            <v>#N/A</v>
          </cell>
          <cell r="C292" t="e">
            <v>#N/A</v>
          </cell>
          <cell r="D292" t="e">
            <v>#N/A</v>
          </cell>
        </row>
        <row r="293">
          <cell r="A293" t="str">
            <v>00510</v>
          </cell>
          <cell r="B293" t="e">
            <v>#N/A</v>
          </cell>
          <cell r="C293" t="str">
            <v>RECEPTACULO P/LAMPADA, BASE E-27</v>
          </cell>
          <cell r="D293" t="str">
            <v>UN</v>
          </cell>
        </row>
        <row r="294">
          <cell r="A294" t="str">
            <v>00514</v>
          </cell>
          <cell r="B294" t="e">
            <v>#N/A</v>
          </cell>
          <cell r="C294" t="str">
            <v>BOCA DE LOBO 80KG</v>
          </cell>
          <cell r="D294" t="str">
            <v>UN</v>
          </cell>
        </row>
        <row r="295">
          <cell r="A295" t="str">
            <v>00517</v>
          </cell>
          <cell r="B295" t="e">
            <v>#N/A</v>
          </cell>
          <cell r="C295" t="str">
            <v>CONJUNTO PNEUS P/CAMINHAO FORA ESTR.11M3</v>
          </cell>
          <cell r="D295" t="str">
            <v>UN</v>
          </cell>
        </row>
        <row r="296">
          <cell r="A296" t="str">
            <v>00518</v>
          </cell>
          <cell r="B296" t="e">
            <v>#N/A</v>
          </cell>
          <cell r="C296" t="str">
            <v>SOCADOR PNEUMATICO 10,9KG</v>
          </cell>
          <cell r="D296" t="str">
            <v>UN</v>
          </cell>
        </row>
        <row r="297">
          <cell r="A297" t="str">
            <v>00519</v>
          </cell>
          <cell r="B297" t="e">
            <v>#N/A</v>
          </cell>
          <cell r="C297" t="str">
            <v>SAIBRO</v>
          </cell>
          <cell r="D297" t="str">
            <v>M3</v>
          </cell>
        </row>
        <row r="298">
          <cell r="A298" t="str">
            <v>00520</v>
          </cell>
          <cell r="B298" t="e">
            <v>#N/A</v>
          </cell>
          <cell r="C298" t="str">
            <v>IMPERMEABILIZANTE PEGA NORMAL (18KG)</v>
          </cell>
          <cell r="D298" t="str">
            <v>KG</v>
          </cell>
        </row>
        <row r="299">
          <cell r="A299" t="str">
            <v>00522</v>
          </cell>
          <cell r="B299" t="e">
            <v>#N/A</v>
          </cell>
          <cell r="C299" t="str">
            <v>MOLA FECHA-PORTA EM ALUM. POTENCIA N. 2</v>
          </cell>
          <cell r="D299" t="str">
            <v>UN</v>
          </cell>
        </row>
        <row r="300">
          <cell r="A300" t="str">
            <v>00526</v>
          </cell>
          <cell r="B300" t="e">
            <v>#N/A</v>
          </cell>
          <cell r="C300" t="str">
            <v>CILINDRO HIDRAULICO DUPLA ACAO 300T</v>
          </cell>
          <cell r="D300" t="str">
            <v>UN</v>
          </cell>
        </row>
        <row r="301">
          <cell r="A301" t="str">
            <v>00527</v>
          </cell>
          <cell r="B301" t="e">
            <v>#N/A</v>
          </cell>
          <cell r="C301" t="str">
            <v>SOLDA 30X70 (ESTANHO E CHUMBO)</v>
          </cell>
          <cell r="D301" t="str">
            <v>KG</v>
          </cell>
        </row>
        <row r="302">
          <cell r="A302" t="str">
            <v>00528</v>
          </cell>
          <cell r="B302" t="e">
            <v>#N/A</v>
          </cell>
          <cell r="C302" t="str">
            <v>TUBO CONCR.SIMPLES AGUAS PLUV.C-1 0200MM</v>
          </cell>
          <cell r="D302" t="str">
            <v>M</v>
          </cell>
        </row>
        <row r="303">
          <cell r="A303" t="str">
            <v>00529</v>
          </cell>
          <cell r="B303" t="e">
            <v>#N/A</v>
          </cell>
          <cell r="C303" t="str">
            <v>TUBO CONCR.SIMPLES AGUAS PLUV.C-1 0300MM</v>
          </cell>
          <cell r="D303" t="str">
            <v>M</v>
          </cell>
        </row>
        <row r="304">
          <cell r="A304" t="str">
            <v>00530</v>
          </cell>
          <cell r="B304" t="e">
            <v>#N/A</v>
          </cell>
          <cell r="C304" t="str">
            <v>TUBO CONCR.SIMPLES AGUAS PLUV.C-1 0400MM</v>
          </cell>
          <cell r="D304" t="str">
            <v>M</v>
          </cell>
        </row>
        <row r="305">
          <cell r="A305" t="str">
            <v>00531</v>
          </cell>
          <cell r="B305" t="e">
            <v>#N/A</v>
          </cell>
          <cell r="C305" t="str">
            <v>TUBO CONCR.SIMPLES AGUAS PLUV.C-1 0500MM</v>
          </cell>
          <cell r="D305" t="str">
            <v>M</v>
          </cell>
        </row>
        <row r="306">
          <cell r="A306" t="str">
            <v>00532</v>
          </cell>
          <cell r="B306" t="e">
            <v>#N/A</v>
          </cell>
          <cell r="C306" t="str">
            <v>TUBO CONCR.SIMPLES AGUAS PLUV.C-1 0600MM</v>
          </cell>
          <cell r="D306" t="str">
            <v>M</v>
          </cell>
        </row>
        <row r="307">
          <cell r="A307" t="str">
            <v>00533</v>
          </cell>
          <cell r="B307" t="e">
            <v>#N/A</v>
          </cell>
          <cell r="C307" t="str">
            <v>TUBO CONCR.ARMADO AGUAS PLUV.CA-1 0400MM</v>
          </cell>
          <cell r="D307" t="str">
            <v>M</v>
          </cell>
        </row>
        <row r="308">
          <cell r="A308" t="str">
            <v>00534</v>
          </cell>
          <cell r="B308" t="e">
            <v>#N/A</v>
          </cell>
          <cell r="C308" t="str">
            <v>TUBO CONCR.ARMADO AGUAS PLUV.CA-1 0500MM</v>
          </cell>
          <cell r="D308" t="str">
            <v>M</v>
          </cell>
        </row>
        <row r="309">
          <cell r="A309" t="str">
            <v>00536</v>
          </cell>
          <cell r="B309" t="e">
            <v>#N/A</v>
          </cell>
          <cell r="C309" t="str">
            <v>ALUGUEL DE ANDAIME SUSPENSO, PESADO, 30M</v>
          </cell>
          <cell r="D309" t="str">
            <v>UNxMES</v>
          </cell>
        </row>
        <row r="310">
          <cell r="A310" t="str">
            <v>00537</v>
          </cell>
          <cell r="B310" t="e">
            <v>#N/A</v>
          </cell>
          <cell r="C310" t="str">
            <v>TUBO CONCR.ARMADO AGUAS PLUV.CA-1 0700MM</v>
          </cell>
          <cell r="D310" t="str">
            <v>M</v>
          </cell>
        </row>
        <row r="311">
          <cell r="A311" t="str">
            <v>00538</v>
          </cell>
          <cell r="B311" t="e">
            <v>#N/A</v>
          </cell>
          <cell r="C311" t="str">
            <v>TUBO CONCR.ARMADO AGUAS PLUV.CA-1 0800MM</v>
          </cell>
          <cell r="D311" t="str">
            <v>M</v>
          </cell>
        </row>
        <row r="312">
          <cell r="A312" t="str">
            <v>00539</v>
          </cell>
          <cell r="B312" t="e">
            <v>#N/A</v>
          </cell>
          <cell r="C312" t="str">
            <v>TUBO CONCR.ARMADO AGUAS PLUV.CA-1 0900MM</v>
          </cell>
          <cell r="D312" t="str">
            <v>M</v>
          </cell>
        </row>
        <row r="313">
          <cell r="A313" t="str">
            <v>00540</v>
          </cell>
          <cell r="B313" t="e">
            <v>#N/A</v>
          </cell>
          <cell r="C313" t="str">
            <v>TUBO CONCR.ARMADO AGUAS PLUV.CA-1 1000MM</v>
          </cell>
          <cell r="D313" t="str">
            <v>M</v>
          </cell>
        </row>
        <row r="314">
          <cell r="A314" t="str">
            <v>00541</v>
          </cell>
          <cell r="B314" t="e">
            <v>#N/A</v>
          </cell>
          <cell r="C314" t="str">
            <v>TUBO CONCR.ARMADO AGUAS PLUV.CA-1 1200MM</v>
          </cell>
          <cell r="D314" t="str">
            <v>M</v>
          </cell>
        </row>
        <row r="315">
          <cell r="A315" t="str">
            <v>00542</v>
          </cell>
          <cell r="B315" t="str">
            <v>540011101</v>
          </cell>
          <cell r="C315" t="str">
            <v>BATE-ESTACA SIMPLES C/MARTELO 1,5/2,2T.</v>
          </cell>
          <cell r="D315" t="str">
            <v>UN</v>
          </cell>
        </row>
        <row r="316">
          <cell r="A316" t="str">
            <v>00551</v>
          </cell>
          <cell r="B316" t="e">
            <v>#N/A</v>
          </cell>
          <cell r="C316" t="str">
            <v>ALUGUEL DE TUBO EQUIP.,COMPLETO P/ESCOR.</v>
          </cell>
          <cell r="D316" t="str">
            <v>MxMES</v>
          </cell>
        </row>
        <row r="317">
          <cell r="A317" t="str">
            <v>00554</v>
          </cell>
          <cell r="B317" t="e">
            <v>#N/A</v>
          </cell>
          <cell r="C317" t="str">
            <v>TAMPAO F.F. P/REG., 330x240x60MM, C/19KG</v>
          </cell>
          <cell r="D317" t="str">
            <v>UN</v>
          </cell>
        </row>
        <row r="318">
          <cell r="A318" t="str">
            <v>00555</v>
          </cell>
          <cell r="B318" t="e">
            <v>#N/A</v>
          </cell>
          <cell r="C318" t="str">
            <v>TAMPAO F.F. 125KG, P/POCO DE VISITA</v>
          </cell>
          <cell r="D318" t="str">
            <v>UN</v>
          </cell>
        </row>
        <row r="319">
          <cell r="A319" t="str">
            <v>00556</v>
          </cell>
          <cell r="B319" t="e">
            <v>#N/A</v>
          </cell>
          <cell r="C319" t="str">
            <v>TAMPAO F.F. 175KG, P/POCO VISITA</v>
          </cell>
          <cell r="D319" t="str">
            <v>UN</v>
          </cell>
        </row>
        <row r="320">
          <cell r="A320" t="str">
            <v>00557</v>
          </cell>
          <cell r="B320" t="e">
            <v>#N/A</v>
          </cell>
          <cell r="C320" t="str">
            <v>TAMPAO F.F. P/CX. REG. 34KG</v>
          </cell>
          <cell r="D320" t="str">
            <v>UN</v>
          </cell>
        </row>
        <row r="321">
          <cell r="A321" t="str">
            <v>00558</v>
          </cell>
          <cell r="B321" t="e">
            <v>#N/A</v>
          </cell>
          <cell r="C321" t="str">
            <v>TIJOLO CERAM. MACICO 7X10X20CM</v>
          </cell>
          <cell r="D321" t="str">
            <v>UN</v>
          </cell>
        </row>
        <row r="322">
          <cell r="A322" t="str">
            <v>00559</v>
          </cell>
          <cell r="B322" t="e">
            <v>#N/A</v>
          </cell>
          <cell r="C322" t="str">
            <v>TIJOLO CERAM. FURADO 10X20X20CM</v>
          </cell>
          <cell r="D322" t="str">
            <v>UN</v>
          </cell>
        </row>
        <row r="323">
          <cell r="A323" t="str">
            <v>00560</v>
          </cell>
          <cell r="B323" t="e">
            <v>#N/A</v>
          </cell>
          <cell r="C323" t="str">
            <v>TIJOLO CERAM. FURADO 10X20X30CM</v>
          </cell>
          <cell r="D323" t="str">
            <v>UN</v>
          </cell>
        </row>
        <row r="324">
          <cell r="A324" t="str">
            <v>00562</v>
          </cell>
          <cell r="B324" t="e">
            <v>#N/A</v>
          </cell>
          <cell r="C324" t="str">
            <v>TELHA CANAL COMUM DE PRIMEIRA</v>
          </cell>
          <cell r="D324" t="str">
            <v>UN</v>
          </cell>
        </row>
        <row r="325">
          <cell r="A325" t="str">
            <v>00563</v>
          </cell>
          <cell r="B325" t="e">
            <v>#N/A</v>
          </cell>
          <cell r="C325" t="str">
            <v>TELHA MARSELHA COMUM DE PRIMEIRA</v>
          </cell>
          <cell r="D325" t="str">
            <v>UN</v>
          </cell>
        </row>
        <row r="326">
          <cell r="A326" t="str">
            <v>00564</v>
          </cell>
          <cell r="B326" t="e">
            <v>#N/A</v>
          </cell>
          <cell r="C326" t="str">
            <v>CUMEEIRA MARSELHA DE 1ª COMUM</v>
          </cell>
          <cell r="D326" t="str">
            <v>UN</v>
          </cell>
        </row>
        <row r="327">
          <cell r="A327" t="str">
            <v>00565</v>
          </cell>
          <cell r="B327" t="str">
            <v>540011111</v>
          </cell>
          <cell r="C327" t="str">
            <v>BATE-ESTACA SIMPLES C/MARTELO 2,5/3,0T.</v>
          </cell>
          <cell r="D327" t="str">
            <v>UN</v>
          </cell>
        </row>
        <row r="328">
          <cell r="A328" t="str">
            <v>00566</v>
          </cell>
          <cell r="B328" t="e">
            <v>#N/A</v>
          </cell>
          <cell r="C328" t="str">
            <v>CONJUNTO PNEUS P/COMPACTADOR PNEUS,2,12M</v>
          </cell>
          <cell r="D328" t="str">
            <v>UN</v>
          </cell>
        </row>
        <row r="329">
          <cell r="A329" t="str">
            <v>00567</v>
          </cell>
          <cell r="B329" t="e">
            <v>#N/A</v>
          </cell>
          <cell r="C329" t="str">
            <v>ESTEIRA TRANSPORTADORA CORREIA,ELETR.2HP</v>
          </cell>
          <cell r="D329" t="str">
            <v>UN</v>
          </cell>
        </row>
        <row r="330">
          <cell r="A330" t="str">
            <v>00568</v>
          </cell>
          <cell r="B330" t="e">
            <v>#N/A</v>
          </cell>
          <cell r="C330" t="str">
            <v>TELHA ONDULADA ALUM., ESP. 0,5MM</v>
          </cell>
          <cell r="D330" t="str">
            <v>KG</v>
          </cell>
        </row>
        <row r="331">
          <cell r="A331" t="str">
            <v>00569</v>
          </cell>
          <cell r="B331" t="e">
            <v>#N/A</v>
          </cell>
          <cell r="C331" t="str">
            <v>TIJOLO REFRATARIO, 229X114X63MM</v>
          </cell>
          <cell r="D331" t="str">
            <v>UN</v>
          </cell>
        </row>
        <row r="332">
          <cell r="A332" t="str">
            <v>00574</v>
          </cell>
          <cell r="B332" t="e">
            <v>#N/A</v>
          </cell>
          <cell r="C332" t="str">
            <v>ALUGUEL DE ANDAIME SUSPENSO, LEVE, 45M</v>
          </cell>
          <cell r="D332" t="str">
            <v>UNxMES</v>
          </cell>
        </row>
        <row r="333">
          <cell r="A333" t="str">
            <v>00582</v>
          </cell>
          <cell r="B333" t="e">
            <v>#N/A</v>
          </cell>
          <cell r="C333" t="str">
            <v>TINTA PVA AVELUDADA, P/REPINTURA (18L)</v>
          </cell>
          <cell r="D333" t="str">
            <v>UN</v>
          </cell>
        </row>
        <row r="334">
          <cell r="A334" t="str">
            <v>00583</v>
          </cell>
          <cell r="B334" t="e">
            <v>#N/A</v>
          </cell>
          <cell r="C334" t="str">
            <v>LICENCIAMENTO E IPVA P/VEICULO PASSEIO</v>
          </cell>
          <cell r="D334" t="str">
            <v>UN</v>
          </cell>
        </row>
        <row r="335">
          <cell r="A335" t="str">
            <v>00584</v>
          </cell>
          <cell r="B335" t="e">
            <v>#N/A</v>
          </cell>
          <cell r="C335" t="str">
            <v>SEGURO TOTAL VEICULO PASSEIO ALCOOL 1ANO</v>
          </cell>
          <cell r="D335" t="str">
            <v>UN</v>
          </cell>
        </row>
        <row r="336">
          <cell r="A336" t="str">
            <v>00585</v>
          </cell>
          <cell r="B336" t="e">
            <v>#N/A</v>
          </cell>
          <cell r="C336" t="str">
            <v>OLEO P/FREIO (1/5 DE LITRO)</v>
          </cell>
          <cell r="D336" t="str">
            <v>UN</v>
          </cell>
        </row>
        <row r="337">
          <cell r="A337" t="str">
            <v>00586</v>
          </cell>
          <cell r="B337" t="e">
            <v>#N/A</v>
          </cell>
          <cell r="C337" t="str">
            <v>OLEO P/MOTOR</v>
          </cell>
          <cell r="D337" t="str">
            <v>L</v>
          </cell>
        </row>
        <row r="338">
          <cell r="A338" t="str">
            <v>00587</v>
          </cell>
          <cell r="B338" t="e">
            <v>#N/A</v>
          </cell>
          <cell r="C338" t="str">
            <v>OLEO DIFERENCIAL E CAMBIO</v>
          </cell>
          <cell r="D338" t="str">
            <v>L</v>
          </cell>
        </row>
        <row r="339">
          <cell r="A339" t="str">
            <v>00588</v>
          </cell>
          <cell r="B339" t="e">
            <v>#N/A</v>
          </cell>
          <cell r="C339" t="str">
            <v>PORTA REV. C/LENCOL CHUMBO 2MM, P/RAIO X</v>
          </cell>
          <cell r="D339" t="str">
            <v>M2</v>
          </cell>
        </row>
        <row r="340">
          <cell r="A340" t="str">
            <v>00590</v>
          </cell>
          <cell r="B340" t="e">
            <v>#N/A</v>
          </cell>
          <cell r="C340" t="str">
            <v>TENTO DE GRAN.</v>
          </cell>
          <cell r="D340" t="str">
            <v>M</v>
          </cell>
        </row>
        <row r="341">
          <cell r="A341" t="str">
            <v>00595</v>
          </cell>
          <cell r="B341" t="e">
            <v>#N/A</v>
          </cell>
          <cell r="C341" t="str">
            <v>LAVAGEM, LUBRIFICACAO E PULVERIZACAO</v>
          </cell>
          <cell r="D341" t="str">
            <v>UN</v>
          </cell>
        </row>
        <row r="342">
          <cell r="A342" t="str">
            <v>00596</v>
          </cell>
          <cell r="B342" t="e">
            <v>#N/A</v>
          </cell>
          <cell r="C342" t="str">
            <v>LAVAGEM DE CONSERVACAO</v>
          </cell>
          <cell r="D342" t="str">
            <v>UN</v>
          </cell>
        </row>
        <row r="343">
          <cell r="A343" t="str">
            <v>00597</v>
          </cell>
          <cell r="B343" t="e">
            <v>#N/A</v>
          </cell>
          <cell r="C343" t="str">
            <v>VERNIZ SINT. BRIL. P/INT.</v>
          </cell>
          <cell r="D343" t="str">
            <v>GL</v>
          </cell>
        </row>
        <row r="344">
          <cell r="A344" t="str">
            <v>00598</v>
          </cell>
          <cell r="B344" t="e">
            <v>#N/A</v>
          </cell>
          <cell r="C344" t="str">
            <v>MAQUINA FRESADORA A FRIO, LARG. FRES. 1M</v>
          </cell>
          <cell r="D344" t="str">
            <v>UN</v>
          </cell>
        </row>
        <row r="345">
          <cell r="A345" t="str">
            <v>00600</v>
          </cell>
          <cell r="B345" t="e">
            <v>#N/A</v>
          </cell>
          <cell r="C345" t="str">
            <v>VIDRO PLANO 3MM</v>
          </cell>
          <cell r="D345" t="str">
            <v>M2</v>
          </cell>
        </row>
        <row r="346">
          <cell r="A346" t="str">
            <v>00602</v>
          </cell>
          <cell r="B346" t="e">
            <v>#N/A</v>
          </cell>
          <cell r="C346" t="str">
            <v>VIDRO PLANO 4MM</v>
          </cell>
          <cell r="D346" t="str">
            <v>M2</v>
          </cell>
        </row>
        <row r="347">
          <cell r="A347" t="str">
            <v>00603</v>
          </cell>
          <cell r="B347" t="e">
            <v>#N/A</v>
          </cell>
          <cell r="C347" t="e">
            <v>#N/A</v>
          </cell>
          <cell r="D347" t="e">
            <v>#N/A</v>
          </cell>
        </row>
        <row r="348">
          <cell r="A348" t="str">
            <v>00607</v>
          </cell>
          <cell r="B348" t="e">
            <v>#N/A</v>
          </cell>
          <cell r="C348" t="str">
            <v>CONJUNTO DE BRITAGEM, C/CAPAC. DE 30M3</v>
          </cell>
          <cell r="D348" t="str">
            <v>UN</v>
          </cell>
        </row>
        <row r="349">
          <cell r="A349" t="str">
            <v>00610</v>
          </cell>
          <cell r="B349" t="e">
            <v>#N/A</v>
          </cell>
          <cell r="C349" t="str">
            <v>BRITA CORRIDA</v>
          </cell>
          <cell r="D349" t="str">
            <v>M3</v>
          </cell>
        </row>
        <row r="350">
          <cell r="A350" t="str">
            <v>00611</v>
          </cell>
          <cell r="B350" t="e">
            <v>#N/A</v>
          </cell>
          <cell r="C350" t="str">
            <v>BRITA 1</v>
          </cell>
          <cell r="D350" t="str">
            <v>M3</v>
          </cell>
        </row>
        <row r="351">
          <cell r="A351" t="str">
            <v>00612</v>
          </cell>
          <cell r="B351" t="e">
            <v>#N/A</v>
          </cell>
          <cell r="C351" t="str">
            <v>BRITA 2</v>
          </cell>
          <cell r="D351" t="str">
            <v>M3</v>
          </cell>
        </row>
        <row r="352">
          <cell r="A352" t="str">
            <v>00613</v>
          </cell>
          <cell r="B352" t="e">
            <v>#N/A</v>
          </cell>
          <cell r="C352" t="str">
            <v>BRITA 3</v>
          </cell>
          <cell r="D352" t="str">
            <v>M3</v>
          </cell>
        </row>
        <row r="353">
          <cell r="A353" t="str">
            <v>00618</v>
          </cell>
          <cell r="B353" t="e">
            <v>#N/A</v>
          </cell>
          <cell r="C353" t="str">
            <v>ACO ST 85/105, DIAM. 32MM</v>
          </cell>
          <cell r="D353" t="str">
            <v>M</v>
          </cell>
        </row>
        <row r="354">
          <cell r="A354" t="str">
            <v>00619</v>
          </cell>
          <cell r="B354" t="e">
            <v>#N/A</v>
          </cell>
          <cell r="C354" t="str">
            <v>PORCA SEXTAVADA ESFERICA,70MM,CHAVE 55MM</v>
          </cell>
          <cell r="D354" t="str">
            <v>UN</v>
          </cell>
        </row>
        <row r="355">
          <cell r="A355" t="str">
            <v>00620</v>
          </cell>
          <cell r="B355" t="e">
            <v>#N/A</v>
          </cell>
          <cell r="C355" t="str">
            <v>LUVA MET. 180MM, C/DIAM. EXT. 2.1/2"</v>
          </cell>
          <cell r="D355" t="str">
            <v>UN</v>
          </cell>
        </row>
        <row r="356">
          <cell r="A356" t="str">
            <v>00621</v>
          </cell>
          <cell r="B356" t="e">
            <v>#N/A</v>
          </cell>
          <cell r="C356" t="str">
            <v>PLACA MET. 160x160x40MM</v>
          </cell>
          <cell r="D356" t="str">
            <v>UN</v>
          </cell>
        </row>
        <row r="357">
          <cell r="A357" t="str">
            <v>00622</v>
          </cell>
          <cell r="B357" t="e">
            <v>#N/A</v>
          </cell>
          <cell r="C357" t="str">
            <v>ANEL DE ANGULO DE 15 GRAUS</v>
          </cell>
          <cell r="D357" t="str">
            <v>UN</v>
          </cell>
        </row>
        <row r="358">
          <cell r="A358" t="str">
            <v>00623</v>
          </cell>
          <cell r="B358" t="e">
            <v>#N/A</v>
          </cell>
          <cell r="C358" t="str">
            <v>CONTRA PORCA SEXTAVADA 35MM</v>
          </cell>
          <cell r="D358" t="str">
            <v>UN</v>
          </cell>
        </row>
        <row r="359">
          <cell r="A359" t="str">
            <v>00627</v>
          </cell>
          <cell r="B359" t="e">
            <v>#N/A</v>
          </cell>
          <cell r="C359" t="str">
            <v>CONJUNTO PNEUS P/EMPILHADEIRA,CAPAC.2,5T</v>
          </cell>
          <cell r="D359" t="str">
            <v>UN</v>
          </cell>
        </row>
        <row r="360">
          <cell r="A360" t="str">
            <v>00632</v>
          </cell>
          <cell r="B360" t="e">
            <v>#N/A</v>
          </cell>
          <cell r="C360" t="str">
            <v>CHAPA ACO CARBONO 9,5MM (3/8")</v>
          </cell>
          <cell r="D360" t="str">
            <v>KG</v>
          </cell>
        </row>
        <row r="361">
          <cell r="A361" t="str">
            <v>00634</v>
          </cell>
          <cell r="B361" t="e">
            <v>#N/A</v>
          </cell>
          <cell r="C361" t="str">
            <v>TARIFA DE FORN. AGUA "A" ENTRE 0 E 20M3</v>
          </cell>
          <cell r="D361" t="str">
            <v>M3</v>
          </cell>
        </row>
        <row r="362">
          <cell r="A362" t="str">
            <v>00635</v>
          </cell>
          <cell r="B362" t="e">
            <v>#N/A</v>
          </cell>
          <cell r="C362" t="str">
            <v>TARIFA DE FORN. AGUA "A" ENTRE 21 E 30M3</v>
          </cell>
          <cell r="D362" t="str">
            <v>M3</v>
          </cell>
        </row>
        <row r="363">
          <cell r="A363" t="str">
            <v>00636</v>
          </cell>
          <cell r="B363" t="e">
            <v>#N/A</v>
          </cell>
          <cell r="C363" t="str">
            <v>TARIFA DE FORN. AGUA "A" MAIOR QUE 30M3</v>
          </cell>
          <cell r="D363" t="str">
            <v>M3</v>
          </cell>
        </row>
        <row r="364">
          <cell r="A364" t="str">
            <v>00637</v>
          </cell>
          <cell r="B364" t="e">
            <v>#N/A</v>
          </cell>
          <cell r="C364" t="str">
            <v>TARIFA DE FORN.AGUA "B" ENTRE 0 E 30M3</v>
          </cell>
          <cell r="D364" t="str">
            <v>M3</v>
          </cell>
        </row>
        <row r="365">
          <cell r="A365" t="str">
            <v>00638</v>
          </cell>
          <cell r="B365" t="e">
            <v>#N/A</v>
          </cell>
          <cell r="C365" t="str">
            <v>TARIFA DE FORN.AGUA "B" ENTRE 31 E 130M3</v>
          </cell>
          <cell r="D365" t="str">
            <v>M3</v>
          </cell>
        </row>
        <row r="366">
          <cell r="A366" t="str">
            <v>00639</v>
          </cell>
          <cell r="B366" t="e">
            <v>#N/A</v>
          </cell>
          <cell r="C366" t="str">
            <v>TARIFA DE FORN.AGUA "B" MAIOR QUE 130M3</v>
          </cell>
          <cell r="D366" t="str">
            <v>M3</v>
          </cell>
        </row>
        <row r="367">
          <cell r="A367" t="str">
            <v>00663</v>
          </cell>
          <cell r="B367" t="e">
            <v>#N/A</v>
          </cell>
          <cell r="C367" t="str">
            <v>GRELHA F.F. P/CANALETA, 30x100CM</v>
          </cell>
          <cell r="D367" t="str">
            <v>UN</v>
          </cell>
        </row>
        <row r="368">
          <cell r="A368" t="str">
            <v>00664</v>
          </cell>
          <cell r="B368" t="e">
            <v>#N/A</v>
          </cell>
          <cell r="C368" t="str">
            <v>GRELHA F.F. P/CANALETA, 40x100CM</v>
          </cell>
          <cell r="D368" t="str">
            <v>UN</v>
          </cell>
        </row>
        <row r="369">
          <cell r="A369" t="str">
            <v>00665</v>
          </cell>
          <cell r="B369" t="e">
            <v>#N/A</v>
          </cell>
          <cell r="C369" t="str">
            <v>PARAFUSO LATAO 2.1/2"x5,5MM (N. 12)</v>
          </cell>
          <cell r="D369" t="str">
            <v>UN</v>
          </cell>
        </row>
        <row r="370">
          <cell r="A370" t="str">
            <v>00666</v>
          </cell>
          <cell r="B370" t="e">
            <v>#N/A</v>
          </cell>
          <cell r="C370" t="str">
            <v>BUCHA DE NYLON S-12</v>
          </cell>
          <cell r="D370" t="str">
            <v>UN</v>
          </cell>
        </row>
        <row r="371">
          <cell r="A371" t="str">
            <v>00669</v>
          </cell>
          <cell r="B371" t="e">
            <v>#N/A</v>
          </cell>
          <cell r="C371" t="str">
            <v>JUNCAO 45 OU 90 GRAUS CERAM. 300MM</v>
          </cell>
          <cell r="D371" t="str">
            <v>UN</v>
          </cell>
        </row>
        <row r="372">
          <cell r="A372" t="str">
            <v>00670</v>
          </cell>
          <cell r="B372" t="e">
            <v>#N/A</v>
          </cell>
          <cell r="C372" t="str">
            <v>MOLA FECHA-PORTA EM ALUM. POTENCIA N. 3</v>
          </cell>
          <cell r="D372" t="str">
            <v>UN</v>
          </cell>
        </row>
        <row r="373">
          <cell r="A373" t="str">
            <v>00671</v>
          </cell>
          <cell r="B373" t="e">
            <v>#N/A</v>
          </cell>
          <cell r="C373" t="str">
            <v>MOLA FECHA-PORTA EM ALUM. POTENCIA N. 4</v>
          </cell>
          <cell r="D373" t="str">
            <v>UN</v>
          </cell>
        </row>
        <row r="374">
          <cell r="A374" t="str">
            <v>00672</v>
          </cell>
          <cell r="B374" t="e">
            <v>#N/A</v>
          </cell>
          <cell r="C374" t="str">
            <v>VALVULA DE PE EM BRONZE 3"</v>
          </cell>
          <cell r="D374" t="str">
            <v>UN</v>
          </cell>
        </row>
        <row r="375">
          <cell r="A375" t="str">
            <v>00673</v>
          </cell>
          <cell r="B375" t="e">
            <v>#N/A</v>
          </cell>
          <cell r="C375" t="str">
            <v>VALVULA DE PE EM BRONZE 4"</v>
          </cell>
          <cell r="D375" t="str">
            <v>UN</v>
          </cell>
        </row>
        <row r="376">
          <cell r="A376" t="str">
            <v>00678</v>
          </cell>
          <cell r="B376" t="str">
            <v>540010131</v>
          </cell>
          <cell r="C376" t="str">
            <v>ACO CA-50B DIAM. 1/4" A 1/2" (MEDIA)</v>
          </cell>
          <cell r="D376" t="str">
            <v>KG</v>
          </cell>
        </row>
        <row r="377">
          <cell r="A377" t="str">
            <v>00679</v>
          </cell>
          <cell r="B377" t="e">
            <v>#N/A</v>
          </cell>
          <cell r="C377" t="str">
            <v>SERRA DIAMANTADA DE 14", P/CONCR.</v>
          </cell>
          <cell r="D377" t="str">
            <v>UN</v>
          </cell>
        </row>
        <row r="378">
          <cell r="A378" t="str">
            <v>00680</v>
          </cell>
          <cell r="B378" t="str">
            <v>540010141</v>
          </cell>
          <cell r="C378" t="str">
            <v>ACO CA-25, LISO 3/16" A 1/2" (MEDIA)</v>
          </cell>
          <cell r="D378" t="str">
            <v>KG</v>
          </cell>
        </row>
        <row r="379">
          <cell r="A379" t="str">
            <v>00683</v>
          </cell>
          <cell r="B379" t="str">
            <v>540010101</v>
          </cell>
          <cell r="C379" t="str">
            <v>ACO CA-50B DIAM. 5/8" A 1" (MEDIA)</v>
          </cell>
          <cell r="D379" t="str">
            <v>KG</v>
          </cell>
        </row>
        <row r="380">
          <cell r="A380" t="str">
            <v>00684</v>
          </cell>
          <cell r="B380" t="e">
            <v>#N/A</v>
          </cell>
          <cell r="C380" t="str">
            <v>GRELHA F.F. P/CANALETA 20x50CM</v>
          </cell>
          <cell r="D380" t="str">
            <v>UN</v>
          </cell>
        </row>
        <row r="381">
          <cell r="A381" t="str">
            <v>00685</v>
          </cell>
          <cell r="B381" t="e">
            <v>#N/A</v>
          </cell>
          <cell r="C381" t="str">
            <v>GRELHA F.F. P/CANALETA 15x50CM</v>
          </cell>
          <cell r="D381" t="str">
            <v>UN</v>
          </cell>
        </row>
        <row r="382">
          <cell r="A382" t="str">
            <v>00686</v>
          </cell>
          <cell r="B382" t="e">
            <v>#N/A</v>
          </cell>
          <cell r="C382" t="str">
            <v>CHAPA ACO CARBONO,ESP 9,50MM,P/USO GERAL</v>
          </cell>
          <cell r="D382" t="str">
            <v>KG</v>
          </cell>
        </row>
        <row r="383">
          <cell r="A383" t="str">
            <v>00687</v>
          </cell>
          <cell r="B383" t="e">
            <v>#N/A</v>
          </cell>
          <cell r="C383" t="e">
            <v>#N/A</v>
          </cell>
          <cell r="D383" t="e">
            <v>#N/A</v>
          </cell>
        </row>
        <row r="384">
          <cell r="A384" t="str">
            <v>00688</v>
          </cell>
          <cell r="B384" t="e">
            <v>#N/A</v>
          </cell>
          <cell r="C384" t="str">
            <v>LIGACAO DE AGUA CEDAE 3/4"</v>
          </cell>
          <cell r="D384" t="str">
            <v>UN</v>
          </cell>
        </row>
        <row r="385">
          <cell r="A385" t="str">
            <v>00689</v>
          </cell>
          <cell r="B385" t="e">
            <v>#N/A</v>
          </cell>
          <cell r="C385" t="e">
            <v>#N/A</v>
          </cell>
          <cell r="D385" t="e">
            <v>#N/A</v>
          </cell>
        </row>
        <row r="386">
          <cell r="A386" t="str">
            <v>00690</v>
          </cell>
          <cell r="B386" t="e">
            <v>#N/A</v>
          </cell>
          <cell r="C386" t="e">
            <v>#N/A</v>
          </cell>
          <cell r="D386" t="e">
            <v>#N/A</v>
          </cell>
        </row>
        <row r="387">
          <cell r="A387" t="str">
            <v>00691</v>
          </cell>
          <cell r="B387" t="e">
            <v>#N/A</v>
          </cell>
          <cell r="C387" t="str">
            <v>TELA ACO QUADR., 10x10CM, DIAM. 4,2MM</v>
          </cell>
          <cell r="D387" t="str">
            <v>KG</v>
          </cell>
        </row>
        <row r="388">
          <cell r="A388" t="str">
            <v>00693</v>
          </cell>
          <cell r="B388" t="e">
            <v>#N/A</v>
          </cell>
          <cell r="C388" t="str">
            <v>CALHA DE CONCR. P/AGUAS PLUVIAIS, 0500MM</v>
          </cell>
          <cell r="D388" t="str">
            <v>M</v>
          </cell>
        </row>
        <row r="389">
          <cell r="A389" t="str">
            <v>00695</v>
          </cell>
          <cell r="B389" t="e">
            <v>#N/A</v>
          </cell>
          <cell r="C389" t="str">
            <v>TUBO CONCR.ARMADO AGUAS PLUV.CA-1 0600MM</v>
          </cell>
          <cell r="D389" t="str">
            <v>M</v>
          </cell>
        </row>
        <row r="390">
          <cell r="A390" t="str">
            <v>00696</v>
          </cell>
          <cell r="B390" t="e">
            <v>#N/A</v>
          </cell>
          <cell r="C390" t="str">
            <v>TUBO CONCR.ARMADO AGUAS PLUV.CA-1 1100MM</v>
          </cell>
          <cell r="D390" t="str">
            <v>M</v>
          </cell>
        </row>
        <row r="391">
          <cell r="A391" t="str">
            <v>00699</v>
          </cell>
          <cell r="B391" t="e">
            <v>#N/A</v>
          </cell>
          <cell r="C391" t="str">
            <v>GRAMA EM TAPETE,TIPO ESMERALDA C/TRANSP.</v>
          </cell>
          <cell r="D391" t="str">
            <v>M2</v>
          </cell>
        </row>
        <row r="392">
          <cell r="A392" t="str">
            <v>00700</v>
          </cell>
          <cell r="B392" t="e">
            <v>#N/A</v>
          </cell>
          <cell r="C392" t="str">
            <v>GRAMA EM TAPETE,TIPO ESMERALDA S/TRANSP.</v>
          </cell>
          <cell r="D392" t="str">
            <v>M2</v>
          </cell>
        </row>
        <row r="393">
          <cell r="A393" t="str">
            <v>00701</v>
          </cell>
          <cell r="B393" t="e">
            <v>#N/A</v>
          </cell>
          <cell r="C393" t="str">
            <v>REGISTRO DE GAVETA BRONZE 1/2"</v>
          </cell>
          <cell r="D393" t="str">
            <v>UN</v>
          </cell>
        </row>
        <row r="394">
          <cell r="A394" t="str">
            <v>00702</v>
          </cell>
          <cell r="B394" t="e">
            <v>#N/A</v>
          </cell>
          <cell r="C394" t="str">
            <v>REGISTRO DE GAVETA BRONZE 3/4"</v>
          </cell>
          <cell r="D394" t="str">
            <v>UN</v>
          </cell>
        </row>
        <row r="395">
          <cell r="A395" t="str">
            <v>00703</v>
          </cell>
          <cell r="B395" t="e">
            <v>#N/A</v>
          </cell>
          <cell r="C395" t="str">
            <v>REGISTRO DE GAVETA BRONZE 1"</v>
          </cell>
          <cell r="D395" t="str">
            <v>UN</v>
          </cell>
        </row>
        <row r="396">
          <cell r="A396" t="str">
            <v>00704</v>
          </cell>
          <cell r="B396" t="e">
            <v>#N/A</v>
          </cell>
          <cell r="C396" t="str">
            <v>REGISTRO DE GAVETA BRONZE 1.1/4"</v>
          </cell>
          <cell r="D396" t="str">
            <v>UN</v>
          </cell>
        </row>
        <row r="397">
          <cell r="A397" t="str">
            <v>00705</v>
          </cell>
          <cell r="B397" t="e">
            <v>#N/A</v>
          </cell>
          <cell r="C397" t="str">
            <v>REGISTRO DE GAVETA BRONZE 1.1/2"</v>
          </cell>
          <cell r="D397" t="str">
            <v>UN</v>
          </cell>
        </row>
        <row r="398">
          <cell r="A398" t="str">
            <v>00706</v>
          </cell>
          <cell r="B398" t="e">
            <v>#N/A</v>
          </cell>
          <cell r="C398" t="str">
            <v>REGISTRO DE GAVETA BRONZE 2"</v>
          </cell>
          <cell r="D398" t="str">
            <v>UN</v>
          </cell>
        </row>
        <row r="399">
          <cell r="A399" t="str">
            <v>00707</v>
          </cell>
          <cell r="B399" t="e">
            <v>#N/A</v>
          </cell>
          <cell r="C399" t="str">
            <v>REGISTRO DE GAVETA BRONZE 2.1/2"</v>
          </cell>
          <cell r="D399" t="str">
            <v>UN</v>
          </cell>
        </row>
        <row r="400">
          <cell r="A400" t="str">
            <v>00708</v>
          </cell>
          <cell r="B400" t="e">
            <v>#N/A</v>
          </cell>
          <cell r="C400" t="str">
            <v>REGISTRO DE GAVETA BRONZE 3"</v>
          </cell>
          <cell r="D400" t="str">
            <v>UN</v>
          </cell>
        </row>
        <row r="401">
          <cell r="A401" t="str">
            <v>00709</v>
          </cell>
          <cell r="B401" t="str">
            <v>580024121</v>
          </cell>
          <cell r="C401" t="str">
            <v>TACO DE ALVENARIA (2,5 X 10 X 20)CM</v>
          </cell>
          <cell r="D401" t="str">
            <v>UN</v>
          </cell>
        </row>
        <row r="402">
          <cell r="A402" t="str">
            <v>00710</v>
          </cell>
          <cell r="B402" t="e">
            <v>#N/A</v>
          </cell>
          <cell r="C402" t="str">
            <v>GRAMA EM PLACAS C/TRANSP.</v>
          </cell>
          <cell r="D402" t="str">
            <v>M2</v>
          </cell>
        </row>
        <row r="403">
          <cell r="A403" t="str">
            <v>00711</v>
          </cell>
          <cell r="B403" t="e">
            <v>#N/A</v>
          </cell>
          <cell r="C403" t="str">
            <v>GRAMA EM PLACAS S/TRANSP.</v>
          </cell>
          <cell r="D403" t="str">
            <v>M2</v>
          </cell>
        </row>
        <row r="404">
          <cell r="A404" t="str">
            <v>00714</v>
          </cell>
          <cell r="B404" t="str">
            <v>540020111</v>
          </cell>
          <cell r="C404" t="str">
            <v>TUBO DE CHUMBO 3/4" A 1.1/2"</v>
          </cell>
          <cell r="D404" t="str">
            <v>KG</v>
          </cell>
        </row>
        <row r="405">
          <cell r="A405" t="str">
            <v>00715</v>
          </cell>
          <cell r="B405" t="e">
            <v>#N/A</v>
          </cell>
          <cell r="C405" t="str">
            <v>CAIXA F.F., P/REGIST.NO PASSEIO, 20x20CM</v>
          </cell>
          <cell r="D405" t="str">
            <v>UN</v>
          </cell>
        </row>
        <row r="406">
          <cell r="A406" t="str">
            <v>00717</v>
          </cell>
          <cell r="B406" t="e">
            <v>#N/A</v>
          </cell>
          <cell r="C406" t="str">
            <v>TERRA PRETA SIMPLES</v>
          </cell>
          <cell r="D406" t="str">
            <v>M3</v>
          </cell>
        </row>
        <row r="407">
          <cell r="A407" t="str">
            <v>00719</v>
          </cell>
          <cell r="B407" t="e">
            <v>#N/A</v>
          </cell>
          <cell r="C407" t="str">
            <v>CHAPA LAMIN.C/ACAB.TEXTURIZADO,ESP.1,3MM</v>
          </cell>
          <cell r="D407" t="str">
            <v>UN</v>
          </cell>
        </row>
        <row r="408">
          <cell r="A408" t="str">
            <v>00720</v>
          </cell>
          <cell r="B408" t="str">
            <v>590030501</v>
          </cell>
          <cell r="C408" t="str">
            <v>ESTACA MANGUE, PECA PINHO 3ª, 3"X3"</v>
          </cell>
          <cell r="D408" t="str">
            <v>UN</v>
          </cell>
        </row>
        <row r="409">
          <cell r="A409" t="str">
            <v>00721</v>
          </cell>
          <cell r="B409" t="e">
            <v>#N/A</v>
          </cell>
          <cell r="C409" t="str">
            <v>REGISTRO DE GAVETA BRONZE 4"</v>
          </cell>
          <cell r="D409" t="str">
            <v>UN</v>
          </cell>
        </row>
        <row r="410">
          <cell r="A410" t="str">
            <v>00723</v>
          </cell>
          <cell r="B410" t="e">
            <v>#N/A</v>
          </cell>
          <cell r="C410" t="str">
            <v>PINHO DE TERCEIRA, PECA 3"x6"</v>
          </cell>
          <cell r="D410" t="str">
            <v>M</v>
          </cell>
        </row>
        <row r="411">
          <cell r="A411" t="str">
            <v>00724</v>
          </cell>
          <cell r="B411" t="e">
            <v>#N/A</v>
          </cell>
          <cell r="C411" t="str">
            <v>ENERGIA ELETR. TIPO COMERCIAL</v>
          </cell>
          <cell r="D411" t="str">
            <v>KWH</v>
          </cell>
        </row>
        <row r="412">
          <cell r="A412" t="str">
            <v>00725</v>
          </cell>
          <cell r="B412" t="e">
            <v>#N/A</v>
          </cell>
          <cell r="C412" t="str">
            <v>COROA AWG-45MM INCRUSTADA COM DIAMANTE</v>
          </cell>
          <cell r="D412" t="str">
            <v>UN</v>
          </cell>
        </row>
        <row r="413">
          <cell r="A413" t="str">
            <v>00726</v>
          </cell>
          <cell r="B413" t="e">
            <v>#N/A</v>
          </cell>
          <cell r="C413" t="str">
            <v>COROA BWG-60MM INCRUSTADA COM DIAMANTE</v>
          </cell>
          <cell r="D413" t="str">
            <v>UN</v>
          </cell>
        </row>
        <row r="414">
          <cell r="A414" t="str">
            <v>00727</v>
          </cell>
          <cell r="B414" t="e">
            <v>#N/A</v>
          </cell>
          <cell r="C414" t="str">
            <v>COROA NWG-75MM INCRUSTADA COM DIAMANTE</v>
          </cell>
          <cell r="D414" t="str">
            <v>UN</v>
          </cell>
        </row>
        <row r="415">
          <cell r="A415" t="str">
            <v>00730</v>
          </cell>
          <cell r="B415" t="e">
            <v>#N/A</v>
          </cell>
          <cell r="C415" t="str">
            <v>CHAPA GALV. CIRC. DE 323 A 485KG</v>
          </cell>
          <cell r="D415" t="str">
            <v>KG</v>
          </cell>
        </row>
        <row r="416">
          <cell r="A416" t="str">
            <v>00734</v>
          </cell>
          <cell r="B416" t="e">
            <v>#N/A</v>
          </cell>
          <cell r="C416" t="str">
            <v>CHAPA REVESTIM. EPOXY CIRC. 323 A 458KG</v>
          </cell>
          <cell r="D416" t="str">
            <v>KG</v>
          </cell>
        </row>
        <row r="417">
          <cell r="A417" t="str">
            <v>00739</v>
          </cell>
          <cell r="B417" t="str">
            <v>551000421</v>
          </cell>
          <cell r="C417" t="str">
            <v>PORTA COMP. CEDRO (90X210X3)CM</v>
          </cell>
          <cell r="D417" t="str">
            <v>UN</v>
          </cell>
        </row>
        <row r="418">
          <cell r="A418" t="str">
            <v>00740</v>
          </cell>
          <cell r="B418" t="str">
            <v>551000411</v>
          </cell>
          <cell r="C418" t="str">
            <v>PORTA COMP. CEDRO (100X210X3)CM</v>
          </cell>
          <cell r="D418" t="str">
            <v>UN</v>
          </cell>
        </row>
        <row r="419">
          <cell r="A419" t="str">
            <v>00742</v>
          </cell>
          <cell r="B419" t="e">
            <v>#N/A</v>
          </cell>
          <cell r="C419" t="str">
            <v>COROA EWG-35MM INCRUSTADA COM DIAMANTE</v>
          </cell>
          <cell r="D419" t="str">
            <v>UN</v>
          </cell>
        </row>
        <row r="420">
          <cell r="A420" t="str">
            <v>00743</v>
          </cell>
          <cell r="B420" t="e">
            <v>#N/A</v>
          </cell>
          <cell r="C420" t="str">
            <v>FOGAO A GAS RESIDENCIAL 4 BOCAS</v>
          </cell>
          <cell r="D420" t="str">
            <v>UN</v>
          </cell>
        </row>
        <row r="421">
          <cell r="A421" t="str">
            <v>00748</v>
          </cell>
          <cell r="B421" t="e">
            <v>#N/A</v>
          </cell>
          <cell r="C421" t="str">
            <v>AQUECEDOR ELETRICO 200L</v>
          </cell>
          <cell r="D421" t="str">
            <v>UN</v>
          </cell>
        </row>
        <row r="422">
          <cell r="A422" t="str">
            <v>00749</v>
          </cell>
          <cell r="B422" t="e">
            <v>#N/A</v>
          </cell>
          <cell r="C422" t="str">
            <v>AQUECEDOR A GAS GERAL 6L</v>
          </cell>
          <cell r="D422" t="str">
            <v>UN</v>
          </cell>
        </row>
        <row r="423">
          <cell r="A423" t="str">
            <v>00750</v>
          </cell>
          <cell r="B423" t="e">
            <v>#N/A</v>
          </cell>
          <cell r="C423" t="str">
            <v>EXAUSTOR FGALV., C/ACAB. CROM., 1/4HP</v>
          </cell>
          <cell r="D423" t="str">
            <v>UN</v>
          </cell>
        </row>
        <row r="424">
          <cell r="A424" t="str">
            <v>00757</v>
          </cell>
          <cell r="B424" t="e">
            <v>#N/A</v>
          </cell>
          <cell r="C424" t="str">
            <v>VIDRO PLANO 5MM</v>
          </cell>
          <cell r="D424" t="str">
            <v>M2</v>
          </cell>
        </row>
        <row r="425">
          <cell r="A425" t="str">
            <v>00758</v>
          </cell>
          <cell r="B425" t="e">
            <v>#N/A</v>
          </cell>
          <cell r="C425" t="str">
            <v>VIDRO PLANO 6MM</v>
          </cell>
          <cell r="D425" t="str">
            <v>M2</v>
          </cell>
        </row>
        <row r="426">
          <cell r="A426" t="str">
            <v>00759</v>
          </cell>
          <cell r="B426" t="e">
            <v>#N/A</v>
          </cell>
          <cell r="C426" t="str">
            <v>VIDRO TRANSLUCIDO FANTASIA 4MM ESP.</v>
          </cell>
          <cell r="D426" t="str">
            <v>M2</v>
          </cell>
        </row>
        <row r="427">
          <cell r="A427" t="str">
            <v>00760</v>
          </cell>
          <cell r="B427" t="e">
            <v>#N/A</v>
          </cell>
          <cell r="C427" t="str">
            <v>PORTA LISA SEMI-OCA P/PINT. 80x210x3CM</v>
          </cell>
          <cell r="D427" t="str">
            <v>UN</v>
          </cell>
        </row>
        <row r="428">
          <cell r="A428" t="str">
            <v>00761</v>
          </cell>
          <cell r="B428" t="e">
            <v>#N/A</v>
          </cell>
          <cell r="C428" t="str">
            <v>PORTA LISA SEMI-OCA P/PINT. 70x210x3CM</v>
          </cell>
          <cell r="D428" t="str">
            <v>UN</v>
          </cell>
        </row>
        <row r="429">
          <cell r="A429" t="str">
            <v>00762</v>
          </cell>
          <cell r="B429" t="e">
            <v>#N/A</v>
          </cell>
          <cell r="C429" t="str">
            <v>PORTA LISA SEMI-OCA P/PINT. 60x210x3CM</v>
          </cell>
          <cell r="D429" t="str">
            <v>UN</v>
          </cell>
        </row>
        <row r="430">
          <cell r="A430" t="str">
            <v>00784</v>
          </cell>
          <cell r="B430" t="e">
            <v>#N/A</v>
          </cell>
          <cell r="C430" t="str">
            <v>CAIXA D'AGUA FIBRA DE VID., CAPAC. 0500L</v>
          </cell>
          <cell r="D430" t="str">
            <v>UN</v>
          </cell>
        </row>
        <row r="431">
          <cell r="A431" t="str">
            <v>00785</v>
          </cell>
          <cell r="B431" t="e">
            <v>#N/A</v>
          </cell>
          <cell r="C431" t="str">
            <v>CAIXA D'AGUA FIBRA DE VID., CAPAC. 1500L</v>
          </cell>
          <cell r="D431" t="str">
            <v>UN</v>
          </cell>
        </row>
        <row r="432">
          <cell r="A432" t="str">
            <v>00786</v>
          </cell>
          <cell r="B432" t="e">
            <v>#N/A</v>
          </cell>
          <cell r="C432" t="str">
            <v>VENTILADOR TETO C/3 PAS DE ACO GALV.</v>
          </cell>
          <cell r="D432" t="str">
            <v>UN</v>
          </cell>
        </row>
        <row r="433">
          <cell r="A433" t="str">
            <v>00788</v>
          </cell>
          <cell r="B433" t="e">
            <v>#N/A</v>
          </cell>
          <cell r="C433" t="str">
            <v>CAIXA D'AGUA FIBRA DE VID., CAPAC. 1000L</v>
          </cell>
          <cell r="D433" t="str">
            <v>UN</v>
          </cell>
        </row>
        <row r="434">
          <cell r="A434" t="str">
            <v>00789</v>
          </cell>
          <cell r="B434" t="e">
            <v>#N/A</v>
          </cell>
          <cell r="C434" t="str">
            <v>CLORO</v>
          </cell>
          <cell r="D434" t="str">
            <v>L</v>
          </cell>
        </row>
        <row r="435">
          <cell r="A435" t="str">
            <v>00790</v>
          </cell>
          <cell r="B435" t="e">
            <v>#N/A</v>
          </cell>
          <cell r="C435" t="str">
            <v>HIPOCLORITO DE SODIO</v>
          </cell>
          <cell r="D435" t="str">
            <v>KG</v>
          </cell>
        </row>
        <row r="436">
          <cell r="A436" t="str">
            <v>00791</v>
          </cell>
          <cell r="B436" t="e">
            <v>#N/A</v>
          </cell>
          <cell r="C436" t="str">
            <v>CAIXA D'AGUA FIBRA DE VID., CAPAC. 0300L</v>
          </cell>
          <cell r="D436" t="str">
            <v>UN</v>
          </cell>
        </row>
        <row r="437">
          <cell r="A437" t="str">
            <v>00792</v>
          </cell>
          <cell r="B437" t="e">
            <v>#N/A</v>
          </cell>
          <cell r="C437" t="str">
            <v>PO CALCARIO DOLOMITICO P/COLAGEM DE SOLO</v>
          </cell>
          <cell r="D437" t="str">
            <v>T</v>
          </cell>
        </row>
        <row r="438">
          <cell r="A438" t="str">
            <v>00793</v>
          </cell>
          <cell r="B438" t="e">
            <v>#N/A</v>
          </cell>
          <cell r="C438" t="str">
            <v>SEMENTES DE GRAMINEAS E LEGUMINOSAS</v>
          </cell>
          <cell r="D438" t="str">
            <v>KG</v>
          </cell>
        </row>
        <row r="439">
          <cell r="A439" t="str">
            <v>00796</v>
          </cell>
          <cell r="B439" t="e">
            <v>#N/A</v>
          </cell>
          <cell r="C439" t="e">
            <v>#N/A</v>
          </cell>
          <cell r="D439" t="e">
            <v>#N/A</v>
          </cell>
        </row>
        <row r="440">
          <cell r="A440" t="str">
            <v>00798</v>
          </cell>
          <cell r="B440" t="e">
            <v>#N/A</v>
          </cell>
          <cell r="C440" t="str">
            <v>PINHO DE TERCEIRA, PECA 3"x4.1/2"</v>
          </cell>
          <cell r="D440" t="str">
            <v>M</v>
          </cell>
        </row>
        <row r="441">
          <cell r="A441" t="str">
            <v>00803</v>
          </cell>
          <cell r="B441" t="str">
            <v>540010071</v>
          </cell>
          <cell r="C441" t="str">
            <v>TACO EM CANELA (2,5 X 10 X 10)CM</v>
          </cell>
          <cell r="D441" t="str">
            <v>UN</v>
          </cell>
        </row>
        <row r="442">
          <cell r="A442" t="str">
            <v>00804</v>
          </cell>
          <cell r="B442" t="e">
            <v>#N/A</v>
          </cell>
          <cell r="C442" t="str">
            <v>DISJUNTOR 1 POLO QUICK-LAG 35 A 60A</v>
          </cell>
          <cell r="D442" t="str">
            <v>UN</v>
          </cell>
        </row>
        <row r="443">
          <cell r="A443" t="str">
            <v>00805</v>
          </cell>
          <cell r="B443" t="e">
            <v>#N/A</v>
          </cell>
          <cell r="C443" t="str">
            <v>DISJUNTOR TRIFASICO 250V, 250A</v>
          </cell>
          <cell r="D443" t="str">
            <v>UN</v>
          </cell>
        </row>
        <row r="444">
          <cell r="A444" t="str">
            <v>00807</v>
          </cell>
          <cell r="B444" t="e">
            <v>#N/A</v>
          </cell>
          <cell r="C444" t="str">
            <v>DISJUNTOR TRIFASICO 250V, 500 A 600A</v>
          </cell>
          <cell r="D444" t="str">
            <v>UN</v>
          </cell>
        </row>
        <row r="445">
          <cell r="A445" t="str">
            <v>00808</v>
          </cell>
          <cell r="B445" t="e">
            <v>#N/A</v>
          </cell>
          <cell r="C445" t="str">
            <v>CONJUNTO PNEUS P/VEICULO PASSEIO 2 PORTA</v>
          </cell>
          <cell r="D445" t="str">
            <v>UN</v>
          </cell>
        </row>
        <row r="446">
          <cell r="A446" t="str">
            <v>00809</v>
          </cell>
          <cell r="B446" t="e">
            <v>#N/A</v>
          </cell>
          <cell r="C446" t="str">
            <v>CONJUNTO PNEUS P/EQUIP.AUTO VACUO 12000L</v>
          </cell>
          <cell r="D446" t="str">
            <v>UN</v>
          </cell>
        </row>
        <row r="447">
          <cell r="A447" t="str">
            <v>00813</v>
          </cell>
          <cell r="B447" t="e">
            <v>#N/A</v>
          </cell>
          <cell r="C447" t="str">
            <v>CHAPA ACO CARBONO,ESP.4,75MM,P/USO GERAL</v>
          </cell>
          <cell r="D447" t="str">
            <v>KG</v>
          </cell>
        </row>
        <row r="448">
          <cell r="A448" t="str">
            <v>00815</v>
          </cell>
          <cell r="B448" t="e">
            <v>#N/A</v>
          </cell>
          <cell r="C448" t="str">
            <v>LAMPADA VAPOR SODIO 250W-220V, BASE E-40</v>
          </cell>
          <cell r="D448" t="str">
            <v>UN</v>
          </cell>
        </row>
        <row r="449">
          <cell r="A449" t="str">
            <v>00816</v>
          </cell>
          <cell r="B449" t="e">
            <v>#N/A</v>
          </cell>
          <cell r="C449" t="str">
            <v>REATOR LAMPADA VAPOR SODIO 250W-220V</v>
          </cell>
          <cell r="D449" t="str">
            <v>UN</v>
          </cell>
        </row>
        <row r="450">
          <cell r="A450" t="str">
            <v>00819</v>
          </cell>
          <cell r="B450" t="e">
            <v>#N/A</v>
          </cell>
          <cell r="C450" t="str">
            <v>TINTA A BASE BORR. CLORADA P/ACAB. CORES</v>
          </cell>
          <cell r="D450" t="str">
            <v>GL</v>
          </cell>
        </row>
        <row r="451">
          <cell r="A451" t="str">
            <v>00821</v>
          </cell>
          <cell r="B451" t="e">
            <v>#N/A</v>
          </cell>
          <cell r="C451" t="str">
            <v>CONJUNTO PNEUS P/CARRETA TRANSP. 50T</v>
          </cell>
          <cell r="D451" t="str">
            <v>UN</v>
          </cell>
        </row>
        <row r="452">
          <cell r="A452" t="str">
            <v>00822</v>
          </cell>
          <cell r="B452" t="e">
            <v>#N/A</v>
          </cell>
          <cell r="C452" t="str">
            <v>CONJUNTO PNEUS P/CAMINHAO TOCO 3,5T</v>
          </cell>
          <cell r="D452" t="str">
            <v>UN</v>
          </cell>
        </row>
        <row r="453">
          <cell r="A453" t="str">
            <v>00823</v>
          </cell>
          <cell r="B453" t="e">
            <v>#N/A</v>
          </cell>
          <cell r="C453" t="str">
            <v>CONJUNTO PNEUS P/CAMINHAO TOCO 7,5T</v>
          </cell>
          <cell r="D453" t="str">
            <v>UN</v>
          </cell>
        </row>
        <row r="454">
          <cell r="A454" t="str">
            <v>00824</v>
          </cell>
          <cell r="B454" t="e">
            <v>#N/A</v>
          </cell>
          <cell r="C454" t="str">
            <v>CONJUNTO PNEUS P/TRATOR CARREG. E RETRO</v>
          </cell>
          <cell r="D454" t="str">
            <v>UN</v>
          </cell>
        </row>
        <row r="455">
          <cell r="A455" t="str">
            <v>00825</v>
          </cell>
          <cell r="B455" t="e">
            <v>#N/A</v>
          </cell>
          <cell r="C455" t="str">
            <v>CONJUNTO PNEUS P/DISTRIB. ASF. E DUMPER</v>
          </cell>
          <cell r="D455" t="str">
            <v>UN</v>
          </cell>
        </row>
        <row r="456">
          <cell r="A456" t="str">
            <v>00826</v>
          </cell>
          <cell r="B456" t="e">
            <v>#N/A</v>
          </cell>
          <cell r="C456" t="str">
            <v>IGARA FUNDO COMCRETO</v>
          </cell>
          <cell r="D456" t="str">
            <v>GL</v>
          </cell>
        </row>
        <row r="457">
          <cell r="A457" t="str">
            <v>00827</v>
          </cell>
          <cell r="B457" t="e">
            <v>#N/A</v>
          </cell>
          <cell r="C457" t="str">
            <v>CONJUNTO PNEUS P/MOTO NIVELADORA</v>
          </cell>
          <cell r="D457" t="str">
            <v>UN</v>
          </cell>
        </row>
        <row r="458">
          <cell r="A458" t="str">
            <v>00828</v>
          </cell>
          <cell r="B458" t="e">
            <v>#N/A</v>
          </cell>
          <cell r="C458" t="str">
            <v>CONJUNTO PNEUS P/VACUO SEWER-JET</v>
          </cell>
          <cell r="D458" t="str">
            <v>UN</v>
          </cell>
        </row>
        <row r="459">
          <cell r="A459" t="str">
            <v>00829</v>
          </cell>
          <cell r="B459" t="e">
            <v>#N/A</v>
          </cell>
          <cell r="C459" t="str">
            <v>CONJUNTO PNEUS P/CARREG. FRONTAL 1,3M3</v>
          </cell>
          <cell r="D459" t="str">
            <v>UN</v>
          </cell>
        </row>
        <row r="460">
          <cell r="A460" t="str">
            <v>00831</v>
          </cell>
          <cell r="B460" t="e">
            <v>#N/A</v>
          </cell>
          <cell r="C460" t="str">
            <v>CONJUNTO PNEUS P/MOTO-ESCAVO-TRANSP.</v>
          </cell>
          <cell r="D460" t="str">
            <v>UN</v>
          </cell>
        </row>
        <row r="461">
          <cell r="A461" t="str">
            <v>00832</v>
          </cell>
          <cell r="B461" t="e">
            <v>#N/A</v>
          </cell>
          <cell r="C461" t="str">
            <v>CONJUNTO PNEUS P/ESPALHADOR DE AGREG.</v>
          </cell>
          <cell r="D461" t="str">
            <v>UN</v>
          </cell>
        </row>
        <row r="462">
          <cell r="A462" t="str">
            <v>00833</v>
          </cell>
          <cell r="B462" t="e">
            <v>#N/A</v>
          </cell>
          <cell r="C462" t="e">
            <v>#N/A</v>
          </cell>
          <cell r="D462" t="e">
            <v>#N/A</v>
          </cell>
        </row>
        <row r="463">
          <cell r="A463" t="str">
            <v>00835</v>
          </cell>
          <cell r="B463" t="e">
            <v>#N/A</v>
          </cell>
          <cell r="C463" t="str">
            <v>ACELERADOR IMPERMEABIL.CONCR.PROJETADO</v>
          </cell>
          <cell r="D463" t="str">
            <v>KG</v>
          </cell>
        </row>
        <row r="464">
          <cell r="A464" t="str">
            <v>00836</v>
          </cell>
          <cell r="B464" t="e">
            <v>#N/A</v>
          </cell>
          <cell r="C464" t="str">
            <v>CONJUNTO PNEUS P/GUINDASTE, CAPAC. 5T</v>
          </cell>
          <cell r="D464" t="str">
            <v>UN</v>
          </cell>
        </row>
        <row r="465">
          <cell r="A465" t="str">
            <v>00837</v>
          </cell>
          <cell r="B465" t="e">
            <v>#N/A</v>
          </cell>
          <cell r="C465" t="str">
            <v>TAMPAO F.F. 225KG, P/POCO VISITA</v>
          </cell>
          <cell r="D465" t="str">
            <v>UN</v>
          </cell>
        </row>
        <row r="466">
          <cell r="A466" t="str">
            <v>00838</v>
          </cell>
          <cell r="B466" t="e">
            <v>#N/A</v>
          </cell>
          <cell r="C466" t="str">
            <v>CONJUNTO PNEUS P/CAMINHAO BETON. 5 E 7M3</v>
          </cell>
          <cell r="D466" t="str">
            <v>UN</v>
          </cell>
        </row>
        <row r="467">
          <cell r="A467" t="str">
            <v>00839</v>
          </cell>
          <cell r="B467" t="e">
            <v>#N/A</v>
          </cell>
          <cell r="C467" t="str">
            <v>CONJUNTO PNEUS P/ASPIRADORA MEC., 12M3</v>
          </cell>
          <cell r="D467" t="str">
            <v>UN</v>
          </cell>
        </row>
        <row r="468">
          <cell r="A468" t="str">
            <v>00840</v>
          </cell>
          <cell r="B468" t="e">
            <v>#N/A</v>
          </cell>
          <cell r="C468" t="str">
            <v>DETERGENTE NEUTRO P/LIMP. IND. (25KG)</v>
          </cell>
          <cell r="D468" t="str">
            <v>KG</v>
          </cell>
        </row>
        <row r="469">
          <cell r="A469" t="str">
            <v>00841</v>
          </cell>
          <cell r="B469" t="e">
            <v>#N/A</v>
          </cell>
          <cell r="C469" t="str">
            <v>ESCOVA DE ACO 18x6CM S/CABO E S/ALCA</v>
          </cell>
          <cell r="D469" t="str">
            <v>UN</v>
          </cell>
        </row>
        <row r="470">
          <cell r="A470" t="str">
            <v>00842</v>
          </cell>
          <cell r="B470" t="e">
            <v>#N/A</v>
          </cell>
          <cell r="C470" t="str">
            <v>JUNTA ELASTICA EM PVC TERMOPL.</v>
          </cell>
          <cell r="D470" t="str">
            <v>M</v>
          </cell>
        </row>
        <row r="471">
          <cell r="A471" t="str">
            <v>00843</v>
          </cell>
          <cell r="B471" t="e">
            <v>#N/A</v>
          </cell>
          <cell r="C471" t="str">
            <v>TUBO CERAM. ESGOTO SANIT. DIAM. 100MM</v>
          </cell>
          <cell r="D471" t="str">
            <v>M</v>
          </cell>
        </row>
        <row r="472">
          <cell r="A472" t="str">
            <v>00844</v>
          </cell>
          <cell r="B472" t="e">
            <v>#N/A</v>
          </cell>
          <cell r="C472" t="str">
            <v>TUBO CERAM. ESGOTO SANIT. DIAM. 150MM</v>
          </cell>
          <cell r="D472" t="str">
            <v>M</v>
          </cell>
        </row>
        <row r="473">
          <cell r="A473" t="str">
            <v>00845</v>
          </cell>
          <cell r="B473" t="e">
            <v>#N/A</v>
          </cell>
          <cell r="C473" t="str">
            <v>TUBO CERAM. ESGOTO SANIT. DIAM. 200MM</v>
          </cell>
          <cell r="D473" t="str">
            <v>M</v>
          </cell>
        </row>
        <row r="474">
          <cell r="A474" t="str">
            <v>00847</v>
          </cell>
          <cell r="B474" t="e">
            <v>#N/A</v>
          </cell>
          <cell r="C474" t="str">
            <v>TUBO CERAM. ESGOTO SANIT. DIAM. 250MM</v>
          </cell>
          <cell r="D474" t="str">
            <v>M</v>
          </cell>
        </row>
        <row r="475">
          <cell r="A475" t="str">
            <v>00848</v>
          </cell>
          <cell r="B475" t="e">
            <v>#N/A</v>
          </cell>
          <cell r="C475" t="str">
            <v>TUBO CERAM. ESGOTO SANIT. DIAM. 300MM</v>
          </cell>
          <cell r="D475" t="str">
            <v>M</v>
          </cell>
        </row>
        <row r="476">
          <cell r="A476" t="str">
            <v>00854</v>
          </cell>
          <cell r="B476" t="e">
            <v>#N/A</v>
          </cell>
          <cell r="C476" t="str">
            <v>CALHA DE CONCR.,P/AGUAS PLUVIAIS, 0400MM</v>
          </cell>
          <cell r="D476" t="str">
            <v>M</v>
          </cell>
        </row>
        <row r="477">
          <cell r="A477" t="str">
            <v>00855</v>
          </cell>
          <cell r="B477" t="e">
            <v>#N/A</v>
          </cell>
          <cell r="C477" t="str">
            <v>CALHA DE CONCR. P/AGUAS PLUVIAIS, 0300MM</v>
          </cell>
          <cell r="D477" t="str">
            <v>M</v>
          </cell>
        </row>
        <row r="478">
          <cell r="A478" t="str">
            <v>00862</v>
          </cell>
          <cell r="B478" t="e">
            <v>#N/A</v>
          </cell>
          <cell r="C478" t="str">
            <v>BOMBA CENTRIFUGA, 05CV-220V</v>
          </cell>
          <cell r="D478" t="str">
            <v>UN</v>
          </cell>
        </row>
        <row r="479">
          <cell r="A479" t="str">
            <v>00863</v>
          </cell>
          <cell r="B479" t="e">
            <v>#N/A</v>
          </cell>
          <cell r="C479" t="str">
            <v>MOTO BOMBA SOBRE RODAS 3" 10,5CV</v>
          </cell>
          <cell r="D479" t="str">
            <v>UN</v>
          </cell>
        </row>
        <row r="480">
          <cell r="A480" t="str">
            <v>00864</v>
          </cell>
          <cell r="B480" t="e">
            <v>#N/A</v>
          </cell>
          <cell r="C480" t="str">
            <v>MOTO BOMBA SOBRE RODAS 4" 12,5CV</v>
          </cell>
          <cell r="D480" t="str">
            <v>UN</v>
          </cell>
        </row>
        <row r="481">
          <cell r="A481" t="str">
            <v>00865</v>
          </cell>
          <cell r="B481" t="e">
            <v>#N/A</v>
          </cell>
          <cell r="C481" t="str">
            <v>CONJUNTO PNEUS P/GUINDASTE, CAPAC. 9,1T</v>
          </cell>
          <cell r="D481" t="str">
            <v>UN</v>
          </cell>
        </row>
        <row r="482">
          <cell r="A482" t="str">
            <v>00872</v>
          </cell>
          <cell r="B482" t="e">
            <v>#N/A</v>
          </cell>
          <cell r="C482" t="str">
            <v>CURVA 45 OU 90 GRAUS CERAM. 100MM</v>
          </cell>
          <cell r="D482" t="str">
            <v>UN</v>
          </cell>
        </row>
        <row r="483">
          <cell r="A483" t="str">
            <v>00873</v>
          </cell>
          <cell r="B483" t="e">
            <v>#N/A</v>
          </cell>
          <cell r="C483" t="str">
            <v>CURVA 45 OU 90 GRAUS CERAM. 150MM</v>
          </cell>
          <cell r="D483" t="str">
            <v>UN</v>
          </cell>
        </row>
        <row r="484">
          <cell r="A484" t="str">
            <v>00874</v>
          </cell>
          <cell r="B484" t="e">
            <v>#N/A</v>
          </cell>
          <cell r="C484" t="str">
            <v>CURVA 45 OU 90 GRAUS CERAM. 200MM</v>
          </cell>
          <cell r="D484" t="str">
            <v>UN</v>
          </cell>
        </row>
        <row r="485">
          <cell r="A485" t="str">
            <v>00876</v>
          </cell>
          <cell r="B485" t="e">
            <v>#N/A</v>
          </cell>
          <cell r="C485" t="str">
            <v>CURVA 45 OU 90 GRAUS CERAM. 250MM</v>
          </cell>
          <cell r="D485" t="str">
            <v>UN</v>
          </cell>
        </row>
        <row r="486">
          <cell r="A486" t="str">
            <v>00877</v>
          </cell>
          <cell r="B486" t="e">
            <v>#N/A</v>
          </cell>
          <cell r="C486" t="str">
            <v>CURVA 45 OU 90 GRAUS CERAM. 300MM</v>
          </cell>
          <cell r="D486" t="str">
            <v>UN</v>
          </cell>
        </row>
        <row r="487">
          <cell r="A487" t="str">
            <v>00879</v>
          </cell>
          <cell r="B487" t="e">
            <v>#N/A</v>
          </cell>
          <cell r="C487" t="str">
            <v>JUNCAO 45 OU 90 GRAUS CERAM. 100MM</v>
          </cell>
          <cell r="D487" t="str">
            <v>UN</v>
          </cell>
        </row>
        <row r="488">
          <cell r="A488" t="str">
            <v>00880</v>
          </cell>
          <cell r="B488" t="e">
            <v>#N/A</v>
          </cell>
          <cell r="C488" t="str">
            <v>JUNCAO 45 OU 90 GRAUS CERAM. 150MM</v>
          </cell>
          <cell r="D488" t="str">
            <v>UN</v>
          </cell>
        </row>
        <row r="489">
          <cell r="A489" t="str">
            <v>00881</v>
          </cell>
          <cell r="B489" t="e">
            <v>#N/A</v>
          </cell>
          <cell r="C489" t="str">
            <v>JUNCAO 45 OU 90 GRAUS CERAM. 200MM</v>
          </cell>
          <cell r="D489" t="str">
            <v>UN</v>
          </cell>
        </row>
        <row r="490">
          <cell r="A490" t="str">
            <v>00883</v>
          </cell>
          <cell r="B490" t="e">
            <v>#N/A</v>
          </cell>
          <cell r="C490" t="str">
            <v>CONJUNTO PNEUS P/CAMINHAO TOCO 5M3</v>
          </cell>
          <cell r="D490" t="str">
            <v>UN</v>
          </cell>
        </row>
        <row r="491">
          <cell r="A491" t="str">
            <v>00884</v>
          </cell>
          <cell r="B491" t="e">
            <v>#N/A</v>
          </cell>
          <cell r="C491" t="str">
            <v>CONJUNTO PNEUS P/UTILIT. 9 PASSAGEIROS</v>
          </cell>
          <cell r="D491" t="str">
            <v>UN</v>
          </cell>
        </row>
        <row r="492">
          <cell r="A492" t="str">
            <v>00886</v>
          </cell>
          <cell r="B492" t="e">
            <v>#N/A</v>
          </cell>
          <cell r="C492" t="str">
            <v>JUNCAO 45 OU 90 GRAUS CERAM. 250MM</v>
          </cell>
          <cell r="D492" t="str">
            <v>UN</v>
          </cell>
        </row>
        <row r="493">
          <cell r="A493" t="str">
            <v>00889</v>
          </cell>
          <cell r="B493" t="e">
            <v>#N/A</v>
          </cell>
          <cell r="C493" t="str">
            <v>COMPRESSOR AR PORTATIL REBOCAVEL, 250PCM</v>
          </cell>
          <cell r="D493" t="str">
            <v>UN</v>
          </cell>
        </row>
        <row r="494">
          <cell r="A494" t="str">
            <v>00892</v>
          </cell>
          <cell r="B494" t="e">
            <v>#N/A</v>
          </cell>
          <cell r="C494" t="str">
            <v>VIBRADOR DE IMERSAO 45x480MM, ELETR.</v>
          </cell>
          <cell r="D494" t="str">
            <v>UN</v>
          </cell>
        </row>
        <row r="495">
          <cell r="A495" t="str">
            <v>00893</v>
          </cell>
          <cell r="B495" t="e">
            <v>#N/A</v>
          </cell>
          <cell r="C495" t="str">
            <v>CANTONEIRA DE ALUM. P/FIX. DE PLACAS</v>
          </cell>
          <cell r="D495" t="str">
            <v>UN</v>
          </cell>
        </row>
        <row r="496">
          <cell r="A496" t="str">
            <v>00895</v>
          </cell>
          <cell r="B496" t="e">
            <v>#N/A</v>
          </cell>
          <cell r="C496" t="str">
            <v>PARAFUSO ALUM. 3/4"x5/16"</v>
          </cell>
          <cell r="D496" t="str">
            <v>UN</v>
          </cell>
        </row>
        <row r="497">
          <cell r="A497" t="str">
            <v>00896</v>
          </cell>
          <cell r="B497" t="e">
            <v>#N/A</v>
          </cell>
          <cell r="C497" t="str">
            <v>SELIM P/ADAPTACAO TUBO CERAM. 150x100MM</v>
          </cell>
          <cell r="D497" t="str">
            <v>UN</v>
          </cell>
        </row>
        <row r="498">
          <cell r="A498" t="str">
            <v>00897</v>
          </cell>
          <cell r="B498" t="e">
            <v>#N/A</v>
          </cell>
          <cell r="C498" t="str">
            <v>SELIM P/ADAPTACAO TUBO CERAM. 200x150MM</v>
          </cell>
          <cell r="D498" t="str">
            <v>UN</v>
          </cell>
        </row>
        <row r="499">
          <cell r="A499" t="str">
            <v>00900</v>
          </cell>
          <cell r="B499" t="e">
            <v>#N/A</v>
          </cell>
          <cell r="C499" t="str">
            <v>ROLO COMPACT. VIBRATORIO, 4T, 13CV</v>
          </cell>
          <cell r="D499" t="str">
            <v>UN</v>
          </cell>
        </row>
        <row r="500">
          <cell r="A500" t="str">
            <v>00902</v>
          </cell>
          <cell r="B500" t="e">
            <v>#N/A</v>
          </cell>
          <cell r="C500" t="e">
            <v>#N/A</v>
          </cell>
          <cell r="D500" t="e">
            <v>#N/A</v>
          </cell>
        </row>
        <row r="501">
          <cell r="A501" t="str">
            <v>00903</v>
          </cell>
          <cell r="B501" t="e">
            <v>#N/A</v>
          </cell>
          <cell r="C501" t="str">
            <v>CONJUNTO PNEUS P/CAMINHAO TANQUE 10000L</v>
          </cell>
          <cell r="D501" t="str">
            <v>UN</v>
          </cell>
        </row>
        <row r="502">
          <cell r="A502" t="str">
            <v>00904</v>
          </cell>
          <cell r="B502" t="e">
            <v>#N/A</v>
          </cell>
          <cell r="C502" t="str">
            <v>CONJUNTO PNEUS P/CAMINHAO TRUCK 12T</v>
          </cell>
          <cell r="D502" t="str">
            <v>UN</v>
          </cell>
        </row>
        <row r="503">
          <cell r="A503" t="str">
            <v>00905</v>
          </cell>
          <cell r="B503" t="e">
            <v>#N/A</v>
          </cell>
          <cell r="C503" t="str">
            <v>CONJUNTO PNEUS P/CAMINHAO TANQUE 20000L</v>
          </cell>
          <cell r="D503" t="str">
            <v>UN</v>
          </cell>
        </row>
        <row r="504">
          <cell r="A504" t="str">
            <v>00906</v>
          </cell>
          <cell r="B504" t="e">
            <v>#N/A</v>
          </cell>
          <cell r="C504" t="str">
            <v>CONJUNTO PNEUS P/CAMINHAO TANQUE 30000L</v>
          </cell>
          <cell r="D504" t="str">
            <v>UN</v>
          </cell>
        </row>
        <row r="505">
          <cell r="A505" t="str">
            <v>00909</v>
          </cell>
          <cell r="B505" t="e">
            <v>#N/A</v>
          </cell>
          <cell r="C505" t="str">
            <v>PAPEL VEGETAL LISO,ROLO 1,1x20M, 65GR/M2</v>
          </cell>
          <cell r="D505" t="str">
            <v>M</v>
          </cell>
        </row>
        <row r="506">
          <cell r="A506" t="str">
            <v>00911</v>
          </cell>
          <cell r="B506" t="e">
            <v>#N/A</v>
          </cell>
          <cell r="C506" t="str">
            <v>GUINDASTE AUTOPROPELIDO 10T</v>
          </cell>
          <cell r="D506" t="str">
            <v>UN</v>
          </cell>
        </row>
        <row r="507">
          <cell r="A507" t="str">
            <v>00915</v>
          </cell>
          <cell r="B507" t="e">
            <v>#N/A</v>
          </cell>
          <cell r="C507" t="str">
            <v>CABO 1/8" P/JAN. GUILHOTINADA</v>
          </cell>
          <cell r="D507" t="str">
            <v>M</v>
          </cell>
        </row>
        <row r="508">
          <cell r="A508" t="str">
            <v>00917</v>
          </cell>
          <cell r="B508" t="e">
            <v>#N/A</v>
          </cell>
          <cell r="C508" t="str">
            <v>REGISTRO DE GLOBO 2.1/2"</v>
          </cell>
          <cell r="D508" t="str">
            <v>UN</v>
          </cell>
        </row>
        <row r="509">
          <cell r="A509" t="str">
            <v>00919</v>
          </cell>
          <cell r="B509" t="e">
            <v>#N/A</v>
          </cell>
          <cell r="C509" t="str">
            <v>CREMONE RETANG. LATAO CROM. C/VARA 1,5M</v>
          </cell>
          <cell r="D509" t="str">
            <v>UN</v>
          </cell>
        </row>
        <row r="510">
          <cell r="A510" t="str">
            <v>00920</v>
          </cell>
          <cell r="B510" t="e">
            <v>#N/A</v>
          </cell>
          <cell r="C510" t="str">
            <v>CARRANCA EM F.F., CABECOTE ARTIC.</v>
          </cell>
          <cell r="D510" t="str">
            <v>UN</v>
          </cell>
        </row>
        <row r="511">
          <cell r="A511" t="str">
            <v>00922</v>
          </cell>
          <cell r="B511" t="e">
            <v>#N/A</v>
          </cell>
          <cell r="C511" t="str">
            <v>CONCHA LATAO CROM. RETANG., 95x40MM</v>
          </cell>
          <cell r="D511" t="str">
            <v>UN</v>
          </cell>
        </row>
        <row r="512">
          <cell r="A512" t="str">
            <v>00923</v>
          </cell>
          <cell r="B512" t="e">
            <v>#N/A</v>
          </cell>
          <cell r="C512" t="str">
            <v>DOBRADICA 3.1/2"X3"X3/32" LATAO LAMIN.</v>
          </cell>
          <cell r="D512" t="str">
            <v>UN</v>
          </cell>
        </row>
        <row r="513">
          <cell r="A513" t="str">
            <v>00927</v>
          </cell>
          <cell r="B513" t="e">
            <v>#N/A</v>
          </cell>
          <cell r="C513" t="str">
            <v>DOBRADICA VAI/VEM LATAO POLIDO 3"</v>
          </cell>
          <cell r="D513" t="str">
            <v>UN</v>
          </cell>
        </row>
        <row r="514">
          <cell r="A514" t="str">
            <v>00928</v>
          </cell>
          <cell r="B514" t="e">
            <v>#N/A</v>
          </cell>
          <cell r="C514" t="str">
            <v>FECHADURA HOSPITALAR ACIONADA P/ALAVANCA</v>
          </cell>
          <cell r="D514" t="str">
            <v>UN</v>
          </cell>
        </row>
        <row r="515">
          <cell r="A515" t="str">
            <v>00930</v>
          </cell>
          <cell r="B515" t="e">
            <v>#N/A</v>
          </cell>
          <cell r="C515" t="str">
            <v>DOBRADICA FGALV. 3"x4"</v>
          </cell>
          <cell r="D515" t="str">
            <v>UN</v>
          </cell>
        </row>
        <row r="516">
          <cell r="A516" t="str">
            <v>00937</v>
          </cell>
          <cell r="B516" t="e">
            <v>#N/A</v>
          </cell>
          <cell r="C516" t="str">
            <v>FECHADURA CILINDRO PORTA CORRER, CROM.</v>
          </cell>
          <cell r="D516" t="str">
            <v>UN</v>
          </cell>
        </row>
        <row r="517">
          <cell r="A517" t="str">
            <v>00947</v>
          </cell>
          <cell r="B517" t="e">
            <v>#N/A</v>
          </cell>
          <cell r="C517" t="str">
            <v>GUIA P/TRILHO 3/4" LATAO FUNDIDO CROM.</v>
          </cell>
          <cell r="D517" t="str">
            <v>UN</v>
          </cell>
        </row>
        <row r="518">
          <cell r="A518" t="str">
            <v>00948</v>
          </cell>
          <cell r="B518" t="e">
            <v>#N/A</v>
          </cell>
          <cell r="C518" t="str">
            <v>FECHO EMBUT. ALAVANCA LATAO CROM. (PAR)</v>
          </cell>
          <cell r="D518" t="str">
            <v>UN</v>
          </cell>
        </row>
        <row r="519">
          <cell r="A519" t="str">
            <v>00950</v>
          </cell>
          <cell r="B519" t="e">
            <v>#N/A</v>
          </cell>
          <cell r="C519" t="str">
            <v>GONZO SOBREPOR JAN. BASCUL. MACHO-FEMEA</v>
          </cell>
          <cell r="D519" t="str">
            <v>PAR</v>
          </cell>
        </row>
        <row r="520">
          <cell r="A520" t="str">
            <v>00951</v>
          </cell>
          <cell r="B520" t="e">
            <v>#N/A</v>
          </cell>
          <cell r="C520" t="str">
            <v>PRESILHA P/CABO P/JAN. GUILHOTINA</v>
          </cell>
          <cell r="D520" t="str">
            <v>UN</v>
          </cell>
        </row>
        <row r="521">
          <cell r="A521" t="str">
            <v>00952</v>
          </cell>
          <cell r="B521" t="e">
            <v>#N/A</v>
          </cell>
          <cell r="C521" t="str">
            <v>PARAFUSO 1.1/4", C/ILHOS LATAO NIQUELADO</v>
          </cell>
          <cell r="D521" t="str">
            <v>UN</v>
          </cell>
        </row>
        <row r="522">
          <cell r="A522" t="str">
            <v>00956</v>
          </cell>
          <cell r="B522" t="e">
            <v>#N/A</v>
          </cell>
          <cell r="C522" t="str">
            <v>TRILHO FERRO OCO P/PORTA CORRER U 6X5CM</v>
          </cell>
          <cell r="D522" t="str">
            <v>M</v>
          </cell>
        </row>
        <row r="523">
          <cell r="A523" t="str">
            <v>00957</v>
          </cell>
          <cell r="B523" t="e">
            <v>#N/A</v>
          </cell>
          <cell r="C523" t="str">
            <v>CANALETA DE ALUM. 2Mx3/4" P/PORTA CORRER</v>
          </cell>
          <cell r="D523" t="str">
            <v>M</v>
          </cell>
        </row>
        <row r="524">
          <cell r="A524" t="str">
            <v>00958</v>
          </cell>
          <cell r="B524" t="e">
            <v>#N/A</v>
          </cell>
          <cell r="C524" t="str">
            <v>TRILHO DE ALUM. JANELA CORRER 1/4"X1/4"</v>
          </cell>
          <cell r="D524" t="str">
            <v>M</v>
          </cell>
        </row>
        <row r="525">
          <cell r="A525" t="str">
            <v>00961</v>
          </cell>
          <cell r="B525" t="e">
            <v>#N/A</v>
          </cell>
          <cell r="C525" t="str">
            <v>CONJUNTO P/PROJECAO DE CONCR.</v>
          </cell>
          <cell r="D525" t="str">
            <v>UN</v>
          </cell>
        </row>
        <row r="526">
          <cell r="A526" t="str">
            <v>00965</v>
          </cell>
          <cell r="B526" t="e">
            <v>#N/A</v>
          </cell>
          <cell r="C526" t="str">
            <v>ROLDANA PORTA CORRER FERRO C/ROLAMENTO</v>
          </cell>
          <cell r="D526" t="str">
            <v>UN</v>
          </cell>
        </row>
        <row r="527">
          <cell r="A527" t="str">
            <v>00967</v>
          </cell>
          <cell r="B527" t="e">
            <v>#N/A</v>
          </cell>
          <cell r="C527" t="str">
            <v>BORBOLETA P/JAN. GUILHOTINA, EM LATAO</v>
          </cell>
          <cell r="D527" t="str">
            <v>UN</v>
          </cell>
        </row>
        <row r="528">
          <cell r="A528" t="str">
            <v>00969</v>
          </cell>
          <cell r="B528" t="e">
            <v>#N/A</v>
          </cell>
          <cell r="C528" t="str">
            <v>FECHADURA EMBUT., CILINDRO 70MM CROM.</v>
          </cell>
          <cell r="D528" t="str">
            <v>UN</v>
          </cell>
        </row>
        <row r="529">
          <cell r="A529" t="str">
            <v>00971</v>
          </cell>
          <cell r="B529" t="e">
            <v>#N/A</v>
          </cell>
          <cell r="C529" t="str">
            <v>BOMBA CENTRIFUGA, 01CV-110/220V</v>
          </cell>
          <cell r="D529" t="str">
            <v>UN</v>
          </cell>
        </row>
        <row r="530">
          <cell r="A530" t="str">
            <v>00972</v>
          </cell>
          <cell r="B530" t="e">
            <v>#N/A</v>
          </cell>
          <cell r="C530" t="str">
            <v>BOMBA CENTRIFUGA, 01,5CV-110/220V</v>
          </cell>
          <cell r="D530" t="str">
            <v>UN</v>
          </cell>
        </row>
        <row r="531">
          <cell r="A531" t="str">
            <v>00973</v>
          </cell>
          <cell r="B531" t="e">
            <v>#N/A</v>
          </cell>
          <cell r="C531" t="str">
            <v>BOMBA CENTRIFUGA, 00,75CV-110V</v>
          </cell>
          <cell r="D531" t="str">
            <v>UN</v>
          </cell>
        </row>
        <row r="532">
          <cell r="A532" t="str">
            <v>00974</v>
          </cell>
          <cell r="B532" t="e">
            <v>#N/A</v>
          </cell>
          <cell r="C532" t="str">
            <v>FECHO SOBREPOR LIVRE/OCUPADO LATAO CROM.</v>
          </cell>
          <cell r="D532" t="str">
            <v>UN</v>
          </cell>
        </row>
        <row r="533">
          <cell r="A533" t="str">
            <v>00975</v>
          </cell>
          <cell r="B533" t="e">
            <v>#N/A</v>
          </cell>
          <cell r="C533" t="str">
            <v>PRIMER ASF. A BASE DE SOLVENTE</v>
          </cell>
          <cell r="D533" t="str">
            <v>KG</v>
          </cell>
        </row>
        <row r="534">
          <cell r="A534" t="str">
            <v>00976</v>
          </cell>
          <cell r="B534" t="e">
            <v>#N/A</v>
          </cell>
          <cell r="C534" t="str">
            <v>ASFALTO ALASTOMERICO</v>
          </cell>
          <cell r="D534" t="str">
            <v>KG</v>
          </cell>
        </row>
        <row r="535">
          <cell r="A535" t="str">
            <v>00977</v>
          </cell>
          <cell r="B535" t="e">
            <v>#N/A</v>
          </cell>
          <cell r="C535" t="str">
            <v>FECHO EMBUT.SEG.JAN.GUILHOT.LATAO CROM.</v>
          </cell>
          <cell r="D535" t="str">
            <v>UN</v>
          </cell>
        </row>
        <row r="536">
          <cell r="A536" t="str">
            <v>00981</v>
          </cell>
          <cell r="B536" t="e">
            <v>#N/A</v>
          </cell>
          <cell r="C536" t="str">
            <v>PRENDEDOR DE PORTA LATAO CROM.</v>
          </cell>
          <cell r="D536" t="str">
            <v>UN</v>
          </cell>
        </row>
        <row r="537">
          <cell r="A537" t="str">
            <v>00982</v>
          </cell>
          <cell r="B537" t="e">
            <v>#N/A</v>
          </cell>
          <cell r="C537" t="str">
            <v>BOMBA CENTRIFUGA, 10CV-220/380V</v>
          </cell>
          <cell r="D537" t="str">
            <v>UN</v>
          </cell>
        </row>
        <row r="538">
          <cell r="A538" t="str">
            <v>00985</v>
          </cell>
          <cell r="B538" t="e">
            <v>#N/A</v>
          </cell>
          <cell r="C538" t="str">
            <v>BOMBA CENTRIFUGA, 00,50CV-110V</v>
          </cell>
          <cell r="D538" t="str">
            <v>UN</v>
          </cell>
        </row>
        <row r="539">
          <cell r="A539" t="str">
            <v>00986</v>
          </cell>
          <cell r="B539" t="e">
            <v>#N/A</v>
          </cell>
          <cell r="C539" t="str">
            <v>TARJETA, FIO REDONDO 2" EM F. CROM.</v>
          </cell>
          <cell r="D539" t="str">
            <v>UN</v>
          </cell>
        </row>
        <row r="540">
          <cell r="A540" t="str">
            <v>00988</v>
          </cell>
          <cell r="B540" t="e">
            <v>#N/A</v>
          </cell>
          <cell r="C540" t="str">
            <v>TELA DE POLIESTER</v>
          </cell>
          <cell r="D540" t="str">
            <v>M2</v>
          </cell>
        </row>
        <row r="541">
          <cell r="A541" t="str">
            <v>00990</v>
          </cell>
          <cell r="B541" t="e">
            <v>#N/A</v>
          </cell>
          <cell r="C541" t="str">
            <v>EMULSAO ADESIVA A BASE DE PVA</v>
          </cell>
          <cell r="D541" t="str">
            <v>KG</v>
          </cell>
        </row>
        <row r="542">
          <cell r="A542" t="str">
            <v>00991</v>
          </cell>
          <cell r="B542" t="e">
            <v>#N/A</v>
          </cell>
          <cell r="C542" t="str">
            <v>CIMENTO CRISTALIZANTE</v>
          </cell>
          <cell r="D542" t="str">
            <v>KG</v>
          </cell>
        </row>
        <row r="543">
          <cell r="A543" t="str">
            <v>00992</v>
          </cell>
          <cell r="B543" t="e">
            <v>#N/A</v>
          </cell>
          <cell r="C543" t="str">
            <v>RESINA TERMOPL. BICOMPONENTE</v>
          </cell>
          <cell r="D543" t="str">
            <v>KG</v>
          </cell>
        </row>
        <row r="544">
          <cell r="A544" t="str">
            <v>00995</v>
          </cell>
          <cell r="B544" t="e">
            <v>#N/A</v>
          </cell>
          <cell r="C544" t="str">
            <v>DESMOLDANTE PROTETOR FORMA EMULSAO OLEO</v>
          </cell>
          <cell r="D544" t="str">
            <v>KG</v>
          </cell>
        </row>
        <row r="545">
          <cell r="A545" t="str">
            <v>00996</v>
          </cell>
          <cell r="B545" t="e">
            <v>#N/A</v>
          </cell>
          <cell r="C545" t="str">
            <v>FECHO EIXO HASTE REDONDA FERRO 20CM</v>
          </cell>
          <cell r="D545" t="str">
            <v>UN</v>
          </cell>
        </row>
        <row r="546">
          <cell r="A546" t="str">
            <v>00997</v>
          </cell>
          <cell r="B546" t="e">
            <v>#N/A</v>
          </cell>
          <cell r="C546" t="str">
            <v>FECHO EIXO HASTE REDONDA FERRO 30CM</v>
          </cell>
          <cell r="D546" t="str">
            <v>UN</v>
          </cell>
        </row>
        <row r="547">
          <cell r="A547" t="str">
            <v>00998</v>
          </cell>
          <cell r="B547" t="e">
            <v>#N/A</v>
          </cell>
          <cell r="C547" t="str">
            <v>VISOR OTICO C/LENTES</v>
          </cell>
          <cell r="D547" t="str">
            <v>UN</v>
          </cell>
        </row>
        <row r="548">
          <cell r="A548" t="str">
            <v>01001</v>
          </cell>
          <cell r="B548" t="str">
            <v>190040012</v>
          </cell>
          <cell r="C548" t="str">
            <v>CAMINHAO CARROC. FIXA, 3,5T (CP)</v>
          </cell>
          <cell r="D548" t="str">
            <v>H</v>
          </cell>
        </row>
        <row r="549">
          <cell r="A549" t="str">
            <v>01002</v>
          </cell>
          <cell r="B549" t="str">
            <v>190040013</v>
          </cell>
          <cell r="C549" t="str">
            <v>CAMINHAO CARROC. FIXA, 3,5T (CF)</v>
          </cell>
          <cell r="D549" t="str">
            <v>H</v>
          </cell>
        </row>
        <row r="550">
          <cell r="A550" t="str">
            <v>01003</v>
          </cell>
          <cell r="B550" t="str">
            <v>190040014</v>
          </cell>
          <cell r="C550" t="str">
            <v>CAMINHAO CARROC. FIXA, 3,5T (CI)</v>
          </cell>
          <cell r="D550" t="str">
            <v>H</v>
          </cell>
        </row>
        <row r="551">
          <cell r="A551" t="str">
            <v>01004</v>
          </cell>
          <cell r="B551" t="str">
            <v>190040042</v>
          </cell>
          <cell r="C551" t="str">
            <v>CAMINHAO CARROC. FIXA, 7,5T (CP)</v>
          </cell>
          <cell r="D551" t="str">
            <v>H</v>
          </cell>
        </row>
        <row r="552">
          <cell r="A552" t="str">
            <v>01005</v>
          </cell>
          <cell r="B552" t="str">
            <v>190040043</v>
          </cell>
          <cell r="C552" t="str">
            <v>CAMINHAO CARROC. FIXA, 7,5T (CF)</v>
          </cell>
          <cell r="D552" t="str">
            <v>H</v>
          </cell>
        </row>
        <row r="553">
          <cell r="A553" t="str">
            <v>01006</v>
          </cell>
          <cell r="B553" t="str">
            <v>190040044</v>
          </cell>
          <cell r="C553" t="str">
            <v>CAMINHAO CARROC. FIXA 7,5T (CI)</v>
          </cell>
          <cell r="D553" t="str">
            <v>H</v>
          </cell>
        </row>
        <row r="554">
          <cell r="A554" t="str">
            <v>01007</v>
          </cell>
          <cell r="B554" t="str">
            <v>190040102</v>
          </cell>
          <cell r="C554" t="str">
            <v>CAMINHAO BASCUL. NO TOCO, 4M3 (CP)</v>
          </cell>
          <cell r="D554" t="str">
            <v>H</v>
          </cell>
        </row>
        <row r="555">
          <cell r="A555" t="str">
            <v>01008</v>
          </cell>
          <cell r="B555" t="str">
            <v>190040103</v>
          </cell>
          <cell r="C555" t="str">
            <v>CAMINHAO BASCUL. NO TOCO, 4M3 (CF)</v>
          </cell>
          <cell r="D555" t="str">
            <v>H</v>
          </cell>
        </row>
        <row r="556">
          <cell r="A556" t="str">
            <v>01009</v>
          </cell>
          <cell r="B556" t="str">
            <v>190040104</v>
          </cell>
          <cell r="C556" t="str">
            <v>CAMINHAO BASCUL. NO TOCO, 4M3 (CI)</v>
          </cell>
          <cell r="D556" t="str">
            <v>H</v>
          </cell>
        </row>
        <row r="557">
          <cell r="A557" t="str">
            <v>01010</v>
          </cell>
          <cell r="B557" t="str">
            <v>190040202</v>
          </cell>
          <cell r="C557" t="str">
            <v>CAMINHAO TANQUE 6000L (CP)</v>
          </cell>
          <cell r="D557" t="str">
            <v>H</v>
          </cell>
        </row>
        <row r="558">
          <cell r="A558" t="str">
            <v>01011</v>
          </cell>
          <cell r="B558" t="str">
            <v>190040203</v>
          </cell>
          <cell r="C558" t="str">
            <v>CAMINHAO TANQUE 6000L (CF)</v>
          </cell>
          <cell r="D558" t="str">
            <v>H</v>
          </cell>
        </row>
        <row r="559">
          <cell r="A559" t="str">
            <v>01012</v>
          </cell>
          <cell r="B559" t="str">
            <v>190040204</v>
          </cell>
          <cell r="C559" t="str">
            <v>CAMINHAO TANQUE 6000L (CI)</v>
          </cell>
          <cell r="D559" t="str">
            <v>H</v>
          </cell>
        </row>
        <row r="560">
          <cell r="A560" t="str">
            <v>01013</v>
          </cell>
          <cell r="B560" t="str">
            <v>190050162</v>
          </cell>
          <cell r="C560" t="str">
            <v>TRATOR DE PNEUS DIESEL 63CV (CP)</v>
          </cell>
          <cell r="D560" t="str">
            <v>H</v>
          </cell>
        </row>
        <row r="561">
          <cell r="A561" t="str">
            <v>01014</v>
          </cell>
          <cell r="B561" t="str">
            <v>190050163</v>
          </cell>
          <cell r="C561" t="str">
            <v>TRATOR DE PNEUS DIESEL 63CV (CF)</v>
          </cell>
          <cell r="D561" t="str">
            <v>H</v>
          </cell>
        </row>
        <row r="562">
          <cell r="A562" t="str">
            <v>01015</v>
          </cell>
          <cell r="B562" t="str">
            <v>190050164</v>
          </cell>
          <cell r="C562" t="str">
            <v>TRATOR DE PNEUS DIESEL 63CV (CI)</v>
          </cell>
          <cell r="D562" t="str">
            <v>H</v>
          </cell>
        </row>
        <row r="563">
          <cell r="A563" t="str">
            <v>01016</v>
          </cell>
          <cell r="B563" t="str">
            <v>190060022</v>
          </cell>
          <cell r="C563" t="str">
            <v>ROLO COMPACT. 5 A 10T 58,5CV (CP)</v>
          </cell>
          <cell r="D563" t="str">
            <v>H</v>
          </cell>
        </row>
        <row r="564">
          <cell r="A564" t="str">
            <v>01017</v>
          </cell>
          <cell r="B564" t="str">
            <v>190060023</v>
          </cell>
          <cell r="C564" t="str">
            <v>ROLO COMPACT. 5 A 10T 58,5CV (CF)</v>
          </cell>
          <cell r="D564" t="str">
            <v>H</v>
          </cell>
        </row>
        <row r="565">
          <cell r="A565" t="str">
            <v>01018</v>
          </cell>
          <cell r="B565" t="str">
            <v>190060024</v>
          </cell>
          <cell r="C565" t="str">
            <v>ROLO COMPACT. 5 A 10T 58,5CV (CI)</v>
          </cell>
          <cell r="D565" t="str">
            <v>H</v>
          </cell>
        </row>
        <row r="566">
          <cell r="A566" t="str">
            <v>01019</v>
          </cell>
          <cell r="B566" t="str">
            <v>190040362</v>
          </cell>
          <cell r="C566" t="str">
            <v>CAMIONETA STANDARD GASOLINA 53CV (CP)</v>
          </cell>
          <cell r="D566" t="str">
            <v>H</v>
          </cell>
        </row>
        <row r="567">
          <cell r="A567" t="str">
            <v>01020</v>
          </cell>
          <cell r="B567" t="str">
            <v>190040363</v>
          </cell>
          <cell r="C567" t="str">
            <v>CAMIONETA STANDARD GASOLINA 53CV (CF)</v>
          </cell>
          <cell r="D567" t="str">
            <v>H</v>
          </cell>
        </row>
        <row r="568">
          <cell r="A568" t="str">
            <v>01021</v>
          </cell>
          <cell r="B568" t="str">
            <v>190040364</v>
          </cell>
          <cell r="C568" t="str">
            <v>CAMIONETA STANDARD GASOLINA 53CV (CI)</v>
          </cell>
          <cell r="D568" t="str">
            <v>H</v>
          </cell>
        </row>
        <row r="569">
          <cell r="A569" t="str">
            <v>01022</v>
          </cell>
          <cell r="B569" t="str">
            <v>190060042</v>
          </cell>
          <cell r="C569" t="str">
            <v>ROLO COMPACT. 9 A 14T 60CV (CP)</v>
          </cell>
          <cell r="D569" t="str">
            <v>H</v>
          </cell>
        </row>
        <row r="570">
          <cell r="A570" t="str">
            <v>01023</v>
          </cell>
          <cell r="B570" t="str">
            <v>190060043</v>
          </cell>
          <cell r="C570" t="str">
            <v>ROLO COMPACT. 9 A 14T 60CV (CF)</v>
          </cell>
          <cell r="D570" t="str">
            <v>H</v>
          </cell>
        </row>
        <row r="571">
          <cell r="A571" t="str">
            <v>01024</v>
          </cell>
          <cell r="B571" t="str">
            <v>190060044</v>
          </cell>
          <cell r="C571" t="str">
            <v>ROLO COMPACT. 9 A 14T 60CV (CI)</v>
          </cell>
          <cell r="D571" t="str">
            <v>H</v>
          </cell>
        </row>
        <row r="572">
          <cell r="A572" t="str">
            <v>01025</v>
          </cell>
          <cell r="B572" t="str">
            <v>190060052</v>
          </cell>
          <cell r="C572" t="str">
            <v>ROLO VIBRATORIO LISO 7T 76,5HP (CP)</v>
          </cell>
          <cell r="D572" t="str">
            <v>H</v>
          </cell>
        </row>
        <row r="573">
          <cell r="A573" t="str">
            <v>01026</v>
          </cell>
          <cell r="B573" t="str">
            <v>190060053</v>
          </cell>
          <cell r="C573" t="str">
            <v>ROLO VIBRATORIO LISO 7T 76,5HP (CF)</v>
          </cell>
          <cell r="D573" t="str">
            <v>H</v>
          </cell>
        </row>
        <row r="574">
          <cell r="A574" t="str">
            <v>01027</v>
          </cell>
          <cell r="B574" t="str">
            <v>190060054</v>
          </cell>
          <cell r="C574" t="str">
            <v>ROLO VIBRATORIO LISO 7T 76,5HP (CI)</v>
          </cell>
          <cell r="D574" t="str">
            <v>H</v>
          </cell>
        </row>
        <row r="575">
          <cell r="A575" t="str">
            <v>01028</v>
          </cell>
          <cell r="B575" t="str">
            <v>190070062</v>
          </cell>
          <cell r="C575" t="str">
            <v>BETONEIRA DIESEL 580L, MISTURA SECA (CP)</v>
          </cell>
          <cell r="D575" t="str">
            <v>H</v>
          </cell>
        </row>
        <row r="576">
          <cell r="A576" t="str">
            <v>01029</v>
          </cell>
          <cell r="B576" t="str">
            <v>190070064</v>
          </cell>
          <cell r="C576" t="str">
            <v>BETONEIRA DIESEL 580L, MISTURA SECA (CI)</v>
          </cell>
          <cell r="D576" t="str">
            <v>H</v>
          </cell>
        </row>
        <row r="577">
          <cell r="A577" t="str">
            <v>01030</v>
          </cell>
          <cell r="B577" t="str">
            <v>190060132</v>
          </cell>
          <cell r="C577" t="str">
            <v>INSTALACAO AQUEC./ARMAZ. DE ASFALTO (CP)</v>
          </cell>
          <cell r="D577" t="str">
            <v>H</v>
          </cell>
        </row>
        <row r="578">
          <cell r="A578" t="str">
            <v>01031</v>
          </cell>
          <cell r="B578" t="str">
            <v>190060134</v>
          </cell>
          <cell r="C578" t="str">
            <v>INSTALACAO AQUEC./ARMAZ. DE ASFALTO (CI)</v>
          </cell>
          <cell r="D578" t="str">
            <v>H</v>
          </cell>
        </row>
        <row r="579">
          <cell r="A579" t="str">
            <v>01032</v>
          </cell>
          <cell r="B579" t="str">
            <v>190090032</v>
          </cell>
          <cell r="C579" t="str">
            <v>MOTO-BOMBA, GASOLINA 3,7CV BOCAIS 2"(CP)</v>
          </cell>
          <cell r="D579" t="str">
            <v>H</v>
          </cell>
        </row>
        <row r="580">
          <cell r="A580" t="str">
            <v>01033</v>
          </cell>
          <cell r="B580" t="str">
            <v>190090034</v>
          </cell>
          <cell r="C580" t="str">
            <v>MOTO-BOMBA, GASOLINA 3,7CV BOCAIS 2"(CI)</v>
          </cell>
          <cell r="D580" t="str">
            <v>H</v>
          </cell>
        </row>
        <row r="581">
          <cell r="A581" t="str">
            <v>01034</v>
          </cell>
          <cell r="B581" t="str">
            <v>190090022</v>
          </cell>
          <cell r="C581" t="str">
            <v>MOTO-BOMBA, GASOLINA 6CV BOCAIS 2" (CP)</v>
          </cell>
          <cell r="D581" t="str">
            <v>H</v>
          </cell>
        </row>
        <row r="582">
          <cell r="A582" t="str">
            <v>01035</v>
          </cell>
          <cell r="B582" t="str">
            <v>190090024</v>
          </cell>
          <cell r="C582" t="str">
            <v>MOTO-BOMBA, GASOLINA 6CV BOCAIS 2" (CI)</v>
          </cell>
          <cell r="D582" t="str">
            <v>H</v>
          </cell>
        </row>
        <row r="583">
          <cell r="A583" t="str">
            <v>01036</v>
          </cell>
          <cell r="B583" t="str">
            <v>190090042</v>
          </cell>
          <cell r="C583" t="str">
            <v>MOTO-BOMBA, GASOLINA 10,5CV (CP)</v>
          </cell>
          <cell r="D583" t="str">
            <v>H</v>
          </cell>
        </row>
        <row r="584">
          <cell r="A584" t="str">
            <v>01037</v>
          </cell>
          <cell r="B584" t="str">
            <v>190090044</v>
          </cell>
          <cell r="C584" t="str">
            <v>MOTO-BOMBA, GASOLINA 10,5CV (CI)</v>
          </cell>
          <cell r="D584" t="str">
            <v>H</v>
          </cell>
        </row>
        <row r="585">
          <cell r="A585" t="str">
            <v>01038</v>
          </cell>
          <cell r="B585" t="str">
            <v>190090052</v>
          </cell>
          <cell r="C585" t="str">
            <v>MOTO-BOMBA, GASOLINA 12,5CV (CP)</v>
          </cell>
          <cell r="D585" t="str">
            <v>H</v>
          </cell>
        </row>
        <row r="586">
          <cell r="A586" t="str">
            <v>01039</v>
          </cell>
          <cell r="B586" t="str">
            <v>190090054</v>
          </cell>
          <cell r="C586" t="str">
            <v>MOTO-BOMBA, GASOLINA 12,5CV (CI)</v>
          </cell>
          <cell r="D586" t="str">
            <v>H</v>
          </cell>
        </row>
        <row r="587">
          <cell r="A587" t="str">
            <v>01042</v>
          </cell>
          <cell r="B587" t="str">
            <v>190040302</v>
          </cell>
          <cell r="C587" t="str">
            <v>CARRETA P/ TRANSP. PESADO 60/80T (CP)</v>
          </cell>
          <cell r="D587" t="str">
            <v>H</v>
          </cell>
        </row>
        <row r="588">
          <cell r="A588" t="str">
            <v>01043</v>
          </cell>
          <cell r="B588" t="str">
            <v>190040303</v>
          </cell>
          <cell r="C588" t="str">
            <v>CARRETA P/ TRANSP. PESADO 60/80T (CF)</v>
          </cell>
          <cell r="D588" t="str">
            <v>H</v>
          </cell>
        </row>
        <row r="589">
          <cell r="A589" t="str">
            <v>01044</v>
          </cell>
          <cell r="B589" t="str">
            <v>190040304</v>
          </cell>
          <cell r="C589" t="str">
            <v>CARRETA P/ TRANSP. PESADO 60/80T (CI)</v>
          </cell>
          <cell r="D589" t="str">
            <v>H</v>
          </cell>
        </row>
        <row r="590">
          <cell r="A590" t="str">
            <v>01045</v>
          </cell>
          <cell r="B590" t="str">
            <v>190040132</v>
          </cell>
          <cell r="C590" t="str">
            <v>CAMINHAO BASCUL. NO TOCO, 7M3 (CP)</v>
          </cell>
          <cell r="D590" t="str">
            <v>H</v>
          </cell>
        </row>
        <row r="591">
          <cell r="A591" t="str">
            <v>01046</v>
          </cell>
          <cell r="B591" t="str">
            <v>190040133</v>
          </cell>
          <cell r="C591" t="str">
            <v>CAMINHAO BASCUL. NO TOCO, 7M3 (CF)</v>
          </cell>
          <cell r="D591" t="str">
            <v>H</v>
          </cell>
        </row>
        <row r="592">
          <cell r="A592" t="str">
            <v>01047</v>
          </cell>
          <cell r="B592" t="str">
            <v>190040134</v>
          </cell>
          <cell r="C592" t="str">
            <v>CAMINHAO BASCUL. NO TOCO, 7M3 (CI)</v>
          </cell>
          <cell r="D592" t="str">
            <v>H</v>
          </cell>
        </row>
        <row r="593">
          <cell r="A593" t="str">
            <v>01048</v>
          </cell>
          <cell r="B593" t="str">
            <v>190050072</v>
          </cell>
          <cell r="C593" t="str">
            <v>DUMPER MOTOR DIESEL 18HP CARGA 1000L(CP)</v>
          </cell>
          <cell r="D593" t="str">
            <v>H</v>
          </cell>
        </row>
        <row r="594">
          <cell r="A594" t="str">
            <v>01049</v>
          </cell>
          <cell r="B594" t="str">
            <v>190050073</v>
          </cell>
          <cell r="C594" t="str">
            <v>DUMPER MOTOR DIESEL 18HP CARGA 1000L(CF)</v>
          </cell>
          <cell r="D594" t="str">
            <v>H</v>
          </cell>
        </row>
        <row r="595">
          <cell r="A595" t="str">
            <v>01050</v>
          </cell>
          <cell r="B595" t="str">
            <v>190050074</v>
          </cell>
          <cell r="C595" t="str">
            <v>DUMPER MOTOR DIESEL 18HP CARGA 1000L(CI)</v>
          </cell>
          <cell r="D595" t="str">
            <v>H</v>
          </cell>
        </row>
        <row r="596">
          <cell r="A596" t="str">
            <v>01051</v>
          </cell>
          <cell r="B596" t="str">
            <v>190040532</v>
          </cell>
          <cell r="C596" t="str">
            <v>GUINDASTE S/RODAS,DIESEL, 68CV, 9,1T(CP)</v>
          </cell>
          <cell r="D596" t="str">
            <v>H</v>
          </cell>
        </row>
        <row r="597">
          <cell r="A597" t="str">
            <v>01052</v>
          </cell>
          <cell r="B597" t="str">
            <v>190040533</v>
          </cell>
          <cell r="C597" t="str">
            <v>GUINDASTE S/RODAS,DIESEL, 68CV, 9,1T(CF)</v>
          </cell>
          <cell r="D597" t="str">
            <v>H</v>
          </cell>
        </row>
        <row r="598">
          <cell r="A598" t="str">
            <v>01053</v>
          </cell>
          <cell r="B598" t="str">
            <v>190040534</v>
          </cell>
          <cell r="C598" t="str">
            <v>GUINDASTE S/RODAS,DIESEL, 68CV, 9,1T(CI)</v>
          </cell>
          <cell r="D598" t="str">
            <v>H</v>
          </cell>
        </row>
        <row r="599">
          <cell r="A599" t="str">
            <v>01054</v>
          </cell>
          <cell r="B599" t="str">
            <v>190050122</v>
          </cell>
          <cell r="C599" t="str">
            <v>MOTONIVELADORA, DIESEL 125CV (CP)</v>
          </cell>
          <cell r="D599" t="str">
            <v>H</v>
          </cell>
        </row>
        <row r="600">
          <cell r="A600" t="str">
            <v>01055</v>
          </cell>
          <cell r="B600" t="str">
            <v>190050123</v>
          </cell>
          <cell r="C600" t="str">
            <v>MOTONIVELADORA, DIESEL 125CV (CF)</v>
          </cell>
          <cell r="D600" t="str">
            <v>H</v>
          </cell>
        </row>
        <row r="601">
          <cell r="A601" t="str">
            <v>01056</v>
          </cell>
          <cell r="B601" t="str">
            <v>190050124</v>
          </cell>
          <cell r="C601" t="str">
            <v>MOTONIVELADORA, DIESEL 125CV (CI)</v>
          </cell>
          <cell r="D601" t="str">
            <v>H</v>
          </cell>
        </row>
        <row r="602">
          <cell r="A602" t="str">
            <v>01057</v>
          </cell>
          <cell r="B602" t="str">
            <v>190060112</v>
          </cell>
          <cell r="C602" t="str">
            <v>USINA P/MIST.BETUM.QUENTE P/60A90T/H(CP)</v>
          </cell>
          <cell r="D602" t="str">
            <v>H</v>
          </cell>
        </row>
        <row r="603">
          <cell r="A603" t="str">
            <v>01058</v>
          </cell>
          <cell r="B603" t="str">
            <v>190060113</v>
          </cell>
          <cell r="C603" t="str">
            <v>USINA P/MIST.BETUM.QUENTE P/60A90T/H(CF)</v>
          </cell>
          <cell r="D603" t="str">
            <v>H</v>
          </cell>
        </row>
        <row r="604">
          <cell r="A604" t="str">
            <v>01059</v>
          </cell>
          <cell r="B604" t="str">
            <v>190060114</v>
          </cell>
          <cell r="C604" t="str">
            <v>USINA P/MIST.BETUM.QUENTE P/60A90T/H(CI)</v>
          </cell>
          <cell r="D604" t="str">
            <v>H</v>
          </cell>
        </row>
        <row r="605">
          <cell r="A605" t="str">
            <v>01060</v>
          </cell>
          <cell r="B605" t="str">
            <v>190060122</v>
          </cell>
          <cell r="C605" t="str">
            <v>USINA P/MIST. A FRIO P/ 50T/H (CP)</v>
          </cell>
          <cell r="D605" t="str">
            <v>H</v>
          </cell>
        </row>
        <row r="606">
          <cell r="A606" t="str">
            <v>01061</v>
          </cell>
          <cell r="B606" t="str">
            <v>190060123</v>
          </cell>
          <cell r="C606" t="str">
            <v>USINA P/MIST. A FRIO P/ 50T/H (CF)</v>
          </cell>
          <cell r="D606" t="str">
            <v>H</v>
          </cell>
        </row>
        <row r="607">
          <cell r="A607" t="str">
            <v>01062</v>
          </cell>
          <cell r="B607" t="str">
            <v>190060124</v>
          </cell>
          <cell r="C607" t="str">
            <v>USINA P/MIST. A FRIO P/ 50T/H (CI)</v>
          </cell>
          <cell r="D607" t="str">
            <v>H</v>
          </cell>
        </row>
        <row r="608">
          <cell r="A608" t="str">
            <v>01063</v>
          </cell>
          <cell r="B608" t="str">
            <v>190060102</v>
          </cell>
          <cell r="C608" t="str">
            <v>USINA PRE-MIST. DE SOLO 350/600T/H (CP)</v>
          </cell>
          <cell r="D608" t="str">
            <v>H</v>
          </cell>
        </row>
        <row r="609">
          <cell r="A609" t="str">
            <v>01064</v>
          </cell>
          <cell r="B609" t="str">
            <v>190060103</v>
          </cell>
          <cell r="C609" t="str">
            <v>USINA PRE-MIST. DE SOLO 350/600T/H (CF)</v>
          </cell>
          <cell r="D609" t="str">
            <v>H</v>
          </cell>
        </row>
        <row r="610">
          <cell r="A610" t="str">
            <v>01065</v>
          </cell>
          <cell r="B610" t="str">
            <v>190060104</v>
          </cell>
          <cell r="C610" t="str">
            <v>USINA PRE-MIST. DE SOLO 350/600T/H (CI)</v>
          </cell>
          <cell r="D610" t="str">
            <v>H</v>
          </cell>
        </row>
        <row r="611">
          <cell r="A611" t="str">
            <v>01066</v>
          </cell>
          <cell r="B611" t="str">
            <v>190060142</v>
          </cell>
          <cell r="C611" t="str">
            <v>PULVI-MISTURADOR 155CV (CP)</v>
          </cell>
          <cell r="D611" t="str">
            <v>H</v>
          </cell>
        </row>
        <row r="612">
          <cell r="A612" t="str">
            <v>01067</v>
          </cell>
          <cell r="B612" t="str">
            <v>190060143</v>
          </cell>
          <cell r="C612" t="str">
            <v>PULVI-MISTURADOR 155CV (CF)</v>
          </cell>
          <cell r="D612" t="str">
            <v>H</v>
          </cell>
        </row>
        <row r="613">
          <cell r="A613" t="str">
            <v>01068</v>
          </cell>
          <cell r="B613" t="str">
            <v>190060144</v>
          </cell>
          <cell r="C613" t="str">
            <v>PULVI-MISTURADOR 155CV (CI)</v>
          </cell>
          <cell r="D613" t="str">
            <v>H</v>
          </cell>
        </row>
        <row r="614">
          <cell r="A614" t="str">
            <v>01069</v>
          </cell>
          <cell r="B614" t="str">
            <v>190060152</v>
          </cell>
          <cell r="C614" t="str">
            <v>DISTRIBUIDOR DE ASFALTO REBOCAVEL (CP)</v>
          </cell>
          <cell r="D614" t="str">
            <v>H</v>
          </cell>
        </row>
        <row r="615">
          <cell r="A615" t="str">
            <v>01070</v>
          </cell>
          <cell r="B615" t="str">
            <v>190060153</v>
          </cell>
          <cell r="C615" t="str">
            <v>DISTRIBUIDOR DE ASFALTO REBOCAVEL (CF)</v>
          </cell>
          <cell r="D615" t="str">
            <v>H</v>
          </cell>
        </row>
        <row r="616">
          <cell r="A616" t="str">
            <v>01071</v>
          </cell>
          <cell r="B616" t="str">
            <v>190060154</v>
          </cell>
          <cell r="C616" t="str">
            <v>DISTRIBUIDOR DE ASFALTO REBOCAVEL (CI)</v>
          </cell>
          <cell r="D616" t="str">
            <v>H</v>
          </cell>
        </row>
        <row r="617">
          <cell r="A617" t="str">
            <v>01072</v>
          </cell>
          <cell r="B617" t="str">
            <v>190060162</v>
          </cell>
          <cell r="C617" t="str">
            <v>DISTRIBUIDOR DE ASFALTO SOB PRESSAO (CP)</v>
          </cell>
          <cell r="D617" t="str">
            <v>H</v>
          </cell>
        </row>
        <row r="618">
          <cell r="A618" t="str">
            <v>01073</v>
          </cell>
          <cell r="B618" t="str">
            <v>190060163</v>
          </cell>
          <cell r="C618" t="str">
            <v>DISTRIBUIDOR DE ASFALTO SOB PRESSAO (CF)</v>
          </cell>
          <cell r="D618" t="str">
            <v>H</v>
          </cell>
        </row>
        <row r="619">
          <cell r="A619" t="str">
            <v>01074</v>
          </cell>
          <cell r="B619" t="str">
            <v>190060164</v>
          </cell>
          <cell r="C619" t="str">
            <v>DISTRIBUIDOR DE ASFALTO SOB PRESSAO (CI)</v>
          </cell>
          <cell r="D619" t="str">
            <v>H</v>
          </cell>
        </row>
        <row r="620">
          <cell r="A620" t="str">
            <v>01075</v>
          </cell>
          <cell r="B620" t="str">
            <v>190060172</v>
          </cell>
          <cell r="C620" t="str">
            <v>DISTRIBUIDOR CONCR. C/ MOTO-GERADOR (CP)</v>
          </cell>
          <cell r="D620" t="str">
            <v>H</v>
          </cell>
        </row>
        <row r="621">
          <cell r="A621" t="str">
            <v>01076</v>
          </cell>
          <cell r="B621" t="str">
            <v>190060173</v>
          </cell>
          <cell r="C621" t="str">
            <v>DISTRIBUIDOR CONCR. C/ MOTO-GERADOR (CF)</v>
          </cell>
          <cell r="D621" t="str">
            <v>H</v>
          </cell>
        </row>
        <row r="622">
          <cell r="A622" t="str">
            <v>01077</v>
          </cell>
          <cell r="B622" t="str">
            <v>190060174</v>
          </cell>
          <cell r="C622" t="str">
            <v>DISTRIBUIDOR CONCR. C/ MOTO-GERADOR (CI)</v>
          </cell>
          <cell r="D622" t="str">
            <v>H</v>
          </cell>
        </row>
        <row r="623">
          <cell r="A623" t="str">
            <v>01078</v>
          </cell>
          <cell r="B623" t="str">
            <v>190060192</v>
          </cell>
          <cell r="C623" t="str">
            <v>VIBRO-ACABADORA ASF., DIESEL 69CV (CP)</v>
          </cell>
          <cell r="D623" t="str">
            <v>H</v>
          </cell>
        </row>
        <row r="624">
          <cell r="A624" t="str">
            <v>01079</v>
          </cell>
          <cell r="B624" t="str">
            <v>190060193</v>
          </cell>
          <cell r="C624" t="str">
            <v>VIBRO-ACABADORA ASF., DIESEL 69CV (CF)</v>
          </cell>
          <cell r="D624" t="str">
            <v>H</v>
          </cell>
        </row>
        <row r="625">
          <cell r="A625" t="str">
            <v>01080</v>
          </cell>
          <cell r="B625" t="str">
            <v>190060194</v>
          </cell>
          <cell r="C625" t="str">
            <v>VIBRO-ACABADORA ASF., DIESEL 69CV (CI)</v>
          </cell>
          <cell r="D625" t="str">
            <v>H</v>
          </cell>
        </row>
        <row r="626">
          <cell r="A626" t="str">
            <v>01081</v>
          </cell>
          <cell r="B626" t="str">
            <v>190060202</v>
          </cell>
          <cell r="C626" t="str">
            <v>VIBRO-ACABADORA CONCR., DIESEL 11CV (CP)</v>
          </cell>
          <cell r="D626" t="str">
            <v>H</v>
          </cell>
        </row>
        <row r="627">
          <cell r="A627" t="str">
            <v>01082</v>
          </cell>
          <cell r="B627" t="str">
            <v>190060203</v>
          </cell>
          <cell r="C627" t="str">
            <v>VIBRO-ACABADORA CONCR., DIESEL 11CV (CF)</v>
          </cell>
          <cell r="D627" t="str">
            <v>H</v>
          </cell>
        </row>
        <row r="628">
          <cell r="A628" t="str">
            <v>01083</v>
          </cell>
          <cell r="B628" t="str">
            <v>190060204</v>
          </cell>
          <cell r="C628" t="str">
            <v>VIBRO-ACABADORA CONCR., DIESEL 11CV (CI)</v>
          </cell>
          <cell r="D628" t="str">
            <v>H</v>
          </cell>
        </row>
        <row r="629">
          <cell r="A629" t="str">
            <v>01084</v>
          </cell>
          <cell r="B629" t="str">
            <v>190060352</v>
          </cell>
          <cell r="C629" t="str">
            <v>MAQUINA DEMARCACAO DE FAIXA A FRIO (CP)</v>
          </cell>
          <cell r="D629" t="str">
            <v>H</v>
          </cell>
        </row>
        <row r="630">
          <cell r="A630" t="str">
            <v>01085</v>
          </cell>
          <cell r="B630" t="str">
            <v>190060354</v>
          </cell>
          <cell r="C630" t="str">
            <v>MAQUINA DEMARCACAO DE FAIXA A FRIO (CI)</v>
          </cell>
          <cell r="D630" t="str">
            <v>H</v>
          </cell>
        </row>
        <row r="631">
          <cell r="A631" t="str">
            <v>01086</v>
          </cell>
          <cell r="B631" t="str">
            <v>190070042</v>
          </cell>
          <cell r="C631" t="str">
            <v>BETONEIRA GASOLINA 320L,MISTURA SECA(CP)</v>
          </cell>
          <cell r="D631" t="str">
            <v>H</v>
          </cell>
        </row>
        <row r="632">
          <cell r="A632" t="str">
            <v>01087</v>
          </cell>
          <cell r="B632" t="str">
            <v>190070044</v>
          </cell>
          <cell r="C632" t="str">
            <v>BETONEIRA GASOLINA 320L,MISTURA SECA(CI)</v>
          </cell>
          <cell r="D632" t="str">
            <v>H</v>
          </cell>
        </row>
        <row r="633">
          <cell r="A633" t="str">
            <v>01088</v>
          </cell>
          <cell r="B633" t="str">
            <v>050070011</v>
          </cell>
          <cell r="C633" t="str">
            <v>ALUGUEL DE ANDAIME SUSPENSO PESADO</v>
          </cell>
          <cell r="D633" t="str">
            <v>UN</v>
          </cell>
        </row>
        <row r="634">
          <cell r="A634" t="str">
            <v>01089</v>
          </cell>
          <cell r="B634" t="str">
            <v>050070021</v>
          </cell>
          <cell r="C634" t="str">
            <v>ALUGUEL DE ANDAIME SUSPENSO LEVE</v>
          </cell>
          <cell r="D634" t="str">
            <v>UN</v>
          </cell>
        </row>
        <row r="635">
          <cell r="A635" t="str">
            <v>01093</v>
          </cell>
          <cell r="B635" t="str">
            <v>190110092</v>
          </cell>
          <cell r="C635" t="str">
            <v>GRUPO GERADOR 125/145KVA, 165CV (CP)</v>
          </cell>
          <cell r="D635" t="str">
            <v>H</v>
          </cell>
        </row>
        <row r="636">
          <cell r="A636" t="str">
            <v>01094</v>
          </cell>
          <cell r="B636" t="str">
            <v>190110093</v>
          </cell>
          <cell r="C636" t="str">
            <v>GRUPO GERADOR 125/145KVA, 165CV (CF)</v>
          </cell>
          <cell r="D636" t="str">
            <v>H</v>
          </cell>
        </row>
        <row r="637">
          <cell r="A637" t="str">
            <v>01095</v>
          </cell>
          <cell r="B637" t="str">
            <v>190110094</v>
          </cell>
          <cell r="C637" t="str">
            <v>GRUPO GERADOR 125/145KVA, 165CV (CI)</v>
          </cell>
          <cell r="D637" t="str">
            <v>H</v>
          </cell>
        </row>
        <row r="638">
          <cell r="A638" t="str">
            <v>01099</v>
          </cell>
          <cell r="B638" t="str">
            <v>190110022</v>
          </cell>
          <cell r="C638" t="str">
            <v>COMPRESSOR AR 170PCM 40CV (CP)</v>
          </cell>
          <cell r="D638" t="str">
            <v>H</v>
          </cell>
        </row>
        <row r="639">
          <cell r="A639" t="str">
            <v>01100</v>
          </cell>
          <cell r="B639" t="str">
            <v>190110023</v>
          </cell>
          <cell r="C639" t="str">
            <v>COMPRESSOR AR 170PCM 40CV (CF)</v>
          </cell>
          <cell r="D639" t="str">
            <v>H</v>
          </cell>
        </row>
        <row r="640">
          <cell r="A640" t="str">
            <v>01101</v>
          </cell>
          <cell r="B640" t="str">
            <v>190110024</v>
          </cell>
          <cell r="C640" t="str">
            <v>COMPRESSOR AR 170PCM 40CV (CI)</v>
          </cell>
          <cell r="D640" t="str">
            <v>H</v>
          </cell>
        </row>
        <row r="641">
          <cell r="A641" t="str">
            <v>01102</v>
          </cell>
          <cell r="B641" t="str">
            <v>190110032</v>
          </cell>
          <cell r="C641" t="str">
            <v>COMPRESSOR AR 250PCM 77CV (CP)</v>
          </cell>
          <cell r="D641" t="str">
            <v>H</v>
          </cell>
        </row>
        <row r="642">
          <cell r="A642" t="str">
            <v>01103</v>
          </cell>
          <cell r="B642" t="str">
            <v>190110033</v>
          </cell>
          <cell r="C642" t="str">
            <v>COMPRESSOR AR 250PCM 77CV (CF)</v>
          </cell>
          <cell r="D642" t="str">
            <v>H</v>
          </cell>
        </row>
        <row r="643">
          <cell r="A643" t="str">
            <v>01104</v>
          </cell>
          <cell r="B643" t="str">
            <v>190110034</v>
          </cell>
          <cell r="C643" t="str">
            <v>COMPRESSOR AR 250PCM 77CV (CI)</v>
          </cell>
          <cell r="D643" t="str">
            <v>H</v>
          </cell>
        </row>
        <row r="644">
          <cell r="A644" t="str">
            <v>01105</v>
          </cell>
          <cell r="B644" t="str">
            <v>190110042</v>
          </cell>
          <cell r="C644" t="str">
            <v>COMPRESSOR AR 335PCM 108CV (CP)</v>
          </cell>
          <cell r="D644" t="str">
            <v>H</v>
          </cell>
        </row>
        <row r="645">
          <cell r="A645" t="str">
            <v>01106</v>
          </cell>
          <cell r="B645" t="str">
            <v>190110043</v>
          </cell>
          <cell r="C645" t="str">
            <v>COMPRESSOR AR 335PCM 108CV (CF)</v>
          </cell>
          <cell r="D645" t="str">
            <v>H</v>
          </cell>
        </row>
        <row r="646">
          <cell r="A646" t="str">
            <v>01107</v>
          </cell>
          <cell r="B646" t="str">
            <v>190110044</v>
          </cell>
          <cell r="C646" t="str">
            <v>COMPRESSOR AR 335PCM 108CV (CI)</v>
          </cell>
          <cell r="D646" t="str">
            <v>H</v>
          </cell>
        </row>
        <row r="647">
          <cell r="A647" t="str">
            <v>01108</v>
          </cell>
          <cell r="B647" t="str">
            <v>190110052</v>
          </cell>
          <cell r="C647" t="str">
            <v>COMPRESSOR AR 668PCM 175CV (CP)</v>
          </cell>
          <cell r="D647" t="str">
            <v>H</v>
          </cell>
        </row>
        <row r="648">
          <cell r="A648" t="str">
            <v>01109</v>
          </cell>
          <cell r="B648" t="str">
            <v>190110053</v>
          </cell>
          <cell r="C648" t="str">
            <v>COMPRESSOR AR 668PCM 175CV (CF)</v>
          </cell>
          <cell r="D648" t="str">
            <v>H</v>
          </cell>
        </row>
        <row r="649">
          <cell r="A649" t="str">
            <v>01110</v>
          </cell>
          <cell r="B649" t="str">
            <v>190110054</v>
          </cell>
          <cell r="C649" t="str">
            <v>COMPRESSOR AR 668PCM 175CV (CI)</v>
          </cell>
          <cell r="D649" t="str">
            <v>H</v>
          </cell>
        </row>
        <row r="650">
          <cell r="A650" t="str">
            <v>01114</v>
          </cell>
          <cell r="B650" t="str">
            <v>190050082</v>
          </cell>
          <cell r="C650" t="str">
            <v>ESCAVADEIRA HIDR. 0,78M3;DIESEL 92CV(CP)</v>
          </cell>
          <cell r="D650" t="str">
            <v>H</v>
          </cell>
        </row>
        <row r="651">
          <cell r="A651" t="str">
            <v>01115</v>
          </cell>
          <cell r="B651" t="str">
            <v>190050083</v>
          </cell>
          <cell r="C651" t="str">
            <v>ESCAVADEIRA HIDR. 0,78M3;DIESEL 92CV(CF)</v>
          </cell>
          <cell r="D651" t="str">
            <v>H</v>
          </cell>
        </row>
        <row r="652">
          <cell r="A652" t="str">
            <v>01116</v>
          </cell>
          <cell r="B652" t="str">
            <v>190050084</v>
          </cell>
          <cell r="C652" t="str">
            <v>ESCAVADEIRA HIDR. 0,78M3;DIESEL 92CV(CI)</v>
          </cell>
          <cell r="D652" t="str">
            <v>H</v>
          </cell>
        </row>
        <row r="653">
          <cell r="A653" t="str">
            <v>01117</v>
          </cell>
          <cell r="B653" t="str">
            <v>190100162</v>
          </cell>
          <cell r="C653" t="str">
            <v>ESCAVADEIRA 0,57M3; DIESEL 84CV (CP)</v>
          </cell>
          <cell r="D653" t="str">
            <v>H</v>
          </cell>
        </row>
        <row r="654">
          <cell r="A654" t="str">
            <v>01118</v>
          </cell>
          <cell r="B654" t="str">
            <v>190100163</v>
          </cell>
          <cell r="C654" t="str">
            <v>ESCAVADEIRA 0,57M3; DIESEL 84CV (CF)</v>
          </cell>
          <cell r="D654" t="str">
            <v>H</v>
          </cell>
        </row>
        <row r="655">
          <cell r="A655" t="str">
            <v>01119</v>
          </cell>
          <cell r="B655" t="str">
            <v>190100164</v>
          </cell>
          <cell r="C655" t="str">
            <v>ESCAVADEIRA 0,57M3; DIESEL 84CV (CI)</v>
          </cell>
          <cell r="D655" t="str">
            <v>H</v>
          </cell>
        </row>
        <row r="656">
          <cell r="A656" t="str">
            <v>01123</v>
          </cell>
          <cell r="B656" t="str">
            <v>190100152</v>
          </cell>
          <cell r="C656" t="str">
            <v>ESCAVADEIRA 0,38M3; DIESEL 84CV (CP)</v>
          </cell>
          <cell r="D656" t="str">
            <v>H</v>
          </cell>
        </row>
        <row r="657">
          <cell r="A657" t="str">
            <v>01124</v>
          </cell>
          <cell r="B657" t="str">
            <v>190100153</v>
          </cell>
          <cell r="C657" t="str">
            <v>ESCAVADEIRA 0,38M3; DIESEL 84CV (CF)</v>
          </cell>
          <cell r="D657" t="str">
            <v>H</v>
          </cell>
        </row>
        <row r="658">
          <cell r="A658" t="str">
            <v>01125</v>
          </cell>
          <cell r="B658" t="str">
            <v>190100154</v>
          </cell>
          <cell r="C658" t="str">
            <v>ESCAVADEIRA 0,38M3; DIESEL 84CV (CI)</v>
          </cell>
          <cell r="D658" t="str">
            <v>H</v>
          </cell>
        </row>
        <row r="659">
          <cell r="A659" t="str">
            <v>01129</v>
          </cell>
          <cell r="B659" t="str">
            <v>190100182</v>
          </cell>
          <cell r="C659" t="str">
            <v>ESCAVADEIRA 0,96M3; DIESEL 84CV (CP)</v>
          </cell>
          <cell r="D659" t="str">
            <v>H</v>
          </cell>
        </row>
        <row r="660">
          <cell r="A660" t="str">
            <v>01130</v>
          </cell>
          <cell r="B660" t="str">
            <v>190100183</v>
          </cell>
          <cell r="C660" t="str">
            <v>ESCAVADEIRA 0,96M3; DIESEL 84CV (CF)</v>
          </cell>
          <cell r="D660" t="str">
            <v>H</v>
          </cell>
        </row>
        <row r="661">
          <cell r="A661" t="str">
            <v>01131</v>
          </cell>
          <cell r="B661" t="str">
            <v>190100184</v>
          </cell>
          <cell r="C661" t="str">
            <v>ESCAVADEIRA 0,96M3; DIESEL 84CV (CI)</v>
          </cell>
          <cell r="D661" t="str">
            <v>H</v>
          </cell>
        </row>
        <row r="662">
          <cell r="A662" t="str">
            <v>01138</v>
          </cell>
          <cell r="B662" t="str">
            <v>190070112</v>
          </cell>
          <cell r="C662" t="str">
            <v>USINA CLASSIF. CONCR. C/SILO P/60M3 (CP)</v>
          </cell>
          <cell r="D662" t="str">
            <v>H</v>
          </cell>
        </row>
        <row r="663">
          <cell r="A663" t="str">
            <v>01139</v>
          </cell>
          <cell r="B663" t="str">
            <v>190070113</v>
          </cell>
          <cell r="C663" t="str">
            <v>USINA CLASSIF. CONCR. C/SILO P/60M3 (CF)</v>
          </cell>
          <cell r="D663" t="str">
            <v>H</v>
          </cell>
        </row>
        <row r="664">
          <cell r="A664" t="str">
            <v>01140</v>
          </cell>
          <cell r="B664" t="str">
            <v>190070114</v>
          </cell>
          <cell r="C664" t="str">
            <v>USINA CLASSIF. CONCR. C/SILO P/60M3 (CI)</v>
          </cell>
          <cell r="D664" t="str">
            <v>H</v>
          </cell>
        </row>
        <row r="665">
          <cell r="A665" t="str">
            <v>01141</v>
          </cell>
          <cell r="B665" t="str">
            <v>190110132</v>
          </cell>
          <cell r="C665" t="str">
            <v>EQUIPAMENTO DE BRITAGEM 30M3/H (CP)</v>
          </cell>
          <cell r="D665" t="str">
            <v>H</v>
          </cell>
        </row>
        <row r="666">
          <cell r="A666" t="str">
            <v>01142</v>
          </cell>
          <cell r="B666" t="str">
            <v>190110133</v>
          </cell>
          <cell r="C666" t="str">
            <v>EQUIPAMENTO DE BRITAGEM 30M3/H (CF)</v>
          </cell>
          <cell r="D666" t="str">
            <v>H</v>
          </cell>
        </row>
        <row r="667">
          <cell r="A667" t="str">
            <v>01143</v>
          </cell>
          <cell r="B667" t="str">
            <v>190110134</v>
          </cell>
          <cell r="C667" t="str">
            <v>EQUIPAMENTO DE BRITAGEM 30M3/H (CI)</v>
          </cell>
          <cell r="D667" t="str">
            <v>H</v>
          </cell>
        </row>
        <row r="668">
          <cell r="A668" t="str">
            <v>01144</v>
          </cell>
          <cell r="B668" t="str">
            <v>190040702</v>
          </cell>
          <cell r="C668" t="str">
            <v>ESTEIRA TRANSP. 50CMX10M, MOTOR 2HP (CP)</v>
          </cell>
          <cell r="D668" t="str">
            <v>H</v>
          </cell>
        </row>
        <row r="669">
          <cell r="A669" t="str">
            <v>01145</v>
          </cell>
          <cell r="B669" t="str">
            <v>190040703</v>
          </cell>
          <cell r="C669" t="str">
            <v>ESTEIRA TRANSP. 50CMX10M, MOTOR 2HP (CF)</v>
          </cell>
          <cell r="D669" t="str">
            <v>H</v>
          </cell>
        </row>
        <row r="670">
          <cell r="A670" t="str">
            <v>01146</v>
          </cell>
          <cell r="B670" t="str">
            <v>190040704</v>
          </cell>
          <cell r="C670" t="str">
            <v>ESTEIRA TRANSP. 50CMX10M, MOTOR 2HP (CI)</v>
          </cell>
          <cell r="D670" t="str">
            <v>H</v>
          </cell>
        </row>
        <row r="671">
          <cell r="A671" t="str">
            <v>01150</v>
          </cell>
          <cell r="B671" t="str">
            <v>190110102</v>
          </cell>
          <cell r="C671" t="str">
            <v>MAQUINA SOLDA ELETR. 375A (CP)</v>
          </cell>
          <cell r="D671" t="str">
            <v>H</v>
          </cell>
        </row>
        <row r="672">
          <cell r="A672" t="str">
            <v>01151</v>
          </cell>
          <cell r="B672" t="str">
            <v>190110103</v>
          </cell>
          <cell r="C672" t="str">
            <v>MAQUINA SOLDA ELETR. 375A (CF)</v>
          </cell>
          <cell r="D672" t="str">
            <v>H</v>
          </cell>
        </row>
        <row r="673">
          <cell r="A673" t="str">
            <v>01152</v>
          </cell>
          <cell r="B673" t="str">
            <v>190110104</v>
          </cell>
          <cell r="C673" t="str">
            <v>MAQUINA SOLDA ELETR. 375A (CI)</v>
          </cell>
          <cell r="D673" t="str">
            <v>H</v>
          </cell>
        </row>
        <row r="674">
          <cell r="A674" t="str">
            <v>01153</v>
          </cell>
          <cell r="B674" t="str">
            <v>190060402</v>
          </cell>
          <cell r="C674" t="str">
            <v>MAQUINA DEMARCACAO DE FAIXA (CP)</v>
          </cell>
          <cell r="D674" t="str">
            <v>H</v>
          </cell>
        </row>
        <row r="675">
          <cell r="A675" t="str">
            <v>01154</v>
          </cell>
          <cell r="B675" t="str">
            <v>190060404</v>
          </cell>
          <cell r="C675" t="str">
            <v>MAQUINA DEMARCACAO DE FAIXA (CI)</v>
          </cell>
          <cell r="D675" t="str">
            <v>H</v>
          </cell>
        </row>
        <row r="676">
          <cell r="A676" t="str">
            <v>01155</v>
          </cell>
          <cell r="B676" t="str">
            <v>190070032</v>
          </cell>
          <cell r="C676" t="str">
            <v>BETONEIRA ELETR. 320L, MISTURA SECA (CP)</v>
          </cell>
          <cell r="D676" t="str">
            <v>H</v>
          </cell>
        </row>
        <row r="677">
          <cell r="A677" t="str">
            <v>01156</v>
          </cell>
          <cell r="B677" t="str">
            <v>190070034</v>
          </cell>
          <cell r="C677" t="str">
            <v>BETONEIRA ELETR. 320L, MISTURA SECA (CI)</v>
          </cell>
          <cell r="D677" t="str">
            <v>H</v>
          </cell>
        </row>
        <row r="678">
          <cell r="A678" t="str">
            <v>01157</v>
          </cell>
          <cell r="B678" t="str">
            <v>190070132</v>
          </cell>
          <cell r="C678" t="str">
            <v>VIBRADOR IMERSAO ELETR. 2CV (CP)</v>
          </cell>
          <cell r="D678" t="str">
            <v>H</v>
          </cell>
        </row>
        <row r="679">
          <cell r="A679" t="str">
            <v>01158</v>
          </cell>
          <cell r="B679" t="str">
            <v>190070134</v>
          </cell>
          <cell r="C679" t="str">
            <v>VIBRADOR IMERSAO ELETR. 2CV (CF)</v>
          </cell>
          <cell r="D679" t="str">
            <v>H</v>
          </cell>
        </row>
        <row r="680">
          <cell r="A680" t="str">
            <v>01159</v>
          </cell>
          <cell r="B680" t="str">
            <v>190050012</v>
          </cell>
          <cell r="C680" t="str">
            <v>ROMPEDOR PNEUMATICO 32,6KG (CP)</v>
          </cell>
          <cell r="D680" t="str">
            <v>H</v>
          </cell>
        </row>
        <row r="681">
          <cell r="A681" t="str">
            <v>01160</v>
          </cell>
          <cell r="B681" t="str">
            <v>190050014</v>
          </cell>
          <cell r="C681" t="str">
            <v>ROMPEDOR PNEUMATICO 32,6KG (CI)</v>
          </cell>
          <cell r="D681" t="str">
            <v>H</v>
          </cell>
        </row>
        <row r="682">
          <cell r="A682" t="str">
            <v>01161</v>
          </cell>
          <cell r="B682" t="str">
            <v>190050022</v>
          </cell>
          <cell r="C682" t="str">
            <v>PERFURATRIZ 22,4KG; USO SUBTER. (CP)</v>
          </cell>
          <cell r="D682" t="str">
            <v>H</v>
          </cell>
        </row>
        <row r="683">
          <cell r="A683" t="str">
            <v>01162</v>
          </cell>
          <cell r="B683" t="str">
            <v>190050024</v>
          </cell>
          <cell r="C683" t="str">
            <v>PERFURATRIZ 22,4KG; USO SUBTER. (CI)</v>
          </cell>
          <cell r="D683" t="str">
            <v>H</v>
          </cell>
        </row>
        <row r="684">
          <cell r="A684" t="str">
            <v>01163</v>
          </cell>
          <cell r="B684" t="str">
            <v>190060082</v>
          </cell>
          <cell r="C684" t="str">
            <v>COMPACTADOR PNEUS REBOCAVEL,13 RODAS(CP)</v>
          </cell>
          <cell r="D684" t="str">
            <v>H</v>
          </cell>
        </row>
        <row r="685">
          <cell r="A685" t="str">
            <v>01164</v>
          </cell>
          <cell r="B685" t="str">
            <v>190060084</v>
          </cell>
          <cell r="C685" t="str">
            <v>COMPACTADOR PNEUS REBOCAVEL,13 RODAS(CI)</v>
          </cell>
          <cell r="D685" t="str">
            <v>H</v>
          </cell>
        </row>
        <row r="686">
          <cell r="A686" t="str">
            <v>01165</v>
          </cell>
          <cell r="B686" t="str">
            <v>190060182</v>
          </cell>
          <cell r="C686" t="str">
            <v>ESPALHADOR DE AGREGADOS, 1,3M3 (CP)</v>
          </cell>
          <cell r="D686" t="str">
            <v>H</v>
          </cell>
        </row>
        <row r="687">
          <cell r="A687" t="str">
            <v>01166</v>
          </cell>
          <cell r="B687" t="str">
            <v>190060184</v>
          </cell>
          <cell r="C687" t="str">
            <v>ESPALHADOR DE AGREGADOS; 1,3M3 (CI)</v>
          </cell>
          <cell r="D687" t="str">
            <v>H</v>
          </cell>
        </row>
        <row r="688">
          <cell r="A688" t="str">
            <v>01169</v>
          </cell>
          <cell r="B688" t="str">
            <v>190060322</v>
          </cell>
          <cell r="C688" t="str">
            <v>DISCO ELETR.COMPACT./DESEMPENAR PISO(CP)</v>
          </cell>
          <cell r="D688" t="str">
            <v>H</v>
          </cell>
        </row>
        <row r="689">
          <cell r="A689" t="str">
            <v>01170</v>
          </cell>
          <cell r="B689" t="str">
            <v>190060324</v>
          </cell>
          <cell r="C689" t="str">
            <v>DISCO ELETR.COMPACT./DESEMPENAR PISO(CI)</v>
          </cell>
          <cell r="D689" t="str">
            <v>H</v>
          </cell>
        </row>
        <row r="690">
          <cell r="A690" t="str">
            <v>01171</v>
          </cell>
          <cell r="B690" t="str">
            <v>190050152</v>
          </cell>
          <cell r="C690" t="str">
            <v>GRADE DISCO 1300KG, CORTE 2,30M (CP)</v>
          </cell>
          <cell r="D690" t="str">
            <v>H</v>
          </cell>
        </row>
        <row r="691">
          <cell r="A691" t="str">
            <v>01172</v>
          </cell>
          <cell r="B691" t="str">
            <v>190050154</v>
          </cell>
          <cell r="C691" t="str">
            <v>GRADE DISCO 1300KG, CORTE 2,30M (CI)</v>
          </cell>
          <cell r="D691" t="str">
            <v>H</v>
          </cell>
        </row>
        <row r="692">
          <cell r="A692" t="str">
            <v>01173</v>
          </cell>
          <cell r="B692" t="str">
            <v>190060092</v>
          </cell>
          <cell r="C692" t="str">
            <v>ROLO COMPACT. PE-DE-CARNEIRO (CP)</v>
          </cell>
          <cell r="D692" t="str">
            <v>H</v>
          </cell>
        </row>
        <row r="693">
          <cell r="A693" t="str">
            <v>01174</v>
          </cell>
          <cell r="B693" t="str">
            <v>190060094</v>
          </cell>
          <cell r="C693" t="str">
            <v>ROLO COMPACT. PE-DE-CARNEIRO (CI)</v>
          </cell>
          <cell r="D693" t="str">
            <v>H</v>
          </cell>
        </row>
        <row r="694">
          <cell r="A694" t="str">
            <v>01175</v>
          </cell>
          <cell r="B694" t="str">
            <v>190060342</v>
          </cell>
          <cell r="C694" t="str">
            <v>DESEMPENADEIRA ELETR., MOTOR DE 2CV (CP)</v>
          </cell>
          <cell r="D694" t="str">
            <v>H</v>
          </cell>
        </row>
        <row r="695">
          <cell r="A695" t="str">
            <v>01176</v>
          </cell>
          <cell r="B695" t="str">
            <v>190060344</v>
          </cell>
          <cell r="C695" t="str">
            <v>DESEMPENADEIRA ELETR., MOTOR DE 2CV (CI)</v>
          </cell>
          <cell r="D695" t="str">
            <v>H</v>
          </cell>
        </row>
        <row r="696">
          <cell r="A696" t="str">
            <v>01177</v>
          </cell>
          <cell r="B696" t="str">
            <v>190080022</v>
          </cell>
          <cell r="C696" t="str">
            <v>BATE-ESTACA C/MARTELO 2,2T (CP)</v>
          </cell>
          <cell r="D696" t="str">
            <v>H</v>
          </cell>
        </row>
        <row r="697">
          <cell r="A697" t="str">
            <v>01178</v>
          </cell>
          <cell r="B697" t="str">
            <v>190080023</v>
          </cell>
          <cell r="C697" t="str">
            <v>BATE-ESTACA C/MARTELO 2,2T (CF)</v>
          </cell>
          <cell r="D697" t="str">
            <v>H</v>
          </cell>
        </row>
        <row r="698">
          <cell r="A698" t="str">
            <v>01179</v>
          </cell>
          <cell r="B698" t="str">
            <v>190080024</v>
          </cell>
          <cell r="C698" t="str">
            <v>BATE-ESTACA C/MARTELO 2,2T (CI)</v>
          </cell>
          <cell r="D698" t="str">
            <v>H</v>
          </cell>
        </row>
        <row r="699">
          <cell r="A699" t="str">
            <v>01180</v>
          </cell>
          <cell r="B699" t="str">
            <v>190080032</v>
          </cell>
          <cell r="C699" t="str">
            <v>BATE-ESTACA C/MARTELO 3T (CP)</v>
          </cell>
          <cell r="D699" t="str">
            <v>H</v>
          </cell>
        </row>
        <row r="700">
          <cell r="A700" t="str">
            <v>01181</v>
          </cell>
          <cell r="B700" t="str">
            <v>190080033</v>
          </cell>
          <cell r="C700" t="str">
            <v>BATE-ESTACA C/MARTELO 3T (CF)</v>
          </cell>
          <cell r="D700" t="str">
            <v>H</v>
          </cell>
        </row>
        <row r="701">
          <cell r="A701" t="str">
            <v>01182</v>
          </cell>
          <cell r="B701" t="str">
            <v>190080034</v>
          </cell>
          <cell r="C701" t="str">
            <v>BATE-ESTACA C/MARTELO 3T (CI)</v>
          </cell>
          <cell r="D701" t="str">
            <v>H</v>
          </cell>
        </row>
        <row r="702">
          <cell r="A702" t="str">
            <v>01183</v>
          </cell>
          <cell r="B702" t="str">
            <v>190110172</v>
          </cell>
          <cell r="C702" t="str">
            <v>TALHA-GUINCHO MAN. 4000KG (CP)</v>
          </cell>
          <cell r="D702" t="str">
            <v>H</v>
          </cell>
        </row>
        <row r="703">
          <cell r="A703" t="str">
            <v>01184</v>
          </cell>
          <cell r="B703" t="str">
            <v>190110174</v>
          </cell>
          <cell r="C703" t="str">
            <v>TALHA-GUINCHO MAN. 4000KG (CI)</v>
          </cell>
          <cell r="D703" t="str">
            <v>H</v>
          </cell>
        </row>
        <row r="704">
          <cell r="A704" t="str">
            <v>01185</v>
          </cell>
          <cell r="B704" t="str">
            <v>190110152</v>
          </cell>
          <cell r="C704" t="str">
            <v>CILINDRO HIDR. DE 300T (CP)</v>
          </cell>
          <cell r="D704" t="str">
            <v>H</v>
          </cell>
        </row>
        <row r="705">
          <cell r="A705" t="str">
            <v>01186</v>
          </cell>
          <cell r="B705" t="str">
            <v>190110154</v>
          </cell>
          <cell r="C705" t="str">
            <v>CILINDRO HIDR. DE 300T (CI)</v>
          </cell>
          <cell r="D705" t="str">
            <v>H</v>
          </cell>
        </row>
        <row r="706">
          <cell r="A706" t="str">
            <v>01187</v>
          </cell>
          <cell r="B706" t="str">
            <v>190060012</v>
          </cell>
          <cell r="C706" t="str">
            <v>SOCADOR PNEUMATICO 18,5KG (CP)</v>
          </cell>
          <cell r="D706" t="str">
            <v>H</v>
          </cell>
        </row>
        <row r="707">
          <cell r="A707" t="str">
            <v>01188</v>
          </cell>
          <cell r="B707" t="str">
            <v>190060014</v>
          </cell>
          <cell r="C707" t="str">
            <v>SOCADOR PNEUMATICO 18,5 KG (CI)</v>
          </cell>
          <cell r="D707" t="str">
            <v>H</v>
          </cell>
        </row>
        <row r="708">
          <cell r="A708" t="str">
            <v>01189</v>
          </cell>
          <cell r="B708" t="str">
            <v>190040152</v>
          </cell>
          <cell r="C708" t="str">
            <v>CAMINHAO BASCUL. PESADO 11M3 (CP)</v>
          </cell>
          <cell r="D708" t="str">
            <v>H</v>
          </cell>
        </row>
        <row r="709">
          <cell r="A709" t="str">
            <v>01190</v>
          </cell>
          <cell r="B709" t="str">
            <v>190040153</v>
          </cell>
          <cell r="C709" t="str">
            <v>CAMINHAO BASCUL. PESADO 11M3 (CF)</v>
          </cell>
          <cell r="D709" t="str">
            <v>H</v>
          </cell>
        </row>
        <row r="710">
          <cell r="A710" t="str">
            <v>01191</v>
          </cell>
          <cell r="B710" t="str">
            <v>190040154</v>
          </cell>
          <cell r="C710" t="str">
            <v>CAMINHAO BASCUL. PESADO 11M3 (CI)</v>
          </cell>
          <cell r="D710" t="str">
            <v>H</v>
          </cell>
        </row>
        <row r="711">
          <cell r="A711" t="str">
            <v>01204</v>
          </cell>
          <cell r="B711" t="str">
            <v>190100022</v>
          </cell>
          <cell r="C711" t="str">
            <v>EQUIPAMENAO MAN., BUCKET MACHINE (CP)</v>
          </cell>
          <cell r="D711" t="str">
            <v>H</v>
          </cell>
        </row>
        <row r="712">
          <cell r="A712" t="str">
            <v>01205</v>
          </cell>
          <cell r="B712" t="str">
            <v>190100023</v>
          </cell>
          <cell r="C712" t="str">
            <v>EQUIPAMENTO MAN., BUCKET MACHINE (CF)</v>
          </cell>
          <cell r="D712" t="str">
            <v>H</v>
          </cell>
        </row>
        <row r="713">
          <cell r="A713" t="str">
            <v>01206</v>
          </cell>
          <cell r="B713" t="str">
            <v>190100024</v>
          </cell>
          <cell r="C713" t="str">
            <v>EQUIPAMENTO MAN., BUCKET MACHINE (CI)</v>
          </cell>
          <cell r="D713" t="str">
            <v>H</v>
          </cell>
        </row>
        <row r="714">
          <cell r="A714" t="str">
            <v>01210</v>
          </cell>
          <cell r="B714" t="str">
            <v>190050172</v>
          </cell>
          <cell r="C714" t="str">
            <v>TRATOR ESTEIRAS C/LAMINA 1290KG (CP)</v>
          </cell>
          <cell r="D714" t="str">
            <v>H</v>
          </cell>
        </row>
        <row r="715">
          <cell r="A715" t="str">
            <v>01211</v>
          </cell>
          <cell r="B715" t="str">
            <v>190050173</v>
          </cell>
          <cell r="C715" t="str">
            <v>TRATOR ESTEIRAS C/LAMINA 1290KG (CF)</v>
          </cell>
          <cell r="D715" t="str">
            <v>H</v>
          </cell>
        </row>
        <row r="716">
          <cell r="A716" t="str">
            <v>01212</v>
          </cell>
          <cell r="B716" t="str">
            <v>190050174</v>
          </cell>
          <cell r="C716" t="str">
            <v>TRATOR ESTEIRAS C/LAMINA 1290KG (CI)</v>
          </cell>
          <cell r="D716" t="str">
            <v>H</v>
          </cell>
        </row>
        <row r="717">
          <cell r="A717" t="str">
            <v>01216</v>
          </cell>
          <cell r="B717" t="str">
            <v>190050192</v>
          </cell>
          <cell r="C717" t="str">
            <v>TRATOR ESTEIRAS C/LAMINA 2330KG (CP)</v>
          </cell>
          <cell r="D717" t="str">
            <v>H</v>
          </cell>
        </row>
        <row r="718">
          <cell r="A718" t="str">
            <v>01217</v>
          </cell>
          <cell r="B718" t="str">
            <v>190050193</v>
          </cell>
          <cell r="C718" t="str">
            <v>TRATOR ESTEIRAS C/LAMINA 2330KG (CF)</v>
          </cell>
          <cell r="D718" t="str">
            <v>H</v>
          </cell>
        </row>
        <row r="719">
          <cell r="A719" t="str">
            <v>01218</v>
          </cell>
          <cell r="B719" t="str">
            <v>190050194</v>
          </cell>
          <cell r="C719" t="str">
            <v>TRATOR ESTEIRAS C/LAMINA 2330KG (CI)</v>
          </cell>
          <cell r="D719" t="str">
            <v>H</v>
          </cell>
        </row>
        <row r="720">
          <cell r="A720" t="str">
            <v>01222</v>
          </cell>
          <cell r="B720" t="str">
            <v>190050212</v>
          </cell>
          <cell r="C720" t="str">
            <v>TRATOR ESTEIRAS C/LAMINA 2500KG (CP)</v>
          </cell>
          <cell r="D720" t="str">
            <v>H</v>
          </cell>
        </row>
        <row r="721">
          <cell r="A721" t="str">
            <v>01223</v>
          </cell>
          <cell r="B721" t="str">
            <v>190050213</v>
          </cell>
          <cell r="C721" t="str">
            <v>TRATOR ESTEIRAS C/LAMINA 2500KG (CF)</v>
          </cell>
          <cell r="D721" t="str">
            <v>H</v>
          </cell>
        </row>
        <row r="722">
          <cell r="A722" t="str">
            <v>01224</v>
          </cell>
          <cell r="B722" t="str">
            <v>190050214</v>
          </cell>
          <cell r="C722" t="str">
            <v>TRATOR ESTEIRAS C/LAMINA 2500KG (CI)</v>
          </cell>
          <cell r="D722" t="str">
            <v>H</v>
          </cell>
        </row>
        <row r="723">
          <cell r="A723" t="str">
            <v>01228</v>
          </cell>
          <cell r="B723" t="str">
            <v>190050232</v>
          </cell>
          <cell r="C723" t="str">
            <v>TRATOR ESTEIRAS S/LAMINA (CP)</v>
          </cell>
          <cell r="D723" t="str">
            <v>H</v>
          </cell>
        </row>
        <row r="724">
          <cell r="A724" t="str">
            <v>01229</v>
          </cell>
          <cell r="B724" t="str">
            <v>190050233</v>
          </cell>
          <cell r="C724" t="str">
            <v>TRATOR ESTEIRAS S/LAMINA (CF)</v>
          </cell>
          <cell r="D724" t="str">
            <v>H</v>
          </cell>
        </row>
        <row r="725">
          <cell r="A725" t="str">
            <v>01230</v>
          </cell>
          <cell r="B725" t="str">
            <v>190050234</v>
          </cell>
          <cell r="C725" t="str">
            <v>TRATOR ESTEIRAS S/LAMINA (CI)</v>
          </cell>
          <cell r="D725" t="str">
            <v>H</v>
          </cell>
        </row>
        <row r="726">
          <cell r="A726" t="str">
            <v>01234</v>
          </cell>
          <cell r="B726" t="str">
            <v>190050252</v>
          </cell>
          <cell r="C726" t="str">
            <v>TRATOR ESTEIRAS C/LAMINA 5000KG (CP)</v>
          </cell>
          <cell r="D726" t="str">
            <v>H</v>
          </cell>
        </row>
        <row r="727">
          <cell r="A727" t="str">
            <v>01235</v>
          </cell>
          <cell r="B727" t="str">
            <v>190050253</v>
          </cell>
          <cell r="C727" t="str">
            <v>TRATOR ESTEIRAS C/LAMINA 5000KG (CF)</v>
          </cell>
          <cell r="D727" t="str">
            <v>H</v>
          </cell>
        </row>
        <row r="728">
          <cell r="A728" t="str">
            <v>01236</v>
          </cell>
          <cell r="B728" t="str">
            <v>190050254</v>
          </cell>
          <cell r="C728" t="str">
            <v>TRATOR ESTEIRAS C/LAMINA 5000KG (CI)</v>
          </cell>
          <cell r="D728" t="str">
            <v>H</v>
          </cell>
        </row>
        <row r="729">
          <cell r="A729" t="str">
            <v>01237</v>
          </cell>
          <cell r="B729" t="str">
            <v>190050262</v>
          </cell>
          <cell r="C729" t="str">
            <v>TRATOR ESTEIRAS,335CM,ESCARIFICADOR (CP)</v>
          </cell>
          <cell r="D729" t="str">
            <v>H</v>
          </cell>
        </row>
        <row r="730">
          <cell r="A730" t="str">
            <v>01238</v>
          </cell>
          <cell r="B730" t="str">
            <v>190050263</v>
          </cell>
          <cell r="C730" t="str">
            <v>TRATOR ESTEIRAS,335CM,ESCARIFICADOR (CF)</v>
          </cell>
          <cell r="D730" t="str">
            <v>H</v>
          </cell>
        </row>
        <row r="731">
          <cell r="A731" t="str">
            <v>01239</v>
          </cell>
          <cell r="B731" t="str">
            <v>190050264</v>
          </cell>
          <cell r="C731" t="str">
            <v>TRATOR ESTEIRAS,335CM,ESCARIFICADOR (CI)</v>
          </cell>
          <cell r="D731" t="str">
            <v>H</v>
          </cell>
        </row>
        <row r="732">
          <cell r="A732" t="str">
            <v>01240</v>
          </cell>
          <cell r="B732" t="str">
            <v>190050142</v>
          </cell>
          <cell r="C732" t="str">
            <v>MOTO-ESCAVO TRANSP. DIESEL 270CV (CP)</v>
          </cell>
          <cell r="D732" t="str">
            <v>H</v>
          </cell>
        </row>
        <row r="733">
          <cell r="A733" t="str">
            <v>01241</v>
          </cell>
          <cell r="B733" t="str">
            <v>190050143</v>
          </cell>
          <cell r="C733" t="str">
            <v>MOTO-ESCAVO TRANSP. DIESEL 270CV (CF)</v>
          </cell>
          <cell r="D733" t="str">
            <v>H</v>
          </cell>
        </row>
        <row r="734">
          <cell r="A734" t="str">
            <v>01242</v>
          </cell>
          <cell r="B734" t="str">
            <v>190050144</v>
          </cell>
          <cell r="C734" t="str">
            <v>MOTO-ESCAVO TRANSP. DIESEL 270CV (CI)</v>
          </cell>
          <cell r="D734" t="str">
            <v>H</v>
          </cell>
        </row>
        <row r="735">
          <cell r="A735" t="str">
            <v>01255</v>
          </cell>
          <cell r="B735" t="str">
            <v>190050302</v>
          </cell>
          <cell r="C735" t="str">
            <v>CARREGADOR FRONTAL DE RODAS 1,3M3 (CP)</v>
          </cell>
          <cell r="D735" t="str">
            <v>H</v>
          </cell>
        </row>
        <row r="736">
          <cell r="A736" t="str">
            <v>01256</v>
          </cell>
          <cell r="B736" t="str">
            <v>190050303</v>
          </cell>
          <cell r="C736" t="str">
            <v>CARREGADOR FRONTAL DE RODAS 1,3M3 (CF)</v>
          </cell>
          <cell r="D736" t="str">
            <v>H</v>
          </cell>
        </row>
        <row r="737">
          <cell r="A737" t="str">
            <v>01257</v>
          </cell>
          <cell r="B737" t="str">
            <v>190050304</v>
          </cell>
          <cell r="C737" t="str">
            <v>CARREGADOR FRONTAL DE RODAS 1,3M3 (CI)</v>
          </cell>
          <cell r="D737" t="str">
            <v>H</v>
          </cell>
        </row>
        <row r="738">
          <cell r="A738" t="str">
            <v>01264</v>
          </cell>
          <cell r="B738" t="str">
            <v>190050332</v>
          </cell>
          <cell r="C738" t="str">
            <v>CARREGADOR FRONTAL DE RODAS 3,1M3 (CP)</v>
          </cell>
          <cell r="D738" t="str">
            <v>H</v>
          </cell>
        </row>
        <row r="739">
          <cell r="A739" t="str">
            <v>01265</v>
          </cell>
          <cell r="B739" t="str">
            <v>190050333</v>
          </cell>
          <cell r="C739" t="str">
            <v>CARREGADOR FRONTAL DE RODAS 3,1M3 (CF)</v>
          </cell>
          <cell r="D739" t="str">
            <v>H</v>
          </cell>
        </row>
        <row r="740">
          <cell r="A740" t="str">
            <v>01266</v>
          </cell>
          <cell r="B740" t="str">
            <v>190050334</v>
          </cell>
          <cell r="C740" t="str">
            <v>CARREGADOR FRONTAL DE RODAS 3,1M3 (CI)</v>
          </cell>
          <cell r="D740" t="str">
            <v>H</v>
          </cell>
        </row>
        <row r="741">
          <cell r="A741" t="str">
            <v>01267</v>
          </cell>
          <cell r="B741" t="str">
            <v>190040142</v>
          </cell>
          <cell r="C741" t="str">
            <v>CAMINHAO BASCUL. NO TOCO 8 A 10M3 (CP)</v>
          </cell>
          <cell r="D741" t="str">
            <v>H</v>
          </cell>
        </row>
        <row r="742">
          <cell r="A742" t="str">
            <v>01268</v>
          </cell>
          <cell r="B742" t="str">
            <v>190040143</v>
          </cell>
          <cell r="C742" t="str">
            <v>CAMINHAO BASCUL. NO TOCO 8 A 1OM3 (CF)</v>
          </cell>
          <cell r="D742" t="str">
            <v>H</v>
          </cell>
        </row>
        <row r="743">
          <cell r="A743" t="str">
            <v>01269</v>
          </cell>
          <cell r="B743" t="str">
            <v>190040144</v>
          </cell>
          <cell r="C743" t="str">
            <v>CAMINHAO BASCUL. NO TOCO, 8 A 10M3 (CI)</v>
          </cell>
          <cell r="D743" t="str">
            <v>H</v>
          </cell>
        </row>
        <row r="744">
          <cell r="A744" t="str">
            <v>01273</v>
          </cell>
          <cell r="B744" t="str">
            <v>190060222</v>
          </cell>
          <cell r="C744" t="str">
            <v>MAQUINA DE JUNTAS 8,25CV GASOLINA (CP)</v>
          </cell>
          <cell r="D744" t="str">
            <v>H</v>
          </cell>
        </row>
        <row r="745">
          <cell r="A745" t="str">
            <v>01274</v>
          </cell>
          <cell r="B745" t="str">
            <v>190060223</v>
          </cell>
          <cell r="C745" t="str">
            <v>MAQUINA DE JUNTAS 8,25CV GASOLINA (CF)</v>
          </cell>
          <cell r="D745" t="str">
            <v>H</v>
          </cell>
        </row>
        <row r="746">
          <cell r="A746" t="str">
            <v>01275</v>
          </cell>
          <cell r="B746" t="str">
            <v>190060224</v>
          </cell>
          <cell r="C746" t="str">
            <v>MAQUINA DE JUNTAS 8,25CV GASOLINA (CI)</v>
          </cell>
          <cell r="D746" t="str">
            <v>H</v>
          </cell>
        </row>
        <row r="747">
          <cell r="A747" t="str">
            <v>01276</v>
          </cell>
          <cell r="B747" t="str">
            <v>190080042</v>
          </cell>
          <cell r="C747" t="str">
            <v>BATE-ESTACA C/MARTELO 3,5T,TORRE 17M(CP)</v>
          </cell>
          <cell r="D747" t="str">
            <v>H</v>
          </cell>
        </row>
        <row r="748">
          <cell r="A748" t="str">
            <v>01277</v>
          </cell>
          <cell r="B748" t="str">
            <v>190080043</v>
          </cell>
          <cell r="C748" t="str">
            <v>BATE-ESTACA C/MARTELO 3,5T,TORRE 17M(CF)</v>
          </cell>
          <cell r="D748" t="str">
            <v>H</v>
          </cell>
        </row>
        <row r="749">
          <cell r="A749" t="str">
            <v>01278</v>
          </cell>
          <cell r="B749" t="str">
            <v>190080044</v>
          </cell>
          <cell r="C749" t="str">
            <v>BATE-ESTACA C/MARTELO 3,5T,TORRE 17M(CI)</v>
          </cell>
          <cell r="D749" t="str">
            <v>H</v>
          </cell>
        </row>
        <row r="750">
          <cell r="A750" t="str">
            <v>01279</v>
          </cell>
          <cell r="B750" t="str">
            <v>190080052</v>
          </cell>
          <cell r="C750" t="str">
            <v>BATE-ESTACA C/MARTELO 3;5T,TORRE 35M(CP)</v>
          </cell>
          <cell r="D750" t="str">
            <v>H</v>
          </cell>
        </row>
        <row r="751">
          <cell r="A751" t="str">
            <v>01280</v>
          </cell>
          <cell r="B751" t="str">
            <v>190080053</v>
          </cell>
          <cell r="C751" t="str">
            <v>BATE-ESTACA C/MARTELO 3,5T,TORRE 35M(CF)</v>
          </cell>
          <cell r="D751" t="str">
            <v>H</v>
          </cell>
        </row>
        <row r="752">
          <cell r="A752" t="str">
            <v>01281</v>
          </cell>
          <cell r="B752" t="str">
            <v>190080054</v>
          </cell>
          <cell r="C752" t="str">
            <v>BATE-ESTACA C/MARTELO 3,5T,TORRE 35M(CI)</v>
          </cell>
          <cell r="D752" t="str">
            <v>H</v>
          </cell>
        </row>
        <row r="753">
          <cell r="A753" t="str">
            <v>01282</v>
          </cell>
          <cell r="B753" t="str">
            <v>190080102</v>
          </cell>
          <cell r="C753" t="str">
            <v>CAMPANULA P/TUBULAO DE 2,5KG/CM2 (CP)</v>
          </cell>
          <cell r="D753" t="str">
            <v>H</v>
          </cell>
        </row>
        <row r="754">
          <cell r="A754" t="str">
            <v>01283</v>
          </cell>
          <cell r="B754" t="str">
            <v>190080104</v>
          </cell>
          <cell r="C754" t="str">
            <v>CAMPANULA P/TUBULAO DE 2,5KG/CM2 (CF)</v>
          </cell>
          <cell r="D754" t="str">
            <v>H</v>
          </cell>
        </row>
        <row r="755">
          <cell r="A755" t="str">
            <v>01284</v>
          </cell>
          <cell r="B755" t="str">
            <v>190110112</v>
          </cell>
          <cell r="C755" t="str">
            <v>MAQUINA DE SOLDA, DIESEL 33CV (CP)</v>
          </cell>
          <cell r="D755" t="str">
            <v>H</v>
          </cell>
        </row>
        <row r="756">
          <cell r="A756" t="str">
            <v>01285</v>
          </cell>
          <cell r="B756" t="str">
            <v>190110114</v>
          </cell>
          <cell r="C756" t="str">
            <v>MAQUINA DE SOLDA, DIESEL 33CV (CI)</v>
          </cell>
          <cell r="D756" t="str">
            <v>H</v>
          </cell>
        </row>
        <row r="757">
          <cell r="A757" t="str">
            <v>01286</v>
          </cell>
          <cell r="B757" t="str">
            <v>030010801</v>
          </cell>
          <cell r="C757" t="str">
            <v>ESCAVACAO MAN. 1ªCAT., ATE 0,50M</v>
          </cell>
          <cell r="D757" t="str">
            <v>M3</v>
          </cell>
        </row>
        <row r="758">
          <cell r="A758" t="str">
            <v>01294</v>
          </cell>
          <cell r="B758" t="str">
            <v>190040512</v>
          </cell>
          <cell r="C758" t="str">
            <v>GUINDASTE S/RODAS, DIESEL, 45CV, 6T (CP)</v>
          </cell>
          <cell r="D758" t="str">
            <v>H</v>
          </cell>
        </row>
        <row r="759">
          <cell r="A759" t="str">
            <v>01295</v>
          </cell>
          <cell r="B759" t="str">
            <v>190040513</v>
          </cell>
          <cell r="C759" t="str">
            <v>GUINDASTE S/RODAS, DIESEL, 45CV, 6T (CF)</v>
          </cell>
          <cell r="D759" t="str">
            <v>H</v>
          </cell>
        </row>
        <row r="760">
          <cell r="A760" t="str">
            <v>01296</v>
          </cell>
          <cell r="B760" t="str">
            <v>190040514</v>
          </cell>
          <cell r="C760" t="str">
            <v>GUINDASTE S/RODAS, DIESEL, 45CV, 6T (CI)</v>
          </cell>
          <cell r="D760" t="str">
            <v>H</v>
          </cell>
        </row>
        <row r="761">
          <cell r="A761" t="str">
            <v>01297</v>
          </cell>
          <cell r="B761" t="str">
            <v>190090082</v>
          </cell>
          <cell r="C761" t="str">
            <v>BOMBA SUBMERSA ELETR. DE 5CV (CP)</v>
          </cell>
          <cell r="D761" t="str">
            <v>H</v>
          </cell>
        </row>
        <row r="762">
          <cell r="A762" t="str">
            <v>01298</v>
          </cell>
          <cell r="B762" t="str">
            <v>190090084</v>
          </cell>
          <cell r="C762" t="str">
            <v>BOMBA SUBMERSA ELETR. DE 5CV (CI)</v>
          </cell>
          <cell r="D762" t="str">
            <v>H</v>
          </cell>
        </row>
        <row r="763">
          <cell r="A763" t="str">
            <v>01299</v>
          </cell>
          <cell r="B763" t="str">
            <v>190110113</v>
          </cell>
          <cell r="C763" t="str">
            <v>MAQUINA DE SOLDA, DIESEL 33CV (CF)</v>
          </cell>
          <cell r="D763" t="str">
            <v>H</v>
          </cell>
        </row>
        <row r="764">
          <cell r="A764" t="str">
            <v>01301</v>
          </cell>
          <cell r="B764" t="e">
            <v>#N/A</v>
          </cell>
          <cell r="C764" t="str">
            <v>MOTONIVELADORA MOTOR DIESEL 125CV S/PNEU</v>
          </cell>
          <cell r="D764" t="str">
            <v>UN</v>
          </cell>
        </row>
        <row r="765">
          <cell r="A765" t="str">
            <v>01302</v>
          </cell>
          <cell r="B765" t="str">
            <v>540011021</v>
          </cell>
          <cell r="C765" t="str">
            <v>COMPACTADOR PE-DE-CARNEIRO 2,6T.</v>
          </cell>
          <cell r="D765" t="str">
            <v>UN</v>
          </cell>
        </row>
        <row r="766">
          <cell r="A766" t="str">
            <v>01303</v>
          </cell>
          <cell r="B766" t="str">
            <v>540011031</v>
          </cell>
          <cell r="C766" t="str">
            <v>COMPACTADOR PNEUS REBOCAVEL,13T.</v>
          </cell>
          <cell r="D766" t="str">
            <v>UN</v>
          </cell>
        </row>
        <row r="767">
          <cell r="A767" t="str">
            <v>01305</v>
          </cell>
          <cell r="B767" t="e">
            <v>#N/A</v>
          </cell>
          <cell r="C767" t="str">
            <v>CARREGADOR FRONTAL,DIESEL 100CV, C/1,3M3</v>
          </cell>
          <cell r="D767" t="str">
            <v>UN</v>
          </cell>
        </row>
        <row r="768">
          <cell r="A768" t="str">
            <v>01307</v>
          </cell>
          <cell r="B768" t="e">
            <v>#N/A</v>
          </cell>
          <cell r="C768" t="str">
            <v>TRATOR DE ESTEIRA 200CV, C/LAMINA 2500KG</v>
          </cell>
          <cell r="D768" t="str">
            <v>UN</v>
          </cell>
        </row>
        <row r="769">
          <cell r="A769" t="str">
            <v>01309</v>
          </cell>
          <cell r="B769" t="e">
            <v>#N/A</v>
          </cell>
          <cell r="C769" t="str">
            <v>TRATOR DE ESTEIRA 335CV, S/LAMINA</v>
          </cell>
          <cell r="D769" t="str">
            <v>UN</v>
          </cell>
        </row>
        <row r="770">
          <cell r="A770" t="str">
            <v>01310</v>
          </cell>
          <cell r="B770" t="e">
            <v>#N/A</v>
          </cell>
          <cell r="C770" t="str">
            <v>TRATOR ESTEIRA SERVO 335CV,LAMINA 5000KG</v>
          </cell>
          <cell r="D770" t="str">
            <v>UN</v>
          </cell>
        </row>
        <row r="771">
          <cell r="A771" t="str">
            <v>01311</v>
          </cell>
          <cell r="B771" t="e">
            <v>#N/A</v>
          </cell>
          <cell r="C771" t="str">
            <v>TRATOR ESTEIRA SERVO 335CV,ESCARIFICADOR</v>
          </cell>
          <cell r="D771" t="str">
            <v>UN</v>
          </cell>
        </row>
        <row r="772">
          <cell r="A772" t="str">
            <v>01313</v>
          </cell>
          <cell r="B772" t="str">
            <v>540011011</v>
          </cell>
          <cell r="C772" t="str">
            <v>MOTO-ESCAVO TRANSP.270CV,CAPAC.RASA 11M3</v>
          </cell>
          <cell r="D772" t="str">
            <v>UN</v>
          </cell>
        </row>
        <row r="773">
          <cell r="A773" t="str">
            <v>01314</v>
          </cell>
          <cell r="B773" t="e">
            <v>#N/A</v>
          </cell>
          <cell r="C773" t="str">
            <v>MAQUINA POLIDORA, 4HP-12A/220V</v>
          </cell>
          <cell r="D773" t="str">
            <v>UN</v>
          </cell>
        </row>
        <row r="774">
          <cell r="A774" t="str">
            <v>01315</v>
          </cell>
          <cell r="B774" t="e">
            <v>#N/A</v>
          </cell>
          <cell r="C774" t="str">
            <v>ESPALHADOR DE AGREGADOS REBOCAVEL, 1,3M3</v>
          </cell>
          <cell r="D774" t="str">
            <v>UN</v>
          </cell>
        </row>
        <row r="775">
          <cell r="A775" t="str">
            <v>01316</v>
          </cell>
          <cell r="B775" t="e">
            <v>#N/A</v>
          </cell>
          <cell r="C775" t="str">
            <v>DISTRIBUIDOR DE BETUME SOB PRESSAO 5000L</v>
          </cell>
          <cell r="D775" t="str">
            <v>UN</v>
          </cell>
        </row>
        <row r="776">
          <cell r="A776" t="str">
            <v>01317</v>
          </cell>
          <cell r="B776" t="str">
            <v>540011201</v>
          </cell>
          <cell r="C776" t="str">
            <v>VIBRO ACABADORA DE CONCRETO,9KVA-220V.</v>
          </cell>
          <cell r="D776" t="str">
            <v>UN</v>
          </cell>
        </row>
        <row r="777">
          <cell r="A777" t="str">
            <v>01318</v>
          </cell>
          <cell r="B777" t="str">
            <v>540011221</v>
          </cell>
          <cell r="C777" t="str">
            <v>USINA CONCRETO DOSADORA MIST.CAPAC.60M3.</v>
          </cell>
          <cell r="D777" t="str">
            <v>UN</v>
          </cell>
        </row>
        <row r="778">
          <cell r="A778" t="str">
            <v>01319</v>
          </cell>
          <cell r="B778" t="str">
            <v>540011151</v>
          </cell>
          <cell r="C778" t="str">
            <v>INSTALACAO AQUECIMENTO E ARMAZENAGEM ASF</v>
          </cell>
          <cell r="D778" t="str">
            <v>UN</v>
          </cell>
        </row>
        <row r="779">
          <cell r="A779" t="str">
            <v>01320</v>
          </cell>
          <cell r="B779" t="e">
            <v>#N/A</v>
          </cell>
          <cell r="C779" t="str">
            <v>VIBRO ACAB. ASF. EM ESTEIRA, MOTOR 69CV</v>
          </cell>
          <cell r="D779" t="str">
            <v>UN</v>
          </cell>
        </row>
        <row r="780">
          <cell r="A780" t="str">
            <v>01321</v>
          </cell>
          <cell r="B780" t="str">
            <v>540011211</v>
          </cell>
          <cell r="C780" t="str">
            <v>VIBRO ACABADORA DE CONCRETO MOTOR 11CV.</v>
          </cell>
          <cell r="D780" t="str">
            <v>UN</v>
          </cell>
        </row>
        <row r="781">
          <cell r="A781" t="str">
            <v>01322</v>
          </cell>
          <cell r="B781" t="e">
            <v>#N/A</v>
          </cell>
          <cell r="C781" t="str">
            <v>GRADE ARADORA MEC. 24 DISCOS</v>
          </cell>
          <cell r="D781" t="str">
            <v>UN</v>
          </cell>
        </row>
        <row r="782">
          <cell r="A782" t="str">
            <v>01323</v>
          </cell>
          <cell r="B782" t="e">
            <v>#N/A</v>
          </cell>
          <cell r="C782" t="str">
            <v>GUINDAUTO P/3,5T SOBRE CHASSIS CAMINHAO</v>
          </cell>
          <cell r="D782" t="str">
            <v>UN</v>
          </cell>
        </row>
        <row r="783">
          <cell r="A783" t="str">
            <v>01328</v>
          </cell>
          <cell r="B783" t="e">
            <v>#N/A</v>
          </cell>
          <cell r="C783" t="str">
            <v>TRATOR DE ESTEIRA 80CV C/LAMINA, 1290KG</v>
          </cell>
          <cell r="D783" t="str">
            <v>UN</v>
          </cell>
        </row>
        <row r="784">
          <cell r="A784" t="str">
            <v>01329</v>
          </cell>
          <cell r="B784" t="e">
            <v>#N/A</v>
          </cell>
          <cell r="C784" t="str">
            <v>TRATOR ESTEIRA SERVO 140CV,LAMINA 2330KG</v>
          </cell>
          <cell r="D784" t="str">
            <v>UN</v>
          </cell>
        </row>
        <row r="785">
          <cell r="A785" t="str">
            <v>01332</v>
          </cell>
          <cell r="B785" t="e">
            <v>#N/A</v>
          </cell>
          <cell r="C785" t="str">
            <v>ROMPEDOR PNEUMATICO MARTELETE 32,6KG</v>
          </cell>
          <cell r="D785" t="str">
            <v>UN</v>
          </cell>
        </row>
        <row r="786">
          <cell r="A786" t="str">
            <v>01333</v>
          </cell>
          <cell r="B786" t="str">
            <v>551000351</v>
          </cell>
          <cell r="C786" t="str">
            <v>CUSTO HORA PRODUT. C/SONDA P/PERCUSSAO</v>
          </cell>
          <cell r="D786" t="str">
            <v>H</v>
          </cell>
        </row>
        <row r="787">
          <cell r="A787" t="str">
            <v>01334</v>
          </cell>
          <cell r="B787" t="e">
            <v>#N/A</v>
          </cell>
          <cell r="C787" t="str">
            <v>INJETOR P/ARG. OU AREIA</v>
          </cell>
          <cell r="D787" t="str">
            <v>UN</v>
          </cell>
        </row>
        <row r="788">
          <cell r="A788" t="str">
            <v>01335</v>
          </cell>
          <cell r="B788" t="str">
            <v>540011131</v>
          </cell>
          <cell r="C788" t="str">
            <v>BATE-ESTACA MARTELO ATE 3,5T TORRE 17M.</v>
          </cell>
          <cell r="D788" t="str">
            <v>UN</v>
          </cell>
        </row>
        <row r="789">
          <cell r="A789" t="str">
            <v>01336</v>
          </cell>
          <cell r="B789" t="str">
            <v>540011141</v>
          </cell>
          <cell r="C789" t="str">
            <v>BATE-ESTACA MARTELO ATE 3,5T TORRE 35MM.</v>
          </cell>
          <cell r="D789" t="str">
            <v>UN</v>
          </cell>
        </row>
        <row r="790">
          <cell r="A790" t="str">
            <v>01337</v>
          </cell>
          <cell r="B790" t="e">
            <v>#N/A</v>
          </cell>
          <cell r="C790" t="str">
            <v>MAQUINA DE SOLDA 375A DIESEL</v>
          </cell>
          <cell r="D790" t="str">
            <v>UN</v>
          </cell>
        </row>
        <row r="791">
          <cell r="A791" t="str">
            <v>01341</v>
          </cell>
          <cell r="B791" t="e">
            <v>#N/A</v>
          </cell>
          <cell r="C791" t="str">
            <v>GUINDASTE SOBRE RODAS,MOTOR 70CV,CAP.6T</v>
          </cell>
          <cell r="D791" t="str">
            <v>UN</v>
          </cell>
        </row>
        <row r="792">
          <cell r="A792" t="str">
            <v>01342</v>
          </cell>
          <cell r="B792" t="e">
            <v>#N/A</v>
          </cell>
          <cell r="C792" t="str">
            <v>ESPELHO DE CRISTAL 4MM</v>
          </cell>
          <cell r="D792" t="str">
            <v>M2</v>
          </cell>
        </row>
        <row r="793">
          <cell r="A793" t="str">
            <v>01346</v>
          </cell>
          <cell r="B793" t="e">
            <v>#N/A</v>
          </cell>
          <cell r="C793" t="str">
            <v>AGREGADO DE ALTA RESISTENCIA</v>
          </cell>
          <cell r="D793" t="str">
            <v>KG</v>
          </cell>
        </row>
        <row r="794">
          <cell r="A794" t="str">
            <v>01352</v>
          </cell>
          <cell r="B794" t="e">
            <v>#N/A</v>
          </cell>
          <cell r="C794" t="str">
            <v>TAMPAO F.F. P/CX. INSPECAO 32KG</v>
          </cell>
          <cell r="D794" t="str">
            <v>UN</v>
          </cell>
        </row>
        <row r="795">
          <cell r="A795" t="str">
            <v>01353</v>
          </cell>
          <cell r="B795" t="e">
            <v>#N/A</v>
          </cell>
          <cell r="C795" t="str">
            <v>CHAPA COMP. NAVAL 20MM</v>
          </cell>
          <cell r="D795" t="str">
            <v>M2</v>
          </cell>
        </row>
        <row r="796">
          <cell r="A796" t="str">
            <v>01354</v>
          </cell>
          <cell r="B796" t="e">
            <v>#N/A</v>
          </cell>
          <cell r="C796" t="str">
            <v>CHAPA MAD. COMP. RESINADA, ESP. 20MM</v>
          </cell>
          <cell r="D796" t="str">
            <v>M2</v>
          </cell>
        </row>
        <row r="797">
          <cell r="A797" t="str">
            <v>01358</v>
          </cell>
          <cell r="B797" t="e">
            <v>#N/A</v>
          </cell>
          <cell r="C797" t="str">
            <v>CHAPA COMP. NAVAL 10MM</v>
          </cell>
          <cell r="D797" t="str">
            <v>M2</v>
          </cell>
        </row>
        <row r="798">
          <cell r="A798" t="str">
            <v>01360</v>
          </cell>
          <cell r="B798" t="e">
            <v>#N/A</v>
          </cell>
          <cell r="C798" t="str">
            <v>CHAPA COMP. NAVAL 15MM</v>
          </cell>
          <cell r="D798" t="str">
            <v>M2</v>
          </cell>
        </row>
        <row r="799">
          <cell r="A799" t="str">
            <v>01361</v>
          </cell>
          <cell r="B799" t="e">
            <v>#N/A</v>
          </cell>
          <cell r="C799" t="str">
            <v>CHAPA MAD. COMP. PLASTIF., ESP. 10MM</v>
          </cell>
          <cell r="D799" t="str">
            <v>M2</v>
          </cell>
        </row>
        <row r="800">
          <cell r="A800" t="str">
            <v>01362</v>
          </cell>
          <cell r="B800" t="e">
            <v>#N/A</v>
          </cell>
          <cell r="C800" t="e">
            <v>#N/A</v>
          </cell>
          <cell r="D800" t="e">
            <v>#N/A</v>
          </cell>
        </row>
        <row r="801">
          <cell r="A801" t="str">
            <v>01363</v>
          </cell>
          <cell r="B801" t="e">
            <v>#N/A</v>
          </cell>
          <cell r="C801" t="e">
            <v>#N/A</v>
          </cell>
          <cell r="D801" t="e">
            <v>#N/A</v>
          </cell>
        </row>
        <row r="802">
          <cell r="A802" t="str">
            <v>01364</v>
          </cell>
          <cell r="B802" t="e">
            <v>#N/A</v>
          </cell>
          <cell r="C802" t="str">
            <v>CHAPA MAD. COMP. RESINADA, ESP. 17MM</v>
          </cell>
          <cell r="D802" t="str">
            <v>M2</v>
          </cell>
        </row>
        <row r="803">
          <cell r="A803" t="str">
            <v>01365</v>
          </cell>
          <cell r="B803" t="str">
            <v>580023291</v>
          </cell>
          <cell r="C803" t="str">
            <v>CUSTO PRODUT. INSTAL. EQUIP. SONDAGEM</v>
          </cell>
          <cell r="D803" t="str">
            <v>H</v>
          </cell>
        </row>
        <row r="804">
          <cell r="A804" t="str">
            <v>01373</v>
          </cell>
          <cell r="B804" t="e">
            <v>#N/A</v>
          </cell>
          <cell r="C804" t="str">
            <v>HIDROASFALTO (EMBALAGEM DE 18KG)</v>
          </cell>
          <cell r="D804" t="str">
            <v>KG</v>
          </cell>
        </row>
        <row r="805">
          <cell r="A805" t="str">
            <v>01374</v>
          </cell>
          <cell r="B805" t="e">
            <v>#N/A</v>
          </cell>
          <cell r="C805" t="str">
            <v>EMULSAO ASF. CATIONICA RR-2C</v>
          </cell>
          <cell r="D805" t="str">
            <v>KG</v>
          </cell>
        </row>
        <row r="806">
          <cell r="A806" t="str">
            <v>01376</v>
          </cell>
          <cell r="B806" t="e">
            <v>#N/A</v>
          </cell>
          <cell r="C806" t="str">
            <v>CIMENTO ASF.DE PETROLEO, A GRANEL CAP 40</v>
          </cell>
          <cell r="D806" t="str">
            <v>KG</v>
          </cell>
        </row>
        <row r="807">
          <cell r="A807" t="str">
            <v>01382</v>
          </cell>
          <cell r="B807" t="e">
            <v>#N/A</v>
          </cell>
          <cell r="C807" t="str">
            <v>ACO DURO 8MM</v>
          </cell>
          <cell r="D807" t="str">
            <v>KG</v>
          </cell>
        </row>
        <row r="808">
          <cell r="A808" t="str">
            <v>01385</v>
          </cell>
          <cell r="B808" t="e">
            <v>#N/A</v>
          </cell>
          <cell r="C808" t="str">
            <v>CONJUNTO PNEUS P/GUINDASTE, CAPAC. 16T</v>
          </cell>
          <cell r="D808" t="str">
            <v>UN</v>
          </cell>
        </row>
        <row r="809">
          <cell r="A809" t="str">
            <v>01386</v>
          </cell>
          <cell r="B809" t="e">
            <v>#N/A</v>
          </cell>
          <cell r="C809" t="str">
            <v>TALHA GUINCHO MANUAL CAPAC. 1500KG</v>
          </cell>
          <cell r="D809" t="str">
            <v>UN</v>
          </cell>
        </row>
        <row r="810">
          <cell r="A810" t="str">
            <v>01387</v>
          </cell>
          <cell r="B810" t="e">
            <v>#N/A</v>
          </cell>
          <cell r="C810" t="str">
            <v>CONJUNTO PNEUS P/CARRETA TRANSP. 25T</v>
          </cell>
          <cell r="D810" t="str">
            <v>UN</v>
          </cell>
        </row>
        <row r="811">
          <cell r="A811" t="str">
            <v>01394</v>
          </cell>
          <cell r="B811" t="e">
            <v>#N/A</v>
          </cell>
          <cell r="C811" t="str">
            <v>CORDOALHA DE 1/2"</v>
          </cell>
          <cell r="D811" t="str">
            <v>KG</v>
          </cell>
        </row>
        <row r="812">
          <cell r="A812" t="str">
            <v>01395</v>
          </cell>
          <cell r="B812" t="e">
            <v>#N/A</v>
          </cell>
          <cell r="C812" t="str">
            <v>BAINHA MET. PRETA 065MM</v>
          </cell>
          <cell r="D812" t="str">
            <v>M</v>
          </cell>
        </row>
        <row r="813">
          <cell r="A813" t="str">
            <v>01396</v>
          </cell>
          <cell r="B813" t="e">
            <v>#N/A</v>
          </cell>
          <cell r="C813" t="str">
            <v>BAINHA MET. PRETA 075MM</v>
          </cell>
          <cell r="D813" t="str">
            <v>M</v>
          </cell>
        </row>
        <row r="814">
          <cell r="A814" t="str">
            <v>01397</v>
          </cell>
          <cell r="B814" t="e">
            <v>#N/A</v>
          </cell>
          <cell r="C814" t="str">
            <v>CONE ANCORAGEM P/CABO 12 CORDOALHAS 1/2"</v>
          </cell>
          <cell r="D814" t="str">
            <v>UN</v>
          </cell>
        </row>
        <row r="815">
          <cell r="A815" t="str">
            <v>01399</v>
          </cell>
          <cell r="B815" t="e">
            <v>#N/A</v>
          </cell>
          <cell r="C815" t="str">
            <v>ALUGUEL MACACO PROTENCAO P/12 CORDOALHAS</v>
          </cell>
          <cell r="D815" t="str">
            <v>DIA</v>
          </cell>
        </row>
        <row r="816">
          <cell r="A816" t="str">
            <v>01400</v>
          </cell>
          <cell r="B816" t="e">
            <v>#N/A</v>
          </cell>
          <cell r="C816" t="str">
            <v>ALUGUEL DE BOMBA DE ALTA PRESSAO, ELETR.</v>
          </cell>
          <cell r="D816" t="str">
            <v>DIA</v>
          </cell>
        </row>
        <row r="817">
          <cell r="A817" t="str">
            <v>01401</v>
          </cell>
          <cell r="B817" t="e">
            <v>#N/A</v>
          </cell>
          <cell r="C817" t="str">
            <v>ALUGUEL DE BOMBA ELETR.</v>
          </cell>
          <cell r="D817" t="str">
            <v>DIA</v>
          </cell>
        </row>
        <row r="818">
          <cell r="A818" t="str">
            <v>01402</v>
          </cell>
          <cell r="B818" t="e">
            <v>#N/A</v>
          </cell>
          <cell r="C818" t="str">
            <v>RALO P/SARGETA F.F. 30x90CM 085KG LEVE</v>
          </cell>
          <cell r="D818" t="str">
            <v>UN</v>
          </cell>
        </row>
        <row r="819">
          <cell r="A819" t="str">
            <v>01403</v>
          </cell>
          <cell r="B819" t="e">
            <v>#N/A</v>
          </cell>
          <cell r="C819" t="str">
            <v>EMULSAO ASF. CATIONICA RM-1C</v>
          </cell>
          <cell r="D819" t="str">
            <v>KG</v>
          </cell>
        </row>
        <row r="820">
          <cell r="A820" t="str">
            <v>01404</v>
          </cell>
          <cell r="B820" t="e">
            <v>#N/A</v>
          </cell>
          <cell r="C820" t="str">
            <v>BAINHA MET. PRETA 030MM</v>
          </cell>
          <cell r="D820" t="str">
            <v>M</v>
          </cell>
        </row>
        <row r="821">
          <cell r="A821" t="str">
            <v>01405</v>
          </cell>
          <cell r="B821" t="e">
            <v>#N/A</v>
          </cell>
          <cell r="C821" t="str">
            <v>BAINHA MET. PRETA 040MM</v>
          </cell>
          <cell r="D821" t="str">
            <v>M</v>
          </cell>
        </row>
        <row r="822">
          <cell r="A822" t="str">
            <v>01406</v>
          </cell>
          <cell r="B822" t="e">
            <v>#N/A</v>
          </cell>
          <cell r="C822" t="str">
            <v>BAINHA MET. PRETA 045MM</v>
          </cell>
          <cell r="D822" t="str">
            <v>M</v>
          </cell>
        </row>
        <row r="823">
          <cell r="A823" t="str">
            <v>01407</v>
          </cell>
          <cell r="B823" t="e">
            <v>#N/A</v>
          </cell>
          <cell r="C823" t="str">
            <v>TUBO CONCR.ARMADO ESGOTO SANIT.A2 0400MM</v>
          </cell>
          <cell r="D823" t="str">
            <v>M</v>
          </cell>
        </row>
        <row r="824">
          <cell r="A824" t="str">
            <v>01408</v>
          </cell>
          <cell r="B824" t="e">
            <v>#N/A</v>
          </cell>
          <cell r="C824" t="str">
            <v>TUBO CONCR.ARMADO ESGOTO SANIT.A2 0500MM</v>
          </cell>
          <cell r="D824" t="str">
            <v>M</v>
          </cell>
        </row>
        <row r="825">
          <cell r="A825" t="str">
            <v>01409</v>
          </cell>
          <cell r="B825" t="e">
            <v>#N/A</v>
          </cell>
          <cell r="C825" t="str">
            <v>TUBO CONCR.ARMADO ESGOTO SANIT.A2 0600MM</v>
          </cell>
          <cell r="D825" t="str">
            <v>M</v>
          </cell>
        </row>
        <row r="826">
          <cell r="A826" t="str">
            <v>01410</v>
          </cell>
          <cell r="B826" t="e">
            <v>#N/A</v>
          </cell>
          <cell r="C826" t="str">
            <v>TUBO CONCR.ARMADO ESGOTO SANIT.A2 0700MM</v>
          </cell>
          <cell r="D826" t="str">
            <v>M</v>
          </cell>
        </row>
        <row r="827">
          <cell r="A827" t="str">
            <v>01411</v>
          </cell>
          <cell r="B827" t="e">
            <v>#N/A</v>
          </cell>
          <cell r="C827" t="str">
            <v>TUBO CONCR.ARMADO ESGOTO SANIT.A2 0800MM</v>
          </cell>
          <cell r="D827" t="str">
            <v>M</v>
          </cell>
        </row>
        <row r="828">
          <cell r="A828" t="str">
            <v>01412</v>
          </cell>
          <cell r="B828" t="e">
            <v>#N/A</v>
          </cell>
          <cell r="C828" t="str">
            <v>TUBO CONCR.ARMADO ESGOTO SANIT.A2 0900MM</v>
          </cell>
          <cell r="D828" t="str">
            <v>M</v>
          </cell>
        </row>
        <row r="829">
          <cell r="A829" t="str">
            <v>01413</v>
          </cell>
          <cell r="B829" t="e">
            <v>#N/A</v>
          </cell>
          <cell r="C829" t="str">
            <v>TUBO CONCR.ARMADO ESGOTO SANIT.A2 1000MM</v>
          </cell>
          <cell r="D829" t="str">
            <v>M</v>
          </cell>
        </row>
        <row r="830">
          <cell r="A830" t="str">
            <v>01414</v>
          </cell>
          <cell r="B830" t="e">
            <v>#N/A</v>
          </cell>
          <cell r="C830" t="str">
            <v>TUBO CONCR.ARMADO ESGOTO SANIT.A2 1200MM</v>
          </cell>
          <cell r="D830" t="str">
            <v>M</v>
          </cell>
        </row>
        <row r="831">
          <cell r="A831" t="str">
            <v>01415</v>
          </cell>
          <cell r="B831" t="e">
            <v>#N/A</v>
          </cell>
          <cell r="C831" t="str">
            <v>TUBO CONCR.ARMADO ESGOTO SANIT.A2 1500MM</v>
          </cell>
          <cell r="D831" t="str">
            <v>M</v>
          </cell>
        </row>
        <row r="832">
          <cell r="A832" t="str">
            <v>01417</v>
          </cell>
          <cell r="B832" t="e">
            <v>#N/A</v>
          </cell>
          <cell r="C832" t="str">
            <v>CHAPA ACO CARBONO,ESP.6,35MM,P/USO GERAL</v>
          </cell>
          <cell r="D832" t="str">
            <v>KG</v>
          </cell>
        </row>
        <row r="833">
          <cell r="A833" t="str">
            <v>01420</v>
          </cell>
          <cell r="B833" t="e">
            <v>#N/A</v>
          </cell>
          <cell r="C833" t="str">
            <v>MICRO-TRATOR,INCL.VARRED./RECOLH.ENTULHO</v>
          </cell>
          <cell r="D833" t="str">
            <v>UN</v>
          </cell>
        </row>
        <row r="834">
          <cell r="A834" t="str">
            <v>01422</v>
          </cell>
          <cell r="B834" t="e">
            <v>#N/A</v>
          </cell>
          <cell r="C834" t="str">
            <v>BOMBA P/ARG., P/900 A 4800L MIST. SECA</v>
          </cell>
          <cell r="D834" t="str">
            <v>UN</v>
          </cell>
        </row>
        <row r="835">
          <cell r="A835" t="str">
            <v>01423</v>
          </cell>
          <cell r="B835" t="e">
            <v>#N/A</v>
          </cell>
          <cell r="C835" t="str">
            <v>BOMBA INJETORA MANUAL</v>
          </cell>
          <cell r="D835" t="str">
            <v>UN</v>
          </cell>
        </row>
        <row r="836">
          <cell r="A836" t="str">
            <v>01424</v>
          </cell>
          <cell r="B836" t="e">
            <v>#N/A</v>
          </cell>
          <cell r="C836" t="str">
            <v>COMPRESSOR AR PORTATIL REBOCAVEL, 102PCM</v>
          </cell>
          <cell r="D836" t="str">
            <v>UN</v>
          </cell>
        </row>
        <row r="837">
          <cell r="A837" t="str">
            <v>01425</v>
          </cell>
          <cell r="B837" t="e">
            <v>#N/A</v>
          </cell>
          <cell r="C837" t="str">
            <v>COMPRESSOR AR PORTATIL REBOCAVEL, 335PCM</v>
          </cell>
          <cell r="D837" t="str">
            <v>UN</v>
          </cell>
        </row>
        <row r="838">
          <cell r="A838" t="str">
            <v>01426</v>
          </cell>
          <cell r="B838" t="str">
            <v>540011261</v>
          </cell>
          <cell r="C838" t="str">
            <v>USINA DE SOLOS CAPAC.540T/H,MOTOR 100CV.</v>
          </cell>
          <cell r="D838" t="str">
            <v>UN</v>
          </cell>
        </row>
        <row r="839">
          <cell r="A839" t="str">
            <v>01427</v>
          </cell>
          <cell r="B839" t="str">
            <v>540011301</v>
          </cell>
          <cell r="C839" t="str">
            <v>ROLO COMPACT.3 RODAS 14T,60CV.</v>
          </cell>
          <cell r="D839" t="str">
            <v>UN</v>
          </cell>
        </row>
        <row r="840">
          <cell r="A840" t="str">
            <v>01428</v>
          </cell>
          <cell r="B840" t="e">
            <v>#N/A</v>
          </cell>
          <cell r="C840" t="str">
            <v>CAMINHAO BASCUL., TOCO, P/5M3, 132CV</v>
          </cell>
          <cell r="D840" t="str">
            <v>UN</v>
          </cell>
        </row>
        <row r="841">
          <cell r="A841" t="str">
            <v>01429</v>
          </cell>
          <cell r="B841" t="e">
            <v>#N/A</v>
          </cell>
          <cell r="C841" t="str">
            <v>ROLO COMPACT. 6/9T, 55CV</v>
          </cell>
          <cell r="D841" t="str">
            <v>UN</v>
          </cell>
        </row>
        <row r="842">
          <cell r="A842" t="str">
            <v>01431</v>
          </cell>
          <cell r="B842" t="e">
            <v>#N/A</v>
          </cell>
          <cell r="C842" t="str">
            <v>MOTO BOMBA SOBRE RODAS 2" 6CV</v>
          </cell>
          <cell r="D842" t="str">
            <v>UN</v>
          </cell>
        </row>
        <row r="843">
          <cell r="A843" t="str">
            <v>01432</v>
          </cell>
          <cell r="B843" t="e">
            <v>#N/A</v>
          </cell>
          <cell r="C843" t="str">
            <v>MOTO BOMBA SOBRE RODAS 2.1/2" 3,4CV</v>
          </cell>
          <cell r="D843" t="str">
            <v>UN</v>
          </cell>
        </row>
        <row r="844">
          <cell r="A844" t="str">
            <v>01433</v>
          </cell>
          <cell r="B844" t="e">
            <v>#N/A</v>
          </cell>
          <cell r="C844" t="str">
            <v>BETONEIRA 320L - ELETR.</v>
          </cell>
          <cell r="D844" t="str">
            <v>UN</v>
          </cell>
        </row>
        <row r="845">
          <cell r="A845" t="str">
            <v>01434</v>
          </cell>
          <cell r="B845" t="e">
            <v>#N/A</v>
          </cell>
          <cell r="C845" t="str">
            <v>BETONEIRA 320L - GASOLINA</v>
          </cell>
          <cell r="D845" t="str">
            <v>UN</v>
          </cell>
        </row>
        <row r="846">
          <cell r="A846" t="str">
            <v>01435</v>
          </cell>
          <cell r="B846" t="e">
            <v>#N/A</v>
          </cell>
          <cell r="C846" t="str">
            <v>DISCO ELETR. MOTOR 2CV</v>
          </cell>
          <cell r="D846" t="str">
            <v>UN</v>
          </cell>
        </row>
        <row r="847">
          <cell r="A847" t="str">
            <v>01436</v>
          </cell>
          <cell r="B847" t="e">
            <v>#N/A</v>
          </cell>
          <cell r="C847" t="str">
            <v>DESEMPENADEIRA ELETR. MOTOR 2CV</v>
          </cell>
          <cell r="D847" t="str">
            <v>UN</v>
          </cell>
        </row>
        <row r="848">
          <cell r="A848" t="str">
            <v>01437</v>
          </cell>
          <cell r="B848" t="e">
            <v>#N/A</v>
          </cell>
          <cell r="C848" t="str">
            <v>COMPRESSOR AR ESTACIONARIO, 668PCM</v>
          </cell>
          <cell r="D848" t="str">
            <v>UN</v>
          </cell>
        </row>
        <row r="849">
          <cell r="A849" t="str">
            <v>01438</v>
          </cell>
          <cell r="B849" t="e">
            <v>#N/A</v>
          </cell>
          <cell r="C849" t="str">
            <v>MOTOR DIESEL 165CV, P/COMPRESSOR FIXO</v>
          </cell>
          <cell r="D849" t="str">
            <v>UN</v>
          </cell>
        </row>
        <row r="850">
          <cell r="A850" t="str">
            <v>01439</v>
          </cell>
          <cell r="B850" t="e">
            <v>#N/A</v>
          </cell>
          <cell r="C850" t="str">
            <v>MAQUINA DE SOLDA A ARCO 375A ELETR.</v>
          </cell>
          <cell r="D850" t="str">
            <v>UN</v>
          </cell>
        </row>
        <row r="851">
          <cell r="A851" t="str">
            <v>01440</v>
          </cell>
          <cell r="B851" t="e">
            <v>#N/A</v>
          </cell>
          <cell r="C851" t="str">
            <v>GRUPO GERADOR ESTACIONARIO 125/145KVA</v>
          </cell>
          <cell r="D851" t="str">
            <v>UN</v>
          </cell>
        </row>
        <row r="852">
          <cell r="A852" t="str">
            <v>01441</v>
          </cell>
          <cell r="B852" t="e">
            <v>#N/A</v>
          </cell>
          <cell r="C852" t="str">
            <v>PERFURATRIZ PNEUMATICA 22,4KG 34 IMP.</v>
          </cell>
          <cell r="D852" t="str">
            <v>UN</v>
          </cell>
        </row>
        <row r="853">
          <cell r="A853" t="str">
            <v>01442</v>
          </cell>
          <cell r="B853" t="e">
            <v>#N/A</v>
          </cell>
          <cell r="C853" t="str">
            <v>AVANCO PNEUMATICO P/PERFURATRIZ</v>
          </cell>
          <cell r="D853" t="str">
            <v>UN</v>
          </cell>
        </row>
        <row r="854">
          <cell r="A854" t="str">
            <v>01443</v>
          </cell>
          <cell r="B854" t="e">
            <v>#N/A</v>
          </cell>
          <cell r="C854" t="str">
            <v>BOMBA C/MOTOR NACIONAL, P/SONDAGEM</v>
          </cell>
          <cell r="D854" t="str">
            <v>UN</v>
          </cell>
        </row>
        <row r="855">
          <cell r="A855" t="str">
            <v>01444</v>
          </cell>
          <cell r="B855" t="str">
            <v>540011181</v>
          </cell>
          <cell r="C855" t="str">
            <v>EQUIPAMENTO P/LIMP.E DESOBSTR.GALERIAS.</v>
          </cell>
          <cell r="D855" t="str">
            <v>UN</v>
          </cell>
        </row>
        <row r="856">
          <cell r="A856" t="str">
            <v>01445</v>
          </cell>
          <cell r="B856" t="e">
            <v>#N/A</v>
          </cell>
          <cell r="C856" t="str">
            <v>SONDA A PERCUSSAO EQUIP. P/ENSAIOS</v>
          </cell>
          <cell r="D856" t="str">
            <v>UN</v>
          </cell>
        </row>
        <row r="857">
          <cell r="A857" t="str">
            <v>01446</v>
          </cell>
          <cell r="B857" t="e">
            <v>#N/A</v>
          </cell>
          <cell r="C857" t="str">
            <v>SONDA ROTATIVA C/MOTOR A GASOLINA 30HP</v>
          </cell>
          <cell r="D857" t="str">
            <v>UN</v>
          </cell>
        </row>
        <row r="858">
          <cell r="A858" t="str">
            <v>01447</v>
          </cell>
          <cell r="B858" t="str">
            <v>540011171</v>
          </cell>
          <cell r="C858" t="str">
            <v>WAGON DRILL.</v>
          </cell>
          <cell r="D858" t="str">
            <v>UN</v>
          </cell>
        </row>
        <row r="859">
          <cell r="A859" t="str">
            <v>01448</v>
          </cell>
          <cell r="B859" t="e">
            <v>#N/A</v>
          </cell>
          <cell r="C859" t="str">
            <v>TALHA GUINCHO MANUAL CAPAC. 4000KG</v>
          </cell>
          <cell r="D859" t="str">
            <v>UN</v>
          </cell>
        </row>
        <row r="860">
          <cell r="A860" t="str">
            <v>01450</v>
          </cell>
          <cell r="B860" t="e">
            <v>#N/A</v>
          </cell>
          <cell r="C860" t="str">
            <v>BOMBA SUBMERSA P/TRAB.EM POCOS PROFUNDOS</v>
          </cell>
          <cell r="D860" t="str">
            <v>UN</v>
          </cell>
        </row>
        <row r="861">
          <cell r="A861" t="str">
            <v>01454</v>
          </cell>
          <cell r="B861" t="str">
            <v>540011121</v>
          </cell>
          <cell r="C861" t="str">
            <v>BATE-ESTACA SIMPLES C/MARTELO 0,6/0,8T.</v>
          </cell>
          <cell r="D861" t="str">
            <v>UN</v>
          </cell>
        </row>
        <row r="862">
          <cell r="A862" t="str">
            <v>01456</v>
          </cell>
          <cell r="B862" t="e">
            <v>#N/A</v>
          </cell>
          <cell r="C862" t="str">
            <v>CAMINHAO BETON., CAPAC. 7M3, 192CV</v>
          </cell>
          <cell r="D862" t="str">
            <v>UN</v>
          </cell>
        </row>
        <row r="863">
          <cell r="A863" t="str">
            <v>01457</v>
          </cell>
          <cell r="B863" t="e">
            <v>#N/A</v>
          </cell>
          <cell r="C863" t="str">
            <v>CAMINHAO BETON., CAPAC. 5M3, 192CV</v>
          </cell>
          <cell r="D863" t="str">
            <v>UN</v>
          </cell>
        </row>
        <row r="864">
          <cell r="A864" t="str">
            <v>01458</v>
          </cell>
          <cell r="B864" t="e">
            <v>#N/A</v>
          </cell>
          <cell r="C864" t="str">
            <v>BETONEIRA 580L - ELETRICA</v>
          </cell>
          <cell r="D864" t="str">
            <v>UN</v>
          </cell>
        </row>
        <row r="865">
          <cell r="A865" t="str">
            <v>01459</v>
          </cell>
          <cell r="B865" t="e">
            <v>#N/A</v>
          </cell>
          <cell r="C865" t="str">
            <v>MISTURADOR HORIZ. DE CONCR.</v>
          </cell>
          <cell r="D865" t="str">
            <v>UN</v>
          </cell>
        </row>
        <row r="866">
          <cell r="A866" t="str">
            <v>01460</v>
          </cell>
          <cell r="B866" t="str">
            <v>540011231</v>
          </cell>
          <cell r="C866" t="str">
            <v>USINA CONCRETO DOSADORA MIST.CAPAC.40M3.</v>
          </cell>
          <cell r="D866" t="str">
            <v>UN</v>
          </cell>
        </row>
        <row r="867">
          <cell r="A867" t="str">
            <v>01461</v>
          </cell>
          <cell r="B867" t="str">
            <v>540011241</v>
          </cell>
          <cell r="C867" t="str">
            <v>USINA CONCR.DOSADORA MIST.CAPAC.CIM.100T</v>
          </cell>
          <cell r="D867" t="str">
            <v>UN</v>
          </cell>
        </row>
        <row r="868">
          <cell r="A868" t="str">
            <v>01462</v>
          </cell>
          <cell r="B868" t="str">
            <v>540011251</v>
          </cell>
          <cell r="C868" t="str">
            <v>USINA CONCR.DOSADORA MIST.CAPAC.CIM.050T</v>
          </cell>
          <cell r="D868" t="str">
            <v>UN</v>
          </cell>
        </row>
        <row r="869">
          <cell r="A869" t="str">
            <v>01463</v>
          </cell>
          <cell r="B869" t="e">
            <v>#N/A</v>
          </cell>
          <cell r="C869" t="str">
            <v>GUINCHO DE ENGRENAGEM 10CV</v>
          </cell>
          <cell r="D869" t="str">
            <v>UN</v>
          </cell>
        </row>
        <row r="870">
          <cell r="A870" t="str">
            <v>01464</v>
          </cell>
          <cell r="B870" t="e">
            <v>#N/A</v>
          </cell>
          <cell r="C870" t="str">
            <v>ELEVADOR P/TRANSP.CONCR., C/GUINCHO 10CV</v>
          </cell>
          <cell r="D870" t="str">
            <v>UN</v>
          </cell>
        </row>
        <row r="871">
          <cell r="A871" t="str">
            <v>01465</v>
          </cell>
          <cell r="B871" t="str">
            <v>540011061</v>
          </cell>
          <cell r="C871" t="str">
            <v>GUINDASTE ASCENCIONAL TORQUE 1,5T.</v>
          </cell>
          <cell r="D871" t="str">
            <v>UN</v>
          </cell>
        </row>
        <row r="872">
          <cell r="A872" t="str">
            <v>01466</v>
          </cell>
          <cell r="B872" t="str">
            <v>540011071</v>
          </cell>
          <cell r="C872" t="str">
            <v>GUINDASTE ESTACIONARIO ASCENCIONAL.</v>
          </cell>
          <cell r="D872" t="str">
            <v>UN</v>
          </cell>
        </row>
        <row r="873">
          <cell r="A873" t="str">
            <v>01467</v>
          </cell>
          <cell r="B873" t="str">
            <v>540011081</v>
          </cell>
          <cell r="C873" t="str">
            <v>GUINDASTE MOVEL ASCENCIONAL.</v>
          </cell>
          <cell r="D873" t="str">
            <v>UN</v>
          </cell>
        </row>
        <row r="874">
          <cell r="A874" t="str">
            <v>01468</v>
          </cell>
          <cell r="B874" t="str">
            <v>540011091</v>
          </cell>
          <cell r="C874" t="str">
            <v>GUINDASTE PORTICO 10T.</v>
          </cell>
          <cell r="D874" t="str">
            <v>UN</v>
          </cell>
        </row>
        <row r="875">
          <cell r="A875" t="str">
            <v>01470</v>
          </cell>
          <cell r="B875" t="e">
            <v>#N/A</v>
          </cell>
          <cell r="C875" t="str">
            <v>ELEVADOR P/TRANSP. MAT., C/GUINCHO 10CV</v>
          </cell>
          <cell r="D875" t="str">
            <v>UN</v>
          </cell>
        </row>
        <row r="876">
          <cell r="A876" t="str">
            <v>01471</v>
          </cell>
          <cell r="B876" t="e">
            <v>#N/A</v>
          </cell>
          <cell r="C876" t="str">
            <v>HASTE P/PERFURACAO, 32MM</v>
          </cell>
          <cell r="D876" t="str">
            <v>UN</v>
          </cell>
        </row>
        <row r="877">
          <cell r="A877" t="str">
            <v>01472</v>
          </cell>
          <cell r="B877" t="e">
            <v>#N/A</v>
          </cell>
          <cell r="C877" t="str">
            <v>DRAGA FLUTUANTE SUCCAO RECALQUE, 480CV</v>
          </cell>
          <cell r="D877" t="str">
            <v>UN</v>
          </cell>
        </row>
        <row r="878">
          <cell r="A878" t="str">
            <v>01473</v>
          </cell>
          <cell r="B878" t="e">
            <v>#N/A</v>
          </cell>
          <cell r="C878" t="str">
            <v>LUVA P/PERF., 32MM</v>
          </cell>
          <cell r="D878" t="str">
            <v>UN</v>
          </cell>
        </row>
        <row r="879">
          <cell r="A879" t="str">
            <v>01474</v>
          </cell>
          <cell r="B879" t="e">
            <v>#N/A</v>
          </cell>
          <cell r="C879" t="str">
            <v>BIT P/PERF., 2.1/2"</v>
          </cell>
          <cell r="D879" t="str">
            <v>UN</v>
          </cell>
        </row>
        <row r="880">
          <cell r="A880" t="str">
            <v>01475</v>
          </cell>
          <cell r="B880" t="str">
            <v>540011161</v>
          </cell>
          <cell r="C880" t="str">
            <v>GUINDASTE 30T SOBRE CAMINHAO.</v>
          </cell>
          <cell r="D880" t="str">
            <v>UN</v>
          </cell>
        </row>
        <row r="881">
          <cell r="A881" t="str">
            <v>01476</v>
          </cell>
          <cell r="B881" t="e">
            <v>#N/A</v>
          </cell>
          <cell r="C881" t="str">
            <v>GUINDASTE SOBRE RODAS P/15T</v>
          </cell>
          <cell r="D881" t="str">
            <v>UN</v>
          </cell>
        </row>
        <row r="882">
          <cell r="A882" t="str">
            <v>01477</v>
          </cell>
          <cell r="B882" t="e">
            <v>#N/A</v>
          </cell>
          <cell r="C882" t="str">
            <v>MOTO BOMBA SOBRE RODAS 1.1/2" 3,4CV</v>
          </cell>
          <cell r="D882" t="str">
            <v>UN</v>
          </cell>
        </row>
        <row r="883">
          <cell r="A883" t="str">
            <v>01478</v>
          </cell>
          <cell r="B883" t="e">
            <v>#N/A</v>
          </cell>
          <cell r="C883" t="str">
            <v>GRUPO GERADOR 1450W-110A</v>
          </cell>
          <cell r="D883" t="str">
            <v>UN</v>
          </cell>
        </row>
        <row r="884">
          <cell r="A884" t="str">
            <v>01479</v>
          </cell>
          <cell r="B884" t="e">
            <v>#N/A</v>
          </cell>
          <cell r="C884" t="str">
            <v>CAMIONETE UTILITARIO MOTOR GASOLINA 53CV</v>
          </cell>
          <cell r="D884" t="str">
            <v>UN</v>
          </cell>
        </row>
        <row r="885">
          <cell r="A885" t="str">
            <v>01480</v>
          </cell>
          <cell r="B885" t="e">
            <v>#N/A</v>
          </cell>
          <cell r="C885" t="str">
            <v>GRUPO GERADOR TRANSPORTAVEL 53/60KVA</v>
          </cell>
          <cell r="D885" t="str">
            <v>UN</v>
          </cell>
        </row>
        <row r="886">
          <cell r="A886" t="str">
            <v>01483</v>
          </cell>
          <cell r="B886" t="e">
            <v>#N/A</v>
          </cell>
          <cell r="C886" t="str">
            <v>VIBRADOR DE IMERSAO A GASOLINA 3,5CV</v>
          </cell>
          <cell r="D886" t="str">
            <v>UN</v>
          </cell>
        </row>
        <row r="887">
          <cell r="A887" t="str">
            <v>01484</v>
          </cell>
          <cell r="B887" t="e">
            <v>#N/A</v>
          </cell>
          <cell r="C887" t="str">
            <v>PERFURATRIZ PNEUMATICA 23,5KG 34 IMP.</v>
          </cell>
          <cell r="D887" t="str">
            <v>UN</v>
          </cell>
        </row>
        <row r="888">
          <cell r="A888" t="str">
            <v>01485</v>
          </cell>
          <cell r="B888" t="e">
            <v>#N/A</v>
          </cell>
          <cell r="C888" t="str">
            <v>HASTE P/PERFURACAO, 38MM</v>
          </cell>
          <cell r="D888" t="str">
            <v>UN</v>
          </cell>
        </row>
        <row r="889">
          <cell r="A889" t="str">
            <v>01486</v>
          </cell>
          <cell r="B889" t="e">
            <v>#N/A</v>
          </cell>
          <cell r="C889" t="str">
            <v>LUVA P/PERF., 38MM</v>
          </cell>
          <cell r="D889" t="str">
            <v>UN</v>
          </cell>
        </row>
        <row r="890">
          <cell r="A890" t="str">
            <v>01487</v>
          </cell>
          <cell r="B890" t="e">
            <v>#N/A</v>
          </cell>
          <cell r="C890" t="str">
            <v>VASSOURA MEC.REBOCAVEL LARG.2,44M S/PNEU</v>
          </cell>
          <cell r="D890" t="str">
            <v>UN</v>
          </cell>
        </row>
        <row r="891">
          <cell r="A891" t="str">
            <v>01488</v>
          </cell>
          <cell r="B891" t="e">
            <v>#N/A</v>
          </cell>
          <cell r="C891" t="str">
            <v>ESCOVA P/VASSOURA MEC. (CONJ. C/8 UN.)</v>
          </cell>
          <cell r="D891" t="str">
            <v>UN</v>
          </cell>
        </row>
        <row r="892">
          <cell r="A892" t="str">
            <v>01492</v>
          </cell>
          <cell r="B892" t="e">
            <v>#N/A</v>
          </cell>
          <cell r="C892" t="str">
            <v>REGUA VIBRADORA A GASOLINA</v>
          </cell>
          <cell r="D892" t="str">
            <v>UN</v>
          </cell>
        </row>
        <row r="893">
          <cell r="A893" t="str">
            <v>01495</v>
          </cell>
          <cell r="B893" t="str">
            <v>580023301</v>
          </cell>
          <cell r="C893" t="str">
            <v>CUSTO IMPROD. INSTAL. EQUIP. SONDAGEM</v>
          </cell>
          <cell r="D893" t="str">
            <v>H</v>
          </cell>
        </row>
        <row r="894">
          <cell r="A894" t="str">
            <v>01496</v>
          </cell>
          <cell r="B894" t="str">
            <v>551000321</v>
          </cell>
          <cell r="C894" t="str">
            <v>CUSTO HORA PRODUT. C/ WIDIA SOLO</v>
          </cell>
          <cell r="D894" t="str">
            <v>H</v>
          </cell>
        </row>
        <row r="895">
          <cell r="A895" t="str">
            <v>01497</v>
          </cell>
          <cell r="B895" t="str">
            <v>551000331</v>
          </cell>
          <cell r="C895" t="str">
            <v>CUSTO HORA PRODUT. COROA WIDIA</v>
          </cell>
          <cell r="D895" t="str">
            <v>H</v>
          </cell>
        </row>
        <row r="896">
          <cell r="A896" t="str">
            <v>01498</v>
          </cell>
          <cell r="B896" t="str">
            <v>551000341</v>
          </cell>
          <cell r="C896" t="str">
            <v>CUSTO HORA PRODUT. C/ WIDIA ROCHA</v>
          </cell>
          <cell r="D896" t="str">
            <v>H</v>
          </cell>
        </row>
        <row r="897">
          <cell r="A897" t="str">
            <v>01499</v>
          </cell>
          <cell r="B897" t="str">
            <v>551000361</v>
          </cell>
          <cell r="C897" t="str">
            <v>CUSTO HORA PRODUT. C/ WAGOM DRILL</v>
          </cell>
          <cell r="D897" t="str">
            <v>H</v>
          </cell>
        </row>
        <row r="898">
          <cell r="A898" t="str">
            <v>01500</v>
          </cell>
          <cell r="B898" t="str">
            <v>551000371</v>
          </cell>
          <cell r="C898" t="str">
            <v>CUSTO HORA IMPROD. C/ WAGON DRILL</v>
          </cell>
          <cell r="D898" t="str">
            <v>H</v>
          </cell>
        </row>
        <row r="899">
          <cell r="A899" t="str">
            <v>01501</v>
          </cell>
          <cell r="B899" t="str">
            <v>190040612</v>
          </cell>
          <cell r="C899" t="str">
            <v>GUINCHO ENGRENAGEM, 1500KG, 10CV (CP)</v>
          </cell>
          <cell r="D899" t="str">
            <v>H</v>
          </cell>
        </row>
        <row r="900">
          <cell r="A900" t="str">
            <v>01502</v>
          </cell>
          <cell r="B900" t="str">
            <v>190040613</v>
          </cell>
          <cell r="C900" t="str">
            <v>GUINCHO ENGRENAGEM, 1500KG, 10CV (CF)</v>
          </cell>
          <cell r="D900" t="str">
            <v>H</v>
          </cell>
        </row>
        <row r="901">
          <cell r="A901" t="str">
            <v>01503</v>
          </cell>
          <cell r="B901" t="str">
            <v>190040614</v>
          </cell>
          <cell r="C901" t="str">
            <v>GUINCHO ENGRENAGEM, 1500KG, 10CV (CI)</v>
          </cell>
          <cell r="D901" t="str">
            <v>H</v>
          </cell>
        </row>
        <row r="902">
          <cell r="A902" t="str">
            <v>01507</v>
          </cell>
          <cell r="B902" t="str">
            <v>190040652</v>
          </cell>
          <cell r="C902" t="str">
            <v>ELEVADOR P/ TRANSP. CONCR.,ALT. 10M (CP)</v>
          </cell>
          <cell r="D902" t="str">
            <v>H</v>
          </cell>
        </row>
        <row r="903">
          <cell r="A903" t="str">
            <v>01508</v>
          </cell>
          <cell r="B903" t="str">
            <v>190040653</v>
          </cell>
          <cell r="C903" t="str">
            <v>ELEVADOR P/ TRANSP. CONCR.,ALT. 10M (CF)</v>
          </cell>
          <cell r="D903" t="str">
            <v>H</v>
          </cell>
        </row>
        <row r="904">
          <cell r="A904" t="str">
            <v>01509</v>
          </cell>
          <cell r="B904" t="str">
            <v>190040654</v>
          </cell>
          <cell r="C904" t="str">
            <v>ELEVADOR P/ TRANSP. CONCR.,ALT. 10M (CI)</v>
          </cell>
          <cell r="D904" t="str">
            <v>H</v>
          </cell>
        </row>
        <row r="905">
          <cell r="A905" t="str">
            <v>01510</v>
          </cell>
          <cell r="B905" t="str">
            <v>190040572</v>
          </cell>
          <cell r="C905" t="str">
            <v>GUINDASTE FIXO,1500 KG,TORRE ASCENC.(CP)</v>
          </cell>
          <cell r="D905" t="str">
            <v>H</v>
          </cell>
        </row>
        <row r="906">
          <cell r="A906" t="str">
            <v>01511</v>
          </cell>
          <cell r="B906" t="str">
            <v>190040573</v>
          </cell>
          <cell r="C906" t="str">
            <v>GUINDASTE FIXO,1500 KG,TORRE ASCENC.(CF)</v>
          </cell>
          <cell r="D906" t="str">
            <v>H</v>
          </cell>
        </row>
        <row r="907">
          <cell r="A907" t="str">
            <v>01512</v>
          </cell>
          <cell r="B907" t="str">
            <v>190040574</v>
          </cell>
          <cell r="C907" t="str">
            <v>GUINDASTE FIXO,1500 KG,TORRE ASCENC.(CI)</v>
          </cell>
          <cell r="D907" t="str">
            <v>H</v>
          </cell>
        </row>
        <row r="908">
          <cell r="A908" t="str">
            <v>01513</v>
          </cell>
          <cell r="B908" t="str">
            <v>190040582</v>
          </cell>
          <cell r="C908" t="str">
            <v>GUINDASTE FIXO,1500KG,TORRE ESTACION(CP)</v>
          </cell>
          <cell r="D908" t="str">
            <v>H</v>
          </cell>
        </row>
        <row r="909">
          <cell r="A909" t="str">
            <v>01514</v>
          </cell>
          <cell r="B909" t="str">
            <v>190040583</v>
          </cell>
          <cell r="C909" t="str">
            <v>GUINDASTE FIXO,1500KG,TORRE ESTACION(CF)</v>
          </cell>
          <cell r="D909" t="str">
            <v>H</v>
          </cell>
        </row>
        <row r="910">
          <cell r="A910" t="str">
            <v>01515</v>
          </cell>
          <cell r="B910" t="str">
            <v>190040584</v>
          </cell>
          <cell r="C910" t="str">
            <v>GUINDASTE FIXO,1500KG,TORRE ESTACION(CI)</v>
          </cell>
          <cell r="D910" t="str">
            <v>H</v>
          </cell>
        </row>
        <row r="911">
          <cell r="A911" t="str">
            <v>01516</v>
          </cell>
          <cell r="B911" t="str">
            <v>190040592</v>
          </cell>
          <cell r="C911" t="str">
            <v>GUINDASTE FIXO,1500KG,TORRE MOVEL (CP)</v>
          </cell>
          <cell r="D911" t="str">
            <v>H</v>
          </cell>
        </row>
        <row r="912">
          <cell r="A912" t="str">
            <v>01517</v>
          </cell>
          <cell r="B912" t="str">
            <v>190040593</v>
          </cell>
          <cell r="C912" t="str">
            <v>GUINDASTE FIXO,1500KG, TORRE MOVEL (CF)</v>
          </cell>
          <cell r="D912" t="str">
            <v>H</v>
          </cell>
        </row>
        <row r="913">
          <cell r="A913" t="str">
            <v>01518</v>
          </cell>
          <cell r="B913" t="str">
            <v>190040594</v>
          </cell>
          <cell r="C913" t="str">
            <v>GUINDASTE FIXO,1500KG,TORRE MOVEL (CI)</v>
          </cell>
          <cell r="D913" t="str">
            <v>H</v>
          </cell>
        </row>
        <row r="914">
          <cell r="A914" t="str">
            <v>01519</v>
          </cell>
          <cell r="B914" t="str">
            <v>190070102</v>
          </cell>
          <cell r="C914" t="str">
            <v>USINA CLASSIF. CONCR. C/SILO P/40M3 (CP)</v>
          </cell>
          <cell r="D914" t="str">
            <v>H</v>
          </cell>
        </row>
        <row r="915">
          <cell r="A915" t="str">
            <v>01520</v>
          </cell>
          <cell r="B915" t="str">
            <v>190070103</v>
          </cell>
          <cell r="C915" t="str">
            <v>USINA CLASSIF. CONCR. C/SILO P/40M3 (CF)</v>
          </cell>
          <cell r="D915" t="str">
            <v>H</v>
          </cell>
        </row>
        <row r="916">
          <cell r="A916" t="str">
            <v>01521</v>
          </cell>
          <cell r="B916" t="str">
            <v>190070104</v>
          </cell>
          <cell r="C916" t="str">
            <v>USINA DOSADORA 40 M3.</v>
          </cell>
          <cell r="D916" t="str">
            <v>H</v>
          </cell>
        </row>
        <row r="917">
          <cell r="A917" t="str">
            <v>01522</v>
          </cell>
          <cell r="B917" t="str">
            <v>190070092</v>
          </cell>
          <cell r="C917" t="str">
            <v>USINA MIST. CONCR.C/SILO CIM.P/100T (CP)</v>
          </cell>
          <cell r="D917" t="str">
            <v>H</v>
          </cell>
        </row>
        <row r="918">
          <cell r="A918" t="str">
            <v>01523</v>
          </cell>
          <cell r="B918" t="str">
            <v>190070093</v>
          </cell>
          <cell r="C918" t="str">
            <v>USINA MIST. CONCR.C/SILO CIM.P/100T (CF)</v>
          </cell>
          <cell r="D918" t="str">
            <v>H</v>
          </cell>
        </row>
        <row r="919">
          <cell r="A919" t="str">
            <v>01524</v>
          </cell>
          <cell r="B919" t="str">
            <v>190070094</v>
          </cell>
          <cell r="C919" t="str">
            <v>USINA CLASSIF. CONCR. C/SILO P/40M3 (CI)</v>
          </cell>
          <cell r="D919" t="str">
            <v>H</v>
          </cell>
        </row>
        <row r="920">
          <cell r="A920" t="str">
            <v>01525</v>
          </cell>
          <cell r="B920" t="str">
            <v>190070082</v>
          </cell>
          <cell r="C920" t="str">
            <v>USINA MIST. CONCR. C/SILO CIM.P/50T (CP)</v>
          </cell>
          <cell r="D920" t="str">
            <v>H</v>
          </cell>
        </row>
        <row r="921">
          <cell r="A921" t="str">
            <v>01526</v>
          </cell>
          <cell r="B921" t="str">
            <v>190070083</v>
          </cell>
          <cell r="C921" t="str">
            <v>USINA MIST. CONCR. C/SILO CIM.P/50T (CF)</v>
          </cell>
          <cell r="D921" t="str">
            <v>H</v>
          </cell>
        </row>
        <row r="922">
          <cell r="A922" t="str">
            <v>01527</v>
          </cell>
          <cell r="B922" t="str">
            <v>190070084</v>
          </cell>
          <cell r="C922" t="str">
            <v>USINA MIST. CONCR. C/SILO CIM.P/50T (CI)</v>
          </cell>
          <cell r="D922" t="str">
            <v>H</v>
          </cell>
        </row>
        <row r="923">
          <cell r="A923" t="str">
            <v>01536</v>
          </cell>
          <cell r="B923" t="str">
            <v>190100062</v>
          </cell>
          <cell r="C923" t="str">
            <v>DRAGA FLUTUANTE,SUCCAO,RECALQUE 12" (CP)</v>
          </cell>
          <cell r="D923" t="str">
            <v>H</v>
          </cell>
        </row>
        <row r="924">
          <cell r="A924" t="str">
            <v>01537</v>
          </cell>
          <cell r="B924" t="str">
            <v>190100063</v>
          </cell>
          <cell r="C924" t="str">
            <v>DRAGA FLUTUANTE,SUCCAO,RECALQUE 12" (CF)</v>
          </cell>
          <cell r="D924" t="str">
            <v>H</v>
          </cell>
        </row>
        <row r="925">
          <cell r="A925" t="str">
            <v>01538</v>
          </cell>
          <cell r="B925" t="str">
            <v>190100064</v>
          </cell>
          <cell r="C925" t="str">
            <v>DRAGA FLUTUANTE SUCCAO,RECALQUE 12" (CI)</v>
          </cell>
          <cell r="D925" t="str">
            <v>H</v>
          </cell>
        </row>
        <row r="926">
          <cell r="A926" t="str">
            <v>01539</v>
          </cell>
          <cell r="B926" t="str">
            <v>050080081</v>
          </cell>
          <cell r="C926" t="str">
            <v>MOVIMENTO VERT./HORIZ. PASSARELA</v>
          </cell>
          <cell r="D926" t="str">
            <v>M2</v>
          </cell>
        </row>
        <row r="927">
          <cell r="A927" t="str">
            <v>01540</v>
          </cell>
          <cell r="B927" t="str">
            <v>050010021</v>
          </cell>
          <cell r="C927" t="str">
            <v>DEMOLICAO MAN. DE CONCR. ARMADO</v>
          </cell>
          <cell r="D927" t="str">
            <v>M3</v>
          </cell>
        </row>
        <row r="928">
          <cell r="A928" t="str">
            <v>01541</v>
          </cell>
          <cell r="B928" t="str">
            <v>050020031</v>
          </cell>
          <cell r="C928" t="str">
            <v>DEMOLICAO MASSAS CONCR., AR COMPRIM.</v>
          </cell>
          <cell r="D928" t="str">
            <v>M3</v>
          </cell>
        </row>
        <row r="929">
          <cell r="A929" t="str">
            <v>01542</v>
          </cell>
          <cell r="B929" t="str">
            <v>050020051</v>
          </cell>
          <cell r="C929" t="str">
            <v>DEMOLICAO PAVIMENT.CONCR.ASF., ESP. 5CM</v>
          </cell>
          <cell r="D929" t="str">
            <v>M2</v>
          </cell>
        </row>
        <row r="930">
          <cell r="A930" t="str">
            <v>01543</v>
          </cell>
          <cell r="B930" t="str">
            <v>050020061</v>
          </cell>
          <cell r="C930" t="str">
            <v>DEMOLICAO PAVIMENT.CONCR.ASF., ESP. 10CM</v>
          </cell>
          <cell r="D930" t="str">
            <v>M2</v>
          </cell>
        </row>
        <row r="931">
          <cell r="A931" t="str">
            <v>01544</v>
          </cell>
          <cell r="B931" t="str">
            <v>050020091</v>
          </cell>
          <cell r="C931" t="str">
            <v>DEMOLICAO PAVIMENT.CONCR., ESP. 15CM</v>
          </cell>
          <cell r="D931" t="str">
            <v>M2</v>
          </cell>
        </row>
        <row r="932">
          <cell r="A932" t="str">
            <v>01545</v>
          </cell>
          <cell r="B932" t="str">
            <v>050020101</v>
          </cell>
          <cell r="C932" t="str">
            <v>DEMOLICAO PAVIMENT.CONCR., ESP. 20CM</v>
          </cell>
          <cell r="D932" t="str">
            <v>M2</v>
          </cell>
        </row>
        <row r="933">
          <cell r="A933" t="str">
            <v>01546</v>
          </cell>
          <cell r="B933" t="str">
            <v>190050042</v>
          </cell>
          <cell r="C933" t="str">
            <v>PERFURATRIZ 23,5KG (CP)</v>
          </cell>
          <cell r="D933" t="str">
            <v>H</v>
          </cell>
        </row>
        <row r="934">
          <cell r="A934" t="str">
            <v>01547</v>
          </cell>
          <cell r="B934" t="str">
            <v>190050044</v>
          </cell>
          <cell r="C934" t="str">
            <v>PERFURATRIZ 23,5KG (CI)</v>
          </cell>
          <cell r="D934" t="str">
            <v>H</v>
          </cell>
        </row>
        <row r="935">
          <cell r="A935" t="str">
            <v>01548</v>
          </cell>
          <cell r="B935" t="str">
            <v>551000051</v>
          </cell>
          <cell r="C935" t="str">
            <v>CUSTO HORA PRODUT. C/ COROA DIAMANTE</v>
          </cell>
          <cell r="D935" t="str">
            <v>H</v>
          </cell>
        </row>
        <row r="936">
          <cell r="A936" t="str">
            <v>01551</v>
          </cell>
          <cell r="B936" t="e">
            <v>#N/A</v>
          </cell>
          <cell r="C936" t="e">
            <v>#N/A</v>
          </cell>
          <cell r="D936" t="e">
            <v>#N/A</v>
          </cell>
        </row>
        <row r="937">
          <cell r="A937" t="str">
            <v>01552</v>
          </cell>
          <cell r="B937" t="e">
            <v>#N/A</v>
          </cell>
          <cell r="C937" t="e">
            <v>#N/A</v>
          </cell>
          <cell r="D937" t="e">
            <v>#N/A</v>
          </cell>
        </row>
        <row r="938">
          <cell r="A938" t="str">
            <v>01553</v>
          </cell>
          <cell r="B938" t="e">
            <v>#N/A</v>
          </cell>
          <cell r="C938" t="str">
            <v>MANGUEIRA 3/4" P/AR COMPRIMIDO</v>
          </cell>
          <cell r="D938" t="str">
            <v>M</v>
          </cell>
        </row>
        <row r="939">
          <cell r="A939" t="str">
            <v>01554</v>
          </cell>
          <cell r="B939" t="str">
            <v>030160151</v>
          </cell>
          <cell r="C939" t="str">
            <v>ESCAVACAO RETRO-ESCAV. 1,50M,1ª,N/ESCOR</v>
          </cell>
          <cell r="D939" t="str">
            <v>M2</v>
          </cell>
        </row>
        <row r="940">
          <cell r="A940" t="str">
            <v>01555</v>
          </cell>
          <cell r="B940" t="str">
            <v>030160181</v>
          </cell>
          <cell r="C940" t="str">
            <v>ESCAVACAO RETRO-ESCAV.1,50A3M,1ª,N/ESCOR</v>
          </cell>
          <cell r="D940" t="str">
            <v>M3</v>
          </cell>
        </row>
        <row r="941">
          <cell r="A941" t="str">
            <v>01556</v>
          </cell>
          <cell r="B941" t="e">
            <v>#N/A</v>
          </cell>
          <cell r="C941" t="str">
            <v>ASFALTO DILUIDO A GRANEL CR-250</v>
          </cell>
          <cell r="D941" t="str">
            <v>KG</v>
          </cell>
        </row>
        <row r="942">
          <cell r="A942" t="str">
            <v>01557</v>
          </cell>
          <cell r="B942" t="e">
            <v>#N/A</v>
          </cell>
          <cell r="C942" t="str">
            <v>CARRETA P/PERF.SOBRE ESTEIRAS,PNEUMATICA</v>
          </cell>
          <cell r="D942" t="str">
            <v>UN</v>
          </cell>
        </row>
        <row r="943">
          <cell r="A943" t="str">
            <v>01558</v>
          </cell>
          <cell r="B943" t="e">
            <v>#N/A</v>
          </cell>
          <cell r="C943" t="str">
            <v>CAMINHAO TANQUE, CAPAC. 10000L, 184CV</v>
          </cell>
          <cell r="D943" t="str">
            <v>UN</v>
          </cell>
        </row>
        <row r="944">
          <cell r="A944" t="str">
            <v>01559</v>
          </cell>
          <cell r="B944" t="e">
            <v>#N/A</v>
          </cell>
          <cell r="C944" t="str">
            <v>CAMINHAO TANQUE, CAPAC. 14000L, 204CV</v>
          </cell>
          <cell r="D944" t="str">
            <v>UN</v>
          </cell>
        </row>
        <row r="945">
          <cell r="A945" t="str">
            <v>01560</v>
          </cell>
          <cell r="B945" t="e">
            <v>#N/A</v>
          </cell>
          <cell r="C945" t="str">
            <v>CAMINHAO TANQUE, CAPAC. 18000L, 204CV</v>
          </cell>
          <cell r="D945" t="str">
            <v>UN</v>
          </cell>
        </row>
        <row r="946">
          <cell r="A946" t="str">
            <v>01561</v>
          </cell>
          <cell r="B946" t="e">
            <v>#N/A</v>
          </cell>
          <cell r="C946" t="str">
            <v>CAMINHAO TANQUE, CAPAC. 30000L, 360CV</v>
          </cell>
          <cell r="D946" t="str">
            <v>UN</v>
          </cell>
        </row>
        <row r="947">
          <cell r="A947" t="str">
            <v>01562</v>
          </cell>
          <cell r="B947" t="e">
            <v>#N/A</v>
          </cell>
          <cell r="C947" t="str">
            <v>BOMBA CENTR. SUBMERSIVEL, MOTOR 6CV</v>
          </cell>
          <cell r="D947" t="str">
            <v>UN</v>
          </cell>
        </row>
        <row r="948">
          <cell r="A948" t="str">
            <v>01563</v>
          </cell>
          <cell r="B948" t="str">
            <v>030160501</v>
          </cell>
          <cell r="C948" t="str">
            <v>ESCAVACAO RETRO-ESCAV. 1,50M, 1ª, ESCOR.</v>
          </cell>
          <cell r="D948" t="str">
            <v>M3</v>
          </cell>
        </row>
        <row r="949">
          <cell r="A949" t="str">
            <v>01564</v>
          </cell>
          <cell r="B949" t="e">
            <v>#N/A</v>
          </cell>
          <cell r="C949" t="str">
            <v>EMULSAO ASF. CATIONICA RL-1C</v>
          </cell>
          <cell r="D949" t="str">
            <v>KG</v>
          </cell>
        </row>
        <row r="950">
          <cell r="A950" t="str">
            <v>01565</v>
          </cell>
          <cell r="B950" t="str">
            <v>030160551</v>
          </cell>
          <cell r="C950" t="str">
            <v>ESCAVACAO RETRO-ESCAV. 1,50A3M,1ª,ESCOR.</v>
          </cell>
          <cell r="D950" t="str">
            <v>M3</v>
          </cell>
        </row>
        <row r="951">
          <cell r="A951" t="str">
            <v>01567</v>
          </cell>
          <cell r="B951" t="e">
            <v>#N/A</v>
          </cell>
          <cell r="C951" t="str">
            <v>CERAMICA 204x204MM</v>
          </cell>
          <cell r="D951" t="str">
            <v>M2</v>
          </cell>
        </row>
        <row r="952">
          <cell r="A952" t="str">
            <v>01570</v>
          </cell>
          <cell r="B952" t="e">
            <v>#N/A</v>
          </cell>
          <cell r="C952" t="str">
            <v>BROCA SERIE 12 1600X39MM - WIDIA</v>
          </cell>
          <cell r="D952" t="str">
            <v>UN</v>
          </cell>
        </row>
        <row r="953">
          <cell r="A953" t="str">
            <v>01571</v>
          </cell>
          <cell r="B953" t="e">
            <v>#N/A</v>
          </cell>
          <cell r="C953" t="str">
            <v>BROCA SERIE 12 3200x37MM - WIDIA</v>
          </cell>
          <cell r="D953" t="str">
            <v>UN</v>
          </cell>
        </row>
        <row r="954">
          <cell r="A954" t="str">
            <v>01572</v>
          </cell>
          <cell r="B954" t="e">
            <v>#N/A</v>
          </cell>
          <cell r="C954" t="str">
            <v>BROCA SERIE 12 4000x36MM - WIDIA</v>
          </cell>
          <cell r="D954" t="str">
            <v>UN</v>
          </cell>
        </row>
        <row r="955">
          <cell r="A955" t="str">
            <v>01573</v>
          </cell>
          <cell r="B955" t="e">
            <v>#N/A</v>
          </cell>
          <cell r="C955" t="str">
            <v>BROCA SERIE 12 4800x35MM - WIDIA</v>
          </cell>
          <cell r="D955" t="str">
            <v>UN</v>
          </cell>
        </row>
        <row r="956">
          <cell r="A956" t="str">
            <v>01574</v>
          </cell>
          <cell r="B956" t="e">
            <v>#N/A</v>
          </cell>
          <cell r="C956" t="str">
            <v>BROCA SERIE 12 5600x34MM - WIDIA</v>
          </cell>
          <cell r="D956" t="str">
            <v>UN</v>
          </cell>
        </row>
        <row r="957">
          <cell r="A957" t="str">
            <v>01575</v>
          </cell>
          <cell r="B957" t="e">
            <v>#N/A</v>
          </cell>
          <cell r="C957" t="str">
            <v>BROCA SERIE 12 6400x33MM - WIDIA</v>
          </cell>
          <cell r="D957" t="str">
            <v>UN</v>
          </cell>
        </row>
        <row r="958">
          <cell r="A958" t="str">
            <v>01576</v>
          </cell>
          <cell r="B958" t="e">
            <v>#N/A</v>
          </cell>
          <cell r="C958" t="str">
            <v>PERFIL I 6"x3.3/8" ACO CARBONO</v>
          </cell>
          <cell r="D958" t="str">
            <v>KG</v>
          </cell>
        </row>
        <row r="959">
          <cell r="A959" t="str">
            <v>01577</v>
          </cell>
          <cell r="B959" t="e">
            <v>#N/A</v>
          </cell>
          <cell r="C959" t="str">
            <v>PERFIL I 8"x4" ACO CARBONO</v>
          </cell>
          <cell r="D959" t="str">
            <v>KG</v>
          </cell>
        </row>
        <row r="960">
          <cell r="A960" t="str">
            <v>01578</v>
          </cell>
          <cell r="B960" t="e">
            <v>#N/A</v>
          </cell>
          <cell r="C960" t="str">
            <v>PERFIL I 10"x4 5/8" ACO CARBONO</v>
          </cell>
          <cell r="D960" t="str">
            <v>KG</v>
          </cell>
        </row>
        <row r="961">
          <cell r="A961" t="str">
            <v>01579</v>
          </cell>
          <cell r="B961" t="e">
            <v>#N/A</v>
          </cell>
          <cell r="C961" t="str">
            <v>PERFIL I 12"x5 1/4" ACO CARBONO</v>
          </cell>
          <cell r="D961" t="str">
            <v>KG</v>
          </cell>
        </row>
        <row r="962">
          <cell r="A962" t="str">
            <v>01580</v>
          </cell>
          <cell r="B962" t="e">
            <v>#N/A</v>
          </cell>
          <cell r="C962" t="str">
            <v>CABO ACO 3/8"</v>
          </cell>
          <cell r="D962" t="str">
            <v>M</v>
          </cell>
        </row>
        <row r="963">
          <cell r="A963" t="str">
            <v>01581</v>
          </cell>
          <cell r="B963" t="e">
            <v>#N/A</v>
          </cell>
          <cell r="C963" t="e">
            <v>#N/A</v>
          </cell>
          <cell r="D963" t="e">
            <v>#N/A</v>
          </cell>
        </row>
        <row r="964">
          <cell r="A964" t="str">
            <v>01582</v>
          </cell>
          <cell r="B964" t="e">
            <v>#N/A</v>
          </cell>
          <cell r="C964" t="str">
            <v>CABO ACO 5/8"</v>
          </cell>
          <cell r="D964" t="str">
            <v>M</v>
          </cell>
        </row>
        <row r="965">
          <cell r="A965" t="str">
            <v>01583</v>
          </cell>
          <cell r="B965" t="e">
            <v>#N/A</v>
          </cell>
          <cell r="C965" t="str">
            <v>CABO ACO 1/2"</v>
          </cell>
          <cell r="D965" t="str">
            <v>M</v>
          </cell>
        </row>
        <row r="966">
          <cell r="A966" t="str">
            <v>01584</v>
          </cell>
          <cell r="B966" t="e">
            <v>#N/A</v>
          </cell>
          <cell r="C966" t="str">
            <v>MOTO-SERRA 5CV P/FIXACAO SERRA CIRCULAR</v>
          </cell>
          <cell r="D966" t="str">
            <v>UN</v>
          </cell>
        </row>
        <row r="967">
          <cell r="A967" t="str">
            <v>01585</v>
          </cell>
          <cell r="B967" t="e">
            <v>#N/A</v>
          </cell>
          <cell r="C967" t="str">
            <v>CAMINHAO CARROC.FIXA, TOCO, P/3,5T, 85CV</v>
          </cell>
          <cell r="D967" t="str">
            <v>UN</v>
          </cell>
        </row>
        <row r="968">
          <cell r="A968" t="str">
            <v>01587</v>
          </cell>
          <cell r="B968" t="e">
            <v>#N/A</v>
          </cell>
          <cell r="C968" t="e">
            <v>#N/A</v>
          </cell>
          <cell r="D968" t="e">
            <v>#N/A</v>
          </cell>
        </row>
        <row r="969">
          <cell r="A969" t="str">
            <v>01588</v>
          </cell>
          <cell r="B969" t="e">
            <v>#N/A</v>
          </cell>
          <cell r="C969" t="str">
            <v>CAMINHAO P/TRANSP.PESADO,P/60/80T, 388CV</v>
          </cell>
          <cell r="D969" t="str">
            <v>UN</v>
          </cell>
        </row>
        <row r="970">
          <cell r="A970" t="str">
            <v>01589</v>
          </cell>
          <cell r="B970" t="e">
            <v>#N/A</v>
          </cell>
          <cell r="C970" t="str">
            <v>CAMINHAO BASCUL., TOCO, P/7M3, 132CV</v>
          </cell>
          <cell r="D970" t="str">
            <v>UN</v>
          </cell>
        </row>
        <row r="971">
          <cell r="A971" t="str">
            <v>01590</v>
          </cell>
          <cell r="B971" t="e">
            <v>#N/A</v>
          </cell>
          <cell r="C971" t="str">
            <v>MAQUINA JUNTAS (SERRA P/CONCR.) GASOLINA</v>
          </cell>
          <cell r="D971" t="str">
            <v>UN</v>
          </cell>
        </row>
        <row r="972">
          <cell r="A972" t="str">
            <v>01592</v>
          </cell>
          <cell r="B972" t="e">
            <v>#N/A</v>
          </cell>
          <cell r="C972" t="str">
            <v>BETONEIRA 580L - DIESEL</v>
          </cell>
          <cell r="D972" t="str">
            <v>UN</v>
          </cell>
        </row>
        <row r="973">
          <cell r="A973" t="str">
            <v>01593</v>
          </cell>
          <cell r="B973" t="e">
            <v>#N/A</v>
          </cell>
          <cell r="C973" t="str">
            <v>USINA ASF. A FRIO CAPAC. 050T/H</v>
          </cell>
          <cell r="D973" t="str">
            <v>UN</v>
          </cell>
        </row>
        <row r="974">
          <cell r="A974" t="str">
            <v>01594</v>
          </cell>
          <cell r="B974" t="e">
            <v>#N/A</v>
          </cell>
          <cell r="C974" t="str">
            <v>USINA ASF. A QUENTE CAPAC. 100T/H</v>
          </cell>
          <cell r="D974" t="str">
            <v>UN</v>
          </cell>
        </row>
        <row r="975">
          <cell r="A975" t="str">
            <v>01595</v>
          </cell>
          <cell r="B975" t="e">
            <v>#N/A</v>
          </cell>
          <cell r="C975" t="str">
            <v>DISTRIBUIDOR DE BETUME REBOCAVEL 2200L</v>
          </cell>
          <cell r="D975" t="str">
            <v>UN</v>
          </cell>
        </row>
        <row r="976">
          <cell r="A976" t="str">
            <v>01596</v>
          </cell>
          <cell r="B976" t="e">
            <v>#N/A</v>
          </cell>
          <cell r="C976" t="str">
            <v>TRATOR DE PNEUS 61CV, (PRECO S/PNEUS)</v>
          </cell>
          <cell r="D976" t="str">
            <v>UN</v>
          </cell>
        </row>
        <row r="977">
          <cell r="A977" t="str">
            <v>01597</v>
          </cell>
          <cell r="B977" t="e">
            <v>#N/A</v>
          </cell>
          <cell r="C977" t="str">
            <v>CAMINHAO TANQUE, CAPAC. 06000L, 142CV</v>
          </cell>
          <cell r="D977" t="str">
            <v>UN</v>
          </cell>
        </row>
        <row r="978">
          <cell r="A978" t="str">
            <v>01598</v>
          </cell>
          <cell r="B978" t="e">
            <v>#N/A</v>
          </cell>
          <cell r="C978" t="str">
            <v>CAMINHAO BASCUL., TOCO, P/4M3, 85CV</v>
          </cell>
          <cell r="D978" t="str">
            <v>UN</v>
          </cell>
        </row>
        <row r="979">
          <cell r="A979" t="str">
            <v>01599</v>
          </cell>
          <cell r="B979" t="e">
            <v>#N/A</v>
          </cell>
          <cell r="C979" t="str">
            <v>CAMINHAO CARROC.FIXA,TOCO, P/7,5T, 142CV</v>
          </cell>
          <cell r="D979" t="str">
            <v>UN</v>
          </cell>
        </row>
        <row r="980">
          <cell r="A980" t="str">
            <v>01601</v>
          </cell>
          <cell r="B980" t="e">
            <v>#N/A</v>
          </cell>
          <cell r="C980" t="str">
            <v>CAMINHAO BASCUL.,FORA ESTRADA,11M3,250CV</v>
          </cell>
          <cell r="D980" t="str">
            <v>UN</v>
          </cell>
        </row>
        <row r="981">
          <cell r="A981" t="str">
            <v>01602</v>
          </cell>
          <cell r="B981" t="e">
            <v>#N/A</v>
          </cell>
          <cell r="C981" t="str">
            <v>CAMINHAO CARROC.FIXA,TRUCK, P/12T, 142CV</v>
          </cell>
          <cell r="D981" t="str">
            <v>UN</v>
          </cell>
        </row>
        <row r="982">
          <cell r="A982" t="str">
            <v>01603</v>
          </cell>
          <cell r="B982" t="str">
            <v>110010201</v>
          </cell>
          <cell r="C982" t="str">
            <v>CONCRETO P/CAMADAS PREP. C/180KG DE CIM.</v>
          </cell>
          <cell r="D982" t="str">
            <v>M3</v>
          </cell>
        </row>
        <row r="983">
          <cell r="A983" t="str">
            <v>01604</v>
          </cell>
          <cell r="B983" t="str">
            <v>070060201</v>
          </cell>
          <cell r="C983" t="str">
            <v>ARGAMASSA CIM., SAIBRO TRACO 1:6 (MEC)</v>
          </cell>
          <cell r="D983" t="str">
            <v>M3</v>
          </cell>
        </row>
        <row r="984">
          <cell r="A984" t="str">
            <v>01605</v>
          </cell>
          <cell r="B984" t="str">
            <v>070020251</v>
          </cell>
          <cell r="C984" t="str">
            <v>ARGAMASSA CIM., AREIA TRACO 1:3 (MEC)</v>
          </cell>
          <cell r="D984" t="str">
            <v>M3</v>
          </cell>
        </row>
        <row r="985">
          <cell r="A985" t="str">
            <v>01606</v>
          </cell>
          <cell r="B985" t="str">
            <v>030200501</v>
          </cell>
          <cell r="C985" t="str">
            <v>ESCAVACAO ESCAV.-HIDR.,1,50M,1ª,N/ESCOR.</v>
          </cell>
          <cell r="D985" t="str">
            <v>M3</v>
          </cell>
        </row>
        <row r="986">
          <cell r="A986" t="str">
            <v>01607</v>
          </cell>
          <cell r="B986" t="str">
            <v>070020301</v>
          </cell>
          <cell r="C986" t="str">
            <v>ARGAMASSA CIM., AREIA TRACO 1:4 (MEC)</v>
          </cell>
          <cell r="D986" t="str">
            <v>M3</v>
          </cell>
        </row>
        <row r="987">
          <cell r="A987" t="str">
            <v>01608</v>
          </cell>
          <cell r="B987" t="str">
            <v>070020401</v>
          </cell>
          <cell r="C987" t="str">
            <v>ARGAMASSA CIM., AREIA TRACO 1:6 (MEC)</v>
          </cell>
          <cell r="D987" t="str">
            <v>M3</v>
          </cell>
        </row>
        <row r="988">
          <cell r="A988" t="str">
            <v>01609</v>
          </cell>
          <cell r="B988" t="str">
            <v>070020451</v>
          </cell>
          <cell r="C988" t="str">
            <v>ARGAMASSA CIM., AREIA TRACO 1:8 (MEC)</v>
          </cell>
          <cell r="D988" t="str">
            <v>M3</v>
          </cell>
        </row>
        <row r="989">
          <cell r="A989" t="str">
            <v>01610</v>
          </cell>
          <cell r="B989" t="str">
            <v>070010201</v>
          </cell>
          <cell r="C989" t="str">
            <v>PASTA DE CAL</v>
          </cell>
          <cell r="D989" t="str">
            <v>M3</v>
          </cell>
        </row>
        <row r="990">
          <cell r="A990" t="str">
            <v>01611</v>
          </cell>
          <cell r="B990" t="str">
            <v>030200521</v>
          </cell>
          <cell r="C990" t="str">
            <v>ESCAVACAO ESCAV.-HIDR.,1,50M,1ª,N/ESCOR.</v>
          </cell>
          <cell r="D990" t="str">
            <v>M3</v>
          </cell>
        </row>
        <row r="991">
          <cell r="A991" t="str">
            <v>01612</v>
          </cell>
          <cell r="B991" t="str">
            <v>070050151</v>
          </cell>
          <cell r="C991" t="str">
            <v>ARGAMASSA CIM.,CAL E AREIA, 1:3:8 (MEC)</v>
          </cell>
          <cell r="D991" t="str">
            <v>M3</v>
          </cell>
        </row>
        <row r="992">
          <cell r="A992" t="str">
            <v>01613</v>
          </cell>
          <cell r="B992" t="str">
            <v>070060251</v>
          </cell>
          <cell r="C992" t="str">
            <v>ARGAMASSA CIM., SAIBRO TRACO 1:8 (MEC)</v>
          </cell>
          <cell r="D992" t="str">
            <v>M3</v>
          </cell>
        </row>
        <row r="993">
          <cell r="A993" t="str">
            <v>01614</v>
          </cell>
          <cell r="B993" t="str">
            <v>070080101</v>
          </cell>
          <cell r="C993" t="str">
            <v>ARGAMASSA CIM.,CAL,SAIBRO,AREIA (MEC.)</v>
          </cell>
          <cell r="D993" t="str">
            <v>M3</v>
          </cell>
        </row>
        <row r="994">
          <cell r="A994" t="str">
            <v>01617</v>
          </cell>
          <cell r="B994" t="str">
            <v>580023151</v>
          </cell>
          <cell r="C994" t="str">
            <v>BASE DE BRITA CORRIDA</v>
          </cell>
          <cell r="D994" t="str">
            <v>M3</v>
          </cell>
        </row>
        <row r="995">
          <cell r="A995" t="str">
            <v>01619</v>
          </cell>
          <cell r="B995" t="str">
            <v>580023201</v>
          </cell>
          <cell r="C995" t="str">
            <v>BASE DE BRITA GRADUADA</v>
          </cell>
          <cell r="D995" t="str">
            <v>M3</v>
          </cell>
        </row>
        <row r="996">
          <cell r="A996" t="str">
            <v>01620</v>
          </cell>
          <cell r="B996" t="str">
            <v>580023161</v>
          </cell>
          <cell r="C996" t="str">
            <v>REVESTIMENTO CONCR. ASF. 5CM</v>
          </cell>
          <cell r="D996" t="str">
            <v>M2</v>
          </cell>
        </row>
        <row r="997">
          <cell r="A997" t="str">
            <v>01621</v>
          </cell>
          <cell r="B997" t="str">
            <v>580023251</v>
          </cell>
          <cell r="C997" t="str">
            <v>CAPA SELANTE APLIC. ASF. 1,1 A 1,4 L/M2</v>
          </cell>
          <cell r="D997" t="str">
            <v>M2</v>
          </cell>
        </row>
        <row r="998">
          <cell r="A998" t="str">
            <v>01622</v>
          </cell>
          <cell r="B998" t="str">
            <v>580023271</v>
          </cell>
          <cell r="C998" t="str">
            <v>MEIO FIO RETO DE CONCR. SIMPLES</v>
          </cell>
          <cell r="D998" t="str">
            <v>M</v>
          </cell>
        </row>
        <row r="999">
          <cell r="A999" t="str">
            <v>01624</v>
          </cell>
          <cell r="B999" t="str">
            <v>070070101</v>
          </cell>
          <cell r="C999" t="str">
            <v>ARGAMASSA CIM.,SAIBRO, AREIA 1:2:2(MEC.)</v>
          </cell>
          <cell r="D999" t="str">
            <v>M3</v>
          </cell>
        </row>
        <row r="1000">
          <cell r="A1000" t="str">
            <v>01626</v>
          </cell>
          <cell r="B1000" t="str">
            <v>050050121</v>
          </cell>
          <cell r="C1000" t="str">
            <v>PLATAFORMA/PASSAR. PINHO 1ª</v>
          </cell>
          <cell r="D1000" t="str">
            <v>M2</v>
          </cell>
        </row>
        <row r="1001">
          <cell r="A1001" t="str">
            <v>01627</v>
          </cell>
          <cell r="B1001" t="str">
            <v>580023191</v>
          </cell>
          <cell r="C1001" t="str">
            <v>IMPRIMACAO BASE DE PAVIMENT.</v>
          </cell>
          <cell r="D1001" t="str">
            <v>M2</v>
          </cell>
        </row>
        <row r="1002">
          <cell r="A1002" t="str">
            <v>01629</v>
          </cell>
          <cell r="B1002" t="str">
            <v>580023281</v>
          </cell>
          <cell r="C1002" t="str">
            <v>MEIO FIO DE CONCR. SIMPLES</v>
          </cell>
          <cell r="D1002" t="str">
            <v>M</v>
          </cell>
        </row>
        <row r="1003">
          <cell r="A1003" t="str">
            <v>01630</v>
          </cell>
          <cell r="B1003" t="str">
            <v>030200551</v>
          </cell>
          <cell r="C1003" t="str">
            <v>ESCAVACAO,ESCAV.-HIDR.1ª,3A4,50M,N/ESCOR</v>
          </cell>
          <cell r="D1003" t="str">
            <v>M3</v>
          </cell>
        </row>
        <row r="1004">
          <cell r="A1004" t="str">
            <v>01631</v>
          </cell>
          <cell r="B1004" t="str">
            <v>050030161</v>
          </cell>
          <cell r="C1004" t="str">
            <v>TRANSPORTE MAT. DE POCOS VISITA ATE 20KM</v>
          </cell>
          <cell r="D1004" t="str">
            <v>M3</v>
          </cell>
        </row>
        <row r="1005">
          <cell r="A1005" t="str">
            <v>01633</v>
          </cell>
          <cell r="B1005" t="str">
            <v>110010011</v>
          </cell>
          <cell r="C1005" t="str">
            <v>CONCRETO FCK 10MPA</v>
          </cell>
          <cell r="D1005" t="str">
            <v>M3</v>
          </cell>
        </row>
        <row r="1006">
          <cell r="A1006" t="str">
            <v>01635</v>
          </cell>
          <cell r="B1006" t="str">
            <v>110010051</v>
          </cell>
          <cell r="C1006" t="str">
            <v>CONCRETO FCK 15MPA</v>
          </cell>
          <cell r="D1006" t="str">
            <v>M3</v>
          </cell>
        </row>
        <row r="1007">
          <cell r="A1007" t="str">
            <v>01636</v>
          </cell>
          <cell r="B1007" t="str">
            <v>050030171</v>
          </cell>
          <cell r="C1007" t="str">
            <v>TRANSPORTE MAT. DE POCOS VISITA ATE 30KM</v>
          </cell>
          <cell r="D1007" t="str">
            <v>M3</v>
          </cell>
        </row>
        <row r="1008">
          <cell r="A1008" t="str">
            <v>01637</v>
          </cell>
          <cell r="B1008" t="str">
            <v>110010091</v>
          </cell>
          <cell r="C1008" t="str">
            <v>CONCRETO FCK 20MPA</v>
          </cell>
          <cell r="D1008" t="str">
            <v>M3</v>
          </cell>
        </row>
        <row r="1009">
          <cell r="A1009" t="str">
            <v>01639</v>
          </cell>
          <cell r="B1009" t="str">
            <v>110040011</v>
          </cell>
          <cell r="C1009" t="str">
            <v>FORMAS MADEIRA, PINHO 3ª, 20 VEZES</v>
          </cell>
          <cell r="D1009" t="str">
            <v>M2</v>
          </cell>
        </row>
        <row r="1010">
          <cell r="A1010" t="str">
            <v>01640</v>
          </cell>
          <cell r="B1010" t="str">
            <v>110040211</v>
          </cell>
          <cell r="C1010" t="str">
            <v>FORMAS MADEIRA PARAM. PLANOS, 2 VEZES</v>
          </cell>
          <cell r="D1010" t="str">
            <v>M2</v>
          </cell>
        </row>
        <row r="1011">
          <cell r="A1011" t="str">
            <v>01641</v>
          </cell>
          <cell r="B1011" t="str">
            <v>110040221</v>
          </cell>
          <cell r="C1011" t="str">
            <v>FORMAS MADEIRA PARAM. PLANOS; 1,4 VEZES</v>
          </cell>
          <cell r="D1011" t="str">
            <v>M2</v>
          </cell>
        </row>
        <row r="1012">
          <cell r="A1012" t="str">
            <v>01642</v>
          </cell>
          <cell r="B1012" t="str">
            <v>110040231</v>
          </cell>
          <cell r="C1012" t="str">
            <v>FORMAS MADEIRA, PARAM. PLANOS, 3 VEZES</v>
          </cell>
          <cell r="D1012" t="str">
            <v>M2</v>
          </cell>
        </row>
        <row r="1013">
          <cell r="A1013" t="str">
            <v>01643</v>
          </cell>
          <cell r="B1013" t="str">
            <v>580023391</v>
          </cell>
          <cell r="C1013" t="str">
            <v>BARRA ACO CA-25 DIAM. 6,3MM A 8MM</v>
          </cell>
          <cell r="D1013" t="str">
            <v>KG</v>
          </cell>
        </row>
        <row r="1014">
          <cell r="A1014" t="str">
            <v>01644</v>
          </cell>
          <cell r="B1014" t="str">
            <v>110080041</v>
          </cell>
          <cell r="C1014" t="str">
            <v>BARRA ACO CA-25 DIAM. MAIOR/IGUAL 10MM</v>
          </cell>
          <cell r="D1014" t="str">
            <v>KG</v>
          </cell>
        </row>
        <row r="1015">
          <cell r="A1015" t="str">
            <v>01645</v>
          </cell>
          <cell r="B1015" t="str">
            <v>110110241</v>
          </cell>
          <cell r="C1015" t="str">
            <v>CORTE ACO CA-25 DIAM. ENTRE 6,3MM A 8MM</v>
          </cell>
          <cell r="D1015" t="str">
            <v>KG</v>
          </cell>
        </row>
        <row r="1016">
          <cell r="A1016" t="str">
            <v>01646</v>
          </cell>
          <cell r="B1016" t="str">
            <v>110040531</v>
          </cell>
          <cell r="C1016" t="str">
            <v>ESCORAMENTO VIGAS ISOLADAS ATE 5M</v>
          </cell>
          <cell r="D1016" t="str">
            <v>M2</v>
          </cell>
        </row>
        <row r="1017">
          <cell r="A1017" t="str">
            <v>01647</v>
          </cell>
          <cell r="B1017" t="str">
            <v>110030011</v>
          </cell>
          <cell r="C1017" t="str">
            <v>CONCRETO FCK 10MPA INCL. MAT.,PREP.,LANC</v>
          </cell>
          <cell r="D1017" t="str">
            <v>M3</v>
          </cell>
        </row>
        <row r="1018">
          <cell r="A1018" t="str">
            <v>01648</v>
          </cell>
          <cell r="B1018" t="str">
            <v>120030751</v>
          </cell>
          <cell r="C1018" t="str">
            <v>ALVENARIA TIJ. FURADO 10X20X20CM</v>
          </cell>
          <cell r="D1018" t="str">
            <v>M2</v>
          </cell>
        </row>
        <row r="1019">
          <cell r="A1019" t="str">
            <v>01649</v>
          </cell>
          <cell r="B1019" t="str">
            <v>120050851</v>
          </cell>
          <cell r="C1019" t="str">
            <v>ALVENARIA BL.CONCR. ATE 3,00M DE ALT.</v>
          </cell>
          <cell r="D1019" t="str">
            <v>M2</v>
          </cell>
        </row>
        <row r="1020">
          <cell r="A1020" t="str">
            <v>01650</v>
          </cell>
          <cell r="B1020" t="str">
            <v>120050951</v>
          </cell>
          <cell r="C1020" t="str">
            <v>ALVENARIA BL.CONCR. DE 3,00 A 4,50M ALT.</v>
          </cell>
          <cell r="D1020" t="str">
            <v>M2</v>
          </cell>
        </row>
        <row r="1021">
          <cell r="A1021" t="str">
            <v>01651</v>
          </cell>
          <cell r="B1021" t="str">
            <v>110080011</v>
          </cell>
          <cell r="C1021" t="str">
            <v>BARRA ACO CA-25 DIAM. IGUAL A 5MM</v>
          </cell>
          <cell r="D1021" t="str">
            <v>KG</v>
          </cell>
        </row>
        <row r="1022">
          <cell r="A1022" t="str">
            <v>01652</v>
          </cell>
          <cell r="B1022" t="str">
            <v>133980101</v>
          </cell>
          <cell r="C1022" t="str">
            <v>PISO DE TACOS DE IPE 7X21CM</v>
          </cell>
          <cell r="D1022" t="str">
            <v>M2</v>
          </cell>
        </row>
        <row r="1023">
          <cell r="A1023" t="str">
            <v>01653</v>
          </cell>
          <cell r="B1023" t="str">
            <v>133010801</v>
          </cell>
          <cell r="C1023" t="str">
            <v>PISO CIMENTADO ESP. 1,5CM</v>
          </cell>
          <cell r="D1023" t="str">
            <v>M2</v>
          </cell>
        </row>
        <row r="1024">
          <cell r="A1024" t="str">
            <v>01654</v>
          </cell>
          <cell r="B1024" t="str">
            <v>131800151</v>
          </cell>
          <cell r="C1024" t="str">
            <v>FORRO FALSO DE GESSO, PLACAS 60X60CM</v>
          </cell>
          <cell r="D1024" t="str">
            <v>M2</v>
          </cell>
        </row>
        <row r="1025">
          <cell r="A1025" t="str">
            <v>01655</v>
          </cell>
          <cell r="B1025" t="str">
            <v>030200571</v>
          </cell>
          <cell r="C1025" t="str">
            <v>ESCAVACAO ESCAV.-HIDR.4,50A6M,1ª,N/ESCOR</v>
          </cell>
          <cell r="D1025" t="str">
            <v>M3</v>
          </cell>
        </row>
        <row r="1026">
          <cell r="A1026" t="str">
            <v>01656</v>
          </cell>
          <cell r="B1026" t="str">
            <v>110500011</v>
          </cell>
          <cell r="C1026" t="str">
            <v>ALUGUEL DE ESCOR. TUBULAR</v>
          </cell>
          <cell r="D1026" t="str">
            <v>M3XMES</v>
          </cell>
        </row>
        <row r="1027">
          <cell r="A1027" t="str">
            <v>01657</v>
          </cell>
          <cell r="B1027" t="str">
            <v>030200301</v>
          </cell>
          <cell r="C1027" t="str">
            <v>ESCAVACAO ESCAV.-HIDR.,1,50M,1ª,N/ESCOR.</v>
          </cell>
          <cell r="D1027" t="str">
            <v>M3</v>
          </cell>
        </row>
        <row r="1028">
          <cell r="A1028" t="str">
            <v>01658</v>
          </cell>
          <cell r="B1028" t="str">
            <v>580024051</v>
          </cell>
          <cell r="C1028" t="str">
            <v>CAIACAO INT. OU EXT. S/ REVESTIM. LISO</v>
          </cell>
          <cell r="D1028" t="str">
            <v>M2</v>
          </cell>
        </row>
        <row r="1029">
          <cell r="A1029" t="str">
            <v>01659</v>
          </cell>
          <cell r="B1029" t="str">
            <v>170171201</v>
          </cell>
          <cell r="C1029" t="str">
            <v>PINTURA INT./EXT., TINTA OLEO S/MADEIRA</v>
          </cell>
          <cell r="D1029" t="str">
            <v>M2</v>
          </cell>
        </row>
        <row r="1030">
          <cell r="A1030" t="str">
            <v>01660</v>
          </cell>
          <cell r="B1030" t="str">
            <v>170173001</v>
          </cell>
          <cell r="C1030" t="str">
            <v>PINTURA INT./EXT., TINTA OLEO S/FERRO</v>
          </cell>
          <cell r="D1030" t="str">
            <v>M2</v>
          </cell>
        </row>
        <row r="1031">
          <cell r="A1031" t="str">
            <v>01661</v>
          </cell>
          <cell r="B1031" t="str">
            <v>110550011</v>
          </cell>
          <cell r="C1031" t="str">
            <v>MONTAGEM/DESMONT. ESCOR. TUBUL.</v>
          </cell>
          <cell r="D1031" t="str">
            <v>M3</v>
          </cell>
        </row>
        <row r="1032">
          <cell r="A1032" t="str">
            <v>01662</v>
          </cell>
          <cell r="B1032" t="str">
            <v>030200351</v>
          </cell>
          <cell r="C1032" t="str">
            <v>ESCAVACAO ESCAV.-HIDR.1,50A3M,1ª,N/ESCOR</v>
          </cell>
          <cell r="D1032" t="str">
            <v>M3</v>
          </cell>
        </row>
        <row r="1033">
          <cell r="A1033" t="str">
            <v>01663</v>
          </cell>
          <cell r="B1033" t="str">
            <v>030200601</v>
          </cell>
          <cell r="C1033" t="str">
            <v>ESCAVACAO ESCAV.-HIDR.,1,50M, 1ª,ESCOR.</v>
          </cell>
          <cell r="D1033" t="str">
            <v>M3</v>
          </cell>
        </row>
        <row r="1034">
          <cell r="A1034" t="str">
            <v>01664</v>
          </cell>
          <cell r="B1034" t="str">
            <v>030200651</v>
          </cell>
          <cell r="C1034" t="str">
            <v>ESCAVACAO ESCAV.-HIDR.,1,50A3M,1ª,ESCOR.</v>
          </cell>
          <cell r="D1034" t="str">
            <v>M3</v>
          </cell>
        </row>
        <row r="1035">
          <cell r="A1035" t="str">
            <v>01665</v>
          </cell>
          <cell r="B1035" t="str">
            <v>030210051</v>
          </cell>
          <cell r="C1035" t="str">
            <v>ESCAVACAO ESCAV.-HIDR.,1ªCAT.</v>
          </cell>
          <cell r="D1035" t="str">
            <v>M3</v>
          </cell>
        </row>
        <row r="1036">
          <cell r="A1036" t="str">
            <v>01666</v>
          </cell>
          <cell r="B1036" t="str">
            <v>070020351</v>
          </cell>
          <cell r="C1036" t="str">
            <v>ARGAMASSA CIM., AREIA TRACO 1:5 (MEC)</v>
          </cell>
          <cell r="D1036" t="str">
            <v>M3</v>
          </cell>
        </row>
        <row r="1037">
          <cell r="A1037" t="str">
            <v>01667</v>
          </cell>
          <cell r="B1037" t="str">
            <v>551000581</v>
          </cell>
          <cell r="C1037" t="str">
            <v>VALOR P/CUSTO DE MATERIA PRIMA NACIONAL</v>
          </cell>
          <cell r="D1037" t="str">
            <v>UN</v>
          </cell>
        </row>
        <row r="1038">
          <cell r="A1038" t="str">
            <v>01668</v>
          </cell>
          <cell r="B1038" t="str">
            <v>030200701</v>
          </cell>
          <cell r="C1038" t="str">
            <v>ESCAVACAO ESCAV.-HIDR.,3A4,50M,1ª,ESCOR.</v>
          </cell>
          <cell r="D1038" t="str">
            <v>M3</v>
          </cell>
        </row>
        <row r="1039">
          <cell r="A1039" t="str">
            <v>01669</v>
          </cell>
          <cell r="B1039" t="str">
            <v>030200751</v>
          </cell>
          <cell r="C1039" t="str">
            <v>ESCAVACAO ESCAV.-HIDR.,4,50A6M,1ª,ESCOR.</v>
          </cell>
          <cell r="D1039" t="str">
            <v>M3</v>
          </cell>
        </row>
        <row r="1040">
          <cell r="A1040" t="str">
            <v>01670</v>
          </cell>
          <cell r="B1040" t="str">
            <v>030160201</v>
          </cell>
          <cell r="C1040" t="str">
            <v>ESCAVACAO RETRO-ESCAV. 1,50M, 1ª,ESCOR.</v>
          </cell>
          <cell r="D1040" t="str">
            <v>M3</v>
          </cell>
        </row>
        <row r="1041">
          <cell r="A1041" t="str">
            <v>01671</v>
          </cell>
          <cell r="B1041" t="str">
            <v>150130171</v>
          </cell>
          <cell r="C1041" t="str">
            <v>POSTE CONCR.,CIRC.,7M,CARGA 300KG</v>
          </cell>
          <cell r="D1041" t="str">
            <v>UN</v>
          </cell>
        </row>
        <row r="1042">
          <cell r="A1042" t="str">
            <v>01672</v>
          </cell>
          <cell r="B1042" t="str">
            <v>030160251</v>
          </cell>
          <cell r="C1042" t="str">
            <v>ESCAVACAO RETRO-ESCAV. 1,50A3M,1ª,ESCOR.</v>
          </cell>
          <cell r="D1042" t="str">
            <v>M3</v>
          </cell>
        </row>
        <row r="1043">
          <cell r="A1043" t="str">
            <v>01673</v>
          </cell>
          <cell r="B1043" t="str">
            <v>030200801</v>
          </cell>
          <cell r="C1043" t="str">
            <v>ESCAVACAO ESCAV.-HIDR.,1,50M, 1ª,ESCOR.</v>
          </cell>
          <cell r="D1043" t="str">
            <v>M3</v>
          </cell>
        </row>
        <row r="1044">
          <cell r="A1044" t="str">
            <v>01674</v>
          </cell>
          <cell r="B1044" t="str">
            <v>030200851</v>
          </cell>
          <cell r="C1044" t="str">
            <v>ESCAVACAO ESCAV.-HIDR.,1,50A3M,1ª,ESCOR.</v>
          </cell>
          <cell r="D1044" t="str">
            <v>M3</v>
          </cell>
        </row>
        <row r="1045">
          <cell r="A1045" t="str">
            <v>01676</v>
          </cell>
          <cell r="B1045" t="str">
            <v>051200001</v>
          </cell>
          <cell r="C1045" t="str">
            <v>INDICE CUSTO MATERIA PRIMA IMPORTADA</v>
          </cell>
          <cell r="D1045" t="str">
            <v>UN</v>
          </cell>
        </row>
        <row r="1046">
          <cell r="A1046" t="str">
            <v>01678</v>
          </cell>
          <cell r="B1046" t="str">
            <v>190050062</v>
          </cell>
          <cell r="C1046" t="str">
            <v>MAQUINA FRESADORA FRIO MOTOR 105 KW (CP)</v>
          </cell>
          <cell r="D1046" t="str">
            <v>H</v>
          </cell>
        </row>
        <row r="1047">
          <cell r="A1047" t="str">
            <v>01679</v>
          </cell>
          <cell r="B1047" t="str">
            <v>190050063</v>
          </cell>
          <cell r="C1047" t="str">
            <v>MAQUINA FRESADORA FRIO MOTOR 105 KW (CF)</v>
          </cell>
          <cell r="D1047" t="str">
            <v>H</v>
          </cell>
        </row>
        <row r="1048">
          <cell r="A1048" t="str">
            <v>01680</v>
          </cell>
          <cell r="B1048" t="str">
            <v>190050064</v>
          </cell>
          <cell r="C1048" t="str">
            <v>MAQUINA FRESADORA FRIO MOTOR 105 KW (CI)</v>
          </cell>
          <cell r="D1048" t="str">
            <v>H</v>
          </cell>
        </row>
        <row r="1049">
          <cell r="A1049" t="str">
            <v>01681</v>
          </cell>
          <cell r="B1049" t="str">
            <v>030200901</v>
          </cell>
          <cell r="C1049" t="str">
            <v>ESCAVACAO ESCAV.-HIDR.,3A4,50M,1ª,ESCOR.</v>
          </cell>
          <cell r="D1049" t="str">
            <v>M3</v>
          </cell>
        </row>
        <row r="1050">
          <cell r="A1050" t="str">
            <v>01682</v>
          </cell>
          <cell r="B1050" t="str">
            <v>050750071</v>
          </cell>
          <cell r="C1050" t="str">
            <v>ESTACA PERFIL ACO H, 6" X 6", CRAVACAO</v>
          </cell>
          <cell r="D1050" t="str">
            <v>M</v>
          </cell>
        </row>
        <row r="1051">
          <cell r="A1051" t="str">
            <v>01683</v>
          </cell>
          <cell r="B1051" t="str">
            <v>030201001</v>
          </cell>
          <cell r="C1051" t="str">
            <v>ESCAVACAO ESCAV.-HIDR.4,50 A 6M,1ª,ESCOR</v>
          </cell>
          <cell r="D1051" t="str">
            <v>M3</v>
          </cell>
        </row>
        <row r="1052">
          <cell r="A1052" t="str">
            <v>01684</v>
          </cell>
          <cell r="B1052" t="str">
            <v>110040721</v>
          </cell>
          <cell r="C1052" t="str">
            <v>ESCORAMENTO FORMAS, ALT. 5 A 8M</v>
          </cell>
          <cell r="D1052" t="str">
            <v>M2</v>
          </cell>
        </row>
        <row r="1053">
          <cell r="A1053" t="str">
            <v>01685</v>
          </cell>
          <cell r="B1053" t="str">
            <v>110030031</v>
          </cell>
          <cell r="C1053" t="str">
            <v>CONCRETO P/PECAS ARMADAS FCK 20MPA</v>
          </cell>
          <cell r="D1053" t="str">
            <v>M3</v>
          </cell>
        </row>
        <row r="1054">
          <cell r="A1054" t="str">
            <v>01686</v>
          </cell>
          <cell r="B1054" t="str">
            <v>110030051</v>
          </cell>
          <cell r="C1054" t="str">
            <v>CONCRETO P/PECAS ARMADAS FCK 25MPA</v>
          </cell>
          <cell r="D1054" t="str">
            <v>UN</v>
          </cell>
        </row>
        <row r="1055">
          <cell r="A1055" t="str">
            <v>01687</v>
          </cell>
          <cell r="B1055" t="str">
            <v>190040062</v>
          </cell>
          <cell r="C1055" t="str">
            <v>CAMINHAO CARROC. FIXA, TRUC. 12T (CP)</v>
          </cell>
          <cell r="D1055" t="str">
            <v>H</v>
          </cell>
        </row>
        <row r="1056">
          <cell r="A1056" t="str">
            <v>01688</v>
          </cell>
          <cell r="B1056" t="str">
            <v>190040063</v>
          </cell>
          <cell r="C1056" t="str">
            <v>CAMINHAO CARROC. FIXA TRUC. 12T (CF)</v>
          </cell>
          <cell r="D1056" t="str">
            <v>H</v>
          </cell>
        </row>
        <row r="1057">
          <cell r="A1057" t="str">
            <v>01689</v>
          </cell>
          <cell r="B1057" t="str">
            <v>190040064</v>
          </cell>
          <cell r="C1057" t="str">
            <v>CAMINHAO CARROC. FIXA TRUC. 12T (CI)</v>
          </cell>
          <cell r="D1057" t="str">
            <v>H</v>
          </cell>
        </row>
        <row r="1058">
          <cell r="A1058" t="str">
            <v>01690</v>
          </cell>
          <cell r="B1058" t="str">
            <v>190040212</v>
          </cell>
          <cell r="C1058" t="str">
            <v>CAMINHAO TANQUE 10000L (CP)</v>
          </cell>
          <cell r="D1058" t="str">
            <v>H</v>
          </cell>
        </row>
        <row r="1059">
          <cell r="A1059" t="str">
            <v>01691</v>
          </cell>
          <cell r="B1059" t="str">
            <v>190040213</v>
          </cell>
          <cell r="C1059" t="str">
            <v>CAMINHAO TANQUE 10000L (CF)</v>
          </cell>
          <cell r="D1059" t="str">
            <v>H</v>
          </cell>
        </row>
        <row r="1060">
          <cell r="A1060" t="str">
            <v>01692</v>
          </cell>
          <cell r="B1060" t="str">
            <v>190040214</v>
          </cell>
          <cell r="C1060" t="str">
            <v>CAMINHAO TANQUE 10000L (CI)</v>
          </cell>
          <cell r="D1060" t="str">
            <v>H</v>
          </cell>
        </row>
        <row r="1061">
          <cell r="A1061" t="str">
            <v>01693</v>
          </cell>
          <cell r="B1061" t="str">
            <v>190040222</v>
          </cell>
          <cell r="C1061" t="str">
            <v>CAMINHAO TANQUE 15000L (CP)</v>
          </cell>
          <cell r="D1061" t="str">
            <v>H</v>
          </cell>
        </row>
        <row r="1062">
          <cell r="A1062" t="str">
            <v>01694</v>
          </cell>
          <cell r="B1062" t="str">
            <v>190040223</v>
          </cell>
          <cell r="C1062" t="str">
            <v>CAMINHAO TANQUE 15000L (CF)</v>
          </cell>
          <cell r="D1062" t="str">
            <v>H</v>
          </cell>
        </row>
        <row r="1063">
          <cell r="A1063" t="str">
            <v>01695</v>
          </cell>
          <cell r="B1063" t="str">
            <v>190040224</v>
          </cell>
          <cell r="C1063" t="str">
            <v>CAMINHAO TANQUE 15000L (CI)</v>
          </cell>
          <cell r="D1063" t="str">
            <v>H</v>
          </cell>
        </row>
        <row r="1064">
          <cell r="A1064" t="str">
            <v>01698</v>
          </cell>
          <cell r="B1064" t="str">
            <v>100050231</v>
          </cell>
          <cell r="C1064" t="str">
            <v>ESTACA DIAM. 400MM, PROF. 16M ATE 23M</v>
          </cell>
          <cell r="D1064" t="str">
            <v>M</v>
          </cell>
        </row>
        <row r="1065">
          <cell r="A1065" t="str">
            <v>01699</v>
          </cell>
          <cell r="B1065" t="str">
            <v>100050031</v>
          </cell>
          <cell r="C1065" t="str">
            <v>ESTACA FRANKI DIAM. 400MM</v>
          </cell>
          <cell r="D1065" t="str">
            <v>M</v>
          </cell>
        </row>
        <row r="1066">
          <cell r="A1066" t="str">
            <v>01700</v>
          </cell>
          <cell r="B1066" t="str">
            <v>190050402</v>
          </cell>
          <cell r="C1066" t="str">
            <v>ARADO REVERSIVEL DE DISCO (CP)</v>
          </cell>
          <cell r="D1066" t="str">
            <v>H</v>
          </cell>
        </row>
        <row r="1067">
          <cell r="A1067" t="str">
            <v>01701</v>
          </cell>
          <cell r="B1067" t="str">
            <v>190050404</v>
          </cell>
          <cell r="C1067" t="str">
            <v>ARADO REVERSIVEL DE DISCO (CI)</v>
          </cell>
          <cell r="D1067" t="str">
            <v>H</v>
          </cell>
        </row>
        <row r="1068">
          <cell r="A1068" t="str">
            <v>01702</v>
          </cell>
          <cell r="B1068" t="str">
            <v>190050452</v>
          </cell>
          <cell r="C1068" t="str">
            <v>ROCADEIRA DESLOCAVEL (CP)</v>
          </cell>
          <cell r="D1068" t="str">
            <v>H</v>
          </cell>
        </row>
        <row r="1069">
          <cell r="A1069" t="str">
            <v>01703</v>
          </cell>
          <cell r="B1069" t="str">
            <v>190050454</v>
          </cell>
          <cell r="C1069" t="str">
            <v>ROCADEIRA DESLOCAVEL (CI)</v>
          </cell>
          <cell r="D1069" t="str">
            <v>H</v>
          </cell>
        </row>
        <row r="1070">
          <cell r="A1070" t="str">
            <v>01704</v>
          </cell>
          <cell r="B1070" t="str">
            <v>190050502</v>
          </cell>
          <cell r="C1070" t="str">
            <v>GUINCHO CARREGADOR (CP)</v>
          </cell>
          <cell r="D1070" t="str">
            <v>H</v>
          </cell>
        </row>
        <row r="1071">
          <cell r="A1071" t="str">
            <v>01705</v>
          </cell>
          <cell r="B1071" t="str">
            <v>190050504</v>
          </cell>
          <cell r="C1071" t="str">
            <v>GUINCHO CARREGADOR (CI)</v>
          </cell>
          <cell r="D1071" t="str">
            <v>H</v>
          </cell>
        </row>
        <row r="1072">
          <cell r="A1072" t="str">
            <v>01706</v>
          </cell>
          <cell r="B1072" t="str">
            <v>190110252</v>
          </cell>
          <cell r="C1072" t="str">
            <v>MOTO-SERRA GASOLINA (CP)</v>
          </cell>
          <cell r="D1072" t="str">
            <v>H</v>
          </cell>
        </row>
        <row r="1073">
          <cell r="A1073" t="str">
            <v>01707</v>
          </cell>
          <cell r="B1073" t="str">
            <v>190110254</v>
          </cell>
          <cell r="C1073" t="str">
            <v>MOTO-SERRA GASOLINA (CI)</v>
          </cell>
          <cell r="D1073" t="str">
            <v>H</v>
          </cell>
        </row>
        <row r="1074">
          <cell r="A1074" t="str">
            <v>01708</v>
          </cell>
          <cell r="B1074" t="str">
            <v>190110302</v>
          </cell>
          <cell r="C1074" t="str">
            <v>ROCADEIRA COSTAL MOTORIZADA (CP)</v>
          </cell>
          <cell r="D1074" t="str">
            <v>H</v>
          </cell>
        </row>
        <row r="1075">
          <cell r="A1075" t="str">
            <v>01709</v>
          </cell>
          <cell r="B1075" t="str">
            <v>190110304</v>
          </cell>
          <cell r="C1075" t="str">
            <v>ROCADEIRA COSTAL MOTORIZADA (CI)</v>
          </cell>
          <cell r="D1075" t="str">
            <v>H</v>
          </cell>
        </row>
        <row r="1076">
          <cell r="A1076" t="str">
            <v>01712</v>
          </cell>
          <cell r="B1076" t="str">
            <v>190040382</v>
          </cell>
          <cell r="C1076" t="str">
            <v>CAMIONETE PICK-UP DIESEL 85CV, 4M3 (CP)</v>
          </cell>
          <cell r="D1076" t="str">
            <v>H</v>
          </cell>
        </row>
        <row r="1077">
          <cell r="A1077" t="str">
            <v>01713</v>
          </cell>
          <cell r="B1077" t="str">
            <v>190040383</v>
          </cell>
          <cell r="C1077" t="str">
            <v>CAMIONETE PICK-UP DIESEL 85CV, 4M3 (CF)</v>
          </cell>
          <cell r="D1077" t="str">
            <v>H</v>
          </cell>
        </row>
        <row r="1078">
          <cell r="A1078" t="str">
            <v>01714</v>
          </cell>
          <cell r="B1078" t="str">
            <v>190040384</v>
          </cell>
          <cell r="C1078" t="str">
            <v>CAMIONETE PICK-UP DIESEL 85CV, 4M3 (CI)</v>
          </cell>
          <cell r="D1078" t="str">
            <v>H</v>
          </cell>
        </row>
        <row r="1079">
          <cell r="A1079" t="str">
            <v>01715</v>
          </cell>
          <cell r="B1079" t="str">
            <v>190040232</v>
          </cell>
          <cell r="C1079" t="str">
            <v>CAMINHAO TANQUE 20000L (CP)</v>
          </cell>
          <cell r="D1079" t="str">
            <v>H</v>
          </cell>
        </row>
        <row r="1080">
          <cell r="A1080" t="str">
            <v>01716</v>
          </cell>
          <cell r="B1080" t="str">
            <v>190040233</v>
          </cell>
          <cell r="C1080" t="str">
            <v>CAMINHAO TANQUE 20000L (CF)</v>
          </cell>
          <cell r="D1080" t="str">
            <v>H</v>
          </cell>
        </row>
        <row r="1081">
          <cell r="A1081" t="str">
            <v>01717</v>
          </cell>
          <cell r="B1081" t="str">
            <v>190040234</v>
          </cell>
          <cell r="C1081" t="str">
            <v>CAMINHAO TANQUE 20000L (CI)</v>
          </cell>
          <cell r="D1081" t="str">
            <v>H</v>
          </cell>
        </row>
        <row r="1082">
          <cell r="A1082" t="str">
            <v>01719</v>
          </cell>
          <cell r="B1082" t="str">
            <v>050850161</v>
          </cell>
          <cell r="C1082" t="str">
            <v>ENSECADEIRA 3"X9",3M,FRACA RESIST.S/ENC.</v>
          </cell>
          <cell r="D1082" t="str">
            <v>M2</v>
          </cell>
        </row>
        <row r="1083">
          <cell r="A1083" t="str">
            <v>01720</v>
          </cell>
          <cell r="B1083" t="str">
            <v>550190101</v>
          </cell>
          <cell r="C1083" t="str">
            <v>LIMPEZA MAN. GALERIA</v>
          </cell>
          <cell r="D1083" t="str">
            <v>UN</v>
          </cell>
        </row>
        <row r="1084">
          <cell r="A1084" t="str">
            <v>01721</v>
          </cell>
          <cell r="B1084" t="str">
            <v>190040242</v>
          </cell>
          <cell r="C1084" t="str">
            <v>CAMINHAO TANQUE 30000L (CP)</v>
          </cell>
          <cell r="D1084" t="str">
            <v>H</v>
          </cell>
        </row>
        <row r="1085">
          <cell r="A1085" t="str">
            <v>01722</v>
          </cell>
          <cell r="B1085" t="str">
            <v>190040243</v>
          </cell>
          <cell r="C1085" t="str">
            <v>CAMINHAO TANQUE 30000L (CF)</v>
          </cell>
          <cell r="D1085" t="str">
            <v>H</v>
          </cell>
        </row>
        <row r="1086">
          <cell r="A1086" t="str">
            <v>01723</v>
          </cell>
          <cell r="B1086" t="str">
            <v>190040244</v>
          </cell>
          <cell r="C1086" t="str">
            <v>CAMINHAO TANQUE 30000L (CI)</v>
          </cell>
          <cell r="D1086" t="str">
            <v>H</v>
          </cell>
        </row>
        <row r="1087">
          <cell r="A1087" t="str">
            <v>01724</v>
          </cell>
          <cell r="B1087" t="str">
            <v>110040701</v>
          </cell>
          <cell r="C1087" t="str">
            <v>ESCORAMENTO PARAM.VERT. 5M, APROVEIT. 2V</v>
          </cell>
          <cell r="D1087" t="str">
            <v>M2</v>
          </cell>
        </row>
        <row r="1088">
          <cell r="A1088" t="str">
            <v>01726</v>
          </cell>
          <cell r="B1088" t="str">
            <v>580023181</v>
          </cell>
          <cell r="C1088" t="str">
            <v>REGULARIZACAO DE SUB-LEITO</v>
          </cell>
          <cell r="D1088" t="str">
            <v>M2</v>
          </cell>
        </row>
        <row r="1089">
          <cell r="A1089" t="str">
            <v>01728</v>
          </cell>
          <cell r="B1089" t="str">
            <v>030160051</v>
          </cell>
          <cell r="C1089" t="str">
            <v>ESCAVACAO RETRO-ESCAV. 1ªCAT., ATE 1,50M</v>
          </cell>
          <cell r="D1089" t="str">
            <v>M3</v>
          </cell>
        </row>
        <row r="1090">
          <cell r="A1090" t="str">
            <v>01730</v>
          </cell>
          <cell r="B1090" t="str">
            <v>550100031</v>
          </cell>
          <cell r="C1090" t="str">
            <v>TUBO CONCR. DIAM. 0,50; INCL. FORN.</v>
          </cell>
          <cell r="D1090" t="str">
            <v>M</v>
          </cell>
        </row>
        <row r="1091">
          <cell r="A1091" t="str">
            <v>01731</v>
          </cell>
          <cell r="B1091" t="str">
            <v>060141001</v>
          </cell>
          <cell r="C1091" t="str">
            <v>CAIXA DE RALO ALVEN. 0,90X1,20X1,50M</v>
          </cell>
          <cell r="D1091" t="str">
            <v>UN</v>
          </cell>
        </row>
        <row r="1092">
          <cell r="A1092" t="str">
            <v>01732</v>
          </cell>
          <cell r="B1092" t="str">
            <v>580023221</v>
          </cell>
          <cell r="C1092" t="str">
            <v>PAVIMENTACAO C/PARALELEP.</v>
          </cell>
          <cell r="D1092" t="str">
            <v>M2</v>
          </cell>
        </row>
        <row r="1093">
          <cell r="A1093" t="str">
            <v>01738</v>
          </cell>
          <cell r="B1093" t="str">
            <v>050950021</v>
          </cell>
          <cell r="C1093" t="str">
            <v>PRANCHADA HORIZ., ATE 6M PROF.</v>
          </cell>
          <cell r="D1093" t="str">
            <v>M2</v>
          </cell>
        </row>
        <row r="1094">
          <cell r="A1094" t="str">
            <v>01740</v>
          </cell>
          <cell r="B1094" t="str">
            <v>110020111</v>
          </cell>
          <cell r="C1094" t="str">
            <v>PREPARO CONCR. BETON. 600L; 7,0M3/H</v>
          </cell>
          <cell r="D1094" t="str">
            <v>M3</v>
          </cell>
        </row>
        <row r="1095">
          <cell r="A1095" t="str">
            <v>01742</v>
          </cell>
          <cell r="B1095" t="str">
            <v>100120551</v>
          </cell>
          <cell r="C1095" t="str">
            <v>ARRASAMENTO TUB. CONC. ENTRE 1,00 E 1,20</v>
          </cell>
          <cell r="D1095" t="str">
            <v>UN</v>
          </cell>
        </row>
        <row r="1096">
          <cell r="A1096" t="str">
            <v>01743</v>
          </cell>
          <cell r="B1096" t="str">
            <v>050990021</v>
          </cell>
          <cell r="C1096" t="str">
            <v>GUIA DE PERFIL ACO I, 6"</v>
          </cell>
          <cell r="D1096" t="str">
            <v>M</v>
          </cell>
        </row>
        <row r="1097">
          <cell r="A1097" t="str">
            <v>01744</v>
          </cell>
          <cell r="B1097" t="str">
            <v>110020121</v>
          </cell>
          <cell r="C1097" t="str">
            <v>PREPARO CONCR. BETON. 600L; 3,5 M3/H</v>
          </cell>
          <cell r="D1097" t="str">
            <v>M3</v>
          </cell>
        </row>
        <row r="1098">
          <cell r="A1098" t="str">
            <v>01745</v>
          </cell>
          <cell r="B1098" t="str">
            <v>110020131</v>
          </cell>
          <cell r="C1098" t="str">
            <v>PREPARO CONCR. BETON. 320L; 2,0M3/H</v>
          </cell>
          <cell r="D1098" t="str">
            <v>M3</v>
          </cell>
        </row>
        <row r="1099">
          <cell r="A1099" t="str">
            <v>01746</v>
          </cell>
          <cell r="B1099" t="str">
            <v>110020141</v>
          </cell>
          <cell r="C1099" t="str">
            <v>PREPARO CONCR. BETON. 320L; 1,5M3/H</v>
          </cell>
          <cell r="D1099" t="str">
            <v>M3</v>
          </cell>
        </row>
        <row r="1100">
          <cell r="A1100" t="str">
            <v>01747</v>
          </cell>
          <cell r="B1100" t="str">
            <v>110020151</v>
          </cell>
          <cell r="C1100" t="str">
            <v>PREPARO CONCR. BETON. 320L; 1,00M3/H</v>
          </cell>
          <cell r="D1100" t="str">
            <v>M3</v>
          </cell>
        </row>
        <row r="1101">
          <cell r="A1101" t="str">
            <v>01748</v>
          </cell>
          <cell r="B1101" t="str">
            <v>110170021</v>
          </cell>
          <cell r="C1101" t="str">
            <v>APARELHO DE APOIO DE NEOPRENE FRETADO</v>
          </cell>
          <cell r="D1101" t="str">
            <v>DM3</v>
          </cell>
        </row>
        <row r="1102">
          <cell r="A1102" t="str">
            <v>01749</v>
          </cell>
          <cell r="B1102" t="str">
            <v>110020171</v>
          </cell>
          <cell r="C1102" t="str">
            <v>PREPARO CONCR. USINA 8,0M3/H</v>
          </cell>
          <cell r="D1102" t="str">
            <v>M3</v>
          </cell>
        </row>
        <row r="1103">
          <cell r="A1103" t="str">
            <v>01750</v>
          </cell>
          <cell r="B1103" t="str">
            <v>110020211</v>
          </cell>
          <cell r="C1103" t="str">
            <v>LANCAMENTO CONC.C/ARM.7,0M3/H,HORIZ/VERT</v>
          </cell>
          <cell r="D1103" t="str">
            <v>M3</v>
          </cell>
        </row>
        <row r="1104">
          <cell r="A1104" t="str">
            <v>01751</v>
          </cell>
          <cell r="B1104" t="str">
            <v>110020221</v>
          </cell>
          <cell r="C1104" t="str">
            <v>LANCAMENTO CONC.C/ARM.3,5M3/H,HORIZ/VERT</v>
          </cell>
          <cell r="D1104" t="str">
            <v>M3</v>
          </cell>
        </row>
        <row r="1105">
          <cell r="A1105" t="str">
            <v>01752</v>
          </cell>
          <cell r="B1105" t="str">
            <v>110020231</v>
          </cell>
          <cell r="C1105" t="str">
            <v>LANCAMENTO CONC.C/ARM.2,0M3/H,HORIZ/VERT</v>
          </cell>
          <cell r="D1105" t="str">
            <v>M3</v>
          </cell>
        </row>
        <row r="1106">
          <cell r="A1106" t="str">
            <v>01753</v>
          </cell>
          <cell r="B1106" t="str">
            <v>110020241</v>
          </cell>
          <cell r="C1106" t="str">
            <v>LANCAMENTO CONC.C/ARM.1,5M3/H,HORIZ/VERT</v>
          </cell>
          <cell r="D1106" t="str">
            <v>M3</v>
          </cell>
        </row>
        <row r="1107">
          <cell r="A1107" t="str">
            <v>01754</v>
          </cell>
          <cell r="B1107" t="str">
            <v>110020251</v>
          </cell>
          <cell r="C1107" t="str">
            <v>LANCAMENTO CONC.C/ARM.1,0M3/H,HORIZ/VERT</v>
          </cell>
          <cell r="D1107" t="str">
            <v>M3</v>
          </cell>
        </row>
        <row r="1108">
          <cell r="A1108" t="str">
            <v>01756</v>
          </cell>
          <cell r="B1108" t="str">
            <v>110020271</v>
          </cell>
          <cell r="C1108" t="str">
            <v>LANCAMENTO CONC.S/ARM.7,0M3/H,HORIZ/VERT</v>
          </cell>
          <cell r="D1108" t="str">
            <v>M3</v>
          </cell>
        </row>
        <row r="1109">
          <cell r="A1109" t="str">
            <v>01757</v>
          </cell>
          <cell r="B1109" t="str">
            <v>110020281</v>
          </cell>
          <cell r="C1109" t="str">
            <v>LANCAMENTO CONC.S/ARM.3,5M3/H/HORIZ/VERT</v>
          </cell>
          <cell r="D1109" t="str">
            <v>M3</v>
          </cell>
        </row>
        <row r="1110">
          <cell r="A1110" t="str">
            <v>01758</v>
          </cell>
          <cell r="B1110" t="str">
            <v>110020291</v>
          </cell>
          <cell r="C1110" t="str">
            <v>LANCAMENTO CONC.S/ARM.2,0M3/H/HORIZ/VERT</v>
          </cell>
          <cell r="D1110" t="str">
            <v>M3</v>
          </cell>
        </row>
        <row r="1111">
          <cell r="A1111" t="str">
            <v>01759</v>
          </cell>
          <cell r="B1111" t="str">
            <v>110020301</v>
          </cell>
          <cell r="C1111" t="str">
            <v>LANCAMENTO CONC.S/ARM.3,5M3/H/HORIZ/VERT</v>
          </cell>
          <cell r="D1111" t="str">
            <v>M3</v>
          </cell>
        </row>
        <row r="1112">
          <cell r="A1112" t="str">
            <v>01760</v>
          </cell>
          <cell r="B1112" t="str">
            <v>110020311</v>
          </cell>
          <cell r="C1112" t="str">
            <v>LANCAMENTO CONC.S/ARM.1,0M3/H/HORIZ/VERT</v>
          </cell>
          <cell r="D1112" t="str">
            <v>M3</v>
          </cell>
        </row>
        <row r="1113">
          <cell r="A1113" t="str">
            <v>01762</v>
          </cell>
          <cell r="B1113" t="str">
            <v>110020331</v>
          </cell>
          <cell r="C1113" t="str">
            <v>LANCAMENTO CONC.S/ARM.7,0M3/H, HORIZ.</v>
          </cell>
          <cell r="D1113" t="str">
            <v>M3</v>
          </cell>
        </row>
        <row r="1114">
          <cell r="A1114" t="str">
            <v>01763</v>
          </cell>
          <cell r="B1114" t="str">
            <v>110020341</v>
          </cell>
          <cell r="C1114" t="str">
            <v>LANCAMENTO CONC.S/ARM.3,5M3/H, HORIZ.</v>
          </cell>
          <cell r="D1114" t="str">
            <v>M3</v>
          </cell>
        </row>
        <row r="1115">
          <cell r="A1115" t="str">
            <v>01764</v>
          </cell>
          <cell r="B1115" t="str">
            <v>110020351</v>
          </cell>
          <cell r="C1115" t="str">
            <v>LANCAMENTO CONC.S/ARM.2,0M3/H, HORIZ.</v>
          </cell>
          <cell r="D1115" t="str">
            <v>M3</v>
          </cell>
        </row>
        <row r="1116">
          <cell r="A1116" t="str">
            <v>01765</v>
          </cell>
          <cell r="B1116" t="str">
            <v>110020361</v>
          </cell>
          <cell r="C1116" t="str">
            <v>LANCAMENTO CONC.S/ARM.1,5M3/H, HORIZ.</v>
          </cell>
          <cell r="D1116" t="str">
            <v>M3</v>
          </cell>
        </row>
        <row r="1117">
          <cell r="A1117" t="str">
            <v>01766</v>
          </cell>
          <cell r="B1117" t="str">
            <v>110020371</v>
          </cell>
          <cell r="C1117" t="str">
            <v>LANCAMENTO CONC.S/ARM.1,0M3/H,HORIZ/VERT</v>
          </cell>
          <cell r="D1117" t="str">
            <v>M3</v>
          </cell>
        </row>
        <row r="1118">
          <cell r="A1118" t="str">
            <v>01768</v>
          </cell>
          <cell r="B1118" t="str">
            <v>110020391</v>
          </cell>
          <cell r="C1118" t="str">
            <v>ADICIONAL P/ 11.002.021</v>
          </cell>
          <cell r="D1118" t="str">
            <v>M3</v>
          </cell>
        </row>
        <row r="1119">
          <cell r="A1119" t="str">
            <v>01769</v>
          </cell>
          <cell r="B1119" t="str">
            <v>110020401</v>
          </cell>
          <cell r="C1119" t="str">
            <v>ADICIONAL P/ 11.002.021 E 11.002.031</v>
          </cell>
          <cell r="D1119" t="str">
            <v>M3</v>
          </cell>
        </row>
        <row r="1120">
          <cell r="A1120" t="str">
            <v>01770</v>
          </cell>
          <cell r="B1120" t="str">
            <v>551000031</v>
          </cell>
          <cell r="C1120" t="str">
            <v>PERFURACAO MAN. PRODUCAO MEDIA 2,0M/H</v>
          </cell>
          <cell r="D1120" t="str">
            <v>H</v>
          </cell>
        </row>
        <row r="1121">
          <cell r="A1121" t="str">
            <v>01771</v>
          </cell>
          <cell r="B1121" t="str">
            <v>551000041</v>
          </cell>
          <cell r="C1121" t="str">
            <v>PERFURACAO MAN. PRODUCAO MEDIA 0,5M/H</v>
          </cell>
          <cell r="D1121" t="str">
            <v>H</v>
          </cell>
        </row>
        <row r="1122">
          <cell r="A1122" t="str">
            <v>01772</v>
          </cell>
          <cell r="B1122" t="str">
            <v>110240011</v>
          </cell>
          <cell r="C1122" t="str">
            <v>CONCRETO PROJETADO 355KG/M3</v>
          </cell>
          <cell r="D1122" t="str">
            <v>M3</v>
          </cell>
        </row>
        <row r="1123">
          <cell r="A1123" t="str">
            <v>01773</v>
          </cell>
          <cell r="B1123" t="str">
            <v>551000381</v>
          </cell>
          <cell r="C1123" t="str">
            <v>CUSTO HORA PRODUT. C/EQUIP. TIPO ROC-600</v>
          </cell>
          <cell r="D1123" t="str">
            <v>H</v>
          </cell>
        </row>
        <row r="1124">
          <cell r="A1124" t="str">
            <v>01774</v>
          </cell>
          <cell r="B1124" t="str">
            <v>551000391</v>
          </cell>
          <cell r="C1124" t="str">
            <v>TRANSPORTE WAGON DRILL E EQUIP. OPERACAO</v>
          </cell>
          <cell r="D1124" t="str">
            <v>H</v>
          </cell>
        </row>
        <row r="1125">
          <cell r="A1125" t="str">
            <v>01776</v>
          </cell>
          <cell r="B1125" t="str">
            <v>180500001</v>
          </cell>
          <cell r="C1125" t="str">
            <v>INDICE GERAL INSTRUMENTACAO</v>
          </cell>
          <cell r="D1125">
            <v>0</v>
          </cell>
        </row>
        <row r="1126">
          <cell r="A1126" t="str">
            <v>01778</v>
          </cell>
          <cell r="B1126" t="str">
            <v>190040962</v>
          </cell>
          <cell r="C1126" t="str">
            <v>EMPILHADEIRA CAPAC. 5T (CP)</v>
          </cell>
          <cell r="D1126" t="str">
            <v>H</v>
          </cell>
        </row>
        <row r="1127">
          <cell r="A1127" t="str">
            <v>01779</v>
          </cell>
          <cell r="B1127" t="str">
            <v>190040963</v>
          </cell>
          <cell r="C1127" t="str">
            <v>EMPILHADEIRA CAPAC. 5T (CF)</v>
          </cell>
          <cell r="D1127" t="str">
            <v>H</v>
          </cell>
        </row>
        <row r="1128">
          <cell r="A1128" t="str">
            <v>01780</v>
          </cell>
          <cell r="B1128" t="str">
            <v>190040964</v>
          </cell>
          <cell r="C1128" t="str">
            <v>EMPILHADEIRA CAPAC. 5T (CI)</v>
          </cell>
          <cell r="D1128" t="str">
            <v>H</v>
          </cell>
        </row>
        <row r="1129">
          <cell r="A1129" t="str">
            <v>01781</v>
          </cell>
          <cell r="B1129" t="str">
            <v>050990011</v>
          </cell>
          <cell r="C1129" t="str">
            <v>CONSOLO PERFIL DE ACO PESO 10KG</v>
          </cell>
          <cell r="D1129" t="str">
            <v>UN</v>
          </cell>
        </row>
        <row r="1130">
          <cell r="A1130" t="str">
            <v>01783</v>
          </cell>
          <cell r="B1130" t="str">
            <v>150033541</v>
          </cell>
          <cell r="C1130" t="str">
            <v>SUPORTE 2 CHUMB. P/FIX. TUBUL. 2"</v>
          </cell>
          <cell r="D1130" t="str">
            <v>UN</v>
          </cell>
        </row>
        <row r="1131">
          <cell r="A1131" t="str">
            <v>01784</v>
          </cell>
          <cell r="B1131" t="str">
            <v>150033561</v>
          </cell>
          <cell r="C1131" t="str">
            <v>SUPORTE 2 CHUMB. P/FIX.TUBUL. 2.1/2"E 3"</v>
          </cell>
          <cell r="D1131" t="str">
            <v>UN</v>
          </cell>
        </row>
        <row r="1132">
          <cell r="A1132" t="str">
            <v>01785</v>
          </cell>
          <cell r="B1132" t="str">
            <v>150033581</v>
          </cell>
          <cell r="C1132" t="str">
            <v>SUPORTE 2 CHUMB. P/FIX. TUBUL. 4" E 6"</v>
          </cell>
          <cell r="D1132" t="str">
            <v>UN</v>
          </cell>
        </row>
        <row r="1133">
          <cell r="A1133" t="str">
            <v>01787</v>
          </cell>
          <cell r="B1133" t="str">
            <v>170250401</v>
          </cell>
          <cell r="C1133" t="str">
            <v>PINTURA C/EMULSAO OLEOSA</v>
          </cell>
          <cell r="D1133" t="str">
            <v>M2</v>
          </cell>
        </row>
        <row r="1134">
          <cell r="A1134" t="str">
            <v>01788</v>
          </cell>
          <cell r="B1134" t="str">
            <v>050990041</v>
          </cell>
          <cell r="C1134" t="str">
            <v>ESTRONCA (ESCORA) PERFIL ACO I, 6"</v>
          </cell>
          <cell r="D1134" t="str">
            <v>UN</v>
          </cell>
        </row>
        <row r="1135">
          <cell r="A1135" t="str">
            <v>01790</v>
          </cell>
          <cell r="B1135" t="str">
            <v>050050051</v>
          </cell>
          <cell r="C1135" t="str">
            <v>ANDAIME TABUADO APROVEIT.MADEIRA 20VEZES</v>
          </cell>
          <cell r="D1135" t="str">
            <v>M2</v>
          </cell>
        </row>
        <row r="1136">
          <cell r="A1136" t="str">
            <v>01791</v>
          </cell>
          <cell r="B1136" t="str">
            <v>050050061</v>
          </cell>
          <cell r="C1136" t="str">
            <v>ANDAIME TABUADO APROVEIT.MADEIRA 10VEZES</v>
          </cell>
          <cell r="D1136" t="str">
            <v>M2</v>
          </cell>
        </row>
        <row r="1137">
          <cell r="A1137" t="str">
            <v>01792</v>
          </cell>
          <cell r="B1137" t="str">
            <v>030130011</v>
          </cell>
          <cell r="C1137" t="str">
            <v>REATERRO VALA/CAVA COMPACT. MACO 30CM</v>
          </cell>
          <cell r="D1137" t="str">
            <v>M3</v>
          </cell>
        </row>
        <row r="1138">
          <cell r="A1138" t="str">
            <v>01793</v>
          </cell>
          <cell r="B1138" t="str">
            <v>190040412</v>
          </cell>
          <cell r="C1138" t="str">
            <v>VEICULO GASOLINA 2 PORTAS 1.6 S/MOT.(CP)</v>
          </cell>
          <cell r="D1138" t="str">
            <v>H</v>
          </cell>
        </row>
        <row r="1139">
          <cell r="A1139" t="str">
            <v>01794</v>
          </cell>
          <cell r="B1139" t="str">
            <v>190040413</v>
          </cell>
          <cell r="C1139" t="str">
            <v>VEICULO GASOLINA 2 PORTAS 1.6 S/MOT.(CF)</v>
          </cell>
          <cell r="D1139" t="str">
            <v>H</v>
          </cell>
        </row>
        <row r="1140">
          <cell r="A1140" t="str">
            <v>01795</v>
          </cell>
          <cell r="B1140" t="str">
            <v>190040414</v>
          </cell>
          <cell r="C1140" t="str">
            <v>VEICULO GASOLINA 2 PORTAS 1.6 S/MOT.(CI)</v>
          </cell>
          <cell r="D1140" t="str">
            <v>H</v>
          </cell>
        </row>
        <row r="1141">
          <cell r="A1141" t="str">
            <v>01797</v>
          </cell>
          <cell r="B1141" t="str">
            <v>120020601</v>
          </cell>
          <cell r="C1141" t="str">
            <v>ALVENARIA P/ CX.ENTERRADA, 0,80M</v>
          </cell>
          <cell r="D1141" t="str">
            <v>M2</v>
          </cell>
        </row>
        <row r="1142">
          <cell r="A1142" t="str">
            <v>01798</v>
          </cell>
          <cell r="B1142" t="str">
            <v>120020651</v>
          </cell>
          <cell r="C1142" t="str">
            <v>ALVENARIA P/ CX.ENTERRADA, 0;80M (1VEZ)</v>
          </cell>
          <cell r="D1142" t="str">
            <v>M2</v>
          </cell>
        </row>
        <row r="1143">
          <cell r="A1143" t="str">
            <v>01799</v>
          </cell>
          <cell r="B1143" t="str">
            <v>120020701</v>
          </cell>
          <cell r="C1143" t="str">
            <v>ALVENARIA P/ CX.ENTERRADA 0,80M A 1,60M</v>
          </cell>
          <cell r="D1143" t="str">
            <v>M2</v>
          </cell>
        </row>
        <row r="1144">
          <cell r="A1144" t="str">
            <v>01800</v>
          </cell>
          <cell r="B1144" t="str">
            <v>050030401</v>
          </cell>
          <cell r="C1144" t="str">
            <v>LIMPEZA MEC. DE GALERIA DIAM. 1M</v>
          </cell>
          <cell r="D1144" t="str">
            <v>M3</v>
          </cell>
        </row>
        <row r="1145">
          <cell r="A1145" t="str">
            <v>01801</v>
          </cell>
          <cell r="B1145" t="str">
            <v>050030151</v>
          </cell>
          <cell r="C1145" t="str">
            <v>TRANSPORTE MAT. DE POCOS VISITA ATE 10KM</v>
          </cell>
          <cell r="D1145" t="str">
            <v>M3</v>
          </cell>
        </row>
        <row r="1146">
          <cell r="A1146" t="str">
            <v>01802</v>
          </cell>
          <cell r="B1146" t="str">
            <v>050030101</v>
          </cell>
          <cell r="C1146" t="str">
            <v>LIMPEZA MAN. POCO VISITA PROF. 3M</v>
          </cell>
          <cell r="D1146" t="str">
            <v>M3</v>
          </cell>
        </row>
        <row r="1147">
          <cell r="A1147" t="str">
            <v>01803</v>
          </cell>
          <cell r="B1147" t="str">
            <v>551000061</v>
          </cell>
          <cell r="C1147" t="str">
            <v>LEVANTAMENTO POLIG. ACIDENT. VEG. DENSA</v>
          </cell>
          <cell r="D1147" t="str">
            <v>M2</v>
          </cell>
        </row>
        <row r="1148">
          <cell r="A1148" t="str">
            <v>01804</v>
          </cell>
          <cell r="B1148" t="str">
            <v>551000071</v>
          </cell>
          <cell r="C1148" t="str">
            <v>LEVANTAMENTO POLIG., ACIDENT., VEG. RALA</v>
          </cell>
          <cell r="D1148" t="str">
            <v>M2</v>
          </cell>
        </row>
        <row r="1149">
          <cell r="A1149" t="str">
            <v>01805</v>
          </cell>
          <cell r="B1149" t="str">
            <v>551000081</v>
          </cell>
          <cell r="C1149" t="str">
            <v>LEVANTAMENTO POLIG. N/ACIDENT. VEG.DENSA</v>
          </cell>
          <cell r="D1149" t="str">
            <v>M2</v>
          </cell>
        </row>
        <row r="1150">
          <cell r="A1150" t="str">
            <v>01806</v>
          </cell>
          <cell r="B1150" t="str">
            <v>551000091</v>
          </cell>
          <cell r="C1150" t="str">
            <v>LEVANTAMENTO POLIG. N/ACIDENT.,VEG.RALA</v>
          </cell>
          <cell r="D1150" t="str">
            <v>M2</v>
          </cell>
        </row>
        <row r="1151">
          <cell r="A1151" t="str">
            <v>01818</v>
          </cell>
          <cell r="B1151" t="str">
            <v>190060062</v>
          </cell>
          <cell r="C1151" t="str">
            <v>COMPACTADOR PNEUS 76HP, PESO 5,5/20T(CP)</v>
          </cell>
          <cell r="D1151" t="str">
            <v>H</v>
          </cell>
        </row>
        <row r="1152">
          <cell r="A1152" t="str">
            <v>01819</v>
          </cell>
          <cell r="B1152" t="str">
            <v>190060063</v>
          </cell>
          <cell r="C1152" t="str">
            <v>COMPACTADOR PNEUS 76HP, PESO 5,5/20T(CF)</v>
          </cell>
          <cell r="D1152" t="str">
            <v>H</v>
          </cell>
        </row>
        <row r="1153">
          <cell r="A1153" t="str">
            <v>01820</v>
          </cell>
          <cell r="B1153" t="str">
            <v>190060064</v>
          </cell>
          <cell r="C1153" t="str">
            <v>COMPACTADOR PNEUS 76HP, PESO 5,5/20T(CI)</v>
          </cell>
          <cell r="D1153" t="str">
            <v>H</v>
          </cell>
        </row>
        <row r="1154">
          <cell r="A1154" t="str">
            <v>01822</v>
          </cell>
          <cell r="B1154" t="str">
            <v>190080012</v>
          </cell>
          <cell r="C1154" t="str">
            <v>BATE-ESTACA C/MARTELO 0,8T (CP)</v>
          </cell>
          <cell r="D1154" t="str">
            <v>H</v>
          </cell>
        </row>
        <row r="1155">
          <cell r="A1155" t="str">
            <v>01823</v>
          </cell>
          <cell r="B1155" t="str">
            <v>190080013</v>
          </cell>
          <cell r="C1155" t="str">
            <v>BATE-ESTACA C/MARTELO 0,8T (CF)</v>
          </cell>
          <cell r="D1155" t="str">
            <v>H</v>
          </cell>
        </row>
        <row r="1156">
          <cell r="A1156" t="str">
            <v>01824</v>
          </cell>
          <cell r="B1156" t="str">
            <v>190080014</v>
          </cell>
          <cell r="C1156" t="str">
            <v>BATE-ESTACA C/MARTELO 0,8T (CI)</v>
          </cell>
          <cell r="D1156" t="str">
            <v>H</v>
          </cell>
        </row>
        <row r="1157">
          <cell r="A1157" t="str">
            <v>01828</v>
          </cell>
          <cell r="B1157" t="str">
            <v>551000141</v>
          </cell>
          <cell r="C1157" t="str">
            <v>LOCACAO ESTR. ACIDENT., VEG. DENSA</v>
          </cell>
          <cell r="D1157" t="str">
            <v>KM</v>
          </cell>
        </row>
        <row r="1158">
          <cell r="A1158" t="str">
            <v>01829</v>
          </cell>
          <cell r="B1158" t="str">
            <v>551000151</v>
          </cell>
          <cell r="C1158" t="str">
            <v>LOCACAO ESTR. ACIDENT., VEG. LEVE</v>
          </cell>
          <cell r="D1158" t="str">
            <v>KM</v>
          </cell>
        </row>
        <row r="1159">
          <cell r="A1159" t="str">
            <v>01830</v>
          </cell>
          <cell r="B1159" t="str">
            <v>551000161</v>
          </cell>
          <cell r="C1159" t="str">
            <v>LOCACAO ESTR. N/ ACIDENT., VEG. DENSA</v>
          </cell>
          <cell r="D1159" t="str">
            <v>KM</v>
          </cell>
        </row>
        <row r="1160">
          <cell r="A1160" t="str">
            <v>01831</v>
          </cell>
          <cell r="B1160" t="str">
            <v>551000171</v>
          </cell>
          <cell r="C1160" t="str">
            <v>LOCACAO ESTR. N/ ACIDENT., VEG. LEVE</v>
          </cell>
          <cell r="D1160" t="str">
            <v>KM</v>
          </cell>
        </row>
        <row r="1161">
          <cell r="A1161" t="str">
            <v>01833</v>
          </cell>
          <cell r="B1161" t="str">
            <v>551000191</v>
          </cell>
          <cell r="C1161" t="str">
            <v>NIVEL EIXO-ESTRADA N/ ACIDENT.</v>
          </cell>
          <cell r="D1161" t="str">
            <v>KM</v>
          </cell>
        </row>
        <row r="1162">
          <cell r="A1162" t="str">
            <v>01835</v>
          </cell>
          <cell r="B1162" t="str">
            <v>551000211</v>
          </cell>
          <cell r="C1162" t="str">
            <v>NIVEL OFF-SETS TER. ACIDENT., VEG. LEVE</v>
          </cell>
          <cell r="D1162" t="str">
            <v>KM</v>
          </cell>
        </row>
        <row r="1163">
          <cell r="A1163" t="str">
            <v>01837</v>
          </cell>
          <cell r="B1163" t="str">
            <v>551000231</v>
          </cell>
          <cell r="C1163" t="str">
            <v>NIVEL OFF-SETS TER. N/ACIDENT. VEG.LEVE</v>
          </cell>
          <cell r="D1163" t="str">
            <v>KM</v>
          </cell>
        </row>
        <row r="1164">
          <cell r="A1164" t="str">
            <v>01839</v>
          </cell>
          <cell r="B1164" t="str">
            <v>551000251</v>
          </cell>
          <cell r="C1164" t="str">
            <v>LEVANTAMENTO ESTR. ACIDENT. VEG. LEVE</v>
          </cell>
          <cell r="D1164" t="str">
            <v>KM</v>
          </cell>
        </row>
        <row r="1165">
          <cell r="A1165" t="str">
            <v>01841</v>
          </cell>
          <cell r="B1165" t="str">
            <v>551000271</v>
          </cell>
          <cell r="C1165" t="str">
            <v>LEVANTAMENTO ESTR. N/ACIDENT. VEG. LEVE</v>
          </cell>
          <cell r="D1165" t="str">
            <v>KM</v>
          </cell>
        </row>
        <row r="1166">
          <cell r="A1166" t="str">
            <v>01843</v>
          </cell>
          <cell r="B1166" t="str">
            <v>551000291</v>
          </cell>
          <cell r="C1166" t="str">
            <v>LOCACAO OFF-SET, N/ACIDENT., VEG. DENSA</v>
          </cell>
          <cell r="D1166" t="str">
            <v>KM</v>
          </cell>
        </row>
        <row r="1167">
          <cell r="A1167" t="str">
            <v>01844</v>
          </cell>
          <cell r="B1167" t="str">
            <v>551000301</v>
          </cell>
          <cell r="C1167" t="str">
            <v>LOCACAO ESTR. ACIDENT.</v>
          </cell>
          <cell r="D1167" t="str">
            <v>KM</v>
          </cell>
        </row>
        <row r="1168">
          <cell r="A1168" t="str">
            <v>01845</v>
          </cell>
          <cell r="B1168" t="str">
            <v>551000311</v>
          </cell>
          <cell r="C1168" t="str">
            <v>LOCACAO ESTR. N/ ACIDENT.</v>
          </cell>
          <cell r="D1168" t="str">
            <v>KM</v>
          </cell>
        </row>
        <row r="1169">
          <cell r="A1169" t="str">
            <v>01853</v>
          </cell>
          <cell r="B1169" t="str">
            <v>030070041</v>
          </cell>
          <cell r="C1169" t="str">
            <v>ESCAVACAO FOGO, 3ª, TUNEL 21M2</v>
          </cell>
          <cell r="D1169" t="str">
            <v>M3</v>
          </cell>
        </row>
        <row r="1170">
          <cell r="A1170" t="str">
            <v>01858</v>
          </cell>
          <cell r="B1170" t="str">
            <v>190110192</v>
          </cell>
          <cell r="C1170" t="str">
            <v>TEODOLITO CONVENCIONAL MICROMETRO (CP)</v>
          </cell>
          <cell r="D1170" t="str">
            <v>H</v>
          </cell>
        </row>
        <row r="1171">
          <cell r="A1171" t="str">
            <v>01859</v>
          </cell>
          <cell r="B1171" t="str">
            <v>190110194</v>
          </cell>
          <cell r="C1171" t="str">
            <v>TEODOLITO CONVENCIONAL, MICROMETRO (CI)</v>
          </cell>
          <cell r="D1171" t="str">
            <v>H</v>
          </cell>
        </row>
        <row r="1172">
          <cell r="A1172" t="str">
            <v>01860</v>
          </cell>
          <cell r="B1172" t="str">
            <v>190050282</v>
          </cell>
          <cell r="C1172" t="str">
            <v>TRATOR CARREGADEIRA / RETRO-ESCAV. (CP)</v>
          </cell>
          <cell r="D1172" t="str">
            <v>H</v>
          </cell>
        </row>
        <row r="1173">
          <cell r="A1173" t="str">
            <v>01861</v>
          </cell>
          <cell r="B1173" t="str">
            <v>190050283</v>
          </cell>
          <cell r="C1173" t="str">
            <v>TRATOR CARREGADEIRA / RETRO-ESCAV. (CF)</v>
          </cell>
          <cell r="D1173" t="str">
            <v>H</v>
          </cell>
        </row>
        <row r="1174">
          <cell r="A1174" t="str">
            <v>01862</v>
          </cell>
          <cell r="B1174" t="str">
            <v>190050284</v>
          </cell>
          <cell r="C1174" t="str">
            <v>TRATOR CARREGADEIRA / RETRO-ESCAV. (CI)</v>
          </cell>
          <cell r="D1174" t="str">
            <v>H</v>
          </cell>
        </row>
        <row r="1175">
          <cell r="A1175" t="str">
            <v>01865</v>
          </cell>
          <cell r="B1175" t="str">
            <v>190060072</v>
          </cell>
          <cell r="C1175" t="str">
            <v>ROLO COMPACT. VIBRATORIO 13CV (CP)</v>
          </cell>
          <cell r="D1175" t="str">
            <v>H</v>
          </cell>
        </row>
        <row r="1176">
          <cell r="A1176" t="str">
            <v>01866</v>
          </cell>
          <cell r="B1176" t="str">
            <v>190060073</v>
          </cell>
          <cell r="C1176" t="str">
            <v>ROLO COMPACT. VIBRATORIO 13CV (CF)</v>
          </cell>
          <cell r="D1176" t="str">
            <v>H</v>
          </cell>
        </row>
        <row r="1177">
          <cell r="A1177" t="str">
            <v>01867</v>
          </cell>
          <cell r="B1177" t="str">
            <v>190060074</v>
          </cell>
          <cell r="C1177" t="str">
            <v>ROLO COMPACT. VIBRATORIO 13CV (CI)</v>
          </cell>
          <cell r="D1177" t="str">
            <v>H</v>
          </cell>
        </row>
        <row r="1178">
          <cell r="A1178" t="str">
            <v>01871</v>
          </cell>
          <cell r="B1178" t="str">
            <v>030010711</v>
          </cell>
          <cell r="C1178" t="str">
            <v>MARROAMENTO MAT 2ªCAT.</v>
          </cell>
          <cell r="D1178" t="str">
            <v>M3</v>
          </cell>
        </row>
        <row r="1179">
          <cell r="A1179" t="str">
            <v>01872</v>
          </cell>
          <cell r="B1179" t="str">
            <v>050250271</v>
          </cell>
          <cell r="C1179" t="str">
            <v>SOLDA TOPO 1/4",CONVERSOR A DIESEL</v>
          </cell>
          <cell r="D1179" t="str">
            <v>M</v>
          </cell>
        </row>
        <row r="1180">
          <cell r="A1180" t="str">
            <v>01873</v>
          </cell>
          <cell r="B1180" t="str">
            <v>050250291</v>
          </cell>
          <cell r="C1180" t="str">
            <v>SOLDA TOPO 5/16",CONVERSOR A DIESEL</v>
          </cell>
          <cell r="D1180" t="str">
            <v>M</v>
          </cell>
        </row>
        <row r="1181">
          <cell r="A1181" t="str">
            <v>01874</v>
          </cell>
          <cell r="B1181" t="str">
            <v>050250311</v>
          </cell>
          <cell r="C1181" t="str">
            <v>SOLDA TOPO 3/8",CONVERSOR A DIESEL</v>
          </cell>
          <cell r="D1181" t="str">
            <v>M</v>
          </cell>
        </row>
        <row r="1182">
          <cell r="A1182" t="str">
            <v>01876</v>
          </cell>
          <cell r="B1182" t="str">
            <v>040050061</v>
          </cell>
          <cell r="C1182" t="str">
            <v>TRANSPORTE CARGA CAMINHAO 7,5T, 30KM/H</v>
          </cell>
          <cell r="D1182" t="str">
            <v>T X KM</v>
          </cell>
        </row>
        <row r="1183">
          <cell r="A1183" t="str">
            <v>01877</v>
          </cell>
          <cell r="B1183" t="str">
            <v>190040262</v>
          </cell>
          <cell r="C1183" t="str">
            <v>CAMINHAO BETON., 7M3 (CP)</v>
          </cell>
          <cell r="D1183" t="str">
            <v>H</v>
          </cell>
        </row>
        <row r="1184">
          <cell r="A1184" t="str">
            <v>01878</v>
          </cell>
          <cell r="B1184" t="str">
            <v>190040263</v>
          </cell>
          <cell r="C1184" t="str">
            <v>CAMINHAO BETON., 7M3 (CF)</v>
          </cell>
          <cell r="D1184" t="str">
            <v>H</v>
          </cell>
        </row>
        <row r="1185">
          <cell r="A1185" t="str">
            <v>01879</v>
          </cell>
          <cell r="B1185" t="str">
            <v>190040264</v>
          </cell>
          <cell r="C1185" t="str">
            <v>CAMINHAO BETON., 7M3 (CI)</v>
          </cell>
          <cell r="D1185" t="str">
            <v>H</v>
          </cell>
        </row>
        <row r="1186">
          <cell r="A1186" t="str">
            <v>01880</v>
          </cell>
          <cell r="B1186" t="str">
            <v>190040252</v>
          </cell>
          <cell r="C1186" t="str">
            <v>CAMINHAO BETON., 5M3 (CP)</v>
          </cell>
          <cell r="D1186" t="str">
            <v>H</v>
          </cell>
        </row>
        <row r="1187">
          <cell r="A1187" t="str">
            <v>01881</v>
          </cell>
          <cell r="B1187" t="str">
            <v>190040253</v>
          </cell>
          <cell r="C1187" t="str">
            <v>CAMINHAO BETON., 5M3 (CF)</v>
          </cell>
          <cell r="D1187" t="str">
            <v>H</v>
          </cell>
        </row>
        <row r="1188">
          <cell r="A1188" t="str">
            <v>01882</v>
          </cell>
          <cell r="B1188" t="str">
            <v>190040254</v>
          </cell>
          <cell r="C1188" t="str">
            <v>CAMINHAO BETON., 5M3 (CI)</v>
          </cell>
          <cell r="D1188" t="str">
            <v>H</v>
          </cell>
        </row>
        <row r="1189">
          <cell r="A1189" t="str">
            <v>01883</v>
          </cell>
          <cell r="B1189" t="str">
            <v>190070052</v>
          </cell>
          <cell r="C1189" t="str">
            <v>BETONEIRA ELETR. 580L, MISTURA SECA (CP)</v>
          </cell>
          <cell r="D1189" t="str">
            <v>H</v>
          </cell>
        </row>
        <row r="1190">
          <cell r="A1190" t="str">
            <v>01884</v>
          </cell>
          <cell r="B1190" t="str">
            <v>190070054</v>
          </cell>
          <cell r="C1190" t="str">
            <v>BETONEIRA ELETR. 580L, MISTURA SECA (CI)</v>
          </cell>
          <cell r="D1190" t="str">
            <v>H</v>
          </cell>
        </row>
        <row r="1191">
          <cell r="A1191" t="str">
            <v>01885</v>
          </cell>
          <cell r="B1191" t="str">
            <v>190070072</v>
          </cell>
          <cell r="C1191" t="str">
            <v>MISTURADOR CONCR. 1000L, MIST. SECA (CP)</v>
          </cell>
          <cell r="D1191" t="str">
            <v>H</v>
          </cell>
        </row>
        <row r="1192">
          <cell r="A1192" t="str">
            <v>01886</v>
          </cell>
          <cell r="B1192" t="str">
            <v>190070074</v>
          </cell>
          <cell r="C1192" t="str">
            <v>MISTURADOR CONCR. 1000L, MIST. SECA (CI)</v>
          </cell>
          <cell r="D1192" t="str">
            <v>H</v>
          </cell>
        </row>
        <row r="1193">
          <cell r="A1193" t="str">
            <v>01889</v>
          </cell>
          <cell r="B1193" t="str">
            <v>190040752</v>
          </cell>
          <cell r="C1193" t="str">
            <v>PORTICO MOVEL MET., VAO DE 5M (CP)</v>
          </cell>
          <cell r="D1193" t="str">
            <v>H</v>
          </cell>
        </row>
        <row r="1194">
          <cell r="A1194" t="str">
            <v>01890</v>
          </cell>
          <cell r="B1194" t="str">
            <v>190040754</v>
          </cell>
          <cell r="C1194" t="str">
            <v>PORTICO MOVEL MET., VAO DE 5M (CF)</v>
          </cell>
          <cell r="D1194" t="str">
            <v>H</v>
          </cell>
        </row>
        <row r="1195">
          <cell r="A1195" t="str">
            <v>01891</v>
          </cell>
          <cell r="B1195" t="str">
            <v>030010651</v>
          </cell>
          <cell r="C1195" t="str">
            <v>DESMONTE MAN. MAT. 3ªCAT., ATE 1M3</v>
          </cell>
          <cell r="D1195" t="str">
            <v>M3</v>
          </cell>
        </row>
        <row r="1196">
          <cell r="A1196" t="str">
            <v>01892</v>
          </cell>
          <cell r="B1196" t="str">
            <v>030010701</v>
          </cell>
          <cell r="C1196" t="str">
            <v>DESMONTE MAN. MAT. 2ªCAT.</v>
          </cell>
          <cell r="D1196" t="str">
            <v>M3</v>
          </cell>
        </row>
        <row r="1197">
          <cell r="A1197" t="str">
            <v>01893</v>
          </cell>
          <cell r="B1197" t="str">
            <v>030081201</v>
          </cell>
          <cell r="C1197" t="str">
            <v>DESMONTE MAT. 3ªCAT. ATE 1M3,AR COMPRIM.</v>
          </cell>
          <cell r="D1197" t="str">
            <v>M3</v>
          </cell>
        </row>
        <row r="1198">
          <cell r="A1198" t="str">
            <v>01894</v>
          </cell>
          <cell r="B1198" t="str">
            <v>190060232</v>
          </cell>
          <cell r="C1198" t="str">
            <v>VASSOURA MEC. REBOCAVEL LARG. 2,44M (CP)</v>
          </cell>
          <cell r="D1198" t="str">
            <v>H</v>
          </cell>
        </row>
        <row r="1199">
          <cell r="A1199" t="str">
            <v>01895</v>
          </cell>
          <cell r="B1199" t="str">
            <v>190060234</v>
          </cell>
          <cell r="C1199" t="str">
            <v>VASSOURA MEC. REBOCAVEL LARG. 2,44M (CI)</v>
          </cell>
          <cell r="D1199" t="str">
            <v>H</v>
          </cell>
        </row>
        <row r="1200">
          <cell r="A1200" t="str">
            <v>01896</v>
          </cell>
          <cell r="B1200" t="str">
            <v>030081251</v>
          </cell>
          <cell r="C1200" t="str">
            <v>DESMONTE BL. MAT. 2ªCAT., AR COMPRIM.</v>
          </cell>
          <cell r="D1200" t="str">
            <v>M3</v>
          </cell>
        </row>
        <row r="1201">
          <cell r="A1201" t="str">
            <v>01897</v>
          </cell>
          <cell r="B1201" t="str">
            <v>190110182</v>
          </cell>
          <cell r="C1201" t="str">
            <v>SERRA CIRC. MOTOR 5CV (CP)</v>
          </cell>
          <cell r="D1201" t="str">
            <v>H</v>
          </cell>
        </row>
        <row r="1202">
          <cell r="A1202" t="str">
            <v>01898</v>
          </cell>
          <cell r="B1202" t="str">
            <v>190110183</v>
          </cell>
          <cell r="C1202" t="str">
            <v>SERRA CIRC. MOTOR 5CV (CF)</v>
          </cell>
          <cell r="D1202" t="str">
            <v>H</v>
          </cell>
        </row>
        <row r="1203">
          <cell r="A1203" t="str">
            <v>01899</v>
          </cell>
          <cell r="B1203" t="str">
            <v>190110184</v>
          </cell>
          <cell r="C1203" t="str">
            <v>SERRA CIRC. MOTOR 5CV (CI)</v>
          </cell>
          <cell r="D1203" t="str">
            <v>H</v>
          </cell>
        </row>
        <row r="1204">
          <cell r="A1204" t="str">
            <v>01900</v>
          </cell>
          <cell r="B1204" t="e">
            <v>#N/A</v>
          </cell>
          <cell r="C1204" t="str">
            <v>AUXILIAR DE ESCRITORIO</v>
          </cell>
          <cell r="D1204" t="str">
            <v>H</v>
          </cell>
        </row>
        <row r="1205">
          <cell r="A1205" t="str">
            <v>01901</v>
          </cell>
          <cell r="B1205" t="e">
            <v>#N/A</v>
          </cell>
          <cell r="C1205" t="str">
            <v>SERVENTE DE SERV. DE CONSERVACAO</v>
          </cell>
          <cell r="D1205" t="str">
            <v>H</v>
          </cell>
        </row>
        <row r="1206">
          <cell r="A1206" t="str">
            <v>01902</v>
          </cell>
          <cell r="B1206" t="e">
            <v>#N/A</v>
          </cell>
          <cell r="C1206" t="str">
            <v>ASSISTENTE TECNICO</v>
          </cell>
          <cell r="D1206" t="str">
            <v>H</v>
          </cell>
        </row>
        <row r="1207">
          <cell r="A1207" t="str">
            <v>01903</v>
          </cell>
          <cell r="B1207" t="e">
            <v>#N/A</v>
          </cell>
          <cell r="C1207" t="str">
            <v>OPERADOR DE COMUNICACAO</v>
          </cell>
          <cell r="D1207" t="str">
            <v>H</v>
          </cell>
        </row>
        <row r="1208">
          <cell r="A1208" t="str">
            <v>01904</v>
          </cell>
          <cell r="B1208" t="e">
            <v>#N/A</v>
          </cell>
          <cell r="C1208" t="str">
            <v>ENCARREGADO P/SERV. ILUMINACAO PUBL.</v>
          </cell>
          <cell r="D1208" t="str">
            <v>H</v>
          </cell>
        </row>
        <row r="1209">
          <cell r="A1209" t="str">
            <v>01905</v>
          </cell>
          <cell r="B1209" t="e">
            <v>#N/A</v>
          </cell>
          <cell r="C1209" t="str">
            <v>CHEFE DE ESCRITORIO</v>
          </cell>
          <cell r="D1209" t="str">
            <v>H</v>
          </cell>
        </row>
        <row r="1210">
          <cell r="A1210" t="str">
            <v>01906</v>
          </cell>
          <cell r="B1210" t="e">
            <v>#N/A</v>
          </cell>
          <cell r="C1210" t="str">
            <v>SECRETARIA</v>
          </cell>
          <cell r="D1210" t="str">
            <v>H</v>
          </cell>
        </row>
        <row r="1211">
          <cell r="A1211" t="str">
            <v>01909</v>
          </cell>
          <cell r="B1211" t="e">
            <v>#N/A</v>
          </cell>
          <cell r="C1211" t="str">
            <v>AUXILIAR DE DESENHISTA</v>
          </cell>
          <cell r="D1211" t="str">
            <v>H</v>
          </cell>
        </row>
        <row r="1212">
          <cell r="A1212" t="str">
            <v>01910</v>
          </cell>
          <cell r="B1212" t="e">
            <v>#N/A</v>
          </cell>
          <cell r="C1212" t="str">
            <v>ESCRITURARIO</v>
          </cell>
          <cell r="D1212" t="str">
            <v>H</v>
          </cell>
        </row>
        <row r="1213">
          <cell r="A1213" t="str">
            <v>01911</v>
          </cell>
          <cell r="B1213" t="e">
            <v>#N/A</v>
          </cell>
          <cell r="C1213" t="str">
            <v>DATILOGRAFO</v>
          </cell>
          <cell r="D1213" t="str">
            <v>H</v>
          </cell>
        </row>
        <row r="1214">
          <cell r="A1214" t="str">
            <v>01912</v>
          </cell>
          <cell r="B1214" t="e">
            <v>#N/A</v>
          </cell>
          <cell r="C1214" t="str">
            <v>ALMOXARIFE</v>
          </cell>
          <cell r="D1214" t="str">
            <v>H</v>
          </cell>
        </row>
        <row r="1215">
          <cell r="A1215" t="str">
            <v>01913</v>
          </cell>
          <cell r="B1215" t="e">
            <v>#N/A</v>
          </cell>
          <cell r="C1215" t="str">
            <v>AUXILIAR DE ALMOXARIFADO</v>
          </cell>
          <cell r="D1215" t="str">
            <v>H</v>
          </cell>
        </row>
        <row r="1216">
          <cell r="A1216" t="str">
            <v>01914</v>
          </cell>
          <cell r="B1216" t="e">
            <v>#N/A</v>
          </cell>
          <cell r="C1216" t="str">
            <v>ESTAGIARIO</v>
          </cell>
          <cell r="D1216" t="str">
            <v>H</v>
          </cell>
        </row>
        <row r="1217">
          <cell r="A1217" t="str">
            <v>01915</v>
          </cell>
          <cell r="B1217" t="e">
            <v>#N/A</v>
          </cell>
          <cell r="C1217" t="str">
            <v>ENGENHEIRO OU ARQUITETO JUNIOR</v>
          </cell>
          <cell r="D1217" t="str">
            <v>H</v>
          </cell>
        </row>
        <row r="1218">
          <cell r="A1218" t="str">
            <v>01916</v>
          </cell>
          <cell r="B1218" t="e">
            <v>#N/A</v>
          </cell>
          <cell r="C1218" t="str">
            <v>ELETROTECNICO</v>
          </cell>
          <cell r="D1218" t="str">
            <v>H</v>
          </cell>
        </row>
        <row r="1219">
          <cell r="A1219" t="str">
            <v>01917</v>
          </cell>
          <cell r="B1219" t="e">
            <v>#N/A</v>
          </cell>
          <cell r="C1219" t="str">
            <v>MOTORISTA OPERADOR DE GUINDAUTO</v>
          </cell>
          <cell r="D1219" t="str">
            <v>H</v>
          </cell>
        </row>
        <row r="1220">
          <cell r="A1220" t="str">
            <v>01918</v>
          </cell>
          <cell r="B1220" t="e">
            <v>#N/A</v>
          </cell>
          <cell r="C1220" t="str">
            <v>MONTADOR ELETROMECANICO</v>
          </cell>
          <cell r="D1220" t="str">
            <v>H</v>
          </cell>
        </row>
        <row r="1221">
          <cell r="A1221" t="str">
            <v>01919</v>
          </cell>
          <cell r="B1221" t="e">
            <v>#N/A</v>
          </cell>
          <cell r="C1221" t="str">
            <v>AJUDANTE MONTADOR ELETROMECANICO</v>
          </cell>
          <cell r="D1221" t="str">
            <v>H</v>
          </cell>
        </row>
        <row r="1222">
          <cell r="A1222" t="str">
            <v>01920</v>
          </cell>
          <cell r="B1222" t="e">
            <v>#N/A</v>
          </cell>
          <cell r="C1222" t="str">
            <v>PINTOR DE LETRAS</v>
          </cell>
          <cell r="D1222" t="str">
            <v>H</v>
          </cell>
        </row>
        <row r="1223">
          <cell r="A1223" t="str">
            <v>01921</v>
          </cell>
          <cell r="B1223" t="e">
            <v>#N/A</v>
          </cell>
          <cell r="C1223" t="str">
            <v>AJUDANTE</v>
          </cell>
          <cell r="D1223" t="str">
            <v>H</v>
          </cell>
        </row>
        <row r="1224">
          <cell r="A1224" t="str">
            <v>01922</v>
          </cell>
          <cell r="B1224" t="e">
            <v>#N/A</v>
          </cell>
          <cell r="C1224" t="str">
            <v>MARTELETEIRO</v>
          </cell>
          <cell r="D1224" t="str">
            <v>H</v>
          </cell>
        </row>
        <row r="1225">
          <cell r="A1225" t="str">
            <v>01924</v>
          </cell>
          <cell r="B1225" t="e">
            <v>#N/A</v>
          </cell>
          <cell r="C1225" t="str">
            <v>AUXILIAR TECNICO</v>
          </cell>
          <cell r="D1225" t="str">
            <v>H</v>
          </cell>
        </row>
        <row r="1226">
          <cell r="A1226" t="str">
            <v>01925</v>
          </cell>
          <cell r="B1226" t="e">
            <v>#N/A</v>
          </cell>
          <cell r="C1226" t="e">
            <v>#N/A</v>
          </cell>
          <cell r="D1226" t="e">
            <v>#N/A</v>
          </cell>
        </row>
        <row r="1227">
          <cell r="A1227" t="str">
            <v>01926</v>
          </cell>
          <cell r="B1227" t="e">
            <v>#N/A</v>
          </cell>
          <cell r="C1227" t="e">
            <v>#N/A</v>
          </cell>
          <cell r="D1227" t="e">
            <v>#N/A</v>
          </cell>
        </row>
        <row r="1228">
          <cell r="A1228" t="str">
            <v>01927</v>
          </cell>
          <cell r="B1228" t="e">
            <v>#N/A</v>
          </cell>
          <cell r="C1228" t="e">
            <v>#N/A</v>
          </cell>
          <cell r="D1228" t="e">
            <v>#N/A</v>
          </cell>
        </row>
        <row r="1229">
          <cell r="A1229" t="str">
            <v>01928</v>
          </cell>
          <cell r="B1229" t="e">
            <v>#N/A</v>
          </cell>
          <cell r="C1229" t="e">
            <v>#N/A</v>
          </cell>
          <cell r="D1229" t="e">
            <v>#N/A</v>
          </cell>
        </row>
        <row r="1230">
          <cell r="A1230" t="str">
            <v>01929</v>
          </cell>
          <cell r="B1230" t="e">
            <v>#N/A</v>
          </cell>
          <cell r="C1230" t="e">
            <v>#N/A</v>
          </cell>
          <cell r="D1230" t="e">
            <v>#N/A</v>
          </cell>
        </row>
        <row r="1231">
          <cell r="A1231" t="str">
            <v>01930</v>
          </cell>
          <cell r="B1231" t="e">
            <v>#N/A</v>
          </cell>
          <cell r="C1231" t="e">
            <v>#N/A</v>
          </cell>
          <cell r="D1231" t="e">
            <v>#N/A</v>
          </cell>
        </row>
        <row r="1232">
          <cell r="A1232" t="str">
            <v>01931</v>
          </cell>
          <cell r="B1232" t="e">
            <v>#N/A</v>
          </cell>
          <cell r="C1232" t="e">
            <v>#N/A</v>
          </cell>
          <cell r="D1232" t="e">
            <v>#N/A</v>
          </cell>
        </row>
        <row r="1233">
          <cell r="A1233" t="str">
            <v>01932</v>
          </cell>
          <cell r="B1233" t="e">
            <v>#N/A</v>
          </cell>
          <cell r="C1233" t="e">
            <v>#N/A</v>
          </cell>
          <cell r="D1233" t="e">
            <v>#N/A</v>
          </cell>
        </row>
        <row r="1234">
          <cell r="A1234" t="str">
            <v>01933</v>
          </cell>
          <cell r="B1234" t="e">
            <v>#N/A</v>
          </cell>
          <cell r="C1234" t="str">
            <v>GESSEIRO</v>
          </cell>
          <cell r="D1234" t="str">
            <v>H</v>
          </cell>
        </row>
        <row r="1235">
          <cell r="A1235" t="str">
            <v>01934</v>
          </cell>
          <cell r="B1235" t="e">
            <v>#N/A</v>
          </cell>
          <cell r="C1235" t="e">
            <v>#N/A</v>
          </cell>
          <cell r="D1235" t="e">
            <v>#N/A</v>
          </cell>
        </row>
        <row r="1236">
          <cell r="A1236" t="str">
            <v>01935</v>
          </cell>
          <cell r="B1236" t="e">
            <v>#N/A</v>
          </cell>
          <cell r="C1236" t="str">
            <v>SOLDADOR IND.</v>
          </cell>
          <cell r="D1236" t="str">
            <v>H</v>
          </cell>
        </row>
        <row r="1237">
          <cell r="A1237" t="str">
            <v>01936</v>
          </cell>
          <cell r="B1237" t="e">
            <v>#N/A</v>
          </cell>
          <cell r="C1237" t="e">
            <v>#N/A</v>
          </cell>
          <cell r="D1237" t="e">
            <v>#N/A</v>
          </cell>
        </row>
        <row r="1238">
          <cell r="A1238" t="str">
            <v>01937</v>
          </cell>
          <cell r="B1238" t="e">
            <v>#N/A</v>
          </cell>
          <cell r="C1238" t="e">
            <v>#N/A</v>
          </cell>
          <cell r="D1238" t="e">
            <v>#N/A</v>
          </cell>
        </row>
        <row r="1239">
          <cell r="A1239" t="str">
            <v>01938</v>
          </cell>
          <cell r="B1239" t="e">
            <v>#N/A</v>
          </cell>
          <cell r="C1239" t="str">
            <v>FERREIRO</v>
          </cell>
          <cell r="D1239" t="str">
            <v>H</v>
          </cell>
        </row>
        <row r="1240">
          <cell r="A1240" t="str">
            <v>01939</v>
          </cell>
          <cell r="B1240" t="e">
            <v>#N/A</v>
          </cell>
          <cell r="C1240" t="str">
            <v>CANTEIRO</v>
          </cell>
          <cell r="D1240" t="str">
            <v>H</v>
          </cell>
        </row>
        <row r="1241">
          <cell r="A1241" t="str">
            <v>01940</v>
          </cell>
          <cell r="B1241" t="e">
            <v>#N/A</v>
          </cell>
          <cell r="C1241" t="str">
            <v>SALARIO MINIMO</v>
          </cell>
          <cell r="D1241" t="str">
            <v>MES</v>
          </cell>
        </row>
        <row r="1242">
          <cell r="A1242" t="str">
            <v>01941</v>
          </cell>
          <cell r="B1242" t="e">
            <v>#N/A</v>
          </cell>
          <cell r="C1242" t="str">
            <v>MARROEIRO</v>
          </cell>
          <cell r="D1242" t="str">
            <v>H</v>
          </cell>
        </row>
        <row r="1243">
          <cell r="A1243" t="str">
            <v>01942</v>
          </cell>
          <cell r="B1243" t="e">
            <v>#N/A</v>
          </cell>
          <cell r="C1243" t="str">
            <v>TECNICO DE EDIFICACOES</v>
          </cell>
          <cell r="D1243" t="str">
            <v>H</v>
          </cell>
        </row>
        <row r="1244">
          <cell r="A1244" t="str">
            <v>01943</v>
          </cell>
          <cell r="B1244" t="e">
            <v>#N/A</v>
          </cell>
          <cell r="C1244" t="str">
            <v>AJUDANTE DE SOLDADOR</v>
          </cell>
          <cell r="D1244" t="str">
            <v>H</v>
          </cell>
        </row>
        <row r="1245">
          <cell r="A1245" t="str">
            <v>01944</v>
          </cell>
          <cell r="B1245" t="e">
            <v>#N/A</v>
          </cell>
          <cell r="C1245" t="str">
            <v>SOLDADOR</v>
          </cell>
          <cell r="D1245" t="str">
            <v>H</v>
          </cell>
        </row>
        <row r="1246">
          <cell r="A1246" t="str">
            <v>01945</v>
          </cell>
          <cell r="B1246" t="e">
            <v>#N/A</v>
          </cell>
          <cell r="C1246" t="str">
            <v>ENGENHEIRO/ARQUITETO OU SUPERVISOR OBRAS</v>
          </cell>
          <cell r="D1246" t="str">
            <v>H</v>
          </cell>
        </row>
        <row r="1247">
          <cell r="A1247" t="str">
            <v>01946</v>
          </cell>
          <cell r="B1247" t="e">
            <v>#N/A</v>
          </cell>
          <cell r="C1247" t="str">
            <v>AUXILIAR DE DESENHO TOPOGRAFICO</v>
          </cell>
          <cell r="D1247" t="str">
            <v>H</v>
          </cell>
        </row>
        <row r="1248">
          <cell r="A1248" t="str">
            <v>01947</v>
          </cell>
          <cell r="B1248" t="e">
            <v>#N/A</v>
          </cell>
          <cell r="C1248" t="str">
            <v>APONTADOR</v>
          </cell>
          <cell r="D1248" t="str">
            <v>H</v>
          </cell>
        </row>
        <row r="1249">
          <cell r="A1249" t="str">
            <v>01948</v>
          </cell>
          <cell r="B1249" t="e">
            <v>#N/A</v>
          </cell>
          <cell r="C1249" t="str">
            <v>SECCIONISTA</v>
          </cell>
          <cell r="D1249" t="str">
            <v>H</v>
          </cell>
        </row>
        <row r="1250">
          <cell r="A1250" t="str">
            <v>01949</v>
          </cell>
          <cell r="B1250" t="e">
            <v>#N/A</v>
          </cell>
          <cell r="C1250" t="str">
            <v>NIVELADOR</v>
          </cell>
          <cell r="D1250" t="str">
            <v>H</v>
          </cell>
        </row>
        <row r="1251">
          <cell r="A1251" t="str">
            <v>01950</v>
          </cell>
          <cell r="B1251" t="e">
            <v>#N/A</v>
          </cell>
          <cell r="C1251" t="str">
            <v>TOPOGRAFO A</v>
          </cell>
          <cell r="D1251" t="str">
            <v>H</v>
          </cell>
        </row>
        <row r="1252">
          <cell r="A1252" t="str">
            <v>01951</v>
          </cell>
          <cell r="B1252" t="e">
            <v>#N/A</v>
          </cell>
          <cell r="C1252" t="str">
            <v>DESENHISTA A</v>
          </cell>
          <cell r="D1252" t="str">
            <v>H</v>
          </cell>
        </row>
        <row r="1253">
          <cell r="A1253" t="str">
            <v>01952</v>
          </cell>
          <cell r="B1253" t="e">
            <v>#N/A</v>
          </cell>
          <cell r="C1253" t="str">
            <v>AUXILIAR DE CALCULO TOPOGRAFICO</v>
          </cell>
          <cell r="D1253" t="str">
            <v>H</v>
          </cell>
        </row>
        <row r="1254">
          <cell r="A1254" t="str">
            <v>01953</v>
          </cell>
          <cell r="B1254" t="e">
            <v>#N/A</v>
          </cell>
          <cell r="C1254" t="str">
            <v>JARDINEIRO</v>
          </cell>
          <cell r="D1254" t="str">
            <v>H</v>
          </cell>
        </row>
        <row r="1255">
          <cell r="A1255" t="str">
            <v>01954</v>
          </cell>
          <cell r="B1255" t="e">
            <v>#N/A</v>
          </cell>
          <cell r="C1255" t="str">
            <v>PASTILHEIRO</v>
          </cell>
          <cell r="D1255" t="str">
            <v>H</v>
          </cell>
        </row>
        <row r="1256">
          <cell r="A1256" t="str">
            <v>01955</v>
          </cell>
          <cell r="B1256" t="e">
            <v>#N/A</v>
          </cell>
          <cell r="C1256" t="str">
            <v>MESTRE DE OBRAS B</v>
          </cell>
          <cell r="D1256" t="str">
            <v>H</v>
          </cell>
        </row>
        <row r="1257">
          <cell r="A1257" t="str">
            <v>01956</v>
          </cell>
          <cell r="B1257" t="e">
            <v>#N/A</v>
          </cell>
          <cell r="C1257" t="str">
            <v>LABORATORISTAS DE SOLO B</v>
          </cell>
          <cell r="D1257" t="str">
            <v>H</v>
          </cell>
        </row>
        <row r="1258">
          <cell r="A1258" t="str">
            <v>01957</v>
          </cell>
          <cell r="B1258" t="e">
            <v>#N/A</v>
          </cell>
          <cell r="C1258" t="str">
            <v>VIDRACEIRO</v>
          </cell>
          <cell r="D1258" t="str">
            <v>H</v>
          </cell>
        </row>
        <row r="1259">
          <cell r="A1259" t="str">
            <v>01958</v>
          </cell>
          <cell r="B1259" t="e">
            <v>#N/A</v>
          </cell>
          <cell r="C1259" t="str">
            <v>TOPOGRAFO B</v>
          </cell>
          <cell r="D1259" t="str">
            <v>H</v>
          </cell>
        </row>
        <row r="1260">
          <cell r="A1260" t="str">
            <v>01959</v>
          </cell>
          <cell r="B1260" t="e">
            <v>#N/A</v>
          </cell>
          <cell r="C1260" t="str">
            <v>TECNICO DE SONDAGEM</v>
          </cell>
          <cell r="D1260" t="str">
            <v>H</v>
          </cell>
        </row>
        <row r="1261">
          <cell r="A1261" t="str">
            <v>01960</v>
          </cell>
          <cell r="B1261" t="e">
            <v>#N/A</v>
          </cell>
          <cell r="C1261" t="str">
            <v>TAQUEIRO</v>
          </cell>
          <cell r="D1261" t="str">
            <v>H</v>
          </cell>
        </row>
        <row r="1262">
          <cell r="A1262" t="str">
            <v>01961</v>
          </cell>
          <cell r="B1262" t="e">
            <v>#N/A</v>
          </cell>
          <cell r="C1262" t="str">
            <v>SONDADOR D</v>
          </cell>
          <cell r="D1262" t="str">
            <v>H</v>
          </cell>
        </row>
        <row r="1263">
          <cell r="A1263" t="str">
            <v>01962</v>
          </cell>
          <cell r="B1263" t="e">
            <v>#N/A</v>
          </cell>
          <cell r="C1263" t="str">
            <v>SONDADOR C</v>
          </cell>
          <cell r="D1263" t="str">
            <v>H</v>
          </cell>
        </row>
        <row r="1264">
          <cell r="A1264" t="str">
            <v>01963</v>
          </cell>
          <cell r="B1264" t="e">
            <v>#N/A</v>
          </cell>
          <cell r="C1264" t="str">
            <v>SONDADOR B</v>
          </cell>
          <cell r="D1264" t="str">
            <v>H</v>
          </cell>
        </row>
        <row r="1265">
          <cell r="A1265" t="str">
            <v>01964</v>
          </cell>
          <cell r="B1265" t="e">
            <v>#N/A</v>
          </cell>
          <cell r="C1265" t="str">
            <v>SONDADOR A</v>
          </cell>
          <cell r="D1265" t="str">
            <v>H</v>
          </cell>
        </row>
        <row r="1266">
          <cell r="A1266" t="str">
            <v>01966</v>
          </cell>
          <cell r="B1266" t="e">
            <v>#N/A</v>
          </cell>
          <cell r="C1266" t="str">
            <v>PINTOR</v>
          </cell>
          <cell r="D1266" t="str">
            <v>H</v>
          </cell>
        </row>
        <row r="1267">
          <cell r="A1267" t="str">
            <v>01967</v>
          </cell>
          <cell r="B1267" t="e">
            <v>#N/A</v>
          </cell>
          <cell r="C1267" t="str">
            <v>CARPINTEIRO DE ESQUADRIAS DE MAD.</v>
          </cell>
          <cell r="D1267" t="str">
            <v>H</v>
          </cell>
        </row>
        <row r="1268">
          <cell r="A1268" t="str">
            <v>01968</v>
          </cell>
          <cell r="B1268" t="e">
            <v>#N/A</v>
          </cell>
          <cell r="C1268" t="str">
            <v>PEDREIRO</v>
          </cell>
          <cell r="D1268" t="str">
            <v>H</v>
          </cell>
        </row>
        <row r="1269">
          <cell r="A1269" t="str">
            <v>01969</v>
          </cell>
          <cell r="B1269" t="e">
            <v>#N/A</v>
          </cell>
          <cell r="C1269" t="str">
            <v>OPERADOR DE MAQ. AUXILIARES</v>
          </cell>
          <cell r="D1269" t="str">
            <v>H</v>
          </cell>
        </row>
        <row r="1270">
          <cell r="A1270" t="str">
            <v>01970</v>
          </cell>
          <cell r="B1270" t="e">
            <v>#N/A</v>
          </cell>
          <cell r="C1270" t="str">
            <v>OPERADOR DE MAQ. (TRATOR ETC)</v>
          </cell>
          <cell r="D1270" t="str">
            <v>H</v>
          </cell>
        </row>
        <row r="1271">
          <cell r="A1271" t="str">
            <v>01971</v>
          </cell>
          <cell r="B1271" t="e">
            <v>#N/A</v>
          </cell>
          <cell r="C1271" t="str">
            <v>MESTRE DE OBRAS A</v>
          </cell>
          <cell r="D1271" t="str">
            <v>H</v>
          </cell>
        </row>
        <row r="1272">
          <cell r="A1272" t="str">
            <v>01972</v>
          </cell>
          <cell r="B1272" t="e">
            <v>#N/A</v>
          </cell>
          <cell r="C1272" t="str">
            <v>AUXILIAR DE MEC.</v>
          </cell>
          <cell r="D1272" t="str">
            <v>H</v>
          </cell>
        </row>
        <row r="1273">
          <cell r="A1273" t="str">
            <v>01973</v>
          </cell>
          <cell r="B1273" t="e">
            <v>#N/A</v>
          </cell>
          <cell r="C1273" t="str">
            <v>MECANICO DE CAMINHAO E TRATOR</v>
          </cell>
          <cell r="D1273" t="str">
            <v>H</v>
          </cell>
        </row>
        <row r="1274">
          <cell r="A1274" t="str">
            <v>01974</v>
          </cell>
          <cell r="B1274" t="e">
            <v>#N/A</v>
          </cell>
          <cell r="C1274" t="str">
            <v>MONTADOR B</v>
          </cell>
          <cell r="D1274" t="str">
            <v>H</v>
          </cell>
        </row>
        <row r="1275">
          <cell r="A1275" t="str">
            <v>01975</v>
          </cell>
          <cell r="B1275" t="e">
            <v>#N/A</v>
          </cell>
          <cell r="C1275" t="str">
            <v>MONTADOR A</v>
          </cell>
          <cell r="D1275" t="str">
            <v>H</v>
          </cell>
        </row>
        <row r="1276">
          <cell r="A1276" t="str">
            <v>01976</v>
          </cell>
          <cell r="B1276" t="e">
            <v>#N/A</v>
          </cell>
          <cell r="C1276" t="str">
            <v>MARMORISTA DE MARM. E GRAN.</v>
          </cell>
          <cell r="D1276" t="str">
            <v>H</v>
          </cell>
        </row>
        <row r="1277">
          <cell r="A1277" t="str">
            <v>01977</v>
          </cell>
          <cell r="B1277" t="e">
            <v>#N/A</v>
          </cell>
          <cell r="C1277" t="str">
            <v>MARCENEIRO</v>
          </cell>
          <cell r="D1277" t="str">
            <v>H</v>
          </cell>
        </row>
        <row r="1278">
          <cell r="A1278" t="str">
            <v>01978</v>
          </cell>
          <cell r="B1278" t="e">
            <v>#N/A</v>
          </cell>
          <cell r="C1278" t="str">
            <v>LADRILHEIRO</v>
          </cell>
          <cell r="D1278" t="str">
            <v>H</v>
          </cell>
        </row>
        <row r="1279">
          <cell r="A1279" t="str">
            <v>01979</v>
          </cell>
          <cell r="B1279" t="e">
            <v>#N/A</v>
          </cell>
          <cell r="C1279" t="str">
            <v>LABORATORISTA DE SOLOS A</v>
          </cell>
          <cell r="D1279" t="str">
            <v>H</v>
          </cell>
        </row>
        <row r="1280">
          <cell r="A1280" t="str">
            <v>01980</v>
          </cell>
          <cell r="B1280" t="e">
            <v>#N/A</v>
          </cell>
          <cell r="C1280" t="str">
            <v>MARMORISTA DE MARMORITE</v>
          </cell>
          <cell r="D1280" t="str">
            <v>H</v>
          </cell>
        </row>
        <row r="1281">
          <cell r="A1281" t="str">
            <v>01981</v>
          </cell>
          <cell r="B1281" t="e">
            <v>#N/A</v>
          </cell>
          <cell r="C1281" t="str">
            <v>MOTORISTA DE CAMINHAO E CARRETA</v>
          </cell>
          <cell r="D1281" t="str">
            <v>H</v>
          </cell>
        </row>
        <row r="1282">
          <cell r="A1282" t="str">
            <v>01982</v>
          </cell>
          <cell r="B1282" t="e">
            <v>#N/A</v>
          </cell>
          <cell r="C1282" t="str">
            <v>ENCUNHADOR</v>
          </cell>
          <cell r="D1282" t="str">
            <v>H</v>
          </cell>
        </row>
        <row r="1283">
          <cell r="A1283" t="str">
            <v>01983</v>
          </cell>
          <cell r="B1283" t="e">
            <v>#N/A</v>
          </cell>
          <cell r="C1283" t="str">
            <v>ELETRICISTA</v>
          </cell>
          <cell r="D1283" t="str">
            <v>H</v>
          </cell>
        </row>
        <row r="1284">
          <cell r="A1284" t="str">
            <v>01984</v>
          </cell>
          <cell r="B1284" t="e">
            <v>#N/A</v>
          </cell>
          <cell r="C1284" t="str">
            <v>ESTUCADOR</v>
          </cell>
          <cell r="D1284" t="str">
            <v>H</v>
          </cell>
        </row>
        <row r="1285">
          <cell r="A1285" t="str">
            <v>01985</v>
          </cell>
          <cell r="B1285" t="e">
            <v>#N/A</v>
          </cell>
          <cell r="C1285" t="str">
            <v>ENGENHEIRO OU ARQUITETO SENIOR</v>
          </cell>
          <cell r="D1285" t="str">
            <v>H</v>
          </cell>
        </row>
        <row r="1286">
          <cell r="A1286" t="str">
            <v>01986</v>
          </cell>
          <cell r="B1286" t="e">
            <v>#N/A</v>
          </cell>
          <cell r="C1286" t="str">
            <v>FEITOR</v>
          </cell>
          <cell r="D1286" t="str">
            <v>H</v>
          </cell>
        </row>
        <row r="1287">
          <cell r="A1287" t="str">
            <v>01987</v>
          </cell>
          <cell r="B1287" t="e">
            <v>#N/A</v>
          </cell>
          <cell r="C1287" t="str">
            <v>BLASTER</v>
          </cell>
          <cell r="D1287" t="str">
            <v>H</v>
          </cell>
        </row>
        <row r="1288">
          <cell r="A1288" t="str">
            <v>01988</v>
          </cell>
          <cell r="B1288" t="e">
            <v>#N/A</v>
          </cell>
          <cell r="C1288" t="str">
            <v>DESENHISTA B</v>
          </cell>
          <cell r="D1288" t="str">
            <v>H</v>
          </cell>
        </row>
        <row r="1289">
          <cell r="A1289" t="str">
            <v>01989</v>
          </cell>
          <cell r="B1289" t="e">
            <v>#N/A</v>
          </cell>
          <cell r="C1289" t="str">
            <v>CAVOUQUEIRO</v>
          </cell>
          <cell r="D1289" t="str">
            <v>H</v>
          </cell>
        </row>
        <row r="1290">
          <cell r="A1290" t="str">
            <v>01990</v>
          </cell>
          <cell r="B1290" t="e">
            <v>#N/A</v>
          </cell>
          <cell r="C1290" t="str">
            <v>CARPINTEIRO DE FORMA</v>
          </cell>
          <cell r="D1290" t="str">
            <v>H</v>
          </cell>
        </row>
        <row r="1291">
          <cell r="A1291" t="str">
            <v>01991</v>
          </cell>
          <cell r="B1291" t="e">
            <v>#N/A</v>
          </cell>
          <cell r="C1291" t="str">
            <v>CALCETEIRO</v>
          </cell>
          <cell r="D1291" t="str">
            <v>H</v>
          </cell>
        </row>
        <row r="1292">
          <cell r="A1292" t="str">
            <v>01992</v>
          </cell>
          <cell r="B1292" t="e">
            <v>#N/A</v>
          </cell>
          <cell r="C1292" t="str">
            <v>CALAFATE</v>
          </cell>
          <cell r="D1292" t="str">
            <v>H</v>
          </cell>
        </row>
        <row r="1293">
          <cell r="A1293" t="str">
            <v>01993</v>
          </cell>
          <cell r="B1293" t="e">
            <v>#N/A</v>
          </cell>
          <cell r="C1293" t="str">
            <v>BOMBEIRO HIDR.</v>
          </cell>
          <cell r="D1293" t="str">
            <v>H</v>
          </cell>
        </row>
        <row r="1294">
          <cell r="A1294" t="str">
            <v>01995</v>
          </cell>
          <cell r="B1294" t="e">
            <v>#N/A</v>
          </cell>
          <cell r="C1294" t="str">
            <v>AUXILIAR DE TOPOGRAFIA</v>
          </cell>
          <cell r="D1294" t="str">
            <v>H</v>
          </cell>
        </row>
        <row r="1295">
          <cell r="A1295" t="str">
            <v>01996</v>
          </cell>
          <cell r="B1295" t="e">
            <v>#N/A</v>
          </cell>
          <cell r="C1295" t="str">
            <v>VIGIA</v>
          </cell>
          <cell r="D1295" t="str">
            <v>H</v>
          </cell>
        </row>
        <row r="1296">
          <cell r="A1296" t="str">
            <v>01997</v>
          </cell>
          <cell r="B1296" t="e">
            <v>#N/A</v>
          </cell>
          <cell r="C1296" t="str">
            <v>ASSENTADOR DE TUBOS</v>
          </cell>
          <cell r="D1296" t="str">
            <v>H</v>
          </cell>
        </row>
        <row r="1297">
          <cell r="A1297" t="str">
            <v>01998</v>
          </cell>
          <cell r="B1297" t="e">
            <v>#N/A</v>
          </cell>
          <cell r="C1297" t="str">
            <v>ARMADOR DE CONCR.</v>
          </cell>
          <cell r="D1297" t="str">
            <v>H</v>
          </cell>
        </row>
        <row r="1298">
          <cell r="A1298" t="str">
            <v>01999</v>
          </cell>
          <cell r="B1298" t="e">
            <v>#N/A</v>
          </cell>
          <cell r="C1298" t="str">
            <v>SERVENTE</v>
          </cell>
          <cell r="D1298" t="str">
            <v>H</v>
          </cell>
        </row>
        <row r="1299">
          <cell r="A1299" t="str">
            <v>02000</v>
          </cell>
          <cell r="B1299" t="str">
            <v>190110162</v>
          </cell>
          <cell r="C1299" t="str">
            <v>TALHA-GUINCHO MAN. 1500KG (CP)</v>
          </cell>
          <cell r="D1299" t="str">
            <v>H</v>
          </cell>
        </row>
        <row r="1300">
          <cell r="A1300" t="str">
            <v>02001</v>
          </cell>
          <cell r="B1300" t="str">
            <v>190110164</v>
          </cell>
          <cell r="C1300" t="str">
            <v>TALHA-GUINCHO MAN. 1500KG (CI)</v>
          </cell>
          <cell r="D1300" t="str">
            <v>H</v>
          </cell>
        </row>
        <row r="1301">
          <cell r="A1301" t="str">
            <v>02002</v>
          </cell>
          <cell r="B1301" t="str">
            <v>040051431</v>
          </cell>
          <cell r="C1301" t="str">
            <v>TRANSPORTE CARGA CAMINHAO 12T, 30KM/H</v>
          </cell>
          <cell r="D1301" t="str">
            <v>T X KM</v>
          </cell>
        </row>
        <row r="1302">
          <cell r="A1302" t="str">
            <v>02003</v>
          </cell>
          <cell r="B1302" t="str">
            <v>190040802</v>
          </cell>
          <cell r="C1302" t="str">
            <v>GUINDAUTO 3,75T, ALCANCE 5,90M (CP)</v>
          </cell>
          <cell r="D1302" t="str">
            <v>H</v>
          </cell>
        </row>
        <row r="1303">
          <cell r="A1303" t="str">
            <v>02004</v>
          </cell>
          <cell r="B1303" t="str">
            <v>190040804</v>
          </cell>
          <cell r="C1303" t="str">
            <v>GUINDAUTO 3,75T, ALCANCE 5,90M (CI)</v>
          </cell>
          <cell r="D1303" t="str">
            <v>H</v>
          </cell>
        </row>
        <row r="1304">
          <cell r="A1304" t="str">
            <v>02005</v>
          </cell>
          <cell r="B1304" t="str">
            <v>190070172</v>
          </cell>
          <cell r="C1304" t="str">
            <v>EQUIPAMENTO P/ PROJECAO DE CONCR. (CP)</v>
          </cell>
          <cell r="D1304" t="str">
            <v>H</v>
          </cell>
        </row>
        <row r="1305">
          <cell r="A1305" t="str">
            <v>02006</v>
          </cell>
          <cell r="B1305" t="str">
            <v>190070173</v>
          </cell>
          <cell r="C1305" t="str">
            <v>EQUIPAMENTO P/ PROJECAO DE CONCR. (CF)</v>
          </cell>
          <cell r="D1305" t="str">
            <v>H</v>
          </cell>
        </row>
        <row r="1306">
          <cell r="A1306" t="str">
            <v>02007</v>
          </cell>
          <cell r="B1306" t="str">
            <v>190070174</v>
          </cell>
          <cell r="C1306" t="str">
            <v>EQUIPAMENTO P/ PROJECAO DE CONCR. (CI)</v>
          </cell>
          <cell r="D1306" t="str">
            <v>H</v>
          </cell>
        </row>
        <row r="1307">
          <cell r="A1307" t="str">
            <v>02008</v>
          </cell>
          <cell r="B1307" t="str">
            <v>190040312</v>
          </cell>
          <cell r="C1307" t="str">
            <v>CARRETA P/ TRANSP. PESADO 30T (CP)</v>
          </cell>
          <cell r="D1307" t="str">
            <v>H</v>
          </cell>
        </row>
        <row r="1308">
          <cell r="A1308" t="str">
            <v>02009</v>
          </cell>
          <cell r="B1308" t="str">
            <v>190040313</v>
          </cell>
          <cell r="C1308" t="str">
            <v>CARRETA P/ TRANSP. PESADO 30T (CF)</v>
          </cell>
          <cell r="D1308" t="str">
            <v>H</v>
          </cell>
        </row>
        <row r="1309">
          <cell r="A1309" t="str">
            <v>02010</v>
          </cell>
          <cell r="B1309" t="str">
            <v>190040314</v>
          </cell>
          <cell r="C1309" t="str">
            <v>CARRETA P/ TRANSP. PESADO 30T (CI)</v>
          </cell>
          <cell r="D1309" t="str">
            <v>H</v>
          </cell>
        </row>
        <row r="1310">
          <cell r="A1310" t="str">
            <v>02011</v>
          </cell>
          <cell r="B1310" t="str">
            <v>190040542</v>
          </cell>
          <cell r="C1310" t="str">
            <v>GUINDASTE S/RODAS,DIESEL, 121CV, 16T(CP)</v>
          </cell>
          <cell r="D1310" t="str">
            <v>H</v>
          </cell>
        </row>
        <row r="1311">
          <cell r="A1311" t="str">
            <v>02012</v>
          </cell>
          <cell r="B1311" t="str">
            <v>190040543</v>
          </cell>
          <cell r="C1311" t="str">
            <v>GUINDASTE S/RODAS,DIESEL, 121CV, 16T(CF)</v>
          </cell>
          <cell r="D1311" t="str">
            <v>H</v>
          </cell>
        </row>
        <row r="1312">
          <cell r="A1312" t="str">
            <v>02013</v>
          </cell>
          <cell r="B1312" t="str">
            <v>190040544</v>
          </cell>
          <cell r="C1312" t="str">
            <v>GUINDASTE S/RODAS,DIESEL, 121CV, 16T(CI)</v>
          </cell>
          <cell r="D1312" t="str">
            <v>H</v>
          </cell>
        </row>
        <row r="1313">
          <cell r="A1313" t="str">
            <v>02014</v>
          </cell>
          <cell r="B1313" t="str">
            <v>190040562</v>
          </cell>
          <cell r="C1313" t="str">
            <v>GUINDASTE S/CAMINHAO, 30T (CP)</v>
          </cell>
          <cell r="D1313" t="str">
            <v>H</v>
          </cell>
        </row>
        <row r="1314">
          <cell r="A1314" t="str">
            <v>02015</v>
          </cell>
          <cell r="B1314" t="str">
            <v>190040563</v>
          </cell>
          <cell r="C1314" t="str">
            <v>GUINDASTE S/CAMINHAO, 30T (CF)</v>
          </cell>
          <cell r="D1314" t="str">
            <v>H</v>
          </cell>
        </row>
        <row r="1315">
          <cell r="A1315" t="str">
            <v>02016</v>
          </cell>
          <cell r="B1315" t="str">
            <v>190040564</v>
          </cell>
          <cell r="C1315" t="str">
            <v>GUINDASTE S/CAMINHAO, 30T (CI)</v>
          </cell>
          <cell r="D1315" t="str">
            <v>H</v>
          </cell>
        </row>
        <row r="1316">
          <cell r="A1316" t="str">
            <v>02017</v>
          </cell>
          <cell r="B1316" t="str">
            <v>190070162</v>
          </cell>
          <cell r="C1316" t="str">
            <v>REGUA VIBRADORA DUPLA 3,4CV (CP)</v>
          </cell>
          <cell r="D1316" t="str">
            <v>H</v>
          </cell>
        </row>
        <row r="1317">
          <cell r="A1317" t="str">
            <v>02018</v>
          </cell>
          <cell r="B1317" t="str">
            <v>190070164</v>
          </cell>
          <cell r="C1317" t="str">
            <v>REGUA VIBRADORA DUPLA 3,4CV (CI)</v>
          </cell>
          <cell r="D1317" t="str">
            <v>H</v>
          </cell>
        </row>
        <row r="1318">
          <cell r="A1318" t="str">
            <v>02019</v>
          </cell>
          <cell r="B1318" t="str">
            <v>190110072</v>
          </cell>
          <cell r="C1318" t="str">
            <v>GRUPO GERADOR 60/66KVA, 85CV (CP)</v>
          </cell>
          <cell r="D1318" t="str">
            <v>H</v>
          </cell>
        </row>
        <row r="1319">
          <cell r="A1319" t="str">
            <v>02020</v>
          </cell>
          <cell r="B1319" t="str">
            <v>190110073</v>
          </cell>
          <cell r="C1319" t="str">
            <v>GRUPO GERADOR 60/66KVA, 85CV (CF)</v>
          </cell>
          <cell r="D1319" t="str">
            <v>H</v>
          </cell>
        </row>
        <row r="1320">
          <cell r="A1320" t="str">
            <v>02021</v>
          </cell>
          <cell r="B1320" t="str">
            <v>190110074</v>
          </cell>
          <cell r="C1320" t="str">
            <v>GRUPO GERADOR 60/66KVA, 85CV (CI)</v>
          </cell>
          <cell r="D1320" t="str">
            <v>H</v>
          </cell>
        </row>
        <row r="1321">
          <cell r="A1321" t="str">
            <v>02022</v>
          </cell>
          <cell r="B1321" t="str">
            <v>190110062</v>
          </cell>
          <cell r="C1321" t="str">
            <v>GRUPO GERADOR 145OW, 110V; 3,4HP (CP)</v>
          </cell>
          <cell r="D1321" t="str">
            <v>H</v>
          </cell>
        </row>
        <row r="1322">
          <cell r="A1322" t="str">
            <v>02023</v>
          </cell>
          <cell r="B1322" t="str">
            <v>190110063</v>
          </cell>
          <cell r="C1322" t="str">
            <v>GRUPO GERADOR 145OW, 110V; 3,4HP (CF)</v>
          </cell>
          <cell r="D1322" t="str">
            <v>H</v>
          </cell>
        </row>
        <row r="1323">
          <cell r="A1323" t="str">
            <v>02024</v>
          </cell>
          <cell r="B1323" t="str">
            <v>190110064</v>
          </cell>
          <cell r="C1323" t="str">
            <v>GRUPO GERADOR 145OW, 110V; 3,4HP (CI)</v>
          </cell>
          <cell r="D1323" t="str">
            <v>H</v>
          </cell>
        </row>
        <row r="1324">
          <cell r="A1324" t="str">
            <v>02026</v>
          </cell>
          <cell r="B1324" t="str">
            <v>190040122</v>
          </cell>
          <cell r="C1324" t="str">
            <v>CAMINHAO BASCUL. NO TOCO, 5M3 (CP)</v>
          </cell>
          <cell r="D1324" t="str">
            <v>H</v>
          </cell>
        </row>
        <row r="1325">
          <cell r="A1325" t="str">
            <v>02027</v>
          </cell>
          <cell r="B1325" t="str">
            <v>190040123</v>
          </cell>
          <cell r="C1325" t="str">
            <v>CAMINHAO BASCUL. NO TOCO, 5M3 (CF)</v>
          </cell>
          <cell r="D1325" t="str">
            <v>H</v>
          </cell>
        </row>
        <row r="1326">
          <cell r="A1326" t="str">
            <v>02028</v>
          </cell>
          <cell r="B1326" t="str">
            <v>190040124</v>
          </cell>
          <cell r="C1326" t="str">
            <v>CAMINHAO BASCUL. NO TOCO, 5M3 (CI)</v>
          </cell>
          <cell r="D1326" t="str">
            <v>H</v>
          </cell>
        </row>
        <row r="1327">
          <cell r="A1327" t="str">
            <v>02029</v>
          </cell>
          <cell r="B1327" t="str">
            <v>190060502</v>
          </cell>
          <cell r="C1327" t="str">
            <v>MAQUINA POLIDORA 4HP (CP)</v>
          </cell>
          <cell r="D1327" t="str">
            <v>H</v>
          </cell>
        </row>
        <row r="1328">
          <cell r="A1328" t="str">
            <v>02030</v>
          </cell>
          <cell r="B1328" t="str">
            <v>190060504</v>
          </cell>
          <cell r="C1328" t="str">
            <v>MAQUINA POLIDORA 4HP (CI)</v>
          </cell>
          <cell r="D1328" t="str">
            <v>H</v>
          </cell>
        </row>
        <row r="1329">
          <cell r="A1329" t="str">
            <v>02031</v>
          </cell>
          <cell r="B1329" t="str">
            <v>200050021</v>
          </cell>
          <cell r="C1329" t="str">
            <v>BASE ESTABILIZ. S/MIST.MAT.AASHO INTERM.</v>
          </cell>
          <cell r="D1329" t="str">
            <v>M3</v>
          </cell>
        </row>
        <row r="1330">
          <cell r="A1330" t="str">
            <v>02032</v>
          </cell>
          <cell r="B1330" t="str">
            <v>200050031</v>
          </cell>
          <cell r="C1330" t="str">
            <v>BASE ESTABILIZ. S/MIST.MAT.AASHO MODIF.</v>
          </cell>
          <cell r="D1330" t="str">
            <v>M3</v>
          </cell>
        </row>
        <row r="1331">
          <cell r="A1331" t="str">
            <v>02034</v>
          </cell>
          <cell r="B1331" t="str">
            <v>190060032</v>
          </cell>
          <cell r="C1331" t="str">
            <v>COMPACTADOR VIBRATORIO 76HP (CP)</v>
          </cell>
          <cell r="D1331" t="str">
            <v>H</v>
          </cell>
        </row>
        <row r="1332">
          <cell r="A1332" t="str">
            <v>02035</v>
          </cell>
          <cell r="B1332" t="str">
            <v>190060033</v>
          </cell>
          <cell r="C1332" t="str">
            <v>COMPACTADOR VIBRATORIO 76 HP (CF)</v>
          </cell>
          <cell r="D1332" t="str">
            <v>H</v>
          </cell>
        </row>
        <row r="1333">
          <cell r="A1333" t="str">
            <v>02036</v>
          </cell>
          <cell r="B1333" t="str">
            <v>190060034</v>
          </cell>
          <cell r="C1333" t="str">
            <v>COMPACTADOR VIBRATORIO 76 HP (CI)</v>
          </cell>
          <cell r="D1333" t="str">
            <v>H</v>
          </cell>
        </row>
        <row r="1334">
          <cell r="A1334" t="str">
            <v>02037</v>
          </cell>
          <cell r="B1334" t="str">
            <v>190070152</v>
          </cell>
          <cell r="C1334" t="str">
            <v>VIBRADOR IMERSAO GASOLINA 3,5CV (CP)</v>
          </cell>
          <cell r="D1334" t="str">
            <v>H</v>
          </cell>
        </row>
        <row r="1335">
          <cell r="A1335" t="str">
            <v>02038</v>
          </cell>
          <cell r="B1335" t="str">
            <v>190070154</v>
          </cell>
          <cell r="C1335" t="str">
            <v>VIBRADOR IMERSAO GASOLINA 3,5CV (CI)</v>
          </cell>
          <cell r="D1335" t="str">
            <v>H</v>
          </cell>
        </row>
        <row r="1336">
          <cell r="A1336" t="str">
            <v>02039</v>
          </cell>
          <cell r="B1336" t="str">
            <v>190090012</v>
          </cell>
          <cell r="C1336" t="str">
            <v>MOTO-BOMBA, GASOLINA 3,7CV (CP)</v>
          </cell>
          <cell r="D1336" t="str">
            <v>H</v>
          </cell>
        </row>
        <row r="1337">
          <cell r="A1337" t="str">
            <v>02040</v>
          </cell>
          <cell r="B1337" t="str">
            <v>190090014</v>
          </cell>
          <cell r="C1337" t="str">
            <v>MOTO-BOMBA, GASOLINA 3,7CV (CI)</v>
          </cell>
          <cell r="D1337" t="str">
            <v>H</v>
          </cell>
        </row>
        <row r="1338">
          <cell r="A1338" t="str">
            <v>02041</v>
          </cell>
          <cell r="B1338" t="str">
            <v>190090102</v>
          </cell>
          <cell r="C1338" t="str">
            <v>BOMBA CENTRIF. SUBMERSIVEL MOTOR 6CV(CP)</v>
          </cell>
          <cell r="D1338" t="str">
            <v>H</v>
          </cell>
        </row>
        <row r="1339">
          <cell r="A1339" t="str">
            <v>02042</v>
          </cell>
          <cell r="B1339" t="str">
            <v>190090104</v>
          </cell>
          <cell r="C1339" t="str">
            <v>BOMBA CENTRIF. SUBMERSIVEL MOTOR 6CV(CI)</v>
          </cell>
          <cell r="D1339" t="str">
            <v>H</v>
          </cell>
        </row>
        <row r="1340">
          <cell r="A1340" t="str">
            <v>02044</v>
          </cell>
          <cell r="B1340" t="str">
            <v>110470101</v>
          </cell>
          <cell r="C1340" t="str">
            <v>TIRANTE ACO, CARGA ATE 34T, FORN.</v>
          </cell>
          <cell r="D1340" t="str">
            <v>M</v>
          </cell>
        </row>
        <row r="1341">
          <cell r="A1341" t="str">
            <v>02045</v>
          </cell>
          <cell r="B1341" t="str">
            <v>110470111</v>
          </cell>
          <cell r="C1341" t="str">
            <v>TIRANTE ACO, CARGA ATE 34T,INST.</v>
          </cell>
          <cell r="D1341" t="str">
            <v>UN</v>
          </cell>
        </row>
        <row r="1342">
          <cell r="A1342" t="str">
            <v>02047</v>
          </cell>
          <cell r="B1342" t="str">
            <v>100110061</v>
          </cell>
          <cell r="C1342" t="str">
            <v>PLACA DE ACO 1/2", PERFIL SIMPLES 10"</v>
          </cell>
          <cell r="D1342" t="str">
            <v>UN</v>
          </cell>
        </row>
        <row r="1343">
          <cell r="A1343" t="str">
            <v>02048</v>
          </cell>
          <cell r="B1343" t="str">
            <v>550100011</v>
          </cell>
          <cell r="C1343" t="str">
            <v>CUSTO HORA P/ESCAV.,CONCR.PAREDE DIAFRAG</v>
          </cell>
          <cell r="D1343" t="str">
            <v>H</v>
          </cell>
        </row>
        <row r="1344">
          <cell r="A1344" t="str">
            <v>02050</v>
          </cell>
          <cell r="B1344" t="str">
            <v>040110541</v>
          </cell>
          <cell r="C1344" t="str">
            <v>CARGA E DESC. MEC. C/ PA-CARREG. 200T</v>
          </cell>
          <cell r="D1344" t="str">
            <v>T</v>
          </cell>
        </row>
        <row r="1345">
          <cell r="A1345" t="str">
            <v>02051</v>
          </cell>
          <cell r="B1345" t="str">
            <v>040053501</v>
          </cell>
          <cell r="C1345" t="str">
            <v>TRANSPORTE EQUIP. PESADOS EM CARRETAS</v>
          </cell>
          <cell r="D1345" t="str">
            <v>T X KM</v>
          </cell>
        </row>
        <row r="1346">
          <cell r="A1346" t="str">
            <v>02053</v>
          </cell>
          <cell r="B1346" t="str">
            <v>040060081</v>
          </cell>
          <cell r="C1346" t="str">
            <v>CARGA MAN. E DESC. MEC., CAMINHAO 8T</v>
          </cell>
          <cell r="D1346" t="str">
            <v>T</v>
          </cell>
        </row>
        <row r="1347">
          <cell r="A1347" t="str">
            <v>02055</v>
          </cell>
          <cell r="B1347" t="str">
            <v>040060131</v>
          </cell>
          <cell r="C1347" t="str">
            <v>CARGA E DESC. MAN. DE PECAS PESO REDUZ.</v>
          </cell>
          <cell r="D1347" t="str">
            <v>T</v>
          </cell>
        </row>
        <row r="1348">
          <cell r="A1348" t="str">
            <v>02056</v>
          </cell>
          <cell r="B1348" t="str">
            <v>040060141</v>
          </cell>
          <cell r="C1348" t="str">
            <v>CARGA E DESC. MAN. DE MAT.</v>
          </cell>
          <cell r="D1348" t="str">
            <v>T</v>
          </cell>
        </row>
        <row r="1349">
          <cell r="A1349" t="str">
            <v>02057</v>
          </cell>
          <cell r="B1349" t="str">
            <v>040051231</v>
          </cell>
          <cell r="C1349" t="str">
            <v>TRANSPORTE CARGA CAMINHAO 8T, 30KM/H</v>
          </cell>
          <cell r="D1349" t="str">
            <v>T X KM</v>
          </cell>
        </row>
        <row r="1350">
          <cell r="A1350" t="str">
            <v>02058</v>
          </cell>
          <cell r="B1350" t="str">
            <v>040110511</v>
          </cell>
          <cell r="C1350" t="str">
            <v>CARGA E DESC. MEC. C/ PA-CARREG.</v>
          </cell>
          <cell r="D1350" t="str">
            <v>T</v>
          </cell>
        </row>
        <row r="1351">
          <cell r="A1351" t="str">
            <v>02059</v>
          </cell>
          <cell r="B1351" t="str">
            <v>040110521</v>
          </cell>
          <cell r="C1351" t="str">
            <v>CARGA E DESC. MEC. C/ PA-CARREG. 100T</v>
          </cell>
          <cell r="D1351" t="str">
            <v>T</v>
          </cell>
        </row>
        <row r="1352">
          <cell r="A1352" t="str">
            <v>02060</v>
          </cell>
          <cell r="B1352" t="str">
            <v>040110531</v>
          </cell>
          <cell r="C1352" t="str">
            <v>CARGA E DESC. MEC. C/ PA-CARREG. 150T</v>
          </cell>
          <cell r="D1352" t="str">
            <v>T</v>
          </cell>
        </row>
        <row r="1353">
          <cell r="A1353" t="str">
            <v>02061</v>
          </cell>
          <cell r="B1353" t="str">
            <v>040110551</v>
          </cell>
          <cell r="C1353" t="str">
            <v>CARGA E DESC. MEC. C/ PA-CARREG. 250T</v>
          </cell>
          <cell r="D1353" t="str">
            <v>T</v>
          </cell>
        </row>
        <row r="1354">
          <cell r="A1354" t="str">
            <v>02062</v>
          </cell>
          <cell r="B1354" t="str">
            <v>040110561</v>
          </cell>
          <cell r="C1354" t="str">
            <v>CARGA E DESC. MEC. C/ PA-CARREG. 500T</v>
          </cell>
          <cell r="D1354" t="str">
            <v>T</v>
          </cell>
        </row>
        <row r="1355">
          <cell r="A1355" t="str">
            <v>02063</v>
          </cell>
          <cell r="B1355" t="str">
            <v>040110571</v>
          </cell>
          <cell r="C1355" t="str">
            <v>CARGA E DESC. MEC. C/ PA-CARREG. 750T</v>
          </cell>
          <cell r="D1355" t="str">
            <v>T</v>
          </cell>
        </row>
        <row r="1356">
          <cell r="A1356" t="str">
            <v>02064</v>
          </cell>
          <cell r="B1356" t="str">
            <v>040110581</v>
          </cell>
          <cell r="C1356" t="str">
            <v>CARGA E DESC. MEC. C/ PA-CARREG. 1000T</v>
          </cell>
          <cell r="D1356" t="str">
            <v>T</v>
          </cell>
        </row>
        <row r="1357">
          <cell r="A1357" t="str">
            <v>02066</v>
          </cell>
          <cell r="B1357" t="str">
            <v>040120711</v>
          </cell>
          <cell r="C1357" t="str">
            <v>CARGA DE MAT. C/ PA-CARREG., CARGA 50T</v>
          </cell>
          <cell r="D1357" t="str">
            <v>T</v>
          </cell>
        </row>
        <row r="1358">
          <cell r="A1358" t="str">
            <v>02067</v>
          </cell>
          <cell r="B1358" t="str">
            <v>040120721</v>
          </cell>
          <cell r="C1358" t="str">
            <v>CARGA DE MAT. C/ PA-CARREG., CARGA 100T</v>
          </cell>
          <cell r="D1358" t="str">
            <v>T</v>
          </cell>
        </row>
        <row r="1359">
          <cell r="A1359" t="str">
            <v>02068</v>
          </cell>
          <cell r="B1359" t="str">
            <v>040120731</v>
          </cell>
          <cell r="C1359" t="str">
            <v>CARGA DE MAT. C/ PA-CARREG., CARGA 150T</v>
          </cell>
          <cell r="D1359" t="str">
            <v>T</v>
          </cell>
        </row>
        <row r="1360">
          <cell r="A1360" t="str">
            <v>02069</v>
          </cell>
          <cell r="B1360" t="str">
            <v>040120741</v>
          </cell>
          <cell r="C1360" t="str">
            <v>CARGA DE MAT. C/ PA-CARREG., CARGA 200T</v>
          </cell>
          <cell r="D1360" t="str">
            <v>T</v>
          </cell>
        </row>
        <row r="1361">
          <cell r="A1361" t="str">
            <v>02070</v>
          </cell>
          <cell r="B1361" t="str">
            <v>040120751</v>
          </cell>
          <cell r="C1361" t="str">
            <v>CARGA DE MAT. C/ PA-CARREG., CARGA 250T</v>
          </cell>
          <cell r="D1361" t="str">
            <v>T</v>
          </cell>
        </row>
        <row r="1362">
          <cell r="A1362" t="str">
            <v>02071</v>
          </cell>
          <cell r="B1362" t="str">
            <v>040120761</v>
          </cell>
          <cell r="C1362" t="str">
            <v>CARGA DE MAT. C/ PA-CARREG., CARGA 500T</v>
          </cell>
          <cell r="D1362" t="str">
            <v>T</v>
          </cell>
        </row>
        <row r="1363">
          <cell r="A1363" t="str">
            <v>02072</v>
          </cell>
          <cell r="B1363" t="str">
            <v>040120771</v>
          </cell>
          <cell r="C1363" t="str">
            <v>CARGA DE MAT. C/ PA-CARREG., CARGA 750T</v>
          </cell>
          <cell r="D1363" t="str">
            <v>T</v>
          </cell>
        </row>
        <row r="1364">
          <cell r="A1364" t="str">
            <v>02073</v>
          </cell>
          <cell r="B1364" t="str">
            <v>040120781</v>
          </cell>
          <cell r="C1364" t="str">
            <v>CARGA DE MAT. C/ PA-CARREG., CARGA 1000T</v>
          </cell>
          <cell r="D1364" t="str">
            <v>T</v>
          </cell>
        </row>
        <row r="1365">
          <cell r="A1365" t="str">
            <v>02075</v>
          </cell>
          <cell r="B1365" t="str">
            <v>040140911</v>
          </cell>
          <cell r="C1365" t="str">
            <v>CARGA E DESC. DE EQUIP. PESADOS</v>
          </cell>
          <cell r="D1365" t="str">
            <v>T</v>
          </cell>
        </row>
        <row r="1366">
          <cell r="A1366" t="str">
            <v>02082</v>
          </cell>
          <cell r="B1366" t="str">
            <v>150710121</v>
          </cell>
          <cell r="C1366" t="str">
            <v>LIGACAO AGUAS PLUVIAIS OU DOMICILIARES</v>
          </cell>
          <cell r="D1366" t="str">
            <v>UN</v>
          </cell>
        </row>
        <row r="1367">
          <cell r="A1367" t="str">
            <v>02083</v>
          </cell>
          <cell r="B1367" t="str">
            <v>551000021</v>
          </cell>
          <cell r="C1367" t="str">
            <v>COMPOSICAO BASICA ENSAIOS LABORATORIO</v>
          </cell>
          <cell r="D1367" t="str">
            <v>UN</v>
          </cell>
        </row>
        <row r="1368">
          <cell r="A1368" t="str">
            <v>02085</v>
          </cell>
          <cell r="B1368" t="str">
            <v>110040351</v>
          </cell>
          <cell r="C1368" t="str">
            <v>ESCORAMENTO FORMAS ATE 3,30M</v>
          </cell>
          <cell r="D1368" t="str">
            <v>M3</v>
          </cell>
        </row>
        <row r="1369">
          <cell r="A1369" t="str">
            <v>02086</v>
          </cell>
          <cell r="B1369" t="str">
            <v>150010201</v>
          </cell>
          <cell r="C1369" t="str">
            <v>CAIXA DE ALVEN. DIM. 0,20X0,20X,030M</v>
          </cell>
          <cell r="D1369" t="str">
            <v>UN</v>
          </cell>
        </row>
        <row r="1370">
          <cell r="A1370" t="str">
            <v>02089</v>
          </cell>
          <cell r="B1370" t="str">
            <v>190100172</v>
          </cell>
          <cell r="C1370" t="str">
            <v>ESCAVADEIRA 0,76M3; DIESEL 84CV (CP)</v>
          </cell>
          <cell r="D1370" t="str">
            <v>H</v>
          </cell>
        </row>
        <row r="1371">
          <cell r="A1371" t="str">
            <v>02090</v>
          </cell>
          <cell r="B1371" t="str">
            <v>190100173</v>
          </cell>
          <cell r="C1371" t="str">
            <v>ESCAVADEIRA 0,76M3; DIESEL 84CV (CF)</v>
          </cell>
          <cell r="D1371" t="str">
            <v>H</v>
          </cell>
        </row>
        <row r="1372">
          <cell r="A1372" t="str">
            <v>02091</v>
          </cell>
          <cell r="B1372" t="str">
            <v>190100174</v>
          </cell>
          <cell r="C1372" t="str">
            <v>ESCAVADEIRA 0,76M3; DIESEL 84CV (CI)</v>
          </cell>
          <cell r="D1372" t="str">
            <v>H</v>
          </cell>
        </row>
        <row r="1373">
          <cell r="A1373" t="str">
            <v>02095</v>
          </cell>
          <cell r="B1373" t="str">
            <v>132000151</v>
          </cell>
          <cell r="C1373" t="str">
            <v>REVESTIMENTO CHAPA LAMIN. ESP. 1MM</v>
          </cell>
          <cell r="D1373" t="str">
            <v>M2</v>
          </cell>
        </row>
        <row r="1374">
          <cell r="A1374" t="str">
            <v>02097</v>
          </cell>
          <cell r="B1374" t="str">
            <v>050060011</v>
          </cell>
          <cell r="C1374" t="str">
            <v>ALUGUEL DE ANDAIME TUBULAR S/ SAPATAS</v>
          </cell>
          <cell r="D1374" t="str">
            <v>M2XMES</v>
          </cell>
        </row>
        <row r="1375">
          <cell r="A1375" t="str">
            <v>02099</v>
          </cell>
          <cell r="B1375" t="str">
            <v>050060021</v>
          </cell>
          <cell r="C1375" t="str">
            <v>ALUGUEL DE TORRE-ANDAIME TUBULAR</v>
          </cell>
          <cell r="D1375" t="str">
            <v>MXMES</v>
          </cell>
        </row>
        <row r="1376">
          <cell r="A1376" t="str">
            <v>02109</v>
          </cell>
          <cell r="B1376" t="str">
            <v>190060452</v>
          </cell>
          <cell r="C1376" t="str">
            <v>EXTRUSORA DE GUIAS E SARJETAS (CP)</v>
          </cell>
          <cell r="D1376" t="str">
            <v>H</v>
          </cell>
        </row>
        <row r="1377">
          <cell r="A1377" t="str">
            <v>02110</v>
          </cell>
          <cell r="B1377" t="str">
            <v>190040902</v>
          </cell>
          <cell r="C1377" t="str">
            <v>EMPILHADEIRA CAPAC. 2,5T (CP)</v>
          </cell>
          <cell r="D1377" t="str">
            <v>H</v>
          </cell>
        </row>
        <row r="1378">
          <cell r="A1378" t="str">
            <v>02111</v>
          </cell>
          <cell r="B1378" t="str">
            <v>190040903</v>
          </cell>
          <cell r="C1378" t="str">
            <v>EMPILHADEIRA CAPAC. 2,5T (CF)</v>
          </cell>
          <cell r="D1378" t="str">
            <v>H</v>
          </cell>
        </row>
        <row r="1379">
          <cell r="A1379" t="str">
            <v>02112</v>
          </cell>
          <cell r="B1379" t="str">
            <v>190040904</v>
          </cell>
          <cell r="C1379" t="str">
            <v>EMPILHADEIRA CAPAC. 2,5T (CI)</v>
          </cell>
          <cell r="D1379" t="str">
            <v>H</v>
          </cell>
        </row>
        <row r="1380">
          <cell r="A1380" t="str">
            <v>02115</v>
          </cell>
          <cell r="B1380" t="str">
            <v>580023261</v>
          </cell>
          <cell r="C1380" t="str">
            <v>PINTURA DE LIGACAO (DER-RJ)</v>
          </cell>
          <cell r="D1380" t="str">
            <v>M2</v>
          </cell>
        </row>
        <row r="1381">
          <cell r="A1381" t="str">
            <v>02117</v>
          </cell>
          <cell r="B1381" t="str">
            <v>190060453</v>
          </cell>
          <cell r="C1381" t="str">
            <v>EXTRUSORA DE GUIAS E SARJETAS (CF)</v>
          </cell>
          <cell r="D1381" t="str">
            <v>H</v>
          </cell>
        </row>
        <row r="1382">
          <cell r="A1382" t="str">
            <v>02118</v>
          </cell>
          <cell r="B1382" t="str">
            <v>200090011</v>
          </cell>
          <cell r="C1382" t="str">
            <v>IMPRIMACAO BASE DE PAVIM., DER-RJ</v>
          </cell>
          <cell r="D1382" t="str">
            <v>M2</v>
          </cell>
        </row>
        <row r="1383">
          <cell r="A1383" t="str">
            <v>02119</v>
          </cell>
          <cell r="B1383" t="str">
            <v>200090021</v>
          </cell>
          <cell r="C1383" t="str">
            <v>PINTURA DE LIGACAO EXCL. MAT. (DER-RJ)</v>
          </cell>
          <cell r="D1383" t="str">
            <v>M2</v>
          </cell>
        </row>
        <row r="1384">
          <cell r="A1384" t="str">
            <v>02121</v>
          </cell>
          <cell r="B1384" t="str">
            <v>150030251</v>
          </cell>
          <cell r="C1384" t="str">
            <v>COLUNA Fº GALV. DIAM. 1.1/4"</v>
          </cell>
          <cell r="D1384" t="str">
            <v>M</v>
          </cell>
        </row>
        <row r="1385">
          <cell r="A1385" t="str">
            <v>02122</v>
          </cell>
          <cell r="B1385" t="str">
            <v>150030261</v>
          </cell>
          <cell r="C1385" t="str">
            <v>COLUNA Fº GALV. DIAM. 1.1/2"</v>
          </cell>
          <cell r="D1385" t="str">
            <v>M</v>
          </cell>
        </row>
        <row r="1386">
          <cell r="A1386" t="str">
            <v>02123</v>
          </cell>
          <cell r="B1386" t="str">
            <v>150030271</v>
          </cell>
          <cell r="C1386" t="str">
            <v>COLUNA Fº GALV. DIAM. 2"</v>
          </cell>
          <cell r="D1386" t="str">
            <v>M</v>
          </cell>
        </row>
        <row r="1387">
          <cell r="A1387" t="str">
            <v>02126</v>
          </cell>
          <cell r="B1387" t="str">
            <v>150030921</v>
          </cell>
          <cell r="C1387" t="str">
            <v>INSTALACAO/ASSENT.VASO IND. PAV. ELEV.</v>
          </cell>
          <cell r="D1387" t="str">
            <v>UN</v>
          </cell>
        </row>
        <row r="1388">
          <cell r="A1388" t="str">
            <v>02129</v>
          </cell>
          <cell r="B1388" t="str">
            <v>110130111</v>
          </cell>
          <cell r="C1388" t="str">
            <v>CONCRETO ARMADO FCK 15MPA</v>
          </cell>
          <cell r="D1388" t="str">
            <v>M3</v>
          </cell>
        </row>
        <row r="1389">
          <cell r="A1389" t="str">
            <v>02130</v>
          </cell>
          <cell r="B1389" t="str">
            <v>030050381</v>
          </cell>
          <cell r="C1389" t="str">
            <v>ESCAVACAO FOGO, 3ª,AR COMPR.,CEU ABERTO</v>
          </cell>
          <cell r="D1389" t="str">
            <v>M3</v>
          </cell>
        </row>
        <row r="1390">
          <cell r="A1390" t="str">
            <v>02131</v>
          </cell>
          <cell r="B1390" t="str">
            <v>190060454</v>
          </cell>
          <cell r="C1390" t="str">
            <v>EXTRUSORA DE GUIAS E SARJETAS (CI)</v>
          </cell>
          <cell r="D1390" t="str">
            <v>H</v>
          </cell>
        </row>
        <row r="1391">
          <cell r="A1391" t="str">
            <v>02133</v>
          </cell>
          <cell r="B1391" t="str">
            <v>200900011</v>
          </cell>
          <cell r="C1391" t="str">
            <v>BRITAGEM DE ROCHA</v>
          </cell>
          <cell r="D1391" t="str">
            <v>M3</v>
          </cell>
        </row>
        <row r="1392">
          <cell r="A1392" t="str">
            <v>02134</v>
          </cell>
          <cell r="B1392" t="str">
            <v>200910011</v>
          </cell>
          <cell r="C1392" t="str">
            <v>EXTRACAO AREIA DE RIO, DRAGAGEM</v>
          </cell>
          <cell r="D1392" t="str">
            <v>M3</v>
          </cell>
        </row>
        <row r="1393">
          <cell r="A1393" t="str">
            <v>02135</v>
          </cell>
          <cell r="B1393" t="str">
            <v>150031061</v>
          </cell>
          <cell r="C1393" t="str">
            <v>INSTALACAO/ASSENT.VASO, PAV. ELEV.</v>
          </cell>
          <cell r="D1393" t="str">
            <v>UN</v>
          </cell>
        </row>
        <row r="1394">
          <cell r="A1394" t="str">
            <v>02137</v>
          </cell>
          <cell r="B1394" t="str">
            <v>150031511</v>
          </cell>
          <cell r="C1394" t="str">
            <v>RALO SIF. PAV. ELEV., DIST. 2M</v>
          </cell>
          <cell r="D1394" t="str">
            <v>UN</v>
          </cell>
        </row>
        <row r="1395">
          <cell r="A1395" t="str">
            <v>02138</v>
          </cell>
          <cell r="B1395" t="str">
            <v>150031501</v>
          </cell>
          <cell r="C1395" t="str">
            <v>RALO SIF. PAV. ELEV., DIST. 1M</v>
          </cell>
          <cell r="D1395" t="str">
            <v>UN</v>
          </cell>
        </row>
        <row r="1396">
          <cell r="A1396" t="str">
            <v>02139</v>
          </cell>
          <cell r="B1396" t="str">
            <v>150031521</v>
          </cell>
          <cell r="C1396" t="str">
            <v>RALO SIF. PAV. ELEV., DIST. 2,5M</v>
          </cell>
          <cell r="D1396" t="str">
            <v>UN</v>
          </cell>
        </row>
        <row r="1397">
          <cell r="A1397" t="str">
            <v>02140</v>
          </cell>
          <cell r="B1397" t="str">
            <v>150031531</v>
          </cell>
          <cell r="C1397" t="str">
            <v>RALO SIF. PAV. ELEV., DIST. 3M</v>
          </cell>
          <cell r="D1397" t="str">
            <v>UN</v>
          </cell>
        </row>
        <row r="1398">
          <cell r="A1398" t="str">
            <v>02141</v>
          </cell>
          <cell r="B1398" t="str">
            <v>150031541</v>
          </cell>
          <cell r="C1398" t="str">
            <v>RALO SIF. PAV. ELEV., DIST. 3,5M</v>
          </cell>
          <cell r="D1398" t="str">
            <v>UN</v>
          </cell>
        </row>
        <row r="1399">
          <cell r="A1399" t="str">
            <v>02142</v>
          </cell>
          <cell r="B1399" t="str">
            <v>190040922</v>
          </cell>
          <cell r="C1399" t="str">
            <v>EMPILHADEIRA CAPAC. 3T (CP)</v>
          </cell>
          <cell r="D1399" t="str">
            <v>H</v>
          </cell>
        </row>
        <row r="1400">
          <cell r="A1400" t="str">
            <v>02143</v>
          </cell>
          <cell r="B1400" t="str">
            <v>190040923</v>
          </cell>
          <cell r="C1400" t="str">
            <v>EMPILHADEIRA CAPAC. 3T (CF)</v>
          </cell>
          <cell r="D1400" t="str">
            <v>H</v>
          </cell>
        </row>
        <row r="1401">
          <cell r="A1401" t="str">
            <v>02144</v>
          </cell>
          <cell r="B1401" t="str">
            <v>190040924</v>
          </cell>
          <cell r="C1401" t="str">
            <v>EMPILHADEIRA CAPAC. 3T (CI)</v>
          </cell>
          <cell r="D1401" t="str">
            <v>H</v>
          </cell>
        </row>
        <row r="1402">
          <cell r="A1402" t="str">
            <v>02147</v>
          </cell>
          <cell r="B1402" t="str">
            <v>150031841</v>
          </cell>
          <cell r="C1402" t="str">
            <v>TUBO QUEDA FºFº 100MM, FORN./COLOC.</v>
          </cell>
          <cell r="D1402" t="str">
            <v>M</v>
          </cell>
        </row>
        <row r="1403">
          <cell r="A1403" t="str">
            <v>02149</v>
          </cell>
          <cell r="B1403" t="str">
            <v>150030971</v>
          </cell>
          <cell r="C1403" t="str">
            <v>INSTALACAO/ASSENT.VASO IND. PAV.TERREO</v>
          </cell>
          <cell r="D1403" t="str">
            <v>UN</v>
          </cell>
        </row>
        <row r="1404">
          <cell r="A1404" t="str">
            <v>02150</v>
          </cell>
          <cell r="B1404" t="str">
            <v>150031111</v>
          </cell>
          <cell r="C1404" t="str">
            <v>INSTALACAO/ASSENT.VASO, PAV. TERREO</v>
          </cell>
          <cell r="D1404" t="str">
            <v>UN</v>
          </cell>
        </row>
        <row r="1405">
          <cell r="A1405" t="str">
            <v>02157</v>
          </cell>
          <cell r="B1405" t="str">
            <v>150031711</v>
          </cell>
          <cell r="C1405" t="str">
            <v>RALO SIF. PAV. TERREO, DIST. 2M</v>
          </cell>
          <cell r="D1405" t="str">
            <v>UN</v>
          </cell>
        </row>
        <row r="1406">
          <cell r="A1406" t="str">
            <v>02158</v>
          </cell>
          <cell r="B1406" t="str">
            <v>150031701</v>
          </cell>
          <cell r="C1406" t="str">
            <v>RALO SIF. PAV. TERREO, DIST. 1M</v>
          </cell>
          <cell r="D1406" t="str">
            <v>UN</v>
          </cell>
        </row>
        <row r="1407">
          <cell r="A1407" t="str">
            <v>02159</v>
          </cell>
          <cell r="B1407" t="str">
            <v>150031721</v>
          </cell>
          <cell r="C1407" t="str">
            <v>RALO SIF. PAV. TERREO, DIST. 2,5M</v>
          </cell>
          <cell r="D1407" t="str">
            <v>UN</v>
          </cell>
        </row>
        <row r="1408">
          <cell r="A1408" t="str">
            <v>02160</v>
          </cell>
          <cell r="B1408" t="str">
            <v>150031731</v>
          </cell>
          <cell r="C1408" t="str">
            <v>RALO SIF. PAV. TERREO, DIST. 3,0M</v>
          </cell>
          <cell r="D1408" t="str">
            <v>UN</v>
          </cell>
        </row>
        <row r="1409">
          <cell r="A1409" t="str">
            <v>02161</v>
          </cell>
          <cell r="B1409" t="str">
            <v>150031741</v>
          </cell>
          <cell r="C1409" t="str">
            <v>RALO SIF. PAV. TERREO, DIST. 3,5M</v>
          </cell>
          <cell r="D1409" t="str">
            <v>UN</v>
          </cell>
        </row>
        <row r="1410">
          <cell r="A1410" t="str">
            <v>02162</v>
          </cell>
          <cell r="B1410" t="str">
            <v>190040942</v>
          </cell>
          <cell r="C1410" t="str">
            <v>EMPILHADEIRA CAPAC. 4T (CP)</v>
          </cell>
          <cell r="D1410" t="str">
            <v>H</v>
          </cell>
        </row>
        <row r="1411">
          <cell r="A1411" t="str">
            <v>02163</v>
          </cell>
          <cell r="B1411" t="str">
            <v>190040943</v>
          </cell>
          <cell r="C1411" t="str">
            <v>EMPILHADEIRA CAPAC. 4T (CF)</v>
          </cell>
          <cell r="D1411" t="str">
            <v>H</v>
          </cell>
        </row>
        <row r="1412">
          <cell r="A1412" t="str">
            <v>02164</v>
          </cell>
          <cell r="B1412" t="str">
            <v>190040944</v>
          </cell>
          <cell r="C1412" t="str">
            <v>EMPILHADEIRA CAPAC. 4T (CI)</v>
          </cell>
          <cell r="D1412" t="str">
            <v>H</v>
          </cell>
        </row>
        <row r="1413">
          <cell r="A1413" t="str">
            <v>02165</v>
          </cell>
          <cell r="B1413" t="str">
            <v>190040982</v>
          </cell>
          <cell r="C1413" t="str">
            <v>EMPILHADEIRA CAPAC. 7T (CP)</v>
          </cell>
          <cell r="D1413" t="str">
            <v>H</v>
          </cell>
        </row>
        <row r="1414">
          <cell r="A1414" t="str">
            <v>02166</v>
          </cell>
          <cell r="B1414" t="str">
            <v>190040983</v>
          </cell>
          <cell r="C1414" t="str">
            <v>EMPILHADEIRA CAPAC. 7T (CF)</v>
          </cell>
          <cell r="D1414" t="str">
            <v>H</v>
          </cell>
        </row>
        <row r="1415">
          <cell r="A1415" t="str">
            <v>02167</v>
          </cell>
          <cell r="B1415" t="str">
            <v>150032501</v>
          </cell>
          <cell r="C1415" t="str">
            <v>JUNTA ELASTICA TUBO FºFº DIAM.50MM,EXEC.</v>
          </cell>
          <cell r="D1415" t="str">
            <v>UN</v>
          </cell>
        </row>
        <row r="1416">
          <cell r="A1416" t="str">
            <v>02168</v>
          </cell>
          <cell r="B1416" t="str">
            <v>050250471</v>
          </cell>
          <cell r="C1416" t="str">
            <v>SOLDA TOPO 1/2",CONVERSOR ELETROMOTORIZ.</v>
          </cell>
          <cell r="D1416" t="str">
            <v>M</v>
          </cell>
        </row>
        <row r="1417">
          <cell r="A1417" t="str">
            <v>02169</v>
          </cell>
          <cell r="B1417" t="str">
            <v>060850501</v>
          </cell>
          <cell r="C1417" t="str">
            <v>ENROCAMENTO C/ PEDRA DE 50 A 200KG</v>
          </cell>
          <cell r="D1417" t="str">
            <v>M3</v>
          </cell>
        </row>
        <row r="1418">
          <cell r="A1418" t="str">
            <v>02173</v>
          </cell>
          <cell r="B1418" t="str">
            <v>050200151</v>
          </cell>
          <cell r="C1418" t="str">
            <v>SINALIZACAO HORIZ., MEC., TINTA ACRIL.</v>
          </cell>
          <cell r="D1418" t="str">
            <v>M2</v>
          </cell>
        </row>
        <row r="1419">
          <cell r="A1419" t="str">
            <v>02174</v>
          </cell>
          <cell r="B1419" t="str">
            <v>050250411</v>
          </cell>
          <cell r="C1419" t="str">
            <v>SOLDA TOPO 1/4",CONVERSOR ELETROMOTORIZ.</v>
          </cell>
          <cell r="D1419" t="str">
            <v>M</v>
          </cell>
        </row>
        <row r="1420">
          <cell r="A1420" t="str">
            <v>02175</v>
          </cell>
          <cell r="B1420" t="str">
            <v>190060302</v>
          </cell>
          <cell r="C1420" t="str">
            <v>SOQUETE VIBRATORIO 78KG; 2,5CV (CP)</v>
          </cell>
          <cell r="D1420" t="str">
            <v>H</v>
          </cell>
        </row>
        <row r="1421">
          <cell r="A1421" t="str">
            <v>02176</v>
          </cell>
          <cell r="B1421" t="str">
            <v>190060304</v>
          </cell>
          <cell r="C1421" t="str">
            <v>SOQUETE VIBRATORIO 78KG; 2,5CV (CI)</v>
          </cell>
          <cell r="D1421" t="str">
            <v>H</v>
          </cell>
        </row>
        <row r="1422">
          <cell r="A1422" t="str">
            <v>02177</v>
          </cell>
          <cell r="B1422" t="str">
            <v>190040432</v>
          </cell>
          <cell r="C1422" t="str">
            <v>VEICULO ALCOOL 2 PORTAS, 1.6 C/MOT. (CP)</v>
          </cell>
          <cell r="D1422" t="str">
            <v>H</v>
          </cell>
        </row>
        <row r="1423">
          <cell r="A1423" t="str">
            <v>02178</v>
          </cell>
          <cell r="B1423" t="str">
            <v>190040433</v>
          </cell>
          <cell r="C1423" t="str">
            <v>VEICULO ALCOOL 2 PORTAS, 1.6 C/MOT (CF)</v>
          </cell>
          <cell r="D1423" t="str">
            <v>H</v>
          </cell>
        </row>
        <row r="1424">
          <cell r="A1424" t="str">
            <v>02179</v>
          </cell>
          <cell r="B1424" t="str">
            <v>190040434</v>
          </cell>
          <cell r="C1424" t="str">
            <v>VEICULO ALCOOL 2 PORTAS, 1.6 C/MOT. (CI)</v>
          </cell>
          <cell r="D1424" t="str">
            <v>H</v>
          </cell>
        </row>
        <row r="1425">
          <cell r="A1425" t="str">
            <v>02180</v>
          </cell>
          <cell r="B1425" t="str">
            <v>190040162</v>
          </cell>
          <cell r="C1425" t="str">
            <v>CAMINHAO BASCUL. MEDIO/PESADO 12M3 (CP)</v>
          </cell>
          <cell r="D1425" t="str">
            <v>H</v>
          </cell>
        </row>
        <row r="1426">
          <cell r="A1426" t="str">
            <v>02181</v>
          </cell>
          <cell r="B1426" t="str">
            <v>190040163</v>
          </cell>
          <cell r="C1426" t="str">
            <v>CAMINHAO BASCUL. MEDIO/PESADO 12M3 (CF)</v>
          </cell>
          <cell r="D1426" t="str">
            <v>H</v>
          </cell>
        </row>
        <row r="1427">
          <cell r="A1427" t="str">
            <v>02182</v>
          </cell>
          <cell r="B1427" t="str">
            <v>190040164</v>
          </cell>
          <cell r="C1427" t="str">
            <v>CAMINHAO BASCUL. MEDIO/PESADO 12M3 (CI)</v>
          </cell>
          <cell r="D1427" t="str">
            <v>H</v>
          </cell>
        </row>
        <row r="1428">
          <cell r="A1428" t="str">
            <v>02195</v>
          </cell>
          <cell r="B1428" t="str">
            <v>190040422</v>
          </cell>
          <cell r="C1428" t="str">
            <v>VEICULO GASOLINA 2 PORTAS 1.6,C/MOT.(CP)</v>
          </cell>
          <cell r="D1428" t="str">
            <v>H</v>
          </cell>
        </row>
        <row r="1429">
          <cell r="A1429" t="str">
            <v>02196</v>
          </cell>
          <cell r="B1429" t="str">
            <v>190040423</v>
          </cell>
          <cell r="C1429" t="str">
            <v>VEICULO GASOLINA 2 PORTAS 1.6,C/MOT.(CF)</v>
          </cell>
          <cell r="D1429" t="str">
            <v>H</v>
          </cell>
        </row>
        <row r="1430">
          <cell r="A1430" t="str">
            <v>02197</v>
          </cell>
          <cell r="B1430" t="str">
            <v>190040424</v>
          </cell>
          <cell r="C1430" t="str">
            <v>VEICULO GASOLINA 2 PORTAS 1.6,C/MOT.(CI)</v>
          </cell>
          <cell r="D1430" t="str">
            <v>H</v>
          </cell>
        </row>
        <row r="1431">
          <cell r="A1431" t="str">
            <v>02198</v>
          </cell>
          <cell r="B1431" t="str">
            <v>190040984</v>
          </cell>
          <cell r="C1431" t="str">
            <v>EMPILHADEIRA CAPAC. 7T (CI)</v>
          </cell>
          <cell r="D1431" t="str">
            <v>UN</v>
          </cell>
        </row>
        <row r="1432">
          <cell r="A1432" t="str">
            <v>02213</v>
          </cell>
          <cell r="B1432" t="e">
            <v>#N/A</v>
          </cell>
          <cell r="C1432" t="str">
            <v>PARAFUSO 8x200MM, C/ROSCA</v>
          </cell>
          <cell r="D1432" t="str">
            <v>UN</v>
          </cell>
        </row>
        <row r="1433">
          <cell r="A1433" t="str">
            <v>02214</v>
          </cell>
          <cell r="B1433" t="e">
            <v>#N/A</v>
          </cell>
          <cell r="C1433" t="str">
            <v>PARAFUSO FIXADOR DE ABAS (SIMPLES)</v>
          </cell>
          <cell r="D1433" t="str">
            <v>UN</v>
          </cell>
        </row>
        <row r="1434">
          <cell r="A1434" t="str">
            <v>02215</v>
          </cell>
          <cell r="B1434" t="e">
            <v>#N/A</v>
          </cell>
          <cell r="C1434" t="str">
            <v>PARAFUSO 8x230MM, C/ROSCA</v>
          </cell>
          <cell r="D1434" t="str">
            <v>UN</v>
          </cell>
        </row>
        <row r="1435">
          <cell r="A1435" t="str">
            <v>02216</v>
          </cell>
          <cell r="B1435" t="e">
            <v>#N/A</v>
          </cell>
          <cell r="C1435" t="str">
            <v>MASSA DE VEDACAO</v>
          </cell>
          <cell r="D1435" t="str">
            <v>KG</v>
          </cell>
        </row>
        <row r="1436">
          <cell r="A1436" t="str">
            <v>02225</v>
          </cell>
          <cell r="B1436" t="e">
            <v>#N/A</v>
          </cell>
          <cell r="C1436" t="str">
            <v>DOLAR COMERCIAL - VENDA</v>
          </cell>
          <cell r="D1436" t="str">
            <v>UN</v>
          </cell>
        </row>
        <row r="1437">
          <cell r="A1437" t="str">
            <v>02226</v>
          </cell>
          <cell r="B1437" t="e">
            <v>#N/A</v>
          </cell>
          <cell r="C1437" t="str">
            <v>LIBRA ESTERLINA COMERCIAL - VENDA</v>
          </cell>
          <cell r="D1437" t="str">
            <v>UN</v>
          </cell>
        </row>
        <row r="1438">
          <cell r="A1438" t="str">
            <v>02229</v>
          </cell>
          <cell r="B1438" t="e">
            <v>#N/A</v>
          </cell>
          <cell r="C1438" t="str">
            <v>LUMINARIA FECH. DIFUSOR VID. TEMP.</v>
          </cell>
          <cell r="D1438" t="str">
            <v>UN</v>
          </cell>
        </row>
        <row r="1439">
          <cell r="A1439" t="str">
            <v>02245</v>
          </cell>
          <cell r="B1439" t="e">
            <v>#N/A</v>
          </cell>
          <cell r="C1439" t="str">
            <v>CONCRETO IMPORTADO DE USINA 15MPa</v>
          </cell>
          <cell r="D1439" t="str">
            <v>M3</v>
          </cell>
        </row>
        <row r="1440">
          <cell r="A1440" t="str">
            <v>02247</v>
          </cell>
          <cell r="B1440" t="e">
            <v>#N/A</v>
          </cell>
          <cell r="C1440" t="str">
            <v>CONCRETO IMPORTADO DE USINA 30MPa</v>
          </cell>
          <cell r="D1440" t="str">
            <v>M3</v>
          </cell>
        </row>
        <row r="1441">
          <cell r="A1441" t="str">
            <v>02249</v>
          </cell>
          <cell r="B1441" t="e">
            <v>#N/A</v>
          </cell>
          <cell r="C1441" t="str">
            <v>CONCRETO IMPORTADO DE USINA 20MPa</v>
          </cell>
          <cell r="D1441" t="str">
            <v>M3</v>
          </cell>
        </row>
        <row r="1442">
          <cell r="A1442" t="str">
            <v>02254</v>
          </cell>
          <cell r="B1442" t="e">
            <v>#N/A</v>
          </cell>
          <cell r="C1442" t="e">
            <v>#N/A</v>
          </cell>
          <cell r="D1442" t="e">
            <v>#N/A</v>
          </cell>
        </row>
        <row r="1443">
          <cell r="A1443" t="str">
            <v>02255</v>
          </cell>
          <cell r="B1443" t="e">
            <v>#N/A</v>
          </cell>
          <cell r="C1443" t="str">
            <v>REBAIXAMENTO TETO PLACA GESSO 60X60CM</v>
          </cell>
          <cell r="D1443" t="str">
            <v>M2</v>
          </cell>
        </row>
        <row r="1444">
          <cell r="A1444" t="str">
            <v>02256</v>
          </cell>
          <cell r="B1444" t="e">
            <v>#N/A</v>
          </cell>
          <cell r="C1444" t="str">
            <v>TACO IPE PAU-MARFIM 7x21CM</v>
          </cell>
          <cell r="D1444" t="str">
            <v>M2</v>
          </cell>
        </row>
        <row r="1445">
          <cell r="A1445" t="str">
            <v>02258</v>
          </cell>
          <cell r="B1445" t="e">
            <v>#N/A</v>
          </cell>
          <cell r="C1445" t="str">
            <v>ADUELA EM CANELA 13x3CM</v>
          </cell>
          <cell r="D1445" t="str">
            <v>M</v>
          </cell>
        </row>
        <row r="1446">
          <cell r="A1446" t="str">
            <v>02259</v>
          </cell>
          <cell r="B1446" t="e">
            <v>#N/A</v>
          </cell>
          <cell r="C1446" t="str">
            <v>ALIZAR EM CANELA 5x2CM</v>
          </cell>
          <cell r="D1446" t="str">
            <v>M</v>
          </cell>
        </row>
        <row r="1447">
          <cell r="A1447" t="str">
            <v>02260</v>
          </cell>
          <cell r="B1447" t="e">
            <v>#N/A</v>
          </cell>
          <cell r="C1447" t="str">
            <v>MARCO EM CANELA, 7x3CM</v>
          </cell>
          <cell r="D1447" t="str">
            <v>M</v>
          </cell>
        </row>
        <row r="1448">
          <cell r="A1448" t="str">
            <v>02262</v>
          </cell>
          <cell r="B1448" t="str">
            <v>551000451</v>
          </cell>
          <cell r="C1448" t="str">
            <v>PORTA 1 ALMOFADA CEDRO (80X210X3)CM</v>
          </cell>
          <cell r="D1448" t="str">
            <v>UN</v>
          </cell>
        </row>
        <row r="1449">
          <cell r="A1449" t="str">
            <v>02263</v>
          </cell>
          <cell r="B1449" t="str">
            <v>551000441</v>
          </cell>
          <cell r="C1449" t="str">
            <v>PORTA 1 ALMOFADA CEDRO (70X210X3)CM</v>
          </cell>
          <cell r="D1449" t="str">
            <v>UN</v>
          </cell>
        </row>
        <row r="1450">
          <cell r="A1450" t="str">
            <v>02264</v>
          </cell>
          <cell r="B1450" t="str">
            <v>551000431</v>
          </cell>
          <cell r="C1450" t="str">
            <v>PORTA 1 ALMOFADA CEDRO (60X210X3)CM</v>
          </cell>
          <cell r="D1450" t="str">
            <v>UN</v>
          </cell>
        </row>
        <row r="1451">
          <cell r="A1451" t="str">
            <v>02265</v>
          </cell>
          <cell r="B1451" t="e">
            <v>#N/A</v>
          </cell>
          <cell r="C1451" t="str">
            <v>PORTA VENEZIANA CANELA 80x210x3CM</v>
          </cell>
          <cell r="D1451" t="str">
            <v>UN</v>
          </cell>
        </row>
        <row r="1452">
          <cell r="A1452" t="str">
            <v>02266</v>
          </cell>
          <cell r="B1452" t="e">
            <v>#N/A</v>
          </cell>
          <cell r="C1452" t="str">
            <v>PORTA VENEZIANA CANELA 70x210x3CM</v>
          </cell>
          <cell r="D1452" t="str">
            <v>UN</v>
          </cell>
        </row>
        <row r="1453">
          <cell r="A1453" t="str">
            <v>02267</v>
          </cell>
          <cell r="B1453" t="e">
            <v>#N/A</v>
          </cell>
          <cell r="C1453" t="str">
            <v>SUMIDOURO P/030 CONTRIBUINTES</v>
          </cell>
          <cell r="D1453" t="str">
            <v>UN</v>
          </cell>
        </row>
        <row r="1454">
          <cell r="A1454" t="str">
            <v>02269</v>
          </cell>
          <cell r="B1454" t="e">
            <v>#N/A</v>
          </cell>
          <cell r="C1454" t="str">
            <v>PORTA VENEZIANA CANELA 60x210x3CM</v>
          </cell>
          <cell r="D1454" t="str">
            <v>UN</v>
          </cell>
        </row>
        <row r="1455">
          <cell r="A1455" t="str">
            <v>02272</v>
          </cell>
          <cell r="B1455" t="e">
            <v>#N/A</v>
          </cell>
          <cell r="C1455" t="str">
            <v>PORTA VAZADA CANELA P/VIDRO 80X210X3CM</v>
          </cell>
          <cell r="D1455" t="str">
            <v>UN</v>
          </cell>
        </row>
        <row r="1456">
          <cell r="A1456" t="str">
            <v>02273</v>
          </cell>
          <cell r="B1456" t="e">
            <v>#N/A</v>
          </cell>
          <cell r="C1456" t="str">
            <v>PORTA VAZADA CANELA P/VIDRO 70X210X3CM</v>
          </cell>
          <cell r="D1456" t="str">
            <v>UN</v>
          </cell>
        </row>
        <row r="1457">
          <cell r="A1457" t="str">
            <v>02274</v>
          </cell>
          <cell r="B1457" t="e">
            <v>#N/A</v>
          </cell>
          <cell r="C1457" t="str">
            <v>PORTA VAZADA CANELA P/VIDRO 60X210X3CM</v>
          </cell>
          <cell r="D1457" t="str">
            <v>UN</v>
          </cell>
        </row>
        <row r="1458">
          <cell r="A1458" t="str">
            <v>02275</v>
          </cell>
          <cell r="B1458" t="e">
            <v>#N/A</v>
          </cell>
          <cell r="C1458" t="str">
            <v>CORDAO EM CEDRO 1x1CM</v>
          </cell>
          <cell r="D1458" t="str">
            <v>M</v>
          </cell>
        </row>
        <row r="1459">
          <cell r="A1459" t="str">
            <v>02279</v>
          </cell>
          <cell r="B1459" t="str">
            <v>551000461</v>
          </cell>
          <cell r="C1459" t="str">
            <v>JANELA CORRER 2FL. (150X150X3,5)CM</v>
          </cell>
          <cell r="D1459" t="str">
            <v>UN</v>
          </cell>
        </row>
        <row r="1460">
          <cell r="A1460" t="str">
            <v>02280</v>
          </cell>
          <cell r="B1460" t="str">
            <v>551000471</v>
          </cell>
          <cell r="C1460" t="str">
            <v>JANELA CORRER 4FL. (200X150X3,5)CM</v>
          </cell>
          <cell r="D1460" t="str">
            <v>UN</v>
          </cell>
        </row>
        <row r="1461">
          <cell r="A1461" t="str">
            <v>02281</v>
          </cell>
          <cell r="B1461" t="str">
            <v>551000481</v>
          </cell>
          <cell r="C1461" t="str">
            <v>JANELA GUILHOT. CEDRO (100X150X3)CM</v>
          </cell>
          <cell r="D1461" t="str">
            <v>UN</v>
          </cell>
        </row>
        <row r="1462">
          <cell r="A1462" t="str">
            <v>02282</v>
          </cell>
          <cell r="B1462" t="str">
            <v>551000491</v>
          </cell>
          <cell r="C1462" t="str">
            <v>JANELA GUILHOT. CEDRO (120X150X3)CM</v>
          </cell>
          <cell r="D1462" t="str">
            <v>UN</v>
          </cell>
        </row>
        <row r="1463">
          <cell r="A1463" t="str">
            <v>02283</v>
          </cell>
          <cell r="B1463" t="str">
            <v>551000501</v>
          </cell>
          <cell r="C1463" t="str">
            <v>JANELA GUILHOT. CEDRO (150X150X3)CM</v>
          </cell>
          <cell r="D1463" t="str">
            <v>UN</v>
          </cell>
        </row>
        <row r="1464">
          <cell r="A1464" t="str">
            <v>02287</v>
          </cell>
          <cell r="B1464" t="e">
            <v>#N/A</v>
          </cell>
          <cell r="C1464" t="str">
            <v>JANELA ABRIR,TIPO VVP,CEDRO, 120x150x3CM</v>
          </cell>
          <cell r="D1464" t="str">
            <v>UN</v>
          </cell>
        </row>
        <row r="1465">
          <cell r="A1465" t="str">
            <v>02288</v>
          </cell>
          <cell r="B1465" t="e">
            <v>#N/A</v>
          </cell>
          <cell r="C1465" t="str">
            <v>LAJE PRE-MOLD. VAO 5,2M, CARGA 3,5KN/M2</v>
          </cell>
          <cell r="D1465" t="str">
            <v>M2</v>
          </cell>
        </row>
        <row r="1466">
          <cell r="A1466" t="str">
            <v>02289</v>
          </cell>
          <cell r="B1466" t="e">
            <v>#N/A</v>
          </cell>
          <cell r="C1466" t="str">
            <v>PISO FRISO IPE C/10CM LARG. E 2M ESP.</v>
          </cell>
          <cell r="D1466" t="str">
            <v>M2</v>
          </cell>
        </row>
        <row r="1467">
          <cell r="A1467" t="str">
            <v>02290</v>
          </cell>
          <cell r="B1467" t="e">
            <v>#N/A</v>
          </cell>
          <cell r="C1467" t="str">
            <v>PLACA ACRIL.P/IDENTIFICACAO PORTA 25x8CM</v>
          </cell>
          <cell r="D1467" t="str">
            <v>UN</v>
          </cell>
        </row>
        <row r="1468">
          <cell r="A1468" t="str">
            <v>02295</v>
          </cell>
          <cell r="B1468" t="e">
            <v>#N/A</v>
          </cell>
          <cell r="C1468" t="str">
            <v>JUNCAO SIMPLES PVC ESGOTO 075x050MM</v>
          </cell>
          <cell r="D1468" t="str">
            <v>UN</v>
          </cell>
        </row>
        <row r="1469">
          <cell r="A1469" t="str">
            <v>02296</v>
          </cell>
          <cell r="B1469" t="e">
            <v>#N/A</v>
          </cell>
          <cell r="C1469" t="str">
            <v>JUNCAO SIMPLES PVC ESGOTO 100x050MM</v>
          </cell>
          <cell r="D1469" t="str">
            <v>UN</v>
          </cell>
        </row>
        <row r="1470">
          <cell r="A1470" t="str">
            <v>02297</v>
          </cell>
          <cell r="B1470" t="e">
            <v>#N/A</v>
          </cell>
          <cell r="C1470" t="str">
            <v>JUNCAO SIMPLES PVC ESGOTO 100x075MM</v>
          </cell>
          <cell r="D1470" t="str">
            <v>UN</v>
          </cell>
        </row>
        <row r="1471">
          <cell r="A1471" t="str">
            <v>02299</v>
          </cell>
          <cell r="B1471" t="e">
            <v>#N/A</v>
          </cell>
          <cell r="C1471" t="str">
            <v>BUCHA LONGA DE PVC SD, ESGOTO 50x40MM</v>
          </cell>
          <cell r="D1471" t="str">
            <v>UN</v>
          </cell>
        </row>
        <row r="1472">
          <cell r="A1472" t="str">
            <v>02303</v>
          </cell>
          <cell r="B1472" t="e">
            <v>#N/A</v>
          </cell>
          <cell r="C1472" t="e">
            <v>#N/A</v>
          </cell>
          <cell r="D1472" t="e">
            <v>#N/A</v>
          </cell>
        </row>
        <row r="1473">
          <cell r="A1473" t="str">
            <v>02304</v>
          </cell>
          <cell r="B1473" t="e">
            <v>#N/A</v>
          </cell>
          <cell r="C1473" t="e">
            <v>#N/A</v>
          </cell>
          <cell r="D1473" t="e">
            <v>#N/A</v>
          </cell>
        </row>
        <row r="1474">
          <cell r="A1474" t="str">
            <v>02305</v>
          </cell>
          <cell r="B1474" t="e">
            <v>#N/A</v>
          </cell>
          <cell r="C1474" t="str">
            <v>BUCHA FGALV. 3/4"x1/2"</v>
          </cell>
          <cell r="D1474" t="str">
            <v>UN</v>
          </cell>
        </row>
        <row r="1475">
          <cell r="A1475" t="str">
            <v>02306</v>
          </cell>
          <cell r="B1475" t="e">
            <v>#N/A</v>
          </cell>
          <cell r="C1475" t="str">
            <v>LUVA FGALV. 1/2"</v>
          </cell>
          <cell r="D1475" t="str">
            <v>UN</v>
          </cell>
        </row>
        <row r="1476">
          <cell r="A1476" t="str">
            <v>02307</v>
          </cell>
          <cell r="B1476" t="e">
            <v>#N/A</v>
          </cell>
          <cell r="C1476" t="str">
            <v>LUVA FGALV. 3/4"</v>
          </cell>
          <cell r="D1476" t="str">
            <v>UN</v>
          </cell>
        </row>
        <row r="1477">
          <cell r="A1477" t="str">
            <v>02308</v>
          </cell>
          <cell r="B1477" t="e">
            <v>#N/A</v>
          </cell>
          <cell r="C1477" t="str">
            <v>LUVA FGALV. 1"</v>
          </cell>
          <cell r="D1477" t="str">
            <v>UN</v>
          </cell>
        </row>
        <row r="1478">
          <cell r="A1478" t="str">
            <v>02309</v>
          </cell>
          <cell r="B1478" t="e">
            <v>#N/A</v>
          </cell>
          <cell r="C1478" t="str">
            <v>NIPLE DUPLO FGALV. 1/2"</v>
          </cell>
          <cell r="D1478" t="str">
            <v>UN</v>
          </cell>
        </row>
        <row r="1479">
          <cell r="A1479" t="str">
            <v>02310</v>
          </cell>
          <cell r="B1479" t="e">
            <v>#N/A</v>
          </cell>
          <cell r="C1479" t="str">
            <v>LUVA  FGALV. 2"x1.1/2"</v>
          </cell>
          <cell r="D1479" t="str">
            <v>UN</v>
          </cell>
        </row>
        <row r="1480">
          <cell r="A1480" t="str">
            <v>02311</v>
          </cell>
          <cell r="B1480" t="e">
            <v>#N/A</v>
          </cell>
          <cell r="C1480" t="str">
            <v>BUJAO FGALV. 1/2"</v>
          </cell>
          <cell r="D1480" t="str">
            <v>UN</v>
          </cell>
        </row>
        <row r="1481">
          <cell r="A1481" t="str">
            <v>02313</v>
          </cell>
          <cell r="B1481" t="e">
            <v>#N/A</v>
          </cell>
          <cell r="C1481" t="str">
            <v>JOELHO 90 GRAUS FGALV. 3/4"</v>
          </cell>
          <cell r="D1481" t="str">
            <v>UN</v>
          </cell>
        </row>
        <row r="1482">
          <cell r="A1482" t="str">
            <v>02314</v>
          </cell>
          <cell r="B1482" t="e">
            <v>#N/A</v>
          </cell>
          <cell r="C1482" t="str">
            <v>CAP FGALV. 1/2"</v>
          </cell>
          <cell r="D1482" t="str">
            <v>UN</v>
          </cell>
        </row>
        <row r="1483">
          <cell r="A1483" t="str">
            <v>02315</v>
          </cell>
          <cell r="B1483" t="e">
            <v>#N/A</v>
          </cell>
          <cell r="C1483" t="str">
            <v>DISJUNTOR 1 POLO QUICK-LAG 10 A 30A</v>
          </cell>
          <cell r="D1483" t="str">
            <v>UN</v>
          </cell>
        </row>
        <row r="1484">
          <cell r="A1484" t="str">
            <v>02316</v>
          </cell>
          <cell r="B1484" t="e">
            <v>#N/A</v>
          </cell>
          <cell r="C1484" t="str">
            <v>FIO PLAST. PARALELO 2x2,5MM2</v>
          </cell>
          <cell r="D1484" t="str">
            <v>M</v>
          </cell>
        </row>
        <row r="1485">
          <cell r="A1485" t="str">
            <v>02317</v>
          </cell>
          <cell r="B1485" t="e">
            <v>#N/A</v>
          </cell>
          <cell r="C1485" t="str">
            <v>FITA ISOLANTE C/3/4" LARG. E 20M COMP.</v>
          </cell>
          <cell r="D1485" t="str">
            <v>UN</v>
          </cell>
        </row>
        <row r="1486">
          <cell r="A1486" t="str">
            <v>02323</v>
          </cell>
          <cell r="B1486" t="e">
            <v>#N/A</v>
          </cell>
          <cell r="C1486" t="str">
            <v>CAIXA GORDURA EM CONCR.,C/TAMPA, SIMPLES</v>
          </cell>
          <cell r="D1486" t="str">
            <v>UN</v>
          </cell>
        </row>
        <row r="1487">
          <cell r="A1487" t="str">
            <v>02324</v>
          </cell>
          <cell r="B1487" t="e">
            <v>#N/A</v>
          </cell>
          <cell r="C1487" t="str">
            <v>CAIXA GORDURA EM CONCR., C/TAMPA, DUPLA</v>
          </cell>
          <cell r="D1487" t="str">
            <v>UN</v>
          </cell>
        </row>
        <row r="1488">
          <cell r="A1488" t="str">
            <v>02325</v>
          </cell>
          <cell r="B1488" t="e">
            <v>#N/A</v>
          </cell>
          <cell r="C1488" t="str">
            <v>ELETRODUTO FGALV.,PESADO, 1.1/4" (BARRA)</v>
          </cell>
          <cell r="D1488" t="str">
            <v>UN</v>
          </cell>
        </row>
        <row r="1489">
          <cell r="A1489" t="str">
            <v>02326</v>
          </cell>
          <cell r="B1489" t="e">
            <v>#N/A</v>
          </cell>
          <cell r="C1489" t="str">
            <v>ELETRODUTO FGALV.,PESADO, 1.1/2" (BARRA)</v>
          </cell>
          <cell r="D1489" t="str">
            <v>UN</v>
          </cell>
        </row>
        <row r="1490">
          <cell r="A1490" t="str">
            <v>02327</v>
          </cell>
          <cell r="B1490" t="e">
            <v>#N/A</v>
          </cell>
          <cell r="C1490" t="str">
            <v>ELETRODUTO FGALV.,PESADO, 2" (BARRA)</v>
          </cell>
          <cell r="D1490" t="str">
            <v>UN</v>
          </cell>
        </row>
        <row r="1491">
          <cell r="A1491" t="str">
            <v>02328</v>
          </cell>
          <cell r="B1491" t="e">
            <v>#N/A</v>
          </cell>
          <cell r="C1491" t="str">
            <v>ELETRODUTO FGALV.,PESADO, 2.1/2" (BARRA)</v>
          </cell>
          <cell r="D1491" t="str">
            <v>UN</v>
          </cell>
        </row>
        <row r="1492">
          <cell r="A1492" t="str">
            <v>02329</v>
          </cell>
          <cell r="B1492" t="e">
            <v>#N/A</v>
          </cell>
          <cell r="C1492" t="str">
            <v>ELETRODUTO FGALV.,PESADO, 3" (BARRA)</v>
          </cell>
          <cell r="D1492" t="str">
            <v>UN</v>
          </cell>
        </row>
        <row r="1493">
          <cell r="A1493" t="str">
            <v>02330</v>
          </cell>
          <cell r="B1493" t="e">
            <v>#N/A</v>
          </cell>
          <cell r="C1493" t="str">
            <v>LUVA P/ELETR. FERRO ZINCADO LEVE 1/2"</v>
          </cell>
          <cell r="D1493" t="str">
            <v>UN</v>
          </cell>
        </row>
        <row r="1494">
          <cell r="A1494" t="str">
            <v>02331</v>
          </cell>
          <cell r="B1494" t="e">
            <v>#N/A</v>
          </cell>
          <cell r="C1494" t="str">
            <v>LUVA P/ELETR. FERRO ZINCADO LEVE 3/4"</v>
          </cell>
          <cell r="D1494" t="str">
            <v>UN</v>
          </cell>
        </row>
        <row r="1495">
          <cell r="A1495" t="str">
            <v>02332</v>
          </cell>
          <cell r="B1495" t="e">
            <v>#N/A</v>
          </cell>
          <cell r="C1495" t="str">
            <v>LUVA P/ELETR. FERRO ZINCADO LEVE 1"</v>
          </cell>
          <cell r="D1495" t="str">
            <v>UN</v>
          </cell>
        </row>
        <row r="1496">
          <cell r="A1496" t="str">
            <v>02333</v>
          </cell>
          <cell r="B1496" t="e">
            <v>#N/A</v>
          </cell>
          <cell r="C1496" t="str">
            <v>LUVA P/ELETR. FERRO ZINCADO LEVE 1.1/4"</v>
          </cell>
          <cell r="D1496" t="str">
            <v>UN</v>
          </cell>
        </row>
        <row r="1497">
          <cell r="A1497" t="str">
            <v>02334</v>
          </cell>
          <cell r="B1497" t="e">
            <v>#N/A</v>
          </cell>
          <cell r="C1497" t="str">
            <v>LUVA P/ELETR. FERRO ZINCADO LEVE 1.1/2"</v>
          </cell>
          <cell r="D1497" t="str">
            <v>UN</v>
          </cell>
        </row>
        <row r="1498">
          <cell r="A1498" t="str">
            <v>02335</v>
          </cell>
          <cell r="B1498" t="e">
            <v>#N/A</v>
          </cell>
          <cell r="C1498" t="str">
            <v>LUVA P/ELETR. FERRO ZINCADO LEVE 2"</v>
          </cell>
          <cell r="D1498" t="str">
            <v>UN</v>
          </cell>
        </row>
        <row r="1499">
          <cell r="A1499" t="str">
            <v>02336</v>
          </cell>
          <cell r="B1499" t="e">
            <v>#N/A</v>
          </cell>
          <cell r="C1499" t="str">
            <v>LUVA P/ELETR. FERRO ZINCADO LEVE 2.1/2"</v>
          </cell>
          <cell r="D1499" t="str">
            <v>UN</v>
          </cell>
        </row>
        <row r="1500">
          <cell r="A1500" t="str">
            <v>02337</v>
          </cell>
          <cell r="B1500" t="e">
            <v>#N/A</v>
          </cell>
          <cell r="C1500" t="str">
            <v>LUVA P/ELETR. FERRO ZINCADO LEVE 3"</v>
          </cell>
          <cell r="D1500" t="str">
            <v>UN</v>
          </cell>
        </row>
        <row r="1501">
          <cell r="A1501" t="str">
            <v>02338</v>
          </cell>
          <cell r="B1501" t="e">
            <v>#N/A</v>
          </cell>
          <cell r="C1501" t="str">
            <v>ELETRODUTO PVC RIG. 1/2" PRETO (BARRA)</v>
          </cell>
          <cell r="D1501" t="str">
            <v>UN</v>
          </cell>
        </row>
        <row r="1502">
          <cell r="A1502" t="str">
            <v>02339</v>
          </cell>
          <cell r="B1502" t="e">
            <v>#N/A</v>
          </cell>
          <cell r="C1502" t="str">
            <v>ADESIVO P/PVC (EMBALAGEM C/90CM3)</v>
          </cell>
          <cell r="D1502" t="str">
            <v>UN</v>
          </cell>
        </row>
        <row r="1503">
          <cell r="A1503" t="str">
            <v>02340</v>
          </cell>
          <cell r="B1503" t="e">
            <v>#N/A</v>
          </cell>
          <cell r="C1503" t="str">
            <v>LUVA PVC RQ 1/2"</v>
          </cell>
          <cell r="D1503" t="str">
            <v>UN</v>
          </cell>
        </row>
        <row r="1504">
          <cell r="A1504" t="str">
            <v>02341</v>
          </cell>
          <cell r="B1504" t="e">
            <v>#N/A</v>
          </cell>
          <cell r="C1504" t="str">
            <v>ELETRODUTO PVC RIG. 3/4" PRETO (BARRA)</v>
          </cell>
          <cell r="D1504" t="str">
            <v>UN</v>
          </cell>
        </row>
        <row r="1505">
          <cell r="A1505" t="str">
            <v>02342</v>
          </cell>
          <cell r="B1505" t="e">
            <v>#N/A</v>
          </cell>
          <cell r="C1505" t="e">
            <v>#N/A</v>
          </cell>
          <cell r="D1505" t="e">
            <v>#N/A</v>
          </cell>
        </row>
        <row r="1506">
          <cell r="A1506" t="str">
            <v>02343</v>
          </cell>
          <cell r="B1506" t="e">
            <v>#N/A</v>
          </cell>
          <cell r="C1506" t="str">
            <v>ELETRODUTO PVC RIG. 1" PRETO (BARRA)</v>
          </cell>
          <cell r="D1506" t="str">
            <v>UN</v>
          </cell>
        </row>
        <row r="1507">
          <cell r="A1507" t="str">
            <v>02344</v>
          </cell>
          <cell r="B1507" t="e">
            <v>#N/A</v>
          </cell>
          <cell r="C1507" t="str">
            <v>ELETRODUTO PVC RIG. 1.1/4" PRETO (BARRA)</v>
          </cell>
          <cell r="D1507" t="str">
            <v>UN</v>
          </cell>
        </row>
        <row r="1508">
          <cell r="A1508" t="str">
            <v>02345</v>
          </cell>
          <cell r="B1508" t="e">
            <v>#N/A</v>
          </cell>
          <cell r="C1508" t="str">
            <v>ELETRODUTO PVC RIG. 1.1/2" PRETO (BARRA)</v>
          </cell>
          <cell r="D1508" t="str">
            <v>UN</v>
          </cell>
        </row>
        <row r="1509">
          <cell r="A1509" t="str">
            <v>02346</v>
          </cell>
          <cell r="B1509" t="e">
            <v>#N/A</v>
          </cell>
          <cell r="C1509" t="str">
            <v>ELETRODUTO PVC RIG. 2" PRETO (BARRA)</v>
          </cell>
          <cell r="D1509" t="str">
            <v>UN</v>
          </cell>
        </row>
        <row r="1510">
          <cell r="A1510" t="str">
            <v>02347</v>
          </cell>
          <cell r="B1510" t="e">
            <v>#N/A</v>
          </cell>
          <cell r="C1510" t="str">
            <v>ELETRODUTO PVC RIG. 2.1/2" PRETO (BARRA)</v>
          </cell>
          <cell r="D1510" t="str">
            <v>UN</v>
          </cell>
        </row>
        <row r="1511">
          <cell r="A1511" t="str">
            <v>02348</v>
          </cell>
          <cell r="B1511" t="e">
            <v>#N/A</v>
          </cell>
          <cell r="C1511" t="str">
            <v>ELETRODUTO PVC RIG. 3" PRETO (BARRA)</v>
          </cell>
          <cell r="D1511" t="str">
            <v>UN</v>
          </cell>
        </row>
        <row r="1512">
          <cell r="A1512" t="str">
            <v>02349</v>
          </cell>
          <cell r="B1512" t="e">
            <v>#N/A</v>
          </cell>
          <cell r="C1512" t="e">
            <v>#N/A</v>
          </cell>
          <cell r="D1512" t="e">
            <v>#N/A</v>
          </cell>
        </row>
        <row r="1513">
          <cell r="A1513" t="str">
            <v>02350</v>
          </cell>
          <cell r="B1513" t="e">
            <v>#N/A</v>
          </cell>
          <cell r="C1513" t="e">
            <v>#N/A</v>
          </cell>
          <cell r="D1513" t="e">
            <v>#N/A</v>
          </cell>
        </row>
        <row r="1514">
          <cell r="A1514" t="str">
            <v>02351</v>
          </cell>
          <cell r="B1514" t="e">
            <v>#N/A</v>
          </cell>
          <cell r="C1514" t="e">
            <v>#N/A</v>
          </cell>
          <cell r="D1514" t="e">
            <v>#N/A</v>
          </cell>
        </row>
        <row r="1515">
          <cell r="A1515" t="str">
            <v>02352</v>
          </cell>
          <cell r="B1515" t="e">
            <v>#N/A</v>
          </cell>
          <cell r="C1515" t="e">
            <v>#N/A</v>
          </cell>
          <cell r="D1515" t="e">
            <v>#N/A</v>
          </cell>
        </row>
        <row r="1516">
          <cell r="A1516" t="str">
            <v>02353</v>
          </cell>
          <cell r="B1516" t="e">
            <v>#N/A</v>
          </cell>
          <cell r="C1516" t="e">
            <v>#N/A</v>
          </cell>
          <cell r="D1516" t="e">
            <v>#N/A</v>
          </cell>
        </row>
        <row r="1517">
          <cell r="A1517" t="str">
            <v>02355</v>
          </cell>
          <cell r="B1517" t="e">
            <v>#N/A</v>
          </cell>
          <cell r="C1517" t="str">
            <v>VALVULA P/LAVATORIO, CROM. 1603 1"</v>
          </cell>
          <cell r="D1517" t="str">
            <v>UN</v>
          </cell>
        </row>
        <row r="1518">
          <cell r="A1518" t="str">
            <v>02356</v>
          </cell>
          <cell r="B1518" t="e">
            <v>#N/A</v>
          </cell>
          <cell r="C1518" t="str">
            <v>SIFAO EM METAL CROM. 1.1/2"X1.1/2"</v>
          </cell>
          <cell r="D1518" t="str">
            <v>UN</v>
          </cell>
        </row>
        <row r="1519">
          <cell r="A1519" t="str">
            <v>02357</v>
          </cell>
          <cell r="B1519" t="e">
            <v>#N/A</v>
          </cell>
          <cell r="C1519" t="str">
            <v>TUBO PVC RIGIDO RQ EM BARRAS 1.1/2"</v>
          </cell>
          <cell r="D1519" t="str">
            <v>UN</v>
          </cell>
        </row>
        <row r="1520">
          <cell r="A1520" t="str">
            <v>02358</v>
          </cell>
          <cell r="B1520" t="e">
            <v>#N/A</v>
          </cell>
          <cell r="C1520" t="e">
            <v>#N/A</v>
          </cell>
          <cell r="D1520" t="e">
            <v>#N/A</v>
          </cell>
        </row>
        <row r="1521">
          <cell r="A1521" t="str">
            <v>02360</v>
          </cell>
          <cell r="B1521" t="e">
            <v>#N/A</v>
          </cell>
          <cell r="C1521" t="str">
            <v>FIO TERMOPL. 1MM2 ANTI-CHAMA</v>
          </cell>
          <cell r="D1521" t="str">
            <v>M</v>
          </cell>
        </row>
        <row r="1522">
          <cell r="A1522" t="str">
            <v>02361</v>
          </cell>
          <cell r="B1522" t="e">
            <v>#N/A</v>
          </cell>
          <cell r="C1522" t="str">
            <v>FIO TERMOPL. 10MM2 ANTI-CHAMA</v>
          </cell>
          <cell r="D1522" t="str">
            <v>M</v>
          </cell>
        </row>
        <row r="1523">
          <cell r="A1523" t="str">
            <v>02362</v>
          </cell>
          <cell r="B1523" t="e">
            <v>#N/A</v>
          </cell>
          <cell r="C1523" t="str">
            <v>CABO C/ISOL. TERMOPL., 0750V - 025MM2</v>
          </cell>
          <cell r="D1523" t="str">
            <v>M</v>
          </cell>
        </row>
        <row r="1524">
          <cell r="A1524" t="str">
            <v>02363</v>
          </cell>
          <cell r="B1524" t="e">
            <v>#N/A</v>
          </cell>
          <cell r="C1524" t="str">
            <v>CABO C/ISOL. TERMOPL., 0750V - 050MM2</v>
          </cell>
          <cell r="D1524" t="str">
            <v>M</v>
          </cell>
        </row>
        <row r="1525">
          <cell r="A1525" t="str">
            <v>02364</v>
          </cell>
          <cell r="B1525" t="e">
            <v>#N/A</v>
          </cell>
          <cell r="C1525" t="str">
            <v>CABO C/ISOL. TERMOPL., 0750V - 070MM2</v>
          </cell>
          <cell r="D1525" t="str">
            <v>M</v>
          </cell>
        </row>
        <row r="1526">
          <cell r="A1526" t="str">
            <v>02366</v>
          </cell>
          <cell r="B1526" t="e">
            <v>#N/A</v>
          </cell>
          <cell r="C1526" t="str">
            <v>CABO C/ISOL. TERMOPL., 0750V - 095MM2</v>
          </cell>
          <cell r="D1526" t="str">
            <v>M</v>
          </cell>
        </row>
        <row r="1527">
          <cell r="A1527" t="str">
            <v>02367</v>
          </cell>
          <cell r="B1527" t="e">
            <v>#N/A</v>
          </cell>
          <cell r="C1527" t="str">
            <v>BEBEDOURO ACO INOX,ADULTO/CRIANCA 80L/H</v>
          </cell>
          <cell r="D1527" t="str">
            <v>UN</v>
          </cell>
        </row>
        <row r="1528">
          <cell r="A1528" t="str">
            <v>02368</v>
          </cell>
          <cell r="B1528" t="e">
            <v>#N/A</v>
          </cell>
          <cell r="C1528" t="str">
            <v>INTERRUPTOR EMBUTIR 2 TECLAS PARALELAS</v>
          </cell>
          <cell r="D1528" t="str">
            <v>UN</v>
          </cell>
        </row>
        <row r="1529">
          <cell r="A1529" t="str">
            <v>02369</v>
          </cell>
          <cell r="B1529" t="e">
            <v>#N/A</v>
          </cell>
          <cell r="C1529" t="str">
            <v>INTERRUPTOR EMBUTIR 3 TECLAS PARALELAS</v>
          </cell>
          <cell r="D1529" t="str">
            <v>UN</v>
          </cell>
        </row>
        <row r="1530">
          <cell r="A1530" t="str">
            <v>02370</v>
          </cell>
          <cell r="B1530" t="e">
            <v>#N/A</v>
          </cell>
          <cell r="C1530" t="str">
            <v>TOMADA SILENTOQUE C/PLACA</v>
          </cell>
          <cell r="D1530" t="str">
            <v>UN</v>
          </cell>
        </row>
        <row r="1531">
          <cell r="A1531" t="str">
            <v>02376</v>
          </cell>
          <cell r="B1531" t="e">
            <v>#N/A</v>
          </cell>
          <cell r="C1531" t="str">
            <v>FUSIVEL FACA 100A-250V FIXO</v>
          </cell>
          <cell r="D1531" t="str">
            <v>UN</v>
          </cell>
        </row>
        <row r="1532">
          <cell r="A1532" t="str">
            <v>02379</v>
          </cell>
          <cell r="B1532" t="e">
            <v>#N/A</v>
          </cell>
          <cell r="C1532" t="str">
            <v>CURVA 90 GRAUS PVC RQ P/ELETR. 1.1/2"</v>
          </cell>
          <cell r="D1532" t="str">
            <v>UN</v>
          </cell>
        </row>
        <row r="1533">
          <cell r="A1533" t="str">
            <v>02381</v>
          </cell>
          <cell r="B1533" t="e">
            <v>#N/A</v>
          </cell>
          <cell r="C1533" t="str">
            <v>FOSSA "IMHOFF" P/005 CONTRIBUINTES</v>
          </cell>
          <cell r="D1533" t="str">
            <v>UN</v>
          </cell>
        </row>
        <row r="1534">
          <cell r="A1534" t="str">
            <v>02382</v>
          </cell>
          <cell r="B1534" t="e">
            <v>#N/A</v>
          </cell>
          <cell r="C1534" t="str">
            <v>FOSSA "IMHOFF" P/010 CONTRIBUINTES</v>
          </cell>
          <cell r="D1534" t="str">
            <v>UN</v>
          </cell>
        </row>
        <row r="1535">
          <cell r="A1535" t="str">
            <v>02383</v>
          </cell>
          <cell r="B1535" t="e">
            <v>#N/A</v>
          </cell>
          <cell r="C1535" t="str">
            <v>FOSSA "IMHOFF" P/050 CONTRIBUINTES</v>
          </cell>
          <cell r="D1535" t="str">
            <v>UN</v>
          </cell>
        </row>
        <row r="1536">
          <cell r="A1536" t="str">
            <v>02384</v>
          </cell>
          <cell r="B1536" t="e">
            <v>#N/A</v>
          </cell>
          <cell r="C1536" t="str">
            <v>FOSSA "IMHOFF" P/075 CONTRIBUINTES</v>
          </cell>
          <cell r="D1536" t="str">
            <v>UN</v>
          </cell>
        </row>
        <row r="1537">
          <cell r="A1537" t="str">
            <v>02385</v>
          </cell>
          <cell r="B1537" t="e">
            <v>#N/A</v>
          </cell>
          <cell r="C1537" t="str">
            <v>LIXA D'AGUA N. 100</v>
          </cell>
          <cell r="D1537" t="str">
            <v>UN</v>
          </cell>
        </row>
        <row r="1538">
          <cell r="A1538" t="str">
            <v>02387</v>
          </cell>
          <cell r="B1538" t="e">
            <v>#N/A</v>
          </cell>
          <cell r="C1538" t="str">
            <v>FLANGE FGALV. 1.1/4"</v>
          </cell>
          <cell r="D1538" t="str">
            <v>UN</v>
          </cell>
        </row>
        <row r="1539">
          <cell r="A1539" t="str">
            <v>02390</v>
          </cell>
          <cell r="B1539" t="e">
            <v>#N/A</v>
          </cell>
          <cell r="C1539" t="str">
            <v>ESFREGADOR DE MARM. P/TANQUE 60x30CM</v>
          </cell>
          <cell r="D1539" t="str">
            <v>UN</v>
          </cell>
        </row>
        <row r="1540">
          <cell r="A1540" t="str">
            <v>02393</v>
          </cell>
          <cell r="B1540" t="e">
            <v>#N/A</v>
          </cell>
          <cell r="C1540" t="str">
            <v>TORNEIRA PRESSAO 1/2"</v>
          </cell>
          <cell r="D1540" t="str">
            <v>UN</v>
          </cell>
        </row>
        <row r="1541">
          <cell r="A1541" t="str">
            <v>02394</v>
          </cell>
          <cell r="B1541" t="e">
            <v>#N/A</v>
          </cell>
          <cell r="C1541" t="str">
            <v>TORNEIRA P/PIA OU TANQUE, 1/2"X18CM</v>
          </cell>
          <cell r="D1541" t="str">
            <v>UN</v>
          </cell>
        </row>
        <row r="1542">
          <cell r="A1542" t="str">
            <v>02395</v>
          </cell>
          <cell r="B1542" t="e">
            <v>#N/A</v>
          </cell>
          <cell r="C1542" t="str">
            <v>AR CONDICIONADO 18000BTU, 220V, 2HP</v>
          </cell>
          <cell r="D1542" t="str">
            <v>UN</v>
          </cell>
        </row>
        <row r="1543">
          <cell r="A1543" t="str">
            <v>02398</v>
          </cell>
          <cell r="B1543" t="e">
            <v>#N/A</v>
          </cell>
          <cell r="C1543" t="str">
            <v>TOMADA SOBREPOR 4 PINOS P/TELEFONE</v>
          </cell>
          <cell r="D1543" t="str">
            <v>UN</v>
          </cell>
        </row>
        <row r="1544">
          <cell r="A1544" t="str">
            <v>02399</v>
          </cell>
          <cell r="B1544" t="e">
            <v>#N/A</v>
          </cell>
          <cell r="C1544" t="str">
            <v>BEBEDOURO ACO INOX, ADULTO, 40L/H</v>
          </cell>
          <cell r="D1544" t="str">
            <v>UN</v>
          </cell>
        </row>
        <row r="1545">
          <cell r="A1545" t="str">
            <v>02400</v>
          </cell>
          <cell r="B1545" t="e">
            <v>#N/A</v>
          </cell>
          <cell r="C1545" t="str">
            <v>UNIAO ASSENTO PLANO 1/2"</v>
          </cell>
          <cell r="D1545" t="str">
            <v>UN</v>
          </cell>
        </row>
        <row r="1546">
          <cell r="A1546" t="str">
            <v>02401</v>
          </cell>
          <cell r="B1546" t="e">
            <v>#N/A</v>
          </cell>
          <cell r="C1546" t="e">
            <v>#N/A</v>
          </cell>
          <cell r="D1546" t="e">
            <v>#N/A</v>
          </cell>
        </row>
        <row r="1547">
          <cell r="A1547" t="str">
            <v>02403</v>
          </cell>
          <cell r="B1547" t="e">
            <v>#N/A</v>
          </cell>
          <cell r="C1547" t="str">
            <v>NIPLE DUPLO FGALV. 3/4"</v>
          </cell>
          <cell r="D1547" t="str">
            <v>UN</v>
          </cell>
        </row>
        <row r="1548">
          <cell r="A1548" t="str">
            <v>02404</v>
          </cell>
          <cell r="B1548" t="e">
            <v>#N/A</v>
          </cell>
          <cell r="C1548" t="str">
            <v>AQUECEDOR ELETRICO 100L</v>
          </cell>
          <cell r="D1548" t="str">
            <v>UN</v>
          </cell>
        </row>
        <row r="1549">
          <cell r="A1549" t="str">
            <v>02405</v>
          </cell>
          <cell r="B1549" t="e">
            <v>#N/A</v>
          </cell>
          <cell r="C1549" t="str">
            <v>CHAVE FACA PORCELANA BIPOLAR 30A</v>
          </cell>
          <cell r="D1549" t="str">
            <v>UN</v>
          </cell>
        </row>
        <row r="1550">
          <cell r="A1550" t="str">
            <v>02406</v>
          </cell>
          <cell r="B1550" t="e">
            <v>#N/A</v>
          </cell>
          <cell r="C1550" t="str">
            <v>CHAVE FACA PORCELANA TRIPOLAR 30A</v>
          </cell>
          <cell r="D1550" t="str">
            <v>UN</v>
          </cell>
        </row>
        <row r="1551">
          <cell r="A1551" t="str">
            <v>02409</v>
          </cell>
          <cell r="B1551" t="e">
            <v>#N/A</v>
          </cell>
          <cell r="C1551" t="str">
            <v>CHAVE BLINDADA TRIPOLAR 030Ax250V</v>
          </cell>
          <cell r="D1551" t="str">
            <v>UN</v>
          </cell>
        </row>
        <row r="1552">
          <cell r="A1552" t="str">
            <v>02411</v>
          </cell>
          <cell r="B1552" t="e">
            <v>#N/A</v>
          </cell>
          <cell r="C1552" t="e">
            <v>#N/A</v>
          </cell>
          <cell r="D1552" t="e">
            <v>#N/A</v>
          </cell>
        </row>
        <row r="1553">
          <cell r="A1553" t="str">
            <v>02412</v>
          </cell>
          <cell r="B1553" t="e">
            <v>#N/A</v>
          </cell>
          <cell r="C1553" t="e">
            <v>#N/A</v>
          </cell>
          <cell r="D1553" t="e">
            <v>#N/A</v>
          </cell>
        </row>
        <row r="1554">
          <cell r="A1554" t="str">
            <v>02413</v>
          </cell>
          <cell r="B1554" t="e">
            <v>#N/A</v>
          </cell>
          <cell r="C1554" t="str">
            <v>CHAVE BOIA AUTOMATICA MERCURIO, UNIPOLAR</v>
          </cell>
          <cell r="D1554" t="str">
            <v>UN</v>
          </cell>
        </row>
        <row r="1555">
          <cell r="A1555" t="str">
            <v>02414</v>
          </cell>
          <cell r="B1555" t="e">
            <v>#N/A</v>
          </cell>
          <cell r="C1555" t="str">
            <v>PLUGUE ESPECIAL DE BORR. C/PINO 15A</v>
          </cell>
          <cell r="D1555" t="str">
            <v>UN</v>
          </cell>
        </row>
        <row r="1556">
          <cell r="A1556" t="str">
            <v>02415</v>
          </cell>
          <cell r="B1556" t="e">
            <v>#N/A</v>
          </cell>
          <cell r="C1556" t="str">
            <v>POSTE DE CONCR. CIRC. 09M, 200KGF</v>
          </cell>
          <cell r="D1556" t="str">
            <v>UN</v>
          </cell>
        </row>
        <row r="1557">
          <cell r="A1557" t="str">
            <v>02416</v>
          </cell>
          <cell r="B1557" t="e">
            <v>#N/A</v>
          </cell>
          <cell r="C1557" t="str">
            <v>CARPETE ALTO TRAFEGO, 4,5MM, COLOCADO</v>
          </cell>
          <cell r="D1557" t="str">
            <v>M2</v>
          </cell>
        </row>
        <row r="1558">
          <cell r="A1558" t="str">
            <v>02419</v>
          </cell>
          <cell r="B1558" t="e">
            <v>#N/A</v>
          </cell>
          <cell r="C1558" t="str">
            <v>CHAVE FACA MARM., TRIPOLAR, 400A-250V</v>
          </cell>
          <cell r="D1558" t="str">
            <v>UN</v>
          </cell>
        </row>
        <row r="1559">
          <cell r="A1559" t="str">
            <v>02420</v>
          </cell>
          <cell r="B1559" t="e">
            <v>#N/A</v>
          </cell>
          <cell r="C1559" t="str">
            <v>FUSIVEL FACA 250 A 400A-250V FIXO</v>
          </cell>
          <cell r="D1559" t="str">
            <v>UN</v>
          </cell>
        </row>
        <row r="1560">
          <cell r="A1560" t="str">
            <v>02431</v>
          </cell>
          <cell r="B1560" t="e">
            <v>#N/A</v>
          </cell>
          <cell r="C1560" t="str">
            <v>DISJUNTOR TRIFASICO 250V, 175 A 225A</v>
          </cell>
          <cell r="D1560" t="str">
            <v>UN</v>
          </cell>
        </row>
        <row r="1561">
          <cell r="A1561" t="str">
            <v>02432</v>
          </cell>
          <cell r="B1561" t="e">
            <v>#N/A</v>
          </cell>
          <cell r="C1561" t="str">
            <v>DISJUNTOR TRIFASICO 250V, 125 A 150A</v>
          </cell>
          <cell r="D1561" t="str">
            <v>UN</v>
          </cell>
        </row>
        <row r="1562">
          <cell r="A1562" t="str">
            <v>02435</v>
          </cell>
          <cell r="B1562" t="e">
            <v>#N/A</v>
          </cell>
          <cell r="C1562" t="str">
            <v>DISJUNTOR TRIFASICO 250V, 300 A 400A</v>
          </cell>
          <cell r="D1562" t="str">
            <v>UN</v>
          </cell>
        </row>
        <row r="1563">
          <cell r="A1563" t="str">
            <v>02436</v>
          </cell>
          <cell r="B1563" t="e">
            <v>#N/A</v>
          </cell>
          <cell r="C1563" t="str">
            <v>CHAVE FACA BASE ARDOSIA 250V 1 POLO 30A</v>
          </cell>
          <cell r="D1563" t="str">
            <v>UN</v>
          </cell>
        </row>
        <row r="1564">
          <cell r="A1564" t="str">
            <v>02437</v>
          </cell>
          <cell r="B1564" t="e">
            <v>#N/A</v>
          </cell>
          <cell r="C1564" t="str">
            <v>QUADRO EMBUT., 18 DISJ.,TRIFASICO/NEUTRO</v>
          </cell>
          <cell r="D1564" t="str">
            <v>UN</v>
          </cell>
        </row>
        <row r="1565">
          <cell r="A1565" t="str">
            <v>02438</v>
          </cell>
          <cell r="B1565" t="e">
            <v>#N/A</v>
          </cell>
          <cell r="C1565" t="str">
            <v>QUADRO EMBUT., 24 DISJ.,TRIFASICO/NEUTRO</v>
          </cell>
          <cell r="D1565" t="str">
            <v>UN</v>
          </cell>
        </row>
        <row r="1566">
          <cell r="A1566" t="str">
            <v>02439</v>
          </cell>
          <cell r="B1566" t="e">
            <v>#N/A</v>
          </cell>
          <cell r="C1566" t="str">
            <v>QUADRO EMBUT., 32 DISJ.,TRIFASICO/NEUTRO</v>
          </cell>
          <cell r="D1566" t="str">
            <v>UN</v>
          </cell>
        </row>
        <row r="1567">
          <cell r="A1567" t="str">
            <v>02440</v>
          </cell>
          <cell r="B1567" t="e">
            <v>#N/A</v>
          </cell>
          <cell r="C1567" t="str">
            <v>DISJUNTOR TRIFASICO 250V, 10 A 50A</v>
          </cell>
          <cell r="D1567" t="str">
            <v>UN</v>
          </cell>
        </row>
        <row r="1568">
          <cell r="A1568" t="str">
            <v>02441</v>
          </cell>
          <cell r="B1568" t="e">
            <v>#N/A</v>
          </cell>
          <cell r="C1568" t="str">
            <v>DISJUNTOR TRIFASICO 250V, 60 A 100A</v>
          </cell>
          <cell r="D1568" t="str">
            <v>UN</v>
          </cell>
        </row>
        <row r="1569">
          <cell r="A1569" t="str">
            <v>02456</v>
          </cell>
          <cell r="B1569" t="e">
            <v>#N/A</v>
          </cell>
          <cell r="C1569" t="str">
            <v>CHAPA COMP. CEDRO 25MM</v>
          </cell>
          <cell r="D1569" t="str">
            <v>M2</v>
          </cell>
        </row>
        <row r="1570">
          <cell r="A1570" t="str">
            <v>02472</v>
          </cell>
          <cell r="B1570" t="e">
            <v>#N/A</v>
          </cell>
          <cell r="C1570" t="str">
            <v>GLOBO ESFERICO EM VID. 4"x6"</v>
          </cell>
          <cell r="D1570" t="str">
            <v>UN</v>
          </cell>
        </row>
        <row r="1571">
          <cell r="A1571" t="str">
            <v>02473</v>
          </cell>
          <cell r="B1571" t="e">
            <v>#N/A</v>
          </cell>
          <cell r="C1571" t="str">
            <v>GLOBO ESFERICO EM VID. 4"x8"</v>
          </cell>
          <cell r="D1571" t="str">
            <v>UN</v>
          </cell>
        </row>
        <row r="1572">
          <cell r="A1572" t="str">
            <v>02474</v>
          </cell>
          <cell r="B1572" t="e">
            <v>#N/A</v>
          </cell>
          <cell r="C1572" t="str">
            <v>EXTINTOR AGUA-GAS 10L, INCL. SUPORTE</v>
          </cell>
          <cell r="D1572" t="str">
            <v>UN</v>
          </cell>
        </row>
        <row r="1573">
          <cell r="A1573" t="str">
            <v>02475</v>
          </cell>
          <cell r="B1573" t="e">
            <v>#N/A</v>
          </cell>
          <cell r="C1573" t="str">
            <v>EXTINTOR CO2 6KG</v>
          </cell>
          <cell r="D1573" t="str">
            <v>UN</v>
          </cell>
        </row>
        <row r="1574">
          <cell r="A1574" t="str">
            <v>02476</v>
          </cell>
          <cell r="B1574" t="e">
            <v>#N/A</v>
          </cell>
          <cell r="C1574" t="str">
            <v>EXTINTOR CO2 4KG</v>
          </cell>
          <cell r="D1574" t="str">
            <v>UN</v>
          </cell>
        </row>
        <row r="1575">
          <cell r="A1575" t="str">
            <v>02477</v>
          </cell>
          <cell r="B1575" t="e">
            <v>#N/A</v>
          </cell>
          <cell r="C1575" t="str">
            <v>BOTIJAO GAS ENGARRAFADO 13KG</v>
          </cell>
          <cell r="D1575" t="str">
            <v>UN</v>
          </cell>
        </row>
        <row r="1576">
          <cell r="A1576" t="str">
            <v>02478</v>
          </cell>
          <cell r="B1576" t="e">
            <v>#N/A</v>
          </cell>
          <cell r="C1576" t="str">
            <v>BOTIJAO GAS ENGARRAFADO 45KG</v>
          </cell>
          <cell r="D1576" t="str">
            <v>UN</v>
          </cell>
        </row>
        <row r="1577">
          <cell r="A1577" t="str">
            <v>02479</v>
          </cell>
          <cell r="B1577" t="e">
            <v>#N/A</v>
          </cell>
          <cell r="C1577" t="str">
            <v>GELADEIRA COMERCIAL 4 PORTAS</v>
          </cell>
          <cell r="D1577" t="str">
            <v>UN</v>
          </cell>
        </row>
        <row r="1578">
          <cell r="A1578" t="str">
            <v>02480</v>
          </cell>
          <cell r="B1578" t="e">
            <v>#N/A</v>
          </cell>
          <cell r="C1578" t="str">
            <v>TRANSFORMADOR DE DISTRIB. 0112,5KVA</v>
          </cell>
          <cell r="D1578" t="str">
            <v>UN</v>
          </cell>
        </row>
        <row r="1579">
          <cell r="A1579" t="str">
            <v>02481</v>
          </cell>
          <cell r="B1579" t="e">
            <v>#N/A</v>
          </cell>
          <cell r="C1579" t="str">
            <v>POSTE DE CONCR. CIRC. 11M, 200KGF</v>
          </cell>
          <cell r="D1579" t="str">
            <v>UN</v>
          </cell>
        </row>
        <row r="1580">
          <cell r="A1580" t="str">
            <v>02485</v>
          </cell>
          <cell r="B1580" t="e">
            <v>#N/A</v>
          </cell>
          <cell r="C1580" t="e">
            <v>#N/A</v>
          </cell>
          <cell r="D1580" t="e">
            <v>#N/A</v>
          </cell>
        </row>
        <row r="1581">
          <cell r="A1581" t="str">
            <v>02486</v>
          </cell>
          <cell r="B1581" t="e">
            <v>#N/A</v>
          </cell>
          <cell r="C1581" t="str">
            <v>CURVA 90 GRAUS PVC RQ P/ELETR. 3"</v>
          </cell>
          <cell r="D1581" t="str">
            <v>UN</v>
          </cell>
        </row>
        <row r="1582">
          <cell r="A1582" t="str">
            <v>02487</v>
          </cell>
          <cell r="B1582" t="e">
            <v>#N/A</v>
          </cell>
          <cell r="C1582" t="str">
            <v>BUCHA E ARRUELA P/ELETR. FGALV. 3"</v>
          </cell>
          <cell r="D1582" t="str">
            <v>UN</v>
          </cell>
        </row>
        <row r="1583">
          <cell r="A1583" t="str">
            <v>02488</v>
          </cell>
          <cell r="B1583" t="e">
            <v>#N/A</v>
          </cell>
          <cell r="C1583" t="str">
            <v>CABO C/ISOL. TERMOPL., 0750V - 240MM2</v>
          </cell>
          <cell r="D1583" t="str">
            <v>M</v>
          </cell>
        </row>
        <row r="1584">
          <cell r="A1584" t="str">
            <v>02489</v>
          </cell>
          <cell r="B1584" t="e">
            <v>#N/A</v>
          </cell>
          <cell r="C1584" t="str">
            <v>CABO C/ISOL. TERMOPL., 0750V - 120MM2</v>
          </cell>
          <cell r="D1584" t="str">
            <v>M</v>
          </cell>
        </row>
        <row r="1585">
          <cell r="A1585" t="str">
            <v>02492</v>
          </cell>
          <cell r="B1585" t="e">
            <v>#N/A</v>
          </cell>
          <cell r="C1585" t="str">
            <v>CHAVE FACA ARDOSIA, TRIPOLAR, 060A-250V</v>
          </cell>
          <cell r="D1585" t="str">
            <v>UN</v>
          </cell>
        </row>
        <row r="1586">
          <cell r="A1586" t="str">
            <v>02497</v>
          </cell>
          <cell r="B1586" t="e">
            <v>#N/A</v>
          </cell>
          <cell r="C1586" t="str">
            <v>CINTA FGALV. 7.1/2"</v>
          </cell>
          <cell r="D1586" t="str">
            <v>UN</v>
          </cell>
        </row>
        <row r="1587">
          <cell r="A1587" t="str">
            <v>02498</v>
          </cell>
          <cell r="B1587" t="e">
            <v>#N/A</v>
          </cell>
          <cell r="C1587" t="str">
            <v>QUADRO EMBUT., 03 DISJ., NEUTRO</v>
          </cell>
          <cell r="D1587" t="str">
            <v>UN</v>
          </cell>
        </row>
        <row r="1588">
          <cell r="A1588" t="str">
            <v>02499</v>
          </cell>
          <cell r="B1588" t="e">
            <v>#N/A</v>
          </cell>
          <cell r="C1588" t="str">
            <v>QUADRO EMBUT., 06 DISJ., NEUTRO</v>
          </cell>
          <cell r="D1588" t="str">
            <v>UN</v>
          </cell>
        </row>
        <row r="1589">
          <cell r="A1589" t="str">
            <v>02500</v>
          </cell>
          <cell r="B1589" t="e">
            <v>#N/A</v>
          </cell>
          <cell r="C1589" t="str">
            <v>PLACA ESPELHO CINZA 4"x2" P/TOMADA</v>
          </cell>
          <cell r="D1589" t="str">
            <v>UN</v>
          </cell>
        </row>
        <row r="1590">
          <cell r="A1590" t="str">
            <v>02501</v>
          </cell>
          <cell r="B1590" t="e">
            <v>#N/A</v>
          </cell>
          <cell r="C1590" t="str">
            <v>CONDUITE FLEXIVEL GALV. 1.1/2"</v>
          </cell>
          <cell r="D1590" t="str">
            <v>M</v>
          </cell>
        </row>
        <row r="1591">
          <cell r="A1591" t="str">
            <v>02502</v>
          </cell>
          <cell r="B1591" t="e">
            <v>#N/A</v>
          </cell>
          <cell r="C1591" t="str">
            <v>FLANGE PVC RQ SEXTAVADO 3/4"</v>
          </cell>
          <cell r="D1591" t="str">
            <v>UN</v>
          </cell>
        </row>
        <row r="1592">
          <cell r="A1592" t="str">
            <v>02503</v>
          </cell>
          <cell r="B1592" t="e">
            <v>#N/A</v>
          </cell>
          <cell r="C1592" t="str">
            <v>TUBO PVC RIGIDO RQ EM BARRAS 1.1/4"</v>
          </cell>
          <cell r="D1592" t="str">
            <v>UN</v>
          </cell>
        </row>
        <row r="1593">
          <cell r="A1593" t="str">
            <v>02504</v>
          </cell>
          <cell r="B1593" t="e">
            <v>#N/A</v>
          </cell>
          <cell r="C1593" t="str">
            <v>CONCRETO BOMBEADO 15MPa</v>
          </cell>
          <cell r="D1593" t="str">
            <v>M3</v>
          </cell>
        </row>
        <row r="1594">
          <cell r="A1594" t="str">
            <v>02507</v>
          </cell>
          <cell r="B1594" t="e">
            <v>#N/A</v>
          </cell>
          <cell r="C1594" t="str">
            <v>FLANGE PVC RQ SEXTAVADO 1"</v>
          </cell>
          <cell r="D1594" t="str">
            <v>UN</v>
          </cell>
        </row>
        <row r="1595">
          <cell r="A1595" t="str">
            <v>02508</v>
          </cell>
          <cell r="B1595" t="e">
            <v>#N/A</v>
          </cell>
          <cell r="C1595" t="str">
            <v>FLANGE PVC RQ SEXTAVADO 1.1/2"</v>
          </cell>
          <cell r="D1595" t="str">
            <v>UN</v>
          </cell>
        </row>
        <row r="1596">
          <cell r="A1596" t="str">
            <v>02510</v>
          </cell>
          <cell r="B1596" t="e">
            <v>#N/A</v>
          </cell>
          <cell r="C1596" t="str">
            <v>TUBO F.F. DUCTIL JGS CLASSE K-09, 0080MM</v>
          </cell>
          <cell r="D1596" t="str">
            <v>M</v>
          </cell>
        </row>
        <row r="1597">
          <cell r="A1597" t="str">
            <v>02511</v>
          </cell>
          <cell r="B1597" t="e">
            <v>#N/A</v>
          </cell>
          <cell r="C1597" t="str">
            <v>TUBO F.F. DUCTIL JGS CLASSE K-09, 0100MM</v>
          </cell>
          <cell r="D1597" t="str">
            <v>M</v>
          </cell>
        </row>
        <row r="1598">
          <cell r="A1598" t="str">
            <v>02512</v>
          </cell>
          <cell r="B1598" t="e">
            <v>#N/A</v>
          </cell>
          <cell r="C1598" t="str">
            <v>TUBO F.F. DUCTIL JGS CLASSE K-09, 0150MM</v>
          </cell>
          <cell r="D1598" t="str">
            <v>M</v>
          </cell>
        </row>
        <row r="1599">
          <cell r="A1599" t="str">
            <v>02513</v>
          </cell>
          <cell r="B1599" t="e">
            <v>#N/A</v>
          </cell>
          <cell r="C1599" t="str">
            <v>TUBO F.F. DUCTIL JGS CLASSE K-09, 0200MM</v>
          </cell>
          <cell r="D1599" t="str">
            <v>M</v>
          </cell>
        </row>
        <row r="1600">
          <cell r="A1600" t="str">
            <v>02514</v>
          </cell>
          <cell r="B1600" t="e">
            <v>#N/A</v>
          </cell>
          <cell r="C1600" t="str">
            <v>TUBO F.F. DUCTIL JGS CLASSE K-09, 0250MM</v>
          </cell>
          <cell r="D1600" t="str">
            <v>M</v>
          </cell>
        </row>
        <row r="1601">
          <cell r="A1601" t="str">
            <v>02515</v>
          </cell>
          <cell r="B1601" t="e">
            <v>#N/A</v>
          </cell>
          <cell r="C1601" t="str">
            <v>TUBO F.F. DUCTIL JGS CLASSE K-09, 0300MM</v>
          </cell>
          <cell r="D1601" t="str">
            <v>M</v>
          </cell>
        </row>
        <row r="1602">
          <cell r="A1602" t="str">
            <v>02516</v>
          </cell>
          <cell r="B1602" t="e">
            <v>#N/A</v>
          </cell>
          <cell r="C1602" t="str">
            <v>TUBO F.F. DUCTIL JGS CLASSE K-09, 0350MM</v>
          </cell>
          <cell r="D1602" t="str">
            <v>M</v>
          </cell>
        </row>
        <row r="1603">
          <cell r="A1603" t="str">
            <v>02517</v>
          </cell>
          <cell r="B1603" t="e">
            <v>#N/A</v>
          </cell>
          <cell r="C1603" t="str">
            <v>TUBO F.F. DUCTIL JGS CLASSE K-09, 0400MM</v>
          </cell>
          <cell r="D1603" t="str">
            <v>M</v>
          </cell>
        </row>
        <row r="1604">
          <cell r="A1604" t="str">
            <v>02519</v>
          </cell>
          <cell r="B1604" t="e">
            <v>#N/A</v>
          </cell>
          <cell r="C1604" t="str">
            <v>TUBO F.F. DUCTIL JGS CLASSE K-09, 0500MM</v>
          </cell>
          <cell r="D1604" t="str">
            <v>M</v>
          </cell>
        </row>
        <row r="1605">
          <cell r="A1605" t="str">
            <v>02521</v>
          </cell>
          <cell r="B1605" t="e">
            <v>#N/A</v>
          </cell>
          <cell r="C1605" t="str">
            <v>TUBO F.F. DUCTIL JGS CLASSE K-09, 0600MM</v>
          </cell>
          <cell r="D1605" t="str">
            <v>M</v>
          </cell>
        </row>
        <row r="1606">
          <cell r="A1606" t="str">
            <v>02522</v>
          </cell>
          <cell r="B1606" t="e">
            <v>#N/A</v>
          </cell>
          <cell r="C1606" t="str">
            <v>CARPETE NYLON 10MM, COLOCADO</v>
          </cell>
          <cell r="D1606" t="str">
            <v>M2</v>
          </cell>
        </row>
        <row r="1607">
          <cell r="A1607" t="str">
            <v>02523</v>
          </cell>
          <cell r="B1607" t="e">
            <v>#N/A</v>
          </cell>
          <cell r="C1607" t="str">
            <v>INSTALACAO AVULSA DE BOMBA DE CONCR.</v>
          </cell>
          <cell r="D1607" t="str">
            <v>M3</v>
          </cell>
        </row>
        <row r="1608">
          <cell r="A1608" t="str">
            <v>02524</v>
          </cell>
          <cell r="B1608" t="e">
            <v>#N/A</v>
          </cell>
          <cell r="C1608" t="str">
            <v>ARRUELA BORR. P/FLANGE 0050MM</v>
          </cell>
          <cell r="D1608" t="str">
            <v>UN</v>
          </cell>
        </row>
        <row r="1609">
          <cell r="A1609" t="str">
            <v>02525</v>
          </cell>
          <cell r="B1609" t="e">
            <v>#N/A</v>
          </cell>
          <cell r="C1609" t="str">
            <v>ARRUELA BORR. P/FLANGE 0075MM</v>
          </cell>
          <cell r="D1609" t="str">
            <v>UN</v>
          </cell>
        </row>
        <row r="1610">
          <cell r="A1610" t="str">
            <v>02526</v>
          </cell>
          <cell r="B1610" t="e">
            <v>#N/A</v>
          </cell>
          <cell r="C1610" t="str">
            <v>ARRUELA BORR. P/FLANGE 0100MM</v>
          </cell>
          <cell r="D1610" t="str">
            <v>UN</v>
          </cell>
        </row>
        <row r="1611">
          <cell r="A1611" t="str">
            <v>02527</v>
          </cell>
          <cell r="B1611" t="e">
            <v>#N/A</v>
          </cell>
          <cell r="C1611" t="str">
            <v>ARRUELA BORR. P/FLANGE 0150MM</v>
          </cell>
          <cell r="D1611" t="str">
            <v>UN</v>
          </cell>
        </row>
        <row r="1612">
          <cell r="A1612" t="str">
            <v>02528</v>
          </cell>
          <cell r="B1612" t="e">
            <v>#N/A</v>
          </cell>
          <cell r="C1612" t="str">
            <v>ARRUELA BORR. P/FLANGE 0250MM</v>
          </cell>
          <cell r="D1612" t="str">
            <v>UN</v>
          </cell>
        </row>
        <row r="1613">
          <cell r="A1613" t="str">
            <v>02529</v>
          </cell>
          <cell r="B1613" t="e">
            <v>#N/A</v>
          </cell>
          <cell r="C1613" t="str">
            <v>ARRUELA BORR. P/FLANGE 0300MM</v>
          </cell>
          <cell r="D1613" t="str">
            <v>UN</v>
          </cell>
        </row>
        <row r="1614">
          <cell r="A1614" t="str">
            <v>02531</v>
          </cell>
          <cell r="B1614" t="str">
            <v>540011331</v>
          </cell>
          <cell r="C1614" t="str">
            <v>ARRUELA BORR.P/FLANGE 400MM.</v>
          </cell>
          <cell r="D1614" t="str">
            <v>UN</v>
          </cell>
        </row>
        <row r="1615">
          <cell r="A1615" t="str">
            <v>02533</v>
          </cell>
          <cell r="B1615" t="str">
            <v>540011341</v>
          </cell>
          <cell r="C1615" t="str">
            <v>ARRUELA BORR.P/FLANGE 500MM.</v>
          </cell>
          <cell r="D1615" t="str">
            <v>UN</v>
          </cell>
        </row>
        <row r="1616">
          <cell r="A1616" t="str">
            <v>02534</v>
          </cell>
          <cell r="B1616" t="str">
            <v>540011351</v>
          </cell>
          <cell r="C1616" t="str">
            <v>ARRUELA BORR.P/FLANGE 600MM.</v>
          </cell>
          <cell r="D1616" t="str">
            <v>UN</v>
          </cell>
        </row>
        <row r="1617">
          <cell r="A1617" t="str">
            <v>02535</v>
          </cell>
          <cell r="B1617" t="e">
            <v>#N/A</v>
          </cell>
          <cell r="C1617" t="str">
            <v>BANCA MARM. BRANCO NACIONAL C/3CM ESP.</v>
          </cell>
          <cell r="D1617" t="str">
            <v>M2</v>
          </cell>
        </row>
        <row r="1618">
          <cell r="A1618" t="str">
            <v>02540</v>
          </cell>
          <cell r="B1618" t="e">
            <v>#N/A</v>
          </cell>
          <cell r="C1618" t="str">
            <v>BANCA MARM. SINT. 120X50CM, C/1 CUBA</v>
          </cell>
          <cell r="D1618" t="str">
            <v>UN</v>
          </cell>
        </row>
        <row r="1619">
          <cell r="A1619" t="str">
            <v>02544</v>
          </cell>
          <cell r="B1619" t="e">
            <v>#N/A</v>
          </cell>
          <cell r="C1619" t="str">
            <v>TIJOLO CERAM., 4 FACES LISAS</v>
          </cell>
          <cell r="D1619" t="str">
            <v>UN</v>
          </cell>
        </row>
        <row r="1620">
          <cell r="A1620" t="str">
            <v>02545</v>
          </cell>
          <cell r="B1620" t="e">
            <v>#N/A</v>
          </cell>
          <cell r="C1620" t="str">
            <v>PLACA GRAN. PRETO TIJUCA, ESP. 2CM, PISO</v>
          </cell>
          <cell r="D1620" t="str">
            <v>M2</v>
          </cell>
        </row>
        <row r="1621">
          <cell r="A1621" t="str">
            <v>02546</v>
          </cell>
          <cell r="B1621" t="e">
            <v>#N/A</v>
          </cell>
          <cell r="C1621" t="str">
            <v>PLACA GRAN. PRETO TIJUCA, ESP. 3CM, PISO</v>
          </cell>
          <cell r="D1621" t="str">
            <v>M2</v>
          </cell>
        </row>
        <row r="1622">
          <cell r="A1622" t="str">
            <v>02547</v>
          </cell>
          <cell r="B1622" t="e">
            <v>#N/A</v>
          </cell>
          <cell r="C1622" t="str">
            <v>DIVISORIA VERMIC.,MELAM.PAIN./VID./PAIN.</v>
          </cell>
          <cell r="D1622" t="str">
            <v>M2</v>
          </cell>
        </row>
        <row r="1623">
          <cell r="A1623" t="str">
            <v>02548</v>
          </cell>
          <cell r="B1623" t="e">
            <v>#N/A</v>
          </cell>
          <cell r="C1623" t="str">
            <v>DIVISORIA COLMEIA,LAMIN.PAIN./VID./PAIN.</v>
          </cell>
          <cell r="D1623" t="str">
            <v>M2</v>
          </cell>
        </row>
        <row r="1624">
          <cell r="A1624" t="str">
            <v>02549</v>
          </cell>
          <cell r="B1624" t="e">
            <v>#N/A</v>
          </cell>
          <cell r="C1624" t="str">
            <v>DIVISORIA VERMIC.,LAMIN.PAIN./VID./PAIN.</v>
          </cell>
          <cell r="D1624" t="str">
            <v>M2</v>
          </cell>
        </row>
        <row r="1625">
          <cell r="A1625" t="str">
            <v>02550</v>
          </cell>
          <cell r="B1625" t="e">
            <v>#N/A</v>
          </cell>
          <cell r="C1625" t="str">
            <v>PLACA MARM., BRANCO,P/DIVISORIA,3CM ESP.</v>
          </cell>
          <cell r="D1625" t="str">
            <v>M2</v>
          </cell>
        </row>
        <row r="1626">
          <cell r="A1626" t="str">
            <v>02551</v>
          </cell>
          <cell r="B1626" t="e">
            <v>#N/A</v>
          </cell>
          <cell r="C1626" t="str">
            <v>DIVISORIA COLMEIA, LAMIN. BAND./VID.</v>
          </cell>
          <cell r="D1626" t="str">
            <v>M2</v>
          </cell>
        </row>
        <row r="1627">
          <cell r="A1627" t="str">
            <v>02552</v>
          </cell>
          <cell r="B1627" t="e">
            <v>#N/A</v>
          </cell>
          <cell r="C1627" t="str">
            <v>CHAPA COMP. CEDRO 08MM</v>
          </cell>
          <cell r="D1627" t="str">
            <v>M2</v>
          </cell>
        </row>
        <row r="1628">
          <cell r="A1628" t="str">
            <v>02553</v>
          </cell>
          <cell r="B1628" t="e">
            <v>#N/A</v>
          </cell>
          <cell r="C1628" t="str">
            <v>CARPETE NYLON 6MM, COLOCADO</v>
          </cell>
          <cell r="D1628" t="str">
            <v>M2</v>
          </cell>
        </row>
        <row r="1629">
          <cell r="A1629" t="str">
            <v>02554</v>
          </cell>
          <cell r="B1629" t="e">
            <v>#N/A</v>
          </cell>
          <cell r="C1629" t="str">
            <v>CHAPA COMP. CEDRO 15MM</v>
          </cell>
          <cell r="D1629" t="str">
            <v>M2</v>
          </cell>
        </row>
        <row r="1630">
          <cell r="A1630" t="str">
            <v>02555</v>
          </cell>
          <cell r="B1630" t="e">
            <v>#N/A</v>
          </cell>
          <cell r="C1630" t="str">
            <v>CHAPA COMP. CEDRO 20MM</v>
          </cell>
          <cell r="D1630" t="str">
            <v>M2</v>
          </cell>
        </row>
        <row r="1631">
          <cell r="A1631" t="str">
            <v>02556</v>
          </cell>
          <cell r="B1631" t="e">
            <v>#N/A</v>
          </cell>
          <cell r="C1631" t="str">
            <v>CHAPA COMP. CEDRO 06MM</v>
          </cell>
          <cell r="D1631" t="str">
            <v>M2</v>
          </cell>
        </row>
        <row r="1632">
          <cell r="A1632" t="str">
            <v>02558</v>
          </cell>
          <cell r="B1632" t="e">
            <v>#N/A</v>
          </cell>
          <cell r="C1632" t="str">
            <v>BANCA GRAN. PRETO 200x60CM,C/2 ABERTURAS</v>
          </cell>
          <cell r="D1632" t="str">
            <v>UN</v>
          </cell>
        </row>
        <row r="1633">
          <cell r="A1633" t="str">
            <v>02559</v>
          </cell>
          <cell r="B1633" t="e">
            <v>#N/A</v>
          </cell>
          <cell r="C1633" t="str">
            <v>BANCA GRAN. PRETO 200x60CM, S/ABERTURA</v>
          </cell>
          <cell r="D1633" t="str">
            <v>UN</v>
          </cell>
        </row>
        <row r="1634">
          <cell r="A1634" t="str">
            <v>02562</v>
          </cell>
          <cell r="B1634" t="e">
            <v>#N/A</v>
          </cell>
          <cell r="C1634" t="str">
            <v>TUBO PVC RIGIDO RQ EM BARRAS 1/2"</v>
          </cell>
          <cell r="D1634" t="str">
            <v>UN</v>
          </cell>
        </row>
        <row r="1635">
          <cell r="A1635" t="str">
            <v>02563</v>
          </cell>
          <cell r="B1635" t="e">
            <v>#N/A</v>
          </cell>
          <cell r="C1635" t="str">
            <v>TUBO PVC RIGIDO RQ EM BARRAS 3/4"</v>
          </cell>
          <cell r="D1635" t="str">
            <v>UN</v>
          </cell>
        </row>
        <row r="1636">
          <cell r="A1636" t="str">
            <v>02564</v>
          </cell>
          <cell r="B1636" t="e">
            <v>#N/A</v>
          </cell>
          <cell r="C1636" t="str">
            <v>TUBO PVC RIGIDO RQ EM BARRAS 1"</v>
          </cell>
          <cell r="D1636" t="str">
            <v>UN</v>
          </cell>
        </row>
        <row r="1637">
          <cell r="A1637" t="str">
            <v>02565</v>
          </cell>
          <cell r="B1637" t="e">
            <v>#N/A</v>
          </cell>
          <cell r="C1637" t="str">
            <v>BANCA ACO INOX C/CUBA, 2x0,55M</v>
          </cell>
          <cell r="D1637" t="str">
            <v>UN</v>
          </cell>
        </row>
        <row r="1638">
          <cell r="A1638" t="str">
            <v>02567</v>
          </cell>
          <cell r="B1638" t="e">
            <v>#N/A</v>
          </cell>
          <cell r="C1638" t="str">
            <v>SIFAO 1680 1.1/4"x1.1/2"</v>
          </cell>
          <cell r="D1638" t="str">
            <v>UN</v>
          </cell>
        </row>
        <row r="1639">
          <cell r="A1639" t="str">
            <v>02568</v>
          </cell>
          <cell r="B1639" t="e">
            <v>#N/A</v>
          </cell>
          <cell r="C1639" t="str">
            <v>SIFAO EM METAL CROM. 1"x1.1/2"</v>
          </cell>
          <cell r="D1639" t="str">
            <v>UN</v>
          </cell>
        </row>
        <row r="1640">
          <cell r="A1640" t="str">
            <v>02569</v>
          </cell>
          <cell r="B1640" t="e">
            <v>#N/A</v>
          </cell>
          <cell r="C1640" t="str">
            <v>SIFAO PVC RQ PIA E LAVATORIO 1"</v>
          </cell>
          <cell r="D1640" t="str">
            <v>UN</v>
          </cell>
        </row>
        <row r="1641">
          <cell r="A1641" t="str">
            <v>02571</v>
          </cell>
          <cell r="B1641" t="e">
            <v>#N/A</v>
          </cell>
          <cell r="C1641" t="str">
            <v>REGISTRO DE PRESSAO CROM. 1/2"</v>
          </cell>
          <cell r="D1641" t="str">
            <v>UN</v>
          </cell>
        </row>
        <row r="1642">
          <cell r="A1642" t="str">
            <v>02572</v>
          </cell>
          <cell r="B1642" t="e">
            <v>#N/A</v>
          </cell>
          <cell r="C1642" t="str">
            <v>REGULADOR SEGUNDO ESTAGIO BOTIJAO 45KG</v>
          </cell>
          <cell r="D1642" t="str">
            <v>UN</v>
          </cell>
        </row>
        <row r="1643">
          <cell r="A1643" t="str">
            <v>02577</v>
          </cell>
          <cell r="B1643" t="e">
            <v>#N/A</v>
          </cell>
          <cell r="C1643" t="str">
            <v>PIG-TAIL, P/BOTIJAO DE 45KG</v>
          </cell>
          <cell r="D1643" t="str">
            <v>UN</v>
          </cell>
        </row>
        <row r="1644">
          <cell r="A1644" t="str">
            <v>02578</v>
          </cell>
          <cell r="B1644" t="e">
            <v>#N/A</v>
          </cell>
          <cell r="C1644" t="str">
            <v>TUBO FLEXIVEL METALICO DE 1/2"x1M P/GAS</v>
          </cell>
          <cell r="D1644" t="str">
            <v>UN</v>
          </cell>
        </row>
        <row r="1645">
          <cell r="A1645" t="str">
            <v>02579</v>
          </cell>
          <cell r="B1645" t="e">
            <v>#N/A</v>
          </cell>
          <cell r="C1645" t="str">
            <v>VASO SANIT. BRANCO CONVENCIONAL LUXO</v>
          </cell>
          <cell r="D1645" t="str">
            <v>UN</v>
          </cell>
        </row>
        <row r="1646">
          <cell r="A1646" t="str">
            <v>02580</v>
          </cell>
          <cell r="B1646" t="e">
            <v>#N/A</v>
          </cell>
          <cell r="C1646" t="str">
            <v>VASO SANITARIO INFANTIL, BRANCO</v>
          </cell>
          <cell r="D1646" t="str">
            <v>UN</v>
          </cell>
        </row>
        <row r="1647">
          <cell r="A1647" t="str">
            <v>02581</v>
          </cell>
          <cell r="B1647" t="e">
            <v>#N/A</v>
          </cell>
          <cell r="C1647" t="str">
            <v>ASSENTO SANIT.POLIETILENO, VASO INFANTIL</v>
          </cell>
          <cell r="D1647" t="str">
            <v>UN</v>
          </cell>
        </row>
        <row r="1648">
          <cell r="A1648" t="str">
            <v>02585</v>
          </cell>
          <cell r="B1648" t="e">
            <v>#N/A</v>
          </cell>
          <cell r="C1648" t="str">
            <v>CHUVEIRO ELETR.,CROMADO, 110/220V</v>
          </cell>
          <cell r="D1648" t="str">
            <v>UN</v>
          </cell>
        </row>
        <row r="1649">
          <cell r="A1649" t="str">
            <v>02586</v>
          </cell>
          <cell r="B1649" t="e">
            <v>#N/A</v>
          </cell>
          <cell r="C1649" t="str">
            <v>REGISTRO DE PRESSAO 3/4"</v>
          </cell>
          <cell r="D1649" t="str">
            <v>UN</v>
          </cell>
        </row>
        <row r="1650">
          <cell r="A1650" t="str">
            <v>02587</v>
          </cell>
          <cell r="B1650" t="e">
            <v>#N/A</v>
          </cell>
          <cell r="C1650" t="str">
            <v>FOGAO A GAS IND. 3 BOCAS S/FORNO</v>
          </cell>
          <cell r="D1650" t="str">
            <v>UN</v>
          </cell>
        </row>
        <row r="1651">
          <cell r="A1651" t="str">
            <v>02588</v>
          </cell>
          <cell r="B1651" t="e">
            <v>#N/A</v>
          </cell>
          <cell r="C1651" t="str">
            <v>FOGAO A GAS IND. 4 BOCAS C/FORNO</v>
          </cell>
          <cell r="D1651" t="str">
            <v>UN</v>
          </cell>
        </row>
        <row r="1652">
          <cell r="A1652" t="str">
            <v>02589</v>
          </cell>
          <cell r="B1652" t="e">
            <v>#N/A</v>
          </cell>
          <cell r="C1652" t="str">
            <v>FOGAO A GAS IND. 2 BOCAS S/FORNO</v>
          </cell>
          <cell r="D1652" t="str">
            <v>UN</v>
          </cell>
        </row>
        <row r="1653">
          <cell r="A1653" t="str">
            <v>02590</v>
          </cell>
          <cell r="B1653" t="e">
            <v>#N/A</v>
          </cell>
          <cell r="C1653" t="str">
            <v>COIFA ACO INOX 1,2x0,6M - 1,5M DUTO</v>
          </cell>
          <cell r="D1653" t="str">
            <v>UN</v>
          </cell>
        </row>
        <row r="1654">
          <cell r="A1654" t="str">
            <v>02591</v>
          </cell>
          <cell r="B1654" t="e">
            <v>#N/A</v>
          </cell>
          <cell r="C1654" t="str">
            <v>MICTORIO COLETIVO ACO INOX 58x30CM</v>
          </cell>
          <cell r="D1654" t="str">
            <v>M</v>
          </cell>
        </row>
        <row r="1655">
          <cell r="A1655" t="str">
            <v>02592</v>
          </cell>
          <cell r="B1655" t="e">
            <v>#N/A</v>
          </cell>
          <cell r="C1655" t="str">
            <v>CUBA INOX 20/304 500x400x200MM</v>
          </cell>
          <cell r="D1655" t="str">
            <v>UN</v>
          </cell>
        </row>
        <row r="1656">
          <cell r="A1656" t="str">
            <v>02593</v>
          </cell>
          <cell r="B1656" t="e">
            <v>#N/A</v>
          </cell>
          <cell r="C1656" t="str">
            <v>VALVULA AMERICANA CROM.1623 1.1/2X3.3/4"</v>
          </cell>
          <cell r="D1656" t="str">
            <v>UN</v>
          </cell>
        </row>
        <row r="1657">
          <cell r="A1657" t="str">
            <v>02594</v>
          </cell>
          <cell r="B1657" t="e">
            <v>#N/A</v>
          </cell>
          <cell r="C1657" t="str">
            <v>BANCA SECA CHAPA 18/304 ATE 3M</v>
          </cell>
          <cell r="D1657" t="str">
            <v>M</v>
          </cell>
        </row>
        <row r="1658">
          <cell r="A1658" t="str">
            <v>02598</v>
          </cell>
          <cell r="B1658" t="e">
            <v>#N/A</v>
          </cell>
          <cell r="C1658" t="str">
            <v>TUBO PVC RIGIDO RQ EM BARRAS 2.1/2"</v>
          </cell>
          <cell r="D1658" t="str">
            <v>UN</v>
          </cell>
        </row>
        <row r="1659">
          <cell r="A1659" t="str">
            <v>02600</v>
          </cell>
          <cell r="B1659" t="e">
            <v>#N/A</v>
          </cell>
          <cell r="C1659" t="str">
            <v>TUBO DESC.LONGO PVC 1.1/2" P/CX.DESC.EXT</v>
          </cell>
          <cell r="D1659" t="str">
            <v>UN</v>
          </cell>
        </row>
        <row r="1660">
          <cell r="A1660" t="str">
            <v>02601</v>
          </cell>
          <cell r="B1660" t="e">
            <v>#N/A</v>
          </cell>
          <cell r="C1660" t="str">
            <v>TUBO PVC LIGACAO METAL CROM. P/DESC.</v>
          </cell>
          <cell r="D1660" t="str">
            <v>UN</v>
          </cell>
        </row>
        <row r="1661">
          <cell r="A1661" t="str">
            <v>02602</v>
          </cell>
          <cell r="B1661" t="e">
            <v>#N/A</v>
          </cell>
          <cell r="C1661" t="str">
            <v>MACARANDUBA SERRADA 3"x6"</v>
          </cell>
          <cell r="D1661" t="str">
            <v>M</v>
          </cell>
        </row>
        <row r="1662">
          <cell r="A1662" t="str">
            <v>02603</v>
          </cell>
          <cell r="B1662" t="e">
            <v>#N/A</v>
          </cell>
          <cell r="C1662" t="str">
            <v>MACARANDUBA SERRADA 3"x4.1/2"</v>
          </cell>
          <cell r="D1662" t="str">
            <v>M</v>
          </cell>
        </row>
        <row r="1663">
          <cell r="A1663" t="str">
            <v>02604</v>
          </cell>
          <cell r="B1663" t="e">
            <v>#N/A</v>
          </cell>
          <cell r="C1663" t="str">
            <v>MACARANDUBA SERRADA 3"x3"</v>
          </cell>
          <cell r="D1663" t="str">
            <v>M</v>
          </cell>
        </row>
        <row r="1664">
          <cell r="A1664" t="str">
            <v>02605</v>
          </cell>
          <cell r="B1664" t="e">
            <v>#N/A</v>
          </cell>
          <cell r="C1664" t="str">
            <v>MACARANDUBA SERRADA 1,5x4CM</v>
          </cell>
          <cell r="D1664" t="str">
            <v>M</v>
          </cell>
        </row>
        <row r="1665">
          <cell r="A1665" t="str">
            <v>02611</v>
          </cell>
          <cell r="B1665" t="e">
            <v>#N/A</v>
          </cell>
          <cell r="C1665" t="str">
            <v>TUBO PVC RIGIDO RQ EM BARRAS 2"</v>
          </cell>
          <cell r="D1665" t="str">
            <v>UN</v>
          </cell>
        </row>
        <row r="1666">
          <cell r="A1666" t="str">
            <v>02612</v>
          </cell>
          <cell r="B1666" t="e">
            <v>#N/A</v>
          </cell>
          <cell r="C1666" t="str">
            <v>TUBO PVC RIGIDO RQ EM BARRAS 3"</v>
          </cell>
          <cell r="D1666" t="str">
            <v>UN</v>
          </cell>
        </row>
        <row r="1667">
          <cell r="A1667" t="str">
            <v>02613</v>
          </cell>
          <cell r="B1667" t="e">
            <v>#N/A</v>
          </cell>
          <cell r="C1667" t="str">
            <v>TUBO PVC RIGIDO RQ EM BARRAS 4"</v>
          </cell>
          <cell r="D1667" t="str">
            <v>UN</v>
          </cell>
        </row>
        <row r="1668">
          <cell r="A1668" t="str">
            <v>02614</v>
          </cell>
          <cell r="B1668" t="e">
            <v>#N/A</v>
          </cell>
          <cell r="C1668" t="str">
            <v>TUBO PVC PB ESGOTO 040MM</v>
          </cell>
          <cell r="D1668" t="str">
            <v>UN</v>
          </cell>
        </row>
        <row r="1669">
          <cell r="A1669" t="str">
            <v>02615</v>
          </cell>
          <cell r="B1669" t="e">
            <v>#N/A</v>
          </cell>
          <cell r="C1669" t="str">
            <v>TUBO PVC RIGIDO PB, C/VIROLA 050MM, C/6M</v>
          </cell>
          <cell r="D1669" t="str">
            <v>UN</v>
          </cell>
        </row>
        <row r="1670">
          <cell r="A1670" t="str">
            <v>02616</v>
          </cell>
          <cell r="B1670" t="e">
            <v>#N/A</v>
          </cell>
          <cell r="C1670" t="str">
            <v>TUBO PVC RIGIDO PB, C/VIROLA 075MM, C/6M</v>
          </cell>
          <cell r="D1670" t="str">
            <v>UN</v>
          </cell>
        </row>
        <row r="1671">
          <cell r="A1671" t="str">
            <v>02617</v>
          </cell>
          <cell r="B1671" t="e">
            <v>#N/A</v>
          </cell>
          <cell r="C1671" t="str">
            <v>TUBO PVC RIGIDO PB, C/VIROLA 100MM, C/6M</v>
          </cell>
          <cell r="D1671" t="str">
            <v>UN</v>
          </cell>
        </row>
        <row r="1672">
          <cell r="A1672" t="str">
            <v>02618</v>
          </cell>
          <cell r="B1672" t="e">
            <v>#N/A</v>
          </cell>
          <cell r="C1672" t="str">
            <v>FLANGE PVC RQ SEXTAVADO 1.1/4"</v>
          </cell>
          <cell r="D1672" t="str">
            <v>UN</v>
          </cell>
        </row>
        <row r="1673">
          <cell r="A1673" t="str">
            <v>02619</v>
          </cell>
          <cell r="B1673" t="e">
            <v>#N/A</v>
          </cell>
          <cell r="C1673" t="str">
            <v>BUCHA PVC RQ 3/4"x1/2"</v>
          </cell>
          <cell r="D1673" t="str">
            <v>UN</v>
          </cell>
        </row>
        <row r="1674">
          <cell r="A1674" t="str">
            <v>02621</v>
          </cell>
          <cell r="B1674" t="e">
            <v>#N/A</v>
          </cell>
          <cell r="C1674" t="str">
            <v>JOELHO 45 GRAUS PVC RQ 1/2"</v>
          </cell>
          <cell r="D1674" t="str">
            <v>UN</v>
          </cell>
        </row>
        <row r="1675">
          <cell r="A1675" t="str">
            <v>02622</v>
          </cell>
          <cell r="B1675" t="e">
            <v>#N/A</v>
          </cell>
          <cell r="C1675" t="str">
            <v>JOELHO 45 GRAUS PVC RQ 3/4"</v>
          </cell>
          <cell r="D1675" t="str">
            <v>UN</v>
          </cell>
        </row>
        <row r="1676">
          <cell r="A1676" t="str">
            <v>02623</v>
          </cell>
          <cell r="B1676" t="e">
            <v>#N/A</v>
          </cell>
          <cell r="C1676" t="str">
            <v>JOELHO 90 GRAUS PVC RQ 1/2"</v>
          </cell>
          <cell r="D1676" t="str">
            <v>UN</v>
          </cell>
        </row>
        <row r="1677">
          <cell r="A1677" t="str">
            <v>02624</v>
          </cell>
          <cell r="B1677" t="e">
            <v>#N/A</v>
          </cell>
          <cell r="C1677" t="str">
            <v>JOELHO 90 GRAUS PVC RQ 3/4"</v>
          </cell>
          <cell r="D1677" t="str">
            <v>UN</v>
          </cell>
        </row>
        <row r="1678">
          <cell r="A1678" t="str">
            <v>02625</v>
          </cell>
          <cell r="B1678" t="e">
            <v>#N/A</v>
          </cell>
          <cell r="C1678" t="str">
            <v>JOELHO 90 GRAUS PVC RQ 1"</v>
          </cell>
          <cell r="D1678" t="str">
            <v>UN</v>
          </cell>
        </row>
        <row r="1679">
          <cell r="A1679" t="str">
            <v>02626</v>
          </cell>
          <cell r="B1679" t="e">
            <v>#N/A</v>
          </cell>
          <cell r="C1679" t="e">
            <v>#N/A</v>
          </cell>
          <cell r="D1679" t="e">
            <v>#N/A</v>
          </cell>
        </row>
        <row r="1680">
          <cell r="A1680" t="str">
            <v>02627</v>
          </cell>
          <cell r="B1680" t="e">
            <v>#N/A</v>
          </cell>
          <cell r="C1680" t="str">
            <v>JOELHO 90 GRAUS PVC RQ 4"</v>
          </cell>
          <cell r="D1680" t="str">
            <v>UN</v>
          </cell>
        </row>
        <row r="1681">
          <cell r="A1681" t="str">
            <v>02629</v>
          </cell>
          <cell r="B1681" t="e">
            <v>#N/A</v>
          </cell>
          <cell r="C1681" t="str">
            <v>NIPLE PARALELO PVC RQ 1/2"</v>
          </cell>
          <cell r="D1681" t="str">
            <v>UN</v>
          </cell>
        </row>
        <row r="1682">
          <cell r="A1682" t="str">
            <v>02630</v>
          </cell>
          <cell r="B1682" t="e">
            <v>#N/A</v>
          </cell>
          <cell r="C1682" t="str">
            <v>NIPLE PARALELO PVC RQ 3/4"</v>
          </cell>
          <cell r="D1682" t="str">
            <v>UN</v>
          </cell>
        </row>
        <row r="1683">
          <cell r="A1683" t="str">
            <v>02631</v>
          </cell>
          <cell r="B1683" t="e">
            <v>#N/A</v>
          </cell>
          <cell r="C1683" t="str">
            <v>NIPLE PARALELO PVC RQ 1"</v>
          </cell>
          <cell r="D1683" t="str">
            <v>UN</v>
          </cell>
        </row>
        <row r="1684">
          <cell r="A1684" t="str">
            <v>02633</v>
          </cell>
          <cell r="B1684" t="e">
            <v>#N/A</v>
          </cell>
          <cell r="C1684" t="str">
            <v>TE 90 GRAUS PVC RQ 1/2", C/BUCHA LATAO</v>
          </cell>
          <cell r="D1684" t="str">
            <v>UN</v>
          </cell>
        </row>
        <row r="1685">
          <cell r="A1685" t="str">
            <v>02634</v>
          </cell>
          <cell r="B1685" t="e">
            <v>#N/A</v>
          </cell>
          <cell r="C1685" t="str">
            <v>TE 90 GRAUS PVC RQ 1/2"</v>
          </cell>
          <cell r="D1685" t="str">
            <v>UN</v>
          </cell>
        </row>
        <row r="1686">
          <cell r="A1686" t="str">
            <v>02635</v>
          </cell>
          <cell r="B1686" t="e">
            <v>#N/A</v>
          </cell>
          <cell r="C1686" t="str">
            <v>TE 90 GRAUS PVC RQ 3/4"</v>
          </cell>
          <cell r="D1686" t="str">
            <v>UN</v>
          </cell>
        </row>
        <row r="1687">
          <cell r="A1687" t="str">
            <v>02636</v>
          </cell>
          <cell r="B1687" t="e">
            <v>#N/A</v>
          </cell>
          <cell r="C1687" t="str">
            <v>TE 90 GRAUS PVC RQ 1"</v>
          </cell>
          <cell r="D1687" t="str">
            <v>UN</v>
          </cell>
        </row>
        <row r="1688">
          <cell r="A1688" t="str">
            <v>02637</v>
          </cell>
          <cell r="B1688" t="e">
            <v>#N/A</v>
          </cell>
          <cell r="C1688" t="e">
            <v>#N/A</v>
          </cell>
          <cell r="D1688" t="e">
            <v>#N/A</v>
          </cell>
        </row>
        <row r="1689">
          <cell r="A1689" t="str">
            <v>02638</v>
          </cell>
          <cell r="B1689" t="e">
            <v>#N/A</v>
          </cell>
          <cell r="C1689" t="e">
            <v>#N/A</v>
          </cell>
          <cell r="D1689" t="e">
            <v>#N/A</v>
          </cell>
        </row>
        <row r="1690">
          <cell r="A1690" t="str">
            <v>02639</v>
          </cell>
          <cell r="B1690" t="e">
            <v>#N/A</v>
          </cell>
          <cell r="C1690" t="str">
            <v>CURVA 90 GRAUS PVC RQ P/ELETR. 1.1/4"</v>
          </cell>
          <cell r="D1690" t="str">
            <v>UN</v>
          </cell>
        </row>
        <row r="1691">
          <cell r="A1691" t="str">
            <v>02640</v>
          </cell>
          <cell r="B1691" t="e">
            <v>#N/A</v>
          </cell>
          <cell r="C1691" t="str">
            <v>CURVA 90 GRAUS PVC RQ P/ELETR. 2"</v>
          </cell>
          <cell r="D1691" t="str">
            <v>UN</v>
          </cell>
        </row>
        <row r="1692">
          <cell r="A1692" t="str">
            <v>02641</v>
          </cell>
          <cell r="B1692" t="e">
            <v>#N/A</v>
          </cell>
          <cell r="C1692" t="str">
            <v>BANCA ACO INOX C/2 CUBAS, 2x0,55M</v>
          </cell>
          <cell r="D1692" t="str">
            <v>UN</v>
          </cell>
        </row>
        <row r="1693">
          <cell r="A1693" t="str">
            <v>02642</v>
          </cell>
          <cell r="B1693" t="e">
            <v>#N/A</v>
          </cell>
          <cell r="C1693" t="str">
            <v>LUVA P/ELETR. PVC RQ 1/2"</v>
          </cell>
          <cell r="D1693" t="str">
            <v>UN</v>
          </cell>
        </row>
        <row r="1694">
          <cell r="A1694" t="str">
            <v>02643</v>
          </cell>
          <cell r="B1694" t="e">
            <v>#N/A</v>
          </cell>
          <cell r="C1694" t="str">
            <v>LUVA P/ELETR. PVC RQ 3/4"</v>
          </cell>
          <cell r="D1694" t="str">
            <v>UN</v>
          </cell>
        </row>
        <row r="1695">
          <cell r="A1695" t="str">
            <v>02644</v>
          </cell>
          <cell r="B1695" t="e">
            <v>#N/A</v>
          </cell>
          <cell r="C1695" t="str">
            <v>LUVA P/ELETR. PVC RQ 1"</v>
          </cell>
          <cell r="D1695" t="str">
            <v>UN</v>
          </cell>
        </row>
        <row r="1696">
          <cell r="A1696" t="str">
            <v>02645</v>
          </cell>
          <cell r="B1696" t="e">
            <v>#N/A</v>
          </cell>
          <cell r="C1696" t="str">
            <v>LUVA P/ELETR. PVC RQ 2"</v>
          </cell>
          <cell r="D1696" t="str">
            <v>UN</v>
          </cell>
        </row>
        <row r="1697">
          <cell r="A1697" t="str">
            <v>02646</v>
          </cell>
          <cell r="B1697" t="e">
            <v>#N/A</v>
          </cell>
          <cell r="C1697" t="str">
            <v>LUVA P/ELETR. PVC RQ 3"</v>
          </cell>
          <cell r="D1697" t="str">
            <v>UN</v>
          </cell>
        </row>
        <row r="1698">
          <cell r="A1698" t="str">
            <v>02647</v>
          </cell>
          <cell r="B1698" t="e">
            <v>#N/A</v>
          </cell>
          <cell r="C1698" t="str">
            <v>LUVA P/ELETR. PVC RQ 4"</v>
          </cell>
          <cell r="D1698" t="str">
            <v>UN</v>
          </cell>
        </row>
        <row r="1699">
          <cell r="A1699" t="str">
            <v>02648</v>
          </cell>
          <cell r="B1699" t="e">
            <v>#N/A</v>
          </cell>
          <cell r="C1699" t="str">
            <v>CHUVEIRO DE PLAST. BRANCO</v>
          </cell>
          <cell r="D1699" t="str">
            <v>UN</v>
          </cell>
        </row>
        <row r="1700">
          <cell r="A1700" t="str">
            <v>02653</v>
          </cell>
          <cell r="B1700" t="e">
            <v>#N/A</v>
          </cell>
          <cell r="C1700" t="str">
            <v>CURVA 90 GRAUS PVC CURTA 050MM</v>
          </cell>
          <cell r="D1700" t="str">
            <v>UN</v>
          </cell>
        </row>
        <row r="1701">
          <cell r="A1701" t="str">
            <v>02654</v>
          </cell>
          <cell r="B1701" t="e">
            <v>#N/A</v>
          </cell>
          <cell r="C1701" t="str">
            <v>CURVA 90 GRAUS PVC CURTA 075MM</v>
          </cell>
          <cell r="D1701" t="str">
            <v>UN</v>
          </cell>
        </row>
        <row r="1702">
          <cell r="A1702" t="str">
            <v>02655</v>
          </cell>
          <cell r="B1702" t="e">
            <v>#N/A</v>
          </cell>
          <cell r="C1702" t="str">
            <v>CURVA 90 GRAUS PVC CURTA 100MM</v>
          </cell>
          <cell r="D1702" t="str">
            <v>UN</v>
          </cell>
        </row>
        <row r="1703">
          <cell r="A1703" t="str">
            <v>02656</v>
          </cell>
          <cell r="B1703" t="e">
            <v>#N/A</v>
          </cell>
          <cell r="C1703" t="str">
            <v>JUNCAO SIMPLES PVC ESGOTO 050x050MM</v>
          </cell>
          <cell r="D1703" t="str">
            <v>UN</v>
          </cell>
        </row>
        <row r="1704">
          <cell r="A1704" t="str">
            <v>02658</v>
          </cell>
          <cell r="B1704" t="e">
            <v>#N/A</v>
          </cell>
          <cell r="C1704" t="str">
            <v>JUNCAO SIMPLES PVC ESGOTO 100x100MM</v>
          </cell>
          <cell r="D1704" t="str">
            <v>UN</v>
          </cell>
        </row>
        <row r="1705">
          <cell r="A1705" t="str">
            <v>02659</v>
          </cell>
          <cell r="B1705" t="e">
            <v>#N/A</v>
          </cell>
          <cell r="C1705" t="str">
            <v>LUVA DUPLA PVC ESGOTO 50MM</v>
          </cell>
          <cell r="D1705" t="str">
            <v>UN</v>
          </cell>
        </row>
        <row r="1706">
          <cell r="A1706" t="str">
            <v>02660</v>
          </cell>
          <cell r="B1706" t="e">
            <v>#N/A</v>
          </cell>
          <cell r="C1706" t="str">
            <v>LUVA DUPLA PVC ESGOTO 75MM</v>
          </cell>
          <cell r="D1706" t="str">
            <v>UN</v>
          </cell>
        </row>
        <row r="1707">
          <cell r="A1707" t="str">
            <v>02661</v>
          </cell>
          <cell r="B1707" t="e">
            <v>#N/A</v>
          </cell>
          <cell r="C1707" t="str">
            <v>JUNCAO 45 GRAUS PVC ESGOTO 40MM</v>
          </cell>
          <cell r="D1707" t="str">
            <v>UN</v>
          </cell>
        </row>
        <row r="1708">
          <cell r="A1708" t="str">
            <v>02662</v>
          </cell>
          <cell r="B1708" t="e">
            <v>#N/A</v>
          </cell>
          <cell r="C1708" t="str">
            <v>LUVA SIMPLES PVC 050MM</v>
          </cell>
          <cell r="D1708" t="str">
            <v>UN</v>
          </cell>
        </row>
        <row r="1709">
          <cell r="A1709" t="str">
            <v>02663</v>
          </cell>
          <cell r="B1709" t="e">
            <v>#N/A</v>
          </cell>
          <cell r="C1709" t="e">
            <v>#N/A</v>
          </cell>
          <cell r="D1709" t="e">
            <v>#N/A</v>
          </cell>
        </row>
        <row r="1710">
          <cell r="A1710" t="str">
            <v>02664</v>
          </cell>
          <cell r="B1710" t="e">
            <v>#N/A</v>
          </cell>
          <cell r="C1710" t="str">
            <v>TE SANIT. PVC 075x075MM</v>
          </cell>
          <cell r="D1710" t="str">
            <v>UN</v>
          </cell>
        </row>
        <row r="1711">
          <cell r="A1711" t="str">
            <v>02665</v>
          </cell>
          <cell r="B1711" t="e">
            <v>#N/A</v>
          </cell>
          <cell r="C1711" t="e">
            <v>#N/A</v>
          </cell>
          <cell r="D1711" t="e">
            <v>#N/A</v>
          </cell>
        </row>
        <row r="1712">
          <cell r="A1712" t="str">
            <v>02667</v>
          </cell>
          <cell r="B1712" t="e">
            <v>#N/A</v>
          </cell>
          <cell r="C1712" t="str">
            <v>TE SANIT. PVC 100X100MM</v>
          </cell>
          <cell r="D1712" t="str">
            <v>UN</v>
          </cell>
        </row>
        <row r="1713">
          <cell r="A1713" t="str">
            <v>02669</v>
          </cell>
          <cell r="B1713" t="e">
            <v>#N/A</v>
          </cell>
          <cell r="C1713" t="str">
            <v>ADAPTADOR P/VALVULA PIA E LAVATORIO 40MM</v>
          </cell>
          <cell r="D1713" t="str">
            <v>UN</v>
          </cell>
        </row>
        <row r="1714">
          <cell r="A1714" t="str">
            <v>02670</v>
          </cell>
          <cell r="B1714" t="e">
            <v>#N/A</v>
          </cell>
          <cell r="C1714" t="str">
            <v>CURVA 90 GRAUS PVC LONGA 040MM</v>
          </cell>
          <cell r="D1714" t="str">
            <v>UN</v>
          </cell>
        </row>
        <row r="1715">
          <cell r="A1715" t="str">
            <v>02671</v>
          </cell>
          <cell r="B1715" t="e">
            <v>#N/A</v>
          </cell>
          <cell r="C1715" t="e">
            <v>#N/A</v>
          </cell>
          <cell r="D1715" t="e">
            <v>#N/A</v>
          </cell>
        </row>
        <row r="1716">
          <cell r="A1716" t="str">
            <v>02672</v>
          </cell>
          <cell r="B1716" t="e">
            <v>#N/A</v>
          </cell>
          <cell r="C1716" t="str">
            <v>RALO PVC SIFONADO 150X185X75MM</v>
          </cell>
          <cell r="D1716" t="str">
            <v>UN</v>
          </cell>
        </row>
        <row r="1717">
          <cell r="A1717" t="str">
            <v>02677</v>
          </cell>
          <cell r="B1717" t="e">
            <v>#N/A</v>
          </cell>
          <cell r="C1717" t="str">
            <v>JOELHO 90 GRAUS FGALV. 3"</v>
          </cell>
          <cell r="D1717" t="str">
            <v>UN</v>
          </cell>
        </row>
        <row r="1718">
          <cell r="A1718" t="str">
            <v>02678</v>
          </cell>
          <cell r="B1718" t="e">
            <v>#N/A</v>
          </cell>
          <cell r="C1718" t="str">
            <v>JOELHO 90 GRAUS FGALV. 4"</v>
          </cell>
          <cell r="D1718" t="str">
            <v>UN</v>
          </cell>
        </row>
        <row r="1719">
          <cell r="A1719" t="str">
            <v>02679</v>
          </cell>
          <cell r="B1719" t="e">
            <v>#N/A</v>
          </cell>
          <cell r="C1719" t="str">
            <v>LUVA FGALV. 2"</v>
          </cell>
          <cell r="D1719" t="str">
            <v>UN</v>
          </cell>
        </row>
        <row r="1720">
          <cell r="A1720" t="str">
            <v>02681</v>
          </cell>
          <cell r="B1720" t="e">
            <v>#N/A</v>
          </cell>
          <cell r="C1720" t="e">
            <v>#N/A</v>
          </cell>
          <cell r="D1720" t="e">
            <v>#N/A</v>
          </cell>
        </row>
        <row r="1721">
          <cell r="A1721" t="str">
            <v>02682</v>
          </cell>
          <cell r="B1721" t="e">
            <v>#N/A</v>
          </cell>
          <cell r="C1721" t="str">
            <v>NIPLE DUPLO FGALV. 1"</v>
          </cell>
          <cell r="D1721" t="str">
            <v>UN</v>
          </cell>
        </row>
        <row r="1722">
          <cell r="A1722" t="str">
            <v>02683</v>
          </cell>
          <cell r="B1722" t="e">
            <v>#N/A</v>
          </cell>
          <cell r="C1722" t="str">
            <v>NIPLE DUPLO FGALV. 2"</v>
          </cell>
          <cell r="D1722" t="str">
            <v>UN</v>
          </cell>
        </row>
        <row r="1723">
          <cell r="A1723" t="str">
            <v>02684</v>
          </cell>
          <cell r="B1723" t="e">
            <v>#N/A</v>
          </cell>
          <cell r="C1723" t="e">
            <v>#N/A</v>
          </cell>
          <cell r="D1723" t="e">
            <v>#N/A</v>
          </cell>
        </row>
        <row r="1724">
          <cell r="A1724" t="str">
            <v>02685</v>
          </cell>
          <cell r="B1724" t="e">
            <v>#N/A</v>
          </cell>
          <cell r="C1724" t="e">
            <v>#N/A</v>
          </cell>
          <cell r="D1724" t="e">
            <v>#N/A</v>
          </cell>
        </row>
        <row r="1725">
          <cell r="A1725" t="str">
            <v>02686</v>
          </cell>
          <cell r="B1725" t="e">
            <v>#N/A</v>
          </cell>
          <cell r="C1725" t="str">
            <v>TE 90 GRAUS FGALV. 1"</v>
          </cell>
          <cell r="D1725" t="str">
            <v>UN</v>
          </cell>
        </row>
        <row r="1726">
          <cell r="A1726" t="str">
            <v>02687</v>
          </cell>
          <cell r="B1726" t="e">
            <v>#N/A</v>
          </cell>
          <cell r="C1726" t="str">
            <v>TE 90 GRAUS FGALV. 3"</v>
          </cell>
          <cell r="D1726" t="str">
            <v>UN</v>
          </cell>
        </row>
        <row r="1727">
          <cell r="A1727" t="str">
            <v>02688</v>
          </cell>
          <cell r="B1727" t="e">
            <v>#N/A</v>
          </cell>
          <cell r="C1727" t="str">
            <v>TE 90 GRAUS FGALV. 4"</v>
          </cell>
          <cell r="D1727" t="str">
            <v>UN</v>
          </cell>
        </row>
        <row r="1728">
          <cell r="A1728" t="str">
            <v>02705</v>
          </cell>
          <cell r="B1728" t="e">
            <v>#N/A</v>
          </cell>
          <cell r="C1728" t="str">
            <v>CAIXA PASS. P/TEL. TELERJ 020x020x012CM</v>
          </cell>
          <cell r="D1728" t="str">
            <v>UN</v>
          </cell>
        </row>
        <row r="1729">
          <cell r="A1729" t="str">
            <v>02707</v>
          </cell>
          <cell r="B1729" t="e">
            <v>#N/A</v>
          </cell>
          <cell r="C1729" t="str">
            <v>CAIXA PASS. P/TEL. TELERJ 060x060x012CM</v>
          </cell>
          <cell r="D1729" t="str">
            <v>UN</v>
          </cell>
        </row>
        <row r="1730">
          <cell r="A1730" t="str">
            <v>02708</v>
          </cell>
          <cell r="B1730" t="e">
            <v>#N/A</v>
          </cell>
          <cell r="C1730" t="str">
            <v>CAIXA PASS. P/TEL. TELERJ 080x080x012CM</v>
          </cell>
          <cell r="D1730" t="str">
            <v>UN</v>
          </cell>
        </row>
        <row r="1731">
          <cell r="A1731" t="str">
            <v>02709</v>
          </cell>
          <cell r="B1731" t="e">
            <v>#N/A</v>
          </cell>
          <cell r="C1731" t="str">
            <v>CAIXA PASS. P/TEL. TELERJ 150x150x015CM</v>
          </cell>
          <cell r="D1731" t="str">
            <v>UN</v>
          </cell>
        </row>
        <row r="1732">
          <cell r="A1732" t="str">
            <v>02723</v>
          </cell>
          <cell r="B1732" t="e">
            <v>#N/A</v>
          </cell>
          <cell r="C1732" t="str">
            <v>LUMINARIA P/QUADRA ESPORTE, VID. TEMP.</v>
          </cell>
          <cell r="D1732" t="str">
            <v>UN</v>
          </cell>
        </row>
        <row r="1733">
          <cell r="A1733" t="str">
            <v>02724</v>
          </cell>
          <cell r="B1733" t="e">
            <v>#N/A</v>
          </cell>
          <cell r="C1733" t="str">
            <v>ALUGUEL 2 ELEM. TS-3 E X P/ANDAIME TUB.</v>
          </cell>
          <cell r="D1733" t="str">
            <v>DIA</v>
          </cell>
        </row>
        <row r="1734">
          <cell r="A1734" t="str">
            <v>02725</v>
          </cell>
          <cell r="B1734" t="e">
            <v>#N/A</v>
          </cell>
          <cell r="C1734" t="str">
            <v>RODIZIO DE FERRO P/TORRE ANDAIME TUBULAR</v>
          </cell>
          <cell r="D1734" t="str">
            <v>DIA</v>
          </cell>
        </row>
        <row r="1735">
          <cell r="A1735" t="str">
            <v>02739</v>
          </cell>
          <cell r="B1735" t="e">
            <v>#N/A</v>
          </cell>
          <cell r="C1735" t="str">
            <v>TUBO F.F. ESGOTO PRED. 150MM</v>
          </cell>
          <cell r="D1735" t="str">
            <v>M</v>
          </cell>
        </row>
        <row r="1736">
          <cell r="A1736" t="str">
            <v>02740</v>
          </cell>
          <cell r="B1736" t="e">
            <v>#N/A</v>
          </cell>
          <cell r="C1736" t="str">
            <v>TUBO F.F. ESGOTO PRED. 100MM</v>
          </cell>
          <cell r="D1736" t="str">
            <v>M</v>
          </cell>
        </row>
        <row r="1737">
          <cell r="A1737" t="str">
            <v>02741</v>
          </cell>
          <cell r="B1737" t="e">
            <v>#N/A</v>
          </cell>
          <cell r="C1737" t="str">
            <v>TUBO F.F. ESGOTO PRED. 075MM</v>
          </cell>
          <cell r="D1737" t="str">
            <v>M</v>
          </cell>
        </row>
        <row r="1738">
          <cell r="A1738" t="str">
            <v>02742</v>
          </cell>
          <cell r="B1738" t="e">
            <v>#N/A</v>
          </cell>
          <cell r="C1738" t="str">
            <v>TUBO F.F. ESGOTO PRED. 050MM</v>
          </cell>
          <cell r="D1738" t="str">
            <v>M</v>
          </cell>
        </row>
        <row r="1739">
          <cell r="A1739" t="str">
            <v>02746</v>
          </cell>
          <cell r="B1739" t="e">
            <v>#N/A</v>
          </cell>
          <cell r="C1739" t="str">
            <v>JOELHO 87 GRAUS 30' F.F.ESGOTO PRED.50MM</v>
          </cell>
          <cell r="D1739" t="str">
            <v>UN</v>
          </cell>
        </row>
        <row r="1740">
          <cell r="A1740" t="str">
            <v>02748</v>
          </cell>
          <cell r="B1740" t="e">
            <v>#N/A</v>
          </cell>
          <cell r="C1740" t="str">
            <v>JOELHO 45 GRAUS F.F. ESGOTO PRED. 100MM</v>
          </cell>
          <cell r="D1740" t="str">
            <v>UN</v>
          </cell>
        </row>
        <row r="1741">
          <cell r="A1741" t="str">
            <v>02749</v>
          </cell>
          <cell r="B1741" t="e">
            <v>#N/A</v>
          </cell>
          <cell r="C1741" t="str">
            <v>JOELHO 45 GRAUS F.F. ESGOTO PRED. 075MM</v>
          </cell>
          <cell r="D1741" t="str">
            <v>UN</v>
          </cell>
        </row>
        <row r="1742">
          <cell r="A1742" t="str">
            <v>02750</v>
          </cell>
          <cell r="B1742" t="e">
            <v>#N/A</v>
          </cell>
          <cell r="C1742" t="str">
            <v>JOELHO 45 GRAUS F.F. ESGOTO PRED. 050MM</v>
          </cell>
          <cell r="D1742" t="str">
            <v>UN</v>
          </cell>
        </row>
        <row r="1743">
          <cell r="A1743" t="str">
            <v>02760</v>
          </cell>
          <cell r="B1743" t="e">
            <v>#N/A</v>
          </cell>
          <cell r="C1743" t="str">
            <v>ANEL BORR. P/TUBO F.F. ESGOTO 150MM</v>
          </cell>
          <cell r="D1743" t="str">
            <v>UN</v>
          </cell>
        </row>
        <row r="1744">
          <cell r="A1744" t="str">
            <v>02761</v>
          </cell>
          <cell r="B1744" t="e">
            <v>#N/A</v>
          </cell>
          <cell r="C1744" t="str">
            <v>ANEL BORR. P/TUBO F.F. ESGOTO 100MM</v>
          </cell>
          <cell r="D1744" t="str">
            <v>UN</v>
          </cell>
        </row>
        <row r="1745">
          <cell r="A1745" t="str">
            <v>02762</v>
          </cell>
          <cell r="B1745" t="e">
            <v>#N/A</v>
          </cell>
          <cell r="C1745" t="str">
            <v>ANEL BORR. P/TUBO F.F. ESGOTO 075MM</v>
          </cell>
          <cell r="D1745" t="str">
            <v>UN</v>
          </cell>
        </row>
        <row r="1746">
          <cell r="A1746" t="str">
            <v>02763</v>
          </cell>
          <cell r="B1746" t="e">
            <v>#N/A</v>
          </cell>
          <cell r="C1746" t="str">
            <v>ANEL BORR. P/TUBO F.F. ESGOTO 050MM</v>
          </cell>
          <cell r="D1746" t="str">
            <v>UN</v>
          </cell>
        </row>
        <row r="1747">
          <cell r="A1747" t="str">
            <v>02764</v>
          </cell>
          <cell r="B1747" t="e">
            <v>#N/A</v>
          </cell>
          <cell r="C1747" t="str">
            <v>MASSA EPOXY BICOMPONENTE (250GR)</v>
          </cell>
          <cell r="D1747" t="str">
            <v>KG</v>
          </cell>
        </row>
        <row r="1748">
          <cell r="A1748" t="str">
            <v>02766</v>
          </cell>
          <cell r="B1748" t="e">
            <v>#N/A</v>
          </cell>
          <cell r="C1748" t="str">
            <v>RALO SIFONADO F.F. ESGOTO PRED. 150MM</v>
          </cell>
          <cell r="D1748" t="str">
            <v>UN</v>
          </cell>
        </row>
        <row r="1749">
          <cell r="A1749" t="str">
            <v>02767</v>
          </cell>
          <cell r="B1749" t="e">
            <v>#N/A</v>
          </cell>
          <cell r="C1749" t="str">
            <v>RALO SECO F.F. ESGOTO PRED. 100MM</v>
          </cell>
          <cell r="D1749" t="str">
            <v>UN</v>
          </cell>
        </row>
        <row r="1750">
          <cell r="A1750" t="str">
            <v>02786</v>
          </cell>
          <cell r="B1750" t="e">
            <v>#N/A</v>
          </cell>
          <cell r="C1750" t="str">
            <v>JUNCAO 45 GRAUS F.F. ESGOTO 050x050MM</v>
          </cell>
          <cell r="D1750" t="str">
            <v>UN</v>
          </cell>
        </row>
        <row r="1751">
          <cell r="A1751" t="str">
            <v>02787</v>
          </cell>
          <cell r="B1751" t="e">
            <v>#N/A</v>
          </cell>
          <cell r="C1751" t="str">
            <v>JUNCAO 45 GRAUS F.F. ESGOTO 075x075MM</v>
          </cell>
          <cell r="D1751" t="str">
            <v>UN</v>
          </cell>
        </row>
        <row r="1752">
          <cell r="A1752" t="str">
            <v>02790</v>
          </cell>
          <cell r="B1752" t="e">
            <v>#N/A</v>
          </cell>
          <cell r="C1752" t="str">
            <v>JUNCAO 45 GRAUS F.F. ESGOTO 100x075MM</v>
          </cell>
          <cell r="D1752" t="str">
            <v>UN</v>
          </cell>
        </row>
        <row r="1753">
          <cell r="A1753" t="str">
            <v>02791</v>
          </cell>
          <cell r="B1753" t="e">
            <v>#N/A</v>
          </cell>
          <cell r="C1753" t="str">
            <v>JUNCAO 45 GRAUS F.F. ESGOTO 100x100MM</v>
          </cell>
          <cell r="D1753" t="str">
            <v>UN</v>
          </cell>
        </row>
        <row r="1754">
          <cell r="A1754" t="str">
            <v>02794</v>
          </cell>
          <cell r="B1754" t="e">
            <v>#N/A</v>
          </cell>
          <cell r="C1754" t="e">
            <v>#N/A</v>
          </cell>
          <cell r="D1754" t="e">
            <v>#N/A</v>
          </cell>
        </row>
        <row r="1755">
          <cell r="A1755" t="str">
            <v>02800</v>
          </cell>
          <cell r="B1755" t="e">
            <v>#N/A</v>
          </cell>
          <cell r="C1755" t="str">
            <v>TE 87 GRAUS 30' F.F. ESGOTO 100x100MM</v>
          </cell>
          <cell r="D1755" t="str">
            <v>UN</v>
          </cell>
        </row>
        <row r="1756">
          <cell r="A1756" t="str">
            <v>02822</v>
          </cell>
          <cell r="B1756" t="e">
            <v>#N/A</v>
          </cell>
          <cell r="C1756" t="str">
            <v>BALANCA C/PLATAFORMA 18x3M, C/BRACO, 60T</v>
          </cell>
          <cell r="D1756" t="str">
            <v>UN</v>
          </cell>
        </row>
        <row r="1757">
          <cell r="A1757" t="str">
            <v>02824</v>
          </cell>
          <cell r="B1757" t="e">
            <v>#N/A</v>
          </cell>
          <cell r="C1757" t="str">
            <v>AREIA FINA LAVADA</v>
          </cell>
          <cell r="D1757" t="str">
            <v>M3</v>
          </cell>
        </row>
        <row r="1758">
          <cell r="A1758" t="str">
            <v>02825</v>
          </cell>
          <cell r="B1758" t="e">
            <v>#N/A</v>
          </cell>
          <cell r="C1758" t="str">
            <v>AREIA PRETA P/EMBOCO</v>
          </cell>
          <cell r="D1758" t="str">
            <v>M3</v>
          </cell>
        </row>
        <row r="1759">
          <cell r="A1759" t="str">
            <v>02829</v>
          </cell>
          <cell r="B1759" t="e">
            <v>#N/A</v>
          </cell>
          <cell r="C1759" t="str">
            <v>ANEL BORR. P/TUBO PVC ESGOTO 050MM</v>
          </cell>
          <cell r="D1759" t="str">
            <v>UN</v>
          </cell>
        </row>
        <row r="1760">
          <cell r="A1760" t="str">
            <v>02830</v>
          </cell>
          <cell r="B1760" t="e">
            <v>#N/A</v>
          </cell>
          <cell r="C1760" t="str">
            <v>ANEL BORR. P/TUBO PVC ESGOTO 075MM</v>
          </cell>
          <cell r="D1760" t="str">
            <v>UN</v>
          </cell>
        </row>
        <row r="1761">
          <cell r="A1761" t="str">
            <v>02831</v>
          </cell>
          <cell r="B1761" t="e">
            <v>#N/A</v>
          </cell>
          <cell r="C1761" t="str">
            <v>ANEL BORR. P/TUBO PVC ESGOTO 100MM</v>
          </cell>
          <cell r="D1761" t="str">
            <v>UN</v>
          </cell>
        </row>
        <row r="1762">
          <cell r="A1762" t="str">
            <v>02832</v>
          </cell>
          <cell r="B1762" t="e">
            <v>#N/A</v>
          </cell>
          <cell r="C1762" t="str">
            <v>ANEL BORR. P/TUBO PVC ESGOTO 040MM</v>
          </cell>
          <cell r="D1762" t="str">
            <v>UN</v>
          </cell>
        </row>
        <row r="1763">
          <cell r="A1763" t="str">
            <v>02834</v>
          </cell>
          <cell r="B1763" t="e">
            <v>#N/A</v>
          </cell>
          <cell r="C1763" t="str">
            <v>PLUGUE PVC P/ESGOTO PRIMARIO 100MM</v>
          </cell>
          <cell r="D1763" t="str">
            <v>UN</v>
          </cell>
        </row>
        <row r="1764">
          <cell r="A1764" t="str">
            <v>02845</v>
          </cell>
          <cell r="B1764" t="e">
            <v>#N/A</v>
          </cell>
          <cell r="C1764" t="str">
            <v>TUBO FGALV. C/COSTURA (P/AGUA) 1.1/4"</v>
          </cell>
          <cell r="D1764" t="str">
            <v>M</v>
          </cell>
        </row>
        <row r="1765">
          <cell r="A1765" t="str">
            <v>02846</v>
          </cell>
          <cell r="B1765" t="e">
            <v>#N/A</v>
          </cell>
          <cell r="C1765" t="str">
            <v>TE 90 GRAUS FGALV. 1.1/4"</v>
          </cell>
          <cell r="D1765" t="str">
            <v>UN</v>
          </cell>
        </row>
        <row r="1766">
          <cell r="A1766" t="str">
            <v>02847</v>
          </cell>
          <cell r="B1766" t="e">
            <v>#N/A</v>
          </cell>
          <cell r="C1766" t="str">
            <v>TE 90 GRAUS FGALV. 2.1/2"</v>
          </cell>
          <cell r="D1766" t="str">
            <v>UN</v>
          </cell>
        </row>
        <row r="1767">
          <cell r="A1767" t="str">
            <v>02848</v>
          </cell>
          <cell r="B1767" t="e">
            <v>#N/A</v>
          </cell>
          <cell r="C1767" t="str">
            <v>TE DE REDUCAO FGALV. 1.1/4"x1"</v>
          </cell>
          <cell r="D1767" t="str">
            <v>UN</v>
          </cell>
        </row>
        <row r="1768">
          <cell r="A1768" t="str">
            <v>02855</v>
          </cell>
          <cell r="B1768" t="e">
            <v>#N/A</v>
          </cell>
          <cell r="C1768" t="e">
            <v>#N/A</v>
          </cell>
          <cell r="D1768" t="e">
            <v>#N/A</v>
          </cell>
        </row>
        <row r="1769">
          <cell r="A1769" t="str">
            <v>02856</v>
          </cell>
          <cell r="B1769" t="e">
            <v>#N/A</v>
          </cell>
          <cell r="C1769" t="e">
            <v>#N/A</v>
          </cell>
          <cell r="D1769" t="e">
            <v>#N/A</v>
          </cell>
        </row>
        <row r="1770">
          <cell r="A1770" t="str">
            <v>02857</v>
          </cell>
          <cell r="B1770" t="e">
            <v>#N/A</v>
          </cell>
          <cell r="C1770" t="str">
            <v>LUVA FGALV. 1.1/4"</v>
          </cell>
          <cell r="D1770" t="str">
            <v>UN</v>
          </cell>
        </row>
        <row r="1771">
          <cell r="A1771" t="str">
            <v>02858</v>
          </cell>
          <cell r="B1771" t="e">
            <v>#N/A</v>
          </cell>
          <cell r="C1771" t="str">
            <v>LUVA FGALV. 1.1/2"</v>
          </cell>
          <cell r="D1771" t="str">
            <v>UN</v>
          </cell>
        </row>
        <row r="1772">
          <cell r="A1772" t="str">
            <v>02859</v>
          </cell>
          <cell r="B1772" t="e">
            <v>#N/A</v>
          </cell>
          <cell r="C1772" t="str">
            <v>LUVA FGALV. 2.1/2"</v>
          </cell>
          <cell r="D1772" t="str">
            <v>UN</v>
          </cell>
        </row>
        <row r="1773">
          <cell r="A1773" t="str">
            <v>02860</v>
          </cell>
          <cell r="B1773" t="e">
            <v>#N/A</v>
          </cell>
          <cell r="C1773" t="str">
            <v>TE DE REDUCAO FGALV. 1"x3/4"</v>
          </cell>
          <cell r="D1773" t="str">
            <v>UN</v>
          </cell>
        </row>
        <row r="1774">
          <cell r="A1774" t="str">
            <v>02861</v>
          </cell>
          <cell r="B1774" t="e">
            <v>#N/A</v>
          </cell>
          <cell r="C1774" t="str">
            <v>TE DE REDUCAO FGALV. 1.1/2"x3/4"</v>
          </cell>
          <cell r="D1774" t="str">
            <v>UN</v>
          </cell>
        </row>
        <row r="1775">
          <cell r="A1775" t="str">
            <v>02862</v>
          </cell>
          <cell r="B1775" t="e">
            <v>#N/A</v>
          </cell>
          <cell r="C1775" t="e">
            <v>#N/A</v>
          </cell>
          <cell r="D1775" t="e">
            <v>#N/A</v>
          </cell>
        </row>
        <row r="1776">
          <cell r="A1776" t="str">
            <v>02863</v>
          </cell>
          <cell r="B1776" t="e">
            <v>#N/A</v>
          </cell>
          <cell r="C1776" t="str">
            <v>ARAME GALV. N. 06</v>
          </cell>
          <cell r="D1776" t="str">
            <v>KG</v>
          </cell>
        </row>
        <row r="1777">
          <cell r="A1777" t="str">
            <v>02864</v>
          </cell>
          <cell r="B1777" t="e">
            <v>#N/A</v>
          </cell>
          <cell r="C1777" t="str">
            <v>ARAME GALV. N. 12</v>
          </cell>
          <cell r="D1777" t="str">
            <v>KG</v>
          </cell>
        </row>
        <row r="1778">
          <cell r="A1778" t="str">
            <v>02865</v>
          </cell>
          <cell r="B1778" t="e">
            <v>#N/A</v>
          </cell>
          <cell r="C1778" t="str">
            <v>JOELHO 90 GRAUS FGALV. 1.1/4"</v>
          </cell>
          <cell r="D1778" t="str">
            <v>UN</v>
          </cell>
        </row>
        <row r="1779">
          <cell r="A1779" t="str">
            <v>02866</v>
          </cell>
          <cell r="B1779" t="e">
            <v>#N/A</v>
          </cell>
          <cell r="C1779" t="str">
            <v>JOELHO 90 GRAUS FGALV. 2.1/2"</v>
          </cell>
          <cell r="D1779" t="str">
            <v>UN</v>
          </cell>
        </row>
        <row r="1780">
          <cell r="A1780" t="str">
            <v>02867</v>
          </cell>
          <cell r="B1780" t="e">
            <v>#N/A</v>
          </cell>
          <cell r="C1780" t="e">
            <v>#N/A</v>
          </cell>
          <cell r="D1780" t="e">
            <v>#N/A</v>
          </cell>
        </row>
        <row r="1781">
          <cell r="A1781" t="str">
            <v>02868</v>
          </cell>
          <cell r="B1781" t="e">
            <v>#N/A</v>
          </cell>
          <cell r="C1781" t="str">
            <v>NIPLE DUPLO FGALV. 1.1/2"</v>
          </cell>
          <cell r="D1781" t="str">
            <v>UN</v>
          </cell>
        </row>
        <row r="1782">
          <cell r="A1782" t="str">
            <v>02876</v>
          </cell>
          <cell r="B1782" t="e">
            <v>#N/A</v>
          </cell>
          <cell r="C1782" t="str">
            <v>TELA DE ARAME FIO 12 PLAST. 7,5X7,5CM</v>
          </cell>
          <cell r="D1782" t="str">
            <v>M2</v>
          </cell>
        </row>
        <row r="1783">
          <cell r="A1783" t="str">
            <v>02882</v>
          </cell>
          <cell r="B1783" t="e">
            <v>#N/A</v>
          </cell>
          <cell r="C1783" t="e">
            <v>#N/A</v>
          </cell>
          <cell r="D1783" t="e">
            <v>#N/A</v>
          </cell>
        </row>
        <row r="1784">
          <cell r="A1784" t="str">
            <v>02884</v>
          </cell>
          <cell r="B1784" t="e">
            <v>#N/A</v>
          </cell>
          <cell r="C1784" t="str">
            <v>FECHADURA CAIXAO SOBREPOR F. RESINADO</v>
          </cell>
          <cell r="D1784" t="str">
            <v>UN</v>
          </cell>
        </row>
        <row r="1785">
          <cell r="A1785" t="str">
            <v>02891</v>
          </cell>
          <cell r="B1785" t="e">
            <v>#N/A</v>
          </cell>
          <cell r="C1785" t="str">
            <v>TELA MET.REFORCADA, QUADR. 3x3CM, FIO 12</v>
          </cell>
          <cell r="D1785" t="str">
            <v>M2</v>
          </cell>
        </row>
        <row r="1786">
          <cell r="A1786" t="str">
            <v>02918</v>
          </cell>
          <cell r="B1786" t="e">
            <v>#N/A</v>
          </cell>
          <cell r="C1786" t="str">
            <v>FECHADURA C/CILINDRO,P/MONTANTE ESTREITO</v>
          </cell>
          <cell r="D1786" t="str">
            <v>UN</v>
          </cell>
        </row>
        <row r="1787">
          <cell r="A1787" t="str">
            <v>02922</v>
          </cell>
          <cell r="B1787" t="e">
            <v>#N/A</v>
          </cell>
          <cell r="C1787" t="str">
            <v>FECHADURA P/PORTA INT., EM F. CROM.</v>
          </cell>
          <cell r="D1787" t="str">
            <v>UN</v>
          </cell>
        </row>
        <row r="1788">
          <cell r="A1788" t="str">
            <v>02924</v>
          </cell>
          <cell r="B1788" t="e">
            <v>#N/A</v>
          </cell>
          <cell r="C1788" t="str">
            <v>FECHADURA P/PORTA BANH., EM F. CROM.</v>
          </cell>
          <cell r="D1788" t="str">
            <v>UN</v>
          </cell>
        </row>
        <row r="1789">
          <cell r="A1789" t="str">
            <v>02928</v>
          </cell>
          <cell r="B1789" t="e">
            <v>#N/A</v>
          </cell>
          <cell r="C1789" t="str">
            <v>PLACA DE INAUGURACAO DURALUMINIO 40X60CM</v>
          </cell>
          <cell r="D1789" t="str">
            <v>UN</v>
          </cell>
        </row>
        <row r="1790">
          <cell r="A1790" t="str">
            <v>02929</v>
          </cell>
          <cell r="B1790" t="e">
            <v>#N/A</v>
          </cell>
          <cell r="C1790" t="str">
            <v>ALCOOL HIDRATADO NA BOMBA</v>
          </cell>
          <cell r="D1790" t="str">
            <v>L</v>
          </cell>
        </row>
        <row r="1791">
          <cell r="A1791" t="str">
            <v>02932</v>
          </cell>
          <cell r="B1791" t="e">
            <v>#N/A</v>
          </cell>
          <cell r="C1791" t="str">
            <v>PLACA DE INAUGURACAO BRONZE 35x50CM</v>
          </cell>
          <cell r="D1791" t="str">
            <v>UN</v>
          </cell>
        </row>
        <row r="1792">
          <cell r="A1792" t="str">
            <v>02938</v>
          </cell>
          <cell r="B1792" t="e">
            <v>#N/A</v>
          </cell>
          <cell r="C1792" t="str">
            <v>BACIA TURCA BRANCA, 51x71CM</v>
          </cell>
          <cell r="D1792" t="str">
            <v>UN</v>
          </cell>
        </row>
        <row r="1793">
          <cell r="A1793" t="str">
            <v>02943</v>
          </cell>
          <cell r="B1793" t="e">
            <v>#N/A</v>
          </cell>
          <cell r="C1793" t="str">
            <v>RODAPE DE CANELA 2x7CM, CANTO BOLEADO</v>
          </cell>
          <cell r="D1793" t="str">
            <v>M</v>
          </cell>
        </row>
        <row r="1794">
          <cell r="A1794" t="str">
            <v>02944</v>
          </cell>
          <cell r="B1794" t="e">
            <v>#N/A</v>
          </cell>
          <cell r="C1794" t="str">
            <v>CURVA 90 GRAUS PVC RQ P/ELETR. 2.1/2"</v>
          </cell>
          <cell r="D1794" t="str">
            <v>UN</v>
          </cell>
        </row>
        <row r="1795">
          <cell r="A1795" t="str">
            <v>02946</v>
          </cell>
          <cell r="B1795" t="e">
            <v>#N/A</v>
          </cell>
          <cell r="C1795" t="str">
            <v>CONJUNTO PNEUS P/PICK-UP, CABINE CACAMBA</v>
          </cell>
          <cell r="D1795" t="str">
            <v>UN</v>
          </cell>
        </row>
        <row r="1796">
          <cell r="A1796" t="str">
            <v>02951</v>
          </cell>
          <cell r="B1796" t="e">
            <v>#N/A</v>
          </cell>
          <cell r="C1796" t="str">
            <v>DOBRADICA LATAO LAMIN. 3"X3"X3/32"</v>
          </cell>
          <cell r="D1796" t="str">
            <v>UN</v>
          </cell>
        </row>
        <row r="1797">
          <cell r="A1797" t="str">
            <v>02954</v>
          </cell>
          <cell r="B1797" t="e">
            <v>#N/A</v>
          </cell>
          <cell r="C1797" t="str">
            <v>DOBRADICA F. LAMIN. 2.1/2"x2.1/2"x1/16"</v>
          </cell>
          <cell r="D1797" t="str">
            <v>UN</v>
          </cell>
        </row>
        <row r="1798">
          <cell r="A1798" t="str">
            <v>02956</v>
          </cell>
          <cell r="B1798" t="e">
            <v>#N/A</v>
          </cell>
          <cell r="C1798" t="str">
            <v>TARJETAO FGALV. 36CM</v>
          </cell>
          <cell r="D1798" t="str">
            <v>UN</v>
          </cell>
        </row>
        <row r="1799">
          <cell r="A1799" t="str">
            <v>02959</v>
          </cell>
          <cell r="B1799" t="e">
            <v>#N/A</v>
          </cell>
          <cell r="C1799" t="str">
            <v>CURVA 90 GRAUS PVC RQ P/ELETR. 4"</v>
          </cell>
          <cell r="D1799" t="str">
            <v>UN</v>
          </cell>
        </row>
        <row r="1800">
          <cell r="A1800" t="str">
            <v>02960</v>
          </cell>
          <cell r="B1800" t="e">
            <v>#N/A</v>
          </cell>
          <cell r="C1800" t="str">
            <v>CURVA 90 GRAUS PVC RQ P/ELETR. 1/2"</v>
          </cell>
          <cell r="D1800" t="str">
            <v>UN</v>
          </cell>
        </row>
        <row r="1801">
          <cell r="A1801" t="str">
            <v>02961</v>
          </cell>
          <cell r="B1801" t="e">
            <v>#N/A</v>
          </cell>
          <cell r="C1801" t="str">
            <v>CURVA 90 GRAUS PVC RQ P/ELETR. 3/4"</v>
          </cell>
          <cell r="D1801" t="str">
            <v>UN</v>
          </cell>
        </row>
        <row r="1802">
          <cell r="A1802" t="str">
            <v>02962</v>
          </cell>
          <cell r="B1802" t="e">
            <v>#N/A</v>
          </cell>
          <cell r="C1802" t="str">
            <v>CURVA 90 GRAUS PVC RQ P/ELETR. 1"</v>
          </cell>
          <cell r="D1802" t="str">
            <v>UN</v>
          </cell>
        </row>
        <row r="1803">
          <cell r="A1803" t="str">
            <v>02963</v>
          </cell>
          <cell r="B1803" t="e">
            <v>#N/A</v>
          </cell>
          <cell r="C1803" t="str">
            <v>POSTE MET. CONICO CURVO C/BASE, 9M</v>
          </cell>
          <cell r="D1803" t="str">
            <v>UN</v>
          </cell>
        </row>
        <row r="1804">
          <cell r="A1804" t="str">
            <v>02964</v>
          </cell>
          <cell r="B1804" t="e">
            <v>#N/A</v>
          </cell>
          <cell r="C1804" t="str">
            <v>POSTE MET. DUPLO CURVO S/BASE, 9M</v>
          </cell>
          <cell r="D1804" t="str">
            <v>UN</v>
          </cell>
        </row>
        <row r="1805">
          <cell r="A1805" t="str">
            <v>02965</v>
          </cell>
          <cell r="B1805" t="e">
            <v>#N/A</v>
          </cell>
          <cell r="C1805" t="str">
            <v>POSTE MET. DUPLO CURVO C/BASE, 9M</v>
          </cell>
          <cell r="D1805" t="str">
            <v>UN</v>
          </cell>
        </row>
        <row r="1806">
          <cell r="A1806" t="str">
            <v>02966</v>
          </cell>
          <cell r="B1806" t="e">
            <v>#N/A</v>
          </cell>
          <cell r="C1806" t="str">
            <v>TRILHO SEMI-NOVO P/ESTACA</v>
          </cell>
          <cell r="D1806" t="str">
            <v>KG</v>
          </cell>
        </row>
        <row r="1807">
          <cell r="A1807" t="str">
            <v>02978</v>
          </cell>
          <cell r="B1807" t="e">
            <v>#N/A</v>
          </cell>
          <cell r="C1807" t="str">
            <v>RABICHO CROM. 40CM SAIDA DE 1/2"</v>
          </cell>
          <cell r="D1807" t="str">
            <v>UN</v>
          </cell>
        </row>
        <row r="1808">
          <cell r="A1808" t="str">
            <v>02979</v>
          </cell>
          <cell r="B1808" t="e">
            <v>#N/A</v>
          </cell>
          <cell r="C1808" t="str">
            <v>RABICHO PLAST. 40CM SAIDA DE 1/2"</v>
          </cell>
          <cell r="D1808" t="str">
            <v>UN</v>
          </cell>
        </row>
        <row r="1809">
          <cell r="A1809" t="str">
            <v>02980</v>
          </cell>
          <cell r="B1809" t="e">
            <v>#N/A</v>
          </cell>
          <cell r="C1809" t="str">
            <v>CIMENTO IMPERMEABIL. CRISTALIZANTE</v>
          </cell>
          <cell r="D1809" t="str">
            <v>KG</v>
          </cell>
        </row>
        <row r="1810">
          <cell r="A1810" t="str">
            <v>02981</v>
          </cell>
          <cell r="B1810" t="e">
            <v>#N/A</v>
          </cell>
          <cell r="C1810" t="str">
            <v>EMULSAO ADES. BASE ACRIL. (LATA DE 20KG)</v>
          </cell>
          <cell r="D1810" t="str">
            <v>KG</v>
          </cell>
        </row>
        <row r="1811">
          <cell r="A1811" t="str">
            <v>02983</v>
          </cell>
          <cell r="B1811" t="e">
            <v>#N/A</v>
          </cell>
          <cell r="C1811" t="str">
            <v>BRACO CROM. P/CHUVEIRO ELETR.</v>
          </cell>
          <cell r="D1811" t="str">
            <v>UN</v>
          </cell>
        </row>
        <row r="1812">
          <cell r="A1812" t="str">
            <v>02984</v>
          </cell>
          <cell r="B1812" t="e">
            <v>#N/A</v>
          </cell>
          <cell r="C1812" t="str">
            <v>RABICHO PLAST. 30CM SAIDA DE 1/2"</v>
          </cell>
          <cell r="D1812" t="str">
            <v>UN</v>
          </cell>
        </row>
        <row r="1813">
          <cell r="A1813" t="str">
            <v>02985</v>
          </cell>
          <cell r="B1813" t="e">
            <v>#N/A</v>
          </cell>
          <cell r="C1813" t="str">
            <v>RABICHO CROM. 30CM SAIDA DE 1/2"</v>
          </cell>
          <cell r="D1813" t="str">
            <v>UN</v>
          </cell>
        </row>
        <row r="1814">
          <cell r="A1814" t="str">
            <v>02986</v>
          </cell>
          <cell r="B1814" t="e">
            <v>#N/A</v>
          </cell>
          <cell r="C1814" t="str">
            <v>REPARO P/VALV. DE DESC. 1.1/2"</v>
          </cell>
          <cell r="D1814" t="str">
            <v>UN</v>
          </cell>
        </row>
        <row r="1815">
          <cell r="A1815" t="str">
            <v>02988</v>
          </cell>
          <cell r="B1815" t="e">
            <v>#N/A</v>
          </cell>
          <cell r="C1815" t="str">
            <v>DUCHINHA MANUAL, MANGUEIRA CROM., 1/2"</v>
          </cell>
          <cell r="D1815" t="str">
            <v>UN</v>
          </cell>
        </row>
        <row r="1816">
          <cell r="A1816" t="str">
            <v>02990</v>
          </cell>
          <cell r="B1816" t="e">
            <v>#N/A</v>
          </cell>
          <cell r="C1816" t="str">
            <v>MASSA TERMOPL. RESINA NATURAL</v>
          </cell>
          <cell r="D1816" t="str">
            <v>KG</v>
          </cell>
        </row>
        <row r="1817">
          <cell r="A1817" t="str">
            <v>02992</v>
          </cell>
          <cell r="B1817" t="e">
            <v>#N/A</v>
          </cell>
          <cell r="C1817" t="str">
            <v>TINTA A BASE RESINA ACRIL.P/SINAL. (18L)</v>
          </cell>
          <cell r="D1817" t="str">
            <v>UN</v>
          </cell>
        </row>
        <row r="1818">
          <cell r="A1818" t="str">
            <v>02994</v>
          </cell>
          <cell r="B1818" t="e">
            <v>#N/A</v>
          </cell>
          <cell r="C1818" t="str">
            <v>MICRO-ESFERA DE VID. TIPO "DROP-ON"</v>
          </cell>
          <cell r="D1818" t="str">
            <v>KG</v>
          </cell>
        </row>
        <row r="1819">
          <cell r="A1819" t="str">
            <v>02995</v>
          </cell>
          <cell r="B1819" t="e">
            <v>#N/A</v>
          </cell>
          <cell r="C1819" t="str">
            <v>MICRO-ESFERA DE VID. TIPO "PRE-MIX"</v>
          </cell>
          <cell r="D1819" t="str">
            <v>KG</v>
          </cell>
        </row>
        <row r="1820">
          <cell r="A1820" t="str">
            <v>02996</v>
          </cell>
          <cell r="B1820" t="e">
            <v>#N/A</v>
          </cell>
          <cell r="C1820" t="str">
            <v>SOLVENTE P/TINTA ACRIL. DEMARCACAO (18L)</v>
          </cell>
          <cell r="D1820" t="str">
            <v>UN</v>
          </cell>
        </row>
        <row r="1821">
          <cell r="A1821" t="str">
            <v>02997</v>
          </cell>
          <cell r="B1821" t="e">
            <v>#N/A</v>
          </cell>
          <cell r="C1821" t="e">
            <v>#N/A</v>
          </cell>
          <cell r="D1821" t="e">
            <v>#N/A</v>
          </cell>
        </row>
        <row r="1822">
          <cell r="A1822" t="str">
            <v>03000</v>
          </cell>
          <cell r="B1822" t="str">
            <v>540011001</v>
          </cell>
          <cell r="C1822" t="str">
            <v>FORMAS MADEIRA P/MOLDAGEM, INCL. ESCOR.</v>
          </cell>
          <cell r="D1822" t="str">
            <v>M2</v>
          </cell>
        </row>
        <row r="1823">
          <cell r="A1823" t="str">
            <v>03030</v>
          </cell>
          <cell r="B1823" t="str">
            <v>020030011</v>
          </cell>
          <cell r="C1823" t="str">
            <v>TAPUME PINHO 3ª</v>
          </cell>
          <cell r="D1823" t="str">
            <v>M2</v>
          </cell>
        </row>
        <row r="1824">
          <cell r="A1824" t="str">
            <v>03032</v>
          </cell>
          <cell r="B1824" t="str">
            <v>030010011</v>
          </cell>
          <cell r="C1824" t="str">
            <v>ESCAVACAO MAN. 1ªCAT., ATE 1,50M</v>
          </cell>
          <cell r="D1824" t="str">
            <v>M3</v>
          </cell>
        </row>
        <row r="1825">
          <cell r="A1825" t="str">
            <v>03033</v>
          </cell>
          <cell r="B1825" t="str">
            <v>030010851</v>
          </cell>
          <cell r="C1825" t="str">
            <v>ESCAVACAO MAN. 1ªCAT., ACIMA 0,50M</v>
          </cell>
          <cell r="D1825" t="str">
            <v>M3</v>
          </cell>
        </row>
        <row r="1826">
          <cell r="A1826" t="str">
            <v>03034</v>
          </cell>
          <cell r="B1826" t="str">
            <v>030160101</v>
          </cell>
          <cell r="C1826" t="str">
            <v>ESCAVACAO RETRO-ESCAV.;1,50A3M,1ªN/ESCOR</v>
          </cell>
          <cell r="D1826" t="str">
            <v>M3</v>
          </cell>
        </row>
        <row r="1827">
          <cell r="A1827" t="str">
            <v>03035</v>
          </cell>
          <cell r="B1827" t="str">
            <v>030200401</v>
          </cell>
          <cell r="C1827" t="str">
            <v>ESCAVACAO ESCAV.-HIDR.,3A4,50M;1ªN/ESCOR</v>
          </cell>
          <cell r="D1827" t="str">
            <v>M3</v>
          </cell>
        </row>
        <row r="1828">
          <cell r="A1828" t="str">
            <v>03036</v>
          </cell>
          <cell r="B1828" t="str">
            <v>030200451</v>
          </cell>
          <cell r="C1828" t="str">
            <v>ESCAVACAO ESCAV.-HIDR.,4,50A6M,1ªN/ESCOR</v>
          </cell>
          <cell r="D1828" t="str">
            <v>M3</v>
          </cell>
        </row>
        <row r="1829">
          <cell r="A1829" t="str">
            <v>03037</v>
          </cell>
          <cell r="B1829" t="str">
            <v>030250151</v>
          </cell>
          <cell r="C1829" t="str">
            <v>ESCAVACAO TRATOR DE LAMINA 1ªCAT.</v>
          </cell>
          <cell r="D1829" t="str">
            <v>M3</v>
          </cell>
        </row>
        <row r="1830">
          <cell r="A1830" t="str">
            <v>03038</v>
          </cell>
          <cell r="B1830" t="str">
            <v>030090021</v>
          </cell>
          <cell r="C1830" t="str">
            <v>COMPACTACAO DE ATERRO, CAMADAS DE 15CM</v>
          </cell>
          <cell r="D1830" t="str">
            <v>M3</v>
          </cell>
        </row>
        <row r="1831">
          <cell r="A1831" t="str">
            <v>03039</v>
          </cell>
          <cell r="B1831" t="str">
            <v>580024001</v>
          </cell>
          <cell r="C1831" t="str">
            <v>TUBO CONCR. SIMPLES C-1, DIAM. 0,40M</v>
          </cell>
          <cell r="D1831" t="str">
            <v>M</v>
          </cell>
        </row>
        <row r="1832">
          <cell r="A1832" t="str">
            <v>03040</v>
          </cell>
          <cell r="B1832" t="str">
            <v>580024011</v>
          </cell>
          <cell r="C1832" t="str">
            <v>TUBO CONCR. SIMPLES,C-1, DIAM. 0,60M</v>
          </cell>
          <cell r="D1832" t="str">
            <v>M</v>
          </cell>
        </row>
        <row r="1833">
          <cell r="A1833" t="str">
            <v>03041</v>
          </cell>
          <cell r="B1833" t="str">
            <v>580024021</v>
          </cell>
          <cell r="C1833" t="str">
            <v>TUBO CONCR. ARMADO CA-1 DIAM. 0,80M</v>
          </cell>
          <cell r="D1833" t="str">
            <v>M</v>
          </cell>
        </row>
        <row r="1834">
          <cell r="A1834" t="str">
            <v>03042</v>
          </cell>
          <cell r="B1834" t="str">
            <v>580023521</v>
          </cell>
          <cell r="C1834" t="str">
            <v>TUBO CONCR. ARMADO CA-1 DIAM. 1,00M</v>
          </cell>
          <cell r="D1834" t="str">
            <v>M</v>
          </cell>
        </row>
        <row r="1835">
          <cell r="A1835" t="str">
            <v>03043</v>
          </cell>
          <cell r="B1835" t="str">
            <v>580023531</v>
          </cell>
          <cell r="C1835" t="str">
            <v>TUBO CONCR. ARMADO CA-1 DIAM. 1,20M</v>
          </cell>
          <cell r="D1835" t="str">
            <v>M</v>
          </cell>
        </row>
        <row r="1836">
          <cell r="A1836" t="str">
            <v>03049</v>
          </cell>
          <cell r="B1836" t="str">
            <v>110030141</v>
          </cell>
          <cell r="C1836" t="str">
            <v>CONCRETO CICLOPICO C/ CONCR. FCK 10MPA</v>
          </cell>
          <cell r="D1836" t="str">
            <v>M3</v>
          </cell>
        </row>
        <row r="1837">
          <cell r="A1837" t="str">
            <v>03050</v>
          </cell>
          <cell r="B1837" t="str">
            <v>110090141</v>
          </cell>
          <cell r="C1837" t="str">
            <v>BARRA ACO CA-50B DIAM. ENTRE 8 A 12,5MM</v>
          </cell>
          <cell r="D1837" t="str">
            <v>KG</v>
          </cell>
        </row>
        <row r="1838">
          <cell r="A1838" t="str">
            <v>03051</v>
          </cell>
          <cell r="B1838" t="str">
            <v>110090151</v>
          </cell>
          <cell r="C1838" t="str">
            <v>BARRA ACO CA-50B DIAM. ACIMA DE 12,5MM</v>
          </cell>
          <cell r="D1838" t="str">
            <v>KG</v>
          </cell>
        </row>
        <row r="1839">
          <cell r="A1839" t="str">
            <v>03053</v>
          </cell>
          <cell r="B1839" t="str">
            <v>110110301</v>
          </cell>
          <cell r="C1839" t="str">
            <v>CORTE ACO CA-50B DIAM.ENTRE 8MM A 12,5MM</v>
          </cell>
          <cell r="D1839" t="str">
            <v>KG</v>
          </cell>
        </row>
        <row r="1840">
          <cell r="A1840" t="str">
            <v>03054</v>
          </cell>
          <cell r="B1840" t="str">
            <v>110110311</v>
          </cell>
          <cell r="C1840" t="str">
            <v>CORTE ACO CA-25 DIAM. ACIMA 12,5MM</v>
          </cell>
          <cell r="D1840" t="str">
            <v>KG</v>
          </cell>
        </row>
        <row r="1841">
          <cell r="A1841" t="str">
            <v>03055</v>
          </cell>
          <cell r="B1841" t="str">
            <v>200040031</v>
          </cell>
          <cell r="C1841" t="str">
            <v>ATERRO COMPACT. MEC.-RODOVIARIO</v>
          </cell>
          <cell r="D1841" t="str">
            <v>M3</v>
          </cell>
        </row>
        <row r="1842">
          <cell r="A1842" t="str">
            <v>03056</v>
          </cell>
          <cell r="B1842" t="str">
            <v>170200301</v>
          </cell>
          <cell r="C1842" t="str">
            <v>ENVERNIZAMENTO DE MADEIRA</v>
          </cell>
          <cell r="D1842" t="str">
            <v>M2</v>
          </cell>
        </row>
        <row r="1843">
          <cell r="A1843" t="str">
            <v>03057</v>
          </cell>
          <cell r="B1843" t="str">
            <v>150030601</v>
          </cell>
          <cell r="C1843" t="str">
            <v>ASSENTAMENTO PIA DE 1 CUBA</v>
          </cell>
          <cell r="D1843" t="str">
            <v>UN</v>
          </cell>
        </row>
        <row r="1844">
          <cell r="A1844" t="str">
            <v>03058</v>
          </cell>
          <cell r="B1844" t="str">
            <v>150030641</v>
          </cell>
          <cell r="C1844" t="str">
            <v>INSTALACAO/ASSENT.LAVATORIO 2 TORNEIRAS</v>
          </cell>
          <cell r="D1844" t="str">
            <v>UN</v>
          </cell>
        </row>
        <row r="1845">
          <cell r="A1845" t="str">
            <v>03059</v>
          </cell>
          <cell r="B1845" t="str">
            <v>110020431</v>
          </cell>
          <cell r="C1845" t="str">
            <v>LANCAMENTO CONC.C/ARM. 2,0M3/H, HORIZ.</v>
          </cell>
          <cell r="D1845" t="str">
            <v>M3</v>
          </cell>
        </row>
        <row r="1846">
          <cell r="A1846" t="str">
            <v>03060</v>
          </cell>
          <cell r="B1846" t="str">
            <v>110040301</v>
          </cell>
          <cell r="C1846" t="str">
            <v>ESCORAMENTO VIADUTOS,PONTES APROVEIT.30%</v>
          </cell>
          <cell r="D1846" t="str">
            <v>M3</v>
          </cell>
        </row>
        <row r="1847">
          <cell r="A1847" t="str">
            <v>03062</v>
          </cell>
          <cell r="B1847" t="str">
            <v>110170011</v>
          </cell>
          <cell r="C1847" t="str">
            <v>APARELHO DE APOIO DE NEOPRENE 1,4KG/DM3</v>
          </cell>
          <cell r="D1847" t="str">
            <v>KG</v>
          </cell>
        </row>
        <row r="1848">
          <cell r="A1848" t="str">
            <v>03063</v>
          </cell>
          <cell r="B1848" t="str">
            <v>201750021</v>
          </cell>
          <cell r="C1848" t="str">
            <v>BARREIRA PRE-MOLD. EXT., CONCR. ARM.</v>
          </cell>
          <cell r="D1848" t="str">
            <v>M</v>
          </cell>
        </row>
        <row r="1849">
          <cell r="A1849" t="str">
            <v>03064</v>
          </cell>
          <cell r="B1849" t="str">
            <v>110210101</v>
          </cell>
          <cell r="C1849" t="str">
            <v>FORMA INTERNA EM TUBO PVC,DIAM.EXT. 25CM</v>
          </cell>
          <cell r="D1849" t="str">
            <v>M</v>
          </cell>
        </row>
        <row r="1850">
          <cell r="A1850" t="str">
            <v>03065</v>
          </cell>
          <cell r="B1850" t="str">
            <v>100070601</v>
          </cell>
          <cell r="C1850" t="str">
            <v>ESCAVACAO TUBUL.1ª D=1,40,10M,AR COMPR.</v>
          </cell>
          <cell r="D1850" t="str">
            <v>M</v>
          </cell>
        </row>
        <row r="1851">
          <cell r="A1851" t="str">
            <v>03066</v>
          </cell>
          <cell r="B1851" t="str">
            <v>110040241</v>
          </cell>
          <cell r="C1851" t="str">
            <v>FORMAS MADEIRA, PARAM. CURVOS; 1,4 VEZES</v>
          </cell>
          <cell r="D1851" t="str">
            <v>M2</v>
          </cell>
        </row>
        <row r="1852">
          <cell r="A1852" t="str">
            <v>03067</v>
          </cell>
          <cell r="B1852" t="str">
            <v>110050011</v>
          </cell>
          <cell r="C1852" t="str">
            <v>FORMAS CHAPAS RESINADA E PLASTIF. 3VEZES</v>
          </cell>
          <cell r="D1852" t="str">
            <v>M2</v>
          </cell>
        </row>
        <row r="1853">
          <cell r="A1853" t="str">
            <v>03068</v>
          </cell>
          <cell r="B1853" t="str">
            <v>100170081</v>
          </cell>
          <cell r="C1853" t="str">
            <v>ESTACA PERFIL ACO I, 15" A 20", CRAVACAO</v>
          </cell>
          <cell r="D1853" t="str">
            <v>M</v>
          </cell>
        </row>
        <row r="1854">
          <cell r="A1854" t="str">
            <v>03069</v>
          </cell>
          <cell r="B1854" t="str">
            <v>050250451</v>
          </cell>
          <cell r="C1854" t="str">
            <v>SOLDA TOPO 3/8",CONVERSOR ELETROMOTORIZ.</v>
          </cell>
          <cell r="D1854" t="str">
            <v>M</v>
          </cell>
        </row>
        <row r="1855">
          <cell r="A1855" t="str">
            <v>03070</v>
          </cell>
          <cell r="B1855" t="str">
            <v>100100041</v>
          </cell>
          <cell r="C1855" t="str">
            <v>EMENDA PERFIL ACO I, 12"</v>
          </cell>
          <cell r="D1855" t="str">
            <v>UN</v>
          </cell>
        </row>
        <row r="1856">
          <cell r="A1856" t="str">
            <v>03071</v>
          </cell>
          <cell r="B1856" t="str">
            <v>050850131</v>
          </cell>
          <cell r="C1856" t="str">
            <v>ENSECADEIRA 3"X9",ATE 4,5M MEDIA RESIST.</v>
          </cell>
          <cell r="D1856" t="str">
            <v>M2</v>
          </cell>
        </row>
        <row r="1857">
          <cell r="A1857" t="str">
            <v>03072</v>
          </cell>
          <cell r="B1857" t="str">
            <v>030010021</v>
          </cell>
          <cell r="C1857" t="str">
            <v>ESCAVACAO MAN. 1ªCAT., 1,50 A 3M</v>
          </cell>
          <cell r="D1857" t="str">
            <v>M3</v>
          </cell>
        </row>
        <row r="1858">
          <cell r="A1858" t="str">
            <v>03073</v>
          </cell>
          <cell r="B1858" t="str">
            <v>030010031</v>
          </cell>
          <cell r="C1858" t="str">
            <v>ESCAVACAO MAN. 1ªCAT., 3 A 4,5M</v>
          </cell>
          <cell r="D1858" t="str">
            <v>M3</v>
          </cell>
        </row>
        <row r="1859">
          <cell r="A1859" t="str">
            <v>03075</v>
          </cell>
          <cell r="B1859" t="str">
            <v>110040251</v>
          </cell>
          <cell r="C1859" t="str">
            <v>FORMAS MADEIRA, PARAM. CURVOS 2 VEZES</v>
          </cell>
          <cell r="D1859" t="str">
            <v>M2</v>
          </cell>
        </row>
        <row r="1860">
          <cell r="A1860" t="str">
            <v>03077</v>
          </cell>
          <cell r="B1860" t="str">
            <v>070010101</v>
          </cell>
          <cell r="C1860" t="str">
            <v>PASTA DE CIMENTO COMUM</v>
          </cell>
          <cell r="D1860" t="str">
            <v>M3</v>
          </cell>
        </row>
        <row r="1861">
          <cell r="A1861" t="str">
            <v>03078</v>
          </cell>
          <cell r="B1861" t="str">
            <v>070020151</v>
          </cell>
          <cell r="C1861" t="str">
            <v>ARGAMASSA CIM., AREIA TRACO 1:1,5 (MEC)</v>
          </cell>
          <cell r="D1861" t="str">
            <v>M3</v>
          </cell>
        </row>
        <row r="1862">
          <cell r="A1862" t="str">
            <v>03079</v>
          </cell>
          <cell r="B1862" t="str">
            <v>070050101</v>
          </cell>
          <cell r="C1862" t="str">
            <v>ARGAMASSA CIM.,CAL E AREIA, 1:3:5 (MEC)</v>
          </cell>
          <cell r="D1862" t="str">
            <v>M3</v>
          </cell>
        </row>
        <row r="1863">
          <cell r="A1863" t="str">
            <v>03080</v>
          </cell>
          <cell r="B1863" t="str">
            <v>070070151</v>
          </cell>
          <cell r="C1863" t="str">
            <v>ARGAMASSA CIM.,SAIBRO,AREIA 1:2:3 (MEC)</v>
          </cell>
          <cell r="D1863" t="str">
            <v>M3</v>
          </cell>
        </row>
        <row r="1864">
          <cell r="A1864" t="str">
            <v>03081</v>
          </cell>
          <cell r="B1864" t="str">
            <v>070070201</v>
          </cell>
          <cell r="C1864" t="str">
            <v>ARGAMASSA CIM.,SAIBRO,AREIA 1:3:3 (MEC)</v>
          </cell>
          <cell r="D1864" t="str">
            <v>M3</v>
          </cell>
        </row>
        <row r="1865">
          <cell r="A1865" t="str">
            <v>03082</v>
          </cell>
          <cell r="B1865" t="str">
            <v>120020351</v>
          </cell>
          <cell r="C1865" t="str">
            <v>ALVENARIA TIJ. MACICO 7X10X20CM</v>
          </cell>
          <cell r="D1865" t="str">
            <v>M2</v>
          </cell>
        </row>
        <row r="1866">
          <cell r="A1866" t="str">
            <v>03083</v>
          </cell>
          <cell r="B1866" t="str">
            <v>110130031</v>
          </cell>
          <cell r="C1866" t="str">
            <v>VERGAS CONCR. ARMADO P/ ALVEN.</v>
          </cell>
          <cell r="D1866" t="str">
            <v>M3</v>
          </cell>
        </row>
        <row r="1867">
          <cell r="A1867" t="str">
            <v>03084</v>
          </cell>
          <cell r="B1867" t="str">
            <v>130010101</v>
          </cell>
          <cell r="C1867" t="str">
            <v>CHAPISCO SUPERF. CONCR./ALVEN. ESP. 9MM</v>
          </cell>
          <cell r="D1867" t="str">
            <v>M2</v>
          </cell>
        </row>
        <row r="1868">
          <cell r="A1868" t="str">
            <v>03085</v>
          </cell>
          <cell r="B1868" t="str">
            <v>130010201</v>
          </cell>
          <cell r="C1868" t="str">
            <v>EMBOCO ARG. CIM. E AREIA TRACO 1:2</v>
          </cell>
          <cell r="D1868" t="str">
            <v>M2</v>
          </cell>
        </row>
        <row r="1869">
          <cell r="A1869" t="str">
            <v>03086</v>
          </cell>
          <cell r="B1869" t="str">
            <v>130010251</v>
          </cell>
          <cell r="C1869" t="str">
            <v>EMBOCO ARG. CIM. E AREIA TRACO 1:3</v>
          </cell>
          <cell r="D1869" t="str">
            <v>M2</v>
          </cell>
        </row>
        <row r="1870">
          <cell r="A1870" t="str">
            <v>03087</v>
          </cell>
          <cell r="B1870" t="str">
            <v>130010301</v>
          </cell>
          <cell r="C1870" t="str">
            <v>EMBOCO ARG. CIM. E AREIA TRACO 1:4</v>
          </cell>
          <cell r="D1870" t="str">
            <v>M2</v>
          </cell>
        </row>
        <row r="1871">
          <cell r="A1871" t="str">
            <v>03088</v>
          </cell>
          <cell r="B1871" t="str">
            <v>130010501</v>
          </cell>
          <cell r="C1871" t="str">
            <v>REVESTIMENTO EXT. 1:2 ESP. 3CM</v>
          </cell>
          <cell r="D1871" t="str">
            <v>M2</v>
          </cell>
        </row>
        <row r="1872">
          <cell r="A1872" t="str">
            <v>03089</v>
          </cell>
          <cell r="B1872" t="str">
            <v>130010551</v>
          </cell>
          <cell r="C1872" t="str">
            <v>REVESTIMENTO EXT. 1:4 ESP. 3CM</v>
          </cell>
          <cell r="D1872" t="str">
            <v>M2</v>
          </cell>
        </row>
        <row r="1873">
          <cell r="A1873" t="str">
            <v>03090</v>
          </cell>
          <cell r="B1873" t="str">
            <v>130010601</v>
          </cell>
          <cell r="C1873" t="str">
            <v>REVESTIMENTO EXT. 1:6 ESP. 3CM</v>
          </cell>
          <cell r="D1873" t="str">
            <v>M2</v>
          </cell>
        </row>
        <row r="1874">
          <cell r="A1874" t="str">
            <v>03091</v>
          </cell>
          <cell r="B1874" t="str">
            <v>133011201</v>
          </cell>
          <cell r="C1874" t="str">
            <v>CONTRAPISO, CIM. E AREIA 1:4, ESP. 2,5CM</v>
          </cell>
          <cell r="D1874" t="str">
            <v>M2</v>
          </cell>
        </row>
        <row r="1875">
          <cell r="A1875" t="str">
            <v>03092</v>
          </cell>
          <cell r="B1875" t="str">
            <v>133011251</v>
          </cell>
          <cell r="C1875" t="str">
            <v>CONTRAPISO, CIM. E AREIA 1:4, ESP. 3CM</v>
          </cell>
          <cell r="D1875" t="str">
            <v>M2</v>
          </cell>
        </row>
        <row r="1876">
          <cell r="A1876" t="str">
            <v>03093</v>
          </cell>
          <cell r="B1876" t="str">
            <v>133011301</v>
          </cell>
          <cell r="C1876" t="str">
            <v>CONTRAPISO, CIM. E AREIA 1:4, ESP. 3,5CM</v>
          </cell>
          <cell r="D1876" t="str">
            <v>M2</v>
          </cell>
        </row>
        <row r="1877">
          <cell r="A1877" t="str">
            <v>03094</v>
          </cell>
          <cell r="B1877" t="str">
            <v>130020101</v>
          </cell>
          <cell r="C1877" t="str">
            <v>REVESTIMENTO EXT. 1:2:2 ESP. 3,5CM</v>
          </cell>
          <cell r="D1877" t="str">
            <v>M2</v>
          </cell>
        </row>
        <row r="1878">
          <cell r="A1878" t="str">
            <v>03095</v>
          </cell>
          <cell r="B1878" t="str">
            <v>130020151</v>
          </cell>
          <cell r="C1878" t="str">
            <v>REVESTIMENTO EXT. 1:3:3 ESP. 3,5CM</v>
          </cell>
          <cell r="D1878" t="str">
            <v>M2</v>
          </cell>
        </row>
        <row r="1879">
          <cell r="A1879" t="str">
            <v>03096</v>
          </cell>
          <cell r="B1879" t="str">
            <v>070010151</v>
          </cell>
          <cell r="C1879" t="str">
            <v>PASTA DE CIMENTO BRANCO</v>
          </cell>
          <cell r="D1879" t="str">
            <v>M3</v>
          </cell>
        </row>
        <row r="1880">
          <cell r="A1880" t="str">
            <v>03098</v>
          </cell>
          <cell r="B1880" t="str">
            <v>070070251</v>
          </cell>
          <cell r="C1880" t="str">
            <v>ARGAMASSA CIM.,SAIBRO,AREIA 1:3:5 (MEC)</v>
          </cell>
          <cell r="D1880" t="str">
            <v>M3</v>
          </cell>
        </row>
        <row r="1881">
          <cell r="A1881" t="str">
            <v>03099</v>
          </cell>
          <cell r="B1881" t="str">
            <v>030010041</v>
          </cell>
          <cell r="C1881" t="str">
            <v>ESCAVACAO MAN. 1ªCAT., 4,5 A 6M</v>
          </cell>
          <cell r="D1881" t="str">
            <v>M3</v>
          </cell>
        </row>
        <row r="1882">
          <cell r="A1882" t="str">
            <v>03101</v>
          </cell>
          <cell r="B1882" t="str">
            <v>150041751</v>
          </cell>
          <cell r="C1882" t="str">
            <v>RALO SIF. PAV. ELEV., PVC, SAIDA 75MM</v>
          </cell>
          <cell r="D1882" t="str">
            <v>UN</v>
          </cell>
        </row>
        <row r="1883">
          <cell r="A1883" t="str">
            <v>03104</v>
          </cell>
          <cell r="B1883" t="str">
            <v>100010041</v>
          </cell>
          <cell r="C1883" t="str">
            <v>ESTACA EUCALIP.FRACA RESIST. INCL.ESTACA</v>
          </cell>
          <cell r="D1883" t="str">
            <v>M</v>
          </cell>
        </row>
        <row r="1884">
          <cell r="A1884" t="str">
            <v>03105</v>
          </cell>
          <cell r="B1884" t="str">
            <v>100010051</v>
          </cell>
          <cell r="C1884" t="str">
            <v>ESTACA EUCALIP.MEDIA RESIST. INCL.ESTACA</v>
          </cell>
          <cell r="D1884" t="str">
            <v>M</v>
          </cell>
        </row>
        <row r="1885">
          <cell r="A1885" t="str">
            <v>03106</v>
          </cell>
          <cell r="B1885" t="str">
            <v>050850101</v>
          </cell>
          <cell r="C1885" t="str">
            <v>ENSECADEIRA 3"X9",3M,FRACA RESIST.C/ENC.</v>
          </cell>
          <cell r="D1885" t="str">
            <v>M2</v>
          </cell>
        </row>
        <row r="1886">
          <cell r="A1886" t="str">
            <v>03107</v>
          </cell>
          <cell r="B1886" t="str">
            <v>100100031</v>
          </cell>
          <cell r="C1886" t="str">
            <v>EMENDA PERFIL ACO I, 10"</v>
          </cell>
          <cell r="D1886" t="str">
            <v>UN</v>
          </cell>
        </row>
        <row r="1887">
          <cell r="A1887" t="str">
            <v>03109</v>
          </cell>
          <cell r="B1887" t="str">
            <v>100072001</v>
          </cell>
          <cell r="C1887" t="str">
            <v>ESCAVACAO TUBUL.1ªCAT., ATE 10M</v>
          </cell>
          <cell r="D1887" t="str">
            <v>M3</v>
          </cell>
        </row>
        <row r="1888">
          <cell r="A1888" t="str">
            <v>03110</v>
          </cell>
          <cell r="B1888" t="str">
            <v>110010121</v>
          </cell>
          <cell r="C1888" t="str">
            <v>CONCRETO FCK 25MPA</v>
          </cell>
          <cell r="D1888" t="str">
            <v>M3</v>
          </cell>
        </row>
        <row r="1889">
          <cell r="A1889" t="str">
            <v>03111</v>
          </cell>
          <cell r="B1889" t="str">
            <v>110040381</v>
          </cell>
          <cell r="C1889" t="str">
            <v>ESCORAMENTO FORMAS DE 4 A 5M</v>
          </cell>
          <cell r="D1889" t="str">
            <v>M3</v>
          </cell>
        </row>
        <row r="1890">
          <cell r="A1890" t="str">
            <v>03112</v>
          </cell>
          <cell r="B1890" t="str">
            <v>110040691</v>
          </cell>
          <cell r="C1890" t="str">
            <v>ESCORAMENTO PARAM.VERT. 5M,APROVEIT. 30%</v>
          </cell>
          <cell r="D1890" t="str">
            <v>M2</v>
          </cell>
        </row>
        <row r="1891">
          <cell r="A1891" t="str">
            <v>03113</v>
          </cell>
          <cell r="B1891" t="str">
            <v>110050061</v>
          </cell>
          <cell r="C1891" t="str">
            <v>FORMAS CHAPAS MADEIRA PLAST.20MM,2 VEZES</v>
          </cell>
          <cell r="D1891" t="str">
            <v>M2</v>
          </cell>
        </row>
        <row r="1892">
          <cell r="A1892" t="str">
            <v>03115</v>
          </cell>
          <cell r="B1892" t="str">
            <v>110110231</v>
          </cell>
          <cell r="C1892" t="str">
            <v>CORTE ACO CA-25 DIAM. IGUAL A 5MM</v>
          </cell>
          <cell r="D1892" t="str">
            <v>KG</v>
          </cell>
        </row>
        <row r="1893">
          <cell r="A1893" t="str">
            <v>03116</v>
          </cell>
          <cell r="B1893" t="str">
            <v>110110251</v>
          </cell>
          <cell r="C1893" t="str">
            <v>CORTE ACO CA-25 DIAM. MAIOR/IGUAL 10MM</v>
          </cell>
          <cell r="D1893" t="str">
            <v>KG</v>
          </cell>
        </row>
        <row r="1894">
          <cell r="A1894" t="str">
            <v>03117</v>
          </cell>
          <cell r="B1894" t="str">
            <v>110110171</v>
          </cell>
          <cell r="C1894" t="str">
            <v>PREPARO/COLOC. 12 CORDOALHAS DE 12,5MM</v>
          </cell>
          <cell r="D1894" t="str">
            <v>KG</v>
          </cell>
        </row>
        <row r="1895">
          <cell r="A1895" t="str">
            <v>03118</v>
          </cell>
          <cell r="B1895" t="str">
            <v>110120081</v>
          </cell>
          <cell r="C1895" t="str">
            <v>CONE DE ANCORAGEM P/12 CORDOALHAS 12,5MM</v>
          </cell>
          <cell r="D1895" t="str">
            <v>UN</v>
          </cell>
        </row>
        <row r="1896">
          <cell r="A1896" t="str">
            <v>03119</v>
          </cell>
          <cell r="B1896" t="str">
            <v>201750011</v>
          </cell>
          <cell r="C1896" t="str">
            <v>GUARDA CORPO CONCR. ARMADO</v>
          </cell>
          <cell r="D1896" t="str">
            <v>M</v>
          </cell>
        </row>
        <row r="1897">
          <cell r="A1897" t="str">
            <v>03147</v>
          </cell>
          <cell r="B1897" t="str">
            <v>090010011</v>
          </cell>
          <cell r="C1897" t="str">
            <v>PLANTIO GRAMA EM PLACAS</v>
          </cell>
          <cell r="D1897" t="str">
            <v>M2</v>
          </cell>
        </row>
        <row r="1898">
          <cell r="A1898" t="str">
            <v>03149</v>
          </cell>
          <cell r="B1898" t="str">
            <v>580023761</v>
          </cell>
          <cell r="C1898" t="str">
            <v>PERFURACAO ROTAT. WIDIA SOLO NX HORIZ.</v>
          </cell>
          <cell r="D1898" t="str">
            <v>M</v>
          </cell>
        </row>
        <row r="1899">
          <cell r="A1899" t="str">
            <v>03150</v>
          </cell>
          <cell r="B1899" t="str">
            <v>050050011</v>
          </cell>
          <cell r="C1899" t="str">
            <v>ANDAIME PINHO 1ª ATE 7M ALT.</v>
          </cell>
          <cell r="D1899" t="str">
            <v>M3</v>
          </cell>
        </row>
        <row r="1900">
          <cell r="A1900" t="str">
            <v>03151</v>
          </cell>
          <cell r="B1900" t="str">
            <v>050050031</v>
          </cell>
          <cell r="C1900" t="str">
            <v>ANDAIME PINHO 1ª ENTRE 7 E 14M ALT.</v>
          </cell>
          <cell r="D1900" t="str">
            <v>M3</v>
          </cell>
        </row>
        <row r="1901">
          <cell r="A1901" t="str">
            <v>03153</v>
          </cell>
          <cell r="B1901" t="str">
            <v>070500301</v>
          </cell>
          <cell r="C1901" t="str">
            <v>INJECAO CALDA CIM., PROD. 1 SACO/H</v>
          </cell>
          <cell r="D1901" t="str">
            <v>SACO</v>
          </cell>
        </row>
        <row r="1902">
          <cell r="A1902" t="str">
            <v>03157</v>
          </cell>
          <cell r="B1902" t="str">
            <v>100100011</v>
          </cell>
          <cell r="C1902" t="str">
            <v>EMENDA PERFIL ACO H, 6"</v>
          </cell>
          <cell r="D1902" t="str">
            <v>UN</v>
          </cell>
        </row>
        <row r="1903">
          <cell r="A1903" t="str">
            <v>03158</v>
          </cell>
          <cell r="B1903" t="str">
            <v>100100051</v>
          </cell>
          <cell r="C1903" t="str">
            <v>EMENDA PERFIL ACO I, 15"</v>
          </cell>
          <cell r="D1903" t="str">
            <v>UN</v>
          </cell>
        </row>
        <row r="1904">
          <cell r="A1904" t="str">
            <v>03159</v>
          </cell>
          <cell r="B1904" t="str">
            <v>110040761</v>
          </cell>
          <cell r="C1904" t="str">
            <v>ESCORAMENTO PARAM.VERT. 12M,APROVEIT. 2V</v>
          </cell>
          <cell r="D1904" t="str">
            <v>M2</v>
          </cell>
        </row>
        <row r="1905">
          <cell r="A1905" t="str">
            <v>03160</v>
          </cell>
          <cell r="B1905" t="str">
            <v>110040731</v>
          </cell>
          <cell r="C1905" t="str">
            <v>ESCORAMENTO PARAM.VERT. 8M, APROVEIT. 2V</v>
          </cell>
          <cell r="D1905" t="str">
            <v>M2</v>
          </cell>
        </row>
        <row r="1906">
          <cell r="A1906" t="str">
            <v>03161</v>
          </cell>
          <cell r="B1906" t="str">
            <v>110050021</v>
          </cell>
          <cell r="C1906" t="str">
            <v>FORMAS CHAPAS RESINADA E PLASTIF., 1 VEZ</v>
          </cell>
          <cell r="D1906" t="str">
            <v>M2</v>
          </cell>
        </row>
        <row r="1907">
          <cell r="A1907" t="str">
            <v>03162</v>
          </cell>
          <cell r="B1907" t="str">
            <v>110160021</v>
          </cell>
          <cell r="C1907" t="str">
            <v>ESTRUTURA MET. P/ PASSARELAS/VIADUTOS</v>
          </cell>
          <cell r="D1907" t="str">
            <v>T</v>
          </cell>
        </row>
        <row r="1908">
          <cell r="A1908" t="str">
            <v>03163</v>
          </cell>
          <cell r="B1908" t="str">
            <v>110200111</v>
          </cell>
          <cell r="C1908" t="str">
            <v>TIRANTE ACO CA50B, DIAM. 32MM, FORN.</v>
          </cell>
          <cell r="D1908" t="str">
            <v>M</v>
          </cell>
        </row>
        <row r="1909">
          <cell r="A1909" t="str">
            <v>03164</v>
          </cell>
          <cell r="B1909" t="str">
            <v>110430141</v>
          </cell>
          <cell r="C1909" t="str">
            <v>TIRANTE ACO 12 FIOS 12,5MM; FORN.</v>
          </cell>
          <cell r="D1909" t="str">
            <v>M</v>
          </cell>
        </row>
        <row r="1910">
          <cell r="A1910" t="str">
            <v>03165</v>
          </cell>
          <cell r="B1910" t="str">
            <v>110430191</v>
          </cell>
          <cell r="C1910" t="str">
            <v>TIRANTE 10 CORD. 12,5MM, FORN.</v>
          </cell>
          <cell r="D1910" t="str">
            <v>M</v>
          </cell>
        </row>
        <row r="1911">
          <cell r="A1911" t="str">
            <v>03166</v>
          </cell>
          <cell r="B1911" t="str">
            <v>110430241</v>
          </cell>
          <cell r="C1911" t="str">
            <v>TIRANTE 10 CORD.,12 FIOS ACO 8MM, FORN.</v>
          </cell>
          <cell r="D1911" t="str">
            <v>M</v>
          </cell>
        </row>
        <row r="1912">
          <cell r="A1912" t="str">
            <v>03169</v>
          </cell>
          <cell r="B1912" t="str">
            <v>580023701</v>
          </cell>
          <cell r="C1912" t="str">
            <v>PERFURACAO ROTAT. WIDIA SOLO H HORIZ.</v>
          </cell>
          <cell r="D1912" t="str">
            <v>M</v>
          </cell>
        </row>
        <row r="1913">
          <cell r="A1913" t="str">
            <v>03170</v>
          </cell>
          <cell r="B1913" t="str">
            <v>110430291</v>
          </cell>
          <cell r="C1913" t="str">
            <v>TIRANTE 10 CORD. 12,5MM; FORN. ANCORAGEM</v>
          </cell>
          <cell r="D1913" t="str">
            <v>M</v>
          </cell>
        </row>
        <row r="1914">
          <cell r="A1914" t="str">
            <v>03171</v>
          </cell>
          <cell r="B1914" t="str">
            <v>580023401</v>
          </cell>
          <cell r="C1914" t="str">
            <v>TIRANTE 10 CORD. 12,5MM; INSTAL.</v>
          </cell>
          <cell r="D1914" t="str">
            <v>UN</v>
          </cell>
        </row>
        <row r="1915">
          <cell r="A1915" t="str">
            <v>03172</v>
          </cell>
          <cell r="B1915" t="str">
            <v>580023511</v>
          </cell>
          <cell r="C1915" t="str">
            <v>PERFURACAO ROTAT. WIDIA SOLO H VERT.</v>
          </cell>
          <cell r="D1915" t="str">
            <v>M</v>
          </cell>
        </row>
        <row r="1916">
          <cell r="A1916" t="str">
            <v>03173</v>
          </cell>
          <cell r="B1916" t="str">
            <v>580023171</v>
          </cell>
          <cell r="C1916" t="str">
            <v>REPOSICAO DE PAVIMENT.</v>
          </cell>
          <cell r="D1916" t="str">
            <v>T</v>
          </cell>
        </row>
        <row r="1917">
          <cell r="A1917" t="str">
            <v>03176</v>
          </cell>
          <cell r="B1917" t="str">
            <v>030080501</v>
          </cell>
          <cell r="C1917" t="str">
            <v>ESCAVACAO AR COMPR. 3A, 1,5M</v>
          </cell>
          <cell r="D1917" t="str">
            <v>M3</v>
          </cell>
        </row>
        <row r="1918">
          <cell r="A1918" t="str">
            <v>03177</v>
          </cell>
          <cell r="B1918" t="str">
            <v>090010031</v>
          </cell>
          <cell r="C1918" t="str">
            <v>PLANTIO GRAMA EM PLACAS, EXCL. TRANSP.</v>
          </cell>
          <cell r="D1918" t="str">
            <v>M2</v>
          </cell>
        </row>
        <row r="1919">
          <cell r="A1919" t="str">
            <v>03179</v>
          </cell>
          <cell r="B1919" t="str">
            <v>110350021</v>
          </cell>
          <cell r="C1919" t="str">
            <v>FORMA MET. P/ CONCR., 50 VEZES</v>
          </cell>
          <cell r="D1919" t="str">
            <v>M2</v>
          </cell>
        </row>
        <row r="1920">
          <cell r="A1920" t="str">
            <v>03182</v>
          </cell>
          <cell r="B1920" t="str">
            <v>020040021</v>
          </cell>
          <cell r="C1920" t="str">
            <v>BARRACAO DE OBRA PROJ.EMOP Nº 2005</v>
          </cell>
          <cell r="D1920" t="str">
            <v>M2</v>
          </cell>
        </row>
        <row r="1921">
          <cell r="A1921" t="str">
            <v>03183</v>
          </cell>
          <cell r="B1921" t="str">
            <v>030020011</v>
          </cell>
          <cell r="C1921" t="str">
            <v>ESCAVACAO MAN. 1ªCAT.</v>
          </cell>
          <cell r="D1921" t="str">
            <v>M3</v>
          </cell>
        </row>
        <row r="1922">
          <cell r="A1922" t="str">
            <v>03184</v>
          </cell>
          <cell r="B1922" t="str">
            <v>580023501</v>
          </cell>
          <cell r="C1922" t="str">
            <v>ASSENTAMENTO TUBUL. CHAPA ACO 1/4"</v>
          </cell>
          <cell r="D1922" t="str">
            <v>M</v>
          </cell>
        </row>
        <row r="1923">
          <cell r="A1923" t="str">
            <v>03186</v>
          </cell>
          <cell r="B1923" t="str">
            <v>150040601</v>
          </cell>
          <cell r="C1923" t="str">
            <v>INSTALACAO/ASSENT.PIA C/ 1 CUBA, PVC</v>
          </cell>
          <cell r="D1923" t="str">
            <v>UN</v>
          </cell>
        </row>
        <row r="1924">
          <cell r="A1924" t="str">
            <v>03187</v>
          </cell>
          <cell r="B1924" t="str">
            <v>150041021</v>
          </cell>
          <cell r="C1924" t="str">
            <v>INSTALACAO/ASSENT.VASO IND. PAV.ELEV.PVC</v>
          </cell>
          <cell r="D1924" t="str">
            <v>UN</v>
          </cell>
        </row>
        <row r="1925">
          <cell r="A1925" t="str">
            <v>03191</v>
          </cell>
          <cell r="B1925" t="str">
            <v>110050051</v>
          </cell>
          <cell r="C1925" t="str">
            <v>FORMAS CHAPAS PLASTIF., 20MM, 1 VEZ</v>
          </cell>
          <cell r="D1925" t="str">
            <v>M2</v>
          </cell>
        </row>
        <row r="1926">
          <cell r="A1926" t="str">
            <v>03204</v>
          </cell>
          <cell r="B1926" t="str">
            <v>110130201</v>
          </cell>
          <cell r="C1926" t="str">
            <v>CORTINA ATIRANTADA ST50/55 ATE 22T</v>
          </cell>
          <cell r="D1926" t="str">
            <v>M2</v>
          </cell>
        </row>
        <row r="1927">
          <cell r="A1927" t="str">
            <v>03205</v>
          </cell>
          <cell r="B1927" t="str">
            <v>110130221</v>
          </cell>
          <cell r="C1927" t="str">
            <v>CORTINA ATIRANTADA, ACO ST85/100 ATE 34T</v>
          </cell>
          <cell r="D1927" t="str">
            <v>M2</v>
          </cell>
        </row>
        <row r="1928">
          <cell r="A1928" t="str">
            <v>03209</v>
          </cell>
          <cell r="B1928" t="str">
            <v>110160081</v>
          </cell>
          <cell r="C1928" t="str">
            <v>ESTRUTURAS MET. PASSARELAS/PONTES</v>
          </cell>
          <cell r="D1928" t="str">
            <v>T</v>
          </cell>
        </row>
        <row r="1929">
          <cell r="A1929" t="str">
            <v>03211</v>
          </cell>
          <cell r="B1929" t="str">
            <v>201830011</v>
          </cell>
          <cell r="C1929" t="str">
            <v>PROTECAO P/ VEICULOS EM VERGALHOES</v>
          </cell>
          <cell r="D1929" t="str">
            <v>M2</v>
          </cell>
        </row>
        <row r="1930">
          <cell r="A1930" t="str">
            <v>03221</v>
          </cell>
          <cell r="B1930" t="str">
            <v>201810051</v>
          </cell>
          <cell r="C1930" t="str">
            <v>PROTECAO ESCOR. P/ LATERAL DE PISTA</v>
          </cell>
          <cell r="D1930" t="str">
            <v>UN</v>
          </cell>
        </row>
        <row r="1931">
          <cell r="A1931" t="str">
            <v>03222</v>
          </cell>
          <cell r="B1931" t="str">
            <v>201810061</v>
          </cell>
          <cell r="C1931" t="str">
            <v>PROTECAO ESCOR. P/ CENTRO DE PISTA</v>
          </cell>
          <cell r="D1931" t="str">
            <v>UN</v>
          </cell>
        </row>
        <row r="1932">
          <cell r="A1932" t="str">
            <v>03227</v>
          </cell>
          <cell r="B1932" t="str">
            <v>580021381</v>
          </cell>
          <cell r="C1932" t="str">
            <v>USINAGEM DE BRITA 2,1T/M3</v>
          </cell>
          <cell r="D1932" t="str">
            <v>M3</v>
          </cell>
        </row>
        <row r="1933">
          <cell r="A1933" t="str">
            <v>03239</v>
          </cell>
          <cell r="B1933" t="str">
            <v>580021501</v>
          </cell>
          <cell r="C1933" t="str">
            <v>FORMA MET. P/CONCR.,50 VEZES,EXCL.ESCOR.</v>
          </cell>
          <cell r="D1933" t="str">
            <v>M2</v>
          </cell>
        </row>
        <row r="1934">
          <cell r="A1934" t="str">
            <v>03249</v>
          </cell>
          <cell r="B1934" t="str">
            <v>580023041</v>
          </cell>
          <cell r="C1934" t="str">
            <v>ALUGUEL PRODUTIVO, USINA DE LAMA ASF.</v>
          </cell>
          <cell r="D1934" t="str">
            <v>H</v>
          </cell>
        </row>
        <row r="1935">
          <cell r="A1935" t="str">
            <v>03250</v>
          </cell>
          <cell r="B1935" t="str">
            <v>580023051</v>
          </cell>
          <cell r="C1935" t="str">
            <v>DISTANCIOMETRO ELETRONICO COMPLETO</v>
          </cell>
          <cell r="D1935" t="str">
            <v>H</v>
          </cell>
        </row>
        <row r="1936">
          <cell r="A1936" t="str">
            <v>03251</v>
          </cell>
          <cell r="B1936" t="str">
            <v>580023061</v>
          </cell>
          <cell r="C1936" t="str">
            <v>DISTANCIOMETRO ELETRONICO/ TEODOLITO</v>
          </cell>
          <cell r="D1936" t="str">
            <v>H</v>
          </cell>
        </row>
        <row r="1937">
          <cell r="A1937" t="str">
            <v>03252</v>
          </cell>
          <cell r="B1937" t="str">
            <v>580023071</v>
          </cell>
          <cell r="C1937" t="str">
            <v>NIVEL WILD NA-Z</v>
          </cell>
          <cell r="D1937" t="str">
            <v>H</v>
          </cell>
        </row>
        <row r="1938">
          <cell r="A1938" t="str">
            <v>03253</v>
          </cell>
          <cell r="B1938" t="str">
            <v>580023081</v>
          </cell>
          <cell r="C1938" t="str">
            <v>LOCACAO PROJ. ESTR, N/ACIDENT.</v>
          </cell>
          <cell r="D1938" t="str">
            <v>KM</v>
          </cell>
        </row>
        <row r="1939">
          <cell r="A1939" t="str">
            <v>03255</v>
          </cell>
          <cell r="B1939" t="str">
            <v>580023091</v>
          </cell>
          <cell r="C1939" t="str">
            <v>LEVANTAMENTO TRANSV., N/ACIDENT.</v>
          </cell>
          <cell r="D1939" t="str">
            <v>M</v>
          </cell>
        </row>
        <row r="1940">
          <cell r="A1940" t="str">
            <v>03256</v>
          </cell>
          <cell r="B1940" t="str">
            <v>580023101</v>
          </cell>
          <cell r="C1940" t="str">
            <v>LEVANTAMENTO TRANSV., ACIDENT.</v>
          </cell>
          <cell r="D1940" t="str">
            <v>M</v>
          </cell>
        </row>
        <row r="1941">
          <cell r="A1941" t="str">
            <v>03257</v>
          </cell>
          <cell r="B1941" t="str">
            <v>580023111</v>
          </cell>
          <cell r="C1941" t="str">
            <v>NIVELAMENTO E CONTRA-NIVELAM. TOPOGR.</v>
          </cell>
          <cell r="D1941" t="str">
            <v>KM</v>
          </cell>
        </row>
        <row r="1942">
          <cell r="A1942" t="str">
            <v>03258</v>
          </cell>
          <cell r="B1942" t="str">
            <v>580023121</v>
          </cell>
          <cell r="C1942" t="str">
            <v>LANCAMENTO LINHA POLIG.</v>
          </cell>
          <cell r="D1942" t="str">
            <v>KM</v>
          </cell>
        </row>
        <row r="1943">
          <cell r="A1943" t="str">
            <v>03259</v>
          </cell>
          <cell r="B1943" t="str">
            <v>580023131</v>
          </cell>
          <cell r="C1943" t="str">
            <v>MARCO TOPOGR. CONCR., FORN./COLOC.</v>
          </cell>
          <cell r="D1943" t="str">
            <v>UN</v>
          </cell>
        </row>
        <row r="1944">
          <cell r="A1944" t="str">
            <v>03260</v>
          </cell>
          <cell r="B1944" t="str">
            <v>580023141</v>
          </cell>
          <cell r="C1944" t="str">
            <v>LEVANTAMENTO TOPOGR., N/ACIDENT.</v>
          </cell>
          <cell r="D1944" t="str">
            <v>HA</v>
          </cell>
        </row>
        <row r="1945">
          <cell r="A1945" t="str">
            <v>03261</v>
          </cell>
          <cell r="B1945" t="str">
            <v>580023311</v>
          </cell>
          <cell r="C1945" t="str">
            <v>MOLDAGEM/COLETA CORPO DE PROVA ATE 50KM</v>
          </cell>
          <cell r="D1945" t="str">
            <v>UN</v>
          </cell>
        </row>
        <row r="1946">
          <cell r="A1946" t="str">
            <v>03262</v>
          </cell>
          <cell r="B1946" t="str">
            <v>580023321</v>
          </cell>
          <cell r="C1946" t="str">
            <v>MOLDAGEM/COLETA CORPO DE PROVA ATE 100KM</v>
          </cell>
          <cell r="D1946" t="str">
            <v>UN</v>
          </cell>
        </row>
        <row r="1947">
          <cell r="A1947" t="str">
            <v>03263</v>
          </cell>
          <cell r="B1947" t="str">
            <v>580023331</v>
          </cell>
          <cell r="C1947" t="str">
            <v>MOLDAGEM/COLETA CORPO DE PROVA ATE 250KM</v>
          </cell>
          <cell r="D1947" t="str">
            <v>UN</v>
          </cell>
        </row>
        <row r="1948">
          <cell r="A1948" t="str">
            <v>03264</v>
          </cell>
          <cell r="B1948" t="str">
            <v>580023341</v>
          </cell>
          <cell r="C1948" t="str">
            <v>CARGA E DESC. MEC., TUBOS CONCR. 20CM</v>
          </cell>
          <cell r="D1948" t="str">
            <v>T</v>
          </cell>
        </row>
        <row r="1949">
          <cell r="A1949" t="str">
            <v>03265</v>
          </cell>
          <cell r="B1949" t="str">
            <v>580023351</v>
          </cell>
          <cell r="C1949" t="str">
            <v>CARGA E DESC. MEC., TUBOS CONCR. 40CM</v>
          </cell>
          <cell r="D1949" t="str">
            <v>T</v>
          </cell>
        </row>
        <row r="1950">
          <cell r="A1950" t="str">
            <v>03266</v>
          </cell>
          <cell r="B1950" t="str">
            <v>580023361</v>
          </cell>
          <cell r="C1950" t="str">
            <v>CONFECCAO DE RAMPA DE TERRA</v>
          </cell>
          <cell r="D1950" t="str">
            <v>UN</v>
          </cell>
        </row>
        <row r="1951">
          <cell r="A1951" t="str">
            <v>03267</v>
          </cell>
          <cell r="B1951" t="str">
            <v>580023371</v>
          </cell>
          <cell r="C1951" t="str">
            <v>REVESTIMENTO LAMA ASF. FINA</v>
          </cell>
          <cell r="D1951" t="str">
            <v>M2</v>
          </cell>
        </row>
        <row r="1952">
          <cell r="A1952" t="str">
            <v>03268</v>
          </cell>
          <cell r="B1952" t="str">
            <v>050250431</v>
          </cell>
          <cell r="C1952" t="str">
            <v>SOLDA TOPO 5/16",CONVERSOR ELETROMOTORIZ</v>
          </cell>
          <cell r="D1952" t="str">
            <v>M</v>
          </cell>
        </row>
        <row r="1953">
          <cell r="A1953" t="str">
            <v>03269</v>
          </cell>
          <cell r="B1953" t="str">
            <v>580023411</v>
          </cell>
          <cell r="C1953" t="str">
            <v>INSTALACAO/ASSENT.LAVATORIO 2 TORNEIRAS</v>
          </cell>
          <cell r="D1953" t="str">
            <v>M</v>
          </cell>
        </row>
        <row r="1954">
          <cell r="A1954" t="str">
            <v>03270</v>
          </cell>
          <cell r="B1954" t="str">
            <v>580023421</v>
          </cell>
          <cell r="C1954" t="str">
            <v>LIMPEZA/PREP. SUPERF. CONCR.</v>
          </cell>
          <cell r="D1954" t="str">
            <v>M2</v>
          </cell>
        </row>
        <row r="1955">
          <cell r="A1955" t="str">
            <v>03271</v>
          </cell>
          <cell r="B1955" t="str">
            <v>580023431</v>
          </cell>
          <cell r="C1955" t="str">
            <v>LIMPEZA SUPERF. MET.</v>
          </cell>
          <cell r="D1955" t="str">
            <v>M2</v>
          </cell>
        </row>
        <row r="1956">
          <cell r="A1956" t="str">
            <v>03274</v>
          </cell>
          <cell r="B1956" t="str">
            <v>580023461</v>
          </cell>
          <cell r="C1956" t="str">
            <v>CAIXA INSPECAO 60X82,5CM C/ TAMPA</v>
          </cell>
          <cell r="D1956" t="str">
            <v>UN</v>
          </cell>
        </row>
        <row r="1957">
          <cell r="A1957" t="str">
            <v>03275</v>
          </cell>
          <cell r="B1957" t="str">
            <v>580023471</v>
          </cell>
          <cell r="C1957" t="str">
            <v>CAIXA GORDURA CONCR. VIBRADO 60X88CM</v>
          </cell>
          <cell r="D1957" t="str">
            <v>UN</v>
          </cell>
        </row>
        <row r="1958">
          <cell r="A1958" t="str">
            <v>03277</v>
          </cell>
          <cell r="B1958" t="str">
            <v>580023491</v>
          </cell>
          <cell r="C1958" t="str">
            <v>CAIXA INSPECAO 60X60CM C/TAMPA</v>
          </cell>
          <cell r="D1958" t="str">
            <v>UN</v>
          </cell>
        </row>
        <row r="1959">
          <cell r="A1959" t="str">
            <v>03278</v>
          </cell>
          <cell r="B1959" t="str">
            <v>580023541</v>
          </cell>
          <cell r="C1959" t="str">
            <v>CRAVACAO PERFIL ACO I,TER. FRACA RESIST.</v>
          </cell>
          <cell r="D1959" t="str">
            <v>M</v>
          </cell>
        </row>
        <row r="1960">
          <cell r="A1960" t="str">
            <v>03279</v>
          </cell>
          <cell r="B1960" t="str">
            <v>580023551</v>
          </cell>
          <cell r="C1960" t="str">
            <v>CRAVACAO PERFIL ACO I,TER. MEDIA RESIST.</v>
          </cell>
          <cell r="D1960" t="str">
            <v>M</v>
          </cell>
        </row>
        <row r="1961">
          <cell r="A1961" t="str">
            <v>03280</v>
          </cell>
          <cell r="B1961" t="str">
            <v>580023561</v>
          </cell>
          <cell r="C1961" t="str">
            <v>CRAVACAO PERFIL ACO I,TER. FORTE RESIST.</v>
          </cell>
          <cell r="D1961" t="str">
            <v>M</v>
          </cell>
        </row>
        <row r="1962">
          <cell r="A1962" t="str">
            <v>03281</v>
          </cell>
          <cell r="B1962" t="str">
            <v>580023571</v>
          </cell>
          <cell r="C1962" t="str">
            <v>ESTACA EUCALIP.FRACA RESIST. EXCL.ESTACA</v>
          </cell>
          <cell r="D1962" t="str">
            <v>M</v>
          </cell>
        </row>
        <row r="1963">
          <cell r="A1963" t="str">
            <v>03282</v>
          </cell>
          <cell r="B1963" t="str">
            <v>580023581</v>
          </cell>
          <cell r="C1963" t="str">
            <v>ESTACA EUCALIP.MEDIA RESIST. EXCL.ESTACA</v>
          </cell>
          <cell r="D1963" t="str">
            <v>M</v>
          </cell>
        </row>
        <row r="1964">
          <cell r="A1964" t="str">
            <v>03286</v>
          </cell>
          <cell r="B1964" t="str">
            <v>150050401</v>
          </cell>
          <cell r="C1964" t="str">
            <v>INSTALACAO/ASSENT.PIA C/ 1 CUBA, COBRE</v>
          </cell>
          <cell r="D1964" t="str">
            <v>UN</v>
          </cell>
        </row>
        <row r="1965">
          <cell r="A1965" t="str">
            <v>03287</v>
          </cell>
          <cell r="B1965" t="str">
            <v>580024071</v>
          </cell>
          <cell r="C1965" t="str">
            <v>CAIBRO 2" X 3" MACARANDUBA SERRADA</v>
          </cell>
          <cell r="D1965" t="str">
            <v>M</v>
          </cell>
        </row>
        <row r="1966">
          <cell r="A1966" t="str">
            <v>03288</v>
          </cell>
          <cell r="B1966" t="str">
            <v>580024081</v>
          </cell>
          <cell r="C1966" t="str">
            <v>POSTE CONCR. CIRC. 11,0M 600KG</v>
          </cell>
          <cell r="D1966" t="str">
            <v>UN</v>
          </cell>
        </row>
        <row r="1967">
          <cell r="A1967" t="str">
            <v>03289</v>
          </cell>
          <cell r="B1967" t="str">
            <v>580024131</v>
          </cell>
          <cell r="C1967" t="str">
            <v>INDICE SERV. ASSEIO/CONSERVACAO</v>
          </cell>
          <cell r="D1967" t="str">
            <v>UN</v>
          </cell>
        </row>
        <row r="1968">
          <cell r="A1968" t="str">
            <v>03291</v>
          </cell>
          <cell r="B1968" t="str">
            <v>580024211</v>
          </cell>
          <cell r="C1968" t="str">
            <v>MAO DE OBRA P/BARRACAO, ITEM 02004002</v>
          </cell>
          <cell r="D1968" t="str">
            <v>UN</v>
          </cell>
        </row>
        <row r="1969">
          <cell r="A1969" t="str">
            <v>03292</v>
          </cell>
          <cell r="B1969" t="str">
            <v>580024221</v>
          </cell>
          <cell r="C1969" t="str">
            <v>MAO DE OBRA P/BARRACAO, ITEM 02004003</v>
          </cell>
          <cell r="D1969" t="str">
            <v>UN</v>
          </cell>
        </row>
        <row r="1970">
          <cell r="A1970" t="str">
            <v>03293</v>
          </cell>
          <cell r="B1970" t="str">
            <v>580024231</v>
          </cell>
          <cell r="C1970" t="str">
            <v>MAO DE OBRA P/BARRACAO, ITEM 02004004</v>
          </cell>
          <cell r="D1970" t="str">
            <v>UN</v>
          </cell>
        </row>
        <row r="1971">
          <cell r="A1971" t="str">
            <v>03294</v>
          </cell>
          <cell r="B1971" t="str">
            <v>580024241</v>
          </cell>
          <cell r="C1971" t="str">
            <v>MAO DE OBRA P/BARRACAO, ITEM 02004007</v>
          </cell>
          <cell r="D1971" t="str">
            <v>UN</v>
          </cell>
        </row>
        <row r="1972">
          <cell r="A1972" t="str">
            <v>03295</v>
          </cell>
          <cell r="B1972" t="str">
            <v>580024251</v>
          </cell>
          <cell r="C1972" t="str">
            <v>PINTURA INT./EXT.TINTA ALQUIDICA S/FERRO</v>
          </cell>
          <cell r="D1972" t="str">
            <v>M2</v>
          </cell>
        </row>
        <row r="1973">
          <cell r="A1973" t="str">
            <v>03296</v>
          </cell>
          <cell r="B1973" t="str">
            <v>551000521</v>
          </cell>
          <cell r="C1973" t="str">
            <v>MANUTENCAO, EQUIP. BUCKET MACHINE (CP)</v>
          </cell>
          <cell r="D1973" t="str">
            <v>H</v>
          </cell>
        </row>
        <row r="1974">
          <cell r="A1974" t="str">
            <v>03300</v>
          </cell>
          <cell r="B1974" t="str">
            <v>551000561</v>
          </cell>
          <cell r="C1974" t="str">
            <v>CORTE/REMOCAO PAVIMENT. JUNTA DILATACAO</v>
          </cell>
          <cell r="D1974" t="str">
            <v>M</v>
          </cell>
        </row>
        <row r="1975">
          <cell r="A1975" t="str">
            <v>03301</v>
          </cell>
          <cell r="B1975" t="str">
            <v>551000631</v>
          </cell>
          <cell r="C1975" t="str">
            <v>TELA GALV. 7,5CM</v>
          </cell>
          <cell r="D1975" t="str">
            <v>M2</v>
          </cell>
        </row>
        <row r="1976">
          <cell r="A1976" t="str">
            <v>03302</v>
          </cell>
          <cell r="B1976" t="str">
            <v>551000641</v>
          </cell>
          <cell r="C1976" t="str">
            <v>ARAME GALV. Nº 10</v>
          </cell>
          <cell r="D1976" t="str">
            <v>KG</v>
          </cell>
        </row>
        <row r="1977">
          <cell r="A1977" t="str">
            <v>03303</v>
          </cell>
          <cell r="B1977" t="str">
            <v>551000651</v>
          </cell>
          <cell r="C1977" t="str">
            <v>SISMOGRAFO, CONTROLE DE BARULHO/GASES</v>
          </cell>
          <cell r="D1977" t="str">
            <v>UN</v>
          </cell>
        </row>
        <row r="1978">
          <cell r="A1978" t="str">
            <v>03304</v>
          </cell>
          <cell r="B1978" t="str">
            <v>551000661</v>
          </cell>
          <cell r="C1978" t="str">
            <v>SINALIZACAO P/ EXEC. CORTINA ATIRANTADA</v>
          </cell>
          <cell r="D1978" t="str">
            <v>UN</v>
          </cell>
        </row>
        <row r="1979">
          <cell r="A1979" t="str">
            <v>03305</v>
          </cell>
          <cell r="B1979" t="str">
            <v>551000671</v>
          </cell>
          <cell r="C1979" t="str">
            <v>SINALIZACAO,LIMP.,CONSERV.AREA ADJACENTE</v>
          </cell>
          <cell r="D1979" t="str">
            <v>UN</v>
          </cell>
        </row>
        <row r="1980">
          <cell r="A1980" t="str">
            <v>03306</v>
          </cell>
          <cell r="B1980" t="str">
            <v>580030081</v>
          </cell>
          <cell r="C1980" t="str">
            <v>DESPESAS DIVERSAS - SERV. CONSULTORIA</v>
          </cell>
          <cell r="D1980" t="str">
            <v>UN</v>
          </cell>
        </row>
        <row r="1981">
          <cell r="A1981" t="str">
            <v>03320</v>
          </cell>
          <cell r="B1981" t="str">
            <v>150450651</v>
          </cell>
          <cell r="C1981" t="str">
            <v>CORTE/ABERT. 2ROSCAS,TARRACHA MAN. 1/2"</v>
          </cell>
          <cell r="D1981" t="str">
            <v>UN</v>
          </cell>
        </row>
        <row r="1982">
          <cell r="A1982" t="str">
            <v>03321</v>
          </cell>
          <cell r="B1982" t="str">
            <v>150450661</v>
          </cell>
          <cell r="C1982" t="str">
            <v>CORTE/ABERT. 2ROSCAS,TARRACHA MAN. 3/4"</v>
          </cell>
          <cell r="D1982" t="str">
            <v>UN</v>
          </cell>
        </row>
        <row r="1983">
          <cell r="A1983" t="str">
            <v>03322</v>
          </cell>
          <cell r="B1983" t="str">
            <v>150450671</v>
          </cell>
          <cell r="C1983" t="str">
            <v>CORTE/ABERT. 2ROSCAS,TARRACHA MAN. 1"</v>
          </cell>
          <cell r="D1983" t="str">
            <v>UN</v>
          </cell>
        </row>
        <row r="1984">
          <cell r="A1984" t="str">
            <v>03323</v>
          </cell>
          <cell r="B1984" t="str">
            <v>150450681</v>
          </cell>
          <cell r="C1984" t="str">
            <v>CORTE/ABERT. 2ROSCAS,TARRACHA MAN.1.1/4"</v>
          </cell>
          <cell r="D1984" t="str">
            <v>UN</v>
          </cell>
        </row>
        <row r="1985">
          <cell r="A1985" t="str">
            <v>03324</v>
          </cell>
          <cell r="B1985" t="str">
            <v>150450691</v>
          </cell>
          <cell r="C1985" t="str">
            <v>CORTE/ABERT. 2ROSCAS,TARRACHA MAN.1.1/2"</v>
          </cell>
          <cell r="D1985" t="str">
            <v>UN</v>
          </cell>
        </row>
        <row r="1986">
          <cell r="A1986" t="str">
            <v>03325</v>
          </cell>
          <cell r="B1986" t="str">
            <v>150450701</v>
          </cell>
          <cell r="C1986" t="str">
            <v>CORTE/ABERT. 2ROSCAS,TARRACHA MAN. 2"</v>
          </cell>
          <cell r="D1986" t="str">
            <v>UN</v>
          </cell>
        </row>
        <row r="1987">
          <cell r="A1987" t="str">
            <v>03326</v>
          </cell>
          <cell r="B1987" t="str">
            <v>150450711</v>
          </cell>
          <cell r="C1987" t="str">
            <v>CORTE/ABERT. 2ROSCAS,TARRACHA MAN.2.1/2"</v>
          </cell>
          <cell r="D1987" t="str">
            <v>UN</v>
          </cell>
        </row>
        <row r="1988">
          <cell r="A1988" t="str">
            <v>03327</v>
          </cell>
          <cell r="B1988" t="str">
            <v>150450721</v>
          </cell>
          <cell r="C1988" t="str">
            <v>CORTE/ABERT. 2ROSCAS,TARRACHA MAN. 3"</v>
          </cell>
          <cell r="D1988" t="str">
            <v>UN</v>
          </cell>
        </row>
        <row r="1989">
          <cell r="A1989" t="str">
            <v>03328</v>
          </cell>
          <cell r="B1989" t="str">
            <v>150450731</v>
          </cell>
          <cell r="C1989" t="str">
            <v>CORTE/ABERT. 2ROSCAS,TARRACHA MAN. 4"</v>
          </cell>
          <cell r="D1989" t="str">
            <v>UN</v>
          </cell>
        </row>
        <row r="1990">
          <cell r="A1990" t="str">
            <v>03329</v>
          </cell>
          <cell r="B1990" t="str">
            <v>150660011</v>
          </cell>
          <cell r="C1990" t="str">
            <v>RAMAL PRED.AGUA 1/2" - CAVALETE</v>
          </cell>
          <cell r="D1990" t="str">
            <v>UN</v>
          </cell>
        </row>
        <row r="1991">
          <cell r="A1991" t="str">
            <v>03330</v>
          </cell>
          <cell r="B1991" t="str">
            <v>150660021</v>
          </cell>
          <cell r="C1991" t="str">
            <v>RAMAL PRED.AGUA 3/4" - CAVALETE</v>
          </cell>
          <cell r="D1991" t="str">
            <v>UN</v>
          </cell>
        </row>
        <row r="1992">
          <cell r="A1992" t="str">
            <v>03331</v>
          </cell>
          <cell r="B1992" t="str">
            <v>150660031</v>
          </cell>
          <cell r="C1992" t="str">
            <v>RAMAL PRED.AGUA 1" - CAVALETE</v>
          </cell>
          <cell r="D1992" t="str">
            <v>UN</v>
          </cell>
        </row>
        <row r="1993">
          <cell r="A1993" t="str">
            <v>03332</v>
          </cell>
          <cell r="B1993" t="str">
            <v>150660311</v>
          </cell>
          <cell r="C1993" t="str">
            <v>RAMAL PRED.AGUA 1/2"DISTRIB. PVC 50MM</v>
          </cell>
          <cell r="D1993" t="str">
            <v>UN</v>
          </cell>
        </row>
        <row r="1994">
          <cell r="A1994" t="str">
            <v>03333</v>
          </cell>
          <cell r="B1994" t="str">
            <v>150660321</v>
          </cell>
          <cell r="C1994" t="str">
            <v>RAMAL PRED.AGUA 1/2"DISTRIB. PVC 75MM</v>
          </cell>
          <cell r="D1994" t="str">
            <v>UN</v>
          </cell>
        </row>
        <row r="1995">
          <cell r="A1995" t="str">
            <v>03334</v>
          </cell>
          <cell r="B1995" t="str">
            <v>150660331</v>
          </cell>
          <cell r="C1995" t="str">
            <v>RAMAL PRED.AGUA 1/2"DISTRIB. FF 75MM</v>
          </cell>
          <cell r="D1995" t="str">
            <v>UN</v>
          </cell>
        </row>
        <row r="1996">
          <cell r="A1996" t="str">
            <v>03335</v>
          </cell>
          <cell r="B1996" t="str">
            <v>150660341</v>
          </cell>
          <cell r="C1996" t="str">
            <v>RAMAL PRED.AGUA 3/4"DISTRIB. FF/PVC100MM</v>
          </cell>
          <cell r="D1996" t="str">
            <v>UN</v>
          </cell>
        </row>
        <row r="1997">
          <cell r="A1997" t="str">
            <v>03336</v>
          </cell>
          <cell r="B1997" t="str">
            <v>150660411</v>
          </cell>
          <cell r="C1997" t="str">
            <v>RAMAL PRED.AGUA 3/4"DISTRIB. PVC 50MM</v>
          </cell>
          <cell r="D1997" t="str">
            <v>UN</v>
          </cell>
        </row>
        <row r="1998">
          <cell r="A1998" t="str">
            <v>03337</v>
          </cell>
          <cell r="B1998" t="str">
            <v>150660421</v>
          </cell>
          <cell r="C1998" t="str">
            <v>RAMAL PRED.AGUA 3/4"DISTRIB. PVC 75MM</v>
          </cell>
          <cell r="D1998" t="str">
            <v>UN</v>
          </cell>
        </row>
        <row r="1999">
          <cell r="A1999" t="str">
            <v>03338</v>
          </cell>
          <cell r="B1999" t="str">
            <v>150660431</v>
          </cell>
          <cell r="C1999" t="str">
            <v>RAMAL PRED.AGUA 3/4"DISTRIB. FF 75MM</v>
          </cell>
          <cell r="D1999" t="str">
            <v>UN</v>
          </cell>
        </row>
        <row r="2000">
          <cell r="A2000" t="str">
            <v>03339</v>
          </cell>
          <cell r="B2000" t="str">
            <v>150660441</v>
          </cell>
          <cell r="C2000" t="str">
            <v>RAMAL PRED.AGUA 3/4"DISTRIB. FF/PVC100MM</v>
          </cell>
          <cell r="D2000" t="str">
            <v>UN</v>
          </cell>
        </row>
        <row r="2001">
          <cell r="A2001" t="str">
            <v>03340</v>
          </cell>
          <cell r="B2001" t="str">
            <v>150660511</v>
          </cell>
          <cell r="C2001" t="str">
            <v>RAMAL PRED.AGUA 1", DISTRIB. PVC 50MM</v>
          </cell>
          <cell r="D2001" t="str">
            <v>UN</v>
          </cell>
        </row>
        <row r="2002">
          <cell r="A2002" t="str">
            <v>03341</v>
          </cell>
          <cell r="B2002" t="str">
            <v>150660521</v>
          </cell>
          <cell r="C2002" t="str">
            <v>RAMAL PRED.AGUA 1"DISTRIB. FF/PVC 75MM</v>
          </cell>
          <cell r="D2002" t="str">
            <v>UN</v>
          </cell>
        </row>
        <row r="2003">
          <cell r="A2003" t="str">
            <v>03342</v>
          </cell>
          <cell r="B2003" t="str">
            <v>150660531</v>
          </cell>
          <cell r="C2003" t="str">
            <v>RAMAL PRED.AGUA 1"DISTRIB. FF/PVC 100MM</v>
          </cell>
          <cell r="D2003" t="str">
            <v>UN</v>
          </cell>
        </row>
        <row r="2004">
          <cell r="A2004" t="str">
            <v>03343</v>
          </cell>
          <cell r="B2004" t="str">
            <v>040050121</v>
          </cell>
          <cell r="C2004" t="str">
            <v>TRANSPORTE CARGA CAMINHAO 7,5T; 15KM/H</v>
          </cell>
          <cell r="D2004" t="str">
            <v>T X KM</v>
          </cell>
        </row>
        <row r="2005">
          <cell r="A2005" t="str">
            <v>03344</v>
          </cell>
          <cell r="B2005" t="str">
            <v>030110151</v>
          </cell>
          <cell r="C2005" t="str">
            <v>REATERRO VALA/CAVA C/VIBRO-COMPACT. 30CM</v>
          </cell>
          <cell r="D2005" t="str">
            <v>M3</v>
          </cell>
        </row>
        <row r="2006">
          <cell r="A2006" t="str">
            <v>03345</v>
          </cell>
          <cell r="B2006" t="str">
            <v>140064221</v>
          </cell>
          <cell r="C2006" t="str">
            <v>PORTA PAINEL VENEZ.,CEDRO/CANELA 3CM ESP</v>
          </cell>
          <cell r="D2006" t="str">
            <v>M2</v>
          </cell>
        </row>
        <row r="2007">
          <cell r="A2007" t="str">
            <v>03346</v>
          </cell>
          <cell r="B2007" t="str">
            <v>551000591</v>
          </cell>
          <cell r="C2007" t="str">
            <v>HORA PRODUTIVA, CHASSIS CAMINHAO</v>
          </cell>
          <cell r="D2007" t="str">
            <v>H</v>
          </cell>
        </row>
        <row r="2008">
          <cell r="A2008" t="str">
            <v>03347</v>
          </cell>
          <cell r="B2008" t="str">
            <v>551000601</v>
          </cell>
          <cell r="C2008" t="str">
            <v>HORA IMPRODUTIVA C/ MOTOR FUNCIONANDO</v>
          </cell>
          <cell r="D2008" t="str">
            <v>H</v>
          </cell>
        </row>
        <row r="2009">
          <cell r="A2009" t="str">
            <v>03348</v>
          </cell>
          <cell r="B2009" t="str">
            <v>551000611</v>
          </cell>
          <cell r="C2009" t="str">
            <v>HORA IMPRODUTIVA C/ MOTOR PARADO</v>
          </cell>
          <cell r="D2009" t="str">
            <v>H</v>
          </cell>
        </row>
        <row r="2010">
          <cell r="A2010" t="str">
            <v>03349</v>
          </cell>
          <cell r="B2010" t="str">
            <v>190070252</v>
          </cell>
          <cell r="C2010" t="str">
            <v>BOMBA DE ARGAMASSA (CP)</v>
          </cell>
          <cell r="D2010" t="str">
            <v>H</v>
          </cell>
        </row>
        <row r="2011">
          <cell r="A2011" t="str">
            <v>03350</v>
          </cell>
          <cell r="B2011" t="str">
            <v>190070254</v>
          </cell>
          <cell r="C2011" t="str">
            <v>BOMBA DE ARGAMASSA (CI)</v>
          </cell>
          <cell r="D2011" t="str">
            <v>H</v>
          </cell>
        </row>
        <row r="2012">
          <cell r="A2012" t="str">
            <v>03351</v>
          </cell>
          <cell r="B2012" t="str">
            <v>100030051</v>
          </cell>
          <cell r="C2012" t="str">
            <v>ESTACA RAIZ DIAM 4", CARGA 10T</v>
          </cell>
          <cell r="D2012" t="str">
            <v>M</v>
          </cell>
        </row>
        <row r="2013">
          <cell r="A2013" t="str">
            <v>03352</v>
          </cell>
          <cell r="B2013" t="str">
            <v>071000401</v>
          </cell>
          <cell r="C2013" t="str">
            <v>INJECAO ARG. CIM.E AREIA 450 A 500KG/M3</v>
          </cell>
          <cell r="D2013" t="str">
            <v>M3</v>
          </cell>
        </row>
        <row r="2014">
          <cell r="A2014" t="str">
            <v>03353</v>
          </cell>
          <cell r="B2014" t="str">
            <v>120051301</v>
          </cell>
          <cell r="C2014" t="str">
            <v>ALVENARIA CXS.ENTERRADAS 0,80M, BL.CONCR</v>
          </cell>
          <cell r="D2014" t="str">
            <v>M2</v>
          </cell>
        </row>
        <row r="2015">
          <cell r="A2015" t="str">
            <v>03354</v>
          </cell>
          <cell r="B2015" t="str">
            <v>120051351</v>
          </cell>
          <cell r="C2015" t="str">
            <v>ALVENARIA CXS.ENTERRADAS 1,60M, BL.CONCR</v>
          </cell>
          <cell r="D2015" t="str">
            <v>M2</v>
          </cell>
        </row>
        <row r="2016">
          <cell r="A2016" t="str">
            <v>03355</v>
          </cell>
          <cell r="B2016" t="str">
            <v>120051401</v>
          </cell>
          <cell r="C2016" t="str">
            <v>ALVENARIA CXS.ENTERRADAS 3,00M;BL.CONCR.</v>
          </cell>
          <cell r="D2016" t="str">
            <v>M2</v>
          </cell>
        </row>
        <row r="2017">
          <cell r="A2017" t="str">
            <v>03356</v>
          </cell>
          <cell r="B2017" t="str">
            <v>010010751</v>
          </cell>
          <cell r="C2017" t="str">
            <v>PERFURACAO MAN. SOLO, A TRADO ATE 6"</v>
          </cell>
          <cell r="D2017" t="str">
            <v>M</v>
          </cell>
        </row>
        <row r="2018">
          <cell r="A2018" t="str">
            <v>03357</v>
          </cell>
          <cell r="B2018" t="str">
            <v>190040392</v>
          </cell>
          <cell r="C2018" t="str">
            <v>CAMIONETE PICK-UP C/ESCADA EXTENSAO (CP)</v>
          </cell>
          <cell r="D2018" t="str">
            <v>H</v>
          </cell>
        </row>
        <row r="2019">
          <cell r="A2019" t="str">
            <v>03358</v>
          </cell>
          <cell r="B2019" t="str">
            <v>190040393</v>
          </cell>
          <cell r="C2019" t="str">
            <v>CAMIONETE PICK-UP C/ESCADA EXTENSAO (CF)</v>
          </cell>
          <cell r="D2019" t="str">
            <v>H</v>
          </cell>
        </row>
        <row r="2020">
          <cell r="A2020" t="str">
            <v>03359</v>
          </cell>
          <cell r="B2020" t="str">
            <v>190040394</v>
          </cell>
          <cell r="C2020" t="str">
            <v>CAMIONETE PICK-UP C/ESCADA EXTENSAO (CI)</v>
          </cell>
          <cell r="D2020" t="str">
            <v>H</v>
          </cell>
        </row>
        <row r="2021">
          <cell r="A2021" t="str">
            <v>03360</v>
          </cell>
          <cell r="B2021" t="str">
            <v>190040442</v>
          </cell>
          <cell r="C2021" t="str">
            <v>VEICULO GASOLINA 2 PORTAS 1.0 C/MOT.(CP)</v>
          </cell>
          <cell r="D2021" t="str">
            <v>L</v>
          </cell>
        </row>
        <row r="2022">
          <cell r="A2022" t="str">
            <v>03361</v>
          </cell>
          <cell r="B2022" t="str">
            <v>190040443</v>
          </cell>
          <cell r="C2022" t="str">
            <v>VEICULO GASOLINA 2 PORTAS 1.0 C/MOT.(CF)</v>
          </cell>
          <cell r="D2022" t="str">
            <v>L</v>
          </cell>
        </row>
        <row r="2023">
          <cell r="A2023" t="str">
            <v>03362</v>
          </cell>
          <cell r="B2023" t="str">
            <v>190040444</v>
          </cell>
          <cell r="C2023" t="str">
            <v>VEICULO GASOLINA 2 PORTAS 1.0 C/MOT.(CI)</v>
          </cell>
          <cell r="D2023" t="str">
            <v>L</v>
          </cell>
        </row>
        <row r="2024">
          <cell r="A2024" t="str">
            <v>03363</v>
          </cell>
          <cell r="B2024" t="str">
            <v>190040452</v>
          </cell>
          <cell r="C2024" t="str">
            <v>VEICULO GASOLINA 2 PORTAS 1.0 S/MOT.(CP)</v>
          </cell>
          <cell r="D2024" t="str">
            <v>L</v>
          </cell>
        </row>
        <row r="2025">
          <cell r="A2025" t="str">
            <v>03364</v>
          </cell>
          <cell r="B2025" t="str">
            <v>190040453</v>
          </cell>
          <cell r="C2025" t="str">
            <v>VEICULO GASOLINA 2 PORTAS 1.0 S/MOT.(CF)</v>
          </cell>
          <cell r="D2025" t="str">
            <v>L</v>
          </cell>
        </row>
        <row r="2026">
          <cell r="A2026" t="str">
            <v>03365</v>
          </cell>
          <cell r="B2026" t="str">
            <v>190040454</v>
          </cell>
          <cell r="C2026" t="str">
            <v>VEICULO GASOLINA 2 PORTAS 1.0 S/MOT.(CI)</v>
          </cell>
          <cell r="D2026" t="str">
            <v>L</v>
          </cell>
        </row>
        <row r="2027">
          <cell r="A2027" t="str">
            <v>03368</v>
          </cell>
          <cell r="B2027" t="str">
            <v>190040812</v>
          </cell>
          <cell r="C2027" t="str">
            <v>GUINDAUTO 4,1T, ALCANCE 9,50M (CP)</v>
          </cell>
          <cell r="D2027" t="str">
            <v>H</v>
          </cell>
        </row>
        <row r="2028">
          <cell r="A2028" t="str">
            <v>03369</v>
          </cell>
          <cell r="B2028" t="str">
            <v>190040814</v>
          </cell>
          <cell r="C2028" t="str">
            <v>GUINDAUTO 4,1T, ALCANCE 9,50M (CI)</v>
          </cell>
          <cell r="D2028" t="str">
            <v>H</v>
          </cell>
        </row>
        <row r="2029">
          <cell r="A2029" t="str">
            <v>03370</v>
          </cell>
          <cell r="B2029" t="str">
            <v>190041002</v>
          </cell>
          <cell r="C2029" t="str">
            <v>PLATAFORMA PANTOGRAFICA ALT. 13M (CP)</v>
          </cell>
          <cell r="D2029" t="str">
            <v>H</v>
          </cell>
        </row>
        <row r="2030">
          <cell r="A2030" t="str">
            <v>03371</v>
          </cell>
          <cell r="B2030" t="str">
            <v>190041004</v>
          </cell>
          <cell r="C2030" t="str">
            <v>PLATAFORMA PANTOGRAFICA ALT. 13M (CI)</v>
          </cell>
          <cell r="D2030" t="str">
            <v>H</v>
          </cell>
        </row>
        <row r="2031">
          <cell r="A2031" t="str">
            <v>03374</v>
          </cell>
          <cell r="B2031" t="str">
            <v>190110142</v>
          </cell>
          <cell r="C2031" t="str">
            <v>CILINDRO HIDR. DE 100T (CP)</v>
          </cell>
          <cell r="D2031" t="str">
            <v>H</v>
          </cell>
        </row>
        <row r="2032">
          <cell r="A2032" t="str">
            <v>03375</v>
          </cell>
          <cell r="B2032" t="str">
            <v>190110144</v>
          </cell>
          <cell r="C2032" t="str">
            <v>CILINDRO HIDR. DE 100T (CI)</v>
          </cell>
          <cell r="D2032" t="str">
            <v>H</v>
          </cell>
        </row>
        <row r="2033">
          <cell r="A2033" t="str">
            <v>03376</v>
          </cell>
          <cell r="B2033" t="str">
            <v>110100151</v>
          </cell>
          <cell r="C2033" t="str">
            <v>CABO DE ACO P/12 CORDOALHAS DE 12,5MM</v>
          </cell>
          <cell r="D2033" t="str">
            <v>KG</v>
          </cell>
        </row>
        <row r="2034">
          <cell r="A2034" t="str">
            <v>03377</v>
          </cell>
          <cell r="B2034" t="str">
            <v>110350011</v>
          </cell>
          <cell r="C2034" t="str">
            <v>FORMA MET. P/ CONCR., 25 VEZES</v>
          </cell>
          <cell r="D2034" t="str">
            <v>M2</v>
          </cell>
        </row>
        <row r="2035">
          <cell r="A2035" t="str">
            <v>03378</v>
          </cell>
          <cell r="B2035" t="str">
            <v>110010161</v>
          </cell>
          <cell r="C2035" t="str">
            <v>CONCRETO FCK 30MPA</v>
          </cell>
          <cell r="D2035" t="str">
            <v>M3</v>
          </cell>
        </row>
        <row r="2036">
          <cell r="A2036" t="str">
            <v>03379</v>
          </cell>
          <cell r="B2036" t="str">
            <v>110040201</v>
          </cell>
          <cell r="C2036" t="str">
            <v>FORMAS MADEIRA PARAM. PLANOS, 2 VEZES</v>
          </cell>
          <cell r="D2036" t="str">
            <v>M2</v>
          </cell>
        </row>
        <row r="2037">
          <cell r="A2037" t="str">
            <v>03380</v>
          </cell>
          <cell r="B2037" t="str">
            <v>110130211</v>
          </cell>
          <cell r="C2037" t="str">
            <v>CORTINA ATIRANTADA, ACO CA50, ATE 22T</v>
          </cell>
          <cell r="D2037" t="str">
            <v>M2</v>
          </cell>
        </row>
        <row r="2038">
          <cell r="A2038" t="str">
            <v>03381</v>
          </cell>
          <cell r="B2038" t="str">
            <v>110200071</v>
          </cell>
          <cell r="C2038" t="str">
            <v>TIRANTE ACO CA-50B, DIAM. 22,5MM; FORN.</v>
          </cell>
          <cell r="D2038" t="str">
            <v>M</v>
          </cell>
        </row>
        <row r="2039">
          <cell r="A2039" t="str">
            <v>03383</v>
          </cell>
          <cell r="B2039" t="str">
            <v>110165051</v>
          </cell>
          <cell r="C2039" t="str">
            <v>RECONSTITUICAO ESTRUT. MET.</v>
          </cell>
          <cell r="D2039" t="str">
            <v>KG</v>
          </cell>
        </row>
        <row r="2040">
          <cell r="A2040" t="str">
            <v>03384</v>
          </cell>
          <cell r="B2040" t="str">
            <v>110240101</v>
          </cell>
          <cell r="C2040" t="str">
            <v>CONCRETO PROJETADO ADITIVADO C/ LATEX</v>
          </cell>
          <cell r="D2040" t="str">
            <v>M3</v>
          </cell>
        </row>
        <row r="2041">
          <cell r="A2041" t="str">
            <v>03385</v>
          </cell>
          <cell r="B2041" t="str">
            <v>100080011</v>
          </cell>
          <cell r="C2041" t="str">
            <v>ESCAVACAO TUBUL.1ª D=1,40M, PROF. 4,50M</v>
          </cell>
          <cell r="D2041" t="str">
            <v>M</v>
          </cell>
        </row>
        <row r="2042">
          <cell r="A2042" t="str">
            <v>03386</v>
          </cell>
          <cell r="B2042" t="str">
            <v>100080021</v>
          </cell>
          <cell r="C2042" t="str">
            <v>ESCAVACAO TUBUL.1ª D=1,40M, PROF. 7,50M</v>
          </cell>
          <cell r="D2042" t="str">
            <v>M</v>
          </cell>
        </row>
        <row r="2043">
          <cell r="A2043" t="str">
            <v>03387</v>
          </cell>
          <cell r="B2043" t="str">
            <v>100080031</v>
          </cell>
          <cell r="C2043" t="str">
            <v>ESCAVACAO TUBUL.1ª D=1,50M, PROF. 4,50M</v>
          </cell>
          <cell r="D2043" t="str">
            <v>M</v>
          </cell>
        </row>
        <row r="2044">
          <cell r="A2044" t="str">
            <v>03388</v>
          </cell>
          <cell r="B2044" t="str">
            <v>100080041</v>
          </cell>
          <cell r="C2044" t="str">
            <v>ESCAVACAO TUBUL.1ª D=1,50M, PROF. 7,50M</v>
          </cell>
          <cell r="D2044" t="str">
            <v>M</v>
          </cell>
        </row>
        <row r="2045">
          <cell r="A2045" t="str">
            <v>03389</v>
          </cell>
          <cell r="B2045" t="str">
            <v>100080051</v>
          </cell>
          <cell r="C2045" t="str">
            <v>ESCAVACAO TUBUL.1ª D=1,60M, PROF. 4,50M</v>
          </cell>
          <cell r="D2045" t="str">
            <v>M</v>
          </cell>
        </row>
        <row r="2046">
          <cell r="A2046" t="str">
            <v>03390</v>
          </cell>
          <cell r="B2046" t="str">
            <v>100080061</v>
          </cell>
          <cell r="C2046" t="str">
            <v>ESCAVACAO TUBUL.1ª D=1,60M, PROF. 7,50M</v>
          </cell>
          <cell r="D2046" t="str">
            <v>M</v>
          </cell>
        </row>
        <row r="2047">
          <cell r="A2047" t="str">
            <v>03391</v>
          </cell>
          <cell r="B2047" t="str">
            <v>100080071</v>
          </cell>
          <cell r="C2047" t="str">
            <v>ESCAVACAO TUBUL.1ª D=1,80M, PROF. 4,50M</v>
          </cell>
          <cell r="D2047" t="str">
            <v>M</v>
          </cell>
        </row>
        <row r="2048">
          <cell r="A2048" t="str">
            <v>03392</v>
          </cell>
          <cell r="B2048" t="str">
            <v>100080081</v>
          </cell>
          <cell r="C2048" t="str">
            <v>ESCAVACAO TUBUL.1ª D=1,80M, PROF. 7,50M</v>
          </cell>
          <cell r="D2048" t="str">
            <v>M</v>
          </cell>
        </row>
        <row r="2049">
          <cell r="A2049" t="str">
            <v>03393</v>
          </cell>
          <cell r="B2049" t="str">
            <v>100080091</v>
          </cell>
          <cell r="C2049" t="str">
            <v>ESCAVACAO TUBUL.1ª D=2,00M, PROF. 4,50M</v>
          </cell>
          <cell r="D2049" t="str">
            <v>M</v>
          </cell>
        </row>
        <row r="2050">
          <cell r="A2050" t="str">
            <v>03394</v>
          </cell>
          <cell r="B2050" t="str">
            <v>100080101</v>
          </cell>
          <cell r="C2050" t="str">
            <v>ESCAVACAO TUBUL.1ª D=2,00M, PROF. 7,50M</v>
          </cell>
          <cell r="D2050" t="str">
            <v>M</v>
          </cell>
        </row>
        <row r="2051">
          <cell r="A2051" t="str">
            <v>03396</v>
          </cell>
          <cell r="B2051" t="str">
            <v>200900051</v>
          </cell>
          <cell r="C2051" t="str">
            <v>EXTRACAO ROCHA</v>
          </cell>
          <cell r="D2051" t="str">
            <v>M3</v>
          </cell>
        </row>
        <row r="2052">
          <cell r="A2052" t="str">
            <v>03397</v>
          </cell>
          <cell r="B2052" t="str">
            <v>040180201</v>
          </cell>
          <cell r="C2052" t="str">
            <v>RECEBIMENTO/CARGA/DESC.CAMINHAO 8 A 12M3</v>
          </cell>
          <cell r="D2052" t="str">
            <v>T</v>
          </cell>
        </row>
        <row r="2053">
          <cell r="A2053" t="str">
            <v>03398</v>
          </cell>
          <cell r="B2053" t="str">
            <v>030050201</v>
          </cell>
          <cell r="C2053" t="str">
            <v>ESCAVACAO FOGO, 2ª, AR COMPR., ATE 1,50M</v>
          </cell>
          <cell r="D2053" t="str">
            <v>M3</v>
          </cell>
        </row>
        <row r="2054">
          <cell r="A2054" t="str">
            <v>03399</v>
          </cell>
          <cell r="B2054" t="str">
            <v>030050301</v>
          </cell>
          <cell r="C2054" t="str">
            <v>ESCAVACAO FOGO, 3ª, AR COMPR., ATE 1,50M</v>
          </cell>
          <cell r="D2054" t="str">
            <v>M3</v>
          </cell>
        </row>
        <row r="2055">
          <cell r="A2055" t="str">
            <v>03400</v>
          </cell>
          <cell r="B2055" t="str">
            <v>030080101</v>
          </cell>
          <cell r="C2055" t="str">
            <v>ESCAVACAO AR COMPR. 2ªCAT., ATE 1,50M</v>
          </cell>
          <cell r="D2055" t="str">
            <v>M3</v>
          </cell>
        </row>
        <row r="2056">
          <cell r="A2056" t="str">
            <v>03401</v>
          </cell>
          <cell r="B2056" t="str">
            <v>030080201</v>
          </cell>
          <cell r="C2056" t="str">
            <v>ESCAVACAO, AR COMPR., 1ªCAT. ATE 1,50M</v>
          </cell>
          <cell r="D2056" t="str">
            <v>M3</v>
          </cell>
        </row>
        <row r="2057">
          <cell r="A2057" t="str">
            <v>03402</v>
          </cell>
          <cell r="B2057" t="str">
            <v>030080601</v>
          </cell>
          <cell r="C2057" t="str">
            <v>ESCAVACAO AR COMPR. 3ªCAT., ATE 1,50M</v>
          </cell>
          <cell r="D2057" t="str">
            <v>M3</v>
          </cell>
        </row>
        <row r="2058">
          <cell r="A2058" t="str">
            <v>03403</v>
          </cell>
          <cell r="B2058" t="str">
            <v>030080801</v>
          </cell>
          <cell r="C2058" t="str">
            <v>ESCAVACAO AR COMPR. 3ªCAT., CEU ABERTO</v>
          </cell>
          <cell r="D2058" t="str">
            <v>M3</v>
          </cell>
        </row>
        <row r="2059">
          <cell r="A2059" t="str">
            <v>03404</v>
          </cell>
          <cell r="B2059" t="str">
            <v>030080901</v>
          </cell>
          <cell r="C2059" t="str">
            <v>ESCAVACAO AR COMPR. 2ªCAT., CEU ABERTO</v>
          </cell>
          <cell r="D2059" t="str">
            <v>M3</v>
          </cell>
        </row>
        <row r="2060">
          <cell r="A2060" t="str">
            <v>03405</v>
          </cell>
          <cell r="B2060" t="str">
            <v>030081501</v>
          </cell>
          <cell r="C2060" t="str">
            <v>SERRACAO CONTINUA MAT. 3ª CAT.</v>
          </cell>
          <cell r="D2060" t="str">
            <v>M2</v>
          </cell>
        </row>
        <row r="2061">
          <cell r="A2061" t="str">
            <v>03406</v>
          </cell>
          <cell r="B2061" t="str">
            <v>580024261</v>
          </cell>
          <cell r="C2061" t="str">
            <v>MAO DE OBRA DO ITEM 11013021-1</v>
          </cell>
          <cell r="D2061" t="str">
            <v>H</v>
          </cell>
        </row>
        <row r="2062">
          <cell r="A2062" t="str">
            <v>03407</v>
          </cell>
          <cell r="B2062" t="str">
            <v>580024271</v>
          </cell>
          <cell r="C2062" t="str">
            <v>MAO DE OBRA DO ITEM 11013022-1</v>
          </cell>
          <cell r="D2062" t="str">
            <v>H</v>
          </cell>
        </row>
        <row r="2063">
          <cell r="A2063" t="str">
            <v>03408</v>
          </cell>
          <cell r="B2063" t="str">
            <v>070010251</v>
          </cell>
          <cell r="C2063" t="str">
            <v>PASTA DE GESSO</v>
          </cell>
          <cell r="D2063" t="str">
            <v>M3</v>
          </cell>
        </row>
        <row r="2064">
          <cell r="A2064" t="str">
            <v>03409</v>
          </cell>
          <cell r="B2064" t="str">
            <v>070010301</v>
          </cell>
          <cell r="C2064" t="str">
            <v>PASTA CIMENTO BRANCO E CAL 1:1</v>
          </cell>
          <cell r="D2064" t="str">
            <v>M3</v>
          </cell>
        </row>
        <row r="2065">
          <cell r="A2065" t="str">
            <v>03410</v>
          </cell>
          <cell r="B2065" t="str">
            <v>070010351</v>
          </cell>
          <cell r="C2065" t="str">
            <v>ARGAMASSA CIM., AREIA TRACO 1:1 (MAN)</v>
          </cell>
          <cell r="D2065" t="str">
            <v>M3</v>
          </cell>
        </row>
        <row r="2066">
          <cell r="A2066" t="str">
            <v>03411</v>
          </cell>
          <cell r="B2066" t="str">
            <v>070010401</v>
          </cell>
          <cell r="C2066" t="str">
            <v>ARGAMASSA CIM., AREIA TRACO 1:1,5 (MAN)</v>
          </cell>
          <cell r="D2066" t="str">
            <v>M3</v>
          </cell>
        </row>
        <row r="2067">
          <cell r="A2067" t="str">
            <v>03412</v>
          </cell>
          <cell r="B2067" t="str">
            <v>070010451</v>
          </cell>
          <cell r="C2067" t="str">
            <v>ARGAMASSA CIM., AREIA TRACO 1:2 (MAN)</v>
          </cell>
          <cell r="D2067" t="str">
            <v>M3</v>
          </cell>
        </row>
        <row r="2068">
          <cell r="A2068" t="str">
            <v>03413</v>
          </cell>
          <cell r="B2068" t="str">
            <v>070010501</v>
          </cell>
          <cell r="C2068" t="str">
            <v>ARGAMASSA CIM., AREIA TRACO 1:3 (MAN)</v>
          </cell>
          <cell r="D2068" t="str">
            <v>M3</v>
          </cell>
        </row>
        <row r="2069">
          <cell r="A2069" t="str">
            <v>03414</v>
          </cell>
          <cell r="B2069" t="str">
            <v>070010551</v>
          </cell>
          <cell r="C2069" t="str">
            <v>ARGAMASSA CIM., AREIA TRACO 1:4 (MAN)</v>
          </cell>
          <cell r="D2069" t="str">
            <v>M3</v>
          </cell>
        </row>
        <row r="2070">
          <cell r="A2070" t="str">
            <v>03415</v>
          </cell>
          <cell r="B2070" t="str">
            <v>070010601</v>
          </cell>
          <cell r="C2070" t="str">
            <v>ARGAMASSA CIM., AREIA TRACO 1:5 (MAN)</v>
          </cell>
          <cell r="D2070" t="str">
            <v>M3</v>
          </cell>
        </row>
        <row r="2071">
          <cell r="A2071" t="str">
            <v>03416</v>
          </cell>
          <cell r="B2071" t="str">
            <v>070010651</v>
          </cell>
          <cell r="C2071" t="str">
            <v>ARGAMASSA CIM., AREIA TRACO 1:6 (MAN)</v>
          </cell>
          <cell r="D2071" t="str">
            <v>M3</v>
          </cell>
        </row>
        <row r="2072">
          <cell r="A2072" t="str">
            <v>03417</v>
          </cell>
          <cell r="B2072" t="str">
            <v>070010701</v>
          </cell>
          <cell r="C2072" t="str">
            <v>ARGAMASSA CIM., AREIA TRACO 1:8 (MAN)</v>
          </cell>
          <cell r="D2072" t="str">
            <v>M3</v>
          </cell>
        </row>
        <row r="2073">
          <cell r="A2073" t="str">
            <v>03418</v>
          </cell>
          <cell r="B2073" t="str">
            <v>070010751</v>
          </cell>
          <cell r="C2073" t="str">
            <v>ARGAMASSA CIM., PO DE PEDRA 1:3 (MAN)</v>
          </cell>
          <cell r="D2073" t="str">
            <v>M3</v>
          </cell>
        </row>
        <row r="2074">
          <cell r="A2074" t="str">
            <v>03419</v>
          </cell>
          <cell r="B2074" t="str">
            <v>070010801</v>
          </cell>
          <cell r="C2074" t="str">
            <v>ARGAMASSA CIM., PO DE PEDRA 1:4 (MAN)</v>
          </cell>
          <cell r="D2074" t="str">
            <v>M3</v>
          </cell>
        </row>
        <row r="2075">
          <cell r="A2075" t="str">
            <v>03420</v>
          </cell>
          <cell r="B2075" t="str">
            <v>070010851</v>
          </cell>
          <cell r="C2075" t="str">
            <v>ARGAMASSA CIM.,CAL E AREIA 1:3:5 (MAN)</v>
          </cell>
          <cell r="D2075" t="str">
            <v>M3</v>
          </cell>
        </row>
        <row r="2076">
          <cell r="A2076" t="str">
            <v>03421</v>
          </cell>
          <cell r="B2076" t="str">
            <v>070010901</v>
          </cell>
          <cell r="C2076" t="str">
            <v>ARGAMASSA CIM.,CAL E AREIA, 1:3:8 (MAN)</v>
          </cell>
          <cell r="D2076" t="str">
            <v>M3</v>
          </cell>
        </row>
        <row r="2077">
          <cell r="A2077" t="str">
            <v>03422</v>
          </cell>
          <cell r="B2077" t="str">
            <v>070010951</v>
          </cell>
          <cell r="C2077" t="str">
            <v>ARGAMASSA CIM.BRANCO,CAL,PO-MARM.(MAN)</v>
          </cell>
          <cell r="D2077" t="str">
            <v>M3</v>
          </cell>
        </row>
        <row r="2078">
          <cell r="A2078" t="str">
            <v>03423</v>
          </cell>
          <cell r="B2078" t="str">
            <v>070011001</v>
          </cell>
          <cell r="C2078" t="str">
            <v>ARGAMASSA CIM., SAIBRO TRACO 1:2 (MAN)</v>
          </cell>
          <cell r="D2078" t="str">
            <v>M3</v>
          </cell>
        </row>
        <row r="2079">
          <cell r="A2079" t="str">
            <v>03424</v>
          </cell>
          <cell r="B2079" t="str">
            <v>070011051</v>
          </cell>
          <cell r="C2079" t="str">
            <v>ARGAMASSA CIM., SAIBRO TRACO 1:4 (MAN)</v>
          </cell>
          <cell r="D2079" t="str">
            <v>M3</v>
          </cell>
        </row>
        <row r="2080">
          <cell r="A2080" t="str">
            <v>03425</v>
          </cell>
          <cell r="B2080" t="str">
            <v>070011101</v>
          </cell>
          <cell r="C2080" t="str">
            <v>ARGAMASSA CIM., SAIBRO TRACO 1:6 (MAN)</v>
          </cell>
          <cell r="D2080" t="str">
            <v>M3</v>
          </cell>
        </row>
        <row r="2081">
          <cell r="A2081" t="str">
            <v>03426</v>
          </cell>
          <cell r="B2081" t="str">
            <v>070011151</v>
          </cell>
          <cell r="C2081" t="str">
            <v>ARGAMASSA CIM., SAIBRO TRACO 1:8 (MAN)</v>
          </cell>
          <cell r="D2081" t="str">
            <v>M3</v>
          </cell>
        </row>
        <row r="2082">
          <cell r="A2082" t="str">
            <v>03427</v>
          </cell>
          <cell r="B2082" t="str">
            <v>070011201</v>
          </cell>
          <cell r="C2082" t="str">
            <v>ARGAMASSA CIM.,SAIBRO,AREIA 1:2:2 (MAN)</v>
          </cell>
          <cell r="D2082" t="str">
            <v>M3</v>
          </cell>
        </row>
        <row r="2083">
          <cell r="A2083" t="str">
            <v>03428</v>
          </cell>
          <cell r="B2083" t="str">
            <v>070011251</v>
          </cell>
          <cell r="C2083" t="str">
            <v>ARGAMASSA CIM.,SAIBRO,AREIA 1:2:3 (MAN)</v>
          </cell>
          <cell r="D2083" t="str">
            <v>M3</v>
          </cell>
        </row>
        <row r="2084">
          <cell r="A2084" t="str">
            <v>03429</v>
          </cell>
          <cell r="B2084" t="str">
            <v>070011301</v>
          </cell>
          <cell r="C2084" t="str">
            <v>ARGAMASSA CIM.,SAIBRO,AREIA 1:3:3 (MAN)</v>
          </cell>
          <cell r="D2084" t="str">
            <v>M3</v>
          </cell>
        </row>
        <row r="2085">
          <cell r="A2085" t="str">
            <v>03430</v>
          </cell>
          <cell r="B2085" t="str">
            <v>070011351</v>
          </cell>
          <cell r="C2085" t="str">
            <v>ARGAMASSA CIM.,SAIBRO,AREIA 1:3:5 (MAN)</v>
          </cell>
          <cell r="D2085" t="str">
            <v>M3</v>
          </cell>
        </row>
        <row r="2086">
          <cell r="A2086" t="str">
            <v>03431</v>
          </cell>
          <cell r="B2086" t="str">
            <v>070011401</v>
          </cell>
          <cell r="C2086" t="str">
            <v>ARGAMASSA CIM.,CAL,SAIBRO,AREIA (MAN.)</v>
          </cell>
          <cell r="D2086" t="str">
            <v>M3</v>
          </cell>
        </row>
        <row r="2087">
          <cell r="A2087" t="str">
            <v>03432</v>
          </cell>
          <cell r="B2087" t="str">
            <v>070011451</v>
          </cell>
          <cell r="C2087" t="str">
            <v>ARGAMASSA CIM.AREIA PRETA TRACO 1:2(MAN)</v>
          </cell>
          <cell r="D2087" t="str">
            <v>M3</v>
          </cell>
        </row>
        <row r="2088">
          <cell r="A2088" t="str">
            <v>03433</v>
          </cell>
          <cell r="B2088" t="str">
            <v>070011501</v>
          </cell>
          <cell r="C2088" t="str">
            <v>ARGAMASSA CIM.AREIA PRETA TRACO 1:4(MAN)</v>
          </cell>
          <cell r="D2088" t="str">
            <v>M3</v>
          </cell>
        </row>
        <row r="2089">
          <cell r="A2089" t="str">
            <v>03434</v>
          </cell>
          <cell r="B2089" t="str">
            <v>070011551</v>
          </cell>
          <cell r="C2089" t="str">
            <v>ARGAMASSA CIM.AREIA PRETA TRACO 1:6(MAN)</v>
          </cell>
          <cell r="D2089" t="str">
            <v>M3</v>
          </cell>
        </row>
        <row r="2090">
          <cell r="A2090" t="str">
            <v>03435</v>
          </cell>
          <cell r="B2090" t="str">
            <v>070020101</v>
          </cell>
          <cell r="C2090" t="str">
            <v>ARGAMASSA CIM., AREIA TRACO 1:1 (MEC)</v>
          </cell>
          <cell r="D2090" t="str">
            <v>M3</v>
          </cell>
        </row>
        <row r="2091">
          <cell r="A2091" t="str">
            <v>03436</v>
          </cell>
          <cell r="B2091" t="str">
            <v>070020201</v>
          </cell>
          <cell r="C2091" t="str">
            <v>ARGAMASSA CIM., AREIA TRACO 1:2 (MEC)</v>
          </cell>
          <cell r="D2091" t="str">
            <v>M3</v>
          </cell>
        </row>
        <row r="2092">
          <cell r="A2092" t="str">
            <v>03437</v>
          </cell>
          <cell r="B2092" t="str">
            <v>070030101</v>
          </cell>
          <cell r="C2092" t="str">
            <v>ARGAMASSA CIM., PO DE PEDRA 1:3 (MEC)</v>
          </cell>
          <cell r="D2092" t="str">
            <v>M3</v>
          </cell>
        </row>
        <row r="2093">
          <cell r="A2093" t="str">
            <v>03438</v>
          </cell>
          <cell r="B2093" t="str">
            <v>070030151</v>
          </cell>
          <cell r="C2093" t="str">
            <v>ARGAMASSA CIM., PO DE PEDRA 1:4 (MEC)</v>
          </cell>
          <cell r="D2093" t="str">
            <v>M3</v>
          </cell>
        </row>
        <row r="2094">
          <cell r="A2094" t="str">
            <v>03439</v>
          </cell>
          <cell r="B2094" t="str">
            <v>070050201</v>
          </cell>
          <cell r="C2094" t="str">
            <v>ARGAMASSA CIM. BRANCO,CAL,PO-MARM.(MEC)</v>
          </cell>
          <cell r="D2094" t="str">
            <v>M3</v>
          </cell>
        </row>
        <row r="2095">
          <cell r="A2095" t="str">
            <v>03440</v>
          </cell>
          <cell r="B2095" t="str">
            <v>070060101</v>
          </cell>
          <cell r="C2095" t="str">
            <v>ARGAMASSA CIM., SAIBRO TRACO 1:2 (MEC)</v>
          </cell>
          <cell r="D2095" t="str">
            <v>M3</v>
          </cell>
        </row>
        <row r="2096">
          <cell r="A2096" t="str">
            <v>03441</v>
          </cell>
          <cell r="B2096" t="str">
            <v>070060151</v>
          </cell>
          <cell r="C2096" t="str">
            <v>ARGAMASSA CIM., SAIBRO TRACO 1:4 (MEC)</v>
          </cell>
          <cell r="D2096" t="str">
            <v>M3</v>
          </cell>
        </row>
        <row r="2097">
          <cell r="A2097" t="str">
            <v>03442</v>
          </cell>
          <cell r="B2097" t="str">
            <v>070090101</v>
          </cell>
          <cell r="C2097" t="str">
            <v>ARGAMASSA CIM.AREIA PRETA TRACO 1:2(MEC)</v>
          </cell>
          <cell r="D2097" t="str">
            <v>M3</v>
          </cell>
        </row>
        <row r="2098">
          <cell r="A2098" t="str">
            <v>03443</v>
          </cell>
          <cell r="B2098" t="str">
            <v>070090151</v>
          </cell>
          <cell r="C2098" t="str">
            <v>ARGAMASSA CIM.AREIA PRETA TRACO 1:4(MEC)</v>
          </cell>
          <cell r="D2098" t="str">
            <v>M3</v>
          </cell>
        </row>
        <row r="2099">
          <cell r="A2099" t="str">
            <v>03444</v>
          </cell>
          <cell r="B2099" t="str">
            <v>070090201</v>
          </cell>
          <cell r="C2099" t="str">
            <v>ARGAMASSA CIM.AREIA PRETA TRACO 1:6(MEC)</v>
          </cell>
          <cell r="D2099" t="str">
            <v>M3</v>
          </cell>
        </row>
        <row r="2100">
          <cell r="A2100" t="str">
            <v>03445</v>
          </cell>
          <cell r="B2100" t="str">
            <v>070300101</v>
          </cell>
          <cell r="C2100" t="str">
            <v>ENCHIMENTO DE AREIA P/ BOMBA</v>
          </cell>
          <cell r="D2100" t="str">
            <v>M3</v>
          </cell>
        </row>
        <row r="2101">
          <cell r="A2101" t="str">
            <v>03446</v>
          </cell>
          <cell r="B2101" t="str">
            <v>070500351</v>
          </cell>
          <cell r="C2101" t="str">
            <v>INJECAO CALDA CIM., PROD. 0,5 SACOS/H</v>
          </cell>
          <cell r="D2101" t="str">
            <v>SACO</v>
          </cell>
        </row>
        <row r="2102">
          <cell r="A2102" t="str">
            <v>03447</v>
          </cell>
          <cell r="B2102" t="str">
            <v>070500251</v>
          </cell>
          <cell r="C2102" t="str">
            <v>INJECAO CALDA CIM., PROD. 2 SACOS/H</v>
          </cell>
          <cell r="D2102" t="str">
            <v>SACO</v>
          </cell>
        </row>
        <row r="2103">
          <cell r="A2103" t="str">
            <v>03448</v>
          </cell>
          <cell r="B2103" t="str">
            <v>071000101</v>
          </cell>
          <cell r="C2103" t="str">
            <v>INJECAO ARG. CIM.E AREIA, PROD. 1M3/H</v>
          </cell>
          <cell r="D2103" t="str">
            <v>M3</v>
          </cell>
        </row>
        <row r="2104">
          <cell r="A2104" t="str">
            <v>03449</v>
          </cell>
          <cell r="B2104" t="str">
            <v>071000151</v>
          </cell>
          <cell r="C2104" t="str">
            <v>INJECAO ARG. CIM.E AREIA PROD. 0,75M3/H</v>
          </cell>
          <cell r="D2104" t="str">
            <v>M3</v>
          </cell>
        </row>
        <row r="2105">
          <cell r="A2105" t="str">
            <v>03450</v>
          </cell>
          <cell r="B2105" t="str">
            <v>071000201</v>
          </cell>
          <cell r="C2105" t="str">
            <v>INJECAO ARG. CIM.E AREIA, PROD. 0,50M3/H</v>
          </cell>
          <cell r="D2105" t="str">
            <v>M3</v>
          </cell>
        </row>
        <row r="2106">
          <cell r="A2106" t="str">
            <v>03451</v>
          </cell>
          <cell r="B2106" t="str">
            <v>071000251</v>
          </cell>
          <cell r="C2106" t="str">
            <v>INJECAO ARG. CIM.E AREIA, PROD. 0,25M3/H</v>
          </cell>
          <cell r="D2106" t="str">
            <v>M3</v>
          </cell>
        </row>
        <row r="2107">
          <cell r="A2107" t="str">
            <v>03452</v>
          </cell>
          <cell r="B2107" t="str">
            <v>071500101</v>
          </cell>
          <cell r="C2107" t="str">
            <v>INJECAO TRAT. SOLO RESINA EPOXICA</v>
          </cell>
          <cell r="D2107" t="str">
            <v>KG</v>
          </cell>
        </row>
        <row r="2108">
          <cell r="A2108" t="str">
            <v>03454</v>
          </cell>
          <cell r="B2108" t="str">
            <v>071500201</v>
          </cell>
          <cell r="C2108" t="str">
            <v>INJECAO RESINA EPOXICA COLAGEM PECAS</v>
          </cell>
          <cell r="D2108" t="str">
            <v>KG</v>
          </cell>
        </row>
        <row r="2109">
          <cell r="A2109" t="str">
            <v>03455</v>
          </cell>
          <cell r="B2109" t="str">
            <v>071600121</v>
          </cell>
          <cell r="C2109" t="str">
            <v>INJECAO RESINA EPOXICA FISSURAS CONCR.</v>
          </cell>
          <cell r="D2109" t="str">
            <v>KG</v>
          </cell>
        </row>
        <row r="2110">
          <cell r="A2110" t="str">
            <v>03456</v>
          </cell>
          <cell r="B2110" t="str">
            <v>071600201</v>
          </cell>
          <cell r="C2110" t="str">
            <v>INJECAO RESINA EPOXICA INCL. MAT.</v>
          </cell>
          <cell r="D2110" t="str">
            <v>KG</v>
          </cell>
        </row>
        <row r="2111">
          <cell r="A2111" t="str">
            <v>03457</v>
          </cell>
          <cell r="B2111" t="str">
            <v>071700101</v>
          </cell>
          <cell r="C2111" t="str">
            <v>ARGAMASSA CIM., AREIA TRACO 1:3 C/RESINA</v>
          </cell>
          <cell r="D2111" t="str">
            <v>M3</v>
          </cell>
        </row>
        <row r="2112">
          <cell r="A2112" t="str">
            <v>03458</v>
          </cell>
          <cell r="B2112" t="str">
            <v>100070301</v>
          </cell>
          <cell r="C2112" t="str">
            <v>ESCAVACAO TUBUL.1ª D=1,00,10M,AR COMPR.</v>
          </cell>
          <cell r="D2112" t="str">
            <v>M</v>
          </cell>
        </row>
        <row r="2113">
          <cell r="A2113" t="str">
            <v>03459</v>
          </cell>
          <cell r="B2113" t="str">
            <v>100070401</v>
          </cell>
          <cell r="C2113" t="str">
            <v>ESCAVACAO TUBUL.1ª D=1,20,10M,AR COMPR.</v>
          </cell>
          <cell r="D2113" t="str">
            <v>M</v>
          </cell>
        </row>
        <row r="2114">
          <cell r="A2114" t="str">
            <v>03460</v>
          </cell>
          <cell r="B2114" t="str">
            <v>100070701</v>
          </cell>
          <cell r="C2114" t="str">
            <v>ESCAVACAO TUBUL.1ª D=1,50,10M, AR COMPR.</v>
          </cell>
          <cell r="D2114" t="str">
            <v>M</v>
          </cell>
        </row>
        <row r="2115">
          <cell r="A2115" t="str">
            <v>03461</v>
          </cell>
          <cell r="B2115" t="str">
            <v>100070801</v>
          </cell>
          <cell r="C2115" t="str">
            <v>ESCAVACAO TUBUL.1ª D=1,60, 10M,AR COMPR.</v>
          </cell>
          <cell r="D2115" t="str">
            <v>M</v>
          </cell>
        </row>
        <row r="2116">
          <cell r="A2116" t="str">
            <v>03462</v>
          </cell>
          <cell r="B2116" t="str">
            <v>100070901</v>
          </cell>
          <cell r="C2116" t="str">
            <v>ESCAVACAO TUBUL.1ª D=1,80, 10M,AR COMPR.</v>
          </cell>
          <cell r="D2116" t="str">
            <v>M</v>
          </cell>
        </row>
        <row r="2117">
          <cell r="A2117" t="str">
            <v>03463</v>
          </cell>
          <cell r="B2117" t="str">
            <v>100071001</v>
          </cell>
          <cell r="C2117" t="str">
            <v>ESCAVACAO TUBUL.1ª D=2,00,10M, AR COMPR.</v>
          </cell>
          <cell r="D2117" t="str">
            <v>M</v>
          </cell>
        </row>
        <row r="2118">
          <cell r="A2118" t="str">
            <v>03464</v>
          </cell>
          <cell r="B2118" t="str">
            <v>100071101</v>
          </cell>
          <cell r="C2118" t="str">
            <v>ESCAVACAO TUBUL.1ª D=2,20,10M, AR COMPR.</v>
          </cell>
          <cell r="D2118" t="str">
            <v>M</v>
          </cell>
        </row>
        <row r="2119">
          <cell r="A2119" t="str">
            <v>03465</v>
          </cell>
          <cell r="B2119" t="str">
            <v>100080501</v>
          </cell>
          <cell r="C2119" t="str">
            <v>ESCAVACAO BASE ALARGADA, ATE 4,50M</v>
          </cell>
          <cell r="D2119" t="str">
            <v>M3</v>
          </cell>
        </row>
        <row r="2120">
          <cell r="A2120" t="str">
            <v>03466</v>
          </cell>
          <cell r="B2120" t="str">
            <v>100080511</v>
          </cell>
          <cell r="C2120" t="str">
            <v>ESCAVACAO BASE ALARGADA 4,50 A 7,50M</v>
          </cell>
          <cell r="D2120" t="str">
            <v>M3</v>
          </cell>
        </row>
        <row r="2121">
          <cell r="A2121" t="str">
            <v>03467</v>
          </cell>
          <cell r="B2121" t="str">
            <v>100090151</v>
          </cell>
          <cell r="C2121" t="str">
            <v>MATERIAIS P/FUSTE TUBULAO DIAM. 1,0M</v>
          </cell>
          <cell r="D2121" t="str">
            <v>M</v>
          </cell>
        </row>
        <row r="2122">
          <cell r="A2122" t="str">
            <v>03468</v>
          </cell>
          <cell r="B2122" t="str">
            <v>100050501</v>
          </cell>
          <cell r="C2122" t="str">
            <v>BULBO ALARGAMENTO P/ESTACA DIAM. 350MM</v>
          </cell>
          <cell r="D2122" t="str">
            <v>UN</v>
          </cell>
        </row>
        <row r="2123">
          <cell r="A2123" t="str">
            <v>03469</v>
          </cell>
          <cell r="B2123" t="str">
            <v>100060201</v>
          </cell>
          <cell r="C2123" t="str">
            <v>ESCAVACAO TUBUL.1ª D=0,80,10M,CEU ABERTO</v>
          </cell>
          <cell r="D2123" t="str">
            <v>M</v>
          </cell>
        </row>
        <row r="2124">
          <cell r="A2124" t="str">
            <v>03470</v>
          </cell>
          <cell r="B2124" t="str">
            <v>100060301</v>
          </cell>
          <cell r="C2124" t="str">
            <v>ESCAVACAO TUBUL.1ª D=1,00,10M,CEU ABERTO</v>
          </cell>
          <cell r="D2124" t="str">
            <v>M</v>
          </cell>
        </row>
        <row r="2125">
          <cell r="A2125" t="str">
            <v>03471</v>
          </cell>
          <cell r="B2125" t="str">
            <v>100060401</v>
          </cell>
          <cell r="C2125" t="str">
            <v>ESCAVACAO TUBUL.1ª D=1,25,10M,CEU ABERTO</v>
          </cell>
          <cell r="D2125" t="str">
            <v>M</v>
          </cell>
        </row>
        <row r="2126">
          <cell r="A2126" t="str">
            <v>03472</v>
          </cell>
          <cell r="B2126" t="str">
            <v>100060501</v>
          </cell>
          <cell r="C2126" t="str">
            <v>ESCAVACAO TUBUL.1ª D=1,50,10M,CEU ABERTO</v>
          </cell>
          <cell r="D2126" t="str">
            <v>M</v>
          </cell>
        </row>
        <row r="2127">
          <cell r="A2127" t="str">
            <v>03474</v>
          </cell>
          <cell r="B2127" t="str">
            <v>130020111</v>
          </cell>
          <cell r="C2127" t="str">
            <v>REVESTIMENTO EXT. ARG. 1:3:3 ESP. 2,5CM</v>
          </cell>
          <cell r="D2127" t="str">
            <v>M2</v>
          </cell>
        </row>
        <row r="2128">
          <cell r="A2128" t="str">
            <v>03475</v>
          </cell>
          <cell r="B2128" t="str">
            <v>580024291</v>
          </cell>
          <cell r="C2128" t="str">
            <v>MACARANDUBA APARELHADA 1,5 X 4,0CM</v>
          </cell>
          <cell r="D2128" t="str">
            <v>M</v>
          </cell>
        </row>
        <row r="2129">
          <cell r="A2129" t="str">
            <v>03476</v>
          </cell>
          <cell r="B2129" t="str">
            <v>580024301</v>
          </cell>
          <cell r="C2129" t="str">
            <v>MACARANDUBA APARELHADA 2,0 X 10,0CM</v>
          </cell>
          <cell r="D2129" t="str">
            <v>M</v>
          </cell>
        </row>
        <row r="2130">
          <cell r="A2130" t="str">
            <v>03477</v>
          </cell>
          <cell r="B2130" t="str">
            <v>580024311</v>
          </cell>
          <cell r="C2130" t="str">
            <v>MACARANDUBA APARELHADA 1.1/2" X 3"</v>
          </cell>
          <cell r="D2130" t="str">
            <v>M</v>
          </cell>
        </row>
        <row r="2131">
          <cell r="A2131" t="str">
            <v>03478</v>
          </cell>
          <cell r="B2131" t="str">
            <v>580024321</v>
          </cell>
          <cell r="C2131" t="str">
            <v>MACARANDUBA APARELHADA 3" X 12"</v>
          </cell>
          <cell r="D2131" t="str">
            <v>M</v>
          </cell>
        </row>
        <row r="2132">
          <cell r="A2132" t="str">
            <v>03479</v>
          </cell>
          <cell r="B2132" t="str">
            <v>580024331</v>
          </cell>
          <cell r="C2132" t="str">
            <v>MACARANDUBA APARELHADA 3" X 3"</v>
          </cell>
          <cell r="D2132" t="str">
            <v>M</v>
          </cell>
        </row>
        <row r="2133">
          <cell r="A2133" t="str">
            <v>03480</v>
          </cell>
          <cell r="B2133" t="str">
            <v>580024341</v>
          </cell>
          <cell r="C2133" t="str">
            <v>MACARANDUBA APARELHADA 3" X 4.1/2"</v>
          </cell>
          <cell r="D2133" t="str">
            <v>M</v>
          </cell>
        </row>
        <row r="2134">
          <cell r="A2134" t="str">
            <v>03481</v>
          </cell>
          <cell r="B2134" t="str">
            <v>580024351</v>
          </cell>
          <cell r="C2134" t="str">
            <v>MACARANDUBA APARELHADA 3" X 6"</v>
          </cell>
          <cell r="D2134" t="str">
            <v>M</v>
          </cell>
        </row>
        <row r="2135">
          <cell r="A2135" t="str">
            <v>03482</v>
          </cell>
          <cell r="B2135" t="str">
            <v>580024281</v>
          </cell>
          <cell r="C2135" t="str">
            <v>MACARANDUBA APARELHADA 3" X 9"</v>
          </cell>
          <cell r="D2135" t="str">
            <v>M</v>
          </cell>
        </row>
        <row r="2136">
          <cell r="A2136" t="str">
            <v>03483</v>
          </cell>
          <cell r="B2136" t="str">
            <v>580024361</v>
          </cell>
          <cell r="C2136" t="str">
            <v>MACARANDUBA APARELHADA 2" X 3"</v>
          </cell>
          <cell r="D2136" t="str">
            <v>M</v>
          </cell>
        </row>
        <row r="2137">
          <cell r="A2137" t="str">
            <v>03484</v>
          </cell>
          <cell r="B2137" t="str">
            <v>030010091</v>
          </cell>
          <cell r="C2137" t="str">
            <v>ESCAVACAO MAN. 1ªCAT., 6 A 7,50M</v>
          </cell>
          <cell r="D2137" t="str">
            <v>M3</v>
          </cell>
        </row>
        <row r="2138">
          <cell r="A2138" t="str">
            <v>03485</v>
          </cell>
          <cell r="B2138" t="str">
            <v>100110091</v>
          </cell>
          <cell r="C2138" t="str">
            <v>PLACA DE ACO 1/2", PERFIL DUPLO 10"</v>
          </cell>
          <cell r="D2138" t="str">
            <v>UN</v>
          </cell>
        </row>
        <row r="2139">
          <cell r="A2139" t="str">
            <v>03486</v>
          </cell>
          <cell r="B2139" t="str">
            <v>050250251</v>
          </cell>
          <cell r="C2139" t="str">
            <v>SOLDA TOPO 3/16",CONVERSOR A DIESEL</v>
          </cell>
          <cell r="D2139" t="str">
            <v>M</v>
          </cell>
        </row>
        <row r="2140">
          <cell r="A2140" t="str">
            <v>03487</v>
          </cell>
          <cell r="B2140" t="str">
            <v>050250331</v>
          </cell>
          <cell r="C2140" t="str">
            <v>SOLDA DE TOPO, 1/2", CONVERSOR A DIESEL</v>
          </cell>
          <cell r="D2140" t="str">
            <v>M</v>
          </cell>
        </row>
        <row r="2141">
          <cell r="A2141" t="str">
            <v>03488</v>
          </cell>
          <cell r="B2141" t="str">
            <v>050250351</v>
          </cell>
          <cell r="C2141" t="str">
            <v>SOLDA TOPO 5/8",CONVERSOR A DIESEL</v>
          </cell>
          <cell r="D2141" t="str">
            <v>M</v>
          </cell>
        </row>
        <row r="2142">
          <cell r="A2142" t="str">
            <v>03489</v>
          </cell>
          <cell r="B2142" t="str">
            <v>030040011</v>
          </cell>
          <cell r="C2142" t="str">
            <v>ESCAVACAO FOGO, 2ª, ATE 1,50M</v>
          </cell>
          <cell r="D2142" t="str">
            <v>M3</v>
          </cell>
        </row>
        <row r="2143">
          <cell r="A2143" t="str">
            <v>03490</v>
          </cell>
          <cell r="B2143" t="str">
            <v>030040201</v>
          </cell>
          <cell r="C2143" t="str">
            <v>ESCAVACAO FOGO, 3ª, ATE 1,50M</v>
          </cell>
          <cell r="D2143" t="str">
            <v>M3</v>
          </cell>
        </row>
        <row r="2144">
          <cell r="A2144" t="str">
            <v>03491</v>
          </cell>
          <cell r="B2144" t="str">
            <v>580021551</v>
          </cell>
          <cell r="C2144" t="str">
            <v>MEIO FIO DE CONC. SIMPLES, ALT. 0,30M</v>
          </cell>
          <cell r="D2144">
            <v>0</v>
          </cell>
        </row>
        <row r="2145">
          <cell r="A2145" t="str">
            <v>03500</v>
          </cell>
          <cell r="B2145" t="e">
            <v>#N/A</v>
          </cell>
          <cell r="C2145" t="str">
            <v>CAMINHAO BASCUL.,TOCO, P/8 A 10M3, 192CV</v>
          </cell>
          <cell r="D2145" t="str">
            <v>UN</v>
          </cell>
        </row>
        <row r="2146">
          <cell r="A2146" t="str">
            <v>03508</v>
          </cell>
          <cell r="B2146" t="e">
            <v>#N/A</v>
          </cell>
          <cell r="C2146" t="str">
            <v>CAMINHAO BASCUL., TRUCK, P/12M3, 142CV</v>
          </cell>
          <cell r="D2146" t="str">
            <v>UN</v>
          </cell>
        </row>
        <row r="2147">
          <cell r="A2147" t="str">
            <v>03512</v>
          </cell>
          <cell r="B2147" t="e">
            <v>#N/A</v>
          </cell>
          <cell r="C2147" t="str">
            <v>EMPILHADEIRA C/CAPAC. DE 2,5T</v>
          </cell>
          <cell r="D2147" t="str">
            <v>UN</v>
          </cell>
        </row>
        <row r="2148">
          <cell r="A2148" t="str">
            <v>03513</v>
          </cell>
          <cell r="B2148" t="e">
            <v>#N/A</v>
          </cell>
          <cell r="C2148" t="str">
            <v>EMPILHADEIRA C/CAPAC. DE 3T</v>
          </cell>
          <cell r="D2148" t="str">
            <v>UN</v>
          </cell>
        </row>
        <row r="2149">
          <cell r="A2149" t="str">
            <v>03514</v>
          </cell>
          <cell r="B2149" t="e">
            <v>#N/A</v>
          </cell>
          <cell r="C2149" t="str">
            <v>EMPILHADEIRA C/CAPAC. DE 4T</v>
          </cell>
          <cell r="D2149" t="str">
            <v>UN</v>
          </cell>
        </row>
        <row r="2150">
          <cell r="A2150" t="str">
            <v>03515</v>
          </cell>
          <cell r="B2150" t="e">
            <v>#N/A</v>
          </cell>
          <cell r="C2150" t="str">
            <v>EMPILHADEIRA C/CAPAC. DE 7T</v>
          </cell>
          <cell r="D2150" t="str">
            <v>UN</v>
          </cell>
        </row>
        <row r="2151">
          <cell r="A2151" t="str">
            <v>03516</v>
          </cell>
          <cell r="B2151" t="e">
            <v>#N/A</v>
          </cell>
          <cell r="C2151" t="str">
            <v>EMPILHADEIRA C/CAPAC. DE 5T</v>
          </cell>
          <cell r="D2151" t="str">
            <v>UN</v>
          </cell>
        </row>
        <row r="2152">
          <cell r="A2152" t="str">
            <v>03517</v>
          </cell>
          <cell r="B2152" t="e">
            <v>#N/A</v>
          </cell>
          <cell r="C2152" t="str">
            <v>EQUIPAMENTO HIDROJATO C/SUCCAO A VACUO</v>
          </cell>
          <cell r="D2152" t="str">
            <v>UN</v>
          </cell>
        </row>
        <row r="2153">
          <cell r="A2153" t="str">
            <v>03523</v>
          </cell>
          <cell r="B2153" t="e">
            <v>#N/A</v>
          </cell>
          <cell r="C2153" t="str">
            <v>PICK-UP DIESEL 85CV CAPAC. 4M3</v>
          </cell>
          <cell r="D2153" t="str">
            <v>UN</v>
          </cell>
        </row>
        <row r="2154">
          <cell r="A2154" t="str">
            <v>03527</v>
          </cell>
          <cell r="B2154" t="e">
            <v>#N/A</v>
          </cell>
          <cell r="C2154" t="str">
            <v>VEICULO DE PASSEIO,MOTOR 1.6, A GASOLINA</v>
          </cell>
          <cell r="D2154" t="str">
            <v>UN</v>
          </cell>
        </row>
        <row r="2155">
          <cell r="A2155" t="str">
            <v>03529</v>
          </cell>
          <cell r="B2155" t="e">
            <v>#N/A</v>
          </cell>
          <cell r="C2155" t="str">
            <v>GUINDAUTO P/4,1T SOBRE CHASSIS CAMINHAO</v>
          </cell>
          <cell r="D2155" t="str">
            <v>UN</v>
          </cell>
        </row>
        <row r="2156">
          <cell r="A2156" t="str">
            <v>03530</v>
          </cell>
          <cell r="B2156" t="e">
            <v>#N/A</v>
          </cell>
          <cell r="C2156" t="e">
            <v>#N/A</v>
          </cell>
          <cell r="D2156" t="e">
            <v>#N/A</v>
          </cell>
        </row>
        <row r="2157">
          <cell r="A2157" t="str">
            <v>03533</v>
          </cell>
          <cell r="B2157" t="e">
            <v>#N/A</v>
          </cell>
          <cell r="C2157" t="str">
            <v>VEICULO DE PASSEIO, MOTOR 1.6, A ALCOOL</v>
          </cell>
          <cell r="D2157" t="str">
            <v>UN</v>
          </cell>
        </row>
        <row r="2158">
          <cell r="A2158" t="str">
            <v>03537</v>
          </cell>
          <cell r="B2158" t="e">
            <v>#N/A</v>
          </cell>
          <cell r="C2158" t="str">
            <v>SOQUETE VIBRATORIO 78KG MOTOR 0,25CV</v>
          </cell>
          <cell r="D2158" t="str">
            <v>UN</v>
          </cell>
        </row>
        <row r="2159">
          <cell r="A2159" t="str">
            <v>03538</v>
          </cell>
          <cell r="B2159" t="e">
            <v>#N/A</v>
          </cell>
          <cell r="C2159" t="str">
            <v>BOMBA CENTRIFUGA, 02CV-220V</v>
          </cell>
          <cell r="D2159" t="str">
            <v>UN</v>
          </cell>
        </row>
        <row r="2160">
          <cell r="A2160" t="str">
            <v>03539</v>
          </cell>
          <cell r="B2160" t="e">
            <v>#N/A</v>
          </cell>
          <cell r="C2160" t="str">
            <v>BOMBA CENTRIFUGA, 03CV-220V</v>
          </cell>
          <cell r="D2160" t="str">
            <v>UN</v>
          </cell>
        </row>
        <row r="2161">
          <cell r="A2161" t="str">
            <v>03543</v>
          </cell>
          <cell r="B2161" t="e">
            <v>#N/A</v>
          </cell>
          <cell r="C2161" t="str">
            <v>ESCADA EXTENSIVEL GIRATORIA ATE 8,7M</v>
          </cell>
          <cell r="D2161" t="str">
            <v>UN</v>
          </cell>
        </row>
        <row r="2162">
          <cell r="A2162" t="str">
            <v>03548</v>
          </cell>
          <cell r="B2162" t="e">
            <v>#N/A</v>
          </cell>
          <cell r="C2162" t="str">
            <v>SEWER JET LIMP. DESOBSTRUCAO DE GALERIAS</v>
          </cell>
          <cell r="D2162" t="str">
            <v>UN</v>
          </cell>
        </row>
        <row r="2163">
          <cell r="A2163" t="str">
            <v>03549</v>
          </cell>
          <cell r="B2163" t="e">
            <v>#N/A</v>
          </cell>
          <cell r="C2163" t="str">
            <v>VACUO SEWER JET LIMP. FOSSAS CAPAC. 6M3</v>
          </cell>
          <cell r="D2163" t="str">
            <v>UN</v>
          </cell>
        </row>
        <row r="2164">
          <cell r="A2164" t="str">
            <v>03550</v>
          </cell>
          <cell r="B2164" t="str">
            <v>540011041</v>
          </cell>
          <cell r="C2164" t="str">
            <v>VAC-ALL ASPIRADORA MEC.ARMAZENAGEM 8,6M3</v>
          </cell>
          <cell r="D2164" t="str">
            <v>UN</v>
          </cell>
        </row>
        <row r="2165">
          <cell r="A2165" t="str">
            <v>03809</v>
          </cell>
          <cell r="B2165" t="e">
            <v>#N/A</v>
          </cell>
          <cell r="C2165" t="str">
            <v>JUNTA DE DILATACAO, P/MOV. -15 A +25MM</v>
          </cell>
          <cell r="D2165" t="str">
            <v>M</v>
          </cell>
        </row>
        <row r="2166">
          <cell r="A2166" t="str">
            <v>03812</v>
          </cell>
          <cell r="B2166" t="e">
            <v>#N/A</v>
          </cell>
          <cell r="C2166" t="str">
            <v>JUNTA DE DILATACAO, P/MOV. -20 A +40MM</v>
          </cell>
          <cell r="D2166" t="str">
            <v>M</v>
          </cell>
        </row>
        <row r="2167">
          <cell r="A2167" t="str">
            <v>03814</v>
          </cell>
          <cell r="B2167" t="e">
            <v>#N/A</v>
          </cell>
          <cell r="C2167" t="str">
            <v>JUNTA DE DILATACAO, P/MOV. -10 A +20MM</v>
          </cell>
          <cell r="D2167" t="str">
            <v>M</v>
          </cell>
        </row>
        <row r="2168">
          <cell r="A2168" t="str">
            <v>03822</v>
          </cell>
          <cell r="B2168" t="e">
            <v>#N/A</v>
          </cell>
          <cell r="C2168" t="str">
            <v>COIFA 2,1x1,2M ACO INOX CHAPA 18/304</v>
          </cell>
          <cell r="D2168" t="str">
            <v>UN</v>
          </cell>
        </row>
        <row r="2169">
          <cell r="A2169" t="str">
            <v>03823</v>
          </cell>
          <cell r="B2169" t="e">
            <v>#N/A</v>
          </cell>
          <cell r="C2169" t="str">
            <v>PORTA CACAMBA,LIXEIRA,ACO INOX 300x300MM</v>
          </cell>
          <cell r="D2169" t="str">
            <v>UN</v>
          </cell>
        </row>
        <row r="2170">
          <cell r="A2170" t="str">
            <v>03824</v>
          </cell>
          <cell r="B2170" t="e">
            <v>#N/A</v>
          </cell>
          <cell r="C2170" t="str">
            <v>TANQUE ACO INOX CHAPA 22/304 52X54X30CM</v>
          </cell>
          <cell r="D2170" t="str">
            <v>UN</v>
          </cell>
        </row>
        <row r="2171">
          <cell r="A2171" t="str">
            <v>03827</v>
          </cell>
          <cell r="B2171" t="e">
            <v>#N/A</v>
          </cell>
          <cell r="C2171" t="str">
            <v>CUBA DUPLA ACO INOX 820x340x150MM</v>
          </cell>
          <cell r="D2171" t="str">
            <v>UN</v>
          </cell>
        </row>
        <row r="2172">
          <cell r="A2172" t="str">
            <v>03830</v>
          </cell>
          <cell r="B2172" t="e">
            <v>#N/A</v>
          </cell>
          <cell r="C2172" t="str">
            <v>TACHAO 240x150x50MM, CEGO</v>
          </cell>
          <cell r="D2172" t="str">
            <v>UN</v>
          </cell>
        </row>
        <row r="2173">
          <cell r="A2173" t="str">
            <v>03831</v>
          </cell>
          <cell r="B2173" t="e">
            <v>#N/A</v>
          </cell>
          <cell r="C2173" t="str">
            <v>TACHAO 240x150x50MM, MONODIRECIONAL</v>
          </cell>
          <cell r="D2173" t="str">
            <v>UN</v>
          </cell>
        </row>
        <row r="2174">
          <cell r="A2174" t="str">
            <v>03832</v>
          </cell>
          <cell r="B2174" t="e">
            <v>#N/A</v>
          </cell>
          <cell r="C2174" t="str">
            <v>MINI-TACHAO 220x100x40MM, CEGO</v>
          </cell>
          <cell r="D2174" t="str">
            <v>UN</v>
          </cell>
        </row>
        <row r="2175">
          <cell r="A2175" t="str">
            <v>03833</v>
          </cell>
          <cell r="B2175" t="e">
            <v>#N/A</v>
          </cell>
          <cell r="C2175" t="str">
            <v>MINI-TACHAO 220x100x40MM, MONODIRECIONAL</v>
          </cell>
          <cell r="D2175" t="str">
            <v>UN</v>
          </cell>
        </row>
        <row r="2176">
          <cell r="A2176" t="str">
            <v>03834</v>
          </cell>
          <cell r="B2176" t="e">
            <v>#N/A</v>
          </cell>
          <cell r="C2176" t="str">
            <v>TACHA 100x97x17MM, MONODIRECIONAL</v>
          </cell>
          <cell r="D2176" t="str">
            <v>UN</v>
          </cell>
        </row>
        <row r="2177">
          <cell r="A2177" t="str">
            <v>03835</v>
          </cell>
          <cell r="B2177" t="e">
            <v>#N/A</v>
          </cell>
          <cell r="C2177" t="str">
            <v>COLA P/5 TACHOES, 10 MINI E 15 TACHAS</v>
          </cell>
          <cell r="D2177" t="str">
            <v>UN</v>
          </cell>
        </row>
        <row r="2178">
          <cell r="A2178" t="str">
            <v>03836</v>
          </cell>
          <cell r="B2178" t="e">
            <v>#N/A</v>
          </cell>
          <cell r="C2178" t="str">
            <v>MINI-TACHAO 220x100x40MM, BIDIRECIONAL</v>
          </cell>
          <cell r="D2178" t="str">
            <v>UN</v>
          </cell>
        </row>
        <row r="2179">
          <cell r="A2179" t="str">
            <v>03837</v>
          </cell>
          <cell r="B2179" t="e">
            <v>#N/A</v>
          </cell>
          <cell r="C2179" t="str">
            <v>TACHAO 240x150x50MM, BIDIRECIONAL</v>
          </cell>
          <cell r="D2179" t="str">
            <v>UN</v>
          </cell>
        </row>
        <row r="2180">
          <cell r="A2180" t="str">
            <v>03838</v>
          </cell>
          <cell r="B2180" t="e">
            <v>#N/A</v>
          </cell>
          <cell r="C2180" t="str">
            <v>TACHA 100x97x17MM, BIDIRECIONAL</v>
          </cell>
          <cell r="D2180" t="str">
            <v>UN</v>
          </cell>
        </row>
        <row r="2181">
          <cell r="A2181" t="str">
            <v>03845</v>
          </cell>
          <cell r="B2181" t="e">
            <v>#N/A</v>
          </cell>
          <cell r="C2181" t="str">
            <v>SEGREGADORES DE FAIXAS, 450x170x70MM</v>
          </cell>
          <cell r="D2181" t="str">
            <v>UN</v>
          </cell>
        </row>
        <row r="2182">
          <cell r="A2182" t="str">
            <v>03861</v>
          </cell>
          <cell r="B2182" t="e">
            <v>#N/A</v>
          </cell>
          <cell r="C2182" t="str">
            <v>VERNIZ ACRIL. INCOLOR</v>
          </cell>
          <cell r="D2182" t="str">
            <v>GL</v>
          </cell>
        </row>
        <row r="2183">
          <cell r="A2183" t="str">
            <v>03862</v>
          </cell>
          <cell r="B2183" t="e">
            <v>#N/A</v>
          </cell>
          <cell r="C2183" t="str">
            <v>GOMA LACA</v>
          </cell>
          <cell r="D2183" t="str">
            <v>KG</v>
          </cell>
        </row>
        <row r="2184">
          <cell r="A2184" t="str">
            <v>03863</v>
          </cell>
          <cell r="B2184" t="e">
            <v>#N/A</v>
          </cell>
          <cell r="C2184" t="str">
            <v>CORANTE EM PO P/CAIACAO</v>
          </cell>
          <cell r="D2184" t="str">
            <v>UN</v>
          </cell>
        </row>
        <row r="2185">
          <cell r="A2185" t="str">
            <v>03866</v>
          </cell>
          <cell r="B2185" t="e">
            <v>#N/A</v>
          </cell>
          <cell r="C2185" t="str">
            <v>REDUTOR TINTA FENOLICA COR ALUM.</v>
          </cell>
          <cell r="D2185" t="str">
            <v>UN</v>
          </cell>
        </row>
        <row r="2186">
          <cell r="A2186" t="str">
            <v>03867</v>
          </cell>
          <cell r="B2186" t="e">
            <v>#N/A</v>
          </cell>
          <cell r="C2186" t="str">
            <v>TINTA GRAFITE SINT. SECAGEM AO AR</v>
          </cell>
          <cell r="D2186" t="str">
            <v>GL</v>
          </cell>
        </row>
        <row r="2187">
          <cell r="A2187" t="str">
            <v>03868</v>
          </cell>
          <cell r="B2187" t="e">
            <v>#N/A</v>
          </cell>
          <cell r="C2187" t="str">
            <v>MASSA CORRIDA A BASE DE PVA (LATA 18L)</v>
          </cell>
          <cell r="D2187" t="str">
            <v>UN</v>
          </cell>
        </row>
        <row r="2188">
          <cell r="A2188" t="str">
            <v>03872</v>
          </cell>
          <cell r="B2188" t="e">
            <v>#N/A</v>
          </cell>
          <cell r="C2188" t="e">
            <v>#N/A</v>
          </cell>
          <cell r="D2188" t="e">
            <v>#N/A</v>
          </cell>
        </row>
        <row r="2189">
          <cell r="A2189" t="str">
            <v>03874</v>
          </cell>
          <cell r="B2189" t="e">
            <v>#N/A</v>
          </cell>
          <cell r="C2189" t="str">
            <v>MASSA ACRIL. (BALDE DE 18L)</v>
          </cell>
          <cell r="D2189" t="str">
            <v>UN</v>
          </cell>
        </row>
        <row r="2190">
          <cell r="A2190" t="str">
            <v>03876</v>
          </cell>
          <cell r="B2190" t="e">
            <v>#N/A</v>
          </cell>
          <cell r="C2190" t="str">
            <v>TINTA ACRILICA SEMI-BRILHANTE (18L)</v>
          </cell>
          <cell r="D2190" t="str">
            <v>UN</v>
          </cell>
        </row>
        <row r="2191">
          <cell r="A2191" t="str">
            <v>03878</v>
          </cell>
          <cell r="B2191" t="e">
            <v>#N/A</v>
          </cell>
          <cell r="C2191" t="str">
            <v>VERNIZ IMUNIZANTE IMPERMEABIL. INCOLOR</v>
          </cell>
          <cell r="D2191" t="str">
            <v>GL</v>
          </cell>
        </row>
        <row r="2192">
          <cell r="A2192" t="str">
            <v>03880</v>
          </cell>
          <cell r="B2192" t="e">
            <v>#N/A</v>
          </cell>
          <cell r="C2192" t="str">
            <v>TINTA CERAM.</v>
          </cell>
          <cell r="D2192" t="str">
            <v>GL</v>
          </cell>
        </row>
        <row r="2193">
          <cell r="A2193" t="str">
            <v>03881</v>
          </cell>
          <cell r="B2193" t="e">
            <v>#N/A</v>
          </cell>
          <cell r="C2193" t="str">
            <v>TINTA PVA BRIL. INCOLOR (BALDE DE 18L)</v>
          </cell>
          <cell r="D2193" t="str">
            <v>UN</v>
          </cell>
        </row>
        <row r="2194">
          <cell r="A2194" t="str">
            <v>03882</v>
          </cell>
          <cell r="B2194" t="e">
            <v>#N/A</v>
          </cell>
          <cell r="C2194" t="str">
            <v>COLA A BASE DE PVA LATEX</v>
          </cell>
          <cell r="D2194" t="str">
            <v>KG</v>
          </cell>
        </row>
        <row r="2195">
          <cell r="A2195" t="str">
            <v>03887</v>
          </cell>
          <cell r="B2195" t="e">
            <v>#N/A</v>
          </cell>
          <cell r="C2195" t="str">
            <v>LUVA P/ELETR. PVC RQ 1.1/4"</v>
          </cell>
          <cell r="D2195" t="str">
            <v>UN</v>
          </cell>
        </row>
        <row r="2196">
          <cell r="A2196" t="str">
            <v>03888</v>
          </cell>
          <cell r="B2196" t="e">
            <v>#N/A</v>
          </cell>
          <cell r="C2196" t="str">
            <v>LUVA P/ELETR. PVC RQ 2.1/2"</v>
          </cell>
          <cell r="D2196" t="str">
            <v>UN</v>
          </cell>
        </row>
        <row r="2197">
          <cell r="A2197" t="str">
            <v>03889</v>
          </cell>
          <cell r="B2197" t="e">
            <v>#N/A</v>
          </cell>
          <cell r="C2197" t="str">
            <v>SUPORTE P/TRANSFORM., EM POSTE CIRC.</v>
          </cell>
          <cell r="D2197" t="str">
            <v>UN</v>
          </cell>
        </row>
        <row r="2198">
          <cell r="A2198" t="str">
            <v>03890</v>
          </cell>
          <cell r="B2198" t="e">
            <v>#N/A</v>
          </cell>
          <cell r="C2198" t="str">
            <v>POSTE DE CONCR. CIRC. 05M, 100KGF</v>
          </cell>
          <cell r="D2198" t="str">
            <v>UN</v>
          </cell>
        </row>
        <row r="2199">
          <cell r="A2199" t="str">
            <v>03891</v>
          </cell>
          <cell r="B2199" t="e">
            <v>#N/A</v>
          </cell>
          <cell r="C2199" t="str">
            <v>POSTE DE CONCR. CIRC. 05M, 200KGF</v>
          </cell>
          <cell r="D2199" t="str">
            <v>UN</v>
          </cell>
        </row>
        <row r="2200">
          <cell r="A2200" t="str">
            <v>03892</v>
          </cell>
          <cell r="B2200" t="e">
            <v>#N/A</v>
          </cell>
          <cell r="C2200" t="str">
            <v>POSTE DE CONCR. CIRC. 05M, 300KGF</v>
          </cell>
          <cell r="D2200" t="str">
            <v>UN</v>
          </cell>
        </row>
        <row r="2201">
          <cell r="A2201" t="str">
            <v>03893</v>
          </cell>
          <cell r="B2201" t="e">
            <v>#N/A</v>
          </cell>
          <cell r="C2201" t="str">
            <v>POSTE DE CONCR. CIRC. 05M, 400KGF</v>
          </cell>
          <cell r="D2201" t="str">
            <v>UN</v>
          </cell>
        </row>
        <row r="2202">
          <cell r="A2202" t="str">
            <v>03894</v>
          </cell>
          <cell r="B2202" t="e">
            <v>#N/A</v>
          </cell>
          <cell r="C2202" t="str">
            <v>POSTE DE CONCR. CIRC. 07M, 200KGF</v>
          </cell>
          <cell r="D2202" t="str">
            <v>UN</v>
          </cell>
        </row>
        <row r="2203">
          <cell r="A2203" t="str">
            <v>03895</v>
          </cell>
          <cell r="B2203" t="e">
            <v>#N/A</v>
          </cell>
          <cell r="C2203" t="str">
            <v>POSTE DE CONCR. CIRC. 07M, 300KGF</v>
          </cell>
          <cell r="D2203" t="str">
            <v>UN</v>
          </cell>
        </row>
        <row r="2204">
          <cell r="A2204" t="str">
            <v>03896</v>
          </cell>
          <cell r="B2204" t="e">
            <v>#N/A</v>
          </cell>
          <cell r="C2204" t="str">
            <v>POSTE DE CONCR. CIRC. 07M, 400KGF</v>
          </cell>
          <cell r="D2204" t="str">
            <v>UN</v>
          </cell>
        </row>
        <row r="2205">
          <cell r="A2205" t="str">
            <v>03897</v>
          </cell>
          <cell r="B2205" t="e">
            <v>#N/A</v>
          </cell>
          <cell r="C2205" t="str">
            <v>POSTE DE CONCR. CIRC. 11M, 300KGF</v>
          </cell>
          <cell r="D2205" t="str">
            <v>UN</v>
          </cell>
        </row>
        <row r="2206">
          <cell r="A2206" t="str">
            <v>03898</v>
          </cell>
          <cell r="B2206" t="e">
            <v>#N/A</v>
          </cell>
          <cell r="C2206" t="str">
            <v>POSTE DE CONCR. CIRC. 11M, 400KGF</v>
          </cell>
          <cell r="D2206" t="str">
            <v>UN</v>
          </cell>
        </row>
        <row r="2207">
          <cell r="A2207" t="str">
            <v>03899</v>
          </cell>
          <cell r="B2207" t="e">
            <v>#N/A</v>
          </cell>
          <cell r="C2207" t="str">
            <v>POSTE DE CONCR. CIRC. 14M, 400KGF</v>
          </cell>
          <cell r="D2207" t="str">
            <v>UN</v>
          </cell>
        </row>
        <row r="2208">
          <cell r="A2208" t="str">
            <v>03900</v>
          </cell>
          <cell r="B2208" t="e">
            <v>#N/A</v>
          </cell>
          <cell r="C2208" t="str">
            <v>LAVATORIO BRANCO POPULAR 47X35CM</v>
          </cell>
          <cell r="D2208" t="str">
            <v>UN</v>
          </cell>
        </row>
        <row r="2209">
          <cell r="A2209" t="str">
            <v>03901</v>
          </cell>
          <cell r="B2209" t="e">
            <v>#N/A</v>
          </cell>
          <cell r="C2209" t="str">
            <v>SIFAO EM METAL CROM. 1"X1.1/4"</v>
          </cell>
          <cell r="D2209" t="str">
            <v>UN</v>
          </cell>
        </row>
        <row r="2210">
          <cell r="A2210" t="str">
            <v>03902</v>
          </cell>
          <cell r="B2210" t="e">
            <v>#N/A</v>
          </cell>
          <cell r="C2210" t="str">
            <v>TORNEIRA DE PRESSAO 1/2"</v>
          </cell>
          <cell r="D2210" t="str">
            <v>UN</v>
          </cell>
        </row>
        <row r="2211">
          <cell r="A2211" t="str">
            <v>03903</v>
          </cell>
          <cell r="B2211" t="e">
            <v>#N/A</v>
          </cell>
          <cell r="C2211" t="str">
            <v>LAVATORIO BRANCO LUXO 55X45CM</v>
          </cell>
          <cell r="D2211" t="str">
            <v>UN</v>
          </cell>
        </row>
        <row r="2212">
          <cell r="A2212" t="str">
            <v>03905</v>
          </cell>
          <cell r="B2212" t="e">
            <v>#N/A</v>
          </cell>
          <cell r="C2212" t="str">
            <v>LAVATORIO BRANCO SOBR. S/LADRAO, 53x43CM</v>
          </cell>
          <cell r="D2212" t="str">
            <v>UN</v>
          </cell>
        </row>
        <row r="2213">
          <cell r="A2213" t="str">
            <v>03906</v>
          </cell>
          <cell r="B2213" t="e">
            <v>#N/A</v>
          </cell>
          <cell r="C2213" t="str">
            <v>LAVATORIO BRANCO SOBR. C/LADRAO, 53x43CM</v>
          </cell>
          <cell r="D2213" t="str">
            <v>UN</v>
          </cell>
        </row>
        <row r="2214">
          <cell r="A2214" t="str">
            <v>03907</v>
          </cell>
          <cell r="B2214" t="e">
            <v>#N/A</v>
          </cell>
          <cell r="C2214" t="str">
            <v>MICTORIO COLETIVO ACO INOX 380x250MM</v>
          </cell>
          <cell r="D2214" t="str">
            <v>M</v>
          </cell>
        </row>
        <row r="2215">
          <cell r="A2215" t="str">
            <v>03908</v>
          </cell>
          <cell r="B2215" t="e">
            <v>#N/A</v>
          </cell>
          <cell r="C2215" t="str">
            <v>COLUNA P/LAVATORIO BRANCO MEDIO LUXO</v>
          </cell>
          <cell r="D2215" t="str">
            <v>UN</v>
          </cell>
        </row>
        <row r="2216">
          <cell r="A2216" t="str">
            <v>03909</v>
          </cell>
          <cell r="B2216" t="e">
            <v>#N/A</v>
          </cell>
          <cell r="C2216" t="str">
            <v>CUBA LOUCA BRANCA, DE EMBUTIR, S/LADRAO</v>
          </cell>
          <cell r="D2216" t="str">
            <v>UN</v>
          </cell>
        </row>
        <row r="2217">
          <cell r="A2217" t="str">
            <v>03910</v>
          </cell>
          <cell r="B2217" t="e">
            <v>#N/A</v>
          </cell>
          <cell r="C2217" t="str">
            <v>CUBA LOUCA BRANCA, DE EMBUTIR, C/LADRAO</v>
          </cell>
          <cell r="D2217" t="str">
            <v>UN</v>
          </cell>
        </row>
        <row r="2218">
          <cell r="A2218" t="str">
            <v>03911</v>
          </cell>
          <cell r="B2218" t="e">
            <v>#N/A</v>
          </cell>
          <cell r="C2218" t="str">
            <v>LAVATORIO BRANCO C/LADRAO,47X35CM,C/FIX.</v>
          </cell>
          <cell r="D2218" t="str">
            <v>UN</v>
          </cell>
        </row>
        <row r="2219">
          <cell r="A2219" t="str">
            <v>03912</v>
          </cell>
          <cell r="B2219" t="e">
            <v>#N/A</v>
          </cell>
          <cell r="C2219" t="str">
            <v>TANQUE DE LOUCA BRANCA 56x48CM</v>
          </cell>
          <cell r="D2219" t="str">
            <v>UN</v>
          </cell>
        </row>
        <row r="2220">
          <cell r="A2220" t="str">
            <v>03913</v>
          </cell>
          <cell r="B2220" t="e">
            <v>#N/A</v>
          </cell>
          <cell r="C2220" t="str">
            <v>COLUNA P/TANQUE BRANCO,MED.TORNO 56X48CM</v>
          </cell>
          <cell r="D2220" t="str">
            <v>UN</v>
          </cell>
        </row>
        <row r="2221">
          <cell r="A2221" t="str">
            <v>03915</v>
          </cell>
          <cell r="B2221" t="e">
            <v>#N/A</v>
          </cell>
          <cell r="C2221" t="str">
            <v>VALVULA P/BANHEIRA, CROM. 1604 1.1/4"</v>
          </cell>
          <cell r="D2221" t="str">
            <v>UN</v>
          </cell>
        </row>
        <row r="2222">
          <cell r="A2222" t="str">
            <v>03916</v>
          </cell>
          <cell r="B2222" t="e">
            <v>#N/A</v>
          </cell>
          <cell r="C2222" t="str">
            <v>TANQUE DE LOUCA 60X56CM</v>
          </cell>
          <cell r="D2222" t="str">
            <v>UN</v>
          </cell>
        </row>
        <row r="2223">
          <cell r="A2223" t="str">
            <v>03917</v>
          </cell>
          <cell r="B2223" t="e">
            <v>#N/A</v>
          </cell>
          <cell r="C2223" t="str">
            <v>BACIA TURCA LOUCA BRANCA SIFAO INTEGRADO</v>
          </cell>
          <cell r="D2223" t="str">
            <v>UN</v>
          </cell>
        </row>
        <row r="2224">
          <cell r="A2224" t="str">
            <v>03922</v>
          </cell>
          <cell r="B2224" t="e">
            <v>#N/A</v>
          </cell>
          <cell r="C2224" t="str">
            <v>MICTORIO BRANCO C/SIFAO 33x28x55x53CM</v>
          </cell>
          <cell r="D2224" t="str">
            <v>UN</v>
          </cell>
        </row>
        <row r="2225">
          <cell r="A2225" t="str">
            <v>03923</v>
          </cell>
          <cell r="B2225" t="e">
            <v>#N/A</v>
          </cell>
          <cell r="C2225" t="str">
            <v>VASO SANIT.BRANCO,POPULAR, C/CX.ACOPLADA</v>
          </cell>
          <cell r="D2225" t="str">
            <v>UN</v>
          </cell>
        </row>
        <row r="2226">
          <cell r="A2226" t="str">
            <v>03926</v>
          </cell>
          <cell r="B2226" t="e">
            <v>#N/A</v>
          </cell>
          <cell r="C2226" t="str">
            <v>CAIXA DESC. DE PLAST., EXTERNA</v>
          </cell>
          <cell r="D2226" t="str">
            <v>UN</v>
          </cell>
        </row>
        <row r="2227">
          <cell r="A2227" t="str">
            <v>03927</v>
          </cell>
          <cell r="B2227" t="e">
            <v>#N/A</v>
          </cell>
          <cell r="C2227" t="str">
            <v>ASSENTO SANIT. PLAST. TIPO MEDIO LUXO</v>
          </cell>
          <cell r="D2227" t="str">
            <v>UN</v>
          </cell>
        </row>
        <row r="2228">
          <cell r="A2228" t="str">
            <v>03928</v>
          </cell>
          <cell r="B2228" t="e">
            <v>#N/A</v>
          </cell>
          <cell r="C2228" t="str">
            <v>ARMARIO PLAST. DE EMBUT. LUXO, BRANCO</v>
          </cell>
          <cell r="D2228" t="str">
            <v>UN</v>
          </cell>
        </row>
        <row r="2229">
          <cell r="A2229" t="str">
            <v>03929</v>
          </cell>
          <cell r="B2229" t="e">
            <v>#N/A</v>
          </cell>
          <cell r="C2229" t="str">
            <v>ASSENTO PLASTICO CELITE 500-100</v>
          </cell>
          <cell r="D2229" t="str">
            <v>UN</v>
          </cell>
        </row>
        <row r="2230">
          <cell r="A2230" t="str">
            <v>03930</v>
          </cell>
          <cell r="B2230" t="e">
            <v>#N/A</v>
          </cell>
          <cell r="C2230" t="str">
            <v>CAIXA DESC.CIM. AMIANTO C/ESPELHO CROM.</v>
          </cell>
          <cell r="D2230" t="str">
            <v>UN</v>
          </cell>
        </row>
        <row r="2231">
          <cell r="A2231" t="str">
            <v>03931</v>
          </cell>
          <cell r="B2231" t="e">
            <v>#N/A</v>
          </cell>
          <cell r="C2231" t="str">
            <v>CHUVEIRO ESTAMPADO,ARTIC.CROM.BRACO 1/2"</v>
          </cell>
          <cell r="D2231" t="str">
            <v>UN</v>
          </cell>
        </row>
        <row r="2232">
          <cell r="A2232" t="str">
            <v>03932</v>
          </cell>
          <cell r="B2232" t="e">
            <v>#N/A</v>
          </cell>
          <cell r="C2232" t="str">
            <v>CHUVEIRO LUXO,ARTIC.,CROM., C/BRACO 1/2"</v>
          </cell>
          <cell r="D2232" t="str">
            <v>UN</v>
          </cell>
        </row>
        <row r="2233">
          <cell r="A2233" t="str">
            <v>03933</v>
          </cell>
          <cell r="B2233" t="e">
            <v>#N/A</v>
          </cell>
          <cell r="C2233" t="str">
            <v>CAIXA DESC.EMBUTIR,PLAST.,C/ESPELHO CROM</v>
          </cell>
          <cell r="D2233" t="str">
            <v>UN</v>
          </cell>
        </row>
        <row r="2234">
          <cell r="A2234" t="str">
            <v>03934</v>
          </cell>
          <cell r="B2234" t="e">
            <v>#N/A</v>
          </cell>
          <cell r="C2234" t="str">
            <v>FOGAO A GAS RESIDENCIAL 6 BOCAS</v>
          </cell>
          <cell r="D2234" t="str">
            <v>UN</v>
          </cell>
        </row>
        <row r="2235">
          <cell r="A2235" t="str">
            <v>03935</v>
          </cell>
          <cell r="B2235" t="e">
            <v>#N/A</v>
          </cell>
          <cell r="C2235" t="str">
            <v>FOGAO A GAS IND. 6 BOCAS C/FORNO</v>
          </cell>
          <cell r="D2235" t="str">
            <v>UN</v>
          </cell>
        </row>
        <row r="2236">
          <cell r="A2236" t="str">
            <v>03936</v>
          </cell>
          <cell r="B2236" t="e">
            <v>#N/A</v>
          </cell>
          <cell r="C2236" t="str">
            <v>VALVULA P/TANQUE ALVEN.,CROM. 1600 1"x2"</v>
          </cell>
          <cell r="D2236" t="str">
            <v>UN</v>
          </cell>
        </row>
        <row r="2237">
          <cell r="A2237" t="str">
            <v>03937</v>
          </cell>
          <cell r="B2237" t="e">
            <v>#N/A</v>
          </cell>
          <cell r="C2237" t="str">
            <v>TORNEIRA P/PIA C/AREJADOR</v>
          </cell>
          <cell r="D2237" t="str">
            <v>UN</v>
          </cell>
        </row>
        <row r="2238">
          <cell r="A2238" t="str">
            <v>03940</v>
          </cell>
          <cell r="B2238" t="e">
            <v>#N/A</v>
          </cell>
          <cell r="C2238" t="e">
            <v>#N/A</v>
          </cell>
          <cell r="D2238" t="e">
            <v>#N/A</v>
          </cell>
        </row>
        <row r="2239">
          <cell r="A2239" t="str">
            <v>03941</v>
          </cell>
          <cell r="B2239" t="e">
            <v>#N/A</v>
          </cell>
          <cell r="C2239" t="str">
            <v>TORNEIRA TIPO PAREDE P/PIA C/AREJADOR</v>
          </cell>
          <cell r="D2239" t="str">
            <v>UN</v>
          </cell>
        </row>
        <row r="2240">
          <cell r="A2240" t="str">
            <v>03944</v>
          </cell>
          <cell r="B2240" t="e">
            <v>#N/A</v>
          </cell>
          <cell r="C2240" t="str">
            <v>ASSENTO SANIT. PLAST. TIPO POPULAR</v>
          </cell>
          <cell r="D2240" t="str">
            <v>UN</v>
          </cell>
        </row>
        <row r="2241">
          <cell r="A2241" t="str">
            <v>03945</v>
          </cell>
          <cell r="B2241" t="e">
            <v>#N/A</v>
          </cell>
          <cell r="C2241" t="str">
            <v>PORTA FRIGORIFICA 70x180x25CM</v>
          </cell>
          <cell r="D2241" t="str">
            <v>UN</v>
          </cell>
        </row>
        <row r="2242">
          <cell r="A2242" t="str">
            <v>03946</v>
          </cell>
          <cell r="B2242" t="e">
            <v>#N/A</v>
          </cell>
          <cell r="C2242" t="str">
            <v>CONSOLE DE MARM. P/DEPOSITO DE AGUA</v>
          </cell>
          <cell r="D2242" t="str">
            <v>UN</v>
          </cell>
        </row>
        <row r="2243">
          <cell r="A2243" t="str">
            <v>03949</v>
          </cell>
          <cell r="B2243" t="e">
            <v>#N/A</v>
          </cell>
          <cell r="C2243" t="str">
            <v>VALVULA P/ESCOAMENTO TANQUE 1605 1.1/4"</v>
          </cell>
          <cell r="D2243" t="str">
            <v>UN</v>
          </cell>
        </row>
        <row r="2244">
          <cell r="A2244" t="str">
            <v>03950</v>
          </cell>
          <cell r="B2244" t="e">
            <v>#N/A</v>
          </cell>
          <cell r="C2244" t="str">
            <v>VALVULA P/ESCOAMENTO TANQUE 1606 1.1/2"</v>
          </cell>
          <cell r="D2244" t="str">
            <v>UN</v>
          </cell>
        </row>
        <row r="2245">
          <cell r="A2245" t="str">
            <v>03951</v>
          </cell>
          <cell r="B2245" t="e">
            <v>#N/A</v>
          </cell>
          <cell r="C2245" t="str">
            <v>BANCA SECA MARM. 3CM ESP., 60CM LARG.</v>
          </cell>
          <cell r="D2245" t="str">
            <v>M</v>
          </cell>
        </row>
        <row r="2246">
          <cell r="A2246" t="str">
            <v>03952</v>
          </cell>
          <cell r="B2246" t="e">
            <v>#N/A</v>
          </cell>
          <cell r="C2246" t="str">
            <v>BANCA GRAN. PRETO 100x60CM, C/1 ABERTURA</v>
          </cell>
          <cell r="D2246" t="str">
            <v>UN</v>
          </cell>
        </row>
        <row r="2247">
          <cell r="A2247" t="str">
            <v>03953</v>
          </cell>
          <cell r="B2247" t="e">
            <v>#N/A</v>
          </cell>
          <cell r="C2247" t="str">
            <v>VALVULA P/PIA S/UNHO, EM PVC</v>
          </cell>
          <cell r="D2247" t="str">
            <v>UN</v>
          </cell>
        </row>
        <row r="2248">
          <cell r="A2248" t="str">
            <v>03954</v>
          </cell>
          <cell r="B2248" t="e">
            <v>#N/A</v>
          </cell>
          <cell r="C2248" t="str">
            <v>VALVULA P/LAVATORIO S/UNHO, EM PVC</v>
          </cell>
          <cell r="D2248" t="str">
            <v>UN</v>
          </cell>
        </row>
        <row r="2249">
          <cell r="A2249" t="str">
            <v>03960</v>
          </cell>
          <cell r="B2249" t="e">
            <v>#N/A</v>
          </cell>
          <cell r="C2249" t="str">
            <v>ANEL DE CONCR. PRE-MOLD. P/CI,ALT. 300MM</v>
          </cell>
          <cell r="D2249" t="str">
            <v>UN</v>
          </cell>
        </row>
        <row r="2250">
          <cell r="A2250" t="str">
            <v>03961</v>
          </cell>
          <cell r="B2250" t="e">
            <v>#N/A</v>
          </cell>
          <cell r="C2250" t="str">
            <v>ANEL DE CONCR. PRE-MOLD. P/CI,ALT. 150MM</v>
          </cell>
          <cell r="D2250" t="str">
            <v>UN</v>
          </cell>
        </row>
        <row r="2251">
          <cell r="A2251" t="str">
            <v>03962</v>
          </cell>
          <cell r="B2251" t="e">
            <v>#N/A</v>
          </cell>
          <cell r="C2251" t="str">
            <v>ANEL DE CONCR. PRE-MOLD. P/CI,ALT. 075MM</v>
          </cell>
          <cell r="D2251" t="str">
            <v>UN</v>
          </cell>
        </row>
        <row r="2252">
          <cell r="A2252" t="str">
            <v>03963</v>
          </cell>
          <cell r="B2252" t="e">
            <v>#N/A</v>
          </cell>
          <cell r="C2252" t="str">
            <v>FUNDO P/CI, C/600MM DE DIAM.</v>
          </cell>
          <cell r="D2252" t="str">
            <v>UN</v>
          </cell>
        </row>
        <row r="2253">
          <cell r="A2253" t="str">
            <v>03964</v>
          </cell>
          <cell r="B2253" t="e">
            <v>#N/A</v>
          </cell>
          <cell r="C2253" t="str">
            <v>FOSSA "IMHOFF" P/100 CONTRIBUINTES</v>
          </cell>
          <cell r="D2253" t="str">
            <v>UN</v>
          </cell>
        </row>
        <row r="2254">
          <cell r="A2254" t="str">
            <v>03965</v>
          </cell>
          <cell r="B2254" t="e">
            <v>#N/A</v>
          </cell>
          <cell r="C2254" t="str">
            <v>FOSSA "IMHOFF" P/150 CONTRIBUINTES</v>
          </cell>
          <cell r="D2254" t="str">
            <v>UN</v>
          </cell>
        </row>
        <row r="2255">
          <cell r="A2255" t="str">
            <v>03966</v>
          </cell>
          <cell r="B2255" t="e">
            <v>#N/A</v>
          </cell>
          <cell r="C2255" t="str">
            <v>FOSSA "IMHOFF" P/200 CONTRIBUINTES</v>
          </cell>
          <cell r="D2255" t="str">
            <v>UN</v>
          </cell>
        </row>
        <row r="2256">
          <cell r="A2256" t="str">
            <v>03968</v>
          </cell>
          <cell r="B2256" t="e">
            <v>#N/A</v>
          </cell>
          <cell r="C2256" t="str">
            <v>CINTA FGALV. 4"</v>
          </cell>
          <cell r="D2256" t="str">
            <v>UN</v>
          </cell>
        </row>
        <row r="2257">
          <cell r="A2257" t="str">
            <v>03969</v>
          </cell>
          <cell r="B2257" t="e">
            <v>#N/A</v>
          </cell>
          <cell r="C2257" t="str">
            <v>CAIXA P/INSTAL. DE MEDIDOR MONOFASICO</v>
          </cell>
          <cell r="D2257" t="str">
            <v>UN</v>
          </cell>
        </row>
        <row r="2258">
          <cell r="A2258" t="str">
            <v>03970</v>
          </cell>
          <cell r="B2258" t="e">
            <v>#N/A</v>
          </cell>
          <cell r="C2258" t="str">
            <v>ARMACAO SECUNDARIA COMPLETA, P/4 LINHAS</v>
          </cell>
          <cell r="D2258" t="str">
            <v>UN</v>
          </cell>
        </row>
        <row r="2259">
          <cell r="A2259" t="str">
            <v>03971</v>
          </cell>
          <cell r="B2259" t="e">
            <v>#N/A</v>
          </cell>
          <cell r="C2259" t="str">
            <v>CINTA FGALV. 6"</v>
          </cell>
          <cell r="D2259" t="str">
            <v>UN</v>
          </cell>
        </row>
        <row r="2260">
          <cell r="A2260" t="str">
            <v>03972</v>
          </cell>
          <cell r="B2260" t="e">
            <v>#N/A</v>
          </cell>
          <cell r="C2260" t="str">
            <v>CAIXA P/INSTAL. DE MEDIDOR BI/TRIFASICO</v>
          </cell>
          <cell r="D2260" t="str">
            <v>UN</v>
          </cell>
        </row>
        <row r="2261">
          <cell r="A2261" t="str">
            <v>03973</v>
          </cell>
          <cell r="B2261" t="e">
            <v>#N/A</v>
          </cell>
          <cell r="C2261" t="str">
            <v>CAIXA P/INSTAL. DE MEDIDOR TRIFASICO</v>
          </cell>
          <cell r="D2261" t="str">
            <v>UN</v>
          </cell>
        </row>
        <row r="2262">
          <cell r="A2262" t="str">
            <v>03975</v>
          </cell>
          <cell r="B2262" t="e">
            <v>#N/A</v>
          </cell>
          <cell r="C2262" t="str">
            <v>CAIXA P/INSTAL. DE TRANSFORM.DE CORRENTE</v>
          </cell>
          <cell r="D2262" t="str">
            <v>UN</v>
          </cell>
        </row>
        <row r="2263">
          <cell r="A2263" t="str">
            <v>03977</v>
          </cell>
          <cell r="B2263" t="e">
            <v>#N/A</v>
          </cell>
          <cell r="C2263" t="str">
            <v>HASTE TERRA, TIPO CANTONEIRA C/2M GALV.</v>
          </cell>
          <cell r="D2263" t="str">
            <v>UN</v>
          </cell>
        </row>
        <row r="2264">
          <cell r="A2264" t="str">
            <v>03978</v>
          </cell>
          <cell r="B2264" t="e">
            <v>#N/A</v>
          </cell>
          <cell r="C2264" t="str">
            <v>CURVA 180 GRAUS PVC RQ P/ELETR. 1.1/2"</v>
          </cell>
          <cell r="D2264" t="str">
            <v>UN</v>
          </cell>
        </row>
        <row r="2265">
          <cell r="A2265" t="str">
            <v>03979</v>
          </cell>
          <cell r="B2265" t="e">
            <v>#N/A</v>
          </cell>
          <cell r="C2265" t="str">
            <v>LUVA P/ELETR. PVC RQ 1.1/2"</v>
          </cell>
          <cell r="D2265" t="str">
            <v>UN</v>
          </cell>
        </row>
        <row r="2266">
          <cell r="A2266" t="str">
            <v>03982</v>
          </cell>
          <cell r="B2266" t="e">
            <v>#N/A</v>
          </cell>
          <cell r="C2266" t="str">
            <v>FUSIVEL NH, TAMANHO 1, 36 A 200A - 500V</v>
          </cell>
          <cell r="D2266" t="str">
            <v>UN</v>
          </cell>
        </row>
        <row r="2267">
          <cell r="A2267" t="str">
            <v>03983</v>
          </cell>
          <cell r="B2267" t="e">
            <v>#N/A</v>
          </cell>
          <cell r="C2267" t="str">
            <v>POSTE MET. RETO, C/FLANGE E BASE, 9M</v>
          </cell>
          <cell r="D2267" t="str">
            <v>UN</v>
          </cell>
        </row>
        <row r="2268">
          <cell r="A2268" t="str">
            <v>03984</v>
          </cell>
          <cell r="B2268" t="e">
            <v>#N/A</v>
          </cell>
          <cell r="C2268" t="str">
            <v>POSTE MET. RETO, P/ENGASTE, S/BASE, 7M</v>
          </cell>
          <cell r="D2268" t="str">
            <v>UN</v>
          </cell>
        </row>
        <row r="2269">
          <cell r="A2269" t="str">
            <v>03990</v>
          </cell>
          <cell r="B2269" t="str">
            <v>551000511</v>
          </cell>
          <cell r="C2269" t="str">
            <v>PORTA FRISOS (80X210X3,5)CM</v>
          </cell>
          <cell r="D2269" t="str">
            <v>UN</v>
          </cell>
        </row>
        <row r="2270">
          <cell r="A2270" t="str">
            <v>03991</v>
          </cell>
          <cell r="B2270" t="e">
            <v>#N/A</v>
          </cell>
          <cell r="C2270" t="str">
            <v>TUBO CONCR.ARMADO AGUAS PLUV.CA-1 1500MM</v>
          </cell>
          <cell r="D2270" t="str">
            <v>M</v>
          </cell>
        </row>
        <row r="2271">
          <cell r="A2271" t="str">
            <v>03996</v>
          </cell>
          <cell r="B2271" t="e">
            <v>#N/A</v>
          </cell>
          <cell r="C2271" t="str">
            <v>TAMPAO F.F. P/CX.TIPO R1 PADRAO TELEBRAS</v>
          </cell>
          <cell r="D2271" t="str">
            <v>UN</v>
          </cell>
        </row>
        <row r="2272">
          <cell r="A2272" t="str">
            <v>03997</v>
          </cell>
          <cell r="B2272" t="e">
            <v>#N/A</v>
          </cell>
          <cell r="C2272" t="str">
            <v>TAMPAO F.F. P/CX.TIPO R2 PADRAO TELEBRAS</v>
          </cell>
          <cell r="D2272" t="str">
            <v>UN</v>
          </cell>
        </row>
        <row r="2273">
          <cell r="A2273" t="str">
            <v>03998</v>
          </cell>
          <cell r="B2273" t="e">
            <v>#N/A</v>
          </cell>
          <cell r="C2273" t="str">
            <v>TAMPAO F.F. P/CX.TIPO R3 PADRAO TELEBRAS</v>
          </cell>
          <cell r="D2273" t="str">
            <v>UN</v>
          </cell>
        </row>
        <row r="2274">
          <cell r="A2274" t="str">
            <v>04000</v>
          </cell>
          <cell r="B2274" t="e">
            <v>#N/A</v>
          </cell>
          <cell r="C2274" t="str">
            <v>ELETRODUTO F.ZINCADO,LEVE, 3/4"(BARRA)</v>
          </cell>
          <cell r="D2274" t="str">
            <v>UN</v>
          </cell>
        </row>
        <row r="2275">
          <cell r="A2275" t="str">
            <v>04001</v>
          </cell>
          <cell r="B2275" t="e">
            <v>#N/A</v>
          </cell>
          <cell r="C2275" t="str">
            <v>ELETRODUTO F.ZINCADO,LEVE, 2"(BARRA)</v>
          </cell>
          <cell r="D2275" t="str">
            <v>UN</v>
          </cell>
        </row>
        <row r="2276">
          <cell r="A2276" t="str">
            <v>04002</v>
          </cell>
          <cell r="B2276" t="e">
            <v>#N/A</v>
          </cell>
          <cell r="C2276" t="str">
            <v>ELETRODUTO F.ZINCADO,LEVE, 3"(BARRA)</v>
          </cell>
          <cell r="D2276" t="str">
            <v>UN</v>
          </cell>
        </row>
        <row r="2277">
          <cell r="A2277" t="str">
            <v>04003</v>
          </cell>
          <cell r="B2277" t="e">
            <v>#N/A</v>
          </cell>
          <cell r="C2277" t="str">
            <v>ELETRODUTO F.ZINCADO,LEVE, 4"(BARRA)</v>
          </cell>
          <cell r="D2277" t="str">
            <v>UN</v>
          </cell>
        </row>
        <row r="2278">
          <cell r="A2278" t="str">
            <v>04012</v>
          </cell>
          <cell r="B2278" t="e">
            <v>#N/A</v>
          </cell>
          <cell r="C2278" t="str">
            <v>AQUECEDOR ELETR. IND., 0500L</v>
          </cell>
          <cell r="D2278" t="str">
            <v>UN</v>
          </cell>
        </row>
        <row r="2279">
          <cell r="A2279" t="str">
            <v>04013</v>
          </cell>
          <cell r="B2279" t="e">
            <v>#N/A</v>
          </cell>
          <cell r="C2279" t="str">
            <v>MISTURADOR SIMPLES P/CHUVEIRO,ACAB.CROM.</v>
          </cell>
          <cell r="D2279" t="str">
            <v>UN</v>
          </cell>
        </row>
        <row r="2280">
          <cell r="A2280" t="str">
            <v>04014</v>
          </cell>
          <cell r="B2280" t="e">
            <v>#N/A</v>
          </cell>
          <cell r="C2280" t="str">
            <v>AQUECEDOR ELETR. IND., 0750L</v>
          </cell>
          <cell r="D2280" t="str">
            <v>UN</v>
          </cell>
        </row>
        <row r="2281">
          <cell r="A2281" t="str">
            <v>04015</v>
          </cell>
          <cell r="B2281" t="e">
            <v>#N/A</v>
          </cell>
          <cell r="C2281" t="str">
            <v>AQUECEDOR ELETR. IND., 1000L</v>
          </cell>
          <cell r="D2281" t="str">
            <v>UN</v>
          </cell>
        </row>
        <row r="2282">
          <cell r="A2282" t="str">
            <v>04048</v>
          </cell>
          <cell r="B2282" t="e">
            <v>#N/A</v>
          </cell>
          <cell r="C2282" t="str">
            <v>CALHA ISOL. C/ESP. 1", P/TUBO 1/2"</v>
          </cell>
          <cell r="D2282" t="str">
            <v>UN</v>
          </cell>
        </row>
        <row r="2283">
          <cell r="A2283" t="str">
            <v>04049</v>
          </cell>
          <cell r="B2283" t="e">
            <v>#N/A</v>
          </cell>
          <cell r="C2283" t="str">
            <v>CALHA ISOL. C/ESP. 1", P/TUBO 3/4"</v>
          </cell>
          <cell r="D2283" t="str">
            <v>UN</v>
          </cell>
        </row>
        <row r="2284">
          <cell r="A2284" t="str">
            <v>04050</v>
          </cell>
          <cell r="B2284" t="e">
            <v>#N/A</v>
          </cell>
          <cell r="C2284" t="str">
            <v>CALHA ISOL. C/ESP. 1", P/TUBO 1"</v>
          </cell>
          <cell r="D2284" t="str">
            <v>UN</v>
          </cell>
        </row>
        <row r="2285">
          <cell r="A2285" t="str">
            <v>04051</v>
          </cell>
          <cell r="B2285" t="e">
            <v>#N/A</v>
          </cell>
          <cell r="C2285" t="str">
            <v>CALHA ISOL. C/ESP. 1", P/TUBO 1.1/4"</v>
          </cell>
          <cell r="D2285" t="str">
            <v>UN</v>
          </cell>
        </row>
        <row r="2286">
          <cell r="A2286" t="str">
            <v>04052</v>
          </cell>
          <cell r="B2286" t="e">
            <v>#N/A</v>
          </cell>
          <cell r="C2286" t="str">
            <v>CALHA ISOL. C/ESP. 1", P/TUBO 1.1/2"</v>
          </cell>
          <cell r="D2286" t="str">
            <v>UN</v>
          </cell>
        </row>
        <row r="2287">
          <cell r="A2287" t="str">
            <v>04053</v>
          </cell>
          <cell r="B2287" t="e">
            <v>#N/A</v>
          </cell>
          <cell r="C2287" t="str">
            <v>CALHA ISOL. C/ESP. 1.1/2", P/TUBO 2"</v>
          </cell>
          <cell r="D2287" t="str">
            <v>UN</v>
          </cell>
        </row>
        <row r="2288">
          <cell r="A2288" t="str">
            <v>04054</v>
          </cell>
          <cell r="B2288" t="e">
            <v>#N/A</v>
          </cell>
          <cell r="C2288" t="str">
            <v>CALHA ISOL. C/ESP. 1.1/2", P/TUBO 2.1/2"</v>
          </cell>
          <cell r="D2288" t="str">
            <v>UN</v>
          </cell>
        </row>
        <row r="2289">
          <cell r="A2289" t="str">
            <v>04055</v>
          </cell>
          <cell r="B2289" t="e">
            <v>#N/A</v>
          </cell>
          <cell r="C2289" t="str">
            <v>CALHA ISOL. C/ESP. 1.1/2", P/TUBO 3"</v>
          </cell>
          <cell r="D2289" t="str">
            <v>UN</v>
          </cell>
        </row>
        <row r="2290">
          <cell r="A2290" t="str">
            <v>04056</v>
          </cell>
          <cell r="B2290" t="e">
            <v>#N/A</v>
          </cell>
          <cell r="C2290" t="str">
            <v>CALHA ISOL. C/ESP. 1.1/2", P/TUBO 4"</v>
          </cell>
          <cell r="D2290" t="str">
            <v>UN</v>
          </cell>
        </row>
        <row r="2291">
          <cell r="A2291" t="str">
            <v>04057</v>
          </cell>
          <cell r="B2291" t="e">
            <v>#N/A</v>
          </cell>
          <cell r="C2291" t="str">
            <v>CHAPA ALUM. CORRUGADA, C/PAPEL KRAFT</v>
          </cell>
          <cell r="D2291" t="str">
            <v>M</v>
          </cell>
        </row>
        <row r="2292">
          <cell r="A2292" t="str">
            <v>04058</v>
          </cell>
          <cell r="B2292" t="e">
            <v>#N/A</v>
          </cell>
          <cell r="C2292" t="str">
            <v>CINTA DE ALUM. DE 1/2"x0,5MM</v>
          </cell>
          <cell r="D2292" t="str">
            <v>M</v>
          </cell>
        </row>
        <row r="2293">
          <cell r="A2293" t="str">
            <v>04059</v>
          </cell>
          <cell r="B2293" t="e">
            <v>#N/A</v>
          </cell>
          <cell r="C2293" t="str">
            <v>SELO P/FIX. DE CINTA DE ALUM.</v>
          </cell>
          <cell r="D2293" t="str">
            <v>UN</v>
          </cell>
        </row>
        <row r="2294">
          <cell r="A2294" t="str">
            <v>04060</v>
          </cell>
          <cell r="B2294" t="e">
            <v>#N/A</v>
          </cell>
          <cell r="C2294" t="e">
            <v>#N/A</v>
          </cell>
          <cell r="D2294" t="e">
            <v>#N/A</v>
          </cell>
        </row>
        <row r="2295">
          <cell r="A2295" t="str">
            <v>04061</v>
          </cell>
          <cell r="B2295" t="e">
            <v>#N/A</v>
          </cell>
          <cell r="C2295" t="str">
            <v>BUCHA FGALV. 1.1/4"x1"</v>
          </cell>
          <cell r="D2295" t="str">
            <v>UN</v>
          </cell>
        </row>
        <row r="2296">
          <cell r="A2296" t="str">
            <v>04062</v>
          </cell>
          <cell r="B2296" t="e">
            <v>#N/A</v>
          </cell>
          <cell r="C2296" t="str">
            <v>UNIAO ASSENTO PLANO 1"</v>
          </cell>
          <cell r="D2296" t="str">
            <v>UN</v>
          </cell>
        </row>
        <row r="2297">
          <cell r="A2297" t="str">
            <v>04063</v>
          </cell>
          <cell r="B2297" t="e">
            <v>#N/A</v>
          </cell>
          <cell r="C2297" t="str">
            <v>UNIAO ASSENTO PLANO 1.1/4"</v>
          </cell>
          <cell r="D2297" t="str">
            <v>UN</v>
          </cell>
        </row>
        <row r="2298">
          <cell r="A2298" t="str">
            <v>04064</v>
          </cell>
          <cell r="B2298" t="e">
            <v>#N/A</v>
          </cell>
          <cell r="C2298" t="str">
            <v>UNIAO ASSENTO PLANO 1.1/2"</v>
          </cell>
          <cell r="D2298" t="str">
            <v>UN</v>
          </cell>
        </row>
        <row r="2299">
          <cell r="A2299" t="str">
            <v>04065</v>
          </cell>
          <cell r="B2299" t="e">
            <v>#N/A</v>
          </cell>
          <cell r="C2299" t="e">
            <v>#N/A</v>
          </cell>
          <cell r="D2299" t="e">
            <v>#N/A</v>
          </cell>
        </row>
        <row r="2300">
          <cell r="A2300" t="str">
            <v>04066</v>
          </cell>
          <cell r="B2300" t="e">
            <v>#N/A</v>
          </cell>
          <cell r="C2300" t="str">
            <v>UNIAO ASSENTO PLANO 2.1/2"</v>
          </cell>
          <cell r="D2300" t="str">
            <v>UN</v>
          </cell>
        </row>
        <row r="2301">
          <cell r="A2301" t="str">
            <v>04067</v>
          </cell>
          <cell r="B2301" t="e">
            <v>#N/A</v>
          </cell>
          <cell r="C2301" t="e">
            <v>#N/A</v>
          </cell>
          <cell r="D2301" t="e">
            <v>#N/A</v>
          </cell>
        </row>
        <row r="2302">
          <cell r="A2302" t="str">
            <v>04068</v>
          </cell>
          <cell r="B2302" t="e">
            <v>#N/A</v>
          </cell>
          <cell r="C2302" t="e">
            <v>#N/A</v>
          </cell>
          <cell r="D2302" t="e">
            <v>#N/A</v>
          </cell>
        </row>
        <row r="2303">
          <cell r="A2303" t="str">
            <v>04069</v>
          </cell>
          <cell r="B2303" t="e">
            <v>#N/A</v>
          </cell>
          <cell r="C2303" t="e">
            <v>#N/A</v>
          </cell>
          <cell r="D2303" t="e">
            <v>#N/A</v>
          </cell>
        </row>
        <row r="2304">
          <cell r="A2304" t="str">
            <v>04070</v>
          </cell>
          <cell r="B2304" t="e">
            <v>#N/A</v>
          </cell>
          <cell r="C2304" t="e">
            <v>#N/A</v>
          </cell>
          <cell r="D2304" t="e">
            <v>#N/A</v>
          </cell>
        </row>
        <row r="2305">
          <cell r="A2305" t="str">
            <v>04071</v>
          </cell>
          <cell r="B2305" t="e">
            <v>#N/A</v>
          </cell>
          <cell r="C2305" t="e">
            <v>#N/A</v>
          </cell>
          <cell r="D2305" t="e">
            <v>#N/A</v>
          </cell>
        </row>
        <row r="2306">
          <cell r="A2306" t="str">
            <v>04072</v>
          </cell>
          <cell r="B2306" t="e">
            <v>#N/A</v>
          </cell>
          <cell r="C2306" t="e">
            <v>#N/A</v>
          </cell>
          <cell r="D2306" t="e">
            <v>#N/A</v>
          </cell>
        </row>
        <row r="2307">
          <cell r="A2307" t="str">
            <v>04073</v>
          </cell>
          <cell r="B2307" t="e">
            <v>#N/A</v>
          </cell>
          <cell r="C2307" t="str">
            <v>UNIAO ASSENT. CONICO BRONZE 20NPT 1"</v>
          </cell>
          <cell r="D2307" t="str">
            <v>UN</v>
          </cell>
        </row>
        <row r="2308">
          <cell r="A2308" t="str">
            <v>04074</v>
          </cell>
          <cell r="B2308" t="e">
            <v>#N/A</v>
          </cell>
          <cell r="C2308" t="str">
            <v>BUCHA FGALV. 2.1/2"x1.1/2"</v>
          </cell>
          <cell r="D2308" t="str">
            <v>UN</v>
          </cell>
        </row>
        <row r="2309">
          <cell r="A2309" t="str">
            <v>04075</v>
          </cell>
          <cell r="B2309" t="e">
            <v>#N/A</v>
          </cell>
          <cell r="C2309" t="str">
            <v>BUCHA FGALV. 2.1/2"x2"</v>
          </cell>
          <cell r="D2309" t="str">
            <v>UN</v>
          </cell>
        </row>
        <row r="2310">
          <cell r="A2310" t="str">
            <v>04076</v>
          </cell>
          <cell r="B2310" t="e">
            <v>#N/A</v>
          </cell>
          <cell r="C2310" t="e">
            <v>#N/A</v>
          </cell>
          <cell r="D2310" t="e">
            <v>#N/A</v>
          </cell>
        </row>
        <row r="2311">
          <cell r="A2311" t="str">
            <v>04077</v>
          </cell>
          <cell r="B2311" t="e">
            <v>#N/A</v>
          </cell>
          <cell r="C2311" t="e">
            <v>#N/A</v>
          </cell>
          <cell r="D2311" t="e">
            <v>#N/A</v>
          </cell>
        </row>
        <row r="2312">
          <cell r="A2312" t="str">
            <v>04078</v>
          </cell>
          <cell r="B2312" t="e">
            <v>#N/A</v>
          </cell>
          <cell r="C2312" t="str">
            <v>BUCHA FGALV. 1/2"x3/8"</v>
          </cell>
          <cell r="D2312" t="str">
            <v>UN</v>
          </cell>
        </row>
        <row r="2313">
          <cell r="A2313" t="str">
            <v>04080</v>
          </cell>
          <cell r="B2313" t="e">
            <v>#N/A</v>
          </cell>
          <cell r="C2313" t="e">
            <v>#N/A</v>
          </cell>
          <cell r="D2313" t="e">
            <v>#N/A</v>
          </cell>
        </row>
        <row r="2314">
          <cell r="A2314" t="str">
            <v>04082</v>
          </cell>
          <cell r="B2314" t="e">
            <v>#N/A</v>
          </cell>
          <cell r="C2314" t="str">
            <v>TE RQ NPT CLASSE 20 1"</v>
          </cell>
          <cell r="D2314" t="str">
            <v>UN</v>
          </cell>
        </row>
        <row r="2315">
          <cell r="A2315" t="str">
            <v>04085</v>
          </cell>
          <cell r="B2315" t="e">
            <v>#N/A</v>
          </cell>
          <cell r="C2315" t="e">
            <v>#N/A</v>
          </cell>
          <cell r="D2315" t="e">
            <v>#N/A</v>
          </cell>
        </row>
        <row r="2316">
          <cell r="A2316" t="str">
            <v>04089</v>
          </cell>
          <cell r="B2316" t="e">
            <v>#N/A</v>
          </cell>
          <cell r="C2316" t="e">
            <v>#N/A</v>
          </cell>
          <cell r="D2316" t="e">
            <v>#N/A</v>
          </cell>
        </row>
        <row r="2317">
          <cell r="A2317" t="str">
            <v>04091</v>
          </cell>
          <cell r="B2317" t="e">
            <v>#N/A</v>
          </cell>
          <cell r="C2317" t="str">
            <v>JOELHO F.M. CLASSE 20 ROSCA NPT 1"</v>
          </cell>
          <cell r="D2317" t="str">
            <v>UN</v>
          </cell>
        </row>
        <row r="2318">
          <cell r="A2318" t="str">
            <v>04094</v>
          </cell>
          <cell r="B2318" t="e">
            <v>#N/A</v>
          </cell>
          <cell r="C2318" t="e">
            <v>#N/A</v>
          </cell>
          <cell r="D2318" t="e">
            <v>#N/A</v>
          </cell>
        </row>
        <row r="2319">
          <cell r="A2319" t="str">
            <v>04109</v>
          </cell>
          <cell r="B2319" t="e">
            <v>#N/A</v>
          </cell>
          <cell r="C2319" t="str">
            <v>LUVA F.M. CLASSE 20 ROSCA NPT 1"</v>
          </cell>
          <cell r="D2319" t="str">
            <v>UN</v>
          </cell>
        </row>
        <row r="2320">
          <cell r="A2320" t="str">
            <v>04112</v>
          </cell>
          <cell r="B2320" t="e">
            <v>#N/A</v>
          </cell>
          <cell r="C2320" t="e">
            <v>#N/A</v>
          </cell>
          <cell r="D2320" t="e">
            <v>#N/A</v>
          </cell>
        </row>
        <row r="2321">
          <cell r="A2321" t="str">
            <v>04132</v>
          </cell>
          <cell r="B2321" t="e">
            <v>#N/A</v>
          </cell>
          <cell r="C2321" t="str">
            <v>VALVULA GLOBO 150 LIBRAS DE 1"</v>
          </cell>
          <cell r="D2321" t="str">
            <v>UN</v>
          </cell>
        </row>
        <row r="2322">
          <cell r="A2322" t="str">
            <v>04138</v>
          </cell>
          <cell r="B2322" t="e">
            <v>#N/A</v>
          </cell>
          <cell r="C2322" t="str">
            <v>VALVULA GAVETA 150 LIBRAS DE 1"</v>
          </cell>
          <cell r="D2322" t="str">
            <v>UN</v>
          </cell>
        </row>
        <row r="2323">
          <cell r="A2323" t="str">
            <v>04144</v>
          </cell>
          <cell r="B2323" t="e">
            <v>#N/A</v>
          </cell>
          <cell r="C2323" t="str">
            <v>VALVULA ESFERA C/ROSCA BSP/NPT 1/2"</v>
          </cell>
          <cell r="D2323" t="str">
            <v>UN</v>
          </cell>
        </row>
        <row r="2324">
          <cell r="A2324" t="str">
            <v>04146</v>
          </cell>
          <cell r="B2324" t="e">
            <v>#N/A</v>
          </cell>
          <cell r="C2324" t="str">
            <v>TUBO F.F. DUCTIL JGS CLASSE K-07, 0150MM</v>
          </cell>
          <cell r="D2324" t="str">
            <v>M</v>
          </cell>
        </row>
        <row r="2325">
          <cell r="A2325" t="str">
            <v>04147</v>
          </cell>
          <cell r="B2325" t="e">
            <v>#N/A</v>
          </cell>
          <cell r="C2325" t="str">
            <v>TUBO F.F. DUCTIL JGS CLASSE K-07, 0200MM</v>
          </cell>
          <cell r="D2325" t="str">
            <v>M</v>
          </cell>
        </row>
        <row r="2326">
          <cell r="A2326" t="str">
            <v>04148</v>
          </cell>
          <cell r="B2326" t="e">
            <v>#N/A</v>
          </cell>
          <cell r="C2326" t="str">
            <v>TUBO F.F. DUCTIL JGS CLASSE K-07, 0250MM</v>
          </cell>
          <cell r="D2326" t="str">
            <v>M</v>
          </cell>
        </row>
        <row r="2327">
          <cell r="A2327" t="str">
            <v>04149</v>
          </cell>
          <cell r="B2327" t="e">
            <v>#N/A</v>
          </cell>
          <cell r="C2327" t="str">
            <v>TUBO F.F. DUCTIL JGS CLASSE K-07, 0300MM</v>
          </cell>
          <cell r="D2327" t="str">
            <v>M</v>
          </cell>
        </row>
        <row r="2328">
          <cell r="A2328" t="str">
            <v>04150</v>
          </cell>
          <cell r="B2328" t="e">
            <v>#N/A</v>
          </cell>
          <cell r="C2328" t="str">
            <v>TUBO F.F. DUCTIL JGS CLASSE K-07, 0400MM</v>
          </cell>
          <cell r="D2328" t="str">
            <v>M</v>
          </cell>
        </row>
        <row r="2329">
          <cell r="A2329" t="str">
            <v>04151</v>
          </cell>
          <cell r="B2329" t="e">
            <v>#N/A</v>
          </cell>
          <cell r="C2329" t="str">
            <v>TUBO F.F. DUCTIL JGS CLASSE K-07, 0500MM</v>
          </cell>
          <cell r="D2329" t="str">
            <v>M</v>
          </cell>
        </row>
        <row r="2330">
          <cell r="A2330" t="str">
            <v>04152</v>
          </cell>
          <cell r="B2330" t="e">
            <v>#N/A</v>
          </cell>
          <cell r="C2330" t="str">
            <v>TUBO F.F. DUCTIL JGS CLASSE K-07, 0600MM</v>
          </cell>
          <cell r="D2330" t="str">
            <v>M</v>
          </cell>
        </row>
        <row r="2331">
          <cell r="A2331" t="str">
            <v>04153</v>
          </cell>
          <cell r="B2331" t="e">
            <v>#N/A</v>
          </cell>
          <cell r="C2331" t="str">
            <v>TUBO F.F. DUCTIL JGS CLASSE K-07, 0350MM</v>
          </cell>
          <cell r="D2331" t="str">
            <v>M</v>
          </cell>
        </row>
        <row r="2332">
          <cell r="A2332" t="str">
            <v>04172</v>
          </cell>
          <cell r="B2332" t="str">
            <v>540010801</v>
          </cell>
          <cell r="C2332" t="str">
            <v>TUBO CONCR. SIMPLES, C-1, 250MM</v>
          </cell>
          <cell r="D2332" t="str">
            <v>M</v>
          </cell>
        </row>
        <row r="2333">
          <cell r="A2333" t="str">
            <v>04199</v>
          </cell>
          <cell r="B2333" t="e">
            <v>#N/A</v>
          </cell>
          <cell r="C2333" t="str">
            <v>CONJUNTO M3-TR5 PADRAO LIGHT</v>
          </cell>
          <cell r="D2333" t="str">
            <v>UN</v>
          </cell>
        </row>
        <row r="2334">
          <cell r="A2334" t="str">
            <v>04202</v>
          </cell>
          <cell r="B2334" t="e">
            <v>#N/A</v>
          </cell>
          <cell r="C2334" t="str">
            <v>CAIXA PARA MEDIDOR TRIFASICO CMD-3 LIGHT</v>
          </cell>
          <cell r="D2334" t="str">
            <v>UN</v>
          </cell>
        </row>
        <row r="2335">
          <cell r="A2335" t="str">
            <v>04206</v>
          </cell>
          <cell r="B2335" t="e">
            <v>#N/A</v>
          </cell>
          <cell r="C2335" t="str">
            <v>CAIXA T-1, C/PAINEL 20x26CM - LIGHT</v>
          </cell>
          <cell r="D2335" t="str">
            <v>UN</v>
          </cell>
        </row>
        <row r="2336">
          <cell r="A2336" t="str">
            <v>04207</v>
          </cell>
          <cell r="B2336" t="e">
            <v>#N/A</v>
          </cell>
          <cell r="C2336" t="str">
            <v>CAIXA T-2, C/PAINEL 41x46CM - LIGHT</v>
          </cell>
          <cell r="D2336" t="str">
            <v>UN</v>
          </cell>
        </row>
        <row r="2337">
          <cell r="A2337" t="str">
            <v>04208</v>
          </cell>
          <cell r="B2337" t="e">
            <v>#N/A</v>
          </cell>
          <cell r="C2337" t="str">
            <v>CAIXA T-3, C/PAINEL 46x66CM - LIGHT</v>
          </cell>
          <cell r="D2337" t="str">
            <v>UN</v>
          </cell>
        </row>
        <row r="2338">
          <cell r="A2338" t="str">
            <v>04210</v>
          </cell>
          <cell r="B2338" t="e">
            <v>#N/A</v>
          </cell>
          <cell r="C2338" t="str">
            <v>ISOLADOR TIPO CARRETILHA MARROM 72x72MM</v>
          </cell>
          <cell r="D2338" t="str">
            <v>UN</v>
          </cell>
        </row>
        <row r="2339">
          <cell r="A2339" t="str">
            <v>04211</v>
          </cell>
          <cell r="B2339" t="e">
            <v>#N/A</v>
          </cell>
          <cell r="C2339" t="str">
            <v>CHAVE FACA MARM., TRIPOLAR, 030A-250V</v>
          </cell>
          <cell r="D2339" t="str">
            <v>UN</v>
          </cell>
        </row>
        <row r="2340">
          <cell r="A2340" t="str">
            <v>04212</v>
          </cell>
          <cell r="B2340" t="e">
            <v>#N/A</v>
          </cell>
          <cell r="C2340" t="str">
            <v>CHAVE FACA MARM., TRIPOLAR, 060A-250V</v>
          </cell>
          <cell r="D2340" t="str">
            <v>UN</v>
          </cell>
        </row>
        <row r="2341">
          <cell r="A2341" t="str">
            <v>04213</v>
          </cell>
          <cell r="B2341" t="e">
            <v>#N/A</v>
          </cell>
          <cell r="C2341" t="str">
            <v>CHAVE FACA MARM., TRIPOLAR, 100A-250V</v>
          </cell>
          <cell r="D2341" t="str">
            <v>UN</v>
          </cell>
        </row>
        <row r="2342">
          <cell r="A2342" t="str">
            <v>04214</v>
          </cell>
          <cell r="B2342" t="e">
            <v>#N/A</v>
          </cell>
          <cell r="C2342" t="str">
            <v>CHAVE FACA MARM., TRIPOLAR, 200A-250V</v>
          </cell>
          <cell r="D2342" t="str">
            <v>UN</v>
          </cell>
        </row>
        <row r="2343">
          <cell r="A2343" t="str">
            <v>04215</v>
          </cell>
          <cell r="B2343" t="e">
            <v>#N/A</v>
          </cell>
          <cell r="C2343" t="str">
            <v>CHAVE FACA MARM., TRIPOLAR, 600A-250V</v>
          </cell>
          <cell r="D2343" t="str">
            <v>UN</v>
          </cell>
        </row>
        <row r="2344">
          <cell r="A2344" t="str">
            <v>04248</v>
          </cell>
          <cell r="B2344" t="e">
            <v>#N/A</v>
          </cell>
          <cell r="C2344" t="str">
            <v>LAJOTA DE CONCR. 06CM</v>
          </cell>
          <cell r="D2344" t="str">
            <v>M2</v>
          </cell>
        </row>
        <row r="2345">
          <cell r="A2345" t="str">
            <v>04249</v>
          </cell>
          <cell r="B2345" t="e">
            <v>#N/A</v>
          </cell>
          <cell r="C2345" t="str">
            <v>LAJOTA DE CONCR. 08CM</v>
          </cell>
          <cell r="D2345" t="str">
            <v>M2</v>
          </cell>
        </row>
        <row r="2346">
          <cell r="A2346" t="str">
            <v>04250</v>
          </cell>
          <cell r="B2346" t="e">
            <v>#N/A</v>
          </cell>
          <cell r="C2346" t="str">
            <v>LAJOTA DE CONCR. 10CM</v>
          </cell>
          <cell r="D2346" t="str">
            <v>M2</v>
          </cell>
        </row>
        <row r="2347">
          <cell r="A2347" t="str">
            <v>04252</v>
          </cell>
          <cell r="B2347" t="e">
            <v>#N/A</v>
          </cell>
          <cell r="C2347" t="str">
            <v>CONDUITE FLEXIVEL GALV. 1/2"</v>
          </cell>
          <cell r="D2347" t="str">
            <v>M</v>
          </cell>
        </row>
        <row r="2348">
          <cell r="A2348" t="str">
            <v>04253</v>
          </cell>
          <cell r="B2348" t="e">
            <v>#N/A</v>
          </cell>
          <cell r="C2348" t="str">
            <v>CONDUITE FLEXIVEL GALV. 1"</v>
          </cell>
          <cell r="D2348" t="str">
            <v>M</v>
          </cell>
        </row>
        <row r="2349">
          <cell r="A2349" t="str">
            <v>04254</v>
          </cell>
          <cell r="B2349" t="e">
            <v>#N/A</v>
          </cell>
          <cell r="C2349" t="str">
            <v>CONDUITE FLEXIVEL GALV. 1.1/4"</v>
          </cell>
          <cell r="D2349" t="str">
            <v>M</v>
          </cell>
        </row>
        <row r="2350">
          <cell r="A2350" t="str">
            <v>04255</v>
          </cell>
          <cell r="B2350" t="e">
            <v>#N/A</v>
          </cell>
          <cell r="C2350" t="str">
            <v>CONDUITE FLEXIVEL GALV. 2"</v>
          </cell>
          <cell r="D2350" t="str">
            <v>M</v>
          </cell>
        </row>
        <row r="2351">
          <cell r="A2351" t="str">
            <v>04256</v>
          </cell>
          <cell r="B2351" t="e">
            <v>#N/A</v>
          </cell>
          <cell r="C2351" t="str">
            <v>CONDUITE FLEXIVEL GALV. 2.1/2"</v>
          </cell>
          <cell r="D2351" t="str">
            <v>M</v>
          </cell>
        </row>
        <row r="2352">
          <cell r="A2352" t="str">
            <v>04257</v>
          </cell>
          <cell r="B2352" t="e">
            <v>#N/A</v>
          </cell>
          <cell r="C2352" t="str">
            <v>CONDUITE FLEXIVEL GALV. 3"</v>
          </cell>
          <cell r="D2352" t="str">
            <v>M</v>
          </cell>
        </row>
        <row r="2353">
          <cell r="A2353" t="str">
            <v>04258</v>
          </cell>
          <cell r="B2353" t="e">
            <v>#N/A</v>
          </cell>
          <cell r="C2353" t="str">
            <v>BOX DE ALUM. CURVO 1"</v>
          </cell>
          <cell r="D2353" t="str">
            <v>UN</v>
          </cell>
        </row>
        <row r="2354">
          <cell r="A2354" t="str">
            <v>04265</v>
          </cell>
          <cell r="B2354" t="e">
            <v>#N/A</v>
          </cell>
          <cell r="C2354" t="str">
            <v>BUCHA E ARRUELA P/ELETR. FGALV. 4"</v>
          </cell>
          <cell r="D2354" t="str">
            <v>UN</v>
          </cell>
        </row>
        <row r="2355">
          <cell r="A2355" t="str">
            <v>04266</v>
          </cell>
          <cell r="B2355" t="e">
            <v>#N/A</v>
          </cell>
          <cell r="C2355" t="str">
            <v>BUCHA E ARRUELA P/ELETR. FGALV. 1/2"</v>
          </cell>
          <cell r="D2355" t="str">
            <v>UN</v>
          </cell>
        </row>
        <row r="2356">
          <cell r="A2356" t="str">
            <v>04267</v>
          </cell>
          <cell r="B2356" t="e">
            <v>#N/A</v>
          </cell>
          <cell r="C2356" t="str">
            <v>BUCHA E ARRUELA P/ELETR. FGALV. 1"</v>
          </cell>
          <cell r="D2356" t="str">
            <v>UN</v>
          </cell>
        </row>
        <row r="2357">
          <cell r="A2357" t="str">
            <v>04268</v>
          </cell>
          <cell r="B2357" t="e">
            <v>#N/A</v>
          </cell>
          <cell r="C2357" t="str">
            <v>BUCHA E ARRUELA P/ELETR. FGALV. 1.1/4"</v>
          </cell>
          <cell r="D2357" t="str">
            <v>UN</v>
          </cell>
        </row>
        <row r="2358">
          <cell r="A2358" t="str">
            <v>04269</v>
          </cell>
          <cell r="B2358" t="e">
            <v>#N/A</v>
          </cell>
          <cell r="C2358" t="str">
            <v>BUCHA E ARRUELA P/ELETR. FGALV. 1.1/2"</v>
          </cell>
          <cell r="D2358" t="str">
            <v>UN</v>
          </cell>
        </row>
        <row r="2359">
          <cell r="A2359" t="str">
            <v>04270</v>
          </cell>
          <cell r="B2359" t="e">
            <v>#N/A</v>
          </cell>
          <cell r="C2359" t="str">
            <v>BUCHA E ARRUELA P/ELETR. FGALV. 2"</v>
          </cell>
          <cell r="D2359" t="str">
            <v>UN</v>
          </cell>
        </row>
        <row r="2360">
          <cell r="A2360" t="str">
            <v>04271</v>
          </cell>
          <cell r="B2360" t="e">
            <v>#N/A</v>
          </cell>
          <cell r="C2360" t="str">
            <v>BUCHA E ARRUELA P/ELETR. FGALV. 2.1/2"</v>
          </cell>
          <cell r="D2360" t="str">
            <v>UN</v>
          </cell>
        </row>
        <row r="2361">
          <cell r="A2361" t="str">
            <v>04273</v>
          </cell>
          <cell r="B2361" t="e">
            <v>#N/A</v>
          </cell>
          <cell r="C2361" t="str">
            <v>FIO PLAST. PARALELO 2X4MM2</v>
          </cell>
          <cell r="D2361" t="str">
            <v>M</v>
          </cell>
        </row>
        <row r="2362">
          <cell r="A2362" t="str">
            <v>04276</v>
          </cell>
          <cell r="B2362" t="e">
            <v>#N/A</v>
          </cell>
          <cell r="C2362" t="str">
            <v>CABO C/ISOL. TERMOPL., 0750V - 185MM2</v>
          </cell>
          <cell r="D2362" t="str">
            <v>M</v>
          </cell>
        </row>
        <row r="2363">
          <cell r="A2363" t="str">
            <v>04277</v>
          </cell>
          <cell r="B2363" t="e">
            <v>#N/A</v>
          </cell>
          <cell r="C2363" t="str">
            <v>CABO C/ISOL. TERMOPL., 0750V - 150MM2</v>
          </cell>
          <cell r="D2363" t="str">
            <v>M</v>
          </cell>
        </row>
        <row r="2364">
          <cell r="A2364" t="str">
            <v>04278</v>
          </cell>
          <cell r="B2364" t="e">
            <v>#N/A</v>
          </cell>
          <cell r="C2364" t="str">
            <v>CABO C/ISOL. TERMOPL., 0750V - 300MM2</v>
          </cell>
          <cell r="D2364" t="str">
            <v>M</v>
          </cell>
        </row>
        <row r="2365">
          <cell r="A2365" t="str">
            <v>04279</v>
          </cell>
          <cell r="B2365" t="e">
            <v>#N/A</v>
          </cell>
          <cell r="C2365" t="str">
            <v>CABO C/ISOL. TERMOPL., 0750V - 035MM2</v>
          </cell>
          <cell r="D2365" t="str">
            <v>M</v>
          </cell>
        </row>
        <row r="2366">
          <cell r="A2366" t="str">
            <v>04281</v>
          </cell>
          <cell r="B2366" t="e">
            <v>#N/A</v>
          </cell>
          <cell r="C2366" t="str">
            <v>CABO C/ISOL. TERMOPL., 1000V - 002,5MM2</v>
          </cell>
          <cell r="D2366" t="str">
            <v>M</v>
          </cell>
        </row>
        <row r="2367">
          <cell r="A2367" t="str">
            <v>04282</v>
          </cell>
          <cell r="B2367" t="e">
            <v>#N/A</v>
          </cell>
          <cell r="C2367" t="str">
            <v>CABO C/ISOL. TERMOPL., 1000V - 004MM2</v>
          </cell>
          <cell r="D2367" t="str">
            <v>M</v>
          </cell>
        </row>
        <row r="2368">
          <cell r="A2368" t="str">
            <v>04283</v>
          </cell>
          <cell r="B2368" t="e">
            <v>#N/A</v>
          </cell>
          <cell r="C2368" t="str">
            <v>CABO C/ISOL. TERMOPL., 1000V - 006MM2</v>
          </cell>
          <cell r="D2368" t="str">
            <v>M</v>
          </cell>
        </row>
        <row r="2369">
          <cell r="A2369" t="str">
            <v>04284</v>
          </cell>
          <cell r="B2369" t="e">
            <v>#N/A</v>
          </cell>
          <cell r="C2369" t="str">
            <v>CABO C/ISOL. TERMOPL., 1000V - 010MM2</v>
          </cell>
          <cell r="D2369" t="str">
            <v>M</v>
          </cell>
        </row>
        <row r="2370">
          <cell r="A2370" t="str">
            <v>04285</v>
          </cell>
          <cell r="B2370" t="e">
            <v>#N/A</v>
          </cell>
          <cell r="C2370" t="str">
            <v>CABO C/ISOL. TERMOPL., 1000V - 016MM2</v>
          </cell>
          <cell r="D2370" t="str">
            <v>M</v>
          </cell>
        </row>
        <row r="2371">
          <cell r="A2371" t="str">
            <v>04286</v>
          </cell>
          <cell r="B2371" t="e">
            <v>#N/A</v>
          </cell>
          <cell r="C2371" t="str">
            <v>CABO C/ISOL. TERMOPL., 1000V - 025MM2</v>
          </cell>
          <cell r="D2371" t="str">
            <v>M</v>
          </cell>
        </row>
        <row r="2372">
          <cell r="A2372" t="str">
            <v>04287</v>
          </cell>
          <cell r="B2372" t="e">
            <v>#N/A</v>
          </cell>
          <cell r="C2372" t="str">
            <v>CABO C/ISOL. TERMOPL., 1000V - 050MM2</v>
          </cell>
          <cell r="D2372" t="str">
            <v>M</v>
          </cell>
        </row>
        <row r="2373">
          <cell r="A2373" t="str">
            <v>04288</v>
          </cell>
          <cell r="B2373" t="e">
            <v>#N/A</v>
          </cell>
          <cell r="C2373" t="str">
            <v>CABO C/ISOL. TERMOPL., 1000V - 070MM2</v>
          </cell>
          <cell r="D2373" t="str">
            <v>M</v>
          </cell>
        </row>
        <row r="2374">
          <cell r="A2374" t="str">
            <v>04290</v>
          </cell>
          <cell r="B2374" t="e">
            <v>#N/A</v>
          </cell>
          <cell r="C2374" t="str">
            <v>CABO C/ISOL. TERMOPL., 1000V - 095MM2</v>
          </cell>
          <cell r="D2374" t="str">
            <v>M</v>
          </cell>
        </row>
        <row r="2375">
          <cell r="A2375" t="str">
            <v>04291</v>
          </cell>
          <cell r="B2375" t="e">
            <v>#N/A</v>
          </cell>
          <cell r="C2375" t="str">
            <v>CABO C/ISOL. TERMOPL., 1000V - 120MM2</v>
          </cell>
          <cell r="D2375" t="str">
            <v>M</v>
          </cell>
        </row>
        <row r="2376">
          <cell r="A2376" t="str">
            <v>04292</v>
          </cell>
          <cell r="B2376" t="e">
            <v>#N/A</v>
          </cell>
          <cell r="C2376" t="str">
            <v>CABO C/ISOL. TERMOPL., 1000V - 240MM2</v>
          </cell>
          <cell r="D2376" t="str">
            <v>M</v>
          </cell>
        </row>
        <row r="2377">
          <cell r="A2377" t="str">
            <v>04303</v>
          </cell>
          <cell r="B2377" t="e">
            <v>#N/A</v>
          </cell>
          <cell r="C2377" t="str">
            <v>LAMPADA MISTA DE 500W</v>
          </cell>
          <cell r="D2377" t="str">
            <v>UN</v>
          </cell>
        </row>
        <row r="2378">
          <cell r="A2378" t="str">
            <v>04304</v>
          </cell>
          <cell r="B2378" t="e">
            <v>#N/A</v>
          </cell>
          <cell r="C2378" t="str">
            <v>CAIXA PASS. P/TEL. TELERJ 040x040x012CM</v>
          </cell>
          <cell r="D2378" t="str">
            <v>UN</v>
          </cell>
        </row>
        <row r="2379">
          <cell r="A2379" t="str">
            <v>04307</v>
          </cell>
          <cell r="B2379" t="e">
            <v>#N/A</v>
          </cell>
          <cell r="C2379" t="str">
            <v>TOMADA SILENTOQUE EXT.</v>
          </cell>
          <cell r="D2379" t="str">
            <v>UN</v>
          </cell>
        </row>
        <row r="2380">
          <cell r="A2380" t="str">
            <v>04308</v>
          </cell>
          <cell r="B2380" t="e">
            <v>#N/A</v>
          </cell>
          <cell r="C2380" t="str">
            <v>LAMPADA INCANDESCENTE DE 200W</v>
          </cell>
          <cell r="D2380" t="str">
            <v>UN</v>
          </cell>
        </row>
        <row r="2381">
          <cell r="A2381" t="str">
            <v>04309</v>
          </cell>
          <cell r="B2381" t="e">
            <v>#N/A</v>
          </cell>
          <cell r="C2381" t="str">
            <v>LAMPADA INCANDESCENTE DE 100W</v>
          </cell>
          <cell r="D2381" t="str">
            <v>UN</v>
          </cell>
        </row>
        <row r="2382">
          <cell r="A2382" t="str">
            <v>04310</v>
          </cell>
          <cell r="B2382" t="e">
            <v>#N/A</v>
          </cell>
          <cell r="C2382" t="str">
            <v>LAMPADA INCANDESCENTE DE 060W</v>
          </cell>
          <cell r="D2382" t="str">
            <v>UN</v>
          </cell>
        </row>
        <row r="2383">
          <cell r="A2383" t="str">
            <v>04311</v>
          </cell>
          <cell r="B2383" t="e">
            <v>#N/A</v>
          </cell>
          <cell r="C2383" t="str">
            <v>LAMPADA FLUOR. DE 20W</v>
          </cell>
          <cell r="D2383" t="str">
            <v>UN</v>
          </cell>
        </row>
        <row r="2384">
          <cell r="A2384" t="str">
            <v>04312</v>
          </cell>
          <cell r="B2384" t="e">
            <v>#N/A</v>
          </cell>
          <cell r="C2384" t="str">
            <v>LAMPADA FLUOR. DE 40W</v>
          </cell>
          <cell r="D2384" t="str">
            <v>UN</v>
          </cell>
        </row>
        <row r="2385">
          <cell r="A2385" t="str">
            <v>04313</v>
          </cell>
          <cell r="B2385" t="e">
            <v>#N/A</v>
          </cell>
          <cell r="C2385" t="str">
            <v>LAMPADA DE VAPOR DE MERCURIO DE 125W</v>
          </cell>
          <cell r="D2385" t="str">
            <v>UN</v>
          </cell>
        </row>
        <row r="2386">
          <cell r="A2386" t="str">
            <v>04314</v>
          </cell>
          <cell r="B2386" t="e">
            <v>#N/A</v>
          </cell>
          <cell r="C2386" t="str">
            <v>LAMPADA DE VAPOR DE MERCURIO DE 250W</v>
          </cell>
          <cell r="D2386" t="str">
            <v>UN</v>
          </cell>
        </row>
        <row r="2387">
          <cell r="A2387" t="str">
            <v>04315</v>
          </cell>
          <cell r="B2387" t="e">
            <v>#N/A</v>
          </cell>
          <cell r="C2387" t="str">
            <v>LAMPADA MISTA DE 250W BASE E-40</v>
          </cell>
          <cell r="D2387" t="str">
            <v>UN</v>
          </cell>
        </row>
        <row r="2388">
          <cell r="A2388" t="str">
            <v>04316</v>
          </cell>
          <cell r="B2388" t="e">
            <v>#N/A</v>
          </cell>
          <cell r="C2388" t="str">
            <v>REATOR P/LAMPADA FLUOR. 20W SIMPLES</v>
          </cell>
          <cell r="D2388" t="str">
            <v>UN</v>
          </cell>
        </row>
        <row r="2389">
          <cell r="A2389" t="str">
            <v>04317</v>
          </cell>
          <cell r="B2389" t="e">
            <v>#N/A</v>
          </cell>
          <cell r="C2389" t="str">
            <v>REATOR P/LAMPADA FLUOR. 20W DUPLO</v>
          </cell>
          <cell r="D2389" t="str">
            <v>UN</v>
          </cell>
        </row>
        <row r="2390">
          <cell r="A2390" t="str">
            <v>04318</v>
          </cell>
          <cell r="B2390" t="e">
            <v>#N/A</v>
          </cell>
          <cell r="C2390" t="str">
            <v>REATOR P/LAMPADA FLUOR. 40W SIMPLES</v>
          </cell>
          <cell r="D2390" t="str">
            <v>UN</v>
          </cell>
        </row>
        <row r="2391">
          <cell r="A2391" t="str">
            <v>04319</v>
          </cell>
          <cell r="B2391" t="e">
            <v>#N/A</v>
          </cell>
          <cell r="C2391" t="str">
            <v>REATOR P/LAMPADA FLUOR. 40W DUPLO</v>
          </cell>
          <cell r="D2391" t="str">
            <v>UN</v>
          </cell>
        </row>
        <row r="2392">
          <cell r="A2392" t="str">
            <v>04322</v>
          </cell>
          <cell r="B2392" t="e">
            <v>#N/A</v>
          </cell>
          <cell r="C2392" t="str">
            <v>FUSIVEL CARTUCHO 15 A 30A-250V FIXO</v>
          </cell>
          <cell r="D2392" t="str">
            <v>UN</v>
          </cell>
        </row>
        <row r="2393">
          <cell r="A2393" t="str">
            <v>04323</v>
          </cell>
          <cell r="B2393" t="e">
            <v>#N/A</v>
          </cell>
          <cell r="C2393" t="str">
            <v>FUSIVEL CARTUCHO 35 A 60A-250V FIXO</v>
          </cell>
          <cell r="D2393" t="str">
            <v>UN</v>
          </cell>
        </row>
        <row r="2394">
          <cell r="A2394" t="str">
            <v>04324</v>
          </cell>
          <cell r="B2394" t="e">
            <v>#N/A</v>
          </cell>
          <cell r="C2394" t="str">
            <v>FUSIVEL FACA 125 A 200A-250V FIXO</v>
          </cell>
          <cell r="D2394" t="str">
            <v>UN</v>
          </cell>
        </row>
        <row r="2395">
          <cell r="A2395" t="str">
            <v>04325</v>
          </cell>
          <cell r="B2395" t="e">
            <v>#N/A</v>
          </cell>
          <cell r="C2395" t="str">
            <v>FUSIVEL FACA 500 A 600A-250V FIXO</v>
          </cell>
          <cell r="D2395" t="str">
            <v>UN</v>
          </cell>
        </row>
        <row r="2396">
          <cell r="A2396" t="str">
            <v>04326</v>
          </cell>
          <cell r="B2396" t="e">
            <v>#N/A</v>
          </cell>
          <cell r="C2396" t="str">
            <v>DISJUNTOR BIFASICO 250V, 10 A 50A</v>
          </cell>
          <cell r="D2396" t="str">
            <v>UN</v>
          </cell>
        </row>
        <row r="2397">
          <cell r="A2397" t="str">
            <v>04327</v>
          </cell>
          <cell r="B2397" t="e">
            <v>#N/A</v>
          </cell>
          <cell r="C2397" t="str">
            <v>DISJUNTOR TRIFASICO 350MVA,RELE 40 A 80A</v>
          </cell>
          <cell r="D2397" t="str">
            <v>UN</v>
          </cell>
        </row>
        <row r="2398">
          <cell r="A2398" t="str">
            <v>04328</v>
          </cell>
          <cell r="B2398" t="e">
            <v>#N/A</v>
          </cell>
          <cell r="C2398" t="str">
            <v>CHAVE FACA ARDOSIA, TRIPOLAR, 200A-250V</v>
          </cell>
          <cell r="D2398" t="str">
            <v>UN</v>
          </cell>
        </row>
        <row r="2399">
          <cell r="A2399" t="str">
            <v>04329</v>
          </cell>
          <cell r="B2399" t="e">
            <v>#N/A</v>
          </cell>
          <cell r="C2399" t="str">
            <v>CHAVE FACA ARDOSIA, TRIPOLAR, 400A-250V</v>
          </cell>
          <cell r="D2399" t="str">
            <v>UN</v>
          </cell>
        </row>
        <row r="2400">
          <cell r="A2400" t="str">
            <v>04330</v>
          </cell>
          <cell r="B2400" t="e">
            <v>#N/A</v>
          </cell>
          <cell r="C2400" t="str">
            <v>CHAVE FACA ARDOSIA, TRIPOLAR, 600A-250V</v>
          </cell>
          <cell r="D2400" t="str">
            <v>UN</v>
          </cell>
        </row>
        <row r="2401">
          <cell r="A2401" t="str">
            <v>04332</v>
          </cell>
          <cell r="B2401" t="e">
            <v>#N/A</v>
          </cell>
          <cell r="C2401" t="str">
            <v>CHAVE BLINDADA TRIPOLAR 060Ax250V</v>
          </cell>
          <cell r="D2401" t="str">
            <v>UN</v>
          </cell>
        </row>
        <row r="2402">
          <cell r="A2402" t="str">
            <v>04333</v>
          </cell>
          <cell r="B2402" t="e">
            <v>#N/A</v>
          </cell>
          <cell r="C2402" t="str">
            <v>CHAVE BLINDADA TRIPOLAR 100Ax250V</v>
          </cell>
          <cell r="D2402" t="str">
            <v>UN</v>
          </cell>
        </row>
        <row r="2403">
          <cell r="A2403" t="str">
            <v>04334</v>
          </cell>
          <cell r="B2403" t="e">
            <v>#N/A</v>
          </cell>
          <cell r="C2403" t="str">
            <v>CHAVE BLINDADA TRIPOLAR 200Ax250V</v>
          </cell>
          <cell r="D2403" t="str">
            <v>UN</v>
          </cell>
        </row>
        <row r="2404">
          <cell r="A2404" t="str">
            <v>04335</v>
          </cell>
          <cell r="B2404" t="e">
            <v>#N/A</v>
          </cell>
          <cell r="C2404" t="str">
            <v>CHAVE BLINDADA TRIPOLAR 400Ax250V</v>
          </cell>
          <cell r="D2404" t="str">
            <v>UN</v>
          </cell>
        </row>
        <row r="2405">
          <cell r="A2405" t="str">
            <v>04337</v>
          </cell>
          <cell r="B2405" t="e">
            <v>#N/A</v>
          </cell>
          <cell r="C2405" t="str">
            <v>HASTE P/ATERRAMENTO COBRE DIAM. 16MMX3M</v>
          </cell>
          <cell r="D2405" t="str">
            <v>UN</v>
          </cell>
        </row>
        <row r="2406">
          <cell r="A2406" t="str">
            <v>04338</v>
          </cell>
          <cell r="B2406" t="e">
            <v>#N/A</v>
          </cell>
          <cell r="C2406" t="str">
            <v>PARA-RAIO VALV. 15KV, 5KA ATERRADO</v>
          </cell>
          <cell r="D2406" t="str">
            <v>UN</v>
          </cell>
        </row>
        <row r="2407">
          <cell r="A2407" t="str">
            <v>04339</v>
          </cell>
          <cell r="B2407" t="e">
            <v>#N/A</v>
          </cell>
          <cell r="C2407" t="str">
            <v>MUFLA TERMINAL SUBT.N.2,MONOFASICO 15KV</v>
          </cell>
          <cell r="D2407" t="str">
            <v>UN</v>
          </cell>
        </row>
        <row r="2408">
          <cell r="A2408" t="str">
            <v>04340</v>
          </cell>
          <cell r="B2408" t="e">
            <v>#N/A</v>
          </cell>
          <cell r="C2408" t="str">
            <v>VERGALHAO DE COBRE 3/8", C/BARRA DE 3M</v>
          </cell>
          <cell r="D2408" t="str">
            <v>KG</v>
          </cell>
        </row>
        <row r="2409">
          <cell r="A2409" t="str">
            <v>04343</v>
          </cell>
          <cell r="B2409" t="e">
            <v>#N/A</v>
          </cell>
          <cell r="C2409" t="str">
            <v>TOMADA TRIPOLAR P/PINO FACA, 20A-220V</v>
          </cell>
          <cell r="D2409" t="str">
            <v>UN</v>
          </cell>
        </row>
        <row r="2410">
          <cell r="A2410" t="str">
            <v>04344</v>
          </cell>
          <cell r="B2410" t="e">
            <v>#N/A</v>
          </cell>
          <cell r="C2410" t="str">
            <v>TRANSFORMADOR DE DISTRIB. 0075KVA</v>
          </cell>
          <cell r="D2410" t="str">
            <v>UN</v>
          </cell>
        </row>
        <row r="2411">
          <cell r="A2411" t="str">
            <v>04345</v>
          </cell>
          <cell r="B2411" t="e">
            <v>#N/A</v>
          </cell>
          <cell r="C2411" t="str">
            <v>TRANSFORMADOR DE DISTRIB. 0150KVA</v>
          </cell>
          <cell r="D2411" t="str">
            <v>UN</v>
          </cell>
        </row>
        <row r="2412">
          <cell r="A2412" t="str">
            <v>04346</v>
          </cell>
          <cell r="B2412" t="e">
            <v>#N/A</v>
          </cell>
          <cell r="C2412" t="str">
            <v>TRANSFORMADOR DE DISTRIB. 0225KVA</v>
          </cell>
          <cell r="D2412" t="str">
            <v>UN</v>
          </cell>
        </row>
        <row r="2413">
          <cell r="A2413" t="str">
            <v>04347</v>
          </cell>
          <cell r="B2413" t="e">
            <v>#N/A</v>
          </cell>
          <cell r="C2413" t="str">
            <v>TRANSFORMADOR DE DISTRIB. 0300KVA</v>
          </cell>
          <cell r="D2413" t="str">
            <v>UN</v>
          </cell>
        </row>
        <row r="2414">
          <cell r="A2414" t="str">
            <v>04348</v>
          </cell>
          <cell r="B2414" t="e">
            <v>#N/A</v>
          </cell>
          <cell r="C2414" t="str">
            <v>TRANSFORMADOR DE DISTRIB. 0500KVA</v>
          </cell>
          <cell r="D2414" t="str">
            <v>UN</v>
          </cell>
        </row>
        <row r="2415">
          <cell r="A2415" t="str">
            <v>04349</v>
          </cell>
          <cell r="B2415" t="e">
            <v>#N/A</v>
          </cell>
          <cell r="C2415" t="e">
            <v>#N/A</v>
          </cell>
          <cell r="D2415" t="e">
            <v>#N/A</v>
          </cell>
        </row>
        <row r="2416">
          <cell r="A2416" t="str">
            <v>04350</v>
          </cell>
          <cell r="B2416" t="e">
            <v>#N/A</v>
          </cell>
          <cell r="C2416" t="e">
            <v>#N/A</v>
          </cell>
          <cell r="D2416" t="e">
            <v>#N/A</v>
          </cell>
        </row>
        <row r="2417">
          <cell r="A2417" t="str">
            <v>04351</v>
          </cell>
          <cell r="B2417" t="e">
            <v>#N/A</v>
          </cell>
          <cell r="C2417" t="e">
            <v>#N/A</v>
          </cell>
          <cell r="D2417" t="e">
            <v>#N/A</v>
          </cell>
        </row>
        <row r="2418">
          <cell r="A2418" t="str">
            <v>04352</v>
          </cell>
          <cell r="B2418" t="e">
            <v>#N/A</v>
          </cell>
          <cell r="C2418" t="str">
            <v>CAIXA PASS. P/TEL. TELERJ 120x120x012CM</v>
          </cell>
          <cell r="D2418" t="str">
            <v>UN</v>
          </cell>
        </row>
        <row r="2419">
          <cell r="A2419" t="str">
            <v>04360</v>
          </cell>
          <cell r="B2419" t="e">
            <v>#N/A</v>
          </cell>
          <cell r="C2419" t="str">
            <v>LAMPADA FLUOR. HO DE 85W</v>
          </cell>
          <cell r="D2419" t="str">
            <v>UN</v>
          </cell>
        </row>
        <row r="2420">
          <cell r="A2420" t="str">
            <v>04361</v>
          </cell>
          <cell r="B2420" t="e">
            <v>#N/A</v>
          </cell>
          <cell r="C2420" t="str">
            <v>LAMPADA FLUOR. HO DE 110W</v>
          </cell>
          <cell r="D2420" t="str">
            <v>UN</v>
          </cell>
        </row>
        <row r="2421">
          <cell r="A2421" t="str">
            <v>04367</v>
          </cell>
          <cell r="B2421" t="e">
            <v>#N/A</v>
          </cell>
          <cell r="C2421" t="e">
            <v>#N/A</v>
          </cell>
          <cell r="D2421" t="e">
            <v>#N/A</v>
          </cell>
        </row>
        <row r="2422">
          <cell r="A2422" t="str">
            <v>04368</v>
          </cell>
          <cell r="B2422" t="e">
            <v>#N/A</v>
          </cell>
          <cell r="C2422" t="e">
            <v>#N/A</v>
          </cell>
          <cell r="D2422" t="e">
            <v>#N/A</v>
          </cell>
        </row>
        <row r="2423">
          <cell r="A2423" t="str">
            <v>04371</v>
          </cell>
          <cell r="B2423" t="e">
            <v>#N/A</v>
          </cell>
          <cell r="C2423" t="str">
            <v>REATOR LAMPADA VAPOR MERCURIO 250W-220V</v>
          </cell>
          <cell r="D2423" t="str">
            <v>UN</v>
          </cell>
        </row>
        <row r="2424">
          <cell r="A2424" t="str">
            <v>04372</v>
          </cell>
          <cell r="B2424" t="e">
            <v>#N/A</v>
          </cell>
          <cell r="C2424" t="e">
            <v>#N/A</v>
          </cell>
          <cell r="D2424" t="e">
            <v>#N/A</v>
          </cell>
        </row>
        <row r="2425">
          <cell r="A2425" t="str">
            <v>04377</v>
          </cell>
          <cell r="B2425" t="e">
            <v>#N/A</v>
          </cell>
          <cell r="C2425" t="str">
            <v>CINTA FGALV. 8"</v>
          </cell>
          <cell r="D2425" t="str">
            <v>UN</v>
          </cell>
        </row>
        <row r="2426">
          <cell r="A2426" t="str">
            <v>04388</v>
          </cell>
          <cell r="B2426" t="e">
            <v>#N/A</v>
          </cell>
          <cell r="C2426" t="str">
            <v>CHUMBADOR ACO,50CM EM U,FIX.POSTE 7 A 9M</v>
          </cell>
          <cell r="D2426" t="str">
            <v>UN</v>
          </cell>
        </row>
        <row r="2427">
          <cell r="A2427" t="str">
            <v>04403</v>
          </cell>
          <cell r="B2427" t="e">
            <v>#N/A</v>
          </cell>
          <cell r="C2427" t="str">
            <v>GRAMPO "U" 5/8" N. 5</v>
          </cell>
          <cell r="D2427" t="str">
            <v>UN</v>
          </cell>
        </row>
        <row r="2428">
          <cell r="A2428" t="str">
            <v>04406</v>
          </cell>
          <cell r="B2428" t="e">
            <v>#N/A</v>
          </cell>
          <cell r="C2428" t="str">
            <v>ISOLADOR DE PINO HI-TOP, CLASSE 15KV</v>
          </cell>
          <cell r="D2428" t="str">
            <v>UN</v>
          </cell>
        </row>
        <row r="2429">
          <cell r="A2429" t="str">
            <v>04423</v>
          </cell>
          <cell r="B2429" t="e">
            <v>#N/A</v>
          </cell>
          <cell r="C2429" t="str">
            <v>PARAFUSO 5/8"x1.1/2"</v>
          </cell>
          <cell r="D2429" t="str">
            <v>UN</v>
          </cell>
        </row>
        <row r="2430">
          <cell r="A2430" t="str">
            <v>04438</v>
          </cell>
          <cell r="B2430" t="e">
            <v>#N/A</v>
          </cell>
          <cell r="C2430" t="str">
            <v>CONDULETE DE ALUM. SILICIO TB 1"</v>
          </cell>
          <cell r="D2430" t="str">
            <v>UN</v>
          </cell>
        </row>
        <row r="2431">
          <cell r="A2431" t="str">
            <v>04439</v>
          </cell>
          <cell r="B2431" t="e">
            <v>#N/A</v>
          </cell>
          <cell r="C2431" t="str">
            <v>CONDULETE DE ALUM. SILICIO TB 2"</v>
          </cell>
          <cell r="D2431" t="str">
            <v>UN</v>
          </cell>
        </row>
        <row r="2432">
          <cell r="A2432" t="str">
            <v>04440</v>
          </cell>
          <cell r="B2432" t="e">
            <v>#N/A</v>
          </cell>
          <cell r="C2432" t="str">
            <v>DUTO ESPIRAL FLEXIVEL POLIETILENO 050MM</v>
          </cell>
          <cell r="D2432" t="str">
            <v>M</v>
          </cell>
        </row>
        <row r="2433">
          <cell r="A2433" t="str">
            <v>04441</v>
          </cell>
          <cell r="B2433" t="e">
            <v>#N/A</v>
          </cell>
          <cell r="C2433" t="str">
            <v>DUTO ESPIRAL FLEXIVEL POLIETILENO 075MM</v>
          </cell>
          <cell r="D2433" t="str">
            <v>M</v>
          </cell>
        </row>
        <row r="2434">
          <cell r="A2434" t="str">
            <v>04442</v>
          </cell>
          <cell r="B2434" t="e">
            <v>#N/A</v>
          </cell>
          <cell r="C2434" t="str">
            <v>TAMPAO ESPIRAL, DE POLIETILENO 2"</v>
          </cell>
          <cell r="D2434" t="str">
            <v>UN</v>
          </cell>
        </row>
        <row r="2435">
          <cell r="A2435" t="str">
            <v>04443</v>
          </cell>
          <cell r="B2435" t="e">
            <v>#N/A</v>
          </cell>
          <cell r="C2435" t="str">
            <v>TAMPAO ESPIRAL, DE POLIETILENO 3"</v>
          </cell>
          <cell r="D2435" t="str">
            <v>UN</v>
          </cell>
        </row>
        <row r="2436">
          <cell r="A2436" t="str">
            <v>04444</v>
          </cell>
          <cell r="B2436" t="e">
            <v>#N/A</v>
          </cell>
          <cell r="C2436" t="str">
            <v>CONEXAO I, P/EMENDA DE DUTO, 050MM</v>
          </cell>
          <cell r="D2436" t="str">
            <v>UN</v>
          </cell>
        </row>
        <row r="2437">
          <cell r="A2437" t="str">
            <v>04445</v>
          </cell>
          <cell r="B2437" t="e">
            <v>#N/A</v>
          </cell>
          <cell r="C2437" t="str">
            <v>CONEXAO I, P/EMENDA DE DUTO, 075MM</v>
          </cell>
          <cell r="D2437" t="str">
            <v>UN</v>
          </cell>
        </row>
        <row r="2438">
          <cell r="A2438" t="str">
            <v>04446</v>
          </cell>
          <cell r="B2438" t="e">
            <v>#N/A</v>
          </cell>
          <cell r="C2438" t="str">
            <v>TAMPAO F.F. LEVE 0,56M PADRAO RIOLUZ</v>
          </cell>
          <cell r="D2438" t="str">
            <v>UN</v>
          </cell>
        </row>
        <row r="2439">
          <cell r="A2439" t="str">
            <v>04447</v>
          </cell>
          <cell r="B2439" t="e">
            <v>#N/A</v>
          </cell>
          <cell r="C2439" t="str">
            <v>TAMPAO F.F. PESADO 0,56M PADRAO RIOLUZ</v>
          </cell>
          <cell r="D2439" t="str">
            <v>UN</v>
          </cell>
        </row>
        <row r="2440">
          <cell r="A2440" t="str">
            <v>04448</v>
          </cell>
          <cell r="B2440" t="e">
            <v>#N/A</v>
          </cell>
          <cell r="C2440" t="str">
            <v>LACO DE ROLDANA ACO RECOBERTO DE ALUM.</v>
          </cell>
          <cell r="D2440" t="str">
            <v>UN</v>
          </cell>
        </row>
        <row r="2441">
          <cell r="A2441" t="str">
            <v>04449</v>
          </cell>
          <cell r="B2441" t="e">
            <v>#N/A</v>
          </cell>
          <cell r="C2441" t="str">
            <v>LACO DE ROLDANA ACO, P/CABO DE ALUM. NU</v>
          </cell>
          <cell r="D2441" t="str">
            <v>UN</v>
          </cell>
        </row>
        <row r="2442">
          <cell r="A2442" t="str">
            <v>04460</v>
          </cell>
          <cell r="B2442" t="e">
            <v>#N/A</v>
          </cell>
          <cell r="C2442" t="str">
            <v>CONDULETE DE ALUM. SILICIO TB 3"</v>
          </cell>
          <cell r="D2442" t="str">
            <v>UN</v>
          </cell>
        </row>
        <row r="2443">
          <cell r="A2443" t="str">
            <v>04465</v>
          </cell>
          <cell r="B2443" t="e">
            <v>#N/A</v>
          </cell>
          <cell r="C2443" t="str">
            <v>TUBO ACO PINT.ALCATRAO 3/16" 0150/0300MM</v>
          </cell>
          <cell r="D2443" t="str">
            <v>KG</v>
          </cell>
        </row>
        <row r="2444">
          <cell r="A2444" t="str">
            <v>04466</v>
          </cell>
          <cell r="B2444" t="e">
            <v>#N/A</v>
          </cell>
          <cell r="C2444" t="str">
            <v>TUBO ACO PINT.ALCATRAO 3/16" 0350/0450MM</v>
          </cell>
          <cell r="D2444" t="str">
            <v>KG</v>
          </cell>
        </row>
        <row r="2445">
          <cell r="A2445" t="str">
            <v>04467</v>
          </cell>
          <cell r="B2445" t="e">
            <v>#N/A</v>
          </cell>
          <cell r="C2445" t="str">
            <v>TUBO ACO PINT. ALCATRAO 1/4" 0150/0350MM</v>
          </cell>
          <cell r="D2445" t="str">
            <v>KG</v>
          </cell>
        </row>
        <row r="2446">
          <cell r="A2446" t="str">
            <v>04468</v>
          </cell>
          <cell r="B2446" t="e">
            <v>#N/A</v>
          </cell>
          <cell r="C2446" t="str">
            <v>TUBO ACO PINT. ALCATRAO 1/4" 0400/0450MM</v>
          </cell>
          <cell r="D2446" t="str">
            <v>KG</v>
          </cell>
        </row>
        <row r="2447">
          <cell r="A2447" t="str">
            <v>04469</v>
          </cell>
          <cell r="B2447" t="e">
            <v>#N/A</v>
          </cell>
          <cell r="C2447" t="str">
            <v>TUBO ACO PINT. ALCATRAO 1/4" 0500/0600MM</v>
          </cell>
          <cell r="D2447" t="str">
            <v>KG</v>
          </cell>
        </row>
        <row r="2448">
          <cell r="A2448" t="str">
            <v>04470</v>
          </cell>
          <cell r="B2448" t="e">
            <v>#N/A</v>
          </cell>
          <cell r="C2448" t="str">
            <v>TUBO ACO PINT.ALCATRAO 5/16" 0300/0450MM</v>
          </cell>
          <cell r="D2448" t="str">
            <v>KG</v>
          </cell>
        </row>
        <row r="2449">
          <cell r="A2449" t="str">
            <v>04471</v>
          </cell>
          <cell r="B2449" t="e">
            <v>#N/A</v>
          </cell>
          <cell r="C2449" t="str">
            <v>TUBO ACO PINT.ALCATRAO 5/16" 0500/0550MM</v>
          </cell>
          <cell r="D2449" t="str">
            <v>KG</v>
          </cell>
        </row>
        <row r="2450">
          <cell r="A2450" t="str">
            <v>04472</v>
          </cell>
          <cell r="B2450" t="e">
            <v>#N/A</v>
          </cell>
          <cell r="C2450" t="str">
            <v>TUBO ACO PINT.ALCATRAO 5/16" 0600/0700MM</v>
          </cell>
          <cell r="D2450" t="str">
            <v>KG</v>
          </cell>
        </row>
        <row r="2451">
          <cell r="A2451" t="str">
            <v>04473</v>
          </cell>
          <cell r="B2451" t="e">
            <v>#N/A</v>
          </cell>
          <cell r="C2451" t="str">
            <v>TUBO ACO PINT. ALCATRAO 3/8" 0350/0500MM</v>
          </cell>
          <cell r="D2451" t="str">
            <v>KG</v>
          </cell>
        </row>
        <row r="2452">
          <cell r="A2452" t="str">
            <v>04474</v>
          </cell>
          <cell r="B2452" t="e">
            <v>#N/A</v>
          </cell>
          <cell r="C2452" t="str">
            <v>TUBO ACO PINT. ALCATRAO 3/8" 0600/0800MM</v>
          </cell>
          <cell r="D2452" t="str">
            <v>KG</v>
          </cell>
        </row>
        <row r="2453">
          <cell r="A2453" t="str">
            <v>04475</v>
          </cell>
          <cell r="B2453" t="e">
            <v>#N/A</v>
          </cell>
          <cell r="C2453" t="str">
            <v>TUBO ACO PINT. ALCATRAO 3/8" 0900/1000MM</v>
          </cell>
          <cell r="D2453" t="str">
            <v>KG</v>
          </cell>
        </row>
        <row r="2454">
          <cell r="A2454" t="str">
            <v>04476</v>
          </cell>
          <cell r="B2454" t="e">
            <v>#N/A</v>
          </cell>
          <cell r="C2454" t="str">
            <v>TUBO ACO PINT. ALCATRAO 3/8" 1200/1500MM</v>
          </cell>
          <cell r="D2454" t="str">
            <v>KG</v>
          </cell>
        </row>
        <row r="2455">
          <cell r="A2455" t="str">
            <v>04477</v>
          </cell>
          <cell r="B2455" t="e">
            <v>#N/A</v>
          </cell>
          <cell r="C2455" t="str">
            <v>TUBO ACO PINT. ALCATRAO 1/2" 0600/0800MM</v>
          </cell>
          <cell r="D2455" t="str">
            <v>KG</v>
          </cell>
        </row>
        <row r="2456">
          <cell r="A2456" t="str">
            <v>04478</v>
          </cell>
          <cell r="B2456" t="e">
            <v>#N/A</v>
          </cell>
          <cell r="C2456" t="str">
            <v>TUBO ACO PINT. ALCATRAO 1/2" 0900/1200MM</v>
          </cell>
          <cell r="D2456" t="str">
            <v>KG</v>
          </cell>
        </row>
        <row r="2457">
          <cell r="A2457" t="str">
            <v>04479</v>
          </cell>
          <cell r="B2457" t="e">
            <v>#N/A</v>
          </cell>
          <cell r="C2457" t="str">
            <v>TUBO ACO PINT. ALCATRAO 1/2" 1500/1800MM</v>
          </cell>
          <cell r="D2457" t="str">
            <v>KG</v>
          </cell>
        </row>
        <row r="2458">
          <cell r="A2458" t="str">
            <v>04480</v>
          </cell>
          <cell r="B2458" t="e">
            <v>#N/A</v>
          </cell>
          <cell r="C2458" t="str">
            <v>TUBO ACO PINT. ALCATRAO 1/2" 2000/2500MM</v>
          </cell>
          <cell r="D2458" t="str">
            <v>KG</v>
          </cell>
        </row>
        <row r="2459">
          <cell r="A2459" t="str">
            <v>04484</v>
          </cell>
          <cell r="B2459" t="e">
            <v>#N/A</v>
          </cell>
          <cell r="C2459" t="str">
            <v>TUBO ACO PINT.BORR.CLOR.3/16" 0150/300MM</v>
          </cell>
          <cell r="D2459" t="str">
            <v>KG</v>
          </cell>
        </row>
        <row r="2460">
          <cell r="A2460" t="str">
            <v>04485</v>
          </cell>
          <cell r="B2460" t="e">
            <v>#N/A</v>
          </cell>
          <cell r="C2460" t="str">
            <v>TUBO ACO PINT.BORR.CLOR.3/16" 0350/400MM</v>
          </cell>
          <cell r="D2460" t="str">
            <v>KG</v>
          </cell>
        </row>
        <row r="2461">
          <cell r="A2461" t="str">
            <v>04486</v>
          </cell>
          <cell r="B2461" t="e">
            <v>#N/A</v>
          </cell>
          <cell r="C2461" t="str">
            <v>TUBO ACO PINT.BORR.CLOR.1/4" 0150/0350MM</v>
          </cell>
          <cell r="D2461" t="str">
            <v>KG</v>
          </cell>
        </row>
        <row r="2462">
          <cell r="A2462" t="str">
            <v>04487</v>
          </cell>
          <cell r="B2462" t="e">
            <v>#N/A</v>
          </cell>
          <cell r="C2462" t="str">
            <v>TUBO ACO PINT.BORR.CLOR.1/4" 0400/0450MM</v>
          </cell>
          <cell r="D2462" t="str">
            <v>KG</v>
          </cell>
        </row>
        <row r="2463">
          <cell r="A2463" t="str">
            <v>04488</v>
          </cell>
          <cell r="B2463" t="e">
            <v>#N/A</v>
          </cell>
          <cell r="C2463" t="str">
            <v>TUBO ACO PINT.BORR.CLOR.1/4" 0500/0600MM</v>
          </cell>
          <cell r="D2463" t="str">
            <v>KG</v>
          </cell>
        </row>
        <row r="2464">
          <cell r="A2464" t="str">
            <v>04489</v>
          </cell>
          <cell r="B2464" t="e">
            <v>#N/A</v>
          </cell>
          <cell r="C2464" t="str">
            <v>TUBO ACO PINT.BORR.CLOR.5/16" 0300/450MM</v>
          </cell>
          <cell r="D2464" t="str">
            <v>KG</v>
          </cell>
        </row>
        <row r="2465">
          <cell r="A2465" t="str">
            <v>04490</v>
          </cell>
          <cell r="B2465" t="e">
            <v>#N/A</v>
          </cell>
          <cell r="C2465" t="str">
            <v>TUBO ACO PINT.BORR.CLOR.5/16" 0500/550MM</v>
          </cell>
          <cell r="D2465" t="str">
            <v>KG</v>
          </cell>
        </row>
        <row r="2466">
          <cell r="A2466" t="str">
            <v>04491</v>
          </cell>
          <cell r="B2466" t="e">
            <v>#N/A</v>
          </cell>
          <cell r="C2466" t="str">
            <v>TUBO ACO PINT.BORR.CLOR.5/16" 0600/700MM</v>
          </cell>
          <cell r="D2466" t="str">
            <v>KG</v>
          </cell>
        </row>
        <row r="2467">
          <cell r="A2467" t="str">
            <v>04492</v>
          </cell>
          <cell r="B2467" t="e">
            <v>#N/A</v>
          </cell>
          <cell r="C2467" t="str">
            <v>TUBO ACO PINT.BORR.CLOR.3/8" 0350/0500MM</v>
          </cell>
          <cell r="D2467" t="str">
            <v>KG</v>
          </cell>
        </row>
        <row r="2468">
          <cell r="A2468" t="str">
            <v>04493</v>
          </cell>
          <cell r="B2468" t="e">
            <v>#N/A</v>
          </cell>
          <cell r="C2468" t="str">
            <v>TUBO ACO PINT.BORR.CLOR.3/8" 0600/0800MM</v>
          </cell>
          <cell r="D2468" t="str">
            <v>KG</v>
          </cell>
        </row>
        <row r="2469">
          <cell r="A2469" t="str">
            <v>04494</v>
          </cell>
          <cell r="B2469" t="e">
            <v>#N/A</v>
          </cell>
          <cell r="C2469" t="str">
            <v>TUBO ACO PINT.BORR.CLOR.3/8" 0900/1000MM</v>
          </cell>
          <cell r="D2469" t="str">
            <v>KG</v>
          </cell>
        </row>
        <row r="2470">
          <cell r="A2470" t="str">
            <v>04495</v>
          </cell>
          <cell r="B2470" t="e">
            <v>#N/A</v>
          </cell>
          <cell r="C2470" t="str">
            <v>TUBO ACO PINT.BORR.CLOR.3/8" 1200/1500MM</v>
          </cell>
          <cell r="D2470" t="str">
            <v>KG</v>
          </cell>
        </row>
        <row r="2471">
          <cell r="A2471" t="str">
            <v>04496</v>
          </cell>
          <cell r="B2471" t="e">
            <v>#N/A</v>
          </cell>
          <cell r="C2471" t="str">
            <v>TUBO ACO PINT.BORR.CLOR.1/2" 0600/0800MM</v>
          </cell>
          <cell r="D2471" t="str">
            <v>KG</v>
          </cell>
        </row>
        <row r="2472">
          <cell r="A2472" t="str">
            <v>04497</v>
          </cell>
          <cell r="B2472" t="e">
            <v>#N/A</v>
          </cell>
          <cell r="C2472" t="str">
            <v>TUBO ACO PINT.BORR.CLOR.1/2" 0900/1200MM</v>
          </cell>
          <cell r="D2472" t="str">
            <v>KG</v>
          </cell>
        </row>
        <row r="2473">
          <cell r="A2473" t="str">
            <v>04498</v>
          </cell>
          <cell r="B2473" t="e">
            <v>#N/A</v>
          </cell>
          <cell r="C2473" t="str">
            <v>TUBO ACO PINT.BORR.CLOR.1/2" 1500/1800MM</v>
          </cell>
          <cell r="D2473" t="str">
            <v>KG</v>
          </cell>
        </row>
        <row r="2474">
          <cell r="A2474" t="str">
            <v>04499</v>
          </cell>
          <cell r="B2474" t="e">
            <v>#N/A</v>
          </cell>
          <cell r="C2474" t="str">
            <v>TUBO ACO PINT.BORR.CLOR.1/2" 2000/2500MM</v>
          </cell>
          <cell r="D2474" t="str">
            <v>KG</v>
          </cell>
        </row>
        <row r="2475">
          <cell r="A2475" t="str">
            <v>04508</v>
          </cell>
          <cell r="B2475" t="e">
            <v>#N/A</v>
          </cell>
          <cell r="C2475" t="str">
            <v>EXTRUSORA DE GUIAS E SARJETAS S/FORMAS</v>
          </cell>
          <cell r="D2475" t="str">
            <v>UN</v>
          </cell>
        </row>
        <row r="2476">
          <cell r="A2476" t="str">
            <v>04591</v>
          </cell>
          <cell r="B2476" t="e">
            <v>#N/A</v>
          </cell>
          <cell r="C2476" t="str">
            <v>ADUBO QUIMICO SUPERFOSFATO SIMPLES</v>
          </cell>
          <cell r="D2476" t="str">
            <v>KG</v>
          </cell>
        </row>
        <row r="2477">
          <cell r="A2477" t="str">
            <v>04592</v>
          </cell>
          <cell r="B2477" t="e">
            <v>#N/A</v>
          </cell>
          <cell r="C2477" t="str">
            <v>CLORETO DE POTASSIO</v>
          </cell>
          <cell r="D2477" t="str">
            <v>KG</v>
          </cell>
        </row>
        <row r="2478">
          <cell r="A2478" t="str">
            <v>04593</v>
          </cell>
          <cell r="B2478" t="e">
            <v>#N/A</v>
          </cell>
          <cell r="C2478" t="str">
            <v>SULFATO DE AMONIA</v>
          </cell>
          <cell r="D2478" t="str">
            <v>KG</v>
          </cell>
        </row>
        <row r="2479">
          <cell r="A2479" t="str">
            <v>04595</v>
          </cell>
          <cell r="B2479" t="e">
            <v>#N/A</v>
          </cell>
          <cell r="C2479" t="str">
            <v>FORMICIDA GRANULADA</v>
          </cell>
          <cell r="D2479" t="str">
            <v>KG</v>
          </cell>
        </row>
        <row r="2480">
          <cell r="A2480" t="str">
            <v>04596</v>
          </cell>
          <cell r="B2480" t="e">
            <v>#N/A</v>
          </cell>
          <cell r="C2480" t="str">
            <v>HERBICIDA SISTEMICO DE ACAO TOTAL</v>
          </cell>
          <cell r="D2480" t="str">
            <v>L</v>
          </cell>
        </row>
        <row r="2481">
          <cell r="A2481" t="str">
            <v>04629</v>
          </cell>
          <cell r="B2481" t="e">
            <v>#N/A</v>
          </cell>
          <cell r="C2481" t="str">
            <v>ADUBO ORGANICO</v>
          </cell>
          <cell r="D2481" t="str">
            <v>M3</v>
          </cell>
        </row>
        <row r="2482">
          <cell r="A2482" t="str">
            <v>04630</v>
          </cell>
          <cell r="B2482" t="e">
            <v>#N/A</v>
          </cell>
          <cell r="C2482" t="str">
            <v>MUDAS PLANTAS NATIVAS ATE 1M DE ALT.</v>
          </cell>
          <cell r="D2482" t="str">
            <v>UN</v>
          </cell>
        </row>
        <row r="2483">
          <cell r="A2483" t="str">
            <v>04631</v>
          </cell>
          <cell r="B2483" t="e">
            <v>#N/A</v>
          </cell>
          <cell r="C2483" t="str">
            <v>MUDAS PLANTAS EXOTICAS ATE 0,3M DE ALT.</v>
          </cell>
          <cell r="D2483" t="str">
            <v>UN</v>
          </cell>
        </row>
        <row r="2484">
          <cell r="A2484" t="str">
            <v>04632</v>
          </cell>
          <cell r="B2484" t="e">
            <v>#N/A</v>
          </cell>
          <cell r="C2484" t="str">
            <v>PLANTAS EXOTICAS,PINUS,ATE 0,3M DE ALT.</v>
          </cell>
          <cell r="D2484" t="str">
            <v>UN</v>
          </cell>
        </row>
        <row r="2485">
          <cell r="A2485" t="str">
            <v>04633</v>
          </cell>
          <cell r="B2485" t="e">
            <v>#N/A</v>
          </cell>
          <cell r="C2485" t="str">
            <v>FARELO DE SOJA</v>
          </cell>
          <cell r="D2485" t="str">
            <v>KG</v>
          </cell>
        </row>
        <row r="2486">
          <cell r="A2486" t="str">
            <v>04634</v>
          </cell>
          <cell r="B2486" t="e">
            <v>#N/A</v>
          </cell>
          <cell r="C2486" t="str">
            <v>MILHO P/CONSUMO CASEIRO</v>
          </cell>
          <cell r="D2486" t="str">
            <v>KG</v>
          </cell>
        </row>
        <row r="2487">
          <cell r="A2487" t="str">
            <v>04648</v>
          </cell>
          <cell r="B2487" t="e">
            <v>#N/A</v>
          </cell>
          <cell r="C2487" t="str">
            <v>ARADO REVERSIVEL DISCO ADAPTAVEL TRATOR</v>
          </cell>
          <cell r="D2487" t="str">
            <v>UN</v>
          </cell>
        </row>
        <row r="2488">
          <cell r="A2488" t="str">
            <v>04649</v>
          </cell>
          <cell r="B2488" t="e">
            <v>#N/A</v>
          </cell>
          <cell r="C2488" t="str">
            <v>GUINCHO CARREGADOR P/TRATOR 45 A 75CV</v>
          </cell>
          <cell r="D2488" t="str">
            <v>UN</v>
          </cell>
        </row>
        <row r="2489">
          <cell r="A2489" t="str">
            <v>04650</v>
          </cell>
          <cell r="B2489" t="e">
            <v>#N/A</v>
          </cell>
          <cell r="C2489" t="str">
            <v>ROCADEIRA DESLOCAVEL ADAPTAVEL TRATOR</v>
          </cell>
          <cell r="D2489" t="str">
            <v>UN</v>
          </cell>
        </row>
        <row r="2490">
          <cell r="A2490" t="str">
            <v>04651</v>
          </cell>
          <cell r="B2490" t="e">
            <v>#N/A</v>
          </cell>
          <cell r="C2490" t="str">
            <v>ROCADEIRA COSTAL MOTORIZADA GASOLINA</v>
          </cell>
          <cell r="D2490" t="str">
            <v>UN</v>
          </cell>
        </row>
        <row r="2491">
          <cell r="A2491" t="str">
            <v>04652</v>
          </cell>
          <cell r="B2491" t="e">
            <v>#N/A</v>
          </cell>
          <cell r="C2491" t="str">
            <v>MOTO SERRA A GASOLINA, P/DESGALHAMENTO</v>
          </cell>
          <cell r="D2491" t="str">
            <v>UN</v>
          </cell>
        </row>
        <row r="2492">
          <cell r="A2492" t="str">
            <v>04684</v>
          </cell>
          <cell r="B2492" t="e">
            <v>#N/A</v>
          </cell>
          <cell r="C2492" t="str">
            <v>TE 87 GRAUS 30' F.F. ESGOTO 150x150MM</v>
          </cell>
          <cell r="D2492" t="str">
            <v>UN</v>
          </cell>
        </row>
        <row r="2493">
          <cell r="A2493" t="str">
            <v>04705</v>
          </cell>
          <cell r="B2493" t="e">
            <v>#N/A</v>
          </cell>
          <cell r="C2493" t="str">
            <v>CURVA 45 GRAUS PVC RIGIDO 40MM</v>
          </cell>
          <cell r="D2493" t="str">
            <v>UN</v>
          </cell>
        </row>
        <row r="2494">
          <cell r="A2494" t="str">
            <v>04706</v>
          </cell>
          <cell r="B2494" t="e">
            <v>#N/A</v>
          </cell>
          <cell r="C2494" t="str">
            <v>JOELHO 45 GRAUS PVC, ESGOTO DE 040MM</v>
          </cell>
          <cell r="D2494" t="str">
            <v>UN</v>
          </cell>
        </row>
        <row r="2495">
          <cell r="A2495" t="str">
            <v>04707</v>
          </cell>
          <cell r="B2495" t="e">
            <v>#N/A</v>
          </cell>
          <cell r="C2495" t="str">
            <v>ADAPTADOR SD CURTO P/REGIST. 020MMx1/2"</v>
          </cell>
          <cell r="D2495" t="str">
            <v>UN</v>
          </cell>
        </row>
        <row r="2496">
          <cell r="A2496" t="str">
            <v>04712</v>
          </cell>
          <cell r="B2496" t="e">
            <v>#N/A</v>
          </cell>
          <cell r="C2496" t="str">
            <v>MISTURADOR P/LAVATORIO, C/AREJADOR,VALV.</v>
          </cell>
          <cell r="D2496" t="str">
            <v>UN</v>
          </cell>
        </row>
        <row r="2497">
          <cell r="A2497" t="str">
            <v>04713</v>
          </cell>
          <cell r="B2497" t="e">
            <v>#N/A</v>
          </cell>
          <cell r="C2497" t="str">
            <v>MISTURADOR, 3/4" FUNC. CONJ. CHUV./BANH.</v>
          </cell>
          <cell r="D2497" t="str">
            <v>UN</v>
          </cell>
        </row>
        <row r="2498">
          <cell r="A2498" t="str">
            <v>04714</v>
          </cell>
          <cell r="B2498" t="e">
            <v>#N/A</v>
          </cell>
          <cell r="C2498" t="str">
            <v>MISTURADOR, 1/2"x25CM, EM METAL CROM.</v>
          </cell>
          <cell r="D2498" t="str">
            <v>UN</v>
          </cell>
        </row>
        <row r="2499">
          <cell r="A2499" t="str">
            <v>04724</v>
          </cell>
          <cell r="B2499" t="e">
            <v>#N/A</v>
          </cell>
          <cell r="C2499" t="str">
            <v>VALVULA DE PE EM BRONZE 1"</v>
          </cell>
          <cell r="D2499" t="str">
            <v>UN</v>
          </cell>
        </row>
        <row r="2500">
          <cell r="A2500" t="str">
            <v>04725</v>
          </cell>
          <cell r="B2500" t="e">
            <v>#N/A</v>
          </cell>
          <cell r="C2500" t="str">
            <v>VALVULA DE PE EM BRONZE 1.1/4"</v>
          </cell>
          <cell r="D2500" t="str">
            <v>UN</v>
          </cell>
        </row>
        <row r="2501">
          <cell r="A2501" t="str">
            <v>04726</v>
          </cell>
          <cell r="B2501" t="e">
            <v>#N/A</v>
          </cell>
          <cell r="C2501" t="str">
            <v>VALVULA DE PE EM BRONZE 1.1/2"</v>
          </cell>
          <cell r="D2501" t="str">
            <v>UN</v>
          </cell>
        </row>
        <row r="2502">
          <cell r="A2502" t="str">
            <v>04727</v>
          </cell>
          <cell r="B2502" t="e">
            <v>#N/A</v>
          </cell>
          <cell r="C2502" t="str">
            <v>VALVULA DE PE EM BRONZE 2"</v>
          </cell>
          <cell r="D2502" t="str">
            <v>UN</v>
          </cell>
        </row>
        <row r="2503">
          <cell r="A2503" t="str">
            <v>04728</v>
          </cell>
          <cell r="B2503" t="e">
            <v>#N/A</v>
          </cell>
          <cell r="C2503" t="str">
            <v>VALVULA RETENCAO VERT. BRONZE 3/4"</v>
          </cell>
          <cell r="D2503" t="str">
            <v>UN</v>
          </cell>
        </row>
        <row r="2504">
          <cell r="A2504" t="str">
            <v>04729</v>
          </cell>
          <cell r="B2504" t="e">
            <v>#N/A</v>
          </cell>
          <cell r="C2504" t="str">
            <v>VALVULA RETENCAO VERT. BRONZE 1"</v>
          </cell>
          <cell r="D2504" t="str">
            <v>UN</v>
          </cell>
        </row>
        <row r="2505">
          <cell r="A2505" t="str">
            <v>04730</v>
          </cell>
          <cell r="B2505" t="e">
            <v>#N/A</v>
          </cell>
          <cell r="C2505" t="str">
            <v>VALVULA RETENCAO VERT. BRONZE 1.1/4"</v>
          </cell>
          <cell r="D2505" t="str">
            <v>UN</v>
          </cell>
        </row>
        <row r="2506">
          <cell r="A2506" t="str">
            <v>04731</v>
          </cell>
          <cell r="B2506" t="e">
            <v>#N/A</v>
          </cell>
          <cell r="C2506" t="str">
            <v>VALVULA RETENCAO VERT. BRONZE 1.1/2"</v>
          </cell>
          <cell r="D2506" t="str">
            <v>UN</v>
          </cell>
        </row>
        <row r="2507">
          <cell r="A2507" t="str">
            <v>04732</v>
          </cell>
          <cell r="B2507" t="e">
            <v>#N/A</v>
          </cell>
          <cell r="C2507" t="str">
            <v>VALVULA RETENCAO VERT. BRONZE 2"</v>
          </cell>
          <cell r="D2507" t="str">
            <v>UN</v>
          </cell>
        </row>
        <row r="2508">
          <cell r="A2508" t="str">
            <v>04733</v>
          </cell>
          <cell r="B2508" t="e">
            <v>#N/A</v>
          </cell>
          <cell r="C2508" t="str">
            <v>VALVULA RETENCAO VERT. BRONZE 2.1/2"</v>
          </cell>
          <cell r="D2508" t="str">
            <v>UN</v>
          </cell>
        </row>
        <row r="2509">
          <cell r="A2509" t="str">
            <v>04734</v>
          </cell>
          <cell r="B2509" t="e">
            <v>#N/A</v>
          </cell>
          <cell r="C2509" t="str">
            <v>VALVULA RETENCAO HORIZ. BRONZE 3/4"</v>
          </cell>
          <cell r="D2509" t="str">
            <v>UN</v>
          </cell>
        </row>
        <row r="2510">
          <cell r="A2510" t="str">
            <v>04735</v>
          </cell>
          <cell r="B2510" t="e">
            <v>#N/A</v>
          </cell>
          <cell r="C2510" t="str">
            <v>VALVULA RETENCAO HORIZ. BRONZE 1"</v>
          </cell>
          <cell r="D2510" t="str">
            <v>UN</v>
          </cell>
        </row>
        <row r="2511">
          <cell r="A2511" t="str">
            <v>04736</v>
          </cell>
          <cell r="B2511" t="e">
            <v>#N/A</v>
          </cell>
          <cell r="C2511" t="str">
            <v>VALVULA RETENCAO HORIZ. BRONZE 1.1/4"</v>
          </cell>
          <cell r="D2511" t="str">
            <v>UN</v>
          </cell>
        </row>
        <row r="2512">
          <cell r="A2512" t="str">
            <v>04737</v>
          </cell>
          <cell r="B2512" t="e">
            <v>#N/A</v>
          </cell>
          <cell r="C2512" t="str">
            <v>VALVULA RETENCAO HORIZ. BRONZE 1.1/2"</v>
          </cell>
          <cell r="D2512" t="str">
            <v>UN</v>
          </cell>
        </row>
        <row r="2513">
          <cell r="A2513" t="str">
            <v>04738</v>
          </cell>
          <cell r="B2513" t="e">
            <v>#N/A</v>
          </cell>
          <cell r="C2513" t="str">
            <v>VALVULA RETENCAO HORIZ. BRONZE 2"</v>
          </cell>
          <cell r="D2513" t="str">
            <v>UN</v>
          </cell>
        </row>
        <row r="2514">
          <cell r="A2514" t="str">
            <v>04739</v>
          </cell>
          <cell r="B2514" t="e">
            <v>#N/A</v>
          </cell>
          <cell r="C2514" t="str">
            <v>VALVULA RETENCAO HORIZ. BRONZE 2.1/2"</v>
          </cell>
          <cell r="D2514" t="str">
            <v>UN</v>
          </cell>
        </row>
        <row r="2515">
          <cell r="A2515" t="str">
            <v>04740</v>
          </cell>
          <cell r="B2515" t="e">
            <v>#N/A</v>
          </cell>
          <cell r="C2515" t="str">
            <v>RALO TIPO ABACAXI P/COBERT. 3"</v>
          </cell>
          <cell r="D2515" t="str">
            <v>UN</v>
          </cell>
        </row>
        <row r="2516">
          <cell r="A2516" t="str">
            <v>04741</v>
          </cell>
          <cell r="B2516" t="e">
            <v>#N/A</v>
          </cell>
          <cell r="C2516" t="str">
            <v>RALO TIPO ABACAXI P/COBERT. 4"</v>
          </cell>
          <cell r="D2516" t="str">
            <v>UN</v>
          </cell>
        </row>
        <row r="2517">
          <cell r="A2517" t="str">
            <v>04743</v>
          </cell>
          <cell r="B2517" t="e">
            <v>#N/A</v>
          </cell>
          <cell r="C2517" t="str">
            <v>RALO TIPO ABACAXI P/COBERT. 6"</v>
          </cell>
          <cell r="D2517" t="str">
            <v>UN</v>
          </cell>
        </row>
        <row r="2518">
          <cell r="A2518" t="str">
            <v>04744</v>
          </cell>
          <cell r="B2518" t="e">
            <v>#N/A</v>
          </cell>
          <cell r="C2518" t="str">
            <v>ESGUICHO DE METAL P/MANGUEIRA 1.1/2"</v>
          </cell>
          <cell r="D2518" t="str">
            <v>UN</v>
          </cell>
        </row>
        <row r="2519">
          <cell r="A2519" t="str">
            <v>04745</v>
          </cell>
          <cell r="B2519" t="e">
            <v>#N/A</v>
          </cell>
          <cell r="C2519" t="str">
            <v>TORNEIRA DE BOIA BRONZE PRESSAO 3/4"</v>
          </cell>
          <cell r="D2519" t="str">
            <v>UN</v>
          </cell>
        </row>
        <row r="2520">
          <cell r="A2520" t="str">
            <v>04746</v>
          </cell>
          <cell r="B2520" t="e">
            <v>#N/A</v>
          </cell>
          <cell r="C2520" t="str">
            <v>TORNEIRA DE BOIA BRONZE PRESSAO 1"</v>
          </cell>
          <cell r="D2520" t="str">
            <v>UN</v>
          </cell>
        </row>
        <row r="2521">
          <cell r="A2521" t="str">
            <v>04747</v>
          </cell>
          <cell r="B2521" t="e">
            <v>#N/A</v>
          </cell>
          <cell r="C2521" t="str">
            <v>TORNEIRA DE BOIA BRONZE PRESSAO 1.1/4"</v>
          </cell>
          <cell r="D2521" t="str">
            <v>UN</v>
          </cell>
        </row>
        <row r="2522">
          <cell r="A2522" t="str">
            <v>04748</v>
          </cell>
          <cell r="B2522" t="e">
            <v>#N/A</v>
          </cell>
          <cell r="C2522" t="str">
            <v>TORNEIRA DE BOIA BRONZE PRESSAO 1.1/2"</v>
          </cell>
          <cell r="D2522" t="str">
            <v>UN</v>
          </cell>
        </row>
        <row r="2523">
          <cell r="A2523" t="str">
            <v>04749</v>
          </cell>
          <cell r="B2523" t="e">
            <v>#N/A</v>
          </cell>
          <cell r="C2523" t="str">
            <v>TORNEIRA DE BOIA BRONZE PRESSAO 2"</v>
          </cell>
          <cell r="D2523" t="str">
            <v>UN</v>
          </cell>
        </row>
        <row r="2524">
          <cell r="A2524" t="str">
            <v>04751</v>
          </cell>
          <cell r="B2524" t="e">
            <v>#N/A</v>
          </cell>
          <cell r="C2524" t="str">
            <v>LANCE DE MANGUEIRA DE 15M</v>
          </cell>
          <cell r="D2524" t="str">
            <v>UN</v>
          </cell>
        </row>
        <row r="2525">
          <cell r="A2525" t="str">
            <v>04752</v>
          </cell>
          <cell r="B2525" t="e">
            <v>#N/A</v>
          </cell>
          <cell r="C2525" t="str">
            <v>ELETRODUTO F.ZINCADO,LEVE, 1"(BARRA)</v>
          </cell>
          <cell r="D2525" t="str">
            <v>UN</v>
          </cell>
        </row>
        <row r="2526">
          <cell r="A2526" t="str">
            <v>04753</v>
          </cell>
          <cell r="B2526" t="e">
            <v>#N/A</v>
          </cell>
          <cell r="C2526" t="str">
            <v>ELETRODUTO F.ZINCADO,LEVE, 1.1/4"(BARRA)</v>
          </cell>
          <cell r="D2526" t="str">
            <v>UN</v>
          </cell>
        </row>
        <row r="2527">
          <cell r="A2527" t="str">
            <v>04754</v>
          </cell>
          <cell r="B2527" t="e">
            <v>#N/A</v>
          </cell>
          <cell r="C2527" t="str">
            <v>ELETRODUTO F.ZINCADO,LEVE, 1.1/2"(BARRA)</v>
          </cell>
          <cell r="D2527" t="str">
            <v>UN</v>
          </cell>
        </row>
        <row r="2528">
          <cell r="A2528" t="str">
            <v>04755</v>
          </cell>
          <cell r="B2528" t="e">
            <v>#N/A</v>
          </cell>
          <cell r="C2528" t="str">
            <v>ELETRODUTO F.ZINCADO,LEVE, 2.1/2"(BARRA)</v>
          </cell>
          <cell r="D2528" t="str">
            <v>UN</v>
          </cell>
        </row>
        <row r="2529">
          <cell r="A2529" t="str">
            <v>04763</v>
          </cell>
          <cell r="B2529" t="e">
            <v>#N/A</v>
          </cell>
          <cell r="C2529" t="str">
            <v>CURVA FGALV. 2.1/2"</v>
          </cell>
          <cell r="D2529" t="str">
            <v>UN</v>
          </cell>
        </row>
        <row r="2530">
          <cell r="A2530" t="str">
            <v>04765</v>
          </cell>
          <cell r="B2530" t="e">
            <v>#N/A</v>
          </cell>
          <cell r="C2530" t="str">
            <v>LAJE PRE-MOLD. VAO 4,2M, CARGA 3,5KN/M2</v>
          </cell>
          <cell r="D2530" t="str">
            <v>M2</v>
          </cell>
        </row>
        <row r="2531">
          <cell r="A2531" t="str">
            <v>04766</v>
          </cell>
          <cell r="B2531" t="e">
            <v>#N/A</v>
          </cell>
          <cell r="C2531" t="str">
            <v>LAJE PRE-MOLD. VAO 6,2M, CARGA 3,5KN/M2</v>
          </cell>
          <cell r="D2531" t="str">
            <v>M2</v>
          </cell>
        </row>
        <row r="2532">
          <cell r="A2532" t="str">
            <v>04767</v>
          </cell>
          <cell r="B2532" t="e">
            <v>#N/A</v>
          </cell>
          <cell r="C2532" t="str">
            <v>PORTA CORTA FOGO 0,9x2,1x0,04M</v>
          </cell>
          <cell r="D2532" t="str">
            <v>UN</v>
          </cell>
        </row>
        <row r="2533">
          <cell r="A2533" t="str">
            <v>04768</v>
          </cell>
          <cell r="B2533" t="e">
            <v>#N/A</v>
          </cell>
          <cell r="C2533" t="str">
            <v>VIDRO CANELADO 4MM</v>
          </cell>
          <cell r="D2533" t="str">
            <v>M2</v>
          </cell>
        </row>
        <row r="2534">
          <cell r="A2534" t="str">
            <v>04769</v>
          </cell>
          <cell r="B2534" t="e">
            <v>#N/A</v>
          </cell>
          <cell r="C2534" t="str">
            <v>VIDRO COLORIDO FUME 4MM</v>
          </cell>
          <cell r="D2534" t="str">
            <v>M2</v>
          </cell>
        </row>
        <row r="2535">
          <cell r="A2535" t="str">
            <v>04770</v>
          </cell>
          <cell r="B2535" t="e">
            <v>#N/A</v>
          </cell>
          <cell r="C2535" t="str">
            <v>RESINA A BASE DE UREIA-FORMOL E APLIC.</v>
          </cell>
          <cell r="D2535" t="str">
            <v>M2</v>
          </cell>
        </row>
        <row r="2536">
          <cell r="A2536" t="str">
            <v>04777</v>
          </cell>
          <cell r="B2536" t="e">
            <v>#N/A</v>
          </cell>
          <cell r="C2536" t="str">
            <v>DOBRADICA LATAO CROM.3.1/2"X1.3/8"X1/16"</v>
          </cell>
          <cell r="D2536" t="str">
            <v>UN</v>
          </cell>
        </row>
        <row r="2537">
          <cell r="A2537" t="str">
            <v>04778</v>
          </cell>
          <cell r="B2537" t="e">
            <v>#N/A</v>
          </cell>
          <cell r="C2537" t="str">
            <v>FECHADURA EMBUT., P/ARMARIO, CROM.</v>
          </cell>
          <cell r="D2537" t="str">
            <v>UN</v>
          </cell>
        </row>
        <row r="2538">
          <cell r="A2538" t="str">
            <v>04781</v>
          </cell>
          <cell r="B2538" t="e">
            <v>#N/A</v>
          </cell>
          <cell r="C2538" t="str">
            <v>MANTA GEOTEXTIL, 100% POLIPROPILENO</v>
          </cell>
          <cell r="D2538" t="str">
            <v>KG</v>
          </cell>
        </row>
        <row r="2539">
          <cell r="A2539" t="str">
            <v>04782</v>
          </cell>
          <cell r="B2539" t="e">
            <v>#N/A</v>
          </cell>
          <cell r="C2539" t="str">
            <v>RALO ARTICULADO F.F.30x90CM 135KG PESADO</v>
          </cell>
          <cell r="D2539" t="str">
            <v>UN</v>
          </cell>
        </row>
        <row r="2540">
          <cell r="A2540" t="str">
            <v>04783</v>
          </cell>
          <cell r="B2540" t="e">
            <v>#N/A</v>
          </cell>
          <cell r="C2540" t="str">
            <v>CAIXA F.F., PESO 28KG, P/REGIST. PASSEIO</v>
          </cell>
          <cell r="D2540" t="str">
            <v>UN</v>
          </cell>
        </row>
        <row r="2541">
          <cell r="A2541" t="str">
            <v>04784</v>
          </cell>
          <cell r="B2541" t="e">
            <v>#N/A</v>
          </cell>
          <cell r="C2541" t="str">
            <v>CAIXA F.F., PESO 54KG, P/REGIST. NA RUA</v>
          </cell>
          <cell r="D2541" t="str">
            <v>UN</v>
          </cell>
        </row>
        <row r="2542">
          <cell r="A2542" t="str">
            <v>04794</v>
          </cell>
          <cell r="B2542" t="e">
            <v>#N/A</v>
          </cell>
          <cell r="C2542" t="str">
            <v>TAMPAO F.F. PESADO 0,6M TIPO AVENIDA</v>
          </cell>
          <cell r="D2542" t="str">
            <v>UN</v>
          </cell>
        </row>
        <row r="2543">
          <cell r="A2543" t="str">
            <v>04796</v>
          </cell>
          <cell r="B2543" t="e">
            <v>#N/A</v>
          </cell>
          <cell r="C2543" t="str">
            <v>CALHA DE CONCR.,P/AGUAS PLUVIAIS, 0600MM</v>
          </cell>
          <cell r="D2543" t="str">
            <v>M</v>
          </cell>
        </row>
        <row r="2544">
          <cell r="A2544" t="str">
            <v>04797</v>
          </cell>
          <cell r="B2544" t="e">
            <v>#N/A</v>
          </cell>
          <cell r="C2544" t="str">
            <v>CALHA DE CONCR.,P/AGUAS PLUVIAIS, 0800MM</v>
          </cell>
          <cell r="D2544" t="str">
            <v>M</v>
          </cell>
        </row>
        <row r="2545">
          <cell r="A2545" t="str">
            <v>04798</v>
          </cell>
          <cell r="B2545" t="e">
            <v>#N/A</v>
          </cell>
          <cell r="C2545" t="str">
            <v>CALHA DE CONCR.,P/AGUAS PLUVIAIS, 1000MM</v>
          </cell>
          <cell r="D2545" t="str">
            <v>M</v>
          </cell>
        </row>
        <row r="2546">
          <cell r="A2546" t="str">
            <v>04799</v>
          </cell>
          <cell r="B2546" t="e">
            <v>#N/A</v>
          </cell>
          <cell r="C2546" t="e">
            <v>#N/A</v>
          </cell>
          <cell r="D2546" t="e">
            <v>#N/A</v>
          </cell>
        </row>
        <row r="2547">
          <cell r="A2547" t="str">
            <v>04800</v>
          </cell>
          <cell r="B2547" t="e">
            <v>#N/A</v>
          </cell>
          <cell r="C2547" t="str">
            <v>TUBO CONCR.ARMADO AGUAS PLUV.CA-2 0400MM</v>
          </cell>
          <cell r="D2547" t="str">
            <v>M</v>
          </cell>
        </row>
        <row r="2548">
          <cell r="A2548" t="str">
            <v>04801</v>
          </cell>
          <cell r="B2548" t="e">
            <v>#N/A</v>
          </cell>
          <cell r="C2548" t="str">
            <v>TUBO CONCR.ARMADO AGUAS PLUV.CA-2 0500MM</v>
          </cell>
          <cell r="D2548" t="str">
            <v>M</v>
          </cell>
        </row>
        <row r="2549">
          <cell r="A2549" t="str">
            <v>04802</v>
          </cell>
          <cell r="B2549" t="e">
            <v>#N/A</v>
          </cell>
          <cell r="C2549" t="str">
            <v>TUBO CONCR.ARMADO AGUAS PLUV.CA-2 0600MM</v>
          </cell>
          <cell r="D2549" t="str">
            <v>M</v>
          </cell>
        </row>
        <row r="2550">
          <cell r="A2550" t="str">
            <v>04803</v>
          </cell>
          <cell r="B2550" t="e">
            <v>#N/A</v>
          </cell>
          <cell r="C2550" t="str">
            <v>TUBO CONCR.ARMADO AGUAS PLUV.CA-2 0700MM</v>
          </cell>
          <cell r="D2550" t="str">
            <v>M</v>
          </cell>
        </row>
        <row r="2551">
          <cell r="A2551" t="str">
            <v>04804</v>
          </cell>
          <cell r="B2551" t="e">
            <v>#N/A</v>
          </cell>
          <cell r="C2551" t="str">
            <v>TUBO CONCR.ARMADO AGUAS PLUV.CA-2 0800MM</v>
          </cell>
          <cell r="D2551" t="str">
            <v>M</v>
          </cell>
        </row>
        <row r="2552">
          <cell r="A2552" t="str">
            <v>04805</v>
          </cell>
          <cell r="B2552" t="e">
            <v>#N/A</v>
          </cell>
          <cell r="C2552" t="str">
            <v>TUBO CONCR.ARMADO AGUAS PLUV.CA-2 0900MM</v>
          </cell>
          <cell r="D2552" t="str">
            <v>M</v>
          </cell>
        </row>
        <row r="2553">
          <cell r="A2553" t="str">
            <v>04806</v>
          </cell>
          <cell r="B2553" t="e">
            <v>#N/A</v>
          </cell>
          <cell r="C2553" t="str">
            <v>TUBO CONCR.ARMADO AGUAS PLUV.CA-2 1000MM</v>
          </cell>
          <cell r="D2553" t="str">
            <v>M</v>
          </cell>
        </row>
        <row r="2554">
          <cell r="A2554" t="str">
            <v>04807</v>
          </cell>
          <cell r="B2554" t="e">
            <v>#N/A</v>
          </cell>
          <cell r="C2554" t="str">
            <v>TUBO CONCR.ARMADO AGUAS PLUV.CA-2 1100MM</v>
          </cell>
          <cell r="D2554" t="str">
            <v>M</v>
          </cell>
        </row>
        <row r="2555">
          <cell r="A2555" t="str">
            <v>04808</v>
          </cell>
          <cell r="B2555" t="e">
            <v>#N/A</v>
          </cell>
          <cell r="C2555" t="str">
            <v>TUBO CONCR.ARMADO AGUAS PLUV.CA-2 1200MM</v>
          </cell>
          <cell r="D2555" t="str">
            <v>M</v>
          </cell>
        </row>
        <row r="2556">
          <cell r="A2556" t="str">
            <v>04809</v>
          </cell>
          <cell r="B2556" t="e">
            <v>#N/A</v>
          </cell>
          <cell r="C2556" t="str">
            <v>TUBO CONCR.ARMADO AGUAS PLUV.CA-2 1500MM</v>
          </cell>
          <cell r="D2556" t="str">
            <v>M</v>
          </cell>
        </row>
        <row r="2557">
          <cell r="A2557" t="str">
            <v>04810</v>
          </cell>
          <cell r="B2557" t="e">
            <v>#N/A</v>
          </cell>
          <cell r="C2557" t="str">
            <v>TUBO CONCR.ARMADO AGUAS PLUV. 3AP 0400MM</v>
          </cell>
          <cell r="D2557" t="str">
            <v>M</v>
          </cell>
        </row>
        <row r="2558">
          <cell r="A2558" t="str">
            <v>04811</v>
          </cell>
          <cell r="B2558" t="e">
            <v>#N/A</v>
          </cell>
          <cell r="C2558" t="str">
            <v>TUBO CONCR.ARMADO AGUAS PLUV. 3AP 0500MM</v>
          </cell>
          <cell r="D2558" t="str">
            <v>M</v>
          </cell>
        </row>
        <row r="2559">
          <cell r="A2559" t="str">
            <v>04812</v>
          </cell>
          <cell r="B2559" t="e">
            <v>#N/A</v>
          </cell>
          <cell r="C2559" t="str">
            <v>TUBO CONCR.ARMADO AGUAS PLUV. 3AP 0600MM</v>
          </cell>
          <cell r="D2559" t="str">
            <v>M</v>
          </cell>
        </row>
        <row r="2560">
          <cell r="A2560" t="str">
            <v>04813</v>
          </cell>
          <cell r="B2560" t="e">
            <v>#N/A</v>
          </cell>
          <cell r="C2560" t="str">
            <v>TUBO CONCR.ARMADO AGUAS PLUV. 3AP 0700MM</v>
          </cell>
          <cell r="D2560" t="str">
            <v>M</v>
          </cell>
        </row>
        <row r="2561">
          <cell r="A2561" t="str">
            <v>04814</v>
          </cell>
          <cell r="B2561" t="e">
            <v>#N/A</v>
          </cell>
          <cell r="C2561" t="str">
            <v>TUBO CONCR.ARMADO AGUAS PLUV. 3AP 0800MM</v>
          </cell>
          <cell r="D2561" t="str">
            <v>M</v>
          </cell>
        </row>
        <row r="2562">
          <cell r="A2562" t="str">
            <v>04815</v>
          </cell>
          <cell r="B2562" t="e">
            <v>#N/A</v>
          </cell>
          <cell r="C2562" t="str">
            <v>TUBO CONCR.ARMADO AGUAS PLUV. 3AP 0900MM</v>
          </cell>
          <cell r="D2562" t="str">
            <v>M</v>
          </cell>
        </row>
        <row r="2563">
          <cell r="A2563" t="str">
            <v>04816</v>
          </cell>
          <cell r="B2563" t="e">
            <v>#N/A</v>
          </cell>
          <cell r="C2563" t="str">
            <v>TUBO CONCR.ARMADO AGUAS PLUV. 3AP 1000MM</v>
          </cell>
          <cell r="D2563" t="str">
            <v>M</v>
          </cell>
        </row>
        <row r="2564">
          <cell r="A2564" t="str">
            <v>04817</v>
          </cell>
          <cell r="B2564" t="e">
            <v>#N/A</v>
          </cell>
          <cell r="C2564" t="str">
            <v>TUBO CONCR.ARMADO AGUAS PLUV. 3AP 1100MM</v>
          </cell>
          <cell r="D2564" t="str">
            <v>M</v>
          </cell>
        </row>
        <row r="2565">
          <cell r="A2565" t="str">
            <v>04818</v>
          </cell>
          <cell r="B2565" t="e">
            <v>#N/A</v>
          </cell>
          <cell r="C2565" t="str">
            <v>TUBO CONCR.ARMADO AGUAS PLUV. 3AP 1200MM</v>
          </cell>
          <cell r="D2565" t="str">
            <v>M</v>
          </cell>
        </row>
        <row r="2566">
          <cell r="A2566" t="str">
            <v>04819</v>
          </cell>
          <cell r="B2566" t="e">
            <v>#N/A</v>
          </cell>
          <cell r="C2566" t="str">
            <v>TUBO CONCR.ARMADO AGUAS PLUV. 3AP 1500MM</v>
          </cell>
          <cell r="D2566" t="str">
            <v>M</v>
          </cell>
        </row>
        <row r="2567">
          <cell r="A2567" t="str">
            <v>04825</v>
          </cell>
          <cell r="B2567" t="e">
            <v>#N/A</v>
          </cell>
          <cell r="C2567" t="str">
            <v>DIVISORIA VERMIC., LAMIN. PAIN./PAIN.</v>
          </cell>
          <cell r="D2567" t="str">
            <v>M2</v>
          </cell>
        </row>
        <row r="2568">
          <cell r="A2568" t="str">
            <v>04827</v>
          </cell>
          <cell r="B2568" t="e">
            <v>#N/A</v>
          </cell>
          <cell r="C2568" t="str">
            <v>DIVISORIA VERMIC., LAMIN. BAND./VID.</v>
          </cell>
          <cell r="D2568" t="str">
            <v>M2</v>
          </cell>
        </row>
        <row r="2569">
          <cell r="A2569" t="str">
            <v>04836</v>
          </cell>
          <cell r="B2569" t="e">
            <v>#N/A</v>
          </cell>
          <cell r="C2569" t="str">
            <v>CERAMICA ANTI-DERRAPANTE 116X240X9MM</v>
          </cell>
          <cell r="D2569" t="str">
            <v>M2</v>
          </cell>
        </row>
        <row r="2570">
          <cell r="A2570" t="str">
            <v>04837</v>
          </cell>
          <cell r="B2570" t="e">
            <v>#N/A</v>
          </cell>
          <cell r="C2570" t="str">
            <v>PASTILHA CERAM. FOSCA, BEGE 2,5x2,5CM</v>
          </cell>
          <cell r="D2570" t="str">
            <v>M2</v>
          </cell>
        </row>
        <row r="2571">
          <cell r="A2571" t="str">
            <v>04838</v>
          </cell>
          <cell r="B2571" t="e">
            <v>#N/A</v>
          </cell>
          <cell r="C2571" t="str">
            <v>PASTILHA CERAM. ESMALT., BEGE 2,5x2,5CM</v>
          </cell>
          <cell r="D2571" t="str">
            <v>M2</v>
          </cell>
        </row>
        <row r="2572">
          <cell r="A2572" t="str">
            <v>04839</v>
          </cell>
          <cell r="B2572" t="e">
            <v>#N/A</v>
          </cell>
          <cell r="C2572" t="str">
            <v>BLOCO DE CONCR. CELULAR, 10X30X60CM</v>
          </cell>
          <cell r="D2572" t="str">
            <v>M2</v>
          </cell>
        </row>
        <row r="2573">
          <cell r="A2573" t="str">
            <v>04840</v>
          </cell>
          <cell r="B2573" t="e">
            <v>#N/A</v>
          </cell>
          <cell r="C2573" t="str">
            <v>BLOCO DE CONCR. CELULAR, 20X30X60CM</v>
          </cell>
          <cell r="D2573" t="str">
            <v>M2</v>
          </cell>
        </row>
        <row r="2574">
          <cell r="A2574" t="str">
            <v>04842</v>
          </cell>
          <cell r="B2574" t="e">
            <v>#N/A</v>
          </cell>
          <cell r="C2574" t="str">
            <v>PLACA MARM. EXTRA, ESP. 3CM</v>
          </cell>
          <cell r="D2574" t="str">
            <v>M2</v>
          </cell>
        </row>
        <row r="2575">
          <cell r="A2575" t="str">
            <v>04853</v>
          </cell>
          <cell r="B2575" t="e">
            <v>#N/A</v>
          </cell>
          <cell r="C2575" t="str">
            <v>FLANGES ACO SD, C/REVESTIM., DIAM. ¾ 32"</v>
          </cell>
          <cell r="D2575" t="str">
            <v>KG</v>
          </cell>
        </row>
        <row r="2576">
          <cell r="A2576" t="str">
            <v>04854</v>
          </cell>
          <cell r="B2576" t="e">
            <v>#N/A</v>
          </cell>
          <cell r="C2576" t="str">
            <v>FLANGES ACO SD,C/REVESTIM.,36"¾DIAM.¾48"</v>
          </cell>
          <cell r="D2576" t="str">
            <v>KG</v>
          </cell>
        </row>
        <row r="2577">
          <cell r="A2577" t="str">
            <v>04855</v>
          </cell>
          <cell r="B2577" t="e">
            <v>#N/A</v>
          </cell>
          <cell r="C2577" t="str">
            <v>FLANGES ACO SD. C/REVESTIM., DIAM. &gt; 48"</v>
          </cell>
          <cell r="D2577" t="str">
            <v>KG</v>
          </cell>
        </row>
        <row r="2578">
          <cell r="A2578" t="str">
            <v>04857</v>
          </cell>
          <cell r="B2578" t="e">
            <v>#N/A</v>
          </cell>
          <cell r="C2578" t="str">
            <v>BAINHA MET. PRETA 050MM</v>
          </cell>
          <cell r="D2578" t="str">
            <v>M</v>
          </cell>
        </row>
        <row r="2579">
          <cell r="A2579" t="str">
            <v>04858</v>
          </cell>
          <cell r="B2579" t="e">
            <v>#N/A</v>
          </cell>
          <cell r="C2579" t="str">
            <v>BAINHA MET. PRETA 055MM</v>
          </cell>
          <cell r="D2579" t="str">
            <v>M</v>
          </cell>
        </row>
        <row r="2580">
          <cell r="A2580" t="str">
            <v>04859</v>
          </cell>
          <cell r="B2580" t="e">
            <v>#N/A</v>
          </cell>
          <cell r="C2580" t="str">
            <v>BAINHA MET. PRETA 085MM</v>
          </cell>
          <cell r="D2580" t="str">
            <v>M</v>
          </cell>
        </row>
        <row r="2581">
          <cell r="A2581" t="str">
            <v>04860</v>
          </cell>
          <cell r="B2581" t="e">
            <v>#N/A</v>
          </cell>
          <cell r="C2581" t="str">
            <v>BAINHA MET. PRETA 095MM</v>
          </cell>
          <cell r="D2581" t="str">
            <v>M</v>
          </cell>
        </row>
        <row r="2582">
          <cell r="A2582" t="str">
            <v>04861</v>
          </cell>
          <cell r="B2582" t="e">
            <v>#N/A</v>
          </cell>
          <cell r="C2582" t="str">
            <v>BAINHA MET. PRETA 100MM</v>
          </cell>
          <cell r="D2582" t="str">
            <v>M</v>
          </cell>
        </row>
        <row r="2583">
          <cell r="A2583" t="str">
            <v>04862</v>
          </cell>
          <cell r="B2583" t="e">
            <v>#N/A</v>
          </cell>
          <cell r="C2583" t="str">
            <v>BAINHA DE ACO GALV. 030MM</v>
          </cell>
          <cell r="D2583" t="str">
            <v>M</v>
          </cell>
        </row>
        <row r="2584">
          <cell r="A2584" t="str">
            <v>04863</v>
          </cell>
          <cell r="B2584" t="e">
            <v>#N/A</v>
          </cell>
          <cell r="C2584" t="str">
            <v>BAINHA DE ACO GALV. 040MM</v>
          </cell>
          <cell r="D2584" t="str">
            <v>M</v>
          </cell>
        </row>
        <row r="2585">
          <cell r="A2585" t="str">
            <v>04864</v>
          </cell>
          <cell r="B2585" t="e">
            <v>#N/A</v>
          </cell>
          <cell r="C2585" t="str">
            <v>BAINHA DE ACO GALV. 045MM</v>
          </cell>
          <cell r="D2585" t="str">
            <v>M</v>
          </cell>
        </row>
        <row r="2586">
          <cell r="A2586" t="str">
            <v>04865</v>
          </cell>
          <cell r="B2586" t="e">
            <v>#N/A</v>
          </cell>
          <cell r="C2586" t="str">
            <v>BAINHA DE ACO GALV. 050MM</v>
          </cell>
          <cell r="D2586" t="str">
            <v>M</v>
          </cell>
        </row>
        <row r="2587">
          <cell r="A2587" t="str">
            <v>04866</v>
          </cell>
          <cell r="B2587" t="e">
            <v>#N/A</v>
          </cell>
          <cell r="C2587" t="str">
            <v>BAINHA DE ACO GALV. 055MM</v>
          </cell>
          <cell r="D2587" t="str">
            <v>M</v>
          </cell>
        </row>
        <row r="2588">
          <cell r="A2588" t="str">
            <v>04867</v>
          </cell>
          <cell r="B2588" t="e">
            <v>#N/A</v>
          </cell>
          <cell r="C2588" t="str">
            <v>BAINHA DE ACO GALV. 065MM</v>
          </cell>
          <cell r="D2588" t="str">
            <v>M</v>
          </cell>
        </row>
        <row r="2589">
          <cell r="A2589" t="str">
            <v>04869</v>
          </cell>
          <cell r="B2589" t="e">
            <v>#N/A</v>
          </cell>
          <cell r="C2589" t="str">
            <v>BAINHA DE ACO GALV. 085MM</v>
          </cell>
          <cell r="D2589" t="str">
            <v>M</v>
          </cell>
        </row>
        <row r="2590">
          <cell r="A2590" t="str">
            <v>04870</v>
          </cell>
          <cell r="B2590" t="e">
            <v>#N/A</v>
          </cell>
          <cell r="C2590" t="str">
            <v>BAINHA DE ACO GALV. 095MM</v>
          </cell>
          <cell r="D2590" t="str">
            <v>M</v>
          </cell>
        </row>
        <row r="2591">
          <cell r="A2591" t="str">
            <v>04871</v>
          </cell>
          <cell r="B2591" t="e">
            <v>#N/A</v>
          </cell>
          <cell r="C2591" t="str">
            <v>BAINHA DE ACO GALV. 100MM</v>
          </cell>
          <cell r="D2591" t="str">
            <v>M</v>
          </cell>
        </row>
        <row r="2592">
          <cell r="A2592" t="str">
            <v>04872</v>
          </cell>
          <cell r="B2592" t="e">
            <v>#N/A</v>
          </cell>
          <cell r="C2592" t="str">
            <v>CONE ANCORAGEM P/CABO 04 CORDOALHAS 1/2"</v>
          </cell>
          <cell r="D2592" t="str">
            <v>UN</v>
          </cell>
        </row>
        <row r="2593">
          <cell r="A2593" t="str">
            <v>04873</v>
          </cell>
          <cell r="B2593" t="e">
            <v>#N/A</v>
          </cell>
          <cell r="C2593" t="str">
            <v>CONE ANCORAGEM P/CABO 06 CORDOALHAS 1/2"</v>
          </cell>
          <cell r="D2593" t="str">
            <v>UN</v>
          </cell>
        </row>
        <row r="2594">
          <cell r="A2594" t="str">
            <v>04874</v>
          </cell>
          <cell r="B2594" t="e">
            <v>#N/A</v>
          </cell>
          <cell r="C2594" t="str">
            <v>CONE ANCORAGEM P/CABO 19 CORDOALHAS 1/2"</v>
          </cell>
          <cell r="D2594" t="str">
            <v>UN</v>
          </cell>
        </row>
        <row r="2595">
          <cell r="A2595" t="str">
            <v>04875</v>
          </cell>
          <cell r="B2595" t="e">
            <v>#N/A</v>
          </cell>
          <cell r="C2595" t="str">
            <v>CONE ANCORAGEM P/CABO 22 CORDOALHAS 1/2"</v>
          </cell>
          <cell r="D2595" t="str">
            <v>UN</v>
          </cell>
        </row>
        <row r="2596">
          <cell r="A2596" t="str">
            <v>04876</v>
          </cell>
          <cell r="B2596" t="e">
            <v>#N/A</v>
          </cell>
          <cell r="C2596" t="str">
            <v>CONE ANCORAGEM P/CABO 31 CORDOALHAS 1/2"</v>
          </cell>
          <cell r="D2596" t="str">
            <v>UN</v>
          </cell>
        </row>
        <row r="2597">
          <cell r="A2597" t="str">
            <v>04877</v>
          </cell>
          <cell r="B2597" t="e">
            <v>#N/A</v>
          </cell>
          <cell r="C2597" t="str">
            <v>CONE ANCORAGEM P/CABO 37 CORDOALHAS 1/2"</v>
          </cell>
          <cell r="D2597" t="str">
            <v>UN</v>
          </cell>
        </row>
        <row r="2598">
          <cell r="A2598" t="str">
            <v>04879</v>
          </cell>
          <cell r="B2598" t="e">
            <v>#N/A</v>
          </cell>
          <cell r="C2598" t="str">
            <v>ALUGUEL MACACO PROTENCAO P/06 CORDOALHAS</v>
          </cell>
          <cell r="D2598" t="str">
            <v>DIA</v>
          </cell>
        </row>
        <row r="2599">
          <cell r="A2599" t="str">
            <v>04880</v>
          </cell>
          <cell r="B2599" t="e">
            <v>#N/A</v>
          </cell>
          <cell r="C2599" t="str">
            <v>ALUGUEL MACACO PROTENCAO P/19 CORDOALHAS</v>
          </cell>
          <cell r="D2599" t="str">
            <v>DIA</v>
          </cell>
        </row>
        <row r="2600">
          <cell r="A2600" t="str">
            <v>04881</v>
          </cell>
          <cell r="B2600" t="e">
            <v>#N/A</v>
          </cell>
          <cell r="C2600" t="str">
            <v>ALUGUEL MACACO PROTENCAO P/27 CORDOALHAS</v>
          </cell>
          <cell r="D2600" t="str">
            <v>DIA</v>
          </cell>
        </row>
        <row r="2601">
          <cell r="A2601" t="str">
            <v>04882</v>
          </cell>
          <cell r="B2601" t="e">
            <v>#N/A</v>
          </cell>
          <cell r="C2601" t="str">
            <v>ALUGUEL MACACO PROTENCAO P/37 CORDOALHAS</v>
          </cell>
          <cell r="D2601" t="str">
            <v>DIA</v>
          </cell>
        </row>
        <row r="2602">
          <cell r="A2602" t="str">
            <v>04883</v>
          </cell>
          <cell r="B2602" t="e">
            <v>#N/A</v>
          </cell>
          <cell r="C2602" t="str">
            <v>CONECTOR P/DERIVACAO</v>
          </cell>
          <cell r="D2602" t="str">
            <v>UN</v>
          </cell>
        </row>
        <row r="2603">
          <cell r="A2603" t="str">
            <v>04885</v>
          </cell>
          <cell r="B2603" t="e">
            <v>#N/A</v>
          </cell>
          <cell r="C2603" t="str">
            <v>PORTA MACICA 5 ALMOFADAS 80x210x3,5CM</v>
          </cell>
          <cell r="D2603" t="str">
            <v>UN</v>
          </cell>
        </row>
        <row r="2604">
          <cell r="A2604" t="str">
            <v>04889</v>
          </cell>
          <cell r="B2604" t="e">
            <v>#N/A</v>
          </cell>
          <cell r="C2604" t="str">
            <v>MASSA PLAST. (EMBALAGEM 600GR)</v>
          </cell>
          <cell r="D2604" t="str">
            <v>UN</v>
          </cell>
        </row>
        <row r="2605">
          <cell r="A2605" t="str">
            <v>04894</v>
          </cell>
          <cell r="B2605" t="e">
            <v>#N/A</v>
          </cell>
          <cell r="C2605" t="str">
            <v>FILME FOTOGRAFICO C/12 POSES</v>
          </cell>
          <cell r="D2605" t="str">
            <v>UN</v>
          </cell>
        </row>
        <row r="2606">
          <cell r="A2606" t="str">
            <v>04895</v>
          </cell>
          <cell r="B2606" t="e">
            <v>#N/A</v>
          </cell>
          <cell r="C2606" t="str">
            <v>FILME FOTOGRAFICO C/24 POSES</v>
          </cell>
          <cell r="D2606" t="str">
            <v>UN</v>
          </cell>
        </row>
        <row r="2607">
          <cell r="A2607" t="str">
            <v>04897</v>
          </cell>
          <cell r="B2607" t="e">
            <v>#N/A</v>
          </cell>
          <cell r="C2607" t="str">
            <v>REVELACAO E COPIA C/12 POSES, 10x15CM</v>
          </cell>
          <cell r="D2607" t="str">
            <v>UN</v>
          </cell>
        </row>
        <row r="2608">
          <cell r="A2608" t="str">
            <v>04898</v>
          </cell>
          <cell r="B2608" t="e">
            <v>#N/A</v>
          </cell>
          <cell r="C2608" t="str">
            <v>REVELACAO E COPIA C/24 POSES, 10x15CM</v>
          </cell>
          <cell r="D2608" t="str">
            <v>UN</v>
          </cell>
        </row>
        <row r="2609">
          <cell r="A2609" t="str">
            <v>04900</v>
          </cell>
          <cell r="B2609" t="e">
            <v>#N/A</v>
          </cell>
          <cell r="C2609" t="str">
            <v>PLASTICO COR PRETA C/0,15MM DE ESP.</v>
          </cell>
          <cell r="D2609" t="str">
            <v>M2</v>
          </cell>
        </row>
        <row r="2610">
          <cell r="A2610" t="str">
            <v>04905</v>
          </cell>
          <cell r="B2610" t="e">
            <v>#N/A</v>
          </cell>
          <cell r="C2610" t="str">
            <v>POSTE DE CONCR. CIRC. 09M, 300KGF</v>
          </cell>
          <cell r="D2610" t="str">
            <v>UN</v>
          </cell>
        </row>
        <row r="2611">
          <cell r="A2611" t="str">
            <v>04909</v>
          </cell>
          <cell r="B2611" t="e">
            <v>#N/A</v>
          </cell>
          <cell r="C2611" t="e">
            <v>#N/A</v>
          </cell>
          <cell r="D2611" t="e">
            <v>#N/A</v>
          </cell>
        </row>
        <row r="2612">
          <cell r="A2612" t="str">
            <v>04910</v>
          </cell>
          <cell r="B2612" t="e">
            <v>#N/A</v>
          </cell>
          <cell r="C2612" t="e">
            <v>#N/A</v>
          </cell>
          <cell r="D2612" t="e">
            <v>#N/A</v>
          </cell>
        </row>
        <row r="2613">
          <cell r="A2613" t="str">
            <v>04915</v>
          </cell>
          <cell r="B2613" t="e">
            <v>#N/A</v>
          </cell>
          <cell r="C2613" t="str">
            <v>DOBRADICA F. LAMIN. 3"x3"x5/64"</v>
          </cell>
          <cell r="D2613" t="str">
            <v>UN</v>
          </cell>
        </row>
        <row r="2614">
          <cell r="A2614" t="str">
            <v>04918</v>
          </cell>
          <cell r="B2614" t="e">
            <v>#N/A</v>
          </cell>
          <cell r="C2614" t="str">
            <v>FECHADURA CILINDRO PORTA ENTR.SERV.CROM.</v>
          </cell>
          <cell r="D2614" t="str">
            <v>UN</v>
          </cell>
        </row>
        <row r="2615">
          <cell r="A2615" t="str">
            <v>04919</v>
          </cell>
          <cell r="B2615" t="e">
            <v>#N/A</v>
          </cell>
          <cell r="C2615" t="str">
            <v>RODIZIO LATAO ROLAMENTO P/TRILHO 6MM</v>
          </cell>
          <cell r="D2615" t="str">
            <v>UN</v>
          </cell>
        </row>
        <row r="2616">
          <cell r="A2616" t="str">
            <v>04920</v>
          </cell>
          <cell r="B2616" t="e">
            <v>#N/A</v>
          </cell>
          <cell r="C2616" t="str">
            <v>DOBRADICA 3"X2.1/2"X3/32" LATAO LAMIN.</v>
          </cell>
          <cell r="D2616" t="str">
            <v>UN</v>
          </cell>
        </row>
        <row r="2617">
          <cell r="A2617" t="str">
            <v>04921</v>
          </cell>
          <cell r="B2617" t="e">
            <v>#N/A</v>
          </cell>
          <cell r="C2617" t="str">
            <v>DOBRADICA FGALV. 2.1/2"x3"</v>
          </cell>
          <cell r="D2617" t="str">
            <v>UN</v>
          </cell>
        </row>
        <row r="2618">
          <cell r="A2618" t="str">
            <v>04922</v>
          </cell>
          <cell r="B2618" t="e">
            <v>#N/A</v>
          </cell>
          <cell r="C2618" t="str">
            <v>DOBRADICA LATAO CROM. 3"X2.1/2"X5/64"</v>
          </cell>
          <cell r="D2618" t="str">
            <v>UN</v>
          </cell>
        </row>
        <row r="2619">
          <cell r="A2619" t="str">
            <v>04924</v>
          </cell>
          <cell r="B2619" t="e">
            <v>#N/A</v>
          </cell>
          <cell r="C2619" t="str">
            <v>FECHADURA EMBUT., PORTA INT.CORRER,CROM.</v>
          </cell>
          <cell r="D2619" t="str">
            <v>UN</v>
          </cell>
        </row>
        <row r="2620">
          <cell r="A2620" t="str">
            <v>04925</v>
          </cell>
          <cell r="B2620" t="e">
            <v>#N/A</v>
          </cell>
          <cell r="C2620" t="str">
            <v>PUXADOR TUBULAR, DE PUNHO,EM LATAO CROM.</v>
          </cell>
          <cell r="D2620" t="str">
            <v>UN</v>
          </cell>
        </row>
        <row r="2621">
          <cell r="A2621" t="str">
            <v>04926</v>
          </cell>
          <cell r="B2621" t="e">
            <v>#N/A</v>
          </cell>
          <cell r="C2621" t="str">
            <v>ROLDANA JAN. GUILHOTINA LATAO 2"</v>
          </cell>
          <cell r="D2621" t="str">
            <v>UN</v>
          </cell>
        </row>
        <row r="2622">
          <cell r="A2622" t="str">
            <v>04927</v>
          </cell>
          <cell r="B2622" t="e">
            <v>#N/A</v>
          </cell>
          <cell r="C2622" t="str">
            <v>DOBRADICA FGALV. 1.3/4"x2"</v>
          </cell>
          <cell r="D2622" t="str">
            <v>UN</v>
          </cell>
        </row>
        <row r="2623">
          <cell r="A2623" t="str">
            <v>04930</v>
          </cell>
          <cell r="B2623" t="e">
            <v>#N/A</v>
          </cell>
          <cell r="C2623" t="str">
            <v>RECEPTACULO P/LAMPADA, BASE E-40</v>
          </cell>
          <cell r="D2623" t="str">
            <v>UN</v>
          </cell>
        </row>
        <row r="2624">
          <cell r="A2624" t="str">
            <v>04996</v>
          </cell>
          <cell r="B2624" t="e">
            <v>#N/A</v>
          </cell>
          <cell r="C2624" t="str">
            <v>TINTA MARROM BRONZE MET. (1/4 GL)</v>
          </cell>
          <cell r="D2624" t="str">
            <v>UN</v>
          </cell>
        </row>
        <row r="2625">
          <cell r="A2625" t="str">
            <v>04997</v>
          </cell>
          <cell r="B2625" t="e">
            <v>#N/A</v>
          </cell>
          <cell r="C2625" t="str">
            <v>REDUTOR ACRIL. P/TINTA BRONZE MET.</v>
          </cell>
          <cell r="D2625" t="str">
            <v>UN</v>
          </cell>
        </row>
        <row r="2626">
          <cell r="A2626" t="str">
            <v>05001</v>
          </cell>
          <cell r="B2626" t="e">
            <v>#N/A</v>
          </cell>
          <cell r="C2626" t="str">
            <v>RODIZIO EM LATAO OU ZAMAK</v>
          </cell>
          <cell r="D2626" t="str">
            <v>UN</v>
          </cell>
        </row>
        <row r="2627">
          <cell r="A2627" t="str">
            <v>05002</v>
          </cell>
          <cell r="B2627" t="e">
            <v>#N/A</v>
          </cell>
          <cell r="C2627" t="str">
            <v>CONCHA LATAO CROM.RETANG., TAMANHO MEDIO</v>
          </cell>
          <cell r="D2627" t="str">
            <v>UN</v>
          </cell>
        </row>
        <row r="2628">
          <cell r="A2628" t="str">
            <v>05010</v>
          </cell>
          <cell r="B2628" t="e">
            <v>#N/A</v>
          </cell>
          <cell r="C2628" t="str">
            <v>TUBO PVC-PBA CLASSE 15 DN=050</v>
          </cell>
          <cell r="D2628" t="str">
            <v>M</v>
          </cell>
        </row>
        <row r="2629">
          <cell r="A2629" t="str">
            <v>05011</v>
          </cell>
          <cell r="B2629" t="e">
            <v>#N/A</v>
          </cell>
          <cell r="C2629" t="str">
            <v>TUBO PVC-PBA CLASSE 15 DN=100</v>
          </cell>
          <cell r="D2629" t="str">
            <v>M</v>
          </cell>
        </row>
        <row r="2630">
          <cell r="A2630" t="str">
            <v>05012</v>
          </cell>
          <cell r="B2630" t="e">
            <v>#N/A</v>
          </cell>
          <cell r="C2630" t="str">
            <v>CURVA 90 GRAUS PVC-PBA 050MM</v>
          </cell>
          <cell r="D2630" t="str">
            <v>UN</v>
          </cell>
        </row>
        <row r="2631">
          <cell r="A2631" t="str">
            <v>05013</v>
          </cell>
          <cell r="B2631" t="e">
            <v>#N/A</v>
          </cell>
          <cell r="C2631" t="str">
            <v>CURVA 90 GRAUS PVC-PBA 100MM</v>
          </cell>
          <cell r="D2631" t="str">
            <v>UN</v>
          </cell>
        </row>
        <row r="2632">
          <cell r="A2632" t="str">
            <v>05014</v>
          </cell>
          <cell r="B2632" t="e">
            <v>#N/A</v>
          </cell>
          <cell r="C2632" t="str">
            <v>TUBO PVC DEFOFO PBA 100MM</v>
          </cell>
          <cell r="D2632" t="str">
            <v>M</v>
          </cell>
        </row>
        <row r="2633">
          <cell r="A2633" t="str">
            <v>05015</v>
          </cell>
          <cell r="B2633" t="e">
            <v>#N/A</v>
          </cell>
          <cell r="C2633" t="str">
            <v>TUBO PVC DEFOFO PBA 200MM</v>
          </cell>
          <cell r="D2633" t="str">
            <v>M</v>
          </cell>
        </row>
        <row r="2634">
          <cell r="A2634" t="str">
            <v>05016</v>
          </cell>
          <cell r="B2634" t="e">
            <v>#N/A</v>
          </cell>
          <cell r="C2634" t="str">
            <v>TUBO PVC REFORCADO PBA 150MM</v>
          </cell>
          <cell r="D2634" t="str">
            <v>M</v>
          </cell>
        </row>
        <row r="2635">
          <cell r="A2635" t="str">
            <v>05017</v>
          </cell>
          <cell r="B2635" t="e">
            <v>#N/A</v>
          </cell>
          <cell r="C2635" t="str">
            <v>TUBO PVC REFORCADO PBA 300MM</v>
          </cell>
          <cell r="D2635" t="str">
            <v>M</v>
          </cell>
        </row>
        <row r="2636">
          <cell r="A2636" t="str">
            <v>05020</v>
          </cell>
          <cell r="B2636" t="e">
            <v>#N/A</v>
          </cell>
          <cell r="C2636" t="str">
            <v>MACARANDUBA BARRA, APARELHADA 0,2x0,025M</v>
          </cell>
          <cell r="D2636" t="str">
            <v>M</v>
          </cell>
        </row>
        <row r="2637">
          <cell r="A2637" t="str">
            <v>05022</v>
          </cell>
          <cell r="B2637" t="e">
            <v>#N/A</v>
          </cell>
          <cell r="C2637" t="str">
            <v>MACARANDUBA BARRA, APARELHADA 0,3x0,04M</v>
          </cell>
          <cell r="D2637" t="str">
            <v>M</v>
          </cell>
        </row>
        <row r="2638">
          <cell r="A2638" t="str">
            <v>05023</v>
          </cell>
          <cell r="B2638" t="e">
            <v>#N/A</v>
          </cell>
          <cell r="C2638" t="str">
            <v>LUVA PVC SD RQ 25MMx1/2"</v>
          </cell>
          <cell r="D2638" t="str">
            <v>UN</v>
          </cell>
        </row>
        <row r="2639">
          <cell r="A2639" t="str">
            <v>05024</v>
          </cell>
          <cell r="B2639" t="e">
            <v>#N/A</v>
          </cell>
          <cell r="C2639" t="str">
            <v>LUVA PVC SD RQ 25MMx3/4"</v>
          </cell>
          <cell r="D2639" t="str">
            <v>UN</v>
          </cell>
        </row>
        <row r="2640">
          <cell r="A2640" t="str">
            <v>05025</v>
          </cell>
          <cell r="B2640" t="e">
            <v>#N/A</v>
          </cell>
          <cell r="C2640" t="str">
            <v>LUVA PVC SD RQ 20MMx1/2"</v>
          </cell>
          <cell r="D2640" t="str">
            <v>UN</v>
          </cell>
        </row>
        <row r="2641">
          <cell r="A2641" t="str">
            <v>05027</v>
          </cell>
          <cell r="B2641" t="e">
            <v>#N/A</v>
          </cell>
          <cell r="C2641" t="str">
            <v>LUVA DE CORRER PVC-PBA 050MM</v>
          </cell>
          <cell r="D2641" t="str">
            <v>UN</v>
          </cell>
        </row>
        <row r="2642">
          <cell r="A2642" t="str">
            <v>05028</v>
          </cell>
          <cell r="B2642" t="e">
            <v>#N/A</v>
          </cell>
          <cell r="C2642" t="str">
            <v>LUVA DE CORRER PVC-PBA 075MM</v>
          </cell>
          <cell r="D2642" t="str">
            <v>UN</v>
          </cell>
        </row>
        <row r="2643">
          <cell r="A2643" t="str">
            <v>05029</v>
          </cell>
          <cell r="B2643" t="e">
            <v>#N/A</v>
          </cell>
          <cell r="C2643" t="str">
            <v>ANEL BORR. P/TUBO PVC REFORCADO 100MM</v>
          </cell>
          <cell r="D2643" t="str">
            <v>UN</v>
          </cell>
        </row>
        <row r="2644">
          <cell r="A2644" t="str">
            <v>05030</v>
          </cell>
          <cell r="B2644" t="e">
            <v>#N/A</v>
          </cell>
          <cell r="C2644" t="str">
            <v>TUBO PVC RIGIDO SD, PB 020MM</v>
          </cell>
          <cell r="D2644" t="str">
            <v>UN</v>
          </cell>
        </row>
        <row r="2645">
          <cell r="A2645" t="str">
            <v>05031</v>
          </cell>
          <cell r="B2645" t="e">
            <v>#N/A</v>
          </cell>
          <cell r="C2645" t="str">
            <v>TUBO PVC RIGIDO SD, PB 025MM</v>
          </cell>
          <cell r="D2645" t="str">
            <v>UN</v>
          </cell>
        </row>
        <row r="2646">
          <cell r="A2646" t="str">
            <v>05032</v>
          </cell>
          <cell r="B2646" t="e">
            <v>#N/A</v>
          </cell>
          <cell r="C2646" t="e">
            <v>#N/A</v>
          </cell>
          <cell r="D2646" t="e">
            <v>#N/A</v>
          </cell>
        </row>
        <row r="2647">
          <cell r="A2647" t="str">
            <v>05033</v>
          </cell>
          <cell r="B2647" t="e">
            <v>#N/A</v>
          </cell>
          <cell r="C2647" t="str">
            <v>TE 90 GRAUS PVC SD RQ 25x25MMx1/2"</v>
          </cell>
          <cell r="D2647" t="str">
            <v>UN</v>
          </cell>
        </row>
        <row r="2648">
          <cell r="A2648" t="str">
            <v>05034</v>
          </cell>
          <cell r="B2648" t="e">
            <v>#N/A</v>
          </cell>
          <cell r="C2648" t="str">
            <v>TE 90 GRAUS PVC SD RQ 25MMx3/4"</v>
          </cell>
          <cell r="D2648" t="str">
            <v>UN</v>
          </cell>
        </row>
        <row r="2649">
          <cell r="A2649" t="str">
            <v>05035</v>
          </cell>
          <cell r="B2649" t="e">
            <v>#N/A</v>
          </cell>
          <cell r="C2649" t="str">
            <v>TE 90 GRAUS PVC SD 25x20MM</v>
          </cell>
          <cell r="D2649" t="str">
            <v>UN</v>
          </cell>
        </row>
        <row r="2650">
          <cell r="A2650" t="str">
            <v>05036</v>
          </cell>
          <cell r="B2650" t="e">
            <v>#N/A</v>
          </cell>
          <cell r="C2650" t="str">
            <v>TE PVC-PBA JE 050MM</v>
          </cell>
          <cell r="D2650" t="str">
            <v>UN</v>
          </cell>
        </row>
        <row r="2651">
          <cell r="A2651" t="str">
            <v>05037</v>
          </cell>
          <cell r="B2651" t="e">
            <v>#N/A</v>
          </cell>
          <cell r="C2651" t="str">
            <v>TE 90 GRAUS PVC-PBA 75x50MM</v>
          </cell>
          <cell r="D2651" t="str">
            <v>UN</v>
          </cell>
        </row>
        <row r="2652">
          <cell r="A2652" t="str">
            <v>05038</v>
          </cell>
          <cell r="B2652" t="e">
            <v>#N/A</v>
          </cell>
          <cell r="C2652" t="str">
            <v>TE 90 GRAUS PVC SD 32x25MM</v>
          </cell>
          <cell r="D2652" t="str">
            <v>UN</v>
          </cell>
        </row>
        <row r="2653">
          <cell r="A2653" t="str">
            <v>05039</v>
          </cell>
          <cell r="B2653" t="e">
            <v>#N/A</v>
          </cell>
          <cell r="C2653" t="str">
            <v>ANEL BORR. P/TUBO PVC REFORCADO 200MM</v>
          </cell>
          <cell r="D2653" t="str">
            <v>UN</v>
          </cell>
        </row>
        <row r="2654">
          <cell r="A2654" t="str">
            <v>05040</v>
          </cell>
          <cell r="B2654" t="e">
            <v>#N/A</v>
          </cell>
          <cell r="C2654" t="str">
            <v>CAP PVC SD 20MM</v>
          </cell>
          <cell r="D2654" t="str">
            <v>UN</v>
          </cell>
        </row>
        <row r="2655">
          <cell r="A2655" t="str">
            <v>05041</v>
          </cell>
          <cell r="B2655" t="e">
            <v>#N/A</v>
          </cell>
          <cell r="C2655" t="str">
            <v>ANEL BORR. P/TUBO PVC REFORCADO 250MM</v>
          </cell>
          <cell r="D2655" t="str">
            <v>UN</v>
          </cell>
        </row>
        <row r="2656">
          <cell r="A2656" t="str">
            <v>05042</v>
          </cell>
          <cell r="B2656" t="e">
            <v>#N/A</v>
          </cell>
          <cell r="C2656" t="str">
            <v>ANEL BORR. P/TUBO PVC REFORCADO 300MM</v>
          </cell>
          <cell r="D2656" t="str">
            <v>UN</v>
          </cell>
        </row>
        <row r="2657">
          <cell r="A2657" t="str">
            <v>05043</v>
          </cell>
          <cell r="B2657" t="e">
            <v>#N/A</v>
          </cell>
          <cell r="C2657" t="str">
            <v>REGISTRO DE ESFERA PVC 3/4"</v>
          </cell>
          <cell r="D2657" t="str">
            <v>UN</v>
          </cell>
        </row>
        <row r="2658">
          <cell r="A2658" t="str">
            <v>05044</v>
          </cell>
          <cell r="B2658" t="e">
            <v>#N/A</v>
          </cell>
          <cell r="C2658" t="e">
            <v>#N/A</v>
          </cell>
          <cell r="D2658" t="e">
            <v>#N/A</v>
          </cell>
        </row>
        <row r="2659">
          <cell r="A2659" t="str">
            <v>05045</v>
          </cell>
          <cell r="B2659" t="e">
            <v>#N/A</v>
          </cell>
          <cell r="C2659" t="e">
            <v>#N/A</v>
          </cell>
          <cell r="D2659" t="e">
            <v>#N/A</v>
          </cell>
        </row>
        <row r="2660">
          <cell r="A2660" t="str">
            <v>05046</v>
          </cell>
          <cell r="B2660" t="e">
            <v>#N/A</v>
          </cell>
          <cell r="C2660" t="str">
            <v>NIPLE PARALELO PVC RQ 1.1/2"</v>
          </cell>
          <cell r="D2660" t="str">
            <v>UN</v>
          </cell>
        </row>
        <row r="2661">
          <cell r="A2661" t="str">
            <v>05047</v>
          </cell>
          <cell r="B2661" t="e">
            <v>#N/A</v>
          </cell>
          <cell r="C2661" t="e">
            <v>#N/A</v>
          </cell>
          <cell r="D2661" t="e">
            <v>#N/A</v>
          </cell>
        </row>
        <row r="2662">
          <cell r="A2662" t="str">
            <v>05050</v>
          </cell>
          <cell r="B2662" t="e">
            <v>#N/A</v>
          </cell>
          <cell r="C2662" t="str">
            <v>JOELHO 90 GRAUS PVC SD RQ 20MMx1/2"</v>
          </cell>
          <cell r="D2662" t="str">
            <v>UN</v>
          </cell>
        </row>
        <row r="2663">
          <cell r="A2663" t="str">
            <v>05051</v>
          </cell>
          <cell r="B2663" t="e">
            <v>#N/A</v>
          </cell>
          <cell r="C2663" t="str">
            <v>KIT CAVALETE PVC, BITOLA 1/2"</v>
          </cell>
          <cell r="D2663" t="str">
            <v>UN</v>
          </cell>
        </row>
        <row r="2664">
          <cell r="A2664" t="str">
            <v>05052</v>
          </cell>
          <cell r="B2664" t="e">
            <v>#N/A</v>
          </cell>
          <cell r="C2664" t="str">
            <v>KIT CAVALETE PVC, BITOLA 3/4"</v>
          </cell>
          <cell r="D2664" t="str">
            <v>UN</v>
          </cell>
        </row>
        <row r="2665">
          <cell r="A2665" t="str">
            <v>05053</v>
          </cell>
          <cell r="B2665" t="e">
            <v>#N/A</v>
          </cell>
          <cell r="C2665" t="str">
            <v>EXTREMIDADE, P/HIDROMETRO, PVC 1/2"</v>
          </cell>
          <cell r="D2665" t="str">
            <v>UN</v>
          </cell>
        </row>
        <row r="2666">
          <cell r="A2666" t="str">
            <v>05054</v>
          </cell>
          <cell r="B2666" t="e">
            <v>#N/A</v>
          </cell>
          <cell r="C2666" t="str">
            <v>EXTREMIDADE, P/HIDROMETRO, PVC 3/4"</v>
          </cell>
          <cell r="D2666" t="str">
            <v>UN</v>
          </cell>
        </row>
        <row r="2667">
          <cell r="A2667" t="str">
            <v>05055</v>
          </cell>
          <cell r="B2667" t="e">
            <v>#N/A</v>
          </cell>
          <cell r="C2667" t="str">
            <v>COLAR TOMADA PVC C/TRAVA 40MMx1/2"</v>
          </cell>
          <cell r="D2667" t="str">
            <v>UN</v>
          </cell>
        </row>
        <row r="2668">
          <cell r="A2668" t="str">
            <v>05056</v>
          </cell>
          <cell r="B2668" t="e">
            <v>#N/A</v>
          </cell>
          <cell r="C2668" t="str">
            <v>COLAR TOMADA PVC C/TRAVA 60MMx3/4"</v>
          </cell>
          <cell r="D2668" t="str">
            <v>UN</v>
          </cell>
        </row>
        <row r="2669">
          <cell r="A2669" t="str">
            <v>05057</v>
          </cell>
          <cell r="B2669" t="e">
            <v>#N/A</v>
          </cell>
          <cell r="C2669" t="str">
            <v>COLAR TOMADA PVC C/TRAVA 85MMx3/4"</v>
          </cell>
          <cell r="D2669" t="str">
            <v>UN</v>
          </cell>
        </row>
        <row r="2670">
          <cell r="A2670" t="str">
            <v>05059</v>
          </cell>
          <cell r="B2670" t="e">
            <v>#N/A</v>
          </cell>
          <cell r="C2670" t="str">
            <v>CALHA CHANF.SOBREPOR,LAMPADA FLUOR.1X40W</v>
          </cell>
          <cell r="D2670" t="str">
            <v>UN</v>
          </cell>
        </row>
        <row r="2671">
          <cell r="A2671" t="str">
            <v>05060</v>
          </cell>
          <cell r="B2671" t="e">
            <v>#N/A</v>
          </cell>
          <cell r="C2671" t="str">
            <v>ADAPTADOR PVC PONTA/ROSCA 50MM</v>
          </cell>
          <cell r="D2671" t="str">
            <v>UN</v>
          </cell>
        </row>
        <row r="2672">
          <cell r="A2672" t="str">
            <v>05061</v>
          </cell>
          <cell r="B2672" t="e">
            <v>#N/A</v>
          </cell>
          <cell r="C2672" t="str">
            <v>CALHA CHANF.SOBREPOR,LAMPADA FLUOR.1X20W</v>
          </cell>
          <cell r="D2672" t="str">
            <v>UN</v>
          </cell>
        </row>
        <row r="2673">
          <cell r="A2673" t="str">
            <v>05062</v>
          </cell>
          <cell r="B2673" t="e">
            <v>#N/A</v>
          </cell>
          <cell r="C2673" t="str">
            <v>ANEL BORR. P/TUBO PVC-PBA 050MM</v>
          </cell>
          <cell r="D2673" t="str">
            <v>UN</v>
          </cell>
        </row>
        <row r="2674">
          <cell r="A2674" t="str">
            <v>05063</v>
          </cell>
          <cell r="B2674" t="e">
            <v>#N/A</v>
          </cell>
          <cell r="C2674" t="str">
            <v>ANEL BORR. P/TUBO PVC-PBA 075MM</v>
          </cell>
          <cell r="D2674" t="str">
            <v>UN</v>
          </cell>
        </row>
        <row r="2675">
          <cell r="A2675" t="str">
            <v>05064</v>
          </cell>
          <cell r="B2675" t="e">
            <v>#N/A</v>
          </cell>
          <cell r="C2675" t="str">
            <v>CALHA CHANF.SOBREPOR,LAMPADA FLUOR.2X20W</v>
          </cell>
          <cell r="D2675" t="str">
            <v>UN</v>
          </cell>
        </row>
        <row r="2676">
          <cell r="A2676" t="str">
            <v>05065</v>
          </cell>
          <cell r="B2676" t="e">
            <v>#N/A</v>
          </cell>
          <cell r="C2676" t="str">
            <v>CALHA CHANF.SOBREPOR,LAMPADA FLUOR.3X20W</v>
          </cell>
          <cell r="D2676" t="str">
            <v>UN</v>
          </cell>
        </row>
        <row r="2677">
          <cell r="A2677" t="str">
            <v>05066</v>
          </cell>
          <cell r="B2677" t="e">
            <v>#N/A</v>
          </cell>
          <cell r="C2677" t="str">
            <v>CALHA CHANF.SOBREPOR,LAMPADA FLUOR.4X20W</v>
          </cell>
          <cell r="D2677" t="str">
            <v>UN</v>
          </cell>
        </row>
        <row r="2678">
          <cell r="A2678" t="str">
            <v>05067</v>
          </cell>
          <cell r="B2678" t="e">
            <v>#N/A</v>
          </cell>
          <cell r="C2678" t="str">
            <v>CALHA CHANF.SOBREPOR,LAMPADA FLUOR.2X40W</v>
          </cell>
          <cell r="D2678" t="str">
            <v>UN</v>
          </cell>
        </row>
        <row r="2679">
          <cell r="A2679" t="str">
            <v>05068</v>
          </cell>
          <cell r="B2679" t="e">
            <v>#N/A</v>
          </cell>
          <cell r="C2679" t="str">
            <v>CALHA CHANF.SOBREPOR,LAMPADA FLUOR.3X40W</v>
          </cell>
          <cell r="D2679" t="str">
            <v>UN</v>
          </cell>
        </row>
        <row r="2680">
          <cell r="A2680" t="str">
            <v>05069</v>
          </cell>
          <cell r="B2680" t="e">
            <v>#N/A</v>
          </cell>
          <cell r="C2680" t="str">
            <v>CALHA CHANF.SOBREPOR,LAMPADA FLUOR.4X40W</v>
          </cell>
          <cell r="D2680" t="str">
            <v>UN</v>
          </cell>
        </row>
        <row r="2681">
          <cell r="A2681" t="str">
            <v>05070</v>
          </cell>
          <cell r="B2681" t="e">
            <v>#N/A</v>
          </cell>
          <cell r="C2681" t="str">
            <v>TUBO LEVE PVC PB LISA 150MM</v>
          </cell>
          <cell r="D2681" t="str">
            <v>UN</v>
          </cell>
        </row>
        <row r="2682">
          <cell r="A2682" t="str">
            <v>05077</v>
          </cell>
          <cell r="B2682" t="e">
            <v>#N/A</v>
          </cell>
          <cell r="C2682" t="str">
            <v>PEDRA ESMERIL P/MAQ. POLIMENTO 036/6"</v>
          </cell>
          <cell r="D2682" t="str">
            <v>UN</v>
          </cell>
        </row>
        <row r="2683">
          <cell r="A2683" t="str">
            <v>05078</v>
          </cell>
          <cell r="B2683" t="e">
            <v>#N/A</v>
          </cell>
          <cell r="C2683" t="str">
            <v>PEDRA ESMERIL P/MAQ. POLIMENTO 060/6"</v>
          </cell>
          <cell r="D2683" t="str">
            <v>UN</v>
          </cell>
        </row>
        <row r="2684">
          <cell r="A2684" t="str">
            <v>05079</v>
          </cell>
          <cell r="B2684" t="e">
            <v>#N/A</v>
          </cell>
          <cell r="C2684" t="str">
            <v>PEDRA ESMERIL P/MAQ. POLIMENTO 120/6"</v>
          </cell>
          <cell r="D2684" t="str">
            <v>UN</v>
          </cell>
        </row>
        <row r="2685">
          <cell r="A2685" t="str">
            <v>05080</v>
          </cell>
          <cell r="B2685" t="e">
            <v>#N/A</v>
          </cell>
          <cell r="C2685" t="str">
            <v>LUVA REDUCAO LATAO RQ BSP DE 3/4"X1/2"</v>
          </cell>
          <cell r="D2685" t="str">
            <v>UN</v>
          </cell>
        </row>
        <row r="2686">
          <cell r="A2686" t="str">
            <v>05081</v>
          </cell>
          <cell r="B2686" t="e">
            <v>#N/A</v>
          </cell>
          <cell r="C2686" t="str">
            <v>LUVA LATAO RQ BSP DE 1/2"</v>
          </cell>
          <cell r="D2686" t="str">
            <v>UN</v>
          </cell>
        </row>
        <row r="2687">
          <cell r="A2687" t="str">
            <v>05082</v>
          </cell>
          <cell r="B2687" t="e">
            <v>#N/A</v>
          </cell>
          <cell r="C2687" t="str">
            <v>TUBO PVC DEFOFO PBA 150MM</v>
          </cell>
          <cell r="D2687" t="str">
            <v>M</v>
          </cell>
        </row>
        <row r="2688">
          <cell r="A2688" t="str">
            <v>05083</v>
          </cell>
          <cell r="B2688" t="e">
            <v>#N/A</v>
          </cell>
          <cell r="C2688" t="str">
            <v>TUBO PVC DEFOFO PBA 250MM</v>
          </cell>
          <cell r="D2688" t="str">
            <v>M</v>
          </cell>
        </row>
        <row r="2689">
          <cell r="A2689" t="str">
            <v>05084</v>
          </cell>
          <cell r="B2689" t="e">
            <v>#N/A</v>
          </cell>
          <cell r="C2689" t="str">
            <v>TUBO PVC DEFOFO PBA 300MM</v>
          </cell>
          <cell r="D2689" t="str">
            <v>M</v>
          </cell>
        </row>
        <row r="2690">
          <cell r="A2690" t="str">
            <v>05085</v>
          </cell>
          <cell r="B2690" t="e">
            <v>#N/A</v>
          </cell>
          <cell r="C2690" t="str">
            <v>TE REDUCAO CENTRAL BRONZE RQ 1"X3/4"X1"</v>
          </cell>
          <cell r="D2690" t="str">
            <v>UN</v>
          </cell>
        </row>
        <row r="2691">
          <cell r="A2691" t="str">
            <v>05086</v>
          </cell>
          <cell r="B2691" t="e">
            <v>#N/A</v>
          </cell>
          <cell r="C2691" t="str">
            <v>ANEL BORR. P/TUBO DEFOFO 100MM</v>
          </cell>
          <cell r="D2691" t="str">
            <v>UN</v>
          </cell>
        </row>
        <row r="2692">
          <cell r="A2692" t="str">
            <v>05087</v>
          </cell>
          <cell r="B2692" t="e">
            <v>#N/A</v>
          </cell>
          <cell r="C2692" t="str">
            <v>ANEL BORR. P/TUBO DEFOFO 150MM</v>
          </cell>
          <cell r="D2692" t="str">
            <v>UN</v>
          </cell>
        </row>
        <row r="2693">
          <cell r="A2693" t="str">
            <v>05088</v>
          </cell>
          <cell r="B2693" t="e">
            <v>#N/A</v>
          </cell>
          <cell r="C2693" t="str">
            <v>ANEL BORR. P/TUBO DEFOFO 200MM</v>
          </cell>
          <cell r="D2693" t="str">
            <v>UN</v>
          </cell>
        </row>
        <row r="2694">
          <cell r="A2694" t="str">
            <v>05089</v>
          </cell>
          <cell r="B2694" t="e">
            <v>#N/A</v>
          </cell>
          <cell r="C2694" t="str">
            <v>ANEL BORR. P/TUBO DEFOFO 250MM</v>
          </cell>
          <cell r="D2694" t="str">
            <v>UN</v>
          </cell>
        </row>
        <row r="2695">
          <cell r="A2695" t="str">
            <v>05090</v>
          </cell>
          <cell r="B2695" t="e">
            <v>#N/A</v>
          </cell>
          <cell r="C2695" t="str">
            <v>JOELHO LATAO 90 GRAUS RQ BSP DE 1/2"</v>
          </cell>
          <cell r="D2695" t="str">
            <v>UN</v>
          </cell>
        </row>
        <row r="2696">
          <cell r="A2696" t="str">
            <v>05091</v>
          </cell>
          <cell r="B2696" t="e">
            <v>#N/A</v>
          </cell>
          <cell r="C2696" t="str">
            <v>JOELHO LATAO 90 GRAUS RQ BSP DE 3/4"</v>
          </cell>
          <cell r="D2696" t="str">
            <v>UN</v>
          </cell>
        </row>
        <row r="2697">
          <cell r="A2697" t="str">
            <v>05092</v>
          </cell>
          <cell r="B2697" t="e">
            <v>#N/A</v>
          </cell>
          <cell r="C2697" t="str">
            <v>JOELHO LATAO 90 GRAUS RQ BSP DE 1"</v>
          </cell>
          <cell r="D2697" t="str">
            <v>UN</v>
          </cell>
        </row>
        <row r="2698">
          <cell r="A2698" t="str">
            <v>05093</v>
          </cell>
          <cell r="B2698" t="e">
            <v>#N/A</v>
          </cell>
          <cell r="C2698" t="str">
            <v>ANEL BORR. P/TUBO DEFOFO 300MM</v>
          </cell>
          <cell r="D2698" t="str">
            <v>UN</v>
          </cell>
        </row>
        <row r="2699">
          <cell r="A2699" t="str">
            <v>05094</v>
          </cell>
          <cell r="B2699" t="e">
            <v>#N/A</v>
          </cell>
          <cell r="C2699" t="str">
            <v>HECTARE DE TERRA P/PASTAGENS</v>
          </cell>
          <cell r="D2699" t="str">
            <v>HA</v>
          </cell>
        </row>
        <row r="2700">
          <cell r="A2700" t="str">
            <v>05095</v>
          </cell>
          <cell r="B2700" t="e">
            <v>#N/A</v>
          </cell>
          <cell r="C2700" t="str">
            <v>BOI DE CARRO OU MUARES, P/CARROCA</v>
          </cell>
          <cell r="D2700" t="str">
            <v>UN</v>
          </cell>
        </row>
        <row r="2701">
          <cell r="A2701" t="str">
            <v>05096</v>
          </cell>
          <cell r="B2701" t="e">
            <v>#N/A</v>
          </cell>
          <cell r="C2701" t="str">
            <v>BUCHA PVC SD LONGA 75x50MM</v>
          </cell>
          <cell r="D2701" t="str">
            <v>UN</v>
          </cell>
        </row>
        <row r="2702">
          <cell r="A2702" t="str">
            <v>05097</v>
          </cell>
          <cell r="B2702" t="e">
            <v>#N/A</v>
          </cell>
          <cell r="C2702" t="str">
            <v>BUCHA PVC SD LONGA 50x20MM</v>
          </cell>
          <cell r="D2702" t="str">
            <v>UN</v>
          </cell>
        </row>
        <row r="2703">
          <cell r="A2703" t="str">
            <v>05098</v>
          </cell>
          <cell r="B2703" t="e">
            <v>#N/A</v>
          </cell>
          <cell r="C2703" t="str">
            <v>ANEL BORR. P/TUBO PVC-PBA 100MM</v>
          </cell>
          <cell r="D2703" t="str">
            <v>UN</v>
          </cell>
        </row>
        <row r="2704">
          <cell r="A2704" t="str">
            <v>05100</v>
          </cell>
          <cell r="B2704" t="e">
            <v>#N/A</v>
          </cell>
          <cell r="C2704" t="str">
            <v>FITA VEDAROSCA 18MMx50M</v>
          </cell>
          <cell r="D2704" t="str">
            <v>UN</v>
          </cell>
        </row>
        <row r="2705">
          <cell r="A2705" t="str">
            <v>05102</v>
          </cell>
          <cell r="B2705" t="e">
            <v>#N/A</v>
          </cell>
          <cell r="C2705" t="str">
            <v>ADESIVO P/PVC (EMBALAGEM PLAST. DE 1KG)</v>
          </cell>
          <cell r="D2705" t="str">
            <v>UN</v>
          </cell>
        </row>
        <row r="2706">
          <cell r="A2706" t="str">
            <v>05103</v>
          </cell>
          <cell r="B2706" t="e">
            <v>#N/A</v>
          </cell>
          <cell r="C2706" t="str">
            <v>SOLUCAO PVC (FRASCO 1000CM3)</v>
          </cell>
          <cell r="D2706" t="str">
            <v>UN</v>
          </cell>
        </row>
        <row r="2707">
          <cell r="A2707" t="str">
            <v>05109</v>
          </cell>
          <cell r="B2707" t="e">
            <v>#N/A</v>
          </cell>
          <cell r="C2707" t="str">
            <v>COLAR TOMADA F.F., P/PVC-PBA, 060MMx1/2"</v>
          </cell>
          <cell r="D2707" t="str">
            <v>UN</v>
          </cell>
        </row>
        <row r="2708">
          <cell r="A2708" t="str">
            <v>05110</v>
          </cell>
          <cell r="B2708" t="e">
            <v>#N/A</v>
          </cell>
          <cell r="C2708" t="str">
            <v>COLAR TOMADA F.F., P/PVC-PBA, 085MMx3/4"</v>
          </cell>
          <cell r="D2708" t="str">
            <v>UN</v>
          </cell>
        </row>
        <row r="2709">
          <cell r="A2709" t="str">
            <v>05111</v>
          </cell>
          <cell r="B2709" t="e">
            <v>#N/A</v>
          </cell>
          <cell r="C2709" t="str">
            <v>COLAR TOMADA F.F., P/DEFOFO, 100MMx1/2"</v>
          </cell>
          <cell r="D2709" t="str">
            <v>UN</v>
          </cell>
        </row>
        <row r="2710">
          <cell r="A2710" t="str">
            <v>05112</v>
          </cell>
          <cell r="B2710" t="e">
            <v>#N/A</v>
          </cell>
          <cell r="C2710" t="str">
            <v>COLAR TOMADA F.F., P/DEFOFO, 150MMx1/2"</v>
          </cell>
          <cell r="D2710" t="str">
            <v>UN</v>
          </cell>
        </row>
        <row r="2711">
          <cell r="A2711" t="str">
            <v>05113</v>
          </cell>
          <cell r="B2711" t="e">
            <v>#N/A</v>
          </cell>
          <cell r="C2711" t="str">
            <v>COLAR TOMADA F.F., P/DEFOFO, 200MMx1/2"</v>
          </cell>
          <cell r="D2711" t="str">
            <v>UN</v>
          </cell>
        </row>
        <row r="2712">
          <cell r="A2712" t="str">
            <v>05114</v>
          </cell>
          <cell r="B2712" t="e">
            <v>#N/A</v>
          </cell>
          <cell r="C2712" t="str">
            <v>COLAR TOMADA F.F., P/DEFOFO, 250MMx1/2"</v>
          </cell>
          <cell r="D2712" t="str">
            <v>UN</v>
          </cell>
        </row>
        <row r="2713">
          <cell r="A2713" t="str">
            <v>05116</v>
          </cell>
          <cell r="B2713" t="e">
            <v>#N/A</v>
          </cell>
          <cell r="C2713" t="str">
            <v>TUBO PVC REFORCADO PBA 100MM</v>
          </cell>
          <cell r="D2713" t="str">
            <v>M</v>
          </cell>
        </row>
        <row r="2714">
          <cell r="A2714" t="str">
            <v>05117</v>
          </cell>
          <cell r="B2714" t="e">
            <v>#N/A</v>
          </cell>
          <cell r="C2714" t="e">
            <v>#N/A</v>
          </cell>
          <cell r="D2714" t="e">
            <v>#N/A</v>
          </cell>
        </row>
        <row r="2715">
          <cell r="A2715" t="str">
            <v>05118</v>
          </cell>
          <cell r="B2715" t="e">
            <v>#N/A</v>
          </cell>
          <cell r="C2715" t="str">
            <v>TUBO PVC REFORCADO PBA 200MM</v>
          </cell>
          <cell r="D2715" t="str">
            <v>M</v>
          </cell>
        </row>
        <row r="2716">
          <cell r="A2716" t="str">
            <v>05119</v>
          </cell>
          <cell r="B2716" t="e">
            <v>#N/A</v>
          </cell>
          <cell r="C2716" t="str">
            <v>TUBO PVC REFORCADO PBA 250MM</v>
          </cell>
          <cell r="D2716" t="str">
            <v>M</v>
          </cell>
        </row>
        <row r="2717">
          <cell r="A2717" t="str">
            <v>05120</v>
          </cell>
          <cell r="B2717" t="e">
            <v>#N/A</v>
          </cell>
          <cell r="C2717" t="str">
            <v>LUVA F.F./PVC FLEXIVEL RQ, 1/2"x3/4"</v>
          </cell>
          <cell r="D2717" t="str">
            <v>UN</v>
          </cell>
        </row>
        <row r="2718">
          <cell r="A2718" t="str">
            <v>05121</v>
          </cell>
          <cell r="B2718" t="e">
            <v>#N/A</v>
          </cell>
          <cell r="C2718" t="str">
            <v>LUVA F.F./PVC FLEXIVEL RQ, 3/4"x3/4"</v>
          </cell>
          <cell r="D2718" t="str">
            <v>UN</v>
          </cell>
        </row>
        <row r="2719">
          <cell r="A2719" t="str">
            <v>05122</v>
          </cell>
          <cell r="B2719" t="e">
            <v>#N/A</v>
          </cell>
          <cell r="C2719" t="str">
            <v>LUVA F.F./PVC FLEXIVEL RQ, 1"x3/4"</v>
          </cell>
          <cell r="D2719" t="str">
            <v>UN</v>
          </cell>
        </row>
        <row r="2720">
          <cell r="A2720" t="str">
            <v>05123</v>
          </cell>
          <cell r="B2720" t="e">
            <v>#N/A</v>
          </cell>
          <cell r="C2720" t="str">
            <v>LUVA F.F./PVC FLEXIVEL RQ, 1"x1.1/4"</v>
          </cell>
          <cell r="D2720" t="str">
            <v>UN</v>
          </cell>
        </row>
        <row r="2721">
          <cell r="A2721" t="str">
            <v>05124</v>
          </cell>
          <cell r="B2721" t="e">
            <v>#N/A</v>
          </cell>
          <cell r="C2721" t="e">
            <v>#N/A</v>
          </cell>
          <cell r="D2721" t="e">
            <v>#N/A</v>
          </cell>
        </row>
        <row r="2722">
          <cell r="A2722" t="str">
            <v>05125</v>
          </cell>
          <cell r="B2722" t="e">
            <v>#N/A</v>
          </cell>
          <cell r="C2722" t="e">
            <v>#N/A</v>
          </cell>
          <cell r="D2722" t="e">
            <v>#N/A</v>
          </cell>
        </row>
        <row r="2723">
          <cell r="A2723" t="str">
            <v>05126</v>
          </cell>
          <cell r="B2723" t="e">
            <v>#N/A</v>
          </cell>
          <cell r="C2723" t="str">
            <v>LUVA F.F. TRIPARTIDA, FF 075x050MM</v>
          </cell>
          <cell r="D2723" t="str">
            <v>UN</v>
          </cell>
        </row>
        <row r="2724">
          <cell r="A2724" t="str">
            <v>05127</v>
          </cell>
          <cell r="B2724" t="e">
            <v>#N/A</v>
          </cell>
          <cell r="C2724" t="str">
            <v>LUVA F.F. TRIPARTIDA, FF 100x075MM</v>
          </cell>
          <cell r="D2724" t="str">
            <v>UN</v>
          </cell>
        </row>
        <row r="2725">
          <cell r="A2725" t="str">
            <v>05128</v>
          </cell>
          <cell r="B2725" t="e">
            <v>#N/A</v>
          </cell>
          <cell r="C2725" t="str">
            <v>LUVA F.F. TRIPARTIDA, FF 150x075MM</v>
          </cell>
          <cell r="D2725" t="str">
            <v>UN</v>
          </cell>
        </row>
        <row r="2726">
          <cell r="A2726" t="str">
            <v>05129</v>
          </cell>
          <cell r="B2726" t="e">
            <v>#N/A</v>
          </cell>
          <cell r="C2726" t="str">
            <v>LUVA F.F. TRIPARTIDA, FF 200x075MM</v>
          </cell>
          <cell r="D2726" t="str">
            <v>UN</v>
          </cell>
        </row>
        <row r="2727">
          <cell r="A2727" t="str">
            <v>05130</v>
          </cell>
          <cell r="B2727" t="e">
            <v>#N/A</v>
          </cell>
          <cell r="C2727" t="str">
            <v>LUVA F.F. TRIPARTIDA, FF 250x075MM</v>
          </cell>
          <cell r="D2727" t="str">
            <v>UN</v>
          </cell>
        </row>
        <row r="2728">
          <cell r="A2728" t="str">
            <v>05131</v>
          </cell>
          <cell r="B2728" t="e">
            <v>#N/A</v>
          </cell>
          <cell r="C2728" t="str">
            <v>TUBO PVC-PBA CLASSE 15 DN=075</v>
          </cell>
          <cell r="D2728" t="str">
            <v>M</v>
          </cell>
        </row>
        <row r="2729">
          <cell r="A2729" t="str">
            <v>05133</v>
          </cell>
          <cell r="B2729" t="e">
            <v>#N/A</v>
          </cell>
          <cell r="C2729" t="e">
            <v>#N/A</v>
          </cell>
          <cell r="D2729" t="e">
            <v>#N/A</v>
          </cell>
        </row>
        <row r="2730">
          <cell r="A2730" t="str">
            <v>05134</v>
          </cell>
          <cell r="B2730" t="e">
            <v>#N/A</v>
          </cell>
          <cell r="C2730" t="str">
            <v>UNIAO F.F./PVC FLEXIVEL 1.1/2"</v>
          </cell>
          <cell r="D2730" t="str">
            <v>UN</v>
          </cell>
        </row>
        <row r="2731">
          <cell r="A2731" t="str">
            <v>05135</v>
          </cell>
          <cell r="B2731" t="e">
            <v>#N/A</v>
          </cell>
          <cell r="C2731" t="str">
            <v>UNIAO F.F./PVC FLEXIVEL 2"</v>
          </cell>
          <cell r="D2731" t="str">
            <v>UN</v>
          </cell>
        </row>
        <row r="2732">
          <cell r="A2732" t="str">
            <v>05136</v>
          </cell>
          <cell r="B2732" t="e">
            <v>#N/A</v>
          </cell>
          <cell r="C2732" t="str">
            <v>TUBO PVC-PBA CLASSE 15 DN=180</v>
          </cell>
          <cell r="D2732" t="str">
            <v>M</v>
          </cell>
        </row>
        <row r="2733">
          <cell r="A2733" t="str">
            <v>05139</v>
          </cell>
          <cell r="B2733" t="e">
            <v>#N/A</v>
          </cell>
          <cell r="C2733" t="e">
            <v>#N/A</v>
          </cell>
          <cell r="D2733" t="e">
            <v>#N/A</v>
          </cell>
        </row>
        <row r="2734">
          <cell r="A2734" t="str">
            <v>05140</v>
          </cell>
          <cell r="B2734" t="e">
            <v>#N/A</v>
          </cell>
          <cell r="C2734" t="str">
            <v>UNIAO PVC RIGIDO RQ 1"</v>
          </cell>
          <cell r="D2734" t="str">
            <v>UN</v>
          </cell>
        </row>
        <row r="2735">
          <cell r="A2735" t="str">
            <v>05141</v>
          </cell>
          <cell r="B2735" t="e">
            <v>#N/A</v>
          </cell>
          <cell r="C2735" t="str">
            <v>UNIAO PVC RIGIDO RQ 1.1/2"</v>
          </cell>
          <cell r="D2735" t="str">
            <v>UN</v>
          </cell>
        </row>
        <row r="2736">
          <cell r="A2736" t="str">
            <v>05142</v>
          </cell>
          <cell r="B2736" t="e">
            <v>#N/A</v>
          </cell>
          <cell r="C2736" t="str">
            <v>ANEL BORR. P/TUBO PVC-PBA 180MM</v>
          </cell>
          <cell r="D2736" t="str">
            <v>UN</v>
          </cell>
        </row>
        <row r="2737">
          <cell r="A2737" t="str">
            <v>05144</v>
          </cell>
          <cell r="B2737" t="e">
            <v>#N/A</v>
          </cell>
          <cell r="C2737" t="str">
            <v>REGISTRO DE ESFERA PVC 1/2"</v>
          </cell>
          <cell r="D2737" t="str">
            <v>UN</v>
          </cell>
        </row>
        <row r="2738">
          <cell r="A2738" t="str">
            <v>05146</v>
          </cell>
          <cell r="B2738" t="e">
            <v>#N/A</v>
          </cell>
          <cell r="C2738" t="str">
            <v>UNIAO PVC RIGIDO RQ 1/2"</v>
          </cell>
          <cell r="D2738" t="str">
            <v>UN</v>
          </cell>
        </row>
        <row r="2739">
          <cell r="A2739" t="str">
            <v>05147</v>
          </cell>
          <cell r="B2739" t="e">
            <v>#N/A</v>
          </cell>
          <cell r="C2739" t="str">
            <v>GRELHA INOX CEGA C/CX. 15x15 P/RALO SIF.</v>
          </cell>
          <cell r="D2739" t="str">
            <v>UN</v>
          </cell>
        </row>
        <row r="2740">
          <cell r="A2740" t="str">
            <v>05148</v>
          </cell>
          <cell r="B2740" t="e">
            <v>#N/A</v>
          </cell>
          <cell r="C2740" t="str">
            <v>GRELHA F.F. 20x20CM, P/RALO</v>
          </cell>
          <cell r="D2740" t="str">
            <v>UN</v>
          </cell>
        </row>
        <row r="2741">
          <cell r="A2741" t="str">
            <v>05150</v>
          </cell>
          <cell r="B2741" t="e">
            <v>#N/A</v>
          </cell>
          <cell r="C2741" t="str">
            <v>DERIVACAO BRONZE 1.1/2" C/VIROLA</v>
          </cell>
          <cell r="D2741" t="str">
            <v>UN</v>
          </cell>
        </row>
        <row r="2742">
          <cell r="A2742" t="str">
            <v>05151</v>
          </cell>
          <cell r="B2742" t="e">
            <v>#N/A</v>
          </cell>
          <cell r="C2742" t="str">
            <v>DERIVACAO BRONZE 2" C/VIROLA</v>
          </cell>
          <cell r="D2742" t="str">
            <v>UN</v>
          </cell>
        </row>
        <row r="2743">
          <cell r="A2743" t="str">
            <v>05152</v>
          </cell>
          <cell r="B2743" t="e">
            <v>#N/A</v>
          </cell>
          <cell r="C2743" t="str">
            <v>DERIVACAO BRONZE 1/2" S/VIROLA</v>
          </cell>
          <cell r="D2743" t="str">
            <v>UN</v>
          </cell>
        </row>
        <row r="2744">
          <cell r="A2744" t="str">
            <v>05153</v>
          </cell>
          <cell r="B2744" t="e">
            <v>#N/A</v>
          </cell>
          <cell r="C2744" t="str">
            <v>DERIVACAO BRONZE 3/4" S/VIROLA</v>
          </cell>
          <cell r="D2744" t="str">
            <v>UN</v>
          </cell>
        </row>
        <row r="2745">
          <cell r="A2745" t="str">
            <v>05154</v>
          </cell>
          <cell r="B2745" t="e">
            <v>#N/A</v>
          </cell>
          <cell r="C2745" t="str">
            <v>DERIVACAO BRONZE 1" S/VIROLA</v>
          </cell>
          <cell r="D2745" t="str">
            <v>UN</v>
          </cell>
        </row>
        <row r="2746">
          <cell r="A2746" t="str">
            <v>05156</v>
          </cell>
          <cell r="B2746" t="e">
            <v>#N/A</v>
          </cell>
          <cell r="C2746" t="str">
            <v>DISCO LIMITADOR DE LATAO 1"</v>
          </cell>
          <cell r="D2746" t="str">
            <v>UN</v>
          </cell>
        </row>
        <row r="2747">
          <cell r="A2747" t="str">
            <v>05157</v>
          </cell>
          <cell r="B2747" t="e">
            <v>#N/A</v>
          </cell>
          <cell r="C2747" t="str">
            <v>DISCO LIMITADOR DE LATAO 3/4"</v>
          </cell>
          <cell r="D2747" t="str">
            <v>UN</v>
          </cell>
        </row>
        <row r="2748">
          <cell r="A2748" t="str">
            <v>05158</v>
          </cell>
          <cell r="B2748" t="e">
            <v>#N/A</v>
          </cell>
          <cell r="C2748" t="str">
            <v>ARRUELA DE AMIANTO GRAFITADO 1/2"</v>
          </cell>
          <cell r="D2748" t="str">
            <v>UN</v>
          </cell>
        </row>
        <row r="2749">
          <cell r="A2749" t="str">
            <v>05159</v>
          </cell>
          <cell r="B2749" t="e">
            <v>#N/A</v>
          </cell>
          <cell r="C2749" t="str">
            <v>ARRUELA DE AMIANTO GRAFITADO 1"</v>
          </cell>
          <cell r="D2749" t="str">
            <v>UN</v>
          </cell>
        </row>
        <row r="2750">
          <cell r="A2750" t="str">
            <v>05160</v>
          </cell>
          <cell r="B2750" t="e">
            <v>#N/A</v>
          </cell>
          <cell r="C2750" t="str">
            <v>ADAPTADOR DE 1/2" P/PEAD 20MM</v>
          </cell>
          <cell r="D2750" t="str">
            <v>UN</v>
          </cell>
        </row>
        <row r="2751">
          <cell r="A2751" t="str">
            <v>05161</v>
          </cell>
          <cell r="B2751" t="e">
            <v>#N/A</v>
          </cell>
          <cell r="C2751" t="str">
            <v>ARRUELA DE AMIANTO GRAFITADO 3/4"</v>
          </cell>
          <cell r="D2751" t="str">
            <v>UN</v>
          </cell>
        </row>
        <row r="2752">
          <cell r="A2752" t="str">
            <v>05162</v>
          </cell>
          <cell r="B2752" t="e">
            <v>#N/A</v>
          </cell>
          <cell r="C2752" t="str">
            <v>ADAPTADOR FEMEA P/JUNTA STORZ 2.1/2"</v>
          </cell>
          <cell r="D2752" t="str">
            <v>UN</v>
          </cell>
        </row>
        <row r="2753">
          <cell r="A2753" t="str">
            <v>05163</v>
          </cell>
          <cell r="B2753" t="e">
            <v>#N/A</v>
          </cell>
          <cell r="C2753" t="str">
            <v>ADAPTADOR FEMEA P/JUNTA STORZ 1.1/2"</v>
          </cell>
          <cell r="D2753" t="str">
            <v>UN</v>
          </cell>
        </row>
        <row r="2754">
          <cell r="A2754" t="str">
            <v>05169</v>
          </cell>
          <cell r="B2754" t="e">
            <v>#N/A</v>
          </cell>
          <cell r="C2754" t="str">
            <v>COBOGO EM ARG. DE CIM. E AREIA 29x29x6CM</v>
          </cell>
          <cell r="D2754" t="str">
            <v>UN</v>
          </cell>
        </row>
        <row r="2755">
          <cell r="A2755" t="str">
            <v>05170</v>
          </cell>
          <cell r="B2755" t="e">
            <v>#N/A</v>
          </cell>
          <cell r="C2755" t="str">
            <v>COBOGO EM ARG. DE CIM. E AREIA 39x39x7CM</v>
          </cell>
          <cell r="D2755" t="str">
            <v>UN</v>
          </cell>
        </row>
        <row r="2756">
          <cell r="A2756" t="str">
            <v>05171</v>
          </cell>
          <cell r="B2756" t="e">
            <v>#N/A</v>
          </cell>
          <cell r="C2756" t="str">
            <v>COBOGO EM ARG. DE CIM.E AREIA 39x29x10CM</v>
          </cell>
          <cell r="D2756" t="str">
            <v>UN</v>
          </cell>
        </row>
        <row r="2757">
          <cell r="A2757" t="str">
            <v>05172</v>
          </cell>
          <cell r="B2757" t="e">
            <v>#N/A</v>
          </cell>
          <cell r="C2757" t="str">
            <v>COBOGO EM ARG. DE CIM.E AREIA 39x22x15CM</v>
          </cell>
          <cell r="D2757" t="str">
            <v>UN</v>
          </cell>
        </row>
        <row r="2758">
          <cell r="A2758" t="str">
            <v>05174</v>
          </cell>
          <cell r="B2758" t="e">
            <v>#N/A</v>
          </cell>
          <cell r="C2758" t="str">
            <v>COBOGO EM ARG. DE CIM.E AREIA 40x10x10CM</v>
          </cell>
          <cell r="D2758" t="str">
            <v>UN</v>
          </cell>
        </row>
        <row r="2759">
          <cell r="A2759" t="str">
            <v>05178</v>
          </cell>
          <cell r="B2759" t="e">
            <v>#N/A</v>
          </cell>
          <cell r="C2759" t="str">
            <v>COBOGO EM ARG. DE CIM.E AREIA 33x33x10CM</v>
          </cell>
          <cell r="D2759" t="str">
            <v>UN</v>
          </cell>
        </row>
        <row r="2760">
          <cell r="A2760" t="str">
            <v>05185</v>
          </cell>
          <cell r="B2760" t="e">
            <v>#N/A</v>
          </cell>
          <cell r="C2760" t="str">
            <v>JUNTA DE DILATACAO, P/MOV. -10 A +30MM</v>
          </cell>
          <cell r="D2760" t="str">
            <v>M</v>
          </cell>
        </row>
        <row r="2761">
          <cell r="A2761" t="str">
            <v>05186</v>
          </cell>
          <cell r="B2761" t="e">
            <v>#N/A</v>
          </cell>
          <cell r="C2761" t="str">
            <v>JUNTA DE DILATACAO, P/MOV. -15 A +40MM</v>
          </cell>
          <cell r="D2761" t="str">
            <v>M</v>
          </cell>
        </row>
        <row r="2762">
          <cell r="A2762" t="str">
            <v>05187</v>
          </cell>
          <cell r="B2762" t="e">
            <v>#N/A</v>
          </cell>
          <cell r="C2762" t="str">
            <v>JUNTA DE DILATACAO, P/MOV. -07 A +10MM</v>
          </cell>
          <cell r="D2762" t="str">
            <v>M</v>
          </cell>
        </row>
        <row r="2763">
          <cell r="A2763" t="str">
            <v>05188</v>
          </cell>
          <cell r="B2763" t="e">
            <v>#N/A</v>
          </cell>
          <cell r="C2763" t="str">
            <v>JUNTA DE DILATACAO, P/MOV. -16 A +23MM</v>
          </cell>
          <cell r="D2763" t="str">
            <v>M</v>
          </cell>
        </row>
        <row r="2764">
          <cell r="A2764" t="str">
            <v>05189</v>
          </cell>
          <cell r="B2764" t="e">
            <v>#N/A</v>
          </cell>
          <cell r="C2764" t="str">
            <v>JUNTA DE DILATACAO, P/MOV. -20 A +30MM</v>
          </cell>
          <cell r="D2764" t="str">
            <v>M</v>
          </cell>
        </row>
        <row r="2765">
          <cell r="A2765" t="str">
            <v>05191</v>
          </cell>
          <cell r="B2765" t="e">
            <v>#N/A</v>
          </cell>
          <cell r="C2765" t="str">
            <v>AREIA P/LEITO FILTRANTE 1,68 A 0,42MM</v>
          </cell>
          <cell r="D2765" t="str">
            <v>M3</v>
          </cell>
        </row>
        <row r="2766">
          <cell r="A2766" t="str">
            <v>05192</v>
          </cell>
          <cell r="B2766" t="e">
            <v>#N/A</v>
          </cell>
          <cell r="C2766" t="str">
            <v>SEIXO P/LEITO FILTRANTE 38,1 A 19,1MM</v>
          </cell>
          <cell r="D2766" t="str">
            <v>M3</v>
          </cell>
        </row>
        <row r="2767">
          <cell r="A2767" t="str">
            <v>05193</v>
          </cell>
          <cell r="B2767" t="e">
            <v>#N/A</v>
          </cell>
          <cell r="C2767" t="str">
            <v>CARVAO ANTRACITOSO P/TRAT. DE AGUA</v>
          </cell>
          <cell r="D2767" t="str">
            <v>M3</v>
          </cell>
        </row>
        <row r="2768">
          <cell r="A2768" t="str">
            <v>05198</v>
          </cell>
          <cell r="B2768" t="e">
            <v>#N/A</v>
          </cell>
          <cell r="C2768" t="str">
            <v>CONCRETO BOMBEADO 20MPa</v>
          </cell>
          <cell r="D2768" t="str">
            <v>M3</v>
          </cell>
        </row>
        <row r="2769">
          <cell r="A2769" t="str">
            <v>05204</v>
          </cell>
          <cell r="B2769" t="e">
            <v>#N/A</v>
          </cell>
          <cell r="C2769" t="str">
            <v>CONCRETO BOMBEADO 30MPa</v>
          </cell>
          <cell r="D2769" t="str">
            <v>M3</v>
          </cell>
        </row>
        <row r="2770">
          <cell r="A2770" t="str">
            <v>05255</v>
          </cell>
          <cell r="B2770" t="e">
            <v>#N/A</v>
          </cell>
          <cell r="C2770" t="str">
            <v>ELETRODUTO PVC RIG. 4" PRETO (BARRA)</v>
          </cell>
          <cell r="D2770" t="str">
            <v>UN</v>
          </cell>
        </row>
        <row r="2771">
          <cell r="A2771" t="str">
            <v>05258</v>
          </cell>
          <cell r="B2771" t="e">
            <v>#N/A</v>
          </cell>
          <cell r="C2771" t="str">
            <v>STARTER DE 20 OU 40W</v>
          </cell>
          <cell r="D2771" t="str">
            <v>UN</v>
          </cell>
        </row>
        <row r="2772">
          <cell r="A2772" t="str">
            <v>05262</v>
          </cell>
          <cell r="B2772" t="e">
            <v>#N/A</v>
          </cell>
          <cell r="C2772" t="str">
            <v>TINTA P/QUADRO ESCOLAR, COR VERDE</v>
          </cell>
          <cell r="D2772" t="str">
            <v>GL</v>
          </cell>
        </row>
        <row r="2773">
          <cell r="A2773" t="str">
            <v>05263</v>
          </cell>
          <cell r="B2773" t="e">
            <v>#N/A</v>
          </cell>
          <cell r="C2773" t="str">
            <v>ARMACAO SECUNDARIA OU REX P/1 LINHA</v>
          </cell>
          <cell r="D2773" t="str">
            <v>UN</v>
          </cell>
        </row>
        <row r="2774">
          <cell r="A2774" t="str">
            <v>05264</v>
          </cell>
          <cell r="B2774" t="e">
            <v>#N/A</v>
          </cell>
          <cell r="C2774" t="str">
            <v>ARMACAO SECUNDARIA OU REX P/2 LINHAS</v>
          </cell>
          <cell r="D2774" t="str">
            <v>UN</v>
          </cell>
        </row>
        <row r="2775">
          <cell r="A2775" t="str">
            <v>05265</v>
          </cell>
          <cell r="B2775" t="e">
            <v>#N/A</v>
          </cell>
          <cell r="C2775" t="str">
            <v>ARMACAO SECUNDARIA OU REX P/3 LINHAS</v>
          </cell>
          <cell r="D2775" t="str">
            <v>UN</v>
          </cell>
        </row>
        <row r="2776">
          <cell r="A2776" t="str">
            <v>05268</v>
          </cell>
          <cell r="B2776" t="e">
            <v>#N/A</v>
          </cell>
          <cell r="C2776" t="str">
            <v>ABRACADEIRA TIPO COPO 1/2"</v>
          </cell>
          <cell r="D2776" t="str">
            <v>UN</v>
          </cell>
        </row>
        <row r="2777">
          <cell r="A2777" t="str">
            <v>05269</v>
          </cell>
          <cell r="B2777" t="e">
            <v>#N/A</v>
          </cell>
          <cell r="C2777" t="str">
            <v>ABRACADEIRA TIPO COPO 3/4"</v>
          </cell>
          <cell r="D2777" t="str">
            <v>UN</v>
          </cell>
        </row>
        <row r="2778">
          <cell r="A2778" t="str">
            <v>05270</v>
          </cell>
          <cell r="B2778" t="e">
            <v>#N/A</v>
          </cell>
          <cell r="C2778" t="str">
            <v>ABRACADEIRA TIPO COPO 1"</v>
          </cell>
          <cell r="D2778" t="str">
            <v>UN</v>
          </cell>
        </row>
        <row r="2779">
          <cell r="A2779" t="str">
            <v>05271</v>
          </cell>
          <cell r="B2779" t="e">
            <v>#N/A</v>
          </cell>
          <cell r="C2779" t="str">
            <v>ABRACADEIRA TIPO COPO 1.1/4"</v>
          </cell>
          <cell r="D2779" t="str">
            <v>UN</v>
          </cell>
        </row>
        <row r="2780">
          <cell r="A2780" t="str">
            <v>05272</v>
          </cell>
          <cell r="B2780" t="e">
            <v>#N/A</v>
          </cell>
          <cell r="C2780" t="str">
            <v>ABRACADEIRA TIPO COPO 1.1/2"</v>
          </cell>
          <cell r="D2780" t="str">
            <v>UN</v>
          </cell>
        </row>
        <row r="2781">
          <cell r="A2781" t="str">
            <v>05273</v>
          </cell>
          <cell r="B2781" t="e">
            <v>#N/A</v>
          </cell>
          <cell r="C2781" t="str">
            <v>ABRACADEIRA TIPO COPO 2"</v>
          </cell>
          <cell r="D2781" t="str">
            <v>UN</v>
          </cell>
        </row>
        <row r="2782">
          <cell r="A2782" t="str">
            <v>05274</v>
          </cell>
          <cell r="B2782" t="e">
            <v>#N/A</v>
          </cell>
          <cell r="C2782" t="str">
            <v>ABRACADEIRA TIPO COPO 2.1/2"</v>
          </cell>
          <cell r="D2782" t="str">
            <v>UN</v>
          </cell>
        </row>
        <row r="2783">
          <cell r="A2783" t="str">
            <v>05275</v>
          </cell>
          <cell r="B2783" t="e">
            <v>#N/A</v>
          </cell>
          <cell r="C2783" t="str">
            <v>ABRACADEIRA TIPO COPO 3"</v>
          </cell>
          <cell r="D2783" t="str">
            <v>UN</v>
          </cell>
        </row>
        <row r="2784">
          <cell r="A2784" t="str">
            <v>05276</v>
          </cell>
          <cell r="B2784" t="e">
            <v>#N/A</v>
          </cell>
          <cell r="C2784" t="str">
            <v>ABRACADEIRA TIPO COPO 4"</v>
          </cell>
          <cell r="D2784" t="str">
            <v>UN</v>
          </cell>
        </row>
        <row r="2785">
          <cell r="A2785" t="str">
            <v>05277</v>
          </cell>
          <cell r="B2785" t="e">
            <v>#N/A</v>
          </cell>
          <cell r="C2785" t="str">
            <v>PEDRA DE MAO P/REGIAO DE CAMPOS</v>
          </cell>
          <cell r="D2785" t="str">
            <v>M3</v>
          </cell>
        </row>
        <row r="2786">
          <cell r="A2786" t="str">
            <v>05278</v>
          </cell>
          <cell r="B2786" t="e">
            <v>#N/A</v>
          </cell>
          <cell r="C2786" t="str">
            <v>PEDRA DE MAO P/REGIAO DE ITAPERUNA</v>
          </cell>
          <cell r="D2786" t="str">
            <v>M3</v>
          </cell>
        </row>
        <row r="2787">
          <cell r="A2787" t="str">
            <v>05279</v>
          </cell>
          <cell r="B2787" t="e">
            <v>#N/A</v>
          </cell>
          <cell r="C2787" t="str">
            <v>PEDRA DE MAO P/REGIAO DE MACAE</v>
          </cell>
          <cell r="D2787" t="str">
            <v>M3</v>
          </cell>
        </row>
        <row r="2788">
          <cell r="A2788" t="str">
            <v>05280</v>
          </cell>
          <cell r="B2788" t="e">
            <v>#N/A</v>
          </cell>
          <cell r="C2788" t="str">
            <v>BRITA 0, P/REGIAO DE CAMPOS</v>
          </cell>
          <cell r="D2788" t="str">
            <v>M3</v>
          </cell>
        </row>
        <row r="2789">
          <cell r="A2789" t="str">
            <v>05281</v>
          </cell>
          <cell r="B2789" t="e">
            <v>#N/A</v>
          </cell>
          <cell r="C2789" t="str">
            <v>BRITA 0, P/REGIAO DE ITAPERUNA</v>
          </cell>
          <cell r="D2789" t="str">
            <v>M3</v>
          </cell>
        </row>
        <row r="2790">
          <cell r="A2790" t="str">
            <v>05282</v>
          </cell>
          <cell r="B2790" t="e">
            <v>#N/A</v>
          </cell>
          <cell r="C2790" t="str">
            <v>BRITA 0, P/REGIAO DE MACAE</v>
          </cell>
          <cell r="D2790" t="str">
            <v>M3</v>
          </cell>
        </row>
        <row r="2791">
          <cell r="A2791" t="str">
            <v>05283</v>
          </cell>
          <cell r="B2791" t="e">
            <v>#N/A</v>
          </cell>
          <cell r="C2791" t="str">
            <v>BRITA 0, P/REGIAO DE NOVA FRIBURGO</v>
          </cell>
          <cell r="D2791" t="str">
            <v>M3</v>
          </cell>
        </row>
        <row r="2792">
          <cell r="A2792" t="str">
            <v>05284</v>
          </cell>
          <cell r="B2792" t="e">
            <v>#N/A</v>
          </cell>
          <cell r="C2792" t="str">
            <v>BRITA 0, P/REGIAO DE BARRA MANSA</v>
          </cell>
          <cell r="D2792" t="str">
            <v>M3</v>
          </cell>
        </row>
        <row r="2793">
          <cell r="A2793" t="str">
            <v>05286</v>
          </cell>
          <cell r="B2793" t="e">
            <v>#N/A</v>
          </cell>
          <cell r="C2793" t="str">
            <v>PEDRA DE MAO P/REGIAO DE NOVA FRIBURGO</v>
          </cell>
          <cell r="D2793" t="str">
            <v>M3</v>
          </cell>
        </row>
        <row r="2794">
          <cell r="A2794" t="str">
            <v>05287</v>
          </cell>
          <cell r="B2794" t="e">
            <v>#N/A</v>
          </cell>
          <cell r="C2794" t="str">
            <v>PEDRA DE MAO P/REGIAO DE BARRA MANSA</v>
          </cell>
          <cell r="D2794" t="str">
            <v>M3</v>
          </cell>
        </row>
        <row r="2795">
          <cell r="A2795" t="str">
            <v>05288</v>
          </cell>
          <cell r="B2795" t="e">
            <v>#N/A</v>
          </cell>
          <cell r="C2795" t="str">
            <v>BRITA 1, P/REGIAO DE CAMPOS</v>
          </cell>
          <cell r="D2795" t="str">
            <v>M3</v>
          </cell>
        </row>
        <row r="2796">
          <cell r="A2796" t="str">
            <v>05289</v>
          </cell>
          <cell r="B2796" t="e">
            <v>#N/A</v>
          </cell>
          <cell r="C2796" t="str">
            <v>BRITA 1, P/REGIAO DE ITAPERUNA</v>
          </cell>
          <cell r="D2796" t="str">
            <v>M3</v>
          </cell>
        </row>
        <row r="2797">
          <cell r="A2797" t="str">
            <v>05290</v>
          </cell>
          <cell r="B2797" t="e">
            <v>#N/A</v>
          </cell>
          <cell r="C2797" t="str">
            <v>BRITA 1, P/REGIAO DE MACAE</v>
          </cell>
          <cell r="D2797" t="str">
            <v>M3</v>
          </cell>
        </row>
        <row r="2798">
          <cell r="A2798" t="str">
            <v>05291</v>
          </cell>
          <cell r="B2798" t="e">
            <v>#N/A</v>
          </cell>
          <cell r="C2798" t="str">
            <v>BRITA 1, P/REGIAO DE NOVA FRIBURGO</v>
          </cell>
          <cell r="D2798" t="str">
            <v>M3</v>
          </cell>
        </row>
        <row r="2799">
          <cell r="A2799" t="str">
            <v>05292</v>
          </cell>
          <cell r="B2799" t="e">
            <v>#N/A</v>
          </cell>
          <cell r="C2799" t="str">
            <v>BRITA 1, P/REGIAO DE BARRA MANSA</v>
          </cell>
          <cell r="D2799" t="str">
            <v>M3</v>
          </cell>
        </row>
        <row r="2800">
          <cell r="A2800" t="str">
            <v>05296</v>
          </cell>
          <cell r="B2800" t="e">
            <v>#N/A</v>
          </cell>
          <cell r="C2800" t="str">
            <v>BRITA 2, P/REGIAO DE CAMPOS</v>
          </cell>
          <cell r="D2800" t="str">
            <v>M3</v>
          </cell>
        </row>
        <row r="2801">
          <cell r="A2801" t="str">
            <v>05298</v>
          </cell>
          <cell r="B2801" t="e">
            <v>#N/A</v>
          </cell>
          <cell r="C2801" t="str">
            <v>BRITA 2, P/REGIAO DE MACAE</v>
          </cell>
          <cell r="D2801" t="str">
            <v>M3</v>
          </cell>
        </row>
        <row r="2802">
          <cell r="A2802" t="str">
            <v>05299</v>
          </cell>
          <cell r="B2802" t="e">
            <v>#N/A</v>
          </cell>
          <cell r="C2802" t="str">
            <v>BRITA 2, P/REGIAO DE NOVA FRIBURGO</v>
          </cell>
          <cell r="D2802" t="str">
            <v>M3</v>
          </cell>
        </row>
        <row r="2803">
          <cell r="A2803" t="str">
            <v>05300</v>
          </cell>
          <cell r="B2803" t="e">
            <v>#N/A</v>
          </cell>
          <cell r="C2803" t="str">
            <v>BRITA 2, P/REGIAO DE BARRA MANSA</v>
          </cell>
          <cell r="D2803" t="str">
            <v>M3</v>
          </cell>
        </row>
        <row r="2804">
          <cell r="A2804" t="str">
            <v>05304</v>
          </cell>
          <cell r="B2804" t="e">
            <v>#N/A</v>
          </cell>
          <cell r="C2804" t="str">
            <v>BRITA 3, P/REGIAO DE CAMPOS</v>
          </cell>
          <cell r="D2804" t="str">
            <v>M3</v>
          </cell>
        </row>
        <row r="2805">
          <cell r="A2805" t="str">
            <v>05308</v>
          </cell>
          <cell r="B2805" t="e">
            <v>#N/A</v>
          </cell>
          <cell r="C2805" t="str">
            <v>BRITA 3, P/REGIAO DE BARRA MANSA</v>
          </cell>
          <cell r="D2805" t="str">
            <v>M3</v>
          </cell>
        </row>
        <row r="2806">
          <cell r="A2806" t="str">
            <v>05312</v>
          </cell>
          <cell r="B2806" t="e">
            <v>#N/A</v>
          </cell>
          <cell r="C2806" t="str">
            <v>BRITA CORRIDA, P/REGIAO DE CAMPOS</v>
          </cell>
          <cell r="D2806" t="str">
            <v>M3</v>
          </cell>
        </row>
        <row r="2807">
          <cell r="A2807" t="str">
            <v>05314</v>
          </cell>
          <cell r="B2807" t="e">
            <v>#N/A</v>
          </cell>
          <cell r="C2807" t="str">
            <v>BRITA CORRIDA, P/REGIAO DE MACAE</v>
          </cell>
          <cell r="D2807" t="str">
            <v>M3</v>
          </cell>
        </row>
        <row r="2808">
          <cell r="A2808" t="str">
            <v>05315</v>
          </cell>
          <cell r="B2808" t="e">
            <v>#N/A</v>
          </cell>
          <cell r="C2808" t="str">
            <v>BRITA CORRIDA, P/REGIAO DE NOVA FRIGURGO</v>
          </cell>
          <cell r="D2808" t="str">
            <v>M3</v>
          </cell>
        </row>
        <row r="2809">
          <cell r="A2809" t="str">
            <v>05316</v>
          </cell>
          <cell r="B2809" t="e">
            <v>#N/A</v>
          </cell>
          <cell r="C2809" t="str">
            <v>BRITA CORRIDA, P/REGIAO DE BARRA MANSA</v>
          </cell>
          <cell r="D2809" t="str">
            <v>M3</v>
          </cell>
        </row>
        <row r="2810">
          <cell r="A2810" t="str">
            <v>05320</v>
          </cell>
          <cell r="B2810" t="e">
            <v>#N/A</v>
          </cell>
          <cell r="C2810" t="str">
            <v>PO-DE-PEDRA P/REGIAO DE CAMPOS</v>
          </cell>
          <cell r="D2810" t="str">
            <v>M3</v>
          </cell>
        </row>
        <row r="2811">
          <cell r="A2811" t="str">
            <v>05321</v>
          </cell>
          <cell r="B2811" t="e">
            <v>#N/A</v>
          </cell>
          <cell r="C2811" t="str">
            <v>PO-DE-PEDRA P/REGIAO DE ITAPERUNA</v>
          </cell>
          <cell r="D2811" t="str">
            <v>M3</v>
          </cell>
        </row>
        <row r="2812">
          <cell r="A2812" t="str">
            <v>05322</v>
          </cell>
          <cell r="B2812" t="e">
            <v>#N/A</v>
          </cell>
          <cell r="C2812" t="str">
            <v>PO-DE-PEDRA P/REGIAO DE MACAE</v>
          </cell>
          <cell r="D2812" t="str">
            <v>M3</v>
          </cell>
        </row>
        <row r="2813">
          <cell r="A2813" t="str">
            <v>05323</v>
          </cell>
          <cell r="B2813" t="e">
            <v>#N/A</v>
          </cell>
          <cell r="C2813" t="str">
            <v>PO-DE-PEDRA P/REGIAO DE NOVA FRIBURGO</v>
          </cell>
          <cell r="D2813" t="str">
            <v>M3</v>
          </cell>
        </row>
        <row r="2814">
          <cell r="A2814" t="str">
            <v>05324</v>
          </cell>
          <cell r="B2814" t="e">
            <v>#N/A</v>
          </cell>
          <cell r="C2814" t="str">
            <v>PO-DE-PEDRA P/REGIAO DE BARRA MANSA</v>
          </cell>
          <cell r="D2814" t="str">
            <v>M3</v>
          </cell>
        </row>
        <row r="2815">
          <cell r="A2815" t="str">
            <v>05328</v>
          </cell>
          <cell r="B2815" t="e">
            <v>#N/A</v>
          </cell>
          <cell r="C2815" t="str">
            <v>TABELA BASQUETE,COMP.NAVAL,ARO/REDE(PAR)</v>
          </cell>
          <cell r="D2815" t="str">
            <v>UN</v>
          </cell>
        </row>
        <row r="2816">
          <cell r="A2816" t="str">
            <v>05329</v>
          </cell>
          <cell r="B2816" t="e">
            <v>#N/A</v>
          </cell>
          <cell r="C2816" t="str">
            <v>POSTE P/VOLEI C/CREMALHEIRA E BUCHA(PAR)</v>
          </cell>
          <cell r="D2816" t="str">
            <v>UN</v>
          </cell>
        </row>
        <row r="2817">
          <cell r="A2817" t="str">
            <v>05330</v>
          </cell>
          <cell r="B2817" t="e">
            <v>#N/A</v>
          </cell>
          <cell r="C2817" t="str">
            <v>REDE DE VOLEI OFICIAL, C/CABO DE ACO</v>
          </cell>
          <cell r="D2817" t="str">
            <v>UN</v>
          </cell>
        </row>
        <row r="2818">
          <cell r="A2818" t="str">
            <v>05331</v>
          </cell>
          <cell r="B2818" t="e">
            <v>#N/A</v>
          </cell>
          <cell r="C2818" t="str">
            <v>TRAVE P/FUTSAL, TUBO GALV.E BUCHAS (PAR)</v>
          </cell>
          <cell r="D2818" t="str">
            <v>UN</v>
          </cell>
        </row>
        <row r="2819">
          <cell r="A2819" t="str">
            <v>05332</v>
          </cell>
          <cell r="B2819" t="e">
            <v>#N/A</v>
          </cell>
          <cell r="C2819" t="str">
            <v>REDE DE NYLON, P/FUTSAL (PAR)</v>
          </cell>
          <cell r="D2819" t="str">
            <v>UN</v>
          </cell>
        </row>
        <row r="2820">
          <cell r="A2820" t="str">
            <v>05337</v>
          </cell>
          <cell r="B2820" t="e">
            <v>#N/A</v>
          </cell>
          <cell r="C2820" t="str">
            <v>SUPORTE P/LAMPADA FLUOR.</v>
          </cell>
          <cell r="D2820" t="str">
            <v>UN</v>
          </cell>
        </row>
        <row r="2821">
          <cell r="A2821" t="str">
            <v>05338</v>
          </cell>
          <cell r="B2821" t="e">
            <v>#N/A</v>
          </cell>
          <cell r="C2821" t="str">
            <v>CONJUNTO P/MEDIDOR, LIGHT, A-2, 3/4"</v>
          </cell>
          <cell r="D2821" t="str">
            <v>UN</v>
          </cell>
        </row>
        <row r="2822">
          <cell r="A2822" t="str">
            <v>05343</v>
          </cell>
          <cell r="B2822" t="e">
            <v>#N/A</v>
          </cell>
          <cell r="C2822" t="str">
            <v>CURVA 180 GRAUS PVC RQ P/ELETR. 3/4"</v>
          </cell>
          <cell r="D2822" t="str">
            <v>UN</v>
          </cell>
        </row>
        <row r="2823">
          <cell r="A2823" t="str">
            <v>05349</v>
          </cell>
          <cell r="B2823" t="e">
            <v>#N/A</v>
          </cell>
          <cell r="C2823" t="str">
            <v>ARGAMASSA CIM., AREIA,QUARTZO E ADITIVOS</v>
          </cell>
          <cell r="D2823" t="str">
            <v>KG</v>
          </cell>
        </row>
        <row r="2824">
          <cell r="A2824" t="str">
            <v>05350</v>
          </cell>
          <cell r="B2824" t="e">
            <v>#N/A</v>
          </cell>
          <cell r="C2824" t="str">
            <v>OXIDO DE FERRO</v>
          </cell>
          <cell r="D2824" t="str">
            <v>KG</v>
          </cell>
        </row>
        <row r="2825">
          <cell r="A2825" t="str">
            <v>05351</v>
          </cell>
          <cell r="B2825" t="e">
            <v>#N/A</v>
          </cell>
          <cell r="C2825" t="str">
            <v>AMENDOEIRA, FLAMBOYAN OU ACACIA C/2M</v>
          </cell>
          <cell r="D2825" t="str">
            <v>UN</v>
          </cell>
        </row>
        <row r="2826">
          <cell r="A2826" t="str">
            <v>05352</v>
          </cell>
          <cell r="B2826" t="e">
            <v>#N/A</v>
          </cell>
          <cell r="C2826" t="str">
            <v>CERCA VIVA DE ACALIFA RAJADA OU VERMELHA</v>
          </cell>
          <cell r="D2826" t="str">
            <v>M</v>
          </cell>
        </row>
        <row r="2827">
          <cell r="A2827" t="str">
            <v>05357</v>
          </cell>
          <cell r="B2827" t="e">
            <v>#N/A</v>
          </cell>
          <cell r="C2827" t="e">
            <v>#N/A</v>
          </cell>
          <cell r="D2827" t="e">
            <v>#N/A</v>
          </cell>
        </row>
        <row r="2828">
          <cell r="A2828" t="str">
            <v>05358</v>
          </cell>
          <cell r="B2828" t="e">
            <v>#N/A</v>
          </cell>
          <cell r="C2828" t="e">
            <v>#N/A</v>
          </cell>
          <cell r="D2828" t="e">
            <v>#N/A</v>
          </cell>
        </row>
        <row r="2829">
          <cell r="A2829" t="str">
            <v>05359</v>
          </cell>
          <cell r="B2829" t="e">
            <v>#N/A</v>
          </cell>
          <cell r="C2829" t="e">
            <v>#N/A</v>
          </cell>
          <cell r="D2829" t="e">
            <v>#N/A</v>
          </cell>
        </row>
        <row r="2830">
          <cell r="A2830" t="str">
            <v>05360</v>
          </cell>
          <cell r="B2830" t="e">
            <v>#N/A</v>
          </cell>
          <cell r="C2830" t="str">
            <v>TINTA FENOLICA COR MET., PRATA OU ALUM.</v>
          </cell>
          <cell r="D2830" t="str">
            <v>GL</v>
          </cell>
        </row>
        <row r="2831">
          <cell r="A2831" t="str">
            <v>05374</v>
          </cell>
          <cell r="B2831" t="e">
            <v>#N/A</v>
          </cell>
          <cell r="C2831" t="str">
            <v>FITA ISOLANTE AUTO FUSAO</v>
          </cell>
          <cell r="D2831" t="str">
            <v>M</v>
          </cell>
        </row>
        <row r="2832">
          <cell r="A2832" t="str">
            <v>05380</v>
          </cell>
          <cell r="B2832" t="e">
            <v>#N/A</v>
          </cell>
          <cell r="C2832" t="str">
            <v>REDUCAO DE PORCELANA ROSCA E-40 P/E-27</v>
          </cell>
          <cell r="D2832" t="str">
            <v>UN</v>
          </cell>
        </row>
        <row r="2833">
          <cell r="A2833" t="str">
            <v>05395</v>
          </cell>
          <cell r="B2833" t="e">
            <v>#N/A</v>
          </cell>
          <cell r="C2833" t="str">
            <v>ALCA PRE-FORM. SERV.,P/CABO ENCAP. 25MM2</v>
          </cell>
          <cell r="D2833" t="str">
            <v>UN</v>
          </cell>
        </row>
        <row r="2834">
          <cell r="A2834" t="str">
            <v>05396</v>
          </cell>
          <cell r="B2834" t="e">
            <v>#N/A</v>
          </cell>
          <cell r="C2834" t="str">
            <v>ALCA PRE-FORM. SERV., P/CABO NU 25MM2</v>
          </cell>
          <cell r="D2834" t="str">
            <v>UN</v>
          </cell>
        </row>
        <row r="2835">
          <cell r="A2835" t="str">
            <v>05397</v>
          </cell>
          <cell r="B2835" t="e">
            <v>#N/A</v>
          </cell>
          <cell r="C2835" t="str">
            <v>ALCA PRE-FORM. DISTRIB., P/CABO NU 25MM2</v>
          </cell>
          <cell r="D2835" t="str">
            <v>UN</v>
          </cell>
        </row>
        <row r="2836">
          <cell r="A2836" t="str">
            <v>05398</v>
          </cell>
          <cell r="B2836" t="e">
            <v>#N/A</v>
          </cell>
          <cell r="C2836" t="str">
            <v>ALCA PRE-FORM.DISTRIB.P/CABO ENCAP.25MM2</v>
          </cell>
          <cell r="D2836" t="str">
            <v>UN</v>
          </cell>
        </row>
        <row r="2837">
          <cell r="A2837" t="str">
            <v>05399</v>
          </cell>
          <cell r="B2837" t="e">
            <v>#N/A</v>
          </cell>
          <cell r="C2837" t="str">
            <v>MAO-FRANCESA P/CRUZETA DE MAD.</v>
          </cell>
          <cell r="D2837" t="str">
            <v>UN</v>
          </cell>
        </row>
        <row r="2838">
          <cell r="A2838" t="str">
            <v>05400</v>
          </cell>
          <cell r="B2838" t="e">
            <v>#N/A</v>
          </cell>
          <cell r="C2838" t="str">
            <v>CRUZETA MAD. 9x11,5x200CM,P/LINHA 13,8KV</v>
          </cell>
          <cell r="D2838" t="str">
            <v>UN</v>
          </cell>
        </row>
        <row r="2839">
          <cell r="A2839" t="str">
            <v>05401</v>
          </cell>
          <cell r="B2839" t="e">
            <v>#N/A</v>
          </cell>
          <cell r="C2839" t="str">
            <v>SELA P/CRUZETA DE MAD.</v>
          </cell>
          <cell r="D2839" t="str">
            <v>UN</v>
          </cell>
        </row>
        <row r="2840">
          <cell r="A2840" t="str">
            <v>05402</v>
          </cell>
          <cell r="B2840" t="e">
            <v>#N/A</v>
          </cell>
          <cell r="C2840" t="str">
            <v>CHUVEIRO ELETR., EM PLAST., 110/220V</v>
          </cell>
          <cell r="D2840" t="str">
            <v>UN</v>
          </cell>
        </row>
        <row r="2841">
          <cell r="A2841" t="str">
            <v>05403</v>
          </cell>
          <cell r="B2841" t="e">
            <v>#N/A</v>
          </cell>
          <cell r="C2841" t="str">
            <v>AR CONDICIONADO 30000BTU, 220V, 2HP</v>
          </cell>
          <cell r="D2841" t="str">
            <v>UN</v>
          </cell>
        </row>
        <row r="2842">
          <cell r="A2842" t="str">
            <v>05404</v>
          </cell>
          <cell r="B2842" t="e">
            <v>#N/A</v>
          </cell>
          <cell r="C2842" t="str">
            <v>AR CONDICIONADO 07500BTU, 110V, 3/4HP</v>
          </cell>
          <cell r="D2842" t="str">
            <v>UN</v>
          </cell>
        </row>
        <row r="2843">
          <cell r="A2843" t="str">
            <v>05405</v>
          </cell>
          <cell r="B2843" t="e">
            <v>#N/A</v>
          </cell>
          <cell r="C2843" t="str">
            <v>AR CONDICIONADO 10000BTU, 110V, 1HP</v>
          </cell>
          <cell r="D2843" t="str">
            <v>UN</v>
          </cell>
        </row>
        <row r="2844">
          <cell r="A2844" t="str">
            <v>05408</v>
          </cell>
          <cell r="B2844" t="e">
            <v>#N/A</v>
          </cell>
          <cell r="C2844" t="str">
            <v>TUBO PVC RIGIDO SERIE R, PB VIROLA 075MM</v>
          </cell>
          <cell r="D2844" t="str">
            <v>UN</v>
          </cell>
        </row>
        <row r="2845">
          <cell r="A2845" t="str">
            <v>05409</v>
          </cell>
          <cell r="B2845" t="e">
            <v>#N/A</v>
          </cell>
          <cell r="C2845" t="str">
            <v>TUBO PVC RIGIDO SERIE R, PB VIROLA 100MM</v>
          </cell>
          <cell r="D2845" t="str">
            <v>UN</v>
          </cell>
        </row>
        <row r="2846">
          <cell r="A2846" t="str">
            <v>05410</v>
          </cell>
          <cell r="B2846" t="e">
            <v>#N/A</v>
          </cell>
          <cell r="C2846" t="str">
            <v>TUBO PVC RIGIDO SERIE R, PB VIROLA 150MM</v>
          </cell>
          <cell r="D2846" t="str">
            <v>UN</v>
          </cell>
        </row>
        <row r="2847">
          <cell r="A2847" t="str">
            <v>05411</v>
          </cell>
          <cell r="B2847" t="e">
            <v>#N/A</v>
          </cell>
          <cell r="C2847" t="str">
            <v>ANEL BORR. P/TUBO PVC SERIE R, 075MM</v>
          </cell>
          <cell r="D2847" t="str">
            <v>UN</v>
          </cell>
        </row>
        <row r="2848">
          <cell r="A2848" t="str">
            <v>05412</v>
          </cell>
          <cell r="B2848" t="e">
            <v>#N/A</v>
          </cell>
          <cell r="C2848" t="str">
            <v>ANEL BORR. P/TUBO PVC SERIE R, 100MM</v>
          </cell>
          <cell r="D2848" t="str">
            <v>UN</v>
          </cell>
        </row>
        <row r="2849">
          <cell r="A2849" t="str">
            <v>05413</v>
          </cell>
          <cell r="B2849" t="e">
            <v>#N/A</v>
          </cell>
          <cell r="C2849" t="str">
            <v>ANEL BORR. P/TUBO PVC SERIE R, 150MM</v>
          </cell>
          <cell r="D2849" t="str">
            <v>UN</v>
          </cell>
        </row>
        <row r="2850">
          <cell r="A2850" t="str">
            <v>05434</v>
          </cell>
          <cell r="B2850" t="e">
            <v>#N/A</v>
          </cell>
          <cell r="C2850" t="str">
            <v>MACARANDUBA SERRADA 1.1/2"x3"</v>
          </cell>
          <cell r="D2850" t="str">
            <v>M</v>
          </cell>
        </row>
        <row r="2851">
          <cell r="A2851" t="str">
            <v>05436</v>
          </cell>
          <cell r="B2851" t="e">
            <v>#N/A</v>
          </cell>
          <cell r="C2851" t="str">
            <v>SUMIDOURO P/075 CONTRIBUINTES</v>
          </cell>
          <cell r="D2851" t="str">
            <v>UN</v>
          </cell>
        </row>
        <row r="2852">
          <cell r="A2852" t="str">
            <v>05437</v>
          </cell>
          <cell r="B2852" t="e">
            <v>#N/A</v>
          </cell>
          <cell r="C2852" t="str">
            <v>IMUNIZANTE ANTICUPIM P/MAD. (GALAO 3,6L)</v>
          </cell>
          <cell r="D2852" t="str">
            <v>UN</v>
          </cell>
        </row>
        <row r="2853">
          <cell r="A2853" t="str">
            <v>05438</v>
          </cell>
          <cell r="B2853" t="e">
            <v>#N/A</v>
          </cell>
          <cell r="C2853" t="str">
            <v>SUMIDOURO P/150 CONTRIBUINTES</v>
          </cell>
          <cell r="D2853" t="str">
            <v>UN</v>
          </cell>
        </row>
        <row r="2854">
          <cell r="A2854" t="str">
            <v>05439</v>
          </cell>
          <cell r="B2854" t="e">
            <v>#N/A</v>
          </cell>
          <cell r="C2854" t="str">
            <v>SUMIDOURO P/010 CONTRIBUINTES</v>
          </cell>
          <cell r="D2854" t="str">
            <v>UN</v>
          </cell>
        </row>
        <row r="2855">
          <cell r="A2855" t="str">
            <v>05440</v>
          </cell>
          <cell r="B2855" t="e">
            <v>#N/A</v>
          </cell>
          <cell r="C2855" t="str">
            <v>SUMIDOURO P/050 CONTRIBUINTES</v>
          </cell>
          <cell r="D2855" t="str">
            <v>UN</v>
          </cell>
        </row>
        <row r="2856">
          <cell r="A2856" t="str">
            <v>05441</v>
          </cell>
          <cell r="B2856" t="e">
            <v>#N/A</v>
          </cell>
          <cell r="C2856" t="str">
            <v>SUMIDOURO P/100 CONTRIBUINTES</v>
          </cell>
          <cell r="D2856" t="str">
            <v>UN</v>
          </cell>
        </row>
        <row r="2857">
          <cell r="A2857" t="str">
            <v>05442</v>
          </cell>
          <cell r="B2857" t="e">
            <v>#N/A</v>
          </cell>
          <cell r="C2857" t="str">
            <v>SUMIDOURO P/200 CONTRIBUINTES</v>
          </cell>
          <cell r="D2857" t="str">
            <v>UN</v>
          </cell>
        </row>
        <row r="2858">
          <cell r="A2858" t="str">
            <v>05443</v>
          </cell>
          <cell r="B2858" t="e">
            <v>#N/A</v>
          </cell>
          <cell r="C2858" t="str">
            <v>CABECEIRA DIREIRA PVC CALHA BEIRAL 125MM</v>
          </cell>
          <cell r="D2858" t="str">
            <v>UN</v>
          </cell>
        </row>
        <row r="2859">
          <cell r="A2859" t="str">
            <v>05444</v>
          </cell>
          <cell r="B2859" t="e">
            <v>#N/A</v>
          </cell>
          <cell r="C2859" t="str">
            <v>CABECEIRA ESQ. PVC CALHA BEIRAL 125MM</v>
          </cell>
          <cell r="D2859" t="str">
            <v>UN</v>
          </cell>
        </row>
        <row r="2860">
          <cell r="A2860" t="str">
            <v>05445</v>
          </cell>
          <cell r="B2860" t="e">
            <v>#N/A</v>
          </cell>
          <cell r="C2860" t="str">
            <v>CALHA PVC P/BEIRAL, 125MM C/3M</v>
          </cell>
          <cell r="D2860" t="str">
            <v>UN</v>
          </cell>
        </row>
        <row r="2861">
          <cell r="A2861" t="str">
            <v>05446</v>
          </cell>
          <cell r="B2861" t="e">
            <v>#N/A</v>
          </cell>
          <cell r="C2861" t="str">
            <v>EMENDA DE PVC P/CALHA DE BEIRAL 125MM</v>
          </cell>
          <cell r="D2861" t="str">
            <v>UN</v>
          </cell>
        </row>
        <row r="2862">
          <cell r="A2862" t="str">
            <v>05447</v>
          </cell>
          <cell r="B2862" t="e">
            <v>#N/A</v>
          </cell>
          <cell r="C2862" t="str">
            <v>BOCAL P/CALHA BEIRAL, SEMI-CIRC., PVC</v>
          </cell>
          <cell r="D2862" t="str">
            <v>UN</v>
          </cell>
        </row>
        <row r="2863">
          <cell r="A2863" t="str">
            <v>05448</v>
          </cell>
          <cell r="B2863" t="e">
            <v>#N/A</v>
          </cell>
          <cell r="C2863" t="str">
            <v>SUPORTE ZINCADO DOBRADO P/CALHA BEIRAL</v>
          </cell>
          <cell r="D2863" t="str">
            <v>UN</v>
          </cell>
        </row>
        <row r="2864">
          <cell r="A2864" t="str">
            <v>05449</v>
          </cell>
          <cell r="B2864" t="e">
            <v>#N/A</v>
          </cell>
          <cell r="C2864" t="str">
            <v>VEDACAO P/CALHA BEIRAL PVC 125MM</v>
          </cell>
          <cell r="D2864" t="str">
            <v>UN</v>
          </cell>
        </row>
        <row r="2865">
          <cell r="A2865" t="str">
            <v>05450</v>
          </cell>
          <cell r="B2865" t="e">
            <v>#N/A</v>
          </cell>
          <cell r="C2865" t="str">
            <v>ABRACADEIRA P/CALHA DE BEIRAL, PVC 88MM</v>
          </cell>
          <cell r="D2865" t="str">
            <v>UN</v>
          </cell>
        </row>
        <row r="2866">
          <cell r="A2866" t="str">
            <v>05451</v>
          </cell>
          <cell r="B2866" t="e">
            <v>#N/A</v>
          </cell>
          <cell r="C2866" t="str">
            <v>JOELHO 90 GRAUS PVC CALHA BEIRAL 88MM</v>
          </cell>
          <cell r="D2866" t="str">
            <v>UN</v>
          </cell>
        </row>
        <row r="2867">
          <cell r="A2867" t="str">
            <v>05452</v>
          </cell>
          <cell r="B2867" t="e">
            <v>#N/A</v>
          </cell>
          <cell r="C2867" t="str">
            <v>CONDUTOR P/CALHA DE BEIRAL, PVC 88MM</v>
          </cell>
          <cell r="D2867" t="str">
            <v>UN</v>
          </cell>
        </row>
        <row r="2868">
          <cell r="A2868" t="str">
            <v>05454</v>
          </cell>
          <cell r="B2868" t="e">
            <v>#N/A</v>
          </cell>
          <cell r="C2868" t="str">
            <v>JOELHO 60 GRAUS PVC P/CALHA BEIRAL 88MM</v>
          </cell>
          <cell r="D2868" t="str">
            <v>UN</v>
          </cell>
        </row>
        <row r="2869">
          <cell r="A2869" t="str">
            <v>05455</v>
          </cell>
          <cell r="B2869" t="e">
            <v>#N/A</v>
          </cell>
          <cell r="C2869" t="e">
            <v>#N/A</v>
          </cell>
          <cell r="D2869" t="e">
            <v>#N/A</v>
          </cell>
        </row>
        <row r="2870">
          <cell r="A2870" t="str">
            <v>05461</v>
          </cell>
          <cell r="B2870" t="e">
            <v>#N/A</v>
          </cell>
          <cell r="C2870" t="str">
            <v>COBOGO CERAM. 10x10x10CM, C/1 FURO</v>
          </cell>
          <cell r="D2870" t="str">
            <v>UN</v>
          </cell>
        </row>
        <row r="2871">
          <cell r="A2871" t="str">
            <v>05464</v>
          </cell>
          <cell r="B2871" t="e">
            <v>#N/A</v>
          </cell>
          <cell r="C2871" t="str">
            <v>FREEZER HORIZONTAL, 310L, TAMPA UNICA</v>
          </cell>
          <cell r="D2871" t="str">
            <v>UN</v>
          </cell>
        </row>
        <row r="2872">
          <cell r="A2872" t="str">
            <v>05466</v>
          </cell>
          <cell r="B2872" t="e">
            <v>#N/A</v>
          </cell>
          <cell r="C2872" t="str">
            <v>LETRA ACO INOX 20CM ALT. E BITOLA N. 22</v>
          </cell>
          <cell r="D2872" t="str">
            <v>UN</v>
          </cell>
        </row>
        <row r="2873">
          <cell r="A2873" t="str">
            <v>05467</v>
          </cell>
          <cell r="B2873" t="e">
            <v>#N/A</v>
          </cell>
          <cell r="C2873" t="str">
            <v>LETRA LATAO 30CM ALT., 3CM ESP.HELVETICA</v>
          </cell>
          <cell r="D2873" t="str">
            <v>UN</v>
          </cell>
        </row>
        <row r="2874">
          <cell r="A2874" t="str">
            <v>05468</v>
          </cell>
          <cell r="B2874" t="e">
            <v>#N/A</v>
          </cell>
          <cell r="C2874" t="str">
            <v>CADEADO C/DUPLA TRAVA, CORPO LATAO, 30MM</v>
          </cell>
          <cell r="D2874" t="str">
            <v>UN</v>
          </cell>
        </row>
        <row r="2875">
          <cell r="A2875" t="str">
            <v>05469</v>
          </cell>
          <cell r="B2875" t="e">
            <v>#N/A</v>
          </cell>
          <cell r="C2875" t="str">
            <v>CADEADO C/DUPLA TRAVA, CORPO LATAO, 50MM</v>
          </cell>
          <cell r="D2875" t="str">
            <v>UN</v>
          </cell>
        </row>
        <row r="2876">
          <cell r="A2876" t="str">
            <v>05471</v>
          </cell>
          <cell r="B2876" t="e">
            <v>#N/A</v>
          </cell>
          <cell r="C2876" t="str">
            <v>QUADRO EMBUT., 12 DISJ., NEUTRO</v>
          </cell>
          <cell r="D2876" t="str">
            <v>UN</v>
          </cell>
        </row>
        <row r="2877">
          <cell r="A2877" t="str">
            <v>05474</v>
          </cell>
          <cell r="B2877" t="e">
            <v>#N/A</v>
          </cell>
          <cell r="C2877" t="str">
            <v>PORTA FRISO CANELA MEXICANA 80X210X3,5CM</v>
          </cell>
          <cell r="D2877" t="str">
            <v>UN</v>
          </cell>
        </row>
        <row r="2878">
          <cell r="A2878" t="str">
            <v>05475</v>
          </cell>
          <cell r="B2878" t="e">
            <v>#N/A</v>
          </cell>
          <cell r="C2878" t="str">
            <v>PORTA FRISO CANELA MEXICANA 70X210X3,5CM</v>
          </cell>
          <cell r="D2878" t="str">
            <v>UN</v>
          </cell>
        </row>
        <row r="2879">
          <cell r="A2879" t="str">
            <v>05476</v>
          </cell>
          <cell r="B2879" t="e">
            <v>#N/A</v>
          </cell>
          <cell r="C2879" t="str">
            <v>PORTA FRISO CANELA MEXICANA 60X210X3,5CM</v>
          </cell>
          <cell r="D2879" t="str">
            <v>UN</v>
          </cell>
        </row>
        <row r="2880">
          <cell r="A2880" t="str">
            <v>05478</v>
          </cell>
          <cell r="B2880" t="e">
            <v>#N/A</v>
          </cell>
          <cell r="C2880" t="str">
            <v>PECA DE CANELA, 11x2CM</v>
          </cell>
          <cell r="D2880" t="str">
            <v>M</v>
          </cell>
        </row>
        <row r="2881">
          <cell r="A2881" t="str">
            <v>05479</v>
          </cell>
          <cell r="B2881" t="e">
            <v>#N/A</v>
          </cell>
          <cell r="C2881" t="str">
            <v>ADUELA EM CANELA 14x3CM</v>
          </cell>
          <cell r="D2881" t="str">
            <v>M</v>
          </cell>
        </row>
        <row r="2882">
          <cell r="A2882" t="str">
            <v>05480</v>
          </cell>
          <cell r="B2882" t="e">
            <v>#N/A</v>
          </cell>
          <cell r="C2882" t="str">
            <v>DOMUS ACRIL., 1,5x1,5M</v>
          </cell>
          <cell r="D2882" t="str">
            <v>UN</v>
          </cell>
        </row>
        <row r="2883">
          <cell r="A2883" t="str">
            <v>05482</v>
          </cell>
          <cell r="B2883" t="e">
            <v>#N/A</v>
          </cell>
          <cell r="C2883" t="str">
            <v>TE INSPECAO ESGOTO PRIMARIO 075x75MM</v>
          </cell>
          <cell r="D2883" t="str">
            <v>UN</v>
          </cell>
        </row>
        <row r="2884">
          <cell r="A2884" t="str">
            <v>05499</v>
          </cell>
          <cell r="B2884" t="e">
            <v>#N/A</v>
          </cell>
          <cell r="C2884" t="str">
            <v>DOBRADICA ACO LAMIN. 3"X3"X5/64"</v>
          </cell>
          <cell r="D2884" t="str">
            <v>UN</v>
          </cell>
        </row>
        <row r="2885">
          <cell r="A2885" t="str">
            <v>05502</v>
          </cell>
          <cell r="B2885" t="e">
            <v>#N/A</v>
          </cell>
          <cell r="C2885" t="str">
            <v>DOBRADICA FGALV. 3"x3"</v>
          </cell>
          <cell r="D2885" t="str">
            <v>UN</v>
          </cell>
        </row>
        <row r="2886">
          <cell r="A2886" t="str">
            <v>05503</v>
          </cell>
          <cell r="B2886" t="e">
            <v>#N/A</v>
          </cell>
          <cell r="C2886" t="str">
            <v>QUADRO EMBUT., 40 DISJ.,TRIFASICO/NEUTRO</v>
          </cell>
          <cell r="D2886" t="str">
            <v>UN</v>
          </cell>
        </row>
        <row r="2887">
          <cell r="A2887" t="str">
            <v>05504</v>
          </cell>
          <cell r="B2887" t="e">
            <v>#N/A</v>
          </cell>
          <cell r="C2887" t="str">
            <v>QUADRO EMBUT., 50 DISJ.,TRIFASICO/NEUTRO</v>
          </cell>
          <cell r="D2887" t="str">
            <v>UN</v>
          </cell>
        </row>
        <row r="2888">
          <cell r="A2888" t="str">
            <v>05505</v>
          </cell>
          <cell r="B2888" t="e">
            <v>#N/A</v>
          </cell>
          <cell r="C2888" t="str">
            <v>TELHA ONDULADA TRANSLUCIDA 6x1,2M</v>
          </cell>
          <cell r="D2888" t="str">
            <v>M2</v>
          </cell>
        </row>
        <row r="2889">
          <cell r="A2889" t="str">
            <v>05509</v>
          </cell>
          <cell r="B2889" t="e">
            <v>#N/A</v>
          </cell>
          <cell r="C2889" t="str">
            <v>BRACO P/ILUMINACAO PUBL. C/1,65M COMPR.</v>
          </cell>
          <cell r="D2889" t="str">
            <v>UN</v>
          </cell>
        </row>
        <row r="2890">
          <cell r="A2890" t="str">
            <v>05512</v>
          </cell>
          <cell r="B2890" t="e">
            <v>#N/A</v>
          </cell>
          <cell r="C2890" t="str">
            <v>ARANDELA DE PAREDE C/RECEPTACULO</v>
          </cell>
          <cell r="D2890" t="str">
            <v>UN</v>
          </cell>
        </row>
        <row r="2891">
          <cell r="A2891" t="str">
            <v>05513</v>
          </cell>
          <cell r="B2891" t="e">
            <v>#N/A</v>
          </cell>
          <cell r="C2891" t="str">
            <v>TE INSPECAO ESGOTO PRIMARIO 100x75MM</v>
          </cell>
          <cell r="D2891" t="str">
            <v>UN</v>
          </cell>
        </row>
        <row r="2892">
          <cell r="A2892" t="str">
            <v>05516</v>
          </cell>
          <cell r="B2892" t="e">
            <v>#N/A</v>
          </cell>
          <cell r="C2892" t="str">
            <v>FELTRO</v>
          </cell>
          <cell r="D2892" t="str">
            <v>M2</v>
          </cell>
        </row>
        <row r="2893">
          <cell r="A2893" t="str">
            <v>05517</v>
          </cell>
          <cell r="B2893" t="e">
            <v>#N/A</v>
          </cell>
          <cell r="C2893" t="str">
            <v>LAVATORIO ACO INOX, P/2 PONTOS D'AGUA</v>
          </cell>
          <cell r="D2893" t="str">
            <v>M</v>
          </cell>
        </row>
        <row r="2894">
          <cell r="A2894" t="str">
            <v>05518</v>
          </cell>
          <cell r="B2894" t="e">
            <v>#N/A</v>
          </cell>
          <cell r="C2894" t="str">
            <v>VIDRO TEMP. 10MM INCOLOR COLOCADO</v>
          </cell>
          <cell r="D2894" t="str">
            <v>M2</v>
          </cell>
        </row>
        <row r="2895">
          <cell r="A2895" t="str">
            <v>05519</v>
          </cell>
          <cell r="B2895" t="e">
            <v>#N/A</v>
          </cell>
          <cell r="C2895" t="str">
            <v>SUPORTE DUPLO HORIZ. P/VID. TEMP. 10MM</v>
          </cell>
          <cell r="D2895" t="str">
            <v>UN</v>
          </cell>
        </row>
        <row r="2896">
          <cell r="A2896" t="str">
            <v>05520</v>
          </cell>
          <cell r="B2896" t="e">
            <v>#N/A</v>
          </cell>
          <cell r="C2896" t="str">
            <v>SUPORTE SIMPLES CANTO P/VID. TEMP. 10MM</v>
          </cell>
          <cell r="D2896" t="str">
            <v>UN</v>
          </cell>
        </row>
        <row r="2897">
          <cell r="A2897" t="str">
            <v>05521</v>
          </cell>
          <cell r="B2897" t="e">
            <v>#N/A</v>
          </cell>
          <cell r="C2897" t="str">
            <v>DOBRADICA INFERIOR P/VID. TEMP. 10MM</v>
          </cell>
          <cell r="D2897" t="str">
            <v>UN</v>
          </cell>
        </row>
        <row r="2898">
          <cell r="A2898" t="str">
            <v>05522</v>
          </cell>
          <cell r="B2898" t="e">
            <v>#N/A</v>
          </cell>
          <cell r="C2898" t="str">
            <v>SUPORTE DE BATENTE P/VID. TEMP. 10MM</v>
          </cell>
          <cell r="D2898" t="str">
            <v>UN</v>
          </cell>
        </row>
        <row r="2899">
          <cell r="A2899" t="str">
            <v>05523</v>
          </cell>
          <cell r="B2899" t="e">
            <v>#N/A</v>
          </cell>
          <cell r="C2899" t="str">
            <v>DOBRADICA SUPERIOR P/VID. TEMP. 10MM</v>
          </cell>
          <cell r="D2899" t="str">
            <v>UN</v>
          </cell>
        </row>
        <row r="2900">
          <cell r="A2900" t="str">
            <v>05524</v>
          </cell>
          <cell r="B2900" t="e">
            <v>#N/A</v>
          </cell>
          <cell r="C2900" t="str">
            <v>FECHADURA DE CENTRO P/VID. TEMP. 10MM</v>
          </cell>
          <cell r="D2900" t="str">
            <v>UN</v>
          </cell>
        </row>
        <row r="2901">
          <cell r="A2901" t="str">
            <v>05525</v>
          </cell>
          <cell r="B2901" t="e">
            <v>#N/A</v>
          </cell>
          <cell r="C2901" t="str">
            <v>CONTRA FECHADURA P/VID. TEMP. 10MM</v>
          </cell>
          <cell r="D2901" t="str">
            <v>UN</v>
          </cell>
        </row>
        <row r="2902">
          <cell r="A2902" t="str">
            <v>05526</v>
          </cell>
          <cell r="B2902" t="e">
            <v>#N/A</v>
          </cell>
          <cell r="C2902" t="str">
            <v>TRINCO DE PISO P/VID. TEMP. 10MM</v>
          </cell>
          <cell r="D2902" t="str">
            <v>UN</v>
          </cell>
        </row>
        <row r="2903">
          <cell r="A2903" t="str">
            <v>05527</v>
          </cell>
          <cell r="B2903" t="e">
            <v>#N/A</v>
          </cell>
          <cell r="C2903" t="str">
            <v>SUPORTE C/APARADOR P/VID. TEMP. 10MM</v>
          </cell>
          <cell r="D2903" t="str">
            <v>UN</v>
          </cell>
        </row>
        <row r="2904">
          <cell r="A2904" t="str">
            <v>05528</v>
          </cell>
          <cell r="B2904" t="e">
            <v>#N/A</v>
          </cell>
          <cell r="C2904" t="str">
            <v>PUXADOR STANDARD, MAD. P/VID. TEMP. 10MM</v>
          </cell>
          <cell r="D2904" t="str">
            <v>UN</v>
          </cell>
        </row>
        <row r="2905">
          <cell r="A2905" t="str">
            <v>05529</v>
          </cell>
          <cell r="B2905" t="e">
            <v>#N/A</v>
          </cell>
          <cell r="C2905" t="str">
            <v>MANCAL SUPERIOR P/VID. TEMP. 10MM</v>
          </cell>
          <cell r="D2905" t="str">
            <v>UN</v>
          </cell>
        </row>
        <row r="2906">
          <cell r="A2906" t="str">
            <v>05530</v>
          </cell>
          <cell r="B2906" t="e">
            <v>#N/A</v>
          </cell>
          <cell r="C2906" t="str">
            <v>ESPELHO FECHADURA P/VID. TEMP. 10MM</v>
          </cell>
          <cell r="D2906" t="str">
            <v>UN</v>
          </cell>
        </row>
        <row r="2907">
          <cell r="A2907" t="str">
            <v>05531</v>
          </cell>
          <cell r="B2907" t="e">
            <v>#N/A</v>
          </cell>
          <cell r="C2907" t="str">
            <v>MOLA HIDR. PISO P/VID. TEMP. 10MM</v>
          </cell>
          <cell r="D2907" t="str">
            <v>UN</v>
          </cell>
        </row>
        <row r="2908">
          <cell r="A2908" t="str">
            <v>05532</v>
          </cell>
          <cell r="B2908" t="e">
            <v>#N/A</v>
          </cell>
          <cell r="C2908" t="str">
            <v>CONTRA PINO DE PISO P/VID. TEMP. 10MM</v>
          </cell>
          <cell r="D2908" t="str">
            <v>UN</v>
          </cell>
        </row>
        <row r="2909">
          <cell r="A2909" t="str">
            <v>05533</v>
          </cell>
          <cell r="B2909" t="e">
            <v>#N/A</v>
          </cell>
          <cell r="C2909" t="str">
            <v>PIVO P/VID. TEMP. 10MM</v>
          </cell>
          <cell r="D2909" t="str">
            <v>UN</v>
          </cell>
        </row>
        <row r="2910">
          <cell r="A2910" t="str">
            <v>05534</v>
          </cell>
          <cell r="B2910" t="e">
            <v>#N/A</v>
          </cell>
          <cell r="C2910" t="str">
            <v>BATENTE DE PORTA P/VID. TEMP. 10MM</v>
          </cell>
          <cell r="D2910" t="str">
            <v>UN</v>
          </cell>
        </row>
        <row r="2911">
          <cell r="A2911" t="str">
            <v>05535</v>
          </cell>
          <cell r="B2911" t="e">
            <v>#N/A</v>
          </cell>
          <cell r="C2911" t="str">
            <v>SUPORTE CENTRO P/VID. TEMP. 10MM</v>
          </cell>
          <cell r="D2911" t="str">
            <v>UN</v>
          </cell>
        </row>
        <row r="2912">
          <cell r="A2912" t="str">
            <v>05536</v>
          </cell>
          <cell r="B2912" t="e">
            <v>#N/A</v>
          </cell>
          <cell r="C2912" t="str">
            <v>SUPORTE "L" P/PORTA VID. TEMP. 10MM</v>
          </cell>
          <cell r="D2912" t="str">
            <v>UN</v>
          </cell>
        </row>
        <row r="2913">
          <cell r="A2913" t="str">
            <v>05537</v>
          </cell>
          <cell r="B2913" t="e">
            <v>#N/A</v>
          </cell>
          <cell r="C2913" t="str">
            <v>LUMINARIA A PROVA DE EXPLOSAO 290X160MM</v>
          </cell>
          <cell r="D2913" t="str">
            <v>UN</v>
          </cell>
        </row>
        <row r="2914">
          <cell r="A2914" t="str">
            <v>05538</v>
          </cell>
          <cell r="B2914" t="e">
            <v>#N/A</v>
          </cell>
          <cell r="C2914" t="str">
            <v>LUMINARIA A PROVA DE EXPLOSAO 315X240MM</v>
          </cell>
          <cell r="D2914" t="str">
            <v>UN</v>
          </cell>
        </row>
        <row r="2915">
          <cell r="A2915" t="str">
            <v>05539</v>
          </cell>
          <cell r="B2915" t="e">
            <v>#N/A</v>
          </cell>
          <cell r="C2915" t="str">
            <v>PROJETOR EM ALUM. REPUXADO, DIAM. 300MM</v>
          </cell>
          <cell r="D2915" t="str">
            <v>UN</v>
          </cell>
        </row>
        <row r="2916">
          <cell r="A2916" t="str">
            <v>05540</v>
          </cell>
          <cell r="B2916" t="e">
            <v>#N/A</v>
          </cell>
          <cell r="C2916" t="str">
            <v>PROJETOR EM ALUM. REPUXADO, DIAM. 220MM</v>
          </cell>
          <cell r="D2916" t="str">
            <v>UN</v>
          </cell>
        </row>
        <row r="2917">
          <cell r="A2917" t="str">
            <v>05541</v>
          </cell>
          <cell r="B2917" t="e">
            <v>#N/A</v>
          </cell>
          <cell r="C2917" t="str">
            <v>LUMINARIA P/SINAL.GARAGEM,DUPLA,STANDARD</v>
          </cell>
          <cell r="D2917" t="str">
            <v>UN</v>
          </cell>
        </row>
        <row r="2918">
          <cell r="A2918" t="str">
            <v>05544</v>
          </cell>
          <cell r="B2918" t="e">
            <v>#N/A</v>
          </cell>
          <cell r="C2918" t="str">
            <v>BOMBA SUBMERSIVEL P/AGUA E ESGOTO, 0,5CV</v>
          </cell>
          <cell r="D2918" t="str">
            <v>UN</v>
          </cell>
        </row>
        <row r="2919">
          <cell r="A2919" t="str">
            <v>05545</v>
          </cell>
          <cell r="B2919" t="e">
            <v>#N/A</v>
          </cell>
          <cell r="C2919" t="str">
            <v>BOMBA SUBMERSIVEL P/AGUA E ESGOTO, 1CV</v>
          </cell>
          <cell r="D2919" t="str">
            <v>UN</v>
          </cell>
        </row>
        <row r="2920">
          <cell r="A2920" t="str">
            <v>05546</v>
          </cell>
          <cell r="B2920" t="e">
            <v>#N/A</v>
          </cell>
          <cell r="C2920" t="str">
            <v>BOMBA SUBMERSIVEL P/AGUA E ESGOTO, 2CV</v>
          </cell>
          <cell r="D2920" t="str">
            <v>UN</v>
          </cell>
        </row>
        <row r="2921">
          <cell r="A2921" t="str">
            <v>05547</v>
          </cell>
          <cell r="B2921" t="e">
            <v>#N/A</v>
          </cell>
          <cell r="C2921" t="str">
            <v>BOMBA SUBMERSIVEL P/AGUA E ESGOTO, 3CV</v>
          </cell>
          <cell r="D2921" t="str">
            <v>UN</v>
          </cell>
        </row>
        <row r="2922">
          <cell r="A2922" t="str">
            <v>05550</v>
          </cell>
          <cell r="B2922" t="e">
            <v>#N/A</v>
          </cell>
          <cell r="C2922" t="str">
            <v>BOMBA SUBMERSIVEL P/ESGOTO, 0,5CV-220V</v>
          </cell>
          <cell r="D2922" t="str">
            <v>UN</v>
          </cell>
        </row>
        <row r="2923">
          <cell r="A2923" t="str">
            <v>05551</v>
          </cell>
          <cell r="B2923" t="e">
            <v>#N/A</v>
          </cell>
          <cell r="C2923" t="str">
            <v>BOMBA SUBMERSIVEL P/ESGOTO, 1CV-220V</v>
          </cell>
          <cell r="D2923" t="str">
            <v>UN</v>
          </cell>
        </row>
        <row r="2924">
          <cell r="A2924" t="str">
            <v>05552</v>
          </cell>
          <cell r="B2924" t="e">
            <v>#N/A</v>
          </cell>
          <cell r="C2924" t="str">
            <v>BOMBA SUBMERSIVEL P/ESGOTO, 2CV-220V</v>
          </cell>
          <cell r="D2924" t="str">
            <v>UN</v>
          </cell>
        </row>
        <row r="2925">
          <cell r="A2925" t="str">
            <v>05553</v>
          </cell>
          <cell r="B2925" t="e">
            <v>#N/A</v>
          </cell>
          <cell r="C2925" t="str">
            <v>RECARGA EXTINTOR DE CO2 4KG</v>
          </cell>
          <cell r="D2925" t="str">
            <v>UN</v>
          </cell>
        </row>
        <row r="2926">
          <cell r="A2926" t="str">
            <v>05554</v>
          </cell>
          <cell r="B2926" t="e">
            <v>#N/A</v>
          </cell>
          <cell r="C2926" t="str">
            <v>RECARGA EXTINTOR DE CO2 6KG</v>
          </cell>
          <cell r="D2926" t="str">
            <v>UN</v>
          </cell>
        </row>
        <row r="2927">
          <cell r="A2927" t="str">
            <v>05555</v>
          </cell>
          <cell r="B2927" t="e">
            <v>#N/A</v>
          </cell>
          <cell r="C2927" t="str">
            <v>LAVATORIO BRANCO POPULAR 55X45CM</v>
          </cell>
          <cell r="D2927" t="str">
            <v>UN</v>
          </cell>
        </row>
        <row r="2928">
          <cell r="A2928" t="str">
            <v>05556</v>
          </cell>
          <cell r="B2928" t="e">
            <v>#N/A</v>
          </cell>
          <cell r="C2928" t="str">
            <v>RECARGA EXTINTOR AGUA-GAS 10L</v>
          </cell>
          <cell r="D2928" t="str">
            <v>UN</v>
          </cell>
        </row>
        <row r="2929">
          <cell r="A2929" t="str">
            <v>05557</v>
          </cell>
          <cell r="B2929" t="e">
            <v>#N/A</v>
          </cell>
          <cell r="C2929" t="str">
            <v>EXTINTOR DE PO QUIMICO 6KG</v>
          </cell>
          <cell r="D2929" t="str">
            <v>UN</v>
          </cell>
        </row>
        <row r="2930">
          <cell r="A2930" t="str">
            <v>05558</v>
          </cell>
          <cell r="B2930" t="e">
            <v>#N/A</v>
          </cell>
          <cell r="C2930" t="str">
            <v>EXTINTOR DE PO QUIMICO 4KG</v>
          </cell>
          <cell r="D2930" t="str">
            <v>UN</v>
          </cell>
        </row>
        <row r="2931">
          <cell r="A2931" t="str">
            <v>05559</v>
          </cell>
          <cell r="B2931" t="e">
            <v>#N/A</v>
          </cell>
          <cell r="C2931" t="str">
            <v>RECARGA EXTINTOR AGUA PRESSURIZADA 10L</v>
          </cell>
          <cell r="D2931" t="str">
            <v>UN</v>
          </cell>
        </row>
        <row r="2932">
          <cell r="A2932" t="str">
            <v>05560</v>
          </cell>
          <cell r="B2932" t="e">
            <v>#N/A</v>
          </cell>
          <cell r="C2932" t="str">
            <v>DOBRADICA ALUM. 1.1/4"X2.3/4"</v>
          </cell>
          <cell r="D2932" t="str">
            <v>UN</v>
          </cell>
        </row>
        <row r="2933">
          <cell r="A2933" t="str">
            <v>05561</v>
          </cell>
          <cell r="B2933" t="e">
            <v>#N/A</v>
          </cell>
          <cell r="C2933" t="str">
            <v>FECHO E BATENTE P/DIVISORIA, EM ALUM.</v>
          </cell>
          <cell r="D2933" t="str">
            <v>UN</v>
          </cell>
        </row>
        <row r="2934">
          <cell r="A2934" t="str">
            <v>05562</v>
          </cell>
          <cell r="B2934" t="e">
            <v>#N/A</v>
          </cell>
          <cell r="C2934" t="str">
            <v>RECARGA EXTINTOR DE PO QUIMICO SECO 1KG</v>
          </cell>
          <cell r="D2934" t="str">
            <v>UN</v>
          </cell>
        </row>
        <row r="2935">
          <cell r="A2935" t="str">
            <v>05563</v>
          </cell>
          <cell r="B2935" t="e">
            <v>#N/A</v>
          </cell>
          <cell r="C2935" t="str">
            <v>RECARGA EXTINTOR DE PO QUIMICO SECO 6KG</v>
          </cell>
          <cell r="D2935" t="str">
            <v>UN</v>
          </cell>
        </row>
        <row r="2936">
          <cell r="A2936" t="str">
            <v>05565</v>
          </cell>
          <cell r="B2936" t="e">
            <v>#N/A</v>
          </cell>
          <cell r="C2936" t="str">
            <v>PINO C/ROSCA DIAM. 1/4" 30x20MM (CX=100)</v>
          </cell>
          <cell r="D2936" t="str">
            <v>UN</v>
          </cell>
        </row>
        <row r="2937">
          <cell r="A2937" t="str">
            <v>05566</v>
          </cell>
          <cell r="B2937" t="e">
            <v>#N/A</v>
          </cell>
          <cell r="C2937" t="str">
            <v>PINO P/ISOLADOR 15KV C/PORCA E ARRUELA</v>
          </cell>
          <cell r="D2937" t="str">
            <v>UN</v>
          </cell>
        </row>
        <row r="2938">
          <cell r="A2938" t="str">
            <v>05567</v>
          </cell>
          <cell r="B2938" t="e">
            <v>#N/A</v>
          </cell>
          <cell r="C2938" t="str">
            <v>FINCAPINO C-22 LONGO (CX=100)</v>
          </cell>
          <cell r="D2938" t="str">
            <v>UN</v>
          </cell>
        </row>
        <row r="2939">
          <cell r="A2939" t="str">
            <v>05568</v>
          </cell>
          <cell r="B2939" t="e">
            <v>#N/A</v>
          </cell>
          <cell r="C2939" t="str">
            <v>PORCA ALTA 1/4"</v>
          </cell>
          <cell r="D2939" t="str">
            <v>UN</v>
          </cell>
        </row>
        <row r="2940">
          <cell r="A2940" t="str">
            <v>05569</v>
          </cell>
          <cell r="B2940" t="e">
            <v>#N/A</v>
          </cell>
          <cell r="C2940" t="str">
            <v>FITA MET. RECARTILHADA LARG. 17MM (ROLO)</v>
          </cell>
          <cell r="D2940" t="str">
            <v>UN</v>
          </cell>
        </row>
        <row r="2941">
          <cell r="A2941" t="str">
            <v>05570</v>
          </cell>
          <cell r="B2941" t="e">
            <v>#N/A</v>
          </cell>
          <cell r="C2941" t="str">
            <v>SUPORTE Y</v>
          </cell>
          <cell r="D2941" t="str">
            <v>UN</v>
          </cell>
        </row>
        <row r="2942">
          <cell r="A2942" t="str">
            <v>05571</v>
          </cell>
          <cell r="B2942" t="e">
            <v>#N/A</v>
          </cell>
          <cell r="C2942" t="str">
            <v>CURSOR</v>
          </cell>
          <cell r="D2942" t="str">
            <v>UN</v>
          </cell>
        </row>
        <row r="2943">
          <cell r="A2943" t="str">
            <v>05572</v>
          </cell>
          <cell r="B2943" t="e">
            <v>#N/A</v>
          </cell>
          <cell r="C2943" t="str">
            <v>FITA PERFURADA 17MM EXTRA LEVE (ROLO)</v>
          </cell>
          <cell r="D2943" t="str">
            <v>UN</v>
          </cell>
        </row>
        <row r="2944">
          <cell r="A2944" t="str">
            <v>05573</v>
          </cell>
          <cell r="B2944" t="e">
            <v>#N/A</v>
          </cell>
          <cell r="C2944" t="str">
            <v>FITA PERFURADA 19MM LEVE (ROLO)</v>
          </cell>
          <cell r="D2944" t="str">
            <v>UN</v>
          </cell>
        </row>
        <row r="2945">
          <cell r="A2945" t="str">
            <v>05574</v>
          </cell>
          <cell r="B2945" t="e">
            <v>#N/A</v>
          </cell>
          <cell r="C2945" t="str">
            <v>FITA PERFURADA 25MM PESADA (ROLO)</v>
          </cell>
          <cell r="D2945" t="str">
            <v>UN</v>
          </cell>
        </row>
        <row r="2946">
          <cell r="A2946" t="str">
            <v>05575</v>
          </cell>
          <cell r="B2946" t="e">
            <v>#N/A</v>
          </cell>
          <cell r="C2946" t="str">
            <v>JUNCAO ALTA 2 GARRAS</v>
          </cell>
          <cell r="D2946" t="str">
            <v>UN</v>
          </cell>
        </row>
        <row r="2947">
          <cell r="A2947" t="str">
            <v>05576</v>
          </cell>
          <cell r="B2947" t="e">
            <v>#N/A</v>
          </cell>
          <cell r="C2947" t="str">
            <v>SUPORTE U</v>
          </cell>
          <cell r="D2947" t="str">
            <v>UN</v>
          </cell>
        </row>
        <row r="2948">
          <cell r="A2948" t="str">
            <v>05577</v>
          </cell>
          <cell r="B2948" t="e">
            <v>#N/A</v>
          </cell>
          <cell r="C2948" t="str">
            <v>REFORCO DO SUPORTE</v>
          </cell>
          <cell r="D2948" t="str">
            <v>UN</v>
          </cell>
        </row>
        <row r="2949">
          <cell r="A2949" t="str">
            <v>05578</v>
          </cell>
          <cell r="B2949" t="e">
            <v>#N/A</v>
          </cell>
          <cell r="C2949" t="str">
            <v>PARAFUSO CABECA SEXTAVADA 1/4"X1/2"</v>
          </cell>
          <cell r="D2949" t="str">
            <v>UN</v>
          </cell>
        </row>
        <row r="2950">
          <cell r="A2950" t="str">
            <v>05580</v>
          </cell>
          <cell r="B2950" t="e">
            <v>#N/A</v>
          </cell>
          <cell r="C2950" t="str">
            <v>CONDULETE DE ALUM. SILICIO B 1/2"</v>
          </cell>
          <cell r="D2950" t="str">
            <v>UN</v>
          </cell>
        </row>
        <row r="2951">
          <cell r="A2951" t="str">
            <v>05581</v>
          </cell>
          <cell r="B2951" t="e">
            <v>#N/A</v>
          </cell>
          <cell r="C2951" t="str">
            <v>CONDULETE DE ALUM. SILICIO B 3/4"</v>
          </cell>
          <cell r="D2951" t="str">
            <v>UN</v>
          </cell>
        </row>
        <row r="2952">
          <cell r="A2952" t="str">
            <v>05582</v>
          </cell>
          <cell r="B2952" t="e">
            <v>#N/A</v>
          </cell>
          <cell r="C2952" t="str">
            <v>CONDULETE DE ALUM. SILICIO B 1"</v>
          </cell>
          <cell r="D2952" t="str">
            <v>UN</v>
          </cell>
        </row>
        <row r="2953">
          <cell r="A2953" t="str">
            <v>05583</v>
          </cell>
          <cell r="B2953" t="e">
            <v>#N/A</v>
          </cell>
          <cell r="C2953" t="str">
            <v>CONDULETE DE ALUM. SILICIO C 1/2"</v>
          </cell>
          <cell r="D2953" t="str">
            <v>UN</v>
          </cell>
        </row>
        <row r="2954">
          <cell r="A2954" t="str">
            <v>05584</v>
          </cell>
          <cell r="B2954" t="e">
            <v>#N/A</v>
          </cell>
          <cell r="C2954" t="str">
            <v>CONDULETE DE ALUM. SILICIO C 3/4"</v>
          </cell>
          <cell r="D2954" t="str">
            <v>UN</v>
          </cell>
        </row>
        <row r="2955">
          <cell r="A2955" t="str">
            <v>05585</v>
          </cell>
          <cell r="B2955" t="e">
            <v>#N/A</v>
          </cell>
          <cell r="C2955" t="str">
            <v>CONDULETE DE ALUM. SILICIO C 1"</v>
          </cell>
          <cell r="D2955" t="str">
            <v>UN</v>
          </cell>
        </row>
        <row r="2956">
          <cell r="A2956" t="str">
            <v>05586</v>
          </cell>
          <cell r="B2956" t="e">
            <v>#N/A</v>
          </cell>
          <cell r="C2956" t="str">
            <v>CONDULETE DE ALUM. SILICIO E 1/2"</v>
          </cell>
          <cell r="D2956" t="str">
            <v>UN</v>
          </cell>
        </row>
        <row r="2957">
          <cell r="A2957" t="str">
            <v>05587</v>
          </cell>
          <cell r="B2957" t="e">
            <v>#N/A</v>
          </cell>
          <cell r="C2957" t="str">
            <v>CONDULETE DE ALUM. SILICIO E 3/4"</v>
          </cell>
          <cell r="D2957" t="str">
            <v>UN</v>
          </cell>
        </row>
        <row r="2958">
          <cell r="A2958" t="str">
            <v>05588</v>
          </cell>
          <cell r="B2958" t="e">
            <v>#N/A</v>
          </cell>
          <cell r="C2958" t="str">
            <v>CONDULETE DE ALUM. SILICIO E 1"</v>
          </cell>
          <cell r="D2958" t="str">
            <v>UN</v>
          </cell>
        </row>
        <row r="2959">
          <cell r="A2959" t="str">
            <v>05589</v>
          </cell>
          <cell r="B2959" t="e">
            <v>#N/A</v>
          </cell>
          <cell r="C2959" t="str">
            <v>CONDULETE DE ALUM. SILICIO LB 1/2"</v>
          </cell>
          <cell r="D2959" t="str">
            <v>UN</v>
          </cell>
        </row>
        <row r="2960">
          <cell r="A2960" t="str">
            <v>05590</v>
          </cell>
          <cell r="B2960" t="e">
            <v>#N/A</v>
          </cell>
          <cell r="C2960" t="str">
            <v>CONDULETE DE ALUM. SILICO LB 3/4"</v>
          </cell>
          <cell r="D2960" t="str">
            <v>UN</v>
          </cell>
        </row>
        <row r="2961">
          <cell r="A2961" t="str">
            <v>05591</v>
          </cell>
          <cell r="B2961" t="e">
            <v>#N/A</v>
          </cell>
          <cell r="C2961" t="str">
            <v>CONDULETE DE ALUM. SILICIO LB 1"</v>
          </cell>
          <cell r="D2961" t="str">
            <v>UN</v>
          </cell>
        </row>
        <row r="2962">
          <cell r="A2962" t="str">
            <v>05592</v>
          </cell>
          <cell r="B2962" t="e">
            <v>#N/A</v>
          </cell>
          <cell r="C2962" t="str">
            <v>CONDULETE DE ALUM. SILICIO LL 1/2"</v>
          </cell>
          <cell r="D2962" t="str">
            <v>UN</v>
          </cell>
        </row>
        <row r="2963">
          <cell r="A2963" t="str">
            <v>05593</v>
          </cell>
          <cell r="B2963" t="e">
            <v>#N/A</v>
          </cell>
          <cell r="C2963" t="str">
            <v>CONDULETE DE ALUM. SILICIO LL 3/4"</v>
          </cell>
          <cell r="D2963" t="str">
            <v>UN</v>
          </cell>
        </row>
        <row r="2964">
          <cell r="A2964" t="str">
            <v>05594</v>
          </cell>
          <cell r="B2964" t="e">
            <v>#N/A</v>
          </cell>
          <cell r="C2964" t="str">
            <v>CONDULETE DE ALUM. SILICIO LL 1"</v>
          </cell>
          <cell r="D2964" t="str">
            <v>UN</v>
          </cell>
        </row>
        <row r="2965">
          <cell r="A2965" t="str">
            <v>05595</v>
          </cell>
          <cell r="B2965" t="e">
            <v>#N/A</v>
          </cell>
          <cell r="C2965" t="str">
            <v>CONDULETE DE ALUM. SILICIO X 1/2"</v>
          </cell>
          <cell r="D2965" t="str">
            <v>UN</v>
          </cell>
        </row>
        <row r="2966">
          <cell r="A2966" t="str">
            <v>05596</v>
          </cell>
          <cell r="B2966" t="e">
            <v>#N/A</v>
          </cell>
          <cell r="C2966" t="str">
            <v>CONDULETE DE ALUM. SILICIO X 3/4"</v>
          </cell>
          <cell r="D2966" t="str">
            <v>UN</v>
          </cell>
        </row>
        <row r="2967">
          <cell r="A2967" t="str">
            <v>05597</v>
          </cell>
          <cell r="B2967" t="e">
            <v>#N/A</v>
          </cell>
          <cell r="C2967" t="str">
            <v>CONDULETE DE ALUM. SILICO X 1"</v>
          </cell>
          <cell r="D2967" t="str">
            <v>UN</v>
          </cell>
        </row>
        <row r="2968">
          <cell r="A2968" t="str">
            <v>05598</v>
          </cell>
          <cell r="B2968" t="e">
            <v>#N/A</v>
          </cell>
          <cell r="C2968" t="str">
            <v>CONDULETE DE ALUM. SILICIO T 1/2"</v>
          </cell>
          <cell r="D2968" t="str">
            <v>UN</v>
          </cell>
        </row>
        <row r="2969">
          <cell r="A2969" t="str">
            <v>05599</v>
          </cell>
          <cell r="B2969" t="e">
            <v>#N/A</v>
          </cell>
          <cell r="C2969" t="str">
            <v>CONDULETE DE ALUM. SILICIO T 3/4"</v>
          </cell>
          <cell r="D2969" t="str">
            <v>UN</v>
          </cell>
        </row>
        <row r="2970">
          <cell r="A2970" t="str">
            <v>05600</v>
          </cell>
          <cell r="B2970" t="e">
            <v>#N/A</v>
          </cell>
          <cell r="C2970" t="str">
            <v>CONDULETE DE ALUM. SILICIO T 1"</v>
          </cell>
          <cell r="D2970" t="str">
            <v>UN</v>
          </cell>
        </row>
        <row r="2971">
          <cell r="A2971" t="str">
            <v>05604</v>
          </cell>
          <cell r="B2971" t="e">
            <v>#N/A</v>
          </cell>
          <cell r="C2971" t="str">
            <v>CABO TELEF. TIPO CI, P/100 PARES</v>
          </cell>
          <cell r="D2971" t="str">
            <v>M</v>
          </cell>
        </row>
        <row r="2972">
          <cell r="A2972" t="str">
            <v>05605</v>
          </cell>
          <cell r="B2972" t="e">
            <v>#N/A</v>
          </cell>
          <cell r="C2972" t="str">
            <v>FIO TELEF. TIPO FI P/2 CONDUTORES 0,6MM2</v>
          </cell>
          <cell r="D2972" t="str">
            <v>M</v>
          </cell>
        </row>
        <row r="2973">
          <cell r="A2973" t="str">
            <v>05606</v>
          </cell>
          <cell r="B2973" t="e">
            <v>#N/A</v>
          </cell>
          <cell r="C2973" t="str">
            <v>FIO TELEF. TIPO FE P/2 CONDUTORES 1MM2</v>
          </cell>
          <cell r="D2973" t="str">
            <v>M</v>
          </cell>
        </row>
        <row r="2974">
          <cell r="A2974" t="str">
            <v>05615</v>
          </cell>
          <cell r="B2974" t="e">
            <v>#N/A</v>
          </cell>
          <cell r="C2974" t="str">
            <v>CABO TELEF. TIPO CTP-APL 0,50 P/10 PARES</v>
          </cell>
          <cell r="D2974" t="str">
            <v>M</v>
          </cell>
        </row>
        <row r="2975">
          <cell r="A2975" t="str">
            <v>05616</v>
          </cell>
          <cell r="B2975" t="e">
            <v>#N/A</v>
          </cell>
          <cell r="C2975" t="str">
            <v>CABO TELEF. TIPO CTP-APL 0,50 P/20 PARES</v>
          </cell>
          <cell r="D2975" t="str">
            <v>M</v>
          </cell>
        </row>
        <row r="2976">
          <cell r="A2976" t="str">
            <v>05617</v>
          </cell>
          <cell r="B2976" t="e">
            <v>#N/A</v>
          </cell>
          <cell r="C2976" t="str">
            <v>CABO TELEF. TIPO CTP-APL 0,50 P/30 PARES</v>
          </cell>
          <cell r="D2976" t="str">
            <v>M</v>
          </cell>
        </row>
        <row r="2977">
          <cell r="A2977" t="str">
            <v>05618</v>
          </cell>
          <cell r="B2977" t="e">
            <v>#N/A</v>
          </cell>
          <cell r="C2977" t="str">
            <v>CABO TELEF. TIPO CI, P/010 PARES</v>
          </cell>
          <cell r="D2977" t="str">
            <v>M</v>
          </cell>
        </row>
        <row r="2978">
          <cell r="A2978" t="str">
            <v>05619</v>
          </cell>
          <cell r="B2978" t="e">
            <v>#N/A</v>
          </cell>
          <cell r="C2978" t="str">
            <v>CABO TELEF. TIPO CI, P/020 PARES</v>
          </cell>
          <cell r="D2978" t="str">
            <v>M</v>
          </cell>
        </row>
        <row r="2979">
          <cell r="A2979" t="str">
            <v>05620</v>
          </cell>
          <cell r="B2979" t="e">
            <v>#N/A</v>
          </cell>
          <cell r="C2979" t="str">
            <v>CABO TELEF. TIPO CI, P/030 PARES</v>
          </cell>
          <cell r="D2979" t="str">
            <v>M</v>
          </cell>
        </row>
        <row r="2980">
          <cell r="A2980" t="str">
            <v>05621</v>
          </cell>
          <cell r="B2980" t="e">
            <v>#N/A</v>
          </cell>
          <cell r="C2980" t="str">
            <v>CABO TELEF. TIPO CI, P/050 PARES</v>
          </cell>
          <cell r="D2980" t="str">
            <v>M</v>
          </cell>
        </row>
        <row r="2981">
          <cell r="A2981" t="str">
            <v>05623</v>
          </cell>
          <cell r="B2981" t="e">
            <v>#N/A</v>
          </cell>
          <cell r="C2981" t="str">
            <v>CABO TELEF. TIPO CI, P/200 PARES</v>
          </cell>
          <cell r="D2981" t="str">
            <v>M</v>
          </cell>
        </row>
        <row r="2982">
          <cell r="A2982" t="str">
            <v>05624</v>
          </cell>
          <cell r="B2982" t="e">
            <v>#N/A</v>
          </cell>
          <cell r="C2982" t="str">
            <v>CABO TELEF. S/BLINDAGEM, CCI, P/1 PAR</v>
          </cell>
          <cell r="D2982" t="str">
            <v>M</v>
          </cell>
        </row>
        <row r="2983">
          <cell r="A2983" t="str">
            <v>05625</v>
          </cell>
          <cell r="B2983" t="e">
            <v>#N/A</v>
          </cell>
          <cell r="C2983" t="str">
            <v>CABO TELEF. S/BLINDAGEM, CCI, P/2 PARES</v>
          </cell>
          <cell r="D2983" t="str">
            <v>M</v>
          </cell>
        </row>
        <row r="2984">
          <cell r="A2984" t="str">
            <v>05626</v>
          </cell>
          <cell r="B2984" t="e">
            <v>#N/A</v>
          </cell>
          <cell r="C2984" t="str">
            <v>CABO TELEF. S/BLINDAGEM, CCI, P/3 PARES</v>
          </cell>
          <cell r="D2984" t="str">
            <v>M</v>
          </cell>
        </row>
        <row r="2985">
          <cell r="A2985" t="str">
            <v>05627</v>
          </cell>
          <cell r="B2985" t="e">
            <v>#N/A</v>
          </cell>
          <cell r="C2985" t="str">
            <v>CABO TELEF. S/BLINDAGEM, CCI, P/4 PARES</v>
          </cell>
          <cell r="D2985" t="str">
            <v>M</v>
          </cell>
        </row>
        <row r="2986">
          <cell r="A2986" t="str">
            <v>05628</v>
          </cell>
          <cell r="B2986" t="e">
            <v>#N/A</v>
          </cell>
          <cell r="C2986" t="str">
            <v>CABO TELEF. S/BLINDAGEM, CCI, P/5 PARES</v>
          </cell>
          <cell r="D2986" t="str">
            <v>M</v>
          </cell>
        </row>
        <row r="2987">
          <cell r="A2987" t="str">
            <v>05629</v>
          </cell>
          <cell r="B2987" t="e">
            <v>#N/A</v>
          </cell>
          <cell r="C2987" t="str">
            <v>CABO TELEF. S/BLINDAGEM, CCI, P/6 PARES</v>
          </cell>
          <cell r="D2987" t="str">
            <v>M</v>
          </cell>
        </row>
        <row r="2988">
          <cell r="A2988" t="str">
            <v>05633</v>
          </cell>
          <cell r="B2988" t="e">
            <v>#N/A</v>
          </cell>
          <cell r="C2988" t="str">
            <v>PORTA CACAMBA,LIXEIRA,F.ESMALT.300x300MM</v>
          </cell>
          <cell r="D2988" t="str">
            <v>UN</v>
          </cell>
        </row>
        <row r="2989">
          <cell r="A2989" t="str">
            <v>05634</v>
          </cell>
          <cell r="B2989" t="e">
            <v>#N/A</v>
          </cell>
          <cell r="C2989" t="str">
            <v>PUXADOR TUBULAR EM ZAMAK CROM.</v>
          </cell>
          <cell r="D2989" t="str">
            <v>UN</v>
          </cell>
        </row>
        <row r="2990">
          <cell r="A2990" t="str">
            <v>05635</v>
          </cell>
          <cell r="B2990" t="e">
            <v>#N/A</v>
          </cell>
          <cell r="C2990" t="str">
            <v>LAMPADA DE VAPOR DE MERCURIO DE 400W</v>
          </cell>
          <cell r="D2990" t="str">
            <v>UN</v>
          </cell>
        </row>
        <row r="2991">
          <cell r="A2991" t="str">
            <v>05636</v>
          </cell>
          <cell r="B2991" t="e">
            <v>#N/A</v>
          </cell>
          <cell r="C2991" t="str">
            <v>PLAFONIER F. ZINCADO P/GLOBO, POPULAR 4"</v>
          </cell>
          <cell r="D2991" t="str">
            <v>UN</v>
          </cell>
        </row>
        <row r="2992">
          <cell r="A2992" t="str">
            <v>05638</v>
          </cell>
          <cell r="B2992" t="e">
            <v>#N/A</v>
          </cell>
          <cell r="C2992" t="str">
            <v>PLACA NUMERACAO IMOVEIS 12x18CM</v>
          </cell>
          <cell r="D2992" t="str">
            <v>UN</v>
          </cell>
        </row>
        <row r="2993">
          <cell r="A2993" t="str">
            <v>05639</v>
          </cell>
          <cell r="B2993" t="e">
            <v>#N/A</v>
          </cell>
          <cell r="C2993" t="str">
            <v>PLACA P/IDENTIFICACAO LUZ/GAS, F.ESMALT.</v>
          </cell>
          <cell r="D2993" t="str">
            <v>UN</v>
          </cell>
        </row>
        <row r="2994">
          <cell r="A2994" t="str">
            <v>05640</v>
          </cell>
          <cell r="B2994" t="e">
            <v>#N/A</v>
          </cell>
          <cell r="C2994" t="str">
            <v>TOMADA SILENTOQUE,EMBUTIR, 1 INTERRUPTOR</v>
          </cell>
          <cell r="D2994" t="str">
            <v>UN</v>
          </cell>
        </row>
        <row r="2995">
          <cell r="A2995" t="str">
            <v>05641</v>
          </cell>
          <cell r="B2995" t="e">
            <v>#N/A</v>
          </cell>
          <cell r="C2995" t="str">
            <v>ISOLADOR DISCO DE SUSPENSAO 6"</v>
          </cell>
          <cell r="D2995" t="str">
            <v>UN</v>
          </cell>
        </row>
        <row r="2996">
          <cell r="A2996" t="str">
            <v>05646</v>
          </cell>
          <cell r="B2996" t="e">
            <v>#N/A</v>
          </cell>
          <cell r="C2996" t="str">
            <v>PUXADOR EM ZAMAK CROM. C/12CM</v>
          </cell>
          <cell r="D2996" t="str">
            <v>UN</v>
          </cell>
        </row>
        <row r="2997">
          <cell r="A2997" t="str">
            <v>05647</v>
          </cell>
          <cell r="B2997" t="e">
            <v>#N/A</v>
          </cell>
          <cell r="C2997" t="str">
            <v>TOMADA SILENTOQUE,EMBUTIR, 2 INTERRUPTOR</v>
          </cell>
          <cell r="D2997" t="str">
            <v>UN</v>
          </cell>
        </row>
        <row r="2998">
          <cell r="A2998" t="str">
            <v>05648</v>
          </cell>
          <cell r="B2998" t="e">
            <v>#N/A</v>
          </cell>
          <cell r="C2998" t="str">
            <v>TOMADA PISO SIMPLES</v>
          </cell>
          <cell r="D2998" t="str">
            <v>UN</v>
          </cell>
        </row>
        <row r="2999">
          <cell r="A2999" t="str">
            <v>05649</v>
          </cell>
          <cell r="B2999" t="e">
            <v>#N/A</v>
          </cell>
          <cell r="C2999" t="str">
            <v>TOMADA PISO DUPLA</v>
          </cell>
          <cell r="D2999" t="str">
            <v>UN</v>
          </cell>
        </row>
        <row r="3000">
          <cell r="A3000" t="str">
            <v>05650</v>
          </cell>
          <cell r="B3000" t="e">
            <v>#N/A</v>
          </cell>
          <cell r="C3000" t="str">
            <v>CABO SINGELO,CLASSE DE TENSAO 15KV,50MM2</v>
          </cell>
          <cell r="D3000" t="str">
            <v>M</v>
          </cell>
        </row>
        <row r="3001">
          <cell r="A3001" t="str">
            <v>05652</v>
          </cell>
          <cell r="B3001" t="e">
            <v>#N/A</v>
          </cell>
          <cell r="C3001" t="str">
            <v>CHAVE GUARDA MOTOR TRIFASICA ATE 3CV</v>
          </cell>
          <cell r="D3001" t="str">
            <v>UN</v>
          </cell>
        </row>
        <row r="3002">
          <cell r="A3002" t="str">
            <v>05653</v>
          </cell>
          <cell r="B3002" t="e">
            <v>#N/A</v>
          </cell>
          <cell r="C3002" t="str">
            <v>CHAVE GUARDA MOTOR TRIFASICA ATE 5CV</v>
          </cell>
          <cell r="D3002" t="str">
            <v>UN</v>
          </cell>
        </row>
        <row r="3003">
          <cell r="A3003" t="str">
            <v>05654</v>
          </cell>
          <cell r="B3003" t="e">
            <v>#N/A</v>
          </cell>
          <cell r="C3003" t="str">
            <v>CHAVE GUARDA MOTOR TRIFASICA 7,5 A 10CV</v>
          </cell>
          <cell r="D3003" t="str">
            <v>UN</v>
          </cell>
        </row>
        <row r="3004">
          <cell r="A3004" t="str">
            <v>05655</v>
          </cell>
          <cell r="B3004" t="e">
            <v>#N/A</v>
          </cell>
          <cell r="C3004" t="str">
            <v>TORNEIRA TANQUE METAL AMARELO 1/2"</v>
          </cell>
          <cell r="D3004" t="str">
            <v>UN</v>
          </cell>
        </row>
        <row r="3005">
          <cell r="A3005" t="str">
            <v>05656</v>
          </cell>
          <cell r="B3005" t="e">
            <v>#N/A</v>
          </cell>
          <cell r="C3005" t="str">
            <v>VALVULA EM PVC P/TANQUE DE 40MM</v>
          </cell>
          <cell r="D3005" t="str">
            <v>UN</v>
          </cell>
        </row>
        <row r="3006">
          <cell r="A3006" t="str">
            <v>05657</v>
          </cell>
          <cell r="B3006" t="e">
            <v>#N/A</v>
          </cell>
          <cell r="C3006" t="str">
            <v>FUSIVEL NH, TAMANHO 1, 224 A 250A-500V</v>
          </cell>
          <cell r="D3006" t="str">
            <v>UN</v>
          </cell>
        </row>
        <row r="3007">
          <cell r="A3007" t="str">
            <v>05658</v>
          </cell>
          <cell r="B3007" t="e">
            <v>#N/A</v>
          </cell>
          <cell r="C3007" t="str">
            <v>FUSIVEL NH, TAMANHO 2, 224 A 400A-500V</v>
          </cell>
          <cell r="D3007" t="str">
            <v>UN</v>
          </cell>
        </row>
        <row r="3008">
          <cell r="A3008" t="str">
            <v>05659</v>
          </cell>
          <cell r="B3008" t="e">
            <v>#N/A</v>
          </cell>
          <cell r="C3008" t="str">
            <v>REGISTRO P/GAS 1/2"</v>
          </cell>
          <cell r="D3008" t="str">
            <v>UN</v>
          </cell>
        </row>
        <row r="3009">
          <cell r="A3009" t="str">
            <v>05660</v>
          </cell>
          <cell r="B3009" t="e">
            <v>#N/A</v>
          </cell>
          <cell r="C3009" t="str">
            <v>PORTA CADEADO 4.1/2", EM F. ZINCADO</v>
          </cell>
          <cell r="D3009" t="str">
            <v>UN</v>
          </cell>
        </row>
        <row r="3010">
          <cell r="A3010" t="str">
            <v>05661</v>
          </cell>
          <cell r="B3010" t="e">
            <v>#N/A</v>
          </cell>
          <cell r="C3010" t="str">
            <v>CAMPAINHA DE ALTA POTENCIA, 110V</v>
          </cell>
          <cell r="D3010" t="str">
            <v>UN</v>
          </cell>
        </row>
        <row r="3011">
          <cell r="A3011" t="str">
            <v>05663</v>
          </cell>
          <cell r="B3011" t="e">
            <v>#N/A</v>
          </cell>
          <cell r="C3011" t="str">
            <v>TAMBOR 200L C/TAMPA, COMLURB</v>
          </cell>
          <cell r="D3011" t="str">
            <v>UN</v>
          </cell>
        </row>
        <row r="3012">
          <cell r="A3012" t="str">
            <v>05664</v>
          </cell>
          <cell r="B3012" t="e">
            <v>#N/A</v>
          </cell>
          <cell r="C3012" t="e">
            <v>#N/A</v>
          </cell>
          <cell r="D3012" t="e">
            <v>#N/A</v>
          </cell>
        </row>
        <row r="3013">
          <cell r="A3013" t="str">
            <v>05666</v>
          </cell>
          <cell r="B3013" t="e">
            <v>#N/A</v>
          </cell>
          <cell r="C3013" t="str">
            <v>CHAVE BLINDADA TRIPOLAR 600Ax250V</v>
          </cell>
          <cell r="D3013" t="str">
            <v>UN</v>
          </cell>
        </row>
        <row r="3014">
          <cell r="A3014" t="str">
            <v>05668</v>
          </cell>
          <cell r="B3014" t="e">
            <v>#N/A</v>
          </cell>
          <cell r="C3014" t="str">
            <v>VARA MANOBRA FENOLITE, TESTADA 15KV C/3M</v>
          </cell>
          <cell r="D3014" t="str">
            <v>UN</v>
          </cell>
        </row>
        <row r="3015">
          <cell r="A3015" t="str">
            <v>05670</v>
          </cell>
          <cell r="B3015" t="e">
            <v>#N/A</v>
          </cell>
          <cell r="C3015" t="str">
            <v>CHAVE FACA REVERSAO, MARM. 1X030A-250V</v>
          </cell>
          <cell r="D3015" t="str">
            <v>UN</v>
          </cell>
        </row>
        <row r="3016">
          <cell r="A3016" t="str">
            <v>05671</v>
          </cell>
          <cell r="B3016" t="e">
            <v>#N/A</v>
          </cell>
          <cell r="C3016" t="str">
            <v>CHAVE FACA REVERSAO, MARM. 2X030A-250V</v>
          </cell>
          <cell r="D3016" t="str">
            <v>UN</v>
          </cell>
        </row>
        <row r="3017">
          <cell r="A3017" t="str">
            <v>05672</v>
          </cell>
          <cell r="B3017" t="e">
            <v>#N/A</v>
          </cell>
          <cell r="C3017" t="str">
            <v>CHAVE FACA REVERSAO, MARM. 2X060A-250V</v>
          </cell>
          <cell r="D3017" t="str">
            <v>UN</v>
          </cell>
        </row>
        <row r="3018">
          <cell r="A3018" t="str">
            <v>05673</v>
          </cell>
          <cell r="B3018" t="e">
            <v>#N/A</v>
          </cell>
          <cell r="C3018" t="str">
            <v>CHAVE FACA REVERSAO, MARM. 3X030A-250V</v>
          </cell>
          <cell r="D3018" t="str">
            <v>UN</v>
          </cell>
        </row>
        <row r="3019">
          <cell r="A3019" t="str">
            <v>05674</v>
          </cell>
          <cell r="B3019" t="e">
            <v>#N/A</v>
          </cell>
          <cell r="C3019" t="str">
            <v>CHAVE FACA REVERSAO, MARM. 3X060A-250V</v>
          </cell>
          <cell r="D3019" t="str">
            <v>UN</v>
          </cell>
        </row>
        <row r="3020">
          <cell r="A3020" t="str">
            <v>05675</v>
          </cell>
          <cell r="B3020" t="e">
            <v>#N/A</v>
          </cell>
          <cell r="C3020" t="str">
            <v>CHAVE FACA REVERSAO, MARM. 3X100A-250V</v>
          </cell>
          <cell r="D3020" t="str">
            <v>UN</v>
          </cell>
        </row>
        <row r="3021">
          <cell r="A3021" t="str">
            <v>05677</v>
          </cell>
          <cell r="B3021" t="e">
            <v>#N/A</v>
          </cell>
          <cell r="C3021" t="str">
            <v>CUBICULO MEDICAO, LIGHT, P/ALTA TENSAO</v>
          </cell>
          <cell r="D3021" t="str">
            <v>UN</v>
          </cell>
        </row>
        <row r="3022">
          <cell r="A3022" t="str">
            <v>05678</v>
          </cell>
          <cell r="B3022" t="e">
            <v>#N/A</v>
          </cell>
          <cell r="C3022" t="str">
            <v>BOTOEIRA COMANDO DISTANCIA, PORTA VID.</v>
          </cell>
          <cell r="D3022" t="str">
            <v>UN</v>
          </cell>
        </row>
        <row r="3023">
          <cell r="A3023" t="str">
            <v>05680</v>
          </cell>
          <cell r="B3023" t="e">
            <v>#N/A</v>
          </cell>
          <cell r="C3023" t="str">
            <v>CHAVE FUSIVEL TRIPOLAR, 15KV-400A, VARA</v>
          </cell>
          <cell r="D3023" t="str">
            <v>UN</v>
          </cell>
        </row>
        <row r="3024">
          <cell r="A3024" t="str">
            <v>05681</v>
          </cell>
          <cell r="B3024" t="e">
            <v>#N/A</v>
          </cell>
          <cell r="C3024" t="str">
            <v>CHAVE FUSIVEL TRIPOLAR, 15KV-400A, PUNHO</v>
          </cell>
          <cell r="D3024" t="str">
            <v>UN</v>
          </cell>
        </row>
        <row r="3025">
          <cell r="A3025" t="str">
            <v>05683</v>
          </cell>
          <cell r="B3025" t="e">
            <v>#N/A</v>
          </cell>
          <cell r="C3025" t="str">
            <v>FECHADURA P/PORTAO EM F. RESINADO</v>
          </cell>
          <cell r="D3025" t="str">
            <v>UN</v>
          </cell>
        </row>
        <row r="3026">
          <cell r="A3026" t="str">
            <v>05684</v>
          </cell>
          <cell r="B3026" t="e">
            <v>#N/A</v>
          </cell>
          <cell r="C3026" t="str">
            <v>FECHADURA P/PORTAO EM LATAO CROM.</v>
          </cell>
          <cell r="D3026" t="str">
            <v>UN</v>
          </cell>
        </row>
        <row r="3027">
          <cell r="A3027" t="str">
            <v>05686</v>
          </cell>
          <cell r="B3027" t="e">
            <v>#N/A</v>
          </cell>
          <cell r="C3027" t="str">
            <v>CHAVE SECCION. 15KV-400A COM. PUNHO</v>
          </cell>
          <cell r="D3027" t="str">
            <v>UN</v>
          </cell>
        </row>
        <row r="3028">
          <cell r="A3028" t="str">
            <v>05687</v>
          </cell>
          <cell r="B3028" t="e">
            <v>#N/A</v>
          </cell>
          <cell r="C3028" t="str">
            <v>CHAVE SECCION.15KV-400A COM.VARA MANOBRA</v>
          </cell>
          <cell r="D3028" t="str">
            <v>UN</v>
          </cell>
        </row>
        <row r="3029">
          <cell r="A3029" t="str">
            <v>05688</v>
          </cell>
          <cell r="B3029" t="e">
            <v>#N/A</v>
          </cell>
          <cell r="C3029" t="str">
            <v>CHAVE FUSIVEL UNIPOLAR 15KV-100A</v>
          </cell>
          <cell r="D3029" t="str">
            <v>UN</v>
          </cell>
        </row>
        <row r="3030">
          <cell r="A3030" t="str">
            <v>05692</v>
          </cell>
          <cell r="B3030" t="e">
            <v>#N/A</v>
          </cell>
          <cell r="C3030" t="str">
            <v>TUBO PVC RIGIDO SD, PB 032MM</v>
          </cell>
          <cell r="D3030" t="str">
            <v>UN</v>
          </cell>
        </row>
        <row r="3031">
          <cell r="A3031" t="str">
            <v>05693</v>
          </cell>
          <cell r="B3031" t="e">
            <v>#N/A</v>
          </cell>
          <cell r="C3031" t="str">
            <v>TUBO PVC RIGIDO SD, PB 040MM</v>
          </cell>
          <cell r="D3031" t="str">
            <v>UN</v>
          </cell>
        </row>
        <row r="3032">
          <cell r="A3032" t="str">
            <v>05694</v>
          </cell>
          <cell r="B3032" t="e">
            <v>#N/A</v>
          </cell>
          <cell r="C3032" t="str">
            <v>TUBO PVC RIGIDO SD, PB 050MM</v>
          </cell>
          <cell r="D3032" t="str">
            <v>UN</v>
          </cell>
        </row>
        <row r="3033">
          <cell r="A3033" t="str">
            <v>05695</v>
          </cell>
          <cell r="B3033" t="e">
            <v>#N/A</v>
          </cell>
          <cell r="C3033" t="str">
            <v>TUBO PVC RIGIDO SD, PB 060MM</v>
          </cell>
          <cell r="D3033" t="str">
            <v>UN</v>
          </cell>
        </row>
        <row r="3034">
          <cell r="A3034" t="str">
            <v>05696</v>
          </cell>
          <cell r="B3034" t="e">
            <v>#N/A</v>
          </cell>
          <cell r="C3034" t="str">
            <v>TUBO PVC RIGIDO SD, PB 075MM</v>
          </cell>
          <cell r="D3034" t="str">
            <v>UN</v>
          </cell>
        </row>
        <row r="3035">
          <cell r="A3035" t="str">
            <v>05697</v>
          </cell>
          <cell r="B3035" t="e">
            <v>#N/A</v>
          </cell>
          <cell r="C3035" t="str">
            <v>TUBO PVC RIGIDO SD, PB 085MM</v>
          </cell>
          <cell r="D3035" t="str">
            <v>UN</v>
          </cell>
        </row>
        <row r="3036">
          <cell r="A3036" t="str">
            <v>05698</v>
          </cell>
          <cell r="B3036" t="e">
            <v>#N/A</v>
          </cell>
          <cell r="C3036" t="str">
            <v>TUBO PVC RIGIDO SD, PB 110MM</v>
          </cell>
          <cell r="D3036" t="str">
            <v>UN</v>
          </cell>
        </row>
        <row r="3037">
          <cell r="A3037" t="str">
            <v>05700</v>
          </cell>
          <cell r="B3037" t="e">
            <v>#N/A</v>
          </cell>
          <cell r="C3037" t="str">
            <v>PORTA MACICA 5 ALMOFADAS 60x210x3,5CM</v>
          </cell>
          <cell r="D3037" t="str">
            <v>UN</v>
          </cell>
        </row>
        <row r="3038">
          <cell r="A3038" t="str">
            <v>05701</v>
          </cell>
          <cell r="B3038" t="e">
            <v>#N/A</v>
          </cell>
          <cell r="C3038" t="str">
            <v>PORTA MACICA 5 ALMOFADAS 70x210x3,5CM</v>
          </cell>
          <cell r="D3038" t="str">
            <v>UN</v>
          </cell>
        </row>
        <row r="3039">
          <cell r="A3039" t="str">
            <v>05702</v>
          </cell>
          <cell r="B3039" t="e">
            <v>#N/A</v>
          </cell>
          <cell r="C3039" t="str">
            <v>PORTA FIBRA MAD. PRENSADA 80x210CM</v>
          </cell>
          <cell r="D3039" t="str">
            <v>UN</v>
          </cell>
        </row>
        <row r="3040">
          <cell r="A3040" t="str">
            <v>05703</v>
          </cell>
          <cell r="B3040" t="e">
            <v>#N/A</v>
          </cell>
          <cell r="C3040" t="str">
            <v>PORTA FIBRA MAD. PRENSADA 70x210CM</v>
          </cell>
          <cell r="D3040" t="str">
            <v>UN</v>
          </cell>
        </row>
        <row r="3041">
          <cell r="A3041" t="str">
            <v>05704</v>
          </cell>
          <cell r="B3041" t="e">
            <v>#N/A</v>
          </cell>
          <cell r="C3041" t="str">
            <v>PORTA FIBRA MAD. PRENSADA 60x210CM</v>
          </cell>
          <cell r="D3041" t="str">
            <v>UN</v>
          </cell>
        </row>
        <row r="3042">
          <cell r="A3042" t="str">
            <v>05706</v>
          </cell>
          <cell r="B3042" t="e">
            <v>#N/A</v>
          </cell>
          <cell r="C3042" t="str">
            <v>CABO C/ISOL. TERMOPL., 0750V - 001,5MM2</v>
          </cell>
          <cell r="D3042" t="str">
            <v>M</v>
          </cell>
        </row>
        <row r="3043">
          <cell r="A3043" t="str">
            <v>05707</v>
          </cell>
          <cell r="B3043" t="e">
            <v>#N/A</v>
          </cell>
          <cell r="C3043" t="str">
            <v>CABO C/ISOL. TERMOPL., 0750V - 002,5MM2</v>
          </cell>
          <cell r="D3043" t="str">
            <v>M</v>
          </cell>
        </row>
        <row r="3044">
          <cell r="A3044" t="str">
            <v>05708</v>
          </cell>
          <cell r="B3044" t="e">
            <v>#N/A</v>
          </cell>
          <cell r="C3044" t="str">
            <v>CABO C/ISOL. TERMOPL., 0750V - 004MM2</v>
          </cell>
          <cell r="D3044" t="str">
            <v>M</v>
          </cell>
        </row>
        <row r="3045">
          <cell r="A3045" t="str">
            <v>05709</v>
          </cell>
          <cell r="B3045" t="e">
            <v>#N/A</v>
          </cell>
          <cell r="C3045" t="str">
            <v>CABO C/ISOL. TERMOPL., 0750V - 006MM2</v>
          </cell>
          <cell r="D3045" t="str">
            <v>M</v>
          </cell>
        </row>
        <row r="3046">
          <cell r="A3046" t="str">
            <v>05710</v>
          </cell>
          <cell r="B3046" t="e">
            <v>#N/A</v>
          </cell>
          <cell r="C3046" t="str">
            <v>CABO C/ISOL. TERMOPL., 0750V - 010MM2</v>
          </cell>
          <cell r="D3046" t="str">
            <v>M</v>
          </cell>
        </row>
        <row r="3047">
          <cell r="A3047" t="str">
            <v>05711</v>
          </cell>
          <cell r="B3047" t="e">
            <v>#N/A</v>
          </cell>
          <cell r="C3047" t="str">
            <v>CABO C/ISOL. TERMOPL., 1000V - 001,5MM2</v>
          </cell>
          <cell r="D3047" t="str">
            <v>M</v>
          </cell>
        </row>
        <row r="3048">
          <cell r="A3048" t="str">
            <v>05712</v>
          </cell>
          <cell r="B3048" t="e">
            <v>#N/A</v>
          </cell>
          <cell r="C3048" t="str">
            <v>CABO C/ISOL. TERMOPL., 1000V - 150MM2</v>
          </cell>
          <cell r="D3048" t="str">
            <v>M</v>
          </cell>
        </row>
        <row r="3049">
          <cell r="A3049" t="str">
            <v>05713</v>
          </cell>
          <cell r="B3049" t="e">
            <v>#N/A</v>
          </cell>
          <cell r="C3049" t="str">
            <v>CABO C/ISOL. TERMOPL., 1000V - 185MM2</v>
          </cell>
          <cell r="D3049" t="str">
            <v>M</v>
          </cell>
        </row>
        <row r="3050">
          <cell r="A3050" t="str">
            <v>05714</v>
          </cell>
          <cell r="B3050" t="e">
            <v>#N/A</v>
          </cell>
          <cell r="C3050" t="str">
            <v>CABO C/ISOL. TERMOPL., 1000V - 300MM2</v>
          </cell>
          <cell r="D3050" t="str">
            <v>M</v>
          </cell>
        </row>
        <row r="3051">
          <cell r="A3051" t="str">
            <v>05715</v>
          </cell>
          <cell r="B3051" t="e">
            <v>#N/A</v>
          </cell>
          <cell r="C3051" t="str">
            <v>CABO C/ISOL. TERMOPL., 1000V - 035MM2</v>
          </cell>
          <cell r="D3051" t="str">
            <v>M</v>
          </cell>
        </row>
        <row r="3052">
          <cell r="A3052" t="str">
            <v>05717</v>
          </cell>
          <cell r="B3052" t="e">
            <v>#N/A</v>
          </cell>
          <cell r="C3052" t="str">
            <v>TE 90 GRAUS PVC SD 20MM</v>
          </cell>
          <cell r="D3052" t="str">
            <v>UN</v>
          </cell>
        </row>
        <row r="3053">
          <cell r="A3053" t="str">
            <v>05718</v>
          </cell>
          <cell r="B3053" t="e">
            <v>#N/A</v>
          </cell>
          <cell r="C3053" t="str">
            <v>CAP FGALV. 2"</v>
          </cell>
          <cell r="D3053" t="str">
            <v>UN</v>
          </cell>
        </row>
        <row r="3054">
          <cell r="A3054" t="str">
            <v>05719</v>
          </cell>
          <cell r="B3054" t="e">
            <v>#N/A</v>
          </cell>
          <cell r="C3054" t="str">
            <v>JOELHO 45 GRAUS FGALV. 1.1/2"</v>
          </cell>
          <cell r="D3054" t="str">
            <v>UN</v>
          </cell>
        </row>
        <row r="3055">
          <cell r="A3055" t="str">
            <v>05720</v>
          </cell>
          <cell r="B3055" t="e">
            <v>#N/A</v>
          </cell>
          <cell r="C3055" t="str">
            <v>JOELHO 45 GRAUS FGALV. 1.1/4"</v>
          </cell>
          <cell r="D3055" t="str">
            <v>UN</v>
          </cell>
        </row>
        <row r="3056">
          <cell r="A3056" t="str">
            <v>05721</v>
          </cell>
          <cell r="B3056" t="e">
            <v>#N/A</v>
          </cell>
          <cell r="C3056" t="str">
            <v>TE 45 GRAUS FGALV. 1.1/4"</v>
          </cell>
          <cell r="D3056" t="str">
            <v>UN</v>
          </cell>
        </row>
        <row r="3057">
          <cell r="A3057" t="str">
            <v>05722</v>
          </cell>
          <cell r="B3057" t="e">
            <v>#N/A</v>
          </cell>
          <cell r="C3057" t="str">
            <v>FLANGE FGALV. 2.1/2"</v>
          </cell>
          <cell r="D3057" t="str">
            <v>UN</v>
          </cell>
        </row>
        <row r="3058">
          <cell r="A3058" t="str">
            <v>05723</v>
          </cell>
          <cell r="B3058" t="e">
            <v>#N/A</v>
          </cell>
          <cell r="C3058" t="str">
            <v>FLANGE FGALV. 2"</v>
          </cell>
          <cell r="D3058" t="str">
            <v>UN</v>
          </cell>
        </row>
        <row r="3059">
          <cell r="A3059" t="str">
            <v>05724</v>
          </cell>
          <cell r="B3059" t="e">
            <v>#N/A</v>
          </cell>
          <cell r="C3059" t="str">
            <v>FLANGE FGALV. 1.1/2"</v>
          </cell>
          <cell r="D3059" t="str">
            <v>UN</v>
          </cell>
        </row>
        <row r="3060">
          <cell r="A3060" t="str">
            <v>05725</v>
          </cell>
          <cell r="B3060" t="e">
            <v>#N/A</v>
          </cell>
          <cell r="C3060" t="str">
            <v>TE 45 GRAUS FGALV. 1.1/2"</v>
          </cell>
          <cell r="D3060" t="str">
            <v>UN</v>
          </cell>
        </row>
        <row r="3061">
          <cell r="A3061" t="str">
            <v>05726</v>
          </cell>
          <cell r="B3061" t="e">
            <v>#N/A</v>
          </cell>
          <cell r="C3061" t="str">
            <v>ADAPTADOR SD CURTO P/REGIST. 025MMx3/4"</v>
          </cell>
          <cell r="D3061" t="str">
            <v>UN</v>
          </cell>
        </row>
        <row r="3062">
          <cell r="A3062" t="str">
            <v>05728</v>
          </cell>
          <cell r="B3062" t="e">
            <v>#N/A</v>
          </cell>
          <cell r="C3062" t="str">
            <v>ADAPTADOR PVC SD C/FLANGE 050MMX1.1/2"</v>
          </cell>
          <cell r="D3062" t="str">
            <v>UN</v>
          </cell>
        </row>
        <row r="3063">
          <cell r="A3063" t="str">
            <v>05730</v>
          </cell>
          <cell r="B3063" t="e">
            <v>#N/A</v>
          </cell>
          <cell r="C3063" t="str">
            <v>ADAPTADOR PVC SD C/FLANGE 020MMX1/2"</v>
          </cell>
          <cell r="D3063" t="str">
            <v>UN</v>
          </cell>
        </row>
        <row r="3064">
          <cell r="A3064" t="str">
            <v>05731</v>
          </cell>
          <cell r="B3064" t="e">
            <v>#N/A</v>
          </cell>
          <cell r="C3064" t="str">
            <v>ADAPTADOR PVC SD C/FLANGE 025MMX3/4"</v>
          </cell>
          <cell r="D3064" t="str">
            <v>UN</v>
          </cell>
        </row>
        <row r="3065">
          <cell r="A3065" t="str">
            <v>05732</v>
          </cell>
          <cell r="B3065" t="e">
            <v>#N/A</v>
          </cell>
          <cell r="C3065" t="str">
            <v>TE 90 GRAUS PVC SD 25MM</v>
          </cell>
          <cell r="D3065" t="str">
            <v>UN</v>
          </cell>
        </row>
        <row r="3066">
          <cell r="A3066" t="str">
            <v>05733</v>
          </cell>
          <cell r="B3066" t="e">
            <v>#N/A</v>
          </cell>
          <cell r="C3066" t="str">
            <v>JOELHO 90 GRAUS PVC SD 20MM</v>
          </cell>
          <cell r="D3066" t="str">
            <v>UN</v>
          </cell>
        </row>
        <row r="3067">
          <cell r="A3067" t="str">
            <v>05734</v>
          </cell>
          <cell r="B3067" t="e">
            <v>#N/A</v>
          </cell>
          <cell r="C3067" t="str">
            <v>JOELHO 90 GRAUS PVC SD 25MM</v>
          </cell>
          <cell r="D3067" t="str">
            <v>UN</v>
          </cell>
        </row>
        <row r="3068">
          <cell r="A3068" t="str">
            <v>05735</v>
          </cell>
          <cell r="B3068" t="e">
            <v>#N/A</v>
          </cell>
          <cell r="C3068" t="str">
            <v>LUVA PVC SD RQ 25MMx3/4"</v>
          </cell>
          <cell r="D3068" t="str">
            <v>UN</v>
          </cell>
        </row>
        <row r="3069">
          <cell r="A3069" t="str">
            <v>05736</v>
          </cell>
          <cell r="B3069" t="e">
            <v>#N/A</v>
          </cell>
          <cell r="C3069" t="str">
            <v>JOELHO 90 GRAUS PVC SD C/BUCHA 20MMx1/2"</v>
          </cell>
          <cell r="D3069" t="str">
            <v>UN</v>
          </cell>
        </row>
        <row r="3070">
          <cell r="A3070" t="str">
            <v>05737</v>
          </cell>
          <cell r="B3070" t="e">
            <v>#N/A</v>
          </cell>
          <cell r="C3070" t="str">
            <v>JOELHO 45 GRAUS PVC SOLD. MARROM, 025MM</v>
          </cell>
          <cell r="D3070" t="str">
            <v>UN</v>
          </cell>
        </row>
        <row r="3071">
          <cell r="A3071" t="str">
            <v>05738</v>
          </cell>
          <cell r="B3071" t="e">
            <v>#N/A</v>
          </cell>
          <cell r="C3071" t="str">
            <v>CURVA 45 GRAUS PVC LONGA 100MM</v>
          </cell>
          <cell r="D3071" t="str">
            <v>UN</v>
          </cell>
        </row>
        <row r="3072">
          <cell r="A3072" t="str">
            <v>05739</v>
          </cell>
          <cell r="B3072" t="e">
            <v>#N/A</v>
          </cell>
          <cell r="C3072" t="str">
            <v>CURVA 90 GRAUS PVC LONGA 075MM</v>
          </cell>
          <cell r="D3072" t="str">
            <v>UN</v>
          </cell>
        </row>
        <row r="3073">
          <cell r="A3073" t="str">
            <v>05740</v>
          </cell>
          <cell r="B3073" t="e">
            <v>#N/A</v>
          </cell>
          <cell r="C3073" t="e">
            <v>#N/A</v>
          </cell>
          <cell r="D3073" t="e">
            <v>#N/A</v>
          </cell>
        </row>
        <row r="3074">
          <cell r="A3074" t="str">
            <v>05741</v>
          </cell>
          <cell r="B3074" t="e">
            <v>#N/A</v>
          </cell>
          <cell r="C3074" t="str">
            <v>ADAPTADOR PVC SD C/FLANGE 075MMX2.1/2"</v>
          </cell>
          <cell r="D3074" t="str">
            <v>UN</v>
          </cell>
        </row>
        <row r="3075">
          <cell r="A3075" t="str">
            <v>05742</v>
          </cell>
          <cell r="B3075" t="e">
            <v>#N/A</v>
          </cell>
          <cell r="C3075" t="str">
            <v>ADAPTADOR PVC SD C/FLANGE 060MMX2"</v>
          </cell>
          <cell r="D3075" t="str">
            <v>UN</v>
          </cell>
        </row>
        <row r="3076">
          <cell r="A3076" t="str">
            <v>05743</v>
          </cell>
          <cell r="B3076" t="e">
            <v>#N/A</v>
          </cell>
          <cell r="C3076" t="str">
            <v>ADAPTADOR SD CURTO P/REGIST. 060MMx2"</v>
          </cell>
          <cell r="D3076" t="str">
            <v>UN</v>
          </cell>
        </row>
        <row r="3077">
          <cell r="A3077" t="str">
            <v>05744</v>
          </cell>
          <cell r="B3077" t="e">
            <v>#N/A</v>
          </cell>
          <cell r="C3077" t="str">
            <v>ADAPTADOR SD CURTO P/REGIST.075MMx2.1/2"</v>
          </cell>
          <cell r="D3077" t="str">
            <v>UN</v>
          </cell>
        </row>
        <row r="3078">
          <cell r="A3078" t="str">
            <v>05745</v>
          </cell>
          <cell r="B3078" t="e">
            <v>#N/A</v>
          </cell>
          <cell r="C3078" t="e">
            <v>#N/A</v>
          </cell>
          <cell r="D3078" t="e">
            <v>#N/A</v>
          </cell>
        </row>
        <row r="3079">
          <cell r="A3079" t="str">
            <v>05747</v>
          </cell>
          <cell r="B3079" t="e">
            <v>#N/A</v>
          </cell>
          <cell r="C3079" t="str">
            <v>ADAPTADOR SD CURTO P/REGIST.040MMX1.1/4"</v>
          </cell>
          <cell r="D3079" t="str">
            <v>UN</v>
          </cell>
        </row>
        <row r="3080">
          <cell r="A3080" t="str">
            <v>05748</v>
          </cell>
          <cell r="B3080" t="e">
            <v>#N/A</v>
          </cell>
          <cell r="C3080" t="str">
            <v>TE 90 GRAUS SD 25MMx1/2"</v>
          </cell>
          <cell r="D3080" t="str">
            <v>UN</v>
          </cell>
        </row>
        <row r="3081">
          <cell r="A3081" t="str">
            <v>05749</v>
          </cell>
          <cell r="B3081" t="e">
            <v>#N/A</v>
          </cell>
          <cell r="C3081" t="str">
            <v>CAIXA DE LUZ EM PVC 3"x3"</v>
          </cell>
          <cell r="D3081" t="str">
            <v>UN</v>
          </cell>
        </row>
        <row r="3082">
          <cell r="A3082" t="str">
            <v>05750</v>
          </cell>
          <cell r="B3082" t="e">
            <v>#N/A</v>
          </cell>
          <cell r="C3082" t="str">
            <v>CAIXA DE LUZ EM PVC 4"x2"</v>
          </cell>
          <cell r="D3082" t="str">
            <v>UN</v>
          </cell>
        </row>
        <row r="3083">
          <cell r="A3083" t="str">
            <v>05751</v>
          </cell>
          <cell r="B3083" t="e">
            <v>#N/A</v>
          </cell>
          <cell r="C3083" t="str">
            <v>CAIXA DE LUZ EM PVC 4"x4"</v>
          </cell>
          <cell r="D3083" t="str">
            <v>UN</v>
          </cell>
        </row>
        <row r="3084">
          <cell r="A3084" t="str">
            <v>05752</v>
          </cell>
          <cell r="B3084" t="e">
            <v>#N/A</v>
          </cell>
          <cell r="C3084" t="str">
            <v>ARAME GALV. N. 14</v>
          </cell>
          <cell r="D3084" t="str">
            <v>KG</v>
          </cell>
        </row>
        <row r="3085">
          <cell r="A3085" t="str">
            <v>05753</v>
          </cell>
          <cell r="B3085" t="e">
            <v>#N/A</v>
          </cell>
          <cell r="C3085" t="str">
            <v>PLACA ESPELHO CINZA 4"x2" CEGA</v>
          </cell>
          <cell r="D3085" t="str">
            <v>UN</v>
          </cell>
        </row>
        <row r="3086">
          <cell r="A3086" t="str">
            <v>05754</v>
          </cell>
          <cell r="B3086" t="e">
            <v>#N/A</v>
          </cell>
          <cell r="C3086" t="str">
            <v>INTERRUPTOR SIMPLES S/PLACA</v>
          </cell>
          <cell r="D3086" t="str">
            <v>UN</v>
          </cell>
        </row>
        <row r="3087">
          <cell r="A3087" t="str">
            <v>05756</v>
          </cell>
          <cell r="B3087" t="e">
            <v>#N/A</v>
          </cell>
          <cell r="C3087" t="str">
            <v>INTERRUPTOR DE 2 SECOES S/PLACA</v>
          </cell>
          <cell r="D3087" t="str">
            <v>UN</v>
          </cell>
        </row>
        <row r="3088">
          <cell r="A3088" t="str">
            <v>05757</v>
          </cell>
          <cell r="B3088" t="e">
            <v>#N/A</v>
          </cell>
          <cell r="C3088" t="str">
            <v>CAIXA OCTOGONAL DE PVC 4"</v>
          </cell>
          <cell r="D3088" t="str">
            <v>UN</v>
          </cell>
        </row>
        <row r="3089">
          <cell r="A3089" t="str">
            <v>05759</v>
          </cell>
          <cell r="B3089" t="e">
            <v>#N/A</v>
          </cell>
          <cell r="C3089" t="str">
            <v>JOELHO 90 GRAUS PVC SD RQ 25MMx1/2"</v>
          </cell>
          <cell r="D3089" t="str">
            <v>UN</v>
          </cell>
        </row>
        <row r="3090">
          <cell r="A3090" t="str">
            <v>05760</v>
          </cell>
          <cell r="B3090" t="e">
            <v>#N/A</v>
          </cell>
          <cell r="C3090" t="str">
            <v>TORNEIRA DE BOIA EM PVC 1/2"</v>
          </cell>
          <cell r="D3090" t="str">
            <v>UN</v>
          </cell>
        </row>
        <row r="3091">
          <cell r="A3091" t="str">
            <v>05761</v>
          </cell>
          <cell r="B3091" t="e">
            <v>#N/A</v>
          </cell>
          <cell r="C3091" t="str">
            <v>BUCHA PVC SD CURTA 25x20MM</v>
          </cell>
          <cell r="D3091" t="str">
            <v>UN</v>
          </cell>
        </row>
        <row r="3092">
          <cell r="A3092" t="str">
            <v>05762</v>
          </cell>
          <cell r="B3092" t="e">
            <v>#N/A</v>
          </cell>
          <cell r="C3092" t="e">
            <v>#N/A</v>
          </cell>
          <cell r="D3092" t="e">
            <v>#N/A</v>
          </cell>
        </row>
        <row r="3093">
          <cell r="A3093" t="str">
            <v>05763</v>
          </cell>
          <cell r="B3093" t="e">
            <v>#N/A</v>
          </cell>
          <cell r="C3093" t="str">
            <v>JOELHO 45 GRAUS PVC SOLD. MARROM, 020MM</v>
          </cell>
          <cell r="D3093" t="str">
            <v>UN</v>
          </cell>
        </row>
        <row r="3094">
          <cell r="A3094" t="str">
            <v>05764</v>
          </cell>
          <cell r="B3094" t="e">
            <v>#N/A</v>
          </cell>
          <cell r="C3094" t="str">
            <v>JOELHO 90 GRAUS PVC SD 40MM</v>
          </cell>
          <cell r="D3094" t="str">
            <v>UN</v>
          </cell>
        </row>
        <row r="3095">
          <cell r="A3095" t="str">
            <v>05765</v>
          </cell>
          <cell r="B3095" t="e">
            <v>#N/A</v>
          </cell>
          <cell r="C3095" t="str">
            <v>JOELHO 90 GRAUS PVC SD 60MM</v>
          </cell>
          <cell r="D3095" t="str">
            <v>UN</v>
          </cell>
        </row>
        <row r="3096">
          <cell r="A3096" t="str">
            <v>05766</v>
          </cell>
          <cell r="B3096" t="e">
            <v>#N/A</v>
          </cell>
          <cell r="C3096" t="str">
            <v>JOELHO 90 GRAUS PVC ESGOTO 100MM</v>
          </cell>
          <cell r="D3096" t="str">
            <v>UN</v>
          </cell>
        </row>
        <row r="3097">
          <cell r="A3097" t="str">
            <v>05767</v>
          </cell>
          <cell r="B3097" t="e">
            <v>#N/A</v>
          </cell>
          <cell r="C3097" t="str">
            <v>TE 90 GRAUS PVC SD 32MM</v>
          </cell>
          <cell r="D3097" t="str">
            <v>UN</v>
          </cell>
        </row>
        <row r="3098">
          <cell r="A3098" t="str">
            <v>05768</v>
          </cell>
          <cell r="B3098" t="e">
            <v>#N/A</v>
          </cell>
          <cell r="C3098" t="str">
            <v>TE 90 GRAUS PVC SD 60MM</v>
          </cell>
          <cell r="D3098" t="str">
            <v>UN</v>
          </cell>
        </row>
        <row r="3099">
          <cell r="A3099" t="str">
            <v>05769</v>
          </cell>
          <cell r="B3099" t="e">
            <v>#N/A</v>
          </cell>
          <cell r="C3099" t="str">
            <v>TE 90 GRAUS PVC SD 75MM</v>
          </cell>
          <cell r="D3099" t="str">
            <v>UN</v>
          </cell>
        </row>
        <row r="3100">
          <cell r="A3100" t="str">
            <v>05770</v>
          </cell>
          <cell r="B3100" t="e">
            <v>#N/A</v>
          </cell>
          <cell r="C3100" t="str">
            <v>JOELHO 90 GRAUS PVC ESGOTO 075MM</v>
          </cell>
          <cell r="D3100" t="str">
            <v>UN</v>
          </cell>
        </row>
        <row r="3101">
          <cell r="A3101" t="str">
            <v>05771</v>
          </cell>
          <cell r="B3101" t="e">
            <v>#N/A</v>
          </cell>
          <cell r="C3101" t="str">
            <v>TE 90 GRAUS PVC SD 40x32MM</v>
          </cell>
          <cell r="D3101" t="str">
            <v>UN</v>
          </cell>
        </row>
        <row r="3102">
          <cell r="A3102" t="str">
            <v>05772</v>
          </cell>
          <cell r="B3102" t="e">
            <v>#N/A</v>
          </cell>
          <cell r="C3102" t="e">
            <v>#N/A</v>
          </cell>
          <cell r="D3102" t="e">
            <v>#N/A</v>
          </cell>
        </row>
        <row r="3103">
          <cell r="A3103" t="str">
            <v>05773</v>
          </cell>
          <cell r="B3103" t="e">
            <v>#N/A</v>
          </cell>
          <cell r="C3103" t="str">
            <v>BUCHA PVC SD LONGA 32x20MM</v>
          </cell>
          <cell r="D3103" t="str">
            <v>UN</v>
          </cell>
        </row>
        <row r="3104">
          <cell r="A3104" t="str">
            <v>05774</v>
          </cell>
          <cell r="B3104" t="e">
            <v>#N/A</v>
          </cell>
          <cell r="C3104" t="e">
            <v>#N/A</v>
          </cell>
          <cell r="D3104" t="e">
            <v>#N/A</v>
          </cell>
        </row>
        <row r="3105">
          <cell r="A3105" t="str">
            <v>05775</v>
          </cell>
          <cell r="B3105" t="e">
            <v>#N/A</v>
          </cell>
          <cell r="C3105" t="str">
            <v>BUCHA PVC SD LONGA 60x40MM</v>
          </cell>
          <cell r="D3105" t="str">
            <v>UN</v>
          </cell>
        </row>
        <row r="3106">
          <cell r="A3106" t="str">
            <v>05776</v>
          </cell>
          <cell r="B3106" t="e">
            <v>#N/A</v>
          </cell>
          <cell r="C3106" t="str">
            <v>BUCHA PVC SD LONGA 85x60MM</v>
          </cell>
          <cell r="D3106" t="str">
            <v>UN</v>
          </cell>
        </row>
        <row r="3107">
          <cell r="A3107" t="str">
            <v>05777</v>
          </cell>
          <cell r="B3107" t="e">
            <v>#N/A</v>
          </cell>
          <cell r="C3107" t="str">
            <v>BUCHA PVC SD CURTA 32x25MM</v>
          </cell>
          <cell r="D3107" t="str">
            <v>UN</v>
          </cell>
        </row>
        <row r="3108">
          <cell r="A3108" t="str">
            <v>05779</v>
          </cell>
          <cell r="B3108" t="e">
            <v>#N/A</v>
          </cell>
          <cell r="C3108" t="str">
            <v>JOELHO 90 GRAUS PVC RQ C/BUCHA 1/2"</v>
          </cell>
          <cell r="D3108" t="str">
            <v>UN</v>
          </cell>
        </row>
        <row r="3109">
          <cell r="A3109" t="str">
            <v>05780</v>
          </cell>
          <cell r="B3109" t="e">
            <v>#N/A</v>
          </cell>
          <cell r="C3109" t="str">
            <v>JOELHO 90 GRAUS PVC SD C/BUCHA 25MMx1/2"</v>
          </cell>
          <cell r="D3109" t="str">
            <v>UN</v>
          </cell>
        </row>
        <row r="3110">
          <cell r="A3110" t="str">
            <v>05781</v>
          </cell>
          <cell r="B3110" t="e">
            <v>#N/A</v>
          </cell>
          <cell r="C3110" t="str">
            <v>ADAPTADOR PVC SD C/FLANGE 040MMX1.1/4"</v>
          </cell>
          <cell r="D3110" t="str">
            <v>UN</v>
          </cell>
        </row>
        <row r="3111">
          <cell r="A3111" t="str">
            <v>05783</v>
          </cell>
          <cell r="B3111" t="e">
            <v>#N/A</v>
          </cell>
          <cell r="C3111" t="str">
            <v>JOELHO 45 GRAUS PVC, ESGOTO DE 075MM</v>
          </cell>
          <cell r="D3111" t="str">
            <v>UN</v>
          </cell>
        </row>
        <row r="3112">
          <cell r="A3112" t="str">
            <v>05784</v>
          </cell>
          <cell r="B3112" t="e">
            <v>#N/A</v>
          </cell>
          <cell r="C3112" t="str">
            <v>JUNCAO INVERTIDA PVC ESGOTO 050x050MM</v>
          </cell>
          <cell r="D3112" t="str">
            <v>UN</v>
          </cell>
        </row>
        <row r="3113">
          <cell r="A3113" t="str">
            <v>05785</v>
          </cell>
          <cell r="B3113" t="e">
            <v>#N/A</v>
          </cell>
          <cell r="C3113" t="str">
            <v>JOELHO 90 GRAUS PVC ESGOTO 050MM</v>
          </cell>
          <cell r="D3113" t="str">
            <v>UN</v>
          </cell>
        </row>
        <row r="3114">
          <cell r="A3114" t="str">
            <v>05786</v>
          </cell>
          <cell r="B3114" t="e">
            <v>#N/A</v>
          </cell>
          <cell r="C3114" t="str">
            <v>JOELHO 45 GRAUS PVC, ESGOTO DE 050MM</v>
          </cell>
          <cell r="D3114" t="str">
            <v>UN</v>
          </cell>
        </row>
        <row r="3115">
          <cell r="A3115" t="str">
            <v>05787</v>
          </cell>
          <cell r="B3115" t="e">
            <v>#N/A</v>
          </cell>
          <cell r="C3115" t="str">
            <v>TE SANIT. PVC 075x050MM</v>
          </cell>
          <cell r="D3115" t="str">
            <v>UN</v>
          </cell>
        </row>
        <row r="3116">
          <cell r="A3116" t="str">
            <v>05788</v>
          </cell>
          <cell r="B3116" t="e">
            <v>#N/A</v>
          </cell>
          <cell r="C3116" t="str">
            <v>CURVA 90 GRAUS PVC LONGA 100MM</v>
          </cell>
          <cell r="D3116" t="str">
            <v>UN</v>
          </cell>
        </row>
        <row r="3117">
          <cell r="A3117" t="str">
            <v>05789</v>
          </cell>
          <cell r="B3117" t="e">
            <v>#N/A</v>
          </cell>
          <cell r="C3117" t="str">
            <v>JOELHO 45 GRAUS PVC, ESGOTO DE 100MM</v>
          </cell>
          <cell r="D3117" t="str">
            <v>UN</v>
          </cell>
        </row>
        <row r="3118">
          <cell r="A3118" t="str">
            <v>05791</v>
          </cell>
          <cell r="B3118" t="e">
            <v>#N/A</v>
          </cell>
          <cell r="C3118" t="str">
            <v>JOELHO 90 GRAUS PVC ESGOTO 040MM</v>
          </cell>
          <cell r="D3118" t="str">
            <v>UN</v>
          </cell>
        </row>
        <row r="3119">
          <cell r="A3119" t="str">
            <v>05793</v>
          </cell>
          <cell r="B3119" t="e">
            <v>#N/A</v>
          </cell>
          <cell r="C3119" t="str">
            <v>CURVA 135 GRAUS PVC RQ P/ELETR. 3/4"</v>
          </cell>
          <cell r="D3119" t="str">
            <v>UN</v>
          </cell>
        </row>
        <row r="3120">
          <cell r="A3120" t="str">
            <v>05794</v>
          </cell>
          <cell r="B3120" t="e">
            <v>#N/A</v>
          </cell>
          <cell r="C3120" t="str">
            <v>CURVA 90 GRAUS PVC LONGA 050MM</v>
          </cell>
          <cell r="D3120" t="str">
            <v>UN</v>
          </cell>
        </row>
        <row r="3121">
          <cell r="A3121" t="str">
            <v>05795</v>
          </cell>
          <cell r="B3121" t="e">
            <v>#N/A</v>
          </cell>
          <cell r="C3121" t="str">
            <v>CURVA 90 GRAUS PVC CURTA 040MM</v>
          </cell>
          <cell r="D3121" t="str">
            <v>UN</v>
          </cell>
        </row>
        <row r="3122">
          <cell r="A3122" t="str">
            <v>05796</v>
          </cell>
          <cell r="B3122" t="e">
            <v>#N/A</v>
          </cell>
          <cell r="C3122" t="str">
            <v>BUCHA PVC SD CURTA 60x50MM</v>
          </cell>
          <cell r="D3122" t="str">
            <v>UN</v>
          </cell>
        </row>
        <row r="3123">
          <cell r="A3123" t="str">
            <v>05797</v>
          </cell>
          <cell r="B3123" t="str">
            <v>551000401</v>
          </cell>
          <cell r="C3123" t="str">
            <v>PAINEL MADEIRA CANELA 96X66CM</v>
          </cell>
          <cell r="D3123" t="str">
            <v>UN</v>
          </cell>
        </row>
        <row r="3124">
          <cell r="A3124" t="str">
            <v>05799</v>
          </cell>
          <cell r="B3124" t="e">
            <v>#N/A</v>
          </cell>
          <cell r="C3124" t="str">
            <v>TE 90 GRAUS PVC SD RQ 20MMx1/2"</v>
          </cell>
          <cell r="D3124" t="str">
            <v>UN</v>
          </cell>
        </row>
        <row r="3125">
          <cell r="A3125" t="str">
            <v>05800</v>
          </cell>
          <cell r="B3125" t="e">
            <v>#N/A</v>
          </cell>
          <cell r="C3125" t="str">
            <v>PORTA ENROLAR CHAPA RAIADA N.24,COMPLETA</v>
          </cell>
          <cell r="D3125" t="str">
            <v>M2</v>
          </cell>
        </row>
        <row r="3126">
          <cell r="A3126" t="str">
            <v>05801</v>
          </cell>
          <cell r="B3126" t="e">
            <v>#N/A</v>
          </cell>
          <cell r="C3126" t="str">
            <v>PORTA ENROLAR PERFIS ACO "U", COMPLETA</v>
          </cell>
          <cell r="D3126" t="str">
            <v>M2</v>
          </cell>
        </row>
        <row r="3127">
          <cell r="A3127" t="str">
            <v>05803</v>
          </cell>
          <cell r="B3127" t="e">
            <v>#N/A</v>
          </cell>
          <cell r="C3127" t="str">
            <v>BRACO P/ILUMINACAO PUBL. C/2,5M COMPR.</v>
          </cell>
          <cell r="D3127" t="str">
            <v>UN</v>
          </cell>
        </row>
        <row r="3128">
          <cell r="A3128" t="str">
            <v>05804</v>
          </cell>
          <cell r="B3128" t="e">
            <v>#N/A</v>
          </cell>
          <cell r="C3128" t="str">
            <v>BRACO P/ILUMINACAO PUBL. C/1,2M COMPR.</v>
          </cell>
          <cell r="D3128" t="str">
            <v>UN</v>
          </cell>
        </row>
        <row r="3129">
          <cell r="A3129" t="str">
            <v>05806</v>
          </cell>
          <cell r="B3129" t="e">
            <v>#N/A</v>
          </cell>
          <cell r="C3129" t="str">
            <v>LUMINARIA ABERTA,DIAM. 380X230MM,C/BRACO</v>
          </cell>
          <cell r="D3129" t="str">
            <v>UN</v>
          </cell>
        </row>
        <row r="3130">
          <cell r="A3130" t="str">
            <v>05807</v>
          </cell>
          <cell r="B3130" t="e">
            <v>#N/A</v>
          </cell>
          <cell r="C3130" t="str">
            <v>LUMINARIA ABERTA,DIAM. 410X230MM,C/BRACO</v>
          </cell>
          <cell r="D3130" t="str">
            <v>UN</v>
          </cell>
        </row>
        <row r="3131">
          <cell r="A3131" t="str">
            <v>05810</v>
          </cell>
          <cell r="B3131" t="e">
            <v>#N/A</v>
          </cell>
          <cell r="C3131" t="str">
            <v>BANCA MARM. SINT. 100X50CM, C/1 CUBA</v>
          </cell>
          <cell r="D3131" t="str">
            <v>UN</v>
          </cell>
        </row>
        <row r="3132">
          <cell r="A3132" t="str">
            <v>05812</v>
          </cell>
          <cell r="B3132" t="str">
            <v>540011271</v>
          </cell>
          <cell r="C3132" t="str">
            <v>ESCAVADEIRA DE ESTEIRA CLAM-SHELL,0,38M3</v>
          </cell>
          <cell r="D3132" t="str">
            <v>UN</v>
          </cell>
        </row>
        <row r="3133">
          <cell r="A3133" t="str">
            <v>05813</v>
          </cell>
          <cell r="B3133" t="str">
            <v>540011281</v>
          </cell>
          <cell r="C3133" t="str">
            <v>ESCAVADEIRA DE ESTEIRA CLAM-SHELL,0,57M3</v>
          </cell>
          <cell r="D3133" t="str">
            <v>UN</v>
          </cell>
        </row>
        <row r="3134">
          <cell r="A3134" t="str">
            <v>05814</v>
          </cell>
          <cell r="B3134" t="str">
            <v>540011291</v>
          </cell>
          <cell r="C3134" t="str">
            <v>ESCAVADEIRA DE ESTEIRA DRAGLINE, 0,76M3.</v>
          </cell>
          <cell r="D3134" t="str">
            <v>UN</v>
          </cell>
        </row>
        <row r="3135">
          <cell r="A3135" t="str">
            <v>05815</v>
          </cell>
          <cell r="B3135" t="e">
            <v>#N/A</v>
          </cell>
          <cell r="C3135" t="str">
            <v>ESCAVADEIRA DE ESTEIRA CLAM-SHELL,0,96M3</v>
          </cell>
          <cell r="D3135" t="str">
            <v>UN</v>
          </cell>
        </row>
        <row r="3136">
          <cell r="A3136" t="str">
            <v>05816</v>
          </cell>
          <cell r="B3136" t="e">
            <v>#N/A</v>
          </cell>
          <cell r="C3136" t="str">
            <v>ESCAVADEIRA HIDR. DIESEL 105CV, 0,78M3</v>
          </cell>
          <cell r="D3136" t="str">
            <v>UN</v>
          </cell>
        </row>
        <row r="3137">
          <cell r="A3137" t="str">
            <v>05817</v>
          </cell>
          <cell r="B3137" t="e">
            <v>#N/A</v>
          </cell>
          <cell r="C3137" t="str">
            <v>TRATOR CARREGADEIRA E RETRO-ESCAVADEIRA</v>
          </cell>
          <cell r="D3137" t="str">
            <v>UN</v>
          </cell>
        </row>
        <row r="3138">
          <cell r="A3138" t="str">
            <v>05818</v>
          </cell>
          <cell r="B3138" t="e">
            <v>#N/A</v>
          </cell>
          <cell r="C3138" t="str">
            <v>COMPACTADOR VIBRATORIO, PE-DE-CARNEIRO</v>
          </cell>
          <cell r="D3138" t="str">
            <v>UN</v>
          </cell>
        </row>
        <row r="3139">
          <cell r="A3139" t="str">
            <v>05819</v>
          </cell>
          <cell r="B3139" t="str">
            <v>540011311</v>
          </cell>
          <cell r="C3139" t="str">
            <v>COMPACTADOR PNEUS,DIESEL 76HP,5,5/20T.</v>
          </cell>
          <cell r="D3139" t="str">
            <v>UN</v>
          </cell>
        </row>
        <row r="3140">
          <cell r="A3140" t="str">
            <v>05820</v>
          </cell>
          <cell r="B3140" t="e">
            <v>#N/A</v>
          </cell>
          <cell r="C3140" t="str">
            <v>ROLO VIBRATORIO LISO, 7T, 76,5HP</v>
          </cell>
          <cell r="D3140" t="str">
            <v>UN</v>
          </cell>
        </row>
        <row r="3141">
          <cell r="A3141" t="str">
            <v>05821</v>
          </cell>
          <cell r="B3141" t="e">
            <v>#N/A</v>
          </cell>
          <cell r="C3141" t="str">
            <v>USINA PRE-MIST. SOLOS, CAPAC. 350/600T/H</v>
          </cell>
          <cell r="D3141" t="str">
            <v>UN</v>
          </cell>
        </row>
        <row r="3142">
          <cell r="A3142" t="str">
            <v>05824</v>
          </cell>
          <cell r="B3142" t="e">
            <v>#N/A</v>
          </cell>
          <cell r="C3142" t="str">
            <v>SEMI-REBOQUE 60/80T C/CHASSIS 363CV</v>
          </cell>
          <cell r="D3142" t="str">
            <v>UN</v>
          </cell>
        </row>
        <row r="3143">
          <cell r="A3143" t="str">
            <v>05826</v>
          </cell>
          <cell r="B3143" t="e">
            <v>#N/A</v>
          </cell>
          <cell r="C3143" t="str">
            <v>REGISTRO DE ESFERA BRONZE 1/2"</v>
          </cell>
          <cell r="D3143" t="str">
            <v>UN</v>
          </cell>
        </row>
        <row r="3144">
          <cell r="A3144" t="str">
            <v>05827</v>
          </cell>
          <cell r="B3144" t="e">
            <v>#N/A</v>
          </cell>
          <cell r="C3144" t="str">
            <v>REGISTRO DE ESFERA BRONZE 3/4"</v>
          </cell>
          <cell r="D3144" t="str">
            <v>UN</v>
          </cell>
        </row>
        <row r="3145">
          <cell r="A3145" t="str">
            <v>05828</v>
          </cell>
          <cell r="B3145" t="e">
            <v>#N/A</v>
          </cell>
          <cell r="C3145" t="str">
            <v>REGISTRO DE ESFERA BRONZE 1"</v>
          </cell>
          <cell r="D3145" t="str">
            <v>UN</v>
          </cell>
        </row>
        <row r="3146">
          <cell r="A3146" t="str">
            <v>05829</v>
          </cell>
          <cell r="B3146" t="e">
            <v>#N/A</v>
          </cell>
          <cell r="C3146" t="str">
            <v>REGISTRO DE ESFERA BRONZE 1.1/4"</v>
          </cell>
          <cell r="D3146" t="str">
            <v>UN</v>
          </cell>
        </row>
        <row r="3147">
          <cell r="A3147" t="str">
            <v>05830</v>
          </cell>
          <cell r="B3147" t="e">
            <v>#N/A</v>
          </cell>
          <cell r="C3147" t="str">
            <v>REGISTRO DE ESFERA BRONZE 1.1/2"</v>
          </cell>
          <cell r="D3147" t="str">
            <v>UN</v>
          </cell>
        </row>
        <row r="3148">
          <cell r="A3148" t="str">
            <v>05831</v>
          </cell>
          <cell r="B3148" t="e">
            <v>#N/A</v>
          </cell>
          <cell r="C3148" t="str">
            <v>REGISTRO DE ESFERA BRONZE 2"</v>
          </cell>
          <cell r="D3148" t="str">
            <v>UN</v>
          </cell>
        </row>
        <row r="3149">
          <cell r="A3149" t="str">
            <v>05833</v>
          </cell>
          <cell r="B3149" t="e">
            <v>#N/A</v>
          </cell>
          <cell r="C3149" t="str">
            <v>VALVULA DE PE EM BRONZE 3/4"</v>
          </cell>
          <cell r="D3149" t="str">
            <v>UN</v>
          </cell>
        </row>
        <row r="3150">
          <cell r="A3150" t="str">
            <v>05834</v>
          </cell>
          <cell r="B3150" t="e">
            <v>#N/A</v>
          </cell>
          <cell r="C3150" t="str">
            <v>VALVULA DE PE EM BRONZE 2.1/2"</v>
          </cell>
          <cell r="D3150" t="str">
            <v>UN</v>
          </cell>
        </row>
        <row r="3151">
          <cell r="A3151" t="str">
            <v>05836</v>
          </cell>
          <cell r="B3151" t="e">
            <v>#N/A</v>
          </cell>
          <cell r="C3151" t="str">
            <v>VALVULA RETENCAO VERT. BRONZE 3"</v>
          </cell>
          <cell r="D3151" t="str">
            <v>UN</v>
          </cell>
        </row>
        <row r="3152">
          <cell r="A3152" t="str">
            <v>05837</v>
          </cell>
          <cell r="B3152" t="e">
            <v>#N/A</v>
          </cell>
          <cell r="C3152" t="str">
            <v>VALVULA RETENCAO VERT. BRONZE 4"</v>
          </cell>
          <cell r="D3152" t="str">
            <v>UN</v>
          </cell>
        </row>
        <row r="3153">
          <cell r="A3153" t="str">
            <v>05839</v>
          </cell>
          <cell r="B3153" t="e">
            <v>#N/A</v>
          </cell>
          <cell r="C3153" t="str">
            <v>VALVULA RETENCAO HORIZ. BRONZE 3"</v>
          </cell>
          <cell r="D3153" t="str">
            <v>UN</v>
          </cell>
        </row>
        <row r="3154">
          <cell r="A3154" t="str">
            <v>05840</v>
          </cell>
          <cell r="B3154" t="e">
            <v>#N/A</v>
          </cell>
          <cell r="C3154" t="str">
            <v>VALVULA RETENCAO HORIZ. BRONZE 4"</v>
          </cell>
          <cell r="D3154" t="str">
            <v>UN</v>
          </cell>
        </row>
        <row r="3155">
          <cell r="A3155" t="str">
            <v>05842</v>
          </cell>
          <cell r="B3155" t="e">
            <v>#N/A</v>
          </cell>
          <cell r="C3155" t="e">
            <v>#N/A</v>
          </cell>
          <cell r="D3155" t="e">
            <v>#N/A</v>
          </cell>
        </row>
        <row r="3156">
          <cell r="A3156" t="str">
            <v>05844</v>
          </cell>
          <cell r="B3156" t="e">
            <v>#N/A</v>
          </cell>
          <cell r="C3156" t="str">
            <v>ACO CA-50 06,3MM (PRECO REVENDA)</v>
          </cell>
          <cell r="D3156" t="str">
            <v>KG</v>
          </cell>
        </row>
        <row r="3157">
          <cell r="A3157" t="str">
            <v>05845</v>
          </cell>
          <cell r="B3157" t="e">
            <v>#N/A</v>
          </cell>
          <cell r="C3157" t="str">
            <v>ACO CA-50 08MM (PRECO REVENDA)</v>
          </cell>
          <cell r="D3157" t="str">
            <v>KG</v>
          </cell>
        </row>
        <row r="3158">
          <cell r="A3158" t="str">
            <v>05847</v>
          </cell>
          <cell r="B3158" t="e">
            <v>#N/A</v>
          </cell>
          <cell r="C3158" t="str">
            <v>JUNCAO INVERTIDA PVC ESGOTO 075x050MM</v>
          </cell>
          <cell r="D3158" t="str">
            <v>UN</v>
          </cell>
        </row>
        <row r="3159">
          <cell r="A3159" t="str">
            <v>05848</v>
          </cell>
          <cell r="B3159" t="e">
            <v>#N/A</v>
          </cell>
          <cell r="C3159" t="e">
            <v>#N/A</v>
          </cell>
          <cell r="D3159" t="e">
            <v>#N/A</v>
          </cell>
        </row>
        <row r="3160">
          <cell r="A3160" t="str">
            <v>05849</v>
          </cell>
          <cell r="B3160" t="e">
            <v>#N/A</v>
          </cell>
          <cell r="C3160" t="e">
            <v>#N/A</v>
          </cell>
          <cell r="D3160" t="e">
            <v>#N/A</v>
          </cell>
        </row>
        <row r="3161">
          <cell r="A3161" t="str">
            <v>05850</v>
          </cell>
          <cell r="B3161" t="e">
            <v>#N/A</v>
          </cell>
          <cell r="C3161" t="str">
            <v>JUNCAO INVERTIDA PVC ESGOTO 100x075MM</v>
          </cell>
          <cell r="D3161" t="str">
            <v>UN</v>
          </cell>
        </row>
        <row r="3162">
          <cell r="A3162" t="str">
            <v>05851</v>
          </cell>
          <cell r="B3162" t="e">
            <v>#N/A</v>
          </cell>
          <cell r="C3162" t="str">
            <v>DOPE DE ADESIVIDADE</v>
          </cell>
          <cell r="D3162" t="str">
            <v>KG</v>
          </cell>
        </row>
        <row r="3163">
          <cell r="A3163" t="str">
            <v>05853</v>
          </cell>
          <cell r="B3163" t="e">
            <v>#N/A</v>
          </cell>
          <cell r="C3163" t="str">
            <v>ARBUSTO DE 050 A 070CM DE ALT.</v>
          </cell>
          <cell r="D3163" t="str">
            <v>UN</v>
          </cell>
        </row>
        <row r="3164">
          <cell r="A3164" t="str">
            <v>05854</v>
          </cell>
          <cell r="B3164" t="e">
            <v>#N/A</v>
          </cell>
          <cell r="C3164" t="str">
            <v>ARBUSTO DE 070 A 100CM DE ALT.</v>
          </cell>
          <cell r="D3164" t="str">
            <v>UN</v>
          </cell>
        </row>
        <row r="3165">
          <cell r="A3165" t="str">
            <v>05858</v>
          </cell>
          <cell r="B3165" t="e">
            <v>#N/A</v>
          </cell>
          <cell r="C3165" t="str">
            <v>TELA ARAME FIO 14, LOSANGULAR 8x8CM</v>
          </cell>
          <cell r="D3165" t="str">
            <v>M2</v>
          </cell>
        </row>
        <row r="3166">
          <cell r="A3166" t="str">
            <v>05859</v>
          </cell>
          <cell r="B3166" t="e">
            <v>#N/A</v>
          </cell>
          <cell r="C3166" t="str">
            <v>TELA ARAME FIO 12, LOSANGULAR 5x5CM</v>
          </cell>
          <cell r="D3166" t="str">
            <v>M2</v>
          </cell>
        </row>
        <row r="3167">
          <cell r="A3167" t="str">
            <v>05860</v>
          </cell>
          <cell r="B3167" t="e">
            <v>#N/A</v>
          </cell>
          <cell r="C3167" t="str">
            <v>TELA ARAME FIO 12, LOSANGULAR 4x4CM</v>
          </cell>
          <cell r="D3167" t="str">
            <v>M2</v>
          </cell>
        </row>
        <row r="3168">
          <cell r="A3168" t="str">
            <v>05861</v>
          </cell>
          <cell r="B3168" t="e">
            <v>#N/A</v>
          </cell>
          <cell r="C3168" t="str">
            <v>TELA ARAME FIO 10, LOSANGULAR 6x6CM</v>
          </cell>
          <cell r="D3168" t="str">
            <v>M2</v>
          </cell>
        </row>
        <row r="3169">
          <cell r="A3169" t="str">
            <v>05863</v>
          </cell>
          <cell r="B3169" t="e">
            <v>#N/A</v>
          </cell>
          <cell r="C3169" t="str">
            <v>TUBO ALUM. 75MM P/EXAUSTAO AQUECEDOR GAS</v>
          </cell>
          <cell r="D3169" t="str">
            <v>M</v>
          </cell>
        </row>
        <row r="3170">
          <cell r="A3170" t="str">
            <v>05865</v>
          </cell>
          <cell r="B3170" t="e">
            <v>#N/A</v>
          </cell>
          <cell r="C3170" t="str">
            <v>ARREMATE PAREDE ALUM.P/EXAUSTOR DE AQUEC</v>
          </cell>
          <cell r="D3170" t="str">
            <v>UN</v>
          </cell>
        </row>
        <row r="3171">
          <cell r="A3171" t="str">
            <v>05867</v>
          </cell>
          <cell r="B3171" t="e">
            <v>#N/A</v>
          </cell>
          <cell r="C3171" t="str">
            <v>TE DE VENTIL. EM ALUM. 75MM P/AQUECEDOR</v>
          </cell>
          <cell r="D3171" t="str">
            <v>UN</v>
          </cell>
        </row>
        <row r="3172">
          <cell r="A3172" t="str">
            <v>05868</v>
          </cell>
          <cell r="B3172" t="e">
            <v>#N/A</v>
          </cell>
          <cell r="C3172" t="str">
            <v>LAJE PRE-MOLD. VAO 4,4M, CARGA 1KN/M2</v>
          </cell>
          <cell r="D3172" t="str">
            <v>M2</v>
          </cell>
        </row>
        <row r="3173">
          <cell r="A3173" t="str">
            <v>05877</v>
          </cell>
          <cell r="B3173" t="e">
            <v>#N/A</v>
          </cell>
          <cell r="C3173" t="str">
            <v>TELA ARAME FIO 14, LOSANGULAR 4x4CM</v>
          </cell>
          <cell r="D3173" t="str">
            <v>M2</v>
          </cell>
        </row>
        <row r="3174">
          <cell r="A3174" t="str">
            <v>05879</v>
          </cell>
          <cell r="B3174" t="e">
            <v>#N/A</v>
          </cell>
          <cell r="C3174" t="str">
            <v>BUCHA DE NYLON S-04</v>
          </cell>
          <cell r="D3174" t="str">
            <v>UN</v>
          </cell>
        </row>
        <row r="3175">
          <cell r="A3175" t="str">
            <v>05880</v>
          </cell>
          <cell r="B3175" t="e">
            <v>#N/A</v>
          </cell>
          <cell r="C3175" t="str">
            <v>BUCHA DE NYLON S-05</v>
          </cell>
          <cell r="D3175" t="str">
            <v>UN</v>
          </cell>
        </row>
        <row r="3176">
          <cell r="A3176" t="str">
            <v>05881</v>
          </cell>
          <cell r="B3176" t="e">
            <v>#N/A</v>
          </cell>
          <cell r="C3176" t="str">
            <v>BUCHA DE NYLON S-06</v>
          </cell>
          <cell r="D3176" t="str">
            <v>UN</v>
          </cell>
        </row>
        <row r="3177">
          <cell r="A3177" t="str">
            <v>05882</v>
          </cell>
          <cell r="B3177" t="e">
            <v>#N/A</v>
          </cell>
          <cell r="C3177" t="str">
            <v>BUCHA DE NYLON S-07</v>
          </cell>
          <cell r="D3177" t="str">
            <v>UN</v>
          </cell>
        </row>
        <row r="3178">
          <cell r="A3178" t="str">
            <v>05883</v>
          </cell>
          <cell r="B3178" t="e">
            <v>#N/A</v>
          </cell>
          <cell r="C3178" t="str">
            <v>BUCHA DE NYLON S-08</v>
          </cell>
          <cell r="D3178" t="str">
            <v>UN</v>
          </cell>
        </row>
        <row r="3179">
          <cell r="A3179" t="str">
            <v>05890</v>
          </cell>
          <cell r="B3179" t="e">
            <v>#N/A</v>
          </cell>
          <cell r="C3179" t="str">
            <v>DIVISORIA COLMEIA, LAMIN. PAIN./PAIN.</v>
          </cell>
          <cell r="D3179" t="str">
            <v>M2</v>
          </cell>
        </row>
        <row r="3180">
          <cell r="A3180" t="str">
            <v>05893</v>
          </cell>
          <cell r="B3180" t="e">
            <v>#N/A</v>
          </cell>
          <cell r="C3180" t="str">
            <v>DIVISORIA VERMIC., MELAM. PAIN./PAIN.</v>
          </cell>
          <cell r="D3180" t="str">
            <v>M2</v>
          </cell>
        </row>
        <row r="3181">
          <cell r="A3181" t="str">
            <v>05894</v>
          </cell>
          <cell r="B3181" t="e">
            <v>#N/A</v>
          </cell>
          <cell r="C3181" t="str">
            <v>DIVISORIA VERMIC., MELAM. BAND./VID.</v>
          </cell>
          <cell r="D3181" t="str">
            <v>M2</v>
          </cell>
        </row>
        <row r="3182">
          <cell r="A3182" t="str">
            <v>05895</v>
          </cell>
          <cell r="B3182" t="e">
            <v>#N/A</v>
          </cell>
          <cell r="C3182" t="str">
            <v>DIVISORIA COLMEIA, LAMIN. PAIN.</v>
          </cell>
          <cell r="D3182" t="str">
            <v>M2</v>
          </cell>
        </row>
        <row r="3183">
          <cell r="A3183" t="str">
            <v>05896</v>
          </cell>
          <cell r="B3183" t="e">
            <v>#N/A</v>
          </cell>
          <cell r="C3183" t="str">
            <v>DIVISORIA COLMEIA MELAN. BAND./VID.</v>
          </cell>
          <cell r="D3183" t="str">
            <v>M2</v>
          </cell>
        </row>
        <row r="3184">
          <cell r="A3184" t="str">
            <v>05897</v>
          </cell>
          <cell r="B3184" t="e">
            <v>#N/A</v>
          </cell>
          <cell r="C3184" t="str">
            <v>DIVISORIA COLMEIA,MELAM.BAND./VID./PAIN.</v>
          </cell>
          <cell r="D3184" t="str">
            <v>M2</v>
          </cell>
        </row>
        <row r="3185">
          <cell r="A3185" t="str">
            <v>05899</v>
          </cell>
          <cell r="B3185" t="e">
            <v>#N/A</v>
          </cell>
          <cell r="C3185" t="str">
            <v>ACO GEWI 50/55 DIAM. 32MM</v>
          </cell>
          <cell r="D3185" t="str">
            <v>M</v>
          </cell>
        </row>
        <row r="3186">
          <cell r="A3186" t="str">
            <v>05900</v>
          </cell>
          <cell r="B3186" t="e">
            <v>#N/A</v>
          </cell>
          <cell r="C3186" t="str">
            <v>PORCA SEXTAVADA 50MM</v>
          </cell>
          <cell r="D3186" t="str">
            <v>UN</v>
          </cell>
        </row>
        <row r="3187">
          <cell r="A3187" t="str">
            <v>05901</v>
          </cell>
          <cell r="B3187" t="e">
            <v>#N/A</v>
          </cell>
          <cell r="C3187" t="str">
            <v>PLACA MET. 160x160MMx3/4"</v>
          </cell>
          <cell r="D3187" t="str">
            <v>UN</v>
          </cell>
        </row>
        <row r="3188">
          <cell r="A3188" t="str">
            <v>05902</v>
          </cell>
          <cell r="B3188" t="e">
            <v>#N/A</v>
          </cell>
          <cell r="C3188" t="str">
            <v>LUVA MET. 130MM C/DIAM. EXT. 2"</v>
          </cell>
          <cell r="D3188" t="str">
            <v>UN</v>
          </cell>
        </row>
        <row r="3189">
          <cell r="A3189" t="str">
            <v>05904</v>
          </cell>
          <cell r="B3189" t="e">
            <v>#N/A</v>
          </cell>
          <cell r="C3189" t="str">
            <v>PARAFUSO ROSCA SOBERBA FERRO 3,2x20MM</v>
          </cell>
          <cell r="D3189" t="str">
            <v>UN</v>
          </cell>
        </row>
        <row r="3190">
          <cell r="A3190" t="str">
            <v>05905</v>
          </cell>
          <cell r="B3190" t="e">
            <v>#N/A</v>
          </cell>
          <cell r="C3190" t="str">
            <v>PARAFUSO ROSCA SOBERBA FERRO 3,5x25MM</v>
          </cell>
          <cell r="D3190" t="str">
            <v>UN</v>
          </cell>
        </row>
        <row r="3191">
          <cell r="A3191" t="str">
            <v>05906</v>
          </cell>
          <cell r="B3191" t="e">
            <v>#N/A</v>
          </cell>
          <cell r="C3191" t="str">
            <v>PARAFUSO ROSCA SOBERBA FERRO 3,8x30MM</v>
          </cell>
          <cell r="D3191" t="str">
            <v>UN</v>
          </cell>
        </row>
        <row r="3192">
          <cell r="A3192" t="str">
            <v>05908</v>
          </cell>
          <cell r="B3192" t="e">
            <v>#N/A</v>
          </cell>
          <cell r="C3192" t="str">
            <v>PARAFUSO ROSCA SOBERBA FERRO 4,8x40MM</v>
          </cell>
          <cell r="D3192" t="str">
            <v>UN</v>
          </cell>
        </row>
        <row r="3193">
          <cell r="A3193" t="str">
            <v>05909</v>
          </cell>
          <cell r="B3193" t="e">
            <v>#N/A</v>
          </cell>
          <cell r="C3193" t="str">
            <v>PARAFUSO ROSCA SOBERBA FERRO 5,5x50MM</v>
          </cell>
          <cell r="D3193" t="str">
            <v>UN</v>
          </cell>
        </row>
        <row r="3194">
          <cell r="A3194" t="str">
            <v>05914</v>
          </cell>
          <cell r="B3194" t="e">
            <v>#N/A</v>
          </cell>
          <cell r="C3194" t="str">
            <v>INTERRUPTOR SOBREPOR SIMPLES 4A-250V</v>
          </cell>
          <cell r="D3194" t="str">
            <v>UN</v>
          </cell>
        </row>
        <row r="3195">
          <cell r="A3195" t="str">
            <v>05917</v>
          </cell>
          <cell r="B3195" t="e">
            <v>#N/A</v>
          </cell>
          <cell r="C3195" t="e">
            <v>#N/A</v>
          </cell>
          <cell r="D3195" t="e">
            <v>#N/A</v>
          </cell>
        </row>
        <row r="3196">
          <cell r="A3196" t="str">
            <v>05918</v>
          </cell>
          <cell r="B3196" t="e">
            <v>#N/A</v>
          </cell>
          <cell r="C3196" t="e">
            <v>#N/A</v>
          </cell>
          <cell r="D3196" t="e">
            <v>#N/A</v>
          </cell>
        </row>
        <row r="3197">
          <cell r="A3197" t="str">
            <v>05919</v>
          </cell>
          <cell r="B3197" t="e">
            <v>#N/A</v>
          </cell>
          <cell r="C3197" t="e">
            <v>#N/A</v>
          </cell>
          <cell r="D3197" t="e">
            <v>#N/A</v>
          </cell>
        </row>
        <row r="3198">
          <cell r="A3198" t="str">
            <v>05920</v>
          </cell>
          <cell r="B3198" t="e">
            <v>#N/A</v>
          </cell>
          <cell r="C3198" t="e">
            <v>#N/A</v>
          </cell>
          <cell r="D3198" t="e">
            <v>#N/A</v>
          </cell>
        </row>
        <row r="3199">
          <cell r="A3199" t="str">
            <v>05921</v>
          </cell>
          <cell r="B3199" t="e">
            <v>#N/A</v>
          </cell>
          <cell r="C3199" t="e">
            <v>#N/A</v>
          </cell>
          <cell r="D3199" t="e">
            <v>#N/A</v>
          </cell>
        </row>
        <row r="3200">
          <cell r="A3200" t="str">
            <v>05922</v>
          </cell>
          <cell r="B3200" t="e">
            <v>#N/A</v>
          </cell>
          <cell r="C3200" t="e">
            <v>#N/A</v>
          </cell>
          <cell r="D3200" t="e">
            <v>#N/A</v>
          </cell>
        </row>
        <row r="3201">
          <cell r="A3201" t="str">
            <v>05923</v>
          </cell>
          <cell r="B3201" t="e">
            <v>#N/A</v>
          </cell>
          <cell r="C3201" t="str">
            <v>JOELHO 45 GRAUS FGALV. 2"</v>
          </cell>
          <cell r="D3201" t="str">
            <v>UN</v>
          </cell>
        </row>
        <row r="3202">
          <cell r="A3202" t="str">
            <v>05924</v>
          </cell>
          <cell r="B3202" t="e">
            <v>#N/A</v>
          </cell>
          <cell r="C3202" t="str">
            <v>JOELHO 45 GRAUS FGALV. 2.1/2"</v>
          </cell>
          <cell r="D3202" t="str">
            <v>UN</v>
          </cell>
        </row>
        <row r="3203">
          <cell r="A3203" t="str">
            <v>05925</v>
          </cell>
          <cell r="B3203" t="e">
            <v>#N/A</v>
          </cell>
          <cell r="C3203" t="e">
            <v>#N/A</v>
          </cell>
          <cell r="D3203" t="e">
            <v>#N/A</v>
          </cell>
        </row>
        <row r="3204">
          <cell r="A3204" t="str">
            <v>05926</v>
          </cell>
          <cell r="B3204" t="e">
            <v>#N/A</v>
          </cell>
          <cell r="C3204" t="e">
            <v>#N/A</v>
          </cell>
          <cell r="D3204" t="e">
            <v>#N/A</v>
          </cell>
        </row>
        <row r="3205">
          <cell r="A3205" t="str">
            <v>05928</v>
          </cell>
          <cell r="B3205" t="e">
            <v>#N/A</v>
          </cell>
          <cell r="C3205" t="str">
            <v>MONTANTE SBV DE 2,14M</v>
          </cell>
          <cell r="D3205" t="str">
            <v>UN</v>
          </cell>
        </row>
        <row r="3206">
          <cell r="A3206" t="str">
            <v>05929</v>
          </cell>
          <cell r="B3206" t="e">
            <v>#N/A</v>
          </cell>
          <cell r="C3206" t="str">
            <v>TRAVESSA HORIZ. 2,52M</v>
          </cell>
          <cell r="D3206" t="str">
            <v>UN</v>
          </cell>
        </row>
        <row r="3207">
          <cell r="A3207" t="str">
            <v>05930</v>
          </cell>
          <cell r="B3207" t="e">
            <v>#N/A</v>
          </cell>
          <cell r="C3207" t="str">
            <v>BATENTE DE PORTA SBTV 2,16M</v>
          </cell>
          <cell r="D3207" t="str">
            <v>UN</v>
          </cell>
        </row>
        <row r="3208">
          <cell r="A3208" t="str">
            <v>05932</v>
          </cell>
          <cell r="B3208" t="e">
            <v>#N/A</v>
          </cell>
          <cell r="C3208" t="str">
            <v>FUSO DE 0,036M C/2,75M</v>
          </cell>
          <cell r="D3208" t="str">
            <v>UN</v>
          </cell>
        </row>
        <row r="3209">
          <cell r="A3209" t="str">
            <v>05935</v>
          </cell>
          <cell r="B3209" t="e">
            <v>#N/A</v>
          </cell>
          <cell r="C3209" t="str">
            <v>CHAPA MAD. COMP. PLASTIF., ESP. 12MM</v>
          </cell>
          <cell r="D3209" t="str">
            <v>M2</v>
          </cell>
        </row>
        <row r="3210">
          <cell r="A3210" t="str">
            <v>05936</v>
          </cell>
          <cell r="B3210" t="e">
            <v>#N/A</v>
          </cell>
          <cell r="C3210" t="str">
            <v>MACARANDUBA SERRADA 3"x9"</v>
          </cell>
          <cell r="D3210" t="str">
            <v>M</v>
          </cell>
        </row>
        <row r="3211">
          <cell r="A3211" t="str">
            <v>05937</v>
          </cell>
          <cell r="B3211" t="e">
            <v>#N/A</v>
          </cell>
          <cell r="C3211" t="str">
            <v>MACARANDUBA SERRADA 3"x12"</v>
          </cell>
          <cell r="D3211" t="str">
            <v>M</v>
          </cell>
        </row>
        <row r="3212">
          <cell r="A3212" t="str">
            <v>05938</v>
          </cell>
          <cell r="B3212" t="e">
            <v>#N/A</v>
          </cell>
          <cell r="C3212" t="str">
            <v>ESTRUTURA MET. P/BASQUETE (PAR)</v>
          </cell>
          <cell r="D3212" t="str">
            <v>UN</v>
          </cell>
        </row>
        <row r="3213">
          <cell r="A3213" t="str">
            <v>05940</v>
          </cell>
          <cell r="B3213" t="e">
            <v>#N/A</v>
          </cell>
          <cell r="C3213" t="str">
            <v>CONJUNTO PNEUS P/SEMI-REBOQUE 60/80T</v>
          </cell>
          <cell r="D3213" t="str">
            <v>UN</v>
          </cell>
        </row>
        <row r="3214">
          <cell r="A3214" t="str">
            <v>05941</v>
          </cell>
          <cell r="B3214" t="e">
            <v>#N/A</v>
          </cell>
          <cell r="C3214" t="str">
            <v>CONJUNTO PNEUS P/CARRETA TRANSP. 60/80T</v>
          </cell>
          <cell r="D3214" t="str">
            <v>UN</v>
          </cell>
        </row>
        <row r="3215">
          <cell r="A3215" t="str">
            <v>05943</v>
          </cell>
          <cell r="B3215" t="e">
            <v>#N/A</v>
          </cell>
          <cell r="C3215" t="str">
            <v>CABINHO FLEXIVEL 750V - 0,75MM2</v>
          </cell>
          <cell r="D3215" t="str">
            <v>M</v>
          </cell>
        </row>
        <row r="3216">
          <cell r="A3216" t="str">
            <v>05944</v>
          </cell>
          <cell r="B3216" t="e">
            <v>#N/A</v>
          </cell>
          <cell r="C3216" t="str">
            <v>REATOR DE PARTIDA RAPIDA SIMPLES 20W</v>
          </cell>
          <cell r="D3216" t="str">
            <v>UN</v>
          </cell>
        </row>
        <row r="3217">
          <cell r="A3217" t="str">
            <v>05945</v>
          </cell>
          <cell r="B3217" t="e">
            <v>#N/A</v>
          </cell>
          <cell r="C3217" t="str">
            <v>REATOR DE PARTIDA RAPIDA SIMPLES 40W</v>
          </cell>
          <cell r="D3217" t="str">
            <v>UN</v>
          </cell>
        </row>
        <row r="3218">
          <cell r="A3218" t="str">
            <v>05946</v>
          </cell>
          <cell r="B3218" t="e">
            <v>#N/A</v>
          </cell>
          <cell r="C3218" t="str">
            <v>PE DE GALINHA</v>
          </cell>
          <cell r="D3218" t="str">
            <v>UN</v>
          </cell>
        </row>
        <row r="3219">
          <cell r="A3219" t="str">
            <v>05947</v>
          </cell>
          <cell r="B3219" t="e">
            <v>#N/A</v>
          </cell>
          <cell r="C3219" t="str">
            <v>CAIXA DE INCENDIO C/1 LANCE DE MANGUEIRA</v>
          </cell>
          <cell r="D3219" t="str">
            <v>UN</v>
          </cell>
        </row>
        <row r="3220">
          <cell r="A3220" t="str">
            <v>05948</v>
          </cell>
          <cell r="B3220" t="e">
            <v>#N/A</v>
          </cell>
          <cell r="C3220" t="str">
            <v>CABO SINGELO CLASSE DE TENSAO 15KV,25MM2</v>
          </cell>
          <cell r="D3220" t="str">
            <v>M</v>
          </cell>
        </row>
        <row r="3221">
          <cell r="A3221" t="str">
            <v>05949</v>
          </cell>
          <cell r="B3221" t="e">
            <v>#N/A</v>
          </cell>
          <cell r="C3221" t="str">
            <v>FUSIVEL NH, TAMANHO 0, 6 A 125A-500V</v>
          </cell>
          <cell r="D3221" t="str">
            <v>UN</v>
          </cell>
        </row>
        <row r="3222">
          <cell r="A3222" t="str">
            <v>05950</v>
          </cell>
          <cell r="B3222" t="e">
            <v>#N/A</v>
          </cell>
          <cell r="C3222" t="str">
            <v>INTERTRAVAMENTO TIPO CHAVE KIRK</v>
          </cell>
          <cell r="D3222" t="str">
            <v>UN</v>
          </cell>
        </row>
        <row r="3223">
          <cell r="A3223" t="str">
            <v>05951</v>
          </cell>
          <cell r="B3223" t="e">
            <v>#N/A</v>
          </cell>
          <cell r="C3223" t="str">
            <v>TANQUE DE CONCR. 470X600X750MM</v>
          </cell>
          <cell r="D3223" t="str">
            <v>UN</v>
          </cell>
        </row>
        <row r="3224">
          <cell r="A3224" t="str">
            <v>05952</v>
          </cell>
          <cell r="B3224" t="e">
            <v>#N/A</v>
          </cell>
          <cell r="C3224" t="e">
            <v>#N/A</v>
          </cell>
          <cell r="D3224" t="e">
            <v>#N/A</v>
          </cell>
        </row>
        <row r="3225">
          <cell r="A3225" t="str">
            <v>05953</v>
          </cell>
          <cell r="B3225" t="e">
            <v>#N/A</v>
          </cell>
          <cell r="C3225" t="str">
            <v>BOLSA DE LIGACAO P/VASO SANIT.</v>
          </cell>
          <cell r="D3225" t="str">
            <v>UN</v>
          </cell>
        </row>
        <row r="3226">
          <cell r="A3226" t="str">
            <v>05954</v>
          </cell>
          <cell r="B3226" t="e">
            <v>#N/A</v>
          </cell>
          <cell r="C3226" t="str">
            <v>LIGACAO P/SAIDA DE VASO SANIT.</v>
          </cell>
          <cell r="D3226" t="str">
            <v>UN</v>
          </cell>
        </row>
        <row r="3227">
          <cell r="A3227" t="str">
            <v>05955</v>
          </cell>
          <cell r="B3227" t="e">
            <v>#N/A</v>
          </cell>
          <cell r="C3227" t="str">
            <v>FIO PLAST. PARALELO 2x1,5MM2</v>
          </cell>
          <cell r="D3227" t="str">
            <v>M</v>
          </cell>
        </row>
        <row r="3228">
          <cell r="A3228" t="str">
            <v>05956</v>
          </cell>
          <cell r="B3228" t="e">
            <v>#N/A</v>
          </cell>
          <cell r="C3228" t="str">
            <v>LUVA P/ELETR. FERRO ZINCADO LEVE 4"</v>
          </cell>
          <cell r="D3228" t="str">
            <v>UN</v>
          </cell>
        </row>
        <row r="3229">
          <cell r="A3229" t="str">
            <v>05962</v>
          </cell>
          <cell r="B3229" t="e">
            <v>#N/A</v>
          </cell>
          <cell r="C3229" t="str">
            <v>CONJUNTO DE VEDACAO PLAST. P/PARAFUSO</v>
          </cell>
          <cell r="D3229" t="str">
            <v>UN</v>
          </cell>
        </row>
        <row r="3230">
          <cell r="A3230" t="str">
            <v>05963</v>
          </cell>
          <cell r="B3230" t="e">
            <v>#N/A</v>
          </cell>
          <cell r="C3230" t="str">
            <v>PARAFUSO 8x150MM, C/ROSCA</v>
          </cell>
          <cell r="D3230" t="str">
            <v>UN</v>
          </cell>
        </row>
        <row r="3231">
          <cell r="A3231" t="str">
            <v>05964</v>
          </cell>
          <cell r="B3231" t="e">
            <v>#N/A</v>
          </cell>
          <cell r="C3231" t="str">
            <v>PARAFUSO 8x250MM, C/ROSCA</v>
          </cell>
          <cell r="D3231" t="str">
            <v>UN</v>
          </cell>
        </row>
        <row r="3232">
          <cell r="A3232" t="str">
            <v>05973</v>
          </cell>
          <cell r="B3232" t="e">
            <v>#N/A</v>
          </cell>
          <cell r="C3232" t="str">
            <v>EMULSAO ACRIL. PURA</v>
          </cell>
          <cell r="D3232" t="str">
            <v>KG</v>
          </cell>
        </row>
        <row r="3233">
          <cell r="A3233" t="str">
            <v>05974</v>
          </cell>
          <cell r="B3233" t="e">
            <v>#N/A</v>
          </cell>
          <cell r="C3233" t="str">
            <v>CIMENTO CRISTALIZANTE 20 MIN.</v>
          </cell>
          <cell r="D3233" t="str">
            <v>KG</v>
          </cell>
        </row>
        <row r="3234">
          <cell r="A3234" t="str">
            <v>05975</v>
          </cell>
          <cell r="B3234" t="e">
            <v>#N/A</v>
          </cell>
          <cell r="C3234" t="str">
            <v>CIMENTO CRISTALIZANTE 7 S</v>
          </cell>
          <cell r="D3234" t="str">
            <v>KG</v>
          </cell>
        </row>
        <row r="3235">
          <cell r="A3235" t="str">
            <v>05976</v>
          </cell>
          <cell r="B3235" t="e">
            <v>#N/A</v>
          </cell>
          <cell r="C3235" t="str">
            <v>SELADOR DE BASE MINERAL</v>
          </cell>
          <cell r="D3235" t="str">
            <v>KG</v>
          </cell>
        </row>
        <row r="3236">
          <cell r="A3236" t="str">
            <v>05977</v>
          </cell>
          <cell r="B3236" t="e">
            <v>#N/A</v>
          </cell>
          <cell r="C3236" t="str">
            <v>EMULSAO ACRIL. ESTIRENADA</v>
          </cell>
          <cell r="D3236" t="str">
            <v>KG</v>
          </cell>
        </row>
        <row r="3237">
          <cell r="A3237" t="str">
            <v>05980</v>
          </cell>
          <cell r="B3237" t="e">
            <v>#N/A</v>
          </cell>
          <cell r="C3237" t="e">
            <v>#N/A</v>
          </cell>
          <cell r="D3237" t="e">
            <v>#N/A</v>
          </cell>
        </row>
        <row r="3238">
          <cell r="A3238" t="str">
            <v>05981</v>
          </cell>
          <cell r="B3238" t="e">
            <v>#N/A</v>
          </cell>
          <cell r="C3238" t="e">
            <v>#N/A</v>
          </cell>
          <cell r="D3238" t="e">
            <v>#N/A</v>
          </cell>
        </row>
        <row r="3239">
          <cell r="A3239" t="str">
            <v>05982</v>
          </cell>
          <cell r="B3239" t="e">
            <v>#N/A</v>
          </cell>
          <cell r="C3239" t="e">
            <v>#N/A</v>
          </cell>
          <cell r="D3239" t="e">
            <v>#N/A</v>
          </cell>
        </row>
        <row r="3240">
          <cell r="A3240" t="str">
            <v>05983</v>
          </cell>
          <cell r="B3240" t="e">
            <v>#N/A</v>
          </cell>
          <cell r="C3240" t="e">
            <v>#N/A</v>
          </cell>
          <cell r="D3240" t="e">
            <v>#N/A</v>
          </cell>
        </row>
        <row r="3241">
          <cell r="A3241" t="str">
            <v>05984</v>
          </cell>
          <cell r="B3241" t="e">
            <v>#N/A</v>
          </cell>
          <cell r="C3241" t="str">
            <v>TE PVC RQ 3/4"x1/2"</v>
          </cell>
          <cell r="D3241" t="str">
            <v>UN</v>
          </cell>
        </row>
        <row r="3242">
          <cell r="A3242" t="str">
            <v>05985</v>
          </cell>
          <cell r="B3242" t="e">
            <v>#N/A</v>
          </cell>
          <cell r="C3242" t="e">
            <v>#N/A</v>
          </cell>
          <cell r="D3242" t="e">
            <v>#N/A</v>
          </cell>
        </row>
        <row r="3243">
          <cell r="A3243" t="str">
            <v>05986</v>
          </cell>
          <cell r="B3243" t="e">
            <v>#N/A</v>
          </cell>
          <cell r="C3243" t="str">
            <v>ADAPTADOR PVC ROSCA/FLANGE 1"</v>
          </cell>
          <cell r="D3243" t="str">
            <v>UN</v>
          </cell>
        </row>
        <row r="3244">
          <cell r="A3244" t="str">
            <v>05987</v>
          </cell>
          <cell r="B3244" t="e">
            <v>#N/A</v>
          </cell>
          <cell r="C3244" t="e">
            <v>#N/A</v>
          </cell>
          <cell r="D3244" t="e">
            <v>#N/A</v>
          </cell>
        </row>
        <row r="3245">
          <cell r="A3245" t="str">
            <v>05988</v>
          </cell>
          <cell r="B3245" t="e">
            <v>#N/A</v>
          </cell>
          <cell r="C3245" t="e">
            <v>#N/A</v>
          </cell>
          <cell r="D3245" t="e">
            <v>#N/A</v>
          </cell>
        </row>
        <row r="3246">
          <cell r="A3246" t="str">
            <v>05989</v>
          </cell>
          <cell r="B3246" t="e">
            <v>#N/A</v>
          </cell>
          <cell r="C3246" t="str">
            <v>TE 90 GRAUS PVC ESGOTO REFORCADO 150MM</v>
          </cell>
          <cell r="D3246" t="str">
            <v>UN</v>
          </cell>
        </row>
        <row r="3247">
          <cell r="A3247" t="str">
            <v>05990</v>
          </cell>
          <cell r="B3247" t="e">
            <v>#N/A</v>
          </cell>
          <cell r="C3247" t="str">
            <v>ANEL BORR. P/TUBO PVC REFORCADO 150MM</v>
          </cell>
          <cell r="D3247" t="str">
            <v>UN</v>
          </cell>
        </row>
        <row r="3248">
          <cell r="A3248" t="str">
            <v>05992</v>
          </cell>
          <cell r="B3248" t="e">
            <v>#N/A</v>
          </cell>
          <cell r="C3248" t="str">
            <v>BROCA DE WIDIA 1/2"</v>
          </cell>
          <cell r="D3248" t="str">
            <v>UN</v>
          </cell>
        </row>
        <row r="3249">
          <cell r="A3249" t="str">
            <v>05994</v>
          </cell>
          <cell r="B3249" t="e">
            <v>#N/A</v>
          </cell>
          <cell r="C3249" t="str">
            <v>BOX DE ALUM. CURVO 1.1/4"</v>
          </cell>
          <cell r="D3249" t="str">
            <v>UN</v>
          </cell>
        </row>
        <row r="3250">
          <cell r="A3250" t="str">
            <v>05995</v>
          </cell>
          <cell r="B3250" t="e">
            <v>#N/A</v>
          </cell>
          <cell r="C3250" t="str">
            <v>BOX DE ALUM. CURVO 1.1/2"</v>
          </cell>
          <cell r="D3250" t="str">
            <v>UN</v>
          </cell>
        </row>
        <row r="3251">
          <cell r="A3251" t="str">
            <v>05996</v>
          </cell>
          <cell r="B3251" t="e">
            <v>#N/A</v>
          </cell>
          <cell r="C3251" t="str">
            <v>BOX DE ALUM. CURVO 2"</v>
          </cell>
          <cell r="D3251" t="str">
            <v>UN</v>
          </cell>
        </row>
        <row r="3252">
          <cell r="A3252" t="str">
            <v>05997</v>
          </cell>
          <cell r="B3252" t="e">
            <v>#N/A</v>
          </cell>
          <cell r="C3252" t="str">
            <v>BOX DE ALUM. CURVO 2.1/2"</v>
          </cell>
          <cell r="D3252" t="str">
            <v>UN</v>
          </cell>
        </row>
        <row r="3253">
          <cell r="A3253" t="str">
            <v>05999</v>
          </cell>
          <cell r="B3253" t="e">
            <v>#N/A</v>
          </cell>
          <cell r="C3253" t="e">
            <v>#N/A</v>
          </cell>
          <cell r="D3253" t="e">
            <v>#N/A</v>
          </cell>
        </row>
        <row r="3254">
          <cell r="A3254" t="str">
            <v>06001</v>
          </cell>
          <cell r="B3254" t="e">
            <v>#N/A</v>
          </cell>
          <cell r="C3254" t="str">
            <v>TAMPAO F.F. 30x40CM C/INSCRICAO</v>
          </cell>
          <cell r="D3254" t="str">
            <v>UN</v>
          </cell>
        </row>
        <row r="3255">
          <cell r="A3255" t="str">
            <v>06002</v>
          </cell>
          <cell r="B3255" t="e">
            <v>#N/A</v>
          </cell>
          <cell r="C3255" t="str">
            <v>PARAFUSO FRANCES 1/4"x2" C/PORCA,ARRUELA</v>
          </cell>
          <cell r="D3255" t="str">
            <v>UN</v>
          </cell>
        </row>
        <row r="3256">
          <cell r="A3256" t="str">
            <v>06003</v>
          </cell>
          <cell r="B3256" t="e">
            <v>#N/A</v>
          </cell>
          <cell r="C3256" t="str">
            <v>TELA ACO QUADR. 15x15CM, DIAM. 3,4MM</v>
          </cell>
          <cell r="D3256" t="str">
            <v>KG</v>
          </cell>
        </row>
        <row r="3257">
          <cell r="A3257" t="str">
            <v>06004</v>
          </cell>
          <cell r="B3257" t="e">
            <v>#N/A</v>
          </cell>
          <cell r="C3257" t="str">
            <v>TELA ACO CA-60, MALHA 5x15CM, FIO 3MM</v>
          </cell>
          <cell r="D3257" t="str">
            <v>M2</v>
          </cell>
        </row>
        <row r="3258">
          <cell r="A3258" t="str">
            <v>06005</v>
          </cell>
          <cell r="B3258" t="e">
            <v>#N/A</v>
          </cell>
          <cell r="C3258" t="str">
            <v>TORNEIRA BOIA PVC P/CX. DESC. EXT. 1/2"</v>
          </cell>
          <cell r="D3258" t="str">
            <v>UN</v>
          </cell>
        </row>
        <row r="3259">
          <cell r="A3259" t="str">
            <v>06007</v>
          </cell>
          <cell r="B3259" t="e">
            <v>#N/A</v>
          </cell>
          <cell r="C3259" t="e">
            <v>#N/A</v>
          </cell>
          <cell r="D3259" t="e">
            <v>#N/A</v>
          </cell>
        </row>
        <row r="3260">
          <cell r="A3260" t="str">
            <v>06008</v>
          </cell>
          <cell r="B3260" t="e">
            <v>#N/A</v>
          </cell>
          <cell r="C3260" t="e">
            <v>#N/A</v>
          </cell>
          <cell r="D3260" t="e">
            <v>#N/A</v>
          </cell>
        </row>
        <row r="3261">
          <cell r="A3261" t="str">
            <v>06009</v>
          </cell>
          <cell r="B3261" t="e">
            <v>#N/A</v>
          </cell>
          <cell r="C3261" t="e">
            <v>#N/A</v>
          </cell>
          <cell r="D3261" t="e">
            <v>#N/A</v>
          </cell>
        </row>
        <row r="3262">
          <cell r="A3262" t="str">
            <v>06011</v>
          </cell>
          <cell r="B3262" t="e">
            <v>#N/A</v>
          </cell>
          <cell r="C3262" t="str">
            <v>TINTA ACRIL. P/PISO</v>
          </cell>
          <cell r="D3262" t="str">
            <v>GL</v>
          </cell>
        </row>
        <row r="3263">
          <cell r="A3263" t="str">
            <v>06013</v>
          </cell>
          <cell r="B3263" t="e">
            <v>#N/A</v>
          </cell>
          <cell r="C3263" t="str">
            <v>MASSA UNICA ARG.CIM.E AREIA TERMOTRATADA</v>
          </cell>
          <cell r="D3263" t="str">
            <v>KG</v>
          </cell>
        </row>
        <row r="3264">
          <cell r="A3264" t="str">
            <v>06015</v>
          </cell>
          <cell r="B3264" t="e">
            <v>#N/A</v>
          </cell>
          <cell r="C3264" t="str">
            <v>CERA DE CARNAUBA</v>
          </cell>
          <cell r="D3264" t="str">
            <v>KG</v>
          </cell>
        </row>
        <row r="3265">
          <cell r="A3265" t="str">
            <v>06016</v>
          </cell>
          <cell r="B3265" t="e">
            <v>#N/A</v>
          </cell>
          <cell r="C3265" t="str">
            <v>PARAFINA</v>
          </cell>
          <cell r="D3265" t="str">
            <v>KG</v>
          </cell>
        </row>
        <row r="3266">
          <cell r="A3266" t="str">
            <v>06017</v>
          </cell>
          <cell r="B3266" t="e">
            <v>#N/A</v>
          </cell>
          <cell r="C3266" t="str">
            <v>CERA VIRGEM</v>
          </cell>
          <cell r="D3266" t="str">
            <v>KG</v>
          </cell>
        </row>
        <row r="3267">
          <cell r="A3267" t="str">
            <v>06019</v>
          </cell>
          <cell r="B3267" t="e">
            <v>#N/A</v>
          </cell>
          <cell r="C3267" t="str">
            <v>TINTA ESMALTE ALQUIDICO BRIL.</v>
          </cell>
          <cell r="D3267" t="str">
            <v>GL</v>
          </cell>
        </row>
        <row r="3268">
          <cell r="A3268" t="str">
            <v>06021</v>
          </cell>
          <cell r="B3268" t="e">
            <v>#N/A</v>
          </cell>
          <cell r="C3268" t="str">
            <v>ZARCAO SECAGEM RAPIDA, NA COR LARANJA</v>
          </cell>
          <cell r="D3268" t="str">
            <v>GL</v>
          </cell>
        </row>
        <row r="3269">
          <cell r="A3269" t="str">
            <v>06028</v>
          </cell>
          <cell r="B3269" t="e">
            <v>#N/A</v>
          </cell>
          <cell r="C3269" t="str">
            <v>SELADOR ACRIL. NA COR BRANCA</v>
          </cell>
          <cell r="D3269" t="str">
            <v>GL</v>
          </cell>
        </row>
        <row r="3270">
          <cell r="A3270" t="str">
            <v>06029</v>
          </cell>
          <cell r="B3270" t="e">
            <v>#N/A</v>
          </cell>
          <cell r="C3270" t="str">
            <v>FITA CREPE C/25MMx50M (ROLO)</v>
          </cell>
          <cell r="D3270" t="str">
            <v>UN</v>
          </cell>
        </row>
        <row r="3271">
          <cell r="A3271" t="str">
            <v>06032</v>
          </cell>
          <cell r="B3271" t="e">
            <v>#N/A</v>
          </cell>
          <cell r="C3271" t="str">
            <v>TUBO DE COBRE CLASSE "E" DIAM. 015MM</v>
          </cell>
          <cell r="D3271" t="str">
            <v>M</v>
          </cell>
        </row>
        <row r="3272">
          <cell r="A3272" t="str">
            <v>06033</v>
          </cell>
          <cell r="B3272" t="e">
            <v>#N/A</v>
          </cell>
          <cell r="C3272" t="str">
            <v>TUBO DE COBRE CLASSE "E" DIAM. 022MM</v>
          </cell>
          <cell r="D3272" t="str">
            <v>M</v>
          </cell>
        </row>
        <row r="3273">
          <cell r="A3273" t="str">
            <v>06034</v>
          </cell>
          <cell r="B3273" t="e">
            <v>#N/A</v>
          </cell>
          <cell r="C3273" t="str">
            <v>TUBO DE COBRE CLASSE "E" DIAM. 028MM</v>
          </cell>
          <cell r="D3273" t="str">
            <v>M</v>
          </cell>
        </row>
        <row r="3274">
          <cell r="A3274" t="str">
            <v>06035</v>
          </cell>
          <cell r="B3274" t="e">
            <v>#N/A</v>
          </cell>
          <cell r="C3274" t="str">
            <v>TUBO DE COBRE CLASSE "E" DIAM. 035MM</v>
          </cell>
          <cell r="D3274" t="str">
            <v>M</v>
          </cell>
        </row>
        <row r="3275">
          <cell r="A3275" t="str">
            <v>06036</v>
          </cell>
          <cell r="B3275" t="e">
            <v>#N/A</v>
          </cell>
          <cell r="C3275" t="str">
            <v>TUBO DE COBRE CLASSE "E" DIAM. 042MM</v>
          </cell>
          <cell r="D3275" t="str">
            <v>M</v>
          </cell>
        </row>
        <row r="3276">
          <cell r="A3276" t="str">
            <v>06037</v>
          </cell>
          <cell r="B3276" t="e">
            <v>#N/A</v>
          </cell>
          <cell r="C3276" t="str">
            <v>TUBO DE COBRE CLASSE "E" DIAM. 054MM</v>
          </cell>
          <cell r="D3276" t="str">
            <v>M</v>
          </cell>
        </row>
        <row r="3277">
          <cell r="A3277" t="str">
            <v>06038</v>
          </cell>
          <cell r="B3277" t="e">
            <v>#N/A</v>
          </cell>
          <cell r="C3277" t="str">
            <v>TUBO DE COBRE CLASSE "E" DIAM. 066MM</v>
          </cell>
          <cell r="D3277" t="str">
            <v>M</v>
          </cell>
        </row>
        <row r="3278">
          <cell r="A3278" t="str">
            <v>06039</v>
          </cell>
          <cell r="B3278" t="e">
            <v>#N/A</v>
          </cell>
          <cell r="C3278" t="str">
            <v>TUBO DE COBRE CLASSE "E" DIAM. 079MM</v>
          </cell>
          <cell r="D3278" t="str">
            <v>M</v>
          </cell>
        </row>
        <row r="3279">
          <cell r="A3279" t="str">
            <v>06040</v>
          </cell>
          <cell r="B3279" t="e">
            <v>#N/A</v>
          </cell>
          <cell r="C3279" t="str">
            <v>TUBO DE COBRE CLASSE "E" DIAM. 104MM</v>
          </cell>
          <cell r="D3279" t="str">
            <v>M</v>
          </cell>
        </row>
        <row r="3280">
          <cell r="A3280" t="str">
            <v>06041</v>
          </cell>
          <cell r="B3280" t="e">
            <v>#N/A</v>
          </cell>
          <cell r="C3280" t="str">
            <v>LUVA COBRE S/ANEL DE SOLDA REF.:600 15MM</v>
          </cell>
          <cell r="D3280" t="str">
            <v>UN</v>
          </cell>
        </row>
        <row r="3281">
          <cell r="A3281" t="str">
            <v>06042</v>
          </cell>
          <cell r="B3281" t="e">
            <v>#N/A</v>
          </cell>
          <cell r="C3281" t="str">
            <v>LUVA COBRE S/ANEL DE SOLDA 22MM</v>
          </cell>
          <cell r="D3281" t="str">
            <v>UN</v>
          </cell>
        </row>
        <row r="3282">
          <cell r="A3282" t="str">
            <v>06043</v>
          </cell>
          <cell r="B3282" t="e">
            <v>#N/A</v>
          </cell>
          <cell r="C3282" t="str">
            <v>LUVA COBRE S/ANEL DE SOLDA 28MM</v>
          </cell>
          <cell r="D3282" t="str">
            <v>UN</v>
          </cell>
        </row>
        <row r="3283">
          <cell r="A3283" t="str">
            <v>06044</v>
          </cell>
          <cell r="B3283" t="e">
            <v>#N/A</v>
          </cell>
          <cell r="C3283" t="str">
            <v>LUVA COBRE S/ANEL DE SOLDA 35MM</v>
          </cell>
          <cell r="D3283" t="str">
            <v>UN</v>
          </cell>
        </row>
        <row r="3284">
          <cell r="A3284" t="str">
            <v>06045</v>
          </cell>
          <cell r="B3284" t="e">
            <v>#N/A</v>
          </cell>
          <cell r="C3284" t="str">
            <v>LUVA COBRE S/ANEL DE SOLDA 42MM</v>
          </cell>
          <cell r="D3284" t="str">
            <v>UN</v>
          </cell>
        </row>
        <row r="3285">
          <cell r="A3285" t="str">
            <v>06046</v>
          </cell>
          <cell r="B3285" t="e">
            <v>#N/A</v>
          </cell>
          <cell r="C3285" t="str">
            <v>LUVA COBRE S/ANEL DE SOLDA 54MM</v>
          </cell>
          <cell r="D3285" t="str">
            <v>UN</v>
          </cell>
        </row>
        <row r="3286">
          <cell r="A3286" t="str">
            <v>06047</v>
          </cell>
          <cell r="B3286" t="e">
            <v>#N/A</v>
          </cell>
          <cell r="C3286" t="str">
            <v>LUVA COBRE S/ANEL DE SOLDA 66MM</v>
          </cell>
          <cell r="D3286" t="str">
            <v>UN</v>
          </cell>
        </row>
        <row r="3287">
          <cell r="A3287" t="str">
            <v>06048</v>
          </cell>
          <cell r="B3287" t="e">
            <v>#N/A</v>
          </cell>
          <cell r="C3287" t="e">
            <v>#N/A</v>
          </cell>
          <cell r="D3287" t="e">
            <v>#N/A</v>
          </cell>
        </row>
        <row r="3288">
          <cell r="A3288" t="str">
            <v>06049</v>
          </cell>
          <cell r="B3288" t="e">
            <v>#N/A</v>
          </cell>
          <cell r="C3288" t="e">
            <v>#N/A</v>
          </cell>
          <cell r="D3288" t="e">
            <v>#N/A</v>
          </cell>
        </row>
        <row r="3289">
          <cell r="A3289" t="str">
            <v>06050</v>
          </cell>
          <cell r="B3289" t="e">
            <v>#N/A</v>
          </cell>
          <cell r="C3289" t="str">
            <v>COTOVELO DE COBRE,S/ANEL DE SOLDA, 015MM</v>
          </cell>
          <cell r="D3289" t="str">
            <v>UN</v>
          </cell>
        </row>
        <row r="3290">
          <cell r="A3290" t="str">
            <v>06051</v>
          </cell>
          <cell r="B3290" t="e">
            <v>#N/A</v>
          </cell>
          <cell r="C3290" t="str">
            <v>COTOVELO DE COBRE,S/ANEL DE SOLDA, 022MM</v>
          </cell>
          <cell r="D3290" t="str">
            <v>UN</v>
          </cell>
        </row>
        <row r="3291">
          <cell r="A3291" t="str">
            <v>06052</v>
          </cell>
          <cell r="B3291" t="e">
            <v>#N/A</v>
          </cell>
          <cell r="C3291" t="str">
            <v>COTOVELO DE COBRE,S/ANEL DE SOLDA, 028MM</v>
          </cell>
          <cell r="D3291" t="str">
            <v>UN</v>
          </cell>
        </row>
        <row r="3292">
          <cell r="A3292" t="str">
            <v>06053</v>
          </cell>
          <cell r="B3292" t="e">
            <v>#N/A</v>
          </cell>
          <cell r="C3292" t="str">
            <v>COTOVELO DE COBRE,S/ANEL DE SOLDA, 035MM</v>
          </cell>
          <cell r="D3292" t="str">
            <v>UN</v>
          </cell>
        </row>
        <row r="3293">
          <cell r="A3293" t="str">
            <v>06054</v>
          </cell>
          <cell r="B3293" t="e">
            <v>#N/A</v>
          </cell>
          <cell r="C3293" t="str">
            <v>COTOVELO DE COBRE,S/ANEL DE SOLDA, 042MM</v>
          </cell>
          <cell r="D3293" t="str">
            <v>UN</v>
          </cell>
        </row>
        <row r="3294">
          <cell r="A3294" t="str">
            <v>06055</v>
          </cell>
          <cell r="B3294" t="e">
            <v>#N/A</v>
          </cell>
          <cell r="C3294" t="e">
            <v>#N/A</v>
          </cell>
          <cell r="D3294" t="e">
            <v>#N/A</v>
          </cell>
        </row>
        <row r="3295">
          <cell r="A3295" t="str">
            <v>06056</v>
          </cell>
          <cell r="B3295" t="e">
            <v>#N/A</v>
          </cell>
          <cell r="C3295" t="str">
            <v>COTOVELO DE COBRE,S/ANEL DE SOLDA, 066MM</v>
          </cell>
          <cell r="D3295" t="str">
            <v>UN</v>
          </cell>
        </row>
        <row r="3296">
          <cell r="A3296" t="str">
            <v>06057</v>
          </cell>
          <cell r="B3296" t="e">
            <v>#N/A</v>
          </cell>
          <cell r="C3296" t="e">
            <v>#N/A</v>
          </cell>
          <cell r="D3296" t="e">
            <v>#N/A</v>
          </cell>
        </row>
        <row r="3297">
          <cell r="A3297" t="str">
            <v>06058</v>
          </cell>
          <cell r="B3297" t="e">
            <v>#N/A</v>
          </cell>
          <cell r="C3297" t="e">
            <v>#N/A</v>
          </cell>
          <cell r="D3297" t="e">
            <v>#N/A</v>
          </cell>
        </row>
        <row r="3298">
          <cell r="A3298" t="str">
            <v>06059</v>
          </cell>
          <cell r="B3298" t="e">
            <v>#N/A</v>
          </cell>
          <cell r="C3298" t="str">
            <v>TE COBRE P/SOLDA 015MM</v>
          </cell>
          <cell r="D3298" t="str">
            <v>UN</v>
          </cell>
        </row>
        <row r="3299">
          <cell r="A3299" t="str">
            <v>06060</v>
          </cell>
          <cell r="B3299" t="e">
            <v>#N/A</v>
          </cell>
          <cell r="C3299" t="str">
            <v>TE COBRE P/SOLDA 022MM</v>
          </cell>
          <cell r="D3299" t="str">
            <v>UN</v>
          </cell>
        </row>
        <row r="3300">
          <cell r="A3300" t="str">
            <v>06061</v>
          </cell>
          <cell r="B3300" t="e">
            <v>#N/A</v>
          </cell>
          <cell r="C3300" t="e">
            <v>#N/A</v>
          </cell>
          <cell r="D3300" t="e">
            <v>#N/A</v>
          </cell>
        </row>
        <row r="3301">
          <cell r="A3301" t="str">
            <v>06062</v>
          </cell>
          <cell r="B3301" t="e">
            <v>#N/A</v>
          </cell>
          <cell r="C3301" t="e">
            <v>#N/A</v>
          </cell>
          <cell r="D3301" t="e">
            <v>#N/A</v>
          </cell>
        </row>
        <row r="3302">
          <cell r="A3302" t="str">
            <v>06063</v>
          </cell>
          <cell r="B3302" t="e">
            <v>#N/A</v>
          </cell>
          <cell r="C3302" t="str">
            <v>TE COBRE P/SOLDA 042MM</v>
          </cell>
          <cell r="D3302" t="str">
            <v>UN</v>
          </cell>
        </row>
        <row r="3303">
          <cell r="A3303" t="str">
            <v>06064</v>
          </cell>
          <cell r="B3303" t="e">
            <v>#N/A</v>
          </cell>
          <cell r="C3303" t="e">
            <v>#N/A</v>
          </cell>
          <cell r="D3303" t="e">
            <v>#N/A</v>
          </cell>
        </row>
        <row r="3304">
          <cell r="A3304" t="str">
            <v>06065</v>
          </cell>
          <cell r="B3304" t="e">
            <v>#N/A</v>
          </cell>
          <cell r="C3304" t="str">
            <v>TE COBRE P/SOLDA 066MM</v>
          </cell>
          <cell r="D3304" t="str">
            <v>UN</v>
          </cell>
        </row>
        <row r="3305">
          <cell r="A3305" t="str">
            <v>06066</v>
          </cell>
          <cell r="B3305" t="e">
            <v>#N/A</v>
          </cell>
          <cell r="C3305" t="e">
            <v>#N/A</v>
          </cell>
          <cell r="D3305" t="e">
            <v>#N/A</v>
          </cell>
        </row>
        <row r="3306">
          <cell r="A3306" t="str">
            <v>06067</v>
          </cell>
          <cell r="B3306" t="e">
            <v>#N/A</v>
          </cell>
          <cell r="C3306" t="e">
            <v>#N/A</v>
          </cell>
          <cell r="D3306" t="e">
            <v>#N/A</v>
          </cell>
        </row>
        <row r="3307">
          <cell r="A3307" t="str">
            <v>06068</v>
          </cell>
          <cell r="B3307" t="e">
            <v>#N/A</v>
          </cell>
          <cell r="C3307" t="str">
            <v>SOLDA P/TUBO E CONEXOES DE COBRE 500GR</v>
          </cell>
          <cell r="D3307" t="str">
            <v>UN</v>
          </cell>
        </row>
        <row r="3308">
          <cell r="A3308" t="str">
            <v>06069</v>
          </cell>
          <cell r="B3308" t="e">
            <v>#N/A</v>
          </cell>
          <cell r="C3308" t="str">
            <v>PASTA P/TUBO E CONEXOES DE COBRE 450GR</v>
          </cell>
          <cell r="D3308" t="str">
            <v>UN</v>
          </cell>
        </row>
        <row r="3309">
          <cell r="A3309" t="str">
            <v>06073</v>
          </cell>
          <cell r="B3309" t="e">
            <v>#N/A</v>
          </cell>
          <cell r="C3309" t="e">
            <v>#N/A</v>
          </cell>
          <cell r="D3309" t="e">
            <v>#N/A</v>
          </cell>
        </row>
        <row r="3310">
          <cell r="A3310" t="str">
            <v>06082</v>
          </cell>
          <cell r="B3310" t="e">
            <v>#N/A</v>
          </cell>
          <cell r="C3310" t="e">
            <v>#N/A</v>
          </cell>
          <cell r="D3310" t="e">
            <v>#N/A</v>
          </cell>
        </row>
        <row r="3311">
          <cell r="A3311" t="str">
            <v>06084</v>
          </cell>
          <cell r="B3311" t="e">
            <v>#N/A</v>
          </cell>
          <cell r="C3311" t="e">
            <v>#N/A</v>
          </cell>
          <cell r="D3311" t="e">
            <v>#N/A</v>
          </cell>
        </row>
        <row r="3312">
          <cell r="A3312" t="str">
            <v>06089</v>
          </cell>
          <cell r="B3312" t="e">
            <v>#N/A</v>
          </cell>
          <cell r="C3312" t="e">
            <v>#N/A</v>
          </cell>
          <cell r="D3312" t="e">
            <v>#N/A</v>
          </cell>
        </row>
        <row r="3313">
          <cell r="A3313" t="str">
            <v>06094</v>
          </cell>
          <cell r="B3313" t="e">
            <v>#N/A</v>
          </cell>
          <cell r="C3313" t="e">
            <v>#N/A</v>
          </cell>
          <cell r="D3313" t="e">
            <v>#N/A</v>
          </cell>
        </row>
        <row r="3314">
          <cell r="A3314" t="str">
            <v>06095</v>
          </cell>
          <cell r="B3314" t="e">
            <v>#N/A</v>
          </cell>
          <cell r="C3314" t="str">
            <v>VALOR BASICO M.O. ENCARREG. ASSEIO/CONS.</v>
          </cell>
          <cell r="D3314" t="str">
            <v>UN</v>
          </cell>
        </row>
        <row r="3315">
          <cell r="A3315" t="str">
            <v>06096</v>
          </cell>
          <cell r="B3315" t="e">
            <v>#N/A</v>
          </cell>
          <cell r="C3315" t="str">
            <v>VALOR BASICO INSUMOS UTILIZ.ASSEIO/CONS.</v>
          </cell>
          <cell r="D3315" t="str">
            <v>UN</v>
          </cell>
        </row>
        <row r="3316">
          <cell r="A3316" t="str">
            <v>06100</v>
          </cell>
          <cell r="B3316" t="e">
            <v>#N/A</v>
          </cell>
          <cell r="C3316" t="e">
            <v>#N/A</v>
          </cell>
          <cell r="D3316" t="e">
            <v>#N/A</v>
          </cell>
        </row>
        <row r="3317">
          <cell r="A3317" t="str">
            <v>06101</v>
          </cell>
          <cell r="B3317" t="e">
            <v>#N/A</v>
          </cell>
          <cell r="C3317" t="e">
            <v>#N/A</v>
          </cell>
          <cell r="D3317" t="e">
            <v>#N/A</v>
          </cell>
        </row>
        <row r="3318">
          <cell r="A3318" t="str">
            <v>06115</v>
          </cell>
          <cell r="B3318" t="e">
            <v>#N/A</v>
          </cell>
          <cell r="C3318" t="str">
            <v>TELA 8x10, FIO 2,7 P/GABIAO 2x1x0,5M</v>
          </cell>
          <cell r="D3318" t="str">
            <v>UN</v>
          </cell>
        </row>
        <row r="3319">
          <cell r="A3319" t="str">
            <v>06116</v>
          </cell>
          <cell r="B3319" t="e">
            <v>#N/A</v>
          </cell>
          <cell r="C3319" t="str">
            <v>TELA 8x10, FIO 2,4 P/GABIAO 2x1x0,5M</v>
          </cell>
          <cell r="D3319" t="str">
            <v>UN</v>
          </cell>
        </row>
        <row r="3320">
          <cell r="A3320" t="str">
            <v>06117</v>
          </cell>
          <cell r="B3320" t="e">
            <v>#N/A</v>
          </cell>
          <cell r="C3320" t="str">
            <v>TELA 8x10, FIO 2,7 P/GABIAO 2x1x1M</v>
          </cell>
          <cell r="D3320" t="str">
            <v>UN</v>
          </cell>
        </row>
        <row r="3321">
          <cell r="A3321" t="str">
            <v>06118</v>
          </cell>
          <cell r="B3321" t="e">
            <v>#N/A</v>
          </cell>
          <cell r="C3321" t="str">
            <v>TELA 8x10, FIO 2,4 P/GABIAO 2x1x1M</v>
          </cell>
          <cell r="D3321" t="str">
            <v>UN</v>
          </cell>
        </row>
        <row r="3322">
          <cell r="A3322" t="str">
            <v>06120</v>
          </cell>
          <cell r="B3322" t="e">
            <v>#N/A</v>
          </cell>
          <cell r="C3322" t="str">
            <v>TELA 8x10, FIO 2,4 P/GABIAO 3x0,65M</v>
          </cell>
          <cell r="D3322" t="str">
            <v>UN</v>
          </cell>
        </row>
        <row r="3323">
          <cell r="A3323" t="str">
            <v>06122</v>
          </cell>
          <cell r="B3323" t="e">
            <v>#N/A</v>
          </cell>
          <cell r="C3323" t="e">
            <v>#N/A</v>
          </cell>
          <cell r="D3323" t="e">
            <v>#N/A</v>
          </cell>
        </row>
        <row r="3324">
          <cell r="A3324" t="str">
            <v>06124</v>
          </cell>
          <cell r="B3324" t="e">
            <v>#N/A</v>
          </cell>
          <cell r="C3324" t="str">
            <v>TELA 6x8, FIO 2 P/GABIAO 4x2x0,23M</v>
          </cell>
          <cell r="D3324" t="str">
            <v>UN</v>
          </cell>
        </row>
        <row r="3325">
          <cell r="A3325" t="str">
            <v>06126</v>
          </cell>
          <cell r="B3325" t="e">
            <v>#N/A</v>
          </cell>
          <cell r="C3325" t="str">
            <v>TELA 6x8, FIO 2 P/GABIAO 4x2x0,3M</v>
          </cell>
          <cell r="D3325" t="str">
            <v>UN</v>
          </cell>
        </row>
        <row r="3326">
          <cell r="A3326" t="str">
            <v>06128</v>
          </cell>
          <cell r="B3326" t="e">
            <v>#N/A</v>
          </cell>
          <cell r="C3326" t="e">
            <v>#N/A</v>
          </cell>
          <cell r="D3326" t="e">
            <v>#N/A</v>
          </cell>
        </row>
        <row r="3327">
          <cell r="A3327" t="str">
            <v>06129</v>
          </cell>
          <cell r="B3327" t="e">
            <v>#N/A</v>
          </cell>
          <cell r="C3327" t="e">
            <v>#N/A</v>
          </cell>
          <cell r="D3327" t="e">
            <v>#N/A</v>
          </cell>
        </row>
        <row r="3328">
          <cell r="A3328" t="str">
            <v>06130</v>
          </cell>
          <cell r="B3328" t="e">
            <v>#N/A</v>
          </cell>
          <cell r="C3328" t="e">
            <v>#N/A</v>
          </cell>
          <cell r="D3328" t="e">
            <v>#N/A</v>
          </cell>
        </row>
        <row r="3329">
          <cell r="A3329" t="str">
            <v>06131</v>
          </cell>
          <cell r="B3329" t="e">
            <v>#N/A</v>
          </cell>
          <cell r="C3329" t="e">
            <v>#N/A</v>
          </cell>
          <cell r="D3329" t="e">
            <v>#N/A</v>
          </cell>
        </row>
        <row r="3330">
          <cell r="A3330" t="str">
            <v>06143</v>
          </cell>
          <cell r="B3330" t="e">
            <v>#N/A</v>
          </cell>
          <cell r="C3330" t="e">
            <v>#N/A</v>
          </cell>
          <cell r="D3330" t="e">
            <v>#N/A</v>
          </cell>
        </row>
        <row r="3331">
          <cell r="A3331" t="str">
            <v>06144</v>
          </cell>
          <cell r="B3331" t="e">
            <v>#N/A</v>
          </cell>
          <cell r="C3331" t="e">
            <v>#N/A</v>
          </cell>
          <cell r="D3331" t="e">
            <v>#N/A</v>
          </cell>
        </row>
        <row r="3332">
          <cell r="A3332" t="str">
            <v>06145</v>
          </cell>
          <cell r="B3332" t="e">
            <v>#N/A</v>
          </cell>
          <cell r="C3332" t="e">
            <v>#N/A</v>
          </cell>
          <cell r="D3332" t="e">
            <v>#N/A</v>
          </cell>
        </row>
        <row r="3333">
          <cell r="A3333" t="str">
            <v>06146</v>
          </cell>
          <cell r="B3333" t="e">
            <v>#N/A</v>
          </cell>
          <cell r="C3333" t="e">
            <v>#N/A</v>
          </cell>
          <cell r="D3333" t="e">
            <v>#N/A</v>
          </cell>
        </row>
        <row r="3334">
          <cell r="A3334" t="str">
            <v>06147</v>
          </cell>
          <cell r="B3334" t="e">
            <v>#N/A</v>
          </cell>
          <cell r="C3334" t="e">
            <v>#N/A</v>
          </cell>
          <cell r="D3334" t="e">
            <v>#N/A</v>
          </cell>
        </row>
        <row r="3335">
          <cell r="A3335" t="str">
            <v>06148</v>
          </cell>
          <cell r="B3335" t="e">
            <v>#N/A</v>
          </cell>
          <cell r="C3335" t="e">
            <v>#N/A</v>
          </cell>
          <cell r="D3335" t="e">
            <v>#N/A</v>
          </cell>
        </row>
        <row r="3336">
          <cell r="A3336" t="str">
            <v>06149</v>
          </cell>
          <cell r="B3336" t="e">
            <v>#N/A</v>
          </cell>
          <cell r="C3336" t="e">
            <v>#N/A</v>
          </cell>
          <cell r="D3336" t="e">
            <v>#N/A</v>
          </cell>
        </row>
        <row r="3337">
          <cell r="A3337" t="str">
            <v>06150</v>
          </cell>
          <cell r="B3337" t="e">
            <v>#N/A</v>
          </cell>
          <cell r="C3337" t="str">
            <v>VALOR BASICO M.O.ESPECIAL DE CONSULTORIA</v>
          </cell>
          <cell r="D3337" t="str">
            <v>UN</v>
          </cell>
        </row>
        <row r="3338">
          <cell r="A3338" t="str">
            <v>06151</v>
          </cell>
          <cell r="B3338" t="e">
            <v>#N/A</v>
          </cell>
          <cell r="C3338" t="str">
            <v>VALOR BASICO MO.NAO ESPECIAL CONSULTORIA</v>
          </cell>
          <cell r="D3338" t="str">
            <v>UN</v>
          </cell>
        </row>
        <row r="3339">
          <cell r="A3339" t="str">
            <v>06152</v>
          </cell>
          <cell r="B3339" t="e">
            <v>#N/A</v>
          </cell>
          <cell r="C3339" t="str">
            <v>VALOR BASICO SERV. FORN. PRODUTOS IND.</v>
          </cell>
          <cell r="D3339" t="str">
            <v>UN</v>
          </cell>
        </row>
        <row r="3340">
          <cell r="A3340" t="str">
            <v>06153</v>
          </cell>
          <cell r="B3340" t="e">
            <v>#N/A</v>
          </cell>
          <cell r="C3340" t="e">
            <v>#N/A</v>
          </cell>
          <cell r="D3340" t="e">
            <v>#N/A</v>
          </cell>
        </row>
        <row r="3341">
          <cell r="A3341" t="str">
            <v>06154</v>
          </cell>
          <cell r="B3341" t="e">
            <v>#N/A</v>
          </cell>
          <cell r="C3341" t="e">
            <v>#N/A</v>
          </cell>
          <cell r="D3341" t="e">
            <v>#N/A</v>
          </cell>
        </row>
        <row r="3342">
          <cell r="A3342" t="str">
            <v>06155</v>
          </cell>
          <cell r="B3342" t="e">
            <v>#N/A</v>
          </cell>
          <cell r="C3342" t="str">
            <v>VALOR BASICO PRESTACAO SERV. PUBLICO</v>
          </cell>
          <cell r="D3342" t="str">
            <v>UN</v>
          </cell>
        </row>
        <row r="3343">
          <cell r="A3343" t="str">
            <v>06156</v>
          </cell>
          <cell r="B3343" t="e">
            <v>#N/A</v>
          </cell>
          <cell r="C3343" t="str">
            <v>VALOR BASICO FORN. PAPEL/PAPELAO</v>
          </cell>
          <cell r="D3343" t="str">
            <v>UN</v>
          </cell>
        </row>
        <row r="3344">
          <cell r="A3344" t="str">
            <v>06157</v>
          </cell>
          <cell r="B3344" t="e">
            <v>#N/A</v>
          </cell>
          <cell r="C3344" t="e">
            <v>#N/A</v>
          </cell>
          <cell r="D3344" t="e">
            <v>#N/A</v>
          </cell>
        </row>
        <row r="3345">
          <cell r="A3345" t="str">
            <v>06158</v>
          </cell>
          <cell r="B3345" t="e">
            <v>#N/A</v>
          </cell>
          <cell r="C3345" t="str">
            <v>VALOR BASICO P/SERV.FORN.MAQ.EQUIPAMENTO</v>
          </cell>
          <cell r="D3345" t="str">
            <v>UN</v>
          </cell>
        </row>
        <row r="3346">
          <cell r="A3346" t="str">
            <v>06159</v>
          </cell>
          <cell r="B3346" t="e">
            <v>#N/A</v>
          </cell>
          <cell r="C3346" t="e">
            <v>#N/A</v>
          </cell>
          <cell r="D3346" t="e">
            <v>#N/A</v>
          </cell>
        </row>
        <row r="3347">
          <cell r="A3347" t="str">
            <v>06160</v>
          </cell>
          <cell r="B3347" t="e">
            <v>#N/A</v>
          </cell>
          <cell r="C3347" t="e">
            <v>#N/A</v>
          </cell>
          <cell r="D3347" t="e">
            <v>#N/A</v>
          </cell>
        </row>
        <row r="3348">
          <cell r="A3348" t="str">
            <v>06161</v>
          </cell>
          <cell r="B3348" t="e">
            <v>#N/A</v>
          </cell>
          <cell r="C3348" t="e">
            <v>#N/A</v>
          </cell>
          <cell r="D3348" t="e">
            <v>#N/A</v>
          </cell>
        </row>
        <row r="3349">
          <cell r="A3349" t="str">
            <v>06162</v>
          </cell>
          <cell r="B3349" t="e">
            <v>#N/A</v>
          </cell>
          <cell r="C3349" t="e">
            <v>#N/A</v>
          </cell>
          <cell r="D3349" t="e">
            <v>#N/A</v>
          </cell>
        </row>
        <row r="3350">
          <cell r="A3350" t="str">
            <v>06163</v>
          </cell>
          <cell r="B3350" t="e">
            <v>#N/A</v>
          </cell>
          <cell r="C3350" t="e">
            <v>#N/A</v>
          </cell>
          <cell r="D3350" t="e">
            <v>#N/A</v>
          </cell>
        </row>
        <row r="3351">
          <cell r="A3351" t="str">
            <v>06164</v>
          </cell>
          <cell r="B3351" t="e">
            <v>#N/A</v>
          </cell>
          <cell r="C3351" t="e">
            <v>#N/A</v>
          </cell>
          <cell r="D3351" t="e">
            <v>#N/A</v>
          </cell>
        </row>
        <row r="3352">
          <cell r="A3352" t="str">
            <v>06166</v>
          </cell>
          <cell r="B3352" t="e">
            <v>#N/A</v>
          </cell>
          <cell r="C3352" t="e">
            <v>#N/A</v>
          </cell>
          <cell r="D3352" t="e">
            <v>#N/A</v>
          </cell>
        </row>
        <row r="3353">
          <cell r="A3353" t="str">
            <v>06167</v>
          </cell>
          <cell r="B3353" t="e">
            <v>#N/A</v>
          </cell>
          <cell r="C3353" t="e">
            <v>#N/A</v>
          </cell>
          <cell r="D3353" t="e">
            <v>#N/A</v>
          </cell>
        </row>
        <row r="3354">
          <cell r="A3354" t="str">
            <v>06168</v>
          </cell>
          <cell r="B3354" t="e">
            <v>#N/A</v>
          </cell>
          <cell r="C3354" t="e">
            <v>#N/A</v>
          </cell>
          <cell r="D3354" t="e">
            <v>#N/A</v>
          </cell>
        </row>
        <row r="3355">
          <cell r="A3355" t="str">
            <v>06169</v>
          </cell>
          <cell r="B3355" t="e">
            <v>#N/A</v>
          </cell>
          <cell r="C3355" t="e">
            <v>#N/A</v>
          </cell>
          <cell r="D3355" t="e">
            <v>#N/A</v>
          </cell>
        </row>
        <row r="3356">
          <cell r="A3356" t="str">
            <v>06170</v>
          </cell>
          <cell r="B3356" t="e">
            <v>#N/A</v>
          </cell>
          <cell r="C3356" t="e">
            <v>#N/A</v>
          </cell>
          <cell r="D3356" t="e">
            <v>#N/A</v>
          </cell>
        </row>
        <row r="3357">
          <cell r="A3357" t="str">
            <v>06171</v>
          </cell>
          <cell r="B3357" t="e">
            <v>#N/A</v>
          </cell>
          <cell r="C3357" t="e">
            <v>#N/A</v>
          </cell>
          <cell r="D3357" t="e">
            <v>#N/A</v>
          </cell>
        </row>
        <row r="3358">
          <cell r="A3358" t="str">
            <v>06172</v>
          </cell>
          <cell r="B3358" t="e">
            <v>#N/A</v>
          </cell>
          <cell r="C3358" t="e">
            <v>#N/A</v>
          </cell>
          <cell r="D3358" t="e">
            <v>#N/A</v>
          </cell>
        </row>
        <row r="3359">
          <cell r="A3359" t="str">
            <v>06173</v>
          </cell>
          <cell r="B3359" t="e">
            <v>#N/A</v>
          </cell>
          <cell r="C3359" t="str">
            <v>VALOR BASICO FORN. MOVEIS DE ESCRITORIO</v>
          </cell>
          <cell r="D3359" t="str">
            <v>UN</v>
          </cell>
        </row>
        <row r="3360">
          <cell r="A3360" t="str">
            <v>06174</v>
          </cell>
          <cell r="B3360" t="e">
            <v>#N/A</v>
          </cell>
          <cell r="C3360" t="e">
            <v>#N/A</v>
          </cell>
          <cell r="D3360" t="e">
            <v>#N/A</v>
          </cell>
        </row>
        <row r="3361">
          <cell r="A3361" t="str">
            <v>06175</v>
          </cell>
          <cell r="B3361" t="e">
            <v>#N/A</v>
          </cell>
          <cell r="C3361" t="e">
            <v>#N/A</v>
          </cell>
          <cell r="D3361" t="e">
            <v>#N/A</v>
          </cell>
        </row>
        <row r="3362">
          <cell r="A3362" t="str">
            <v>06176</v>
          </cell>
          <cell r="B3362" t="e">
            <v>#N/A</v>
          </cell>
          <cell r="C3362" t="e">
            <v>#N/A</v>
          </cell>
          <cell r="D3362" t="e">
            <v>#N/A</v>
          </cell>
        </row>
        <row r="3363">
          <cell r="A3363" t="str">
            <v>06178</v>
          </cell>
          <cell r="B3363" t="e">
            <v>#N/A</v>
          </cell>
          <cell r="C3363" t="e">
            <v>#N/A</v>
          </cell>
          <cell r="D3363" t="e">
            <v>#N/A</v>
          </cell>
        </row>
        <row r="3364">
          <cell r="A3364" t="str">
            <v>06200</v>
          </cell>
          <cell r="B3364" t="e">
            <v>#N/A</v>
          </cell>
          <cell r="C3364" t="str">
            <v>COBERTURA ACO ESP. 1MM VAO ATE 8,5M</v>
          </cell>
          <cell r="D3364" t="str">
            <v>M2</v>
          </cell>
        </row>
        <row r="3365">
          <cell r="A3365" t="str">
            <v>06201</v>
          </cell>
          <cell r="B3365" t="e">
            <v>#N/A</v>
          </cell>
          <cell r="C3365" t="str">
            <v>COBERTURA ACO PRE-PINT. 1MM VAO ATE 8,5M</v>
          </cell>
          <cell r="D3365" t="str">
            <v>M2</v>
          </cell>
        </row>
        <row r="3366">
          <cell r="A3366" t="str">
            <v>06202</v>
          </cell>
          <cell r="B3366" t="e">
            <v>#N/A</v>
          </cell>
          <cell r="C3366" t="str">
            <v>COBERTURA ACO ESP. 1MM DE 8 A 13M</v>
          </cell>
          <cell r="D3366" t="str">
            <v>M2</v>
          </cell>
        </row>
        <row r="3367">
          <cell r="A3367" t="str">
            <v>06203</v>
          </cell>
          <cell r="B3367" t="e">
            <v>#N/A</v>
          </cell>
          <cell r="C3367" t="str">
            <v>COBERTURA ACO PRE-PINT. 1MM 8 A 13M</v>
          </cell>
          <cell r="D3367" t="str">
            <v>M2</v>
          </cell>
        </row>
        <row r="3368">
          <cell r="A3368" t="str">
            <v>06204</v>
          </cell>
          <cell r="B3368" t="e">
            <v>#N/A</v>
          </cell>
          <cell r="C3368" t="str">
            <v>COBERTURA ACO ESP. 1,25MM DE 13 A 16M</v>
          </cell>
          <cell r="D3368" t="str">
            <v>M2</v>
          </cell>
        </row>
        <row r="3369">
          <cell r="A3369" t="str">
            <v>06205</v>
          </cell>
          <cell r="B3369" t="e">
            <v>#N/A</v>
          </cell>
          <cell r="C3369" t="str">
            <v>COBERTURA ACO PRE-PINT. 1,25MM 13 A 16M</v>
          </cell>
          <cell r="D3369" t="str">
            <v>M2</v>
          </cell>
        </row>
        <row r="3370">
          <cell r="A3370" t="str">
            <v>06206</v>
          </cell>
          <cell r="B3370" t="e">
            <v>#N/A</v>
          </cell>
          <cell r="C3370" t="str">
            <v>COBERTURA ACO ESP. 1,55MM DE 16 A 18M</v>
          </cell>
          <cell r="D3370" t="str">
            <v>M2</v>
          </cell>
        </row>
        <row r="3371">
          <cell r="A3371" t="str">
            <v>06207</v>
          </cell>
          <cell r="B3371" t="e">
            <v>#N/A</v>
          </cell>
          <cell r="C3371" t="str">
            <v>COBERTURA ACO PRE-PINT. 1,55MM 16 A 18M</v>
          </cell>
          <cell r="D3371" t="str">
            <v>M2</v>
          </cell>
        </row>
        <row r="3372">
          <cell r="A3372" t="str">
            <v>06211</v>
          </cell>
          <cell r="B3372" t="e">
            <v>#N/A</v>
          </cell>
          <cell r="C3372" t="str">
            <v>ACO CA-50 06,3MM (PRECO FABRICA)</v>
          </cell>
          <cell r="D3372" t="str">
            <v>KG</v>
          </cell>
        </row>
        <row r="3373">
          <cell r="A3373" t="str">
            <v>06212</v>
          </cell>
          <cell r="B3373" t="e">
            <v>#N/A</v>
          </cell>
          <cell r="C3373" t="e">
            <v>#N/A</v>
          </cell>
          <cell r="D3373" t="e">
            <v>#N/A</v>
          </cell>
        </row>
        <row r="3374">
          <cell r="A3374" t="str">
            <v>06213</v>
          </cell>
          <cell r="B3374" t="e">
            <v>#N/A</v>
          </cell>
          <cell r="C3374" t="e">
            <v>#N/A</v>
          </cell>
          <cell r="D3374" t="e">
            <v>#N/A</v>
          </cell>
        </row>
        <row r="3375">
          <cell r="A3375" t="str">
            <v>06214</v>
          </cell>
          <cell r="B3375" t="e">
            <v>#N/A</v>
          </cell>
          <cell r="C3375" t="e">
            <v>#N/A</v>
          </cell>
          <cell r="D3375" t="e">
            <v>#N/A</v>
          </cell>
        </row>
        <row r="3376">
          <cell r="A3376" t="str">
            <v>06215</v>
          </cell>
          <cell r="B3376" t="e">
            <v>#N/A</v>
          </cell>
          <cell r="C3376" t="e">
            <v>#N/A</v>
          </cell>
          <cell r="D3376" t="e">
            <v>#N/A</v>
          </cell>
        </row>
        <row r="3377">
          <cell r="A3377" t="str">
            <v>06216</v>
          </cell>
          <cell r="B3377" t="e">
            <v>#N/A</v>
          </cell>
          <cell r="C3377" t="e">
            <v>#N/A</v>
          </cell>
          <cell r="D3377" t="e">
            <v>#N/A</v>
          </cell>
        </row>
        <row r="3378">
          <cell r="A3378" t="str">
            <v>06217</v>
          </cell>
          <cell r="B3378" t="e">
            <v>#N/A</v>
          </cell>
          <cell r="C3378" t="e">
            <v>#N/A</v>
          </cell>
          <cell r="D3378" t="e">
            <v>#N/A</v>
          </cell>
        </row>
        <row r="3379">
          <cell r="A3379" t="str">
            <v>06244</v>
          </cell>
          <cell r="B3379" t="e">
            <v>#N/A</v>
          </cell>
          <cell r="C3379" t="e">
            <v>#N/A</v>
          </cell>
          <cell r="D3379" t="e">
            <v>#N/A</v>
          </cell>
        </row>
        <row r="3380">
          <cell r="A3380" t="str">
            <v>06403</v>
          </cell>
          <cell r="B3380" t="e">
            <v>#N/A</v>
          </cell>
          <cell r="C3380" t="str">
            <v>ESTACA PRE-MOLD. CARGA 025TF, FORN.</v>
          </cell>
          <cell r="D3380" t="str">
            <v>M</v>
          </cell>
        </row>
        <row r="3381">
          <cell r="A3381" t="str">
            <v>06404</v>
          </cell>
          <cell r="B3381" t="e">
            <v>#N/A</v>
          </cell>
          <cell r="C3381" t="str">
            <v>ESTACA PRE-MOLD. CARGA 035TF, FORN.</v>
          </cell>
          <cell r="D3381" t="str">
            <v>M</v>
          </cell>
        </row>
        <row r="3382">
          <cell r="A3382" t="str">
            <v>06405</v>
          </cell>
          <cell r="B3382" t="e">
            <v>#N/A</v>
          </cell>
          <cell r="C3382" t="str">
            <v>ESTACA PRE-MOLD. CARGA 045TF, FORN.</v>
          </cell>
          <cell r="D3382" t="str">
            <v>M</v>
          </cell>
        </row>
        <row r="3383">
          <cell r="A3383" t="str">
            <v>06406</v>
          </cell>
          <cell r="B3383" t="e">
            <v>#N/A</v>
          </cell>
          <cell r="C3383" t="str">
            <v>ESTACA PRE-MOLD. CARGA 060TF, FORN.</v>
          </cell>
          <cell r="D3383" t="str">
            <v>M</v>
          </cell>
        </row>
        <row r="3384">
          <cell r="A3384" t="str">
            <v>06407</v>
          </cell>
          <cell r="B3384" t="e">
            <v>#N/A</v>
          </cell>
          <cell r="C3384" t="str">
            <v>ESTACA PRE-MOLD. CARGA 075TF, FORN.</v>
          </cell>
          <cell r="D3384" t="str">
            <v>M</v>
          </cell>
        </row>
        <row r="3385">
          <cell r="A3385" t="str">
            <v>06408</v>
          </cell>
          <cell r="B3385" t="e">
            <v>#N/A</v>
          </cell>
          <cell r="C3385" t="str">
            <v>ESTACA PRE-MOLD. CARGA 095TF, FORN.</v>
          </cell>
          <cell r="D3385" t="str">
            <v>M</v>
          </cell>
        </row>
        <row r="3386">
          <cell r="A3386" t="str">
            <v>06409</v>
          </cell>
          <cell r="B3386" t="e">
            <v>#N/A</v>
          </cell>
          <cell r="C3386" t="str">
            <v>ESTACA PRE-MOLD. CARGA 130TF, FORN.</v>
          </cell>
          <cell r="D3386" t="str">
            <v>M</v>
          </cell>
        </row>
        <row r="3387">
          <cell r="A3387" t="str">
            <v>06410</v>
          </cell>
          <cell r="B3387" t="e">
            <v>#N/A</v>
          </cell>
          <cell r="C3387" t="str">
            <v>ESTACA PRE-MOLD. CARGA 170TF, FORN.</v>
          </cell>
          <cell r="D3387" t="str">
            <v>M</v>
          </cell>
        </row>
        <row r="3388">
          <cell r="A3388" t="str">
            <v>06412</v>
          </cell>
          <cell r="B3388" t="e">
            <v>#N/A</v>
          </cell>
          <cell r="C3388" t="str">
            <v>CRAVACAO ESTACA PRE-MOLD. CARGA 025TF</v>
          </cell>
          <cell r="D3388" t="str">
            <v>M</v>
          </cell>
        </row>
        <row r="3389">
          <cell r="A3389" t="str">
            <v>06413</v>
          </cell>
          <cell r="B3389" t="e">
            <v>#N/A</v>
          </cell>
          <cell r="C3389" t="str">
            <v>CRAVACAO ESTACA PRE-MOLD. CARGA 035TF</v>
          </cell>
          <cell r="D3389" t="str">
            <v>M</v>
          </cell>
        </row>
        <row r="3390">
          <cell r="A3390" t="str">
            <v>06414</v>
          </cell>
          <cell r="B3390" t="e">
            <v>#N/A</v>
          </cell>
          <cell r="C3390" t="str">
            <v>CRAVACAO ESTACA PRE-MOLD. CARGA 045TF</v>
          </cell>
          <cell r="D3390" t="str">
            <v>M</v>
          </cell>
        </row>
        <row r="3391">
          <cell r="A3391" t="str">
            <v>06415</v>
          </cell>
          <cell r="B3391" t="e">
            <v>#N/A</v>
          </cell>
          <cell r="C3391" t="str">
            <v>CRAVACAO ESTACA PRE-MOLD. CARGA 060TF</v>
          </cell>
          <cell r="D3391" t="str">
            <v>M</v>
          </cell>
        </row>
        <row r="3392">
          <cell r="A3392" t="str">
            <v>06416</v>
          </cell>
          <cell r="B3392" t="e">
            <v>#N/A</v>
          </cell>
          <cell r="C3392" t="str">
            <v>CRAVACAO ESTACA PRE-MOLD. CARGA 075TF</v>
          </cell>
          <cell r="D3392" t="str">
            <v>M</v>
          </cell>
        </row>
        <row r="3393">
          <cell r="A3393" t="str">
            <v>06417</v>
          </cell>
          <cell r="B3393" t="e">
            <v>#N/A</v>
          </cell>
          <cell r="C3393" t="str">
            <v>CRAVACAO ESTACA PRE-MOLD. CARGA 095TF</v>
          </cell>
          <cell r="D3393" t="str">
            <v>M</v>
          </cell>
        </row>
        <row r="3394">
          <cell r="A3394" t="str">
            <v>06418</v>
          </cell>
          <cell r="B3394" t="e">
            <v>#N/A</v>
          </cell>
          <cell r="C3394" t="str">
            <v>CRAVACAO ESTACA PRE-MOLD. CARGA 130TF</v>
          </cell>
          <cell r="D3394" t="str">
            <v>M</v>
          </cell>
        </row>
        <row r="3395">
          <cell r="A3395" t="str">
            <v>06419</v>
          </cell>
          <cell r="B3395" t="e">
            <v>#N/A</v>
          </cell>
          <cell r="C3395" t="str">
            <v>CRAVACAO ESTACA PRE-MOLD. CARGA 170TF</v>
          </cell>
          <cell r="D3395" t="str">
            <v>M</v>
          </cell>
        </row>
        <row r="3396">
          <cell r="A3396" t="str">
            <v>06421</v>
          </cell>
          <cell r="B3396" t="e">
            <v>#N/A</v>
          </cell>
          <cell r="C3396" t="str">
            <v>EMENDA MET. ESTACA PRE-FABR.,CARGA 025TF</v>
          </cell>
          <cell r="D3396" t="str">
            <v>UN</v>
          </cell>
        </row>
        <row r="3397">
          <cell r="A3397" t="str">
            <v>06422</v>
          </cell>
          <cell r="B3397" t="e">
            <v>#N/A</v>
          </cell>
          <cell r="C3397" t="str">
            <v>EMENDA MET. ESTACA PRE-FABR.,CARGA 035TF</v>
          </cell>
          <cell r="D3397" t="str">
            <v>UN</v>
          </cell>
        </row>
        <row r="3398">
          <cell r="A3398" t="str">
            <v>06423</v>
          </cell>
          <cell r="B3398" t="e">
            <v>#N/A</v>
          </cell>
          <cell r="C3398" t="str">
            <v>EMENDA MET. ESTACA PRE-FABR.,CARGA 045TF</v>
          </cell>
          <cell r="D3398" t="str">
            <v>UN</v>
          </cell>
        </row>
        <row r="3399">
          <cell r="A3399" t="str">
            <v>06424</v>
          </cell>
          <cell r="B3399" t="e">
            <v>#N/A</v>
          </cell>
          <cell r="C3399" t="str">
            <v>EMENDA MET. ESTACA PRE-FABR.,CARGA 060TF</v>
          </cell>
          <cell r="D3399" t="str">
            <v>UN</v>
          </cell>
        </row>
        <row r="3400">
          <cell r="A3400" t="str">
            <v>06425</v>
          </cell>
          <cell r="B3400" t="e">
            <v>#N/A</v>
          </cell>
          <cell r="C3400" t="str">
            <v>EMENDA MET. ESTACA PRE-FABR.,CARGA 075TF</v>
          </cell>
          <cell r="D3400" t="str">
            <v>UN</v>
          </cell>
        </row>
        <row r="3401">
          <cell r="A3401" t="str">
            <v>06426</v>
          </cell>
          <cell r="B3401" t="e">
            <v>#N/A</v>
          </cell>
          <cell r="C3401" t="str">
            <v>EMENDA MET. ESTACA PRE-FABR.,CARGA 095TF</v>
          </cell>
          <cell r="D3401" t="str">
            <v>UN</v>
          </cell>
        </row>
        <row r="3402">
          <cell r="A3402" t="str">
            <v>06427</v>
          </cell>
          <cell r="B3402" t="e">
            <v>#N/A</v>
          </cell>
          <cell r="C3402" t="str">
            <v>EMENDA MET. ESTACA PRE-FABR.,CARGA 130TF</v>
          </cell>
          <cell r="D3402" t="str">
            <v>UN</v>
          </cell>
        </row>
        <row r="3403">
          <cell r="A3403" t="str">
            <v>06428</v>
          </cell>
          <cell r="B3403" t="e">
            <v>#N/A</v>
          </cell>
          <cell r="C3403" t="str">
            <v>EMENDA MET. ESTACA PRE-FABR.,CARGA 170TF</v>
          </cell>
          <cell r="D3403" t="str">
            <v>UN</v>
          </cell>
        </row>
        <row r="3404">
          <cell r="A3404" t="str">
            <v>06500</v>
          </cell>
          <cell r="B3404" t="e">
            <v>#N/A</v>
          </cell>
          <cell r="C3404" t="str">
            <v>TUBO F.F. DUCTIL JGS CLASSE K-09, 0700MM</v>
          </cell>
          <cell r="D3404" t="str">
            <v>M</v>
          </cell>
        </row>
        <row r="3405">
          <cell r="A3405" t="str">
            <v>06501</v>
          </cell>
          <cell r="B3405" t="e">
            <v>#N/A</v>
          </cell>
          <cell r="C3405" t="str">
            <v>TUBO F.F. DUCTIL JGS CLASSE K-09, 0800MM</v>
          </cell>
          <cell r="D3405" t="str">
            <v>M</v>
          </cell>
        </row>
        <row r="3406">
          <cell r="A3406" t="str">
            <v>06502</v>
          </cell>
          <cell r="B3406" t="e">
            <v>#N/A</v>
          </cell>
          <cell r="C3406" t="str">
            <v>TUBO F.F. DUCTIL JGS CLASSE K-09, 0900MM</v>
          </cell>
          <cell r="D3406" t="str">
            <v>M</v>
          </cell>
        </row>
        <row r="3407">
          <cell r="A3407" t="str">
            <v>06503</v>
          </cell>
          <cell r="B3407" t="e">
            <v>#N/A</v>
          </cell>
          <cell r="C3407" t="str">
            <v>TUBO F.F. DUCTIL JGS CLASSE K-09, 1000MM</v>
          </cell>
          <cell r="D3407" t="str">
            <v>M</v>
          </cell>
        </row>
        <row r="3408">
          <cell r="A3408" t="str">
            <v>06504</v>
          </cell>
          <cell r="B3408" t="e">
            <v>#N/A</v>
          </cell>
          <cell r="C3408" t="str">
            <v>TUBO F.F. DUCTIL JGS CLASSE K-09, 1200MM</v>
          </cell>
          <cell r="D3408" t="str">
            <v>M</v>
          </cell>
        </row>
        <row r="3409">
          <cell r="A3409" t="str">
            <v>06505</v>
          </cell>
          <cell r="B3409" t="e">
            <v>#N/A</v>
          </cell>
          <cell r="C3409" t="str">
            <v>TUBO F.F. DUCTIL JGS CLASSE K-07, 0700MM</v>
          </cell>
          <cell r="D3409" t="str">
            <v>M</v>
          </cell>
        </row>
        <row r="3410">
          <cell r="A3410" t="str">
            <v>06506</v>
          </cell>
          <cell r="B3410" t="e">
            <v>#N/A</v>
          </cell>
          <cell r="C3410" t="str">
            <v>TUBO F.F. DUCTIL JGS CLASSE K-07, 0800MM</v>
          </cell>
          <cell r="D3410" t="str">
            <v>M</v>
          </cell>
        </row>
        <row r="3411">
          <cell r="A3411" t="str">
            <v>06507</v>
          </cell>
          <cell r="B3411" t="e">
            <v>#N/A</v>
          </cell>
          <cell r="C3411" t="str">
            <v>TUBO F.F. DUCTIL JGS CLASSE K-07, 0900MM</v>
          </cell>
          <cell r="D3411" t="str">
            <v>M</v>
          </cell>
        </row>
        <row r="3412">
          <cell r="A3412" t="str">
            <v>06508</v>
          </cell>
          <cell r="B3412" t="e">
            <v>#N/A</v>
          </cell>
          <cell r="C3412" t="str">
            <v>TUBO F.F. DUCTIL JGS CLASSE K-07, 1000MM</v>
          </cell>
          <cell r="D3412" t="str">
            <v>M</v>
          </cell>
        </row>
        <row r="3413">
          <cell r="A3413" t="str">
            <v>06509</v>
          </cell>
          <cell r="B3413" t="e">
            <v>#N/A</v>
          </cell>
          <cell r="C3413" t="str">
            <v>TUBO F.F. DUCTIL JGS CLASSE K-07, 1200MM</v>
          </cell>
          <cell r="D3413" t="str">
            <v>M</v>
          </cell>
        </row>
        <row r="3414">
          <cell r="A3414" t="str">
            <v>06912</v>
          </cell>
          <cell r="B3414" t="e">
            <v>#N/A</v>
          </cell>
          <cell r="C3414" t="str">
            <v>ENCARREGADO DE MONTAGEM</v>
          </cell>
          <cell r="D3414" t="str">
            <v>H</v>
          </cell>
        </row>
        <row r="3415">
          <cell r="A3415" t="str">
            <v>06913</v>
          </cell>
          <cell r="B3415" t="e">
            <v>#N/A</v>
          </cell>
          <cell r="C3415" t="str">
            <v>SERRALHEIRO DA CONSTRUCAO CIVIL</v>
          </cell>
          <cell r="D3415" t="str">
            <v>H</v>
          </cell>
        </row>
        <row r="3416">
          <cell r="A3416" t="str">
            <v>06914</v>
          </cell>
          <cell r="B3416" t="e">
            <v>#N/A</v>
          </cell>
          <cell r="C3416" t="str">
            <v>IMPERMEABILIZADOR</v>
          </cell>
          <cell r="D3416" t="str">
            <v>H</v>
          </cell>
        </row>
        <row r="3417">
          <cell r="A3417" t="str">
            <v>06915</v>
          </cell>
          <cell r="B3417" t="e">
            <v>#N/A</v>
          </cell>
          <cell r="C3417" t="str">
            <v>ASSISTENTE SOCIAL</v>
          </cell>
          <cell r="D3417" t="str">
            <v>H</v>
          </cell>
        </row>
        <row r="3418">
          <cell r="A3418" t="str">
            <v>06916</v>
          </cell>
          <cell r="B3418" t="e">
            <v>#N/A</v>
          </cell>
          <cell r="C3418" t="str">
            <v>ARTIFICE PARA ESTRUTURA DE CONCRETO</v>
          </cell>
          <cell r="D3418" t="str">
            <v>H</v>
          </cell>
        </row>
        <row r="3419">
          <cell r="A3419" t="str">
            <v>06917</v>
          </cell>
          <cell r="B3419" t="e">
            <v>#N/A</v>
          </cell>
          <cell r="C3419" t="str">
            <v>OPERADOR DE TRANSITO</v>
          </cell>
          <cell r="D3419" t="str">
            <v>H</v>
          </cell>
        </row>
        <row r="3420">
          <cell r="A3420" t="str">
            <v>06918</v>
          </cell>
          <cell r="B3420" t="e">
            <v>#N/A</v>
          </cell>
          <cell r="C3420" t="str">
            <v>CORTADOR CHAPA DE ACO (SERV.SINAL.VERT.)</v>
          </cell>
          <cell r="D3420" t="str">
            <v>H</v>
          </cell>
        </row>
        <row r="3421">
          <cell r="A3421" t="str">
            <v>06919</v>
          </cell>
          <cell r="B3421" t="e">
            <v>#N/A</v>
          </cell>
          <cell r="C3421" t="str">
            <v>ESTAMPADOR (SERV.SINAL.VERT.)</v>
          </cell>
          <cell r="D3421" t="str">
            <v>H</v>
          </cell>
        </row>
        <row r="3422">
          <cell r="A3422" t="str">
            <v>06920</v>
          </cell>
          <cell r="B3422" t="e">
            <v>#N/A</v>
          </cell>
          <cell r="C3422" t="str">
            <v>RISCADOR (SERV.SINAL.VERT.)</v>
          </cell>
          <cell r="D3422" t="str">
            <v>H</v>
          </cell>
        </row>
        <row r="3423">
          <cell r="A3423" t="str">
            <v>07000</v>
          </cell>
          <cell r="B3423" t="e">
            <v>#N/A</v>
          </cell>
          <cell r="C3423" t="str">
            <v>TORNEIRA P/FILTRO 1/2"X13CM</v>
          </cell>
          <cell r="D3423" t="str">
            <v>UN</v>
          </cell>
        </row>
        <row r="3424">
          <cell r="A3424" t="str">
            <v>07001</v>
          </cell>
          <cell r="B3424" t="e">
            <v>#N/A</v>
          </cell>
          <cell r="C3424" t="str">
            <v>LIXA CALAFATE N. 060</v>
          </cell>
          <cell r="D3424" t="str">
            <v>M</v>
          </cell>
        </row>
        <row r="3425">
          <cell r="A3425" t="str">
            <v>07002</v>
          </cell>
          <cell r="B3425" t="e">
            <v>#N/A</v>
          </cell>
          <cell r="C3425" t="str">
            <v>LIXA CALAFATE N. 120</v>
          </cell>
          <cell r="D3425" t="str">
            <v>M</v>
          </cell>
        </row>
        <row r="3426">
          <cell r="A3426" t="str">
            <v>07003</v>
          </cell>
          <cell r="B3426" t="e">
            <v>#N/A</v>
          </cell>
          <cell r="C3426" t="str">
            <v>GRELHA F.F.AGUAS PLUV.C/CAIXILHO,50x50CM</v>
          </cell>
          <cell r="D3426" t="str">
            <v>UN</v>
          </cell>
        </row>
        <row r="3427">
          <cell r="A3427" t="str">
            <v>07004</v>
          </cell>
          <cell r="B3427" t="e">
            <v>#N/A</v>
          </cell>
          <cell r="C3427" t="str">
            <v>GRAMPO "U" 5/8" N. 8</v>
          </cell>
          <cell r="D3427" t="str">
            <v>UN</v>
          </cell>
        </row>
        <row r="3428">
          <cell r="A3428" t="str">
            <v>07005</v>
          </cell>
          <cell r="B3428" t="e">
            <v>#N/A</v>
          </cell>
          <cell r="C3428" t="str">
            <v>CALCO DUPLO, N. 4 P/TRANSFORM.</v>
          </cell>
          <cell r="D3428" t="str">
            <v>UN</v>
          </cell>
        </row>
        <row r="3429">
          <cell r="A3429" t="str">
            <v>07006</v>
          </cell>
          <cell r="B3429" t="e">
            <v>#N/A</v>
          </cell>
          <cell r="C3429" t="str">
            <v>SIFAO FLEXIVEL P/PIA OU LAVATORIO EM PVC</v>
          </cell>
          <cell r="D3429" t="str">
            <v>UN</v>
          </cell>
        </row>
        <row r="3430">
          <cell r="A3430" t="str">
            <v>07007</v>
          </cell>
          <cell r="B3430" t="e">
            <v>#N/A</v>
          </cell>
          <cell r="C3430" t="str">
            <v>MANILHA-SAPATILHA P/ISOLADOR TIPO DISCO</v>
          </cell>
          <cell r="D3430" t="str">
            <v>UN</v>
          </cell>
        </row>
        <row r="3431">
          <cell r="A3431" t="str">
            <v>07008</v>
          </cell>
          <cell r="B3431" t="e">
            <v>#N/A</v>
          </cell>
          <cell r="C3431" t="str">
            <v>GANCHO OLHAL</v>
          </cell>
          <cell r="D3431" t="str">
            <v>UN</v>
          </cell>
        </row>
        <row r="3432">
          <cell r="A3432" t="str">
            <v>07009</v>
          </cell>
          <cell r="B3432" t="e">
            <v>#N/A</v>
          </cell>
          <cell r="C3432" t="str">
            <v>PORCA OLHAL</v>
          </cell>
          <cell r="D3432" t="str">
            <v>UN</v>
          </cell>
        </row>
        <row r="3433">
          <cell r="A3433" t="str">
            <v>07010</v>
          </cell>
          <cell r="B3433" t="e">
            <v>#N/A</v>
          </cell>
          <cell r="C3433" t="str">
            <v>VALVULA DESC. C/REGIST. INTEGRADO 1.1/4"</v>
          </cell>
          <cell r="D3433" t="str">
            <v>UN</v>
          </cell>
        </row>
        <row r="3434">
          <cell r="A3434" t="str">
            <v>07011</v>
          </cell>
          <cell r="B3434" t="e">
            <v>#N/A</v>
          </cell>
          <cell r="C3434" t="str">
            <v>VALVULA DESC. C/REGIST. INTEGRADO 1.1/2"</v>
          </cell>
          <cell r="D3434" t="str">
            <v>UN</v>
          </cell>
        </row>
        <row r="3435">
          <cell r="A3435" t="str">
            <v>07014</v>
          </cell>
          <cell r="B3435" t="e">
            <v>#N/A</v>
          </cell>
          <cell r="C3435" t="str">
            <v>TORNEIRA DE PLAST. P/LAVATORIO 1/2"</v>
          </cell>
          <cell r="D3435" t="str">
            <v>UN</v>
          </cell>
        </row>
        <row r="3436">
          <cell r="A3436" t="str">
            <v>07015</v>
          </cell>
          <cell r="B3436" t="e">
            <v>#N/A</v>
          </cell>
          <cell r="C3436" t="str">
            <v>TORNEIRA DE PLAST. P/PIA 1/2"</v>
          </cell>
          <cell r="D3436" t="str">
            <v>UN</v>
          </cell>
        </row>
        <row r="3437">
          <cell r="A3437" t="str">
            <v>07016</v>
          </cell>
          <cell r="B3437" t="e">
            <v>#N/A</v>
          </cell>
          <cell r="C3437" t="str">
            <v>TORNEIRA P/PIA 1/2"X13CM</v>
          </cell>
          <cell r="D3437" t="str">
            <v>UN</v>
          </cell>
        </row>
        <row r="3438">
          <cell r="A3438" t="str">
            <v>07017</v>
          </cell>
          <cell r="B3438" t="e">
            <v>#N/A</v>
          </cell>
          <cell r="C3438" t="str">
            <v>TORNEIRA C/MISTURADOR E AREJADOR 1/2"</v>
          </cell>
          <cell r="D3438" t="str">
            <v>UN</v>
          </cell>
        </row>
        <row r="3439">
          <cell r="A3439" t="str">
            <v>07018</v>
          </cell>
          <cell r="B3439" t="e">
            <v>#N/A</v>
          </cell>
          <cell r="C3439" t="str">
            <v>TORNEIRA P/JARDIM 3/4"X10CM</v>
          </cell>
          <cell r="D3439" t="str">
            <v>UN</v>
          </cell>
        </row>
        <row r="3440">
          <cell r="A3440" t="str">
            <v>07019</v>
          </cell>
          <cell r="B3440" t="e">
            <v>#N/A</v>
          </cell>
          <cell r="C3440" t="str">
            <v>TORNEIRA DE BOIA EM PVC 3/4"</v>
          </cell>
          <cell r="D3440" t="str">
            <v>UN</v>
          </cell>
        </row>
        <row r="3441">
          <cell r="A3441" t="str">
            <v>07020</v>
          </cell>
          <cell r="B3441" t="e">
            <v>#N/A</v>
          </cell>
          <cell r="C3441" t="str">
            <v>VASO SANIT. BRANCO CONVENCIONAL POPULAR</v>
          </cell>
          <cell r="D3441" t="str">
            <v>UN</v>
          </cell>
        </row>
        <row r="3442">
          <cell r="A3442" t="str">
            <v>07021</v>
          </cell>
          <cell r="B3442" t="e">
            <v>#N/A</v>
          </cell>
          <cell r="C3442" t="str">
            <v>LUMINARIA A PROVA DE GASES, FIX. EM TETO</v>
          </cell>
          <cell r="D3442" t="str">
            <v>UN</v>
          </cell>
        </row>
        <row r="3443">
          <cell r="A3443" t="str">
            <v>07022</v>
          </cell>
          <cell r="B3443" t="e">
            <v>#N/A</v>
          </cell>
          <cell r="C3443" t="str">
            <v>LUMINARIA A PROVA DE GASES,FIX.EM PAREDE</v>
          </cell>
          <cell r="D3443" t="str">
            <v>UN</v>
          </cell>
        </row>
        <row r="3444">
          <cell r="A3444" t="str">
            <v>07024</v>
          </cell>
          <cell r="B3444" t="e">
            <v>#N/A</v>
          </cell>
          <cell r="C3444" t="str">
            <v>CABO SINGELO CLASSE DE TENSAO 15KV,35MM2</v>
          </cell>
          <cell r="D3444" t="str">
            <v>M</v>
          </cell>
        </row>
        <row r="3445">
          <cell r="A3445" t="str">
            <v>07028</v>
          </cell>
          <cell r="B3445" t="e">
            <v>#N/A</v>
          </cell>
          <cell r="C3445" t="str">
            <v>AR CONDICIONADO 12000BTU, 110/220V, 1HP</v>
          </cell>
          <cell r="D3445" t="str">
            <v>UN</v>
          </cell>
        </row>
        <row r="3446">
          <cell r="A3446" t="str">
            <v>07037</v>
          </cell>
          <cell r="B3446" t="e">
            <v>#N/A</v>
          </cell>
          <cell r="C3446" t="str">
            <v>CILINDRO HIDRAULICO SIMPLES ACAO 100T</v>
          </cell>
          <cell r="D3446" t="str">
            <v>UN</v>
          </cell>
        </row>
        <row r="3447">
          <cell r="A3447" t="str">
            <v>07038</v>
          </cell>
          <cell r="B3447" t="e">
            <v>#N/A</v>
          </cell>
          <cell r="C3447" t="str">
            <v>FECHO P/MOVEIS FERRO CROM.NIQUELADO 8CM</v>
          </cell>
          <cell r="D3447" t="str">
            <v>UN</v>
          </cell>
        </row>
        <row r="3448">
          <cell r="A3448" t="str">
            <v>07039</v>
          </cell>
          <cell r="B3448" t="e">
            <v>#N/A</v>
          </cell>
          <cell r="C3448" t="str">
            <v>FECHO EMBUT., ALAVANCA TIPO UNHA 20CM</v>
          </cell>
          <cell r="D3448" t="str">
            <v>UN</v>
          </cell>
        </row>
        <row r="3449">
          <cell r="A3449" t="str">
            <v>07041</v>
          </cell>
          <cell r="B3449" t="e">
            <v>#N/A</v>
          </cell>
          <cell r="C3449" t="str">
            <v>TELA DEPLOYER (TELA P/ESTUQUE)</v>
          </cell>
          <cell r="D3449" t="str">
            <v>ML</v>
          </cell>
        </row>
        <row r="3450">
          <cell r="A3450" t="str">
            <v>07043</v>
          </cell>
          <cell r="B3450" t="e">
            <v>#N/A</v>
          </cell>
          <cell r="C3450" t="str">
            <v>PLAFONIER DE ALUM. 4"</v>
          </cell>
          <cell r="D3450" t="str">
            <v>UN</v>
          </cell>
        </row>
        <row r="3451">
          <cell r="A3451" t="str">
            <v>07044</v>
          </cell>
          <cell r="B3451" t="e">
            <v>#N/A</v>
          </cell>
          <cell r="C3451" t="e">
            <v>#N/A</v>
          </cell>
          <cell r="D3451" t="e">
            <v>#N/A</v>
          </cell>
        </row>
        <row r="3452">
          <cell r="A3452" t="str">
            <v>07049</v>
          </cell>
          <cell r="B3452" t="e">
            <v>#N/A</v>
          </cell>
          <cell r="C3452" t="str">
            <v>POSTE DE CONCR. CIRC. 09M, 150KGF</v>
          </cell>
          <cell r="D3452" t="str">
            <v>UN</v>
          </cell>
        </row>
        <row r="3453">
          <cell r="A3453" t="str">
            <v>07050</v>
          </cell>
          <cell r="B3453" t="str">
            <v>540011051</v>
          </cell>
          <cell r="C3453" t="str">
            <v>PLATAFORMA PANTOGRAFICA C/ELEVACAO 13M.</v>
          </cell>
          <cell r="D3453" t="str">
            <v>UN</v>
          </cell>
        </row>
        <row r="3454">
          <cell r="A3454" t="str">
            <v>07052</v>
          </cell>
          <cell r="B3454" t="e">
            <v>#N/A</v>
          </cell>
          <cell r="C3454" t="str">
            <v>POSTE DE CONCR. CIRC. 09M, 400KGF</v>
          </cell>
          <cell r="D3454" t="str">
            <v>UN</v>
          </cell>
        </row>
        <row r="3455">
          <cell r="A3455" t="str">
            <v>07053</v>
          </cell>
          <cell r="B3455" t="e">
            <v>#N/A</v>
          </cell>
          <cell r="C3455" t="str">
            <v>BOMBA AUTO-ASPIRANTE P/AGUA LIMPA, 1/3CV</v>
          </cell>
          <cell r="D3455" t="str">
            <v>UN</v>
          </cell>
        </row>
        <row r="3456">
          <cell r="A3456" t="str">
            <v>07054</v>
          </cell>
          <cell r="B3456" t="e">
            <v>#N/A</v>
          </cell>
          <cell r="C3456" t="str">
            <v>BOMBA AUTO-ASPIRANTE P/AGUA LIMPA, 1/2CV</v>
          </cell>
          <cell r="D3456" t="str">
            <v>UN</v>
          </cell>
        </row>
        <row r="3457">
          <cell r="A3457" t="str">
            <v>07055</v>
          </cell>
          <cell r="B3457" t="e">
            <v>#N/A</v>
          </cell>
          <cell r="C3457" t="str">
            <v>BOMBA AUTO-ASPIRANTE P/AGUA LIMPA, 1CV</v>
          </cell>
          <cell r="D3457" t="str">
            <v>UN</v>
          </cell>
        </row>
        <row r="3458">
          <cell r="A3458" t="str">
            <v>07056</v>
          </cell>
          <cell r="B3458" t="e">
            <v>#N/A</v>
          </cell>
          <cell r="C3458" t="str">
            <v>BOMBA CENTRIFUGA, 00,33CV-110V</v>
          </cell>
          <cell r="D3458" t="str">
            <v>UN</v>
          </cell>
        </row>
        <row r="3459">
          <cell r="A3459" t="str">
            <v>07058</v>
          </cell>
          <cell r="B3459" t="e">
            <v>#N/A</v>
          </cell>
          <cell r="C3459" t="e">
            <v>#N/A</v>
          </cell>
          <cell r="D3459" t="e">
            <v>#N/A</v>
          </cell>
        </row>
        <row r="3460">
          <cell r="A3460" t="str">
            <v>07059</v>
          </cell>
          <cell r="B3460" t="e">
            <v>#N/A</v>
          </cell>
          <cell r="C3460" t="str">
            <v>VENTILADOR DE TETO C/LUMINARIA, 3 PAS</v>
          </cell>
          <cell r="D3460" t="str">
            <v>UN</v>
          </cell>
        </row>
        <row r="3461">
          <cell r="A3461" t="str">
            <v>07060</v>
          </cell>
          <cell r="B3461" t="e">
            <v>#N/A</v>
          </cell>
          <cell r="C3461" t="str">
            <v>FREEZER HORIZONTAL, 400/440L, 2 TAMPAS</v>
          </cell>
          <cell r="D3461" t="str">
            <v>UN</v>
          </cell>
        </row>
        <row r="3462">
          <cell r="A3462" t="str">
            <v>07062</v>
          </cell>
          <cell r="B3462" t="e">
            <v>#N/A</v>
          </cell>
          <cell r="C3462" t="str">
            <v>RELE FOTOEL.P/ILUMINACAO EXT. 1000W-220V</v>
          </cell>
          <cell r="D3462" t="str">
            <v>UN</v>
          </cell>
        </row>
        <row r="3463">
          <cell r="A3463" t="str">
            <v>07064</v>
          </cell>
          <cell r="B3463" t="e">
            <v>#N/A</v>
          </cell>
          <cell r="C3463" t="str">
            <v>EXTINTOR AGUA PRESSURIZADA 10L</v>
          </cell>
          <cell r="D3463" t="str">
            <v>UN</v>
          </cell>
        </row>
        <row r="3464">
          <cell r="A3464" t="str">
            <v>07065</v>
          </cell>
          <cell r="B3464" t="e">
            <v>#N/A</v>
          </cell>
          <cell r="C3464" t="str">
            <v>EXTINTOR DE PO QUIMICO 1KG</v>
          </cell>
          <cell r="D3464" t="str">
            <v>UN</v>
          </cell>
        </row>
        <row r="3465">
          <cell r="A3465" t="str">
            <v>07066</v>
          </cell>
          <cell r="B3465" t="e">
            <v>#N/A</v>
          </cell>
          <cell r="C3465" t="str">
            <v>RECARGA EXTINTOR DE PO QUIMICO SECO 4KG</v>
          </cell>
          <cell r="D3465" t="str">
            <v>UN</v>
          </cell>
        </row>
        <row r="3466">
          <cell r="A3466" t="str">
            <v>07067</v>
          </cell>
          <cell r="B3466" t="e">
            <v>#N/A</v>
          </cell>
          <cell r="C3466" t="str">
            <v>CHASSIS P/CAMINHAO DE 7,5T (S/PNEUS)</v>
          </cell>
          <cell r="D3466" t="str">
            <v>UN</v>
          </cell>
        </row>
        <row r="3467">
          <cell r="A3467" t="str">
            <v>07068</v>
          </cell>
          <cell r="B3467" t="e">
            <v>#N/A</v>
          </cell>
          <cell r="C3467" t="str">
            <v>GLOBO ESFERICO EM PLAST. 4"x6"</v>
          </cell>
          <cell r="D3467" t="str">
            <v>UN</v>
          </cell>
        </row>
        <row r="3468">
          <cell r="A3468" t="str">
            <v>07070</v>
          </cell>
          <cell r="B3468" t="e">
            <v>#N/A</v>
          </cell>
          <cell r="C3468" t="str">
            <v>MARCO EM CANELA DUPLO, 7x3,5CM</v>
          </cell>
          <cell r="D3468" t="str">
            <v>M</v>
          </cell>
        </row>
        <row r="3469">
          <cell r="A3469" t="str">
            <v>07072</v>
          </cell>
          <cell r="B3469" t="e">
            <v>#N/A</v>
          </cell>
          <cell r="C3469" t="str">
            <v>CAIXA PASS. P/TEL. TELERJ 200x200x21,8CM</v>
          </cell>
          <cell r="D3469" t="str">
            <v>UN</v>
          </cell>
        </row>
        <row r="3470">
          <cell r="A3470" t="str">
            <v>07073</v>
          </cell>
          <cell r="B3470" t="e">
            <v>#N/A</v>
          </cell>
          <cell r="C3470" t="str">
            <v>BACIA TURCA C/SIFAO, 60x48x37CM</v>
          </cell>
          <cell r="D3470" t="str">
            <v>UN</v>
          </cell>
        </row>
        <row r="3471">
          <cell r="A3471" t="str">
            <v>07074</v>
          </cell>
          <cell r="B3471" t="e">
            <v>#N/A</v>
          </cell>
          <cell r="C3471" t="str">
            <v>DISCO P/CORTE, DE TUBO DE FGALV. 7"</v>
          </cell>
          <cell r="D3471" t="str">
            <v>UN</v>
          </cell>
        </row>
        <row r="3472">
          <cell r="A3472" t="str">
            <v>07076</v>
          </cell>
          <cell r="B3472" t="e">
            <v>#N/A</v>
          </cell>
          <cell r="C3472" t="str">
            <v>RALO PVC SIFONADO 100X100X50MM CEGO</v>
          </cell>
          <cell r="D3472" t="str">
            <v>UN</v>
          </cell>
        </row>
        <row r="3473">
          <cell r="A3473" t="str">
            <v>07078</v>
          </cell>
          <cell r="B3473" t="e">
            <v>#N/A</v>
          </cell>
          <cell r="C3473" t="str">
            <v>RALO SIFONADO F.F. ESGOTO PRED. 100MM</v>
          </cell>
          <cell r="D3473" t="str">
            <v>UN</v>
          </cell>
        </row>
        <row r="3474">
          <cell r="A3474" t="str">
            <v>07080</v>
          </cell>
          <cell r="B3474" t="e">
            <v>#N/A</v>
          </cell>
          <cell r="C3474" t="str">
            <v>JUNCAO 45 GRAUS F.F. ESGOTO 100x050MM</v>
          </cell>
          <cell r="D3474" t="str">
            <v>UN</v>
          </cell>
        </row>
        <row r="3475">
          <cell r="A3475" t="str">
            <v>07081</v>
          </cell>
          <cell r="B3475" t="e">
            <v>#N/A</v>
          </cell>
          <cell r="C3475" t="str">
            <v>TRANSFORMADOR DE DISTRIB. 0030KVA</v>
          </cell>
          <cell r="D3475" t="str">
            <v>UN</v>
          </cell>
        </row>
        <row r="3476">
          <cell r="A3476" t="str">
            <v>07082</v>
          </cell>
          <cell r="B3476" t="e">
            <v>#N/A</v>
          </cell>
          <cell r="C3476" t="str">
            <v>TRANSFORMADOR DE DISTRIB. 0045KVA</v>
          </cell>
          <cell r="D3476" t="str">
            <v>UN</v>
          </cell>
        </row>
        <row r="3477">
          <cell r="A3477" t="str">
            <v>07083</v>
          </cell>
          <cell r="B3477" t="e">
            <v>#N/A</v>
          </cell>
          <cell r="C3477" t="str">
            <v>TRANSFORMADOR DE DISTRIB. 0750KVA</v>
          </cell>
          <cell r="D3477" t="str">
            <v>UN</v>
          </cell>
        </row>
        <row r="3478">
          <cell r="A3478" t="str">
            <v>07084</v>
          </cell>
          <cell r="B3478" t="e">
            <v>#N/A</v>
          </cell>
          <cell r="C3478" t="str">
            <v>TRANSFORMADOR DE DISTRIB. 1000KVA</v>
          </cell>
          <cell r="D3478" t="str">
            <v>UN</v>
          </cell>
        </row>
        <row r="3479">
          <cell r="A3479" t="str">
            <v>07085</v>
          </cell>
          <cell r="B3479" t="e">
            <v>#N/A</v>
          </cell>
          <cell r="C3479" t="str">
            <v>CONECTOR ADAPTADOR,ESTRIBO COMPRES.25MM2</v>
          </cell>
          <cell r="D3479" t="str">
            <v>UN</v>
          </cell>
        </row>
        <row r="3480">
          <cell r="A3480" t="str">
            <v>07086</v>
          </cell>
          <cell r="B3480" t="e">
            <v>#N/A</v>
          </cell>
          <cell r="C3480" t="str">
            <v>CONECTOR DE DERIVACAO P/LINHA VIVA,25MM2</v>
          </cell>
          <cell r="D3480" t="str">
            <v>UN</v>
          </cell>
        </row>
        <row r="3481">
          <cell r="A3481" t="str">
            <v>07088</v>
          </cell>
          <cell r="B3481" t="e">
            <v>#N/A</v>
          </cell>
          <cell r="C3481" t="str">
            <v>LAMPADA MISTA DE 160W</v>
          </cell>
          <cell r="D3481" t="str">
            <v>UN</v>
          </cell>
        </row>
        <row r="3482">
          <cell r="A3482" t="str">
            <v>07089</v>
          </cell>
          <cell r="B3482" t="e">
            <v>#N/A</v>
          </cell>
          <cell r="C3482" t="str">
            <v>LAMPADA VAPOR SODIO DE 150W</v>
          </cell>
          <cell r="D3482" t="str">
            <v>UN</v>
          </cell>
        </row>
        <row r="3483">
          <cell r="A3483" t="str">
            <v>07090</v>
          </cell>
          <cell r="B3483" t="e">
            <v>#N/A</v>
          </cell>
          <cell r="C3483" t="str">
            <v>LAMPADA VAPOR SODIO DE 400W</v>
          </cell>
          <cell r="D3483" t="str">
            <v>UN</v>
          </cell>
        </row>
        <row r="3484">
          <cell r="A3484" t="str">
            <v>07093</v>
          </cell>
          <cell r="B3484" t="e">
            <v>#N/A</v>
          </cell>
          <cell r="C3484" t="str">
            <v>DOBRADICA TIPO PIANO F. LATONADO, 1"x3M</v>
          </cell>
          <cell r="D3484" t="str">
            <v>UN</v>
          </cell>
        </row>
        <row r="3485">
          <cell r="A3485" t="str">
            <v>07094</v>
          </cell>
          <cell r="B3485" t="e">
            <v>#N/A</v>
          </cell>
          <cell r="C3485" t="str">
            <v>DOBRADICA TIPO PIANO LATAO 1"x3M</v>
          </cell>
          <cell r="D3485" t="str">
            <v>UN</v>
          </cell>
        </row>
        <row r="3486">
          <cell r="A3486" t="str">
            <v>07095</v>
          </cell>
          <cell r="B3486" t="e">
            <v>#N/A</v>
          </cell>
          <cell r="C3486" t="str">
            <v>FECHADURA CILINDRO P/ARMARIOS</v>
          </cell>
          <cell r="D3486" t="str">
            <v>UN</v>
          </cell>
        </row>
        <row r="3487">
          <cell r="A3487" t="str">
            <v>07096</v>
          </cell>
          <cell r="B3487" t="e">
            <v>#N/A</v>
          </cell>
          <cell r="C3487" t="str">
            <v>FECHADURA CILINDRO P/GAVETAS</v>
          </cell>
          <cell r="D3487" t="str">
            <v>UN</v>
          </cell>
        </row>
        <row r="3488">
          <cell r="A3488" t="str">
            <v>07097</v>
          </cell>
          <cell r="B3488" t="e">
            <v>#N/A</v>
          </cell>
          <cell r="C3488" t="str">
            <v>MOLA DE BILHA DE ACO, TAMANHO 12MM</v>
          </cell>
          <cell r="D3488" t="str">
            <v>UN</v>
          </cell>
        </row>
        <row r="3489">
          <cell r="A3489" t="str">
            <v>07099</v>
          </cell>
          <cell r="B3489" t="e">
            <v>#N/A</v>
          </cell>
          <cell r="C3489" t="str">
            <v>FECHADURA CILINDRO P/MOVEIS,DE ENTALHAR</v>
          </cell>
          <cell r="D3489" t="str">
            <v>UN</v>
          </cell>
        </row>
        <row r="3490">
          <cell r="A3490" t="str">
            <v>07100</v>
          </cell>
          <cell r="B3490" t="e">
            <v>#N/A</v>
          </cell>
          <cell r="C3490" t="str">
            <v>FECHADURA CILINDRO P/MOVEIS,DE SOBREPOR</v>
          </cell>
          <cell r="D3490" t="str">
            <v>UN</v>
          </cell>
        </row>
        <row r="3491">
          <cell r="A3491" t="str">
            <v>07101</v>
          </cell>
          <cell r="B3491" t="e">
            <v>#N/A</v>
          </cell>
          <cell r="C3491" t="str">
            <v>MOLA "VAI-VEM" C/ESFERA DE ACO</v>
          </cell>
          <cell r="D3491" t="str">
            <v>UN</v>
          </cell>
        </row>
        <row r="3492">
          <cell r="A3492" t="str">
            <v>07102</v>
          </cell>
          <cell r="B3492" t="e">
            <v>#N/A</v>
          </cell>
          <cell r="C3492" t="str">
            <v>BANCA MARM. SINT. 150X50CM, C/1 CUBA</v>
          </cell>
          <cell r="D3492" t="str">
            <v>UN</v>
          </cell>
        </row>
        <row r="3493">
          <cell r="A3493" t="str">
            <v>07105</v>
          </cell>
          <cell r="B3493" t="e">
            <v>#N/A</v>
          </cell>
          <cell r="C3493" t="str">
            <v>TRILHO DE ALUM. P/ROLDANA, 30x29MMx3M</v>
          </cell>
          <cell r="D3493" t="str">
            <v>UN</v>
          </cell>
        </row>
        <row r="3494">
          <cell r="A3494" t="str">
            <v>07107</v>
          </cell>
          <cell r="B3494" t="e">
            <v>#N/A</v>
          </cell>
          <cell r="C3494" t="str">
            <v>DOBRADICA COPO C/FECHO DE METAL CROM.</v>
          </cell>
          <cell r="D3494" t="str">
            <v>UN</v>
          </cell>
        </row>
        <row r="3495">
          <cell r="A3495" t="str">
            <v>07109</v>
          </cell>
          <cell r="B3495" t="e">
            <v>#N/A</v>
          </cell>
          <cell r="C3495" t="str">
            <v>TINTA GRAFITE C/PROPRIEDADE DE PRIMER</v>
          </cell>
          <cell r="D3495" t="str">
            <v>GL</v>
          </cell>
        </row>
        <row r="3496">
          <cell r="A3496" t="str">
            <v>07110</v>
          </cell>
          <cell r="B3496" t="e">
            <v>#N/A</v>
          </cell>
          <cell r="C3496" t="str">
            <v>PUXADOR PLAST. 10x3CM, ACAB. CROM.</v>
          </cell>
          <cell r="D3496" t="str">
            <v>UN</v>
          </cell>
        </row>
        <row r="3497">
          <cell r="A3497" t="str">
            <v>07112</v>
          </cell>
          <cell r="B3497" t="e">
            <v>#N/A</v>
          </cell>
          <cell r="C3497" t="str">
            <v>PUXADOR PLAST. 7x2,5CM, ACAB. CROM.</v>
          </cell>
          <cell r="D3497" t="str">
            <v>UN</v>
          </cell>
        </row>
        <row r="3498">
          <cell r="A3498" t="str">
            <v>07113</v>
          </cell>
          <cell r="B3498" t="e">
            <v>#N/A</v>
          </cell>
          <cell r="C3498" t="str">
            <v>VENEZIANA ENROLAR C/ESTEIRAS PVC</v>
          </cell>
          <cell r="D3498" t="str">
            <v>M2</v>
          </cell>
        </row>
        <row r="3499">
          <cell r="A3499" t="str">
            <v>07114</v>
          </cell>
          <cell r="B3499" t="e">
            <v>#N/A</v>
          </cell>
          <cell r="C3499" t="str">
            <v>VENEZIANA ALETAS PVC E MONT. ALUM.</v>
          </cell>
          <cell r="D3499" t="str">
            <v>M2</v>
          </cell>
        </row>
        <row r="3500">
          <cell r="A3500" t="str">
            <v>07115</v>
          </cell>
          <cell r="B3500" t="e">
            <v>#N/A</v>
          </cell>
          <cell r="C3500" t="str">
            <v>VENEZIANA ALETAS FIBRA MONT.ALUM.NATURAL</v>
          </cell>
          <cell r="D3500" t="str">
            <v>M2</v>
          </cell>
        </row>
        <row r="3501">
          <cell r="A3501" t="str">
            <v>07116</v>
          </cell>
          <cell r="B3501" t="e">
            <v>#N/A</v>
          </cell>
          <cell r="C3501" t="str">
            <v>VENEZIANA ALETAS PVC E MONT. CHAPA GALV.</v>
          </cell>
          <cell r="D3501" t="str">
            <v>M2</v>
          </cell>
        </row>
        <row r="3502">
          <cell r="A3502" t="str">
            <v>07117</v>
          </cell>
          <cell r="B3502" t="e">
            <v>#N/A</v>
          </cell>
          <cell r="C3502" t="str">
            <v>VENEZIANA ALETAS FIBRA MONT. CHAPA GALV.</v>
          </cell>
          <cell r="D3502" t="str">
            <v>M2</v>
          </cell>
        </row>
        <row r="3503">
          <cell r="A3503" t="str">
            <v>07118</v>
          </cell>
          <cell r="B3503" t="e">
            <v>#N/A</v>
          </cell>
          <cell r="C3503" t="str">
            <v>VENEZIANA ALETAS PVC E MONT. PRE-PINTADA</v>
          </cell>
          <cell r="D3503" t="str">
            <v>M2</v>
          </cell>
        </row>
        <row r="3504">
          <cell r="A3504" t="str">
            <v>07119</v>
          </cell>
          <cell r="B3504" t="e">
            <v>#N/A</v>
          </cell>
          <cell r="C3504" t="str">
            <v>VENEZIANA ALETAS FIBRA MONT. PRE-PINTADA</v>
          </cell>
          <cell r="D3504" t="str">
            <v>M2</v>
          </cell>
        </row>
        <row r="3505">
          <cell r="A3505" t="str">
            <v>07120</v>
          </cell>
          <cell r="B3505" t="e">
            <v>#N/A</v>
          </cell>
          <cell r="C3505" t="str">
            <v>JANELA CORRER PVC, 4 FL. 2x1,2M</v>
          </cell>
          <cell r="D3505" t="str">
            <v>UN</v>
          </cell>
        </row>
        <row r="3506">
          <cell r="A3506" t="str">
            <v>07121</v>
          </cell>
          <cell r="B3506" t="e">
            <v>#N/A</v>
          </cell>
          <cell r="C3506" t="str">
            <v>JANELA CORRER PVC,4FL. 3,2x2M,C/BANDEIRA</v>
          </cell>
          <cell r="D3506" t="str">
            <v>UN</v>
          </cell>
        </row>
        <row r="3507">
          <cell r="A3507" t="str">
            <v>07122</v>
          </cell>
          <cell r="B3507" t="e">
            <v>#N/A</v>
          </cell>
          <cell r="C3507" t="str">
            <v>JANELA MAXIM-AR PVC, 0,8x0,8M</v>
          </cell>
          <cell r="D3507" t="str">
            <v>UN</v>
          </cell>
        </row>
        <row r="3508">
          <cell r="A3508" t="str">
            <v>07123</v>
          </cell>
          <cell r="B3508" t="e">
            <v>#N/A</v>
          </cell>
          <cell r="C3508" t="str">
            <v>PORTA PVC, 1 FL. 80x210CM</v>
          </cell>
          <cell r="D3508" t="str">
            <v>UN</v>
          </cell>
        </row>
        <row r="3509">
          <cell r="A3509" t="str">
            <v>07124</v>
          </cell>
          <cell r="B3509" t="e">
            <v>#N/A</v>
          </cell>
          <cell r="C3509" t="str">
            <v>PORTA PVC, 1 FL. 70x210CM, DE ABRIR</v>
          </cell>
          <cell r="D3509" t="str">
            <v>UN</v>
          </cell>
        </row>
        <row r="3510">
          <cell r="A3510" t="str">
            <v>07125</v>
          </cell>
          <cell r="B3510" t="e">
            <v>#N/A</v>
          </cell>
          <cell r="C3510" t="str">
            <v>PORTA PVC, 1 FL. 60x210CM, DE ABRIR</v>
          </cell>
          <cell r="D3510" t="str">
            <v>UN</v>
          </cell>
        </row>
        <row r="3511">
          <cell r="A3511" t="str">
            <v>07126</v>
          </cell>
          <cell r="B3511" t="e">
            <v>#N/A</v>
          </cell>
          <cell r="C3511" t="str">
            <v>PORTA PVC, 2 FL. 160x210CM, DE CORRER</v>
          </cell>
          <cell r="D3511" t="str">
            <v>UN</v>
          </cell>
        </row>
        <row r="3512">
          <cell r="A3512" t="str">
            <v>07127</v>
          </cell>
          <cell r="B3512" t="e">
            <v>#N/A</v>
          </cell>
          <cell r="C3512" t="str">
            <v>PORTA PVC, 2 FL. 140x210CM, DE CORRER</v>
          </cell>
          <cell r="D3512" t="str">
            <v>UN</v>
          </cell>
        </row>
        <row r="3513">
          <cell r="A3513" t="str">
            <v>07128</v>
          </cell>
          <cell r="B3513" t="e">
            <v>#N/A</v>
          </cell>
          <cell r="C3513" t="str">
            <v>PORTA PVC, 4 FL. 200x210CM, DE CORRER</v>
          </cell>
          <cell r="D3513" t="str">
            <v>UN</v>
          </cell>
        </row>
        <row r="3514">
          <cell r="A3514" t="str">
            <v>07129</v>
          </cell>
          <cell r="B3514" t="e">
            <v>#N/A</v>
          </cell>
          <cell r="C3514" t="str">
            <v>JANELA CORRER PVC, 2 FL., 1,2x1,2M</v>
          </cell>
          <cell r="D3514" t="str">
            <v>UN</v>
          </cell>
        </row>
        <row r="3515">
          <cell r="A3515" t="str">
            <v>07131</v>
          </cell>
          <cell r="B3515" t="e">
            <v>#N/A</v>
          </cell>
          <cell r="C3515" t="str">
            <v>TAMPAO ESPIRAL, DE POLIETILENO 4"</v>
          </cell>
          <cell r="D3515" t="str">
            <v>UN</v>
          </cell>
        </row>
        <row r="3516">
          <cell r="A3516" t="str">
            <v>07132</v>
          </cell>
          <cell r="B3516" t="e">
            <v>#N/A</v>
          </cell>
          <cell r="C3516" t="str">
            <v>JOELHO 90 GRAUS PVC SD 050MM</v>
          </cell>
          <cell r="D3516" t="str">
            <v>UN</v>
          </cell>
        </row>
        <row r="3517">
          <cell r="A3517" t="str">
            <v>07133</v>
          </cell>
          <cell r="B3517" t="e">
            <v>#N/A</v>
          </cell>
          <cell r="C3517" t="str">
            <v>JOELHO 90 GRAUS PVC SD 032MM</v>
          </cell>
          <cell r="D3517" t="str">
            <v>UN</v>
          </cell>
        </row>
        <row r="3518">
          <cell r="A3518" t="str">
            <v>07134</v>
          </cell>
          <cell r="B3518" t="e">
            <v>#N/A</v>
          </cell>
          <cell r="C3518" t="str">
            <v>JOELHO 90 GRAUS PVC SD 085MM</v>
          </cell>
          <cell r="D3518" t="str">
            <v>UN</v>
          </cell>
        </row>
        <row r="3519">
          <cell r="A3519" t="str">
            <v>07135</v>
          </cell>
          <cell r="B3519" t="e">
            <v>#N/A</v>
          </cell>
          <cell r="C3519" t="str">
            <v>JOELHO 90 GRAUS PVC SD 110MM</v>
          </cell>
          <cell r="D3519" t="str">
            <v>UN</v>
          </cell>
        </row>
        <row r="3520">
          <cell r="A3520" t="str">
            <v>07136</v>
          </cell>
          <cell r="B3520" t="e">
            <v>#N/A</v>
          </cell>
          <cell r="C3520" t="str">
            <v>LUVA PVC SD 50MM</v>
          </cell>
          <cell r="D3520" t="str">
            <v>UN</v>
          </cell>
        </row>
        <row r="3521">
          <cell r="A3521" t="str">
            <v>07137</v>
          </cell>
          <cell r="B3521" t="e">
            <v>#N/A</v>
          </cell>
          <cell r="C3521" t="str">
            <v>TE 90 GRAUS PVC SD 050MM</v>
          </cell>
          <cell r="D3521" t="str">
            <v>UN</v>
          </cell>
        </row>
        <row r="3522">
          <cell r="A3522" t="str">
            <v>07138</v>
          </cell>
          <cell r="B3522" t="e">
            <v>#N/A</v>
          </cell>
          <cell r="C3522" t="str">
            <v>TE 90 GRAUS PVC SD 085MM</v>
          </cell>
          <cell r="D3522" t="str">
            <v>UN</v>
          </cell>
        </row>
        <row r="3523">
          <cell r="A3523" t="str">
            <v>07139</v>
          </cell>
          <cell r="B3523" t="e">
            <v>#N/A</v>
          </cell>
          <cell r="C3523" t="str">
            <v>TE 90 GRAUS PVC SD 110MM</v>
          </cell>
          <cell r="D3523" t="str">
            <v>UN</v>
          </cell>
        </row>
        <row r="3524">
          <cell r="A3524" t="str">
            <v>07140</v>
          </cell>
          <cell r="B3524" t="e">
            <v>#N/A</v>
          </cell>
          <cell r="C3524" t="str">
            <v>TE 90 GRAUS PVC SD 050X025MM</v>
          </cell>
          <cell r="D3524" t="str">
            <v>UN</v>
          </cell>
        </row>
        <row r="3525">
          <cell r="A3525" t="str">
            <v>07141</v>
          </cell>
          <cell r="B3525" t="e">
            <v>#N/A</v>
          </cell>
          <cell r="C3525" t="str">
            <v>ADAPTADOR SD CURTO P/REGIST.050MMX1.1/2"</v>
          </cell>
          <cell r="D3525" t="str">
            <v>UN</v>
          </cell>
        </row>
        <row r="3526">
          <cell r="A3526" t="str">
            <v>07142</v>
          </cell>
          <cell r="B3526" t="e">
            <v>#N/A</v>
          </cell>
          <cell r="C3526" t="str">
            <v>ADAPTADOR SD CURTO P/REGIST. 032MMx1"</v>
          </cell>
          <cell r="D3526" t="str">
            <v>UN</v>
          </cell>
        </row>
        <row r="3527">
          <cell r="A3527" t="str">
            <v>07143</v>
          </cell>
          <cell r="B3527" t="e">
            <v>#N/A</v>
          </cell>
          <cell r="C3527" t="str">
            <v>ADAPTADOR SD CURTO P/REGIST. 085MMx3"</v>
          </cell>
          <cell r="D3527" t="str">
            <v>UN</v>
          </cell>
        </row>
        <row r="3528">
          <cell r="A3528" t="str">
            <v>07144</v>
          </cell>
          <cell r="B3528" t="e">
            <v>#N/A</v>
          </cell>
          <cell r="C3528" t="str">
            <v>ADAPTADOR SD CURTO P/REGIST. 110MMx4"</v>
          </cell>
          <cell r="D3528" t="str">
            <v>UN</v>
          </cell>
        </row>
        <row r="3529">
          <cell r="A3529" t="str">
            <v>07145</v>
          </cell>
          <cell r="B3529" t="e">
            <v>#N/A</v>
          </cell>
          <cell r="C3529" t="str">
            <v>ADAPTADOR PVC SD C/FLANGE 032MMX1"</v>
          </cell>
          <cell r="D3529" t="str">
            <v>UN</v>
          </cell>
        </row>
        <row r="3530">
          <cell r="A3530" t="str">
            <v>07146</v>
          </cell>
          <cell r="B3530" t="e">
            <v>#N/A</v>
          </cell>
          <cell r="C3530" t="str">
            <v>ADAPTADOR PVC SD C/FLANGE 085MMX3"</v>
          </cell>
          <cell r="D3530" t="str">
            <v>UN</v>
          </cell>
        </row>
        <row r="3531">
          <cell r="A3531" t="str">
            <v>07147</v>
          </cell>
          <cell r="B3531" t="e">
            <v>#N/A</v>
          </cell>
          <cell r="C3531" t="str">
            <v>ADAPTADOR PVC SD C/FLANGE 110MMX4"</v>
          </cell>
          <cell r="D3531" t="str">
            <v>UN</v>
          </cell>
        </row>
        <row r="3532">
          <cell r="A3532" t="str">
            <v>07148</v>
          </cell>
          <cell r="B3532" t="e">
            <v>#N/A</v>
          </cell>
          <cell r="C3532" t="str">
            <v>LUVA PVC SD 40MM</v>
          </cell>
          <cell r="D3532" t="str">
            <v>UN</v>
          </cell>
        </row>
        <row r="3533">
          <cell r="A3533" t="str">
            <v>07149</v>
          </cell>
          <cell r="B3533" t="e">
            <v>#N/A</v>
          </cell>
          <cell r="C3533" t="str">
            <v>LUVA PVC SD 32MM</v>
          </cell>
          <cell r="D3533" t="str">
            <v>UN</v>
          </cell>
        </row>
        <row r="3534">
          <cell r="A3534" t="str">
            <v>07150</v>
          </cell>
          <cell r="B3534" t="e">
            <v>#N/A</v>
          </cell>
          <cell r="C3534" t="str">
            <v>LUVA PVC SD 60MM</v>
          </cell>
          <cell r="D3534" t="str">
            <v>UN</v>
          </cell>
        </row>
        <row r="3535">
          <cell r="A3535" t="str">
            <v>07151</v>
          </cell>
          <cell r="B3535" t="e">
            <v>#N/A</v>
          </cell>
          <cell r="C3535" t="str">
            <v>TUBO DE DESC. PVC P/VALV. 1.1/2"</v>
          </cell>
          <cell r="D3535" t="str">
            <v>UN</v>
          </cell>
        </row>
        <row r="3536">
          <cell r="A3536" t="str">
            <v>07152</v>
          </cell>
          <cell r="B3536" t="e">
            <v>#N/A</v>
          </cell>
          <cell r="C3536" t="str">
            <v>BUCHA PVC SD CURTA 40x32MM</v>
          </cell>
          <cell r="D3536" t="str">
            <v>UN</v>
          </cell>
        </row>
        <row r="3537">
          <cell r="A3537" t="str">
            <v>07153</v>
          </cell>
          <cell r="B3537" t="e">
            <v>#N/A</v>
          </cell>
          <cell r="C3537" t="str">
            <v>CURVA 45 GRAUS PVC PBA JE 050MM</v>
          </cell>
          <cell r="D3537" t="str">
            <v>UN</v>
          </cell>
        </row>
        <row r="3538">
          <cell r="A3538" t="str">
            <v>07154</v>
          </cell>
          <cell r="B3538" t="e">
            <v>#N/A</v>
          </cell>
          <cell r="C3538" t="str">
            <v>CURVA 45 GRAUS PVC PBA JE 075MM</v>
          </cell>
          <cell r="D3538" t="str">
            <v>UN</v>
          </cell>
        </row>
        <row r="3539">
          <cell r="A3539" t="str">
            <v>07155</v>
          </cell>
          <cell r="B3539" t="e">
            <v>#N/A</v>
          </cell>
          <cell r="C3539" t="str">
            <v>CURVA 45 GRAUS PVC PBA JE 100MM</v>
          </cell>
          <cell r="D3539" t="str">
            <v>UN</v>
          </cell>
        </row>
        <row r="3540">
          <cell r="A3540" t="str">
            <v>07156</v>
          </cell>
          <cell r="B3540" t="e">
            <v>#N/A</v>
          </cell>
          <cell r="C3540" t="str">
            <v>REDUCAO PVC-PBA JE 075x050MM</v>
          </cell>
          <cell r="D3540" t="str">
            <v>UN</v>
          </cell>
        </row>
        <row r="3541">
          <cell r="A3541" t="str">
            <v>07157</v>
          </cell>
          <cell r="B3541" t="e">
            <v>#N/A</v>
          </cell>
          <cell r="C3541" t="str">
            <v>REDUCAO PVC-PBA JE 100x075MM</v>
          </cell>
          <cell r="D3541" t="str">
            <v>UN</v>
          </cell>
        </row>
        <row r="3542">
          <cell r="A3542" t="str">
            <v>07158</v>
          </cell>
          <cell r="B3542" t="e">
            <v>#N/A</v>
          </cell>
          <cell r="C3542" t="str">
            <v>TE PVC-PBA JE 075MM</v>
          </cell>
          <cell r="D3542" t="str">
            <v>UN</v>
          </cell>
        </row>
        <row r="3543">
          <cell r="A3543" t="str">
            <v>07159</v>
          </cell>
          <cell r="B3543" t="e">
            <v>#N/A</v>
          </cell>
          <cell r="C3543" t="str">
            <v>TE PVC-PBA JE 100MM</v>
          </cell>
          <cell r="D3543" t="str">
            <v>UN</v>
          </cell>
        </row>
        <row r="3544">
          <cell r="A3544" t="str">
            <v>07160</v>
          </cell>
          <cell r="B3544" t="e">
            <v>#N/A</v>
          </cell>
          <cell r="C3544" t="str">
            <v>LUVA PVC SD 75MM</v>
          </cell>
          <cell r="D3544" t="str">
            <v>UN</v>
          </cell>
        </row>
        <row r="3545">
          <cell r="A3545" t="str">
            <v>07161</v>
          </cell>
          <cell r="B3545" t="e">
            <v>#N/A</v>
          </cell>
          <cell r="C3545" t="str">
            <v>MONTAGEM E DESMONT. CONJ. BOMBAS 25CV</v>
          </cell>
          <cell r="D3545" t="str">
            <v>UN</v>
          </cell>
        </row>
        <row r="3546">
          <cell r="A3546" t="str">
            <v>07162</v>
          </cell>
          <cell r="B3546" t="e">
            <v>#N/A</v>
          </cell>
          <cell r="C3546" t="str">
            <v>CRAVACAO E RETIRADA PONTEIRA FILTRANTE</v>
          </cell>
          <cell r="D3546" t="str">
            <v>UN</v>
          </cell>
        </row>
        <row r="3547">
          <cell r="A3547" t="str">
            <v>07163</v>
          </cell>
          <cell r="B3547" t="e">
            <v>#N/A</v>
          </cell>
          <cell r="C3547" t="str">
            <v>OPERACAO E MANUT. SISTEMA REBAIX. LENCOL</v>
          </cell>
          <cell r="D3547" t="str">
            <v>DIA</v>
          </cell>
        </row>
        <row r="3548">
          <cell r="A3548" t="str">
            <v>07164</v>
          </cell>
          <cell r="B3548" t="e">
            <v>#N/A</v>
          </cell>
          <cell r="C3548" t="str">
            <v>VIDRO ARAMADO ESP. 7MM</v>
          </cell>
          <cell r="D3548" t="str">
            <v>M2</v>
          </cell>
        </row>
        <row r="3549">
          <cell r="A3549" t="str">
            <v>07165</v>
          </cell>
          <cell r="B3549" t="e">
            <v>#N/A</v>
          </cell>
          <cell r="C3549" t="str">
            <v>VIDRO TEMP. INCOLOR, 6MM, FORN. E COLOC.</v>
          </cell>
          <cell r="D3549" t="str">
            <v>M2</v>
          </cell>
        </row>
        <row r="3550">
          <cell r="A3550" t="str">
            <v>07166</v>
          </cell>
          <cell r="B3550" t="e">
            <v>#N/A</v>
          </cell>
          <cell r="C3550" t="str">
            <v>NIVEL DIGITAL DE PRECISAO</v>
          </cell>
          <cell r="D3550" t="str">
            <v>UN</v>
          </cell>
        </row>
        <row r="3551">
          <cell r="A3551" t="str">
            <v>07167</v>
          </cell>
          <cell r="B3551" t="e">
            <v>#N/A</v>
          </cell>
          <cell r="C3551" t="str">
            <v>CONTAINER P/ESCRITORIO</v>
          </cell>
          <cell r="D3551" t="str">
            <v>UNxMES</v>
          </cell>
        </row>
        <row r="3552">
          <cell r="A3552" t="str">
            <v>07168</v>
          </cell>
          <cell r="B3552" t="e">
            <v>#N/A</v>
          </cell>
          <cell r="C3552" t="str">
            <v>CONTAINER P/ESCRITORIO, C/WC</v>
          </cell>
          <cell r="D3552" t="str">
            <v>UNxMES</v>
          </cell>
        </row>
        <row r="3553">
          <cell r="A3553" t="str">
            <v>07169</v>
          </cell>
          <cell r="B3553" t="e">
            <v>#N/A</v>
          </cell>
          <cell r="C3553" t="str">
            <v>CONTAINER P/SANIT. E VESTIARIO,C/2 VASOS</v>
          </cell>
          <cell r="D3553" t="str">
            <v>UNxMES</v>
          </cell>
        </row>
        <row r="3554">
          <cell r="A3554" t="str">
            <v>07170</v>
          </cell>
          <cell r="B3554" t="e">
            <v>#N/A</v>
          </cell>
          <cell r="C3554" t="str">
            <v>CONTAINER P/SANIT. E VESTIARIO,C/4 VASOS</v>
          </cell>
          <cell r="D3554" t="str">
            <v>UNxMES</v>
          </cell>
        </row>
        <row r="3555">
          <cell r="A3555" t="str">
            <v>07171</v>
          </cell>
          <cell r="B3555" t="e">
            <v>#N/A</v>
          </cell>
          <cell r="C3555" t="str">
            <v>CONTAINER P/SANIT. E VESTIARIO,C/7 VASOS</v>
          </cell>
          <cell r="D3555" t="str">
            <v>UNxMES</v>
          </cell>
        </row>
        <row r="3556">
          <cell r="A3556" t="str">
            <v>07172</v>
          </cell>
          <cell r="B3556" t="e">
            <v>#N/A</v>
          </cell>
          <cell r="C3556" t="str">
            <v>BLOCO ESTRUTURAL CERAM.COMUM, 14X19X29CM</v>
          </cell>
          <cell r="D3556" t="str">
            <v>UN</v>
          </cell>
        </row>
        <row r="3557">
          <cell r="A3557" t="str">
            <v>07173</v>
          </cell>
          <cell r="B3557" t="e">
            <v>#N/A</v>
          </cell>
          <cell r="C3557" t="str">
            <v>BLOCO ESTRUTURAL CERAM. "U", 14X19X29CM</v>
          </cell>
          <cell r="D3557" t="str">
            <v>UN</v>
          </cell>
        </row>
        <row r="3558">
          <cell r="A3558" t="str">
            <v>07174</v>
          </cell>
          <cell r="B3558" t="e">
            <v>#N/A</v>
          </cell>
          <cell r="C3558" t="str">
            <v>BLOCO ESTRUTURAL CERAM. "L", 14X19X29CM</v>
          </cell>
          <cell r="D3558" t="str">
            <v>UN</v>
          </cell>
        </row>
        <row r="3559">
          <cell r="A3559" t="str">
            <v>07175</v>
          </cell>
          <cell r="B3559" t="e">
            <v>#N/A</v>
          </cell>
          <cell r="C3559" t="str">
            <v>SELADOR PLAST. INCOLOR</v>
          </cell>
          <cell r="D3559" t="str">
            <v>GL</v>
          </cell>
        </row>
        <row r="3560">
          <cell r="A3560" t="str">
            <v>07176</v>
          </cell>
          <cell r="B3560" t="e">
            <v>#N/A</v>
          </cell>
          <cell r="C3560" t="str">
            <v>VEICULO DE PASSEIO,MOTOR 1.0, A GASOLINA</v>
          </cell>
          <cell r="D3560" t="str">
            <v>UN</v>
          </cell>
        </row>
        <row r="3561">
          <cell r="A3561" t="str">
            <v>07177</v>
          </cell>
          <cell r="B3561" t="e">
            <v>#N/A</v>
          </cell>
          <cell r="C3561" t="str">
            <v>TINTA PVA P/EXT. OU INT. (BALDE 18L)</v>
          </cell>
          <cell r="D3561" t="str">
            <v>UN</v>
          </cell>
        </row>
        <row r="3562">
          <cell r="A3562" t="str">
            <v>07179</v>
          </cell>
          <cell r="B3562" t="e">
            <v>#N/A</v>
          </cell>
          <cell r="C3562" t="str">
            <v>ANTI-OXIDO BASE RESINA ALQUIDICA MODIF.</v>
          </cell>
          <cell r="D3562" t="str">
            <v>GL</v>
          </cell>
        </row>
        <row r="3563">
          <cell r="A3563" t="str">
            <v>07182</v>
          </cell>
          <cell r="B3563" t="e">
            <v>#N/A</v>
          </cell>
          <cell r="C3563" t="str">
            <v>FUNDO PREPARADOR P/PAREDES</v>
          </cell>
          <cell r="D3563" t="str">
            <v>GL</v>
          </cell>
        </row>
        <row r="3564">
          <cell r="A3564" t="str">
            <v>07183</v>
          </cell>
          <cell r="B3564" t="e">
            <v>#N/A</v>
          </cell>
          <cell r="C3564" t="str">
            <v>CHAPA GALV. CIRC. DE 042 A 129KG</v>
          </cell>
          <cell r="D3564" t="str">
            <v>KG</v>
          </cell>
        </row>
        <row r="3565">
          <cell r="A3565" t="str">
            <v>07184</v>
          </cell>
          <cell r="B3565" t="e">
            <v>#N/A</v>
          </cell>
          <cell r="C3565" t="str">
            <v>CHAPA REVESTIM. EPOXY CIRC. 042 A 129KG</v>
          </cell>
          <cell r="D3565" t="str">
            <v>KG</v>
          </cell>
        </row>
        <row r="3566">
          <cell r="A3566" t="str">
            <v>07185</v>
          </cell>
          <cell r="B3566" t="e">
            <v>#N/A</v>
          </cell>
          <cell r="C3566" t="str">
            <v>DEFENSA MET. GALV. 4M SEMI-MAL. SIMPLES</v>
          </cell>
          <cell r="D3566" t="str">
            <v>M</v>
          </cell>
        </row>
        <row r="3567">
          <cell r="A3567" t="str">
            <v>07186</v>
          </cell>
          <cell r="B3567" t="e">
            <v>#N/A</v>
          </cell>
          <cell r="C3567" t="str">
            <v>DEFENSA MET. GALV. 4M SEMI-MAL. DUPLA</v>
          </cell>
          <cell r="D3567" t="str">
            <v>M</v>
          </cell>
        </row>
        <row r="3568">
          <cell r="A3568" t="str">
            <v>07187</v>
          </cell>
          <cell r="B3568" t="e">
            <v>#N/A</v>
          </cell>
          <cell r="C3568" t="str">
            <v>DEFENSA MET. GALV. 4M MAL. SIMPLES</v>
          </cell>
          <cell r="D3568" t="str">
            <v>M</v>
          </cell>
        </row>
        <row r="3569">
          <cell r="A3569" t="str">
            <v>07188</v>
          </cell>
          <cell r="B3569" t="e">
            <v>#N/A</v>
          </cell>
          <cell r="C3569" t="str">
            <v>DEFENSA MET. GALV. 4M MAL. DUPLA</v>
          </cell>
          <cell r="D3569" t="str">
            <v>M</v>
          </cell>
        </row>
        <row r="3570">
          <cell r="A3570" t="str">
            <v>07189</v>
          </cell>
          <cell r="B3570" t="e">
            <v>#N/A</v>
          </cell>
          <cell r="C3570" t="str">
            <v>JANELA CORRER ACO, 4 FL., 2x1,2M, C/DIV.</v>
          </cell>
          <cell r="D3570" t="str">
            <v>UN</v>
          </cell>
        </row>
        <row r="3571">
          <cell r="A3571" t="str">
            <v>07190</v>
          </cell>
          <cell r="B3571" t="e">
            <v>#N/A</v>
          </cell>
          <cell r="C3571" t="str">
            <v>JANELA CORRER ACO,4 FL. 1,5x1,2M, C/DIV.</v>
          </cell>
          <cell r="D3571" t="str">
            <v>UN</v>
          </cell>
        </row>
        <row r="3572">
          <cell r="A3572" t="str">
            <v>07192</v>
          </cell>
          <cell r="B3572" t="e">
            <v>#N/A</v>
          </cell>
          <cell r="C3572" t="str">
            <v>JANELA CORRER ACO, 4 FL. 1,2x1M C/DIV.</v>
          </cell>
          <cell r="D3572" t="str">
            <v>UN</v>
          </cell>
        </row>
        <row r="3573">
          <cell r="A3573" t="str">
            <v>07197</v>
          </cell>
          <cell r="B3573" t="e">
            <v>#N/A</v>
          </cell>
          <cell r="C3573" t="str">
            <v>JANELA CORRER ACO, 4 FL. 1,5x1,2M,S/DIV.</v>
          </cell>
          <cell r="D3573" t="str">
            <v>UN</v>
          </cell>
        </row>
        <row r="3574">
          <cell r="A3574" t="str">
            <v>07198</v>
          </cell>
          <cell r="B3574" t="e">
            <v>#N/A</v>
          </cell>
          <cell r="C3574" t="str">
            <v>JANELA CORRER ACO,4 FL. 1,2x1,2CM,S/DIV.</v>
          </cell>
          <cell r="D3574" t="str">
            <v>UN</v>
          </cell>
        </row>
        <row r="3575">
          <cell r="A3575" t="str">
            <v>07199</v>
          </cell>
          <cell r="B3575" t="e">
            <v>#N/A</v>
          </cell>
          <cell r="C3575" t="str">
            <v>JANELA BASCUL. ACO, 4 FL., 1x1M</v>
          </cell>
          <cell r="D3575" t="str">
            <v>UN</v>
          </cell>
        </row>
        <row r="3576">
          <cell r="A3576" t="str">
            <v>07200</v>
          </cell>
          <cell r="B3576" t="e">
            <v>#N/A</v>
          </cell>
          <cell r="C3576" t="str">
            <v>JANELA BASCUL. ACO, 4 FL., 1,5x1,2M</v>
          </cell>
          <cell r="D3576" t="str">
            <v>UN</v>
          </cell>
        </row>
        <row r="3577">
          <cell r="A3577" t="str">
            <v>07201</v>
          </cell>
          <cell r="B3577" t="e">
            <v>#N/A</v>
          </cell>
          <cell r="C3577" t="str">
            <v>JANELA BASCUL. ACO, 4 FL., 0,8x0,8M</v>
          </cell>
          <cell r="D3577" t="str">
            <v>UN</v>
          </cell>
        </row>
        <row r="3578">
          <cell r="A3578" t="str">
            <v>07202</v>
          </cell>
          <cell r="B3578" t="e">
            <v>#N/A</v>
          </cell>
          <cell r="C3578" t="str">
            <v>JANELA BASCUL. ACO, 4 FL., 0,6x0,8M</v>
          </cell>
          <cell r="D3578" t="str">
            <v>UN</v>
          </cell>
        </row>
        <row r="3579">
          <cell r="A3579" t="str">
            <v>07203</v>
          </cell>
          <cell r="B3579" t="e">
            <v>#N/A</v>
          </cell>
          <cell r="C3579" t="str">
            <v>JANELA BASCUL. ACO, 4 FL., 0,6x0,6M</v>
          </cell>
          <cell r="D3579" t="str">
            <v>UN</v>
          </cell>
        </row>
        <row r="3580">
          <cell r="A3580" t="str">
            <v>07206</v>
          </cell>
          <cell r="B3580" t="e">
            <v>#N/A</v>
          </cell>
          <cell r="C3580" t="str">
            <v>PORTA ACO, P/RECEBER VID., 80x210CM</v>
          </cell>
          <cell r="D3580" t="str">
            <v>UN</v>
          </cell>
        </row>
        <row r="3581">
          <cell r="A3581" t="str">
            <v>07230</v>
          </cell>
          <cell r="B3581" t="e">
            <v>#N/A</v>
          </cell>
          <cell r="C3581" t="str">
            <v>ADESIVO ESTRUT. LATEX</v>
          </cell>
          <cell r="D3581" t="str">
            <v>KG</v>
          </cell>
        </row>
        <row r="3582">
          <cell r="A3582" t="str">
            <v>07231</v>
          </cell>
          <cell r="B3582" t="e">
            <v>#N/A</v>
          </cell>
          <cell r="C3582" t="e">
            <v>#N/A</v>
          </cell>
          <cell r="D3582" t="e">
            <v>#N/A</v>
          </cell>
        </row>
        <row r="3583">
          <cell r="A3583" t="str">
            <v>07232</v>
          </cell>
          <cell r="B3583" t="e">
            <v>#N/A</v>
          </cell>
          <cell r="C3583" t="e">
            <v>#N/A</v>
          </cell>
          <cell r="D3583" t="e">
            <v>#N/A</v>
          </cell>
        </row>
        <row r="3584">
          <cell r="A3584" t="str">
            <v>07233</v>
          </cell>
          <cell r="B3584" t="e">
            <v>#N/A</v>
          </cell>
          <cell r="C3584" t="e">
            <v>#N/A</v>
          </cell>
          <cell r="D3584" t="e">
            <v>#N/A</v>
          </cell>
        </row>
        <row r="3585">
          <cell r="A3585" t="str">
            <v>07234</v>
          </cell>
          <cell r="B3585" t="e">
            <v>#N/A</v>
          </cell>
          <cell r="C3585" t="str">
            <v>CHAPA ACO CARBONO,ESP.1,50MM,P/USO GERAL</v>
          </cell>
          <cell r="D3585" t="str">
            <v>KG</v>
          </cell>
        </row>
        <row r="3586">
          <cell r="A3586" t="str">
            <v>07235</v>
          </cell>
          <cell r="B3586" t="e">
            <v>#N/A</v>
          </cell>
          <cell r="C3586" t="e">
            <v>#N/A</v>
          </cell>
          <cell r="D3586" t="e">
            <v>#N/A</v>
          </cell>
        </row>
        <row r="3587">
          <cell r="A3587" t="str">
            <v>07236</v>
          </cell>
          <cell r="B3587" t="e">
            <v>#N/A</v>
          </cell>
          <cell r="C3587" t="e">
            <v>#N/A</v>
          </cell>
          <cell r="D3587" t="e">
            <v>#N/A</v>
          </cell>
        </row>
        <row r="3588">
          <cell r="A3588" t="str">
            <v>07237</v>
          </cell>
          <cell r="B3588" t="e">
            <v>#N/A</v>
          </cell>
          <cell r="C3588" t="e">
            <v>#N/A</v>
          </cell>
          <cell r="D3588" t="e">
            <v>#N/A</v>
          </cell>
        </row>
        <row r="3589">
          <cell r="A3589" t="str">
            <v>07238</v>
          </cell>
          <cell r="B3589" t="e">
            <v>#N/A</v>
          </cell>
          <cell r="C3589" t="e">
            <v>#N/A</v>
          </cell>
          <cell r="D3589" t="e">
            <v>#N/A</v>
          </cell>
        </row>
        <row r="3590">
          <cell r="A3590" t="str">
            <v>07244</v>
          </cell>
          <cell r="B3590" t="e">
            <v>#N/A</v>
          </cell>
          <cell r="C3590" t="e">
            <v>#N/A</v>
          </cell>
          <cell r="D3590" t="e">
            <v>#N/A</v>
          </cell>
        </row>
        <row r="3591">
          <cell r="A3591" t="str">
            <v>07245</v>
          </cell>
          <cell r="B3591" t="e">
            <v>#N/A</v>
          </cell>
          <cell r="C3591" t="e">
            <v>#N/A</v>
          </cell>
          <cell r="D3591" t="e">
            <v>#N/A</v>
          </cell>
        </row>
        <row r="3592">
          <cell r="A3592" t="str">
            <v>07246</v>
          </cell>
          <cell r="B3592" t="e">
            <v>#N/A</v>
          </cell>
          <cell r="C3592" t="str">
            <v>TELA ACO QUADR. 15x15CM, DIAM. 4,2MM</v>
          </cell>
          <cell r="D3592" t="str">
            <v>KG</v>
          </cell>
        </row>
        <row r="3593">
          <cell r="A3593" t="str">
            <v>07249</v>
          </cell>
          <cell r="B3593" t="e">
            <v>#N/A</v>
          </cell>
          <cell r="C3593" t="str">
            <v>MANTA BUTILICA, ESP. 0,8MM</v>
          </cell>
          <cell r="D3593" t="str">
            <v>M2</v>
          </cell>
        </row>
        <row r="3594">
          <cell r="A3594" t="str">
            <v>07250</v>
          </cell>
          <cell r="B3594" t="e">
            <v>#N/A</v>
          </cell>
          <cell r="C3594" t="str">
            <v>CINTA DE CALDEACAO P/MANTA BUTILICA</v>
          </cell>
          <cell r="D3594" t="str">
            <v>M</v>
          </cell>
        </row>
        <row r="3595">
          <cell r="A3595" t="str">
            <v>07251</v>
          </cell>
          <cell r="B3595" t="e">
            <v>#N/A</v>
          </cell>
          <cell r="C3595" t="str">
            <v>COLA ADESIVA P/MANTA BUTILICA (3,6L)</v>
          </cell>
          <cell r="D3595" t="str">
            <v>L</v>
          </cell>
        </row>
        <row r="3596">
          <cell r="A3596" t="str">
            <v>07252</v>
          </cell>
          <cell r="B3596" t="e">
            <v>#N/A</v>
          </cell>
          <cell r="C3596" t="str">
            <v>MANTA DE PVC, ESP. 1,00MM</v>
          </cell>
          <cell r="D3596" t="str">
            <v>M2</v>
          </cell>
        </row>
        <row r="3597">
          <cell r="A3597" t="str">
            <v>07253</v>
          </cell>
          <cell r="B3597" t="e">
            <v>#N/A</v>
          </cell>
          <cell r="C3597" t="str">
            <v>MANTA PLAST.-ASF. C/FACE EXT. EM ALUM.</v>
          </cell>
          <cell r="D3597" t="str">
            <v>M2</v>
          </cell>
        </row>
        <row r="3598">
          <cell r="A3598" t="str">
            <v>07254</v>
          </cell>
          <cell r="B3598" t="e">
            <v>#N/A</v>
          </cell>
          <cell r="C3598" t="str">
            <v>ADESIVO ASF. PLASTIPEGANTE</v>
          </cell>
          <cell r="D3598" t="str">
            <v>KG</v>
          </cell>
        </row>
        <row r="3599">
          <cell r="A3599" t="str">
            <v>07255</v>
          </cell>
          <cell r="B3599" t="e">
            <v>#N/A</v>
          </cell>
          <cell r="C3599" t="str">
            <v>MANTA ASF. SBS OU APP 4MM</v>
          </cell>
          <cell r="D3599" t="str">
            <v>M2</v>
          </cell>
        </row>
        <row r="3600">
          <cell r="A3600" t="str">
            <v>07256</v>
          </cell>
          <cell r="B3600" t="e">
            <v>#N/A</v>
          </cell>
          <cell r="C3600" t="str">
            <v>ELASTOMERO DE POLIUR., NA COR PRETA</v>
          </cell>
          <cell r="D3600" t="str">
            <v>KG</v>
          </cell>
        </row>
        <row r="3601">
          <cell r="A3601" t="str">
            <v>07258</v>
          </cell>
          <cell r="B3601" t="e">
            <v>#N/A</v>
          </cell>
          <cell r="C3601" t="str">
            <v>IMPERMEABILIZANTE ACRIL., MONOCOMPONENTE</v>
          </cell>
          <cell r="D3601" t="str">
            <v>KG</v>
          </cell>
        </row>
        <row r="3602">
          <cell r="A3602" t="str">
            <v>07259</v>
          </cell>
          <cell r="B3602" t="e">
            <v>#N/A</v>
          </cell>
          <cell r="C3602" t="str">
            <v>IMPERMEABILIZANTE SEMI-FLEXIVEL</v>
          </cell>
          <cell r="D3602" t="str">
            <v>KG</v>
          </cell>
        </row>
        <row r="3603">
          <cell r="A3603" t="str">
            <v>07260</v>
          </cell>
          <cell r="B3603" t="e">
            <v>#N/A</v>
          </cell>
          <cell r="C3603" t="str">
            <v>FLANGE FGALV. 1"</v>
          </cell>
          <cell r="D3603" t="str">
            <v>UN</v>
          </cell>
        </row>
        <row r="3604">
          <cell r="A3604" t="str">
            <v>07261</v>
          </cell>
          <cell r="B3604" t="e">
            <v>#N/A</v>
          </cell>
          <cell r="C3604" t="str">
            <v>JOELHO 90 GRAUS FGALV. 3/4"x1/2"</v>
          </cell>
          <cell r="D3604" t="str">
            <v>UN</v>
          </cell>
        </row>
        <row r="3605">
          <cell r="A3605" t="str">
            <v>07262</v>
          </cell>
          <cell r="B3605" t="e">
            <v>#N/A</v>
          </cell>
          <cell r="C3605" t="str">
            <v>FLANGE FGALV. 3"</v>
          </cell>
          <cell r="D3605" t="str">
            <v>UN</v>
          </cell>
        </row>
        <row r="3606">
          <cell r="A3606" t="str">
            <v>07263</v>
          </cell>
          <cell r="B3606" t="e">
            <v>#N/A</v>
          </cell>
          <cell r="C3606" t="str">
            <v>FLANGE FGALV. 4"</v>
          </cell>
          <cell r="D3606" t="str">
            <v>UN</v>
          </cell>
        </row>
        <row r="3607">
          <cell r="A3607" t="str">
            <v>07264</v>
          </cell>
          <cell r="B3607" t="e">
            <v>#N/A</v>
          </cell>
          <cell r="C3607" t="str">
            <v>CONJUNTO DE FIX. P/TELHA DE ALUM.</v>
          </cell>
          <cell r="D3607" t="str">
            <v>UN</v>
          </cell>
        </row>
        <row r="3608">
          <cell r="A3608" t="str">
            <v>07265</v>
          </cell>
          <cell r="B3608" t="e">
            <v>#N/A</v>
          </cell>
          <cell r="C3608" t="str">
            <v>TELHA DE ALUM. ONDULADA 0,7MM</v>
          </cell>
          <cell r="D3608" t="str">
            <v>KG</v>
          </cell>
        </row>
        <row r="3609">
          <cell r="A3609" t="str">
            <v>07266</v>
          </cell>
          <cell r="B3609" t="e">
            <v>#N/A</v>
          </cell>
          <cell r="C3609" t="str">
            <v>CUMEEIRA ALUM. 0,8MM C/0,3M ABA ONDULADA</v>
          </cell>
          <cell r="D3609" t="str">
            <v>KG</v>
          </cell>
        </row>
        <row r="3610">
          <cell r="A3610" t="str">
            <v>07267</v>
          </cell>
          <cell r="B3610" t="e">
            <v>#N/A</v>
          </cell>
          <cell r="C3610" t="str">
            <v>TELHA DE ALUM. TRAPEZOIDAL 0,5MM</v>
          </cell>
          <cell r="D3610" t="str">
            <v>KG</v>
          </cell>
        </row>
        <row r="3611">
          <cell r="A3611" t="str">
            <v>07268</v>
          </cell>
          <cell r="B3611" t="e">
            <v>#N/A</v>
          </cell>
          <cell r="C3611" t="str">
            <v>TELHA DE ALUM. TRAPEZOIDAL 0,7MM</v>
          </cell>
          <cell r="D3611" t="str">
            <v>KG</v>
          </cell>
        </row>
        <row r="3612">
          <cell r="A3612" t="str">
            <v>07269</v>
          </cell>
          <cell r="B3612" t="e">
            <v>#N/A</v>
          </cell>
          <cell r="C3612" t="str">
            <v>CUMEEIRA ALUM. 0,8MM C/0,29M ABA TRAPEZ.</v>
          </cell>
          <cell r="D3612" t="str">
            <v>KG</v>
          </cell>
        </row>
        <row r="3613">
          <cell r="A3613" t="str">
            <v>07270</v>
          </cell>
          <cell r="B3613" t="e">
            <v>#N/A</v>
          </cell>
          <cell r="C3613" t="str">
            <v>BOBINA DE ALUM. 0,8MMx0,5M</v>
          </cell>
          <cell r="D3613" t="str">
            <v>KG</v>
          </cell>
        </row>
        <row r="3614">
          <cell r="A3614" t="str">
            <v>07271</v>
          </cell>
          <cell r="B3614" t="e">
            <v>#N/A</v>
          </cell>
          <cell r="C3614" t="str">
            <v>BOBINA DE ALUM. 0,5MMx0,3M</v>
          </cell>
          <cell r="D3614" t="str">
            <v>KG</v>
          </cell>
        </row>
        <row r="3615">
          <cell r="A3615" t="str">
            <v>07272</v>
          </cell>
          <cell r="B3615" t="e">
            <v>#N/A</v>
          </cell>
          <cell r="C3615" t="str">
            <v>TUBO PVC RADIAL C/INSPECAO 075MM</v>
          </cell>
          <cell r="D3615" t="str">
            <v>UN</v>
          </cell>
        </row>
        <row r="3616">
          <cell r="A3616" t="str">
            <v>07273</v>
          </cell>
          <cell r="B3616" t="e">
            <v>#N/A</v>
          </cell>
          <cell r="C3616" t="e">
            <v>#N/A</v>
          </cell>
          <cell r="D3616" t="e">
            <v>#N/A</v>
          </cell>
        </row>
        <row r="3617">
          <cell r="A3617" t="str">
            <v>07274</v>
          </cell>
          <cell r="B3617" t="e">
            <v>#N/A</v>
          </cell>
          <cell r="C3617" t="e">
            <v>#N/A</v>
          </cell>
          <cell r="D3617" t="e">
            <v>#N/A</v>
          </cell>
        </row>
        <row r="3618">
          <cell r="A3618" t="str">
            <v>07275</v>
          </cell>
          <cell r="B3618" t="e">
            <v>#N/A</v>
          </cell>
          <cell r="C3618" t="str">
            <v>MOIRAO CONCR. SECAO T, PONTA INCLINADA</v>
          </cell>
          <cell r="D3618" t="str">
            <v>UN</v>
          </cell>
        </row>
        <row r="3619">
          <cell r="A3619" t="str">
            <v>07276</v>
          </cell>
          <cell r="B3619" t="e">
            <v>#N/A</v>
          </cell>
          <cell r="C3619" t="str">
            <v>PLACA DE ARDOSIA CINZA, 40x40x1CM</v>
          </cell>
          <cell r="D3619" t="str">
            <v>M2</v>
          </cell>
        </row>
        <row r="3620">
          <cell r="A3620" t="str">
            <v>07277</v>
          </cell>
          <cell r="B3620" t="e">
            <v>#N/A</v>
          </cell>
          <cell r="C3620" t="str">
            <v>PLACA DE ARDOSIA CINZA, 30x30x1CM</v>
          </cell>
          <cell r="D3620" t="str">
            <v>M2</v>
          </cell>
        </row>
        <row r="3621">
          <cell r="A3621" t="str">
            <v>07278</v>
          </cell>
          <cell r="B3621" t="e">
            <v>#N/A</v>
          </cell>
          <cell r="C3621" t="str">
            <v>RODAPE DE ARDOSIA CINZA, 10x1CM</v>
          </cell>
          <cell r="D3621" t="str">
            <v>M</v>
          </cell>
        </row>
        <row r="3622">
          <cell r="A3622" t="str">
            <v>07279</v>
          </cell>
          <cell r="B3622" t="e">
            <v>#N/A</v>
          </cell>
          <cell r="C3622" t="str">
            <v>PISO ELEVADO,MAD.AGLOMER.REV.LAMIN.PLAST</v>
          </cell>
          <cell r="D3622" t="str">
            <v>M2</v>
          </cell>
        </row>
        <row r="3623">
          <cell r="A3623" t="str">
            <v>07280</v>
          </cell>
          <cell r="B3623" t="e">
            <v>#N/A</v>
          </cell>
          <cell r="C3623" t="str">
            <v>PISO BORR.SINT. 50x50CMx4,5MM,PASTILHADO</v>
          </cell>
          <cell r="D3623" t="str">
            <v>M2</v>
          </cell>
        </row>
        <row r="3624">
          <cell r="A3624" t="str">
            <v>07281</v>
          </cell>
          <cell r="B3624" t="e">
            <v>#N/A</v>
          </cell>
          <cell r="C3624" t="str">
            <v>RODAPE BORR. SINT. 70x3MM P/SUPERF. LISA</v>
          </cell>
          <cell r="D3624" t="str">
            <v>M</v>
          </cell>
        </row>
        <row r="3625">
          <cell r="A3625" t="str">
            <v>07282</v>
          </cell>
          <cell r="B3625" t="e">
            <v>#N/A</v>
          </cell>
          <cell r="C3625" t="str">
            <v>DEGRAU DE BORR. SINT. 50X32CM</v>
          </cell>
          <cell r="D3625" t="str">
            <v>M</v>
          </cell>
        </row>
        <row r="3626">
          <cell r="A3626" t="str">
            <v>07283</v>
          </cell>
          <cell r="B3626" t="e">
            <v>#N/A</v>
          </cell>
          <cell r="C3626" t="str">
            <v>RODAPE DE IPE 10x2CM, CANTO BOLEADO</v>
          </cell>
          <cell r="D3626" t="str">
            <v>M</v>
          </cell>
        </row>
        <row r="3627">
          <cell r="A3627" t="str">
            <v>07284</v>
          </cell>
          <cell r="B3627" t="e">
            <v>#N/A</v>
          </cell>
          <cell r="C3627" t="str">
            <v>TE 90 GRAUS PVC SD RQ 20MMX1/2", C/BUCHA</v>
          </cell>
          <cell r="D3627" t="str">
            <v>UN</v>
          </cell>
        </row>
        <row r="3628">
          <cell r="A3628" t="str">
            <v>07285</v>
          </cell>
          <cell r="B3628" t="str">
            <v>540011431</v>
          </cell>
          <cell r="C3628" t="str">
            <v>PARAFUSO P/FLANGE 30X130MM.</v>
          </cell>
          <cell r="D3628" t="str">
            <v>UN</v>
          </cell>
        </row>
        <row r="3629">
          <cell r="A3629" t="str">
            <v>07286</v>
          </cell>
          <cell r="B3629" t="str">
            <v>540011441</v>
          </cell>
          <cell r="C3629" t="str">
            <v>PARAFUSO P/FLANGE 33X130MM.</v>
          </cell>
          <cell r="D3629" t="str">
            <v>UN</v>
          </cell>
        </row>
        <row r="3630">
          <cell r="A3630" t="str">
            <v>07287</v>
          </cell>
          <cell r="B3630" t="str">
            <v>540011451</v>
          </cell>
          <cell r="C3630" t="str">
            <v>PARAFUSO P/FLANGE 36X140MM.</v>
          </cell>
          <cell r="D3630" t="str">
            <v>UN</v>
          </cell>
        </row>
        <row r="3631">
          <cell r="A3631" t="str">
            <v>07288</v>
          </cell>
          <cell r="B3631" t="str">
            <v>540011461</v>
          </cell>
          <cell r="C3631" t="str">
            <v>PARAFUSO P/FLANGE 39X150MM.</v>
          </cell>
          <cell r="D3631" t="str">
            <v>UN</v>
          </cell>
        </row>
        <row r="3632">
          <cell r="A3632" t="str">
            <v>07289</v>
          </cell>
          <cell r="B3632" t="str">
            <v>540011471</v>
          </cell>
          <cell r="C3632" t="str">
            <v>PARAFUSO P/FLANGE 45X180MM.</v>
          </cell>
          <cell r="D3632" t="str">
            <v>UN</v>
          </cell>
        </row>
        <row r="3633">
          <cell r="A3633" t="str">
            <v>07290</v>
          </cell>
          <cell r="B3633" t="str">
            <v>540011481</v>
          </cell>
          <cell r="C3633" t="str">
            <v>PARAFUSO P/FLANGE 52X200MM.</v>
          </cell>
          <cell r="D3633" t="str">
            <v>UN</v>
          </cell>
        </row>
        <row r="3634">
          <cell r="A3634" t="str">
            <v>07292</v>
          </cell>
          <cell r="B3634" t="e">
            <v>#N/A</v>
          </cell>
          <cell r="C3634" t="str">
            <v>TUBO PVC-PBA CLASSE 20 DN=050</v>
          </cell>
          <cell r="D3634" t="str">
            <v>M</v>
          </cell>
        </row>
        <row r="3635">
          <cell r="A3635" t="str">
            <v>07293</v>
          </cell>
          <cell r="B3635" t="e">
            <v>#N/A</v>
          </cell>
          <cell r="C3635" t="str">
            <v>TUBO PVC-PBA CLASSE 20 DN=100</v>
          </cell>
          <cell r="D3635" t="str">
            <v>M</v>
          </cell>
        </row>
        <row r="3636">
          <cell r="A3636" t="str">
            <v>07296</v>
          </cell>
          <cell r="B3636" t="str">
            <v>540011321</v>
          </cell>
          <cell r="C3636" t="str">
            <v>ARRUELA BORR.P/FLANGE 350MM.</v>
          </cell>
          <cell r="D3636" t="str">
            <v>UN</v>
          </cell>
        </row>
        <row r="3637">
          <cell r="A3637" t="str">
            <v>07297</v>
          </cell>
          <cell r="B3637" t="str">
            <v>540011361</v>
          </cell>
          <cell r="C3637" t="str">
            <v>ARRUELA BORR.P/FLANGE 700MM.</v>
          </cell>
          <cell r="D3637" t="str">
            <v>UN</v>
          </cell>
        </row>
        <row r="3638">
          <cell r="A3638" t="str">
            <v>07298</v>
          </cell>
          <cell r="B3638" t="str">
            <v>540011371</v>
          </cell>
          <cell r="C3638" t="str">
            <v>ARRUELA BORR.P/FLANGE 800MM.</v>
          </cell>
          <cell r="D3638" t="str">
            <v>UN</v>
          </cell>
        </row>
        <row r="3639">
          <cell r="A3639" t="str">
            <v>07299</v>
          </cell>
          <cell r="B3639" t="str">
            <v>540011381</v>
          </cell>
          <cell r="C3639" t="str">
            <v>ARRUELA BORR.P/FLANGE 900MM.</v>
          </cell>
          <cell r="D3639" t="str">
            <v>UN</v>
          </cell>
        </row>
        <row r="3640">
          <cell r="A3640" t="str">
            <v>07300</v>
          </cell>
          <cell r="B3640" t="str">
            <v>540011391</v>
          </cell>
          <cell r="C3640" t="str">
            <v>ARRUELA BORR.P/FLANGE 1000MM.</v>
          </cell>
          <cell r="D3640" t="str">
            <v>UN</v>
          </cell>
        </row>
        <row r="3641">
          <cell r="A3641" t="str">
            <v>07301</v>
          </cell>
          <cell r="B3641" t="str">
            <v>540011401</v>
          </cell>
          <cell r="C3641" t="str">
            <v>ARRUELA BORR.P/FLANGE 1200MM.</v>
          </cell>
          <cell r="D3641" t="str">
            <v>UN</v>
          </cell>
        </row>
        <row r="3642">
          <cell r="A3642" t="str">
            <v>07317</v>
          </cell>
          <cell r="B3642" t="e">
            <v>#N/A</v>
          </cell>
          <cell r="C3642" t="str">
            <v>TUBO PVC-PBA CLASSE 20 DN=075</v>
          </cell>
          <cell r="D3642" t="str">
            <v>M</v>
          </cell>
        </row>
        <row r="3643">
          <cell r="A3643" t="str">
            <v>07318</v>
          </cell>
          <cell r="B3643" t="e">
            <v>#N/A</v>
          </cell>
          <cell r="C3643" t="str">
            <v>DUTO ESPIRAL FLEXIVEL POLIETILENO 100MM</v>
          </cell>
          <cell r="D3643" t="str">
            <v>M</v>
          </cell>
        </row>
        <row r="3644">
          <cell r="A3644" t="str">
            <v>07319</v>
          </cell>
          <cell r="B3644" t="e">
            <v>#N/A</v>
          </cell>
          <cell r="C3644" t="str">
            <v>DUTO ESPIRAL FLEXIVEL POLIETILENO 125MM</v>
          </cell>
          <cell r="D3644" t="str">
            <v>M</v>
          </cell>
        </row>
        <row r="3645">
          <cell r="A3645" t="str">
            <v>07320</v>
          </cell>
          <cell r="B3645" t="e">
            <v>#N/A</v>
          </cell>
          <cell r="C3645" t="str">
            <v>DUTO ESPIRAL FLEXIVEL POLIETILENO 150MM</v>
          </cell>
          <cell r="D3645" t="str">
            <v>M</v>
          </cell>
        </row>
        <row r="3646">
          <cell r="A3646" t="str">
            <v>07321</v>
          </cell>
          <cell r="B3646" t="e">
            <v>#N/A</v>
          </cell>
          <cell r="C3646" t="str">
            <v>CONEXAO I, P/EMENDA DE DUTO, 100MM</v>
          </cell>
          <cell r="D3646" t="str">
            <v>UN</v>
          </cell>
        </row>
        <row r="3647">
          <cell r="A3647" t="str">
            <v>07322</v>
          </cell>
          <cell r="B3647" t="e">
            <v>#N/A</v>
          </cell>
          <cell r="C3647" t="str">
            <v>CONEXAO I, P/EMENDA DE DUTO, 125MM</v>
          </cell>
          <cell r="D3647" t="str">
            <v>UN</v>
          </cell>
        </row>
        <row r="3648">
          <cell r="A3648" t="str">
            <v>07323</v>
          </cell>
          <cell r="B3648" t="e">
            <v>#N/A</v>
          </cell>
          <cell r="C3648" t="str">
            <v>CONEXAO I, P/EMENDA DE DUTO, 150MM</v>
          </cell>
          <cell r="D3648" t="str">
            <v>UN</v>
          </cell>
        </row>
        <row r="3649">
          <cell r="A3649" t="str">
            <v>07324</v>
          </cell>
          <cell r="B3649" t="e">
            <v>#N/A</v>
          </cell>
          <cell r="C3649" t="str">
            <v>COLA A BASE DE RESINAS SINT.</v>
          </cell>
          <cell r="D3649" t="str">
            <v>KG</v>
          </cell>
        </row>
        <row r="3650">
          <cell r="A3650" t="str">
            <v>07326</v>
          </cell>
          <cell r="B3650" t="e">
            <v>#N/A</v>
          </cell>
          <cell r="C3650" t="str">
            <v>CONCRETO IMPORTADO DE USINA 10MPa</v>
          </cell>
          <cell r="D3650" t="str">
            <v>M3</v>
          </cell>
        </row>
        <row r="3651">
          <cell r="A3651" t="str">
            <v>07328</v>
          </cell>
          <cell r="B3651" t="e">
            <v>#N/A</v>
          </cell>
          <cell r="C3651" t="str">
            <v>CONCRETO IMPORTADO DE USINA 25MPa</v>
          </cell>
          <cell r="D3651" t="str">
            <v>M3</v>
          </cell>
        </row>
        <row r="3652">
          <cell r="A3652" t="str">
            <v>07329</v>
          </cell>
          <cell r="B3652" t="e">
            <v>#N/A</v>
          </cell>
          <cell r="C3652" t="str">
            <v>CONCRETO IMPORTADO DE USINA 35MPa</v>
          </cell>
          <cell r="D3652" t="str">
            <v>M3</v>
          </cell>
        </row>
        <row r="3653">
          <cell r="A3653" t="str">
            <v>07330</v>
          </cell>
          <cell r="B3653" t="e">
            <v>#N/A</v>
          </cell>
          <cell r="C3653" t="str">
            <v>CONCRETO BOMBEADO 25MPa</v>
          </cell>
          <cell r="D3653" t="str">
            <v>M3</v>
          </cell>
        </row>
        <row r="3654">
          <cell r="A3654" t="str">
            <v>07331</v>
          </cell>
          <cell r="B3654" t="e">
            <v>#N/A</v>
          </cell>
          <cell r="C3654" t="str">
            <v>CONCRETO BOMBEADO 35MPa</v>
          </cell>
          <cell r="D3654" t="str">
            <v>M3</v>
          </cell>
        </row>
        <row r="3655">
          <cell r="A3655" t="str">
            <v>07333</v>
          </cell>
          <cell r="B3655" t="e">
            <v>#N/A</v>
          </cell>
          <cell r="C3655" t="str">
            <v>TORNEIRA HOSPITALAR, ALAVANCA 1/2"X28CM</v>
          </cell>
          <cell r="D3655" t="str">
            <v>UN</v>
          </cell>
        </row>
        <row r="3656">
          <cell r="A3656" t="str">
            <v>07334</v>
          </cell>
          <cell r="B3656" t="e">
            <v>#N/A</v>
          </cell>
          <cell r="C3656" t="str">
            <v>TUBO PVC RADIAL C/INSPECAO 100MM</v>
          </cell>
          <cell r="D3656" t="str">
            <v>UN</v>
          </cell>
        </row>
        <row r="3657">
          <cell r="A3657" t="str">
            <v>07335</v>
          </cell>
          <cell r="B3657" t="e">
            <v>#N/A</v>
          </cell>
          <cell r="C3657" t="str">
            <v>CURVA 90G. P/ELET. F.ZINCADO LEVE 1/2"</v>
          </cell>
          <cell r="D3657" t="str">
            <v>UN</v>
          </cell>
        </row>
        <row r="3658">
          <cell r="A3658" t="str">
            <v>07336</v>
          </cell>
          <cell r="B3658" t="e">
            <v>#N/A</v>
          </cell>
          <cell r="C3658" t="str">
            <v>CURVA 90G. P/ELET. F.ZINCADO LEVE 3/4"</v>
          </cell>
          <cell r="D3658" t="str">
            <v>UN</v>
          </cell>
        </row>
        <row r="3659">
          <cell r="A3659" t="str">
            <v>07337</v>
          </cell>
          <cell r="B3659" t="e">
            <v>#N/A</v>
          </cell>
          <cell r="C3659" t="str">
            <v>PONTE/VIADUTO 7,5 A 10M</v>
          </cell>
          <cell r="D3659" t="str">
            <v>M</v>
          </cell>
        </row>
        <row r="3660">
          <cell r="A3660" t="str">
            <v>07338</v>
          </cell>
          <cell r="B3660" t="e">
            <v>#N/A</v>
          </cell>
          <cell r="C3660" t="str">
            <v>PONTE/VIADUTO 7,5 A 12,5M</v>
          </cell>
          <cell r="D3660" t="str">
            <v>M</v>
          </cell>
        </row>
        <row r="3661">
          <cell r="A3661" t="str">
            <v>07339</v>
          </cell>
          <cell r="B3661" t="e">
            <v>#N/A</v>
          </cell>
          <cell r="C3661" t="str">
            <v>PONTE/VIADUTO 7,5 A 10M, LARG. 4,6M</v>
          </cell>
          <cell r="D3661" t="str">
            <v>M</v>
          </cell>
        </row>
        <row r="3662">
          <cell r="A3662" t="str">
            <v>07340</v>
          </cell>
          <cell r="B3662" t="e">
            <v>#N/A</v>
          </cell>
          <cell r="C3662" t="str">
            <v>PONTE/VIADUTO 7,5 A 12,5M,LARG. 9M 2 FX.</v>
          </cell>
          <cell r="D3662" t="str">
            <v>M</v>
          </cell>
        </row>
        <row r="3663">
          <cell r="A3663" t="str">
            <v>07341</v>
          </cell>
          <cell r="B3663" t="e">
            <v>#N/A</v>
          </cell>
          <cell r="C3663" t="str">
            <v>PONTE/VIADUTO 7,5 A 12,5M, LARG. 10,5M</v>
          </cell>
          <cell r="D3663" t="str">
            <v>M</v>
          </cell>
        </row>
        <row r="3664">
          <cell r="A3664" t="str">
            <v>07342</v>
          </cell>
          <cell r="B3664" t="e">
            <v>#N/A</v>
          </cell>
          <cell r="C3664" t="str">
            <v>PONTE/VIADUTO 7,5 A 12,5M,LARG. 9M 1 FX.</v>
          </cell>
          <cell r="D3664" t="str">
            <v>M</v>
          </cell>
        </row>
        <row r="3665">
          <cell r="A3665" t="str">
            <v>07343</v>
          </cell>
          <cell r="B3665" t="e">
            <v>#N/A</v>
          </cell>
          <cell r="C3665" t="str">
            <v>PONTE/VIADUTO 7,5 A 12,5M, LARG. 11M</v>
          </cell>
          <cell r="D3665" t="str">
            <v>M</v>
          </cell>
        </row>
        <row r="3666">
          <cell r="A3666" t="str">
            <v>07344</v>
          </cell>
          <cell r="B3666" t="e">
            <v>#N/A</v>
          </cell>
          <cell r="C3666" t="str">
            <v>PONTE/VIADUTO 7,5 A 12,5M, LARG. 13M</v>
          </cell>
          <cell r="D3666" t="str">
            <v>M</v>
          </cell>
        </row>
        <row r="3667">
          <cell r="A3667" t="str">
            <v>07345</v>
          </cell>
          <cell r="B3667" t="e">
            <v>#N/A</v>
          </cell>
          <cell r="C3667" t="str">
            <v>SUPERESTRUTURA PASSARELA CONCR.7,5 E 10M</v>
          </cell>
          <cell r="D3667" t="str">
            <v>M</v>
          </cell>
        </row>
        <row r="3668">
          <cell r="A3668" t="str">
            <v>07346</v>
          </cell>
          <cell r="B3668" t="e">
            <v>#N/A</v>
          </cell>
          <cell r="C3668" t="e">
            <v>#N/A</v>
          </cell>
          <cell r="D3668" t="e">
            <v>#N/A</v>
          </cell>
        </row>
        <row r="3669">
          <cell r="A3669" t="str">
            <v>07347</v>
          </cell>
          <cell r="B3669" t="e">
            <v>#N/A</v>
          </cell>
          <cell r="C3669" t="e">
            <v>#N/A</v>
          </cell>
          <cell r="D3669" t="e">
            <v>#N/A</v>
          </cell>
        </row>
        <row r="3670">
          <cell r="A3670" t="str">
            <v>07348</v>
          </cell>
          <cell r="B3670" t="e">
            <v>#N/A</v>
          </cell>
          <cell r="C3670" t="e">
            <v>#N/A</v>
          </cell>
          <cell r="D3670" t="e">
            <v>#N/A</v>
          </cell>
        </row>
        <row r="3671">
          <cell r="A3671" t="str">
            <v>07365</v>
          </cell>
          <cell r="B3671" t="e">
            <v>#N/A</v>
          </cell>
          <cell r="C3671" t="str">
            <v>COBERTURA CANAL PRE-FABR.P/TREM TIPO 45T</v>
          </cell>
          <cell r="D3671" t="str">
            <v>M</v>
          </cell>
        </row>
        <row r="3672">
          <cell r="A3672" t="str">
            <v>07367</v>
          </cell>
          <cell r="B3672" t="e">
            <v>#N/A</v>
          </cell>
          <cell r="C3672" t="e">
            <v>#N/A</v>
          </cell>
          <cell r="D3672" t="e">
            <v>#N/A</v>
          </cell>
        </row>
        <row r="3673">
          <cell r="A3673" t="str">
            <v>07368</v>
          </cell>
          <cell r="B3673" t="e">
            <v>#N/A</v>
          </cell>
          <cell r="C3673" t="e">
            <v>#N/A</v>
          </cell>
          <cell r="D3673" t="e">
            <v>#N/A</v>
          </cell>
        </row>
        <row r="3674">
          <cell r="A3674" t="str">
            <v>07369</v>
          </cell>
          <cell r="B3674" t="e">
            <v>#N/A</v>
          </cell>
          <cell r="C3674" t="e">
            <v>#N/A</v>
          </cell>
          <cell r="D3674" t="e">
            <v>#N/A</v>
          </cell>
        </row>
        <row r="3675">
          <cell r="A3675" t="str">
            <v>07370</v>
          </cell>
          <cell r="B3675" t="e">
            <v>#N/A</v>
          </cell>
          <cell r="C3675" t="e">
            <v>#N/A</v>
          </cell>
          <cell r="D3675" t="e">
            <v>#N/A</v>
          </cell>
        </row>
        <row r="3676">
          <cell r="A3676" t="str">
            <v>07371</v>
          </cell>
          <cell r="B3676" t="e">
            <v>#N/A</v>
          </cell>
          <cell r="C3676" t="e">
            <v>#N/A</v>
          </cell>
          <cell r="D3676" t="e">
            <v>#N/A</v>
          </cell>
        </row>
        <row r="3677">
          <cell r="A3677" t="str">
            <v>07372</v>
          </cell>
          <cell r="B3677" t="e">
            <v>#N/A</v>
          </cell>
          <cell r="C3677" t="e">
            <v>#N/A</v>
          </cell>
          <cell r="D3677" t="e">
            <v>#N/A</v>
          </cell>
        </row>
        <row r="3678">
          <cell r="A3678" t="str">
            <v>07374</v>
          </cell>
          <cell r="B3678" t="e">
            <v>#N/A</v>
          </cell>
          <cell r="C3678" t="str">
            <v>CHAPA GALV. CIRC. DE 183 A 199KG</v>
          </cell>
          <cell r="D3678" t="str">
            <v>KG</v>
          </cell>
        </row>
        <row r="3679">
          <cell r="A3679" t="str">
            <v>07375</v>
          </cell>
          <cell r="B3679" t="e">
            <v>#N/A</v>
          </cell>
          <cell r="C3679" t="str">
            <v>CHAPA GALV. CIRC. DE 268 A 292KG</v>
          </cell>
          <cell r="D3679" t="str">
            <v>KG</v>
          </cell>
        </row>
        <row r="3680">
          <cell r="A3680" t="str">
            <v>07376</v>
          </cell>
          <cell r="B3680" t="e">
            <v>#N/A</v>
          </cell>
          <cell r="C3680" t="str">
            <v>CHAPA REVESTIM. EPOXY CIRC. 042 A 129KG</v>
          </cell>
          <cell r="D3680" t="str">
            <v>KG</v>
          </cell>
        </row>
        <row r="3681">
          <cell r="A3681" t="str">
            <v>07377</v>
          </cell>
          <cell r="B3681" t="e">
            <v>#N/A</v>
          </cell>
          <cell r="C3681" t="str">
            <v>CHAPA REVESTIM. EPOXY CIRC. 183 A 199KG</v>
          </cell>
          <cell r="D3681" t="str">
            <v>KG</v>
          </cell>
        </row>
        <row r="3682">
          <cell r="A3682" t="str">
            <v>07378</v>
          </cell>
          <cell r="B3682" t="e">
            <v>#N/A</v>
          </cell>
          <cell r="C3682" t="str">
            <v>CHAPA GALV. LENT. DE 0063 A 0159KG</v>
          </cell>
          <cell r="D3682" t="str">
            <v>KG</v>
          </cell>
        </row>
        <row r="3683">
          <cell r="A3683" t="str">
            <v>07379</v>
          </cell>
          <cell r="B3683" t="e">
            <v>#N/A</v>
          </cell>
          <cell r="C3683" t="str">
            <v>CHAPA GALV. LENT. DE 0222KG</v>
          </cell>
          <cell r="D3683" t="str">
            <v>KG</v>
          </cell>
        </row>
        <row r="3684">
          <cell r="A3684" t="str">
            <v>07380</v>
          </cell>
          <cell r="B3684" t="e">
            <v>#N/A</v>
          </cell>
          <cell r="C3684" t="str">
            <v>CHAPA REVESTIM.EPOXY LENT. 0063 A 0159KG</v>
          </cell>
          <cell r="D3684" t="str">
            <v>KG</v>
          </cell>
        </row>
        <row r="3685">
          <cell r="A3685" t="str">
            <v>07381</v>
          </cell>
          <cell r="B3685" t="e">
            <v>#N/A</v>
          </cell>
          <cell r="C3685" t="str">
            <v>CHAPA REVESTIM. EPOXY LENT. 0222KG</v>
          </cell>
          <cell r="D3685" t="str">
            <v>KG</v>
          </cell>
        </row>
        <row r="3686">
          <cell r="A3686" t="str">
            <v>07382</v>
          </cell>
          <cell r="B3686" t="e">
            <v>#N/A</v>
          </cell>
          <cell r="C3686" t="str">
            <v>CHAPA GALV. LENT. DE 0255 A 0371KG</v>
          </cell>
          <cell r="D3686" t="str">
            <v>KG</v>
          </cell>
        </row>
        <row r="3687">
          <cell r="A3687" t="str">
            <v>07383</v>
          </cell>
          <cell r="B3687" t="e">
            <v>#N/A</v>
          </cell>
          <cell r="C3687" t="str">
            <v>CHAPA GALV. LENT. DE 0647 A 0688KG</v>
          </cell>
          <cell r="D3687" t="str">
            <v>KG</v>
          </cell>
        </row>
        <row r="3688">
          <cell r="A3688" t="str">
            <v>07384</v>
          </cell>
          <cell r="B3688" t="e">
            <v>#N/A</v>
          </cell>
          <cell r="C3688" t="str">
            <v>CHAPA GALV. LENT. DE 1001KG</v>
          </cell>
          <cell r="D3688" t="str">
            <v>KG</v>
          </cell>
        </row>
        <row r="3689">
          <cell r="A3689" t="str">
            <v>07385</v>
          </cell>
          <cell r="B3689" t="e">
            <v>#N/A</v>
          </cell>
          <cell r="C3689" t="str">
            <v>CHAPA REVESTIM.EPOXY LENT. 0255 A 0371KG</v>
          </cell>
          <cell r="D3689" t="str">
            <v>KG</v>
          </cell>
        </row>
        <row r="3690">
          <cell r="A3690" t="str">
            <v>07386</v>
          </cell>
          <cell r="B3690" t="e">
            <v>#N/A</v>
          </cell>
          <cell r="C3690" t="str">
            <v>CHAPA REVESTIM.EPOXY LENT. 0647 A 0688KG</v>
          </cell>
          <cell r="D3690" t="str">
            <v>KG</v>
          </cell>
        </row>
        <row r="3691">
          <cell r="A3691" t="str">
            <v>07387</v>
          </cell>
          <cell r="B3691" t="e">
            <v>#N/A</v>
          </cell>
          <cell r="C3691" t="str">
            <v>CHAPA REVESTIM. EPOXY LENT. 1001KG</v>
          </cell>
          <cell r="D3691" t="str">
            <v>KG</v>
          </cell>
        </row>
        <row r="3692">
          <cell r="A3692" t="str">
            <v>07388</v>
          </cell>
          <cell r="B3692" t="e">
            <v>#N/A</v>
          </cell>
          <cell r="C3692" t="str">
            <v>CHAPA GALV. EM ARCO DE 0372 A 0697KG</v>
          </cell>
          <cell r="D3692" t="str">
            <v>KG</v>
          </cell>
        </row>
        <row r="3693">
          <cell r="A3693" t="str">
            <v>07389</v>
          </cell>
          <cell r="B3693" t="e">
            <v>#N/A</v>
          </cell>
          <cell r="C3693" t="str">
            <v>CHAPA GALV. EM ARCO DE 0739 A 1105KG</v>
          </cell>
          <cell r="D3693" t="str">
            <v>KG</v>
          </cell>
        </row>
        <row r="3694">
          <cell r="A3694" t="str">
            <v>07390</v>
          </cell>
          <cell r="B3694" t="e">
            <v>#N/A</v>
          </cell>
          <cell r="C3694" t="str">
            <v>CHAPA GALV. EM ARCO DE 1100 A 1294KG</v>
          </cell>
          <cell r="D3694" t="str">
            <v>KG</v>
          </cell>
        </row>
        <row r="3695">
          <cell r="A3695" t="str">
            <v>07391</v>
          </cell>
          <cell r="B3695" t="e">
            <v>#N/A</v>
          </cell>
          <cell r="C3695" t="str">
            <v>CHAPA REVESTIM. EPOXY ARCO 0372 A 0697KG</v>
          </cell>
          <cell r="D3695" t="str">
            <v>KG</v>
          </cell>
        </row>
        <row r="3696">
          <cell r="A3696" t="str">
            <v>07392</v>
          </cell>
          <cell r="B3696" t="e">
            <v>#N/A</v>
          </cell>
          <cell r="C3696" t="str">
            <v>CHAPA REVESTIM. EPOXY ARCO 0739 A 1105KG</v>
          </cell>
          <cell r="D3696" t="str">
            <v>KG</v>
          </cell>
        </row>
        <row r="3697">
          <cell r="A3697" t="str">
            <v>07393</v>
          </cell>
          <cell r="B3697" t="e">
            <v>#N/A</v>
          </cell>
          <cell r="C3697" t="str">
            <v>CHAPA REVESTIM. EPOXY ARCO 1100 A 1294KG</v>
          </cell>
          <cell r="D3697" t="str">
            <v>KG</v>
          </cell>
        </row>
        <row r="3698">
          <cell r="A3698" t="str">
            <v>07394</v>
          </cell>
          <cell r="B3698" t="e">
            <v>#N/A</v>
          </cell>
          <cell r="C3698" t="str">
            <v>CHAPA GALV. TUNNEL DE 0122 A 0365KG</v>
          </cell>
          <cell r="D3698" t="str">
            <v>KG</v>
          </cell>
        </row>
        <row r="3699">
          <cell r="A3699" t="str">
            <v>07395</v>
          </cell>
          <cell r="B3699" t="e">
            <v>#N/A</v>
          </cell>
          <cell r="C3699" t="str">
            <v>CHAPA GALV. TUNNEL DE 0500KG</v>
          </cell>
          <cell r="D3699" t="str">
            <v>KG</v>
          </cell>
        </row>
        <row r="3700">
          <cell r="A3700" t="str">
            <v>07396</v>
          </cell>
          <cell r="B3700" t="e">
            <v>#N/A</v>
          </cell>
          <cell r="C3700" t="str">
            <v>CHAPA GALV. TUNNEL DE 0755KG</v>
          </cell>
          <cell r="D3700" t="str">
            <v>KG</v>
          </cell>
        </row>
        <row r="3701">
          <cell r="A3701" t="str">
            <v>07397</v>
          </cell>
          <cell r="B3701" t="e">
            <v>#N/A</v>
          </cell>
          <cell r="C3701" t="str">
            <v>CHAPA GALV. TUNNEL DE 1072KG</v>
          </cell>
          <cell r="D3701" t="str">
            <v>KG</v>
          </cell>
        </row>
        <row r="3702">
          <cell r="A3702" t="str">
            <v>07398</v>
          </cell>
          <cell r="B3702" t="e">
            <v>#N/A</v>
          </cell>
          <cell r="C3702" t="str">
            <v>CHAPA REVESTIM.EPOXY TUNNEL 0122 A 365KG</v>
          </cell>
          <cell r="D3702" t="str">
            <v>KG</v>
          </cell>
        </row>
        <row r="3703">
          <cell r="A3703" t="str">
            <v>07399</v>
          </cell>
          <cell r="B3703" t="e">
            <v>#N/A</v>
          </cell>
          <cell r="C3703" t="str">
            <v>CHAPA REVESTIM. EPOXY TUNNEL 0500KG</v>
          </cell>
          <cell r="D3703" t="str">
            <v>KG</v>
          </cell>
        </row>
        <row r="3704">
          <cell r="A3704" t="str">
            <v>07400</v>
          </cell>
          <cell r="B3704" t="e">
            <v>#N/A</v>
          </cell>
          <cell r="C3704" t="str">
            <v>CHAPA REVESTIM. EPOXY TUNNEL 0755KG</v>
          </cell>
          <cell r="D3704" t="str">
            <v>KG</v>
          </cell>
        </row>
        <row r="3705">
          <cell r="A3705" t="str">
            <v>07401</v>
          </cell>
          <cell r="B3705" t="e">
            <v>#N/A</v>
          </cell>
          <cell r="C3705" t="str">
            <v>CHAPA REVESTIM. EPOXY TUNNEL 1072KG</v>
          </cell>
          <cell r="D3705" t="str">
            <v>KG</v>
          </cell>
        </row>
        <row r="3706">
          <cell r="A3706" t="str">
            <v>07402</v>
          </cell>
          <cell r="B3706" t="e">
            <v>#N/A</v>
          </cell>
          <cell r="C3706" t="str">
            <v>DISJUNTOR TRIFASICO 500MVA</v>
          </cell>
          <cell r="D3706" t="str">
            <v>UN</v>
          </cell>
        </row>
        <row r="3707">
          <cell r="A3707" t="str">
            <v>07403</v>
          </cell>
          <cell r="B3707" t="e">
            <v>#N/A</v>
          </cell>
          <cell r="C3707" t="e">
            <v>#N/A</v>
          </cell>
          <cell r="D3707" t="e">
            <v>#N/A</v>
          </cell>
        </row>
        <row r="3708">
          <cell r="A3708" t="str">
            <v>07404</v>
          </cell>
          <cell r="B3708" t="e">
            <v>#N/A</v>
          </cell>
          <cell r="C3708" t="e">
            <v>#N/A</v>
          </cell>
          <cell r="D3708" t="e">
            <v>#N/A</v>
          </cell>
        </row>
        <row r="3709">
          <cell r="A3709" t="str">
            <v>07405</v>
          </cell>
          <cell r="B3709" t="e">
            <v>#N/A</v>
          </cell>
          <cell r="C3709" t="str">
            <v>PORTICO P/SUPORTE SINAL.VERT.,VAO 13,20M</v>
          </cell>
          <cell r="D3709" t="str">
            <v>UN</v>
          </cell>
        </row>
        <row r="3710">
          <cell r="A3710" t="str">
            <v>07406</v>
          </cell>
          <cell r="B3710" t="e">
            <v>#N/A</v>
          </cell>
          <cell r="C3710" t="str">
            <v>PORTICO P/SUPORTE SINAL.VERT.,VAO 15,20M</v>
          </cell>
          <cell r="D3710" t="str">
            <v>UN</v>
          </cell>
        </row>
        <row r="3711">
          <cell r="A3711" t="str">
            <v>07407</v>
          </cell>
          <cell r="B3711" t="e">
            <v>#N/A</v>
          </cell>
          <cell r="C3711" t="str">
            <v>PORTICO P/SUPORTE SINAL.VERT.,VAO 17,20M</v>
          </cell>
          <cell r="D3711" t="str">
            <v>UN</v>
          </cell>
        </row>
        <row r="3712">
          <cell r="A3712" t="str">
            <v>07408</v>
          </cell>
          <cell r="B3712" t="e">
            <v>#N/A</v>
          </cell>
          <cell r="C3712" t="str">
            <v>PORTICO P/SUPORTE SINAL.VERT.,VAO 18,80M</v>
          </cell>
          <cell r="D3712" t="str">
            <v>UN</v>
          </cell>
        </row>
        <row r="3713">
          <cell r="A3713" t="str">
            <v>07409</v>
          </cell>
          <cell r="B3713" t="e">
            <v>#N/A</v>
          </cell>
          <cell r="C3713" t="str">
            <v>PORTICO P/SUPORTE SINAL.VERT.,VAO 22,40M</v>
          </cell>
          <cell r="D3713" t="str">
            <v>UN</v>
          </cell>
        </row>
        <row r="3714">
          <cell r="A3714" t="str">
            <v>07410</v>
          </cell>
          <cell r="B3714" t="e">
            <v>#N/A</v>
          </cell>
          <cell r="C3714" t="str">
            <v>SEMI-PORTICO,BAND. SIMP.,C/BALANCO 5,10M</v>
          </cell>
          <cell r="D3714" t="str">
            <v>UN</v>
          </cell>
        </row>
        <row r="3715">
          <cell r="A3715" t="str">
            <v>07411</v>
          </cell>
          <cell r="B3715" t="e">
            <v>#N/A</v>
          </cell>
          <cell r="C3715" t="str">
            <v>SEMI-PORTICO,BAND. SIMP.,C/BALANCO 8,60M</v>
          </cell>
          <cell r="D3715" t="str">
            <v>UN</v>
          </cell>
        </row>
        <row r="3716">
          <cell r="A3716" t="str">
            <v>07412</v>
          </cell>
          <cell r="B3716" t="e">
            <v>#N/A</v>
          </cell>
          <cell r="C3716" t="str">
            <v>SEMI-PORTICO,BAND. DUPLA,C/BALANCO 5,10M</v>
          </cell>
          <cell r="D3716" t="str">
            <v>UN</v>
          </cell>
        </row>
        <row r="3717">
          <cell r="A3717" t="str">
            <v>07413</v>
          </cell>
          <cell r="B3717" t="e">
            <v>#N/A</v>
          </cell>
          <cell r="C3717" t="str">
            <v>SEMI-PORTICO,BAND. DUPLA,C/BALANCO 8,60M</v>
          </cell>
          <cell r="D3717" t="str">
            <v>UN</v>
          </cell>
        </row>
        <row r="3718">
          <cell r="A3718" t="str">
            <v>07414</v>
          </cell>
          <cell r="B3718" t="e">
            <v>#N/A</v>
          </cell>
          <cell r="C3718" t="str">
            <v>DISCO DE SERRA 20"X3,5MM P/MADEIRA</v>
          </cell>
          <cell r="D3718" t="str">
            <v>UN</v>
          </cell>
        </row>
        <row r="3719">
          <cell r="A3719" t="str">
            <v>07415</v>
          </cell>
          <cell r="B3719" t="e">
            <v>#N/A</v>
          </cell>
          <cell r="C3719" t="str">
            <v>ELETRODUTO F.ZINCADO,LEVE, 1/2"(BARRA)</v>
          </cell>
          <cell r="D3719" t="str">
            <v>UN</v>
          </cell>
        </row>
        <row r="3720">
          <cell r="A3720" t="str">
            <v>07416</v>
          </cell>
          <cell r="B3720" t="e">
            <v>#N/A</v>
          </cell>
          <cell r="C3720" t="str">
            <v>TINTA EPOXICA,BICOMPONENTE ISENTA SOLV.</v>
          </cell>
          <cell r="D3720" t="str">
            <v>KG</v>
          </cell>
        </row>
        <row r="3721">
          <cell r="A3721" t="str">
            <v>07419</v>
          </cell>
          <cell r="B3721" t="e">
            <v>#N/A</v>
          </cell>
          <cell r="C3721" t="str">
            <v>TELA ACO RETANG. 15x30CM DIAM. 4,2x4,2MM</v>
          </cell>
          <cell r="D3721" t="str">
            <v>KG</v>
          </cell>
        </row>
        <row r="3722">
          <cell r="A3722" t="str">
            <v>07420</v>
          </cell>
          <cell r="B3722" t="e">
            <v>#N/A</v>
          </cell>
          <cell r="C3722" t="str">
            <v>FILTRO P/ AGUA DOM. CEL./CARVAO, 180 L/H</v>
          </cell>
          <cell r="D3722" t="str">
            <v>UN</v>
          </cell>
        </row>
        <row r="3723">
          <cell r="A3723" t="str">
            <v>07421</v>
          </cell>
          <cell r="B3723" t="e">
            <v>#N/A</v>
          </cell>
          <cell r="C3723" t="str">
            <v>FILTRO P/ AGUA CEL./CARVAO, 360 L/H</v>
          </cell>
          <cell r="D3723" t="str">
            <v>UN</v>
          </cell>
        </row>
        <row r="3724">
          <cell r="A3724" t="str">
            <v>07422</v>
          </cell>
          <cell r="B3724" t="e">
            <v>#N/A</v>
          </cell>
          <cell r="C3724" t="str">
            <v>FILTRO P/ AGUA CEL./CARVAO, 720 L/H</v>
          </cell>
          <cell r="D3724" t="str">
            <v>UN</v>
          </cell>
        </row>
        <row r="3725">
          <cell r="A3725" t="str">
            <v>07423</v>
          </cell>
          <cell r="B3725" t="e">
            <v>#N/A</v>
          </cell>
          <cell r="C3725" t="str">
            <v>ELETRODUTO FLEXIVEL PVC AMARELO, DE=20MM</v>
          </cell>
          <cell r="D3725" t="str">
            <v>M</v>
          </cell>
        </row>
        <row r="3726">
          <cell r="A3726" t="str">
            <v>07424</v>
          </cell>
          <cell r="B3726" t="e">
            <v>#N/A</v>
          </cell>
          <cell r="C3726" t="str">
            <v>ELETRODUTO FLEXIVEL PVC AMARELO, DE=25MM</v>
          </cell>
          <cell r="D3726" t="str">
            <v>M</v>
          </cell>
        </row>
        <row r="3727">
          <cell r="A3727" t="str">
            <v>07425</v>
          </cell>
          <cell r="B3727" t="e">
            <v>#N/A</v>
          </cell>
          <cell r="C3727" t="str">
            <v>PRIMER EPOXI - ISOCIANATO 2 COMPONENTES</v>
          </cell>
          <cell r="D3727" t="str">
            <v>GL</v>
          </cell>
        </row>
        <row r="3728">
          <cell r="A3728" t="str">
            <v>07426</v>
          </cell>
          <cell r="B3728" t="e">
            <v>#N/A</v>
          </cell>
          <cell r="C3728" t="str">
            <v>TUBO FLEX.ESTRUTURADO PVC AP D=0300MM</v>
          </cell>
          <cell r="D3728" t="str">
            <v>M</v>
          </cell>
        </row>
        <row r="3729">
          <cell r="A3729" t="str">
            <v>07427</v>
          </cell>
          <cell r="B3729" t="e">
            <v>#N/A</v>
          </cell>
          <cell r="C3729" t="str">
            <v>TUBO FLEX.ESTRUTURADO PVC AP D=0400MM</v>
          </cell>
          <cell r="D3729" t="str">
            <v>M</v>
          </cell>
        </row>
        <row r="3730">
          <cell r="A3730" t="str">
            <v>07428</v>
          </cell>
          <cell r="B3730" t="e">
            <v>#N/A</v>
          </cell>
          <cell r="C3730" t="str">
            <v>TUBO FLEX.ESTRUTURADO PVC AP D=0500MM</v>
          </cell>
          <cell r="D3730" t="str">
            <v>M</v>
          </cell>
        </row>
        <row r="3731">
          <cell r="A3731" t="str">
            <v>07429</v>
          </cell>
          <cell r="B3731" t="e">
            <v>#N/A</v>
          </cell>
          <cell r="C3731" t="str">
            <v>TUBO FLEX.ESTRUTURADO PVC AP D=0600MM</v>
          </cell>
          <cell r="D3731" t="str">
            <v>M</v>
          </cell>
        </row>
        <row r="3732">
          <cell r="A3732" t="str">
            <v>07430</v>
          </cell>
          <cell r="B3732" t="e">
            <v>#N/A</v>
          </cell>
          <cell r="C3732" t="str">
            <v>TUBO FLEX.ESTRUTURADO PVC AP D=0700MM</v>
          </cell>
          <cell r="D3732" t="str">
            <v>M</v>
          </cell>
        </row>
        <row r="3733">
          <cell r="A3733" t="str">
            <v>07431</v>
          </cell>
          <cell r="B3733" t="e">
            <v>#N/A</v>
          </cell>
          <cell r="C3733" t="str">
            <v>TUBO FLEX.ESTRUTURADO PVC AP D=0800MM</v>
          </cell>
          <cell r="D3733" t="str">
            <v>M</v>
          </cell>
        </row>
        <row r="3734">
          <cell r="A3734" t="str">
            <v>07432</v>
          </cell>
          <cell r="B3734" t="e">
            <v>#N/A</v>
          </cell>
          <cell r="C3734" t="str">
            <v>TUBO FLEX.ESTRUTURADO PVC AP D=0900MM</v>
          </cell>
          <cell r="D3734" t="str">
            <v>M</v>
          </cell>
        </row>
        <row r="3735">
          <cell r="A3735" t="str">
            <v>07433</v>
          </cell>
          <cell r="B3735" t="e">
            <v>#N/A</v>
          </cell>
          <cell r="C3735" t="str">
            <v>TUBO FLEX.ESTRUTURADO PVC AP D=1000MM</v>
          </cell>
          <cell r="D3735" t="str">
            <v>M</v>
          </cell>
        </row>
        <row r="3736">
          <cell r="A3736" t="str">
            <v>07434</v>
          </cell>
          <cell r="B3736" t="e">
            <v>#N/A</v>
          </cell>
          <cell r="C3736" t="str">
            <v>TUBO FLEX.ESTRUTURADO PVC AP D=1100MM</v>
          </cell>
          <cell r="D3736" t="str">
            <v>M</v>
          </cell>
        </row>
        <row r="3737">
          <cell r="A3737" t="str">
            <v>07435</v>
          </cell>
          <cell r="B3737" t="e">
            <v>#N/A</v>
          </cell>
          <cell r="C3737" t="str">
            <v>TUBO FLEX.ESTRUTURADO PVC AP D=1200MM</v>
          </cell>
          <cell r="D3737" t="str">
            <v>M</v>
          </cell>
        </row>
        <row r="3738">
          <cell r="A3738" t="str">
            <v>07436</v>
          </cell>
          <cell r="B3738" t="e">
            <v>#N/A</v>
          </cell>
          <cell r="C3738" t="str">
            <v>TUBO FLEX.ESTRUTURADO PVC AP D=1500MM</v>
          </cell>
          <cell r="D3738" t="str">
            <v>M</v>
          </cell>
        </row>
        <row r="3739">
          <cell r="A3739" t="str">
            <v>07437</v>
          </cell>
          <cell r="B3739" t="e">
            <v>#N/A</v>
          </cell>
          <cell r="C3739" t="str">
            <v>TUBO FLEX.ESTRUTURADO PVC AP D=1800MM</v>
          </cell>
          <cell r="D3739" t="str">
            <v>M</v>
          </cell>
        </row>
        <row r="3740">
          <cell r="A3740" t="str">
            <v>07438</v>
          </cell>
          <cell r="B3740" t="e">
            <v>#N/A</v>
          </cell>
          <cell r="C3740" t="str">
            <v>TUBO FLEX.ESTRUTURADO PVC AP D=2000MM</v>
          </cell>
          <cell r="D3740" t="str">
            <v>M</v>
          </cell>
        </row>
        <row r="3741">
          <cell r="A3741" t="str">
            <v>07439</v>
          </cell>
          <cell r="B3741" t="e">
            <v>#N/A</v>
          </cell>
          <cell r="C3741" t="str">
            <v>TUBO FLEX.ESTRUTURADO PVC AP D=2500MM</v>
          </cell>
          <cell r="D3741" t="str">
            <v>M</v>
          </cell>
        </row>
        <row r="3742">
          <cell r="A3742" t="str">
            <v>07440</v>
          </cell>
          <cell r="B3742" t="e">
            <v>#N/A</v>
          </cell>
          <cell r="C3742" t="str">
            <v>TUBO FLEX.ESTRUTURADO PVC AP D=3000MM</v>
          </cell>
          <cell r="D3742" t="str">
            <v>M</v>
          </cell>
        </row>
        <row r="3743">
          <cell r="A3743" t="str">
            <v>07442</v>
          </cell>
          <cell r="B3743" t="e">
            <v>#N/A</v>
          </cell>
          <cell r="C3743" t="e">
            <v>#N/A</v>
          </cell>
          <cell r="D3743" t="e">
            <v>#N/A</v>
          </cell>
        </row>
        <row r="3744">
          <cell r="A3744" t="str">
            <v>07443</v>
          </cell>
          <cell r="B3744" t="e">
            <v>#N/A</v>
          </cell>
          <cell r="C3744" t="e">
            <v>#N/A</v>
          </cell>
          <cell r="D3744" t="e">
            <v>#N/A</v>
          </cell>
        </row>
        <row r="3745">
          <cell r="A3745" t="str">
            <v>07444</v>
          </cell>
          <cell r="B3745" t="e">
            <v>#N/A</v>
          </cell>
          <cell r="C3745" t="e">
            <v>#N/A</v>
          </cell>
          <cell r="D3745" t="e">
            <v>#N/A</v>
          </cell>
        </row>
        <row r="3746">
          <cell r="A3746" t="str">
            <v>07445</v>
          </cell>
          <cell r="B3746" t="e">
            <v>#N/A</v>
          </cell>
          <cell r="C3746" t="e">
            <v>#N/A</v>
          </cell>
          <cell r="D3746" t="e">
            <v>#N/A</v>
          </cell>
        </row>
        <row r="3747">
          <cell r="A3747" t="str">
            <v>07446</v>
          </cell>
          <cell r="B3747" t="e">
            <v>#N/A</v>
          </cell>
          <cell r="C3747" t="e">
            <v>#N/A</v>
          </cell>
          <cell r="D3747" t="e">
            <v>#N/A</v>
          </cell>
        </row>
        <row r="3748">
          <cell r="A3748" t="str">
            <v>07447</v>
          </cell>
          <cell r="B3748" t="e">
            <v>#N/A</v>
          </cell>
          <cell r="C3748" t="e">
            <v>#N/A</v>
          </cell>
          <cell r="D3748" t="e">
            <v>#N/A</v>
          </cell>
        </row>
        <row r="3749">
          <cell r="A3749" t="str">
            <v>07448</v>
          </cell>
          <cell r="B3749" t="e">
            <v>#N/A</v>
          </cell>
          <cell r="C3749" t="e">
            <v>#N/A</v>
          </cell>
          <cell r="D3749" t="e">
            <v>#N/A</v>
          </cell>
        </row>
        <row r="3750">
          <cell r="A3750" t="str">
            <v>07449</v>
          </cell>
          <cell r="B3750" t="e">
            <v>#N/A</v>
          </cell>
          <cell r="C3750" t="e">
            <v>#N/A</v>
          </cell>
          <cell r="D3750" t="e">
            <v>#N/A</v>
          </cell>
        </row>
        <row r="3751">
          <cell r="A3751" t="str">
            <v>07450</v>
          </cell>
          <cell r="B3751" t="e">
            <v>#N/A</v>
          </cell>
          <cell r="C3751" t="e">
            <v>#N/A</v>
          </cell>
          <cell r="D3751" t="e">
            <v>#N/A</v>
          </cell>
        </row>
        <row r="3752">
          <cell r="A3752" t="str">
            <v>07451</v>
          </cell>
          <cell r="B3752" t="e">
            <v>#N/A</v>
          </cell>
          <cell r="C3752" t="e">
            <v>#N/A</v>
          </cell>
          <cell r="D3752" t="e">
            <v>#N/A</v>
          </cell>
        </row>
        <row r="3753">
          <cell r="A3753" t="str">
            <v>07452</v>
          </cell>
          <cell r="B3753" t="e">
            <v>#N/A</v>
          </cell>
          <cell r="C3753" t="e">
            <v>#N/A</v>
          </cell>
          <cell r="D3753" t="e">
            <v>#N/A</v>
          </cell>
        </row>
        <row r="3754">
          <cell r="A3754" t="str">
            <v>07453</v>
          </cell>
          <cell r="B3754" t="e">
            <v>#N/A</v>
          </cell>
          <cell r="C3754" t="e">
            <v>#N/A</v>
          </cell>
          <cell r="D3754" t="e">
            <v>#N/A</v>
          </cell>
        </row>
        <row r="3755">
          <cell r="A3755" t="str">
            <v>07454</v>
          </cell>
          <cell r="B3755" t="e">
            <v>#N/A</v>
          </cell>
          <cell r="C3755" t="e">
            <v>#N/A</v>
          </cell>
          <cell r="D3755" t="e">
            <v>#N/A</v>
          </cell>
        </row>
        <row r="3756">
          <cell r="A3756" t="str">
            <v>07455</v>
          </cell>
          <cell r="B3756" t="e">
            <v>#N/A</v>
          </cell>
          <cell r="C3756" t="e">
            <v>#N/A</v>
          </cell>
          <cell r="D3756" t="e">
            <v>#N/A</v>
          </cell>
        </row>
        <row r="3757">
          <cell r="A3757" t="str">
            <v>07457</v>
          </cell>
          <cell r="B3757" t="e">
            <v>#N/A</v>
          </cell>
          <cell r="C3757" t="e">
            <v>#N/A</v>
          </cell>
          <cell r="D3757" t="e">
            <v>#N/A</v>
          </cell>
        </row>
        <row r="3758">
          <cell r="A3758" t="str">
            <v>07458</v>
          </cell>
          <cell r="B3758" t="e">
            <v>#N/A</v>
          </cell>
          <cell r="C3758" t="e">
            <v>#N/A</v>
          </cell>
          <cell r="D3758" t="e">
            <v>#N/A</v>
          </cell>
        </row>
        <row r="3759">
          <cell r="A3759" t="str">
            <v>07459</v>
          </cell>
          <cell r="B3759" t="e">
            <v>#N/A</v>
          </cell>
          <cell r="C3759" t="e">
            <v>#N/A</v>
          </cell>
          <cell r="D3759" t="e">
            <v>#N/A</v>
          </cell>
        </row>
        <row r="3760">
          <cell r="A3760" t="str">
            <v>07460</v>
          </cell>
          <cell r="B3760" t="e">
            <v>#N/A</v>
          </cell>
          <cell r="C3760" t="e">
            <v>#N/A</v>
          </cell>
          <cell r="D3760" t="e">
            <v>#N/A</v>
          </cell>
        </row>
        <row r="3761">
          <cell r="A3761" t="str">
            <v>07461</v>
          </cell>
          <cell r="B3761" t="e">
            <v>#N/A</v>
          </cell>
          <cell r="C3761" t="e">
            <v>#N/A</v>
          </cell>
          <cell r="D3761" t="e">
            <v>#N/A</v>
          </cell>
        </row>
        <row r="3762">
          <cell r="A3762" t="str">
            <v>07462</v>
          </cell>
          <cell r="B3762" t="e">
            <v>#N/A</v>
          </cell>
          <cell r="C3762" t="e">
            <v>#N/A</v>
          </cell>
          <cell r="D3762" t="e">
            <v>#N/A</v>
          </cell>
        </row>
        <row r="3763">
          <cell r="A3763" t="str">
            <v>07463</v>
          </cell>
          <cell r="B3763" t="e">
            <v>#N/A</v>
          </cell>
          <cell r="C3763" t="e">
            <v>#N/A</v>
          </cell>
          <cell r="D3763" t="e">
            <v>#N/A</v>
          </cell>
        </row>
        <row r="3764">
          <cell r="A3764" t="str">
            <v>07464</v>
          </cell>
          <cell r="B3764" t="e">
            <v>#N/A</v>
          </cell>
          <cell r="C3764" t="e">
            <v>#N/A</v>
          </cell>
          <cell r="D3764" t="e">
            <v>#N/A</v>
          </cell>
        </row>
        <row r="3765">
          <cell r="A3765" t="str">
            <v>07465</v>
          </cell>
          <cell r="B3765" t="e">
            <v>#N/A</v>
          </cell>
          <cell r="C3765" t="e">
            <v>#N/A</v>
          </cell>
          <cell r="D3765" t="e">
            <v>#N/A</v>
          </cell>
        </row>
        <row r="3766">
          <cell r="A3766" t="str">
            <v>07466</v>
          </cell>
          <cell r="B3766" t="e">
            <v>#N/A</v>
          </cell>
          <cell r="C3766" t="e">
            <v>#N/A</v>
          </cell>
          <cell r="D3766" t="e">
            <v>#N/A</v>
          </cell>
        </row>
        <row r="3767">
          <cell r="A3767" t="str">
            <v>07467</v>
          </cell>
          <cell r="B3767" t="e">
            <v>#N/A</v>
          </cell>
          <cell r="C3767" t="e">
            <v>#N/A</v>
          </cell>
          <cell r="D3767" t="e">
            <v>#N/A</v>
          </cell>
        </row>
        <row r="3768">
          <cell r="A3768" t="str">
            <v>07468</v>
          </cell>
          <cell r="B3768" t="e">
            <v>#N/A</v>
          </cell>
          <cell r="C3768" t="e">
            <v>#N/A</v>
          </cell>
          <cell r="D3768" t="e">
            <v>#N/A</v>
          </cell>
        </row>
        <row r="3769">
          <cell r="A3769" t="str">
            <v>07469</v>
          </cell>
          <cell r="B3769" t="e">
            <v>#N/A</v>
          </cell>
          <cell r="C3769" t="e">
            <v>#N/A</v>
          </cell>
          <cell r="D3769" t="e">
            <v>#N/A</v>
          </cell>
        </row>
        <row r="3770">
          <cell r="A3770" t="str">
            <v>07470</v>
          </cell>
          <cell r="B3770" t="e">
            <v>#N/A</v>
          </cell>
          <cell r="C3770" t="e">
            <v>#N/A</v>
          </cell>
          <cell r="D3770" t="e">
            <v>#N/A</v>
          </cell>
        </row>
        <row r="3771">
          <cell r="A3771" t="str">
            <v>07471</v>
          </cell>
          <cell r="B3771" t="e">
            <v>#N/A</v>
          </cell>
          <cell r="C3771" t="e">
            <v>#N/A</v>
          </cell>
          <cell r="D3771" t="e">
            <v>#N/A</v>
          </cell>
        </row>
        <row r="3772">
          <cell r="A3772" t="str">
            <v>07472</v>
          </cell>
          <cell r="B3772" t="e">
            <v>#N/A</v>
          </cell>
          <cell r="C3772" t="e">
            <v>#N/A</v>
          </cell>
          <cell r="D3772" t="e">
            <v>#N/A</v>
          </cell>
        </row>
        <row r="3773">
          <cell r="A3773" t="str">
            <v>07473</v>
          </cell>
          <cell r="B3773" t="e">
            <v>#N/A</v>
          </cell>
          <cell r="C3773" t="e">
            <v>#N/A</v>
          </cell>
          <cell r="D3773" t="e">
            <v>#N/A</v>
          </cell>
        </row>
        <row r="3774">
          <cell r="A3774" t="str">
            <v>07474</v>
          </cell>
          <cell r="B3774" t="e">
            <v>#N/A</v>
          </cell>
          <cell r="C3774" t="e">
            <v>#N/A</v>
          </cell>
          <cell r="D3774" t="e">
            <v>#N/A</v>
          </cell>
        </row>
        <row r="3775">
          <cell r="A3775" t="str">
            <v>07475</v>
          </cell>
          <cell r="B3775" t="e">
            <v>#N/A</v>
          </cell>
          <cell r="C3775" t="e">
            <v>#N/A</v>
          </cell>
          <cell r="D3775" t="e">
            <v>#N/A</v>
          </cell>
        </row>
        <row r="3776">
          <cell r="A3776" t="str">
            <v>07476</v>
          </cell>
          <cell r="B3776" t="e">
            <v>#N/A</v>
          </cell>
          <cell r="C3776" t="e">
            <v>#N/A</v>
          </cell>
          <cell r="D3776" t="e">
            <v>#N/A</v>
          </cell>
        </row>
        <row r="3777">
          <cell r="A3777" t="str">
            <v>07477</v>
          </cell>
          <cell r="B3777" t="e">
            <v>#N/A</v>
          </cell>
          <cell r="C3777" t="e">
            <v>#N/A</v>
          </cell>
          <cell r="D3777" t="e">
            <v>#N/A</v>
          </cell>
        </row>
        <row r="3778">
          <cell r="A3778" t="str">
            <v>07478</v>
          </cell>
          <cell r="B3778" t="e">
            <v>#N/A</v>
          </cell>
          <cell r="C3778" t="e">
            <v>#N/A</v>
          </cell>
          <cell r="D3778" t="e">
            <v>#N/A</v>
          </cell>
        </row>
        <row r="3779">
          <cell r="A3779" t="str">
            <v>07479</v>
          </cell>
          <cell r="B3779" t="e">
            <v>#N/A</v>
          </cell>
          <cell r="C3779" t="e">
            <v>#N/A</v>
          </cell>
          <cell r="D3779" t="e">
            <v>#N/A</v>
          </cell>
        </row>
        <row r="3780">
          <cell r="A3780" t="str">
            <v>07480</v>
          </cell>
          <cell r="B3780" t="e">
            <v>#N/A</v>
          </cell>
          <cell r="C3780" t="e">
            <v>#N/A</v>
          </cell>
          <cell r="D3780" t="e">
            <v>#N/A</v>
          </cell>
        </row>
        <row r="3781">
          <cell r="A3781" t="str">
            <v>07481</v>
          </cell>
          <cell r="B3781" t="e">
            <v>#N/A</v>
          </cell>
          <cell r="C3781" t="e">
            <v>#N/A</v>
          </cell>
          <cell r="D3781" t="e">
            <v>#N/A</v>
          </cell>
        </row>
        <row r="3782">
          <cell r="A3782" t="str">
            <v>07482</v>
          </cell>
          <cell r="B3782" t="e">
            <v>#N/A</v>
          </cell>
          <cell r="C3782" t="e">
            <v>#N/A</v>
          </cell>
          <cell r="D3782" t="e">
            <v>#N/A</v>
          </cell>
        </row>
        <row r="3783">
          <cell r="A3783" t="str">
            <v>07483</v>
          </cell>
          <cell r="B3783" t="e">
            <v>#N/A</v>
          </cell>
          <cell r="C3783" t="e">
            <v>#N/A</v>
          </cell>
          <cell r="D3783" t="e">
            <v>#N/A</v>
          </cell>
        </row>
        <row r="3784">
          <cell r="A3784" t="str">
            <v>07484</v>
          </cell>
          <cell r="B3784" t="e">
            <v>#N/A</v>
          </cell>
          <cell r="C3784" t="e">
            <v>#N/A</v>
          </cell>
          <cell r="D3784" t="e">
            <v>#N/A</v>
          </cell>
        </row>
        <row r="3785">
          <cell r="A3785" t="str">
            <v>07485</v>
          </cell>
          <cell r="B3785" t="e">
            <v>#N/A</v>
          </cell>
          <cell r="C3785" t="e">
            <v>#N/A</v>
          </cell>
          <cell r="D3785" t="e">
            <v>#N/A</v>
          </cell>
        </row>
        <row r="3786">
          <cell r="A3786" t="str">
            <v>07486</v>
          </cell>
          <cell r="B3786" t="e">
            <v>#N/A</v>
          </cell>
          <cell r="C3786" t="e">
            <v>#N/A</v>
          </cell>
          <cell r="D3786" t="e">
            <v>#N/A</v>
          </cell>
        </row>
        <row r="3787">
          <cell r="A3787" t="str">
            <v>07487</v>
          </cell>
          <cell r="B3787" t="e">
            <v>#N/A</v>
          </cell>
          <cell r="C3787" t="e">
            <v>#N/A</v>
          </cell>
          <cell r="D3787" t="e">
            <v>#N/A</v>
          </cell>
        </row>
        <row r="3788">
          <cell r="A3788" t="str">
            <v>07488</v>
          </cell>
          <cell r="B3788" t="e">
            <v>#N/A</v>
          </cell>
          <cell r="C3788" t="e">
            <v>#N/A</v>
          </cell>
          <cell r="D3788" t="e">
            <v>#N/A</v>
          </cell>
        </row>
        <row r="3789">
          <cell r="A3789" t="str">
            <v>07489</v>
          </cell>
          <cell r="B3789" t="e">
            <v>#N/A</v>
          </cell>
          <cell r="C3789" t="e">
            <v>#N/A</v>
          </cell>
          <cell r="D3789" t="e">
            <v>#N/A</v>
          </cell>
        </row>
        <row r="3790">
          <cell r="A3790" t="str">
            <v>07490</v>
          </cell>
          <cell r="B3790" t="e">
            <v>#N/A</v>
          </cell>
          <cell r="C3790" t="e">
            <v>#N/A</v>
          </cell>
          <cell r="D3790" t="e">
            <v>#N/A</v>
          </cell>
        </row>
        <row r="3791">
          <cell r="A3791" t="str">
            <v>07491</v>
          </cell>
          <cell r="B3791" t="e">
            <v>#N/A</v>
          </cell>
          <cell r="C3791" t="e">
            <v>#N/A</v>
          </cell>
          <cell r="D3791" t="e">
            <v>#N/A</v>
          </cell>
        </row>
        <row r="3792">
          <cell r="A3792" t="str">
            <v>07492</v>
          </cell>
          <cell r="B3792" t="e">
            <v>#N/A</v>
          </cell>
          <cell r="C3792" t="e">
            <v>#N/A</v>
          </cell>
          <cell r="D3792" t="e">
            <v>#N/A</v>
          </cell>
        </row>
        <row r="3793">
          <cell r="A3793" t="str">
            <v>07493</v>
          </cell>
          <cell r="B3793" t="e">
            <v>#N/A</v>
          </cell>
          <cell r="C3793" t="e">
            <v>#N/A</v>
          </cell>
          <cell r="D3793" t="e">
            <v>#N/A</v>
          </cell>
        </row>
        <row r="3794">
          <cell r="A3794" t="str">
            <v>07494</v>
          </cell>
          <cell r="B3794" t="e">
            <v>#N/A</v>
          </cell>
          <cell r="C3794" t="e">
            <v>#N/A</v>
          </cell>
          <cell r="D3794" t="e">
            <v>#N/A</v>
          </cell>
        </row>
        <row r="3795">
          <cell r="A3795" t="str">
            <v>07495</v>
          </cell>
          <cell r="B3795" t="e">
            <v>#N/A</v>
          </cell>
          <cell r="C3795" t="e">
            <v>#N/A</v>
          </cell>
          <cell r="D3795" t="e">
            <v>#N/A</v>
          </cell>
        </row>
        <row r="3796">
          <cell r="A3796" t="str">
            <v>07496</v>
          </cell>
          <cell r="B3796" t="e">
            <v>#N/A</v>
          </cell>
          <cell r="C3796" t="e">
            <v>#N/A</v>
          </cell>
          <cell r="D3796" t="e">
            <v>#N/A</v>
          </cell>
        </row>
        <row r="3797">
          <cell r="A3797" t="str">
            <v>07497</v>
          </cell>
          <cell r="B3797" t="e">
            <v>#N/A</v>
          </cell>
          <cell r="C3797" t="e">
            <v>#N/A</v>
          </cell>
          <cell r="D3797" t="e">
            <v>#N/A</v>
          </cell>
        </row>
        <row r="3798">
          <cell r="A3798" t="str">
            <v>07498</v>
          </cell>
          <cell r="B3798" t="e">
            <v>#N/A</v>
          </cell>
          <cell r="C3798" t="e">
            <v>#N/A</v>
          </cell>
          <cell r="D3798" t="e">
            <v>#N/A</v>
          </cell>
        </row>
        <row r="3799">
          <cell r="A3799" t="str">
            <v>07499</v>
          </cell>
          <cell r="B3799" t="e">
            <v>#N/A</v>
          </cell>
          <cell r="C3799" t="e">
            <v>#N/A</v>
          </cell>
          <cell r="D3799" t="e">
            <v>#N/A</v>
          </cell>
        </row>
        <row r="3800">
          <cell r="A3800" t="str">
            <v>07500</v>
          </cell>
          <cell r="B3800" t="e">
            <v>#N/A</v>
          </cell>
          <cell r="C3800" t="e">
            <v>#N/A</v>
          </cell>
          <cell r="D3800" t="e">
            <v>#N/A</v>
          </cell>
        </row>
        <row r="3801">
          <cell r="A3801" t="str">
            <v>07501</v>
          </cell>
          <cell r="B3801" t="e">
            <v>#N/A</v>
          </cell>
          <cell r="C3801" t="e">
            <v>#N/A</v>
          </cell>
          <cell r="D3801" t="e">
            <v>#N/A</v>
          </cell>
        </row>
        <row r="3802">
          <cell r="A3802" t="str">
            <v>07502</v>
          </cell>
          <cell r="B3802" t="e">
            <v>#N/A</v>
          </cell>
          <cell r="C3802" t="e">
            <v>#N/A</v>
          </cell>
          <cell r="D3802" t="e">
            <v>#N/A</v>
          </cell>
        </row>
        <row r="3803">
          <cell r="A3803" t="str">
            <v>07503</v>
          </cell>
          <cell r="B3803" t="e">
            <v>#N/A</v>
          </cell>
          <cell r="C3803" t="e">
            <v>#N/A</v>
          </cell>
          <cell r="D3803" t="e">
            <v>#N/A</v>
          </cell>
        </row>
        <row r="3804">
          <cell r="A3804" t="str">
            <v>07504</v>
          </cell>
          <cell r="B3804" t="e">
            <v>#N/A</v>
          </cell>
          <cell r="C3804" t="e">
            <v>#N/A</v>
          </cell>
          <cell r="D3804" t="e">
            <v>#N/A</v>
          </cell>
        </row>
        <row r="3805">
          <cell r="A3805" t="str">
            <v>07505</v>
          </cell>
          <cell r="B3805" t="e">
            <v>#N/A</v>
          </cell>
          <cell r="C3805" t="e">
            <v>#N/A</v>
          </cell>
          <cell r="D3805" t="e">
            <v>#N/A</v>
          </cell>
        </row>
        <row r="3806">
          <cell r="A3806" t="str">
            <v>07506</v>
          </cell>
          <cell r="B3806" t="e">
            <v>#N/A</v>
          </cell>
          <cell r="C3806" t="e">
            <v>#N/A</v>
          </cell>
          <cell r="D3806" t="e">
            <v>#N/A</v>
          </cell>
        </row>
        <row r="3807">
          <cell r="A3807" t="str">
            <v>07507</v>
          </cell>
          <cell r="B3807" t="e">
            <v>#N/A</v>
          </cell>
          <cell r="C3807" t="e">
            <v>#N/A</v>
          </cell>
          <cell r="D3807" t="e">
            <v>#N/A</v>
          </cell>
        </row>
        <row r="3808">
          <cell r="A3808" t="str">
            <v>07508</v>
          </cell>
          <cell r="B3808" t="e">
            <v>#N/A</v>
          </cell>
          <cell r="C3808" t="e">
            <v>#N/A</v>
          </cell>
          <cell r="D3808" t="e">
            <v>#N/A</v>
          </cell>
        </row>
        <row r="3809">
          <cell r="A3809" t="str">
            <v>07509</v>
          </cell>
          <cell r="B3809" t="e">
            <v>#N/A</v>
          </cell>
          <cell r="C3809" t="e">
            <v>#N/A</v>
          </cell>
          <cell r="D3809" t="e">
            <v>#N/A</v>
          </cell>
        </row>
        <row r="3810">
          <cell r="A3810" t="str">
            <v>07510</v>
          </cell>
          <cell r="B3810" t="e">
            <v>#N/A</v>
          </cell>
          <cell r="C3810" t="e">
            <v>#N/A</v>
          </cell>
          <cell r="D3810" t="e">
            <v>#N/A</v>
          </cell>
        </row>
        <row r="3811">
          <cell r="A3811" t="str">
            <v>07511</v>
          </cell>
          <cell r="B3811" t="e">
            <v>#N/A</v>
          </cell>
          <cell r="C3811" t="e">
            <v>#N/A</v>
          </cell>
          <cell r="D3811" t="e">
            <v>#N/A</v>
          </cell>
        </row>
        <row r="3812">
          <cell r="A3812" t="str">
            <v>07512</v>
          </cell>
          <cell r="B3812" t="e">
            <v>#N/A</v>
          </cell>
          <cell r="C3812" t="e">
            <v>#N/A</v>
          </cell>
          <cell r="D3812" t="e">
            <v>#N/A</v>
          </cell>
        </row>
        <row r="3813">
          <cell r="A3813" t="str">
            <v>07513</v>
          </cell>
          <cell r="B3813" t="e">
            <v>#N/A</v>
          </cell>
          <cell r="C3813" t="e">
            <v>#N/A</v>
          </cell>
          <cell r="D3813" t="e">
            <v>#N/A</v>
          </cell>
        </row>
        <row r="3814">
          <cell r="A3814" t="str">
            <v>07514</v>
          </cell>
          <cell r="B3814" t="e">
            <v>#N/A</v>
          </cell>
          <cell r="C3814" t="e">
            <v>#N/A</v>
          </cell>
          <cell r="D3814" t="e">
            <v>#N/A</v>
          </cell>
        </row>
        <row r="3815">
          <cell r="A3815" t="str">
            <v>07515</v>
          </cell>
          <cell r="B3815" t="e">
            <v>#N/A</v>
          </cell>
          <cell r="C3815" t="e">
            <v>#N/A</v>
          </cell>
          <cell r="D3815" t="e">
            <v>#N/A</v>
          </cell>
        </row>
        <row r="3816">
          <cell r="A3816" t="str">
            <v>07516</v>
          </cell>
          <cell r="B3816" t="e">
            <v>#N/A</v>
          </cell>
          <cell r="C3816" t="e">
            <v>#N/A</v>
          </cell>
          <cell r="D3816" t="e">
            <v>#N/A</v>
          </cell>
        </row>
        <row r="3817">
          <cell r="A3817" t="str">
            <v>07517</v>
          </cell>
          <cell r="B3817" t="e">
            <v>#N/A</v>
          </cell>
          <cell r="C3817" t="e">
            <v>#N/A</v>
          </cell>
          <cell r="D3817" t="e">
            <v>#N/A</v>
          </cell>
        </row>
        <row r="3818">
          <cell r="A3818" t="str">
            <v>07518</v>
          </cell>
          <cell r="B3818" t="e">
            <v>#N/A</v>
          </cell>
          <cell r="C3818" t="e">
            <v>#N/A</v>
          </cell>
          <cell r="D3818" t="e">
            <v>#N/A</v>
          </cell>
        </row>
        <row r="3819">
          <cell r="A3819" t="str">
            <v>07519</v>
          </cell>
          <cell r="B3819" t="e">
            <v>#N/A</v>
          </cell>
          <cell r="C3819" t="e">
            <v>#N/A</v>
          </cell>
          <cell r="D3819" t="e">
            <v>#N/A</v>
          </cell>
        </row>
        <row r="3820">
          <cell r="A3820" t="str">
            <v>07520</v>
          </cell>
          <cell r="B3820" t="e">
            <v>#N/A</v>
          </cell>
          <cell r="C3820" t="e">
            <v>#N/A</v>
          </cell>
          <cell r="D3820" t="e">
            <v>#N/A</v>
          </cell>
        </row>
        <row r="3821">
          <cell r="A3821" t="str">
            <v>07521</v>
          </cell>
          <cell r="B3821" t="e">
            <v>#N/A</v>
          </cell>
          <cell r="C3821" t="e">
            <v>#N/A</v>
          </cell>
          <cell r="D3821" t="e">
            <v>#N/A</v>
          </cell>
        </row>
        <row r="3822">
          <cell r="A3822" t="str">
            <v>07522</v>
          </cell>
          <cell r="B3822" t="e">
            <v>#N/A</v>
          </cell>
          <cell r="C3822" t="e">
            <v>#N/A</v>
          </cell>
          <cell r="D3822" t="e">
            <v>#N/A</v>
          </cell>
        </row>
        <row r="3823">
          <cell r="A3823" t="str">
            <v>07523</v>
          </cell>
          <cell r="B3823" t="e">
            <v>#N/A</v>
          </cell>
          <cell r="C3823" t="e">
            <v>#N/A</v>
          </cell>
          <cell r="D3823" t="e">
            <v>#N/A</v>
          </cell>
        </row>
        <row r="3824">
          <cell r="A3824" t="str">
            <v>07524</v>
          </cell>
          <cell r="B3824" t="e">
            <v>#N/A</v>
          </cell>
          <cell r="C3824" t="e">
            <v>#N/A</v>
          </cell>
          <cell r="D3824" t="e">
            <v>#N/A</v>
          </cell>
        </row>
        <row r="3825">
          <cell r="A3825" t="str">
            <v>07525</v>
          </cell>
          <cell r="B3825" t="e">
            <v>#N/A</v>
          </cell>
          <cell r="C3825" t="e">
            <v>#N/A</v>
          </cell>
          <cell r="D3825" t="e">
            <v>#N/A</v>
          </cell>
        </row>
        <row r="3826">
          <cell r="A3826" t="str">
            <v>07526</v>
          </cell>
          <cell r="B3826" t="e">
            <v>#N/A</v>
          </cell>
          <cell r="C3826" t="str">
            <v>PISO ELEVADO,ACO REV.LAMIN.PLAST</v>
          </cell>
          <cell r="D3826" t="str">
            <v>M2</v>
          </cell>
        </row>
        <row r="3827">
          <cell r="A3827" t="str">
            <v>07527</v>
          </cell>
          <cell r="B3827" t="e">
            <v>#N/A</v>
          </cell>
          <cell r="C3827" t="str">
            <v>ANEL DE CONCR. 1,5X0,4M</v>
          </cell>
          <cell r="D3827" t="str">
            <v>UN</v>
          </cell>
        </row>
        <row r="3828">
          <cell r="A3828" t="str">
            <v>07528</v>
          </cell>
          <cell r="B3828" t="e">
            <v>#N/A</v>
          </cell>
          <cell r="C3828" t="str">
            <v>ANEL DE CONCR. 2,0X0,5M</v>
          </cell>
          <cell r="D3828" t="str">
            <v>UN</v>
          </cell>
        </row>
        <row r="3829">
          <cell r="A3829" t="str">
            <v>07529</v>
          </cell>
          <cell r="B3829" t="e">
            <v>#N/A</v>
          </cell>
          <cell r="C3829" t="str">
            <v>TELA PLASTICA P/SINAL.OBRAS 1,20M ALTURA</v>
          </cell>
          <cell r="D3829" t="str">
            <v>M</v>
          </cell>
        </row>
        <row r="3830">
          <cell r="A3830" t="str">
            <v>07530</v>
          </cell>
          <cell r="B3830" t="e">
            <v>#N/A</v>
          </cell>
          <cell r="C3830" t="str">
            <v>FITA ARQUEAR ACO INOX 304 DE 1/2"X0,7MM</v>
          </cell>
          <cell r="D3830" t="str">
            <v>RL</v>
          </cell>
        </row>
        <row r="3831">
          <cell r="A3831" t="str">
            <v>07531</v>
          </cell>
          <cell r="B3831" t="e">
            <v>#N/A</v>
          </cell>
          <cell r="C3831" t="str">
            <v>PELICULA REFLETIVA GRAU TECNICO</v>
          </cell>
          <cell r="D3831" t="str">
            <v>M2</v>
          </cell>
        </row>
        <row r="3832">
          <cell r="A3832" t="str">
            <v>07532</v>
          </cell>
          <cell r="B3832" t="e">
            <v>#N/A</v>
          </cell>
          <cell r="C3832" t="str">
            <v>PELICULA REFLETIVA ALTA INTESIDADE</v>
          </cell>
          <cell r="D3832" t="str">
            <v>M2</v>
          </cell>
        </row>
        <row r="3833">
          <cell r="A3833" t="str">
            <v>07533</v>
          </cell>
          <cell r="B3833" t="e">
            <v>#N/A</v>
          </cell>
          <cell r="C3833" t="e">
            <v>#N/A</v>
          </cell>
          <cell r="D3833" t="e">
            <v>#N/A</v>
          </cell>
        </row>
        <row r="3834">
          <cell r="A3834" t="str">
            <v>07534</v>
          </cell>
          <cell r="B3834" t="e">
            <v>#N/A</v>
          </cell>
          <cell r="C3834" t="str">
            <v>PELICULA LEGENDA PRETO, ROLO 610MMX20M</v>
          </cell>
          <cell r="D3834" t="str">
            <v>RL</v>
          </cell>
        </row>
        <row r="3835">
          <cell r="A3835" t="str">
            <v>07535</v>
          </cell>
          <cell r="B3835" t="e">
            <v>#N/A</v>
          </cell>
          <cell r="C3835" t="str">
            <v>CASTANHA P/PLACAS SINALIZACAO C/PARAFUSO</v>
          </cell>
          <cell r="D3835" t="str">
            <v>UN</v>
          </cell>
        </row>
        <row r="3836">
          <cell r="A3836" t="str">
            <v>07536</v>
          </cell>
          <cell r="B3836" t="e">
            <v>#N/A</v>
          </cell>
          <cell r="C3836" t="str">
            <v>EURO / COM. EUROPEIA COMERCIAL - VENDA</v>
          </cell>
          <cell r="D3836" t="str">
            <v>UN</v>
          </cell>
        </row>
        <row r="3837">
          <cell r="A3837" t="str">
            <v>07537</v>
          </cell>
          <cell r="B3837" t="e">
            <v>#N/A</v>
          </cell>
          <cell r="C3837" t="str">
            <v>SHAMPOO DESENGRAXANTE</v>
          </cell>
          <cell r="D3837" t="str">
            <v>KG</v>
          </cell>
        </row>
        <row r="3838">
          <cell r="A3838" t="str">
            <v>07538</v>
          </cell>
          <cell r="B3838" t="e">
            <v>#N/A</v>
          </cell>
          <cell r="C3838" t="str">
            <v>TUBO DE COBRE CLASSE "A" DIAM. 015MM</v>
          </cell>
          <cell r="D3838" t="str">
            <v>M</v>
          </cell>
        </row>
        <row r="3839">
          <cell r="A3839" t="str">
            <v>07539</v>
          </cell>
          <cell r="B3839" t="e">
            <v>#N/A</v>
          </cell>
          <cell r="C3839" t="str">
            <v>TUBO DE COBRE CLASSE "A" DIAM. 022MM</v>
          </cell>
          <cell r="D3839" t="str">
            <v>M</v>
          </cell>
        </row>
        <row r="3840">
          <cell r="A3840" t="str">
            <v>07540</v>
          </cell>
          <cell r="B3840" t="e">
            <v>#N/A</v>
          </cell>
          <cell r="C3840" t="str">
            <v>TUBO DE COBRE CLASSE "A" DIAM. 028MM</v>
          </cell>
          <cell r="D3840" t="str">
            <v>M</v>
          </cell>
        </row>
        <row r="3841">
          <cell r="A3841" t="str">
            <v>07541</v>
          </cell>
          <cell r="B3841" t="e">
            <v>#N/A</v>
          </cell>
          <cell r="C3841" t="str">
            <v>TUBO DE COBRE CLASSE "A" DIAM. 035MM</v>
          </cell>
          <cell r="D3841" t="str">
            <v>M</v>
          </cell>
        </row>
        <row r="3842">
          <cell r="A3842" t="str">
            <v>07542</v>
          </cell>
          <cell r="B3842" t="e">
            <v>#N/A</v>
          </cell>
          <cell r="C3842" t="str">
            <v>TUBO DE COBRE CLASSE "A" DIAM. 042MM</v>
          </cell>
          <cell r="D3842" t="str">
            <v>M</v>
          </cell>
        </row>
        <row r="3843">
          <cell r="A3843" t="str">
            <v>07543</v>
          </cell>
          <cell r="B3843" t="e">
            <v>#N/A</v>
          </cell>
          <cell r="C3843" t="e">
            <v>#N/A</v>
          </cell>
          <cell r="D3843" t="e">
            <v>#N/A</v>
          </cell>
        </row>
        <row r="3844">
          <cell r="A3844" t="str">
            <v>07544</v>
          </cell>
          <cell r="B3844" t="e">
            <v>#N/A</v>
          </cell>
          <cell r="C3844" t="str">
            <v>TUBO DE COBRE CLASSE "A" DIAM. 066MM</v>
          </cell>
          <cell r="D3844" t="str">
            <v>M</v>
          </cell>
        </row>
        <row r="3845">
          <cell r="A3845" t="str">
            <v>07545</v>
          </cell>
          <cell r="B3845" t="e">
            <v>#N/A</v>
          </cell>
          <cell r="C3845" t="str">
            <v>CONECTOR BRONZE DIAM. 15MMX1/2"</v>
          </cell>
          <cell r="D3845" t="str">
            <v>UN</v>
          </cell>
        </row>
        <row r="3846">
          <cell r="A3846" t="str">
            <v>07546</v>
          </cell>
          <cell r="B3846" t="e">
            <v>#N/A</v>
          </cell>
          <cell r="C3846" t="str">
            <v>CONECTOR BRONZE DIAM. 28MMX1"</v>
          </cell>
          <cell r="D3846" t="str">
            <v>UN</v>
          </cell>
        </row>
        <row r="3847">
          <cell r="A3847" t="str">
            <v>07547</v>
          </cell>
          <cell r="B3847" t="e">
            <v>#N/A</v>
          </cell>
          <cell r="C3847" t="e">
            <v>#N/A</v>
          </cell>
          <cell r="D3847" t="e">
            <v>#N/A</v>
          </cell>
        </row>
        <row r="3848">
          <cell r="A3848" t="str">
            <v>07548</v>
          </cell>
          <cell r="B3848" t="e">
            <v>#N/A</v>
          </cell>
          <cell r="C3848" t="str">
            <v>CONECTOR BRONZE DIAM. 42MMX1.1/2"</v>
          </cell>
          <cell r="D3848" t="str">
            <v>UN</v>
          </cell>
        </row>
        <row r="3849">
          <cell r="A3849" t="str">
            <v>07549</v>
          </cell>
          <cell r="B3849" t="e">
            <v>#N/A</v>
          </cell>
          <cell r="C3849" t="e">
            <v>#N/A</v>
          </cell>
          <cell r="D3849" t="e">
            <v>#N/A</v>
          </cell>
        </row>
        <row r="3850">
          <cell r="A3850" t="str">
            <v>07550</v>
          </cell>
          <cell r="B3850" t="e">
            <v>#N/A</v>
          </cell>
          <cell r="C3850" t="str">
            <v>BUCHA DE REDUCAO COBRE DIAM. 28MMX15MM</v>
          </cell>
          <cell r="D3850" t="str">
            <v>UN</v>
          </cell>
        </row>
        <row r="3851">
          <cell r="A3851" t="str">
            <v>07551</v>
          </cell>
          <cell r="B3851" t="e">
            <v>#N/A</v>
          </cell>
          <cell r="C3851" t="e">
            <v>#N/A</v>
          </cell>
          <cell r="D3851" t="e">
            <v>#N/A</v>
          </cell>
        </row>
        <row r="3852">
          <cell r="A3852" t="str">
            <v>07552</v>
          </cell>
          <cell r="B3852" t="e">
            <v>#N/A</v>
          </cell>
          <cell r="C3852" t="str">
            <v>BUCHA DE REDUCAO COBRE DIAM. 22MMX15MM</v>
          </cell>
          <cell r="D3852" t="str">
            <v>UN</v>
          </cell>
        </row>
        <row r="3853">
          <cell r="A3853" t="str">
            <v>07553</v>
          </cell>
          <cell r="B3853" t="e">
            <v>#N/A</v>
          </cell>
          <cell r="C3853" t="e">
            <v>#N/A</v>
          </cell>
          <cell r="D3853" t="e">
            <v>#N/A</v>
          </cell>
        </row>
        <row r="3854">
          <cell r="A3854" t="str">
            <v>07554</v>
          </cell>
          <cell r="B3854" t="e">
            <v>#N/A</v>
          </cell>
          <cell r="C3854" t="str">
            <v>BUCHA DE REDUCAO BRONZE DIAM. 66MMX42MM</v>
          </cell>
          <cell r="D3854" t="str">
            <v>UN</v>
          </cell>
        </row>
        <row r="3855">
          <cell r="A3855" t="str">
            <v>07555</v>
          </cell>
          <cell r="B3855" t="e">
            <v>#N/A</v>
          </cell>
          <cell r="C3855" t="str">
            <v>BUCHA DE REDUCAO BRONZE DIAM. 66MMX28MM</v>
          </cell>
          <cell r="D3855" t="str">
            <v>UN</v>
          </cell>
        </row>
        <row r="3856">
          <cell r="A3856" t="str">
            <v>07556</v>
          </cell>
          <cell r="B3856" t="e">
            <v>#N/A</v>
          </cell>
          <cell r="C3856" t="e">
            <v>#N/A</v>
          </cell>
          <cell r="D3856" t="e">
            <v>#N/A</v>
          </cell>
        </row>
        <row r="3857">
          <cell r="A3857" t="str">
            <v>07557</v>
          </cell>
          <cell r="B3857" t="e">
            <v>#N/A</v>
          </cell>
          <cell r="C3857" t="str">
            <v>BUCHA DE REDUCAO BRONZE DIAM. 35MMX22MM</v>
          </cell>
          <cell r="D3857" t="str">
            <v>UN</v>
          </cell>
        </row>
        <row r="3858">
          <cell r="A3858" t="str">
            <v>07558</v>
          </cell>
          <cell r="B3858" t="e">
            <v>#N/A</v>
          </cell>
          <cell r="C3858" t="e">
            <v>#N/A</v>
          </cell>
          <cell r="D3858" t="e">
            <v>#N/A</v>
          </cell>
        </row>
        <row r="3859">
          <cell r="A3859" t="str">
            <v>07559</v>
          </cell>
          <cell r="B3859" t="e">
            <v>#N/A</v>
          </cell>
          <cell r="C3859" t="e">
            <v>#N/A</v>
          </cell>
          <cell r="D3859" t="e">
            <v>#N/A</v>
          </cell>
        </row>
        <row r="3860">
          <cell r="A3860" t="str">
            <v>07560</v>
          </cell>
          <cell r="B3860" t="e">
            <v>#N/A</v>
          </cell>
          <cell r="C3860" t="str">
            <v>BUCHA DE REDUCAO COBRE DIAM. 28MMX22MM</v>
          </cell>
          <cell r="D3860" t="str">
            <v>UN</v>
          </cell>
        </row>
        <row r="3861">
          <cell r="A3861" t="str">
            <v>07561</v>
          </cell>
          <cell r="B3861" t="e">
            <v>#N/A</v>
          </cell>
          <cell r="C3861" t="e">
            <v>#N/A</v>
          </cell>
          <cell r="D3861" t="e">
            <v>#N/A</v>
          </cell>
        </row>
        <row r="3862">
          <cell r="A3862" t="str">
            <v>07562</v>
          </cell>
          <cell r="B3862" t="e">
            <v>#N/A</v>
          </cell>
          <cell r="C3862" t="e">
            <v>#N/A</v>
          </cell>
          <cell r="D3862" t="e">
            <v>#N/A</v>
          </cell>
        </row>
        <row r="3863">
          <cell r="A3863" t="str">
            <v>07563</v>
          </cell>
          <cell r="B3863" t="e">
            <v>#N/A</v>
          </cell>
          <cell r="C3863" t="e">
            <v>#N/A</v>
          </cell>
          <cell r="D3863" t="e">
            <v>#N/A</v>
          </cell>
        </row>
        <row r="3864">
          <cell r="A3864" t="str">
            <v>07564</v>
          </cell>
          <cell r="B3864" t="e">
            <v>#N/A</v>
          </cell>
          <cell r="C3864" t="e">
            <v>#N/A</v>
          </cell>
          <cell r="D3864" t="e">
            <v>#N/A</v>
          </cell>
        </row>
        <row r="3865">
          <cell r="A3865" t="str">
            <v>07565</v>
          </cell>
          <cell r="B3865" t="e">
            <v>#N/A</v>
          </cell>
          <cell r="C3865" t="e">
            <v>#N/A</v>
          </cell>
          <cell r="D3865" t="e">
            <v>#N/A</v>
          </cell>
        </row>
        <row r="3866">
          <cell r="A3866" t="str">
            <v>07566</v>
          </cell>
          <cell r="B3866" t="e">
            <v>#N/A</v>
          </cell>
          <cell r="C3866" t="e">
            <v>#N/A</v>
          </cell>
          <cell r="D3866" t="e">
            <v>#N/A</v>
          </cell>
        </row>
        <row r="3867">
          <cell r="A3867" t="str">
            <v>07567</v>
          </cell>
          <cell r="B3867" t="e">
            <v>#N/A</v>
          </cell>
          <cell r="C3867" t="str">
            <v>CURVA 45 GRAUS BRONZE DIAM. 66MM</v>
          </cell>
          <cell r="D3867" t="str">
            <v>UN</v>
          </cell>
        </row>
        <row r="3868">
          <cell r="A3868" t="str">
            <v>07568</v>
          </cell>
          <cell r="B3868" t="e">
            <v>#N/A</v>
          </cell>
          <cell r="C3868" t="str">
            <v>CURVA 45 GRAUS BRONZE DIAM. 28MM</v>
          </cell>
          <cell r="D3868" t="str">
            <v>UN</v>
          </cell>
        </row>
        <row r="3869">
          <cell r="A3869" t="str">
            <v>07569</v>
          </cell>
          <cell r="B3869" t="e">
            <v>#N/A</v>
          </cell>
          <cell r="C3869" t="str">
            <v>CURVA DE TRANSPOSICAO BRONZE DIAM. 15MM</v>
          </cell>
          <cell r="D3869" t="str">
            <v>UN</v>
          </cell>
        </row>
        <row r="3870">
          <cell r="A3870" t="str">
            <v>07570</v>
          </cell>
          <cell r="B3870" t="e">
            <v>#N/A</v>
          </cell>
          <cell r="C3870" t="e">
            <v>#N/A</v>
          </cell>
          <cell r="D3870" t="e">
            <v>#N/A</v>
          </cell>
        </row>
        <row r="3871">
          <cell r="A3871" t="str">
            <v>07571</v>
          </cell>
          <cell r="B3871" t="e">
            <v>#N/A</v>
          </cell>
          <cell r="C3871" t="e">
            <v>#N/A</v>
          </cell>
          <cell r="D3871" t="e">
            <v>#N/A</v>
          </cell>
        </row>
        <row r="3872">
          <cell r="A3872" t="str">
            <v>07572</v>
          </cell>
          <cell r="B3872" t="e">
            <v>#N/A</v>
          </cell>
          <cell r="C3872" t="str">
            <v>TUBO PEAD PN=6 DE=400MM L=12M, FLANGEADO</v>
          </cell>
          <cell r="D3872" t="str">
            <v>UN</v>
          </cell>
        </row>
        <row r="3873">
          <cell r="A3873" t="str">
            <v>07573</v>
          </cell>
          <cell r="B3873" t="e">
            <v>#N/A</v>
          </cell>
          <cell r="C3873" t="e">
            <v>#N/A</v>
          </cell>
          <cell r="D3873" t="e">
            <v>#N/A</v>
          </cell>
        </row>
        <row r="3874">
          <cell r="A3874" t="str">
            <v>07603</v>
          </cell>
          <cell r="B3874" t="e">
            <v>#N/A</v>
          </cell>
          <cell r="C3874" t="e">
            <v>#N/A</v>
          </cell>
          <cell r="D3874" t="e">
            <v>#N/A</v>
          </cell>
        </row>
        <row r="3875">
          <cell r="A3875" t="str">
            <v>07609</v>
          </cell>
          <cell r="B3875" t="str">
            <v>540010691</v>
          </cell>
          <cell r="C3875" t="str">
            <v>PREPARO DA CHAPA</v>
          </cell>
          <cell r="D3875" t="str">
            <v>M2</v>
          </cell>
        </row>
        <row r="3876">
          <cell r="A3876" t="str">
            <v>07610</v>
          </cell>
          <cell r="B3876" t="str">
            <v>540010701</v>
          </cell>
          <cell r="C3876" t="str">
            <v>PINTURA A PISTOLA</v>
          </cell>
          <cell r="D3876" t="str">
            <v>M2</v>
          </cell>
        </row>
        <row r="3877">
          <cell r="A3877" t="str">
            <v>07611</v>
          </cell>
          <cell r="B3877" t="str">
            <v>540010711</v>
          </cell>
          <cell r="C3877" t="str">
            <v>REVEST.C/PELICULA GRAU TECNICO/LEGENDA</v>
          </cell>
          <cell r="D3877" t="str">
            <v>M2</v>
          </cell>
        </row>
        <row r="3878">
          <cell r="A3878" t="str">
            <v>07613</v>
          </cell>
          <cell r="B3878" t="str">
            <v>540010731</v>
          </cell>
          <cell r="C3878" t="str">
            <v>MONTAGEM DE PLACA C/CASTANHA</v>
          </cell>
          <cell r="D3878" t="str">
            <v>M2</v>
          </cell>
        </row>
        <row r="3879">
          <cell r="A3879" t="str">
            <v>07614</v>
          </cell>
          <cell r="B3879" t="str">
            <v>540010741</v>
          </cell>
          <cell r="C3879" t="str">
            <v>PECA MACARANDUBA 3"X3"</v>
          </cell>
          <cell r="D3879" t="str">
            <v>M2</v>
          </cell>
        </row>
        <row r="3880">
          <cell r="A3880" t="str">
            <v>07617</v>
          </cell>
          <cell r="B3880" t="str">
            <v>540010771</v>
          </cell>
          <cell r="C3880" t="str">
            <v>FIXACAO PLACA C/PARAFUSOS 5/16"X4"</v>
          </cell>
          <cell r="D3880" t="str">
            <v>M2</v>
          </cell>
        </row>
        <row r="3881">
          <cell r="A3881" t="str">
            <v>07620</v>
          </cell>
          <cell r="B3881" t="str">
            <v>540010811</v>
          </cell>
          <cell r="C3881" t="str">
            <v>REVEST.GRAU TECNICO/ALTA INTENS./LEGENDA</v>
          </cell>
          <cell r="D3881" t="str">
            <v>M2</v>
          </cell>
        </row>
        <row r="3882">
          <cell r="A3882" t="str">
            <v>07621</v>
          </cell>
          <cell r="B3882" t="str">
            <v>540010821</v>
          </cell>
          <cell r="C3882" t="str">
            <v>REVEST.GRAU TECNICO/DIAMANTE,LEGENDA</v>
          </cell>
          <cell r="D3882" t="str">
            <v>M2</v>
          </cell>
        </row>
        <row r="3883">
          <cell r="A3883" t="str">
            <v>07622</v>
          </cell>
          <cell r="B3883" t="e">
            <v>#N/A</v>
          </cell>
          <cell r="C3883" t="e">
            <v>#N/A</v>
          </cell>
          <cell r="D3883" t="e">
            <v>#N/A</v>
          </cell>
        </row>
        <row r="3884">
          <cell r="A3884" t="str">
            <v>07623</v>
          </cell>
          <cell r="B3884" t="e">
            <v>#N/A</v>
          </cell>
          <cell r="C3884" t="str">
            <v>POSTO APARENTE SIMPLES P/O2,N2O,AC E VAC</v>
          </cell>
          <cell r="D3884" t="str">
            <v>UN</v>
          </cell>
        </row>
        <row r="3885">
          <cell r="A3885" t="str">
            <v>07624</v>
          </cell>
          <cell r="B3885" t="e">
            <v>#N/A</v>
          </cell>
          <cell r="C3885" t="str">
            <v>PAINEL ALARME SIMPLES P/O2,N2O,AC E VAC</v>
          </cell>
          <cell r="D3885" t="str">
            <v>UN</v>
          </cell>
        </row>
        <row r="3886">
          <cell r="A3886" t="str">
            <v>07625</v>
          </cell>
          <cell r="B3886" t="e">
            <v>#N/A</v>
          </cell>
          <cell r="C3886" t="str">
            <v>SOLDA EM VARETAS C/ADICAO DE 35% PRATA</v>
          </cell>
          <cell r="D3886" t="str">
            <v>KG</v>
          </cell>
        </row>
        <row r="3887">
          <cell r="A3887" t="str">
            <v>07626</v>
          </cell>
          <cell r="B3887" t="e">
            <v>#N/A</v>
          </cell>
          <cell r="C3887" t="str">
            <v>VALVULA DE ESFERA C/ESFERA ACO INOX 1/2"</v>
          </cell>
          <cell r="D3887" t="str">
            <v>UN</v>
          </cell>
        </row>
        <row r="3888">
          <cell r="A3888" t="str">
            <v>07627</v>
          </cell>
          <cell r="B3888" t="e">
            <v>#N/A</v>
          </cell>
          <cell r="C3888" t="e">
            <v>#N/A</v>
          </cell>
          <cell r="D3888" t="e">
            <v>#N/A</v>
          </cell>
        </row>
        <row r="3889">
          <cell r="A3889" t="str">
            <v>07628</v>
          </cell>
          <cell r="B3889" t="e">
            <v>#N/A</v>
          </cell>
          <cell r="C3889" t="str">
            <v>VALVULA DE ESFERA C/ESFERA ACO INOX 1"</v>
          </cell>
          <cell r="D3889" t="str">
            <v>UN</v>
          </cell>
        </row>
        <row r="3890">
          <cell r="A3890" t="str">
            <v>07629</v>
          </cell>
          <cell r="B3890" t="e">
            <v>#N/A</v>
          </cell>
          <cell r="C3890" t="str">
            <v>CENTRAL AR COMP. DUPLEX, ATE 50 PONTOS</v>
          </cell>
          <cell r="D3890" t="str">
            <v>UN</v>
          </cell>
        </row>
        <row r="3891">
          <cell r="A3891" t="str">
            <v>07630</v>
          </cell>
          <cell r="B3891" t="e">
            <v>#N/A</v>
          </cell>
          <cell r="C3891" t="str">
            <v>CENTRAL AR COMP. DUPLEX, ATE 100 PONTOS</v>
          </cell>
          <cell r="D3891" t="str">
            <v>UN</v>
          </cell>
        </row>
        <row r="3892">
          <cell r="A3892" t="str">
            <v>07631</v>
          </cell>
          <cell r="B3892" t="e">
            <v>#N/A</v>
          </cell>
          <cell r="C3892" t="str">
            <v>CENTRAL AR COMP. DUPLEX, ATE 200 PONTOS</v>
          </cell>
          <cell r="D3892" t="str">
            <v>UN</v>
          </cell>
        </row>
        <row r="3893">
          <cell r="A3893" t="str">
            <v>07632</v>
          </cell>
          <cell r="B3893" t="e">
            <v>#N/A</v>
          </cell>
          <cell r="C3893" t="str">
            <v>CENTRAL VACUO DUPLEX, ATE 50 PONTOS</v>
          </cell>
          <cell r="D3893" t="str">
            <v>UN</v>
          </cell>
        </row>
        <row r="3894">
          <cell r="A3894" t="str">
            <v>07633</v>
          </cell>
          <cell r="B3894" t="e">
            <v>#N/A</v>
          </cell>
          <cell r="C3894" t="str">
            <v>CENTRAL VACUO DUPLEX, ATE 100 PONTOS</v>
          </cell>
          <cell r="D3894" t="str">
            <v>UN</v>
          </cell>
        </row>
        <row r="3895">
          <cell r="A3895" t="str">
            <v>07634</v>
          </cell>
          <cell r="B3895" t="e">
            <v>#N/A</v>
          </cell>
          <cell r="C3895" t="str">
            <v>CENTRAL VACUO DUPLEX, ATE 200 PONTOS</v>
          </cell>
          <cell r="D3895" t="str">
            <v>UN</v>
          </cell>
        </row>
        <row r="3896">
          <cell r="A3896" t="str">
            <v>07635</v>
          </cell>
          <cell r="B3896" t="e">
            <v>#N/A</v>
          </cell>
          <cell r="C3896" t="str">
            <v>CANALETA PERFURADA ALTA 38X38X6000MM</v>
          </cell>
          <cell r="D3896" t="str">
            <v>UN</v>
          </cell>
        </row>
        <row r="3897">
          <cell r="A3897" t="str">
            <v>07636</v>
          </cell>
          <cell r="B3897" t="e">
            <v>#N/A</v>
          </cell>
          <cell r="C3897" t="str">
            <v>SUSPENSAO PARA PERFILADO</v>
          </cell>
          <cell r="D3897" t="str">
            <v>UN</v>
          </cell>
        </row>
        <row r="3898">
          <cell r="A3898" t="str">
            <v>07637</v>
          </cell>
          <cell r="B3898" t="e">
            <v>#N/A</v>
          </cell>
          <cell r="C3898" t="str">
            <v>TIRANTE ROSQUEADO 1/4"X3000MM</v>
          </cell>
          <cell r="D3898" t="str">
            <v>UN</v>
          </cell>
        </row>
        <row r="3899">
          <cell r="A3899" t="str">
            <v>07638</v>
          </cell>
          <cell r="B3899" t="e">
            <v>#N/A</v>
          </cell>
          <cell r="C3899" t="str">
            <v>ELETROCALHA PERF C/VIROLA 300X100X3000MM</v>
          </cell>
          <cell r="D3899" t="str">
            <v>UN</v>
          </cell>
        </row>
        <row r="3900">
          <cell r="A3900" t="str">
            <v>07639</v>
          </cell>
          <cell r="B3900" t="e">
            <v>#N/A</v>
          </cell>
          <cell r="C3900" t="str">
            <v>PROLONGADOR PARA TIRANTE 1/4"</v>
          </cell>
          <cell r="D3900" t="str">
            <v>UN</v>
          </cell>
        </row>
        <row r="3901">
          <cell r="A3901" t="str">
            <v>07640</v>
          </cell>
          <cell r="B3901" t="e">
            <v>#N/A</v>
          </cell>
          <cell r="C3901" t="str">
            <v>TAMPA DE PRESSAO ELETROCALHA 300X100MM</v>
          </cell>
          <cell r="D3901" t="str">
            <v>UN</v>
          </cell>
        </row>
        <row r="3902">
          <cell r="A3902" t="str">
            <v>07641</v>
          </cell>
          <cell r="B3902" t="e">
            <v>#N/A</v>
          </cell>
          <cell r="C3902" t="str">
            <v>ARRUELA LISA DIAMETRO INTERNO 1/4"</v>
          </cell>
          <cell r="D3902" t="str">
            <v>UN</v>
          </cell>
        </row>
        <row r="3903">
          <cell r="A3903" t="str">
            <v>07642</v>
          </cell>
          <cell r="B3903" t="e">
            <v>#N/A</v>
          </cell>
          <cell r="C3903" t="str">
            <v>CAIXA PARA TOMADA EM CANALETAS</v>
          </cell>
          <cell r="D3903" t="str">
            <v>UN</v>
          </cell>
        </row>
        <row r="3904">
          <cell r="A3904" t="str">
            <v>07643</v>
          </cell>
          <cell r="B3904" t="e">
            <v>#N/A</v>
          </cell>
          <cell r="C3904" t="str">
            <v>ARRUELA DE PRESSAO DE 1/4"</v>
          </cell>
          <cell r="D3904" t="str">
            <v>UN</v>
          </cell>
        </row>
        <row r="3905">
          <cell r="A3905" t="str">
            <v>07644</v>
          </cell>
          <cell r="B3905" t="e">
            <v>#N/A</v>
          </cell>
          <cell r="C3905" t="str">
            <v>PARAFUSO AUTO TRAVANTE 1/4"X5/8"</v>
          </cell>
          <cell r="D3905" t="str">
            <v>UN</v>
          </cell>
        </row>
        <row r="3906">
          <cell r="A3906" t="str">
            <v>07645</v>
          </cell>
          <cell r="B3906" t="e">
            <v>#N/A</v>
          </cell>
          <cell r="C3906" t="str">
            <v>SUSPENSAO LONGA PARA LUMINARIA EM PERF.</v>
          </cell>
          <cell r="D3906" t="str">
            <v>UN</v>
          </cell>
        </row>
        <row r="3907">
          <cell r="A3907" t="str">
            <v>07646</v>
          </cell>
          <cell r="B3907" t="e">
            <v>#N/A</v>
          </cell>
          <cell r="C3907" t="str">
            <v>ELETROCALHA PERF S/VIROLA 100X075X3000MM</v>
          </cell>
          <cell r="D3907" t="str">
            <v>UN</v>
          </cell>
        </row>
        <row r="3908">
          <cell r="A3908" t="str">
            <v>07647</v>
          </cell>
          <cell r="B3908" t="e">
            <v>#N/A</v>
          </cell>
          <cell r="C3908" t="str">
            <v>SUPORTE SUSP.OMEGA ELETROCALHA 100X075MM</v>
          </cell>
          <cell r="D3908" t="str">
            <v>UN</v>
          </cell>
        </row>
        <row r="3909">
          <cell r="A3909" t="str">
            <v>07648</v>
          </cell>
          <cell r="B3909" t="e">
            <v>#N/A</v>
          </cell>
          <cell r="C3909" t="str">
            <v>ELETROCALHA PERF S/VIROLA 100X100X3000MM</v>
          </cell>
          <cell r="D3909" t="str">
            <v>UN</v>
          </cell>
        </row>
        <row r="3910">
          <cell r="A3910" t="str">
            <v>07649</v>
          </cell>
          <cell r="B3910" t="e">
            <v>#N/A</v>
          </cell>
          <cell r="C3910" t="str">
            <v>SUPORTE SUSP.OMEGA ELETROCALHA 100X100MM</v>
          </cell>
          <cell r="D3910" t="str">
            <v>UN</v>
          </cell>
        </row>
        <row r="3911">
          <cell r="A3911" t="str">
            <v>07650</v>
          </cell>
          <cell r="B3911" t="e">
            <v>#N/A</v>
          </cell>
          <cell r="C3911" t="str">
            <v>ELETROCALHA PERF S/VIROLA 200X100X3000MM</v>
          </cell>
          <cell r="D3911" t="str">
            <v>UN</v>
          </cell>
        </row>
        <row r="3912">
          <cell r="A3912" t="str">
            <v>07651</v>
          </cell>
          <cell r="B3912" t="e">
            <v>#N/A</v>
          </cell>
          <cell r="C3912" t="str">
            <v>SUPORTE SUSP.OMEGA ELETROCALHA 200X100MM</v>
          </cell>
          <cell r="D3912" t="str">
            <v>UN</v>
          </cell>
        </row>
        <row r="3913">
          <cell r="A3913" t="str">
            <v>07652</v>
          </cell>
          <cell r="B3913" t="e">
            <v>#N/A</v>
          </cell>
          <cell r="C3913" t="str">
            <v>ELETROCALHA PERF S/VIROLA 300X100X3000MM</v>
          </cell>
          <cell r="D3913" t="str">
            <v>UN</v>
          </cell>
        </row>
        <row r="3914">
          <cell r="A3914" t="str">
            <v>07653</v>
          </cell>
          <cell r="B3914" t="e">
            <v>#N/A</v>
          </cell>
          <cell r="C3914" t="str">
            <v>SUPORTE SUSP.OMEGA ELETROCALHA 300X100MM</v>
          </cell>
          <cell r="D3914" t="str">
            <v>UN</v>
          </cell>
        </row>
        <row r="3915">
          <cell r="A3915" t="str">
            <v>07654</v>
          </cell>
          <cell r="B3915" t="e">
            <v>#N/A</v>
          </cell>
          <cell r="C3915" t="str">
            <v>TE VERT. DERIVACAO ELETROCALHA 100X075MM</v>
          </cell>
          <cell r="D3915" t="str">
            <v>UN</v>
          </cell>
        </row>
        <row r="3916">
          <cell r="A3916" t="str">
            <v>07655</v>
          </cell>
          <cell r="B3916" t="e">
            <v>#N/A</v>
          </cell>
          <cell r="C3916" t="str">
            <v>ACOPLAMENTO PAINEL ELETROCALHA 100X075MM</v>
          </cell>
          <cell r="D3916" t="str">
            <v>UN</v>
          </cell>
        </row>
        <row r="3917">
          <cell r="A3917" t="str">
            <v>07656</v>
          </cell>
          <cell r="B3917" t="e">
            <v>#N/A</v>
          </cell>
          <cell r="C3917" t="str">
            <v>PARAFUSO CABECA LENTILHA 1/4"X3/4"</v>
          </cell>
          <cell r="D3917" t="str">
            <v>UN</v>
          </cell>
        </row>
        <row r="3918">
          <cell r="A3918" t="str">
            <v>07657</v>
          </cell>
          <cell r="B3918" t="e">
            <v>#N/A</v>
          </cell>
          <cell r="C3918" t="str">
            <v>JUNCAO SIMPLES ELETROCALHA 100X075MM</v>
          </cell>
          <cell r="D3918" t="str">
            <v>UN</v>
          </cell>
        </row>
        <row r="3919">
          <cell r="A3919" t="str">
            <v>07658</v>
          </cell>
          <cell r="B3919" t="e">
            <v>#N/A</v>
          </cell>
          <cell r="C3919" t="str">
            <v>ELETROCALHA PERF C/VIROLA 100X075X3000MM</v>
          </cell>
          <cell r="D3919" t="str">
            <v>UN</v>
          </cell>
        </row>
        <row r="3920">
          <cell r="A3920" t="str">
            <v>07659</v>
          </cell>
          <cell r="B3920" t="e">
            <v>#N/A</v>
          </cell>
          <cell r="C3920" t="str">
            <v>TAMPA DE PRESSAO ELETROCALHA 100X075MM</v>
          </cell>
          <cell r="D3920" t="str">
            <v>UN</v>
          </cell>
        </row>
        <row r="3921">
          <cell r="A3921" t="str">
            <v>07660</v>
          </cell>
          <cell r="B3921" t="e">
            <v>#N/A</v>
          </cell>
          <cell r="C3921" t="str">
            <v>TE VERT. DERIVACAO ELETROCALHA 100X100MM</v>
          </cell>
          <cell r="D3921" t="str">
            <v>UN</v>
          </cell>
        </row>
        <row r="3922">
          <cell r="A3922" t="str">
            <v>07661</v>
          </cell>
          <cell r="B3922" t="e">
            <v>#N/A</v>
          </cell>
          <cell r="C3922" t="str">
            <v>ACOPLAMENTO PAINEL ELETROCALHA 100X100MM</v>
          </cell>
          <cell r="D3922" t="str">
            <v>UN</v>
          </cell>
        </row>
        <row r="3923">
          <cell r="A3923" t="str">
            <v>07662</v>
          </cell>
          <cell r="B3923" t="e">
            <v>#N/A</v>
          </cell>
          <cell r="C3923" t="str">
            <v>JUNCAO SIMPLES ELETROCALHA 100X100MM</v>
          </cell>
          <cell r="D3923" t="str">
            <v>UN</v>
          </cell>
        </row>
        <row r="3924">
          <cell r="A3924" t="str">
            <v>07663</v>
          </cell>
          <cell r="B3924" t="e">
            <v>#N/A</v>
          </cell>
          <cell r="C3924" t="str">
            <v>ELETROCALHA PERF C/VIROLA 100X100X3000MM</v>
          </cell>
          <cell r="D3924" t="str">
            <v>UN</v>
          </cell>
        </row>
        <row r="3925">
          <cell r="A3925" t="str">
            <v>07664</v>
          </cell>
          <cell r="B3925" t="e">
            <v>#N/A</v>
          </cell>
          <cell r="C3925" t="str">
            <v>TAMPA DE PRESSAO ELETROCALHA 100X100MM</v>
          </cell>
          <cell r="D3925" t="str">
            <v>UN</v>
          </cell>
        </row>
        <row r="3926">
          <cell r="A3926" t="str">
            <v>07665</v>
          </cell>
          <cell r="B3926" t="e">
            <v>#N/A</v>
          </cell>
          <cell r="C3926" t="str">
            <v>TE VERT. DERIVACAO ELETROCALHA 200X100MM</v>
          </cell>
          <cell r="D3926" t="str">
            <v>UN</v>
          </cell>
        </row>
        <row r="3927">
          <cell r="A3927" t="str">
            <v>07666</v>
          </cell>
          <cell r="B3927" t="e">
            <v>#N/A</v>
          </cell>
          <cell r="C3927" t="str">
            <v>ACOPLAMENTO PAINEL ELETROCALHA 200X100MM</v>
          </cell>
          <cell r="D3927" t="str">
            <v>UN</v>
          </cell>
        </row>
        <row r="3928">
          <cell r="A3928" t="str">
            <v>07667</v>
          </cell>
          <cell r="B3928" t="e">
            <v>#N/A</v>
          </cell>
          <cell r="C3928" t="str">
            <v>JUNCAO SIMPLES ELETROCALHA 200X100MM</v>
          </cell>
          <cell r="D3928" t="str">
            <v>UN</v>
          </cell>
        </row>
        <row r="3929">
          <cell r="A3929" t="str">
            <v>07668</v>
          </cell>
          <cell r="B3929" t="e">
            <v>#N/A</v>
          </cell>
          <cell r="C3929" t="str">
            <v>ELETROCALHA PERF C/VIROLA 200X100X3000MM</v>
          </cell>
          <cell r="D3929" t="str">
            <v>UN</v>
          </cell>
        </row>
        <row r="3930">
          <cell r="A3930" t="str">
            <v>07669</v>
          </cell>
          <cell r="B3930" t="e">
            <v>#N/A</v>
          </cell>
          <cell r="C3930" t="str">
            <v>TAMPA DE PRESSAO ELETROCALHA 200X100MM</v>
          </cell>
          <cell r="D3930" t="str">
            <v>UN</v>
          </cell>
        </row>
        <row r="3931">
          <cell r="A3931" t="str">
            <v>07670</v>
          </cell>
          <cell r="B3931" t="e">
            <v>#N/A</v>
          </cell>
          <cell r="C3931" t="str">
            <v>TE VERT. DERIVACAO ELETROCALHA 300X100MM</v>
          </cell>
          <cell r="D3931" t="str">
            <v>UN</v>
          </cell>
        </row>
        <row r="3932">
          <cell r="A3932" t="str">
            <v>07671</v>
          </cell>
          <cell r="B3932" t="e">
            <v>#N/A</v>
          </cell>
          <cell r="C3932" t="str">
            <v>ACOPLAMENTO PAINEL ELETROCALHA 300X100MM</v>
          </cell>
          <cell r="D3932" t="str">
            <v>UN</v>
          </cell>
        </row>
        <row r="3933">
          <cell r="A3933" t="str">
            <v>07672</v>
          </cell>
          <cell r="B3933" t="e">
            <v>#N/A</v>
          </cell>
          <cell r="C3933" t="str">
            <v>JUNCAO SIMPLES ELETROCALHA 300X100MM</v>
          </cell>
          <cell r="D3933" t="str">
            <v>UN</v>
          </cell>
        </row>
        <row r="3934">
          <cell r="A3934" t="str">
            <v>07673</v>
          </cell>
          <cell r="B3934" t="e">
            <v>#N/A</v>
          </cell>
          <cell r="C3934" t="str">
            <v>TERMINAL MEC.PRES.1 CABO BIT.1,5-10MM2</v>
          </cell>
          <cell r="D3934" t="str">
            <v>UN</v>
          </cell>
        </row>
        <row r="3935">
          <cell r="A3935" t="str">
            <v>07674</v>
          </cell>
          <cell r="B3935" t="e">
            <v>#N/A</v>
          </cell>
          <cell r="C3935" t="str">
            <v>TERMINAL MEC.PRES.1 CABO BIT.10-25MM2</v>
          </cell>
          <cell r="D3935" t="str">
            <v>UN</v>
          </cell>
        </row>
        <row r="3936">
          <cell r="A3936" t="str">
            <v>07675</v>
          </cell>
          <cell r="B3936" t="e">
            <v>#N/A</v>
          </cell>
          <cell r="C3936" t="str">
            <v>TERMINAL MEC.PRES.1 CABO BIT.25-35MM2</v>
          </cell>
          <cell r="D3936" t="str">
            <v>UN</v>
          </cell>
        </row>
        <row r="3937">
          <cell r="A3937" t="str">
            <v>07676</v>
          </cell>
          <cell r="B3937" t="e">
            <v>#N/A</v>
          </cell>
          <cell r="C3937" t="str">
            <v>TERMINAL MEC.PRES.1 CABO BIT.50-70MM2</v>
          </cell>
          <cell r="D3937" t="str">
            <v>UN</v>
          </cell>
        </row>
        <row r="3938">
          <cell r="A3938" t="str">
            <v>07677</v>
          </cell>
          <cell r="B3938" t="e">
            <v>#N/A</v>
          </cell>
          <cell r="C3938" t="str">
            <v>TERMINAL MEC.PRES.1 CABO BIT.95MM2</v>
          </cell>
          <cell r="D3938" t="str">
            <v>UN</v>
          </cell>
        </row>
        <row r="3939">
          <cell r="A3939" t="str">
            <v>07678</v>
          </cell>
          <cell r="B3939" t="e">
            <v>#N/A</v>
          </cell>
          <cell r="C3939" t="str">
            <v>TERMINAL MEC.PRES.1 CABO BIT.120-185MM2</v>
          </cell>
          <cell r="D3939" t="str">
            <v>UN</v>
          </cell>
        </row>
        <row r="3940">
          <cell r="A3940" t="str">
            <v>07679</v>
          </cell>
          <cell r="B3940" t="e">
            <v>#N/A</v>
          </cell>
          <cell r="C3940" t="str">
            <v>TERMINAL MEC.PRES.1 CABO BIT.185-240MM2</v>
          </cell>
          <cell r="D3940" t="str">
            <v>UN</v>
          </cell>
        </row>
        <row r="3941">
          <cell r="A3941" t="str">
            <v>07680</v>
          </cell>
          <cell r="B3941" t="e">
            <v>#N/A</v>
          </cell>
          <cell r="C3941" t="str">
            <v>TERMINAL MEC.PRES.1 CABO BIT.300-400MM2</v>
          </cell>
          <cell r="D3941" t="str">
            <v>UN</v>
          </cell>
        </row>
        <row r="3942">
          <cell r="A3942" t="str">
            <v>07681</v>
          </cell>
          <cell r="B3942" t="e">
            <v>#N/A</v>
          </cell>
          <cell r="C3942" t="str">
            <v>TERMINAL MEC.PRES.2 CABOS BIT.25-35MM2</v>
          </cell>
          <cell r="D3942" t="str">
            <v>UN</v>
          </cell>
        </row>
        <row r="3943">
          <cell r="A3943" t="str">
            <v>07682</v>
          </cell>
          <cell r="B3943" t="e">
            <v>#N/A</v>
          </cell>
          <cell r="C3943" t="str">
            <v>TERMINAL MEC.PRES.2 CABOS BIT.50-70MM2</v>
          </cell>
          <cell r="D3943" t="str">
            <v>UN</v>
          </cell>
        </row>
        <row r="3944">
          <cell r="A3944" t="str">
            <v>07683</v>
          </cell>
          <cell r="B3944" t="e">
            <v>#N/A</v>
          </cell>
          <cell r="C3944" t="str">
            <v>TERMINAL MEC.PRES.2 CABOS BIT.95MM2</v>
          </cell>
          <cell r="D3944" t="str">
            <v>UN</v>
          </cell>
        </row>
        <row r="3945">
          <cell r="A3945" t="str">
            <v>07684</v>
          </cell>
          <cell r="B3945" t="e">
            <v>#N/A</v>
          </cell>
          <cell r="C3945" t="str">
            <v>TERMINAL MEC.PRES.2 CABOS BIT.120-185MM2</v>
          </cell>
          <cell r="D3945" t="str">
            <v>UN</v>
          </cell>
        </row>
        <row r="3946">
          <cell r="A3946" t="str">
            <v>07685</v>
          </cell>
          <cell r="B3946" t="e">
            <v>#N/A</v>
          </cell>
          <cell r="C3946" t="str">
            <v>TERMINAL MEC.PRES.2 CABOS BIT.185-240MM2</v>
          </cell>
          <cell r="D3946" t="str">
            <v>UN</v>
          </cell>
        </row>
        <row r="3947">
          <cell r="A3947" t="str">
            <v>07686</v>
          </cell>
          <cell r="B3947" t="e">
            <v>#N/A</v>
          </cell>
          <cell r="C3947" t="str">
            <v>TERMINAL MEC.PRES.2 CABOS BIT.300-400MM2</v>
          </cell>
          <cell r="D3947" t="str">
            <v>UN</v>
          </cell>
        </row>
        <row r="3948">
          <cell r="A3948" t="str">
            <v>07687</v>
          </cell>
          <cell r="B3948" t="e">
            <v>#N/A</v>
          </cell>
          <cell r="C3948" t="str">
            <v>CONECTOR P/ATER. 1 OU 2 CABOS 2,5-6MM2</v>
          </cell>
          <cell r="D3948" t="str">
            <v>UN</v>
          </cell>
        </row>
        <row r="3949">
          <cell r="A3949" t="str">
            <v>07688</v>
          </cell>
          <cell r="B3949" t="e">
            <v>#N/A</v>
          </cell>
          <cell r="C3949" t="str">
            <v>CONECTOR P/ATER. 1 OU 2 CABOS 6-35MM2</v>
          </cell>
          <cell r="D3949" t="str">
            <v>UN</v>
          </cell>
        </row>
        <row r="3950">
          <cell r="A3950" t="str">
            <v>07689</v>
          </cell>
          <cell r="B3950" t="e">
            <v>#N/A</v>
          </cell>
          <cell r="C3950" t="str">
            <v>CONECTOR P/ATER. 1 OU 2 CABOS 35-185MM2</v>
          </cell>
          <cell r="D3950" t="str">
            <v>UN</v>
          </cell>
        </row>
        <row r="3951">
          <cell r="A3951" t="str">
            <v>07690</v>
          </cell>
          <cell r="B3951" t="e">
            <v>#N/A</v>
          </cell>
          <cell r="C3951" t="str">
            <v>TERMINAL MEC.COMP. COBRE CABO BIT.1,5MM2</v>
          </cell>
          <cell r="D3951" t="str">
            <v>UN</v>
          </cell>
        </row>
        <row r="3952">
          <cell r="A3952" t="str">
            <v>07691</v>
          </cell>
          <cell r="B3952" t="e">
            <v>#N/A</v>
          </cell>
          <cell r="C3952" t="str">
            <v>TERMINAL MEC.COMP. COBRE CABO BIT.2,5MM2</v>
          </cell>
          <cell r="D3952" t="str">
            <v>UN</v>
          </cell>
        </row>
        <row r="3953">
          <cell r="A3953" t="str">
            <v>07692</v>
          </cell>
          <cell r="B3953" t="e">
            <v>#N/A</v>
          </cell>
          <cell r="C3953" t="str">
            <v>TERMINAL MEC.COMP. COBRE CABO BIT.4MM2</v>
          </cell>
          <cell r="D3953" t="str">
            <v>UN</v>
          </cell>
        </row>
        <row r="3954">
          <cell r="A3954" t="str">
            <v>07693</v>
          </cell>
          <cell r="B3954" t="e">
            <v>#N/A</v>
          </cell>
          <cell r="C3954" t="str">
            <v>TERMINAL MEC.COMP. COBRE CABO BIT.6MM2</v>
          </cell>
          <cell r="D3954" t="str">
            <v>UN</v>
          </cell>
        </row>
        <row r="3955">
          <cell r="A3955" t="str">
            <v>07694</v>
          </cell>
          <cell r="B3955" t="e">
            <v>#N/A</v>
          </cell>
          <cell r="C3955" t="str">
            <v>TERMINAL MEC.COMP. COBRE CABO BIT.10MM2</v>
          </cell>
          <cell r="D3955" t="str">
            <v>UN</v>
          </cell>
        </row>
        <row r="3956">
          <cell r="A3956" t="str">
            <v>07695</v>
          </cell>
          <cell r="B3956" t="e">
            <v>#N/A</v>
          </cell>
          <cell r="C3956" t="str">
            <v>TERMINAL MEC.COMP. COBRE CABO BIT.16MM2</v>
          </cell>
          <cell r="D3956" t="str">
            <v>UN</v>
          </cell>
        </row>
        <row r="3957">
          <cell r="A3957" t="str">
            <v>07696</v>
          </cell>
          <cell r="B3957" t="e">
            <v>#N/A</v>
          </cell>
          <cell r="C3957" t="str">
            <v>TERMINAL MEC.COMP. COBRE CABO BIT.25MM2</v>
          </cell>
          <cell r="D3957" t="str">
            <v>UN</v>
          </cell>
        </row>
        <row r="3958">
          <cell r="A3958" t="str">
            <v>07697</v>
          </cell>
          <cell r="B3958" t="e">
            <v>#N/A</v>
          </cell>
          <cell r="C3958" t="str">
            <v>TERMINAL MEC.COMP. COBRE CABO BIT.35MM2</v>
          </cell>
          <cell r="D3958" t="str">
            <v>UN</v>
          </cell>
        </row>
        <row r="3959">
          <cell r="A3959" t="str">
            <v>07698</v>
          </cell>
          <cell r="B3959" t="e">
            <v>#N/A</v>
          </cell>
          <cell r="C3959" t="str">
            <v>TERMINAL MEC.COMP. COBRE CABO BIT.50MM2</v>
          </cell>
          <cell r="D3959" t="str">
            <v>UN</v>
          </cell>
        </row>
        <row r="3960">
          <cell r="A3960" t="str">
            <v>07699</v>
          </cell>
          <cell r="B3960" t="e">
            <v>#N/A</v>
          </cell>
          <cell r="C3960" t="str">
            <v>TERMINAL MEC.COMP. COBRE CABO BIT.70MM2</v>
          </cell>
          <cell r="D3960" t="str">
            <v>UN</v>
          </cell>
        </row>
        <row r="3961">
          <cell r="A3961" t="str">
            <v>07700</v>
          </cell>
          <cell r="B3961" t="e">
            <v>#N/A</v>
          </cell>
          <cell r="C3961" t="str">
            <v>TERMINAL MEC.COMP. COBRE CABO BIT.95MM2</v>
          </cell>
          <cell r="D3961" t="str">
            <v>UN</v>
          </cell>
        </row>
        <row r="3962">
          <cell r="A3962" t="str">
            <v>07701</v>
          </cell>
          <cell r="B3962" t="e">
            <v>#N/A</v>
          </cell>
          <cell r="C3962" t="str">
            <v>TERMINAL MEC.COMP. COBRE CABO BIT.120MM2</v>
          </cell>
          <cell r="D3962" t="str">
            <v>UN</v>
          </cell>
        </row>
        <row r="3963">
          <cell r="A3963" t="str">
            <v>07702</v>
          </cell>
          <cell r="B3963" t="e">
            <v>#N/A</v>
          </cell>
          <cell r="C3963" t="str">
            <v>TERMINAL MEC.COMP. COBRE CABO BIT.150MM2</v>
          </cell>
          <cell r="D3963" t="str">
            <v>UN</v>
          </cell>
        </row>
        <row r="3964">
          <cell r="A3964" t="str">
            <v>07703</v>
          </cell>
          <cell r="B3964" t="e">
            <v>#N/A</v>
          </cell>
          <cell r="C3964" t="str">
            <v>TERMINAL MEC.COMP. COBRE CABO BIT.185MM2</v>
          </cell>
          <cell r="D3964" t="str">
            <v>UN</v>
          </cell>
        </row>
        <row r="3965">
          <cell r="A3965" t="str">
            <v>07704</v>
          </cell>
          <cell r="B3965" t="e">
            <v>#N/A</v>
          </cell>
          <cell r="C3965" t="str">
            <v>TERMINAL MEC.COMP. COBRE CABO BIT.240MM2</v>
          </cell>
          <cell r="D3965" t="str">
            <v>UN</v>
          </cell>
        </row>
        <row r="3966">
          <cell r="A3966" t="str">
            <v>07705</v>
          </cell>
          <cell r="B3966" t="e">
            <v>#N/A</v>
          </cell>
          <cell r="C3966" t="str">
            <v>TERMINAL MEC.COMP. COBRE CABO BIT.300MM2</v>
          </cell>
          <cell r="D3966" t="str">
            <v>UN</v>
          </cell>
        </row>
        <row r="3967">
          <cell r="A3967" t="str">
            <v>07712</v>
          </cell>
          <cell r="B3967" t="str">
            <v>551000711</v>
          </cell>
          <cell r="C3967" t="str">
            <v>IMPLANTACAO DE PLACAS C/CASTANHA</v>
          </cell>
          <cell r="D3967" t="str">
            <v>M2</v>
          </cell>
        </row>
        <row r="3968">
          <cell r="A3968" t="str">
            <v>07713</v>
          </cell>
          <cell r="B3968" t="str">
            <v>551000721</v>
          </cell>
          <cell r="C3968" t="str">
            <v>IMPLANTACAO PLACAS 1 OU 2 POSTES</v>
          </cell>
          <cell r="D3968" t="str">
            <v>M2</v>
          </cell>
        </row>
        <row r="3969">
          <cell r="A3969" t="str">
            <v>07730</v>
          </cell>
          <cell r="B3969" t="e">
            <v>#N/A</v>
          </cell>
          <cell r="C3969" t="str">
            <v>TAMPAO CEGO PARA HIDRANTE DE 2.1/2"</v>
          </cell>
          <cell r="D3969" t="str">
            <v>UN</v>
          </cell>
        </row>
        <row r="3970">
          <cell r="A3970" t="str">
            <v>07731</v>
          </cell>
          <cell r="B3970" t="e">
            <v>#N/A</v>
          </cell>
          <cell r="C3970" t="str">
            <v>TAMPAO F.F. INCENDIO ARTIC. 565X370MM</v>
          </cell>
          <cell r="D3970" t="str">
            <v>UN</v>
          </cell>
        </row>
        <row r="3971">
          <cell r="A3971" t="str">
            <v>07732</v>
          </cell>
          <cell r="B3971" t="e">
            <v>#N/A</v>
          </cell>
          <cell r="C3971" t="str">
            <v>TAMPA DE CONCRETO PARA ANEL DE 1500MM</v>
          </cell>
          <cell r="D3971" t="str">
            <v>UN</v>
          </cell>
        </row>
        <row r="3972">
          <cell r="A3972" t="str">
            <v>07733</v>
          </cell>
          <cell r="B3972" t="e">
            <v>#N/A</v>
          </cell>
          <cell r="C3972" t="str">
            <v>TAMPA DE CONCRETO PARA ANEL DE 2000MM</v>
          </cell>
          <cell r="D3972" t="str">
            <v>UN</v>
          </cell>
        </row>
        <row r="3973">
          <cell r="A3973" t="str">
            <v>07734</v>
          </cell>
          <cell r="B3973" t="e">
            <v>#N/A</v>
          </cell>
          <cell r="C3973" t="e">
            <v>#N/A</v>
          </cell>
          <cell r="D3973" t="e">
            <v>#N/A</v>
          </cell>
        </row>
        <row r="3974">
          <cell r="A3974" t="str">
            <v>07735</v>
          </cell>
          <cell r="B3974" t="e">
            <v>#N/A</v>
          </cell>
          <cell r="C3974" t="e">
            <v>#N/A</v>
          </cell>
          <cell r="D3974" t="e">
            <v>#N/A</v>
          </cell>
        </row>
        <row r="3975">
          <cell r="A3975" t="str">
            <v>07736</v>
          </cell>
          <cell r="B3975" t="e">
            <v>#N/A</v>
          </cell>
          <cell r="C3975" t="e">
            <v>#N/A</v>
          </cell>
          <cell r="D3975" t="e">
            <v>#N/A</v>
          </cell>
        </row>
        <row r="3976">
          <cell r="A3976" t="str">
            <v>07737</v>
          </cell>
          <cell r="B3976" t="e">
            <v>#N/A</v>
          </cell>
          <cell r="C3976" t="e">
            <v>#N/A</v>
          </cell>
          <cell r="D3976" t="e">
            <v>#N/A</v>
          </cell>
        </row>
        <row r="3977">
          <cell r="A3977" t="str">
            <v>07738</v>
          </cell>
          <cell r="B3977" t="e">
            <v>#N/A</v>
          </cell>
          <cell r="C3977" t="e">
            <v>#N/A</v>
          </cell>
          <cell r="D3977" t="e">
            <v>#N/A</v>
          </cell>
        </row>
        <row r="3978">
          <cell r="A3978" t="str">
            <v>07739</v>
          </cell>
          <cell r="B3978" t="e">
            <v>#N/A</v>
          </cell>
          <cell r="C3978" t="str">
            <v>TUBO PRFV DEFOFO C/ANEL DN 0300 - PN 06</v>
          </cell>
          <cell r="D3978" t="str">
            <v>M</v>
          </cell>
        </row>
        <row r="3979">
          <cell r="A3979" t="str">
            <v>07740</v>
          </cell>
          <cell r="B3979" t="e">
            <v>#N/A</v>
          </cell>
          <cell r="C3979" t="str">
            <v>TUBO PRFV DEFOFO C/ANEL DN 0350 - PN 06</v>
          </cell>
          <cell r="D3979" t="str">
            <v>M</v>
          </cell>
        </row>
        <row r="3980">
          <cell r="A3980" t="str">
            <v>07741</v>
          </cell>
          <cell r="B3980" t="e">
            <v>#N/A</v>
          </cell>
          <cell r="C3980" t="str">
            <v>TUBO PRFV DEFOFO C/ANEL DN 0400 - PN 06</v>
          </cell>
          <cell r="D3980" t="str">
            <v>M</v>
          </cell>
        </row>
        <row r="3981">
          <cell r="A3981" t="str">
            <v>07742</v>
          </cell>
          <cell r="B3981" t="e">
            <v>#N/A</v>
          </cell>
          <cell r="C3981" t="str">
            <v>TUBO PRFV DEFOFO C/ANEL DN 0500 - PN 06</v>
          </cell>
          <cell r="D3981" t="str">
            <v>M</v>
          </cell>
        </row>
        <row r="3982">
          <cell r="A3982" t="str">
            <v>07743</v>
          </cell>
          <cell r="B3982" t="e">
            <v>#N/A</v>
          </cell>
          <cell r="C3982" t="str">
            <v>TUBO PRFV DEFOFO C/ANEL DN 0600 - PN 06</v>
          </cell>
          <cell r="D3982" t="str">
            <v>M</v>
          </cell>
        </row>
        <row r="3983">
          <cell r="A3983" t="str">
            <v>07744</v>
          </cell>
          <cell r="B3983" t="e">
            <v>#N/A</v>
          </cell>
          <cell r="C3983" t="str">
            <v>TUBO PRFV DEFOFO C/ANEL DN 0700 - PN 06</v>
          </cell>
          <cell r="D3983" t="str">
            <v>M</v>
          </cell>
        </row>
        <row r="3984">
          <cell r="A3984" t="str">
            <v>07745</v>
          </cell>
          <cell r="B3984" t="e">
            <v>#N/A</v>
          </cell>
          <cell r="C3984" t="str">
            <v>TUBO PRFV DEFOFO C/ANEL DN 0800 - PN 06</v>
          </cell>
          <cell r="D3984" t="str">
            <v>M</v>
          </cell>
        </row>
        <row r="3985">
          <cell r="A3985" t="str">
            <v>07746</v>
          </cell>
          <cell r="B3985" t="e">
            <v>#N/A</v>
          </cell>
          <cell r="C3985" t="str">
            <v>TUBO PRFV DEFOFO C/ANEL DN 0900 - PN 06</v>
          </cell>
          <cell r="D3985" t="str">
            <v>M</v>
          </cell>
        </row>
        <row r="3986">
          <cell r="A3986" t="str">
            <v>07747</v>
          </cell>
          <cell r="B3986" t="e">
            <v>#N/A</v>
          </cell>
          <cell r="C3986" t="str">
            <v>TUBO PRFV DEFOFO C/ANEL DN 1000 - PN 06</v>
          </cell>
          <cell r="D3986" t="str">
            <v>M</v>
          </cell>
        </row>
        <row r="3987">
          <cell r="A3987" t="str">
            <v>07748</v>
          </cell>
          <cell r="B3987" t="e">
            <v>#N/A</v>
          </cell>
          <cell r="C3987" t="str">
            <v>TUBO PRFV DEFOFO C/ANEL DN 1200 - PN 06</v>
          </cell>
          <cell r="D3987" t="str">
            <v>M</v>
          </cell>
        </row>
        <row r="3988">
          <cell r="A3988" t="str">
            <v>07749</v>
          </cell>
          <cell r="B3988" t="e">
            <v>#N/A</v>
          </cell>
          <cell r="C3988" t="str">
            <v>TUBO PRFV DEFOFO C/ANEL DN 0300 - PN 10</v>
          </cell>
          <cell r="D3988" t="str">
            <v>M</v>
          </cell>
        </row>
        <row r="3989">
          <cell r="A3989" t="str">
            <v>07750</v>
          </cell>
          <cell r="B3989" t="e">
            <v>#N/A</v>
          </cell>
          <cell r="C3989" t="str">
            <v>TUBO PRFV DEFOFO C/ANEL DN 0350 - PN 10</v>
          </cell>
          <cell r="D3989" t="str">
            <v>M</v>
          </cell>
        </row>
        <row r="3990">
          <cell r="A3990" t="str">
            <v>07751</v>
          </cell>
          <cell r="B3990" t="e">
            <v>#N/A</v>
          </cell>
          <cell r="C3990" t="str">
            <v>TUBO PRFV DEFOFO C/ANEL DN 0400 - PN 10</v>
          </cell>
          <cell r="D3990" t="str">
            <v>M</v>
          </cell>
        </row>
        <row r="3991">
          <cell r="A3991" t="str">
            <v>07752</v>
          </cell>
          <cell r="B3991" t="e">
            <v>#N/A</v>
          </cell>
          <cell r="C3991" t="str">
            <v>TUBO PRFV DEFOFO C/ANEL DN 0500 - PN 10</v>
          </cell>
          <cell r="D3991" t="str">
            <v>M</v>
          </cell>
        </row>
        <row r="3992">
          <cell r="A3992" t="str">
            <v>07753</v>
          </cell>
          <cell r="B3992" t="e">
            <v>#N/A</v>
          </cell>
          <cell r="C3992" t="str">
            <v>TUBO PRFV DEFOFO C/ANEL DN 0600 - PN 10</v>
          </cell>
          <cell r="D3992" t="str">
            <v>M</v>
          </cell>
        </row>
        <row r="3993">
          <cell r="A3993" t="str">
            <v>07754</v>
          </cell>
          <cell r="B3993" t="e">
            <v>#N/A</v>
          </cell>
          <cell r="C3993" t="str">
            <v>TUBO PRFV DEFOFO C/ANEL DN 0700 - PN 10</v>
          </cell>
          <cell r="D3993" t="str">
            <v>M</v>
          </cell>
        </row>
        <row r="3994">
          <cell r="A3994" t="str">
            <v>07755</v>
          </cell>
          <cell r="B3994" t="e">
            <v>#N/A</v>
          </cell>
          <cell r="C3994" t="str">
            <v>TUBO PRFV DEFOFO C/ANEL DN 0800 - PN 10</v>
          </cell>
          <cell r="D3994" t="str">
            <v>M</v>
          </cell>
        </row>
        <row r="3995">
          <cell r="A3995" t="str">
            <v>07756</v>
          </cell>
          <cell r="B3995" t="e">
            <v>#N/A</v>
          </cell>
          <cell r="C3995" t="str">
            <v>TUBO PRFV DEFOFO C/ANEL DN 0900 - PN 10</v>
          </cell>
          <cell r="D3995" t="str">
            <v>M</v>
          </cell>
        </row>
        <row r="3996">
          <cell r="A3996" t="str">
            <v>07757</v>
          </cell>
          <cell r="B3996" t="e">
            <v>#N/A</v>
          </cell>
          <cell r="C3996" t="str">
            <v>TUBO PRFV DEFOFO C/ANEL DN 1000 - PN 10</v>
          </cell>
          <cell r="D3996" t="str">
            <v>M</v>
          </cell>
        </row>
        <row r="3997">
          <cell r="A3997" t="str">
            <v>07758</v>
          </cell>
          <cell r="B3997" t="e">
            <v>#N/A</v>
          </cell>
          <cell r="C3997" t="str">
            <v>TUBO PRFV DEFOFO C/ANEL DN 1200 - PN 10</v>
          </cell>
          <cell r="D3997" t="str">
            <v>M</v>
          </cell>
        </row>
        <row r="3998">
          <cell r="A3998" t="str">
            <v>07759</v>
          </cell>
          <cell r="B3998" t="e">
            <v>#N/A</v>
          </cell>
          <cell r="C3998" t="str">
            <v>TUBO PRFV DEFOFO C/ANEL DN 0300 - PN 16</v>
          </cell>
          <cell r="D3998" t="str">
            <v>M</v>
          </cell>
        </row>
        <row r="3999">
          <cell r="A3999" t="str">
            <v>07760</v>
          </cell>
          <cell r="B3999" t="e">
            <v>#N/A</v>
          </cell>
          <cell r="C3999" t="str">
            <v>TUBO PRFV DEFOFO C/ANEL DN 0350 - PN 16</v>
          </cell>
          <cell r="D3999" t="str">
            <v>M</v>
          </cell>
        </row>
        <row r="4000">
          <cell r="A4000" t="str">
            <v>07761</v>
          </cell>
          <cell r="B4000" t="e">
            <v>#N/A</v>
          </cell>
          <cell r="C4000" t="str">
            <v>TUBO PRFV DEFOFO C/ANEL DN 0400 - PN 16</v>
          </cell>
          <cell r="D4000" t="str">
            <v>M</v>
          </cell>
        </row>
        <row r="4001">
          <cell r="A4001" t="str">
            <v>07762</v>
          </cell>
          <cell r="B4001" t="e">
            <v>#N/A</v>
          </cell>
          <cell r="C4001" t="str">
            <v>TUBO PRFV DEFOFO C/ANEL DN 0500 - PN 16</v>
          </cell>
          <cell r="D4001" t="str">
            <v>M</v>
          </cell>
        </row>
        <row r="4002">
          <cell r="A4002" t="str">
            <v>07763</v>
          </cell>
          <cell r="B4002" t="e">
            <v>#N/A</v>
          </cell>
          <cell r="C4002" t="str">
            <v>TUBO PRFV DEFOFO C/ANEL DN 0600 - PN 16</v>
          </cell>
          <cell r="D4002" t="str">
            <v>M</v>
          </cell>
        </row>
        <row r="4003">
          <cell r="A4003" t="str">
            <v>07764</v>
          </cell>
          <cell r="B4003" t="e">
            <v>#N/A</v>
          </cell>
          <cell r="C4003" t="str">
            <v>TUBO PRFV DEFOFO C/ANEL DN 0700 - PN 16</v>
          </cell>
          <cell r="D4003" t="str">
            <v>M</v>
          </cell>
        </row>
        <row r="4004">
          <cell r="A4004" t="str">
            <v>07765</v>
          </cell>
          <cell r="B4004" t="e">
            <v>#N/A</v>
          </cell>
          <cell r="C4004" t="str">
            <v>TUBO PRFV DEFOFO C/ANEL DN 0800 - PN 16</v>
          </cell>
          <cell r="D4004" t="str">
            <v>M</v>
          </cell>
        </row>
        <row r="4005">
          <cell r="A4005" t="str">
            <v>07766</v>
          </cell>
          <cell r="B4005" t="e">
            <v>#N/A</v>
          </cell>
          <cell r="C4005" t="str">
            <v>TUBO PRFV DEFOFO C/ANEL DN 0900 - PN 16</v>
          </cell>
          <cell r="D4005" t="str">
            <v>M</v>
          </cell>
        </row>
        <row r="4006">
          <cell r="A4006" t="str">
            <v>07767</v>
          </cell>
          <cell r="B4006" t="e">
            <v>#N/A</v>
          </cell>
          <cell r="C4006" t="str">
            <v>TUBO PRFV DEFOFO C/ANEL DN 1000 - PN 16</v>
          </cell>
          <cell r="D4006" t="str">
            <v>M</v>
          </cell>
        </row>
        <row r="4007">
          <cell r="A4007" t="str">
            <v>07768</v>
          </cell>
          <cell r="B4007" t="e">
            <v>#N/A</v>
          </cell>
          <cell r="C4007" t="str">
            <v>TUBO PRFV DEFOFO C/ANEL DN 1200 - PN 16</v>
          </cell>
          <cell r="D4007" t="str">
            <v>M</v>
          </cell>
        </row>
        <row r="4008">
          <cell r="A4008" t="str">
            <v>07769</v>
          </cell>
          <cell r="B4008" t="e">
            <v>#N/A</v>
          </cell>
          <cell r="C4008" t="str">
            <v>CAIXA PAS. SOB. EM ACO 12X12CM COM TAMPA</v>
          </cell>
          <cell r="D4008" t="str">
            <v>UN</v>
          </cell>
        </row>
        <row r="4009">
          <cell r="A4009" t="str">
            <v>07770</v>
          </cell>
          <cell r="B4009" t="e">
            <v>#N/A</v>
          </cell>
          <cell r="C4009" t="str">
            <v>CAIXA PAS. SOB. EM ACO 15X15CM COM TAMPA</v>
          </cell>
          <cell r="D4009" t="str">
            <v>UN</v>
          </cell>
        </row>
        <row r="4010">
          <cell r="A4010" t="str">
            <v>07771</v>
          </cell>
          <cell r="B4010" t="e">
            <v>#N/A</v>
          </cell>
          <cell r="C4010" t="str">
            <v>CAIXA PAS. SOB. EM ACO 20X20CM COM TAMPA</v>
          </cell>
          <cell r="D4010" t="str">
            <v>UN</v>
          </cell>
        </row>
        <row r="4011">
          <cell r="A4011" t="str">
            <v>07772</v>
          </cell>
          <cell r="B4011" t="e">
            <v>#N/A</v>
          </cell>
          <cell r="C4011" t="str">
            <v>CAIXA PAS. SOB. EM ACO 25X25CM COM TAMPA</v>
          </cell>
          <cell r="D4011" t="str">
            <v>UN</v>
          </cell>
        </row>
        <row r="4012">
          <cell r="A4012" t="str">
            <v>07773</v>
          </cell>
          <cell r="B4012" t="e">
            <v>#N/A</v>
          </cell>
          <cell r="C4012" t="str">
            <v>CAIXA PAS. SOB. EM ACO 30X30CM COM TAMPA</v>
          </cell>
          <cell r="D4012" t="str">
            <v>UN</v>
          </cell>
        </row>
        <row r="4013">
          <cell r="A4013" t="str">
            <v>07774</v>
          </cell>
          <cell r="B4013" t="e">
            <v>#N/A</v>
          </cell>
          <cell r="C4013" t="str">
            <v>CAIXA PAS. SOB. EM ACO 40X40CM COM TAMPA</v>
          </cell>
          <cell r="D4013" t="str">
            <v>UN</v>
          </cell>
        </row>
        <row r="4014">
          <cell r="A4014" t="str">
            <v>07775</v>
          </cell>
          <cell r="B4014" t="e">
            <v>#N/A</v>
          </cell>
          <cell r="C4014" t="str">
            <v>CAIXA PAS. SOB. EM ACO 50X50CM COM TAMPA</v>
          </cell>
          <cell r="D4014" t="str">
            <v>UN</v>
          </cell>
        </row>
        <row r="4015">
          <cell r="A4015" t="str">
            <v>07776</v>
          </cell>
          <cell r="B4015" t="e">
            <v>#N/A</v>
          </cell>
          <cell r="C4015" t="str">
            <v>COND. AR SPLIT 09000BTUS 1 COND. 1 EVAP.</v>
          </cell>
          <cell r="D4015" t="str">
            <v>UN</v>
          </cell>
        </row>
        <row r="4016">
          <cell r="A4016" t="str">
            <v>07777</v>
          </cell>
          <cell r="B4016" t="e">
            <v>#N/A</v>
          </cell>
          <cell r="C4016" t="str">
            <v>COND. AR SPLIT 12000BTUS 1 COND. 1 EVAP.</v>
          </cell>
          <cell r="D4016" t="str">
            <v>UN</v>
          </cell>
        </row>
        <row r="4017">
          <cell r="A4017" t="str">
            <v>07778</v>
          </cell>
          <cell r="B4017" t="e">
            <v>#N/A</v>
          </cell>
          <cell r="C4017" t="str">
            <v>COND. AR SPLIT 18000BTUS 1 COND. 1 EVAP.</v>
          </cell>
          <cell r="D4017" t="str">
            <v>UN</v>
          </cell>
        </row>
        <row r="4018">
          <cell r="A4018" t="str">
            <v>07779</v>
          </cell>
          <cell r="B4018" t="e">
            <v>#N/A</v>
          </cell>
          <cell r="C4018" t="str">
            <v>COND. AR SPLIT 18000BTUS 1 COND. 2 EVAP.</v>
          </cell>
          <cell r="D4018" t="str">
            <v>UN</v>
          </cell>
        </row>
        <row r="4019">
          <cell r="A4019" t="str">
            <v>07780</v>
          </cell>
          <cell r="B4019" t="e">
            <v>#N/A</v>
          </cell>
          <cell r="C4019" t="str">
            <v>COND. AR SPLIT 24000BTUS 1 COND. 1 EVAP.</v>
          </cell>
          <cell r="D4019" t="str">
            <v>UN</v>
          </cell>
        </row>
        <row r="4020">
          <cell r="A4020" t="str">
            <v>07781</v>
          </cell>
          <cell r="B4020" t="e">
            <v>#N/A</v>
          </cell>
          <cell r="C4020" t="str">
            <v>COND. AR SPLIT 24000BTUS 1 COND. 2 EVAP.</v>
          </cell>
          <cell r="D4020" t="str">
            <v>UN</v>
          </cell>
        </row>
        <row r="4021">
          <cell r="A4021" t="str">
            <v>07782</v>
          </cell>
          <cell r="B4021" t="e">
            <v>#N/A</v>
          </cell>
          <cell r="C4021" t="str">
            <v>COND. AR SPLIT 30000BTUS 1 COND. 1 EVAP.</v>
          </cell>
          <cell r="D4021" t="str">
            <v>UN</v>
          </cell>
        </row>
        <row r="4022">
          <cell r="A4022" t="str">
            <v>07783</v>
          </cell>
          <cell r="B4022" t="e">
            <v>#N/A</v>
          </cell>
          <cell r="C4022" t="str">
            <v>COND. AR SPLIT 36000BTUS 1 COND. 1 EVAP.</v>
          </cell>
          <cell r="D4022" t="str">
            <v>UN</v>
          </cell>
        </row>
        <row r="4023">
          <cell r="A4023" t="str">
            <v>07784</v>
          </cell>
          <cell r="B4023" t="e">
            <v>#N/A</v>
          </cell>
          <cell r="C4023" t="str">
            <v>COND. AR SPLIT 48000BTUS 1 COND. 1 EVAP.</v>
          </cell>
          <cell r="D4023" t="str">
            <v>UN</v>
          </cell>
        </row>
        <row r="4024">
          <cell r="A4024" t="str">
            <v>07785</v>
          </cell>
          <cell r="B4024" t="e">
            <v>#N/A</v>
          </cell>
          <cell r="C4024" t="str">
            <v>COND. AR SPLIT 60000BTUS 1 COND. 1 EVAP.</v>
          </cell>
          <cell r="D4024" t="str">
            <v>UN</v>
          </cell>
        </row>
        <row r="4025">
          <cell r="A4025" t="str">
            <v>07786</v>
          </cell>
          <cell r="B4025" t="e">
            <v>#N/A</v>
          </cell>
          <cell r="C4025" t="str">
            <v>BLOCO DE CONCR. CELULAR, 15X30X60CM</v>
          </cell>
          <cell r="D4025" t="str">
            <v>M2</v>
          </cell>
        </row>
        <row r="4026">
          <cell r="A4026" t="str">
            <v>07787</v>
          </cell>
          <cell r="B4026" t="e">
            <v>#N/A</v>
          </cell>
          <cell r="C4026" t="e">
            <v>#N/A</v>
          </cell>
          <cell r="D4026" t="e">
            <v>#N/A</v>
          </cell>
        </row>
        <row r="4027">
          <cell r="A4027" t="str">
            <v>07788</v>
          </cell>
          <cell r="B4027" t="e">
            <v>#N/A</v>
          </cell>
          <cell r="C4027" t="e">
            <v>#N/A</v>
          </cell>
          <cell r="D4027" t="e">
            <v>#N/A</v>
          </cell>
        </row>
        <row r="4028">
          <cell r="A4028" t="str">
            <v>07789</v>
          </cell>
          <cell r="B4028" t="e">
            <v>#N/A</v>
          </cell>
          <cell r="C4028" t="e">
            <v>#N/A</v>
          </cell>
          <cell r="D4028" t="e">
            <v>#N/A</v>
          </cell>
        </row>
        <row r="4029">
          <cell r="A4029" t="str">
            <v>07790</v>
          </cell>
          <cell r="B4029" t="e">
            <v>#N/A</v>
          </cell>
          <cell r="C4029" t="e">
            <v>#N/A</v>
          </cell>
          <cell r="D4029" t="e">
            <v>#N/A</v>
          </cell>
        </row>
        <row r="4030">
          <cell r="A4030" t="str">
            <v>07791</v>
          </cell>
          <cell r="B4030" t="e">
            <v>#N/A</v>
          </cell>
          <cell r="C4030" t="e">
            <v>#N/A</v>
          </cell>
          <cell r="D4030" t="e">
            <v>#N/A</v>
          </cell>
        </row>
        <row r="4031">
          <cell r="A4031" t="str">
            <v>07792</v>
          </cell>
          <cell r="B4031" t="e">
            <v>#N/A</v>
          </cell>
          <cell r="C4031" t="e">
            <v>#N/A</v>
          </cell>
          <cell r="D4031" t="e">
            <v>#N/A</v>
          </cell>
        </row>
        <row r="4032">
          <cell r="A4032" t="str">
            <v>07793</v>
          </cell>
          <cell r="B4032" t="e">
            <v>#N/A</v>
          </cell>
          <cell r="C4032" t="e">
            <v>#N/A</v>
          </cell>
          <cell r="D4032" t="e">
            <v>#N/A</v>
          </cell>
        </row>
        <row r="4033">
          <cell r="A4033" t="str">
            <v>07794</v>
          </cell>
          <cell r="B4033" t="e">
            <v>#N/A</v>
          </cell>
          <cell r="C4033" t="e">
            <v>#N/A</v>
          </cell>
          <cell r="D4033" t="e">
            <v>#N/A</v>
          </cell>
        </row>
        <row r="4034">
          <cell r="A4034" t="str">
            <v>07795</v>
          </cell>
          <cell r="B4034" t="e">
            <v>#N/A</v>
          </cell>
          <cell r="C4034" t="e">
            <v>#N/A</v>
          </cell>
          <cell r="D4034" t="e">
            <v>#N/A</v>
          </cell>
        </row>
        <row r="4035">
          <cell r="A4035" t="str">
            <v>07796</v>
          </cell>
          <cell r="B4035" t="e">
            <v>#N/A</v>
          </cell>
          <cell r="C4035" t="str">
            <v>REVESTIMENTO CERAMICO 10X10</v>
          </cell>
          <cell r="D4035" t="str">
            <v>M2</v>
          </cell>
        </row>
        <row r="4036">
          <cell r="A4036" t="str">
            <v>07797</v>
          </cell>
          <cell r="B4036" t="e">
            <v>#N/A</v>
          </cell>
          <cell r="C4036" t="str">
            <v>ARGAMASSA COLANTE USO EXTERNO, EMB. 20KG</v>
          </cell>
          <cell r="D4036" t="str">
            <v>UN</v>
          </cell>
        </row>
        <row r="4037">
          <cell r="A4037" t="str">
            <v>07798</v>
          </cell>
          <cell r="B4037" t="e">
            <v>#N/A</v>
          </cell>
          <cell r="C4037" t="str">
            <v>ARGAMASSA P/REJUNT. PIGMENT., EMB. 5KG</v>
          </cell>
          <cell r="D4037" t="str">
            <v>UN</v>
          </cell>
        </row>
        <row r="4038">
          <cell r="A4038" t="str">
            <v>07799</v>
          </cell>
          <cell r="B4038" t="e">
            <v>#N/A</v>
          </cell>
          <cell r="C4038" t="str">
            <v>FECHADURA P/PORTA EXT. MAC. BOLA C/ESP.</v>
          </cell>
          <cell r="D4038" t="str">
            <v>UN</v>
          </cell>
        </row>
        <row r="4039">
          <cell r="A4039" t="str">
            <v>07800</v>
          </cell>
          <cell r="B4039" t="e">
            <v>#N/A</v>
          </cell>
          <cell r="C4039" t="str">
            <v>FECHADURA P/PORTA EXT. MAC. ALAV. C/ROS.</v>
          </cell>
          <cell r="D4039" t="str">
            <v>UN</v>
          </cell>
        </row>
        <row r="4040">
          <cell r="A4040" t="str">
            <v>07801</v>
          </cell>
          <cell r="B4040" t="e">
            <v>#N/A</v>
          </cell>
          <cell r="C4040" t="str">
            <v>FECHADURA P/PORTA EXT. ALTA SEGURANCA</v>
          </cell>
          <cell r="D4040" t="str">
            <v>UN</v>
          </cell>
        </row>
        <row r="4041">
          <cell r="A4041" t="str">
            <v>07802</v>
          </cell>
          <cell r="B4041" t="e">
            <v>#N/A</v>
          </cell>
          <cell r="C4041" t="str">
            <v>FECHADURA P/PORTA EXT. MAC. ALAV. C/ESP.</v>
          </cell>
          <cell r="D4041" t="str">
            <v>UN</v>
          </cell>
        </row>
        <row r="4042">
          <cell r="A4042" t="str">
            <v>07803</v>
          </cell>
          <cell r="B4042" t="e">
            <v>#N/A</v>
          </cell>
          <cell r="C4042" t="str">
            <v>FECHADURA P/PORTA INT. MAC. ALAV. C/ROS.</v>
          </cell>
          <cell r="D4042" t="str">
            <v>UN</v>
          </cell>
        </row>
        <row r="4043">
          <cell r="A4043" t="str">
            <v>07804</v>
          </cell>
          <cell r="B4043" t="e">
            <v>#N/A</v>
          </cell>
          <cell r="C4043" t="str">
            <v>UNIAO PVC SOLDAVEL DE 25MM</v>
          </cell>
          <cell r="D4043" t="str">
            <v>UN</v>
          </cell>
        </row>
        <row r="4044">
          <cell r="A4044" t="str">
            <v>07805</v>
          </cell>
          <cell r="B4044" t="e">
            <v>#N/A</v>
          </cell>
          <cell r="C4044" t="str">
            <v>FECHADURA P/PORTA INT. MAC. ALAV. C/ESP.</v>
          </cell>
          <cell r="D4044" t="str">
            <v>UN</v>
          </cell>
        </row>
        <row r="4045">
          <cell r="A4045" t="str">
            <v>07806</v>
          </cell>
          <cell r="B4045" t="e">
            <v>#N/A</v>
          </cell>
          <cell r="C4045" t="str">
            <v>FECHADURA P/PORTA BAN. MAC. ALAV. C/ROS.</v>
          </cell>
          <cell r="D4045" t="str">
            <v>UN</v>
          </cell>
        </row>
        <row r="4046">
          <cell r="A4046" t="str">
            <v>07807</v>
          </cell>
          <cell r="B4046" t="e">
            <v>#N/A</v>
          </cell>
          <cell r="C4046" t="str">
            <v>FECHADURA P/PORTA BAN. MAC. ALAV. C/ESP.</v>
          </cell>
          <cell r="D4046" t="str">
            <v>UN</v>
          </cell>
        </row>
        <row r="4047">
          <cell r="A4047" t="str">
            <v>07808</v>
          </cell>
          <cell r="B4047" t="e">
            <v>#N/A</v>
          </cell>
          <cell r="C4047" t="str">
            <v>FECHADURA P/PORTA INT. BANHEIRO C/TRANQ.</v>
          </cell>
          <cell r="D4047" t="str">
            <v>UN</v>
          </cell>
        </row>
        <row r="4048">
          <cell r="A4048" t="str">
            <v>07809</v>
          </cell>
          <cell r="B4048" t="e">
            <v>#N/A</v>
          </cell>
          <cell r="C4048" t="str">
            <v>ROYALTIES P/ MATERIAL 1a. CAT. P/ ATERRO</v>
          </cell>
          <cell r="D4048" t="str">
            <v>M3</v>
          </cell>
        </row>
        <row r="4049">
          <cell r="A4049" t="str">
            <v>07811</v>
          </cell>
          <cell r="B4049" t="e">
            <v>#N/A</v>
          </cell>
          <cell r="C4049" t="e">
            <v>#N/A</v>
          </cell>
          <cell r="D4049" t="e">
            <v>#N/A</v>
          </cell>
        </row>
        <row r="4050">
          <cell r="A4050" t="str">
            <v>07812</v>
          </cell>
          <cell r="B4050" t="e">
            <v>#N/A</v>
          </cell>
          <cell r="C4050" t="e">
            <v>#N/A</v>
          </cell>
          <cell r="D4050" t="e">
            <v>#N/A</v>
          </cell>
        </row>
        <row r="4051">
          <cell r="A4051" t="str">
            <v>07813</v>
          </cell>
          <cell r="B4051" t="e">
            <v>#N/A</v>
          </cell>
          <cell r="C4051" t="e">
            <v>#N/A</v>
          </cell>
          <cell r="D4051" t="e">
            <v>#N/A</v>
          </cell>
        </row>
        <row r="4052">
          <cell r="A4052" t="str">
            <v>07814</v>
          </cell>
          <cell r="B4052" t="e">
            <v>#N/A</v>
          </cell>
          <cell r="C4052" t="e">
            <v>#N/A</v>
          </cell>
          <cell r="D4052" t="e">
            <v>#N/A</v>
          </cell>
        </row>
        <row r="4053">
          <cell r="A4053" t="str">
            <v>07815</v>
          </cell>
          <cell r="B4053" t="e">
            <v>#N/A</v>
          </cell>
          <cell r="C4053" t="e">
            <v>#N/A</v>
          </cell>
          <cell r="D4053" t="e">
            <v>#N/A</v>
          </cell>
        </row>
        <row r="4054">
          <cell r="A4054" t="str">
            <v>07816</v>
          </cell>
          <cell r="B4054" t="e">
            <v>#N/A</v>
          </cell>
          <cell r="C4054" t="e">
            <v>#N/A</v>
          </cell>
          <cell r="D4054" t="e">
            <v>#N/A</v>
          </cell>
        </row>
        <row r="4055">
          <cell r="A4055" t="str">
            <v>07817</v>
          </cell>
          <cell r="B4055" t="e">
            <v>#N/A</v>
          </cell>
          <cell r="C4055" t="e">
            <v>#N/A</v>
          </cell>
          <cell r="D4055" t="e">
            <v>#N/A</v>
          </cell>
        </row>
        <row r="4056">
          <cell r="A4056" t="str">
            <v>07818</v>
          </cell>
          <cell r="B4056" t="e">
            <v>#N/A</v>
          </cell>
          <cell r="C4056" t="e">
            <v>#N/A</v>
          </cell>
          <cell r="D4056" t="e">
            <v>#N/A</v>
          </cell>
        </row>
        <row r="4057">
          <cell r="A4057" t="str">
            <v>07819</v>
          </cell>
          <cell r="B4057" t="e">
            <v>#N/A</v>
          </cell>
          <cell r="C4057" t="e">
            <v>#N/A</v>
          </cell>
          <cell r="D4057" t="e">
            <v>#N/A</v>
          </cell>
        </row>
        <row r="4058">
          <cell r="A4058" t="str">
            <v>07820</v>
          </cell>
          <cell r="B4058" t="e">
            <v>#N/A</v>
          </cell>
          <cell r="C4058" t="e">
            <v>#N/A</v>
          </cell>
          <cell r="D4058" t="e">
            <v>#N/A</v>
          </cell>
        </row>
        <row r="4059">
          <cell r="A4059" t="str">
            <v>07821</v>
          </cell>
          <cell r="B4059" t="e">
            <v>#N/A</v>
          </cell>
          <cell r="C4059" t="e">
            <v>#N/A</v>
          </cell>
          <cell r="D4059" t="e">
            <v>#N/A</v>
          </cell>
        </row>
        <row r="4060">
          <cell r="A4060" t="str">
            <v>07822</v>
          </cell>
          <cell r="B4060" t="e">
            <v>#N/A</v>
          </cell>
          <cell r="C4060" t="e">
            <v>#N/A</v>
          </cell>
          <cell r="D4060" t="e">
            <v>#N/A</v>
          </cell>
        </row>
        <row r="4061">
          <cell r="A4061" t="str">
            <v>07823</v>
          </cell>
          <cell r="B4061" t="e">
            <v>#N/A</v>
          </cell>
          <cell r="C4061" t="e">
            <v>#N/A</v>
          </cell>
          <cell r="D4061" t="e">
            <v>#N/A</v>
          </cell>
        </row>
        <row r="4062">
          <cell r="A4062" t="str">
            <v>07824</v>
          </cell>
          <cell r="B4062" t="e">
            <v>#N/A</v>
          </cell>
          <cell r="C4062" t="e">
            <v>#N/A</v>
          </cell>
          <cell r="D4062" t="e">
            <v>#N/A</v>
          </cell>
        </row>
        <row r="4063">
          <cell r="A4063" t="str">
            <v>07825</v>
          </cell>
          <cell r="B4063" t="e">
            <v>#N/A</v>
          </cell>
          <cell r="C4063" t="e">
            <v>#N/A</v>
          </cell>
          <cell r="D4063" t="e">
            <v>#N/A</v>
          </cell>
        </row>
        <row r="4064">
          <cell r="A4064" t="str">
            <v>07826</v>
          </cell>
          <cell r="B4064" t="e">
            <v>#N/A</v>
          </cell>
          <cell r="C4064" t="e">
            <v>#N/A</v>
          </cell>
          <cell r="D4064" t="e">
            <v>#N/A</v>
          </cell>
        </row>
        <row r="4065">
          <cell r="A4065" t="str">
            <v>07827</v>
          </cell>
          <cell r="B4065" t="e">
            <v>#N/A</v>
          </cell>
          <cell r="C4065" t="e">
            <v>#N/A</v>
          </cell>
          <cell r="D4065" t="e">
            <v>#N/A</v>
          </cell>
        </row>
        <row r="4066">
          <cell r="A4066" t="str">
            <v>07828</v>
          </cell>
          <cell r="B4066" t="e">
            <v>#N/A</v>
          </cell>
          <cell r="C4066" t="e">
            <v>#N/A</v>
          </cell>
          <cell r="D4066" t="e">
            <v>#N/A</v>
          </cell>
        </row>
        <row r="4067">
          <cell r="A4067" t="str">
            <v>07829</v>
          </cell>
          <cell r="B4067" t="e">
            <v>#N/A</v>
          </cell>
          <cell r="C4067" t="e">
            <v>#N/A</v>
          </cell>
          <cell r="D4067" t="e">
            <v>#N/A</v>
          </cell>
        </row>
        <row r="4068">
          <cell r="A4068" t="str">
            <v>07830</v>
          </cell>
          <cell r="B4068" t="e">
            <v>#N/A</v>
          </cell>
          <cell r="C4068" t="e">
            <v>#N/A</v>
          </cell>
          <cell r="D4068" t="e">
            <v>#N/A</v>
          </cell>
        </row>
        <row r="4069">
          <cell r="A4069" t="str">
            <v>07831</v>
          </cell>
          <cell r="B4069" t="e">
            <v>#N/A</v>
          </cell>
          <cell r="C4069" t="e">
            <v>#N/A</v>
          </cell>
          <cell r="D4069" t="e">
            <v>#N/A</v>
          </cell>
        </row>
        <row r="4070">
          <cell r="A4070" t="str">
            <v>07832</v>
          </cell>
          <cell r="B4070" t="e">
            <v>#N/A</v>
          </cell>
          <cell r="C4070" t="e">
            <v>#N/A</v>
          </cell>
          <cell r="D4070" t="e">
            <v>#N/A</v>
          </cell>
        </row>
        <row r="4071">
          <cell r="A4071" t="str">
            <v>07833</v>
          </cell>
          <cell r="B4071" t="e">
            <v>#N/A</v>
          </cell>
          <cell r="C4071" t="e">
            <v>#N/A</v>
          </cell>
          <cell r="D4071" t="e">
            <v>#N/A</v>
          </cell>
        </row>
        <row r="4072">
          <cell r="A4072" t="str">
            <v>07834</v>
          </cell>
          <cell r="B4072" t="e">
            <v>#N/A</v>
          </cell>
          <cell r="C4072" t="e">
            <v>#N/A</v>
          </cell>
          <cell r="D4072" t="e">
            <v>#N/A</v>
          </cell>
        </row>
        <row r="4073">
          <cell r="A4073" t="str">
            <v>07835</v>
          </cell>
          <cell r="B4073" t="e">
            <v>#N/A</v>
          </cell>
          <cell r="C4073" t="e">
            <v>#N/A</v>
          </cell>
          <cell r="D4073" t="e">
            <v>#N/A</v>
          </cell>
        </row>
        <row r="4074">
          <cell r="A4074" t="str">
            <v>07836</v>
          </cell>
          <cell r="B4074" t="e">
            <v>#N/A</v>
          </cell>
          <cell r="C4074" t="e">
            <v>#N/A</v>
          </cell>
          <cell r="D4074" t="e">
            <v>#N/A</v>
          </cell>
        </row>
        <row r="4075">
          <cell r="A4075" t="str">
            <v>07837</v>
          </cell>
          <cell r="B4075" t="e">
            <v>#N/A</v>
          </cell>
          <cell r="C4075" t="e">
            <v>#N/A</v>
          </cell>
          <cell r="D4075" t="e">
            <v>#N/A</v>
          </cell>
        </row>
        <row r="4076">
          <cell r="A4076" t="str">
            <v>07838</v>
          </cell>
          <cell r="B4076" t="e">
            <v>#N/A</v>
          </cell>
          <cell r="C4076" t="e">
            <v>#N/A</v>
          </cell>
          <cell r="D4076" t="e">
            <v>#N/A</v>
          </cell>
        </row>
        <row r="4077">
          <cell r="A4077" t="str">
            <v>07839</v>
          </cell>
          <cell r="B4077" t="e">
            <v>#N/A</v>
          </cell>
          <cell r="C4077" t="e">
            <v>#N/A</v>
          </cell>
          <cell r="D4077" t="e">
            <v>#N/A</v>
          </cell>
        </row>
        <row r="4078">
          <cell r="A4078" t="str">
            <v>07840</v>
          </cell>
          <cell r="B4078" t="e">
            <v>#N/A</v>
          </cell>
          <cell r="C4078" t="e">
            <v>#N/A</v>
          </cell>
          <cell r="D4078" t="e">
            <v>#N/A</v>
          </cell>
        </row>
        <row r="4079">
          <cell r="A4079" t="str">
            <v>07841</v>
          </cell>
          <cell r="B4079" t="e">
            <v>#N/A</v>
          </cell>
          <cell r="C4079" t="e">
            <v>#N/A</v>
          </cell>
          <cell r="D4079" t="e">
            <v>#N/A</v>
          </cell>
        </row>
        <row r="4080">
          <cell r="A4080" t="str">
            <v>07842</v>
          </cell>
          <cell r="B4080" t="e">
            <v>#N/A</v>
          </cell>
          <cell r="C4080" t="e">
            <v>#N/A</v>
          </cell>
          <cell r="D4080" t="e">
            <v>#N/A</v>
          </cell>
        </row>
        <row r="4081">
          <cell r="A4081" t="str">
            <v>07843</v>
          </cell>
          <cell r="B4081" t="e">
            <v>#N/A</v>
          </cell>
          <cell r="C4081" t="e">
            <v>#N/A</v>
          </cell>
          <cell r="D4081" t="e">
            <v>#N/A</v>
          </cell>
        </row>
        <row r="4082">
          <cell r="A4082" t="str">
            <v>07844</v>
          </cell>
          <cell r="B4082" t="e">
            <v>#N/A</v>
          </cell>
          <cell r="C4082" t="e">
            <v>#N/A</v>
          </cell>
          <cell r="D4082" t="e">
            <v>#N/A</v>
          </cell>
        </row>
        <row r="4083">
          <cell r="A4083" t="str">
            <v>07845</v>
          </cell>
          <cell r="B4083" t="e">
            <v>#N/A</v>
          </cell>
          <cell r="C4083" t="e">
            <v>#N/A</v>
          </cell>
          <cell r="D4083" t="e">
            <v>#N/A</v>
          </cell>
        </row>
        <row r="4084">
          <cell r="A4084" t="str">
            <v>07846</v>
          </cell>
          <cell r="B4084" t="e">
            <v>#N/A</v>
          </cell>
          <cell r="C4084" t="e">
            <v>#N/A</v>
          </cell>
          <cell r="D4084" t="e">
            <v>#N/A</v>
          </cell>
        </row>
        <row r="4085">
          <cell r="A4085" t="str">
            <v>07847</v>
          </cell>
          <cell r="B4085" t="e">
            <v>#N/A</v>
          </cell>
          <cell r="C4085" t="e">
            <v>#N/A</v>
          </cell>
          <cell r="D4085" t="e">
            <v>#N/A</v>
          </cell>
        </row>
        <row r="4086">
          <cell r="A4086" t="str">
            <v>07848</v>
          </cell>
          <cell r="B4086" t="e">
            <v>#N/A</v>
          </cell>
          <cell r="C4086" t="e">
            <v>#N/A</v>
          </cell>
          <cell r="D4086" t="e">
            <v>#N/A</v>
          </cell>
        </row>
        <row r="4087">
          <cell r="A4087" t="str">
            <v>07849</v>
          </cell>
          <cell r="B4087" t="e">
            <v>#N/A</v>
          </cell>
          <cell r="C4087" t="e">
            <v>#N/A</v>
          </cell>
          <cell r="D4087" t="e">
            <v>#N/A</v>
          </cell>
        </row>
        <row r="4088">
          <cell r="A4088" t="str">
            <v>07851</v>
          </cell>
          <cell r="B4088" t="e">
            <v>#N/A</v>
          </cell>
          <cell r="C4088" t="e">
            <v>#N/A</v>
          </cell>
          <cell r="D4088" t="e">
            <v>#N/A</v>
          </cell>
        </row>
        <row r="4089">
          <cell r="A4089" t="str">
            <v>07852</v>
          </cell>
          <cell r="B4089" t="e">
            <v>#N/A</v>
          </cell>
          <cell r="C4089" t="e">
            <v>#N/A</v>
          </cell>
          <cell r="D4089" t="e">
            <v>#N/A</v>
          </cell>
        </row>
        <row r="4090">
          <cell r="A4090" t="str">
            <v>07853</v>
          </cell>
          <cell r="B4090" t="e">
            <v>#N/A</v>
          </cell>
          <cell r="C4090" t="e">
            <v>#N/A</v>
          </cell>
          <cell r="D4090" t="e">
            <v>#N/A</v>
          </cell>
        </row>
        <row r="4091">
          <cell r="A4091" t="str">
            <v>07854</v>
          </cell>
          <cell r="B4091" t="e">
            <v>#N/A</v>
          </cell>
          <cell r="C4091" t="e">
            <v>#N/A</v>
          </cell>
          <cell r="D4091" t="e">
            <v>#N/A</v>
          </cell>
        </row>
        <row r="4092">
          <cell r="A4092" t="str">
            <v>07855</v>
          </cell>
          <cell r="B4092" t="e">
            <v>#N/A</v>
          </cell>
          <cell r="C4092" t="e">
            <v>#N/A</v>
          </cell>
          <cell r="D4092" t="e">
            <v>#N/A</v>
          </cell>
        </row>
        <row r="4093">
          <cell r="A4093" t="str">
            <v>07856</v>
          </cell>
          <cell r="B4093" t="e">
            <v>#N/A</v>
          </cell>
          <cell r="C4093" t="e">
            <v>#N/A</v>
          </cell>
          <cell r="D4093" t="e">
            <v>#N/A</v>
          </cell>
        </row>
        <row r="4094">
          <cell r="A4094" t="str">
            <v>07857</v>
          </cell>
          <cell r="B4094" t="e">
            <v>#N/A</v>
          </cell>
          <cell r="C4094">
            <v>0</v>
          </cell>
          <cell r="D4094">
            <v>0</v>
          </cell>
        </row>
        <row r="4095">
          <cell r="A4095" t="str">
            <v>07858</v>
          </cell>
          <cell r="B4095" t="e">
            <v>#N/A</v>
          </cell>
          <cell r="C4095">
            <v>0</v>
          </cell>
          <cell r="D4095">
            <v>0</v>
          </cell>
        </row>
        <row r="4096">
          <cell r="A4096" t="str">
            <v>07859</v>
          </cell>
          <cell r="B4096" t="e">
            <v>#N/A</v>
          </cell>
          <cell r="C4096">
            <v>0</v>
          </cell>
          <cell r="D4096">
            <v>0</v>
          </cell>
        </row>
        <row r="4097">
          <cell r="A4097" t="str">
            <v>07864</v>
          </cell>
          <cell r="B4097" t="e">
            <v>#N/A</v>
          </cell>
          <cell r="C4097">
            <v>0</v>
          </cell>
          <cell r="D4097">
            <v>0</v>
          </cell>
        </row>
        <row r="4098">
          <cell r="A4098" t="str">
            <v>07866</v>
          </cell>
          <cell r="B4098" t="e">
            <v>#N/A</v>
          </cell>
          <cell r="C4098" t="e">
            <v>#N/A</v>
          </cell>
          <cell r="D4098" t="e">
            <v>#N/A</v>
          </cell>
        </row>
        <row r="4099">
          <cell r="A4099" t="str">
            <v>07867</v>
          </cell>
          <cell r="B4099" t="e">
            <v>#N/A</v>
          </cell>
          <cell r="C4099" t="e">
            <v>#N/A</v>
          </cell>
          <cell r="D4099" t="e">
            <v>#N/A</v>
          </cell>
        </row>
        <row r="4100">
          <cell r="A4100" t="str">
            <v>07868</v>
          </cell>
          <cell r="B4100" t="e">
            <v>#N/A</v>
          </cell>
          <cell r="C4100" t="e">
            <v>#N/A</v>
          </cell>
          <cell r="D4100" t="e">
            <v>#N/A</v>
          </cell>
        </row>
        <row r="4101">
          <cell r="A4101" t="str">
            <v>07869</v>
          </cell>
          <cell r="B4101" t="e">
            <v>#N/A</v>
          </cell>
          <cell r="C4101" t="e">
            <v>#N/A</v>
          </cell>
          <cell r="D4101" t="e">
            <v>#N/A</v>
          </cell>
        </row>
        <row r="4102">
          <cell r="A4102" t="str">
            <v>07870</v>
          </cell>
          <cell r="B4102" t="e">
            <v>#N/A</v>
          </cell>
          <cell r="C4102" t="e">
            <v>#N/A</v>
          </cell>
          <cell r="D4102" t="e">
            <v>#N/A</v>
          </cell>
        </row>
        <row r="4103">
          <cell r="A4103" t="str">
            <v>07871</v>
          </cell>
          <cell r="B4103" t="e">
            <v>#N/A</v>
          </cell>
          <cell r="C4103" t="e">
            <v>#N/A</v>
          </cell>
          <cell r="D4103" t="e">
            <v>#N/A</v>
          </cell>
        </row>
        <row r="4104">
          <cell r="A4104" t="str">
            <v>07872</v>
          </cell>
          <cell r="B4104" t="e">
            <v>#N/A</v>
          </cell>
          <cell r="C4104" t="e">
            <v>#N/A</v>
          </cell>
          <cell r="D4104" t="e">
            <v>#N/A</v>
          </cell>
        </row>
        <row r="4105">
          <cell r="A4105" t="str">
            <v>07873</v>
          </cell>
          <cell r="B4105" t="e">
            <v>#N/A</v>
          </cell>
          <cell r="C4105">
            <v>0</v>
          </cell>
          <cell r="D4105">
            <v>0</v>
          </cell>
        </row>
        <row r="4106">
          <cell r="A4106" t="str">
            <v>07874</v>
          </cell>
          <cell r="B4106" t="e">
            <v>#N/A</v>
          </cell>
          <cell r="C4106">
            <v>0</v>
          </cell>
          <cell r="D4106">
            <v>0</v>
          </cell>
        </row>
        <row r="4107">
          <cell r="A4107" t="str">
            <v>07875</v>
          </cell>
          <cell r="B4107" t="e">
            <v>#N/A</v>
          </cell>
          <cell r="C4107">
            <v>0</v>
          </cell>
          <cell r="D4107">
            <v>0</v>
          </cell>
        </row>
        <row r="4108">
          <cell r="A4108" t="str">
            <v>07876</v>
          </cell>
          <cell r="B4108" t="e">
            <v>#N/A</v>
          </cell>
          <cell r="C4108">
            <v>0</v>
          </cell>
          <cell r="D4108">
            <v>0</v>
          </cell>
        </row>
        <row r="4109">
          <cell r="A4109" t="str">
            <v>07877</v>
          </cell>
          <cell r="B4109" t="e">
            <v>#N/A</v>
          </cell>
          <cell r="C4109">
            <v>0</v>
          </cell>
          <cell r="D4109">
            <v>0</v>
          </cell>
        </row>
        <row r="4110">
          <cell r="A4110" t="str">
            <v>07878</v>
          </cell>
          <cell r="B4110" t="e">
            <v>#N/A</v>
          </cell>
          <cell r="C4110">
            <v>0</v>
          </cell>
          <cell r="D4110">
            <v>0</v>
          </cell>
        </row>
        <row r="4111">
          <cell r="A4111" t="str">
            <v>07879</v>
          </cell>
          <cell r="B4111" t="e">
            <v>#N/A</v>
          </cell>
          <cell r="C4111">
            <v>0</v>
          </cell>
          <cell r="D4111">
            <v>0</v>
          </cell>
        </row>
        <row r="4112">
          <cell r="A4112" t="str">
            <v>07880</v>
          </cell>
          <cell r="B4112" t="e">
            <v>#N/A</v>
          </cell>
          <cell r="C4112">
            <v>0</v>
          </cell>
          <cell r="D4112">
            <v>0</v>
          </cell>
        </row>
        <row r="4113">
          <cell r="A4113" t="str">
            <v>07881</v>
          </cell>
          <cell r="B4113" t="e">
            <v>#N/A</v>
          </cell>
          <cell r="C4113">
            <v>0</v>
          </cell>
          <cell r="D4113">
            <v>0</v>
          </cell>
        </row>
        <row r="4114">
          <cell r="A4114" t="str">
            <v>07882</v>
          </cell>
          <cell r="B4114" t="e">
            <v>#N/A</v>
          </cell>
          <cell r="C4114">
            <v>0</v>
          </cell>
          <cell r="D4114">
            <v>0</v>
          </cell>
        </row>
        <row r="4115">
          <cell r="A4115" t="str">
            <v>07883</v>
          </cell>
          <cell r="B4115" t="e">
            <v>#N/A</v>
          </cell>
          <cell r="C4115" t="e">
            <v>#N/A</v>
          </cell>
          <cell r="D4115" t="e">
            <v>#N/A</v>
          </cell>
        </row>
        <row r="4116">
          <cell r="A4116" t="str">
            <v>07884</v>
          </cell>
          <cell r="B4116" t="e">
            <v>#N/A</v>
          </cell>
          <cell r="C4116">
            <v>0</v>
          </cell>
          <cell r="D4116">
            <v>0</v>
          </cell>
        </row>
        <row r="4117">
          <cell r="A4117" t="str">
            <v>07885</v>
          </cell>
          <cell r="B4117" t="e">
            <v>#N/A</v>
          </cell>
          <cell r="C4117">
            <v>0</v>
          </cell>
          <cell r="D4117">
            <v>0</v>
          </cell>
        </row>
        <row r="4118">
          <cell r="A4118" t="str">
            <v>07886</v>
          </cell>
          <cell r="B4118" t="e">
            <v>#N/A</v>
          </cell>
          <cell r="C4118">
            <v>0</v>
          </cell>
          <cell r="D4118">
            <v>0</v>
          </cell>
        </row>
        <row r="4119">
          <cell r="A4119" t="str">
            <v>07887</v>
          </cell>
          <cell r="B4119" t="e">
            <v>#N/A</v>
          </cell>
          <cell r="C4119">
            <v>0</v>
          </cell>
          <cell r="D4119">
            <v>0</v>
          </cell>
        </row>
        <row r="4120">
          <cell r="A4120" t="str">
            <v>07888</v>
          </cell>
          <cell r="B4120" t="e">
            <v>#N/A</v>
          </cell>
          <cell r="C4120">
            <v>0</v>
          </cell>
          <cell r="D4120">
            <v>0</v>
          </cell>
        </row>
        <row r="4121">
          <cell r="A4121" t="str">
            <v>07889</v>
          </cell>
          <cell r="B4121" t="e">
            <v>#N/A</v>
          </cell>
          <cell r="C4121">
            <v>0</v>
          </cell>
          <cell r="D4121">
            <v>0</v>
          </cell>
        </row>
        <row r="4122">
          <cell r="A4122" t="str">
            <v>07890</v>
          </cell>
          <cell r="B4122" t="e">
            <v>#N/A</v>
          </cell>
          <cell r="C4122">
            <v>0</v>
          </cell>
          <cell r="D4122">
            <v>0</v>
          </cell>
        </row>
        <row r="4123">
          <cell r="A4123" t="str">
            <v>07891</v>
          </cell>
          <cell r="B4123" t="e">
            <v>#N/A</v>
          </cell>
          <cell r="C4123">
            <v>0</v>
          </cell>
          <cell r="D4123">
            <v>0</v>
          </cell>
        </row>
        <row r="4124">
          <cell r="A4124" t="str">
            <v>07892</v>
          </cell>
          <cell r="B4124" t="e">
            <v>#N/A</v>
          </cell>
          <cell r="C4124">
            <v>0</v>
          </cell>
          <cell r="D4124">
            <v>0</v>
          </cell>
        </row>
        <row r="4125">
          <cell r="A4125" t="str">
            <v>07893</v>
          </cell>
          <cell r="B4125" t="e">
            <v>#N/A</v>
          </cell>
          <cell r="C4125">
            <v>0</v>
          </cell>
          <cell r="D4125">
            <v>0</v>
          </cell>
        </row>
        <row r="4126">
          <cell r="A4126" t="str">
            <v>07894</v>
          </cell>
          <cell r="B4126" t="e">
            <v>#N/A</v>
          </cell>
          <cell r="C4126">
            <v>0</v>
          </cell>
          <cell r="D4126">
            <v>0</v>
          </cell>
        </row>
        <row r="4127">
          <cell r="A4127" t="str">
            <v>07895</v>
          </cell>
          <cell r="B4127" t="e">
            <v>#N/A</v>
          </cell>
          <cell r="C4127">
            <v>0</v>
          </cell>
          <cell r="D4127">
            <v>0</v>
          </cell>
        </row>
        <row r="4128">
          <cell r="A4128" t="str">
            <v>07896</v>
          </cell>
          <cell r="B4128" t="e">
            <v>#N/A</v>
          </cell>
          <cell r="C4128">
            <v>0</v>
          </cell>
          <cell r="D4128">
            <v>0</v>
          </cell>
        </row>
        <row r="4129">
          <cell r="A4129" t="str">
            <v>07898</v>
          </cell>
          <cell r="B4129" t="e">
            <v>#N/A</v>
          </cell>
          <cell r="C4129" t="e">
            <v>#N/A</v>
          </cell>
          <cell r="D4129" t="e">
            <v>#N/A</v>
          </cell>
        </row>
        <row r="4130">
          <cell r="A4130" t="str">
            <v>07899</v>
          </cell>
          <cell r="B4130" t="e">
            <v>#N/A</v>
          </cell>
          <cell r="C4130" t="e">
            <v>#N/A</v>
          </cell>
          <cell r="D4130" t="e">
            <v>#N/A</v>
          </cell>
        </row>
        <row r="4131">
          <cell r="A4131" t="str">
            <v>07900</v>
          </cell>
          <cell r="B4131" t="e">
            <v>#N/A</v>
          </cell>
          <cell r="C4131" t="e">
            <v>#N/A</v>
          </cell>
          <cell r="D4131" t="e">
            <v>#N/A</v>
          </cell>
        </row>
        <row r="4132">
          <cell r="A4132" t="str">
            <v>07901</v>
          </cell>
          <cell r="B4132" t="e">
            <v>#N/A</v>
          </cell>
          <cell r="C4132" t="e">
            <v>#N/A</v>
          </cell>
          <cell r="D4132" t="e">
            <v>#N/A</v>
          </cell>
        </row>
        <row r="4133">
          <cell r="A4133" t="str">
            <v>07902</v>
          </cell>
          <cell r="B4133" t="e">
            <v>#N/A</v>
          </cell>
          <cell r="C4133" t="e">
            <v>#N/A</v>
          </cell>
          <cell r="D4133" t="e">
            <v>#N/A</v>
          </cell>
        </row>
        <row r="4134">
          <cell r="A4134" t="str">
            <v>07903</v>
          </cell>
          <cell r="B4134" t="e">
            <v>#N/A</v>
          </cell>
          <cell r="C4134" t="e">
            <v>#N/A</v>
          </cell>
          <cell r="D4134" t="e">
            <v>#N/A</v>
          </cell>
        </row>
        <row r="4135">
          <cell r="A4135" t="str">
            <v>07904</v>
          </cell>
          <cell r="B4135" t="e">
            <v>#N/A</v>
          </cell>
          <cell r="C4135" t="e">
            <v>#N/A</v>
          </cell>
          <cell r="D4135" t="e">
            <v>#N/A</v>
          </cell>
        </row>
        <row r="4136">
          <cell r="A4136" t="str">
            <v>07905</v>
          </cell>
          <cell r="B4136" t="e">
            <v>#N/A</v>
          </cell>
          <cell r="C4136" t="e">
            <v>#N/A</v>
          </cell>
          <cell r="D4136" t="e">
            <v>#N/A</v>
          </cell>
        </row>
        <row r="4137">
          <cell r="A4137" t="str">
            <v>07906</v>
          </cell>
          <cell r="B4137" t="e">
            <v>#N/A</v>
          </cell>
          <cell r="C4137" t="e">
            <v>#N/A</v>
          </cell>
          <cell r="D4137" t="e">
            <v>#N/A</v>
          </cell>
        </row>
        <row r="4138">
          <cell r="A4138" t="str">
            <v>07907</v>
          </cell>
          <cell r="B4138" t="e">
            <v>#N/A</v>
          </cell>
          <cell r="C4138">
            <v>0</v>
          </cell>
          <cell r="D4138">
            <v>0</v>
          </cell>
        </row>
        <row r="4139">
          <cell r="A4139" t="str">
            <v>07908</v>
          </cell>
          <cell r="B4139" t="e">
            <v>#N/A</v>
          </cell>
          <cell r="C4139">
            <v>0</v>
          </cell>
          <cell r="D4139">
            <v>0</v>
          </cell>
        </row>
        <row r="4140">
          <cell r="A4140" t="str">
            <v>07909</v>
          </cell>
          <cell r="B4140" t="e">
            <v>#N/A</v>
          </cell>
          <cell r="C4140">
            <v>0</v>
          </cell>
          <cell r="D4140">
            <v>0</v>
          </cell>
        </row>
        <row r="4141">
          <cell r="A4141" t="str">
            <v>07910</v>
          </cell>
          <cell r="B4141" t="e">
            <v>#N/A</v>
          </cell>
          <cell r="C4141">
            <v>0</v>
          </cell>
          <cell r="D4141">
            <v>0</v>
          </cell>
        </row>
        <row r="4142">
          <cell r="A4142" t="str">
            <v>07911</v>
          </cell>
          <cell r="B4142" t="e">
            <v>#N/A</v>
          </cell>
          <cell r="C4142">
            <v>0</v>
          </cell>
          <cell r="D4142">
            <v>0</v>
          </cell>
        </row>
        <row r="4143">
          <cell r="A4143" t="str">
            <v>07912</v>
          </cell>
          <cell r="B4143" t="e">
            <v>#N/A</v>
          </cell>
          <cell r="C4143">
            <v>0</v>
          </cell>
          <cell r="D4143">
            <v>0</v>
          </cell>
        </row>
        <row r="4144">
          <cell r="A4144" t="str">
            <v>07913</v>
          </cell>
          <cell r="B4144" t="e">
            <v>#N/A</v>
          </cell>
          <cell r="C4144">
            <v>0</v>
          </cell>
          <cell r="D4144">
            <v>0</v>
          </cell>
        </row>
        <row r="4145">
          <cell r="A4145" t="str">
            <v>07914</v>
          </cell>
          <cell r="B4145" t="e">
            <v>#N/A</v>
          </cell>
          <cell r="C4145">
            <v>0</v>
          </cell>
          <cell r="D4145">
            <v>0</v>
          </cell>
        </row>
        <row r="4146">
          <cell r="A4146" t="str">
            <v>07915</v>
          </cell>
          <cell r="B4146" t="e">
            <v>#N/A</v>
          </cell>
          <cell r="C4146">
            <v>0</v>
          </cell>
          <cell r="D4146">
            <v>0</v>
          </cell>
        </row>
        <row r="4147">
          <cell r="A4147" t="str">
            <v>07916</v>
          </cell>
          <cell r="B4147" t="e">
            <v>#N/A</v>
          </cell>
          <cell r="C4147">
            <v>0</v>
          </cell>
          <cell r="D4147">
            <v>0</v>
          </cell>
        </row>
        <row r="4148">
          <cell r="A4148" t="str">
            <v>07917</v>
          </cell>
          <cell r="B4148" t="e">
            <v>#N/A</v>
          </cell>
          <cell r="C4148">
            <v>0</v>
          </cell>
          <cell r="D4148">
            <v>0</v>
          </cell>
        </row>
        <row r="4149">
          <cell r="A4149" t="str">
            <v>07918</v>
          </cell>
          <cell r="B4149" t="e">
            <v>#N/A</v>
          </cell>
          <cell r="C4149">
            <v>0</v>
          </cell>
          <cell r="D4149">
            <v>0</v>
          </cell>
        </row>
        <row r="4150">
          <cell r="A4150" t="str">
            <v>07919</v>
          </cell>
          <cell r="B4150" t="e">
            <v>#N/A</v>
          </cell>
          <cell r="C4150">
            <v>0</v>
          </cell>
          <cell r="D4150">
            <v>0</v>
          </cell>
        </row>
        <row r="4151">
          <cell r="A4151" t="str">
            <v>07920</v>
          </cell>
          <cell r="B4151" t="e">
            <v>#N/A</v>
          </cell>
          <cell r="C4151">
            <v>0</v>
          </cell>
          <cell r="D4151">
            <v>0</v>
          </cell>
        </row>
        <row r="4152">
          <cell r="A4152" t="str">
            <v>07921</v>
          </cell>
          <cell r="B4152" t="e">
            <v>#N/A</v>
          </cell>
          <cell r="C4152">
            <v>0</v>
          </cell>
          <cell r="D4152">
            <v>0</v>
          </cell>
        </row>
        <row r="4153">
          <cell r="A4153" t="str">
            <v>07922</v>
          </cell>
          <cell r="B4153" t="e">
            <v>#N/A</v>
          </cell>
          <cell r="C4153">
            <v>0</v>
          </cell>
          <cell r="D4153">
            <v>0</v>
          </cell>
        </row>
        <row r="4154">
          <cell r="A4154" t="str">
            <v>07923</v>
          </cell>
          <cell r="B4154" t="e">
            <v>#N/A</v>
          </cell>
          <cell r="C4154">
            <v>0</v>
          </cell>
          <cell r="D4154">
            <v>0</v>
          </cell>
        </row>
        <row r="4155">
          <cell r="A4155" t="str">
            <v>07924</v>
          </cell>
          <cell r="B4155" t="e">
            <v>#N/A</v>
          </cell>
          <cell r="C4155">
            <v>0</v>
          </cell>
          <cell r="D4155">
            <v>0</v>
          </cell>
        </row>
        <row r="4156">
          <cell r="A4156" t="str">
            <v>07925</v>
          </cell>
          <cell r="B4156" t="e">
            <v>#N/A</v>
          </cell>
          <cell r="C4156">
            <v>0</v>
          </cell>
          <cell r="D4156">
            <v>0</v>
          </cell>
        </row>
        <row r="4157">
          <cell r="A4157" t="str">
            <v>07926</v>
          </cell>
          <cell r="B4157" t="e">
            <v>#N/A</v>
          </cell>
          <cell r="C4157">
            <v>0</v>
          </cell>
          <cell r="D4157">
            <v>0</v>
          </cell>
        </row>
        <row r="4158">
          <cell r="A4158" t="str">
            <v>07927</v>
          </cell>
          <cell r="B4158" t="e">
            <v>#N/A</v>
          </cell>
          <cell r="C4158">
            <v>0</v>
          </cell>
          <cell r="D4158">
            <v>0</v>
          </cell>
        </row>
        <row r="4159">
          <cell r="A4159" t="str">
            <v>07928</v>
          </cell>
          <cell r="B4159" t="e">
            <v>#N/A</v>
          </cell>
          <cell r="C4159">
            <v>0</v>
          </cell>
          <cell r="D4159">
            <v>0</v>
          </cell>
        </row>
        <row r="4160">
          <cell r="A4160" t="str">
            <v>07929</v>
          </cell>
          <cell r="B4160" t="e">
            <v>#N/A</v>
          </cell>
          <cell r="C4160">
            <v>0</v>
          </cell>
          <cell r="D4160">
            <v>0</v>
          </cell>
        </row>
        <row r="4161">
          <cell r="A4161" t="str">
            <v>07930</v>
          </cell>
          <cell r="B4161" t="e">
            <v>#N/A</v>
          </cell>
          <cell r="C4161">
            <v>0</v>
          </cell>
          <cell r="D4161">
            <v>0</v>
          </cell>
        </row>
        <row r="4162">
          <cell r="A4162" t="str">
            <v>07931</v>
          </cell>
          <cell r="B4162" t="e">
            <v>#N/A</v>
          </cell>
          <cell r="C4162">
            <v>0</v>
          </cell>
          <cell r="D4162">
            <v>0</v>
          </cell>
        </row>
        <row r="4163">
          <cell r="A4163" t="str">
            <v>07932</v>
          </cell>
          <cell r="B4163" t="e">
            <v>#N/A</v>
          </cell>
          <cell r="C4163">
            <v>0</v>
          </cell>
          <cell r="D4163">
            <v>0</v>
          </cell>
        </row>
        <row r="4164">
          <cell r="A4164" t="str">
            <v>07933</v>
          </cell>
          <cell r="B4164" t="e">
            <v>#N/A</v>
          </cell>
          <cell r="C4164">
            <v>0</v>
          </cell>
          <cell r="D4164">
            <v>0</v>
          </cell>
        </row>
        <row r="4165">
          <cell r="A4165" t="str">
            <v>07934</v>
          </cell>
          <cell r="B4165" t="e">
            <v>#N/A</v>
          </cell>
          <cell r="C4165">
            <v>0</v>
          </cell>
          <cell r="D4165">
            <v>0</v>
          </cell>
        </row>
        <row r="4166">
          <cell r="A4166" t="str">
            <v>07935</v>
          </cell>
          <cell r="B4166" t="e">
            <v>#N/A</v>
          </cell>
          <cell r="C4166">
            <v>0</v>
          </cell>
          <cell r="D4166">
            <v>0</v>
          </cell>
        </row>
        <row r="4167">
          <cell r="A4167" t="str">
            <v>07936</v>
          </cell>
          <cell r="B4167" t="e">
            <v>#N/A</v>
          </cell>
          <cell r="C4167">
            <v>0</v>
          </cell>
          <cell r="D4167">
            <v>0</v>
          </cell>
        </row>
        <row r="4168">
          <cell r="A4168" t="str">
            <v>07937</v>
          </cell>
          <cell r="B4168" t="e">
            <v>#N/A</v>
          </cell>
          <cell r="C4168">
            <v>0</v>
          </cell>
          <cell r="D4168">
            <v>0</v>
          </cell>
        </row>
        <row r="4169">
          <cell r="A4169" t="str">
            <v>07938</v>
          </cell>
          <cell r="B4169" t="e">
            <v>#N/A</v>
          </cell>
          <cell r="C4169">
            <v>0</v>
          </cell>
          <cell r="D4169">
            <v>0</v>
          </cell>
        </row>
        <row r="4170">
          <cell r="A4170" t="str">
            <v>07939</v>
          </cell>
          <cell r="B4170" t="e">
            <v>#N/A</v>
          </cell>
          <cell r="C4170">
            <v>0</v>
          </cell>
          <cell r="D4170">
            <v>0</v>
          </cell>
        </row>
        <row r="4171">
          <cell r="A4171" t="str">
            <v>07940</v>
          </cell>
          <cell r="B4171" t="e">
            <v>#N/A</v>
          </cell>
          <cell r="C4171">
            <v>0</v>
          </cell>
          <cell r="D4171">
            <v>0</v>
          </cell>
        </row>
        <row r="4172">
          <cell r="A4172" t="str">
            <v>07941</v>
          </cell>
          <cell r="B4172" t="e">
            <v>#N/A</v>
          </cell>
          <cell r="C4172">
            <v>0</v>
          </cell>
          <cell r="D4172">
            <v>0</v>
          </cell>
        </row>
        <row r="4173">
          <cell r="A4173" t="str">
            <v>07942</v>
          </cell>
          <cell r="B4173" t="e">
            <v>#N/A</v>
          </cell>
          <cell r="C4173">
            <v>0</v>
          </cell>
          <cell r="D4173">
            <v>0</v>
          </cell>
        </row>
        <row r="4174">
          <cell r="A4174" t="str">
            <v>07943</v>
          </cell>
          <cell r="B4174" t="e">
            <v>#N/A</v>
          </cell>
          <cell r="C4174" t="e">
            <v>#N/A</v>
          </cell>
          <cell r="D4174" t="e">
            <v>#N/A</v>
          </cell>
        </row>
        <row r="4175">
          <cell r="A4175" t="str">
            <v>07944</v>
          </cell>
          <cell r="B4175" t="e">
            <v>#N/A</v>
          </cell>
          <cell r="C4175" t="e">
            <v>#N/A</v>
          </cell>
          <cell r="D4175" t="e">
            <v>#N/A</v>
          </cell>
        </row>
        <row r="4176">
          <cell r="A4176" t="str">
            <v>07945</v>
          </cell>
          <cell r="B4176" t="e">
            <v>#N/A</v>
          </cell>
          <cell r="C4176" t="e">
            <v>#N/A</v>
          </cell>
          <cell r="D4176" t="e">
            <v>#N/A</v>
          </cell>
        </row>
        <row r="4177">
          <cell r="A4177" t="str">
            <v>07946</v>
          </cell>
          <cell r="B4177" t="e">
            <v>#N/A</v>
          </cell>
          <cell r="C4177" t="e">
            <v>#N/A</v>
          </cell>
          <cell r="D4177" t="e">
            <v>#N/A</v>
          </cell>
        </row>
        <row r="4178">
          <cell r="A4178" t="str">
            <v>07947</v>
          </cell>
          <cell r="B4178" t="e">
            <v>#N/A</v>
          </cell>
          <cell r="C4178" t="e">
            <v>#N/A</v>
          </cell>
          <cell r="D4178" t="e">
            <v>#N/A</v>
          </cell>
        </row>
        <row r="4179">
          <cell r="A4179" t="str">
            <v>07948</v>
          </cell>
          <cell r="B4179" t="e">
            <v>#N/A</v>
          </cell>
          <cell r="C4179" t="e">
            <v>#N/A</v>
          </cell>
          <cell r="D4179" t="e">
            <v>#N/A</v>
          </cell>
        </row>
        <row r="4180">
          <cell r="A4180" t="str">
            <v>07949</v>
          </cell>
          <cell r="B4180" t="e">
            <v>#N/A</v>
          </cell>
          <cell r="C4180" t="e">
            <v>#N/A</v>
          </cell>
          <cell r="D4180" t="e">
            <v>#N/A</v>
          </cell>
        </row>
        <row r="4181">
          <cell r="A4181" t="str">
            <v>07950</v>
          </cell>
          <cell r="B4181" t="e">
            <v>#N/A</v>
          </cell>
          <cell r="C4181" t="e">
            <v>#N/A</v>
          </cell>
          <cell r="D4181" t="e">
            <v>#N/A</v>
          </cell>
        </row>
        <row r="4182">
          <cell r="A4182" t="str">
            <v>07951</v>
          </cell>
          <cell r="B4182" t="e">
            <v>#N/A</v>
          </cell>
          <cell r="C4182" t="e">
            <v>#N/A</v>
          </cell>
          <cell r="D4182" t="e">
            <v>#N/A</v>
          </cell>
        </row>
        <row r="4183">
          <cell r="A4183" t="str">
            <v>07952</v>
          </cell>
          <cell r="B4183" t="e">
            <v>#N/A</v>
          </cell>
          <cell r="C4183">
            <v>0</v>
          </cell>
          <cell r="D4183">
            <v>0</v>
          </cell>
        </row>
        <row r="4184">
          <cell r="A4184" t="str">
            <v>07953</v>
          </cell>
          <cell r="B4184" t="e">
            <v>#N/A</v>
          </cell>
          <cell r="C4184">
            <v>0</v>
          </cell>
          <cell r="D4184">
            <v>0</v>
          </cell>
        </row>
        <row r="4185">
          <cell r="A4185" t="str">
            <v>07954</v>
          </cell>
          <cell r="B4185" t="e">
            <v>#N/A</v>
          </cell>
          <cell r="C4185" t="e">
            <v>#N/A</v>
          </cell>
          <cell r="D4185" t="e">
            <v>#N/A</v>
          </cell>
        </row>
        <row r="4186">
          <cell r="A4186" t="str">
            <v>07955</v>
          </cell>
          <cell r="B4186" t="e">
            <v>#N/A</v>
          </cell>
          <cell r="C4186" t="e">
            <v>#N/A</v>
          </cell>
          <cell r="D4186" t="e">
            <v>#N/A</v>
          </cell>
        </row>
        <row r="4187">
          <cell r="A4187" t="str">
            <v>07956</v>
          </cell>
          <cell r="B4187" t="e">
            <v>#N/A</v>
          </cell>
          <cell r="C4187" t="e">
            <v>#N/A</v>
          </cell>
          <cell r="D4187" t="e">
            <v>#N/A</v>
          </cell>
        </row>
        <row r="4188">
          <cell r="A4188" t="str">
            <v>07957</v>
          </cell>
          <cell r="B4188" t="e">
            <v>#N/A</v>
          </cell>
          <cell r="C4188" t="e">
            <v>#N/A</v>
          </cell>
          <cell r="D4188" t="e">
            <v>#N/A</v>
          </cell>
        </row>
        <row r="4189">
          <cell r="A4189" t="str">
            <v>07958</v>
          </cell>
          <cell r="B4189" t="e">
            <v>#N/A</v>
          </cell>
          <cell r="C4189" t="e">
            <v>#N/A</v>
          </cell>
          <cell r="D4189" t="e">
            <v>#N/A</v>
          </cell>
        </row>
        <row r="4190">
          <cell r="A4190" t="str">
            <v>07959</v>
          </cell>
          <cell r="B4190" t="e">
            <v>#N/A</v>
          </cell>
          <cell r="C4190" t="e">
            <v>#N/A</v>
          </cell>
          <cell r="D4190" t="e">
            <v>#N/A</v>
          </cell>
        </row>
        <row r="4191">
          <cell r="A4191" t="str">
            <v>07960</v>
          </cell>
          <cell r="B4191" t="e">
            <v>#N/A</v>
          </cell>
          <cell r="C4191" t="e">
            <v>#N/A</v>
          </cell>
          <cell r="D4191" t="e">
            <v>#N/A</v>
          </cell>
        </row>
        <row r="4192">
          <cell r="A4192" t="str">
            <v>07961</v>
          </cell>
          <cell r="B4192" t="e">
            <v>#N/A</v>
          </cell>
          <cell r="C4192" t="e">
            <v>#N/A</v>
          </cell>
          <cell r="D4192" t="e">
            <v>#N/A</v>
          </cell>
        </row>
        <row r="4193">
          <cell r="A4193" t="str">
            <v>07962</v>
          </cell>
          <cell r="B4193" t="e">
            <v>#N/A</v>
          </cell>
          <cell r="C4193" t="e">
            <v>#N/A</v>
          </cell>
          <cell r="D4193" t="e">
            <v>#N/A</v>
          </cell>
        </row>
        <row r="4194">
          <cell r="A4194" t="str">
            <v>07963</v>
          </cell>
          <cell r="B4194" t="e">
            <v>#N/A</v>
          </cell>
          <cell r="C4194" t="e">
            <v>#N/A</v>
          </cell>
          <cell r="D4194" t="e">
            <v>#N/A</v>
          </cell>
        </row>
        <row r="4195">
          <cell r="A4195" t="str">
            <v>07964</v>
          </cell>
          <cell r="B4195" t="e">
            <v>#N/A</v>
          </cell>
          <cell r="C4195" t="e">
            <v>#N/A</v>
          </cell>
          <cell r="D4195" t="e">
            <v>#N/A</v>
          </cell>
        </row>
        <row r="4196">
          <cell r="A4196" t="str">
            <v>07965</v>
          </cell>
          <cell r="B4196" t="e">
            <v>#N/A</v>
          </cell>
          <cell r="C4196" t="e">
            <v>#N/A</v>
          </cell>
          <cell r="D4196" t="e">
            <v>#N/A</v>
          </cell>
        </row>
        <row r="4197">
          <cell r="A4197" t="str">
            <v>07966</v>
          </cell>
          <cell r="B4197" t="e">
            <v>#N/A</v>
          </cell>
          <cell r="C4197" t="e">
            <v>#N/A</v>
          </cell>
          <cell r="D4197" t="e">
            <v>#N/A</v>
          </cell>
        </row>
        <row r="4198">
          <cell r="A4198" t="str">
            <v>07967</v>
          </cell>
          <cell r="B4198" t="e">
            <v>#N/A</v>
          </cell>
          <cell r="C4198" t="e">
            <v>#N/A</v>
          </cell>
          <cell r="D4198" t="e">
            <v>#N/A</v>
          </cell>
        </row>
        <row r="4199">
          <cell r="A4199" t="str">
            <v>07968</v>
          </cell>
          <cell r="B4199" t="e">
            <v>#N/A</v>
          </cell>
          <cell r="C4199" t="e">
            <v>#N/A</v>
          </cell>
          <cell r="D4199" t="e">
            <v>#N/A</v>
          </cell>
        </row>
        <row r="4200">
          <cell r="A4200" t="str">
            <v>07969</v>
          </cell>
          <cell r="B4200" t="e">
            <v>#N/A</v>
          </cell>
          <cell r="C4200" t="e">
            <v>#N/A</v>
          </cell>
          <cell r="D4200" t="e">
            <v>#N/A</v>
          </cell>
        </row>
        <row r="4201">
          <cell r="A4201" t="str">
            <v>07970</v>
          </cell>
          <cell r="B4201" t="e">
            <v>#N/A</v>
          </cell>
          <cell r="C4201" t="e">
            <v>#N/A</v>
          </cell>
          <cell r="D4201" t="e">
            <v>#N/A</v>
          </cell>
        </row>
        <row r="4202">
          <cell r="A4202" t="str">
            <v>07971</v>
          </cell>
          <cell r="B4202" t="e">
            <v>#N/A</v>
          </cell>
          <cell r="C4202" t="e">
            <v>#N/A</v>
          </cell>
          <cell r="D4202" t="e">
            <v>#N/A</v>
          </cell>
        </row>
        <row r="4203">
          <cell r="A4203" t="str">
            <v>07972</v>
          </cell>
          <cell r="B4203" t="e">
            <v>#N/A</v>
          </cell>
          <cell r="C4203" t="e">
            <v>#N/A</v>
          </cell>
          <cell r="D4203" t="e">
            <v>#N/A</v>
          </cell>
        </row>
        <row r="4204">
          <cell r="A4204" t="str">
            <v>07973</v>
          </cell>
          <cell r="B4204" t="e">
            <v>#N/A</v>
          </cell>
          <cell r="C4204" t="e">
            <v>#N/A</v>
          </cell>
          <cell r="D4204" t="e">
            <v>#N/A</v>
          </cell>
        </row>
        <row r="4205">
          <cell r="A4205" t="str">
            <v>07974</v>
          </cell>
          <cell r="B4205" t="e">
            <v>#N/A</v>
          </cell>
          <cell r="C4205" t="e">
            <v>#N/A</v>
          </cell>
          <cell r="D4205" t="e">
            <v>#N/A</v>
          </cell>
        </row>
        <row r="4206">
          <cell r="A4206" t="str">
            <v>07975</v>
          </cell>
          <cell r="B4206" t="e">
            <v>#N/A</v>
          </cell>
          <cell r="C4206" t="e">
            <v>#N/A</v>
          </cell>
          <cell r="D4206" t="e">
            <v>#N/A</v>
          </cell>
        </row>
        <row r="4207">
          <cell r="A4207" t="str">
            <v>07976</v>
          </cell>
          <cell r="B4207" t="e">
            <v>#N/A</v>
          </cell>
          <cell r="C4207" t="e">
            <v>#N/A</v>
          </cell>
          <cell r="D4207" t="e">
            <v>#N/A</v>
          </cell>
        </row>
        <row r="4208">
          <cell r="A4208" t="str">
            <v>07977</v>
          </cell>
          <cell r="B4208" t="e">
            <v>#N/A</v>
          </cell>
          <cell r="C4208" t="e">
            <v>#N/A</v>
          </cell>
          <cell r="D4208" t="e">
            <v>#N/A</v>
          </cell>
        </row>
        <row r="4209">
          <cell r="A4209" t="str">
            <v>07978</v>
          </cell>
          <cell r="B4209" t="e">
            <v>#N/A</v>
          </cell>
          <cell r="C4209" t="e">
            <v>#N/A</v>
          </cell>
          <cell r="D4209" t="e">
            <v>#N/A</v>
          </cell>
        </row>
        <row r="4210">
          <cell r="A4210" t="str">
            <v>07979</v>
          </cell>
          <cell r="B4210" t="e">
            <v>#N/A</v>
          </cell>
          <cell r="C4210" t="e">
            <v>#N/A</v>
          </cell>
          <cell r="D4210" t="e">
            <v>#N/A</v>
          </cell>
        </row>
        <row r="4211">
          <cell r="A4211" t="str">
            <v>07980</v>
          </cell>
          <cell r="B4211" t="e">
            <v>#N/A</v>
          </cell>
          <cell r="C4211" t="e">
            <v>#N/A</v>
          </cell>
          <cell r="D4211" t="e">
            <v>#N/A</v>
          </cell>
        </row>
        <row r="4212">
          <cell r="A4212" t="str">
            <v>07981</v>
          </cell>
          <cell r="B4212" t="e">
            <v>#N/A</v>
          </cell>
          <cell r="C4212" t="e">
            <v>#N/A</v>
          </cell>
          <cell r="D4212" t="e">
            <v>#N/A</v>
          </cell>
        </row>
        <row r="4213">
          <cell r="A4213" t="str">
            <v>07982</v>
          </cell>
          <cell r="B4213" t="e">
            <v>#N/A</v>
          </cell>
          <cell r="C4213" t="e">
            <v>#N/A</v>
          </cell>
          <cell r="D4213" t="e">
            <v>#N/A</v>
          </cell>
        </row>
        <row r="4214">
          <cell r="A4214" t="str">
            <v>07983</v>
          </cell>
          <cell r="B4214" t="e">
            <v>#N/A</v>
          </cell>
          <cell r="C4214" t="e">
            <v>#N/A</v>
          </cell>
          <cell r="D4214" t="e">
            <v>#N/A</v>
          </cell>
        </row>
        <row r="4215">
          <cell r="A4215" t="str">
            <v>07984</v>
          </cell>
          <cell r="B4215" t="e">
            <v>#N/A</v>
          </cell>
          <cell r="C4215" t="e">
            <v>#N/A</v>
          </cell>
          <cell r="D4215" t="e">
            <v>#N/A</v>
          </cell>
        </row>
        <row r="4216">
          <cell r="A4216" t="str">
            <v>07985</v>
          </cell>
          <cell r="B4216" t="e">
            <v>#N/A</v>
          </cell>
          <cell r="C4216" t="e">
            <v>#N/A</v>
          </cell>
          <cell r="D4216" t="e">
            <v>#N/A</v>
          </cell>
        </row>
        <row r="4217">
          <cell r="A4217" t="str">
            <v>07986</v>
          </cell>
          <cell r="B4217" t="e">
            <v>#N/A</v>
          </cell>
          <cell r="C4217" t="e">
            <v>#N/A</v>
          </cell>
          <cell r="D4217" t="e">
            <v>#N/A</v>
          </cell>
        </row>
        <row r="4218">
          <cell r="A4218" t="str">
            <v>07987</v>
          </cell>
          <cell r="B4218" t="e">
            <v>#N/A</v>
          </cell>
          <cell r="C4218" t="e">
            <v>#N/A</v>
          </cell>
          <cell r="D4218" t="e">
            <v>#N/A</v>
          </cell>
        </row>
        <row r="4219">
          <cell r="A4219" t="str">
            <v>07988</v>
          </cell>
          <cell r="B4219" t="e">
            <v>#N/A</v>
          </cell>
          <cell r="C4219" t="e">
            <v>#N/A</v>
          </cell>
          <cell r="D4219" t="e">
            <v>#N/A</v>
          </cell>
        </row>
        <row r="4220">
          <cell r="A4220" t="str">
            <v>07989</v>
          </cell>
          <cell r="B4220" t="e">
            <v>#N/A</v>
          </cell>
          <cell r="C4220" t="e">
            <v>#N/A</v>
          </cell>
          <cell r="D4220" t="e">
            <v>#N/A</v>
          </cell>
        </row>
        <row r="4221">
          <cell r="A4221" t="str">
            <v>07990</v>
          </cell>
          <cell r="B4221" t="e">
            <v>#N/A</v>
          </cell>
          <cell r="C4221" t="e">
            <v>#N/A</v>
          </cell>
          <cell r="D4221" t="e">
            <v>#N/A</v>
          </cell>
        </row>
        <row r="4222">
          <cell r="A4222" t="str">
            <v>07991</v>
          </cell>
          <cell r="B4222" t="e">
            <v>#N/A</v>
          </cell>
          <cell r="C4222" t="e">
            <v>#N/A</v>
          </cell>
          <cell r="D4222" t="e">
            <v>#N/A</v>
          </cell>
        </row>
        <row r="4223">
          <cell r="A4223" t="str">
            <v>07992</v>
          </cell>
          <cell r="B4223" t="e">
            <v>#N/A</v>
          </cell>
          <cell r="C4223" t="e">
            <v>#N/A</v>
          </cell>
          <cell r="D4223" t="e">
            <v>#N/A</v>
          </cell>
        </row>
        <row r="4224">
          <cell r="A4224" t="str">
            <v>07993</v>
          </cell>
          <cell r="B4224" t="e">
            <v>#N/A</v>
          </cell>
          <cell r="C4224" t="e">
            <v>#N/A</v>
          </cell>
          <cell r="D4224" t="e">
            <v>#N/A</v>
          </cell>
        </row>
        <row r="4225">
          <cell r="A4225" t="str">
            <v>07994</v>
          </cell>
          <cell r="B4225" t="e">
            <v>#N/A</v>
          </cell>
          <cell r="C4225" t="e">
            <v>#N/A</v>
          </cell>
          <cell r="D4225" t="e">
            <v>#N/A</v>
          </cell>
        </row>
        <row r="4226">
          <cell r="A4226" t="str">
            <v>07995</v>
          </cell>
          <cell r="B4226" t="e">
            <v>#N/A</v>
          </cell>
          <cell r="C4226" t="e">
            <v>#N/A</v>
          </cell>
          <cell r="D4226" t="e">
            <v>#N/A</v>
          </cell>
        </row>
        <row r="4227">
          <cell r="A4227" t="str">
            <v>07996</v>
          </cell>
          <cell r="B4227" t="e">
            <v>#N/A</v>
          </cell>
          <cell r="C4227" t="e">
            <v>#N/A</v>
          </cell>
          <cell r="D4227" t="e">
            <v>#N/A</v>
          </cell>
        </row>
        <row r="4228">
          <cell r="A4228" t="str">
            <v>07997</v>
          </cell>
          <cell r="B4228" t="e">
            <v>#N/A</v>
          </cell>
          <cell r="C4228" t="e">
            <v>#N/A</v>
          </cell>
          <cell r="D4228" t="e">
            <v>#N/A</v>
          </cell>
        </row>
        <row r="4229">
          <cell r="A4229" t="str">
            <v>07998</v>
          </cell>
          <cell r="B4229" t="e">
            <v>#N/A</v>
          </cell>
          <cell r="C4229" t="e">
            <v>#N/A</v>
          </cell>
          <cell r="D4229" t="e">
            <v>#N/A</v>
          </cell>
        </row>
        <row r="4230">
          <cell r="A4230" t="str">
            <v>07999</v>
          </cell>
          <cell r="B4230" t="e">
            <v>#N/A</v>
          </cell>
          <cell r="C4230" t="e">
            <v>#N/A</v>
          </cell>
          <cell r="D4230" t="e">
            <v>#N/A</v>
          </cell>
        </row>
        <row r="4231">
          <cell r="A4231" t="str">
            <v>08000</v>
          </cell>
          <cell r="B4231" t="e">
            <v>#N/A</v>
          </cell>
          <cell r="C4231" t="e">
            <v>#N/A</v>
          </cell>
          <cell r="D4231" t="e">
            <v>#N/A</v>
          </cell>
        </row>
        <row r="4232">
          <cell r="A4232" t="str">
            <v>08001</v>
          </cell>
          <cell r="B4232" t="e">
            <v>#N/A</v>
          </cell>
          <cell r="C4232" t="e">
            <v>#N/A</v>
          </cell>
          <cell r="D4232" t="e">
            <v>#N/A</v>
          </cell>
        </row>
        <row r="4233">
          <cell r="A4233" t="str">
            <v>08002</v>
          </cell>
          <cell r="B4233" t="e">
            <v>#N/A</v>
          </cell>
          <cell r="C4233" t="e">
            <v>#N/A</v>
          </cell>
          <cell r="D4233" t="e">
            <v>#N/A</v>
          </cell>
        </row>
        <row r="4234">
          <cell r="A4234" t="str">
            <v>08003</v>
          </cell>
          <cell r="B4234" t="e">
            <v>#N/A</v>
          </cell>
          <cell r="C4234" t="e">
            <v>#N/A</v>
          </cell>
          <cell r="D4234" t="e">
            <v>#N/A</v>
          </cell>
        </row>
        <row r="4235">
          <cell r="A4235" t="str">
            <v>08004</v>
          </cell>
          <cell r="B4235" t="e">
            <v>#N/A</v>
          </cell>
          <cell r="C4235" t="e">
            <v>#N/A</v>
          </cell>
          <cell r="D4235" t="e">
            <v>#N/A</v>
          </cell>
        </row>
        <row r="4236">
          <cell r="A4236" t="str">
            <v>08005</v>
          </cell>
          <cell r="B4236" t="e">
            <v>#N/A</v>
          </cell>
          <cell r="C4236" t="e">
            <v>#N/A</v>
          </cell>
          <cell r="D4236" t="e">
            <v>#N/A</v>
          </cell>
        </row>
        <row r="4237">
          <cell r="A4237" t="str">
            <v>08006</v>
          </cell>
          <cell r="B4237" t="e">
            <v>#N/A</v>
          </cell>
          <cell r="C4237" t="e">
            <v>#N/A</v>
          </cell>
          <cell r="D4237" t="e">
            <v>#N/A</v>
          </cell>
        </row>
        <row r="4238">
          <cell r="A4238" t="str">
            <v>08007</v>
          </cell>
          <cell r="B4238" t="e">
            <v>#N/A</v>
          </cell>
          <cell r="C4238" t="e">
            <v>#N/A</v>
          </cell>
          <cell r="D4238" t="e">
            <v>#N/A</v>
          </cell>
        </row>
        <row r="4239">
          <cell r="A4239" t="str">
            <v>08008</v>
          </cell>
          <cell r="B4239" t="e">
            <v>#N/A</v>
          </cell>
          <cell r="C4239" t="e">
            <v>#N/A</v>
          </cell>
          <cell r="D4239" t="e">
            <v>#N/A</v>
          </cell>
        </row>
        <row r="4240">
          <cell r="A4240" t="str">
            <v>08009</v>
          </cell>
          <cell r="B4240" t="e">
            <v>#N/A</v>
          </cell>
          <cell r="C4240" t="e">
            <v>#N/A</v>
          </cell>
          <cell r="D4240" t="e">
            <v>#N/A</v>
          </cell>
        </row>
        <row r="4241">
          <cell r="A4241" t="str">
            <v>08019</v>
          </cell>
          <cell r="B4241" t="e">
            <v>#N/A</v>
          </cell>
          <cell r="C4241" t="e">
            <v>#N/A</v>
          </cell>
          <cell r="D4241" t="e">
            <v>#N/A</v>
          </cell>
        </row>
        <row r="4242">
          <cell r="A4242" t="str">
            <v>08020</v>
          </cell>
          <cell r="B4242" t="e">
            <v>#N/A</v>
          </cell>
          <cell r="C4242" t="e">
            <v>#N/A</v>
          </cell>
          <cell r="D4242" t="e">
            <v>#N/A</v>
          </cell>
        </row>
        <row r="4243">
          <cell r="A4243" t="str">
            <v>08021</v>
          </cell>
          <cell r="B4243" t="e">
            <v>#N/A</v>
          </cell>
          <cell r="C4243" t="e">
            <v>#N/A</v>
          </cell>
          <cell r="D4243" t="e">
            <v>#N/A</v>
          </cell>
        </row>
        <row r="4244">
          <cell r="A4244" t="str">
            <v>08022</v>
          </cell>
          <cell r="B4244" t="e">
            <v>#N/A</v>
          </cell>
          <cell r="C4244" t="e">
            <v>#N/A</v>
          </cell>
          <cell r="D4244" t="e">
            <v>#N/A</v>
          </cell>
        </row>
        <row r="4245">
          <cell r="A4245" t="str">
            <v>08023</v>
          </cell>
          <cell r="B4245" t="e">
            <v>#N/A</v>
          </cell>
          <cell r="C4245" t="e">
            <v>#N/A</v>
          </cell>
          <cell r="D4245" t="e">
            <v>#N/A</v>
          </cell>
        </row>
        <row r="4246">
          <cell r="A4246" t="str">
            <v>08024</v>
          </cell>
          <cell r="B4246" t="e">
            <v>#N/A</v>
          </cell>
          <cell r="C4246" t="e">
            <v>#N/A</v>
          </cell>
          <cell r="D4246" t="e">
            <v>#N/A</v>
          </cell>
        </row>
        <row r="4247">
          <cell r="A4247" t="str">
            <v>08025</v>
          </cell>
          <cell r="B4247" t="e">
            <v>#N/A</v>
          </cell>
          <cell r="C4247" t="e">
            <v>#N/A</v>
          </cell>
          <cell r="D4247" t="e">
            <v>#N/A</v>
          </cell>
        </row>
        <row r="4248">
          <cell r="A4248" t="str">
            <v>08026</v>
          </cell>
          <cell r="B4248" t="e">
            <v>#N/A</v>
          </cell>
          <cell r="C4248" t="e">
            <v>#N/A</v>
          </cell>
          <cell r="D4248" t="e">
            <v>#N/A</v>
          </cell>
        </row>
        <row r="4249">
          <cell r="A4249" t="str">
            <v>08027</v>
          </cell>
          <cell r="B4249" t="e">
            <v>#N/A</v>
          </cell>
          <cell r="C4249" t="e">
            <v>#N/A</v>
          </cell>
          <cell r="D4249" t="e">
            <v>#N/A</v>
          </cell>
        </row>
        <row r="4250">
          <cell r="A4250" t="str">
            <v>08028</v>
          </cell>
          <cell r="B4250" t="e">
            <v>#N/A</v>
          </cell>
          <cell r="C4250" t="e">
            <v>#N/A</v>
          </cell>
          <cell r="D4250" t="e">
            <v>#N/A</v>
          </cell>
        </row>
        <row r="4251">
          <cell r="A4251" t="str">
            <v>08029</v>
          </cell>
          <cell r="B4251" t="e">
            <v>#N/A</v>
          </cell>
          <cell r="C4251" t="e">
            <v>#N/A</v>
          </cell>
          <cell r="D4251" t="e">
            <v>#N/A</v>
          </cell>
        </row>
        <row r="4252">
          <cell r="A4252" t="str">
            <v>08030</v>
          </cell>
          <cell r="B4252" t="e">
            <v>#N/A</v>
          </cell>
          <cell r="C4252" t="e">
            <v>#N/A</v>
          </cell>
          <cell r="D4252" t="e">
            <v>#N/A</v>
          </cell>
        </row>
        <row r="4253">
          <cell r="A4253" t="str">
            <v>08031</v>
          </cell>
          <cell r="B4253" t="e">
            <v>#N/A</v>
          </cell>
          <cell r="C4253" t="e">
            <v>#N/A</v>
          </cell>
          <cell r="D4253" t="e">
            <v>#N/A</v>
          </cell>
        </row>
        <row r="4254">
          <cell r="A4254" t="str">
            <v>08032</v>
          </cell>
          <cell r="B4254" t="e">
            <v>#N/A</v>
          </cell>
          <cell r="C4254" t="e">
            <v>#N/A</v>
          </cell>
          <cell r="D4254" t="e">
            <v>#N/A</v>
          </cell>
        </row>
        <row r="4255">
          <cell r="A4255" t="str">
            <v>08033</v>
          </cell>
          <cell r="B4255" t="e">
            <v>#N/A</v>
          </cell>
          <cell r="C4255" t="e">
            <v>#N/A</v>
          </cell>
          <cell r="D4255" t="e">
            <v>#N/A</v>
          </cell>
        </row>
        <row r="4256">
          <cell r="A4256" t="str">
            <v>08034</v>
          </cell>
          <cell r="B4256" t="e">
            <v>#N/A</v>
          </cell>
          <cell r="C4256" t="e">
            <v>#N/A</v>
          </cell>
          <cell r="D4256" t="e">
            <v>#N/A</v>
          </cell>
        </row>
        <row r="4257">
          <cell r="A4257" t="str">
            <v>08035</v>
          </cell>
          <cell r="B4257" t="e">
            <v>#N/A</v>
          </cell>
          <cell r="C4257" t="e">
            <v>#N/A</v>
          </cell>
          <cell r="D4257" t="e">
            <v>#N/A</v>
          </cell>
        </row>
        <row r="4258">
          <cell r="A4258" t="str">
            <v>08036</v>
          </cell>
          <cell r="B4258" t="e">
            <v>#N/A</v>
          </cell>
          <cell r="C4258" t="e">
            <v>#N/A</v>
          </cell>
          <cell r="D4258" t="e">
            <v>#N/A</v>
          </cell>
        </row>
        <row r="4259">
          <cell r="A4259" t="str">
            <v>08037</v>
          </cell>
          <cell r="B4259" t="e">
            <v>#N/A</v>
          </cell>
          <cell r="C4259" t="e">
            <v>#N/A</v>
          </cell>
          <cell r="D4259" t="e">
            <v>#N/A</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6.004.501-5"/>
      <sheetName val="06.004.502-5"/>
      <sheetName val="06.015.018-6"/>
      <sheetName val="08.020.200-6"/>
      <sheetName val="08.020.201-5"/>
      <sheetName val="08.020.202-5"/>
      <sheetName val="08.020.203-5"/>
      <sheetName val="08.020.204-5"/>
      <sheetName val="08.020.500-6"/>
      <sheetName val="08.020.501-6"/>
      <sheetName val="09.004.500-6"/>
      <sheetName val="09.010.050-6"/>
      <sheetName val="13.371.501-6"/>
      <sheetName val="13.371.502-6"/>
      <sheetName val="13.371.503-6"/>
      <sheetName val="EMOP0607"/>
      <sheetName val="SCO_0507"/>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row r="2">
          <cell r="A2" t="str">
            <v>AD 05.05.0050 (/)</v>
          </cell>
          <cell r="B2" t="str">
            <v>Analise granulometrica sem sedimentacao.</v>
          </cell>
          <cell r="C2" t="str">
            <v>un</v>
          </cell>
          <cell r="D2">
            <v>79.959999999999994</v>
          </cell>
        </row>
        <row r="3">
          <cell r="A3" t="str">
            <v>AD 05.05.0053 (/)</v>
          </cell>
          <cell r="B3" t="str">
            <v>Analise granulometrica completa, em amostra de solo, de acordo com a NBR7181 e NBR6457, compreendendo as fases de peneiramento e sedimentacao, quando constatada a presenca de particulas finas em sua composicao.</v>
          </cell>
          <cell r="C3" t="str">
            <v>un</v>
          </cell>
          <cell r="D3">
            <v>126.2</v>
          </cell>
        </row>
        <row r="4">
          <cell r="A4" t="str">
            <v>AD 05.05.0100 (/)</v>
          </cell>
          <cell r="B4" t="str">
            <v>Ensaio de adensamento endometrico em amostra de solo, envolvendo, no minimo, 10 estagios de carga, inclusive um laco de descarregamento e recarregamento, de acordo com as recomendacoes estabelecidas na NBR12007.</v>
          </cell>
          <cell r="C4" t="str">
            <v>un</v>
          </cell>
          <cell r="D4">
            <v>596.87</v>
          </cell>
        </row>
        <row r="5">
          <cell r="A5" t="str">
            <v>AD 05.05.0150 (/)</v>
          </cell>
          <cell r="B5" t="str">
            <v>Ensaio de cizalhamento direto em solo, com, no minimo, 3 niveis de tensao normal aplicada a amostra e com apresentacao das curvas de tensao cisalhante por deslocamento horizontal e deslocamento vertical por deslocamento horizontal, em mm, para cada um dos</v>
          </cell>
          <cell r="C5" t="str">
            <v>un</v>
          </cell>
          <cell r="D5">
            <v>545.87</v>
          </cell>
        </row>
        <row r="6">
          <cell r="A6" t="str">
            <v>AD 05.05.0200 (/)</v>
          </cell>
          <cell r="B6" t="str">
            <v>Ensaio de laboratorio, para determinacao da Densidade Real dos graos de amostra de solo, de acordo com as recomendacoes de preparo descritas na NBR6457.</v>
          </cell>
          <cell r="C6" t="str">
            <v>un</v>
          </cell>
          <cell r="D6">
            <v>66.56</v>
          </cell>
        </row>
        <row r="7">
          <cell r="A7" t="str">
            <v>AD 05.05.0250 (/)</v>
          </cell>
          <cell r="B7" t="str">
            <v>Ensaio para determinacao, em laboratorio, do Limite de Liquidez de amostra de solo fino, de acordo com as recomendacoes da NBR7180 e da NBR6457.</v>
          </cell>
          <cell r="C7" t="str">
            <v>un</v>
          </cell>
          <cell r="D7">
            <v>48.41</v>
          </cell>
        </row>
        <row r="8">
          <cell r="A8" t="str">
            <v>AD 05.05.0300 (/)</v>
          </cell>
          <cell r="B8" t="str">
            <v>Ensaio para determinacao, em laboratorio, do Limite de Plasticidade de amostra de solo fino, de acordo com as recomendacoes da NBR7180 e da NBR6457.</v>
          </cell>
          <cell r="C8" t="str">
            <v>un</v>
          </cell>
          <cell r="D8">
            <v>48.41</v>
          </cell>
        </row>
        <row r="9">
          <cell r="A9" t="str">
            <v>AD 05.05.0325 (/)</v>
          </cell>
          <cell r="B9" t="str">
            <v>Ensaio para determinacao de massa especifica aparente "in situ" (DPTM-92/64).</v>
          </cell>
          <cell r="C9" t="str">
            <v>un</v>
          </cell>
          <cell r="D9">
            <v>26.8</v>
          </cell>
        </row>
        <row r="10">
          <cell r="A10" t="str">
            <v>AD 05.05.0350 (/)</v>
          </cell>
          <cell r="B10" t="str">
            <v>Ensaio para determinacao, em laboratorio, do Peso Especifico Aparente de amostra de solo, de acordo com as recomendacoes da NBR6457.</v>
          </cell>
          <cell r="C10" t="str">
            <v>un</v>
          </cell>
          <cell r="D10">
            <v>26.8</v>
          </cell>
        </row>
        <row r="11">
          <cell r="A11" t="str">
            <v>AD 05.05.0400 (/)</v>
          </cell>
          <cell r="B11" t="str">
            <v>Ensaio de compactacao com energia Proctor Normal, conforme recomendacoes da NBR7182 e NBR6457.</v>
          </cell>
          <cell r="C11" t="str">
            <v>un</v>
          </cell>
          <cell r="D11">
            <v>105.46</v>
          </cell>
        </row>
        <row r="12">
          <cell r="A12" t="str">
            <v>AD 05.05.0450 (/)</v>
          </cell>
          <cell r="B12" t="str">
            <v>Ensaio para determinacao do Indice de Suporte California (CBR) - 3 pontos - obtido com energia Proctor Normal, atraves de, no minimo, 5 corpos de prova, conforme recomendacoes da NBR9895.</v>
          </cell>
          <cell r="C12" t="str">
            <v>un</v>
          </cell>
          <cell r="D12">
            <v>485.79</v>
          </cell>
        </row>
        <row r="13">
          <cell r="A13" t="str">
            <v>AD 05.05.0500 (/)</v>
          </cell>
          <cell r="B13" t="str">
            <v>Ensaio para determinacao, no campo, da umidade aparente do solo, atraves do Metodo "speedy".</v>
          </cell>
          <cell r="C13" t="str">
            <v>un</v>
          </cell>
          <cell r="D13">
            <v>16.86</v>
          </cell>
        </row>
        <row r="14">
          <cell r="A14" t="str">
            <v>AD 05.05.0550 (/)</v>
          </cell>
          <cell r="B14" t="str">
            <v>Ensaio para determinacao da umidade natural de amostras de solo, em laboratorio.</v>
          </cell>
          <cell r="C14" t="str">
            <v>un</v>
          </cell>
          <cell r="D14">
            <v>25.07</v>
          </cell>
        </row>
        <row r="15">
          <cell r="A15" t="str">
            <v>AD 05.05.0600 (/)</v>
          </cell>
          <cell r="B15" t="str">
            <v>Extracao e acondicionamento de amostra indeformada de solo, com pistao estacionario de 100mm e de acordo com as recomendacoes estabelecidas na NBR9820.</v>
          </cell>
          <cell r="C15" t="str">
            <v>un</v>
          </cell>
          <cell r="D15">
            <v>126.2</v>
          </cell>
        </row>
        <row r="16">
          <cell r="A16" t="str">
            <v>AD 05.05.0650 (A)</v>
          </cell>
          <cell r="B16" t="str">
            <v>Instalacao de medidor de nivel de agua, inclusive transporte da equipe.</v>
          </cell>
          <cell r="C16" t="str">
            <v>m</v>
          </cell>
          <cell r="D16">
            <v>103.4</v>
          </cell>
        </row>
        <row r="17">
          <cell r="A17" t="str">
            <v>AD 05.05.0700 (/)</v>
          </cell>
          <cell r="B17" t="str">
            <v>Sondagem manual com pa e picareta, por metro linear ou fracao.</v>
          </cell>
          <cell r="C17" t="str">
            <v>m</v>
          </cell>
          <cell r="D17">
            <v>66.56</v>
          </cell>
        </row>
        <row r="18">
          <cell r="A18" t="str">
            <v>AD 05.05.0703 (/)</v>
          </cell>
          <cell r="B18" t="str">
            <v>Sondagem manual com trado e cavadeira, por metro linear ou fracao.</v>
          </cell>
          <cell r="C18" t="str">
            <v>m</v>
          </cell>
          <cell r="D18">
            <v>56.62</v>
          </cell>
        </row>
        <row r="19">
          <cell r="A19" t="str">
            <v>AD 05.05.0706 (A)</v>
          </cell>
          <cell r="B19" t="str">
            <v>Sondagem de reconhecimento, a trado manual, com diametro de 100mm.</v>
          </cell>
          <cell r="C19" t="str">
            <v>m</v>
          </cell>
          <cell r="D19">
            <v>41.06</v>
          </cell>
        </row>
        <row r="20">
          <cell r="A20" t="str">
            <v>AD 05.10.0050 (/)</v>
          </cell>
          <cell r="B20" t="str">
            <v>Sondagem rotativa vertical, em rocha alterada, com coroa de Widia ou similar, diametro B (60mm), inclusive deslocamento e posicionamento em cada furo.</v>
          </cell>
          <cell r="C20" t="str">
            <v>m</v>
          </cell>
          <cell r="D20">
            <v>119.62</v>
          </cell>
        </row>
        <row r="21">
          <cell r="A21" t="str">
            <v>AD 05.10.0100 (/)</v>
          </cell>
          <cell r="B21" t="str">
            <v>Sondagem rotativa vertical, em rocha alterada, com coroa de Widia ou similar, diametro N (75mm), inclusive deslocamento e posicionamento em cada furo.</v>
          </cell>
          <cell r="C21" t="str">
            <v>m</v>
          </cell>
          <cell r="D21">
            <v>139.59</v>
          </cell>
        </row>
        <row r="22">
          <cell r="A22" t="str">
            <v>AD 05.10.0150 (/)</v>
          </cell>
          <cell r="B22" t="str">
            <v>Sondagem rotativa vertical, em solo, com coroa de Widia ou similar, diametro B (60mm), inclusive deslocamento e posicionamento em cada furo.</v>
          </cell>
          <cell r="C22" t="str">
            <v>m</v>
          </cell>
          <cell r="D22">
            <v>68.23</v>
          </cell>
        </row>
        <row r="23">
          <cell r="A23" t="str">
            <v>AD 05.10.0200 (/)</v>
          </cell>
          <cell r="B23" t="str">
            <v>Sondagem rotativa vertical, em solo, com coroa de Widia ou similar, diametro N (75mm), inclusive deslocamento e posicionamento em cada furo.</v>
          </cell>
          <cell r="C23" t="str">
            <v>m</v>
          </cell>
          <cell r="D23">
            <v>73.69</v>
          </cell>
        </row>
        <row r="24">
          <cell r="A24" t="str">
            <v>AD 05.15.0050 (/)</v>
          </cell>
          <cell r="B24" t="str">
            <v>Sondagem rotativa com Coroa de diamante, em rocha sa, diametro HW, inclinada (qualquer inclinacao diferente da vertical), inclusive deslocamento dentro do canteiro e instalacao da sonda no furo.</v>
          </cell>
          <cell r="C24" t="str">
            <v>m</v>
          </cell>
          <cell r="D24">
            <v>486.64</v>
          </cell>
        </row>
        <row r="25">
          <cell r="A25" t="str">
            <v>AD 05.15.0100 (/)</v>
          </cell>
          <cell r="B25" t="str">
            <v>Sondagem rotativa com Coroa de diamante, em rocha sa, diametro NW, inclinada (qualquer inclinacao diferente da vertical), inclusive deslocamento dentro do canteiro e instalacao da sonda no furo.</v>
          </cell>
          <cell r="C25" t="str">
            <v>m</v>
          </cell>
          <cell r="D25">
            <v>390.71</v>
          </cell>
        </row>
        <row r="26">
          <cell r="A26" t="str">
            <v>AD 05.15.0150 (/)</v>
          </cell>
          <cell r="B26" t="str">
            <v>Sondagem rotativa vertical, em rocha alterada, com coroa de diamante, diametro B (60mm), inclusive deslocamento e posicionamento em cada furo.</v>
          </cell>
          <cell r="C26" t="str">
            <v>m</v>
          </cell>
          <cell r="D26">
            <v>338.31</v>
          </cell>
        </row>
        <row r="27">
          <cell r="A27" t="str">
            <v>AD 05.15.0200 (/)</v>
          </cell>
          <cell r="B27" t="str">
            <v>Sondagem rotativa vertical, em rocha alterada, com coroa de diamante, diametro H (99mm), inclusive deslocamento e posicionamento em cada furo.</v>
          </cell>
          <cell r="C27" t="str">
            <v>m</v>
          </cell>
          <cell r="D27">
            <v>373.71</v>
          </cell>
        </row>
        <row r="28">
          <cell r="A28" t="str">
            <v>AD 05.15.0250 (/)</v>
          </cell>
          <cell r="B28" t="str">
            <v>Sondagem rotativa vertical, em rocha sa, com coroa de diamante, diametro B (60mm), inclusive deslocamento e posicionamento em cada furo.</v>
          </cell>
          <cell r="C28" t="str">
            <v>m</v>
          </cell>
          <cell r="D28">
            <v>322.19</v>
          </cell>
        </row>
        <row r="29">
          <cell r="A29" t="str">
            <v>AD 05.15.0300 (/)</v>
          </cell>
          <cell r="B29" t="str">
            <v>Sondagem rotativa vertical, em rocha sa, com coroa de diamante, diametro N (75mm), inclusive deslocamento e posicionamento em cada furo.</v>
          </cell>
          <cell r="C29" t="str">
            <v>m</v>
          </cell>
          <cell r="D29">
            <v>343.04</v>
          </cell>
        </row>
        <row r="30">
          <cell r="A30" t="str">
            <v>AD 05.15.0400 (/)</v>
          </cell>
          <cell r="B30" t="str">
            <v>Sondagem rotativa vertical, em rocha sa, com coroa de diamante, diametro H (99mm), inclusive deslocamento e posicionamento em cada furo.</v>
          </cell>
          <cell r="C30" t="str">
            <v>m</v>
          </cell>
          <cell r="D30">
            <v>427.74</v>
          </cell>
        </row>
        <row r="31">
          <cell r="A31" t="str">
            <v>AD 05.20.0050 (/)</v>
          </cell>
          <cell r="B31" t="str">
            <v>Sondagem a percurssao com diametro ate 3", com ensaio de penetracao (SPT) a cada metro, incluindo relatorio contendo classificacao tatil visual das amostras, perfis individuais dos furos, planta de localizacao e respectivas cotas das sondagens. Inclui des</v>
          </cell>
          <cell r="C31" t="str">
            <v>m</v>
          </cell>
          <cell r="D31">
            <v>105.41</v>
          </cell>
        </row>
        <row r="32">
          <cell r="A32" t="str">
            <v>AD 10.05.0050 (/)</v>
          </cell>
          <cell r="B32" t="str">
            <v>Marcacao de obra, sem instrumento topografico, considerada a projecao horizontal da area envolvente.</v>
          </cell>
          <cell r="C32" t="str">
            <v>m2</v>
          </cell>
          <cell r="D32">
            <v>1.27</v>
          </cell>
        </row>
        <row r="33">
          <cell r="A33" t="str">
            <v>AD 10.10.0100 (/)</v>
          </cell>
          <cell r="B33" t="str">
            <v>Locacao de obra com aparelho topografico, sobre cerca de marcacao, inclusive construcao desta e sua pre-locacao e o fornecimento do material e tendo, por medicao, o perimetro a construir.</v>
          </cell>
          <cell r="C33" t="str">
            <v>m</v>
          </cell>
          <cell r="D33">
            <v>8.52</v>
          </cell>
        </row>
        <row r="34">
          <cell r="A34" t="str">
            <v>AD 15.05.0050 (/)</v>
          </cell>
          <cell r="B34" t="str">
            <v>Deslocamento, entre furos, de equipamento de sondagem a percurssao, incluindo desmontagem e remontagem.</v>
          </cell>
          <cell r="C34" t="str">
            <v>un</v>
          </cell>
          <cell r="D34">
            <v>194.18</v>
          </cell>
        </row>
        <row r="35">
          <cell r="A35" t="str">
            <v>AD 15.10.0050 (/)</v>
          </cell>
          <cell r="B35" t="str">
            <v>Carga e descarga de equipamentos pesados em carretas, exclusive o custo horario do equipamento, durante a operacao.</v>
          </cell>
          <cell r="C35" t="str">
            <v>t</v>
          </cell>
          <cell r="D35">
            <v>18.37</v>
          </cell>
        </row>
        <row r="36">
          <cell r="A36" t="str">
            <v>AD 15.10.0100 (A)</v>
          </cell>
          <cell r="B36" t="str">
            <v>Transporte de andaime suspenso, tipo leve, para pintura, inclusive ida e volta do caminhao, carga e descarga (considerar o minimo de 40unxKm, para calculo deste transporte).</v>
          </cell>
          <cell r="C36" t="str">
            <v>un.Km</v>
          </cell>
          <cell r="D36">
            <v>0.96</v>
          </cell>
        </row>
        <row r="37">
          <cell r="A37" t="str">
            <v>AD 15.10.0150 (A)</v>
          </cell>
          <cell r="B37" t="str">
            <v>Transporte de andaime suspenso, tipo pesado, para revestimento, inclusive ida e volta do caminhao, carga e descarga (considerar o minimo de 200unxKm, para calculo deste transporte).</v>
          </cell>
          <cell r="C37" t="str">
            <v>un.Km</v>
          </cell>
          <cell r="D37">
            <v>4.7300000000000004</v>
          </cell>
        </row>
        <row r="38">
          <cell r="A38" t="str">
            <v>AD 15.10.0200 (/)</v>
          </cell>
          <cell r="B38" t="str">
            <v>Transporte de andaime tubular, considerando-se a area de projecao vertical do andaime, inclusive ida e volta do caminhao, carga e descarga (considerar o minimo de 315m2xKm, para calculo deste transporte).</v>
          </cell>
          <cell r="C38" t="str">
            <v>m2.Km</v>
          </cell>
          <cell r="D38">
            <v>0.08</v>
          </cell>
        </row>
        <row r="39">
          <cell r="A39" t="str">
            <v>AD 15.10.0250 (/)</v>
          </cell>
          <cell r="B39" t="str">
            <v>Transporte de elevador de obras constituido por cabine aberta, com plataforma, guinchos e cabos de 16m de altura.</v>
          </cell>
          <cell r="C39" t="str">
            <v>un.Km</v>
          </cell>
          <cell r="D39">
            <v>69.64</v>
          </cell>
        </row>
        <row r="40">
          <cell r="A40" t="str">
            <v>AD 15.10.0300 (/)</v>
          </cell>
          <cell r="B40" t="str">
            <v>Transporte de equipamentos pesados em carretas, exclusive a carga e descarga e o custo horario dos equipamentos transportados.</v>
          </cell>
          <cell r="C40" t="str">
            <v>t.Km</v>
          </cell>
          <cell r="D40">
            <v>0.92</v>
          </cell>
        </row>
        <row r="41">
          <cell r="A41" t="str">
            <v>AD 15.10.0350 (A)</v>
          </cell>
          <cell r="B41" t="str">
            <v>Transporte maritimo de carga de qualquer natureza, exclusive despesas de carga e descarga, no trajeto da Ilha do Governador ate a Ilha de Paqueta ou vice-versa, em embarcacao apropriada (considerar apenas a viagem com a carga).</v>
          </cell>
          <cell r="C41" t="str">
            <v>t</v>
          </cell>
          <cell r="D41">
            <v>20.95</v>
          </cell>
        </row>
        <row r="42">
          <cell r="A42" t="str">
            <v>AD 15.15.0050 (B)</v>
          </cell>
          <cell r="B42" t="str">
            <v>Caminhoneta de servico, com cabine e cacamba, com capacidade util de 4m3, com motorista, material de operacao e mateial de manutencao, com as seguintes especificacoes minimas: motor diesel de 85CV. Custo horario produtivo.</v>
          </cell>
          <cell r="C42" t="str">
            <v>h</v>
          </cell>
          <cell r="D42">
            <v>41.53</v>
          </cell>
        </row>
        <row r="43">
          <cell r="A43" t="str">
            <v>AD 15.15.0100 (A)</v>
          </cell>
          <cell r="B43" t="str">
            <v>Caminhoneta de servico, com cabine e cacamba, com capacidade util de 4m3, com motorista e material de operacao, com as seguintes especificacoes minimas: motor diesel de 85CV. Custo horario improdutivo (motor funcionando).</v>
          </cell>
          <cell r="C43" t="str">
            <v>h</v>
          </cell>
          <cell r="D43">
            <v>20.49</v>
          </cell>
        </row>
        <row r="44">
          <cell r="A44" t="str">
            <v>AD 15.15.0150 (A)</v>
          </cell>
          <cell r="B44" t="str">
            <v>Caminhoneta de servico, com cabine e cacamba, com capacidade util de 4m3, com motorista, com as seguintes especificacoes minimas: motor diesel de 85CV. Custo horario improdutivo (motor desligado).</v>
          </cell>
          <cell r="C44" t="str">
            <v>h</v>
          </cell>
          <cell r="D44">
            <v>11.19</v>
          </cell>
        </row>
        <row r="45">
          <cell r="A45" t="str">
            <v>AD 15.15.0200 (/)</v>
          </cell>
          <cell r="B45" t="str">
            <v>Caminhoneta de servico, capacidade para 09 passageiros ou 1t, com motorista, material de operacao e material de manutencao, com as seguintes especificacoes minimas: motor a gasolina de 53CV, modelo Standard. Custo horario diurno (entre 05:00h e 22:00h).</v>
          </cell>
          <cell r="C45" t="str">
            <v>h</v>
          </cell>
          <cell r="D45">
            <v>23.57</v>
          </cell>
        </row>
        <row r="46">
          <cell r="A46" t="str">
            <v>AD 15.15.0250 (A)</v>
          </cell>
          <cell r="B46" t="str">
            <v>Caminhoneta de Servico, capacidade de 9 passageiros ou 1t, com motorista, material de operacao e material de manutencao, com as seguintes especificacoes minimas: motor a gasolina de 53CV. Custo horario produtivo.</v>
          </cell>
          <cell r="C46" t="str">
            <v>h</v>
          </cell>
          <cell r="D46">
            <v>41.99</v>
          </cell>
        </row>
        <row r="47">
          <cell r="A47" t="str">
            <v>AD 15.15.0300 (/)</v>
          </cell>
          <cell r="B47" t="str">
            <v>Caminhoneta de Servico, capacidade de 9 passageiros ou 1t, com motorista e material de operacao, com as seguintes especificacoes minimas: motor a gasolina de 53CV. Custo horario improdutivo (motor funcionando).</v>
          </cell>
          <cell r="C47" t="str">
            <v>h</v>
          </cell>
          <cell r="D47">
            <v>22.1</v>
          </cell>
        </row>
        <row r="48">
          <cell r="A48" t="str">
            <v>AD 15.15.0350 (/)</v>
          </cell>
          <cell r="B48" t="str">
            <v>Caminhoneta de Servico, capacidade de 9 passageiros ou 1t, com motorista, com as seguintes especificacoes minimas: motor a gasolina de 53CV. Custo horario improdutivo (motor desligado).</v>
          </cell>
          <cell r="C48" t="str">
            <v>h</v>
          </cell>
          <cell r="D48">
            <v>8.91</v>
          </cell>
        </row>
        <row r="49">
          <cell r="A49" t="str">
            <v>AD 15.15.0401 (A)</v>
          </cell>
          <cell r="B49" t="str">
            <v>Caminhoneta de Servico, capacidade de 9 passageiros ou 1t, com motorista, material de operacao e material de manutencao, com as seguintes especificacoes minimas: motor a gasolina de 53CV, autonomia de 3000Km/mes. Custo mensal.</v>
          </cell>
          <cell r="C49" t="str">
            <v>un.mes</v>
          </cell>
          <cell r="D49">
            <v>2915.53</v>
          </cell>
        </row>
        <row r="50">
          <cell r="A50" t="str">
            <v>AD 15.15.0403 (A)</v>
          </cell>
          <cell r="B50" t="str">
            <v>Caminhoneta de Servico (kilometragem adicional), capacidade para 9 passageiros ou 1t, com motorista, material de operacao e material de manutencao, com as seguintes especificacoes minimas: motor a gasolina de 53CV. Custo do quilometro adicional.</v>
          </cell>
          <cell r="C50" t="str">
            <v>Km</v>
          </cell>
          <cell r="D50">
            <v>0.45</v>
          </cell>
        </row>
        <row r="51">
          <cell r="A51" t="str">
            <v>AD 15.15.0450 (B)</v>
          </cell>
          <cell r="B51" t="str">
            <v>Caminhonete de servico (Pick-up), cabine dupla e cacamba, 4 portas, 5 passageiros, tipo luxo, motor 2.5 a diesel de 115CV (112,7HP), com ar condicionado e direcao hidraulica, com motorista, inclusive combustivel, seguro obrigatorio, lubrificacao, licencia</v>
          </cell>
          <cell r="C51" t="str">
            <v>un.mes</v>
          </cell>
          <cell r="D51">
            <v>3676.01</v>
          </cell>
        </row>
        <row r="52">
          <cell r="A52" t="str">
            <v>AD 15.15.0500 (A)</v>
          </cell>
          <cell r="B52" t="str">
            <v>Caminhonete de servico (Pick-up), cabine dupla e cacamba, 4 portas, 5 passageiros, tipo luxo, motor 2.5 a diesel de 115CV (112,7HP), com ar condicionado e direcao hidraulica, sem motorista, inclusive combustivel, seguro obrigatorio, lubrificacao, licencia</v>
          </cell>
          <cell r="C52" t="str">
            <v>un.mes</v>
          </cell>
          <cell r="D52">
            <v>2663.23</v>
          </cell>
        </row>
        <row r="53">
          <cell r="A53" t="str">
            <v>AD 15.15.0550 (A)</v>
          </cell>
          <cell r="B53" t="str">
            <v>Carreta para transporte pesado, com capacidade de carga util de 60/80t, com motorista operador, material de operacao e material de manutencao, com as seguintes especificacoes minimas: motor diesel de 330CV, chassis extensivel ate 21m e semi-reboque de 4 e</v>
          </cell>
          <cell r="C53" t="str">
            <v>h</v>
          </cell>
          <cell r="D53">
            <v>183.51</v>
          </cell>
        </row>
        <row r="54">
          <cell r="A54" t="str">
            <v>AD 15.15.0600 (A)</v>
          </cell>
          <cell r="B54" t="str">
            <v>Carreta para transporte pesado, com capacidade de carga util de 60/80t, com motorista operador e material de operacao, com as seguintes especificacoes minimas: motor diesel de 330CV, chassis extensivel ate 21m e semi-reboque de 4 eixos. Custo horario impr</v>
          </cell>
          <cell r="C54" t="str">
            <v>h</v>
          </cell>
          <cell r="D54">
            <v>81.44</v>
          </cell>
        </row>
        <row r="55">
          <cell r="A55" t="str">
            <v>AD 15.15.0650 (A)</v>
          </cell>
          <cell r="B55" t="str">
            <v>Carreta para transporte pesado, com capacidade de carga util de 60/80t, com motorista operador, com as seguintes especificacoes minimas: motor diesel de 330CV, chassis extensivel ate 21m e semi-reboque de 4 eixos. Custo horario improdutivo (motor desligad</v>
          </cell>
          <cell r="C55" t="str">
            <v>h</v>
          </cell>
          <cell r="D55">
            <v>67.27</v>
          </cell>
        </row>
        <row r="56">
          <cell r="A56" t="str">
            <v>AD 15.15.0700 (A)</v>
          </cell>
          <cell r="B56" t="str">
            <v>Carreta para transporte pesado, com capacidade de carga util de 30t, com motorista operador, material de operacao e material de manutencao, com as seguintes especificacoes minimas: motor diesel de 330CV, chassis extensivel ate 21m e semi-reboque de 3 eixo</v>
          </cell>
          <cell r="C56" t="str">
            <v>h</v>
          </cell>
          <cell r="D56">
            <v>113.86</v>
          </cell>
        </row>
        <row r="57">
          <cell r="A57" t="str">
            <v>AD 15.15.0703 (/)</v>
          </cell>
          <cell r="B57" t="str">
            <v>Carreta para transporte pesado, com capacidade de carga util de 30t, com motorista operador e material de operacao, com as seguintes especificacoes minimas: motor diesel de 330CV, chassis extensivel ate 21m e semi-reboque de 3 eixos. Custo horario improdu</v>
          </cell>
          <cell r="C57" t="str">
            <v>h</v>
          </cell>
          <cell r="D57">
            <v>58.04</v>
          </cell>
        </row>
        <row r="58">
          <cell r="A58" t="str">
            <v>AD 15.15.0706 (/)</v>
          </cell>
          <cell r="B58" t="str">
            <v>Carreta para transporte pesado, com capacidade de carga util de 30t, com motorista, com as seguintes especificacoes minimas: motor diesel de 330CV, chassis extensivel ate 21m e semi-reboque de 3 eixos. Custo horario improdutivo (motor desligado).</v>
          </cell>
          <cell r="C58" t="str">
            <v>h</v>
          </cell>
          <cell r="D58">
            <v>30.13</v>
          </cell>
        </row>
        <row r="59">
          <cell r="A59" t="str">
            <v>AD 15.15.0750 (B)</v>
          </cell>
          <cell r="B59" t="str">
            <v>Veiculo de servico, motor 1.0, com ar condicionado, direcao hidraulica, radio, inclusive combustivel, seguro, manutencao, licenciamento, sem motorista. Custo mensal.</v>
          </cell>
          <cell r="C59" t="str">
            <v>un.mes</v>
          </cell>
          <cell r="D59">
            <v>2367.58</v>
          </cell>
        </row>
        <row r="60">
          <cell r="A60" t="str">
            <v>AD 15.15.0800 (/)</v>
          </cell>
          <cell r="B60" t="str">
            <v>Veiculo de servico, motor 1.0 a gasolina, de 69 CV (67,6 HP), para apoio as operacoes de trafego (uso exclusivo SMTR/CET-RIO), com ar condicionado, direcao hidraulica, inclusive material de operacao e material de manutencao, licenciamento, seguro e adesiv</v>
          </cell>
          <cell r="C60" t="str">
            <v>un.mes</v>
          </cell>
          <cell r="D60">
            <v>2708.8</v>
          </cell>
        </row>
        <row r="61">
          <cell r="A61" t="str">
            <v>AD 20.05.0050 (B)</v>
          </cell>
          <cell r="B61" t="str">
            <v>Barracao de obra com paredes de madeira compensada, tipo chapa resinada com 10mm de espessura, piso cimentado e estrutura de Pinho de 3a ou similar, e cobertura de telhas onduladas de fibras vegetais e minerais com 3mm de espessura, inclusive pintura, ins</v>
          </cell>
          <cell r="C61" t="str">
            <v>m2</v>
          </cell>
          <cell r="D61">
            <v>187.09</v>
          </cell>
        </row>
        <row r="62">
          <cell r="A62" t="str">
            <v>AD 20.05.0100 (A)</v>
          </cell>
          <cell r="B62" t="str">
            <v>Barracao de obra com parede de madeira, tipo chapa resinada com 10mm de espessura, pintadas internamente e externamente com PVA - latex, piso em concreto simples revestido com cimentado, estrutura de pinho de 3a, cobertura de telhas onduladas de fibras ve</v>
          </cell>
          <cell r="C62" t="str">
            <v>m2</v>
          </cell>
          <cell r="D62">
            <v>181.75</v>
          </cell>
        </row>
        <row r="63">
          <cell r="A63" t="str">
            <v>AD 20.05.0200 (A)</v>
          </cell>
          <cell r="B63" t="str">
            <v>Sanitario com vaso, lavatorio e chuveiro para pessoal de obra, coletivo de 2 unidades e 4,2m2, executado com chapas de madeira compensada plastificada de 10mm e telhas onduladas de fibras vegetais e minerais, inclusive instalacoes, aparelhos, esquadrias e</v>
          </cell>
          <cell r="C63" t="str">
            <v>un</v>
          </cell>
          <cell r="D63">
            <v>1723.25</v>
          </cell>
        </row>
        <row r="64">
          <cell r="A64" t="str">
            <v>AD 20.05.0250 (A)</v>
          </cell>
          <cell r="B64" t="str">
            <v>Sanitario com vaso, lavatorio e chuveiro para pessoal de obra, com 2m2, executado com chapas de madeira compensada plastificada de 10mm e telhas onduladas de fibras vegetais e minerais, inclusive instalacoes, aparelhos, esquadrias e ferragens, considerand</v>
          </cell>
          <cell r="C64" t="str">
            <v>un</v>
          </cell>
          <cell r="D64">
            <v>1057.03</v>
          </cell>
        </row>
        <row r="65">
          <cell r="A65" t="str">
            <v>AD 20.05.0300 (/)</v>
          </cell>
          <cell r="B65" t="str">
            <v>Tapume de vedacao ou protecao, executado com chapas de compensado, tipo chapa resinada ou similar, com 6mm de espessura, exclusive pintura.</v>
          </cell>
          <cell r="C65" t="str">
            <v>m2</v>
          </cell>
          <cell r="D65">
            <v>23.65</v>
          </cell>
        </row>
        <row r="66">
          <cell r="A66" t="str">
            <v>AD 20.05.0350 (/)</v>
          </cell>
          <cell r="B66" t="str">
            <v>Tapume de vedacao ou protecao, executado com chapas de compensado, tipo chapa resinada ou similar, com 6mm de espessura, com utilizacao 2 vezes, exclusive pintura.</v>
          </cell>
          <cell r="C66" t="str">
            <v>m2</v>
          </cell>
          <cell r="D66">
            <v>18.149999999999999</v>
          </cell>
        </row>
        <row r="67">
          <cell r="A67" t="str">
            <v>AD 20.05.0400 (A)</v>
          </cell>
          <cell r="B67" t="str">
            <v>Tapume de vedacao ou protecao, executado com tabuas de Pinho de 3a ou similar, sendo o aproveitamento da madeira 2 vezes, exclusive pintura.</v>
          </cell>
          <cell r="C67" t="str">
            <v>m2</v>
          </cell>
          <cell r="D67">
            <v>18.57</v>
          </cell>
        </row>
        <row r="68">
          <cell r="A68" t="str">
            <v>AD 20.05.0450 (/)</v>
          </cell>
          <cell r="B68" t="str">
            <v>Tapume de vedacao ou protecao, executado com telhas trapezoidais de aco galvanizado (esp.: 0,50mm), inclusive duas demaos de pintura esmalte sintetico, na face externa, considerando a utilizacao das telhas 4 vezes e da moldura em perna de 3"x3", duas veze</v>
          </cell>
          <cell r="C68" t="str">
            <v>m2</v>
          </cell>
          <cell r="D68">
            <v>16.3</v>
          </cell>
        </row>
        <row r="69">
          <cell r="A69" t="str">
            <v>AD 20.10.0050 (/)</v>
          </cell>
          <cell r="B69" t="str">
            <v>Galpao de canteiro de obras, para oficina e/ou deposito, madeiramento em Pinho de 3a, cobertura de telha ondulada de fibrocimento, sem amianto, de 6mm de espessura, preparo do terreno e piso cimentado.</v>
          </cell>
          <cell r="C69" t="str">
            <v>m2</v>
          </cell>
          <cell r="D69">
            <v>109.91</v>
          </cell>
        </row>
        <row r="70">
          <cell r="A70" t="str">
            <v>AD 20.15.0050 (/)</v>
          </cell>
          <cell r="B70" t="str">
            <v xml:space="preserve">Container escritorio, modelo padrao, medindo: (6x2,4x2,55)m, em estrutura de aco, composto por piso de madeira corrida, paredes forradas com compensado naval, teto com isolamento termico, com 1 porta de (0,80x2,10)m, 2 basculantes de (1,20x1,20)m, WC com </v>
          </cell>
          <cell r="C70" t="str">
            <v>un.mes</v>
          </cell>
          <cell r="D70">
            <v>414.64</v>
          </cell>
        </row>
        <row r="71">
          <cell r="A71" t="str">
            <v>AD 20.15.0100 (/)</v>
          </cell>
          <cell r="B71" t="str">
            <v>Container escritorio, vestiario ou deposito, modelo padrao, medindo: (6x2,4x2,55)m, em estrutura de aco, composto por piso de madeira, paredes forradas com compensado naval, teto com isolamento termico, com 1 porta de (0,80x2,10)m, 2 basculantes de (1,20x</v>
          </cell>
          <cell r="C71" t="str">
            <v>un.mes</v>
          </cell>
          <cell r="D71">
            <v>354.95</v>
          </cell>
        </row>
        <row r="72">
          <cell r="A72" t="str">
            <v>AD 20.15.0150 (/)</v>
          </cell>
          <cell r="B72" t="str">
            <v>Container WC, modelo padrao, medindo: (6x2,4x2,55)m, em estrutura de aco, composto por piso de compensado naval revestido com plurigoma, paredes ao natural, teto com isolamento termico, com 1 porta de (0,80x2,10)m, 2 basculantes de (1,20x1,20), com 5 chuv</v>
          </cell>
          <cell r="C72" t="str">
            <v>un.mes</v>
          </cell>
          <cell r="D72">
            <v>520.04999999999995</v>
          </cell>
        </row>
        <row r="73">
          <cell r="A73" t="str">
            <v>AD 20.20.0050 (/)</v>
          </cell>
          <cell r="B73" t="str">
            <v>Instalacao e ligacao provisorias de alimentacao de energia eletrica, em baixa tensao (BT), para canteiro de obras, exclusive o fornecimento do medidor.</v>
          </cell>
          <cell r="C73" t="str">
            <v>un</v>
          </cell>
          <cell r="D73">
            <v>687.24</v>
          </cell>
        </row>
        <row r="74">
          <cell r="A74" t="str">
            <v>AD 20.25.0050 (A)</v>
          </cell>
          <cell r="B74" t="str">
            <v>Barragem de bloqueio, de obra na via publica, de acordo com a Resolucao SMO-RJ no 379 29/08/1984, compreendendo o fornecimento, pintura dos suportes de madeira e reaproveitamento do conjunto 40 vezes.</v>
          </cell>
          <cell r="C74" t="str">
            <v>m</v>
          </cell>
          <cell r="D74">
            <v>1.26</v>
          </cell>
        </row>
        <row r="75">
          <cell r="A75" t="str">
            <v>AD 20.25.0100 (/)</v>
          </cell>
          <cell r="B75" t="str">
            <v>Barragem de bloqueio, de obra na via publica, de acordo com a Resolucao SMO-RJ no 379 29/08/1984, compreendendo a colocacao e retirada uma vez.</v>
          </cell>
          <cell r="C75" t="str">
            <v>m</v>
          </cell>
          <cell r="D75">
            <v>4.63</v>
          </cell>
        </row>
        <row r="76">
          <cell r="A76" t="str">
            <v>AD 20.25.0150 (/)</v>
          </cell>
          <cell r="B76" t="str">
            <v>Demarcacao provisoria de pavimento, por pintura, em cor amarela. Medido por area efetivamente pintada.</v>
          </cell>
          <cell r="C76" t="str">
            <v>m2</v>
          </cell>
          <cell r="D76">
            <v>4.03</v>
          </cell>
        </row>
        <row r="77">
          <cell r="A77" t="str">
            <v>AD 20.25.0200 (/)</v>
          </cell>
          <cell r="B77" t="str">
            <v>Placa de sinalizacao para obra na via publica, com 0,60m de largura por 1m de altura, com avisos em letras pintadas, compreendendo o fornecimento e pintura, inclusive da estrutura em sarrafo e suporte em Pinho e base de concreto.</v>
          </cell>
          <cell r="C77" t="str">
            <v>un</v>
          </cell>
          <cell r="D77">
            <v>49.48</v>
          </cell>
        </row>
        <row r="78">
          <cell r="A78" t="str">
            <v>AD 20.25.0250 (/)</v>
          </cell>
          <cell r="B78" t="str">
            <v>Placa de sinalizacao para obra na via publica, compreendendo exclusivamente o servico de colocacao e retirada.</v>
          </cell>
          <cell r="C78" t="str">
            <v>un</v>
          </cell>
          <cell r="D78">
            <v>1.34</v>
          </cell>
        </row>
        <row r="79">
          <cell r="A79" t="str">
            <v>AD 20.25.0300 (A)</v>
          </cell>
          <cell r="B79" t="str">
            <v>Placa de identificacao de obra publica, inclusive pintura, estrutura, suporte de madeira em pecas 3" x 3" e transporte. Fornecimento e colocacao.</v>
          </cell>
          <cell r="C79" t="str">
            <v>m2</v>
          </cell>
          <cell r="D79">
            <v>184.18</v>
          </cell>
        </row>
        <row r="80">
          <cell r="A80" t="str">
            <v>AD 20.25.0350 (/)</v>
          </cell>
          <cell r="B80" t="str">
            <v>Semaforo para sinalizacao de obra na via publica, compreendendo exclusivamente o servico e retirada.</v>
          </cell>
          <cell r="C80" t="str">
            <v>un</v>
          </cell>
          <cell r="D80">
            <v>5.12</v>
          </cell>
        </row>
        <row r="81">
          <cell r="A81" t="str">
            <v>AD 20.25.0400 (/)</v>
          </cell>
          <cell r="B81" t="str">
            <v>Semaforo para sinalizacao de obra na via publica, compreendendo o fornecimento do semaforo, do suporte de madeira e do material eletrico. Exclusive a colocacao e retirada.</v>
          </cell>
          <cell r="C81" t="str">
            <v>un</v>
          </cell>
          <cell r="D81">
            <v>18.7</v>
          </cell>
        </row>
        <row r="82">
          <cell r="A82" t="str">
            <v>AD 25.05.0050 (/)</v>
          </cell>
          <cell r="B82" t="str">
            <v>Aluguel de balizador vagalume, equipado com pisca alerta e paineis de fita refletiva padrao Engenharia com altura de 1,32m, de acordo com o manual do DNSR e CET-RIO, incluindo manutencao, primeira colocacao e retirada da obra.</v>
          </cell>
          <cell r="C82" t="str">
            <v>un.mes</v>
          </cell>
          <cell r="D82">
            <v>19.04</v>
          </cell>
        </row>
        <row r="83">
          <cell r="A83" t="str">
            <v>AD 25.05.0100 (/)</v>
          </cell>
          <cell r="B83" t="str">
            <v>Aluguel de balizador de tela, com base metalica e contra-peso de concreto, nao ultrapassando 14cm do solo, hastes feitas em tubo de PVC, com parede de 10mm de espessura e altura de 1,40m, revestido com pelicula refletiva padrao Engenharia.</v>
          </cell>
          <cell r="C83" t="str">
            <v>un.mes</v>
          </cell>
          <cell r="D83">
            <v>29.69</v>
          </cell>
        </row>
        <row r="84">
          <cell r="A84" t="str">
            <v>AD 25.05.0150 (/)</v>
          </cell>
          <cell r="B84" t="str">
            <v>Aluguel de cavalete minicade, equipado com paineis refletivos de alta intensidade e um pisca alerta com celula foto-eletrica, alimentada por 2 baterias de 6V (dispensa o uso de gerador).</v>
          </cell>
          <cell r="C84" t="str">
            <v>un.mes</v>
          </cell>
          <cell r="D84">
            <v>89.8</v>
          </cell>
        </row>
        <row r="85">
          <cell r="A85" t="str">
            <v>AD 25.05.0200 (/)</v>
          </cell>
          <cell r="B85" t="str">
            <v>Aluguel de cavalete plastico universal de polietileno de alto impacto, na cor branca, com paineis de fita refletiva na dimensoes (1,15x0,61)m, permitindo adaptacao de ate 2 piscas alertas e placas de sinalizacoes diversas, de acordo com o manual do DNSR e</v>
          </cell>
          <cell r="C85" t="str">
            <v>un.mes</v>
          </cell>
          <cell r="D85">
            <v>68.73</v>
          </cell>
        </row>
        <row r="86">
          <cell r="A86" t="str">
            <v>AD 25.05.0250 (/)</v>
          </cell>
          <cell r="B86" t="str">
            <v>Aluguel de cone canalizador empilhavel T-Topde de alta densidade de polietileno inquebravel, com 1,06m de altura e 0,33m de faixa refletiva com base de borracha removivel, permitindo prestacao de pisca alerta, de acordo com o manual do DNSR e CET-RIO, com</v>
          </cell>
          <cell r="C86" t="str">
            <v>un.mes</v>
          </cell>
          <cell r="D86">
            <v>29.04</v>
          </cell>
        </row>
        <row r="87">
          <cell r="A87" t="str">
            <v>AD 25.05.0300 (A)</v>
          </cell>
          <cell r="B87" t="str">
            <v>Aluguel de pisca alerta para adaptacao em cones canalizadores e cavaletes.</v>
          </cell>
          <cell r="C87" t="str">
            <v>un.mes</v>
          </cell>
          <cell r="D87">
            <v>19.05</v>
          </cell>
        </row>
        <row r="88">
          <cell r="A88" t="str">
            <v>AD 25.05.0350 (/)</v>
          </cell>
          <cell r="B88" t="str">
            <v>Aluguel de placas de sinalizacao de obras, refletivas, revestidas com pelicula refletiva grau tecnico.</v>
          </cell>
          <cell r="C88" t="str">
            <v>m2.mes</v>
          </cell>
          <cell r="D88">
            <v>59.37</v>
          </cell>
        </row>
        <row r="89">
          <cell r="A89" t="str">
            <v>AD 25.05.0400 (/)</v>
          </cell>
          <cell r="B89" t="str">
            <v>Aluguel de poste Lite, feito em polietileno de alta densidade, com altura de 1,17m, com fitas refletivas, sendo a area refletiva total de 2480cm2, padrao Engenharia, equipado com pisca alerta com dispositivo de seguranca, usado tambem como suporte de plac</v>
          </cell>
          <cell r="C89" t="str">
            <v>un.mes</v>
          </cell>
          <cell r="D89">
            <v>89.8</v>
          </cell>
        </row>
        <row r="90">
          <cell r="A90" t="str">
            <v>AD 25.05.0450 (A)</v>
          </cell>
          <cell r="B90" t="str">
            <v>Rolo de tela plastica, nas dimensoes de (50x1,20)m, na cor laranja, sendo utilizada 2 vezes. Fornecimento.</v>
          </cell>
          <cell r="C90" t="str">
            <v>m</v>
          </cell>
          <cell r="D90">
            <v>1.59</v>
          </cell>
        </row>
        <row r="91">
          <cell r="A91" t="str">
            <v>AD 25.05.0500 (/)</v>
          </cell>
          <cell r="B91" t="str">
            <v>Protecao de canteiro de obra em areas publicas, compreendendo tela plastica, estrutura de madeira a cada 3m de distancia com base de concreto, utilizacao 2 vezes.</v>
          </cell>
          <cell r="C91" t="str">
            <v>m</v>
          </cell>
          <cell r="D91">
            <v>9.3699999999999992</v>
          </cell>
        </row>
        <row r="92">
          <cell r="A92" t="str">
            <v>AD 30.05.0050 (A)</v>
          </cell>
          <cell r="B92" t="str">
            <v>Relatorio final de obras ou servicos de engenharia, incluindo desenhos tamanho A-1 em "Autocad for Windows", registro fotografico dos servicos com fotos (10x15)cm acompanhadas de legendas e indicacao da localizacao, informacoes contratuais, planilha orcam</v>
          </cell>
          <cell r="C92" t="str">
            <v>un</v>
          </cell>
          <cell r="D92">
            <v>824</v>
          </cell>
        </row>
        <row r="93">
          <cell r="A93" t="str">
            <v>AD 35.05.0050 (/)</v>
          </cell>
          <cell r="B93" t="str">
            <v>Carga das particulas (PMB-565).</v>
          </cell>
          <cell r="C93" t="str">
            <v>un</v>
          </cell>
          <cell r="D93">
            <v>56.62</v>
          </cell>
        </row>
        <row r="94">
          <cell r="A94" t="str">
            <v>AD 35.05.0053 (/)</v>
          </cell>
          <cell r="B94" t="str">
            <v>Desemulsibilidade (PMB-580).</v>
          </cell>
          <cell r="C94" t="str">
            <v>un</v>
          </cell>
          <cell r="D94">
            <v>54.46</v>
          </cell>
        </row>
        <row r="95">
          <cell r="A95" t="str">
            <v>AD 35.05.0056 (/)</v>
          </cell>
          <cell r="B95" t="str">
            <v>Penetracao a 25oC, 100g, 5s (MB-107).</v>
          </cell>
          <cell r="C95" t="str">
            <v>un</v>
          </cell>
          <cell r="D95">
            <v>46.68</v>
          </cell>
        </row>
        <row r="96">
          <cell r="A96" t="str">
            <v>AD 35.05.0059 (/)</v>
          </cell>
          <cell r="B96" t="str">
            <v>Ponto de Fulgor Cleveland (MB-90).</v>
          </cell>
          <cell r="C96" t="str">
            <v>un</v>
          </cell>
          <cell r="D96">
            <v>38.9</v>
          </cell>
        </row>
        <row r="97">
          <cell r="A97" t="str">
            <v>AD 35.05.0062 (/)</v>
          </cell>
          <cell r="B97" t="str">
            <v>Viscosidade SSF a cada temperatura, para emulsao (PMB-581 a 512).</v>
          </cell>
          <cell r="C97" t="str">
            <v>un</v>
          </cell>
          <cell r="D97">
            <v>50.57</v>
          </cell>
        </row>
        <row r="98">
          <cell r="A98" t="str">
            <v>AD 35.10.0050 (/)</v>
          </cell>
          <cell r="B98" t="str">
            <v>Ensaio normal completo (MB-1).</v>
          </cell>
          <cell r="C98" t="str">
            <v>un</v>
          </cell>
          <cell r="D98">
            <v>1201.52</v>
          </cell>
        </row>
        <row r="99">
          <cell r="A99" t="str">
            <v>AD 35.10.0100 (/)</v>
          </cell>
          <cell r="B99" t="str">
            <v>Ensaio quimico completo de cimento.</v>
          </cell>
          <cell r="C99" t="str">
            <v>un</v>
          </cell>
          <cell r="D99">
            <v>695.84</v>
          </cell>
        </row>
        <row r="100">
          <cell r="A100" t="str">
            <v>AD 35.15.0050 (A)</v>
          </cell>
          <cell r="B100" t="str">
            <v>Controle tecnologico de obras em concreto armado, considerando-se apenas o controle do concreto e constando de coleta, moldagem e capeamento de corpos de prova, transporte ate 50Km, ensaios de resistencia a compressao aos 28 dias e "slump test", medido po</v>
          </cell>
          <cell r="C100" t="str">
            <v>m3</v>
          </cell>
          <cell r="D100">
            <v>14.94</v>
          </cell>
        </row>
        <row r="101">
          <cell r="A101" t="str">
            <v>AD 35.15.0100 (A)</v>
          </cell>
          <cell r="B101" t="str">
            <v>Ensaio de resistencia a compressao de corpo de prova cilindrico (15x30)cm, exclusive o transporte.</v>
          </cell>
          <cell r="C101" t="str">
            <v>un</v>
          </cell>
          <cell r="D101">
            <v>32.06</v>
          </cell>
        </row>
        <row r="102">
          <cell r="A102" t="str">
            <v>AD 35.15.0150 (A)</v>
          </cell>
          <cell r="B102" t="str">
            <v>Moldagem e coleta de corpo de prova de concreto e transporte a 50Km, por topo.</v>
          </cell>
          <cell r="C102" t="str">
            <v>un</v>
          </cell>
          <cell r="D102">
            <v>20.72</v>
          </cell>
        </row>
        <row r="103">
          <cell r="A103" t="str">
            <v>AD 35.15.0200 (A)</v>
          </cell>
          <cell r="B103" t="str">
            <v>Remate e capeamento de corpo de prova, exclusive o transporte.</v>
          </cell>
          <cell r="C103" t="str">
            <v>un</v>
          </cell>
          <cell r="D103">
            <v>4.3099999999999996</v>
          </cell>
        </row>
        <row r="104">
          <cell r="A104" t="str">
            <v>AD 35.20.0050 (/)</v>
          </cell>
          <cell r="B104" t="str">
            <v>Analise granulometrica apos extracao do ligante.</v>
          </cell>
          <cell r="C104" t="str">
            <v>un</v>
          </cell>
          <cell r="D104">
            <v>136.13999999999999</v>
          </cell>
        </row>
        <row r="105">
          <cell r="A105" t="str">
            <v>AD 35.20.0053 (/)</v>
          </cell>
          <cell r="B105" t="str">
            <v>Densidade aparente (DPTM-77/63).</v>
          </cell>
          <cell r="C105" t="str">
            <v>un</v>
          </cell>
          <cell r="D105">
            <v>38.9</v>
          </cell>
        </row>
        <row r="106">
          <cell r="A106" t="str">
            <v>AD 35.20.0056 (/)</v>
          </cell>
          <cell r="B106" t="str">
            <v>Determinacao, com auxilio de sonda rotativa, da densidade de mistura compactada, por corpo de prova.</v>
          </cell>
          <cell r="C106" t="str">
            <v>un</v>
          </cell>
          <cell r="D106">
            <v>38.9</v>
          </cell>
        </row>
        <row r="107">
          <cell r="A107" t="str">
            <v>AD 35.20.0059 (/)</v>
          </cell>
          <cell r="B107" t="str">
            <v>Determinacao da estabilidade e fluencia Marshall (DPTM-43/64).</v>
          </cell>
          <cell r="C107" t="str">
            <v>un</v>
          </cell>
          <cell r="D107">
            <v>89.47</v>
          </cell>
        </row>
        <row r="108">
          <cell r="A108" t="str">
            <v>AD 35.20.0062 (/)</v>
          </cell>
          <cell r="B108" t="str">
            <v>Determinacao do teor de betume (DBTM-53/63).</v>
          </cell>
          <cell r="C108" t="str">
            <v>un</v>
          </cell>
          <cell r="D108">
            <v>136.13999999999999</v>
          </cell>
        </row>
        <row r="109">
          <cell r="A109" t="str">
            <v>AD 35.20.0065 (/)</v>
          </cell>
          <cell r="B109" t="str">
            <v>Fadiga por compressao diametral.</v>
          </cell>
          <cell r="C109" t="str">
            <v>un</v>
          </cell>
          <cell r="D109">
            <v>1629.39</v>
          </cell>
        </row>
        <row r="110">
          <cell r="A110" t="str">
            <v>AD 35.20.0068 (/)</v>
          </cell>
          <cell r="B110" t="str">
            <v>Fadiga por flexao (vigota).</v>
          </cell>
          <cell r="C110" t="str">
            <v>un</v>
          </cell>
          <cell r="D110">
            <v>3801.2</v>
          </cell>
        </row>
        <row r="111">
          <cell r="A111" t="str">
            <v>AD 35.20.0071 (/)</v>
          </cell>
          <cell r="B111" t="str">
            <v>Modulo resiliente por compressao diametral.</v>
          </cell>
          <cell r="C111" t="str">
            <v>un</v>
          </cell>
          <cell r="D111">
            <v>249.81</v>
          </cell>
        </row>
        <row r="112">
          <cell r="A112" t="str">
            <v>AD 35.20.0074 (/)</v>
          </cell>
          <cell r="B112" t="str">
            <v>Modulo resiliente por flexao (vigota).</v>
          </cell>
          <cell r="C112" t="str">
            <v>un</v>
          </cell>
          <cell r="D112">
            <v>521.66999999999996</v>
          </cell>
        </row>
        <row r="113">
          <cell r="A113" t="str">
            <v>AD 35.20.0077 (/)</v>
          </cell>
          <cell r="B113" t="str">
            <v>Recuperacao do ligante (Abson).</v>
          </cell>
          <cell r="C113" t="str">
            <v>un</v>
          </cell>
          <cell r="D113">
            <v>272.72000000000003</v>
          </cell>
        </row>
        <row r="114">
          <cell r="A114" t="str">
            <v>AD 35.25.0050 (/)</v>
          </cell>
          <cell r="B114" t="str">
            <v>Ensaio de cisalhamento direto, em juntas (diaclases), em laboratorio, com controle de deslocamento cisalhante e da tensao normal aplicada, atraves de sistema de aquisicao de dados automatico, para 5 niveis de tensao normal, incluindo a preparacao da amost</v>
          </cell>
          <cell r="C114" t="str">
            <v>un</v>
          </cell>
          <cell r="D114">
            <v>875.64</v>
          </cell>
        </row>
        <row r="115">
          <cell r="A115" t="str">
            <v>AD 35.25.0100 (/)</v>
          </cell>
          <cell r="B115" t="str">
            <v>Ensaio para determinacao de Modulo de Deformacao, coeficiente de Poisson e resistencia a compressao, em corpos de prova de rocha, nos diametros N ate H, excluindo a preparacao da amostra, por corpo de prova.</v>
          </cell>
          <cell r="C115" t="str">
            <v>un</v>
          </cell>
          <cell r="D115">
            <v>126.63</v>
          </cell>
        </row>
        <row r="116">
          <cell r="A116" t="str">
            <v>AD 35.25.0150 (/)</v>
          </cell>
          <cell r="B116" t="str">
            <v>Ensaio para determinacao da resistencia a compressao simples axial, em corpos de prova em rocha, com diametro entre N ate H, excluindo a preparacao da amostra.</v>
          </cell>
          <cell r="C116" t="str">
            <v>un</v>
          </cell>
          <cell r="D116">
            <v>77.84</v>
          </cell>
        </row>
        <row r="117">
          <cell r="A117" t="str">
            <v>AD 35.25.0200 (/)</v>
          </cell>
          <cell r="B117" t="str">
            <v>Ensaio de SPT, com amostrador padrao, durante sondagem rotativa mista, qualquer diametro, qualquer profundidade, por ensaio.</v>
          </cell>
          <cell r="C117" t="str">
            <v>un</v>
          </cell>
          <cell r="D117">
            <v>36.29</v>
          </cell>
        </row>
        <row r="118">
          <cell r="A118" t="str">
            <v>AD 35.25.0250 (/)</v>
          </cell>
          <cell r="B118" t="str">
            <v>Preparacao de corpos de prova, em rocha, com serra diamantada, incluindo retificacao de topo, base e geratriz, nos diametros de N ate H, por corpo de prova.</v>
          </cell>
          <cell r="C118" t="str">
            <v>un</v>
          </cell>
          <cell r="D118">
            <v>38.9</v>
          </cell>
        </row>
        <row r="119">
          <cell r="A119" t="str">
            <v>AD 35.30.0050 (A)</v>
          </cell>
          <cell r="B119" t="str">
            <v>Avaliacao da espessura de carbonatacao, por ponto, em estruturas de concreto armado ou protendido, atraves de aspersao de solucao de fenolftaleina, inclusive coleta da amostra.</v>
          </cell>
          <cell r="C119" t="str">
            <v>un</v>
          </cell>
          <cell r="D119">
            <v>79.27</v>
          </cell>
        </row>
        <row r="120">
          <cell r="A120" t="str">
            <v>AD 35.30.0100 (/)</v>
          </cell>
          <cell r="B120" t="str">
            <v>Determinacao da capacidade de tracao e dobramento do aco, por barra, conforme NBR-6152 e NBR-6153, inclusive coleta da amostra.</v>
          </cell>
          <cell r="C120" t="str">
            <v>un</v>
          </cell>
          <cell r="D120">
            <v>168.01</v>
          </cell>
        </row>
        <row r="121">
          <cell r="A121" t="str">
            <v>AD 35.30.0150 (/)</v>
          </cell>
          <cell r="B121" t="str">
            <v>Determinacao do indice de vazios, massa especifica e capacidade de absorcao do concreto, atraves de corpo de prova retirado em estruturas de concreto armado ou protendido, conforme NBR 9778, inclusive coleta da amostra.</v>
          </cell>
          <cell r="C121" t="str">
            <v>un</v>
          </cell>
          <cell r="D121">
            <v>548.99</v>
          </cell>
        </row>
        <row r="122">
          <cell r="A122" t="str">
            <v>AD 35.30.0200 (/)</v>
          </cell>
          <cell r="B122" t="str">
            <v>Determinacao de teor de cloretos, por amostra, em estruturas de concreto armado ou protendido, conforme Norma da ACI-318/31-BR36, inclusive coleta da amostra.</v>
          </cell>
          <cell r="C122" t="str">
            <v>un</v>
          </cell>
          <cell r="D122">
            <v>210.6</v>
          </cell>
        </row>
        <row r="123">
          <cell r="A123" t="str">
            <v>AD 35.30.0250 (/)</v>
          </cell>
          <cell r="B123" t="str">
            <v>Determinacao do teor de sulfatos, por amostra, em estruturas de concreto armado ou protendido, conforme boletim no 25 do IPT, inclusive coleta da amostra.</v>
          </cell>
          <cell r="C123" t="str">
            <v>un</v>
          </cell>
          <cell r="D123">
            <v>210.6</v>
          </cell>
        </row>
        <row r="124">
          <cell r="A124" t="str">
            <v>AD 35.30.0300 (/)</v>
          </cell>
          <cell r="B124" t="str">
            <v>Extracao de corpo de prova de concreto, diametro de 4", com corte, preparo e ensaios de compressao axial, para determinacao da resistencia do concreto em estruturas de concreto, armado ou protendido, conforme NBR-7680 e NBR-5739, inclusive coleta da amost</v>
          </cell>
          <cell r="C124" t="str">
            <v>un</v>
          </cell>
          <cell r="D124">
            <v>215.34</v>
          </cell>
        </row>
        <row r="125">
          <cell r="A125" t="str">
            <v>AD 35.30.0350 (/)</v>
          </cell>
          <cell r="B125" t="str">
            <v>Reconstituicao do traco de concreto, por amostra, atraves de corpos de provas retirados em estruturas de concreto armado ou protendido, conforme boletim no 25 do IPT, inclusive coleta de amostra.</v>
          </cell>
          <cell r="C125" t="str">
            <v>un</v>
          </cell>
          <cell r="D125">
            <v>1094.42</v>
          </cell>
        </row>
        <row r="126">
          <cell r="A126" t="str">
            <v>AD 35.30.0400 (A)</v>
          </cell>
          <cell r="B126" t="str">
            <v>Verificacao do potencial de corrosao da armadura (por ensaio, area de 2m2) em estrutura de concreto armado ou protendido, conforme Norma ASTM-C-868/87, inclusive coleta da amostra.</v>
          </cell>
          <cell r="C126" t="str">
            <v>un</v>
          </cell>
          <cell r="D126">
            <v>1292.01</v>
          </cell>
        </row>
        <row r="127">
          <cell r="A127" t="str">
            <v>AD 35.35.0050 (A)</v>
          </cell>
          <cell r="B127" t="str">
            <v>Amostra indeformada em bloco.</v>
          </cell>
          <cell r="C127" t="str">
            <v>un</v>
          </cell>
          <cell r="D127">
            <v>84.69</v>
          </cell>
        </row>
        <row r="128">
          <cell r="A128" t="str">
            <v>AD 35.35.0100 (/)</v>
          </cell>
          <cell r="B128" t="str">
            <v>Ensaio de amostra de areia.</v>
          </cell>
          <cell r="C128" t="str">
            <v>un</v>
          </cell>
          <cell r="D128">
            <v>692.38</v>
          </cell>
        </row>
        <row r="129">
          <cell r="A129" t="str">
            <v>AD 35.35.0150 (/)</v>
          </cell>
          <cell r="B129" t="str">
            <v>Ensaio de amostra de material petreo.</v>
          </cell>
          <cell r="C129" t="str">
            <v>un</v>
          </cell>
          <cell r="D129">
            <v>52.3</v>
          </cell>
        </row>
        <row r="130">
          <cell r="A130" t="str">
            <v>AD 35.35.0200 (/)</v>
          </cell>
          <cell r="B130" t="str">
            <v>Ensaio de compactacao com energia Proctor Intermediario, conforme as recomendacoes da NBR7182 e da NBR6457.</v>
          </cell>
          <cell r="C130" t="str">
            <v>un</v>
          </cell>
          <cell r="D130">
            <v>199.68</v>
          </cell>
        </row>
        <row r="131">
          <cell r="A131" t="str">
            <v>AD 35.35.0250 (/)</v>
          </cell>
          <cell r="B131" t="str">
            <v>Ensaio de compactacao com energia Proctor Modificado, conforme as recomendacoes da NBR7182 e da NBR6457.</v>
          </cell>
          <cell r="C131" t="str">
            <v>un</v>
          </cell>
          <cell r="D131">
            <v>232.52</v>
          </cell>
        </row>
        <row r="132">
          <cell r="A132" t="str">
            <v>AD 35.35.0300 (/)</v>
          </cell>
          <cell r="B132" t="str">
            <v>Ensaio de compactacao proctor normal.</v>
          </cell>
          <cell r="C132" t="str">
            <v>un</v>
          </cell>
          <cell r="D132">
            <v>166.4</v>
          </cell>
        </row>
        <row r="133">
          <cell r="A133" t="str">
            <v>AD 35.35.0350 (/)</v>
          </cell>
          <cell r="B133" t="str">
            <v>Ensaio de compressao nao confinada em amostra natural de solo, conforme recomendacoes da NBR12770.</v>
          </cell>
          <cell r="C133" t="str">
            <v>un</v>
          </cell>
          <cell r="D133">
            <v>86.44</v>
          </cell>
        </row>
        <row r="134">
          <cell r="A134" t="str">
            <v>AD 35.35.0400 (/)</v>
          </cell>
          <cell r="B134" t="str">
            <v>Ensaio de compressao simples em amostra moldada.</v>
          </cell>
          <cell r="C134" t="str">
            <v>un</v>
          </cell>
          <cell r="D134">
            <v>86.44</v>
          </cell>
        </row>
        <row r="135">
          <cell r="A135" t="str">
            <v>AD 35.35.0450 (A)</v>
          </cell>
          <cell r="B135" t="str">
            <v>Ensaio de palheta vane teste.</v>
          </cell>
          <cell r="C135" t="str">
            <v>un</v>
          </cell>
          <cell r="D135">
            <v>55.58</v>
          </cell>
        </row>
        <row r="136">
          <cell r="A136" t="str">
            <v>AD 35.35.0500 (A)</v>
          </cell>
          <cell r="B136" t="str">
            <v>Ensaio de perda d'agua, sondagem rotativa em rocha.</v>
          </cell>
          <cell r="C136" t="str">
            <v>un</v>
          </cell>
          <cell r="D136">
            <v>63.65</v>
          </cell>
        </row>
        <row r="137">
          <cell r="A137" t="str">
            <v>AD 35.35.0550 (/)</v>
          </cell>
          <cell r="B137" t="str">
            <v>Ensaio para determinacao do coeficiente de permeabilidade, em amostra argilosa moldada, a carga variavel, conforme NBR14545.</v>
          </cell>
          <cell r="C137" t="str">
            <v>un</v>
          </cell>
          <cell r="D137">
            <v>133.12</v>
          </cell>
        </row>
        <row r="138">
          <cell r="A138" t="str">
            <v>AD 35.35.0600 (/)</v>
          </cell>
          <cell r="B138" t="str">
            <v>Ensaio para determinacao do coeficiente de permeabilidade, em amostra argilosa natural, a carga variavel, conforme NBR14545.</v>
          </cell>
          <cell r="C138" t="str">
            <v>un</v>
          </cell>
          <cell r="D138">
            <v>133.12</v>
          </cell>
        </row>
        <row r="139">
          <cell r="A139" t="str">
            <v>AD 35.35.0650 (/)</v>
          </cell>
          <cell r="B139" t="str">
            <v>Ensaio para determinacao de coeficiente de permeabilidade, em amostra granular natural, a carga constante, conforme NBR13292.</v>
          </cell>
          <cell r="C139" t="str">
            <v>un</v>
          </cell>
          <cell r="D139">
            <v>129.66</v>
          </cell>
        </row>
        <row r="140">
          <cell r="A140" t="str">
            <v>AD 35.35.0700 (/)</v>
          </cell>
          <cell r="B140" t="str">
            <v>Ensaio para determinacao do Indice Suporte California (CBR) - 5 pontos - obtido com energia Proctor Intermediario, atraves de, no minimo, 5 corpos de prova, conforme recomendacao da NBR9895, NBR6457, NBR7182.</v>
          </cell>
          <cell r="C140" t="str">
            <v>un</v>
          </cell>
          <cell r="D140">
            <v>698</v>
          </cell>
        </row>
        <row r="141">
          <cell r="A141" t="str">
            <v>AD 35.35.0750 (/)</v>
          </cell>
          <cell r="B141" t="str">
            <v>Ensaio para determinacao do Indice Suporte California (CBR) - 5 pontos - obtido com energia Proctor Modificado, atraves de, no minimo, 5 corpos de prova, conforme recomendacao da NBR9895, NBR6457, NBR7182.</v>
          </cell>
          <cell r="C141" t="str">
            <v>un</v>
          </cell>
          <cell r="D141">
            <v>731.28</v>
          </cell>
        </row>
        <row r="142">
          <cell r="A142" t="str">
            <v>AD 35.35.0800 (/)</v>
          </cell>
          <cell r="B142" t="str">
            <v>Ensaio para determinacao do Indice Suporte California (CBR) - 5 pontos - obtido com energia Proctor Normal, atraves de, no minimo, 5 corpos de prova, conforme recomendacao da NBR9895, NBR6457, NBR7182.</v>
          </cell>
          <cell r="C142" t="str">
            <v>un</v>
          </cell>
          <cell r="D142">
            <v>631.88</v>
          </cell>
        </row>
        <row r="143">
          <cell r="A143" t="str">
            <v>AD 35.35.0850 (/)</v>
          </cell>
          <cell r="B143" t="str">
            <v>Ensaio para determinacao do Indice Suporte California (CBR) - 3 pontos - obtido com energia Proctor Intermediario, atraves de, no minimo, 5 corpos de prova, conforme recomendacao da NBR9895, NBR6457, NBR7182.</v>
          </cell>
          <cell r="C143" t="str">
            <v>un</v>
          </cell>
          <cell r="D143">
            <v>432.2</v>
          </cell>
        </row>
        <row r="144">
          <cell r="A144" t="str">
            <v>AD 35.35.0900 (/)</v>
          </cell>
          <cell r="B144" t="str">
            <v>Ensaio para determinacao do Indice Suporte California (CBR) - 3 pontos - obtido com energia Proctor Modificado, atraves de, no minimo, 5 corpos de prova, conforme recomendacao da NBR9895, NBR6457, NBR7182.</v>
          </cell>
          <cell r="C144" t="str">
            <v>un</v>
          </cell>
          <cell r="D144">
            <v>465.48</v>
          </cell>
        </row>
        <row r="145">
          <cell r="A145" t="str">
            <v>AD 35.35.0950 (/)</v>
          </cell>
          <cell r="B145" t="str">
            <v>Ensaio triaxial drenado em amostra moldada por CP.</v>
          </cell>
          <cell r="C145" t="str">
            <v>un</v>
          </cell>
          <cell r="D145">
            <v>714.86</v>
          </cell>
        </row>
        <row r="146">
          <cell r="A146" t="str">
            <v>AD 35.35.1000 (/)</v>
          </cell>
          <cell r="B146" t="str">
            <v>Ensaio triaxial drenado em amostra natural por CP.</v>
          </cell>
          <cell r="C146" t="str">
            <v>un</v>
          </cell>
          <cell r="D146">
            <v>664.72</v>
          </cell>
        </row>
        <row r="147">
          <cell r="A147" t="str">
            <v>AD 35.35.1050 (/)</v>
          </cell>
          <cell r="B147" t="str">
            <v>Ensaio triaxial nao drenado em amostra moldada por CP.</v>
          </cell>
          <cell r="C147" t="str">
            <v>un</v>
          </cell>
          <cell r="D147">
            <v>282.66000000000003</v>
          </cell>
        </row>
        <row r="148">
          <cell r="A148" t="str">
            <v>AD 35.35.1100 (/)</v>
          </cell>
          <cell r="B148" t="str">
            <v>Ensaio triaxial nao drenado em amostra natural por CP.</v>
          </cell>
          <cell r="C148" t="str">
            <v>un</v>
          </cell>
          <cell r="D148">
            <v>249.38</v>
          </cell>
        </row>
        <row r="149">
          <cell r="A149" t="str">
            <v>AD 40.05.0050 (/)</v>
          </cell>
          <cell r="B149" t="str">
            <v>Ajudante (inclusive encargos sociais).</v>
          </cell>
          <cell r="C149" t="str">
            <v>h</v>
          </cell>
          <cell r="D149">
            <v>6.68</v>
          </cell>
        </row>
        <row r="150">
          <cell r="A150" t="str">
            <v>AD 40.05.0056 (/)</v>
          </cell>
          <cell r="B150" t="str">
            <v>Almoxarife (inclusive encargos sociais).</v>
          </cell>
          <cell r="C150" t="str">
            <v>h</v>
          </cell>
          <cell r="D150">
            <v>10.27</v>
          </cell>
        </row>
        <row r="151">
          <cell r="A151" t="str">
            <v>AD 40.05.0068 (/)</v>
          </cell>
          <cell r="B151" t="str">
            <v>Apontador (inclusive encargos sociais).</v>
          </cell>
          <cell r="C151" t="str">
            <v>h</v>
          </cell>
          <cell r="D151">
            <v>10.27</v>
          </cell>
        </row>
        <row r="152">
          <cell r="A152" t="str">
            <v>AD 40.05.0074 (/)</v>
          </cell>
          <cell r="B152" t="str">
            <v>Auxiliar de almoxarife (inclusive encargos sociais).</v>
          </cell>
          <cell r="C152" t="str">
            <v>h</v>
          </cell>
          <cell r="D152">
            <v>6.92</v>
          </cell>
        </row>
        <row r="153">
          <cell r="A153" t="str">
            <v>AD 40.05.0080 (/)</v>
          </cell>
          <cell r="B153" t="str">
            <v>Auxiliar de escritorio (inclusive encargos sociais).</v>
          </cell>
          <cell r="C153" t="str">
            <v>h</v>
          </cell>
          <cell r="D153">
            <v>8.11</v>
          </cell>
        </row>
        <row r="154">
          <cell r="A154" t="str">
            <v>AD 40.05.0086 (/)</v>
          </cell>
          <cell r="B154" t="str">
            <v>Auxiliar tecnico (inclusive encargos sociais).</v>
          </cell>
          <cell r="C154" t="str">
            <v>h</v>
          </cell>
          <cell r="D154">
            <v>9.15</v>
          </cell>
        </row>
        <row r="155">
          <cell r="A155" t="str">
            <v>AD 40.05.0092 (/)</v>
          </cell>
          <cell r="B155" t="str">
            <v>Auxiliar de topografia - servicos de campo (inclusive encargos sociais).</v>
          </cell>
          <cell r="C155" t="str">
            <v>h</v>
          </cell>
          <cell r="D155">
            <v>5.01</v>
          </cell>
        </row>
        <row r="156">
          <cell r="A156" t="str">
            <v>AD 40.05.0098 (/)</v>
          </cell>
          <cell r="B156" t="str">
            <v>Chefe de escritorio (inclusive encargos sociais).</v>
          </cell>
          <cell r="C156" t="str">
            <v>h</v>
          </cell>
          <cell r="D156">
            <v>14.57</v>
          </cell>
        </row>
        <row r="157">
          <cell r="A157" t="str">
            <v>AD 40.05.0104 (/)</v>
          </cell>
          <cell r="B157" t="str">
            <v>Desenhista A (inclusive encargos sociais).</v>
          </cell>
          <cell r="C157" t="str">
            <v>h</v>
          </cell>
          <cell r="D157">
            <v>9.09</v>
          </cell>
        </row>
        <row r="158">
          <cell r="A158" t="str">
            <v>AD 40.05.0110 (/)</v>
          </cell>
          <cell r="B158" t="str">
            <v>Digitador (inclusive encargos sociais).</v>
          </cell>
          <cell r="C158" t="str">
            <v>h</v>
          </cell>
          <cell r="D158">
            <v>7.21</v>
          </cell>
        </row>
        <row r="159">
          <cell r="A159" t="str">
            <v>AD 40.05.0116 (/)</v>
          </cell>
          <cell r="B159" t="str">
            <v>Encarregado (inclusive encargos sociais).</v>
          </cell>
          <cell r="C159" t="str">
            <v>h</v>
          </cell>
          <cell r="D159">
            <v>13.05</v>
          </cell>
        </row>
        <row r="160">
          <cell r="A160" t="str">
            <v>AD 40.05.0122 (/)</v>
          </cell>
          <cell r="B160" t="str">
            <v>Engenheiro ou arquiteto jr (inclusive encargos sociais).</v>
          </cell>
          <cell r="C160" t="str">
            <v>h</v>
          </cell>
          <cell r="D160">
            <v>36.979999999999997</v>
          </cell>
        </row>
        <row r="161">
          <cell r="A161" t="str">
            <v>AD 40.05.0128 (/)</v>
          </cell>
          <cell r="B161" t="str">
            <v>Engenheiro ou arquiteto, coordenador geral de projetos ou supervisor de obras (inclusive encargos sociais).</v>
          </cell>
          <cell r="C161" t="str">
            <v>h</v>
          </cell>
          <cell r="D161">
            <v>61.33</v>
          </cell>
        </row>
        <row r="162">
          <cell r="A162" t="str">
            <v>AD 40.05.0134 (/)</v>
          </cell>
          <cell r="B162" t="str">
            <v>Engenheiro ou arquiteto senior (inclusive encargos sociais).</v>
          </cell>
          <cell r="C162" t="str">
            <v>h</v>
          </cell>
          <cell r="D162">
            <v>70.27</v>
          </cell>
        </row>
        <row r="163">
          <cell r="A163" t="str">
            <v>AD 40.05.0140 (/)</v>
          </cell>
          <cell r="B163" t="str">
            <v>Escriturario (inclusive encargos sociais).</v>
          </cell>
          <cell r="C163" t="str">
            <v>h</v>
          </cell>
          <cell r="D163">
            <v>8.11</v>
          </cell>
        </row>
        <row r="164">
          <cell r="A164" t="str">
            <v>AD 40.05.0146 (/)</v>
          </cell>
          <cell r="B164" t="str">
            <v>Estagiario (inclusive encargos sociais).</v>
          </cell>
          <cell r="C164" t="str">
            <v>h</v>
          </cell>
          <cell r="D164">
            <v>3.23</v>
          </cell>
        </row>
        <row r="165">
          <cell r="A165" t="str">
            <v>AD 40.05.0152 (/)</v>
          </cell>
          <cell r="B165" t="str">
            <v>Mestre de obra A (inclusive encargos sociais).</v>
          </cell>
          <cell r="C165" t="str">
            <v>h</v>
          </cell>
          <cell r="D165">
            <v>28.61</v>
          </cell>
        </row>
        <row r="166">
          <cell r="A166" t="str">
            <v>AD 40.05.0158 (/)</v>
          </cell>
          <cell r="B166" t="str">
            <v>Mestre de obra B (inclusive encargos sociais).</v>
          </cell>
          <cell r="C166" t="str">
            <v>h</v>
          </cell>
          <cell r="D166">
            <v>21.34</v>
          </cell>
        </row>
        <row r="167">
          <cell r="A167" t="str">
            <v>AD 40.05.0164 (/)</v>
          </cell>
          <cell r="B167" t="str">
            <v>Motorista de caminhao e carreta (inclusive encargos sociais).</v>
          </cell>
          <cell r="C167" t="str">
            <v>h</v>
          </cell>
          <cell r="D167">
            <v>6.89</v>
          </cell>
        </row>
        <row r="168">
          <cell r="A168" t="str">
            <v>AD 40.05.0170 (/)</v>
          </cell>
          <cell r="B168" t="str">
            <v>Motorista de veiculo leve de servico (inclusive encargos sociais).</v>
          </cell>
          <cell r="C168" t="str">
            <v>h</v>
          </cell>
          <cell r="D168">
            <v>5.75</v>
          </cell>
        </row>
        <row r="169">
          <cell r="A169" t="str">
            <v>AD 40.05.0173 (/)</v>
          </cell>
          <cell r="B169" t="str">
            <v>Motorista operador de reboque e munck (inclusive encargos sociais).</v>
          </cell>
          <cell r="C169" t="str">
            <v>h</v>
          </cell>
          <cell r="D169">
            <v>8.32</v>
          </cell>
        </row>
        <row r="170">
          <cell r="A170" t="str">
            <v>AD 40.05.0176 (/)</v>
          </cell>
          <cell r="B170" t="str">
            <v>Operador de computador (inclusive encargos sociais).</v>
          </cell>
          <cell r="C170" t="str">
            <v>h</v>
          </cell>
          <cell r="D170">
            <v>10.96</v>
          </cell>
        </row>
        <row r="171">
          <cell r="A171" t="str">
            <v>AD 40.05.0182 (/)</v>
          </cell>
          <cell r="B171" t="str">
            <v>Programador de computador (inclusive encargos sociais).</v>
          </cell>
          <cell r="C171" t="str">
            <v>h</v>
          </cell>
          <cell r="D171">
            <v>21.09</v>
          </cell>
        </row>
        <row r="172">
          <cell r="A172" t="str">
            <v>AD 40.05.0188 (/)</v>
          </cell>
          <cell r="B172" t="str">
            <v>Secretaria (inclusive encargos sociais).</v>
          </cell>
          <cell r="C172" t="str">
            <v>h</v>
          </cell>
          <cell r="D172">
            <v>11.04</v>
          </cell>
        </row>
        <row r="173">
          <cell r="A173" t="str">
            <v>AD 40.05.0200 (/)</v>
          </cell>
          <cell r="B173" t="str">
            <v>Supervisor de trafego, com todo o seu EPI, colete, capa, bone, apito, (inclusive encargos sociais).</v>
          </cell>
          <cell r="C173" t="str">
            <v>h</v>
          </cell>
          <cell r="D173">
            <v>38.14</v>
          </cell>
        </row>
        <row r="174">
          <cell r="A174" t="str">
            <v>AD 40.05.0206 (/)</v>
          </cell>
          <cell r="B174" t="str">
            <v>Tecnico em eletronica ou eletrotecnica (inclusive encargos sociais).</v>
          </cell>
          <cell r="C174" t="str">
            <v>h</v>
          </cell>
          <cell r="D174">
            <v>10.88</v>
          </cell>
        </row>
        <row r="175">
          <cell r="A175" t="str">
            <v>AD 40.05.0212 (/)</v>
          </cell>
          <cell r="B175" t="str">
            <v>Topografo A - servicos de campo e escritorio, com responsabilidade de dirigi-los (inclusive encargos sociais).</v>
          </cell>
          <cell r="C175" t="str">
            <v>h</v>
          </cell>
          <cell r="D175">
            <v>17.7</v>
          </cell>
        </row>
        <row r="176">
          <cell r="A176" t="str">
            <v>AD 40.05.0218 (A)</v>
          </cell>
          <cell r="B176" t="str">
            <v>Vigia (inclusive encargos sociais).</v>
          </cell>
          <cell r="C176" t="str">
            <v>h</v>
          </cell>
          <cell r="D176">
            <v>6.95</v>
          </cell>
        </row>
        <row r="177">
          <cell r="A177" t="str">
            <v>AD 45.05.0100 (/)</v>
          </cell>
          <cell r="B177" t="str">
            <v>Administracao e acompanhamento de servicos de conservacao e manutencao de vias urbanas.</v>
          </cell>
          <cell r="C177" t="str">
            <v>cj.mes</v>
          </cell>
          <cell r="D177">
            <v>24706.15</v>
          </cell>
        </row>
        <row r="178">
          <cell r="A178" t="str">
            <v>AL 05.05.0050 (/)</v>
          </cell>
          <cell r="B178" t="str">
            <v>Alvenaria de pedra em elevacao, de uma face, feita com blocos de dimensoes aproximadas de (30x30x30)cm ate (40x40x40)cm, assentes com argamassa de cimento, saibro e areia 1:2:3, juntas simples, ate 1,50m de altura.</v>
          </cell>
          <cell r="C178" t="str">
            <v>m3</v>
          </cell>
          <cell r="D178">
            <v>183.34</v>
          </cell>
        </row>
        <row r="179">
          <cell r="A179" t="str">
            <v>AL 05.05.0053 (/)</v>
          </cell>
          <cell r="B179" t="str">
            <v>Alvenaria de pedra em elevacao, de uma face, feita com blocos de pedra-de-mao, assentes com argamassa de cimento, saibro e areia, traco 1:2:3, ate 1,50m de altura, sendo a espessura ate 0,35m.</v>
          </cell>
          <cell r="C179" t="str">
            <v>m3</v>
          </cell>
          <cell r="D179">
            <v>276.86</v>
          </cell>
        </row>
        <row r="180">
          <cell r="A180" t="str">
            <v>AL 05.05.0100 (/)</v>
          </cell>
          <cell r="B180" t="str">
            <v>Alvenaria de pedra em elevacao, de uma face, feita com blocos de dimensoes aproximadas de (30x30x30)cm ate (40x40x40)cm, assentes com argamassa de cimento, saibro e areia 1:2:3, juntas simples, ate 3m de altura.</v>
          </cell>
          <cell r="C180" t="str">
            <v>m3</v>
          </cell>
          <cell r="D180">
            <v>301.25</v>
          </cell>
        </row>
        <row r="181">
          <cell r="A181" t="str">
            <v>AL 05.05.0103 (/)</v>
          </cell>
          <cell r="B181" t="str">
            <v>Alvenaria de pedra seca em elevacao, de uma face, feita com blocos de dimensoes aproximadas de (30x30x30)cm ate (40x40x40)cm, ate 3m de altura.</v>
          </cell>
          <cell r="C181" t="str">
            <v>m3</v>
          </cell>
          <cell r="D181">
            <v>125.13</v>
          </cell>
        </row>
        <row r="182">
          <cell r="A182" t="str">
            <v>AL 05.05.0150 (/)</v>
          </cell>
          <cell r="B182" t="str">
            <v>Alvenaria de pedra em elevacao, de 2 faces, feita com blocos de pedra-de-mao, assentes com argamassa de cimento, saibro e areia no traco 1:2:3, ate 1,50m de altura, sendo espessura ate 0,35m.</v>
          </cell>
          <cell r="C182" t="str">
            <v>m3</v>
          </cell>
          <cell r="D182">
            <v>365.19</v>
          </cell>
        </row>
        <row r="183">
          <cell r="A183" t="str">
            <v>AL 05.05.0153 (/)</v>
          </cell>
          <cell r="B183" t="str">
            <v>Alvenaria de pedra am elevacao, de 2 faces, feita com blocos de dimensoes aproximadas de (30x30x30)cm ate (40x40x40)cm ate 1,50m de altura.</v>
          </cell>
          <cell r="C183" t="str">
            <v>m2</v>
          </cell>
          <cell r="D183">
            <v>193.32</v>
          </cell>
        </row>
        <row r="184">
          <cell r="A184" t="str">
            <v>AL 05.05.0200 (/)</v>
          </cell>
          <cell r="B184" t="str">
            <v>Alvenaria de pedra em elevacao, de 2 faces, feita com blocos de pedra-de-mao, assentes com argamassa de cimento, saibro e areia no traco 1:2:3, ate 3m de altura, sendo espessura ate 0,35m.</v>
          </cell>
          <cell r="C184" t="str">
            <v>m3</v>
          </cell>
          <cell r="D184">
            <v>428.65</v>
          </cell>
        </row>
        <row r="185">
          <cell r="A185" t="str">
            <v>AL 05.05.0250 (A)</v>
          </cell>
          <cell r="B185" t="str">
            <v>Junta relevo, em alvenaria de pedra em elevacao, de 1 face, feita com blocos de dimensoes aproximadas de (30x30x30)cm ate (40x40x40)cm, com argamassa de cimento, cal e areia fina, no traco 1:3:5.</v>
          </cell>
          <cell r="C185" t="str">
            <v>m2</v>
          </cell>
          <cell r="D185">
            <v>26.3</v>
          </cell>
        </row>
        <row r="186">
          <cell r="A186" t="str">
            <v>AL 05.10.0050 (/)</v>
          </cell>
          <cell r="B186" t="str">
            <v>Alvenaria de tijolo macico (7x10x20)cm, com argamassa de cimento e saibro no traco 1:6, em paredes de meia vez (0,10m), de superficie corrida, ate 1,50m de altura, e medida pela area real.</v>
          </cell>
          <cell r="C186" t="str">
            <v>m2</v>
          </cell>
          <cell r="D186">
            <v>46.09</v>
          </cell>
        </row>
        <row r="187">
          <cell r="A187" t="str">
            <v>AL 05.10.0053 (/)</v>
          </cell>
          <cell r="B187" t="str">
            <v>Alvenaria de tijolo macico (7x10x20)cm, com argamassa de cimento e saibro no traco 1:6, em paredes de meia vez (0,10m), de superficie corrida, ate 3m de altura, e medida pela area real.</v>
          </cell>
          <cell r="C187" t="str">
            <v>m2</v>
          </cell>
          <cell r="D187">
            <v>47.09</v>
          </cell>
        </row>
        <row r="188">
          <cell r="A188" t="str">
            <v>AL 05.10.0059 (/)</v>
          </cell>
          <cell r="B188" t="str">
            <v>Alvenaria de tijolo macico (7x10x20)cm, com argamassa de cimento e saibro no traco 1:6, em paredes de meia vez (0,10m), de superficie corrida, de 3m a 4,50m de altura, e medida pela area real.</v>
          </cell>
          <cell r="C188" t="str">
            <v>m2</v>
          </cell>
          <cell r="D188">
            <v>59.2</v>
          </cell>
        </row>
        <row r="189">
          <cell r="A189" t="str">
            <v>AL 05.10.0103 (/)</v>
          </cell>
          <cell r="B189" t="str">
            <v>Alvenaria de tijolo macico (7x10x20)cm, com argamassa de cimento e saibro no traco 1:6, em paredes com vaos ou arestas, de meia vez (0,10m), de superficie corrida, ate 3m de altura, e medida pela area real.</v>
          </cell>
          <cell r="C189" t="str">
            <v>m2</v>
          </cell>
          <cell r="D189">
            <v>50.59</v>
          </cell>
        </row>
        <row r="190">
          <cell r="A190" t="str">
            <v>AL 05.10.0106 (/)</v>
          </cell>
          <cell r="B190" t="str">
            <v>Alvenaria de tijolo macico (7x10x20)cm, com argamassa de cimento e saibro no traco 1:6, em paredes com vaos ou arestas, de meia vez (0,10m), de superficie corrida, de 3m a 4,50m de altura, e medida pela area real.</v>
          </cell>
          <cell r="C190" t="str">
            <v>m2</v>
          </cell>
          <cell r="D190">
            <v>66</v>
          </cell>
        </row>
        <row r="191">
          <cell r="A191" t="str">
            <v>AL 05.10.0150 (/)</v>
          </cell>
          <cell r="B191" t="str">
            <v>Alvenaria de tijolo macico (7x10x20)cm, com argamassa de cimento e saibro no traco 1:6, em paredes de 1 vez (0,20m), de superficie corrida, ate 1,50m de altura, e medida pela area real.</v>
          </cell>
          <cell r="C191" t="str">
            <v>m2</v>
          </cell>
          <cell r="D191">
            <v>89.74</v>
          </cell>
        </row>
        <row r="192">
          <cell r="A192" t="str">
            <v>AL 05.10.0152 (/)</v>
          </cell>
          <cell r="B192" t="str">
            <v>Alvenaria de tijolo macico (7x10x20)cm, com argamassa de cimento e saibro no traco 1:6, em paredes de 1 vez (0,20m), de superficie corrida, ate 3m de altura, e medida pela area real.</v>
          </cell>
          <cell r="C192" t="str">
            <v>m2</v>
          </cell>
          <cell r="D192">
            <v>91.24</v>
          </cell>
        </row>
        <row r="193">
          <cell r="A193" t="str">
            <v>AL 05.10.0153 (/)</v>
          </cell>
          <cell r="B193" t="str">
            <v>Alvenaria de tijolo macico (7x10x20)cm, com argamassa de cimento e saibro no traco 1:6, em paredes com vaos ou arestas, de 1 vez (0,20m), de superficie corrida, ate 3m de altura, e medida pela area real.</v>
          </cell>
          <cell r="C193" t="str">
            <v>m2</v>
          </cell>
          <cell r="D193">
            <v>100.03</v>
          </cell>
        </row>
        <row r="194">
          <cell r="A194" t="str">
            <v>AL 05.10.0156 (/)</v>
          </cell>
          <cell r="B194" t="str">
            <v>Alvenaria de tijolo macico (7x10x20)cm, com argamassa de cimento e saibro no traco 1:6, em paredes de 1 vez (0,20m), de superficie corrida, de 3m a 4,50m de altura, e medida pela area real.</v>
          </cell>
          <cell r="C194" t="str">
            <v>m2</v>
          </cell>
          <cell r="D194">
            <v>114.07</v>
          </cell>
        </row>
        <row r="195">
          <cell r="A195" t="str">
            <v>AL 05.10.0200 (/)</v>
          </cell>
          <cell r="B195" t="str">
            <v>Alvenaria de tijolo macico (7x10x20)cm, com argamassa de cimento e saibro no traco 1:6, em paredes com vaos ou arestas, de 1 vez (0,20m), de superficie corrida, de 3m a 4,50m de altura, e medida pela area real.</v>
          </cell>
          <cell r="C195" t="str">
            <v>m2</v>
          </cell>
          <cell r="D195">
            <v>126.57</v>
          </cell>
        </row>
        <row r="196">
          <cell r="A196" t="str">
            <v>AL 05.15.0050 (/)</v>
          </cell>
          <cell r="B196" t="str">
            <v>Alvenaria para caixas enterradas, ate 0,80m de profundidade, de tijolo macico (7x10x20)cm, com argamassa de cimento, saibro e areia no traco 1:2:2 e parede de meia vez.</v>
          </cell>
          <cell r="C196" t="str">
            <v>m2</v>
          </cell>
          <cell r="D196">
            <v>51.47</v>
          </cell>
        </row>
        <row r="197">
          <cell r="A197" t="str">
            <v>AL 05.15.0100 (/)</v>
          </cell>
          <cell r="B197" t="str">
            <v>Alvenaria para caixas enterradas, ate 0,80m de profundidade, de tijolo macico (7x10x20)cm, com argamassa de cimento, saibro e areia no traco 1:2:2 e parede de 1 vez.</v>
          </cell>
          <cell r="C197" t="str">
            <v>m2</v>
          </cell>
          <cell r="D197">
            <v>102.13</v>
          </cell>
        </row>
        <row r="198">
          <cell r="A198" t="str">
            <v>AL 05.15.0103 (/)</v>
          </cell>
          <cell r="B198" t="str">
            <v>Alvenaria para caixas enterradas, de 0,80m a 1,60m de profundidade, de tijolo macico (7x10x20)cm, com argamassa de cimento, saibro e areia no traco 1:2:2 e parede de 1 vez.</v>
          </cell>
          <cell r="C198" t="str">
            <v>m2</v>
          </cell>
          <cell r="D198">
            <v>140.68</v>
          </cell>
        </row>
        <row r="199">
          <cell r="A199" t="str">
            <v>AL 05.20.0050 (/)</v>
          </cell>
          <cell r="B199" t="str">
            <v>Alvenaria de tijolo (10x20x20)cm,de furos redondos, com argamassa de cimento e saibro no traco 1:8, em parede de meia vez (0,10m), de superficie corrida, ate 1,50m de altura, e medida pela area real.</v>
          </cell>
          <cell r="C199" t="str">
            <v>m2</v>
          </cell>
          <cell r="D199">
            <v>23.61</v>
          </cell>
        </row>
        <row r="200">
          <cell r="A200" t="str">
            <v>AL 05.20.0053 (/)</v>
          </cell>
          <cell r="B200" t="str">
            <v>Alvenaria de tijolo (10x20x20)cm, de furos redondos, com argamassa de cimento e saibro no traco 1:8, em parede de meia vez (0,10m), de superficie corrida, ate 3m de altura, e medida pela area real.</v>
          </cell>
          <cell r="C200" t="str">
            <v>m2</v>
          </cell>
          <cell r="D200">
            <v>24.43</v>
          </cell>
        </row>
        <row r="201">
          <cell r="A201" t="str">
            <v>AL 05.20.0056 (/)</v>
          </cell>
          <cell r="B201" t="str">
            <v>Alvenaria de tijolo (10x20x20)cm, de furos redondos, com argamassa de cimento e saibro no traco 1:8, em paredes de meia vez (0,10m), de superficie corrida, de 3m a 4,50m de altura, e medida pela area real.</v>
          </cell>
          <cell r="C201" t="str">
            <v>m2</v>
          </cell>
          <cell r="D201">
            <v>34.92</v>
          </cell>
        </row>
        <row r="202">
          <cell r="A202" t="str">
            <v>AL 05.20.0100 (/)</v>
          </cell>
          <cell r="B202" t="str">
            <v>Alvenaria de tijolo (10x20x20)cm, de furos redondos, com argamassa de cimento e saibro no traco 1:8, em parede com vaos ou arestas (0,10m), de superficie corrida, ate 3m de altura, e medida pela area real.</v>
          </cell>
          <cell r="C202" t="str">
            <v>m2</v>
          </cell>
          <cell r="D202">
            <v>27.22</v>
          </cell>
        </row>
        <row r="203">
          <cell r="A203" t="str">
            <v>AL 05.20.0103 (/)</v>
          </cell>
          <cell r="B203" t="str">
            <v>Alvenaria de tijolo (10x20x20)cm, de furos redondos, com argamassa de cimento e saibro no traco 1:8, em paredes com vaos ou arestas de meia vez (0,10m), de 3m a 4,50m de altura, e medida pela area real.</v>
          </cell>
          <cell r="C203" t="str">
            <v>m2</v>
          </cell>
          <cell r="D203">
            <v>40.479999999999997</v>
          </cell>
        </row>
        <row r="204">
          <cell r="A204" t="str">
            <v>AL 05.20.0150 (/)</v>
          </cell>
          <cell r="B204" t="str">
            <v>Alvenaria de tijolo (10x20x30)cm, de furos redondos, com argamassa de cimento e saibro no traco 1:8, em paredes de meia vez (0,10m), de superficie corrida, ate 1,50m de altura, e medida pela area real.</v>
          </cell>
          <cell r="C204" t="str">
            <v>m2</v>
          </cell>
          <cell r="D204">
            <v>18.82</v>
          </cell>
        </row>
        <row r="205">
          <cell r="A205" t="str">
            <v>AL 05.20.0153 (/)</v>
          </cell>
          <cell r="B205" t="str">
            <v>Alvenaria de tijolo (10x20x30)cm, de furos redondos, com argamassa de cimento e saibro no traco 1:8, em paredes de meia vez (0,10m), de superficie corrida, ate 3m de altura, e medida pela area real.</v>
          </cell>
          <cell r="C205" t="str">
            <v>m2</v>
          </cell>
          <cell r="D205">
            <v>19.28</v>
          </cell>
        </row>
        <row r="206">
          <cell r="A206" t="str">
            <v>AL 05.20.0156 (/)</v>
          </cell>
          <cell r="B206" t="str">
            <v>Alvenaria de tijolo (10x20x30)cm, de furos redondos, com argamassa de cimento e saibro no traco 1:8, em paredes de meia vez (0,10m), de superficie corrida de 3m a 4,50m de altura, e medida pela area real.</v>
          </cell>
          <cell r="C206" t="str">
            <v>m2</v>
          </cell>
          <cell r="D206">
            <v>26.61</v>
          </cell>
        </row>
        <row r="207">
          <cell r="A207" t="str">
            <v>AL 05.20.0200 (/)</v>
          </cell>
          <cell r="B207" t="str">
            <v>Alvenaria de tijolo (10x20x30)cm, de furos redondos, com argamassa de cimento e saibro no traco 1:8, em paredes com vaos ou arestas (0,10m), de superficie corrida, ate 3m de altura, e medida pela area real.</v>
          </cell>
          <cell r="C207" t="str">
            <v>m2</v>
          </cell>
          <cell r="D207">
            <v>21.7</v>
          </cell>
        </row>
        <row r="208">
          <cell r="A208" t="str">
            <v>AL 05.20.0203 (/)</v>
          </cell>
          <cell r="B208" t="str">
            <v>Alvenaria de tijolo (10x20x30)cm, de furos redondos, com argamassa de cimento e saibro no traco 1:8, em paredes com vaos ou arestas de meia vez (0,10m), de 3m a 4,50m de altura, e medida pela area real.</v>
          </cell>
          <cell r="C208" t="str">
            <v>m2</v>
          </cell>
          <cell r="D208">
            <v>22.61</v>
          </cell>
        </row>
        <row r="209">
          <cell r="A209" t="str">
            <v>AL 05.20.0250 (/)</v>
          </cell>
          <cell r="B209" t="str">
            <v>Alvenaria de tijolo (10x20x20)cm, de furos redondos, com argamassa de cimento e saibro no traco 1:8, em paredes de 1 vez (0,20m), de superficie corrida, ate 1,50m de altura, e medida pela area real.</v>
          </cell>
          <cell r="C209" t="str">
            <v>m2</v>
          </cell>
          <cell r="D209">
            <v>47.37</v>
          </cell>
        </row>
        <row r="210">
          <cell r="A210" t="str">
            <v>AL 05.20.0253 (/)</v>
          </cell>
          <cell r="B210" t="str">
            <v>Alvenaria de tijolo (10x20x20)cm, de furos redondos, com argamassa de cimento e saibro no traco 1:8, em paredes de 1 vez (0,20m), de superficie corrida, ate 3m de altura, e medida pela area real.</v>
          </cell>
          <cell r="C210" t="str">
            <v>m2</v>
          </cell>
          <cell r="D210">
            <v>48.63</v>
          </cell>
        </row>
        <row r="211">
          <cell r="A211" t="str">
            <v>AL 05.20.0300 (/)</v>
          </cell>
          <cell r="B211" t="str">
            <v>Alvenaria de tijolo (10x20x20)cm, de furos redondos, com argamassa de cimento e saibro no traco 1:8, em parede com vaos ou arestas (0,20m), de superficie corrida, ate 3m de altura, e medida pela area real.</v>
          </cell>
          <cell r="C211" t="str">
            <v>m2</v>
          </cell>
          <cell r="D211">
            <v>54.54</v>
          </cell>
        </row>
        <row r="212">
          <cell r="A212" t="str">
            <v>AL 05.20.0303 (/)</v>
          </cell>
          <cell r="B212" t="str">
            <v>Alvenaria de tijolo (10x20x20)cm, de furos redondos, com argamassa de cimento e saibro no traco 1:8, em parede com vaos ou arestas (0,20m), de superficie corrida, de 3m a 4,50m de altura, e medida pela area real.</v>
          </cell>
          <cell r="C212" t="str">
            <v>m2</v>
          </cell>
          <cell r="D212">
            <v>77.03</v>
          </cell>
        </row>
        <row r="213">
          <cell r="A213" t="str">
            <v>AL 05.20.0350 (/)</v>
          </cell>
          <cell r="B213" t="str">
            <v>Alvenaria de tijolo (10x20x30)cm, de furos redondos, com argamassa de cimento e saibro no traco 1:8, em paredes de 1 vez (0,20m), de superficie corrida, ate 1,50m de altura, e medida pela area real.</v>
          </cell>
          <cell r="C213" t="str">
            <v>m2</v>
          </cell>
          <cell r="D213">
            <v>37.49</v>
          </cell>
        </row>
        <row r="214">
          <cell r="A214" t="str">
            <v>AL 05.20.0353 (/)</v>
          </cell>
          <cell r="B214" t="str">
            <v>Alvenaria de tijolo (10x20x30)cm, de furos redondos, com argamassa de cimento e saibro no traco 1:8, em paredes de 1 vez (0,20m), de superficie corrida, ate 3m de altura, e medida pela area real.</v>
          </cell>
          <cell r="C214" t="str">
            <v>m2</v>
          </cell>
          <cell r="D214">
            <v>38.5</v>
          </cell>
        </row>
        <row r="215">
          <cell r="A215" t="str">
            <v>AL 05.20.0400 (/)</v>
          </cell>
          <cell r="B215" t="str">
            <v>Alvenaria de tijolo (10x20x30)cm, de furos redondos, com argamassa de cimento e saibro no traco 1:8, em paredes com vaos ou arestas (0,20m), de superficie corrida, ate 3m de altura, e medida pela area real.</v>
          </cell>
          <cell r="C215" t="str">
            <v>m2</v>
          </cell>
          <cell r="D215">
            <v>41.98</v>
          </cell>
        </row>
        <row r="216">
          <cell r="A216" t="str">
            <v>AL 05.20.0450 (/)</v>
          </cell>
          <cell r="B216" t="str">
            <v>Alvenaria de tijolo (10x20x30)cm, de furos redondos, com argamassa de cimento e saibro no traco 1:8, em paredes corridas de 1 vez (0,20m), de 3m a 4,50m de altura, e medida pela area real.</v>
          </cell>
          <cell r="C216" t="str">
            <v>m2</v>
          </cell>
          <cell r="D216">
            <v>51.05</v>
          </cell>
        </row>
        <row r="217">
          <cell r="A217" t="str">
            <v>AL 05.20.0500 (/)</v>
          </cell>
          <cell r="B217" t="str">
            <v>Alvenaria de tijolo (10x20x30)cm, de furos redondos, com argamassa de cimento e saibro no traco 1:8, em paredes com vaos ou arestas de 1 vez (0,20m), de 3m a 4,50m de altura, e medida pela area real.</v>
          </cell>
          <cell r="C217" t="str">
            <v>m2</v>
          </cell>
          <cell r="D217">
            <v>57.78</v>
          </cell>
        </row>
        <row r="218">
          <cell r="A218" t="str">
            <v>AL 05.20.0550 (A)</v>
          </cell>
          <cell r="B218" t="str">
            <v>Alvenaria estrutural de tijolo ceramico (14x19x29)cm, aparentes, espessura de 14cm, para superficies com vaos e arestas. Fornecimento e assentamento.</v>
          </cell>
          <cell r="C218" t="str">
            <v>m2</v>
          </cell>
          <cell r="D218">
            <v>38.36</v>
          </cell>
        </row>
        <row r="219">
          <cell r="A219" t="str">
            <v>AL 05.20.0553 (A)</v>
          </cell>
          <cell r="B219" t="str">
            <v>Alvenaria estrutural de tijolo ceramico tipo "L" (14x19x29)cm, aparentes, espessura de 14cm, para cintas e vergas de amarracao. Fornecimento e assentamento.</v>
          </cell>
          <cell r="C219" t="str">
            <v>m</v>
          </cell>
          <cell r="D219">
            <v>12.52</v>
          </cell>
        </row>
        <row r="220">
          <cell r="A220" t="str">
            <v>AL 05.20.0556 (/)</v>
          </cell>
          <cell r="B220" t="str">
            <v>Alvenaria estrutural de tijolo ceramico tipo "U" (14x19x29)cm, aparentes, espessura de 14cm, para cintas e vergas de amarracao. Fornecimento e assentamento.</v>
          </cell>
          <cell r="C220" t="str">
            <v>m</v>
          </cell>
          <cell r="D220">
            <v>13.2</v>
          </cell>
        </row>
        <row r="221">
          <cell r="A221" t="str">
            <v>AL 05.25.0050 (/)</v>
          </cell>
          <cell r="B221" t="str">
            <v>Alvenaria de blocos de concreto (10x20x40)cm, com argamassa de cimento e areia no traco 1:8, em paredes corridas de 0,10m de espessura, de superficie corrida, ate 3m de altura, e medida pela area real.</v>
          </cell>
          <cell r="C221" t="str">
            <v>m2</v>
          </cell>
          <cell r="D221">
            <v>20.77</v>
          </cell>
        </row>
        <row r="222">
          <cell r="A222" t="str">
            <v>AL 05.25.0053 (/)</v>
          </cell>
          <cell r="B222" t="str">
            <v>Alvenaria de blocos de concreto (10x20x40)cm, com argamassa de cimento e areia no traco 1:8, em paredes corridas de 0,10m de espessura, de superficie corrida, de 3m a 4,50m de altura, e medida pela area real.</v>
          </cell>
          <cell r="C222" t="str">
            <v>m2</v>
          </cell>
          <cell r="D222">
            <v>31.07</v>
          </cell>
        </row>
        <row r="223">
          <cell r="A223" t="str">
            <v>AL 05.25.0100 (/)</v>
          </cell>
          <cell r="B223" t="str">
            <v>Alvenaria de blocos de concreto (10x20x40)cm, com argamassa de cimento e areia, no traco 1:8, em paredes com vaos e arestas de meia vez (0,10m), ate 3m de altura, e medida pela area real.</v>
          </cell>
          <cell r="C223" t="str">
            <v>m2</v>
          </cell>
          <cell r="D223">
            <v>25.22</v>
          </cell>
        </row>
        <row r="224">
          <cell r="A224" t="str">
            <v>AL 05.25.0103 (/)</v>
          </cell>
          <cell r="B224" t="str">
            <v>Alvenaria de blocos de concreto (10x20x40)cm, com argamassa de cimento e areia no traco 1:8, em paredes com vaos e arestas de meia vez (0,10m),de 3m a 4,50m de altura, e medida pela area real.</v>
          </cell>
          <cell r="C224" t="str">
            <v>m2</v>
          </cell>
          <cell r="D224">
            <v>33.14</v>
          </cell>
        </row>
        <row r="225">
          <cell r="A225" t="str">
            <v>AL 05.25.0200 (/)</v>
          </cell>
          <cell r="B225" t="str">
            <v>Alvenaria de blocos de concreto celular (10x30x60)cm, com argamassa de cimento, cal hidratada e areia fina no traco 1:3:5, em paredes de 10cm de espessura e medida pela area real.</v>
          </cell>
          <cell r="C225" t="str">
            <v>m2</v>
          </cell>
          <cell r="D225">
            <v>37.520000000000003</v>
          </cell>
        </row>
        <row r="226">
          <cell r="A226" t="str">
            <v>AL 05.25.0250 (/)</v>
          </cell>
          <cell r="B226" t="str">
            <v>Alvenaria de blocos de concreto (15x20x40)cm, em paredes de 0,15m de espessura, com argamassa de cimento e areia no traco 1:4 (em volume), no assentamento e no preenchimento dos vazios dos blocos, ate 1,50m de altura e medida pela area real.</v>
          </cell>
          <cell r="C226" t="str">
            <v>m2</v>
          </cell>
          <cell r="D226">
            <v>44.95</v>
          </cell>
        </row>
        <row r="227">
          <cell r="A227" t="str">
            <v>AL 05.25.0300 (/)</v>
          </cell>
          <cell r="B227" t="str">
            <v>Alvenaria de blocos de concreto (15x20x40)cm, com argamassa de cimento e areia no traco 1:8, em paredes de 0,15m de espessura, de superficie corrida, e medida pela area real.</v>
          </cell>
          <cell r="C227" t="str">
            <v>m2</v>
          </cell>
          <cell r="D227">
            <v>22.17</v>
          </cell>
        </row>
        <row r="228">
          <cell r="A228" t="str">
            <v>AL 05.25.0303 (/)</v>
          </cell>
          <cell r="B228" t="str">
            <v>Alvenaria de blocos de concreto estrutural (15x20x40)cm, com argamassa de cimento e areia no traco 1:8, em paredes com vaos de meia vez (0,15m), ate 3m de altura, e medida pela area real.</v>
          </cell>
          <cell r="C228" t="str">
            <v>m2</v>
          </cell>
          <cell r="D228">
            <v>28.07</v>
          </cell>
        </row>
        <row r="229">
          <cell r="A229" t="str">
            <v>AL 05.25.0350 (/)</v>
          </cell>
          <cell r="B229" t="str">
            <v>Alvenaria de blocos de concreto (10x20x40)cm, com argamassa de cimento e areia no traco 1:8, em paredes corridas de 0,20m de espessura, de superficie corrida, ate 3m de altura, e medida pela area real.</v>
          </cell>
          <cell r="C229" t="str">
            <v>m2</v>
          </cell>
          <cell r="D229">
            <v>42.24</v>
          </cell>
        </row>
        <row r="230">
          <cell r="A230" t="str">
            <v>AL 05.25.0353 (/)</v>
          </cell>
          <cell r="B230" t="str">
            <v>Alvenaria de blocos de concreto (10x20x40)cm, com argamassa de cimento e areia no traco 1:8, em paredes corridas de 0,20m de espessura, de superficie corrida, de 3m a 4,50m de altura, e medida pela area real.</v>
          </cell>
          <cell r="C230" t="str">
            <v>m2</v>
          </cell>
          <cell r="D230">
            <v>47</v>
          </cell>
        </row>
        <row r="231">
          <cell r="A231" t="str">
            <v>AL 05.25.0400 (/)</v>
          </cell>
          <cell r="B231" t="str">
            <v>Alvenaria de blocos de concreto (10x20x40)cm, com argamassa de cimento e areia no traco 1:8, em paredes com vaos ou arestas de 0,20m de espessura, de superficie corrida, ate 3m de altura, e medida pela area real.</v>
          </cell>
          <cell r="C231" t="str">
            <v>m2</v>
          </cell>
          <cell r="D231">
            <v>45.89</v>
          </cell>
        </row>
        <row r="232">
          <cell r="A232" t="str">
            <v>AL 05.25.0403 (/)</v>
          </cell>
          <cell r="B232" t="str">
            <v>Alvenaria de blocos de concreto (10x20x40)cm, com argamassa de cimento e areia no traco 1:8, em paredes com vaos ou arestas de 0,20m de espessura, de superficie corrida, de 3m a 4,50m de altura, e medida pela area real.</v>
          </cell>
          <cell r="C232" t="str">
            <v>m2</v>
          </cell>
          <cell r="D232">
            <v>53.03</v>
          </cell>
        </row>
        <row r="233">
          <cell r="A233" t="str">
            <v>AL 05.25.0450 (/)</v>
          </cell>
          <cell r="B233" t="str">
            <v>Alvenaria de blocos de concreto (20x20x40)cm, com argamassa de cimento e areia no traco 1:6, em paredes de 0,20m de espessura, de superficie corrida, ate 3m de altura, e medida pela area real.</v>
          </cell>
          <cell r="C233" t="str">
            <v>m2</v>
          </cell>
          <cell r="D233">
            <v>33.68</v>
          </cell>
        </row>
        <row r="234">
          <cell r="A234" t="str">
            <v>AL 05.25.0453 (/)</v>
          </cell>
          <cell r="B234" t="str">
            <v>Alvenaria de blocos de concreto (20x20x40)cm, com argamassa de cimento e areia no traco 1:6, em paredes corridas de 0,20m de espessura, de superficie corrida, de 3m a 4,50m de altura, e medida pela area real.</v>
          </cell>
          <cell r="C234" t="str">
            <v>m2</v>
          </cell>
          <cell r="D234">
            <v>40.04</v>
          </cell>
        </row>
        <row r="235">
          <cell r="A235" t="str">
            <v>AL 05.30.0050 (A)</v>
          </cell>
          <cell r="B235" t="str">
            <v>Parede de blocos vazados (cobogo), em tijolos ceramicos (10x10x10)cm, assentes com argamassa de cimento e areia no traco 1:4, levando um vergalhao de 3,4mm em cada junta, preso nas extremidades a estrutura ou alvenaria existente. Fornecimento e assentamen</v>
          </cell>
          <cell r="C235" t="str">
            <v>m2</v>
          </cell>
          <cell r="D235">
            <v>70.959999999999994</v>
          </cell>
        </row>
        <row r="236">
          <cell r="A236" t="str">
            <v>AL 05.30.0100 (A)</v>
          </cell>
          <cell r="B236" t="str">
            <v>Parede de blocos vazados (cobogo), em tijolos tipo Neo-Rex no 2A (26x14x8)cm ou similar, assentes como no item AL 05.30.0050 (A). Fornecimento e assentamento.</v>
          </cell>
          <cell r="C236" t="str">
            <v>m2</v>
          </cell>
          <cell r="D236">
            <v>94.05</v>
          </cell>
        </row>
        <row r="237">
          <cell r="A237" t="str">
            <v>AL 05.30.0150 (A)</v>
          </cell>
          <cell r="B237" t="str">
            <v>Parede de blocos vazados (cobogo), em placas de concreto (50x50x5)cm, furos quadrados, assentes com argamassa de cimento e areia no traco 1:4, levando um vergalhao de 3,4mm em cada junta, preso nas extremidades, a estrutura ou alvenaria existente. Forneci</v>
          </cell>
          <cell r="C237" t="str">
            <v>m2</v>
          </cell>
          <cell r="D237">
            <v>68.760000000000005</v>
          </cell>
        </row>
        <row r="238">
          <cell r="A238" t="str">
            <v>AL 05.30.0200 (/)</v>
          </cell>
          <cell r="B238" t="str">
            <v>Parede de elementos vazados, em placas de concreto modelo 22-B, Neo-Rex ou similar, medindo: (33x33x10)cm, assentes com argamassa de cimento e areia, no traco 1:4. Fornecimento e assentamento.</v>
          </cell>
          <cell r="C238" t="str">
            <v>m2</v>
          </cell>
          <cell r="D238">
            <v>101.01</v>
          </cell>
        </row>
        <row r="239">
          <cell r="A239" t="str">
            <v>AL 05.30.0250 (/)</v>
          </cell>
          <cell r="B239" t="str">
            <v>Paredes de veneziana de concreto, em tijolos tipo Neo-Rex no 59 (40x10x10)cm ou similar, assentes com argamassa de cimento e aeia no traco 1:4. Fornecimento e assentamento.</v>
          </cell>
          <cell r="C239" t="str">
            <v>m2</v>
          </cell>
          <cell r="D239">
            <v>115.08</v>
          </cell>
        </row>
        <row r="240">
          <cell r="A240" t="str">
            <v>AL 05.35.0050 (/)</v>
          </cell>
          <cell r="B240" t="str">
            <v>Parede de blocos de vidro nacional, tipo veneziana (8x10x10)cm, assentes com argamassa de cimento, cal e areia fina, no traco 1:2:4. Fornecimento e assentamento.</v>
          </cell>
          <cell r="C240" t="str">
            <v>m2</v>
          </cell>
          <cell r="D240">
            <v>596.72</v>
          </cell>
        </row>
        <row r="241">
          <cell r="A241" t="str">
            <v>AL 05.35.0100 (/)</v>
          </cell>
          <cell r="B241" t="str">
            <v>Parede de blocos de vidro nacional, canelado (20x20x10)cm, assentes com argamassa de cimento, cal e areia fina, no traco 1:3:5. Fornecimento e assentamento.</v>
          </cell>
          <cell r="C241" t="str">
            <v>m2</v>
          </cell>
          <cell r="D241">
            <v>299.3</v>
          </cell>
        </row>
        <row r="242">
          <cell r="A242" t="str">
            <v>AL 05.35.0150 (/)</v>
          </cell>
          <cell r="B242" t="str">
            <v>Parede de blocos de vidro nacional, incolor, padrao Rio-Cidade, assentes com silicone. Fornecimento e assentamento.</v>
          </cell>
          <cell r="C242" t="str">
            <v>un</v>
          </cell>
          <cell r="D242">
            <v>19.48</v>
          </cell>
        </row>
        <row r="243">
          <cell r="A243" t="str">
            <v>AL 10.05.0025 (/)</v>
          </cell>
          <cell r="B243" t="str">
            <v>Alvenaria autoportante, sistema Monolite ou similar, acustico e termico, para construcao de ate 3 pavimentos, sem viga e sem coluna, em paineis de EPS, revestida com malha de ferro soltada, 14cm acabada, com argamassa projetada de cimento, areia e aditivo</v>
          </cell>
          <cell r="C243" t="str">
            <v>m2</v>
          </cell>
          <cell r="D243">
            <v>105.07</v>
          </cell>
        </row>
        <row r="244">
          <cell r="A244" t="str">
            <v>AL 10.05.0050 (/)</v>
          </cell>
          <cell r="B244" t="str">
            <v>Divisoria de madeira de dupla face, construida com chapas de compensado de Cedro ou similar, de 6mm, estruturada internamente com sarrafos de Pinho de 1a qualidade, de 1"x2", com utilizacao de 2 vezes, exclusive pintura. Fornecimento e colocacao.</v>
          </cell>
          <cell r="C244" t="str">
            <v>m2</v>
          </cell>
          <cell r="D244">
            <v>44.04</v>
          </cell>
        </row>
        <row r="245">
          <cell r="A245" t="str">
            <v>AL 10.05.0100 (/)</v>
          </cell>
          <cell r="B245" t="str">
            <v>Painel de madeira, construido com chapa de compensado de Cedro ou similar, com 10mm, estruturada com sarrafos de Pinho de 1a qualidade, de 1"x12", com utilizacao de 2 vezes, exclusive pintura. Fornecimento e colocacao.</v>
          </cell>
          <cell r="C245" t="str">
            <v>m2</v>
          </cell>
          <cell r="D245">
            <v>29.56</v>
          </cell>
        </row>
        <row r="246">
          <cell r="A246" t="str">
            <v>AL 10.05.0150 (/)</v>
          </cell>
          <cell r="B246" t="str">
            <v>Divisoria tipo painel-painel, com 35mm de espessura, considerando uma area superior a 100m2, constituida de painel cego, com miolo semi-oco, revestido em chapa dura de alta densidade, pintado, estruturado em perfis de aco galvanizado pintado, inclusive po</v>
          </cell>
          <cell r="C246" t="str">
            <v>m2</v>
          </cell>
          <cell r="D246">
            <v>93.9</v>
          </cell>
        </row>
        <row r="247">
          <cell r="A247" t="str">
            <v>AL 10.05.0153 (/)</v>
          </cell>
          <cell r="B247" t="str">
            <v xml:space="preserve">Divisoria tipo painel-painel, com 35mm de espessura, considerando uma area superior a 100m2, constituida de painel cego, com miolo semi-oco, revestido em chapa dura de alta densidade, com laminado melaminico de baixa pressao, estruturado em perfis de aco </v>
          </cell>
          <cell r="C247" t="str">
            <v>m2</v>
          </cell>
          <cell r="D247">
            <v>73.14</v>
          </cell>
        </row>
        <row r="248">
          <cell r="A248" t="str">
            <v>AL 10.05.0156 (/)</v>
          </cell>
          <cell r="B248" t="str">
            <v xml:space="preserve">Divisoria tipo painel-painel, com 35mm de espessura, considerando uma area superior a 100m2, constituida de painel cego com miolo semi-oco, revestido em chapa dura de alta densidade, pintado, estruturado em perfis de aluminio anodizado natural, inclusive </v>
          </cell>
          <cell r="C248" t="str">
            <v>m2</v>
          </cell>
          <cell r="D248">
            <v>105.41</v>
          </cell>
        </row>
        <row r="249">
          <cell r="A249" t="str">
            <v>AL 10.05.0200 (/)</v>
          </cell>
          <cell r="B249" t="str">
            <v>Divisoria tipo painel-painel, com 35mm de espessura, considerando uma area superior a 100m2, constituida de painel cego, com miolo semi-oco, revestido em chapa dura de alta densidade, com laminado melaminico de baixa pressao, estruturado em perfis de alum</v>
          </cell>
          <cell r="C249" t="str">
            <v>m2</v>
          </cell>
          <cell r="D249">
            <v>79.7</v>
          </cell>
        </row>
        <row r="250">
          <cell r="A250" t="str">
            <v>AL 10.05.0400 (/)</v>
          </cell>
          <cell r="B250" t="str">
            <v>Divisoria tipo painel-bandeira de vidro, com 35mm de espessura, considerando uma area superior a 100m2, constituida de painel e vidro na parte superior (inclusive este), com miolo semi-oco, revestido em chapa dura de alta densidade, pintado, estruturado e</v>
          </cell>
          <cell r="C250" t="str">
            <v>m2</v>
          </cell>
          <cell r="D250">
            <v>86.41</v>
          </cell>
        </row>
        <row r="251">
          <cell r="A251" t="str">
            <v>AL 10.05.0450 (/)</v>
          </cell>
          <cell r="B251" t="str">
            <v>Divisoria tipo painel-bandeira de vidro, com 35mm de espessura, considerando uma area superior a 100m2, constituida de painel de vidro na parte superior (inclusive este), com miolo semi-oco, revestido em chapa dura de alta densidade, com laminado melamini</v>
          </cell>
          <cell r="C251" t="str">
            <v>m2</v>
          </cell>
          <cell r="D251">
            <v>70.14</v>
          </cell>
        </row>
        <row r="252">
          <cell r="A252" t="str">
            <v>AL 10.05.0600 (/)</v>
          </cell>
          <cell r="B252" t="str">
            <v>Divisoria tipo painel-bandeira de vidro, com 35mm de espessura, considerando uma area superior a 100m2, constituida de painel e vidro na parte superior (inclusive este), com miolo semi-oco, revestido em chapa dura de alta densidade, pintado, estruturado e</v>
          </cell>
          <cell r="C252" t="str">
            <v>m2</v>
          </cell>
          <cell r="D252">
            <v>125.2</v>
          </cell>
        </row>
        <row r="253">
          <cell r="A253" t="str">
            <v>AL 10.05.0650 (/)</v>
          </cell>
          <cell r="B253" t="str">
            <v>Divisoria tipo painel-bandeira de vidro, com 35mm de espessura, considerando uma area superior a 100m2, constituida de painel e vidro na parte superior (inclusive este), com miolo semi-oco, revestido em chapa dura de alta densidade, com laminado melaminic</v>
          </cell>
          <cell r="C253" t="str">
            <v>m2</v>
          </cell>
          <cell r="D253">
            <v>98.63</v>
          </cell>
        </row>
        <row r="254">
          <cell r="A254" t="str">
            <v>AL 10.05.0750 (/)</v>
          </cell>
          <cell r="B254" t="str">
            <v>Divisoria tipo painel-vidro-painel, com 35mm de espessura, considerando uma area superior a 100m2, constituida de painel cego ate a altura de 1,10m e acima de 2,10m, com vidro entre 1,10 e 2,10m (inclusive este), com miolo semi-oco, revestido em chapa dur</v>
          </cell>
          <cell r="C254" t="str">
            <v>m2</v>
          </cell>
          <cell r="D254">
            <v>86.41</v>
          </cell>
        </row>
        <row r="255">
          <cell r="A255" t="str">
            <v>AL 10.05.0800 (/)</v>
          </cell>
          <cell r="B255" t="str">
            <v>Divisoria tipo painel-vidro-painel, com 35mm de espessura, considerando uma area superior a 100m2, constituida de painel cego ate a altura de 1,10m e acima de 2,10m, com vidro entre 1,10 e 2,10m (inclusive este), com miolo semi-oco, revestido em chapa dur</v>
          </cell>
          <cell r="C255" t="str">
            <v>m2</v>
          </cell>
          <cell r="D255">
            <v>76.41</v>
          </cell>
        </row>
        <row r="256">
          <cell r="A256" t="str">
            <v>AL 10.05.0850 (/)</v>
          </cell>
          <cell r="B256" t="str">
            <v>Divisoria tipo painel-vidro-painel, com 35mm de espessura, considerando uma area superior a 100m2, constituida de painel cego ate a altura de 1,10m e acima de 2,10m, com vidro entre 1,10 e 2,10m (inclusive este), com miolo macico, retardante de fogo, a ba</v>
          </cell>
          <cell r="C256" t="str">
            <v>m2</v>
          </cell>
          <cell r="D256">
            <v>129.07</v>
          </cell>
        </row>
        <row r="257">
          <cell r="A257" t="str">
            <v>AL 10.05.0950 (/)</v>
          </cell>
          <cell r="B257" t="str">
            <v>Divisoria tipo painel-vidro-painel, com 35mm de espessura, considerando uma area superior a 100m2, constituida de painel cego ate a altura de 1,10m e acima de 2,10m, com vidro entre 1,10 e 2,10m (inclusive este), com miolo semi-oco, revestido em chapa dur</v>
          </cell>
          <cell r="C257" t="str">
            <v>m2</v>
          </cell>
          <cell r="D257">
            <v>123.69</v>
          </cell>
        </row>
        <row r="258">
          <cell r="A258" t="str">
            <v>AL 10.05.1000 (/)</v>
          </cell>
          <cell r="B258" t="str">
            <v xml:space="preserve">Divisoria tipo painel-vidro-painel, com 35mm de espessura, considerando uma area superior a 100m2, constituida de painel cego ate a altura de 1,10 e 2,10m, com vidro entre 1,10 e 2,10m (inclusive este), com miolo semi-oco, revestido em chapa dura de alta </v>
          </cell>
          <cell r="C258" t="str">
            <v>m2</v>
          </cell>
          <cell r="D258">
            <v>88.16</v>
          </cell>
        </row>
        <row r="259">
          <cell r="A259" t="str">
            <v>AL 10.05.1150 (/)</v>
          </cell>
          <cell r="B259" t="str">
            <v>Painel de acabamento para cabines e palcos, construido com pano de polipropileno, gramatura 60, com largura de 1,40m, em cor, estruturado com pinho de 1 a qualidade de 1"x2". Fornecimento e colocacao.</v>
          </cell>
          <cell r="C259" t="str">
            <v>m2</v>
          </cell>
          <cell r="D259">
            <v>16.45</v>
          </cell>
        </row>
        <row r="260">
          <cell r="A260" t="str">
            <v>AL 10.05.1200 (/)</v>
          </cell>
          <cell r="B260" t="str">
            <v>Painel divisorio com (3,0x0,5x0,1)m, de concreto celular autoclavado, conforme DIN 4223, com densidade nominal de 725Kg/m3, resistencia minima de ruptura de 45Kg/m2 e armadura CA-60 eletrosoldada , Sical ou similar. Fornecimento e instalacao.</v>
          </cell>
          <cell r="C260" t="str">
            <v>m2</v>
          </cell>
          <cell r="D260">
            <v>98.31</v>
          </cell>
        </row>
        <row r="261">
          <cell r="A261" t="str">
            <v>AL 10.10.0050 (A)</v>
          </cell>
          <cell r="B261" t="str">
            <v>Parede divisoria para sanitarios, em placa de Marmore Branco Nacional, com 3cm de espessura, polida nas 2 faces, apoiada no piso e parede, exclusive fornecimento das ferragens de fixacao do marmore, portas e suas ferragens. Fornecimento e colocacao.</v>
          </cell>
          <cell r="C261" t="str">
            <v>m2</v>
          </cell>
          <cell r="D261">
            <v>243.29</v>
          </cell>
        </row>
        <row r="262">
          <cell r="A262" t="str">
            <v>AL 10.10.0053 (A)</v>
          </cell>
          <cell r="B262" t="str">
            <v>Parede divisoria para sanitarios, de placa de Marmore Branco Cintilante, com de 3cm de espessura, polida nas faces apoiada no piso e parede, exclusive fornecimento das ferragens de fixacao de marmore, portas e suas ferragens. Fornecimento e colocacao.</v>
          </cell>
          <cell r="C262" t="str">
            <v>m2</v>
          </cell>
          <cell r="D262">
            <v>686.95</v>
          </cell>
        </row>
        <row r="263">
          <cell r="A263" t="str">
            <v>AL 10.10.0100 (/)</v>
          </cell>
          <cell r="B263" t="str">
            <v>Parede divisoria para sanitarios e banheiros, de placas de concreto armado (fck=15MPa), com 3,50cm de espessura, chumbadas no piso e fixado na divisoria, em 3 pontos na sua altura, por estribos previamente deixados na fundicao da placa, exclusive revestim</v>
          </cell>
          <cell r="C263" t="str">
            <v>m2</v>
          </cell>
          <cell r="D263">
            <v>76.83</v>
          </cell>
        </row>
        <row r="264">
          <cell r="A264" t="str">
            <v>AL 10.10.0103 (/)</v>
          </cell>
          <cell r="B264" t="str">
            <v>Parede, em placa de concreto armado fck=15MPa, com 5cm de espessura, chumbadas no piso e fixada na parede em 3 pontos, por estribos previamente deixados na furacao da placa. Fornecimento e colocacao.</v>
          </cell>
          <cell r="C264" t="str">
            <v>m2</v>
          </cell>
          <cell r="D264">
            <v>83.49</v>
          </cell>
        </row>
        <row r="265">
          <cell r="A265" t="str">
            <v>AL 10.15.0050 (/)</v>
          </cell>
          <cell r="B265" t="str">
            <v>Parede interna, de gesso acartonado, constituido por 2 paineis de 12,5mm, estruturado em perfilados metalicos de 75mm, com espessura de 100mm e pe direito maximo de 3,50m, Lafarge - Gypsum ou similar. Fornecimento e colocacao.</v>
          </cell>
          <cell r="C265" t="str">
            <v>m2</v>
          </cell>
          <cell r="D265">
            <v>73.33</v>
          </cell>
        </row>
        <row r="266">
          <cell r="A266" t="str">
            <v>AP 05.05.0100 (/)</v>
          </cell>
          <cell r="B266" t="str">
            <v>Cabide de louca, de 4"x2", na cor branca, Celite ou similar. Fornecimento e colocacao.</v>
          </cell>
          <cell r="C266" t="str">
            <v>un</v>
          </cell>
          <cell r="D266">
            <v>9.93</v>
          </cell>
        </row>
        <row r="267">
          <cell r="A267" t="str">
            <v>AP 05.05.0150 (/)</v>
          </cell>
          <cell r="B267" t="str">
            <v>Cuba de louca, de (49x36)cm, para lavatorio, na cor branca. Fornecimento.</v>
          </cell>
          <cell r="C267" t="str">
            <v>un</v>
          </cell>
          <cell r="D267">
            <v>29.06</v>
          </cell>
        </row>
        <row r="268">
          <cell r="A268" t="str">
            <v>AP 05.05.0153 (A)</v>
          </cell>
          <cell r="B268" t="str">
            <v>Cuba de louca, de (49x36)cm, para lavatorio, na cor branca, torneira de 1/2", valvula de PVC rigido de 1"x2 3/8" e sifao de PVC rigido de 1"x1 1/2". Fornecimento e colocacao.</v>
          </cell>
          <cell r="C268" t="str">
            <v>un</v>
          </cell>
          <cell r="D268">
            <v>87.23</v>
          </cell>
        </row>
        <row r="269">
          <cell r="A269" t="str">
            <v>AP 05.05.0200 (/)</v>
          </cell>
          <cell r="B269" t="str">
            <v>Lavatorio, de (42x30)cm, na cor branca, torneira de 1/2", valvula, sifao de PVC rigido e rabicho de plastico. Fornecimento.</v>
          </cell>
          <cell r="C269" t="str">
            <v>un</v>
          </cell>
          <cell r="D269">
            <v>74.83</v>
          </cell>
        </row>
        <row r="270">
          <cell r="A270" t="str">
            <v>AP 05.05.0203 (/)</v>
          </cell>
          <cell r="B270" t="str">
            <v>Lavatorio L911, na cor branca, de (42x30)cm, Deca ou similar. Fornecimento.</v>
          </cell>
          <cell r="C270" t="str">
            <v>un</v>
          </cell>
          <cell r="D270">
            <v>33.4</v>
          </cell>
        </row>
        <row r="271">
          <cell r="A271" t="str">
            <v>AP 05.05.0206 (/)</v>
          </cell>
          <cell r="B271" t="str">
            <v>Lavatorio, na cor branca, de (45x33)cm, sifao de 1"x1 1/4", torneira de 1/2" com arejador, valvula e rabicho de plastico. Fornecimento.</v>
          </cell>
          <cell r="C271" t="str">
            <v>un</v>
          </cell>
          <cell r="D271">
            <v>255.55</v>
          </cell>
        </row>
        <row r="272">
          <cell r="A272" t="str">
            <v>AP 05.05.0209 (/)</v>
          </cell>
          <cell r="B272" t="str">
            <v>Lavatorio, de (45x33)cm, na cor branca, referencia 001905, Celite ou similar, com fixacao. Fornecimento.</v>
          </cell>
          <cell r="C272" t="str">
            <v>un</v>
          </cell>
          <cell r="D272">
            <v>34.630000000000003</v>
          </cell>
        </row>
        <row r="273">
          <cell r="A273" t="str">
            <v>AP 05.05.0212 (/)</v>
          </cell>
          <cell r="B273" t="str">
            <v>Lavatorio, na cor branca, de (52x43)cm, fixacao, sifao de 1"x1 1/4", aparelho com valvula simples, arrejador e rabicho cromado de 1/2". Fornecimento.</v>
          </cell>
          <cell r="C273" t="str">
            <v>un</v>
          </cell>
          <cell r="D273">
            <v>286.86</v>
          </cell>
        </row>
        <row r="274">
          <cell r="A274" t="str">
            <v>AP 05.05.0215 (/)</v>
          </cell>
          <cell r="B274" t="str">
            <v>Lavatorio de embutir, na cor branca, linha ovalada, referencia 13310103-6, Ideal Standard ou similar. Fornecimento.</v>
          </cell>
          <cell r="C274" t="str">
            <v>un</v>
          </cell>
          <cell r="D274">
            <v>29.06</v>
          </cell>
        </row>
        <row r="275">
          <cell r="A275" t="str">
            <v>AP 05.05.0250 (/)</v>
          </cell>
          <cell r="B275" t="str">
            <v>Mictorio, com sifao integrado, na cor branca. Fornecimento.</v>
          </cell>
          <cell r="C275" t="str">
            <v>un</v>
          </cell>
          <cell r="D275">
            <v>118.99</v>
          </cell>
        </row>
        <row r="276">
          <cell r="A276" t="str">
            <v>AP 05.05.0300 (/)</v>
          </cell>
          <cell r="B276" t="str">
            <v>Papeleira com rolete de plastico, na cor branca. Fornecimento e colocacao.</v>
          </cell>
          <cell r="C276" t="str">
            <v>un</v>
          </cell>
          <cell r="D276">
            <v>14.02</v>
          </cell>
        </row>
        <row r="277">
          <cell r="A277" t="str">
            <v>AP 05.05.0400 (/)</v>
          </cell>
          <cell r="B277" t="str">
            <v>Porta-toalha de plastico, de 24", com consolos de louca, na cor branca. Fornecimento e colocacao.</v>
          </cell>
          <cell r="C277" t="str">
            <v>un</v>
          </cell>
          <cell r="D277">
            <v>23.43</v>
          </cell>
        </row>
        <row r="278">
          <cell r="A278" t="str">
            <v>AP 05.05.0450 (/)</v>
          </cell>
          <cell r="B278" t="str">
            <v>Tanque de louca, de (63x55)cm, coluna e fixacao. Fornecimento.</v>
          </cell>
          <cell r="C278" t="str">
            <v>un</v>
          </cell>
          <cell r="D278">
            <v>204.19</v>
          </cell>
        </row>
        <row r="279">
          <cell r="A279" t="str">
            <v>AP 05.05.0500 (/)</v>
          </cell>
          <cell r="B279" t="str">
            <v>Vaso sifonado, na cor branca, valvula de descarga luxo, de 1 1/2", assento plastico. Fornecimento.</v>
          </cell>
          <cell r="C279" t="str">
            <v>un</v>
          </cell>
          <cell r="D279">
            <v>191.94</v>
          </cell>
        </row>
        <row r="280">
          <cell r="A280" t="str">
            <v>AP 05.05.0503 (/)</v>
          </cell>
          <cell r="B280" t="str">
            <v>Vaso sifonado, na cor branca. Fornecimento.</v>
          </cell>
          <cell r="C280" t="str">
            <v>un</v>
          </cell>
          <cell r="D280">
            <v>50.31</v>
          </cell>
        </row>
        <row r="281">
          <cell r="A281" t="str">
            <v>AP 05.05.0509 (/)</v>
          </cell>
          <cell r="B281" t="str">
            <v>Vaso sifonado, na cor branca, com assento plastico tipo popular e caixa de descarga plastica externa. Fornecimento.</v>
          </cell>
          <cell r="C281" t="str">
            <v>un</v>
          </cell>
          <cell r="D281">
            <v>76.650000000000006</v>
          </cell>
        </row>
        <row r="282">
          <cell r="A282" t="str">
            <v>AP 05.05.0512 (/)</v>
          </cell>
          <cell r="B282" t="str">
            <v>Vaso sifonado, linha Azaleia, na cor branca, Celite ou similar, e caixa de descarga de louca acoplada. Fornecimento.</v>
          </cell>
          <cell r="C282" t="str">
            <v>un</v>
          </cell>
          <cell r="D282">
            <v>129.69999999999999</v>
          </cell>
        </row>
        <row r="283">
          <cell r="A283" t="str">
            <v>AP 05.05.0550 (/)</v>
          </cell>
          <cell r="B283" t="str">
            <v>Vaso sifonado, infantil, na cor branca. Fornecimento.</v>
          </cell>
          <cell r="C283" t="str">
            <v>un</v>
          </cell>
          <cell r="D283">
            <v>134.86000000000001</v>
          </cell>
        </row>
        <row r="284">
          <cell r="A284" t="str">
            <v>AP 05.05.0553 (/)</v>
          </cell>
          <cell r="B284" t="str">
            <v>Vaso sanitario infantil, na cor branca, com fixacao. Fornecimento e assentamento.</v>
          </cell>
          <cell r="C284" t="str">
            <v>un</v>
          </cell>
          <cell r="D284">
            <v>354.3</v>
          </cell>
        </row>
        <row r="285">
          <cell r="A285" t="str">
            <v>AP 05.10.0050 (/)</v>
          </cell>
          <cell r="B285" t="str">
            <v>Banca seca de aco inoxidavel com 0,55m de largura, ate 3m de comprimento, em chapa 18-304, sobre apoios de alvenaria de meia vez e verga de concreto, sem revestimento. Fornecimento e colocacao.</v>
          </cell>
          <cell r="C285" t="str">
            <v>m</v>
          </cell>
          <cell r="D285">
            <v>465.27</v>
          </cell>
        </row>
        <row r="286">
          <cell r="A286" t="str">
            <v>AP 05.10.0053 (/)</v>
          </cell>
          <cell r="B286" t="str">
            <v>Banca de aco inoxidavel de (2x0,55)m, em chapa 18-304, com 1 cuba de (500x400x200)mm, em chapa 20-304, valvula americana, sifao de 1 1/2"x1 1/2", sobre apoios de alvenaria de meia vez e verga de concreto, sem revestimento; exclusive torneira. Fornecimento</v>
          </cell>
          <cell r="C286" t="str">
            <v>un</v>
          </cell>
          <cell r="D286">
            <v>1221.53</v>
          </cell>
        </row>
        <row r="287">
          <cell r="A287" t="str">
            <v>AP 05.10.0100 (/)</v>
          </cell>
          <cell r="B287" t="str">
            <v>Banca de aco inoxidavel de (2x0,55)m, em chapa 18-304, com 2 cubas de (500x400x200)mm, em chapa 20-304, 2 valvulas americana, 2 sifoes de 1 1/2"x1 1/2", sobre apoios de alvenaria de meia vez e verga de concreto, sem revestimento; exclusive torneira. Forne</v>
          </cell>
          <cell r="C287" t="str">
            <v>un</v>
          </cell>
          <cell r="D287">
            <v>1489.65</v>
          </cell>
        </row>
        <row r="288">
          <cell r="A288" t="str">
            <v>AP 05.10.0125 (/)</v>
          </cell>
          <cell r="B288" t="str">
            <v>Barra de apoio angular, em aco inoxidavel AISI 304, diametro de 1 1/4", inclusive fixacao com parafusos inoxidavel e buchas plasticas. Fornecimento.</v>
          </cell>
          <cell r="C288" t="str">
            <v>un</v>
          </cell>
          <cell r="D288">
            <v>110.68</v>
          </cell>
        </row>
        <row r="289">
          <cell r="A289" t="str">
            <v>AP 05.10.0128 (/)</v>
          </cell>
          <cell r="B289" t="str">
            <v>Barra de apoio 90o, modelo "L", (60x60)cm, em aco inoxidavel AISI 304, diametro de 1 1/4", inclusive fixacao com parafusos inoxidavel e buchas plasticas. Fornecimento.</v>
          </cell>
          <cell r="C289" t="str">
            <v>un</v>
          </cell>
          <cell r="D289">
            <v>190.38</v>
          </cell>
        </row>
        <row r="290">
          <cell r="A290" t="str">
            <v>AP 05.10.0131 (/)</v>
          </cell>
          <cell r="B290" t="str">
            <v>Barra de apoio reta, com 50cm, em aco inoxidavel AISI 304, tubo de 1 1/4", inclusive fixacao com parafuso inoxidavel e buchas plasticas. Fornecimento.</v>
          </cell>
          <cell r="C290" t="str">
            <v>un</v>
          </cell>
          <cell r="D290">
            <v>84.12</v>
          </cell>
        </row>
        <row r="291">
          <cell r="A291" t="str">
            <v>AP 05.10.0134 (/)</v>
          </cell>
          <cell r="B291" t="str">
            <v>Barra de apoio para pia ou lavatorio (protecao para pia), em aco inoxidavel AISI 304, tubo de 1 1/4", inclusive fixacao com parafusos inoxidaveis e buchas plasticas. Fornecimento.</v>
          </cell>
          <cell r="C291" t="str">
            <v>un</v>
          </cell>
          <cell r="D291">
            <v>247.94</v>
          </cell>
        </row>
        <row r="292">
          <cell r="A292" t="str">
            <v>AP 05.10.0137 (/)</v>
          </cell>
          <cell r="B292" t="str">
            <v>Barra de apoio lateral de vaso sanitario, modelo "P" ou "U", em aco inoxidavel AISI 304, de 1 1/4", inclusive fixacao com parafusos inoxidavel e buchas plasticas. Fornecimento.</v>
          </cell>
          <cell r="C292" t="str">
            <v>un</v>
          </cell>
          <cell r="D292">
            <v>216.95</v>
          </cell>
        </row>
        <row r="293">
          <cell r="A293" t="str">
            <v>AP 05.10.0150 (A)</v>
          </cell>
          <cell r="B293" t="str">
            <v>Cuba aco inoxidavel de (500x400x200)mm, em chapa 20-304, valvula americana, sifao de 1 1/2"x1 1/2", exclusive torneira. Fornecimento e colocacao.</v>
          </cell>
          <cell r="C293" t="str">
            <v>un</v>
          </cell>
          <cell r="D293">
            <v>435.91</v>
          </cell>
        </row>
        <row r="294">
          <cell r="A294" t="str">
            <v>AP 05.10.0200 (/)</v>
          </cell>
          <cell r="B294" t="str">
            <v>Coifa de aco inoxidavel medindo: (2,1x1,2)m; inclusive 3m de duto com (500x500)mm, exaustor de 3CV. Fornecimento e colocacao.</v>
          </cell>
          <cell r="C294" t="str">
            <v>un</v>
          </cell>
          <cell r="D294">
            <v>8380.61</v>
          </cell>
        </row>
        <row r="295">
          <cell r="A295" t="str">
            <v>AP 05.10.0250 (/)</v>
          </cell>
          <cell r="B295" t="str">
            <v>Escovario em aco inoxidavel, padrao Secretaria Municipal de Saude, com (150x50)cm, para 3 torneiras. Fornecimento e colocacao.</v>
          </cell>
          <cell r="C295" t="str">
            <v>un</v>
          </cell>
          <cell r="D295">
            <v>1135.3</v>
          </cell>
        </row>
        <row r="296">
          <cell r="A296" t="str">
            <v>AP 05.10.0253 (/)</v>
          </cell>
          <cell r="B296" t="str">
            <v>Escovario em aco inoxidavel, padrao Secretaria Municipal de Saude, com (260x50)cm, para 4 torneiras. Fornecimento e colocacao.</v>
          </cell>
          <cell r="C296" t="str">
            <v>un</v>
          </cell>
          <cell r="D296">
            <v>1860.9</v>
          </cell>
        </row>
        <row r="297">
          <cell r="A297" t="str">
            <v>AP 05.10.0400 (/)</v>
          </cell>
          <cell r="B297" t="str">
            <v>Mictorio coletivo de aco inoxidavel, com secao de (580x300)mm, em chapa 20-304, com crivo de saida de 1 1/4", registro de 3/4"; inclusive gambiarra. Fornecimento.</v>
          </cell>
          <cell r="C297" t="str">
            <v>m</v>
          </cell>
          <cell r="D297">
            <v>468.92</v>
          </cell>
        </row>
        <row r="298">
          <cell r="A298" t="str">
            <v>AP 05.10.0500 (/)</v>
          </cell>
          <cell r="B298" t="str">
            <v>Porta cacamba, de ferro esmaltado, lixeira de aco inoxidavel, em chapa 18-304, com (300x300)mm. Fornecimento e colocacao.</v>
          </cell>
          <cell r="C298" t="str">
            <v>un</v>
          </cell>
          <cell r="D298">
            <v>175.74</v>
          </cell>
        </row>
        <row r="299">
          <cell r="A299" t="str">
            <v>AP 05.10.0600 (/)</v>
          </cell>
          <cell r="B299" t="str">
            <v>Tanque de aco inoxidavel, em chapa 22-304, de (520x520)mm, capacidade de 30l, com esfregador; exclusive torneira. Fornecimento.</v>
          </cell>
          <cell r="C299" t="str">
            <v>un</v>
          </cell>
          <cell r="D299">
            <v>674.94</v>
          </cell>
        </row>
        <row r="300">
          <cell r="A300" t="str">
            <v>AP 05.10.0603 (/)</v>
          </cell>
          <cell r="B300" t="str">
            <v>Tanque de expurgo, em aco inoxidavel liga 18:8, padrao americano, AISI 304 no 18, medindo: (600x500x850)mm, com 01 (uma) cuba de expurgo de (500x400x300)mm, com sifao de aco inoxidavel de 75mm de diametro, face superior com acabamento escovado e grade bas</v>
          </cell>
          <cell r="C300" t="str">
            <v>un</v>
          </cell>
          <cell r="D300">
            <v>1697.75</v>
          </cell>
        </row>
        <row r="301">
          <cell r="A301" t="str">
            <v>AP 05.15.0050 (/)</v>
          </cell>
          <cell r="B301" t="str">
            <v>Aspersores de PVC rigido, giro de 360o, entrada de 3/4", Sempreverde, Fabrimar ou similar. Fornecimento.</v>
          </cell>
          <cell r="C301" t="str">
            <v>un</v>
          </cell>
          <cell r="D301">
            <v>4.3</v>
          </cell>
        </row>
        <row r="302">
          <cell r="A302" t="str">
            <v>AP 05.15.0101 (/)</v>
          </cell>
          <cell r="B302" t="str">
            <v>Assento de plastico, Goyana popular ou similar. Fornecimento e colocacao.</v>
          </cell>
          <cell r="C302" t="str">
            <v>un</v>
          </cell>
          <cell r="D302">
            <v>14.28</v>
          </cell>
        </row>
        <row r="303">
          <cell r="A303" t="str">
            <v>AP 05.15.0103 (/)</v>
          </cell>
          <cell r="B303" t="str">
            <v>Assento plastico, luxo. Fornecimento e colocacao.</v>
          </cell>
          <cell r="C303" t="str">
            <v>un</v>
          </cell>
          <cell r="D303">
            <v>13.29</v>
          </cell>
        </row>
        <row r="304">
          <cell r="A304" t="str">
            <v>AP 05.15.0106 (/)</v>
          </cell>
          <cell r="B304" t="str">
            <v>Assento plastico, para vaso infantil. Fornecimento e colocacao.</v>
          </cell>
          <cell r="C304" t="str">
            <v>un</v>
          </cell>
          <cell r="D304">
            <v>15.22</v>
          </cell>
        </row>
        <row r="305">
          <cell r="A305" t="str">
            <v>AP 05.15.0150 (/)</v>
          </cell>
          <cell r="B305" t="str">
            <v>Braco de plastico branco, de 1/2", com canopla. Fornecimento.</v>
          </cell>
          <cell r="C305" t="str">
            <v>un</v>
          </cell>
          <cell r="D305">
            <v>2.0099999999999998</v>
          </cell>
        </row>
        <row r="306">
          <cell r="A306" t="str">
            <v>AP 05.15.0200 (/)</v>
          </cell>
          <cell r="B306" t="str">
            <v>Caixa de descarga, plastica, externa. Fornecimento.</v>
          </cell>
          <cell r="C306" t="str">
            <v>un</v>
          </cell>
          <cell r="D306">
            <v>12.04</v>
          </cell>
        </row>
        <row r="307">
          <cell r="A307" t="str">
            <v>AP 05.15.0250 (/)</v>
          </cell>
          <cell r="B307" t="str">
            <v>Chuveiro de plastico, na cor branca, exclusive braco.</v>
          </cell>
          <cell r="C307" t="str">
            <v>un</v>
          </cell>
          <cell r="D307">
            <v>1.26</v>
          </cell>
        </row>
        <row r="308">
          <cell r="A308" t="str">
            <v>AP 05.15.0253 (/)</v>
          </cell>
          <cell r="B308" t="str">
            <v>Chuveiro de plastico, com braco de 1/2", na cor branca e 1 registro de pressao no B-1416 ou similar de 1/2". Fornecimento.</v>
          </cell>
          <cell r="C308" t="str">
            <v>un</v>
          </cell>
          <cell r="D308">
            <v>41.18</v>
          </cell>
        </row>
        <row r="309">
          <cell r="A309" t="str">
            <v>AP 05.15.0300 (/)</v>
          </cell>
          <cell r="B309" t="str">
            <v>Mangueira de borracha flexivel, cristal, com diametro de 1/2". Fornecimento.</v>
          </cell>
          <cell r="C309" t="str">
            <v>m</v>
          </cell>
          <cell r="D309">
            <v>1.56</v>
          </cell>
        </row>
        <row r="310">
          <cell r="A310" t="str">
            <v>AP 05.15.0303 (/)</v>
          </cell>
          <cell r="B310" t="str">
            <v>Mangueira de borracha flexivel, cristal, com diametro de 3/4". Fornecimento.</v>
          </cell>
          <cell r="C310" t="str">
            <v>m</v>
          </cell>
          <cell r="D310">
            <v>2.19</v>
          </cell>
        </row>
        <row r="311">
          <cell r="A311" t="str">
            <v>AP 05.15.0306 (/)</v>
          </cell>
          <cell r="B311" t="str">
            <v>Mangueira de borracha flexivel, cristal, com diametro de 1". Fornecimento.</v>
          </cell>
          <cell r="C311" t="str">
            <v>m</v>
          </cell>
          <cell r="D311">
            <v>3.02</v>
          </cell>
        </row>
        <row r="312">
          <cell r="A312" t="str">
            <v>AP 05.15.0350 (/)</v>
          </cell>
          <cell r="B312" t="str">
            <v>Rabicho plastico de 30cm com saida de 1/2". Fornecimento.</v>
          </cell>
          <cell r="C312" t="str">
            <v>un</v>
          </cell>
          <cell r="D312">
            <v>1.0900000000000001</v>
          </cell>
        </row>
        <row r="313">
          <cell r="A313" t="str">
            <v>AP 05.15.0401 (/)</v>
          </cell>
          <cell r="B313" t="str">
            <v>Registro de esfera de PVC rigido, soldavel, diametro de 20mm. Fornecimento e instalacao.</v>
          </cell>
          <cell r="C313" t="str">
            <v>un</v>
          </cell>
          <cell r="D313">
            <v>10.54</v>
          </cell>
        </row>
        <row r="314">
          <cell r="A314" t="str">
            <v>AP 05.15.0403 (/)</v>
          </cell>
          <cell r="B314" t="str">
            <v>Registro de esfera de PVC rigido, soldavel, diametro de 20mm. Fornecimento.</v>
          </cell>
          <cell r="C314" t="str">
            <v>un</v>
          </cell>
          <cell r="D314">
            <v>6.26</v>
          </cell>
        </row>
        <row r="315">
          <cell r="A315" t="str">
            <v>AP 05.15.0406 (/)</v>
          </cell>
          <cell r="B315" t="str">
            <v>Registro de esfera de PVC rigido, soldavel, diametro de 25mm. Fornecimento e instalacao.</v>
          </cell>
          <cell r="C315" t="str">
            <v>un</v>
          </cell>
          <cell r="D315">
            <v>10.18</v>
          </cell>
        </row>
        <row r="316">
          <cell r="A316" t="str">
            <v>AP 05.15.0409 (/)</v>
          </cell>
          <cell r="B316" t="str">
            <v>Registro de esfera de PVC rigido, soldavel, diametro de 25mm. Fornecimento.</v>
          </cell>
          <cell r="C316" t="str">
            <v>un</v>
          </cell>
          <cell r="D316">
            <v>7.86</v>
          </cell>
        </row>
        <row r="317">
          <cell r="A317" t="str">
            <v>AP 05.15.0412 (/)</v>
          </cell>
          <cell r="B317" t="str">
            <v>Registro de esfera de PVC rigido, soldavel, diametro de 32mm. Fornecimento e instalacao.</v>
          </cell>
          <cell r="C317" t="str">
            <v>un</v>
          </cell>
          <cell r="D317">
            <v>13.84</v>
          </cell>
        </row>
        <row r="318">
          <cell r="A318" t="str">
            <v>AP 05.15.0415 (/)</v>
          </cell>
          <cell r="B318" t="str">
            <v>Registro de esfera de PVC rigido, soldavel, diametro de 40mm. Fornecimento e instalacao.</v>
          </cell>
          <cell r="C318" t="str">
            <v>un</v>
          </cell>
          <cell r="D318">
            <v>18.75</v>
          </cell>
        </row>
        <row r="319">
          <cell r="A319" t="str">
            <v>AP 05.15.0418 (/)</v>
          </cell>
          <cell r="B319" t="str">
            <v>Registro de esfera de PVC rigido, soldavel, diametro de 40mm. Fornecimento.</v>
          </cell>
          <cell r="C319" t="str">
            <v>un</v>
          </cell>
          <cell r="D319">
            <v>16.059999999999999</v>
          </cell>
        </row>
        <row r="320">
          <cell r="A320" t="str">
            <v>AP 05.15.0421 (/)</v>
          </cell>
          <cell r="B320" t="str">
            <v>Registro de esfera de PVC rigido, soldavel, diametro de 50mm. Fornecimento e instalacao.</v>
          </cell>
          <cell r="C320" t="str">
            <v>un</v>
          </cell>
          <cell r="D320">
            <v>22.35</v>
          </cell>
        </row>
        <row r="321">
          <cell r="A321" t="str">
            <v>AP 05.15.0424 (/)</v>
          </cell>
          <cell r="B321" t="str">
            <v>Registro de esfera de PVC rigido, soldavel, diametro de 50mm. Fornecimento.</v>
          </cell>
          <cell r="C321" t="str">
            <v>un</v>
          </cell>
          <cell r="D321">
            <v>19.48</v>
          </cell>
        </row>
        <row r="322">
          <cell r="A322" t="str">
            <v>AP 05.15.0427 (/)</v>
          </cell>
          <cell r="B322" t="str">
            <v>Registro de esfera de PVC rigido, roscavel, diametro de 1 1/2". Fornecimento e instalacao.</v>
          </cell>
          <cell r="C322" t="str">
            <v>un</v>
          </cell>
          <cell r="D322">
            <v>22.13</v>
          </cell>
        </row>
        <row r="323">
          <cell r="A323" t="str">
            <v>AP 05.15.0450 (/)</v>
          </cell>
          <cell r="B323" t="str">
            <v>Saboneteira plastica de sobrepor, para sabonete liquido. Fornecimento.</v>
          </cell>
          <cell r="C323" t="str">
            <v>un</v>
          </cell>
          <cell r="D323">
            <v>8.65</v>
          </cell>
        </row>
        <row r="324">
          <cell r="A324" t="str">
            <v>AP 05.15.0500 (/)</v>
          </cell>
          <cell r="B324" t="str">
            <v>Sifao roscavel para pia ou lavatorio de PVC rigido, diametro de 1". Fornecimento.</v>
          </cell>
          <cell r="C324" t="str">
            <v>un</v>
          </cell>
          <cell r="D324">
            <v>3.62</v>
          </cell>
        </row>
        <row r="325">
          <cell r="A325" t="str">
            <v>AP 05.15.0503 (/)</v>
          </cell>
          <cell r="B325" t="str">
            <v>Sifao para tanque, de PVC rigido, diametro de 1 1/4". Fornecimento e instalacao.</v>
          </cell>
          <cell r="C325" t="str">
            <v>un</v>
          </cell>
          <cell r="D325">
            <v>6.62</v>
          </cell>
        </row>
        <row r="326">
          <cell r="A326" t="str">
            <v>AP 05.15.0506 (/)</v>
          </cell>
          <cell r="B326" t="str">
            <v>Sifao soldavel, de PVC rigido, de 40mm, para pia ou lavatorio. Fornecimento.</v>
          </cell>
          <cell r="C326" t="str">
            <v>un</v>
          </cell>
          <cell r="D326">
            <v>3.62</v>
          </cell>
        </row>
        <row r="327">
          <cell r="A327" t="str">
            <v>AP 05.15.0550 (/)</v>
          </cell>
          <cell r="B327" t="str">
            <v>Tanque de esterilizacao de mamadeiras, em PVC. Fornecimento e instalacao.</v>
          </cell>
          <cell r="C327" t="str">
            <v>un</v>
          </cell>
          <cell r="D327">
            <v>2812.13</v>
          </cell>
        </row>
        <row r="328">
          <cell r="A328" t="str">
            <v>AP 05.15.0600 (/)</v>
          </cell>
          <cell r="B328" t="str">
            <v>Torneira de boia, de PVC rigido, diametro de 1/2". Fornecimento e instalacao.</v>
          </cell>
          <cell r="C328" t="str">
            <v>un</v>
          </cell>
          <cell r="D328">
            <v>3.99</v>
          </cell>
        </row>
        <row r="329">
          <cell r="A329" t="str">
            <v>AP 05.15.0603 (/)</v>
          </cell>
          <cell r="B329" t="str">
            <v>Torneira de boia, de PVC rigido, diametro de 3/4". Fornecimento e instalacao.</v>
          </cell>
          <cell r="C329" t="str">
            <v>un</v>
          </cell>
          <cell r="D329">
            <v>4.37</v>
          </cell>
        </row>
        <row r="330">
          <cell r="A330" t="str">
            <v>AP 05.15.0650 (/)</v>
          </cell>
          <cell r="B330" t="str">
            <v>Torneira de PVC rigido, diametro de 1/2". Fornecimento e instalacao.</v>
          </cell>
          <cell r="C330" t="str">
            <v>un</v>
          </cell>
          <cell r="D330">
            <v>2.78</v>
          </cell>
        </row>
        <row r="331">
          <cell r="A331" t="str">
            <v>AP 05.15.0700 (/)</v>
          </cell>
          <cell r="B331" t="str">
            <v>Torneira para pia ou tanque, de PVC rigido, diametro de 1/2". Fornecimento e instalacao.</v>
          </cell>
          <cell r="C331" t="str">
            <v>un</v>
          </cell>
          <cell r="D331">
            <v>2.78</v>
          </cell>
        </row>
        <row r="332">
          <cell r="A332" t="str">
            <v>AP 05.15.0750 (/)</v>
          </cell>
          <cell r="B332" t="str">
            <v>Tubo de descarga, tipo longo de 1 1/2", de PVC rigido, para caixa de descarga externa. Fornecimento.</v>
          </cell>
          <cell r="C332" t="str">
            <v>un</v>
          </cell>
          <cell r="D332">
            <v>3.81</v>
          </cell>
        </row>
        <row r="333">
          <cell r="A333" t="str">
            <v>AP 05.15.0800 (/)</v>
          </cell>
          <cell r="B333" t="str">
            <v>Valvula para lavatorio, de 1 1/4", de PVC rigido. Fornecimento.</v>
          </cell>
          <cell r="C333" t="str">
            <v>un</v>
          </cell>
          <cell r="D333">
            <v>1.59</v>
          </cell>
        </row>
        <row r="334">
          <cell r="A334" t="str">
            <v>AP 05.15.0803 (/)</v>
          </cell>
          <cell r="B334" t="str">
            <v>Valvula para lavatorio, de 1"x 2 3/4". Fornecimento.</v>
          </cell>
          <cell r="C334" t="str">
            <v>un</v>
          </cell>
          <cell r="D334">
            <v>1.7</v>
          </cell>
        </row>
        <row r="335">
          <cell r="A335" t="str">
            <v>AP 05.15.0806 (/)</v>
          </cell>
          <cell r="B335" t="str">
            <v>Valvula para pia, de PVC rigido. Fornecimento.</v>
          </cell>
          <cell r="C335" t="str">
            <v>un</v>
          </cell>
          <cell r="D335">
            <v>0.71</v>
          </cell>
        </row>
        <row r="336">
          <cell r="A336" t="str">
            <v>AP 05.20.0100 (/)</v>
          </cell>
          <cell r="B336" t="str">
            <v>Chuveiro estampado, acabamento cromado, articulado com braco de 1/2". Fornecimento.</v>
          </cell>
          <cell r="C336" t="str">
            <v>un</v>
          </cell>
          <cell r="D336">
            <v>122.08</v>
          </cell>
        </row>
        <row r="337">
          <cell r="A337" t="str">
            <v>AP 05.20.0118 (/)</v>
          </cell>
          <cell r="B337" t="str">
            <v>Duchinha manual, com registro de pressao. Fornecimento.</v>
          </cell>
          <cell r="C337" t="str">
            <v>un</v>
          </cell>
          <cell r="D337">
            <v>77.87</v>
          </cell>
        </row>
        <row r="338">
          <cell r="A338" t="str">
            <v>AP 05.20.0150 (/)</v>
          </cell>
          <cell r="B338" t="str">
            <v>Misturador simples para chuveiro, de 3/4". Fornecimento.</v>
          </cell>
          <cell r="C338" t="str">
            <v>un</v>
          </cell>
          <cell r="D338">
            <v>55.68</v>
          </cell>
        </row>
        <row r="339">
          <cell r="A339" t="str">
            <v>AP 05.20.0153 (/)</v>
          </cell>
          <cell r="B339" t="str">
            <v>Misturador Belle Epoque Light, para lavatorio, acabamento cromado, Deca ou similar. Fornecimento.</v>
          </cell>
          <cell r="C339" t="str">
            <v>un</v>
          </cell>
          <cell r="D339">
            <v>148.15</v>
          </cell>
        </row>
        <row r="340">
          <cell r="A340" t="str">
            <v>AP 05.20.0200 (/)</v>
          </cell>
          <cell r="B340" t="str">
            <v>Registro de pressao, em bronze, bruto, com diametro de 1/2". Fornecimento.</v>
          </cell>
          <cell r="C340" t="str">
            <v>un</v>
          </cell>
          <cell r="D340">
            <v>26.34</v>
          </cell>
        </row>
        <row r="341">
          <cell r="A341" t="str">
            <v>AP 05.20.0206 (A)</v>
          </cell>
          <cell r="B341" t="str">
            <v>Registro de pressao, em bronze, diametro de 1/2", com acabamento cromado, para filtro. Fornecimento e instalacao.</v>
          </cell>
          <cell r="C341" t="str">
            <v>un</v>
          </cell>
          <cell r="D341">
            <v>40.93</v>
          </cell>
        </row>
        <row r="342">
          <cell r="A342" t="str">
            <v>AP 05.20.0230 (/)</v>
          </cell>
          <cell r="B342" t="str">
            <v>Registro regulador de vazao Economaster, para controle de vazao em pontos de abastecimento de agua, de 1/2", acabamento cromado, para uso em conjunto com rabichos de ligacao, exclusive estes, referencia 1450, da Fabrimar ou similar. Fornecimento.</v>
          </cell>
          <cell r="C342" t="str">
            <v>un</v>
          </cell>
          <cell r="D342">
            <v>14.21</v>
          </cell>
        </row>
        <row r="343">
          <cell r="A343" t="str">
            <v>AP 05.20.0250 (/)</v>
          </cell>
          <cell r="B343" t="str">
            <v>Rabicho cromado de 30cm com saida de 1/2". Fornecimento.</v>
          </cell>
          <cell r="C343" t="str">
            <v>un</v>
          </cell>
          <cell r="D343">
            <v>8.9499999999999993</v>
          </cell>
        </row>
        <row r="344">
          <cell r="A344" t="str">
            <v>AP 05.20.0253 (A)</v>
          </cell>
          <cell r="B344" t="str">
            <v>Rabicho flexivel cromado de 40cm com saida de 1/2". Fornecimento e instalacao.</v>
          </cell>
          <cell r="C344" t="str">
            <v>un</v>
          </cell>
          <cell r="D344">
            <v>17.98</v>
          </cell>
        </row>
        <row r="345">
          <cell r="A345" t="str">
            <v>AP 05.20.0300 (/)</v>
          </cell>
          <cell r="B345" t="str">
            <v>Sifao, de 1" x 1 1/4", Deca 1680-C ou similar. Fornecimento.</v>
          </cell>
          <cell r="C345" t="str">
            <v>un</v>
          </cell>
          <cell r="D345">
            <v>66.150000000000006</v>
          </cell>
        </row>
        <row r="346">
          <cell r="A346" t="str">
            <v>AP 05.20.0303 (/)</v>
          </cell>
          <cell r="B346" t="str">
            <v>Sifao, diametro de 1 1/2"x 1 1/2". Fornecimento.</v>
          </cell>
          <cell r="C346" t="str">
            <v>un</v>
          </cell>
          <cell r="D346">
            <v>46.87</v>
          </cell>
        </row>
        <row r="347">
          <cell r="A347" t="str">
            <v>AP 05.20.0306 (A)</v>
          </cell>
          <cell r="B347" t="str">
            <v>Sifao metalico cromado, de 1 1/2"x2". Fornecimento e instalacao.</v>
          </cell>
          <cell r="C347" t="str">
            <v>un</v>
          </cell>
          <cell r="D347">
            <v>71.27</v>
          </cell>
        </row>
        <row r="348">
          <cell r="A348" t="str">
            <v>AP 05.20.0400 (/)</v>
          </cell>
          <cell r="B348" t="str">
            <v>Torneira de boia, em bronze, de pressao, de 3/4". Fornecimento e instalacao.</v>
          </cell>
          <cell r="C348" t="str">
            <v>un</v>
          </cell>
          <cell r="D348">
            <v>21.87</v>
          </cell>
        </row>
        <row r="349">
          <cell r="A349" t="str">
            <v>AP 05.20.0403 (/)</v>
          </cell>
          <cell r="B349" t="str">
            <v>Torneira de boia, em bronze, de pressao, de 1". Fornecimento e instalacao.</v>
          </cell>
          <cell r="C349" t="str">
            <v>un</v>
          </cell>
          <cell r="D349">
            <v>29.1</v>
          </cell>
        </row>
        <row r="350">
          <cell r="A350" t="str">
            <v>AP 05.20.0406 (/)</v>
          </cell>
          <cell r="B350" t="str">
            <v>Torneira de boia, em bronze, de pressao, de 1 1/4". Fornecimento e instalacao.</v>
          </cell>
          <cell r="C350" t="str">
            <v>un</v>
          </cell>
          <cell r="D350">
            <v>53.59</v>
          </cell>
        </row>
        <row r="351">
          <cell r="A351" t="str">
            <v>AP 05.20.0409 (/)</v>
          </cell>
          <cell r="B351" t="str">
            <v>Torneira de boia, em bronze, de pressao, de 1 1/2". Fornecimento e instalacao.</v>
          </cell>
          <cell r="C351" t="str">
            <v>un</v>
          </cell>
          <cell r="D351">
            <v>60.02</v>
          </cell>
        </row>
        <row r="352">
          <cell r="A352" t="str">
            <v>AP 05.20.0412 (/)</v>
          </cell>
          <cell r="B352" t="str">
            <v>Torneira de boia, em bronze, de pressao, de 2". Fornecimento e instalacao.</v>
          </cell>
          <cell r="C352" t="str">
            <v>un</v>
          </cell>
          <cell r="D352">
            <v>85.61</v>
          </cell>
        </row>
        <row r="353">
          <cell r="A353" t="str">
            <v>AP 05.20.0450 (/)</v>
          </cell>
          <cell r="B353" t="str">
            <v>Torneira para filtro, 1147-A, Fabrimar ou similar. Fornecimento.</v>
          </cell>
          <cell r="C353" t="str">
            <v>un</v>
          </cell>
          <cell r="D353">
            <v>38.450000000000003</v>
          </cell>
        </row>
        <row r="354">
          <cell r="A354" t="str">
            <v>AP 05.20.0500 (/)</v>
          </cell>
          <cell r="B354" t="str">
            <v>Torneira para jardins, modelo 1153-38C, de 1/2", Deca ou similar. Fornecimento.</v>
          </cell>
          <cell r="C354" t="str">
            <v>un</v>
          </cell>
          <cell r="D354">
            <v>30.37</v>
          </cell>
        </row>
        <row r="355">
          <cell r="A355" t="str">
            <v>AP 05.20.0550 (/)</v>
          </cell>
          <cell r="B355" t="str">
            <v>Torneira com arejador para lavatorio, 1193-A, Fabrimar ou similar. Fornecimento.</v>
          </cell>
          <cell r="C355" t="str">
            <v>un</v>
          </cell>
          <cell r="D355">
            <v>151.97999999999999</v>
          </cell>
        </row>
        <row r="356">
          <cell r="A356" t="str">
            <v>AP 05.20.0560 (/)</v>
          </cell>
          <cell r="B356" t="str">
            <v>Torneira de fechamento automatico Acquapress para lavatorio, com arejador anti-vandalismo, acabamento cromado, referencia 1180-AV, Fabrimar ou similar. Fornecimento.</v>
          </cell>
          <cell r="C356" t="str">
            <v>un</v>
          </cell>
          <cell r="D356">
            <v>199.87</v>
          </cell>
        </row>
        <row r="357">
          <cell r="A357" t="str">
            <v>AP 05.20.0570 (/)</v>
          </cell>
          <cell r="B357" t="str">
            <v>Torneira para lavatorio Pressmatic Benefit de Mesa Chrome, codigo 00185106, Docol ou similar. Fornecimento.</v>
          </cell>
          <cell r="C357" t="str">
            <v>un</v>
          </cell>
          <cell r="D357">
            <v>237.55</v>
          </cell>
        </row>
        <row r="358">
          <cell r="A358" t="str">
            <v>AP 05.20.0600 (/)</v>
          </cell>
          <cell r="B358" t="str">
            <v>Torneira para pia, com arejador, 1168, tipo parede, de 1/2", Deca ou similar. Fornecimento.</v>
          </cell>
          <cell r="C358" t="str">
            <v>un</v>
          </cell>
          <cell r="D358">
            <v>151.97999999999999</v>
          </cell>
        </row>
        <row r="359">
          <cell r="A359" t="str">
            <v>AP 05.20.0603 (/)</v>
          </cell>
          <cell r="B359" t="str">
            <v>Torneira para pia, com arejador, 1157-C, diametro de 1/2", de 20cm, Deca ou similar. Fornecimento.</v>
          </cell>
          <cell r="C359" t="str">
            <v>un</v>
          </cell>
          <cell r="D359">
            <v>151.97999999999999</v>
          </cell>
        </row>
        <row r="360">
          <cell r="A360" t="str">
            <v>AP 05.20.0606 (/)</v>
          </cell>
          <cell r="B360" t="str">
            <v>Torneira para pia ou tanque, no 1158-A, de 1/2", Fabrimar ou similar. Fornecimento.</v>
          </cell>
          <cell r="C360" t="str">
            <v>un</v>
          </cell>
          <cell r="D360">
            <v>24.95</v>
          </cell>
        </row>
        <row r="361">
          <cell r="A361" t="str">
            <v>AP 05.20.0650 (/)</v>
          </cell>
          <cell r="B361" t="str">
            <v>Torneira de pressao, Aquarius 1193-A, de 1/2", da Fabrimar ou similar. Fornecimento.</v>
          </cell>
          <cell r="C361" t="str">
            <v>un</v>
          </cell>
          <cell r="D361">
            <v>35.130000000000003</v>
          </cell>
        </row>
        <row r="362">
          <cell r="A362" t="str">
            <v>AP 05.20.0700 (/)</v>
          </cell>
          <cell r="B362" t="str">
            <v>Tubo de ligacao para vaso sanitario, com anel expansor, cromado. Fornecimento.</v>
          </cell>
          <cell r="C362" t="str">
            <v>un</v>
          </cell>
          <cell r="D362">
            <v>21.61</v>
          </cell>
        </row>
        <row r="363">
          <cell r="A363" t="str">
            <v>AP 05.20.0750 (/)</v>
          </cell>
          <cell r="B363" t="str">
            <v>Valvula americana, de 3 1/2"x1 1/2". Fornecimento.</v>
          </cell>
          <cell r="C363" t="str">
            <v>un</v>
          </cell>
          <cell r="D363">
            <v>15.04</v>
          </cell>
        </row>
        <row r="364">
          <cell r="A364" t="str">
            <v>AP 05.20.0753 (A)</v>
          </cell>
          <cell r="B364" t="str">
            <v>Valvula americana, de 3 1/2"x1 1/2". Fornecimento e instalacao.</v>
          </cell>
          <cell r="C364" t="str">
            <v>un</v>
          </cell>
          <cell r="D364">
            <v>34.07</v>
          </cell>
        </row>
        <row r="365">
          <cell r="A365" t="str">
            <v>AP 05.20.0760 (/)</v>
          </cell>
          <cell r="B365" t="str">
            <v>Valvula de escoamento universal para cubas e lavatorios, diametro de 1", acabamento cromado, referencia 1601, Fabrimar ou similar. Fornecimento.</v>
          </cell>
          <cell r="C365" t="str">
            <v>un</v>
          </cell>
          <cell r="D365">
            <v>12.64</v>
          </cell>
        </row>
        <row r="366">
          <cell r="A366" t="str">
            <v>AP 05.20.0800 (/)</v>
          </cell>
          <cell r="B366" t="str">
            <v>Valvula para tanque, de 1 1/4"x 2 3/4". Fornecimento.</v>
          </cell>
          <cell r="C366" t="str">
            <v>un</v>
          </cell>
          <cell r="D366">
            <v>26.14</v>
          </cell>
        </row>
        <row r="367">
          <cell r="A367" t="str">
            <v>AP 05.20.0840 (/)</v>
          </cell>
          <cell r="B367" t="str">
            <v>Valvula de descarga externa Silent Flux, com acionamento por alavanca, com regulagem de tempo de descarga e vazao, bitola de 1 1/4", para pressao de servico entre 2 a 40 mca, referencia 3500, da Fabrimar ou similar. Fornecimento.</v>
          </cell>
          <cell r="C367" t="str">
            <v>un</v>
          </cell>
          <cell r="D367">
            <v>314.49</v>
          </cell>
        </row>
        <row r="368">
          <cell r="A368" t="str">
            <v>AP 05.20.0850 (A)</v>
          </cell>
          <cell r="B368" t="str">
            <v>Valvula de descarga, silenciosa, cromada, de embutir, com registro de 1 1/4". Fornecimento.</v>
          </cell>
          <cell r="C368" t="str">
            <v>un</v>
          </cell>
          <cell r="D368">
            <v>118.61</v>
          </cell>
        </row>
        <row r="369">
          <cell r="A369" t="str">
            <v>AP 05.20.0853 (A)</v>
          </cell>
          <cell r="B369" t="str">
            <v>Valvula de descarga, silenciosa, cromada, de embutir, com registro de 1 1/4". Fornecimento e instalacao.</v>
          </cell>
          <cell r="C369" t="str">
            <v>un</v>
          </cell>
          <cell r="D369">
            <v>135.16</v>
          </cell>
        </row>
        <row r="370">
          <cell r="A370" t="str">
            <v>AP 05.20.0871 (A)</v>
          </cell>
          <cell r="B370" t="str">
            <v>Valvula de descarga, silenciosa, cromada, de embutir, com registro de 1 1/2". Fornecimento.</v>
          </cell>
          <cell r="C370" t="str">
            <v>un</v>
          </cell>
          <cell r="D370">
            <v>109.58</v>
          </cell>
        </row>
        <row r="371">
          <cell r="A371" t="str">
            <v>AP 05.20.0876 (/)</v>
          </cell>
          <cell r="B371" t="str">
            <v>Valvula de descarga para mictorio Acquapress, de fechamento automatico, acabamento cromado, referencia 1181, da Fabrimar ou similar. Fornecimento.</v>
          </cell>
          <cell r="C371" t="str">
            <v>un</v>
          </cell>
          <cell r="D371">
            <v>201.87</v>
          </cell>
        </row>
        <row r="372">
          <cell r="A372" t="str">
            <v>AP 05.20.0897 (/)</v>
          </cell>
          <cell r="B372" t="str">
            <v>Valvula de esfera em bronze, com diametro de 1/2", referencia 1552, Deca ou similar. Fornecimento.</v>
          </cell>
          <cell r="C372" t="str">
            <v>un</v>
          </cell>
          <cell r="D372">
            <v>23.78</v>
          </cell>
        </row>
        <row r="373">
          <cell r="A373" t="str">
            <v>AP 05.20.0900 (/)</v>
          </cell>
          <cell r="B373" t="str">
            <v>Valvula de esfera em bronze, com diametro de 3/4", referencia 1552, Deca ou similar. Fornecimento.</v>
          </cell>
          <cell r="C373" t="str">
            <v>un</v>
          </cell>
          <cell r="D373">
            <v>26.73</v>
          </cell>
        </row>
        <row r="374">
          <cell r="A374" t="str">
            <v>AP 05.20.0903 (/)</v>
          </cell>
          <cell r="B374" t="str">
            <v>Valvula de esfera em bronze, com diametro de 1", referencia 1552, Deca ou similar. Fornecimento.</v>
          </cell>
          <cell r="C374" t="str">
            <v>un</v>
          </cell>
          <cell r="D374">
            <v>40.58</v>
          </cell>
        </row>
        <row r="375">
          <cell r="A375" t="str">
            <v>AP 05.20.0906 (/)</v>
          </cell>
          <cell r="B375" t="str">
            <v>Valvula de esfera em bronze, com diametro de 1 1/2", referencia 1552, Deca ou similar. Fornecimento.</v>
          </cell>
          <cell r="C375" t="str">
            <v>un</v>
          </cell>
          <cell r="D375">
            <v>67.400000000000006</v>
          </cell>
        </row>
        <row r="376">
          <cell r="A376" t="str">
            <v>AP 10.05.0050 (A)</v>
          </cell>
          <cell r="B376" t="str">
            <v>Aquecedor eletrico automatico de 200l, compreendendo 6m de eletroduto de 3/4" e 20m de fio de cobre de 6mm2. Fornecimento e instalacao.</v>
          </cell>
          <cell r="C376" t="str">
            <v>un</v>
          </cell>
          <cell r="D376">
            <v>1574.64</v>
          </cell>
        </row>
        <row r="377">
          <cell r="A377" t="str">
            <v>AP 10.10.0050 (/)</v>
          </cell>
          <cell r="B377" t="str">
            <v>Bebedouro eletrico tipo pressao em aco inoxidavel, modelo de pe, adulto/crianca, capacidade 80l/h. Fornecimento.</v>
          </cell>
          <cell r="C377" t="str">
            <v>un</v>
          </cell>
          <cell r="D377">
            <v>621.71</v>
          </cell>
        </row>
        <row r="378">
          <cell r="A378" t="str">
            <v>AP 10.10.0053 (A)</v>
          </cell>
          <cell r="B378" t="str">
            <v xml:space="preserve">Bebedouro eletrico, exclusive o fornecimento do aparelho, compreendendo: 2 varas de eletroduto PVC, diametro de 3/4" com luvas, 10m de fio 2,5mm2, tomada de embutir caixa estampada, 4m de tubo de PVC 3/4", 3m de tubo de 40mm, registro de 3/4" e conexoes. </v>
          </cell>
          <cell r="C378" t="str">
            <v>un</v>
          </cell>
          <cell r="D378">
            <v>155.81</v>
          </cell>
        </row>
        <row r="379">
          <cell r="A379" t="str">
            <v>AP 10.15.0010 (/)</v>
          </cell>
          <cell r="B379" t="str">
            <v>Braco cromado para chuveiro eletrico, diametro de 1/2". Fornecimento.</v>
          </cell>
          <cell r="C379" t="str">
            <v>un</v>
          </cell>
          <cell r="D379">
            <v>7.22</v>
          </cell>
        </row>
        <row r="380">
          <cell r="A380" t="str">
            <v>AP 10.15.0050 (/)</v>
          </cell>
          <cell r="B380" t="str">
            <v>Chuveiro eletrico, automatico, 110/220V, Lorenzetti ou similar. Fornecimento.</v>
          </cell>
          <cell r="C380" t="str">
            <v>un</v>
          </cell>
          <cell r="D380">
            <v>24.8</v>
          </cell>
        </row>
        <row r="381">
          <cell r="A381" t="str">
            <v>AP 10.15.0100 (/)</v>
          </cell>
          <cell r="B381" t="str">
            <v>Chuveiro eletrico, automatico, maxi-ducha, com braco cromado de 1/2", 110/220V e 1 registro de pressao de 3/4". Fornecimento.</v>
          </cell>
          <cell r="C381" t="str">
            <v>un</v>
          </cell>
          <cell r="D381">
            <v>66.459999999999994</v>
          </cell>
        </row>
        <row r="382">
          <cell r="A382" t="str">
            <v>AP 10.20.0050 (/)</v>
          </cell>
          <cell r="B382" t="str">
            <v>Ar Condicionado para colocacao em parede, de 7500BTUS. Fornecimento.</v>
          </cell>
          <cell r="C382" t="str">
            <v>un</v>
          </cell>
          <cell r="D382">
            <v>762.33</v>
          </cell>
        </row>
        <row r="383">
          <cell r="A383" t="str">
            <v>AP 10.20.0059 (/)</v>
          </cell>
          <cell r="B383" t="str">
            <v>Ar Condicionado para colocacao em parede, de 21000BTUS. Fornecimento.</v>
          </cell>
          <cell r="C383" t="str">
            <v>un</v>
          </cell>
          <cell r="D383">
            <v>1686.19</v>
          </cell>
        </row>
        <row r="384">
          <cell r="A384" t="str">
            <v>AP 10.20.0100 (/)</v>
          </cell>
          <cell r="B384" t="str">
            <v>Condicionador de ar, tipo Split convencional, 9.000 btu, quente / frio, controle remoto total sem fio, mostrador digital, inclusive unidade externa independente, Ever Confort ou similar. Fornecimento.</v>
          </cell>
          <cell r="C384" t="str">
            <v>un</v>
          </cell>
          <cell r="D384">
            <v>1302.92</v>
          </cell>
        </row>
        <row r="385">
          <cell r="A385" t="str">
            <v>AP 10.20.0103 (/)</v>
          </cell>
          <cell r="B385" t="str">
            <v>Condicionador de ar, tipo Split convencional, 12.000 btu, quente / frio, controle remoto total sem fio, mostrador digital, inclusive unidade externa independente, Ever Confort ou similar. Fornecimento.</v>
          </cell>
          <cell r="C385" t="str">
            <v>un</v>
          </cell>
          <cell r="D385">
            <v>1370.57</v>
          </cell>
        </row>
        <row r="386">
          <cell r="A386" t="str">
            <v>AP 10.20.0106 (/)</v>
          </cell>
          <cell r="B386" t="str">
            <v>Condicionador de ar, tipo Split convencional, 18.000 btu, quente / frio, controle remoto total sem fio, mostrador digital, inclusive unidade externa independente, Ever Confort ou similar. Fornecimento.</v>
          </cell>
          <cell r="C386" t="str">
            <v>un</v>
          </cell>
          <cell r="D386">
            <v>2214.15</v>
          </cell>
        </row>
        <row r="387">
          <cell r="A387" t="str">
            <v>AP 10.20.0109 (/)</v>
          </cell>
          <cell r="B387" t="str">
            <v>Condicionador de ar, tipo Split convencional, 24.000 btu, quente / frio, controle remoto total sem fio, mostrador digital, inclusive unidade externa independente, Ever Confort ou similar. Fornecimento.</v>
          </cell>
          <cell r="C387" t="str">
            <v>un</v>
          </cell>
          <cell r="D387">
            <v>2672.55</v>
          </cell>
        </row>
        <row r="388">
          <cell r="A388" t="str">
            <v>AP 10.25.0025 (/)</v>
          </cell>
          <cell r="B388" t="str">
            <v>Exaustor axial de parede, com diametro de 300mm, da True ou similar. Fornecimento e instalacao.</v>
          </cell>
          <cell r="C388" t="str">
            <v>un</v>
          </cell>
          <cell r="D388">
            <v>242.43</v>
          </cell>
        </row>
        <row r="389">
          <cell r="A389" t="str">
            <v>AP 10.25.0050 (/)</v>
          </cell>
          <cell r="B389" t="str">
            <v>Exaustor axial de parede, com diametro de 800mm, vazao de 22000m3/h, pressao de 5mmca e motor de 1,5HP de 6 polos/220V. Fornecimento.</v>
          </cell>
          <cell r="C389" t="str">
            <v>un</v>
          </cell>
          <cell r="D389">
            <v>1859.71</v>
          </cell>
        </row>
        <row r="390">
          <cell r="A390" t="str">
            <v>AP 10.25.0100 (/)</v>
          </cell>
          <cell r="B390" t="str">
            <v>Exaustor eolico de 24", para fixacao em telhados. Fornecimento.</v>
          </cell>
          <cell r="C390" t="str">
            <v>un</v>
          </cell>
          <cell r="D390">
            <v>204.36</v>
          </cell>
        </row>
        <row r="391">
          <cell r="A391" t="str">
            <v>AP 10.30.0050 (A)</v>
          </cell>
          <cell r="B391" t="str">
            <v>Torneira eletrica 110/220V. Fornecimento e instalacao.</v>
          </cell>
          <cell r="C391" t="str">
            <v>un</v>
          </cell>
          <cell r="D391">
            <v>55.59</v>
          </cell>
        </row>
        <row r="392">
          <cell r="A392" t="str">
            <v>AP 10.30.0059 (A)</v>
          </cell>
          <cell r="B392" t="str">
            <v>Torneira fotoeletrica. Fornecimento e instalacao.</v>
          </cell>
          <cell r="C392" t="str">
            <v>un</v>
          </cell>
          <cell r="D392">
            <v>489.61</v>
          </cell>
        </row>
        <row r="393">
          <cell r="A393" t="str">
            <v>AP 10.35.0050 (/)</v>
          </cell>
          <cell r="B393" t="str">
            <v>Ventilador de teto, com chave para ventilacao e exaustao e pas em aco pintado, Ventaco ou similar. Fornecimento e instalacao.</v>
          </cell>
          <cell r="C393" t="str">
            <v>un</v>
          </cell>
          <cell r="D393">
            <v>132.6</v>
          </cell>
        </row>
        <row r="394">
          <cell r="A394" t="str">
            <v>AP 10.35.0100 (/)</v>
          </cell>
          <cell r="B394" t="str">
            <v>Ventilador de parede, com diametro de 400mm, vazao de 5000m3/h, pressao de 5mmca e motor de 0,33HP de 4 polos/220V. Fornecimento e instalacao.</v>
          </cell>
          <cell r="C394" t="str">
            <v>un</v>
          </cell>
          <cell r="D394">
            <v>838.97</v>
          </cell>
        </row>
        <row r="395">
          <cell r="A395" t="str">
            <v>AP 10.35.0150 (/)</v>
          </cell>
          <cell r="B395" t="str">
            <v>Ventilador de parede, tipo comercial, oscilante, VP20, diametro de 20", motor de 270W, rotacao de 1500RPM, vazao de 280m3/min., monofasico de 110/220V, da Viva Vento ou similar. Fornecimento.</v>
          </cell>
          <cell r="C395" t="str">
            <v>un</v>
          </cell>
          <cell r="D395">
            <v>170.38</v>
          </cell>
        </row>
        <row r="396">
          <cell r="A396" t="str">
            <v>AP 10.35.0200 (/)</v>
          </cell>
          <cell r="B396" t="str">
            <v>Ventilador de parede, tipo industrial, oscilante, diametro de 24", motor de 1/8HP, rotacao de 1500RPM (com 3 velocidades), vazao de 380m3/min., monofasico de 110/220V, Veneza Plus V2, Solaster ou similar. Fornecimento.</v>
          </cell>
          <cell r="C396" t="str">
            <v>un</v>
          </cell>
          <cell r="D396">
            <v>201.35</v>
          </cell>
        </row>
        <row r="397">
          <cell r="A397" t="str">
            <v>AP 10.99.0100 (/)</v>
          </cell>
          <cell r="B397" t="str">
            <v>Lanterna de seguranca, tipo giratoria, para Camara Escura, com filtro vermelho, tipo Kodak 6B ou similar, em estrutura de aco pintado. Fornecimento.</v>
          </cell>
          <cell r="C397" t="str">
            <v>un</v>
          </cell>
          <cell r="D397">
            <v>232.22</v>
          </cell>
        </row>
        <row r="398">
          <cell r="A398" t="str">
            <v>AP 10.99.0150 (/)</v>
          </cell>
          <cell r="B398" t="str">
            <v>Prisma bicolor de sinalizacao para portas de salas de Raio X. Fornecimento e instalacao.</v>
          </cell>
          <cell r="C398" t="str">
            <v>un</v>
          </cell>
          <cell r="D398">
            <v>322.68</v>
          </cell>
        </row>
        <row r="399">
          <cell r="A399" t="str">
            <v>AP 15.05.0050 (/)</v>
          </cell>
          <cell r="B399" t="str">
            <v>Fogao industrial, a gas, em aco carbono pintado, de 4 bocas com grelha em ferro fundido de (30x30)cm, provido de 2 queimadores simples e 2 queimadores duplos e estrado paneleiro inferior, nas medidas de (76x86x85)cm, Merinox Fog 430 ou similar. Fornecimen</v>
          </cell>
          <cell r="C399" t="str">
            <v>un</v>
          </cell>
          <cell r="D399">
            <v>479.72</v>
          </cell>
        </row>
        <row r="400">
          <cell r="A400" t="str">
            <v>AP 15.05.0100 (/)</v>
          </cell>
          <cell r="B400" t="str">
            <v>Fogao industrial, a gas, em aco carbono pintado, de 6 bocas com grelha em ferro fundido de (30x30)cm, provido de 3 queimadores simples e 3 queimadores duplos e estrado paneleiro inferior, Merinox Fog 630 ou similar. Fornecimento.</v>
          </cell>
          <cell r="C400" t="str">
            <v>un</v>
          </cell>
          <cell r="D400">
            <v>680.85</v>
          </cell>
        </row>
        <row r="401">
          <cell r="A401" t="str">
            <v>AP 15.05.0150 (/)</v>
          </cell>
          <cell r="B401" t="str">
            <v>Fogao industrial de 6 bocas com forno. Fornecimento.</v>
          </cell>
          <cell r="C401" t="str">
            <v>un</v>
          </cell>
          <cell r="D401">
            <v>806.7</v>
          </cell>
        </row>
        <row r="402">
          <cell r="A402" t="str">
            <v>AP 20.05.0050 (/)</v>
          </cell>
          <cell r="B402" t="str">
            <v>Elevador especial para cadeira de rodas, capacidade de 210Kg, velocidade 15m/min, 2 paradas, percurso de 6,60m, comando automatico simples em todas as paradas, com 2 portas por andar, abertura do mesmo lado tipo eixo vertical, dimensoes de (0,80x2,00)m, p</v>
          </cell>
          <cell r="C402" t="str">
            <v>un</v>
          </cell>
          <cell r="D402">
            <v>25144.3</v>
          </cell>
        </row>
        <row r="403">
          <cell r="A403" t="str">
            <v>AP 20.05.0100 (/)</v>
          </cell>
          <cell r="B403" t="str">
            <v>Elevador hidraulico, com capacidade para 6 pessoas, 420Kg, velocidade de 0,75m/s, paradas 2 (1 a 2), com motor de corrente alternada, 2 velocidades, tensao de iluminacao de 110V, motriz de 220V, frequencia de 60Hz, maquina de tracao com engrenagem em cima</v>
          </cell>
          <cell r="C403" t="str">
            <v>un</v>
          </cell>
          <cell r="D403">
            <v>228388.64</v>
          </cell>
        </row>
        <row r="404">
          <cell r="A404" t="str">
            <v>AP 20.05.0150 (/)</v>
          </cell>
          <cell r="B404" t="str">
            <v>Elevador hidraulico, com capacidade para 8 pessoas, 560Kg, velocidade de 0,53m/s, percurso 11,3m, paradas 4 (T1 a 3), com motor trifasico de 220V, 60Hz, sistema hidraulico com transmissao forca motriz atraves de oleo sobre pressao por grupo impulsor, o co</v>
          </cell>
          <cell r="C404" t="str">
            <v>un</v>
          </cell>
          <cell r="D404">
            <v>101061.22</v>
          </cell>
        </row>
        <row r="405">
          <cell r="A405" t="str">
            <v>AP 20.05.0200 (/)</v>
          </cell>
          <cell r="B405" t="str">
            <v>Plataforma para transporte vertical, percurso de 3,17m, capacidade para 230kg, velocidade de 6m/minuto, com duas paradas, guarda corpo lateral com braco tipo basculante e acesso pelo mesmo lado, comando automatico simples nas duas paradas franqueado, chav</v>
          </cell>
          <cell r="C405" t="str">
            <v>un</v>
          </cell>
          <cell r="D405">
            <v>25814.400000000001</v>
          </cell>
        </row>
        <row r="406">
          <cell r="A406" t="str">
            <v>AP 25.05.0050 (/)</v>
          </cell>
          <cell r="B406" t="str">
            <v>Aspirador a vacuo com frasco para redes de gases medicinais. Fornecimento.</v>
          </cell>
          <cell r="C406" t="str">
            <v>un</v>
          </cell>
          <cell r="D406">
            <v>58.64</v>
          </cell>
        </row>
        <row r="407">
          <cell r="A407" t="str">
            <v>AP 25.05.0100 (/)</v>
          </cell>
          <cell r="B407" t="str">
            <v>Fluxometro com umidificador, ar comprimido/oxigenio, para redes de gases medicinais. Fornecimento.</v>
          </cell>
          <cell r="C407" t="str">
            <v>un</v>
          </cell>
          <cell r="D407">
            <v>43.33</v>
          </cell>
        </row>
        <row r="408">
          <cell r="A408" t="str">
            <v>AP 30.05.0051 (/)</v>
          </cell>
          <cell r="B408" t="str">
            <v>Botijao de gas engarrafado (GLP), capacidade para 13Kg, inclusive o vasilhame e o gas. Fornecimento e colocacao.</v>
          </cell>
          <cell r="C408" t="str">
            <v>un</v>
          </cell>
          <cell r="D408">
            <v>62.79</v>
          </cell>
        </row>
        <row r="409">
          <cell r="A409" t="str">
            <v>AP 30.05.0101 (/)</v>
          </cell>
          <cell r="B409" t="str">
            <v>Botijao de gas engarrafado (GLP), capacidade para 45Kg, inclusive o vasilhame e o gas. Fornecimento e colocacao.</v>
          </cell>
          <cell r="C409" t="str">
            <v>un</v>
          </cell>
          <cell r="D409">
            <v>255.26</v>
          </cell>
        </row>
        <row r="410">
          <cell r="A410" t="str">
            <v>AP 30.05.0300 (/)</v>
          </cell>
          <cell r="B410" t="str">
            <v>Regulador Fisher para botijoes de gas GLP com 13Kg. Fornecimento.</v>
          </cell>
          <cell r="C410" t="str">
            <v>un</v>
          </cell>
          <cell r="D410">
            <v>10</v>
          </cell>
        </row>
        <row r="411">
          <cell r="A411" t="str">
            <v>AP 35.05.0050 (/)</v>
          </cell>
          <cell r="B411" t="str">
            <v>Caixa d'agua em polietileno, capacidade para 500l, com alcas de ancoragem e transporte, tampa com fechamento por meio de travas, diametro de 131cm e altura de 72cm, modelo Aqualev ou similar. Fornecimento.</v>
          </cell>
          <cell r="C411" t="str">
            <v>un</v>
          </cell>
          <cell r="D411">
            <v>102.91</v>
          </cell>
        </row>
        <row r="412">
          <cell r="A412" t="str">
            <v>AP 35.05.0100 (/)</v>
          </cell>
          <cell r="B412" t="str">
            <v>Caixa d'agua redonda, de fibra de vidro, capacidade para 1000l, com tampa. Fornecimento.</v>
          </cell>
          <cell r="C412" t="str">
            <v>un</v>
          </cell>
          <cell r="D412">
            <v>187.19</v>
          </cell>
        </row>
        <row r="413">
          <cell r="A413" t="str">
            <v>AP 35.05.0103 (/)</v>
          </cell>
          <cell r="B413" t="str">
            <v>Caixa d'agua em polietileno, capacidade para 1000l, com alcas de ancoragem e transporte, tampa com fechamento por meio de travas, diametro de 163cm e altura de 93cm, modelo Aqualev ou similar. Fornecimento.</v>
          </cell>
          <cell r="C413" t="str">
            <v>un</v>
          </cell>
          <cell r="D413">
            <v>182.79</v>
          </cell>
        </row>
        <row r="414">
          <cell r="A414" t="str">
            <v>AP 35.10.0050 (/)</v>
          </cell>
          <cell r="B414" t="str">
            <v>Reservatorio em fibra de vidro, com capacidade de 10.000L, dimensoes (diametro: 2,60 x altura: 2,00m), para agua nao potavel ou para aproveitamento de agua de chuva (AAC), fabricados para operarem sob regime de carga oscilante ciclica, tratamento especial</v>
          </cell>
          <cell r="C414" t="str">
            <v>un</v>
          </cell>
          <cell r="D414">
            <v>10848.66</v>
          </cell>
        </row>
        <row r="415">
          <cell r="A415" t="str">
            <v>AP 35.10.0100 (/)</v>
          </cell>
          <cell r="B415" t="str">
            <v>Reservatorio em fibra de vidro, com capacidade de 20.000L, dimensoes (diametro: 3,00 x altura: 2,84m), para agua nao potavel ou para aproveitamento de agua de chuva (AAC), fabricados para operarem sob regime de carga oscilante ciclica, tratamento especial</v>
          </cell>
          <cell r="C415" t="str">
            <v>un</v>
          </cell>
          <cell r="D415">
            <v>18691.64</v>
          </cell>
        </row>
        <row r="416">
          <cell r="A416" t="str">
            <v>AP 35.10.0150 (/)</v>
          </cell>
          <cell r="B416" t="str">
            <v>Reservatorio em fibra de vidro, com capacidade de 30.000L, dimensoes (diametro: 3,00 x altura: 4,26m), para agua nao potavel ou para aproveitamento de agua de chuva (AAC), fabricados para operarem sob regime de carga oscilante ciclica, tratamento especial</v>
          </cell>
          <cell r="C416" t="str">
            <v>un</v>
          </cell>
          <cell r="D416">
            <v>25090.82</v>
          </cell>
        </row>
        <row r="417">
          <cell r="A417" t="str">
            <v>AP 35.15.0050 (/)</v>
          </cell>
          <cell r="B417" t="str">
            <v>Reservatorio metalico, padrao SABESP ou similar, com capacidade para 50m3, para agua potavel, estilo taca agua total. Aco USI-SAC-41 ou cor-400, inclusive encanamento interno, escadas (interna e externa) entrada e saidas, suporte chave eletrica, dreno aut</v>
          </cell>
          <cell r="C417" t="str">
            <v>un</v>
          </cell>
          <cell r="D417">
            <v>25599.279999999999</v>
          </cell>
        </row>
        <row r="418">
          <cell r="A418" t="str">
            <v>AP 35.15.0100 (/)</v>
          </cell>
          <cell r="B418" t="str">
            <v>Reservatorio metalico, padrao SABESP ou similar, com capacidade para 100m3, para agua potavel, estilo taca agua total. Aco USI-SAC-41 ou cor-400, inclusive encanamento interno, escadas (interna e externa) entrada e saidas, suporte chave eletrica, dreno au</v>
          </cell>
          <cell r="C418" t="str">
            <v>un</v>
          </cell>
          <cell r="D418">
            <v>36893.08</v>
          </cell>
        </row>
        <row r="419">
          <cell r="A419" t="str">
            <v>AP 40.05.0050 (A)</v>
          </cell>
          <cell r="B419" t="str">
            <v>Balcao de passagem de alimentos, em concretro aparente, guarnicao em madeira de Lei, exclusive pintura.</v>
          </cell>
          <cell r="C419" t="str">
            <v>m</v>
          </cell>
          <cell r="D419">
            <v>118.26</v>
          </cell>
        </row>
        <row r="420">
          <cell r="A420" t="str">
            <v>AP 40.05.0100 (A)</v>
          </cell>
          <cell r="B420" t="str">
            <v>Banca de concreto aparente, com 0,60m de largura e 0,06m de espessura, para 1 cuba, exclusive esta.</v>
          </cell>
          <cell r="C420" t="str">
            <v>m</v>
          </cell>
          <cell r="D420">
            <v>147.79</v>
          </cell>
        </row>
        <row r="421">
          <cell r="A421" t="str">
            <v>AP 40.05.0150 (A)</v>
          </cell>
          <cell r="B421" t="str">
            <v>Bebedouro ou lavatorio de concreto, fundido no local, secao em calha prismatica, largura de 0,40m, rebordo com 0,25m de altura, medidos internamente em osso, revestido de azulejos brancos (15x15)cm interna e externamente, e valvula; exclusive torneira.</v>
          </cell>
          <cell r="C421" t="str">
            <v>m</v>
          </cell>
          <cell r="D421">
            <v>105.94</v>
          </cell>
        </row>
        <row r="422">
          <cell r="A422" t="str">
            <v>AP 40.05.0200 (A)</v>
          </cell>
          <cell r="B422" t="str">
            <v>Mictorio de concreto, fundido no local, com secao em calha prismatica, largura de 0,40m, rebordo com 0,15m, medidos internamente em osso, revestido de azulejos brancos (15x15)cm, interna e externamente, e valvula. Exclusive instalacao hidraulica.</v>
          </cell>
          <cell r="C422" t="str">
            <v>m</v>
          </cell>
          <cell r="D422">
            <v>90.22</v>
          </cell>
        </row>
        <row r="423">
          <cell r="A423" t="str">
            <v>AP 45.05.0050 (/)</v>
          </cell>
          <cell r="B423" t="str">
            <v>Extintor de incendio, tipo agua sob pressao, de 10l, completo. Fornecimento.</v>
          </cell>
          <cell r="C423" t="str">
            <v>un</v>
          </cell>
          <cell r="D423">
            <v>78.41</v>
          </cell>
        </row>
        <row r="424">
          <cell r="A424" t="str">
            <v>AP 45.05.0100 (/)</v>
          </cell>
          <cell r="B424" t="str">
            <v>Extintor de incendio, tipo gas carbonico, de 4kg, completo. Fornecimento e colocacao.</v>
          </cell>
          <cell r="C424" t="str">
            <v>un</v>
          </cell>
          <cell r="D424">
            <v>238.66</v>
          </cell>
        </row>
        <row r="425">
          <cell r="A425" t="str">
            <v>AP 45.05.0103 (/)</v>
          </cell>
          <cell r="B425" t="str">
            <v>Extintor de incendio, tipo gas carbonico, de 6kg, completo. Fornecimento e colocacao.</v>
          </cell>
          <cell r="C425" t="str">
            <v>un</v>
          </cell>
          <cell r="D425">
            <v>259.63</v>
          </cell>
        </row>
        <row r="426">
          <cell r="A426" t="str">
            <v>AP 45.05.0106 (/)</v>
          </cell>
          <cell r="B426" t="str">
            <v>Extintor de incendio, tipo gas carbonico, de 10Kg, completo. Fornecimento.</v>
          </cell>
          <cell r="C426" t="str">
            <v>un</v>
          </cell>
          <cell r="D426">
            <v>443.47</v>
          </cell>
        </row>
        <row r="427">
          <cell r="A427" t="str">
            <v>AP 45.05.0150 (/)</v>
          </cell>
          <cell r="B427" t="str">
            <v>Extintor de incendio, tipo po quimico, de 4kg, completo. Fornecimento e colocacao.</v>
          </cell>
          <cell r="C427" t="str">
            <v>un</v>
          </cell>
          <cell r="D427">
            <v>76</v>
          </cell>
        </row>
        <row r="428">
          <cell r="A428" t="str">
            <v>AP 45.05.0153 (/)</v>
          </cell>
          <cell r="B428" t="str">
            <v>Extintor de incendio, tipo po quimico, de 6kg, completo. Fornecimento e colocacao.</v>
          </cell>
          <cell r="C428" t="str">
            <v>un</v>
          </cell>
          <cell r="D428">
            <v>83.05</v>
          </cell>
        </row>
        <row r="429">
          <cell r="A429" t="str">
            <v>AP 45.05.0156 (/)</v>
          </cell>
          <cell r="B429" t="str">
            <v>Extintor de incendio, tipo po quimico seco, de 12kg, completo. Fornecimento.</v>
          </cell>
          <cell r="C429" t="str">
            <v>un</v>
          </cell>
          <cell r="D429">
            <v>118.19</v>
          </cell>
        </row>
        <row r="430">
          <cell r="A430" t="str">
            <v>AP 45.05.0159 (/)</v>
          </cell>
          <cell r="B430" t="str">
            <v>Extintor de incendio, tipo po quimico seco, de 30kg, completo com carreta. Fornecimento.</v>
          </cell>
          <cell r="C430" t="str">
            <v>un</v>
          </cell>
          <cell r="D430">
            <v>435.62</v>
          </cell>
        </row>
        <row r="431">
          <cell r="A431" t="str">
            <v>AP 50.05.0040 (A)</v>
          </cell>
          <cell r="B431" t="str">
            <v>Banca de Marmore Branco Nacional, com 3cm de espessura, medindo: (1,00x0,60)m, com abertura para uma cuba, sobre apoios de alvenaria de meia vez e verga de concreto, sem revestimento. Fornecimento e assentamento.</v>
          </cell>
          <cell r="C431" t="str">
            <v>un</v>
          </cell>
          <cell r="D431">
            <v>180.98</v>
          </cell>
        </row>
        <row r="432">
          <cell r="A432" t="str">
            <v>AP 50.05.0050 (/)</v>
          </cell>
          <cell r="B432" t="str">
            <v>Banca de Marmore Branco Nacional, com 3cm de espessura, medindo (1,50x0,60)m, com abertura para 1 cuba, sobre apoios de alvenaria de meia vez e verga de concreto, sem revestimento. Fornecimento e assentamento.</v>
          </cell>
          <cell r="C432" t="str">
            <v>un</v>
          </cell>
          <cell r="D432">
            <v>205.12</v>
          </cell>
        </row>
        <row r="433">
          <cell r="A433" t="str">
            <v>AP 50.05.0053 (/)</v>
          </cell>
          <cell r="B433" t="str">
            <v>Banca de Marmore Branco Nacional, com 3cm de espessura, medindo: (2x0,60)m com abertura para 1 ou 2 cubas sobre apoios de alvenaria de meia vez e vergas de concreto, sem revestimento. Fornecimento e assentamento.</v>
          </cell>
          <cell r="C433" t="str">
            <v>un</v>
          </cell>
          <cell r="D433">
            <v>263.19</v>
          </cell>
        </row>
        <row r="434">
          <cell r="A434" t="str">
            <v>AP 50.05.0056 (/)</v>
          </cell>
          <cell r="B434" t="str">
            <v>Banca de Marmore Branco Cintilante, com 3cm de espessura, medindo: (2,20x0,60)m com abertura para 1cuba sobre apoio de alvenaria de meia vez e vergas de concreto sem revestimento. Fornecimento e assentamento.</v>
          </cell>
          <cell r="C434" t="str">
            <v>un</v>
          </cell>
          <cell r="D434">
            <v>762.7</v>
          </cell>
        </row>
        <row r="435">
          <cell r="A435" t="str">
            <v>AP 50.05.0059 (/)</v>
          </cell>
          <cell r="B435" t="str">
            <v>Banca de Marmore Branco Nacional, com 3cm de espessura, medindo: (2,50x0,60)m, com abertura para 1 ou 2 cubas sobre apoios de alvenaria de meia vez e vergas de concreto, se</v>
          </cell>
          <cell r="C435" t="str">
            <v>un</v>
          </cell>
          <cell r="D435">
            <v>321.27</v>
          </cell>
        </row>
        <row r="436">
          <cell r="A436" t="str">
            <v>AP 50.05.0062 (/)</v>
          </cell>
          <cell r="B436" t="str">
            <v>Banca de Marmore Branco Nacional, com 3cm de espessura, medindo (3x0,60)m, com abertura para 1 ou 2 cubas, sobre apoios de alvenaria de meia vez e vergas de concreto, sem revestimento. Fornecimento e assentamento.</v>
          </cell>
          <cell r="C436" t="str">
            <v>un</v>
          </cell>
          <cell r="D436">
            <v>334.17</v>
          </cell>
        </row>
        <row r="437">
          <cell r="A437" t="str">
            <v>AP 50.05.0065 (/)</v>
          </cell>
          <cell r="B437" t="str">
            <v>Banca de Marmore Branco Nacional, com 3cm de espessura, medindo (3,50x0,60)m, com abertura para 1 ou 2 cubas, sobre apoios de alvenaria de meia vez e vergas de concreto, sem revestimento. Fornecimento e assentamento.</v>
          </cell>
          <cell r="C437" t="str">
            <v>un</v>
          </cell>
          <cell r="D437">
            <v>437.41</v>
          </cell>
        </row>
        <row r="438">
          <cell r="A438" t="str">
            <v>AP 50.05.0068 (/)</v>
          </cell>
          <cell r="B438" t="str">
            <v>Banca de Marmore Branco Nacional, com 3cm de espessura, medindo (4x0,60)m, com abertura para 1 ou 2 cubas, sobre apoios de alvenaria de meia vez e vergas de concreto, sem revestimento. Fornecimento e assentamento.</v>
          </cell>
          <cell r="C438" t="str">
            <v>un</v>
          </cell>
          <cell r="D438">
            <v>495.49</v>
          </cell>
        </row>
        <row r="439">
          <cell r="A439" t="str">
            <v>AP 50.05.0071 (/)</v>
          </cell>
          <cell r="B439" t="str">
            <v>Banca de Marmore Branco Nacional, com 3cm de espessura, medindo 0,60m de largura, com abertura para 1 ou 2 cubas, sobre apoios de alvenaria de meia vez e vergas de concreto, sem revestimento. Fornecimento e assentamento.</v>
          </cell>
          <cell r="C439" t="str">
            <v>m2</v>
          </cell>
          <cell r="D439">
            <v>220.18</v>
          </cell>
        </row>
        <row r="440">
          <cell r="A440" t="str">
            <v>AP 50.05.0074 (/)</v>
          </cell>
          <cell r="B440" t="str">
            <v>Banca de Marmore Branco Nacional, com 3cm de espessura medindo: (2x0,60)m, com abertura para 2 conchas de louca, sobre apoios de alvenaria de meia vez e vergas de concreto, sem revestimento. Fornecimento e assentamento.</v>
          </cell>
          <cell r="C440" t="str">
            <v>un</v>
          </cell>
          <cell r="D440">
            <v>205.12</v>
          </cell>
        </row>
        <row r="441">
          <cell r="A441" t="str">
            <v>AP 50.05.0150 (/)</v>
          </cell>
          <cell r="B441" t="str">
            <v>Banca seca de Marmore Branco Nacional, com 3cm de espessura e 0,60m de largura, sobre apoios de alvenaria de meia vez e verga de concreto, sem revestimento. Fornecimento e assentamento.</v>
          </cell>
          <cell r="C441" t="str">
            <v>m</v>
          </cell>
          <cell r="D441">
            <v>150.24</v>
          </cell>
        </row>
        <row r="442">
          <cell r="A442" t="str">
            <v>AP 50.05.0153 (A)</v>
          </cell>
          <cell r="B442" t="str">
            <v>Banca de marmore sintetico, medindo: (120x50)cm, com cuba do mesmo material, exclusive torneira, valvula e sifao. Fornecimento e assentamento.</v>
          </cell>
          <cell r="C442" t="str">
            <v>un</v>
          </cell>
          <cell r="D442">
            <v>67.31</v>
          </cell>
        </row>
        <row r="443">
          <cell r="A443" t="str">
            <v>AP 50.05.0250 (A)</v>
          </cell>
          <cell r="B443" t="str">
            <v>Banca de marmore sintetico, medindo: (140x55)cm, com cuba do mesmo material, exclusive torneira, valvula e sifao. Fornecimento e assentamento.</v>
          </cell>
          <cell r="C443" t="str">
            <v>un</v>
          </cell>
          <cell r="D443">
            <v>92.08</v>
          </cell>
        </row>
        <row r="444">
          <cell r="A444" t="str">
            <v>AP 50.05.0253 (/)</v>
          </cell>
          <cell r="B444" t="str">
            <v>Banca de marmore sintetico, medindo: (150x55)cm, com cuba do mesmo material, exclusive torneira, valvula e sifao. Fornecimento e assentamento.</v>
          </cell>
          <cell r="C444" t="str">
            <v>un</v>
          </cell>
          <cell r="D444">
            <v>87.82</v>
          </cell>
        </row>
        <row r="445">
          <cell r="A445" t="str">
            <v>AP 50.05.0256 (/)</v>
          </cell>
          <cell r="B445" t="str">
            <v>Banca de marmore sintetico, medindo: (160x55)cm, com cuba do mesmo material, exclusive torneira, valvula e sifao. Fornecimento e assentamento.</v>
          </cell>
          <cell r="C445" t="str">
            <v>un</v>
          </cell>
          <cell r="D445">
            <v>112.24</v>
          </cell>
        </row>
        <row r="446">
          <cell r="A446" t="str">
            <v>AP 50.05.0300 (/)</v>
          </cell>
          <cell r="B446" t="str">
            <v>Banca de marmore sintetico, medindo: (100x50)cm, com cuba do mesmo material, exclusive torneira, valvula e sifao. Fornecimento e assentamento.</v>
          </cell>
          <cell r="C446" t="str">
            <v>un</v>
          </cell>
          <cell r="D446">
            <v>51.82</v>
          </cell>
        </row>
        <row r="447">
          <cell r="A447" t="str">
            <v>AP 50.05.0500 (/)</v>
          </cell>
          <cell r="B447" t="str">
            <v>Banca seca em granito Cinza Andorinha, com 3cm de espessura e 0,60m de largura, sobre apoios de alvenaria de meia vez e verga de concreto, sem revestimento. Fornecimento e assentamento.</v>
          </cell>
          <cell r="C447" t="str">
            <v>m</v>
          </cell>
          <cell r="D447">
            <v>136.57</v>
          </cell>
        </row>
        <row r="448">
          <cell r="A448" t="str">
            <v>AP 50.05.0503 (/)</v>
          </cell>
          <cell r="B448" t="str">
            <v>Banca em granito Cinza Andorinha, com 3cm de espessura e 0,60m de largura, com abertura para 1 ou 2 cubas, sobre apoios de alvenaria de meia vez e verga de concreto, sem revestimento. Fornecimento e assentamento.</v>
          </cell>
          <cell r="C448" t="str">
            <v>m</v>
          </cell>
          <cell r="D448">
            <v>139.15</v>
          </cell>
        </row>
        <row r="449">
          <cell r="A449" t="str">
            <v>AP 50.05.0550 (/)</v>
          </cell>
          <cell r="B449" t="str">
            <v>Banca de granito Preto Tijuca, com 3cm de espessura, sem abertura para cuba, sobre apoios de alvenaria de meia vez e verga de concreto, sem revestimento. Fornecimento e assentamento.</v>
          </cell>
          <cell r="C449" t="str">
            <v>m2</v>
          </cell>
          <cell r="D449">
            <v>230.92</v>
          </cell>
        </row>
        <row r="450">
          <cell r="A450" t="str">
            <v>AP 50.05.0600 (/)</v>
          </cell>
          <cell r="B450" t="str">
            <v>Prateleira em Marmore Branco Nacional, com 3cm de espessura, 40cm de largura, com rasgo na parede. Fornecimento e assentamento.</v>
          </cell>
          <cell r="C450" t="str">
            <v>m</v>
          </cell>
          <cell r="D450">
            <v>87.61</v>
          </cell>
        </row>
        <row r="451">
          <cell r="A451" t="str">
            <v>AP 50.05.0650 (/)</v>
          </cell>
          <cell r="B451" t="str">
            <v>Tanque para lavagem em marmorite, medindo: (47x60)cm, de coralita. Fornecimento.</v>
          </cell>
          <cell r="C451" t="str">
            <v>un</v>
          </cell>
          <cell r="D451">
            <v>82.26</v>
          </cell>
        </row>
        <row r="452">
          <cell r="A452" t="str">
            <v>AP 55.05.0050 (A)</v>
          </cell>
          <cell r="B452" t="str">
            <v>Filtro industrial, com vazao de 1000l/h, Lider ou similar. Fornecimento.</v>
          </cell>
          <cell r="C452" t="str">
            <v>un</v>
          </cell>
          <cell r="D452">
            <v>174.79</v>
          </cell>
        </row>
        <row r="453">
          <cell r="A453" t="str">
            <v>AP 55.05.0100 (A)</v>
          </cell>
          <cell r="B453" t="str">
            <v>Filtro residencial de 1 vela, de metal, esmaltado com registro. Fornecimento.</v>
          </cell>
          <cell r="C453" t="str">
            <v>un</v>
          </cell>
          <cell r="D453">
            <v>42.49</v>
          </cell>
        </row>
        <row r="454">
          <cell r="A454" t="str">
            <v>AP 55.05.0150 (A)</v>
          </cell>
          <cell r="B454" t="str">
            <v>Filtro termoplastico, com areia (100Kg), para bomba com motor monofasico ou trifasico, com vazao de 4100l/h, exclusive esta, modelo 19 TP-2, Jacuzzi ou similar. Fornecimento.</v>
          </cell>
          <cell r="C454" t="str">
            <v>un</v>
          </cell>
          <cell r="D454">
            <v>1277.28</v>
          </cell>
        </row>
        <row r="455">
          <cell r="A455" t="str">
            <v>AP 60.05.0050 (/)</v>
          </cell>
          <cell r="B455" t="str">
            <v>Banco de madeira em Cedro ou similar, envernizado, boleado nas bordas, confeccionado com assento de (30x30)cm, revestido com laminado melaminico, sendo a altura do banco de 52cm.</v>
          </cell>
          <cell r="C455" t="str">
            <v>un</v>
          </cell>
          <cell r="D455">
            <v>82.84</v>
          </cell>
        </row>
        <row r="456">
          <cell r="A456" t="str">
            <v>AP 65.05.0050 (/)</v>
          </cell>
          <cell r="B456" t="str">
            <v>Persianas horizontais em aluminio, laminas micro 25 (2,5cm), nas dimensoes de (1x1,85)m, Luxaflex ou similar. Fornecimento e colocacao.</v>
          </cell>
          <cell r="C456" t="str">
            <v>un</v>
          </cell>
          <cell r="D456">
            <v>132.33000000000001</v>
          </cell>
        </row>
        <row r="457">
          <cell r="A457" t="str">
            <v>AP 65.05.0100 (/)</v>
          </cell>
          <cell r="B457" t="str">
            <v>Persianas horizontais em aluminio, laminas micro 25 (2,5cm), nas dimensoes de (1,25x1,85)m, Luxaflex ou similar. Fornecimento e colocacao.</v>
          </cell>
          <cell r="C457" t="str">
            <v>un</v>
          </cell>
          <cell r="D457">
            <v>165.41</v>
          </cell>
        </row>
        <row r="458">
          <cell r="A458" t="str">
            <v>AP 65.05.0150 (/)</v>
          </cell>
          <cell r="B458" t="str">
            <v>Persianas horizontais em aluminio, laminas micro 25 (2,5cm), nas dimensoes de (1,45x1,85)m, Luxaflex ou similar. Fornecimento e colocacao.</v>
          </cell>
          <cell r="C458" t="str">
            <v>un</v>
          </cell>
          <cell r="D458">
            <v>191.88</v>
          </cell>
        </row>
        <row r="459">
          <cell r="A459" t="str">
            <v>AP 65.05.0200 (/)</v>
          </cell>
          <cell r="B459" t="str">
            <v>Persianas horizontais em aluminio, laminas micro 25 (2,5cm), nas dimensoes de (1,70x1,85)m, Luxaflex ou similar. Fornecimento e colocacao.</v>
          </cell>
          <cell r="C459" t="str">
            <v>un</v>
          </cell>
          <cell r="D459">
            <v>224.95</v>
          </cell>
        </row>
        <row r="460">
          <cell r="A460" t="str">
            <v>AP 65.05.0250 (/)</v>
          </cell>
          <cell r="B460" t="str">
            <v>Persiana vertical em tecido, com trilhos e demais materiais necessarios para fixacao. Fornecimento e colocacao.</v>
          </cell>
          <cell r="C460" t="str">
            <v>m2</v>
          </cell>
          <cell r="D460">
            <v>34.159999999999997</v>
          </cell>
        </row>
        <row r="461">
          <cell r="A461" t="str">
            <v>AP 99.99.0050 (/)</v>
          </cell>
          <cell r="B461" t="str">
            <v>Bracadeira para dutos de ar condicionado em cantoneira de 3/4"x1/8". Fornecimento e colocacao.</v>
          </cell>
          <cell r="C461" t="str">
            <v>m</v>
          </cell>
          <cell r="D461">
            <v>13.41</v>
          </cell>
        </row>
        <row r="462">
          <cell r="A462" t="str">
            <v>AP 99.99.0100 (/)</v>
          </cell>
          <cell r="B462" t="str">
            <v>Lava olhos de emergencia com acionamento manual por alavanca, tubulacao e conexoes em ferro galvanizado, pia em AISI 304, conexoes de entrada e saida de 1" BSP, pintura anticorrosiva, na cor verde seguranca, pia com diametro de 300mm. Fornecimento e coloc</v>
          </cell>
          <cell r="C462" t="str">
            <v>un</v>
          </cell>
          <cell r="D462">
            <v>387.22</v>
          </cell>
        </row>
        <row r="463">
          <cell r="A463" t="str">
            <v>AP 99.99.0112 (A)</v>
          </cell>
          <cell r="B463" t="str">
            <v>Moinho a vento, com roda de diametro de 3,40mx18pas, confeccionado em chapas galvanizadas no 20, com dobras laterais e pintura automotiva, sistema de freio automatico, retorno automatico de destravamento, montado em torre de 9,00m de altura, estruturada c</v>
          </cell>
          <cell r="C463" t="str">
            <v>un</v>
          </cell>
          <cell r="D463">
            <v>13054.12</v>
          </cell>
        </row>
        <row r="464">
          <cell r="A464" t="str">
            <v>AP 99.99.0115 (A)</v>
          </cell>
          <cell r="B464" t="str">
            <v>Moinho a vento com roda de diametro de 3,40mx18pas, confeccionado em chapas galvanizadas no 20 com dobras laterais e pintura automotiva, sistema de freio automatico, retorno automatico de destravamento, montado em torre de 12,00m de altura estruturada com</v>
          </cell>
          <cell r="C464" t="str">
            <v>un</v>
          </cell>
          <cell r="D464">
            <v>14300.77</v>
          </cell>
        </row>
        <row r="465">
          <cell r="A465" t="str">
            <v>BP 05.05.0050 (/)</v>
          </cell>
          <cell r="B465" t="str">
            <v>Base de brita corrida, inclusive fornecimento dos materiais, medida apos a compactacao.</v>
          </cell>
          <cell r="C465" t="str">
            <v>m3</v>
          </cell>
          <cell r="D465">
            <v>42.67</v>
          </cell>
        </row>
        <row r="466">
          <cell r="A466" t="str">
            <v>BP 05.05.0053 (/)</v>
          </cell>
          <cell r="B466" t="str">
            <v>Base ou sub base estabilizada sem mistura de materiais, conforme Caderno de Encargos - PCRJ, exclusive escavacao e transporte dos materiais, inclusive o transporte da agua.</v>
          </cell>
          <cell r="C466" t="str">
            <v>m3</v>
          </cell>
          <cell r="D466">
            <v>4.5999999999999996</v>
          </cell>
        </row>
        <row r="467">
          <cell r="A467" t="str">
            <v>BP 05.05.0056 (/)</v>
          </cell>
          <cell r="B467" t="str">
            <v>Base ou sub base estabilizada granulometricamente, com mistura de 2 ou mais materiais, conforme Caderno de Encargos - PCRJ, exclusive escavacao e transporte dos materiais, inclusive o transporte de agua.</v>
          </cell>
          <cell r="C467" t="str">
            <v>m3</v>
          </cell>
          <cell r="D467">
            <v>5.37</v>
          </cell>
        </row>
        <row r="468">
          <cell r="A468" t="str">
            <v>BP 05.05.0059 (/)</v>
          </cell>
          <cell r="B468" t="str">
            <v>Base de solo-cimento, executado "in loco", o custo indeniza as operacoes de execucao na pista, inclusive transporte da agua e se aplica ao volume de solo-cimento executado, medido apos a compactacao, exclusive a escavacao, cimento e transporte dos materia</v>
          </cell>
          <cell r="C468" t="str">
            <v>m3</v>
          </cell>
          <cell r="D468">
            <v>11.64</v>
          </cell>
        </row>
        <row r="469">
          <cell r="A469" t="str">
            <v>BP 05.05.0100 (A)</v>
          </cell>
          <cell r="B469" t="str">
            <v>Camada de bloqueio (colchao) de areia, espalhado e comprimido mecanicamente, medido apos compressao.</v>
          </cell>
          <cell r="C469" t="str">
            <v>m3</v>
          </cell>
          <cell r="D469">
            <v>44.51</v>
          </cell>
        </row>
        <row r="470">
          <cell r="A470" t="str">
            <v>BP 05.05.0103 (A)</v>
          </cell>
          <cell r="B470" t="str">
            <v>Camada de bloqueio (colchao) de po-de-pedra, espalhado e comprimido mecanicamente, medida apos compressao.</v>
          </cell>
          <cell r="C470" t="str">
            <v>m3</v>
          </cell>
          <cell r="D470">
            <v>38.979999999999997</v>
          </cell>
        </row>
        <row r="471">
          <cell r="A471" t="str">
            <v>BP 05.05.0150 (/)</v>
          </cell>
          <cell r="B471" t="str">
            <v>Camada de po-de-pedra espalhada manualmente, medida apos a compactacao.</v>
          </cell>
          <cell r="C471" t="str">
            <v>m3</v>
          </cell>
          <cell r="D471">
            <v>44.8</v>
          </cell>
        </row>
        <row r="472">
          <cell r="A472" t="str">
            <v>BP 05.05.0200 (A)</v>
          </cell>
          <cell r="B472" t="str">
            <v>Capa selante compreendendo aplicacao de asfalto na proporcao de 1,1 a 1,4l/m2, distribuicao de agregado (5 a 15Kg/m2) e compactacao com rolo leve.</v>
          </cell>
          <cell r="C472" t="str">
            <v>m2</v>
          </cell>
          <cell r="D472">
            <v>1.88</v>
          </cell>
        </row>
        <row r="473">
          <cell r="A473" t="str">
            <v>BP 05.05.0250 (/)</v>
          </cell>
          <cell r="B473" t="str">
            <v>Construcao de aterro, conforme Caderno de Encargos - PCRJ; exclusive escavacao e carga, transporte e fornecimento dos materiais.</v>
          </cell>
          <cell r="C473" t="str">
            <v>m3</v>
          </cell>
          <cell r="D473">
            <v>1.53</v>
          </cell>
        </row>
        <row r="474">
          <cell r="A474" t="str">
            <v>BP 05.05.0300 (/)</v>
          </cell>
          <cell r="B474" t="str">
            <v>Construcao de reforco de sub leito, conforme Caderno de Encargos - PCRJ; exclusive escavacao e carga, transporte e fornecimento dos materiais.</v>
          </cell>
          <cell r="C474" t="str">
            <v>m3</v>
          </cell>
          <cell r="D474">
            <v>2.12</v>
          </cell>
        </row>
        <row r="475">
          <cell r="A475" t="str">
            <v>BP 05.05.0350 (/)</v>
          </cell>
          <cell r="B475" t="str">
            <v>Execucao de pavimentacao de saibro arenoso, em camadas de 10cm, medida apos a compactacao, inclusive fornecimento do material, espalhamento, rega e compactacao.</v>
          </cell>
          <cell r="C475" t="str">
            <v>m2</v>
          </cell>
          <cell r="D475">
            <v>6.58</v>
          </cell>
        </row>
        <row r="476">
          <cell r="A476" t="str">
            <v>BP 05.05.0353 (/)</v>
          </cell>
          <cell r="B476" t="str">
            <v>Execucao de pavimentacao em saibro melhorado com cimento, em camadas de 8cm de espessura, medida apos a compressao, sendo a proporcao de cimento de 5% em volume (72Kg/m3), inclusive fornecimento dos materiais.</v>
          </cell>
          <cell r="C476" t="str">
            <v>m2</v>
          </cell>
          <cell r="D476">
            <v>7.66</v>
          </cell>
        </row>
        <row r="477">
          <cell r="A477" t="str">
            <v>BP 05.05.0400 (A)</v>
          </cell>
          <cell r="B477" t="str">
            <v>Imprimacao de base de pavimentacao, conforme Caderno de Encargos - PCRJ.</v>
          </cell>
          <cell r="C477" t="str">
            <v>m2</v>
          </cell>
          <cell r="D477">
            <v>2.68</v>
          </cell>
        </row>
        <row r="478">
          <cell r="A478" t="str">
            <v>BP 05.05.0450 (/)</v>
          </cell>
          <cell r="B478" t="str">
            <v>Regularizacao de subleito, conforme Caderno de Encargos - PCRJ. O preco indeniza as operacoes de execucao e transporte de agua e se aplica a area efetivamente regularizada, exclusive transporte e escavacao de corretivos.</v>
          </cell>
          <cell r="C478" t="str">
            <v>m2</v>
          </cell>
          <cell r="D478">
            <v>0.56000000000000005</v>
          </cell>
        </row>
        <row r="479">
          <cell r="A479" t="str">
            <v>BP 05.10.0100 (/)</v>
          </cell>
          <cell r="B479" t="str">
            <v>Base de agregados reciclados, de residuos da construcao civil, inclusive fornecimento dos materiais, medido apos compactacao.</v>
          </cell>
          <cell r="C479" t="str">
            <v>m3</v>
          </cell>
          <cell r="D479">
            <v>34.979999999999997</v>
          </cell>
        </row>
        <row r="480">
          <cell r="A480" t="str">
            <v>BP 05.10.0500 (/)</v>
          </cell>
          <cell r="B480" t="str">
            <v>Sub-base e reforco de agregados reciclados, de residuos da construcao civil, inclusive fornecimento dos materiais, medido apos compactacao.</v>
          </cell>
          <cell r="C480" t="str">
            <v>m3</v>
          </cell>
          <cell r="D480">
            <v>31.14</v>
          </cell>
        </row>
        <row r="481">
          <cell r="A481" t="str">
            <v>BP 10.05.0050 (A)</v>
          </cell>
          <cell r="B481" t="str">
            <v>Concreto betuminoso usinado a quente, para camada intermediaria (BINDER), de acordo com as especificacoes da PCRJ; exclusive transporte da usina para a pista e espalhamento da mistura.</v>
          </cell>
          <cell r="C481" t="str">
            <v>t</v>
          </cell>
          <cell r="D481">
            <v>92.38</v>
          </cell>
        </row>
        <row r="482">
          <cell r="A482" t="str">
            <v>BP 10.05.0100 (A)</v>
          </cell>
          <cell r="B482" t="str">
            <v>Concreto betuminoso usinado a quente, para camada de rolamento, de acordo com as especificacoes da PCRJ; exclusive transporte da usina para a pista e espalhamento da mistura.</v>
          </cell>
          <cell r="C482" t="str">
            <v>t</v>
          </cell>
          <cell r="D482">
            <v>123.85</v>
          </cell>
        </row>
        <row r="483">
          <cell r="A483" t="str">
            <v>BP 10.05.0150 (/)</v>
          </cell>
          <cell r="B483" t="str">
            <v>Concreto asfaltico pre-misturado a frio, conforme Caderno de Encargos - PCRJ. O preco indeniza as operacoes de execucao, o fornecimento e o transporte dos materiais empregados, e aplica-se ao volume executado, medido apos a compressao.</v>
          </cell>
          <cell r="C483" t="str">
            <v>m3</v>
          </cell>
          <cell r="D483">
            <v>268.20999999999998</v>
          </cell>
        </row>
        <row r="484">
          <cell r="A484" t="str">
            <v>BP 10.05.0200 (/)</v>
          </cell>
          <cell r="B484" t="str">
            <v>Espalhamento manual e compactacao mecanica de concreto asfaltico usinado a quente, ou de pre-misturado, exclusive fornecimento de todos os materiais.</v>
          </cell>
          <cell r="C484" t="str">
            <v>t</v>
          </cell>
          <cell r="D484">
            <v>2.69</v>
          </cell>
        </row>
        <row r="485">
          <cell r="A485" t="str">
            <v>BP 10.05.0250 (/)</v>
          </cell>
          <cell r="B485" t="str">
            <v>Espalhamento com motonivelaora e compactacao mecanica de qualquer tipo de revestimento asfaltico, executado de acordo com as especificacoes da PCRJ.</v>
          </cell>
          <cell r="C485" t="str">
            <v>t</v>
          </cell>
          <cell r="D485">
            <v>2.8</v>
          </cell>
        </row>
        <row r="486">
          <cell r="A486" t="str">
            <v>BP 10.05.0300 (/)</v>
          </cell>
          <cell r="B486" t="str">
            <v>Espalhamento com vibro acabadora convencional e compactacao mecanica de qualquer tipo de concreto asfaltico usinado a quente, executado de acordo com as especificacoes da PCRJ, exclusive os materiais.</v>
          </cell>
          <cell r="C486" t="str">
            <v>t</v>
          </cell>
          <cell r="D486">
            <v>2.02</v>
          </cell>
        </row>
        <row r="487">
          <cell r="A487" t="str">
            <v>BP 10.05.0303 (/)</v>
          </cell>
          <cell r="B487" t="str">
            <v>Espalhamento com vibro acabadora eletronica e compactacao mecanica de qualquer tipo de concreto asfaltico usinado a quente, executado de acordo com as especificacoes da PCRJ.</v>
          </cell>
          <cell r="C487" t="str">
            <v>t</v>
          </cell>
          <cell r="D487">
            <v>3.24</v>
          </cell>
        </row>
        <row r="488">
          <cell r="A488" t="str">
            <v>BP 10.05.0350 (/)</v>
          </cell>
          <cell r="B488" t="str">
            <v>Manta geotextil de poliester, em uma camada, sobre pavimentacao betuminosa tipo OP-20, Bidim ou similar. Fornecimento e colocacao.</v>
          </cell>
          <cell r="C488" t="str">
            <v>m2</v>
          </cell>
          <cell r="D488">
            <v>4.8</v>
          </cell>
        </row>
        <row r="489">
          <cell r="A489" t="str">
            <v>BP 10.05.0400 (A)</v>
          </cell>
          <cell r="B489" t="str">
            <v>Pintura de ligacao.</v>
          </cell>
          <cell r="C489" t="str">
            <v>m2</v>
          </cell>
          <cell r="D489">
            <v>1.63</v>
          </cell>
        </row>
        <row r="490">
          <cell r="A490" t="str">
            <v>BP 10.05.0450 (/)</v>
          </cell>
          <cell r="B490" t="str">
            <v>Piso sintetico para atletismo, moldado no local, sem juntas ou emendas, com 2 camadas distintas, sendo a anterior composta de uma manta flexivel de granulos preto de borracha vulcanizada de granulometria controlada, aglomerados com resinas de poliuretano,</v>
          </cell>
          <cell r="C490" t="str">
            <v>m2</v>
          </cell>
          <cell r="D490">
            <v>147.36000000000001</v>
          </cell>
        </row>
        <row r="491">
          <cell r="A491" t="str">
            <v>BP 10.05.0500 (/)</v>
          </cell>
          <cell r="B491" t="str">
            <v>Recomposicao de revestimento em concreto asfaltico usinado a quente, executado em areas de pequenas dimensoes; exclusive corte, pintura de ligacao e fornecimento de todos os materiais.</v>
          </cell>
          <cell r="C491" t="str">
            <v>m2</v>
          </cell>
          <cell r="D491">
            <v>3.11</v>
          </cell>
        </row>
        <row r="492">
          <cell r="A492" t="str">
            <v>BP 10.05.0550 (/)</v>
          </cell>
          <cell r="B492" t="str">
            <v xml:space="preserve">Reforco ou tratamento para trincamentos, com revestimento betuminoso, feito com manta de geogrelha flexivel de poliester de alta tenacidade, combinado com manta nao tecida ultra leve, em forma de grelha, com abertura de malha de (40x40)mm, resistencia de </v>
          </cell>
          <cell r="C492" t="str">
            <v>m2</v>
          </cell>
          <cell r="D492">
            <v>20.89</v>
          </cell>
        </row>
        <row r="493">
          <cell r="A493" t="str">
            <v>BP 10.05.0600 (A)</v>
          </cell>
          <cell r="B493" t="str">
            <v xml:space="preserve">Micro revestimento asfaltico a frio, com emprego de emulsao modificada com polimeros, aditivo de controle de rompimento, abertura ao trafego no maximo em 2h, consumo por m2 entre 10Kg a 12Kg, em uma unica camada, com emprego da faixa III ou IV da ISSA. O </v>
          </cell>
          <cell r="C493" t="str">
            <v>m2</v>
          </cell>
          <cell r="D493">
            <v>6.56</v>
          </cell>
        </row>
        <row r="494">
          <cell r="A494" t="str">
            <v>BP 10.05.0650 (/)</v>
          </cell>
          <cell r="B494" t="str">
            <v>Revestimento de concreto betuminoso usinado a quente, para camada de rolamento, com 4cm de espessura, exclusive transporte da usina para a pista de imprimacao.</v>
          </cell>
          <cell r="C494" t="str">
            <v>m2</v>
          </cell>
          <cell r="D494">
            <v>12.36</v>
          </cell>
        </row>
        <row r="495">
          <cell r="A495" t="str">
            <v>BP 10.05.0651 (/)</v>
          </cell>
          <cell r="B495" t="str">
            <v>Revestimento de concreto betuminoso usinado a quente, espalhado manualmente, com 4cm de espessura, exclusive transporte da usina para o local de aplicacao.</v>
          </cell>
          <cell r="C495" t="str">
            <v>m2</v>
          </cell>
          <cell r="D495">
            <v>13.45</v>
          </cell>
        </row>
        <row r="496">
          <cell r="A496" t="str">
            <v>BP 10.05.0653 (B)</v>
          </cell>
          <cell r="B496" t="str">
            <v>Revestimento de concreto betuminoso usinado a quente, com 5 cm de espessura, executado em uma camada, de acordo com as instrucoes do DER-RJ, exclusive o transporte da usina para o local de aplicacao.</v>
          </cell>
          <cell r="C496" t="str">
            <v>m2</v>
          </cell>
          <cell r="D496">
            <v>15.45</v>
          </cell>
        </row>
        <row r="497">
          <cell r="A497" t="str">
            <v>BP 10.05.0656 (/)</v>
          </cell>
          <cell r="B497" t="str">
            <v>Revestimento de concreto betuminoso usinado a quente, com 8cm de espessura, executado em 2 camadas, sendo a inferior de ligacao (Binder), com 4cm de espessura e a superior de rolamento, conforme Caderno de Encargos - PCRJ, exclusive transporte da usina pa</v>
          </cell>
          <cell r="C497" t="str">
            <v>m2</v>
          </cell>
          <cell r="D497">
            <v>25.11</v>
          </cell>
        </row>
        <row r="498">
          <cell r="A498" t="str">
            <v>BP 10.05.0659 (/)</v>
          </cell>
          <cell r="B498" t="str">
            <v>Revestimento de concreto betuminoso usinado a quente, com 10cm de espessura, executado em 2 camadas, sendo a inferior de ligacao (Binder), com 6cm de espessura e a superior de rolamento, inclusive pintura de ligacao entre as camadas, conforme Caderno de E</v>
          </cell>
          <cell r="C498" t="str">
            <v>m2</v>
          </cell>
          <cell r="D498">
            <v>30.69</v>
          </cell>
        </row>
        <row r="499">
          <cell r="A499" t="str">
            <v>BP 10.05.0670 (/)</v>
          </cell>
          <cell r="B499" t="str">
            <v>Revestimento de concreto betuminoso usinado a quente, executado em uma camada, de acordo com as instrucoes do DER-RJ, exclusive o transporte da usina para o local de aplicacao.</v>
          </cell>
          <cell r="C499" t="str">
            <v>t</v>
          </cell>
          <cell r="D499">
            <v>134.31</v>
          </cell>
        </row>
        <row r="500">
          <cell r="A500" t="str">
            <v>BP 10.05.0700 (A)</v>
          </cell>
          <cell r="B500" t="str">
            <v>Revestimento de concreto asfaltico, com polimero, usinado a quente, com 5cm de espessura, executado com vibroacabadora com controle eletronico e mesa extensiva de no minimo 7m, conforme especificacoes da Prefeitura da Cidade do Rio de Janeiro.</v>
          </cell>
          <cell r="C500" t="str">
            <v>m2</v>
          </cell>
          <cell r="D500">
            <v>20.170000000000002</v>
          </cell>
        </row>
        <row r="501">
          <cell r="A501" t="str">
            <v>BP 10.05.0703 (A)</v>
          </cell>
          <cell r="B501" t="str">
            <v>Revestimento de concreto asfaltico, com polimero, usinado a quente, com 7cm de espessura, executado com vibroacabadora com controle eletronico e mesa extensiva de no minimo 7m, conforme especificacoes da Prefeitura da Cidade do Rio de Janeiro.</v>
          </cell>
          <cell r="C501" t="str">
            <v>m2</v>
          </cell>
          <cell r="D501">
            <v>27.71</v>
          </cell>
        </row>
        <row r="502">
          <cell r="A502" t="str">
            <v>BP 10.05.0750 (/)</v>
          </cell>
          <cell r="B502" t="str">
            <v>Revestimento de saibro executado manualmente, comprimido em camada; exclusive o fornecimento e o transporte do saibro, sendo a camada medida apos a compressao.</v>
          </cell>
          <cell r="C502" t="str">
            <v>m3</v>
          </cell>
          <cell r="D502">
            <v>4.3499999999999996</v>
          </cell>
        </row>
        <row r="503">
          <cell r="A503" t="str">
            <v>BP 10.05.0800 (/)</v>
          </cell>
          <cell r="B503" t="str">
            <v>Revestimento de saibro executado mecanicamente (motoniveladora e rolo), comprimido em camada; exclusive o fornecimento e o transporte do saibro, sendo a camada medida apos a compressao.</v>
          </cell>
          <cell r="C503" t="str">
            <v>m3</v>
          </cell>
          <cell r="D503">
            <v>3.39</v>
          </cell>
        </row>
        <row r="504">
          <cell r="A504" t="str">
            <v>BP 10.10.0050 (A)</v>
          </cell>
          <cell r="B504" t="str">
            <v>Pavimento rigido com armadura simples, com 10cm de espessura, em concreto de 18 MPa, monolitica, com juntas serradas, incluindo nivelamento da base com nivel, colocacao de lona plastica de polietileno de 200mc, tela eletro-soldada Telcon Q-92 com 10% de s</v>
          </cell>
          <cell r="C504" t="str">
            <v>m2</v>
          </cell>
          <cell r="D504">
            <v>71.41</v>
          </cell>
        </row>
        <row r="505">
          <cell r="A505" t="str">
            <v>BP 10.10.0500 (B)</v>
          </cell>
          <cell r="B505" t="str">
            <v>Pavimento rigido, com 8cm de espessura, em concreto argamassado com FCK=15MPa, colorido com oxido de ferro vermelho sintetico, juntas serradas, lona plastica de polietileno de 0,20mm, e camada regularizadora de po de pedra, compactada mecanicamente, com a</v>
          </cell>
          <cell r="C505" t="str">
            <v>m2</v>
          </cell>
          <cell r="D505">
            <v>52.45</v>
          </cell>
        </row>
        <row r="506">
          <cell r="A506" t="str">
            <v>BP 10.15.0050 (A)</v>
          </cell>
          <cell r="B506" t="str">
            <v>Junta de retracao, serrada com disco de diamantes, para pavimentos de placas de concreto, com 5cm de profundidade, somente o corte, exclusive preenchimento e barras de ligacao e de transferencia.</v>
          </cell>
          <cell r="C506" t="str">
            <v>m</v>
          </cell>
          <cell r="D506">
            <v>7.37</v>
          </cell>
        </row>
        <row r="507">
          <cell r="A507" t="str">
            <v>BP 10.15.0100 (/)</v>
          </cell>
          <cell r="B507" t="str">
            <v>Junta de retracao, serrada com disco de diamante, em revestimento de placas de concreto, com 5cm de profundidade, inclusive preenchimento de asfalto diluido CM-30, exclusive barras de ligacao e de transferencia.</v>
          </cell>
          <cell r="C507" t="str">
            <v>m</v>
          </cell>
          <cell r="D507">
            <v>9.61</v>
          </cell>
        </row>
        <row r="508">
          <cell r="A508" t="str">
            <v>BP 10.15.0150 (/)</v>
          </cell>
          <cell r="B508" t="str">
            <v>Junta de retracao, em revestimento de placa de concreto do tipo encaixe (macho e femea), inclusive preenchimento de asfalto diluido CM-30, exclusive barras de ligacao e de transferencia.</v>
          </cell>
          <cell r="C508" t="str">
            <v>m</v>
          </cell>
          <cell r="D508">
            <v>16.100000000000001</v>
          </cell>
        </row>
        <row r="509">
          <cell r="A509" t="str">
            <v>BP 10.15.0200 (/)</v>
          </cell>
          <cell r="B509" t="str">
            <v>Limpeza e preenchimento de junta de retracao, com asfalto duluido CM-30, exclusive corte, barras de ligacao e de transferencia.</v>
          </cell>
          <cell r="C509" t="str">
            <v>m</v>
          </cell>
          <cell r="D509">
            <v>1.71</v>
          </cell>
        </row>
        <row r="510">
          <cell r="A510" t="str">
            <v>BP 10.20.0050 (A)</v>
          </cell>
          <cell r="B510" t="str">
            <v>Assentamento de artefato de concreto, sobre colchao de po-de-pedra, areia ou material equivalente, com fornecimento de todos os materiais, exclusive o artefato de concreto, inclusive rejuntamento, de acordo com as especificacoes da PCRJ.</v>
          </cell>
          <cell r="C510" t="str">
            <v>m2</v>
          </cell>
          <cell r="D510">
            <v>15.21</v>
          </cell>
        </row>
        <row r="511">
          <cell r="A511" t="str">
            <v>BP 10.20.0100 (A)</v>
          </cell>
          <cell r="B511" t="str">
            <v>Reassentamento de artefato de concreto, com reaproveitamento deste, com limpeza de rejunte aderente, sobre colchao de po-de-pedra, areia ou material equivalente, inclusive fornecimento de todos os materiais, inclusive rejuntamento.</v>
          </cell>
          <cell r="C511" t="str">
            <v>m2</v>
          </cell>
          <cell r="D511">
            <v>18.55</v>
          </cell>
        </row>
        <row r="512">
          <cell r="A512" t="str">
            <v>BP 10.20.0103 (A)</v>
          </cell>
          <cell r="B512" t="str">
            <v>Reassentamento de artefato de concreto, com reaproveitamento deste, sobre colchao de po-de-pedra, areia ou material equivalente e o fornecimento de todos os materiais.</v>
          </cell>
          <cell r="C512" t="str">
            <v>m2</v>
          </cell>
          <cell r="D512">
            <v>9.93</v>
          </cell>
        </row>
        <row r="513">
          <cell r="A513" t="str">
            <v>BP 10.20.0150 (/)</v>
          </cell>
          <cell r="B513" t="str">
            <v>Pavimentacao com blocos vazados de concreto, medindo: (50x50x10)cm, assentes em camadas de areia grossa de 2cm, exclusive preparo do terreno, Concregrama CGD, Neo-Rex ou similar. Fornecimento e assentamento.</v>
          </cell>
          <cell r="C513" t="str">
            <v>m2</v>
          </cell>
          <cell r="D513">
            <v>62.12</v>
          </cell>
        </row>
        <row r="514">
          <cell r="A514" t="str">
            <v>BP 10.20.0153 (/)</v>
          </cell>
          <cell r="B514" t="str">
            <v>Pavimentacao com blocos vazados de concreto, medindo: (60x45x7,5)cm, assentes em camadas de areia grossa de 2cm, exclusive preparo do terreno, Concregrama CG7, Neo-Rex ou similar. Fornecimento e assentamento.</v>
          </cell>
          <cell r="C514" t="str">
            <v>m2</v>
          </cell>
          <cell r="D514">
            <v>44.18</v>
          </cell>
        </row>
        <row r="515">
          <cell r="A515" t="str">
            <v>BP 10.20.0300 (A)</v>
          </cell>
          <cell r="B515" t="str">
            <v>Rejuntamento de artefato de concreto, com argamassa de cimento e areia no traco 1:3, com fornecimento de todos os materiais.</v>
          </cell>
          <cell r="C515" t="str">
            <v>m2</v>
          </cell>
          <cell r="D515">
            <v>9.4600000000000009</v>
          </cell>
        </row>
        <row r="516">
          <cell r="A516" t="str">
            <v>BP 10.20.0350 (/)</v>
          </cell>
          <cell r="B516" t="str">
            <v>Revestimento intertravado com pecas (blocos) de concreto com cimento cinza, cor natural, com resistencia a compressao de 35MPa, altamente vibro-prensados, (16 faces), holandes (retangular), com espessura de 6cm, com todos os materiais e equipamentos, incl</v>
          </cell>
          <cell r="C516" t="str">
            <v>m2</v>
          </cell>
          <cell r="D516">
            <v>44.1</v>
          </cell>
        </row>
        <row r="517">
          <cell r="A517" t="str">
            <v>BP 10.20.0353 (/)</v>
          </cell>
          <cell r="B517" t="str">
            <v>Revestimento intertravado com pecas (blocos) de concreto com cimento cinza, colorido; nas cores vermelho, amarelo, preto e variacoes, com resistencia a compressao de 35MPa, altamente vibro-prensados, (16 faces), holandes (retangular), com espessura de 6cm</v>
          </cell>
          <cell r="C517" t="str">
            <v>m2</v>
          </cell>
          <cell r="D517">
            <v>44.67</v>
          </cell>
        </row>
        <row r="518">
          <cell r="A518" t="str">
            <v>BP 10.20.0356 (/)</v>
          </cell>
          <cell r="B518" t="str">
            <v>Revestimento intertravado com pecas (blocos) de concreto com cimento cinza, cor natural, com resistencia a compressao de 35MPa, altamente vibro-prensados, (16 faces), holandes (retangular), com espessura de 8cm, com todos os materiais e equipamentos, incl</v>
          </cell>
          <cell r="C518" t="str">
            <v>m2</v>
          </cell>
          <cell r="D518">
            <v>49.74</v>
          </cell>
        </row>
        <row r="519">
          <cell r="A519" t="str">
            <v>BP 10.20.0359 (/)</v>
          </cell>
          <cell r="B519" t="str">
            <v>Revestimento intertravado com pecas (blocos) de concreto com cimento cinza, colorido; nas cores vermelho, amarelo, preto e variacoes, com resistencia a compressao de 35MPa, altamente vibro-prensados, (16 faces), holandes (retangular), com espessura de 8cm</v>
          </cell>
          <cell r="C519" t="str">
            <v>m2</v>
          </cell>
          <cell r="D519">
            <v>54.26</v>
          </cell>
        </row>
        <row r="520">
          <cell r="A520" t="str">
            <v>BP 10.20.0362 (/)</v>
          </cell>
          <cell r="B520" t="str">
            <v>Revestimento intertravado com pecas (blocos) de concreto com cimento cinza, cor natural, com resistencia a compressao de 35MPa, altamente vibro-prensados, (16 faces), holandes (retangular), com espessura de 10cm, com todos os materiais e equipamentos, inc</v>
          </cell>
          <cell r="C520" t="str">
            <v>m2</v>
          </cell>
          <cell r="D520">
            <v>47.49</v>
          </cell>
        </row>
        <row r="521">
          <cell r="A521" t="str">
            <v>BP 10.20.0365 (/)</v>
          </cell>
          <cell r="B521" t="str">
            <v>Revestimento intertravado com pecas (blocos) de concreto com cimento cinza, cor natural, com resistencia a compressao de 50MPa, altamente vibro-prensados, (16 faces), holandes (retangular), com espessura de 10cm, com todos os materiais e equipamentos, inc</v>
          </cell>
          <cell r="C521" t="str">
            <v>m2</v>
          </cell>
          <cell r="D521">
            <v>76.849999999999994</v>
          </cell>
        </row>
        <row r="522">
          <cell r="A522" t="str">
            <v>BP 10.20.0368 (/)</v>
          </cell>
          <cell r="B522" t="str">
            <v>Revestimento intertravado com pecas (blocos) de concreto com cimento cinza, colorido; nas cores vermelho, amarelo, preto e variacoes, com resistencia a compressao de 35MPa, altamente vibro-prensados, (16 faces), holandes (retangular), com espessura de 10c</v>
          </cell>
          <cell r="C522" t="str">
            <v>m2</v>
          </cell>
          <cell r="D522">
            <v>50.87</v>
          </cell>
        </row>
        <row r="523">
          <cell r="A523" t="str">
            <v>BP 10.25.0050 (/)</v>
          </cell>
          <cell r="B523" t="str">
            <v>Paralelepipedos. Fornecimento.</v>
          </cell>
          <cell r="C523" t="str">
            <v>un</v>
          </cell>
          <cell r="D523">
            <v>0.53</v>
          </cell>
        </row>
        <row r="524">
          <cell r="A524" t="str">
            <v>BP 10.25.0100 (/)</v>
          </cell>
          <cell r="B524" t="str">
            <v>Assentamento de paralelepipedos com reaproveitamento destes, fornecimento de po-de-pedra e rejuntamento com betume e cascalhinho.</v>
          </cell>
          <cell r="C524" t="str">
            <v>m2</v>
          </cell>
          <cell r="D524">
            <v>24.67</v>
          </cell>
        </row>
        <row r="525">
          <cell r="A525" t="str">
            <v>BP 10.25.0103 (/)</v>
          </cell>
          <cell r="B525" t="str">
            <v>Assentamento de paralelepipedos com reaproveitamento destes e fornecimento de po-de-pedra e rejuntamento com argamassa de cimento e areia no traco 1:3.</v>
          </cell>
          <cell r="C525" t="str">
            <v>m2</v>
          </cell>
          <cell r="D525">
            <v>18.95</v>
          </cell>
        </row>
        <row r="526">
          <cell r="A526" t="str">
            <v>BP 10.25.0150 (/)</v>
          </cell>
          <cell r="B526" t="str">
            <v>Arrancamento e reassentamento de paralelepipedos com limpeza de betume, aderente sobre colchao de po-de-pedra, incluindo fornecimento do po-de-pedra, exclusive rejuntamento e fornecimento dos paralelepipedos.</v>
          </cell>
          <cell r="C526" t="str">
            <v>m2</v>
          </cell>
          <cell r="D526">
            <v>20.25</v>
          </cell>
        </row>
        <row r="527">
          <cell r="A527" t="str">
            <v>BP 10.25.0153 (/)</v>
          </cell>
          <cell r="B527" t="str">
            <v>Arrancamento e reassentamento de paralelepipedos com limpeza do betume, aderente sobre colchao de po-de-pedra, inclusive fornecimento de po-de-pedra e rejuntamento com argamassa de cimento e areia no traco 1:3, exclusive fornecimento dos paralelepipedos.</v>
          </cell>
          <cell r="C527" t="str">
            <v>m2</v>
          </cell>
          <cell r="D527">
            <v>27.63</v>
          </cell>
        </row>
        <row r="528">
          <cell r="A528" t="str">
            <v>BP 10.25.0156 (/)</v>
          </cell>
          <cell r="B528" t="str">
            <v>Assentamento de paralelepipedos com reaproveitamento destes, inclusive fornecimento de po-de-pedra, exclusive rejuntamento.</v>
          </cell>
          <cell r="C528" t="str">
            <v>m2</v>
          </cell>
          <cell r="D528">
            <v>14.25</v>
          </cell>
        </row>
        <row r="529">
          <cell r="A529" t="str">
            <v>BP 10.25.0200 (A)</v>
          </cell>
          <cell r="B529" t="str">
            <v>Reassentamento de paralelepipedos, com reaproveitamento deste, com limpeza de rejunto aderido, sobre colchao de po-de-pedra, areia ou material equivalente, inclusive fornecimento de todos os materiais e o rejuntamento.</v>
          </cell>
          <cell r="C529" t="str">
            <v>m2</v>
          </cell>
          <cell r="D529">
            <v>18.96</v>
          </cell>
        </row>
        <row r="530">
          <cell r="A530" t="str">
            <v>BP 10.25.0250 (/)</v>
          </cell>
          <cell r="B530" t="str">
            <v>Rejuntamento de pavimentacao de paralelepipedos com betume e cascalhinho, exclusive o fornecimento do betume.</v>
          </cell>
          <cell r="C530" t="str">
            <v>m2</v>
          </cell>
          <cell r="D530">
            <v>3.95</v>
          </cell>
        </row>
        <row r="531">
          <cell r="A531" t="str">
            <v>BP 10.25.0253 (/)</v>
          </cell>
          <cell r="B531" t="str">
            <v>Rejuntamento de revestimento em paralelepipedos, com CAP-40 e Brita 0, inclusive fornecimento de todos os materiais.</v>
          </cell>
          <cell r="C531" t="str">
            <v>m2</v>
          </cell>
          <cell r="D531">
            <v>6.95</v>
          </cell>
        </row>
        <row r="532">
          <cell r="A532" t="str">
            <v>BP 10.25.0300 (/)</v>
          </cell>
          <cell r="B532" t="str">
            <v>Revestimento em paralelepipedos sobre colchao de po-de-pedra, areia ou material equivalente, inclusive fornecimento de todos os materiais e o rejuntamento.</v>
          </cell>
          <cell r="C532" t="str">
            <v>m2</v>
          </cell>
          <cell r="D532">
            <v>43.83</v>
          </cell>
        </row>
        <row r="533">
          <cell r="A533" t="str">
            <v>BP 10.25.0303 (/)</v>
          </cell>
          <cell r="B533" t="str">
            <v>Pavimentacao com paralelepipedos sobre colchao de po-de-pedra e rejuntamento com betume e cascalhinho, inclusive fornecimento de todos os materiais.</v>
          </cell>
          <cell r="C533" t="str">
            <v>m2</v>
          </cell>
          <cell r="D533">
            <v>42.91</v>
          </cell>
        </row>
        <row r="534">
          <cell r="A534" t="str">
            <v>BP 15.05.0060 (/)</v>
          </cell>
          <cell r="B534" t="str">
            <v>Corte mecanico com fresadora a frio, em concreto asfaltico, em zona urbana com interferencias, inclusive coleta do material em caminhao basculante, exclusive transporte do material.</v>
          </cell>
          <cell r="C534" t="str">
            <v>m3</v>
          </cell>
          <cell r="D534">
            <v>60.86</v>
          </cell>
        </row>
        <row r="535">
          <cell r="A535" t="str">
            <v>BP 15.05.0100 (A)</v>
          </cell>
          <cell r="B535" t="str">
            <v>Reciclagem de pavimento (tecnica de espuma de asfalto), com a adicao de CAP 20, cimento portland e agua e todos os materiais necessarios, com ate 15cm de espessura, considerando a execucao no periodo diurno e em meia pista. (volume medido apos a compactac</v>
          </cell>
          <cell r="C535" t="str">
            <v>m3</v>
          </cell>
          <cell r="D535">
            <v>162.4</v>
          </cell>
        </row>
        <row r="536">
          <cell r="A536" t="str">
            <v>BP 20.05.0050 (/)</v>
          </cell>
          <cell r="B536" t="str">
            <v>Meio-fio em granito, com secao de (20x25)cm, formato de paralelogramo com angulo de 83o, superficies sem polimento com chanfro de 1cm na parte superior, em uma das faces. Fornecimento e assentamento.</v>
          </cell>
          <cell r="C536" t="str">
            <v>m</v>
          </cell>
          <cell r="D536">
            <v>53.32</v>
          </cell>
        </row>
        <row r="537">
          <cell r="A537" t="str">
            <v>BP 20.05.0053 (/)</v>
          </cell>
          <cell r="B537" t="str">
            <v>Meio-fio reto de granito, altura de 0,35m, apicoado comum, fornecimento e assentamento com rejuntamento de argamassa de cimento e areia no traco 1:3:5.</v>
          </cell>
          <cell r="C537" t="str">
            <v>m</v>
          </cell>
          <cell r="D537">
            <v>42.56</v>
          </cell>
        </row>
        <row r="538">
          <cell r="A538" t="str">
            <v>BP 20.05.0100 (/)</v>
          </cell>
          <cell r="B538" t="str">
            <v>Travessao ou tento de granito, fornecimento e assentamento com rejuntamento de argamassa de cimento e areia no traco 1:3,5.</v>
          </cell>
          <cell r="C538" t="str">
            <v>m</v>
          </cell>
          <cell r="D538">
            <v>21.69</v>
          </cell>
        </row>
        <row r="539">
          <cell r="A539" t="str">
            <v>BP 20.10.0050 (B)</v>
          </cell>
          <cell r="B539" t="str">
            <v>Cordao de concreto simples, com seccao de (6x25)cm, moldados no local, inclusive escavacao e reaterro.</v>
          </cell>
          <cell r="C539" t="str">
            <v>m</v>
          </cell>
          <cell r="D539">
            <v>10.15</v>
          </cell>
        </row>
        <row r="540">
          <cell r="A540" t="str">
            <v>BP 20.10.0053 (B)</v>
          </cell>
          <cell r="B540" t="str">
            <v>Cordao de concreto simples, com seccao de (10x25)cm, moldados no local, inclusive escavacao e reaterro.</v>
          </cell>
          <cell r="C540" t="str">
            <v>m</v>
          </cell>
          <cell r="D540">
            <v>18.670000000000002</v>
          </cell>
        </row>
        <row r="541">
          <cell r="A541" t="str">
            <v>BP 20.10.0100 (A)</v>
          </cell>
          <cell r="B541" t="str">
            <v>Meio-fio de concreto simples (fck=13,5MPa), moldado no local, conforme Caderno de Encargos - PCRJ, medindo 0,15m na base e com altura de 0,30m, rejuntamento com argamassa de cimento e areia no traco 1:4, inclusive o fornecimento de todos os materiais, esc</v>
          </cell>
          <cell r="C541" t="str">
            <v>m</v>
          </cell>
          <cell r="D541">
            <v>27.15</v>
          </cell>
        </row>
        <row r="542">
          <cell r="A542" t="str">
            <v>BP 20.10.0150 (A)</v>
          </cell>
          <cell r="B542" t="str">
            <v xml:space="preserve">Meio-fio reto de concreto simples (fck=15MPa), moldado no local, conforme Caderno de Encargos - PCRJ, medindo 0,15m na base e com altura de 0,45m, rejuntamento com argamassa de cimento e areia no traco 1:4, inclusive o fornecimento de todos os materiais, </v>
          </cell>
          <cell r="C542" t="str">
            <v>m</v>
          </cell>
          <cell r="D542">
            <v>39.770000000000003</v>
          </cell>
        </row>
        <row r="543">
          <cell r="A543" t="str">
            <v>BP 20.10.0200 (A)</v>
          </cell>
          <cell r="B543" t="str">
            <v>Meio-fio curvo de concreto simples (fck=13,5MPa), moldado no local, conforme Caderno de Encargos - PCRJ, medindo 0,15m na base e com altura de 0,30m, rejuntamento com argamassa de cimento e areia no traco 1:4; inclusive o fornecimento de todos os materiai</v>
          </cell>
          <cell r="C543" t="str">
            <v>m</v>
          </cell>
          <cell r="D543">
            <v>27.05</v>
          </cell>
        </row>
        <row r="544">
          <cell r="A544" t="str">
            <v>BP 20.10.0250 (A)</v>
          </cell>
          <cell r="B544" t="str">
            <v>Meio-fio curvo de concreto simples (fck=15MPa), moldado no local, conforme Caderno de Encargos - PCRJ, medindo 0,15m na base e com altura de 0,45m, rejuntamento com argamassa de cimento e areia no traco 1:4, inclusive o fornecimento de todos os materiais,</v>
          </cell>
          <cell r="C544" t="str">
            <v>m</v>
          </cell>
          <cell r="D544">
            <v>43.75</v>
          </cell>
        </row>
        <row r="545">
          <cell r="A545" t="str">
            <v>BP 20.15.0050 (A)</v>
          </cell>
          <cell r="B545" t="str">
            <v>Sarjeta e meio-fio conjugados, de concreto simples (fck=15MPa), moldado no local, conforme Caderno de Encargos - PCRJ, medindo 0,45m de base e com altura de 0,30m, rejuntamento de argamassa de cimento e areia no traco 1:4; inclusive o fornecimento de todo</v>
          </cell>
          <cell r="C545" t="str">
            <v>m</v>
          </cell>
          <cell r="D545">
            <v>37.67</v>
          </cell>
        </row>
        <row r="546">
          <cell r="A546" t="str">
            <v>BP 20.15.0053 (A)</v>
          </cell>
          <cell r="B546" t="str">
            <v>Sarjeta e meio-fio conjugados, de concreto simples (fck=35MPa), moldado no local, conforme Caderno de Encargos - PCRJ, medindo 0,45m de base e com altura de 0,30m, rejuntamento de argamassa de cimento e areia no traco 1:4; inclusive o fornecimento de todo</v>
          </cell>
          <cell r="C546" t="str">
            <v>m</v>
          </cell>
          <cell r="D546">
            <v>40.44</v>
          </cell>
        </row>
        <row r="547">
          <cell r="A547" t="str">
            <v>BP 20.15.0056 (A)</v>
          </cell>
          <cell r="B547" t="str">
            <v>Sarjeta e meio-fio conjugados, de concreto colorido simples (fck=35MPa), moldado no local, conforme Caderno de Encargos - PCRJ, medindo 0,45m de base e com altura de 0,30m, rejuntamento de argamassa de cimento e areia no traco 1:4; inclusive o forneciment</v>
          </cell>
          <cell r="C547" t="str">
            <v>m</v>
          </cell>
          <cell r="D547">
            <v>49.85</v>
          </cell>
        </row>
        <row r="548">
          <cell r="A548" t="str">
            <v>BP 20.15.0059 (A)</v>
          </cell>
          <cell r="B548" t="str">
            <v>Sarjeta e meio-fio conjugados, de concreto simples (fck=15MPa), moldado no local, conforme Caderno de Encargos - PCRJ, medindo 0,65m de base e com altura de 0,30m, rejuntamento de argamassa de cimento e areia no traco 1:4; inclusive o fornecimento de todo</v>
          </cell>
          <cell r="C548" t="str">
            <v>m</v>
          </cell>
          <cell r="D548">
            <v>47.21</v>
          </cell>
        </row>
        <row r="549">
          <cell r="A549" t="str">
            <v>BP 20.20.0050 (A)</v>
          </cell>
          <cell r="B549" t="str">
            <v>Meio-fio de concreto pre-moldado (fck=15MPa), medindo 0,15m na base e com altura de 0,30m, rejuntamento com argamassa de cimento e areia no traco 1:4, inclusive o fornecimento de todos os materiais, escavacao e reaterro.</v>
          </cell>
          <cell r="C549" t="str">
            <v>m</v>
          </cell>
          <cell r="D549">
            <v>17.52</v>
          </cell>
        </row>
        <row r="550">
          <cell r="A550" t="str">
            <v>BP 20.20.0053 (A)</v>
          </cell>
          <cell r="B550" t="str">
            <v>Meio-fio de concreto pre-moldado (fck=15MPa), medindo 0,15m na base e com altura de 0,45m, rejuntamento com argamassa de cimento e areia no traco 1:4, inclusive o fornecimento de todos os materiais, escavacao e reaterro.</v>
          </cell>
          <cell r="C550" t="str">
            <v>m</v>
          </cell>
          <cell r="D550">
            <v>25.51</v>
          </cell>
        </row>
        <row r="551">
          <cell r="A551" t="str">
            <v>BP 20.20.0100 (A)</v>
          </cell>
          <cell r="B551" t="str">
            <v>Sarjeta e meio-fio conjugados, de concreto pre-moldado (fck=15MPa), medindo 0,45m na base e com altura de 0,30m, rejuntamento com argamassa de cimento e areia no traco 1:4; inclusive o fornecimento de todos os materiais.</v>
          </cell>
          <cell r="C551" t="str">
            <v>m</v>
          </cell>
          <cell r="D551">
            <v>23.22</v>
          </cell>
        </row>
        <row r="552">
          <cell r="A552" t="str">
            <v>BP 20.20.0103 (A)</v>
          </cell>
          <cell r="B552" t="str">
            <v>Sarjeta e meio-fio conjugados, de concreto pre-moldado (fck=15MPa), conforme Caderno de Encargos - PCRJ, medindo 0,65m na base e com altura de 0,30m, rejuntamento com argamassa de cimento e areia no traco 1:4; inclusive o fornecimento de todos os materiai</v>
          </cell>
          <cell r="C552" t="str">
            <v>m</v>
          </cell>
          <cell r="D552">
            <v>27.05</v>
          </cell>
        </row>
        <row r="553">
          <cell r="A553" t="str">
            <v>BP 20.25.0050 (A)</v>
          </cell>
          <cell r="B553" t="str">
            <v>Guia de concreto armado, destinado ao encunhamento de pavimentacao em paralelos, em logradouro com declividade do greide maior que 18%, de secao (0,15x0,40)m, assentado transversalmente ao eixo da via. Fornecimento e assentamento.</v>
          </cell>
          <cell r="C553" t="str">
            <v>m</v>
          </cell>
          <cell r="D553">
            <v>92.24</v>
          </cell>
        </row>
        <row r="554">
          <cell r="A554" t="str">
            <v>BP 20.25.0100 (/)</v>
          </cell>
          <cell r="B554" t="str">
            <v>Sarjeta-guia de paralelepipedo (1 fiada), assente sobre base de concreto (fck=11MPa); inclusive esta, rejuntamento de argamassa de cimento e areia (traco 1:3), para pavimentacao betuminosa.</v>
          </cell>
          <cell r="C554" t="str">
            <v>m</v>
          </cell>
          <cell r="D554">
            <v>12.81</v>
          </cell>
        </row>
        <row r="555">
          <cell r="A555" t="str">
            <v>BP 20.30.0050 (/)</v>
          </cell>
          <cell r="B555" t="str">
            <v>Levantamento e reassentamento de meio-fio.</v>
          </cell>
          <cell r="C555" t="str">
            <v>m</v>
          </cell>
          <cell r="D555">
            <v>22.31</v>
          </cell>
        </row>
        <row r="556">
          <cell r="A556" t="str">
            <v>BP 20.30.0053 (/)</v>
          </cell>
          <cell r="B556" t="str">
            <v>Levantamento e reassentamento de tento ou travessao.</v>
          </cell>
          <cell r="C556" t="str">
            <v>m</v>
          </cell>
          <cell r="D556">
            <v>17.89</v>
          </cell>
        </row>
        <row r="557">
          <cell r="A557" t="str">
            <v>BP 20.30.0100 (/)</v>
          </cell>
          <cell r="B557" t="str">
            <v>Reassentamento de meio-fio.</v>
          </cell>
          <cell r="C557" t="str">
            <v>m</v>
          </cell>
          <cell r="D557">
            <v>17.64</v>
          </cell>
        </row>
        <row r="558">
          <cell r="A558" t="str">
            <v>BP 20.30.0103 (/)</v>
          </cell>
          <cell r="B558" t="str">
            <v>Reassentamento de tento ou travessao.</v>
          </cell>
          <cell r="C558" t="str">
            <v>m</v>
          </cell>
          <cell r="D558">
            <v>15.66</v>
          </cell>
        </row>
        <row r="559">
          <cell r="A559" t="str">
            <v>CE 05.05.0050 (/)</v>
          </cell>
          <cell r="B559" t="str">
            <v>Prestacao de servicos de engenharia para acompanhamento e desenvolvimento de estudos e projetos das Diretorias de Projetos e de Informacoes Gerenciais, com alocacao de tecnicos especializados.</v>
          </cell>
          <cell r="C559" t="str">
            <v>hh</v>
          </cell>
          <cell r="D559">
            <v>57.67</v>
          </cell>
        </row>
        <row r="560">
          <cell r="A560" t="str">
            <v>CE 05.10.0056 (/)</v>
          </cell>
          <cell r="B560" t="str">
            <v>Arquiteto junior de servicos tecnicos especializados de consultoria de engenharia e arquitetura.</v>
          </cell>
          <cell r="C560" t="str">
            <v>h</v>
          </cell>
          <cell r="D560">
            <v>21.4</v>
          </cell>
        </row>
        <row r="561">
          <cell r="A561" t="str">
            <v>CE 05.10.0062 (/)</v>
          </cell>
          <cell r="B561" t="str">
            <v>Arquiteto pleno de servicos tecnicos especializados de consultoria de engenharia e arquitetura.</v>
          </cell>
          <cell r="C561" t="str">
            <v>h</v>
          </cell>
          <cell r="D561">
            <v>26.99</v>
          </cell>
        </row>
        <row r="562">
          <cell r="A562" t="str">
            <v>CE 05.10.0068 (/)</v>
          </cell>
          <cell r="B562" t="str">
            <v>Arquiteto senior de servicos tecnicos especializados de consultoria de engenharia e arquitetura.</v>
          </cell>
          <cell r="C562" t="str">
            <v>h</v>
          </cell>
          <cell r="D562">
            <v>34.67</v>
          </cell>
        </row>
        <row r="563">
          <cell r="A563" t="str">
            <v>CE 05.10.0074 (/)</v>
          </cell>
          <cell r="B563" t="str">
            <v>Arquivista tecnico de servicos tecnicos especializados de consultoria de engenharia e arquitetura.</v>
          </cell>
          <cell r="C563" t="str">
            <v>h</v>
          </cell>
          <cell r="D563">
            <v>11.47</v>
          </cell>
        </row>
        <row r="564">
          <cell r="A564" t="str">
            <v>CE 05.10.0080 (/)</v>
          </cell>
          <cell r="B564" t="str">
            <v>Auxiliar de laboratorista de servicos tecnicos especializados de consultoria de engenharia e arquitetura.</v>
          </cell>
          <cell r="C564" t="str">
            <v>h</v>
          </cell>
          <cell r="D564">
            <v>3.37</v>
          </cell>
        </row>
        <row r="565">
          <cell r="A565" t="str">
            <v>CE 05.10.0086 (/)</v>
          </cell>
          <cell r="B565" t="str">
            <v>Auxiliar de tecnico de servicos tecnicos especializados de consultoria de engenharia e arquitetura.</v>
          </cell>
          <cell r="C565" t="str">
            <v>h</v>
          </cell>
          <cell r="D565">
            <v>6.57</v>
          </cell>
        </row>
        <row r="566">
          <cell r="A566" t="str">
            <v>CE 05.10.0092 (/)</v>
          </cell>
          <cell r="B566" t="str">
            <v>Auxiliar de topografia de servicos tecnicos especializados de consultoria de engenharia e arquitetura.</v>
          </cell>
          <cell r="C566" t="str">
            <v>h</v>
          </cell>
          <cell r="D566">
            <v>5.21</v>
          </cell>
        </row>
        <row r="567">
          <cell r="A567" t="str">
            <v>CE 05.10.0104 (/)</v>
          </cell>
          <cell r="B567" t="str">
            <v>Biologo pleno de servicos tecnicos especializados de consultoria de engenharia e arquitetura.</v>
          </cell>
          <cell r="C567" t="str">
            <v>h</v>
          </cell>
          <cell r="D567">
            <v>38.450000000000003</v>
          </cell>
        </row>
        <row r="568">
          <cell r="A568" t="str">
            <v>CE 05.10.0110 (/)</v>
          </cell>
          <cell r="B568" t="str">
            <v>Consultor de servicos tecnicos especializados de consultoria de engenharia e arquitetura.</v>
          </cell>
          <cell r="C568" t="str">
            <v>h</v>
          </cell>
          <cell r="D568">
            <v>104.54</v>
          </cell>
        </row>
        <row r="569">
          <cell r="A569" t="str">
            <v>CE 05.10.0116 (/)</v>
          </cell>
          <cell r="B569" t="str">
            <v>Coordenador de servicos tecnicos especializados de consultoria de engenharia e arquitetura.</v>
          </cell>
          <cell r="C569" t="str">
            <v>h</v>
          </cell>
          <cell r="D569">
            <v>59.39</v>
          </cell>
        </row>
        <row r="570">
          <cell r="A570" t="str">
            <v>CE 05.10.0122 (/)</v>
          </cell>
          <cell r="B570" t="str">
            <v>Desenhista cadista senior de servicos tecnicos especializados de consultoria de engenharia e arquitetura.</v>
          </cell>
          <cell r="C570" t="str">
            <v>h</v>
          </cell>
          <cell r="D570">
            <v>19.23</v>
          </cell>
        </row>
        <row r="571">
          <cell r="A571" t="str">
            <v>CE 05.10.0128 (/)</v>
          </cell>
          <cell r="B571" t="str">
            <v>Desenhista junior de servicos tecnicos especializados de consultoria de engenharia e arquitetura.</v>
          </cell>
          <cell r="C571" t="str">
            <v>h</v>
          </cell>
          <cell r="D571">
            <v>7.28</v>
          </cell>
        </row>
        <row r="572">
          <cell r="A572" t="str">
            <v>CE 05.10.0134 (/)</v>
          </cell>
          <cell r="B572" t="str">
            <v>Desenhista pleno de servicos tecnicos especializados de consultoria de engenharia e arquitetura.</v>
          </cell>
          <cell r="C572" t="str">
            <v>h</v>
          </cell>
          <cell r="D572">
            <v>11.87</v>
          </cell>
        </row>
        <row r="573">
          <cell r="A573" t="str">
            <v>CE 05.10.0146 (/)</v>
          </cell>
          <cell r="B573" t="str">
            <v>Encarregado de servicos tecnicos especializados de consultoria de engenharia e arquitetura.</v>
          </cell>
          <cell r="C573" t="str">
            <v>h</v>
          </cell>
          <cell r="D573">
            <v>18.66</v>
          </cell>
        </row>
        <row r="574">
          <cell r="A574" t="str">
            <v>CE 05.10.0152 (/)</v>
          </cell>
          <cell r="B574" t="str">
            <v>Engenheiro junior de servicos tecnicos especializados de consultoria de engenharia e arquitetura.</v>
          </cell>
          <cell r="C574" t="str">
            <v>h</v>
          </cell>
          <cell r="D574">
            <v>19.45</v>
          </cell>
        </row>
        <row r="575">
          <cell r="A575" t="str">
            <v>CE 05.10.0158 (/)</v>
          </cell>
          <cell r="B575" t="str">
            <v>Engenheiro pleno de servicos tecnicos especializados de consultoria de engenharia e arquitetura.</v>
          </cell>
          <cell r="C575" t="str">
            <v>h</v>
          </cell>
          <cell r="D575">
            <v>35.01</v>
          </cell>
        </row>
        <row r="576">
          <cell r="A576" t="str">
            <v>CE 05.10.0164 (/)</v>
          </cell>
          <cell r="B576" t="str">
            <v>Engenheiro senior de servicos tecnicos especializados de consultoria de engenharia e arquitetura.</v>
          </cell>
          <cell r="C576" t="str">
            <v>h</v>
          </cell>
          <cell r="D576">
            <v>49.8</v>
          </cell>
        </row>
        <row r="577">
          <cell r="A577" t="str">
            <v>CE 05.10.0170 (/)</v>
          </cell>
          <cell r="B577" t="str">
            <v>Geologo junior de servicos tecnicos especializados de consultoria de engenharia e arquitetura.</v>
          </cell>
          <cell r="C577" t="str">
            <v>h</v>
          </cell>
          <cell r="D577">
            <v>17.27</v>
          </cell>
        </row>
        <row r="578">
          <cell r="A578" t="str">
            <v>CE 05.10.0176 (/)</v>
          </cell>
          <cell r="B578" t="str">
            <v>Geologo pleno de servicos tecnicos especializados de consultoria de engenharia e arquitetura.</v>
          </cell>
          <cell r="C578" t="str">
            <v>h</v>
          </cell>
          <cell r="D578">
            <v>34.549999999999997</v>
          </cell>
        </row>
        <row r="579">
          <cell r="A579" t="str">
            <v>CE 05.10.0182 (/)</v>
          </cell>
          <cell r="B579" t="str">
            <v>Geologo senior de servicos tecnicos especializados de consultoria de engenharia e arquitetura.</v>
          </cell>
          <cell r="C579" t="str">
            <v>h</v>
          </cell>
          <cell r="D579">
            <v>40.200000000000003</v>
          </cell>
        </row>
        <row r="580">
          <cell r="A580" t="str">
            <v>CE 05.10.0188 (/)</v>
          </cell>
          <cell r="B580" t="str">
            <v>Laboratorista de servicos tecnicos especializados de consultoria de engenharia e arquitetura.</v>
          </cell>
          <cell r="C580" t="str">
            <v>h</v>
          </cell>
          <cell r="D580">
            <v>5.5</v>
          </cell>
        </row>
        <row r="581">
          <cell r="A581" t="str">
            <v>CE 05.10.0194 (/)</v>
          </cell>
          <cell r="B581" t="str">
            <v>Nivelador de servicos tecnicos especializados de consultoria de engenharia e arquitetura.</v>
          </cell>
          <cell r="C581" t="str">
            <v>h</v>
          </cell>
          <cell r="D581">
            <v>4.6900000000000004</v>
          </cell>
        </row>
        <row r="582">
          <cell r="A582" t="str">
            <v>CE 05.10.0200 (/)</v>
          </cell>
          <cell r="B582" t="str">
            <v>Projetista junior de servicos tecnicos especializados de consultoria de engenharia e arquitetura.</v>
          </cell>
          <cell r="C582" t="str">
            <v>h</v>
          </cell>
          <cell r="D582">
            <v>12.01</v>
          </cell>
        </row>
        <row r="583">
          <cell r="A583" t="str">
            <v>CE 05.10.0206 (/)</v>
          </cell>
          <cell r="B583" t="str">
            <v>Projetista pleno de servicos tecnicos especializados de consultoria de engenharia e arquitetura.</v>
          </cell>
          <cell r="C583" t="str">
            <v>h</v>
          </cell>
          <cell r="D583">
            <v>15.07</v>
          </cell>
        </row>
        <row r="584">
          <cell r="A584" t="str">
            <v>CE 05.10.0212 (/)</v>
          </cell>
          <cell r="B584" t="str">
            <v>Projetista senior de servicos tecnicos especializados de consultoria de engenharia e arquitetura.</v>
          </cell>
          <cell r="C584" t="str">
            <v>h</v>
          </cell>
          <cell r="D584">
            <v>23.76</v>
          </cell>
        </row>
        <row r="585">
          <cell r="A585" t="str">
            <v>CE 05.10.0218 (/)</v>
          </cell>
          <cell r="B585" t="str">
            <v>Secretaria executiva de servicos tecnicos especializados de consultoria de engenharia e arquitetura.</v>
          </cell>
          <cell r="C585" t="str">
            <v>h</v>
          </cell>
          <cell r="D585">
            <v>24.23</v>
          </cell>
        </row>
        <row r="586">
          <cell r="A586" t="str">
            <v>CE 05.10.0224 (/)</v>
          </cell>
          <cell r="B586" t="str">
            <v>Secretaria junior de servicos tecnicos especializados de consultoria de engenharia e arquitetura.</v>
          </cell>
          <cell r="C586" t="str">
            <v>h</v>
          </cell>
          <cell r="D586">
            <v>7.56</v>
          </cell>
        </row>
        <row r="587">
          <cell r="A587" t="str">
            <v>CE 05.10.0242 (/)</v>
          </cell>
          <cell r="B587" t="str">
            <v>Tecnologo junior de servicos tecnicos especializados de consultoria de engenharia e arquitetura.</v>
          </cell>
          <cell r="C587" t="str">
            <v>h</v>
          </cell>
          <cell r="D587">
            <v>14.47</v>
          </cell>
        </row>
        <row r="588">
          <cell r="A588" t="str">
            <v>CE 05.10.0248 (/)</v>
          </cell>
          <cell r="B588" t="str">
            <v>Tecnologo senior de servicos tecnicos especializados de consultoria de engenharia e arquitetura.</v>
          </cell>
          <cell r="C588" t="str">
            <v>h</v>
          </cell>
          <cell r="D588">
            <v>37.6</v>
          </cell>
        </row>
        <row r="589">
          <cell r="A589" t="str">
            <v>CE 05.10.0254 (/)</v>
          </cell>
          <cell r="B589" t="str">
            <v>Topografo de servicos tecnicos especializados de consultoria de engenharia e arquitetura.</v>
          </cell>
          <cell r="C589" t="str">
            <v>h</v>
          </cell>
          <cell r="D589">
            <v>16.12</v>
          </cell>
        </row>
        <row r="590">
          <cell r="A590" t="str">
            <v>CI 05.05.0050 (/)</v>
          </cell>
          <cell r="B590" t="str">
            <v>Colocacao de madeiramento de telhas ceramicas, inclusive pregos, exclusive o fornecimento do madeiramento e das telhas.</v>
          </cell>
          <cell r="C590" t="str">
            <v>m2</v>
          </cell>
          <cell r="D590">
            <v>19.170000000000002</v>
          </cell>
        </row>
        <row r="591">
          <cell r="A591" t="str">
            <v>CI 05.05.0100 (/)</v>
          </cell>
          <cell r="B591" t="str">
            <v>Madeiramento para cobertura de telhas onduladas de cimento amianto ou Fiber-Glass ou similar, de 3"x3" e 3"x4 1/2" em Macaranduba ou similar, pregadas sem tesouras ou pontaletes, medido pela projecao.</v>
          </cell>
          <cell r="C591" t="str">
            <v>m2</v>
          </cell>
          <cell r="D591">
            <v>12.8</v>
          </cell>
        </row>
        <row r="592">
          <cell r="A592" t="str">
            <v>CI 05.05.0150 (A)</v>
          </cell>
          <cell r="B592" t="str">
            <v>Madeiramento para cobertura de telhas ceramicas, francesa ou colonial, constituido de cumeeira e tercas de 3"x4 1/2", caibros de 3"x1 1/2" e ripas de (1,5x4)cm, tudo em Macaranduba ou similar, pregados sem tesouras ou pontaletes, medido pela projecao.</v>
          </cell>
          <cell r="C592" t="str">
            <v>m2</v>
          </cell>
          <cell r="D592">
            <v>45.25</v>
          </cell>
        </row>
        <row r="593">
          <cell r="A593" t="str">
            <v>CI 05.05.0200 (/)</v>
          </cell>
          <cell r="B593" t="str">
            <v>Peca em Macaranduba ou similar, de (7x20)cm, para cobertura de qualquer tipo. Fornecimento e colocacao.</v>
          </cell>
          <cell r="C593" t="str">
            <v>m</v>
          </cell>
          <cell r="D593">
            <v>33.32</v>
          </cell>
        </row>
        <row r="594">
          <cell r="A594" t="str">
            <v>CI 05.10.0050 (/)</v>
          </cell>
          <cell r="B594" t="str">
            <v>Terca em Macaranduba ou similar, constituida de pecas de (3"x3"), para cobertura de qualquer tipo. Fornecimento e colocacao.</v>
          </cell>
          <cell r="C594" t="str">
            <v>m</v>
          </cell>
          <cell r="D594">
            <v>10.3</v>
          </cell>
        </row>
        <row r="595">
          <cell r="A595" t="str">
            <v>CI 05.10.0100 (/)</v>
          </cell>
          <cell r="B595" t="str">
            <v>Terca em Macaranduba ou similar, constituida de pecas de (3"x4 1/2"), para cobertura de qualquer tipo. Fornecimento e colocacao.</v>
          </cell>
          <cell r="C595" t="str">
            <v>m</v>
          </cell>
          <cell r="D595">
            <v>15.02</v>
          </cell>
        </row>
        <row r="596">
          <cell r="A596" t="str">
            <v>CI 05.10.0150 (/)</v>
          </cell>
          <cell r="B596" t="str">
            <v>Terca em Macaranduba ou similar, constituida de pecas de (3"x6"), para cobertura de qualquer tipo. Fornecimento e colocacao.</v>
          </cell>
          <cell r="C596" t="str">
            <v>m</v>
          </cell>
          <cell r="D596">
            <v>23.08</v>
          </cell>
        </row>
        <row r="597">
          <cell r="A597" t="str">
            <v>CI 05.10.0200 (/)</v>
          </cell>
          <cell r="B597" t="str">
            <v>Terca em Macaranduba ou similar, constituida de pecas de (3"x9"), para cobertura de qualquer tipo. Fornecimento e colocacao.</v>
          </cell>
          <cell r="C597" t="str">
            <v>m</v>
          </cell>
          <cell r="D597">
            <v>26.67</v>
          </cell>
        </row>
        <row r="598">
          <cell r="A598" t="str">
            <v>CI 05.15.0050 (/)</v>
          </cell>
          <cell r="B598" t="str">
            <v>Caibro em Macaranduba ou similar, de (1 1/2"x3"). Fornecimento e colocacao.</v>
          </cell>
          <cell r="C598" t="str">
            <v>m</v>
          </cell>
          <cell r="D598">
            <v>6.53</v>
          </cell>
        </row>
        <row r="599">
          <cell r="A599" t="str">
            <v>CI 05.15.0100 (/)</v>
          </cell>
          <cell r="B599" t="str">
            <v>Caibro em Macaranduba ou similar, de (2"x3"). Fornecimento e colocacao.</v>
          </cell>
          <cell r="C599" t="str">
            <v>m</v>
          </cell>
          <cell r="D599">
            <v>8.6199999999999992</v>
          </cell>
        </row>
        <row r="600">
          <cell r="A600" t="str">
            <v>CI 05.20.0050 (/)</v>
          </cell>
          <cell r="B600" t="str">
            <v>Tesoura completa em Macaranduba ou similar, para vaos de 4m. Fornecimento e colocacao.</v>
          </cell>
          <cell r="C600" t="str">
            <v>un</v>
          </cell>
          <cell r="D600">
            <v>441.9</v>
          </cell>
        </row>
        <row r="601">
          <cell r="A601" t="str">
            <v>CI 05.20.0100 (/)</v>
          </cell>
          <cell r="B601" t="str">
            <v>Tesoura completa em Macaranduba ou similar, para vaos de 5m. Fornecimento e colocacao.</v>
          </cell>
          <cell r="C601" t="str">
            <v>un</v>
          </cell>
          <cell r="D601">
            <v>528.66</v>
          </cell>
        </row>
        <row r="602">
          <cell r="A602" t="str">
            <v>CI 05.20.0150 (/)</v>
          </cell>
          <cell r="B602" t="str">
            <v>Tesoura completa em Macaranduba ou similar, para vaos de 6m. Fornecimento e colocacao.</v>
          </cell>
          <cell r="C602" t="str">
            <v>un</v>
          </cell>
          <cell r="D602">
            <v>634.44000000000005</v>
          </cell>
        </row>
        <row r="603">
          <cell r="A603" t="str">
            <v>CI 05.20.0200 (/)</v>
          </cell>
          <cell r="B603" t="str">
            <v>Tesoura completa em Macaranduba ou similar, para vaos de 7m. Fornecimento e colocacao.</v>
          </cell>
          <cell r="C603" t="str">
            <v>un</v>
          </cell>
          <cell r="D603">
            <v>732.42</v>
          </cell>
        </row>
        <row r="604">
          <cell r="A604" t="str">
            <v>CI 05.20.0250 (/)</v>
          </cell>
          <cell r="B604" t="str">
            <v>Tesoura completa em Macaranduba ou similar, para vaos de 8m. Fornecimento e colocacao.</v>
          </cell>
          <cell r="C604" t="str">
            <v>un</v>
          </cell>
          <cell r="D604">
            <v>959.31</v>
          </cell>
        </row>
        <row r="605">
          <cell r="A605" t="str">
            <v>CI 05.20.0300 (/)</v>
          </cell>
          <cell r="B605" t="str">
            <v>Tesoura completa em Macaranduba ou similar, para vaos de 9m. Fornecimento e colocacao.</v>
          </cell>
          <cell r="C605" t="str">
            <v>un</v>
          </cell>
          <cell r="D605">
            <v>1076.3900000000001</v>
          </cell>
        </row>
        <row r="606">
          <cell r="A606" t="str">
            <v>CI 05.20.0350 (/)</v>
          </cell>
          <cell r="B606" t="str">
            <v>Tesoura completa em Macaranduba ou similar, para vaos de 10m. Fornecimento e colocacao.</v>
          </cell>
          <cell r="C606" t="str">
            <v>un</v>
          </cell>
          <cell r="D606">
            <v>1188.21</v>
          </cell>
        </row>
        <row r="607">
          <cell r="A607" t="str">
            <v>CI 05.20.0400 (/)</v>
          </cell>
          <cell r="B607" t="str">
            <v>Tesoura completa em Macaranduba ou similar, para vaos de 12m. Fornecimento e colocacao.</v>
          </cell>
          <cell r="C607" t="str">
            <v>un</v>
          </cell>
          <cell r="D607">
            <v>1521.74</v>
          </cell>
        </row>
        <row r="608">
          <cell r="A608" t="str">
            <v>CI 05.25.0050 (/)</v>
          </cell>
          <cell r="B608" t="str">
            <v>Pontalete em Macaranduba ou similar, em pecas de 3"x3", verticais e horizontais para cobertura de telhas ceramicas, medido pela projecao horizontal do telhado.</v>
          </cell>
          <cell r="C608" t="str">
            <v>m2</v>
          </cell>
          <cell r="D608">
            <v>16.84</v>
          </cell>
        </row>
        <row r="609">
          <cell r="A609" t="str">
            <v>CI 05.25.0100 (/)</v>
          </cell>
          <cell r="B609" t="str">
            <v>Pontalete em Macaranduba ou similar, em pecas de 3"x3", verticais e horizontais para cobertura de telhas de cimento amianto ou Fiber-Glass ou similar, medido pela projecao horizontal do telhado.</v>
          </cell>
          <cell r="C609" t="str">
            <v>m2</v>
          </cell>
          <cell r="D609">
            <v>14.21</v>
          </cell>
        </row>
        <row r="610">
          <cell r="A610" t="str">
            <v>CI 05.30.0050 (/)</v>
          </cell>
          <cell r="B610" t="str">
            <v>Cobertura em telhas coloniais; exclusive cumeeira e madeiramento. Fornecimento e colocacao.</v>
          </cell>
          <cell r="C610" t="str">
            <v>m2</v>
          </cell>
          <cell r="D610">
            <v>52.89</v>
          </cell>
        </row>
        <row r="611">
          <cell r="A611" t="str">
            <v>CI 05.30.0053 (/)</v>
          </cell>
          <cell r="B611" t="str">
            <v>Cobertura em telhas francesas; exclusive cumeeira e madeiramento. Fornecimento e colocacao.</v>
          </cell>
          <cell r="C611" t="str">
            <v>m2</v>
          </cell>
          <cell r="D611">
            <v>30.96</v>
          </cell>
        </row>
        <row r="612">
          <cell r="A612" t="str">
            <v>CI 05.30.0056 (/)</v>
          </cell>
          <cell r="B612" t="str">
            <v>Cobertura em telha portuguesa, exclusive cumeeira e madeiramento. Fornecimento e colocacao.</v>
          </cell>
          <cell r="C612" t="str">
            <v>m2</v>
          </cell>
          <cell r="D612">
            <v>27.69</v>
          </cell>
        </row>
        <row r="613">
          <cell r="A613" t="str">
            <v>CI 05.30.0100 (/)</v>
          </cell>
          <cell r="B613" t="str">
            <v>Colocacao de telhas francesas, exclusive fornecimento.</v>
          </cell>
          <cell r="C613" t="str">
            <v>m2</v>
          </cell>
          <cell r="D613">
            <v>28.39</v>
          </cell>
        </row>
        <row r="614">
          <cell r="A614" t="str">
            <v>CI 05.30.0150 (/)</v>
          </cell>
          <cell r="B614" t="str">
            <v>Cobertura em telhas de concreto, exclusive cumeeira e madeiramento. Fornecimento e colocacao.</v>
          </cell>
          <cell r="C614" t="str">
            <v>m2</v>
          </cell>
          <cell r="D614">
            <v>24.25</v>
          </cell>
        </row>
        <row r="615">
          <cell r="A615" t="str">
            <v>CI 05.30.0250 (/)</v>
          </cell>
          <cell r="B615" t="str">
            <v>Cordao para arremate de telhado, executado com argamassa de cimento, areia e saibro no traco 1:2:2.</v>
          </cell>
          <cell r="C615" t="str">
            <v>m</v>
          </cell>
          <cell r="D615">
            <v>18.02</v>
          </cell>
        </row>
        <row r="616">
          <cell r="A616" t="str">
            <v>CI 05.30.0300 (/)</v>
          </cell>
          <cell r="B616" t="str">
            <v>Cumeeira para cobertura em telhas francesas ou coloniais. Fornecimento e colocacao.</v>
          </cell>
          <cell r="C616" t="str">
            <v>m</v>
          </cell>
          <cell r="D616">
            <v>11.41</v>
          </cell>
        </row>
        <row r="617">
          <cell r="A617" t="str">
            <v>CI 05.30.0303 (/)</v>
          </cell>
          <cell r="B617" t="str">
            <v>Cumeeira para cobertura em telhas de concreto. Fornecimento e colocacao.</v>
          </cell>
          <cell r="C617" t="str">
            <v>m</v>
          </cell>
          <cell r="D617">
            <v>19.170000000000002</v>
          </cell>
        </row>
        <row r="618">
          <cell r="A618" t="str">
            <v>CI 05.30.0350 (/)</v>
          </cell>
          <cell r="B618" t="str">
            <v>Telhas francesas. Fornecimento.</v>
          </cell>
          <cell r="C618" t="str">
            <v>m2</v>
          </cell>
          <cell r="D618">
            <v>13.6</v>
          </cell>
        </row>
        <row r="619">
          <cell r="A619" t="str">
            <v>CI 05.35.0050 (A)</v>
          </cell>
          <cell r="B619" t="str">
            <v>Cobertura com chapa de aco galvanizado, pintada com tinta a po a base de poliester nas duas faces nas cores preto, branco, amarelo, cinza ou ceramica, perfil trapezoidal, espessura 0,65mm, altura de 40mm e largura util de 970mm, inclusive todos os acessor</v>
          </cell>
          <cell r="C619" t="str">
            <v>m2</v>
          </cell>
          <cell r="D619">
            <v>47.96</v>
          </cell>
        </row>
        <row r="620">
          <cell r="A620" t="str">
            <v>CI 05.35.0203 (/)</v>
          </cell>
          <cell r="B620" t="str">
            <v>Telha metalica CE-100, 0,65mm, perfil trapezoidal, fabricado em aco galvanizado com 270g/m2 de zinco, com largura total de 808mm, largura util de 750mm e comprimento de 6600mm, pintado por processo eletrostatico polimerizada em estufa. Fornecimento.</v>
          </cell>
          <cell r="C620" t="str">
            <v>m2</v>
          </cell>
          <cell r="D620">
            <v>42.42</v>
          </cell>
        </row>
        <row r="621">
          <cell r="A621" t="str">
            <v>CI 05.37.0100 (A)</v>
          </cell>
          <cell r="B621" t="str">
            <v>Cobertura termo-isolante, dupla, tipo sanduiche, trapezoidal, de aco galvanizado 0,43mm, para uso onde se requer conforto termico, dupla estanqueidade lateral (superior/inferior) sem pintura, recheio de poliester expandido (EPS altura = 40mm) com retardan</v>
          </cell>
          <cell r="C621" t="str">
            <v>m2</v>
          </cell>
          <cell r="D621">
            <v>64.849999999999994</v>
          </cell>
        </row>
        <row r="622">
          <cell r="A622" t="str">
            <v>CI 05.37.0150 (A)</v>
          </cell>
          <cell r="B622" t="str">
            <v xml:space="preserve">Cobertura termo-isolante, dupla, tipo sanduiche, trapezoidal, de aco galvanizado 0,43mm, para uso onde se requer conforto termico, dupla estanqueidade lateral (superior/inferior) e pintura em 1 face, recheio de poliester expandido (EPS altura = 40mm) com </v>
          </cell>
          <cell r="C622" t="str">
            <v>m2</v>
          </cell>
          <cell r="D622">
            <v>70.97</v>
          </cell>
        </row>
        <row r="623">
          <cell r="A623" t="str">
            <v>CI 05.37.0200 (A)</v>
          </cell>
          <cell r="B623" t="str">
            <v>Cobertura termo-isolante, dupla, tipo sanduiche, trapezoidal, de aco galvanizado 0,43mm, para uso onde se requer conforto termico, dupla estanqueidade lateral (superior/inferior) e pintura nas 2 faces, recheio de poliester expandido (EPS altura = 40mm) co</v>
          </cell>
          <cell r="C623" t="str">
            <v>m2</v>
          </cell>
          <cell r="D623">
            <v>77.739999999999995</v>
          </cell>
        </row>
        <row r="624">
          <cell r="A624" t="str">
            <v>CI 05.40.0100 (/)</v>
          </cell>
          <cell r="B624" t="str">
            <v>Cobertura em chapas de aluminio de 0,5mm de espessura, com sobreposicao lateral de 1 onda e longitudinal de 14cm, sendo as chapas fixadas com ganchos de aluminio com rosca de 6mm de diametro; exclusive madeiramento e cumeeira.</v>
          </cell>
          <cell r="C624" t="str">
            <v>m2</v>
          </cell>
          <cell r="D624">
            <v>35.93</v>
          </cell>
        </row>
        <row r="625">
          <cell r="A625" t="str">
            <v>CI 05.40.0150 (/)</v>
          </cell>
          <cell r="B625" t="str">
            <v>Colocacao de rufo, cumeeira ou contra-rufo de aluminio com 0,8mmx1056mm.</v>
          </cell>
          <cell r="C625" t="str">
            <v>m2</v>
          </cell>
          <cell r="D625">
            <v>38.06</v>
          </cell>
        </row>
        <row r="626">
          <cell r="A626" t="str">
            <v>CI 05.40.0200 (/)</v>
          </cell>
          <cell r="B626" t="str">
            <v>Contra rufo em aluminio, com acabamento em verniz em 1 face e pintada na outra, trapezoidal ou ondulada, medindo: (1500x562x0,8)mm, Alcoa ou similar. Fornecimento e colocacao.</v>
          </cell>
          <cell r="C626" t="str">
            <v>m</v>
          </cell>
          <cell r="D626">
            <v>37.590000000000003</v>
          </cell>
        </row>
        <row r="627">
          <cell r="A627" t="str">
            <v>CI 05.40.0203 (/)</v>
          </cell>
          <cell r="B627" t="str">
            <v>Contra rufo em aluminio, com acabamento em verniz nas 2 faces, trapezoidal ou ondulada, medindo: (1500x562x0,8)mm, Alcoa ou similar. Fornecimento e colocacao.</v>
          </cell>
          <cell r="C627" t="str">
            <v>m</v>
          </cell>
          <cell r="D627">
            <v>34.130000000000003</v>
          </cell>
        </row>
        <row r="628">
          <cell r="A628" t="str">
            <v>CI 05.40.0250 (/)</v>
          </cell>
          <cell r="B628" t="str">
            <v>Cumeeira em aluminio com acabamento em verniz em 1 face e pintada em outra, trapezoidal ou ondulada, medindo: (1265x600x0,8)mm, Alcoa ou similar. Fornecimento e colocacao.</v>
          </cell>
          <cell r="C628" t="str">
            <v>m</v>
          </cell>
          <cell r="D628">
            <v>36.71</v>
          </cell>
        </row>
        <row r="629">
          <cell r="A629" t="str">
            <v>CI 05.40.0253 (/)</v>
          </cell>
          <cell r="B629" t="str">
            <v>Cumeeira em aluminio com acabamento em verniz nas 2 faces, trapezoidal ou ondulada, medindo: (1265x600x0,8)mm, Alcoa ou similar. Fornecimento e colocacao.</v>
          </cell>
          <cell r="C629" t="str">
            <v>m</v>
          </cell>
          <cell r="D629">
            <v>40.909999999999997</v>
          </cell>
        </row>
        <row r="630">
          <cell r="A630" t="str">
            <v>CI 05.40.0350 (/)</v>
          </cell>
          <cell r="B630" t="str">
            <v>Rufo em aluminio, com acabamento em verniz em 1 face e pintada na outra, trapezoidal, medindo: (1265x600x0,8)mm, Alcoa ou similar. Fornecimento e colocacao.</v>
          </cell>
          <cell r="C630" t="str">
            <v>m</v>
          </cell>
          <cell r="D630">
            <v>41.54</v>
          </cell>
        </row>
        <row r="631">
          <cell r="A631" t="str">
            <v>CI 05.40.0353 (/)</v>
          </cell>
          <cell r="B631" t="str">
            <v>Rufo em aluminio, com acabamento em verniz nas 2 faces, trapezoidal ou ondulada, medindo: (1265x600x0,8)mm, Alcoa ou similar. Fornecimento e colocacao.</v>
          </cell>
          <cell r="C631" t="str">
            <v>m</v>
          </cell>
          <cell r="D631">
            <v>37.43</v>
          </cell>
        </row>
        <row r="632">
          <cell r="A632" t="str">
            <v>CI 05.40.0400 (A)</v>
          </cell>
          <cell r="B632" t="str">
            <v>Telha de aluminio, com acabamento em verniz nas 2 faces (interna e externa), no modelo trapezoidal ou ondulada, na espessura de 0,5mm, Alcoflon ou similar. Fornecimento e colocacao.</v>
          </cell>
          <cell r="C632" t="str">
            <v>m2</v>
          </cell>
          <cell r="D632">
            <v>45.18</v>
          </cell>
        </row>
        <row r="633">
          <cell r="A633" t="str">
            <v>CI 05.40.0403 (A)</v>
          </cell>
          <cell r="B633" t="str">
            <v>Telha de aluminio, com acabamento em verniz em 1 face e pintado na outra, no modelo trapezoidal ou ondulada, na espessura de 0,5mm, Alcoflon ou similar. Fornecimento e colocacao.</v>
          </cell>
          <cell r="C633" t="str">
            <v>m2</v>
          </cell>
          <cell r="D633">
            <v>47.58</v>
          </cell>
        </row>
        <row r="634">
          <cell r="A634" t="str">
            <v>CI 05.43.0050 (/)</v>
          </cell>
          <cell r="B634" t="str">
            <v>Cobertura dupla de 30mm, com telha termica, trapezoidal em aluminio, inclusive todos os acessorios necessarios a sua execucao, Bernini ou similar. Fornecimento e colocacao, exclusive transporte.</v>
          </cell>
          <cell r="C634" t="str">
            <v>m2</v>
          </cell>
          <cell r="D634">
            <v>92.63</v>
          </cell>
        </row>
        <row r="635">
          <cell r="A635" t="str">
            <v>CI 05.43.0100 (/)</v>
          </cell>
          <cell r="B635" t="str">
            <v xml:space="preserve">Cobertura termo-isolante, dupla, tipo sanduiche, trapezoidal, de aluminio 0,43mm, para uso onde se requer conforto termico, dupla estanqueidade lateral, sem pintura, recheio de poliestireno expandido (EPS altura = 40mm) com retardante a chama e densidade </v>
          </cell>
          <cell r="C635" t="str">
            <v>m2</v>
          </cell>
          <cell r="D635">
            <v>103.67</v>
          </cell>
        </row>
        <row r="636">
          <cell r="A636" t="str">
            <v>CI 05.45.0050 (/)</v>
          </cell>
          <cell r="B636" t="str">
            <v>Cobertura em telhas onduladas, sem amianto, com espessura de 4mm, fixadas por pregos, inclusive vedacao, exclusive o madeiramento, Vogatex ou similar. Fornecimento e colocacao.</v>
          </cell>
          <cell r="C636" t="str">
            <v>m2</v>
          </cell>
          <cell r="D636">
            <v>12.08</v>
          </cell>
        </row>
        <row r="637">
          <cell r="A637" t="str">
            <v>CI 05.45.0100 (/)</v>
          </cell>
          <cell r="B637" t="str">
            <v>Cobertura em telhas onduladas, sem amianto, com espessura de 6mm, fixadas por parafusos galvanizados, inclusive vedacao, exclusive o madeiramento, Eternit ou similar. Fornecimento e colocacao.</v>
          </cell>
          <cell r="C637" t="str">
            <v>m2</v>
          </cell>
          <cell r="D637">
            <v>14.94</v>
          </cell>
        </row>
        <row r="638">
          <cell r="A638" t="str">
            <v>CI 05.45.0106 (/)</v>
          </cell>
          <cell r="B638" t="str">
            <v>Cobertura em telhas onduladas, sem amianto, com espessura de 6mm, fixadas por parafusos galvanizados, inclusive vedacao, exclusive o madeiramento, Maxiplac da Brasilit ou similar. Fornecimento e colocacao.</v>
          </cell>
          <cell r="C638" t="str">
            <v>m2</v>
          </cell>
          <cell r="D638">
            <v>27.89</v>
          </cell>
        </row>
        <row r="639">
          <cell r="A639" t="str">
            <v>CI 05.45.0150 (/)</v>
          </cell>
          <cell r="B639" t="str">
            <v>Cobertura em telhas onduladas, sem amianto, com espessura de 8mm, fixadas por parafusos galvanizados, inclusive vedacao, exclusive o madeiramento, Eternit ou similar. Fornecimento e colocacao.</v>
          </cell>
          <cell r="C639" t="str">
            <v>m2</v>
          </cell>
          <cell r="D639">
            <v>21.62</v>
          </cell>
        </row>
        <row r="640">
          <cell r="A640" t="str">
            <v>CI 05.45.0156 (A)</v>
          </cell>
          <cell r="B640" t="str">
            <v>Cobertura em telhas onduladas, sem amianto, com espessura de 8mm, nas dimensoes uteis de (2,30 x 0,50)m, fixadas por parafusos galvanizados, inclusive vedacao, exclusive o madeiramento, Modulada da Eternit ou similar. Fornecimento e colocacao.</v>
          </cell>
          <cell r="C640" t="str">
            <v>m2</v>
          </cell>
          <cell r="D640">
            <v>41.83</v>
          </cell>
        </row>
        <row r="641">
          <cell r="A641" t="str">
            <v>CI 05.45.0200 (A)</v>
          </cell>
          <cell r="B641" t="str">
            <v>Cobertura em telhas onduladas, sem amianto, nas dimensoes uteis de (9,00 x 0,90)m, fixadas por parafusos e acessorios galvanizados, inclusive pecas complementares (rufo, placa de vedacao, pingadeira e vedacao), exclusive o madeiramento, Canalete 90 da Ete</v>
          </cell>
          <cell r="C641" t="str">
            <v>m2</v>
          </cell>
          <cell r="D641">
            <v>46.77</v>
          </cell>
        </row>
        <row r="642">
          <cell r="A642" t="str">
            <v>CI 05.45.0250 (/)</v>
          </cell>
          <cell r="B642" t="str">
            <v>Cumeeira normal para telhas onduladas de 6mm a 8mm, sem amianto, fixada por parafusos galvanizados, inclusive vedacao, Eternit ou similar. Fornecimento e colocacao.</v>
          </cell>
          <cell r="C642" t="str">
            <v>m</v>
          </cell>
          <cell r="D642">
            <v>27.18</v>
          </cell>
        </row>
        <row r="643">
          <cell r="A643" t="str">
            <v>CI 05.45.0253 (/)</v>
          </cell>
          <cell r="B643" t="str">
            <v>Cumeeira normal para telhas onduladas, sem amianto, fixada por parafusos galvanizados, inclusive vedacao, Eternit ou similar. Fornecimento e colocacao.</v>
          </cell>
          <cell r="C643" t="str">
            <v>m</v>
          </cell>
          <cell r="D643">
            <v>26.92</v>
          </cell>
        </row>
        <row r="644">
          <cell r="A644" t="str">
            <v>CI 05.45.0256 (/)</v>
          </cell>
          <cell r="B644" t="str">
            <v>Cumeeira normal para telhas canalete 90, sem amianto, fixada por parafusos galvanizados, inclusive vedacao, Eternit ou similar. Fornecimento e colocacao.</v>
          </cell>
          <cell r="C644" t="str">
            <v>m</v>
          </cell>
          <cell r="D644">
            <v>53.62</v>
          </cell>
        </row>
        <row r="645">
          <cell r="A645" t="str">
            <v>CI 05.45.0262 (/)</v>
          </cell>
          <cell r="B645" t="str">
            <v>Cumeeira para cobertura tipo Shed e Shed terminal, sem amianto, fixada por parafusos galvanizados, inclusive vedacao. Fornecimento e colocacao.</v>
          </cell>
          <cell r="C645" t="str">
            <v>m</v>
          </cell>
          <cell r="D645">
            <v>23.66</v>
          </cell>
        </row>
        <row r="646">
          <cell r="A646" t="str">
            <v>CI 05.45.0300 (/)</v>
          </cell>
          <cell r="B646" t="str">
            <v>Espigao para cobertura em telhas sem amianto, fixado por parafusos galvanizados, inclusive vedacao. Fornecimento e colocacao.</v>
          </cell>
          <cell r="C646" t="str">
            <v>m</v>
          </cell>
          <cell r="D646">
            <v>19.2</v>
          </cell>
        </row>
        <row r="647">
          <cell r="A647" t="str">
            <v>CI 05.45.0350 (/)</v>
          </cell>
          <cell r="B647" t="str">
            <v>Rufo para cobertura em telhas sem amianto, fixado por parafusos galvanizados, inclusive vedacao. Fornecimento e colocacao.</v>
          </cell>
          <cell r="C647" t="str">
            <v>m</v>
          </cell>
          <cell r="D647">
            <v>24.37</v>
          </cell>
        </row>
        <row r="648">
          <cell r="A648" t="str">
            <v>CI 05.50.0050 (/)</v>
          </cell>
          <cell r="B648" t="str">
            <v>Cobertura em telhas onduladas fabricadas com fibras vegetais e minerais, com espessura de 3mm, presas por pregos galvanizados, exclusive madeiramento, Onduline ou similar. Fornecimento e colocacao.</v>
          </cell>
          <cell r="C648" t="str">
            <v>m2</v>
          </cell>
          <cell r="D648">
            <v>19</v>
          </cell>
        </row>
        <row r="649">
          <cell r="A649" t="str">
            <v>CI 05.50.0100 (/)</v>
          </cell>
          <cell r="B649" t="str">
            <v>Cumeeira normal, para telhas onduladas, de (0,50x0,90)m, presas por pregos galvanizados, Onduline ou similar. Fornecimento e colocacao.</v>
          </cell>
          <cell r="C649" t="str">
            <v>m</v>
          </cell>
          <cell r="D649">
            <v>17.72</v>
          </cell>
        </row>
        <row r="650">
          <cell r="A650" t="str">
            <v>CI 05.55.0050 (A)</v>
          </cell>
          <cell r="B650" t="str">
            <v>Chapa de policarbonato alveolar para caixilho com painel fixo, espessura de 10mm. Fornecimento e colocacao.</v>
          </cell>
          <cell r="C650" t="str">
            <v>m2</v>
          </cell>
          <cell r="D650">
            <v>74.180000000000007</v>
          </cell>
        </row>
        <row r="651">
          <cell r="A651" t="str">
            <v>CI 05.55.0100 (A)</v>
          </cell>
          <cell r="B651" t="str">
            <v>Cobertura em chapa de policarbonato alveolar, na cor cristal, com 10mm de espessura, incluindo madeiramento em pecas de Macaranduba e pilares em tubo de aco galvanizado. Fornecimento e colocacao.</v>
          </cell>
          <cell r="C651" t="str">
            <v>m2</v>
          </cell>
          <cell r="D651">
            <v>194.82</v>
          </cell>
        </row>
        <row r="652">
          <cell r="A652" t="str">
            <v>CI 05.55.0110 (/)</v>
          </cell>
          <cell r="B652" t="str">
            <v>Cobertura em chapa de policarbonato alveolar, na cor fume, com 10mm de espessura, de (5,00 x 5,00)m, estrutura em tubo de aco galvanizado de 8", 2 1/2" e 1 1/2", chumbada em bloco de concreto armado, inclusive escavacao, reaterro, carga, descarga, transpo</v>
          </cell>
          <cell r="C652" t="str">
            <v>un</v>
          </cell>
          <cell r="D652">
            <v>9472.4599999999991</v>
          </cell>
        </row>
        <row r="653">
          <cell r="A653" t="str">
            <v>CI 05.55.0150 (A)</v>
          </cell>
          <cell r="B653" t="str">
            <v>Cobertura em chapas de acrilicos translucidos de 6mm de espessura, inclusive fixacao, exclusive estrutura. Fornecimento e colocacao.</v>
          </cell>
          <cell r="C653" t="str">
            <v>m2</v>
          </cell>
          <cell r="D653">
            <v>183.38</v>
          </cell>
        </row>
        <row r="654">
          <cell r="A654" t="str">
            <v>CI 05.55.0200 (/)</v>
          </cell>
          <cell r="B654" t="str">
            <v>Cobertura em plastico Night and Day ou similar, liso, translucido, branco, largura de 1,45m. Fornecimento e colocacao.</v>
          </cell>
          <cell r="C654" t="str">
            <v>m2</v>
          </cell>
          <cell r="D654">
            <v>19.28</v>
          </cell>
        </row>
        <row r="655">
          <cell r="A655" t="str">
            <v>CI 05.55.0220 (/)</v>
          </cell>
          <cell r="B655" t="str">
            <v>Cobertura translucida, cristal, branca leitosa ou cores basicas, perfil trapezoidal ou ondulada, de resina de poliester reforcada com fibra de vidro, com aditivo estabilizante contra degradacao dos raios U.V., espessura de 1,3mm, para uso onde se requer i</v>
          </cell>
          <cell r="C655" t="str">
            <v>m2</v>
          </cell>
          <cell r="D655">
            <v>77.28</v>
          </cell>
        </row>
        <row r="656">
          <cell r="A656" t="str">
            <v>CI 05.55.0223 (/)</v>
          </cell>
          <cell r="B656" t="str">
            <v>Cobertura translucida, cristal, branca leitosa ou cores basicas, perfil trapezoidal ou ondulada, de resina de poliester reforcada com fibra de vidro, com aditivo estabilizante contra degradacao dos raios U.V., estruturada com veu interno de poliester, esp</v>
          </cell>
          <cell r="C656" t="str">
            <v>m2</v>
          </cell>
          <cell r="D656">
            <v>85.56</v>
          </cell>
        </row>
        <row r="657">
          <cell r="A657" t="str">
            <v>CI 05.55.0250 (/)</v>
          </cell>
          <cell r="B657" t="str">
            <v>Estrutura em aluminio em claraboia para chapa de policarbonato. Fornecimento e colocacao.</v>
          </cell>
          <cell r="C657" t="str">
            <v>m2</v>
          </cell>
          <cell r="D657">
            <v>184.97</v>
          </cell>
        </row>
        <row r="658">
          <cell r="A658" t="str">
            <v>CI 05.60.0050 (/)</v>
          </cell>
          <cell r="B658" t="str">
            <v>Calha de beiral, semicircular de PVC rigido, exclusive condutores (vide item CI 05.60.0100 (/)). Fornecimento e colocacao.</v>
          </cell>
          <cell r="C658" t="str">
            <v>m</v>
          </cell>
          <cell r="D658">
            <v>56.82</v>
          </cell>
        </row>
        <row r="659">
          <cell r="A659" t="str">
            <v>CI 05.60.0100 (/)</v>
          </cell>
          <cell r="B659" t="str">
            <v>Condutor para calha de beiral de PVC rigido, inclusive conexoes. Fornecimento e colocacao.</v>
          </cell>
          <cell r="C659" t="str">
            <v>m</v>
          </cell>
          <cell r="D659">
            <v>23.54</v>
          </cell>
        </row>
        <row r="660">
          <cell r="A660" t="str">
            <v>CI 05.65.0050 (A)</v>
          </cell>
          <cell r="B660" t="str">
            <v>Calha de cobre, semicircular, com 25cm de desenvolvimento, inclusive emendas soldadas. Fornecimento e colocacao.</v>
          </cell>
          <cell r="C660" t="str">
            <v>m</v>
          </cell>
          <cell r="D660">
            <v>51.47</v>
          </cell>
        </row>
        <row r="661">
          <cell r="A661" t="str">
            <v>CI 05.70.0100 (/)</v>
          </cell>
          <cell r="B661" t="str">
            <v>Calha de beiral, em chapa galvanizada no 26, com 25cm de desenvolvimento. Fornecimento e colocacao.</v>
          </cell>
          <cell r="C661" t="str">
            <v>m</v>
          </cell>
          <cell r="D661">
            <v>30.9</v>
          </cell>
        </row>
        <row r="662">
          <cell r="A662" t="str">
            <v>CI 05.70.0150 (/)</v>
          </cell>
          <cell r="B662" t="str">
            <v>Calha de platibanda ou de rincao, em chapa galvanizada no 26, com 25cm de desenvolvimento. Fornecimento e colocacao.</v>
          </cell>
          <cell r="C662" t="str">
            <v>m</v>
          </cell>
          <cell r="D662">
            <v>25.05</v>
          </cell>
        </row>
        <row r="663">
          <cell r="A663" t="str">
            <v>CI 05.75.0100 (/)</v>
          </cell>
          <cell r="B663" t="str">
            <v>Cobertura em telhas onduladas translucidas de Fiber-Glass ou similar, exclusive madeiramento. Fornecimento e colocacao.</v>
          </cell>
          <cell r="C663" t="str">
            <v>m2</v>
          </cell>
          <cell r="D663">
            <v>30.98</v>
          </cell>
        </row>
        <row r="664">
          <cell r="A664" t="str">
            <v>CI 10.05.0050 (/)</v>
          </cell>
          <cell r="B664" t="str">
            <v>Argila expandida com granulometria fina de 2215. Fornecimento, inclusive transporte.</v>
          </cell>
          <cell r="C664" t="str">
            <v>m3</v>
          </cell>
          <cell r="D664">
            <v>179.82</v>
          </cell>
        </row>
        <row r="665">
          <cell r="A665" t="str">
            <v>CI 10.05.0053 (/)</v>
          </cell>
          <cell r="B665" t="str">
            <v>Argila expandida com granulometria grossa de 3222. Fornecimento, inclusive transporte.</v>
          </cell>
          <cell r="C665" t="str">
            <v>m3</v>
          </cell>
          <cell r="D665">
            <v>134.44999999999999</v>
          </cell>
        </row>
        <row r="666">
          <cell r="A666" t="str">
            <v>CI 10.05.0100 (A)</v>
          </cell>
          <cell r="B666" t="str">
            <v>Chapa de ferro galvanizada no 11, de 3mm (1/8"). Fornecimento e instalacao.</v>
          </cell>
          <cell r="C666" t="str">
            <v>m2</v>
          </cell>
          <cell r="D666">
            <v>137.72</v>
          </cell>
        </row>
        <row r="667">
          <cell r="A667" t="str">
            <v>CI 10.05.0121 (A)</v>
          </cell>
          <cell r="B667" t="str">
            <v>Chapa de ferro galvanizado no 18. Fornecimento e instalacao.</v>
          </cell>
          <cell r="C667" t="str">
            <v>m2</v>
          </cell>
          <cell r="D667">
            <v>74.38</v>
          </cell>
        </row>
        <row r="668">
          <cell r="A668" t="str">
            <v>CI 10.05.0150 (/)</v>
          </cell>
          <cell r="B668" t="str">
            <v>Lamina isolante refletiva, composta por Foil de Aluminio em somente uma face, unida a alma de Papel Kraft de alta densidade com adesivos especiais e uma malha protetora que atua como reforco, possui uma resina externa, Duralfoil Multi ou similar. Fornecim</v>
          </cell>
          <cell r="C668" t="str">
            <v>m2</v>
          </cell>
          <cell r="D668">
            <v>11.66</v>
          </cell>
        </row>
        <row r="669">
          <cell r="A669" t="str">
            <v>CI 10.05.0153 (/)</v>
          </cell>
          <cell r="B669" t="str">
            <v>Lamina isolante refletiva, composta por Foil de Aluminio em ambas as faces, unidas a alma de papel kraft de alta densidade com adesivos especiais e uma malha protetora que atua como reforco, possui uma resina externa, Duralfoil Multi/2 ou similar. Forneci</v>
          </cell>
          <cell r="C669" t="str">
            <v>m2</v>
          </cell>
          <cell r="D669">
            <v>13.61</v>
          </cell>
        </row>
        <row r="670">
          <cell r="A670" t="str">
            <v>CI 10.05.0200 (/)</v>
          </cell>
          <cell r="B670" t="str">
            <v>Lamina isolante refletiva, composta por Foil de Aluminio em somente uma face, unida a alma de papel kraft de alta densidade com adesivos especiais e uma malha protetora que atua como reforco, possui uma resina externa, Duralfoil Residencial branco ou simi</v>
          </cell>
          <cell r="C670" t="str">
            <v>m2</v>
          </cell>
          <cell r="D670">
            <v>14.58</v>
          </cell>
        </row>
        <row r="671">
          <cell r="A671" t="str">
            <v>CI 10.05.0250 (/)</v>
          </cell>
          <cell r="B671" t="str">
            <v>Subcobertura em fibras continuas de polietileno de alta densidade, permeavel ao vapor e com resistencia a passagem de agua, inclusive madeiramento para contra-caibros em madeira de lei serrada de (1,50x4,00)cm, Tyvec ou similar. Fornecimento e instalacao.</v>
          </cell>
          <cell r="C671" t="str">
            <v>m2</v>
          </cell>
          <cell r="D671">
            <v>22.24</v>
          </cell>
        </row>
        <row r="672">
          <cell r="A672" t="str">
            <v>CI 10.05.0300 (A)</v>
          </cell>
          <cell r="B672" t="str">
            <v>Tela Sombrit ou similar, com 80% de protecao. Fornecimento e instalacao.</v>
          </cell>
          <cell r="C672" t="str">
            <v>m2</v>
          </cell>
          <cell r="D672">
            <v>10.89</v>
          </cell>
        </row>
        <row r="673">
          <cell r="A673" t="str">
            <v>CI 15.05.0050 (/)</v>
          </cell>
          <cell r="B673" t="str">
            <v>Aplicacao de 2 demaos de impermeabilizante por cristalizacao da Texas, Denver, Reax, Viapol ou similar.</v>
          </cell>
          <cell r="C673" t="str">
            <v>m2</v>
          </cell>
          <cell r="D673">
            <v>23.13</v>
          </cell>
        </row>
        <row r="674">
          <cell r="A674" t="str">
            <v>CI 15.05.0100 (/)</v>
          </cell>
          <cell r="B674" t="str">
            <v>Argamassa de protecao mecanica com espessura de 2cm, no traco 1:3, com colacao de tela.</v>
          </cell>
          <cell r="C674" t="str">
            <v>m2</v>
          </cell>
          <cell r="D674">
            <v>14.66</v>
          </cell>
        </row>
        <row r="675">
          <cell r="A675" t="str">
            <v>CI 15.05.0125 (/)</v>
          </cell>
          <cell r="B675" t="str">
            <v>Impermeabilizacao de terracos, jardineiras, reservatorios, piscinas, coberturas e superficies metalicas com membrana flexivel aderente, de base acrilica, aplicado a frio, em quatro demaos cruzadas, nas cores branca, azul, cinza ou telha, tipo TECRYL-D3 ou</v>
          </cell>
          <cell r="C675" t="str">
            <v>m2</v>
          </cell>
          <cell r="D675">
            <v>23.7</v>
          </cell>
        </row>
        <row r="676">
          <cell r="A676" t="str">
            <v>CI 15.05.0150 (/)</v>
          </cell>
          <cell r="B676" t="str">
            <v>Impermeabilizacao de terracos, jardineiras e coberturas isoladas com 3 camadas de asfalto oxidado entremeadas por 3 camadas de feltro asfaltico.</v>
          </cell>
          <cell r="C676" t="str">
            <v>m2</v>
          </cell>
          <cell r="D676">
            <v>50.92</v>
          </cell>
        </row>
        <row r="677">
          <cell r="A677" t="str">
            <v>CI 15.05.0200 (B)</v>
          </cell>
          <cell r="B677" t="str">
            <v>Impermeabilizacao de terraco a base de membrana de polietileno, de 3mm de espessura, revestimento catalitico do tipo Morter-Plas ou similar, com protecao mecanica em argamassa de cimento e areia no traco 1:6 e com 1,5cm de espessura, inclusive nivelamento</v>
          </cell>
          <cell r="C677" t="str">
            <v>m2</v>
          </cell>
          <cell r="D677">
            <v>43.23</v>
          </cell>
        </row>
        <row r="678">
          <cell r="A678" t="str">
            <v>CI 15.05.0250 (/)</v>
          </cell>
          <cell r="B678" t="str">
            <v>Impermeabilizacao de terraco com membrana flexivel, com terminacao em argamassa de cimento e areia no traco 1:5 com 1,5cm de espessura e regularizacoes da laje com argamassa de cimento e areia no traco 1:3 com espessura media de 4cm, Torodim ou similar 4p</v>
          </cell>
          <cell r="C678" t="str">
            <v>m2</v>
          </cell>
          <cell r="D678">
            <v>73.5</v>
          </cell>
        </row>
        <row r="679">
          <cell r="A679" t="str">
            <v>CI 15.05.0300 (/)</v>
          </cell>
          <cell r="B679" t="str">
            <v>Impermeabilzacao e isolamento termico de terracos, lajes, calhas e telhados com membrana a base de asfalto plastico puro, sem cargas de minerais, com prova de densidade, alma central de polietileno de alta densidade biorientado e aluminio superior gofrado</v>
          </cell>
          <cell r="C679" t="str">
            <v>m2</v>
          </cell>
          <cell r="D679">
            <v>49.82</v>
          </cell>
        </row>
        <row r="680">
          <cell r="A680" t="str">
            <v>CI 15.05.0350 (/)</v>
          </cell>
          <cell r="B680" t="str">
            <v>Impermeabilizacao de terraco e lajes com membrana a base de asfalto puro, sem cargas minerais com prova de densidade, alma central de polietileno de alta densidade biorientado, transitable, com protecao mecanica primaria de geotextil, com tecido de polies</v>
          </cell>
          <cell r="C680" t="str">
            <v>m2</v>
          </cell>
          <cell r="D680">
            <v>52.75</v>
          </cell>
        </row>
        <row r="681">
          <cell r="A681" t="str">
            <v>CI 15.05.0400 (/)</v>
          </cell>
          <cell r="B681" t="str">
            <v>Impermeabilizacao de reservatorio de agua elevado ou subterraneo de sistema rigido (nao sujeito a fissuracao) constando de limpeza da superficie, chapisco de cimento e areia lavada 1:2 preparado com solucao Sika 1, ou similar, e agua, 1:15, revestimento c</v>
          </cell>
          <cell r="C681" t="str">
            <v>m2</v>
          </cell>
          <cell r="D681">
            <v>27.45</v>
          </cell>
        </row>
        <row r="682">
          <cell r="A682" t="str">
            <v>CI 15.05.0450 (A)</v>
          </cell>
          <cell r="B682" t="str">
            <v>Impermeabilizacao de caixa d'agua elevada com 2Kg de Denverlit ou similar, 0,15Kg de Denverfix ou similar, 1,50Kg de Denver LP 54 e 1,10m2 de tela de poliester, inclusive protecao mecanica.</v>
          </cell>
          <cell r="C682" t="str">
            <v>m2</v>
          </cell>
          <cell r="D682">
            <v>34.549999999999997</v>
          </cell>
        </row>
        <row r="683">
          <cell r="A683" t="str">
            <v>CI 15.05.0453 (/)</v>
          </cell>
          <cell r="B683" t="str">
            <v>Impermeabilizacao de caixa d'agua subterranea com 4Kg de Denverlit ou similar, 0,35Kg de Denverfix ou similar, inclusive protecao mecanica.</v>
          </cell>
          <cell r="C683" t="str">
            <v>m2</v>
          </cell>
          <cell r="D683">
            <v>28.49</v>
          </cell>
        </row>
        <row r="684">
          <cell r="A684" t="str">
            <v>CI 15.05.0500 (A)</v>
          </cell>
          <cell r="B684" t="str">
            <v>Impermeabilizacao de lajes com Hey'di Cryl ou similar, aplicado em 8 demaos e 1 tela de poliester, sobre 2 demaos de K11-SR misturado ao KZ usados com base diretamente sobre a laje, apos limpeza e regularizacao, exclusive protecao mecanica e termica.</v>
          </cell>
          <cell r="C684" t="str">
            <v>m2</v>
          </cell>
          <cell r="D684">
            <v>25.14</v>
          </cell>
        </row>
        <row r="685">
          <cell r="A685" t="str">
            <v>CI 15.05.0550 (/)</v>
          </cell>
          <cell r="B685" t="str">
            <v>Impermeabilizacao de laje com 0,45Kg de Denver Primer ou similar, 3,50Kg de Denverpren ou similar e 1,10m2 de poliester. Fornecimento e aplicacao, exclusive protecao mecanica.</v>
          </cell>
          <cell r="C685" t="str">
            <v>m2</v>
          </cell>
          <cell r="D685">
            <v>35.83</v>
          </cell>
        </row>
        <row r="686">
          <cell r="A686" t="str">
            <v>CI 15.05.0600 (/)</v>
          </cell>
          <cell r="B686" t="str">
            <v>Impermeabilizacao de laje de terraco com 0,45Kg de Denver Primer ou similar, 5Kg de Denverpren ou similar e 1,10m2 de poliester. Fornecimento e aplicacao, exclusive protecao mecanica e termica.</v>
          </cell>
          <cell r="C686" t="str">
            <v>m2</v>
          </cell>
          <cell r="D686">
            <v>49.65</v>
          </cell>
        </row>
        <row r="687">
          <cell r="A687" t="str">
            <v>CI 15.05.0650 (/)</v>
          </cell>
          <cell r="B687" t="str">
            <v>Impermeabilizacao de lajes sem protecao mecanica a base de resinas elastomericas de poliuretano, bicomponente, aplicado e curado a frio, IMP-C (2,2 Kg/m2) da Imperbras ou similar, estruturado com uma camada de bidim (75 g/cm2).</v>
          </cell>
          <cell r="C687" t="str">
            <v>m2</v>
          </cell>
          <cell r="D687">
            <v>56.98</v>
          </cell>
        </row>
        <row r="688">
          <cell r="A688" t="str">
            <v>CI 15.05.0700 (/)</v>
          </cell>
          <cell r="B688" t="str">
            <v>Impermeabilzacao e isolamento termico de telhado (metalico, barro, fibrocimento, etc.) com membrana a base de asfalto plastico puro, sem cargas de minerais, com prova de densidade, alma central de polietileno de alta densidade biorientado e aluminio super</v>
          </cell>
          <cell r="C688" t="str">
            <v>m2</v>
          </cell>
          <cell r="D688">
            <v>45.1</v>
          </cell>
        </row>
        <row r="689">
          <cell r="A689" t="str">
            <v>CI 15.05.0750 (A)</v>
          </cell>
          <cell r="B689" t="str">
            <v>Impermeabilizacao com manta asfaltica de 3mm de espessura a base de asfalto modificado com elastomeros, estruturada com nao tecido de filamentos continuos de poliester, previamente estabilizados. A manta devera atender a norma da ABTN 9952, classe 2, ader</v>
          </cell>
          <cell r="C689" t="str">
            <v>m2</v>
          </cell>
          <cell r="D689">
            <v>35.729999999999997</v>
          </cell>
        </row>
        <row r="690">
          <cell r="A690" t="str">
            <v>CI 15.05.0800 (/)</v>
          </cell>
          <cell r="B690" t="str">
            <v>Pintura asfaltica (uma demao com 200g/m2), para superficies lisas de marquizes, banheiros e demais superficies de pequenas dimensoes. Igol 2 ou similar. Fornecimento e aplicacao.</v>
          </cell>
          <cell r="C690" t="str">
            <v>m2</v>
          </cell>
          <cell r="D690">
            <v>3.59</v>
          </cell>
        </row>
        <row r="691">
          <cell r="A691" t="str">
            <v>CI 15.05.0850 (A)</v>
          </cell>
          <cell r="B691" t="str">
            <v>Plaqueamento in situ para cobertura de impermeabilizacao com placas 60x60x2,5cm fundidas e revestidas com argamassa de cimento e areia no traco 1:3 juntas espacadas de 2,5cm tomadas com mastique de hibroasfalto, cimento e areia no traco 1:3.</v>
          </cell>
          <cell r="C691" t="str">
            <v>m2</v>
          </cell>
          <cell r="D691">
            <v>44.15</v>
          </cell>
        </row>
        <row r="692">
          <cell r="A692" t="str">
            <v>CI 15.05.0900 (/)</v>
          </cell>
          <cell r="B692" t="str">
            <v>Revestimento formulado a partir de resinas de poliuretano protetivo sobre impermeabilizacao elastomerica, acabamento semi-brilho, resistente a abrasao, Top-Coat da Imperbras ou similar.</v>
          </cell>
          <cell r="C692" t="str">
            <v>m2</v>
          </cell>
          <cell r="D692">
            <v>13.3</v>
          </cell>
        </row>
        <row r="693">
          <cell r="A693" t="str">
            <v>CI 15.05.0950 (/)</v>
          </cell>
          <cell r="B693" t="str">
            <v>Selante de silicone de cura neutra, a prova d'agua, com comportamento de borracha numa variacao de temperatura de 0o a 100o C. Com preenchimento de (1,5x1,5)cm na intersecao da manta com o teto da caixa d'agua, Silastic 790 da Dow Corning ou similar.</v>
          </cell>
          <cell r="C693" t="str">
            <v>m</v>
          </cell>
          <cell r="D693">
            <v>8.16</v>
          </cell>
        </row>
        <row r="694">
          <cell r="A694" t="str">
            <v>CI 20.05.0050 (A)</v>
          </cell>
          <cell r="B694" t="str">
            <v>Retirada e recolocacao de telhas do tipo colonial, inclusive cumeeira e respectiva argamassa, exclusive o fornecimento do material novo. Medida pela area coberta em projecao.</v>
          </cell>
          <cell r="C694" t="str">
            <v>m2</v>
          </cell>
          <cell r="D694">
            <v>27.24</v>
          </cell>
        </row>
        <row r="695">
          <cell r="A695" t="str">
            <v>CI 20.05.0100 (/)</v>
          </cell>
          <cell r="B695" t="str">
            <v>Retirada e recolocacao de telhas francesas, inclusive cumeeira excluindo o fornecimento do material novo. Medida pela area coberta em projecao.</v>
          </cell>
          <cell r="C695" t="str">
            <v>m2</v>
          </cell>
          <cell r="D695">
            <v>21.92</v>
          </cell>
        </row>
        <row r="696">
          <cell r="A696" t="str">
            <v>CI 20.05.0150 (/)</v>
          </cell>
          <cell r="B696" t="str">
            <v>Retirada e recolocacao de telhas em fibro-cimento, ondulado, tipo convencional, inclusive cumeeira, medida pela area coberta em projecao.</v>
          </cell>
          <cell r="C696" t="str">
            <v>m2</v>
          </cell>
          <cell r="D696">
            <v>7.94</v>
          </cell>
        </row>
        <row r="697">
          <cell r="A697" t="str">
            <v>CI 20.05.0200 (/)</v>
          </cell>
          <cell r="B697" t="str">
            <v>Retirada e recolocacao de telha em fibro-cimento do tipo Max-calha ou calha 43 ou 49 ou similar, inclusive cumeeira, medida pela area coberta em projecao.</v>
          </cell>
          <cell r="C697" t="str">
            <v>m2</v>
          </cell>
          <cell r="D697">
            <v>7.16</v>
          </cell>
        </row>
        <row r="698">
          <cell r="A698" t="str">
            <v>CI 20.05.0250 (/)</v>
          </cell>
          <cell r="B698" t="str">
            <v>Retirada e recolocacao de telha em fibro-cimento do tipo canalete 90 ou similar, inclusive cumeeira, medida pela area coberta em projecao.</v>
          </cell>
          <cell r="C698" t="str">
            <v>m2</v>
          </cell>
          <cell r="D698">
            <v>9.31</v>
          </cell>
        </row>
        <row r="699">
          <cell r="A699" t="str">
            <v>CO 05.05.0050 (/)</v>
          </cell>
          <cell r="B699" t="str">
            <v>Andaime de madeira, para altura ate 7m, compreendendo montagem e desmontagem, ja considerando o reaproveitamento 3 vezes da madeira.</v>
          </cell>
          <cell r="C699" t="str">
            <v>m3</v>
          </cell>
          <cell r="D699">
            <v>15.96</v>
          </cell>
        </row>
        <row r="700">
          <cell r="A700" t="str">
            <v>CO 05.05.0100 (/)</v>
          </cell>
          <cell r="B700" t="str">
            <v>Andaime de madeira, para altura entre 7m e 14m, compreendendo montagem e desmontagem, ja considerando o reaproveitamento 3 vezes da madeira.</v>
          </cell>
          <cell r="C700" t="str">
            <v>m3</v>
          </cell>
          <cell r="D700">
            <v>22.61</v>
          </cell>
        </row>
        <row r="701">
          <cell r="A701" t="str">
            <v>CO 05.05.0150 (/)</v>
          </cell>
          <cell r="B701" t="str">
            <v>Andaime tabuado sobre cavaletes para pe direito ate 4m, ja considerando o reaproveitamento 20 vezes da madeira. Inclusive movimentacao.</v>
          </cell>
          <cell r="C701" t="str">
            <v>m2</v>
          </cell>
          <cell r="D701">
            <v>4.9400000000000004</v>
          </cell>
        </row>
        <row r="702">
          <cell r="A702" t="str">
            <v>CO 05.05.0200 (/)</v>
          </cell>
          <cell r="B702" t="str">
            <v>Andaime de tabuado sobre cavaletes (inclusive estes), em Pinho de 1a ou similar, com aproveitamento da madeira 20 vezes, inclusive movimentacao para pe direito de 4m.</v>
          </cell>
          <cell r="C702" t="str">
            <v>m2</v>
          </cell>
          <cell r="D702">
            <v>6.13</v>
          </cell>
        </row>
        <row r="703">
          <cell r="A703" t="str">
            <v>CO 05.05.0250 (/)</v>
          </cell>
          <cell r="B703" t="str">
            <v>Andaime suspenso de madeira pendente da estrutura por cabos de aco de 3/8", utilizacao das tabuas 3 vezes, toras e cabos 6 vezes, montagem e desmontagem 1 vez, inclusive plataforma de Pinho ou similar, e perfuracao de laje de concreto, montagem e desmonta</v>
          </cell>
          <cell r="C703" t="str">
            <v>m2</v>
          </cell>
          <cell r="D703">
            <v>24.17</v>
          </cell>
        </row>
        <row r="704">
          <cell r="A704" t="str">
            <v>CO 05.05.0300 (/)</v>
          </cell>
          <cell r="B704" t="str">
            <v>Escada de madeira executada sobre terreno inclinado, com 80cm de largura minima, com reaproveitamento da madeira uma vez, compreendo montagem e desmontagem.</v>
          </cell>
          <cell r="C704" t="str">
            <v>m</v>
          </cell>
          <cell r="D704">
            <v>33.47</v>
          </cell>
        </row>
        <row r="705">
          <cell r="A705" t="str">
            <v>CO 05.05.0350 (A)</v>
          </cell>
          <cell r="B705" t="str">
            <v>Plano inclinado para transporte de materiais diversos encosta acima, com largura de 1,50m e cacamba 1m3, incluindo todos os materiais para sua instalacao, exclusive aluguel de guincho.</v>
          </cell>
          <cell r="C705" t="str">
            <v>m</v>
          </cell>
          <cell r="D705">
            <v>607.52</v>
          </cell>
        </row>
        <row r="706">
          <cell r="A706" t="str">
            <v>CO 05.05.0400 (/)</v>
          </cell>
          <cell r="B706" t="str">
            <v>Plataforma de madeira apoiada sobre suporte, compreendendo montagem e desmontagem, ja considerando o reaproveitamento 20 vezes da madeira.</v>
          </cell>
          <cell r="C706" t="str">
            <v>m2</v>
          </cell>
          <cell r="D706">
            <v>8.6</v>
          </cell>
        </row>
        <row r="707">
          <cell r="A707" t="str">
            <v>CO 05.05.0450 (/)</v>
          </cell>
          <cell r="B707" t="str">
            <v>Plataforma de protecao a transeuntes, de Pinho de 1a ou similar, em pecas de 3"x6" e 1"x12", com 2m de largura, com aproveitamento da madeira 2 vezes, incluindo a desmontagem e retirada da madeira, de acordo paragrafo 3o artigo 113 do Regulamento de Const</v>
          </cell>
          <cell r="C707" t="str">
            <v>m</v>
          </cell>
          <cell r="D707">
            <v>168.77</v>
          </cell>
        </row>
        <row r="708">
          <cell r="A708" t="str">
            <v>CO 05.05.0500 (/)</v>
          </cell>
          <cell r="B708" t="str">
            <v>Plataforma ou passarela de Pinho de 1a ou similar, 1"x12", considerando-se o aproveitamento da madeira 10 vezes, exclusive andaime ou outro suporte e movimentacao (vide item CO 05.15.0300 (/)).</v>
          </cell>
          <cell r="C708" t="str">
            <v>m2</v>
          </cell>
          <cell r="D708">
            <v>3.86</v>
          </cell>
        </row>
        <row r="709">
          <cell r="A709" t="str">
            <v>CO 05.05.0550 (/)</v>
          </cell>
          <cell r="B709" t="str">
            <v>Plataforma ou passarela de Pinho de 1a ou similar, 1"x12", considerando-se o aproveitamento da madeira 20 vezes, exclusive andaime e movimentacao (vide item CO 05.15.0300 (/)).</v>
          </cell>
          <cell r="C709" t="str">
            <v>m2</v>
          </cell>
          <cell r="D709">
            <v>1.93</v>
          </cell>
        </row>
        <row r="710">
          <cell r="A710" t="str">
            <v>CO 05.05.0600 (/)</v>
          </cell>
          <cell r="B710" t="str">
            <v>Protecao para fachada com tela metalica fio no 12, malha de (3x3)cm, pregada em madeiramento formado de pecas de Pinho 3"x3" ou similar, colocadas na vertical com distancia de 1m e cintas horizontais de sarrafos de 1"x4", pregadas por grampo de ferro de 1</v>
          </cell>
          <cell r="C710" t="str">
            <v>m2</v>
          </cell>
          <cell r="D710">
            <v>58.52</v>
          </cell>
        </row>
        <row r="711">
          <cell r="A711" t="str">
            <v>CO 05.05.0650 (A)</v>
          </cell>
          <cell r="B711" t="str">
            <v>Tela para protecao de fachada, Sampa ou similar, malha de (3x3)mm, na cor azul, larguras de 1,50m ou 2,85m, 100% polipropileno. Fornecimento e assentamento.</v>
          </cell>
          <cell r="C711" t="str">
            <v>m2</v>
          </cell>
          <cell r="D711">
            <v>9.2200000000000006</v>
          </cell>
        </row>
        <row r="712">
          <cell r="A712" t="str">
            <v>CO 05.05.0700 (/)</v>
          </cell>
          <cell r="B712" t="str">
            <v>Torre para guincho, com prumos de madeira de Lei, prancha de (1,50x1,60)m, inclusive fornecimento do cabo, montagem e desmontagem de torre e do guincho, exclusive fornecimento do guincho.</v>
          </cell>
          <cell r="C712" t="str">
            <v>m</v>
          </cell>
          <cell r="D712">
            <v>227.51</v>
          </cell>
        </row>
        <row r="713">
          <cell r="A713" t="str">
            <v>CO 05.10.0050 (/)</v>
          </cell>
          <cell r="B713" t="str">
            <v>Aluguel de andaime tubular sobre sapatas fixas, formado por elementos de 1,50m de largura e de altura, considerando-se a area da projecao vertical do andaime e pago pelo tempo necessario a sua utilizacao, exclusive: transporte dos elementos do andaime, at</v>
          </cell>
          <cell r="C713" t="str">
            <v>m2.mes</v>
          </cell>
          <cell r="D713">
            <v>2.9</v>
          </cell>
        </row>
        <row r="714">
          <cell r="A714" t="str">
            <v>CO 05.10.0100 (A)</v>
          </cell>
          <cell r="B714" t="str">
            <v>Aluguel de andaime tubular sobre sapatas fixas, formado por elementos de 2m de largura e 1,50m de altura, considerando-se a area da projecao vertical do andaime e pago pelo tempo necessario a sua utilizacao, exclusive: transporte dos elementos do andaime,</v>
          </cell>
          <cell r="C714" t="str">
            <v>m2.mes</v>
          </cell>
          <cell r="D714">
            <v>3.48</v>
          </cell>
        </row>
        <row r="715">
          <cell r="A715" t="str">
            <v>CO 05.10.0150 (/)</v>
          </cell>
          <cell r="B715" t="str">
            <v>Aluguel de andaime tubular, para altura de ate 4m; exclusive mao-de-obra de montagem e desmontagem e transporte.</v>
          </cell>
          <cell r="C715" t="str">
            <v>un.mes</v>
          </cell>
          <cell r="D715">
            <v>27.3</v>
          </cell>
        </row>
        <row r="716">
          <cell r="A716" t="str">
            <v>CO 05.10.0200 (/)</v>
          </cell>
          <cell r="B716" t="str">
            <v>Aluguel de andaime tubular, para altura de ate 15m; exclusive mao-de-obra de montagem e desmontagem, inclusive transporte.</v>
          </cell>
          <cell r="C716" t="str">
            <v>un.mes</v>
          </cell>
          <cell r="D716">
            <v>135.47</v>
          </cell>
        </row>
        <row r="717">
          <cell r="A717" t="str">
            <v>CO 05.10.0250 (/)</v>
          </cell>
          <cell r="B717" t="str">
            <v>Aluguel de andaime tubular, para altura de 16m ate 20m; exclusive mao-de-obra de montagem e desmontagem, inclusive transporte.</v>
          </cell>
          <cell r="C717" t="str">
            <v>un.mes</v>
          </cell>
          <cell r="D717">
            <v>169.45</v>
          </cell>
        </row>
        <row r="718">
          <cell r="A718" t="str">
            <v>CO 05.10.0300 (/)</v>
          </cell>
          <cell r="B718" t="str">
            <v>Aluguel de andaime tubular, para altura de 21m ate 50m; exclusive mao-de-obra de montagem e desmontagem, inclusive transporte.</v>
          </cell>
          <cell r="C718" t="str">
            <v>un.mes</v>
          </cell>
          <cell r="D718">
            <v>372.74</v>
          </cell>
        </row>
        <row r="719">
          <cell r="A719" t="str">
            <v>CO 05.10.0350 (/)</v>
          </cell>
          <cell r="B719" t="str">
            <v>Aluguel de torre-andaime tubular sobre rodizios com largura e profundidade de 1,50m e 10,50m de altura, exclusive transporte dos elementos da torre, plataforma ou passarela de Pinho ou similar (vide item CO 05.05.0350 (/)). Montagem e desmontagem (vide it</v>
          </cell>
          <cell r="C719" t="str">
            <v>un.mes</v>
          </cell>
          <cell r="D719">
            <v>135.85</v>
          </cell>
        </row>
        <row r="720">
          <cell r="A720" t="str">
            <v>CO 05.10.0400 (A)</v>
          </cell>
          <cell r="B720" t="str">
            <v>Aluguel de elevador para obra, de elementos tubulares, para transporte vertical de materiais em cabine aberta, inclusive esta, guincho de 10CV, plataforma e cabos de 16m de altura, exclusive: transporte dos elementos ate a obra. Inclusive montagem e desmo</v>
          </cell>
          <cell r="C720" t="str">
            <v>un.mes</v>
          </cell>
          <cell r="D720">
            <v>2208.83</v>
          </cell>
        </row>
        <row r="721">
          <cell r="A721" t="str">
            <v>CO 05.10.0450 (A)</v>
          </cell>
          <cell r="B721" t="str">
            <v xml:space="preserve">Aluguel de elevador para obra, de elementos tubulares, para transporte vertical de concreto, pedra, areia e outros materiais, constituido de guincho de 10CV, cacamba automatica de 550l, funil para descarga, silo de espera de 1000l e cabos, 16m de altura, </v>
          </cell>
          <cell r="C721" t="str">
            <v>un.mes</v>
          </cell>
          <cell r="D721">
            <v>1767.1</v>
          </cell>
        </row>
        <row r="722">
          <cell r="A722" t="str">
            <v>CO 05.10.0500 (/)</v>
          </cell>
          <cell r="B722" t="str">
            <v>Aluguel de andaime suspenso tipo pesado para servicos de revestimento, com 2m de extensao, constituido por 4 guinchos, cabos com 30m, tela protetora e demais materiais necessarios a fixacao e operacao do andaime. Exclusive: transporte do andaime ate a obr</v>
          </cell>
          <cell r="C722" t="str">
            <v>un.mes</v>
          </cell>
          <cell r="D722">
            <v>71.989999999999995</v>
          </cell>
        </row>
        <row r="723">
          <cell r="A723" t="str">
            <v>CO 05.10.0550 (/)</v>
          </cell>
          <cell r="B723" t="str">
            <v>Aluguel de andaime suspenso tipo leve, para servicos de pintura, com 3m de extensao, constituido por 2 guinchos, cabos com 45m, tela protetora, plataforma e demais materiais necessarios a fixacao e operacao de andaime. Exclusive: transporte do andaime ate</v>
          </cell>
          <cell r="C723" t="str">
            <v>un.mes</v>
          </cell>
          <cell r="D723">
            <v>207.41</v>
          </cell>
        </row>
        <row r="724">
          <cell r="A724" t="str">
            <v>CO 05.10.0600 (A)</v>
          </cell>
          <cell r="B724" t="str">
            <v>Teleferico de obra para transporte de materiais diversos encosta acima, incluindo todos os materiais para sua instalacao, exclusive aluguel guincho, talha manual e montagem e desmontagem.</v>
          </cell>
          <cell r="C724" t="str">
            <v>m</v>
          </cell>
          <cell r="D724">
            <v>92.61</v>
          </cell>
        </row>
        <row r="725">
          <cell r="A725" t="str">
            <v>CO 05.15.0050 (/)</v>
          </cell>
          <cell r="B725" t="str">
            <v>Montagem e desmontagem de andaime tubular.</v>
          </cell>
          <cell r="C725" t="str">
            <v>h</v>
          </cell>
          <cell r="D725">
            <v>6.72</v>
          </cell>
        </row>
        <row r="726">
          <cell r="A726" t="str">
            <v>CO 05.15.0100 (/)</v>
          </cell>
          <cell r="B726" t="str">
            <v>Montagem e desmontagem de andaime tubular, considerando-se a area vertical recoberta.</v>
          </cell>
          <cell r="C726" t="str">
            <v>m2</v>
          </cell>
          <cell r="D726">
            <v>2.67</v>
          </cell>
        </row>
        <row r="727">
          <cell r="A727" t="str">
            <v>CO 05.15.0150 (/)</v>
          </cell>
          <cell r="B727" t="str">
            <v>Montagem e desmontagem de andaime suspenso, considerando-se a extensao horizontal das fachadas e/ou empenas.</v>
          </cell>
          <cell r="C727" t="str">
            <v>m</v>
          </cell>
          <cell r="D727">
            <v>12.68</v>
          </cell>
        </row>
        <row r="728">
          <cell r="A728" t="str">
            <v>CO 05.15.0200 (/)</v>
          </cell>
          <cell r="B728" t="str">
            <v>Desmontagem e remontagem de andaimes suspensos pendentes da estrutura.</v>
          </cell>
          <cell r="C728" t="str">
            <v>m2</v>
          </cell>
          <cell r="D728">
            <v>22.03</v>
          </cell>
        </row>
        <row r="729">
          <cell r="A729" t="str">
            <v>CO 05.15.0250 (/)</v>
          </cell>
          <cell r="B729" t="str">
            <v>Movimentacao vertical de andaime suspenso, considerando-se uma vez a area trabalhada, em projecao vertical.</v>
          </cell>
          <cell r="C729" t="str">
            <v>m2</v>
          </cell>
          <cell r="D729">
            <v>1.07</v>
          </cell>
        </row>
        <row r="730">
          <cell r="A730" t="str">
            <v>CO 05.15.0300 (/)</v>
          </cell>
          <cell r="B730" t="str">
            <v>Movimentacao vertical ou horizontal de plataforma ou passarela.</v>
          </cell>
          <cell r="C730" t="str">
            <v>m2</v>
          </cell>
          <cell r="D730">
            <v>0.23</v>
          </cell>
        </row>
        <row r="731">
          <cell r="A731" t="str">
            <v>CO 05.20.0050 (/)</v>
          </cell>
          <cell r="B731" t="str">
            <v>Montagem e desmontagem de elevador de obra de elementos tubulares para transporte vertical de concreto, pedra, areia e outros materiais e para elevadores com transporte vertical de materiais em cabine aberta constituidos de guincho de 10CV, cacamba automa</v>
          </cell>
          <cell r="C731" t="str">
            <v>un</v>
          </cell>
          <cell r="D731">
            <v>213.69</v>
          </cell>
        </row>
        <row r="732">
          <cell r="A732" t="str">
            <v>CO 10.05.0050 (/)</v>
          </cell>
          <cell r="B732" t="str">
            <v>Montagem ou desmontagem de andaime tipo flutuante, com plataforma.</v>
          </cell>
          <cell r="C732" t="str">
            <v>m2</v>
          </cell>
          <cell r="D732">
            <v>44.26</v>
          </cell>
        </row>
        <row r="733">
          <cell r="A733" t="str">
            <v>DR 05.05.0050 (/)</v>
          </cell>
          <cell r="B733" t="str">
            <v>Tampao de ferro fundido, tipo quadrado ate (25x25)cm, assentado com argamassa de cimento e areia no traco 1:4 em volume, exclusive o tampao. Assentamento.</v>
          </cell>
          <cell r="C733" t="str">
            <v>un</v>
          </cell>
          <cell r="D733">
            <v>16.399999999999999</v>
          </cell>
        </row>
        <row r="734">
          <cell r="A734" t="str">
            <v>DR 05.05.0100 (/)</v>
          </cell>
          <cell r="B734" t="str">
            <v>Tampao de ferro fundido, tipo quadrado de (50x50)cm ate (1x1)m, assentamento com argamassa de cimento e areia no traco 1:4 em volume, exclusive o tampao.</v>
          </cell>
          <cell r="C734" t="str">
            <v>un</v>
          </cell>
          <cell r="D734">
            <v>33.520000000000003</v>
          </cell>
        </row>
        <row r="735">
          <cell r="A735" t="str">
            <v>DR 05.05.0150 (/)</v>
          </cell>
          <cell r="B735" t="str">
            <v>Tampao de ferro fundido completo, articulado, de 0,60m de diametro, padrao RIOLUZ, tipo leve, assentado com argamassa de cimento e areia no traco 1:4 em volume, exclusive o tampao. Assentamento.</v>
          </cell>
          <cell r="C735" t="str">
            <v>un</v>
          </cell>
          <cell r="D735">
            <v>26.1</v>
          </cell>
        </row>
        <row r="736">
          <cell r="A736" t="str">
            <v>DR 05.05.0200 (/)</v>
          </cell>
          <cell r="B736" t="str">
            <v>Tampao de ferro fundido, circular, de 0,60m de diametro, pesando 175Kg, assentado com argamassa de cimento e areia no traco 1:4 em volume, exclusive o tampao. Assentamento.</v>
          </cell>
          <cell r="C736" t="str">
            <v>un</v>
          </cell>
          <cell r="D736">
            <v>32.619999999999997</v>
          </cell>
        </row>
        <row r="737">
          <cell r="A737" t="str">
            <v>DR 05.10.0050 (/)</v>
          </cell>
          <cell r="B737" t="str">
            <v>Calhas meio-tubo circulares de concreto vibrado, diametro interno de 0,30m. Fornecimento e assentamento.</v>
          </cell>
          <cell r="C737" t="str">
            <v>m</v>
          </cell>
          <cell r="D737">
            <v>19.149999999999999</v>
          </cell>
        </row>
        <row r="738">
          <cell r="A738" t="str">
            <v>DR 05.10.0100 (/)</v>
          </cell>
          <cell r="B738" t="str">
            <v>Calhas meio-tubo circulares de concreto vibrado, diametro interno de 0,40m. Fornecimento e assentamento.</v>
          </cell>
          <cell r="C738" t="str">
            <v>m</v>
          </cell>
          <cell r="D738">
            <v>28.34</v>
          </cell>
        </row>
        <row r="739">
          <cell r="A739" t="str">
            <v>DR 05.10.0200 (/)</v>
          </cell>
          <cell r="B739" t="str">
            <v>Calhas meio-tubo circulares de concreto vibrado, diametro interno de 0,60m. Fornecimento e assentamento.</v>
          </cell>
          <cell r="C739" t="str">
            <v>m</v>
          </cell>
          <cell r="D739">
            <v>60.6</v>
          </cell>
        </row>
        <row r="740">
          <cell r="A740" t="str">
            <v>DR 05.15.0050 (/)</v>
          </cell>
          <cell r="B740" t="str">
            <v>Tubo de concreto simples, classe PS-1, para coletor de aguas pluviais, de 0,30m de diametro, aterro e soca ate a altura da geratriz superior do tubo; inclusive fornecimento do material para rejuntamento com argamassa de cimento e areia no traco 1:4. Forne</v>
          </cell>
          <cell r="C740" t="str">
            <v>m</v>
          </cell>
          <cell r="D740">
            <v>32.1</v>
          </cell>
        </row>
        <row r="741">
          <cell r="A741" t="str">
            <v>DR 05.15.0100 (/)</v>
          </cell>
          <cell r="B741" t="str">
            <v>Tubo de concreto simples, classe PS-1, para coletor de aguas pluviais, de 0,40m de diametro, aterro e soca ate a altura da geratriz superior do tubo; inclusive fornecimento do material para rejuntamento com argamassa de cimento e areia no traco 1:4. Forne</v>
          </cell>
          <cell r="C741" t="str">
            <v>m</v>
          </cell>
          <cell r="D741">
            <v>45.47</v>
          </cell>
        </row>
        <row r="742">
          <cell r="A742" t="str">
            <v>DR 05.15.0150 (/)</v>
          </cell>
          <cell r="B742" t="str">
            <v>Tubo de concreto simples, classe PS-1, para coletor de aguas pluviais, de 0,50m de diametro, aterro e soca ate a altura da geratriz superior do tubo; inclusive fornecimento do material para rejuntamento com argamassa de cimento e areia no traco 1:4. Forne</v>
          </cell>
          <cell r="C742" t="str">
            <v>m</v>
          </cell>
          <cell r="D742">
            <v>60.35</v>
          </cell>
        </row>
        <row r="743">
          <cell r="A743" t="str">
            <v>DR 05.15.0200 (/)</v>
          </cell>
          <cell r="B743" t="str">
            <v>Tubo de concreto simples, classe PS-1, para coletor de aguas pluviais, de 0,60m de diametro, aterro e soca ate a altura da geratriz superior do tubo; inclusive fornecimento do material para rejuntamento com argamassa de cimento e areia no traco 1:4. Forne</v>
          </cell>
          <cell r="C743" t="str">
            <v>m</v>
          </cell>
          <cell r="D743">
            <v>72.94</v>
          </cell>
        </row>
        <row r="744">
          <cell r="A744" t="str">
            <v>DR 05.20.0050 (/)</v>
          </cell>
          <cell r="B744" t="str">
            <v>Tubo de concreto armado, classe PA-1, para galerias de aguas pluviais, com diametro de 0,40m, aterro e soca ate a geratriz superior do tubo; inclusive fornecimento do material para rejuntamento com argamassa de cimento e areia no traco 1:4. Fornecimento e</v>
          </cell>
          <cell r="C744" t="str">
            <v>m</v>
          </cell>
          <cell r="D744">
            <v>58.81</v>
          </cell>
        </row>
        <row r="745">
          <cell r="A745" t="str">
            <v>DR 05.20.0100 (/)</v>
          </cell>
          <cell r="B745" t="str">
            <v>Tubo de concreto armado, classe PA-1, para galerias de aguas pluviais, com diametro de 0,50m, aterro e soca ate a geratriz superior do tubo; inclusive fornecimento do material para rejuntamento com argamassa de cimento e areia no traco 1:4. Fornecimento e</v>
          </cell>
          <cell r="C745" t="str">
            <v>m</v>
          </cell>
          <cell r="D745">
            <v>77.34</v>
          </cell>
        </row>
        <row r="746">
          <cell r="A746" t="str">
            <v>DR 05.20.0150 (/)</v>
          </cell>
          <cell r="B746" t="str">
            <v>Tubo de concreto armado, classe PA-1, para galerias de aguas pluviais, com diametro de 0,60m, aterro e soca ate a geratriz superior do tubo; inclusive fornecimento do material para rejuntamento com argamassa de cimento e areia no traco 1:4. Fornecimento e</v>
          </cell>
          <cell r="C746" t="str">
            <v>m</v>
          </cell>
          <cell r="D746">
            <v>92.57</v>
          </cell>
        </row>
        <row r="747">
          <cell r="A747" t="str">
            <v>DR 05.20.0200 (/)</v>
          </cell>
          <cell r="B747" t="str">
            <v>Tubo de concreto armado, classe PA-1, para galerias de aguas pluviais, com diametro de 0,70m, aterro e soca ate a geratriz superior do tubo; inclusive fornecimento do material para rejuntamento com argamassa de cimento e areia no traco 1:4. Fornecimento e</v>
          </cell>
          <cell r="C747" t="str">
            <v>m</v>
          </cell>
          <cell r="D747">
            <v>137.05000000000001</v>
          </cell>
        </row>
        <row r="748">
          <cell r="A748" t="str">
            <v>DR 05.20.0250 (/)</v>
          </cell>
          <cell r="B748" t="str">
            <v>Tubo de concreto armado, classe PA-1, para galerias de aguas pluviais, com diametro de 0,80m, aterro e soca ate a geratriz superior do tubo; inclusive fornecimento do material para rejuntamento com argamassa de cimento e areia no traco 1:4. Fornecimento e</v>
          </cell>
          <cell r="C748" t="str">
            <v>m</v>
          </cell>
          <cell r="D748">
            <v>141.99</v>
          </cell>
        </row>
        <row r="749">
          <cell r="A749" t="str">
            <v>DR 05.20.0300 (/)</v>
          </cell>
          <cell r="B749" t="str">
            <v>Tubo de concreto armado, classe PA-1, para galerias de aguas pluviais, com diametro de 0,90m, aterro e soca ate a geratriz superior do tubo; inclusive fornecimento do material para rejuntamento com argamassa de cimento e areia no traco 1:4. Fornecimento e</v>
          </cell>
          <cell r="C749" t="str">
            <v>m</v>
          </cell>
          <cell r="D749">
            <v>187.4</v>
          </cell>
        </row>
        <row r="750">
          <cell r="A750" t="str">
            <v>DR 05.20.0350 (/)</v>
          </cell>
          <cell r="B750" t="str">
            <v>Tubo de concreto armado, classe PA-1, para galerias de aguas pluviais, com diametro de 1,00m, aterro e soca ate a geratriz superior do tubo; inclusive fornecimento do material para rejuntamento com argamassa de cimento e areia no traco 1:4. Fornecimento e</v>
          </cell>
          <cell r="C750" t="str">
            <v>m</v>
          </cell>
          <cell r="D750">
            <v>216.65</v>
          </cell>
        </row>
        <row r="751">
          <cell r="A751" t="str">
            <v>DR 05.20.0400 (/)</v>
          </cell>
          <cell r="B751" t="str">
            <v>Tubo de concreto armado, classe PA-1, para galerias de aguas pluviais, com diametro de 1,10m, aterro e soca ate a geratriz superior do tubo; inclusive fornecimento do material para rejuntamento com argamassa de cimento e areia no traco 1:4. Fornecimento e</v>
          </cell>
          <cell r="C751" t="str">
            <v>m</v>
          </cell>
          <cell r="D751">
            <v>276.57</v>
          </cell>
        </row>
        <row r="752">
          <cell r="A752" t="str">
            <v>DR 05.20.0450 (/)</v>
          </cell>
          <cell r="B752" t="str">
            <v>Tubo de concreto armado, classe PA-1, para galerias de aguas pluviais, com diametro de 1,20m, aterro e soca ate a geratriz superior do tubo; inclusive fornecimento do material para rejuntamento com argamassa de cimento e areia no traco 1:4. Fornecimento e</v>
          </cell>
          <cell r="C752" t="str">
            <v>m</v>
          </cell>
          <cell r="D752">
            <v>302.60000000000002</v>
          </cell>
        </row>
        <row r="753">
          <cell r="A753" t="str">
            <v>DR 05.20.0500 (/)</v>
          </cell>
          <cell r="B753" t="str">
            <v>Tubo de concreto armado, classe PA-1, para galerias de aguas pluviais, com diametro de 1,50m, aterro e soca ate a geratriz superior do tubo; inclusive fornecimento do material para rejuntamento com argamassa de cimento e areia no traco 1:4. Fornecimento e</v>
          </cell>
          <cell r="C753" t="str">
            <v>m</v>
          </cell>
          <cell r="D753">
            <v>427.03</v>
          </cell>
        </row>
        <row r="754">
          <cell r="A754" t="str">
            <v>DR 05.20.0550 (/)</v>
          </cell>
          <cell r="B754" t="str">
            <v>Tubo de concreto armado, classe PA-1, para galerias de aguas pluviais, com diametro de 2,00m, aterro e soca ate a geratriz superior do tubo; inclusive fornecimento do material para rejuntamento com argamassa de cimento e areia no traco 1:4. Fornecimento e</v>
          </cell>
          <cell r="C754" t="str">
            <v>m</v>
          </cell>
          <cell r="D754">
            <v>765.86</v>
          </cell>
        </row>
        <row r="755">
          <cell r="A755" t="str">
            <v>DR 05.25.0050 (/)</v>
          </cell>
          <cell r="B755" t="str">
            <v>Tubo de concreto armado, classe PA-2, para galerias de aguas pluviais, com diametro de 0,40m, aterro e soca ate a geratriz superior do tubo; inclusive fornecimento do material para rejuntamento com argamassa de cimento e areia no traco 1:4. Fornecimento e</v>
          </cell>
          <cell r="C755" t="str">
            <v>m</v>
          </cell>
          <cell r="D755">
            <v>63.75</v>
          </cell>
        </row>
        <row r="756">
          <cell r="A756" t="str">
            <v>DR 05.25.0100 (/)</v>
          </cell>
          <cell r="B756" t="str">
            <v>Tubo de concreto armado, classe PA-2, para galerias de aguas pluviais, com diametro de 0,50m, aterro e soca ate a geratriz superior do tubo; inclusive fornecimento do material para rejuntamento com argamassa de cimento e areia no traco 1:4. Fornecimento e</v>
          </cell>
          <cell r="C756" t="str">
            <v>m</v>
          </cell>
          <cell r="D756">
            <v>80.58</v>
          </cell>
        </row>
        <row r="757">
          <cell r="A757" t="str">
            <v>DR 05.25.0150 (/)</v>
          </cell>
          <cell r="B757" t="str">
            <v>Tubo de concreto armado, classe PA-2, para galerias de aguas pluviais, com diametro de 0,60m, aterro e soca ate a geratriz superior do tubo; inclusive fornecimento do material para rejuntamento com argamassa de cimento e areia no traco 1:4. Fornecimento e</v>
          </cell>
          <cell r="C757" t="str">
            <v>m</v>
          </cell>
          <cell r="D757">
            <v>96.99</v>
          </cell>
        </row>
        <row r="758">
          <cell r="A758" t="str">
            <v>DR 05.25.0200 (/)</v>
          </cell>
          <cell r="B758" t="str">
            <v>Tubo de concreto armado, classe PA-2, para galerias de aguas pluviais, com diametro de 1,00m, aterro e soca ate a geratriz superior do tubo; inclusive fornecimento do material para rejuntamento com argamassa de cimento e areia no traco 1:4. Fornecimento e</v>
          </cell>
          <cell r="C758" t="str">
            <v>m</v>
          </cell>
          <cell r="D758">
            <v>227.19</v>
          </cell>
        </row>
        <row r="759">
          <cell r="A759" t="str">
            <v>DR 05.30.0050 (/)</v>
          </cell>
          <cell r="B759" t="str">
            <v xml:space="preserve">Manilha ceramica vidrada, conforme especificacoes da CEDAE, para esgoto sanitario, aterro e soca ate a altura da geratriz superior do tubo, com diametro 0,10m, inclusive fornecimento do material para rejuntamento com argamassa de cimento e areia no traco </v>
          </cell>
          <cell r="C759" t="str">
            <v>m</v>
          </cell>
          <cell r="D759">
            <v>11.88</v>
          </cell>
        </row>
        <row r="760">
          <cell r="A760" t="str">
            <v>DR 05.30.0100 (/)</v>
          </cell>
          <cell r="B760" t="str">
            <v xml:space="preserve">Manilha ceramica vidrada, conforme especificacoes da CEDAE, para esgoto sanitario, aterro e soca ate a altura da geratriz superior do tubo, com diametro 0,15m, inclusive fornecimento do material para rejuntamento com argamassa de cimento e areia no traco </v>
          </cell>
          <cell r="C760" t="str">
            <v>m</v>
          </cell>
          <cell r="D760">
            <v>19.309999999999999</v>
          </cell>
        </row>
        <row r="761">
          <cell r="A761" t="str">
            <v>DR 05.30.0150 (/)</v>
          </cell>
          <cell r="B761" t="str">
            <v xml:space="preserve">Manilha ceramica vidrada, conforme especificacoes da CEDAE, para esgoto sanitario, aterro e soca ate a altura da geratriz superior do tubo, com diametro 0,20m, inclusive fornecimento do material para rejuntamento com argamassa de cimento e areia no traco </v>
          </cell>
          <cell r="C761" t="str">
            <v>m</v>
          </cell>
          <cell r="D761">
            <v>26.07</v>
          </cell>
        </row>
        <row r="762">
          <cell r="A762" t="str">
            <v>DR 05.30.0200 (/)</v>
          </cell>
          <cell r="B762" t="str">
            <v xml:space="preserve">Manilha ceramica vidrada, conforme especificacoes da CEDAE, para esgoto sanitario, aterro e soca ate a altura da geratriz superior do tubo, com diametro 0,25m, inclusive fornecimento do material para rejuntamento com argamassa de cimento e areia no traco </v>
          </cell>
          <cell r="C762" t="str">
            <v>m</v>
          </cell>
          <cell r="D762">
            <v>44.52</v>
          </cell>
        </row>
        <row r="763">
          <cell r="A763" t="str">
            <v>DR 05.30.0250 (/)</v>
          </cell>
          <cell r="B763" t="str">
            <v xml:space="preserve">Manilha ceramica vidrada, conforme especificacoes da CEDAE, para esgoto sanitario, aterro e soca ate a altura da geratriz superior do tubo, com diametro 0,30m, inclusive fornecimento do material para rejuntamento com argamassa de cimento e areia no traco </v>
          </cell>
          <cell r="C763" t="str">
            <v>m</v>
          </cell>
          <cell r="D763">
            <v>62.28</v>
          </cell>
        </row>
        <row r="764">
          <cell r="A764" t="str">
            <v>DR 05.35.0050 (/)</v>
          </cell>
          <cell r="B764" t="str">
            <v>Curva ceramica de 45o ou 90o de ceramica, vibrada internamente, para esgoto, com diametro de 0,15m, inclusive fornecimento do material para rejuntamento com argamassa de cimento e areia no traco 1:4. Fornecimento e assentamento.</v>
          </cell>
          <cell r="C764" t="str">
            <v>un</v>
          </cell>
          <cell r="D764">
            <v>15.03</v>
          </cell>
        </row>
        <row r="765">
          <cell r="A765" t="str">
            <v>DR 05.35.0100 (/)</v>
          </cell>
          <cell r="B765" t="str">
            <v>Juncao de 45o ou 90o de ceramica, vibrada internamente, para esgoto, com diametro de 0,15m, inclusive fornecimento do material para rejuntamento com argamassa de cimento e areia no traco 1:4. Fornecimento e assentamento.</v>
          </cell>
          <cell r="C765" t="str">
            <v>un</v>
          </cell>
          <cell r="D765">
            <v>21.43</v>
          </cell>
        </row>
        <row r="766">
          <cell r="A766" t="str">
            <v>DR 05.35.0150 (/)</v>
          </cell>
          <cell r="B766" t="str">
            <v>Juncao de 45o ou 90o, vibrada internamente, para esgoto, com diametro de 0,20m, inclusive fornecimento do material para rejuntamento com argamassa de cimento e areia no traco 1:4. Fornecimento e assentamento.</v>
          </cell>
          <cell r="C766" t="str">
            <v>un</v>
          </cell>
          <cell r="D766">
            <v>31.8</v>
          </cell>
        </row>
        <row r="767">
          <cell r="A767" t="str">
            <v>DR 05.40.0050 (/)</v>
          </cell>
          <cell r="B767" t="str">
            <v>Tubo de PVC rigido (NBR-7362), Vinilfort, para coletor de esgoto sanitario, com diametro nominal de 100mm, compreendendo carga e descarga, colocacao na vala, montagem e reaterro ate a geratriz superior do tubo, inclusive anel de borracha. Fornecimento e a</v>
          </cell>
          <cell r="C767" t="str">
            <v>m</v>
          </cell>
          <cell r="D767">
            <v>14.14</v>
          </cell>
        </row>
        <row r="768">
          <cell r="A768" t="str">
            <v>DR 05.40.0100 (/)</v>
          </cell>
          <cell r="B768" t="str">
            <v>Tubo de PVC rigido (NBR-7362), Vinilfort, para coletor de esgoto sanitario, com diametro nominal de 150mm, compreendendo carga e descarga, colocacao na vala, montagem e reaterro ate a geratriz superior do tubo, inclusive anel de borracha. Fornecimento e a</v>
          </cell>
          <cell r="C768" t="str">
            <v>m</v>
          </cell>
          <cell r="D768">
            <v>24.58</v>
          </cell>
        </row>
        <row r="769">
          <cell r="A769" t="str">
            <v>DR 05.40.0150 (/)</v>
          </cell>
          <cell r="B769" t="str">
            <v>Tubo de PVC rigido (NBR-7362), Vinilfort, para coletor de esgoto sanitario, com diametro nominal de 200mm, compreendendo carga e descarga, colocacao na vala, montagem e reaterro ate a geratriz superior do tubo, inclusive anel de borracha. Fornecimento e a</v>
          </cell>
          <cell r="C769" t="str">
            <v>m</v>
          </cell>
          <cell r="D769">
            <v>33.659999999999997</v>
          </cell>
        </row>
        <row r="770">
          <cell r="A770" t="str">
            <v>DR 05.40.0200 (/)</v>
          </cell>
          <cell r="B770" t="str">
            <v>Tubo de PVC rigido (NBR-7362), Vinilfort, para coletor de esgoto sanitario, com diametro nominal de 250mm, compreendendo carga e descarga, colocacao na vala, montagem e reaterro ate a geratriz superior do tubo, inclusive anel de borracha. Fornecimento e a</v>
          </cell>
          <cell r="C770" t="str">
            <v>m</v>
          </cell>
          <cell r="D770">
            <v>55.64</v>
          </cell>
        </row>
        <row r="771">
          <cell r="A771" t="str">
            <v>DR 05.40.0250 (/)</v>
          </cell>
          <cell r="B771" t="str">
            <v>Tubo de PVC rigido (NBR-7362), Vinilfort, para coletor de esgoto sanitario, com diametro nominal de 300mm, compreendendo carga e descarga, colocacao na vala, montagem e reaterro ate a geratriz superior do tubo, inclusive anel de borracha. Fornecimento e a</v>
          </cell>
          <cell r="C771" t="str">
            <v>m</v>
          </cell>
          <cell r="D771">
            <v>88.52</v>
          </cell>
        </row>
        <row r="772">
          <cell r="A772" t="str">
            <v>DR 05.41.0100 (/)</v>
          </cell>
          <cell r="B772" t="str">
            <v>Tubo corrugado de polietileno de alta densidade, fabricado com materia prima virgem, dupla parede, para redes coletoras de esgotos, linha Kanasan da Kanaflex ou similar, cor ocre (de acordo com a NBR 7362), diametro nominal de 100mm (diametro interno de 9</v>
          </cell>
          <cell r="C772" t="str">
            <v>m</v>
          </cell>
          <cell r="D772">
            <v>14.18</v>
          </cell>
        </row>
        <row r="773">
          <cell r="A773" t="str">
            <v>DR 05.41.0150 (/)</v>
          </cell>
          <cell r="B773" t="str">
            <v>Tubo corrugado de polietileno de alta densidade, fabricado com materia prima virgem, dupla parede, para redes coletoras de esgotos, linha Kanasan da Kanaflex ou similar, cor ocre (de acordo com a NBR 7362), diametro nominal de 150mm (diametro interno de 1</v>
          </cell>
          <cell r="C773" t="str">
            <v>m</v>
          </cell>
          <cell r="D773">
            <v>27.03</v>
          </cell>
        </row>
        <row r="774">
          <cell r="A774" t="str">
            <v>DR 05.45.0050 (A)</v>
          </cell>
          <cell r="B774" t="str">
            <v>Tubo de PVC rigido - PBA, classe 12, para aducao e distibuicao de aguas, com diametro nominal de 50mm, compreendendo carga e descarga, colocacao na vala, montagem e reaterro ate a geratriz superior do tubo, inclusive anel de borracha. Fornecimento e assen</v>
          </cell>
          <cell r="C774" t="str">
            <v>m</v>
          </cell>
          <cell r="D774">
            <v>7.18</v>
          </cell>
        </row>
        <row r="775">
          <cell r="A775" t="str">
            <v>DR 05.45.0053 (A)</v>
          </cell>
          <cell r="B775" t="str">
            <v>Tubo de PVC rigido - PBA, classe 12, para aducao e distribuicao de aguas, com diametro nominal de 75mm, compreendendo carga e descarga, colocacao na vala, montagem e reaterro ate a geratriz superior do tubo, inclusive anel de borracha. Fornecimento e asse</v>
          </cell>
          <cell r="C775" t="str">
            <v>m</v>
          </cell>
          <cell r="D775">
            <v>12.12</v>
          </cell>
        </row>
        <row r="776">
          <cell r="A776" t="str">
            <v>DR 05.45.0056 (A)</v>
          </cell>
          <cell r="B776" t="str">
            <v>Tubo de PVC rigido - PBA, classe 12, para aducao e distibuicao de aguas, com diametro nominal de 100mm, compreendendo carga e descarga, colocacao na vala, montagem e reaterro ate a geratriz superior do tubo, inclusive anel de borracha. Fornecimento e asse</v>
          </cell>
          <cell r="C776" t="str">
            <v>m</v>
          </cell>
          <cell r="D776">
            <v>18.88</v>
          </cell>
        </row>
        <row r="777">
          <cell r="A777" t="str">
            <v>DR 05.45.0100 (/)</v>
          </cell>
          <cell r="B777" t="str">
            <v>Tubo de PVC rigido - PBA, classe 15 (EB-183), para aducao e distribuicao de aguas, com diametro nominal de 50mm, compreendendo carga e descarga, colocacao na vala, montagem e reaterro ate a geratriz superior do tubo, inclusive anel de borracha. Fornecimen</v>
          </cell>
          <cell r="C777" t="str">
            <v>m</v>
          </cell>
          <cell r="D777">
            <v>8.15</v>
          </cell>
        </row>
        <row r="778">
          <cell r="A778" t="str">
            <v>DR 05.45.0103 (/)</v>
          </cell>
          <cell r="B778" t="str">
            <v>Tubo de PVC rigido - PBA, classe 15 (EB-183), para aducao e distribuicao de aguas, com diametro nominal de 75mm, compreendendo carga e descarga, colocacao na vala, montagem e reaterro ate a geratriz superior do tubo, inclusive anel de borracha. Fornecimen</v>
          </cell>
          <cell r="C778" t="str">
            <v>m</v>
          </cell>
          <cell r="D778">
            <v>18.600000000000001</v>
          </cell>
        </row>
        <row r="779">
          <cell r="A779" t="str">
            <v>DR 05.45.0106 (/)</v>
          </cell>
          <cell r="B779" t="str">
            <v>Tubo de PVC rigido - PBA, classe 15, (EB-183), para aducao e distribuicao de aguas, com diametro nominal de 100mm, compreendendo carga e descarga, colocacao na vala, montagem e reaterro ate a geratriz superior do tubo, inclusive anel de borracha. Fornecim</v>
          </cell>
          <cell r="C779" t="str">
            <v>m</v>
          </cell>
          <cell r="D779">
            <v>22.33</v>
          </cell>
        </row>
        <row r="780">
          <cell r="A780" t="str">
            <v>DR 05.45.0109 (A)</v>
          </cell>
          <cell r="B780" t="str">
            <v>Tubo de PVC rigido - PBA, classe 15, para aducao e distribuicao de aguas, com diametro nominal de 160mm, compreendendo carga e descarga, colocacao na vala, montagem e reaterro ate a geratriz superior do tubo, inclusive anel de borracha. Fornecimento e ass</v>
          </cell>
          <cell r="C780" t="str">
            <v>m</v>
          </cell>
          <cell r="D780">
            <v>57.65</v>
          </cell>
        </row>
        <row r="781">
          <cell r="A781" t="str">
            <v>DR 05.45.0112 (A)</v>
          </cell>
          <cell r="B781" t="str">
            <v>Tubo de PVC rigido - PBA, classe 15, para aducao e distribuicao de aguas, com diametro nominal de 200mm, compreendendo carga e descarga, colocacao na vala, montagem e reaterro ate a geratriz superior do tubo, inclusive anel de borracha. Fornecimento e ass</v>
          </cell>
          <cell r="C781" t="str">
            <v>m</v>
          </cell>
          <cell r="D781">
            <v>87.23</v>
          </cell>
        </row>
        <row r="782">
          <cell r="A782" t="str">
            <v>DR 05.45.0150 (A)</v>
          </cell>
          <cell r="B782" t="str">
            <v>Tubo de PVC rigido - PBA, classe 20, para aducao e distibuicao de aguas, com diametro nominal de 50mm, compreendendo carga e descarga, colocacao na vala, montagem e reaterro ate a geratriz superior do tubo, inclusive anel de borracha. Fornecimento e assen</v>
          </cell>
          <cell r="C782" t="str">
            <v>m</v>
          </cell>
          <cell r="D782">
            <v>9.02</v>
          </cell>
        </row>
        <row r="783">
          <cell r="A783" t="str">
            <v>DR 05.45.0153 (/)</v>
          </cell>
          <cell r="B783" t="str">
            <v>Tubo de PVC rigido - PBA, classe 20, para aducao e distibuicao de aguas, com diametro nominal de 75mm, compreendendo carga e descarga, colocacao na vala, montagem e reaterro ate a geratriz superior do tubo, inclusive anel de borracha. Fornecimento e assen</v>
          </cell>
          <cell r="C783" t="str">
            <v>m</v>
          </cell>
          <cell r="D783">
            <v>14.82</v>
          </cell>
        </row>
        <row r="784">
          <cell r="A784" t="str">
            <v>DR 05.45.0156 (/)</v>
          </cell>
          <cell r="B784" t="str">
            <v>Tubo de PVC rigido - PBA, classe 20, para aducao e distibuicao de aguas, com diametro nominal de 100mm, compreendendo carga e descarga, colocacao na vala, montagem e reaterro ate a geratriz superior do tubo, inclusive anel de borracha. Fornecimento e asse</v>
          </cell>
          <cell r="C784" t="str">
            <v>m</v>
          </cell>
          <cell r="D784">
            <v>23.19</v>
          </cell>
        </row>
        <row r="785">
          <cell r="A785" t="str">
            <v>DR 05.45.0200 (A)</v>
          </cell>
          <cell r="B785" t="str">
            <v>Tubo de PVC rigido - DEFoFo, para aducao e distribuicao de aguas, com diametro nominal de 100mm, compreendendo carga e descarga, colocacao na vala, montagem e reaterro ate a geratriz superior do tubo, inclusive anel de borracha. Fornecimento e assentament</v>
          </cell>
          <cell r="C785" t="str">
            <v>m</v>
          </cell>
          <cell r="D785">
            <v>20.9</v>
          </cell>
        </row>
        <row r="786">
          <cell r="A786" t="str">
            <v>DR 05.45.0203 (A)</v>
          </cell>
          <cell r="B786" t="str">
            <v>Tubo de PVC rigido - DEFoFo, para aducao e distribuicao de aguas, com diametro nominal de 150mm, compreendendo carga e descarga, colocacao na vala, montagem e reaterro ate a geratriz superior do tubo, inclusive anel de borracha. Fornecimento e assentament</v>
          </cell>
          <cell r="C786" t="str">
            <v>m</v>
          </cell>
          <cell r="D786">
            <v>41.23</v>
          </cell>
        </row>
        <row r="787">
          <cell r="A787" t="str">
            <v>DR 05.45.0206 (A)</v>
          </cell>
          <cell r="B787" t="str">
            <v>Tubo de PVC rigido - DEFoFo, para aducao e distribuicao de aguas, com diametro nominal de 200mm, compreendendo carga e descarga, colocacao na vala, montagem e reaterro ate a geratriz superior do tubo, inclusive anel de borracha. Fornecimento e assentament</v>
          </cell>
          <cell r="C787" t="str">
            <v>m</v>
          </cell>
          <cell r="D787">
            <v>67.75</v>
          </cell>
        </row>
        <row r="788">
          <cell r="A788" t="str">
            <v>DR 05.45.0209 (A)</v>
          </cell>
          <cell r="B788" t="str">
            <v>Tubo de PVC rigido - DEFoFo, para aducao e distribuicao de aguas, com diametro nominal de 250mm, compreendendo carga e descarga, colocacao na vala, montagem e reaterro ate a geratriz superior do tubo, inclusive anel de borracha. Fornecimento e assentament</v>
          </cell>
          <cell r="C788" t="str">
            <v>m</v>
          </cell>
          <cell r="D788">
            <v>130.43</v>
          </cell>
        </row>
        <row r="789">
          <cell r="A789" t="str">
            <v>DR 05.45.0212 (A)</v>
          </cell>
          <cell r="B789" t="str">
            <v>Tubo de PVC rigido - DEFoFo, para aducao e distribuicao de aguas, com diametro nominal de 300mm, compreendendo carga e descarga, colocacao na vala, montagem e reaterro ate a geratriz superior do tubo, inclusive anel de borracha. Fornecimento e assentament</v>
          </cell>
          <cell r="C789" t="str">
            <v>m</v>
          </cell>
          <cell r="D789">
            <v>150.99</v>
          </cell>
        </row>
        <row r="790">
          <cell r="A790" t="str">
            <v>DR 05.50.0050 (/)</v>
          </cell>
          <cell r="B790" t="str">
            <v>Adaptador de PVC rigido - PBA com 1 bolsa e rosca, classe 12, inclusive fornecimento do material para junta (anel de borracha e lubrificante) com diametro de 50mm. Fornecimento e assentamento.</v>
          </cell>
          <cell r="C790" t="str">
            <v>un</v>
          </cell>
          <cell r="D790">
            <v>6.51</v>
          </cell>
        </row>
        <row r="791">
          <cell r="A791" t="str">
            <v>DR 05.50.0053 (/)</v>
          </cell>
          <cell r="B791" t="str">
            <v>Adaptador de PVC rigido - PBA com 1 bolsa e rosca, classe 12, inclusive fornecimento do material para junta (anel de borracha e lubrificante) com diametro de 75mm. Fornecimento e assentamento.</v>
          </cell>
          <cell r="C791" t="str">
            <v>un</v>
          </cell>
          <cell r="D791">
            <v>13.2</v>
          </cell>
        </row>
        <row r="792">
          <cell r="A792" t="str">
            <v>DR 05.50.0056 (/)</v>
          </cell>
          <cell r="B792" t="str">
            <v>Adaptador de PVC rigido - PBA com 1 bolsa e rosca, classe 12, inclusive fornecimento do material para junta (anel de borracha e lubrificante) com diametro de 100mm. Fornecimento e assentamento.</v>
          </cell>
          <cell r="C792" t="str">
            <v>un</v>
          </cell>
          <cell r="D792">
            <v>18.36</v>
          </cell>
        </row>
        <row r="793">
          <cell r="A793" t="str">
            <v>DR 05.50.0100 (/)</v>
          </cell>
          <cell r="B793" t="str">
            <v>Adaptador de PVC rigido - PBA com 1 bolsa e rosca, classe 12, diametro de 50mm. Fornecimento e assentamento.</v>
          </cell>
          <cell r="C793" t="str">
            <v>un</v>
          </cell>
          <cell r="D793">
            <v>5.45</v>
          </cell>
        </row>
        <row r="794">
          <cell r="A794" t="str">
            <v>DR 05.50.0103 (/)</v>
          </cell>
          <cell r="B794" t="str">
            <v>Adaptador de PVC rigido - PBA com 1 bolsa e rosca, classe 12, diametro de 75mm. Fornecimento e assentamento.</v>
          </cell>
          <cell r="C794" t="str">
            <v>un</v>
          </cell>
          <cell r="D794">
            <v>12.78</v>
          </cell>
        </row>
        <row r="795">
          <cell r="A795" t="str">
            <v>DR 05.50.0150 (/)</v>
          </cell>
          <cell r="B795" t="str">
            <v>Adaptador de PVC rigido - PBA a bolsa de ferro fundido junta elastica com 1 ponta e 1 bolsa, classe 12, diametro de 50mm. Fornecimento e assentamento.</v>
          </cell>
          <cell r="C795" t="str">
            <v>un</v>
          </cell>
          <cell r="D795">
            <v>7.02</v>
          </cell>
        </row>
        <row r="796">
          <cell r="A796" t="str">
            <v>DR 05.50.0153 (/)</v>
          </cell>
          <cell r="B796" t="str">
            <v>Adaptador de PVC rigido - PBA a bolsa de ferro fundido junta elastica com 1 ponta e 1 bolsa, classe 12, diametro de 75mm. Fornecimento e assentamento.</v>
          </cell>
          <cell r="C796" t="str">
            <v>un</v>
          </cell>
          <cell r="D796">
            <v>14.66</v>
          </cell>
        </row>
        <row r="797">
          <cell r="A797" t="str">
            <v>DR 05.50.0156 (/)</v>
          </cell>
          <cell r="B797" t="str">
            <v>Adaptador de PVC rigido - PBA a bolsa de ferro fundido junta elastica com 1 ponta e 1 bolsa, classe 12, diametro de 100mm. Fornecimento e assentamento.</v>
          </cell>
          <cell r="C797" t="str">
            <v>un</v>
          </cell>
          <cell r="D797">
            <v>26.63</v>
          </cell>
        </row>
        <row r="798">
          <cell r="A798" t="str">
            <v>DR 05.50.0200 (/)</v>
          </cell>
          <cell r="B798" t="str">
            <v>Adaptador de PVC rigido, Vinilfort, com 1 ponta e 1 bolsa, para tubo ceramico, diametro de (100x100)mm. Fornecimento e assentamento.</v>
          </cell>
          <cell r="C798" t="str">
            <v>un</v>
          </cell>
          <cell r="D798">
            <v>20.02</v>
          </cell>
        </row>
        <row r="799">
          <cell r="A799" t="str">
            <v>DR 05.50.0250 (/)</v>
          </cell>
          <cell r="B799" t="str">
            <v>Cap de PVC rigido - PBA com 1 bolsa, classe 12, diametro de 50mm. Fornecimento e assentamento.</v>
          </cell>
          <cell r="C799" t="str">
            <v>un</v>
          </cell>
          <cell r="D799">
            <v>5.3</v>
          </cell>
        </row>
        <row r="800">
          <cell r="A800" t="str">
            <v>DR 05.50.0253 (/)</v>
          </cell>
          <cell r="B800" t="str">
            <v>Cap de PVC rigido - PBA com 1 bolsa, classe 12, diametro de 75mm. Fornecimento e assentamento.</v>
          </cell>
          <cell r="C800" t="str">
            <v>un</v>
          </cell>
          <cell r="D800">
            <v>9.26</v>
          </cell>
        </row>
        <row r="801">
          <cell r="A801" t="str">
            <v>DR 05.50.0256 (/)</v>
          </cell>
          <cell r="B801" t="str">
            <v>Cap de PVC rigido - PBA com 1 bolsa, classe 12, diametro de 100mm. Fornecimento e assentamento.</v>
          </cell>
          <cell r="C801" t="str">
            <v>un</v>
          </cell>
          <cell r="D801">
            <v>14.92</v>
          </cell>
        </row>
        <row r="802">
          <cell r="A802" t="str">
            <v>DR 05.50.0300 (/)</v>
          </cell>
          <cell r="B802" t="str">
            <v>Curva de 22o 30' de PVC rigido - PBA com 1 ponta e 1 bolsa, classe 12, diametro de 50mm. Fornecimento e assentamento.</v>
          </cell>
          <cell r="C802" t="str">
            <v>un</v>
          </cell>
          <cell r="D802">
            <v>11.78</v>
          </cell>
        </row>
        <row r="803">
          <cell r="A803" t="str">
            <v>DR 05.50.0303 (/)</v>
          </cell>
          <cell r="B803" t="str">
            <v>Curva de 22o30' de PVC rigido - PBA com 1 ponta e 1 bolsa, classe 12, diametro de 75mm. Fornecimento e assentamento.</v>
          </cell>
          <cell r="C803" t="str">
            <v>un</v>
          </cell>
          <cell r="D803">
            <v>26.2</v>
          </cell>
        </row>
        <row r="804">
          <cell r="A804" t="str">
            <v>DR 05.50.0306 (/)</v>
          </cell>
          <cell r="B804" t="str">
            <v>Curva de 22o30' de PVC rigido - PBA com 1 ponta e 1 bolsa, classe 12, diametro de 100mm. Fornecimento e assentamento.</v>
          </cell>
          <cell r="C804" t="str">
            <v>un</v>
          </cell>
          <cell r="D804">
            <v>49.98</v>
          </cell>
        </row>
        <row r="805">
          <cell r="A805" t="str">
            <v>DR 05.50.0350 (/)</v>
          </cell>
          <cell r="B805" t="str">
            <v>Curva de 45o de PVC rigido - PBA com 1 ponta e 1 bolsa, classe 12, inclusive fornecimento do material para junta (anel de borracha e lubrificante) diametro de 50mm. Fornecimento e assentamento.</v>
          </cell>
          <cell r="C805" t="str">
            <v>un</v>
          </cell>
          <cell r="D805">
            <v>11.83</v>
          </cell>
        </row>
        <row r="806">
          <cell r="A806" t="str">
            <v>DR 05.50.0353 (/)</v>
          </cell>
          <cell r="B806" t="str">
            <v>Curva de 45o de PVC rigido - PBA com 1 ponta e 1 bolsa, classe 12, inclusive fornecimento do material para junta (anel de borracha e lubrificante) diametro de 75mm. Fornecimento e assentamento.</v>
          </cell>
          <cell r="C806" t="str">
            <v>un</v>
          </cell>
          <cell r="D806">
            <v>32.01</v>
          </cell>
        </row>
        <row r="807">
          <cell r="A807" t="str">
            <v>DR 05.50.0356 (/)</v>
          </cell>
          <cell r="B807" t="str">
            <v>Curva de 45o de PVC rigido - PBA com 1 ponta e 1 bolsa, classe 12, inclusive fornecimento do material para junta (anel de borracha e lubrificante) diametro de 100mm. Fornecimento e assentamento.</v>
          </cell>
          <cell r="C807" t="str">
            <v>un</v>
          </cell>
          <cell r="D807">
            <v>47.2</v>
          </cell>
        </row>
        <row r="808">
          <cell r="A808" t="str">
            <v>DR 05.50.0359 (/)</v>
          </cell>
          <cell r="B808" t="str">
            <v>Curva de 45o de PVC rigido - PBA com 1 ponta e 1 bolsa, classe 12, diametro de 160mm, inclusive fornecimento do material para junta (anel de borracha elubrificante). Fornecimento e assentamento.</v>
          </cell>
          <cell r="C808" t="str">
            <v>un</v>
          </cell>
          <cell r="D808">
            <v>115.38</v>
          </cell>
        </row>
        <row r="809">
          <cell r="A809" t="str">
            <v>DR 05.50.0400 (/)</v>
          </cell>
          <cell r="B809" t="str">
            <v>Curva longa de 45o de PVC rigido, Vinilfort, com 1 ponta e 1 bolsa, inclusive fornecimento do material para junta (anel de borracha e lubrificante) diametro de 100mm. Fornecimento e assentamento.</v>
          </cell>
          <cell r="C809" t="str">
            <v>un</v>
          </cell>
          <cell r="D809">
            <v>17.98</v>
          </cell>
        </row>
        <row r="810">
          <cell r="A810" t="str">
            <v>DR 05.50.0403 (/)</v>
          </cell>
          <cell r="B810" t="str">
            <v>Curva curta de 45o de PVC rigido, Vinilfort, com 1 ponta e 1 bolsa, inclusive fornecimento do material para junta (anel de borracha e lubrificante) diametro de 100mm. Fornecimento e assentamento.</v>
          </cell>
          <cell r="C810" t="str">
            <v>un</v>
          </cell>
          <cell r="D810">
            <v>15.83</v>
          </cell>
        </row>
        <row r="811">
          <cell r="A811" t="str">
            <v>DR 05.50.0406 (/)</v>
          </cell>
          <cell r="B811" t="str">
            <v>Curva de 45o de PVC rigido, Vinilfort, com 1 ponta e 1 bolsa, inclusive fornecimento do material para junta (anel de borracha e lubrificante) diametro de 150mm. Fornecimento e assentamento.</v>
          </cell>
          <cell r="C811" t="str">
            <v>un</v>
          </cell>
          <cell r="D811">
            <v>41.7</v>
          </cell>
        </row>
        <row r="812">
          <cell r="A812" t="str">
            <v>DR 05.50.0409 (/)</v>
          </cell>
          <cell r="B812" t="str">
            <v>Curva de 45o de PVC rigido, Vinilfort, com 1 ponta e 1 bolsa, inclusive fornecimento do material para junta (anel de borracha e lubrificante) diametro de 200mm. Fornecimento e assentamento.</v>
          </cell>
          <cell r="C812" t="str">
            <v>un</v>
          </cell>
          <cell r="D812">
            <v>64.22</v>
          </cell>
        </row>
        <row r="813">
          <cell r="A813" t="str">
            <v>DR 05.50.0412 (/)</v>
          </cell>
          <cell r="B813" t="str">
            <v>Curva de 45o de PVC rigido, Vinilfort ou similar, ponta e bolsa, inclusive fornecimento do material para junta (anel de borracha e lubrificante) diametro de 250mm. Fornecimento e assentamento.</v>
          </cell>
          <cell r="C813" t="str">
            <v>un</v>
          </cell>
          <cell r="D813">
            <v>89.33</v>
          </cell>
        </row>
        <row r="814">
          <cell r="A814" t="str">
            <v>DR 05.50.0415 (/)</v>
          </cell>
          <cell r="B814" t="str">
            <v>Curva de 45o de PVC rigido, Vinilfort, com 1 ponta e 1 bolsa, inclusive fornecimento do material para junta (anel de borracha e lubrificante) diametro de 300mm. Fornecimento e assentamento.</v>
          </cell>
          <cell r="C814" t="str">
            <v>un</v>
          </cell>
          <cell r="D814">
            <v>271.99</v>
          </cell>
        </row>
        <row r="815">
          <cell r="A815" t="str">
            <v>DR 05.50.0450 (/)</v>
          </cell>
          <cell r="B815" t="str">
            <v>Curva de 90o de PVC rigido - PBA com 1 ponta e 1 bolsa, classe 12, inclusive fornecimento do material para junta (anel de borracha e lubrificante) diametro de 50mm. Fornecimento e assentamento.</v>
          </cell>
          <cell r="C815" t="str">
            <v>un</v>
          </cell>
          <cell r="D815">
            <v>12.93</v>
          </cell>
        </row>
        <row r="816">
          <cell r="A816" t="str">
            <v>DR 05.50.0453 (/)</v>
          </cell>
          <cell r="B816" t="str">
            <v>Curva de 90o de PVC rigido - PBA com 1 ponta e 1 bolsa, classe 12, inclusive fornecimento do material para junta (anel de borracha e lubrificante) diametro de 75mm. Fornecimento e assentamento.</v>
          </cell>
          <cell r="C816" t="str">
            <v>un</v>
          </cell>
          <cell r="D816">
            <v>34.71</v>
          </cell>
        </row>
        <row r="817">
          <cell r="A817" t="str">
            <v>DR 05.50.0456 (/)</v>
          </cell>
          <cell r="B817" t="str">
            <v>Curva de 90o de PVC rigido - PBA com 1 ponta e 1 bolsa, classe 12, inclusive fornecimento do material para junta (anel de borracha e lubrificante) diametro de 100mm. Fornecimento e assentamento.</v>
          </cell>
          <cell r="C817" t="str">
            <v>un</v>
          </cell>
          <cell r="D817">
            <v>51.94</v>
          </cell>
        </row>
        <row r="818">
          <cell r="A818" t="str">
            <v>DR 05.50.0462 (/)</v>
          </cell>
          <cell r="B818" t="str">
            <v>Curva de 90o de PVC rigido - PBA com 1 ponta e 1 bolsa, classe 12, diametro de 200mm, inclusive fornecimento do material para junta (anel de borracha elubrificante). Fornecimento e assentamento.</v>
          </cell>
          <cell r="C818" t="str">
            <v>un</v>
          </cell>
          <cell r="D818">
            <v>276.95</v>
          </cell>
        </row>
        <row r="819">
          <cell r="A819" t="str">
            <v>DR 05.50.0500 (/)</v>
          </cell>
          <cell r="B819" t="str">
            <v>Curva curta de 90o de PVC rigido, Vinilfort, com 1 ponta e 1 bolsa, inclusive fornecimento do material para junta (anel de borracha e lubrificante) diametro de 100mm. Fornecimento e assentamento.</v>
          </cell>
          <cell r="C819" t="str">
            <v>un</v>
          </cell>
          <cell r="D819">
            <v>19.5</v>
          </cell>
        </row>
        <row r="820">
          <cell r="A820" t="str">
            <v>DR 05.50.0550 (/)</v>
          </cell>
          <cell r="B820" t="str">
            <v>Curva longa de 90o de PVC rigido, Vinilfort, com 1 ponta e 1 bolsa, inclusive fornecimento do material para junta (lubrificante) diametro de 150mm. Fornecimento e assentamento.</v>
          </cell>
          <cell r="C820" t="str">
            <v>un</v>
          </cell>
          <cell r="D820">
            <v>43.31</v>
          </cell>
        </row>
        <row r="821">
          <cell r="A821" t="str">
            <v>DR 05.50.0600 (/)</v>
          </cell>
          <cell r="B821" t="str">
            <v>Curva curta de 90o de PVC rigido para esgoto predial com 1 ponta e 1 bolsa, inclusive fornecimento do material para junta (anel de borracha e lubrificante) diametro de 100mm. Fornecimento e assentamento.</v>
          </cell>
          <cell r="C821" t="str">
            <v>un</v>
          </cell>
          <cell r="D821">
            <v>11.09</v>
          </cell>
        </row>
        <row r="822">
          <cell r="A822" t="str">
            <v>DR 05.50.0650 (/)</v>
          </cell>
          <cell r="B822" t="str">
            <v>Cruzeta de PVC rigido - PBA com 4 bolsas, classe 12, inclusive fornecimento do material para junta (anel de borracha e lubrificante) diametro de 75mm. Fornecimento e assentamento.</v>
          </cell>
          <cell r="C822" t="str">
            <v>un</v>
          </cell>
          <cell r="D822">
            <v>31.1</v>
          </cell>
        </row>
        <row r="823">
          <cell r="A823" t="str">
            <v>DR 05.50.0700 (/)</v>
          </cell>
          <cell r="B823" t="str">
            <v>Cruzeta de reducao de PVC rigido - PBA com 4 bolsas, classe 12, inclusive fornecimento do material para junta (anel de borracha, lubrificante) diametro de (75x50)mm. Fornecimento e assentamento.</v>
          </cell>
          <cell r="C823" t="str">
            <v>un</v>
          </cell>
          <cell r="D823">
            <v>28.63</v>
          </cell>
        </row>
        <row r="824">
          <cell r="A824" t="str">
            <v>DR 05.50.0750 (/)</v>
          </cell>
          <cell r="B824" t="str">
            <v>Extremidade de PVC rigido - PBA com 1 flange e 1bolsa, classe 12 , inclusive fornecimento do material para junta ( anel e arruela de borracha, parafusos com porca e lubrificante) diametro de 50mm. Fornecimento e assentamento.</v>
          </cell>
          <cell r="C824" t="str">
            <v>un</v>
          </cell>
          <cell r="D824">
            <v>27.58</v>
          </cell>
        </row>
        <row r="825">
          <cell r="A825" t="str">
            <v>DR 05.50.0756 (/)</v>
          </cell>
          <cell r="B825" t="str">
            <v>Extremidade de PVC rigido - PBA com 1 flange e 1 bolsa, classe 12 , inclusive fornecimento do material para junta (anel e arruela de borracha, parafusos com porca e lubrificante) diametro de 75mm. Fornecimento e assentamento.</v>
          </cell>
          <cell r="C825" t="str">
            <v>un</v>
          </cell>
          <cell r="D825">
            <v>57.31</v>
          </cell>
        </row>
        <row r="826">
          <cell r="A826" t="str">
            <v>DR 05.50.0759 (/)</v>
          </cell>
          <cell r="B826" t="str">
            <v>Extremidade de PVC rigido - PBA com 1 flange e 1 bolsa, classe 12 , inclusive fornecimento do material para junta (anel e arruela de borracha, parafusos com porca e lubrificante) diametro de 100mm. Fornecimento e assentamento.</v>
          </cell>
          <cell r="C826" t="str">
            <v>un</v>
          </cell>
          <cell r="D826">
            <v>80.87</v>
          </cell>
        </row>
        <row r="827">
          <cell r="A827" t="str">
            <v>DR 05.50.0800 (/)</v>
          </cell>
          <cell r="B827" t="str">
            <v>Extremidade de PVC rigido - PBA com 1 flange e 1 ponta, classe 12 , inclusive fornecimento do material para junta (arruela de borracha, parafusos com porca) diametro de 50mm. Fornecimento e assentamento.</v>
          </cell>
          <cell r="C827" t="str">
            <v>un</v>
          </cell>
          <cell r="D827">
            <v>34.33</v>
          </cell>
        </row>
        <row r="828">
          <cell r="A828" t="str">
            <v>DR 05.50.0803 (/)</v>
          </cell>
          <cell r="B828" t="str">
            <v>Extremidade de PVC rigido - PBA com 1 flange e 1 ponta, classe 12 , inclusive fornecimento do material para junta (arruela de borracha, parafusos com porca) diametro de 75mm. Fornecimento e assentamento.</v>
          </cell>
          <cell r="C828" t="str">
            <v>un</v>
          </cell>
          <cell r="D828">
            <v>46.05</v>
          </cell>
        </row>
        <row r="829">
          <cell r="A829" t="str">
            <v>DR 05.50.0806 (/)</v>
          </cell>
          <cell r="B829" t="str">
            <v>Extremidade de PVC rigido - PBA com 1 flange e 1 ponta, classe 12 , inclusive fornecimento do material para junta (arruela de borracha, parafusos com porca) diametro de 100mm. Fornecimento e assentamento.</v>
          </cell>
          <cell r="C829" t="str">
            <v>un</v>
          </cell>
          <cell r="D829">
            <v>74.959999999999994</v>
          </cell>
        </row>
        <row r="830">
          <cell r="A830" t="str">
            <v>DR 05.50.0850 (/)</v>
          </cell>
          <cell r="B830" t="str">
            <v>Juncao de 45o de PVC rigido, PBA com 3 bolsas, classe 12, inclusive fornecimento do material para junta (anel de borracha, lubrificante) diametro de 50mm. Fornecimento e assentamento.</v>
          </cell>
          <cell r="C830" t="str">
            <v>un</v>
          </cell>
          <cell r="D830">
            <v>25.68</v>
          </cell>
        </row>
        <row r="831">
          <cell r="A831" t="str">
            <v>DR 05.50.0900 (/)</v>
          </cell>
          <cell r="B831" t="str">
            <v>Juncao de 45o de PVC rigido, Vinilfort com 3 bolsas, inclusive fornecimento do material para junta (anel de borracha e lubrificante) diametro de 100mm. Fornecimento e assentamento.</v>
          </cell>
          <cell r="C831" t="str">
            <v>un</v>
          </cell>
          <cell r="D831">
            <v>17.89</v>
          </cell>
        </row>
        <row r="832">
          <cell r="A832" t="str">
            <v>DR 05.50.0950 (/)</v>
          </cell>
          <cell r="B832" t="str">
            <v>Luva simples de PVC rigido - PBA, classe 12, inclusive fornecimento do material para junta (anel de borracha) com diametro nominal de 50mm. Fornecimento e assentamento.</v>
          </cell>
          <cell r="C832" t="str">
            <v>un</v>
          </cell>
          <cell r="D832">
            <v>15.23</v>
          </cell>
        </row>
        <row r="833">
          <cell r="A833" t="str">
            <v>DR 05.50.0953 (/)</v>
          </cell>
          <cell r="B833" t="str">
            <v>Luva simples de PVC rigido - PBA, classe 12, inclusive fornecimento do material para junta (anel de borracha) com diametro nominal de 75mm. Fornecimento e assentamento.</v>
          </cell>
          <cell r="C833" t="str">
            <v>un</v>
          </cell>
          <cell r="D833">
            <v>21.48</v>
          </cell>
        </row>
        <row r="834">
          <cell r="A834" t="str">
            <v>DR 05.50.0956 (/)</v>
          </cell>
          <cell r="B834" t="str">
            <v>Luva simples de PVC rigido - PBA, classe 12, inclusive fornecimento do material para junta (anel de borracha) com diametro nominal de 100mm. Fornecimento e assentamento.</v>
          </cell>
          <cell r="C834" t="str">
            <v>un</v>
          </cell>
          <cell r="D834">
            <v>33.200000000000003</v>
          </cell>
        </row>
        <row r="835">
          <cell r="A835" t="str">
            <v>DR 05.50.1000 (/)</v>
          </cell>
          <cell r="B835" t="str">
            <v>Luva de correr de PVC rigido - PBA, classe 12, inclusive fornecimento do material para junta (anel de borracha) com diametro nominal de 50mm. Fornecimento e assentamento.</v>
          </cell>
          <cell r="C835" t="str">
            <v>un</v>
          </cell>
          <cell r="D835">
            <v>17.07</v>
          </cell>
        </row>
        <row r="836">
          <cell r="A836" t="str">
            <v>DR 05.50.1003 (/)</v>
          </cell>
          <cell r="B836" t="str">
            <v>Luva de correr de PVC rigido - PBA, classe 12, inclusive fornecimento do material para junta (anel de borracha) com diametro nominal de 75mm. Fornecimento e assentamento.</v>
          </cell>
          <cell r="C836" t="str">
            <v>un</v>
          </cell>
          <cell r="D836">
            <v>18.84</v>
          </cell>
        </row>
        <row r="837">
          <cell r="A837" t="str">
            <v>DR 05.50.1006 (/)</v>
          </cell>
          <cell r="B837" t="str">
            <v>Luva de correr de PVC rigido - PBA, classe 12, inclusive fornecimento do material para junta (anel de borracha) com diametro nominal de 100mm. Fornecimento e assentamento.</v>
          </cell>
          <cell r="C837" t="str">
            <v>un</v>
          </cell>
          <cell r="D837">
            <v>26.71</v>
          </cell>
        </row>
        <row r="838">
          <cell r="A838" t="str">
            <v>DR 05.50.1050 (/)</v>
          </cell>
          <cell r="B838" t="str">
            <v>Luva de correr de PVC rigido - DEFoFo, Vinilfler, classe 12, inclusive fornecimento do material para junta elastica (anel de borracha) com diametro nominal de 100mm. Fornecimento e assentamento.</v>
          </cell>
          <cell r="C838" t="str">
            <v>un</v>
          </cell>
          <cell r="D838">
            <v>22.79</v>
          </cell>
        </row>
        <row r="839">
          <cell r="A839" t="str">
            <v>DR 05.50.1053 (/)</v>
          </cell>
          <cell r="B839" t="str">
            <v>Luva de correr de PVC rigido - DEFoFo, Vinilfler, classe 12, inclusive fornecimento do material para junta elastica (anel de borracha) com diametro nominal de 150mm. Fornecimento e assentamento.</v>
          </cell>
          <cell r="C839" t="str">
            <v>un</v>
          </cell>
          <cell r="D839">
            <v>44.17</v>
          </cell>
        </row>
        <row r="840">
          <cell r="A840" t="str">
            <v>DR 05.50.1056 (/)</v>
          </cell>
          <cell r="B840" t="str">
            <v>Luva de correr de PVC rigido - DEFoFo, Vinilfler, classe 12, inclusive fornecimento do material para junta elastica (anel de borracha) com diametro nominal de 200mm. Fornecimento e assentamento.</v>
          </cell>
          <cell r="C840" t="str">
            <v>un</v>
          </cell>
          <cell r="D840">
            <v>137.63</v>
          </cell>
        </row>
        <row r="841">
          <cell r="A841" t="str">
            <v>DR 05.50.1059 (/)</v>
          </cell>
          <cell r="B841" t="str">
            <v>Luva de correr de PVC rigido - DEFoFo, Vinilfler, classe 12, inclusive fornecimento do material para junta elastica (anel de borracha) com diametro nominal de 250mm. Fornecimento e assentamento.</v>
          </cell>
          <cell r="C841" t="str">
            <v>un</v>
          </cell>
          <cell r="D841">
            <v>176.4</v>
          </cell>
        </row>
        <row r="842">
          <cell r="A842" t="str">
            <v>DR 05.50.1062 (/)</v>
          </cell>
          <cell r="B842" t="str">
            <v>Luva de correr de PVC rigido - DEFoFo, Vinilfler, classe 12, inclusive fornecimento do material para junta elastica (anel de borracha) com diametro nominal de 300mm. Fornecimento e assentamento.</v>
          </cell>
          <cell r="C842" t="str">
            <v>un</v>
          </cell>
          <cell r="D842">
            <v>298.48</v>
          </cell>
        </row>
        <row r="843">
          <cell r="A843" t="str">
            <v>DR 05.50.1100 (/)</v>
          </cell>
          <cell r="B843" t="str">
            <v>Luva de correr de PVC rigido, Vinilfort, classe 12, inclusive fornecimento do material para junta (anel de borracha) com diametro nominal de 100mm. Fornecimento e assentamento.</v>
          </cell>
          <cell r="C843" t="str">
            <v>un</v>
          </cell>
          <cell r="D843">
            <v>16.23</v>
          </cell>
        </row>
        <row r="844">
          <cell r="A844" t="str">
            <v>DR 05.50.1103 (/)</v>
          </cell>
          <cell r="B844" t="str">
            <v>Luva de correr de PVC rigido, Vinilfort, classe 12, inclusive fornecimento do material para junta (anel de borracha) com diametro nominal de 150mm. Fornecimento e assentamento.</v>
          </cell>
          <cell r="C844" t="str">
            <v>un</v>
          </cell>
          <cell r="D844">
            <v>27.56</v>
          </cell>
        </row>
        <row r="845">
          <cell r="A845" t="str">
            <v>DR 05.50.1106 (/)</v>
          </cell>
          <cell r="B845" t="str">
            <v>Luva de correr de PVC rigido, Vinilfort, classe 12, inclusive fornecimento do material para junta (anel de borracha) com diametro nominal de 200mm. Fornecimento e assentamento.</v>
          </cell>
          <cell r="C845" t="str">
            <v>un</v>
          </cell>
          <cell r="D845">
            <v>42.73</v>
          </cell>
        </row>
        <row r="846">
          <cell r="A846" t="str">
            <v>DR 05.50.1109 (/)</v>
          </cell>
          <cell r="B846" t="str">
            <v>Luva de correr de PVC rigido, Vinilfort, classe 12, inclusive fornecimento do material para junta (anel de borracha) com diametro nominal de 250mm. Fornecimento e assentamento.</v>
          </cell>
          <cell r="C846" t="str">
            <v>un</v>
          </cell>
          <cell r="D846">
            <v>59.71</v>
          </cell>
        </row>
        <row r="847">
          <cell r="A847" t="str">
            <v>DR 05.50.1112 (/)</v>
          </cell>
          <cell r="B847" t="str">
            <v>Luva de correr de PVC rigido, Vinilfort, classe 12, inclusive fornecimento do material para junta (anel de borracha) com diametro nominal de 300mm. Fornecimento e assentamento.</v>
          </cell>
          <cell r="C847" t="str">
            <v>un</v>
          </cell>
          <cell r="D847">
            <v>111.92</v>
          </cell>
        </row>
        <row r="848">
          <cell r="A848" t="str">
            <v>DR 05.50.1150 (/)</v>
          </cell>
          <cell r="B848" t="str">
            <v>Reducao de PVC rigido - PBA com 1 ponta e 1 bolsa, classe 12, inclusive fornecimento do material para junta (anel de borracha, lubrificante) diametro de (75x50)mm. Fornecimento e assentamento.</v>
          </cell>
          <cell r="C848" t="str">
            <v>un</v>
          </cell>
          <cell r="D848">
            <v>9.4700000000000006</v>
          </cell>
        </row>
        <row r="849">
          <cell r="A849" t="str">
            <v>DR 05.50.1200 (/)</v>
          </cell>
          <cell r="B849" t="str">
            <v>Reducao de PVC rigido - PBA com 1 ponta e 1 bolsa, classe 12, inclusive fornecimento do material para junta (anel de borracha, lubrificante) diametro de (100x50)mm. Fornecimento e assentamento.</v>
          </cell>
          <cell r="C849" t="str">
            <v>un</v>
          </cell>
          <cell r="D849">
            <v>10.08</v>
          </cell>
        </row>
        <row r="850">
          <cell r="A850" t="str">
            <v>DR 05.50.1203 (/)</v>
          </cell>
          <cell r="B850" t="str">
            <v>Reducao de PVC rigido - PBA com 1 ponta e 1 bolsa, classe 12, inclusive fornecimento do material para junta (anel de borracha, lubrificante) diametro de (100x75)mm. Fornecimento e assentamento.</v>
          </cell>
          <cell r="C850" t="str">
            <v>un</v>
          </cell>
          <cell r="D850">
            <v>14.66</v>
          </cell>
        </row>
        <row r="851">
          <cell r="A851" t="str">
            <v>DR 05.50.1250 (/)</v>
          </cell>
          <cell r="B851" t="str">
            <v>Reducao de PVC rigido - PBA com 1 ponta e 1 bolsa, classe 12, inclusive fornecimento do material para junta (anel de borracha, lubrificante), diametro de (160x110)mm. Fornecimento e assentamento.</v>
          </cell>
          <cell r="C851" t="str">
            <v>un</v>
          </cell>
          <cell r="D851">
            <v>50.13</v>
          </cell>
        </row>
        <row r="852">
          <cell r="A852" t="str">
            <v>DR 05.50.1300 (/)</v>
          </cell>
          <cell r="B852" t="str">
            <v>Reducao de PVC rigido - PBA com 1 ponta e 1 bolsa, classe 12, inclusive fornecimento do material para junta (anel de borracha, lubrificante), diametro de (200x160)mm. Fornecimento e assentamento.</v>
          </cell>
          <cell r="C852" t="str">
            <v>un</v>
          </cell>
          <cell r="D852">
            <v>103.59</v>
          </cell>
        </row>
        <row r="853">
          <cell r="A853" t="str">
            <v>DR 05.50.1350 (/)</v>
          </cell>
          <cell r="B853" t="str">
            <v>Reducao excentrica de PVC rigido, Vinilfort, classe 12, com 1 ponta e 1 bolsa, inclusive fornecimento do material para junta (anel de borracha e lubrificante) com diametro de (150x100)mm. Fornecimento e assentamento.</v>
          </cell>
          <cell r="C853" t="str">
            <v>un</v>
          </cell>
          <cell r="D853">
            <v>14.07</v>
          </cell>
        </row>
        <row r="854">
          <cell r="A854" t="str">
            <v>DR 05.50.1353 (/)</v>
          </cell>
          <cell r="B854" t="str">
            <v>Reducao excentrica de PVC rigido, Vinilfort, classe 12, com 1 ponta e 1 bolsa, inclusive fornecimento do material para junta (anel de borracha e lubrificante) com diametro de (200x150)mm. Fornecimento e assentamento.</v>
          </cell>
          <cell r="C854" t="str">
            <v>un</v>
          </cell>
          <cell r="D854">
            <v>24.48</v>
          </cell>
        </row>
        <row r="855">
          <cell r="A855" t="str">
            <v>DR 05.50.1356 (/)</v>
          </cell>
          <cell r="B855" t="str">
            <v>Reducao excentrica de PVC rigido, Vinilfort, classe 12, com 1 ponta e 1 bolsa, inclusive fornecimento do material para junta (anel de borracha e lubrificante) com diametro de (250x200)mm. Fornecimento e assentamento.</v>
          </cell>
          <cell r="C855" t="str">
            <v>un</v>
          </cell>
          <cell r="D855">
            <v>41.12</v>
          </cell>
        </row>
        <row r="856">
          <cell r="A856" t="str">
            <v>DR 05.50.1359 (/)</v>
          </cell>
          <cell r="B856" t="str">
            <v>Reducao excentrica de PVC rigido, Vinilfort, classe 12, com 1 ponta e 1 bolsa, inclusive fornecimento do material para junta (anel de borracha e lubrificante) com diametro de (300x250)mm. Fornecimento e assentamento.</v>
          </cell>
          <cell r="C856" t="str">
            <v>un</v>
          </cell>
          <cell r="D856">
            <v>109.95</v>
          </cell>
        </row>
        <row r="857">
          <cell r="A857" t="str">
            <v>DR 05.50.1400 (/)</v>
          </cell>
          <cell r="B857" t="str">
            <v>Selim de 90o elastico de PVC rigido, Vinilfort, com 1 bolsa, inclusive fornecimento do material para junta (anel de borracha e lubrificante) diametro de (150x100)mm. Fornecimento e assentamento.</v>
          </cell>
          <cell r="C857" t="str">
            <v>un</v>
          </cell>
          <cell r="D857">
            <v>16.07</v>
          </cell>
        </row>
        <row r="858">
          <cell r="A858" t="str">
            <v>DR 05.50.1403 (/)</v>
          </cell>
          <cell r="B858" t="str">
            <v>Selim de 90o elastico de PVC rigido, Vinilfort, com 1 bolsa, inclusive fornecimento do material para junta (anel de borracha e lubrificante) diametro de (200x100)mm. Fornecimento e assentamento.</v>
          </cell>
          <cell r="C858" t="str">
            <v>un</v>
          </cell>
          <cell r="D858">
            <v>17.510000000000002</v>
          </cell>
        </row>
        <row r="859">
          <cell r="A859" t="str">
            <v>DR 05.50.1406 (/)</v>
          </cell>
          <cell r="B859" t="str">
            <v>Selim de 90o elastico de PVC rigido, Vinilfort, com 1 bolsa, inclusive fornecimento do material para junta (anel de borracha e lubrificante) diametro de (250x100)mm. Fornecimento e assentamento.</v>
          </cell>
          <cell r="C859" t="str">
            <v>un</v>
          </cell>
          <cell r="D859">
            <v>29.53</v>
          </cell>
        </row>
        <row r="860">
          <cell r="A860" t="str">
            <v>DR 05.50.1409 (/)</v>
          </cell>
          <cell r="B860" t="str">
            <v>Selim de 90o elastico de PVC rigido, Vinilfort, com 1 bolsa, inclusive fornecimento do material para junta (anel de borracha e lubrificante) diametro de (300x100)mm. Fornecimento e assentamento.</v>
          </cell>
          <cell r="C860" t="str">
            <v>un</v>
          </cell>
          <cell r="D860">
            <v>32.25</v>
          </cell>
        </row>
        <row r="861">
          <cell r="A861" t="str">
            <v>DR 05.50.1450 (/)</v>
          </cell>
          <cell r="B861" t="str">
            <v>Te de PVC rigido - PBA com 3 bolsas, classe 12, inclusive fornecimento do material para junta (anel de borracha, lubrificante) diametro de 50mm. Fornecimento e assentamento.</v>
          </cell>
          <cell r="C861" t="str">
            <v>un</v>
          </cell>
          <cell r="D861">
            <v>14.74</v>
          </cell>
        </row>
        <row r="862">
          <cell r="A862" t="str">
            <v>DR 05.50.1453 (/)</v>
          </cell>
          <cell r="B862" t="str">
            <v>Te de PVC rigido - PBA com 3 bolsas, classe 12, inclusive fornecimento do material para junta (anel de borracha, lubrificante) diametro de 75mm. Fornecimento e assentamento.</v>
          </cell>
          <cell r="C862" t="str">
            <v>un</v>
          </cell>
          <cell r="D862">
            <v>28.35</v>
          </cell>
        </row>
        <row r="863">
          <cell r="A863" t="str">
            <v>DR 05.50.1456 (/)</v>
          </cell>
          <cell r="B863" t="str">
            <v>Te de PVC rigido - PBA com 3 bolsas, classe 12, inclusive fornecimento do material para junta (anel de borracha, lubrificante) diametro de 100mm. Fornecimento e assentamento.</v>
          </cell>
          <cell r="C863" t="str">
            <v>un</v>
          </cell>
          <cell r="D863">
            <v>45.54</v>
          </cell>
        </row>
        <row r="864">
          <cell r="A864" t="str">
            <v>DR 05.50.1459 (/)</v>
          </cell>
          <cell r="B864" t="str">
            <v>Te de PVC rigido - PBA com 3 bolsas, classe 12, inclusive fornecimento do material para junta (anel de borracha, lubrificante), diametro de 160mm. Fornecimento e assentamento.</v>
          </cell>
          <cell r="C864" t="str">
            <v>un</v>
          </cell>
          <cell r="D864">
            <v>130.44999999999999</v>
          </cell>
        </row>
        <row r="865">
          <cell r="A865" t="str">
            <v>DR 05.50.1500 (/)</v>
          </cell>
          <cell r="B865" t="str">
            <v>Te de reducao de PVC rigido - PBA com 3 bolsas, classe 12, inclusive fornecimento do material para junta (anel de borracha, lubrificante), diametro de (75x50)mm. Fornecimento e assentamento.</v>
          </cell>
          <cell r="C865" t="str">
            <v>un</v>
          </cell>
          <cell r="D865">
            <v>23.92</v>
          </cell>
        </row>
        <row r="866">
          <cell r="A866" t="str">
            <v>DR 05.50.1503 (/)</v>
          </cell>
          <cell r="B866" t="str">
            <v>Te de reducao de PVC rigido - PBA com 3 bolsas, classe 12, inclusive fornecimento do material para junta (anel de borracha, lubrificante), diametro de (100x50)mm. Fornecimento e assentamento.</v>
          </cell>
          <cell r="C866" t="str">
            <v>un</v>
          </cell>
          <cell r="D866">
            <v>34.1</v>
          </cell>
        </row>
        <row r="867">
          <cell r="A867" t="str">
            <v>DR 05.50.1506 (/)</v>
          </cell>
          <cell r="B867" t="str">
            <v>Te de reducao de PVC rigido - PBA com 3 bolsas, classe 12, inclusive fornecimento do material para junta (anel de borracha, lubrificante), diametro de (100x75)mm. Fornecimento e assentamento.</v>
          </cell>
          <cell r="C867" t="str">
            <v>un</v>
          </cell>
          <cell r="D867">
            <v>40.840000000000003</v>
          </cell>
        </row>
        <row r="868">
          <cell r="A868" t="str">
            <v>DR 05.50.1509 (/)</v>
          </cell>
          <cell r="B868" t="str">
            <v>Te de reducao de PVC rigido - PBA com 3 bolsas, classe 12, inclusive fornecimento do material para junta (anel de borracha, lubrificante), diametro de (160x85)mm. Fornecimento e assentamento.</v>
          </cell>
          <cell r="C868" t="str">
            <v>un</v>
          </cell>
          <cell r="D868">
            <v>84.84</v>
          </cell>
        </row>
        <row r="869">
          <cell r="A869" t="str">
            <v>DR 05.50.1512 (/)</v>
          </cell>
          <cell r="B869" t="str">
            <v>Te de reducao de PVC rigido - PBA com 3 bolsas, classe 12, inclusive fornecimento do material para junta (anel de borracha, lubrificante), diametro de (160x110)mm. Fornecimento e assentamento.</v>
          </cell>
          <cell r="C869" t="str">
            <v>un</v>
          </cell>
          <cell r="D869">
            <v>98.43</v>
          </cell>
        </row>
        <row r="870">
          <cell r="A870" t="str">
            <v>DR 05.50.1515 (/)</v>
          </cell>
          <cell r="B870" t="str">
            <v>Te de reducao de PVC rigido - PBA com 3 bolsas, classe 12, inclusive fornecimento do material para junta (anel de borracha, lubrificante), diametro de (200x60)mm. Fornecimento e assentamento.</v>
          </cell>
          <cell r="C870" t="str">
            <v>un</v>
          </cell>
          <cell r="D870">
            <v>131.07</v>
          </cell>
        </row>
        <row r="871">
          <cell r="A871" t="str">
            <v>DR 05.50.1550 (/)</v>
          </cell>
          <cell r="B871" t="str">
            <v>Te de PVC rigido, Vinilfort, com 3 bolsas, classe 12, inclusive fornecimento do material para junta (anel de borracha e lubrificante) diametro nominal de 100mm. Fornecimento e assentamento.</v>
          </cell>
          <cell r="C871" t="str">
            <v>un</v>
          </cell>
          <cell r="D871">
            <v>23.95</v>
          </cell>
        </row>
        <row r="872">
          <cell r="A872" t="str">
            <v>DR 05.50.1553 (/)</v>
          </cell>
          <cell r="B872" t="str">
            <v>Te de PVC rigido, Vinilfort, com 3 bolsas, classe 12, inclusive fornecimento do material para junta (anel de borracha e lubrificante) diametro nominal de 150mm. Fornecimento e assentamento.</v>
          </cell>
          <cell r="C872" t="str">
            <v>un</v>
          </cell>
          <cell r="D872">
            <v>42</v>
          </cell>
        </row>
        <row r="873">
          <cell r="A873" t="str">
            <v>DR 05.50.1556 (/)</v>
          </cell>
          <cell r="B873" t="str">
            <v>Te de PVC rigido, Vinilfort, com 3 bolsas, classe 12, inclusive fornecimento do material para junta (anel de borracha e lubrificante) diametro nominal de 200mm. Fornecimento e assentamento.</v>
          </cell>
          <cell r="C873" t="str">
            <v>un</v>
          </cell>
          <cell r="D873">
            <v>65.27</v>
          </cell>
        </row>
        <row r="874">
          <cell r="A874" t="str">
            <v>DR 05.50.1559 (/)</v>
          </cell>
          <cell r="B874" t="str">
            <v>Te de PVC rigido, Vinilfort, com 3 bolsas, classe 12, inclusive fornecimento do material para junta (anel de borracha e lubrificante) diametro nominal de 250mm. Fornecimento e assentamento.</v>
          </cell>
          <cell r="C874" t="str">
            <v>un</v>
          </cell>
          <cell r="D874">
            <v>89.46</v>
          </cell>
        </row>
        <row r="875">
          <cell r="A875" t="str">
            <v>DR 05.50.1562 (/)</v>
          </cell>
          <cell r="B875" t="str">
            <v>Te de PVC rigido, Vinilfort, com 3 bolsas, classe 12, inclusive fornecimento do material para junta (anel de borracha e lubrificante) diametro nominal de 300mm. Fornecimento e assentamento.</v>
          </cell>
          <cell r="C875" t="str">
            <v>un</v>
          </cell>
          <cell r="D875">
            <v>156.69</v>
          </cell>
        </row>
        <row r="876">
          <cell r="A876" t="str">
            <v>DR 05.50.1600 (/)</v>
          </cell>
          <cell r="B876" t="str">
            <v>Te de reducao de PVC rigido, Vinilfort, com 3 bolsas, classe 12, inclusive fornecimento do material para junta (anel de borracha) diametro de (200x150)mm. Fornecimento e assentamento.</v>
          </cell>
          <cell r="C876" t="str">
            <v>un</v>
          </cell>
          <cell r="D876">
            <v>69.930000000000007</v>
          </cell>
        </row>
        <row r="877">
          <cell r="A877" t="str">
            <v>DR 05.50.1603 (/)</v>
          </cell>
          <cell r="B877" t="str">
            <v>Te de reducao de PVC rigido, Vinilfort, com 3 bolsas, classe 12, inclusive fornecimento do material para junta (anel de borracha), diametro de (250x150)mm. Fornecimento e assentamento.</v>
          </cell>
          <cell r="C877" t="str">
            <v>un</v>
          </cell>
          <cell r="D877">
            <v>92.97</v>
          </cell>
        </row>
        <row r="878">
          <cell r="A878" t="str">
            <v>DR 05.50.1606 (/)</v>
          </cell>
          <cell r="B878" t="str">
            <v>Te de reducao de PVC rigido, Vinilfort, com 3 bolsas, classe 12, inclusive fornecimento do material para junta (anel de borracha), diametro de (300x150)mm. Fornecimento e assentamento.</v>
          </cell>
          <cell r="C878" t="str">
            <v>un</v>
          </cell>
          <cell r="D878">
            <v>144.76</v>
          </cell>
        </row>
        <row r="879">
          <cell r="A879" t="str">
            <v>DR 05.55.0050 (/)</v>
          </cell>
          <cell r="B879" t="str">
            <v>Tubo flexivel estruturado de PVC, diametro de 300mm, assentado sobre berco flexivel, inclusive emendas, aterro e soca ate a geratriz superior do tubo, exclusive material de reaterro. Fornecimento e assentamento.</v>
          </cell>
          <cell r="C879" t="str">
            <v>m</v>
          </cell>
          <cell r="D879">
            <v>142.94999999999999</v>
          </cell>
        </row>
        <row r="880">
          <cell r="A880" t="str">
            <v>DR 05.55.0053 (/)</v>
          </cell>
          <cell r="B880" t="str">
            <v>Tubo flexivel estruturado de PVC, diametro de 400mm, assentado sobre berco flexivel, inclusive emendas, aterro e soca ate a geratriz superior do tubo, exclusive material de reaterro. Fornecimento e assentamento.</v>
          </cell>
          <cell r="C880" t="str">
            <v>m</v>
          </cell>
          <cell r="D880">
            <v>176.32</v>
          </cell>
        </row>
        <row r="881">
          <cell r="A881" t="str">
            <v>DR 05.55.0056 (/)</v>
          </cell>
          <cell r="B881" t="str">
            <v>Tubo flexivel estruturado de PVC, diametro de 500mm, assentado sobre berco flexivel, inclusive emendas, aterro e soca ate a geratriz superior do tubo, exclusive material de reaterro. Fornecimento e assentamento.</v>
          </cell>
          <cell r="C881" t="str">
            <v>m</v>
          </cell>
          <cell r="D881">
            <v>286.62</v>
          </cell>
        </row>
        <row r="882">
          <cell r="A882" t="str">
            <v>DR 05.55.0059 (/)</v>
          </cell>
          <cell r="B882" t="str">
            <v>Tubo flexivel estruturado de PVC, diametro de 600mm, assentado sobre berco flexivel, inclusive emendas, aterro e soca ate a geratriz superior do tubo, exclusive material de reaterro. Fornecimento e assentamento.</v>
          </cell>
          <cell r="C882" t="str">
            <v>m</v>
          </cell>
          <cell r="D882">
            <v>343.69</v>
          </cell>
        </row>
        <row r="883">
          <cell r="A883" t="str">
            <v>DR 05.55.0062 (/)</v>
          </cell>
          <cell r="B883" t="str">
            <v>Tubo flexivel estruturado de PVC, diametro de 700mm, assentado sobre berco flexivel, inclusive emendas, aterro e soca ate a geratriz superior do tubo, exclusive material de reaterro. Fornecimento e assentamento.</v>
          </cell>
          <cell r="C883" t="str">
            <v>m</v>
          </cell>
          <cell r="D883">
            <v>548.13</v>
          </cell>
        </row>
        <row r="884">
          <cell r="A884" t="str">
            <v>DR 05.55.0065 (/)</v>
          </cell>
          <cell r="B884" t="str">
            <v>Tubo flexivel estruturado de PVC, diametro de 800mm, assentado sobre berco flexivel, inclusive emendas, aterro e soca ate a geratriz superior do tubo, exclusive material de reaterro. Fornecimento e assentamento.</v>
          </cell>
          <cell r="C884" t="str">
            <v>m</v>
          </cell>
          <cell r="D884">
            <v>648.46</v>
          </cell>
        </row>
        <row r="885">
          <cell r="A885" t="str">
            <v>DR 05.55.0068 (/)</v>
          </cell>
          <cell r="B885" t="str">
            <v>Tubo flexivel estruturado de PVC, diametro de 900mm, assentado sobre berco flexivel, inclusive emendas, aterro e soca ate a geratriz superior do tubo, exclusive material de reaterro. Fornecimento e assentamento.</v>
          </cell>
          <cell r="C885" t="str">
            <v>m</v>
          </cell>
          <cell r="D885">
            <v>937.15</v>
          </cell>
        </row>
        <row r="886">
          <cell r="A886" t="str">
            <v>DR 05.55.0071 (/)</v>
          </cell>
          <cell r="B886" t="str">
            <v>Tubo flexivel estruturado de PVC, diametro de 1000mm, assentado sobre berco flexivel, inclusive emendas, aterro e soca ate a geratriz superior do tubo, exclusive material de reaterro. Fornecimento e assentamento.</v>
          </cell>
          <cell r="C886" t="str">
            <v>m</v>
          </cell>
          <cell r="D886">
            <v>1070.52</v>
          </cell>
        </row>
        <row r="887">
          <cell r="A887" t="str">
            <v>DR 05.55.0074 (/)</v>
          </cell>
          <cell r="B887" t="str">
            <v>Tubo flexivel estruturado de PVC, diametro de 1100mm, assentado sobre berco flexivel, inclusive emendas, aterro e soca ate a geratriz superior do tubo, exclusive material de reaterro. Fornecimento e assentamento.</v>
          </cell>
          <cell r="C887" t="str">
            <v>m</v>
          </cell>
          <cell r="D887">
            <v>1188.51</v>
          </cell>
        </row>
        <row r="888">
          <cell r="A888" t="str">
            <v>DR 05.55.0077 (/)</v>
          </cell>
          <cell r="B888" t="str">
            <v>Tubo flexivel estruturado de PVC, diametro de 1200mm, assentado sobre berco flexivel, inclusive emendas, aterro e soca ate a geratriz superior do tubo, exclusive material de reaterro. Fornecimento e assentamento.</v>
          </cell>
          <cell r="C888" t="str">
            <v>m</v>
          </cell>
          <cell r="D888">
            <v>1303.57</v>
          </cell>
        </row>
        <row r="889">
          <cell r="A889" t="str">
            <v>DR 10.05.0050 (/)</v>
          </cell>
          <cell r="B889" t="str">
            <v>Tubo de ferro fundido, ductil, classe K-9, PN-10, flange-flange, com diametro nominal de 80mm, compreendendo: carga e descarga, colocacao na vala, montagem e reaterro ate a geratriz superior do tubo e teste hidroestatico, exclusive acessorios da junta. Fo</v>
          </cell>
          <cell r="C889" t="str">
            <v>m</v>
          </cell>
          <cell r="D889">
            <v>194.16</v>
          </cell>
        </row>
        <row r="890">
          <cell r="A890" t="str">
            <v>DR 10.05.0053 (/)</v>
          </cell>
          <cell r="B890" t="str">
            <v>Tubo de ferro fundido, ductil, classe K-9, PN-10, flange - flange, com diametro nominal de 100mm, compreendendo: carga e descarga, colocacao na vala, montagem e reaterro ate a geratriz superior do tubo e teste hidroestatico, exclusive acessorios da junta.</v>
          </cell>
          <cell r="C890" t="str">
            <v>m</v>
          </cell>
          <cell r="D890">
            <v>209.22</v>
          </cell>
        </row>
        <row r="891">
          <cell r="A891" t="str">
            <v>DR 10.05.0056 (/)</v>
          </cell>
          <cell r="B891" t="str">
            <v>Tubo de ferro fundido, ductil, classe K-9, PN-10, flange - flange, com diametro nominal de 150mm, compreendendo: carga e descarga, colocacao na vala, montagem e reaterro ate a geratriz superior do tubo e teste hidroestatico, exclusive acessorios da junta.</v>
          </cell>
          <cell r="C891" t="str">
            <v>m</v>
          </cell>
          <cell r="D891">
            <v>271.27</v>
          </cell>
        </row>
        <row r="892">
          <cell r="A892" t="str">
            <v>DR 10.05.0059 (/)</v>
          </cell>
          <cell r="B892" t="str">
            <v>Tubo de ferro fundido, ductil, classe K-9, PN-10, flange - flange, com diametro nominal de 200mm, compreendendo: carga e descarga, colocacao na vala, montagem e reaterro ate a geratriz superior do tubo e teste hidroestatico, exclusive acessorios da junta.</v>
          </cell>
          <cell r="C892" t="str">
            <v>m</v>
          </cell>
          <cell r="D892">
            <v>343.67</v>
          </cell>
        </row>
        <row r="893">
          <cell r="A893" t="str">
            <v>DR 10.05.0062 (/)</v>
          </cell>
          <cell r="B893" t="str">
            <v>Tubo de ferro fundido, ductil, classe K-9, PN-10, flange - flange, com diametro nominal de 250mm, compreendendo: carga e descarga, colocacao na vala, montagem e reaterro ate a geratriz superior do tubo e teste hidroestatico, exclusive acessorios da junta.</v>
          </cell>
          <cell r="C893" t="str">
            <v>m</v>
          </cell>
          <cell r="D893">
            <v>762.09</v>
          </cell>
        </row>
        <row r="894">
          <cell r="A894" t="str">
            <v>DR 10.05.0065 (/)</v>
          </cell>
          <cell r="B894" t="str">
            <v>Tubo de ferro fundido, ductil, classe K-9, PN-10, flange - flange, com diametro nominal de 300mm, compreendendo: carga e descarga, colocacao na vala, montagem e reaterro ate a geratriz superior do tubo e teste hidroestatico, exclusive acessorios da junta.</v>
          </cell>
          <cell r="C894" t="str">
            <v>m</v>
          </cell>
          <cell r="D894">
            <v>555.89</v>
          </cell>
        </row>
        <row r="895">
          <cell r="A895" t="str">
            <v>DR 10.10.0053 (A)</v>
          </cell>
          <cell r="B895" t="str">
            <v>Tubo de queda de ferro fundido, diametro de 75mm (DN 80mm), para drenagem de passarelas e viadutos. Fornecimento e assentamento.</v>
          </cell>
          <cell r="C895" t="str">
            <v>m</v>
          </cell>
          <cell r="D895">
            <v>127.8</v>
          </cell>
        </row>
        <row r="896">
          <cell r="A896" t="str">
            <v>DR 10.15.0050 (/)</v>
          </cell>
          <cell r="B896" t="str">
            <v>Cap de ferro fundido ductil, pintado interna e externamente com tinta betuminosa, com uma bolsa, inclusive fornecimento do material para junta (anel de borracha), com diametro de 80mm. Fornecimento e assentamento.</v>
          </cell>
          <cell r="C896" t="str">
            <v>un</v>
          </cell>
          <cell r="D896">
            <v>78.16</v>
          </cell>
        </row>
        <row r="897">
          <cell r="A897" t="str">
            <v>DR 10.15.0053 (/)</v>
          </cell>
          <cell r="B897" t="str">
            <v>Cap de ferro fundido ductil, pintado interna e externamente com tinta betuminosa, com uma bolsa, inclusive fornecimento do material para junta (anel de borracha), com diametro de 100mm. Fornecimento e assentamento.</v>
          </cell>
          <cell r="C897" t="str">
            <v>un</v>
          </cell>
          <cell r="D897">
            <v>88.27</v>
          </cell>
        </row>
        <row r="898">
          <cell r="A898" t="str">
            <v>DR 10.15.0056 (/)</v>
          </cell>
          <cell r="B898" t="str">
            <v>Cap de ferro fundido ductil, pintado interna e externamente com tinta betuminosa, com uma bolsa, inclusive fornecimento do material para junta (anel de borracha), com diametro de 150mm. Fornecimento e assentamento.</v>
          </cell>
          <cell r="C898" t="str">
            <v>un</v>
          </cell>
          <cell r="D898">
            <v>130.28</v>
          </cell>
        </row>
        <row r="899">
          <cell r="A899" t="str">
            <v>DR 10.15.0200 (/)</v>
          </cell>
          <cell r="B899" t="str">
            <v>Curva de 90o de ferro fundido ductil, pintada interna e externamente com tinta betuminosa, com 2 flanges, inclusive fornecimento do material para junta (arruela de borracha, parafusos com porca), com diametro de 50mm. Fornecimento e assentamento.</v>
          </cell>
          <cell r="C899" t="str">
            <v>un</v>
          </cell>
          <cell r="D899">
            <v>118.34</v>
          </cell>
        </row>
        <row r="900">
          <cell r="A900" t="str">
            <v>DR 10.15.0203 (/)</v>
          </cell>
          <cell r="B900" t="str">
            <v>Curva de 90o de ferro fundido ductil, pintada interna e externamente com tinta betuminosa, com 2 flanges, inclusive fornecimento do material para junta (arruela de borracha, parafusos com porca), com diametro de 80mm. Fornecimento e assentamento.</v>
          </cell>
          <cell r="C900" t="str">
            <v>un</v>
          </cell>
          <cell r="D900">
            <v>201.92</v>
          </cell>
        </row>
        <row r="901">
          <cell r="A901" t="str">
            <v>DR 10.15.0206 (/)</v>
          </cell>
          <cell r="B901" t="str">
            <v>Curva de 90o de ferro fundido ductil, pintada interna e externamente com tinta betuminosa, com 2 flanges, inclusive fornecimento do material para junta (arruela de borracha, parafusos com porca), com diametro de 100mm. Fornecimento e assentamento.</v>
          </cell>
          <cell r="C901" t="str">
            <v>un</v>
          </cell>
          <cell r="D901">
            <v>259.93</v>
          </cell>
        </row>
        <row r="902">
          <cell r="A902" t="str">
            <v>DR 10.15.0209 (/)</v>
          </cell>
          <cell r="B902" t="str">
            <v>Curva de 90o de ferro fundido ductil, pintada interna e externamente com tinta betuminosa, com 2 flanges, inclusive fornecimento do material para junta (arruela de borracha, parafusos com porca), com diametro de 150mm. Fornecimento e assentamento.</v>
          </cell>
          <cell r="C902" t="str">
            <v>un</v>
          </cell>
          <cell r="D902">
            <v>474.64</v>
          </cell>
        </row>
        <row r="903">
          <cell r="A903" t="str">
            <v>DR 10.15.0212 (/)</v>
          </cell>
          <cell r="B903" t="str">
            <v>Curva de 90o de ferro fundido ductil, pintada interna e externamente com tinta betuminosa, com 2 flanges, inclusive fornecimento do material para junta (arruela de borracha, parafusos com porca), com diametro de 200mm. Fornecimento e assentamento.</v>
          </cell>
          <cell r="C903" t="str">
            <v>un</v>
          </cell>
          <cell r="D903">
            <v>644.51</v>
          </cell>
        </row>
        <row r="904">
          <cell r="A904" t="str">
            <v>DR 10.15.0215 (/)</v>
          </cell>
          <cell r="B904" t="str">
            <v>Curva de 90o de ferro fundido ductil, pintada interna e externamente com tinta betuminosa, com 2 flanges, inclusive fornecimento do material para junta (arruela de borracha, parafusos com porca), com diametro de 250mm. Fornecimento e assentamento.</v>
          </cell>
          <cell r="C904" t="str">
            <v>un</v>
          </cell>
          <cell r="D904">
            <v>1146.42</v>
          </cell>
        </row>
        <row r="905">
          <cell r="A905" t="str">
            <v>DR 10.15.0220 (/)</v>
          </cell>
          <cell r="B905" t="str">
            <v>Curva de 90o de ferro fundido ductil, pintada interna e externamente com tinta betuminosa, com 2 flanges, inclusive fornecimento de material para junta (arruela de borracha, parafusos com porca), com diametro de 300mm. Fornecimento e Assentamento.</v>
          </cell>
          <cell r="C905" t="str">
            <v>un</v>
          </cell>
          <cell r="D905">
            <v>1513.56</v>
          </cell>
        </row>
        <row r="906">
          <cell r="A906" t="str">
            <v>DR 10.15.0253 (/)</v>
          </cell>
          <cell r="B906" t="str">
            <v>Curva de 45o de ferro fundido ductil, pintada interna e externamente com tinta betuminosa, com 2 flanges, inclusive fornecimento do material para junta (arruela de borracha, parafusos com porca), com diametro de 80mm. Fornecimento e assentamento.</v>
          </cell>
          <cell r="C906" t="str">
            <v>un</v>
          </cell>
          <cell r="D906">
            <v>229.16</v>
          </cell>
        </row>
        <row r="907">
          <cell r="A907" t="str">
            <v>DR 10.15.0256 (/)</v>
          </cell>
          <cell r="B907" t="str">
            <v>Curva de 45o de ferro fundido ductil, pintada interna e externamente com tinta betuminosa, com 2 flanges, inclusive fornecimento do material para junta (arruela de borracha, parafusos com porca), com diametro de 100mm. Fornecimento e assentamento.</v>
          </cell>
          <cell r="C907" t="str">
            <v>un</v>
          </cell>
          <cell r="D907">
            <v>267.8</v>
          </cell>
        </row>
        <row r="908">
          <cell r="A908" t="str">
            <v>DR 10.15.0259 (/)</v>
          </cell>
          <cell r="B908" t="str">
            <v>Curva de 45o de ferro fundido ductil, pintada interna e externamente com tinta betuminosa, com 2 flanges, inclusive fornecimento do material para junta (arruela de borracha, parafusos com porca), com diametro de 150mm. Fornecimento e assentamento.</v>
          </cell>
          <cell r="C908" t="str">
            <v>un</v>
          </cell>
          <cell r="D908">
            <v>440.67</v>
          </cell>
        </row>
        <row r="909">
          <cell r="A909" t="str">
            <v>DR 10.15.0262 (/)</v>
          </cell>
          <cell r="B909" t="str">
            <v>Curva de 45o de ferro fundido ductil, pintada interna e externamente com tinta betuminosa, com 2 flanges, inclusive fornecimento do material para junta (arruela de borracha, parafusos com porca), com diametro de 200mm. Fornecimento e assentamento.</v>
          </cell>
          <cell r="C909" t="str">
            <v>un</v>
          </cell>
          <cell r="D909">
            <v>570.76</v>
          </cell>
        </row>
        <row r="910">
          <cell r="A910" t="str">
            <v>DR 10.15.0265 (/)</v>
          </cell>
          <cell r="B910" t="str">
            <v>Curva de 45o de ferro fundido ductil, pintada interna e externamente com tinta betuminosa, com 2 flanges, inclusive fornecimento do material para junta (arruela de borracha, parafusos com porca), com diametro de 250mm. Fornecimento e assentamento.</v>
          </cell>
          <cell r="C910" t="str">
            <v>un</v>
          </cell>
          <cell r="D910">
            <v>1283.44</v>
          </cell>
        </row>
        <row r="911">
          <cell r="A911" t="str">
            <v>DR 10.15.0268 (/)</v>
          </cell>
          <cell r="B911" t="str">
            <v>Curva de 45o de ferro fundido ductil, pintada interna e externamente com tinta betuminosa, com 2 flanges, inclusive fornecimento do material para junta (arruela de borracha, parafusos com porca), com diametro de 300mm. Fornecimento e assentamento.</v>
          </cell>
          <cell r="C911" t="str">
            <v>un</v>
          </cell>
          <cell r="D911">
            <v>1869.06</v>
          </cell>
        </row>
        <row r="912">
          <cell r="A912" t="str">
            <v>DR 10.15.0280 (/)</v>
          </cell>
          <cell r="B912" t="str">
            <v>Curva de 22o30' de ferro fundido ductil, pintada interna e externamente com tinta betuminosa, com 2 flanges, inclusive fornecimento de material para junta (arruela de borracha, parafusos com porca), com diametro de 80mm. Fornecimento e Assentamento.</v>
          </cell>
          <cell r="C912" t="str">
            <v>un</v>
          </cell>
          <cell r="D912">
            <v>248.94</v>
          </cell>
        </row>
        <row r="913">
          <cell r="A913" t="str">
            <v>DR 10.15.0283 (/)</v>
          </cell>
          <cell r="B913" t="str">
            <v>Curva de 22o30' de ferro fundido ductil, pintada interna e externamente com tinta betuminosa, com 2 flanges, inclusive fornecimento de material para junta (arruela de borracha, parafusos com porca), com diametro de 100mm. Fornecimento e Assentamento.</v>
          </cell>
          <cell r="C913" t="str">
            <v>un</v>
          </cell>
          <cell r="D913">
            <v>437.26</v>
          </cell>
        </row>
        <row r="914">
          <cell r="A914" t="str">
            <v>DR 10.15.0286 (/)</v>
          </cell>
          <cell r="B914" t="str">
            <v>Curva de 22o30' de ferro fundido ductil, pintada interna e externamente com tinta betuminosa, com 2 flanges, inclusive fornecimento de material para junta (arruela de borracha, parafusos com porca), com diametro de 150mm. Fornecimento e Assentamento.</v>
          </cell>
          <cell r="C914" t="str">
            <v>un</v>
          </cell>
          <cell r="D914">
            <v>679.62</v>
          </cell>
        </row>
        <row r="915">
          <cell r="A915" t="str">
            <v>DR 10.15.0289 (/)</v>
          </cell>
          <cell r="B915" t="str">
            <v>Curva de 22o30' de ferro fundido ductil, pintada interna e externamente com tinta betuminosa, com 2 flanges, inclusive fornecimento de material para junta (arruela de borracha, parafusos com porca), com diametro de 200mm. Fornecimento e Assentamento.</v>
          </cell>
          <cell r="C915" t="str">
            <v>un</v>
          </cell>
          <cell r="D915">
            <v>1012.57</v>
          </cell>
        </row>
        <row r="916">
          <cell r="A916" t="str">
            <v>DR 10.15.0291 (/)</v>
          </cell>
          <cell r="B916" t="str">
            <v>Curva de 22o30' de ferro fundido ductil, pintada interna e externamente com tinta betuminosa, com 2 flanges, inclusive fornecimento de material para junta (arruela de borracha, parafusos com porca), com diametro de 250mm. Fornecimento e Assentamento.</v>
          </cell>
          <cell r="C916" t="str">
            <v>un</v>
          </cell>
          <cell r="D916">
            <v>1152.21</v>
          </cell>
        </row>
        <row r="917">
          <cell r="A917" t="str">
            <v>DR 10.15.0294 (/)</v>
          </cell>
          <cell r="B917" t="str">
            <v>Curva de 22o30' de ferro fundido ductil, pintada interna e externamente com tinta betuminosa, com 2 flanges, inclusive fornecimento de material para junta (arruela de borracha, parafusos com porca), com diametro de 300mm. Fornecimento e Assentamento.</v>
          </cell>
          <cell r="C917" t="str">
            <v>un</v>
          </cell>
          <cell r="D917">
            <v>1702.13</v>
          </cell>
        </row>
        <row r="918">
          <cell r="A918" t="str">
            <v>DR 10.15.0303 (/)</v>
          </cell>
          <cell r="B918" t="str">
            <v>Extremidade de ferro fundido ductil, pintado internamente e externamente com tinta betuminosa, com 1 flange e 1 bolsa, inclusive fornecimento do material para junta (arruela, parafusos, anel de borracha), com diametro de 80mm. Fornecimento e assentamento.</v>
          </cell>
          <cell r="C918" t="str">
            <v>un</v>
          </cell>
          <cell r="D918">
            <v>193.36</v>
          </cell>
        </row>
        <row r="919">
          <cell r="A919" t="str">
            <v>DR 10.15.0306 (/)</v>
          </cell>
          <cell r="B919" t="str">
            <v>Extremidade de ferro fundido ductil, pintado internamente e externamente com tinta betuminosa, com 1 flange e 1 bolsa, inclusive fornecimento do material para junta (arruela, parafusos, anel de borracha), com diametro de 100mm. Fornecimento e assentamento</v>
          </cell>
          <cell r="C919" t="str">
            <v>un</v>
          </cell>
          <cell r="D919">
            <v>209.72</v>
          </cell>
        </row>
        <row r="920">
          <cell r="A920" t="str">
            <v>DR 10.15.0309 (/)</v>
          </cell>
          <cell r="B920" t="str">
            <v>Extremidade de ferro fundido ductil, pintado internamente e externamente com tinta betuminosa, com 1 flange e 1 bolsa, inclusive fornecimento do material para junta (arruela, parafusos, anel de borracha), com diametro de 150mm. Fornecimento e assentamento</v>
          </cell>
          <cell r="C920" t="str">
            <v>un</v>
          </cell>
          <cell r="D920">
            <v>306.69</v>
          </cell>
        </row>
        <row r="921">
          <cell r="A921" t="str">
            <v>DR 10.15.0312 (/)</v>
          </cell>
          <cell r="B921" t="str">
            <v>Extremidade de ferro fundido ductil, pintado internamente e externamente com tinta betuminosa, com 1 flange e 1bolsa, inclusive fornecimento do material para junta (arruela, parafusos, anel de borracha), com diametro de 200mm. Fornecimento e assentamento.</v>
          </cell>
          <cell r="C921" t="str">
            <v>un</v>
          </cell>
          <cell r="D921">
            <v>445.43</v>
          </cell>
        </row>
        <row r="922">
          <cell r="A922" t="str">
            <v>DR 10.15.0315 (/)</v>
          </cell>
          <cell r="B922" t="str">
            <v>Extremidade de ferro fundido ductil, pintado internamente e externamente com tinta betuminosa, com 1 flange e 1 bolsa, inclusive fornecimento do material para junta (arruela, parafusos, anel de borracha), com diametro de 250mm. Fornecimento e assentamento</v>
          </cell>
          <cell r="C922" t="str">
            <v>un</v>
          </cell>
          <cell r="D922">
            <v>547.74</v>
          </cell>
        </row>
        <row r="923">
          <cell r="A923" t="str">
            <v>DR 10.15.0318 (/)</v>
          </cell>
          <cell r="B923" t="str">
            <v>Extremidade de ferro fundido ductil, pintado internamente e externamente com tinta betuminosa, com 1 flange e 1 bolsa, inclusive fornecimento do material para junta (arruela, parafusos, anel de borracha), com diametro de 300mm. Fornecimento e assentamento</v>
          </cell>
          <cell r="C923" t="str">
            <v>un</v>
          </cell>
          <cell r="D923">
            <v>777.02</v>
          </cell>
        </row>
        <row r="924">
          <cell r="A924" t="str">
            <v>DR 10.15.0353 (/)</v>
          </cell>
          <cell r="B924" t="str">
            <v>Extremidade de ferro fundido ductil, pintado internamente e externamente com tinta betuminosa, com 1 flange e 1ponta, inclusive fornecimento do material para junta (arruela de borracha, parafusos com porca), com diametro de 80mm. Fornecimento e assentamen</v>
          </cell>
          <cell r="C924" t="str">
            <v>un</v>
          </cell>
          <cell r="D924">
            <v>185.89</v>
          </cell>
        </row>
        <row r="925">
          <cell r="A925" t="str">
            <v>DR 10.15.0356 (/)</v>
          </cell>
          <cell r="B925" t="str">
            <v>Extremidade de ferro fundido ductil, pintado internamente e externamente com tinta betuminosa, com 1 flange e 1ponta, inclusive fornecimento do material para junta (arruela de borracha, parafusos com porca), com diametro de 100mm. Fornecimento e assentame</v>
          </cell>
          <cell r="C925" t="str">
            <v>un</v>
          </cell>
          <cell r="D925">
            <v>237.41</v>
          </cell>
        </row>
        <row r="926">
          <cell r="A926" t="str">
            <v>DR 10.15.0359 (/)</v>
          </cell>
          <cell r="B926" t="str">
            <v>Extremidade de ferro fundido ductil, pintado internamente e externamente com tinta betuminosa, com 1 flange e 1ponta, inclusive fornecimento do material para junta (arruela de borracha, parafusos com porca), com diametro de 150mm. Fornecimento e assentame</v>
          </cell>
          <cell r="C926" t="str">
            <v>un</v>
          </cell>
          <cell r="D926">
            <v>547.77</v>
          </cell>
        </row>
        <row r="927">
          <cell r="A927" t="str">
            <v>DR 10.15.0362 (/)</v>
          </cell>
          <cell r="B927" t="str">
            <v>Extremidade de ferro fundido ductil, pintado internamente e externamente com tinta betuminosa, com 1 flange e 1ponta, inclusive fornecimento do material para junta (arruela de borracha, parafusos com porca), com diametro de 200mm. Fornecimento e assentame</v>
          </cell>
          <cell r="C927" t="str">
            <v>un</v>
          </cell>
          <cell r="D927">
            <v>1020.14</v>
          </cell>
        </row>
        <row r="928">
          <cell r="A928" t="str">
            <v>DR 10.15.0365 (/)</v>
          </cell>
          <cell r="B928" t="str">
            <v>Extremidade de ferro fundido ductil, pintado internamente e externamente com tinta betuminosa, com 1 flange e 1ponta, inclusive fornecimento do material para junta (arruela de borracha, parafusos com porca), com diametro de 250mm. Fornecimento e assentame</v>
          </cell>
          <cell r="C928" t="str">
            <v>un</v>
          </cell>
          <cell r="D928">
            <v>1117.4100000000001</v>
          </cell>
        </row>
        <row r="929">
          <cell r="A929" t="str">
            <v>DR 10.15.0368 (/)</v>
          </cell>
          <cell r="B929" t="str">
            <v>Extremidade de ferro fundido ductil, pintado internamente e externamente com tinta betuminosa, com 1 flange e 1ponta, inclusive fornecimento do material para junta (arruela de borracha, parafusos com porca), com diametro de 300mm. Fornecimento e assentame</v>
          </cell>
          <cell r="C929" t="str">
            <v>un</v>
          </cell>
          <cell r="D929">
            <v>1360.2</v>
          </cell>
        </row>
        <row r="930">
          <cell r="A930" t="str">
            <v>DR 10.15.0400 (/)</v>
          </cell>
          <cell r="B930" t="str">
            <v>Extremidade com aba de vedacao de ferro fundido ductil, pintada internamente e externamente com tinta betuminosa, com 1 flange e 1 ponta, inclusive fornecimento do material para junta (arruela de borracha, parafusos com porca), com diametro de 100mm. Forn</v>
          </cell>
          <cell r="C930" t="str">
            <v>un</v>
          </cell>
          <cell r="D930">
            <v>515.08000000000004</v>
          </cell>
        </row>
        <row r="931">
          <cell r="A931" t="str">
            <v>DR 10.15.0403 (/)</v>
          </cell>
          <cell r="B931" t="str">
            <v>Extremidade com aba de vedacao de ferro fundido ductil, pintada internamente e externamente com tinta betuminosa, com 1 flange e 1 ponta, inclusive fornecimento do material para junta (arruela de borracha, parafusos com porca), com diametro de 150mm. Forn</v>
          </cell>
          <cell r="C931" t="str">
            <v>un</v>
          </cell>
          <cell r="D931">
            <v>547.77</v>
          </cell>
        </row>
        <row r="932">
          <cell r="A932" t="str">
            <v>DR 10.15.0406 (/)</v>
          </cell>
          <cell r="B932" t="str">
            <v>Extremidade com aba de vedacao de ferro fundido ductil, pintada internamente e externamente com tinta betuminosa, com 1 flange e 1 ponta, inclusive fornecimento do material para junta (arruela de borracha, parafusos com porca), com diametro de 200mm. Forn</v>
          </cell>
          <cell r="C932" t="str">
            <v>un</v>
          </cell>
          <cell r="D932">
            <v>1020.14</v>
          </cell>
        </row>
        <row r="933">
          <cell r="A933" t="str">
            <v>DR 10.15.0450 (/)</v>
          </cell>
          <cell r="B933" t="str">
            <v>Flange cego de ferro fundido ductil, pintado interna e externamente com tinta betuminosa, inclusive fornecimento do material para junta (arruela de borracha, parafusos com porca), com diametro de 80mm. Fornecimento e assentamento.</v>
          </cell>
          <cell r="C933" t="str">
            <v>un</v>
          </cell>
          <cell r="D933">
            <v>90.17</v>
          </cell>
        </row>
        <row r="934">
          <cell r="A934" t="str">
            <v>DR 10.15.0453 (/)</v>
          </cell>
          <cell r="B934" t="str">
            <v>Flange cego de ferro fundido ductil, pintado interna e externamente com tinta betuminosa, inclusive fornecimento do material para junta (arruela de borracha, parafusos com porca), com diametro de 100mm. Fornecimento e assentamento.</v>
          </cell>
          <cell r="C934" t="str">
            <v>un</v>
          </cell>
          <cell r="D934">
            <v>77.52</v>
          </cell>
        </row>
        <row r="935">
          <cell r="A935" t="str">
            <v>DR 10.15.0456 (/)</v>
          </cell>
          <cell r="B935" t="str">
            <v>Flange cego de ferro fundido ductil, pintado interna e externamente com tinta betuminosa, inclusive fornecimento do material para junta (arruela de borracha, parafusos com porca), com diametro de 150mm. Fornecimento e assentamento.</v>
          </cell>
          <cell r="C935" t="str">
            <v>un</v>
          </cell>
          <cell r="D935">
            <v>105.43</v>
          </cell>
        </row>
        <row r="936">
          <cell r="A936" t="str">
            <v>DR 10.15.0459 (/)</v>
          </cell>
          <cell r="B936" t="str">
            <v>Flange cego de ferro fundido ductil, pintado interna e externamente com tinta betuminosa, inclusive fornecimento do material para junta (arruela de borracha, parafusos com porca), com diametro de 200mm. Fornecimento e assentamento.</v>
          </cell>
          <cell r="C936" t="str">
            <v>un</v>
          </cell>
          <cell r="D936">
            <v>124.28</v>
          </cell>
        </row>
        <row r="937">
          <cell r="A937" t="str">
            <v>DR 10.15.0462 (/)</v>
          </cell>
          <cell r="B937" t="str">
            <v>Flange cego de ferro fundido ductil, pintado interna e externamente com tinta betuminosa, inclusive fornecimento do material para junta (arruela de borracha, parafusos com porca), com diametro de 250mm. Fornecimento e assentamento.</v>
          </cell>
          <cell r="C937" t="str">
            <v>un</v>
          </cell>
          <cell r="D937">
            <v>238.41</v>
          </cell>
        </row>
        <row r="938">
          <cell r="A938" t="str">
            <v>DR 10.15.0503 (/)</v>
          </cell>
          <cell r="B938" t="str">
            <v>Flange de ferro fundido ductil, pintado interna e externamente com tinta betuminosa, inclusive fornecimento do material para junta (arruela de borracha, parafusos com porca), com diametro de 75mm (DN 80mm). Fornecimento e assentamento.</v>
          </cell>
          <cell r="C938" t="str">
            <v>un</v>
          </cell>
          <cell r="D938">
            <v>87.15</v>
          </cell>
        </row>
        <row r="939">
          <cell r="A939" t="str">
            <v>DR 10.15.0506 (/)</v>
          </cell>
          <cell r="B939" t="str">
            <v>Flange de ferro fundido ductil, pintado interna e externamente com tinta betuminosa, inclusive fornecimento do material para junta (arruela de borracha, parafusos com porca), com diametro de 100mm. Fornecimento e assentamento.</v>
          </cell>
          <cell r="C939" t="str">
            <v>un</v>
          </cell>
          <cell r="D939">
            <v>115.46</v>
          </cell>
        </row>
        <row r="940">
          <cell r="A940" t="str">
            <v>DR 10.15.0509 (/)</v>
          </cell>
          <cell r="B940" t="str">
            <v>Flange de ferro fundido ductil, pintado interna e externamente com tinta betuminosa, inclusive fornecimento do material para junta (arruela de borracha, parafusos com porca), com diametro de 150mm. Fornecimento e assentamento.</v>
          </cell>
          <cell r="C940" t="str">
            <v>un</v>
          </cell>
          <cell r="D940">
            <v>169.37</v>
          </cell>
        </row>
        <row r="941">
          <cell r="A941" t="str">
            <v>DR 10.15.0512 (/)</v>
          </cell>
          <cell r="B941" t="str">
            <v>Flange de ferro fundido ductil, pintado interna e externamente com tinta betuminosa, inclusive fornecimento do material para junta (arruela de borracha, parafusos com porca), com diametro de 200mm. Fornecimento e assentamento.</v>
          </cell>
          <cell r="C941" t="str">
            <v>un</v>
          </cell>
          <cell r="D941">
            <v>215</v>
          </cell>
        </row>
        <row r="942">
          <cell r="A942" t="str">
            <v>DR 10.15.0515 (/)</v>
          </cell>
          <cell r="B942" t="str">
            <v>Flange de ferro fundido ductil, pintado interna e externamente com tinta betuminosa, inclusive fornecimento do material para junta (arruela de borracha, parafusos com porca), com diametro de 250mm. Fornecimento e assentamento.</v>
          </cell>
          <cell r="C942" t="str">
            <v>un</v>
          </cell>
          <cell r="D942">
            <v>347.08</v>
          </cell>
        </row>
        <row r="943">
          <cell r="A943" t="str">
            <v>DR 10.15.0530 (/)</v>
          </cell>
          <cell r="B943" t="str">
            <v>Juncao de 45o de ferro fundido ductil, pintado interna e externamente com tinta betuminosa, com 3 flanges, inclusive fornecimento do material para junta (arruela de borracha, parafusos com porca), com diametro de (80x80)mm. Fornecimento e assentamento.</v>
          </cell>
          <cell r="C943" t="str">
            <v>un</v>
          </cell>
          <cell r="D943">
            <v>394.63</v>
          </cell>
        </row>
        <row r="944">
          <cell r="A944" t="str">
            <v>DR 10.15.0533 (/)</v>
          </cell>
          <cell r="B944" t="str">
            <v>Juncao de 45o de ferro fundido ductil, pintado interna e externamente com tinta betuminosa, com 3 flanges, inclusive fornecimento do material para junta (arruela de borracha, parafusos com porca), com diametro de (100x80)mm. Fornecimento e assentamento.</v>
          </cell>
          <cell r="C944" t="str">
            <v>un</v>
          </cell>
          <cell r="D944">
            <v>434.38</v>
          </cell>
        </row>
        <row r="945">
          <cell r="A945" t="str">
            <v>DR 10.15.0536 (/)</v>
          </cell>
          <cell r="B945" t="str">
            <v>Juncao de 45o de ferro fundido ductil, pintado interna e externamente com tinta betuminosa, com 3 flanges, inclusive fornecimento do material para junta (arruela de borracha, parafusos com porca), com diametro de (100x100)mm. Fornecimento e assentamento.</v>
          </cell>
          <cell r="C945" t="str">
            <v>un</v>
          </cell>
          <cell r="D945">
            <v>455.33</v>
          </cell>
        </row>
        <row r="946">
          <cell r="A946" t="str">
            <v>DR 10.15.0539 (/)</v>
          </cell>
          <cell r="B946" t="str">
            <v>Juncao de 45o de ferro fundido ductil, pintado interna e externamente com tinta betuminosa, com 3 flanges, inclusive fornecimento do material para junta (arruela de borracha, parafusos com porca), com diametro de (150x150)mm. Fornecimento e assentamento.</v>
          </cell>
          <cell r="C946" t="str">
            <v>un</v>
          </cell>
          <cell r="D946">
            <v>1172.78</v>
          </cell>
        </row>
        <row r="947">
          <cell r="A947" t="str">
            <v>DR 10.15.0542 (/)</v>
          </cell>
          <cell r="B947" t="str">
            <v>Juncao de 45o de ferro fundido ductil, pintado interna e externamente com tinta betuminosa, com 3 flanges, inclusive fornecimento do material para junta (arruela de borracha, parafusos com porca), com diametro de (250x250)mm. Fornecimento e assentamento.</v>
          </cell>
          <cell r="C947" t="str">
            <v>un</v>
          </cell>
          <cell r="D947">
            <v>2135.44</v>
          </cell>
        </row>
        <row r="948">
          <cell r="A948" t="str">
            <v>DR 10.15.0550 (/)</v>
          </cell>
          <cell r="B948" t="str">
            <v>Junta Gibault de ferro fundido ductil, pintado interna e externamente com tinta betuminosa, inclusive fornecimento do material para junta (anel de borracha, luva, contra-flanges e parafusos com porca), com diametro de 50mm. Fornecimento e assentamento.</v>
          </cell>
          <cell r="C948" t="str">
            <v>un</v>
          </cell>
          <cell r="D948">
            <v>132.19999999999999</v>
          </cell>
        </row>
        <row r="949">
          <cell r="A949" t="str">
            <v>DR 10.15.0553 (/)</v>
          </cell>
          <cell r="B949" t="str">
            <v>Junta Gibault de ferro fundido ductil, pintado interna e externamente com tinta betuminosa, inclusive fornecimento do material para junta (anel de borracha, luva, contra-flanges e parafusos com porca), com diametro de 75mm. Fornecimento e assentamento.</v>
          </cell>
          <cell r="C949" t="str">
            <v>un</v>
          </cell>
          <cell r="D949">
            <v>149.37</v>
          </cell>
        </row>
        <row r="950">
          <cell r="A950" t="str">
            <v>DR 10.15.0556 (/)</v>
          </cell>
          <cell r="B950" t="str">
            <v>Junta Gibault de ferro fundido ductil, pintado interna e externamente com tinta betuminosa, inclusive fornecimento do material para junta (anel de borracha, luva, contra-flanges e parafusos com porca), com diametro de 100mm. Fornecimento e assentamento.</v>
          </cell>
          <cell r="C950" t="str">
            <v>un</v>
          </cell>
          <cell r="D950">
            <v>192.83</v>
          </cell>
        </row>
        <row r="951">
          <cell r="A951" t="str">
            <v>DR 10.15.0559 (/)</v>
          </cell>
          <cell r="B951" t="str">
            <v>Junta Gibault de ferro fundido ductil, pintado interna e externamente com tinta betuminosa, inclusive fornecimento do material para junta (anel de borracha, luva, contra-flanges e parafusos com porca), com diametro de 150mm. Fornecimento e assentamento.</v>
          </cell>
          <cell r="C951" t="str">
            <v>un</v>
          </cell>
          <cell r="D951">
            <v>319.14999999999998</v>
          </cell>
        </row>
        <row r="952">
          <cell r="A952" t="str">
            <v>DR 10.15.0562 (/)</v>
          </cell>
          <cell r="B952" t="str">
            <v>Junta Gibault de ferro fundido ductil, pintado interna e externamente com tinta betuminosa, inclusive fornecimento do material para junta (anel de borracha, luva, contra-flanges e parafusos com porca), com diametro de 200mm. Fornecimento e assentamento.</v>
          </cell>
          <cell r="C952" t="str">
            <v>un</v>
          </cell>
          <cell r="D952">
            <v>375.49</v>
          </cell>
        </row>
        <row r="953">
          <cell r="A953" t="str">
            <v>DR 10.15.0565 (/)</v>
          </cell>
          <cell r="B953" t="str">
            <v>Junta Gibault de ferro fundido ductil, pintado interna e externamente com tinta betuminosa, inclusive fornecimento do material para junta (anel de borracha, luva, contra-flanges e parafusos com porca), com diametro de 250mm. Fornecimento e assentamento.</v>
          </cell>
          <cell r="C953" t="str">
            <v>un</v>
          </cell>
          <cell r="D953">
            <v>499.25</v>
          </cell>
        </row>
        <row r="954">
          <cell r="A954" t="str">
            <v>DR 10.15.0569 (/)</v>
          </cell>
          <cell r="B954" t="str">
            <v>Junta Gibault de ferro fundido ductil, pintado interna e externamente com tinta betuminosa, inclusive fornecimento do material para junta (anel de borracha, luva, contra-flanges e parafusos com porca), com diametro de 300mm. Fornecimento e assentamento.</v>
          </cell>
          <cell r="C954" t="str">
            <v>un</v>
          </cell>
          <cell r="D954">
            <v>634.64</v>
          </cell>
        </row>
        <row r="955">
          <cell r="A955" t="str">
            <v>DR 10.15.0600 (/)</v>
          </cell>
          <cell r="B955" t="str">
            <v>Luva de ferro fundido ductil, pintado interna e externamente com tinta betuminosa, com 2 bolsas, inclusive fornecimento do material para junta (anel de borracha), com diametro de 100mm. Fornecimento e assentamento.</v>
          </cell>
          <cell r="C955" t="str">
            <v>un</v>
          </cell>
          <cell r="D955">
            <v>193.25</v>
          </cell>
        </row>
        <row r="956">
          <cell r="A956" t="str">
            <v>DR 10.15.0603 (/)</v>
          </cell>
          <cell r="B956" t="str">
            <v>Luva de ferro fundido ductil, pintado interna e externamente com tinta betuminosa, com 2 bolsas, inclusive fornecimento do material para junta (anel de borracha), com diametro de 150mm. Fornecimento e assentamento.</v>
          </cell>
          <cell r="C956" t="str">
            <v>un</v>
          </cell>
          <cell r="D956">
            <v>289.33999999999997</v>
          </cell>
        </row>
        <row r="957">
          <cell r="A957" t="str">
            <v>DR 10.15.0606 (/)</v>
          </cell>
          <cell r="B957" t="str">
            <v>Luva de ferro fundido ductil, pintado interna e externamente com tinta betuminosa, com 2 bolsas, inclusive fornecimento do material para junta (anel de borracha), com diametro de 200mm. Fornecimento e assentamento.</v>
          </cell>
          <cell r="C957" t="str">
            <v>un</v>
          </cell>
          <cell r="D957">
            <v>400.48</v>
          </cell>
        </row>
        <row r="958">
          <cell r="A958" t="str">
            <v>DR 10.15.0656 (/)</v>
          </cell>
          <cell r="B958" t="str">
            <v>Reducao de ferro fundido ductil, pintada interna e externamente com tinta betuminosa, com ponta e bolsa, inclusive fornecimento do material para junta (anel de borracha), com diametro nominal de (100x80)mm. Fornecimento e assentamento.</v>
          </cell>
          <cell r="C958" t="str">
            <v>un</v>
          </cell>
          <cell r="D958">
            <v>158.68</v>
          </cell>
        </row>
        <row r="959">
          <cell r="A959" t="str">
            <v>DR 10.15.0659 (/)</v>
          </cell>
          <cell r="B959" t="str">
            <v>Reducao de ferro fundido ductil, pintada interna e externamente com tinta betuminosa, com ponta e bolsa, inclusive fornecimento do material para junta (anel de borracha), com diametro nominal de (150x80)mm. Fornecimento e assentamento.</v>
          </cell>
          <cell r="C959" t="str">
            <v>un</v>
          </cell>
          <cell r="D959">
            <v>182.05</v>
          </cell>
        </row>
        <row r="960">
          <cell r="A960" t="str">
            <v>DR 10.15.0662 (/)</v>
          </cell>
          <cell r="B960" t="str">
            <v>Reducao de ferro fundido ductil, pintada interna e externamente com tinta betuminosa, com ponta e bolsa, inclusive fornecimento do material para junta (anel de borracha), com diametro nominal de (150x100)mm. Fornecimento e assentamento.</v>
          </cell>
          <cell r="C960" t="str">
            <v>un</v>
          </cell>
          <cell r="D960">
            <v>198.9</v>
          </cell>
        </row>
        <row r="961">
          <cell r="A961" t="str">
            <v>DR 10.15.0665 (/)</v>
          </cell>
          <cell r="B961" t="str">
            <v>Reducao de ferro fundido ductil, pintada interna e externamente com tinta betuminosa, com ponta e bolsa, inclusive fornecimento do material para junta (anel de borracha), com diametro nominal de (200x100)mm. Fornecimento e assentamento.</v>
          </cell>
          <cell r="C961" t="str">
            <v>un</v>
          </cell>
          <cell r="D961">
            <v>480.6</v>
          </cell>
        </row>
        <row r="962">
          <cell r="A962" t="str">
            <v>DR 10.15.0669 (/)</v>
          </cell>
          <cell r="B962" t="str">
            <v>Reducao de ferro fundido ductil, pintada interna e externamente com tinta betuminosa, com ponta e bolsa, inclusive fornecimento do material para junta (anel de borracha), com diametro nominal de (200x150)mm. Fornecimento e assentamento.</v>
          </cell>
          <cell r="C962" t="str">
            <v>un</v>
          </cell>
          <cell r="D962">
            <v>493.49</v>
          </cell>
        </row>
        <row r="963">
          <cell r="A963" t="str">
            <v>DR 10.15.0700 (/)</v>
          </cell>
          <cell r="B963" t="str">
            <v>Reducao de ferro fundido ductil, pintado interna e externamente com tinta betuminosa, com 2 flanges, inclusive fornecimento do material para junta (arruela de borracha, parafusos com porca) com diametro de (80x50)mm. Fornecimento e assentamento.</v>
          </cell>
          <cell r="C963" t="str">
            <v>un</v>
          </cell>
          <cell r="D963">
            <v>148.76</v>
          </cell>
        </row>
        <row r="964">
          <cell r="A964" t="str">
            <v>DR 10.15.0703 (/)</v>
          </cell>
          <cell r="B964" t="str">
            <v>Reducao de ferro fundido ductil, pintado interna e externamente com tinta betuminosa, com 2 flanges, inclusive fornecimento do material para junta (arruela de borracha, parafusos com porca) com diametro de (100x80)mm. Fornecimento e assentamento.</v>
          </cell>
          <cell r="C964" t="str">
            <v>un</v>
          </cell>
          <cell r="D964">
            <v>337.9</v>
          </cell>
        </row>
        <row r="965">
          <cell r="A965" t="str">
            <v>DR 10.15.0706 (/)</v>
          </cell>
          <cell r="B965" t="str">
            <v>Reducao de ferro fundido ductil, pintado interna e externamente com tinta betuminosa, com 2 flanges, inclusive fornecimento do material para junta (arruela de borracha, parafusos com porca) com diametro de (150x80)mm. Fornecimento e assentamento.</v>
          </cell>
          <cell r="C965" t="str">
            <v>un</v>
          </cell>
          <cell r="D965">
            <v>460.73</v>
          </cell>
        </row>
        <row r="966">
          <cell r="A966" t="str">
            <v>DR 10.15.0709 (/)</v>
          </cell>
          <cell r="B966" t="str">
            <v>Reducao de ferro fundido ductil, pintado interna e externamente com tinta betuminosa, com 2 flanges, inclusive fornecimento do material para junta (arruela de borracha, parafusos com porca) com diametro de (150x100)mm. Fornecimento e assentamento.</v>
          </cell>
          <cell r="C966" t="str">
            <v>un</v>
          </cell>
          <cell r="D966">
            <v>486.54</v>
          </cell>
        </row>
        <row r="967">
          <cell r="A967" t="str">
            <v>DR 10.15.0712 (/)</v>
          </cell>
          <cell r="B967" t="str">
            <v>Reducao de ferro fundido ductil, pintado interna e externamente com tinta betuminosa, com 2 flanges, inclusive fornecimento do material para junta (arruela de borracha, parafusos com porca) com diametro de (200x100)mm. Fornecimento e assentamento.</v>
          </cell>
          <cell r="C967" t="str">
            <v>un</v>
          </cell>
          <cell r="D967">
            <v>1021.05</v>
          </cell>
        </row>
        <row r="968">
          <cell r="A968" t="str">
            <v>DR 10.15.0715 (/)</v>
          </cell>
          <cell r="B968" t="str">
            <v>Reducao de ferro fundido ductil, pintado interna e externamente com tinta betuminosa, com 2 flanges, inclusive fornecimento do material para junta (arruela de borracha, parafusos com porca) com diametro de (200x150)mm. Fornecimento e assentamento.</v>
          </cell>
          <cell r="C968" t="str">
            <v>un</v>
          </cell>
          <cell r="D968">
            <v>1064.8499999999999</v>
          </cell>
        </row>
        <row r="969">
          <cell r="A969" t="str">
            <v>DR 10.15.0718 (/)</v>
          </cell>
          <cell r="B969" t="str">
            <v>Reducao de ferro fundido ductil, pintado interna e externamente com tinta betuminosa, com 2 flanges, inclusive fornecimento do material para junta (arruela de borracha, parafusos com porca) com diametro de (250x200)mm. Fornecimento e assentamento.</v>
          </cell>
          <cell r="C969" t="str">
            <v>un</v>
          </cell>
          <cell r="D969">
            <v>1139.3900000000001</v>
          </cell>
        </row>
        <row r="970">
          <cell r="A970" t="str">
            <v>DR 10.15.0750 (/)</v>
          </cell>
          <cell r="B970" t="str">
            <v>Reducao excentrica de ferro fundido ductil, pintado interna e externamente com tinta betuminosa, com 2 flanges, inclusive fornecimento do material para junta (arruela de borracha, parafusos com porca) com diametro de (80x50)mm. Fornecimento e assentamento</v>
          </cell>
          <cell r="C970" t="str">
            <v>un</v>
          </cell>
          <cell r="D970">
            <v>150.28</v>
          </cell>
        </row>
        <row r="971">
          <cell r="A971" t="str">
            <v>DR 10.15.0756 (/)</v>
          </cell>
          <cell r="B971" t="str">
            <v>Reducao excentrica de ferro fundido ductil, pintado interna e externamente com tinta betuminosa, com 2 flanges, inclusive fornecimento do material para junta (arruela de borracha, parafusos com porca) com diametro de (100x80)mm. Fornecimento e assentament</v>
          </cell>
          <cell r="C971" t="str">
            <v>un</v>
          </cell>
          <cell r="D971">
            <v>356.42</v>
          </cell>
        </row>
        <row r="972">
          <cell r="A972" t="str">
            <v>DR 10.15.0759 (/)</v>
          </cell>
          <cell r="B972" t="str">
            <v>Reducao excentrica de ferro fundido ductil, pintado interna e externamente com tinta betuminosa, com 2 flanges, inclusive fornecimento do material para junta (arruela de borracha, parafusos com porca) com diametro de (150x80)mm. Fornecimento e assentament</v>
          </cell>
          <cell r="C972" t="str">
            <v>un</v>
          </cell>
          <cell r="D972">
            <v>553.5</v>
          </cell>
        </row>
        <row r="973">
          <cell r="A973" t="str">
            <v>DR 10.15.0762 (/)</v>
          </cell>
          <cell r="B973" t="str">
            <v>Reducao excentrica de ferro fundido ductil, pintado interna e externamente com tinta betuminosa, com 2 flanges, inclusive fornecimento do material para junta (arruela de borracha, parafusos com porca) com diametro de (150x100)mm. Fornecimento e assentamen</v>
          </cell>
          <cell r="C973" t="str">
            <v>un</v>
          </cell>
          <cell r="D973">
            <v>574.49</v>
          </cell>
        </row>
        <row r="974">
          <cell r="A974" t="str">
            <v>DR 10.15.0765 (/)</v>
          </cell>
          <cell r="B974" t="str">
            <v>Reducao excentrica de ferro fundido ductil, pintado interna e externamente com tinta betuminosa, com 2 flanges, inclusive fornecimento do material para junta (arruela de borracha, parafusos com porca) com diametro de (200x100)mm. Fornecimento e assentamen</v>
          </cell>
          <cell r="C974" t="str">
            <v>un</v>
          </cell>
          <cell r="D974">
            <v>912.43</v>
          </cell>
        </row>
        <row r="975">
          <cell r="A975" t="str">
            <v>DR 10.15.0853 (/)</v>
          </cell>
          <cell r="B975" t="str">
            <v>Te de ferro fundido ductil, pintado interna e externamente com tinta betuminosa, com 3 bolsas, inclusive fornecimento do material para junta (anel de borracha), com diametro nominal de (80x80)mm. Fornecimento e assentamento.</v>
          </cell>
          <cell r="C975" t="str">
            <v>un</v>
          </cell>
          <cell r="D975">
            <v>234.86</v>
          </cell>
        </row>
        <row r="976">
          <cell r="A976" t="str">
            <v>DR 10.15.0859 (/)</v>
          </cell>
          <cell r="B976" t="str">
            <v>Te de ferro fundido ductil, pintado interna e externamente com tinta betuminosa, com 3 bolsas, inclusive fornecimento do material para junta (anel de borracha), com diametro nominal de (100x80)mm. Fornecimento e assentamento.</v>
          </cell>
          <cell r="C976" t="str">
            <v>un</v>
          </cell>
          <cell r="D976">
            <v>354.96</v>
          </cell>
        </row>
        <row r="977">
          <cell r="A977" t="str">
            <v>DR 10.15.0862 (/)</v>
          </cell>
          <cell r="B977" t="str">
            <v>Te de ferro fundido ductil, pintado interna e externamente com tinta betuminosa, com 3 bolsas, inclusive fornecimento do material para junta (anel de borracha), com diametro nominal de (100x100)mm. Fornecimento e assentamento.</v>
          </cell>
          <cell r="C977" t="str">
            <v>un</v>
          </cell>
          <cell r="D977">
            <v>363.3</v>
          </cell>
        </row>
        <row r="978">
          <cell r="A978" t="str">
            <v>DR 10.15.0868 (/)</v>
          </cell>
          <cell r="B978" t="str">
            <v>Te de ferro fundido ductil, pintado interna e externamente com tinta betuminosa, com 3 bolsas, inclusive fornecimento do material para junta (anel de borracha), com diametro nominal de (150x80)mm. Fornecimento e assentamento.</v>
          </cell>
          <cell r="C978" t="str">
            <v>un</v>
          </cell>
          <cell r="D978">
            <v>381.78</v>
          </cell>
        </row>
        <row r="979">
          <cell r="A979" t="str">
            <v>DR 10.15.0871 (/)</v>
          </cell>
          <cell r="B979" t="str">
            <v>Te de ferro fundido ductil, pintado interna e externamente com tinta betuminosa, com 3 bolsas, inclusive fornecimento do material para junta (anel de borracha), com diametro nominal de (150x100)mm. Fornecimento e assentamento.</v>
          </cell>
          <cell r="C979" t="str">
            <v>un</v>
          </cell>
          <cell r="D979">
            <v>402.84</v>
          </cell>
        </row>
        <row r="980">
          <cell r="A980" t="str">
            <v>DR 10.15.0874 (/)</v>
          </cell>
          <cell r="B980" t="str">
            <v>Te de ferro fundido ductil, pintado interna e externamente com tinta betuminosa, com 3 bolsas, inclusive fornecimento do material para junta (anel de borracha), com diametro nominal de (150x150)mm. Fornecimento e assentamento.</v>
          </cell>
          <cell r="C980" t="str">
            <v>un</v>
          </cell>
          <cell r="D980">
            <v>468.5</v>
          </cell>
        </row>
        <row r="981">
          <cell r="A981" t="str">
            <v>DR 10.15.0877 (/)</v>
          </cell>
          <cell r="B981" t="str">
            <v>Te de ferro fundido ductil, pintado interna e externamente com tinta betuminosa, com 3 bolsas, inclusive fornecimento do material para junta (anel de borracha), com diametro nominal de (200x100)mm. Fornecimento e assentamento.</v>
          </cell>
          <cell r="C981" t="str">
            <v>un</v>
          </cell>
          <cell r="D981">
            <v>787.59</v>
          </cell>
        </row>
        <row r="982">
          <cell r="A982" t="str">
            <v>DR 10.15.0878 (/)</v>
          </cell>
          <cell r="B982" t="str">
            <v>Te de ferro fundido ductil, pintado interna e externamente com tinta betuminosa, com 3 bolsas, inclusive fornecimento de material para junta (anel de borracha), com diametro nominal de (200x150)mm. Fornecimento e Assentamento.</v>
          </cell>
          <cell r="C982" t="str">
            <v>un</v>
          </cell>
          <cell r="D982">
            <v>805.99</v>
          </cell>
        </row>
        <row r="983">
          <cell r="A983" t="str">
            <v>DR 10.15.0880 (/)</v>
          </cell>
          <cell r="B983" t="str">
            <v>Te de ferro fundido ductil, pintado interna e externamente com tinta betuminosa, com 3 bolsas, inclusive fornecimento do material para junta (anel de borracha), com diametro nominal de (200x200)mm. Fornecimento e assentamento.</v>
          </cell>
          <cell r="C983" t="str">
            <v>un</v>
          </cell>
          <cell r="D983">
            <v>821.55</v>
          </cell>
        </row>
        <row r="984">
          <cell r="A984" t="str">
            <v>DR 10.15.0883 (/)</v>
          </cell>
          <cell r="B984" t="str">
            <v>Te de ferro fundido ductil, pintado interna e externamente com tinta betuminosa, com 3 bolsas, inclusive fornecimento do material para junta (anel de borracha), com diametro nominal de (250x250)mm. Fornecimento e assentamento.</v>
          </cell>
          <cell r="C984" t="str">
            <v>un</v>
          </cell>
          <cell r="D984">
            <v>920.39</v>
          </cell>
        </row>
        <row r="985">
          <cell r="A985" t="str">
            <v>DR 10.15.0885 (/)</v>
          </cell>
          <cell r="B985" t="str">
            <v>Te de ferro fundido ductil, pintado interna e externamente com tinta betuminosa, com 3 bolsas, inclusive fornecimento de material para junta (anel de borracha), com diametro nominal de (300x250)mm. Fornecimento e Assentamento.</v>
          </cell>
          <cell r="C985" t="str">
            <v>un</v>
          </cell>
          <cell r="D985">
            <v>1331.28</v>
          </cell>
        </row>
        <row r="986">
          <cell r="A986" t="str">
            <v>DR 10.15.0887 (/)</v>
          </cell>
          <cell r="B986" t="str">
            <v>Te de ferro fundido ductil, pintado interna e externamente com tinta betuminosa, com 3 bolsas, inclusive fornecimento de material para junta (anel de borracha), com diametro nominal de (300x300)mm. Fornecimento e Assentamento.</v>
          </cell>
          <cell r="C986" t="str">
            <v>un</v>
          </cell>
          <cell r="D986">
            <v>1377.24</v>
          </cell>
        </row>
        <row r="987">
          <cell r="A987" t="str">
            <v>DR 10.15.0900 (/)</v>
          </cell>
          <cell r="B987" t="str">
            <v>Te de ferro fundido ductil, pintado interna e externamente com tinta betuminosa, com 3 flanges, inclusive fornecimento do material para junta (arruela de borracha, parafusos com porca), com diametro de (80x50)mm. Fornecimento e assentamento.</v>
          </cell>
          <cell r="C987" t="str">
            <v>un</v>
          </cell>
          <cell r="D987">
            <v>293.10000000000002</v>
          </cell>
        </row>
        <row r="988">
          <cell r="A988" t="str">
            <v>DR 10.15.0903 (/)</v>
          </cell>
          <cell r="B988" t="str">
            <v>Te de ferro fundido ductil, pintado interna e externamente com tinta betuminosa, com 3 flanges, inclusive fornecimento do material para junta (arruela de borracha, parafusos com porca), com diametro de (80x80)mm. Fornecimento e assentamento.</v>
          </cell>
          <cell r="C988" t="str">
            <v>un</v>
          </cell>
          <cell r="D988">
            <v>318.08</v>
          </cell>
        </row>
        <row r="989">
          <cell r="A989" t="str">
            <v>DR 10.15.0906 (/)</v>
          </cell>
          <cell r="B989" t="str">
            <v>Te de ferro fundido ductil, pintado interna e externamente com tinta betuminosa, com 3 flanges, inclusive fornecimento do material para junta (arruela de borracha, parafusos com porca), com diametro de (100x50)mm. Fornecimento e assentamento.</v>
          </cell>
          <cell r="C989" t="str">
            <v>un</v>
          </cell>
          <cell r="D989">
            <v>471.24</v>
          </cell>
        </row>
        <row r="990">
          <cell r="A990" t="str">
            <v>DR 10.15.0909 (/)</v>
          </cell>
          <cell r="B990" t="str">
            <v>Te de ferro fundido ductil, pintado interna e externamente com tinta betuminosa, com 3 flanges, inclusive fornecimento do material para junta (arruela de borracha, parafusos com porca), com diametro de (100x100)mm. Fornecimento e assentamento.</v>
          </cell>
          <cell r="C990" t="str">
            <v>un</v>
          </cell>
          <cell r="D990">
            <v>596.49</v>
          </cell>
        </row>
        <row r="991">
          <cell r="A991" t="str">
            <v>DR 10.15.0912 (/)</v>
          </cell>
          <cell r="B991" t="str">
            <v>Te de ferro fundido ductil, pintado interna e externamente com tinta betuminosa, com 3 flanges, inclusive fornecimento do material para junta (arruela de borracha, parafusos com porca), com diametro de (150x80)mm. Fornecimento e assentamento.</v>
          </cell>
          <cell r="C991" t="str">
            <v>un</v>
          </cell>
          <cell r="D991">
            <v>778.73</v>
          </cell>
        </row>
        <row r="992">
          <cell r="A992" t="str">
            <v>DR 10.15.0915 (/)</v>
          </cell>
          <cell r="B992" t="str">
            <v>Te de ferro fundido ductil, pintado interna e externamente com tinta betuminosa, com 3 flanges, inclusive fornecimento do material para junta (arruela de borracha, parafusos com porca), com diametro de (150x100)mm. Fornecimento e assentamento.</v>
          </cell>
          <cell r="C992" t="str">
            <v>un</v>
          </cell>
          <cell r="D992">
            <v>814.51</v>
          </cell>
        </row>
        <row r="993">
          <cell r="A993" t="str">
            <v>DR 10.15.0918 (/)</v>
          </cell>
          <cell r="B993" t="str">
            <v>Te de ferro fundido ductil, pintado interna e externamente com tinta betuminosa, com 3 flanges, inclusive fornecimento do material para junta (arruela de borracha, parafusos com porca), com diametro de (150x150)mm. Fornecimento e assentamento.</v>
          </cell>
          <cell r="C993" t="str">
            <v>un</v>
          </cell>
          <cell r="D993">
            <v>851.81</v>
          </cell>
        </row>
        <row r="994">
          <cell r="A994" t="str">
            <v>DR 10.15.0921 (/)</v>
          </cell>
          <cell r="B994" t="str">
            <v>Te de ferro fundido ductil, pintado interna e externamente com tinta betuminosa, com 3 flanges, inclusive fornecimento do material para junta (arruela de borracha, parafusos com porca), com diametro de (200x80)mm. Fornecimento e assentamento.</v>
          </cell>
          <cell r="C994" t="str">
            <v>un</v>
          </cell>
          <cell r="D994">
            <v>1135.3699999999999</v>
          </cell>
        </row>
        <row r="995">
          <cell r="A995" t="str">
            <v>DR 10.15.0924 (/)</v>
          </cell>
          <cell r="B995" t="str">
            <v>Te de ferro fundido ductil, pintado interna e externamente com tinta betuminosa, com 3 flanges, inclusive fornecimento do material para junta (arruela de borracha, parafusos com porca), com diametro de (200x100)mm. Fornecimento e assentamento.</v>
          </cell>
          <cell r="C995" t="str">
            <v>un</v>
          </cell>
          <cell r="D995">
            <v>1166.5999999999999</v>
          </cell>
        </row>
        <row r="996">
          <cell r="A996" t="str">
            <v>DR 10.15.0925 (/)</v>
          </cell>
          <cell r="B996" t="str">
            <v>Te de ferro fundido ductil, pintado interna e externamente com tinta betuminosa, com 3 flanges, inclusive fornecimento de material para junta (arruela de borracha, parafusos com porca), com diametro de (200x150)mm. Fornecimento e Assentamento.</v>
          </cell>
          <cell r="C996" t="str">
            <v>un</v>
          </cell>
          <cell r="D996">
            <v>1477.63</v>
          </cell>
        </row>
        <row r="997">
          <cell r="A997" t="str">
            <v>DR 10.15.0927 (/)</v>
          </cell>
          <cell r="B997" t="str">
            <v>Te de ferro fundido ductil, pintado interna e externamente com tinta betuminosa, com 3 flanges, inclusive fornecimento do material para junta (arruela de borracha, parafusos com porca), com diametro de (200x200)mm. Fornecimento e assentamento.</v>
          </cell>
          <cell r="C997" t="str">
            <v>un</v>
          </cell>
          <cell r="D997">
            <v>1353.41</v>
          </cell>
        </row>
        <row r="998">
          <cell r="A998" t="str">
            <v>DR 10.15.0928 (/)</v>
          </cell>
          <cell r="B998" t="str">
            <v>Te de ferro fundido ductil, pintado interna e externamente com tinta betuminosa, com 3 flanges, inclusive fornecimento de material para junta (arruela de borracha, parafusos com porca), com diametro de (250x200)mm. Fornecimento e Assentamento.</v>
          </cell>
          <cell r="C998" t="str">
            <v>un</v>
          </cell>
          <cell r="D998">
            <v>1831.76</v>
          </cell>
        </row>
        <row r="999">
          <cell r="A999" t="str">
            <v>DR 10.15.0930 (/)</v>
          </cell>
          <cell r="B999" t="str">
            <v>Te de ferro fundido ductil, pintada interna e externamente com tinta betuminosa, com 3 flanges, inclusive fornecimento do material para junta (arruela de borracha, parafusos com porca), com diametro de (250x250)mm. Fornecimento e assentamento.</v>
          </cell>
          <cell r="C999" t="str">
            <v>un</v>
          </cell>
          <cell r="D999">
            <v>1786.21</v>
          </cell>
        </row>
        <row r="1000">
          <cell r="A1000" t="str">
            <v>DR 10.15.0953 (/)</v>
          </cell>
          <cell r="B1000" t="str">
            <v>Te de ferro fundido ductil, pintado interna e externamente com tinta betuminosa, com 3 flanges, inclusive fornecimento do material para junta (arruela de borracha, parafusos com porca), com diametro de (100x80)mm. Fornecimento e assentamento.</v>
          </cell>
          <cell r="C1000" t="str">
            <v>un</v>
          </cell>
          <cell r="D1000">
            <v>578.41</v>
          </cell>
        </row>
        <row r="1001">
          <cell r="A1001" t="str">
            <v>DR 10.15.0956 (/)</v>
          </cell>
          <cell r="B1001" t="str">
            <v>Te de ferro fundido ductil, pintado interna e externamente com tinta betuminosa, com 3 flanges, inclusive fornecimento do material para junta (arruela de borracha, parafusos com porca), com diametro de (150x50)mm. Fornecimento e assentamento.</v>
          </cell>
          <cell r="C1001" t="str">
            <v>un</v>
          </cell>
          <cell r="D1001">
            <v>746.31</v>
          </cell>
        </row>
        <row r="1002">
          <cell r="A1002" t="str">
            <v>DR 10.15.0959 (/)</v>
          </cell>
          <cell r="B1002" t="str">
            <v>Te de ferro fundido ductil, pintada interna e externamente com tinta betuminosa, com 3 flanges, inclusive fornecimento do material para junta (arruela de borracha, parafusos com porca), com diametro de (250x50)mm. Fornecimento e assentamento.</v>
          </cell>
          <cell r="C1002" t="str">
            <v>un</v>
          </cell>
          <cell r="D1002">
            <v>1944.36</v>
          </cell>
        </row>
        <row r="1003">
          <cell r="A1003" t="str">
            <v>DR 10.15.1050 (/)</v>
          </cell>
          <cell r="B1003" t="str">
            <v>Toco de ferro fundido ductil, pintado interna e externamente com tinta betuminosa, com 2 flanges, inclusive fornecimento do material para junta (arruela de borracha, parafusos com porca), comprimento de 0,25m com diametro de 50mm. Fornecimento e assentame</v>
          </cell>
          <cell r="C1003" t="str">
            <v>un</v>
          </cell>
          <cell r="D1003">
            <v>277</v>
          </cell>
        </row>
        <row r="1004">
          <cell r="A1004" t="str">
            <v>DR 10.15.1051 (/)</v>
          </cell>
          <cell r="B1004" t="str">
            <v>Toco de ferro fundido ductil, pintado interna e externamente com tinta betuminosa, com 2 flanges, inclusive fornecimento de material para junta (arruela de borracha, parafusos com porca), comprimento de 0,25m com diametro de 80mm. Fornecimento e Assentame</v>
          </cell>
          <cell r="C1004" t="str">
            <v>un</v>
          </cell>
          <cell r="D1004">
            <v>408.62</v>
          </cell>
        </row>
        <row r="1005">
          <cell r="A1005" t="str">
            <v>DR 10.15.1053 (/)</v>
          </cell>
          <cell r="B1005" t="str">
            <v>Toco de ferro fundido ductil, pintado interna e externamente com tinta betuminosa, com 2 flanges, inclusive fornecimento do material para junta (arruela de borracha, parafusos com porca), comprimento de 0,25m com diametro de 100mm. Fornecimento e assentam</v>
          </cell>
          <cell r="C1005" t="str">
            <v>un</v>
          </cell>
          <cell r="D1005">
            <v>284.19</v>
          </cell>
        </row>
        <row r="1006">
          <cell r="A1006" t="str">
            <v>DR 10.15.1056 (/)</v>
          </cell>
          <cell r="B1006" t="str">
            <v>Toco de ferro fundido ductil, pintado interna e externamente com tinta betuminosa, com 2 flanges, inclusive fornecimento do material para junta (arruela de borracha, parafusos com porca), comprimento de 0,25m com diametro de 150mm. Fornecimento e assentam</v>
          </cell>
          <cell r="C1006" t="str">
            <v>un</v>
          </cell>
          <cell r="D1006">
            <v>416.2</v>
          </cell>
        </row>
        <row r="1007">
          <cell r="A1007" t="str">
            <v>DR 10.15.1059 (/)</v>
          </cell>
          <cell r="B1007" t="str">
            <v>Toco de ferro fundido ductil, pintado interna e externamente com tinta betuminosa, com 2 flanges, inclusive fornecimento do material para junta (arruela de borracha, parafusos com porca), comprimento de 0,25m com diametro de 200mm. Fornecimento e assentam</v>
          </cell>
          <cell r="C1007" t="str">
            <v>un</v>
          </cell>
          <cell r="D1007">
            <v>686.44</v>
          </cell>
        </row>
        <row r="1008">
          <cell r="A1008" t="str">
            <v>DR 10.15.1062 (/)</v>
          </cell>
          <cell r="B1008" t="str">
            <v>Toco de ferro fundido ductil, pintado interna e externamente com tinta betuminosa, com 2 flanges, inclusive fornecimento do material para junta (arruela de borracha, parafusos com porca), comprimento de 0,25m com diametro de 250mm. Fornecimento e assentam</v>
          </cell>
          <cell r="C1008" t="str">
            <v>un</v>
          </cell>
          <cell r="D1008">
            <v>1033.97</v>
          </cell>
        </row>
        <row r="1009">
          <cell r="A1009" t="str">
            <v>DR 10.15.1100 (/)</v>
          </cell>
          <cell r="B1009" t="str">
            <v>Toco de ferro fundido ductil, pintado interna e externamente com tinta betuminosa, com 2 flanges, inclusive fornecimento do material para junta (arruela de borracha, parafusos com porca), comprimento de 0,50m com diametro de 50mm. Fornecimento e assentame</v>
          </cell>
          <cell r="C1009" t="str">
            <v>un</v>
          </cell>
          <cell r="D1009">
            <v>379.34</v>
          </cell>
        </row>
        <row r="1010">
          <cell r="A1010" t="str">
            <v>DR 10.15.1101 (/)</v>
          </cell>
          <cell r="B1010" t="str">
            <v>Toco de ferro fundido ductil, pintado interna e externamente com tinta betuminosa, com 2 flanges, inclusive fornecimento de material para junta (arruela de borracha, parafusos com porca), comprimento de 0,50m com diametro de 80mm. Fornecimento e Assentame</v>
          </cell>
          <cell r="C1010" t="str">
            <v>un</v>
          </cell>
          <cell r="D1010">
            <v>494.51</v>
          </cell>
        </row>
        <row r="1011">
          <cell r="A1011" t="str">
            <v>DR 10.15.1103 (/)</v>
          </cell>
          <cell r="B1011" t="str">
            <v>Toco de ferro fundido ductil, pintado interna e externamente com tinta betuminosa, com 2 flanges, inclusive fornecimento do material para junta (arruela de borracha, parafusos com porca), comprimento de 0,50m com diametro de 100mm. Fornecimento e assentam</v>
          </cell>
          <cell r="C1011" t="str">
            <v>un</v>
          </cell>
          <cell r="D1011">
            <v>342.7</v>
          </cell>
        </row>
        <row r="1012">
          <cell r="A1012" t="str">
            <v>DR 10.15.1106 (/)</v>
          </cell>
          <cell r="B1012" t="str">
            <v>Toco de ferro fundido ductil, pintado interna e externamente com tinta betuminosa, com 2 flanges, inclusive fornecimento do material para junta (arruela de borracha, parafusos com porca), comprimento de 0,50m com diametro de 150mm. Fornecimento e assentam</v>
          </cell>
          <cell r="C1012" t="str">
            <v>un</v>
          </cell>
          <cell r="D1012">
            <v>887.25</v>
          </cell>
        </row>
        <row r="1013">
          <cell r="A1013" t="str">
            <v>DR 10.15.1110 (/)</v>
          </cell>
          <cell r="B1013" t="str">
            <v>Toco de ferro fundido ductil, pintado interna e externamente com tinta betuminosa, com 2 flanges, inclusive fornecimento de material para junta (arruela de borracha, parafusos com porca), comprimento de 0,50m com diametro de 200mm. Fornecimento e Assentam</v>
          </cell>
          <cell r="C1013" t="str">
            <v>un</v>
          </cell>
          <cell r="D1013">
            <v>1067.22</v>
          </cell>
        </row>
        <row r="1014">
          <cell r="A1014" t="str">
            <v>DR 10.15.1145 (/)</v>
          </cell>
          <cell r="B1014" t="str">
            <v>Toco com aba de vedacao de ferro fundido ductil, pintado interna e externamente com tinta betuminosa, com 2 flanges, inclusive fornecimento de material para junta (arruela de borracha, parafusos com porca), comprimento de 0,70m com diametro de 80mm. Forne</v>
          </cell>
          <cell r="C1014" t="str">
            <v>un</v>
          </cell>
          <cell r="D1014">
            <v>566.02</v>
          </cell>
        </row>
        <row r="1015">
          <cell r="A1015" t="str">
            <v>DR 10.15.1150 (/)</v>
          </cell>
          <cell r="B1015" t="str">
            <v>Toco com aba de vedacao ferro fundido ductil, pintado interna e externamente com tinta betuminosa, com 2 flanges, inclusive fornecimento do material para junta (arruela de borracha, parafusos com porca), comprimento de 0,70m com diametro de 100mm. Forneci</v>
          </cell>
          <cell r="C1015" t="str">
            <v>un</v>
          </cell>
          <cell r="D1015">
            <v>576.65</v>
          </cell>
        </row>
        <row r="1016">
          <cell r="A1016" t="str">
            <v>DR 10.15.1153 (/)</v>
          </cell>
          <cell r="B1016" t="str">
            <v>Toco com aba de vedacao ferro fundido ductil, pintado interna e externamente com tinta betuminosa, com 2 flanges, inclusive fornecimento do material para junta (arruela de borracha, parafusos com porca), comprimento de 0,70m com diametro de 150mm. Forneci</v>
          </cell>
          <cell r="C1016" t="str">
            <v>un</v>
          </cell>
          <cell r="D1016">
            <v>933.05</v>
          </cell>
        </row>
        <row r="1017">
          <cell r="A1017" t="str">
            <v>DR 10.15.1160 (/)</v>
          </cell>
          <cell r="B1017" t="str">
            <v>Toco com aba de vedacao de ferro fundido ductil, pintado interna e externamente com tinta betuminosa, com 2 flanges, inclusive fornecimento de material para junta (arruela de borracha, parafusos com porca), comprimento de 0,70m com diametro de 200mm. Forn</v>
          </cell>
          <cell r="C1017" t="str">
            <v>un</v>
          </cell>
          <cell r="D1017">
            <v>1110.4000000000001</v>
          </cell>
        </row>
        <row r="1018">
          <cell r="A1018" t="str">
            <v>DR 15.10.0025 (/)</v>
          </cell>
          <cell r="B1018" t="str">
            <v>Registro de gaveta chato de ferro fundido ductil, pintado interna e externamente com tinta betuminosa, com 2 flanges, inclusive fornecimento de material para junta (arruela de borracha, parafusos com porca), com diametro de 80mm. Fornecimento e Assentamen</v>
          </cell>
          <cell r="C1018" t="str">
            <v>un</v>
          </cell>
          <cell r="D1018">
            <v>544.17999999999995</v>
          </cell>
        </row>
        <row r="1019">
          <cell r="A1019" t="str">
            <v>DR 15.10.0056 (/)</v>
          </cell>
          <cell r="B1019" t="str">
            <v>Registro de gaveta chato de ferro fundido ductil, pintado interna e externamente com tinta betuminosa, com 2 flanges, inclusive fornecimento do material para junta (arruela de borracha, parafusos com porca) com diametro de 100mm. Fornecimento e assentamen</v>
          </cell>
          <cell r="C1019" t="str">
            <v>un</v>
          </cell>
          <cell r="D1019">
            <v>541.03</v>
          </cell>
        </row>
        <row r="1020">
          <cell r="A1020" t="str">
            <v>DR 15.10.0059 (/)</v>
          </cell>
          <cell r="B1020" t="str">
            <v>Registro de gaveta chato de ferro fundido ductil, pintado interna e externamente com tinta betuminosa, com 2 flanges, inclusive fornecimento do material para junta (arruela de borracha, parafusos com porca) com diametro de 150mm. Fornecimento e assentamen</v>
          </cell>
          <cell r="C1020" t="str">
            <v>un</v>
          </cell>
          <cell r="D1020">
            <v>1183.71</v>
          </cell>
        </row>
        <row r="1021">
          <cell r="A1021" t="str">
            <v>DR 15.10.0062 (/)</v>
          </cell>
          <cell r="B1021" t="str">
            <v>Registro de gaveta chato de ferro fundido ductil, pintado interna e externamente com tinta betuminosa, com 2 flanges, inclusive fornecimento do material para junta (arruela de borracha, parafusos com porca) com diametro de 200mm. Fornecimento e assentamen</v>
          </cell>
          <cell r="C1021" t="str">
            <v>un</v>
          </cell>
          <cell r="D1021">
            <v>1354.25</v>
          </cell>
        </row>
        <row r="1022">
          <cell r="A1022" t="str">
            <v>DR 15.10.0064 (/)</v>
          </cell>
          <cell r="B1022" t="str">
            <v>Registro de gaveta chato de ferro fundido ductil, pintado interna e externamente com tinta betuminosa, com 2 flanges, inclusive fornecimento de material para junta (arruela de borracha, parafusos com porca), com diametro de 250mm. Fornecimento e Assentame</v>
          </cell>
          <cell r="C1022" t="str">
            <v>un</v>
          </cell>
          <cell r="D1022">
            <v>2725.96</v>
          </cell>
        </row>
        <row r="1023">
          <cell r="A1023" t="str">
            <v>DR 15.10.0068 (/)</v>
          </cell>
          <cell r="B1023" t="str">
            <v>Registro de gaveta chato de ferro fundido ductil, pintado interna e externamente com tinta betuminosa, com 2 flanges, inclusive fornecimento do material para junta (arruela de borracha, parafusos com porca) com diametro de 300mm. Fornecimento e assentamen</v>
          </cell>
          <cell r="C1023" t="str">
            <v>un</v>
          </cell>
          <cell r="D1023">
            <v>5000.72</v>
          </cell>
        </row>
        <row r="1024">
          <cell r="A1024" t="str">
            <v>DR 15.10.0100 (/)</v>
          </cell>
          <cell r="B1024" t="str">
            <v>Registro de gaveta oval com "by pass" de ferro fundido ductil classe 1,60MPa pintado interna e externamente com tinta betuminosa, com 2 flanges, inclusive fornecimento do material para junta (arruela de borracha, parafusos com porca) com diametro de 400mm</v>
          </cell>
          <cell r="C1024" t="str">
            <v>un</v>
          </cell>
          <cell r="D1024">
            <v>35665.269999999997</v>
          </cell>
        </row>
        <row r="1025">
          <cell r="A1025" t="str">
            <v>DR 15.10.0150 (/)</v>
          </cell>
          <cell r="B1025" t="str">
            <v>Registro de gaveta chato de ferro fundido ductil, pintado interna e externamente com tinta betuminosa, com 2 bolsas, inclusive anel de borracha para tubos de PVC para agua, com diametro de 100mm. Fornecimento e assentamento.</v>
          </cell>
          <cell r="C1025" t="str">
            <v>un</v>
          </cell>
          <cell r="D1025">
            <v>511.49</v>
          </cell>
        </row>
        <row r="1026">
          <cell r="A1026" t="str">
            <v>DR 15.15.0050 (/)</v>
          </cell>
          <cell r="B1026" t="str">
            <v>Registro de gaveta de ferro fundido com flanges; inclusive fornecimento do material para junta de chumbo e parafusos, com diametro de 50mm. Assentamento, sem fornecimento.</v>
          </cell>
          <cell r="C1026" t="str">
            <v>un</v>
          </cell>
          <cell r="D1026">
            <v>38.76</v>
          </cell>
        </row>
        <row r="1027">
          <cell r="A1027" t="str">
            <v>DR 15.15.0053 (/)</v>
          </cell>
          <cell r="B1027" t="str">
            <v>Registro de gaveta de ferro fundido com flanges; inclusive fornecimento do material para junta de chumbo e parafusos, com diametro de 75mm. Assentamento, sem fornecimento.</v>
          </cell>
          <cell r="C1027" t="str">
            <v>un</v>
          </cell>
          <cell r="D1027">
            <v>54.38</v>
          </cell>
        </row>
        <row r="1028">
          <cell r="A1028" t="str">
            <v>DR 15.15.0056 (/)</v>
          </cell>
          <cell r="B1028" t="str">
            <v>Registro de gaveta de ferro fundido com flanges; inclusive fornecimento do material para junta de chumbo e parafusos, com diametro de 100mm. Assentamento, sem fornecimento.</v>
          </cell>
          <cell r="C1028" t="str">
            <v>un</v>
          </cell>
          <cell r="D1028">
            <v>79.31</v>
          </cell>
        </row>
        <row r="1029">
          <cell r="A1029" t="str">
            <v>DR 15.15.0065 (/)</v>
          </cell>
          <cell r="B1029" t="str">
            <v>Registro de gaveta de ferro fundido com flanges; inclusive fornecimento do material para junta de chumbo e parafusos, com diametro de 300mm. Assentamento, sem fornecimento.</v>
          </cell>
          <cell r="C1029" t="str">
            <v>un</v>
          </cell>
          <cell r="D1029">
            <v>165.65</v>
          </cell>
        </row>
        <row r="1030">
          <cell r="A1030" t="str">
            <v>DR 15.20.0050 (/)</v>
          </cell>
          <cell r="B1030" t="str">
            <v>Valvula angular de 90o em bronze para hidradante, modelo 207-A ou equivalente com adaptador Storz (cap e tampao) diametro 2 1/2" com rosca interna na entrada com 11 fios e externa na saida com 5 fios, inclusive conexoes e pecas. Fabricacao Niagara ou simi</v>
          </cell>
          <cell r="C1030" t="str">
            <v>un</v>
          </cell>
          <cell r="D1030">
            <v>169.12</v>
          </cell>
        </row>
        <row r="1031">
          <cell r="A1031" t="str">
            <v>DR 15.25.0050 (/)</v>
          </cell>
          <cell r="B1031" t="str">
            <v>Valvula borboleta com flanges, de ferro fundido ductil, serie AWWA, classe 1MPa, pintada interna e externamente com tinta Epoxi poliamida, com 2 flanges, inclusive fornecimento do material para junta (arruela de borracha, parafusos com porca), com diametr</v>
          </cell>
          <cell r="C1031" t="str">
            <v>un</v>
          </cell>
          <cell r="D1031">
            <v>8622.3799999999992</v>
          </cell>
        </row>
        <row r="1032">
          <cell r="A1032" t="str">
            <v>DR 15.25.0053 (/)</v>
          </cell>
          <cell r="B1032" t="str">
            <v>Valvula borboleta com flanges, de ferro fundido ductil, serie AWWA, classe 1MPa, pintada interna e externamente com tinta Epoxi poliamida, com 2 flanges, inclusive fornecimento do material para junta (arruela de borracha, parafusos com porca), com diametr</v>
          </cell>
          <cell r="C1032" t="str">
            <v>un</v>
          </cell>
          <cell r="D1032">
            <v>13823.57</v>
          </cell>
        </row>
        <row r="1033">
          <cell r="A1033" t="str">
            <v>DR 15.25.0056 (/)</v>
          </cell>
          <cell r="B1033" t="str">
            <v>Valvula borboleta com flanges, de ferro fundido ductil, serie AWWA, classe 1MPa, pintada interna e externamente com tinta Epoxi poliamida, com 2 flanges, inclusive fornecimento do material para junta (arruela de borracha, parafusos com porca), com diametr</v>
          </cell>
          <cell r="C1033" t="str">
            <v>un</v>
          </cell>
          <cell r="D1033">
            <v>14447.29</v>
          </cell>
        </row>
        <row r="1034">
          <cell r="A1034" t="str">
            <v>DR 15.25.0059 (/)</v>
          </cell>
          <cell r="B1034" t="str">
            <v>Valvula borboleta com flanges, de ferro fundido ductil, serie AWWA, classe 1MPa, pintada interna e externamente com tinta Epoxi poliamida, com 2 flanges, inclusive fornecimento do material para junta (arruela de borracha, parafusos com porca), com diametr</v>
          </cell>
          <cell r="C1034" t="str">
            <v>un</v>
          </cell>
          <cell r="D1034">
            <v>15317.81</v>
          </cell>
        </row>
        <row r="1035">
          <cell r="A1035" t="str">
            <v>DR 15.25.0062 (/)</v>
          </cell>
          <cell r="B1035" t="str">
            <v>Valvula borboleta com flanges, de ferro fundido ductil, serie AWWA, classe 1MPa, pintada interna e externamente com tinta Epoxi poliamida, com 2 flanges, inclusive fornecimento do material para junta (arruela de borracha, parafusos com porca), com diametr</v>
          </cell>
          <cell r="C1035" t="str">
            <v>un</v>
          </cell>
          <cell r="D1035">
            <v>17189.39</v>
          </cell>
        </row>
        <row r="1036">
          <cell r="A1036" t="str">
            <v>DR 15.30.0050 (/)</v>
          </cell>
          <cell r="B1036" t="str">
            <v>Valvula redutora de pressao com roscas de ferro fundido ductil, classe 1MPa, com diametro de 1". Fornecimento e assentamento.</v>
          </cell>
          <cell r="C1036" t="str">
            <v>un</v>
          </cell>
          <cell r="D1036">
            <v>566.22</v>
          </cell>
        </row>
        <row r="1037">
          <cell r="A1037" t="str">
            <v>DR 15.30.0056 (/)</v>
          </cell>
          <cell r="B1037" t="str">
            <v>Valvula redutora de pressao com roscas de ferro fundido ductil, classe 1MPa, com diametro de 1 1/2". Fornecimento e assentamento.</v>
          </cell>
          <cell r="C1037" t="str">
            <v>un</v>
          </cell>
          <cell r="D1037">
            <v>800.62</v>
          </cell>
        </row>
        <row r="1038">
          <cell r="A1038" t="str">
            <v>DR 15.30.0059 (/)</v>
          </cell>
          <cell r="B1038" t="str">
            <v>Valvula redutora de pressao com roscas de ferro fundido ductil, classe 1MPa, com diametro de 2". Fornecimento e assentamento.</v>
          </cell>
          <cell r="C1038" t="str">
            <v>un</v>
          </cell>
          <cell r="D1038">
            <v>1023.79</v>
          </cell>
        </row>
        <row r="1039">
          <cell r="A1039" t="str">
            <v>DR 15.30.0062 (/)</v>
          </cell>
          <cell r="B1039" t="str">
            <v>Valvula redutora de pressao com roscas de ferro fundido ductil, classe 1MPa, com diametro de 3". Fornecimento e assentamento.</v>
          </cell>
          <cell r="C1039" t="str">
            <v>un</v>
          </cell>
          <cell r="D1039">
            <v>1903.66</v>
          </cell>
        </row>
        <row r="1040">
          <cell r="A1040" t="str">
            <v>DR 15.30.0100 (/)</v>
          </cell>
          <cell r="B1040" t="str">
            <v>Valvula redutora de pressao d'agua potavel, de 1 1/2", corpo e embolo em bronze ASTM-B62, fabricacao Pronil D'Inox, modelo CL-10, com pressao de entrada ate 10Kgf/cm2, conexoes roqueadas de 1 1/2", pressao de saida ajustavel externamente de 0,5 ate 5Kgf/c</v>
          </cell>
          <cell r="C1040" t="str">
            <v>un</v>
          </cell>
          <cell r="D1040">
            <v>1598.8</v>
          </cell>
        </row>
        <row r="1041">
          <cell r="A1041" t="str">
            <v>DR 15.30.0103 (/)</v>
          </cell>
          <cell r="B1041" t="str">
            <v xml:space="preserve">Valvula redutora de pressao d'agua potavel, de 2", corpo e embolo em bronze ASTM-B62, fabricacao Pronil D'Inox, modelo CL-10, com pressao de entrada ate 10Kgf/cm2, conexoes roqueadas de 2", pressao de saida ajustavel externamente de 0,5 ate 5Kgf/cm2, com </v>
          </cell>
          <cell r="C1041" t="str">
            <v>un</v>
          </cell>
          <cell r="D1041">
            <v>2055.64</v>
          </cell>
        </row>
        <row r="1042">
          <cell r="A1042" t="str">
            <v>DR 15.30.0109 (/)</v>
          </cell>
          <cell r="B1042" t="str">
            <v xml:space="preserve">Valvula redutora de pressao d'agua potavel, de 3", corpo e embolo em bronze ASTM-B62, fabricacao Pronil D'Inox, modelo CL-10, com pressao de entrada ate 10Kgf/cm2, conexoes roqueadas de 3", pressao de saida ajustavel externamente de 0,5 ate 5Kgf/cm2, com </v>
          </cell>
          <cell r="C1042" t="str">
            <v>un</v>
          </cell>
          <cell r="D1042">
            <v>3152.86</v>
          </cell>
        </row>
        <row r="1043">
          <cell r="A1043" t="str">
            <v>DR 15.45.0050 (/)</v>
          </cell>
          <cell r="B1043" t="str">
            <v>Ventosa triplice com flange, de ferro fundido ductil, classe 1MPa, pintada interna e externamente com tinta Epoxi poliamida, inclusive fornecimento do material para junta (arruela de borracha, parafusos com porca), com diametro de 50mm. Fornecimento e ass</v>
          </cell>
          <cell r="C1043" t="str">
            <v>un</v>
          </cell>
          <cell r="D1043">
            <v>1844.31</v>
          </cell>
        </row>
        <row r="1044">
          <cell r="A1044" t="str">
            <v>DR 15.45.0056 (/)</v>
          </cell>
          <cell r="B1044" t="str">
            <v>Ventosa triplice com flange, de ferro fundido ductil, classe 1MPa, pintada interna e externamente com tinta Epoxi poliamida, inclusive fornecimento do material para junta (arruela de borracha, parafusos com porca), com diametro de 100mm. Fornecimento e as</v>
          </cell>
          <cell r="C1044" t="str">
            <v>un</v>
          </cell>
          <cell r="D1044">
            <v>2383.19</v>
          </cell>
        </row>
        <row r="1045">
          <cell r="A1045" t="str">
            <v>DR 15.45.0059 (/)</v>
          </cell>
          <cell r="B1045" t="str">
            <v>Ventosa triplice com flange, de ferro fundido ductil, classe 1MPa, pintada interna e externamente com tinta Epoxi poliamida, inclusive fornecimento do material para junta (arruela de borracha, parafusos com porca), com diametro de 150mm. Fornecimento e as</v>
          </cell>
          <cell r="C1045" t="str">
            <v>un</v>
          </cell>
          <cell r="D1045">
            <v>3401.36</v>
          </cell>
        </row>
        <row r="1046">
          <cell r="A1046" t="str">
            <v>DR 15.45.0062 (/)</v>
          </cell>
          <cell r="B1046" t="str">
            <v>Ventosa triplice com flange, de ferro fundido ductil, classe 1MPa, pintada interna e externamente com tinta Epoxi poliamida, inclusive fornecimento do material para junta (arruela de borracha, parafusos com porca), com diametro de 200mm. Fornecimento e as</v>
          </cell>
          <cell r="C1046" t="str">
            <v>un</v>
          </cell>
          <cell r="D1046">
            <v>4976.43</v>
          </cell>
        </row>
        <row r="1047">
          <cell r="A1047" t="str">
            <v>DR 15.50.0050 (/)</v>
          </cell>
          <cell r="B1047" t="str">
            <v>Volante de ferro fundido ductil para registros e valvulas com diametro de 50mm, referencia no 34, Barbara ou similar. Fornecimento e assentamento.</v>
          </cell>
          <cell r="C1047" t="str">
            <v>un</v>
          </cell>
          <cell r="D1047">
            <v>62.23</v>
          </cell>
        </row>
        <row r="1048">
          <cell r="A1048" t="str">
            <v>DR 15.50.0053 (/)</v>
          </cell>
          <cell r="B1048" t="str">
            <v>Volante de ferro fundido ductil para registros e valvulas com diametro de 75mm, referencia no 35, Barbara ou similar. Fornecimento e assentamento.</v>
          </cell>
          <cell r="C1048" t="str">
            <v>un</v>
          </cell>
          <cell r="D1048">
            <v>103.02</v>
          </cell>
        </row>
        <row r="1049">
          <cell r="A1049" t="str">
            <v>DR 15.50.0056 (/)</v>
          </cell>
          <cell r="B1049" t="str">
            <v>Volante de ferro fundido ductil para registros e valvulas com diametro de 100mm, referencia no 36, Barbara ou similar. Fornecimento e assentamento.</v>
          </cell>
          <cell r="C1049" t="str">
            <v>un</v>
          </cell>
          <cell r="D1049">
            <v>142.34</v>
          </cell>
        </row>
        <row r="1050">
          <cell r="A1050" t="str">
            <v>DR 15.50.0059 (/)</v>
          </cell>
          <cell r="B1050" t="str">
            <v>Volante de ferro fundido ductil para registros e valvulas com diametro de 150mm e 200mm referencia no 36, Barbara ou similar. Fornecimento e assentamento.</v>
          </cell>
          <cell r="C1050" t="str">
            <v>un</v>
          </cell>
          <cell r="D1050">
            <v>266.87</v>
          </cell>
        </row>
        <row r="1051">
          <cell r="A1051" t="str">
            <v>DR 15.50.0062 (/)</v>
          </cell>
          <cell r="B1051" t="str">
            <v>Volante de ferro fundido ductil para registros e valvulas com diametro de 250mm e 300mm referencia no 21, Barbara ou similar. Fornecimento e assentamento.</v>
          </cell>
          <cell r="C1051" t="str">
            <v>un</v>
          </cell>
          <cell r="D1051">
            <v>376.05</v>
          </cell>
        </row>
        <row r="1052">
          <cell r="A1052" t="str">
            <v>DR 20.05.0050 (/)</v>
          </cell>
          <cell r="B1052" t="str">
            <v>Poco de visita de concreto armado de (1,00x1,00x1,40)m, para coletor de aguas pluviais de 0,40m a 0,50m de diametro, com paredes de 0,15m de espessura e base de 0,20m, sendo o concreto dosado para fck=11MPa e sendo a base revestida com argamassa de ciment</v>
          </cell>
          <cell r="C1052" t="str">
            <v>un</v>
          </cell>
          <cell r="D1052">
            <v>919.73</v>
          </cell>
        </row>
        <row r="1053">
          <cell r="A1053" t="str">
            <v>DR 20.10.0050 (A)</v>
          </cell>
          <cell r="B1053" t="str">
            <v>Poco de visita de blocos de concreto de (20x20x40)cm, com paredes de 0,20m de espessura, medindo internamente (1,20x1,20x1,40)m, utilizando no preenchimento dos vazios dos blocos, concreto para camada preparatoria, revestimento interno das paredes com arg</v>
          </cell>
          <cell r="C1053" t="str">
            <v>un</v>
          </cell>
          <cell r="D1053">
            <v>856.81</v>
          </cell>
        </row>
        <row r="1054">
          <cell r="A1054" t="str">
            <v>DR 20.10.0053 (A)</v>
          </cell>
          <cell r="B1054" t="str">
            <v>Poco de visita de blocos de concreto de (20x20x40)cm, com paredes de 0,20m de espessura, medindo internamente (1,30x1,30x1,40)m, utilizando no preenchimento dos vazios dos blocos, concreto para camada preparatoria, revestimento interno das paredes com arg</v>
          </cell>
          <cell r="C1054" t="str">
            <v>un</v>
          </cell>
          <cell r="D1054">
            <v>905.09</v>
          </cell>
        </row>
        <row r="1055">
          <cell r="A1055" t="str">
            <v>DR 20.10.0056 (A)</v>
          </cell>
          <cell r="B1055" t="str">
            <v>Poco de visita de blocos de concreto de (20x20x40)cm, com paredes de 0,20m de espessura, medindo internamente (1,40x1,40x1,50)m, utilizando no preenchimento dos vazios dos blocos, concreto para camada preparatoria, revestimento interno das paredes com arg</v>
          </cell>
          <cell r="C1055" t="str">
            <v>un</v>
          </cell>
          <cell r="D1055">
            <v>1013.69</v>
          </cell>
        </row>
        <row r="1056">
          <cell r="A1056" t="str">
            <v>DR 20.10.0059 (B)</v>
          </cell>
          <cell r="B1056" t="str">
            <v>Poco de visita de blocos de concreto de (20x20x40)cm, com parede de 0,20m de espessura, medindo internamente (1,50x1,50x1,60)m, utilizando no preenchimento dos vazios dos blocos, concreto para camada preparatoria, revestimento interno das paredes com arga</v>
          </cell>
          <cell r="C1056" t="str">
            <v>un</v>
          </cell>
          <cell r="D1056">
            <v>1178.54</v>
          </cell>
        </row>
        <row r="1057">
          <cell r="A1057" t="str">
            <v>DR 20.10.0065 (A)</v>
          </cell>
          <cell r="B1057" t="str">
            <v>Poco de visita de blocos de concreto de (20x20x40)cm, com parede de 0,20m de espessura, medindo internamente (1,70x1,70x1,80)m, utilizando no preenchimento dos vazios dos blocos, concreto para camada preparatoria, revestimento interno das paredes com arga</v>
          </cell>
          <cell r="C1057" t="str">
            <v>un</v>
          </cell>
          <cell r="D1057">
            <v>1372.98</v>
          </cell>
        </row>
        <row r="1058">
          <cell r="A1058" t="str">
            <v>DR 20.10.0068 (A)</v>
          </cell>
          <cell r="B1058" t="str">
            <v>Poco de visita de blocos de concreto de (20x20x40)cm, com parede de 0,20m de espessura, medindo internamente (2,00x2,00x2,10)m, utilizando no preenchimento dos vazios dos blocos, concreto para camada preparatoria, revestimento interno das paredes com arga</v>
          </cell>
          <cell r="C1058" t="str">
            <v>un</v>
          </cell>
          <cell r="D1058">
            <v>1754.8</v>
          </cell>
        </row>
        <row r="1059">
          <cell r="A1059" t="str">
            <v>DR 20.10.0072 (A)</v>
          </cell>
          <cell r="B1059" t="str">
            <v>Poco de visita de blocos de concreto de (20x20x40)cm, com parede de 0,20m de espessura, medindo internamente (2,50x2,50x2,60)m, utilizando no preenchimento dos vazios dos blocos, concreto para camada preparatoria, revestimento interno das paredes com arga</v>
          </cell>
          <cell r="C1059" t="str">
            <v>un</v>
          </cell>
          <cell r="D1059">
            <v>2292.85</v>
          </cell>
        </row>
        <row r="1060">
          <cell r="A1060" t="str">
            <v>DR 20.15.0050 (A)</v>
          </cell>
          <cell r="B1060" t="str">
            <v>Poco de visita para coletor de esgoto sanitario, em aneis de concreto pre-moldado, profundidade util de 0,80m, conforme as especificacoes da CEDAE; exclusive tampao de ferro fundido.</v>
          </cell>
          <cell r="C1060" t="str">
            <v>un</v>
          </cell>
          <cell r="D1060">
            <v>126.79</v>
          </cell>
        </row>
        <row r="1061">
          <cell r="A1061" t="str">
            <v>DR 20.15.0053 (A)</v>
          </cell>
          <cell r="B1061" t="str">
            <v>Poco de visita para coletor de esgoto sanitario, em aneis de concreto pre-moldado, profundidade util de 1,00m, conforme as especificacoes da CEDAE, inclusive o fornecimento de degraus de ferro fundido; exclusive o tampao de ferro fundido.</v>
          </cell>
          <cell r="C1061" t="str">
            <v>un</v>
          </cell>
          <cell r="D1061">
            <v>151.76</v>
          </cell>
        </row>
        <row r="1062">
          <cell r="A1062" t="str">
            <v>DR 20.15.0056 (B)</v>
          </cell>
          <cell r="B1062" t="str">
            <v>Poco de visita para coletor de esgoto sanitario, em aneis de concreto pre-moldado, profundidade util de 1,05m, conforme as especificacoes da CEDAE, inclusive degraus de ferro fundido; exclusive o tampao de ferro fundido.</v>
          </cell>
          <cell r="C1062" t="str">
            <v>un</v>
          </cell>
          <cell r="D1062">
            <v>482.12</v>
          </cell>
        </row>
        <row r="1063">
          <cell r="A1063" t="str">
            <v>DR 20.15.0059 (B)</v>
          </cell>
          <cell r="B1063" t="str">
            <v>Poco de visita para coletor de esgoto sanitario, em aneis de concreto pre-moldado, profundidade util de 1,20m, conforme as especificacoes da CEDAE, inclusive degraus de ferro fundido; exclusive tampao de ferro fundido.</v>
          </cell>
          <cell r="C1063" t="str">
            <v>un</v>
          </cell>
          <cell r="D1063">
            <v>525.04</v>
          </cell>
        </row>
        <row r="1064">
          <cell r="A1064" t="str">
            <v>DR 20.15.0062 (B)</v>
          </cell>
          <cell r="B1064" t="str">
            <v>Poco de visita para coletor de esgoto sanitario, em aneis de concreto pre-moldado, profundidade util de 1,40m, conforme as especificacoes da CEDAE, inclusive degraus de ferro fundido; exclusive tampao de ferro fundido.</v>
          </cell>
          <cell r="C1064" t="str">
            <v>un</v>
          </cell>
          <cell r="D1064">
            <v>453.65</v>
          </cell>
        </row>
        <row r="1065">
          <cell r="A1065" t="str">
            <v>DR 20.15.0065 (B)</v>
          </cell>
          <cell r="B1065" t="str">
            <v>Poco de visita para coletor de esgoto sanitario, em aneis de concreto pre-moldado, profundidade util de 1,50m, conforme as especificacoes da CEDAE, inclusive degraus de ferro fundido; exclusive tampao de ferro fundido.</v>
          </cell>
          <cell r="C1065" t="str">
            <v>un</v>
          </cell>
          <cell r="D1065">
            <v>620.79</v>
          </cell>
        </row>
        <row r="1066">
          <cell r="A1066" t="str">
            <v>DR 20.15.0068 (B)</v>
          </cell>
          <cell r="B1066" t="str">
            <v>Poco de visita para coletor de esgoto sanitario, em aneis de concreto pre-moldado, profundidade util de 1,60m, conforme as especificacoes da CEDAE, inclusive degraus de ferro fundido; exclusive o tampao de ferro fundido.</v>
          </cell>
          <cell r="C1066" t="str">
            <v>un</v>
          </cell>
          <cell r="D1066">
            <v>621.47</v>
          </cell>
        </row>
        <row r="1067">
          <cell r="A1067" t="str">
            <v>DR 20.15.0071 (A)</v>
          </cell>
          <cell r="B1067" t="str">
            <v>Poco de visita para coletor de esgoto sanitario, em aneis de concreto pre-moldado, profundidade util de 1,70m, conforme as especificacoes da CEDAE, inclusive degraus de ferro fundido; exclusive tampao de ferro fundido.</v>
          </cell>
          <cell r="C1067" t="str">
            <v>un</v>
          </cell>
          <cell r="D1067">
            <v>530.79</v>
          </cell>
        </row>
        <row r="1068">
          <cell r="A1068" t="str">
            <v>DR 20.15.0074 (B)</v>
          </cell>
          <cell r="B1068" t="str">
            <v>Poco de visita para coletor de esgoto sanitario, em aneis de concreto pre-moldado, profundidade util de 2,00m, conforme as especificacoes da CEDAE, inclusive degraus de ferro fundido; exclusive tampao de ferro fundido.</v>
          </cell>
          <cell r="C1068" t="str">
            <v>un</v>
          </cell>
          <cell r="D1068">
            <v>703.48</v>
          </cell>
        </row>
        <row r="1069">
          <cell r="A1069" t="str">
            <v>DR 20.15.0077 (B)</v>
          </cell>
          <cell r="B1069" t="str">
            <v>Poco de visita para coletor de esgoto sanitario, em aneis de concreto pre-moldado, profundidade util de 2,30m, conforme as especificacoes da CEDAE, inclusive degraus de ferro fundido; exclusive tampao de ferro fundido.</v>
          </cell>
          <cell r="C1069" t="str">
            <v>un</v>
          </cell>
          <cell r="D1069">
            <v>750.23</v>
          </cell>
        </row>
        <row r="1070">
          <cell r="A1070" t="str">
            <v>DR 20.15.0080 (B)</v>
          </cell>
          <cell r="B1070" t="str">
            <v>Poco de visita para coletor de esgoto sanitario, em aneis de concreto pre-moldado, profundidade util de 2,60m, conforme as especificacoes da CEDAE, inclusive degraus de ferro fundido; exclusive tampao de ferro fundido.</v>
          </cell>
          <cell r="C1070" t="str">
            <v>un</v>
          </cell>
          <cell r="D1070">
            <v>832.42</v>
          </cell>
        </row>
        <row r="1071">
          <cell r="A1071" t="str">
            <v>DR 20.15.0083 (B)</v>
          </cell>
          <cell r="B1071" t="str">
            <v>Poco de visita para coletor de esgoto sanitario, em aneis de concreto pre-moldado, profundidade util de 3,20m, conforme as especificacoes da CEDAE, inclusive degraus de ferro fundido; exclusive tampao de ferro fundido.</v>
          </cell>
          <cell r="C1071" t="str">
            <v>un</v>
          </cell>
          <cell r="D1071">
            <v>950.71</v>
          </cell>
        </row>
        <row r="1072">
          <cell r="A1072" t="str">
            <v>DR 20.15.0086 (B)</v>
          </cell>
          <cell r="B1072" t="str">
            <v>Poco de visita para coletor de esgoto sanitario, em aneis de concreto pre-moldado, profundidade util de 3,50m, conforme as especificacoes da CEDAE, inclusive degraus de ferro fundido; exclusive tampao de ferro fundido.</v>
          </cell>
          <cell r="C1072" t="str">
            <v>un</v>
          </cell>
          <cell r="D1072">
            <v>1034.69</v>
          </cell>
        </row>
        <row r="1073">
          <cell r="A1073" t="str">
            <v>DR 20.15.0089 (B)</v>
          </cell>
          <cell r="B1073" t="str">
            <v>Poco de visita para coletor de esgoto sanitario, em aneis de concreto pre-moldado, profundidade util de 3,80m, conforme as especificacoes da CEDAE, inclusive degraus de ferro fundido; exclusive tampao de ferro fundido.</v>
          </cell>
          <cell r="C1073" t="str">
            <v>un</v>
          </cell>
          <cell r="D1073">
            <v>1100.44</v>
          </cell>
        </row>
        <row r="1074">
          <cell r="A1074" t="str">
            <v>DR 20.15.0092 (B)</v>
          </cell>
          <cell r="B1074" t="str">
            <v>Poco de visita para coletor de esgoto sanitario, em aneis de concreto pre-moldado, profundidade util de 4,10m, conforme as especificacoes da CEDAE, inclusive degraus de ferro fundido; exclusive tampao de ferro fundido.</v>
          </cell>
          <cell r="C1074" t="str">
            <v>un</v>
          </cell>
          <cell r="D1074">
            <v>1181.0899999999999</v>
          </cell>
        </row>
        <row r="1075">
          <cell r="A1075" t="str">
            <v>DR 20.15.0095 (B)</v>
          </cell>
          <cell r="B1075" t="str">
            <v>Poco de visita para coletor de esgoto sanitario, em aneis de concreto pre-moldado, profundidade util de 4,40m, conforme as especificacoes da CEDAE, inclusive degraus de ferro fundido; exclusive tampao de ferro fundido.</v>
          </cell>
          <cell r="C1075" t="str">
            <v>un</v>
          </cell>
          <cell r="D1075">
            <v>1239.73</v>
          </cell>
        </row>
        <row r="1076">
          <cell r="A1076" t="str">
            <v>DR 20.15.0098 (B)</v>
          </cell>
          <cell r="B1076" t="str">
            <v>Poco de visita para coletor de esgoto sanitario, em aneis de concreto pre-moldado, profundidade util de 4,70m, conforme as especificacoes da CEDAE, inclusive degraus de ferro fundido; exclusive tampao de ferro fundido.</v>
          </cell>
          <cell r="C1076" t="str">
            <v>un</v>
          </cell>
          <cell r="D1076">
            <v>1314.66</v>
          </cell>
        </row>
        <row r="1077">
          <cell r="A1077" t="str">
            <v>DR 20.15.0101 (B)</v>
          </cell>
          <cell r="B1077" t="str">
            <v>Poco de visita para coletor de esgoto sanitario, em aneis de concreto pre-moldado, profundidade util de 5,00m, conforme as especificacoes da CEDAE, inclusive degraus de ferro fundido; exclusive tampao de ferro fundido.</v>
          </cell>
          <cell r="C1077" t="str">
            <v>un</v>
          </cell>
          <cell r="D1077">
            <v>1389.44</v>
          </cell>
        </row>
        <row r="1078">
          <cell r="A1078" t="str">
            <v>DR 20.15.0200 (A)</v>
          </cell>
          <cell r="B1078" t="str">
            <v>Fornecimento e assentamento de anel de concreto armado pre-moldado para pocos de visita de esgotos sanitarios, segundo especificacoes da CEDAE, medindo (0,60x0,15x0,05)m, com argamassa de cimento e areia no traco 1:4, inclusive degraus de ferro fundido; e</v>
          </cell>
          <cell r="C1078" t="str">
            <v>un</v>
          </cell>
          <cell r="D1078">
            <v>24.03</v>
          </cell>
        </row>
        <row r="1079">
          <cell r="A1079" t="str">
            <v>DR 20.15.0203 (A)</v>
          </cell>
          <cell r="B1079" t="str">
            <v>Fornecimento e assentamento de anel de concreto armado pre-moldado para pocos de visita de esgotos sanitarios, segundo especificacoes da CEDAE, medindo (0,60x0,30x0,05)m, com argamassa de cimento e areia no traco 1:4, inclusive degraus de ferro fundido; e</v>
          </cell>
          <cell r="C1079" t="str">
            <v>un</v>
          </cell>
          <cell r="D1079">
            <v>40.33</v>
          </cell>
        </row>
        <row r="1080">
          <cell r="A1080" t="str">
            <v>DR 20.15.0209 (A)</v>
          </cell>
          <cell r="B1080" t="str">
            <v xml:space="preserve">Fornecimento e assentamento de anel de concreto armado pre-moldado para pocos de visita de esgotos sanitarios, segundo especificacoes da CEDAE, medindo (0,60x0,075x0,05)m, com argamassa de cimento e areia no traco 1:4, inclusive degraus de ferro fundido; </v>
          </cell>
          <cell r="C1080" t="str">
            <v>un</v>
          </cell>
          <cell r="D1080">
            <v>20.56</v>
          </cell>
        </row>
        <row r="1081">
          <cell r="A1081" t="str">
            <v>DR 30.05.0050 (/)</v>
          </cell>
          <cell r="B1081" t="str">
            <v xml:space="preserve">Caixa de passagem de alvenaria de tijolo macico (5,5x9,5x19,5)cm, em paredes de meia vez (0,10m), de (0,40x0,40x0,60)m, sem tampa em concreto armado, utilizando argamassa de cimento e areia no traco 1:4 em volume, com fundo em concreto simples provido de </v>
          </cell>
          <cell r="C1081" t="str">
            <v>un</v>
          </cell>
          <cell r="D1081">
            <v>108.42</v>
          </cell>
        </row>
        <row r="1082">
          <cell r="A1082" t="str">
            <v>DR 30.05.0100 (/)</v>
          </cell>
          <cell r="B1082" t="str">
            <v>Caixa de passagem de alvenaria de bloco de concreto prensado (15x20x40)cm, com vazios preenchidos de concreto simples para camadas preparatorias (180kg de cimento/m3), em paredes de meia vez (0,15m), de (0,60x0,60x0,80)m, sem tampa utilizando argamassa de</v>
          </cell>
          <cell r="C1082" t="str">
            <v>un</v>
          </cell>
          <cell r="D1082">
            <v>182.46</v>
          </cell>
        </row>
        <row r="1083">
          <cell r="A1083" t="str">
            <v>DR 30.10.0050 (/)</v>
          </cell>
          <cell r="B1083" t="str">
            <v>Caixa para registro, de alvenaria de tijolo macico (7x10x20)cm, em paredes de meia vez (0,10m), de (0,28x0,28x0,50)m, com tampa de concreto com 0,10m de espessura minima, utilizando argamassa de cimento e areia, no traco 1:4.</v>
          </cell>
          <cell r="C1083" t="str">
            <v>un</v>
          </cell>
          <cell r="D1083">
            <v>102.85</v>
          </cell>
        </row>
        <row r="1084">
          <cell r="A1084" t="str">
            <v>DR 30.10.0053 (/)</v>
          </cell>
          <cell r="B1084" t="str">
            <v>Caixa para registro, de alvenaria de tijolo macico (7x10x20)cm, em paredes de meia vez (0,10m), de (0,30x0,30x0,50)m, com tampa de concreto com 0,10m de espessura minima, utilizando argamassa de cimento e areia no traco 1:4 em volume, sendo as paredes rev</v>
          </cell>
          <cell r="C1084" t="str">
            <v>un</v>
          </cell>
          <cell r="D1084">
            <v>108.5</v>
          </cell>
        </row>
        <row r="1085">
          <cell r="A1085" t="str">
            <v>DR 30.10.0056 (/)</v>
          </cell>
          <cell r="B1085" t="str">
            <v>Caixa para registro, de alvenaria de tijolo macico (7x10x20)cm, em paredes de meia vez (0,10m), de (0,50x0,50x0,70)m, com tampa de concreto com 0,10m de espessura minima, utilizando argamassa de cimento e areia no traco 1:4 em volume, sendo as paredes rev</v>
          </cell>
          <cell r="C1085" t="str">
            <v>un</v>
          </cell>
          <cell r="D1085">
            <v>227.48</v>
          </cell>
        </row>
        <row r="1086">
          <cell r="A1086" t="str">
            <v>DR 30.10.0059 (/)</v>
          </cell>
          <cell r="B1086" t="str">
            <v>Caixa para registro, de alvenaria de tijolo macico (7x10x20)cm, em paredes de meia vez (0,10m), de (0,40x0,40x0,50)m, com tampa de concreto com 0,10m de espessura minima, utilizando argamassa de cimento e areia no traco 1:4 em volume, sendo as paredes rev</v>
          </cell>
          <cell r="C1086" t="str">
            <v>un</v>
          </cell>
          <cell r="D1086">
            <v>135.74</v>
          </cell>
        </row>
        <row r="1087">
          <cell r="A1087" t="str">
            <v>DR 30.10.0100 (/)</v>
          </cell>
          <cell r="B1087" t="str">
            <v>Caixa de concreto pre-moldado, medindo (30x30x20)cm com tampao para registro de incendio de (30x40)cm. Fornecimento.</v>
          </cell>
          <cell r="C1087" t="str">
            <v>un</v>
          </cell>
          <cell r="D1087">
            <v>88.2</v>
          </cell>
        </row>
        <row r="1088">
          <cell r="A1088" t="str">
            <v>DR 30.15.0050 (A)</v>
          </cell>
          <cell r="B1088" t="str">
            <v>Caixa de ralo, de alvenaria de tijolo macico (7x10x20)cm em paredes de uma vez (0,20m), de (0,40x1,00x1,00)m, utilizando argamassa de cimento e areia no traco 1:4 em volume, sendo as paredes revestidas internamente com a mesma argamassa, com base de 0,20m</v>
          </cell>
          <cell r="C1088" t="str">
            <v>un</v>
          </cell>
          <cell r="D1088">
            <v>672.18</v>
          </cell>
        </row>
        <row r="1089">
          <cell r="A1089" t="str">
            <v>DR 30.15.0053 (A)</v>
          </cell>
          <cell r="B1089" t="str">
            <v>Caixa de ralo, de alvenaria de tijolo macico (7x10x20)cm, em paredes de uma vez (0,20m), de (0,90x1,20x1,50) (medidas externas), utilizando argamassa de cimento e areia no traco 1:4 em volume, sendo as paredes revestidas internamente com a mesma argamassa</v>
          </cell>
          <cell r="C1089" t="str">
            <v>un</v>
          </cell>
          <cell r="D1089">
            <v>719.15</v>
          </cell>
        </row>
        <row r="1090">
          <cell r="A1090" t="str">
            <v>DR 30.15.0100 (A)</v>
          </cell>
          <cell r="B1090" t="str">
            <v>Caixa de ralo, de blocos de concreto prensado (15x20x40)cm, com vazios preenchidos de concreto simples para camadas preparatorias (180Kg de cimento/m3), em paredes de 1/2 vez (0,15m), de (0,30x0,90x0,90)m, para aguas pluviais, utilizando argamassa de cime</v>
          </cell>
          <cell r="C1090" t="str">
            <v>un</v>
          </cell>
          <cell r="D1090">
            <v>404.41</v>
          </cell>
        </row>
        <row r="1091">
          <cell r="A1091" t="str">
            <v>DR 30.15.0103 (A)</v>
          </cell>
          <cell r="B1091" t="str">
            <v>Caixa de ralo, de blocos de concreto prensado (15x20x40)cm, com vazios preenchidos de concreto simples para camadas preparatorias (180kg de cimento/m3), em paredes de meia vez (0,15m), de (0,30x0,90x0,90)m, para aguas pluviais, utilizando argamassa de cim</v>
          </cell>
          <cell r="C1091" t="str">
            <v>un</v>
          </cell>
          <cell r="D1091">
            <v>619.79999999999995</v>
          </cell>
        </row>
        <row r="1092">
          <cell r="A1092" t="str">
            <v>DR 30.15.0200 (A)</v>
          </cell>
          <cell r="B1092" t="str">
            <v>Caixa de ralo em concreto pre-moldado, com parede de 0,06m, nas dimensoes internas de (0,30x0,90x0,90)m, para aguas pluviais, com base em concreto simples (fck=11 Mpa), preenchimento da periferia da grelha em concreto simples (fck=15 Mpa), rejunte da bols</v>
          </cell>
          <cell r="C1092" t="str">
            <v>un</v>
          </cell>
          <cell r="D1092">
            <v>356.52</v>
          </cell>
        </row>
        <row r="1093">
          <cell r="A1093" t="str">
            <v>DR 30.20.0050 (A)</v>
          </cell>
          <cell r="B1093" t="str">
            <v>Caixa de inspecao para coletor de esgoto sanitario em aneis de concreto pre-moldado de 0,70m de profundidade, conforme especificacoes da CEDAE, inclusive fornecimento de tampao completo de ferro fundido de 0,60m de diametro, degraus de ferro fundido, reju</v>
          </cell>
          <cell r="C1093" t="str">
            <v>un</v>
          </cell>
          <cell r="D1093">
            <v>297.42</v>
          </cell>
        </row>
        <row r="1094">
          <cell r="A1094" t="str">
            <v>DR 30.20.0053 (A)</v>
          </cell>
          <cell r="B1094" t="str">
            <v>Caixa de inspecao para coletor de esgoto sanitario em aneis de concreto pre-moldado de 0,75m de profundidade, conforme especificacoes da CEDAE, inclusive fornecimento de tampao completo de ferro fundido de 0,60m de diametro, degraus de ferro fundido, reju</v>
          </cell>
          <cell r="C1094" t="str">
            <v>un</v>
          </cell>
          <cell r="D1094">
            <v>289.55</v>
          </cell>
        </row>
        <row r="1095">
          <cell r="A1095" t="str">
            <v>DR 30.20.0056 (A)</v>
          </cell>
          <cell r="B1095" t="str">
            <v>Caixa de inspecao para coletor de esgoto sanitario em aneis de concreto pre-moldado de 1,00m de profundidade, conforme especificacoes da CEDAE, inclusive fornecimento de tampao completo de ferro fundido de 0,60m de diametro, degraus de ferro fundido, reju</v>
          </cell>
          <cell r="C1095" t="str">
            <v>un</v>
          </cell>
          <cell r="D1095">
            <v>320.42</v>
          </cell>
        </row>
        <row r="1096">
          <cell r="A1096" t="str">
            <v>DR 35.05.0050 (/)</v>
          </cell>
          <cell r="B1096" t="str">
            <v>Tampao de ferro fundido articulado, de 30cm de diametro, padrao RIOLUZ/CET-RIO, assentado com argamassa de cimento e areia no traco 1:4 em volume. Fornecimento e assentamento.</v>
          </cell>
          <cell r="C1096" t="str">
            <v>un</v>
          </cell>
          <cell r="D1096">
            <v>55.92</v>
          </cell>
        </row>
        <row r="1097">
          <cell r="A1097" t="str">
            <v>DR 35.05.0053 (/)</v>
          </cell>
          <cell r="B1097" t="str">
            <v>Tampao de ferro fundido, articulado, de 0,60m de diametro, padrao RIOLUZ, tipo leve, assentado com argamassa de cimento e areia no traco 1:4 em volume. Fornecimento e assentamento.</v>
          </cell>
          <cell r="C1097" t="str">
            <v>un</v>
          </cell>
          <cell r="D1097">
            <v>235.84</v>
          </cell>
        </row>
        <row r="1098">
          <cell r="A1098" t="str">
            <v>DR 35.05.0056 (/)</v>
          </cell>
          <cell r="B1098" t="str">
            <v>Tampao de ferro fundido, articulado, de 0,60m de diametro, padrao RIOLUZ, tipo pesado, assentado com argamassa de cimento e areia no traco 1:4 em volume. Fornecimento e assentamento.</v>
          </cell>
          <cell r="C1098" t="str">
            <v>un</v>
          </cell>
          <cell r="D1098">
            <v>348.67</v>
          </cell>
        </row>
        <row r="1099">
          <cell r="A1099" t="str">
            <v>DR 35.05.0100 (/)</v>
          </cell>
          <cell r="B1099" t="str">
            <v>Tampao de ferro fundido completo, para caixa de inspecao ou semelhante, com 25Kg, assentado com argamassa de cimento e areia no traco 1:4 em volume. Fornecimento e assentamento.</v>
          </cell>
          <cell r="C1099" t="str">
            <v>un</v>
          </cell>
          <cell r="D1099">
            <v>59.43</v>
          </cell>
        </row>
        <row r="1100">
          <cell r="A1100" t="str">
            <v>DR 35.05.0150 (/)</v>
          </cell>
          <cell r="B1100" t="str">
            <v>Tampao de ferro fundido completo, de 0,40m a 0,60m de diametro, com 125Kg, para caixa de registro, assentamento com argamassa de cimento e areia no traco 1:3 em volume. Fornecimento e assentamento.</v>
          </cell>
          <cell r="C1100" t="str">
            <v>un</v>
          </cell>
          <cell r="D1100">
            <v>199.25</v>
          </cell>
        </row>
        <row r="1101">
          <cell r="A1101" t="str">
            <v>DR 35.05.0200 (/)</v>
          </cell>
          <cell r="B1101" t="str">
            <v>Tampao de ferro fundido completo, tipo medio, com 125Kg, para poco de visita de esgoto sanitario, assentado com argamassa de cimento e areia no traco 1:4 em volume. Fornecimento e assentamento.</v>
          </cell>
          <cell r="C1101" t="str">
            <v>un</v>
          </cell>
          <cell r="D1101">
            <v>205.77</v>
          </cell>
        </row>
        <row r="1102">
          <cell r="A1102" t="str">
            <v>DR 35.05.0225 (/)</v>
          </cell>
          <cell r="B1102" t="str">
            <v>Tampao de ferro fundido ductil (ou nodular ou com grafita esferoidal), abertura livre de 600mm, articulado com bloqueio anti-retorno a 90o, com junta de apoio da tampa em polietileno, classe D400, para uso em vias de circulacao de veiculos e estacionament</v>
          </cell>
          <cell r="C1102" t="str">
            <v>un</v>
          </cell>
          <cell r="D1102">
            <v>408.73</v>
          </cell>
        </row>
        <row r="1103">
          <cell r="A1103" t="str">
            <v>DR 35.05.0250 (/)</v>
          </cell>
          <cell r="B1103" t="str">
            <v>Tampao de ferro fundido completo, articulado, pesado, de 0,60m de diametro, tipo avenida, assentado com argamassa de cimento e areia no traco 1:4 em volume. Fornecimento e assentamento.</v>
          </cell>
          <cell r="C1103" t="str">
            <v>un</v>
          </cell>
          <cell r="D1103">
            <v>246.81</v>
          </cell>
        </row>
        <row r="1104">
          <cell r="A1104" t="str">
            <v>DR 35.05.0253 (/)</v>
          </cell>
          <cell r="B1104" t="str">
            <v>Tampao de ferro fundido completo, de 0,60m de diametro, com 175Kg, para chamines de caixa de areia ou poco de visita, assentamento com argamassa de cimento e areia no traco 1:4 em volume. Fornecimento e assentamento.</v>
          </cell>
          <cell r="C1104" t="str">
            <v>un</v>
          </cell>
          <cell r="D1104">
            <v>230.75</v>
          </cell>
        </row>
        <row r="1105">
          <cell r="A1105" t="str">
            <v>DR 35.05.0300 (B)</v>
          </cell>
          <cell r="B1105" t="str">
            <v>Tampao de ferro fundido completo, de 3 secoes, medindo (1,50x0,90)m, com 690Kg, assentamento com argamassa de cimento e areia no traco 1:4 em volume, fixado com concreto simples, dosado para um fck=13,5MPa. Fornecimento e assentamento.</v>
          </cell>
          <cell r="C1105" t="str">
            <v>un</v>
          </cell>
          <cell r="D1105">
            <v>2323.52</v>
          </cell>
        </row>
        <row r="1106">
          <cell r="A1106" t="str">
            <v>DR 35.10.0050 (/)</v>
          </cell>
          <cell r="B1106" t="str">
            <v>Grelha de ferro fundido completa, de (30x90)cm, com 135Kg, para caixa de ralo, assentada com argamassa de cimento e areia no traco 1:4. Fornecimento e assentamento.</v>
          </cell>
          <cell r="C1106" t="str">
            <v>un</v>
          </cell>
          <cell r="D1106">
            <v>251.07</v>
          </cell>
        </row>
        <row r="1107">
          <cell r="A1107" t="str">
            <v>DR 35.10.0100 (/)</v>
          </cell>
          <cell r="B1107" t="str">
            <v>Grelha de ferro fundido completa, de (30x90)cm, com 135Kg, para caixa de ralo, articulada, assentada com argamassa de cimento e areia no traco 1:4, padrao Prefeitura-RJ. Fornecimento e colocacao.</v>
          </cell>
          <cell r="C1107" t="str">
            <v>un</v>
          </cell>
          <cell r="D1107">
            <v>253.58</v>
          </cell>
        </row>
        <row r="1108">
          <cell r="A1108" t="str">
            <v>DR 35.10.0150 (/)</v>
          </cell>
          <cell r="B1108" t="str">
            <v>Grelha de ferro fundido, para canaleta, com 0,15m de largura. Fornecimento e colocacao.</v>
          </cell>
          <cell r="C1108" t="str">
            <v>m</v>
          </cell>
          <cell r="D1108">
            <v>35.630000000000003</v>
          </cell>
        </row>
        <row r="1109">
          <cell r="A1109" t="str">
            <v>DR 35.10.0153 (/)</v>
          </cell>
          <cell r="B1109" t="str">
            <v>Grelha de ferro fundido, para canaleta, com 0,30m de largura. Fornecimento e colocacao.</v>
          </cell>
          <cell r="C1109" t="str">
            <v>m</v>
          </cell>
          <cell r="D1109">
            <v>47.84</v>
          </cell>
        </row>
        <row r="1110">
          <cell r="A1110" t="str">
            <v>DR 35.10.0156 (/)</v>
          </cell>
          <cell r="B1110" t="str">
            <v>Grelha de ferro fundido, para canaleta, com 0,40m de largura. Fornecimento e colocacao.</v>
          </cell>
          <cell r="C1110" t="str">
            <v>m</v>
          </cell>
          <cell r="D1110">
            <v>94.11</v>
          </cell>
        </row>
        <row r="1111">
          <cell r="A1111" t="str">
            <v>DR 35.10.0200 (/)</v>
          </cell>
          <cell r="B1111" t="str">
            <v>Grelha de ferro fundido completa, articulada, 30Kg, para drenagem de viaduto, com (17x20)cm, com saida para tubo de ferro fundido de diametro de 10mm. Fornecimento e colocacao.</v>
          </cell>
          <cell r="C1111" t="str">
            <v>un</v>
          </cell>
          <cell r="D1111">
            <v>61.21</v>
          </cell>
        </row>
        <row r="1112">
          <cell r="A1112" t="str">
            <v>DR 35.10.0300 (/)</v>
          </cell>
          <cell r="B1112" t="str">
            <v>Grelha articulada de (30x30x1,5)cm, pesando 13Kg em ferro fundido, inclusive caixilho de (34x34x3,5)cm, assentado com argamassa de cimento e areia no traco 1:4. Fornecimento e assentamento.</v>
          </cell>
          <cell r="C1112" t="str">
            <v>un</v>
          </cell>
          <cell r="D1112">
            <v>54.16</v>
          </cell>
        </row>
        <row r="1113">
          <cell r="A1113" t="str">
            <v>DR 35.15.0050 (/)</v>
          </cell>
          <cell r="B1113" t="str">
            <v>Caixa de rua completa de ferro fundido, para protecao de registro, com peso total de 59Kg, padrao CEDAE, assentada com argamassa de cimento e areia no traco 1:4 em volume. Fornecimento e assentamento.</v>
          </cell>
          <cell r="C1113" t="str">
            <v>un</v>
          </cell>
          <cell r="D1113">
            <v>215.17</v>
          </cell>
        </row>
        <row r="1114">
          <cell r="A1114" t="str">
            <v>DR 35.20.0050 (/)</v>
          </cell>
          <cell r="B1114" t="str">
            <v>Caixa de passeio de ferro fundido, para protecao de registro, com peso total de 28Kg, padrao CEDAE, assentada com argamassa de cimento e areia no traco 1:4 em volume. Fornecimento e assentamento.</v>
          </cell>
          <cell r="C1114" t="str">
            <v>un</v>
          </cell>
          <cell r="D1114">
            <v>118.27</v>
          </cell>
        </row>
        <row r="1115">
          <cell r="A1115" t="str">
            <v>DR 40.05.0050 (A)</v>
          </cell>
          <cell r="B1115" t="str">
            <v>Tampao de concreto armado 15MPa, com 4cm de espessura, diametro de 0,60m, moldado no local, aco CA-60, 4,2mm.</v>
          </cell>
          <cell r="C1115" t="str">
            <v>un</v>
          </cell>
          <cell r="D1115">
            <v>16.52</v>
          </cell>
        </row>
        <row r="1116">
          <cell r="A1116" t="str">
            <v>DR 40.10.0050 (/)</v>
          </cell>
          <cell r="B1116" t="str">
            <v>Anel de concreto armado, pre-moldado, para caixa de inspecao, com diametro de (60x30x5)cm. Fornecimento.</v>
          </cell>
          <cell r="C1116" t="str">
            <v>un</v>
          </cell>
          <cell r="D1116">
            <v>14.96</v>
          </cell>
        </row>
        <row r="1117">
          <cell r="A1117" t="str">
            <v>DR 40.10.0100 (/)</v>
          </cell>
          <cell r="B1117" t="str">
            <v>Anel de concreto armado, pre-moldado, para poco de visita de esgoto sanitario com diametro nominal de (110x30x8)cm. Fornecimento.</v>
          </cell>
          <cell r="C1117" t="str">
            <v>un</v>
          </cell>
          <cell r="D1117">
            <v>40.869999999999997</v>
          </cell>
        </row>
        <row r="1118">
          <cell r="A1118" t="str">
            <v>DR 40.10.0150 (/)</v>
          </cell>
          <cell r="B1118" t="str">
            <v>Anel de concreto armado, pre-moldado, com diametro de (120x50x5)cm. Fornecimento.</v>
          </cell>
          <cell r="C1118" t="str">
            <v>un</v>
          </cell>
          <cell r="D1118">
            <v>62.38</v>
          </cell>
        </row>
        <row r="1119">
          <cell r="A1119" t="str">
            <v>DR 40.10.0200 (/)</v>
          </cell>
          <cell r="B1119" t="str">
            <v>Anel de concreto pre-moldado de (150x40x5)cm. Fornecimento.</v>
          </cell>
          <cell r="C1119" t="str">
            <v>un</v>
          </cell>
          <cell r="D1119">
            <v>83.12</v>
          </cell>
        </row>
        <row r="1120">
          <cell r="A1120" t="str">
            <v>DR 40.15.0050 (A)</v>
          </cell>
          <cell r="B1120" t="str">
            <v>Grelha e caixilho de concreto armado, sendo as dimensoes externas da grelha de (0,30x0,90)m e do caixilho de (1,00x0,40)m, para caixa de ralo, utilizando argamassa de cimento e areia no traco 1:4. Fornecimento e assentamento.</v>
          </cell>
          <cell r="C1120" t="str">
            <v>un</v>
          </cell>
          <cell r="D1120">
            <v>153.65</v>
          </cell>
        </row>
        <row r="1121">
          <cell r="A1121" t="str">
            <v>DR 40.15.0100 (A)</v>
          </cell>
          <cell r="B1121" t="str">
            <v>Grelha e caixilho de concreto armado, sendo as dimensoes externas da grelha de (0,40x0,90)m e do caixilho de (1,10x0,54)m. Fornecimento e assentamento.</v>
          </cell>
          <cell r="C1121" t="str">
            <v>un</v>
          </cell>
          <cell r="D1121">
            <v>204.88</v>
          </cell>
        </row>
        <row r="1122">
          <cell r="A1122" t="str">
            <v>DR 40.15.0150 (A)</v>
          </cell>
          <cell r="B1122" t="str">
            <v>Grelha e caixilho de concreto armado, sendo as dimensoes externas da grelha de (0,40x0,90)m e do caixilho de (1,10x0,54)m. Fornecimento e assentamento, exclusive formas.</v>
          </cell>
          <cell r="C1122" t="str">
            <v>un</v>
          </cell>
          <cell r="D1122">
            <v>152.06</v>
          </cell>
        </row>
        <row r="1123">
          <cell r="A1123" t="str">
            <v>DR 45.05.0050 (/)</v>
          </cell>
          <cell r="B1123" t="str">
            <v>Tampao misto (ferro fundido e concreto), pesado, de 0,60m de diametro, peso total de 106Kg, conforme projeto CEDAE, assentado com argamassa de cimento e areia no traco 1:4 em volume. Fornecimento e assentamento.</v>
          </cell>
          <cell r="C1123" t="str">
            <v>un</v>
          </cell>
          <cell r="D1123">
            <v>261.72000000000003</v>
          </cell>
        </row>
        <row r="1124">
          <cell r="A1124" t="str">
            <v>DR 45.05.0100 (/)</v>
          </cell>
          <cell r="B1124" t="str">
            <v>Tampao misto (ferro fundido e concreto), leve, de 0,60m de diametro, conforme projeto CEDAE, assentado com argamassa de cimento e areia no traco 1:4 em volume. Fornecimento e assentamento.</v>
          </cell>
          <cell r="C1124" t="str">
            <v>un</v>
          </cell>
          <cell r="D1124">
            <v>121.32</v>
          </cell>
        </row>
        <row r="1125">
          <cell r="A1125" t="str">
            <v>DR 50.05.0050 (/)</v>
          </cell>
          <cell r="B1125" t="str">
            <v>Conjunto de calha modular com grelha, para trafego leve. Fornecimento e assentamento.</v>
          </cell>
          <cell r="C1125" t="str">
            <v>m</v>
          </cell>
          <cell r="D1125">
            <v>91.03</v>
          </cell>
        </row>
        <row r="1126">
          <cell r="A1126" t="str">
            <v>DR 50.05.0100 (/)</v>
          </cell>
          <cell r="B1126" t="str">
            <v>Conjunto de calha modular com grelha, para trafego pesado. Fornecimento e assentamento.</v>
          </cell>
          <cell r="C1126" t="str">
            <v>m</v>
          </cell>
          <cell r="D1126">
            <v>99.36</v>
          </cell>
        </row>
        <row r="1127">
          <cell r="A1127" t="str">
            <v>DR 55.05.0050 (/)</v>
          </cell>
          <cell r="B1127" t="str">
            <v>Camada horizontal de brita, inclusive fornecimento e espalhamento.</v>
          </cell>
          <cell r="C1127" t="str">
            <v>m3</v>
          </cell>
          <cell r="D1127">
            <v>60.08</v>
          </cell>
        </row>
        <row r="1128">
          <cell r="A1128" t="str">
            <v>DR 55.05.0053 (/)</v>
          </cell>
          <cell r="B1128" t="str">
            <v>Camada vertical drenante feita com pedra britada, inclusive fornecimento do material.</v>
          </cell>
          <cell r="C1128" t="str">
            <v>m3</v>
          </cell>
          <cell r="D1128">
            <v>60.58</v>
          </cell>
        </row>
        <row r="1129">
          <cell r="A1129" t="str">
            <v>DR 55.05.0056 (/)</v>
          </cell>
          <cell r="B1129" t="str">
            <v>Camada vertical drenante feita com areia, inclusive fornecimento do material.</v>
          </cell>
          <cell r="C1129" t="str">
            <v>m3</v>
          </cell>
          <cell r="D1129">
            <v>52.19</v>
          </cell>
        </row>
        <row r="1130">
          <cell r="A1130" t="str">
            <v>DR 55.05.0101 (/)</v>
          </cell>
          <cell r="B1130" t="str">
            <v>Canaleta para drenagem, com secao de (0,30x0,30)m, em blocos de concreto prensado de (10x20x40)cm, utilizando no preenchimento dos vazios dos blocos concreto para camada preparatoria, assentes e revestidos internamente com argamassa de cimento e areia, no</v>
          </cell>
          <cell r="C1130" t="str">
            <v>m</v>
          </cell>
          <cell r="D1130">
            <v>116.74</v>
          </cell>
        </row>
        <row r="1131">
          <cell r="A1131" t="str">
            <v>DR 55.05.0104 (/)</v>
          </cell>
          <cell r="B1131" t="str">
            <v>Canaleta para drenagem, com secao de (0,40x0,40)m, em blocos de concreto prensado de (10x20x40)cm, utilizando no preenchimento dos vazios dos blocos concreto para camada preparatoria, assentes e revestidos internamente com argamassa de cimento e areia, no</v>
          </cell>
          <cell r="C1131" t="str">
            <v>m</v>
          </cell>
          <cell r="D1131">
            <v>146.30000000000001</v>
          </cell>
        </row>
        <row r="1132">
          <cell r="A1132" t="str">
            <v>DR 55.05.0107 (/)</v>
          </cell>
          <cell r="B1132" t="str">
            <v>Canaleta para drenagem, com secao de (0,50x0,50)m, em blocos de concreto prensado de (10x20x40)cm, utilizando no preenchimento dos vazios dos blocos concreto para camada preparatoria, assentes e revestidos internamente com argamassa de cimento e areia, no</v>
          </cell>
          <cell r="C1132" t="str">
            <v>m</v>
          </cell>
          <cell r="D1132">
            <v>176.11</v>
          </cell>
        </row>
        <row r="1133">
          <cell r="A1133" t="str">
            <v>DR 55.05.0110 (/)</v>
          </cell>
          <cell r="B1133" t="str">
            <v>Canaleta para drenagem, com secao de (0,60x0,60)m, em blocos de concreto prensado de (10x20x40)cm, utilizando no preenchimento dos vazios dos blocos concreto para camada preparatoria, assentes e revestidos internamente com argamassa de cimento e areia, no</v>
          </cell>
          <cell r="C1133" t="str">
            <v>m</v>
          </cell>
          <cell r="D1133">
            <v>207.37</v>
          </cell>
        </row>
        <row r="1134">
          <cell r="A1134" t="str">
            <v>DR 55.05.0200 (A)</v>
          </cell>
          <cell r="B1134" t="str">
            <v>Dreno ou Barbaca em tubo de PVC rigido, diametro de 2", inclusive fornecimento do tubo e material drenante.</v>
          </cell>
          <cell r="C1134" t="str">
            <v>m</v>
          </cell>
          <cell r="D1134">
            <v>24.45</v>
          </cell>
        </row>
        <row r="1135">
          <cell r="A1135" t="str">
            <v>DR 55.05.0203 (/)</v>
          </cell>
          <cell r="B1135" t="str">
            <v>Dreno em tubo de PVC rigido, diametro de 3", para viadutos, inclusive fornecimento do tubo, exclusive perfuracao e colagem.</v>
          </cell>
          <cell r="C1135" t="str">
            <v>m</v>
          </cell>
          <cell r="D1135">
            <v>8.75</v>
          </cell>
        </row>
        <row r="1136">
          <cell r="A1136" t="str">
            <v>DR 55.05.0206 (/)</v>
          </cell>
          <cell r="B1136" t="str">
            <v>Dreno em tubo de PVC rigido, diametro de 4", para viadutos, inclusive fornecimento do tubo, exclusive perfuracao e colagem.</v>
          </cell>
          <cell r="C1136" t="str">
            <v>m</v>
          </cell>
          <cell r="D1136">
            <v>12.57</v>
          </cell>
        </row>
        <row r="1137">
          <cell r="A1137" t="str">
            <v>DR 55.05.0209 (A)</v>
          </cell>
          <cell r="B1137" t="str">
            <v>Dreno ou Barbaca em tubo de PVC rigido, diametro de 4", inclusive fornecimento do tubo e material drenante.</v>
          </cell>
          <cell r="C1137" t="str">
            <v>m</v>
          </cell>
          <cell r="D1137">
            <v>40.49</v>
          </cell>
        </row>
        <row r="1138">
          <cell r="A1138" t="str">
            <v>DR 55.05.0250 (/)</v>
          </cell>
          <cell r="B1138" t="str">
            <v>Dreno profundo em tubo plastico perfurado, 2 1/2" de diametro, inclusive tela de nylon e fornecimento dos materiais; exclusive perfuracao do terreno.</v>
          </cell>
          <cell r="C1138" t="str">
            <v>m</v>
          </cell>
          <cell r="D1138">
            <v>11.4</v>
          </cell>
        </row>
        <row r="1139">
          <cell r="A1139" t="str">
            <v>DR 55.05.0300 (/)</v>
          </cell>
          <cell r="B1139" t="str">
            <v>Dreno de tubos de concreto, sem armadura, de 0,30m de diametro, perfurado ou nao, assentados em drenos de pedra britada, inclusive reaterro e exclusive escavacao.</v>
          </cell>
          <cell r="C1139" t="str">
            <v>m</v>
          </cell>
          <cell r="D1139">
            <v>37.56</v>
          </cell>
        </row>
        <row r="1140">
          <cell r="A1140" t="str">
            <v>DR 55.05.0350 (/)</v>
          </cell>
          <cell r="B1140" t="str">
            <v>Dreno vertical no paramento interno de muros de arrimo, executado em prismas de (0,25x0,25)m de secao, cheios de brita no 3, admitindo as Barbacas espacadas de 1,50m verticalmente e 2m horizontalmente, medindo-se o servico pela area do muro.</v>
          </cell>
          <cell r="C1140" t="str">
            <v>m2</v>
          </cell>
          <cell r="D1140">
            <v>4.4000000000000004</v>
          </cell>
        </row>
        <row r="1141">
          <cell r="A1141" t="str">
            <v>DR 55.05.0400 (/)</v>
          </cell>
          <cell r="B1141" t="str">
            <v>Valeta drenante de 0,5m de largura e 0,7m de profundidade, preenchida ate 0,3m com pedra britada, incluindo reaterro.</v>
          </cell>
          <cell r="C1141" t="str">
            <v>m</v>
          </cell>
          <cell r="D1141">
            <v>33.35</v>
          </cell>
        </row>
        <row r="1142">
          <cell r="A1142" t="str">
            <v>DR 55.05.0450 (A)</v>
          </cell>
          <cell r="B1142" t="str">
            <v>Embasamento de tubulacao, feito com po-de-pedra.</v>
          </cell>
          <cell r="C1142" t="str">
            <v>m3</v>
          </cell>
          <cell r="D1142">
            <v>50.68</v>
          </cell>
        </row>
        <row r="1143">
          <cell r="A1143" t="str">
            <v>DR 55.05.0500 (/)</v>
          </cell>
          <cell r="B1143" t="str">
            <v>Enrocamento com pedra-de-mao jogada, inclusive fornecimento desta.</v>
          </cell>
          <cell r="C1143" t="str">
            <v>m3</v>
          </cell>
          <cell r="D1143">
            <v>52.78</v>
          </cell>
        </row>
        <row r="1144">
          <cell r="A1144" t="str">
            <v>DR 55.05.0503 (/)</v>
          </cell>
          <cell r="B1144" t="str">
            <v>Enrocamento com pedra-de-mao arrumada, inclusive fornecimento desta.</v>
          </cell>
          <cell r="C1144" t="str">
            <v>m3</v>
          </cell>
          <cell r="D1144">
            <v>66.14</v>
          </cell>
        </row>
        <row r="1145">
          <cell r="A1145" t="str">
            <v>DR 55.05.0506 (B)</v>
          </cell>
          <cell r="B1145" t="str">
            <v>Enrocamento com pedra ate 1000Kg, inclusive fornecimento, carga, descarga e colocacao com equipamentos pesados, exclusive transporte.</v>
          </cell>
          <cell r="C1145" t="str">
            <v>m3</v>
          </cell>
          <cell r="D1145">
            <v>86.97</v>
          </cell>
        </row>
        <row r="1146">
          <cell r="A1146" t="str">
            <v>DR 55.05.0509 (B)</v>
          </cell>
          <cell r="B1146" t="str">
            <v>Enrocamento com pedra ate 1000Kg a 3000Kg, inclusive fornecimento, carga, descarga e colocacao com equipamentos pesados, exclusive transporte.</v>
          </cell>
          <cell r="C1146" t="str">
            <v>m3</v>
          </cell>
          <cell r="D1146">
            <v>92.75</v>
          </cell>
        </row>
        <row r="1147">
          <cell r="A1147" t="str">
            <v>DR 55.05.0512 (B)</v>
          </cell>
          <cell r="B1147" t="str">
            <v>Enrocamento com pedra ate 4000Kg a 7000Kg, inclusive fornecimento, carga, descarga e colocacao com equipamentos pesados, exclusive transporte.</v>
          </cell>
          <cell r="C1147" t="str">
            <v>m3</v>
          </cell>
          <cell r="D1147">
            <v>86.07</v>
          </cell>
        </row>
        <row r="1148">
          <cell r="A1148" t="str">
            <v>DR 55.10.0100 (/)</v>
          </cell>
          <cell r="B1148" t="str">
            <v>Bueiro circular, em chapa galvanizada com revestimento Epoxi, espessura de 2mm, diametro de 1,90m, recobrimento minimo de 0,40m e maximo de 7,90m.</v>
          </cell>
          <cell r="C1148" t="str">
            <v>m</v>
          </cell>
          <cell r="D1148">
            <v>1425.13</v>
          </cell>
        </row>
        <row r="1149">
          <cell r="A1149" t="str">
            <v>DR 55.10.0150 (/)</v>
          </cell>
          <cell r="B1149" t="str">
            <v>Bueiro circular, em chapa galvanizada com revestimento Epoxi, espessura de 2mm, diametro de 2,10m, recobrimento minimo de 0,50m e maximo de 7,10m.</v>
          </cell>
          <cell r="C1149" t="str">
            <v>m</v>
          </cell>
          <cell r="D1149">
            <v>1564.22</v>
          </cell>
        </row>
        <row r="1150">
          <cell r="A1150" t="str">
            <v>DR 55.10.0200 (/)</v>
          </cell>
          <cell r="B1150" t="str">
            <v>Bueiro circular, em chapa galvanizada com revestimento Epoxi, espessura de 2,7mm, diametro de 3,80m, recobrimento minimo de 0,60m e maximo de 10,50m.</v>
          </cell>
          <cell r="C1150" t="str">
            <v>m</v>
          </cell>
          <cell r="D1150">
            <v>5500.5</v>
          </cell>
        </row>
        <row r="1151">
          <cell r="A1151" t="str">
            <v>DR 55.10.0250 (/)</v>
          </cell>
          <cell r="B1151" t="str">
            <v>Fornecimento de chapas, parafusos, porcas, e ferramentas necessarias a montagem de bueiro simples, multi-plate circular, com 3,05m de diametro, sendo a chapa, revestida com Epoxi, com 2,65mm de espessura, Armco ou similar.</v>
          </cell>
          <cell r="C1151" t="str">
            <v>m</v>
          </cell>
          <cell r="D1151">
            <v>3916.04</v>
          </cell>
        </row>
        <row r="1152">
          <cell r="A1152" t="str">
            <v>DR 60.05.0050 (/)</v>
          </cell>
          <cell r="B1152" t="str">
            <v>Gabiao caixa, malha hexagonal de (8x10)cm, fio com 2,4mm de diametro, revestido de PVC rigido, inclusive materiais e montagem; exclusive fornecimento de pedra de mao.</v>
          </cell>
          <cell r="C1152" t="str">
            <v>m3</v>
          </cell>
          <cell r="D1152">
            <v>125.16</v>
          </cell>
        </row>
        <row r="1153">
          <cell r="A1153" t="str">
            <v>DR 60.05.0053 (/)</v>
          </cell>
          <cell r="B1153" t="str">
            <v>Gabiao caixa, malha hexagonal de (8x10)cm, fio com 2,4mm de diametro, revestido de PVC rigido, inclusive materias e montagem.</v>
          </cell>
          <cell r="C1153" t="str">
            <v>m3</v>
          </cell>
          <cell r="D1153">
            <v>168.18</v>
          </cell>
        </row>
        <row r="1154">
          <cell r="A1154" t="str">
            <v>DR 60.05.0100 (/)</v>
          </cell>
          <cell r="B1154" t="str">
            <v>Gabiao caixa, malha haxagonal de (8x10)cm, fio com 2,7mm de diametro, de aco galvanizado, inclusive materiais e montagem; exclusive fornecimento de pedra de mao.</v>
          </cell>
          <cell r="C1154" t="str">
            <v>m3</v>
          </cell>
          <cell r="D1154">
            <v>108.38</v>
          </cell>
        </row>
        <row r="1155">
          <cell r="A1155" t="str">
            <v>DR 60.05.0103 (/)</v>
          </cell>
          <cell r="B1155" t="str">
            <v>Gabiao caixa, em malha de (8x10)cm, com fio 2,7mm de diametro, em aco galvanizado. Fornecimento e colocacao de todos os materiais.</v>
          </cell>
          <cell r="C1155" t="str">
            <v>m3</v>
          </cell>
          <cell r="D1155">
            <v>162.63999999999999</v>
          </cell>
        </row>
        <row r="1156">
          <cell r="A1156" t="str">
            <v>DR 60.05.0106 (/)</v>
          </cell>
          <cell r="B1156" t="str">
            <v>Gabiao caixa, malha haxagonal de (8x10)cm, fio com 2,7mm de diametro, de aco galvanizado, inclusive materiais e montagem.</v>
          </cell>
          <cell r="C1156" t="str">
            <v>m3</v>
          </cell>
          <cell r="D1156">
            <v>151.4</v>
          </cell>
        </row>
        <row r="1157">
          <cell r="A1157" t="str">
            <v>DR 60.10.0050 (/)</v>
          </cell>
          <cell r="B1157" t="str">
            <v>Gabiao manta com espessura de 0,30m, malha de 6x8, fio de 2mm, revestido de PVC, inclusive o fornecimento de todos os materiais e colocacao.</v>
          </cell>
          <cell r="C1157" t="str">
            <v>m2</v>
          </cell>
          <cell r="D1157">
            <v>51.92</v>
          </cell>
        </row>
        <row r="1158">
          <cell r="A1158" t="str">
            <v>DR 65.05.0050 (/)</v>
          </cell>
          <cell r="B1158" t="str">
            <v>Colchao drenante com camada de 30cm de pedra britada no 3 e filtro de transicao de manta Bidim, tipo OP-30 ou similar.</v>
          </cell>
          <cell r="C1158" t="str">
            <v>m2</v>
          </cell>
          <cell r="D1158">
            <v>25.82</v>
          </cell>
        </row>
        <row r="1159">
          <cell r="A1159" t="str">
            <v>DR 65.05.0100 (/)</v>
          </cell>
          <cell r="B1159" t="str">
            <v>Manta Bidim ou similar tipo OP-30 em drenos subterraneos, gabioes, filtros de transicao, drenos profundos ou valetas. Fornecimento e colocacao.</v>
          </cell>
          <cell r="C1159" t="str">
            <v>m2</v>
          </cell>
          <cell r="D1159">
            <v>4.8600000000000003</v>
          </cell>
        </row>
        <row r="1160">
          <cell r="A1160" t="str">
            <v>DR 65.05.0103 (/)</v>
          </cell>
          <cell r="B1160" t="str">
            <v>Manta Bidim ou similar tipo OP-40 em drenos subterraneos, gabioes, filtros de transicao, drenos profundos ou valetas. Fornecimento e colocacao.</v>
          </cell>
          <cell r="C1160" t="str">
            <v>m2</v>
          </cell>
          <cell r="D1160">
            <v>7.36</v>
          </cell>
        </row>
        <row r="1161">
          <cell r="A1161" t="str">
            <v>DR 65.05.0106 (/)</v>
          </cell>
          <cell r="B1161" t="str">
            <v>Manta Bidim ou similar tipo OP-60 em drenos subterraneos, gabioes, filtros de transicao, drenos profundos ou valetas. Fornecimento e colocacao.</v>
          </cell>
          <cell r="C1161" t="str">
            <v>m2</v>
          </cell>
          <cell r="D1161">
            <v>13.36</v>
          </cell>
        </row>
        <row r="1162">
          <cell r="A1162" t="str">
            <v>DR 65.05.0150 (/)</v>
          </cell>
          <cell r="B1162" t="str">
            <v>Manta de Geogrelha flexivel, em fios multifilamentos de poliester de alta tenacidade, revestidos de PVC, em forma de grelha com abertura de malha de (20x20)mm, do tipo 20/13-20, Fortrac ou similar. Fornecimento.</v>
          </cell>
          <cell r="C1162" t="str">
            <v>m2</v>
          </cell>
          <cell r="D1162">
            <v>10.61</v>
          </cell>
        </row>
        <row r="1163">
          <cell r="A1163" t="str">
            <v>DR 65.05.0153 (/)</v>
          </cell>
          <cell r="B1163" t="str">
            <v>Manta de Geogrelha flexivel, em fios multifilamentos de poliester de alta tenacidade, revestidos de PVC, em forma de grelha com abertura de malha de (20x20)mm, do tipo 35/20-20, Fortrac ou similar. Fornecimento.</v>
          </cell>
          <cell r="C1163" t="str">
            <v>m2</v>
          </cell>
          <cell r="D1163">
            <v>16.62</v>
          </cell>
        </row>
        <row r="1164">
          <cell r="A1164" t="str">
            <v>DR 65.05.0156 (/)</v>
          </cell>
          <cell r="B1164" t="str">
            <v>Manta de Geogrelha flexivel, em fios multifilamentos de poliester de alta tenacidade, revestidos de PVC, em forma de grelha com abertura de malha de (20x20)mm, do tipo 55/30-20, Fortrac ou similar. Fornecimento.</v>
          </cell>
          <cell r="C1164" t="str">
            <v>m2</v>
          </cell>
          <cell r="D1164">
            <v>22.16</v>
          </cell>
        </row>
        <row r="1165">
          <cell r="A1165" t="str">
            <v>DR 65.05.0159 (/)</v>
          </cell>
          <cell r="B1165" t="str">
            <v>Manta de Geogrelha flexivel, em fios multifilamentos de poliester de alta tenacidade, revestidos de PVC, em forma de grelha com abertura de malha de (20x20)mm, do tipo 80/30-20, Fortrac ou similar. Fornecimento.</v>
          </cell>
          <cell r="C1165" t="str">
            <v>m2</v>
          </cell>
          <cell r="D1165">
            <v>27.7</v>
          </cell>
        </row>
        <row r="1166">
          <cell r="A1166" t="str">
            <v>DR 65.05.0200 (/)</v>
          </cell>
          <cell r="B1166" t="str">
            <v>Manta constituida de um nucleo drenante de polietileno de alta densidade e geotextil, de filamentos continuos de poliester, tipo TD205, Multidren ou similar. Fornecimento.</v>
          </cell>
          <cell r="C1166" t="str">
            <v>m2</v>
          </cell>
          <cell r="D1166">
            <v>25.53</v>
          </cell>
        </row>
        <row r="1167">
          <cell r="A1167" t="str">
            <v>DR 65.05.0250 (/)</v>
          </cell>
          <cell r="B1167" t="str">
            <v>Sistema de Confinamento Celular de polietileno texturizado, medindo (2,4x6)m, tipo GW 8204, GEOWEB ou similar. Fornecimento.</v>
          </cell>
          <cell r="C1167" t="str">
            <v>m2</v>
          </cell>
          <cell r="D1167">
            <v>122.17</v>
          </cell>
        </row>
        <row r="1168">
          <cell r="A1168" t="str">
            <v>DR 65.05.0253 (/)</v>
          </cell>
          <cell r="B1168" t="str">
            <v>Sistema de Confinamento Celular de polietileno texturizado, medindo (2,4x12)m, tipo GW 8404, GEOWEB ou similar. Fornecimento.</v>
          </cell>
          <cell r="C1168" t="str">
            <v>m2</v>
          </cell>
          <cell r="D1168">
            <v>53.37</v>
          </cell>
        </row>
        <row r="1169">
          <cell r="A1169" t="str">
            <v>DR 70.05.0050 (A)</v>
          </cell>
          <cell r="B1169" t="str">
            <v>Revestimento de canal, utilizando Sistema de Confinamento Celular, GEOWEB ou similar, tipo GWLC 8404 (celula larga), sendo as celulas preenchidas com concreto fck=11MPa, inclusive o fornecimento de todos os materiais e Geotextil Bidim OP-30, exclusive pre</v>
          </cell>
          <cell r="C1169" t="str">
            <v>m2</v>
          </cell>
          <cell r="D1169">
            <v>86.48</v>
          </cell>
        </row>
        <row r="1170">
          <cell r="A1170" t="str">
            <v>DR 75.05.0050 (/)</v>
          </cell>
          <cell r="B1170" t="str">
            <v>Levantamento, limpeza e reassentamento de tubos de concreto para galerias de aguas pluviais, com diametro de 0,40m.</v>
          </cell>
          <cell r="C1170" t="str">
            <v>m</v>
          </cell>
          <cell r="D1170">
            <v>37.44</v>
          </cell>
        </row>
        <row r="1171">
          <cell r="A1171" t="str">
            <v>DR 75.05.0053 (/)</v>
          </cell>
          <cell r="B1171" t="str">
            <v>Levantamento, limpeza e reassentamento de tubos de concreto para galerias de aguas pluviais, com diametro de 0,50m.</v>
          </cell>
          <cell r="C1171" t="str">
            <v>m</v>
          </cell>
          <cell r="D1171">
            <v>48.92</v>
          </cell>
        </row>
        <row r="1172">
          <cell r="A1172" t="str">
            <v>DR 75.05.0056 (/)</v>
          </cell>
          <cell r="B1172" t="str">
            <v>Levantamento, limpeza e reassentamento de tubos de concreto para galerias de aguas pluviais, com diametro de 0,60m.</v>
          </cell>
          <cell r="C1172" t="str">
            <v>m</v>
          </cell>
          <cell r="D1172">
            <v>57.66</v>
          </cell>
        </row>
        <row r="1173">
          <cell r="A1173" t="str">
            <v>DR 75.05.0059 (/)</v>
          </cell>
          <cell r="B1173" t="str">
            <v>Levantamento, limpeza e reassentamento de tubos de concreto para galerias de aguas pluviais, com diametro de 0,70m.</v>
          </cell>
          <cell r="C1173" t="str">
            <v>m</v>
          </cell>
          <cell r="D1173">
            <v>67.81</v>
          </cell>
        </row>
        <row r="1174">
          <cell r="A1174" t="str">
            <v>DR 75.05.0062 (/)</v>
          </cell>
          <cell r="B1174" t="str">
            <v>Levantamento, limpeza e reassentamento de tubos de concreto para galerias de aguas pluviais, com diametro de 0,80m.</v>
          </cell>
          <cell r="C1174" t="str">
            <v>m</v>
          </cell>
          <cell r="D1174">
            <v>77.78</v>
          </cell>
        </row>
        <row r="1175">
          <cell r="A1175" t="str">
            <v>DR 75.05.0065 (/)</v>
          </cell>
          <cell r="B1175" t="str">
            <v>Levantamento, limpeza e reassentamento de tubos de concreto para galerias de aguas pluviais, com diametro de 0,90m.</v>
          </cell>
          <cell r="C1175" t="str">
            <v>m</v>
          </cell>
          <cell r="D1175">
            <v>102.64</v>
          </cell>
        </row>
        <row r="1176">
          <cell r="A1176" t="str">
            <v>DR 75.05.0068 (/)</v>
          </cell>
          <cell r="B1176" t="str">
            <v>Levantamento, limpeza e reassentamento de tubos de concreto para galerias de aguas pluviais, com diametro de 1,00m.</v>
          </cell>
          <cell r="C1176" t="str">
            <v>m</v>
          </cell>
          <cell r="D1176">
            <v>128.84</v>
          </cell>
        </row>
        <row r="1177">
          <cell r="A1177" t="str">
            <v>DR 75.05.0071 (/)</v>
          </cell>
          <cell r="B1177" t="str">
            <v>Levantamento, limpeza e reassentamento de tubos de concreto para galerias de aguas pluviais, com diametro de 1,10m.</v>
          </cell>
          <cell r="C1177" t="str">
            <v>m</v>
          </cell>
          <cell r="D1177">
            <v>153.61000000000001</v>
          </cell>
        </row>
        <row r="1178">
          <cell r="A1178" t="str">
            <v>DR 75.05.0074 (/)</v>
          </cell>
          <cell r="B1178" t="str">
            <v>Levantamento, limpeza e reassentamento de tubos de concreto para galerias de aguas pluviais, com diametro de 1,20m.</v>
          </cell>
          <cell r="C1178" t="str">
            <v>m</v>
          </cell>
          <cell r="D1178">
            <v>167.08</v>
          </cell>
        </row>
        <row r="1179">
          <cell r="A1179" t="str">
            <v>DR 75.05.0077 (/)</v>
          </cell>
          <cell r="B1179" t="str">
            <v>Levantamento, limpeza e reassentamento de tubos de concreto para galerias de aguas pluviais, com diametro de 1,50m.</v>
          </cell>
          <cell r="C1179" t="str">
            <v>m</v>
          </cell>
          <cell r="D1179">
            <v>199.17</v>
          </cell>
        </row>
        <row r="1180">
          <cell r="A1180" t="str">
            <v>DR 75.05.0080 (/)</v>
          </cell>
          <cell r="B1180" t="str">
            <v>Levantamento, limpeza e reassentamento de tubos de concreto para galerias de aguas pluviais, com diametro de 2,00m.</v>
          </cell>
          <cell r="C1180" t="str">
            <v>m</v>
          </cell>
          <cell r="D1180">
            <v>273.29000000000002</v>
          </cell>
        </row>
        <row r="1181">
          <cell r="A1181" t="str">
            <v>EQ 05.05.0050 (C)</v>
          </cell>
          <cell r="B1181" t="str">
            <v>Caminhao basculante, capacidade de 5m3, com motorista, material de operacao e material de manutencao, com as seguintes especificacoes minimas: motor diesel de 162CV. Custo horario produtivo.</v>
          </cell>
          <cell r="C1181" t="str">
            <v>h</v>
          </cell>
          <cell r="D1181">
            <v>53.08</v>
          </cell>
        </row>
        <row r="1182">
          <cell r="A1182" t="str">
            <v>EQ 05.05.0053 (B)</v>
          </cell>
          <cell r="B1182" t="str">
            <v>Caminhao bascalunte, capacidade de 5m3, com motorista e material de operacao, com as seguintes especificacoes minimas: motor diesel de 162CV. Custo horario improdutivo (motor funcionando).</v>
          </cell>
          <cell r="C1182" t="str">
            <v>h</v>
          </cell>
          <cell r="D1182">
            <v>29.99</v>
          </cell>
        </row>
        <row r="1183">
          <cell r="A1183" t="str">
            <v>EQ 05.05.0056 (A)</v>
          </cell>
          <cell r="B1183" t="str">
            <v>Caminhao basculante, capacidade de 5m3, com motorista, com as seguintes especificacoes minimas: motor diesel de 162CV. Custo horario improdutivo (motor desligado).</v>
          </cell>
          <cell r="C1183" t="str">
            <v>h</v>
          </cell>
          <cell r="D1183">
            <v>13.24</v>
          </cell>
        </row>
        <row r="1184">
          <cell r="A1184" t="str">
            <v>EQ 05.05.0062 (C)</v>
          </cell>
          <cell r="B1184" t="str">
            <v>Caminhao basculante, capacidade de 5m3, com motorista, material de operacao, material de manutencao e licenciamento, com as seguintes especificacoes minimas: motor diesel de 208CV. Custo mensal.</v>
          </cell>
          <cell r="C1184" t="str">
            <v>un.mes</v>
          </cell>
          <cell r="D1184">
            <v>5329.15</v>
          </cell>
        </row>
        <row r="1185">
          <cell r="A1185" t="str">
            <v>EQ 05.05.0100 (B)</v>
          </cell>
          <cell r="B1185" t="str">
            <v>Caminhao basculante, com capacidade de 7m3, com motorista, material de operacao e material de manutencao, com as seguintes especificacoes minimas: motor diesel de 208CV. Custo horario produtivo.</v>
          </cell>
          <cell r="C1185" t="str">
            <v>h</v>
          </cell>
          <cell r="D1185">
            <v>62.77</v>
          </cell>
        </row>
        <row r="1186">
          <cell r="A1186" t="str">
            <v>EQ 05.05.0103 (A)</v>
          </cell>
          <cell r="B1186" t="str">
            <v>Caminhao basculante, com capacidade de 7m3, com motorista e material de operacao, com as seguintes especificacoes minimas: motor diesel de 208CV. Custo horario improdutivo (motor funcionando).</v>
          </cell>
          <cell r="C1186" t="str">
            <v>h</v>
          </cell>
          <cell r="D1186">
            <v>34.840000000000003</v>
          </cell>
        </row>
        <row r="1187">
          <cell r="A1187" t="str">
            <v>EQ 05.05.0106 (/)</v>
          </cell>
          <cell r="B1187" t="str">
            <v>Caminhao basculante, com capacidade de 7m3, com motorista, com as seguintes especificacoes minimas: motor diesel de 208CV. Custo horario improdutivo (motor desligado).</v>
          </cell>
          <cell r="C1187" t="str">
            <v>h</v>
          </cell>
          <cell r="D1187">
            <v>15.3</v>
          </cell>
        </row>
        <row r="1188">
          <cell r="A1188" t="str">
            <v>EQ 05.05.0112 (B)</v>
          </cell>
          <cell r="B1188" t="str">
            <v>Caminhao basculante, capacidade de 7m3, com motorista, material de operacao, material de manutencao e licenciamento, com as seguintes especificacoes minimas: motor diesel de 208CV. Custo mensal.</v>
          </cell>
          <cell r="C1188" t="str">
            <v>un.mes</v>
          </cell>
          <cell r="D1188">
            <v>6876.36</v>
          </cell>
        </row>
        <row r="1189">
          <cell r="A1189" t="str">
            <v>EQ 05.05.0150 (A)</v>
          </cell>
          <cell r="B1189" t="str">
            <v>Caminhao basculante, com capacidade de 8m3 a 10m3, com motorista, material de operacao e material de manutencao, com as seguintes especificacoes minimas: motor diesel de 210CV. Custo horario produtivo.</v>
          </cell>
          <cell r="C1189" t="str">
            <v>h</v>
          </cell>
          <cell r="D1189">
            <v>67.78</v>
          </cell>
        </row>
        <row r="1190">
          <cell r="A1190" t="str">
            <v>EQ 05.05.0153 (/)</v>
          </cell>
          <cell r="B1190" t="str">
            <v>Caminhao basculante, com capacidade de 8m3 a 10m3, com motorista e material de operacao, com as seguintes especificacoes minimas: motor diesel de 210CV. Custo horario improdutivo (motor funcionando).</v>
          </cell>
          <cell r="C1190" t="str">
            <v>h</v>
          </cell>
          <cell r="D1190">
            <v>37.340000000000003</v>
          </cell>
        </row>
        <row r="1191">
          <cell r="A1191" t="str">
            <v>EQ 05.05.0156 (/)</v>
          </cell>
          <cell r="B1191" t="str">
            <v>Caminhao basculante, com capacidade de 8m3 a 10m3, com motorista, com as seguintes especificacoes minimas: motor diesel de 210CV. Custo horario improdutivo (motor desligado).</v>
          </cell>
          <cell r="C1191" t="str">
            <v>h</v>
          </cell>
          <cell r="D1191">
            <v>17.8</v>
          </cell>
        </row>
        <row r="1192">
          <cell r="A1192" t="str">
            <v>EQ 05.05.0200 (A)</v>
          </cell>
          <cell r="B1192" t="str">
            <v>Caminhao basculante, com capacidade de 10m3 a 12m3, com motorista, material de operacao e material de manutencao, com as seguintes especificacoes minimas: motor diesel de 220CV. Custo horario produtivo.</v>
          </cell>
          <cell r="C1192" t="str">
            <v>h</v>
          </cell>
          <cell r="D1192">
            <v>71.319999999999993</v>
          </cell>
        </row>
        <row r="1193">
          <cell r="A1193" t="str">
            <v>EQ 05.05.0203 (/)</v>
          </cell>
          <cell r="B1193" t="str">
            <v>Caminhao basculante, com capacidade de 10m3 a 12m3, com motorista, material de operacao, com as seguintes especificacoes minimas: motor diesel de 220CV. Custo horario improdutivo (motor funcionando).</v>
          </cell>
          <cell r="C1193" t="str">
            <v>h</v>
          </cell>
          <cell r="D1193">
            <v>39.11</v>
          </cell>
        </row>
        <row r="1194">
          <cell r="A1194" t="str">
            <v>EQ 05.05.0206 (/)</v>
          </cell>
          <cell r="B1194" t="str">
            <v>Caminhao basculante, com capacidade de 10m3 a 12m3, com motorista, com as seguintes especificacoes minimas: motor diesel de 220CV. Custo horario improdutivo (motor desligado).</v>
          </cell>
          <cell r="C1194" t="str">
            <v>h</v>
          </cell>
          <cell r="D1194">
            <v>18.64</v>
          </cell>
        </row>
        <row r="1195">
          <cell r="A1195" t="str">
            <v>EQ 05.05.0250 (B)</v>
          </cell>
          <cell r="B1195" t="str">
            <v>Caminhao bau para transporte de especies vegetais, com capacidade de 3,5t, com motorista, material de operacao, material de manutencao e licenciamento, com as seguintes especificacoes minimas: motor diesel de 141CV, revestimento interno em placa de eucate</v>
          </cell>
          <cell r="C1195" t="str">
            <v>un.mes</v>
          </cell>
          <cell r="D1195">
            <v>3275.36</v>
          </cell>
        </row>
        <row r="1196">
          <cell r="A1196" t="str">
            <v>EQ 05.05.0300 (A)</v>
          </cell>
          <cell r="B1196" t="str">
            <v>Caminhao com Carroceria Fixa, capacidade de 3,5t, com motorista, material de operacao e material de manutencao, com as seguintes especificacoes minimas: motor diesel de 85CV. Custo horario produtivo.</v>
          </cell>
          <cell r="C1196" t="str">
            <v>h</v>
          </cell>
          <cell r="D1196">
            <v>45.04</v>
          </cell>
        </row>
        <row r="1197">
          <cell r="A1197" t="str">
            <v>EQ 05.05.0303 (/)</v>
          </cell>
          <cell r="B1197" t="str">
            <v>Caminhao com Carroceria Fixa, capacidade de 3,5t, com motorista e material de operacao, com as seguintes especificacoes minimas: motor diesel de 85CV. Custo horario improdutivo (motor funcionando).</v>
          </cell>
          <cell r="C1197" t="str">
            <v>h</v>
          </cell>
          <cell r="D1197">
            <v>22.47</v>
          </cell>
        </row>
        <row r="1198">
          <cell r="A1198" t="str">
            <v>EQ 05.05.0306 (/)</v>
          </cell>
          <cell r="B1198" t="str">
            <v>Caminhao com Carroceria Fixa, capacidade de 3,5t, com motorista, com as seguintes especificacoes minimas: motor diesel de 85CV. Custo horario improdutivo (motor desligado).</v>
          </cell>
          <cell r="C1198" t="str">
            <v>h</v>
          </cell>
          <cell r="D1198">
            <v>11.3</v>
          </cell>
        </row>
        <row r="1199">
          <cell r="A1199" t="str">
            <v>EQ 05.05.0312 (B)</v>
          </cell>
          <cell r="B1199" t="str">
            <v>Caminhao Carroceria fixa, capacidade de 3,5t, com motorista, material de operacao, material de manutencao e licenciamento, com as seguintes especificacoes minimas: motor diesel de 85CV. Custo mensal.</v>
          </cell>
          <cell r="C1199" t="str">
            <v>un.mes</v>
          </cell>
          <cell r="D1199">
            <v>4323.75</v>
          </cell>
        </row>
        <row r="1200">
          <cell r="A1200" t="str">
            <v>EQ 05.05.0350 (A)</v>
          </cell>
          <cell r="B1200" t="str">
            <v>Caminhao Carroceria fixa, capacidade de 3,5t, equipado com plataforma elevatoria pantografica hidraulica, com motorista operador e um ajudante, material de operacao e material de manutencao, com as seguintes especificacoes minimas: motor diesel de 85CV, p</v>
          </cell>
          <cell r="C1200" t="str">
            <v>h</v>
          </cell>
          <cell r="D1200">
            <v>59.85</v>
          </cell>
        </row>
        <row r="1201">
          <cell r="A1201" t="str">
            <v>EQ 05.05.0353 (/)</v>
          </cell>
          <cell r="B1201" t="str">
            <v>Caminhao Carroceria fixa, capacidade de 3,5t, equipado com plataforma elevatoria pantografica hidraulica, com motorista operador e um ajudante, material de operacao, com as seguintes especificacoes minimas: motor diesel de 85CV, plataforma com elevacao de</v>
          </cell>
          <cell r="C1201" t="str">
            <v>h</v>
          </cell>
          <cell r="D1201">
            <v>41.16</v>
          </cell>
        </row>
        <row r="1202">
          <cell r="A1202" t="str">
            <v>EQ 05.05.0356 (/)</v>
          </cell>
          <cell r="B1202" t="str">
            <v>Caminhao Carroceria fixa, capacidade de 3,5t, equipado com plataforma elevatoria pantografica hidraulica, com motorista operador e um ajudante, com as seguintes especificacoes minimas: motor diesel de 85CV, plataforma com elevacao de ate 8,5m. Custo horar</v>
          </cell>
          <cell r="C1202" t="str">
            <v>h</v>
          </cell>
          <cell r="D1202">
            <v>24.42</v>
          </cell>
        </row>
        <row r="1203">
          <cell r="A1203" t="str">
            <v>EQ 05.05.0370 (/)</v>
          </cell>
          <cell r="B1203" t="str">
            <v>Caminhao com Carroceria fixa, capacidade de 4 T, com motorista, material de operacao e material de manutencao, com as seguintes especificacoes minimas: dianteira com bau de aluminio medindo (5,00 x 2,300 x 2,236)m, destinada ao transporte de 16 pessoas se</v>
          </cell>
          <cell r="C1203" t="str">
            <v>un.mes</v>
          </cell>
          <cell r="D1203">
            <v>4611.53</v>
          </cell>
        </row>
        <row r="1204">
          <cell r="A1204" t="str">
            <v>EQ 05.05.0400 (C)</v>
          </cell>
          <cell r="B1204" t="str">
            <v>Caminhao com Carroceria Fixa, capacidade de 7,5t, com motorista, material de operacao e material de manutencao, com as seguintes especificacoes minimas: motor diesel de 162CV. Custo horario produtivo.</v>
          </cell>
          <cell r="C1204" t="str">
            <v>h</v>
          </cell>
          <cell r="D1204">
            <v>61.73</v>
          </cell>
        </row>
        <row r="1205">
          <cell r="A1205" t="str">
            <v>EQ 05.05.0403 (A)</v>
          </cell>
          <cell r="B1205" t="str">
            <v>Caminhao com Carroceria Fixa, capacidade de 7,5t, com motorista e material de operacao, com as seguintes especificacoes minimas: motor diesel de 162CV. Custo horario improdutivo (motor funcionando).</v>
          </cell>
          <cell r="C1205" t="str">
            <v>h</v>
          </cell>
          <cell r="D1205">
            <v>29.18</v>
          </cell>
        </row>
        <row r="1206">
          <cell r="A1206" t="str">
            <v>EQ 05.05.0406 (A)</v>
          </cell>
          <cell r="B1206" t="str">
            <v>Caminhao com Carroceria Fixa, capacidade de 7,5t, com motorista, com as seguintes especificacoes minimas: motor diesel de 162CV. Custo horario improdutivo (motor desligado).</v>
          </cell>
          <cell r="C1206" t="str">
            <v>h</v>
          </cell>
          <cell r="D1206">
            <v>11.85</v>
          </cell>
        </row>
        <row r="1207">
          <cell r="A1207" t="str">
            <v>EQ 05.05.0415 (C)</v>
          </cell>
          <cell r="B1207" t="str">
            <v>Caminhao com Carroceria Fixa, capacidade de 7,5t, equipado com guindaste hidraulico com capacidade de 3,5t, com motorista operador e um ajudante, material de operacao e material de manutencao, com as seguintes especificacoes minimas: motor diesel de 162CV</v>
          </cell>
          <cell r="C1207" t="str">
            <v>h</v>
          </cell>
          <cell r="D1207">
            <v>77.83</v>
          </cell>
        </row>
        <row r="1208">
          <cell r="A1208" t="str">
            <v>EQ 05.05.0418 (A)</v>
          </cell>
          <cell r="B1208" t="str">
            <v>Caminhao com Carroceria Fixa, capacidade de 7,5t, equipado com guindaste hidraulico com capacidade de 3,5t, com motorista operador e um ajudante, material de operacao, com as seguintes especificacoes minimas: motor diesel de 162CV, guindaste hidraulico pr</v>
          </cell>
          <cell r="C1208" t="str">
            <v>h</v>
          </cell>
          <cell r="D1208">
            <v>42.26</v>
          </cell>
        </row>
        <row r="1209">
          <cell r="A1209" t="str">
            <v>EQ 05.05.0421 (A)</v>
          </cell>
          <cell r="B1209" t="str">
            <v xml:space="preserve">Caminhao com Carroceria Fixa, capacidade de 7,5t, equipado com guindaste hidraulico com capacidade de 3,5t, com motorista operador e um ajudante, com as seguintes especificacoes minimas: motor diesel de 162CV, guindaste hidraulico provido de lanca de ate </v>
          </cell>
          <cell r="C1209" t="str">
            <v>h</v>
          </cell>
          <cell r="D1209">
            <v>24.93</v>
          </cell>
        </row>
        <row r="1210">
          <cell r="A1210" t="str">
            <v>EQ 05.05.0450 (C)</v>
          </cell>
          <cell r="B1210" t="str">
            <v>Caminhao Carroceria fixa, capacidade de 7,5t, cesto duplo, com motorista operador, material de operacao e material de manutencao, com as seguintes especificacoes minimas: motor diesel de 162CV, guindaste hidraulico acoplado de 15,5tf/m de momento de carga</v>
          </cell>
          <cell r="C1210" t="str">
            <v>h</v>
          </cell>
          <cell r="D1210">
            <v>76.209999999999994</v>
          </cell>
        </row>
        <row r="1211">
          <cell r="A1211" t="str">
            <v>EQ 05.05.0453 (A)</v>
          </cell>
          <cell r="B1211" t="str">
            <v>Caminhao Carroceria fixa, capacidade de 7,5t, cesto duplo, com motorista operador, material de operacao, com as seguintes especificacoes minimas: motor diesel de 162CV, guindaste hidraulico acoplado de 15,5tf/m de momento de carga util, lanca com cesto du</v>
          </cell>
          <cell r="C1211" t="str">
            <v>h</v>
          </cell>
          <cell r="D1211">
            <v>42.98</v>
          </cell>
        </row>
        <row r="1212">
          <cell r="A1212" t="str">
            <v>EQ 05.05.0456 (A)</v>
          </cell>
          <cell r="B1212" t="str">
            <v>Caminhao Carroceria fixa, capacidade de 7,5t, cesto duplo, com motorista operador, com as seguintes especificacoes minimas: motor diesel de 162CV, guindaste hidraulico acoplado de 15,5tf/m de momento de carga util, lanca com cesto duplo com alcance de 16m</v>
          </cell>
          <cell r="C1212" t="str">
            <v>h</v>
          </cell>
          <cell r="D1212">
            <v>21.31</v>
          </cell>
        </row>
        <row r="1213">
          <cell r="A1213" t="str">
            <v>EQ 05.05.0500 (A)</v>
          </cell>
          <cell r="B1213" t="str">
            <v>Caminhao plataforma, capacidade de 3,5t, com motorista operador, com as seguintes especificacoes minimas: motor diesel de 85CV, elevacao de 8,5m. Custo horario improdutivo (motor desligado).</v>
          </cell>
          <cell r="C1213" t="str">
            <v>h</v>
          </cell>
          <cell r="D1213">
            <v>19.43</v>
          </cell>
        </row>
        <row r="1214">
          <cell r="A1214" t="str">
            <v>EQ 05.05.0509 (B)</v>
          </cell>
          <cell r="B1214" t="str">
            <v>Caminhao com plataforma elevatoria pantografica hidraulica, com elevacao ate 8,5m, com motorista operador e um ajudante, com as seguintes especificacoes minimas: motor diesel de 85CV. Custo mensal.</v>
          </cell>
          <cell r="C1214" t="str">
            <v>un.mes</v>
          </cell>
          <cell r="D1214">
            <v>6649.05</v>
          </cell>
        </row>
        <row r="1215">
          <cell r="A1215" t="str">
            <v>EQ 05.05.0512 (/)</v>
          </cell>
          <cell r="B1215" t="str">
            <v>Plataforma pantografica, elevacao ate 8,5m, exclusive operador. Custo horario produtivo.</v>
          </cell>
          <cell r="C1215" t="str">
            <v>h</v>
          </cell>
          <cell r="D1215">
            <v>8.1300000000000008</v>
          </cell>
        </row>
        <row r="1216">
          <cell r="A1216" t="str">
            <v>EQ 05.05.0600 (B)</v>
          </cell>
          <cell r="B1216" t="str">
            <v>Caminhao tanque, com capacidade de 6000 litros, com motorista, material de operacao e material de manutencao, com as seguintes especificacoes minimas: motor diesel de 162CV, pipa com motobamba e barra de irrigacao. Custo horario produtivo.</v>
          </cell>
          <cell r="C1216" t="str">
            <v>h</v>
          </cell>
          <cell r="D1216">
            <v>64.650000000000006</v>
          </cell>
        </row>
        <row r="1217">
          <cell r="A1217" t="str">
            <v>EQ 05.05.0603 (A)</v>
          </cell>
          <cell r="B1217" t="str">
            <v>Caminhao tanque, com capacidade de 6000 litros, com motorista e material de operacao, com as seguintes especificacoes minimas: motor diesel de 162CV, pipa com motobamba e barra de irrigacao. Custo horario improdutivo (motor funcionando).</v>
          </cell>
          <cell r="C1217" t="str">
            <v>h</v>
          </cell>
          <cell r="D1217">
            <v>30.45</v>
          </cell>
        </row>
        <row r="1218">
          <cell r="A1218" t="str">
            <v>EQ 05.05.0606 (A)</v>
          </cell>
          <cell r="B1218" t="str">
            <v>Caminhao tanque, com capacidade de 6000 litros, com motorista, com as seguintes especificacoes minimas: motor diesel de 162CV, pipa com motobamba e barra de irrigacao. Custo horario improdutivo (motor desligado).</v>
          </cell>
          <cell r="C1218" t="str">
            <v>h</v>
          </cell>
          <cell r="D1218">
            <v>13.12</v>
          </cell>
        </row>
        <row r="1219">
          <cell r="A1219" t="str">
            <v>EQ 05.05.0615 (B)</v>
          </cell>
          <cell r="B1219" t="str">
            <v>Caminhao tanque, capacidade de 10.000l, com motorista, material de operacao e material de manutencao, com as seguintes especificacoes minimas: motor diesel de 142CV, bomba d'agua e mangote com 50m de extensao. Custo horario produtivo.</v>
          </cell>
          <cell r="C1219" t="str">
            <v>h</v>
          </cell>
          <cell r="D1219">
            <v>68.7</v>
          </cell>
        </row>
        <row r="1220">
          <cell r="A1220" t="str">
            <v>EQ 05.05.0618 (A)</v>
          </cell>
          <cell r="B1220" t="str">
            <v>Caminhao tanque, capacidade de 10.000l, com motorista e material de operacao, com as seguintes especificacoes minimas: motor diesel de 142CV, bomba d'agua e mangote com 50m de extensao. Custo horario improdutivo (motor funcionando).</v>
          </cell>
          <cell r="C1220" t="str">
            <v>h</v>
          </cell>
          <cell r="D1220">
            <v>32.049999999999997</v>
          </cell>
        </row>
        <row r="1221">
          <cell r="A1221" t="str">
            <v>EQ 05.05.0621 (A)</v>
          </cell>
          <cell r="B1221" t="str">
            <v>Caminhao tanque, capacidade de 10.000l, com motorista, com as seguintes especificacoes minimas: motor diesel de 142CV, bomba d'agua e mangote com 50m de extensao. Custo horario improdutivo (motor desligado).</v>
          </cell>
          <cell r="C1221" t="str">
            <v>h</v>
          </cell>
          <cell r="D1221">
            <v>13.41</v>
          </cell>
        </row>
        <row r="1222">
          <cell r="A1222" t="str">
            <v>EQ 05.05.0650 (A)</v>
          </cell>
          <cell r="B1222" t="str">
            <v>Elevador para transporte de concreto, exclusive operador, com as seguintes especificacoes minimas: guincho com motor trifasico de 10HP, chave de reversao manual, motofreio e dispositivo de anti queda livre, 16m de torre desmontavel estaiada, cacamba autom</v>
          </cell>
          <cell r="C1222" t="str">
            <v>h</v>
          </cell>
          <cell r="D1222">
            <v>6.51</v>
          </cell>
        </row>
        <row r="1223">
          <cell r="A1223" t="str">
            <v>EQ 05.05.0653 (A)</v>
          </cell>
          <cell r="B1223" t="str">
            <v>Elevador para transporte de concreto, exclusive operador, com as seguintes especificacoes minimas: guincho com motor trifasico de 10HP, chave de reversao manual, motofreio e dispositivo de anti queda livre, 16m de torre desmontavel estaiada, cacamba autom</v>
          </cell>
          <cell r="C1223" t="str">
            <v>h</v>
          </cell>
          <cell r="D1223">
            <v>3.01</v>
          </cell>
        </row>
        <row r="1224">
          <cell r="A1224" t="str">
            <v>EQ 05.05.0700 (A)</v>
          </cell>
          <cell r="B1224" t="str">
            <v xml:space="preserve">Guindaste sobre rodas, capacidade de 10t, com operador e um auxiliar, material de operacao e material de manutencao com as seguintes especificacoes minimas: motor diesel de 124CV, lanca telescopica retraida com 7,0m e extendida com 11,0m, raio de giro de </v>
          </cell>
          <cell r="C1224" t="str">
            <v>h</v>
          </cell>
          <cell r="D1224">
            <v>95.06</v>
          </cell>
        </row>
        <row r="1225">
          <cell r="A1225" t="str">
            <v>EQ 05.05.0703 (/)</v>
          </cell>
          <cell r="B1225" t="str">
            <v>Guindaste sobre rodas, capacidade de 10t, com operador e um auxiliar, material de operacao, com as seguintes especificacoes minimas: motor diesel de 124CV, lanca telescopica retraida com 7,0m e extendida com 11,0m, raio de giro de 5,60m, acionamento hidra</v>
          </cell>
          <cell r="C1225" t="str">
            <v>h</v>
          </cell>
          <cell r="D1225">
            <v>50.72</v>
          </cell>
        </row>
        <row r="1226">
          <cell r="A1226" t="str">
            <v>EQ 05.05.0706 (/)</v>
          </cell>
          <cell r="B1226" t="str">
            <v>Guindaste sobre rodas, capacidade de 10t, com operador e um auxiliar, com as seguintes especificacoes minimas: motor diesel de 124CV, lanca telescopica retraida com 7,0m e extendida com 11,0m, raio de giro de 5,60m, acionamento hidraulico. Custo horario i</v>
          </cell>
          <cell r="C1226" t="str">
            <v>h</v>
          </cell>
          <cell r="D1226">
            <v>34.840000000000003</v>
          </cell>
        </row>
        <row r="1227">
          <cell r="A1227" t="str">
            <v>EQ 05.05.0715 (A)</v>
          </cell>
          <cell r="B1227" t="str">
            <v>Guindaste sobre rodas, capacidade de 15t, com operador e um auxiliar, material de operacao e material de manutencao com as seguintes especificacoes minimas: motor diesel de 121CV, lanca telescopica retraida com 7,60m e extendida com 18,30m, raio de giro d</v>
          </cell>
          <cell r="C1227" t="str">
            <v>h</v>
          </cell>
          <cell r="D1227">
            <v>127.96</v>
          </cell>
        </row>
        <row r="1228">
          <cell r="A1228" t="str">
            <v>EQ 05.05.0718 (/)</v>
          </cell>
          <cell r="B1228" t="str">
            <v>Guindaste sobre rodas, capacidade de 15t, com operador e um auxiliar, material de operacao, com as seguintes especificacoes minimas: motor diesel de 121CV, lanca telescopica retraida com 7,60m e extendida com 18,30m, raio de giro de 4,65m, acionamento hid</v>
          </cell>
          <cell r="C1228" t="str">
            <v>h</v>
          </cell>
          <cell r="D1228">
            <v>67.680000000000007</v>
          </cell>
        </row>
        <row r="1229">
          <cell r="A1229" t="str">
            <v>EQ 05.05.0721 (/)</v>
          </cell>
          <cell r="B1229" t="str">
            <v>Guindaste sobre rodas, capacidade de 15t, com operador e um auxiliar, com as seguintes especificacoes minimas: motor diesel de 121CV, lanca telescopica retraida com 7,60m e extendida com 18,30m, raio de giro de 4,65m, acionamento hidraulico. Custo horario</v>
          </cell>
          <cell r="C1229" t="str">
            <v>h</v>
          </cell>
          <cell r="D1229">
            <v>51.79</v>
          </cell>
        </row>
        <row r="1230">
          <cell r="A1230" t="str">
            <v>EQ 05.05.0730 (A)</v>
          </cell>
          <cell r="B1230" t="str">
            <v xml:space="preserve">Guindaste sobre rodas, inclusive este, capacidade de 30t, com operador, operador auxiliar e um ajudante, material de operacao e material de manutencao com as seguintes especificacoes minimas: motor diesel de 220CV, lanca telescopica retraida com 10,50m e </v>
          </cell>
          <cell r="C1230" t="str">
            <v>h</v>
          </cell>
          <cell r="D1230">
            <v>224.96</v>
          </cell>
        </row>
        <row r="1231">
          <cell r="A1231" t="str">
            <v>EQ 05.05.0733 (/)</v>
          </cell>
          <cell r="B1231" t="str">
            <v>Guindaste sobre rodas, inclusive este, capacidade de 30t, com operador e operador auxiliar, material de operacao, com as seguintes especificacoes minimas: motor diesel de 220CV, lanca telescopica retraida com 10,50m e extendida com 31,50m, angulo maximo d</v>
          </cell>
          <cell r="C1231" t="str">
            <v>h</v>
          </cell>
          <cell r="D1231">
            <v>95.09</v>
          </cell>
        </row>
        <row r="1232">
          <cell r="A1232" t="str">
            <v>EQ 05.05.0736 (/)</v>
          </cell>
          <cell r="B1232" t="str">
            <v>Guindaste sobre rodas, inclusive este, capacidade de 30t, com operador e operador auxiliar, com as seguintes especificacoes minimas: motor diesel de 220CV, lanca telescopica retraida com 10,50m e extendida com 31,50m, angulo maximo de lanca de 82o, aciona</v>
          </cell>
          <cell r="C1232" t="str">
            <v>h</v>
          </cell>
          <cell r="D1232">
            <v>79.2</v>
          </cell>
        </row>
        <row r="1233">
          <cell r="A1233" t="str">
            <v>EQ 05.05.0750 (/)</v>
          </cell>
          <cell r="B1233" t="str">
            <v>Guindauto sobre chassis, capacidade de 3,5t, exclusive operador, inclusive 2 ajudantes, com material de operacao e de manutencao, com as seguintes especificacoes minimas: Lanca com alcance de ate 5,9m, angulo de giro de 180o. Custo horario produtivo.</v>
          </cell>
          <cell r="C1233" t="str">
            <v>h</v>
          </cell>
          <cell r="D1233">
            <v>22.38</v>
          </cell>
        </row>
        <row r="1234">
          <cell r="A1234" t="str">
            <v>EQ 05.05.0756 (/)</v>
          </cell>
          <cell r="B1234" t="str">
            <v>Guindauto sobre chassis, capacidade de 3,5t, exclusive operador, inclusive 2 ajudantes, com as seguintes especificacoes minimas: Lanca com alcance de ate 5,9m, angulo de giro de 180o. Custo horario improdutivo (motor desligado).</v>
          </cell>
          <cell r="C1234" t="str">
            <v>h</v>
          </cell>
          <cell r="D1234">
            <v>19.48</v>
          </cell>
        </row>
        <row r="1235">
          <cell r="A1235" t="str">
            <v>EQ 05.05.0800 (A)</v>
          </cell>
          <cell r="B1235" t="str">
            <v>Guincho para transporte vertical de cargas, exclusive o operador, a torre e o respectivo estaiamento, com as seguintes especificacoes minimas: motor eletrico trifasico de 10HP, chave de reversao manual, motofreio e dispositivo de ante queda livre. Custo h</v>
          </cell>
          <cell r="C1235" t="str">
            <v>h</v>
          </cell>
          <cell r="D1235">
            <v>4.5999999999999996</v>
          </cell>
        </row>
        <row r="1236">
          <cell r="A1236" t="str">
            <v>EQ 05.05.0806 (/)</v>
          </cell>
          <cell r="B1236" t="str">
            <v>Guincho para transporte vertical de cargas, exclusive o operador, a torre e o respectivo estaiamento, com as seguintes especificacoes minimas: motor eletrico trifasico de 10HP, chave de reversao manual, motofreio e dispositivo de ante queda livre. Custo h</v>
          </cell>
          <cell r="C1236" t="str">
            <v>h</v>
          </cell>
          <cell r="D1236">
            <v>0.87</v>
          </cell>
        </row>
        <row r="1237">
          <cell r="A1237" t="str">
            <v>EQ 05.05.0850 (/)</v>
          </cell>
          <cell r="B1237" t="str">
            <v>Portico movel metalico, com talha manual de 10t, vao de 5m, curso de 30m em trilhos, exclusive operador. Custo horario produtivo.</v>
          </cell>
          <cell r="C1237" t="str">
            <v>h</v>
          </cell>
          <cell r="D1237">
            <v>35.25</v>
          </cell>
        </row>
        <row r="1238">
          <cell r="A1238" t="str">
            <v>EQ 05.05.0853 (/)</v>
          </cell>
          <cell r="B1238" t="str">
            <v>Portico movel metalico, com talha manual de 10t, vao de 5m, curso de 30m em trilhos, exclusive operador. Custo horario improdutivo.</v>
          </cell>
          <cell r="C1238" t="str">
            <v>h</v>
          </cell>
          <cell r="D1238">
            <v>21.15</v>
          </cell>
        </row>
        <row r="1239">
          <cell r="A1239" t="str">
            <v>EQ 05.10.0050 (A)</v>
          </cell>
          <cell r="B1239" t="str">
            <v>Caminhao com carroceria fixa, capacidade de 7,5t, equipado com guindaste hidraulico com capacidade de 3,5t, com motorista operador, material de operacao e material de manutencao, com as seguintes especificacoes minimas: motor diesel de 162CV, guindaste hi</v>
          </cell>
          <cell r="C1239" t="str">
            <v>h</v>
          </cell>
          <cell r="D1239">
            <v>69.08</v>
          </cell>
        </row>
        <row r="1240">
          <cell r="A1240" t="str">
            <v>EQ 05.10.0053 (A)</v>
          </cell>
          <cell r="B1240" t="str">
            <v>Caminhao com carroceria fixa, capacidade de 7,5t, equipado com guindaste hidraulico com capacidade de 3,5t, com motorista operador, material de operacao e material de manutencao, com as seguintes especificacoes minimas: motor diesel de 162CV, guindaste hi</v>
          </cell>
          <cell r="C1240" t="str">
            <v>h</v>
          </cell>
          <cell r="D1240">
            <v>70.73</v>
          </cell>
        </row>
        <row r="1241">
          <cell r="A1241" t="str">
            <v>EQ 05.10.0300 (/)</v>
          </cell>
          <cell r="B1241" t="str">
            <v>Cavalo mecanico, com semi-reboque extensivel ate 22m, com motorista, material de operacao e material de manutencao, com as seguintes especificacoes minimas: motor diesel de 330Cv. Custo horario diurno (entre 05:00hs e 22:00h).</v>
          </cell>
          <cell r="C1241" t="str">
            <v>h</v>
          </cell>
          <cell r="D1241">
            <v>120.12</v>
          </cell>
        </row>
        <row r="1242">
          <cell r="A1242" t="str">
            <v>EQ 05.15.0500 (/)</v>
          </cell>
          <cell r="B1242" t="str">
            <v>Reboque leve, tipo plataforma inclinavel, com lanca traseira (asa delta) para apoio as operacoes de fiscalizacao de transito (uso exclusivo SMTR / CET-RIO), com material de operacao e material de manutencao, licenciamento, seguro e adesivos na carroceria,</v>
          </cell>
          <cell r="C1242" t="str">
            <v>un.mes</v>
          </cell>
          <cell r="D1242">
            <v>7066.65</v>
          </cell>
        </row>
        <row r="1243">
          <cell r="A1243" t="str">
            <v>EQ 10.05.0200 (A)</v>
          </cell>
          <cell r="B1243" t="str">
            <v>Perfuratriz pneumatica manual, com 24Kg de peso, exclusive operador, broca e mangueira, com as seguintes especficacoes minimas: Utilizacao vertical, consumo de ar de 58 l/s, frequencia de impactos 34 imp/s, comprimento de 64cm, diametro do pistao de 65mm.</v>
          </cell>
          <cell r="C1243" t="str">
            <v>h</v>
          </cell>
          <cell r="D1243">
            <v>0.68</v>
          </cell>
        </row>
        <row r="1244">
          <cell r="A1244" t="str">
            <v>EQ 10.05.0206 (/)</v>
          </cell>
          <cell r="B1244" t="str">
            <v>Perfuratriz pneumatica manual, com 24Kg de peso, exclusive operador, broca e mangueira, com as seguintes especficacoes minimas: Utilizacao vertical, consumo de ar de 58 l/s, frequencia de impactos 34 imp/s, comprimento de 64cm, diametro do pistao de 65mm.</v>
          </cell>
          <cell r="C1244" t="str">
            <v>h</v>
          </cell>
          <cell r="D1244">
            <v>0.45</v>
          </cell>
        </row>
        <row r="1245">
          <cell r="A1245" t="str">
            <v>EQ 15.05.0212 (A)</v>
          </cell>
          <cell r="B1245" t="str">
            <v>Escavadeira hidraulica, sobre esteiras, com operador, material de operacao e material de manutencao, com as seguintes especificacoes minimas: motor de 130HP, peso de operacao de 19,70t, cacamba com capacidade de 1,00m3, alcance maximo de 9,85m e profundid</v>
          </cell>
          <cell r="C1245" t="str">
            <v>h</v>
          </cell>
          <cell r="D1245">
            <v>96.32</v>
          </cell>
        </row>
        <row r="1246">
          <cell r="A1246" t="str">
            <v>EQ 15.05.0215 (/)</v>
          </cell>
          <cell r="B1246" t="str">
            <v xml:space="preserve">Escavadeira hidraulica, sobre esteiras, com operador e material de operacao, com as seguintes especificacoes minimas: motor de 130HP, peso de operacao de 19,70t, cacamba com capacidade de 1,00m3, alcance maximo de 9,85m e profundidade maxima de escavacao </v>
          </cell>
          <cell r="C1246" t="str">
            <v>h</v>
          </cell>
          <cell r="D1246">
            <v>48.79</v>
          </cell>
        </row>
        <row r="1247">
          <cell r="A1247" t="str">
            <v>EQ 15.05.0218 (/)</v>
          </cell>
          <cell r="B1247" t="str">
            <v>Escavadeira hidraulica, sobre esteiras, com operador, com as seguintes especificacoes minimas: motor de 130HP, peso de operacao de 19,70t, cacamba com capacidade de 1,00m3, alcance maximo de 9,85m e profundidade maxima de escavacao de 6,60m. Custo horario</v>
          </cell>
          <cell r="C1247" t="str">
            <v>h</v>
          </cell>
          <cell r="D1247">
            <v>32.380000000000003</v>
          </cell>
        </row>
        <row r="1248">
          <cell r="A1248" t="str">
            <v>EQ 15.05.0300 (A)</v>
          </cell>
          <cell r="B1248" t="str">
            <v>Fresadora a frio, com operador, material de operacao e material de manutencao, com as seguintes especificacoes minimas: motor de 206HP, largura de corte de 1000mm e profundidade de corte 250mm. Custo horario produtivo.</v>
          </cell>
          <cell r="C1248" t="str">
            <v>h</v>
          </cell>
          <cell r="D1248">
            <v>220.01</v>
          </cell>
        </row>
        <row r="1249">
          <cell r="A1249" t="str">
            <v>EQ 15.05.0303 (A)</v>
          </cell>
          <cell r="B1249" t="str">
            <v>Fresadora a frio, com operador e material de operacao, com as seguintes especificacoes minimas: motor de 206HP, largura de corte de 1000mm e profundidade de corte 250mm. Custo horario improdutivo (motor funcionando).</v>
          </cell>
          <cell r="C1249" t="str">
            <v>h</v>
          </cell>
          <cell r="D1249">
            <v>63.8</v>
          </cell>
        </row>
        <row r="1250">
          <cell r="A1250" t="str">
            <v>EQ 15.05.0306 (A)</v>
          </cell>
          <cell r="B1250" t="str">
            <v>Fresadora a frio, com operador, com as seguintes especificacoes minimas: motor de 206HP, largura de corte de 1000mm e profundidade de corte 250mm. Custo horario improdutivo (motor desligado).</v>
          </cell>
          <cell r="C1250" t="str">
            <v>h</v>
          </cell>
          <cell r="D1250">
            <v>45.18</v>
          </cell>
        </row>
        <row r="1251">
          <cell r="A1251" t="str">
            <v>EQ 15.05.0350 (/)</v>
          </cell>
          <cell r="B1251" t="str">
            <v>Grade de disco, peso de 13t, exclusive operador, com material de manutencao, com as seguintes especificacoes minimas: armadura leve, composta de 20 discos, largura de corte de 2,30m, acionamento mecanico. Custo horario produtivo.</v>
          </cell>
          <cell r="C1251" t="str">
            <v>h</v>
          </cell>
          <cell r="D1251">
            <v>2.79</v>
          </cell>
        </row>
        <row r="1252">
          <cell r="A1252" t="str">
            <v>EQ 15.05.0356 (/)</v>
          </cell>
          <cell r="B1252" t="str">
            <v>Grade de disco, peso de 13t, exclusive operador, com as seguintes especificacoes minimas: armadura leve, composta de 20 discos, largura de corte de 2,30m, acionamento mecanico. Custo horario improdutivo.</v>
          </cell>
          <cell r="C1252" t="str">
            <v>h</v>
          </cell>
          <cell r="D1252">
            <v>1.44</v>
          </cell>
        </row>
        <row r="1253">
          <cell r="A1253" t="str">
            <v>EQ 15.05.0380 (/)</v>
          </cell>
          <cell r="B1253" t="str">
            <v>Minicarregadeira, com operador, material de operacao e material de manutencao, e as seguintes especificacoes minimas: motor diesel de 50CV, peso de operacao de 2,5t, capacidade de operacao de 680Kg, forca de desagregacao de 1.400Kgf, altura de descarga de</v>
          </cell>
          <cell r="C1253" t="str">
            <v>h</v>
          </cell>
          <cell r="D1253">
            <v>39.19</v>
          </cell>
        </row>
        <row r="1254">
          <cell r="A1254" t="str">
            <v>EQ 15.05.0386 (/)</v>
          </cell>
          <cell r="B1254" t="str">
            <v>Minicarregadeira, com operador e as seguintes especificacoes minimas: motor diesel de 50CV, peso de operacao de 2,5t, capacidade de operacao de 680Kg, forca de desagregacao de 1.400Kgf, altura de descarga de 2,3m. Custo horario improdutivo (motor desligad</v>
          </cell>
          <cell r="C1254" t="str">
            <v>h</v>
          </cell>
          <cell r="D1254">
            <v>14.45</v>
          </cell>
        </row>
        <row r="1255">
          <cell r="A1255" t="str">
            <v>EQ 15.05.0400 (A)</v>
          </cell>
          <cell r="B1255" t="str">
            <v>Motoniveladora, com operador, material de operacao e material de manutencao, com as seguintes especificacoes minimas: motor de 140HP, peso de operacao de 12400Kg, lamina de 3600mm de largura com deslocamento lateral de 600mm, alcance maximo fora dos pneus</v>
          </cell>
          <cell r="C1255" t="str">
            <v>h</v>
          </cell>
          <cell r="D1255">
            <v>116.03</v>
          </cell>
        </row>
        <row r="1256">
          <cell r="A1256" t="str">
            <v>EQ 15.05.0403 (/)</v>
          </cell>
          <cell r="B1256" t="str">
            <v>Motoniveladora, com operador e material de operacao, com as seguintes especificacoes minimas: motor de 140HP, peso de operacao de 12400Kg, lamina de 3600mm de largura com deslocamento lateral de 600mm, alcance maximo fora dos pneus de 1700mm e profundidad</v>
          </cell>
          <cell r="C1256" t="str">
            <v>h</v>
          </cell>
          <cell r="D1256">
            <v>58.64</v>
          </cell>
        </row>
        <row r="1257">
          <cell r="A1257" t="str">
            <v>EQ 15.05.0406 (/)</v>
          </cell>
          <cell r="B1257" t="str">
            <v>Motoniveladora, com operador, com as seguintes especificacoes minimas: motor de 140HP, peso de operacao de 12400Kg, lamina de 3600mm de largura com deslocamento lateral de 600mm, alcance maximo fora dos pneus de 1700mm e profundidade de corte de 700mm; ca</v>
          </cell>
          <cell r="C1257" t="str">
            <v>h</v>
          </cell>
          <cell r="D1257">
            <v>42.23</v>
          </cell>
        </row>
        <row r="1258">
          <cell r="A1258" t="str">
            <v>EQ 15.05.0450 (A)</v>
          </cell>
          <cell r="B1258" t="str">
            <v>Pa-Carregadeira (Carregador Frontal), articulada, sobre rodas, com operador, material de operacao e material de manutencao, com as seguintes especificacoes minimas: motor de 118HP, carregadeira com sistema de travamento de seguranca, capacidade coroada de</v>
          </cell>
          <cell r="C1258" t="str">
            <v>h</v>
          </cell>
          <cell r="D1258">
            <v>88.43</v>
          </cell>
        </row>
        <row r="1259">
          <cell r="A1259" t="str">
            <v>EQ 15.05.0453 (/)</v>
          </cell>
          <cell r="B1259" t="str">
            <v>Pa-Carregadeira (Carregador Frontal), articulada, sobre rodas, com operador e material de operacao, com as seguintes especificacoes minimas: motor de 118HP, carregadeira com sistema de travamento de seguranca, capacidade coroada de 1,50m3, forca de desagr</v>
          </cell>
          <cell r="C1259" t="str">
            <v>h</v>
          </cell>
          <cell r="D1259">
            <v>39.78</v>
          </cell>
        </row>
        <row r="1260">
          <cell r="A1260" t="str">
            <v>EQ 15.05.0456 (/)</v>
          </cell>
          <cell r="B1260" t="str">
            <v>Pa-Carregadeira (Carregador Frontal), articulada, sobre rodas, com operador, com as seguintes especificacoes minimas: motor de 118HP, carregadeira com sistema de travamento de seguranca, capacidade coroada de 1,50m3, forca de desagregacao de 8900Kgf, altu</v>
          </cell>
          <cell r="C1260" t="str">
            <v>h</v>
          </cell>
          <cell r="D1260">
            <v>29.41</v>
          </cell>
        </row>
        <row r="1261">
          <cell r="A1261" t="str">
            <v>EQ 15.05.0461 (A)</v>
          </cell>
          <cell r="B1261" t="str">
            <v>Pa-Carregadeira (Carregador frontal) sobre rodas, capacidade rasa de 2,66m3, com operador, material de operacao e material de manutencao, com as seguintes especificacoes minimas: motor diesel de 183,7CV. Custo horario produtivo.</v>
          </cell>
          <cell r="C1261" t="str">
            <v>h</v>
          </cell>
          <cell r="D1261">
            <v>134.57</v>
          </cell>
        </row>
        <row r="1262">
          <cell r="A1262" t="str">
            <v>EQ 15.05.0464 (/)</v>
          </cell>
          <cell r="B1262" t="str">
            <v>Pa-Carregadeira (Carregador frontal) sobre rodas, capacidade rasa de 2,66m3, com operador, material de operacao, com as seguintes especificacoes minimas: motor diesel de 183,7CV. Custo horario improdutivo (motor funcionando).</v>
          </cell>
          <cell r="C1262" t="str">
            <v>h</v>
          </cell>
          <cell r="D1262">
            <v>65.989999999999995</v>
          </cell>
        </row>
        <row r="1263">
          <cell r="A1263" t="str">
            <v>EQ 15.05.0467 (/)</v>
          </cell>
          <cell r="B1263" t="str">
            <v>Pa-Carregadeira (Carregador frontal) sobre rodas, capacidade rasa de 2,66m3, com operador, com as seguintes especificacoes minimas: motor diesel de 183,7CV. Custo horario improdutivo (motor desligado).</v>
          </cell>
          <cell r="C1263" t="str">
            <v>h</v>
          </cell>
          <cell r="D1263">
            <v>41.87</v>
          </cell>
        </row>
        <row r="1264">
          <cell r="A1264" t="str">
            <v>EQ 15.05.0500 (A)</v>
          </cell>
          <cell r="B1264" t="str">
            <v>Retro-Escavadeira/carregadeira, com operador, material de operacao e material de manutencao, com as seguintes especificacoes minimas: motor de 70HP, carregadeira com sistema de travamento de seguranca, capacidade coroada de 0,76m3, forca de desagregacao d</v>
          </cell>
          <cell r="C1264" t="str">
            <v>h</v>
          </cell>
          <cell r="D1264">
            <v>62.16</v>
          </cell>
        </row>
        <row r="1265">
          <cell r="A1265" t="str">
            <v>EQ 15.05.0503 (/)</v>
          </cell>
          <cell r="B1265" t="str">
            <v>Retro-Escavadeira/carregadeira, com operador e material de operacao, com as seguintes especificacoes minimas: motor de 70HP, carregadeira com sistema de travamento de seguranca, capacidade coroada de 0,76m3, forca de desagregacao de 3600Kgf, capacidade de</v>
          </cell>
          <cell r="C1265" t="str">
            <v>h</v>
          </cell>
          <cell r="D1265">
            <v>33.22</v>
          </cell>
        </row>
        <row r="1266">
          <cell r="A1266" t="str">
            <v>EQ 15.05.0506 (/)</v>
          </cell>
          <cell r="B1266" t="str">
            <v>Retro-Escavadeira/carregadeira, com operador, com as seguintes especificacoes minimas: motor de 70HP, carregadeira com sistema de travamento de seguranca, capacidade coroada de 0,76m3, forca de desagregacao de 3600Kgf, capacidade de carga de 2400Kg na ele</v>
          </cell>
          <cell r="C1266" t="str">
            <v>h</v>
          </cell>
          <cell r="D1266">
            <v>22.85</v>
          </cell>
        </row>
        <row r="1267">
          <cell r="A1267" t="str">
            <v>EQ 15.05.0562 (A)</v>
          </cell>
          <cell r="B1267" t="str">
            <v>Rompedor hidraulico adaptavel a Retro-escavadeira, com material de operacao (inclusive ponteiro), material de manutencao, com as seguintes especificacoes minimas: peso operacional de 435kg, frequencia de impactos de 400 a 1000 bpm e diametro do ponteiro d</v>
          </cell>
          <cell r="C1267" t="str">
            <v>h</v>
          </cell>
          <cell r="D1267">
            <v>5.87</v>
          </cell>
        </row>
        <row r="1268">
          <cell r="A1268" t="str">
            <v>EQ 15.05.0574 (A)</v>
          </cell>
          <cell r="B1268" t="str">
            <v>Rompedor hidraulico adaptavel a Escavadeira Hidraulica, com material de operacao (inclusive ponteiro), material de manutencao, com as seguintes especificacoes minimas: peso operacional de 1700kg, frequencia de impactos de 320 a 600 bpm e diametro do ponte</v>
          </cell>
          <cell r="C1268" t="str">
            <v>h</v>
          </cell>
          <cell r="D1268">
            <v>15.49</v>
          </cell>
        </row>
        <row r="1269">
          <cell r="A1269" t="str">
            <v>EQ 15.05.0580 (/)</v>
          </cell>
          <cell r="B1269" t="str">
            <v>Tesoura hidraulica (pulverizador) com peso operacional de 1500Kg, adaptavel a escavadeira hidraulica. Custo horario corrido.</v>
          </cell>
          <cell r="C1269" t="str">
            <v>h</v>
          </cell>
          <cell r="D1269">
            <v>28.12</v>
          </cell>
        </row>
        <row r="1270">
          <cell r="A1270" t="str">
            <v>EQ 15.05.0600 (A)</v>
          </cell>
          <cell r="B1270" t="str">
            <v>Trator de esteiras, com operador, material de operacao e material de manutencao, com as seguintes especificacoes minimas: motor diesel de 80HP, peso operacional de 8t, capacidade da lamina de 1,8m3, profundidade de escavacao com o riper de 0,35m. Custo ho</v>
          </cell>
          <cell r="C1270" t="str">
            <v>h</v>
          </cell>
          <cell r="D1270">
            <v>86.45</v>
          </cell>
        </row>
        <row r="1271">
          <cell r="A1271" t="str">
            <v>EQ 15.05.0604 (/)</v>
          </cell>
          <cell r="B1271" t="str">
            <v>Trator de esteiras, com operador e material de operacao, com as seguintes especificacoes minimas: motor diesel de 80HP, peso operacional de 8t, capacidade da lamina de 1,8m3, profundidade de escavacao com o riper de 0,35m. Custo horario improdutivo (motor</v>
          </cell>
          <cell r="C1271" t="str">
            <v>h</v>
          </cell>
          <cell r="D1271">
            <v>44.95</v>
          </cell>
        </row>
        <row r="1272">
          <cell r="A1272" t="str">
            <v>EQ 15.05.0607 (/)</v>
          </cell>
          <cell r="B1272" t="str">
            <v>Trator de esteiras, com operador, com as seguintes especificacoes minimas: motor diesel de 80HP, peso operacional de 8t, capacidade da lamina de 1,8m3, profundidade de escavacao com o riper de 0,35m. Custo horario improdutivo (motor desligado).</v>
          </cell>
          <cell r="C1272" t="str">
            <v>h</v>
          </cell>
          <cell r="D1272">
            <v>32.89</v>
          </cell>
        </row>
        <row r="1273">
          <cell r="A1273" t="str">
            <v>EQ 15.05.0612 (A)</v>
          </cell>
          <cell r="B1273" t="str">
            <v xml:space="preserve">Trator de esteiras, com operador, material de operacao e material de manutencao, com as seguintes especificacoes minimas: motor diesel de 110HP, peso operacional de 11t, capacidade da lamina de 3,2m3, profundidade de escavacao com o riper de 0,50m. Custo </v>
          </cell>
          <cell r="C1273" t="str">
            <v>h</v>
          </cell>
          <cell r="D1273">
            <v>109.08</v>
          </cell>
        </row>
        <row r="1274">
          <cell r="A1274" t="str">
            <v>EQ 15.05.0615 (/)</v>
          </cell>
          <cell r="B1274" t="str">
            <v>Trator de esteiras, com operador e material de operacao, com as seguintes especificacoes minimas: motor diesel de 110HP, peso operacional de 11t, capacidade da lamina de 3,2m3, profundidade de escavacao com o riper de 0,50m. Custo horario improdutivo (mot</v>
          </cell>
          <cell r="C1274" t="str">
            <v>h</v>
          </cell>
          <cell r="D1274">
            <v>54.08</v>
          </cell>
        </row>
        <row r="1275">
          <cell r="A1275" t="str">
            <v>EQ 15.05.0618 (/)</v>
          </cell>
          <cell r="B1275" t="str">
            <v>Trator de esteiras, com operador, com as seguintes especificacoes minimas: motor diesel de 110HP, peso operacional de 11t, capacidade da lamina de 3,2m3, profundidade de escavacao com o riper de 0,50m. Custo horario improdutivo (motor desligado).</v>
          </cell>
          <cell r="C1275" t="str">
            <v>h</v>
          </cell>
          <cell r="D1275">
            <v>33.31</v>
          </cell>
        </row>
        <row r="1276">
          <cell r="A1276" t="str">
            <v>EQ 15.05.0650 (A)</v>
          </cell>
          <cell r="B1276" t="str">
            <v>Trator de pneus, com operador, material de operacao e material de manutencao, com as seguintes especificacoes minimas: motor diesel de 75HP, tracao 4x2, raio de giro 3.200mm e peso operacional de 3,7t. Custo horario produtivo.</v>
          </cell>
          <cell r="C1276" t="str">
            <v>h</v>
          </cell>
          <cell r="D1276">
            <v>38.979999999999997</v>
          </cell>
        </row>
        <row r="1277">
          <cell r="A1277" t="str">
            <v>EQ 15.05.0653 (/)</v>
          </cell>
          <cell r="B1277" t="str">
            <v>Trator de pneus, com operador, material de operacao, com as seguintes especificacoes minimas: motor diesel de 75HP, tracao 4x2, raio de giro 3.200mm e peso operacional de 3,7t. Custo horario improdutivo (motor funcionando).</v>
          </cell>
          <cell r="C1277" t="str">
            <v>h</v>
          </cell>
          <cell r="D1277">
            <v>22.08</v>
          </cell>
        </row>
        <row r="1278">
          <cell r="A1278" t="str">
            <v>EQ 15.05.0656 (/)</v>
          </cell>
          <cell r="B1278" t="str">
            <v>Trator de pneus, com operador, com as seguintes especificacoes minimas: motor diesel de 75HP, tracao 4x2, raio de giro 3.200mm e peso operacional de 3,7t. Custo horario improdutivo (motor desligado).</v>
          </cell>
          <cell r="C1278" t="str">
            <v>h</v>
          </cell>
          <cell r="D1278">
            <v>13.55</v>
          </cell>
        </row>
        <row r="1279">
          <cell r="A1279" t="str">
            <v>EQ 20.05.0150 (A)</v>
          </cell>
          <cell r="B1279" t="str">
            <v>Conjunto de Britagem, capacidade de 30m3/h de brita, com operador, energia de operacao por grupo gerador, com as seguintes especificacoes minimas: britador, rebritador, silos, gerador,estrutura de suporte tranportavel e desmontavel. Custo horario produtiv</v>
          </cell>
          <cell r="C1279" t="str">
            <v>h</v>
          </cell>
          <cell r="D1279">
            <v>286.29000000000002</v>
          </cell>
        </row>
        <row r="1280">
          <cell r="A1280" t="str">
            <v>EQ 20.05.0200 (B)</v>
          </cell>
          <cell r="B1280" t="str">
            <v>Compactador de pneus, com sete pneus, com operador, material de operacao e material de manutencao, com as seguintes especificacoes minimas: motor diesel de 100CV, peso de 7.500Kg sem lastro a 21.000Kg com lastro total, largura de compactacao de 1.800mm, c</v>
          </cell>
          <cell r="C1280" t="str">
            <v>h</v>
          </cell>
          <cell r="D1280">
            <v>73.540000000000006</v>
          </cell>
        </row>
        <row r="1281">
          <cell r="A1281" t="str">
            <v>EQ 20.05.0203 (A)</v>
          </cell>
          <cell r="B1281" t="str">
            <v xml:space="preserve">Compactador de pneus, com sete pneus, com operador, material de operacao, com as seguintes especificacoes minimas: motor diesel de 100CV, peso de 7.500Kg sem lastro a 21.000Kg com lastro total, largura de compactacao de 1.800mm, com superposicao de pneus </v>
          </cell>
          <cell r="C1281" t="str">
            <v>h</v>
          </cell>
          <cell r="D1281">
            <v>37.79</v>
          </cell>
        </row>
        <row r="1282">
          <cell r="A1282" t="str">
            <v>EQ 20.05.0206 (A)</v>
          </cell>
          <cell r="B1282" t="str">
            <v>Compactador de pneus, com sete pneus, com operador, com as seguintes especificacoes minimas: motor diesel de 100CV, peso de 7.500Kg sem lastro a 21.000Kg com lastro total, largura de compactacao de 1.800mm, com superposicao de pneus de 40mm, pressao nos p</v>
          </cell>
          <cell r="C1282" t="str">
            <v>h</v>
          </cell>
          <cell r="D1282">
            <v>22.91</v>
          </cell>
        </row>
        <row r="1283">
          <cell r="A1283" t="str">
            <v>EQ 20.05.0215 (A)</v>
          </cell>
          <cell r="B1283" t="str">
            <v>Compactador Vibratorio, com tambor Pe-de-Carneiro, auto-propulsor, com operador, material de operacao e material de manutencao, com as seguintes especificacoes minimas: motor diesel de 76HP, largura de 1,85m, com 6t a 7t. Custo horario produtivo.</v>
          </cell>
          <cell r="C1283" t="str">
            <v>h</v>
          </cell>
          <cell r="D1283">
            <v>52.8</v>
          </cell>
        </row>
        <row r="1284">
          <cell r="A1284" t="str">
            <v>EQ 20.05.0218 (/)</v>
          </cell>
          <cell r="B1284" t="str">
            <v>Compactador Vibratorio, com tambor Pe-de-Carneiro, auto-propulsor, com operador e material de operacao, com as seguintes especificacoes minimas: motor diesel de 76HP, largura de 1,85m, com 6t a 7t. Custo horario improdutivo (motor funcionando).</v>
          </cell>
          <cell r="C1284" t="str">
            <v>h</v>
          </cell>
          <cell r="D1284">
            <v>28.65</v>
          </cell>
        </row>
        <row r="1285">
          <cell r="A1285" t="str">
            <v>EQ 20.05.0221 (/)</v>
          </cell>
          <cell r="B1285" t="str">
            <v>Compactador Vibratorio, com tambor Pe-de-Carneiro, auto-propulsor, com operador, com as seguintes especificacoes minimas: motor diesel de 76HP, largura de 1,85m, com 6t a 7t. Custo horario improdutivo (motor desligado).</v>
          </cell>
          <cell r="C1285" t="str">
            <v>h</v>
          </cell>
          <cell r="D1285">
            <v>18.66</v>
          </cell>
        </row>
        <row r="1286">
          <cell r="A1286" t="str">
            <v>EQ 20.05.0250 (C)</v>
          </cell>
          <cell r="B1286" t="str">
            <v>Distribuidor de Asfalto montado sobre caminhao com motor a diesel de 150CV, com motorista e operador e as seguintes especificacoes minimas: atuacao sob pressao, motor a gasolina equipado com radiador industrial, com grade protetora, governador automatico,</v>
          </cell>
          <cell r="C1286" t="str">
            <v>h</v>
          </cell>
          <cell r="D1286">
            <v>106.1</v>
          </cell>
        </row>
        <row r="1287">
          <cell r="A1287" t="str">
            <v>EQ 20.05.0256 (B)</v>
          </cell>
          <cell r="B1287" t="str">
            <v>Distribuidor de Asfalto montado sobre caminhao com motor a diesel de 150CV, com motorista e operador e as seguintes especificacoes minimas: atuacao sob pressao, motor a gasolina equipado com radiador industrial, com grade protetora, governador automatico,</v>
          </cell>
          <cell r="C1287" t="str">
            <v>h</v>
          </cell>
          <cell r="D1287">
            <v>28.61</v>
          </cell>
        </row>
        <row r="1288">
          <cell r="A1288" t="str">
            <v>EQ 20.05.0300 (A)</v>
          </cell>
          <cell r="B1288" t="str">
            <v>Espalhador de agregados, rebocavel, capacidade rasa de 1,3m3, sem operador, com material de manutencao, com as seguintes especificacoes minimas: largura maxima de distribuicao de 3,66m, comprimento de 4,10m, largura de 1,30m, altura de 1,00m, peso de 860k</v>
          </cell>
          <cell r="C1288" t="str">
            <v>h</v>
          </cell>
          <cell r="D1288">
            <v>1.99</v>
          </cell>
        </row>
        <row r="1289">
          <cell r="A1289" t="str">
            <v>EQ 20.05.0306 (/)</v>
          </cell>
          <cell r="B1289" t="str">
            <v>Espalhador de agregados, rebocavel, capacidade rasa de 1,3m3, sem operador, com as seguintes especificacoes minimas: largura maxima de distribuicao de 3,66m, comprimento de 4,10m, largura de 1,30m, altura de 1,00m, peso de 860kg, quatro rodas com pneus de</v>
          </cell>
          <cell r="C1289" t="str">
            <v>h</v>
          </cell>
          <cell r="D1289">
            <v>1.5</v>
          </cell>
        </row>
        <row r="1290">
          <cell r="A1290" t="str">
            <v>EQ 20.05.0350 (A)</v>
          </cell>
          <cell r="B1290" t="str">
            <v>Instalacao de aquecimento e armazenamento de asfalto, compreendendo 2 tanques de 30.000l (cada),com operador, material de operacaoe material de manutencaocom as seguintes especificacoes minimas: intercambiador, aquecedor, acumulador de asfalto, retificado</v>
          </cell>
          <cell r="C1290" t="str">
            <v>h</v>
          </cell>
          <cell r="D1290">
            <v>87.27</v>
          </cell>
        </row>
        <row r="1291">
          <cell r="A1291" t="str">
            <v>EQ 20.05.0356 (A)</v>
          </cell>
          <cell r="B1291" t="str">
            <v>Instalacao de aquecimento e armazenamento de asfalto, compreendendo 2 tanques de 30.000l (cada), com operador com as seguintes especificacoes minimas: intercambiador, aquecedor, acumulador de asfalto, retificador, tanque de oleo leve para 20.000l, sistema</v>
          </cell>
          <cell r="C1291" t="str">
            <v>h</v>
          </cell>
          <cell r="D1291">
            <v>45.09</v>
          </cell>
        </row>
        <row r="1292">
          <cell r="A1292" t="str">
            <v>EQ 20.05.0400 (B)</v>
          </cell>
          <cell r="B1292" t="str">
            <v>Maquina de abertura de juntas em concreto, com operador, material de operacao e material de manutencao com as seguintes especificacoes minimas: motor a gasolina de 8,25CV, com 3600rpm, partida manual, chassis reforcado, guarda protetora para acomodar serr</v>
          </cell>
          <cell r="C1292" t="str">
            <v>h</v>
          </cell>
          <cell r="D1292">
            <v>17.600000000000001</v>
          </cell>
        </row>
        <row r="1293">
          <cell r="A1293" t="str">
            <v>EQ 20.05.0403 (A)</v>
          </cell>
          <cell r="B1293" t="str">
            <v>Maquina de abertura de juntas em concreto, com operador e material de operacao com as seguintes especificacoes minimas: motor a gasolina de 8,25CV, com 3600rpm, partida manual, chassis reforcado, guarda protetora para acomodar serras de ate 14'', serra pa</v>
          </cell>
          <cell r="C1293" t="str">
            <v>h</v>
          </cell>
          <cell r="D1293">
            <v>12.5</v>
          </cell>
        </row>
        <row r="1294">
          <cell r="A1294" t="str">
            <v>EQ 20.05.0406 (A)</v>
          </cell>
          <cell r="B1294" t="str">
            <v>Maquina de abertura de juntas em concreto, com operador com as seguintes especificacoes minimas: motor a gasolina de 8,25CV, com 3600rpm, partida manual, chassis reforcado, guarda protetora para acomodar serras de ate 14'', serra para concreto especialmen</v>
          </cell>
          <cell r="C1294" t="str">
            <v>h</v>
          </cell>
          <cell r="D1294">
            <v>9.67</v>
          </cell>
        </row>
        <row r="1295">
          <cell r="A1295" t="str">
            <v>EQ 20.05.0450 (B)</v>
          </cell>
          <cell r="B1295" t="str">
            <v>Rolo Compactador Tanden Vibratorio auto-propelido, capacidade de 4t para reparo de pavimentacao, com operador, material de operacao e material de manutencao, com as seguintes especificacoes minimas: motor diesel de 13CV e respectiva carreta transportadora</v>
          </cell>
          <cell r="C1295" t="str">
            <v>h</v>
          </cell>
          <cell r="D1295">
            <v>20.350000000000001</v>
          </cell>
        </row>
        <row r="1296">
          <cell r="A1296" t="str">
            <v>EQ 20.05.0453 (A)</v>
          </cell>
          <cell r="B1296" t="str">
            <v>Rolo Compactador Tanden Vibratorio auto-propelido, capacidade de 4t para reparo de pavimentacao, com operador, material de operacao, com as seguintes especificacoes minimas: motor diesel de 13CV e respectiva carreta transportadora. Custo horario improduti</v>
          </cell>
          <cell r="C1296" t="str">
            <v>h</v>
          </cell>
          <cell r="D1296">
            <v>15.34</v>
          </cell>
        </row>
        <row r="1297">
          <cell r="A1297" t="str">
            <v>EQ 20.05.0456 (A)</v>
          </cell>
          <cell r="B1297" t="str">
            <v>Rolo Compactador Tanden Vibratorio auto-propelido, capacidade de 4t para reparo de pavimentacao, com operador, com as seguintes especificacoes minimas: motor diesel de 13CV e respectiva carreta transportadora. Custo horario improdutivo (motor desligado).</v>
          </cell>
          <cell r="C1297" t="str">
            <v>h</v>
          </cell>
          <cell r="D1297">
            <v>13</v>
          </cell>
        </row>
        <row r="1298">
          <cell r="A1298" t="str">
            <v>EQ 20.05.0462 (A)</v>
          </cell>
          <cell r="B1298" t="str">
            <v>Rolo Compactador Tandem, com operador, material de operacao e material de manutencao, com as seguintes especificacoes minimas: motor diesel de 58,5CV, de 5t a 10t. Custo horario produtivo.</v>
          </cell>
          <cell r="C1298" t="str">
            <v>h</v>
          </cell>
          <cell r="D1298">
            <v>43.98</v>
          </cell>
        </row>
        <row r="1299">
          <cell r="A1299" t="str">
            <v>EQ 20.05.0465 (/)</v>
          </cell>
          <cell r="B1299" t="str">
            <v>Rolo Compactador Tandem, com operador e material de operacao, com as seguintes especificacoes minimas: motor diesel de 58,5CV, de 5t a 10t. Custo horario improdutivo (motor funcionando).</v>
          </cell>
          <cell r="C1299" t="str">
            <v>h</v>
          </cell>
          <cell r="D1299">
            <v>24.81</v>
          </cell>
        </row>
        <row r="1300">
          <cell r="A1300" t="str">
            <v>EQ 20.05.0468 (/)</v>
          </cell>
          <cell r="B1300" t="str">
            <v>Rolo Compactador Tandem, com operador, com as seguintes especificacoes minimas: motor diesel de 58,5CV, de 5t a 10t. Custo horario improdutivo (motor desligado).</v>
          </cell>
          <cell r="C1300" t="str">
            <v>h</v>
          </cell>
          <cell r="D1300">
            <v>17.13</v>
          </cell>
        </row>
        <row r="1301">
          <cell r="A1301" t="str">
            <v>EQ 20.05.0500 (/)</v>
          </cell>
          <cell r="B1301" t="str">
            <v>Rolo Compactador Pe-de-Carneiro, com peso liquido 2,1t sem lastro e com lastro de areia, maximo de 6t, sem operador, com material de manutencao, com as seguintes especificacoes minimas: dois tambores de 1,22m de comprimento, rebocavel. Custo horario produ</v>
          </cell>
          <cell r="C1301" t="str">
            <v>h</v>
          </cell>
          <cell r="D1301">
            <v>2.13</v>
          </cell>
        </row>
        <row r="1302">
          <cell r="A1302" t="str">
            <v>EQ 20.05.0506 (/)</v>
          </cell>
          <cell r="B1302" t="str">
            <v>Rolo Compactador Pe-de-Carneiro, com peso liquido 2,1t sem lastro e com lastro de areia, maximo de 6t, sem operador, com as seguintes especificacoes minimas: dois tambores de 1,22m de comprimento, rebocavel. Custo horario improdutivo.</v>
          </cell>
          <cell r="C1302" t="str">
            <v>h</v>
          </cell>
          <cell r="D1302">
            <v>1.31</v>
          </cell>
        </row>
        <row r="1303">
          <cell r="A1303" t="str">
            <v>EQ 20.05.0550 (B)</v>
          </cell>
          <cell r="B1303" t="str">
            <v>Rolo Vibratorio Liso de 7t, auto-propulsor para pavimentacao, com operador, material de operacao e material de manutencao, com as seguintes especificacoes minimas: motor diesel de 76,5HP, largura total de 2,015m. Custo horario produtivo.</v>
          </cell>
          <cell r="C1303" t="str">
            <v>h</v>
          </cell>
          <cell r="D1303">
            <v>54.29</v>
          </cell>
        </row>
        <row r="1304">
          <cell r="A1304" t="str">
            <v>EQ 20.05.0553 (A)</v>
          </cell>
          <cell r="B1304" t="str">
            <v>Rolo Vibratorio Liso de 7t, auto-propulsor para pavimentacao, com operador e material de operacao, com as seguintes especificacoes minimas: motor diesel de 76,5HP, largura total de 2,015m. Custo horario improdutivo (motor funcionando).</v>
          </cell>
          <cell r="C1304" t="str">
            <v>h</v>
          </cell>
          <cell r="D1304">
            <v>29.37</v>
          </cell>
        </row>
        <row r="1305">
          <cell r="A1305" t="str">
            <v>EQ 20.05.0556 (A)</v>
          </cell>
          <cell r="B1305" t="str">
            <v>Rolo Vibratorio Liso de 7t, auto-propulsor para pavimentacao, com operador, com as seguintes especificacoes minimas: motor diesel de 76,5HP, largura total de 2,015m. Custo horario improdutivo (motor desligado).</v>
          </cell>
          <cell r="C1305" t="str">
            <v>h</v>
          </cell>
          <cell r="D1305">
            <v>19.32</v>
          </cell>
        </row>
        <row r="1306">
          <cell r="A1306" t="str">
            <v>EQ 20.05.0600 (B)</v>
          </cell>
          <cell r="B1306" t="str">
            <v>Rolo Compactador Tandem Vibratorio, auto-propelido, para reparo de pavimentacao, com operador, material de operacao e material de manutencao, com as seguintes especificacoes minimas: motor diesel de 28HP. Custo horario produtivo.</v>
          </cell>
          <cell r="C1306" t="str">
            <v>h</v>
          </cell>
          <cell r="D1306">
            <v>29.82</v>
          </cell>
        </row>
        <row r="1307">
          <cell r="A1307" t="str">
            <v>EQ 20.05.0603 (A)</v>
          </cell>
          <cell r="B1307" t="str">
            <v>Rolo Compactador Tandem Vibratorio, auto-propelido, para reparo de pavimentacao, com operador e material de operacao, com as seguintes especificacoes minimas: motor diesel de 28HP. Custo horario improdutivo (motor funcionando).</v>
          </cell>
          <cell r="C1307" t="str">
            <v>h</v>
          </cell>
          <cell r="D1307">
            <v>18.73</v>
          </cell>
        </row>
        <row r="1308">
          <cell r="A1308" t="str">
            <v>EQ 20.05.0606 (A)</v>
          </cell>
          <cell r="B1308" t="str">
            <v>Rolo Compactador Tandem Vibratorio, auto-propelido, para reparo de pavimentacao, com operador, com as seguintes especificacoes minimas: motor diesel de 28HP. Custo horario improdutivo (motor desligado).</v>
          </cell>
          <cell r="C1308" t="str">
            <v>h</v>
          </cell>
          <cell r="D1308">
            <v>15.05</v>
          </cell>
        </row>
        <row r="1309">
          <cell r="A1309" t="str">
            <v>EQ 20.05.0700 (A)</v>
          </cell>
          <cell r="B1309" t="str">
            <v>Soquete Vibratorio de 78Kg, sem operador, com material de operacao e material de manutencao, com as seguintes especificacoes minimas: motor a gasolina de 2,5CV. Custo horario produtivo.</v>
          </cell>
          <cell r="C1309" t="str">
            <v>h</v>
          </cell>
          <cell r="D1309">
            <v>4.38</v>
          </cell>
        </row>
        <row r="1310">
          <cell r="A1310" t="str">
            <v>EQ 20.05.0706 (/)</v>
          </cell>
          <cell r="B1310" t="str">
            <v>Soquete Vibratorio de 78Kg, sem operador, com as seguintes especificacoes minimas: motor a gasolina de 2,5CV. Custo horario improdutivo</v>
          </cell>
          <cell r="C1310" t="str">
            <v>h</v>
          </cell>
          <cell r="D1310">
            <v>1.88</v>
          </cell>
        </row>
        <row r="1311">
          <cell r="A1311" t="str">
            <v>EQ 20.05.0750 (/)</v>
          </cell>
          <cell r="B1311" t="str">
            <v>Usina para producao de mistura asfatica a frio (PMF) com capacidade para 30 a 40t/h, de funcionamento volumetrico, com tanque para emulsao asfaltica com capacidade de 30000l, com operador, encarregado geral e 5 serventes, material de operacao e material d</v>
          </cell>
          <cell r="C1311" t="str">
            <v>h</v>
          </cell>
          <cell r="D1311">
            <v>121.06</v>
          </cell>
        </row>
        <row r="1312">
          <cell r="A1312" t="str">
            <v>EQ 20.05.0756 (/)</v>
          </cell>
          <cell r="B1312" t="str">
            <v>Usina para producao de mistura asfatica a frio (PMF) com capacidade para 30 a 40t/h, de funcionamento volumetrico, com tanque para emulsao asfaltica com capacidade de 30000l, com operador, encarregado geral e 5 serventes, com as seguintes especificacoes m</v>
          </cell>
          <cell r="C1312" t="str">
            <v>h</v>
          </cell>
          <cell r="D1312">
            <v>90.03</v>
          </cell>
        </row>
        <row r="1313">
          <cell r="A1313" t="str">
            <v>EQ 20.05.0762 (A)</v>
          </cell>
          <cell r="B1313" t="str">
            <v xml:space="preserve">Usina para mistura betuminosa alta classe, a quente, com capacidade de 100t/h, com operador, encarregado geral e 7 serventes, material de operacao e material de manutencao, com as seguintes especificacoes minimas: alimentacao e dosagem de frios, secador, </v>
          </cell>
          <cell r="C1313" t="str">
            <v>h</v>
          </cell>
          <cell r="D1313">
            <v>1114</v>
          </cell>
        </row>
        <row r="1314">
          <cell r="A1314" t="str">
            <v>EQ 20.05.0775 (/)</v>
          </cell>
          <cell r="B1314" t="str">
            <v>Usina para mistura betuminosa alta classe, a quente, com capacidade de 100t/h, com operador, encarregado geral e 7 serventes, com as seguintes especificacoes minimas: alimentacao e dosagem de frios, secador, peneira dosadora, alimentador de finos, mistura</v>
          </cell>
          <cell r="C1314" t="str">
            <v>h</v>
          </cell>
          <cell r="D1314">
            <v>123.2</v>
          </cell>
        </row>
        <row r="1315">
          <cell r="A1315" t="str">
            <v>EQ 20.05.0800 (A)</v>
          </cell>
          <cell r="B1315" t="str">
            <v>Vassoura Mecanica, sem operador, com material de manutencao, com as seguintes especificacoes minimas: largura de trabalho de 2,44m, rebocavel. Custo horario produtivo.</v>
          </cell>
          <cell r="C1315" t="str">
            <v>h</v>
          </cell>
          <cell r="D1315">
            <v>4.95</v>
          </cell>
        </row>
        <row r="1316">
          <cell r="A1316" t="str">
            <v>EQ 20.05.0806 (/)</v>
          </cell>
          <cell r="B1316" t="str">
            <v>Vassoura Mecanica, sem operador, com as seguintes especificacoes minimas: largura de trabalho de 2,44m, rebocavel. Custo horario improdutivo.</v>
          </cell>
          <cell r="C1316" t="str">
            <v>h</v>
          </cell>
          <cell r="D1316">
            <v>1.98</v>
          </cell>
        </row>
        <row r="1317">
          <cell r="A1317" t="str">
            <v>EQ 20.05.0850 (A)</v>
          </cell>
          <cell r="B1317" t="str">
            <v>Vibro-acabadora sobre esteiras, para asfalto, capacidade de producao de 400t/h, com operador e um servente, material de operacao e material de manutencao, com as seguintes especificacoes minimas: motor diesel de 98CV (96,04HP), largura de pavimentacao var</v>
          </cell>
          <cell r="C1317" t="str">
            <v>h</v>
          </cell>
          <cell r="D1317">
            <v>153.19</v>
          </cell>
        </row>
        <row r="1318">
          <cell r="A1318" t="str">
            <v>EQ 20.05.0853 (/)</v>
          </cell>
          <cell r="B1318" t="str">
            <v>Vibro-acabadora sobre esteiras, para asfalto, capacidade de producao de 400t/h, com operador e um servente, material de operacao com as seguintes especificacoes minimas: motor diesel de 98CV (96,04HP), largura de pavimentacao variando de 3,05m a 4,75m. Cu</v>
          </cell>
          <cell r="C1318" t="str">
            <v>h</v>
          </cell>
          <cell r="D1318">
            <v>70.959999999999994</v>
          </cell>
        </row>
        <row r="1319">
          <cell r="A1319" t="str">
            <v>EQ 20.05.0856 (/)</v>
          </cell>
          <cell r="B1319" t="str">
            <v>Vibro-acabadora sobre esteiras, para asfalto, capacidade de producao de 400t/h, com operador e um servente, com as seguintes especificacoes minimas: motor diesel de 98CV (96,04HP), largura de pavimentacao variando de 3,05m a 4,75m. Custo horario improduti</v>
          </cell>
          <cell r="C1319" t="str">
            <v>h</v>
          </cell>
          <cell r="D1319">
            <v>58.09</v>
          </cell>
        </row>
        <row r="1320">
          <cell r="A1320" t="str">
            <v>EQ 20.05.0862 (A)</v>
          </cell>
          <cell r="B1320" t="str">
            <v>Vibro-acabadora para asfalto, capacidade do silo de 10,5t, com operador e um servente, material de operacao e material de manutencao, com as seguintes especificacoes minimas: motor diesel de 98CV (96,04HP), largura de pavimentacao 4,55m. Custo horario pro</v>
          </cell>
          <cell r="C1320" t="str">
            <v>h</v>
          </cell>
          <cell r="D1320">
            <v>154.32</v>
          </cell>
        </row>
        <row r="1321">
          <cell r="A1321" t="str">
            <v>EQ 20.05.0865 (/)</v>
          </cell>
          <cell r="B1321" t="str">
            <v>Vibro-acabadora para asfalto, capacidade do silo de 10,5t, com operador e um servente, material de operacao, com as seguintes especificacoes minimas: motor diesel de 98CV (96,04HP), largura de pavimentacao 4,55m. Custo horario improdutivo (motor funcionan</v>
          </cell>
          <cell r="C1321" t="str">
            <v>h</v>
          </cell>
          <cell r="D1321">
            <v>71.41</v>
          </cell>
        </row>
        <row r="1322">
          <cell r="A1322" t="str">
            <v>EQ 20.05.0868 (/)</v>
          </cell>
          <cell r="B1322" t="str">
            <v>Vibro-acabadora para asfalto, capacidade do silo de 10,5t, com operador e um servente, com as seguintes especificacoes minimas: motor diesel de 98CV (96,04HP), largura de pavimentacao 4,55m. Custo horario improdutivo (motor desligado).</v>
          </cell>
          <cell r="C1322" t="str">
            <v>h</v>
          </cell>
          <cell r="D1322">
            <v>58.41</v>
          </cell>
        </row>
        <row r="1323">
          <cell r="A1323" t="str">
            <v>EQ 20.05.0871 (/)</v>
          </cell>
          <cell r="B1323" t="str">
            <v>Kit do Sistema de nivelamento eletronico para Vibro-acabadoras. Custo horario.</v>
          </cell>
          <cell r="C1323" t="str">
            <v>h</v>
          </cell>
          <cell r="D1323">
            <v>2.61</v>
          </cell>
        </row>
        <row r="1324">
          <cell r="A1324" t="str">
            <v>EQ 25.05.0050 (A)</v>
          </cell>
          <cell r="B1324" t="str">
            <v>Bate Estacas sobre rolos, de queda simples com martelo de ate 0,75t, com operador, encarregado geral de cravacao e um servente, com material de operacao e material de manutencao. Custo horario produtivo.</v>
          </cell>
          <cell r="C1324" t="str">
            <v>h</v>
          </cell>
          <cell r="D1324">
            <v>60.6</v>
          </cell>
        </row>
        <row r="1325">
          <cell r="A1325" t="str">
            <v>EQ 25.05.0053 (/)</v>
          </cell>
          <cell r="B1325" t="str">
            <v>Bate Estacas sobre rolos, de queda simples com martelo de ate 0,75t, com operador, encarregado geral de cravacao e um servente, com material de operacao. Custo horario improdutivo (motor funcionando).</v>
          </cell>
          <cell r="C1325" t="str">
            <v>h</v>
          </cell>
          <cell r="D1325">
            <v>52.34</v>
          </cell>
        </row>
        <row r="1326">
          <cell r="A1326" t="str">
            <v>EQ 25.05.0056 (/)</v>
          </cell>
          <cell r="B1326" t="str">
            <v>Bate Estacas sobre rolos, de queda simples com martelo de ate 0,75t, com operador, encarregado geral de cravacao e um servente. Custo horario improdutivo (motor desligado).</v>
          </cell>
          <cell r="C1326" t="str">
            <v>h</v>
          </cell>
          <cell r="D1326">
            <v>46.85</v>
          </cell>
        </row>
        <row r="1327">
          <cell r="A1327" t="str">
            <v>EQ 25.05.0100 (A)</v>
          </cell>
          <cell r="B1327" t="str">
            <v>Bate Estacas sobre rolos, de queda simples com martelo de 1,5t a 2,2t, com operador, encarregado geral de cravacao e um servente, com material de operacao e material de manutencao. Custo horario produtivo.</v>
          </cell>
          <cell r="C1327" t="str">
            <v>h</v>
          </cell>
          <cell r="D1327">
            <v>65.849999999999994</v>
          </cell>
        </row>
        <row r="1328">
          <cell r="A1328" t="str">
            <v>EQ 25.05.0103 (/)</v>
          </cell>
          <cell r="B1328" t="str">
            <v>Bate Estacas sobre rolos, de queda simples com martelo de 1,5t a 2,2t, com operador, encarregado geral de cravacao e um servente, com material de operacao. Custo horario improdutivo (motor funcionando).</v>
          </cell>
          <cell r="C1328" t="str">
            <v>h</v>
          </cell>
          <cell r="D1328">
            <v>55.57</v>
          </cell>
        </row>
        <row r="1329">
          <cell r="A1329" t="str">
            <v>EQ 25.05.0106 (/)</v>
          </cell>
          <cell r="B1329" t="str">
            <v>Bate Estacas sobre rolos, de queda simples com martelo de 1,5t a 2,2t, com operador, encarregado geral de cravacao e um servente. Custo horario improdutivo (motor desligado).</v>
          </cell>
          <cell r="C1329" t="str">
            <v>h</v>
          </cell>
          <cell r="D1329">
            <v>48.74</v>
          </cell>
        </row>
        <row r="1330">
          <cell r="A1330" t="str">
            <v>EQ 25.05.0150 (A)</v>
          </cell>
          <cell r="B1330" t="str">
            <v>Bate Estacas sobre rolos, de queda simples com martelo de 2,5t a 3,0t, com operador, encarregado geral de cravacao e um servente, com material de operacao e material de manutencao. Custo horario produtivo.</v>
          </cell>
          <cell r="C1330" t="str">
            <v>h</v>
          </cell>
          <cell r="D1330">
            <v>71.08</v>
          </cell>
        </row>
        <row r="1331">
          <cell r="A1331" t="str">
            <v>EQ 25.05.0153 (/)</v>
          </cell>
          <cell r="B1331" t="str">
            <v>Bate Estacas sobre rolos, de queda simples com martelo de 2,5t a 3,0t, com operador, encarregado geral de cravacao e um servente, com material de operacao. Custo horario improdutivo (motor funcionando).</v>
          </cell>
          <cell r="C1331" t="str">
            <v>h</v>
          </cell>
          <cell r="D1331">
            <v>58.77</v>
          </cell>
        </row>
        <row r="1332">
          <cell r="A1332" t="str">
            <v>EQ 25.05.0156 (/)</v>
          </cell>
          <cell r="B1332" t="str">
            <v>Bate Estacas sobre rolos, de queda simples com martelo de 2,5t a 3,0t, com operador, encarregado geral de cravacao e um servente. Custo horario improdutivo (motor desligado).</v>
          </cell>
          <cell r="C1332" t="str">
            <v>h</v>
          </cell>
          <cell r="D1332">
            <v>50.59</v>
          </cell>
        </row>
        <row r="1333">
          <cell r="A1333" t="str">
            <v>EQ 25.05.0200 (A)</v>
          </cell>
          <cell r="B1333" t="str">
            <v>Bate Estacas tipo Franki ou similar para estacas de ate 600mm de diametro, com operador, encarregado geral de cravacao e um servente, com material de operacao e material de manutencao, com as seguintes especificacoes minimas: pilao de ate 4,2t, martelo re</v>
          </cell>
          <cell r="C1333" t="str">
            <v>h</v>
          </cell>
          <cell r="D1333">
            <v>86.16</v>
          </cell>
        </row>
        <row r="1334">
          <cell r="A1334" t="str">
            <v>EQ 25.05.0203 (A)</v>
          </cell>
          <cell r="B1334" t="str">
            <v>Bate Estacas tipo Franki ou similar para estacas de ate 600mm de diametro, com operador, encarregado geral de cravacao e um servente, com material de operacao, com as seguintes especificacoes minimas: pilao de ate 4,2t, martelo retangular de 2,5t, torre t</v>
          </cell>
          <cell r="C1334" t="str">
            <v>h</v>
          </cell>
          <cell r="D1334">
            <v>71.75</v>
          </cell>
        </row>
        <row r="1335">
          <cell r="A1335" t="str">
            <v>EQ 25.05.0206 (/)</v>
          </cell>
          <cell r="B1335" t="str">
            <v>Bate Estacas tipo Franki ou similar para estacas de ate 600mm de diametro, com operador, encarregado geral de cravacao e um servente, com as seguintes especificacoes minimas: pilao de ate 4,2t, martelo retangular de 2,5t, torre trelica de 17m de altura. C</v>
          </cell>
          <cell r="C1335" t="str">
            <v>h</v>
          </cell>
          <cell r="D1335">
            <v>62.24</v>
          </cell>
        </row>
        <row r="1336">
          <cell r="A1336" t="str">
            <v>EQ 25.05.0250 (A)</v>
          </cell>
          <cell r="B1336" t="str">
            <v>Bate Estacas tipo Franki ou similar para estacas de ate 700mm de diametro, com operador, encarregado geral de cravacao e um servente, com material de operacao e material de manutencao, com as seguintes especificacoes minimas: pilao de ate 4,2t, martelo re</v>
          </cell>
          <cell r="C1336" t="str">
            <v>h</v>
          </cell>
          <cell r="D1336">
            <v>94.2</v>
          </cell>
        </row>
        <row r="1337">
          <cell r="A1337" t="str">
            <v>EQ 25.05.0253 (/)</v>
          </cell>
          <cell r="B1337" t="str">
            <v>Bate Estacas tipo Franki ou similar para estacas de ate 700mm de diametro, com operador, encarregado geral de cravacao e um servente, com material de operacao, com as seguintes especificacoes minimas: pilao de ate 4,2t, martelo retangular de 3,5t, torre t</v>
          </cell>
          <cell r="C1337" t="str">
            <v>h</v>
          </cell>
          <cell r="D1337">
            <v>77.739999999999995</v>
          </cell>
        </row>
        <row r="1338">
          <cell r="A1338" t="str">
            <v>EQ 25.05.0256 (/)</v>
          </cell>
          <cell r="B1338" t="str">
            <v>Bate Estacas tipo Franki ou similar para estacas de ate 700mm de diametro, com operador, encarregado geral de cravacao e um servente, com as seguintes especificacoes minimas: pilao de ate 4,2t, martelo retangular de 3,5t, torre trelica de 35m de altura. C</v>
          </cell>
          <cell r="C1338" t="str">
            <v>h</v>
          </cell>
          <cell r="D1338">
            <v>66.89</v>
          </cell>
        </row>
        <row r="1339">
          <cell r="A1339" t="str">
            <v>EQ 25.05.0300 (/)</v>
          </cell>
          <cell r="B1339" t="str">
            <v>Campanula para Tubulao Pneumatico, capacidade de icamento de 500Kg e 800Kg, sem operador, com as seguintes especificacoes minimas: pressao de servico de 2,5Kg/cm2, guincho eletrico de icamento com velocidade de 10m/min. a 12m/min. Custo horario produtivo.</v>
          </cell>
          <cell r="C1339" t="str">
            <v>h</v>
          </cell>
          <cell r="D1339">
            <v>10.52</v>
          </cell>
        </row>
        <row r="1340">
          <cell r="A1340" t="str">
            <v>EQ 25.05.0303 (/)</v>
          </cell>
          <cell r="B1340" t="str">
            <v>Campanula para Tubulao Pneumatico, capacidade de icamento de 500Kg e 800Kg, sem operador, com as seguintes especificacoes minimas: pressao de servico de 2,5Kg/cm2, guincho eletrico de icamento com velocidade de 10m/min. a 12m/min. Custo horario improdutiv</v>
          </cell>
          <cell r="C1340" t="str">
            <v>h</v>
          </cell>
          <cell r="D1340">
            <v>7.88</v>
          </cell>
        </row>
        <row r="1341">
          <cell r="A1341" t="str">
            <v>EQ 30.05.0100 (A)</v>
          </cell>
          <cell r="B1341" t="str">
            <v>Betoneira com capacidade de 320l de mistura seca, sem operador, com material de operacao, energia eletrica e material de manutencao, com as seguintes especificacoes minimas: motor eletrico trifasico de 2CV, carregamento mecanico e tambor reversivel. Custo</v>
          </cell>
          <cell r="C1341" t="str">
            <v>h</v>
          </cell>
          <cell r="D1341">
            <v>1.51</v>
          </cell>
        </row>
        <row r="1342">
          <cell r="A1342" t="str">
            <v>EQ 30.05.0106 (/)</v>
          </cell>
          <cell r="B1342" t="str">
            <v>Betoneira com capacidade de 320l de mistura seca, sem operador, com as seguintes especificacoes minimas: motor eletrico trifasico de 2CV, carregamento mecanico e tambor reversivel. Custo horario improdutivo.</v>
          </cell>
          <cell r="C1342" t="str">
            <v>h</v>
          </cell>
          <cell r="D1342">
            <v>0.16</v>
          </cell>
        </row>
        <row r="1343">
          <cell r="A1343" t="str">
            <v>EQ 30.05.0150 (A)</v>
          </cell>
          <cell r="B1343" t="str">
            <v>Betoneira com capacidade de 320l de mistura seca, sem operador, com material de operacao e material de manutencao, com as seguintes especificacoes minimas: motor a gasolina, carregamento mecanico e tambor reversivel. Custo horario produtivo. (Obs.: Utiliz</v>
          </cell>
          <cell r="C1343" t="str">
            <v>h</v>
          </cell>
          <cell r="D1343">
            <v>3.86</v>
          </cell>
        </row>
        <row r="1344">
          <cell r="A1344" t="str">
            <v>EQ 30.05.0156 (/)</v>
          </cell>
          <cell r="B1344" t="str">
            <v>Betoneira com capacidade de 320l de mistura seca, sem operador, com as seguintes especificacoes minimas: motor a gasolina, carregamento mecanico e tambor reversivel. Custo horario improdutivo. (Obs.: Utilizacao somente onde nao houver disponibilidade de e</v>
          </cell>
          <cell r="C1344" t="str">
            <v>h</v>
          </cell>
          <cell r="D1344">
            <v>0.38</v>
          </cell>
        </row>
        <row r="1345">
          <cell r="A1345" t="str">
            <v>EQ 30.05.0200 (/)</v>
          </cell>
          <cell r="B1345" t="str">
            <v>Betoneira com capacidade de 580l, carregador e motor eletrico WEG 7,5CV, 4 polos, 220/380V, sem caixa d'agua, Menegotti ou similar, sem operador. Aluguel produtivo.</v>
          </cell>
          <cell r="C1345" t="str">
            <v>h</v>
          </cell>
          <cell r="D1345">
            <v>5.88</v>
          </cell>
        </row>
        <row r="1346">
          <cell r="A1346" t="str">
            <v>EQ 30.05.0206 (/)</v>
          </cell>
          <cell r="B1346" t="str">
            <v>Betoneira com capacidade de 580l, carregador e motor eletrico WEG 7,5CV, 4 polos, 220/380V, sem caixa d'agua, Menegotti ou similar, sem operador. Aluguel improdutivo motor parado.</v>
          </cell>
          <cell r="C1346" t="str">
            <v>h</v>
          </cell>
          <cell r="D1346">
            <v>2.04</v>
          </cell>
        </row>
        <row r="1347">
          <cell r="A1347" t="str">
            <v>EQ 30.05.0300 (A)</v>
          </cell>
          <cell r="B1347" t="str">
            <v>Conjunto para projecao de concreto. Custo horario produtivo.</v>
          </cell>
          <cell r="C1347" t="str">
            <v>h</v>
          </cell>
          <cell r="D1347">
            <v>10.75</v>
          </cell>
        </row>
        <row r="1348">
          <cell r="A1348" t="str">
            <v>EQ 30.05.0303 (/)</v>
          </cell>
          <cell r="B1348" t="str">
            <v>Conjunto para projecao de concreto. Custo horario improdutivo.</v>
          </cell>
          <cell r="C1348" t="str">
            <v>h</v>
          </cell>
          <cell r="D1348">
            <v>3.25</v>
          </cell>
        </row>
        <row r="1349">
          <cell r="A1349" t="str">
            <v>EQ 30.05.0550 (A)</v>
          </cell>
          <cell r="B1349" t="str">
            <v>Vibrador de Imersao com tubo de 48mmx480mm, sem operador, com material de operacao, energia eletrica e material de manutencao, com as seguintes especificacoes minimas: motor eletrico trifasico de 2CV e mangote de 5m de comprimentor. Custo horario produtiv</v>
          </cell>
          <cell r="C1349" t="str">
            <v>h</v>
          </cell>
          <cell r="D1349">
            <v>0.91</v>
          </cell>
        </row>
        <row r="1350">
          <cell r="A1350" t="str">
            <v>EQ 30.05.0556 (/)</v>
          </cell>
          <cell r="B1350" t="str">
            <v>Vibrador de Imersao com tubo de 48mmx480mm, sem operador, com as seguintes especificacoes minimas: motor eletrico trifasico de 2CV e mangote de 5m de comprimentor. Custo horario improdutivo.</v>
          </cell>
          <cell r="C1350" t="str">
            <v>h</v>
          </cell>
          <cell r="D1350">
            <v>0.31</v>
          </cell>
        </row>
        <row r="1351">
          <cell r="A1351" t="str">
            <v>EQ 35.05.0050 (/)</v>
          </cell>
          <cell r="B1351" t="str">
            <v xml:space="preserve">Rotativa para execucao de pocos profundos, sobre caminhao de 12t, com chefe de turma tecnico em sondagem e 03 sondadores operadores, material de operacao e material de manutencao, com as seguintes especificacoes minimas: motor diesel de 162CV, compressor </v>
          </cell>
          <cell r="C1351" t="str">
            <v>h</v>
          </cell>
          <cell r="D1351">
            <v>196.32</v>
          </cell>
        </row>
        <row r="1352">
          <cell r="A1352" t="str">
            <v>EQ 35.05.0053 (/)</v>
          </cell>
          <cell r="B1352" t="str">
            <v>Rotativa para execucao de pocos profundos, sobre caminhao de 12t, com chefe de turma tecnico em sondagem e 03 sondadores operadores, material de manutencao, com as seguintes especificacoes minimas: motor diesel de 162CV, compressor de ar rotativo de 270HP</v>
          </cell>
          <cell r="C1352" t="str">
            <v>h</v>
          </cell>
          <cell r="D1352">
            <v>118.02</v>
          </cell>
        </row>
        <row r="1353">
          <cell r="A1353" t="str">
            <v>EQ 35.05.0056 (/)</v>
          </cell>
          <cell r="B1353" t="str">
            <v>Rotativa para execucao de pocos profundos, sobre caminhao de 12t, com chefe de turma tecnico em sondagem e 03 sondadores operadores, com as seguintes especificacoes minimas: motor diesel de 162CV, compressor de ar rotativo de 270HP, descraga livre de 747P</v>
          </cell>
          <cell r="C1353" t="str">
            <v>h</v>
          </cell>
          <cell r="D1353">
            <v>105.39</v>
          </cell>
        </row>
        <row r="1354">
          <cell r="A1354" t="str">
            <v>EQ 35.10.0050 (/)</v>
          </cell>
          <cell r="B1354" t="str">
            <v>Bomba Hidraulica Submersivel, monofasica, com motor eletrico com potencia de 1CV - 220V/380V, marca ABS modelo UNI 500 ou similar, exclusive acessorios. Fornecimento e colocacao.</v>
          </cell>
          <cell r="C1354" t="str">
            <v>un</v>
          </cell>
          <cell r="D1354">
            <v>1914.29</v>
          </cell>
        </row>
        <row r="1355">
          <cell r="A1355" t="str">
            <v>EQ 35.10.0100 (/)</v>
          </cell>
          <cell r="B1355" t="str">
            <v>Bomba Hidraulica Submersivel, trifasica, com motor eletrico com potencia de 2CV - 220V/380V, marca ABS modelo UNI 600T ou similar, exclusive acessorios. Fornecimento e colocacao.</v>
          </cell>
          <cell r="C1355" t="str">
            <v>un</v>
          </cell>
          <cell r="D1355">
            <v>2380.31</v>
          </cell>
        </row>
        <row r="1356">
          <cell r="A1356" t="str">
            <v>EQ 35.10.0150 (/)</v>
          </cell>
          <cell r="B1356" t="str">
            <v>Bomba Hidraulica Submersivel, trifasica, com motor eletrico com potencia de 3,5CV - 220V/380V, modelo AFP-100 ou similar, exclusive acessorios. Fornecimento e colocacao.</v>
          </cell>
          <cell r="C1356" t="str">
            <v>un</v>
          </cell>
          <cell r="D1356">
            <v>2863.06</v>
          </cell>
        </row>
        <row r="1357">
          <cell r="A1357" t="str">
            <v>EQ 35.10.0200 (A)</v>
          </cell>
          <cell r="B1357" t="str">
            <v>Bomba centrifuga submersivel eletrica, para drenagem de agua limpa ou com impurezas e particulas abrasivas ou de uso a seco, sem operador, com material de operacao, energia eletrica e material de manutencaoi, com as seguintes especificacoes minimas: motor</v>
          </cell>
          <cell r="C1357" t="str">
            <v>h</v>
          </cell>
          <cell r="D1357">
            <v>4.79</v>
          </cell>
        </row>
        <row r="1358">
          <cell r="A1358" t="str">
            <v>EQ 35.10.0203 (/)</v>
          </cell>
          <cell r="B1358" t="str">
            <v>Bomba centrifuga submersivel eletrica, para drenagem de agua limpa ou com impurezas e particulas abrasivas ou de uso a seco, sem operador, com as seguintes especificacoes minimas: motor eletrico de 6CV a 3450RPM, mangueira de recalque, cabos de alimentaca</v>
          </cell>
          <cell r="C1358" t="str">
            <v>h</v>
          </cell>
          <cell r="D1358">
            <v>1.99</v>
          </cell>
        </row>
        <row r="1359">
          <cell r="A1359" t="str">
            <v>EQ 35.10.0250 (/)</v>
          </cell>
          <cell r="B1359" t="str">
            <v>Bomba Hidraulica Submersivel, trifasica, com motor eletrico com potencia de 8CV - 220V/380V, modelo JUMBO S1ND ou similar, exclusive acessorios. Fornecimento e instalacao hidraulica e eletrica.</v>
          </cell>
          <cell r="C1359" t="str">
            <v>un</v>
          </cell>
          <cell r="D1359">
            <v>8532.9699999999993</v>
          </cell>
        </row>
        <row r="1360">
          <cell r="A1360" t="str">
            <v>EQ 35.10.0253 (/)</v>
          </cell>
          <cell r="B1360" t="str">
            <v>Bomba hidraulica submersivel, trifasica, motor eletrico com potencia de 3,8CV, 220/380V, para tubulacao de 3", modelo Jumbo 24ND da ABS ou similar. Fornecimento.</v>
          </cell>
          <cell r="C1360" t="str">
            <v>un</v>
          </cell>
          <cell r="D1360">
            <v>12205.66</v>
          </cell>
        </row>
        <row r="1361">
          <cell r="A1361" t="str">
            <v>EQ 35.10.0256 (/)</v>
          </cell>
          <cell r="B1361" t="str">
            <v>Bomba hidraulica submersivel, trifasica, motor eletrico com potencia de 2CV, 220/380V, para tubulacao de 2", modelo Jumbo 14D da ABS ou similar. Fornecimento.</v>
          </cell>
          <cell r="C1361" t="str">
            <v>un</v>
          </cell>
          <cell r="D1361">
            <v>11264.13</v>
          </cell>
        </row>
        <row r="1362">
          <cell r="A1362" t="str">
            <v>EQ 35.10.0259 (/)</v>
          </cell>
          <cell r="B1362" t="str">
            <v>Bomba hidraulica submersivel, trifasica, motor eletrico com potencia de 1,5CV, 220/380V, para tubulacao de 2", modelo Jumbo 12D da ABS ou similar. Fornecimento.</v>
          </cell>
          <cell r="C1362" t="str">
            <v>un</v>
          </cell>
          <cell r="D1362">
            <v>11789.3</v>
          </cell>
        </row>
        <row r="1363">
          <cell r="A1363" t="str">
            <v>EQ 35.10.0262 (/)</v>
          </cell>
          <cell r="B1363" t="str">
            <v>Bomba hidraulica submersivel, trifasica, motor eletrico com potencia de 15CV, 220/380V, para tubulacao de 6", modelo Jumbo 84LD da ABS ou similar. Fornecimento.</v>
          </cell>
          <cell r="C1363" t="str">
            <v>un</v>
          </cell>
          <cell r="D1363">
            <v>35162.589999999997</v>
          </cell>
        </row>
        <row r="1364">
          <cell r="A1364" t="str">
            <v>EQ 35.10.0265 (/)</v>
          </cell>
          <cell r="B1364" t="str">
            <v>Bomba hidraulica submersivel, trifasica, motor eletrico com potencia de 15CV, 220/380V, para tubulacao de 4", modelo Jumbo 84ND da ABS ou similar. Fornecimento.</v>
          </cell>
          <cell r="C1364" t="str">
            <v>un</v>
          </cell>
          <cell r="D1364">
            <v>35174.79</v>
          </cell>
        </row>
        <row r="1365">
          <cell r="A1365" t="str">
            <v>EQ 35.10.0268 (/)</v>
          </cell>
          <cell r="B1365" t="str">
            <v>Bomba hidraulica submersivel, trifasica, motor eletrico com potencia de 9CV, 220/380V, para tubulacao de 4", modelo Jumbo 54HD da ABS ou similar. Fornecimento.</v>
          </cell>
          <cell r="C1365" t="str">
            <v>un</v>
          </cell>
          <cell r="D1365">
            <v>38606.339999999997</v>
          </cell>
        </row>
        <row r="1366">
          <cell r="A1366" t="str">
            <v>EQ 35.10.0271 (/)</v>
          </cell>
          <cell r="B1366" t="str">
            <v>Bomba hidraulica submersivel, trifasica, motor eletrico com potencia de 6CV, 220/380V, para tubulacao de 3", modelo Jumbo 30MD da ABS ou similar. Fornecimento.</v>
          </cell>
          <cell r="C1366" t="str">
            <v>un</v>
          </cell>
          <cell r="D1366">
            <v>21886</v>
          </cell>
        </row>
        <row r="1367">
          <cell r="A1367" t="str">
            <v>EQ 35.10.0274 (/)</v>
          </cell>
          <cell r="B1367" t="str">
            <v>Bomba hidraulica submersivel, trifasica, motor eletrico com potencia de 6CV, 220/380V, para tubulacao de 2", modelo Jumbo 30HD da ABS ou similar. Fornecimento.</v>
          </cell>
          <cell r="C1367" t="str">
            <v>un</v>
          </cell>
          <cell r="D1367">
            <v>24031.439999999999</v>
          </cell>
        </row>
        <row r="1368">
          <cell r="A1368" t="str">
            <v>EQ 35.10.0300 (A)</v>
          </cell>
          <cell r="B1368" t="str">
            <v>Bomba hidraulica centrifuga submersa, com motor eletrico de 10CV, exclusive acessorios. Fornecimento e instalacao hidraulica e eletrica.</v>
          </cell>
          <cell r="C1368" t="str">
            <v>un</v>
          </cell>
          <cell r="D1368">
            <v>1892.22</v>
          </cell>
        </row>
        <row r="1369">
          <cell r="A1369" t="str">
            <v>EQ 35.10.0325 (/)</v>
          </cell>
          <cell r="B1369" t="str">
            <v>Bomba hidraulica submersivel trifasica, para aguas residuais, motor 3,0KW a 3430 rpm, grau de protecao F, isolamento IP-68, versao CP, com 10m de cabo trifasico, conexao de descarga de 3", suporte de tubos guia de 2", dois lances de tubo guia de aco galva</v>
          </cell>
          <cell r="C1369" t="str">
            <v>un</v>
          </cell>
          <cell r="D1369">
            <v>6756</v>
          </cell>
        </row>
        <row r="1370">
          <cell r="A1370" t="str">
            <v>EQ 35.10.0350 (A)</v>
          </cell>
          <cell r="B1370" t="str">
            <v>Bomba submersivel para esgoto sanitario, curva 483, 7,5KW-1745RPM, 220/380 ou 440V, trifasico, descarga de 100m, modelo CP 3127, tipo Flygt ou similar. Fornecimento, instalacao hidraulica e eletrica.</v>
          </cell>
          <cell r="C1370" t="str">
            <v>un</v>
          </cell>
          <cell r="D1370">
            <v>10620.2</v>
          </cell>
        </row>
        <row r="1371">
          <cell r="A1371" t="str">
            <v>EQ 35.10.0400 (/)</v>
          </cell>
          <cell r="B1371" t="str">
            <v>Bomba Hidraulica Centrifuga Submersivel, de 30CV, saida de 4" ou 6", modelo Jumbo 201, fabricacao ABS ou similar. Fornecimento.</v>
          </cell>
          <cell r="C1371" t="str">
            <v>un</v>
          </cell>
          <cell r="D1371">
            <v>54885.599999999999</v>
          </cell>
        </row>
        <row r="1372">
          <cell r="A1372" t="str">
            <v>EQ 35.10.0450 (/)</v>
          </cell>
          <cell r="B1372" t="str">
            <v>Moto-bomba sobre rodas, com bomba centrifuga auto-escorvante de rotor aberto de 4CV, para drenagem de agua limpa ou com impurezas e particulas abrasivas, sem operador, com material de operacao e material de manutencao, com as seguintes especificacoes mini</v>
          </cell>
          <cell r="C1372" t="str">
            <v>h</v>
          </cell>
          <cell r="D1372">
            <v>2.0699999999999998</v>
          </cell>
        </row>
        <row r="1373">
          <cell r="A1373" t="str">
            <v>EQ 35.10.0453 (/)</v>
          </cell>
          <cell r="B1373" t="str">
            <v>Moto-bomba sobre rodas, com bomba centrifuga auto-escorvante de rotor aberto de 4CV, para drenagem de agua limpa ou com impurezas e particulas abrasivas, sem operador, com as seguintes especificacoes minimas: motor a gasolina de 4CV, succao de 2" e recalq</v>
          </cell>
          <cell r="C1373" t="str">
            <v>h</v>
          </cell>
          <cell r="D1373">
            <v>0.32</v>
          </cell>
        </row>
        <row r="1374">
          <cell r="A1374" t="str">
            <v>EQ 35.10.0500 (A)</v>
          </cell>
          <cell r="B1374" t="str">
            <v>Moto-bomba sobre rodas, com bomba centrifuga auto-escorvante de rotor aberto de 5,3HP, para drenagem de agua limpa ou com impurezas e particulas abrasivas, sem operador, com material de operacao e material de manutencao, com as seguintes especificacoes mi</v>
          </cell>
          <cell r="C1374" t="str">
            <v>h</v>
          </cell>
          <cell r="D1374">
            <v>10.4</v>
          </cell>
        </row>
        <row r="1375">
          <cell r="A1375" t="str">
            <v>EQ 35.10.0503 (/)</v>
          </cell>
          <cell r="B1375" t="str">
            <v>Moto-bomba sobre rodas, com bomba centrifuga auto-escorvante de rotor aberto de 5,3HP, para drenagem de agua limpa ou com impurezas e particulas abrasivas, sem operador, com material de operacao, com as seguintes especificacoes minimas: motor a gasolina d</v>
          </cell>
          <cell r="C1375" t="str">
            <v>h</v>
          </cell>
          <cell r="D1375">
            <v>5.79</v>
          </cell>
        </row>
        <row r="1376">
          <cell r="A1376" t="str">
            <v>EQ 35.10.0551 (/)</v>
          </cell>
          <cell r="B1376" t="str">
            <v>Moto Bomba Susuki ou similar, com bomba centrifuga auto-escorvante de rotor aberto, bocais de succao de 3 , motor a gasolina de 5,3HP, inclusive mangueiras de succao e recalque, sem operador. Fornecimento.</v>
          </cell>
          <cell r="C1376" t="str">
            <v>un</v>
          </cell>
          <cell r="D1376">
            <v>1494.55</v>
          </cell>
        </row>
        <row r="1377">
          <cell r="A1377" t="str">
            <v>EQ 35.10.0600 (A)</v>
          </cell>
          <cell r="B1377" t="str">
            <v>Recuperacao de bomba hidraulica, centrifuga, trifasica, com motor eletrico de 3/4CV - 220V/380V, compreendendo a troca de selo, gaxetas, buchas, mancal, rolamentos e a pintura externa.</v>
          </cell>
          <cell r="C1377" t="str">
            <v>un</v>
          </cell>
          <cell r="D1377">
            <v>194.87</v>
          </cell>
        </row>
        <row r="1378">
          <cell r="A1378" t="str">
            <v>EQ 35.10.0650 (A)</v>
          </cell>
          <cell r="B1378" t="str">
            <v>Recuperacao de bomba hidraulica, centrifuga submersivel, monofasica, com motor eletrico de 1CV - 220V/380V, tipo ABS ou similar, compreendendo a troca de selo, gaxetas, buchas, mancal, rolamentos e a pintura externa.</v>
          </cell>
          <cell r="C1378" t="str">
            <v>un</v>
          </cell>
          <cell r="D1378">
            <v>930.67</v>
          </cell>
        </row>
        <row r="1379">
          <cell r="A1379" t="str">
            <v>EQ 35.10.0670 (/)</v>
          </cell>
          <cell r="B1379" t="str">
            <v>Recuperacao de bomba hidraulica centrifuga, trifasica, motor eletrico de 1CV, modelo 250RS, Dancor ou similar, compreendendo a troca de selo, gaxetas, buchas, mancal, rolamentos e pintura externa.</v>
          </cell>
          <cell r="C1379" t="str">
            <v>un</v>
          </cell>
          <cell r="D1379">
            <v>193.17</v>
          </cell>
        </row>
        <row r="1380">
          <cell r="A1380" t="str">
            <v>EQ 35.10.0685 (/)</v>
          </cell>
          <cell r="B1380" t="str">
            <v>Recuperacao de bomba hidraulica centrifuga, com motor eletrico, potencia de 2CV, 220V, compreendendo a troca de selo, gaxetas, buchas, mancal, rolamentos e a pintura externa.</v>
          </cell>
          <cell r="C1380" t="str">
            <v>un</v>
          </cell>
          <cell r="D1380">
            <v>263.54000000000002</v>
          </cell>
        </row>
        <row r="1381">
          <cell r="A1381" t="str">
            <v>EQ 35.10.0700 (A)</v>
          </cell>
          <cell r="B1381" t="str">
            <v>Recuperacao de bomba hidraulica, submersivel, trifasica, com motor eletrico de 2CV - 220V/380V, tipo ABS ou similar, compreendendo a troca de selo, gaxetas, buchas, mancal, rolamentos e a pintura externa.</v>
          </cell>
          <cell r="C1381" t="str">
            <v>un</v>
          </cell>
          <cell r="D1381">
            <v>1163.69</v>
          </cell>
        </row>
        <row r="1382">
          <cell r="A1382" t="str">
            <v>EQ 35.10.0750 (A)</v>
          </cell>
          <cell r="B1382" t="str">
            <v>Recuperacao de bomba hidraulica, centrifuga submersivel, tipo "sapo", trifasica, com motor eletrico de 2CV - 220V, compreendendo a troca de selo, gaxetas, buchas, mancal, rolamentos e a pintura externa.</v>
          </cell>
          <cell r="C1382" t="str">
            <v>un</v>
          </cell>
          <cell r="D1382">
            <v>462.95</v>
          </cell>
        </row>
        <row r="1383">
          <cell r="A1383" t="str">
            <v>EQ 35.10.0800 (A)</v>
          </cell>
          <cell r="B1383" t="str">
            <v>Recuperacao de bomba hidraulica, vazao de 42m3/h, centrifuga submersivel, refrigerada a agua, trifasica com motor eletrico de 2,4CV - 220V/380V, compreendendo a troca de selo, gaxetas, buchas, mancal, rolamentos e a pintura externa.</v>
          </cell>
          <cell r="C1383" t="str">
            <v>un</v>
          </cell>
          <cell r="D1383">
            <v>850.67</v>
          </cell>
        </row>
        <row r="1384">
          <cell r="A1384" t="str">
            <v>EQ 35.10.0850 (A)</v>
          </cell>
          <cell r="B1384" t="str">
            <v>Recuperacao de bomba hidraulica, centrifuga submersivel, trifasica com motor eletrico de 3,5CV - 220V/380V, compreendendo a troca de selo, gaxetas, buchas, mancal, rolamentos e a pintura externa, tipo AFP-100 ou similar.</v>
          </cell>
          <cell r="C1384" t="str">
            <v>un</v>
          </cell>
          <cell r="D1384">
            <v>1405.07</v>
          </cell>
        </row>
        <row r="1385">
          <cell r="A1385" t="str">
            <v>EQ 35.10.0870 (/)</v>
          </cell>
          <cell r="B1385" t="str">
            <v>Recuperacao de bomba hidraulica centrifuga, submersivel, trifasica, motor eletrico de 3,8CV modelo Jumbo 24ND, ABS ou similar, compreendendo a troca de selo, gaxetas, buchas, mancal, rolamentos e pintura externa.</v>
          </cell>
          <cell r="C1385" t="str">
            <v>un</v>
          </cell>
          <cell r="D1385">
            <v>6102.84</v>
          </cell>
        </row>
        <row r="1386">
          <cell r="A1386" t="str">
            <v>EQ 35.10.0880 (/)</v>
          </cell>
          <cell r="B1386" t="str">
            <v>Recuperacao de bomba hidraulica centrifuga, trifasica, motor eletrico de 5CV, serie CAM, modelo 618TJM, Dancor ou similar, compreendendo a troca de selo, gaxetas, buchas, mancal, rolamentos e pintura externa.</v>
          </cell>
          <cell r="C1386" t="str">
            <v>un</v>
          </cell>
          <cell r="D1386">
            <v>546.4</v>
          </cell>
        </row>
        <row r="1387">
          <cell r="A1387" t="str">
            <v>EQ 35.10.0900 (A)</v>
          </cell>
          <cell r="B1387" t="str">
            <v>Recuperacao de bomba hidraulica, centrifuga submersivel, trifasica com motor eletrico de 8CV - 220V/380V, tipo JUMBO S1ND ou similar, compreendendo a troca de selo, gaxetas, buchas, mancal, rolamentos e a pintura externa.</v>
          </cell>
          <cell r="C1387" t="str">
            <v>un</v>
          </cell>
          <cell r="D1387">
            <v>4240.0200000000004</v>
          </cell>
        </row>
        <row r="1388">
          <cell r="A1388" t="str">
            <v>EQ 35.10.0930 (/)</v>
          </cell>
          <cell r="B1388" t="str">
            <v>Recuperacao de bomba hidraulica centrifuga, submersivel, trifasica, motor eletrico de 9CV modelo Jumbo 54HD, ABS ou similar, compreendendo a troca de selo, gaxetas, buchas, mancal, rolamentos e pintura externa.</v>
          </cell>
          <cell r="C1388" t="str">
            <v>un</v>
          </cell>
          <cell r="D1388">
            <v>19303.169999999998</v>
          </cell>
        </row>
        <row r="1389">
          <cell r="A1389" t="str">
            <v>EQ 35.10.0950 (A)</v>
          </cell>
          <cell r="B1389" t="str">
            <v>Recuperacao de bomba hidraulica, centrifuga submersivel, trifasica com motor eletrico de 4,2CV - 220V/380V, tipo SPV 30/2 ou similar, compreendendo a troca de selo, gaxetas, buchas, mancal, rolamentos e a pintura externa.</v>
          </cell>
          <cell r="C1389" t="str">
            <v>un</v>
          </cell>
          <cell r="D1389">
            <v>2108.89</v>
          </cell>
        </row>
        <row r="1390">
          <cell r="A1390" t="str">
            <v>EQ 35.10.1000 (A)</v>
          </cell>
          <cell r="B1390" t="str">
            <v>Recuperacao de bomba hidraulica, centrifuga submersivel, trifasica com motor eletrico de 6,3CV - 220V/380V, compreendendo a troca de selo, gaxetas, buchas, mancal, rolamentos e a pintura externa, tipo SPV 40/C ou similar.</v>
          </cell>
          <cell r="C1390" t="str">
            <v>un</v>
          </cell>
          <cell r="D1390">
            <v>2769.87</v>
          </cell>
        </row>
        <row r="1391">
          <cell r="A1391" t="str">
            <v>EQ 35.10.1050 (/)</v>
          </cell>
          <cell r="B1391" t="str">
            <v>Recuperacao de Bomba Hidraulica Centrifuga Submersivel, de 30CV, saida de 4" ou 6", modelo Jumbo 201, fabricacao ABS ou similar.</v>
          </cell>
          <cell r="C1391" t="str">
            <v>un</v>
          </cell>
          <cell r="D1391">
            <v>27442.799999999999</v>
          </cell>
        </row>
        <row r="1392">
          <cell r="A1392" t="str">
            <v>EQ 35.15.0200 (/)</v>
          </cell>
          <cell r="B1392" t="str">
            <v>Bomba Hidraulica Centrifuga trifasica, com motor eletrico de 3/4CV - 220V/380V, marca Worthington modelo D-520 ou similar, exclusive acessorios. Fornecimento e colocacao.</v>
          </cell>
          <cell r="C1392" t="str">
            <v>un</v>
          </cell>
          <cell r="D1392">
            <v>442.66</v>
          </cell>
        </row>
        <row r="1393">
          <cell r="A1393" t="str">
            <v>EQ 35.15.0250 (/)</v>
          </cell>
          <cell r="B1393" t="str">
            <v>Bomba Hidraulica Centrifuga, com motor eletrico, potencia de 1CV, succao de 1", elevacao de 1", vazao de 5m3/h, altura manometrica maxima de 35MCA, trifasica, modelo 250RS da Dancor ou similar, exclusive acessorios. Fornecimento e colocacao.</v>
          </cell>
          <cell r="C1393" t="str">
            <v>un</v>
          </cell>
          <cell r="D1393">
            <v>532.48</v>
          </cell>
        </row>
        <row r="1394">
          <cell r="A1394" t="str">
            <v>EQ 35.15.0253 (/)</v>
          </cell>
          <cell r="B1394" t="str">
            <v>Bomba Hidraulica centrifuga, trifasica, motor eletrico 220/380V, com potencia de 5CV, com succao de 2" e elevacao de 1 1/2", serie CAM, modelo 618TJM, Dancor ou similar. Fornecimento.</v>
          </cell>
          <cell r="C1394" t="str">
            <v>un</v>
          </cell>
          <cell r="D1394">
            <v>1092.81</v>
          </cell>
        </row>
        <row r="1395">
          <cell r="A1395" t="str">
            <v>EQ 35.15.0350 (/)</v>
          </cell>
          <cell r="B1395" t="str">
            <v>Bomba Hidraulica Centrifuga, com motor eletrico, potencia de 2CV; exclusive acessorios. Fornecimento e colocacao.</v>
          </cell>
          <cell r="C1395" t="str">
            <v>un</v>
          </cell>
          <cell r="D1395">
            <v>696.83</v>
          </cell>
        </row>
        <row r="1396">
          <cell r="A1396" t="str">
            <v>EQ 35.15.0370 (/)</v>
          </cell>
          <cell r="B1396" t="str">
            <v>Bomba hidraulica centrifuga, trifasica, motor eletrico de 3CV, tipo Mark Peerless DB7-C ou similar, exclusive acessorios. Fornecimento e colocacao.</v>
          </cell>
          <cell r="C1396" t="str">
            <v>un</v>
          </cell>
          <cell r="D1396">
            <v>662.88</v>
          </cell>
        </row>
        <row r="1397">
          <cell r="A1397" t="str">
            <v>EQ 35.15.0470 (/)</v>
          </cell>
          <cell r="B1397" t="str">
            <v>Bomba hidraulica centrifuga, trifasica, motor eletrico de 7,5CV, modelo DS9, WEG ou similar, exclusive acessorios. Fornecimento e colocacao.</v>
          </cell>
          <cell r="C1397" t="str">
            <v>un</v>
          </cell>
          <cell r="D1397">
            <v>1339.72</v>
          </cell>
        </row>
        <row r="1398">
          <cell r="A1398" t="str">
            <v>EQ 35.15.0500 (/)</v>
          </cell>
          <cell r="B1398" t="str">
            <v>Bomba Hidraulica Centrifuga, com motor eletrico, potencia de 10CV; exclusive acessorios. Fornecimento e colocacao.</v>
          </cell>
          <cell r="C1398" t="str">
            <v>un</v>
          </cell>
          <cell r="D1398">
            <v>1912.43</v>
          </cell>
        </row>
        <row r="1399">
          <cell r="A1399" t="str">
            <v>EQ 35.15.0600 (/)</v>
          </cell>
          <cell r="B1399" t="str">
            <v>Bomba Hidraulica Centrifuga trifasica, com motor eletrico de 15CV - 220V/380V, marca Worthington modelo D-1020 ou similar, exclusive acessorios. Fornecimento e colocacao.</v>
          </cell>
          <cell r="C1399" t="str">
            <v>un</v>
          </cell>
          <cell r="D1399">
            <v>2411.15</v>
          </cell>
        </row>
        <row r="1400">
          <cell r="A1400" t="str">
            <v>EQ 35.15.0700 (/)</v>
          </cell>
          <cell r="B1400" t="str">
            <v>Bomba Hidraulica Centrifuga, trifasica, com motor eletrico com potencia de 25CV - 220V/380V, succao de 2", elevacao de 1 1/2", vazao de 40m3/h, altura de recalque de 90m, marca Alleri ou similar, exclusive acessorios. Fornecimento e colocacao.</v>
          </cell>
          <cell r="C1400" t="str">
            <v>un</v>
          </cell>
          <cell r="D1400">
            <v>3185.08</v>
          </cell>
        </row>
        <row r="1401">
          <cell r="A1401" t="str">
            <v>EQ 35.15.0800 (/)</v>
          </cell>
          <cell r="B1401" t="str">
            <v>Bomba de eixo vertical, 1HP, 380V, diametro de 2" do tubo de elevacao, AMT=5m, vazao de 26m3/h, modelo 1063 da Dancor, ou similar. Fornecimento e colocacao.</v>
          </cell>
          <cell r="C1401" t="str">
            <v>un</v>
          </cell>
          <cell r="D1401">
            <v>888.74</v>
          </cell>
        </row>
        <row r="1402">
          <cell r="A1402" t="str">
            <v>EQ 35.15.1000 (A)</v>
          </cell>
          <cell r="B1402" t="str">
            <v>Recuperacao de bomba hidraulica, centrifuga, trifasica, com motor eletrico de 0,5CV, vazao de 9m3/h, compreendendo a troca de selo, gaxetas, buchas, mancal, rolamentos e a pintura externa, tipo Mark Peerless XD2-003 ou similar.</v>
          </cell>
          <cell r="C1402" t="str">
            <v>un</v>
          </cell>
          <cell r="D1402">
            <v>132.08000000000001</v>
          </cell>
        </row>
        <row r="1403">
          <cell r="A1403" t="str">
            <v>EQ 35.15.1200 (A)</v>
          </cell>
          <cell r="B1403" t="str">
            <v>Recuperacao de bomba hidraulica, centrifuga, trifasica, com motor eletrico de 3CV, tipo Mark Peerless DBC 710 ou similar, compreendendo a troca de selo, gaxetas, buchas, mancal, rolamentos e a pintura externa.</v>
          </cell>
          <cell r="C1403" t="str">
            <v>un</v>
          </cell>
          <cell r="D1403">
            <v>304.98</v>
          </cell>
        </row>
        <row r="1404">
          <cell r="A1404" t="str">
            <v>EQ 35.15.1250 (A)</v>
          </cell>
          <cell r="B1404" t="str">
            <v>Recuperacao de bomba hidraulica, centrifuga, trifasica, com motor eletrico de 7,5CV - 220/380V, tipo Mark Peerless DS9-009 ou similar, compreendendo a troca de selo, gaxetas, buchas, mancal, rolamentos e a pintura externa.</v>
          </cell>
          <cell r="C1404" t="str">
            <v>un</v>
          </cell>
          <cell r="D1404">
            <v>643.39</v>
          </cell>
        </row>
        <row r="1405">
          <cell r="A1405" t="str">
            <v>EQ 35.15.1400 (A)</v>
          </cell>
          <cell r="B1405" t="str">
            <v>Recuperacao de bomba hidraulica, centrifuga, trifasica, com motor eletrico de 10CV - 220/380V, compreendendo a troca de selo, gaxetas, buchas, mancal, rolamentos e a pintura externa.</v>
          </cell>
          <cell r="C1405" t="str">
            <v>un</v>
          </cell>
          <cell r="D1405">
            <v>919.64</v>
          </cell>
        </row>
        <row r="1406">
          <cell r="A1406" t="str">
            <v>EQ 35.15.1700 (A)</v>
          </cell>
          <cell r="B1406" t="str">
            <v>Recuperacao de bomba hidraulica, centrifuga, trifasica, com motor eletrico de 15CV - 220/380V, tipo Worthington D-1020 ou similar, compreendendo a troca de selo, gaxetas, buchas, mancal, rolamentos e a pintura externa.</v>
          </cell>
          <cell r="C1406" t="str">
            <v>un</v>
          </cell>
          <cell r="D1406">
            <v>1176.46</v>
          </cell>
        </row>
        <row r="1407">
          <cell r="A1407" t="str">
            <v>EQ 35.15.1800 (A)</v>
          </cell>
          <cell r="B1407" t="str">
            <v xml:space="preserve">Recuperacao de bomba hidraulica, centrifuga, trifasica, com motor eletrico de 25CV - 220/380V, succao com diametro de 2", recalque com diametro de 1 1/2", compreendendo a troca de selo, gaxetas, buchas, mancal, rolamentos e a pintura externa, tipo Alleri </v>
          </cell>
          <cell r="C1407" t="str">
            <v>un</v>
          </cell>
          <cell r="D1407">
            <v>1559.45</v>
          </cell>
        </row>
        <row r="1408">
          <cell r="A1408" t="str">
            <v>EQ 40.05.0100 (B)</v>
          </cell>
          <cell r="B1408" t="str">
            <v xml:space="preserve">Draga flutuante, succao e recalque de 12", com operador e um servente, com material de operacao e material de manutencao, com as seguintes especificacoes minimas: bomba de recalque (comando direto) de 480CV de potencia continua e outra bomba de 170CV nos </v>
          </cell>
          <cell r="C1408" t="str">
            <v>h</v>
          </cell>
          <cell r="D1408">
            <v>256.45</v>
          </cell>
        </row>
        <row r="1409">
          <cell r="A1409" t="str">
            <v>EQ 40.05.0103 (A)</v>
          </cell>
          <cell r="B1409" t="str">
            <v>Draga flutuante, succao e recalque de 12", com operador e um servente, com material de operacao, com as seguintes especificacoes minimas: bomba de recalque (comando direto) de 480CV de potencia continua e outra bomba de 170CV nos sistema hidraulico. Custo</v>
          </cell>
          <cell r="C1409" t="str">
            <v>h</v>
          </cell>
          <cell r="D1409">
            <v>113.32</v>
          </cell>
        </row>
        <row r="1410">
          <cell r="A1410" t="str">
            <v>EQ 40.05.0106 (A)</v>
          </cell>
          <cell r="B1410" t="str">
            <v>Draga flutuante, succao e recalque de 12", com operador e um servente, com as seguintes especificacoes minimas: bomba de recalque (comando direto) de 480CV de potencia continua e outra bomba de 170CV nos sistema hidraulico. Custo horario improdutivo (moto</v>
          </cell>
          <cell r="C1410" t="str">
            <v>h</v>
          </cell>
          <cell r="D1410">
            <v>57.52</v>
          </cell>
        </row>
        <row r="1411">
          <cell r="A1411" t="str">
            <v>EQ 40.05.0150 (B)</v>
          </cell>
          <cell r="B1411" t="str">
            <v xml:space="preserve">Equipamento de jato d'agua de alta pressao (Sewer-Jet ou similar), com motorista, operador, ajudante, material de operacao e material de manutencao, inclusive o fornecimento de agua, com as seguintes especificacoes minimas: sistema de bombeamento de alta </v>
          </cell>
          <cell r="C1411" t="str">
            <v>h</v>
          </cell>
          <cell r="D1411">
            <v>113.75</v>
          </cell>
        </row>
        <row r="1412">
          <cell r="A1412" t="str">
            <v>EQ 40.05.0153 (B)</v>
          </cell>
          <cell r="B1412" t="str">
            <v>Equipamento de alta pressao para succao e limpeza de detritos (Vac-All ou similar), com motorista, operador, ajudante, material de opracao e material de manutencao, inclusive vazamento do material recolhido, com as seguintas especificacoes minimas: deposi</v>
          </cell>
          <cell r="C1412" t="str">
            <v>h</v>
          </cell>
          <cell r="D1412">
            <v>148.21</v>
          </cell>
        </row>
        <row r="1413">
          <cell r="A1413" t="str">
            <v>EQ 40.05.0200 (B)</v>
          </cell>
          <cell r="B1413" t="str">
            <v>Equipamento combinado, vacuo/hidrojato para succao e limpeza de detritos, com motorista, operador, ajudante, material de operacao e material de manutencao, inclusive o fornecimento d'agua e o vazamento do material recolhido, com as seguintes especificacoe</v>
          </cell>
          <cell r="C1413" t="str">
            <v>h</v>
          </cell>
          <cell r="D1413">
            <v>96.57</v>
          </cell>
        </row>
        <row r="1414">
          <cell r="A1414" t="str">
            <v>EQ 40.05.0250 (A)</v>
          </cell>
          <cell r="B1414" t="str">
            <v>Equipamento para desobstrucao de galerias (Bucket - Machine), sem operador, com material de operacao e material de manutencao, com as seguintes especificacoes minimas: motor diesel de 12CV, avanco mecanico, jogo completo de acessorios e rebocavel. Custo h</v>
          </cell>
          <cell r="C1414" t="str">
            <v>h</v>
          </cell>
          <cell r="D1414">
            <v>12.44</v>
          </cell>
        </row>
        <row r="1415">
          <cell r="A1415" t="str">
            <v>EQ 40.05.0253 (/)</v>
          </cell>
          <cell r="B1415" t="str">
            <v>Equipamento para desobstrucao de galerias (Bucket - Machine), sem operador, com material de operacao, com as seguintes especificacoes minimas: motor diesel de 12CV, avanco mecanico, jogo completo de acessorios e rebocavel. Custo horario improdutivo (motor</v>
          </cell>
          <cell r="C1415" t="str">
            <v>h</v>
          </cell>
          <cell r="D1415">
            <v>6.21</v>
          </cell>
        </row>
        <row r="1416">
          <cell r="A1416" t="str">
            <v>EQ 40.05.0256 (/)</v>
          </cell>
          <cell r="B1416" t="str">
            <v>Equipamento para desobstrucao de galerias (Bucket - Machine), sem operador, com as seguintes especificacoes minimas: motor diesel de 12CV, avanco mecanico, jogo completo de acessorios e rebocavel. Custo horario improdutivo (motor desligado).</v>
          </cell>
          <cell r="C1416" t="str">
            <v>h</v>
          </cell>
          <cell r="D1416">
            <v>4.6399999999999997</v>
          </cell>
        </row>
        <row r="1417">
          <cell r="A1417" t="str">
            <v>EQ 40.05.0300 (/)</v>
          </cell>
          <cell r="B1417" t="str">
            <v>Escavadeira sobre esteiras, com Clam - Shell, capacidade de 0,78m3, com operador, com material de operacao e material de manutencao. Custo horario corrido.</v>
          </cell>
          <cell r="C1417" t="str">
            <v>h</v>
          </cell>
          <cell r="D1417">
            <v>107.56</v>
          </cell>
        </row>
        <row r="1418">
          <cell r="A1418" t="str">
            <v>EQ 40.05.0350 (/)</v>
          </cell>
          <cell r="B1418" t="str">
            <v>Escavadeira sobre esteiras, com Drag - Line, capacidade de 0,78m3, com operador, com material de operacao e material de manutencao. Custo horario corrido.</v>
          </cell>
          <cell r="C1418" t="str">
            <v>h</v>
          </cell>
          <cell r="D1418">
            <v>104.87</v>
          </cell>
        </row>
        <row r="1419">
          <cell r="A1419" t="str">
            <v>EQ 45.05.0050 (/)</v>
          </cell>
          <cell r="B1419" t="str">
            <v>Broca de metal duro para perfuratriz pneumatica, com comprimento de 0,80m, serie 12 (800x40)mm, haste de 7/8". Custo horario produtivo.</v>
          </cell>
          <cell r="C1419" t="str">
            <v>h</v>
          </cell>
          <cell r="D1419">
            <v>6.97</v>
          </cell>
        </row>
        <row r="1420">
          <cell r="A1420" t="str">
            <v>EQ 45.05.0053 (/)</v>
          </cell>
          <cell r="B1420" t="str">
            <v>Broca de metal duro para perfuratriz pneumatica, com comprimento de 1,60m, serie 12 (1600x39)mm, haste de 7/8". Custo horario produtivo.</v>
          </cell>
          <cell r="C1420" t="str">
            <v>h</v>
          </cell>
          <cell r="D1420">
            <v>7.54</v>
          </cell>
        </row>
        <row r="1421">
          <cell r="A1421" t="str">
            <v>EQ 45.05.0056 (/)</v>
          </cell>
          <cell r="B1421" t="str">
            <v>Broca de metal duro para perfuratriz pneumatica, com comprimento de 2,40m, serie 12 (2400x38)mm, haste de 7/8". Custo horario produtivo.</v>
          </cell>
          <cell r="C1421" t="str">
            <v>h</v>
          </cell>
          <cell r="D1421">
            <v>8.0500000000000007</v>
          </cell>
        </row>
        <row r="1422">
          <cell r="A1422" t="str">
            <v>EQ 45.05.0059 (/)</v>
          </cell>
          <cell r="B1422" t="str">
            <v>Mangueira para compressor de ar, duas lonas, diametro de 3/4". Custo horario corrido por decametro.</v>
          </cell>
          <cell r="C1422" t="str">
            <v>h.dam</v>
          </cell>
          <cell r="D1422">
            <v>0.05</v>
          </cell>
        </row>
        <row r="1423">
          <cell r="A1423" t="str">
            <v>EQ 45.05.0100 (B)</v>
          </cell>
          <cell r="B1423" t="str">
            <v>Compressor de ar, portatil e rebocavel, sem operador, com material de operacao e material de manutencao, com as seguintes especificacoes minimas: motor diesel de 40CV, pressao de trabalho de 102PSI, descarga livre de 170PCM. Custo horario produtivo.</v>
          </cell>
          <cell r="C1423" t="str">
            <v>h</v>
          </cell>
          <cell r="D1423">
            <v>33.15</v>
          </cell>
        </row>
        <row r="1424">
          <cell r="A1424" t="str">
            <v>EQ 45.05.0103 (/)</v>
          </cell>
          <cell r="B1424" t="str">
            <v>Compressor de ar, portatil e rebocavel, sem operador, com material de operacao, com as seguintes especificacoes minimas: motor diesel de 40CV, pressao de trabalho de 102PSI, descarga livre de 170PCM. Custo horario improdutivo (motor funcionando).</v>
          </cell>
          <cell r="C1424" t="str">
            <v>h</v>
          </cell>
          <cell r="D1424">
            <v>14.05</v>
          </cell>
        </row>
        <row r="1425">
          <cell r="A1425" t="str">
            <v>EQ 45.05.0106 (/)</v>
          </cell>
          <cell r="B1425" t="str">
            <v>Compressor de ar, portatil e rebocavel, sem operador, com as seguintes especificacoes minimas: motor diesel de 40CV, pressao de trabalho de 102PSI, descarga livre de 170PCM. Custo horario improdutivo (motor desligado).</v>
          </cell>
          <cell r="C1425" t="str">
            <v>h</v>
          </cell>
          <cell r="D1425">
            <v>3.94</v>
          </cell>
        </row>
        <row r="1426">
          <cell r="A1426" t="str">
            <v>EQ 45.05.0150 (B)</v>
          </cell>
          <cell r="B1426" t="str">
            <v>Compressor de ar, portatil e rebocavel, sem operador, com material de operacao e material de manutencao, com as seguintes especificacoes minimas: motor diesel de 77CV, pressao de trabalho de 102PSI, descarga livre de 250PCM. Custo horario produtivo.</v>
          </cell>
          <cell r="C1426" t="str">
            <v>h</v>
          </cell>
          <cell r="D1426">
            <v>34.01</v>
          </cell>
        </row>
        <row r="1427">
          <cell r="A1427" t="str">
            <v>EQ 45.05.0156 (/)</v>
          </cell>
          <cell r="B1427" t="str">
            <v>Compressor de ar, portatil e rebocavel, sem operador, com material de operacao, com as seguintes especificacoes minimas: motor diesel de 77CV, pressao de trabalho de 102PSI, descarga livre de 250PCM. Custo horario improdutivo (motor funcionando).</v>
          </cell>
          <cell r="C1427" t="str">
            <v>h</v>
          </cell>
          <cell r="D1427">
            <v>14.48</v>
          </cell>
        </row>
        <row r="1428">
          <cell r="A1428" t="str">
            <v>EQ 45.05.0159 (/)</v>
          </cell>
          <cell r="B1428" t="str">
            <v>Compressor de ar, portatil e rebocavel, sem operador, com as seguintes especificacoes minimas: motor diesel de 77CV, pressao de trabalho de 102PSI, descarga livre de 250PCM. Custo horario improdutivo (motor desligado).</v>
          </cell>
          <cell r="C1428" t="str">
            <v>h</v>
          </cell>
          <cell r="D1428">
            <v>4.37</v>
          </cell>
        </row>
        <row r="1429">
          <cell r="A1429" t="str">
            <v>EQ 45.05.0162 (/)</v>
          </cell>
          <cell r="B1429" t="str">
            <v>Compressor de ar, portatil e rebocavel, sem operador, com material de operacao e material de manutencao, com as seguintes especificacoes minimas: motor diesel de 77CV, pressao de trabalho de 102PSI, descarga livre de 335PCM. Custo horario produtivo.</v>
          </cell>
          <cell r="C1429" t="str">
            <v>h</v>
          </cell>
          <cell r="D1429">
            <v>57.14</v>
          </cell>
        </row>
        <row r="1430">
          <cell r="A1430" t="str">
            <v>EQ 45.05.0200 (/)</v>
          </cell>
          <cell r="B1430" t="str">
            <v>Compressor de ar, estacionario, sem operador, com material de operacao e material de manutencao, com as seguintes especificacoes minimas: motor diesel de 125HP, pressao de trabalho de 100PSI, descarga livre de 631PCM. Custo horario produtivo.</v>
          </cell>
          <cell r="C1430" t="str">
            <v>h</v>
          </cell>
          <cell r="D1430">
            <v>77.849999999999994</v>
          </cell>
        </row>
        <row r="1431">
          <cell r="A1431" t="str">
            <v>EQ 45.05.0203 (/)</v>
          </cell>
          <cell r="B1431" t="str">
            <v>Compressor de ar, estacionario, sem operador, com material de operacao, com as seguintes especificacoes minimas: motor diesel de 125HP, pressao de trabalho de 100PSI, descarga livre de 631PCM. Custo horario improdutivo (motor funcionando).</v>
          </cell>
          <cell r="C1431" t="str">
            <v>h</v>
          </cell>
          <cell r="D1431">
            <v>17.350000000000001</v>
          </cell>
        </row>
        <row r="1432">
          <cell r="A1432" t="str">
            <v>EQ 45.05.0206 (/)</v>
          </cell>
          <cell r="B1432" t="str">
            <v>Compressor de ar, estacionario, sem operador, com as seguintes especificacoes minimas: motor diesel de 125HP, pressao de trabalho de 100PSI, descarga livre de 631PCM. Custo horario improdutivo (motor desligado).</v>
          </cell>
          <cell r="C1432" t="str">
            <v>h</v>
          </cell>
          <cell r="D1432">
            <v>13.86</v>
          </cell>
        </row>
        <row r="1433">
          <cell r="A1433" t="str">
            <v>EQ 45.05.0600 (A)</v>
          </cell>
          <cell r="B1433" t="str">
            <v>Rompedor Pneumatico, peso de 32,6Kg, com material de manutencao, exclusive o operador, ponteiro e mangueira, com as seguintes especificacoes minimas: consumo de ar de 38,8l/s, frequencia de impactos 1110 impactos/min. Custo horario produtivo.</v>
          </cell>
          <cell r="C1433" t="str">
            <v>h</v>
          </cell>
          <cell r="D1433">
            <v>1.33</v>
          </cell>
        </row>
        <row r="1434">
          <cell r="A1434" t="str">
            <v>EQ 45.05.0606 (/)</v>
          </cell>
          <cell r="B1434" t="str">
            <v>Rompedor Pneumatico, peso de 32,6Kg, exclusive o operador, ponteiro e mangueira, com as seguintes especificacoes minimas: consumo de ar de 38,8l/s, frequencia de impactos 1110 impactos/min. Custo horario improdutivo (motor desligado).</v>
          </cell>
          <cell r="C1434" t="str">
            <v>h</v>
          </cell>
          <cell r="D1434">
            <v>0.89</v>
          </cell>
        </row>
        <row r="1435">
          <cell r="A1435" t="str">
            <v>EQ 45.10.0050 (A)</v>
          </cell>
          <cell r="B1435" t="str">
            <v xml:space="preserve">Grupo gerador transportavel, com potencia de 2500W, sem operador, com material de operacao e material de manutencao, com as seguintes especificacoes minimas: motor a gasolina de 5,5CV, 110V / 240V de corrente alternada ou 12V / 8,3A de corrente continua. </v>
          </cell>
          <cell r="C1435" t="str">
            <v>h</v>
          </cell>
          <cell r="D1435">
            <v>3.73</v>
          </cell>
        </row>
        <row r="1436">
          <cell r="A1436" t="str">
            <v>EQ 45.10.0056 (/)</v>
          </cell>
          <cell r="B1436" t="str">
            <v>Grupo gerador transportavel, com potencia de 2500W, sem operador, com as seguintes especificacoes minimas: motor a gasolina de 5,5CV, 110V / 240V de corrente alternada ou 12V / 8,3A de corrente continua. Custo horario produtivo.</v>
          </cell>
          <cell r="C1436" t="str">
            <v>h</v>
          </cell>
          <cell r="D1436">
            <v>0.17</v>
          </cell>
        </row>
        <row r="1437">
          <cell r="A1437" t="str">
            <v>EQ 45.10.0100 (A)</v>
          </cell>
          <cell r="B1437" t="str">
            <v>Grupo gerador transportavel sobre rodas, com potencia de 80/84Kva, sem operador, com material de operacao e material de manutencao, com as seguintes especificacoes minimas: motor diesel de 85CV a 1800RPM e partida automatica. Custo horario produtivo.</v>
          </cell>
          <cell r="C1437" t="str">
            <v>h</v>
          </cell>
          <cell r="D1437">
            <v>31.35</v>
          </cell>
        </row>
        <row r="1438">
          <cell r="A1438" t="str">
            <v>EQ 45.10.0103 (/)</v>
          </cell>
          <cell r="B1438" t="str">
            <v>Grupo gerador transportavel sobre rodas, com potencia de 80/84Kva, sem operador, com material de operacao, com as seguintes especificacoes minimas: motor diesel de 85CV a 1800RPM e partida automatica. Custo horario improdutivo (motor funcionando).</v>
          </cell>
          <cell r="C1438" t="str">
            <v>h</v>
          </cell>
          <cell r="D1438">
            <v>13.05</v>
          </cell>
        </row>
        <row r="1439">
          <cell r="A1439" t="str">
            <v>EQ 45.10.0106 (/)</v>
          </cell>
          <cell r="B1439" t="str">
            <v>Grupo gerador transportavel sobre rodas, com potencia de 80/84Kva, sem operador, com as seguintes especificacoes minimas: motor diesel de 85CV a 1800RPM e partida automatica. Custo horario improdutivo (motor desligado).</v>
          </cell>
          <cell r="C1439" t="str">
            <v>h</v>
          </cell>
          <cell r="D1439">
            <v>1.88</v>
          </cell>
        </row>
        <row r="1440">
          <cell r="A1440" t="str">
            <v>EQ 45.10.0150 (A)</v>
          </cell>
          <cell r="B1440" t="str">
            <v>Grupo gerador estacionario, com potencia de 139/150Kva, sem operador, com material de operacao e material de manutencao, com as seguintes especificacoes minimas: motor diesel de 180CV a 1800RPM e partida automatica. Custo horario produtivo.</v>
          </cell>
          <cell r="C1440" t="str">
            <v>h</v>
          </cell>
          <cell r="D1440">
            <v>63.85</v>
          </cell>
        </row>
        <row r="1441">
          <cell r="A1441" t="str">
            <v>EQ 45.10.0156 (/)</v>
          </cell>
          <cell r="B1441" t="str">
            <v>Grupo gerador estacionario, com potencia de 139/150Kva, sem operador, com as seguintes especificacoes minimas: motor diesel de 180CV a 1800RPM e partida automatica. Custo horario improdutivo.</v>
          </cell>
          <cell r="C1441" t="str">
            <v>h</v>
          </cell>
          <cell r="D1441">
            <v>2.6</v>
          </cell>
        </row>
        <row r="1442">
          <cell r="A1442" t="str">
            <v>EQ 45.15.0100 (/)</v>
          </cell>
          <cell r="B1442" t="str">
            <v>Retificador de solda, eletrico, de 430A. Custo horario corrido.</v>
          </cell>
          <cell r="C1442" t="str">
            <v>h</v>
          </cell>
          <cell r="D1442">
            <v>8.58</v>
          </cell>
        </row>
        <row r="1443">
          <cell r="A1443" t="str">
            <v>EQ 50.05.0050 (/)</v>
          </cell>
          <cell r="B1443" t="str">
            <v>Maquina demarcadora de faixas, a frio, sem operador. Custo horario produtivo.</v>
          </cell>
          <cell r="C1443" t="str">
            <v>h</v>
          </cell>
          <cell r="D1443">
            <v>91.68</v>
          </cell>
        </row>
        <row r="1444">
          <cell r="A1444" t="str">
            <v>EQ 50.05.0100 (/)</v>
          </cell>
          <cell r="B1444" t="str">
            <v>Maquina demarcadora de faixas, com fusor aplicador e fusor derretedor, sem operador. Custo horario produtivo.</v>
          </cell>
          <cell r="C1444" t="str">
            <v>h</v>
          </cell>
          <cell r="D1444">
            <v>117.91</v>
          </cell>
        </row>
        <row r="1445">
          <cell r="A1445" t="str">
            <v>EQ 50.05.0150 (/)</v>
          </cell>
          <cell r="B1445" t="str">
            <v>Maquina demarcadora de faixas, montada sobre caminhao, com fusor aplicador de massa termoplastica por extrusao, sem operador. Custo horariol produtivo.</v>
          </cell>
          <cell r="C1445" t="str">
            <v>h</v>
          </cell>
          <cell r="D1445">
            <v>77.709999999999994</v>
          </cell>
        </row>
        <row r="1446">
          <cell r="A1446" t="str">
            <v>EQ 55.05.0100 (/)</v>
          </cell>
          <cell r="B1446" t="str">
            <v>Sistema automatizado de pesagem completo, portatil, com balancas dinamicas, sem operador, com manutencao. Custo mensal.</v>
          </cell>
          <cell r="C1446" t="str">
            <v>un.mes</v>
          </cell>
          <cell r="D1446">
            <v>26966.37</v>
          </cell>
        </row>
        <row r="1447">
          <cell r="A1447" t="str">
            <v>EQ 60.05.0050 (/)</v>
          </cell>
          <cell r="B1447" t="str">
            <v>Talha Guincho manual de 10Kg, sem operador, com as seguintes especificacoes minimas: capacidade de icamento de 1500Kg e de tracao de 1800Kg, cabo de aco com curso ilimitado, alavanca, gancho e carretel. Custo horario produtivo.</v>
          </cell>
          <cell r="C1447" t="str">
            <v>h</v>
          </cell>
          <cell r="D1447">
            <v>0.05</v>
          </cell>
        </row>
        <row r="1448">
          <cell r="A1448" t="str">
            <v>EQ 60.05.0056 (/)</v>
          </cell>
          <cell r="B1448" t="str">
            <v>Talha Guincho manual de 10Kg, sem operador, com as seguintes especificacoes minimas: capacidade de icamento de 1500Kg e de tracao de 1800Kg, cabo de aco com curso ilimitado, alavanca, gancho e carretel. Custo horario improdutivo.</v>
          </cell>
          <cell r="C1448" t="str">
            <v>h</v>
          </cell>
          <cell r="D1448">
            <v>0.4</v>
          </cell>
        </row>
        <row r="1449">
          <cell r="A1449" t="str">
            <v>EQ 60.05.0100 (/)</v>
          </cell>
          <cell r="B1449" t="str">
            <v>Talha Guincho manual de 30Kg, sem operador, com as seguintes especificacoes minimas: capacidade de icamento de 4000Kg e de tracao de 5000Kg, cabo de aco com curso ilimitado, alavancas de avanco e marcha-a-re providas de pinos de retencao, alavanca telesco</v>
          </cell>
          <cell r="C1449" t="str">
            <v>h</v>
          </cell>
          <cell r="D1449">
            <v>0.17</v>
          </cell>
        </row>
        <row r="1450">
          <cell r="A1450" t="str">
            <v>EQ 60.05.0106 (/)</v>
          </cell>
          <cell r="B1450" t="str">
            <v>Talha Guincho manual de 30Kg, sem operador, com as seguintes especificacoes minimas: capacidade de icamento de 4000Kg e de tracao de 5000Kg, cabo de aco com curso ilimitado, alavancas de avanco e marcha-a-re providas de pinos de retencao, alavanca telesco</v>
          </cell>
          <cell r="C1450" t="str">
            <v>h</v>
          </cell>
          <cell r="D1450">
            <v>1.23</v>
          </cell>
        </row>
        <row r="1451">
          <cell r="A1451" t="str">
            <v>EQ 60.10.0100 (A)</v>
          </cell>
          <cell r="B1451" t="str">
            <v>Serra circular de 5CV, montada em bancada, sem operador e sem a lamina, com as seguintes especificacoes minimas: motor eletrico de 5CV, 220/380V, 60Hz, IP 54, Isolamento "B", regulagem de corte horizontal e vertical, coifa de protecao regulavel, chave lig</v>
          </cell>
          <cell r="C1451" t="str">
            <v>h</v>
          </cell>
          <cell r="D1451">
            <v>1.6</v>
          </cell>
        </row>
        <row r="1452">
          <cell r="A1452" t="str">
            <v>EQ 60.10.0103 (/)</v>
          </cell>
          <cell r="B1452" t="str">
            <v>Serra circular de 5CV, montada em bancada, sem operador e sem a lamina, com as seguintes especificacoes minimas: motor eletrico de 5CV, 220/380V, 60Hz, IP 54, Isolamento "B", regulagem de corte horizontal e vertical, coifa de protecao regulavel, chave lig</v>
          </cell>
          <cell r="C1452" t="str">
            <v>h</v>
          </cell>
          <cell r="D1452">
            <v>0.47</v>
          </cell>
        </row>
        <row r="1453">
          <cell r="A1453" t="str">
            <v>EQ 60.10.0106 (/)</v>
          </cell>
          <cell r="B1453" t="str">
            <v>Serra circular de 5CV, montada em bancada, sem operador e sem a lamina, com as seguintes especificacoes minimas: motor eletrico de 5CV, 220/380V, 60Hz, IP 54, Isolamento "B", regulagem de corte horizontal e vertical, coifa de protecao regulavel, chave lig</v>
          </cell>
          <cell r="C1453" t="str">
            <v>h</v>
          </cell>
          <cell r="D1453">
            <v>0.08</v>
          </cell>
        </row>
        <row r="1454">
          <cell r="A1454" t="str">
            <v>EQ 60.10.0200 (A)</v>
          </cell>
          <cell r="B1454" t="str">
            <v>Serra de alta potencia (moto serra), sem operador, com as seguintes especificacoes minimas: motor a gasolina com potencia de 43Kw, sabre de 63cm. Custo horario produtivo.</v>
          </cell>
          <cell r="C1454" t="str">
            <v>h</v>
          </cell>
          <cell r="D1454">
            <v>1.83</v>
          </cell>
        </row>
        <row r="1455">
          <cell r="A1455" t="str">
            <v>EQ 60.10.0206 (/)</v>
          </cell>
          <cell r="B1455" t="str">
            <v>Serra de alta potencia (moto serra), sem operador, com as seguintes especificacoes minimas: motor a gasolina com potencia de 43Kw, sabre de 63cm. Custo horario improdutivo.</v>
          </cell>
          <cell r="C1455" t="str">
            <v>h</v>
          </cell>
          <cell r="D1455">
            <v>0.57999999999999996</v>
          </cell>
        </row>
        <row r="1456">
          <cell r="A1456" t="str">
            <v>EQ 60.99.0100 (/)</v>
          </cell>
          <cell r="B1456" t="str">
            <v>Corrente galvanizada com diametro do arame de 3/16", inclusive acessorios, destinada a sustentacao de bombas submersiveis ate 60Kg. Fornecimento.</v>
          </cell>
          <cell r="C1456" t="str">
            <v>m</v>
          </cell>
          <cell r="D1456">
            <v>8.5</v>
          </cell>
        </row>
        <row r="1457">
          <cell r="A1457" t="str">
            <v>EQ 60.99.0200 (/)</v>
          </cell>
          <cell r="B1457" t="str">
            <v>Equipamento com circuito fechado de televisao, para inspecao em galerias de aguas pluviais e de esgoto sanitario, com caminhoneta para 09 passageiros com motorista, material de operacao e material de manutencao, sem operador. Custo horario produtivo.</v>
          </cell>
          <cell r="C1457" t="str">
            <v>h</v>
          </cell>
          <cell r="D1457">
            <v>72.319999999999993</v>
          </cell>
        </row>
        <row r="1458">
          <cell r="A1458" t="str">
            <v>EQ 60.99.0300 (A)</v>
          </cell>
          <cell r="B1458" t="str">
            <v>Rocadeira costal motorizada, sem operador, com as seguintes especificacoes minimas: motor a gasolina de dois tempos, potencia de 1,7Kw. Custo horario produtivo.</v>
          </cell>
          <cell r="C1458" t="str">
            <v>h</v>
          </cell>
          <cell r="D1458">
            <v>1.31</v>
          </cell>
        </row>
        <row r="1459">
          <cell r="A1459" t="str">
            <v>EQ 60.99.0306 (/)</v>
          </cell>
          <cell r="B1459" t="str">
            <v>Rocadeira costal motorizada, sem operador, com as seguintes especificacoes minimas: motor a gasolina de dois tempos, potencia de 1,7Kw. Custo horario improdutivo (motor desligado).</v>
          </cell>
          <cell r="C1459" t="str">
            <v>h</v>
          </cell>
          <cell r="D1459">
            <v>0.56000000000000005</v>
          </cell>
        </row>
        <row r="1460">
          <cell r="A1460" t="str">
            <v>EQ 60.99.0500 (/)</v>
          </cell>
          <cell r="B1460" t="str">
            <v>Teodolito eletronico, com tripe, bateria, recarregador e demais acessorios, sem equipe de topografia. Custo horario produtivo.</v>
          </cell>
          <cell r="C1460" t="str">
            <v>h</v>
          </cell>
          <cell r="D1460">
            <v>0.33</v>
          </cell>
        </row>
        <row r="1461">
          <cell r="A1461" t="str">
            <v>ES 05.05.0050 (/)</v>
          </cell>
          <cell r="B1461" t="str">
            <v>Porta de enrolar em chapa raiada no 24, completa, com guias eixos e molas, com fechadura no centro e cadeado de piso, inclusive este. Fornecimento e instalacao.</v>
          </cell>
          <cell r="C1461" t="str">
            <v>m2</v>
          </cell>
          <cell r="D1461">
            <v>203.18</v>
          </cell>
        </row>
        <row r="1462">
          <cell r="A1462" t="str">
            <v>ES 05.05.0100 (A)</v>
          </cell>
          <cell r="B1462" t="str">
            <v>Porta de ferro em barra chata de 1 1/4" medindo: (0,40x0,90)m. Fornecimento e instalacao.</v>
          </cell>
          <cell r="C1462" t="str">
            <v>un</v>
          </cell>
          <cell r="D1462">
            <v>43.77</v>
          </cell>
        </row>
        <row r="1463">
          <cell r="A1463" t="str">
            <v>ES 05.05.0103 (/)</v>
          </cell>
          <cell r="B1463" t="str">
            <v>Porta de ferro em barras horizontais de (1 1/4"x1/4"), a cada 10cm, contorno do mesmo material, revestida com chapa de ferro galvanizado no 16, guarnicao em cantoneira de (1 1/2"x1/8"), com fecho para cadeado de 30mm, exclusive este. Fornecimento e instal</v>
          </cell>
          <cell r="C1463" t="str">
            <v>m2</v>
          </cell>
          <cell r="D1463">
            <v>161.34</v>
          </cell>
        </row>
        <row r="1464">
          <cell r="A1464" t="str">
            <v>ES 05.05.0106 (/)</v>
          </cell>
          <cell r="B1464" t="str">
            <v>Porta de ferro, com largura 1m, em barra de (1 1/4"x5/16"), cantoneira (1 1/2"x1/8"), 3 dobradicas (4"x3"), referencia 1244G e (3"x2 1/2"), Page ou similar. Fornecimento e instalacao.</v>
          </cell>
          <cell r="C1464" t="str">
            <v>m2</v>
          </cell>
          <cell r="D1464">
            <v>512.62</v>
          </cell>
        </row>
        <row r="1465">
          <cell r="A1465" t="str">
            <v>ES 05.05.0200 (/)</v>
          </cell>
          <cell r="B1465" t="str">
            <v>Porta tipo grade de ferro com 2 folhas de abrir, grade de (10x10)cm, confeccionada em barra de (1/2"x1/4"), tubular de (70x30)cm, com pintura eletrostatica na cor azul, altura de 2,14m e largura de 2,40m. Fornecimento e instalacao.</v>
          </cell>
          <cell r="C1465" t="str">
            <v>un</v>
          </cell>
          <cell r="D1465">
            <v>3365.37</v>
          </cell>
        </row>
        <row r="1466">
          <cell r="A1466" t="str">
            <v>ES 05.05.0203 (/)</v>
          </cell>
          <cell r="B1466" t="str">
            <v>Porta tipo grade de ferro com 2 folhas de abrir, grade de (10x10)cm, confeccionada em barra de (1/2"x1/4"), tubular de (70x30)cm, vidro plano transparente de 5mm e pintura eletrostatica na cor azul, altura de 2,14m e largura de 2,40m. Fornecimento e insta</v>
          </cell>
          <cell r="C1466" t="str">
            <v>un</v>
          </cell>
          <cell r="D1466">
            <v>6994.27</v>
          </cell>
        </row>
        <row r="1467">
          <cell r="A1467" t="str">
            <v>ES 05.05.0250 (/)</v>
          </cell>
          <cell r="B1467" t="str">
            <v>Portinhola para alcapao, cisterna ou caixa d'agua elevada em chapa de ferro galvanizada no 16, medindo: (0,80x0,80)m, com guarnicao e alca para fechamento a cadeado, exclusive este. Fornecimento e instalacao.</v>
          </cell>
          <cell r="C1467" t="str">
            <v>m2</v>
          </cell>
          <cell r="D1467">
            <v>251.1</v>
          </cell>
        </row>
        <row r="1468">
          <cell r="A1468" t="str">
            <v>ES 05.10.0050 (/)</v>
          </cell>
          <cell r="B1468" t="str">
            <v>Porta corta-fogo de (90x210)cm com 4,5cm de espessura, revestida de chapa de aco, tendo marcos do mesmo material e 3 pares de dobradicas com mola, fabricacao Brasmet ou similar. Fornecimento e instalacao.</v>
          </cell>
          <cell r="C1468" t="str">
            <v>un</v>
          </cell>
          <cell r="D1468">
            <v>337.91</v>
          </cell>
        </row>
        <row r="1469">
          <cell r="A1469" t="str">
            <v>ES 05.15.0050 (/)</v>
          </cell>
          <cell r="B1469" t="str">
            <v>Portao de chapa de ferro galvanizado, com espessura de 0,5mm, com altura entre 2m e 3m e area total de 6m2 a 9m2, exclusive fechadura.</v>
          </cell>
          <cell r="C1469" t="str">
            <v>m2</v>
          </cell>
          <cell r="D1469">
            <v>444.35</v>
          </cell>
        </row>
        <row r="1470">
          <cell r="A1470" t="str">
            <v>ES 05.15.0053 (/)</v>
          </cell>
          <cell r="B1470" t="str">
            <v>Portao de chapa de ferro galvanizado de no 16, com 2,5 a 3m de altura e area total de 6 a 9m2, em 2 folhas, sobre estrutura de marcos perfilados, com 5 pares de dobradica extra fortes em cada folha, exclusive fechadura. Fornecimento.</v>
          </cell>
          <cell r="C1470" t="str">
            <v>m2</v>
          </cell>
          <cell r="D1470">
            <v>389.64</v>
          </cell>
        </row>
        <row r="1471">
          <cell r="A1471" t="str">
            <v>ES 05.15.0100 (B)</v>
          </cell>
          <cell r="B1471" t="str">
            <v>Portao de 1 folha de (1,00x2,00)m, em tela de arame galvanizado n.o 12, malha losango de 5cm, fixada em tubo de ferro galvanizado com diametro interno de 2" por barra de (1"x1/8"), formando quadros de (1,00x1,00)m, montantes em ferro galvanizado com diame</v>
          </cell>
          <cell r="C1471" t="str">
            <v>m2</v>
          </cell>
          <cell r="D1471">
            <v>278.12</v>
          </cell>
        </row>
        <row r="1472">
          <cell r="A1472" t="str">
            <v>ES 05.15.0125 (/)</v>
          </cell>
          <cell r="B1472" t="str">
            <v>Portao de ferro, de 1 ou 2 folhas com altura de 1 a 1,50m e largura de 1 a 3m. Formado por barras verticais de (1 1/4"x1/4") espacadas de 12,5cm, contorno e marcos em barras de (1 1/4"x3/8"), tendo ao centro uma faixa de ferro galvanizado no 16 de 20cm de</v>
          </cell>
          <cell r="C1472" t="str">
            <v>m2</v>
          </cell>
          <cell r="D1472">
            <v>377.27</v>
          </cell>
        </row>
        <row r="1473">
          <cell r="A1473" t="str">
            <v>ES 05.15.0150 (A)</v>
          </cell>
          <cell r="B1473" t="str">
            <v>Portao de ferro, em 2 folhas, medindo: (1,58x3,00)m cada, com um montante de cada lado em tubo de ferro galvanizado de 3" e altura de 3m, sendo cada folha formada por 4 tubos de ferro galvanizado de 1 1/4" na vertical, reforcado na parte superior e na inf</v>
          </cell>
          <cell r="C1473" t="str">
            <v>un</v>
          </cell>
          <cell r="D1473">
            <v>2289.7800000000002</v>
          </cell>
        </row>
        <row r="1474">
          <cell r="A1474" t="str">
            <v>ES 05.15.0153 (/)</v>
          </cell>
          <cell r="B1474" t="str">
            <v>Portao de ferro, em 2 folhas, medindo: (2,10x1,60)m cada uma, em barras verticais em aco redondo de 1/2", espacados de 15cm, contorno em barra chata de (2"x5/8"), inclusive ferragens e pintura. Fornecimento e instalacao.</v>
          </cell>
          <cell r="C1474" t="str">
            <v>un</v>
          </cell>
          <cell r="D1474">
            <v>1034.8599999999999</v>
          </cell>
        </row>
        <row r="1475">
          <cell r="A1475" t="str">
            <v>ES 05.15.0156 (/)</v>
          </cell>
          <cell r="B1475" t="str">
            <v>Portao de ferro, em 2 folhas, medindo: (2,27x2,20)m, barras verticais, em aco com diametro de 3/4", espacamento entre eixos de 0,12m, contorno em barras de aco com diametro de (2"x1/2"), inclusive ferragens. Fornecimento e instalacao, inclusive pintura.</v>
          </cell>
          <cell r="C1475" t="str">
            <v>un</v>
          </cell>
          <cell r="D1475">
            <v>919.86</v>
          </cell>
        </row>
        <row r="1476">
          <cell r="A1476" t="str">
            <v>ES 05.15.0159 (/)</v>
          </cell>
          <cell r="B1476" t="str">
            <v>Portao de ferro, medindo: (2x2,90)m, sendo 1m fixo e 1m movel, em barras verticais de ferro com diametro de 3/4", com espacamento entre eixos de 0,12m, contorno em barras de (2"x1/2"), inclusive ferragens. Fornecimento e instalacao, inclusive pintura.</v>
          </cell>
          <cell r="C1476" t="str">
            <v>un</v>
          </cell>
          <cell r="D1476">
            <v>1190.94</v>
          </cell>
        </row>
        <row r="1477">
          <cell r="A1477" t="str">
            <v>ES 05.15.0162 (/)</v>
          </cell>
          <cell r="B1477" t="str">
            <v>Portao de ferro, em 2 folhas, medindo: (2,27x3,00)m, barras verticais em aco com diametro de 3/4", espacamento entre eixos de 0,12m, contorno em barra chata de aco de (2"x12"), inclusive ferragens. Fornecimento e instalacao, inclusive pintura.</v>
          </cell>
          <cell r="C1477" t="str">
            <v>un</v>
          </cell>
          <cell r="D1477">
            <v>1099.76</v>
          </cell>
        </row>
        <row r="1478">
          <cell r="A1478" t="str">
            <v>ES 05.15.0165 (A)</v>
          </cell>
          <cell r="B1478" t="str">
            <v>Portao em 2 folhas, medindo: (3,00x1,20)m, constituindo-se de 2 quadros com 2 travamentos horizontais em tubo de ferro galvanizado de 4", fixados em montantes do mesmo material, conforme projeto RIOZOO. Fornecimento e instalacao.</v>
          </cell>
          <cell r="C1478" t="str">
            <v>un</v>
          </cell>
          <cell r="D1478">
            <v>1550.71</v>
          </cell>
        </row>
        <row r="1479">
          <cell r="A1479" t="str">
            <v>ES 05.15.0171 (A)</v>
          </cell>
          <cell r="B1479" t="str">
            <v>Portao de ferro, medindo: (4,00x3,30)m, construidos em tubos de ferro galvanizado com costura de 2 1/2", espacados a cada 13cm (espaco livre), 2 folhas, contendo 2 diagonais de barra chata de (2"x1/4"), fixados em 2 colunas de concreto armado secao de (40</v>
          </cell>
          <cell r="C1479" t="str">
            <v>m2</v>
          </cell>
          <cell r="D1479">
            <v>311.42</v>
          </cell>
        </row>
        <row r="1480">
          <cell r="A1480" t="str">
            <v>ES 05.15.0174 (/)</v>
          </cell>
          <cell r="B1480" t="str">
            <v>Portao de ferro, em 2 folhas, medindo: (4,30x2,73)m, com 4 barras quadradas horizontais e 1 curva medindo 2,05 e 2 barras verticais nos extremos de cada folha, todas com (1 1/2"x1 1/2"). Entre os montantes extremos de cada folha 11 barras de 3/4" equidist</v>
          </cell>
          <cell r="C1480" t="str">
            <v>un</v>
          </cell>
          <cell r="D1480">
            <v>3414.94</v>
          </cell>
        </row>
        <row r="1481">
          <cell r="A1481" t="str">
            <v>ES 05.15.0177 (B)</v>
          </cell>
          <cell r="B1481" t="str">
            <v>Portao de ferro, medindo: (5,87x2,08)m, sendo 2 folhas fixas de (1,10x1,98)m cada, formadas por quadro de ferro galvanizado de 2" (2 verticais e 4 horizontais) e 7 barras verticais e 2 inclinadas de (1"x1/4") e 2 folhas de abrir de (1,61x1,98)m cada, form</v>
          </cell>
          <cell r="C1481" t="str">
            <v>un</v>
          </cell>
          <cell r="D1481">
            <v>2543.33</v>
          </cell>
        </row>
        <row r="1482">
          <cell r="A1482" t="str">
            <v>ES 05.15.0200 (/)</v>
          </cell>
          <cell r="B1482" t="str">
            <v>Portao de ferro, confeccionado em barra redonda ou perfil de 5/8", pintada com 1 demao de zarcao verde, inclusive fechadura e cadeado. Fornecimento e instalacao.</v>
          </cell>
          <cell r="C1482" t="str">
            <v>m2</v>
          </cell>
          <cell r="D1482">
            <v>155.96</v>
          </cell>
        </row>
        <row r="1483">
          <cell r="A1483" t="str">
            <v>ES 05.20.0050 (/)</v>
          </cell>
          <cell r="B1483" t="str">
            <v>Basculante de ferro em caixilho de cantoneira de 3/4", basculas de cantoneira de 5/8", alavanca com punho cromado. Fornecimento e instalacao.</v>
          </cell>
          <cell r="C1483" t="str">
            <v>m2</v>
          </cell>
          <cell r="D1483">
            <v>172.1</v>
          </cell>
        </row>
        <row r="1484">
          <cell r="A1484" t="str">
            <v>ES 05.20.0103 (/)</v>
          </cell>
          <cell r="B1484" t="str">
            <v>Janela basculante em ferro, medindo (100x100)cm, fixacao de vidros, exclusive estes, mediante massa. Fornecimento e instalacao.</v>
          </cell>
          <cell r="C1484" t="str">
            <v>un</v>
          </cell>
          <cell r="D1484">
            <v>123.46</v>
          </cell>
        </row>
        <row r="1485">
          <cell r="A1485" t="str">
            <v>ES 05.20.0106 (/)</v>
          </cell>
          <cell r="B1485" t="str">
            <v>Janela basculante em ferro, medindo (150x150)cm, fixacao de vidros, exclusive estes, mediante massa. Fornecimento e instalacao.</v>
          </cell>
          <cell r="C1485" t="str">
            <v>un</v>
          </cell>
          <cell r="D1485">
            <v>444.35</v>
          </cell>
        </row>
        <row r="1486">
          <cell r="A1486" t="str">
            <v>ES 05.20.0109 (/)</v>
          </cell>
          <cell r="B1486" t="str">
            <v>Janela basculante em ferro, medindo (150x200)cm, fixacao de vidros, exclusive estes, mediante massa. Fornecimento e instalacao.</v>
          </cell>
          <cell r="C1486" t="str">
            <v>un</v>
          </cell>
          <cell r="D1486">
            <v>719.27</v>
          </cell>
        </row>
        <row r="1487">
          <cell r="A1487" t="str">
            <v>ES 05.25.0050 (A)</v>
          </cell>
          <cell r="B1487" t="str">
            <v>Cerca em tubo de ferro galvanizado de 4" em modulos de (3,00x1,20)m, constituindo-se cada modulo por 2 montantes de 1,20m de altura e 2 travamentos horizontais com 3m.</v>
          </cell>
          <cell r="C1487" t="str">
            <v>mod</v>
          </cell>
          <cell r="D1487">
            <v>473.01</v>
          </cell>
        </row>
        <row r="1488">
          <cell r="A1488" t="str">
            <v>ES 05.25.0100 (A)</v>
          </cell>
          <cell r="B1488" t="str">
            <v>Grade de ferro formada por barras de ferros chatos verticais de (1 1/2"x3/8") e barras horizontais de (2"x3/8"), com montantes de (1 1/2"x1 1/2") a cada 2m. Fornecimento e instalacao.</v>
          </cell>
          <cell r="C1488" t="str">
            <v>m2</v>
          </cell>
          <cell r="D1488">
            <v>259.42</v>
          </cell>
        </row>
        <row r="1489">
          <cell r="A1489" t="str">
            <v>ES 05.25.0150 (/)</v>
          </cell>
          <cell r="B1489" t="str">
            <v>Grade de ferro para protecao de janela ou aparelhos de ar condicionado, formado por barras quadradas de 3/8", chumbadas na alvenaria. Fornecimento e instalacao.</v>
          </cell>
          <cell r="C1489" t="str">
            <v>m2</v>
          </cell>
          <cell r="D1489">
            <v>107.02</v>
          </cell>
        </row>
        <row r="1490">
          <cell r="A1490" t="str">
            <v>ES 05.25.0200 (A)</v>
          </cell>
          <cell r="B1490" t="str">
            <v>Grade pantografica de ferro para janelas ou portas, em perfis de 3/4" com altura ate 2,20m correndo sobre canaletas com fecho para instalacao de cadeado, inclusive este. Fornecimento e instalacao.</v>
          </cell>
          <cell r="C1490" t="str">
            <v>m2</v>
          </cell>
          <cell r="D1490">
            <v>331.1</v>
          </cell>
        </row>
        <row r="1491">
          <cell r="A1491" t="str">
            <v>ES 05.25.0300 (A)</v>
          </cell>
          <cell r="B1491" t="str">
            <v>Gradil em aco redondo de 1/2", espacados de 15cm, montantes em aco redondo de 2" e 2 barras chatas de (2"x5/8") horizontais, tendo 2,50m de largura e 1,60m de altura, conforme projeto FPJ, inclusive pintura. Fornecimento e instalacao.</v>
          </cell>
          <cell r="C1491" t="str">
            <v>mod</v>
          </cell>
          <cell r="D1491">
            <v>578.61</v>
          </cell>
        </row>
        <row r="1492">
          <cell r="A1492" t="str">
            <v>ES 05.25.0303 (A)</v>
          </cell>
          <cell r="B1492" t="str">
            <v>Gradil em barras de aco com diametro de 3/4", formando modulos de 2m, com 1,80m de altura, conforme projeto FPJ. Fornecimento e instalacao.</v>
          </cell>
          <cell r="C1492" t="str">
            <v>mod</v>
          </cell>
          <cell r="D1492">
            <v>780.26</v>
          </cell>
        </row>
        <row r="1493">
          <cell r="A1493" t="str">
            <v>ES 05.25.0306 (A)</v>
          </cell>
          <cell r="B1493" t="str">
            <v>Gradil em barras de aco de 3/4", espacadas de 12cm, montantes em barra quadrada de 2" e 2 barras chatas de (2"x1/2") horizontais, tudo em 2m de largura e 1,35m de altura. Fornecimento e instalacao, inclusive pinrtura.</v>
          </cell>
          <cell r="C1493" t="str">
            <v>mod</v>
          </cell>
          <cell r="D1493">
            <v>619.37</v>
          </cell>
        </row>
        <row r="1494">
          <cell r="A1494" t="str">
            <v>ES 05.25.0309 (A)</v>
          </cell>
          <cell r="B1494" t="str">
            <v>Haste em barra de aco de 3/4", para fixacao de gradil em muro. Soldada em gradil e chumbada no muro, inclusive pintura.</v>
          </cell>
          <cell r="C1494" t="str">
            <v>un</v>
          </cell>
          <cell r="D1494">
            <v>54.82</v>
          </cell>
        </row>
        <row r="1495">
          <cell r="A1495" t="str">
            <v>ES 05.25.0350 (A)</v>
          </cell>
          <cell r="B1495" t="str">
            <v xml:space="preserve">Gradil de ferro, altura de 0,85m, com montantes a cada 1,30m em barras verticais quadradas de (1"x1"), fixadas em blocos de concreto de (0,20x0,20x0,20)m, soldadas em 2 barras horizontais, superior e inferior, de (1 1/2"x3/8"). Fornecimento e instalacao, </v>
          </cell>
          <cell r="C1495" t="str">
            <v>m</v>
          </cell>
          <cell r="D1495">
            <v>200.09</v>
          </cell>
        </row>
        <row r="1496">
          <cell r="A1496" t="str">
            <v>ES 05.25.0353 (/)</v>
          </cell>
          <cell r="B1496" t="str">
            <v>Gradil de ferro, altura de 1,20m, em barras verticais quadradas de 5/8" e espacadas de 12,5cm, centro a centro, soldadas em 2 barras, superior e inferior de postas de (3"x1/2") e (2"x3/8"); 21 de (1/2"x1/2"), soldadas no corrimao e na barra inferior, esta</v>
          </cell>
          <cell r="C1496" t="str">
            <v>m</v>
          </cell>
          <cell r="D1496">
            <v>150.58000000000001</v>
          </cell>
        </row>
        <row r="1497">
          <cell r="A1497" t="str">
            <v>ES 05.25.0356 (/)</v>
          </cell>
          <cell r="B1497" t="str">
            <v>Gradil de ferro, altura de 1,20m, em barras verticais quadradas de 5/8" e espacadas de 12,50cm, soldadas em duas barras, superior e inferior de (1 1/2"x1/4"), montantes a cada 1,50m em barras de (1 1/2"x3/8"). Fornecimento e instalacao, inclusive pintura.</v>
          </cell>
          <cell r="C1497" t="str">
            <v>m</v>
          </cell>
          <cell r="D1497">
            <v>218.95</v>
          </cell>
        </row>
        <row r="1498">
          <cell r="A1498" t="str">
            <v>ES 05.25.0359 (/)</v>
          </cell>
          <cell r="B1498" t="str">
            <v>Gradil em tubo de ferro galvanizado sem costura de 1 1/4", com altura util de 2m, espacados de 17cm de centro a centro e chumbados em cinta de concreto, exclusive esta, barra chata de (1 1/2"x3/8"), fixada na extremidade superior dos tubo e no alinhamento</v>
          </cell>
          <cell r="C1498" t="str">
            <v>m</v>
          </cell>
          <cell r="D1498">
            <v>479.09</v>
          </cell>
        </row>
        <row r="1499">
          <cell r="A1499" t="str">
            <v>ES 05.25.0362 (A)</v>
          </cell>
          <cell r="B1499" t="str">
            <v>Gradil de ferro, altura de 3,30m, em tubos de ferro galvanizado com costura de 2 1/2", espacados a cada 13cm (espaco livre), fixados em viga de concreto armado secao de 20cm de largura e 60cm de altura, apoiados em sapatas (fck=15MPa), sendo o conjunto te</v>
          </cell>
          <cell r="C1499" t="str">
            <v>m2</v>
          </cell>
          <cell r="D1499">
            <v>267.47000000000003</v>
          </cell>
        </row>
        <row r="1500">
          <cell r="A1500" t="str">
            <v>ES 05.25.0400 (/)</v>
          </cell>
          <cell r="B1500" t="str">
            <v>Gradil de ferro em ferro confeccionado em barra redonda de 5/8", pintada com 1 demao de zarcao verde. Fornecimento e instalacao.</v>
          </cell>
          <cell r="C1500" t="str">
            <v>m2</v>
          </cell>
          <cell r="D1500">
            <v>67.180000000000007</v>
          </cell>
        </row>
        <row r="1501">
          <cell r="A1501" t="str">
            <v>ES 05.25.0450 (A)</v>
          </cell>
          <cell r="B1501" t="str">
            <v>Gradil de ferro em modulos de 1,13m de comprimento com altura de 1m, tendo 9 barras quadradas de 3/8" espacados de 12cm eixo a eixo, montantes em barras chatas de (2"x3/4") e 2 barras horizontais de (3"x3/8") distanciadas de 95cm, chumbados no solo com bl</v>
          </cell>
          <cell r="C1501" t="str">
            <v>mod</v>
          </cell>
          <cell r="D1501">
            <v>188.33</v>
          </cell>
        </row>
        <row r="1502">
          <cell r="A1502" t="str">
            <v>ES 05.25.0453 (A)</v>
          </cell>
          <cell r="B1502" t="str">
            <v>Gradil de ferro em modulos de 2,24m de comprimento com altura de 1,20m, tendo 14 ferros redondos de 1/2" espacados de 14cm eixo a eixo, montantes duplos de barras chatas de (1 1/2"x1/2") e 2 barras horizontais de (1 1/2"x3/8") distanciadas de 85cm, chumba</v>
          </cell>
          <cell r="C1502" t="str">
            <v>mod</v>
          </cell>
          <cell r="D1502">
            <v>434.39</v>
          </cell>
        </row>
        <row r="1503">
          <cell r="A1503" t="str">
            <v>ES 05.25.0456 (A)</v>
          </cell>
          <cell r="B1503" t="str">
            <v>Gradil de ferro em modulos de 2,80m de largura com altura de 1,50m, 14 barras verticais de 1 1/4" equidistantes, 2 barras chatas horizontais de (2 1/2"x5/8"), estas soldadas no montante (exclusive estes). Em cada barra vertical sera colocada 1 ponta de la</v>
          </cell>
          <cell r="C1503" t="str">
            <v>mod</v>
          </cell>
          <cell r="D1503">
            <v>1430.34</v>
          </cell>
        </row>
        <row r="1504">
          <cell r="A1504" t="str">
            <v>ES 05.25.0459 (A)</v>
          </cell>
          <cell r="B1504" t="str">
            <v>Gradil de ferro em modulos de 2,44m de largura com altura de 2,32m, 15 barras verticais de 3/4" equidistantes, um montante de ferro galvanizado de 3" e barras chatas horizontais de (1 1/2"x1/2"). Em cada barra vertical de 3/4" sera colocada 1 lanca e anue</v>
          </cell>
          <cell r="C1504" t="str">
            <v>mod</v>
          </cell>
          <cell r="D1504">
            <v>913.53</v>
          </cell>
        </row>
        <row r="1505">
          <cell r="A1505" t="str">
            <v>ES 05.25.0462 (A)</v>
          </cell>
          <cell r="B1505" t="str">
            <v>Gradil de ferro em modulo de 2,10m de comprimento com altura de 2,60m, barra redonda de 5/8", barra chata de (1 1/2"x1/4"), tubo de ferro galvanizado de 3", conforme projeto FPJ. Fornecimento e instalacao, inclusive pintura.</v>
          </cell>
          <cell r="C1505" t="str">
            <v>un</v>
          </cell>
          <cell r="D1505">
            <v>623.6</v>
          </cell>
        </row>
        <row r="1506">
          <cell r="A1506" t="str">
            <v>ES 05.25.0465 (A)</v>
          </cell>
          <cell r="B1506" t="str">
            <v>Gradil de ferro em modulos de 2,44m de largura com altura de 2,72m, 15 barras verticais de 3/4" equidistantes, um montante de ferro galvanizado de 3" e barras chatas horizontais de (1 1/2"x1/2"). Em cada barra vertical de 3/4" sera colocada 1 lanca e anue</v>
          </cell>
          <cell r="C1506" t="str">
            <v>mod</v>
          </cell>
          <cell r="D1506">
            <v>1024.81</v>
          </cell>
        </row>
        <row r="1507">
          <cell r="A1507" t="str">
            <v>ES 05.25.0500 (/)</v>
          </cell>
          <cell r="B1507" t="str">
            <v>Gradil em modulos de (1454x1650)mm, com pintura eletrostatica em poliester nas cores grafite, vermelho, vinho, amarelo, laranja ou prata da Metalgrade ou similar, malha de (60x132)mm, barra portante de (26x2)mm, fio 5, montantes de (2000x75x8)mm, ponta de</v>
          </cell>
          <cell r="C1507" t="str">
            <v>mod</v>
          </cell>
          <cell r="D1507">
            <v>450.8</v>
          </cell>
        </row>
        <row r="1508">
          <cell r="A1508" t="str">
            <v>ES 05.25.0550 (/)</v>
          </cell>
          <cell r="B1508" t="str">
            <v>Gradil tubular (3,35x2,00)m em tela em chapa de metal expandido, malha losangular de (150x56)mm, chapa de ferro galvanizada a fogo de 1/8", emoldurada por tubos de aco galvanizados de 1 1/2", fixado em estruturas de concreto atraves de 16 parafusos galvan</v>
          </cell>
          <cell r="C1508" t="str">
            <v>m</v>
          </cell>
          <cell r="D1508">
            <v>305.49</v>
          </cell>
        </row>
        <row r="1509">
          <cell r="A1509" t="str">
            <v>ES 05.25.0603 (/)</v>
          </cell>
          <cell r="B1509" t="str">
            <v>Gradil eletrofundido tipo Orsometal ou similar, na malha (65x132)mm e barra portante (25x2)mm, fio 5, montantes (2120x76x8)mm, parafusos, pintura eletrostatica nas cores verde ou cinza; inclusive montagem.</v>
          </cell>
          <cell r="C1509" t="str">
            <v>m2</v>
          </cell>
          <cell r="D1509">
            <v>176.2</v>
          </cell>
        </row>
        <row r="1510">
          <cell r="A1510" t="str">
            <v>ES 05.25.0650 (C)</v>
          </cell>
          <cell r="B1510" t="str">
            <v>Gradil Nylofor 3D, da Belgo Mineira ou similar, executado em painel de aco galvanizado, soldado (gramatura minima 40g/m2), malha retangular de (200x50)mm em fio de aco com bitola de 5mm, fixado por fixadores de poliamida e parafusos em aco inox M6 tipo Al</v>
          </cell>
          <cell r="C1510" t="str">
            <v>m2</v>
          </cell>
          <cell r="D1510">
            <v>95.11</v>
          </cell>
        </row>
        <row r="1511">
          <cell r="A1511" t="str">
            <v>ES 05.25.0700 (/)</v>
          </cell>
          <cell r="B1511" t="str">
            <v>Tela para protecao em arame galvanizado no 12, soldada em cantoneira de ferro em "L" de (1 1/2"x1 1/2"x3/16"), fixada em alvenaria. Fornecimento e instalacao.</v>
          </cell>
          <cell r="C1511" t="str">
            <v>m2</v>
          </cell>
          <cell r="D1511">
            <v>111.95</v>
          </cell>
        </row>
        <row r="1512">
          <cell r="A1512" t="str">
            <v>ES 05.27.0050 (/)</v>
          </cell>
          <cell r="B1512" t="str">
            <v>Chapa de aco SAE 1006/10-LF, perfurada, furos redondos de 1,80mm, longitudinalmente, distancia entre furos de 2,55mm (de centro), nas dimensoes de (2000x1000x1,00)mm. Fornecimento.</v>
          </cell>
          <cell r="C1512" t="str">
            <v>pc</v>
          </cell>
          <cell r="D1512">
            <v>144</v>
          </cell>
        </row>
        <row r="1513">
          <cell r="A1513" t="str">
            <v>ES 05.27.0056 (/)</v>
          </cell>
          <cell r="B1513" t="str">
            <v>Chapa de aco SAE 1006/10-LF, perfurada, furos redondos, de 6,35mm longitudinalmente, distancia entre furos de 9,00mm (de centro), nas dimensoes de (2000x1000x1,50)mm. Fornecimento.</v>
          </cell>
          <cell r="C1513" t="str">
            <v>pc</v>
          </cell>
          <cell r="D1513">
            <v>128.79</v>
          </cell>
        </row>
        <row r="1514">
          <cell r="A1514" t="str">
            <v>ES 05.30.0050 (/)</v>
          </cell>
          <cell r="B1514" t="str">
            <v>Corrimao de tubo de ferro galvanizado com diametro de 1 1/4", preso por chumbadores a cada metro. Fornecimento e instalacao.</v>
          </cell>
          <cell r="C1514" t="str">
            <v>m</v>
          </cell>
          <cell r="D1514">
            <v>49.09</v>
          </cell>
        </row>
        <row r="1515">
          <cell r="A1515" t="str">
            <v>ES 05.30.0100 (/)</v>
          </cell>
          <cell r="B1515" t="str">
            <v>Guarda-corpo de ferro, em lances de 3,36m a 3,84m e 1m de altura, com 4 montantes de barras de (2"x3/4"), chumbadas no concreto, corrimao em 2 barras superpostas de (3"x1/2") e (2"x3/8"), 21 barras verticais de (2"x1/2"), soldadas no corrimao e na barra i</v>
          </cell>
          <cell r="C1515" t="str">
            <v>m</v>
          </cell>
          <cell r="D1515">
            <v>196.89</v>
          </cell>
        </row>
        <row r="1516">
          <cell r="A1516" t="str">
            <v>ES 05.30.0140 (/)</v>
          </cell>
          <cell r="B1516" t="str">
            <v>Guarda-corpo metalico com 1,00m de altura, em modulos de 1,88m com montantes em chapa de aco USI-SAC 350, chumbado no concreto atraves de chumbadores de aco inoxidavel, interligados por dois tubos horizontais superiores com diametro de 2 1/2" e dois tubos</v>
          </cell>
          <cell r="C1516" t="str">
            <v>m</v>
          </cell>
          <cell r="D1516">
            <v>327.84</v>
          </cell>
        </row>
        <row r="1517">
          <cell r="A1517" t="str">
            <v>ES 05.30.0150 (A)</v>
          </cell>
          <cell r="B1517" t="str">
            <v>Guarda-corpo de ferro galvanizado, com modulo de 2,20m de comprimento, com dois tubos de 2" na horizontal, pilaretes de concreto com secao (20x20)cm e 1m de altura, incluindo todos os materiais e pintura a oleo. Fornecimento e instalacao.</v>
          </cell>
          <cell r="C1517" t="str">
            <v>m</v>
          </cell>
          <cell r="D1517">
            <v>130.13</v>
          </cell>
        </row>
        <row r="1518">
          <cell r="A1518" t="str">
            <v>ES 05.30.0153 (A)</v>
          </cell>
          <cell r="B1518" t="str">
            <v>Guarda-corpo de ferro galvanizado, com modulo de 2,00m de comprimento, com um tubo de 3" e dois de 1 1/4" na horizontal, pilaretes de concreto com secao quadrada de 20cm e 1,05m de altura, incluindo todos os materiais e pintura a oleo dos tubos. Fornecime</v>
          </cell>
          <cell r="C1518" t="str">
            <v>m</v>
          </cell>
          <cell r="D1518">
            <v>108.31</v>
          </cell>
        </row>
        <row r="1519">
          <cell r="A1519" t="str">
            <v>ES 05.30.0200 (/)</v>
          </cell>
          <cell r="B1519" t="str">
            <v>Guarda-corpo de tubo de ferro galvanizado com dois montantes em tubo de 1", uma travessa superior em tubo de 2" e duas travessas inferiores em tubo de 1", em modulos de 2,20m de comprimento e 1m de altura, inclusive pintura a oleo. Fornecimento e instalac</v>
          </cell>
          <cell r="C1519" t="str">
            <v>un</v>
          </cell>
          <cell r="D1519">
            <v>121.74</v>
          </cell>
        </row>
        <row r="1520">
          <cell r="A1520" t="str">
            <v>ES 05.30.0250 (C)</v>
          </cell>
          <cell r="B1520" t="str">
            <v>Guarda-corpo com 1,00m de altura, em tela de arame galvanizado n.o 12, malha losango de 5cm, fixada em tubos de ferro galvanizado com diametro int. de 2 1/2" na horizontal superior e diametro int. de 2" na horizontal inferior e na vertical, espacados de 2</v>
          </cell>
          <cell r="C1520" t="str">
            <v>m2</v>
          </cell>
          <cell r="D1520">
            <v>123.23</v>
          </cell>
        </row>
        <row r="1521">
          <cell r="A1521" t="str">
            <v>ES 05.30.0300 (A)</v>
          </cell>
          <cell r="B1521" t="str">
            <v>Guarda-corpo de tubos de aco galvanizado soldados, formando modulos de 2,20m de comprimento e 1m de altura, com 3 montantes de 2" de diametro chumbados no concreto, travessa superior de 2" e travessa inferior e intermediaria de 1". Fornecimento e instalac</v>
          </cell>
          <cell r="C1521" t="str">
            <v>m</v>
          </cell>
          <cell r="D1521">
            <v>129.94</v>
          </cell>
        </row>
        <row r="1522">
          <cell r="A1522" t="str">
            <v>ES 05.30.0350 (A)</v>
          </cell>
          <cell r="B1522" t="str">
            <v xml:space="preserve">Guarda-corpo de tubos de aco galvanizado de 2", formando quadrados de 2,20m de comprimento por 1,10m de altura, com montantes soldados em chapa de aco de 15cmx15cmx5/16", fixados no piso ou parede, dotado de tela de arame galvanizado de fio ondulado no 8 </v>
          </cell>
          <cell r="C1522" t="str">
            <v>mod</v>
          </cell>
          <cell r="D1522">
            <v>578.1</v>
          </cell>
        </row>
        <row r="1523">
          <cell r="A1523" t="str">
            <v>ES 05.30.0450 (B)</v>
          </cell>
          <cell r="B1523" t="str">
            <v>Guarda-corpo de 1,50m de comprimento e 1,20m de altura, montantes em tubo de aco galvanizado de 3", perfil retangular galvanizado de (5x3)cm, 2 tubos de aco galvanizado de 1" na horizontal, tela em chapa de metal expandido em ferro com malha losangular, m</v>
          </cell>
          <cell r="C1523" t="str">
            <v>mod</v>
          </cell>
          <cell r="D1523">
            <v>787.91</v>
          </cell>
        </row>
        <row r="1524">
          <cell r="A1524" t="str">
            <v>ES 05.35.0100 (/)</v>
          </cell>
          <cell r="B1524" t="str">
            <v>Escada em ferro de 3/4", com 3m de altura, considerando 10 degraus espacadas de 30cm. Fornecimento e instalacao.</v>
          </cell>
          <cell r="C1524" t="str">
            <v>un</v>
          </cell>
          <cell r="D1524">
            <v>331.82</v>
          </cell>
        </row>
        <row r="1525">
          <cell r="A1525" t="str">
            <v>ES 05.35.0150 (A)</v>
          </cell>
          <cell r="B1525" t="str">
            <v>Escada de marinheiro, com largura de 0,40m, executada em barras de (1 1/2"x1/4"), sendo os degraus em ferro redondo de 5/8". Espacados de 0,30cm. Fornecimento e instalacao.</v>
          </cell>
          <cell r="C1525" t="str">
            <v>m</v>
          </cell>
          <cell r="D1525">
            <v>90.65</v>
          </cell>
        </row>
        <row r="1526">
          <cell r="A1526" t="str">
            <v>ES 05.99.0050 (/)</v>
          </cell>
          <cell r="B1526" t="str">
            <v>Barra de ferro vertical de 1 1/4" com 1,50m de altura, fixadas em 2 barras horizontais de (2 1/2"x5/8") (exclusive estas), inclusive 1 ponta de lanca e 4 anuetos. Fornecimento e instalacao.</v>
          </cell>
          <cell r="C1526" t="str">
            <v>un</v>
          </cell>
          <cell r="D1526">
            <v>88.1</v>
          </cell>
        </row>
        <row r="1527">
          <cell r="A1527" t="str">
            <v>ES 05.99.0100 (A)</v>
          </cell>
          <cell r="B1527" t="str">
            <v>Estrutura de fixacao de quadros constituido por barra chata de ferro de (2"x3/8"). Fornecimento e instalacao.</v>
          </cell>
          <cell r="C1527" t="str">
            <v>m</v>
          </cell>
          <cell r="D1527">
            <v>11.9</v>
          </cell>
        </row>
        <row r="1528">
          <cell r="A1528" t="str">
            <v>ES 05.99.0150 (A)</v>
          </cell>
          <cell r="B1528" t="str">
            <v>Estrutura de sustentacao para gaiolas, em modulo de 1,80m com 2 barras quadradas de 1" em paralelo, com 2 montantes em tubo de ferro galvanizado de 3", sendo 0,50m livre e 0,20m enterrado, conforme projeto RIOZOO. Fornecimento e instalacao.</v>
          </cell>
          <cell r="C1528" t="str">
            <v>mod</v>
          </cell>
          <cell r="D1528">
            <v>152.9</v>
          </cell>
        </row>
        <row r="1529">
          <cell r="A1529" t="str">
            <v>ES 05.99.0153 (A)</v>
          </cell>
          <cell r="B1529" t="str">
            <v>Estrutura de sustentacao para gaiolas, em modulo de 1,80m com 2 barras quadradas de 1" em paralelo, com 2 montantes em tubo de ferro galvanizado de 3", sendo 3m livres e 0,50m enterrado, conforme projeto RIOZOO. Fornecimento e instalacao.</v>
          </cell>
          <cell r="C1529" t="str">
            <v>mod</v>
          </cell>
          <cell r="D1529">
            <v>452.9</v>
          </cell>
        </row>
        <row r="1530">
          <cell r="A1530" t="str">
            <v>ES 05.99.0200 (A)</v>
          </cell>
          <cell r="B1530" t="str">
            <v>Gaiola de (1,50x1,50x2)m montada em estrutura de cantoneira de ferro por (1 1/2"x1 1/2"x3/16"), conforme projeto RIOZOO. Fornecimento e instalacao.</v>
          </cell>
          <cell r="C1530" t="str">
            <v>un</v>
          </cell>
          <cell r="D1530">
            <v>226.61</v>
          </cell>
        </row>
        <row r="1531">
          <cell r="A1531" t="str">
            <v>ES 05.99.0250 (A)</v>
          </cell>
          <cell r="B1531" t="str">
            <v>Gaveta em chapa de aco de 1/2" nas dimensoes de altura de 10cm, largura de 20cm e comprimento de 30cm, conforme projeto RIOZOO. Fornecimento e instalacao.</v>
          </cell>
          <cell r="C1531" t="str">
            <v>un</v>
          </cell>
          <cell r="D1531">
            <v>122.17</v>
          </cell>
        </row>
        <row r="1532">
          <cell r="A1532" t="str">
            <v>ES 05.99.0300 (/)</v>
          </cell>
          <cell r="B1532" t="str">
            <v>Grelha de ferro, fixada pelo interior da edificacao, confeccionada em barra de (1/2"x1/4"), malha de (5x5)cm, com pintura eletrostatica, na cor azul, com altura de 0,70m e largura de 2,40m. Fornecimento e instalacao.</v>
          </cell>
          <cell r="C1532" t="str">
            <v>un</v>
          </cell>
          <cell r="D1532">
            <v>587.6</v>
          </cell>
        </row>
        <row r="1533">
          <cell r="A1533" t="str">
            <v>ES 05.99.0350 (/)</v>
          </cell>
          <cell r="B1533" t="str">
            <v>Pinha de ferro fundido com 35cm de altura, fixada em montante de ferro (exclusive este). Fornecimento e instalacao.</v>
          </cell>
          <cell r="C1533" t="str">
            <v>un</v>
          </cell>
          <cell r="D1533">
            <v>23.58</v>
          </cell>
        </row>
        <row r="1534">
          <cell r="A1534" t="str">
            <v>ES 05.99.0400 (/)</v>
          </cell>
          <cell r="B1534" t="str">
            <v>Ponta de lanca de ferro fundido com 12cm de altura, fixada em barra redonda de 1 1/4" (exclusive esta). Fornecimento e instalacao.</v>
          </cell>
          <cell r="C1534" t="str">
            <v>un</v>
          </cell>
          <cell r="D1534">
            <v>4.16</v>
          </cell>
        </row>
        <row r="1535">
          <cell r="A1535" t="str">
            <v>ES 05.99.0450 (A)</v>
          </cell>
          <cell r="B1535" t="str">
            <v>Quadro de (2,05x2,05)m montado em cantoneira de ferro de (1 1/2"x3/16") e tela losangular galvanizada de 1 1/2", fio 8, fixacao em plano horizontal. Fornecimento e instalacao.</v>
          </cell>
          <cell r="C1535" t="str">
            <v>un</v>
          </cell>
          <cell r="D1535">
            <v>627.14</v>
          </cell>
        </row>
        <row r="1536">
          <cell r="A1536" t="str">
            <v>ES 05.99.0453 (A)</v>
          </cell>
          <cell r="B1536" t="str">
            <v>Quadro de (2,05x2,05)m montado em cantoneira de ferro de (1 1/2"x3/16"), e tela losangular galvanizada de 1 1/2" (37,5x37,5)mm, fio 12, fixacao em plano horizontal. Fornecimento e instalacao.</v>
          </cell>
          <cell r="C1536" t="str">
            <v>un</v>
          </cell>
          <cell r="D1536">
            <v>558.52</v>
          </cell>
        </row>
        <row r="1537">
          <cell r="A1537" t="str">
            <v>ES 05.99.0456 (A)</v>
          </cell>
          <cell r="B1537" t="str">
            <v>Quadro de (2,05x2,05)m montado em cantoneira de ferro de (1 1/2"x3/16"), barra chata de (1 1/2"x1/4") e tela losangular galvanizada de 1" (25x25)mm, fio 12, fixacao em plano vertical. Fornecimento e instalacao.</v>
          </cell>
          <cell r="C1537" t="str">
            <v>un</v>
          </cell>
          <cell r="D1537">
            <v>505.63</v>
          </cell>
        </row>
        <row r="1538">
          <cell r="A1538" t="str">
            <v>ES 05.99.0500 (/)</v>
          </cell>
          <cell r="B1538" t="str">
            <v>Suporte para aparelho de ar condicionado de 1 a 2HP, em cantoneira de ferro de (1/4"x1 1/8"). Fornecimento e instalacao.</v>
          </cell>
          <cell r="C1538" t="str">
            <v>un</v>
          </cell>
          <cell r="D1538">
            <v>198.92</v>
          </cell>
        </row>
        <row r="1539">
          <cell r="A1539" t="str">
            <v>ES 05.99.0550 (/)</v>
          </cell>
          <cell r="B1539" t="str">
            <v>Tela em chapa de metal expandido, malha losangular de (8"x3"), em chapa de 3/16". Fornecimento e instalacao.</v>
          </cell>
          <cell r="C1539" t="str">
            <v>m2</v>
          </cell>
          <cell r="D1539">
            <v>100.64</v>
          </cell>
        </row>
        <row r="1540">
          <cell r="A1540" t="str">
            <v>ES 05.99.0600 (A)</v>
          </cell>
          <cell r="B1540" t="str">
            <v>Tela para protecao de janela, com malha de 1", fixada em grade de ferro encantada em cantoneira e barras de (3/4"x1/3"), de secao, espacadas vertical e horizontalmente a cada 50cm, chumbada na alvenaria. Fornecimento e instalacao.</v>
          </cell>
          <cell r="C1540" t="str">
            <v>m2</v>
          </cell>
          <cell r="D1540">
            <v>2.4300000000000002</v>
          </cell>
        </row>
        <row r="1541">
          <cell r="A1541" t="str">
            <v>ES 10.05.0050 (/)</v>
          </cell>
          <cell r="B1541" t="str">
            <v>Aduela de Imbuia de (13x3)cm. Fornecimento e instalacao.</v>
          </cell>
          <cell r="C1541" t="str">
            <v>m</v>
          </cell>
          <cell r="D1541">
            <v>14.08</v>
          </cell>
        </row>
        <row r="1542">
          <cell r="A1542" t="str">
            <v>ES 10.05.0056 (/)</v>
          </cell>
          <cell r="B1542" t="str">
            <v>Aduela de Imbuia de (14x3)cm, com rebaixo. Fornecimento e instalacao.</v>
          </cell>
          <cell r="C1542" t="str">
            <v>m</v>
          </cell>
          <cell r="D1542">
            <v>14.7</v>
          </cell>
        </row>
        <row r="1543">
          <cell r="A1543" t="str">
            <v>ES 10.05.0100 (/)</v>
          </cell>
          <cell r="B1543" t="str">
            <v>Alizar de Canela ou similar, de (5x2)cm. Fornecimento e instalacao.</v>
          </cell>
          <cell r="C1543" t="str">
            <v>m</v>
          </cell>
          <cell r="D1543">
            <v>3.57</v>
          </cell>
        </row>
        <row r="1544">
          <cell r="A1544" t="str">
            <v>ES 10.05.0150 (/)</v>
          </cell>
          <cell r="B1544" t="str">
            <v>Marco de Canela ou similar, de (7x3)cm. Fornecimento e instalacao.</v>
          </cell>
          <cell r="C1544" t="str">
            <v>m</v>
          </cell>
          <cell r="D1544">
            <v>11.72</v>
          </cell>
        </row>
        <row r="1545">
          <cell r="A1545" t="str">
            <v>ES 10.10.0050 (A)</v>
          </cell>
          <cell r="B1545" t="str">
            <v>Porta em Cedro ou Imbuia ou similar, folheada nas duas faces com 3cm de espessura. Fornecimento e instalacao, exclusive fornecimento de ferragens, aduelas e alizares.</v>
          </cell>
          <cell r="C1545" t="str">
            <v>m2</v>
          </cell>
          <cell r="D1545">
            <v>140.33000000000001</v>
          </cell>
        </row>
        <row r="1546">
          <cell r="A1546" t="str">
            <v>ES 10.10.0053 (/)</v>
          </cell>
          <cell r="B1546" t="str">
            <v>Porta compensada em Cedro ou similar, de (60x210x3)cm, folheada nas duas faces. Fornecimento e instalacao exclusive fornecimento de ferragems, aduela e alizares.</v>
          </cell>
          <cell r="C1546" t="str">
            <v>un</v>
          </cell>
          <cell r="D1546">
            <v>122.35</v>
          </cell>
        </row>
        <row r="1547">
          <cell r="A1547" t="str">
            <v>ES 10.10.0056 (/)</v>
          </cell>
          <cell r="B1547" t="str">
            <v>Porta compensada em Cedro ou similar, de (70x210)cm, folheada nas 2 faces. Fornecimento e instalacao exclusive fornecimento de ferragens, aduela e alizares.</v>
          </cell>
          <cell r="C1547" t="str">
            <v>un</v>
          </cell>
          <cell r="D1547">
            <v>126.38</v>
          </cell>
        </row>
        <row r="1548">
          <cell r="A1548" t="str">
            <v>ES 10.10.0065 (/)</v>
          </cell>
          <cell r="B1548" t="str">
            <v>Porta compensada em Cedro ou similar, de (100x210)cm, folheada nas 2 faces. Fornecimento e instalacao, exclusive fornecimento de ferragens, aduela e alizares.</v>
          </cell>
          <cell r="C1548" t="str">
            <v>un</v>
          </cell>
          <cell r="D1548">
            <v>130.74</v>
          </cell>
        </row>
        <row r="1549">
          <cell r="A1549" t="str">
            <v>ES 10.10.0100 (/)</v>
          </cell>
          <cell r="B1549" t="str">
            <v>Porta compensada em Cedro ou similar, (60x210x3)cm, folheada nas 2 faces, guarnicao de Canela ou similar, sendo a aduela de (13x3)cm e alizares de (5x2)cm. Fornecimento e instalacao, exclusive fornecimento das ferragens.</v>
          </cell>
          <cell r="C1549" t="str">
            <v>un</v>
          </cell>
          <cell r="D1549">
            <v>221.08</v>
          </cell>
        </row>
        <row r="1550">
          <cell r="A1550" t="str">
            <v>ES 10.10.0103 (A)</v>
          </cell>
          <cell r="B1550" t="str">
            <v>Porta compensada em Cedro ou similar, de (70x210x3)cm, folheada nas 2 faces, guarnicao em Canela ou similar, inclusive a aduela de (13x3)cm e alizares de (5x2)cm. Fornecimento e instalacao, exclusive fornecimento de ferragens.</v>
          </cell>
          <cell r="C1550" t="str">
            <v>un</v>
          </cell>
          <cell r="D1550">
            <v>174.05</v>
          </cell>
        </row>
        <row r="1551">
          <cell r="A1551" t="str">
            <v>ES 10.10.0106 (/)</v>
          </cell>
          <cell r="B1551" t="str">
            <v>Porta compensada em Cedro ou similar, de (80x210x3)cm, folheada nas 2 faces, guarnicao em Canela ou similar, sendo a aduela de (13x3)cm e alizares de (5x2)cm. Fornecimento e instalacao, exclusive fornecimento de ferragens.</v>
          </cell>
          <cell r="C1551" t="str">
            <v>un</v>
          </cell>
          <cell r="D1551">
            <v>226.49</v>
          </cell>
        </row>
        <row r="1552">
          <cell r="A1552" t="str">
            <v>ES 10.10.0206 (B)</v>
          </cell>
          <cell r="B1552" t="str">
            <v>Porta compensada em Cedro ou simila, revestida com formica de espessura de 1mm, de (80x2,10)cm, marco (7x3)cm. Fornecimento e instalacao, exclusive fornecimento de ferragens.</v>
          </cell>
          <cell r="C1552" t="str">
            <v>un</v>
          </cell>
          <cell r="D1552">
            <v>266.05</v>
          </cell>
        </row>
        <row r="1553">
          <cell r="A1553" t="str">
            <v>ES 10.10.0215 (B)</v>
          </cell>
          <cell r="B1553" t="str">
            <v>Porta compensada em Cedro ou similar,revestida com formica de espessura de 1mm, de (1,20x2,10)cm, marco(7x3)cm. Fornecimento e instalacao, exclusive o fornecimento de ferragens.</v>
          </cell>
          <cell r="C1553" t="str">
            <v>un</v>
          </cell>
          <cell r="D1553">
            <v>406.28</v>
          </cell>
        </row>
        <row r="1554">
          <cell r="A1554" t="str">
            <v>ES 10.10.0253 (/)</v>
          </cell>
          <cell r="B1554" t="str">
            <v>Porta lisa de fibra de madeira prensada tipo Duradoor ou similar, de (70x210)cm para acabamento. Fornecimento e instalacao, exclusive fornecimento de ferragens, aduela e alizares.</v>
          </cell>
          <cell r="C1554" t="str">
            <v>un</v>
          </cell>
          <cell r="D1554">
            <v>112.46</v>
          </cell>
        </row>
        <row r="1555">
          <cell r="A1555" t="str">
            <v>ES 10.10.0256 (/)</v>
          </cell>
          <cell r="B1555" t="str">
            <v>Porta lisa de fibra de madeira prensada tipo Duradoor ou similar, de (80x210)cm, para acabamento. Fornecimento e instalacao, exclusive fornecimento de ferragens, aduela e alizares.</v>
          </cell>
          <cell r="C1555" t="str">
            <v>un</v>
          </cell>
          <cell r="D1555">
            <v>112.46</v>
          </cell>
        </row>
        <row r="1556">
          <cell r="A1556" t="str">
            <v>ES 10.10.0306 (/)</v>
          </cell>
          <cell r="B1556" t="str">
            <v>Porta compensada em Cedro ou similar, de (80x210x3)cm, em 2 folhas, guarnicao em Cedro ou similar, sendo a aduela de (13x3)cm e alizares de (5x2)cm. Fornecimento e instalacao, exclusive fornecimento de ferragens.</v>
          </cell>
          <cell r="C1556" t="str">
            <v>un</v>
          </cell>
          <cell r="D1556">
            <v>256.70999999999998</v>
          </cell>
        </row>
        <row r="1557">
          <cell r="A1557" t="str">
            <v>ES 10.10.0309 (/)</v>
          </cell>
          <cell r="B1557" t="str">
            <v>Porta compensada em Cedro ou similar, de (120x210x3)cm, em 2 folhas, guarnicao em Cedro ou similar, sendo a aduela de (13x3)cm e alizares de (5x2)cm. Fornecimento e instalacao, exclusive fornecimento de ferragens.</v>
          </cell>
          <cell r="C1557" t="str">
            <v>un</v>
          </cell>
          <cell r="D1557">
            <v>218.51</v>
          </cell>
        </row>
        <row r="1558">
          <cell r="A1558" t="str">
            <v>ES 10.10.0312 (/)</v>
          </cell>
          <cell r="B1558" t="str">
            <v>Porta compensada em Cedro ou Imbuia ou similar, de (120x210x3)cm, 2 folhas guarnicao em Canela ou similar, aduela de (13x3)cm, alizar de (5x2)cm. Fornecimento e instalacao.</v>
          </cell>
          <cell r="C1558" t="str">
            <v>un</v>
          </cell>
          <cell r="D1558">
            <v>372.72</v>
          </cell>
        </row>
        <row r="1559">
          <cell r="A1559" t="str">
            <v>ES 10.10.0315 (/)</v>
          </cell>
          <cell r="B1559" t="str">
            <v>Porta compensada em Cedro ou similar, de (140x210x3)cm, em 2 folhas, guarnicao em Cedro ou similar, sendo a aduela (13x3)cm e alizares de (5x2)cm. Fornecimento e instalacao, exclusive fornecimento de ferragens.</v>
          </cell>
          <cell r="C1559" t="str">
            <v>un</v>
          </cell>
          <cell r="D1559">
            <v>379.73</v>
          </cell>
        </row>
        <row r="1560">
          <cell r="A1560" t="str">
            <v>ES 10.10.0359 (/)</v>
          </cell>
          <cell r="B1560" t="str">
            <v>Porta de correr compensada em Cedro ou similar, de 2 folhas de (80x210x3)cm, sem marco, pendurada em roldanas, correndo dentro de trilho de aco, guarda por canaleta embutida no piso, com marco de (7x3)cm. Fornecimento e instalacao, exclusive de ferragens,</v>
          </cell>
          <cell r="C1560" t="str">
            <v>un</v>
          </cell>
          <cell r="D1560">
            <v>252.14</v>
          </cell>
        </row>
        <row r="1561">
          <cell r="A1561" t="str">
            <v>ES 10.10.0362 (/)</v>
          </cell>
          <cell r="B1561" t="str">
            <v>Porta de correr compensada em Cedro ou Canela ou similar, de (80x210x3)cm, pendurada em roldanas, correndo dentro do trilho oco, guiada por canaleta embutida no piso com marco de (7x3)cm. Fornecimento e instalacao, exclusive fornecimento de ferragens.</v>
          </cell>
          <cell r="C1561" t="str">
            <v>un</v>
          </cell>
          <cell r="D1561">
            <v>189.89</v>
          </cell>
        </row>
        <row r="1562">
          <cell r="A1562" t="str">
            <v>ES 10.10.0400 (/)</v>
          </cell>
          <cell r="B1562" t="str">
            <v>Porta de servico, de (60x210x3)cm, em Cedro ou Imbuia ou similar, guarnicao de Imbuia, sendo o marco de (7x3)cm e alizares de (5x2)cm em 1 face tendo almofadas na parte inferior e acima veneziana e caixilho para vidro com postigo. Fornecimeto e instalacao</v>
          </cell>
          <cell r="C1562" t="str">
            <v>un</v>
          </cell>
          <cell r="D1562">
            <v>194</v>
          </cell>
        </row>
        <row r="1563">
          <cell r="A1563" t="str">
            <v>ES 10.10.0403 (/)</v>
          </cell>
          <cell r="B1563" t="str">
            <v>Porta de servico, de (70x210)cm, em Cedro ou similar, com almofada na parte inferior e acima, veneziana e caixilho para vidro com postigo. Fornecimento e instalacao, exclusive fornecimento de ferragens, marcos e alizares.</v>
          </cell>
          <cell r="C1563" t="str">
            <v>un</v>
          </cell>
          <cell r="D1563">
            <v>135.63999999999999</v>
          </cell>
        </row>
        <row r="1564">
          <cell r="A1564" t="str">
            <v>ES 10.10.0406 (/)</v>
          </cell>
          <cell r="B1564" t="str">
            <v>Porta de servico, de (70x210x3)cm, em Cedro ou Imbuia ou similar, guarnicao em Imbuia, sendo o marco de (7x3)cm e alizares de (5x2)cm em 1 face tendo almofadas na parte inferior e acima veneziana e caixilho para vidro com postigo. Fornecimeto e instalacao</v>
          </cell>
          <cell r="C1564" t="str">
            <v>un</v>
          </cell>
          <cell r="D1564">
            <v>198.7</v>
          </cell>
        </row>
        <row r="1565">
          <cell r="A1565" t="str">
            <v>ES 10.10.0409 (/)</v>
          </cell>
          <cell r="B1565" t="str">
            <v>Porta de servico, de (80x210x3)cm, em Cedro ou similar, com almofada na parte inferior e acima, veneziana e caixilho para vidro com postigo. Fornecimento e instalacao, exclusive fornecimento de ferragens, marcos e alizares.</v>
          </cell>
          <cell r="C1565" t="str">
            <v>un</v>
          </cell>
          <cell r="D1565">
            <v>136.29</v>
          </cell>
        </row>
        <row r="1566">
          <cell r="A1566" t="str">
            <v>ES 10.10.0450 (/)</v>
          </cell>
          <cell r="B1566" t="str">
            <v>Portinhola compensada em Cedro ou similar, de 20mm, para fechamento de quadros de luz ou armarios, inclusive guarnicao, exclusive ferragens.</v>
          </cell>
          <cell r="C1566" t="str">
            <v>m2</v>
          </cell>
          <cell r="D1566">
            <v>123.04</v>
          </cell>
        </row>
        <row r="1567">
          <cell r="A1567" t="str">
            <v>ES 10.15.0403 (/)</v>
          </cell>
          <cell r="B1567" t="str">
            <v>Porta mexicana, de (70x210x3)cm, em Angelim Pedra ou similar, guarnicao em Canela ou similar, sendo a aduela de (13x3)cm e alizares de (5x2)cm. Fornecimento e instalacao, exclusive fornecimento das ferragens.</v>
          </cell>
          <cell r="C1567" t="str">
            <v>un</v>
          </cell>
          <cell r="D1567">
            <v>319.67</v>
          </cell>
        </row>
        <row r="1568">
          <cell r="A1568" t="str">
            <v>ES 10.15.0406 (/)</v>
          </cell>
          <cell r="B1568" t="str">
            <v>Porta mexicana, de (80x210x3)cm, em Angelim Pedra ou similar, guarnicao em Canela ou similar, sendo a aduela de (13x3)cm e alizares de (5x2)cm. Fornecimento e instalacao, exclusive fornecimento das ferragens.</v>
          </cell>
          <cell r="C1568" t="str">
            <v>un</v>
          </cell>
          <cell r="D1568">
            <v>339.49</v>
          </cell>
        </row>
        <row r="1569">
          <cell r="A1569" t="str">
            <v>ES 10.15.0456 (/)</v>
          </cell>
          <cell r="B1569" t="str">
            <v>Porta com painel de veneziana, em Cedro ou similar, de (70x210)cm. Fornecimento e instalacao, exclusive fornecimento de ferragens, aduela e alizares.</v>
          </cell>
          <cell r="C1569" t="str">
            <v>un</v>
          </cell>
          <cell r="D1569">
            <v>181.73</v>
          </cell>
        </row>
        <row r="1570">
          <cell r="A1570" t="str">
            <v>ES 10.15.0503 (/)</v>
          </cell>
          <cell r="B1570" t="str">
            <v>Porta com painel de veneziana em Cedro ou Imbuia ou similar, de (70x210x3)cm, guarnicao em Imbuia ou similar, sendo a aduela de (13x3)cm e alizares de (5x2)cm. Fornecimento e instalacao, exclusive fornecimento de ferragens.</v>
          </cell>
          <cell r="C1570" t="str">
            <v>un</v>
          </cell>
          <cell r="D1570">
            <v>276.08</v>
          </cell>
        </row>
        <row r="1571">
          <cell r="A1571" t="str">
            <v>ES 10.15.0553 (/)</v>
          </cell>
          <cell r="B1571" t="str">
            <v>Porta com painel de veneziana em Cedro ou similar, de (70x210x3)cm, guarnicao em Canela ou similar, sendo a aduela de (14x3)cm e alizares de (5x2)cm. Fornecimento e instalacao, exclusive fornecimento de ferragens.</v>
          </cell>
          <cell r="C1571" t="str">
            <v>un</v>
          </cell>
          <cell r="D1571">
            <v>279.04000000000002</v>
          </cell>
        </row>
        <row r="1572">
          <cell r="A1572" t="str">
            <v>ES 10.15.0656 (/)</v>
          </cell>
          <cell r="B1572" t="str">
            <v>Porta com painel de veneziana em Cedro ou similar, para PC, de (300x200x3cm), em 4 folhas guarnicao de marco em Cedro ou similar, de (7x3)cm. Fornecimento e instalacao, exclusive fornecimento de ferragens. (Padrao CEHAB).</v>
          </cell>
          <cell r="C1572" t="str">
            <v>un</v>
          </cell>
          <cell r="D1572">
            <v>780.28</v>
          </cell>
        </row>
        <row r="1573">
          <cell r="A1573" t="str">
            <v>ES 10.20.0050 (/)</v>
          </cell>
          <cell r="B1573" t="str">
            <v>Janela basculante em madeira, medindo: (0,80x1,45)m, com 3 folhas, com acabamento para pintura. Exclusive pintura, vidro e ferragem. Fornecimento e instalacao.</v>
          </cell>
          <cell r="C1573" t="str">
            <v>un</v>
          </cell>
          <cell r="D1573">
            <v>367.63</v>
          </cell>
        </row>
        <row r="1574">
          <cell r="A1574" t="str">
            <v>ES 10.20.0100 (/)</v>
          </cell>
          <cell r="B1574" t="str">
            <v>Janela de correr de 2 folhas de (110x140)cm de Cedro ou similar, inclusive guarnicao. Fornecimento e instalacao, exclusive fornecimento de ferragens.</v>
          </cell>
          <cell r="C1574" t="str">
            <v>un</v>
          </cell>
          <cell r="D1574">
            <v>393.71</v>
          </cell>
        </row>
        <row r="1575">
          <cell r="A1575" t="str">
            <v>ES 10.20.0150 (/)</v>
          </cell>
          <cell r="B1575" t="str">
            <v>Janela de correr medindo: (150x150x3,5)cm, em Cedro ou similar, com 2 folhas, para vidro, com bandeira em caixilho de vidro, guarnicao em Canela ou similar. Fornecimento e instalacao, exclusive fornecimento de ferragens.</v>
          </cell>
          <cell r="C1575" t="str">
            <v>un</v>
          </cell>
          <cell r="D1575">
            <v>441.19</v>
          </cell>
        </row>
        <row r="1576">
          <cell r="A1576" t="str">
            <v>ES 10.20.0153 (/)</v>
          </cell>
          <cell r="B1576" t="str">
            <v>Janela de correr medindo: (150x150x3,5)cm, em Cedro ou similar, com 2 folhas, para vidro, com bandeira em caixilho de vidro, guarnicao em Imbuia, sendo a aduela de (13x3)cm, e alizares de (5x2)cm. Fornecimento e colocao, exclusive fornecimento de ferragen</v>
          </cell>
          <cell r="C1576" t="str">
            <v>un</v>
          </cell>
          <cell r="D1576">
            <v>441.32</v>
          </cell>
        </row>
        <row r="1577">
          <cell r="A1577" t="str">
            <v>ES 10.20.0156 (/)</v>
          </cell>
          <cell r="B1577" t="str">
            <v>Janela de madeira medindo: (300x200)cm, tipo caixilho para vidro, bandeira em veneziana, com 2 folhas de correr, com acabamento para pintura. Exclusive pintura, vidro e ferragem. Fornecimento e instalacao.</v>
          </cell>
          <cell r="C1577" t="str">
            <v>un</v>
          </cell>
          <cell r="D1577">
            <v>1245.28</v>
          </cell>
        </row>
        <row r="1578">
          <cell r="A1578" t="str">
            <v>ES 10.20.0203 (/)</v>
          </cell>
          <cell r="B1578" t="str">
            <v>Janela de correr de 4 folhas de (210x140)cm de Cedro ou similar, inclusive guarnicao. Fornecimento e instalacao, exclusive fornecimento de ferragens.</v>
          </cell>
          <cell r="C1578" t="str">
            <v>un</v>
          </cell>
          <cell r="D1578">
            <v>703.08</v>
          </cell>
        </row>
        <row r="1579">
          <cell r="A1579" t="str">
            <v>ES 10.20.0250 (/)</v>
          </cell>
          <cell r="B1579" t="str">
            <v>Janela guilhotina medindo: (150x150x3)cm, em Cedro ou similar, com 2 folhas, marco duplo em Imbuia ou similar, em caixilho para vidro, presos em borboletas. Fornecimento e instalacao, exclusive fornecimento de ferragem.</v>
          </cell>
          <cell r="C1579" t="str">
            <v>un</v>
          </cell>
          <cell r="D1579">
            <v>533.71</v>
          </cell>
        </row>
        <row r="1580">
          <cell r="A1580" t="str">
            <v>ES 10.20.0253 (A)</v>
          </cell>
          <cell r="B1580" t="str">
            <v>Janela guilhotina medindo: (150x150x3,5)cm, em Cedro ou Imbuia ou similar, com 2 folhas, em caixilho para vidro, marco duplo em Cedro ou Imbuia ou similar, com caixas para contra pesos. Fornecimento e instalacao, exclusive fornecimento de ferragens.</v>
          </cell>
          <cell r="C1580" t="str">
            <v>un</v>
          </cell>
          <cell r="D1580">
            <v>593.03</v>
          </cell>
        </row>
        <row r="1581">
          <cell r="A1581" t="str">
            <v>ES 10.20.0300 (/)</v>
          </cell>
          <cell r="B1581" t="str">
            <v>Janela veneziana medindo: (100x100x3)cm, em Cedro ou similar, tipo VVP, vidro e postigo em 2 folhas, marco em Imbuia ou similar de (7x3)cm. Exclusive fornecimento de ferragem. Fornecimento e instalacao.</v>
          </cell>
          <cell r="C1581" t="str">
            <v>un</v>
          </cell>
          <cell r="D1581">
            <v>223.67</v>
          </cell>
        </row>
        <row r="1582">
          <cell r="A1582" t="str">
            <v>ES 10.20.0303 (/)</v>
          </cell>
          <cell r="B1582" t="str">
            <v>Janela veneziana, medindo: (120x150x3)cm, em Cedro ou similar, tipo VVP, vidro e postigo em 2 folhas, marco em Imbuia ou similar, de (7x3)cm. Exclusive fornecimento de ferragem. Fornecimento e instalacao.</v>
          </cell>
          <cell r="C1582" t="str">
            <v>un</v>
          </cell>
          <cell r="D1582">
            <v>398.19</v>
          </cell>
        </row>
        <row r="1583">
          <cell r="A1583" t="str">
            <v>ES 10.20.0306 (/)</v>
          </cell>
          <cell r="B1583" t="str">
            <v>Janela em veneziana de madeira medindo: (230x80)cm, com 2 folhas de correr, com acabamento para pintura. Exclusive pintura, vidro e ferragem. Fornecimento e instalacao.</v>
          </cell>
          <cell r="C1583" t="str">
            <v>un</v>
          </cell>
          <cell r="D1583">
            <v>504.63</v>
          </cell>
        </row>
        <row r="1584">
          <cell r="A1584" t="str">
            <v>ES 10.20.0350 (A)</v>
          </cell>
          <cell r="B1584" t="str">
            <v>Janela medindo: (122x260)cm, com 2 folhas de abrir, 6 requadros para vidros e 1 bandeira fixa com requadros para vidros acima da porta, de (122x100)cm e parte interna com quadro almofadas de madeira, executada em madeira macica de Cedro ou similar. Fornec</v>
          </cell>
          <cell r="C1584" t="str">
            <v>un</v>
          </cell>
          <cell r="D1584">
            <v>2472.1999999999998</v>
          </cell>
        </row>
        <row r="1585">
          <cell r="A1585" t="str">
            <v>ES 10.25.0050 (/)</v>
          </cell>
          <cell r="B1585" t="str">
            <v>Compensado de Cedro ou similar, de 6mm (chapa de 2,20x1,60m). Fornecimento.</v>
          </cell>
          <cell r="C1585" t="str">
            <v>m2</v>
          </cell>
          <cell r="D1585">
            <v>14.33</v>
          </cell>
        </row>
        <row r="1586">
          <cell r="A1586" t="str">
            <v>ES 10.25.0053 (/)</v>
          </cell>
          <cell r="B1586" t="str">
            <v>Compensado de Cedro ou similar, de 8mm (chapa de 2,20x1,60m). Fornecimento.</v>
          </cell>
          <cell r="C1586" t="str">
            <v>m2</v>
          </cell>
          <cell r="D1586">
            <v>19.739999999999998</v>
          </cell>
        </row>
        <row r="1587">
          <cell r="A1587" t="str">
            <v>ES 10.25.0062 (/)</v>
          </cell>
          <cell r="B1587" t="str">
            <v>Compensado de Cedro ou similar, de 15mm (chapa de 2,20x1,60)m. Fornecimento.</v>
          </cell>
          <cell r="C1587" t="str">
            <v>m2</v>
          </cell>
          <cell r="D1587">
            <v>28.85</v>
          </cell>
        </row>
        <row r="1588">
          <cell r="A1588" t="str">
            <v>ES 10.25.0068 (/)</v>
          </cell>
          <cell r="B1588" t="str">
            <v>Compensado de Cedro ou similar, de 20mm (chapa de 2,20x1,60m). Fornecimento.</v>
          </cell>
          <cell r="C1588" t="str">
            <v>m2</v>
          </cell>
          <cell r="D1588">
            <v>26.98</v>
          </cell>
        </row>
        <row r="1589">
          <cell r="A1589" t="str">
            <v>ES 10.25.0071 (/)</v>
          </cell>
          <cell r="B1589" t="str">
            <v>Compensado de Cedro ou similar, de 25mm (chapa de 2,20x1,60m). Fornecimento.</v>
          </cell>
          <cell r="C1589" t="str">
            <v>m2</v>
          </cell>
          <cell r="D1589">
            <v>55.31</v>
          </cell>
        </row>
        <row r="1590">
          <cell r="A1590" t="str">
            <v>ES 10.25.0100 (/)</v>
          </cell>
          <cell r="B1590" t="str">
            <v>Compensado naval de 10mm (chapa de 2,20x1,10)m. Fornecimento.</v>
          </cell>
          <cell r="C1590" t="str">
            <v>m2</v>
          </cell>
          <cell r="D1590">
            <v>19.22</v>
          </cell>
        </row>
        <row r="1591">
          <cell r="A1591" t="str">
            <v>ES 10.25.0106 (/)</v>
          </cell>
          <cell r="B1591" t="str">
            <v>Compensado naval de 14mm (chapa de 2,20x1,10)m. Fornecimento.</v>
          </cell>
          <cell r="C1591" t="str">
            <v>m2</v>
          </cell>
          <cell r="D1591">
            <v>26.56</v>
          </cell>
        </row>
        <row r="1592">
          <cell r="A1592" t="str">
            <v>ES 10.25.0120 (/)</v>
          </cell>
          <cell r="B1592" t="str">
            <v>Eucalipto ou similar, ate 6m de comprimento, diametro de 12cm - Fornecimento.</v>
          </cell>
          <cell r="C1592" t="str">
            <v>m</v>
          </cell>
          <cell r="D1592">
            <v>8.16</v>
          </cell>
        </row>
        <row r="1593">
          <cell r="A1593" t="str">
            <v>ES 10.25.0125 (/)</v>
          </cell>
          <cell r="B1593" t="str">
            <v>Eucalipto ou similar, em toras, ate 10m de comprimento, com diametro de 15cm - Fornecimento.</v>
          </cell>
          <cell r="C1593" t="str">
            <v>m</v>
          </cell>
          <cell r="D1593">
            <v>8.6</v>
          </cell>
        </row>
        <row r="1594">
          <cell r="A1594" t="str">
            <v>ES 10.25.0130 (/)</v>
          </cell>
          <cell r="B1594" t="str">
            <v>Eucalipto ou similar, auto clavado, ate 10m de comprimento, com diametro de 15cm - Fornecimento.</v>
          </cell>
          <cell r="C1594" t="str">
            <v>m</v>
          </cell>
          <cell r="D1594">
            <v>22.29</v>
          </cell>
        </row>
        <row r="1595">
          <cell r="A1595" t="str">
            <v>ES 10.25.0135 (/)</v>
          </cell>
          <cell r="B1595" t="str">
            <v>Eucalipto ou similar, em toras, ate 10m de comprimento, com diametro de 25cm - Fornecimento.</v>
          </cell>
          <cell r="C1595" t="str">
            <v>m</v>
          </cell>
          <cell r="D1595">
            <v>17.34</v>
          </cell>
        </row>
        <row r="1596">
          <cell r="A1596" t="str">
            <v>ES 10.25.0150 (/)</v>
          </cell>
          <cell r="B1596" t="str">
            <v>Peca em Angelim ou similar, de (2"x1"). Fornecimento.</v>
          </cell>
          <cell r="C1596" t="str">
            <v>m</v>
          </cell>
          <cell r="D1596">
            <v>2.15</v>
          </cell>
        </row>
        <row r="1597">
          <cell r="A1597" t="str">
            <v>ES 10.25.0200 (/)</v>
          </cell>
          <cell r="B1597" t="str">
            <v>Peca em Ipe ou similar, de (2"x8"). Fornecimento.</v>
          </cell>
          <cell r="C1597" t="str">
            <v>m</v>
          </cell>
          <cell r="D1597">
            <v>28.61</v>
          </cell>
        </row>
        <row r="1598">
          <cell r="A1598" t="str">
            <v>ES 10.25.0225 (/)</v>
          </cell>
          <cell r="B1598" t="str">
            <v>Peca em Macaranduba ou similar, serrada, de (1,5x5)cm. Fornecimento.</v>
          </cell>
          <cell r="C1598" t="str">
            <v>m</v>
          </cell>
          <cell r="D1598">
            <v>1</v>
          </cell>
        </row>
        <row r="1599">
          <cell r="A1599" t="str">
            <v>ES 10.25.0256 (/)</v>
          </cell>
          <cell r="B1599" t="str">
            <v>Peca em Macaranduba ou similar, serrada, de (3"x3"). Fornecimento.</v>
          </cell>
          <cell r="C1599" t="str">
            <v>m</v>
          </cell>
          <cell r="D1599">
            <v>6.45</v>
          </cell>
        </row>
        <row r="1600">
          <cell r="A1600" t="str">
            <v>ES 10.25.0259 (/)</v>
          </cell>
          <cell r="B1600" t="str">
            <v>Peca em Macaranduba ou similar, serrada, de (3"x4 1/2"). Fornecimento.</v>
          </cell>
          <cell r="C1600" t="str">
            <v>m</v>
          </cell>
          <cell r="D1600">
            <v>10.02</v>
          </cell>
        </row>
        <row r="1601">
          <cell r="A1601" t="str">
            <v>ES 10.25.0262 (/)</v>
          </cell>
          <cell r="B1601" t="str">
            <v>Peca em Macaranduba ou similar, serrada, de (3"x6"). Fornecimento.</v>
          </cell>
          <cell r="C1601" t="str">
            <v>m</v>
          </cell>
          <cell r="D1601">
            <v>11.78</v>
          </cell>
        </row>
        <row r="1602">
          <cell r="A1602" t="str">
            <v>ES 10.25.0306 (/)</v>
          </cell>
          <cell r="B1602" t="str">
            <v>Peca de Pinho de 1a ou similar, de (1"x12"). Fornecimento.</v>
          </cell>
          <cell r="C1602" t="str">
            <v>m</v>
          </cell>
          <cell r="D1602">
            <v>12.85</v>
          </cell>
        </row>
        <row r="1603">
          <cell r="A1603" t="str">
            <v>ES 10.25.0312 (/)</v>
          </cell>
          <cell r="B1603" t="str">
            <v>Peca de Pinho de 1a ou similar, de (3"x3"). Fornecimento.</v>
          </cell>
          <cell r="C1603" t="str">
            <v>m</v>
          </cell>
          <cell r="D1603">
            <v>4.9000000000000004</v>
          </cell>
        </row>
        <row r="1604">
          <cell r="A1604" t="str">
            <v>ES 10.25.0315 (/)</v>
          </cell>
          <cell r="B1604" t="str">
            <v>Peca de Pinho de 1a ou similar, de (3"x6"). Fornecimento.</v>
          </cell>
          <cell r="C1604" t="str">
            <v>m</v>
          </cell>
          <cell r="D1604">
            <v>22.23</v>
          </cell>
        </row>
        <row r="1605">
          <cell r="A1605" t="str">
            <v>ES 10.25.0318 (/)</v>
          </cell>
          <cell r="B1605" t="str">
            <v>Peca de Pinho do Parana ou similar de 3a ou similar, de (3"x6"), inclusive transporte ate a obra, exclusive instalacao. Fornecimento.</v>
          </cell>
          <cell r="C1605" t="str">
            <v>m</v>
          </cell>
          <cell r="D1605">
            <v>11.78</v>
          </cell>
        </row>
        <row r="1606">
          <cell r="A1606" t="str">
            <v>ES 10.30.0050 (A)</v>
          </cell>
          <cell r="B1606" t="str">
            <v>Prateleira em compensado de Cedro ou similar, encabecada, com espessura 2cm e largura 40cm, sobre cantoneiras de ferro. Fornecimento e instalacao.</v>
          </cell>
          <cell r="C1606" t="str">
            <v>m</v>
          </cell>
          <cell r="D1606">
            <v>36.04</v>
          </cell>
        </row>
        <row r="1607">
          <cell r="A1607" t="str">
            <v>ES 10.30.0056 (A)</v>
          </cell>
          <cell r="B1607" t="str">
            <v>Prateleira em compensado de Cedro ou similar, com espessura 2cm, largura 40cm, revestida em formica nas 2 faces e espessura, sobre cantoneira de ferro.</v>
          </cell>
          <cell r="C1607" t="str">
            <v>m</v>
          </cell>
          <cell r="D1607">
            <v>85.46</v>
          </cell>
        </row>
        <row r="1608">
          <cell r="A1608" t="str">
            <v>ES 10.30.0100 (A)</v>
          </cell>
          <cell r="B1608" t="str">
            <v>Prateleira em compensado de Cedro ou similar, encabecada, com espessura de 2cm e 50cm de largura, sobre cantoneiras de ferro. Fornecimento e instalacao.</v>
          </cell>
          <cell r="C1608" t="str">
            <v>m</v>
          </cell>
          <cell r="D1608">
            <v>39.33</v>
          </cell>
        </row>
        <row r="1609">
          <cell r="A1609" t="str">
            <v>ES 10.30.0103 (A)</v>
          </cell>
          <cell r="B1609" t="str">
            <v>Prateleira em compensado de Cedro ou similar, com espessura 2cm, largura 50cm, revestida em formica nas 2 faces e espessura, sobre cantoneira de chapa de ferro com abas iguais de 1"x1/8".</v>
          </cell>
          <cell r="C1609" t="str">
            <v>m</v>
          </cell>
          <cell r="D1609">
            <v>66.94</v>
          </cell>
        </row>
        <row r="1610">
          <cell r="A1610" t="str">
            <v>ES 10.30.0150 (A)</v>
          </cell>
          <cell r="B1610" t="str">
            <v>Prateleira em compensado de Cedro ou similar, encabecada, com espessura de 2cm e 60cm de largura, sobre cantoneiras de ferro. Fornecimento e instalacao.</v>
          </cell>
          <cell r="C1610" t="str">
            <v>m</v>
          </cell>
          <cell r="D1610">
            <v>43.68</v>
          </cell>
        </row>
        <row r="1611">
          <cell r="A1611" t="str">
            <v>ES 10.30.0153 (A)</v>
          </cell>
          <cell r="B1611" t="str">
            <v>Prateleira em compensado de Cedro ou similar, com espessura 2cm, largura 60cm, revestida em formica nas 2 faces e espessura, sobre cantoneira de ferro.</v>
          </cell>
          <cell r="C1611" t="str">
            <v>m</v>
          </cell>
          <cell r="D1611">
            <v>77.12</v>
          </cell>
        </row>
        <row r="1612">
          <cell r="A1612" t="str">
            <v>ES 10.30.0156 (A)</v>
          </cell>
          <cell r="B1612" t="str">
            <v>Prateleira em compensado de Cedro ou similar, com espessura 2cm, largura 60cm, revestida em formica nas 2 faces e espessura, sobre cantoneira de chapa de ferro com abas iguais de 1"x1/8".</v>
          </cell>
          <cell r="C1612" t="str">
            <v>m</v>
          </cell>
          <cell r="D1612">
            <v>75.55</v>
          </cell>
        </row>
        <row r="1613">
          <cell r="A1613" t="str">
            <v>ES 10.35.0060 (/)</v>
          </cell>
          <cell r="B1613" t="str">
            <v>Quadro de aula padrao Riourbe medindo: (6,00x1,20)m em 03 quadros, executado em compensado de cedro ou similar de 10 mm, medindo o quadro central (3,00x1,20)m revestido em laminado com 1mm de espessura brancoline para giz liquido referencia F-608 da Formi</v>
          </cell>
          <cell r="C1613" t="str">
            <v>un</v>
          </cell>
          <cell r="D1613">
            <v>1027.94</v>
          </cell>
        </row>
        <row r="1614">
          <cell r="A1614" t="str">
            <v>ES 10.35.0100 (/)</v>
          </cell>
          <cell r="B1614" t="str">
            <v>Quadro mural em compensado de Cedro ou similar, de 10mm, inclusive moldura de Cedro ou similar. Fornecimento e instalacao.</v>
          </cell>
          <cell r="C1614" t="str">
            <v>m2</v>
          </cell>
          <cell r="D1614">
            <v>133.79</v>
          </cell>
        </row>
        <row r="1615">
          <cell r="A1615" t="str">
            <v>ES 10.35.0150 (/)</v>
          </cell>
          <cell r="B1615" t="str">
            <v>Quadro mural de Celotex ou similar com flanelografo, medindo: (5,85x1,20)m, moldura de madeira envernizada. Fornecimento e instalacao.</v>
          </cell>
          <cell r="C1615" t="str">
            <v>un</v>
          </cell>
          <cell r="D1615">
            <v>607.9</v>
          </cell>
        </row>
        <row r="1616">
          <cell r="A1616" t="str">
            <v>ES 10.99.0050 (/)</v>
          </cell>
          <cell r="B1616" t="str">
            <v>Balcao basculavel em compensado naval de 10mm, com acabamento de formica, medindo: (1,50x0,30)m. Fornecimento e instalacao.</v>
          </cell>
          <cell r="C1616" t="str">
            <v>un</v>
          </cell>
          <cell r="D1616">
            <v>414.5</v>
          </cell>
        </row>
        <row r="1617">
          <cell r="A1617" t="str">
            <v>ES 10.99.0100 (/)</v>
          </cell>
          <cell r="B1617" t="str">
            <v>Barra em Macaranduba ou similar, de (20x2,5)cm, aparelhada em uma face e nos topos, para protecao de paredes de salas de aula. Fornecimento e instalacao.</v>
          </cell>
          <cell r="C1617" t="str">
            <v>m</v>
          </cell>
          <cell r="D1617">
            <v>19.75</v>
          </cell>
        </row>
        <row r="1618">
          <cell r="A1618" t="str">
            <v>ES 10.99.0150 (/)</v>
          </cell>
          <cell r="B1618" t="str">
            <v>Caixilho fixo, madeira em Cedro ou Imbuia ou similar, para vidro com 3cm de espessura. Fornecimento e instalacao, exclusive guarnicao.</v>
          </cell>
          <cell r="C1618" t="str">
            <v>m2</v>
          </cell>
          <cell r="D1618">
            <v>262.91000000000003</v>
          </cell>
        </row>
        <row r="1619">
          <cell r="A1619" t="str">
            <v>ES 10.99.0153 (A)</v>
          </cell>
          <cell r="B1619" t="str">
            <v>Caixilho fixo, madeira em Cedro ou Imbuia ou similar, em veneziana, com 3cm de espessura. Fornecimento e instalacao, exclusive guarnicao.</v>
          </cell>
          <cell r="C1619" t="str">
            <v>m2</v>
          </cell>
          <cell r="D1619">
            <v>408.08</v>
          </cell>
        </row>
        <row r="1620">
          <cell r="A1620" t="str">
            <v>ES 10.99.0200 (/)</v>
          </cell>
          <cell r="B1620" t="str">
            <v>Cerca de sarrafos verticais em madeira de Lei, (2x4)cm e 120cm de altura, pregados sobre sarrafos horizontais de (5x5)cm, apoiados sobre montantes de (7,5x7,5)cm, espacados de 2m. Fornecimento e instalacao.</v>
          </cell>
          <cell r="C1620" t="str">
            <v>m2</v>
          </cell>
          <cell r="D1620">
            <v>80.489999999999995</v>
          </cell>
        </row>
        <row r="1621">
          <cell r="A1621" t="str">
            <v>ES 10.99.0203 (A)</v>
          </cell>
          <cell r="B1621" t="str">
            <v>Cerca divisoria em Eucalipto ou similar, tratado, com Pentox ou similar, modulo de 12,30, com diametro de 0,15m, altura variavel de 1m a 1,50m livre, 1m enterrado, espacados de 1,35m com 5 fios corridos de arame galvanizado no 12 (modulo).</v>
          </cell>
          <cell r="C1621" t="str">
            <v>mod</v>
          </cell>
          <cell r="D1621">
            <v>948.25</v>
          </cell>
        </row>
        <row r="1622">
          <cell r="A1622" t="str">
            <v>ES 10.99.0250 (A)</v>
          </cell>
          <cell r="B1622" t="str">
            <v>Deck em madeira de Lei, formado por pecas de (2x10)cm, com intervalos de 2,5cm e apoiadas em travessas de (3"x3") e estrutura em Eucalipto com 25cm de diametro, tratado com Pentox ou similar, altura util media de 1,50m, enterrado 1m de profundidade.</v>
          </cell>
          <cell r="C1622" t="str">
            <v>m2</v>
          </cell>
          <cell r="D1622">
            <v>810.02</v>
          </cell>
        </row>
        <row r="1623">
          <cell r="A1623" t="str">
            <v>ES 10.99.0253 (/)</v>
          </cell>
          <cell r="B1623" t="str">
            <v>Deck em madeira de Lei com assoalho de (20x2)cm, vigas longitudinais de (7,5x15)cm, transversais de (10x15)cm, guarda-corpo composto de pecas de (15x15)cm e (20x2,5)cm, conforme projeto. Fornecimento e instalacao.</v>
          </cell>
          <cell r="C1623" t="str">
            <v>m2</v>
          </cell>
          <cell r="D1623">
            <v>155.57</v>
          </cell>
        </row>
        <row r="1624">
          <cell r="A1624" t="str">
            <v>ES 10.99.0300 (A)</v>
          </cell>
          <cell r="B1624" t="str">
            <v>Esquadrias, armarios, bancas e balcoes de madeira com revestimento em laminado melaminico texturizado, com espessura 1,3mm. Fornecimento e instalacao.</v>
          </cell>
          <cell r="C1624" t="str">
            <v>m2</v>
          </cell>
          <cell r="D1624">
            <v>703.48</v>
          </cell>
        </row>
        <row r="1625">
          <cell r="A1625" t="str">
            <v>ES 10.99.0303 (/)</v>
          </cell>
          <cell r="B1625" t="str">
            <v>Esquadria em folha fixa, em veneziana de Cedro ou similar, medindo (90x30)cm. Fornecimento e instalacao.</v>
          </cell>
          <cell r="C1625" t="str">
            <v>un</v>
          </cell>
          <cell r="D1625">
            <v>180.2</v>
          </cell>
        </row>
        <row r="1626">
          <cell r="A1626" t="str">
            <v>ES 10.99.0350 (/)</v>
          </cell>
          <cell r="B1626" t="str">
            <v>Estrado em madeira de Lei, formado por ripas com intervalo de 2,5cm e apoiados em travessas de (4x4)cm espacadas em 10cm, fixadas com parafusos de latao de 1 1/2". Fornecimento e instalacao.</v>
          </cell>
          <cell r="C1626" t="str">
            <v>m2</v>
          </cell>
          <cell r="D1626">
            <v>168</v>
          </cell>
        </row>
        <row r="1627">
          <cell r="A1627" t="str">
            <v>ES 10.99.0400 (/)</v>
          </cell>
          <cell r="B1627" t="str">
            <v>Estrutura trelicada para fixacao de luminarias, conforme projeto RIO-URBE. Fornecimento e instalacao.</v>
          </cell>
          <cell r="C1627" t="str">
            <v>m</v>
          </cell>
          <cell r="D1627">
            <v>140.41</v>
          </cell>
        </row>
        <row r="1628">
          <cell r="A1628" t="str">
            <v>ES 10.99.0450 (/)</v>
          </cell>
          <cell r="B1628" t="str">
            <v>Frisos em Cedro ou similar, de (3x1,5)cm, boleado. Fornecimento e instalacao.</v>
          </cell>
          <cell r="C1628" t="str">
            <v>m</v>
          </cell>
          <cell r="D1628">
            <v>14.88</v>
          </cell>
        </row>
        <row r="1629">
          <cell r="A1629" t="str">
            <v>ES 10.99.0500 (/)</v>
          </cell>
          <cell r="B1629" t="str">
            <v>Guarda-corpo de macaranduba ou similar na altura util de 1m, engastado 5cm no concreto, intercalado por montantes de 3"x4 1/2", com espacamento de 1m, formando modulos "X", para contraventamento, com pecas de 1 1/2"x3". Fornecimento e instalacao.</v>
          </cell>
          <cell r="C1629" t="str">
            <v>m</v>
          </cell>
          <cell r="D1629">
            <v>66.67</v>
          </cell>
        </row>
        <row r="1630">
          <cell r="A1630" t="str">
            <v>ES 10.99.0550 (A)</v>
          </cell>
          <cell r="B1630" t="str">
            <v>Ninho para passarinho em madeira de Lei, conforme projeto RIOZOO. Fornecimento e instalacao.</v>
          </cell>
          <cell r="C1630" t="str">
            <v>un</v>
          </cell>
          <cell r="D1630">
            <v>109.19</v>
          </cell>
        </row>
        <row r="1631">
          <cell r="A1631" t="str">
            <v>ES 10.99.0600 (/)</v>
          </cell>
          <cell r="B1631" t="str">
            <v>Porta acustica Somax ou similar, 46db referencia PS2, nas dimensoes de (1800x2100)mm, inclusive fechadura com macaneta, cilindro e marco removivel. Fornecimento e instalacao.</v>
          </cell>
          <cell r="C1631" t="str">
            <v>un</v>
          </cell>
          <cell r="D1631">
            <v>3606.25</v>
          </cell>
        </row>
        <row r="1632">
          <cell r="A1632" t="str">
            <v>ES 10.99.0603 (/)</v>
          </cell>
          <cell r="B1632" t="str">
            <v>Porta acustica Somax ou similar, 56db referencia PS1, nas dimensoes de (1600x2100)mm, inclusive ferragens anti-panico e marco removivel. Fornecimento e instalacao.</v>
          </cell>
          <cell r="C1632" t="str">
            <v>un</v>
          </cell>
          <cell r="D1632">
            <v>14613.12</v>
          </cell>
        </row>
        <row r="1633">
          <cell r="A1633" t="str">
            <v>ES 10.99.0606 (/)</v>
          </cell>
          <cell r="B1633" t="str">
            <v>Porta acustica Somax ou similar, 56db referencia PS3 e PS4, nas dimensoes de (2000x2100)mm, inclusive ferragens anti-panico e marco removivel. Fornecimento e instalacao.</v>
          </cell>
          <cell r="C1633" t="str">
            <v>un</v>
          </cell>
          <cell r="D1633">
            <v>19199.46</v>
          </cell>
        </row>
        <row r="1634">
          <cell r="A1634" t="str">
            <v>ES 15.05.0050 (A)</v>
          </cell>
          <cell r="B1634" t="str">
            <v>Porta de aluminio anodizado, medindo: (0,80x2,10)m, tendo 1 contra-pinazio dividindo a esquadria em 2 vazios para vidro, em perfis serie 25. Fornecimento e instalacao, exclusive fechaduras.</v>
          </cell>
          <cell r="C1634" t="str">
            <v>m2</v>
          </cell>
          <cell r="D1634">
            <v>360.15</v>
          </cell>
        </row>
        <row r="1635">
          <cell r="A1635" t="str">
            <v>ES 15.05.0100 (A)</v>
          </cell>
          <cell r="B1635" t="str">
            <v>Porta de aluminio anodizado, medindo: (1,50x2,10)m, em 2 folhas de abrir, tendo 1 contra-pinazio dividindo a esquadria em 2 vazios para vidro, em perfis serie 25. Fornecimento e instalacaoo, exclusive fechadura.</v>
          </cell>
          <cell r="C1635" t="str">
            <v>m2</v>
          </cell>
          <cell r="D1635">
            <v>266.3</v>
          </cell>
        </row>
        <row r="1636">
          <cell r="A1636" t="str">
            <v>ES 15.05.0150 (/)</v>
          </cell>
          <cell r="B1636" t="str">
            <v>Porta de aluminio anodizado natural, perfil serie 25, em veneziana. Fornecimento e instalacao.</v>
          </cell>
          <cell r="C1636" t="str">
            <v>m2</v>
          </cell>
          <cell r="D1636">
            <v>361.4</v>
          </cell>
        </row>
        <row r="1637">
          <cell r="A1637" t="str">
            <v>ES 15.05.0200 (/)</v>
          </cell>
          <cell r="B1637" t="str">
            <v>Porta de correr em aluminio, medindo: (5,70x2,70)m, em perfis serie 30, com marco. Fornecimento e instalacao, exclusive fechadura.</v>
          </cell>
          <cell r="C1637" t="str">
            <v>un</v>
          </cell>
          <cell r="D1637">
            <v>422.37</v>
          </cell>
        </row>
        <row r="1638">
          <cell r="A1638" t="str">
            <v>ES 15.10.0050 (A)</v>
          </cell>
          <cell r="B1638" t="str">
            <v>Janela de aluminio anodizado, tipo projetante medindo: (0,60x0,90)m, com 1 painel projetante, provida de haste de comando, em perfis serie 25. Fornecimento e instalacao.</v>
          </cell>
          <cell r="C1638" t="str">
            <v>m2</v>
          </cell>
          <cell r="D1638">
            <v>303.17</v>
          </cell>
        </row>
        <row r="1639">
          <cell r="A1639" t="str">
            <v>ES 15.10.0100 (A)</v>
          </cell>
          <cell r="B1639" t="str">
            <v>Janela de aluminio anodizado, fosco, tipo Maxim-Air ou similar, serie 25, com 50cm de altura, em 4 modulos de 1m cada, com parte inferior fixa. Fornecimento e instalacao.</v>
          </cell>
          <cell r="C1639" t="str">
            <v>m2</v>
          </cell>
          <cell r="D1639">
            <v>265.43</v>
          </cell>
        </row>
        <row r="1640">
          <cell r="A1640" t="str">
            <v>ES 15.10.0103 (A)</v>
          </cell>
          <cell r="B1640" t="str">
            <v>Janela de aluminio anodizado, fosco, tipo Maxim-Air ou similar, serie 25, com 90cm de altura, em 4 modulos de 1m cada, com parte inferior fixa. Fornecimento e instalacao.</v>
          </cell>
          <cell r="C1640" t="str">
            <v>m2</v>
          </cell>
          <cell r="D1640">
            <v>369.83</v>
          </cell>
        </row>
        <row r="1641">
          <cell r="A1641" t="str">
            <v>ES 15.10.0200 (A)</v>
          </cell>
          <cell r="B1641" t="str">
            <v>Janela de aluminio anodizado, natural fosco, em perfis extrutados, liga ASTM 6063, dureza T5, medindo: (9,50x1,75)m, conforme projeto Sambodromo. Fornecimento e instalacao.</v>
          </cell>
          <cell r="C1641" t="str">
            <v>m2</v>
          </cell>
          <cell r="D1641">
            <v>281.89</v>
          </cell>
        </row>
        <row r="1642">
          <cell r="A1642" t="str">
            <v>ES 15.10.0250 (/)</v>
          </cell>
          <cell r="B1642" t="str">
            <v>Janela projetante de aluminio anodizado, tipo maxim-air, em perfis serie 25, com 1painel deslizante-projetante. Fornecimento e instalacao.</v>
          </cell>
          <cell r="C1642" t="str">
            <v>m2</v>
          </cell>
          <cell r="D1642">
            <v>272.13</v>
          </cell>
        </row>
        <row r="1643">
          <cell r="A1643" t="str">
            <v>ES 15.10.0300 (/)</v>
          </cell>
          <cell r="B1643" t="str">
            <v>Janela de correr de aluminio anodizado, em perfis serie 28, com 2 folhas de correr. Fornecimento e instalacao.</v>
          </cell>
          <cell r="C1643" t="str">
            <v>m2</v>
          </cell>
          <cell r="D1643">
            <v>212.97</v>
          </cell>
        </row>
        <row r="1644">
          <cell r="A1644" t="str">
            <v>ES 15.10.0350 (/)</v>
          </cell>
          <cell r="B1644" t="str">
            <v>Janela de correr de aluminio anodizado, em perfis serie 28, com 2 folhas de correr e bandeira de 0,50m com 2 paineis basculantes. Fornecimento e instalacao.</v>
          </cell>
          <cell r="C1644" t="str">
            <v>m2</v>
          </cell>
          <cell r="D1644">
            <v>214.9</v>
          </cell>
        </row>
        <row r="1645">
          <cell r="A1645" t="str">
            <v>ES 15.10.0400 (/)</v>
          </cell>
          <cell r="B1645" t="str">
            <v>Janela basculante em aluminio anodizado, perfis Serie 28, com 1 ordem e bascula inferior fixa. Fornecimento e instalacao.</v>
          </cell>
          <cell r="C1645" t="str">
            <v>m2</v>
          </cell>
          <cell r="D1645">
            <v>238.51</v>
          </cell>
        </row>
        <row r="1646">
          <cell r="A1646" t="str">
            <v>ES 15.10.0403 (/)</v>
          </cell>
          <cell r="B1646" t="str">
            <v>Janela basculante em aluminio anodizado, perfis Serie 28, com 2 ordens e bascula inferior fixa. Fornecimento e instalacao.</v>
          </cell>
          <cell r="C1646" t="str">
            <v>m2</v>
          </cell>
          <cell r="D1646">
            <v>225.88</v>
          </cell>
        </row>
        <row r="1647">
          <cell r="A1647" t="str">
            <v>ES 15.10.0450 (/)</v>
          </cell>
          <cell r="B1647" t="str">
            <v>Janela de correr de aluminio anodizado, em perfis serie 28, com 2 folhas fixas e 2 folhas de correr. Fornecimento e instalacao.</v>
          </cell>
          <cell r="C1647" t="str">
            <v>m2</v>
          </cell>
          <cell r="D1647">
            <v>225.88</v>
          </cell>
        </row>
        <row r="1648">
          <cell r="A1648" t="str">
            <v>ES 15.10.0453 (/)</v>
          </cell>
          <cell r="B1648" t="str">
            <v>Janela de correr de aluminio anodizado, em perfis serie 28, com 2 folhas fixas, 2 folhas de correr e bandeira de 0,50m com 2 paineis basculantes. Fornecimento e instalacao.</v>
          </cell>
          <cell r="C1648" t="str">
            <v>m2</v>
          </cell>
          <cell r="D1648">
            <v>232.33</v>
          </cell>
        </row>
        <row r="1649">
          <cell r="A1649" t="str">
            <v>ES 15.10.0600 (/)</v>
          </cell>
          <cell r="B1649" t="str">
            <v>Janela fixa em aluminio anodizado, perfil extrudado, serie especial, com espessura minima de camada anodica de 20 micra, na cor preta, com duas folha tipo veneziana, medindo: (1,70x0,40)m, com ferragens e gaxetas de primeira qualidade. Fornecimento e inst</v>
          </cell>
          <cell r="C1649" t="str">
            <v>un</v>
          </cell>
          <cell r="D1649">
            <v>329.89</v>
          </cell>
        </row>
        <row r="1650">
          <cell r="A1650" t="str">
            <v>ES 15.10.0603 (/)</v>
          </cell>
          <cell r="B1650" t="str">
            <v>Janela fixa em aluminio anodizado, perfil extrudado, serie especial, com espessura minima de camada anodica de 20 micra, na cor preta, folha tipo veneziana, medindo: (1,95x0,60)m, com ferragens e gaxetas de primeira qualidade. Fornecimento e instalacao.</v>
          </cell>
          <cell r="C1650" t="str">
            <v>un</v>
          </cell>
          <cell r="D1650">
            <v>766.91</v>
          </cell>
        </row>
        <row r="1651">
          <cell r="A1651" t="str">
            <v>ES 15.10.0800 (/)</v>
          </cell>
          <cell r="B1651" t="str">
            <v>Janela projetante em aluminio anodizado, perfil extrudado, serie especial, com espessura minima de camada anodica de 20 micra, na cor preta, com duas folhas tipo Maxin-Air, com vidro temperado, medindo: (1,70x0,95)m, com ferragens e gaxetas de primeira qu</v>
          </cell>
          <cell r="C1651" t="str">
            <v>un</v>
          </cell>
          <cell r="D1651">
            <v>1011.28</v>
          </cell>
        </row>
        <row r="1652">
          <cell r="A1652" t="str">
            <v>ES 15.10.0803 (A)</v>
          </cell>
          <cell r="B1652" t="str">
            <v>Janela projetante em aluminio anodizado, perfil extrudado, serie especial, com espessura minima de camada anodica de 20 micra, na cor preta, com duas folhas tipo Maxim-Air e uma folha fixa com vidro duplo, medindo: (1,75x0,60)mm, com ferragens e gaxetas d</v>
          </cell>
          <cell r="C1652" t="str">
            <v>un</v>
          </cell>
          <cell r="D1652">
            <v>594.41</v>
          </cell>
        </row>
        <row r="1653">
          <cell r="A1653" t="str">
            <v>ES 15.99.0050 (/)</v>
          </cell>
          <cell r="B1653" t="str">
            <v>Bate-macas de aluminio para protecao das portas, constituido em chapas de aluminio, fixada por meio de rebites.</v>
          </cell>
          <cell r="C1653" t="str">
            <v>m2</v>
          </cell>
          <cell r="D1653">
            <v>53.31</v>
          </cell>
        </row>
        <row r="1654">
          <cell r="A1654" t="str">
            <v>ES 15.99.0100 (A)</v>
          </cell>
          <cell r="B1654" t="str">
            <v>Caixilho fixo, de aluminio anodizado em veneziana para vidro, perfil serie 25. Fornecimento e instalacao.</v>
          </cell>
          <cell r="C1654" t="str">
            <v>m2</v>
          </cell>
          <cell r="D1654">
            <v>344.14</v>
          </cell>
        </row>
        <row r="1655">
          <cell r="A1655" t="str">
            <v>ES 15.99.0250 (/)</v>
          </cell>
          <cell r="B1655" t="str">
            <v>Guiche em aluminio, tipo guilhotina, com (1,00x1,00)m. Fornecimento e instalacao.</v>
          </cell>
          <cell r="C1655" t="str">
            <v>un</v>
          </cell>
          <cell r="D1655">
            <v>285.77</v>
          </cell>
        </row>
        <row r="1656">
          <cell r="A1656" t="str">
            <v>ES 15.99.0500 (/)</v>
          </cell>
          <cell r="B1656" t="str">
            <v>Protecao de arestas de parede em cantoneira de aluminio de (1 1/2"x1/8"), fixado com parafuso de ferro cromado e buchas de plastico. Fornecimento e instalacao.</v>
          </cell>
          <cell r="C1656" t="str">
            <v>m</v>
          </cell>
          <cell r="D1656">
            <v>21.41</v>
          </cell>
        </row>
        <row r="1657">
          <cell r="A1657" t="str">
            <v>ES 20.05.0025 (/)</v>
          </cell>
          <cell r="B1657" t="str">
            <v>Porta balcao de abrir em aco laminado a frio com adicao de cobre (Aco-Cor), em quatro folhas, sendo duas folhas externas em veneziana e as 2 folhas internas com divisoes horizontais, pintada com tinta primer, com largura e altura aproximadas de (1,20x2,10</v>
          </cell>
          <cell r="C1657" t="str">
            <v>un</v>
          </cell>
          <cell r="D1657">
            <v>655.49</v>
          </cell>
        </row>
        <row r="1658">
          <cell r="A1658" t="str">
            <v>ES 20.05.0050 (/)</v>
          </cell>
          <cell r="B1658" t="str">
            <v>Porta de abrir de aco laminado a frio com adicao de cobre (Aco-Cor), tipo Veneziana, pintada com tinta primer, com altura e largura aproximada de (0,80x2,10)m, inclusive fechadura de cilindro e dobradicas. Fornecimento e instalacao.</v>
          </cell>
          <cell r="C1658" t="str">
            <v>un</v>
          </cell>
          <cell r="D1658">
            <v>287.26</v>
          </cell>
        </row>
        <row r="1659">
          <cell r="A1659" t="str">
            <v>ES 20.05.0053 (/)</v>
          </cell>
          <cell r="B1659" t="str">
            <v>Porta de abrir em aco laminado a frio com adicao de cobre (Aco-Cor), com almofada e divisoes horizontais, pintada com tinta primer, com altura e largura aproximadas de (0,80x2,10)m, inclusive fechadura de cilindro e dobradicas, exclusive vidros. Fornecime</v>
          </cell>
          <cell r="C1659" t="str">
            <v>un</v>
          </cell>
          <cell r="D1659">
            <v>258.20999999999998</v>
          </cell>
        </row>
        <row r="1660">
          <cell r="A1660" t="str">
            <v>ES 20.05.0056 (/)</v>
          </cell>
          <cell r="B1660" t="str">
            <v>Porta de abrir em aco laminado a frio com adicao de cobre (Aco-Cor), quadriculada, pintada com tinta primer, com altura e largura aproximadas de (0,80x2,10)m, inclusive fechadura de cilindro e dobradicas, e exclusive vidros. Fornecimento e instalacao, com</v>
          </cell>
          <cell r="C1660" t="str">
            <v>un</v>
          </cell>
          <cell r="D1660">
            <v>277.57</v>
          </cell>
        </row>
        <row r="1661">
          <cell r="A1661" t="str">
            <v>ES 20.05.0103 (A)</v>
          </cell>
          <cell r="B1661" t="str">
            <v>Porta de abrir em aco laminado a frio com adicao de cobre (Aco Cor), com almofada e basculas, pintada com tinta primer, com altura e largura aproximadas de (0,80x2,10)m, inclusive fechadura de cilindro e dobradicas, e exclusive vidros. Fornecimento e inst</v>
          </cell>
          <cell r="C1661" t="str">
            <v>un</v>
          </cell>
          <cell r="D1661">
            <v>308.77</v>
          </cell>
        </row>
        <row r="1662">
          <cell r="A1662" t="str">
            <v>ES 20.05.0150 (A)</v>
          </cell>
          <cell r="B1662" t="str">
            <v>Porta de abrir em aco laminado a frio com adicao de cobre (aco-Cor), em duas folhas, com divisoes horizontais, pintada com tinta primer, com altura e largura aproximadamente de (1,40x2,10)m, inclusive fechadura de cilindro e dobradicas. Fornecimento e ins</v>
          </cell>
          <cell r="C1662" t="str">
            <v>un</v>
          </cell>
          <cell r="D1662">
            <v>485.55</v>
          </cell>
        </row>
        <row r="1663">
          <cell r="A1663" t="str">
            <v>ES 20.05.0200 (A)</v>
          </cell>
          <cell r="B1663" t="str">
            <v>Porta de correr em aco laminado a frio com adicao de cobre (Aco-Cor), em quatro folhas, quadriculada, pintada com tinta primer, com largura e altura aproximadas de (2,00x2,10)m, inclusive fechadura de cilindro e puxadores, e exclusive vidros. Fornecimento</v>
          </cell>
          <cell r="C1663" t="str">
            <v>un</v>
          </cell>
          <cell r="D1663">
            <v>862.01</v>
          </cell>
        </row>
        <row r="1664">
          <cell r="A1664" t="str">
            <v>ES 20.05.0250 (/)</v>
          </cell>
          <cell r="B1664" t="str">
            <v>Porta de abrir em aco laminado a frio com adicao de cobre (Aco-Cor), tipo veneziana, pintada com tinta primer, com altura e largura aproximadas de (0,60x2,10)m, inclusive fechadura de cilindro e dobradicas. Fornecimento e instalacao.</v>
          </cell>
          <cell r="C1664" t="str">
            <v>un</v>
          </cell>
          <cell r="D1664">
            <v>262.89</v>
          </cell>
        </row>
        <row r="1665">
          <cell r="A1665" t="str">
            <v>ES 20.05.0300 (/)</v>
          </cell>
          <cell r="B1665" t="str">
            <v>Porta de abrir em aco laminado a frio com adicao de cobre (Aco-Cor), tipo veneziana, pintada com tinta primer, com altura e largura aproximadas de (0,70x2,10)m, inclusive fechadura de cilindro e dobradicas. Fornecimento e instalacao.</v>
          </cell>
          <cell r="C1665" t="str">
            <v>un</v>
          </cell>
          <cell r="D1665">
            <v>271.76</v>
          </cell>
        </row>
        <row r="1666">
          <cell r="A1666" t="str">
            <v>ES 20.10.0050 (/)</v>
          </cell>
          <cell r="B1666" t="str">
            <v>Janela basculante de aco laminado a frio com adicao de cobre, de 1 secao com 1 bascula, medindo: (0,40x0,60)m, pre-pintada, completa, com 2 quadros fixos, sendo 1 superior e 1 inferior. Fixacao de vidros, exclusive estes, mediante massa. Fornecimento e in</v>
          </cell>
          <cell r="C1666" t="str">
            <v>un</v>
          </cell>
          <cell r="D1666">
            <v>45.67</v>
          </cell>
        </row>
        <row r="1667">
          <cell r="A1667" t="str">
            <v>ES 20.10.0053 (/)</v>
          </cell>
          <cell r="B1667" t="str">
            <v>Janela basculante de aco laminado a frio com adicao de cobre, de 1 secao com 2 basculas, medindo: (0,60x0,60)m, pre-pintada, completa, com 2 quadros fixos, sendo 1 superior e 1 inferior. Fixacao de vidros, exclusive estes, mediante massa. Fornecimento e i</v>
          </cell>
          <cell r="C1667" t="str">
            <v>un</v>
          </cell>
          <cell r="D1667">
            <v>60.75</v>
          </cell>
        </row>
        <row r="1668">
          <cell r="A1668" t="str">
            <v>ES 20.10.0056 (/)</v>
          </cell>
          <cell r="B1668" t="str">
            <v>Janela basculante de aco laminado a frio com adicao de cobre, de 1 secao com 2 basculas, medindo: (0,60x0,80)m, pre-pintada, completa, com 2 quadros fixos, sendo 2 partes laterais fixas sem divisoes, sendo 1 superior e 1 inferior. Fixacao de vidros, exclu</v>
          </cell>
          <cell r="C1668" t="str">
            <v>un</v>
          </cell>
          <cell r="D1668">
            <v>69.13</v>
          </cell>
        </row>
        <row r="1669">
          <cell r="A1669" t="str">
            <v>ES 20.10.0059 (/)</v>
          </cell>
          <cell r="B1669" t="str">
            <v>Janela basculante de aco laminado a frio com adicao de cobre, de 1 secao com 2 basculas, medindo: (0,60x1,00)m, pre-pintada, completa, com 2 quadros fixos, sendo 2 partes laterais fixas sem divisoes, sendo 1 superior e 1 inferior. Fixacao de vidros, exclu</v>
          </cell>
          <cell r="C1669" t="str">
            <v>un</v>
          </cell>
          <cell r="D1669">
            <v>77.75</v>
          </cell>
        </row>
        <row r="1670">
          <cell r="A1670" t="str">
            <v>ES 20.10.0062 (/)</v>
          </cell>
          <cell r="B1670" t="str">
            <v>Janela basculante de aco laminado a frio com adicao de cobre, de 1 secao com 2 basculas, medindo: (0,60x1,20)m, pre-pintada, completa, com 2 quadros fixos, sendo 2 partes laterais fixas sem divisoes, sendo 1 superior e 1 inferior. Fixacao de vidros, exclu</v>
          </cell>
          <cell r="C1670" t="str">
            <v>un</v>
          </cell>
          <cell r="D1670">
            <v>87.82</v>
          </cell>
        </row>
        <row r="1671">
          <cell r="A1671" t="str">
            <v>ES 20.10.0065 (/)</v>
          </cell>
          <cell r="B1671" t="str">
            <v>Janela basculante de aco laminado a frio com adicao de cobre, de 1 secao com 2 basculas, medindo: (0,60x1,50)m, pre-pintada, completa, com 2 quadros fixos, sendo 2 partes laterais fixas sem divisoes, sendo 1 superior e 1 inferior. Fixacao de vidros, exclu</v>
          </cell>
          <cell r="C1671" t="str">
            <v>un</v>
          </cell>
          <cell r="D1671">
            <v>102.24</v>
          </cell>
        </row>
        <row r="1672">
          <cell r="A1672" t="str">
            <v>ES 20.10.0100 (/)</v>
          </cell>
          <cell r="B1672" t="str">
            <v>Janela basculante de aco laminado a frio com adicao de cobre, de 1 secao com 3 basculas, medindo: (0,80x0,60)m, pre-pintada, completa, com 2 quadros fixos, sendo 2 partes laterais fixas com divisoes, sendo 1 superior e 1 inferior. Fixacao de vidros, exclu</v>
          </cell>
          <cell r="C1672" t="str">
            <v>un</v>
          </cell>
          <cell r="D1672">
            <v>73.38</v>
          </cell>
        </row>
        <row r="1673">
          <cell r="A1673" t="str">
            <v>ES 20.10.0103 (/)</v>
          </cell>
          <cell r="B1673" t="str">
            <v>Janela basculante de aco laminado a frio com adicao de cobre, de 1 secao com 3 basculas, medindo: (0,80x0,80)m, pre-pintada, completa, com 2 quadros fixos, sendo 2 partes laterais fixas com divisoes, sendo 1 superior e 1 inferior. Fixacao de vidros, exclu</v>
          </cell>
          <cell r="C1673" t="str">
            <v>un</v>
          </cell>
          <cell r="D1673">
            <v>85.12</v>
          </cell>
        </row>
        <row r="1674">
          <cell r="A1674" t="str">
            <v>ES 20.10.0106 (/)</v>
          </cell>
          <cell r="B1674" t="str">
            <v>Janela basculante de aco laminado a frio com adicao de cobre, de 1 secao com 3 basculas, medindo: (0,80x1,00)m, pre-pintada, completa, com 2 quadros fixos, sendo 2 partes laterais fixas com divisoes, sendo 1 superior e 1 inferior. Fixacao de vidros, exclu</v>
          </cell>
          <cell r="C1674" t="str">
            <v>un</v>
          </cell>
          <cell r="D1674">
            <v>96.27</v>
          </cell>
        </row>
        <row r="1675">
          <cell r="A1675" t="str">
            <v>ES 20.10.0109 (/)</v>
          </cell>
          <cell r="B1675" t="str">
            <v>Janela basculante de aco laminado a frio com adicao de cobre, de 1 secao com 3 basculas, medindo: (0,80x1,20)m, pre-pintada, completa, com 2 quadros fixos, sendo 2 partes laterais fixas com divisoes, sendo 1 superior e 1 inferior. Fixacao de vidros, exclu</v>
          </cell>
          <cell r="C1675" t="str">
            <v>un</v>
          </cell>
          <cell r="D1675">
            <v>110.17</v>
          </cell>
        </row>
        <row r="1676">
          <cell r="A1676" t="str">
            <v>ES 20.10.0150 (/)</v>
          </cell>
          <cell r="B1676" t="str">
            <v>Janela basculante de aco laminado a frio com adicao de cobre, de 1 secao com 4 basculas, medindo: (1,00x0,80)m, pre-pintada, completa, com 2 quadros fixos, sendo 2 partes laterais fixas com divisoes, sendo 1 superior e 1 inferior. Fixacao de vidros, exclu</v>
          </cell>
          <cell r="C1676" t="str">
            <v>un</v>
          </cell>
          <cell r="D1676">
            <v>96.34</v>
          </cell>
        </row>
        <row r="1677">
          <cell r="A1677" t="str">
            <v>ES 20.10.0153 (/)</v>
          </cell>
          <cell r="B1677" t="str">
            <v>Janela basculante de aco laminado a frio com adicao de cobre, de 1 secao com 4 basculas, medindo: (1,00x1,00)m, pre-pintada, completa, com 2 quadros fixos, sendo 2 partes laterais fixas com divisoes, sendo 1 superior e 1 inferior. Fixacao de vidros, exclu</v>
          </cell>
          <cell r="C1677" t="str">
            <v>un</v>
          </cell>
          <cell r="D1677">
            <v>111.55</v>
          </cell>
        </row>
        <row r="1678">
          <cell r="A1678" t="str">
            <v>ES 20.10.0156 (/)</v>
          </cell>
          <cell r="B1678" t="str">
            <v>Janela basculante de aco laminado a frio com adicao de cobre, de 1 secao com 4 basculas, medindo: (1,00x1,20)m, pre-pintada, completa, com 2 quadros fixos, sendo 2 partes laterais fixas com divisoes, sendo 1 superior e 1 inferior. Fixacao de vidros, exclu</v>
          </cell>
          <cell r="C1678" t="str">
            <v>un</v>
          </cell>
          <cell r="D1678">
            <v>130.52000000000001</v>
          </cell>
        </row>
        <row r="1679">
          <cell r="A1679" t="str">
            <v>ES 20.10.0159 (/)</v>
          </cell>
          <cell r="B1679" t="str">
            <v>Janela basculante de aco laminado a frio com adicao de cobre, de 1 secao com 4 basculas, medindo: (1,00x1,50)m, pre-pintada, completa, com 2 quadros fixos, sendo 2 partes laterais fixas com divisoes, sendo 1 superior e 1 inferior. Fixacao de vidros, exclu</v>
          </cell>
          <cell r="C1679" t="str">
            <v>un</v>
          </cell>
          <cell r="D1679">
            <v>146.80000000000001</v>
          </cell>
        </row>
        <row r="1680">
          <cell r="A1680" t="str">
            <v>ES 20.10.0200 (/)</v>
          </cell>
          <cell r="B1680" t="str">
            <v>Janela basculante de aco laminado a frio com adicao de cobre, de 1 secao com 5 basculas, medindo: (1,20x1,00)m, pre-pintada, completa, com 2 quadros fixos, sendo 2 partes laterais fixas com divisoes, sendo 1 superior e 1 inferior. Fixacao de vidros, exclu</v>
          </cell>
          <cell r="C1680" t="str">
            <v>un</v>
          </cell>
          <cell r="D1680">
            <v>133.61000000000001</v>
          </cell>
        </row>
        <row r="1681">
          <cell r="A1681" t="str">
            <v>ES 20.10.0203 (/)</v>
          </cell>
          <cell r="B1681" t="str">
            <v>Janela basculante de aco laminado a frio com adicao de cobre, de 1 secao com 5 basculas, medindo: (1,20x1,20)m, pre-pintada, completa, com 2 quadros fixos, sendo 2 partes laterais fixas com divisoes, sendo 1 superior e 1 inferior. Fixacao de vidros, exclu</v>
          </cell>
          <cell r="C1681" t="str">
            <v>un</v>
          </cell>
          <cell r="D1681">
            <v>152.88</v>
          </cell>
        </row>
        <row r="1682">
          <cell r="A1682" t="str">
            <v>ES 20.10.0206 (/)</v>
          </cell>
          <cell r="B1682" t="str">
            <v>Janela basculante de aco laminado a frio com adicao de cobre, de 1 secao com 5 basculas, medindo: (1,20x1,50)m, pre-pintada, completa, com 2 quadros fixos, sendo 2 partes laterais fixas com divisoes, sendo 1 superior e 1 inferior. Fixacao de vidros, exclu</v>
          </cell>
          <cell r="C1682" t="str">
            <v>un</v>
          </cell>
          <cell r="D1682">
            <v>168.62</v>
          </cell>
        </row>
        <row r="1683">
          <cell r="A1683" t="str">
            <v>ES 20.10.0209 (/)</v>
          </cell>
          <cell r="B1683" t="str">
            <v>Janela de correr de aco laminado a frio com adicao de cobre, com bandeira basculante, medindo: (1,20x1,20)m, pre-pintada, completa, sem divisoes, com 4 folhas: sendo 2 folhas laterais fixas, 2 folhas centrais de correr para receberem vidros. Fixacao de vi</v>
          </cell>
          <cell r="C1683" t="str">
            <v>un</v>
          </cell>
          <cell r="D1683">
            <v>186.12</v>
          </cell>
        </row>
        <row r="1684">
          <cell r="A1684" t="str">
            <v>ES 20.10.0212 (/)</v>
          </cell>
          <cell r="B1684" t="str">
            <v>Janela de correr de aco laminado a frio com adicao de cobre, com bandeira basculante, medindo: (1,20x1,50)m, pre-pintada, completa, sem divisoes, com 4 folhas: sendo 2 folhas laterais fixas, 2 folhas centrais de correr para receberem vidros. Fixacao de vi</v>
          </cell>
          <cell r="C1684" t="str">
            <v>un</v>
          </cell>
          <cell r="D1684">
            <v>201.19</v>
          </cell>
        </row>
        <row r="1685">
          <cell r="A1685" t="str">
            <v>ES 20.10.0215 (/)</v>
          </cell>
          <cell r="B1685" t="str">
            <v>Janela de correr de aco laminado a frio com adicao de cobre, com bandeira basculante, medindo: (1,20x2,00)m, pre-pintada, completa, sem divisoes, com 4 folhas: sendo 2 folhas laterais fixas, 2 folhas centrais de correr para receberem vidros. Fixacao de vi</v>
          </cell>
          <cell r="C1685" t="str">
            <v>un</v>
          </cell>
          <cell r="D1685">
            <v>231.85</v>
          </cell>
        </row>
        <row r="1686">
          <cell r="A1686" t="str">
            <v>ES 20.10.0250 (/)</v>
          </cell>
          <cell r="B1686" t="str">
            <v>Janela de correr de aco laminado a frio com adicao de cobre, Maxim-Ar, medindo: (0,60x0,40x0,05)m, com baguete externo, com grade elo, pre-pintada, referencia 6541303-5, modelo JMGE, inclusive ferragens, Sasazaki ou similar. Fornecimento e instalacao.</v>
          </cell>
          <cell r="C1686" t="str">
            <v>un</v>
          </cell>
          <cell r="D1686">
            <v>85.78</v>
          </cell>
        </row>
        <row r="1687">
          <cell r="A1687" t="str">
            <v>ES 20.10.0253 (/)</v>
          </cell>
          <cell r="B1687" t="str">
            <v>Janela de correr de aco laminado a frio com adicao de cobre, Maxim-Ar, medindo: (0,60x0,60x0,05)cm, com massa externa quadriculada, grade, pre-pintada, referencia 6541723-5, modelo JMQGQ, inclusive ferragens, Sasazaki ou similar. Fornecimento e instalacao</v>
          </cell>
          <cell r="C1687" t="str">
            <v>un</v>
          </cell>
          <cell r="D1687">
            <v>93.31</v>
          </cell>
        </row>
        <row r="1688">
          <cell r="A1688" t="str">
            <v>ES 20.10.0256 (/)</v>
          </cell>
          <cell r="B1688" t="str">
            <v>Janela de correr de aco laminado a frio com adicao de cobre, Maxim-Ar, medindo: (0,50x1,40x0,05)cm, com 2 folhas, com massa externa quadriculada, grade, pre-pintada, referencia 6541762-6, modelo JMQGQ, inclusive ferragens, Sasazaki ou similar. Forneciment</v>
          </cell>
          <cell r="C1688" t="str">
            <v>un</v>
          </cell>
          <cell r="D1688">
            <v>166.45</v>
          </cell>
        </row>
        <row r="1689">
          <cell r="A1689" t="str">
            <v>ES 20.10.0259 (A)</v>
          </cell>
          <cell r="B1689" t="str">
            <v xml:space="preserve">Janela de correr de aco laminado a frio com adicao de cobre, Maxim-Ar, medindo: (0,60x0,60)m, com massa externa quadriculada, grade, pre-pintada, referencia 6541723-5, modelo JMQGQ, inclusive ferragens e juncao de uniao, Sasazaki ou similar. Exclusive os </v>
          </cell>
          <cell r="C1689" t="str">
            <v>un</v>
          </cell>
          <cell r="D1689">
            <v>110.17</v>
          </cell>
        </row>
        <row r="1690">
          <cell r="A1690" t="str">
            <v>ES 20.10.0262 (/)</v>
          </cell>
          <cell r="B1690" t="str">
            <v>Janela de aco laminado a frio com adicao de cobre, Maxim-Ar, medindo: (1,00x0,60x0,05)m, com massa externa quadriculada, com grade, pre-pintada, referencia 6541743-0, modelo JMQGQ, inclusive ferragens, Sasazaki ou similar. Fornecimento e instalacao.</v>
          </cell>
          <cell r="C1690" t="str">
            <v>un</v>
          </cell>
          <cell r="D1690">
            <v>120.2</v>
          </cell>
        </row>
        <row r="1691">
          <cell r="A1691" t="str">
            <v>ES 20.10.0265 (/)</v>
          </cell>
          <cell r="B1691" t="str">
            <v>Janela de correr de aco laminado a frio com adicao de cobre, com bandeira projetante, medindo: (1,00x1,50x0,08)m, com 4 folhas, massa externa com divisao, grade elo, pre-pintada, referencia 6341104-5, modelo JCBMDGE, inclusive ferragens, Sasazaki ou simil</v>
          </cell>
          <cell r="C1691" t="str">
            <v>un</v>
          </cell>
          <cell r="D1691">
            <v>250.35</v>
          </cell>
        </row>
        <row r="1692">
          <cell r="A1692" t="str">
            <v>ES 20.10.0268 (/)</v>
          </cell>
          <cell r="B1692" t="str">
            <v>Janela de correr de aco laminado a frio com adicao de cobre, com bandeira basculante, medindo: (1,00x1,50)m, pre-pintada, completa, com 4 folhas fixas e 2 folhas centrais de correr para receberem vidros, massa externa com divisoes, grade, fixacao dos vidr</v>
          </cell>
          <cell r="C1692" t="str">
            <v>un</v>
          </cell>
          <cell r="D1692">
            <v>167.93</v>
          </cell>
        </row>
        <row r="1693">
          <cell r="A1693" t="str">
            <v>ES 20.10.0300 (/)</v>
          </cell>
          <cell r="B1693" t="str">
            <v>Janela de correr de aco laminado a frio com adicao de cobre, com bandeira projetante, medindo: (1,20x1,00x0,08)m, com 4 folhas, massa externa com divisao, grade elo, pre-pintada, referencia 6341103-5, modelo JCBMDGE, inclusive ferragens, Sasazaki ou simil</v>
          </cell>
          <cell r="C1693" t="str">
            <v>un</v>
          </cell>
          <cell r="D1693">
            <v>225.61</v>
          </cell>
        </row>
        <row r="1694">
          <cell r="A1694" t="str">
            <v>ES 20.10.0303 (/)</v>
          </cell>
          <cell r="B1694" t="str">
            <v>Janela de correr de aco laminado a frio com adicao de cobre, medindo: (1,20x1,20)m, com bandeira projetante, massa externa quadrculada, com grade, com 4 folhas e batente referencia 6361150-6, modelo JCBMQGQ, Sasazaki ou similar. Exclusive os vidros. Forne</v>
          </cell>
          <cell r="C1694" t="str">
            <v>un</v>
          </cell>
          <cell r="D1694">
            <v>244.62</v>
          </cell>
        </row>
        <row r="1695">
          <cell r="A1695" t="str">
            <v>ES 20.10.0306 (/)</v>
          </cell>
          <cell r="B1695" t="str">
            <v>Janela de correr de aco laminado a frio com adicao de cobre, com bandeira projetante, medindo: (1,20x1,50)m, massa externa quadriculada, referencia 6361251-0, modelo JCBMQGQ, Sasazaki ou similar. Fornecimento e instalacao.</v>
          </cell>
          <cell r="C1695" t="str">
            <v>un</v>
          </cell>
          <cell r="D1695">
            <v>293.45</v>
          </cell>
        </row>
        <row r="1696">
          <cell r="A1696" t="str">
            <v>ES 20.10.0309 (/)</v>
          </cell>
          <cell r="B1696" t="str">
            <v>Janela de correr de aco laminado a frio com adicao de cobre, com bandeira basculante, medindo: (1,20x2,00)m, com 2 folhas fixas e 2 folhas centrais de correr, massa externa, com divisoes, grade elo interna no vao central, modelo JCBMDG4F, Sasazaki ou simi</v>
          </cell>
          <cell r="C1696" t="str">
            <v>un</v>
          </cell>
          <cell r="D1696">
            <v>344.01</v>
          </cell>
        </row>
        <row r="1697">
          <cell r="A1697" t="str">
            <v>ES 20.10.0350 (/)</v>
          </cell>
          <cell r="B1697" t="str">
            <v>Janela de correr de aco laminado a frio com adicao de cobre, Maxim-Ar, medindo: (1,40x6,00)m, com grade, pre-pintada, referencia 6541363-9, modelo JMGE, inclusive ferragens, Sasazaki ou similar. Exclusive os vidros. Fornecimento e instalacao.</v>
          </cell>
          <cell r="C1697" t="str">
            <v>un</v>
          </cell>
          <cell r="D1697">
            <v>191.76</v>
          </cell>
        </row>
        <row r="1698">
          <cell r="A1698" t="str">
            <v>ES 20.10.0400 (/)</v>
          </cell>
          <cell r="B1698" t="str">
            <v>Janela de aco laminado a frio com adicao de cobre, medindo: (1,40x0,50x0,05)m, referencia 6541764-2, modelo JMQGQ, Sasazaki ou similar. Exclusive os vidros. Fornecimento e instalacao.</v>
          </cell>
          <cell r="C1698" t="str">
            <v>un</v>
          </cell>
          <cell r="D1698">
            <v>228.91</v>
          </cell>
        </row>
        <row r="1699">
          <cell r="A1699" t="str">
            <v>ES 20.10.0403 (/)</v>
          </cell>
          <cell r="B1699" t="str">
            <v>Janela de aco laminado a frio com adicao de cobre, Maxim-Ar, medindo: (0,40x0,60)m, quadriculada com grade interna, referencia 6541703-0, modelo JMQGQ, Sasazaki ou similar. Exclusive os vidros. Fornecimento e instalacao.</v>
          </cell>
          <cell r="C1699" t="str">
            <v>un</v>
          </cell>
          <cell r="D1699">
            <v>81.55</v>
          </cell>
        </row>
        <row r="1700">
          <cell r="A1700" t="str">
            <v>ES 20.10.0409 (/)</v>
          </cell>
          <cell r="B1700" t="str">
            <v>Janela de aco laminado a frio com adicao de cobre, Maxim-Ar, medindo: (0,60x0,80)m, massa externa quadriculada, com grade, com 1 folha, referencia 6541724-3, modelo JMQGQ, Sasazaki ou similar. Exclusive os vidros. Fornecimento e instalacao.</v>
          </cell>
          <cell r="C1700" t="str">
            <v>un</v>
          </cell>
          <cell r="D1700">
            <v>109.09</v>
          </cell>
        </row>
        <row r="1701">
          <cell r="A1701" t="str">
            <v>ES 20.10.0412 (A)</v>
          </cell>
          <cell r="B1701" t="str">
            <v>Janela de aco laminado a frio com adicao de cobre, medindo: (0,60x1,20)m, referencia 6541753-7, modelo JMQGQ, Sasazaki ou similar. Exclusive os vidros. Fornecimento e instalacao.</v>
          </cell>
          <cell r="C1701" t="str">
            <v>un</v>
          </cell>
          <cell r="D1701">
            <v>164.24</v>
          </cell>
        </row>
        <row r="1702">
          <cell r="A1702" t="str">
            <v>ES 20.10.0415 (/)</v>
          </cell>
          <cell r="B1702" t="str">
            <v>Janela de aco laminado a frio com adicao de cobre, medindo: (0,80x1,20)m, referencia 6541754-5, modelo JMQGQ, Sasazaki ou similar. Exclusive os vidros. Fornecimento e instalacao.</v>
          </cell>
          <cell r="C1702" t="str">
            <v>un</v>
          </cell>
          <cell r="D1702">
            <v>164.38</v>
          </cell>
        </row>
        <row r="1703">
          <cell r="A1703" t="str">
            <v>ES 20.10.0421 (/)</v>
          </cell>
          <cell r="B1703" t="str">
            <v>Janela de aco laminado a frio com adicao de cobre, com bandeira projetante, medindo: (1,00x2,00x0,14)m, massa externa com divisao, pre-pintada, referencia 6341202-3, modelo JCBMD, inclusive ferragens, Sasazaki ou similar. Fornecimento e instalacao.</v>
          </cell>
          <cell r="C1703" t="str">
            <v>un</v>
          </cell>
          <cell r="D1703">
            <v>255.72</v>
          </cell>
        </row>
        <row r="1704">
          <cell r="A1704" t="str">
            <v>ES 20.10.0424 (/)</v>
          </cell>
          <cell r="B1704" t="str">
            <v>Janela de aco laminado a frio com adicao de cobre, Maxim-Ar, medindo: (1,20x2,00)m, quadriculada com grade interna, referencia 63612529, modelo JCBMQGQ, Sasazaki ou similar. Exclusive os vidros. Fornecimento e instalacao.</v>
          </cell>
          <cell r="C1704" t="str">
            <v>un</v>
          </cell>
          <cell r="D1704">
            <v>357.98</v>
          </cell>
        </row>
        <row r="1705">
          <cell r="A1705" t="str">
            <v>ES 20.10.0427 (/)</v>
          </cell>
          <cell r="B1705" t="str">
            <v>Conjunto de janela de aco laminado a frio com adicao de cobre, tipo Maxim-ar, medindo: (1,40x1,20)m, com grade, composto por 2 modulos de (1,40x0,60)m, com 2 folhas cada e juncao aco laminado a frio com adicao de cobre, para janela Maxim-ar 140cm - modelo</v>
          </cell>
          <cell r="C1705" t="str">
            <v>un</v>
          </cell>
          <cell r="D1705">
            <v>374.03</v>
          </cell>
        </row>
        <row r="1706">
          <cell r="A1706" t="str">
            <v>ES 20.10.0450 (/)</v>
          </cell>
          <cell r="B1706" t="str">
            <v>Conjunto de janela de ferro, tipo Maxim-ar da Sasazaki ou similar, medindo: (2,40x0,60)m, composto por 4 modulos de (0,60x0,60)m, modelo JMG1F, com 1 folha, com grade elo e juncao para janela Maxim-ar 60cm, modelo JJM, fixacao do vidreo mediante baguete e</v>
          </cell>
          <cell r="C1706" t="str">
            <v>un</v>
          </cell>
          <cell r="D1706">
            <v>376.6</v>
          </cell>
        </row>
        <row r="1707">
          <cell r="A1707" t="str">
            <v>ES 20.10.0500 (/)</v>
          </cell>
          <cell r="B1707" t="str">
            <v>Janela veneziana de aco laminado a frio com adicao de cobre, com 3 folhas, medindo: (1,20x1,20)m, com postigo para vidro, Linha Silenfort, referencia 6241216-0, modelo JVS, Sasazaki ou similar. Exclusive os vidros. Fornecimento e instalacao.</v>
          </cell>
          <cell r="C1707" t="str">
            <v>un</v>
          </cell>
          <cell r="D1707">
            <v>219.89</v>
          </cell>
        </row>
        <row r="1708">
          <cell r="A1708" t="str">
            <v>ES 20.10.0550 (/)</v>
          </cell>
          <cell r="B1708" t="str">
            <v>Janela veneziana de aco laminado a frio com adicao de cobre, medindo: (1,20x2,00)m, referencia 6121108-0, com postigo de vidro interno, Linha Multiflex, modelo JVM, Sasazaki ou similar. Exclusive os vidros. Fornecimento e instalacao.</v>
          </cell>
          <cell r="C1708" t="str">
            <v>un</v>
          </cell>
          <cell r="D1708">
            <v>668.77</v>
          </cell>
        </row>
        <row r="1709">
          <cell r="A1709" t="str">
            <v>ES 20.10.0553 (/)</v>
          </cell>
          <cell r="B1709" t="str">
            <v>Janela veneziana de aco laminado a frio com adicao de cobre, com 6 folhas, medindo: (1,50x1,20)m, Linha Silenfort, referencia 6241207-0, modelo JVS, Sasazaki ou similar. Exclusive os vidros. Fornecimento e instalacao.</v>
          </cell>
          <cell r="C1709" t="str">
            <v>un</v>
          </cell>
          <cell r="D1709">
            <v>304.85000000000002</v>
          </cell>
        </row>
        <row r="1710">
          <cell r="A1710" t="str">
            <v>ES 20.10.0600 (/)</v>
          </cell>
          <cell r="B1710" t="str">
            <v>Conjunto de janela de aco laminado a frio com adicao de cobre, tipo Maxim-ar da Sasazaki ou similar, medindo: (2,00x0,60)m, composto por 1 modulo de (0,60x0,60)m, com 1 folha, 1 modulo de (1,40x0,60)m, com 2 folhas e juncao para janela Maxim-ar 60cm - mod</v>
          </cell>
          <cell r="C1710" t="str">
            <v>un</v>
          </cell>
          <cell r="D1710">
            <v>275.95999999999998</v>
          </cell>
        </row>
        <row r="1711">
          <cell r="A1711" t="str">
            <v>ES 20.10.0650 (/)</v>
          </cell>
          <cell r="B1711" t="str">
            <v>Janela veneziana de aco laminado a frio com adicao de cobre, medindo: (2,00x1,00x0,14)m, com grade quadriculada, pre-pintada, Linha Silenfort, referencia 6231142-8, modelo JVSGQ, inclusive ferragens, Sasazaki ou similar. Fornecimento e instalacao.</v>
          </cell>
          <cell r="C1711" t="str">
            <v>un</v>
          </cell>
          <cell r="D1711">
            <v>378.34</v>
          </cell>
        </row>
        <row r="1712">
          <cell r="A1712" t="str">
            <v>ES 30.05.0041 (/)</v>
          </cell>
          <cell r="B1712" t="str">
            <v>Porta sanfonada em PVC, cor bege ou similar, medindo: (0,60x2,10)m. Fornecimento e instalacao.</v>
          </cell>
          <cell r="C1712" t="str">
            <v>un</v>
          </cell>
          <cell r="D1712">
            <v>74.099999999999994</v>
          </cell>
        </row>
        <row r="1713">
          <cell r="A1713" t="str">
            <v>ES 30.05.0044 (/)</v>
          </cell>
          <cell r="B1713" t="str">
            <v>Porta sanfonada em PVC, cor bege ou similar, medindo: (0,70x2,10)m. Fornecimento e instalacao.</v>
          </cell>
          <cell r="C1713" t="str">
            <v>un</v>
          </cell>
          <cell r="D1713">
            <v>85.05</v>
          </cell>
        </row>
        <row r="1714">
          <cell r="A1714" t="str">
            <v>ES 30.05.0047 (/)</v>
          </cell>
          <cell r="B1714" t="str">
            <v>Porta sanfonada em PVC, cor bege ou similar, medindo: (0,80x2,10)m. Fornecimento e instalacao.</v>
          </cell>
          <cell r="C1714" t="str">
            <v>un</v>
          </cell>
          <cell r="D1714">
            <v>94.43</v>
          </cell>
        </row>
        <row r="1715">
          <cell r="A1715" t="str">
            <v>ES 30.05.0050 (A)</v>
          </cell>
          <cell r="B1715" t="str">
            <v>Porta sanfonada em PVC, cor bege ou similar, medindo: (1,00x2,10)m. Fornecimento e instalacao.</v>
          </cell>
          <cell r="C1715" t="str">
            <v>un</v>
          </cell>
          <cell r="D1715">
            <v>169.91</v>
          </cell>
        </row>
        <row r="1716">
          <cell r="A1716" t="str">
            <v>ES 30.10.0100 (/)</v>
          </cell>
          <cell r="B1716" t="str">
            <v>Cortina de PVC para divisoria de leitos. Fornecimento e instalacao.</v>
          </cell>
          <cell r="C1716" t="str">
            <v>m2</v>
          </cell>
          <cell r="D1716">
            <v>79</v>
          </cell>
        </row>
        <row r="1717">
          <cell r="A1717" t="str">
            <v>ES 35.05.0050 (/)</v>
          </cell>
          <cell r="B1717" t="str">
            <v>Caixa passa-filmes de 4 portas em chapa de aco pintado nas dimensoes e profundidade de 50mm blindado com chumbo de 1mm na face interna da sala de Raio X.</v>
          </cell>
          <cell r="C1717" t="str">
            <v>un</v>
          </cell>
          <cell r="D1717">
            <v>681.62</v>
          </cell>
        </row>
        <row r="1718">
          <cell r="A1718" t="str">
            <v>ES 35.05.0100 (/)</v>
          </cell>
          <cell r="B1718" t="str">
            <v>Defensorio, executado com barras chatas de aco de (2"x1/2") e (1"x1/8"), chumbadas em muro de pedra, modulos de 2m, conforme projeto FPJ. Fornecimento e instalacao, inclusive pintura.</v>
          </cell>
          <cell r="C1718" t="str">
            <v>mod</v>
          </cell>
          <cell r="D1718">
            <v>124.65</v>
          </cell>
        </row>
        <row r="1719">
          <cell r="A1719" t="str">
            <v>ES 35.05.0150 (/)</v>
          </cell>
          <cell r="B1719" t="str">
            <v>Painel blindado com chumbo de 1mm para uso em divisorias ou biombos radiologicos, inclusive mao-de-obra de instalacao, perfis, portas e elementos de fixacao.</v>
          </cell>
          <cell r="C1719" t="str">
            <v>m2</v>
          </cell>
          <cell r="D1719">
            <v>427.73</v>
          </cell>
        </row>
        <row r="1720">
          <cell r="A1720" t="str">
            <v>ES 35.05.0153 (/)</v>
          </cell>
          <cell r="B1720" t="str">
            <v>Painel blindado com chumbo de 1,50mm para uso em divisorias ou biombos radiologicos, inclusive mao-de-obra de instalacao, perfis, portas e elementos de fixacao.</v>
          </cell>
          <cell r="C1720" t="str">
            <v>m2</v>
          </cell>
          <cell r="D1720">
            <v>466.33</v>
          </cell>
        </row>
        <row r="1721">
          <cell r="A1721" t="str">
            <v>ES 35.05.0250 (/)</v>
          </cell>
          <cell r="B1721" t="str">
            <v>Porta flexivel, medindo 1,40m de largura e 2,10m de altura, com fechamento automatico atraves de molas helicoidais sobrepostas em eixo de aco, estrutura metalica em perfil "V duplo" vertical e horizontal em chapas de ferro com pintura a po em poliester te</v>
          </cell>
          <cell r="C1721" t="str">
            <v>un</v>
          </cell>
          <cell r="D1721">
            <v>1452.06</v>
          </cell>
        </row>
        <row r="1722">
          <cell r="A1722" t="str">
            <v>ES 35.05.0300 (/)</v>
          </cell>
          <cell r="B1722" t="str">
            <v>Porta radiologica, na referencia madeira macica, blindada com chumbo de 0,50mm, dobradicas tipo gonzo, sobre rolamentos axiais, transpasses sobre o vao em tres direcoes, fechadura a prova de Raio X, acabamento melaminico, PRX-AUREA ou similar. Forneciment</v>
          </cell>
          <cell r="C1722" t="str">
            <v>m2</v>
          </cell>
          <cell r="D1722">
            <v>720.65</v>
          </cell>
        </row>
        <row r="1723">
          <cell r="A1723" t="str">
            <v>ES 35.05.0303 (/)</v>
          </cell>
          <cell r="B1723" t="str">
            <v>Porta radiologica, na referencia madeira macica, blindada com chumbo de 1mm, dobradicas tipo gonzo, sobre rolamentos axiais, transpasses sobre o vao em tres direcoes, fechadura a prova de Raio X, acabamento melaminico, PRX-AUREA ou similar. Fornecimento e</v>
          </cell>
          <cell r="C1723" t="str">
            <v>m2</v>
          </cell>
          <cell r="D1723">
            <v>849.72</v>
          </cell>
        </row>
        <row r="1724">
          <cell r="A1724" t="str">
            <v>ES 35.05.0306 (/)</v>
          </cell>
          <cell r="B1724" t="str">
            <v>Porta radiologica, na referencia madeira macica, blindada com chumbo de 2mm, dobradicas tipo gonzo, sobre rolamentos axiais, transpasses sobre o vao em tres direcoes, fechadura a prova de Raio X, acabamento melaminico, PRX-AUREA ou similar. Fornecimento e</v>
          </cell>
          <cell r="C1724" t="str">
            <v>m2</v>
          </cell>
          <cell r="D1724">
            <v>946.53</v>
          </cell>
        </row>
        <row r="1725">
          <cell r="A1725" t="str">
            <v>ES 35.05.0350 (/)</v>
          </cell>
          <cell r="B1725" t="str">
            <v>Protetor de cantos, produzido com estrutura interna de suporte em aluminio e PVC, com reforcos em neoprene e externamente com capas de vinil de alto impacto com acabamento texturizado, nas cores padronizadas do fabricante, com largura de 5cm e pecas com 1</v>
          </cell>
          <cell r="C1725" t="str">
            <v>m</v>
          </cell>
          <cell r="D1725">
            <v>129.57</v>
          </cell>
        </row>
        <row r="1726">
          <cell r="A1726" t="str">
            <v>ES 35.05.0400 (/)</v>
          </cell>
          <cell r="B1726" t="str">
            <v>Protetor de paredes, produzido com estrutura interna de suporte em aluminio e PVC, com reforcos em neoprene e externamente com capas de vinil de alto impacto com acabamento texturizado, nas cores padronizadas do fabricante, bate-macas tipo reto, com altur</v>
          </cell>
          <cell r="C1726" t="str">
            <v>m</v>
          </cell>
          <cell r="D1726">
            <v>126.35</v>
          </cell>
        </row>
        <row r="1727">
          <cell r="A1727" t="str">
            <v>ES 35.05.0403 (/)</v>
          </cell>
          <cell r="B1727" t="str">
            <v>Protetor de paredes, produzido com estrutura interna de suporte em aluminio e PVC, com reforcos em neoprene e externamente com capas de vinil de alto impacto com acabamento texturizado, nas cores padronizadas do fabricante, bate-macas tipo reto, com altur</v>
          </cell>
          <cell r="C1727" t="str">
            <v>m</v>
          </cell>
          <cell r="D1727">
            <v>142.47999999999999</v>
          </cell>
        </row>
        <row r="1728">
          <cell r="A1728" t="str">
            <v>ES 35.05.0406 (/)</v>
          </cell>
          <cell r="B1728" t="str">
            <v>Protetor de paredes, produzido com estrutura interna de suporte em aluminio e PVC, com reforcos em neoprene e externamente com capas de vinil de alto impacto com acabamento texturizado, nas cores padronizadas do fabricante, bate-macas tipo corrimao, com a</v>
          </cell>
          <cell r="C1728" t="str">
            <v>m</v>
          </cell>
          <cell r="D1728">
            <v>169.37</v>
          </cell>
        </row>
        <row r="1729">
          <cell r="A1729" t="str">
            <v>ES 35.05.0409 (/)</v>
          </cell>
          <cell r="B1729" t="str">
            <v>Protetor de paredes, produzido com estrutura interna de suporte em aluminio e PVC, com reforcos em neoprene e externamente com capas de vinil de alto impacto com acabamento texturizado, nas cores padronizadas do fabricante, bate-macas tipo reto, com altur</v>
          </cell>
          <cell r="C1729" t="str">
            <v>m</v>
          </cell>
          <cell r="D1729">
            <v>169.37</v>
          </cell>
        </row>
        <row r="1730">
          <cell r="A1730" t="str">
            <v>ES 35.05.0450 (/)</v>
          </cell>
          <cell r="B1730" t="str">
            <v>Veneziana para exaustor de fabricacao da Fundicao Aurea ou similar. Fornecimento e instalacao.</v>
          </cell>
          <cell r="C1730" t="str">
            <v>un</v>
          </cell>
          <cell r="D1730">
            <v>341.4</v>
          </cell>
        </row>
        <row r="1731">
          <cell r="A1731" t="str">
            <v>ES 40.05.0050 (/)</v>
          </cell>
          <cell r="B1731" t="str">
            <v>Conjunto de ferragens, para portas de madeira, internas, constando de fornecimento sem instalacao (esta incluida no fornecimento e instalacao das esquadrias), de: fechadura referencia 1515 ST-2, acabamento cromado, macanetas referencia 435, entradas refer</v>
          </cell>
          <cell r="C1731" t="str">
            <v>un</v>
          </cell>
          <cell r="D1731">
            <v>79.3</v>
          </cell>
        </row>
        <row r="1732">
          <cell r="A1732" t="str">
            <v>ES 40.05.0053 (/)</v>
          </cell>
          <cell r="B1732" t="str">
            <v>Ferragens, para portas de madeira, interna, constando de fornecimento de: fechadura referencia 1515 ST-2 CR, macaneta referencia 435, rosca referencia 687-R, 2 fechos 400 de 4cm e 6 dobradicas de ferro galvanizado de (3"x2 1/2"), referencia 1410, La Fonte</v>
          </cell>
          <cell r="C1732" t="str">
            <v>un</v>
          </cell>
          <cell r="D1732">
            <v>130.01</v>
          </cell>
        </row>
        <row r="1733">
          <cell r="A1733" t="str">
            <v>ES 40.05.0056 (/)</v>
          </cell>
          <cell r="B1733" t="str">
            <v xml:space="preserve">Conjunto Hercules-4, de ferragens Haga ou similar, para portas internas, constando de fornecimento sem instalacao (esta incluida no fornecimento e instalacao das esquadrias) de 3 dobradicas de ferro galvanizado referencia 246-G de (3"x2 1/2"), com pino e </v>
          </cell>
          <cell r="C1733" t="str">
            <v>un</v>
          </cell>
          <cell r="D1733">
            <v>32.31</v>
          </cell>
        </row>
        <row r="1734">
          <cell r="A1734" t="str">
            <v>ES 40.05.0100 (/)</v>
          </cell>
          <cell r="B1734" t="str">
            <v>Conjunto de ferragens, para portas de madeira de sanitarios ou chuveiros coletivos, constando de fornecimento sem instalacao (esta incluida no fornecimento e instalacao das esquadrias), de: 1 fecho de sobrepor livre-ocupado referencia 719 e 3 dobradicas d</v>
          </cell>
          <cell r="C1734" t="str">
            <v>un</v>
          </cell>
          <cell r="D1734">
            <v>21.88</v>
          </cell>
        </row>
        <row r="1735">
          <cell r="A1735" t="str">
            <v>ES 40.05.0103 (/)</v>
          </cell>
          <cell r="B1735" t="str">
            <v>Ferragens para portas de madeira de sanitarios ou chuveiros coletivos constando de fornecimento sem instalacao (esta incluida no fornecimento e instalacao das esquadrias). De fecho de sobrepor livre-ocupado, 3 dobradicas de ferro galvanizado (3"x3"), sold</v>
          </cell>
          <cell r="C1735" t="str">
            <v>un</v>
          </cell>
          <cell r="D1735">
            <v>20.46</v>
          </cell>
        </row>
        <row r="1736">
          <cell r="A1736" t="str">
            <v>ES 40.05.0150 (/)</v>
          </cell>
          <cell r="B1736" t="str">
            <v>Conjunto de ferragens, para portas de madeira de 2 folhas de abrir de entrada principal, constando de fornecimento sem instalacao (esta incluida no fornecimento e instalacao das esquadrias), de: fechadura referencia 330 ST-2 aco cromado, entradas referenc</v>
          </cell>
          <cell r="C1736" t="str">
            <v>un</v>
          </cell>
          <cell r="D1736">
            <v>212.05</v>
          </cell>
        </row>
        <row r="1737">
          <cell r="A1737" t="str">
            <v>ES 40.05.0153 (/)</v>
          </cell>
          <cell r="B1737" t="str">
            <v>Conjunto de ferragens, para portas de madeira de 2 folhas de abrir, internas, constando de fornecimento sem instalacao (esta incluida no fornecimento e instalacao das esquadrias), de: fechadura referencia 1515 ST-2, acabamento cromado, entradas referencia</v>
          </cell>
          <cell r="C1737" t="str">
            <v>un</v>
          </cell>
          <cell r="D1737">
            <v>130.01</v>
          </cell>
        </row>
        <row r="1738">
          <cell r="A1738" t="str">
            <v>ES 40.05.0200 (/)</v>
          </cell>
          <cell r="B1738" t="str">
            <v>Conjunto de ferragens, para portas de madeira de entrada de servico, constando de fornecimento sem instalacao (esta incluida no fornecimento e instalacao das esquadrias), de: fechadura referencia 377 acabamento cromado, com cilindro e 3 dobradicas de ferr</v>
          </cell>
          <cell r="C1738" t="str">
            <v>un</v>
          </cell>
          <cell r="D1738">
            <v>54.74</v>
          </cell>
        </row>
        <row r="1739">
          <cell r="A1739" t="str">
            <v>ES 40.05.0203 (/)</v>
          </cell>
          <cell r="B1739" t="str">
            <v>Conjunto de ferragens, para portas de madeira internas de dependencias de servico, constando de fornecimento sem instalacao (esta incluida no fornecimento e instalacao das esquadrias), de: fechadura referencia CR1515 ST-2 acabamento cromado, entradas refe</v>
          </cell>
          <cell r="C1739" t="str">
            <v>un</v>
          </cell>
          <cell r="D1739">
            <v>85.95</v>
          </cell>
        </row>
        <row r="1740">
          <cell r="A1740" t="str">
            <v>ES 40.05.0250 (/)</v>
          </cell>
          <cell r="B1740" t="str">
            <v>Conjunto de ferragens, Papaiz ou similar, para portas de madeira de entrada principal, constando de fornecimento sem instalacao (esta incluida no fornecimento e instalacao das esquadrias), de: fechadura referencia 142 com cilindro a cruz e 3 dobradicas cr</v>
          </cell>
          <cell r="C1740" t="str">
            <v>un</v>
          </cell>
          <cell r="D1740">
            <v>81.28</v>
          </cell>
        </row>
        <row r="1741">
          <cell r="A1741" t="str">
            <v>ES 40.05.0256 (/)</v>
          </cell>
          <cell r="B1741" t="str">
            <v>Conjunto de ferragens Haga ou similar, para portas de madeira de entrada de barracao de obra ou casa tipo popular, constando de fornecimento sem instalacao (esta incluida no fornecimento e instalacao das esquadrias) de fechadura, caixao de sobrepor e 3 do</v>
          </cell>
          <cell r="C1741" t="str">
            <v>un</v>
          </cell>
          <cell r="D1741">
            <v>20.190000000000001</v>
          </cell>
        </row>
        <row r="1742">
          <cell r="A1742" t="str">
            <v>ES 40.05.0300 (/)</v>
          </cell>
          <cell r="B1742" t="str">
            <v>Conjunto de ferragens, para portas de madeira, internas de banheiro de servico, constando de fornecimento sem instalacao (esta incluida no fornecimento e instalacao das esquadrias) de fechaduras, acabamento cromado, tanqueta, entrada e 3 dobradicas de fer</v>
          </cell>
          <cell r="C1742" t="str">
            <v>un</v>
          </cell>
          <cell r="D1742">
            <v>48.46</v>
          </cell>
        </row>
        <row r="1743">
          <cell r="A1743" t="str">
            <v>ES 40.05.0303 (/)</v>
          </cell>
          <cell r="B1743" t="str">
            <v>Conjunto de ferragens, para portas de madeira de banheiro, constando de fornecimento sem instalacao (esta incluida no fornecimento e instalacao das esquadrias), de: fechadura referencia 7070-ST-2 acabamento cromado, macanetas referencia 435, tranqueta ref</v>
          </cell>
          <cell r="C1743" t="str">
            <v>un</v>
          </cell>
          <cell r="D1743">
            <v>83.82</v>
          </cell>
        </row>
        <row r="1744">
          <cell r="A1744" t="str">
            <v>ES 40.05.0350 (/)</v>
          </cell>
          <cell r="B1744" t="str">
            <v>Conjunto de ferragens, para portas de madeira de correr, constando de fornecimento sem instalacao (esta incluida no fornecimento e instalacao das esquadrias), de fechadura, acabamento cromado, 2m de trilhos, 2 roldanas, 2 guias de latao, 2m de caneleta de</v>
          </cell>
          <cell r="C1744" t="str">
            <v>un</v>
          </cell>
          <cell r="D1744">
            <v>113.26</v>
          </cell>
        </row>
        <row r="1745">
          <cell r="A1745" t="str">
            <v>ES 40.05.0353 (/)</v>
          </cell>
          <cell r="B1745" t="str">
            <v>Conjunto de ferragens, para jogo 2 portas de correr, constando de fornecimento sem instalacao (esta incluida no fornecimento e instalacao das esquadrias) de fechadura, acabamento cromado, 4m de trilhos, 4 roldanas, 4 guias de latao de 3/4", 4m de caneleta</v>
          </cell>
          <cell r="C1745" t="str">
            <v>un</v>
          </cell>
          <cell r="D1745">
            <v>210.82</v>
          </cell>
        </row>
        <row r="1746">
          <cell r="A1746" t="str">
            <v>ES 40.05.0400 (/)</v>
          </cell>
          <cell r="B1746" t="str">
            <v xml:space="preserve">Conjunto de ferragens para portas de madeira colocadas em divisorias de marmore, marmorite ou concreto, ate 4cm de espessura, constando de fornecimento sem instalacao (esta incluida no fornecimento e instalacao da porta) de 2 dobradicas com contra placa, </v>
          </cell>
          <cell r="C1746" t="str">
            <v>un</v>
          </cell>
          <cell r="D1746">
            <v>219.57</v>
          </cell>
        </row>
        <row r="1747">
          <cell r="A1747" t="str">
            <v>ES 40.05.0450 (/)</v>
          </cell>
          <cell r="B1747" t="str">
            <v>Conjunto de ferragens para portas de correr de armarios em banca, constando de 2m em trilho de aluminio (1/4"x1/4"), 4 rodizios de latao e 2 conchas da La Fonte ou similar.</v>
          </cell>
          <cell r="C1747" t="str">
            <v>un</v>
          </cell>
          <cell r="D1747">
            <v>38.31</v>
          </cell>
        </row>
        <row r="1748">
          <cell r="A1748" t="str">
            <v>ES 40.05.0470 (/)</v>
          </cell>
          <cell r="B1748" t="str">
            <v>Dobradica 3"x2 1/2" de ferro galvanizado referencia 246-G da Page ou similar, com pino e bolas de latao. Fornecimento da peca.</v>
          </cell>
          <cell r="C1748" t="str">
            <v>un</v>
          </cell>
          <cell r="D1748">
            <v>2.27</v>
          </cell>
        </row>
        <row r="1749">
          <cell r="A1749" t="str">
            <v>ES 40.05.0473 (/)</v>
          </cell>
          <cell r="B1749" t="str">
            <v>Dobradica 3"x3" de latao cromado referencia 344 da Page ou similar, com pino, bolas e aneis de latao. Fornecimento da peca.</v>
          </cell>
          <cell r="C1749" t="str">
            <v>un</v>
          </cell>
          <cell r="D1749">
            <v>11.92</v>
          </cell>
        </row>
        <row r="1750">
          <cell r="A1750" t="str">
            <v>ES 40.05.0480 (/)</v>
          </cell>
          <cell r="B1750" t="str">
            <v>Dobradica 3"x3 1/2" de latao cromado referencia 344 da Page ou similar, com pino, bolas e aneis de latao. Fornecimento da peca.</v>
          </cell>
          <cell r="C1750" t="str">
            <v>un</v>
          </cell>
          <cell r="D1750">
            <v>11.67</v>
          </cell>
        </row>
        <row r="1751">
          <cell r="A1751" t="str">
            <v>ES 40.05.0483 (/)</v>
          </cell>
          <cell r="B1751" t="str">
            <v>Dobradica com mola, de (70x100)mm, referencia 521, La Fonte ou similar. Fornecimento e instalacao.</v>
          </cell>
          <cell r="C1751" t="str">
            <v>un</v>
          </cell>
          <cell r="D1751">
            <v>46.34</v>
          </cell>
        </row>
        <row r="1752">
          <cell r="A1752" t="str">
            <v>ES 40.05.0486 (/)</v>
          </cell>
          <cell r="B1752" t="str">
            <v>Colocacao de dobradica, tipo vaivem, em madeira, exclusive o fornecimento da peca.</v>
          </cell>
          <cell r="C1752" t="str">
            <v>un</v>
          </cell>
          <cell r="D1752">
            <v>9.8800000000000008</v>
          </cell>
        </row>
        <row r="1753">
          <cell r="A1753" t="str">
            <v>ES 40.05.0500 (/)</v>
          </cell>
          <cell r="B1753" t="str">
            <v>Fechadura, para portas de madeira de entrada principal referencia 330 ST-2, cromada, macanetas referencia 204 e espelho referencia 134, La Fonte ou similar. Fornecimento da peca.</v>
          </cell>
          <cell r="C1753" t="str">
            <v>un</v>
          </cell>
          <cell r="D1753">
            <v>255.09</v>
          </cell>
        </row>
        <row r="1754">
          <cell r="A1754" t="str">
            <v>ES 40.05.0503 (/)</v>
          </cell>
          <cell r="B1754" t="str">
            <v>Fechadura, para portas de madeira de entrada principal, constando de fornecimento sem instalacao (esta incluida no fornecimento e instalacao das esquadrias), de: fechadura referencia 330-ST, com cilindro, de acabamento cromado, macanetas referencia 204, e</v>
          </cell>
          <cell r="C1754" t="str">
            <v>un</v>
          </cell>
          <cell r="D1754">
            <v>264.48</v>
          </cell>
        </row>
        <row r="1755">
          <cell r="A1755" t="str">
            <v>ES 40.05.0550 (/)</v>
          </cell>
          <cell r="B1755" t="str">
            <v>Fechadura, para portas de madeira de banheiro referencia 7070 ST-2, cromada, macanetas referencia 435, tranqueta referencia 687-TE, rosetas referencia 687-R e entrada referencia 687-E, La Fonte ou similar. Fornecimento da peca.</v>
          </cell>
          <cell r="C1755" t="str">
            <v>un</v>
          </cell>
          <cell r="D1755">
            <v>60.3</v>
          </cell>
        </row>
        <row r="1756">
          <cell r="A1756" t="str">
            <v>ES 40.05.0570 (/)</v>
          </cell>
          <cell r="B1756" t="str">
            <v>Fechadura, cromada, para portas de correr de ferro ou aluminio, referencia 1222/22mm, La Fonte ou similar. Fornecimento da peca.</v>
          </cell>
          <cell r="C1756" t="str">
            <v>un</v>
          </cell>
          <cell r="D1756">
            <v>51.75</v>
          </cell>
        </row>
        <row r="1757">
          <cell r="A1757" t="str">
            <v>ES 40.05.0573 (/)</v>
          </cell>
          <cell r="B1757" t="str">
            <v>Fechadura, cromada, para portas de abrir de ferro ou aluminio, referencia 1330/22mm, La Fonte ou similar. Fornecimento da peca.</v>
          </cell>
          <cell r="C1757" t="str">
            <v>un</v>
          </cell>
          <cell r="D1757">
            <v>45.57</v>
          </cell>
        </row>
        <row r="1758">
          <cell r="A1758" t="str">
            <v>ES 40.05.0576 (/)</v>
          </cell>
          <cell r="B1758" t="str">
            <v>Fechadura de sobrepor de ferro cromado, com cilindro, para portao, referencia 032, Haga ou similar. Fornecimento.</v>
          </cell>
          <cell r="C1758" t="str">
            <v>un</v>
          </cell>
          <cell r="D1758">
            <v>30.01</v>
          </cell>
        </row>
        <row r="1759">
          <cell r="A1759" t="str">
            <v>ES 40.05.0650 (/)</v>
          </cell>
          <cell r="B1759" t="str">
            <v>Ferragens para portas, 1 folha de vidro temperado de 10mm; so fornecimento, exclusive mola hidraulica de piso.</v>
          </cell>
          <cell r="C1759" t="str">
            <v>un</v>
          </cell>
          <cell r="D1759">
            <v>135.47999999999999</v>
          </cell>
        </row>
        <row r="1760">
          <cell r="A1760" t="str">
            <v>ES 40.05.0700 (/)</v>
          </cell>
          <cell r="B1760" t="str">
            <v>Ferragens para portas de madeira de armario, constando de fornecimento sem instalacao (esta incluida no fornecimento e instalacao das esquadrias) de fechadura La Fonte ou similar, acabamento cromado e dobradica de latao cromado de (2 1/2x13/80) de Page ou</v>
          </cell>
          <cell r="C1760" t="str">
            <v>un</v>
          </cell>
          <cell r="D1760">
            <v>38.54</v>
          </cell>
        </row>
        <row r="1761">
          <cell r="A1761" t="str">
            <v>ES 40.05.1000 (/)</v>
          </cell>
          <cell r="B1761" t="str">
            <v>Fornecimento de mola aerea, exclusive instalacao.</v>
          </cell>
          <cell r="C1761" t="str">
            <v>un</v>
          </cell>
          <cell r="D1761">
            <v>112.79</v>
          </cell>
        </row>
        <row r="1762">
          <cell r="A1762" t="str">
            <v>ES 40.05.1050 (/)</v>
          </cell>
          <cell r="B1762" t="str">
            <v>Mola hidraulica de piso para portas de vidro temperado de 10mm. Fornecimento da peca.</v>
          </cell>
          <cell r="C1762" t="str">
            <v>un</v>
          </cell>
          <cell r="D1762">
            <v>296.22000000000003</v>
          </cell>
        </row>
        <row r="1763">
          <cell r="A1763" t="str">
            <v>ES 40.05.1100 (/)</v>
          </cell>
          <cell r="B1763" t="str">
            <v>Colocacao de mola fecha porta, em madeira exclusive o fornecimento da peca.</v>
          </cell>
          <cell r="C1763" t="str">
            <v>un</v>
          </cell>
          <cell r="D1763">
            <v>9.8800000000000008</v>
          </cell>
        </row>
        <row r="1764">
          <cell r="A1764" t="str">
            <v>ES 40.10.0050 (/)</v>
          </cell>
          <cell r="B1764" t="str">
            <v>Conjunto de ferragens para janela de madeira, tipo guilhotina, constando de fornecimento sem instalacao (esta incluida no fornecimento e instalacao das esquadrias), 2 borboletas de latao e 4 conchas.</v>
          </cell>
          <cell r="C1764" t="str">
            <v>un</v>
          </cell>
          <cell r="D1764">
            <v>39.24</v>
          </cell>
        </row>
        <row r="1765">
          <cell r="A1765" t="str">
            <v>ES 40.10.0100 (/)</v>
          </cell>
          <cell r="B1765" t="str">
            <v>Conjunto de ferragens, para janelas de madeira de correr, em 2 folhas, constando de fornecimento sem instalacao (esta incluida no fornecimento e instalacao das esquadrias), de: 4 rodizios de latao com rolamentos para trilhos referencia 172, 3m de trilho d</v>
          </cell>
          <cell r="C1765" t="str">
            <v>un</v>
          </cell>
          <cell r="D1765">
            <v>56.93</v>
          </cell>
        </row>
        <row r="1766">
          <cell r="A1766" t="str">
            <v>ES 40.10.0150 (/)</v>
          </cell>
          <cell r="B1766" t="str">
            <v>Ferragens para janelas de abrir de 2 folhas em madeira, constando de cremone completo, referencia 640-F, 2 carrancas referencia 567, La Fonte ou similar e 6 dobradicas de (2 1/2"x3") em ferro galvanizado com pino e bolas de latao, referencia 246-6, Page o</v>
          </cell>
          <cell r="C1766" t="str">
            <v>un</v>
          </cell>
          <cell r="D1766">
            <v>39.58</v>
          </cell>
        </row>
        <row r="1767">
          <cell r="A1767" t="str">
            <v>ES 40.15.0050 (/)</v>
          </cell>
          <cell r="B1767" t="str">
            <v>Conjunto de ferragens, para portas de divisorias tipo Eucatex, Duratex ou similar, constando de fornecimento sem instalacao (esta incluida no fornecimento e instalacao das divisorias) de fechadura, acabamento cromado de cilindro e 3 dobradicas de latao cr</v>
          </cell>
          <cell r="C1767" t="str">
            <v>un</v>
          </cell>
          <cell r="D1767">
            <v>86.38</v>
          </cell>
        </row>
        <row r="1768">
          <cell r="A1768" t="str">
            <v>ES 40.15.0053 (/)</v>
          </cell>
          <cell r="B1768" t="str">
            <v>Conjunto de ferragens, para portas de divisorias tipo Eucatex, Duratex ou similar, 2 folhas, constando de fornecimento sem instalacao (esta incluida no fornecimento e instalacao das divisorias) de fechadura, acabamento cromado de cilindro, 2 fechos de emb</v>
          </cell>
          <cell r="C1768" t="str">
            <v>un</v>
          </cell>
          <cell r="D1768">
            <v>204.96</v>
          </cell>
        </row>
        <row r="1769">
          <cell r="A1769" t="str">
            <v>ES 40.15.0100 (/)</v>
          </cell>
          <cell r="B1769" t="str">
            <v>Fornecimento, exclusive instalacao, de conjunto de ferragens para divisorias de sanitarios em marmore ou marmorite, composto por cantoneiras, porcas e parafusos de aluminio, Udinese ou similar.</v>
          </cell>
          <cell r="C1769" t="str">
            <v>un</v>
          </cell>
          <cell r="D1769">
            <v>51.63</v>
          </cell>
        </row>
        <row r="1770">
          <cell r="A1770" t="str">
            <v>ES 45.05.0050 (A)</v>
          </cell>
          <cell r="B1770" t="str">
            <v>Espelho de cristal, com espessura de 4mm e moldura de madeira. Fornecimento e instalacao.</v>
          </cell>
          <cell r="C1770" t="str">
            <v>m2</v>
          </cell>
          <cell r="D1770">
            <v>116.83</v>
          </cell>
        </row>
        <row r="1771">
          <cell r="A1771" t="str">
            <v>ES 45.05.0100 (A)</v>
          </cell>
          <cell r="B1771" t="str">
            <v>Vidro aramado, com espessura de 7mm. Fornecimento e instalacao.</v>
          </cell>
          <cell r="C1771" t="str">
            <v>m2</v>
          </cell>
          <cell r="D1771">
            <v>93.74</v>
          </cell>
        </row>
        <row r="1772">
          <cell r="A1772" t="str">
            <v>ES 45.05.0212 (/)</v>
          </cell>
          <cell r="B1772" t="str">
            <v>Vidro liso, incolor, com espessura de 10mm. Fornecimento e instalacao.</v>
          </cell>
          <cell r="C1772" t="str">
            <v>m2</v>
          </cell>
          <cell r="D1772">
            <v>128.47</v>
          </cell>
        </row>
        <row r="1773">
          <cell r="A1773" t="str">
            <v>ES 45.05.0256 (/)</v>
          </cell>
          <cell r="B1773" t="str">
            <v>Vidro laminado, com espessura de 6mm. Fornecimento e instalacao.</v>
          </cell>
          <cell r="C1773" t="str">
            <v>m2</v>
          </cell>
          <cell r="D1773">
            <v>108.72</v>
          </cell>
        </row>
        <row r="1774">
          <cell r="A1774" t="str">
            <v>ES 45.05.0262 (/)</v>
          </cell>
          <cell r="B1774" t="str">
            <v>Vidro laminado, com espessura de 10mm. Fornecimento e instalacao.</v>
          </cell>
          <cell r="C1774" t="str">
            <v>m2</v>
          </cell>
          <cell r="D1774">
            <v>193.1</v>
          </cell>
        </row>
        <row r="1775">
          <cell r="A1775" t="str">
            <v>ES 45.05.0300 (A)</v>
          </cell>
          <cell r="B1775" t="str">
            <v>Vidro liso, incolor, com espessura de 3mm. Fornecimento e instalacao.</v>
          </cell>
          <cell r="C1775" t="str">
            <v>m2</v>
          </cell>
          <cell r="D1775">
            <v>29.15</v>
          </cell>
        </row>
        <row r="1776">
          <cell r="A1776" t="str">
            <v>ES 45.05.0303 (A)</v>
          </cell>
          <cell r="B1776" t="str">
            <v>Vidro liso, incolor, com espessura de 4mm. Fornecimento e instalacao.</v>
          </cell>
          <cell r="C1776" t="str">
            <v>m2</v>
          </cell>
          <cell r="D1776">
            <v>36.17</v>
          </cell>
        </row>
        <row r="1777">
          <cell r="A1777" t="str">
            <v>ES 45.05.0306 (A)</v>
          </cell>
          <cell r="B1777" t="str">
            <v>Vidro liso, incolor, com espessura de 5mm. Fornecimento e instalacao.</v>
          </cell>
          <cell r="C1777" t="str">
            <v>m2</v>
          </cell>
          <cell r="D1777">
            <v>43</v>
          </cell>
        </row>
        <row r="1778">
          <cell r="A1778" t="str">
            <v>ES 45.05.0309 (A)</v>
          </cell>
          <cell r="B1778" t="str">
            <v>Vidro liso, incolor, com espessura de 6mm. Fornecimento e instalacao.</v>
          </cell>
          <cell r="C1778" t="str">
            <v>m2</v>
          </cell>
          <cell r="D1778">
            <v>54.23</v>
          </cell>
        </row>
        <row r="1779">
          <cell r="A1779" t="str">
            <v>ES 45.05.0350 (/)</v>
          </cell>
          <cell r="B1779" t="str">
            <v>Vidro fantasia tipo canelado, martelado, artico ou lixa, incolor, com espessura de 4mm. Fornecimento e instalacao.</v>
          </cell>
          <cell r="C1779" t="str">
            <v>m2</v>
          </cell>
          <cell r="D1779">
            <v>46.79</v>
          </cell>
        </row>
        <row r="1780">
          <cell r="A1780" t="str">
            <v>ES 45.10.0050 (A)</v>
          </cell>
          <cell r="B1780" t="str">
            <v>Vidro temperado incolor(liso ou martelado) com espessura de 10mm. Fornecimento e instalacao.</v>
          </cell>
          <cell r="C1780" t="str">
            <v>m2</v>
          </cell>
          <cell r="D1780">
            <v>153.25</v>
          </cell>
        </row>
        <row r="1781">
          <cell r="A1781" t="str">
            <v>ES 45.15.0050 (/)</v>
          </cell>
          <cell r="B1781" t="str">
            <v>Vidro plumbifero com espessura maxima de 8mm, para uso em salas radiologicas a prova de Raio X, nas dimensoesde (0,30x0,30)m, inclusive caixilho e mao-de-obra de instalacao.</v>
          </cell>
          <cell r="C1781" t="str">
            <v>un</v>
          </cell>
          <cell r="D1781">
            <v>1742.47</v>
          </cell>
        </row>
        <row r="1782">
          <cell r="A1782" t="str">
            <v>ES 45.15.0100 (/)</v>
          </cell>
          <cell r="B1782" t="str">
            <v>Vidro plumbifero com espessura maxima de 8mm, para uso em salas radiologicas a prova de Raio X, nas dimensoesde (0,60x0,60)m, inclusive caixilho e mao-de-obra de instalacao.</v>
          </cell>
          <cell r="C1782" t="str">
            <v>un</v>
          </cell>
          <cell r="D1782">
            <v>7574.38</v>
          </cell>
        </row>
        <row r="1783">
          <cell r="A1783" t="str">
            <v>ES 45.15.0150 (/)</v>
          </cell>
          <cell r="B1783" t="str">
            <v>Vidro plumbifero com espessura maxima de 8mm, para uso em salas radiologicas a prova de Raio X, nas dimensoesde (1,20x0,70)m, inclusive caixilho e mao-de-obra de instalacao.</v>
          </cell>
          <cell r="C1783" t="str">
            <v>un</v>
          </cell>
          <cell r="D1783">
            <v>16263.07</v>
          </cell>
        </row>
        <row r="1784">
          <cell r="A1784" t="str">
            <v>ES 45.20.0053 (/)</v>
          </cell>
          <cell r="B1784" t="str">
            <v>Placa de policarbonato em cristal compacto, em placas de (2,44x1,22x0,004)m. Fornecimento sem instalacao.</v>
          </cell>
          <cell r="C1784" t="str">
            <v>m2</v>
          </cell>
          <cell r="D1784">
            <v>142.24</v>
          </cell>
        </row>
        <row r="1785">
          <cell r="A1785" t="str">
            <v>ES 45.20.0056 (/)</v>
          </cell>
          <cell r="B1785" t="str">
            <v>Placa de policarbonato em cristal compacto, em placas de (2,44x1,22x0,006)m. Fornecimento sem instalacao.</v>
          </cell>
          <cell r="C1785" t="str">
            <v>m2</v>
          </cell>
          <cell r="D1785">
            <v>218.52</v>
          </cell>
        </row>
        <row r="1786">
          <cell r="A1786" t="str">
            <v>ES 45.20.0059 (/)</v>
          </cell>
          <cell r="B1786" t="str">
            <v>Placa de policarbonato em cristal compacto, em placas de (2,44x1,22x0,008)m. Fornecimento sem instalacao.</v>
          </cell>
          <cell r="C1786" t="str">
            <v>m2</v>
          </cell>
          <cell r="D1786">
            <v>265.3</v>
          </cell>
        </row>
        <row r="1787">
          <cell r="A1787" t="str">
            <v>ES 45.20.0100 (/)</v>
          </cell>
          <cell r="B1787" t="str">
            <v>Placa de policarbonato compacto cristal, em placas de (2,44x1,22x0,01)m. Fornecimento sem instalacao.</v>
          </cell>
          <cell r="C1787" t="str">
            <v>m2</v>
          </cell>
          <cell r="D1787">
            <v>336.5</v>
          </cell>
        </row>
        <row r="1788">
          <cell r="A1788" t="str">
            <v>ES 45.25.0050 (/)</v>
          </cell>
          <cell r="B1788" t="str">
            <v>Pelicula de seguranca e controle solar com 15% de transmissao luminosa, 60% de reflexao de luz visivel, 12% de transmissao de energia solar, 55% de reflexao de energia solar, 33% de absorcao de energia solar, 5% de transmissao de raios ultra violeta e 70%</v>
          </cell>
          <cell r="C1788" t="str">
            <v>m2</v>
          </cell>
          <cell r="D1788">
            <v>38.130000000000003</v>
          </cell>
        </row>
        <row r="1789">
          <cell r="A1789" t="str">
            <v>ES 50.05.0050 (A)</v>
          </cell>
          <cell r="B1789" t="str">
            <v>Mastro metalico em tubo de ferro galvanizado de 3" com altura de 5,50m, equipado com roldana fixado em prisma de concreto de (30x30x50)cm, inclusive este, exclusive pintura. Fornecimento instalacao.</v>
          </cell>
          <cell r="C1789" t="str">
            <v>un</v>
          </cell>
          <cell r="D1789">
            <v>445.56</v>
          </cell>
        </row>
        <row r="1790">
          <cell r="A1790" t="str">
            <v>ES 50.05.0053 (A)</v>
          </cell>
          <cell r="B1790" t="str">
            <v>Mastro metalico em tubo de ferro galvanizado de 3" com altura de 6m, equipado com roldana fixado em prisma de concreto de (30x30x50)cm, inclusive este, exclusive pintura. Fornecimento e instalacao.</v>
          </cell>
          <cell r="C1790" t="str">
            <v>un</v>
          </cell>
          <cell r="D1790">
            <v>468.21</v>
          </cell>
        </row>
        <row r="1791">
          <cell r="A1791" t="str">
            <v>ES 99.99.0050 (/)</v>
          </cell>
          <cell r="B1791" t="str">
            <v>Arruela de 5/16". Fornecimento.</v>
          </cell>
          <cell r="C1791" t="str">
            <v>un</v>
          </cell>
          <cell r="D1791">
            <v>0.02</v>
          </cell>
        </row>
        <row r="1792">
          <cell r="A1792" t="str">
            <v>ES 99.99.0100 (/)</v>
          </cell>
          <cell r="B1792" t="str">
            <v>Cadeado de 30mm. Fornecimento.</v>
          </cell>
          <cell r="C1792" t="str">
            <v>un</v>
          </cell>
          <cell r="D1792">
            <v>9.06</v>
          </cell>
        </row>
        <row r="1793">
          <cell r="A1793" t="str">
            <v>ES 99.99.0103 (/)</v>
          </cell>
          <cell r="B1793" t="str">
            <v>Cadeado de 50mm. Fornecimento.</v>
          </cell>
          <cell r="C1793" t="str">
            <v>un</v>
          </cell>
          <cell r="D1793">
            <v>21.94</v>
          </cell>
        </row>
        <row r="1794">
          <cell r="A1794" t="str">
            <v>ES 99.99.0150 (/)</v>
          </cell>
          <cell r="B1794" t="str">
            <v>Caixilho fixo, de aluminio, para chapa de policarbonato de 10mm. Fornecimento e instalacao.</v>
          </cell>
          <cell r="C1794" t="str">
            <v>m2</v>
          </cell>
          <cell r="D1794">
            <v>248.96</v>
          </cell>
        </row>
        <row r="1795">
          <cell r="A1795" t="str">
            <v>ES 99.99.0153 (/)</v>
          </cell>
          <cell r="B1795" t="str">
            <v>Caixilho metade fixo para vidro e metade fixo em veneziana, de aluminio; exclusive fornecimento e instalacao do vidro. Fornecimento e instalacao.</v>
          </cell>
          <cell r="C1795" t="str">
            <v>m2</v>
          </cell>
          <cell r="D1795">
            <v>297.08999999999997</v>
          </cell>
        </row>
        <row r="1796">
          <cell r="A1796" t="str">
            <v>ES 99.99.0200 (/)</v>
          </cell>
          <cell r="B1796" t="str">
            <v>Colocacao de carranca, fixada na parte externa de janelas de abrir, exclusive o fornecimento da peca.</v>
          </cell>
          <cell r="C1796" t="str">
            <v>un</v>
          </cell>
          <cell r="D1796">
            <v>9.8800000000000008</v>
          </cell>
        </row>
        <row r="1797">
          <cell r="A1797" t="str">
            <v>ES 99.99.0206 (/)</v>
          </cell>
          <cell r="B1797" t="str">
            <v>Colocacao de cremone, em madeira com vara de ferro de 1,50m, exclusive o fornecimento.</v>
          </cell>
          <cell r="C1797" t="str">
            <v>un</v>
          </cell>
          <cell r="D1797">
            <v>19.75</v>
          </cell>
        </row>
        <row r="1798">
          <cell r="A1798" t="str">
            <v>ES 99.99.0350 (/)</v>
          </cell>
          <cell r="B1798" t="str">
            <v>Conjunto completo de ferragens para paineis fixos de vidro temperado de 10mm. Fornecimento.</v>
          </cell>
          <cell r="C1798" t="str">
            <v>un</v>
          </cell>
          <cell r="D1798">
            <v>57.93</v>
          </cell>
        </row>
        <row r="1799">
          <cell r="A1799" t="str">
            <v>ES 99.99.0550 (/)</v>
          </cell>
          <cell r="B1799" t="str">
            <v>Fecho CR-719AZ. Fornecimento.</v>
          </cell>
          <cell r="C1799" t="str">
            <v>un</v>
          </cell>
          <cell r="D1799">
            <v>15.23</v>
          </cell>
        </row>
        <row r="1800">
          <cell r="A1800" t="str">
            <v>ES 99.99.0700 (/)</v>
          </cell>
          <cell r="B1800" t="str">
            <v>Parafuso de (8x250)mm, com rosca. Fornecimento.</v>
          </cell>
          <cell r="C1800" t="str">
            <v>un</v>
          </cell>
          <cell r="D1800">
            <v>0.99</v>
          </cell>
        </row>
        <row r="1801">
          <cell r="A1801" t="str">
            <v>ES 99.99.0800 (/)</v>
          </cell>
          <cell r="B1801" t="str">
            <v>Porca de 5/16". Fornecimento.</v>
          </cell>
          <cell r="C1801" t="str">
            <v>un</v>
          </cell>
          <cell r="D1801">
            <v>0.04</v>
          </cell>
        </row>
        <row r="1802">
          <cell r="A1802" t="str">
            <v>ES 99.99.0900 (/)</v>
          </cell>
          <cell r="B1802" t="str">
            <v>Prego com cabeca chata 23x54, em caixa de 100Kg ou quantidades equivalentes, inclusive transporte ate a obra, exclusive instalacao. Fornecimento.</v>
          </cell>
          <cell r="C1802" t="str">
            <v>Kg</v>
          </cell>
          <cell r="D1802">
            <v>4.1399999999999997</v>
          </cell>
        </row>
        <row r="1803">
          <cell r="A1803" t="str">
            <v>ES 99.99.0950 (/)</v>
          </cell>
          <cell r="B1803" t="str">
            <v>Targete em ferro cromado, de fio redondo de 2", referencia CR-1 FR, La Fonte ou similar. Fornecimento da peca.</v>
          </cell>
          <cell r="C1803" t="str">
            <v>un</v>
          </cell>
          <cell r="D1803">
            <v>1.08</v>
          </cell>
        </row>
        <row r="1804">
          <cell r="A1804" t="str">
            <v>ES 99.99.0959 (/)</v>
          </cell>
          <cell r="B1804" t="str">
            <v>Targetao em ferro galvanizado de 5/8"x160mm, referencia 831 Datti ou similar, inclusive cadeado de 50mm. Fornecimento e instalacao.</v>
          </cell>
          <cell r="C1804" t="str">
            <v>un</v>
          </cell>
          <cell r="D1804">
            <v>59.62</v>
          </cell>
        </row>
        <row r="1805">
          <cell r="A1805" t="str">
            <v>ET 05.05.0050 (B)</v>
          </cell>
          <cell r="B1805" t="str">
            <v>Materiais para confeccao de concreto estrutural dosado para uma resistencia caracteristica a compressao (fck) minimo de 10MPa, inclusive perdas. Fornecimento.</v>
          </cell>
          <cell r="C1805" t="str">
            <v>m3</v>
          </cell>
          <cell r="D1805">
            <v>105.9</v>
          </cell>
        </row>
        <row r="1806">
          <cell r="A1806" t="str">
            <v>ET 05.05.0100 (A)</v>
          </cell>
          <cell r="B1806" t="str">
            <v>Materiais para confeccao de concreto estrutural dosado para uma resistencia caracteristica a compressao (fck) minimo de 11MPa, inclusive perdas. Fornecimento.</v>
          </cell>
          <cell r="C1806" t="str">
            <v>m3</v>
          </cell>
          <cell r="D1806">
            <v>113.83</v>
          </cell>
        </row>
        <row r="1807">
          <cell r="A1807" t="str">
            <v>ET 05.05.0200 (B)</v>
          </cell>
          <cell r="B1807" t="str">
            <v>Materiais para confeccao de concreto estrutural dosado para uma resistencia caracteristica a compressao (fck) minimo de 13,5MPa, inclusive perdas. Fornecimento.</v>
          </cell>
          <cell r="C1807" t="str">
            <v>m3</v>
          </cell>
          <cell r="D1807">
            <v>112.38</v>
          </cell>
        </row>
        <row r="1808">
          <cell r="A1808" t="str">
            <v>ET 05.05.0250 (B)</v>
          </cell>
          <cell r="B1808" t="str">
            <v>Materiais para confeccao de concreto estrutural dosado para uma resistencia caracteristica a compressao (fck) minimo de 15MPa, inclusive perdas. Fornecimento.</v>
          </cell>
          <cell r="C1808" t="str">
            <v>m3</v>
          </cell>
          <cell r="D1808">
            <v>114.82</v>
          </cell>
        </row>
        <row r="1809">
          <cell r="A1809" t="str">
            <v>ET 05.05.0350 (B)</v>
          </cell>
          <cell r="B1809" t="str">
            <v>Materiais para confeccao de concreto estrutural dosado para uma resistencia caracteristica a compressao (fck) minimo de 18MPa, inclusive perdas. Fornecimento.</v>
          </cell>
          <cell r="C1809" t="str">
            <v>m3</v>
          </cell>
          <cell r="D1809">
            <v>118.65</v>
          </cell>
        </row>
        <row r="1810">
          <cell r="A1810" t="str">
            <v>ET 05.05.0400 (B)</v>
          </cell>
          <cell r="B1810" t="str">
            <v>Materiais para confeccao de concreto estrutural dosado para uma resistencia caracteristica a compressao (fck) minimo de 20MPa, inclusive perdas. Fornecimento.</v>
          </cell>
          <cell r="C1810" t="str">
            <v>m3</v>
          </cell>
          <cell r="D1810">
            <v>120.51</v>
          </cell>
        </row>
        <row r="1811">
          <cell r="A1811" t="str">
            <v>ET 05.05.0500 (B)</v>
          </cell>
          <cell r="B1811" t="str">
            <v>Materiais para confeccao de concreto estrutural dosado para uma resistencia caracteristica a compressao (fck) minimo de 22,5MPa, inclusive perdas. Fornecimento.</v>
          </cell>
          <cell r="C1811" t="str">
            <v>m3</v>
          </cell>
          <cell r="D1811">
            <v>126.85</v>
          </cell>
        </row>
        <row r="1812">
          <cell r="A1812" t="str">
            <v>ET 05.05.0570 (A)</v>
          </cell>
          <cell r="B1812" t="str">
            <v>Materiais para confeccao de concreto estrutural dosado para uma resistencia caracteristica a compressao (fck) minimo de 25MPa, inclusive perdas. Fornecimento.</v>
          </cell>
          <cell r="C1812" t="str">
            <v>m3</v>
          </cell>
          <cell r="D1812">
            <v>132.83000000000001</v>
          </cell>
        </row>
        <row r="1813">
          <cell r="A1813" t="str">
            <v>ET 05.05.0601 (/)</v>
          </cell>
          <cell r="B1813" t="str">
            <v>Materiais para confeccao de concreto estrutural dosado para uma resistencia caracteristica a compressao (fck) minimo de 30MPa, inclusive perdas. Fornecimento.</v>
          </cell>
          <cell r="C1813" t="str">
            <v>m3</v>
          </cell>
          <cell r="D1813">
            <v>138.75</v>
          </cell>
        </row>
        <row r="1814">
          <cell r="A1814" t="str">
            <v>ET 05.05.0700 (/)</v>
          </cell>
          <cell r="B1814" t="str">
            <v>Materiais para confeccao de concreto estrutural dosado para uma resistencia caracteristica a compressao (fck) minima de 35MPa. Inclusive perdas. Fornecimento.</v>
          </cell>
          <cell r="C1814" t="str">
            <v>m3</v>
          </cell>
          <cell r="D1814">
            <v>146.83000000000001</v>
          </cell>
        </row>
        <row r="1815">
          <cell r="A1815" t="str">
            <v>ET 05.05.0750 (/)</v>
          </cell>
          <cell r="B1815" t="str">
            <v>Materiais para confeccao de concreto estrutural dosado para uma resistencia caracteristica a compressao (fck) minima de 40MPa. Inclusive perdas. Fornecimento.</v>
          </cell>
          <cell r="C1815" t="str">
            <v>m3</v>
          </cell>
          <cell r="D1815">
            <v>163.89</v>
          </cell>
        </row>
        <row r="1816">
          <cell r="A1816" t="str">
            <v>ET 05.05.1015 (A)</v>
          </cell>
          <cell r="B1816" t="str">
            <v>Materiais para confeccao de concreto colorido, com oxido de ferro vermelho sintetico, dosado para uma resistencia caracteristica a compressao (fck) minimo de 13,5MPa, inclusive perdas. Fornecimento.</v>
          </cell>
          <cell r="C1816" t="str">
            <v>m3</v>
          </cell>
          <cell r="D1816">
            <v>124.74</v>
          </cell>
        </row>
        <row r="1817">
          <cell r="A1817" t="str">
            <v>ET 05.10.0050 (A)</v>
          </cell>
          <cell r="B1817" t="str">
            <v>Concreto para camada preparatoria com 180Kg de cimento por m3 de concreto, compreendendo apenas o fornecimento dos materiais, inclusive perdas de 5%.</v>
          </cell>
          <cell r="C1817" t="str">
            <v>m3</v>
          </cell>
          <cell r="D1817">
            <v>97.05</v>
          </cell>
        </row>
        <row r="1818">
          <cell r="A1818" t="str">
            <v>ET 05.15.0050 (/)</v>
          </cell>
          <cell r="B1818" t="str">
            <v>Concreto para meios agressivos com utilizacao de cimento resistente a sulfatos (baixo teor de C3A), com fator agua e cimento, menor ou igual a 0,50, com consumo minimo de PC maior ou igual a 400Kg.</v>
          </cell>
          <cell r="C1818" t="str">
            <v>m3</v>
          </cell>
          <cell r="D1818">
            <v>246.15</v>
          </cell>
        </row>
        <row r="1819">
          <cell r="A1819" t="str">
            <v>ET 05.20.0050 (A)</v>
          </cell>
          <cell r="B1819" t="str">
            <v>Preparo manual de concreto, compreendendo a mistura e o amassamento, exclusive materiais.</v>
          </cell>
          <cell r="C1819" t="str">
            <v>m3</v>
          </cell>
          <cell r="D1819">
            <v>47.91</v>
          </cell>
        </row>
        <row r="1820">
          <cell r="A1820" t="str">
            <v>ET 05.20.0200 (/)</v>
          </cell>
          <cell r="B1820" t="str">
            <v>Preparo mecanico de concreto, compreendendo a mistura e o amassamento em betoneira, exclusive materiais, considerando producao normal.</v>
          </cell>
          <cell r="C1820" t="str">
            <v>m3</v>
          </cell>
          <cell r="D1820">
            <v>24.58</v>
          </cell>
        </row>
        <row r="1821">
          <cell r="A1821" t="str">
            <v>ET 05.20.0206 (/)</v>
          </cell>
          <cell r="B1821" t="str">
            <v>Preparo mecanico de concreto, compreendendo a mistura e o amassamento em betoneira, exclusive materiais, considerando a producao baixa.</v>
          </cell>
          <cell r="C1821" t="str">
            <v>m3</v>
          </cell>
          <cell r="D1821">
            <v>36.15</v>
          </cell>
        </row>
        <row r="1822">
          <cell r="A1822" t="str">
            <v>ET 05.25.0403 (A)</v>
          </cell>
          <cell r="B1822" t="str">
            <v>Lancamento de concreto em pecas sem armadura, inclusive a colocacao, o adensamento e o acabamento, exclusive o transporte (TC 05.10.0050), considerando a producao normal.</v>
          </cell>
          <cell r="C1822" t="str">
            <v>m3</v>
          </cell>
          <cell r="D1822">
            <v>18.71</v>
          </cell>
        </row>
        <row r="1823">
          <cell r="A1823" t="str">
            <v>ET 05.25.0406 (/)</v>
          </cell>
          <cell r="B1823" t="str">
            <v>Lancamento de concreto em pecas sem armadura, inclusive a colocacao, o adensamento e o acabamento, exclusive o transporte (TC 05.10.0050), considerando a producao baixa.</v>
          </cell>
          <cell r="C1823" t="str">
            <v>m3</v>
          </cell>
          <cell r="D1823">
            <v>21.89</v>
          </cell>
        </row>
        <row r="1824">
          <cell r="A1824" t="str">
            <v>ET 05.25.0703 (A)</v>
          </cell>
          <cell r="B1824" t="str">
            <v>Lancamento de concreto em pecas armadas, inclusive a colocacao, o adensamento e o acabamento, exclusive o transporte (TC 05.10.0050), considerando a producao normal.</v>
          </cell>
          <cell r="C1824" t="str">
            <v>m3</v>
          </cell>
          <cell r="D1824">
            <v>19.29</v>
          </cell>
        </row>
        <row r="1825">
          <cell r="A1825" t="str">
            <v>ET 05.25.0706 (/)</v>
          </cell>
          <cell r="B1825" t="str">
            <v>Lancamento de concreto em pecas armadas, inclusive a colocacao, o adensamento e o acabamento, exclusive o transporte (TC 05.10.0050), considerando a producao baixa.</v>
          </cell>
          <cell r="C1825" t="str">
            <v>m3</v>
          </cell>
          <cell r="D1825">
            <v>22.46</v>
          </cell>
        </row>
        <row r="1826">
          <cell r="A1826" t="str">
            <v>ET 05.30.0100 (A)</v>
          </cell>
          <cell r="B1826" t="str">
            <v>Concreto simples dosado racionalmente para uma resistencia minima caracteristica a compressao de 11MPa, inclusive materiais, preparo, lancamento, colocacao e adensamento, exclusive transporte.</v>
          </cell>
          <cell r="C1826" t="str">
            <v>m3</v>
          </cell>
          <cell r="D1826">
            <v>157.12</v>
          </cell>
        </row>
        <row r="1827">
          <cell r="A1827" t="str">
            <v>ET 05.35.0050 (A)</v>
          </cell>
          <cell r="B1827" t="str">
            <v>Concreto dosado racionalmente para uma resistencia minima caracteristica a compressao de 15MPa, inclusive materiais, preparo, lancamento, colocacao e adensamento, exclusive transporte.</v>
          </cell>
          <cell r="C1827" t="str">
            <v>m3</v>
          </cell>
          <cell r="D1827">
            <v>158.69</v>
          </cell>
        </row>
        <row r="1828">
          <cell r="A1828" t="str">
            <v>ET 05.40.0050 (C)</v>
          </cell>
          <cell r="B1828" t="str">
            <v>Concreto ciclopico, confeccionado com concreto dosado para uma resistencia caracteristica a compressao (fck) de 15MPa, tendo 30% do volume real ocupado por pedra-de-mao, exclusive esta; inclusive preparo, lancamento e adensamento mecanico. Exclusive trans</v>
          </cell>
          <cell r="C1828" t="str">
            <v>m3</v>
          </cell>
          <cell r="D1828">
            <v>117.36</v>
          </cell>
        </row>
        <row r="1829">
          <cell r="A1829" t="str">
            <v>ET 05.40.0150 (C)</v>
          </cell>
          <cell r="B1829" t="str">
            <v>Concreto ciclopico, confeccionado com concreto dosado para uma resistencia caracteristica a compressao (fck) de 15MPa, tendo 30% do volume real ocupado por pedra-de-mao, inclusive preparo, lancamento e adensamento mecanico. Exclusive transporte manual den</v>
          </cell>
          <cell r="C1829" t="str">
            <v>m3</v>
          </cell>
          <cell r="D1829">
            <v>136.72</v>
          </cell>
        </row>
        <row r="1830">
          <cell r="A1830" t="str">
            <v>ET 05.45.0100 (/)</v>
          </cell>
          <cell r="B1830" t="str">
            <v>Chapim de concreto aparente com acabamento desempenhado, usando forma de Madeirit ou similar, medindo: (14x10)cm, fundido no local. Fornecimento e colocacao.</v>
          </cell>
          <cell r="C1830" t="str">
            <v>m</v>
          </cell>
          <cell r="D1830">
            <v>18.29</v>
          </cell>
        </row>
        <row r="1831">
          <cell r="A1831" t="str">
            <v>ET 05.45.0150 (/)</v>
          </cell>
          <cell r="B1831" t="str">
            <v>Vergas de concreto armado para alvenaria com aproveitamento da madeira por 10 vezes.</v>
          </cell>
          <cell r="C1831" t="str">
            <v>m3</v>
          </cell>
          <cell r="D1831">
            <v>813.74</v>
          </cell>
        </row>
        <row r="1832">
          <cell r="A1832" t="str">
            <v>ET 05.55.0050 (/)</v>
          </cell>
          <cell r="B1832" t="str">
            <v>Lona de polietileno (lona terreiro) com espessura de 0,20mm para impermeabilizacao de solo, medida pela area coberta. Fornecimento e colocacao, inclusive com perdas e transpasse.</v>
          </cell>
          <cell r="C1832" t="str">
            <v>m2</v>
          </cell>
          <cell r="D1832">
            <v>0.86</v>
          </cell>
        </row>
        <row r="1833">
          <cell r="A1833" t="str">
            <v>ET 05.60.0050 (A)</v>
          </cell>
          <cell r="B1833" t="str">
            <v>Concreto armado, executado com concreto dosado para uma resistencia caracteristica a compressao de 15MPa, incluindo materiais para 1m3 de concreto, preparado segundo o item ET 05.20.0200 (/), e colocacao segundo o item ET 05.25.0706 (/); 12m2 de area mold</v>
          </cell>
          <cell r="C1833" t="str">
            <v>m3</v>
          </cell>
          <cell r="D1833">
            <v>823.68</v>
          </cell>
        </row>
        <row r="1834">
          <cell r="A1834" t="str">
            <v>ET 05.65.0050 (A)</v>
          </cell>
          <cell r="B1834" t="str">
            <v>Guarda-rodas de concreto armado, para viadutos, moldados no local, compreendendo vigas longitudinais apoiadas sobre montantes (conforme especificacao da Prefeitura da Cidade do Rio de Janeiro).</v>
          </cell>
          <cell r="C1834" t="str">
            <v>m</v>
          </cell>
          <cell r="D1834">
            <v>112.51</v>
          </cell>
        </row>
        <row r="1835">
          <cell r="A1835" t="str">
            <v>ET 05.65.0100 (/)</v>
          </cell>
          <cell r="B1835" t="str">
            <v>Guarda-roda de concreto armado tipo New Jersey, forma trapezoidal, com 15cm de topo, 38cm de base e 90,50cm de altura, engastado em sobre-laje de 12cm de espessura, exclusive esta, inclusive armadura de engaste.</v>
          </cell>
          <cell r="C1835" t="str">
            <v>m</v>
          </cell>
          <cell r="D1835">
            <v>196.83</v>
          </cell>
        </row>
        <row r="1836">
          <cell r="A1836" t="str">
            <v>ET 05.65.0150 (A)</v>
          </cell>
          <cell r="B1836" t="str">
            <v>Guarda-rodas de concreto armado, conforme especificacao da Prefeitura da Cidade do Rio de Janeiro, constando de montantes sustentando vigas em forma de trapezio de cantos arredondados, com secao de 55cm de largura por 15cm, e 25cm de faces laterais, inclu</v>
          </cell>
          <cell r="C1836" t="str">
            <v>m</v>
          </cell>
          <cell r="D1836">
            <v>88.95</v>
          </cell>
        </row>
        <row r="1837">
          <cell r="A1837" t="str">
            <v>ET 05.65.0200 (A)</v>
          </cell>
          <cell r="B1837" t="str">
            <v>Guarda-rodas de concreto armado, confeccionado com concreto importado de usina, dosado para concreto fck=20MPa e 8% de microssilica, tipo New Jersey ou similar, e forma trapezoidal. Compreendendo materiais, lancamento, colocacao na forma e adensamento mec</v>
          </cell>
          <cell r="C1837" t="str">
            <v>m</v>
          </cell>
          <cell r="D1837">
            <v>287.74</v>
          </cell>
        </row>
        <row r="1838">
          <cell r="A1838" t="str">
            <v>ET 05.70.0050 (B)</v>
          </cell>
          <cell r="B1838" t="str">
            <v>Guarda-corpo de concreto armado em lances de 3m de comprimento e 60cm de altura, constando de 1 corrimao de (10x15)cm, feito com forma de Madeirit ou similar, apoiado em 4 colunas, com forma perdida de tubo de cimento amianto de 4".</v>
          </cell>
          <cell r="C1838" t="str">
            <v>m</v>
          </cell>
          <cell r="D1838">
            <v>21.98</v>
          </cell>
        </row>
        <row r="1839">
          <cell r="A1839" t="str">
            <v>ET 05.70.0100 (A)</v>
          </cell>
          <cell r="B1839" t="str">
            <v>Guarda-corpo em concreto armado (fck=15MPa, aco CA-50), formado por quadros retangulares de (1,90x0,50)m sustentados por 2 montantes de 0,85m de altura, inclusive fornecimento de materiais e elementos de fixacao na ponte.</v>
          </cell>
          <cell r="C1839" t="str">
            <v>m</v>
          </cell>
          <cell r="D1839">
            <v>70.89</v>
          </cell>
        </row>
        <row r="1840">
          <cell r="A1840" t="str">
            <v>ET 10.05.0050 (/)</v>
          </cell>
          <cell r="B1840" t="str">
            <v>Aco CA-25 para armadura de concreto, redonda, sem saliencia ou mossa, coeficiente de conformacao minima (aderencia) igual a 1, diametro igual a 5mm. Fornecimento, incluindo 10% de perdas e arame 18.</v>
          </cell>
          <cell r="C1840" t="str">
            <v>Kg</v>
          </cell>
          <cell r="D1840">
            <v>3.62</v>
          </cell>
        </row>
        <row r="1841">
          <cell r="A1841" t="str">
            <v>ET 10.05.0053 (/)</v>
          </cell>
          <cell r="B1841" t="str">
            <v>Aco CA-25 para armadura de concreto, redonda, sem saliencia ou mossa, coeficiente de conformacao minima (aderencia) igual a 1, diametro de 6,3 a 8mm. Fornecimento, incluindo 10% de perdas e arame 18.</v>
          </cell>
          <cell r="C1841" t="str">
            <v>Kg</v>
          </cell>
          <cell r="D1841">
            <v>3.58</v>
          </cell>
        </row>
        <row r="1842">
          <cell r="A1842" t="str">
            <v>ET 10.05.0059 (/)</v>
          </cell>
          <cell r="B1842" t="str">
            <v>Aco CA-25 para armadura de concreto, redonda, sem saliencia ou mossa, coeficiente de conformacao minima (aderencia) igual a 1, diametro maior ou igual a 10mm. Fornecimento, incluindo 10% de perdas e arame 18.</v>
          </cell>
          <cell r="C1842" t="str">
            <v>Kg</v>
          </cell>
          <cell r="D1842">
            <v>2.7</v>
          </cell>
        </row>
        <row r="1843">
          <cell r="A1843" t="str">
            <v>ET 10.05.0062 (/)</v>
          </cell>
          <cell r="B1843" t="str">
            <v>Aco CA-25 para armadura de concreto, redonda, sem saliencia ou mossa, coeficiente de conformacao minima (aderencia) igual a 1, diametro igual a 10mm. Fornecimento, incluindo 10% de perdas e arame 18.</v>
          </cell>
          <cell r="C1843" t="str">
            <v>Kg</v>
          </cell>
          <cell r="D1843">
            <v>2.85</v>
          </cell>
        </row>
        <row r="1844">
          <cell r="A1844" t="str">
            <v>ET 10.05.0065 (/)</v>
          </cell>
          <cell r="B1844" t="str">
            <v>Aco CA-25 para armadura de concreto, redonda, sem saliencia ou mossa, coeficiente conformacao minima (aderencia) igual a 1, diametro igual a 12,5mm. Fornecimento, incluindo 10% de perdas e arame 18.</v>
          </cell>
          <cell r="C1844" t="str">
            <v>Kg</v>
          </cell>
          <cell r="D1844">
            <v>2.4500000000000002</v>
          </cell>
        </row>
        <row r="1845">
          <cell r="A1845" t="str">
            <v>ET 10.05.0068 (/)</v>
          </cell>
          <cell r="B1845" t="str">
            <v>Aco CA-25 para armadura de concreto, redonda, sem saliencia ou mossa, coeficiente conformacao minima (aderencia) igual a 1, diametro igual a 16mm. Fornecimento, incluindo 10% de perdas e arame 18.</v>
          </cell>
          <cell r="C1845" t="str">
            <v>Kg</v>
          </cell>
          <cell r="D1845">
            <v>2.89</v>
          </cell>
        </row>
        <row r="1846">
          <cell r="A1846" t="str">
            <v>ET 10.05.0071 (/)</v>
          </cell>
          <cell r="B1846" t="str">
            <v>Aco CA-25 para armadura de concreto, redonda, sem saliencia ou mossa , coeficiente conformacao minima (aderencia) igual a 1, diametro igual a 20mm. Fornecimento, incluindo 10% de perdas e arame 18.</v>
          </cell>
          <cell r="C1846" t="str">
            <v>Kg</v>
          </cell>
          <cell r="D1846">
            <v>2.7</v>
          </cell>
        </row>
        <row r="1847">
          <cell r="A1847" t="str">
            <v>ET 10.05.0074 (/)</v>
          </cell>
          <cell r="B1847" t="str">
            <v>Aco CA-25 para armadura de concreto, redonda, sem saliencia ou mossa , coeficiente conformacao minima (aderencia) igual a 1, diametro igual a 22,3mm. Fornecimento, incluindo 10% de perdas e arame 18.</v>
          </cell>
          <cell r="C1847" t="str">
            <v>Kg</v>
          </cell>
          <cell r="D1847">
            <v>2.85</v>
          </cell>
        </row>
        <row r="1848">
          <cell r="A1848" t="str">
            <v>ET 10.05.0077 (/)</v>
          </cell>
          <cell r="B1848" t="str">
            <v>Aco CA-25 para armadura de concreto, redonda, sem saliencia ou mossa , coeficiente conformacao minima (aderencia) igual a 1, diametro igual a 25mm. Fornecimento, incluindo 10% de perdas e arame 18.</v>
          </cell>
          <cell r="C1848" t="str">
            <v>Kg</v>
          </cell>
          <cell r="D1848">
            <v>2.2400000000000002</v>
          </cell>
        </row>
        <row r="1849">
          <cell r="A1849" t="str">
            <v>ET 10.05.0080 (/)</v>
          </cell>
          <cell r="B1849" t="str">
            <v>Aco CA-25 para armadura de concreto, redonda, sem saliencia ou mossa, coeficiente conformacao minima (aderencia) igual a 1, diametro igual a 32mm. Fornecimento, incluindo 10% de perdas de pontas e arame 18.</v>
          </cell>
          <cell r="C1849" t="str">
            <v>Kg</v>
          </cell>
          <cell r="D1849">
            <v>3.62</v>
          </cell>
        </row>
        <row r="1850">
          <cell r="A1850" t="str">
            <v>ET 10.05.0100 (/)</v>
          </cell>
          <cell r="B1850" t="str">
            <v>Aco CA-50 para armadura de concreto, com saliencia ou mossa, coeficiente de conformacao superficial minimo (aderencia) igual a 1,5, diametro de 6,3mm. Fornecimento, incluindo 10% de perdas e arame 18.</v>
          </cell>
          <cell r="C1850" t="str">
            <v>Kg</v>
          </cell>
          <cell r="D1850">
            <v>3.62</v>
          </cell>
        </row>
        <row r="1851">
          <cell r="A1851" t="str">
            <v>ET 10.05.0103 (/)</v>
          </cell>
          <cell r="B1851" t="str">
            <v>Aco CA-50 para armadura de concreto, com saliencia ou mossa, coeficiente de conformacao superficial minimo (aderencia) igual a 1,5, diametro de 8mm. Fornecimento, incluimdo 10% de perdas e arame 18.</v>
          </cell>
          <cell r="C1851" t="str">
            <v>Kg</v>
          </cell>
          <cell r="D1851">
            <v>3.3</v>
          </cell>
        </row>
        <row r="1852">
          <cell r="A1852" t="str">
            <v>ET 10.05.0106 (/)</v>
          </cell>
          <cell r="B1852" t="str">
            <v>Aco CA-50 para armadura de concreto, com saliencia ou mossa, coeficiente de conformacao superficial minimo (aderencia) igual a 1,5, diametro de 10mm. Fornecimento, incluindo 10% de perdas e arame 18.</v>
          </cell>
          <cell r="C1852" t="str">
            <v>Kg</v>
          </cell>
          <cell r="D1852">
            <v>3.05</v>
          </cell>
        </row>
        <row r="1853">
          <cell r="A1853" t="str">
            <v>ET 10.05.0109 (/)</v>
          </cell>
          <cell r="B1853" t="str">
            <v>Aco CA-50 para armadura de concreto, com saliencia ou mossa, coeficiente de conformacao superficial minimo (aderencia) igual a 1,5, diametro de 12,5mm. Fornecimento, incluindo 10% de perdas e arame 18.</v>
          </cell>
          <cell r="C1853" t="str">
            <v>Kg</v>
          </cell>
          <cell r="D1853">
            <v>2.96</v>
          </cell>
        </row>
        <row r="1854">
          <cell r="A1854" t="str">
            <v>ET 10.05.0112 (/)</v>
          </cell>
          <cell r="B1854" t="str">
            <v>Aco CA-50 para armadura de concreto, com saliencia ou mossa, coeficiente de conformacao superficial minimo (aderencia) igual a 1,5, diametro de 16mm. Fornecimento, incluindo 10% de perdas e arame 18.</v>
          </cell>
          <cell r="C1854" t="str">
            <v>Kg</v>
          </cell>
          <cell r="D1854">
            <v>2.85</v>
          </cell>
        </row>
        <row r="1855">
          <cell r="A1855" t="str">
            <v>ET 10.05.0115 (/)</v>
          </cell>
          <cell r="B1855" t="str">
            <v>Aco CA-50 para armadura de concreto, com saliencia ou mossa, coeficiente de conformacao superficial minimo (aderencia) igual a 1,5, diametro de 20mm. Fornecimento, incluindo 10% de perdas e arame 18.</v>
          </cell>
          <cell r="C1855" t="str">
            <v>Kg</v>
          </cell>
          <cell r="D1855">
            <v>2.85</v>
          </cell>
        </row>
        <row r="1856">
          <cell r="A1856" t="str">
            <v>ET 10.05.0118 (/)</v>
          </cell>
          <cell r="B1856" t="str">
            <v>Aco CA-50 para armadura de concreto, com saliencia ou mossa, coeficiente de conformacao superficial minimo (aderencia) igual a 1,5, diametro de 25mm. Fornecimento, incluindo 10% de perdas e arame 18.</v>
          </cell>
          <cell r="C1856" t="str">
            <v>Kg</v>
          </cell>
          <cell r="D1856">
            <v>2.85</v>
          </cell>
        </row>
        <row r="1857">
          <cell r="A1857" t="str">
            <v>ET 10.05.0121 (/)</v>
          </cell>
          <cell r="B1857" t="str">
            <v>Aco CA-50 para armadura de concreto, com saliencia ou mossa, coeficiente de conformacao superficial minimo (aderencia) igual a 1,5, diametro de 32mm. Fornecimento, incluindo 10% de perdas e arame 18.</v>
          </cell>
          <cell r="C1857" t="str">
            <v>Kg</v>
          </cell>
          <cell r="D1857">
            <v>3.21</v>
          </cell>
        </row>
        <row r="1858">
          <cell r="A1858" t="str">
            <v>ET 10.05.0150 (A)</v>
          </cell>
          <cell r="B1858" t="str">
            <v>Aco CA-60 para armadura de concreto, redondo, sem saliencia ou mossa, coeficiente de conformacao superficial minimo (aderencia) igual a 1,5, diametro de 3,4mm. Fornecimento, incluindo 10% de perdas e arame 18.</v>
          </cell>
          <cell r="C1858" t="str">
            <v>Kg</v>
          </cell>
          <cell r="D1858">
            <v>3.57</v>
          </cell>
        </row>
        <row r="1859">
          <cell r="A1859" t="str">
            <v>ET 10.05.0153 (/)</v>
          </cell>
          <cell r="B1859" t="str">
            <v>Aco CA-60 para armadura de concreto, redondo, sem saliencia ou mossa, coeficiente de conformacao superficial minimo (aderencia) igual a 1,5, diametro de 4,20mm. Fornecimento, incluindo 10% de perdas e arame 18.</v>
          </cell>
          <cell r="C1859" t="str">
            <v>Kg</v>
          </cell>
          <cell r="D1859">
            <v>3.45</v>
          </cell>
        </row>
        <row r="1860">
          <cell r="A1860" t="str">
            <v>ET 10.05.0156 (A)</v>
          </cell>
          <cell r="B1860" t="str">
            <v>Aco CA-60 para armadura de concreto, redondo, sem saliencia ou mossa, coeficiente de conformacao superficial minimo (aderencia) igual a 1,5, diametro de 4,60mm. Fornecimento, incluindo 10% de perdas e arame 18.</v>
          </cell>
          <cell r="C1860" t="str">
            <v>Kg</v>
          </cell>
          <cell r="D1860">
            <v>3.57</v>
          </cell>
        </row>
        <row r="1861">
          <cell r="A1861" t="str">
            <v>ET 10.05.0159 (/)</v>
          </cell>
          <cell r="B1861" t="str">
            <v>Aco CA-60 para armadura de concreto, redondo, sem saliencia ou mossa, coeficiente de conformacao superficial minimo (aderencia) igual a 1,5, diametro de 5mm. Fornecimento, incluindo 10% de perdas e arame 18.</v>
          </cell>
          <cell r="C1861" t="str">
            <v>Kg</v>
          </cell>
          <cell r="D1861">
            <v>3.57</v>
          </cell>
        </row>
        <row r="1862">
          <cell r="A1862" t="str">
            <v>ET 10.05.0162 (/)</v>
          </cell>
          <cell r="B1862" t="str">
            <v>Aco CA-60 para armadura de concreto, redondo, sem saliencia ou mossa, coeficiente de conformacao superficial minimo (aderencia) igual a 1,5, diametro de 6mm. Fornecimento, incluindo 10% de perdas e arame 18.</v>
          </cell>
          <cell r="C1862" t="str">
            <v>Kg</v>
          </cell>
          <cell r="D1862">
            <v>3.61</v>
          </cell>
        </row>
        <row r="1863">
          <cell r="A1863" t="str">
            <v>ET 10.05.0165 (A)</v>
          </cell>
          <cell r="B1863" t="str">
            <v>Aco CA-60 para armadura de concreto, redondo, sem saliencia ou mossa, coeficiente de conformacao superficial minimo (aderencia) igual a 1,5, diametro de 6,40mm. Fornecimento, incluindo 10% de perdas e arame 18.</v>
          </cell>
          <cell r="C1863" t="str">
            <v>Kg</v>
          </cell>
          <cell r="D1863">
            <v>3.57</v>
          </cell>
        </row>
        <row r="1864">
          <cell r="A1864" t="str">
            <v>ET 10.05.0168 (/)</v>
          </cell>
          <cell r="B1864" t="str">
            <v>Aco CA-60 para armadura de concreto, redondo, sem saliencia ou mossa, coeficiente de conformacao superficial minimo (aderencia) igual a 1,5, diametro de 7mm. Fornecimento, incluindo 10% de perdas de pontas e arame 18.</v>
          </cell>
          <cell r="C1864" t="str">
            <v>Kg</v>
          </cell>
          <cell r="D1864">
            <v>4</v>
          </cell>
        </row>
        <row r="1865">
          <cell r="A1865" t="str">
            <v>ET 10.05.0171 (/)</v>
          </cell>
          <cell r="B1865" t="str">
            <v>Aco CA-60 para armadura de concreto, redondo, sem saliencia ou mossa, coeficiente de conformacao superficial minimo (aderencia) igual a 1,5, diametro de 8mm. Fornecimento, incluindo 10% de perdas e arame 18.</v>
          </cell>
          <cell r="C1865" t="str">
            <v>Kg</v>
          </cell>
          <cell r="D1865">
            <v>3.41</v>
          </cell>
        </row>
        <row r="1866">
          <cell r="A1866" t="str">
            <v>ET 10.05.0350 (/)</v>
          </cell>
          <cell r="B1866" t="str">
            <v>Cabo de aco galvanizado, diametro de 3/8", com alma de fibra, 6 pernas com 19 fios. Fornecimento.</v>
          </cell>
          <cell r="C1866" t="str">
            <v>m</v>
          </cell>
          <cell r="D1866">
            <v>3.64</v>
          </cell>
        </row>
        <row r="1867">
          <cell r="A1867" t="str">
            <v>ET 10.05.0356 (/)</v>
          </cell>
          <cell r="B1867" t="str">
            <v>Cabo de aco galvanizado, diametro de 5/8". Fornecimento.</v>
          </cell>
          <cell r="C1867" t="str">
            <v>m</v>
          </cell>
          <cell r="D1867">
            <v>11.77</v>
          </cell>
        </row>
        <row r="1868">
          <cell r="A1868" t="str">
            <v>ET 10.10.0050 (/)</v>
          </cell>
          <cell r="B1868" t="str">
            <v>Corte, dobragem, montagem e colocacao de ferragens nas formas, aco CA-25, barra redonda com diametro igual a 5mm.</v>
          </cell>
          <cell r="C1868" t="str">
            <v>Kg</v>
          </cell>
          <cell r="D1868">
            <v>1.9</v>
          </cell>
        </row>
        <row r="1869">
          <cell r="A1869" t="str">
            <v>ET 10.10.0053 (/)</v>
          </cell>
          <cell r="B1869" t="str">
            <v>Corte, dobragem, montagem e colocacao de ferragens nas formas, aco CA-25, barra redonda com diametro entre 6,3mm a 8mm.</v>
          </cell>
          <cell r="C1869" t="str">
            <v>Kg</v>
          </cell>
          <cell r="D1869">
            <v>1.58</v>
          </cell>
        </row>
        <row r="1870">
          <cell r="A1870" t="str">
            <v>ET 10.10.0054 (/)</v>
          </cell>
          <cell r="B1870" t="str">
            <v>Corte, dobragem, montagem e colocacao de ferragens nas formas, aco CA-25, barra redonda com diametro maior ou igual a 10mm.</v>
          </cell>
          <cell r="C1870" t="str">
            <v>Kg</v>
          </cell>
          <cell r="D1870">
            <v>1.26</v>
          </cell>
        </row>
        <row r="1871">
          <cell r="A1871" t="str">
            <v>ET 10.10.0056 (/)</v>
          </cell>
          <cell r="B1871" t="str">
            <v>Corte, dobragem, montagem e colocacao de ferragens nas formas, aco CA-50, em barra redonda, com diametro igual a 6,3mm.</v>
          </cell>
          <cell r="C1871" t="str">
            <v>Kg</v>
          </cell>
          <cell r="D1871">
            <v>1.9</v>
          </cell>
        </row>
        <row r="1872">
          <cell r="A1872" t="str">
            <v>ET 10.10.0061 (/)</v>
          </cell>
          <cell r="B1872" t="str">
            <v>Corte, dobragem, montagem e colocacao de ferragens nas formas, aco CA-50, em barra redonda, com diametro entre 6,3mm e 12,5mm.</v>
          </cell>
          <cell r="C1872" t="str">
            <v>Kg</v>
          </cell>
          <cell r="D1872">
            <v>1.66</v>
          </cell>
        </row>
        <row r="1873">
          <cell r="A1873" t="str">
            <v>ET 10.10.0062 (/)</v>
          </cell>
          <cell r="B1873" t="str">
            <v>Corte, dobragem, montagem e colocacao de ferragens nas formas, aco CA-50, em barra redonda, com diametro acima de 12,5mm.</v>
          </cell>
          <cell r="C1873" t="str">
            <v>Kg</v>
          </cell>
          <cell r="D1873">
            <v>1.43</v>
          </cell>
        </row>
        <row r="1874">
          <cell r="A1874" t="str">
            <v>ET 10.10.0068 (/)</v>
          </cell>
          <cell r="B1874" t="str">
            <v>Corte, dobragem, montagem e colocacao de ferragens nas formas, aco CA-60, em fio redondo, com diametro entre 4,2mm a 6mm.</v>
          </cell>
          <cell r="C1874" t="str">
            <v>Kg</v>
          </cell>
          <cell r="D1874">
            <v>1.74</v>
          </cell>
        </row>
        <row r="1875">
          <cell r="A1875" t="str">
            <v>ET 10.10.0071 (/)</v>
          </cell>
          <cell r="B1875" t="str">
            <v>Corte, dobragem, montagem e colocacao de ferragens nas formas, aco CA-60, em fio redondo, com diametro entre 6,4mm a 8mm.</v>
          </cell>
          <cell r="C1875" t="str">
            <v>Kg</v>
          </cell>
          <cell r="D1875">
            <v>1.9</v>
          </cell>
        </row>
        <row r="1876">
          <cell r="A1876" t="str">
            <v>ET 15.05.0050 (A)</v>
          </cell>
          <cell r="B1876" t="str">
            <v>Formas especiais de madeira para pecas de concreto pre-moldado, servindo 20 vezes, tabuas de madeira de lei, com 3cm de espessura, moldagem e desmoldagem.</v>
          </cell>
          <cell r="C1876" t="str">
            <v>m2</v>
          </cell>
          <cell r="D1876">
            <v>11.37</v>
          </cell>
        </row>
        <row r="1877">
          <cell r="A1877" t="str">
            <v>ET 15.10.0050 (A)</v>
          </cell>
          <cell r="B1877" t="str">
            <v>Formas de madeira para moldagem de pecas de concreto armado com paramentos planos, em lajes, vigas, paredes, etc., inclusive fornecimento dos materiais e desmoldagem servindo a madeira 1 vez, tabuas de Pinho de 3a ou madeira equivalente, com 2,5cm de espe</v>
          </cell>
          <cell r="C1877" t="str">
            <v>m2</v>
          </cell>
          <cell r="D1877">
            <v>33.799999999999997</v>
          </cell>
        </row>
        <row r="1878">
          <cell r="A1878" t="str">
            <v>ET 15.10.0100 (/)</v>
          </cell>
          <cell r="B1878" t="str">
            <v xml:space="preserve">Formas de madeira para moldagem de pecas de concreto armado com paramentos planos, em lajes, vigas, paredes, etc., inclusive fornecimento dos materiais e desmoldagem servindo a madeira 1,4 vezes, tabuas de Pinho de 3a ou madeira equivalente, com 2,5cm de </v>
          </cell>
          <cell r="C1878" t="str">
            <v>m2</v>
          </cell>
          <cell r="D1878">
            <v>32.520000000000003</v>
          </cell>
        </row>
        <row r="1879">
          <cell r="A1879" t="str">
            <v>ET 15.10.0150 (/)</v>
          </cell>
          <cell r="B1879" t="str">
            <v>Formas de madeira para moldagem de pecas de concreto armado com paramentos planos, em lajes, vigas, paredes, etc., inclusive fornecimento dos materiais e desmoldagem servindo a madeira 2 vezes, tabuas de Pinho de 3a ou madeira equivalente, com 2,5cm de es</v>
          </cell>
          <cell r="C1879" t="str">
            <v>m2</v>
          </cell>
          <cell r="D1879">
            <v>28.6</v>
          </cell>
        </row>
        <row r="1880">
          <cell r="A1880" t="str">
            <v>ET 15.10.0200 (/)</v>
          </cell>
          <cell r="B1880" t="str">
            <v>Formas de madeira para moldagem de pecas de concreto com paramentos curvos servindo a madeira 1,4 vezes inclusive desmoldagem exclusive escoramento, tabuas de Pinho de 3a ou madeira equivalente.</v>
          </cell>
          <cell r="C1880" t="str">
            <v>m2</v>
          </cell>
          <cell r="D1880">
            <v>45.16</v>
          </cell>
        </row>
        <row r="1881">
          <cell r="A1881" t="str">
            <v>ET 15.10.0250 (/)</v>
          </cell>
          <cell r="B1881" t="str">
            <v>Formas de madeira para moldagem de pecas de concreto com paramentos curvos servindo a madeira 2 vezes inclusive desmoldagem exclusive escoramento, tabuas de Pinho de 3a ou madeira equivalente.</v>
          </cell>
          <cell r="C1881" t="str">
            <v>m2</v>
          </cell>
          <cell r="D1881">
            <v>39.74</v>
          </cell>
        </row>
        <row r="1882">
          <cell r="A1882" t="str">
            <v>ET 15.10.0300 (/)</v>
          </cell>
          <cell r="B1882" t="str">
            <v>Formas de madeira de Pinho de 3a ou similar, para galerias retangulares de concreto armado, servindo a madeira 3 vezes, inclusive escoramento, fornecimento dos materiais e desmoldagem.</v>
          </cell>
          <cell r="C1882" t="str">
            <v>m2</v>
          </cell>
          <cell r="D1882">
            <v>27.84</v>
          </cell>
        </row>
        <row r="1883">
          <cell r="A1883" t="str">
            <v>ET 15.10.0350 (/)</v>
          </cell>
          <cell r="B1883" t="str">
            <v>Forma de madeira com utilizacao de 1,4 vezes e escoramento de laje superior.</v>
          </cell>
          <cell r="C1883" t="str">
            <v>m2</v>
          </cell>
          <cell r="D1883">
            <v>40.31</v>
          </cell>
        </row>
        <row r="1884">
          <cell r="A1884" t="str">
            <v>ET 15.10.0400 (/)</v>
          </cell>
          <cell r="B1884" t="str">
            <v>Formas de madeira para moldagem de pecas de concreto com paramentos planos, em lajes, vigas, paredes etc., inclusive fornecimento dos materiais e desmontagem, servindo a madeira 4 vezes, tabuas de Pinho de 3a ou madeira equivalente, com 2,5 cm de espessur</v>
          </cell>
          <cell r="C1884" t="str">
            <v>m2</v>
          </cell>
          <cell r="D1884">
            <v>20.83</v>
          </cell>
        </row>
        <row r="1885">
          <cell r="A1885" t="str">
            <v>ET 15.10.0450 (/)</v>
          </cell>
          <cell r="B1885" t="str">
            <v>Formas de madeira de Pinho de 3a ou similar, com aproveitamento da madeira apenas 1 vez, para viaduto de concreto, com escoramento metalico, exclusive aluguel deste, inclusive fornecimento de materiais, e desmoldagem.</v>
          </cell>
          <cell r="C1885" t="str">
            <v>m2</v>
          </cell>
          <cell r="D1885">
            <v>91.62</v>
          </cell>
        </row>
        <row r="1886">
          <cell r="A1886" t="str">
            <v>ET 15.10.0500 (/)</v>
          </cell>
          <cell r="B1886" t="str">
            <v>Formas de madeira de Pinho de 3a ou similar, com aproveitamento da madeira por 4 vezes, destinada a moldagem de cinta sobre baldrame, inclusive fornecimento dos materiais e desmoldagem.</v>
          </cell>
          <cell r="C1886" t="str">
            <v>m2</v>
          </cell>
          <cell r="D1886">
            <v>27.87</v>
          </cell>
        </row>
        <row r="1887">
          <cell r="A1887" t="str">
            <v>ET 15.15.0050 (A)</v>
          </cell>
          <cell r="B1887" t="str">
            <v>Forma metalica para concreto, inclusive fornecimento, confeccao, montagem e desmontagem sem utilizacao de guindaste, admitindo 50 vezes de utilizacao, exclusive escoramento.</v>
          </cell>
          <cell r="C1887" t="str">
            <v>m2</v>
          </cell>
          <cell r="D1887">
            <v>13.13</v>
          </cell>
        </row>
        <row r="1888">
          <cell r="A1888" t="str">
            <v>ET 15.15.0100 (/)</v>
          </cell>
          <cell r="B1888" t="str">
            <v>Forma metalica alto portante, para laje, sem reutilizacao, para vaos ate 4,40m, com espessura de 0,80mm, tipo STEEL DECK MR-75, da Metform ou similar. Fornecimento e instalacao.</v>
          </cell>
          <cell r="C1888" t="str">
            <v>m2</v>
          </cell>
          <cell r="D1888">
            <v>48.41</v>
          </cell>
        </row>
        <row r="1889">
          <cell r="A1889" t="str">
            <v>ET 15.15.0150 (/)</v>
          </cell>
          <cell r="B1889" t="str">
            <v>Forma metalica alto portante, para laje, sem reutilizacao, para vaos ate 3,75m, com espessura de 0,95mm, tipo STEEL DECK MR-75, da Metform ou similar. Fornecimento e instalacao.</v>
          </cell>
          <cell r="C1889" t="str">
            <v>m2</v>
          </cell>
          <cell r="D1889">
            <v>64.73</v>
          </cell>
        </row>
        <row r="1890">
          <cell r="A1890" t="str">
            <v>ET 15.15.0200 (/)</v>
          </cell>
          <cell r="B1890" t="str">
            <v>Forma metalica alto portante, para laje, sem reutilizacao, para vaos ate 4,40m, com espessura de 1,25mm, tipo STEEL DECK MR-75, da Metform ou similar. Fornecimento e instalacao.</v>
          </cell>
          <cell r="C1890" t="str">
            <v>m2</v>
          </cell>
          <cell r="D1890">
            <v>79.86</v>
          </cell>
        </row>
        <row r="1891">
          <cell r="A1891" t="str">
            <v>ET 15.20.0050 (A)</v>
          </cell>
          <cell r="B1891" t="str">
            <v>Formas de placas de Madeirit ou similar, empregando-se as de 14mm, resinadas e tambem as de 20mm de espessura, plastificadas, servindo 4 vezes, e a madeira de Pinho ou similar, auxiliar 1 vez, inclusive fornecimento e desmoldagem, exclusive escoramento.</v>
          </cell>
          <cell r="C1891" t="str">
            <v>m2</v>
          </cell>
          <cell r="D1891">
            <v>35.29</v>
          </cell>
        </row>
        <row r="1892">
          <cell r="A1892" t="str">
            <v>ET 15.20.0053 (/)</v>
          </cell>
          <cell r="B1892" t="str">
            <v>Formas de placas de Madeirit ou similar, empregando-se as de 14mm, resinadas e tambem as de 20mm de espessura, plastificadas, servindo 4 vezes, e a madeira de Pinho ou similar 3 vezes, inclusive fornecimento e desmontagem, exclusive escoramento.</v>
          </cell>
          <cell r="C1892" t="str">
            <v>m2</v>
          </cell>
          <cell r="D1892">
            <v>31.66</v>
          </cell>
        </row>
        <row r="1893">
          <cell r="A1893" t="str">
            <v>ET 15.20.0100 (/)</v>
          </cell>
          <cell r="B1893" t="str">
            <v>Formas de placas de Madeirit ou similar, de 17mm de espessura plastificada, servindo 1 vez, para viadutos, incluindo pecas de transferencia para escoramento metalico, exclusive este, inclusive fornecimento de materiais e desmoldagem.</v>
          </cell>
          <cell r="C1893" t="str">
            <v>m2</v>
          </cell>
          <cell r="D1893">
            <v>86.45</v>
          </cell>
        </row>
        <row r="1894">
          <cell r="A1894" t="str">
            <v>ET 15.20.0103 (/)</v>
          </cell>
          <cell r="B1894" t="str">
            <v>Formas de placas de Madeirit ou similar, de 17mm de espessura plastificada, servindo 2 vezes, para viadutos, incluindo pecas de transferencia para escoramento metalico, exclusive este, inclusive fornecimento de materiais e desmoldagem.</v>
          </cell>
          <cell r="C1894" t="str">
            <v>m2</v>
          </cell>
          <cell r="D1894">
            <v>63.43</v>
          </cell>
        </row>
        <row r="1895">
          <cell r="A1895" t="str">
            <v>ET 15.20.0150 (/)</v>
          </cell>
          <cell r="B1895" t="str">
            <v>Formas de placas de Madeirit ou similar, de 20mm de espessura, plastificadas, servindo 2 vezes e madeira de Pinho ou similar, auxiliar servindo 3 vezes, inclusive fornecimento e desmoldagem, exclusive escoramento.</v>
          </cell>
          <cell r="C1895" t="str">
            <v>m2</v>
          </cell>
          <cell r="D1895">
            <v>43.82</v>
          </cell>
        </row>
        <row r="1896">
          <cell r="A1896" t="str">
            <v>ET 20.05.0050 (/)</v>
          </cell>
          <cell r="B1896" t="str">
            <v>Escoramento de pontilhoes, pontes e viadutos, de concreto armado, com madeira de Lei serrada, Pinho do Parana ou similar, de 3a, com 30% de aproveitamento da madeira, medido pelo volume coberto, inclusive desmontagem; considerando volume coberto, aquele c</v>
          </cell>
          <cell r="C1896" t="str">
            <v>m3</v>
          </cell>
          <cell r="D1896">
            <v>57.14</v>
          </cell>
        </row>
        <row r="1897">
          <cell r="A1897" t="str">
            <v>ET 20.10.0050 (A)</v>
          </cell>
          <cell r="B1897" t="str">
            <v>Aluguel de escoramento tubular em obras de arte, com tubos metalicos, tipo Mannesmmann ou similar, na densidade 5m de tubo equipado por m3 de escoramento, pago pelo volume deste e pelo tempo necessario, desde a entrega do material na obra, na ocasiao apro</v>
          </cell>
          <cell r="C1897" t="str">
            <v>m3.mes</v>
          </cell>
          <cell r="D1897">
            <v>6.39</v>
          </cell>
        </row>
        <row r="1898">
          <cell r="A1898" t="str">
            <v>ET 20.10.0100 (/)</v>
          </cell>
          <cell r="B1898" t="str">
            <v>Montagem e desmontagem de escoramento tubular normal, em obras de arte, na densidade de 5m de tubo por m3 de escoramento, compreendendo os transportes de material para obra e desta para o deposito, inclusive carga e descarga. O preco e dado por m3 de esco</v>
          </cell>
          <cell r="C1898" t="str">
            <v>m3</v>
          </cell>
          <cell r="D1898">
            <v>8.0299999999999994</v>
          </cell>
        </row>
        <row r="1899">
          <cell r="A1899" t="str">
            <v>ET 20.20.0050 (/)</v>
          </cell>
          <cell r="B1899" t="str">
            <v>Escoramento de formas ate 3,30m de pe direito, com Pinho de 3a ou similar, tabuas empregadas 3 vezes, prumos 4 vezes.</v>
          </cell>
          <cell r="C1899" t="str">
            <v>m3</v>
          </cell>
          <cell r="D1899">
            <v>4.33</v>
          </cell>
        </row>
        <row r="1900">
          <cell r="A1900" t="str">
            <v>ET 20.20.0100 (/)</v>
          </cell>
          <cell r="B1900" t="str">
            <v>Escoramento de formas de 3,30m ate 3,50m de pe direito, com Pinho de 3a ou similar, tabuas empregadas 3 vezes, prumos 4 vezes.</v>
          </cell>
          <cell r="C1900" t="str">
            <v>m3</v>
          </cell>
          <cell r="D1900">
            <v>6.49</v>
          </cell>
        </row>
        <row r="1901">
          <cell r="A1901" t="str">
            <v>ET 20.20.0150 (/)</v>
          </cell>
          <cell r="B1901" t="str">
            <v>Escoramento de formas de 4m ate 5m de pe direito, com Pinho de 3a ou similar, tabuas empregadas 3 vezes, prumos 4 vezes.</v>
          </cell>
          <cell r="C1901" t="str">
            <v>m3</v>
          </cell>
          <cell r="D1901">
            <v>9.99</v>
          </cell>
        </row>
        <row r="1902">
          <cell r="A1902" t="str">
            <v>ET 20.25.0050 (/)</v>
          </cell>
          <cell r="B1902" t="str">
            <v>Escoramento de formas de moldagem de pecas de concreto em vigas isoladas e semelhantes, ate 5m de pe direito, com Pinho de 3a ou similar, empregada 2 vezes, medida pela area de projecao lateral de escoramento.</v>
          </cell>
          <cell r="C1902" t="str">
            <v>m2</v>
          </cell>
          <cell r="D1902">
            <v>41.6</v>
          </cell>
        </row>
        <row r="1903">
          <cell r="A1903" t="str">
            <v>ET 20.30.0050 (/)</v>
          </cell>
          <cell r="B1903" t="str">
            <v>Escoramento de formas de caixas de concreto em geral, cintas, blocos de fundacao e ou paramentos verticais ate 1,5m; com aproveitamento da madeira 2 vezes, inclusive retirada.</v>
          </cell>
          <cell r="C1903" t="str">
            <v>m2</v>
          </cell>
          <cell r="D1903">
            <v>14.72</v>
          </cell>
        </row>
        <row r="1904">
          <cell r="A1904" t="str">
            <v>ET 20.30.0100 (/)</v>
          </cell>
          <cell r="B1904" t="str">
            <v>Escoramento de formas de paramentos verticais de mais de 1,50m e ate 5m de altura, utilizando Pinho de 3a ou similar, com 30% do aproveitamento da madeira, inclusive retirada.</v>
          </cell>
          <cell r="C1904" t="str">
            <v>m2</v>
          </cell>
          <cell r="D1904">
            <v>23.96</v>
          </cell>
        </row>
        <row r="1905">
          <cell r="A1905" t="str">
            <v>ET 20.30.0150 (/)</v>
          </cell>
          <cell r="B1905" t="str">
            <v>Escoramento de formas de paramentos verticais de mais de 5m e ate 8m de altura, utilizando Pinho de 3a ou similar, com 30% do aproveitamento da madeira, inclusive retirada.</v>
          </cell>
          <cell r="C1905" t="str">
            <v>m2</v>
          </cell>
          <cell r="D1905">
            <v>36.85</v>
          </cell>
        </row>
        <row r="1906">
          <cell r="A1906" t="str">
            <v>ET 20.30.0200 (/)</v>
          </cell>
          <cell r="B1906" t="str">
            <v>Escoramento de formas de paramentos verticais, para altura de 1,50m ate 5m, utilizando Pinho de 3a ou similar, com aproveitamento da madeira 2 vezes, inclusive retirada.</v>
          </cell>
          <cell r="C1906" t="str">
            <v>m2</v>
          </cell>
          <cell r="D1906">
            <v>20.329999999999998</v>
          </cell>
        </row>
        <row r="1907">
          <cell r="A1907" t="str">
            <v>ET 20.30.0250 (/)</v>
          </cell>
          <cell r="B1907" t="str">
            <v>Escoramento de formas de paramentos verticais, para altura de 5m ate 8m, com aproveitamento da madeira 2 vezes, inclusive retirada.</v>
          </cell>
          <cell r="C1907" t="str">
            <v>m2</v>
          </cell>
          <cell r="D1907">
            <v>31.87</v>
          </cell>
        </row>
        <row r="1908">
          <cell r="A1908" t="str">
            <v>ET 20.30.0300 (/)</v>
          </cell>
          <cell r="B1908" t="str">
            <v>Escoramento de formas de paramentos verticais, para altura de 8m ate 12m, com 30% de aproveitamento da madeira, inclusive retirada.</v>
          </cell>
          <cell r="C1908" t="str">
            <v>m2</v>
          </cell>
          <cell r="D1908">
            <v>45.77</v>
          </cell>
        </row>
        <row r="1909">
          <cell r="A1909" t="str">
            <v>ET 25.05.0050 (A)</v>
          </cell>
          <cell r="B1909" t="str">
            <v>Demarcacao de area de risco e de preservacao, conforme desenho GEORIO no 3404/97, executada em encosta, utilizando perfil TR-32 ou maior a cada 5m e cabo de aco de 1/2", compreendendo o fornecimento dos perfis e do cabo de aco, incluindo rocado no tracado</v>
          </cell>
          <cell r="C1909" t="str">
            <v>m</v>
          </cell>
          <cell r="D1909">
            <v>74.44</v>
          </cell>
        </row>
        <row r="1910">
          <cell r="A1910" t="str">
            <v>ET 25.05.0100 (/)</v>
          </cell>
          <cell r="B1910" t="str">
            <v>Estrutura metalica de impacto, com altura de 3m, em perfis I de 10", 1a alma, a cada 5m, com tela metalica de alta resistencia, malha de (8x10)cm, fio galvanizado de 2,70mm, cabos de aco DIN 3051, 6x19 GAL AF, 13mm e 16mm, respectivamente, para fixacao da</v>
          </cell>
          <cell r="C1910" t="str">
            <v>m</v>
          </cell>
          <cell r="D1910">
            <v>429.03</v>
          </cell>
        </row>
        <row r="1911">
          <cell r="A1911" t="str">
            <v>ET 25.05.0150 (A)</v>
          </cell>
          <cell r="B1911" t="str">
            <v>Estrutura metalica para cobertura de quadra ou galpao, compreendendo vigas trelicadas compostas de membros soldados em perfil U de chapa dobrada nos banzos superior, inferior, montantes e diagonais, com perfil I 10" nas colunas e trecas em perfil U enrige</v>
          </cell>
          <cell r="C1911" t="str">
            <v>m2</v>
          </cell>
          <cell r="D1911">
            <v>117.82</v>
          </cell>
        </row>
        <row r="1912">
          <cell r="A1912" t="str">
            <v>ET 25.05.0160 (/)</v>
          </cell>
          <cell r="B1912" t="str">
            <v>Perfil "I" de aco carbono, padrao americano, de 8"x4". Fornecimento e corte.</v>
          </cell>
          <cell r="C1912" t="str">
            <v>m</v>
          </cell>
          <cell r="D1912">
            <v>86.22</v>
          </cell>
        </row>
        <row r="1913">
          <cell r="A1913" t="str">
            <v>ET 25.05.0170 (A)</v>
          </cell>
          <cell r="B1913" t="str">
            <v>Estrutura metalica para cobertura em telhas metalicas. Fornecimento e montagem.</v>
          </cell>
          <cell r="C1913" t="str">
            <v>m2</v>
          </cell>
          <cell r="D1913">
            <v>198.54</v>
          </cell>
        </row>
        <row r="1914">
          <cell r="A1914" t="str">
            <v>ET 25.05.0200 (B)</v>
          </cell>
          <cell r="B1914" t="str">
            <v>Estrutura metalica em especial resistente a corrosao (aco USI SAC, ASTM ou similar) para obras prediais de ate 04 pavimentos, incluindo projetos e detalhes executivos, pilares, vigas principais e secundarias, escadas, patamares e chapas das bases da funda</v>
          </cell>
          <cell r="C1914" t="str">
            <v>m2</v>
          </cell>
          <cell r="D1914">
            <v>310.77999999999997</v>
          </cell>
        </row>
        <row r="1915">
          <cell r="A1915" t="str">
            <v>ET 25.05.0203 (A)</v>
          </cell>
          <cell r="B1915" t="str">
            <v>Estrutura metalica em especial resistencia a corrosao (aco USI SAC, Corten ou similar) para obras prediais ate 04 pavimentos, pilares, vigas principais e secundariais, escadas, patamares e chapas das bases da fundacao, pintura protetora e de acabamento. F</v>
          </cell>
          <cell r="C1915" t="str">
            <v>m2</v>
          </cell>
          <cell r="D1915">
            <v>213.04</v>
          </cell>
        </row>
        <row r="1916">
          <cell r="A1916" t="str">
            <v>ET 25.05.0206 (/)</v>
          </cell>
          <cell r="B1916" t="str">
            <v>Estrutura metalica em especial resistencia a corrosao (aco USI SAC, Corten ou similar) para obras prediais ate 04 pavimentos, incluindo projetos e datelhes executivos, pilares, vigas principais e secundariais, escadas, patamares e chapas das bases da fund</v>
          </cell>
          <cell r="C1916" t="str">
            <v>m2</v>
          </cell>
          <cell r="D1916">
            <v>92.93</v>
          </cell>
        </row>
        <row r="1917">
          <cell r="A1917" t="str">
            <v>ET 25.05.0290 (/)</v>
          </cell>
          <cell r="B1917" t="str">
            <v>Estrutura metalica em aco especial resistente a corrosao (aco USI-SAC ou similar) para pontes, viadutos, passarelas. Fornecimento do aco.</v>
          </cell>
          <cell r="C1917" t="str">
            <v>t</v>
          </cell>
          <cell r="D1917">
            <v>3286.5</v>
          </cell>
        </row>
        <row r="1918">
          <cell r="A1918" t="str">
            <v>ET 25.05.0310 (/)</v>
          </cell>
          <cell r="B1918" t="str">
            <v xml:space="preserve">Estrutura metalica (montagem) em aco especial resistente a corrosao (aco USI-SAC ou similar) para pontes, viadutos e passarelas, incluindo fornecimento de materiais e de todos os servicos necessarios, inclusive pintura protetora, exclusive o fornecimento </v>
          </cell>
          <cell r="C1918" t="str">
            <v>t</v>
          </cell>
          <cell r="D1918">
            <v>6961.93</v>
          </cell>
        </row>
        <row r="1919">
          <cell r="A1919" t="str">
            <v>ET 25.05.0350 (/)</v>
          </cell>
          <cell r="B1919" t="str">
            <v>Galpao com (18x22)m com 5m de pe direito lateral, em estrutura de aco galvanizado a fogo, utilizado a fogo, utilizando lona sintetica de alta tenacidade, revestidos de PVC em ambas as faces, com tela interna de poliester e confeccionado por soldagem eletr</v>
          </cell>
          <cell r="C1919" t="str">
            <v>m2</v>
          </cell>
          <cell r="D1919">
            <v>216.09</v>
          </cell>
        </row>
        <row r="1920">
          <cell r="A1920" t="str">
            <v>ET 25.05.0400 (/)</v>
          </cell>
          <cell r="B1920" t="str">
            <v xml:space="preserve">Galpao com diametro de 7m, altura de 2,12m, formato hexagonal em estrutura de aluminio, com tecidos de alta tenacidade revestidos de PVC em ambas as faces, confeccionado por solda eletronica de alta frequencia, com tratamento para a intemperies, fungos e </v>
          </cell>
          <cell r="C1920" t="str">
            <v>m2</v>
          </cell>
          <cell r="D1920">
            <v>216.09</v>
          </cell>
        </row>
        <row r="1921">
          <cell r="A1921" t="str">
            <v>ET 25.05.0450 (A)</v>
          </cell>
          <cell r="B1921" t="str">
            <v>Pecas em chapa de aco 3/8", galvanizadas, nas dimensoes (3x0,10)m. Fornecimento dos materiais e mao de obra de colocacao.</v>
          </cell>
          <cell r="C1921" t="str">
            <v>Kg</v>
          </cell>
          <cell r="D1921">
            <v>5.58</v>
          </cell>
        </row>
        <row r="1922">
          <cell r="A1922" t="str">
            <v>ET 25.05.0453 (A)</v>
          </cell>
          <cell r="B1922" t="str">
            <v>Pecas em chapa de aco 3/8", galvanizadas, dobradas nas dimensoes (15x20x14)cm com largura de 20cm. Fornecimento dos materiais e mao de obra de colocacao.</v>
          </cell>
          <cell r="C1922" t="str">
            <v>Kg</v>
          </cell>
          <cell r="D1922">
            <v>5.96</v>
          </cell>
        </row>
        <row r="1923">
          <cell r="A1923" t="str">
            <v>ET 25.05.0456 (A)</v>
          </cell>
          <cell r="B1923" t="str">
            <v>Pecas em chapa de aco 3/8", galvanizadas, dobradas nas dimensoes (25x20x7)cm com largura de 20 cm. Fornecimento dos materiais e mao de obra de colocacao.</v>
          </cell>
          <cell r="C1923" t="str">
            <v>Kg</v>
          </cell>
          <cell r="D1923">
            <v>5.79</v>
          </cell>
        </row>
        <row r="1924">
          <cell r="A1924" t="str">
            <v>ET 25.05.0500 (/)</v>
          </cell>
          <cell r="B1924" t="str">
            <v>Perfil em aluminio serie 25 para separacao de revestimentos variados, sobre paredes externas ou internas. Fornecimento e colcoacao.</v>
          </cell>
          <cell r="C1924" t="str">
            <v>m</v>
          </cell>
          <cell r="D1924">
            <v>21.58</v>
          </cell>
        </row>
        <row r="1925">
          <cell r="A1925" t="str">
            <v>ET 25.05.0550 (/)</v>
          </cell>
          <cell r="B1925" t="str">
            <v>Reconstituicao de estruturas metalicas leves, por Kg de aco necessario (chapa e perfis) com fornecimento de materiais e pintura anti-oxidante.</v>
          </cell>
          <cell r="C1925" t="str">
            <v>Kg</v>
          </cell>
          <cell r="D1925">
            <v>5.79</v>
          </cell>
        </row>
        <row r="1926">
          <cell r="A1926" t="str">
            <v>ET 30.05.0050 (/)</v>
          </cell>
          <cell r="B1926" t="str">
            <v>Aparelho de apoio de Neoprene, fretado (1,40kg/dm3), inclusive preparo do berco. Fornecimento e colocacao.</v>
          </cell>
          <cell r="C1926" t="str">
            <v>Kg</v>
          </cell>
          <cell r="D1926">
            <v>23.41</v>
          </cell>
        </row>
        <row r="1927">
          <cell r="A1927" t="str">
            <v>ET 30.10.0050 (B)</v>
          </cell>
          <cell r="B1927" t="str">
            <v>Berco para junta de dilatacao e vedacao, inclusive corte, remocao do pavimento, apicoamento da laje, formas, ferragens e concretagem com Grout ou similar.</v>
          </cell>
          <cell r="C1927" t="str">
            <v>m</v>
          </cell>
          <cell r="D1927">
            <v>99.78</v>
          </cell>
        </row>
        <row r="1928">
          <cell r="A1928" t="str">
            <v>ET 30.10.0100 (/)</v>
          </cell>
          <cell r="B1928" t="str">
            <v>Junta de dilatacao e vedacao de isopor na espessura de 1cm, fixada com cola Emulplast ou similar. Fornecimento e colocacao.</v>
          </cell>
          <cell r="C1928" t="str">
            <v>m2</v>
          </cell>
          <cell r="D1928">
            <v>12.27</v>
          </cell>
        </row>
        <row r="1929">
          <cell r="A1929" t="str">
            <v>ET 30.10.0150 (/)</v>
          </cell>
          <cell r="B1929" t="str">
            <v>Junta de dilatacao e vedacao confeccionada com aplicacao de Sikaflex 1A sobre superficie limpa, na espessura de 20mm e profundidade de 15mm, inclusive alimpeza. Foenecimento e colocacao.</v>
          </cell>
          <cell r="C1929" t="str">
            <v>m</v>
          </cell>
          <cell r="D1929">
            <v>41.46</v>
          </cell>
        </row>
        <row r="1930">
          <cell r="A1930" t="str">
            <v>ET 30.10.0200 (/)</v>
          </cell>
          <cell r="B1930" t="str">
            <v>Junta de dilatacao e vedacao para ponte e viadutos composta por asfalto elastomerico e agregados aplicados a quente, modelo Thormark ou similar, para movimentos de ate +- 50mm, exclusive corte e remocao do pavimento e aplicacao minima de 1,0m3 e inclusive</v>
          </cell>
          <cell r="C1930" t="str">
            <v>m3</v>
          </cell>
          <cell r="D1930">
            <v>28075.31</v>
          </cell>
        </row>
        <row r="1931">
          <cell r="A1931" t="str">
            <v>ET 30.10.0250 (/)</v>
          </cell>
          <cell r="B1931" t="str">
            <v>Junta de dilatacao e vedacao em perfil elastomerico pre-formado, para pontes e viadutos, inclusive labios polimericos, para largura de juntas de 25mm, exclusive corte e remocao do pavimento, apicoamento de laje, formas e concretagem dos bercos. Fornecimen</v>
          </cell>
          <cell r="C1931" t="str">
            <v>m</v>
          </cell>
          <cell r="D1931">
            <v>151.66</v>
          </cell>
        </row>
        <row r="1932">
          <cell r="A1932" t="str">
            <v>ET 30.10.0253 (/)</v>
          </cell>
          <cell r="B1932" t="str">
            <v>Junta de dilatacao e vedacao em perfil elastomerico pre-formado, para pontes e viadutos, inclusive labios polimericos, para largura de juntas de 35mm, exclusive corte e remocao do pavimento, apicoamento de laje, formas e concretagem dos bercos. Fornecimen</v>
          </cell>
          <cell r="C1932" t="str">
            <v>m</v>
          </cell>
          <cell r="D1932">
            <v>185.4</v>
          </cell>
        </row>
        <row r="1933">
          <cell r="A1933" t="str">
            <v>ET 30.10.0256 (/)</v>
          </cell>
          <cell r="B1933" t="str">
            <v>Junta de dilatacao e vedacao em perfil elastomerico pre-formado, para pontes e viadutos, inclusive labios polimericos, para largura de juntas de 50mm, exclusive corte e remocao do pavimento, apicoamento de laje, formas e concretagem dos bercos. Fornecimen</v>
          </cell>
          <cell r="C1933" t="str">
            <v>m</v>
          </cell>
          <cell r="D1933">
            <v>267.18</v>
          </cell>
        </row>
        <row r="1934">
          <cell r="A1934" t="str">
            <v>ET 30.10.0259 (/)</v>
          </cell>
          <cell r="B1934" t="str">
            <v>Junta de dilatacao e vedacao em perfil elastomerico pre-formado, para pontes e viadutos, inclusive labios polimericos, para largura de juntas de 60mm, exclusive corte e remocao do pavimento, apicoamento de laje, formas e concretagem dos bercos. Fornecimen</v>
          </cell>
          <cell r="C1934" t="str">
            <v>m</v>
          </cell>
          <cell r="D1934">
            <v>307.02999999999997</v>
          </cell>
        </row>
        <row r="1935">
          <cell r="A1935" t="str">
            <v>ET 30.10.0262 (/)</v>
          </cell>
          <cell r="B1935" t="str">
            <v>Junta de dilatacao e vedacao em perfil elastomerico pre-formado, para pontes e viadutos, inclusive labios polimericos, para largura de juntas de 80mm, exclusive corte e remocao do pavimento, apicoamento de laje, formas e concretagem dos bercos. Fornecimen</v>
          </cell>
          <cell r="C1935" t="str">
            <v>m</v>
          </cell>
          <cell r="D1935">
            <v>396</v>
          </cell>
        </row>
        <row r="1936">
          <cell r="A1936" t="str">
            <v>ET 30.10.0265 (/)</v>
          </cell>
          <cell r="B1936" t="str">
            <v>Junta de dilatacao e vedacao em perfil elastomerico pre-formado, para pontes e viadutos, inclusive labios polimericos, para largura de juntas de 100mm, exclusive corte e remocao do pavimento, apicoamento de laje, formas e concretagem dos bercos. Fornecime</v>
          </cell>
          <cell r="C1936" t="str">
            <v>m</v>
          </cell>
          <cell r="D1936">
            <v>432.54</v>
          </cell>
        </row>
        <row r="1937">
          <cell r="A1937" t="str">
            <v>ET 30.10.0300 (/)</v>
          </cell>
          <cell r="B1937" t="str">
            <v>Junta elastica pre-moldada, perfilado em termoplastico PVC, tipo 0-22 Fugenband ou similar. Fornecimento e colocacao.</v>
          </cell>
          <cell r="C1937" t="str">
            <v>m</v>
          </cell>
          <cell r="D1937">
            <v>52.48</v>
          </cell>
        </row>
        <row r="1938">
          <cell r="A1938" t="str">
            <v>ET 30.10.0350 (/)</v>
          </cell>
          <cell r="B1938" t="str">
            <v>Recuperacao de juntas de dilatacao de obras de contencao ate 2m de abertura com protecao de Bikaflex ou similar, ate a profundidade de 1m, exclusive andaime e recuperacao estrutural das faces laterais da junta.</v>
          </cell>
          <cell r="C1938" t="str">
            <v>m</v>
          </cell>
          <cell r="D1938">
            <v>37.770000000000003</v>
          </cell>
        </row>
        <row r="1939">
          <cell r="A1939" t="str">
            <v>ET 30.15.0050 (/)</v>
          </cell>
          <cell r="B1939" t="str">
            <v>Macaqueamento para troca de aparelho de apoio com utilizacao de macaco pistao, capacidade de 100Tf.</v>
          </cell>
          <cell r="C1939" t="str">
            <v>un</v>
          </cell>
          <cell r="D1939">
            <v>610.82000000000005</v>
          </cell>
        </row>
        <row r="1940">
          <cell r="A1940" t="str">
            <v>ET 35.05.0050 (A)</v>
          </cell>
          <cell r="B1940" t="str">
            <v>Acessorios para tirante de aco CA-50, diametro de 25mm (1"), compreendendo o fornecimento e instalacao da placa, porca, contra-porca, protecao anti-corrosiva das pecas metalicas, inclusive da cabeca com argamassa de cimento e areia no traco 1:3, exclusive</v>
          </cell>
          <cell r="C1940" t="str">
            <v>un</v>
          </cell>
          <cell r="D1940">
            <v>108.69</v>
          </cell>
        </row>
        <row r="1941">
          <cell r="A1941" t="str">
            <v>ET 35.05.0053 (A)</v>
          </cell>
          <cell r="B1941" t="str">
            <v>Acessorios para tirante de aco CA-50, diametro de 25mm (1"), compreendendo o fornecimento e instalacao da placa, porca, contra-porca, anel de angulo, protensao, protecao anti-corrosiva das pecas metalicas, inclusive da cabeca com argamassa de cimento e ar</v>
          </cell>
          <cell r="C1941" t="str">
            <v>un</v>
          </cell>
          <cell r="D1941">
            <v>255.02</v>
          </cell>
        </row>
        <row r="1942">
          <cell r="A1942" t="str">
            <v>ET 35.05.0100 (A)</v>
          </cell>
          <cell r="B1942" t="str">
            <v>Acessorios para tirante de aco CA-50, diametro de 32mm (1 1/4"), compreendendo o fornecimento e instalacao da placa, porca, contra-porca, protecao anti-corrosiva das pecas metalicas, inclusive da cabeca com argamassa de cimento e areia no traco 1:3, exclu</v>
          </cell>
          <cell r="C1942" t="str">
            <v>un</v>
          </cell>
          <cell r="D1942">
            <v>115.12</v>
          </cell>
        </row>
        <row r="1943">
          <cell r="A1943" t="str">
            <v>ET 35.05.0103 (A)</v>
          </cell>
          <cell r="B1943" t="str">
            <v xml:space="preserve">Acessorios para tirante de aco CA-50, diametro de 32mm (1 1/4"), compreendendo o fornecimento e instalacao da placa, porca, contra-porca, anel de angulo, protensao, protecao anti-corrosiva das pecas metalicas, inclusive da cabeca com argamassa de cimento </v>
          </cell>
          <cell r="C1943" t="str">
            <v>un</v>
          </cell>
          <cell r="D1943">
            <v>261.45</v>
          </cell>
        </row>
        <row r="1944">
          <cell r="A1944" t="str">
            <v>ET 35.05.0150 (/)</v>
          </cell>
          <cell r="B1944" t="str">
            <v>Acessorios para tirante de aco ST85/105, diametro de 15mm, incluindo o fornecimento e instalacao da placa metalica de (12x12)cm e porca. Exclusive protensao.</v>
          </cell>
          <cell r="C1944" t="str">
            <v>cj</v>
          </cell>
          <cell r="D1944">
            <v>42.75</v>
          </cell>
        </row>
        <row r="1945">
          <cell r="A1945" t="str">
            <v>ET 35.05.0200 (A)</v>
          </cell>
          <cell r="B1945" t="str">
            <v>Tirante protendido em aco Gewi 50/55 ou similar, diametro de 32mm, incluindo o fornecimento da barra e bainha, protecao anticorrosiva, preparo e colocacao no furo, exclusive luvas, placas, contra porcas, etc., perfuracao e injecao.</v>
          </cell>
          <cell r="C1945" t="str">
            <v>m</v>
          </cell>
          <cell r="D1945">
            <v>66.41</v>
          </cell>
        </row>
        <row r="1946">
          <cell r="A1946" t="str">
            <v>ET 35.05.0250 (A)</v>
          </cell>
          <cell r="B1946" t="str">
            <v>Tirante de aco ST85/105, diametro de 32mm (1 1/4"), incluindo o fornecimento da barra e bainha, protecao anticorrosiva, preparo e colocacao no furo, exclusive luvas, placas, contra porcas, etc., perfuracao e injecao.</v>
          </cell>
          <cell r="C1946" t="str">
            <v>m</v>
          </cell>
          <cell r="D1946">
            <v>104.46</v>
          </cell>
        </row>
        <row r="1947">
          <cell r="A1947" t="str">
            <v>ET 35.05.0300 (A)</v>
          </cell>
          <cell r="B1947" t="str">
            <v>Verificacao da carga residual em ancoragens de ate 60t de carga maxima de ensaio, inclusive fornecimento de equipamentos hidraulicos (macaco e bomba), recuperacao com pintura anticorrosiva das ancoragens e reprotensao, limpeza com escova de aco, exclusive</v>
          </cell>
          <cell r="C1947" t="str">
            <v>un</v>
          </cell>
          <cell r="D1947">
            <v>244.48</v>
          </cell>
        </row>
        <row r="1948">
          <cell r="A1948" t="str">
            <v>ET 35.10.0050 (/)</v>
          </cell>
          <cell r="B1948" t="str">
            <v>Forma interna em tubo de PVC rigido, diametro externo de 25cm para alivio de peso proprio de peca estrutural, inclusive fornecimento dos materiais.</v>
          </cell>
          <cell r="C1948" t="str">
            <v>m</v>
          </cell>
          <cell r="D1948">
            <v>17.37</v>
          </cell>
        </row>
        <row r="1949">
          <cell r="A1949" t="str">
            <v>ET 35.13.0050 (/)</v>
          </cell>
          <cell r="B1949" t="str">
            <v>Cabo de aco de 6 cordoalhas de 1/2" (12,5mm) inclusive bainha metalica, e 10% de perdas de pontas, compreendendo apenas o fornecimento medido pelo peso do cabo de aco geometricamente necessario.</v>
          </cell>
          <cell r="C1949" t="str">
            <v>Kg</v>
          </cell>
          <cell r="D1949">
            <v>9.33</v>
          </cell>
        </row>
        <row r="1950">
          <cell r="A1950" t="str">
            <v>ET 35.13.0100 (/)</v>
          </cell>
          <cell r="B1950" t="str">
            <v>Cabo de aco de 12 cordoalhas de 1/2" (12,5mm) inclusive bainha metalica, e 10% de perdas de pontas, com fornecimento medido pelo peso do cabo de aco geometricamente necessarios.</v>
          </cell>
          <cell r="C1950" t="str">
            <v>Kg</v>
          </cell>
          <cell r="D1950">
            <v>7.59</v>
          </cell>
        </row>
        <row r="1951">
          <cell r="A1951" t="str">
            <v>ET 35.13.0150 (/)</v>
          </cell>
          <cell r="B1951" t="str">
            <v>Cabo de aco de 19 cordoalhas de 1/2" (12,5mm) inclusive bainha metalica, e 10% de perdas de pontas, com fornecimento medido pelo peso do cabo de aco geometricamente necessarios.</v>
          </cell>
          <cell r="C1951" t="str">
            <v>Kg</v>
          </cell>
          <cell r="D1951">
            <v>6.91</v>
          </cell>
        </row>
        <row r="1952">
          <cell r="A1952" t="str">
            <v>ET 35.13.0500 (A)</v>
          </cell>
          <cell r="B1952" t="str">
            <v>Preparo e colocacao de 6 cordoalhas de 12,5mm nas formas, compreendendo corte, montagem, enfiacao na bainha e fornecimento de cimento para injecao.</v>
          </cell>
          <cell r="C1952" t="str">
            <v>m</v>
          </cell>
          <cell r="D1952">
            <v>5.26</v>
          </cell>
        </row>
        <row r="1953">
          <cell r="A1953" t="str">
            <v>ET 35.13.0550 (A)</v>
          </cell>
          <cell r="B1953" t="str">
            <v>Preparo e colocacao de 12 cordoalhas de 12,5mm nas formas compreendendo corte, montagem, enfiacao e fornecimento de cimento para injecao.</v>
          </cell>
          <cell r="C1953" t="str">
            <v>m</v>
          </cell>
          <cell r="D1953">
            <v>12.62</v>
          </cell>
        </row>
        <row r="1954">
          <cell r="A1954" t="str">
            <v>ET 35.13.0600 (A)</v>
          </cell>
          <cell r="B1954" t="str">
            <v>Preparo e colocacao de 19 cordoalhas de 12,5mm nas formas, compreendendo corte, dobragem, enfiacao na bainha, bem como o fornecimento de cimento para injecao.</v>
          </cell>
          <cell r="C1954" t="str">
            <v>m</v>
          </cell>
          <cell r="D1954">
            <v>6.82</v>
          </cell>
        </row>
        <row r="1955">
          <cell r="A1955" t="str">
            <v>ET 35.15.0050 (/)</v>
          </cell>
          <cell r="B1955" t="str">
            <v>Protensao de tirante de 10 e 12 cordoalhas de 1/2", exclusive o fornecimentos dos materiais.</v>
          </cell>
          <cell r="C1955" t="str">
            <v>un</v>
          </cell>
          <cell r="D1955">
            <v>511.88</v>
          </cell>
        </row>
        <row r="1956">
          <cell r="A1956" t="str">
            <v>ET 35.15.0100 (A)</v>
          </cell>
          <cell r="B1956" t="str">
            <v>Tirante de aco CA-50, diametro de 25mm (1"), para comprimentos superiores a 6m, comprendendo o fornecimento da barra, bainha, abertura de roscas, luvas, protecao anticorrosiva, espacadores, preparo e colocacao no furo; exclusive perfuracao, protensao, inj</v>
          </cell>
          <cell r="C1956" t="str">
            <v>m</v>
          </cell>
          <cell r="D1956">
            <v>45.85</v>
          </cell>
        </row>
        <row r="1957">
          <cell r="A1957" t="str">
            <v>ET 35.15.0103 (A)</v>
          </cell>
          <cell r="B1957" t="str">
            <v>Tirante de aco CA-50, diametro de 25mm (1"), para comprimentos ate 6m, comprendendo o fornecimento da barra, bainha, abertura de roscas, protecao anticorrosiva, espacadores, preparo e colocacao no furo; exclusive perfuracao, protensao, injecao, acessorios</v>
          </cell>
          <cell r="C1957" t="str">
            <v>m</v>
          </cell>
          <cell r="D1957">
            <v>39.42</v>
          </cell>
        </row>
        <row r="1958">
          <cell r="A1958" t="str">
            <v>ET 35.15.0150 (A)</v>
          </cell>
          <cell r="B1958" t="str">
            <v>Tirante de aco CA-50, diametro de 32mm (1 1/4"), para comprimentos superiores a 6m, comprendendo o fornecimento da barra, bainha, abertura de roscas, luvas, protecao anticorrosiva, espacadores, preparo e colocacao no furo; exclusive perfuracao, protensao,</v>
          </cell>
          <cell r="C1958" t="str">
            <v>m</v>
          </cell>
          <cell r="D1958">
            <v>60.14</v>
          </cell>
        </row>
        <row r="1959">
          <cell r="A1959" t="str">
            <v>ET 35.15.0153 (A)</v>
          </cell>
          <cell r="B1959" t="str">
            <v>Tirante de aco CA-50, diametro de 32mm (1 1/4"), para comprimentos ate 6m, comprendendo o fornecimento da barra, bainha, abertura de roscas, protecao anticorrosiva, espacadores, preparo e colocacao no furo; exclusive perfuracao, protensao, injecao, acesso</v>
          </cell>
          <cell r="C1959" t="str">
            <v>m</v>
          </cell>
          <cell r="D1959">
            <v>47.97</v>
          </cell>
        </row>
        <row r="1960">
          <cell r="A1960" t="str">
            <v>ET 35.20.0050 (A)</v>
          </cell>
          <cell r="B1960" t="str">
            <v>Acessorios para tirante de aco Gewi 50/55, diametro de 32mm (11/4"), compreendendo o fornecimento e instalacao da placa, porca, contra-porca, anel de angulo, protensao, e protecao anticorrosiva das pecas metalicas, inclusive da cabeca com argamassa de cim</v>
          </cell>
          <cell r="C1960" t="str">
            <v>un</v>
          </cell>
          <cell r="D1960">
            <v>363.22</v>
          </cell>
        </row>
        <row r="1961">
          <cell r="A1961" t="str">
            <v>ET 35.25.0050 (/)</v>
          </cell>
          <cell r="B1961" t="str">
            <v>Cone de ancoragem de cabo de aco de 6 cordoalhas de 12,5mm, compreendendo fornecimento do cone, de luva cone-bainha, de 2m de mola central e bainha, bem como as operacoes de protensao e injecao de cimento.</v>
          </cell>
          <cell r="C1961" t="str">
            <v>un</v>
          </cell>
          <cell r="D1961">
            <v>297.10000000000002</v>
          </cell>
        </row>
        <row r="1962">
          <cell r="A1962" t="str">
            <v>ET 35.25.0100 (/)</v>
          </cell>
          <cell r="B1962" t="str">
            <v>Cone ancoragem de cabo de aco de 12 cordoalhas de 12,50mm, compreendendo fornecimento do cone, de luva cone-bainha, de 2m de mola central e bainha, bem como as operacoes de protensao e injecao de cimento.</v>
          </cell>
          <cell r="C1962" t="str">
            <v>un</v>
          </cell>
          <cell r="D1962">
            <v>540.04999999999995</v>
          </cell>
        </row>
        <row r="1963">
          <cell r="A1963" t="str">
            <v>ET 35.25.0150 (/)</v>
          </cell>
          <cell r="B1963" t="str">
            <v>Cone de ancoragem de cabo de aco de 19 cordoalhas de 12,5mm, compreendendo fornecimento do cone, de luva cone-bainha, de 2m de mola central e bainha, bem como as operacoes de protensao e injecao de cimento.</v>
          </cell>
          <cell r="C1963" t="str">
            <v>un</v>
          </cell>
          <cell r="D1963">
            <v>1092.3399999999999</v>
          </cell>
        </row>
        <row r="1964">
          <cell r="A1964" t="str">
            <v>ET 40.05.0050 (/)</v>
          </cell>
          <cell r="B1964" t="str">
            <v>Tela de aco de alta resistencia em malha hexagonal de dupla torcao, tipo (8x10)cm, diametro 2,40mm, com revestimento em PVC, Inclusive o arame de amarracao. Fornecimento.</v>
          </cell>
          <cell r="C1964" t="str">
            <v>m2</v>
          </cell>
          <cell r="D1964">
            <v>18.07</v>
          </cell>
        </row>
        <row r="1965">
          <cell r="A1965" t="str">
            <v>ET 40.05.0053 (/)</v>
          </cell>
          <cell r="B1965" t="str">
            <v>Tela de aco de alta resistencia em malha hexagonal de dupla torcao, tipo (8x10)cm, diametro 2,70mm, galvanizada, Inclusive o arame de amarracao. Fornecimento.</v>
          </cell>
          <cell r="C1965" t="str">
            <v>m2</v>
          </cell>
          <cell r="D1965">
            <v>15.27</v>
          </cell>
        </row>
        <row r="1966">
          <cell r="A1966" t="str">
            <v>ET 40.05.0100 (/)</v>
          </cell>
          <cell r="B1966" t="str">
            <v>Tela de aco soldada Telcon Q-113 ou similar, com malha de (10x10)cm, CA-60, com diametro de 3,8mm e 1,8Kg/m2. Fornecimento e colocacao.</v>
          </cell>
          <cell r="C1966" t="str">
            <v>m2</v>
          </cell>
          <cell r="D1966">
            <v>7.41</v>
          </cell>
        </row>
        <row r="1967">
          <cell r="A1967" t="str">
            <v>ET 40.05.0103 (A)</v>
          </cell>
          <cell r="B1967" t="str">
            <v>Tela de aco soldada Telcon Q-138 ou similar, com malha de (10x10)cm, CA-60, com diametro de 4,2mm e 2,2Kg/m2. Fornecimento.</v>
          </cell>
          <cell r="C1967" t="str">
            <v>m2</v>
          </cell>
          <cell r="D1967">
            <v>9.48</v>
          </cell>
        </row>
        <row r="1968">
          <cell r="A1968" t="str">
            <v>ET 40.05.0109 (/)</v>
          </cell>
          <cell r="B1968" t="str">
            <v>Tela de aco soldada Telcon Q-196 ou similar, com malha de (10x10)cm, CA-60, com diametro de 5mm e 3,11Kg/m2. Fornecimento e colocacao.</v>
          </cell>
          <cell r="C1968" t="str">
            <v>m2</v>
          </cell>
          <cell r="D1968">
            <v>12.57</v>
          </cell>
        </row>
        <row r="1969">
          <cell r="A1969" t="str">
            <v>ET 40.05.0112 (/)</v>
          </cell>
          <cell r="B1969" t="str">
            <v>Tela de aco soldada Telcon Q-246 ou similar, com malha de (10x10)cm, CA-60, com diametro de 5,6mm e 3,91Kg/m2. Fornecimento e colocacao.</v>
          </cell>
          <cell r="C1969" t="str">
            <v>m2</v>
          </cell>
          <cell r="D1969">
            <v>15.08</v>
          </cell>
        </row>
        <row r="1970">
          <cell r="A1970" t="str">
            <v>ET 40.05.0115 (/)</v>
          </cell>
          <cell r="B1970" t="str">
            <v>Tela de aco soldada Telcon Q-283 ou similar, com malha de (10x10)cm, CA-60, com diametro de 6mm e 4,48Kg/m2. Fornecimento e colocacao.</v>
          </cell>
          <cell r="C1970" t="str">
            <v>m2</v>
          </cell>
          <cell r="D1970">
            <v>18.12</v>
          </cell>
        </row>
        <row r="1971">
          <cell r="A1971" t="str">
            <v>ET 40.05.0118 (/)</v>
          </cell>
          <cell r="B1971" t="str">
            <v>Tela de aco soldada Telcon Q-396 ou similar, com malha de (10x10)cm, CA-60, com diametro de 7,1mm e 6,28Kg/m2. Fornecimento e colocacao.</v>
          </cell>
          <cell r="C1971" t="str">
            <v>m2</v>
          </cell>
          <cell r="D1971">
            <v>23.34</v>
          </cell>
        </row>
        <row r="1972">
          <cell r="A1972" t="str">
            <v>ET 40.05.0121 (/)</v>
          </cell>
          <cell r="B1972" t="str">
            <v>Tela de aco soldada Telcon Q-503 ou similar, com malha de (10x10)cm, CA-60, com diametro de 8mm e 7,97Kg/m2. Fornecimento e colocacao.</v>
          </cell>
          <cell r="C1972" t="str">
            <v>m2</v>
          </cell>
          <cell r="D1972">
            <v>31.69</v>
          </cell>
        </row>
        <row r="1973">
          <cell r="A1973" t="str">
            <v>ET 40.05.0127 (/)</v>
          </cell>
          <cell r="B1973" t="str">
            <v>Tela de aco soldada Telcon Q-636 ou similar, com malha de (10x10)cm, CA-60, com diametro de 9mm e 10,09Kg/m2. Fornecimento e colocacao.</v>
          </cell>
          <cell r="C1973" t="str">
            <v>m2</v>
          </cell>
          <cell r="D1973">
            <v>40.25</v>
          </cell>
        </row>
        <row r="1974">
          <cell r="A1974" t="str">
            <v>ET 40.05.0150 (/)</v>
          </cell>
          <cell r="B1974" t="str">
            <v>Tela de aco soldada Telcon Q-61 ou similar, com malha de (15x15)cm, CA-60, com diametro de 3,4mm e 0,97Kg/m2. Fornecimento e colocacao.</v>
          </cell>
          <cell r="C1974" t="str">
            <v>m2</v>
          </cell>
          <cell r="D1974">
            <v>4.18</v>
          </cell>
        </row>
        <row r="1975">
          <cell r="A1975" t="str">
            <v>ET 40.05.0153 (/)</v>
          </cell>
          <cell r="B1975" t="str">
            <v>Tela de aco soldada Telcon Q-75 ou similar, com malha de (15x15)cm, CA-60, diametro de 3,8mm e 1,21Kg/m2. Fornecimento.</v>
          </cell>
          <cell r="C1975" t="str">
            <v>m2</v>
          </cell>
          <cell r="D1975">
            <v>4.84</v>
          </cell>
        </row>
        <row r="1976">
          <cell r="A1976" t="str">
            <v>ET 40.05.0156 (/)</v>
          </cell>
          <cell r="B1976" t="str">
            <v>Tela de aco soldada Telcon Q-92 ou similar, com malha de (15x15)cm, CA-60, com diametro de 4,2mm e 1,48Kg/m2. Fornecimento e colocacao.</v>
          </cell>
          <cell r="C1976" t="str">
            <v>m2</v>
          </cell>
          <cell r="D1976">
            <v>6.15</v>
          </cell>
        </row>
        <row r="1977">
          <cell r="A1977" t="str">
            <v>ET 40.05.0159 (/)</v>
          </cell>
          <cell r="B1977" t="str">
            <v>Tela de aco soldada Telcon Q-335 ou similar, com malha de (15x15)cm, CA-60, com diametro de 8mm e 5,37Kg/m2. Fornecimento e colocacao.</v>
          </cell>
          <cell r="C1977" t="str">
            <v>m2</v>
          </cell>
          <cell r="D1977">
            <v>21.63</v>
          </cell>
        </row>
        <row r="1978">
          <cell r="A1978" t="str">
            <v>ET 40.05.0200 (/)</v>
          </cell>
          <cell r="B1978" t="str">
            <v>Tela de aco soldada Telcon L-159 ou similar, com malha de (10x30)cm, CA-60, com diametro de 4,5mm e 1,69Kg/m2. Fornecimento.</v>
          </cell>
          <cell r="C1978" t="str">
            <v>m2</v>
          </cell>
          <cell r="D1978">
            <v>6.69</v>
          </cell>
        </row>
        <row r="1979">
          <cell r="A1979" t="str">
            <v>ET 40.05.0250 (/)</v>
          </cell>
          <cell r="B1979" t="str">
            <v>Tela de aco Telcon. Colocacao.</v>
          </cell>
          <cell r="C1979" t="str">
            <v>m2</v>
          </cell>
          <cell r="D1979">
            <v>0.27</v>
          </cell>
        </row>
        <row r="1980">
          <cell r="A1980" t="str">
            <v>ET 45.05.0050 (A)</v>
          </cell>
          <cell r="B1980" t="str">
            <v>Concreto projetado, consumo de 355kg/m3 de cimento, com aditivo, aplicado em superficies verticais ou superiores, medido pelo volume aplicado, inclusive 5% de perdas.</v>
          </cell>
          <cell r="C1980" t="str">
            <v>m3</v>
          </cell>
          <cell r="D1980">
            <v>562.30999999999995</v>
          </cell>
        </row>
        <row r="1981">
          <cell r="A1981" t="str">
            <v>ET 45.10.0050 (/)</v>
          </cell>
          <cell r="B1981" t="str">
            <v>Concreto bombeado, fck=13,5MPa, compreendendo o fornecimento de concreto importado de usina, colocacao nas formas, espalhamento, adensamento mecanico e acabamento.</v>
          </cell>
          <cell r="C1981" t="str">
            <v>m3</v>
          </cell>
          <cell r="D1981">
            <v>212.77</v>
          </cell>
        </row>
        <row r="1982">
          <cell r="A1982" t="str">
            <v>ET 45.10.0053 (/)</v>
          </cell>
          <cell r="B1982" t="str">
            <v>Concreto bombeado, fck=15MPa, compreendendo o fornecimento de concreto importado de usina, colocacao nas formas, espalhamento, adensamento mecanico e acabamento.</v>
          </cell>
          <cell r="C1982" t="str">
            <v>m3</v>
          </cell>
          <cell r="D1982">
            <v>216.2</v>
          </cell>
        </row>
        <row r="1983">
          <cell r="A1983" t="str">
            <v>ET 45.10.0056 (/)</v>
          </cell>
          <cell r="B1983" t="str">
            <v>Concreto bombeado, fck=18MPa, compreendendo o fornecimento de concreto importado de usina, colocacao nas formas, espalhamento, adensamento mecanico e acabamento.</v>
          </cell>
          <cell r="C1983" t="str">
            <v>m3</v>
          </cell>
          <cell r="D1983">
            <v>222.88</v>
          </cell>
        </row>
        <row r="1984">
          <cell r="A1984" t="str">
            <v>ET 45.10.0059 (/)</v>
          </cell>
          <cell r="B1984" t="str">
            <v>Concreto bombeado, fck=20MPa, compreendendo o fornecimento de concreto importado de usina, colocacao nas formas, espalhamento, adensamento mecanico e acabamento.</v>
          </cell>
          <cell r="C1984" t="str">
            <v>m3</v>
          </cell>
          <cell r="D1984">
            <v>232.6</v>
          </cell>
        </row>
        <row r="1985">
          <cell r="A1985" t="str">
            <v>ET 45.10.0065 (/)</v>
          </cell>
          <cell r="B1985" t="str">
            <v>Concreto bombeado, fck=22,5MPa, compreendendo o fornecimento de concreto importado de usina, colocacao nas formas, espalhamento, adensamento mecanico e acabamento.</v>
          </cell>
          <cell r="C1985" t="str">
            <v>m3</v>
          </cell>
          <cell r="D1985">
            <v>237.79</v>
          </cell>
        </row>
        <row r="1986">
          <cell r="A1986" t="str">
            <v>ET 45.10.0067 (/)</v>
          </cell>
          <cell r="B1986" t="str">
            <v>Concreto bombeado com fck=25MPa, compreendendo o fornecimento de concreto importado de usina, colocacao nas formas, espalhamento, adensamento mecanico e acabamento.</v>
          </cell>
          <cell r="C1986" t="str">
            <v>m3</v>
          </cell>
          <cell r="D1986">
            <v>267.7</v>
          </cell>
        </row>
        <row r="1987">
          <cell r="A1987" t="str">
            <v>ET 45.10.0071 (/)</v>
          </cell>
          <cell r="B1987" t="str">
            <v>Concreto bombeado, fck=30MPa, compreendendo o fornecimento de concreto importado de usina, colocacao nas formas, espalhamento, adensamento mecanico e acabamento.</v>
          </cell>
          <cell r="C1987" t="str">
            <v>m3</v>
          </cell>
          <cell r="D1987">
            <v>259.91000000000003</v>
          </cell>
        </row>
        <row r="1988">
          <cell r="A1988" t="str">
            <v>ET 45.10.0076 (/)</v>
          </cell>
          <cell r="B1988" t="str">
            <v>Concreto bombeado com fck=35MPa, compreendendo o fornecimento de concreto importado de usina, colocacao nas formas, espalhamento, adensamento mecanico e acabamento.</v>
          </cell>
          <cell r="C1988" t="str">
            <v>m3</v>
          </cell>
          <cell r="D1988">
            <v>288.7</v>
          </cell>
        </row>
        <row r="1989">
          <cell r="A1989" t="str">
            <v>ET 45.10.0080 (/)</v>
          </cell>
          <cell r="B1989" t="str">
            <v>Concreto bombeado com fck=40MPa, compreendendo o fornecimento de concreto importado de usina, colocacao nas formas, espalhamento, adensamento mecanico e acabamento.</v>
          </cell>
          <cell r="C1989" t="str">
            <v>m3</v>
          </cell>
          <cell r="D1989">
            <v>307.39</v>
          </cell>
        </row>
        <row r="1990">
          <cell r="A1990" t="str">
            <v>ET 50.05.0050 (C)</v>
          </cell>
          <cell r="B1990" t="str">
            <v>Estabilizacao de talude com revestimento de concreto dosado para uma resistencia caracteristica a compressao de 20MPa, aplicado manualmente sobre tela metalica, tipo Telcon Q-138 ou similar. O servico inclui a limpeza (rocado e remocao da vegetacao) e reg</v>
          </cell>
          <cell r="C1990" t="str">
            <v>m2</v>
          </cell>
          <cell r="D1990">
            <v>53.19</v>
          </cell>
        </row>
        <row r="1991">
          <cell r="A1991" t="str">
            <v>ET 50.05.0150 (/)</v>
          </cell>
          <cell r="B1991" t="str">
            <v>Execucao de revestimento de canal, utilizando o colchao em concreto VSL ou similar, com espessura de 0,15m, incluindo fornecimento dos materiais.</v>
          </cell>
          <cell r="C1991" t="str">
            <v>m2</v>
          </cell>
          <cell r="D1991">
            <v>319.56</v>
          </cell>
        </row>
        <row r="1992">
          <cell r="A1992" t="str">
            <v>ET 50.05.0200 (A)</v>
          </cell>
          <cell r="B1992" t="str">
            <v>Muro de contencao de taludes em alvenaria de bloco de concreto estrutural de (19x19x39)cm, ate 1,80m de altura, incluindo base de concreto, aco CA-50 e enchimento de blocos e medido pela area real.</v>
          </cell>
          <cell r="C1992" t="str">
            <v>m2</v>
          </cell>
          <cell r="D1992">
            <v>174.57</v>
          </cell>
        </row>
        <row r="1993">
          <cell r="A1993" t="str">
            <v>ET 50.05.0300 (/)</v>
          </cell>
          <cell r="B1993" t="str">
            <v>Protecao de talude com placas de concreto pre-moldadas (40x80x8cm), fck=11MPa, junta de dilatacao de 2cm, inclusive preparo do terreno.</v>
          </cell>
          <cell r="C1993" t="str">
            <v>m2</v>
          </cell>
          <cell r="D1993">
            <v>24.19</v>
          </cell>
        </row>
        <row r="1994">
          <cell r="A1994" t="str">
            <v>ET 55.05.0050 (/)</v>
          </cell>
          <cell r="B1994" t="str">
            <v>Colagem com adesivo especial estrutural de pecas de concreto pre-fabricadas, sobre laje preparada e regularizada, exclusive esta camada, estimando-se a aplicacao de uma camada de adesivo nas faces.</v>
          </cell>
          <cell r="C1994" t="str">
            <v>m2</v>
          </cell>
          <cell r="D1994">
            <v>235.44</v>
          </cell>
        </row>
        <row r="1995">
          <cell r="A1995" t="str">
            <v>ET 55.05.0100 (B)</v>
          </cell>
          <cell r="B1995" t="str">
            <v>Laje pre-moldada, ▀eta 11, para sobrecarga de 1KN/m2 e vao ate 4,40m, considerando vigotas, tijolos e armadura negativa, inclusive capeamento de 4cm de espessura, com concreto fck=20MPa e escoramento. Fornecimento e montagem.</v>
          </cell>
          <cell r="C1995" t="str">
            <v>m2</v>
          </cell>
          <cell r="D1995">
            <v>36.130000000000003</v>
          </cell>
        </row>
        <row r="1996">
          <cell r="A1996" t="str">
            <v>ET 55.05.0103 (B)</v>
          </cell>
          <cell r="B1996" t="str">
            <v>Laje pre-moldada, ▀eta 12, para sobrecarga de 3,5KN/m2 e vao de 4,10m, considerando vigotas, tijolos e armadura negativa, inclusive capeamento de 4cm de espessura, com concreto fck=20MPa e escoramento. Fornecimento e montagem.</v>
          </cell>
          <cell r="C1996" t="str">
            <v>m2</v>
          </cell>
          <cell r="D1996">
            <v>39.35</v>
          </cell>
        </row>
        <row r="1997">
          <cell r="A1997" t="str">
            <v>ET 55.05.0150 (B)</v>
          </cell>
          <cell r="B1997" t="str">
            <v>Laje pre-moldada para sobrecarga de 300kgf/m2, em paineis com vao de ate 5m, ▀eta 12, ferros transversais e negativos CA-50 e capeamento de 5cm de espessura com concreto de fck=20MPa. Forma e escoramento com aproveitamento da madeira em 3 vezes. Fornecime</v>
          </cell>
          <cell r="C1997" t="str">
            <v>m2</v>
          </cell>
          <cell r="D1997">
            <v>48.01</v>
          </cell>
        </row>
        <row r="1998">
          <cell r="A1998" t="str">
            <v>ET 55.05.0156 (A)</v>
          </cell>
          <cell r="B1998" t="str">
            <v>Laje pre-moldada, ▀eta 16, para sobrecarga de 3,5KN/m2 e vao ate 5,20m, considerando vigotas, tijolos e armadura negativa, inclusive capeamento de 4cm de espesssura, com concreto fck=15MPa e escoramento. Fornecimento e montagem do conjunto.</v>
          </cell>
          <cell r="C1998" t="str">
            <v>m2</v>
          </cell>
          <cell r="D1998">
            <v>41.77</v>
          </cell>
        </row>
        <row r="1999">
          <cell r="A1999" t="str">
            <v>ET 55.05.0159 (B)</v>
          </cell>
          <cell r="B1999" t="str">
            <v xml:space="preserve">Laje pre-moldada para sobrecarga de 300kgf/m2, em paineis com vao de 5,10m ate 6,90m, ▀eta 16, ferros transversais e negativos CA-50 e capeamento de 5cm de espessura com concreto de fck=20MPa. Forma e escoramento com aproveitamento da madeira em 3 vezes. </v>
          </cell>
          <cell r="C1999" t="str">
            <v>m2</v>
          </cell>
          <cell r="D1999">
            <v>64.099999999999994</v>
          </cell>
        </row>
        <row r="2000">
          <cell r="A2000" t="str">
            <v>ET 55.05.0165 (B)</v>
          </cell>
          <cell r="B2000" t="str">
            <v>Laje pre-moldada, ▀eta 20, para sobrecarga de 3,5KN/m2 e vao ate 6,20m, considerando vigotas, tijolos e armadura negativa, inclusive capeamento de 4cm de espessura, com concreto fck=20MPa e escoramento. Fornecimento e montagem.</v>
          </cell>
          <cell r="C2000" t="str">
            <v>m2</v>
          </cell>
          <cell r="D2000">
            <v>47.99</v>
          </cell>
        </row>
        <row r="2001">
          <cell r="A2001" t="str">
            <v>ET 55.05.0171 (B)</v>
          </cell>
          <cell r="B2001" t="str">
            <v>Laje pre-moldada para sobrecarga de 300kgf/m2, em paineis com vao de 7m ate 8m, ▀eta 20, ferros transversais e negativos CA-50 e capeamento de 5cm de espessura com concreto de fck=20MPa. Forma e escoramento com aproveitamento da madeira em 3 vezes. Fornec</v>
          </cell>
          <cell r="C2001" t="str">
            <v>m2</v>
          </cell>
          <cell r="D2001">
            <v>75.430000000000007</v>
          </cell>
        </row>
        <row r="2002">
          <cell r="A2002" t="str">
            <v>ET 55.10.0050 (/)</v>
          </cell>
          <cell r="B2002" t="str">
            <v>Bloco de concreto, intertravado, dimensao de (40x40x20)cm e peso minimo de 29Kg, modelo Terrae W, sem jardineira, Terrae ou similar, para paramentos de estruturas de contencao. Fornecimento.</v>
          </cell>
          <cell r="C2002" t="str">
            <v>un</v>
          </cell>
          <cell r="D2002">
            <v>10.220000000000001</v>
          </cell>
        </row>
        <row r="2003">
          <cell r="A2003" t="str">
            <v>ET 55.10.0053 (/)</v>
          </cell>
          <cell r="B2003" t="str">
            <v>Bloco de concreto, intertravado, dimensao de (40x40x20)cm e peso minimo de 25Kg, modelo Terrae F, com jardineira, Terrae ou similar, para paramentos de estruturas de contencao. Fornecimento.</v>
          </cell>
          <cell r="C2003" t="str">
            <v>un</v>
          </cell>
          <cell r="D2003">
            <v>10.220000000000001</v>
          </cell>
        </row>
        <row r="2004">
          <cell r="A2004" t="str">
            <v>ET 55.10.0100 (A)</v>
          </cell>
          <cell r="B2004" t="str">
            <v>Canal pre-fabricado, em concreto protendido e/ou armado, com secao em U, medido pela area do perimetro interno da secao vezes o comprimento do canal. Fornecimento e assentamento.</v>
          </cell>
          <cell r="C2004" t="str">
            <v>m2</v>
          </cell>
          <cell r="D2004">
            <v>330.52</v>
          </cell>
        </row>
        <row r="2005">
          <cell r="A2005" t="str">
            <v>ET 55.10.0150 (A)</v>
          </cell>
          <cell r="B2005" t="str">
            <v>Cobertura de canal pre-fabricado, em concreto armado, para vaos de ate 5m. Fornecimento e colocacao.</v>
          </cell>
          <cell r="C2005" t="str">
            <v>m2</v>
          </cell>
          <cell r="D2005">
            <v>377.58</v>
          </cell>
        </row>
        <row r="2006">
          <cell r="A2006" t="str">
            <v>ET 55.10.0200 (/)</v>
          </cell>
          <cell r="B2006" t="str">
            <v>Superestrutura de ponte ou viaduto, pre-fabricada, em concreto protendido, classe 36, para 1 faixa de trafego, com 3,20m de pista de rolamento,com largura de 4,60m, sem capeamento, com vao entre 7,50m e 10m.</v>
          </cell>
          <cell r="C2006" t="str">
            <v>m</v>
          </cell>
          <cell r="D2006">
            <v>9979.4500000000007</v>
          </cell>
        </row>
        <row r="2007">
          <cell r="A2007" t="str">
            <v>ET 55.10.0203 (/)</v>
          </cell>
          <cell r="B2007" t="str">
            <v>Superestrutura de ponte ou viaduto, pre-fabricada, em concreto protendido, classe 36, para 2 faixas de trafego, com 7,20m de pista de rolamento, com vao entre 7,50m e 12,50m, colocado.</v>
          </cell>
          <cell r="C2007" t="str">
            <v>m</v>
          </cell>
          <cell r="D2007">
            <v>19730.009999999998</v>
          </cell>
        </row>
        <row r="2008">
          <cell r="A2008" t="str">
            <v>ET 55.10.0206 (/)</v>
          </cell>
          <cell r="B2008" t="str">
            <v>Superestrutura de ponte ou viaduto, pre-fabricada, em concreto protendido, classe 36, para 2 faixas de trafego, com 7,20m de pista de rolamento, com largura total de 10,50m, sem capeamento, com vao entre 17,50m e 25m, colocado.</v>
          </cell>
          <cell r="C2008" t="str">
            <v>m</v>
          </cell>
          <cell r="D2008">
            <v>26418.720000000001</v>
          </cell>
        </row>
        <row r="2009">
          <cell r="A2009" t="str">
            <v>ET 55.10.0250 (/)</v>
          </cell>
          <cell r="B2009" t="str">
            <v>Superestrutura de ponte ou viaduto, pre-fabricada, em concreto protendido, classe 36, para 2 faixas de trafego, com 7,20m de pista de rolamento, com guarda-rodas, passeios e guarda-corpo e largura total de 10,50m, sem capeamento, com vao entre 7,50m e 12,</v>
          </cell>
          <cell r="C2009" t="str">
            <v>m</v>
          </cell>
          <cell r="D2009">
            <v>22157.21</v>
          </cell>
        </row>
        <row r="2010">
          <cell r="A2010" t="str">
            <v>ET 55.10.0300 (/)</v>
          </cell>
          <cell r="B2010" t="str">
            <v>Superestrutura de passarela, pre-fabricadas, para pedestre, em concreto protendido, com 1,75m de largura util, com vao entre 7,50m e 15m, colocado.</v>
          </cell>
          <cell r="C2010" t="str">
            <v>m</v>
          </cell>
          <cell r="D2010">
            <v>3799.5</v>
          </cell>
        </row>
        <row r="2011">
          <cell r="A2011" t="str">
            <v>ET 55.15.0050 (/)</v>
          </cell>
          <cell r="B2011" t="str">
            <v>Estrutura pre-fabricada em concreto armado / protendido, com fck &gt;= 30 MPa, para obras prediais ate quatro pavimentos, com pilares, vigas principais e secundarias, lajes, patamares e rampas de acesso, sendo a Confeccao das pecas inclusive o fornecimento d</v>
          </cell>
          <cell r="C2011" t="str">
            <v>m2</v>
          </cell>
          <cell r="D2011">
            <v>230.79</v>
          </cell>
        </row>
        <row r="2012">
          <cell r="A2012" t="str">
            <v>ET 55.15.0100 (A)</v>
          </cell>
          <cell r="B2012" t="str">
            <v>Montagem da estrutura pre-fabricada em concreto armado / protendido, com fck &gt;= 30 MPa, para obras prediais ate quatro pavimentos, com pilares, vigas principais e secundarias, lajes, patamares e rampas de acesso, incluindo o capeamento das lajes ja equali</v>
          </cell>
          <cell r="C2012" t="str">
            <v>m2</v>
          </cell>
          <cell r="D2012">
            <v>118.35</v>
          </cell>
        </row>
        <row r="2013">
          <cell r="A2013" t="str">
            <v>ET 60.05.0051 (/)</v>
          </cell>
          <cell r="B2013" t="str">
            <v>Concreto importado de usina dosado racionalmente para uma resistencia caracteristica a compressao de fck=10MPa.</v>
          </cell>
          <cell r="C2013" t="str">
            <v>m3</v>
          </cell>
          <cell r="D2013">
            <v>173.17</v>
          </cell>
        </row>
        <row r="2014">
          <cell r="A2014" t="str">
            <v>ET 60.05.0056 (/)</v>
          </cell>
          <cell r="B2014" t="str">
            <v>Concreto importado de usina dosado racionalmente para uma resistencia caracteristica a compressao de 15MPa.</v>
          </cell>
          <cell r="C2014" t="str">
            <v>m3</v>
          </cell>
          <cell r="D2014">
            <v>180.16</v>
          </cell>
        </row>
        <row r="2015">
          <cell r="A2015" t="str">
            <v>ET 60.05.0059 (/)</v>
          </cell>
          <cell r="B2015" t="str">
            <v>Concreto importado de usina dosado racionalmente para uma resistencia caracteristica a compressao de 18MPa.</v>
          </cell>
          <cell r="C2015" t="str">
            <v>m3</v>
          </cell>
          <cell r="D2015">
            <v>184.47</v>
          </cell>
        </row>
        <row r="2016">
          <cell r="A2016" t="str">
            <v>ET 60.05.0062 (/)</v>
          </cell>
          <cell r="B2016" t="str">
            <v>Concreto importado de usina dosado racionalmente para uma resistencia caracteristica a compressao de 20MPa.</v>
          </cell>
          <cell r="C2016" t="str">
            <v>m3</v>
          </cell>
          <cell r="D2016">
            <v>183.3</v>
          </cell>
        </row>
        <row r="2017">
          <cell r="A2017" t="str">
            <v>ET 60.05.0068 (/)</v>
          </cell>
          <cell r="B2017" t="str">
            <v>Concreto importado de usina dosado racionalmente para uma resistencia caracteristica a compressao de 22,5MPa.</v>
          </cell>
          <cell r="C2017" t="str">
            <v>m3</v>
          </cell>
          <cell r="D2017">
            <v>198.99</v>
          </cell>
        </row>
        <row r="2018">
          <cell r="A2018" t="str">
            <v>ET 60.05.0071 (/)</v>
          </cell>
          <cell r="B2018" t="str">
            <v>Concreto importado de usina dosado racionalmente para uma resistencia caracteristica a compressao de fck=25MPa.</v>
          </cell>
          <cell r="C2018" t="str">
            <v>m3</v>
          </cell>
          <cell r="D2018">
            <v>204.36</v>
          </cell>
        </row>
        <row r="2019">
          <cell r="A2019" t="str">
            <v>ET 60.05.0074 (/)</v>
          </cell>
          <cell r="B2019" t="str">
            <v>Concreto importado de usina dosado racionalmente para uma resistencia caracteristica a compressao de fck=30MPa.</v>
          </cell>
          <cell r="C2019" t="str">
            <v>m3</v>
          </cell>
          <cell r="D2019">
            <v>210.82</v>
          </cell>
        </row>
        <row r="2020">
          <cell r="A2020" t="str">
            <v>ET 60.05.0077 (/)</v>
          </cell>
          <cell r="B2020" t="str">
            <v>Concreto importado de usina dosado racionalmente para uma resistencia caracteristica a compressao de fck=35MPa.</v>
          </cell>
          <cell r="C2020" t="str">
            <v>m3</v>
          </cell>
          <cell r="D2020">
            <v>222.97</v>
          </cell>
        </row>
        <row r="2021">
          <cell r="A2021" t="str">
            <v>ET 60.05.0100 (/)</v>
          </cell>
          <cell r="B2021" t="str">
            <v>Concreto importado de usina dosado racionalmente para uma resistencia caracteristica a compressao de 40Mpa.</v>
          </cell>
          <cell r="C2021" t="str">
            <v>m3</v>
          </cell>
          <cell r="D2021">
            <v>246.15</v>
          </cell>
        </row>
        <row r="2022">
          <cell r="A2022" t="str">
            <v>ET 60.05.0159 (/)</v>
          </cell>
          <cell r="B2022" t="str">
            <v>Concreto colorido, com oxido de ferro vermelho sintetico, importado de usina, dosado racionalmente para uma resistencia caracteristica a compressao de 15 Mpa.</v>
          </cell>
          <cell r="C2022" t="str">
            <v>m3</v>
          </cell>
          <cell r="D2022">
            <v>186.21</v>
          </cell>
        </row>
        <row r="2023">
          <cell r="A2023" t="str">
            <v>ET 60.10.0300 (/)</v>
          </cell>
          <cell r="B2023" t="str">
            <v>Concreto de alto desempenho, importado de usina, dosado racionalmente para uma resistencia caracteristica a compressao de 30 Mpa, fator agua cimento 0,30 a 0,40, incluindo aditivos.</v>
          </cell>
          <cell r="C2023" t="str">
            <v>m3</v>
          </cell>
          <cell r="D2023">
            <v>247.39</v>
          </cell>
        </row>
        <row r="2024">
          <cell r="A2024" t="str">
            <v>ET 60.10.0500 (/)</v>
          </cell>
          <cell r="B2024" t="str">
            <v>Concreto de alto desempenho, importado de usina, dosado racionalmente para resistencia caracteristica a compressao de 50 Mpa, fator agua cimento 0,30 a 0,40, incluindo aditivos.</v>
          </cell>
          <cell r="C2024" t="str">
            <v>m3</v>
          </cell>
          <cell r="D2024">
            <v>325.27</v>
          </cell>
        </row>
        <row r="2025">
          <cell r="A2025" t="str">
            <v>ET 60.10.0600 (/)</v>
          </cell>
          <cell r="B2025" t="str">
            <v>Concreto de alto desempenho, importado de usina, dosado racionalmente para resistencia caracteristica a compressao de 60 Mpa, fator agua cimento 0,30 a 0,40, incluindo aditivos.</v>
          </cell>
          <cell r="C2025" t="str">
            <v>m3</v>
          </cell>
          <cell r="D2025">
            <v>336.38</v>
          </cell>
        </row>
        <row r="2026">
          <cell r="A2026" t="str">
            <v>ET 60.10.0700 (/)</v>
          </cell>
          <cell r="B2026" t="str">
            <v>Concreto de alto desempenho, importado de usina, dosado racionalmente para uma resistencia caracteristica a compressao de 70 Mpa, fator agua cimento 0,30 a 0,40, incluindo aditivos.</v>
          </cell>
          <cell r="C2026" t="str">
            <v>m3</v>
          </cell>
          <cell r="D2026">
            <v>343.65</v>
          </cell>
        </row>
        <row r="2027">
          <cell r="A2027" t="str">
            <v>ET 60.15.0050 (A)</v>
          </cell>
          <cell r="B2027" t="str">
            <v>Bombeamento para concreto de alto desempenho.</v>
          </cell>
          <cell r="C2027" t="str">
            <v>m3</v>
          </cell>
          <cell r="D2027">
            <v>21.51</v>
          </cell>
        </row>
        <row r="2028">
          <cell r="A2028" t="str">
            <v>ET 65.05.0050 (/)</v>
          </cell>
          <cell r="B2028" t="str">
            <v>Aplicacao com Air Less de inibidor de corrosao Sika Ferrogard-903 ou similar em estrutura de comcreto armado nos servicos de recuperacao estrutural. Exclusive limpeza da estrutura.</v>
          </cell>
          <cell r="C2028" t="str">
            <v>m2</v>
          </cell>
          <cell r="D2028">
            <v>16.82</v>
          </cell>
        </row>
        <row r="2029">
          <cell r="A2029" t="str">
            <v>ET 65.05.0103 (/)</v>
          </cell>
          <cell r="B2029" t="str">
            <v>Recuperacao de ferragem em estrutura de concreto, sem utilizacao de solda, incluindo fornecimento, corte, dobragem e colocacao.</v>
          </cell>
          <cell r="C2029" t="str">
            <v>Kg</v>
          </cell>
          <cell r="D2029">
            <v>10.119999999999999</v>
          </cell>
        </row>
        <row r="2030">
          <cell r="A2030" t="str">
            <v>ET 65.05.0106 (A)</v>
          </cell>
          <cell r="B2030" t="str">
            <v>Recuperacao de armadura de concreto, por meio de solda eletrica.</v>
          </cell>
          <cell r="C2030" t="str">
            <v>Kg</v>
          </cell>
          <cell r="D2030">
            <v>38.29</v>
          </cell>
        </row>
        <row r="2031">
          <cell r="A2031" t="str">
            <v>ET 65.05.0150 (/)</v>
          </cell>
          <cell r="B2031" t="str">
            <v>Reforco estrutural composto de manta de fibra de carbono com espessura de 0,165mm, sistema MFC ou similar, inclusive lixamento da superficie, regularizacao por enchimento aleatorio e aplicacao de adesivo epoxi para fixacao e suturacao das fibras de carbon</v>
          </cell>
          <cell r="C2031" t="str">
            <v>m2</v>
          </cell>
          <cell r="D2031">
            <v>374.46</v>
          </cell>
        </row>
        <row r="2032">
          <cell r="A2032" t="str">
            <v>ET 65.05.0153 (/)</v>
          </cell>
          <cell r="B2032" t="str">
            <v>Reforco estrutural composto de manta de fibra de carbono com espessura de 0,330mm, sistema SIKAWRAP ou similar, inclusive lixamento da superficie, regularizacao por enchimento aleatorio e aplicacao de adesivo epoxi para fixacao e saturacao das fibras de c</v>
          </cell>
          <cell r="C2032" t="str">
            <v>m2</v>
          </cell>
          <cell r="D2032">
            <v>298.02</v>
          </cell>
        </row>
        <row r="2033">
          <cell r="A2033" t="str">
            <v>ET 65.05.0156 (/)</v>
          </cell>
          <cell r="B2033" t="str">
            <v xml:space="preserve">Reforco estrutural com lamina de fibra de carbono, largura de 50mm e espessura de 1,20mm, sistema SIKACARBODUR ou similar, inclusive lixamento da superficie, regularizacao por enchimento aleatorio e aplicacao de adesivo epoxi para fixacao e saturacao das </v>
          </cell>
          <cell r="C2033" t="str">
            <v>m2</v>
          </cell>
          <cell r="D2033">
            <v>326.29000000000002</v>
          </cell>
        </row>
        <row r="2034">
          <cell r="A2034" t="str">
            <v>ET 65.05.0200 (/)</v>
          </cell>
          <cell r="B2034" t="str">
            <v>Tratamento de armadura de ferro em estrutura de concreto armado, com Sika - top 108, ou similar</v>
          </cell>
          <cell r="C2034" t="str">
            <v>m2</v>
          </cell>
          <cell r="D2034">
            <v>32.06</v>
          </cell>
        </row>
        <row r="2035">
          <cell r="A2035" t="str">
            <v>ET 70.05.0100 (/)</v>
          </cell>
          <cell r="B2035" t="str">
            <v>Saco solo cimento (RIP RAP), com capacidade para 0,07m3 de material adensado, nas dimensoes aproximadas de (0,60x0,58x0,20)m, com taxa de 10% de cimento, inclusive fornecimento de todos os materiais, dosagem, mistura, acondicionamento, costura e transport</v>
          </cell>
          <cell r="C2035" t="str">
            <v>un</v>
          </cell>
          <cell r="D2035">
            <v>7.77</v>
          </cell>
        </row>
        <row r="2036">
          <cell r="A2036" t="str">
            <v>ET 75.05.0050 (/)</v>
          </cell>
          <cell r="B2036" t="str">
            <v>Berco de argamassa Epoxi (Grout).</v>
          </cell>
          <cell r="C2036" t="str">
            <v>m3</v>
          </cell>
          <cell r="D2036">
            <v>1496.43</v>
          </cell>
        </row>
        <row r="2037">
          <cell r="A2037" t="str">
            <v>ET 75.05.0100 (/)</v>
          </cell>
          <cell r="B2037" t="str">
            <v>Fixacao de apoios estruturais, ancoragem de cabos, colagem de elementos pre-moldados, juntas de concretagem (juntas finas), fixacao de chumbadores, calhas e guias, reparos em arestas de concreto aparente, trincas e defeitos superficiais e colagem de concr</v>
          </cell>
          <cell r="C2037" t="str">
            <v>Kg</v>
          </cell>
          <cell r="D2037">
            <v>36.049999999999997</v>
          </cell>
        </row>
        <row r="2038">
          <cell r="A2038" t="str">
            <v>ET 75.05.0150 (/)</v>
          </cell>
          <cell r="B2038" t="str">
            <v>Fornecimento e aplicacao de Grout ou similar.</v>
          </cell>
          <cell r="C2038" t="str">
            <v>m3</v>
          </cell>
          <cell r="D2038">
            <v>1365.28</v>
          </cell>
        </row>
        <row r="2039">
          <cell r="A2039" t="str">
            <v>ET 75.05.0200 (/)</v>
          </cell>
          <cell r="B2039" t="str">
            <v>Injecao de calda de cimento, admitindo uma producao media bruta de 0,5saco/h, inclusive fornecimento dos materiais, medido por saco de 50Kg.</v>
          </cell>
          <cell r="C2039" t="str">
            <v>saco</v>
          </cell>
          <cell r="D2039">
            <v>95.38</v>
          </cell>
        </row>
        <row r="2040">
          <cell r="A2040" t="str">
            <v>ET 75.05.0203 (/)</v>
          </cell>
          <cell r="B2040" t="str">
            <v>Injecao de calda de cimento, admitindo uma producao media bruta de 1saco/h, inclusive fornecimento dos materiais, medido por saco de 50Kg.</v>
          </cell>
          <cell r="C2040" t="str">
            <v>saco</v>
          </cell>
          <cell r="D2040">
            <v>54.62</v>
          </cell>
        </row>
        <row r="2041">
          <cell r="A2041" t="str">
            <v>ET 75.05.0206 (/)</v>
          </cell>
          <cell r="B2041" t="str">
            <v>Injecao de calda de cimento, admitindo uma producao media bruta de 2 sacos/h, inclusive fornecimento dos materiais, medido por saco de 50Kg.</v>
          </cell>
          <cell r="C2041" t="str">
            <v>saco</v>
          </cell>
          <cell r="D2041">
            <v>33.36</v>
          </cell>
        </row>
        <row r="2042">
          <cell r="A2042" t="str">
            <v>ET 75.05.0250 (/)</v>
          </cell>
          <cell r="B2042" t="str">
            <v>Injecao de calda de cimento para chumbamento de tirantes, com pressao de 0,20MPa, aferida atraves de manometro, incluindo todos os materiais, equipamentos e mao de obra.</v>
          </cell>
          <cell r="C2042" t="str">
            <v>saco</v>
          </cell>
          <cell r="D2042">
            <v>21.64</v>
          </cell>
        </row>
        <row r="2043">
          <cell r="A2043" t="str">
            <v>ET 75.05.0300 (/)</v>
          </cell>
          <cell r="B2043" t="str">
            <v>Injecao de resina Epoxica em fissuras de concreto estrutural, inclusive preparo do local, perfuracao, vedacao e fornecimento dos materiais a injetar. Custo por metro linear de fissura.</v>
          </cell>
          <cell r="C2043" t="str">
            <v>m</v>
          </cell>
          <cell r="D2043">
            <v>58.87</v>
          </cell>
        </row>
        <row r="2044">
          <cell r="A2044" t="str">
            <v>ET 75.05.0350 (/)</v>
          </cell>
          <cell r="B2044" t="str">
            <v>Resina acrilica como ponte de aderencia para argamassa em servicos de recuperacao estrutural. Fornecimento e aplicacao.</v>
          </cell>
          <cell r="C2044" t="str">
            <v>m2</v>
          </cell>
          <cell r="D2044">
            <v>3.4</v>
          </cell>
        </row>
        <row r="2045">
          <cell r="A2045" t="str">
            <v>ET 80.05.0050 (/)</v>
          </cell>
          <cell r="B2045" t="str">
            <v>Aditivo a base de silica ativa, dosado sobre o peso do cimento, na proporcao media de 10%, incluindo mao-de-obra e perdas. Por m3 de concreto.</v>
          </cell>
          <cell r="C2045" t="str">
            <v>m3</v>
          </cell>
          <cell r="D2045">
            <v>37.22</v>
          </cell>
        </row>
        <row r="2046">
          <cell r="A2046" t="str">
            <v>ET 80.05.0100 (/)</v>
          </cell>
          <cell r="B2046" t="str">
            <v>Concreto (Sikagrout ou similar) incluindo 50% de pedrisco, compreendendo fornecimento, preparo e lancamento.</v>
          </cell>
          <cell r="C2046" t="str">
            <v>m3</v>
          </cell>
          <cell r="D2046">
            <v>953.28</v>
          </cell>
        </row>
        <row r="2047">
          <cell r="A2047" t="str">
            <v>ET 80.05.0150 (/)</v>
          </cell>
          <cell r="B2047" t="str">
            <v>Plastiment VZ liquido ou similar, adicionado ao concreto na proporcao de 500g/saco de cimento.</v>
          </cell>
          <cell r="C2047" t="str">
            <v>Kg</v>
          </cell>
          <cell r="D2047">
            <v>2.11</v>
          </cell>
        </row>
        <row r="2048">
          <cell r="A2048" t="str">
            <v>ET 85.05.0050 (A)</v>
          </cell>
          <cell r="B2048" t="str">
            <v>Terra armada para arrimo de macico tipo Greide, isto e, para rampas de acesso e viadutos ou pontes com sobrecarga rodoviaria, sendo a altura da soleira ao greide da pista entre 0m e 6m. O preco inclui a execucao de todos os servicos e o fornecimento de to</v>
          </cell>
          <cell r="C2048" t="str">
            <v>m2</v>
          </cell>
          <cell r="D2048">
            <v>483.94</v>
          </cell>
        </row>
        <row r="2049">
          <cell r="A2049" t="str">
            <v>ET 85.05.0100 (A)</v>
          </cell>
          <cell r="B2049" t="str">
            <v>Terra armada para arrimo de macico tipo Greide, isto e, para rampas de acesso e viadutos ou pontes com sobrecarga rodoviaria, sendo a altura da soleira ao greide da pista entre 6m e 9m. O preco inclui a execucao de todos os servicos e o fornecimento de to</v>
          </cell>
          <cell r="C2049" t="str">
            <v>m2</v>
          </cell>
          <cell r="D2049">
            <v>605.59</v>
          </cell>
        </row>
        <row r="2050">
          <cell r="A2050" t="str">
            <v>ET 85.05.0150 (A)</v>
          </cell>
          <cell r="B2050" t="str">
            <v>Terra armada para arrimo de macico tipo Greide, isto e, para rampas de acesso e viadutos ou pontes com sobrecarga rodoviaria, sendo a altura da soleira ao greide da pista entre 9m e 12m. O preco inclui a execucao de todos os servicos e o fornecimento de t</v>
          </cell>
          <cell r="C2050" t="str">
            <v>m2</v>
          </cell>
          <cell r="D2050">
            <v>776.07</v>
          </cell>
        </row>
        <row r="2051">
          <cell r="A2051" t="str">
            <v>ET 90.05.0053 (/)</v>
          </cell>
          <cell r="B2051" t="str">
            <v>Pilar em Eucalipto ou similar, com 25cm de diametro, tratado com pintura imunizante Pentox ou similar, exclusive escavacao, fundacao e reaterro. Fornecimento e assentamento.</v>
          </cell>
          <cell r="C2051" t="str">
            <v>m</v>
          </cell>
          <cell r="D2051">
            <v>27.79</v>
          </cell>
        </row>
        <row r="2052">
          <cell r="A2052" t="str">
            <v>ET 90.10.0500 (B)</v>
          </cell>
          <cell r="B2052" t="str">
            <v xml:space="preserve">Pier para atracacao de embarcacoes estruturado em pecas de macaranduba serrada ou similar, sendo as longarinas de 3"x9" e as transversinas de 3"x12", fixadas por barras inox rosqueadas de 1,00mx1/2", assoalho em ripas de macaranduba aparelhada ou similar </v>
          </cell>
          <cell r="C2052" t="str">
            <v>m2</v>
          </cell>
          <cell r="D2052">
            <v>469.46</v>
          </cell>
        </row>
        <row r="2053">
          <cell r="A2053" t="str">
            <v>ET 99.99.0050 (A)</v>
          </cell>
          <cell r="B2053" t="str">
            <v>Placa pre-moldada de concreto armado com 6cm de espessura, confeccionada com concreto importado de usina, dosado para fck=24MPa e 8% de microssilica, compreendendo lancamento e adensamento mecanico, inclusive transporte e colocacao sobre vigas, com guinda</v>
          </cell>
          <cell r="C2053" t="str">
            <v>m2</v>
          </cell>
          <cell r="D2053">
            <v>59.62</v>
          </cell>
        </row>
        <row r="2054">
          <cell r="A2054" t="str">
            <v>FD 05.05.0050 (A)</v>
          </cell>
          <cell r="B2054" t="str">
            <v>Cravacao de estaca de aco, perfil H de (6"x6"), 1a alma, em terreno de media resistencia a penetracao, inclusive fornecimento e um corte ao macarico e perda de 5% do perfil, exclusive emendas entaladas.</v>
          </cell>
          <cell r="C2054" t="str">
            <v>m</v>
          </cell>
          <cell r="D2054">
            <v>157.65</v>
          </cell>
        </row>
        <row r="2055">
          <cell r="A2055" t="str">
            <v>FD 05.05.0100 (/)</v>
          </cell>
          <cell r="B2055" t="str">
            <v>Cravacao de estaca de aco I, de 15" a 20", em terreno de media resistencia a penetracao, inclusive um corte ao macarico, exclusive emendas, fornecimento e perdas do perfil.</v>
          </cell>
          <cell r="C2055" t="str">
            <v>m</v>
          </cell>
          <cell r="D2055">
            <v>40.67</v>
          </cell>
        </row>
        <row r="2056">
          <cell r="A2056" t="str">
            <v>FD 05.05.0150 (A)</v>
          </cell>
          <cell r="B2056" t="str">
            <v>Cravacao de estaca, trilho TR-37, duplo, em terreno de media resistencia a penetracao, inclusive fornecimento, um corte ao macarico e perdas, exclusive emendas transversais e dispositivos contra a puncao.</v>
          </cell>
          <cell r="C2056" t="str">
            <v>m</v>
          </cell>
          <cell r="D2056">
            <v>220.44</v>
          </cell>
        </row>
        <row r="2057">
          <cell r="A2057" t="str">
            <v>FD 05.05.0200 (A)</v>
          </cell>
          <cell r="B2057" t="str">
            <v>Cravacao de estaca, trilho TR-37, simples, em terreno de media resistencia a penetracao, inclusive fornecimento dos materiais, um corte ao macarico e perdas, exclusive emendas transversais e dispositivos contra a puncao.</v>
          </cell>
          <cell r="C2057" t="str">
            <v>m</v>
          </cell>
          <cell r="D2057">
            <v>96.79</v>
          </cell>
        </row>
        <row r="2058">
          <cell r="A2058" t="str">
            <v>FD 05.10.0050 (/)</v>
          </cell>
          <cell r="B2058" t="str">
            <v>Cravacao de estaca pre-moldada, de concreto armado centrifugado, tipo Scac Standard ou similar, com diametro de 20cm e capacidade de carga de 25t a 30t, inclusive fornecimento e exclusive emendas e transporte do Bate Estaca.</v>
          </cell>
          <cell r="C2058" t="str">
            <v>m</v>
          </cell>
          <cell r="D2058">
            <v>57.51</v>
          </cell>
        </row>
        <row r="2059">
          <cell r="A2059" t="str">
            <v>FD 05.10.0100 (A)</v>
          </cell>
          <cell r="B2059" t="str">
            <v>Cravacao de estaca pre-moldada, de concreto armado centrifugado, tipo Scac Standard ou similar, com diametro de 26cm e capacidade de carga de 30t a 40t, inclusive fornecimento e exclusive emendas e transporte de Bate Estaca.</v>
          </cell>
          <cell r="C2059" t="str">
            <v>m</v>
          </cell>
          <cell r="D2059">
            <v>103.03</v>
          </cell>
        </row>
        <row r="2060">
          <cell r="A2060" t="str">
            <v>FD 05.10.0150 (A)</v>
          </cell>
          <cell r="B2060" t="str">
            <v>Cravacao de estaca pre-moldada, de concreto armado centrifugado, tipo Scac Standard ou similar, com diametro de 33cm e capacidade de carga de 40t a 60t, inclusive fornecimento e exclusive emendas e transporte de Bate Estaca.</v>
          </cell>
          <cell r="C2060" t="str">
            <v>m</v>
          </cell>
          <cell r="D2060">
            <v>146.82</v>
          </cell>
        </row>
        <row r="2061">
          <cell r="A2061" t="str">
            <v>FD 05.10.0200 (/)</v>
          </cell>
          <cell r="B2061" t="str">
            <v>Emenda metalica em estaca pre-moldada tipo Scac Standard ou similar, com diametro de 20cm e capacidade de carga de 25t a 30t.</v>
          </cell>
          <cell r="C2061" t="str">
            <v>un</v>
          </cell>
          <cell r="D2061">
            <v>17.14</v>
          </cell>
        </row>
        <row r="2062">
          <cell r="A2062" t="str">
            <v>FD 05.10.0250 (/)</v>
          </cell>
          <cell r="B2062" t="str">
            <v>Emenda metalica em estaca pre-moldada tipo Scac Standard ou similar, com diametro de 26cm e capacidade de carga de 30t a 40t.</v>
          </cell>
          <cell r="C2062" t="str">
            <v>un</v>
          </cell>
          <cell r="D2062">
            <v>22.29</v>
          </cell>
        </row>
        <row r="2063">
          <cell r="A2063" t="str">
            <v>FD 05.10.0300 (/)</v>
          </cell>
          <cell r="B2063" t="str">
            <v>Emenda metalica em estaca pre-moldada tipo Scac Standard ou similar, com diametro de 33cm e capacidade de carga de 40t a 60t.</v>
          </cell>
          <cell r="C2063" t="str">
            <v>un</v>
          </cell>
          <cell r="D2063">
            <v>28.26</v>
          </cell>
        </row>
        <row r="2064">
          <cell r="A2064" t="str">
            <v>FD 05.10.0350 (/)</v>
          </cell>
          <cell r="B2064" t="str">
            <v>Emenda de estaca pre-moldada de concreto armado, tipo POE-XR ou similar, com diametro nominal de 455mm.</v>
          </cell>
          <cell r="C2064" t="str">
            <v>un</v>
          </cell>
          <cell r="D2064">
            <v>32.270000000000003</v>
          </cell>
        </row>
        <row r="2065">
          <cell r="A2065" t="str">
            <v>FD 05.10.0353 (/)</v>
          </cell>
          <cell r="B2065" t="str">
            <v>Emenda de estaca pre-moldada de concreto armado, tipo POE-XR ou similar, com diametro nominal de 563mm.</v>
          </cell>
          <cell r="C2065" t="str">
            <v>un</v>
          </cell>
          <cell r="D2065">
            <v>32.270000000000003</v>
          </cell>
        </row>
        <row r="2066">
          <cell r="A2066" t="str">
            <v>FD 05.10.0400 (B)</v>
          </cell>
          <cell r="B2066" t="str">
            <v>Fornecimento e cravacao vertical de estaca pre-moldada de concreto armado com fck de 22,5 MPa, POE-XR ou similar, com diametro nominal de 455mm, inclusive o transporte da estaca, exclusive emendas, a mobilizacao e a desmobilizacao do bate estacas.</v>
          </cell>
          <cell r="C2066" t="str">
            <v>m</v>
          </cell>
          <cell r="D2066">
            <v>182.58</v>
          </cell>
        </row>
        <row r="2067">
          <cell r="A2067" t="str">
            <v>FD 05.10.0450 (B)</v>
          </cell>
          <cell r="B2067" t="str">
            <v>Fornecimento e cravacao vertical de estaca pre-moldada de concreto armado com fck de 22,5 MPa, POE-XR ou similar, com diametro nominal de 563mm, inclusive o transporte da estaca, exclusive emendas, a mobilizacao e a desmobilizacao do bate estacas.</v>
          </cell>
          <cell r="C2067" t="str">
            <v>m</v>
          </cell>
          <cell r="D2067">
            <v>229.48</v>
          </cell>
        </row>
        <row r="2068">
          <cell r="A2068" t="str">
            <v>FD 05.10.0500 (B)</v>
          </cell>
          <cell r="B2068" t="str">
            <v>Fornecimento e cravacao inclinada ate 12o de estaca pre-moldada de concreto armado com fck de 22,5 MPa, POE-XR ou similar, com diametro nominal de 455mm, inclusive o transporte da estaca, exclusive emendas, a mobilizacao e a desmobilizacao do bate estacas</v>
          </cell>
          <cell r="C2068" t="str">
            <v>m</v>
          </cell>
          <cell r="D2068">
            <v>190.95</v>
          </cell>
        </row>
        <row r="2069">
          <cell r="A2069" t="str">
            <v>FD 05.10.0550 (B)</v>
          </cell>
          <cell r="B2069" t="str">
            <v>Fornecimento e cravacao inclinada ate 12o de estaca pre-moldada de concreto armado com fck de 22,5 MPa, POE-XR ou similar, com diametro nominal de 563mm, inclusive o transporte da estaca, exclusive emendas, a mobilizacao e a desmobilizacao do bate estacas</v>
          </cell>
          <cell r="C2069" t="str">
            <v>m</v>
          </cell>
          <cell r="D2069">
            <v>241.83</v>
          </cell>
        </row>
        <row r="2070">
          <cell r="A2070" t="str">
            <v>FD 05.15.0050 (A)</v>
          </cell>
          <cell r="B2070" t="str">
            <v>Cravacao de estaca de Eucalipto ou similar, com diametro de 25cm, em terreno de fraca resistencia a penetracao, inclusive fornecimento da estaca.</v>
          </cell>
          <cell r="C2070" t="str">
            <v>m</v>
          </cell>
          <cell r="D2070">
            <v>38.1</v>
          </cell>
        </row>
        <row r="2071">
          <cell r="A2071" t="str">
            <v>FD 05.15.0100 (A)</v>
          </cell>
          <cell r="B2071" t="str">
            <v>Cravacao de estaca de Eucalipto ou similar, com diametro de 25cm, em terreno de media resistencia a penetracao, inclusive fornecimento da estaca.</v>
          </cell>
          <cell r="C2071" t="str">
            <v>m</v>
          </cell>
          <cell r="D2071">
            <v>42.71</v>
          </cell>
        </row>
        <row r="2072">
          <cell r="A2072" t="str">
            <v>FD 05.20.0050 (A)</v>
          </cell>
          <cell r="B2072" t="str">
            <v>Estaca de concreto armado, moldado no terreno, tipo Franki Standard ou similar, com diametro de 400mm, profundidade ate 16m, capacidade media de carga igual a 70t, inclusive fornecimento dos materiais, considerando o trecho cravado e concretado.</v>
          </cell>
          <cell r="C2072" t="str">
            <v>m</v>
          </cell>
          <cell r="D2072">
            <v>95.44</v>
          </cell>
        </row>
        <row r="2073">
          <cell r="A2073" t="str">
            <v>FD 05.20.0100 (/)</v>
          </cell>
          <cell r="B2073" t="str">
            <v>Estaca de concreto armado, moldado no terreno, tipo Franki Standart ou similar, com diametro de 600m, profundidade ate 16m, capacidade media de carga igual 170t, inclusive fornecimento dos materiais, considerando o trecho cravado e concretado.</v>
          </cell>
          <cell r="C2073" t="str">
            <v>m</v>
          </cell>
          <cell r="D2073">
            <v>168.01</v>
          </cell>
        </row>
        <row r="2074">
          <cell r="A2074" t="str">
            <v>FD 05.23.0025 (/)</v>
          </cell>
          <cell r="B2074" t="str">
            <v>Estaca de concreto armado, moldada no terreno, tipo helice continua, diametro de 400mm, capacidade de carga de 60t a 80t, inclusive fornecimento dos materiais, considerando o trecho cravado e concretado.</v>
          </cell>
          <cell r="C2074" t="str">
            <v>m</v>
          </cell>
          <cell r="D2074">
            <v>157.25</v>
          </cell>
        </row>
        <row r="2075">
          <cell r="A2075" t="str">
            <v>FD 05.23.0028 (/)</v>
          </cell>
          <cell r="B2075" t="str">
            <v>Estaca de concreto armado, moldada no terreno, tipo helice continua, diametro de 500mm, capacidade de carga de 80t a 130t, inclusive fornecimento dos materiais, considerando o trecho cravado e concretado.</v>
          </cell>
          <cell r="C2075" t="str">
            <v>m</v>
          </cell>
          <cell r="D2075">
            <v>188.87</v>
          </cell>
        </row>
        <row r="2076">
          <cell r="A2076" t="str">
            <v>FD 05.23.0050 (/)</v>
          </cell>
          <cell r="B2076" t="str">
            <v>Estaca escavada com diametro de 60cm, em solo, incluindo fornecimento de todos os materiais necessarios, compreendendo a perfuracao do solo com rotativa, sem revestimento, com bentonita para estabilizacao do furo e a armadura.</v>
          </cell>
          <cell r="C2076" t="str">
            <v>m</v>
          </cell>
          <cell r="D2076">
            <v>527.04</v>
          </cell>
        </row>
        <row r="2077">
          <cell r="A2077" t="str">
            <v>FD 05.23.0053 (/)</v>
          </cell>
          <cell r="B2077" t="str">
            <v>Estaca escavada com diametro de 70cm, em solo, incluindo fornecimento de todos os materiais necessarios, compreendendo a perfuracao do solo com rotativa, sem revestimento, com bentonita para estabilizacao do furo e a armadura.</v>
          </cell>
          <cell r="C2077" t="str">
            <v>m</v>
          </cell>
          <cell r="D2077">
            <v>623.85</v>
          </cell>
        </row>
        <row r="2078">
          <cell r="A2078" t="str">
            <v>FD 05.25.0050 (B)</v>
          </cell>
          <cell r="B2078" t="str">
            <v>Tubulao com camisa de concreto armado com diametro de 1m. Fornecimento, preparo e colocacao dos materiais para execucao (concreto fck=18,5MPa para camisa e fck=15MPa para enchimento, forma curva, aco CA-50).</v>
          </cell>
          <cell r="C2078" t="str">
            <v>m</v>
          </cell>
          <cell r="D2078">
            <v>401.32</v>
          </cell>
        </row>
        <row r="2079">
          <cell r="A2079" t="str">
            <v>FD 05.25.0100 (A)</v>
          </cell>
          <cell r="B2079" t="str">
            <v>Tubulao com camisa de concreto armado, tendo 1m de diametro externo e o plano inferior da base ate 10m da cota de arrasamento, em material de 1a categoria, exclusive material e mao-de-obra do concreto, formas, armacao, carga, transporte e descarga do mate</v>
          </cell>
          <cell r="C2079" t="str">
            <v>m</v>
          </cell>
          <cell r="D2079">
            <v>587.96</v>
          </cell>
        </row>
        <row r="2080">
          <cell r="A2080" t="str">
            <v>FD 05.25.0150 (B)</v>
          </cell>
          <cell r="B2080" t="str">
            <v>Tubulao com camisa de concreto armado com diametro de 1,20m. Fornecimento, preparo e execucao (concreto fck=18MPa) para camisa e fck=15MPa para enchimento, forma curva, aco CA-50B.</v>
          </cell>
          <cell r="C2080" t="str">
            <v>m</v>
          </cell>
          <cell r="D2080">
            <v>596.64</v>
          </cell>
        </row>
        <row r="2081">
          <cell r="A2081" t="str">
            <v>FD 05.25.0200 (B)</v>
          </cell>
          <cell r="B2081" t="str">
            <v>Tubulao com camisa de concreto armado com diametro de 1,2m. Fornecimento, preparo e colocacao dos materiais (concreto fck=15MPa) para execucao de base alargada.</v>
          </cell>
          <cell r="C2081" t="str">
            <v>m3</v>
          </cell>
          <cell r="D2081">
            <v>269.19</v>
          </cell>
        </row>
        <row r="2082">
          <cell r="A2082" t="str">
            <v>FD 05.25.0250 (/)</v>
          </cell>
          <cell r="B2082" t="str">
            <v>Tubulao com camisa de concreto armado, tendo 1,20m de diametro externo e o plano inferior da base ate 10m da cota de arrasamento, em material de 1a categoria, exclusive material e mao-de-obra do concreto, formas, armacao, carga, transporte e descarga do m</v>
          </cell>
          <cell r="C2082" t="str">
            <v>m</v>
          </cell>
          <cell r="D2082">
            <v>846.29</v>
          </cell>
        </row>
        <row r="2083">
          <cell r="A2083" t="str">
            <v>FD 05.25.0300 (/)</v>
          </cell>
          <cell r="B2083" t="str">
            <v>Tubulao com camisa de concreto armado, tendo 1,40m de diametro externo e o plano inferior da base ate 10m da cota de arrasamento, em material de 1a categoria, exclusive material e mao-de-obra do concreto, formas, armacao, carga, transporte e descarga do m</v>
          </cell>
          <cell r="C2083" t="str">
            <v>m</v>
          </cell>
          <cell r="D2083">
            <v>1136.52</v>
          </cell>
        </row>
        <row r="2084">
          <cell r="A2084" t="str">
            <v>FD 05.25.0350 (/)</v>
          </cell>
          <cell r="B2084" t="str">
            <v>Tubulao com camisa de concreto armado, tendo 1,50m de diametro externo e o plano inferior da base ate 10m da cota de arrasamento, em material de 1a categoria, exclusive material e mao-de-obra do concreto, formas, armacao, carga, transporte e descarga do m</v>
          </cell>
          <cell r="C2084" t="str">
            <v>m</v>
          </cell>
          <cell r="D2084">
            <v>1199.23</v>
          </cell>
        </row>
        <row r="2085">
          <cell r="A2085" t="str">
            <v>FD 05.30.0050 (A)</v>
          </cell>
          <cell r="B2085" t="str">
            <v>Escavacao de base alargada de tubuloes, estando o plano inferior da mesma ate 10m da cota arrasamento, considerando-se escavacao em material de 1a categoria, exclusive carga, transporte e descarga do material escavado, matacoes de material de 2a e 3a cate</v>
          </cell>
          <cell r="C2085" t="str">
            <v>m3</v>
          </cell>
          <cell r="D2085">
            <v>796.12</v>
          </cell>
        </row>
        <row r="2086">
          <cell r="A2086" t="str">
            <v>FD 05.35.0050 (/)</v>
          </cell>
          <cell r="B2086" t="str">
            <v>Emenda de perfil de aco H, de 6", 1a alma, para estaca, considerando-se um corte ao macarico e soldagem de topo em todo o perimetro e de 4 talas, em barras chatas de 5/16" de espessura, inclusive fornecimento de todo o material.</v>
          </cell>
          <cell r="C2086" t="str">
            <v>un</v>
          </cell>
          <cell r="D2086">
            <v>45.24</v>
          </cell>
        </row>
        <row r="2087">
          <cell r="A2087" t="str">
            <v>FD 05.35.0100 (/)</v>
          </cell>
          <cell r="B2087" t="str">
            <v>Emenda de perfil de aco I, de 10", 1a alma, para estaca, considerando-se um corte ao macarico e soldagem de topo em todo o perimetro e de 4 talas, em barras chatas de 5/16" de espessura, inclusive fornecimento de todo o material.</v>
          </cell>
          <cell r="C2087" t="str">
            <v>un</v>
          </cell>
          <cell r="D2087">
            <v>51.19</v>
          </cell>
        </row>
        <row r="2088">
          <cell r="A2088" t="str">
            <v>FD 05.35.0150 (/)</v>
          </cell>
          <cell r="B2088" t="str">
            <v>Emenda de perfil de aco I, de 12", 1a alma, para estaca, considerando-se um corte ao macarico e soldagem de topo em todo o perimetro e de 4 talas, em barras chatas de 5/16" de espessura, inclusive fornecimento de todo o material.</v>
          </cell>
          <cell r="C2088" t="str">
            <v>un</v>
          </cell>
          <cell r="D2088">
            <v>244.77</v>
          </cell>
        </row>
        <row r="2089">
          <cell r="A2089" t="str">
            <v>FD 05.35.0200 (/)</v>
          </cell>
          <cell r="B2089" t="str">
            <v>Emenda de perfil de aco I, de 15", 1a alma, para estaca, considerando-se um corte ao macarico e soldagem de topo em todo o perimetro e de 4 talas, em barras chatas de 5/16" de espessura, inclusive fornecimento de todo o material.</v>
          </cell>
          <cell r="C2089" t="str">
            <v>un</v>
          </cell>
          <cell r="D2089">
            <v>277.86</v>
          </cell>
        </row>
        <row r="2090">
          <cell r="A2090" t="str">
            <v>FD 05.35.0250 (/)</v>
          </cell>
          <cell r="B2090" t="str">
            <v>Trilho TR-32 ou similar, usado. Fornecimento.</v>
          </cell>
          <cell r="C2090" t="str">
            <v>Kg</v>
          </cell>
          <cell r="D2090">
            <v>1.94</v>
          </cell>
        </row>
        <row r="2091">
          <cell r="A2091" t="str">
            <v>FD 05.35.0253 (/)</v>
          </cell>
          <cell r="B2091" t="str">
            <v>Trilho TR-37 ou similar, usado. Fornecimento.</v>
          </cell>
          <cell r="C2091" t="str">
            <v>Kg</v>
          </cell>
          <cell r="D2091">
            <v>1.94</v>
          </cell>
        </row>
        <row r="2092">
          <cell r="A2092" t="str">
            <v>FD 05.40.0050 (A)</v>
          </cell>
          <cell r="B2092" t="str">
            <v>Arrasamento de estaca de concreto armado, ate 30cm de lado ou diametro.</v>
          </cell>
          <cell r="C2092" t="str">
            <v>un</v>
          </cell>
          <cell r="D2092">
            <v>17.96</v>
          </cell>
        </row>
        <row r="2093">
          <cell r="A2093" t="str">
            <v>FD 05.40.0100 (B)</v>
          </cell>
          <cell r="B2093" t="str">
            <v>Arrasamento de estaca de concreto armado, de 31 a 50cm de lado ou de diametro.</v>
          </cell>
          <cell r="C2093" t="str">
            <v>un</v>
          </cell>
          <cell r="D2093">
            <v>34.65</v>
          </cell>
        </row>
        <row r="2094">
          <cell r="A2094" t="str">
            <v>FD 05.40.0150 (B)</v>
          </cell>
          <cell r="B2094" t="str">
            <v>Arrasamento de estaca de concreto armado, de 51 a 80cm de lado ou de diametro.</v>
          </cell>
          <cell r="C2094" t="str">
            <v>un</v>
          </cell>
          <cell r="D2094">
            <v>52.6</v>
          </cell>
        </row>
        <row r="2095">
          <cell r="A2095" t="str">
            <v>FD 05.40.0200 (B)</v>
          </cell>
          <cell r="B2095" t="str">
            <v>Arrasamento de tubulao de concreto, com diametro acima de 80cm.</v>
          </cell>
          <cell r="C2095" t="str">
            <v>un</v>
          </cell>
          <cell r="D2095">
            <v>70.540000000000006</v>
          </cell>
        </row>
        <row r="2096">
          <cell r="A2096" t="str">
            <v>FD 05.45.0050 (/)</v>
          </cell>
          <cell r="B2096" t="str">
            <v>Placa de aco contra a puncao, com espessura de 1/2", soldada sobre cabeca de estaca metalica de perfil de 10", inclusive fornecimento.</v>
          </cell>
          <cell r="C2096" t="str">
            <v>un</v>
          </cell>
          <cell r="D2096">
            <v>42.8</v>
          </cell>
        </row>
        <row r="2097">
          <cell r="A2097" t="str">
            <v>FD 05.55.0051 (/)</v>
          </cell>
          <cell r="B2097" t="str">
            <v xml:space="preserve">Cravacao de perfil H, de (6"x6"), 1a alma, ate 9m de comprimento, em terreno de fraca resistencia a penetracao, admitindo-se sua utilizacao 5 vezes, para execucao de pranchada horizontal, inclusive fornecimento. Considerando a cravacao com Bate Estacas e </v>
          </cell>
          <cell r="C2097" t="str">
            <v>m</v>
          </cell>
          <cell r="D2097">
            <v>60.65</v>
          </cell>
        </row>
        <row r="2098">
          <cell r="A2098" t="str">
            <v>FD 05.60.0050 (/)</v>
          </cell>
          <cell r="B2098" t="str">
            <v>Cravacao de estaca prancha de concreto pre-moldado, com largura util de 30cm e comprimento ate 7m, considerando-se toda a superficie da estaca, em terreno de resistencia a penetracao, exclusive estaca.</v>
          </cell>
          <cell r="C2098" t="str">
            <v>m2</v>
          </cell>
          <cell r="D2098">
            <v>73.39</v>
          </cell>
        </row>
        <row r="2099">
          <cell r="A2099" t="str">
            <v>FD 05.65.0050 (/)</v>
          </cell>
          <cell r="B2099" t="str">
            <v>Estaca raiz com diametro de 6", perfurada em solo, incluindo a perfuracao, o fornecimento de todos os materiais e a injecao.</v>
          </cell>
          <cell r="C2099" t="str">
            <v>m</v>
          </cell>
          <cell r="D2099">
            <v>97.34</v>
          </cell>
        </row>
        <row r="2100">
          <cell r="A2100" t="str">
            <v>FD 05.65.0100 (/)</v>
          </cell>
          <cell r="B2100" t="str">
            <v>Estaca raiz com diametro de 8", perfurada em solo, incluindo a perfuracao, o fornecimento de todos os materiais e a injecao.</v>
          </cell>
          <cell r="C2100" t="str">
            <v>m</v>
          </cell>
          <cell r="D2100">
            <v>123.16</v>
          </cell>
        </row>
        <row r="2101">
          <cell r="A2101" t="str">
            <v>FD 05.65.0150 (/)</v>
          </cell>
          <cell r="B2101" t="str">
            <v>Estaca raiz com diametro de 10", perfurada em solo, incluindo a perfuracao, o fornecimento de todos os materiais e a injecao.</v>
          </cell>
          <cell r="C2101" t="str">
            <v>m</v>
          </cell>
          <cell r="D2101">
            <v>132.30000000000001</v>
          </cell>
        </row>
        <row r="2102">
          <cell r="A2102" t="str">
            <v>FD 05.65.0200 (/)</v>
          </cell>
          <cell r="B2102" t="str">
            <v>Estaca raiz com diametro de 12", perfurada em solo, incluindo a perfuracao, o fornecimento de todos os materiais e a injecao.</v>
          </cell>
          <cell r="C2102" t="str">
            <v>m</v>
          </cell>
          <cell r="D2102">
            <v>145.21</v>
          </cell>
        </row>
        <row r="2103">
          <cell r="A2103" t="str">
            <v>FD 10.05.0050 (/)</v>
          </cell>
          <cell r="B2103" t="str">
            <v>Ensecadeira de estacas-prancha de aco, tipo Armco ou similar, bitola MSG-7 tipo flange, em valas de ate 3m de largura, medida apenas a superficie util cobrindo a parede da vala, esta com profundidade ate 3m, em terreno de fraca resistencia a penetracao se</v>
          </cell>
          <cell r="C2103" t="str">
            <v>m2</v>
          </cell>
          <cell r="D2103">
            <v>103.17</v>
          </cell>
        </row>
        <row r="2104">
          <cell r="A2104" t="str">
            <v>FD 10.05.0100 (/)</v>
          </cell>
          <cell r="B2104" t="str">
            <v>Ensecadeira de estacas-prancha de aco, tipo Armco ou similar, bitola MSG-7 tipo encaixe, em valas de ate 3m de largura, medida apenas a superficie util cobrindo a parede da vala, esta com profundidade ate 3m, em terreno de fraca resistencia a penetracao s</v>
          </cell>
          <cell r="C2104" t="str">
            <v>m2</v>
          </cell>
          <cell r="D2104">
            <v>155.74</v>
          </cell>
        </row>
        <row r="2105">
          <cell r="A2105" t="str">
            <v>FD 10.10.0050 (/)</v>
          </cell>
          <cell r="B2105" t="str">
            <v>Ensecadeira simples (escoramento fechado) de estacas-prancha em Macaranduba ou similar, serrada, de (3"x9"), sem encaixe, em valas de ate 3m de largura, medida apenas a superficie util cobrindo a parede da vala, esta com profundidade ate 3m, em terreno de</v>
          </cell>
          <cell r="C2105" t="str">
            <v>m2</v>
          </cell>
          <cell r="D2105">
            <v>101.92</v>
          </cell>
        </row>
        <row r="2106">
          <cell r="A2106" t="str">
            <v>FD 10.10.0100 (/)</v>
          </cell>
          <cell r="B2106" t="str">
            <v>Ensecadeira simples (escoramento fechado) de estacas-prancha em Macaranduba ou similar, serrada, de (3"x9"), sem encaixe, em valas de ate 3m de largura, medida apenas a superficie util cobrindo a parede da vala, esta com profundidade ate 4,50m, em terreno</v>
          </cell>
          <cell r="C2106" t="str">
            <v>m2</v>
          </cell>
          <cell r="D2106">
            <v>107.02</v>
          </cell>
        </row>
        <row r="2107">
          <cell r="A2107" t="str">
            <v>FD 10.15.0050 (/)</v>
          </cell>
          <cell r="B2107" t="str">
            <v>Ensecadeira simples (escoramento fechado) de estacas-prancha de Pinho de 3a ou similar, de (3"x9"), serrado, sem encaixe, em valas de ate 3m de largura e ate 3m de profundidade, sendo a cravacao manual e sem ficha e a extracao com Carregador Frontal. Esta</v>
          </cell>
          <cell r="C2107" t="str">
            <v>m2</v>
          </cell>
          <cell r="D2107">
            <v>85.4</v>
          </cell>
        </row>
        <row r="2108">
          <cell r="A2108" t="str">
            <v>FD 10.20.0050 (A)</v>
          </cell>
          <cell r="B2108" t="str">
            <v>Barragem provisoria ou ensecadeira, para desvios de pequenos cursos d'agua, com saco de areia.</v>
          </cell>
          <cell r="C2108" t="str">
            <v>un</v>
          </cell>
          <cell r="D2108">
            <v>26.81</v>
          </cell>
        </row>
        <row r="2109">
          <cell r="A2109" t="str">
            <v>FD 10.25.0050 (/)</v>
          </cell>
          <cell r="B2109" t="str">
            <v>Escoramento de vala/cava ate 4m de profundidade com pranchoes de madeira, utilizando Escavadeira Hidraulica na cravacao e retirada dos pranchoes. A medicao do servico e feita pela area efetivamente em contato com os pranchoes. Considerando a madeira reuti</v>
          </cell>
          <cell r="C2109" t="str">
            <v>m2</v>
          </cell>
          <cell r="D2109">
            <v>26.29</v>
          </cell>
        </row>
        <row r="2110">
          <cell r="A2110" t="str">
            <v>FD 10.30.0050 (/)</v>
          </cell>
          <cell r="B2110" t="str">
            <v>Consolo de perfil de aco, com peso ate 10Kg, para suporte de guia (viga, longarina), em trabalhos do escoramento e congeneres, soldado em estaca do mesmo material, inclusive fornecimento, colocacao e retirada, admitindo-se sua utilizacao 10 vezes.</v>
          </cell>
          <cell r="C2110" t="str">
            <v>un</v>
          </cell>
          <cell r="D2110">
            <v>36.75</v>
          </cell>
        </row>
        <row r="2111">
          <cell r="A2111" t="str">
            <v>FD 10.30.0100 (/)</v>
          </cell>
          <cell r="B2111" t="str">
            <v>Estronca (escora) de perfil de aco I, de 6", 1a alma, em trabalhos de escoramento e congeneres, tendo comprimento de 2,50m a 3m, soldada em guias, inclusive fornecimento, colocacao, retirada e transporte interno com caminhao, admitindo-se sua utilizacao 7</v>
          </cell>
          <cell r="C2111" t="str">
            <v>un</v>
          </cell>
          <cell r="D2111">
            <v>56.24</v>
          </cell>
        </row>
        <row r="2112">
          <cell r="A2112" t="str">
            <v>FD 10.30.0151 (/)</v>
          </cell>
          <cell r="B2112" t="str">
            <v>Guia (viga, longarina) de perfil de aco I, de 6", 1a alma, em trabalhos de escoramento e congeneres, soldada sobre consolos e estacas, estas intercaladas de 1,50m a 2m inclusive fornecimento, colocacao, retirada e transporte interno, admitindo-se sua util</v>
          </cell>
          <cell r="C2112" t="str">
            <v>m</v>
          </cell>
          <cell r="D2112">
            <v>24.36</v>
          </cell>
        </row>
        <row r="2113">
          <cell r="A2113" t="str">
            <v>FD 15.05.0050 (C)</v>
          </cell>
          <cell r="B2113" t="str">
            <v>Execucao de parede diafragmada, com 0,60m de espessura, incluindo escavacao de trincheira, preparo da lama bentonita, carga do material escavado, operacao de colocacao da armadura (gaiola) e lancamento do concreto, exclusive o fornecimento do concreto, do</v>
          </cell>
          <cell r="C2113" t="str">
            <v>m2</v>
          </cell>
          <cell r="D2113">
            <v>259.5</v>
          </cell>
        </row>
        <row r="2114">
          <cell r="A2114" t="str">
            <v>FD 15.05.0100 (/)</v>
          </cell>
          <cell r="B2114" t="str">
            <v>Gaiola armadura para parede diafragma, em aco CA-50, incluindo fornecimento, perdas, corte, dobragem, montagem e soldas.</v>
          </cell>
          <cell r="C2114" t="str">
            <v>Kg</v>
          </cell>
          <cell r="D2114">
            <v>4.9400000000000004</v>
          </cell>
        </row>
        <row r="2115">
          <cell r="A2115" t="str">
            <v>FD 20.05.0050 (/)</v>
          </cell>
          <cell r="B2115" t="str">
            <v>Fundacao de alvenaria de pedra, com argamassa de cimento saibro e areia, no traco 1:2:3, tendo 0,35 a 0,45m de largura.</v>
          </cell>
          <cell r="C2115" t="str">
            <v>m3</v>
          </cell>
          <cell r="D2115">
            <v>205.89</v>
          </cell>
        </row>
        <row r="2116">
          <cell r="A2116" t="str">
            <v>FD 20.05.0100 (/)</v>
          </cell>
          <cell r="B2116" t="str">
            <v>Fundacao de alvenaria de pedra, com argamassa de cimento saibro e areia, no traco 1:2:3, tendo 0,60 a 0,80m de largura.</v>
          </cell>
          <cell r="C2116" t="str">
            <v>m3</v>
          </cell>
          <cell r="D2116">
            <v>246.97</v>
          </cell>
        </row>
        <row r="2117">
          <cell r="A2117" t="str">
            <v>IP 05.05.0200 (/)</v>
          </cell>
          <cell r="B2117" t="str">
            <v>Poste de concreto, com secao circular, reto, com 9 m de comprimento, tipo leve, inclusive transporte. Fornecimento.</v>
          </cell>
          <cell r="C2117" t="str">
            <v>un</v>
          </cell>
          <cell r="D2117">
            <v>319.45</v>
          </cell>
        </row>
        <row r="2118">
          <cell r="A2118" t="str">
            <v>IP 05.05.0250 (/)</v>
          </cell>
          <cell r="B2118" t="str">
            <v>Poste de concreto, com secao circular, reto, com 11m de comprimento, tipo leve, com cabeca de concreto, inclusive transporte. Fornecimento.</v>
          </cell>
          <cell r="C2118" t="str">
            <v>un</v>
          </cell>
          <cell r="D2118">
            <v>489.94</v>
          </cell>
        </row>
        <row r="2119">
          <cell r="A2119" t="str">
            <v>IP 05.05.0256 (/)</v>
          </cell>
          <cell r="B2119" t="str">
            <v>Poste de concreto, com secao circular, reto, com 11m de comprimento, tipo pesado, com cabeca de concreto, inclusive transporte. Fornecimento.</v>
          </cell>
          <cell r="C2119" t="str">
            <v>un</v>
          </cell>
          <cell r="D2119">
            <v>645.36</v>
          </cell>
        </row>
        <row r="2120">
          <cell r="A2120" t="str">
            <v>IP 05.05.0300 (/)</v>
          </cell>
          <cell r="B2120" t="str">
            <v>Poste de concreto, com secao circular, reto, com 12m de comprimento, tipo leve, com cabeca de concreto, inclusive transporte. Fornecimento.</v>
          </cell>
          <cell r="C2120" t="str">
            <v>un</v>
          </cell>
          <cell r="D2120">
            <v>523.84</v>
          </cell>
        </row>
        <row r="2121">
          <cell r="A2121" t="str">
            <v>IP 05.05.0306 (/)</v>
          </cell>
          <cell r="B2121" t="str">
            <v>Poste de concreto, com secao circular, reto, com 12m de comprimento, tipo pesado, com cabeca de concreto, inclusive transporte. Fornecimento.</v>
          </cell>
          <cell r="C2121" t="str">
            <v>un</v>
          </cell>
          <cell r="D2121">
            <v>1014.29</v>
          </cell>
        </row>
        <row r="2122">
          <cell r="A2122" t="str">
            <v>IP 05.05.0350 (/)</v>
          </cell>
          <cell r="B2122" t="str">
            <v>Poste de concreto, com secao circular, reto, com13m de comprimento, conicidade reduzida, carga nominal de 200Kg. Fornecimento.</v>
          </cell>
          <cell r="C2122" t="str">
            <v>un</v>
          </cell>
          <cell r="D2122">
            <v>699.14</v>
          </cell>
        </row>
        <row r="2123">
          <cell r="A2123" t="str">
            <v>IP 05.05.0500 (/)</v>
          </cell>
          <cell r="B2123" t="str">
            <v>Poste de concreto, com secao circular, reto, com 17m de comprimento, conicidade reduzida, com cabeca de concreto, inclusive transporte. Fornecimento.</v>
          </cell>
          <cell r="C2123" t="str">
            <v>un</v>
          </cell>
          <cell r="D2123">
            <v>1183.1600000000001</v>
          </cell>
        </row>
        <row r="2124">
          <cell r="A2124" t="str">
            <v>IP 05.05.0700 (/)</v>
          </cell>
          <cell r="B2124" t="str">
            <v>Poste de concreto, com secao circular, reto, com 22,50m de comprimento, conicidade reduzida, com cabeca de concreto, inclusive transporte. Fornecimento.</v>
          </cell>
          <cell r="C2124" t="str">
            <v>un</v>
          </cell>
          <cell r="D2124">
            <v>2607.25</v>
          </cell>
        </row>
        <row r="2125">
          <cell r="A2125" t="str">
            <v>IP 05.10.0053 (/)</v>
          </cell>
          <cell r="B2125" t="str">
            <v>Poste de aco, reto, de 3m, com sapata, com furacao para fixacao de semaforo repetidor e para fixacao de semaforo para pedestre, e placa indicativa de rua, com 4 chumbadores de 7/8"x50cm, tipo IV-B, padrao Riomar. Fornecimento.</v>
          </cell>
          <cell r="C2125" t="str">
            <v>un</v>
          </cell>
          <cell r="D2125">
            <v>4279.8100000000004</v>
          </cell>
        </row>
        <row r="2126">
          <cell r="A2126" t="str">
            <v>IP 05.10.0106 (/)</v>
          </cell>
          <cell r="B2126" t="str">
            <v>Poste de aco SAE 1006/1020, reto, padrao Hadock Lobo, montagem 1, altura util de 4,50m, com flange, conico continuo sem emendas e braco simples com 0,45m para fixacao de luminaria, conforme desenho A2-1978-PD e especificacao EM-RIOLUZ-No 4. Fornecimento.</v>
          </cell>
          <cell r="C2126" t="str">
            <v>un</v>
          </cell>
          <cell r="D2126">
            <v>927.05</v>
          </cell>
        </row>
        <row r="2127">
          <cell r="A2127" t="str">
            <v>IP 05.10.0109 (/)</v>
          </cell>
          <cell r="B2127" t="str">
            <v>Poste de aco SAE 1006/1020, reto, padrao Hadock Lobo, montagem 1, altura util de 6,00m, com flange, conico continuo sem emendas e braco simples com 0,60m para fixacao de luminaria, conforme desenho A2-1978-PD e especificacao EM-RIOLUZ-No 4. Fornecimento.</v>
          </cell>
          <cell r="C2127" t="str">
            <v>un</v>
          </cell>
          <cell r="D2127">
            <v>1014.34</v>
          </cell>
        </row>
        <row r="2128">
          <cell r="A2128" t="str">
            <v>IP 05.10.0112 (/)</v>
          </cell>
          <cell r="B2128" t="str">
            <v>Poste de aco SAE 1006/1020, reto, padrao Hadock Lobo, montagem 1, altura util de 9,00m, com flange, conico continuo sem emendas e braco simples com 1,10m para fixacao de luminaria, conforme desenho A2-1978-PD e especificacao EM-RIOLUZ-No 4. Fornecimento.</v>
          </cell>
          <cell r="C2128" t="str">
            <v>un</v>
          </cell>
          <cell r="D2128">
            <v>1828.66</v>
          </cell>
        </row>
        <row r="2129">
          <cell r="A2129" t="str">
            <v>IP 05.10.0115 (/)</v>
          </cell>
          <cell r="B2129" t="str">
            <v>Poste de aco SAE 1006/1020, reto, padrao Hadock Lobo, montagem 2, altura util de 4,50m, com flange, conico continuo sem emendas e braco duplo com 0,45m para fixacao de luminarias, conforme desenho A2-1978-PD e especificacao EM-RIOLUZ-No 4. Fornecimento.</v>
          </cell>
          <cell r="C2129" t="str">
            <v>un</v>
          </cell>
          <cell r="D2129">
            <v>1014.34</v>
          </cell>
        </row>
        <row r="2130">
          <cell r="A2130" t="str">
            <v>IP 05.10.0118 (/)</v>
          </cell>
          <cell r="B2130" t="str">
            <v>Poste de aco SAE 1006/1020, reto, padrao Hadock Lobo, montagem 2, altura util de 6,00m, com flange, conico continuo sem emendas e braco duplo com 0,60m para fixacao de luminarias, conforme desenho A2-1978-PD e especificacao EM-RIOLUZ-No 4. Fornecimento.</v>
          </cell>
          <cell r="C2130" t="str">
            <v>un</v>
          </cell>
          <cell r="D2130">
            <v>1088.68</v>
          </cell>
        </row>
        <row r="2131">
          <cell r="A2131" t="str">
            <v>IP 05.10.0121 (/)</v>
          </cell>
          <cell r="B2131" t="str">
            <v>Poste de aco SAE 1006/1020, reto, padrao Hadock Lobo, montagem 2, altura util de 9,00m, com flange, conico continuo sem emendas e braco duplo com 1,10m para fixacao de luminarias, conforme desenho A2-1978-PD e especificacao EM-RIOLUZ-No 4. Fornecimento.</v>
          </cell>
          <cell r="C2131" t="str">
            <v>un</v>
          </cell>
          <cell r="D2131">
            <v>2048.37</v>
          </cell>
        </row>
        <row r="2132">
          <cell r="A2132" t="str">
            <v>IP 05.10.0124 (/)</v>
          </cell>
          <cell r="B2132" t="str">
            <v xml:space="preserve">Poste de aco SAE 1006/1020, reto, padrao Hadock Lobo, montagem 3.1, altura util de 9,00m, com flange, conico continuo sem emendas e bracos simples com 1,10m e 0,60m para fixacao de luminarias a 9,00m e 6,00m respectivamente, conforme desenho A2-1978-PD e </v>
          </cell>
          <cell r="C2132" t="str">
            <v>un</v>
          </cell>
          <cell r="D2132">
            <v>2048.7600000000002</v>
          </cell>
        </row>
        <row r="2133">
          <cell r="A2133" t="str">
            <v>IP 05.10.0127 (/)</v>
          </cell>
          <cell r="B2133" t="str">
            <v xml:space="preserve">Poste de aco SAE 1006/1020, reto, padrao Hadock Lobo, montagem 3.2, altura util de 9,00m, com flange, conico continuo sem emendas e bracos simples com 1,10m e 0,45m para fixacao de luminarias a 9,00m e 4,50m respectivamente, conforme desenho A2-1978-PD e </v>
          </cell>
          <cell r="C2133" t="str">
            <v>un</v>
          </cell>
          <cell r="D2133">
            <v>2024.34</v>
          </cell>
        </row>
        <row r="2134">
          <cell r="A2134" t="str">
            <v>IP 05.10.0150 (/)</v>
          </cell>
          <cell r="B2134" t="str">
            <v>Poste de aco, reto, conico continuo, altura de 3,50m, sem sapata. Fornecimento.</v>
          </cell>
          <cell r="C2134" t="str">
            <v>un</v>
          </cell>
          <cell r="D2134">
            <v>108.31</v>
          </cell>
        </row>
        <row r="2135">
          <cell r="A2135" t="str">
            <v>IP 05.10.0153 (/)</v>
          </cell>
          <cell r="B2135" t="str">
            <v>Poste de aco, reto, conico continuo, altura de 3,5m, com sapata e base (padrao Rio Cidade Catete). Fornecimento.</v>
          </cell>
          <cell r="C2135" t="str">
            <v>un</v>
          </cell>
          <cell r="D2135">
            <v>475.95</v>
          </cell>
        </row>
        <row r="2136">
          <cell r="A2136" t="str">
            <v>IP 05.10.0300 (/)</v>
          </cell>
          <cell r="B2136" t="str">
            <v>Poste de aco, reto, conico continuo, altura de 4,5m, sem sapata, especificacao EM-CME-04 da RIOLUZ. Fornecimento.</v>
          </cell>
          <cell r="C2136" t="str">
            <v>un</v>
          </cell>
          <cell r="D2136">
            <v>442.74</v>
          </cell>
        </row>
        <row r="2137">
          <cell r="A2137" t="str">
            <v>IP 05.10.0303 (/)</v>
          </cell>
          <cell r="B2137" t="str">
            <v>Poste de aco, reto, conico continuo, altura de 4,50m, com sapata. Fornecimento.</v>
          </cell>
          <cell r="C2137" t="str">
            <v>un</v>
          </cell>
          <cell r="D2137">
            <v>473.41</v>
          </cell>
        </row>
        <row r="2138">
          <cell r="A2138" t="str">
            <v>IP 05.10.0406 (/)</v>
          </cell>
          <cell r="B2138" t="str">
            <v>Poste de aco, reto (SAE 1006-1020), sem aletas, de 5600mm com base cilindrica de aco SAE 1006-1020 com dimensoes de (400x300mm) galvanizado a fogo pintado conforme pedido. A base devera ter chumbadores de aco galvanizado a fogo com dimensoes de 7/8"x500mm</v>
          </cell>
          <cell r="C2138" t="str">
            <v>un</v>
          </cell>
          <cell r="D2138">
            <v>1035.78</v>
          </cell>
        </row>
        <row r="2139">
          <cell r="A2139" t="str">
            <v>IP 05.10.0450 (/)</v>
          </cell>
          <cell r="B2139" t="str">
            <v>Poste de aco, reto, conico continuo ou escalonado, altura de 6m, sem sapata. Fornecimento.</v>
          </cell>
          <cell r="C2139" t="str">
            <v>un</v>
          </cell>
          <cell r="D2139">
            <v>556.95000000000005</v>
          </cell>
        </row>
        <row r="2140">
          <cell r="A2140" t="str">
            <v>IP 05.10.0500 (/)</v>
          </cell>
          <cell r="B2140" t="str">
            <v>Poste de aco, reto, conico continuo, altura de 7m, sem sapata. Fornecimento.</v>
          </cell>
          <cell r="C2140" t="str">
            <v>un</v>
          </cell>
          <cell r="D2140">
            <v>966.64</v>
          </cell>
        </row>
        <row r="2141">
          <cell r="A2141" t="str">
            <v>IP 05.10.0550 (/)</v>
          </cell>
          <cell r="B2141" t="str">
            <v xml:space="preserve">Poste de aco, reto, de 7m, com sapata, escalonado, braco de aco curvo com diametro de 60,3mm e projecao horizontal de 2,50m para luminaria superior e braco de aco reto de 1m com diametro de 60,3mm para luminaria inferior, com suporte para um galhaderte e </v>
          </cell>
          <cell r="C2141" t="str">
            <v>un</v>
          </cell>
          <cell r="D2141">
            <v>5651.8</v>
          </cell>
        </row>
        <row r="2142">
          <cell r="A2142" t="str">
            <v>IP 05.10.0553 (/)</v>
          </cell>
          <cell r="B2142" t="str">
            <v>Poste de aco, reto, de 7m, com sapata, escalonado, 2 bracos de aco curvo com diametro de 60,3mm e projecao horizontal de 2,50m para luminarias superiores e com suporte para 2 galhadertes com 4 chumbadores de 7/8"x70cm, tipo II, padrao Riomar. Fornecimento</v>
          </cell>
          <cell r="C2142" t="str">
            <v>un</v>
          </cell>
          <cell r="D2142">
            <v>6046.11</v>
          </cell>
        </row>
        <row r="2143">
          <cell r="A2143" t="str">
            <v>IP 05.10.0556 (/)</v>
          </cell>
          <cell r="B2143" t="str">
            <v>Poste de aco, reto, de 7m, com sapata, escalonado, 2 bracos de aco curvo com diametro de 60,3mm e projecao horizontal de 2,50m para luminaria superior e 2 bracos de aco reto de 3,70m com diametro de 76mm para semaforo, furacao para fixacao de semaforo rep</v>
          </cell>
          <cell r="C2143" t="str">
            <v>un</v>
          </cell>
          <cell r="D2143">
            <v>6780.44</v>
          </cell>
        </row>
        <row r="2144">
          <cell r="A2144" t="str">
            <v>IP 05.10.0559 (/)</v>
          </cell>
          <cell r="B2144" t="str">
            <v>Poste de aco, reto, de 7m, com sapata, escalonado, braco de aco curvo com diametro de 60,3mm e projecao horizontal de 2,50m para luminarias superiores com suporte para galhardete e suporte para placa indicativa de rua, com 4 chumbadores de 7/8"x70cm, tipo</v>
          </cell>
          <cell r="C2144" t="str">
            <v>un</v>
          </cell>
          <cell r="D2144">
            <v>7231.42</v>
          </cell>
        </row>
        <row r="2145">
          <cell r="A2145" t="str">
            <v>IP 05.10.0562 (/)</v>
          </cell>
          <cell r="B2145" t="str">
            <v>Poste de aco, reto, de 7m, com sapata, escalonado, braco de aco curvo com diametro de 60,3mm e projecao horizontal de 2,50m para luminaria superior e braco de aco reto de 3,70m com diametro de 76mm para placa de sinalizacao e semaforo, com suporte para ga</v>
          </cell>
          <cell r="C2145" t="str">
            <v>un</v>
          </cell>
          <cell r="D2145">
            <v>5520.37</v>
          </cell>
        </row>
        <row r="2146">
          <cell r="A2146" t="str">
            <v>IP 05.10.0565 (/)</v>
          </cell>
          <cell r="B2146" t="str">
            <v xml:space="preserve">Poste de aco, reto, de 7m, com sapata, escalonado, braco de aco curvo com diametro de 60,3mm e projecao horizontal de 2,50m para luminaria superior e braco de aco reto de 1m com diametro de 60,3mm para luminaria inferior, com braco de aco reto de 3,70m e </v>
          </cell>
          <cell r="C2146" t="str">
            <v>un</v>
          </cell>
          <cell r="D2146">
            <v>6357.56</v>
          </cell>
        </row>
        <row r="2147">
          <cell r="A2147" t="str">
            <v>IP 05.10.0700 (/)</v>
          </cell>
          <cell r="B2147" t="str">
            <v>Poste de aco, reto, conico continuo, altura de 9m, sem sapata. Fornecimento.</v>
          </cell>
          <cell r="C2147" t="str">
            <v>un</v>
          </cell>
          <cell r="D2147">
            <v>822.78</v>
          </cell>
        </row>
        <row r="2148">
          <cell r="A2148" t="str">
            <v>IP 05.10.0703 (/)</v>
          </cell>
          <cell r="B2148" t="str">
            <v>Poste de aco, reto, conico continuo, altura de 9m, com sapata. Fornecimento.</v>
          </cell>
          <cell r="C2148" t="str">
            <v>un</v>
          </cell>
          <cell r="D2148">
            <v>1031.51</v>
          </cell>
        </row>
        <row r="2149">
          <cell r="A2149" t="str">
            <v>IP 05.10.0750 (/)</v>
          </cell>
          <cell r="B2149" t="str">
            <v>Poste de aco, curvo, conico continuo, simples, (9x2,5)m, sem sapata. Fornecimento.</v>
          </cell>
          <cell r="C2149" t="str">
            <v>un</v>
          </cell>
          <cell r="D2149">
            <v>998.78</v>
          </cell>
        </row>
        <row r="2150">
          <cell r="A2150" t="str">
            <v>IP 05.10.0753 (/)</v>
          </cell>
          <cell r="B2150" t="str">
            <v>Poste de aco, curvo, conico continuo, simples, (9x2,5)m, com sapata. Fornecimento.</v>
          </cell>
          <cell r="C2150" t="str">
            <v>un</v>
          </cell>
          <cell r="D2150">
            <v>346.07</v>
          </cell>
        </row>
        <row r="2151">
          <cell r="A2151" t="str">
            <v>IP 05.10.0800 (/)</v>
          </cell>
          <cell r="B2151" t="str">
            <v>Poste de aco, curvo, conico continuo, duplo, (9x2,5)m, com sapata. Fornecimento.</v>
          </cell>
          <cell r="C2151" t="str">
            <v>un</v>
          </cell>
          <cell r="D2151">
            <v>1271.75</v>
          </cell>
        </row>
        <row r="2152">
          <cell r="A2152" t="str">
            <v>IP 05.10.0803 (/)</v>
          </cell>
          <cell r="B2152" t="str">
            <v>Poste de aco, curvo, conico continuo, duplo, (9x2,5)m, sem sapata. Fornecimento.</v>
          </cell>
          <cell r="C2152" t="str">
            <v>un</v>
          </cell>
          <cell r="D2152">
            <v>1482.2</v>
          </cell>
        </row>
        <row r="2153">
          <cell r="A2153" t="str">
            <v>IP 05.10.0850 (/)</v>
          </cell>
          <cell r="B2153" t="str">
            <v>Poste Multi-Uso de aco, reto, cilindrico , altura de 9,5m, proprio para montagem em base de sustentacao com diametro de 6", espessura de 7,11mm, galvanizado, com a possibilidade de ser equipado com braco para semaforo, braco para placa de transito, placas</v>
          </cell>
          <cell r="C2153" t="str">
            <v>un</v>
          </cell>
          <cell r="D2153">
            <v>5187.62</v>
          </cell>
        </row>
        <row r="2154">
          <cell r="A2154" t="str">
            <v>IP 05.10.0900 (/)</v>
          </cell>
          <cell r="B2154" t="str">
            <v>Poste de aco, reto, conico continuo, altura de 10m, com sapata circular e base (padrao Rio Cidade Catete). Fornecimento.</v>
          </cell>
          <cell r="C2154" t="str">
            <v>un</v>
          </cell>
          <cell r="D2154">
            <v>5126.05</v>
          </cell>
        </row>
        <row r="2155">
          <cell r="A2155" t="str">
            <v>IP 05.10.0950 (/)</v>
          </cell>
          <cell r="B2155" t="str">
            <v>Poste de aco, curvo, conico continuo, altura de 11,50m, projecao de braco de 2,50m, proprio para montagem em base de sustentacao, fabricada em aco SAE 1010/1020, confeccionado em uma unica peca de aco zincado, equipado com tomada a prova de tempo, na part</v>
          </cell>
          <cell r="C2155" t="str">
            <v>un</v>
          </cell>
          <cell r="D2155">
            <v>2300.15</v>
          </cell>
        </row>
        <row r="2156">
          <cell r="A2156" t="str">
            <v>IP 05.10.1000 (/)</v>
          </cell>
          <cell r="B2156" t="str">
            <v>Poste de aco, reto, conico continuo, altura de 12m, com sapata. Fornecimento.</v>
          </cell>
          <cell r="C2156" t="str">
            <v>un</v>
          </cell>
          <cell r="D2156">
            <v>1112.17</v>
          </cell>
        </row>
        <row r="2157">
          <cell r="A2157" t="str">
            <v>IP 05.10.1050 (/)</v>
          </cell>
          <cell r="B2157" t="str">
            <v>Poste de aco, reto, conico continuo, altura de 15m, com sapata. Fornecimento.</v>
          </cell>
          <cell r="C2157" t="str">
            <v>un</v>
          </cell>
          <cell r="D2157">
            <v>4144.7</v>
          </cell>
        </row>
        <row r="2158">
          <cell r="A2158" t="str">
            <v>IP 05.15.0200 (/)</v>
          </cell>
          <cell r="B2158" t="str">
            <v>Poste de madeira, tipo medio de 7m. Fornecimento.</v>
          </cell>
          <cell r="C2158" t="str">
            <v>un</v>
          </cell>
          <cell r="D2158">
            <v>123.69</v>
          </cell>
        </row>
        <row r="2159">
          <cell r="A2159" t="str">
            <v>IP 05.15.0500 (/)</v>
          </cell>
          <cell r="B2159" t="str">
            <v>Poste de madeira, reto, com secao cicurlar,altura de 9m, tipo medio. Fornecimento.</v>
          </cell>
          <cell r="C2159" t="str">
            <v>un</v>
          </cell>
          <cell r="D2159">
            <v>186.08</v>
          </cell>
        </row>
        <row r="2160">
          <cell r="A2160" t="str">
            <v>IP 05.25.0050 (/)</v>
          </cell>
          <cell r="B2160" t="str">
            <v>Poste de aco reto de 3,50m, com flange de aco soldado na sua base, fixado por parafuso chumbadores engastados em fundacao de concreto, exclusive fundacao e fornecimento do poste. Assentamento.</v>
          </cell>
          <cell r="C2160" t="str">
            <v>un</v>
          </cell>
          <cell r="D2160">
            <v>67.22</v>
          </cell>
        </row>
        <row r="2161">
          <cell r="A2161" t="str">
            <v>IP 05.25.0100 (/)</v>
          </cell>
          <cell r="B2161" t="str">
            <v>Poste de aco reto de 3,50m com engastamento da parte inferior da coluna diretamente no solo, exclusive fornecimento do poste. Assentamento.</v>
          </cell>
          <cell r="C2161" t="str">
            <v>un</v>
          </cell>
          <cell r="D2161">
            <v>58.02</v>
          </cell>
        </row>
        <row r="2162">
          <cell r="A2162" t="str">
            <v>IP 05.25.0150 (/)</v>
          </cell>
          <cell r="B2162" t="str">
            <v>Poste de aco, reto, de 4,50m ate 6m, com engastamento da parte inferior da coluna diretamente no solo; exclusive fornecimento do poste. Assentamento.</v>
          </cell>
          <cell r="C2162" t="str">
            <v>un</v>
          </cell>
          <cell r="D2162">
            <v>71.45</v>
          </cell>
        </row>
        <row r="2163">
          <cell r="A2163" t="str">
            <v>IP 05.25.0200 (/)</v>
          </cell>
          <cell r="B2163" t="str">
            <v>Poste de aco, reto, de 7m ate 12m, com engastamento da parte inferior da coluna diretamente no solo; exclusive fornecimento do poste. Assentamento.</v>
          </cell>
          <cell r="C2163" t="str">
            <v>un</v>
          </cell>
          <cell r="D2163">
            <v>143.94</v>
          </cell>
        </row>
        <row r="2164">
          <cell r="A2164" t="str">
            <v>IP 05.25.0250 (/)</v>
          </cell>
          <cell r="B2164" t="str">
            <v>Poste de aco, reto, de 13m ate 20m, com engastamento da parte inferior da coluna diretamente no solo; exclusive fornecimento do poste. Assentamento.</v>
          </cell>
          <cell r="C2164" t="str">
            <v>un</v>
          </cell>
          <cell r="D2164">
            <v>288.25</v>
          </cell>
        </row>
        <row r="2165">
          <cell r="A2165" t="str">
            <v>IP 05.25.0300 (/)</v>
          </cell>
          <cell r="B2165" t="str">
            <v>Poste de aco, curvo, de 1 braco, de 8m ate 12m, com engastamento da parte inferior da coluna diretamente no solo; exclusive fornecimento do poste. Assentamento.</v>
          </cell>
          <cell r="C2165" t="str">
            <v>un</v>
          </cell>
          <cell r="D2165">
            <v>143.94</v>
          </cell>
        </row>
        <row r="2166">
          <cell r="A2166" t="str">
            <v>IP 05.25.0350 (/)</v>
          </cell>
          <cell r="B2166" t="str">
            <v>Poste de aco, curvo, de 2 bracos, de 8m ate 12m, com engastamento da parte inferior da coluna diretamente no solo; exclusive fornecimento do poste. Assentamento.</v>
          </cell>
          <cell r="C2166" t="str">
            <v>un</v>
          </cell>
          <cell r="D2166">
            <v>170.83</v>
          </cell>
        </row>
        <row r="2167">
          <cell r="A2167" t="str">
            <v>IP 05.25.0356 (/)</v>
          </cell>
          <cell r="B2167" t="str">
            <v>Poste de aco curvo, de 2 bracos, de 10m a 12m, com flange de aco soldado na sua base, fixado por parafusos chumbadores engastados em fundacao de concreto. Assentamento.</v>
          </cell>
          <cell r="C2167" t="str">
            <v>m</v>
          </cell>
          <cell r="D2167">
            <v>134.44</v>
          </cell>
        </row>
        <row r="2168">
          <cell r="A2168" t="str">
            <v>IP 05.25.0400 (/)</v>
          </cell>
          <cell r="B2168" t="str">
            <v>Poste de aco, curvo, conico continuo, simples, sem base, com janela de inspecao, com altura de 9m. Fornecimento e assentamento.</v>
          </cell>
          <cell r="C2168" t="str">
            <v>un</v>
          </cell>
          <cell r="D2168">
            <v>1066</v>
          </cell>
        </row>
        <row r="2169">
          <cell r="A2169" t="str">
            <v>IP 05.25.0500 (/)</v>
          </cell>
          <cell r="B2169" t="str">
            <v>Poste de concreto, com secao circular, com 5m de comprimento e carga nominal no topo de 100Kg, inclusive escavacao, exclusive transporte. Fornecimento e assentamento.</v>
          </cell>
          <cell r="C2169" t="str">
            <v>un</v>
          </cell>
          <cell r="D2169">
            <v>231.98</v>
          </cell>
        </row>
        <row r="2170">
          <cell r="A2170" t="str">
            <v>IP 05.25.0550 (A)</v>
          </cell>
          <cell r="B2170" t="str">
            <v>Poste de concreto, com secao circular, com 7m de comprimento e carga nominal no topo, de 100Kg, inclusive escavacao e exclusive transporte. Fornecimento e assentamento.</v>
          </cell>
          <cell r="C2170" t="str">
            <v>un</v>
          </cell>
          <cell r="D2170">
            <v>249.07</v>
          </cell>
        </row>
        <row r="2171">
          <cell r="A2171" t="str">
            <v>IP 05.25.0556 (A)</v>
          </cell>
          <cell r="B2171" t="str">
            <v>Poste de concreto, com secao circular, com 7m de comprimento e carga nominal no topo, de 200Kg, inclusive escavacao e exclusive transporte. Fornecimento e assentamento.</v>
          </cell>
          <cell r="C2171" t="str">
            <v>un</v>
          </cell>
          <cell r="D2171">
            <v>372.76</v>
          </cell>
        </row>
        <row r="2172">
          <cell r="A2172" t="str">
            <v>IP 05.25.0559 (A)</v>
          </cell>
          <cell r="B2172" t="str">
            <v>Poste de concreto, com secao circular, com 7m de comprimento e carga nominal horizontal no topo, de 300Kg, inclusive escavacao exclusive transporte. Fornecimento e assentamento.</v>
          </cell>
          <cell r="C2172" t="str">
            <v>un</v>
          </cell>
          <cell r="D2172">
            <v>418.06</v>
          </cell>
        </row>
        <row r="2173">
          <cell r="A2173" t="str">
            <v>IP 05.25.0600 (/)</v>
          </cell>
          <cell r="B2173" t="str">
            <v>Poste de concreto, circular reto de 9m, com cabeca de concreto; exclusive fornecimento do poste e da cabeca. Assentamento.</v>
          </cell>
          <cell r="C2173" t="str">
            <v>un</v>
          </cell>
          <cell r="D2173">
            <v>148.69</v>
          </cell>
        </row>
        <row r="2174">
          <cell r="A2174" t="str">
            <v>IP 05.25.0650 (/)</v>
          </cell>
          <cell r="B2174" t="str">
            <v>Poste de concreto, circular reto de 11m, com cabeca de concreto; exclusive fornecimento do poste e da cabeca. Assentamento.</v>
          </cell>
          <cell r="C2174" t="str">
            <v>un</v>
          </cell>
          <cell r="D2174">
            <v>162.13</v>
          </cell>
        </row>
        <row r="2175">
          <cell r="A2175" t="str">
            <v>IP 05.25.0700 (/)</v>
          </cell>
          <cell r="B2175" t="str">
            <v>Poste de concreto, circular reto de 12m, com cabeca de concreto; exclusive fornecimento do poste e da cabeca. Assentamento.</v>
          </cell>
          <cell r="C2175" t="str">
            <v>un</v>
          </cell>
          <cell r="D2175">
            <v>185.23</v>
          </cell>
        </row>
        <row r="2176">
          <cell r="A2176" t="str">
            <v>IP 05.25.0750 (/)</v>
          </cell>
          <cell r="B2176" t="str">
            <v>Poste de concreto, circular reto de 13m, com cabeca de concreto; exclusive fornecimento do poste e da cabeca. Assentamento.</v>
          </cell>
          <cell r="C2176" t="str">
            <v>un</v>
          </cell>
          <cell r="D2176">
            <v>227.53</v>
          </cell>
        </row>
        <row r="2177">
          <cell r="A2177" t="str">
            <v>IP 05.25.0800 (/)</v>
          </cell>
          <cell r="B2177" t="str">
            <v>Poste de concreto, circular reto de 17m, com cabeca de concreto; exclusive fornecimento do poste e da cabeca. Assentamento.</v>
          </cell>
          <cell r="C2177" t="str">
            <v>un</v>
          </cell>
          <cell r="D2177">
            <v>302.5</v>
          </cell>
        </row>
        <row r="2178">
          <cell r="A2178" t="str">
            <v>IP 05.25.0950 (/)</v>
          </cell>
          <cell r="B2178" t="str">
            <v>Poste de madeira circular de 7m a 11m, exclusive fornecimento do poste. Assentamento.</v>
          </cell>
          <cell r="C2178" t="str">
            <v>un</v>
          </cell>
          <cell r="D2178">
            <v>115.09</v>
          </cell>
        </row>
        <row r="2179">
          <cell r="A2179" t="str">
            <v>IP 05.25.0956 (/)</v>
          </cell>
          <cell r="B2179" t="str">
            <v>Poste de madeira, reto, com secao cicurlar, altura de 9m, tipo medio. Fornecimento e assentamento, inclusive escavacao e reaterro.</v>
          </cell>
          <cell r="C2179" t="str">
            <v>un</v>
          </cell>
          <cell r="D2179">
            <v>301.17</v>
          </cell>
        </row>
        <row r="2180">
          <cell r="A2180" t="str">
            <v>IP 05.30.0200 (/)</v>
          </cell>
          <cell r="B2180" t="str">
            <v>Poste de aco, reto, de 4,50m a 6m, com flange de aco soldado na base, fixado por parafusos chumbadores engastados em fundacao de concreto, exclusive fundacao e fornecimento do poste. Assentamento.</v>
          </cell>
          <cell r="C2180" t="str">
            <v>un</v>
          </cell>
          <cell r="D2180">
            <v>67.22</v>
          </cell>
        </row>
        <row r="2181">
          <cell r="A2181" t="str">
            <v>IP 05.30.0250 (/)</v>
          </cell>
          <cell r="B2181" t="str">
            <v>Poste de aco, reto, de 7m a 11m, com flange de aco soldado na sua base, fixado por parafusos chumbadores engastados em fundacao de concreto, exclusive fundacao e fornecimento do poste. Assentamento.</v>
          </cell>
          <cell r="C2181" t="str">
            <v>un</v>
          </cell>
          <cell r="D2181">
            <v>100.83</v>
          </cell>
        </row>
        <row r="2182">
          <cell r="A2182" t="str">
            <v>IP 05.30.0300 (/)</v>
          </cell>
          <cell r="B2182" t="str">
            <v>Poste de aco, reto, de 12m a 20m, com flange de aco soldado na sua base, fixado por parafusos chumbadores engastados em fundacao de concreto, exclusive fundacao e fornecimento do poste. Assentamento.</v>
          </cell>
          <cell r="C2182" t="str">
            <v>un</v>
          </cell>
          <cell r="D2182">
            <v>134.44</v>
          </cell>
        </row>
        <row r="2183">
          <cell r="A2183" t="str">
            <v>IP 05.30.0500 (/)</v>
          </cell>
          <cell r="B2183" t="str">
            <v>Poste de aco, curvo, de 1 braco, de 8m a 9m, com flange de aco soldado na sua base, fixado por parafusos chumbadores engastados em fundacao de concreto, exclusive fundacao e poste.</v>
          </cell>
          <cell r="C2183" t="str">
            <v>un</v>
          </cell>
          <cell r="D2183">
            <v>67.22</v>
          </cell>
        </row>
        <row r="2184">
          <cell r="A2184" t="str">
            <v>IP 05.30.0506 (/)</v>
          </cell>
          <cell r="B2184" t="str">
            <v>Poste de aco, curvo, de 2 bracos, de 8m a 9m, com flange de aco soldado na sua base, fixado por parafusos chumbadores engastados em fundacao de concreto, exclusive fundacao e poste. Assentamento.</v>
          </cell>
          <cell r="C2184" t="str">
            <v>un</v>
          </cell>
          <cell r="D2184">
            <v>80.67</v>
          </cell>
        </row>
        <row r="2185">
          <cell r="A2185" t="str">
            <v>IP 05.30.0550 (/)</v>
          </cell>
          <cell r="B2185" t="str">
            <v>Poste de aco, curvo, de 1 braco, de 10m a 12m, com flange de aco soldado na sua base, fixado por parafusos chumbadores engastados em fundacao de concreto, exclusive fundacao e poste. Assentamento.</v>
          </cell>
          <cell r="C2185" t="str">
            <v>un</v>
          </cell>
          <cell r="D2185">
            <v>107.55</v>
          </cell>
        </row>
        <row r="2186">
          <cell r="A2186" t="str">
            <v>IP 05.30.0700 (/)</v>
          </cell>
          <cell r="B2186" t="str">
            <v>Poste de concreto circular, reto, de 23m em fundacao especial, exclusive fundacao e fornecimento do poste. Assentamento.</v>
          </cell>
          <cell r="C2186" t="str">
            <v>un</v>
          </cell>
          <cell r="D2186">
            <v>366</v>
          </cell>
        </row>
        <row r="2187">
          <cell r="A2187" t="str">
            <v>IP 05.35.0050 (/)</v>
          </cell>
          <cell r="B2187" t="str">
            <v>Fundacao simples de concreto pre-moldado, padrao RIOLUZ, com chumbadores de aco provido de arruelas e porcas, para fixacao de poste de aco reto de 3,5m, exclusive o poste e chumbadores.</v>
          </cell>
          <cell r="C2187" t="str">
            <v>un</v>
          </cell>
          <cell r="D2187">
            <v>71.81</v>
          </cell>
        </row>
        <row r="2188">
          <cell r="A2188" t="str">
            <v>IP 05.35.0100 (/)</v>
          </cell>
          <cell r="B2188" t="str">
            <v>Fundacao simples de concreto pre-moldado, padrao RIOLUZ, com chumbadores de aco provido de arruelas e porcas, para fixacao de postes de aco reto de 4,5m a 6m, exclusive o poste e chumbadores.</v>
          </cell>
          <cell r="C2188" t="str">
            <v>un</v>
          </cell>
          <cell r="D2188">
            <v>72.39</v>
          </cell>
        </row>
        <row r="2189">
          <cell r="A2189" t="str">
            <v>IP 05.35.0150 (/)</v>
          </cell>
          <cell r="B2189" t="str">
            <v>Fundacao simples de concreto pre-moldado, padrao RIOLUZ, com chumbadores de aco provido de arruelas e porcas, para fixacao de postes de aco reto de 7m a 11m, exclusive o poste e chumbadores.</v>
          </cell>
          <cell r="C2189" t="str">
            <v>un</v>
          </cell>
          <cell r="D2189">
            <v>77.55</v>
          </cell>
        </row>
        <row r="2190">
          <cell r="A2190" t="str">
            <v>IP 05.35.0200 (/)</v>
          </cell>
          <cell r="B2190" t="str">
            <v>Fundacao simples de concreto pre-moldado, padrao RIOLUZ, com chumbadores de aco provido de arruelas e porcas, para fixacao de postes de aco curvo, de 1 braco, de 8m a 9m, exclusive o poste e chumbadores.</v>
          </cell>
          <cell r="C2190" t="str">
            <v>un</v>
          </cell>
          <cell r="D2190">
            <v>77.55</v>
          </cell>
        </row>
        <row r="2191">
          <cell r="A2191" t="str">
            <v>IP 05.35.0250 (/)</v>
          </cell>
          <cell r="B2191" t="str">
            <v>Fundacao simples de concreto pre-moldado, padrao RIOLUZ, com chumbadores de aco provido de arruelas e porcas, para fixacao de postes de aco curvo, de 1 braco, de 10m a 12m, exclusive o poste e chumbadores.</v>
          </cell>
          <cell r="C2191" t="str">
            <v>un</v>
          </cell>
          <cell r="D2191">
            <v>135.11000000000001</v>
          </cell>
        </row>
        <row r="2192">
          <cell r="A2192" t="str">
            <v>IP 05.35.0300 (/)</v>
          </cell>
          <cell r="B2192" t="str">
            <v>Fundacao simples de concreto pre-moldado, padrao RIOLUZ, com chumbadores de aco provido de arruelas e porcas, para fixacao de postes de aco reto de 12m a 15m, exclusive o poste e chumbadores.</v>
          </cell>
          <cell r="C2192" t="str">
            <v>un</v>
          </cell>
          <cell r="D2192">
            <v>233.4</v>
          </cell>
        </row>
        <row r="2193">
          <cell r="A2193" t="str">
            <v>IP 05.35.0350 (/)</v>
          </cell>
          <cell r="B2193" t="str">
            <v>Fundacao simples de concreto pre-moldado, padrao RIOLUZ, com chumbadores de aco provido de arruelas e porcas, para fixacao de poste de aco curvo, de 2 bracos, de 8m a 9m, exclusive o poste e chumbadores.</v>
          </cell>
          <cell r="C2193" t="str">
            <v>un</v>
          </cell>
          <cell r="D2193">
            <v>77.55</v>
          </cell>
        </row>
        <row r="2194">
          <cell r="A2194" t="str">
            <v>IP 05.35.0400 (/)</v>
          </cell>
          <cell r="B2194" t="str">
            <v>Fundacao simples de concreto pre-moldado, padrao RIOLUZ, com chumbadores de aco provido de arruelas e porcas, para fixacao de postes de aco curvo, de 2 bracos, de 10m a 12m, exclusive o poste e chumbadores.</v>
          </cell>
          <cell r="C2194" t="str">
            <v>un</v>
          </cell>
          <cell r="D2194">
            <v>135.11000000000001</v>
          </cell>
        </row>
        <row r="2195">
          <cell r="A2195" t="str">
            <v>IP 05.40.0200 (/)</v>
          </cell>
          <cell r="B2195" t="str">
            <v>Fundacao especial de concreto padrao RIOLUZ, com chumbadores de aco, provido de arruelas e porcas, para fixacao de postes de aco reto de 12 a 15m, exclusive o poste e chumbadores.</v>
          </cell>
          <cell r="C2195" t="str">
            <v>un</v>
          </cell>
          <cell r="D2195">
            <v>330.83</v>
          </cell>
        </row>
        <row r="2196">
          <cell r="A2196" t="str">
            <v>IP 05.40.0206 (/)</v>
          </cell>
          <cell r="B2196" t="str">
            <v>Fundacao especial de concreto de (0,70x0,70x1,50)m, para poste de aco reto de12 a 15m, inclusive fornecimento de todo o material, exclusive chumbadores. Construcao.</v>
          </cell>
          <cell r="C2196" t="str">
            <v>un</v>
          </cell>
          <cell r="D2196">
            <v>511.32</v>
          </cell>
        </row>
        <row r="2197">
          <cell r="A2197" t="str">
            <v>IP 05.40.0400 (/)</v>
          </cell>
          <cell r="B2197" t="str">
            <v>Fundacao para poste de concreto de 13m, em terreno de areia, argila ou picarra, inclusive instalacao e fornecimento de tampa de protecao. Construcao.</v>
          </cell>
          <cell r="C2197" t="str">
            <v>un</v>
          </cell>
          <cell r="D2197">
            <v>516.44000000000005</v>
          </cell>
        </row>
        <row r="2198">
          <cell r="A2198" t="str">
            <v>IP 05.40.0500 (/)</v>
          </cell>
          <cell r="B2198" t="str">
            <v>Fundacao especial para fixacao de poste de concreto circular, reto, de 17m, em terreno pantanoso ou aterrado, exclusive o poste.</v>
          </cell>
          <cell r="C2198" t="str">
            <v>un</v>
          </cell>
          <cell r="D2198">
            <v>687.28</v>
          </cell>
        </row>
        <row r="2199">
          <cell r="A2199" t="str">
            <v>IP 05.40.0506 (/)</v>
          </cell>
          <cell r="B2199" t="str">
            <v>Fundacao especial para fixacao de poste de concreto circular, reto, de 23m, em terreno pantanoso ou aterrado, exclusive o poste.</v>
          </cell>
          <cell r="C2199" t="str">
            <v>un</v>
          </cell>
          <cell r="D2199">
            <v>814.74</v>
          </cell>
        </row>
        <row r="2200">
          <cell r="A2200" t="str">
            <v>IP 05.40.0550 (/)</v>
          </cell>
          <cell r="B2200" t="str">
            <v>Fundacao especial para fixacao de poste de aco, reto ou curvo com flange, de 1 ou 2 bracos de 16m a 20m, em terreno pantanoso ou aterrado, exclusive o poste.</v>
          </cell>
          <cell r="C2200" t="str">
            <v>un</v>
          </cell>
          <cell r="D2200">
            <v>977.97</v>
          </cell>
        </row>
        <row r="2201">
          <cell r="A2201" t="str">
            <v>IP 05.45.0050 (/)</v>
          </cell>
          <cell r="B2201" t="str">
            <v>Base para sustentacao de poste de aco reto de ate 7m, modelo trapezoidal em aco zincado, com altura de 400mm, com portinhola de visita, inclusive chumbadores e parafusos. Fornecimento.</v>
          </cell>
          <cell r="C2201" t="str">
            <v>un</v>
          </cell>
          <cell r="D2201">
            <v>599.58000000000004</v>
          </cell>
        </row>
        <row r="2202">
          <cell r="A2202" t="str">
            <v>IP 05.45.0100 (/)</v>
          </cell>
          <cell r="B2202" t="str">
            <v>Base para sustentacao de poste de aco reto de 8m a 12m, modelo trapezoidal em aco zincado, com altura de 500mm, com portinhola de visita, inclusive chumbadores e parafusos. Fornecimento.</v>
          </cell>
          <cell r="C2202" t="str">
            <v>un</v>
          </cell>
          <cell r="D2202">
            <v>1155.79</v>
          </cell>
        </row>
        <row r="2203">
          <cell r="A2203" t="str">
            <v>IP 05.50.0050 (/)</v>
          </cell>
          <cell r="B2203" t="str">
            <v>Braco para luminaria inferior do poste Multi-Uso, em aco carbono SAE 1010/1020, com projecao horizontal de 0,39m, diametro externo de 76,2mm, espessura de 2,65mm, com ponteira para encaixe de luminaria, diametro de 60,3mm, dotado de espacadores e parafuso</v>
          </cell>
          <cell r="C2203" t="str">
            <v>par</v>
          </cell>
          <cell r="D2203">
            <v>102.86</v>
          </cell>
        </row>
        <row r="2204">
          <cell r="A2204" t="str">
            <v>IP 05.50.0100 (/)</v>
          </cell>
          <cell r="B2204" t="str">
            <v>Braco reto, em aco de baixo teor de carbono SAE 1010/1020 galvanizado a fusao, interna e externamente por imersao unica em banho de zinco, conforme NBR-7398 e 7400 da ABNT, com 0,57m de projecao horizontal, diametro externo de 25,5mm, conforme desenho A4-</v>
          </cell>
          <cell r="C2204" t="str">
            <v>un</v>
          </cell>
          <cell r="D2204">
            <v>9.68</v>
          </cell>
        </row>
        <row r="2205">
          <cell r="A2205" t="str">
            <v>IP 05.50.0150 (/)</v>
          </cell>
          <cell r="B2205" t="str">
            <v>Braco para luminaria inferior do poste Multi-Uso, em aco carbono SAE 1010/1020, com projecao horizontal de 0,90m, diametro externo de 76,2mm, espessura de 2,65mm, com ponteira para encaixe de luminaria, diametro de 60,3mm, dotado de espacadores e parafuso</v>
          </cell>
          <cell r="C2205" t="str">
            <v>par</v>
          </cell>
          <cell r="D2205">
            <v>145.72</v>
          </cell>
        </row>
        <row r="2206">
          <cell r="A2206" t="str">
            <v>IP 05.50.0200 (/)</v>
          </cell>
          <cell r="B2206" t="str">
            <v>Braco para luminaria inferior, para poste Multi-Uso, padrao Nossa Senhora de Copacabana, em aco zincado, com diametro 48mmx900mm de projecao, espessura minima 2,65mm, conforme desenho A1-1855-PD e especificacao RIOLUZ- no 17. Fornecimento.</v>
          </cell>
          <cell r="C2206" t="str">
            <v>un</v>
          </cell>
          <cell r="D2206">
            <v>52.7</v>
          </cell>
        </row>
        <row r="2207">
          <cell r="A2207" t="str">
            <v>IP 05.50.0250 (/)</v>
          </cell>
          <cell r="B2207" t="str">
            <v>Braco para luminaria inferior do poste Multi-Uso, em aco carbono SAE 1010/1020, com projecao horizontal de 1,35m, diametro externo de 7,62mm, espessura de 2,65mm, com ponteira para encaixe de luminaria, diametro de 60,3mm, dotado de espacadores e parafuso</v>
          </cell>
          <cell r="C2207" t="str">
            <v>par</v>
          </cell>
          <cell r="D2207">
            <v>188.58</v>
          </cell>
        </row>
        <row r="2208">
          <cell r="A2208" t="str">
            <v>IP 05.50.0300 (/)</v>
          </cell>
          <cell r="B2208" t="str">
            <v>Braco reto para sustentacao de placa de sinalizacao, proprio para equipar poste padrao Nossa Senhora de Copacabana com diametro de 50,8mmx3m de comprimento, zincado, ver desenho A1-1855-PD. Fornecimento.</v>
          </cell>
          <cell r="C2208" t="str">
            <v>un</v>
          </cell>
          <cell r="D2208">
            <v>198.59</v>
          </cell>
        </row>
        <row r="2209">
          <cell r="A2209" t="str">
            <v>IP 05.50.0500 (/)</v>
          </cell>
          <cell r="B2209" t="str">
            <v>Braco curvo, em aco de baixo teor de carbono SAE 1010/1020 galvanizado a fusao, interna e externamente por imersao unica em banho de zinco, conforme NBR-7398 e 7400 da ABNT, com 1,77m de projecao horizontal, diametro externo de 25,5mm, conforme desenho A4</v>
          </cell>
          <cell r="C2209" t="str">
            <v>un</v>
          </cell>
          <cell r="D2209">
            <v>23.23</v>
          </cell>
        </row>
        <row r="2210">
          <cell r="A2210" t="str">
            <v>IP 05.50.0506 (/)</v>
          </cell>
          <cell r="B2210" t="str">
            <v>Braco curvo, em aco de baixo teor de carbono SAE 1010/1020 galvanizado a fusao, interna e externamente por imersao unica em banho de zinco, conforme NBR-7398 e 7400 da ABNT, com 1,77m de projecao horizontal, diametro externo de 48mm, conforme desenho A4-1</v>
          </cell>
          <cell r="C2210" t="str">
            <v>un</v>
          </cell>
          <cell r="D2210">
            <v>55.28</v>
          </cell>
        </row>
        <row r="2211">
          <cell r="A2211" t="str">
            <v>IP 05.50.0550 (/)</v>
          </cell>
          <cell r="B2211" t="str">
            <v>Braco curvo para luminaria superior, proprio para equipar poste padrao Nossa Senhora de Copacabana com diametro de 60,3mmx2,5m de projecao, zincado, acompanha cordoalha, ver desenho A1-1855-PD. Fornecimento.</v>
          </cell>
          <cell r="C2211" t="str">
            <v>un</v>
          </cell>
          <cell r="D2211">
            <v>261.45</v>
          </cell>
        </row>
        <row r="2212">
          <cell r="A2212" t="str">
            <v>IP 05.50.0556 (/)</v>
          </cell>
          <cell r="B2212" t="str">
            <v>Braco curvo, em aco de baixo teor de carbono SAE 1010/1020 galvanizado a fusao, interna e externamente por imersao unica em banho de zinco, conforme NBR-7398 e 7400 da ABNT, com 2,50m de projecao horizontal, diametro externo de 60,3mm, conforme desenho A4</v>
          </cell>
          <cell r="C2212" t="str">
            <v>un</v>
          </cell>
          <cell r="D2212">
            <v>144.16999999999999</v>
          </cell>
        </row>
        <row r="2213">
          <cell r="A2213" t="str">
            <v>IP 05.50.0562 (/)</v>
          </cell>
          <cell r="B2213" t="str">
            <v>Braco de aco galvanizado, curvo, com 2,5m de projecao horizontal e diametro externo de 48mm. Fornecimento.</v>
          </cell>
          <cell r="C2213" t="str">
            <v>un</v>
          </cell>
          <cell r="D2213">
            <v>87.58</v>
          </cell>
        </row>
        <row r="2214">
          <cell r="A2214" t="str">
            <v>IP 05.50.0600 (/)</v>
          </cell>
          <cell r="B2214" t="str">
            <v>Braco curvo, em aco de baixo teor de carbono SAE 1010/1020 galvanizado a fusao, interna e externamente por imersao unica em banho de zinco, conforme NBR-7398 e 7400 da ABNT, com 3,50m de projecao horizontal, diametro externo de 60,3mm, conforme desenho A4</v>
          </cell>
          <cell r="C2214" t="str">
            <v>un</v>
          </cell>
          <cell r="D2214">
            <v>180.15</v>
          </cell>
        </row>
        <row r="2215">
          <cell r="A2215" t="str">
            <v>IP 05.50.0650 (/)</v>
          </cell>
          <cell r="B2215" t="str">
            <v>Braco curvo para sustentacao de semaforo, proprio para equipar poste padrao Nossa Senhora de Copacabana com diametro de 76,1mmx4,5m de projecao, zincado, acompanha cordoalha, ver desenho A1-1855-PD. Fornecimento.</v>
          </cell>
          <cell r="C2215" t="str">
            <v>un</v>
          </cell>
          <cell r="D2215">
            <v>397.17</v>
          </cell>
        </row>
        <row r="2216">
          <cell r="A2216" t="str">
            <v>IP 05.55.0050 (/)</v>
          </cell>
          <cell r="B2216" t="str">
            <v>Colocacao de braco, padrao RIOLUZ, exclusive fornecimento das ferragens de fixacao e do braco.</v>
          </cell>
          <cell r="C2216" t="str">
            <v>un</v>
          </cell>
          <cell r="D2216">
            <v>13.44</v>
          </cell>
        </row>
        <row r="2217">
          <cell r="A2217" t="str">
            <v>IP 05.55.0100 (/)</v>
          </cell>
          <cell r="B2217" t="str">
            <v>Colocacao de braco, padrao RIOLUZ, com 0,57m ou 1,77m de projecao horizontal, para luminaria LRJ-10, em poste de concreto, com fornecimento das ferragens de fixacao; exclusive fornecimento do braco.</v>
          </cell>
          <cell r="C2217" t="str">
            <v>un</v>
          </cell>
          <cell r="D2217">
            <v>41.43</v>
          </cell>
        </row>
        <row r="2218">
          <cell r="A2218" t="str">
            <v>IP 05.55.0150 (/)</v>
          </cell>
          <cell r="B2218" t="str">
            <v>Colocacao de braco, padrao RIOLUZ, de 1,5m ate 2,50m de projecao horizontal, em poste reto de aco ou concreto, com fornecimento das ferragens de fixacao; exclusive fornecimento do braco.</v>
          </cell>
          <cell r="C2218" t="str">
            <v>un</v>
          </cell>
          <cell r="D2218">
            <v>82.86</v>
          </cell>
        </row>
        <row r="2219">
          <cell r="A2219" t="str">
            <v>IP 05.55.0200 (/)</v>
          </cell>
          <cell r="B2219" t="str">
            <v>Colocacao de braco, padrao RIOLUZ, de 2,6m ate 3,50m de projecao horizontal, em poste reto de aco ou concreto, com fornecimento das ferragens de fixacao; exclusive fornecimento do braco.</v>
          </cell>
          <cell r="C2219" t="str">
            <v>un</v>
          </cell>
          <cell r="D2219">
            <v>96.31</v>
          </cell>
        </row>
        <row r="2220">
          <cell r="A2220" t="str">
            <v>IP 05.55.0300 (/)</v>
          </cell>
          <cell r="B2220" t="str">
            <v>Colocacao de base quadrupla para topo de poste, em poste reto de aco ou concreto, para altura de ate 15m, para luminaria tipo ponta de braco; exclusive luminarias e base quadrupla.</v>
          </cell>
          <cell r="C2220" t="str">
            <v>un</v>
          </cell>
          <cell r="D2220">
            <v>20.170000000000002</v>
          </cell>
        </row>
        <row r="2221">
          <cell r="A2221" t="str">
            <v>IP 05.60.0050 (/)</v>
          </cell>
          <cell r="B2221" t="str">
            <v>Pintura de braco com 2 demaos de tinta Aluminac ou similar.</v>
          </cell>
          <cell r="C2221" t="str">
            <v>un</v>
          </cell>
          <cell r="D2221">
            <v>14.45</v>
          </cell>
        </row>
        <row r="2222">
          <cell r="A2222" t="str">
            <v>IP 05.60.0150 (/)</v>
          </cell>
          <cell r="B2222" t="str">
            <v>Pintura de poste de aco curvo, de 1 braco, de 8m ate 10m, com 2 demaos de tinta Aluminac ou similar.</v>
          </cell>
          <cell r="C2222" t="str">
            <v>un</v>
          </cell>
          <cell r="D2222">
            <v>64.52</v>
          </cell>
        </row>
        <row r="2223">
          <cell r="A2223" t="str">
            <v>IP 05.60.0153 (/)</v>
          </cell>
          <cell r="B2223" t="str">
            <v>Pintura de poste de aco curvo, de 1 braco, de 11m ate 15m, com 2 demaos de tinta Aluminac ou similar.</v>
          </cell>
          <cell r="C2223" t="str">
            <v>un</v>
          </cell>
          <cell r="D2223">
            <v>90.12</v>
          </cell>
        </row>
        <row r="2224">
          <cell r="A2224" t="str">
            <v>IP 05.60.0200 (/)</v>
          </cell>
          <cell r="B2224" t="str">
            <v>Pintura de poste de aco curvo, de 2 bracos, de 8m ate 10m, com 2 demaos de tinta Aluminac ou similar.</v>
          </cell>
          <cell r="C2224" t="str">
            <v>un</v>
          </cell>
          <cell r="D2224">
            <v>85.19</v>
          </cell>
        </row>
        <row r="2225">
          <cell r="A2225" t="str">
            <v>IP 05.60.0203 (/)</v>
          </cell>
          <cell r="B2225" t="str">
            <v>Pintura de poste de aco curvo, de 2 bracos, de 11m ate 15m, com 2 demaos de tinta Aluminac ou similar.</v>
          </cell>
          <cell r="C2225" t="str">
            <v>un</v>
          </cell>
          <cell r="D2225">
            <v>244.7</v>
          </cell>
        </row>
        <row r="2226">
          <cell r="A2226" t="str">
            <v>IP 05.60.0259 (/)</v>
          </cell>
          <cell r="B2226" t="str">
            <v>Pintura de poste de concreto, de 17m, com 1 demao de tinta Sikatop ou similar e 2 demaos de tinta Internacional ou similar.</v>
          </cell>
          <cell r="C2226" t="str">
            <v>un</v>
          </cell>
          <cell r="D2226">
            <v>427.47</v>
          </cell>
        </row>
        <row r="2227">
          <cell r="A2227" t="str">
            <v>IP 07.05.0050 (/)</v>
          </cell>
          <cell r="B2227" t="str">
            <v>Torre em aco SAE 1010/1020 galvanizado a fogo, poligonal, flangeado, de 12m, com escada marinheiro, guarda corpo e plataforma para 6 projetores. Fornecimento.</v>
          </cell>
          <cell r="C2227" t="str">
            <v>un</v>
          </cell>
          <cell r="D2227">
            <v>9717.42</v>
          </cell>
        </row>
        <row r="2228">
          <cell r="A2228" t="str">
            <v>IP 07.05.0053 (/)</v>
          </cell>
          <cell r="B2228" t="str">
            <v>Torre em aco SAE 1010/1020 galvanizado a fogo, poligonal, flangeado, de 15m, com escada marinheiro, guarda corpo e plataforma para 6 projetores. Fornecimento.</v>
          </cell>
          <cell r="C2228" t="str">
            <v>un</v>
          </cell>
          <cell r="D2228">
            <v>12005.32</v>
          </cell>
        </row>
        <row r="2229">
          <cell r="A2229" t="str">
            <v>IP 07.05.0056 (/)</v>
          </cell>
          <cell r="B2229" t="str">
            <v>Torre em aco SAE 1010/1020 galvanizado a fogo, poligonal, flangeado, de 20m, com escada marinheiro, guarda corpo e plataforma para 6 projetores. Fornecimento.</v>
          </cell>
          <cell r="C2229" t="str">
            <v>un</v>
          </cell>
          <cell r="D2229">
            <v>17964.25</v>
          </cell>
        </row>
        <row r="2230">
          <cell r="A2230" t="str">
            <v>IP 07.10.0100 (/)</v>
          </cell>
          <cell r="B2230" t="str">
            <v>Totem em coluna de forma eliptica com altura de 2420 mm, confeccionada em aco carbono galvanizado, para acondicionamento de equipamentos eletricos montados em chassi de aluminio, para instalacao de um comando de acionamento de IP e chave seccionadora para</v>
          </cell>
          <cell r="C2230" t="str">
            <v>un</v>
          </cell>
          <cell r="D2230">
            <v>8445.26</v>
          </cell>
        </row>
        <row r="2231">
          <cell r="A2231" t="str">
            <v>IP 07.10.0200 (/)</v>
          </cell>
          <cell r="B2231" t="str">
            <v>Totem em coluna de forma eliptica com altura de 2420 mm, confeccionada em aco carbono galvanizado, para acondicionamento de equipamentos eletricos montados em chassi de aluminio, para instalacao de dois comandos de acionamento de IP e chave seccionadora p</v>
          </cell>
          <cell r="C2231" t="str">
            <v>un</v>
          </cell>
          <cell r="D2231">
            <v>10232.73</v>
          </cell>
        </row>
        <row r="2232">
          <cell r="A2232" t="str">
            <v>IP 07.10.0300 (/)</v>
          </cell>
          <cell r="B2232" t="str">
            <v>Totem em coluna de forma eliptica com altura de 2420 mm, confeccionada em aco carbono galvanizado, para acondicionamento de equipamentos eletricos montados em chassi de aluminio, para instalacao de tres comandos de acionamento de IP e chave seccionadora p</v>
          </cell>
          <cell r="C2232" t="str">
            <v>un</v>
          </cell>
          <cell r="D2232">
            <v>13079.86</v>
          </cell>
        </row>
        <row r="2233">
          <cell r="A2233" t="str">
            <v>IP 10.05.0050 (/)</v>
          </cell>
          <cell r="B2233" t="str">
            <v>Armacao secundaria vertical, completa, para uma rede de baixa tensao (BT), sem fornecimento da armacao e das cintas de fixacao. Instalacao.</v>
          </cell>
          <cell r="C2233" t="str">
            <v>un</v>
          </cell>
          <cell r="D2233">
            <v>6.72</v>
          </cell>
        </row>
        <row r="2234">
          <cell r="A2234" t="str">
            <v>IP 10.05.0100 (/)</v>
          </cell>
          <cell r="B2234" t="str">
            <v>Armacao secundaria vertical de 1 estribo. Fornecimento.</v>
          </cell>
          <cell r="C2234" t="str">
            <v>un</v>
          </cell>
          <cell r="D2234">
            <v>3.71</v>
          </cell>
        </row>
        <row r="2235">
          <cell r="A2235" t="str">
            <v>IP 10.05.0103 (/)</v>
          </cell>
          <cell r="B2235" t="str">
            <v>Armacao secundaria vertical de 3 estribos. Fornecimento.</v>
          </cell>
          <cell r="C2235" t="str">
            <v>un</v>
          </cell>
          <cell r="D2235">
            <v>15.22</v>
          </cell>
        </row>
        <row r="2236">
          <cell r="A2236" t="str">
            <v>IP 10.05.0106 (/)</v>
          </cell>
          <cell r="B2236" t="str">
            <v>Armacao secundaria vertical, de 3 estribos, completa, para uma rede de baixa tensao (BT), de 3 condutores, para alinhamento reto, angulo inferior a 90o e ponto terminal, exclusive fornecimento das cintas de fixacao (ver conjunto BTV1). Fornecimento e inst</v>
          </cell>
          <cell r="C2236" t="str">
            <v>un</v>
          </cell>
          <cell r="D2236">
            <v>25.23</v>
          </cell>
        </row>
        <row r="2237">
          <cell r="A2237" t="str">
            <v>IP 10.05.0203 (A)</v>
          </cell>
          <cell r="B2237" t="str">
            <v>Armacao secundaria vertical, de 4 estribos, completa, para uma rede de baixa tensao (BT), de 4 condutores, para alinhamento reto, angulo inferior a 90o e ponto terminal, exclusive fornecimento das cintas de fixacao (ver conjunto BTV1). Fornecimento e inst</v>
          </cell>
          <cell r="C2237" t="str">
            <v>un</v>
          </cell>
          <cell r="D2237">
            <v>30.65</v>
          </cell>
        </row>
        <row r="2238">
          <cell r="A2238" t="str">
            <v>IP 10.10.0050 (/)</v>
          </cell>
          <cell r="B2238" t="str">
            <v>Conjunto para fixacao de rede 13,8Kv, trifasica, exclusive fornecimento dos isoladores e ferragens. Instalacao.</v>
          </cell>
          <cell r="C2238" t="str">
            <v>un</v>
          </cell>
          <cell r="D2238">
            <v>53.78</v>
          </cell>
        </row>
        <row r="2239">
          <cell r="A2239" t="str">
            <v>IP 10.10.0156 (/)</v>
          </cell>
          <cell r="B2239" t="str">
            <v>Ferragens singelas, para 1 linha, de 13,8Kv, bifasica triangular, poste ao centro, para alinhamentos retos e angulos ate 30o (conjunto 13A1). Instalacao.</v>
          </cell>
          <cell r="C2239" t="str">
            <v>h</v>
          </cell>
          <cell r="D2239">
            <v>26.89</v>
          </cell>
        </row>
        <row r="2240">
          <cell r="A2240" t="str">
            <v>IP 10.10.0300 (A)</v>
          </cell>
          <cell r="B2240" t="str">
            <v>Conjunto para fixacao de rede 13,8Kv, trifasica, horizontal, poste ao centro, para pequenos angulos, padrao madeira, montagem normal, tipo 13N2. Fornecimento e instalacao.</v>
          </cell>
          <cell r="C2240" t="str">
            <v>un</v>
          </cell>
          <cell r="D2240">
            <v>282.61</v>
          </cell>
        </row>
        <row r="2241">
          <cell r="A2241" t="str">
            <v>IP 10.10.0400 (A)</v>
          </cell>
          <cell r="B2241" t="str">
            <v>Conjunto para fixacao de rede 13,8Kv, trifasica, horizontal, poste ao centro, para fim de linha, padrao madeira, montagem normal, tipo 13N5. Fornecimento e instalacao.</v>
          </cell>
          <cell r="C2241" t="str">
            <v>un</v>
          </cell>
          <cell r="D2241">
            <v>351.36</v>
          </cell>
        </row>
        <row r="2242">
          <cell r="A2242" t="str">
            <v>IP 10.10.0503 (/)</v>
          </cell>
          <cell r="B2242" t="str">
            <v>Ferragens singelas e 2 chaves fusiveis, em 1 linha de 13,8Kv, horizontal, poste ao centro; exclusive fornecimento das chaves fusiveis, dos isoladores e ferragens da linha existente. Instalacao.</v>
          </cell>
          <cell r="C2242" t="str">
            <v>un</v>
          </cell>
          <cell r="D2242">
            <v>47.06</v>
          </cell>
        </row>
        <row r="2243">
          <cell r="A2243" t="str">
            <v>IP 10.10.0550 (/)</v>
          </cell>
          <cell r="B2243" t="str">
            <v>Ferragens singelas e 3 chaves fusiveis, em 1 linha de 13,8Kv, horizontal, poste ao centro, exclusive fornecimento das chaves fusiveis dos isoladores e ferragens da linha existente. Instalacao.</v>
          </cell>
          <cell r="C2243" t="str">
            <v>un</v>
          </cell>
          <cell r="D2243">
            <v>53.78</v>
          </cell>
        </row>
        <row r="2244">
          <cell r="A2244" t="str">
            <v>IP 10.10.0553 (/)</v>
          </cell>
          <cell r="B2244" t="str">
            <v>Fornecimento e instalacao de 3 chaves fusiveis, em 1 linha de 13,8Kv, horizontal, poste centro, inclusive suporte de fixacao, padrao madeira, montagem normal, tipo 13N8, exclusive isoladores e ferragens da linha existente.</v>
          </cell>
          <cell r="C2244" t="str">
            <v>un</v>
          </cell>
          <cell r="D2244">
            <v>772.96</v>
          </cell>
        </row>
        <row r="2245">
          <cell r="A2245" t="str">
            <v>IP 10.15.0100 (/)</v>
          </cell>
          <cell r="B2245" t="str">
            <v>Instalacao de ferragens singelas, para 2 linhas, de 25Kv, horizontais, poste ao centro, para alinhamentos retos e angulos ate 30o (conjunto 25 E1).</v>
          </cell>
          <cell r="C2245" t="str">
            <v>h</v>
          </cell>
          <cell r="D2245">
            <v>53.78</v>
          </cell>
        </row>
        <row r="2246">
          <cell r="A2246" t="str">
            <v>IP 10.20.0050 (/)</v>
          </cell>
          <cell r="B2246" t="str">
            <v>Nucleo para fixacao de luminaria, tipo Petala, em poste reto (aco ou concreto) de 15m, exclusive luminaria e nucleo. Colocacao.</v>
          </cell>
          <cell r="C2246" t="str">
            <v>un</v>
          </cell>
          <cell r="D2246">
            <v>40.33</v>
          </cell>
        </row>
        <row r="2247">
          <cell r="A2247" t="str">
            <v>IP 10.20.0100 (/)</v>
          </cell>
          <cell r="B2247" t="str">
            <v>Nucleo para fixacao de luminaria, tipo Petala, em poste reto (aco ou concreto) de 20m, exclusive luminaria e nucleo. Colocacao.</v>
          </cell>
          <cell r="C2247" t="str">
            <v>un</v>
          </cell>
          <cell r="D2247">
            <v>53.78</v>
          </cell>
        </row>
        <row r="2248">
          <cell r="A2248" t="str">
            <v>IP 10.25.0050 (/)</v>
          </cell>
          <cell r="B2248" t="str">
            <v>Alca pre-formada de distribuicao, de aco recoberto de aluminio, para cabo de aluminio nu, bitola de 25mm2, segundo desenho A4-154-CP. Fornecimento e colocacao.</v>
          </cell>
          <cell r="C2248" t="str">
            <v>un</v>
          </cell>
          <cell r="D2248">
            <v>3.22</v>
          </cell>
        </row>
        <row r="2249">
          <cell r="A2249" t="str">
            <v>IP 10.25.0100 (/)</v>
          </cell>
          <cell r="B2249" t="str">
            <v>Alca pre-formada de servico, de aco recoberto, para cabo de aluminio nu, bitola de 25mm2, segundo desenho A4-148-CP. Fornecimento e colocacao.</v>
          </cell>
          <cell r="C2249" t="str">
            <v>un</v>
          </cell>
          <cell r="D2249">
            <v>2.0499999999999998</v>
          </cell>
        </row>
        <row r="2250">
          <cell r="A2250" t="str">
            <v>IP 10.25.0150 (/)</v>
          </cell>
          <cell r="B2250" t="str">
            <v>Alca pre-formada de distribuicao, de aco recoberto de aluminio, para cabo encapado, bitola de 25mm2, segundo desenho A4-154-CP. Fornecimento e colocacao.</v>
          </cell>
          <cell r="C2250" t="str">
            <v>un</v>
          </cell>
          <cell r="D2250">
            <v>4.07</v>
          </cell>
        </row>
        <row r="2251">
          <cell r="A2251" t="str">
            <v>IP 10.25.0200 (/)</v>
          </cell>
          <cell r="B2251" t="str">
            <v>Alca pre-formada de servico, de aco recoberto com aluminio encapado, bitola de 25mm2, segundo desenho A4-148-CP. Fornecimento e colocacao.</v>
          </cell>
          <cell r="C2251" t="str">
            <v>un</v>
          </cell>
          <cell r="D2251">
            <v>2.12</v>
          </cell>
        </row>
        <row r="2252">
          <cell r="A2252" t="str">
            <v>IP 10.25.0300 (/)</v>
          </cell>
          <cell r="B2252" t="str">
            <v>Alca pre-formada para cabo de 35mm2. Fornecimento.</v>
          </cell>
          <cell r="C2252" t="str">
            <v>un</v>
          </cell>
          <cell r="D2252">
            <v>1.87</v>
          </cell>
        </row>
        <row r="2253">
          <cell r="A2253" t="str">
            <v>IP 10.30.0050 (/)</v>
          </cell>
          <cell r="B2253" t="str">
            <v>Conector de aterramento tipo KC 22H, Burndy ou similar. Fornecimento e instalacao.</v>
          </cell>
          <cell r="C2253" t="str">
            <v>un</v>
          </cell>
          <cell r="D2253">
            <v>25.68</v>
          </cell>
        </row>
        <row r="2254">
          <cell r="A2254" t="str">
            <v>IP 10.30.0100 (/)</v>
          </cell>
          <cell r="B2254" t="str">
            <v>Conector para haste de aterramento de para-raio, com uma descida de 5/8". Fornecimento.</v>
          </cell>
          <cell r="C2254" t="str">
            <v>un</v>
          </cell>
          <cell r="D2254">
            <v>1.36</v>
          </cell>
        </row>
        <row r="2255">
          <cell r="A2255" t="str">
            <v>IP 10.30.0150 (/)</v>
          </cell>
          <cell r="B2255" t="str">
            <v>Conector de parafuso fendido (Split-Bolt) em liga de cobre. Fornecimento e instalacao.</v>
          </cell>
          <cell r="C2255" t="str">
            <v>un</v>
          </cell>
          <cell r="D2255">
            <v>1.87</v>
          </cell>
        </row>
        <row r="2256">
          <cell r="A2256" t="str">
            <v>IP 10.30.0159 (/)</v>
          </cell>
          <cell r="B2256" t="str">
            <v>Conector tipo Split-Bolt, para cabo de 16mm2. Fornecimento.</v>
          </cell>
          <cell r="C2256" t="str">
            <v>un</v>
          </cell>
          <cell r="D2256">
            <v>2.4700000000000002</v>
          </cell>
        </row>
        <row r="2257">
          <cell r="A2257" t="str">
            <v>IP 10.30.0200 (/)</v>
          </cell>
          <cell r="B2257" t="str">
            <v>Conector de parafusos fendido para cabo de 35x70mm2, KS-26, Burndy ou similar. Fornecimento e instalacao.</v>
          </cell>
          <cell r="C2257" t="str">
            <v>un</v>
          </cell>
          <cell r="D2257">
            <v>4.72</v>
          </cell>
        </row>
        <row r="2258">
          <cell r="A2258" t="str">
            <v>IP 10.30.0250 (/)</v>
          </cell>
          <cell r="B2258" t="str">
            <v>Conector tipo estribo para condutor de aluminio, 1/0AWG. Fornecimento.</v>
          </cell>
          <cell r="C2258" t="str">
            <v>un</v>
          </cell>
          <cell r="D2258">
            <v>10.52</v>
          </cell>
        </row>
        <row r="2259">
          <cell r="A2259" t="str">
            <v>IP 10.30.0500 (/)</v>
          </cell>
          <cell r="B2259" t="str">
            <v>Conector tipo cunha, em liga de cobre estanhado, para a fixacao de condutores de aluminio ou cobre, por efeito de mola. Modelo no 1, padrao RIOLUZ, tipo G, AMP ou similar. Fornecimento e instalacao.</v>
          </cell>
          <cell r="C2259" t="str">
            <v>un</v>
          </cell>
          <cell r="D2259">
            <v>5.97</v>
          </cell>
        </row>
        <row r="2260">
          <cell r="A2260" t="str">
            <v>IP 10.30.0503 (/)</v>
          </cell>
          <cell r="B2260" t="str">
            <v>Conector tipo cunha, em liga de cobre estanhado, para a fixacao de condutores de aluminio ou cobre, por efeito de mola. Modelo tipo no 2, padrao RIOLUZ, tipo H, AMP ou similar. Fornecimento e instalacao.</v>
          </cell>
          <cell r="C2260" t="str">
            <v>un</v>
          </cell>
          <cell r="D2260">
            <v>5.97</v>
          </cell>
        </row>
        <row r="2261">
          <cell r="A2261" t="str">
            <v>IP 10.30.0506 (/)</v>
          </cell>
          <cell r="B2261" t="str">
            <v>Conector tipo cunha, em liga de cobre estanhado, para a fixacao de condutores de aluminio ou cobre, por efeito de mola. Modelo tipo no 3, padrao RIOLUZ, tipo K, AMP ou similar. Fornecimento e instalacao.</v>
          </cell>
          <cell r="C2261" t="str">
            <v>un</v>
          </cell>
          <cell r="D2261">
            <v>5.97</v>
          </cell>
        </row>
        <row r="2262">
          <cell r="A2262" t="str">
            <v>IP 10.30.0509 (/)</v>
          </cell>
          <cell r="B2262" t="str">
            <v>Conector tipo cunha, em liga de cobre estanhado, para a fixacao de condutores de aluminio ou cobre, por efeito de mola. Modelo tipo no 4, padrao RIOLUZ, tipo V, AMP ou similar. Fornecimento e instalacao.</v>
          </cell>
          <cell r="C2262" t="str">
            <v>un</v>
          </cell>
          <cell r="D2262">
            <v>3.36</v>
          </cell>
        </row>
        <row r="2263">
          <cell r="A2263" t="str">
            <v>IP 10.30.0512 (/)</v>
          </cell>
          <cell r="B2263" t="str">
            <v>Conector tipo cunha, em liga de cobre estanhado, para a fixacao de condutores de aluminio ou cobre, por efeito de mola. Modelo tipo no 5, padrao RIOLUZ, tipo IV, AMP ou similar. Fornecimento e instalacao.</v>
          </cell>
          <cell r="C2263" t="str">
            <v>un</v>
          </cell>
          <cell r="D2263">
            <v>3.36</v>
          </cell>
        </row>
        <row r="2264">
          <cell r="A2264" t="str">
            <v>IP 10.30.0515 (/)</v>
          </cell>
          <cell r="B2264" t="str">
            <v>Conector tipo cunha, em liga de cobre estanhado, para a fixacao de condutores de aluminio ou cobre, por efeito de mola. Modelo tipo no 6, padrao RIOLUZ, tipo B, AMP ou similar. Fornecimento e instalacao.</v>
          </cell>
          <cell r="C2264" t="str">
            <v>un</v>
          </cell>
          <cell r="D2264">
            <v>5.97</v>
          </cell>
        </row>
        <row r="2265">
          <cell r="A2265" t="str">
            <v>IP 10.30.0518 (/)</v>
          </cell>
          <cell r="B2265" t="str">
            <v>Conector tipo cunha, em liga de cobre estanhado, para a fixacao de condutores de aluminio ou cobre, por efeito de mola. Modelo tipo no 7, padrao RIOLUZ, tipo A, AMP ou similar. Fornecimento e instalacao.</v>
          </cell>
          <cell r="C2265" t="str">
            <v>un</v>
          </cell>
          <cell r="D2265">
            <v>5.97</v>
          </cell>
        </row>
        <row r="2266">
          <cell r="A2266" t="str">
            <v>IP 10.30.0521 (/)</v>
          </cell>
          <cell r="B2266" t="str">
            <v>Conector tipo cunha, em liga de cobre estanhado, para a fixacao de condutores de aluminio ou cobre, por efeito de mola. Modelo no 8, padrao RIOLUZ, tipo C, AMP ou similar. Fornecimento e instalacao.</v>
          </cell>
          <cell r="C2266" t="str">
            <v>un</v>
          </cell>
          <cell r="D2266">
            <v>5.97</v>
          </cell>
        </row>
        <row r="2267">
          <cell r="A2267" t="str">
            <v>IP 10.30.0524 (/)</v>
          </cell>
          <cell r="B2267" t="str">
            <v>Conector tipo cunha, em liga de cobre estanhado, para a fixacao de condutores de aluminio ou cobre, por efeito de mola. Modelo no 9, padrao RIOLUZ, tipo J, AMP ou similar. Fornecimento e instalacao.</v>
          </cell>
          <cell r="C2267" t="str">
            <v>un</v>
          </cell>
          <cell r="D2267">
            <v>5.97</v>
          </cell>
        </row>
        <row r="2268">
          <cell r="A2268" t="str">
            <v>IP 10.30.0527 (/)</v>
          </cell>
          <cell r="B2268" t="str">
            <v>Conector tipo cunha, em liga de cobre estanhado, para a fixacao de condutores de aluminio ou cobre, por efeito de mola. Modelo no 10, padrao RIOLUZ, tipo F, AMP ou similar. Fornecimento e instalacao.</v>
          </cell>
          <cell r="C2268" t="str">
            <v>un</v>
          </cell>
          <cell r="D2268">
            <v>5.97</v>
          </cell>
        </row>
        <row r="2269">
          <cell r="A2269" t="str">
            <v>IP 10.30.0530 (/)</v>
          </cell>
          <cell r="B2269" t="str">
            <v>Conector tipo cunha, em liga de cobre estanhado, para a fixacao de condutores de aluminio ou cobre, por efeito de mola. Modelo no 11, padrao RIOLUZ, tipo D, AMP ou similar. Fornecimento e instalacao.</v>
          </cell>
          <cell r="C2269" t="str">
            <v>un</v>
          </cell>
          <cell r="D2269">
            <v>5.97</v>
          </cell>
        </row>
        <row r="2270">
          <cell r="A2270" t="str">
            <v>IP 10.30.0532 (/)</v>
          </cell>
          <cell r="B2270" t="str">
            <v>Conector tipo cunha, em liga de cobre estanhado, para a fixacao de condutores de aluminio ou cobre, por efeito de mola. Modelo no 12, padrao RIOLUZ, tipo I, AMP ou similar. Fornecimento e instalacao.</v>
          </cell>
          <cell r="C2270" t="str">
            <v>un</v>
          </cell>
          <cell r="D2270">
            <v>4.4400000000000004</v>
          </cell>
        </row>
        <row r="2271">
          <cell r="A2271" t="str">
            <v>IP 10.30.0535 (/)</v>
          </cell>
          <cell r="B2271" t="str">
            <v>Conector tipo cunha, em liga de cobre estanhado, para a fixacao de condutores de aluminio ou cobre, por efeito de mola. Modelo no 13, padrao RIOLUZ, tipo VII, AMP ou similar. Fornecimento e instalacao.</v>
          </cell>
          <cell r="C2271" t="str">
            <v>un</v>
          </cell>
          <cell r="D2271">
            <v>5.82</v>
          </cell>
        </row>
        <row r="2272">
          <cell r="A2272" t="str">
            <v>IP 10.30.0538 (/)</v>
          </cell>
          <cell r="B2272" t="str">
            <v>Conector tipo cunha, em liga de cobre estanhado, para a fixacao de condutores de aluminio ou cobre, por efeito de mola. Modelo no 14, padrao RIOLUZ, tipo VI, AMP ou similar. Fornecimento e instalacao.</v>
          </cell>
          <cell r="C2272" t="str">
            <v>un</v>
          </cell>
          <cell r="D2272">
            <v>5.82</v>
          </cell>
        </row>
        <row r="2273">
          <cell r="A2273" t="str">
            <v>IP 10.30.1050 (/)</v>
          </cell>
          <cell r="B2273" t="str">
            <v>Grampo paralelo universal de aluminio fundido ou extrudado, de 2 parafusos, com pasta anti oxido, segundo desenho A3-142-CP. Fornecimento e colocacao.</v>
          </cell>
          <cell r="C2273" t="str">
            <v>un</v>
          </cell>
          <cell r="D2273">
            <v>10.119999999999999</v>
          </cell>
        </row>
        <row r="2274">
          <cell r="A2274" t="str">
            <v>IP 10.30.1100 (/)</v>
          </cell>
          <cell r="B2274" t="str">
            <v>Grampo de linha viva em aluminio. Fornecimento.</v>
          </cell>
          <cell r="C2274" t="str">
            <v>un</v>
          </cell>
          <cell r="D2274">
            <v>21.9</v>
          </cell>
        </row>
        <row r="2275">
          <cell r="A2275" t="str">
            <v>IP 10.35.0050 (/)</v>
          </cell>
          <cell r="B2275" t="str">
            <v>Condulete de aluminio silico tipo LL de 19mm (3/4") com tampa. Fornecimento.</v>
          </cell>
          <cell r="C2275" t="str">
            <v>un</v>
          </cell>
          <cell r="D2275">
            <v>3.87</v>
          </cell>
        </row>
        <row r="2276">
          <cell r="A2276" t="str">
            <v>IP 10.35.0053 (/)</v>
          </cell>
          <cell r="B2276" t="str">
            <v>Condulete de aluminio silico tipo LR de 19mm (3/4") com tampa. Fornecimento.</v>
          </cell>
          <cell r="C2276" t="str">
            <v>un</v>
          </cell>
          <cell r="D2276">
            <v>3.98</v>
          </cell>
        </row>
        <row r="2277">
          <cell r="A2277" t="str">
            <v>IP 10.35.0056 (/)</v>
          </cell>
          <cell r="B2277" t="str">
            <v>Condulete de aluminio silico tipo T de 19mm (3/4") com tampa. Fornecimento.</v>
          </cell>
          <cell r="C2277" t="str">
            <v>un</v>
          </cell>
          <cell r="D2277">
            <v>4.63</v>
          </cell>
        </row>
        <row r="2278">
          <cell r="A2278" t="str">
            <v>IP 10.35.0100 (/)</v>
          </cell>
          <cell r="B2278" t="str">
            <v>Caixa de ligacao tipo Petrolets R=15/C, R=15/TB, R=15/LB ou similar, com entradas rosqueadas de 1" (25mm). Fornecimento e colocacao.</v>
          </cell>
          <cell r="C2278" t="str">
            <v>un</v>
          </cell>
          <cell r="D2278">
            <v>10.08</v>
          </cell>
        </row>
        <row r="2279">
          <cell r="A2279" t="str">
            <v>IP 10.35.0200 (/)</v>
          </cell>
          <cell r="B2279" t="str">
            <v>Caixa de ligacao tipo Petrolets R=15/C, R=15/TB, R=15/LB ou similar, com entradas rosqueadas de 2" (50mm). Fornecimento e colocacao.</v>
          </cell>
          <cell r="C2279" t="str">
            <v>un</v>
          </cell>
          <cell r="D2279">
            <v>37.24</v>
          </cell>
        </row>
        <row r="2280">
          <cell r="A2280" t="str">
            <v>IP 10.35.0312 (/)</v>
          </cell>
          <cell r="B2280" t="str">
            <v>Condulete de aluminio tipo T de 75mm (3"). Fornecimento.</v>
          </cell>
          <cell r="C2280" t="str">
            <v>un</v>
          </cell>
          <cell r="D2280">
            <v>61.02</v>
          </cell>
        </row>
        <row r="2281">
          <cell r="A2281" t="str">
            <v>IP 10.35.0400 (/)</v>
          </cell>
          <cell r="B2281" t="str">
            <v>Caixa de ligacao tipo Condulets R-15/LB-22 ou similar, com entrada rosqueadas de 1 1/2" (27mm). Fornecimento e colocacao.</v>
          </cell>
          <cell r="C2281" t="str">
            <v>un</v>
          </cell>
          <cell r="D2281">
            <v>7.07</v>
          </cell>
        </row>
        <row r="2282">
          <cell r="A2282" t="str">
            <v>IP 10.40.0050 (/)</v>
          </cell>
          <cell r="B2282" t="str">
            <v>Laco de roldana pre-formado, de aco recoberto de aluminio, para cabo de aluminio nu, bitola de 25mm2, segundo desenho A4-139-CP. Fornecimento e colocacao.</v>
          </cell>
          <cell r="C2282" t="str">
            <v>un</v>
          </cell>
          <cell r="D2282">
            <v>3.29</v>
          </cell>
        </row>
        <row r="2283">
          <cell r="A2283" t="str">
            <v>IP 10.40.0100 (/)</v>
          </cell>
          <cell r="B2283" t="str">
            <v>Laco de roldana pre-formado, de aco recoberto de aluminio, para cabo de aluminio encapado, bitola de 25mm2, segundo desenho A4-139-CP. Fornecimento e colocacao.</v>
          </cell>
          <cell r="C2283" t="str">
            <v>un</v>
          </cell>
          <cell r="D2283">
            <v>3.98</v>
          </cell>
        </row>
        <row r="2284">
          <cell r="A2284" t="str">
            <v>IP 15.05.0050 (/)</v>
          </cell>
          <cell r="B2284" t="str">
            <v>Rede de baixa tensao (BT), aerea, com 1 condutor de cobre, exclusive fornecimento do condutor (lance). Instalacao.</v>
          </cell>
          <cell r="C2284" t="str">
            <v>un</v>
          </cell>
          <cell r="D2284">
            <v>13.44</v>
          </cell>
        </row>
        <row r="2285">
          <cell r="A2285" t="str">
            <v>IP 15.05.0100 (/)</v>
          </cell>
          <cell r="B2285" t="str">
            <v>Rede de baixa tensao (BT), aerea, com 1 condutor de aluminio, exclusive fornecimento do condutor (lance). Instalacao.</v>
          </cell>
          <cell r="C2285" t="str">
            <v>un</v>
          </cell>
          <cell r="D2285">
            <v>20.170000000000002</v>
          </cell>
        </row>
        <row r="2286">
          <cell r="A2286" t="str">
            <v>IP 15.05.0150 (/)</v>
          </cell>
          <cell r="B2286" t="str">
            <v>Instalacao de rede de baixa tensao (BT), aerea, com cabo Multiplex, ou similar, de aluminio, exclusive fornecimento do cabo.</v>
          </cell>
          <cell r="C2286" t="str">
            <v>un</v>
          </cell>
          <cell r="D2286">
            <v>3.91</v>
          </cell>
        </row>
        <row r="2287">
          <cell r="A2287" t="str">
            <v>IP 15.05.0200 (/)</v>
          </cell>
          <cell r="B2287" t="str">
            <v>Rede de baixa tensao (BT), aerea, com 2 condutores de aluminio, exclusive fornecimento dos condutores (lance). Instalacao.</v>
          </cell>
          <cell r="C2287" t="str">
            <v>un</v>
          </cell>
          <cell r="D2287">
            <v>33.61</v>
          </cell>
        </row>
        <row r="2288">
          <cell r="A2288" t="str">
            <v>IP 15.05.0250 (/)</v>
          </cell>
          <cell r="B2288" t="str">
            <v>Rede de baixa tensao (BT), aerea, com 3 condutores de cobre, exclusive fornecimento do condutor (lance). Instalacao.</v>
          </cell>
          <cell r="C2288" t="str">
            <v>un</v>
          </cell>
          <cell r="D2288">
            <v>40.33</v>
          </cell>
        </row>
        <row r="2289">
          <cell r="A2289" t="str">
            <v>IP 15.05.0300 (/)</v>
          </cell>
          <cell r="B2289" t="str">
            <v>Rede de baixa tensao (BT), aerea, com 3 condutores de aluminio, exclusive fornecimento dos condutores (lance). Instalacao.</v>
          </cell>
          <cell r="C2289" t="str">
            <v>un</v>
          </cell>
          <cell r="D2289">
            <v>43.7</v>
          </cell>
        </row>
        <row r="2290">
          <cell r="A2290" t="str">
            <v>IP 15.05.0350 (/)</v>
          </cell>
          <cell r="B2290" t="str">
            <v>Rede de baixa tensao (BT), aerea, com 4 condutores de aluminio, exclusive fornecimento dos condutores (lance). Instalacao.</v>
          </cell>
          <cell r="C2290" t="str">
            <v>un</v>
          </cell>
          <cell r="D2290">
            <v>67.22</v>
          </cell>
        </row>
        <row r="2291">
          <cell r="A2291" t="str">
            <v>IP 15.10.0050 (/)</v>
          </cell>
          <cell r="B2291" t="str">
            <v>Instalacao de rede de alta tensao (AT) aerea, com cabo triplex de cobre, exclusive fornecimento de cabo.</v>
          </cell>
          <cell r="C2291" t="str">
            <v>un</v>
          </cell>
          <cell r="D2291">
            <v>42.35</v>
          </cell>
        </row>
        <row r="2292">
          <cell r="A2292" t="str">
            <v>IP 15.10.0100 (/)</v>
          </cell>
          <cell r="B2292" t="str">
            <v>Rede de alta tensao (AT), aerea, com 2 condutores de aluminio; exclusive fornecimento dos condutores (lance). Instalacao.</v>
          </cell>
          <cell r="C2292" t="str">
            <v>un</v>
          </cell>
          <cell r="D2292">
            <v>53.78</v>
          </cell>
        </row>
        <row r="2293">
          <cell r="A2293" t="str">
            <v>IP 15.10.0150 (/)</v>
          </cell>
          <cell r="B2293" t="str">
            <v>Rede de alta tensao (AT), aerea, com 2 condutores de cobre, exclusive fornecimento dos condutores (lance). Instalacao.</v>
          </cell>
          <cell r="C2293" t="str">
            <v>un</v>
          </cell>
          <cell r="D2293">
            <v>47.06</v>
          </cell>
        </row>
        <row r="2294">
          <cell r="A2294" t="str">
            <v>IP 15.10.0200 (/)</v>
          </cell>
          <cell r="B2294" t="str">
            <v>Rede de alta tensao (AT), aerea, com 3 condutores de aluminio; exclusive fornecimento dos condutores (lance). Instalacao.</v>
          </cell>
          <cell r="C2294" t="str">
            <v>un</v>
          </cell>
          <cell r="D2294">
            <v>80.67</v>
          </cell>
        </row>
        <row r="2295">
          <cell r="A2295" t="str">
            <v>IP 15.10.0250 (/)</v>
          </cell>
          <cell r="B2295" t="str">
            <v>Rede de alta tensao (AT), aerea, com 3 condutores de cobre, exclusive fornecimento dos condutores (lance). Instalacao.</v>
          </cell>
          <cell r="C2295" t="str">
            <v>un</v>
          </cell>
          <cell r="D2295">
            <v>67.22</v>
          </cell>
        </row>
        <row r="2296">
          <cell r="A2296" t="str">
            <v>IP 15.15.0050 (/)</v>
          </cell>
          <cell r="B2296" t="str">
            <v>Isolador de baixa tensao (BT), tipo carretel, na cor marrom, medindo (72x72)mm. Fornecimento.</v>
          </cell>
          <cell r="C2296" t="str">
            <v>un</v>
          </cell>
          <cell r="D2296">
            <v>1.1000000000000001</v>
          </cell>
        </row>
        <row r="2297">
          <cell r="A2297" t="str">
            <v>IP 15.15.0100 (/)</v>
          </cell>
          <cell r="B2297" t="str">
            <v>Isolador tipo pino, 13,8Kv. Fornecimento.</v>
          </cell>
          <cell r="C2297" t="str">
            <v>un</v>
          </cell>
          <cell r="D2297">
            <v>8.5299999999999994</v>
          </cell>
        </row>
        <row r="2298">
          <cell r="A2298" t="str">
            <v>IP 15.20.0100 (/)</v>
          </cell>
          <cell r="B2298" t="str">
            <v>Mufla terminal para cabo singelo 50mm2, 15Kv, inclusive bracadeira para fixacao. Fornecimento e assentamento.</v>
          </cell>
          <cell r="C2298" t="str">
            <v>un</v>
          </cell>
          <cell r="D2298">
            <v>154.38999999999999</v>
          </cell>
        </row>
        <row r="2299">
          <cell r="A2299" t="str">
            <v>IP 15.25.0100 (/)</v>
          </cell>
          <cell r="B2299" t="str">
            <v>Cabo de cobre nu, secao de 16mm2. Fornecimento. (1Kg = 7,04 metros)</v>
          </cell>
          <cell r="C2299" t="str">
            <v>Kg</v>
          </cell>
          <cell r="D2299">
            <v>23.44</v>
          </cell>
        </row>
        <row r="2300">
          <cell r="A2300" t="str">
            <v>IP 15.25.0109 (/)</v>
          </cell>
          <cell r="B2300" t="str">
            <v>Cabo de cobre nu, secao de 25mm2. Fornecimento. (1Kg = 4,51 metros)</v>
          </cell>
          <cell r="C2300" t="str">
            <v>Kg</v>
          </cell>
          <cell r="D2300">
            <v>23.46</v>
          </cell>
        </row>
        <row r="2301">
          <cell r="A2301" t="str">
            <v>IP 15.25.0112 (/)</v>
          </cell>
          <cell r="B2301" t="str">
            <v>Cabo de cobre nu, secao de 35mm2. Fornecimento. (1Kg = 3,16 metros)</v>
          </cell>
          <cell r="C2301" t="str">
            <v>Kg</v>
          </cell>
          <cell r="D2301">
            <v>22.13</v>
          </cell>
        </row>
        <row r="2302">
          <cell r="A2302" t="str">
            <v>IP 15.30.0050 (/)</v>
          </cell>
          <cell r="B2302" t="str">
            <v>Cabo de cobre, 750V, secao de 1,5mm2. Fornecimento.</v>
          </cell>
          <cell r="C2302" t="str">
            <v>m</v>
          </cell>
          <cell r="D2302">
            <v>0.46</v>
          </cell>
        </row>
        <row r="2303">
          <cell r="A2303" t="str">
            <v>IP 15.30.0053 (/)</v>
          </cell>
          <cell r="B2303" t="str">
            <v>Cabo de cobre flexivel, 750V, secao de 2x1,5mm2, PVC/ 70oC. Fornecimento.</v>
          </cell>
          <cell r="C2303" t="str">
            <v>m</v>
          </cell>
          <cell r="D2303">
            <v>1.1499999999999999</v>
          </cell>
        </row>
        <row r="2304">
          <cell r="A2304" t="str">
            <v>IP 15.30.0059 (/)</v>
          </cell>
          <cell r="B2304" t="str">
            <v>Cabo de cobre flexivel, 750V, secao de 3x1,5mm2, PVC/ 70oC, classe 4. Fornecimento.</v>
          </cell>
          <cell r="C2304" t="str">
            <v>m</v>
          </cell>
          <cell r="D2304">
            <v>1.8</v>
          </cell>
        </row>
        <row r="2305">
          <cell r="A2305" t="str">
            <v>IP 15.30.0062 (/)</v>
          </cell>
          <cell r="B2305" t="str">
            <v>Cabo de cobre flexivel, 750V, secao de 3x1,5mm2, PVC/ 70oC, classe 4. Fornecimento e colocacao.</v>
          </cell>
          <cell r="C2305" t="str">
            <v>m</v>
          </cell>
          <cell r="D2305">
            <v>6.78</v>
          </cell>
        </row>
        <row r="2306">
          <cell r="A2306" t="str">
            <v>IP 15.30.0106 (/)</v>
          </cell>
          <cell r="B2306" t="str">
            <v>Cabo de cobre flexivel, 750V, secao de 3x2,5mm2, PVC/70oC. Fornecimento</v>
          </cell>
          <cell r="C2306" t="str">
            <v>m</v>
          </cell>
          <cell r="D2306">
            <v>2.4700000000000002</v>
          </cell>
        </row>
        <row r="2307">
          <cell r="A2307" t="str">
            <v>IP 15.30.0153 (/)</v>
          </cell>
          <cell r="B2307" t="str">
            <v>Cabo de cobre flexivel, 750V, secao de 2x4mm2, PVC/ 70oC, classe4. Fornecimento.</v>
          </cell>
          <cell r="C2307" t="str">
            <v>m</v>
          </cell>
          <cell r="D2307">
            <v>3.78</v>
          </cell>
        </row>
        <row r="2308">
          <cell r="A2308" t="str">
            <v>IP 15.30.0156 (/)</v>
          </cell>
          <cell r="B2308" t="str">
            <v>Cabo de cobre flexivel, 750V, secao de 3x4mm2, PVC/ 70oC. Fornecimento.</v>
          </cell>
          <cell r="C2308" t="str">
            <v>m</v>
          </cell>
          <cell r="D2308">
            <v>5.17</v>
          </cell>
        </row>
        <row r="2309">
          <cell r="A2309" t="str">
            <v>IP 15.30.0159 (/)</v>
          </cell>
          <cell r="B2309" t="str">
            <v>Cabo de cobre flexivel, 750V, secao de 4x4mm2, PVC/ 70oC. Fornecimento.</v>
          </cell>
          <cell r="C2309" t="str">
            <v>m</v>
          </cell>
          <cell r="D2309">
            <v>6.8</v>
          </cell>
        </row>
        <row r="2310">
          <cell r="A2310" t="str">
            <v>IP 15.30.0206 (/)</v>
          </cell>
          <cell r="B2310" t="str">
            <v>Cabo de cobre flexivel, 750V, secao de 3x6mm2, PVC/ 70oC. Fornecimento.</v>
          </cell>
          <cell r="C2310" t="str">
            <v>m</v>
          </cell>
          <cell r="D2310">
            <v>7.56</v>
          </cell>
        </row>
        <row r="2311">
          <cell r="A2311" t="str">
            <v>IP 15.30.0253 (/)</v>
          </cell>
          <cell r="B2311" t="str">
            <v>Cabo de cobre flexivel, 750V, secao de 2x10mm2, PVC/ 70oC. Fornecimento.</v>
          </cell>
          <cell r="C2311" t="str">
            <v>m</v>
          </cell>
          <cell r="D2311">
            <v>7.72</v>
          </cell>
        </row>
        <row r="2312">
          <cell r="A2312" t="str">
            <v>IP 15.30.0256 (/)</v>
          </cell>
          <cell r="B2312" t="str">
            <v>Cabo de cobre, flexivel, 750V, secao de 3x10mm2, PVC/ 70oC. Fornecimento.</v>
          </cell>
          <cell r="C2312" t="str">
            <v>m</v>
          </cell>
          <cell r="D2312">
            <v>12.08</v>
          </cell>
        </row>
        <row r="2313">
          <cell r="A2313" t="str">
            <v>IP 15.30.0259 (/)</v>
          </cell>
          <cell r="B2313" t="str">
            <v>Cabo de cobre flexivel, 750V, secao de 4x10mm2, PVC/ 70oC. Fornecimento.</v>
          </cell>
          <cell r="C2313" t="str">
            <v>m</v>
          </cell>
          <cell r="D2313">
            <v>16.04</v>
          </cell>
        </row>
        <row r="2314">
          <cell r="A2314" t="str">
            <v>IP 15.30.0300 (/)</v>
          </cell>
          <cell r="B2314" t="str">
            <v>Cabo de cobre flexivel, 750V/70o, secao de 16mm2. Fornecimento.</v>
          </cell>
          <cell r="C2314" t="str">
            <v>m</v>
          </cell>
          <cell r="D2314">
            <v>4.6399999999999997</v>
          </cell>
        </row>
        <row r="2315">
          <cell r="A2315" t="str">
            <v>IP 15.30.0309 (/)</v>
          </cell>
          <cell r="B2315" t="str">
            <v>Cabo de cobre flexivel, 750V, secao de 3x16mm2, PVC/ 70oC. Fornecimento.</v>
          </cell>
          <cell r="C2315" t="str">
            <v>m</v>
          </cell>
          <cell r="D2315">
            <v>18.29</v>
          </cell>
        </row>
        <row r="2316">
          <cell r="A2316" t="str">
            <v>IP 15.35.0300 (/)</v>
          </cell>
          <cell r="B2316" t="str">
            <v>Cabo de cobre rigido, 1Kv, 6mm2, PVC/ 70oC. Fornecimento.</v>
          </cell>
          <cell r="C2316" t="str">
            <v>m</v>
          </cell>
          <cell r="D2316">
            <v>2.17</v>
          </cell>
        </row>
        <row r="2317">
          <cell r="A2317" t="str">
            <v>IP 15.35.0303 (/)</v>
          </cell>
          <cell r="B2317" t="str">
            <v>Cabo de cobre, 750V, secao de 2x6mm2, PVC/ 70oC. Fornecimento.</v>
          </cell>
          <cell r="C2317" t="str">
            <v>m</v>
          </cell>
          <cell r="D2317">
            <v>5.45</v>
          </cell>
        </row>
        <row r="2318">
          <cell r="A2318" t="str">
            <v>IP 15.35.0350 (/)</v>
          </cell>
          <cell r="B2318" t="str">
            <v>Cabo de cobre rigido, secao de 10mm2, formados por condutores em fios de cobre nu, encordoamento classe 2, isolamento para 1Kv, em polietileno reticulado (XLPE) ou etileno propileno (EPR), com capa de cobertura em PVC na cor preta, NBR 7286, NBR 7287 e es</v>
          </cell>
          <cell r="C2318" t="str">
            <v>m</v>
          </cell>
          <cell r="D2318">
            <v>2.69</v>
          </cell>
        </row>
        <row r="2319">
          <cell r="A2319" t="str">
            <v>IP 15.35.0400 (/)</v>
          </cell>
          <cell r="B2319" t="str">
            <v>Cabo de cobre, 1Kv, 16mm2, PVC/ 70oC. Fornecimento.</v>
          </cell>
          <cell r="C2319" t="str">
            <v>m</v>
          </cell>
          <cell r="D2319">
            <v>4.5999999999999996</v>
          </cell>
        </row>
        <row r="2320">
          <cell r="A2320" t="str">
            <v>IP 15.35.0450 (/)</v>
          </cell>
          <cell r="B2320" t="str">
            <v>Cabo de cobre rigido, 1Kv, 25mm2, PVC/ 70oC. Fornecimento.</v>
          </cell>
          <cell r="C2320" t="str">
            <v>m</v>
          </cell>
          <cell r="D2320">
            <v>7.89</v>
          </cell>
        </row>
        <row r="2321">
          <cell r="A2321" t="str">
            <v>IP 15.35.0456 (/)</v>
          </cell>
          <cell r="B2321" t="str">
            <v>Cabo de cobre rigido, secao de 25mm2, formados por condutores em fios de cobre nu, encordoamento classe 2, isolamento para 1Kv, em polietileno reticulado (XLPE) ou etileno propileno (EPR), com capa de cobertura em PVC na cor preta, NBR 7286, NBR 7287 e es</v>
          </cell>
          <cell r="C2321" t="str">
            <v>m</v>
          </cell>
          <cell r="D2321">
            <v>9.61</v>
          </cell>
        </row>
        <row r="2322">
          <cell r="A2322" t="str">
            <v>IP 15.35.0459 (/)</v>
          </cell>
          <cell r="B2322" t="str">
            <v>Cabo de cobre rigido, 25mm2, 8,7 a 15Kv, isolado EPR/XLPE. Fornecimento.</v>
          </cell>
          <cell r="C2322" t="str">
            <v>m</v>
          </cell>
          <cell r="D2322">
            <v>17.559999999999999</v>
          </cell>
        </row>
        <row r="2323">
          <cell r="A2323" t="str">
            <v>IP 15.35.0500 (/)</v>
          </cell>
          <cell r="B2323" t="str">
            <v>Cabo de cobre rigido, 1Kv, 35mm2, PVC/ 70oC. Fornecimento.</v>
          </cell>
          <cell r="C2323" t="str">
            <v>m</v>
          </cell>
          <cell r="D2323">
            <v>10.53</v>
          </cell>
        </row>
        <row r="2324">
          <cell r="A2324" t="str">
            <v>IP 15.35.0550 (/)</v>
          </cell>
          <cell r="B2324" t="str">
            <v>Cabo de cobre rigido, 1Kv, 50mm2, PVC/ 70oC. Fornecimento.</v>
          </cell>
          <cell r="C2324" t="str">
            <v>m</v>
          </cell>
          <cell r="D2324">
            <v>15.8</v>
          </cell>
        </row>
        <row r="2325">
          <cell r="A2325" t="str">
            <v>IP 15.35.0556 (/)</v>
          </cell>
          <cell r="B2325" t="str">
            <v>Cabo de cobre rigido, secao de 50mm2, formados por condutores em fios de cobre nu, encordoamento classe 2, isolamento para 1Kv, em polietileno reticulado (XLPE) ou etileno propileno (EPR), com capa de cobertura em PVC na cor preta, NBR 7286, NBR 7287 e es</v>
          </cell>
          <cell r="C2325" t="str">
            <v>m</v>
          </cell>
          <cell r="D2325">
            <v>17.489999999999998</v>
          </cell>
        </row>
        <row r="2326">
          <cell r="A2326" t="str">
            <v>IP 15.35.0562 (/)</v>
          </cell>
          <cell r="B2326" t="str">
            <v>Cabo de cobre rigido, secao de 3x1x50mm2, triplexado, 20Kv, isolado EPR/XLPE. Fornecimento.</v>
          </cell>
          <cell r="C2326" t="str">
            <v>m</v>
          </cell>
          <cell r="D2326">
            <v>83.99</v>
          </cell>
        </row>
        <row r="2327">
          <cell r="A2327" t="str">
            <v>IP 15.35.0600 (/)</v>
          </cell>
          <cell r="B2327" t="str">
            <v>Cabo de cobre rigido, secao de 70mm2, formados por condutores em fios de cobre nu, encordoamento classe 2, isolamento para 1Kv, em polietileno reticulado (XLPE) ou etileno propileno (EPR), com capa de cobertura em PVC na cor preta, NBR 7286, NBR 7287 e es</v>
          </cell>
          <cell r="C2327" t="str">
            <v>m</v>
          </cell>
          <cell r="D2327">
            <v>24.43</v>
          </cell>
        </row>
        <row r="2328">
          <cell r="A2328" t="str">
            <v>IP 15.40.0050 (A)</v>
          </cell>
          <cell r="B2328" t="str">
            <v>Cabo de aluminio nu, 2AWG, sem alma de aco (CA). Fornecimento. (1m=0,093Kg)</v>
          </cell>
          <cell r="C2328" t="str">
            <v>m</v>
          </cell>
          <cell r="D2328">
            <v>1.9</v>
          </cell>
        </row>
        <row r="2329">
          <cell r="A2329" t="str">
            <v>IP 15.40.0150 (/)</v>
          </cell>
          <cell r="B2329" t="str">
            <v>Cabo de aluminio WPP 2AWG. Fornecimento.</v>
          </cell>
          <cell r="C2329" t="str">
            <v>m</v>
          </cell>
          <cell r="D2329">
            <v>3.32</v>
          </cell>
        </row>
        <row r="2330">
          <cell r="A2330" t="str">
            <v>IP 15.40.0200 (A)</v>
          </cell>
          <cell r="B2330" t="str">
            <v>Cabo de aluminio nu, 1/0AWG, com alma de aco (CAA). Fornecimento. (1m=0,216Kg)</v>
          </cell>
          <cell r="C2330" t="str">
            <v>m</v>
          </cell>
          <cell r="D2330">
            <v>4.3</v>
          </cell>
        </row>
        <row r="2331">
          <cell r="A2331" t="str">
            <v>IP 15.40.0250 (A)</v>
          </cell>
          <cell r="B2331" t="str">
            <v>Cabo de aluminio, secao de 50mm2, formados por condutores em fios de aluminio nu, encordoamento classe 2, isolamento para 1Kv, em polietileno reticulado (XLPE) ou etileno propileno (EPR), com capa de cobertura em PVC na cor preta, NBR 7286, NBR 7287 e esp</v>
          </cell>
          <cell r="C2331" t="str">
            <v>m</v>
          </cell>
          <cell r="D2331">
            <v>4.01</v>
          </cell>
        </row>
        <row r="2332">
          <cell r="A2332" t="str">
            <v>IP 15.40.0300 (/)</v>
          </cell>
          <cell r="B2332" t="str">
            <v>Cabo de aluminio WPP, 1Kv, 1/0AWG. Fornecimento.</v>
          </cell>
          <cell r="C2332" t="str">
            <v>m</v>
          </cell>
          <cell r="D2332">
            <v>3.83</v>
          </cell>
        </row>
        <row r="2333">
          <cell r="A2333" t="str">
            <v>IP 15.40.0503 (/)</v>
          </cell>
          <cell r="B2333" t="str">
            <v>Cabo de aluminio, secao de 16mm2, formados por condutores em fios de aluminio nu, encordoamento classe 2, isolamento para 1Kv, em polietileno reticulado (XLPE) ou etileno propileno (EPR), com capa de cobertura em PVC na cor preta, NBR 7286, NBR 7287 e esp</v>
          </cell>
          <cell r="C2333" t="str">
            <v>m</v>
          </cell>
          <cell r="D2333">
            <v>1.23</v>
          </cell>
        </row>
        <row r="2334">
          <cell r="A2334" t="str">
            <v>IP 15.40.0512 (A)</v>
          </cell>
          <cell r="B2334" t="str">
            <v>Cabo de aluminio, secao de 35mm2, formados por condutores em fios de aluminio nu, encordoamento classe 2, isolamento para 1Kv, em polietileno reticulado (XLPE) ou etileno propileno (EPR), com capa de cobertura em PVC na cor preta, NBR 7286, NBR 7287 e esp</v>
          </cell>
          <cell r="C2334" t="str">
            <v>m</v>
          </cell>
          <cell r="D2334">
            <v>2.2599999999999998</v>
          </cell>
        </row>
        <row r="2335">
          <cell r="A2335" t="str">
            <v>IP 15.45.0050 (/)</v>
          </cell>
          <cell r="B2335" t="str">
            <v>Colocacao e fornecimento de arame de ferro galvanizado, secao de 2mm2 (12AWG), embuchado com papel, em linha de dutos; exclusive dutos.</v>
          </cell>
          <cell r="C2335" t="str">
            <v>m</v>
          </cell>
          <cell r="D2335">
            <v>0.86</v>
          </cell>
        </row>
        <row r="2336">
          <cell r="A2336" t="str">
            <v>IP 15.45.0100 (/)</v>
          </cell>
          <cell r="B2336" t="str">
            <v>Colocacao de 1 condutor singelo em linha de dutos; exclusive fornecimento de condutor e dos dutos.</v>
          </cell>
          <cell r="C2336" t="str">
            <v>m</v>
          </cell>
          <cell r="D2336">
            <v>1.35</v>
          </cell>
        </row>
        <row r="2337">
          <cell r="A2337" t="str">
            <v>IP 15.45.0106 (/)</v>
          </cell>
          <cell r="B2337" t="str">
            <v>Colocacao de 3 condutores singelos em linha de dutos; exclusive fornecimento de condutor e dos dutos.</v>
          </cell>
          <cell r="C2337" t="str">
            <v>m</v>
          </cell>
          <cell r="D2337">
            <v>2.0099999999999998</v>
          </cell>
        </row>
        <row r="2338">
          <cell r="A2338" t="str">
            <v>IP 15.45.0109 (/)</v>
          </cell>
          <cell r="B2338" t="str">
            <v>Colocacao de 4 condutores singelos em linha de dutos; exclusive fornecimento de condutor e dos dutos.</v>
          </cell>
          <cell r="C2338" t="str">
            <v>m</v>
          </cell>
          <cell r="D2338">
            <v>2.68</v>
          </cell>
        </row>
        <row r="2339">
          <cell r="A2339" t="str">
            <v>IP 15.45.0112 (/)</v>
          </cell>
          <cell r="B2339" t="str">
            <v>Colocacao de 5 condutores singelos em linha de dutos; exclusive fornecimento do condutor e dos dutos.</v>
          </cell>
          <cell r="C2339" t="str">
            <v>m</v>
          </cell>
          <cell r="D2339">
            <v>3.36</v>
          </cell>
        </row>
        <row r="2340">
          <cell r="A2340" t="str">
            <v>IP 15.45.0200 (/)</v>
          </cell>
          <cell r="B2340" t="str">
            <v>Colocacao de 1 cabo bifasico, em linha de dutos; exclusive fornecimento dos cabos e dos dutos.</v>
          </cell>
          <cell r="C2340" t="str">
            <v>m</v>
          </cell>
          <cell r="D2340">
            <v>2.0099999999999998</v>
          </cell>
        </row>
        <row r="2341">
          <cell r="A2341" t="str">
            <v>IP 15.45.0300 (/)</v>
          </cell>
          <cell r="B2341" t="str">
            <v>Colocacao de 1 cabo trifasico, em linha de dutos; exclusive fornecimento dos cabos e dos dutos.</v>
          </cell>
          <cell r="C2341" t="str">
            <v>m</v>
          </cell>
          <cell r="D2341">
            <v>2.0099999999999998</v>
          </cell>
        </row>
        <row r="2342">
          <cell r="A2342" t="str">
            <v>IP 15.50.0100 (/)</v>
          </cell>
          <cell r="B2342" t="str">
            <v>Anilha de nylon para identificacao de condutor XLPE de 25 a 35mm2. Fornecimento.</v>
          </cell>
          <cell r="C2342" t="str">
            <v>un</v>
          </cell>
          <cell r="D2342">
            <v>0.02</v>
          </cell>
        </row>
        <row r="2343">
          <cell r="A2343" t="str">
            <v>IP 15.50.0150 (/)</v>
          </cell>
          <cell r="B2343" t="str">
            <v>Anilha de nylon para identificacao de condutor XLPE de 50 a 70mm2. Fornecimento.</v>
          </cell>
          <cell r="C2343" t="str">
            <v>un</v>
          </cell>
          <cell r="D2343">
            <v>0.02</v>
          </cell>
        </row>
        <row r="2344">
          <cell r="A2344" t="str">
            <v>IP 15.55.0050 (/)</v>
          </cell>
          <cell r="B2344" t="str">
            <v>Transformador de distribuicao monofasico, para iluminacao publica, para poste, 60Hz, 250/125V, de 10Kva. Fornecimento.</v>
          </cell>
          <cell r="C2344" t="str">
            <v>un</v>
          </cell>
          <cell r="D2344">
            <v>1895.3</v>
          </cell>
        </row>
        <row r="2345">
          <cell r="A2345" t="str">
            <v>IP 15.55.0100 (/)</v>
          </cell>
          <cell r="B2345" t="str">
            <v>Transformador de distribuicao monofasico, de 25Kva, 60HZ, tensao secundaria de 250/125V. Fornecimento.</v>
          </cell>
          <cell r="C2345" t="str">
            <v>un</v>
          </cell>
          <cell r="D2345">
            <v>2701.48</v>
          </cell>
        </row>
        <row r="2346">
          <cell r="A2346" t="str">
            <v>IP 15.55.0125 (/)</v>
          </cell>
          <cell r="B2346" t="str">
            <v>Transformador de distribuicao, trifasico, potencia de 15Kva, tensao primaria de 13,8Kv, tensao secundaria de 220/127V, classe 15Kv, montado com bucha de AT classe 25Kv, montagem em poste, resfriamento natural, fornecido com oleo isolante e todos os acesso</v>
          </cell>
          <cell r="C2346" t="str">
            <v>un</v>
          </cell>
          <cell r="D2346">
            <v>3664.92</v>
          </cell>
        </row>
        <row r="2347">
          <cell r="A2347" t="str">
            <v>IP 15.55.0150 (/)</v>
          </cell>
          <cell r="B2347" t="str">
            <v>Transformador de distribuicao trifasico, de 30Kva, 60HZ, tensao secundaria de 220/127V. Fornecimento.</v>
          </cell>
          <cell r="C2347" t="str">
            <v>un</v>
          </cell>
          <cell r="D2347">
            <v>3876.43</v>
          </cell>
        </row>
        <row r="2348">
          <cell r="A2348" t="str">
            <v>IP 15.55.0300 (/)</v>
          </cell>
          <cell r="B2348" t="str">
            <v>Transformador de distribuicao trifasico, de 45Kva, 60HZ, tensao secundaria de 220/127V. Fornecimento.</v>
          </cell>
          <cell r="C2348" t="str">
            <v>un</v>
          </cell>
          <cell r="D2348">
            <v>4713.3</v>
          </cell>
        </row>
        <row r="2349">
          <cell r="A2349" t="str">
            <v>IP 15.55.0350 (/)</v>
          </cell>
          <cell r="B2349" t="str">
            <v>Transformador de distribuicao trifasico, de 75Kva, 60HZ, tensao secundaria de 220/127V. Fornecimento.</v>
          </cell>
          <cell r="C2349" t="str">
            <v>un</v>
          </cell>
          <cell r="D2349">
            <v>7580.12</v>
          </cell>
        </row>
        <row r="2350">
          <cell r="A2350" t="str">
            <v>IP 15.55.0400 (/)</v>
          </cell>
          <cell r="B2350" t="str">
            <v>Transformador de distribuicao trifasico, de 75Kva, tensao primaria de 13,2Kv, tensao secundaria de 380/220V. Fornecimento.</v>
          </cell>
          <cell r="C2350" t="str">
            <v>un</v>
          </cell>
          <cell r="D2350">
            <v>6456.78</v>
          </cell>
        </row>
        <row r="2351">
          <cell r="A2351" t="str">
            <v>IP 15.55.1000 (/)</v>
          </cell>
          <cell r="B2351" t="str">
            <v>Suporte para montagem de transformador em poste. Fornecimento.</v>
          </cell>
          <cell r="C2351" t="str">
            <v>un</v>
          </cell>
          <cell r="D2351">
            <v>50.37</v>
          </cell>
        </row>
        <row r="2352">
          <cell r="A2352" t="str">
            <v>IP 15.60.0100 (/)</v>
          </cell>
          <cell r="B2352" t="str">
            <v>Transformadores de 5Kva ate 112,5Kva, sob linha de 13,8Kv, exclusive ferragens de suporte, chaves fusiveis com respectivas ferragens e transformadores; inclusive interligacao de alta tensao (AT) e baixa tensao (BT), sendo esta ultima com conectores de lin</v>
          </cell>
          <cell r="C2352" t="str">
            <v>un</v>
          </cell>
          <cell r="D2352">
            <v>107.55</v>
          </cell>
        </row>
        <row r="2353">
          <cell r="A2353" t="str">
            <v>IP 20.05.0050 (/)</v>
          </cell>
          <cell r="B2353" t="str">
            <v>Aterramento de caixa Hand-Hole.</v>
          </cell>
          <cell r="C2353" t="str">
            <v>un</v>
          </cell>
          <cell r="D2353">
            <v>15.11</v>
          </cell>
        </row>
        <row r="2354">
          <cell r="A2354" t="str">
            <v>IP 20.05.0053 (/)</v>
          </cell>
          <cell r="B2354" t="str">
            <v>Aterramento de poste de aco, inclusive fornecimento dos materiais.</v>
          </cell>
          <cell r="C2354" t="str">
            <v>un</v>
          </cell>
          <cell r="D2354">
            <v>26.03</v>
          </cell>
        </row>
        <row r="2355">
          <cell r="A2355" t="str">
            <v>IP 20.05.0056 (A)</v>
          </cell>
          <cell r="B2355" t="str">
            <v>Aterramento de tampao, inclusive fornecimento dos materiais.</v>
          </cell>
          <cell r="C2355" t="str">
            <v>un</v>
          </cell>
          <cell r="D2355">
            <v>48.09</v>
          </cell>
        </row>
        <row r="2356">
          <cell r="A2356" t="str">
            <v>IP 20.05.0103 (/)</v>
          </cell>
          <cell r="B2356" t="str">
            <v>Haste para aterramento, de 5/8" (16mm), com 2,50m de comprimento. Fornecimento.</v>
          </cell>
          <cell r="C2356" t="str">
            <v>un</v>
          </cell>
          <cell r="D2356">
            <v>15.38</v>
          </cell>
        </row>
        <row r="2357">
          <cell r="A2357" t="str">
            <v>IP 20.05.0106 (/)</v>
          </cell>
          <cell r="B2357" t="str">
            <v>Haste para aterramento, de 5/8" (16mm), com 2,50m a 3m de comprimento. Colocacao.</v>
          </cell>
          <cell r="C2357" t="str">
            <v>un</v>
          </cell>
          <cell r="D2357">
            <v>3.36</v>
          </cell>
        </row>
        <row r="2358">
          <cell r="A2358" t="str">
            <v>IP 20.05.0150 (/)</v>
          </cell>
          <cell r="B2358" t="str">
            <v>Conjunto de aterramento para transformador (ver desenho A2-134-CP). Instalacao.</v>
          </cell>
          <cell r="C2358" t="str">
            <v>un</v>
          </cell>
          <cell r="D2358">
            <v>60.5</v>
          </cell>
        </row>
        <row r="2359">
          <cell r="A2359" t="str">
            <v>IP 20.05.0153 (/)</v>
          </cell>
          <cell r="B2359" t="str">
            <v>Conjunto de aterramento de transformador. Fornecimento e instalacao.</v>
          </cell>
          <cell r="C2359" t="str">
            <v>un</v>
          </cell>
          <cell r="D2359">
            <v>256.2</v>
          </cell>
        </row>
        <row r="2360">
          <cell r="A2360" t="str">
            <v>IP 20.05.0156 (/)</v>
          </cell>
          <cell r="B2360" t="str">
            <v>Conjunto de aterramento de transformador (ver desenho A2-134-CP). Fornecimento e instalacao.</v>
          </cell>
          <cell r="C2360" t="str">
            <v>un</v>
          </cell>
          <cell r="D2360">
            <v>151.41</v>
          </cell>
        </row>
        <row r="2361">
          <cell r="A2361" t="str">
            <v>IP 20.05.0200 (/)</v>
          </cell>
          <cell r="B2361" t="str">
            <v>Conjunto de aterramento de rede de baixa tensao (BT). Fornecimento e instalacao.</v>
          </cell>
          <cell r="C2361" t="str">
            <v>un</v>
          </cell>
          <cell r="D2361">
            <v>26.75</v>
          </cell>
        </row>
        <row r="2362">
          <cell r="A2362" t="str">
            <v>IP 20.05.0203 (/)</v>
          </cell>
          <cell r="B2362" t="str">
            <v>Conjunto de aterramento de rede de baixa tensao (BT) (ver desenho A2-134-CP). Fornecimento e instalacao.</v>
          </cell>
          <cell r="C2362" t="str">
            <v>un</v>
          </cell>
          <cell r="D2362">
            <v>95.26</v>
          </cell>
        </row>
        <row r="2363">
          <cell r="A2363" t="str">
            <v>IP 25.05.0050 (/)</v>
          </cell>
          <cell r="B2363" t="str">
            <v>Caixa de passagem para embutir em alvenaria, de 5"x5". Fornecimento.</v>
          </cell>
          <cell r="C2363" t="str">
            <v>un</v>
          </cell>
          <cell r="D2363">
            <v>8.52</v>
          </cell>
        </row>
        <row r="2364">
          <cell r="A2364" t="str">
            <v>IP 25.05.0100 (/)</v>
          </cell>
          <cell r="B2364" t="str">
            <v>Caixa de passagem em aluminio fundido (15x15x10)cm, com saidas rosqueadas de 3/4" e tampa removivel. Fornecimento.</v>
          </cell>
          <cell r="C2364" t="str">
            <v>un</v>
          </cell>
          <cell r="D2364">
            <v>22.75</v>
          </cell>
        </row>
        <row r="2365">
          <cell r="A2365" t="str">
            <v>IP 25.05.0150 (/)</v>
          </cell>
          <cell r="B2365" t="str">
            <v>Caixa de passagem de alvenaria com dimensoes de (1x1x1)m, inclusive escavacao e reaterro, exclusive fornecimento do tampao.</v>
          </cell>
          <cell r="C2365" t="str">
            <v>un</v>
          </cell>
          <cell r="D2365">
            <v>211.75</v>
          </cell>
        </row>
        <row r="2366">
          <cell r="A2366" t="str">
            <v>IP 25.10.0025 (/)</v>
          </cell>
          <cell r="B2366" t="str">
            <v>Caixa Hand-Hole, pre-moldada, circular, de concreto, padrao RIOLUZ, com dimensoes (0,30x0,30)m; inclusive escavacao e reaterro; exclusive fornecimento do tampao. Fornecimento e colocacao.</v>
          </cell>
          <cell r="C2366" t="str">
            <v>un</v>
          </cell>
          <cell r="D2366">
            <v>36.21</v>
          </cell>
        </row>
        <row r="2367">
          <cell r="A2367" t="str">
            <v>IP 25.10.0050 (A)</v>
          </cell>
          <cell r="B2367" t="str">
            <v>Caixa Hand-Hole em alvenaria, retangular com dimensoes (40x40x60)cm, com tampao de concreto pre-moldado, com alca. Construcao.</v>
          </cell>
          <cell r="C2367" t="str">
            <v>un</v>
          </cell>
          <cell r="D2367">
            <v>155.75</v>
          </cell>
        </row>
        <row r="2368">
          <cell r="A2368" t="str">
            <v>IP 25.10.0059 (A)</v>
          </cell>
          <cell r="B2368" t="str">
            <v>Caixa Hand-Hole em alvenaria, retangular com dimensoes (40x40x90)cm, com tampao de concreto pre-moldado, com alca. Construcao.</v>
          </cell>
          <cell r="C2368" t="str">
            <v>un</v>
          </cell>
          <cell r="D2368">
            <v>230.28</v>
          </cell>
        </row>
        <row r="2369">
          <cell r="A2369" t="str">
            <v>IP 25.10.0100 (/)</v>
          </cell>
          <cell r="B2369" t="str">
            <v>Caixa Hand-Hole, pre-moldada, circular, de concreto, padrao RIOLUZ, com dimensoes (0,60x0,30)m; inclusive escavacao e reaterro, exclusive tampao. Fornecimento e assentamento.</v>
          </cell>
          <cell r="C2369" t="str">
            <v>un</v>
          </cell>
          <cell r="D2369">
            <v>55.74</v>
          </cell>
        </row>
        <row r="2370">
          <cell r="A2370" t="str">
            <v>IP 25.10.0150 (/)</v>
          </cell>
          <cell r="B2370" t="str">
            <v>Caixa Hand-Hole, pre-moldada, circular de concreto, padrao RIOLUZ, com dimensoes (0,60x0,60)m, inclusive escavacao e reaterro, exclusive tampao e materiais. Assentamento.</v>
          </cell>
          <cell r="C2370" t="str">
            <v>un</v>
          </cell>
          <cell r="D2370">
            <v>53.78</v>
          </cell>
        </row>
        <row r="2371">
          <cell r="A2371" t="str">
            <v>IP 25.10.0153 (/)</v>
          </cell>
          <cell r="B2371" t="str">
            <v>Caixa Hand-Hole, pre-moldada, circular, de concreto, padrao RIOLUZ, com dimensoes (0,60x0,60)m; inclusive escavacao e reaterro, exclusive tampao. Fornecimento e assentamento.</v>
          </cell>
          <cell r="C2371" t="str">
            <v>un</v>
          </cell>
          <cell r="D2371">
            <v>97.15</v>
          </cell>
        </row>
        <row r="2372">
          <cell r="A2372" t="str">
            <v>IP 25.10.0159 (/)</v>
          </cell>
          <cell r="B2372" t="str">
            <v>Caixa de passagem, retangular, de alvenaria com tampa de concreto, dimensoes de (0,60x0,60x0,80)m; exclusive material utilizado para sua construcao. Construcao.</v>
          </cell>
          <cell r="C2372" t="str">
            <v>un</v>
          </cell>
          <cell r="D2372">
            <v>40.33</v>
          </cell>
        </row>
        <row r="2373">
          <cell r="A2373" t="str">
            <v>IP 25.10.0162 (/)</v>
          </cell>
          <cell r="B2373" t="str">
            <v>Caixa Hand-Hole, pre-moldada, circular de concreto, padrao RIOLUZ, com dimensoes (0,60x0,90)m, inclusive escavacao e reaterro, exclusive tampao e materiais. Assentamento.</v>
          </cell>
          <cell r="C2373" t="str">
            <v>un</v>
          </cell>
          <cell r="D2373">
            <v>67.22</v>
          </cell>
        </row>
        <row r="2374">
          <cell r="A2374" t="str">
            <v>IP 25.10.0165 (/)</v>
          </cell>
          <cell r="B2374" t="str">
            <v>Caixa Hand-Hole, pre-moldada, circular, de concreto, padrao RIOLUZ, com dimensoes (0,60x0,90)m; inclusive escavacao e reaterro; exclusive fornecimento do tampao. Fornecimento e assentamento.</v>
          </cell>
          <cell r="C2374" t="str">
            <v>un</v>
          </cell>
          <cell r="D2374">
            <v>132.27000000000001</v>
          </cell>
        </row>
        <row r="2375">
          <cell r="A2375" t="str">
            <v>IP 25.10.0200 (A)</v>
          </cell>
          <cell r="B2375" t="str">
            <v>Construcao de caixa de concreto para fixacao de projetor, com tampa de tela maletada de (5x5)cm e cadeado, nas dimensoes (80x80x80)cm, conforme detalhe do projeto RIOLUZ, inclusive fornecimento de todo o material necessario para sua construcao.</v>
          </cell>
          <cell r="C2375" t="str">
            <v>un</v>
          </cell>
          <cell r="D2375">
            <v>129.54</v>
          </cell>
        </row>
        <row r="2376">
          <cell r="A2376" t="str">
            <v>IP 25.10.0203 (/)</v>
          </cell>
          <cell r="B2376" t="str">
            <v>Construcao de caixa de alvenaria com base de concreto para fixacao de projetor, com tampa de tela maletada de (5x5)cm e cadeado nas dimensoes (80x80x80)cm, inclusive fornecimento de todo o material necessario para sua construcao.</v>
          </cell>
          <cell r="C2376" t="str">
            <v>un</v>
          </cell>
          <cell r="D2376">
            <v>184.92</v>
          </cell>
        </row>
        <row r="2377">
          <cell r="A2377" t="str">
            <v>IP 25.10.0206 (/)</v>
          </cell>
          <cell r="B2377" t="str">
            <v>Caixa de passagem, retangular, de alvenaria com tampa de concreto, dimensoes de (0,80x0,80x1)m; exclusive material utilizado para sua construcao.</v>
          </cell>
          <cell r="C2377" t="str">
            <v>un</v>
          </cell>
          <cell r="D2377">
            <v>40.33</v>
          </cell>
        </row>
        <row r="2378">
          <cell r="A2378" t="str">
            <v>IP 25.10.0250 (/)</v>
          </cell>
          <cell r="B2378" t="str">
            <v>Construcao de caixa de concreto, com base de concreto, para fixacao de projetor, com tampa de tela maletada de (50x50)mm e cadeado, nas dimensoes (110x80x60)cm, conforme detalhe do projeto, inclusive fornecimento de todo o material necessario para sua con</v>
          </cell>
          <cell r="C2378" t="str">
            <v>un</v>
          </cell>
          <cell r="D2378">
            <v>220.23</v>
          </cell>
        </row>
        <row r="2379">
          <cell r="A2379" t="str">
            <v>IP 25.10.0259 (/)</v>
          </cell>
          <cell r="B2379" t="str">
            <v>Construcao de caixa de alvenaria com base de concreto para fixacao de projetor e equipamento auxiliar, com grade protetora e cadeado, nas dimensoes (1,10x1,20x1)m, inclusive fornecimento de todo o material necessario para sua construcao.</v>
          </cell>
          <cell r="C2379" t="str">
            <v>un</v>
          </cell>
          <cell r="D2379">
            <v>375.49</v>
          </cell>
        </row>
        <row r="2380">
          <cell r="A2380" t="str">
            <v>IP 25.10.0500 (/)</v>
          </cell>
          <cell r="B2380" t="str">
            <v>Tampao espiral de polietileno de alta densidade, de diametro 50mm (2"), para terminacao de dutos de identico material, tipo Kanalex ou similar, em caixa Hand-Hole. Fornecimento e assentamento.</v>
          </cell>
          <cell r="C2380" t="str">
            <v>un</v>
          </cell>
          <cell r="D2380">
            <v>4.8600000000000003</v>
          </cell>
        </row>
        <row r="2381">
          <cell r="A2381" t="str">
            <v>IP 25.15.0050 (/)</v>
          </cell>
          <cell r="B2381" t="str">
            <v>Caixa hermetica para chave faca trifasica. Colocacao.</v>
          </cell>
          <cell r="C2381" t="str">
            <v>un</v>
          </cell>
          <cell r="D2381">
            <v>6.72</v>
          </cell>
        </row>
        <row r="2382">
          <cell r="A2382" t="str">
            <v>IP 25.20.0050 (/)</v>
          </cell>
          <cell r="B2382" t="str">
            <v>Tampao de ferro tipo leve padrao RIOLUZ. Fornecimento.</v>
          </cell>
          <cell r="C2382" t="str">
            <v>un</v>
          </cell>
          <cell r="D2382">
            <v>209.74</v>
          </cell>
        </row>
        <row r="2383">
          <cell r="A2383" t="str">
            <v>IP 25.20.0100 (/)</v>
          </cell>
          <cell r="B2383" t="str">
            <v>Tampao de ferro fundido, articulado, tipo especial, com eixo de aco inoxidavel, revestido por PVC na articulacao, dotado de furacao para fixacao do aro de anel de concreto e instalacao de conectores para aterramento, com inscricao RIOLUZ discreta, em alto</v>
          </cell>
          <cell r="C2383" t="str">
            <v>un</v>
          </cell>
          <cell r="D2383">
            <v>316.23</v>
          </cell>
        </row>
        <row r="2384">
          <cell r="A2384" t="str">
            <v>IP 25.20.0150 (/)</v>
          </cell>
          <cell r="B2384" t="str">
            <v>Tampao de ferro fundido cinzento, articulado, tipo leve, carga maxima no cenrto de 2000Kgf, diametro interno de 300mm, fornecido com colar e com recobrimento, confome desenho A4-1200-PD, especificacao em RIOLUZ no 10. Fornecimento.</v>
          </cell>
          <cell r="C2384" t="str">
            <v>un</v>
          </cell>
          <cell r="D2384">
            <v>46.54</v>
          </cell>
        </row>
        <row r="2385">
          <cell r="A2385" t="str">
            <v>IP 25.20.0200 (/)</v>
          </cell>
          <cell r="B2385" t="str">
            <v>Tampao de ferro fundido nodular, articulado (para tensao minima de 3,54Kg/cm2), diametro interno de 30cm, com tranca, com eixo de aco inoxidavel na articulacao, dotado de furacao rosqueada para instalacao de conectores para aterramento, com inscricao RIOL</v>
          </cell>
          <cell r="C2385" t="str">
            <v>un</v>
          </cell>
          <cell r="D2385">
            <v>333.44</v>
          </cell>
        </row>
        <row r="2386">
          <cell r="A2386" t="str">
            <v>IP 25.20.0250 (/)</v>
          </cell>
          <cell r="B2386" t="str">
            <v>Tampao de ferro fundido nodular, articulado (para tensao minima de 3,54Kg/cm2), diametro interno de 60cm, com tranca, com eixo de aco inoxidavel na articulacao, dotado de furacao rosqueada para instalacao de conectores para aterramento, com inscricao RIOL</v>
          </cell>
          <cell r="C2386" t="str">
            <v>un</v>
          </cell>
          <cell r="D2386">
            <v>430.24</v>
          </cell>
        </row>
        <row r="2387">
          <cell r="A2387" t="str">
            <v>IP 25.20.0500 (/)</v>
          </cell>
          <cell r="B2387" t="str">
            <v>Tampao para vedacao de dutos espiralados flexiveis em poietileno de alta densidade, na cor preta, diametro nominal de 125mm, comprimento de 225mm, lote 335248-0. Fornecimento.</v>
          </cell>
          <cell r="C2387" t="str">
            <v>un</v>
          </cell>
          <cell r="D2387">
            <v>10.81</v>
          </cell>
        </row>
        <row r="2388">
          <cell r="A2388" t="str">
            <v>IP 30.05.0150 (A)</v>
          </cell>
          <cell r="B2388" t="str">
            <v>Eletroduto de aco galvanizado, diametro de 25mm (1"). Fornecimento.</v>
          </cell>
          <cell r="C2388" t="str">
            <v>m</v>
          </cell>
          <cell r="D2388">
            <v>4.4400000000000004</v>
          </cell>
        </row>
        <row r="2389">
          <cell r="A2389" t="str">
            <v>IP 30.05.0200 (A)</v>
          </cell>
          <cell r="B2389" t="str">
            <v>Eletroduto de aco galvanizado, diametro de 38mm (1 1/2"). Fornecimento.</v>
          </cell>
          <cell r="C2389" t="str">
            <v>m</v>
          </cell>
          <cell r="D2389">
            <v>9.5500000000000007</v>
          </cell>
        </row>
        <row r="2390">
          <cell r="A2390" t="str">
            <v>IP 30.05.0250 (A)</v>
          </cell>
          <cell r="B2390" t="str">
            <v>Eletroduto de aco galvanizado, diametro de 50mm (2"). Fornecimento.</v>
          </cell>
          <cell r="C2390" t="str">
            <v>m</v>
          </cell>
          <cell r="D2390">
            <v>10.57</v>
          </cell>
        </row>
        <row r="2391">
          <cell r="A2391" t="str">
            <v>IP 30.05.0350 (/)</v>
          </cell>
          <cell r="B2391" t="str">
            <v>Eletroduto de aco galvanizado, diametro de 75mm (3"). Fornecimento.</v>
          </cell>
          <cell r="C2391" t="str">
            <v>m</v>
          </cell>
          <cell r="D2391">
            <v>18.88</v>
          </cell>
        </row>
        <row r="2392">
          <cell r="A2392" t="str">
            <v>IP 30.10.0103 (/)</v>
          </cell>
          <cell r="B2392" t="str">
            <v>Curva longa de 90o para eletroduto, de aco galvanizado, de 25mm (1"). Fornecimento.</v>
          </cell>
          <cell r="C2392" t="str">
            <v>un</v>
          </cell>
          <cell r="D2392">
            <v>1.24</v>
          </cell>
        </row>
        <row r="2393">
          <cell r="A2393" t="str">
            <v>IP 30.10.0112 (/)</v>
          </cell>
          <cell r="B2393" t="str">
            <v>Curva longa de 90o para eletroduto, de aco galvanizado, de 50mm (2"). Fornecimento.</v>
          </cell>
          <cell r="C2393" t="str">
            <v>un</v>
          </cell>
          <cell r="D2393">
            <v>5.41</v>
          </cell>
        </row>
        <row r="2394">
          <cell r="A2394" t="str">
            <v>IP 30.10.0118 (/)</v>
          </cell>
          <cell r="B2394" t="str">
            <v>Curva longa de 90o para eletroduto, de aco galvanizado, de 75mm (3"). Fornecimento.</v>
          </cell>
          <cell r="C2394" t="str">
            <v>un</v>
          </cell>
          <cell r="D2394">
            <v>18.440000000000001</v>
          </cell>
        </row>
        <row r="2395">
          <cell r="A2395" t="str">
            <v>IP 30.10.0503 (/)</v>
          </cell>
          <cell r="B2395" t="str">
            <v>Luva para eletroduto, de aco galvanizado, de 25mm (1"). Fornecimento.</v>
          </cell>
          <cell r="C2395" t="str">
            <v>un</v>
          </cell>
          <cell r="D2395">
            <v>4.03</v>
          </cell>
        </row>
        <row r="2396">
          <cell r="A2396" t="str">
            <v>IP 30.10.0509 (/)</v>
          </cell>
          <cell r="B2396" t="str">
            <v>Luva para eletroduto, de aco galvanizado, de 38mm (1 1/2"). Fornecimento.</v>
          </cell>
          <cell r="C2396" t="str">
            <v>un</v>
          </cell>
          <cell r="D2396">
            <v>7.13</v>
          </cell>
        </row>
        <row r="2397">
          <cell r="A2397" t="str">
            <v>IP 30.10.0512 (/)</v>
          </cell>
          <cell r="B2397" t="str">
            <v>Luva para eletroduto, de aco galvanizado, de 50mm (2"). Fornecimento.</v>
          </cell>
          <cell r="C2397" t="str">
            <v>un</v>
          </cell>
          <cell r="D2397">
            <v>10.82</v>
          </cell>
        </row>
        <row r="2398">
          <cell r="A2398" t="str">
            <v>IP 30.10.0518 (/)</v>
          </cell>
          <cell r="B2398" t="str">
            <v>Luva para eletroduto, de aco galvanizado, de 75mm (3"). Fornecimento.</v>
          </cell>
          <cell r="C2398" t="str">
            <v>un</v>
          </cell>
          <cell r="D2398">
            <v>4.49</v>
          </cell>
        </row>
        <row r="2399">
          <cell r="A2399" t="str">
            <v>IP 30.15.0100 (/)</v>
          </cell>
          <cell r="B2399" t="str">
            <v>Eletroduto de PVC rigido, roscavel, de 19mm (3/4"). Fornecimento.</v>
          </cell>
          <cell r="C2399" t="str">
            <v>m</v>
          </cell>
          <cell r="D2399">
            <v>0.95</v>
          </cell>
        </row>
        <row r="2400">
          <cell r="A2400" t="str">
            <v>IP 30.15.0200 (/)</v>
          </cell>
          <cell r="B2400" t="str">
            <v>Eletroduto de PVC rigido, roscavel, de 32mm (1 1/4"). Fornecimento.</v>
          </cell>
          <cell r="C2400" t="str">
            <v>m</v>
          </cell>
          <cell r="D2400">
            <v>5.45</v>
          </cell>
        </row>
        <row r="2401">
          <cell r="A2401" t="str">
            <v>IP 30.15.0400 (A)</v>
          </cell>
          <cell r="B2401" t="str">
            <v>Eletroduto de PVC rigido, roscavel, de 75mm (3"). Fornecimento.</v>
          </cell>
          <cell r="C2401" t="str">
            <v>m</v>
          </cell>
          <cell r="D2401">
            <v>7.23</v>
          </cell>
        </row>
        <row r="2402">
          <cell r="A2402" t="str">
            <v>IP 30.20.0100 (/)</v>
          </cell>
          <cell r="B2402" t="str">
            <v>Curva longa de 90o para eletroduto, de PVC rigido, roscavel, de 25mm (1"). Fornecimento.</v>
          </cell>
          <cell r="C2402" t="str">
            <v>un</v>
          </cell>
          <cell r="D2402">
            <v>0.67</v>
          </cell>
        </row>
        <row r="2403">
          <cell r="A2403" t="str">
            <v>IP 30.20.0103 (/)</v>
          </cell>
          <cell r="B2403" t="str">
            <v>Curva de 90o para eletroduto, de PVC rigido, roscavel, de 32mm (1 1/4"). Fornecimento.</v>
          </cell>
          <cell r="C2403" t="str">
            <v>un</v>
          </cell>
          <cell r="D2403">
            <v>0.82</v>
          </cell>
        </row>
        <row r="2404">
          <cell r="A2404" t="str">
            <v>IP 30.20.0109 (/)</v>
          </cell>
          <cell r="B2404" t="str">
            <v>Curva de 90o para eletroduto, de PVC rigido, roscavel, de 50mm (2"). Fornecimento.</v>
          </cell>
          <cell r="C2404" t="str">
            <v>un</v>
          </cell>
          <cell r="D2404">
            <v>1.84</v>
          </cell>
        </row>
        <row r="2405">
          <cell r="A2405" t="str">
            <v>IP 30.20.0115 (/)</v>
          </cell>
          <cell r="B2405" t="str">
            <v>Curva longa de 90o para eletroduto, de PVC rigido, roscavel, de 80mm (3"). Fornecimento.</v>
          </cell>
          <cell r="C2405" t="str">
            <v>un</v>
          </cell>
          <cell r="D2405">
            <v>8</v>
          </cell>
        </row>
        <row r="2406">
          <cell r="A2406" t="str">
            <v>IP 30.20.0118 (/)</v>
          </cell>
          <cell r="B2406" t="str">
            <v>Curva longa de 90o para eletroduto, de PVC rigido, roscavel, de 100mm (4"). Fornecimento.</v>
          </cell>
          <cell r="C2406" t="str">
            <v>un</v>
          </cell>
          <cell r="D2406">
            <v>16.66</v>
          </cell>
        </row>
        <row r="2407">
          <cell r="A2407" t="str">
            <v>IP 30.20.0503 (/)</v>
          </cell>
          <cell r="B2407" t="str">
            <v>Luva para eletroduto, de PVC rigido, roscavel, de 25mm (1"). Fornecimento.</v>
          </cell>
          <cell r="C2407" t="str">
            <v>un</v>
          </cell>
          <cell r="D2407">
            <v>0.2</v>
          </cell>
        </row>
        <row r="2408">
          <cell r="A2408" t="str">
            <v>IP 30.20.0506 (A)</v>
          </cell>
          <cell r="B2408" t="str">
            <v>Luva, para eletroduto, de PVC rigido, roscavel, de 32mm (1 1/4"). Fornecimento.</v>
          </cell>
          <cell r="C2408" t="str">
            <v>un</v>
          </cell>
          <cell r="D2408">
            <v>0.28000000000000003</v>
          </cell>
        </row>
        <row r="2409">
          <cell r="A2409" t="str">
            <v>IP 30.20.0509 (/)</v>
          </cell>
          <cell r="B2409" t="str">
            <v>Luva para eletroduto, de PVC rigido, roscavel, de 50mm (2"). Fornecimento.</v>
          </cell>
          <cell r="C2409" t="str">
            <v>un</v>
          </cell>
          <cell r="D2409">
            <v>4.16</v>
          </cell>
        </row>
        <row r="2410">
          <cell r="A2410" t="str">
            <v>IP 30.20.0515 (/)</v>
          </cell>
          <cell r="B2410" t="str">
            <v>Luva para eletroduto, de PVC rigido, roscavel, de 75mm (3"). Fornecimento.</v>
          </cell>
          <cell r="C2410" t="str">
            <v>un</v>
          </cell>
          <cell r="D2410">
            <v>1.32</v>
          </cell>
        </row>
        <row r="2411">
          <cell r="A2411" t="str">
            <v>IP 30.25.0053 (/)</v>
          </cell>
          <cell r="B2411" t="str">
            <v>Conduite flexivel galvanizado, de 19mm (3/4"). Fornecimento e colocacao.</v>
          </cell>
          <cell r="C2411" t="str">
            <v>m</v>
          </cell>
          <cell r="D2411">
            <v>6.57</v>
          </cell>
        </row>
        <row r="2412">
          <cell r="A2412" t="str">
            <v>IP 30.30.0112 (/)</v>
          </cell>
          <cell r="B2412" t="str">
            <v>Box curvo de aluminio de 38mm (1 1/2"). Fornecimento.</v>
          </cell>
          <cell r="C2412" t="str">
            <v>un</v>
          </cell>
          <cell r="D2412">
            <v>5.47</v>
          </cell>
        </row>
        <row r="2413">
          <cell r="A2413" t="str">
            <v>IP 30.30.0115 (/)</v>
          </cell>
          <cell r="B2413" t="str">
            <v>Box curvo de aluminio com bucha e arruela de 50mm (2"). Fornecimento.</v>
          </cell>
          <cell r="C2413" t="str">
            <v>un</v>
          </cell>
          <cell r="D2413">
            <v>10.02</v>
          </cell>
        </row>
        <row r="2414">
          <cell r="A2414" t="str">
            <v>IP 30.30.0121 (/)</v>
          </cell>
          <cell r="B2414" t="str">
            <v>Box curvo de aluminio com bucha e arruela de 75mm (3"). Fornecimento.</v>
          </cell>
          <cell r="C2414" t="str">
            <v>un</v>
          </cell>
          <cell r="D2414">
            <v>38.17</v>
          </cell>
        </row>
        <row r="2415">
          <cell r="A2415" t="str">
            <v>IP 35.10.0050 (/)</v>
          </cell>
          <cell r="B2415" t="str">
            <v>Chapa de ferro galvanizado no 24, de (1x2)m. Fornecimento.</v>
          </cell>
          <cell r="C2415" t="str">
            <v>Kg</v>
          </cell>
          <cell r="D2415">
            <v>4.0199999999999996</v>
          </cell>
        </row>
        <row r="2416">
          <cell r="A2416" t="str">
            <v>IP 35.15.0050 (/)</v>
          </cell>
          <cell r="B2416" t="str">
            <v>Comando em grupo CRJ-04 ou similar, 85A. Fornecimento.</v>
          </cell>
          <cell r="C2416" t="str">
            <v>un</v>
          </cell>
          <cell r="D2416">
            <v>1804.86</v>
          </cell>
        </row>
        <row r="2417">
          <cell r="A2417" t="str">
            <v>IP 35.15.0200 (/)</v>
          </cell>
          <cell r="B2417" t="str">
            <v>Comando em grupo CRJ-05/220V(140A). Fornecimento.</v>
          </cell>
          <cell r="C2417" t="str">
            <v>un</v>
          </cell>
          <cell r="D2417">
            <v>2394.29</v>
          </cell>
        </row>
        <row r="2418">
          <cell r="A2418" t="str">
            <v>IP 35.15.0400 (/)</v>
          </cell>
          <cell r="B2418" t="str">
            <v>Comando para IP, com caixa trifasico, capacidade de 45A, tipo CRJ-07, 220/127V. Fornecimento.</v>
          </cell>
          <cell r="C2418" t="str">
            <v>un</v>
          </cell>
          <cell r="D2418">
            <v>1331.59</v>
          </cell>
        </row>
        <row r="2419">
          <cell r="A2419" t="str">
            <v>IP 35.20.0200 (/)</v>
          </cell>
          <cell r="B2419" t="str">
            <v>Colocacao de equipamentos de comando de circuito, padrao RIOLUZ; exclusive o fornecimento das ferragens de fixacao e do comando.</v>
          </cell>
          <cell r="C2419" t="str">
            <v>un</v>
          </cell>
          <cell r="D2419">
            <v>47.06</v>
          </cell>
        </row>
        <row r="2420">
          <cell r="A2420" t="str">
            <v>IP 35.20.0203 (/)</v>
          </cell>
          <cell r="B2420" t="str">
            <v>Colocacao de equipamentos de comando de circuito, padrao RIOLUZ, com fornecimento de ferragens de fixacao; exclusive o fornecimento do comando.</v>
          </cell>
          <cell r="C2420" t="str">
            <v>un</v>
          </cell>
          <cell r="D2420">
            <v>321.81</v>
          </cell>
        </row>
        <row r="2421">
          <cell r="A2421" t="str">
            <v>IP 35.20.0250 (/)</v>
          </cell>
          <cell r="B2421" t="str">
            <v>Conjunto para montagem de indicador visual de direcao de vento (biruta) adaptado para balizamento noturno. Fornecimento.</v>
          </cell>
          <cell r="C2421" t="str">
            <v>un</v>
          </cell>
          <cell r="D2421">
            <v>2635.22</v>
          </cell>
        </row>
        <row r="2422">
          <cell r="A2422" t="str">
            <v>IP 35.20.0500 (/)</v>
          </cell>
          <cell r="B2422" t="str">
            <v>Fonte de emergencia (No BreaK), com potencia de 2Kva, 220V/220V, autonomia a plena carga de 30min. Fornecimento.</v>
          </cell>
          <cell r="C2422" t="str">
            <v>un</v>
          </cell>
          <cell r="D2422">
            <v>1421.94</v>
          </cell>
        </row>
        <row r="2423">
          <cell r="A2423" t="str">
            <v>IP 40.05.0100 (/)</v>
          </cell>
          <cell r="B2423" t="str">
            <v>Chave blindada, bipolar, 60A. Fornecimento.</v>
          </cell>
          <cell r="C2423" t="str">
            <v>un</v>
          </cell>
          <cell r="D2423">
            <v>126.92</v>
          </cell>
        </row>
        <row r="2424">
          <cell r="A2424" t="str">
            <v>IP 40.05.0300 (/)</v>
          </cell>
          <cell r="B2424" t="str">
            <v>Chave corta circuito, de 100A, 15Kv, com fusivel de cartucho tipo S-1, exclusive elos fusiveis. Fornecimento.</v>
          </cell>
          <cell r="C2424" t="str">
            <v>un</v>
          </cell>
          <cell r="D2424">
            <v>145.63999999999999</v>
          </cell>
        </row>
        <row r="2425">
          <cell r="A2425" t="str">
            <v>IP 40.10.0200 (/)</v>
          </cell>
          <cell r="B2425" t="str">
            <v>Elo-fusivel, tipo H, de 100A. Fornecimento.</v>
          </cell>
          <cell r="C2425" t="str">
            <v>un</v>
          </cell>
          <cell r="D2425">
            <v>2.4700000000000002</v>
          </cell>
        </row>
        <row r="2426">
          <cell r="A2426" t="str">
            <v>IP 40.10.0300 (/)</v>
          </cell>
          <cell r="B2426" t="str">
            <v>Elo-fusivel, tipo K, de 100A, 15Kv. Fornecimento.</v>
          </cell>
          <cell r="C2426" t="str">
            <v>un</v>
          </cell>
          <cell r="D2426">
            <v>7.46</v>
          </cell>
        </row>
        <row r="2427">
          <cell r="A2427" t="str">
            <v>IP 40.10.0350 (/)</v>
          </cell>
          <cell r="B2427" t="str">
            <v>Elo-fusivel, tipo K, de 200A, 15Kv. Fornecimento.</v>
          </cell>
          <cell r="C2427" t="str">
            <v>un</v>
          </cell>
          <cell r="D2427">
            <v>14.57</v>
          </cell>
        </row>
        <row r="2428">
          <cell r="A2428" t="str">
            <v>IP 40.10.0500 (/)</v>
          </cell>
          <cell r="B2428" t="str">
            <v>Fusivel NH, tamanho 01, corrente nominal de 36A, Siemens ou similar. Fornecimento.</v>
          </cell>
          <cell r="C2428" t="str">
            <v>un</v>
          </cell>
          <cell r="D2428">
            <v>13.11</v>
          </cell>
        </row>
        <row r="2429">
          <cell r="A2429" t="str">
            <v>IP 40.10.0521 (/)</v>
          </cell>
          <cell r="B2429" t="str">
            <v>Fusivel NH, tamanho 00, corrente nominal de 125A, Siemens ou similar. Fornecimento.</v>
          </cell>
          <cell r="C2429" t="str">
            <v>un</v>
          </cell>
          <cell r="D2429">
            <v>10.97</v>
          </cell>
        </row>
        <row r="2430">
          <cell r="A2430" t="str">
            <v>IP 40.10.0532 (/)</v>
          </cell>
          <cell r="B2430" t="str">
            <v>Fusivel NH, tamanho 00, corrente nominal de 160A, Siemens ou similar. Fornecimento.</v>
          </cell>
          <cell r="C2430" t="str">
            <v>un</v>
          </cell>
          <cell r="D2430">
            <v>10.97</v>
          </cell>
        </row>
        <row r="2431">
          <cell r="A2431" t="str">
            <v>IP 40.15.0106 (/)</v>
          </cell>
          <cell r="B2431" t="str">
            <v>Disjuntor termomagnetico, bipolar de 20A. Fornecimento.</v>
          </cell>
          <cell r="C2431" t="str">
            <v>un</v>
          </cell>
          <cell r="D2431">
            <v>21.05</v>
          </cell>
        </row>
        <row r="2432">
          <cell r="A2432" t="str">
            <v>IP 40.15.0212 (/)</v>
          </cell>
          <cell r="B2432" t="str">
            <v>Disjuntor termomagnetico, tripolar de 40A. Fornecimento.</v>
          </cell>
          <cell r="C2432" t="str">
            <v>un</v>
          </cell>
          <cell r="D2432">
            <v>23.29</v>
          </cell>
        </row>
        <row r="2433">
          <cell r="A2433" t="str">
            <v>IP 40.15.0250 (/)</v>
          </cell>
          <cell r="B2433" t="str">
            <v>Disjuntor termomagnetico, tripolar de 100A. Fornecimento.</v>
          </cell>
          <cell r="C2433" t="str">
            <v>un</v>
          </cell>
          <cell r="D2433">
            <v>36.94</v>
          </cell>
        </row>
        <row r="2434">
          <cell r="A2434" t="str">
            <v>IP 45.05.0050 (/)</v>
          </cell>
          <cell r="B2434" t="str">
            <v>Base externa para rele fotoeletrico. Fornecimento.</v>
          </cell>
          <cell r="C2434" t="str">
            <v>un</v>
          </cell>
          <cell r="D2434">
            <v>4.95</v>
          </cell>
        </row>
        <row r="2435">
          <cell r="A2435" t="str">
            <v>IP 45.05.0275 (/)</v>
          </cell>
          <cell r="B2435" t="str">
            <v>Rele fotoeletronico para iluminacao publica, tipo FAIL-OFF, tensao de alimentacao de 105V e 305V, potencia da carga 1000W ou 1800VA, corrente maxima da carga 10A. Corpo em policarbonato na cor azul, estabilizado ao UV; pinos em latao estanhado, devendo at</v>
          </cell>
          <cell r="C2435" t="str">
            <v>un</v>
          </cell>
          <cell r="D2435">
            <v>33.68</v>
          </cell>
        </row>
        <row r="2436">
          <cell r="A2436" t="str">
            <v>IP 45.05.0300 (/)</v>
          </cell>
          <cell r="B2436" t="str">
            <v>Rele temporizado, coel, tipo RTQD. Fornecimento.</v>
          </cell>
          <cell r="C2436" t="str">
            <v>un</v>
          </cell>
          <cell r="D2436">
            <v>276.43</v>
          </cell>
        </row>
        <row r="2437">
          <cell r="A2437" t="str">
            <v>IP 45.05.0350 (/)</v>
          </cell>
          <cell r="B2437" t="str">
            <v>Rele temporizado, tipo FLT 01/NF. Fornecimento.</v>
          </cell>
          <cell r="C2437" t="str">
            <v>un</v>
          </cell>
          <cell r="D2437">
            <v>52.94</v>
          </cell>
        </row>
        <row r="2438">
          <cell r="A2438" t="str">
            <v>IP 45.10.0050 (/)</v>
          </cell>
          <cell r="B2438" t="str">
            <v>Colocacao de rele fotoeletrico individual, com base em poste (aco ou concreto) de acordo com o padrao da RIOLUZ; exclusive fornecimento do rele e base.</v>
          </cell>
          <cell r="C2438" t="str">
            <v>un</v>
          </cell>
          <cell r="D2438">
            <v>10.52</v>
          </cell>
        </row>
        <row r="2439">
          <cell r="A2439" t="str">
            <v>IP 45.10.0100 (/)</v>
          </cell>
          <cell r="B2439" t="str">
            <v>Colocacao de rele fotoeletrico individual, com base, em ponta de braco ou poste curvo (aco ou concreto) de acordo com o padrao da RIOLUZ, com fornecimento das ferragens de fixacao; exclusive fornecimento do rele e base.</v>
          </cell>
          <cell r="C2439" t="str">
            <v>un</v>
          </cell>
          <cell r="D2439">
            <v>33.9</v>
          </cell>
        </row>
        <row r="2440">
          <cell r="A2440" t="str">
            <v>IP 45.10.0150 (/)</v>
          </cell>
          <cell r="B2440" t="str">
            <v>Colocacao de rele fotoeletrico individual, com base em poste (aco ou concreto) de acordo com o padrao da RIOLUZ, exclusive fornecimento das ferragens de fixacao e do rele fotoeletrico e base.</v>
          </cell>
          <cell r="C2440" t="str">
            <v>un</v>
          </cell>
          <cell r="D2440">
            <v>10.08</v>
          </cell>
        </row>
        <row r="2441">
          <cell r="A2441" t="str">
            <v>IP 50.05.0062 (/)</v>
          </cell>
          <cell r="B2441" t="str">
            <v>Luminaria LRJ-35 para lampada vapor de sodio ou multivapor metalico de 70W, com equipamento auxiliar integrado 220V (EM-RIOLUZ no 30), encaixe em tubo com diametro de 48mm, corpo em aluminio injetado a alta pressao, difusor em policarbonato injetado, refl</v>
          </cell>
          <cell r="C2441" t="str">
            <v>un</v>
          </cell>
          <cell r="D2441">
            <v>235.56</v>
          </cell>
        </row>
        <row r="2442">
          <cell r="A2442" t="str">
            <v>IP 50.05.0100 (/)</v>
          </cell>
          <cell r="B2442" t="str">
            <v>Luminaria LRJ-35 para lampada vapor de sodio de 100W, tubular, com equipamento auxiliar integrado 220V (EM-RIOLUZ no 30), encaixe em tubo com diametro de 48mm, corpo em aluminio injetado a alta pressao, difusor em policarbonato injetado, refletor em chapa</v>
          </cell>
          <cell r="C2442" t="str">
            <v>un</v>
          </cell>
          <cell r="D2442">
            <v>237.71</v>
          </cell>
        </row>
        <row r="2443">
          <cell r="A2443" t="str">
            <v>IP 50.05.0125 (/)</v>
          </cell>
          <cell r="B2443" t="str">
            <v>Luminaria LRJ-35 para lampada multi vapor metalico de 100W, tubular ou ovoide clara, com equipamento auxiliar integrado 220V (EM-RIOLUZ no 30), encaixe em tubo com diametro de 48mm, corpo em aluminio injetado a alta pressao, difusor em policarbonato injet</v>
          </cell>
          <cell r="C2443" t="str">
            <v>un</v>
          </cell>
          <cell r="D2443">
            <v>237.71</v>
          </cell>
        </row>
        <row r="2444">
          <cell r="A2444" t="str">
            <v>IP 50.05.0164 (/)</v>
          </cell>
          <cell r="B2444" t="str">
            <v>Luminaria LRJ-36 para lampada vapor de sodio ou multivapor metalico de 150W, tubular, com equipamento auxiliar integrado , 220V (EM-RIOLUZ 30), com encaixe em tubo com diametro 48mm, corpo em aluminio injetado a alta pressao, difusor em policarbonato inje</v>
          </cell>
          <cell r="C2444" t="str">
            <v>un</v>
          </cell>
          <cell r="D2444">
            <v>286.41000000000003</v>
          </cell>
        </row>
        <row r="2445">
          <cell r="A2445" t="str">
            <v>IP 50.05.0253 (/)</v>
          </cell>
          <cell r="B2445" t="str">
            <v>Luminaria LRJ-33 para lampada vapor de sodio ou multivapor metalico de 250W, IP-66, vidro curvo, corpo em aluminio injetado, para encaixe em tubo com diametro de 60,3mm, com equipamento auxiliar integrado (EM-RIOLUZ no 30), refletor em chapa de aluminio 9</v>
          </cell>
          <cell r="C2445" t="str">
            <v>un</v>
          </cell>
          <cell r="D2445">
            <v>857.25</v>
          </cell>
        </row>
        <row r="2446">
          <cell r="A2446" t="str">
            <v>IP 50.05.0256 (/)</v>
          </cell>
          <cell r="B2446" t="str">
            <v>Luminaria LRJ-08 para lampada 250 ou 400W ovoide, carcaca em liga de aluminio fundido, tipo ASTM-SG-70A ou SAE-323, refrator em vidro borosilicato prismatico, refletor em chapa de aluminio de alta pureza, para instalacao em cordoalha, conforme desenho A4-</v>
          </cell>
          <cell r="C2446" t="str">
            <v>un</v>
          </cell>
          <cell r="D2446">
            <v>305.05</v>
          </cell>
        </row>
        <row r="2447">
          <cell r="A2447" t="str">
            <v>IP 50.05.0280 (/)</v>
          </cell>
          <cell r="B2447" t="str">
            <v>Luminaria LRJ-37 para lampada a vapor de sodio ou multivapor metalico de 250W tubular, com equipamento auxiliar integrado 220/250V (EM-RIOLUZ no 30), encaixe em tubo com diametro de 60.3mm, corpo em aluminio injetado a alta pressao, difusor em policarbona</v>
          </cell>
          <cell r="C2447" t="str">
            <v>un</v>
          </cell>
          <cell r="D2447">
            <v>508.76</v>
          </cell>
        </row>
        <row r="2448">
          <cell r="A2448" t="str">
            <v>IP 50.05.0303 (/)</v>
          </cell>
          <cell r="B2448" t="str">
            <v>Luminaria LRJ-32 para lampada vapor de sodio ou multivapor metalico de 400W, IP-66, vidro curvo, corpo em aluminio injetado, para encaixe em tubo com diametro de 60,3mm, com equipamento auxiliar integrado (EM-RIOLUZ no 30), refletor em chapa de aluminio 9</v>
          </cell>
          <cell r="C2448" t="str">
            <v>un</v>
          </cell>
          <cell r="D2448">
            <v>1662.88</v>
          </cell>
        </row>
        <row r="2449">
          <cell r="A2449" t="str">
            <v>IP 50.10.0050 (/)</v>
          </cell>
          <cell r="B2449" t="str">
            <v>Luminaria decorativa LDRJ-14 para lampada fluorescente compacta de 9W, com equipamento auxiliar eletromagnetico integrado, para instalacao em parede, corpo e grade de protecao em liga de aluminio fundido tipo ASTM-SG-7A ou SAE-23 pintados com tinta esmalt</v>
          </cell>
          <cell r="C2449" t="str">
            <v>un</v>
          </cell>
          <cell r="D2449">
            <v>226.84</v>
          </cell>
        </row>
        <row r="2450">
          <cell r="A2450" t="str">
            <v>IP 50.10.0100 (/)</v>
          </cell>
          <cell r="B2450" t="str">
            <v>Luminaria decorativa LDRJ-14 para lampada fluorescente compacta de 18W, com equipamento auxiliar eletromagnetico integrado, para instalacao em parede, corpo e grade de protecao em liga de aluminio fundido tipo ASTM-SG-7A ou SAE-23 pintados com tinta esmal</v>
          </cell>
          <cell r="C2450" t="str">
            <v>un</v>
          </cell>
          <cell r="D2450">
            <v>226.84</v>
          </cell>
        </row>
        <row r="2451">
          <cell r="A2451" t="str">
            <v>IP 50.10.0125 (/)</v>
          </cell>
          <cell r="B2451" t="str">
            <v>Luminaria decorativa LDRJ-03 para lampada fluorescente compacta 26 ou 18W, 220v, com equipamento auxiliar integrado, refrator em policarbonato. Conforme especificacao EM-RIOLUZ-23, Desenho A4-1266-PD (ultima revisao). Fornecimento.</v>
          </cell>
          <cell r="C2451" t="str">
            <v>un</v>
          </cell>
          <cell r="D2451">
            <v>516.29</v>
          </cell>
        </row>
        <row r="2452">
          <cell r="A2452" t="str">
            <v>IP 50.10.0150 (/)</v>
          </cell>
          <cell r="B2452" t="str">
            <v>Luminaria decorativa LDRJ-15, para lampada fluorescente compacta de 26W, para instalacao em parede, corpo e grade de protecao em liga de aluminio fundido tipo ASTM-SG-7A ou SAE-23 pintados com tinta esmalte na cor cinza martelado, grade rosqueada ao corpo</v>
          </cell>
          <cell r="C2452" t="str">
            <v>un</v>
          </cell>
          <cell r="D2452">
            <v>183.38</v>
          </cell>
        </row>
        <row r="2453">
          <cell r="A2453" t="str">
            <v>IP 50.10.0153 (/)</v>
          </cell>
          <cell r="B2453" t="str">
            <v xml:space="preserve">Luminaria decorativa LDRJ-15, para lampada fluorescente compacta de 26W, para instalacao no teto, corpo e grade de protecao em liga de aluminio fundido tipo ASTM-SG-7A ou SAE-23 pintados com tinta esmalte na cor cinza martelado, grade rosqueada ao corpo, </v>
          </cell>
          <cell r="C2453" t="str">
            <v>un</v>
          </cell>
          <cell r="D2453">
            <v>235.61</v>
          </cell>
        </row>
        <row r="2454">
          <cell r="A2454" t="str">
            <v>IP 50.10.0200 (/)</v>
          </cell>
          <cell r="B2454" t="str">
            <v>Luminaria decorativa LDRJ-06 para lampada a vapor de sodio ou multivapor metalico de 70W, com equipamento auxiliar integrado 220/250V (EM-RIOLUZ-30), encaixe em base de secao retangular (A4-1819-PD EM RIO LUZ no 40), corpo em chapa zincada com pintura ext</v>
          </cell>
          <cell r="C2454" t="str">
            <v>un</v>
          </cell>
          <cell r="D2454">
            <v>443.01</v>
          </cell>
        </row>
        <row r="2455">
          <cell r="A2455" t="str">
            <v>IP 50.10.0203 (/)</v>
          </cell>
          <cell r="B2455" t="str">
            <v>Luminaria decorativa LDRJ-07 para lampada a vapor de sodio ou multivapor metalico de 70W, com equipamento auxiliar integrado, base em aluminio fundido, com alojamento e suporte para equipamento auxiliar (reator, capacitor, ingnitor), com encaixe para tubo</v>
          </cell>
          <cell r="C2455" t="str">
            <v>un</v>
          </cell>
          <cell r="D2455">
            <v>229</v>
          </cell>
        </row>
        <row r="2456">
          <cell r="A2456" t="str">
            <v>IP 50.10.0206 (/)</v>
          </cell>
          <cell r="B2456" t="str">
            <v>Luminaria decorativa LDRJ-09 para lampada a vapor de sodio ou multivapor metalico de 70W, com equipamento auxiliar integrado, base em aluminio fundido, com alojamento e suporte para equipamento auxiliar (reator, capacitor, ingnitor), com encaixe para tubo</v>
          </cell>
          <cell r="C2456" t="str">
            <v>un</v>
          </cell>
          <cell r="D2456">
            <v>229</v>
          </cell>
        </row>
        <row r="2457">
          <cell r="A2457" t="str">
            <v>IP 50.10.0209 (/)</v>
          </cell>
          <cell r="B2457" t="str">
            <v>Luminaria decorativa LDRJ-06 para lampada a vapor de sodio ou multivapor metalico de 150W, com equipamento auxiliar integrado 220/250V (EM-RIOLUZ-30), encaixe em base de secao retangular (A4-1819-PD EM RIO LUZ no 40), corpo em chapa zincada com pintura ex</v>
          </cell>
          <cell r="C2457" t="str">
            <v>un</v>
          </cell>
          <cell r="D2457">
            <v>460.57</v>
          </cell>
        </row>
        <row r="2458">
          <cell r="A2458" t="str">
            <v>IP 50.10.0250 (/)</v>
          </cell>
          <cell r="B2458" t="str">
            <v>Luminaria decorativa LDRJ-16, para lampada multivapor metalico de 70/100/150W, para instalacao em piso, receptaculo E-27, conforme desenho A4-1904-PD EM-RIOLUZ no 23. Fornecimento.</v>
          </cell>
          <cell r="C2458" t="str">
            <v>un</v>
          </cell>
          <cell r="D2458">
            <v>444.44</v>
          </cell>
        </row>
        <row r="2459">
          <cell r="A2459" t="str">
            <v>IP 50.10.0300 (/)</v>
          </cell>
          <cell r="B2459" t="str">
            <v>Luminaria decorativa LDRJ-20 para lampada multivapor metalico de 100W, semi esferica, com equipamento auxiliar integrado instalado em bandeja de chapa de aco galvanizado, aro e carcaca em aluminio injetado de alta pressao, grau de protecao minimo IP-55, a</v>
          </cell>
          <cell r="C2459" t="str">
            <v>un</v>
          </cell>
          <cell r="D2459">
            <v>667.89</v>
          </cell>
        </row>
        <row r="2460">
          <cell r="A2460" t="str">
            <v>IP 50.10.0350 (/)</v>
          </cell>
          <cell r="B2460" t="str">
            <v>Luminaria decorativa LDRJ-11 para lampada MVM 150W, com equipamento auxiliar integrado, projetor para vapor de metalico bilateral 150 W, rebatedor, e suporte (conjunto completo). Conforme especificacao EM-RIOLUZ-23, Desenho A4-1863-PD (ultima revisao). Fo</v>
          </cell>
          <cell r="C2460" t="str">
            <v>un</v>
          </cell>
          <cell r="D2460">
            <v>1072.3699999999999</v>
          </cell>
        </row>
        <row r="2461">
          <cell r="A2461" t="str">
            <v>IP 50.15.0050 (/)</v>
          </cell>
          <cell r="B2461" t="str">
            <v xml:space="preserve">Projetor PRJ-15, modelo 7, com lampada multivapor metalico 70W, com equipamento auxiliar integrado MVM 70W/220V, em liga de aluminio injetado, visor de vidro plano incolor temperado e resistente a impactos e choque termico, refletor em aluminio estampado </v>
          </cell>
          <cell r="C2461" t="str">
            <v>un</v>
          </cell>
          <cell r="D2461">
            <v>372.16</v>
          </cell>
        </row>
        <row r="2462">
          <cell r="A2462" t="str">
            <v>IP 50.15.0150 (/)</v>
          </cell>
          <cell r="B2462" t="str">
            <v>Projetor PRJ-04, modelo 2, para lampada a vapor de mercurio de 125W, vapor de sodio ou multivapor metalico 70W e fluorescente compacta, em liga de aluminio fundido, tipo ASTM-SG-70A ou SAE 323, refletor em chapa de aluminio estampado de alta pureza (3 99,</v>
          </cell>
          <cell r="C2462" t="str">
            <v>un</v>
          </cell>
          <cell r="D2462">
            <v>137.34</v>
          </cell>
        </row>
        <row r="2463">
          <cell r="A2463" t="str">
            <v>IP 50.15.0200 (/)</v>
          </cell>
          <cell r="B2463" t="str">
            <v>Projetor, tipo PRJ-19/1.2, para 1 lampada de multivapor metalico (MVM) TD de 150W, contato bilateral, com equipamento auxiliar integrado e lampada. Fornecimento.</v>
          </cell>
          <cell r="C2463" t="str">
            <v>un</v>
          </cell>
          <cell r="D2463">
            <v>68.05</v>
          </cell>
        </row>
        <row r="2464">
          <cell r="A2464" t="str">
            <v>IP 50.15.0250 (/)</v>
          </cell>
          <cell r="B2464" t="str">
            <v>Projetor PRJ-15, modelo 6, com lampada vapor de sodio 150W, com equipamento auxiliar integrado VS 150W/220V, em liga de aluminio injetado, visor de vidro plano incolor temperado e resistente a impactos e choque termico, refletor em aluminio estampado de a</v>
          </cell>
          <cell r="C2464" t="str">
            <v>un</v>
          </cell>
          <cell r="D2464">
            <v>543.67999999999995</v>
          </cell>
        </row>
        <row r="2465">
          <cell r="A2465" t="str">
            <v>IP 50.15.0253 (/)</v>
          </cell>
          <cell r="B2465" t="str">
            <v>Projetor PRJ-15, modelo 4, com lampada multivapor metalico 175W, com equipamento auxiliar integrado MVM 175W/220V, em liga de aluminio injetado, visor de vidro plano incolor temperado e resistente a impactos e choque termico, refletor em aluminio estampad</v>
          </cell>
          <cell r="C2465" t="str">
            <v>un</v>
          </cell>
          <cell r="D2465">
            <v>394.75</v>
          </cell>
        </row>
        <row r="2466">
          <cell r="A2466" t="str">
            <v>IP 50.15.0350 (/)</v>
          </cell>
          <cell r="B2466" t="str">
            <v>Projetor PRJ-17, modelo 1, com lampada multivapor metalico 250W, com equipamento auxiliar integrado MVM 250W/220V, em liga de aluminio injetado, visor de vidro plano incolor temperado e resistente a impactos e choque termico, refletor em aluminio estampad</v>
          </cell>
          <cell r="C2466" t="str">
            <v>un</v>
          </cell>
          <cell r="D2466">
            <v>518.44000000000005</v>
          </cell>
        </row>
        <row r="2467">
          <cell r="A2467" t="str">
            <v>IP 50.15.0353 (/)</v>
          </cell>
          <cell r="B2467" t="str">
            <v>Projetor, tipo PRJ-17/1.3, para 1 lampada de vapor de sodio de 250W, abertura Nema 7x6, com equipamento auxiliar integrado e lampada. Fornecimento.</v>
          </cell>
          <cell r="C2467" t="str">
            <v>un</v>
          </cell>
          <cell r="D2467">
            <v>689</v>
          </cell>
        </row>
        <row r="2468">
          <cell r="A2468" t="str">
            <v>IP 50.15.0356 (/)</v>
          </cell>
          <cell r="B2468" t="str">
            <v>Projetor PRJ-22, modelo 2.1 (difusorr), para lampada multivapor metalico de 250W, tubular, com carcaca em aluminio fundido, com alojamento para equipamento auxiliar integrado, com separacao do corpo otico, refletor em alunimio anodizado, suporte "U" de fe</v>
          </cell>
          <cell r="C2468" t="str">
            <v>un</v>
          </cell>
          <cell r="D2468">
            <v>1003.16</v>
          </cell>
        </row>
        <row r="2469">
          <cell r="A2469" t="str">
            <v>IP 50.15.0400 (/)</v>
          </cell>
          <cell r="B2469" t="str">
            <v>Projetor PRJ-10, para lampada a vapor de sodio ou multivapor metalico de 250/400W tubular, em liga de aluminio fundido tipo ASTM-SG-70A ou SAE 323, visor de vidro plano, incolor, temperado, resistente a impactos e choque termico, suporte tipo "U", em ferr</v>
          </cell>
          <cell r="C2469" t="str">
            <v>un</v>
          </cell>
          <cell r="D2469">
            <v>214.04</v>
          </cell>
        </row>
        <row r="2470">
          <cell r="A2470" t="str">
            <v>IP 50.15.0403 (/)</v>
          </cell>
          <cell r="B2470" t="str">
            <v>Projetor PRJ-01, modelo 3, para lampada a vapor de sodio ou multivapor metalico de 250/400W tubular e vapor de mercurio de 250W a 400W, em liga de aluminio fundido tipo ASTM-SG-70A ou SAE 323, visor de vidro plano, incolor, temperado, resistente a impacto</v>
          </cell>
          <cell r="C2470" t="str">
            <v>un</v>
          </cell>
          <cell r="D2470">
            <v>152.84</v>
          </cell>
        </row>
        <row r="2471">
          <cell r="A2471" t="str">
            <v>IP 50.15.0406 (/)</v>
          </cell>
          <cell r="B2471" t="str">
            <v>Projetor PRJ-07, para lampada a vapor de sodio ou multivapor metalico de 250/400W tubular, em chapa de aluminio repuxado, polido quimicamente e anodizado, visor de vidro plano, incolor, temperado, resistente a impactos e choque termico, fixado ao refletor</v>
          </cell>
          <cell r="C2471" t="str">
            <v>un</v>
          </cell>
          <cell r="D2471">
            <v>185.13</v>
          </cell>
        </row>
        <row r="2472">
          <cell r="A2472" t="str">
            <v>IP 50.15.0409 (/)</v>
          </cell>
          <cell r="B2472" t="str">
            <v>Projetor PRJ-01, modelo IP-67, para lampada a vapor de sodio ou multivapor metalico de 250/400W tubular, em liga de aluminio fundido tipo ASTM-SG-70A ou SAE 323, visor de vidro plano, incolor, temperado, resistente a impactos e choque termico, grau de pro</v>
          </cell>
          <cell r="C2472" t="str">
            <v>un</v>
          </cell>
          <cell r="D2472">
            <v>313.49</v>
          </cell>
        </row>
        <row r="2473">
          <cell r="A2473" t="str">
            <v>IP 50.15.0450 (/)</v>
          </cell>
          <cell r="B2473" t="str">
            <v>Projetor PRJ-08, modelo 2, para 2 lampadas a vapor de sodio ou multivapor metalico de 400W tubular, em liga de aluminio fundido tipo ASTM-SG-70A ou SAE 323, defletor interno em aluminio alta pureza (3 99,85%AL), visor de vidro plano, incolor, temperado, r</v>
          </cell>
          <cell r="C2473" t="str">
            <v>un</v>
          </cell>
          <cell r="D2473">
            <v>433.2</v>
          </cell>
        </row>
        <row r="2474">
          <cell r="A2474" t="str">
            <v>IP 50.15.0453 (/)</v>
          </cell>
          <cell r="B2474" t="str">
            <v>Projetor PRJ-22, modelo 1.2 (concentrador), para lampada multivapor metalico de 400W, tubular, com carcaca em aluminio fundido, com alojamento para equipamento auxiliar integrado, com separacao do corpo otico, refletor em alunimio anodizado, suporte "U" d</v>
          </cell>
          <cell r="C2474" t="str">
            <v>un</v>
          </cell>
          <cell r="D2474">
            <v>1030.3699999999999</v>
          </cell>
        </row>
        <row r="2475">
          <cell r="A2475" t="str">
            <v>IP 50.15.0456 (/)</v>
          </cell>
          <cell r="B2475" t="str">
            <v>Projetor PRJ-22, modelo 1.4 (concentrador), para lampada a vapor de sodio de 400W, tubular, com carcaca em aluminio fundido, com alojamento para equipamento auxiliar integrado, com separacao do corpo otico, refletor em alunimio anodizado, suporte "U" de f</v>
          </cell>
          <cell r="C2475" t="str">
            <v>un</v>
          </cell>
          <cell r="D2475">
            <v>1026.6600000000001</v>
          </cell>
        </row>
        <row r="2476">
          <cell r="A2476" t="str">
            <v>IP 50.15.0459 (/)</v>
          </cell>
          <cell r="B2476" t="str">
            <v>Projetor PRJ-22, modelo 2.4 (difusorr), para lampada a vapor de sodio de 400W, tubular, com carcaca em aluminio fundido, com alojamento para equipamento auxiliar integrado, com separacao do corpo otico, refletor em alunimio anodizado, suporte "U" de ferro</v>
          </cell>
          <cell r="C2476" t="str">
            <v>un</v>
          </cell>
          <cell r="D2476">
            <v>1026.6600000000001</v>
          </cell>
        </row>
        <row r="2477">
          <cell r="A2477" t="str">
            <v>IP 50.15.0700 (/)</v>
          </cell>
          <cell r="B2477" t="str">
            <v>Projetor PRJ-08, modelo 1, para lampada a vapor de sodio 1000W, multivapor metalico de 1000/2000W ovoide ou tubular, em liga de aluminio fundido tipo ASTM-SG-70A ou SAE 323, defletor interno em aluminio alta pureza (3 99,85%AL), visor de vidro plano, inco</v>
          </cell>
          <cell r="C2477" t="str">
            <v>un</v>
          </cell>
          <cell r="D2477">
            <v>417.13</v>
          </cell>
        </row>
        <row r="2478">
          <cell r="A2478" t="str">
            <v>IP 50.20.0050 (/)</v>
          </cell>
          <cell r="B2478" t="str">
            <v>Base simples para luminaria LDRJ-06. Fornecimento.</v>
          </cell>
          <cell r="C2478" t="str">
            <v>un</v>
          </cell>
          <cell r="D2478">
            <v>55.93</v>
          </cell>
        </row>
        <row r="2479">
          <cell r="A2479" t="str">
            <v>IP 50.20.0100 (/)</v>
          </cell>
          <cell r="B2479" t="str">
            <v>Nucleo simples para luminarias decorativas LDRJ-07/09, em aco de baixo teor de carbono SAE 1010/1020 galvanizado a fusao, interna e externamente por imersao unica em banho de zinco, conforme NBR-7398 e 7400 da ABNT, nucleo diametro interno de 68mm, com pe</v>
          </cell>
          <cell r="C2479" t="str">
            <v>un</v>
          </cell>
          <cell r="D2479">
            <v>64.540000000000006</v>
          </cell>
        </row>
        <row r="2480">
          <cell r="A2480" t="str">
            <v>IP 50.20.0106 (/)</v>
          </cell>
          <cell r="B2480" t="str">
            <v>Nucleo simples para luminarias LRJ-09/16/25, em aco de baixo teor de carbono SAE 1010/1020 galvanizado a fusao, interna e externamente por imersao unica em banho de zinco, conforme NBR-7398 e 7400 da ABNT, nucleo diametro interno de 68mm, bracos com diame</v>
          </cell>
          <cell r="C2480" t="str">
            <v>un</v>
          </cell>
          <cell r="D2480">
            <v>34.85</v>
          </cell>
        </row>
        <row r="2481">
          <cell r="A2481" t="str">
            <v>IP 50.20.0112 (/)</v>
          </cell>
          <cell r="B2481" t="str">
            <v>Nucleo simples para luminaria LDRJ-11 em aco de baixo teor de carbono SAE 1010/2020 galvanizado a fusao, interna e externamente por imersao unica em banho de zinco, conforme NBR-7398 e 7400 da ABNT, para instalacao em poste de aco curvo ou reto de 9,00m d</v>
          </cell>
          <cell r="C2481" t="str">
            <v>un</v>
          </cell>
          <cell r="D2481">
            <v>320.52999999999997</v>
          </cell>
        </row>
        <row r="2482">
          <cell r="A2482" t="str">
            <v>IP 50.20.0150 (/)</v>
          </cell>
          <cell r="B2482" t="str">
            <v>Nucleo duplo para luminarias LRJ-01/17/23/24/30/31, em aco de baixo teor de carbono SAE 1010/1020 galvanizado a fusao, interna e externamente por imersao unica em banho de zinco, conforme NBR-7398 e 7400 da ABNT, nucleo diametro interno de 128mm, bracos c</v>
          </cell>
          <cell r="C2482" t="str">
            <v>un</v>
          </cell>
          <cell r="D2482">
            <v>72.069999999999993</v>
          </cell>
        </row>
        <row r="2483">
          <cell r="A2483" t="str">
            <v>IP 50.20.0159 (/)</v>
          </cell>
          <cell r="B2483" t="str">
            <v>Nucleo duplo para luminaria decorativa LDRJ-06, em aco de baixo teor de carbono SAE 1010/1020 galvanizado a fusao, interna e externamente por imersao unica em banho de zinco, conforme NBR-7398 e 7400 da ABNT, nucleo diametro interno de 68mm, bracos com se</v>
          </cell>
          <cell r="C2483" t="str">
            <v>un</v>
          </cell>
          <cell r="D2483">
            <v>103.26</v>
          </cell>
        </row>
        <row r="2484">
          <cell r="A2484" t="str">
            <v>IP 50.20.0162 (/)</v>
          </cell>
          <cell r="B2484" t="str">
            <v>Nucleo duplo para luminarias decorativas LDRJ-07/09, em aco de baixo teor de carbono SAE 1010/1020 galvanizado a fusao, interna e externamente por imersao unica em banho de zinco, conforme NBR-7398 e 7400 da ABNT, nucleo diametro interno de 68mm, bracos e</v>
          </cell>
          <cell r="C2484" t="str">
            <v>un</v>
          </cell>
          <cell r="D2484">
            <v>112.94</v>
          </cell>
        </row>
        <row r="2485">
          <cell r="A2485" t="str">
            <v>IP 50.20.0165 (/)</v>
          </cell>
          <cell r="B2485" t="str">
            <v>Nucleo duplo para luminarias LRJ-09/16/25, em aco de baixo teor de carbono SAE 1010/1020 galvanizado a fusao, interna e externamente por imersao unica em banho de zinco, conforme NBR-7398 e 7400 da ABNT, nucleo diametro interno de 68mm, bracos com diametr</v>
          </cell>
          <cell r="C2485" t="str">
            <v>un</v>
          </cell>
          <cell r="D2485">
            <v>64.819999999999993</v>
          </cell>
        </row>
        <row r="2486">
          <cell r="A2486" t="str">
            <v>IP 50.20.0212 (/)</v>
          </cell>
          <cell r="B2486" t="str">
            <v xml:space="preserve">Nucleo triplo para luminarias decorativas LDRJ-07/09, em aco de baixo teor de carbono SAE 1010/1020 galvanizado a fusao, interna e externamente por imersao unica em banho de zinco, conforme NBR-7398 e 7400 da ABNT, nucleo diametro interno de 68mm, bracos </v>
          </cell>
          <cell r="C2486" t="str">
            <v>un</v>
          </cell>
          <cell r="D2486">
            <v>153.27000000000001</v>
          </cell>
        </row>
        <row r="2487">
          <cell r="A2487" t="str">
            <v>IP 50.20.0215 (/)</v>
          </cell>
          <cell r="B2487" t="str">
            <v>Nucleo triplo para luminarias LRJ-09/16/25, em aco de baixo teor de carbono SAE 1010/1020 galvanizado a fusao, interna e externamente por imersao unica em banho de zinco, conforme NBR-7398 e 7400 da ABNT, nucleo diametro interno de 68mm, bracos com diamet</v>
          </cell>
          <cell r="C2487" t="str">
            <v>un</v>
          </cell>
          <cell r="D2487">
            <v>132.87</v>
          </cell>
        </row>
        <row r="2488">
          <cell r="A2488" t="str">
            <v>IP 50.20.0250 (/)</v>
          </cell>
          <cell r="B2488" t="str">
            <v>Nucleo quadruplo para luminarias LRJ-01/17/23/24/30/31, em aco de baixo teor de carbono SAE 1010/1020 galvanizado a fusao, interna e externamente por imersao unica em banho de zinco, conforme NBR-7398 e 7400 da ABNT, nucleo diametro interno de 128mm, brac</v>
          </cell>
          <cell r="C2488" t="str">
            <v>un</v>
          </cell>
          <cell r="D2488">
            <v>151.16</v>
          </cell>
        </row>
        <row r="2489">
          <cell r="A2489" t="str">
            <v>IP 50.20.0262 (/)</v>
          </cell>
          <cell r="B2489" t="str">
            <v>Nucleo quadruplo para luminaria decorativa LDRJ-06, em aco de baixo teor de carbono SAE 1010/1020 galvanizado a fusao, interna e externamente por imersao unica em banho de zinco, conforme NBR-7398 e 7400 da ABNT, nucleo diametro interno de 68mm, bracos co</v>
          </cell>
          <cell r="C2489" t="str">
            <v>un</v>
          </cell>
          <cell r="D2489">
            <v>118.85</v>
          </cell>
        </row>
        <row r="2490">
          <cell r="A2490" t="str">
            <v>IP 50.20.0265 (/)</v>
          </cell>
          <cell r="B2490" t="str">
            <v>Nucleo quadruplo para luminarias decorativas LDRJ-07/09, em aco de baixo teor de carbono SAE 1010/1020 galvanizado a fusao, interna e externamente por imersao unica em banho de zinco, conforme NBR-7398 e 7400 da ABNT, nucleo diametro interno de 68mm, brac</v>
          </cell>
          <cell r="C2490" t="str">
            <v>un</v>
          </cell>
          <cell r="D2490">
            <v>204.26</v>
          </cell>
        </row>
        <row r="2491">
          <cell r="A2491" t="str">
            <v>IP 50.20.0268 (/)</v>
          </cell>
          <cell r="B2491" t="str">
            <v>Nucleo quadruplo para luminarias LRJ-09/16/25, em aco de baixo teor de carbono SAE 1010/1020 galvanizado a fusao, interna e externamente por imersao unica em banho de zinco, conforme NBR-7398 e 7400 da ABNT, nucleo diametro interno de 68mm, bracos com dia</v>
          </cell>
          <cell r="C2491" t="str">
            <v>un</v>
          </cell>
          <cell r="D2491">
            <v>155.72999999999999</v>
          </cell>
        </row>
        <row r="2492">
          <cell r="A2492" t="str">
            <v>IP 50.20.0350 (/)</v>
          </cell>
          <cell r="B2492" t="str">
            <v>Nucleo sextuplo para luminarias LRJ-01/17/23/24/30/31, em aco de baixo teor de carbono SAE 1010/1020 galvanizado a fusao, interna e externamente por imersao unica em banho de zinco, conforme NBR-7398 e 7400 da ABNT, nucleo diametro interno de 128mm, braco</v>
          </cell>
          <cell r="C2492" t="str">
            <v>un</v>
          </cell>
          <cell r="D2492">
            <v>377.59</v>
          </cell>
        </row>
        <row r="2493">
          <cell r="A2493" t="str">
            <v>IP 50.25.0056 (/)</v>
          </cell>
          <cell r="B2493" t="str">
            <v>Lampada incandescente de 60W, 220V. Fornecimento.</v>
          </cell>
          <cell r="C2493" t="str">
            <v>un</v>
          </cell>
          <cell r="D2493">
            <v>0.75</v>
          </cell>
        </row>
        <row r="2494">
          <cell r="A2494" t="str">
            <v>IP 50.25.0156 (/)</v>
          </cell>
          <cell r="B2494" t="str">
            <v>Lampada fluorescente compacta, dupla, de 18W, 2700oK, referencia PLC 18W. Fornecimento.</v>
          </cell>
          <cell r="C2494" t="str">
            <v>un</v>
          </cell>
          <cell r="D2494">
            <v>12.91</v>
          </cell>
        </row>
        <row r="2495">
          <cell r="A2495" t="str">
            <v>IP 50.25.0162 (/)</v>
          </cell>
          <cell r="B2495" t="str">
            <v>Lampada fluorescente (PL) compactada dupla de 26W. Fornecimento</v>
          </cell>
          <cell r="C2495" t="str">
            <v>un</v>
          </cell>
          <cell r="D2495">
            <v>11.82</v>
          </cell>
        </row>
        <row r="2496">
          <cell r="A2496" t="str">
            <v>IP 50.25.0400 (/)</v>
          </cell>
          <cell r="B2496" t="str">
            <v>Lampada multivapor metalico (MVM) de 35W, par, 3000oK, 30o. Fornecimento.</v>
          </cell>
          <cell r="C2496" t="str">
            <v>un</v>
          </cell>
          <cell r="D2496">
            <v>128.43</v>
          </cell>
        </row>
        <row r="2497">
          <cell r="A2497" t="str">
            <v>IP 50.25.0406 (/)</v>
          </cell>
          <cell r="B2497" t="str">
            <v>Lampada de multivapor metalico (MVM) de 70W/220V/E-27, clara 4000oK, bulbo ovoide. Fornecimento.</v>
          </cell>
          <cell r="C2497" t="str">
            <v>un</v>
          </cell>
          <cell r="D2497">
            <v>79.06</v>
          </cell>
        </row>
        <row r="2498">
          <cell r="A2498" t="str">
            <v>IP 50.25.0412 (/)</v>
          </cell>
          <cell r="B2498" t="str">
            <v>Lampada de multivapor metalico (MVM) de 150W/220V/E-27. Fornecimento.</v>
          </cell>
          <cell r="C2498" t="str">
            <v>un</v>
          </cell>
          <cell r="D2498">
            <v>89.57</v>
          </cell>
        </row>
        <row r="2499">
          <cell r="A2499" t="str">
            <v>IP 50.25.0418 (/)</v>
          </cell>
          <cell r="B2499" t="str">
            <v>Lampada de multivapor metalico (MVM) de 250/220V, bulbo ovoide. Fornecimento.</v>
          </cell>
          <cell r="C2499" t="str">
            <v>un</v>
          </cell>
          <cell r="D2499">
            <v>40.21</v>
          </cell>
        </row>
        <row r="2500">
          <cell r="A2500" t="str">
            <v>IP 50.25.0421 (/)</v>
          </cell>
          <cell r="B2500" t="str">
            <v>Lampada de multivapor metalica (MVM), base E-40, bulbo tubular, de 250W, 4000/4600oK, pulso de 0,58/0,75Kv. Fornecimento.</v>
          </cell>
          <cell r="C2500" t="str">
            <v>un</v>
          </cell>
          <cell r="D2500">
            <v>48.27</v>
          </cell>
        </row>
        <row r="2501">
          <cell r="A2501" t="str">
            <v>IP 50.25.0424 (/)</v>
          </cell>
          <cell r="B2501" t="str">
            <v>Lampada multivapor metalico (MVM) de 400W, bulbo tubular, tensao de ignicao maior ou igual a 3Kv e menor ou igual a 4,5Kv, temperatura de cor entre 4000 e 5000oK, posicao de funcionamento horizontal mais ou menos 20o ou qualquer. Fornecimento.</v>
          </cell>
          <cell r="C2501" t="str">
            <v>un</v>
          </cell>
          <cell r="D2501">
            <v>66.290000000000006</v>
          </cell>
        </row>
        <row r="2502">
          <cell r="A2502" t="str">
            <v>IP 50.25.0427 (/)</v>
          </cell>
          <cell r="B2502" t="str">
            <v>Lampada de multivapor metalico (MVM) de 400W, base E-40, bulbo ovoide, pulso 3,0/4,5Kv. Fornecimento.</v>
          </cell>
          <cell r="C2502" t="str">
            <v>un</v>
          </cell>
          <cell r="D2502">
            <v>59.16</v>
          </cell>
        </row>
        <row r="2503">
          <cell r="A2503" t="str">
            <v>IP 50.25.0450 (/)</v>
          </cell>
          <cell r="B2503" t="str">
            <v>Lampada MVM 400W ovoide, nas cores verde, azul, rosa ou acqua. Fornecimento.</v>
          </cell>
          <cell r="C2503" t="str">
            <v>un</v>
          </cell>
          <cell r="D2503">
            <v>63.18</v>
          </cell>
        </row>
        <row r="2504">
          <cell r="A2504" t="str">
            <v>IP 50.25.0806 (/)</v>
          </cell>
          <cell r="B2504" t="str">
            <v>Lampada a vapor de sodio, alta pressao, potencia de 70W, base E-27, bulbo ovoide, difuso, corrente 1,0A, tensao 90V, pulso de acendimento 2,5 a 4kv, fluxo luminoso nominal &gt;=5600 lm, temperatura de cor &gt;= 1900o K, vida media &gt;= 16000hs, posicao de funcion</v>
          </cell>
          <cell r="C2504" t="str">
            <v>un</v>
          </cell>
          <cell r="D2504">
            <v>14.61</v>
          </cell>
        </row>
        <row r="2505">
          <cell r="A2505" t="str">
            <v>IP 50.25.0809 (/)</v>
          </cell>
          <cell r="B2505" t="str">
            <v>Lampada a vapor de sodio, alta pressao, potencia de 100W, base E-40, bulbo ovoide, difuso, corrente 1,2A, tensao 100V, pulso de acendimento 2,8 a 4,5kv, fluxo luminoso nominal &gt;=9000 lm, temperatura de cor &gt;= 2000o K, vida media &gt;= 24000hs, posicao de fun</v>
          </cell>
          <cell r="C2505" t="str">
            <v>un</v>
          </cell>
          <cell r="D2505">
            <v>23.81</v>
          </cell>
        </row>
        <row r="2506">
          <cell r="A2506" t="str">
            <v>IP 50.25.0812 (/)</v>
          </cell>
          <cell r="B2506" t="str">
            <v>Lampada a vapor de sodio, tipo stand bay (com duplo tubo de arco), alta pressao, potencia de 100W, base E-40, bulbo ovoide, difuso, corrente 1,2A, tensao 100V, pulso de acendimento 2,8 a 4,5kv, fluxo luminoso &gt;=9000 lm, temperatura de cor &gt;= 2000o K, vida</v>
          </cell>
          <cell r="C2506" t="str">
            <v>un</v>
          </cell>
          <cell r="D2506">
            <v>42.42</v>
          </cell>
        </row>
        <row r="2507">
          <cell r="A2507" t="str">
            <v>IP 50.25.0850 (/)</v>
          </cell>
          <cell r="B2507" t="str">
            <v>Lampada a vapor de sodio, alta pressao, potencia de 150W, base E-40, bulbo ovoide, difuso, corrente 1,8A, tensao 100V, pulso de acendimento 2,8 a 4,5kv, fluxo luminoso nominal &gt;=14000 lm, temperatura de cor &gt;= 1950o K, vida media &gt;= 24000hs, posicao de fu</v>
          </cell>
          <cell r="C2507" t="str">
            <v>un</v>
          </cell>
          <cell r="D2507">
            <v>26.02</v>
          </cell>
        </row>
        <row r="2508">
          <cell r="A2508" t="str">
            <v>IP 50.25.0853 (/)</v>
          </cell>
          <cell r="B2508" t="str">
            <v>Lampada a vapor de sodio, tipo stand bay, alta pressao, potencia de 150W, base E-40, bulbo ovoide, difuso, corrente 1,8A, tensao 100V, pulso de acendimento 2,8 a 4,5kv, fluxo luminoso &gt;=14000 lm, temperatura de cor &gt;= 1950o K, vida media &gt;= 48000hs, posic</v>
          </cell>
          <cell r="C2508" t="str">
            <v>un</v>
          </cell>
          <cell r="D2508">
            <v>48.67</v>
          </cell>
        </row>
        <row r="2509">
          <cell r="A2509" t="str">
            <v>IP 50.25.0900 (/)</v>
          </cell>
          <cell r="B2509" t="str">
            <v>Lampada a vapor de sodio, alta pressao, potencia de 250W, base E-40, bulbo ovoide, difuso, corrente 3A, tensao 100V, pulso de acendimento 2,8 a 4,5kv, fluxo luminoso nominal &gt;=25000 lm, temperatura de cor &gt;= 2000o K, vida media &gt;= 24000hs, posicao de func</v>
          </cell>
          <cell r="C2509" t="str">
            <v>un</v>
          </cell>
          <cell r="D2509">
            <v>29.47</v>
          </cell>
        </row>
        <row r="2510">
          <cell r="A2510" t="str">
            <v>IP 50.25.0901 (/)</v>
          </cell>
          <cell r="B2510" t="str">
            <v xml:space="preserve">Lampada a vapor de sodio, potencia de 100W, alta pressao, base E-40, bulbo tubular, corrente na lampada 1,2A, tensao de lampada 100V, pulso de acendimento 2,8 a 4,0kV, fluxo luminoso nominal &gt;= 9000lm, temperatura de cor &gt;= 2000K, vida media &gt;= 24000 hs, </v>
          </cell>
          <cell r="C2510" t="str">
            <v>un</v>
          </cell>
          <cell r="D2510">
            <v>21.39</v>
          </cell>
        </row>
        <row r="2511">
          <cell r="A2511" t="str">
            <v>IP 50.25.0902 (/)</v>
          </cell>
          <cell r="B2511" t="str">
            <v>Lampada a vapor de sodio, potencia de 150W, alta pressao, base E-40, bulbo tubular, corrente na lampada 1,8A, tensao de lampada 100V, pulso de acendimento 2,8 a 4,0kV, fluxo luminoso nominal &gt;= 14.500lm, temperatura de cor &gt;= 1950K, vida media &gt;= 24000 hs</v>
          </cell>
          <cell r="C2511" t="str">
            <v>un</v>
          </cell>
          <cell r="D2511">
            <v>25.14</v>
          </cell>
        </row>
        <row r="2512">
          <cell r="A2512" t="str">
            <v>IP 50.25.0903 (/)</v>
          </cell>
          <cell r="B2512" t="str">
            <v>Lampada a vapor de sodio, alta pressao, potencia de 250W, base E-40, bulbo tubular, claro, corrente 3A, tensao 100V, pulso de acendimento 2,8 a 4,5kv, fluxo luminoso nominal &gt;=25000 lm, temperatura de cor &gt;= 2000o K, vida media &gt;= 24000hs, posicao de func</v>
          </cell>
          <cell r="C2512" t="str">
            <v>un</v>
          </cell>
          <cell r="D2512">
            <v>27.08</v>
          </cell>
        </row>
        <row r="2513">
          <cell r="A2513" t="str">
            <v>IP 50.25.1000 (/)</v>
          </cell>
          <cell r="B2513" t="str">
            <v>Lampada a vapor de sodio, alta pressao, potencia de 400W, base E-40, bulbo tubular, claro, corrente 4,6A, tensao 100V, pulso de acendimento 2,8 a 4,5kv, fluxo luminoso nominal &gt;=47500 lm, temperatura de cor &gt;= 1950o K, vida media &gt;= 24000hs, posicao de fu</v>
          </cell>
          <cell r="C2513" t="str">
            <v>un</v>
          </cell>
          <cell r="D2513">
            <v>33</v>
          </cell>
        </row>
        <row r="2514">
          <cell r="A2514" t="str">
            <v>IP 50.30.0059 (/)</v>
          </cell>
          <cell r="B2514" t="str">
            <v>Reator aereo para lampada VS/MVM 70W, com ignitor pico de tensao 2,8 a 4Kv, fator de potencia minimo 0,92, tensao de alimentacao 220/250V, corrente na lampada 0,98A, tensao na lampada 90V, EM-RIOLUZ-30. Fornecimento.</v>
          </cell>
          <cell r="C2514" t="str">
            <v>un</v>
          </cell>
          <cell r="D2514">
            <v>49.48</v>
          </cell>
        </row>
        <row r="2515">
          <cell r="A2515" t="str">
            <v>IP 50.30.0062 (/)</v>
          </cell>
          <cell r="B2515" t="str">
            <v>Reator aereo para lampada VS/MVM 70W, com ignitor pico de tensao 2,8 a 4Kv, fator de potencia minimo 0,92, tensao de alimentacao 220V, corrente na lampada 0,98A, tensao na lampada 90V, EM-RIOLUZ-30. Fornecimento.</v>
          </cell>
          <cell r="C2515" t="str">
            <v>un</v>
          </cell>
          <cell r="D2515">
            <v>28.88</v>
          </cell>
        </row>
        <row r="2516">
          <cell r="A2516" t="str">
            <v>IP 50.30.0100 (/)</v>
          </cell>
          <cell r="B2516" t="str">
            <v>Reator aereo para lampada VS/MVM 100W, com ignitor pico de tensao 2,8 a 4Kv, fator de potencia minimo 0,92, tensao de alimentacao 220/250V, corrente na lampada 1,2A, tensao na lampada 100V, EM-RIOLUZ-30. Fornecimento.</v>
          </cell>
          <cell r="C2516" t="str">
            <v>un</v>
          </cell>
          <cell r="D2516">
            <v>38.590000000000003</v>
          </cell>
        </row>
        <row r="2517">
          <cell r="A2517" t="str">
            <v>IP 50.30.0150 (/)</v>
          </cell>
          <cell r="B2517" t="str">
            <v>Reator aereo para lampada VS/MVM 150W, com ignitor pico de tensao 2,8 a 4Kv, fator de potencia minimo 0,92, tensao de alimentacao 220/250V, corrente na lampada 1,8A, tensao na lampada 100V, EM-RIOLUZ-30, NBR-13593/13594, IEC-662. Fornecimento.</v>
          </cell>
          <cell r="C2517" t="str">
            <v>un</v>
          </cell>
          <cell r="D2517">
            <v>48.51</v>
          </cell>
        </row>
        <row r="2518">
          <cell r="A2518" t="str">
            <v>IP 50.30.0153 (/)</v>
          </cell>
          <cell r="B2518" t="str">
            <v>Reator aereo para lampada VS/MVM 150W, com ignitor pico de tensao 2,8 a 4Kv, fator de potencia minimo 0,92, tensao de alimentacao 220V, corrente na lampada 1,8A, tensao na lampada 100V, EM-RIOLUZ-30, NBR-13593/13594, IEC-662. Fornecimento.</v>
          </cell>
          <cell r="C2518" t="str">
            <v>un</v>
          </cell>
          <cell r="D2518">
            <v>42.7</v>
          </cell>
        </row>
        <row r="2519">
          <cell r="A2519" t="str">
            <v>IP 50.30.0250 (/)</v>
          </cell>
          <cell r="B2519" t="str">
            <v>Reator aereo para lampada VS/MVM de 250W, com ignitor com pico tensao 2,8 a 4Kv, fator de potencia de 0,92, tensao de alimentacao 220/250V, corrente na lampada 3A, tensao na lampada 100V, perda maxima de 10% (EM-RIOLUZ-30, NBR-13593/13594, IEC-662). Forne</v>
          </cell>
          <cell r="C2519" t="str">
            <v>un</v>
          </cell>
          <cell r="D2519">
            <v>63.39</v>
          </cell>
        </row>
        <row r="2520">
          <cell r="A2520" t="str">
            <v>IP 50.30.0406 (/)</v>
          </cell>
          <cell r="B2520" t="str">
            <v>Reator aereo para lampada VS/MVM de 400W, com ignitor com pico tensao 2,8 a 4Kv, fator de potencia de 0,92, tensao de alimentacao 220/250V, corrente na lampada 4,5A, tensao na lampada 100V, perda maxima de 10% (EM-RIOLUZ-30, NBR-13593/13594, IEC-662). For</v>
          </cell>
          <cell r="C2520" t="str">
            <v>un</v>
          </cell>
          <cell r="D2520">
            <v>92.5</v>
          </cell>
        </row>
        <row r="2521">
          <cell r="A2521" t="str">
            <v>IP 50.30.0500 (/)</v>
          </cell>
          <cell r="B2521" t="str">
            <v>Reator integrado para lampada VS/MVM 70W, com ignitor pico de tensao 2,8 a 4Kv, fator de potencia minimo 0,92, tensao de alimentacao 220V, corrente na lampada 0,98A, tensao na lampada 90V, EM-RIOLUZ-30. Fornecimento.</v>
          </cell>
          <cell r="C2521" t="str">
            <v>un</v>
          </cell>
          <cell r="D2521">
            <v>25.77</v>
          </cell>
        </row>
        <row r="2522">
          <cell r="A2522" t="str">
            <v>IP 50.30.0600 (/)</v>
          </cell>
          <cell r="B2522" t="str">
            <v>Reator integrado para lampada VS/MVM 150W, com ignitor pico de tensao 2,8 a 4Kv, fator de potencia minimo 0,92, tensao de alimentacao 220/250V, corrente na lampada 1,8A, tensao na lampada 100V, EM-RIOLUZ-30, NBR-13593/13594, IEC-662. Fornecimento.</v>
          </cell>
          <cell r="C2522" t="str">
            <v>un</v>
          </cell>
          <cell r="D2522">
            <v>49.59</v>
          </cell>
        </row>
        <row r="2523">
          <cell r="A2523" t="str">
            <v>IP 50.30.0700 (/)</v>
          </cell>
          <cell r="B2523" t="str">
            <v>Reator tipo subterraneo para lampada VS/MVM 70W, com ignitor pico de tensao 2,8 a 4Kv, fator de potencia minimo 0,92, tensao nominal de alimentacao 220V, corrente na lampada 0,98A, tensao na lampada 90V, cabos do ignitor que alimentam a lampada com isolam</v>
          </cell>
          <cell r="C2523" t="str">
            <v>un</v>
          </cell>
          <cell r="D2523">
            <v>51.03</v>
          </cell>
        </row>
        <row r="2524">
          <cell r="A2524" t="str">
            <v>IP 50.30.0750 (/)</v>
          </cell>
          <cell r="B2524" t="str">
            <v>Reator tipo subterraneo para lampada VS/MVM 150W, com ignitor pico de tensao 2,8 a 4Kv, fator de potencia minimo 0,92, tensao nominal de alimentacao 220V, corrente na lampada 1,2A, tensao na lampada 100V, cabos do ignitor que alimentam a lampada com isola</v>
          </cell>
          <cell r="C2524" t="str">
            <v>un</v>
          </cell>
          <cell r="D2524">
            <v>101.99</v>
          </cell>
        </row>
        <row r="2525">
          <cell r="A2525" t="str">
            <v>IP 50.30.0800 (/)</v>
          </cell>
          <cell r="B2525" t="str">
            <v>Reator tipo subterraneo para lampada VS/MVM de 250W, com ignitor com pico tensao 2,8 a 4Kv, fator de potencia de 0,92, tensao de alimentacao 220V, corrente na lampada 3A, tensao na lampada 100V, cabos do ignitor que alimentam a lampada com isolamento para</v>
          </cell>
          <cell r="C2525" t="str">
            <v>un</v>
          </cell>
          <cell r="D2525">
            <v>59.45</v>
          </cell>
        </row>
        <row r="2526">
          <cell r="A2526" t="str">
            <v>IP 50.30.0850 (/)</v>
          </cell>
          <cell r="B2526" t="str">
            <v>Reator tipo subterraneo para lampada VS/MVM de 400W, com ignitor com pico tensao 2,8 a 4Kv, fator de potencia de 0,92, tensao de alimentacao 220V, corrente na lampada 4,5A, tensao na lampada 100V, cabos do ignitor que alimentam a lampada com isolamento pa</v>
          </cell>
          <cell r="C2526" t="str">
            <v>un</v>
          </cell>
          <cell r="D2526">
            <v>103.76</v>
          </cell>
        </row>
        <row r="2527">
          <cell r="A2527" t="str">
            <v>IP 50.35.0050 (/)</v>
          </cell>
          <cell r="B2527" t="str">
            <v>Colocacao de luminaria equipada com lampada de descarga e acessorios, em cordoalha, exclusive luminaria, inclusive fornecimento da cordoalha.</v>
          </cell>
          <cell r="C2527" t="str">
            <v>un</v>
          </cell>
          <cell r="D2527">
            <v>143.78</v>
          </cell>
        </row>
        <row r="2528">
          <cell r="A2528" t="str">
            <v>IP 50.35.0100 (/)</v>
          </cell>
          <cell r="B2528" t="str">
            <v>Colocacao de luminaria equipada com lampada de descarga e acessorios, em cordoalha, exclusive luminaria e o fornecimento da cordoalha.</v>
          </cell>
          <cell r="C2528" t="str">
            <v>un</v>
          </cell>
          <cell r="D2528">
            <v>53.78</v>
          </cell>
        </row>
        <row r="2529">
          <cell r="A2529" t="str">
            <v>IP 50.35.0150 (/)</v>
          </cell>
          <cell r="B2529" t="str">
            <v>Colocacao de luminaria equipada com lampada de descarga e acessorios, em teto ou parede; exclusive luminaria.</v>
          </cell>
          <cell r="C2529" t="str">
            <v>un</v>
          </cell>
          <cell r="D2529">
            <v>41.5</v>
          </cell>
        </row>
        <row r="2530">
          <cell r="A2530" t="str">
            <v>IP 50.35.0200 (/)</v>
          </cell>
          <cell r="B2530" t="str">
            <v>Colocacao de 2 projetores equipados com lampada de descarga, fixado em poste de aco ou concreto, inclusive ferragens de fixacao, exclusive projetor.</v>
          </cell>
          <cell r="C2530" t="str">
            <v>un</v>
          </cell>
          <cell r="D2530">
            <v>294.48</v>
          </cell>
        </row>
        <row r="2531">
          <cell r="A2531" t="str">
            <v>IP 50.35.0203 (/)</v>
          </cell>
          <cell r="B2531" t="str">
            <v>Colocacao de 2 projetores equipados com lampada de descarga, fixado em cruzeta no 1; inclusive ferragens de fixacao, exclusive projetor.</v>
          </cell>
          <cell r="C2531" t="str">
            <v>un</v>
          </cell>
          <cell r="D2531">
            <v>402.76</v>
          </cell>
        </row>
        <row r="2532">
          <cell r="A2532" t="str">
            <v>IP 50.35.0250 (/)</v>
          </cell>
          <cell r="B2532" t="str">
            <v>Colocacao de 3 projetores equipados com lampadas de descarga, fixado em poste de concreto, inclusive ferragens de fixacao, exclusive projetor.</v>
          </cell>
          <cell r="C2532" t="str">
            <v>un</v>
          </cell>
          <cell r="D2532">
            <v>195.13</v>
          </cell>
        </row>
        <row r="2533">
          <cell r="A2533" t="str">
            <v>IP 50.35.0300 (/)</v>
          </cell>
          <cell r="B2533" t="str">
            <v>Colocacao de 4 projetores equipados com lampada de descarga, fixados em poste de aco reto; inclusive ferragens de fixacao, exclusive projetores.</v>
          </cell>
          <cell r="C2533" t="str">
            <v>un</v>
          </cell>
          <cell r="D2533">
            <v>798.4</v>
          </cell>
        </row>
        <row r="2534">
          <cell r="A2534" t="str">
            <v>IP 50.35.0500 (/)</v>
          </cell>
          <cell r="B2534" t="str">
            <v>Colocacao de projetor fixado em bandeja atraves de chumbadores de aco inox, exclusive projetor, chumbador e bandejamento.</v>
          </cell>
          <cell r="C2534" t="str">
            <v>un</v>
          </cell>
          <cell r="D2534">
            <v>2.4700000000000002</v>
          </cell>
        </row>
        <row r="2535">
          <cell r="A2535" t="str">
            <v>IP 50.40.0050 (/)</v>
          </cell>
          <cell r="B2535" t="str">
            <v>Colocacao de luminaria com lampada de descarga, com ou sem reator integrado, em ponta de braco ou poste reto (aco ou concreto) ate 6m de altura, exclusive fornecimento da luminaria.</v>
          </cell>
          <cell r="C2535" t="str">
            <v>un</v>
          </cell>
          <cell r="D2535">
            <v>6.72</v>
          </cell>
        </row>
        <row r="2536">
          <cell r="A2536" t="str">
            <v>IP 50.40.0100 (/)</v>
          </cell>
          <cell r="B2536" t="str">
            <v>Colocacao de luminaria aberta com lampada de descarga, sem reator integrado, em ponta de braco, ate 10m de altura, exclusive fornecimento da luminaria.</v>
          </cell>
          <cell r="C2536" t="str">
            <v>un</v>
          </cell>
          <cell r="D2536">
            <v>6.72</v>
          </cell>
        </row>
        <row r="2537">
          <cell r="A2537" t="str">
            <v>IP 50.40.0103 (/)</v>
          </cell>
          <cell r="B2537" t="str">
            <v>Colocacao de luminaria fechada com lampada de descarga, com reator integrado, em ponta de braco ou poste de aco curvo ate 10m de altura, exclusive fornecimento da luminaria.</v>
          </cell>
          <cell r="C2537" t="str">
            <v>un</v>
          </cell>
          <cell r="D2537">
            <v>13.44</v>
          </cell>
        </row>
        <row r="2538">
          <cell r="A2538" t="str">
            <v>IP 50.40.0106 (/)</v>
          </cell>
          <cell r="B2538" t="str">
            <v>Colocacao de luminaria fechada com lampada de descarga, sem reator integrado, em ponta de braco ou poste de aco curvo, ate 10m de altura, exclusive fornecimento da luminaria.</v>
          </cell>
          <cell r="C2538" t="str">
            <v>un</v>
          </cell>
          <cell r="D2538">
            <v>10.08</v>
          </cell>
        </row>
        <row r="2539">
          <cell r="A2539" t="str">
            <v>IP 50.40.0150 (/)</v>
          </cell>
          <cell r="B2539" t="str">
            <v>Colocacao de luminaria com lampada de descarga, com ou sem reator integrado, em ponta de braco ou poste de aco curvo, de 11m ate 15m de altura, exclusive fornecimento da luminaria.</v>
          </cell>
          <cell r="C2539" t="str">
            <v>un</v>
          </cell>
          <cell r="D2539">
            <v>33.61</v>
          </cell>
        </row>
        <row r="2540">
          <cell r="A2540" t="str">
            <v>IP 50.40.0200 (/)</v>
          </cell>
          <cell r="B2540" t="str">
            <v>Colocacao de luminaria com lampada de descarga tipo Petala, com ou sem reator integrado, em ponta de braco ou poste reto (aco ou concreto) de 15m de altura, exclusive fornecimento da luminaria e nucleo de fixacao.</v>
          </cell>
          <cell r="C2540" t="str">
            <v>un</v>
          </cell>
          <cell r="D2540">
            <v>13.44</v>
          </cell>
        </row>
        <row r="2541">
          <cell r="A2541" t="str">
            <v>IP 50.40.0206 (/)</v>
          </cell>
          <cell r="B2541" t="str">
            <v>Colocacao de luminaria com lampada de descarga tipo Petala, com ou sem reator integrado, em ponta de braco ou poste reto (aco ou concreto) de 20m de altura, exclusive fornecimento da luminaria e nucleo de fixacao.</v>
          </cell>
          <cell r="C2541" t="str">
            <v>un</v>
          </cell>
          <cell r="D2541">
            <v>20.170000000000002</v>
          </cell>
        </row>
        <row r="2542">
          <cell r="A2542" t="str">
            <v>IP 50.45.0050 (/)</v>
          </cell>
          <cell r="B2542" t="str">
            <v>Colocacao de reator, padrao RIOLUZ, para lampada de descarga, em poste de aco, concreto ou madeira, exclusive fornecimento do reator e ferragens de fixacao.</v>
          </cell>
          <cell r="C2542" t="str">
            <v>un</v>
          </cell>
          <cell r="D2542">
            <v>13.44</v>
          </cell>
        </row>
        <row r="2543">
          <cell r="A2543" t="str">
            <v>IP 50.45.0100 (/)</v>
          </cell>
          <cell r="B2543" t="str">
            <v>Colocacao de reator, padrao RIOLUZ, para lampada de descarga em poste (aco ou concreto), incluindo interligacao na rede e na luminaria e ferragens de fixacao; exclusive fornecimento do reator.</v>
          </cell>
          <cell r="C2543" t="str">
            <v>un</v>
          </cell>
          <cell r="D2543">
            <v>13.88</v>
          </cell>
        </row>
        <row r="2544">
          <cell r="A2544" t="str">
            <v>IP 50.45.0150 (/)</v>
          </cell>
          <cell r="B2544" t="str">
            <v>Colocacao de reator para lampada de descarga em teto, piso ou parede, inclusive interligacao na rede e na luminaria e ferragens de fixacao, exclusive fornecimento de reator.</v>
          </cell>
          <cell r="C2544" t="str">
            <v>un</v>
          </cell>
          <cell r="D2544">
            <v>19.89</v>
          </cell>
        </row>
        <row r="2545">
          <cell r="A2545" t="str">
            <v>IP 50.45.0500 (/)</v>
          </cell>
          <cell r="B2545" t="str">
            <v>Colocacao de reator com ignitor em bandeja.</v>
          </cell>
          <cell r="C2545" t="str">
            <v>un</v>
          </cell>
          <cell r="D2545">
            <v>1.48</v>
          </cell>
        </row>
        <row r="2546">
          <cell r="A2546" t="str">
            <v>IP 55.05.0050 (/)</v>
          </cell>
          <cell r="B2546" t="str">
            <v>Fita isolante auto-fusao, de 19mmx10m. Fornecimento.</v>
          </cell>
          <cell r="C2546" t="str">
            <v>un</v>
          </cell>
          <cell r="D2546">
            <v>7.96</v>
          </cell>
        </row>
        <row r="2547">
          <cell r="A2547" t="str">
            <v>IP 55.05.0100 (/)</v>
          </cell>
          <cell r="B2547" t="str">
            <v>Fita isolante plastica adesiva, de 19mmx20m. Fornecimento.</v>
          </cell>
          <cell r="C2547" t="str">
            <v>un</v>
          </cell>
          <cell r="D2547">
            <v>3.23</v>
          </cell>
        </row>
        <row r="2548">
          <cell r="A2548" t="str">
            <v>IP 55.10.0050 (/)</v>
          </cell>
          <cell r="B2548" t="str">
            <v>Arruela em aluminio de (13x2)mm. Fornecimento.</v>
          </cell>
          <cell r="C2548" t="str">
            <v>un</v>
          </cell>
          <cell r="D2548">
            <v>0.13</v>
          </cell>
        </row>
        <row r="2549">
          <cell r="A2549" t="str">
            <v>IP 55.10.0075 (/)</v>
          </cell>
          <cell r="B2549" t="str">
            <v>Arruela de pressao de (13x2,5)mm. Fornecimento.</v>
          </cell>
          <cell r="C2549" t="str">
            <v>un</v>
          </cell>
          <cell r="D2549">
            <v>0.06</v>
          </cell>
        </row>
        <row r="2550">
          <cell r="A2550" t="str">
            <v>IP 55.10.0100 (/)</v>
          </cell>
          <cell r="B2550" t="str">
            <v>Bracadeira, tipo copo, diametro 75mm (3"). Fornecimento.</v>
          </cell>
          <cell r="C2550" t="str">
            <v>un</v>
          </cell>
          <cell r="D2550">
            <v>1.23</v>
          </cell>
        </row>
        <row r="2551">
          <cell r="A2551" t="str">
            <v>IP 55.10.0125 (/)</v>
          </cell>
          <cell r="B2551" t="str">
            <v>Calco duplo numero 4. Fornecimento.</v>
          </cell>
          <cell r="C2551" t="str">
            <v>un</v>
          </cell>
          <cell r="D2551">
            <v>41.77</v>
          </cell>
        </row>
        <row r="2552">
          <cell r="A2552" t="str">
            <v>IP 55.10.0150 (/)</v>
          </cell>
          <cell r="B2552" t="str">
            <v>Chumbador em aco carbono, com diametro de 7/8", comprimento de 500mm, galvamizado a quente por imersao, com porca, arruela lisa e arruela de pressao. Fornecimento.</v>
          </cell>
          <cell r="C2552" t="str">
            <v>un</v>
          </cell>
          <cell r="D2552">
            <v>31.96</v>
          </cell>
        </row>
        <row r="2553">
          <cell r="A2553" t="str">
            <v>IP 55.10.0200 (/)</v>
          </cell>
          <cell r="B2553" t="str">
            <v>Chumbador de aco inoxidavel 304, Tec Bolt, TBM 12.100, comprimento de 96mm e diametro de 1/2", com arruela lisa e de pressao e porca, Tecnart ou similar. Fornecimento.</v>
          </cell>
          <cell r="C2553" t="str">
            <v>un</v>
          </cell>
          <cell r="D2553">
            <v>8.57</v>
          </cell>
        </row>
        <row r="2554">
          <cell r="A2554" t="str">
            <v>IP 55.10.0250 (/)</v>
          </cell>
          <cell r="B2554" t="str">
            <v>Chumbador de expansao de aco, com diametro de 1/2" e comprimento do parafuso de 3". Fornecimento.</v>
          </cell>
          <cell r="C2554" t="str">
            <v>un</v>
          </cell>
          <cell r="D2554">
            <v>4.8899999999999997</v>
          </cell>
        </row>
        <row r="2555">
          <cell r="A2555" t="str">
            <v>IP 55.10.0300 (/)</v>
          </cell>
          <cell r="B2555" t="str">
            <v>Cinta de aco galvanizado de 140mm (5 1/2"). Fornecimento.</v>
          </cell>
          <cell r="C2555" t="str">
            <v>par</v>
          </cell>
          <cell r="D2555">
            <v>10.06</v>
          </cell>
        </row>
        <row r="2556">
          <cell r="A2556" t="str">
            <v>IP 55.10.0312 (/)</v>
          </cell>
          <cell r="B2556" t="str">
            <v>Cinta de aco galvanizado de 220mm. Fornecimento.</v>
          </cell>
          <cell r="C2556" t="str">
            <v>par</v>
          </cell>
          <cell r="D2556">
            <v>11.75</v>
          </cell>
        </row>
        <row r="2557">
          <cell r="A2557" t="str">
            <v>IP 55.10.0400 (/)</v>
          </cell>
          <cell r="B2557" t="str">
            <v>Conjunto de sustentacao de sinalizacao vertical, proprio para poste Multi-Uso, constituido de 2 bracos paralelos em aco carbono SAE 1010/1020, zincado com projecao horizontal 4,37m, construido com tubo industrial no 3, diametro 88,9x3,35mm de espessura, c</v>
          </cell>
          <cell r="C2557" t="str">
            <v>un</v>
          </cell>
          <cell r="D2557">
            <v>857.2</v>
          </cell>
        </row>
        <row r="2558">
          <cell r="A2558" t="str">
            <v>IP 55.10.0450 (/)</v>
          </cell>
          <cell r="B2558" t="str">
            <v>Cruzeta Q-3, de 6 pinos. Fornecimento.</v>
          </cell>
          <cell r="C2558" t="str">
            <v>un</v>
          </cell>
          <cell r="D2558">
            <v>57.01</v>
          </cell>
        </row>
        <row r="2559">
          <cell r="A2559" t="str">
            <v>IP 55.10.0512 (/)</v>
          </cell>
          <cell r="B2559" t="str">
            <v>Grampo "U", numero 5. Fornecimento.</v>
          </cell>
          <cell r="C2559" t="str">
            <v>un</v>
          </cell>
          <cell r="D2559">
            <v>26.92</v>
          </cell>
        </row>
        <row r="2560">
          <cell r="A2560" t="str">
            <v>IP 55.10.0800 (/)</v>
          </cell>
          <cell r="B2560" t="str">
            <v>Parafuso com cabeca sextavada (5/8"x1 1/2"). Fornecimento.</v>
          </cell>
          <cell r="C2560" t="str">
            <v>un</v>
          </cell>
          <cell r="D2560">
            <v>0.85</v>
          </cell>
        </row>
        <row r="2561">
          <cell r="A2561" t="str">
            <v>IP 55.10.0809 (/)</v>
          </cell>
          <cell r="B2561" t="str">
            <v>Parafuso com cabeca sextavada de (12x1,75x50)mm. Fornecimento.</v>
          </cell>
          <cell r="C2561" t="str">
            <v>un</v>
          </cell>
          <cell r="D2561">
            <v>0.55000000000000004</v>
          </cell>
        </row>
        <row r="2562">
          <cell r="A2562" t="str">
            <v>IP 55.10.0812 (/)</v>
          </cell>
          <cell r="B2562" t="str">
            <v>Parafuso frances de (5/8"x2 1/2"). Fornecimento.</v>
          </cell>
          <cell r="C2562" t="str">
            <v>un</v>
          </cell>
          <cell r="D2562">
            <v>1.72</v>
          </cell>
        </row>
        <row r="2563">
          <cell r="A2563" t="str">
            <v>IP 55.10.0850 (/)</v>
          </cell>
          <cell r="B2563" t="str">
            <v>Parafuso de maquina sextavada de (1/2"x1 1/2"). Fornecimento.</v>
          </cell>
          <cell r="C2563" t="str">
            <v>un</v>
          </cell>
          <cell r="D2563">
            <v>0.43</v>
          </cell>
        </row>
        <row r="2564">
          <cell r="A2564" t="str">
            <v>IP 55.10.0950 (/)</v>
          </cell>
          <cell r="B2564" t="str">
            <v>Porca sextavada, em aco galvanizado, de 5/8" (16mm). Fornecimento.</v>
          </cell>
          <cell r="C2564" t="str">
            <v>un</v>
          </cell>
          <cell r="D2564">
            <v>0.3</v>
          </cell>
        </row>
        <row r="2565">
          <cell r="A2565" t="str">
            <v>IP 55.10.0959 (/)</v>
          </cell>
          <cell r="B2565" t="str">
            <v>Porca sextavada de (12x1,75)mm. Fornecimento.</v>
          </cell>
          <cell r="C2565" t="str">
            <v>un</v>
          </cell>
          <cell r="D2565">
            <v>0.13</v>
          </cell>
        </row>
        <row r="2566">
          <cell r="A2566" t="str">
            <v>IP 55.15.0050 (/)</v>
          </cell>
          <cell r="B2566" t="str">
            <v>Base de aco para sustentacao de poste fixada por chumbador em fundacao de concreto armado. Assentamento.</v>
          </cell>
          <cell r="C2566" t="str">
            <v>un</v>
          </cell>
          <cell r="D2566">
            <v>38.729999999999997</v>
          </cell>
        </row>
        <row r="2567">
          <cell r="A2567" t="str">
            <v>IP 55.15.0100 (/)</v>
          </cell>
          <cell r="B2567" t="str">
            <v>Chumbador para fixacao de poste de aco curvo de 1 braco, de 8m ate 9m de altura, exclusive este, de 7/8"x600mm, com porca e arruela galvanizadas a fogo, padrao RIOLUZ. Fornecimento e instalacao.</v>
          </cell>
          <cell r="C2567" t="str">
            <v>un</v>
          </cell>
          <cell r="D2567">
            <v>48.61</v>
          </cell>
        </row>
        <row r="2568">
          <cell r="A2568" t="str">
            <v>IP 55.15.0150 (/)</v>
          </cell>
          <cell r="B2568" t="str">
            <v>Cruzeta no 2, de 2 pinos. Fornecimento.</v>
          </cell>
          <cell r="C2568" t="str">
            <v>un</v>
          </cell>
          <cell r="D2568">
            <v>174.38</v>
          </cell>
        </row>
        <row r="2569">
          <cell r="A2569" t="str">
            <v>IP 60.05.0050 (/)</v>
          </cell>
          <cell r="B2569" t="str">
            <v>Mao-de-obra para servicos de qualquer natureza. Turma de reparos.</v>
          </cell>
          <cell r="C2569" t="str">
            <v>h</v>
          </cell>
          <cell r="D2569">
            <v>6.72</v>
          </cell>
        </row>
        <row r="2570">
          <cell r="A2570" t="str">
            <v>IP 60.05.0100 (/)</v>
          </cell>
          <cell r="B2570" t="str">
            <v>Servico de apoio as instalacoes requeridas a empreiteira, sendo: 1 encarregado. Turma de reparos. Horario diurno.</v>
          </cell>
          <cell r="C2570" t="str">
            <v>h</v>
          </cell>
          <cell r="D2570">
            <v>13.05</v>
          </cell>
        </row>
        <row r="2571">
          <cell r="A2571" t="str">
            <v>IP 60.05.0150 (/)</v>
          </cell>
          <cell r="B2571" t="str">
            <v>Servico de apoio as instalacoes requeridas a empreiteira, sendo: 2 ajudantes de montador eletromecanico ou eletricista. Turma Tecnica. Horario diurno.</v>
          </cell>
          <cell r="C2571" t="str">
            <v>h</v>
          </cell>
          <cell r="D2571">
            <v>13.44</v>
          </cell>
        </row>
        <row r="2572">
          <cell r="A2572" t="str">
            <v>IP 60.10.0050 (/)</v>
          </cell>
          <cell r="B2572" t="str">
            <v>Montagem de poste de ferro fundido tipo H-1, de 4,50m de altura util, equipado com globo.</v>
          </cell>
          <cell r="C2572" t="str">
            <v>un</v>
          </cell>
          <cell r="D2572">
            <v>64.02</v>
          </cell>
        </row>
        <row r="2573">
          <cell r="A2573" t="str">
            <v>IP 60.10.0100 (/)</v>
          </cell>
          <cell r="B2573" t="str">
            <v>Montagem de poste de ferro fundido tipo H-3, de 4,50m de altura util, equipado com globo.</v>
          </cell>
          <cell r="C2573" t="str">
            <v>un</v>
          </cell>
          <cell r="D2573">
            <v>88.16</v>
          </cell>
        </row>
        <row r="2574">
          <cell r="A2574" t="str">
            <v>IP 60.20.0050 (/)</v>
          </cell>
          <cell r="B2574" t="str">
            <v>Retirada de braco, padrao RIOLUZ, para fixacao de luminarias.</v>
          </cell>
          <cell r="C2574" t="str">
            <v>un</v>
          </cell>
          <cell r="D2574">
            <v>6.72</v>
          </cell>
        </row>
        <row r="2575">
          <cell r="A2575" t="str">
            <v>IP 60.20.0100 (/)</v>
          </cell>
          <cell r="B2575" t="str">
            <v>Retirada de conjunto de aterramento.</v>
          </cell>
          <cell r="C2575" t="str">
            <v>un</v>
          </cell>
          <cell r="D2575">
            <v>3.36</v>
          </cell>
        </row>
        <row r="2576">
          <cell r="A2576" t="str">
            <v>IP 60.20.0106 (/)</v>
          </cell>
          <cell r="B2576" t="str">
            <v>Retirada de conjunto de ferragens em linha baixa tensao (B.T).</v>
          </cell>
          <cell r="C2576" t="str">
            <v>un</v>
          </cell>
          <cell r="D2576">
            <v>3.36</v>
          </cell>
        </row>
        <row r="2577">
          <cell r="A2577" t="str">
            <v>IP 60.20.0112 (/)</v>
          </cell>
          <cell r="B2577" t="str">
            <v>Retirada de conjunto de ferragens em rede de alta tensao (AT).</v>
          </cell>
          <cell r="C2577" t="str">
            <v>un</v>
          </cell>
          <cell r="D2577">
            <v>13.44</v>
          </cell>
        </row>
        <row r="2578">
          <cell r="A2578" t="str">
            <v>IP 60.20.0150 (/)</v>
          </cell>
          <cell r="B2578" t="str">
            <v>Retirada de condutores singelos ou multiplos instalados em linha de dutos.</v>
          </cell>
          <cell r="C2578" t="str">
            <v>m</v>
          </cell>
          <cell r="D2578">
            <v>1.35</v>
          </cell>
        </row>
        <row r="2579">
          <cell r="A2579" t="str">
            <v>IP 60.20.0200 (/)</v>
          </cell>
          <cell r="B2579" t="str">
            <v>Retirada de conjunto de chaves fusiveis e ferragens em linha de 13,2Kv.</v>
          </cell>
          <cell r="C2579" t="str">
            <v>un</v>
          </cell>
          <cell r="D2579">
            <v>13.44</v>
          </cell>
        </row>
        <row r="2580">
          <cell r="A2580" t="str">
            <v>IP 60.20.0250 (/)</v>
          </cell>
          <cell r="B2580" t="str">
            <v>Retirada de equipamento do comando de circuito.</v>
          </cell>
          <cell r="C2580" t="str">
            <v>un</v>
          </cell>
          <cell r="D2580">
            <v>10.08</v>
          </cell>
        </row>
        <row r="2581">
          <cell r="A2581" t="str">
            <v>IP 60.20.0300 (/)</v>
          </cell>
          <cell r="B2581" t="str">
            <v>Retirada de lampada e acondicionamento em caixa de papelao, exclusive fornecimento da caixa.</v>
          </cell>
          <cell r="C2581" t="str">
            <v>un</v>
          </cell>
          <cell r="D2581">
            <v>3.36</v>
          </cell>
        </row>
        <row r="2582">
          <cell r="A2582" t="str">
            <v>IP 60.20.0350 (/)</v>
          </cell>
          <cell r="B2582" t="str">
            <v>Retirada de luminaria em poste com 4,50m a 9m de altura.</v>
          </cell>
          <cell r="C2582" t="str">
            <v>un</v>
          </cell>
          <cell r="D2582">
            <v>3.36</v>
          </cell>
        </row>
        <row r="2583">
          <cell r="A2583" t="str">
            <v>IP 60.20.0356 (/)</v>
          </cell>
          <cell r="B2583" t="str">
            <v>Retirada de luminaria em poste com 10m a 12m de altura.</v>
          </cell>
          <cell r="C2583" t="str">
            <v>un</v>
          </cell>
          <cell r="D2583">
            <v>10.08</v>
          </cell>
        </row>
        <row r="2584">
          <cell r="A2584" t="str">
            <v>IP 60.20.0362 (/)</v>
          </cell>
          <cell r="B2584" t="str">
            <v>Retirada de luminaria em poste com 13m a 15m de altura.</v>
          </cell>
          <cell r="C2584" t="str">
            <v>un</v>
          </cell>
          <cell r="D2584">
            <v>13.44</v>
          </cell>
        </row>
        <row r="2585">
          <cell r="A2585" t="str">
            <v>IP 60.20.0368 (/)</v>
          </cell>
          <cell r="B2585" t="str">
            <v>Retirada de luminaria em poste com 16m a 23m de altura.</v>
          </cell>
          <cell r="C2585" t="str">
            <v>un</v>
          </cell>
          <cell r="D2585">
            <v>20.170000000000002</v>
          </cell>
        </row>
        <row r="2586">
          <cell r="A2586" t="str">
            <v>IP 60.20.0374 (/)</v>
          </cell>
          <cell r="B2586" t="str">
            <v>Retirada de luminaria em poste com 30m de altura.</v>
          </cell>
          <cell r="C2586" t="str">
            <v>un</v>
          </cell>
          <cell r="D2586">
            <v>40.33</v>
          </cell>
        </row>
        <row r="2587">
          <cell r="A2587" t="str">
            <v>IP 60.20.0400 (/)</v>
          </cell>
          <cell r="B2587" t="str">
            <v>Retirada de luminaria, instalada em cordoalha, teto ou parede.</v>
          </cell>
          <cell r="C2587" t="str">
            <v>un</v>
          </cell>
          <cell r="D2587">
            <v>13.44</v>
          </cell>
        </row>
        <row r="2588">
          <cell r="A2588" t="str">
            <v>IP 60.20.0450 (/)</v>
          </cell>
          <cell r="B2588" t="str">
            <v>Retirada de projetor, instalado em teto, piso, parede ou poste.</v>
          </cell>
          <cell r="C2588" t="str">
            <v>un</v>
          </cell>
          <cell r="D2588">
            <v>6.72</v>
          </cell>
        </row>
        <row r="2589">
          <cell r="A2589" t="str">
            <v>IP 60.20.0456 (/)</v>
          </cell>
          <cell r="B2589" t="str">
            <v>Retirada de nucleo, para fixacao de luminarias, instalado em topo de poste, ate 15m de altura.</v>
          </cell>
          <cell r="C2589" t="str">
            <v>un</v>
          </cell>
          <cell r="D2589">
            <v>20.170000000000002</v>
          </cell>
        </row>
        <row r="2590">
          <cell r="A2590" t="str">
            <v>IP 60.20.0462 (/)</v>
          </cell>
          <cell r="B2590" t="str">
            <v>Retirada de nucleo, para fixacao de luminarias, instalado em topo de poste, de 16m ate 20m de altura.</v>
          </cell>
          <cell r="C2590" t="str">
            <v>un</v>
          </cell>
          <cell r="D2590">
            <v>26.89</v>
          </cell>
        </row>
        <row r="2591">
          <cell r="A2591" t="str">
            <v>IP 60.20.0468 (/)</v>
          </cell>
          <cell r="B2591" t="str">
            <v>Retirada de nucleo, para fixacao de luminarias, instalado em topo de poste, de 21m ate 45m de altura.</v>
          </cell>
          <cell r="C2591" t="str">
            <v>un</v>
          </cell>
          <cell r="D2591">
            <v>40.33</v>
          </cell>
        </row>
        <row r="2592">
          <cell r="A2592" t="str">
            <v>IP 60.20.0500 (/)</v>
          </cell>
          <cell r="B2592" t="str">
            <v>Retirada de poste de concreto ou aco de 4,50m a 9m.</v>
          </cell>
          <cell r="C2592" t="str">
            <v>un</v>
          </cell>
          <cell r="D2592">
            <v>53.78</v>
          </cell>
        </row>
        <row r="2593">
          <cell r="A2593" t="str">
            <v>IP 60.20.0506 (/)</v>
          </cell>
          <cell r="B2593" t="str">
            <v>Retirada de poste de concreto ou aco de 10m a 12m.</v>
          </cell>
          <cell r="C2593" t="str">
            <v>un</v>
          </cell>
          <cell r="D2593">
            <v>67.22</v>
          </cell>
        </row>
        <row r="2594">
          <cell r="A2594" t="str">
            <v>IP 60.20.0512 (/)</v>
          </cell>
          <cell r="B2594" t="str">
            <v>Retirada de poste de concreto ou aco de 13m a 15m.</v>
          </cell>
          <cell r="C2594" t="str">
            <v>un</v>
          </cell>
          <cell r="D2594">
            <v>134.44</v>
          </cell>
        </row>
        <row r="2595">
          <cell r="A2595" t="str">
            <v>IP 60.20.0518 (/)</v>
          </cell>
          <cell r="B2595" t="str">
            <v>Retirada de poste de concreto ou aco de 16m a 23m.</v>
          </cell>
          <cell r="C2595" t="str">
            <v>un</v>
          </cell>
          <cell r="D2595">
            <v>168.05</v>
          </cell>
        </row>
        <row r="2596">
          <cell r="A2596" t="str">
            <v>IP 60.20.0550 (/)</v>
          </cell>
          <cell r="B2596" t="str">
            <v>Retirada de poste de madeira.</v>
          </cell>
          <cell r="C2596" t="str">
            <v>un</v>
          </cell>
          <cell r="D2596">
            <v>57.76</v>
          </cell>
        </row>
        <row r="2597">
          <cell r="A2597" t="str">
            <v>IP 60.20.0600 (/)</v>
          </cell>
          <cell r="B2597" t="str">
            <v>Retirada de rede aerea de baixa tensao (BT) (lance).</v>
          </cell>
          <cell r="C2597" t="str">
            <v>un</v>
          </cell>
          <cell r="D2597">
            <v>10.08</v>
          </cell>
        </row>
        <row r="2598">
          <cell r="A2598" t="str">
            <v>IP 60.20.0650 (/)</v>
          </cell>
          <cell r="B2598" t="str">
            <v>Retirada de rede aerea de 13,2Kv (lance).</v>
          </cell>
          <cell r="C2598" t="str">
            <v>un</v>
          </cell>
          <cell r="D2598">
            <v>26.89</v>
          </cell>
        </row>
        <row r="2599">
          <cell r="A2599" t="str">
            <v>IP 60.20.0700 (/)</v>
          </cell>
          <cell r="B2599" t="str">
            <v>Retirada de reator para lampada de descarga instalado ate 7m de altura.</v>
          </cell>
          <cell r="C2599" t="str">
            <v>un</v>
          </cell>
          <cell r="D2599">
            <v>3.36</v>
          </cell>
        </row>
        <row r="2600">
          <cell r="A2600" t="str">
            <v>IP 60.20.0706 (/)</v>
          </cell>
          <cell r="B2600" t="str">
            <v>Retirada de reator para lampada de descarga instalado de 8m ate 12m de altura.</v>
          </cell>
          <cell r="C2600" t="str">
            <v>un</v>
          </cell>
          <cell r="D2600">
            <v>6.72</v>
          </cell>
        </row>
        <row r="2601">
          <cell r="A2601" t="str">
            <v>IP 60.20.0712 (/)</v>
          </cell>
          <cell r="B2601" t="str">
            <v>Retirada de reator para lampada de descarga instalado em caixa de passagem.</v>
          </cell>
          <cell r="C2601" t="str">
            <v>un</v>
          </cell>
          <cell r="D2601">
            <v>3.36</v>
          </cell>
        </row>
        <row r="2602">
          <cell r="A2602" t="str">
            <v>IP 60.20.0750 (/)</v>
          </cell>
          <cell r="B2602" t="str">
            <v>Retirada ou substituicao de rele fotoeletrico individual, instalado ate 12m de altura.</v>
          </cell>
          <cell r="C2602" t="str">
            <v>un</v>
          </cell>
          <cell r="D2602">
            <v>3.36</v>
          </cell>
        </row>
        <row r="2603">
          <cell r="A2603" t="str">
            <v>IP 60.20.0800 (/)</v>
          </cell>
          <cell r="B2603" t="str">
            <v>Retirada de transformadores de 5Kva ate 112,5Kva.</v>
          </cell>
          <cell r="C2603" t="str">
            <v>un</v>
          </cell>
          <cell r="D2603">
            <v>53.78</v>
          </cell>
        </row>
        <row r="2604">
          <cell r="A2604" t="str">
            <v>IP 60.20.0850 (/)</v>
          </cell>
          <cell r="B2604" t="str">
            <v>Substituicao de lampada e lavagem do refletor.</v>
          </cell>
          <cell r="C2604" t="str">
            <v>h</v>
          </cell>
          <cell r="D2604">
            <v>3.36</v>
          </cell>
        </row>
        <row r="2605">
          <cell r="A2605" t="str">
            <v>IP 60.20.0856 (/)</v>
          </cell>
          <cell r="B2605" t="str">
            <v>Substitucao de lampada e lavagem do refrator.</v>
          </cell>
          <cell r="C2605" t="str">
            <v>un</v>
          </cell>
          <cell r="D2605">
            <v>3.36</v>
          </cell>
        </row>
        <row r="2606">
          <cell r="A2606" t="str">
            <v>IP 99.99.0050 (/)</v>
          </cell>
          <cell r="B2606" t="str">
            <v>Arame de ferro galvanizado de 12BWG, 2,76mm. Fornecimento.</v>
          </cell>
          <cell r="C2606" t="str">
            <v>Kg</v>
          </cell>
          <cell r="D2606">
            <v>3.59</v>
          </cell>
        </row>
        <row r="2607">
          <cell r="A2607" t="str">
            <v>IP 99.99.0100 (/)</v>
          </cell>
          <cell r="B2607" t="str">
            <v>Calha de madeira com 2700mm de comprimento. Fornecimento.</v>
          </cell>
          <cell r="C2607" t="str">
            <v>m</v>
          </cell>
          <cell r="D2607">
            <v>9.24</v>
          </cell>
        </row>
        <row r="2608">
          <cell r="A2608" t="str">
            <v>IP 99.99.0150 (/)</v>
          </cell>
          <cell r="B2608" t="str">
            <v>Capa isolante com resina de silicone para conector tipo cunha em instalacao subterranea. Fornecimento e colocacao.</v>
          </cell>
          <cell r="C2608" t="str">
            <v>un</v>
          </cell>
          <cell r="D2608">
            <v>5.97</v>
          </cell>
        </row>
        <row r="2609">
          <cell r="A2609" t="str">
            <v>IP 99.99.0152 (/)</v>
          </cell>
          <cell r="B2609" t="str">
            <v>Capa isolante para conector tipo cunha, para instalacao subterranea, tensao de 600V, com isolacao de silicone estabilizado, para uso nos modelos de conectores de 1 a 14, padrao RIOLUZ. Fornecimento.</v>
          </cell>
          <cell r="C2609" t="str">
            <v>un</v>
          </cell>
          <cell r="D2609">
            <v>3.96</v>
          </cell>
        </row>
        <row r="2610">
          <cell r="A2610" t="str">
            <v>IT 02.05.0100 (/)</v>
          </cell>
          <cell r="B2610" t="str">
            <v>Duto em chapa de aco galvanizado para condicionamento de ar, isolado com chapa de isopor, inclusive grelha de aco carbono de (2,40x0,70)m. Fornecimento, montagem e instalacao.</v>
          </cell>
          <cell r="C2610" t="str">
            <v>m</v>
          </cell>
          <cell r="D2610">
            <v>96.69</v>
          </cell>
        </row>
        <row r="2611">
          <cell r="A2611" t="str">
            <v>IT 02.05.0201 (/)</v>
          </cell>
          <cell r="B2611" t="str">
            <v>Tubulacao em cobre para interligacao de Split System ao condensador/evaporador, inclusive isolamento termico, alimentacao eletrica, conexoes e fixacao, para aparelhos ate 48.000 BTU. Fornecimento e instalacao.</v>
          </cell>
          <cell r="C2611" t="str">
            <v>m</v>
          </cell>
          <cell r="D2611">
            <v>84.38</v>
          </cell>
        </row>
        <row r="2612">
          <cell r="A2612" t="str">
            <v>IT 05.05.0050 (/)</v>
          </cell>
          <cell r="B2612" t="str">
            <v>Abertura e fechamento manual de rasgo em alvenaria, para passagem de tubos e dutos, com diametro de 1/2" a 1".</v>
          </cell>
          <cell r="C2612" t="str">
            <v>m</v>
          </cell>
          <cell r="D2612">
            <v>5.14</v>
          </cell>
        </row>
        <row r="2613">
          <cell r="A2613" t="str">
            <v>IT 05.05.0053 (/)</v>
          </cell>
          <cell r="B2613" t="str">
            <v>Abertura e fechamento manual de rasgo em alvenaria, para passagem de tubos e dutos, com diametro de 1 1/4" a 2".</v>
          </cell>
          <cell r="C2613" t="str">
            <v>m</v>
          </cell>
          <cell r="D2613">
            <v>8.26</v>
          </cell>
        </row>
        <row r="2614">
          <cell r="A2614" t="str">
            <v>IT 05.05.0056 (/)</v>
          </cell>
          <cell r="B2614" t="str">
            <v>Abertura e fechamento manual de rasgo em alvenaria, para passagem de tubos e dutos, com diametro de 2 1/2" a 4".</v>
          </cell>
          <cell r="C2614" t="str">
            <v>m</v>
          </cell>
          <cell r="D2614">
            <v>12.01</v>
          </cell>
        </row>
        <row r="2615">
          <cell r="A2615" t="str">
            <v>IT 05.05.0100 (/)</v>
          </cell>
          <cell r="B2615" t="str">
            <v>Abertura e fechamento manual de rasgo em concreto, para passagem de tubos e dutos, com diametro de 1/2" a 1".</v>
          </cell>
          <cell r="C2615" t="str">
            <v>m</v>
          </cell>
          <cell r="D2615">
            <v>24.99</v>
          </cell>
        </row>
        <row r="2616">
          <cell r="A2616" t="str">
            <v>IT 05.05.0103 (/)</v>
          </cell>
          <cell r="B2616" t="str">
            <v>Abertura e fechamento manual de rasgo em concreto, para passagem de tubos e dutos, com diametro de 1 1/4" a 2".</v>
          </cell>
          <cell r="C2616" t="str">
            <v>m</v>
          </cell>
          <cell r="D2616">
            <v>39.82</v>
          </cell>
        </row>
        <row r="2617">
          <cell r="A2617" t="str">
            <v>IT 05.05.0106 (/)</v>
          </cell>
          <cell r="B2617" t="str">
            <v>Abertura e fechamento manual de rasgo em concreto, para passagem de tubos e dutos, com diametro de 2 1/2" a 4".</v>
          </cell>
          <cell r="C2617" t="str">
            <v>m</v>
          </cell>
          <cell r="D2617">
            <v>57.09</v>
          </cell>
        </row>
        <row r="2618">
          <cell r="A2618" t="str">
            <v>IT 05.10.0100 (A)</v>
          </cell>
          <cell r="B2618" t="str">
            <v>Tubo de PVC rigido, roscavel, para agua fria, com diametro de 1/2" (20mm), inclusive conexoes e emendas, exclusive abertura e fechamento de rasgo. Fornecimento e instalacao.</v>
          </cell>
          <cell r="C2618" t="str">
            <v>m</v>
          </cell>
          <cell r="D2618">
            <v>3.83</v>
          </cell>
        </row>
        <row r="2619">
          <cell r="A2619" t="str">
            <v>IT 05.10.0103 (A)</v>
          </cell>
          <cell r="B2619" t="str">
            <v>Tubo de PVC rigido, roscavel, para agua fria, com diametro de 3/4" (19mm), inclusive conexoes e emendas, exclusive abertura e fechamento de rasgo. Fornecimento e instalacao.</v>
          </cell>
          <cell r="C2619" t="str">
            <v>m</v>
          </cell>
          <cell r="D2619">
            <v>4.7300000000000004</v>
          </cell>
        </row>
        <row r="2620">
          <cell r="A2620" t="str">
            <v>IT 05.10.0106 (A)</v>
          </cell>
          <cell r="B2620" t="str">
            <v>Tubo de PVC rigido, roscavel, para agua fria, com diametro de 1" (32mm), inclusive conexoes e emendas, exclusive abertura e fechamento de rasgo. Fornecimento e instalacao.</v>
          </cell>
          <cell r="C2620" t="str">
            <v>m</v>
          </cell>
          <cell r="D2620">
            <v>7.09</v>
          </cell>
        </row>
        <row r="2621">
          <cell r="A2621" t="str">
            <v>IT 05.10.0109 (A)</v>
          </cell>
          <cell r="B2621" t="str">
            <v>Tubo de PVC rigido, roscavel, para agua fria, com diametro de 1 1/4" (40mm), inclusive conexoes e emendas, exclusive abertura e fechamento de rasgo. Fornecimento e instalacao.</v>
          </cell>
          <cell r="C2621" t="str">
            <v>m</v>
          </cell>
          <cell r="D2621">
            <v>9.36</v>
          </cell>
        </row>
        <row r="2622">
          <cell r="A2622" t="str">
            <v>IT 05.10.0112 (A)</v>
          </cell>
          <cell r="B2622" t="str">
            <v>Tubo de PVC rigido, roscavel, para agua fria, com diametro de 1 1/2" (50mm), inclusive conexoes e emendas, exclusive abertura e fechamento de rasgo. Fornecimento e instalacao.</v>
          </cell>
          <cell r="C2622" t="str">
            <v>m</v>
          </cell>
          <cell r="D2622">
            <v>11.27</v>
          </cell>
        </row>
        <row r="2623">
          <cell r="A2623" t="str">
            <v>IT 05.10.0115 (A)</v>
          </cell>
          <cell r="B2623" t="str">
            <v>Tubo de PVC rigido, roscavel, para agua fria, com diametro de 2" (60mm), inclusive conexoes e emendas, exclusive abertura e fechamento de rasgo. Fornecimento e instalacao.</v>
          </cell>
          <cell r="C2623" t="str">
            <v>m</v>
          </cell>
          <cell r="D2623">
            <v>16.55</v>
          </cell>
        </row>
        <row r="2624">
          <cell r="A2624" t="str">
            <v>IT 05.10.0118 (A)</v>
          </cell>
          <cell r="B2624" t="str">
            <v>Tubo de PVC rigido, roscavel, para agua fria, com diametro de 2 1/2" (70mm), inclusive conexoes e emendas, exclusive abertura e fechamento de rasgo. Fornecimento e instalacao.</v>
          </cell>
          <cell r="C2624" t="str">
            <v>m</v>
          </cell>
          <cell r="D2624">
            <v>26.49</v>
          </cell>
        </row>
        <row r="2625">
          <cell r="A2625" t="str">
            <v>IT 05.10.0121 (A)</v>
          </cell>
          <cell r="B2625" t="str">
            <v>Tubo de PVC rigido, roscavel, para agua fria, com diametro de 3" (85mm), inclusive conexoes e emendas, exclusive abertura e fechamento de rasgo. Fornecimento e instalacao.</v>
          </cell>
          <cell r="C2625" t="str">
            <v>m</v>
          </cell>
          <cell r="D2625">
            <v>27.11</v>
          </cell>
        </row>
        <row r="2626">
          <cell r="A2626" t="str">
            <v>IT 05.10.0124 (A)</v>
          </cell>
          <cell r="B2626" t="str">
            <v>Tubo de PVC rigido, roscavel, para agua fria, com diametro de 4" (110mm), inclusive conexoes e emendas, exclusive abertura e fechamento de rasgo. Fornecimento e instalacao.</v>
          </cell>
          <cell r="C2626" t="str">
            <v>m</v>
          </cell>
          <cell r="D2626">
            <v>34.57</v>
          </cell>
        </row>
        <row r="2627">
          <cell r="A2627" t="str">
            <v>IT 05.10.0150 (A)</v>
          </cell>
          <cell r="B2627" t="str">
            <v>Tubo de PVC rigido, soldavel, para agua fria, com diametro de 20mm (1/2"), inclusive conexoes e emendas, exclusive abertura e fechamento de rasgo. Fornecimento e instalacao.</v>
          </cell>
          <cell r="C2627" t="str">
            <v>m</v>
          </cell>
          <cell r="D2627">
            <v>2.92</v>
          </cell>
        </row>
        <row r="2628">
          <cell r="A2628" t="str">
            <v>IT 05.10.0153 (A)</v>
          </cell>
          <cell r="B2628" t="str">
            <v>Tubo de PVC rigido, soldavel, para agua fria, com diametro de 25mm (3/4"), inclusive conexoes e emendas, exclusive abertura e fechamento de rasgo. Fornecimento e instalacao.</v>
          </cell>
          <cell r="C2628" t="str">
            <v>m</v>
          </cell>
          <cell r="D2628">
            <v>3.66</v>
          </cell>
        </row>
        <row r="2629">
          <cell r="A2629" t="str">
            <v>IT 05.10.0156 (A)</v>
          </cell>
          <cell r="B2629" t="str">
            <v>Tubo de PVC rigido, soldavel, para agua fria, com diametro de 32mm (1"), inclusive conexoes e emendas, exclusive abertura e fechamento de rasgo. Fornecimento e instalacao.</v>
          </cell>
          <cell r="C2629" t="str">
            <v>m</v>
          </cell>
          <cell r="D2629">
            <v>5.46</v>
          </cell>
        </row>
        <row r="2630">
          <cell r="A2630" t="str">
            <v>IT 05.10.0159 (A)</v>
          </cell>
          <cell r="B2630" t="str">
            <v>Tubo de PVC rigido, soldavel, para agua fria, com diametro de 40mm (1 1/4"), inclusive conexoes e emendas, exclusive abertura e fechamento de rasgo. Fornecimento e instalacao.</v>
          </cell>
          <cell r="C2630" t="str">
            <v>m</v>
          </cell>
          <cell r="D2630">
            <v>6.49</v>
          </cell>
        </row>
        <row r="2631">
          <cell r="A2631" t="str">
            <v>IT 05.10.0162 (A)</v>
          </cell>
          <cell r="B2631" t="str">
            <v>Tubo de PVC rigido, soldavel, para agua fria, com diametro de 60mm (2"), inclusive conexoes e emendas, exclusive abertura e fechamento de rasgo. Fornecimento e instalacao.</v>
          </cell>
          <cell r="C2631" t="str">
            <v>m</v>
          </cell>
          <cell r="D2631">
            <v>12.68</v>
          </cell>
        </row>
        <row r="2632">
          <cell r="A2632" t="str">
            <v>IT 05.10.0165 (A)</v>
          </cell>
          <cell r="B2632" t="str">
            <v>Tubo de PVC rigido, soldavel, para agua fria, com diametro de 85mm (3"), inclusive conexoes e emendas, exclusive abertura e fechamento de rasgo. Fornecimento e instalacao.</v>
          </cell>
          <cell r="C2632" t="str">
            <v>m</v>
          </cell>
          <cell r="D2632">
            <v>28.58</v>
          </cell>
        </row>
        <row r="2633">
          <cell r="A2633" t="str">
            <v>IT 05.10.0168 (A)</v>
          </cell>
          <cell r="B2633" t="str">
            <v>Tubo de PVC rigido, soldavel, para agua fria, com diametro de 110mm (4"), inclusive conexoes e emendas, exclusive abertura e fechamento de rasgo. Fornecimento e instalacao.</v>
          </cell>
          <cell r="C2633" t="str">
            <v>m</v>
          </cell>
          <cell r="D2633">
            <v>52.25</v>
          </cell>
        </row>
        <row r="2634">
          <cell r="A2634" t="str">
            <v>IT 05.15.0050 (/)</v>
          </cell>
          <cell r="B2634" t="str">
            <v>Bucha de reducao em PVC, soldavel, longa, Tigre ou similar DN 50 x DN 32. Fornecimento.</v>
          </cell>
          <cell r="C2634" t="str">
            <v>un</v>
          </cell>
          <cell r="D2634">
            <v>1.27</v>
          </cell>
        </row>
        <row r="2635">
          <cell r="A2635" t="str">
            <v>IT 05.15.0200 (/)</v>
          </cell>
          <cell r="B2635" t="str">
            <v>Colar de tomada em PVC rigido, de 50mmx1/2". Fornecimento.</v>
          </cell>
          <cell r="C2635" t="str">
            <v>un</v>
          </cell>
          <cell r="D2635">
            <v>3.54</v>
          </cell>
        </row>
        <row r="2636">
          <cell r="A2636" t="str">
            <v>IT 05.15.0203 (/)</v>
          </cell>
          <cell r="B2636" t="str">
            <v>Colar de tomada em PVC rigido, de 75mmx1/2". Fornecimento.</v>
          </cell>
          <cell r="C2636" t="str">
            <v>un</v>
          </cell>
          <cell r="D2636">
            <v>5.18</v>
          </cell>
        </row>
        <row r="2637">
          <cell r="A2637" t="str">
            <v>IT 05.15.0220 (/)</v>
          </cell>
          <cell r="B2637" t="str">
            <v>Curva de PVC rigido, 90o, roscavel, diametro nominal de 3/4". Fornecimento e instalacao.</v>
          </cell>
          <cell r="C2637" t="str">
            <v>un</v>
          </cell>
          <cell r="D2637">
            <v>2.44</v>
          </cell>
        </row>
        <row r="2638">
          <cell r="A2638" t="str">
            <v>IT 05.15.0223 (/)</v>
          </cell>
          <cell r="B2638" t="str">
            <v>Curva de PVC rigido, 90o, roscavel, diametro nominal de 1". Fornecimento e instalacao.</v>
          </cell>
          <cell r="C2638" t="str">
            <v>un</v>
          </cell>
          <cell r="D2638">
            <v>3.6</v>
          </cell>
        </row>
        <row r="2639">
          <cell r="A2639" t="str">
            <v>IT 05.15.0250 (/)</v>
          </cell>
          <cell r="B2639" t="str">
            <v>Curva de 45o de PVC rigido, soldavel, Tigre ou similar, diametro nominal de 32mm. Fornecimento.</v>
          </cell>
          <cell r="C2639" t="str">
            <v>un</v>
          </cell>
          <cell r="D2639">
            <v>0.95</v>
          </cell>
        </row>
        <row r="2640">
          <cell r="A2640" t="str">
            <v>IT 05.15.0253 (/)</v>
          </cell>
          <cell r="B2640" t="str">
            <v>Curva de 90o de PVC rigido, soldavel, Tigre ou similar, diametro nominal de 32mm. Fornecimento.</v>
          </cell>
          <cell r="C2640" t="str">
            <v>un</v>
          </cell>
          <cell r="D2640">
            <v>1.95</v>
          </cell>
        </row>
        <row r="2641">
          <cell r="A2641" t="str">
            <v>IT 05.15.0270 (/)</v>
          </cell>
          <cell r="B2641" t="str">
            <v>Curva de 45o de PVC rigido - PBA com 1 ponta e 1 bolsa, classe 12, diametro de 50mm. Fornecimento e instalacao.</v>
          </cell>
          <cell r="C2641" t="str">
            <v>un</v>
          </cell>
          <cell r="D2641">
            <v>14.81</v>
          </cell>
        </row>
        <row r="2642">
          <cell r="A2642" t="str">
            <v>IT 05.15.0600 (/)</v>
          </cell>
          <cell r="B2642" t="str">
            <v>Joelho de PVC rigido, 90o, roscavel, diametro nominal de 3/4". Fornecimento e instalacao.</v>
          </cell>
          <cell r="C2642" t="str">
            <v>un</v>
          </cell>
          <cell r="D2642">
            <v>1.9</v>
          </cell>
        </row>
        <row r="2643">
          <cell r="A2643" t="str">
            <v>IT 05.15.0603 (/)</v>
          </cell>
          <cell r="B2643" t="str">
            <v>Joelho de PVC rigido, 90o, roscavel, diametro nominal de 1". Fornecimento e instalacao.</v>
          </cell>
          <cell r="C2643" t="str">
            <v>un</v>
          </cell>
          <cell r="D2643">
            <v>2.68</v>
          </cell>
        </row>
        <row r="2644">
          <cell r="A2644" t="str">
            <v>IT 05.15.0670 (/)</v>
          </cell>
          <cell r="B2644" t="str">
            <v>Luva de PVC rigido, roscavel, diametro nominal de 3/4". Fornecimento e instalacao.</v>
          </cell>
          <cell r="C2644" t="str">
            <v>un</v>
          </cell>
          <cell r="D2644">
            <v>1.84</v>
          </cell>
        </row>
        <row r="2645">
          <cell r="A2645" t="str">
            <v>IT 05.15.0673 (/)</v>
          </cell>
          <cell r="B2645" t="str">
            <v>Luva de PVC rigido, roscavel, diametro nominal de 1". Fornecimento e instalacao.</v>
          </cell>
          <cell r="C2645" t="str">
            <v>un</v>
          </cell>
          <cell r="D2645">
            <v>2</v>
          </cell>
        </row>
        <row r="2646">
          <cell r="A2646" t="str">
            <v>IT 05.15.0700 (/)</v>
          </cell>
          <cell r="B2646" t="str">
            <v>Luva de PVC rigido de 2". Fornecimento e instalacao.</v>
          </cell>
          <cell r="C2646" t="str">
            <v>un</v>
          </cell>
          <cell r="D2646">
            <v>5.48</v>
          </cell>
        </row>
        <row r="2647">
          <cell r="A2647" t="str">
            <v>IT 05.15.0800 (/)</v>
          </cell>
          <cell r="B2647" t="str">
            <v>Niple duplo de PVC rigido, diametro nominal de 2". Fornecimento e instalacao.</v>
          </cell>
          <cell r="C2647" t="str">
            <v>un</v>
          </cell>
          <cell r="D2647">
            <v>7.91</v>
          </cell>
        </row>
        <row r="2648">
          <cell r="A2648" t="str">
            <v>IT 05.15.0900 (/)</v>
          </cell>
          <cell r="B2648" t="str">
            <v>Te de reducao de PVC rigido, soldavel, Tigre ou similar, diametro nominal de (50x32)mm. Fornecimento.</v>
          </cell>
          <cell r="C2648" t="str">
            <v>un</v>
          </cell>
          <cell r="D2648">
            <v>3.18</v>
          </cell>
        </row>
        <row r="2649">
          <cell r="A2649" t="str">
            <v>IT 05.20.0050 (/)</v>
          </cell>
          <cell r="B2649" t="str">
            <v>Alca para barrilete de distribuicao, do tipo concentrado, sob reservatorio duplo, inclusive ramos para extravasor e limpeza, comprendendo: 5,5m de tubo de PVC rigido de 1 1/2", registros e conexoes. Fornecimento e instalacao.</v>
          </cell>
          <cell r="C2649" t="str">
            <v>un</v>
          </cell>
          <cell r="D2649">
            <v>420.99</v>
          </cell>
        </row>
        <row r="2650">
          <cell r="A2650" t="str">
            <v>IT 05.20.0100 (/)</v>
          </cell>
          <cell r="B2650" t="str">
            <v>Alca para barrilete de distribuicao, do tipo concentrado, sob reservatorio duplo, inclusive ramos para extravasor e limpeza, comprendendo: 5,5m de tubo de PVC rigido de 2", registros e conexoes. Fornecimento e instalacao.</v>
          </cell>
          <cell r="C2650" t="str">
            <v>un</v>
          </cell>
          <cell r="D2650">
            <v>563.27</v>
          </cell>
        </row>
        <row r="2651">
          <cell r="A2651" t="str">
            <v>IT 05.20.0500 (/)</v>
          </cell>
          <cell r="B2651" t="str">
            <v>Interligacao de sistema de barrilete de caixa d'agua de 30000l com sistema alternativo de abastecimento.</v>
          </cell>
          <cell r="C2651" t="str">
            <v>un</v>
          </cell>
          <cell r="D2651">
            <v>2282.39</v>
          </cell>
        </row>
        <row r="2652">
          <cell r="A2652" t="str">
            <v>IT 05.25.0050 (/)</v>
          </cell>
          <cell r="B2652" t="str">
            <v>Coluna de PVC rigido, de diametro 3/4", exclusive pecas de derivacao. Fornecimento e instalacao.</v>
          </cell>
          <cell r="C2652" t="str">
            <v>m</v>
          </cell>
          <cell r="D2652">
            <v>14.71</v>
          </cell>
        </row>
        <row r="2653">
          <cell r="A2653" t="str">
            <v>IT 05.25.0053 (A)</v>
          </cell>
          <cell r="B2653" t="str">
            <v>Coluna de PVC rigido, de diametro 1", exclusive pecas de derivacao. Fornecimento e instalacao.</v>
          </cell>
          <cell r="C2653" t="str">
            <v>m</v>
          </cell>
          <cell r="D2653">
            <v>17.579999999999998</v>
          </cell>
        </row>
        <row r="2654">
          <cell r="A2654" t="str">
            <v>IT 05.25.0056 (/)</v>
          </cell>
          <cell r="B2654" t="str">
            <v>Coluna de PVC rigido, de diametro 1 1/4", exclusive pecas de derivacao. Fornecimento e instalacao.</v>
          </cell>
          <cell r="C2654" t="str">
            <v>m</v>
          </cell>
          <cell r="D2654">
            <v>20.86</v>
          </cell>
        </row>
        <row r="2655">
          <cell r="A2655" t="str">
            <v>IT 05.25.0059 (/)</v>
          </cell>
          <cell r="B2655" t="str">
            <v>Coluna de PVC rigido, de diametro 1 1/2", exclusive pecas de derivacao. Fornecimento e instalacao.</v>
          </cell>
          <cell r="C2655" t="str">
            <v>m</v>
          </cell>
          <cell r="D2655">
            <v>22.43</v>
          </cell>
        </row>
        <row r="2656">
          <cell r="A2656" t="str">
            <v>IT 05.25.0062 (/)</v>
          </cell>
          <cell r="B2656" t="str">
            <v>Coluna de PVC rigido, de diametro 2", exclusive pecas de derivacao. Fornecimento e instalacao.</v>
          </cell>
          <cell r="C2656" t="str">
            <v>m</v>
          </cell>
          <cell r="D2656">
            <v>29.43</v>
          </cell>
        </row>
        <row r="2657">
          <cell r="A2657" t="str">
            <v>IT 05.25.0065 (/)</v>
          </cell>
          <cell r="B2657" t="str">
            <v>Coluna de PVC rigido, de diametro 2 1/2", exclusive pecas de derivacao. Fornecimento e instalacao.</v>
          </cell>
          <cell r="C2657" t="str">
            <v>m</v>
          </cell>
          <cell r="D2657">
            <v>38.979999999999997</v>
          </cell>
        </row>
        <row r="2658">
          <cell r="A2658" t="str">
            <v>IT 05.30.0150 (A)</v>
          </cell>
          <cell r="B2658" t="str">
            <v>Tubo de PVC rigido, com diametro de 50mm, PBL, LF 26, PN80, Tigre Irriga LF ou similar. Fornecimento.</v>
          </cell>
          <cell r="C2658" t="str">
            <v>m</v>
          </cell>
          <cell r="D2658">
            <v>3.4</v>
          </cell>
        </row>
        <row r="2659">
          <cell r="A2659" t="str">
            <v>IT 05.35.0050 (/)</v>
          </cell>
          <cell r="B2659" t="str">
            <v>Adaptador de PVC rigido soldavel, linha Irriga LF 08, Tigre, ou similar, com bolsa soldavel e rosca macho, diametro nominal de 50mm. Fornecimento.</v>
          </cell>
          <cell r="C2659" t="str">
            <v>un</v>
          </cell>
          <cell r="D2659">
            <v>1.59</v>
          </cell>
        </row>
        <row r="2660">
          <cell r="A2660" t="str">
            <v>IT 05.35.0230 (/)</v>
          </cell>
          <cell r="B2660" t="str">
            <v>Curva de 90o de PVC rigido, soldavel, linha Irriga LF 10, Tigre ou similar, diametro nominal de 50mm e pressao nominal de 80. Fornecimento.</v>
          </cell>
          <cell r="C2660" t="str">
            <v>un</v>
          </cell>
          <cell r="D2660">
            <v>8.64</v>
          </cell>
        </row>
        <row r="2661">
          <cell r="A2661" t="str">
            <v>IT 05.35.0500 (/)</v>
          </cell>
          <cell r="B2661" t="str">
            <v>Luva em PVC rigido soldavel, linha Irriga LF 12, Tigre, ou similar. Fornecimento.</v>
          </cell>
          <cell r="C2661" t="str">
            <v>un</v>
          </cell>
          <cell r="D2661">
            <v>1.44</v>
          </cell>
        </row>
        <row r="2662">
          <cell r="A2662" t="str">
            <v>IT 05.35.0600 (/)</v>
          </cell>
          <cell r="B2662" t="str">
            <v>Te de PVC rigido soldavel, linha Irriga LF 16, Tigre, ou similar. Fornecimento.</v>
          </cell>
          <cell r="C2662" t="str">
            <v>un</v>
          </cell>
          <cell r="D2662">
            <v>4.92</v>
          </cell>
        </row>
        <row r="2663">
          <cell r="A2663" t="str">
            <v>IT 05.50.0050 (A)</v>
          </cell>
          <cell r="B2663" t="str">
            <v>Isolamento em tubulacao de 1", compreendendo calha de isolamento de hidrossilicato de calcio, com espessura de 1", fixada com arame galvanizado, chapa de aluminio corrugado com papel Kraft com 0,15mm, fixada com cinta de aluminio com 1/2"x0,5mm e selo par</v>
          </cell>
          <cell r="C2663" t="str">
            <v>m</v>
          </cell>
          <cell r="D2663">
            <v>35.799999999999997</v>
          </cell>
        </row>
        <row r="2664">
          <cell r="A2664" t="str">
            <v>IT 05.50.0100 (A)</v>
          </cell>
          <cell r="B2664" t="str">
            <v>Isolamento em tubulacao de 1 1/4", compreendendo calha de isolamento de hidrossilicato de calcio, com espessura de 1", fixada com arame galvanizado, chapa de aluminio corrugado com papel Kraft com 0,15mm, fixada com cinta de aluminio com 1/2"x0,5mm e selo</v>
          </cell>
          <cell r="C2664" t="str">
            <v>m</v>
          </cell>
          <cell r="D2664">
            <v>39.340000000000003</v>
          </cell>
        </row>
        <row r="2665">
          <cell r="A2665" t="str">
            <v>IT 05.50.0150 (A)</v>
          </cell>
          <cell r="B2665" t="str">
            <v>Isolamento em tubulacao de 1 1/2", compreendendo calha de isolamento de hidrossilicato de calcio, com espessura de 1", fixada com arame galvanizado, chapa de aluminio corrugado com papel Kraft com 0,15mm, fixada com cinta de aluminio com 1/2"x0,5mm e selo</v>
          </cell>
          <cell r="C2665" t="str">
            <v>m</v>
          </cell>
          <cell r="D2665">
            <v>42.56</v>
          </cell>
        </row>
        <row r="2666">
          <cell r="A2666" t="str">
            <v>IT 05.55.0050 (A)</v>
          </cell>
          <cell r="B2666" t="str">
            <v>Tubo em ferro galvanizado, com costura, com diametro de 1/2", inclusive conexoes e emendas, exclusive abertura e fechamento de rasgo. Fornecimento e instalacao.</v>
          </cell>
          <cell r="C2666" t="str">
            <v>m</v>
          </cell>
          <cell r="D2666">
            <v>9.59</v>
          </cell>
        </row>
        <row r="2667">
          <cell r="A2667" t="str">
            <v>IT 05.55.0053 (A)</v>
          </cell>
          <cell r="B2667" t="str">
            <v>Tubo em ferro galvanizado, com costura, com diametro de 3/4", inclusive conexoes e emendas, exclusive abertura e fechamento de rasgo. Fornecimento e instalacao.</v>
          </cell>
          <cell r="C2667" t="str">
            <v>m</v>
          </cell>
          <cell r="D2667">
            <v>12.07</v>
          </cell>
        </row>
        <row r="2668">
          <cell r="A2668" t="str">
            <v>IT 05.55.0056 (A)</v>
          </cell>
          <cell r="B2668" t="str">
            <v>Tubo em ferro galvanizado, com costura, com diametro de 1", inclusive conexoes e emendas, exclusive abertura e fechamento de rasgo. Fornecimento e instalacao.</v>
          </cell>
          <cell r="C2668" t="str">
            <v>m</v>
          </cell>
          <cell r="D2668">
            <v>16.510000000000002</v>
          </cell>
        </row>
        <row r="2669">
          <cell r="A2669" t="str">
            <v>IT 05.55.0059 (A)</v>
          </cell>
          <cell r="B2669" t="str">
            <v>Tubo em ferro galvanizado, com costura, com diametro de 1 1/4", inclusive conexoes e emendas, exclusive abertura e fechamento de rasgo. Fornecimento e instalacao.</v>
          </cell>
          <cell r="C2669" t="str">
            <v>m</v>
          </cell>
          <cell r="D2669">
            <v>21.1</v>
          </cell>
        </row>
        <row r="2670">
          <cell r="A2670" t="str">
            <v>IT 05.55.0062 (A)</v>
          </cell>
          <cell r="B2670" t="str">
            <v>Tubo em ferro galvanizado, com costura, com diametro de 1 1/2", inclusive conexoes e emendas, exclusive abertura e fechamento de rasgo. Fornecimento e instalacao.</v>
          </cell>
          <cell r="C2670" t="str">
            <v>m</v>
          </cell>
          <cell r="D2670">
            <v>24.2</v>
          </cell>
        </row>
        <row r="2671">
          <cell r="A2671" t="str">
            <v>IT 05.55.0065 (A)</v>
          </cell>
          <cell r="B2671" t="str">
            <v>Tubo em ferro galvanizado, com costura, com diametro de 2", inclusive conexoes e emendas, exclusive abertura e fechamento de rasgo. Fornecimento e instalacao.</v>
          </cell>
          <cell r="C2671" t="str">
            <v>m</v>
          </cell>
          <cell r="D2671">
            <v>34.549999999999997</v>
          </cell>
        </row>
        <row r="2672">
          <cell r="A2672" t="str">
            <v>IT 05.55.0068 (A)</v>
          </cell>
          <cell r="B2672" t="str">
            <v>Tubo em ferro galvanizado, com costura, com diametro de 2 1/ 2", inclusive conexoes e emendas, exclusive abertura e fechamento de rasgo. Fornecimento e instalacao.</v>
          </cell>
          <cell r="C2672" t="str">
            <v>m</v>
          </cell>
          <cell r="D2672">
            <v>46.63</v>
          </cell>
        </row>
        <row r="2673">
          <cell r="A2673" t="str">
            <v>IT 05.55.0071 (A)</v>
          </cell>
          <cell r="B2673" t="str">
            <v>Tubo em ferro galvanizado, com costura, com diametro de 3", inclusive conexoes e emendas, exclusive abertura e fechamento de rasgo. Fornecimento e instalacao.</v>
          </cell>
          <cell r="C2673" t="str">
            <v>m</v>
          </cell>
          <cell r="D2673">
            <v>55.61</v>
          </cell>
        </row>
        <row r="2674">
          <cell r="A2674" t="str">
            <v>IT 05.55.0074 (A)</v>
          </cell>
          <cell r="B2674" t="str">
            <v>Tubo em ferro galvanizado, com costura, com diametro de 4", inclusive conexoes e emendas, exclusive abertura e fechamento de rasgo. Fornecimento e instalacao.</v>
          </cell>
          <cell r="C2674" t="str">
            <v>m</v>
          </cell>
          <cell r="D2674">
            <v>84.01</v>
          </cell>
        </row>
        <row r="2675">
          <cell r="A2675" t="str">
            <v>IT 05.55.0115 (/)</v>
          </cell>
          <cell r="B2675" t="str">
            <v>Tubo de aco galvanizado, com costura, com diametro de 2", DIN-2440. Fornecimento.</v>
          </cell>
          <cell r="C2675" t="str">
            <v>m</v>
          </cell>
          <cell r="D2675">
            <v>25.56</v>
          </cell>
        </row>
        <row r="2676">
          <cell r="A2676" t="str">
            <v>IT 05.55.0118 (/)</v>
          </cell>
          <cell r="B2676" t="str">
            <v>Tubo de aco galvanizado, com costura, com diametro de 2 1/ 2", DIN-2440. Fornecimento.</v>
          </cell>
          <cell r="C2676" t="str">
            <v>m</v>
          </cell>
          <cell r="D2676">
            <v>31.91</v>
          </cell>
        </row>
        <row r="2677">
          <cell r="A2677" t="str">
            <v>IT 05.60.0050 (B)</v>
          </cell>
          <cell r="B2677" t="str">
            <v>Tubo em ferro galvanizado, com costura eletronica, com diametro de 1/2", inclusive conexoes e emendas, exclusive abertura e fechamento de rasgo. Fornecimento e instalacao.</v>
          </cell>
          <cell r="C2677" t="str">
            <v>m</v>
          </cell>
          <cell r="D2677">
            <v>9.59</v>
          </cell>
        </row>
        <row r="2678">
          <cell r="A2678" t="str">
            <v>IT 05.60.0053 (B)</v>
          </cell>
          <cell r="B2678" t="str">
            <v>Tubo em ferro galvanizado, com costura eletronica, com diametro de 3/4", inclusive conexoes e emendas, exclusive abertura e fechamento manual de rasgo. Fornecimento e instalacao.</v>
          </cell>
          <cell r="C2678" t="str">
            <v>m</v>
          </cell>
          <cell r="D2678">
            <v>12.07</v>
          </cell>
        </row>
        <row r="2679">
          <cell r="A2679" t="str">
            <v>IT 05.60.0056 (B)</v>
          </cell>
          <cell r="B2679" t="str">
            <v>Tubo de ferro galvanizado, com costura eletronica, com diametro de 1", inclusive conexoes e emendas, exclusive abertura e fechamento manual de rasgo. Fornecimento e instalacao.</v>
          </cell>
          <cell r="C2679" t="str">
            <v>m</v>
          </cell>
          <cell r="D2679">
            <v>16.510000000000002</v>
          </cell>
        </row>
        <row r="2680">
          <cell r="A2680" t="str">
            <v>IT 05.60.0059 (B)</v>
          </cell>
          <cell r="B2680" t="str">
            <v>Tubo em ferro galvanizado, com costura eletronica, com diametro de 1 1/4", inclusive conexoes e emendas, exclusive abertura e fechamento de rasgo. Fornecimento e instalacao.</v>
          </cell>
          <cell r="C2680" t="str">
            <v>m</v>
          </cell>
          <cell r="D2680">
            <v>22.68</v>
          </cell>
        </row>
        <row r="2681">
          <cell r="A2681" t="str">
            <v>IT 05.60.0062 (B)</v>
          </cell>
          <cell r="B2681" t="str">
            <v>Tubo em ferro galvanizado, com costura eletronica, com diametro de 1 1/ 2", inclusive conexoes e emendas, exclusive abertura e fechamento manual de rasgo. Fornecimento e instalacao.</v>
          </cell>
          <cell r="C2681" t="str">
            <v>m</v>
          </cell>
          <cell r="D2681">
            <v>24.2</v>
          </cell>
        </row>
        <row r="2682">
          <cell r="A2682" t="str">
            <v>IT 05.60.0065 (B)</v>
          </cell>
          <cell r="B2682" t="str">
            <v>Tubo em ferro galvanizado, com costura eletronica, com diametro de 2", inclusive conexoes e emendas, exclusive abertura e fechamento de rasgo. Fornecimento e instalacao.</v>
          </cell>
          <cell r="C2682" t="str">
            <v>m</v>
          </cell>
          <cell r="D2682">
            <v>34.549999999999997</v>
          </cell>
        </row>
        <row r="2683">
          <cell r="A2683" t="str">
            <v>IT 05.60.0068 (B)</v>
          </cell>
          <cell r="B2683" t="str">
            <v>Tubo em ferro galvanizado, com costura eletronica, com diametro de 2 1/2", inclusive conexoes e emendas, exclusive abertura e fechamento de rasgo. Fornecimento e instalacao.</v>
          </cell>
          <cell r="C2683" t="str">
            <v>m</v>
          </cell>
          <cell r="D2683">
            <v>46.63</v>
          </cell>
        </row>
        <row r="2684">
          <cell r="A2684" t="str">
            <v>IT 05.60.0071 (B)</v>
          </cell>
          <cell r="B2684" t="str">
            <v>Tubo em ferro galvanizado, com costura eletronica, com diametro de 3", inclusive conexoes e emendas, exclusive abertura e fechamento de rasgo. Fornecimento e instalacao.</v>
          </cell>
          <cell r="C2684" t="str">
            <v>m</v>
          </cell>
          <cell r="D2684">
            <v>55.61</v>
          </cell>
        </row>
        <row r="2685">
          <cell r="A2685" t="str">
            <v>IT 05.60.0074 (B)</v>
          </cell>
          <cell r="B2685" t="str">
            <v>Tubo em ferro galvanizado, com costura eletronica, com diametro de 4", inclusive conexoes e emendas, exclusive abertura e fechamento de rasgo. Fornecimento e instalacao.</v>
          </cell>
          <cell r="C2685" t="str">
            <v>m</v>
          </cell>
          <cell r="D2685">
            <v>84.01</v>
          </cell>
        </row>
        <row r="2686">
          <cell r="A2686" t="str">
            <v>IT 05.65.0515 (/)</v>
          </cell>
          <cell r="B2686" t="str">
            <v>Flange padrao ANSI 16.5, classe 150, LBS, galvanizado, com rosca, diametro de 2", com revestimento interno e externo, inclusive parafusos e arruelas. Fornecimento e instalacao.</v>
          </cell>
          <cell r="C2686" t="str">
            <v>un</v>
          </cell>
          <cell r="D2686">
            <v>28.45</v>
          </cell>
        </row>
        <row r="2687">
          <cell r="A2687" t="str">
            <v>IT 05.65.0518 (/)</v>
          </cell>
          <cell r="B2687" t="str">
            <v>Flange padrao ANSI 16.5, classe 150, LBS, galvanizado com rosca, diametro de 3", com revestimento interno e externo, inclusive parafusos e arruelas. Fornecimento e instalacao.</v>
          </cell>
          <cell r="C2687" t="str">
            <v>un</v>
          </cell>
          <cell r="D2687">
            <v>86.81</v>
          </cell>
        </row>
        <row r="2688">
          <cell r="A2688" t="str">
            <v>IT 05.65.0521 (/)</v>
          </cell>
          <cell r="B2688" t="str">
            <v>Flange padrao ANSI 16.5, classe 150, LBS, galvanizado com rosca, diametro de 4", com revestimento interno e externo, inclusive parafusos e arruelas. Fornecimento e instalacao.</v>
          </cell>
          <cell r="C2688" t="str">
            <v>un</v>
          </cell>
          <cell r="D2688">
            <v>62.49</v>
          </cell>
        </row>
        <row r="2689">
          <cell r="A2689" t="str">
            <v>IT 05.65.0562 (/)</v>
          </cell>
          <cell r="B2689" t="str">
            <v>Flange de aco galvanizado, PB, classe 15, com rosca, diametro de 6". Fornecimento e instalacao.</v>
          </cell>
          <cell r="C2689" t="str">
            <v>un</v>
          </cell>
          <cell r="D2689">
            <v>82.36</v>
          </cell>
        </row>
        <row r="2690">
          <cell r="A2690" t="str">
            <v>IT 05.65.0580 (/)</v>
          </cell>
          <cell r="B2690" t="str">
            <v>Joelho de ferro galvanizado, 45o, diametro de 1". Fornecimento.</v>
          </cell>
          <cell r="C2690" t="str">
            <v>un</v>
          </cell>
          <cell r="D2690">
            <v>5.04</v>
          </cell>
        </row>
        <row r="2691">
          <cell r="A2691" t="str">
            <v>IT 05.65.0600 (/)</v>
          </cell>
          <cell r="B2691" t="str">
            <v>Joelho de ferro galvanizado, 90o, diametro de 1", classe 10. Fornecimento e instalacao.</v>
          </cell>
          <cell r="C2691" t="str">
            <v>un</v>
          </cell>
          <cell r="D2691">
            <v>9.09</v>
          </cell>
        </row>
        <row r="2692">
          <cell r="A2692" t="str">
            <v>IT 05.65.0625 (/)</v>
          </cell>
          <cell r="B2692" t="str">
            <v>Luva de aco galvanizado, de 25mm (1"). Fornecimento.</v>
          </cell>
          <cell r="C2692" t="str">
            <v>un</v>
          </cell>
          <cell r="D2692">
            <v>4.03</v>
          </cell>
        </row>
        <row r="2693">
          <cell r="A2693" t="str">
            <v>IT 05.65.0631 (/)</v>
          </cell>
          <cell r="B2693" t="str">
            <v>Luva de reducao em aco galvanizado, de (1 1/2"x3/4"), Tupy ou similar. Fornecimento.</v>
          </cell>
          <cell r="C2693" t="str">
            <v>un</v>
          </cell>
          <cell r="D2693">
            <v>6.39</v>
          </cell>
        </row>
        <row r="2694">
          <cell r="A2694" t="str">
            <v>IT 05.65.0647 (/)</v>
          </cell>
          <cell r="B2694" t="str">
            <v>Niple de aco galvanizado, duplo, 3/4", classe 10, Tupy ou similar. Fornecimento.</v>
          </cell>
          <cell r="C2694" t="str">
            <v>un</v>
          </cell>
          <cell r="D2694">
            <v>2.0299999999999998</v>
          </cell>
        </row>
        <row r="2695">
          <cell r="A2695" t="str">
            <v>IT 05.65.0650 (/)</v>
          </cell>
          <cell r="B2695" t="str">
            <v>Niple de aco galvanizado, duplo, 3/4", classe 10. Fornecimento e instalacao.</v>
          </cell>
          <cell r="C2695" t="str">
            <v>un</v>
          </cell>
          <cell r="D2695">
            <v>6.34</v>
          </cell>
        </row>
        <row r="2696">
          <cell r="A2696" t="str">
            <v>IT 05.65.0660 (/)</v>
          </cell>
          <cell r="B2696" t="str">
            <v>Niple duplo de ferro galvanizado, diametro nominal de 3". Fornecimento e asssentamento.</v>
          </cell>
          <cell r="C2696" t="str">
            <v>un</v>
          </cell>
          <cell r="D2696">
            <v>29.22</v>
          </cell>
        </row>
        <row r="2697">
          <cell r="A2697" t="str">
            <v>IT 05.65.0680 (/)</v>
          </cell>
          <cell r="B2697" t="str">
            <v>Luva em PVC rigido soldavel, diametro nominal de 32mm, Tigre ou similar. Fornecimento.</v>
          </cell>
          <cell r="C2697" t="str">
            <v>un</v>
          </cell>
          <cell r="D2697">
            <v>0.33</v>
          </cell>
        </row>
        <row r="2698">
          <cell r="A2698" t="str">
            <v>IT 05.65.0721 (/)</v>
          </cell>
          <cell r="B2698" t="str">
            <v>Te de ferro galvanizado, diametro de 3", classe 10. Fornecimento e instalacao.</v>
          </cell>
          <cell r="C2698" t="str">
            <v>un</v>
          </cell>
          <cell r="D2698">
            <v>59.06</v>
          </cell>
        </row>
        <row r="2699">
          <cell r="A2699" t="str">
            <v>IT 05.65.0750 (/)</v>
          </cell>
          <cell r="B2699" t="str">
            <v>Te de reducao de aco galvanizado, diametro de (3/4"x1/2"). Fornecimento e instalacao.</v>
          </cell>
          <cell r="C2699" t="str">
            <v>un</v>
          </cell>
          <cell r="D2699">
            <v>9.52</v>
          </cell>
        </row>
        <row r="2700">
          <cell r="A2700" t="str">
            <v>IT 05.65.0762 (/)</v>
          </cell>
          <cell r="B2700" t="str">
            <v>Te de reducao de aco galvanizado, diametro de (1 1/4"x3/4"). Fornecimento e instalacao.</v>
          </cell>
          <cell r="C2700" t="str">
            <v>un</v>
          </cell>
          <cell r="D2700">
            <v>17.95</v>
          </cell>
        </row>
        <row r="2701">
          <cell r="A2701" t="str">
            <v>IT 05.65.0800 (/)</v>
          </cell>
          <cell r="B2701" t="str">
            <v>Uniao de ferro galvanizado, assento plano, 3/4", classe 10. Fornecimento e instalacao.</v>
          </cell>
          <cell r="C2701" t="str">
            <v>un</v>
          </cell>
          <cell r="D2701">
            <v>19.98</v>
          </cell>
        </row>
        <row r="2702">
          <cell r="A2702" t="str">
            <v>IT 05.70.0100 (/)</v>
          </cell>
          <cell r="B2702" t="str">
            <v>Coluna de ferro galvanizado de diametro 1 1/4", exclusive pecas de derivacao.</v>
          </cell>
          <cell r="C2702" t="str">
            <v>m</v>
          </cell>
          <cell r="D2702">
            <v>35.89</v>
          </cell>
        </row>
        <row r="2703">
          <cell r="A2703" t="str">
            <v>IT 05.70.0103 (/)</v>
          </cell>
          <cell r="B2703" t="str">
            <v>Coluna de ferro galvanizado de diametro 1 1/2", exclusive pecas de derivacao.</v>
          </cell>
          <cell r="C2703" t="str">
            <v>m</v>
          </cell>
          <cell r="D2703">
            <v>39.75</v>
          </cell>
        </row>
        <row r="2704">
          <cell r="A2704" t="str">
            <v>IT 05.70.0106 (/)</v>
          </cell>
          <cell r="B2704" t="str">
            <v>Coluna de ferro galvanizado de diametro 2", exclusive pecas de derivacao.</v>
          </cell>
          <cell r="C2704" t="str">
            <v>m</v>
          </cell>
          <cell r="D2704">
            <v>52.26</v>
          </cell>
        </row>
        <row r="2705">
          <cell r="A2705" t="str">
            <v>IT 05.75.0050 (A)</v>
          </cell>
          <cell r="B2705" t="str">
            <v>Tubo de cobre, classe I, diametro de 15mm. Fornecimento.</v>
          </cell>
          <cell r="C2705" t="str">
            <v>m</v>
          </cell>
          <cell r="D2705">
            <v>15.36</v>
          </cell>
        </row>
        <row r="2706">
          <cell r="A2706" t="str">
            <v>IT 05.75.0053 (A)</v>
          </cell>
          <cell r="B2706" t="str">
            <v>Tubo de cobre, classe I, diametro de 22mm. Fornecimento.</v>
          </cell>
          <cell r="C2706" t="str">
            <v>m</v>
          </cell>
          <cell r="D2706">
            <v>24.87</v>
          </cell>
        </row>
        <row r="2707">
          <cell r="A2707" t="str">
            <v>IT 05.75.0056 (A)</v>
          </cell>
          <cell r="B2707" t="str">
            <v>Tubo de cobre, classe I, diametro de 28mm. Fornecimento.</v>
          </cell>
          <cell r="C2707" t="str">
            <v>m</v>
          </cell>
          <cell r="D2707">
            <v>34.130000000000003</v>
          </cell>
        </row>
        <row r="2708">
          <cell r="A2708" t="str">
            <v>IT 05.75.0062 (A)</v>
          </cell>
          <cell r="B2708" t="str">
            <v>Tubo de cobre, classe I, diametro de 42mm. Fornecimento.</v>
          </cell>
          <cell r="C2708" t="str">
            <v>m</v>
          </cell>
          <cell r="D2708">
            <v>60.36</v>
          </cell>
        </row>
        <row r="2709">
          <cell r="A2709" t="str">
            <v>IT 05.75.0100 (A)</v>
          </cell>
          <cell r="B2709" t="str">
            <v>Tubo de cobre, classe A, diametro de 22mm, exclusive conexoes, emendas abertura e fechamento do rasgo e isolamento. Fornecimento.</v>
          </cell>
          <cell r="C2709" t="str">
            <v>m</v>
          </cell>
          <cell r="D2709">
            <v>20.54</v>
          </cell>
        </row>
        <row r="2710">
          <cell r="A2710" t="str">
            <v>IT 05.95.0053 (/)</v>
          </cell>
          <cell r="B2710" t="str">
            <v>Corte e abertura de 2 roscas, por tarracha manual e instalacao de conexoes de PVC, com diametro de 3/4", exclusive a peca.</v>
          </cell>
          <cell r="C2710" t="str">
            <v>un</v>
          </cell>
          <cell r="D2710">
            <v>5.8</v>
          </cell>
        </row>
        <row r="2711">
          <cell r="A2711" t="str">
            <v>IT 05.95.0100 (/)</v>
          </cell>
          <cell r="B2711" t="str">
            <v>Corte e abertura de 2 roscas, por tarracha manual e instalacao de conexoes de ferro galvanizado, com diametro de 1/2"; exclusive a peca.</v>
          </cell>
          <cell r="C2711" t="str">
            <v>un</v>
          </cell>
          <cell r="D2711">
            <v>4.96</v>
          </cell>
        </row>
        <row r="2712">
          <cell r="A2712" t="str">
            <v>IT 05.95.0103 (/)</v>
          </cell>
          <cell r="B2712" t="str">
            <v>Corte e abertura de 2 roscas, por tarracha manual e instalacao de conexoes de ferro galvanizado, com diametro de 3/4"; exclusive a peca.</v>
          </cell>
          <cell r="C2712" t="str">
            <v>un</v>
          </cell>
          <cell r="D2712">
            <v>5.8</v>
          </cell>
        </row>
        <row r="2713">
          <cell r="A2713" t="str">
            <v>IT 05.95.0106 (/)</v>
          </cell>
          <cell r="B2713" t="str">
            <v>Corte e abertura de 2 roscas, por tarracha manual e instalacao de conexoes de ferro galvanizado, com diametro de 1"; exclusive a peca.</v>
          </cell>
          <cell r="C2713" t="str">
            <v>un</v>
          </cell>
          <cell r="D2713">
            <v>7.12</v>
          </cell>
        </row>
        <row r="2714">
          <cell r="A2714" t="str">
            <v>IT 05.95.0109 (/)</v>
          </cell>
          <cell r="B2714" t="str">
            <v>Corte e abertura de 2 roscas, por tarracha manual e instalacao de conexoes de ferro galvanizado, com diametro de 1 1/4"; exclusive a peca.</v>
          </cell>
          <cell r="C2714" t="str">
            <v>un</v>
          </cell>
          <cell r="D2714">
            <v>7.95</v>
          </cell>
        </row>
        <row r="2715">
          <cell r="A2715" t="str">
            <v>IT 05.95.0112 (/)</v>
          </cell>
          <cell r="B2715" t="str">
            <v>Corte e abertura de 2 roscas, por tarracha manual e instalacao de conexoes de ferro galvanizado, com diametro de 1 1/2"; exclusive a peca.</v>
          </cell>
          <cell r="C2715" t="str">
            <v>un</v>
          </cell>
          <cell r="D2715">
            <v>10.76</v>
          </cell>
        </row>
        <row r="2716">
          <cell r="A2716" t="str">
            <v>IT 05.95.0115 (/)</v>
          </cell>
          <cell r="B2716" t="str">
            <v>Corte e abertura de 2 roscas, por tarracha manual e instalacao de conexoes de ferro galvanizado, com diametro de 2"; exclusive a peca.</v>
          </cell>
          <cell r="C2716" t="str">
            <v>un</v>
          </cell>
          <cell r="D2716">
            <v>17.579999999999998</v>
          </cell>
        </row>
        <row r="2717">
          <cell r="A2717" t="str">
            <v>IT 05.95.0118 (/)</v>
          </cell>
          <cell r="B2717" t="str">
            <v>Corte e abertura de 2 roscas, por tarracha manual e instalacao de conexoes de ferro galvanizado, com diametro de 2 1/2"; exclusive a peca.</v>
          </cell>
          <cell r="C2717" t="str">
            <v>un</v>
          </cell>
          <cell r="D2717">
            <v>29.81</v>
          </cell>
        </row>
        <row r="2718">
          <cell r="A2718" t="str">
            <v>IT 05.95.0121 (/)</v>
          </cell>
          <cell r="B2718" t="str">
            <v>Corte e abertura de 2 roscas, por tarracha manual e instalacao de conexoes de ferro galvanizado, com diametro de 3"; exclusive a peca.</v>
          </cell>
          <cell r="C2718" t="str">
            <v>un</v>
          </cell>
          <cell r="D2718">
            <v>33.46</v>
          </cell>
        </row>
        <row r="2719">
          <cell r="A2719" t="str">
            <v>IT 05.95.0124 (/)</v>
          </cell>
          <cell r="B2719" t="str">
            <v>Corte e abertura de 2 roscas, por tarracha manual e instalacao de conexoes de ferro galvanizado, com diametro de 4"; exclusive a peca.</v>
          </cell>
          <cell r="C2719" t="str">
            <v>un</v>
          </cell>
          <cell r="D2719">
            <v>42.06</v>
          </cell>
        </row>
        <row r="2720">
          <cell r="A2720" t="str">
            <v>IT 05.98.0050 (/)</v>
          </cell>
          <cell r="B2720" t="str">
            <v>Bracadeira em aco inoxidavel de 1/2", regulavel. Fornecimento e instalacao.</v>
          </cell>
          <cell r="C2720" t="str">
            <v>un</v>
          </cell>
          <cell r="D2720">
            <v>3.43</v>
          </cell>
        </row>
        <row r="2721">
          <cell r="A2721" t="str">
            <v>IT 05.98.0100 (/)</v>
          </cell>
          <cell r="B2721" t="str">
            <v>Bracadeira em ferro de 1/2", regulavel. Fornecimento e instalacao.</v>
          </cell>
          <cell r="C2721" t="str">
            <v>un</v>
          </cell>
          <cell r="D2721">
            <v>1.64</v>
          </cell>
        </row>
        <row r="2722">
          <cell r="A2722" t="str">
            <v>IT 05.98.0162 (/)</v>
          </cell>
          <cell r="B2722" t="str">
            <v>Bracadeira de fixacao, tipo copo, estampada em chapa de ferro zincada, composta de canopla, parafusos e bracadeira propriamente dita, no diametro 2". Fornecimento e instalacao.</v>
          </cell>
          <cell r="C2722" t="str">
            <v>un</v>
          </cell>
          <cell r="D2722">
            <v>3.6</v>
          </cell>
        </row>
        <row r="2723">
          <cell r="A2723" t="str">
            <v>IT 05.98.0200 (/)</v>
          </cell>
          <cell r="B2723" t="str">
            <v>Fixacao suspensa de tubulacoes de diametros variaveis, atraves de fita metalica galvanizada, perfurada, tipo Walsiwa.</v>
          </cell>
          <cell r="C2723" t="str">
            <v>un</v>
          </cell>
          <cell r="D2723">
            <v>6.01</v>
          </cell>
        </row>
        <row r="2724">
          <cell r="A2724" t="str">
            <v>IT 05.98.0262 (/)</v>
          </cell>
          <cell r="B2724" t="str">
            <v>Suporte com 2 chumbadores, para fixacao tubulacoes no diametro interno de 2". Fornecimento e instalacao.</v>
          </cell>
          <cell r="C2724" t="str">
            <v>un</v>
          </cell>
          <cell r="D2724">
            <v>15.28</v>
          </cell>
        </row>
        <row r="2725">
          <cell r="A2725" t="str">
            <v>IT 05.98.0265 (/)</v>
          </cell>
          <cell r="B2725" t="str">
            <v>Suporte com 2 chumbadores, para fixacao de tubulacoes no diametro interno de 2 1/2" e 3". Fornecimento e instalacao.</v>
          </cell>
          <cell r="C2725" t="str">
            <v>un</v>
          </cell>
          <cell r="D2725">
            <v>18.5</v>
          </cell>
        </row>
        <row r="2726">
          <cell r="A2726" t="str">
            <v>IT 05.98.0268 (/)</v>
          </cell>
          <cell r="B2726" t="str">
            <v>Suporte com 2 chumbadores, para fixacao de tubulacoes no diametro interno de 4" e 6". Fornecimento e instalacao.</v>
          </cell>
          <cell r="C2726" t="str">
            <v>un</v>
          </cell>
          <cell r="D2726">
            <v>24.91</v>
          </cell>
        </row>
        <row r="2727">
          <cell r="A2727" t="str">
            <v>IT 10.05.0050 (/)</v>
          </cell>
          <cell r="B2727" t="str">
            <v>Caixa de incendio, de embutir padrao CBRJ, de aco, medindo (70x50x25)cm, compreendendo: 1 lance de 15m de mangueira de fibra de poliester puro revestida internamente com borracha vulcanizada no diametro 1 1/2", empatada e com registro. Fornecimento e inst</v>
          </cell>
          <cell r="C2727" t="str">
            <v>un</v>
          </cell>
          <cell r="D2727">
            <v>284.76</v>
          </cell>
        </row>
        <row r="2728">
          <cell r="A2728" t="str">
            <v>IT 10.05.0100 (/)</v>
          </cell>
          <cell r="B2728" t="str">
            <v>Caixa de incendio, de embutir padrao CBRJ, de aco, medindo (70x50x25)cm, compreendendo: 2 lances de 15m de mangueira de fibra de poliester puro, revestida internamente com borracha vulcanizada no diametro 1 1/2", empatada e com registro. Fornecimento e in</v>
          </cell>
          <cell r="C2728" t="str">
            <v>un</v>
          </cell>
          <cell r="D2728">
            <v>425.61</v>
          </cell>
        </row>
        <row r="2729">
          <cell r="A2729" t="str">
            <v>IT 10.10.0050 (/)</v>
          </cell>
          <cell r="B2729" t="str">
            <v>Sprinkler, bico de 1/2". Fornecimento e instalacao.</v>
          </cell>
          <cell r="C2729" t="str">
            <v>un</v>
          </cell>
          <cell r="D2729">
            <v>21.72</v>
          </cell>
        </row>
        <row r="2730">
          <cell r="A2730" t="str">
            <v>IT 10.10.0100 (/)</v>
          </cell>
          <cell r="B2730" t="str">
            <v>Sprinkler - cruzeta galvanizada de 2 1/2". Fornecimento e instalacao.</v>
          </cell>
          <cell r="C2730" t="str">
            <v>un</v>
          </cell>
          <cell r="D2730">
            <v>57.31</v>
          </cell>
        </row>
        <row r="2731">
          <cell r="A2731" t="str">
            <v>IT 10.10.0150 (/)</v>
          </cell>
          <cell r="B2731" t="str">
            <v>Sprinkler - joelho de 45o de ferro galvanizado 2 1/2". Fornecimento e instalacao.</v>
          </cell>
          <cell r="C2731" t="str">
            <v>un</v>
          </cell>
          <cell r="D2731">
            <v>34.42</v>
          </cell>
        </row>
        <row r="2732">
          <cell r="A2732" t="str">
            <v>IT 10.10.0200 (/)</v>
          </cell>
          <cell r="B2732" t="str">
            <v>Sprinkler - reducao de ferro galvanizado (2 1/2"x2"). Fornecimento e instalacao.</v>
          </cell>
          <cell r="C2732" t="str">
            <v>un</v>
          </cell>
          <cell r="D2732">
            <v>19.420000000000002</v>
          </cell>
        </row>
        <row r="2733">
          <cell r="A2733" t="str">
            <v>IT 10.15.0050 (/)</v>
          </cell>
          <cell r="B2733" t="str">
            <v>Distribuidor de agua em tubos de ferro galvanizado, rosca BS de 6", vedavel nas duas bordas com flanges de 6". Fornecimento e instalacao.</v>
          </cell>
          <cell r="C2733" t="str">
            <v>un</v>
          </cell>
          <cell r="D2733">
            <v>275.3</v>
          </cell>
        </row>
        <row r="2734">
          <cell r="A2734" t="str">
            <v>IT 10.15.0100 (/)</v>
          </cell>
          <cell r="B2734" t="str">
            <v>Jato coluna d'agua, em latao cromado, articulado, diametro de 5/8", rosca diametro de 1", modelo CAA-60, Castro ou similar. Fornecimento e instalacao.</v>
          </cell>
          <cell r="C2734" t="str">
            <v>un</v>
          </cell>
          <cell r="D2734">
            <v>158.21</v>
          </cell>
        </row>
        <row r="2735">
          <cell r="A2735" t="str">
            <v>IT 10.15.0150 (/)</v>
          </cell>
          <cell r="B2735" t="str">
            <v>Jato coluna d'agua, em latao cromado, articulado, diametro de 1 1/4", rosca diametro de 3/4", modelo CAA-70, Castro ou similar. Fornecimento e instalacao.</v>
          </cell>
          <cell r="C2735" t="str">
            <v>un</v>
          </cell>
          <cell r="D2735">
            <v>239.92</v>
          </cell>
        </row>
        <row r="2736">
          <cell r="A2736" t="str">
            <v>IT 10.15.0200 (/)</v>
          </cell>
          <cell r="B2736" t="str">
            <v>Jato tipo solido, articulado, diametro de 1/2", rosca diametro de 1", em latao cromado, modelo CAA-50, Castro ou similar. Fornecimento e instalacao.</v>
          </cell>
          <cell r="C2736" t="str">
            <v>un</v>
          </cell>
          <cell r="D2736">
            <v>289.69</v>
          </cell>
        </row>
        <row r="2737">
          <cell r="A2737" t="str">
            <v>IT 10.15.0203 (/)</v>
          </cell>
          <cell r="B2737" t="str">
            <v>Jato tipo solido, articulado, diametro de3/4", rosca diametro de 1", em latao cromado, modelo P-600 ou similar. Fornecimento e instalacao.</v>
          </cell>
          <cell r="C2737" t="str">
            <v>un</v>
          </cell>
          <cell r="D2737">
            <v>167.25</v>
          </cell>
        </row>
        <row r="2738">
          <cell r="A2738" t="str">
            <v>IT 10.15.0250 (A)</v>
          </cell>
          <cell r="B2738" t="str">
            <v>Panela hidraulica para efeitos visuais em chafariz, em chapa galvanizada no 16, diametro de 1,20m, 50 bicos para jato solido, de ferro galvanizado de 1/2". Fornecimento e instalacao.</v>
          </cell>
          <cell r="C2738" t="str">
            <v>un</v>
          </cell>
          <cell r="D2738">
            <v>1340.24</v>
          </cell>
        </row>
        <row r="2739">
          <cell r="A2739" t="str">
            <v>IT 10.15.0300 (B)</v>
          </cell>
          <cell r="B2739" t="str">
            <v>Panela hidraulica para efeitos visuais em chafariz, em chapa galvanizada no 16, diametro de 60cm, 44 bicos de jatos em ferro galvanizado de 1", 3/4" e 1/2", sendo 12 bicos com joelho de ferro galvanizado de 1/2" (jato solido horizontal) e 32 bicos de ferr</v>
          </cell>
          <cell r="C2739" t="str">
            <v>un</v>
          </cell>
          <cell r="D2739">
            <v>978.26</v>
          </cell>
        </row>
        <row r="2740">
          <cell r="A2740" t="str">
            <v>IT 10.15.0500 (A)</v>
          </cell>
          <cell r="B2740" t="str">
            <v>Sistema de filtragem composto de 2 telas galvanizadas para protecao de succao de bomba, inclusive cantoneiras e barras chatas de fixacao. Fornecimento e instalacao.</v>
          </cell>
          <cell r="C2740" t="str">
            <v>m2</v>
          </cell>
          <cell r="D2740">
            <v>324.08</v>
          </cell>
        </row>
        <row r="2741">
          <cell r="A2741" t="str">
            <v>IT 10.20.0050 (A)</v>
          </cell>
          <cell r="B2741" t="str">
            <v>Hidrante de coluna completo, para linha de 100mm; inclusive pecas complementares ate o inicio da tubulacao horizontal e fornecimento do material para rejuntamento. Fornecimento e instalacao.</v>
          </cell>
          <cell r="C2741" t="str">
            <v>un</v>
          </cell>
          <cell r="D2741">
            <v>3568.29</v>
          </cell>
        </row>
        <row r="2742">
          <cell r="A2742" t="str">
            <v>IT 10.20.0100 (/)</v>
          </cell>
          <cell r="B2742" t="str">
            <v>Hidrante subterraneo completo, incluindo caixa com tampa de ferro fundido e reducao de (100 x 75)mm. Fornecimento e instalacao.</v>
          </cell>
          <cell r="C2742" t="str">
            <v>un</v>
          </cell>
          <cell r="D2742">
            <v>1845.32</v>
          </cell>
        </row>
        <row r="2743">
          <cell r="A2743" t="str">
            <v>IT 10.25.0050 (/)</v>
          </cell>
          <cell r="B2743" t="str">
            <v>Fornecimento de hidrometro de 1/2".</v>
          </cell>
          <cell r="C2743" t="str">
            <v>un</v>
          </cell>
          <cell r="D2743">
            <v>68.709999999999994</v>
          </cell>
        </row>
        <row r="2744">
          <cell r="A2744" t="str">
            <v>IT 10.25.0053 (/)</v>
          </cell>
          <cell r="B2744" t="str">
            <v>Fornecimento de hidrometro de 3/4".</v>
          </cell>
          <cell r="C2744" t="str">
            <v>un</v>
          </cell>
          <cell r="D2744">
            <v>91.96</v>
          </cell>
        </row>
        <row r="2745">
          <cell r="A2745" t="str">
            <v>IT 10.25.0056 (/)</v>
          </cell>
          <cell r="B2745" t="str">
            <v>Fornecimento de hidrometro de 1".</v>
          </cell>
          <cell r="C2745" t="str">
            <v>un</v>
          </cell>
          <cell r="D2745">
            <v>262.45</v>
          </cell>
        </row>
        <row r="2746">
          <cell r="A2746" t="str">
            <v>IT 10.25.0300 (/)</v>
          </cell>
          <cell r="B2746" t="str">
            <v>Abrigo para hidrometro de 1/2" ou 3/4" nas dimensoes de (70x25x50)cm, em alvenaria de tijolos, paredes de meia vez, revestidas com argamassa de cimento e saibro no traco de 1:6, tampao de concreto armado de 6cm de espessura, fck=15MPa, porta de ferro no 1</v>
          </cell>
          <cell r="C2746" t="str">
            <v>un</v>
          </cell>
          <cell r="D2746">
            <v>380.41</v>
          </cell>
        </row>
        <row r="2747">
          <cell r="A2747" t="str">
            <v>IT 10.25.0303 (/)</v>
          </cell>
          <cell r="B2747" t="str">
            <v xml:space="preserve">Abrigo para hidrometro de 1/2" ou 3/4" nas dimensoes de (80x40x50)cm, em alvenaria de tijolos, paredes de meia vez, revestidas com argamassa de cimento e saibro no traco de 1:6, tampao de concreto armado de 6cm de espessura, fck=15MPa, porta de (70x40)cm </v>
          </cell>
          <cell r="C2747" t="str">
            <v>un</v>
          </cell>
          <cell r="D2747">
            <v>411.62</v>
          </cell>
        </row>
        <row r="2748">
          <cell r="A2748" t="str">
            <v>IT 10.25.0306 (/)</v>
          </cell>
          <cell r="B2748" t="str">
            <v>Abrigo para hidrometro de 1/2" ou 3/4" nas dimensoes de (80x40x50)cm, em alvenaria de tijolo macico de (7x10x20)cm, paredes de meia vez, revestidas com argamassa de cimento e areia no traco de 1:4, tampao de concreto armado de 6cm de espessura, fck=15MPa,</v>
          </cell>
          <cell r="C2748" t="str">
            <v>un</v>
          </cell>
          <cell r="D2748">
            <v>263.82</v>
          </cell>
        </row>
        <row r="2749">
          <cell r="A2749" t="str">
            <v>IT 10.25.0350 (/)</v>
          </cell>
          <cell r="B2749" t="str">
            <v>Abrigo para hidrometro de 1" nas dimensoes de (90x30x50)cm, em alvenaria de tijolos, paredes de meia vez, revestidas com argamassa de cimento e saibro no traco de 1:6, tampao de concreto armado de 6cm de espessura, fck=15MPa, porta de (70x40)cm em chapa d</v>
          </cell>
          <cell r="C2749" t="str">
            <v>un</v>
          </cell>
          <cell r="D2749">
            <v>411.62</v>
          </cell>
        </row>
        <row r="2750">
          <cell r="A2750" t="str">
            <v>IT 10.25.0400 (/)</v>
          </cell>
          <cell r="B2750" t="str">
            <v>Abrigo para hidrometro de 1 1/2" nas dimensoes de (110x50x60)cm, em alvenaria de tijolos, paredes de meia vez, revestidas com argamassa de cimento e saibro no traco de 1:6, tampao de concreto armado de 6cm de espessura, fck=15MPa, porta de (80x40)cm em ch</v>
          </cell>
          <cell r="C2750" t="str">
            <v>un</v>
          </cell>
          <cell r="D2750">
            <v>449.31</v>
          </cell>
        </row>
        <row r="2751">
          <cell r="A2751" t="str">
            <v>IT 10.25.0450 (/)</v>
          </cell>
          <cell r="B2751" t="str">
            <v xml:space="preserve">Abrigo para bomba nas dimensoes de (70x50x50)cm, em alvenaria de tijolos, paredes de meia vez, revestidas com argamassa de cimento e saibro no traco de 1:6, cobertura de concreto armado de 6cm de espessura, fck=15MPa, porta de (60x40)cm em chapa de ferro </v>
          </cell>
          <cell r="C2751" t="str">
            <v>un</v>
          </cell>
          <cell r="D2751">
            <v>410.99</v>
          </cell>
        </row>
        <row r="2752">
          <cell r="A2752" t="str">
            <v>IT 10.30.0050 (/)</v>
          </cell>
          <cell r="B2752" t="str">
            <v>Registro de gaveta, em bronze, com diametro de 1/2". Fornecimento e instalacao.</v>
          </cell>
          <cell r="C2752" t="str">
            <v>un</v>
          </cell>
          <cell r="D2752">
            <v>22.29</v>
          </cell>
        </row>
        <row r="2753">
          <cell r="A2753" t="str">
            <v>IT 10.30.0053 (/)</v>
          </cell>
          <cell r="B2753" t="str">
            <v>Registro de gaveta, em bronze, com diametro de 3/4". Fornecimento e instalacao.</v>
          </cell>
          <cell r="C2753" t="str">
            <v>un</v>
          </cell>
          <cell r="D2753">
            <v>28.66</v>
          </cell>
        </row>
        <row r="2754">
          <cell r="A2754" t="str">
            <v>IT 10.30.0056 (/)</v>
          </cell>
          <cell r="B2754" t="str">
            <v>Registro de gaveta, em bronze, com diametro de 1". Fornecimento e instalacao.</v>
          </cell>
          <cell r="C2754" t="str">
            <v>un</v>
          </cell>
          <cell r="D2754">
            <v>35.96</v>
          </cell>
        </row>
        <row r="2755">
          <cell r="A2755" t="str">
            <v>IT 10.30.0059 (/)</v>
          </cell>
          <cell r="B2755" t="str">
            <v>Registro de gaveta, em bronze, com diametro de 1 1/4". Fornecimento e instalacao.</v>
          </cell>
          <cell r="C2755" t="str">
            <v>un</v>
          </cell>
          <cell r="D2755">
            <v>43.34</v>
          </cell>
        </row>
        <row r="2756">
          <cell r="A2756" t="str">
            <v>IT 10.30.0062 (/)</v>
          </cell>
          <cell r="B2756" t="str">
            <v>Registro de gaveta, em bronze, com diametro de 1 1/2". Fornecimento e instalacao.</v>
          </cell>
          <cell r="C2756" t="str">
            <v>un</v>
          </cell>
          <cell r="D2756">
            <v>54.18</v>
          </cell>
        </row>
        <row r="2757">
          <cell r="A2757" t="str">
            <v>IT 10.30.0065 (/)</v>
          </cell>
          <cell r="B2757" t="str">
            <v>Registro de gaveta, em bronze, com diametro de 2". Fornecimento e instalacao.</v>
          </cell>
          <cell r="C2757" t="str">
            <v>un</v>
          </cell>
          <cell r="D2757">
            <v>75.84</v>
          </cell>
        </row>
        <row r="2758">
          <cell r="A2758" t="str">
            <v>IT 10.30.0068 (/)</v>
          </cell>
          <cell r="B2758" t="str">
            <v>Registro de gaveta, em bronze, com diametro de 2 1/2". Fornecimento e instalacao.</v>
          </cell>
          <cell r="C2758" t="str">
            <v>un</v>
          </cell>
          <cell r="D2758">
            <v>168.37</v>
          </cell>
        </row>
        <row r="2759">
          <cell r="A2759" t="str">
            <v>IT 10.30.0071 (/)</v>
          </cell>
          <cell r="B2759" t="str">
            <v>Registro de gaveta, em bronze, com diametro de 3". Fornecimento e instalacao.</v>
          </cell>
          <cell r="C2759" t="str">
            <v>un</v>
          </cell>
          <cell r="D2759">
            <v>235.49</v>
          </cell>
        </row>
        <row r="2760">
          <cell r="A2760" t="str">
            <v>IT 10.30.0074 (/)</v>
          </cell>
          <cell r="B2760" t="str">
            <v>Registro de gaveta, em bronze, com diametro de 4". Fornecimento e instalacao.</v>
          </cell>
          <cell r="C2760" t="str">
            <v>un</v>
          </cell>
          <cell r="D2760">
            <v>373.25</v>
          </cell>
        </row>
        <row r="2761">
          <cell r="A2761" t="str">
            <v>IT 10.30.0109 (A)</v>
          </cell>
          <cell r="B2761" t="str">
            <v>Registro de gaveta, em bronze, com diametro de 1 1/4", com acabamento. Fornecimento e instalacao.</v>
          </cell>
          <cell r="C2761" t="str">
            <v>un</v>
          </cell>
          <cell r="D2761">
            <v>76.22</v>
          </cell>
        </row>
        <row r="2762">
          <cell r="A2762" t="str">
            <v>IT 10.30.0112 (A)</v>
          </cell>
          <cell r="B2762" t="str">
            <v>Registro de gaveta, em bronze, com diametro de 1 1/2", com acabamento. Fornecimento e instalacao.</v>
          </cell>
          <cell r="C2762" t="str">
            <v>un</v>
          </cell>
          <cell r="D2762">
            <v>86.98</v>
          </cell>
        </row>
        <row r="2763">
          <cell r="A2763" t="str">
            <v>IT 10.30.0150 (/)</v>
          </cell>
          <cell r="B2763" t="str">
            <v>Registro de gaveta, diametro de 3/4", F.271, Niagara ou similar. Fornecimento e instalacao.</v>
          </cell>
          <cell r="C2763" t="str">
            <v>un</v>
          </cell>
          <cell r="D2763">
            <v>25.95</v>
          </cell>
        </row>
        <row r="2764">
          <cell r="A2764" t="str">
            <v>IT 10.30.0153 (/)</v>
          </cell>
          <cell r="B2764" t="str">
            <v>Registro de gaveta Niagara ou similar, F.271, diametro de 1". Fornecimento e instalacao.</v>
          </cell>
          <cell r="C2764" t="str">
            <v>un</v>
          </cell>
          <cell r="D2764">
            <v>35.049999999999997</v>
          </cell>
        </row>
        <row r="2765">
          <cell r="A2765" t="str">
            <v>IT 10.30.0156 (/)</v>
          </cell>
          <cell r="B2765" t="str">
            <v>Registro de gaveta Niagara ou similar, F.271, diametro de 2". Fornecimento e instalacao.</v>
          </cell>
          <cell r="C2765" t="str">
            <v>un</v>
          </cell>
          <cell r="D2765">
            <v>85.89</v>
          </cell>
        </row>
        <row r="2766">
          <cell r="A2766" t="str">
            <v>IT 10.30.0215 (/)</v>
          </cell>
          <cell r="B2766" t="str">
            <v>Registro de gaveta chato, em ferro fundido, com flanges internos em bronze, com diametro de 6" (150mm). Fornecimento e instalacao.</v>
          </cell>
          <cell r="C2766" t="str">
            <v>un</v>
          </cell>
          <cell r="D2766">
            <v>1095.07</v>
          </cell>
        </row>
        <row r="2767">
          <cell r="A2767" t="str">
            <v>IT 10.35.0050 (/)</v>
          </cell>
          <cell r="B2767" t="str">
            <v>Valvula de esfera em bronze, com diametro de 3/4", referencia 1552, Deca ou similar. Fornecimentoe instalacao</v>
          </cell>
          <cell r="C2767" t="str">
            <v>un</v>
          </cell>
          <cell r="D2767">
            <v>31.1</v>
          </cell>
        </row>
        <row r="2768">
          <cell r="A2768" t="str">
            <v>IT 10.35.0303 (/)</v>
          </cell>
          <cell r="B2768" t="str">
            <v>Valvula de pe com crivo, em bronze, com diametro de 3/4". Fornecimento e instalacao.</v>
          </cell>
          <cell r="C2768" t="str">
            <v>un</v>
          </cell>
          <cell r="D2768">
            <v>31.61</v>
          </cell>
        </row>
        <row r="2769">
          <cell r="A2769" t="str">
            <v>IT 10.35.0306 (/)</v>
          </cell>
          <cell r="B2769" t="str">
            <v>Valvula de pe com crivo, em bronze, com diametro de 1". Fornecimento e instalacao.</v>
          </cell>
          <cell r="C2769" t="str">
            <v>un</v>
          </cell>
          <cell r="D2769">
            <v>35.69</v>
          </cell>
        </row>
        <row r="2770">
          <cell r="A2770" t="str">
            <v>IT 10.35.0309 (/)</v>
          </cell>
          <cell r="B2770" t="str">
            <v>Valvula de pe com crivo, em bronze, com diametro de 1 1/4". Fornecimento e instalacao.</v>
          </cell>
          <cell r="C2770" t="str">
            <v>un</v>
          </cell>
          <cell r="D2770">
            <v>44.81</v>
          </cell>
        </row>
        <row r="2771">
          <cell r="A2771" t="str">
            <v>IT 10.35.0312 (/)</v>
          </cell>
          <cell r="B2771" t="str">
            <v>Valvula de pe com crivo, em bronze, com diametro de 1 1/2". Fornecimento e instalacao.</v>
          </cell>
          <cell r="C2771" t="str">
            <v>un</v>
          </cell>
          <cell r="D2771">
            <v>54.05</v>
          </cell>
        </row>
        <row r="2772">
          <cell r="A2772" t="str">
            <v>IT 10.35.0315 (/)</v>
          </cell>
          <cell r="B2772" t="str">
            <v>Valvula de pe com crivo, em bronze, com diametro de 2". Fornecimento e instalacao.</v>
          </cell>
          <cell r="C2772" t="str">
            <v>un</v>
          </cell>
          <cell r="D2772">
            <v>72.41</v>
          </cell>
        </row>
        <row r="2773">
          <cell r="A2773" t="str">
            <v>IT 10.35.0321 (/)</v>
          </cell>
          <cell r="B2773" t="str">
            <v>Valvula de pe com crivo, em bronze, com diametro de 3". Fornecimento e instalacao.</v>
          </cell>
          <cell r="C2773" t="str">
            <v>un</v>
          </cell>
          <cell r="D2773">
            <v>162.38</v>
          </cell>
        </row>
        <row r="2774">
          <cell r="A2774" t="str">
            <v>IT 10.35.0324 (/)</v>
          </cell>
          <cell r="B2774" t="str">
            <v>Valvula de pe com crivo, em bronze, com diametro de 4". Fornecimento e instalacao.</v>
          </cell>
          <cell r="C2774" t="str">
            <v>un</v>
          </cell>
          <cell r="D2774">
            <v>260.64</v>
          </cell>
        </row>
        <row r="2775">
          <cell r="A2775" t="str">
            <v>IT 10.35.0503 (/)</v>
          </cell>
          <cell r="B2775" t="str">
            <v>Valvula de retencao horizontal em bronze, com diametro de 3/4". Fornecimento e instalacao.</v>
          </cell>
          <cell r="C2775" t="str">
            <v>un</v>
          </cell>
          <cell r="D2775">
            <v>38.99</v>
          </cell>
        </row>
        <row r="2776">
          <cell r="A2776" t="str">
            <v>IT 10.35.0506 (/)</v>
          </cell>
          <cell r="B2776" t="str">
            <v>Valvula de retencao horizontal em bronze, com diametro de 1". Fornecimento e instalacao.</v>
          </cell>
          <cell r="C2776" t="str">
            <v>un</v>
          </cell>
          <cell r="D2776">
            <v>75.09</v>
          </cell>
        </row>
        <row r="2777">
          <cell r="A2777" t="str">
            <v>IT 10.35.0512 (/)</v>
          </cell>
          <cell r="B2777" t="str">
            <v>Valvula de retencao horizontal em bronze, com diametro de 1 1/2". Fornecimento e instalacao.</v>
          </cell>
          <cell r="C2777" t="str">
            <v>un</v>
          </cell>
          <cell r="D2777">
            <v>122.76</v>
          </cell>
        </row>
        <row r="2778">
          <cell r="A2778" t="str">
            <v>IT 10.35.0515 (/)</v>
          </cell>
          <cell r="B2778" t="str">
            <v>Valvula de retencao horizontal em bronze, com diametro de 2". Fornecimento e instalacao.</v>
          </cell>
          <cell r="C2778" t="str">
            <v>un</v>
          </cell>
          <cell r="D2778">
            <v>180.94</v>
          </cell>
        </row>
        <row r="2779">
          <cell r="A2779" t="str">
            <v>IT 10.35.0550 (/)</v>
          </cell>
          <cell r="B2779" t="str">
            <v>Valvula de retencao horizontal, de ferro fundido, com anel de vedacao em bronze, flangeada, diametro nominal de 150mm. Fornecimento e instalacao.</v>
          </cell>
          <cell r="C2779" t="str">
            <v>un</v>
          </cell>
          <cell r="D2779">
            <v>1351.97</v>
          </cell>
        </row>
        <row r="2780">
          <cell r="A2780" t="str">
            <v>IT 10.35.0603 (/)</v>
          </cell>
          <cell r="B2780" t="str">
            <v>Valvula de retencao vertical em bronze, com diametro de 3/4". Fornecimento e instalacao.</v>
          </cell>
          <cell r="C2780" t="str">
            <v>un</v>
          </cell>
          <cell r="D2780">
            <v>27.43</v>
          </cell>
        </row>
        <row r="2781">
          <cell r="A2781" t="str">
            <v>IT 10.35.0606 (/)</v>
          </cell>
          <cell r="B2781" t="str">
            <v>Valvula de retencao vertical em bronze, com diametro de 1". Fornecimento e instalacao.</v>
          </cell>
          <cell r="C2781" t="str">
            <v>un</v>
          </cell>
          <cell r="D2781">
            <v>29.81</v>
          </cell>
        </row>
        <row r="2782">
          <cell r="A2782" t="str">
            <v>IT 10.35.0609 (/)</v>
          </cell>
          <cell r="B2782" t="str">
            <v>Valvula de retencao vertical em bronze, com diametro de 1 1/4". Fornecimento e instalacao.</v>
          </cell>
          <cell r="C2782" t="str">
            <v>un</v>
          </cell>
          <cell r="D2782">
            <v>39.08</v>
          </cell>
        </row>
        <row r="2783">
          <cell r="A2783" t="str">
            <v>IT 10.35.0612 (/)</v>
          </cell>
          <cell r="B2783" t="str">
            <v>Valvula de retencao vertical em bronze, com diametro de 1 1/2". Fornecimento e instalacao.</v>
          </cell>
          <cell r="C2783" t="str">
            <v>un</v>
          </cell>
          <cell r="D2783">
            <v>44.56</v>
          </cell>
        </row>
        <row r="2784">
          <cell r="A2784" t="str">
            <v>IT 10.35.0615 (/)</v>
          </cell>
          <cell r="B2784" t="str">
            <v>Valvula de retencao vertical em bronze, com diametro de 2". Fornecimento e instalacao.</v>
          </cell>
          <cell r="C2784" t="str">
            <v>un</v>
          </cell>
          <cell r="D2784">
            <v>58.03</v>
          </cell>
        </row>
        <row r="2785">
          <cell r="A2785" t="str">
            <v>IT 10.35.0618 (/)</v>
          </cell>
          <cell r="B2785" t="str">
            <v>Valvula de retencao vertical em bronze, com diametro de 2 1/2". Fornecimento e instalacao.</v>
          </cell>
          <cell r="C2785" t="str">
            <v>un</v>
          </cell>
          <cell r="D2785">
            <v>95.45</v>
          </cell>
        </row>
        <row r="2786">
          <cell r="A2786" t="str">
            <v>IT 10.35.0621 (/)</v>
          </cell>
          <cell r="B2786" t="str">
            <v>Valvula de retencao vertical em bronze, com diametro de 3". Fornecimento e instalacao.</v>
          </cell>
          <cell r="C2786" t="str">
            <v>un</v>
          </cell>
          <cell r="D2786">
            <v>110.38</v>
          </cell>
        </row>
        <row r="2787">
          <cell r="A2787" t="str">
            <v>IT 10.35.0624 (/)</v>
          </cell>
          <cell r="B2787" t="str">
            <v>Valvula de retencao vertical em bronze, com diametro de 4". Fornecimento e instalacao.</v>
          </cell>
          <cell r="C2787" t="str">
            <v>un</v>
          </cell>
          <cell r="D2787">
            <v>188.78</v>
          </cell>
        </row>
        <row r="2788">
          <cell r="A2788" t="str">
            <v>IT 10.40.0050 (A)</v>
          </cell>
          <cell r="B2788" t="str">
            <v>Ligacao domiciliar de agua, compreendendo: colar de tomada, tubo, registro de esfera e caixa para registro.</v>
          </cell>
          <cell r="C2788" t="str">
            <v>un</v>
          </cell>
          <cell r="D2788">
            <v>120.22</v>
          </cell>
        </row>
        <row r="2789">
          <cell r="A2789" t="str">
            <v>IT 10.40.0053 (A)</v>
          </cell>
          <cell r="B2789" t="str">
            <v>Conjunto de materiais para cavalete de ramal predial de agua, padrao normal, tipo A de 1/2". Fornecimento.</v>
          </cell>
          <cell r="C2789" t="str">
            <v>un</v>
          </cell>
          <cell r="D2789">
            <v>30.27</v>
          </cell>
        </row>
        <row r="2790">
          <cell r="A2790" t="str">
            <v>IT 10.40.0056 (A)</v>
          </cell>
          <cell r="B2790" t="str">
            <v>Conjunto de materiais para cavalete de ramal predial de agua, padrao normal, tipo A 3/4". Fornecimento.</v>
          </cell>
          <cell r="C2790" t="str">
            <v>un</v>
          </cell>
          <cell r="D2790">
            <v>44.97</v>
          </cell>
        </row>
        <row r="2791">
          <cell r="A2791" t="str">
            <v>IT 10.40.0059 (A)</v>
          </cell>
          <cell r="B2791" t="str">
            <v>Conjunto de materiais para cavalete de ramal predial de agua, padrao normal, tipo A de 1". Fornecimento.</v>
          </cell>
          <cell r="C2791" t="str">
            <v>un</v>
          </cell>
          <cell r="D2791">
            <v>67.28</v>
          </cell>
        </row>
        <row r="2792">
          <cell r="A2792" t="str">
            <v>IT 10.40.0062 (A)</v>
          </cell>
          <cell r="B2792" t="str">
            <v>Conjunto de materiais para cavalete de ramal predial de agua, padrao normal, tipo A de 1 1/2". Fornecimento.</v>
          </cell>
          <cell r="C2792" t="str">
            <v>un</v>
          </cell>
          <cell r="D2792">
            <v>118.56</v>
          </cell>
        </row>
        <row r="2793">
          <cell r="A2793" t="str">
            <v>IT 10.45.0050 (/)</v>
          </cell>
          <cell r="B2793" t="str">
            <v>Abrigo para 2 botijoes de gas de 45Kg, exclusive ligacoes, nas dimensoes de (80x60x150)cm, em alvenaria de tijolos, paredes de meia vez, revestidas com argamassa de cimento e saibro no traco de 1:6, com piso e cobertura em concreto armado fck=15MPa com es</v>
          </cell>
          <cell r="C2793" t="str">
            <v>un</v>
          </cell>
          <cell r="D2793">
            <v>339.89</v>
          </cell>
        </row>
        <row r="2794">
          <cell r="A2794" t="str">
            <v>IT 10.45.0100 (/)</v>
          </cell>
          <cell r="B2794" t="str">
            <v xml:space="preserve">Abrigo para 4 botijoes de gas de 45Kg, exclusive ligacoes, nas dimensoes de (140x60x150)cm, em alvenaria de tijolos, paredes de meia vez, revestidas com argamassa de cimento e saibro no traco de 1:6, com piso e cobertura em concreto armado fck=15MPa, com </v>
          </cell>
          <cell r="C2794" t="str">
            <v>un</v>
          </cell>
          <cell r="D2794">
            <v>417.14</v>
          </cell>
        </row>
        <row r="2795">
          <cell r="A2795" t="str">
            <v>IT 10.50.0050 (A)</v>
          </cell>
          <cell r="B2795" t="str">
            <v>Instalacao de aquecedor a gas encanado, exclusive fornecimento do aparelho, compreendendo: 8m de tubo de cobre, classe I de 22mm, conexoes e chamine de aluminio e veneziana. Instalacao e assentamento.</v>
          </cell>
          <cell r="C2795" t="str">
            <v>un</v>
          </cell>
          <cell r="D2795">
            <v>559.14</v>
          </cell>
        </row>
        <row r="2796">
          <cell r="A2796" t="str">
            <v>IT 10.50.0100 (A)</v>
          </cell>
          <cell r="B2796" t="str">
            <v>Instalacao de fogao a gas encanado, exclusive fornecimento do aparelho, compreendendo: 15m de tubo de cobre classe industrial, conexoes e valvula de esfera. Instalacao e assentamento.</v>
          </cell>
          <cell r="C2796" t="str">
            <v>un</v>
          </cell>
          <cell r="D2796">
            <v>655.01</v>
          </cell>
        </row>
        <row r="2797">
          <cell r="A2797" t="str">
            <v>IT 10.50.0150 (A)</v>
          </cell>
          <cell r="B2797" t="str">
            <v>Instalacao de fogao a gas de botijoes de 45 Kg (exclusive este), com 5m de tubo de ferro galvanizado sem costura de 1/2", conexoes, reguladores e demais pecas necessarias. Instalacao e assentamento.</v>
          </cell>
          <cell r="C2797" t="str">
            <v>un</v>
          </cell>
          <cell r="D2797">
            <v>241.71</v>
          </cell>
        </row>
        <row r="2798">
          <cell r="A2798" t="str">
            <v>IT 10.99.0050 (/)</v>
          </cell>
          <cell r="B2798" t="str">
            <v>Haste de prolongamento com quadrado e boca de chave em ferro trefilado, pintado com tinta betuminosa com diametro de 1 1/8" e comprimento de 100m para registros, valvulas e afins. Fornecimento e instalacao.</v>
          </cell>
          <cell r="C2798" t="str">
            <v>un</v>
          </cell>
          <cell r="D2798">
            <v>2597.33</v>
          </cell>
        </row>
        <row r="2799">
          <cell r="A2799" t="str">
            <v>IT 10.99.0500 (/)</v>
          </cell>
          <cell r="B2799" t="str">
            <v>Sistema de filtragem para piscinas semi-olimpicas (25x12,5)m e olimpicas (50x25)m, completo, inclusive conjunto de filtro/bomba, ralo de fundo, retorno e coadeira. Fornecimento e instalacao.</v>
          </cell>
          <cell r="C2799" t="str">
            <v>un</v>
          </cell>
          <cell r="D2799">
            <v>24342.3</v>
          </cell>
        </row>
        <row r="2800">
          <cell r="A2800" t="str">
            <v>IT 15.05.0050 (/)</v>
          </cell>
          <cell r="B2800" t="str">
            <v>Ligacao a coluna de gordura do esgoto de pias em tubo de PVC rigido com diametro de 50mm, com conexoes. Fornecimento e instalacao.</v>
          </cell>
          <cell r="C2800" t="str">
            <v>un</v>
          </cell>
          <cell r="D2800">
            <v>25.14</v>
          </cell>
        </row>
        <row r="2801">
          <cell r="A2801" t="str">
            <v>IT 15.05.0100 (A)</v>
          </cell>
          <cell r="B2801" t="str">
            <v>Tubo de PVC rigido, soldavel, para esgoto, com diametro de 40mm, inclusive conexoes e emendas, exclusive abertura e fechamento de rasgo. Fornecimento e instalacao.</v>
          </cell>
          <cell r="C2801" t="str">
            <v>m</v>
          </cell>
          <cell r="D2801">
            <v>6.19</v>
          </cell>
        </row>
        <row r="2802">
          <cell r="A2802" t="str">
            <v>IT 15.05.0103 (/)</v>
          </cell>
          <cell r="B2802" t="str">
            <v>Tubo de PVC rigido para esgoto, com diametro de 50mm. Fornecimento e instalacao.</v>
          </cell>
          <cell r="C2802" t="str">
            <v>m</v>
          </cell>
          <cell r="D2802">
            <v>11.76</v>
          </cell>
        </row>
        <row r="2803">
          <cell r="A2803" t="str">
            <v>IT 15.05.0106 (A)</v>
          </cell>
          <cell r="B2803" t="str">
            <v>Tubo de PVC rigido, soldavel, para esgoto e aguas pluviais, com diametro de 75mm, inclusive conexoes e emendas, exclusive abertura e fechamento de rasgo. Fornecimento e instalacao.</v>
          </cell>
          <cell r="C2803" t="str">
            <v>m</v>
          </cell>
          <cell r="D2803">
            <v>17.68</v>
          </cell>
        </row>
        <row r="2804">
          <cell r="A2804" t="str">
            <v>IT 15.05.0109 (A)</v>
          </cell>
          <cell r="B2804" t="str">
            <v>Tubo de PVC rigido de 100mm, soldavel, para esgoto e aguas pluviais, inclusive conexoes e emendas, exclusive abertura e fechamento de rasgo. Fornecimento e instalacao.</v>
          </cell>
          <cell r="C2804" t="str">
            <v>m</v>
          </cell>
          <cell r="D2804">
            <v>14.03</v>
          </cell>
        </row>
        <row r="2805">
          <cell r="A2805" t="str">
            <v>IT 15.05.0112 (B)</v>
          </cell>
          <cell r="B2805" t="str">
            <v>Tubo de PVC rigido de 150mm, soldavel, serie normal, para esgoto e aguas pluviais, inclusive conexoes e emendas, exclusive abertura e fechamento de rasgo. Fornecimento e instalacao.</v>
          </cell>
          <cell r="C2805" t="str">
            <v>m</v>
          </cell>
          <cell r="D2805">
            <v>21.87</v>
          </cell>
        </row>
        <row r="2806">
          <cell r="A2806" t="str">
            <v>IT 15.05.0115 (A)</v>
          </cell>
          <cell r="B2806" t="str">
            <v>Tubo de PVC rigido, soldavel, para esgoto e aguas pluviais, com diametro de 200mm, inclusive conexoes e emendas, exclusive abertura e fechamento de rasgo. Fornecimento e instalacao.</v>
          </cell>
          <cell r="C2806" t="str">
            <v>m</v>
          </cell>
          <cell r="D2806">
            <v>34.020000000000003</v>
          </cell>
        </row>
        <row r="2807">
          <cell r="A2807" t="str">
            <v>IT 15.05.0156 (/)</v>
          </cell>
          <cell r="B2807" t="str">
            <v>Tubo de PVC rigido, soldavel, com diametro de 250mm. Fornecimento.</v>
          </cell>
          <cell r="C2807" t="str">
            <v>m</v>
          </cell>
          <cell r="D2807">
            <v>22.64</v>
          </cell>
        </row>
        <row r="2808">
          <cell r="A2808" t="str">
            <v>IT 15.05.0159 (/)</v>
          </cell>
          <cell r="B2808" t="str">
            <v>Tubo de PVC rigido, soldavel, com diametro de 40mm. Fornecimento.</v>
          </cell>
          <cell r="C2808" t="str">
            <v>m</v>
          </cell>
          <cell r="D2808">
            <v>3.19</v>
          </cell>
        </row>
        <row r="2809">
          <cell r="A2809" t="str">
            <v>IT 15.05.0162 (/)</v>
          </cell>
          <cell r="B2809" t="str">
            <v>Tubo de PVC rigido, soldavel, com diametro de 50mm. Fornecimento.</v>
          </cell>
          <cell r="C2809" t="str">
            <v>m</v>
          </cell>
          <cell r="D2809">
            <v>4.68</v>
          </cell>
        </row>
        <row r="2810">
          <cell r="A2810" t="str">
            <v>IT 15.05.0165 (A)</v>
          </cell>
          <cell r="B2810" t="str">
            <v>Tubo de PVC rigido, soldavel, para esgoto e aguas pluviais, com diametro de 50mm, inclusive conexoes e emendas, exclusive abertura e fechamento de rasgo. Fornecimento e instalacao.</v>
          </cell>
          <cell r="C2810" t="str">
            <v>m</v>
          </cell>
          <cell r="D2810">
            <v>8.17</v>
          </cell>
        </row>
        <row r="2811">
          <cell r="A2811" t="str">
            <v>IT 15.10.0050 (/)</v>
          </cell>
          <cell r="B2811" t="str">
            <v>Anel de borracha para PVC, com diametro de 75mm. Fornecimento e instalacao.</v>
          </cell>
          <cell r="C2811" t="str">
            <v>un</v>
          </cell>
          <cell r="D2811">
            <v>1.72</v>
          </cell>
        </row>
        <row r="2812">
          <cell r="A2812" t="str">
            <v>IT 15.10.0100 (/)</v>
          </cell>
          <cell r="B2812" t="str">
            <v>Curva de 90o de PVC rigido, roscavel, de 2". Fornecimento e instalacao.</v>
          </cell>
          <cell r="C2812" t="str">
            <v>un</v>
          </cell>
          <cell r="D2812">
            <v>17.14</v>
          </cell>
        </row>
        <row r="2813">
          <cell r="A2813" t="str">
            <v>IT 15.10.0150 (/)</v>
          </cell>
          <cell r="B2813" t="str">
            <v>Curva curta de PVC rigido, 87o 30', serie R, diametro de 75mm. Fornecimento e instalacao.</v>
          </cell>
          <cell r="C2813" t="str">
            <v>un</v>
          </cell>
          <cell r="D2813">
            <v>13.08</v>
          </cell>
        </row>
        <row r="2814">
          <cell r="A2814" t="str">
            <v>IT 15.10.0203 (/)</v>
          </cell>
          <cell r="B2814" t="str">
            <v>Joelho de PVC rigido, serie R, 45o, ponta e bolsa, diametro de 75mm. Fornecimento e instalacao.</v>
          </cell>
          <cell r="C2814" t="str">
            <v>un</v>
          </cell>
          <cell r="D2814">
            <v>10.76</v>
          </cell>
        </row>
        <row r="2815">
          <cell r="A2815" t="str">
            <v>IT 15.10.0206 (/)</v>
          </cell>
          <cell r="B2815" t="str">
            <v>Joelho de PVC rigido, serie R, 45o, ponta e bolsa, diametro de 100mm. Fornecimento e instalacao.</v>
          </cell>
          <cell r="C2815" t="str">
            <v>un</v>
          </cell>
          <cell r="D2815">
            <v>14.96</v>
          </cell>
        </row>
        <row r="2816">
          <cell r="A2816" t="str">
            <v>IT 15.10.0209 (/)</v>
          </cell>
          <cell r="B2816" t="str">
            <v>Joelho de PVC rigido, 45o, serie R, ponta e bolsa, diametro de 150mm. Fornecimento e instalacao.</v>
          </cell>
          <cell r="C2816" t="str">
            <v>un</v>
          </cell>
          <cell r="D2816">
            <v>36.67</v>
          </cell>
        </row>
        <row r="2817">
          <cell r="A2817" t="str">
            <v>IT 15.10.0250 (/)</v>
          </cell>
          <cell r="B2817" t="str">
            <v>Joelho de PVC rigido, serie R, 90o, ponta e bolsa, diametro de 50mm. Fornecimento e instalacao.</v>
          </cell>
          <cell r="C2817" t="str">
            <v>un</v>
          </cell>
          <cell r="D2817">
            <v>8.1300000000000008</v>
          </cell>
        </row>
        <row r="2818">
          <cell r="A2818" t="str">
            <v>IT 15.10.0253 (/)</v>
          </cell>
          <cell r="B2818" t="str">
            <v>Joelho de PVC rigido para esgoto, serie R, 90o, diametro de 75mm. Fornecimento e instalacao.</v>
          </cell>
          <cell r="C2818" t="str">
            <v>un</v>
          </cell>
          <cell r="D2818">
            <v>11.78</v>
          </cell>
        </row>
        <row r="2819">
          <cell r="A2819" t="str">
            <v>IT 15.10.0256 (/)</v>
          </cell>
          <cell r="B2819" t="str">
            <v>Joelho de PVC rigido, 90o, serie R, ponta e bolsa, diametro de 100mm. Fornecimento e instalacao.</v>
          </cell>
          <cell r="C2819" t="str">
            <v>un</v>
          </cell>
          <cell r="D2819">
            <v>17.38</v>
          </cell>
        </row>
        <row r="2820">
          <cell r="A2820" t="str">
            <v>IT 15.10.0303 (/)</v>
          </cell>
          <cell r="B2820" t="str">
            <v>Juncao simples de PVC rigido, serie R, diametro de 75mm. Fornecimento e instalacao.</v>
          </cell>
          <cell r="C2820" t="str">
            <v>un</v>
          </cell>
          <cell r="D2820">
            <v>17.260000000000002</v>
          </cell>
        </row>
        <row r="2821">
          <cell r="A2821" t="str">
            <v>IT 15.10.0306 (/)</v>
          </cell>
          <cell r="B2821" t="str">
            <v>Juncao simples de PVC rigido, serie R, diametro de 100mm. Fornecimento e instalacao.</v>
          </cell>
          <cell r="C2821" t="str">
            <v>un</v>
          </cell>
          <cell r="D2821">
            <v>19.989999999999998</v>
          </cell>
        </row>
        <row r="2822">
          <cell r="A2822" t="str">
            <v>IT 15.10.0309 (/)</v>
          </cell>
          <cell r="B2822" t="str">
            <v>Juncao simples de PVC rigido, serie R, diametro de 150mm. Fornecimento e instalacao.</v>
          </cell>
          <cell r="C2822" t="str">
            <v>un</v>
          </cell>
          <cell r="D2822">
            <v>49.83</v>
          </cell>
        </row>
        <row r="2823">
          <cell r="A2823" t="str">
            <v>IT 15.10.0318 (/)</v>
          </cell>
          <cell r="B2823" t="str">
            <v>Juncao simples de PVC rigido, serie R, diametro de (150x100)mm. Fornecimento e instalacao.</v>
          </cell>
          <cell r="C2823" t="str">
            <v>un</v>
          </cell>
          <cell r="D2823">
            <v>36.590000000000003</v>
          </cell>
        </row>
        <row r="2824">
          <cell r="A2824" t="str">
            <v>IT 15.10.0350 (/)</v>
          </cell>
          <cell r="B2824" t="str">
            <v>Juncao de 45o de PVC rigido, diametro de 40mm. Fornecimento e instalacao.</v>
          </cell>
          <cell r="C2824" t="str">
            <v>un</v>
          </cell>
          <cell r="D2824">
            <v>5.95</v>
          </cell>
        </row>
        <row r="2825">
          <cell r="A2825" t="str">
            <v>IT 15.10.0400 (/)</v>
          </cell>
          <cell r="B2825" t="str">
            <v>Luva dupla de PVC rigido para esgoto, de 50mm. Fornecimento e instalacao.</v>
          </cell>
          <cell r="C2825" t="str">
            <v>un</v>
          </cell>
          <cell r="D2825">
            <v>5.8</v>
          </cell>
        </row>
        <row r="2826">
          <cell r="A2826" t="str">
            <v>IT 15.10.0403 (/)</v>
          </cell>
          <cell r="B2826" t="str">
            <v>Luva dupla de PVC rigido para esgoto, de 75mm. Fornecimento e instalacao.</v>
          </cell>
          <cell r="C2826" t="str">
            <v>un</v>
          </cell>
          <cell r="D2826">
            <v>6.91</v>
          </cell>
        </row>
        <row r="2827">
          <cell r="A2827" t="str">
            <v>IT 15.10.0450 (/)</v>
          </cell>
          <cell r="B2827" t="str">
            <v>Luva dupla de PVC rigido para esgoto e aguas pluviais, com parede reforcada, serie R, de 100mm. Fornecimento e instalacao.</v>
          </cell>
          <cell r="C2827" t="str">
            <v>un</v>
          </cell>
          <cell r="D2827">
            <v>10.51</v>
          </cell>
        </row>
        <row r="2828">
          <cell r="A2828" t="str">
            <v>IT 15.10.0500 (/)</v>
          </cell>
          <cell r="B2828" t="str">
            <v>Te de inspecao de PVC rigido, serie R, diametro de 75mm. Fornecimento e instalacao.</v>
          </cell>
          <cell r="C2828" t="str">
            <v>un</v>
          </cell>
          <cell r="D2828">
            <v>18.82</v>
          </cell>
        </row>
        <row r="2829">
          <cell r="A2829" t="str">
            <v>IT 15.10.0556 (/)</v>
          </cell>
          <cell r="B2829" t="str">
            <v>Te sanitario de PVC rigido, serie R, diametro de 75mm. Fornecimento e instalacao.</v>
          </cell>
          <cell r="C2829" t="str">
            <v>un</v>
          </cell>
          <cell r="D2829">
            <v>19.670000000000002</v>
          </cell>
        </row>
        <row r="2830">
          <cell r="A2830" t="str">
            <v>IT 15.10.0559 (/)</v>
          </cell>
          <cell r="B2830" t="str">
            <v>Te sanitario de PVC rigido, serie R, diametro de 100mm. Fornecimento e instalacao.</v>
          </cell>
          <cell r="C2830" t="str">
            <v>un</v>
          </cell>
          <cell r="D2830">
            <v>28.59</v>
          </cell>
        </row>
        <row r="2831">
          <cell r="A2831" t="str">
            <v>IT 15.10.0600 (/)</v>
          </cell>
          <cell r="B2831" t="str">
            <v>Te sanitario, de PVC rigido, serie R, diametro de (50x75)mm. Fornecimento e instalacao.</v>
          </cell>
          <cell r="C2831" t="str">
            <v>un</v>
          </cell>
          <cell r="D2831">
            <v>21.83</v>
          </cell>
        </row>
        <row r="2832">
          <cell r="A2832" t="str">
            <v>IT 15.10.0603 (/)</v>
          </cell>
          <cell r="B2832" t="str">
            <v>Te sanitario de PVC rigido, serie R, diametro de (100x75)mm. Fornecimento e instalacao.</v>
          </cell>
          <cell r="C2832" t="str">
            <v>un</v>
          </cell>
          <cell r="D2832">
            <v>23.8</v>
          </cell>
        </row>
        <row r="2833">
          <cell r="A2833" t="str">
            <v>IT 15.20.0100 (/)</v>
          </cell>
          <cell r="B2833" t="str">
            <v>Bucha de reducao em ferro fundido, BRHL, diametro de (75x50)mm. Fornecimento e instalacao.</v>
          </cell>
          <cell r="C2833" t="str">
            <v>un</v>
          </cell>
          <cell r="D2833">
            <v>14.68</v>
          </cell>
        </row>
        <row r="2834">
          <cell r="A2834" t="str">
            <v>IT 15.20.0150 (/)</v>
          </cell>
          <cell r="B2834" t="str">
            <v>Curva de ferro fundido, 90o, com flanges, diametro de 150mm. Fornecimento e instalacao.</v>
          </cell>
          <cell r="C2834" t="str">
            <v>un</v>
          </cell>
          <cell r="D2834">
            <v>377.54</v>
          </cell>
        </row>
        <row r="2835">
          <cell r="A2835" t="str">
            <v>IT 15.20.0200 (/)</v>
          </cell>
          <cell r="B2835" t="str">
            <v>Extremidade de ferro fundido, com flange e junta elastica, diametro de 200mm. Fornecimento e instalacao.</v>
          </cell>
          <cell r="C2835" t="str">
            <v>un</v>
          </cell>
          <cell r="D2835">
            <v>386.33</v>
          </cell>
        </row>
        <row r="2836">
          <cell r="A2836" t="str">
            <v>IT 15.20.0250 (/)</v>
          </cell>
          <cell r="B2836" t="str">
            <v>Joelho de ferro fundido, 87o 30', J87HL, diametro de 100mm. Fornecimento e instalacao.</v>
          </cell>
          <cell r="C2836" t="str">
            <v>un</v>
          </cell>
          <cell r="D2836">
            <v>50.26</v>
          </cell>
        </row>
        <row r="2837">
          <cell r="A2837" t="str">
            <v>IT 15.20.0500 (/)</v>
          </cell>
          <cell r="B2837" t="str">
            <v>Luva de ferro fundido, bolsa bolsa, LBBHL, diametro de 100mm. Fornecimento e instalacao.</v>
          </cell>
          <cell r="C2837" t="str">
            <v>un</v>
          </cell>
          <cell r="D2837">
            <v>190.49</v>
          </cell>
        </row>
        <row r="2838">
          <cell r="A2838" t="str">
            <v>IT 15.25.0050 (A)</v>
          </cell>
          <cell r="B2838" t="str">
            <v>Tubo de queda de PVC rigido, de 75mm, inclusive te sanitario. Fornecimento e instalacao.</v>
          </cell>
          <cell r="C2838" t="str">
            <v>m</v>
          </cell>
          <cell r="D2838">
            <v>12.03</v>
          </cell>
        </row>
        <row r="2839">
          <cell r="A2839" t="str">
            <v>IT 15.25.0053 (A)</v>
          </cell>
          <cell r="B2839" t="str">
            <v>Tubo de queda de PVC rigido, de 100mm, inclusive te sanitario. Fornecimento e instalacao.</v>
          </cell>
          <cell r="C2839" t="str">
            <v>m</v>
          </cell>
          <cell r="D2839">
            <v>19.239999999999998</v>
          </cell>
        </row>
        <row r="2840">
          <cell r="A2840" t="str">
            <v>IT 15.25.0056 (B)</v>
          </cell>
          <cell r="B2840" t="str">
            <v>Tubo de queda de PVC rigido, serie normal, de 150mm, inclusive te sanitario. Fornecimento e instalacao.</v>
          </cell>
          <cell r="C2840" t="str">
            <v>m</v>
          </cell>
          <cell r="D2840">
            <v>32.08</v>
          </cell>
        </row>
        <row r="2841">
          <cell r="A2841" t="str">
            <v>IT 15.25.0100 (A)</v>
          </cell>
          <cell r="B2841" t="str">
            <v>Tubo de ventilacao de PVC rigido de 75mm, inclusive te sanitario. Fornecimento e instalacao.</v>
          </cell>
          <cell r="C2841" t="str">
            <v>m</v>
          </cell>
          <cell r="D2841">
            <v>10.3</v>
          </cell>
        </row>
        <row r="2842">
          <cell r="A2842" t="str">
            <v>IT 15.25.0103 (A)</v>
          </cell>
          <cell r="B2842" t="str">
            <v>Tubo para ventilacao de PVC rigido, de 100mm, inclusive te sanitario. Fornecimento e instalacao.</v>
          </cell>
          <cell r="C2842" t="str">
            <v>m</v>
          </cell>
          <cell r="D2842">
            <v>17.2</v>
          </cell>
        </row>
        <row r="2843">
          <cell r="A2843" t="str">
            <v>IT 15.25.0150 (A)</v>
          </cell>
          <cell r="B2843" t="str">
            <v>Tubo de queda ferro fundido, diametro de 100mm, inclusive te sanitario. Fornecimento e instalacao.</v>
          </cell>
          <cell r="C2843" t="str">
            <v>m</v>
          </cell>
          <cell r="D2843">
            <v>128.62</v>
          </cell>
        </row>
        <row r="2844">
          <cell r="A2844" t="str">
            <v>IT 15.30.0050 (/)</v>
          </cell>
          <cell r="B2844" t="str">
            <v>Caixa de alvenaria de tijolo macico (7x10x20)cm, em paredes de meia vez, com dimensoes de (0,20x0,20x0,30)m, assentada com argamassa de cimento e areia no traco 1:4, revestida internamente com a mesma argamassa, inclusive tampa de concreto simples.</v>
          </cell>
          <cell r="C2844" t="str">
            <v>un</v>
          </cell>
          <cell r="D2844">
            <v>59.11</v>
          </cell>
        </row>
        <row r="2845">
          <cell r="A2845" t="str">
            <v>IT 15.30.0100 (/)</v>
          </cell>
          <cell r="B2845" t="str">
            <v>Caixa de inspecao, de concreto pre-moldado, do tipo aprovado pela CEDAE, constando de circulo de fundo, 2 aneis superpostos, de 50mm de espessura e 600mm de diametro interno, sendo 1 anel inferior (entrada e saida), de 300mm e 1 de 75mm de altura, perfaze</v>
          </cell>
          <cell r="C2845" t="str">
            <v>un</v>
          </cell>
          <cell r="D2845">
            <v>48.78</v>
          </cell>
        </row>
        <row r="2846">
          <cell r="A2846" t="str">
            <v>IT 15.30.0103 (/)</v>
          </cell>
          <cell r="B2846" t="str">
            <v>Caixa de inspecao, de concreto pre-moldado, do tipo aprovado pela CEDAE, constando de circulo de fundo, 3 aneis superpostos, de 50mm de espessura e 600mm de diametro interno, sendo 1 anel inferior (entrada e saida) de 300mm, 1 de 150mm e 1 de 75mm de altu</v>
          </cell>
          <cell r="C2846" t="str">
            <v>un</v>
          </cell>
          <cell r="D2846">
            <v>62.98</v>
          </cell>
        </row>
        <row r="2847">
          <cell r="A2847" t="str">
            <v>IT 15.30.0106 (/)</v>
          </cell>
          <cell r="B2847" t="str">
            <v xml:space="preserve">Caixa de inspecao, de concreto pre-moldado, do tipo aprovado pela CEDAE, constando de circulo de fundo, 4 aneis superpostos, de 50mm de espessura e 600mm de diametro interno, sendo 1 anel inferior (entrada e saida) de 300mm, mais 1 de 300mm, 1 de 150mm e </v>
          </cell>
          <cell r="C2847" t="str">
            <v>un</v>
          </cell>
          <cell r="D2847">
            <v>84.23</v>
          </cell>
        </row>
        <row r="2848">
          <cell r="A2848" t="str">
            <v>IT 15.35.0050 (/)</v>
          </cell>
          <cell r="B2848" t="str">
            <v>Caixa de gordura simples (CGS) de concreto, conforme especificacao da CEDAE, inclusive tampa de concreto, escavacao e reaterro, exclusive retirada do material excedente. Fornecimento e instalacao.</v>
          </cell>
          <cell r="C2848" t="str">
            <v>un</v>
          </cell>
          <cell r="D2848">
            <v>53.7</v>
          </cell>
        </row>
        <row r="2849">
          <cell r="A2849" t="str">
            <v>IT 15.35.0100 (/)</v>
          </cell>
          <cell r="B2849" t="str">
            <v>Caixa de gordura dupla (CGD) de concreto, conforme especificacao da CEDAE, inclusive tampa de concreto, escavacao e reaterro, exclusive retirada do material excedente. Fornecimento e instalacao.</v>
          </cell>
          <cell r="C2849" t="str">
            <v>un</v>
          </cell>
          <cell r="D2849">
            <v>89.14</v>
          </cell>
        </row>
        <row r="2850">
          <cell r="A2850" t="str">
            <v>IT 15.35.0150 (A)</v>
          </cell>
          <cell r="B2850" t="str">
            <v>Caixa de gordura especial em concreto, conforme especificacoes da CEDAE, de (0,80x1,50x1,00)m, inclusive tampa de concreto, escavacao e reaterro, exclusive retirada do material excedente. Fornecimento e instalacao.</v>
          </cell>
          <cell r="C2850" t="str">
            <v>un</v>
          </cell>
          <cell r="D2850">
            <v>947.83</v>
          </cell>
        </row>
        <row r="2851">
          <cell r="A2851" t="str">
            <v>IT 15.35.0153 (A)</v>
          </cell>
          <cell r="B2851" t="str">
            <v>Caixa de gordura especial de alvenaria de tijolo macico, em paredes de 1 vez (0,20)m, para 350 pessoas, medindo (1x1,20x1)m, inclusive escavacao, reaterro e tampao de ferro fundido, exclusive retirada de material excedente. Fornecimento e instalacao.</v>
          </cell>
          <cell r="C2851" t="str">
            <v>un</v>
          </cell>
          <cell r="D2851">
            <v>1026.25</v>
          </cell>
        </row>
        <row r="2852">
          <cell r="A2852" t="str">
            <v>IT 15.40.0050 (A)</v>
          </cell>
          <cell r="B2852" t="str">
            <v>Ralo sifonado de PVC rigido, cilindrico, altura regulavel, com diametro de 75mm e saida de 40mm. Fornecimento e instalacao.</v>
          </cell>
          <cell r="C2852" t="str">
            <v>un</v>
          </cell>
          <cell r="D2852">
            <v>28.89</v>
          </cell>
        </row>
        <row r="2853">
          <cell r="A2853" t="str">
            <v>IT 15.40.0100 (A)</v>
          </cell>
          <cell r="B2853" t="str">
            <v>Caixa sifonada de anel de concreto com diametro de 42cm e profundidade de 60cm, inclusive escavacao, reaterro, exclusive retirada do material excedente. Fornecimento e instalacao</v>
          </cell>
          <cell r="C2853" t="str">
            <v>un</v>
          </cell>
          <cell r="D2853">
            <v>53.47</v>
          </cell>
        </row>
        <row r="2854">
          <cell r="A2854" t="str">
            <v>IT 15.45.0050 (/)</v>
          </cell>
          <cell r="B2854" t="str">
            <v>Fossa septica, de camara submersa, tipo Inhoff de concreto pre-moldado, com capacidade para 5 contribuintes, inclusive escavacao e reaterro, exclusive retirada do material excedente. Fornecimento e instalacao.</v>
          </cell>
          <cell r="C2854" t="str">
            <v>un</v>
          </cell>
          <cell r="D2854">
            <v>1032.5</v>
          </cell>
        </row>
        <row r="2855">
          <cell r="A2855" t="str">
            <v>IT 15.45.0100 (/)</v>
          </cell>
          <cell r="B2855" t="str">
            <v>Fossa septica, de camara submersa, tipo Inhoff de concreto pre-moldado, com capacidade para 10 contribuintes, inclusive escavacao e reaterro, exclusive retirada do material excedente. Fornecimento e instalacao.</v>
          </cell>
          <cell r="C2855" t="str">
            <v>un</v>
          </cell>
          <cell r="D2855">
            <v>1209.32</v>
          </cell>
        </row>
        <row r="2856">
          <cell r="A2856" t="str">
            <v>IT 15.45.0150 (/)</v>
          </cell>
          <cell r="B2856" t="str">
            <v>Fossa septica, de camara submersa, tipo Inhoff de concreto pre-moldado, com capacidade para 50 contribuintes, inclusive escavacao e reaterro, exclusive retirada do material excedente. Fornecimento e instalacao.</v>
          </cell>
          <cell r="C2856" t="str">
            <v>un</v>
          </cell>
          <cell r="D2856">
            <v>3124.19</v>
          </cell>
        </row>
        <row r="2857">
          <cell r="A2857" t="str">
            <v>IT 15.45.0200 (A)</v>
          </cell>
          <cell r="B2857" t="str">
            <v>Fossa septica, de camara submersa, tipo Inhoff de concreto pre-moldado, com capacidade para 100 contribuintes, inclusive escavacao e reaterro, exclusive retirada do material excedente. Fornecimento e instalacao.</v>
          </cell>
          <cell r="C2857" t="str">
            <v>un</v>
          </cell>
          <cell r="D2857">
            <v>4193.66</v>
          </cell>
        </row>
        <row r="2858">
          <cell r="A2858" t="str">
            <v>IT 15.50.0200 (A)</v>
          </cell>
          <cell r="B2858" t="str">
            <v>Filtro anaerobico para 200 contribuintes, em concreto armado, inclusive escavacao e reaterro.</v>
          </cell>
          <cell r="C2858" t="str">
            <v>un</v>
          </cell>
          <cell r="D2858">
            <v>7677.4</v>
          </cell>
        </row>
        <row r="2859">
          <cell r="A2859" t="str">
            <v>IT 15.55.0050 (/)</v>
          </cell>
          <cell r="B2859" t="str">
            <v>Sumidouro para 10 contribuintes ligado a fossa, exclusive fossas e manilhas. Fornecimento e instalacao.</v>
          </cell>
          <cell r="C2859" t="str">
            <v>un</v>
          </cell>
          <cell r="D2859">
            <v>1283.31</v>
          </cell>
        </row>
        <row r="2860">
          <cell r="A2860" t="str">
            <v>IT 15.60.0050 (/)</v>
          </cell>
          <cell r="B2860" t="str">
            <v>Ligacao de agua e esgoto a rede publica de residencia.</v>
          </cell>
          <cell r="C2860" t="str">
            <v>un</v>
          </cell>
          <cell r="D2860">
            <v>700.92</v>
          </cell>
        </row>
        <row r="2861">
          <cell r="A2861" t="str">
            <v>IT 15.60.0053 (/)</v>
          </cell>
          <cell r="B2861" t="str">
            <v>Ligacao domiciliar em redes novas de esgoto sanitario, com diametro de 100mm, compreendendo juncao, tubo e caixa de inspecao de (0,30x0,37)m, exclusive escavacao e reaterro. Preco para 3m.</v>
          </cell>
          <cell r="C2861" t="str">
            <v>un</v>
          </cell>
          <cell r="D2861">
            <v>172.82</v>
          </cell>
        </row>
        <row r="2862">
          <cell r="A2862" t="str">
            <v>IT 15.60.0056 (/)</v>
          </cell>
          <cell r="B2862" t="str">
            <v>Ligacao domiciliar de esgoto sanitario, compreendendo de manilha ceramica vidrada e juncao ceramica com diametro de 100mm, caixa de inspecao de anel de concreto pre-moldado (0,30x0,37)m, com tampa e caixilho de ferro fundido.</v>
          </cell>
          <cell r="C2862" t="str">
            <v>un</v>
          </cell>
          <cell r="D2862">
            <v>116.89</v>
          </cell>
        </row>
        <row r="2863">
          <cell r="A2863" t="str">
            <v>IT 15.60.0059 (/)</v>
          </cell>
          <cell r="B2863" t="str">
            <v>Ligacao domiciliar de esgoto sanitario, compreendendo selim, tubo e caixa de inspecao de (0,30x0,37)m. Exclusive escavacao e reaterro.</v>
          </cell>
          <cell r="C2863" t="str">
            <v>un</v>
          </cell>
          <cell r="D2863">
            <v>131.68</v>
          </cell>
        </row>
        <row r="2864">
          <cell r="A2864" t="str">
            <v>IT 15.60.0062 (/)</v>
          </cell>
          <cell r="B2864" t="str">
            <v>Ligacao domiciliar de esgoto sanitario, compreendendo selim, tubo e caixa de inspecao de (0,40x0,37)m. Exclusive escavacao e reaterro.</v>
          </cell>
          <cell r="C2864" t="str">
            <v>un</v>
          </cell>
          <cell r="D2864">
            <v>188.97</v>
          </cell>
        </row>
        <row r="2865">
          <cell r="A2865" t="str">
            <v>IT 15.60.0065 (/)</v>
          </cell>
          <cell r="B2865" t="str">
            <v>Ligacao domiciliar de esgoto sanitario, compreendendo de manilha ceramica vidrada e juncao ceramica com diametro de 100mm, caixa de inspecao de anel de concreto pre-moldado (0,40x0,37)m, com tampa e caixilho de ferro fundido.</v>
          </cell>
          <cell r="C2865" t="str">
            <v>un</v>
          </cell>
          <cell r="D2865">
            <v>163.63999999999999</v>
          </cell>
        </row>
        <row r="2866">
          <cell r="A2866" t="str">
            <v>IT 15.60.0100 (/)</v>
          </cell>
          <cell r="B2866" t="str">
            <v>Ligacao de esgoto sanitario, em manilha de 100mm de diametro, incluindo escavacao, reaterro ate 1m; excluindo remocao e reposicao de pavimento. Preco para 10m.</v>
          </cell>
          <cell r="C2866" t="str">
            <v>un</v>
          </cell>
          <cell r="D2866">
            <v>433.5</v>
          </cell>
        </row>
        <row r="2867">
          <cell r="A2867" t="str">
            <v>IT 15.60.0103 (B)</v>
          </cell>
          <cell r="B2867" t="str">
            <v>Ligacao predial de esgoto em tubo de PVC rigido de 100mm, compreendendo caixa de inspecao, selim, curva de 45o, tubo e tampao de concreto; exclusive escavacao, reaterro, demolicao de pavimentos e transporte bota-fora. Fornecimento e instalacao.</v>
          </cell>
          <cell r="C2867" t="str">
            <v>un</v>
          </cell>
          <cell r="D2867">
            <v>179.73</v>
          </cell>
        </row>
        <row r="2868">
          <cell r="A2868" t="str">
            <v>IT 15.60.0106 (/)</v>
          </cell>
          <cell r="B2868" t="str">
            <v>Ligacao em tubulacao de PVC rigido, para esgoto, com 100mm de diametro, incluindo escavacao e reaterro ate 1m, excluindo remocao de pavimento. Preco para 10m.</v>
          </cell>
          <cell r="C2868" t="str">
            <v>un</v>
          </cell>
          <cell r="D2868">
            <v>470.08</v>
          </cell>
        </row>
        <row r="2869">
          <cell r="A2869" t="str">
            <v>IT 15.60.0109 (/)</v>
          </cell>
          <cell r="B2869" t="str">
            <v>Ligacao domiciliar em redes novas de esgoto sanitario, com diametro de 100mm, compreendendo juncao, tubo e caixa de inspecao de 0,60m de diametro e profundidade de 0,625m, exclusive escavacao e reaterro. Preco para 5m.</v>
          </cell>
          <cell r="C2869" t="str">
            <v>un</v>
          </cell>
          <cell r="D2869">
            <v>264.14999999999998</v>
          </cell>
        </row>
        <row r="2870">
          <cell r="A2870" t="str">
            <v>IT 15.60.0150 (/)</v>
          </cell>
          <cell r="B2870" t="str">
            <v>Ligacao de esgoto, em manilha ceramica de 150mm de diametro, incluindo escavacao, reaterro ate 1m, excluindo remocao e reposicao de pavimento. Preco para 10m.</v>
          </cell>
          <cell r="C2870" t="str">
            <v>un</v>
          </cell>
          <cell r="D2870">
            <v>484.22</v>
          </cell>
        </row>
        <row r="2871">
          <cell r="A2871" t="str">
            <v>IT 15.60.0153 (/)</v>
          </cell>
          <cell r="B2871" t="str">
            <v>Ligacao em tubulacao de PVC rigido, para esgoto, com 150mm de diametro, incluindo escavacao e reaterro ate 1m, excluindo remocao de pavimento. Preco para 10m.</v>
          </cell>
          <cell r="C2871" t="str">
            <v>un</v>
          </cell>
          <cell r="D2871">
            <v>651.39</v>
          </cell>
        </row>
        <row r="2872">
          <cell r="A2872" t="str">
            <v>IT 15.60.0156 (/)</v>
          </cell>
          <cell r="B2872" t="str">
            <v>Ligacao de esgoto, em manilha ceramica de 200mm de diametro, incluindo escavacao, reaterro ate 1m, excluindo remocao e reposicao de pavimento. Preco para 10m.</v>
          </cell>
          <cell r="C2872" t="str">
            <v>un</v>
          </cell>
          <cell r="D2872">
            <v>578.29999999999995</v>
          </cell>
        </row>
        <row r="2873">
          <cell r="A2873" t="str">
            <v>IT 15.60.0500 (/)</v>
          </cell>
          <cell r="B2873" t="str">
            <v>Ligacao de aguas pluviais ou servidas domiciliares a sarjeta.</v>
          </cell>
          <cell r="C2873" t="str">
            <v>un</v>
          </cell>
          <cell r="D2873">
            <v>488.14</v>
          </cell>
        </row>
        <row r="2874">
          <cell r="A2874" t="str">
            <v>IT 15.60.0550 (/)</v>
          </cell>
          <cell r="B2874" t="str">
            <v>Ligacao de aguas pluviais ou servidas domiciliares a vala.</v>
          </cell>
          <cell r="C2874" t="str">
            <v>un</v>
          </cell>
          <cell r="D2874">
            <v>289.24</v>
          </cell>
        </row>
        <row r="2875">
          <cell r="A2875" t="str">
            <v>IT 15.65.0050 (/)</v>
          </cell>
          <cell r="B2875" t="str">
            <v>Grade metalica em aco carbono, galvanizada, tipo PS-253-70, nas dimensoes de (1120x530)mm, sem recortes. Fornecimento e instalacao sobre cantoneiras de ferro existentes.</v>
          </cell>
          <cell r="C2875" t="str">
            <v>un</v>
          </cell>
          <cell r="D2875">
            <v>125.09</v>
          </cell>
        </row>
        <row r="2876">
          <cell r="A2876" t="str">
            <v>IT 15.65.0053 (/)</v>
          </cell>
          <cell r="B2876" t="str">
            <v>Grade metalica em aco carbono, galvanizada, tipo PS-253-70, nas dimensoes de (1120x570)mm, sem recortes. Fornecimento e instalacao sobre cantoneiras de ferro existentes.</v>
          </cell>
          <cell r="C2876" t="str">
            <v>un</v>
          </cell>
          <cell r="D2876">
            <v>134.29</v>
          </cell>
        </row>
        <row r="2877">
          <cell r="A2877" t="str">
            <v>IT 15.65.0100 (/)</v>
          </cell>
          <cell r="B2877" t="str">
            <v>Grade metalica em aco carbono, galvanizada, tipo PS-253-70, nas dimensoes de (1190x580)mm, sem recortes. Fornecimento e instalacao sobre cantoneiras de ferro existentes.</v>
          </cell>
          <cell r="C2877" t="str">
            <v>un</v>
          </cell>
          <cell r="D2877">
            <v>144.94</v>
          </cell>
        </row>
        <row r="2878">
          <cell r="A2878" t="str">
            <v>IT 15.65.0150 (/)</v>
          </cell>
          <cell r="B2878" t="str">
            <v>Grade metalica em aco carbono, galvanizada, tipo PS-253-70, nas dimensoes de (1195x530)mm, sem recortes. Fornecimento e instalacao sobre cantoneiras de ferro existentes.</v>
          </cell>
          <cell r="C2878" t="str">
            <v>un</v>
          </cell>
          <cell r="D2878">
            <v>133.25</v>
          </cell>
        </row>
        <row r="2879">
          <cell r="A2879" t="str">
            <v>IT 20.05.0100 (/)</v>
          </cell>
          <cell r="B2879" t="str">
            <v>Caixa de descarga elevada (exclusive o fornecimento da caixa), compreendendo: 2m de tubo de PVC rigido de 3/4", 1,20m de tubo de PVC rigido de 40mm, conexoes e montagem. Instalacao e assentamento.</v>
          </cell>
          <cell r="C2879" t="str">
            <v>un</v>
          </cell>
          <cell r="D2879">
            <v>91.54</v>
          </cell>
        </row>
        <row r="2880">
          <cell r="A2880" t="str">
            <v>IT 20.05.0150 (A)</v>
          </cell>
          <cell r="B2880" t="str">
            <v>Chuveiro eletrico (exclusive fornecimento do aparelho e registros), incluindo instalacao eletrica, compreendendo: 30m de fio 4mm2 , 5m de tubo de PVC rigido de 3/4", ralo simples de PVC rigido com grelha, 2m de tubo de PVC rigido de 50mm e conexoes. Insta</v>
          </cell>
          <cell r="C2880" t="str">
            <v>un</v>
          </cell>
          <cell r="D2880">
            <v>224.35</v>
          </cell>
        </row>
        <row r="2881">
          <cell r="A2881" t="str">
            <v>IT 20.05.0200 (/)</v>
          </cell>
          <cell r="B2881" t="str">
            <v>Chuveiro, exclusive fornecimento do aparelho e registros, compreendendo: 5m de tubo de PVC rigido de 3/4", ralo simples de PVC rigido com grelha, 2m de tubo de PVC rigido de 50mm e conexoes. Instalacao e assentamento.</v>
          </cell>
          <cell r="C2881" t="str">
            <v>un</v>
          </cell>
          <cell r="D2881">
            <v>117.62</v>
          </cell>
        </row>
        <row r="2882">
          <cell r="A2882" t="str">
            <v>IT 20.05.0209 (/)</v>
          </cell>
          <cell r="B2882" t="str">
            <v>Instalacao e assentamento de 1 chuveiro em bateria, exclusive fornecimento do aparelho e registro, ate 4 chuveiros, compreendendo: 1,5m de tubo de PVC rigido de 1" e 1m de tubo de PVC rigido de 3/4", inclusive 1m de grelha de caneleta, em ferro fundido, c</v>
          </cell>
          <cell r="C2882" t="str">
            <v>un</v>
          </cell>
          <cell r="D2882">
            <v>179.95</v>
          </cell>
        </row>
        <row r="2883">
          <cell r="A2883" t="str">
            <v>IT 20.05.0250 (/)</v>
          </cell>
          <cell r="B2883" t="str">
            <v>Duchinha manual para banheiro, exclusive fornecimento do aparelho. Instalacao e assentamento.</v>
          </cell>
          <cell r="C2883" t="str">
            <v>un</v>
          </cell>
          <cell r="D2883">
            <v>91.73</v>
          </cell>
        </row>
        <row r="2884">
          <cell r="A2884" t="str">
            <v>IT 20.05.0300 (/)</v>
          </cell>
          <cell r="B2884" t="str">
            <v>Execucao de uma junta elastica, em tubo de ferro fundido com diametro de 50mm, inclusive material da junta, exclusive tubo ou peca de conexao.</v>
          </cell>
          <cell r="C2884" t="str">
            <v>un</v>
          </cell>
          <cell r="D2884">
            <v>3.77</v>
          </cell>
        </row>
        <row r="2885">
          <cell r="A2885" t="str">
            <v>IT 20.05.0350 (/)</v>
          </cell>
          <cell r="B2885" t="str">
            <v>Filtro residencial (exclusive fornecimento do aparelho), compreendendo: 2m de tubo de PVC rigido de 3/4", conexoes e torneira. Instalacao e assentamento.</v>
          </cell>
          <cell r="C2885" t="str">
            <v>un</v>
          </cell>
          <cell r="D2885">
            <v>104.31</v>
          </cell>
        </row>
        <row r="2886">
          <cell r="A2886" t="str">
            <v>IT 20.05.0353 (/)</v>
          </cell>
          <cell r="B2886" t="str">
            <v>Filtro, exclusive fornecimento do aparelho, compreendendo: 2m de tubo de ferro galvanizado de 3/4", conexoes e torneira. Instalacao e assentamento.</v>
          </cell>
          <cell r="C2886" t="str">
            <v>un</v>
          </cell>
          <cell r="D2886">
            <v>137.77000000000001</v>
          </cell>
        </row>
        <row r="2887">
          <cell r="A2887" t="str">
            <v>IT 20.05.0400 (/)</v>
          </cell>
          <cell r="B2887" t="str">
            <v>Lavatorio de 1 torneira (exclusive o fornecimento do aparelho), compreendendo: 4m de tubo PVC rigido de 3/4", 3m de tubo PVC rigido de 40mm, e conexoes. Instalacao e assentamento.</v>
          </cell>
          <cell r="C2887" t="str">
            <v>un</v>
          </cell>
          <cell r="D2887">
            <v>122.71</v>
          </cell>
        </row>
        <row r="2888">
          <cell r="A2888" t="str">
            <v>IT 20.05.0403 (/)</v>
          </cell>
          <cell r="B2888" t="str">
            <v>Lavatorio de uma torneira, exclusive fornecimento do aparelho e isolamento, compreendendo: 4m de tubo de cobre recozido, sodas e conexoes. Instalacao e assentamento.</v>
          </cell>
          <cell r="C2888" t="str">
            <v>un</v>
          </cell>
          <cell r="D2888">
            <v>138.19</v>
          </cell>
        </row>
        <row r="2889">
          <cell r="A2889" t="str">
            <v>IT 20.05.0453 (/)</v>
          </cell>
          <cell r="B2889" t="str">
            <v>Lavatorio com 2 torneiras, inclusive tubo de PVC rigido e conexoes, exclusive o lavatorio e os metais. Instalacao e assentamento.</v>
          </cell>
          <cell r="C2889" t="str">
            <v>un</v>
          </cell>
          <cell r="D2889">
            <v>153.38999999999999</v>
          </cell>
        </row>
        <row r="2890">
          <cell r="A2890" t="str">
            <v>IT 20.05.0500 (/)</v>
          </cell>
          <cell r="B2890" t="str">
            <v>Lavatorio ou aparelho de instalacao semelhante, em bateria, exclusive o fornecimento do aparelho, compreendendo: 1m de tubo PVC rigido de 1", 0,6m de tubo PVC rigido de 3/4" com conexoes e esgotamento, PVC rigido de 50mm, ate o ralo. Instalacao e assentam</v>
          </cell>
          <cell r="C2890" t="str">
            <v>un</v>
          </cell>
          <cell r="D2890">
            <v>110.75</v>
          </cell>
        </row>
        <row r="2891">
          <cell r="A2891" t="str">
            <v>IT 20.05.0553 (/)</v>
          </cell>
          <cell r="B2891" t="str">
            <v>Pia com 1 cuba (exclusive fornecimento do aparelho), compreendendo: 6m de tubo de PVC rigido de 3/4", 3m tubo de PVC rigido de 50mm e conexoes. Instalacao e assentamento.</v>
          </cell>
          <cell r="C2891" t="str">
            <v>un</v>
          </cell>
          <cell r="D2891">
            <v>105.99</v>
          </cell>
        </row>
        <row r="2892">
          <cell r="A2892" t="str">
            <v>IT 20.05.0600 (/)</v>
          </cell>
          <cell r="B2892" t="str">
            <v>Pia com 2 cubas (exclusive fornecimento do aparelho), compreendendo: 6m de tubo de PVC rigido de 3/4", 3m de tubo de PVC rigido de 80mm e conexoes. Instalacao e assentamento.</v>
          </cell>
          <cell r="C2892" t="str">
            <v>un</v>
          </cell>
          <cell r="D2892">
            <v>161.06</v>
          </cell>
        </row>
        <row r="2893">
          <cell r="A2893" t="str">
            <v>IT 20.05.0650 (/)</v>
          </cell>
          <cell r="B2893" t="str">
            <v>Ligacao a coluna de esgoto de pias em tubo de PVC rigido de 50mm com conexoes.</v>
          </cell>
          <cell r="C2893" t="str">
            <v>un</v>
          </cell>
          <cell r="D2893">
            <v>91.34</v>
          </cell>
        </row>
        <row r="2894">
          <cell r="A2894" t="str">
            <v>IT 20.05.0750 (/)</v>
          </cell>
          <cell r="B2894" t="str">
            <v>Mictorio, exclusive fornecimento do aparelho, compreendendo: 3m de tubo de PVC rigido de 3/4", 2m de tubo de PVC rigido de 40mm e conexoes. Instalacao e assentamento.</v>
          </cell>
          <cell r="C2894" t="str">
            <v>un</v>
          </cell>
          <cell r="D2894">
            <v>79.87</v>
          </cell>
        </row>
        <row r="2895">
          <cell r="A2895" t="str">
            <v>IT 20.05.0759 (/)</v>
          </cell>
          <cell r="B2895" t="str">
            <v>Mictorio tipo calha, exclusive fornecimento do aparelho, compreendendo: 3m de tubo de PVC rigido de 3/4", 3m de tubo de PVC rigido de 50mm, conexoes, registro e valvula de saida. Instalacao e assentamento.</v>
          </cell>
          <cell r="C2895" t="str">
            <v>un</v>
          </cell>
          <cell r="D2895">
            <v>197.15</v>
          </cell>
        </row>
        <row r="2896">
          <cell r="A2896" t="str">
            <v>IT 20.05.0800 (A)</v>
          </cell>
          <cell r="B2896" t="str">
            <v>Ralo simples de PVC rigido, com grelha, compreendendo: efluente de 40mm em PVC rigido com 2m de extensao e ligacao ao ralo sifonado. Fornecimento e instalacao.</v>
          </cell>
          <cell r="C2896" t="str">
            <v>un</v>
          </cell>
          <cell r="D2896">
            <v>28.96</v>
          </cell>
        </row>
        <row r="2897">
          <cell r="A2897" t="str">
            <v>IT 20.05.0850 (/)</v>
          </cell>
          <cell r="B2897" t="str">
            <v>Ralo sifonado de PVC rigido, em pavimento terreo, com saida de 75mm, grelha redonda e porta grelha, compreendendo: 3m de tubo de PVC rigido de 75mm e ligacao ate a juncao de ventilacao. Fornecimento e instalacao.</v>
          </cell>
          <cell r="C2897" t="str">
            <v>un</v>
          </cell>
          <cell r="D2897">
            <v>44.3</v>
          </cell>
        </row>
        <row r="2898">
          <cell r="A2898" t="str">
            <v>IT 20.05.0853 (/)</v>
          </cell>
          <cell r="B2898" t="str">
            <v>Ralo sifonado de PVC rigido em pavimento elevado, com saida de 75mm, grelha redonda e porta-grelha, compreendendo: 3m de tubo de PVC rigido de 75mm e sua ligacao ao ramal de queda e ventilacao. Fornecimento e instalacao.</v>
          </cell>
          <cell r="C2898" t="str">
            <v>un</v>
          </cell>
          <cell r="D2898">
            <v>75.849999999999994</v>
          </cell>
        </row>
        <row r="2899">
          <cell r="A2899" t="str">
            <v>IT 20.05.0860 (A)</v>
          </cell>
          <cell r="B2899" t="str">
            <v>Ralo sifonado de PVC rigido, cilindrico, de altura regulavel, com diametro de 100mm e saida de 40mm. Fornecimento e instalacao.</v>
          </cell>
          <cell r="C2899" t="str">
            <v>un</v>
          </cell>
          <cell r="D2899">
            <v>19.559999999999999</v>
          </cell>
        </row>
        <row r="2900">
          <cell r="A2900" t="str">
            <v>IT 20.05.0900 (/)</v>
          </cell>
          <cell r="B2900" t="str">
            <v>Ralo de cobertura semi-esferico de ferro fundido, tipo abacaxi, com 3". Fornecimento e instalacao.</v>
          </cell>
          <cell r="C2900" t="str">
            <v>un</v>
          </cell>
          <cell r="D2900">
            <v>18.36</v>
          </cell>
        </row>
        <row r="2901">
          <cell r="A2901" t="str">
            <v>IT 20.05.0903 (/)</v>
          </cell>
          <cell r="B2901" t="str">
            <v>Ralo de cobertura semi-esferico de ferro fundido, tipo abacaxi, com 4". Fornecimento e instalacao.</v>
          </cell>
          <cell r="C2901" t="str">
            <v>un</v>
          </cell>
          <cell r="D2901">
            <v>21.12</v>
          </cell>
        </row>
        <row r="2902">
          <cell r="A2902" t="str">
            <v>IT 20.05.0950 (/)</v>
          </cell>
          <cell r="B2902" t="str">
            <v>Reparo de valvula de descarga. Fornecimento e substituicao.</v>
          </cell>
          <cell r="C2902" t="str">
            <v>un</v>
          </cell>
          <cell r="D2902">
            <v>32.04</v>
          </cell>
        </row>
        <row r="2903">
          <cell r="A2903" t="str">
            <v>IT 20.05.1000 (/)</v>
          </cell>
          <cell r="B2903" t="str">
            <v>Tanque de servico (exclusive o fornecimento do aparelho), compreendendo: 6m de tubo de PVC rigido de 3/4", 3m de tubo de PVC rigido de 50mm e conexoes. Instalacao e assentamento.</v>
          </cell>
          <cell r="C2903" t="str">
            <v>un</v>
          </cell>
          <cell r="D2903">
            <v>109.24</v>
          </cell>
        </row>
        <row r="2904">
          <cell r="A2904" t="str">
            <v>IT 20.05.1050 (/)</v>
          </cell>
          <cell r="B2904" t="str">
            <v>Valvula de descarga, em PVC rigido. Exclusive fornecimento da valvula. Instalacao e assentamento.</v>
          </cell>
          <cell r="C2904" t="str">
            <v>un</v>
          </cell>
          <cell r="D2904">
            <v>153.30000000000001</v>
          </cell>
        </row>
        <row r="2905">
          <cell r="A2905" t="str">
            <v>IT 20.05.1106 (/)</v>
          </cell>
          <cell r="B2905" t="str">
            <v>Vaso sanitario individual, em pavimento elevado (exclusive fornecimento do aparelho e valvula de descarga), compreendendo: 3m de tubo de PVC rigido de 1 1/2", com conexoes, ligacao com 1m de tubo de PVC rigido 100mm ao T sanitario (exclusive este) com con</v>
          </cell>
          <cell r="C2905" t="str">
            <v>un</v>
          </cell>
          <cell r="D2905">
            <v>208.13</v>
          </cell>
        </row>
        <row r="2906">
          <cell r="A2906" t="str">
            <v>IT 20.05.1109 (/)</v>
          </cell>
          <cell r="B2906" t="str">
            <v>Vaso sanitario individual, em pavimento terreo (exclusive o fornecimento do aparelho e valvula), compreendendo: 3m de tubo de PVC rigido de 1 1/2", com conexoes e efluente primario ate a caixa de inspecao, com 3m de tubo de PVC rigido 100mm, com conexoes.</v>
          </cell>
          <cell r="C2906" t="str">
            <v>un</v>
          </cell>
          <cell r="D2906">
            <v>219.44</v>
          </cell>
        </row>
        <row r="2907">
          <cell r="A2907" t="str">
            <v>IT 20.05.1153 (/)</v>
          </cell>
          <cell r="B2907" t="str">
            <v xml:space="preserve">Vaso sanitario, em pavimento terreo, parte de um conjunto de 2 ou mais vasos (exclusive o fornecimento do aparelho e valvula de descarga), compreendendo: 3m de tubo de PVC rigido de 1 1/2", com conexoes, inclusive efluente ate a caixa de inspecao, com 3m </v>
          </cell>
          <cell r="C2907" t="str">
            <v>un</v>
          </cell>
          <cell r="D2907">
            <v>181.98</v>
          </cell>
        </row>
        <row r="2908">
          <cell r="A2908" t="str">
            <v>IT 20.05.1159 (/)</v>
          </cell>
          <cell r="B2908" t="str">
            <v>Vaso sanitario em pavimento terreo, parte de um conjunto de 2 ou mais vasos, exclusive fornecimento do aparelho e caixa de descarga elevada, compreendendo: 2m de tubo de PVC rigido de 1/2", 1,20m de tubo de PVC rigido de 1 1/4", com conexoes, inclusive ef</v>
          </cell>
          <cell r="C2908" t="str">
            <v>un</v>
          </cell>
          <cell r="D2908">
            <v>121.53</v>
          </cell>
        </row>
        <row r="2909">
          <cell r="A2909" t="str">
            <v>IT 20.05.1162 (/)</v>
          </cell>
          <cell r="B2909" t="str">
            <v>Vaso sanitario, em pavimento elevado, parte de um conjunto de 2 ou mais vasos (exclusive fornecimento dos aparelhos e valvulas de descarga), compreendendo: 3m de tubo de PVC rigido de 1 1/2", com conexoes, inclusive ligacao com 2m de tubo de PVC rigido 10</v>
          </cell>
          <cell r="C2909" t="str">
            <v>un</v>
          </cell>
          <cell r="D2909">
            <v>205.91</v>
          </cell>
        </row>
        <row r="2910">
          <cell r="A2910" t="str">
            <v>IT 20.10.0050 (/)</v>
          </cell>
          <cell r="B2910" t="str">
            <v>Instalacao e assentamento de 1 chuveiro em bateria, exclusive fornecimento do aparelho e registro.</v>
          </cell>
          <cell r="C2910" t="str">
            <v>un</v>
          </cell>
          <cell r="D2910">
            <v>205.72</v>
          </cell>
        </row>
        <row r="2911">
          <cell r="A2911" t="str">
            <v>IT 25.02.0050 (/)</v>
          </cell>
          <cell r="B2911" t="str">
            <v>Corte em alvenaria de tijolo, para instalacao de caixa de (0,25x0,25x0,12)m, inclusive arremates de recomposicao.</v>
          </cell>
          <cell r="C2911" t="str">
            <v>un</v>
          </cell>
          <cell r="D2911">
            <v>4.59</v>
          </cell>
        </row>
        <row r="2912">
          <cell r="A2912" t="str">
            <v>IT 25.02.0100 (/)</v>
          </cell>
          <cell r="B2912" t="str">
            <v>Corte em alvenaria de tijolo, para instalacao de caixa de (0,35x0,45x0,15)m, inclusive arremates de recomposicao.</v>
          </cell>
          <cell r="C2912" t="str">
            <v>un</v>
          </cell>
          <cell r="D2912">
            <v>9.19</v>
          </cell>
        </row>
        <row r="2913">
          <cell r="A2913" t="str">
            <v>IT 25.02.0150 (/)</v>
          </cell>
          <cell r="B2913" t="str">
            <v>Corte em alvenaria de tijolo, para instalacao de caixa de (0,50x1x0,15)m, inclusive arremates de recomposicao.</v>
          </cell>
          <cell r="C2913" t="str">
            <v>un</v>
          </cell>
          <cell r="D2913">
            <v>18.38</v>
          </cell>
        </row>
        <row r="2914">
          <cell r="A2914" t="str">
            <v>IT 25.02.0200 (/)</v>
          </cell>
          <cell r="B2914" t="str">
            <v>Corte em alvenaria de tijolo, para instalacao de caixa de (1x1x0,15)m, inclusive arremates de recomposicao.</v>
          </cell>
          <cell r="C2914" t="str">
            <v>un</v>
          </cell>
          <cell r="D2914">
            <v>41.35</v>
          </cell>
        </row>
        <row r="2915">
          <cell r="A2915" t="str">
            <v>IT 25.04.0050 (A)</v>
          </cell>
          <cell r="B2915" t="str">
            <v>Eletroduto de PVC rigido, diametro de 1/2", inclusive conexoes e emendas, exclusive abertura e fechamento de rasgo. Fornecimento e instalacao.</v>
          </cell>
          <cell r="C2915" t="str">
            <v>m</v>
          </cell>
          <cell r="D2915">
            <v>2.69</v>
          </cell>
        </row>
        <row r="2916">
          <cell r="A2916" t="str">
            <v>IT 25.04.0053 (A)</v>
          </cell>
          <cell r="B2916" t="str">
            <v>Eletroduto de PVC rigido, diametro de 3/4", inclusive conexoes e emendas, exclusive abertura e fechamento de rasgo. Fornecimento e instalacao.</v>
          </cell>
          <cell r="C2916" t="str">
            <v>m</v>
          </cell>
          <cell r="D2916">
            <v>3.07</v>
          </cell>
        </row>
        <row r="2917">
          <cell r="A2917" t="str">
            <v>IT 25.04.0056 (A)</v>
          </cell>
          <cell r="B2917" t="str">
            <v>Eletroduto de PVC rigido, diametro de 1", inclusive conexoes e emendas, exclusive abertura e fechamento de rasgo. Fornecimento e instalacao.</v>
          </cell>
          <cell r="C2917" t="str">
            <v>m</v>
          </cell>
          <cell r="D2917">
            <v>3.74</v>
          </cell>
        </row>
        <row r="2918">
          <cell r="A2918" t="str">
            <v>IT 25.04.0059 (A)</v>
          </cell>
          <cell r="B2918" t="str">
            <v>Eletroduto de PVC rigido, diametro de 1 1/4", inclusive conexoes e emendas, exclusive abertura e fechamento de rasgo. Fornecimento e instalacao.</v>
          </cell>
          <cell r="C2918" t="str">
            <v>m</v>
          </cell>
          <cell r="D2918">
            <v>4.74</v>
          </cell>
        </row>
        <row r="2919">
          <cell r="A2919" t="str">
            <v>IT 25.04.0062 (A)</v>
          </cell>
          <cell r="B2919" t="str">
            <v>Eletroduto de PVC rigido, diametro de 1 1/2", inclusive conexoes e emendas, exclusive abertura e fechamento de rasgo. Fornecimento e instalacao.</v>
          </cell>
          <cell r="C2919" t="str">
            <v>m</v>
          </cell>
          <cell r="D2919">
            <v>5.8</v>
          </cell>
        </row>
        <row r="2920">
          <cell r="A2920" t="str">
            <v>IT 25.04.0065 (A)</v>
          </cell>
          <cell r="B2920" t="str">
            <v>Eletroduto de PVC rigido, diametro de 2", inclusive conexoes e emendas, exclusive abertura e fechamento de rasgo. Fornecimento e instalacao.</v>
          </cell>
          <cell r="C2920" t="str">
            <v>m</v>
          </cell>
          <cell r="D2920">
            <v>6.27</v>
          </cell>
        </row>
        <row r="2921">
          <cell r="A2921" t="str">
            <v>IT 25.04.0068 (A)</v>
          </cell>
          <cell r="B2921" t="str">
            <v>Eletroduto de PVC rigido, diametro de 3", inclusive conexoes e emendas, exclusive abertura e fechamento de rasgo. Fornecimento e instalacao.</v>
          </cell>
          <cell r="C2921" t="str">
            <v>m</v>
          </cell>
          <cell r="D2921">
            <v>12.48</v>
          </cell>
        </row>
        <row r="2922">
          <cell r="A2922" t="str">
            <v>IT 25.04.0071 (A)</v>
          </cell>
          <cell r="B2922" t="str">
            <v>Eletroduto de PVC rigido, diametro de 4", inclusive conexoes e emendas, exclusive abertura e fechamento de rasgo. Fornecimento e instalacao.</v>
          </cell>
          <cell r="C2922" t="str">
            <v>m</v>
          </cell>
          <cell r="D2922">
            <v>17.21</v>
          </cell>
        </row>
        <row r="2923">
          <cell r="A2923" t="str">
            <v>IT 25.06.0053 (/)</v>
          </cell>
          <cell r="B2923" t="str">
            <v>Curva de 90o, para eletroduto de PVC rigido, roscavel, com diametro de 3/4". Fornecimento e instalacao.</v>
          </cell>
          <cell r="C2923" t="str">
            <v>un</v>
          </cell>
          <cell r="D2923">
            <v>2.57</v>
          </cell>
        </row>
        <row r="2924">
          <cell r="A2924" t="str">
            <v>IT 25.06.0056 (/)</v>
          </cell>
          <cell r="B2924" t="str">
            <v>Curva de 90o, para eletroduto de PVC rigido, roscavel, com diametro de 1". Fornecimento e instalacao.</v>
          </cell>
          <cell r="C2924" t="str">
            <v>un</v>
          </cell>
          <cell r="D2924">
            <v>2.82</v>
          </cell>
        </row>
        <row r="2925">
          <cell r="A2925" t="str">
            <v>IT 25.08.0050 (A)</v>
          </cell>
          <cell r="B2925" t="str">
            <v>Eletroduto de PVC aspiral corrugado, diametro de 1/2", inclusive conexoes e emendas. Fornecimento e instalacao.</v>
          </cell>
          <cell r="C2925" t="str">
            <v>m</v>
          </cell>
          <cell r="D2925">
            <v>1.7</v>
          </cell>
        </row>
        <row r="2926">
          <cell r="A2926" t="str">
            <v>IT 25.08.0053 (A)</v>
          </cell>
          <cell r="B2926" t="str">
            <v>Eletroduto de PVC aspiral corrugado, diametro de 3/4", inclusive conexoes e emendas. Fornecimento e instalacao.</v>
          </cell>
          <cell r="C2926" t="str">
            <v>m</v>
          </cell>
          <cell r="D2926">
            <v>2.38</v>
          </cell>
        </row>
        <row r="2927">
          <cell r="A2927" t="str">
            <v>IT 25.08.0056 (A)</v>
          </cell>
          <cell r="B2927" t="str">
            <v>Eletroduto de PVC aspiral corrugado, diametro de 1", inclusive conexoes e emendas. Fornecimento e instalacao.</v>
          </cell>
          <cell r="C2927" t="str">
            <v>m</v>
          </cell>
          <cell r="D2927">
            <v>3.08</v>
          </cell>
        </row>
        <row r="2928">
          <cell r="A2928" t="str">
            <v>IT 25.10.0056 (/)</v>
          </cell>
          <cell r="B2928" t="str">
            <v>Eletroduto espiral flexivel de polietileno de alta densidade, tipo Kanalex ou similar, diametro de 32mm (1 1/4"), com arame-guia galvanizado revestido em PVC, inclusive emendas e tamponamento. Fornecimento.</v>
          </cell>
          <cell r="C2928" t="str">
            <v>m</v>
          </cell>
          <cell r="D2928">
            <v>1.62</v>
          </cell>
        </row>
        <row r="2929">
          <cell r="A2929" t="str">
            <v>IT 25.10.0062 (/)</v>
          </cell>
          <cell r="B2929" t="str">
            <v>Eletroduto espiral flexivel em polietileno de alta densidade, tipo Kanalex ou similar, diametro de 50mm (2" ), com arame-guia galvanizado revestido em PVC, inclusive emendas e tamponamento. Fornecimento.</v>
          </cell>
          <cell r="C2929" t="str">
            <v>m</v>
          </cell>
          <cell r="D2929">
            <v>2.34</v>
          </cell>
        </row>
        <row r="2930">
          <cell r="A2930" t="str">
            <v>IT 25.10.0065 (A)</v>
          </cell>
          <cell r="B2930" t="str">
            <v>Eletroduto espiral flexivel em polietileno de alta densidade, tipo Kanalex ou similar, diametro de 75mm (3" ), com arame-guia galvanizado revestido em PVC, inclusive emendas e tamponamento. Fornecimento.</v>
          </cell>
          <cell r="C2930" t="str">
            <v>m</v>
          </cell>
          <cell r="D2930">
            <v>3.99</v>
          </cell>
        </row>
        <row r="2931">
          <cell r="A2931" t="str">
            <v>IT 25.10.0068 (/)</v>
          </cell>
          <cell r="B2931" t="str">
            <v>Eletroduto espiral flexivel de polietileno de alta densidade, tipo Kanalex ou similar, diametro de 100mm (4" ), com arame-guia galvanizado revestido em PVC, inclusive emendas e tamponamento. Fornecimento.</v>
          </cell>
          <cell r="C2931" t="str">
            <v>m</v>
          </cell>
          <cell r="D2931">
            <v>4.84</v>
          </cell>
        </row>
        <row r="2932">
          <cell r="A2932" t="str">
            <v>IT 25.10.0071 (/)</v>
          </cell>
          <cell r="B2932" t="str">
            <v>Eletroduto espiral flexivel de polietileno de alta densidade, tipo Kanalex ou similar, diametro de 125mm (5" ), com arame-guia galvanizado revestido em PVC, inclusive emendas e tamponamento. Fornecimento.</v>
          </cell>
          <cell r="C2932" t="str">
            <v>m</v>
          </cell>
          <cell r="D2932">
            <v>13.24</v>
          </cell>
        </row>
        <row r="2933">
          <cell r="A2933" t="str">
            <v>IT 25.10.0106 (/)</v>
          </cell>
          <cell r="B2933" t="str">
            <v>Linha de duto espiral flexivel de polietileno de alta densidade, tipo Kanalex ou similar, diametro de 32mm (1 1/4" ), com arame-guia galvanizado revestido em PVC, inclusive emendas e tamponamento, exclusive escavacao e reaterro.</v>
          </cell>
          <cell r="C2933" t="str">
            <v>m</v>
          </cell>
          <cell r="D2933">
            <v>4.63</v>
          </cell>
        </row>
        <row r="2934">
          <cell r="A2934" t="str">
            <v>IT 25.10.0112 (/)</v>
          </cell>
          <cell r="B2934" t="str">
            <v>Linha de duto espiral flexivel em polietileno de alta densidade, tipo Kanalex ou similar, diametro de 50mm (2" ), lancado diretamente ao solo com com arame-guia galvanizado revestido em PVC, inclusive emendas e tamponamento, exclusive excavacao e reaterro</v>
          </cell>
          <cell r="C2934" t="str">
            <v>m</v>
          </cell>
          <cell r="D2934">
            <v>5.35</v>
          </cell>
        </row>
        <row r="2935">
          <cell r="A2935" t="str">
            <v>IT 25.10.0115 (/)</v>
          </cell>
          <cell r="B2935" t="str">
            <v>Linha de duto espiral flexivel em polietileno de alta densidade, tipo Kanalex ou similar, diametro de 75mm (3" ), lancado diretamente ao solo com com arame-guia galvanizado revestido em PVC, inclusive emendas e tamponamento, exclusive excavacao e reaterro</v>
          </cell>
          <cell r="C2935" t="str">
            <v>m</v>
          </cell>
          <cell r="D2935">
            <v>7</v>
          </cell>
        </row>
        <row r="2936">
          <cell r="A2936" t="str">
            <v>IT 25.10.0118 (/)</v>
          </cell>
          <cell r="B2936" t="str">
            <v>Linha de duto espiral flexivel de polietileno de alta densidade, tipo Kanalex ou similar, diametro de 100mm (4" ), com arame-guia galvanizado revestido em PVC, inclusive emendas e tamponamento, exclusive escavacao e reaterro.</v>
          </cell>
          <cell r="C2936" t="str">
            <v>m</v>
          </cell>
          <cell r="D2936">
            <v>7.85</v>
          </cell>
        </row>
        <row r="2937">
          <cell r="A2937" t="str">
            <v>IT 25.10.0121 (/)</v>
          </cell>
          <cell r="B2937" t="str">
            <v>Linha de duto espiral flexivel de polietileno de alta densidade, tipo Kanalex ou similar, diametro de 125mm (5" ), com arame-guia galvanizado revestido em PVC, inclusive emendas e tamponamento, exclusive escavacao e reaterro.</v>
          </cell>
          <cell r="C2937" t="str">
            <v>m</v>
          </cell>
          <cell r="D2937">
            <v>16.25</v>
          </cell>
        </row>
        <row r="2938">
          <cell r="A2938" t="str">
            <v>IT 25.10.0156 (/)</v>
          </cell>
          <cell r="B2938" t="str">
            <v>Linha dupla de duto espiral flexivel em polietileno de alta densidade, tipo Kanalex ou similar, diametro de 50mm (2" ), lancadi diretamente ao solo com com arame-guia galvanizado revestido em PVC, inclusive emendas e tamponamento, exclusive excavacao e re</v>
          </cell>
          <cell r="C2938" t="str">
            <v>m</v>
          </cell>
          <cell r="D2938">
            <v>8.56</v>
          </cell>
        </row>
        <row r="2939">
          <cell r="A2939" t="str">
            <v>IT 25.10.0159 (/)</v>
          </cell>
          <cell r="B2939" t="str">
            <v>Linha dupla de duto espiral flexivel em polietileno de alta densidade, tipo Kanalex ou similar, diametro de 75mm (3" ), lancadi diretamente ao solo com com arame-guia galvanizado revestido em PVC, inclusive emendas e tamponamento, exclusive excavacao e re</v>
          </cell>
          <cell r="C2939" t="str">
            <v>m</v>
          </cell>
          <cell r="D2939">
            <v>11.87</v>
          </cell>
        </row>
        <row r="2940">
          <cell r="A2940" t="str">
            <v>IT 25.10.0162 (/)</v>
          </cell>
          <cell r="B2940" t="str">
            <v>Linha dupla de duto espiral flexivel de polietileno de alta densidade, tipo Kanalex ou similar, diametro de 100mm (4" ),lancado diretamente no solo com arame-guia galvanizado revestido em PVC, inclusive emendas e tamponamento, exclusive escavacao e reater</v>
          </cell>
          <cell r="C2940" t="str">
            <v>m</v>
          </cell>
          <cell r="D2940">
            <v>27.5</v>
          </cell>
        </row>
        <row r="2941">
          <cell r="A2941" t="str">
            <v>IT 25.10.0165 (/)</v>
          </cell>
          <cell r="B2941" t="str">
            <v>Linha dupla de duto espiral flexivel de polietileno de alta densidade, tipo Kanalex ou similar, diametro de 125mm (5" ),lancado diretamente no solo com arame-guia galvanizado revestido em PVC, inclusive emendas e tamponamento, exclusive escavacao e reater</v>
          </cell>
          <cell r="C2941" t="str">
            <v>m</v>
          </cell>
          <cell r="D2941">
            <v>44.31</v>
          </cell>
        </row>
        <row r="2942">
          <cell r="A2942" t="str">
            <v>IT 25.12.0050 (/)</v>
          </cell>
          <cell r="B2942" t="str">
            <v>Construcao de linha simples de tubo de PVC rigido, serie R de 100mm, para protecao de condutores de sistema de telefonia, assentados e cobertos com camada de concreto simples, exclusive escavacao e reaterro.</v>
          </cell>
          <cell r="C2942" t="str">
            <v>m</v>
          </cell>
          <cell r="D2942">
            <v>16.7</v>
          </cell>
        </row>
        <row r="2943">
          <cell r="A2943" t="str">
            <v>IT 25.12.0100 (/)</v>
          </cell>
          <cell r="B2943" t="str">
            <v>Construcao de linha dupla de tubo de PVC rigido, serie R de 100mm, para protecao de condutores de sistema de telefonia, assentados e cobertos com camada de concreto simples, exclusive escavacao e reaterro.</v>
          </cell>
          <cell r="C2943" t="str">
            <v>m</v>
          </cell>
          <cell r="D2943">
            <v>33.51</v>
          </cell>
        </row>
        <row r="2944">
          <cell r="A2944" t="str">
            <v>IT 25.12.0150 (/)</v>
          </cell>
          <cell r="B2944" t="str">
            <v>Construcao de linha tripla de tubo de PVC rigido, serie R de 100mm, para protecao de condutores de sistema de telefonia, assentados e cobertos com camada de concreto simples, exclusive escavacao e reaterro.</v>
          </cell>
          <cell r="C2944" t="str">
            <v>m</v>
          </cell>
          <cell r="D2944">
            <v>50.09</v>
          </cell>
        </row>
        <row r="2945">
          <cell r="A2945" t="str">
            <v>IT 25.12.0200 (/)</v>
          </cell>
          <cell r="B2945" t="str">
            <v>Construcao de linha quadrupla de tubo de PVC rigido, serie R de 100mm, para protecao de condutores de sistema de telefonia, assentados e cobertos com camada de concreto simples, exclusive escavacao e reaterro.</v>
          </cell>
          <cell r="C2945" t="str">
            <v>m</v>
          </cell>
          <cell r="D2945">
            <v>66.8</v>
          </cell>
        </row>
        <row r="2946">
          <cell r="A2946" t="str">
            <v>IT 25.12.0300 (/)</v>
          </cell>
          <cell r="B2946" t="str">
            <v>Construcao de linha sextupla de tubo de PVC rigido, serie R de 100mm, para protecao de condutores de sistema de telefonia, assentados e cobertos com camada de concreto simples, exclusive escavacao e reaterro.</v>
          </cell>
          <cell r="C2946" t="str">
            <v>m</v>
          </cell>
          <cell r="D2946">
            <v>100.22</v>
          </cell>
        </row>
        <row r="2947">
          <cell r="A2947" t="str">
            <v>IT 25.14.0053 (A)</v>
          </cell>
          <cell r="B2947" t="str">
            <v>Eletroduto de ferro galvanizado, diametro de 19mm (3/4"), inclusive conexoes e emendas, exclusive abertura de rasgo. Fornecimento e instalacao.</v>
          </cell>
          <cell r="C2947" t="str">
            <v>m</v>
          </cell>
          <cell r="D2947">
            <v>6.47</v>
          </cell>
        </row>
        <row r="2948">
          <cell r="A2948" t="str">
            <v>IT 25.14.0056 (A)</v>
          </cell>
          <cell r="B2948" t="str">
            <v>Eletroduto de ferro galvanizado, diametro de 25mm (1"), inclusive conexoes e emendas, exclusive abertura e fechamento rasgo. Fornecimento e instalacao.</v>
          </cell>
          <cell r="C2948" t="str">
            <v>m</v>
          </cell>
          <cell r="D2948">
            <v>7.18</v>
          </cell>
        </row>
        <row r="2949">
          <cell r="A2949" t="str">
            <v>IT 25.14.0059 (A)</v>
          </cell>
          <cell r="B2949" t="str">
            <v>Eletroduto de ferro galvanizado, diametro de 40mm(1 1/2"), inclusive conexoes e emendas, exclusive abertura e fechamento rasgo. Fornecimento e instalacao.</v>
          </cell>
          <cell r="C2949" t="str">
            <v>m</v>
          </cell>
          <cell r="D2949">
            <v>12.66</v>
          </cell>
        </row>
        <row r="2950">
          <cell r="A2950" t="str">
            <v>IT 25.14.0062 (A)</v>
          </cell>
          <cell r="B2950" t="str">
            <v>Eletroduto de ferro galvanizado, diametro de 50mm (2"), inclusive conexoes e emendas, exclusive abertura e fechamento rasgo. Fornecimento e instalacao.</v>
          </cell>
          <cell r="C2950" t="str">
            <v>m</v>
          </cell>
          <cell r="D2950">
            <v>13.99</v>
          </cell>
        </row>
        <row r="2951">
          <cell r="A2951" t="str">
            <v>IT 25.14.0065 (/)</v>
          </cell>
          <cell r="B2951" t="str">
            <v>Eletroduto de ferro galvanizado, diametro de 50mm (2"), exclusive luvas, curvas, abertura e fechamento de rasgo. Fornecimento e instalacao.</v>
          </cell>
          <cell r="C2951" t="str">
            <v>m</v>
          </cell>
          <cell r="D2951">
            <v>15.02</v>
          </cell>
        </row>
        <row r="2952">
          <cell r="A2952" t="str">
            <v>IT 25.14.0068 (A)</v>
          </cell>
          <cell r="B2952" t="str">
            <v>Eletroduto de ferro galvanizado, diametro de 65mm(2 1/2"), inclusive conexoes e emendas, exclusive abertura e fechamento de rasgo. Fornecimento e instalacao.</v>
          </cell>
          <cell r="C2952" t="str">
            <v>m</v>
          </cell>
          <cell r="D2952">
            <v>20.2</v>
          </cell>
        </row>
        <row r="2953">
          <cell r="A2953" t="str">
            <v>IT 25.14.0071 (/)</v>
          </cell>
          <cell r="B2953" t="str">
            <v>Eletroduto de ferro galvanizado, diametro de 75mm (3"), exclusive luvas, curvas, abertura e fechamento rasgo. Fornecimento e instalacao.</v>
          </cell>
          <cell r="C2953" t="str">
            <v>m</v>
          </cell>
          <cell r="D2953">
            <v>24.98</v>
          </cell>
        </row>
        <row r="2954">
          <cell r="A2954" t="str">
            <v>IT 25.14.0074 (A)</v>
          </cell>
          <cell r="B2954" t="str">
            <v>Eletroduto de ferro galvanizado, diametro de 75mm (3"), inclusive conexoes e emendas, exclusive abertura e fechamento rasgo. Fornecimento e instalacao.</v>
          </cell>
          <cell r="C2954" t="str">
            <v>m</v>
          </cell>
          <cell r="D2954">
            <v>25.18</v>
          </cell>
        </row>
        <row r="2955">
          <cell r="A2955" t="str">
            <v>IT 25.14.0077 (A)</v>
          </cell>
          <cell r="B2955" t="str">
            <v>Eletroduto de ferro galvanizado, diametro de 100mm (4"), inclusive conexoes e emendas, exclusive abertura e fechamento rasgo. Fornecimento e instalacao.</v>
          </cell>
          <cell r="C2955" t="str">
            <v>m</v>
          </cell>
          <cell r="D2955">
            <v>30.97</v>
          </cell>
        </row>
        <row r="2956">
          <cell r="A2956" t="str">
            <v>IT 25.14.0109 (A)</v>
          </cell>
          <cell r="B2956" t="str">
            <v>Eletroduto tipo pesado, com diametro de 32mm(1 1/4"), inclusive conexoes e emendas, exclusive abertura e fechamento de rasgo. Fornecimento e instalacao.</v>
          </cell>
          <cell r="C2956" t="str">
            <v>m</v>
          </cell>
          <cell r="D2956">
            <v>13.12</v>
          </cell>
        </row>
        <row r="2957">
          <cell r="A2957" t="str">
            <v>IT 25.16.0050 (/)</v>
          </cell>
          <cell r="B2957" t="str">
            <v>Bucha redonda de ferro galvanizado, diametro de 50mm (2"), para o de 25mm (1"). Fornecimento e instalacao.</v>
          </cell>
          <cell r="C2957" t="str">
            <v>un</v>
          </cell>
          <cell r="D2957">
            <v>11.16</v>
          </cell>
        </row>
        <row r="2958">
          <cell r="A2958" t="str">
            <v>IT 25.16.0150 (/)</v>
          </cell>
          <cell r="B2958" t="str">
            <v>Curva longa de ferro galvanizado, diametro de 50mm (2"). Fornecimento e instalacao.</v>
          </cell>
          <cell r="C2958" t="str">
            <v>un</v>
          </cell>
          <cell r="D2958">
            <v>8.77</v>
          </cell>
        </row>
        <row r="2959">
          <cell r="A2959" t="str">
            <v>IT 25.18.0050 (A)</v>
          </cell>
          <cell r="B2959" t="str">
            <v>Eletrocalha perfurada, dobra "C", medindo (200x75)mm. Fornecimento e instalacao.</v>
          </cell>
          <cell r="C2959" t="str">
            <v>m</v>
          </cell>
          <cell r="D2959">
            <v>38.65</v>
          </cell>
        </row>
        <row r="2960">
          <cell r="A2960" t="str">
            <v>IT 25.18.0100 (A)</v>
          </cell>
          <cell r="B2960" t="str">
            <v>Eletrocalha perfurada, dobra "C", medindo (500x75)mm. Fornecimento e instalacao.</v>
          </cell>
          <cell r="C2960" t="str">
            <v>m</v>
          </cell>
          <cell r="D2960">
            <v>71.239999999999995</v>
          </cell>
        </row>
        <row r="2961">
          <cell r="A2961" t="str">
            <v>IT 25.18.0150 (/)</v>
          </cell>
          <cell r="B2961" t="str">
            <v>Eletrocalha perfurada U, medindo (100x100)mm, sem tampa. Fornecimento.</v>
          </cell>
          <cell r="C2961" t="str">
            <v>m</v>
          </cell>
          <cell r="D2961">
            <v>14.9</v>
          </cell>
        </row>
        <row r="2962">
          <cell r="A2962" t="str">
            <v>IT 25.18.0250 (/)</v>
          </cell>
          <cell r="B2962" t="str">
            <v>Eletrocalha perfurada U, medindo (300x150)mm, sem tampa. Fornecimento.</v>
          </cell>
          <cell r="C2962" t="str">
            <v>m</v>
          </cell>
          <cell r="D2962">
            <v>32.86</v>
          </cell>
        </row>
        <row r="2963">
          <cell r="A2963" t="str">
            <v>IT 25.20.0050 (/)</v>
          </cell>
          <cell r="B2963" t="str">
            <v>Conjunto de embutir Pial Silentoque, fosforescente, com placa, 1 tecla paralela e 1 tomada universal redonda. Fornecimento e instalacao.</v>
          </cell>
          <cell r="C2963" t="str">
            <v>un</v>
          </cell>
          <cell r="D2963">
            <v>11.21</v>
          </cell>
        </row>
        <row r="2964">
          <cell r="A2964" t="str">
            <v>IT 25.20.0100 (/)</v>
          </cell>
          <cell r="B2964" t="str">
            <v>Instalacao de ponto de luz equivalente a 2 varas de eletroduto de PVC rigido de 1/2", 12m de fio 2,5mm2, caixas, conexoes, luvas, curva e interruptor de embutir com placa fosforescente, linha Silentoque, da Pial ou similar, inclusive abertura e fechamento</v>
          </cell>
          <cell r="C2964" t="str">
            <v>un</v>
          </cell>
          <cell r="D2964">
            <v>82.12</v>
          </cell>
        </row>
        <row r="2965">
          <cell r="A2965" t="str">
            <v>IT 25.20.0103 (/)</v>
          </cell>
          <cell r="B2965" t="str">
            <v>Instalacao de ponto de luz equivalente a 2 varas de eletroduto pesado Apollo ou similar de 3/4", 12m de fio 2,5mm2, caixas, conexoes, luvas, curva e interruptor de embutir com placa fosforescente, linha Silentoque, da Pial ou similar, inclusive abertura e</v>
          </cell>
          <cell r="C2965" t="str">
            <v>un</v>
          </cell>
          <cell r="D2965">
            <v>114.15</v>
          </cell>
        </row>
        <row r="2966">
          <cell r="A2966" t="str">
            <v>IT 25.20.0106 (/)</v>
          </cell>
          <cell r="B2966" t="str">
            <v>Instalacao de ponto de luz equivalente a 2 varas de eletroduto de PVC rigido de 3/4", 12m de fio 2,5mm2, caixas, conexoes, luvas, curva e interruptor de embutir com placa fosforescente, linha Silentoque, da Pial ou similar, inclusive abertura e fechamento</v>
          </cell>
          <cell r="C2966" t="str">
            <v>un</v>
          </cell>
          <cell r="D2966">
            <v>92.32</v>
          </cell>
        </row>
        <row r="2967">
          <cell r="A2967" t="str">
            <v>IT 25.20.0150 (A)</v>
          </cell>
          <cell r="B2967" t="str">
            <v>Instalacao de ponto de luz aparente, sobre madeira, compreendendo: fita isolante, plafonier, receptaculo, parafusos e buchas de nylon, 12m de fio paralelo de 2,5mm2.</v>
          </cell>
          <cell r="C2967" t="str">
            <v>un</v>
          </cell>
          <cell r="D2967">
            <v>52.63</v>
          </cell>
        </row>
        <row r="2968">
          <cell r="A2968" t="str">
            <v>IT 25.20.0200 (/)</v>
          </cell>
          <cell r="B2968" t="str">
            <v>Instalacao de um conjunto de 2 pontos de luz equivalente a 5 varas de eletroduto de PVC rigido de 3/4", 33m de fio 2,5mm2, caixas, conexoes, luvas, curva e interruptor de embutir com placa fosforescente, linha Silentoque, da Pial ou similar, inclusive abe</v>
          </cell>
          <cell r="C2968" t="str">
            <v>un</v>
          </cell>
          <cell r="D2968">
            <v>162.22999999999999</v>
          </cell>
        </row>
        <row r="2969">
          <cell r="A2969" t="str">
            <v>IT 25.20.0250 (/)</v>
          </cell>
          <cell r="B2969" t="str">
            <v>Instalacao de um conjunto de 3 pontos de luz equivalente a 6 varas de eletroduto rigido de PVC de 3/4", 50m de fio 2,5mm2, caixas, conexoes, luvas, curva e interruptor de embutir com placa fosforescente, linha Silentoque, da Pial ou similar, inclusive abe</v>
          </cell>
          <cell r="C2969" t="str">
            <v>un</v>
          </cell>
          <cell r="D2969">
            <v>209.51</v>
          </cell>
        </row>
        <row r="2970">
          <cell r="A2970" t="str">
            <v>IT 25.20.0300 (/)</v>
          </cell>
          <cell r="B2970" t="str">
            <v>Instalacao de um conjunto de 4 pontos de luz equivalente a 7 varas de eletroduto pesado Apollo ou similar de 3/4", 50m de fio 2,5mm2, caixas, conexoes, luvas, curva e interruptor de embutir com placa fosforescente, linha Silentoque, da Pial ou similar, in</v>
          </cell>
          <cell r="C2970" t="str">
            <v>un</v>
          </cell>
          <cell r="D2970">
            <v>370.64</v>
          </cell>
        </row>
        <row r="2971">
          <cell r="A2971" t="str">
            <v>IT 25.20.0303 (/)</v>
          </cell>
          <cell r="B2971" t="str">
            <v>Instalacao de um conjunto de 4 pontos de luz equivalente a 7 varas de eletroduto de PVC rigido de 3/4", 50m de fio 2,5mm2, caixas, conexoes, luvas, curva e interruptor de embutir com placa fosforescente, linha Silentoque, da Pial ou similar, inclusive abe</v>
          </cell>
          <cell r="C2971" t="str">
            <v>un</v>
          </cell>
          <cell r="D2971">
            <v>265.56</v>
          </cell>
        </row>
        <row r="2972">
          <cell r="A2972" t="str">
            <v>IT 25.20.0350 (/)</v>
          </cell>
          <cell r="B2972" t="str">
            <v>Instalacao de um conjunto de 5 pontos de luz com eletroduto de PVC rigido de 1/2", inclusive abertura e fechamento de rasgo em alvenaria.</v>
          </cell>
          <cell r="C2972" t="str">
            <v>un</v>
          </cell>
          <cell r="D2972">
            <v>237.96</v>
          </cell>
        </row>
        <row r="2973">
          <cell r="A2973" t="str">
            <v>IT 25.20.0353 (/)</v>
          </cell>
          <cell r="B2973" t="str">
            <v>Instalacao de um conjunto de 5 pontos de luz equivalente a 8 varas de eletroduto de PVC rigido de 3/4", 57m de fio 2,5mm2, caixas, conexoes, luvas, curva e interruptor de embutir com placa fosforescente, linha Silentoque, da Pial ou similar, inclusive abe</v>
          </cell>
          <cell r="C2973" t="str">
            <v>un</v>
          </cell>
          <cell r="D2973">
            <v>251.31</v>
          </cell>
        </row>
        <row r="2974">
          <cell r="A2974" t="str">
            <v>IT 25.20.0400 (/)</v>
          </cell>
          <cell r="B2974" t="str">
            <v>Instalacao de um conjunto de 6 pontos de luz equivalente a 9 varas de eletroduto de PVC rigido de 3/4", 66m de fio 2,5mm2, caixas, conexoes, luvas, curva e interruptor de embutir com placa fosforescente, linha Silentoque, da Pial ou similar, inclusive abe</v>
          </cell>
          <cell r="C2974" t="str">
            <v>un</v>
          </cell>
          <cell r="D2974">
            <v>294.87</v>
          </cell>
        </row>
        <row r="2975">
          <cell r="A2975" t="str">
            <v>IT 25.20.0403 (/)</v>
          </cell>
          <cell r="B2975" t="str">
            <v>Instalacao de um conjunto de 6 pontos de luz equivalente a 9 varas de eletroduto de PVC rigido de 1/2", 66m de fio 2,5mm2, caixas, conexoes, luvas, curva e interruptor de embutir com placa fosforescente, linha Silentoque, da Pial ou similar, inclusive abe</v>
          </cell>
          <cell r="C2975" t="str">
            <v>un</v>
          </cell>
          <cell r="D2975">
            <v>270.39999999999998</v>
          </cell>
        </row>
        <row r="2976">
          <cell r="A2976" t="str">
            <v>IT 25.20.0450 (/)</v>
          </cell>
          <cell r="B2976" t="str">
            <v>Instalacao de um conjunto de 8 pontos de luz equivalente a 10 varas de eletroduto de PVC rigido de 3/4", 80m de fio 2,5mm2, caixas, conexoes, luvas, curva e interruptor de embutir com placa fosforescente, linha Silentoque, da Pial ou similar, inclusive ab</v>
          </cell>
          <cell r="C2976" t="str">
            <v>un</v>
          </cell>
          <cell r="D2976">
            <v>346.16</v>
          </cell>
        </row>
        <row r="2977">
          <cell r="A2977" t="str">
            <v>IT 25.20.0501 (/)</v>
          </cell>
          <cell r="B2977" t="str">
            <v>Instalacao de ponto de campainha de alta potencia, compreendendo: 5 varas de eletroduto de 3/4", 50m de fio # 1,5mm2, botao e campainha sincronizada de 8".</v>
          </cell>
          <cell r="C2977" t="str">
            <v>un</v>
          </cell>
          <cell r="D2977">
            <v>255.38</v>
          </cell>
        </row>
        <row r="2978">
          <cell r="A2978" t="str">
            <v>IT 25.20.0504 (/)</v>
          </cell>
          <cell r="B2978" t="str">
            <v>Instalacao de ponto de campainha tipo cigarra, compreendendo: 3 varas de eletroduto de 3/4", 20m de fio # 1,5mm2, botao e cigarra.</v>
          </cell>
          <cell r="C2978" t="str">
            <v>un</v>
          </cell>
          <cell r="D2978">
            <v>85</v>
          </cell>
        </row>
        <row r="2979">
          <cell r="A2979" t="str">
            <v>IT 25.22.0050 (/)</v>
          </cell>
          <cell r="B2979" t="str">
            <v>Instalacao de ponto de forca ate 2 CV, equivalente a 2 varas de eletroduto pesado de 1/2", Apollo ou similar.</v>
          </cell>
          <cell r="C2979" t="str">
            <v>un</v>
          </cell>
          <cell r="D2979">
            <v>182.58</v>
          </cell>
        </row>
        <row r="2980">
          <cell r="A2980" t="str">
            <v>IT 25.22.0053 (/)</v>
          </cell>
          <cell r="B2980" t="str">
            <v>Instalacao de ponto de forca ate 2 CV, equivalente a 2 varas de eletroduto de PVC rigido de 1/2", 20m de fio de 2,5mm2, caixas e conexoes.</v>
          </cell>
          <cell r="C2980" t="str">
            <v>un</v>
          </cell>
          <cell r="D2980">
            <v>165.89</v>
          </cell>
        </row>
        <row r="2981">
          <cell r="A2981" t="str">
            <v>IT 25.22.0100 (/)</v>
          </cell>
          <cell r="B2981" t="str">
            <v>Instalacao de ponto de forca ate 4 CV, equivalente a 2 varas de eletroduto pesado de 3/4" Apollo ou similar.</v>
          </cell>
          <cell r="C2981" t="str">
            <v>un</v>
          </cell>
          <cell r="D2981">
            <v>276.63</v>
          </cell>
        </row>
        <row r="2982">
          <cell r="A2982" t="str">
            <v>IT 25.22.0150 (A)</v>
          </cell>
          <cell r="B2982" t="str">
            <v>Instalacao de ponto de forca ate 5 CV, equivalente a 2 varas de eletroduto pesado de 3/4" Apollo, 20m de fio 4mm2, caixas e conexoes.</v>
          </cell>
          <cell r="C2982" t="str">
            <v>un</v>
          </cell>
          <cell r="D2982">
            <v>195.54</v>
          </cell>
        </row>
        <row r="2983">
          <cell r="A2983" t="str">
            <v>IT 25.22.0500 (A)</v>
          </cell>
          <cell r="B2983" t="str">
            <v>Instalacao de ponto de forca ate 10 CV, equivalente a 2 varas de eletroduto pesado de 1" Apollo, 20m de fio 6mm2, caixas e conexoes.</v>
          </cell>
          <cell r="C2983" t="str">
            <v>un</v>
          </cell>
          <cell r="D2983">
            <v>203.28</v>
          </cell>
        </row>
        <row r="2984">
          <cell r="A2984" t="str">
            <v>IT 25.22.0550 (/)</v>
          </cell>
          <cell r="B2984" t="str">
            <v>Instalacao de ponto de forca ate 15 CV, equivalente a 2 varas de eletroduto de PVC rigido de 1 1/2".</v>
          </cell>
          <cell r="C2984" t="str">
            <v>un</v>
          </cell>
          <cell r="D2984">
            <v>350.91</v>
          </cell>
        </row>
        <row r="2985">
          <cell r="A2985" t="str">
            <v>IT 25.24.0050 (A)</v>
          </cell>
          <cell r="B2985" t="str">
            <v>Instalacao de ponto de telefone, compreendendo: 3 varas de eletroduto de 3/4", conexoes, caixas e guia de arame galvanizado no 16.</v>
          </cell>
          <cell r="C2985" t="str">
            <v>un</v>
          </cell>
          <cell r="D2985">
            <v>61.63</v>
          </cell>
        </row>
        <row r="2986">
          <cell r="A2986" t="str">
            <v>IT 25.26.0050 (/)</v>
          </cell>
          <cell r="B2986" t="str">
            <v>Instalacao de ponto de tomada equivalente a 2 varas de eletroduto de PVC rigido de 1/2", 12m de fio 2,5mm2, caixas, conexoes e tomada de embutir com placa fosforescente, linha Silentoque, da Pial ou similar, inclusive abertura e fechamento de rasgo em alv</v>
          </cell>
          <cell r="C2986" t="str">
            <v>un</v>
          </cell>
          <cell r="D2986">
            <v>73.989999999999995</v>
          </cell>
        </row>
        <row r="2987">
          <cell r="A2987" t="str">
            <v>IT 25.26.0100 (/)</v>
          </cell>
          <cell r="B2987" t="str">
            <v>Instalacao de ponto de tomada equivalente a 2 varas de eletroduto de PVC rigido de 3/4", 12m de fio 2,5mm2, caixas, conexoes e tomada de embutir com placa fosforescente, linha Silentoque, da Pial ou similar, inclusive abertura e fechamento de rasgo em alv</v>
          </cell>
          <cell r="C2987" t="str">
            <v>un</v>
          </cell>
          <cell r="D2987">
            <v>84.38</v>
          </cell>
        </row>
        <row r="2988">
          <cell r="A2988" t="str">
            <v>IT 25.26.0103 (/)</v>
          </cell>
          <cell r="B2988" t="str">
            <v>Instalacao de um conjunto de 2 tomadas equivalentes a 3 varas de eletroduto de PVC de 3/4", 18m de fio 2,5mm2, caixas, conexoes e tomadas de embutir com placa fosforescente, linha Silentoque, da Pial ou similar, inclusive abertura e fechamento de rasgo em</v>
          </cell>
          <cell r="C2988" t="str">
            <v>un</v>
          </cell>
          <cell r="D2988">
            <v>107.47</v>
          </cell>
        </row>
        <row r="2989">
          <cell r="A2989" t="str">
            <v>IT 25.26.0106 (/)</v>
          </cell>
          <cell r="B2989" t="str">
            <v>Instalacao de ponto de tomada com eletroduto de PVC, rigido 3/4", inclusive abertura e fechamento de rasgo de alvenaria.</v>
          </cell>
          <cell r="C2989" t="str">
            <v>un</v>
          </cell>
          <cell r="D2989">
            <v>84.28</v>
          </cell>
        </row>
        <row r="2990">
          <cell r="A2990" t="str">
            <v>IT 25.26.0109 (/)</v>
          </cell>
          <cell r="B2990" t="str">
            <v>Instalacao de ponto de tomada equivalente a 2 varas de eletroduto pesado Apollo ou similar de 3/4", 12m de fio 2,5mm2, caixas, conexoes e tomada de embutir com placa fosforescente, linha Silentoque, da Pial ou similar, inclusive abertura e fechamento de r</v>
          </cell>
          <cell r="C2990" t="str">
            <v>un</v>
          </cell>
          <cell r="D2990">
            <v>131.04</v>
          </cell>
        </row>
        <row r="2991">
          <cell r="A2991" t="str">
            <v>IT 25.26.0112 (/)</v>
          </cell>
          <cell r="B2991" t="str">
            <v>Fornecimento e instalacao de tomada fosforescente Universal, linha Silentoque, da Pial ou similar, externa, com placa.</v>
          </cell>
          <cell r="C2991" t="str">
            <v>un</v>
          </cell>
          <cell r="D2991">
            <v>4.24</v>
          </cell>
        </row>
        <row r="2992">
          <cell r="A2992" t="str">
            <v>IT 25.26.0115 (/)</v>
          </cell>
          <cell r="B2992" t="str">
            <v>Instalacao de tomada de embutir, referencia 54322, 3P-20A, linha Silentoque, da Pial ou similar, com placa, inclusive fornecimento.</v>
          </cell>
          <cell r="C2992" t="str">
            <v>un</v>
          </cell>
          <cell r="D2992">
            <v>6.16</v>
          </cell>
        </row>
        <row r="2993">
          <cell r="A2993" t="str">
            <v>IT 25.26.0118 (/)</v>
          </cell>
          <cell r="B2993" t="str">
            <v xml:space="preserve">Instalacao para ponto de tomada de computador equivalente a 2 varas de eletroduto de PVC rigido de 3/4", 12m de cabo para rede (KMP, 4 pares, 8 vias, categoria 5), tomada de embutir de 3 polos, 15A, 125V, com placa de 4"x2", referencia 543-14, Silentoque </v>
          </cell>
          <cell r="C2993" t="str">
            <v>un</v>
          </cell>
          <cell r="D2993">
            <v>89.69</v>
          </cell>
        </row>
        <row r="2994">
          <cell r="A2994" t="str">
            <v>IT 25.26.0150 (A)</v>
          </cell>
          <cell r="B2994" t="str">
            <v>Instalacao de ponto de tomada de sobrepor, compreendendo: 12m de fio paralelo de 2,5mm2, bucha de nylon, parafusos e tomada de sobrepor.</v>
          </cell>
          <cell r="C2994" t="str">
            <v>un</v>
          </cell>
          <cell r="D2994">
            <v>52.21</v>
          </cell>
        </row>
        <row r="2995">
          <cell r="A2995" t="str">
            <v>IT 25.26.0200 (/)</v>
          </cell>
          <cell r="B2995" t="str">
            <v>Fornecimento e instalacao de tomada de piso simples 4"x2", 2 pinos mais terra (2p+t), universal, com corpo em aluminio fundido e tampa em latao polido (tipo unha), 25A/600V.</v>
          </cell>
          <cell r="C2995" t="str">
            <v>un</v>
          </cell>
          <cell r="D2995">
            <v>34.25</v>
          </cell>
        </row>
        <row r="2996">
          <cell r="A2996" t="str">
            <v>IT 25.26.0250 (/)</v>
          </cell>
          <cell r="B2996" t="str">
            <v>Instalacao de um conjunto de 3 tomadas equivalentes a 4 varas de eletroduto de PVC de 3/4", 25m de fio 2,5mm2, caixas, conexoes e tomadas de embutir com placa fosforescente, linha Silentoque, da Pial ou similar, inclusive abertura e fechamento de rasgo em</v>
          </cell>
          <cell r="C2996" t="str">
            <v>un</v>
          </cell>
          <cell r="D2996">
            <v>158.21</v>
          </cell>
        </row>
        <row r="2997">
          <cell r="A2997" t="str">
            <v>IT 25.26.0300 (/)</v>
          </cell>
          <cell r="B2997" t="str">
            <v>Instalacao de um conjunto de 4 tomadas equivalentes a 5 varas de eletroduto de PVC de 3/4", 30m de fio 2,5mm2, caixas, conexoes e tomadas de embutir com placa fosforescente, linha Silentoque, da Pial ou similar, inclusive abertura e fechamento de rasgo em</v>
          </cell>
          <cell r="C2997" t="str">
            <v>un</v>
          </cell>
          <cell r="D2997">
            <v>186.27</v>
          </cell>
        </row>
        <row r="2998">
          <cell r="A2998" t="str">
            <v>IT 25.26.0350 (/)</v>
          </cell>
          <cell r="B2998" t="str">
            <v>Instalacao de tomada trifasica para pino tipo faca de 20A/220V com 2 disjuntores de 30A montados em caixa de chapa de ferro estampada de (15x15)cm, inclusive abertura e fechamento do rasgo em alvenaria.</v>
          </cell>
          <cell r="C2998" t="str">
            <v>un</v>
          </cell>
          <cell r="D2998">
            <v>101.32</v>
          </cell>
        </row>
        <row r="2999">
          <cell r="A2999" t="str">
            <v>IT 25.26.0353 (/)</v>
          </cell>
          <cell r="B2999" t="str">
            <v>Instalacao de tomada tripolar Universal de embutir com placa 4"x2" em material termoplastico, 15A/250V, inclusive fornecimento, abertura e fechamento do rasgo em alvenaria. Fornecimento.</v>
          </cell>
          <cell r="C2999" t="str">
            <v>un</v>
          </cell>
          <cell r="D2999">
            <v>12.62</v>
          </cell>
        </row>
        <row r="3000">
          <cell r="A3000" t="str">
            <v>IT 25.26.0500 (/)</v>
          </cell>
          <cell r="B3000" t="str">
            <v>Plug, 3P20A-125/250V, referencia 54341, linha Seis, Pial ou similar, preto. Fornecimento e instalacao.</v>
          </cell>
          <cell r="C3000" t="str">
            <v>un</v>
          </cell>
          <cell r="D3000">
            <v>9.34</v>
          </cell>
        </row>
        <row r="3001">
          <cell r="A3001" t="str">
            <v>IT 25.28.0050 (/)</v>
          </cell>
          <cell r="B3001" t="str">
            <v>Instalacao de interruptor de embutir com 1 secao, linha Silentoque, da Pial ou similar, com placa em material termoplastico de 4"x2", inclusive fornecimento.</v>
          </cell>
          <cell r="C3001" t="str">
            <v>un</v>
          </cell>
          <cell r="D3001">
            <v>8</v>
          </cell>
        </row>
        <row r="3002">
          <cell r="A3002" t="str">
            <v>IT 25.28.0053 (/)</v>
          </cell>
          <cell r="B3002" t="str">
            <v>Instalacao de interruptor de embutir fosforescente, linha Silentoque, da Pial ou similar, com placa, 2 teclas paralelas, inclusive fornecimento.</v>
          </cell>
          <cell r="C3002" t="str">
            <v>un</v>
          </cell>
          <cell r="D3002">
            <v>7.49</v>
          </cell>
        </row>
        <row r="3003">
          <cell r="A3003" t="str">
            <v>IT 25.28.0056 (/)</v>
          </cell>
          <cell r="B3003" t="str">
            <v>Instalacao de interruptor de embutir fosforescente, linha Silentoque, da Pial ou similar, com placa, three way, inclusive fornecimento.</v>
          </cell>
          <cell r="C3003" t="str">
            <v>un</v>
          </cell>
          <cell r="D3003">
            <v>9.52</v>
          </cell>
        </row>
        <row r="3004">
          <cell r="A3004" t="str">
            <v>IT 25.28.0059 (/)</v>
          </cell>
          <cell r="B3004" t="str">
            <v>Instalacao de interruptor simples, referencia 1100, 10A-250V, linha Silentoque, da Pial ou similar, com placa, inclusive fornecimento.</v>
          </cell>
          <cell r="C3004" t="str">
            <v>un</v>
          </cell>
          <cell r="D3004">
            <v>4.68</v>
          </cell>
        </row>
        <row r="3005">
          <cell r="A3005" t="str">
            <v>IT 25.28.0100 (A)</v>
          </cell>
          <cell r="B3005" t="str">
            <v>Instalacao de interruptor de sobrepor, compreendendo: 12m de fio paralelo de 2,5mm2, fita isolante, bucha de nylon, parafusos e interruptor de sobrepor.</v>
          </cell>
          <cell r="C3005" t="str">
            <v>un</v>
          </cell>
          <cell r="D3005">
            <v>51.45</v>
          </cell>
        </row>
        <row r="3006">
          <cell r="A3006" t="str">
            <v>IT 25.28.0150 (/)</v>
          </cell>
          <cell r="B3006" t="str">
            <v>Instalacao de 2 interruptores verticais em caixa estampada de 4"x4" com placa contendo 2 modulos verticais, inclusive fornecimento.</v>
          </cell>
          <cell r="C3006" t="str">
            <v>un</v>
          </cell>
          <cell r="D3006">
            <v>53.33</v>
          </cell>
        </row>
        <row r="3007">
          <cell r="A3007" t="str">
            <v>IT 25.28.0200 (/)</v>
          </cell>
          <cell r="B3007" t="str">
            <v>Instalacao de placa cega instalada em caixa de 4"x2", inclusive fornecimento.</v>
          </cell>
          <cell r="C3007" t="str">
            <v>un</v>
          </cell>
          <cell r="D3007">
            <v>4.9000000000000004</v>
          </cell>
        </row>
        <row r="3008">
          <cell r="A3008" t="str">
            <v>IT 25.32.0053 (/)</v>
          </cell>
          <cell r="B3008" t="str">
            <v>Cabo de cobre rigido, com isolamento termoplastico, compreendendo: preparo, corte e enfiacao em eletrodutos em bitola de 1,5mm2 com tensao nominal de 450/750V. Fornecimento e instalacao.</v>
          </cell>
          <cell r="C3008" t="str">
            <v>m</v>
          </cell>
          <cell r="D3008">
            <v>1.25</v>
          </cell>
        </row>
        <row r="3009">
          <cell r="A3009" t="str">
            <v>IT 25.32.0056 (/)</v>
          </cell>
          <cell r="B3009" t="str">
            <v>Cabo de cobre rigido, com isolamento termoplastico, compreendendo: preparo, corte e enfiacao em eletrodutos em bitola de 2,5mm2 com tensao nominal de 450/750V. Fornecimento e instalacao.</v>
          </cell>
          <cell r="C3009" t="str">
            <v>m</v>
          </cell>
          <cell r="D3009">
            <v>1.56</v>
          </cell>
        </row>
        <row r="3010">
          <cell r="A3010" t="str">
            <v>IT 25.32.0059 (/)</v>
          </cell>
          <cell r="B3010" t="str">
            <v>Cabo de cobre rigido, 750V, com isolamento termoplastico, compreendendo: preparo, corte e enfiacao em eletrodutos em bitola de 4mm2. Fornecimento e instalacao.</v>
          </cell>
          <cell r="C3010" t="str">
            <v>m</v>
          </cell>
          <cell r="D3010">
            <v>2.08</v>
          </cell>
        </row>
        <row r="3011">
          <cell r="A3011" t="str">
            <v>IT 25.32.0062 (/)</v>
          </cell>
          <cell r="B3011" t="str">
            <v>Cabo de cobre rigido, com isolamento termoplastico, compreendendo: preparo, corte e enfiacao em eletrodutos em bitola de 6mm2. Fornecimento e instalacao.</v>
          </cell>
          <cell r="C3011" t="str">
            <v>m</v>
          </cell>
          <cell r="D3011">
            <v>3.09</v>
          </cell>
        </row>
        <row r="3012">
          <cell r="A3012" t="str">
            <v>IT 25.32.0065 (/)</v>
          </cell>
          <cell r="B3012" t="str">
            <v>Cabo de cobre rigido, com isolamento termoplastico, compreendendo: preparo, corte e enfiacao em eletrodutos em bitola de 10mm2 com tensao nominal de 450/750V. Fornecimento e instalacao.</v>
          </cell>
          <cell r="C3012" t="str">
            <v>m</v>
          </cell>
          <cell r="D3012">
            <v>5</v>
          </cell>
        </row>
        <row r="3013">
          <cell r="A3013" t="str">
            <v>IT 25.32.0068 (/)</v>
          </cell>
          <cell r="B3013" t="str">
            <v>Cabo de cobre rigido, com isolamento termoplastico, compreendendo: preparo, corte e enfiacao em eletrodutos em bitola de 16mm2 com tensao nominal de 450/750V. Fornecimento e instalacao.</v>
          </cell>
          <cell r="C3013" t="str">
            <v>m</v>
          </cell>
          <cell r="D3013">
            <v>7.48</v>
          </cell>
        </row>
        <row r="3014">
          <cell r="A3014" t="str">
            <v>IT 25.32.0074 (/)</v>
          </cell>
          <cell r="B3014" t="str">
            <v>Cabo de cobre rigido, com isolamento termoplastico, compreendendo: preparo, corte e enfiacao em eletrodutos, na bitola de 25mm2. Fornecimento e instalacao.</v>
          </cell>
          <cell r="C3014" t="str">
            <v>m</v>
          </cell>
          <cell r="D3014">
            <v>14.52</v>
          </cell>
        </row>
        <row r="3015">
          <cell r="A3015" t="str">
            <v>IT 25.32.0080 (/)</v>
          </cell>
          <cell r="B3015" t="str">
            <v>Cabo de cobre rigido, com isolamento termoplastico, compreendendo: preparo, corte e enfiacao em eletrodutos em bitola de 50mm2 com tensao nominal de 450/750V. Fornecimento e instalacao.</v>
          </cell>
          <cell r="C3015" t="str">
            <v>m</v>
          </cell>
          <cell r="D3015">
            <v>23.69</v>
          </cell>
        </row>
        <row r="3016">
          <cell r="A3016" t="str">
            <v>IT 25.32.0083 (/)</v>
          </cell>
          <cell r="B3016" t="str">
            <v>Cabo de cobre rigido, com isolamento termoplastico, compreendendo: preparo, corte e enfiacao em eletrodutos, na bitola de 70mm2. Fornecimento e instalacao.</v>
          </cell>
          <cell r="C3016" t="str">
            <v>m</v>
          </cell>
          <cell r="D3016">
            <v>31.75</v>
          </cell>
        </row>
        <row r="3017">
          <cell r="A3017" t="str">
            <v>IT 25.32.0503 (A)</v>
          </cell>
          <cell r="B3017" t="str">
            <v>Cabo de cobre flexivel, 750V, secao de 3x1mm2, com condutores de cobre nu, coberto com camada isolante de PVC. Fornecimento e instalacao.</v>
          </cell>
          <cell r="C3017" t="str">
            <v>m</v>
          </cell>
          <cell r="D3017">
            <v>2.87</v>
          </cell>
        </row>
        <row r="3018">
          <cell r="A3018" t="str">
            <v>IT 25.34.0053 (/)</v>
          </cell>
          <cell r="B3018" t="str">
            <v>Cabo de cobre rigido, com isolamento termoplastico, antichama, compreendendo: preparo, corte e enfiacao em eletrodutos, 600/1000V, na bitola de 1,5mm2. Fornecimento e instalacao.</v>
          </cell>
          <cell r="C3018" t="str">
            <v>m</v>
          </cell>
          <cell r="D3018">
            <v>1.45</v>
          </cell>
        </row>
        <row r="3019">
          <cell r="A3019" t="str">
            <v>IT 25.34.0059 (/)</v>
          </cell>
          <cell r="B3019" t="str">
            <v>Cabo de cobre rigido, com isolamento termoplastico, antichama, compreendendo: preparo, corte e enfiacao em eletrodutos, 600/1000V, na bitola de 2,5mm2. Fornecimento e instalacao.</v>
          </cell>
          <cell r="C3019" t="str">
            <v>m</v>
          </cell>
          <cell r="D3019">
            <v>2.02</v>
          </cell>
        </row>
        <row r="3020">
          <cell r="A3020" t="str">
            <v>IT 25.34.0068 (/)</v>
          </cell>
          <cell r="B3020" t="str">
            <v>Cabo de cobre rigido, com isolamento termoplastico, antichama, compreendendo: preparo, corte e enfiacao em eletrodutos, 600/1000V, na bitola de 10mm2. Fornecimento e instalacao.</v>
          </cell>
          <cell r="C3020" t="str">
            <v>m</v>
          </cell>
          <cell r="D3020">
            <v>5.67</v>
          </cell>
        </row>
        <row r="3021">
          <cell r="A3021" t="str">
            <v>IT 25.34.0071 (/)</v>
          </cell>
          <cell r="B3021" t="str">
            <v>Cabo de cobre rigido, com isolamento termoplastico, antichama, compreendendo: preparo, corte e enfiacao em eletrodutos, 600/1000V, na bitola de 16mm2. Fornecimento e instalacao.</v>
          </cell>
          <cell r="C3021" t="str">
            <v>m</v>
          </cell>
          <cell r="D3021">
            <v>7.97</v>
          </cell>
        </row>
        <row r="3022">
          <cell r="A3022" t="str">
            <v>IT 25.34.0077 (A)</v>
          </cell>
          <cell r="B3022" t="str">
            <v>Cabo de cobre rigido, com isolamento termoplastico, antichama, compreendendo: preparo, corte e enfiacao em eletrodutos, 1Kv, na bitola de 35mm2. Fornecimento e instalacao.</v>
          </cell>
          <cell r="C3022" t="str">
            <v>m</v>
          </cell>
          <cell r="D3022">
            <v>16.350000000000001</v>
          </cell>
        </row>
        <row r="3023">
          <cell r="A3023" t="str">
            <v>IT 25.34.0080 (/)</v>
          </cell>
          <cell r="B3023" t="str">
            <v>Cabo de cobre rigido, com isolamento termoplastico, antichama, compreendendo: preparo, corte e enfiacao em eletrodutos, 600/1000V, na bitola de 50mm2. Fornecimento e instalacao.</v>
          </cell>
          <cell r="C3023" t="str">
            <v>m</v>
          </cell>
          <cell r="D3023">
            <v>25.79</v>
          </cell>
        </row>
        <row r="3024">
          <cell r="A3024" t="str">
            <v>IT 25.34.0086 (/)</v>
          </cell>
          <cell r="B3024" t="str">
            <v>Cabo de cobre rigido, com isolamento termoplastico, compreendendo: preparo, corte e enfiacao em eletrodutos em bitola de 95mm2. Fornecimento e instalacao.</v>
          </cell>
          <cell r="C3024" t="str">
            <v>m</v>
          </cell>
          <cell r="D3024">
            <v>45.17</v>
          </cell>
        </row>
        <row r="3025">
          <cell r="A3025" t="str">
            <v>IT 25.34.0089 (A)</v>
          </cell>
          <cell r="B3025" t="str">
            <v>Cabo de cobre rigido, com isolamento termoplastico, compreendendo: preparo, corte e enfiacao em eletrodutos em bitola de 120mm2. Fornecimento e instalacao.</v>
          </cell>
          <cell r="C3025" t="str">
            <v>m</v>
          </cell>
          <cell r="D3025">
            <v>53.07</v>
          </cell>
        </row>
        <row r="3026">
          <cell r="A3026" t="str">
            <v>IT 25.34.0092 (A)</v>
          </cell>
          <cell r="B3026" t="str">
            <v>Cabo de cobre rigido, com isolamento termoplastico, compreendendo: preparo, corte e enfiacao em eletrodutos em bitola de 150mm2. Fornecimento e instalacao.</v>
          </cell>
          <cell r="C3026" t="str">
            <v>m</v>
          </cell>
          <cell r="D3026">
            <v>61.38</v>
          </cell>
        </row>
        <row r="3027">
          <cell r="A3027" t="str">
            <v>IT 25.34.0095 (A)</v>
          </cell>
          <cell r="B3027" t="str">
            <v>Cabo de cobre rigido, com isolamento termoplastico, compreendendo: preparo, corte e enfiacao em eletrodutos em bitola de 185mm2. Fornecimento e instalacao.</v>
          </cell>
          <cell r="C3027" t="str">
            <v>m</v>
          </cell>
          <cell r="D3027">
            <v>76.040000000000006</v>
          </cell>
        </row>
        <row r="3028">
          <cell r="A3028" t="str">
            <v>IT 25.34.0098 (A)</v>
          </cell>
          <cell r="B3028" t="str">
            <v>Cabo de cobre rigido, com isolamento termoplastico, compreendendo: preparo, corte e enfiacao em eletrodutos em bitola de 240mm2. Fornecimento e instalacao.</v>
          </cell>
          <cell r="C3028" t="str">
            <v>m</v>
          </cell>
          <cell r="D3028">
            <v>84.78</v>
          </cell>
        </row>
        <row r="3029">
          <cell r="A3029" t="str">
            <v>IT 25.34.0101 (A)</v>
          </cell>
          <cell r="B3029" t="str">
            <v>Cabo de cobre rigido, com isolamento termoplastico, compreendendo: preparo, corte e enfiacao em eletrodutos em bitola de 300mm2. Fornecimento e instalacao.</v>
          </cell>
          <cell r="C3029" t="str">
            <v>m</v>
          </cell>
          <cell r="D3029">
            <v>118.79</v>
          </cell>
        </row>
        <row r="3030">
          <cell r="A3030" t="str">
            <v>IT 25.34.0265 (/)</v>
          </cell>
          <cell r="B3030" t="str">
            <v>Cabo de cobre rigido, secao de 3x25mm2, 0,6/1Kv, antichama, compreendendo preparo, corte e enfiacao em eletrodutos, Sintenax ou similar. Fornecimento e instalacao.</v>
          </cell>
          <cell r="C3030" t="str">
            <v>m</v>
          </cell>
          <cell r="D3030">
            <v>35.67</v>
          </cell>
        </row>
        <row r="3031">
          <cell r="A3031" t="str">
            <v>IT 25.34.0321 (/)</v>
          </cell>
          <cell r="B3031" t="str">
            <v>Cabo de cobre rigido, secao de 35mm2, 0,6/1Kv, isolado XLPE. Fornecimento.</v>
          </cell>
          <cell r="C3031" t="str">
            <v>m</v>
          </cell>
          <cell r="D3031">
            <v>12.25</v>
          </cell>
        </row>
        <row r="3032">
          <cell r="A3032" t="str">
            <v>IT 25.34.0357 (/)</v>
          </cell>
          <cell r="B3032" t="str">
            <v>Cabo de cobre rigido, 1Kv, com isolamento termoplastico, compreendendo: preparo, corte e enfiacao em eletrodutos em bitola de 4mm2. Fornecimento e instalacao.</v>
          </cell>
          <cell r="C3032" t="str">
            <v>m</v>
          </cell>
          <cell r="D3032">
            <v>2.64</v>
          </cell>
        </row>
        <row r="3033">
          <cell r="A3033" t="str">
            <v>IT 25.34.0358 (/)</v>
          </cell>
          <cell r="B3033" t="str">
            <v>Cabo de cobre rigido, 1Kv, PVC/70oC, 4mm2. Fornecimento e instalacao.</v>
          </cell>
          <cell r="C3033" t="str">
            <v>m</v>
          </cell>
          <cell r="D3033">
            <v>3.07</v>
          </cell>
        </row>
        <row r="3034">
          <cell r="A3034" t="str">
            <v>IT 25.34.0359 (/)</v>
          </cell>
          <cell r="B3034" t="str">
            <v>Cabo de cobre rigido, 1Kv, PVC/70oC, 6mm2. Fornecimento e instalacao.</v>
          </cell>
          <cell r="C3034" t="str">
            <v>m</v>
          </cell>
          <cell r="D3034">
            <v>5.29</v>
          </cell>
        </row>
        <row r="3035">
          <cell r="A3035" t="str">
            <v>IT 25.34.0361 (/)</v>
          </cell>
          <cell r="B3035" t="str">
            <v>Cabo de cobre rigido, isolado, antichama, unipolar, 10mm2, 1000V, referencia Sintenax, Pirelli ou similar. Fornecimento e instalacao.</v>
          </cell>
          <cell r="C3035" t="str">
            <v>m</v>
          </cell>
          <cell r="D3035">
            <v>5.62</v>
          </cell>
        </row>
        <row r="3036">
          <cell r="A3036" t="str">
            <v>IT 25.34.0364 (/)</v>
          </cell>
          <cell r="B3036" t="str">
            <v>Cabo de cobre rigido, isolado, antichama, unipolar, 16mm2, 1000V, referencia Sintenax, Pirelli ou similar. Fornecimento e instalacao.</v>
          </cell>
          <cell r="C3036" t="str">
            <v>m</v>
          </cell>
          <cell r="D3036">
            <v>7.92</v>
          </cell>
        </row>
        <row r="3037">
          <cell r="A3037" t="str">
            <v>IT 25.34.0367 (/)</v>
          </cell>
          <cell r="B3037" t="str">
            <v>Cabo de cobre rigido, 1Kv, PVC/70oC, 25mm2. Fornecimento e instalacao.</v>
          </cell>
          <cell r="C3037" t="str">
            <v>m</v>
          </cell>
          <cell r="D3037">
            <v>15.88</v>
          </cell>
        </row>
        <row r="3038">
          <cell r="A3038" t="str">
            <v>IT 25.34.0370 (/)</v>
          </cell>
          <cell r="B3038" t="str">
            <v>Cabo de cobre rigido, isolado, antichama, unipolar, 50mm2, 1000V, referencia Sintenax, Pirelli ou similar. Fornecimento e instalacao.</v>
          </cell>
          <cell r="C3038" t="str">
            <v>m</v>
          </cell>
          <cell r="D3038">
            <v>25.73</v>
          </cell>
        </row>
        <row r="3039">
          <cell r="A3039" t="str">
            <v>IT 25.34.0373 (/)</v>
          </cell>
          <cell r="B3039" t="str">
            <v>Cabo de cobre rigido, isolado, antichama, unipolar, 70mm2, 1000V, referencia Sintenax, Pirelli ou similar. Fornecimento e instalacao.</v>
          </cell>
          <cell r="C3039" t="str">
            <v>m</v>
          </cell>
          <cell r="D3039">
            <v>31.75</v>
          </cell>
        </row>
        <row r="3040">
          <cell r="A3040" t="str">
            <v>IT 25.34.0376 (/)</v>
          </cell>
          <cell r="B3040" t="str">
            <v>Cabo de cobre rigido, isolado, antichama, unipolar, 95mm2, 1000V, referencia Sintenax, Pirelli ou similar. Fornecimento e instalacao.</v>
          </cell>
          <cell r="C3040" t="str">
            <v>m</v>
          </cell>
          <cell r="D3040">
            <v>45.11</v>
          </cell>
        </row>
        <row r="3041">
          <cell r="A3041" t="str">
            <v>IT 25.34.0379 (A)</v>
          </cell>
          <cell r="B3041" t="str">
            <v>Cabo de cobre rigido, isolado, antichama, unipolar, 120mm2, 1000V, referencia Sintenax, Pirelli ou similar. Fornecimento e instalacao.</v>
          </cell>
          <cell r="C3041" t="str">
            <v>m</v>
          </cell>
          <cell r="D3041">
            <v>52.6</v>
          </cell>
        </row>
        <row r="3042">
          <cell r="A3042" t="str">
            <v>IT 25.34.0382 (A)</v>
          </cell>
          <cell r="B3042" t="str">
            <v>Cabo de cobre rigido com isolamento Sintenax, classe 0,6/1Kv, secao de 150mm2. Fornecimento e instalacao.</v>
          </cell>
          <cell r="C3042" t="str">
            <v>m</v>
          </cell>
          <cell r="D3042">
            <v>65.33</v>
          </cell>
        </row>
        <row r="3043">
          <cell r="A3043" t="str">
            <v>IT 25.34.0388 (A)</v>
          </cell>
          <cell r="B3043" t="str">
            <v>Cabo de cobre rigido com isolamento Sintenax, classe 0,6/1Kv, secao de 240mm2. Fornecimento e instalacao.</v>
          </cell>
          <cell r="C3043" t="str">
            <v>m</v>
          </cell>
          <cell r="D3043">
            <v>88.38</v>
          </cell>
        </row>
        <row r="3044">
          <cell r="A3044" t="str">
            <v>IT 25.36.0050 (/)</v>
          </cell>
          <cell r="B3044" t="str">
            <v>Cabo de cobre isolado EPR, unipolar, 50mm2, 8,7/15Kv, referencia Epotrenax FX-3, Pirelli ou similar. Fornecimento e instalacao.</v>
          </cell>
          <cell r="C3044" t="str">
            <v>m</v>
          </cell>
          <cell r="D3044">
            <v>32.31</v>
          </cell>
        </row>
        <row r="3045">
          <cell r="A3045" t="str">
            <v>IT 25.38.0059 (A)</v>
          </cell>
          <cell r="B3045" t="str">
            <v>Cabo telefonico de cobre recozido estanhado, tipo CI, uso interno, 0,40mm2, 10 pares, para instalacoes internas primarias. Fornecimento e instalacao.</v>
          </cell>
          <cell r="C3045" t="str">
            <v>m</v>
          </cell>
          <cell r="D3045">
            <v>2.77</v>
          </cell>
        </row>
        <row r="3046">
          <cell r="A3046" t="str">
            <v>IT 25.38.0071 (A)</v>
          </cell>
          <cell r="B3046" t="str">
            <v>Cabo telefonico de cobre recozido estanhado, tipo CI, uso interno, 0,40mm2, 20 pares, para instalacoes internas primarias. Fornecimento e instalacao.</v>
          </cell>
          <cell r="C3046" t="str">
            <v>m</v>
          </cell>
          <cell r="D3046">
            <v>3.96</v>
          </cell>
        </row>
        <row r="3047">
          <cell r="A3047" t="str">
            <v>IT 25.38.0100 (A)</v>
          </cell>
          <cell r="B3047" t="str">
            <v>Cabo telefonico de cobre estanhado, tipo CCI, sem blindagem, 0,50mm2, 2 pares, para instalacoes internas secundarias. Fornecimento e instalacao.</v>
          </cell>
          <cell r="C3047" t="str">
            <v>m</v>
          </cell>
          <cell r="D3047">
            <v>0.7</v>
          </cell>
        </row>
        <row r="3048">
          <cell r="A3048" t="str">
            <v>IT 25.38.0103 (A)</v>
          </cell>
          <cell r="B3048" t="str">
            <v>Cabo telefonico de cobre estanhado, tipo CCI, sem blindagem, 0,50mm2, 4 pares, para instalacoes internas secundarias. Fornecimento e instalacao.</v>
          </cell>
          <cell r="C3048" t="str">
            <v>m</v>
          </cell>
          <cell r="D3048">
            <v>1.19</v>
          </cell>
        </row>
        <row r="3049">
          <cell r="A3049" t="str">
            <v>IT 25.38.0166 (A)</v>
          </cell>
          <cell r="B3049" t="str">
            <v>Cabo telefonico de cobre estanhado, tipo CCI, sem blindagem, 0,50mm2, 6 pares, para instalacoes internas secundarias. Fornecimento e instalacao.</v>
          </cell>
          <cell r="C3049" t="str">
            <v>m</v>
          </cell>
          <cell r="D3049">
            <v>1.97</v>
          </cell>
        </row>
        <row r="3050">
          <cell r="A3050" t="str">
            <v>IT 25.38.0300 (/)</v>
          </cell>
          <cell r="B3050" t="str">
            <v>Fio telefonico tipo FE, bitola de 1mm2, para instalacoes areas. Fornecimento e instalacao.</v>
          </cell>
          <cell r="C3050" t="str">
            <v>m</v>
          </cell>
          <cell r="D3050">
            <v>21.88</v>
          </cell>
        </row>
        <row r="3051">
          <cell r="A3051" t="str">
            <v>IT 25.40.0062 (/)</v>
          </cell>
          <cell r="B3051" t="str">
            <v>Cabo de cobre nu, secao de 6mm2. Fornecimento e instalacao (1kg = 18,87 metros).</v>
          </cell>
          <cell r="C3051" t="str">
            <v>Kg</v>
          </cell>
          <cell r="D3051">
            <v>25.56</v>
          </cell>
        </row>
        <row r="3052">
          <cell r="A3052" t="str">
            <v>IT 25.40.0068 (/)</v>
          </cell>
          <cell r="B3052" t="str">
            <v>Cabo de cobre nu, secao de 16mm2. Fornecimento e instalacao (1kg = 7,04 metros).</v>
          </cell>
          <cell r="C3052" t="str">
            <v>Kg</v>
          </cell>
          <cell r="D3052">
            <v>26.26</v>
          </cell>
        </row>
        <row r="3053">
          <cell r="A3053" t="str">
            <v>IT 25.40.0071 (/)</v>
          </cell>
          <cell r="B3053" t="str">
            <v>Cabo de cobre nu, secao de 25mm2. Fornecimento e instalacao (1kg = 4,51 metros).</v>
          </cell>
          <cell r="C3053" t="str">
            <v>Kg</v>
          </cell>
          <cell r="D3053">
            <v>26.61</v>
          </cell>
        </row>
        <row r="3054">
          <cell r="A3054" t="str">
            <v>IT 25.40.0074 (/)</v>
          </cell>
          <cell r="B3054" t="str">
            <v>Cabo de cobre nu, secao de 35mm2. Fornecimento e instalacao (1kg = 3,16 metros).</v>
          </cell>
          <cell r="C3054" t="str">
            <v>Kg</v>
          </cell>
          <cell r="D3054">
            <v>25.44</v>
          </cell>
        </row>
        <row r="3055">
          <cell r="A3055" t="str">
            <v>IT 25.40.0077 (/)</v>
          </cell>
          <cell r="B3055" t="str">
            <v>Cabo de cobre nu, secao de 50mm2. Fornecimento e instalacao (1kg = 2,27 metros).</v>
          </cell>
          <cell r="C3055" t="str">
            <v>Kg</v>
          </cell>
          <cell r="D3055">
            <v>24.25</v>
          </cell>
        </row>
        <row r="3056">
          <cell r="A3056" t="str">
            <v>IT 25.42.0053 (/)</v>
          </cell>
          <cell r="B3056" t="str">
            <v>Fio de cobre rigido, com isolamento termoplastico, antichama, compreendendo: preparo, corte e enfiacao em eletrodutos, na bitola de 1mm2. Fornecimento e instalacao.</v>
          </cell>
          <cell r="C3056" t="str">
            <v>m</v>
          </cell>
          <cell r="D3056">
            <v>0.83</v>
          </cell>
        </row>
        <row r="3057">
          <cell r="A3057" t="str">
            <v>IT 25.42.0056 (/)</v>
          </cell>
          <cell r="B3057" t="str">
            <v>Fio de cobre rigido, com isolamento termoplastico, antichama, compreendendo: preparo, corte e enfiacao em eletrodutos, na bitola de 1,5mm2. Fornecimento e instalacao.</v>
          </cell>
          <cell r="C3057" t="str">
            <v>m</v>
          </cell>
          <cell r="D3057">
            <v>1.06</v>
          </cell>
        </row>
        <row r="3058">
          <cell r="A3058" t="str">
            <v>IT 25.42.0059 (/)</v>
          </cell>
          <cell r="B3058" t="str">
            <v>Fio de cobre rigido, com isolamento termoplastico, antichama, compreendendo: preparo, corte e enfiacao em eletrodutos, na bitola de 2,5mm2. Fornecimento e instalacao.</v>
          </cell>
          <cell r="C3058" t="str">
            <v>m</v>
          </cell>
          <cell r="D3058">
            <v>1.48</v>
          </cell>
        </row>
        <row r="3059">
          <cell r="A3059" t="str">
            <v>IT 25.42.0062 (/)</v>
          </cell>
          <cell r="B3059" t="str">
            <v>Fio de cobre rigido, com isolamento termoplastico, antichama, compreendendo: preparo, corte e enfiacao em eletrodutos, na bitola de 4mm2. Fornecimento e instalacao.</v>
          </cell>
          <cell r="C3059" t="str">
            <v>m</v>
          </cell>
          <cell r="D3059">
            <v>2.04</v>
          </cell>
        </row>
        <row r="3060">
          <cell r="A3060" t="str">
            <v>IT 25.42.0065 (/)</v>
          </cell>
          <cell r="B3060" t="str">
            <v>Fio de cobre rigido, com isolamento termoplastico, antichama, compreendendo: preparo, corte e enfiacao em eletrodutos, na bitola de 6mm2. Fornecimento e instalacao.</v>
          </cell>
          <cell r="C3060" t="str">
            <v>m</v>
          </cell>
          <cell r="D3060">
            <v>2.92</v>
          </cell>
        </row>
        <row r="3061">
          <cell r="A3061" t="str">
            <v>IT 25.42.0068 (/)</v>
          </cell>
          <cell r="B3061" t="str">
            <v>Fio de cobre rigido, com isolamento termoplastico, antichama, compreendendo: preparo, corte e enfiacao em eletrodutos, na bitola de 10mm2. Fornecimento e instalacao.</v>
          </cell>
          <cell r="C3061" t="str">
            <v>m</v>
          </cell>
          <cell r="D3061">
            <v>4.63</v>
          </cell>
        </row>
        <row r="3062">
          <cell r="A3062" t="str">
            <v>IT 25.42.0106 (/)</v>
          </cell>
          <cell r="B3062" t="str">
            <v>Fio de cobre flexivel, paralelo, com isolamento termoplastico, 300V, na bitola de (2x1,5)mm2. Fornecimento e instalacao.</v>
          </cell>
          <cell r="C3062" t="str">
            <v>m</v>
          </cell>
          <cell r="D3062">
            <v>1.78</v>
          </cell>
        </row>
        <row r="3063">
          <cell r="A3063" t="str">
            <v>IT 25.42.0109 (/)</v>
          </cell>
          <cell r="B3063" t="str">
            <v>Fio paralelo, com isolamento termoplastico, na bitola de (2x2,5)mm2. Fornecimento e instalacao.</v>
          </cell>
          <cell r="C3063" t="str">
            <v>m</v>
          </cell>
          <cell r="D3063">
            <v>2.7</v>
          </cell>
        </row>
        <row r="3064">
          <cell r="A3064" t="str">
            <v>IT 25.42.0112 (/)</v>
          </cell>
          <cell r="B3064" t="str">
            <v>Fio de cobre flexivel, paralelo, com isolamento termoplastico, 300V, na bitola de (2x4)mm2. Fornecimento e instalacao.</v>
          </cell>
          <cell r="C3064" t="str">
            <v>m</v>
          </cell>
          <cell r="D3064">
            <v>3.56</v>
          </cell>
        </row>
        <row r="3065">
          <cell r="A3065" t="str">
            <v>IT 25.44.0053 (/)</v>
          </cell>
          <cell r="B3065" t="str">
            <v>Fio de cobre nu, na bitola de 1mm2. Fornecimento e instalacao.</v>
          </cell>
          <cell r="C3065" t="str">
            <v>m</v>
          </cell>
          <cell r="D3065">
            <v>0.72</v>
          </cell>
        </row>
        <row r="3066">
          <cell r="A3066" t="str">
            <v>IT 25.44.0056 (/)</v>
          </cell>
          <cell r="B3066" t="str">
            <v>Fio de cobre nu, na bitola de 1,5mm2. Fornecimento e instalacao.</v>
          </cell>
          <cell r="C3066" t="str">
            <v>m</v>
          </cell>
          <cell r="D3066">
            <v>1.01</v>
          </cell>
        </row>
        <row r="3067">
          <cell r="A3067" t="str">
            <v>IT 25.44.0059 (/)</v>
          </cell>
          <cell r="B3067" t="str">
            <v>Fio de cobre nu, na bitola de 2,5mm2. Fornecimento e instalacao.</v>
          </cell>
          <cell r="C3067" t="str">
            <v>m</v>
          </cell>
          <cell r="D3067">
            <v>1.46</v>
          </cell>
        </row>
        <row r="3068">
          <cell r="A3068" t="str">
            <v>IT 25.44.0062 (/)</v>
          </cell>
          <cell r="B3068" t="str">
            <v>Fio de cobre nu, na bitola de 4mm2. Fornecimento e instalacao.</v>
          </cell>
          <cell r="C3068" t="str">
            <v>m</v>
          </cell>
          <cell r="D3068">
            <v>1.91</v>
          </cell>
        </row>
        <row r="3069">
          <cell r="A3069" t="str">
            <v>IT 25.44.0065 (/)</v>
          </cell>
          <cell r="B3069" t="str">
            <v>Fio de cobre nu, na bitola de 6mm2. Fornecimento e instalacao.</v>
          </cell>
          <cell r="C3069" t="str">
            <v>m</v>
          </cell>
          <cell r="D3069">
            <v>2.85</v>
          </cell>
        </row>
        <row r="3070">
          <cell r="A3070" t="str">
            <v>IT 25.44.0068 (/)</v>
          </cell>
          <cell r="B3070" t="str">
            <v>Fio de cobre nu, na bitola de 10mm2. Fornecimento e instalacao.</v>
          </cell>
          <cell r="C3070" t="str">
            <v>m</v>
          </cell>
          <cell r="D3070">
            <v>4.41</v>
          </cell>
        </row>
        <row r="3071">
          <cell r="A3071" t="str">
            <v>IT 25.44.0071 (/)</v>
          </cell>
          <cell r="B3071" t="str">
            <v>Fio de cobre nu, na bitola de 16mm2. Fornecimento e instalacao.</v>
          </cell>
          <cell r="C3071" t="str">
            <v>m</v>
          </cell>
          <cell r="D3071">
            <v>6.93</v>
          </cell>
        </row>
        <row r="3072">
          <cell r="A3072" t="str">
            <v>IT 25.46.0050 (/)</v>
          </cell>
          <cell r="B3072" t="str">
            <v>Caixa estampada de 2"x4", inclusive buchas e arruelas. Fornecimento e instalacao.</v>
          </cell>
          <cell r="C3072" t="str">
            <v>un</v>
          </cell>
          <cell r="D3072">
            <v>5.21</v>
          </cell>
        </row>
        <row r="3073">
          <cell r="A3073" t="str">
            <v>IT 25.46.0053 (/)</v>
          </cell>
          <cell r="B3073" t="str">
            <v>Caixa estampada de 3"x3", inclusive buchas e arruelas. Fornecimento e instalacao.</v>
          </cell>
          <cell r="C3073" t="str">
            <v>un</v>
          </cell>
          <cell r="D3073">
            <v>5.32</v>
          </cell>
        </row>
        <row r="3074">
          <cell r="A3074" t="str">
            <v>IT 25.46.0056 (/)</v>
          </cell>
          <cell r="B3074" t="str">
            <v>Caixa estampada de 4"x4", inclusive buchas e arruelas. Fornecimento e instalacao.</v>
          </cell>
          <cell r="C3074" t="str">
            <v>un</v>
          </cell>
          <cell r="D3074">
            <v>5.75</v>
          </cell>
        </row>
        <row r="3075">
          <cell r="A3075" t="str">
            <v>IT 25.46.0100 (/)</v>
          </cell>
          <cell r="B3075" t="str">
            <v>Caixa de passagem em aco estampado, de 4"x2", exclusive abertura e fechamento do rasgo. Fornecimento e instalacao.</v>
          </cell>
          <cell r="C3075" t="str">
            <v>un</v>
          </cell>
          <cell r="D3075">
            <v>3.27</v>
          </cell>
        </row>
        <row r="3076">
          <cell r="A3076" t="str">
            <v>IT 25.46.0103 (/)</v>
          </cell>
          <cell r="B3076" t="str">
            <v>Caixa de passagem em aco estampado, de 4"x4", exclusive abertura e fechamento do rasgo. Fornecimento e instalacao.</v>
          </cell>
          <cell r="C3076" t="str">
            <v>un</v>
          </cell>
          <cell r="D3076">
            <v>5.08</v>
          </cell>
        </row>
        <row r="3077">
          <cell r="A3077" t="str">
            <v>IT 25.46.0106 (/)</v>
          </cell>
          <cell r="B3077" t="str">
            <v>Caixa de passagem em chapa com tampa aparafusada de (20x20x10)cm. Fornecimento e instalacao.</v>
          </cell>
          <cell r="C3077" t="str">
            <v>un</v>
          </cell>
          <cell r="D3077">
            <v>28.72</v>
          </cell>
        </row>
        <row r="3078">
          <cell r="A3078" t="str">
            <v>IT 25.46.0109 (/)</v>
          </cell>
          <cell r="B3078" t="str">
            <v>Caixa de passagem para telefone, conforme especificacao da Telebras, nas dimensoes (20x20x12)cm. Fornecimento e instalacao.</v>
          </cell>
          <cell r="C3078" t="str">
            <v>un</v>
          </cell>
          <cell r="D3078">
            <v>24.61</v>
          </cell>
        </row>
        <row r="3079">
          <cell r="A3079" t="str">
            <v>IT 25.46.0112 (/)</v>
          </cell>
          <cell r="B3079" t="str">
            <v>Caixa de passagem para telefone, conforme especificacao da Telebras, nas dimensoes (40x40x12)cm. Fornecimento e instalacao.</v>
          </cell>
          <cell r="C3079" t="str">
            <v>un</v>
          </cell>
          <cell r="D3079">
            <v>50.59</v>
          </cell>
        </row>
        <row r="3080">
          <cell r="A3080" t="str">
            <v>IT 25.46.0115 (/)</v>
          </cell>
          <cell r="B3080" t="str">
            <v>Caixa de passagem para telefone, conforme especificacao da Telebras, nas dimensoes (60x60x12)cm. Fornecimento e instalacao.</v>
          </cell>
          <cell r="C3080" t="str">
            <v>un</v>
          </cell>
          <cell r="D3080">
            <v>87.7</v>
          </cell>
        </row>
        <row r="3081">
          <cell r="A3081" t="str">
            <v>IT 25.46.0118 (/)</v>
          </cell>
          <cell r="B3081" t="str">
            <v>Caixa de passagem para telefone, conforme especificacao da Telebras, nas dimensoes (80x80x12)cm. Fornecimento e instalacao.</v>
          </cell>
          <cell r="C3081" t="str">
            <v>un</v>
          </cell>
          <cell r="D3081">
            <v>133.86000000000001</v>
          </cell>
        </row>
        <row r="3082">
          <cell r="A3082" t="str">
            <v>IT 25.46.0121 (/)</v>
          </cell>
          <cell r="B3082" t="str">
            <v>Caixa de passagem para telefone, conforme especificacao da Telebras, nas dimensoes (120x120x12)cm. Fornecimento e instalacao.</v>
          </cell>
          <cell r="C3082" t="str">
            <v>un</v>
          </cell>
          <cell r="D3082">
            <v>322.8</v>
          </cell>
        </row>
        <row r="3083">
          <cell r="A3083" t="str">
            <v>IT 25.46.0124 (/)</v>
          </cell>
          <cell r="B3083" t="str">
            <v>Caixa de passagem para telefone, conforme especificacao da Telebras, nas dimensoes (150x150x12)cm. Fornecimento e instalacao.</v>
          </cell>
          <cell r="C3083" t="str">
            <v>un</v>
          </cell>
          <cell r="D3083">
            <v>532.62</v>
          </cell>
        </row>
        <row r="3084">
          <cell r="A3084" t="str">
            <v>IT 25.46.0150 (/)</v>
          </cell>
          <cell r="B3084" t="str">
            <v>Caixa de passagem em alvenaria, dimensoes de (60x60x60)cm, com tampao de ferro. Construcao.</v>
          </cell>
          <cell r="C3084" t="str">
            <v>un</v>
          </cell>
          <cell r="D3084">
            <v>169.49</v>
          </cell>
        </row>
        <row r="3085">
          <cell r="A3085" t="str">
            <v>IT 25.46.0153 (/)</v>
          </cell>
          <cell r="B3085" t="str">
            <v>Caixa de passagem em alvenaria, dimensoes de (80x80x80)cm, com tampao de ferro. Construcao.</v>
          </cell>
          <cell r="C3085" t="str">
            <v>un</v>
          </cell>
          <cell r="D3085">
            <v>195.94</v>
          </cell>
        </row>
        <row r="3086">
          <cell r="A3086" t="str">
            <v>IT 25.46.0200 (A)</v>
          </cell>
          <cell r="B3086" t="str">
            <v>Reparo em caixa de passagem de energia eletrica de alvenaria de (60x60)cm, com troca de tampa de concreto, com espessuras de 6cm.</v>
          </cell>
          <cell r="C3086" t="str">
            <v>m2</v>
          </cell>
          <cell r="D3086">
            <v>54.62</v>
          </cell>
        </row>
        <row r="3087">
          <cell r="A3087" t="str">
            <v>IT 25.46.0400 (A)</v>
          </cell>
          <cell r="B3087" t="str">
            <v>Caixa de ligacao de aluminio silicio, tipo Condulete ou similar, no formato B com diametro de 1", fornecimento e instalacao.</v>
          </cell>
          <cell r="C3087" t="str">
            <v>un</v>
          </cell>
          <cell r="D3087">
            <v>9.24</v>
          </cell>
        </row>
        <row r="3088">
          <cell r="A3088" t="str">
            <v>IT 25.46.0403 (A)</v>
          </cell>
          <cell r="B3088" t="str">
            <v>Caixa de ligacao de aluminio silicio, tipo Condulete ou similar, no formato C com diametro de 1", fornecimento e instalacao.</v>
          </cell>
          <cell r="C3088" t="str">
            <v>un</v>
          </cell>
          <cell r="D3088">
            <v>9.81</v>
          </cell>
        </row>
        <row r="3089">
          <cell r="A3089" t="str">
            <v>IT 25.46.0406 (A)</v>
          </cell>
          <cell r="B3089" t="str">
            <v>Caixa de ligacao de aluminio silicio, tipo Condulete ou similar, no formato E com diametro de 1",fornecimento e instalacao.</v>
          </cell>
          <cell r="C3089" t="str">
            <v>un</v>
          </cell>
          <cell r="D3089">
            <v>8.3800000000000008</v>
          </cell>
        </row>
        <row r="3090">
          <cell r="A3090" t="str">
            <v>IT 25.46.0409 (A)</v>
          </cell>
          <cell r="B3090" t="str">
            <v>Caixa de ligacao de aluminio silicio, tipo Condulete ou similar, no formato LB com diametro de 1", fornecimento e instalacao.</v>
          </cell>
          <cell r="C3090" t="str">
            <v>un</v>
          </cell>
          <cell r="D3090">
            <v>10.52</v>
          </cell>
        </row>
        <row r="3091">
          <cell r="A3091" t="str">
            <v>IT 25.46.0412 (A)</v>
          </cell>
          <cell r="B3091" t="str">
            <v>Caixa de ligacao de aluminio silicio, tipo Condulete ou similar, no formato LL com diametro de 1", fornecimento e instalacao.</v>
          </cell>
          <cell r="C3091" t="str">
            <v>un</v>
          </cell>
          <cell r="D3091">
            <v>9.81</v>
          </cell>
        </row>
        <row r="3092">
          <cell r="A3092" t="str">
            <v>IT 25.46.0415 (A)</v>
          </cell>
          <cell r="B3092" t="str">
            <v>Caixa de ligacao de aluminio silicio, tipo Condulete ou similar, no formato T com diametro de 1", fornecimento e instalacao.</v>
          </cell>
          <cell r="C3092" t="str">
            <v>un</v>
          </cell>
          <cell r="D3092">
            <v>11.37</v>
          </cell>
        </row>
        <row r="3093">
          <cell r="A3093" t="str">
            <v>IT 25.46.0418 (A)</v>
          </cell>
          <cell r="B3093" t="str">
            <v>Caixa de ligacao de aluminio silicio, tipo Condulets ou similar, no formato X com diametro de 1",fornecimento e instalacao.</v>
          </cell>
          <cell r="C3093" t="str">
            <v>un</v>
          </cell>
          <cell r="D3093">
            <v>11.89</v>
          </cell>
        </row>
        <row r="3094">
          <cell r="A3094" t="str">
            <v>IT 25.48.0050 (/)</v>
          </cell>
          <cell r="B3094" t="str">
            <v>Quadro de distribuicao de energia para disjuntores termo-magneticos unipolares, de embutir, com porta e barramento neutro, para instalacao de ate 3 disjuntores, sem dispositivo para chave geral. Fornecimento e instalacao.</v>
          </cell>
          <cell r="C3094" t="str">
            <v>un</v>
          </cell>
          <cell r="D3094">
            <v>41.08</v>
          </cell>
        </row>
        <row r="3095">
          <cell r="A3095" t="str">
            <v>IT 25.48.0100 (/)</v>
          </cell>
          <cell r="B3095" t="str">
            <v>Centro de distribuicao da Dutoplast ou similar, modelo externo, com previsao para instalacao de 6 disjuntores. Fornecimento e instalacao.</v>
          </cell>
          <cell r="C3095" t="str">
            <v>un</v>
          </cell>
          <cell r="D3095">
            <v>51.86</v>
          </cell>
        </row>
        <row r="3096">
          <cell r="A3096" t="str">
            <v>IT 25.48.0106 (/)</v>
          </cell>
          <cell r="B3096" t="str">
            <v>Quadro de distribuicao de energia para disjuntores termo-magneticos unipolares, de embutir, com porta, para instalacao de ate 6 disjuntores, sem dispositivo para chave geral. Fornecimento e instalacao.</v>
          </cell>
          <cell r="C3096" t="str">
            <v>un</v>
          </cell>
          <cell r="D3096">
            <v>39.119999999999997</v>
          </cell>
        </row>
        <row r="3097">
          <cell r="A3097" t="str">
            <v>IT 25.48.0150 (/)</v>
          </cell>
          <cell r="B3097" t="str">
            <v>Quadro de distribuicao de energia, para disjuntores termo-magneticos unipolares, de embutir, com porta e barramento neutro, para instalacao de ate 12 disjuntores, sem dispositivo para chave geral. Fornecimento e instalacao.</v>
          </cell>
          <cell r="C3097" t="str">
            <v>un</v>
          </cell>
          <cell r="D3097">
            <v>156.11000000000001</v>
          </cell>
        </row>
        <row r="3098">
          <cell r="A3098" t="str">
            <v>IT 25.48.0156 (/)</v>
          </cell>
          <cell r="B3098" t="str">
            <v>Quadro de distribuicao de energia, trifasico, para 12 circuitos. Fornecimento e instalacao.</v>
          </cell>
          <cell r="C3098" t="str">
            <v>un</v>
          </cell>
          <cell r="D3098">
            <v>234.39</v>
          </cell>
        </row>
        <row r="3099">
          <cell r="A3099" t="str">
            <v>IT 25.48.0200 (/)</v>
          </cell>
          <cell r="B3099" t="str">
            <v>Quadro de distribuicao de energia, para disjuntores termo-magneticos unipolares, de embutir, com porta e barramento neutro e trifasicos, para instalacao de ate 18 disjuntores, com dispositivo para chave geral. Fornecimento e instalacao.</v>
          </cell>
          <cell r="C3099" t="str">
            <v>un</v>
          </cell>
          <cell r="D3099">
            <v>173.63</v>
          </cell>
        </row>
        <row r="3100">
          <cell r="A3100" t="str">
            <v>IT 25.48.0250 (/)</v>
          </cell>
          <cell r="B3100" t="str">
            <v>Quadro de distribuicao de energia para disjuntores termo-magneticos unipolares, de embutir, com porta e barramento neutro e trifasico, para instalacao de ate 24 disjuntores, com dispositivo para chave geral. Fornecimento e instalacao.</v>
          </cell>
          <cell r="C3100" t="str">
            <v>un</v>
          </cell>
          <cell r="D3100">
            <v>198.64</v>
          </cell>
        </row>
        <row r="3101">
          <cell r="A3101" t="str">
            <v>IT 25.48.0300 (/)</v>
          </cell>
          <cell r="B3101" t="str">
            <v>Quadro de distribuicao de energia para disjuntores termo-magneticos unipolares, de embutir, com porta e barramento neutro e trifasico, para instalacao de ate 32 disjuntores, com dispositivo para chave geral. Fornecimento e instalacao.</v>
          </cell>
          <cell r="C3101" t="str">
            <v>un</v>
          </cell>
          <cell r="D3101">
            <v>245.23</v>
          </cell>
        </row>
        <row r="3102">
          <cell r="A3102" t="str">
            <v>IT 25.48.0350 (/)</v>
          </cell>
          <cell r="B3102" t="str">
            <v>Quadro de distribuicao de energia para disjuntores termo-magneticos unipolares, de embutir, com porta e barramento neutro e trifasico, para instalacao de ate 40 disjuntores, com dispositivo para chave geral. Fornecimento e instalacao.</v>
          </cell>
          <cell r="C3102" t="str">
            <v>un</v>
          </cell>
          <cell r="D3102">
            <v>324.48</v>
          </cell>
        </row>
        <row r="3103">
          <cell r="A3103" t="str">
            <v>IT 25.48.0400 (/)</v>
          </cell>
          <cell r="B3103" t="str">
            <v>Quadro de distribuicao de energia para disjuntores termo-magneticos unipolares, de embutir, com porta e barramento neutro e trifasico, para instalacao de ate 50 disjuntores, com dispositivo para chave geral. Fornecimento e instalacao.</v>
          </cell>
          <cell r="C3103" t="str">
            <v>un</v>
          </cell>
          <cell r="D3103">
            <v>405.69</v>
          </cell>
        </row>
        <row r="3104">
          <cell r="A3104" t="str">
            <v>IT 25.48.0500 (/)</v>
          </cell>
          <cell r="B3104" t="str">
            <v>Base de armario Ardsal 10/14. Fornecimento.</v>
          </cell>
          <cell r="C3104" t="str">
            <v>un</v>
          </cell>
          <cell r="D3104">
            <v>1148.32</v>
          </cell>
        </row>
        <row r="3105">
          <cell r="A3105" t="str">
            <v>IT 25.48.0550 (/)</v>
          </cell>
          <cell r="B3105" t="str">
            <v>Quadro monobloco em chapa de aco com 1,5mm de espessura, medindo (1200x600x300)mm, referencia EE-362 ou similar. Fornecimento e instalacao.</v>
          </cell>
          <cell r="C3105" t="str">
            <v>un</v>
          </cell>
          <cell r="D3105">
            <v>556.83000000000004</v>
          </cell>
        </row>
        <row r="3106">
          <cell r="A3106" t="str">
            <v>IT 25.48.0600 (/)</v>
          </cell>
          <cell r="B3106" t="str">
            <v>Quadro de partida e comando para grupo gerador fixo existente com potencia de 145Kva. Fornecimento e instalacao</v>
          </cell>
          <cell r="C3106" t="str">
            <v>un</v>
          </cell>
          <cell r="D3106">
            <v>9568.07</v>
          </cell>
        </row>
        <row r="3107">
          <cell r="A3107" t="str">
            <v>IT 25.50.0050 (/)</v>
          </cell>
          <cell r="B3107" t="str">
            <v>Disjuntor, unipolar, do tipo Quicklag de 10A a 30A. Fornecimento e instalacao.</v>
          </cell>
          <cell r="C3107" t="str">
            <v>un</v>
          </cell>
          <cell r="D3107">
            <v>5.62</v>
          </cell>
        </row>
        <row r="3108">
          <cell r="A3108" t="str">
            <v>IT 25.50.0053 (/)</v>
          </cell>
          <cell r="B3108" t="str">
            <v>Disjuntor, unipolar, do tipo Quicklag de 35A. Fornecimento e instalacao.</v>
          </cell>
          <cell r="C3108" t="str">
            <v>un</v>
          </cell>
          <cell r="D3108">
            <v>7.26</v>
          </cell>
        </row>
        <row r="3109">
          <cell r="A3109" t="str">
            <v>IT 25.50.0150 (/)</v>
          </cell>
          <cell r="B3109" t="str">
            <v>Disjuntor termomagnetico em caixa moldada, unipolar de 70A. Fornecimento e instalacao.</v>
          </cell>
          <cell r="C3109" t="str">
            <v>un</v>
          </cell>
          <cell r="D3109">
            <v>26.77</v>
          </cell>
        </row>
        <row r="3110">
          <cell r="A3110" t="str">
            <v>IT 25.50.0200 (/)</v>
          </cell>
          <cell r="B3110" t="str">
            <v>Disjuntor, tripolar, tipo C, de 10A a 50A, Eletromar ou similar. Fornecimento e instalacao.</v>
          </cell>
          <cell r="C3110" t="str">
            <v>un</v>
          </cell>
          <cell r="D3110">
            <v>32.159999999999997</v>
          </cell>
        </row>
        <row r="3111">
          <cell r="A3111" t="str">
            <v>IT 25.50.0203 (/)</v>
          </cell>
          <cell r="B3111" t="str">
            <v>Disjuntor, tripolar de 40A. Fornecimento e instalacao.</v>
          </cell>
          <cell r="C3111" t="str">
            <v>un</v>
          </cell>
          <cell r="D3111">
            <v>29.91</v>
          </cell>
        </row>
        <row r="3112">
          <cell r="A3112" t="str">
            <v>IT 25.50.0206 (/)</v>
          </cell>
          <cell r="B3112" t="str">
            <v>Disjuntor, tripolar de 50A. Fornecimento e instalacao.</v>
          </cell>
          <cell r="C3112" t="str">
            <v>un</v>
          </cell>
          <cell r="D3112">
            <v>32.67</v>
          </cell>
        </row>
        <row r="3113">
          <cell r="A3113" t="str">
            <v>IT 25.50.0212 (/)</v>
          </cell>
          <cell r="B3113" t="str">
            <v>Disjuntor, tripolar, tipo C, de 60A a 100A, Eletromar ou similar. Fornecimento e instalacao.</v>
          </cell>
          <cell r="C3113" t="str">
            <v>un</v>
          </cell>
          <cell r="D3113">
            <v>40.65</v>
          </cell>
        </row>
        <row r="3114">
          <cell r="A3114" t="str">
            <v>IT 25.50.0220 (/)</v>
          </cell>
          <cell r="B3114" t="str">
            <v>Disjuntor, tripolar de 125A. Fornecimento e instalacao.</v>
          </cell>
          <cell r="C3114" t="str">
            <v>un</v>
          </cell>
          <cell r="D3114">
            <v>146.07</v>
          </cell>
        </row>
        <row r="3115">
          <cell r="A3115" t="str">
            <v>IT 25.50.0300 (/)</v>
          </cell>
          <cell r="B3115" t="str">
            <v>Disjuntor, tripolar, tipo DA, 250A a 400A, Eletromar ou similar. Fornecimento e instalacao.</v>
          </cell>
          <cell r="C3115" t="str">
            <v>un</v>
          </cell>
          <cell r="D3115">
            <v>1133.06</v>
          </cell>
        </row>
        <row r="3116">
          <cell r="A3116" t="str">
            <v>IT 25.50.0350 (B)</v>
          </cell>
          <cell r="B3116" t="str">
            <v>Disjuntor tripolar de media tensao a gas SF6, tipo HAD-170616, 630A/17,5Kv, 16KA, com rele antipumping, ate 24Kv, TC PR511, contatos auxiliares 5NA+5NF e bloqueio Kirk simples, com terminais de conexao para versao fixa, mecanismo de operacao manual, conta</v>
          </cell>
          <cell r="C3116" t="str">
            <v>un</v>
          </cell>
          <cell r="D3116">
            <v>29582.94</v>
          </cell>
        </row>
        <row r="3117">
          <cell r="A3117" t="str">
            <v>IT 25.50.0400 (/)</v>
          </cell>
          <cell r="B3117" t="str">
            <v>Disjuntor termomagnetico, tripolar de 200A, 25KA, referencia XE225NC, Terasaki ou similar. Fornecimento e instalacao.</v>
          </cell>
          <cell r="C3117" t="str">
            <v>un</v>
          </cell>
          <cell r="D3117">
            <v>567.20000000000005</v>
          </cell>
        </row>
        <row r="3118">
          <cell r="A3118" t="str">
            <v>IT 25.50.0450 (A)</v>
          </cell>
          <cell r="B3118" t="str">
            <v>Disjuntor termomagnetico, tripolar de 100A, 35/50KA, referencia XS100NS, Terasaki ou similar. Fornecimento e instalacao.</v>
          </cell>
          <cell r="C3118" t="str">
            <v>un</v>
          </cell>
          <cell r="D3118">
            <v>210.79</v>
          </cell>
        </row>
        <row r="3119">
          <cell r="A3119" t="str">
            <v>IT 25.50.0453 (/)</v>
          </cell>
          <cell r="B3119" t="str">
            <v>Disjuntor termomagnetico, tripolar de 125A, 35/50KA, referencia XS225NS, Terasaki ou similar. Fornecimento e instalacao.</v>
          </cell>
          <cell r="C3119" t="str">
            <v>un</v>
          </cell>
          <cell r="D3119">
            <v>610.52</v>
          </cell>
        </row>
        <row r="3120">
          <cell r="A3120" t="str">
            <v>IT 25.50.0459 (/)</v>
          </cell>
          <cell r="B3120" t="str">
            <v>Disjuntor termomagnetico, tripolar de 225A, 35/50KA, referencia XS225NS, Terasaki ou similar. Fornecimento e instalacao.</v>
          </cell>
          <cell r="C3120" t="str">
            <v>un</v>
          </cell>
          <cell r="D3120">
            <v>699.71</v>
          </cell>
        </row>
        <row r="3121">
          <cell r="A3121" t="str">
            <v>IT 25.50.0468 (/)</v>
          </cell>
          <cell r="B3121" t="str">
            <v>Disjuntor termomagnetico, tripolar de 400A, 35KA, referencia XE600NS, Terasaki ou similar. Fornecimento e instalacao.</v>
          </cell>
          <cell r="C3121" t="str">
            <v>un</v>
          </cell>
          <cell r="D3121">
            <v>1158.6500000000001</v>
          </cell>
        </row>
        <row r="3122">
          <cell r="A3122" t="str">
            <v>IT 25.50.0550 (A)</v>
          </cell>
          <cell r="B3122" t="str">
            <v>Disjuntor de volume reduzido de oleo tripolar, classe 15Kv, corrente nominal de 800A/500MVA, com os acessorios: carregador de mola motorizado, reles de abertura e fechamento, bloqueio mecanico Kirk. Fornecimento e instalacao.</v>
          </cell>
          <cell r="C3122" t="str">
            <v>un</v>
          </cell>
          <cell r="D3122">
            <v>15330.68</v>
          </cell>
        </row>
        <row r="3123">
          <cell r="A3123" t="str">
            <v>IT 25.52.0062 (/)</v>
          </cell>
          <cell r="B3123" t="str">
            <v>Chave blindada, tripolar de 250V de 100A, Continental ou similar. Fornecimento e instalacao.</v>
          </cell>
          <cell r="C3123" t="str">
            <v>un</v>
          </cell>
          <cell r="D3123">
            <v>201.68</v>
          </cell>
        </row>
        <row r="3124">
          <cell r="A3124" t="str">
            <v>IT 25.52.0074 (/)</v>
          </cell>
          <cell r="B3124" t="str">
            <v>Chave blindada, tripolar de 250V de 200A, Continental ou similar. Fornecimento e instalacao.</v>
          </cell>
          <cell r="C3124" t="str">
            <v>un</v>
          </cell>
          <cell r="D3124">
            <v>327.26</v>
          </cell>
        </row>
        <row r="3125">
          <cell r="A3125" t="str">
            <v>IT 25.52.0086 (/)</v>
          </cell>
          <cell r="B3125" t="str">
            <v>Chave blindada, tripolar de 250V de 400A, Continental ou similar. Fornecimento e instalacao.</v>
          </cell>
          <cell r="C3125" t="str">
            <v>un</v>
          </cell>
          <cell r="D3125">
            <v>979.5</v>
          </cell>
        </row>
        <row r="3126">
          <cell r="A3126" t="str">
            <v>IT 25.52.0100 (/)</v>
          </cell>
          <cell r="B3126" t="str">
            <v>Chave comutadora de 250A modelo 3Kw 1- 314, Siemens ou similar. Fornecimento e instalacao.</v>
          </cell>
          <cell r="C3126" t="str">
            <v>un</v>
          </cell>
          <cell r="D3126">
            <v>1362.02</v>
          </cell>
        </row>
        <row r="3127">
          <cell r="A3127" t="str">
            <v>IT 25.52.0109 (/)</v>
          </cell>
          <cell r="B3127" t="str">
            <v>Chave comutadora de 630A modelo 3Kw 1- 627, Siemens ou similar. Fornecimento e instalacao.</v>
          </cell>
          <cell r="C3127" t="str">
            <v>un</v>
          </cell>
          <cell r="D3127">
            <v>2616.0500000000002</v>
          </cell>
        </row>
        <row r="3128">
          <cell r="A3128" t="str">
            <v>IT 25.52.0150 (/)</v>
          </cell>
          <cell r="B3128" t="str">
            <v>Chave comutadora com botao XB2 BD21 ou similar. Fornecimento e instalacao.</v>
          </cell>
          <cell r="C3128" t="str">
            <v>un</v>
          </cell>
          <cell r="D3128">
            <v>72.989999999999995</v>
          </cell>
        </row>
        <row r="3129">
          <cell r="A3129" t="str">
            <v>IT 25.52.0200 (/)</v>
          </cell>
          <cell r="B3129" t="str">
            <v>Chave Pacco interruptora referencia P63 1/3hs CN 63A. Fornecimento e instalacao.</v>
          </cell>
          <cell r="C3129" t="str">
            <v>un</v>
          </cell>
          <cell r="D3129">
            <v>149.22999999999999</v>
          </cell>
        </row>
        <row r="3130">
          <cell r="A3130" t="str">
            <v>IT 25.52.0209 (/)</v>
          </cell>
          <cell r="B3130" t="str">
            <v>Chave Pacco interruptora referencia P100 1/3hs CN 100A. Fornecimento e instalacao.</v>
          </cell>
          <cell r="C3130" t="str">
            <v>un</v>
          </cell>
          <cell r="D3130">
            <v>260.11</v>
          </cell>
        </row>
        <row r="3131">
          <cell r="A3131" t="str">
            <v>IT 25.52.0253 (/)</v>
          </cell>
          <cell r="B3131" t="str">
            <v>Chave faca, base ardosia, 250V, com porta fusiveis, tripolar de 30A . Fornecimento e instalacao.</v>
          </cell>
          <cell r="C3131" t="str">
            <v>un</v>
          </cell>
          <cell r="D3131">
            <v>43.54</v>
          </cell>
        </row>
        <row r="3132">
          <cell r="A3132" t="str">
            <v>IT 25.52.0259 (/)</v>
          </cell>
          <cell r="B3132" t="str">
            <v>Chave faca blindada, completa, 80A, modelo 3NP4, da Siemens ou similar. Fornecimento e instalacao.</v>
          </cell>
          <cell r="C3132" t="str">
            <v>un</v>
          </cell>
          <cell r="D3132">
            <v>81.150000000000006</v>
          </cell>
        </row>
        <row r="3133">
          <cell r="A3133" t="str">
            <v>IT 25.52.0262 (/)</v>
          </cell>
          <cell r="B3133" t="str">
            <v>Chave faca, base ardosia, 250V, com porta fusiveis, tripolar de 100A. Fornecimento e instalacao.</v>
          </cell>
          <cell r="C3133" t="str">
            <v>un</v>
          </cell>
          <cell r="D3133">
            <v>80.02</v>
          </cell>
        </row>
        <row r="3134">
          <cell r="A3134" t="str">
            <v>IT 25.52.0274 (/)</v>
          </cell>
          <cell r="B3134" t="str">
            <v>Chave faca, base ardosia, 250V, com porta fusiveis, tripolar de 400A. Fornecimento e instalacao.</v>
          </cell>
          <cell r="C3134" t="str">
            <v>un</v>
          </cell>
          <cell r="D3134">
            <v>413.2</v>
          </cell>
        </row>
        <row r="3135">
          <cell r="A3135" t="str">
            <v>IT 25.52.0290 (/)</v>
          </cell>
          <cell r="B3135" t="str">
            <v>Chave blindada tripolar, SCHAK de 400A ou similar. Fornecimento e instalacao.</v>
          </cell>
          <cell r="C3135" t="str">
            <v>un</v>
          </cell>
          <cell r="D3135">
            <v>989.58</v>
          </cell>
        </row>
        <row r="3136">
          <cell r="A3136" t="str">
            <v>IT 25.52.0306 (/)</v>
          </cell>
          <cell r="B3136" t="str">
            <v>Chave tipo faca aberta, reforcada de reversao, base de marmore 250V, bipolar, de 30A. Fornecimento e instalacao.</v>
          </cell>
          <cell r="C3136" t="str">
            <v>un</v>
          </cell>
          <cell r="D3136">
            <v>17.7</v>
          </cell>
        </row>
        <row r="3137">
          <cell r="A3137" t="str">
            <v>IT 25.52.0315 (/)</v>
          </cell>
          <cell r="B3137" t="str">
            <v>Chave tipo faca aberta, reforcada de reversao, base de marmore 250V, bipolar de 60A. Fornecimento e instalacao.</v>
          </cell>
          <cell r="C3137" t="str">
            <v>un</v>
          </cell>
          <cell r="D3137">
            <v>23.74</v>
          </cell>
        </row>
        <row r="3138">
          <cell r="A3138" t="str">
            <v>IT 25.52.0350 (/)</v>
          </cell>
          <cell r="B3138" t="str">
            <v>Chave tipo faca aberta, reforcada de reversao, base de marmore 250V, tripolar de 60A. Fornecimento e instalacao.</v>
          </cell>
          <cell r="C3138" t="str">
            <v>un</v>
          </cell>
          <cell r="D3138">
            <v>29.25</v>
          </cell>
        </row>
        <row r="3139">
          <cell r="A3139" t="str">
            <v>IT 25.52.0403 (/)</v>
          </cell>
          <cell r="B3139" t="str">
            <v>Chave guarda motor, trifasica, ate 3CV, 220V, compreendendo chave magnetica SA-10 com rele termico e botoeira liga/desliga, Eletromar ou similar. Fornecimento e instalacao.</v>
          </cell>
          <cell r="C3139" t="str">
            <v>un</v>
          </cell>
          <cell r="D3139">
            <v>125.92</v>
          </cell>
        </row>
        <row r="3140">
          <cell r="A3140" t="str">
            <v>IT 25.52.0409 (/)</v>
          </cell>
          <cell r="B3140" t="str">
            <v>Chave guarda motor, trifasica, ate 5CV, 220V, compreendendo chave magnetico SA-16 com rele termico e botoeira liga/desliga, Eletromar ou similar. Fornecimento e instalacao.</v>
          </cell>
          <cell r="C3140" t="str">
            <v>un</v>
          </cell>
          <cell r="D3140">
            <v>145.94</v>
          </cell>
        </row>
        <row r="3141">
          <cell r="A3141" t="str">
            <v>IT 25.52.0412 (/)</v>
          </cell>
          <cell r="B3141" t="str">
            <v>Chave guarda motor, trifasica, ate 7,5/10CV, 220V, compreendendo chave magnetica SA-32 com rele termico e botoeira liga/desliga, Eletromar ou similar. Fornecimento e instalacao.</v>
          </cell>
          <cell r="C3141" t="str">
            <v>un</v>
          </cell>
          <cell r="D3141">
            <v>153.41999999999999</v>
          </cell>
        </row>
        <row r="3142">
          <cell r="A3142" t="str">
            <v>IT 25.52.0600 (/)</v>
          </cell>
          <cell r="B3142" t="str">
            <v>Chave boia, automatica, de mercurio, unipolar. Fornecimento e instalacao.</v>
          </cell>
          <cell r="C3142" t="str">
            <v>un</v>
          </cell>
          <cell r="D3142">
            <v>48.7</v>
          </cell>
        </row>
        <row r="3143">
          <cell r="A3143" t="str">
            <v>IT 25.54.0050 (/)</v>
          </cell>
          <cell r="B3143" t="str">
            <v>Fusivel cartucho de 15A a 30A, 250V. Fornecimento e instalacao.</v>
          </cell>
          <cell r="C3143" t="str">
            <v>un</v>
          </cell>
          <cell r="D3143">
            <v>2.83</v>
          </cell>
        </row>
        <row r="3144">
          <cell r="A3144" t="str">
            <v>IT 25.54.0100 (/)</v>
          </cell>
          <cell r="B3144" t="str">
            <v>Fusivel cartucho de 35A a 60A, 250V. Fornecimento e instalacao.</v>
          </cell>
          <cell r="C3144" t="str">
            <v>un</v>
          </cell>
          <cell r="D3144">
            <v>3.17</v>
          </cell>
        </row>
        <row r="3145">
          <cell r="A3145" t="str">
            <v>IT 25.54.0300 (/)</v>
          </cell>
          <cell r="B3145" t="str">
            <v>Fuzivel Diazed, de 2A, com base, tampa, anel e parafuso de ajuste, Siemens ou similar. Fornecimento e instalacao.</v>
          </cell>
          <cell r="C3145" t="str">
            <v>un</v>
          </cell>
          <cell r="D3145">
            <v>12.33</v>
          </cell>
        </row>
        <row r="3146">
          <cell r="A3146" t="str">
            <v>IT 25.54.0350 (/)</v>
          </cell>
          <cell r="B3146" t="str">
            <v>Fuzivel Diazed, de 10A, com base, tampa, anel e parafuso de ajuste, Siemens ou similar. Fornecimento e instalacao.</v>
          </cell>
          <cell r="C3146" t="str">
            <v>un</v>
          </cell>
          <cell r="D3146">
            <v>12.33</v>
          </cell>
        </row>
        <row r="3147">
          <cell r="A3147" t="str">
            <v>IT 25.54.0400 (/)</v>
          </cell>
          <cell r="B3147" t="str">
            <v>Fuzivel Diazed, de 16A, com base, tampa, anel e parafuso de ajuste, Siemens ou similar. Fornecimento e instalacao.</v>
          </cell>
          <cell r="C3147" t="str">
            <v>un</v>
          </cell>
          <cell r="D3147">
            <v>12.33</v>
          </cell>
        </row>
        <row r="3148">
          <cell r="A3148" t="str">
            <v>IT 25.54.0450 (/)</v>
          </cell>
          <cell r="B3148" t="str">
            <v>Fuzivel Diazed, de 30A, com base, tampa, anel e parafuso de ajuste, Siemens ou similar. Fornecimento e instalacao.</v>
          </cell>
          <cell r="C3148" t="str">
            <v>un</v>
          </cell>
          <cell r="D3148">
            <v>14.26</v>
          </cell>
        </row>
        <row r="3149">
          <cell r="A3149" t="str">
            <v>IT 25.54.0500 (/)</v>
          </cell>
          <cell r="B3149" t="str">
            <v>Fuzivel Diazed, de 63A, com base, tampa, anel e parafuso de ajuste, Siemens ou similar. Fornecimento e instalacao.</v>
          </cell>
          <cell r="C3149" t="str">
            <v>un</v>
          </cell>
          <cell r="D3149">
            <v>16.91</v>
          </cell>
        </row>
        <row r="3150">
          <cell r="A3150" t="str">
            <v>IT 25.54.0550 (/)</v>
          </cell>
          <cell r="B3150" t="str">
            <v>Fuzivel Diazed, de 100A, com base, tampa, anel e parafuso de ajuste, Siemens ou similar. Fornecimento e instalacao.</v>
          </cell>
          <cell r="C3150" t="str">
            <v>un</v>
          </cell>
          <cell r="D3150">
            <v>17.3</v>
          </cell>
        </row>
        <row r="3151">
          <cell r="A3151" t="str">
            <v>IT 25.54.0600 (/)</v>
          </cell>
          <cell r="B3151" t="str">
            <v>Fusivel NH, tamanho 00, corrente nominal de 80A. Fornecimento e instalacao.</v>
          </cell>
          <cell r="C3151" t="str">
            <v>un</v>
          </cell>
          <cell r="D3151">
            <v>10.35</v>
          </cell>
        </row>
        <row r="3152">
          <cell r="A3152" t="str">
            <v>IT 25.54.0650 (/)</v>
          </cell>
          <cell r="B3152" t="str">
            <v>Fusiveis NH, tamanho 1, corrente nominal de 36 a 200A , 500V. Fornecimento e instalacao.</v>
          </cell>
          <cell r="C3152" t="str">
            <v>un</v>
          </cell>
          <cell r="D3152">
            <v>16.77</v>
          </cell>
        </row>
        <row r="3153">
          <cell r="A3153" t="str">
            <v>IT 25.54.0700 (/)</v>
          </cell>
          <cell r="B3153" t="str">
            <v>Fusiveis NH, tamanho 1, corrente nominal de 224 a 250A , 500V. Fornecimento e instalacao.</v>
          </cell>
          <cell r="C3153" t="str">
            <v>un</v>
          </cell>
          <cell r="D3153">
            <v>17.739999999999998</v>
          </cell>
        </row>
        <row r="3154">
          <cell r="A3154" t="str">
            <v>IT 25.56.0050 (/)</v>
          </cell>
          <cell r="B3154" t="str">
            <v>Capacitor trifasico de 10Kv, 220V, 60Hz. Fornecimento e instalacao.</v>
          </cell>
          <cell r="C3154" t="str">
            <v>un</v>
          </cell>
          <cell r="D3154">
            <v>569.29</v>
          </cell>
        </row>
        <row r="3155">
          <cell r="A3155" t="str">
            <v>IT 25.56.0200 (/)</v>
          </cell>
          <cell r="B3155" t="str">
            <v>Capacitor trifasico de 15Kv, 220V, 60Hz. Fornecimento e instalacao.</v>
          </cell>
          <cell r="C3155" t="str">
            <v>un</v>
          </cell>
          <cell r="D3155">
            <v>670.87</v>
          </cell>
        </row>
        <row r="3156">
          <cell r="A3156" t="str">
            <v>IT 25.58.0050 (/)</v>
          </cell>
          <cell r="B3156" t="str">
            <v>Contactor magnetico, com bobina de 220V/60Hz, modelo 3TB-40, Siemens ou similar. Fornecimento e instalacao.</v>
          </cell>
          <cell r="C3156" t="str">
            <v>un</v>
          </cell>
          <cell r="D3156">
            <v>52.84</v>
          </cell>
        </row>
        <row r="3157">
          <cell r="A3157" t="str">
            <v>IT 25.58.0100 (/)</v>
          </cell>
          <cell r="B3157" t="str">
            <v>Contactor magnetico, com bobina de 220V/60Hz, modelo 3TB-43, Siemens ou similar. Fornecimento e instalacao.</v>
          </cell>
          <cell r="C3157" t="str">
            <v>un</v>
          </cell>
          <cell r="D3157">
            <v>92.03</v>
          </cell>
        </row>
        <row r="3158">
          <cell r="A3158" t="str">
            <v>IT 25.58.0150 (/)</v>
          </cell>
          <cell r="B3158" t="str">
            <v>Contactor magnetico, com bobina de 32A, 220V/60Hz, modelo 3TB-44, Siemens ou similar. Fornecimento e instalacao.</v>
          </cell>
          <cell r="C3158" t="str">
            <v>un</v>
          </cell>
          <cell r="D3158">
            <v>129.59</v>
          </cell>
        </row>
        <row r="3159">
          <cell r="A3159" t="str">
            <v>IT 25.58.0200 (/)</v>
          </cell>
          <cell r="B3159" t="str">
            <v>Contactor magnetico, com bobina de 220V/60Hz, modelo 3TB-46, Siemens ou similar. Fornecimento e instalacao.</v>
          </cell>
          <cell r="C3159" t="str">
            <v>un</v>
          </cell>
          <cell r="D3159">
            <v>172.11</v>
          </cell>
        </row>
        <row r="3160">
          <cell r="A3160" t="str">
            <v>IT 25.58.0250 (/)</v>
          </cell>
          <cell r="B3160" t="str">
            <v>Contactor magnetico, com bobina de 63A, 220V/60Hz, modelo 3TB-47, Siemens ou similar. Fornecimento e instalacao.</v>
          </cell>
          <cell r="C3160" t="str">
            <v>un</v>
          </cell>
          <cell r="D3160">
            <v>366.92</v>
          </cell>
        </row>
        <row r="3161">
          <cell r="A3161" t="str">
            <v>IT 25.58.0300 (/)</v>
          </cell>
          <cell r="B3161" t="str">
            <v>Contactor magnetico, com bobina de 220V/60Hz, modelo 3TB-48, Siemens ou similar. Fornecimento e instalacao.</v>
          </cell>
          <cell r="C3161" t="str">
            <v>un</v>
          </cell>
          <cell r="D3161">
            <v>452.59</v>
          </cell>
        </row>
        <row r="3162">
          <cell r="A3162" t="str">
            <v>IT 25.58.0320 (/)</v>
          </cell>
          <cell r="B3162" t="str">
            <v>Contactor magnetico, com bobina de 220V/60Hz, modelo 3RT10 17-1AN11, Siemens ou similar. Fornecimento e instalacao.</v>
          </cell>
          <cell r="C3162" t="str">
            <v>un</v>
          </cell>
          <cell r="D3162">
            <v>57.46</v>
          </cell>
        </row>
        <row r="3163">
          <cell r="A3163" t="str">
            <v>IT 25.58.0326 (/)</v>
          </cell>
          <cell r="B3163" t="str">
            <v>Contactor magnetico, com bobina de 220V/60Hz, modelo 3RT10 25-1AN10, Siemens ou similar. Fornecimento e instalacao.</v>
          </cell>
          <cell r="C3163" t="str">
            <v>un</v>
          </cell>
          <cell r="D3163">
            <v>72.45</v>
          </cell>
        </row>
        <row r="3164">
          <cell r="A3164" t="str">
            <v>IT 25.58.0350 (/)</v>
          </cell>
          <cell r="B3164" t="str">
            <v>Contactor magnetico, com bobina de 110A, 220V/60Hz, modelo 3TB-50, Siemens ou similar. Fornecimento e instalacao.</v>
          </cell>
          <cell r="C3164" t="str">
            <v>un</v>
          </cell>
          <cell r="D3164">
            <v>662.51</v>
          </cell>
        </row>
        <row r="3165">
          <cell r="A3165" t="str">
            <v>IT 25.58.0400 (/)</v>
          </cell>
          <cell r="B3165" t="str">
            <v>Contactor magnetico, com bobina de 220V/60Hz, modelo LC1 D-0910 ou similar. Fornecimento e instalacao.</v>
          </cell>
          <cell r="C3165" t="str">
            <v>un</v>
          </cell>
          <cell r="D3165">
            <v>65.61</v>
          </cell>
        </row>
        <row r="3166">
          <cell r="A3166" t="str">
            <v>IT 25.58.0450 (/)</v>
          </cell>
          <cell r="B3166" t="str">
            <v>Contactor magnetico, com bobina de 220V/60Hz, modelo LC1 D-2510 ou similar. Fornecimento e instalacao.</v>
          </cell>
          <cell r="C3166" t="str">
            <v>un</v>
          </cell>
          <cell r="D3166">
            <v>93.18</v>
          </cell>
        </row>
        <row r="3167">
          <cell r="A3167" t="str">
            <v>IT 25.58.0500 (/)</v>
          </cell>
          <cell r="B3167" t="str">
            <v>Contactor magnetico, com bobina de 220V/60Hz, modelo LC1 D-5011 ou similar. Fornecimento e instalacao.</v>
          </cell>
          <cell r="C3167" t="str">
            <v>un</v>
          </cell>
          <cell r="D3167">
            <v>255.44</v>
          </cell>
        </row>
        <row r="3168">
          <cell r="A3168" t="str">
            <v>IT 25.58.0550 (/)</v>
          </cell>
          <cell r="B3168" t="str">
            <v>Contactor magnetico, com bobina de 220V/60Hz, modelo LC1 D-4011 ou similar. Fornecimento e instalacao.</v>
          </cell>
          <cell r="C3168" t="str">
            <v>un</v>
          </cell>
          <cell r="D3168">
            <v>193.91</v>
          </cell>
        </row>
        <row r="3169">
          <cell r="A3169" t="str">
            <v>IT 25.58.0600 (/)</v>
          </cell>
          <cell r="B3169" t="str">
            <v>Contactor magnetico, com bobina de 220V/60Hz, modelo CA2 DN40 ou similar. Fornecimento e instalacao.</v>
          </cell>
          <cell r="C3169" t="str">
            <v>un</v>
          </cell>
          <cell r="D3169">
            <v>74.760000000000005</v>
          </cell>
        </row>
        <row r="3170">
          <cell r="A3170" t="str">
            <v>IT 25.58.0650 (/)</v>
          </cell>
          <cell r="B3170" t="str">
            <v>Contactor magnetico, modelo E-111 Rafix, Siemens ou similar. Fornecimento e instalacao.</v>
          </cell>
          <cell r="C3170" t="str">
            <v>un</v>
          </cell>
          <cell r="D3170">
            <v>24.61</v>
          </cell>
        </row>
        <row r="3171">
          <cell r="A3171" t="str">
            <v>IT 25.60.0250 (/)</v>
          </cell>
          <cell r="B3171" t="str">
            <v>Conector de parafusos fendido KS-17, Burndy ou similar. Fornecimento e instalacao.</v>
          </cell>
          <cell r="C3171" t="str">
            <v>un</v>
          </cell>
          <cell r="D3171">
            <v>3.68</v>
          </cell>
        </row>
        <row r="3172">
          <cell r="A3172" t="str">
            <v>IT 25.60.0356 (/)</v>
          </cell>
          <cell r="B3172" t="str">
            <v>Terminal mecanico de cabo de 16mm2. Fornecimento e instalacao.</v>
          </cell>
          <cell r="C3172" t="str">
            <v>un</v>
          </cell>
          <cell r="D3172">
            <v>1.03</v>
          </cell>
        </row>
        <row r="3173">
          <cell r="A3173" t="str">
            <v>IT 25.60.0359 (/)</v>
          </cell>
          <cell r="B3173" t="str">
            <v>Terminal mecanico de cabo de 25mm2. Fornecimento e instalacao.</v>
          </cell>
          <cell r="C3173" t="str">
            <v>un</v>
          </cell>
          <cell r="D3173">
            <v>1.45</v>
          </cell>
        </row>
        <row r="3174">
          <cell r="A3174" t="str">
            <v>IT 25.60.0371 (/)</v>
          </cell>
          <cell r="B3174" t="str">
            <v>Terminal mecanico de cabo de 150mm2. Fornecimento e instalacao.</v>
          </cell>
          <cell r="C3174" t="str">
            <v>un</v>
          </cell>
          <cell r="D3174">
            <v>6.55</v>
          </cell>
        </row>
        <row r="3175">
          <cell r="A3175" t="str">
            <v>IT 25.60.0387 (/)</v>
          </cell>
          <cell r="B3175" t="str">
            <v>Terminal mecanico de cabo de 240mm2. Fornecimento e instalacao.</v>
          </cell>
          <cell r="C3175" t="str">
            <v>m</v>
          </cell>
          <cell r="D3175">
            <v>11.73</v>
          </cell>
        </row>
        <row r="3176">
          <cell r="A3176" t="str">
            <v>IT 25.60.0450 (/)</v>
          </cell>
          <cell r="B3176" t="str">
            <v>Terminal mecanico de cabo de 500mm2. Fornecimento e instalacao.</v>
          </cell>
          <cell r="C3176" t="str">
            <v>un</v>
          </cell>
          <cell r="D3176">
            <v>23.64</v>
          </cell>
        </row>
        <row r="3177">
          <cell r="A3177" t="str">
            <v>IT 25.62.0050 (/)</v>
          </cell>
          <cell r="B3177" t="str">
            <v>Reator de partida convencional 220V/60Hz, para lampada PLC 18W. Fornecimento.</v>
          </cell>
          <cell r="C3177" t="str">
            <v>un</v>
          </cell>
          <cell r="D3177">
            <v>6.24</v>
          </cell>
        </row>
        <row r="3178">
          <cell r="A3178" t="str">
            <v>IT 25.62.0053 (/)</v>
          </cell>
          <cell r="B3178" t="str">
            <v>Reator simples, partida convencional 220V/60Hz, baixo fator de potencia, para lampada fluorescente (PL) compacta de 26W. Fornecimento.</v>
          </cell>
          <cell r="C3178" t="str">
            <v>un</v>
          </cell>
          <cell r="D3178">
            <v>6.6</v>
          </cell>
        </row>
        <row r="3179">
          <cell r="A3179" t="str">
            <v>IT 25.62.0062 (/)</v>
          </cell>
          <cell r="B3179" t="str">
            <v>Reator de partida convencional, fator de potencia natural, para lampada fluorescente de 1x40W. Fornecimento e instalacao.</v>
          </cell>
          <cell r="C3179" t="str">
            <v>un</v>
          </cell>
          <cell r="D3179">
            <v>20.100000000000001</v>
          </cell>
        </row>
        <row r="3180">
          <cell r="A3180" t="str">
            <v>IT 25.62.0100 (/)</v>
          </cell>
          <cell r="B3180" t="str">
            <v>Reator para lampadas fluorescentes de 2x20W, partida rapida. Fornecimento e instalacao.</v>
          </cell>
          <cell r="C3180" t="str">
            <v>un</v>
          </cell>
          <cell r="D3180">
            <v>23.85</v>
          </cell>
        </row>
        <row r="3181">
          <cell r="A3181" t="str">
            <v>IT 25.62.0150 (/)</v>
          </cell>
          <cell r="B3181" t="str">
            <v>Reator para lampada fluorescente de 1x40W, partida rapida. Fornecimento e instalacao.</v>
          </cell>
          <cell r="C3181" t="str">
            <v>un</v>
          </cell>
          <cell r="D3181">
            <v>18.22</v>
          </cell>
        </row>
        <row r="3182">
          <cell r="A3182" t="str">
            <v>IT 25.62.0153 (/)</v>
          </cell>
          <cell r="B3182" t="str">
            <v>Reator para lampadas fluorescentes de 2x40W, partida rapida. Fornecimento e instalacao.</v>
          </cell>
          <cell r="C3182" t="str">
            <v>un</v>
          </cell>
          <cell r="D3182">
            <v>27.1</v>
          </cell>
        </row>
        <row r="3183">
          <cell r="A3183" t="str">
            <v>IT 25.62.0200 (A)</v>
          </cell>
          <cell r="B3183" t="str">
            <v>Reator eletronico para 2 lampadas florescentes tubulares de 16w, tensao de entrada de 110V, partida instantanea, fator de potencia minimo 0,98, perdas inferiores a 8% do conjunto, distorcao harmonica inferior a 15%, fator de fluxo luminoso igual ou superi</v>
          </cell>
          <cell r="C3183" t="str">
            <v>un</v>
          </cell>
          <cell r="D3183">
            <v>28.46</v>
          </cell>
        </row>
        <row r="3184">
          <cell r="A3184" t="str">
            <v>IT 25.62.0250 (A)</v>
          </cell>
          <cell r="B3184" t="str">
            <v>Reator eletronico para 2 lampadas florescentes tubulares de 32w, tensao de entrada de 110V, partida instantanea, fator de potencia minimo 0,98, perdas inferiores a 8% do conjunto, distorcao harmonica inferior a 15%, fator de fluxo luminoso igual ou superi</v>
          </cell>
          <cell r="C3184" t="str">
            <v>un</v>
          </cell>
          <cell r="D3184">
            <v>23.54</v>
          </cell>
        </row>
        <row r="3185">
          <cell r="A3185" t="str">
            <v>IT 25.62.0300 (/)</v>
          </cell>
          <cell r="B3185" t="str">
            <v>Reator eletronico para 02 lampadas fluorescentes tubulares de 36W, tensao de entrada de 220V, partida instantanea, fator de potencia minimo 0,98, perdas inferiores a 8% do conjunto, distorcao harmonica inferior a 15%, fator de fluxo luminoso igual ou supe</v>
          </cell>
          <cell r="C3185" t="str">
            <v>un</v>
          </cell>
          <cell r="D3185">
            <v>33.299999999999997</v>
          </cell>
        </row>
        <row r="3186">
          <cell r="A3186" t="str">
            <v>IT 25.62.0350 (/)</v>
          </cell>
          <cell r="B3186" t="str">
            <v>Reator para lampada a vapor metalico de 150W, tensao 220V, fator de potencia minimo 0,88, com ignitor e capacitor incorporados, perda maxima igual a 10% do conjunto, vida util minima de 20.000h, Osram RQI 150 Ig 400 ou similar. Fornecimento e instalacao.</v>
          </cell>
          <cell r="C3186" t="str">
            <v>un</v>
          </cell>
          <cell r="D3186">
            <v>66.849999999999994</v>
          </cell>
        </row>
        <row r="3187">
          <cell r="A3187" t="str">
            <v>IT 25.62.0400 (/)</v>
          </cell>
          <cell r="B3187" t="str">
            <v>Reator fabricado com chapa de aco protegida por uma camada anticorrosiva e acabamento em esmalte, tendo ignitor incorporado para funcionar em 60Hz e 220V em rede, para acendimento de lampada multi vapor metalico de 70W. Fornecimento e instalacao.</v>
          </cell>
          <cell r="C3187" t="str">
            <v>un</v>
          </cell>
          <cell r="D3187">
            <v>44.68</v>
          </cell>
        </row>
        <row r="3188">
          <cell r="A3188" t="str">
            <v>IT 25.64.0050 (/)</v>
          </cell>
          <cell r="B3188" t="str">
            <v>Rele termico de 2,5 A a 4 A, modelo 30U 5000, Siemens ou similar. Fornecimento e instalacao.</v>
          </cell>
          <cell r="C3188" t="str">
            <v>un</v>
          </cell>
          <cell r="D3188">
            <v>52.02</v>
          </cell>
        </row>
        <row r="3189">
          <cell r="A3189" t="str">
            <v>IT 25.64.0059 (/)</v>
          </cell>
          <cell r="B3189" t="str">
            <v>Rele bimetalico de 25 A a 36 A, modelo 3UA 54, Siemens ou similar. Fornecimento e instalacao.</v>
          </cell>
          <cell r="C3189" t="str">
            <v>un</v>
          </cell>
          <cell r="D3189">
            <v>68.08</v>
          </cell>
        </row>
        <row r="3190">
          <cell r="A3190" t="str">
            <v>IT 25.64.0068 (/)</v>
          </cell>
          <cell r="B3190" t="str">
            <v>Rele bimetalico de 90 A a 120 A, modelo 3UA 62, Siemens ou similar. Fornecimento e instalacao.</v>
          </cell>
          <cell r="C3190" t="str">
            <v>un</v>
          </cell>
          <cell r="D3190">
            <v>267.26</v>
          </cell>
        </row>
        <row r="3191">
          <cell r="A3191" t="str">
            <v>IT 25.64.0100 (/)</v>
          </cell>
          <cell r="B3191" t="str">
            <v>Rele termico de 4 A a 6 A, modelo LR1 D12316 ou similar. Fornecimento e instalacao.</v>
          </cell>
          <cell r="C3191" t="str">
            <v>un</v>
          </cell>
          <cell r="D3191">
            <v>70.209999999999994</v>
          </cell>
        </row>
        <row r="3192">
          <cell r="A3192" t="str">
            <v>IT 25.64.0103 (/)</v>
          </cell>
          <cell r="B3192" t="str">
            <v>Rele termico de 4 A a 6 A, modelo 3UA 50 ou similar. Fornecimento e instalacao.</v>
          </cell>
          <cell r="C3192" t="str">
            <v>un</v>
          </cell>
          <cell r="D3192">
            <v>51.2</v>
          </cell>
        </row>
        <row r="3193">
          <cell r="A3193" t="str">
            <v>IT 25.64.0106 (/)</v>
          </cell>
          <cell r="B3193" t="str">
            <v>Rele termico de 10 A a 15 A. Fornecimento e instalacao.</v>
          </cell>
          <cell r="C3193" t="str">
            <v>un</v>
          </cell>
          <cell r="D3193">
            <v>56.01</v>
          </cell>
        </row>
        <row r="3194">
          <cell r="A3194" t="str">
            <v>IT 25.64.0109 (/)</v>
          </cell>
          <cell r="B3194" t="str">
            <v>Rele termico de 16 A a 25 A. Fornecimento e instalacao.</v>
          </cell>
          <cell r="C3194" t="str">
            <v>un</v>
          </cell>
          <cell r="D3194">
            <v>56.01</v>
          </cell>
        </row>
        <row r="3195">
          <cell r="A3195" t="str">
            <v>IT 25.64.0118 (/)</v>
          </cell>
          <cell r="B3195" t="str">
            <v>Rele termico de 38 A a 50 A, modelo LR1 06 3357 ou similar. Fornecimento e instalacao.</v>
          </cell>
          <cell r="C3195" t="str">
            <v>un</v>
          </cell>
          <cell r="D3195">
            <v>156.19999999999999</v>
          </cell>
        </row>
        <row r="3196">
          <cell r="A3196" t="str">
            <v>IT 25.64.0150 (/)</v>
          </cell>
          <cell r="B3196" t="str">
            <v>Rele de falta de fase, 220V/60Hz. Fornecimento e instalacao.</v>
          </cell>
          <cell r="C3196" t="str">
            <v>un</v>
          </cell>
          <cell r="D3196">
            <v>90.06</v>
          </cell>
        </row>
        <row r="3197">
          <cell r="A3197" t="str">
            <v>IT 25.64.0200 (/)</v>
          </cell>
          <cell r="B3197" t="str">
            <v>Rele de tempo, modelo 7PU 60, Siemens ou similar. Fornecimento e instalacao.</v>
          </cell>
          <cell r="C3197" t="str">
            <v>un</v>
          </cell>
          <cell r="D3197">
            <v>51.11</v>
          </cell>
        </row>
        <row r="3198">
          <cell r="A3198" t="str">
            <v>IT 25.66.0050 (/)</v>
          </cell>
          <cell r="B3198" t="str">
            <v>Fornecimento e instalacao de armacao secundaria ou Rex, para 3 linhas, completa.</v>
          </cell>
          <cell r="C3198" t="str">
            <v>un</v>
          </cell>
          <cell r="D3198">
            <v>60.04</v>
          </cell>
        </row>
        <row r="3199">
          <cell r="A3199" t="str">
            <v>IT 25.66.0150 (B)</v>
          </cell>
          <cell r="B3199" t="str">
            <v xml:space="preserve">Cabine especial de energia, padrao LIGHT, com montagem e instalacao de equipamentos e dispositivos eletricos de comando de manobra e aterramento, incluindo circuitos, quadro para instalacao de medidor tipo M-3, caixa para transformador de corrente TR-5 e </v>
          </cell>
          <cell r="C3199" t="str">
            <v>un</v>
          </cell>
          <cell r="D3199">
            <v>6822.61</v>
          </cell>
        </row>
        <row r="3200">
          <cell r="A3200" t="str">
            <v>IT 25.66.0153 (/)</v>
          </cell>
          <cell r="B3200" t="str">
            <v>Cubiculo de medicao, padrao LIGHT, para alta tensao. Fornecimento e instalacao.</v>
          </cell>
          <cell r="C3200" t="str">
            <v>un</v>
          </cell>
          <cell r="D3200">
            <v>2387.64</v>
          </cell>
        </row>
        <row r="3201">
          <cell r="A3201" t="str">
            <v>IT 25.66.0162 (/)</v>
          </cell>
          <cell r="B3201" t="str">
            <v>Cubiculo tipo Metal-Clad, 17,5Kva, 2500A, referencia versao 1 ABB-SACE. Fornecimento e instalacao.</v>
          </cell>
          <cell r="C3201" t="str">
            <v>un</v>
          </cell>
          <cell r="D3201">
            <v>92066.55</v>
          </cell>
        </row>
        <row r="3202">
          <cell r="A3202" t="str">
            <v>IT 25.66.0200 (A)</v>
          </cell>
          <cell r="B3202" t="str">
            <v>Entrada de servico (PC) para casa populares, padrao LIGHT, para medicao monofasica ate 4,4Kva, ligacao aerea, constando de quadro para instalacao de medidor tipo A-2, com disjuntor 1x40A, haste de aterramento e demais materiais necessarios.</v>
          </cell>
          <cell r="C3202" t="str">
            <v>un</v>
          </cell>
          <cell r="D3202">
            <v>201.14</v>
          </cell>
        </row>
        <row r="3203">
          <cell r="A3203" t="str">
            <v>IT 25.66.0250 (A)</v>
          </cell>
          <cell r="B3203" t="str">
            <v>Entrada de servico (PC), padrao LIGHT, para medicao trifasica entre 23,2 e 33Kva, ligacao aerea, constando de quadro para instalacao de medidor tipo A-2, com disjuntor 3x100A, haste de aterramento e demais materiais necessarios.</v>
          </cell>
          <cell r="C3203" t="str">
            <v>un</v>
          </cell>
          <cell r="D3203">
            <v>1104.95</v>
          </cell>
        </row>
        <row r="3204">
          <cell r="A3204" t="str">
            <v>IT 25.66.0300 (B)</v>
          </cell>
          <cell r="B3204" t="str">
            <v>Entrada de servico (PC), padrao LIGHT, para medicao trifasica entre 82,5 e 98,8Kva, quadro para instalacao de medidor tipo M-3, com disjuntor 3x250A, caixa para transformadores de corrente tipo TR-5 e caixa terminal T-5, com base fusivel de 600A, fusiveis</v>
          </cell>
          <cell r="C3204" t="str">
            <v>un</v>
          </cell>
          <cell r="D3204">
            <v>4601.8500000000004</v>
          </cell>
        </row>
        <row r="3205">
          <cell r="A3205" t="str">
            <v>IT 25.66.0350 (/)</v>
          </cell>
          <cell r="B3205" t="str">
            <v>Quadro de madeira nas dimensoes (32x40)cm, furacao de 1", tipo A-2, para instalacao de medidor de energia.</v>
          </cell>
          <cell r="C3205" t="str">
            <v>un</v>
          </cell>
          <cell r="D3205">
            <v>7.42</v>
          </cell>
        </row>
        <row r="3206">
          <cell r="A3206" t="str">
            <v>IT 25.66.0500 (B)</v>
          </cell>
          <cell r="B3206" t="str">
            <v>Subestacao simplificada, padrao Light, com transformador trifasico de 225Kva, 13,8V/220-127V, 2 postes de concreto armado com secao circular com 11m e carga nominal de 600Kg, inclusive todos os materiais necessarios, exclusive cabine de medicao. Fornecime</v>
          </cell>
          <cell r="C3206" t="str">
            <v>un</v>
          </cell>
          <cell r="D3206">
            <v>14813.12</v>
          </cell>
        </row>
        <row r="3207">
          <cell r="A3207" t="str">
            <v>IT 25.68.0050 (/)</v>
          </cell>
          <cell r="B3207" t="str">
            <v>Seccionador tripolar, acionamento simultaneo, comando por punho, 15Kv-400A. Fornecimento e instalacao.</v>
          </cell>
          <cell r="C3207" t="str">
            <v>un</v>
          </cell>
          <cell r="D3207">
            <v>725.37</v>
          </cell>
        </row>
        <row r="3208">
          <cell r="A3208" t="str">
            <v>IT 25.68.0100 (/)</v>
          </cell>
          <cell r="B3208" t="str">
            <v>Seccionador tripolar, com fusiveis, acionamento simultaneo, comando por punho, 15Kv-400A. Fornecimento e instalacao.</v>
          </cell>
          <cell r="C3208" t="str">
            <v>un</v>
          </cell>
          <cell r="D3208">
            <v>725.37</v>
          </cell>
        </row>
        <row r="3209">
          <cell r="A3209" t="str">
            <v>IT 25.68.0150 (/)</v>
          </cell>
          <cell r="B3209" t="str">
            <v>Seccionador tripolar, com fusiveis, acionamento simultaneo, comando por vara de manobra, 15Kv-400A. Fornecimento e instalacao.</v>
          </cell>
          <cell r="C3209" t="str">
            <v>un</v>
          </cell>
          <cell r="D3209">
            <v>725.37</v>
          </cell>
        </row>
        <row r="3210">
          <cell r="A3210" t="str">
            <v>IT 25.68.0200 (/)</v>
          </cell>
          <cell r="B3210" t="str">
            <v>Seccionador tripolar, acionamento simultaneo, comando por vara de manobra, 15Kv-400A. Fornecimento e instalacao.</v>
          </cell>
          <cell r="C3210" t="str">
            <v>un</v>
          </cell>
          <cell r="D3210">
            <v>725.37</v>
          </cell>
        </row>
        <row r="3211">
          <cell r="A3211" t="str">
            <v>IT 25.68.0250 (/)</v>
          </cell>
          <cell r="B3211" t="str">
            <v>Chave seccionada, tripolar, abertura sem carga, comando manual em grupo, instalacao abrigada, com chave de bloqueio mecanico tipo kirk, 400A/17,5Kv, referencia NTL2-17,5, ABB-SACE ou similar. Fornecimento e instalacao.</v>
          </cell>
          <cell r="C3211" t="str">
            <v>un</v>
          </cell>
          <cell r="D3211">
            <v>3052.22</v>
          </cell>
        </row>
        <row r="3212">
          <cell r="A3212" t="str">
            <v>IT 25.68.0300 (A)</v>
          </cell>
          <cell r="B3212" t="str">
            <v>Chave seccionada, tripolar, abertura com carga, comando manual em grupo, instalacao abrigada, com chave de bloqueio mecanico tipo kirk, 630A/17,5Kv e porta fusiveis HH, referencia NAL-17,5, ABB-SACE ou similar. Fornecimento e instalacao.</v>
          </cell>
          <cell r="C3212" t="str">
            <v>un</v>
          </cell>
          <cell r="D3212">
            <v>6111.61</v>
          </cell>
        </row>
        <row r="3213">
          <cell r="A3213" t="str">
            <v>IT 25.70.0050 (/)</v>
          </cell>
          <cell r="B3213" t="str">
            <v>Fonte de Emergencia, No Break, trifasico, potencia de 50Kva, on-line, tensao de entrada e saida de 220V, banco de baterias seladas em gabinete para autonomia a plena carga de 10 a 25 minutos, modelo serie 300, Liebert ou similar. Fornecimento.</v>
          </cell>
          <cell r="C3213" t="str">
            <v>un</v>
          </cell>
          <cell r="D3213">
            <v>58163.07</v>
          </cell>
        </row>
        <row r="3214">
          <cell r="A3214" t="str">
            <v>IT 25.70.0100 (A)</v>
          </cell>
          <cell r="B3214" t="str">
            <v>Haste para aterramento, de cobre, de 5/8", com 3m de comprimento. Fornecimento e instalacao.</v>
          </cell>
          <cell r="C3214" t="str">
            <v>un</v>
          </cell>
          <cell r="D3214">
            <v>96.35</v>
          </cell>
        </row>
        <row r="3215">
          <cell r="A3215" t="str">
            <v>IT 25.70.0103 (A)</v>
          </cell>
          <cell r="B3215" t="str">
            <v>Haste para aterramento, tipo Copperweld, de 5/8" (16mm), com 2,40m de comprimento, referencia PK-065, Paraklin ou similar. Fornecimento e instalacao.</v>
          </cell>
          <cell r="C3215" t="str">
            <v>un</v>
          </cell>
          <cell r="D3215">
            <v>68.25</v>
          </cell>
        </row>
        <row r="3216">
          <cell r="A3216" t="str">
            <v>IT 25.70.0150 (A)</v>
          </cell>
          <cell r="B3216" t="str">
            <v>Para-raio de distribuicao em corpo polimerico de ZNO, para 15Kv/10Ka. Fornecimento e instalacao.</v>
          </cell>
          <cell r="C3216" t="str">
            <v>un</v>
          </cell>
          <cell r="D3216">
            <v>158.72999999999999</v>
          </cell>
        </row>
        <row r="3217">
          <cell r="A3217" t="str">
            <v>IT 25.70.0350 (A)</v>
          </cell>
          <cell r="B3217" t="str">
            <v>Sistema de aterramento especifico para sala radiologica, com 3 hastes em cobre com diametro de 3/4", equidistantes de 1500mm umas das outras, inclusive caixa de inspecao, gel, conectores e cabos de transmissao de 70mm2, em distancia de 10 a 20m.</v>
          </cell>
          <cell r="C3217" t="str">
            <v>un</v>
          </cell>
          <cell r="D3217">
            <v>1580.85</v>
          </cell>
        </row>
        <row r="3218">
          <cell r="A3218" t="str">
            <v>IT 25.72.0050 (/)</v>
          </cell>
          <cell r="B3218" t="str">
            <v>Transformador de corrente, classe 15Kv, para sistema de protecao, relacao 100/5A. Fornecimento e instalacao.</v>
          </cell>
          <cell r="C3218" t="str">
            <v>un</v>
          </cell>
          <cell r="D3218">
            <v>1326.33</v>
          </cell>
        </row>
        <row r="3219">
          <cell r="A3219" t="str">
            <v>IT 25.72.0097 (/)</v>
          </cell>
          <cell r="B3219" t="str">
            <v>Transformador de potencia a oleo mineral, uso interno, classe 15Kv, tensao primaria de 13,8Kv, tensao secundaria de 220/127V, potencia de 300Kva, com acessorios. Fornecimento e instalacao.</v>
          </cell>
          <cell r="C3219" t="str">
            <v>un</v>
          </cell>
          <cell r="D3219">
            <v>15719.23</v>
          </cell>
        </row>
        <row r="3220">
          <cell r="A3220" t="str">
            <v>IT 25.72.0100 (A)</v>
          </cell>
          <cell r="B3220" t="str">
            <v>Transformador de potencia a oleo mineral, uso interno, classe 15Kv, tensao primaria de 13,8Kv, tensao secundaria de 220/127V, potencia de 500Kva, com acessorios. Fornecimento e instalacao.</v>
          </cell>
          <cell r="C3220" t="str">
            <v>un</v>
          </cell>
          <cell r="D3220">
            <v>26617.87</v>
          </cell>
        </row>
        <row r="3221">
          <cell r="A3221" t="str">
            <v>IT 25.72.0103 (/)</v>
          </cell>
          <cell r="B3221" t="str">
            <v>Transformador de potencia a oleo mineral, uso interno, classe 15Kv, tensao primaria de 13,8Kv, tensao secundaria de 220/127V, potencia de 750Kva, com acessorios. Fornecimento e instalacao.</v>
          </cell>
          <cell r="C3221" t="str">
            <v>un</v>
          </cell>
          <cell r="D3221">
            <v>33333.22</v>
          </cell>
        </row>
        <row r="3222">
          <cell r="A3222" t="str">
            <v>IT 25.72.0106 (/)</v>
          </cell>
          <cell r="B3222" t="str">
            <v>Transformador de potencia a oleo mineral, uso interno, classe 15Kv, tensao primaria de 13,8Kv, tensao secundaria de 220/127V, potencia de 1000Kva, com acessorios. Fornecimento e instalacao.</v>
          </cell>
          <cell r="C3222" t="str">
            <v>un</v>
          </cell>
          <cell r="D3222">
            <v>43024.82</v>
          </cell>
        </row>
        <row r="3223">
          <cell r="A3223" t="str">
            <v>IT 25.72.0109 (/)</v>
          </cell>
          <cell r="B3223" t="str">
            <v>Transformador de potencia a oleo mineral, uso interno, classe 15Kv, tensao primaria de 13,8Kv, tensao secundaria de 220/127V, potencia de 1500Kva, com acessorios. Fornecimento e instalacao.</v>
          </cell>
          <cell r="C3223" t="str">
            <v>un</v>
          </cell>
          <cell r="D3223">
            <v>50514.45</v>
          </cell>
        </row>
        <row r="3224">
          <cell r="A3224" t="str">
            <v>IT 25.72.0112 (/)</v>
          </cell>
          <cell r="B3224" t="str">
            <v>Transformador de potencia a oleo mineral, uso interno, classe 15Kv, tensao primaria de 13,8Kv, tensao secundaria de 220/127V, potencia de 2000Kva, com acessorios. Fornecimento e instalacao.</v>
          </cell>
          <cell r="C3224" t="str">
            <v>un</v>
          </cell>
          <cell r="D3224">
            <v>66627.53</v>
          </cell>
        </row>
        <row r="3225">
          <cell r="A3225" t="str">
            <v>IT 25.72.0115 (/)</v>
          </cell>
          <cell r="B3225" t="str">
            <v>Transformador de potencia a oleo mineral, uso interno, classe 15Kv, tensao primaria de 13,8Kv, tensao secundaria de 220/127V, potencia de 2750Kva, com acessorios. Fornecimento e instalacao.</v>
          </cell>
          <cell r="C3225" t="str">
            <v>un</v>
          </cell>
          <cell r="D3225">
            <v>93165.22</v>
          </cell>
        </row>
        <row r="3226">
          <cell r="A3226" t="str">
            <v>IT 25.72.0150 (/)</v>
          </cell>
          <cell r="B3226" t="str">
            <v>Transformador de distribuicao trifasico, de 30Kva, tensao primaria de 13,2Kv, tensao secundaria de 127/220V. Fornecimento e instalacao.</v>
          </cell>
          <cell r="C3226" t="str">
            <v>un</v>
          </cell>
          <cell r="D3226">
            <v>4015.8</v>
          </cell>
        </row>
        <row r="3227">
          <cell r="A3227" t="str">
            <v>IT 25.72.0500 (/)</v>
          </cell>
          <cell r="B3227" t="str">
            <v>Transformador de distribuicao trifasico, de 112,5Kva, 60Hz. Fornecimento e instalacao.</v>
          </cell>
          <cell r="C3227" t="str">
            <v>un</v>
          </cell>
          <cell r="D3227">
            <v>9328.24</v>
          </cell>
        </row>
        <row r="3228">
          <cell r="A3228" t="str">
            <v>IT 25.72.0503 (/)</v>
          </cell>
          <cell r="B3228" t="str">
            <v>Transformador de potencia a seco, uso interno, classe 15Kv, tensao primaria de 13,8Kv, tensao secundaria de 220/127V, potencia de 300Kva, com acessorios. Fornecimento e instalacao.</v>
          </cell>
          <cell r="C3228" t="str">
            <v>un</v>
          </cell>
          <cell r="D3228">
            <v>30924.53</v>
          </cell>
        </row>
        <row r="3229">
          <cell r="A3229" t="str">
            <v>IT 25.72.0506 (/)</v>
          </cell>
          <cell r="B3229" t="str">
            <v>Transformador de potencia a seco, uso interno, classe 15Kv, tensao primaria de 13,8Kv, tensao secundaria de 220/127V, potencia de 500Kva, com acessorios. Fornecimento e instalacao.</v>
          </cell>
          <cell r="C3229" t="str">
            <v>un</v>
          </cell>
          <cell r="D3229">
            <v>38972.44</v>
          </cell>
        </row>
        <row r="3230">
          <cell r="A3230" t="str">
            <v>IT 25.72.0509 (/)</v>
          </cell>
          <cell r="B3230" t="str">
            <v>Transformador de potencia a seco, uso interno, classe 15Kv, tensao primaria de 13,8Kv, tensao secundaria de 220/127V, potencia de 750Kva, com acessorios. Fornecimento e instalacao.</v>
          </cell>
          <cell r="C3230" t="str">
            <v>un</v>
          </cell>
          <cell r="D3230">
            <v>47639.41</v>
          </cell>
        </row>
        <row r="3231">
          <cell r="A3231" t="str">
            <v>IT 25.72.0512 (/)</v>
          </cell>
          <cell r="B3231" t="str">
            <v>Transformador de potencia a seco, uso interno, classe 15Kv, tensao primaria de 13,8Kv, tensao secundaria de 220/127V, potencia de 1000Kva, com acessorios. Fornecimento e instalacao.</v>
          </cell>
          <cell r="C3231" t="str">
            <v>un</v>
          </cell>
          <cell r="D3231">
            <v>57432.94</v>
          </cell>
        </row>
        <row r="3232">
          <cell r="A3232" t="str">
            <v>IT 25.72.0515 (/)</v>
          </cell>
          <cell r="B3232" t="str">
            <v>Transformador de potencia a seco, uso interno, classe 15Kv, tensao primaria de 13,8Kv, tensao secundaria de 220/127V, potencia de 1500Kva, com acessorios. Fornecimento e instalacao.</v>
          </cell>
          <cell r="C3232" t="str">
            <v>un</v>
          </cell>
          <cell r="D3232">
            <v>75263.649999999994</v>
          </cell>
        </row>
        <row r="3233">
          <cell r="A3233" t="str">
            <v>IT 25.74.0050 (/)</v>
          </cell>
          <cell r="B3233" t="str">
            <v>Bracadeira para fixacao de eletroduto de ferro galvanizado, diametro de 19mm (3/4"). Fornecimento e instalacao.</v>
          </cell>
          <cell r="C3233" t="str">
            <v>un</v>
          </cell>
          <cell r="D3233">
            <v>4.03</v>
          </cell>
        </row>
        <row r="3234">
          <cell r="A3234" t="str">
            <v>IT 25.74.0059 (A)</v>
          </cell>
          <cell r="B3234" t="str">
            <v>Bracadeira para fixacao de eletroduto de ferro galvanizado, diametro de 25mm (1"). Fornecimento e instalacao.</v>
          </cell>
          <cell r="C3234" t="str">
            <v>un</v>
          </cell>
          <cell r="D3234">
            <v>4.0599999999999996</v>
          </cell>
        </row>
        <row r="3235">
          <cell r="A3235" t="str">
            <v>IT 25.74.0062 (A)</v>
          </cell>
          <cell r="B3235" t="str">
            <v>Bracadeira para fixacao de eletroduto de ferro galvanizado, diametro de 40mm (1 1/2"). Fornecimento e instalacao.</v>
          </cell>
          <cell r="C3235" t="str">
            <v>un</v>
          </cell>
          <cell r="D3235">
            <v>4.22</v>
          </cell>
        </row>
        <row r="3236">
          <cell r="A3236" t="str">
            <v>IT 25.74.0065 (A)</v>
          </cell>
          <cell r="B3236" t="str">
            <v>Bracadeira para fixacao de eletroduto de ferro galvanizado, diametro de 50mm (2"). Fornecimento e instalacao.</v>
          </cell>
          <cell r="C3236" t="str">
            <v>un</v>
          </cell>
          <cell r="D3236">
            <v>4.2699999999999996</v>
          </cell>
        </row>
        <row r="3237">
          <cell r="A3237" t="str">
            <v>IT 25.74.0071 (A)</v>
          </cell>
          <cell r="B3237" t="str">
            <v>Bracadeira para fixacao de eletroduto de ferro galvanizado, diametro de 75mm (3"). Fornecimento e instalacao.</v>
          </cell>
          <cell r="C3237" t="str">
            <v>un</v>
          </cell>
          <cell r="D3237">
            <v>4.76</v>
          </cell>
        </row>
        <row r="3238">
          <cell r="A3238" t="str">
            <v>IT 25.99.0050 (/)</v>
          </cell>
          <cell r="B3238" t="str">
            <v>Amperimetro (96x96)mm com escala de 0A a 500A. Fornecimento e instalacao.</v>
          </cell>
          <cell r="C3238" t="str">
            <v>un</v>
          </cell>
          <cell r="D3238">
            <v>97.2</v>
          </cell>
        </row>
        <row r="3239">
          <cell r="A3239" t="str">
            <v>IT 25.99.0100 (/)</v>
          </cell>
          <cell r="B3239" t="str">
            <v>Base de ferro retangular, para caixa subterranea, modelo QC-43, padrao Telerj. Fornecimento.</v>
          </cell>
          <cell r="C3239" t="str">
            <v>un</v>
          </cell>
          <cell r="D3239">
            <v>126.62</v>
          </cell>
        </row>
        <row r="3240">
          <cell r="A3240" t="str">
            <v>IT 25.99.0103 (/)</v>
          </cell>
          <cell r="B3240" t="str">
            <v>Tampa de ferro retangular, medindo (1,07x0,52)m, para caixa subterranea, modelo QC-43, padrao Telerj. Fornecimento.</v>
          </cell>
          <cell r="C3240" t="str">
            <v>un</v>
          </cell>
          <cell r="D3240">
            <v>208.45</v>
          </cell>
        </row>
        <row r="3241">
          <cell r="A3241" t="str">
            <v>IT 25.99.0150 (/)</v>
          </cell>
          <cell r="B3241" t="str">
            <v>Botao de comando Rafix, modelo K3 - 01, Siemens ou similar. Fornecimento e instalacao.</v>
          </cell>
          <cell r="C3241" t="str">
            <v>un</v>
          </cell>
          <cell r="D3241">
            <v>53.67</v>
          </cell>
        </row>
        <row r="3242">
          <cell r="A3242" t="str">
            <v>IT 25.99.0200 (/)</v>
          </cell>
          <cell r="B3242" t="str">
            <v>Fornecimento e instalacao de mufla sub aquatica modelo F-70 com 4 prensas para cabos de 2,5mm2.</v>
          </cell>
          <cell r="C3242" t="str">
            <v>un</v>
          </cell>
          <cell r="D3242">
            <v>67.33</v>
          </cell>
        </row>
        <row r="3243">
          <cell r="A3243" t="str">
            <v>IT 25.99.0250 (A)</v>
          </cell>
          <cell r="B3243" t="str">
            <v>Instalacao de cabo em eletroduto com diametro de 1" ate 3", exclusive fornecimento do eletroduto e cabos.</v>
          </cell>
          <cell r="C3243" t="str">
            <v>m</v>
          </cell>
          <cell r="D3243">
            <v>3.32</v>
          </cell>
        </row>
        <row r="3244">
          <cell r="A3244" t="str">
            <v>IT 25.99.0300 (/)</v>
          </cell>
          <cell r="B3244" t="str">
            <v>Kit emenda para cabos classe 0,6/1,0Kv. Fornecimento e instalacao.</v>
          </cell>
          <cell r="C3244" t="str">
            <v>un</v>
          </cell>
          <cell r="D3244">
            <v>43.13</v>
          </cell>
        </row>
        <row r="3245">
          <cell r="A3245" t="str">
            <v>IT 25.99.0301 (/)</v>
          </cell>
          <cell r="B3245" t="str">
            <v>Sinaleira para entrada/saida de veiculos, completa (com lampadas e cigarra), lentes na cor ambar ou vermelha. Fornecimento e instalacao.</v>
          </cell>
          <cell r="C3245" t="str">
            <v>un</v>
          </cell>
          <cell r="D3245">
            <v>102.6</v>
          </cell>
        </row>
        <row r="3246">
          <cell r="A3246" t="str">
            <v>IT 25.99.0400 (/)</v>
          </cell>
          <cell r="B3246" t="str">
            <v>Temporizador LA2-D22 para bomba de 30CV. Fornecimento e instalacao.</v>
          </cell>
          <cell r="C3246" t="str">
            <v>un</v>
          </cell>
          <cell r="D3246">
            <v>128.35</v>
          </cell>
        </row>
        <row r="3247">
          <cell r="A3247" t="str">
            <v>IT 25.99.0450 (/)</v>
          </cell>
          <cell r="B3247" t="str">
            <v>Timer Switch com acionamento liga/desliga ate 7 opcoes de horario por 24 horas, operando em 120V ou 220V. Fornecimento e instalacao.</v>
          </cell>
          <cell r="C3247" t="str">
            <v>un</v>
          </cell>
          <cell r="D3247">
            <v>150.72</v>
          </cell>
        </row>
        <row r="3248">
          <cell r="A3248" t="str">
            <v>IT 25.99.0500 (/)</v>
          </cell>
          <cell r="B3248" t="str">
            <v>Voltimetro (96x96)mm com escala de 0A a 250V. Fornecimento e instalacao.</v>
          </cell>
          <cell r="C3248" t="str">
            <v>un</v>
          </cell>
          <cell r="D3248">
            <v>97.66</v>
          </cell>
        </row>
        <row r="3249">
          <cell r="A3249" t="str">
            <v>IT 30.05.0050 (/)</v>
          </cell>
          <cell r="B3249" t="str">
            <v>Arandela completa com receptaculo para lampada incandescente de referencia 1670 da Lorenzetti ou similar. Fornecimento e instalacao.</v>
          </cell>
          <cell r="C3249" t="str">
            <v>un</v>
          </cell>
          <cell r="D3249">
            <v>24.7</v>
          </cell>
        </row>
        <row r="3250">
          <cell r="A3250" t="str">
            <v>IT 30.05.0100 (/)</v>
          </cell>
          <cell r="B3250" t="str">
            <v>Arandela em aluminio fundido com grade de protecao e vidro temperado para lampada incandescente de 100W, tipo RPI 3017 G da Raphael Paci ou similar. Fornecimento e instalacao.</v>
          </cell>
          <cell r="C3250" t="str">
            <v>un</v>
          </cell>
          <cell r="D3250">
            <v>63.83</v>
          </cell>
        </row>
        <row r="3251">
          <cell r="A3251" t="str">
            <v>IT 30.05.0150 (/)</v>
          </cell>
          <cell r="B3251" t="str">
            <v>Arandela de parede para lampada incandescente ate 100W tipo A-005 da Lumini ou similar. Fornecimento e instalacao.</v>
          </cell>
          <cell r="C3251" t="str">
            <v>un</v>
          </cell>
          <cell r="D3251">
            <v>117.65</v>
          </cell>
        </row>
        <row r="3252">
          <cell r="A3252" t="str">
            <v>IT 30.05.0200 (/)</v>
          </cell>
          <cell r="B3252" t="str">
            <v>Arandela oval em aluminio fundido com grade de protecao e vidro temperado para lampada incandescente de 60W tipo RPI-3016/P da Raphael Paci ou similar. Fornecimento e instalacao.</v>
          </cell>
          <cell r="C3252" t="str">
            <v>un</v>
          </cell>
          <cell r="D3252">
            <v>34.26</v>
          </cell>
        </row>
        <row r="3253">
          <cell r="A3253" t="str">
            <v>IT 30.05.0203 (/)</v>
          </cell>
          <cell r="B3253" t="str">
            <v>Arandela oval em aluminio fundido com grade de protecao e vidro temperado para lampada incandescente de 60W tipo RPI-3017/P da Raphael Paci ou similar. Fornecimento e instalacao.</v>
          </cell>
          <cell r="C3253" t="str">
            <v>un</v>
          </cell>
          <cell r="D3253">
            <v>63.59</v>
          </cell>
        </row>
        <row r="3254">
          <cell r="A3254" t="str">
            <v>IT 30.05.0250 (/)</v>
          </cell>
          <cell r="B3254" t="str">
            <v>Arandela oval em aluminio fundido com grade de protecao e vidro temperado para lampada incandescente de 100W tipo RPI-3017/P da Raphael Paci ou similar. Fornecimento e instalacao.</v>
          </cell>
          <cell r="C3254" t="str">
            <v>un</v>
          </cell>
          <cell r="D3254">
            <v>63.83</v>
          </cell>
        </row>
        <row r="3255">
          <cell r="A3255" t="str">
            <v>IT 30.05.0253 (/)</v>
          </cell>
          <cell r="B3255" t="str">
            <v>Arandela oval em aluminio fundido com grade de protecao e vidro temperado para lampada incandescente de 100W tipo RPI-3016/G da Raphael Paci ou similar. Fornecimento e instalacao.</v>
          </cell>
          <cell r="C3255" t="str">
            <v>un</v>
          </cell>
          <cell r="D3255">
            <v>62.35</v>
          </cell>
        </row>
        <row r="3256">
          <cell r="A3256" t="str">
            <v>IT 30.05.0300 (A)</v>
          </cell>
          <cell r="B3256" t="str">
            <v>Globo esferico, plafonier repuxado de aluminio com difusor em base de vidro de 4"x6". Fornecimento e instalacao.</v>
          </cell>
          <cell r="C3256" t="str">
            <v>un</v>
          </cell>
          <cell r="D3256">
            <v>14.39</v>
          </cell>
        </row>
        <row r="3257">
          <cell r="A3257" t="str">
            <v>IT 30.05.0312 (/)</v>
          </cell>
          <cell r="B3257" t="str">
            <v>Globo de vidro fosco, plafonier tipo drops para lampada incandescente de 100W tipo C-2019M da Projeto ou similar. Fornecimento e instalacao.</v>
          </cell>
          <cell r="C3257" t="str">
            <v>un</v>
          </cell>
          <cell r="D3257">
            <v>36.369999999999997</v>
          </cell>
        </row>
        <row r="3258">
          <cell r="A3258" t="str">
            <v>IT 30.05.0400 (/)</v>
          </cell>
          <cell r="B3258" t="str">
            <v>Luminaria fabricacao, completa, inclusive lampada incandescente de 100W, modelo UD 540/1, Unilux ou similar. Fornecimento e instalacao.</v>
          </cell>
          <cell r="C3258" t="str">
            <v>un</v>
          </cell>
          <cell r="D3258">
            <v>251.28</v>
          </cell>
        </row>
        <row r="3259">
          <cell r="A3259" t="str">
            <v>IT 30.05.0501 (/)</v>
          </cell>
          <cell r="B3259" t="str">
            <v>Plafonier em aluminio pintado para 1 lampada vapor metalico de 70W, tipo C-2208 da Projeto ou similar. Fornecimento e instalacao.</v>
          </cell>
          <cell r="C3259" t="str">
            <v>un</v>
          </cell>
          <cell r="D3259">
            <v>193.66</v>
          </cell>
        </row>
        <row r="3260">
          <cell r="A3260" t="str">
            <v>IT 30.05.0550 (A)</v>
          </cell>
          <cell r="B3260" t="str">
            <v>Plafonier repuxado de aluminio, com receptaculo de louca. Fornecimento e instalacao.</v>
          </cell>
          <cell r="C3260" t="str">
            <v>un</v>
          </cell>
          <cell r="D3260">
            <v>10.97</v>
          </cell>
        </row>
        <row r="3261">
          <cell r="A3261" t="str">
            <v>IT 30.05.0600 (/)</v>
          </cell>
          <cell r="B3261" t="str">
            <v>Receptaculo de louca para lampada. Fornecimento e instalacao.</v>
          </cell>
          <cell r="C3261" t="str">
            <v>un</v>
          </cell>
          <cell r="D3261">
            <v>2.61</v>
          </cell>
        </row>
        <row r="3262">
          <cell r="A3262" t="str">
            <v>IT 30.05.0650 (/)</v>
          </cell>
          <cell r="B3262" t="str">
            <v>Spot embutido para lampada de 60W. Fornecimento.</v>
          </cell>
          <cell r="C3262" t="str">
            <v>un</v>
          </cell>
          <cell r="D3262">
            <v>12.69</v>
          </cell>
        </row>
        <row r="3263">
          <cell r="A3263" t="str">
            <v>IT 30.10.0050 (/)</v>
          </cell>
          <cell r="B3263" t="str">
            <v>Luminaria de embutir para iluminacao comercial ou residencial de interiores, para 1 lampada com porta-lampada E-27, equipada com 1 lampada fluorescente compacta PLE 23W em 220V com reator incorporado. Fornecimento e instalacao.</v>
          </cell>
          <cell r="C3263" t="str">
            <v>un</v>
          </cell>
          <cell r="D3263">
            <v>60.13</v>
          </cell>
        </row>
        <row r="3264">
          <cell r="A3264" t="str">
            <v>IT 30.10.0100 (/)</v>
          </cell>
          <cell r="B3264" t="str">
            <v>Luminaria de embutir para iluminacao comercial de interiores, para 2 lampadas fluorescentes possuindo aletas anti-ofuscantes, equipada com lampadas de 32W e reator eletronico em 220V. Fornecimento e instalacao.</v>
          </cell>
          <cell r="C3264" t="str">
            <v>un</v>
          </cell>
          <cell r="D3264">
            <v>278.02</v>
          </cell>
        </row>
        <row r="3265">
          <cell r="A3265" t="str">
            <v>IT 30.10.0150 (/)</v>
          </cell>
          <cell r="B3265" t="str">
            <v>Luminaria de embutir, modelo C-2169, fabricacao Lustres Projeto ou similar, equipada com 1 lampada dicroica de 50W e transformador para 12V. Fornecimento.</v>
          </cell>
          <cell r="C3265" t="str">
            <v>un</v>
          </cell>
          <cell r="D3265">
            <v>58.52</v>
          </cell>
        </row>
        <row r="3266">
          <cell r="A3266" t="str">
            <v>IT 30.10.0200 (/)</v>
          </cell>
          <cell r="B3266" t="str">
            <v>Luminaria de embutir, equipada com 1 lampada incandescente de 150W/220V, modelo C-2107/G, Lustres Projeto ou similar. Fornecimento.</v>
          </cell>
          <cell r="C3266" t="str">
            <v>un</v>
          </cell>
          <cell r="D3266">
            <v>35.03</v>
          </cell>
        </row>
        <row r="3267">
          <cell r="A3267" t="str">
            <v>IT 30.10.0250 (/)</v>
          </cell>
          <cell r="B3267" t="str">
            <v>Luminaria de embutir, equipada com 1 lampada de vapormetalico de 250W/220V, bulbo ovoide, bocal E-40, modelo C-2107/G, Lustres Projeto ou similar. Fornecimento.</v>
          </cell>
          <cell r="C3267" t="str">
            <v>un</v>
          </cell>
          <cell r="D3267">
            <v>117.22</v>
          </cell>
        </row>
        <row r="3268">
          <cell r="A3268" t="str">
            <v>IT 30.10.0500 (/)</v>
          </cell>
          <cell r="B3268" t="str">
            <v>Luminaria de embutir para lampada de vapor metalico de 400W tipo E-2020/400 da Lumini ou similar. Fornecimento e instalacao.</v>
          </cell>
          <cell r="C3268" t="str">
            <v>un</v>
          </cell>
          <cell r="D3268">
            <v>469.54</v>
          </cell>
        </row>
        <row r="3269">
          <cell r="A3269" t="str">
            <v>IT 30.15.0050 (/)</v>
          </cell>
          <cell r="B3269" t="str">
            <v>Luminaria de sobrepor, fixada em laje ou forro, tipo calha, chanfrada ou prismatica, com lampadas aparentes, esmaltada, completa, equipada com starters, reatores simples de partida convencional e lampada fluorescente (1x20W). Fornecimento e instalacao.</v>
          </cell>
          <cell r="C3269" t="str">
            <v>un</v>
          </cell>
          <cell r="D3269">
            <v>31.98</v>
          </cell>
        </row>
        <row r="3270">
          <cell r="A3270" t="str">
            <v>IT 30.15.0053 (/)</v>
          </cell>
          <cell r="B3270" t="str">
            <v>Luminaria de sobrepor, fixada em laje ou forro, tipo calha, chanfrada ou prismatica, com lampadas aparentes, esmaltadas, completa, equipada com reatores de partida rapida e lampadas fluorescentes (2x20W). Fornecimento e instalacao.</v>
          </cell>
          <cell r="C3270" t="str">
            <v>un</v>
          </cell>
          <cell r="D3270">
            <v>62.25</v>
          </cell>
        </row>
        <row r="3271">
          <cell r="A3271" t="str">
            <v>IT 30.15.0056 (/)</v>
          </cell>
          <cell r="B3271" t="str">
            <v>Luminaria de sobrepor, fixada em laje ou forro, tipo calha, chanfrada ou prismatica, com lampadas aparentes, esmaltada, completa, equipada com starters, reatores simples de partida convencional e lampadas fluorescentes (2x20W). Fornecimento e instalacao.</v>
          </cell>
          <cell r="C3271" t="str">
            <v>un</v>
          </cell>
          <cell r="D3271">
            <v>49.83</v>
          </cell>
        </row>
        <row r="3272">
          <cell r="A3272" t="str">
            <v>IT 30.15.0062 (/)</v>
          </cell>
          <cell r="B3272" t="str">
            <v>Luminaria de sobrepor, fixada em laje ou forro, tipo calha, chanfrada ou prismatica, com lampadas aparentes, esmaltada, completa, equipada com starters, reatores simples de partida convencional e lampadas fluorescentes (4x20W). Fornecimento e instalacao.</v>
          </cell>
          <cell r="C3272" t="str">
            <v>un</v>
          </cell>
          <cell r="D3272">
            <v>87.46</v>
          </cell>
        </row>
        <row r="3273">
          <cell r="A3273" t="str">
            <v>IT 30.15.0100 (/)</v>
          </cell>
          <cell r="B3273" t="str">
            <v>Luminaria de sobrepor para iluminacao comercial ou industrial de interiores, para 2 lampadas fluorescentes, corpo em chapa de aco com pintura eletrostatica, cabeceiras em plastico e refletor fixado na lateral do corpo com pintura eletrostatica, equipada c</v>
          </cell>
          <cell r="C3273" t="str">
            <v>un</v>
          </cell>
          <cell r="D3273">
            <v>116.46</v>
          </cell>
        </row>
        <row r="3274">
          <cell r="A3274" t="str">
            <v>IT 30.15.0103 (/)</v>
          </cell>
          <cell r="B3274" t="str">
            <v>Luminaria de sobrepor para iluminacao comercial de interiores, para 2 lampadas fluorescentes possuindo aletas anti-ofuscantes, equipada com lampadas de 32W e reator eletronico em 220V. Fornecimento e instalacao.</v>
          </cell>
          <cell r="C3274" t="str">
            <v>un</v>
          </cell>
          <cell r="D3274">
            <v>279.45999999999998</v>
          </cell>
        </row>
        <row r="3275">
          <cell r="A3275" t="str">
            <v>IT 30.15.0109 (/)</v>
          </cell>
          <cell r="B3275" t="str">
            <v>Luminaria de alto rendimento para lampada fluorescente tubular, (2x32W), montagem sobreposta, corpo em chapa de aco com pintura eletrostatica, alojamento para reator na cabeca da luminaria, dotado de refletores em aluminio anodizado de alta pureza, rendim</v>
          </cell>
          <cell r="C3275" t="str">
            <v>un</v>
          </cell>
          <cell r="D3275">
            <v>88.49</v>
          </cell>
        </row>
        <row r="3276">
          <cell r="A3276" t="str">
            <v>IT 30.15.0150 (/)</v>
          </cell>
          <cell r="B3276" t="str">
            <v>Luminaria LRJ-31 com 1 lampada fluorescente de 32W, bulbo T8 com indice de reproducao de cores &gt; 80% e fluxo luminoso de 2700 lumens, equipamento auxiliar integrado eletronico simples 1x32x127x60, fator de potencia 0,98, fator de fluxo 0,90, taxa de disto</v>
          </cell>
          <cell r="C3276" t="str">
            <v>un</v>
          </cell>
          <cell r="D3276">
            <v>114.98</v>
          </cell>
        </row>
        <row r="3277">
          <cell r="A3277" t="str">
            <v>IT 30.15.0153 (/)</v>
          </cell>
          <cell r="B3277" t="str">
            <v>Luminaria LRJ-31 com 2 lampadas fluorescentes de 32W, bulbo T8 com indice de reproducao de cores &gt; 80% e fluxo luminoso de 2700 lumens, equipamento auxiliar integrado eletronico duplo 2x32x127x60, fator de potencia 0,98, fator de fluxo 0,90, taxa de disto</v>
          </cell>
          <cell r="C3277" t="str">
            <v>un</v>
          </cell>
          <cell r="D3277">
            <v>135.96</v>
          </cell>
        </row>
        <row r="3278">
          <cell r="A3278" t="str">
            <v>IT 30.15.0200 (/)</v>
          </cell>
          <cell r="B3278" t="str">
            <v>Calha chanfrada de sobrepor, fixada em laje ou forro, em chapa de aco fosfatizada, esmaltada em estufa a 150oC, para lampadas fluorescente de (2x40W), exclusive reatores, starters e lampadas. Fornecimento e instalacao.</v>
          </cell>
          <cell r="C3278" t="str">
            <v>un</v>
          </cell>
          <cell r="D3278">
            <v>23.96</v>
          </cell>
        </row>
        <row r="3279">
          <cell r="A3279" t="str">
            <v>IT 30.15.0203 (/)</v>
          </cell>
          <cell r="B3279" t="str">
            <v>Luminaria de sobrepor, fixada em laje ou forro, tipo calha, chanfrada ou prismatica, com lampadas aparentes, esmaltada, completa, equipada com reatores de partida rapida e lampadas fluorescentes (2x40W). Fornecimento e instalacao.</v>
          </cell>
          <cell r="C3279" t="str">
            <v>un</v>
          </cell>
          <cell r="D3279">
            <v>72.13</v>
          </cell>
        </row>
        <row r="3280">
          <cell r="A3280" t="str">
            <v>IT 30.15.0206 (/)</v>
          </cell>
          <cell r="B3280" t="str">
            <v>Luminaria de sobrepor, fixada em laje ou forro, tipo calha, chanfrada ou prismatica, com lampadas aparentes, esmaltada, completa, equipada com starters, reatores simples de partida convencional e lampadas fluorescentes (2x40W). Fornecimento e instalacao.</v>
          </cell>
          <cell r="C3280" t="str">
            <v>un</v>
          </cell>
          <cell r="D3280">
            <v>77.489999999999995</v>
          </cell>
        </row>
        <row r="3281">
          <cell r="A3281" t="str">
            <v>IT 30.15.0209 (/)</v>
          </cell>
          <cell r="B3281" t="str">
            <v>Luminaria elevada MM-100, A1/M, para circuito paralelo ou similar, com refrator prismatico em borosilicato, na cor amarela, com lampada incandescente em 40W/220V, com filamento reforcado. Fornecimento.</v>
          </cell>
          <cell r="C3281" t="str">
            <v>un</v>
          </cell>
          <cell r="D3281">
            <v>255.46</v>
          </cell>
        </row>
        <row r="3282">
          <cell r="A3282" t="str">
            <v>IT 30.15.0212 (/)</v>
          </cell>
          <cell r="B3282" t="str">
            <v>Luminaria de sobrepor/embutir, equipada com 2 lampadas fluorescentes de 40W, modelo C-2155, Lustres Projeto ou similar. Fornecimento.</v>
          </cell>
          <cell r="C3282" t="str">
            <v>un</v>
          </cell>
          <cell r="D3282">
            <v>143.99</v>
          </cell>
        </row>
        <row r="3283">
          <cell r="A3283" t="str">
            <v>IT 30.15.0250 (/)</v>
          </cell>
          <cell r="B3283" t="str">
            <v>Luminaria de sobrepor, fixada em laje ou forro, tipo calha, chanfrada ou prismatica, com lampadas aparentes, esmaltada, completa, equipada com reatores de partida rapida e lampadas fluorescentes (3x40W). Fornecimento e instalacao.</v>
          </cell>
          <cell r="C3283" t="str">
            <v>un</v>
          </cell>
          <cell r="D3283">
            <v>100.68</v>
          </cell>
        </row>
        <row r="3284">
          <cell r="A3284" t="str">
            <v>IT 30.15.0253 (/)</v>
          </cell>
          <cell r="B3284" t="str">
            <v>Luminaria de sobrepor, fixada em laje ou forro, tipo calha, chanfrada ou prismatica, com lampadas aparentes, esmaltada, completa, equipada com reatores de partida rapida e lampadas fluorescentes (4x40W). Fornecimento e instalacao.</v>
          </cell>
          <cell r="C3284" t="str">
            <v>un</v>
          </cell>
          <cell r="D3284">
            <v>120.89</v>
          </cell>
        </row>
        <row r="3285">
          <cell r="A3285" t="str">
            <v>IT 30.15.0256 (/)</v>
          </cell>
          <cell r="B3285" t="str">
            <v>Luminaria de sobrepor, fixada em laje ou forro, tipo calha chanfrada ou prismatica em lampadas aparentes, esmaltadas, completa, equipada com starters, reatores simples de partida convencional e lampadas fluorescentes (3x40W). Fornecimento e instalacao.</v>
          </cell>
          <cell r="C3285" t="str">
            <v>un</v>
          </cell>
          <cell r="D3285">
            <v>107.19</v>
          </cell>
        </row>
        <row r="3286">
          <cell r="A3286" t="str">
            <v>IT 30.15.0259 (/)</v>
          </cell>
          <cell r="B3286" t="str">
            <v>Luminaria de sobrepor, fixada em laje ou forro, tipo calha chanfrada ou prismatica em lampadas aparentes, esmaltadas, completa, equipada com starters, reatores simples de partida convencional e lampadas fluorescentes (4x40W). Fornecimento e instalacao.</v>
          </cell>
          <cell r="C3286" t="str">
            <v>un</v>
          </cell>
          <cell r="D3286">
            <v>136.77000000000001</v>
          </cell>
        </row>
        <row r="3287">
          <cell r="A3287" t="str">
            <v>IT 30.15.0300 (/)</v>
          </cell>
          <cell r="B3287" t="str">
            <v>Luminaria hermetica de embutir, com difusor em vidro cristal plano temperado e pintura eletrostatica na cor branca, (2x40W), fixadas com tirantes ja existentes na luminaria. Fornecimento e instalacao.</v>
          </cell>
          <cell r="C3287" t="str">
            <v>un</v>
          </cell>
          <cell r="D3287">
            <v>217.44</v>
          </cell>
        </row>
        <row r="3288">
          <cell r="A3288" t="str">
            <v>IT 30.15.0303 (A)</v>
          </cell>
          <cell r="B3288" t="str">
            <v>Luminaria, vedada de sobrepor, corpo e refletor em chapa de aco tratada e pintura eletrostatica na cor branca, moldura basculante em fechos rapidos e vidro protetor transparente temperado com instalacao direta na laje e propria para ambientes sujeitos a p</v>
          </cell>
          <cell r="C3288" t="str">
            <v>un</v>
          </cell>
          <cell r="D3288">
            <v>201.41</v>
          </cell>
        </row>
        <row r="3289">
          <cell r="A3289" t="str">
            <v>IT 30.15.0306 (/)</v>
          </cell>
          <cell r="B3289" t="str">
            <v>Luminaria hermetica de embutir, com difusor em vidro cristal plano temperado e pintura eletrostatica na cor branca, (4x40W), fixadas com tirantes ja existentes na luminaria. Fornecimento e instalacao.</v>
          </cell>
          <cell r="C3289" t="str">
            <v>un</v>
          </cell>
          <cell r="D3289">
            <v>265.43</v>
          </cell>
        </row>
        <row r="3290">
          <cell r="A3290" t="str">
            <v>IT 30.15.0350 (/)</v>
          </cell>
          <cell r="B3290" t="str">
            <v>Luminaria de sobrepor, equipada com 1 lampada dicroica de 50W e transformador para 12V, modelo D-3208, Lustres Projeto ou similar. Fornecimento.</v>
          </cell>
          <cell r="C3290" t="str">
            <v>un</v>
          </cell>
          <cell r="D3290">
            <v>52.77</v>
          </cell>
        </row>
        <row r="3291">
          <cell r="A3291" t="str">
            <v>IT 30.15.0353 (/)</v>
          </cell>
          <cell r="B3291" t="str">
            <v>Luminaria fabricacao Unilux ou similar, modelo ULD 50/12V, completa, inclusive lampada dicroica e canopla. Fornecimento e instalacao.</v>
          </cell>
          <cell r="C3291" t="str">
            <v>un</v>
          </cell>
          <cell r="D3291">
            <v>24.82</v>
          </cell>
        </row>
        <row r="3292">
          <cell r="A3292" t="str">
            <v>IT 30.15.0403 (/)</v>
          </cell>
          <cell r="B3292" t="str">
            <v>Luminaria de sobrepor/arandela, modelo F-5011, fabricacao Lustres Projeto ou similar, equipada com 1 lampada incandescente de 100W. Fornecimento.</v>
          </cell>
          <cell r="C3292" t="str">
            <v>un</v>
          </cell>
          <cell r="D3292">
            <v>52.54</v>
          </cell>
        </row>
        <row r="3293">
          <cell r="A3293" t="str">
            <v>IT 30.15.0409 (/)</v>
          </cell>
          <cell r="B3293" t="str">
            <v>Luminaria de sobrepor, modelo C-2044/M, fabricacao Lustres Projeto ou similar, equipada com 1 lampada incandescente de 100W. Fornecimento.</v>
          </cell>
          <cell r="C3293" t="str">
            <v>un</v>
          </cell>
          <cell r="D3293">
            <v>43.26</v>
          </cell>
        </row>
        <row r="3294">
          <cell r="A3294" t="str">
            <v>IT 30.15.0450 (A)</v>
          </cell>
          <cell r="B3294" t="str">
            <v>Luminaria fabricacao Relumi ou similar, modelo D1290, fechada, corpo e grade de protecao em liga de aluminio fundido com lampada incandescente de 100W. Fornecimento e instalacao.</v>
          </cell>
          <cell r="C3294" t="str">
            <v>un</v>
          </cell>
          <cell r="D3294">
            <v>76.040000000000006</v>
          </cell>
        </row>
        <row r="3295">
          <cell r="A3295" t="str">
            <v>IT 30.15.0500 (/)</v>
          </cell>
          <cell r="B3295" t="str">
            <v>Luminaria a prova de explosao, fabricacao Lumen ou similar, modelo NLPE-751/3. Fornecimento e instalacao.</v>
          </cell>
          <cell r="C3295" t="str">
            <v>un</v>
          </cell>
          <cell r="D3295">
            <v>128.03</v>
          </cell>
        </row>
        <row r="3296">
          <cell r="A3296" t="str">
            <v>IT 30.15.0550 (/)</v>
          </cell>
          <cell r="B3296" t="str">
            <v>Luminaria para quadra de esportes, com lampada mista de vapor de mercurio 250W, reator de partida rapida e alto fator de potencia, com grade protetora, modelo T-39/3 completa, Peterco ou similar. Fornecimento e instalacao.</v>
          </cell>
          <cell r="C3296" t="str">
            <v>un</v>
          </cell>
          <cell r="D3296">
            <v>187.03</v>
          </cell>
        </row>
        <row r="3297">
          <cell r="A3297" t="str">
            <v>IT 30.15.0600 (/)</v>
          </cell>
          <cell r="B3297" t="str">
            <v>Luminaria para lampada a vapor metalico, com alojamento para reator, ignitor e capacitor, montagem aparente sobreposta, corpo em chapa de aco carbono com pintura eletrostatica, rendimento minimo de 70%, Lumicenter RSMV 150 ou similar. Fornecimento e insta</v>
          </cell>
          <cell r="C3297" t="str">
            <v>un</v>
          </cell>
          <cell r="D3297">
            <v>104.42</v>
          </cell>
        </row>
        <row r="3298">
          <cell r="A3298" t="str">
            <v>IT 30.20.0050 (/)</v>
          </cell>
          <cell r="B3298" t="str">
            <v>Projetor para iluminacao interna, de embutir, fechado para lampada de vapor metalico de 70W ou 150W, com corpo em chapa de aco pintada com tinta Epoxi, contendo vidro temperado resistente as temperaturas de operacao. Fornecimento e instalacao.</v>
          </cell>
          <cell r="C3298" t="str">
            <v>un</v>
          </cell>
          <cell r="D3298">
            <v>79.47</v>
          </cell>
        </row>
        <row r="3299">
          <cell r="A3299" t="str">
            <v>IT 30.20.0100 (/)</v>
          </cell>
          <cell r="B3299" t="str">
            <v>Projetor para iluminacao de quadras, patios ou fachadas, para lampada Standard ate 500W, ou mista ate 250W, modelo LE-512, Lumen Eletrometalurgica ou similar. Fornecimento e instalacao.</v>
          </cell>
          <cell r="C3299" t="str">
            <v>un</v>
          </cell>
          <cell r="D3299">
            <v>80.25</v>
          </cell>
        </row>
        <row r="3300">
          <cell r="A3300" t="str">
            <v>IT 30.20.0300 (/)</v>
          </cell>
          <cell r="B3300" t="str">
            <v>Projetor subaquatico, de 120mm de diametro; 110mm de altura, base GU5,3, com lampada halogena dicroica de 50W e 127/220V, modelo PD-50. Fornecimento.</v>
          </cell>
          <cell r="C3300" t="str">
            <v>un</v>
          </cell>
          <cell r="D3300">
            <v>314.32</v>
          </cell>
        </row>
        <row r="3301">
          <cell r="A3301" t="str">
            <v>IT 30.20.0350 (/)</v>
          </cell>
          <cell r="B3301" t="str">
            <v>Projetor subaquatico, de 190mm de diametro; 190mm de altura, base E-27, com lampada incandescente de 150/200W e 127/220V, modelo PI-200. Fornecimento.</v>
          </cell>
          <cell r="C3301" t="str">
            <v>un</v>
          </cell>
          <cell r="D3301">
            <v>624.13</v>
          </cell>
        </row>
        <row r="3302">
          <cell r="A3302" t="str">
            <v>IT 30.20.0400 (/)</v>
          </cell>
          <cell r="B3302" t="str">
            <v>Projetor subaquatico, de 220mm de diametro; 270mm de altura, base E-27, com lampada mista de 160W/220V, modelo PM-160. Fornecimento.</v>
          </cell>
          <cell r="C3302" t="str">
            <v>un</v>
          </cell>
          <cell r="D3302">
            <v>810.03</v>
          </cell>
        </row>
        <row r="3303">
          <cell r="A3303" t="str">
            <v>IT 30.20.0450 (/)</v>
          </cell>
          <cell r="B3303" t="str">
            <v>Projetor subaquatico, de 220mm de diametro; 270mm de altura, base E-27, com lampada mista de 250W/220V, modelo PM-250. Fornecimento.</v>
          </cell>
          <cell r="C3303" t="str">
            <v>un</v>
          </cell>
          <cell r="D3303">
            <v>810.03</v>
          </cell>
        </row>
        <row r="3304">
          <cell r="A3304" t="str">
            <v>IT 30.20.0500 (/)</v>
          </cell>
          <cell r="B3304" t="str">
            <v>Projetor subaquatico, de 260mm de diametro; 120mm de altura, base R7S, com lampada halogena 300W e 127/220V, modelo PH-300. Fornecimento.</v>
          </cell>
          <cell r="C3304" t="str">
            <v>un</v>
          </cell>
          <cell r="D3304">
            <v>611.99</v>
          </cell>
        </row>
        <row r="3305">
          <cell r="A3305" t="str">
            <v>IT 30.20.0550 (/)</v>
          </cell>
          <cell r="B3305" t="str">
            <v>Projetor subaquatico, de 260mm de diametro; 120mm de altura, base R7S, com lampada halogena 500W e 127/220V, modelo PH-500. Fornecimento.</v>
          </cell>
          <cell r="C3305" t="str">
            <v>un</v>
          </cell>
          <cell r="D3305">
            <v>611.99</v>
          </cell>
        </row>
        <row r="3306">
          <cell r="A3306" t="str">
            <v>IT 30.20.0553 (/)</v>
          </cell>
          <cell r="B3306" t="str">
            <v>Projetor subaquatico, de 290mm de diametro; 360mm de altura, base E-40, com lampada mista de 500W/220V, modelo PM-500. Fornecimento.</v>
          </cell>
          <cell r="C3306" t="str">
            <v>un</v>
          </cell>
          <cell r="D3306">
            <v>1075.6199999999999</v>
          </cell>
        </row>
        <row r="3307">
          <cell r="A3307" t="str">
            <v>IT 30.20.0600 (/)</v>
          </cell>
          <cell r="B3307" t="str">
            <v>Refletor, incluindo lampada halogena de 300W, referencia PT-87, Wetzel ou similar. Fornecimento e instalacao.</v>
          </cell>
          <cell r="C3307" t="str">
            <v>un</v>
          </cell>
          <cell r="D3307">
            <v>119.72</v>
          </cell>
        </row>
        <row r="3308">
          <cell r="A3308" t="str">
            <v>IT 30.20.0609 (/)</v>
          </cell>
          <cell r="B3308" t="str">
            <v>Refletor, incluindo lampada halogena de 300W, referencia F-5050, Projetos ou similar. Fornecimento e instalacao.</v>
          </cell>
          <cell r="C3308" t="str">
            <v>un</v>
          </cell>
          <cell r="D3308">
            <v>194.3</v>
          </cell>
        </row>
        <row r="3309">
          <cell r="A3309" t="str">
            <v>IT 30.25.0059 (/)</v>
          </cell>
          <cell r="B3309" t="str">
            <v>Lampada incandescente de 60W. Fornecimento e instalacao.</v>
          </cell>
          <cell r="C3309" t="str">
            <v>un</v>
          </cell>
          <cell r="D3309">
            <v>0.89</v>
          </cell>
        </row>
        <row r="3310">
          <cell r="A3310" t="str">
            <v>IT 30.25.0062 (/)</v>
          </cell>
          <cell r="B3310" t="str">
            <v>Lampada incandescente de 100W. Fornecimento e instalacao.</v>
          </cell>
          <cell r="C3310" t="str">
            <v>un</v>
          </cell>
          <cell r="D3310">
            <v>1.1299999999999999</v>
          </cell>
        </row>
        <row r="3311">
          <cell r="A3311" t="str">
            <v>IT 30.25.0068 (/)</v>
          </cell>
          <cell r="B3311" t="str">
            <v>Lampada incandescente de 200W, 220V. Fornecimento e instalacao.</v>
          </cell>
          <cell r="C3311" t="str">
            <v>un</v>
          </cell>
          <cell r="D3311">
            <v>3.54</v>
          </cell>
        </row>
        <row r="3312">
          <cell r="A3312" t="str">
            <v>IT 30.25.0071 (/)</v>
          </cell>
          <cell r="B3312" t="str">
            <v>Lampada incandescente de 300W, 220V. Fornecimento e instalacao.</v>
          </cell>
          <cell r="C3312" t="str">
            <v>un</v>
          </cell>
          <cell r="D3312">
            <v>14.66</v>
          </cell>
        </row>
        <row r="3313">
          <cell r="A3313" t="str">
            <v>IT 30.25.0162 (/)</v>
          </cell>
          <cell r="B3313" t="str">
            <v>Lampada dicroica de 75W, 110/130V, com 38o de abertura. Fornecimento e colcacao.</v>
          </cell>
          <cell r="C3313" t="str">
            <v>un</v>
          </cell>
          <cell r="D3313">
            <v>11.66</v>
          </cell>
        </row>
        <row r="3314">
          <cell r="A3314" t="str">
            <v>IT 30.30.0050 (/)</v>
          </cell>
          <cell r="B3314" t="str">
            <v>Lampada fluorescente compacta eletronica de 15W, com reator incorporado, fluxo luminoso minimo 900 lumens, cor 41, base E27, vida util minima 10.000h, OSRAM Dulux EL 15W/41 ou similar. Fornecimento e instalacao.</v>
          </cell>
          <cell r="C3314" t="str">
            <v>un</v>
          </cell>
          <cell r="D3314">
            <v>8.52</v>
          </cell>
        </row>
        <row r="3315">
          <cell r="A3315" t="str">
            <v>IT 30.30.0053 (/)</v>
          </cell>
          <cell r="B3315" t="str">
            <v>Lampada fluorescente tubular de 16W, fluxo luminoso minimo 1200 lumens, cor 840, indice de reproducao de cores 85, base G13, vida util minima 7500h, OSRAM Energy Saver L16/21-840 ou similar. Fornecimento e instalacao.</v>
          </cell>
          <cell r="C3315" t="str">
            <v>un</v>
          </cell>
          <cell r="D3315">
            <v>5.75</v>
          </cell>
        </row>
        <row r="3316">
          <cell r="A3316" t="str">
            <v>IT 30.30.0056 (/)</v>
          </cell>
          <cell r="B3316" t="str">
            <v>Lampada fluorescente de 20W. Fornecimento e instalacao.</v>
          </cell>
          <cell r="C3316" t="str">
            <v>un</v>
          </cell>
          <cell r="D3316">
            <v>3.89</v>
          </cell>
        </row>
        <row r="3317">
          <cell r="A3317" t="str">
            <v>IT 30.30.0059 (/)</v>
          </cell>
          <cell r="B3317" t="str">
            <v>Lampada fluorescente compacta eletronica de 23W, com reator incorporado, fluxo luminoso minimo 1500 lumens, cor 41, base E27, vida util minima 10.000h, OSRAM Dulux EL 23W/41 ou similar. Fornecimento e instalacao.</v>
          </cell>
          <cell r="C3317" t="str">
            <v>un</v>
          </cell>
          <cell r="D3317">
            <v>10.130000000000001</v>
          </cell>
        </row>
        <row r="3318">
          <cell r="A3318" t="str">
            <v>IT 30.30.0062 (/)</v>
          </cell>
          <cell r="B3318" t="str">
            <v>Lampada fluorescente tubular de 32W, fluxo luminoso minimo 1200 lumens, cor 840, indice de reproducao de cores 85, base G13, vida util minima 7500h, OSRAM Energy Saver L16/21-840 ou similar. Fornecimento e instalacao.</v>
          </cell>
          <cell r="C3318" t="str">
            <v>un</v>
          </cell>
          <cell r="D3318">
            <v>6.05</v>
          </cell>
        </row>
        <row r="3319">
          <cell r="A3319" t="str">
            <v>IT 30.30.0065 (/)</v>
          </cell>
          <cell r="B3319" t="str">
            <v>Lampada fluorescente de 40W. Fornecimento e instalacao.</v>
          </cell>
          <cell r="C3319" t="str">
            <v>un</v>
          </cell>
          <cell r="D3319">
            <v>3.9</v>
          </cell>
        </row>
        <row r="3320">
          <cell r="A3320" t="str">
            <v>IT 30.30.0068 (/)</v>
          </cell>
          <cell r="B3320" t="str">
            <v>Lampada fluorescente tubular, fluxo luminoso minimo 3350lm, cor 840, indice de reproducao de cores 85, base G13, vida util minima de 7500h, potencia de 36W. Fornecimento e instalacao.</v>
          </cell>
          <cell r="C3320" t="str">
            <v>un</v>
          </cell>
          <cell r="D3320">
            <v>7.68</v>
          </cell>
        </row>
        <row r="3321">
          <cell r="A3321" t="str">
            <v>IT 30.35.0056 (/)</v>
          </cell>
          <cell r="B3321" t="str">
            <v>Lampada multivapor metalico (MVM) de 70W, com duplo contato, bulbo externo de quartzo e um tubo de descarga de quartzo, temperatura de cor na ordem de 3000oK. Fornecimento e instalacao.</v>
          </cell>
          <cell r="C3321" t="str">
            <v>un</v>
          </cell>
          <cell r="D3321">
            <v>50.88</v>
          </cell>
        </row>
        <row r="3322">
          <cell r="A3322" t="str">
            <v>IT 30.35.0068 (/)</v>
          </cell>
          <cell r="B3322" t="str">
            <v>Lampada a vapor metalico, tubular, de 150W, fluxo luminoso minimo 1200 lumens, temperatura de cor 3000K, indice de reproducao de cores 80, base G12, vida util minima 10.000h, OSRAM Powerstar HQI-T 150 WDL ou similar. Fornecimento e instalacao.</v>
          </cell>
          <cell r="C3322" t="str">
            <v>un</v>
          </cell>
          <cell r="D3322">
            <v>59.98</v>
          </cell>
        </row>
        <row r="3323">
          <cell r="A3323" t="str">
            <v>IT 30.40.0050 (/)</v>
          </cell>
          <cell r="B3323" t="str">
            <v>Lampada de vapor de sodio de 220Vx250W, bulbo ovoide. Fornecimento e instalacao.</v>
          </cell>
          <cell r="C3323" t="str">
            <v>un</v>
          </cell>
          <cell r="D3323">
            <v>37.75</v>
          </cell>
        </row>
        <row r="3324">
          <cell r="A3324" t="str">
            <v>IT 30.45.0300 (/)</v>
          </cell>
          <cell r="B3324" t="str">
            <v>Lampada halogena de 300W, tipo lapiseira ou palito. Fornecimento e instalacao.</v>
          </cell>
          <cell r="C3324" t="str">
            <v>un</v>
          </cell>
          <cell r="D3324">
            <v>8.49</v>
          </cell>
        </row>
        <row r="3325">
          <cell r="A3325" t="str">
            <v>IT 35.05.0050 (A)</v>
          </cell>
          <cell r="B3325" t="str">
            <v>Luminaria articulada para cabeceira de leito hospitalar, com 1 lampada incandescente de 60W/110V. Fornecimento e instalacao.</v>
          </cell>
          <cell r="C3325" t="str">
            <v>un</v>
          </cell>
          <cell r="D3325">
            <v>94.02</v>
          </cell>
        </row>
        <row r="3326">
          <cell r="A3326" t="str">
            <v>IT 35.10.0050 (/)</v>
          </cell>
          <cell r="B3326" t="str">
            <v xml:space="preserve">Painel de cabeceira de leito hospitalar, segundo portaria 1884 da ANVISA/MS e norma ABNT NBR 12188, comprimento 1,00m e altura de 0,30m, composta de: 1 saida para oxigenio, 1 saida para ar comprimido, 1 saida para vacuo, padroes ABNT, 4 tomadas eletricas </v>
          </cell>
          <cell r="C3326" t="str">
            <v>un</v>
          </cell>
          <cell r="D3326">
            <v>1378.88</v>
          </cell>
        </row>
        <row r="3327">
          <cell r="A3327" t="str">
            <v>IT 35.10.0100 (/)</v>
          </cell>
          <cell r="B3327" t="str">
            <v>Painel de cabeceira de leito hospitalar, segundo portaria ANVISA/MS e norma ABNT NBR 12188, comprimento de 1,45m e altura de 0,30m, composta de: 2 saidas para oxigenio, 2 saidas para ar comprimido, 2 saidas para vacuo, padroes ABNT, 11 tomadas eletricas d</v>
          </cell>
          <cell r="C3327" t="str">
            <v>un</v>
          </cell>
          <cell r="D3327">
            <v>1932.82</v>
          </cell>
        </row>
        <row r="3328">
          <cell r="A3328" t="str">
            <v>IT 40.05.0050 (/)</v>
          </cell>
          <cell r="B3328" t="str">
            <v>Conjunto flutuante de succao / recalque de 1" para AAC, para instalacao no interior dos reservatorios de AAC, composto de mangueira plastica flexivel nao dobravel e ponteira em metal. Fornecimento.</v>
          </cell>
          <cell r="C3328" t="str">
            <v>un</v>
          </cell>
          <cell r="D3328">
            <v>477.95</v>
          </cell>
        </row>
        <row r="3329">
          <cell r="A3329" t="str">
            <v>IT 40.05.0100 (/)</v>
          </cell>
          <cell r="B3329" t="str">
            <v>Conjunto flutuante de succao / recalque de 2" para AAC, para instalacao no interior dos reservatorios de AAC, composto de mangueira plastica flexivel nao dobravel e ponteira em metal. Fornecimento.</v>
          </cell>
          <cell r="C3329" t="str">
            <v>un</v>
          </cell>
          <cell r="D3329">
            <v>755.1</v>
          </cell>
        </row>
        <row r="3330">
          <cell r="A3330" t="str">
            <v>IT 40.05.0150 (/)</v>
          </cell>
          <cell r="B3330" t="str">
            <v>Extravasor, sifao/ladrao, de 100mm, para excesso de agua, retirada de impurezas da superficie e manutencao do nivel maximo determinado para os reservatorios de AAC. Bloqueia cheiros da galeria pluvial e dificulta entrada de pragas. Fornecimento.</v>
          </cell>
          <cell r="C3330" t="str">
            <v>un</v>
          </cell>
          <cell r="D3330">
            <v>349.48</v>
          </cell>
        </row>
        <row r="3331">
          <cell r="A3331" t="str">
            <v>IT 40.05.0200 (/)</v>
          </cell>
          <cell r="B3331" t="str">
            <v>Extravasor, sifao/ladrao, de 200mm, para excesso de agua, retirada de impurezas da superficie e manutencao do nivel maximo determinado para os reservatorios de AAC. Bloqueia cheiros da galeria pluvial e dificulta entrada de pragas. Fornecimento.</v>
          </cell>
          <cell r="C3331" t="str">
            <v>un</v>
          </cell>
          <cell r="D3331">
            <v>833.5</v>
          </cell>
        </row>
        <row r="3332">
          <cell r="A3332" t="str">
            <v>IT 40.05.0250 (/)</v>
          </cell>
          <cell r="B3332" t="str">
            <v>Extravasor, sifao/ladrao, de 400mm, para excesso de agua, retirada de impurezas da superficie e manutencao do nivel maximo determinado para os reservatorios de AAC. Bloqueia cheiros da galeria pluvial e dificulta entrada de pragas. Fornecimento.</v>
          </cell>
          <cell r="C3332" t="str">
            <v>un</v>
          </cell>
          <cell r="D3332">
            <v>1195.98</v>
          </cell>
        </row>
        <row r="3333">
          <cell r="A3333" t="str">
            <v>IT 40.05.0500 (/)</v>
          </cell>
          <cell r="B3333" t="str">
            <v>Filtro para aproveitamento de agua de chuva (AAC) auto-limpante para areas ate 200m2, composto por caixa fabricada em polietileno e o elemento filtrante de inox. Retencao e descarga de solidos superiores a 0,26mm. Duas entradas de AP de 100mm, saidas de d</v>
          </cell>
          <cell r="C3333" t="str">
            <v>un</v>
          </cell>
          <cell r="D3333">
            <v>2016.06</v>
          </cell>
        </row>
        <row r="3334">
          <cell r="A3334" t="str">
            <v>IT 40.05.0550 (/)</v>
          </cell>
          <cell r="B3334" t="str">
            <v>Filtro para aproveitamento de agua de chuva (AAC) auto-limpante para areas ate 1.500 m2. Elemento filtrante de inox. Retencao e descarga de solidos superiores a 0,55mm. Duas entradas de AP de 250mm, saidas de agua filtrada de 200mm, dimensionamento do des</v>
          </cell>
          <cell r="C3334" t="str">
            <v>un</v>
          </cell>
          <cell r="D3334">
            <v>11766.2</v>
          </cell>
        </row>
        <row r="3335">
          <cell r="A3335" t="str">
            <v>IT 40.05.1000 (/)</v>
          </cell>
          <cell r="B3335" t="str">
            <v>Freio hidraulico de 100mm para enchimento dos reservatorios de AAC, atraves de fluxo ascendente. Fornecimento.</v>
          </cell>
          <cell r="C3335" t="str">
            <v>un</v>
          </cell>
          <cell r="D3335">
            <v>179.06</v>
          </cell>
        </row>
        <row r="3336">
          <cell r="A3336" t="str">
            <v>IT 40.05.1050 (/)</v>
          </cell>
          <cell r="B3336" t="str">
            <v>Freio hidraulico de 200mm para enchimento dos reservatorios de AAC, atraves de fluxo ascendente. Fornecimento.</v>
          </cell>
          <cell r="C3336" t="str">
            <v>un</v>
          </cell>
          <cell r="D3336">
            <v>690.99</v>
          </cell>
        </row>
        <row r="3337">
          <cell r="A3337" t="str">
            <v>IT 40.05.1100 (/)</v>
          </cell>
          <cell r="B3337" t="str">
            <v>Freio hidraulico de 400mm para enchimento dos reservatorios de AAC, atraves de fluxo ascendente. Fornecimento.</v>
          </cell>
          <cell r="C3337" t="str">
            <v>un</v>
          </cell>
          <cell r="D3337">
            <v>808.23</v>
          </cell>
        </row>
        <row r="3338">
          <cell r="A3338" t="str">
            <v>MP 15.05.0050 (/)</v>
          </cell>
          <cell r="B3338" t="str">
            <v>Ajudante de instalacao e manutencao de equipamentos (Ar Condicionado central Self / Exp. direta, Caldeira, Gerador, Subestacao e Elevador), inclusive encargos sociais e insalubridade.</v>
          </cell>
          <cell r="C3338" t="str">
            <v>h</v>
          </cell>
          <cell r="D3338">
            <v>7.11</v>
          </cell>
        </row>
        <row r="3339">
          <cell r="A3339" t="str">
            <v>MP 15.05.0150 (/)</v>
          </cell>
          <cell r="B3339" t="str">
            <v>Eletricista de instalacao e manutencao de equipamentos (Ar Condicionado central Self / Exp. direta, Caldeira, Gerador, Subestacao e Elevador), inclusive encargos sociais e periculosidade.</v>
          </cell>
          <cell r="C3339" t="str">
            <v>h</v>
          </cell>
          <cell r="D3339">
            <v>13.78</v>
          </cell>
        </row>
        <row r="3340">
          <cell r="A3340" t="str">
            <v>MP 15.05.0200 (/)</v>
          </cell>
          <cell r="B3340" t="str">
            <v>Encarregado de instalacao e manutencao de equipamentos (Ar Condicionado central Self / Exp. direta, Caldeira, Gerador, Subestacao e Elevador), inclusive encargos sociais e insalubridade.</v>
          </cell>
          <cell r="C3340" t="str">
            <v>h</v>
          </cell>
          <cell r="D3340">
            <v>16.55</v>
          </cell>
        </row>
        <row r="3341">
          <cell r="A3341" t="str">
            <v>MP 15.05.0250 (/)</v>
          </cell>
          <cell r="B3341" t="str">
            <v>Engenheiro mecanico ou eletricista de instalacao e manutencao de equipamentos (Ar Condicionado central Self / Exp. direta, Caldeira, Gerador, Subestacao e Elevador), inclusive encargos sociais e insalubridade.</v>
          </cell>
          <cell r="C3341" t="str">
            <v>h</v>
          </cell>
          <cell r="D3341">
            <v>37.79</v>
          </cell>
        </row>
        <row r="3342">
          <cell r="A3342" t="str">
            <v>MP 15.05.0300 (/)</v>
          </cell>
          <cell r="B3342" t="str">
            <v>Mecanico de instalacao e manutencao de equipamentos (Ar Condicionado central Self / Exp. direta, Caldeira, Gerador, Subestacao e Elevador), inclusive encargos sociais e periculosidade.</v>
          </cell>
          <cell r="C3342" t="str">
            <v>h</v>
          </cell>
          <cell r="D3342">
            <v>13.78</v>
          </cell>
        </row>
        <row r="3343">
          <cell r="A3343" t="str">
            <v>MP 15.05.0400 (/)</v>
          </cell>
          <cell r="B3343" t="str">
            <v>Meio oficial de instalacao e manutencao de equipamentos (Ar Condicionado central Self / Exp. direta, Caldeira, Gerador, Subestacao e Elevador), inclusive encargos sociais e insalubridade.</v>
          </cell>
          <cell r="C3343" t="str">
            <v>h</v>
          </cell>
          <cell r="D3343">
            <v>7.43</v>
          </cell>
        </row>
        <row r="3344">
          <cell r="A3344" t="str">
            <v>MP 15.05.0600 (/)</v>
          </cell>
          <cell r="B3344" t="str">
            <v>Operador de equipamentos (Ar Condicionado central Self / Exp. direta, Caldeira, Gerador, Subestacao e Elevador), inclusive encargos sociais e insalubridade.</v>
          </cell>
          <cell r="C3344" t="str">
            <v>h</v>
          </cell>
          <cell r="D3344">
            <v>10.43</v>
          </cell>
        </row>
        <row r="3345">
          <cell r="A3345" t="str">
            <v>MP 20.05.0050 (/)</v>
          </cell>
          <cell r="B3345" t="str">
            <v>Equipe de servicos atuando corretivamente em chafarizes para retirada, desobstrucao e recolocacao de bicos, exclusive transporte.</v>
          </cell>
          <cell r="C3345" t="str">
            <v>h</v>
          </cell>
          <cell r="D3345">
            <v>27.08</v>
          </cell>
        </row>
        <row r="3346">
          <cell r="A3346" t="str">
            <v>MP 20.05.0100 (A)</v>
          </cell>
          <cell r="B3346" t="str">
            <v>Equipe de servicos atuando corretivamente em chafarizes para retirada de pecas hidraulicas e/ou eletricas, exclusive transporte.</v>
          </cell>
          <cell r="C3346" t="str">
            <v>h</v>
          </cell>
          <cell r="D3346">
            <v>48.97</v>
          </cell>
        </row>
        <row r="3347">
          <cell r="A3347" t="str">
            <v>MP 20.05.0150 (A)</v>
          </cell>
          <cell r="B3347" t="str">
            <v>Equipe de servicos atuando na manutencao preventiva de sistema de chafarizes, realizando testes e verificacoes periodicas com reparos dos defeitos encontrados, exclusive fornecimento de pecas e transporte.</v>
          </cell>
          <cell r="C3347" t="str">
            <v>h</v>
          </cell>
          <cell r="D3347">
            <v>48.97</v>
          </cell>
        </row>
        <row r="3348">
          <cell r="A3348" t="str">
            <v>MT 05.05.0050 (/)</v>
          </cell>
          <cell r="B3348" t="str">
            <v>Escavacao manual de vala em material de 1a categoria (areia, argila ou picarra), exclusive escoramento e esgotamento.</v>
          </cell>
          <cell r="C3348" t="str">
            <v>m3</v>
          </cell>
          <cell r="D3348">
            <v>13.35</v>
          </cell>
        </row>
        <row r="3349">
          <cell r="A3349" t="str">
            <v>MT 05.05.0100 (/)</v>
          </cell>
          <cell r="B3349" t="str">
            <v>Escavacao manual de vala em material de 1a categoria (areia, argila ou picarra), entre 1,50m e 3m de profundidade, exclusive escoramento e esgotamento.</v>
          </cell>
          <cell r="C3349" t="str">
            <v>m3</v>
          </cell>
          <cell r="D3349">
            <v>30.05</v>
          </cell>
        </row>
        <row r="3350">
          <cell r="A3350" t="str">
            <v>MT 05.05.0150 (/)</v>
          </cell>
          <cell r="B3350" t="str">
            <v>Escavacao manual de vala em material de 1a categoria (areia, argila ou picarra), entre 3m e 4,50m de profundidade, exclusive escoramento e esgotamento.</v>
          </cell>
          <cell r="C3350" t="str">
            <v>m3</v>
          </cell>
          <cell r="D3350">
            <v>40.07</v>
          </cell>
        </row>
        <row r="3351">
          <cell r="A3351" t="str">
            <v>MT 05.05.0200 (/)</v>
          </cell>
          <cell r="B3351" t="str">
            <v>Escavacao manual de vala em material de 1a categoria (areia, argila ou picarra), entre 4,50m e 6m de profundidade, exclusive escoramento e esgotamento.</v>
          </cell>
          <cell r="C3351" t="str">
            <v>m3</v>
          </cell>
          <cell r="D3351">
            <v>53.42</v>
          </cell>
        </row>
        <row r="3352">
          <cell r="A3352" t="str">
            <v>MT 05.10.0050 (/)</v>
          </cell>
          <cell r="B3352" t="str">
            <v>Desmonte manual em material de 2a categoria (moledo ou rocha decomposta).</v>
          </cell>
          <cell r="C3352" t="str">
            <v>m3</v>
          </cell>
          <cell r="D3352">
            <v>38.020000000000003</v>
          </cell>
        </row>
        <row r="3353">
          <cell r="A3353" t="str">
            <v>MT 05.10.0100 (/)</v>
          </cell>
          <cell r="B3353" t="str">
            <v>Escavacao manual de vala a frio em material de 2a categoria (moledo ou rocha decomposta) ate 1,50m de profundidade, exclusive escoramento e esgotamento.</v>
          </cell>
          <cell r="C3353" t="str">
            <v>m3</v>
          </cell>
          <cell r="D3353">
            <v>33.54</v>
          </cell>
        </row>
        <row r="3354">
          <cell r="A3354" t="str">
            <v>MT 05.10.0150 (/)</v>
          </cell>
          <cell r="B3354" t="str">
            <v>Escavacao manual de vala a frio em material de 2a categoria (moledo ou rocha decomposta) de 1,50m e 3m de profundidade, exclusive escoramento e esgotamento.</v>
          </cell>
          <cell r="C3354" t="str">
            <v>m3</v>
          </cell>
          <cell r="D3354">
            <v>35.86</v>
          </cell>
        </row>
        <row r="3355">
          <cell r="A3355" t="str">
            <v>MT 05.10.0200 (/)</v>
          </cell>
          <cell r="B3355" t="str">
            <v>Marroamento de material de 2a categoria (rocha decomposta), com volume maximo de 0,064m3, para reducao a pedra-de-mao, referindo-se o preco ao material solto, depois de marroado.</v>
          </cell>
          <cell r="C3355" t="str">
            <v>m3</v>
          </cell>
          <cell r="D3355">
            <v>15.15</v>
          </cell>
        </row>
        <row r="3356">
          <cell r="A3356" t="str">
            <v>MT 05.15.0015 (/)</v>
          </cell>
          <cell r="B3356" t="str">
            <v>Escavacao manual de cova em area de manguezal, com 1,00m de profundidade e 0,15 de diametro.</v>
          </cell>
          <cell r="C3356" t="str">
            <v>un</v>
          </cell>
          <cell r="D3356">
            <v>2.4300000000000002</v>
          </cell>
        </row>
        <row r="3357">
          <cell r="A3357" t="str">
            <v>MT 05.15.0050 (/)</v>
          </cell>
          <cell r="B3357" t="str">
            <v>Escavacao manual de vala em lodo, ate 1,50m de profundidade, exclusive escoramento e esgotamento.</v>
          </cell>
          <cell r="C3357" t="str">
            <v>m3</v>
          </cell>
          <cell r="D3357">
            <v>36.729999999999997</v>
          </cell>
        </row>
        <row r="3358">
          <cell r="A3358" t="str">
            <v>MT 05.20.0050 (/)</v>
          </cell>
          <cell r="B3358" t="str">
            <v>Escavacao e reaterro de vala, em material de 1a categoria, para ligacao de agua potavel.</v>
          </cell>
          <cell r="C3358" t="str">
            <v>m</v>
          </cell>
          <cell r="D3358">
            <v>3.34</v>
          </cell>
        </row>
        <row r="3359">
          <cell r="A3359" t="str">
            <v>MT 05.20.0100 (/)</v>
          </cell>
          <cell r="B3359" t="str">
            <v>Escavacao e reaterro de vala, em material de 1a categoria, para ligacao predial de esgoto sanitario.</v>
          </cell>
          <cell r="C3359" t="str">
            <v>m</v>
          </cell>
          <cell r="D3359">
            <v>16.43</v>
          </cell>
        </row>
        <row r="3360">
          <cell r="A3360" t="str">
            <v>MT 05.25.0050 (/)</v>
          </cell>
          <cell r="B3360" t="str">
            <v>Desmonte manual de bloco de material de 3a categoria (rocha viva), inclusive reducao a pedra-de-mao.</v>
          </cell>
          <cell r="C3360" t="str">
            <v>m3</v>
          </cell>
          <cell r="D3360">
            <v>42.24</v>
          </cell>
        </row>
        <row r="3361">
          <cell r="A3361" t="str">
            <v>MT 05.30.0050 (/)</v>
          </cell>
          <cell r="B3361" t="str">
            <v>Escavacao manual em material de 1a categoria, a ceu aberto, ate 0,50m de profundidade com remocao ate 1 dam.</v>
          </cell>
          <cell r="C3361" t="str">
            <v>m3</v>
          </cell>
          <cell r="D3361">
            <v>16.04</v>
          </cell>
        </row>
        <row r="3362">
          <cell r="A3362" t="str">
            <v>MT 05.30.0100 (/)</v>
          </cell>
          <cell r="B3362" t="str">
            <v>Escavacao manual em material de 1a categoria, a ceu aberto, para profundidades maiores que 0,50m, com remocao ate 10m (1dam).</v>
          </cell>
          <cell r="C3362" t="str">
            <v>m3</v>
          </cell>
          <cell r="D3362">
            <v>18.7</v>
          </cell>
        </row>
        <row r="3363">
          <cell r="A3363" t="str">
            <v>MT 05.35.0050 (A)</v>
          </cell>
          <cell r="B3363" t="str">
            <v>Escoramento simples, aberto, de vala de pouca profundidade, inclusive fornecimento dos materiais (pecas de madeira de lei - 1" x 12" e 3" x 6").</v>
          </cell>
          <cell r="C3363" t="str">
            <v>m2</v>
          </cell>
          <cell r="D3363">
            <v>21.86</v>
          </cell>
        </row>
        <row r="3364">
          <cell r="A3364" t="str">
            <v>MT 05.35.0100 (A)</v>
          </cell>
          <cell r="B3364" t="str">
            <v>Escoramento simples, fechado, de vala de pouca profundidade, inclusive fornecimento dos materiais (pecas de madeira de lei - 1 x 12" e 3" x 6").</v>
          </cell>
          <cell r="C3364" t="str">
            <v>m2</v>
          </cell>
          <cell r="D3364">
            <v>44.97</v>
          </cell>
        </row>
        <row r="3365">
          <cell r="A3365" t="str">
            <v>MT 05.40.0050 (/)</v>
          </cell>
          <cell r="B3365" t="str">
            <v>Cerca protetora de borda de vala, construida com montantes de (3"x3") de Pinho de 3a, com 1,50m de comprimento, ficando 0,50m enterrado, com intervalo de 2m e 2 tabuas de Pinho ou similar de (1"x12") e (1"x9"), horizontais, com 0,40m de separacao, com rea</v>
          </cell>
          <cell r="C3365" t="str">
            <v>m</v>
          </cell>
          <cell r="D3365">
            <v>6.23</v>
          </cell>
        </row>
        <row r="3366">
          <cell r="A3366" t="str">
            <v>MT 05.40.0100 (/)</v>
          </cell>
          <cell r="B3366" t="str">
            <v xml:space="preserve">Cerca protetora de borda de vala, construida com montantes de (3"x3") de Pinho de 3a, com 1,50m de comprimento, ficando 0,50m enterrado, com intervalo de 5m e 3 linhas de fita plastica zebrada, horizontais, com 0,30m de separacao, com reaproveitamento da </v>
          </cell>
          <cell r="C3366" t="str">
            <v>m</v>
          </cell>
          <cell r="D3366">
            <v>2.15</v>
          </cell>
        </row>
        <row r="3367">
          <cell r="A3367" t="str">
            <v>MT 05.40.0150 (/)</v>
          </cell>
          <cell r="B3367" t="str">
            <v>Cerca protetora de borda de vala, construida com montantes de (3"x3") de Pinho de 3a, com 1,50m de comprimento, ficando 0,50m enterrado, com intervalo de 6m e 1 linha de fita plastica zebrada, horizontal, com aproveitamento de 3 vezes da madeira.</v>
          </cell>
          <cell r="C3367" t="str">
            <v>m</v>
          </cell>
          <cell r="D3367">
            <v>1.44</v>
          </cell>
        </row>
        <row r="3368">
          <cell r="A3368" t="str">
            <v>MT 05.40.0200 (/)</v>
          </cell>
          <cell r="B3368" t="str">
            <v>Retirada e recolocacao de cerca protetora de borda de vala, construida com montantes de (3"x3") de Pinho de 3a, com 1,50m de comprimento, com intervalo de 2m e 2 tabuas de (1"x12") e (1"x9"), horizontais, com 0,40m de separacao, exceto materiais.</v>
          </cell>
          <cell r="C3368" t="str">
            <v>m</v>
          </cell>
          <cell r="D3368">
            <v>5.12</v>
          </cell>
        </row>
        <row r="3369">
          <cell r="A3369" t="str">
            <v>MT 05.40.0250 (/)</v>
          </cell>
          <cell r="B3369" t="str">
            <v>Retirada e recolocacao de cerca protetora de vala, construida com montantes de (3"x3") de Pinho de 3a, com 1,50m de comprimento, com intervalo de 6m e 1 linha de fita plastica zebrada, horizontal, exceto materiais.</v>
          </cell>
          <cell r="C3369" t="str">
            <v>m</v>
          </cell>
          <cell r="D3369">
            <v>1.85</v>
          </cell>
        </row>
        <row r="3370">
          <cell r="A3370" t="str">
            <v>MT 05.45.0050 (/)</v>
          </cell>
          <cell r="B3370" t="str">
            <v>Desmonte a fogo de bloco de material de 3a categoria (rocha viva), com volume de 1m3 a 50m3, sendo a ar comprimido tanto a perfuracao como a reducao a pedra-de-mao, e a explosao pelo sistema de iniciacao nao eletrico.</v>
          </cell>
          <cell r="C3370" t="str">
            <v>m3</v>
          </cell>
          <cell r="D3370">
            <v>83.5</v>
          </cell>
        </row>
        <row r="3371">
          <cell r="A3371" t="str">
            <v>MT 05.45.0100 (/)</v>
          </cell>
          <cell r="B3371" t="str">
            <v>Desmonte a fogo de bloco de material de 2a categoria (moledo ou rocha em decomposicao), com volume de 1m3 a 50m3, sendo a ar comprimido tanto a perfuracao como a reducao a pedra-de-mao, e a explosao pelo sistema de iniciacao nao eletrico, e a reducao a ro</v>
          </cell>
          <cell r="C3371" t="str">
            <v>m3</v>
          </cell>
          <cell r="D3371">
            <v>84.56</v>
          </cell>
        </row>
        <row r="3372">
          <cell r="A3372" t="str">
            <v>MT 05.45.0150 (A)</v>
          </cell>
          <cell r="B3372" t="str">
            <v>Escavacao de rocha ou material de 3a categoria, com utilizacao de fogo cuidadoso (Smootuing blasting), a ceu aberto, em area urbana.</v>
          </cell>
          <cell r="C3372" t="str">
            <v>m3</v>
          </cell>
          <cell r="D3372">
            <v>66.069999999999993</v>
          </cell>
        </row>
        <row r="3373">
          <cell r="A3373" t="str">
            <v>MT 10.05.0050 (/)</v>
          </cell>
          <cell r="B3373" t="str">
            <v>Escavacao mecanica, em material de 1a categoria (areia, argila ou picarra), utilizando Retro-Escavadeira.</v>
          </cell>
          <cell r="C3373" t="str">
            <v>m3</v>
          </cell>
          <cell r="D3373">
            <v>3.78</v>
          </cell>
        </row>
        <row r="3374">
          <cell r="A3374" t="str">
            <v>MT 10.10.0050 (/)</v>
          </cell>
          <cell r="B3374" t="str">
            <v>Escavacao mecanica, em material de 1a categoria (areia, argila ou picarra), utilizando Escavadeira Hidraulica de 0,78m3.</v>
          </cell>
          <cell r="C3374" t="str">
            <v>m3</v>
          </cell>
          <cell r="D3374">
            <v>1.5</v>
          </cell>
        </row>
        <row r="3375">
          <cell r="A3375" t="str">
            <v>MT 10.15.0050 (/)</v>
          </cell>
          <cell r="B3375" t="str">
            <v>Escavacao mecanica com trator tipo D-6R, em material de 1a categoria, com transporte a 20m.</v>
          </cell>
          <cell r="C3375" t="str">
            <v>m3</v>
          </cell>
          <cell r="D3375">
            <v>0.36</v>
          </cell>
        </row>
        <row r="3376">
          <cell r="A3376" t="str">
            <v>MT 10.20.0050 (/)</v>
          </cell>
          <cell r="B3376" t="str">
            <v>Dragagem com draga flutuante de succao e recalque, utilizando tubulacao de 12", extensao de 600m, producao de 60m3/h.</v>
          </cell>
          <cell r="C3376" t="str">
            <v>m3</v>
          </cell>
          <cell r="D3376">
            <v>6.28</v>
          </cell>
        </row>
        <row r="3377">
          <cell r="A3377" t="str">
            <v>MT 10.20.0100 (/)</v>
          </cell>
          <cell r="B3377" t="str">
            <v>Dragagem de leito de rio ou canal, em material mole, utilizando escavadeira sobre esteiras, versao Drag-Line, com capacidade de 0,78m3.</v>
          </cell>
          <cell r="C3377" t="str">
            <v>m3</v>
          </cell>
          <cell r="D3377">
            <v>1.74</v>
          </cell>
        </row>
        <row r="3378">
          <cell r="A3378" t="str">
            <v>MT 10.20.0150 (/)</v>
          </cell>
          <cell r="B3378" t="str">
            <v>Dragagem de leito de rio ou canal, em material mole, utilizando escavadeira sobre esteiras, versao Clam-Shell, com capacidade de 0,78m3.</v>
          </cell>
          <cell r="C3378" t="str">
            <v>m3</v>
          </cell>
          <cell r="D3378">
            <v>2.15</v>
          </cell>
        </row>
        <row r="3379">
          <cell r="A3379" t="str">
            <v>MT 10.25.0050 (/)</v>
          </cell>
          <cell r="B3379" t="str">
            <v>Desmonte de bloco de material de 2a categoria, sem utilizacao de explosivos, com rompedor a ar comprimido.</v>
          </cell>
          <cell r="C3379" t="str">
            <v>m3</v>
          </cell>
          <cell r="D3379">
            <v>169.82</v>
          </cell>
        </row>
        <row r="3380">
          <cell r="A3380" t="str">
            <v>MT 10.25.0100 (/)</v>
          </cell>
          <cell r="B3380" t="str">
            <v>Desmonte de bloco de material de 3a categoria (rocha viva), com equipamento de ar comprimido, sem a utilizacao de explosivos, com volume ate 1m3, inclusive reducao a pedra-de-mao com o mesmo equipamento.</v>
          </cell>
          <cell r="C3380" t="str">
            <v>m3</v>
          </cell>
          <cell r="D3380">
            <v>76.5</v>
          </cell>
        </row>
        <row r="3381">
          <cell r="A3381" t="str">
            <v>MT 10.25.0150 (/)</v>
          </cell>
          <cell r="B3381" t="str">
            <v>Escavacao em material de 2a categoria (moledo ou rocha muito decomposta), com equipamento de ar comprimido, sem utilizacao de explosivos, em taludes ou valas com largura minima de 3m ate 1,50m profundidade, exclusive escoramento e limpeza.</v>
          </cell>
          <cell r="C3381" t="str">
            <v>m3</v>
          </cell>
          <cell r="D3381">
            <v>68.67</v>
          </cell>
        </row>
        <row r="3382">
          <cell r="A3382" t="str">
            <v>MT 10.25.0200 (/)</v>
          </cell>
          <cell r="B3382" t="str">
            <v>Escavacao em material de 2a categoria (rocha decomposta), sem uso de explosivos, utilizando equipamento de ar comprimido. O preco se refere a taludes ou valas com largura minima de 3m ate 1,50m de profundidade, exclusive escoramento e limpeza.</v>
          </cell>
          <cell r="C3382" t="str">
            <v>m3</v>
          </cell>
          <cell r="D3382">
            <v>201.89</v>
          </cell>
        </row>
        <row r="3383">
          <cell r="A3383" t="str">
            <v>MT 10.25.0250 (/)</v>
          </cell>
          <cell r="B3383" t="str">
            <v>Escavacao em material de 3a categoria (rocha viva), sem uso de explosivos, utilizando equipamento de ar comprimido e serracao com brocas, seguida de encunhamento. O preco se refere a taludes com largura minima de 1,50m ate 3m, inclusive limpeza com trator</v>
          </cell>
          <cell r="C3383" t="str">
            <v>m3</v>
          </cell>
          <cell r="D3383">
            <v>603.27</v>
          </cell>
        </row>
        <row r="3384">
          <cell r="A3384" t="str">
            <v>MT 10.25.0300 (/)</v>
          </cell>
          <cell r="B3384" t="str">
            <v>Escavacao em material de 3a categoria (rocha viva), sem uso de explosivos, utilizando equipamento de ar comprimido e serracao com brocas, seguida de encunhamento. O preco se refere a taludes com largura minima de 3m, inclusive limpeza manual.</v>
          </cell>
          <cell r="C3384" t="str">
            <v>m3</v>
          </cell>
          <cell r="D3384">
            <v>498.36</v>
          </cell>
        </row>
        <row r="3385">
          <cell r="A3385" t="str">
            <v>MT 10.25.0350 (/)</v>
          </cell>
          <cell r="B3385" t="str">
            <v>Escavacao em material de 3a categoria (rocha sa fraturada), sem uso de explosivos, utilizando equipamento de ar comprimido e encunhamento generalizado. O preco se refere a taludes ou valas com largura minima de 3m ate 1,50m de profundidade, exclusive esco</v>
          </cell>
          <cell r="C3385" t="str">
            <v>m3</v>
          </cell>
          <cell r="D3385">
            <v>212.75</v>
          </cell>
        </row>
        <row r="3386">
          <cell r="A3386" t="str">
            <v>MT 15.05.0050 (/)</v>
          </cell>
          <cell r="B3386" t="str">
            <v>Aterro com material de 1a categoria, compactado manualmente em camadas de 20cm, incluindo 2 tiros de pa, inclusive espalhamento e rega, exclusive material e transporte.</v>
          </cell>
          <cell r="C3386" t="str">
            <v>m3</v>
          </cell>
          <cell r="D3386">
            <v>30.05</v>
          </cell>
        </row>
        <row r="3387">
          <cell r="A3387" t="str">
            <v>MT 15.05.0100 (/)</v>
          </cell>
          <cell r="B3387" t="str">
            <v>Compactacao de aterro em camadas de 15cm, com maco.</v>
          </cell>
          <cell r="C3387" t="str">
            <v>m3</v>
          </cell>
          <cell r="D3387">
            <v>18.7</v>
          </cell>
        </row>
        <row r="3388">
          <cell r="A3388" t="str">
            <v>MT 15.05.0150 (/)</v>
          </cell>
          <cell r="B3388" t="str">
            <v>Compactacao de aterro em camadas de 20cm, com maco.</v>
          </cell>
          <cell r="C3388" t="str">
            <v>m3</v>
          </cell>
          <cell r="D3388">
            <v>16.690000000000001</v>
          </cell>
        </row>
        <row r="3389">
          <cell r="A3389" t="str">
            <v>MT 15.05.0200 (/)</v>
          </cell>
          <cell r="B3389" t="str">
            <v>Compactacao de material de 1a categoria, inclusive descarga de Caminhao Basculante, movimentacao a 1 tiro de pa, espalhamento e socamento manual em camadas de 30cm de material apiloado, exclusive material.</v>
          </cell>
          <cell r="C3389" t="str">
            <v>m3</v>
          </cell>
          <cell r="D3389">
            <v>17.420000000000002</v>
          </cell>
        </row>
        <row r="3390">
          <cell r="A3390" t="str">
            <v>MT 15.05.0250 (/)</v>
          </cell>
          <cell r="B3390" t="str">
            <v>Reaterro de vala, compactado a maco, em camadas de 30cm de espessura maxima, com material de boa qualidade.</v>
          </cell>
          <cell r="C3390" t="str">
            <v>m3</v>
          </cell>
          <cell r="D3390">
            <v>14.02</v>
          </cell>
        </row>
        <row r="3391">
          <cell r="A3391" t="str">
            <v>MT 15.05.0300 (/)</v>
          </cell>
          <cell r="B3391" t="str">
            <v>Reaterro de vala, com po-de-pedra, compactado manualmente, inclusive fornecimento do material.</v>
          </cell>
          <cell r="C3391" t="str">
            <v>m3</v>
          </cell>
          <cell r="D3391">
            <v>46.72</v>
          </cell>
        </row>
        <row r="3392">
          <cell r="A3392" t="str">
            <v>MT 15.10.0050 (/)</v>
          </cell>
          <cell r="B3392" t="str">
            <v>Aterro com material de 1a categoria, espalhado com motoniveladora, em camadas de 20cm de material adensado, regado por Caminhao Tanque e compactado a 95% com Rolo Pe de Carneiro, auto propelido, intervindo 2 serventes, exclusive o fornecimento do material</v>
          </cell>
          <cell r="C3392" t="str">
            <v>m3</v>
          </cell>
          <cell r="D3392">
            <v>0.61</v>
          </cell>
        </row>
        <row r="3393">
          <cell r="A3393" t="str">
            <v>MT 15.10.0075 (/)</v>
          </cell>
          <cell r="B3393" t="str">
            <v>Aterro com material de 1a categoria, espalhado com retro-escavadeira, em camadas de 20cm, utilizando rolo compactador, com intervencao de 2 serventes, inclusive rega, exclusive fornecimento do material.</v>
          </cell>
          <cell r="C3393" t="str">
            <v>m3</v>
          </cell>
          <cell r="D3393">
            <v>1.73</v>
          </cell>
        </row>
        <row r="3394">
          <cell r="A3394" t="str">
            <v>MT 15.10.0100 (/)</v>
          </cell>
          <cell r="B3394" t="str">
            <v>Aterro de vala com trator carregadeira e retro-escavadeira, com material de boa qualidade, em camadas de 20cm, utilizando Vibro Compactador Portatil e operador, com intervencao de 2 serventes, exclusive o fornecimento do material.</v>
          </cell>
          <cell r="C3394" t="str">
            <v>m3</v>
          </cell>
          <cell r="D3394">
            <v>2.02</v>
          </cell>
        </row>
        <row r="3395">
          <cell r="A3395" t="str">
            <v>MT 15.15.0050 (/)</v>
          </cell>
          <cell r="B3395" t="str">
            <v>Preparo de solo ate 30cm de profundidade, compreedendo escavacao e acerto manuais e compactacao mecanica com remocao ate 20m.</v>
          </cell>
          <cell r="C3395" t="str">
            <v>m2</v>
          </cell>
          <cell r="D3395">
            <v>8.2200000000000006</v>
          </cell>
        </row>
        <row r="3396">
          <cell r="A3396" t="str">
            <v>MT 20.05.0050 (/)</v>
          </cell>
          <cell r="B3396" t="str">
            <v>Espalhamento de material de 1a categoria com motoniveladora, exclusive o fornecimento do material.</v>
          </cell>
          <cell r="C3396" t="str">
            <v>m3</v>
          </cell>
          <cell r="D3396">
            <v>0.32</v>
          </cell>
        </row>
        <row r="3397">
          <cell r="A3397" t="str">
            <v>PJ 05.05.0050 (/)</v>
          </cell>
          <cell r="B3397" t="str">
            <v>Planta de cobertura de restinga do tipo 1 - Ipomea Pescaprae (Salsa de Praia), Canavalha Rosea (Fenao da Praia). Fornecimento.</v>
          </cell>
          <cell r="C3397" t="str">
            <v>un</v>
          </cell>
          <cell r="D3397">
            <v>0.38</v>
          </cell>
        </row>
        <row r="3398">
          <cell r="A3398" t="str">
            <v>PJ 05.05.0100 (/)</v>
          </cell>
          <cell r="B3398" t="str">
            <v>Planta de cobertura do tipo 2 - Paullinea Coriacea (Cipo-Timbo). Fornecimento.</v>
          </cell>
          <cell r="C3398" t="str">
            <v>un</v>
          </cell>
          <cell r="D3398">
            <v>3.23</v>
          </cell>
        </row>
        <row r="3399">
          <cell r="A3399" t="str">
            <v>PJ 05.05.0250 (/)</v>
          </cell>
          <cell r="B3399" t="str">
            <v>Planta de cobertura Viresea Imperialis (Bromelia Imperial), pequena, muda com altura aproximada de 0,40m, para jardim. Fornecimento.</v>
          </cell>
          <cell r="C3399" t="str">
            <v>un</v>
          </cell>
          <cell r="D3399">
            <v>16.13</v>
          </cell>
        </row>
        <row r="3400">
          <cell r="A3400" t="str">
            <v>PJ 05.05.0253 (/)</v>
          </cell>
          <cell r="B3400" t="str">
            <v>Planta de cobertura Viresea Imperialis (Bromelia Imperial), media, muda com altura aproximada de 0,60m, para jardim. Fornecimento.</v>
          </cell>
          <cell r="C3400" t="str">
            <v>un</v>
          </cell>
          <cell r="D3400">
            <v>37.65</v>
          </cell>
        </row>
        <row r="3401">
          <cell r="A3401" t="str">
            <v>PJ 05.05.0256 (/)</v>
          </cell>
          <cell r="B3401" t="str">
            <v>Planta de cobertura Viresea Imperialis (Bromelia Imperial), grande, muda com altura aproximada de 0,80m, para jardim. Fornecimento.</v>
          </cell>
          <cell r="C3401" t="str">
            <v>un</v>
          </cell>
          <cell r="D3401">
            <v>37.65</v>
          </cell>
        </row>
        <row r="3402">
          <cell r="A3402" t="str">
            <v>PJ 05.05.0400 (/)</v>
          </cell>
          <cell r="B3402" t="str">
            <v>Especies vegetais com altura de (0,40 a 1,00)m, tipo Thunbergia Erecta (Tumbergia azul arbustiva), Acanthus Mollis (Acanto), Alocasia Macrorhiza (Taioba) ou similar e considerando 4 mudas por m2. Fornecimento.</v>
          </cell>
          <cell r="C3402" t="str">
            <v>m2</v>
          </cell>
          <cell r="D3402">
            <v>17.21</v>
          </cell>
        </row>
        <row r="3403">
          <cell r="A3403" t="str">
            <v>PJ 05.05.0410 (/)</v>
          </cell>
          <cell r="B3403" t="str">
            <v>Especies vegetais com altura de (0,40 a 1,50)m, tipo Gardenia Jasminoides (Jasmim do Cabo), Alpinia Purpurata (Gengibre Vermelho), Cordyline Terminalis (Dracena Vermelha), Dieffenbachia Amoema (Comigo Ninguem Pode) ou similar e considerando 4 mudas por m2</v>
          </cell>
          <cell r="C3403" t="str">
            <v>m2</v>
          </cell>
          <cell r="D3403">
            <v>23.66</v>
          </cell>
        </row>
        <row r="3404">
          <cell r="A3404" t="str">
            <v>PJ 05.05.0420 (/)</v>
          </cell>
          <cell r="B3404" t="str">
            <v>Especies vegetais com altura de (0,60 a 1,50)m, tipo Calliandra Tweedii (Esponjinha Vermelha), Hibiscus Rosa-Sinensis (Hibisco Argentino), Malvaviscus Arboreus (Hibisco Colibri) ou similar e considerando 4 mudas por m2. Fornecimento.</v>
          </cell>
          <cell r="C3404" t="str">
            <v>m2</v>
          </cell>
          <cell r="D3404">
            <v>11.62</v>
          </cell>
        </row>
        <row r="3405">
          <cell r="A3405" t="str">
            <v>PJ 05.05.0430 (/)</v>
          </cell>
          <cell r="B3405" t="str">
            <v>Especies vegetais com altura de (0,80 a 1,30)m, tipo Leea Coccinea (Leia), Alpinia Zerumbet (Gengibre Concha) ou similar e considerando 4 mudas por m2. Fornecimento.</v>
          </cell>
          <cell r="C3405" t="str">
            <v>m2</v>
          </cell>
          <cell r="D3405">
            <v>64.540000000000006</v>
          </cell>
        </row>
        <row r="3406">
          <cell r="A3406" t="str">
            <v>PJ 05.05.0440 (/)</v>
          </cell>
          <cell r="B3406" t="str">
            <v>Especies vegetais com altura de (1,00 a 1,20)m, tipo Dizygotheca Elegantissima (Aralia Elegante) ou similar e considerando 4 mudas por m2. Fornecimento.</v>
          </cell>
          <cell r="C3406" t="str">
            <v>m2</v>
          </cell>
          <cell r="D3406">
            <v>215.12</v>
          </cell>
        </row>
        <row r="3407">
          <cell r="A3407" t="str">
            <v>PJ 05.05.0500 (/)</v>
          </cell>
          <cell r="B3407" t="str">
            <v>Especies vegetais com altura de (0,20 a 0,40)m, tipo Aloe Vera (Babosa Medicinal), Aloe Arborescente (Aloe Candelabro) ou similar e considerando 8 mudas por m2. Fornecimento.</v>
          </cell>
          <cell r="C3407" t="str">
            <v>m2</v>
          </cell>
          <cell r="D3407">
            <v>10.33</v>
          </cell>
        </row>
        <row r="3408">
          <cell r="A3408" t="str">
            <v>PJ 05.05.0510 (/)</v>
          </cell>
          <cell r="B3408" t="str">
            <v>Especies vegetais com altura de (0,20 a 2,00)m, tipo Bambusa Gracilis (Bambu de Jardim), Acalyha Hispida (Acalifa Macarrao) Asplenium Nidus (Asplenio) ou similar e considerando 8 mudas por m2. Fornecimento.</v>
          </cell>
          <cell r="C3408" t="str">
            <v>m2</v>
          </cell>
          <cell r="D3408">
            <v>68.84</v>
          </cell>
        </row>
        <row r="3409">
          <cell r="A3409" t="str">
            <v>PJ 05.05.0520 (/)</v>
          </cell>
          <cell r="B3409" t="str">
            <v>Especies vegetais com altura de (0,25 a 1,00)m, tipo Sanchezia Nobilis (Sanquesia), Allamanda SP (Alamanda), Anthurium Andraeanum (Anturio de Flor), Alocasia Cucullata (Inhame Chines), Crinum Asiaticum (Crino Branco), Panbanus Veitchi (Pandano Veitchi), S</v>
          </cell>
          <cell r="C3409" t="str">
            <v>m2</v>
          </cell>
          <cell r="D3409">
            <v>12.91</v>
          </cell>
        </row>
        <row r="3410">
          <cell r="A3410" t="str">
            <v>PJ 05.05.0530 (/)</v>
          </cell>
          <cell r="B3410" t="str">
            <v>Especies vegetais com altura de (0,40 a 1,50)m, tipo Arundina Bambusifolia (Orquidea Bambu), Jatropha Podagrica (Batata do Inferno), Strelitzia Reginae (Flor Ave do Paraiso), Heliconia Angusta (Falsa Ave do Paraiso) ou similar e considerando 8 mudas por m</v>
          </cell>
          <cell r="C3410" t="str">
            <v>m2</v>
          </cell>
          <cell r="D3410">
            <v>103.26</v>
          </cell>
        </row>
        <row r="3411">
          <cell r="A3411" t="str">
            <v>PJ 05.05.0540 (/)</v>
          </cell>
          <cell r="B3411" t="str">
            <v>Especies vegetais com altura de (1,00 a 1,50)m, tipo Dracaena Godseffiana (Dracena Conferi) ou similar e considerando 8 mudas por m2. Fornecimento.</v>
          </cell>
          <cell r="C3411" t="str">
            <v>m2</v>
          </cell>
          <cell r="D3411">
            <v>215.12</v>
          </cell>
        </row>
        <row r="3412">
          <cell r="A3412" t="str">
            <v>PJ 05.05.0600 (/)</v>
          </cell>
          <cell r="B3412" t="str">
            <v>Especies vegetais com altura de (0,10 a 0,30)m, tipo Pachystachys Coccinea (Camarao Vermelho), Ruellia Colorata (Ruelia Vermelha), Russelia Equisetiformis (Russelia) ou similar e considerando 12 mudas por m2. Fornecimento.</v>
          </cell>
          <cell r="C3412" t="str">
            <v>m2</v>
          </cell>
          <cell r="D3412">
            <v>9.1999999999999993</v>
          </cell>
        </row>
        <row r="3413">
          <cell r="A3413" t="str">
            <v>PJ 05.05.0610 (/)</v>
          </cell>
          <cell r="B3413" t="str">
            <v>Especies vegetais com altura de (0,10 a 0,40)m, tipo Jasminum Nitidum (Jasmim Estrela), Barleria Cristata (Caetizinho), Canna Denudata (Cana da India), Canna x Generallis (Cana-Indica, Biri), Curculigo Capitulata (Curculigo), Dichorisandra Thyrsiflora (Ge</v>
          </cell>
          <cell r="C3413" t="str">
            <v>m2</v>
          </cell>
          <cell r="D3413">
            <v>34.85</v>
          </cell>
        </row>
        <row r="3414">
          <cell r="A3414" t="str">
            <v>PJ 05.05.0620 (/)</v>
          </cell>
          <cell r="B3414" t="str">
            <v>Especies vegetais com altura de (0,15 a 0,40)m, tipo Agloenema Pseudo Bracteatum (Cafe de Salao Dourado), Agapanthus Africanus (Agapanto), Dracaena Sanderiana (Dracena Sanderiana), Noemarica Caerulea (Lirio Roxo das Pedras), Neomarica Candida (Iris da Pra</v>
          </cell>
          <cell r="C3414" t="str">
            <v>m2</v>
          </cell>
          <cell r="D3414">
            <v>25.81</v>
          </cell>
        </row>
        <row r="3415">
          <cell r="A3415" t="str">
            <v>PJ 05.05.0630 (/)</v>
          </cell>
          <cell r="B3415" t="str">
            <v>Especies vegetais com altura de (0,20 a 0,80)m, tipo Heliconia Psittacorum (Heliconia Papagaio), Xanthosoma Lindeni (Xantia), Calathea Zebrina (Calatea Zebra), Jasminum Sambac (Bogari) ou similar e considerando 12 mudas por m2. Fornecimento.</v>
          </cell>
          <cell r="C3415" t="str">
            <v>m2</v>
          </cell>
          <cell r="D3415">
            <v>23.23</v>
          </cell>
        </row>
        <row r="3416">
          <cell r="A3416" t="str">
            <v>PJ 05.05.0640 (/)</v>
          </cell>
          <cell r="B3416" t="str">
            <v>Especies vegetais com altura de (0,20 a 1,00)m, tipo Graptophyllum (Graptofilo), Acalypha Wilkesiana (Acalifa), Alocasia Cuprea (Pulmao de Aco), Calathea Ornata (Maranta Riscado), Crossandra Infundibuliformis (Crossandra), Eranthemum Nervosum (Camarao Azu</v>
          </cell>
          <cell r="C3416" t="str">
            <v>m2</v>
          </cell>
          <cell r="D3416">
            <v>70.989999999999995</v>
          </cell>
        </row>
        <row r="3417">
          <cell r="A3417" t="str">
            <v>PJ 05.05.0650 (/)</v>
          </cell>
          <cell r="B3417" t="str">
            <v>Especies vegetais com altura de (0,40 a 0,70)m, tipo Dietes Bicolor (Moreia Bicolor), Ixora Chinensis (Ixora Chinesa) ou similar e considerando 12 mudas por m2. Fornecimento.</v>
          </cell>
          <cell r="C3417" t="str">
            <v>m2</v>
          </cell>
          <cell r="D3417">
            <v>23.23</v>
          </cell>
        </row>
        <row r="3418">
          <cell r="A3418" t="str">
            <v>PJ 05.05.0660 (/)</v>
          </cell>
          <cell r="B3418" t="str">
            <v>Especies vegetais com altura de (0,40 a 0,80)m, tipo Ixora Coccinea (Ixora Vermelha) ou similar e considerando 12 mudas por m2. Fornecimento.</v>
          </cell>
          <cell r="C3418" t="str">
            <v>m2</v>
          </cell>
          <cell r="D3418">
            <v>103.26</v>
          </cell>
        </row>
        <row r="3419">
          <cell r="A3419" t="str">
            <v>PJ 05.05.0700 (/)</v>
          </cell>
          <cell r="B3419" t="str">
            <v>Especies vegetais com altura de (0,10 a 0,30)m, tipo Euphorbia Milii Breonii (Coroa de Cristo Gigante), Aster Amellus (aster-Italiana), Gloxinia Sylvatica (Gloxinia), Turnera Ulmifolia (Turnera), Zinnia Elegantis (Zinia) ou similar e considerando 16 mudas</v>
          </cell>
          <cell r="C3419" t="str">
            <v>m2</v>
          </cell>
          <cell r="D3419">
            <v>5.16</v>
          </cell>
        </row>
        <row r="3420">
          <cell r="A3420" t="str">
            <v>PJ 05.05.0710 (/)</v>
          </cell>
          <cell r="B3420" t="str">
            <v>Especies vegetais com altura de (0,15 a 0,40)m, tipo Pachystachys Lutea (Camarao Amarelo), Asparagus Densiflorus "Sprengeri" (Aspasgo/Bambuzinho), Justica Brandegeana / Beloperone Guttata (Camarao Vermelho), Penta Laceolata (Penta), Strobilanthes Dyerianu</v>
          </cell>
          <cell r="C3420" t="str">
            <v>m2</v>
          </cell>
          <cell r="D3420">
            <v>9.81</v>
          </cell>
        </row>
        <row r="3421">
          <cell r="A3421" t="str">
            <v>PJ 05.05.0720 (/)</v>
          </cell>
          <cell r="B3421" t="str">
            <v>Especies vegetais com altura de (0,20 a 0,40)m, tipo Ctenanthe Setosa (Maranta Cinza), Calathea Makoyana (Maranta Pavao), Belamcanda Chinensis (Flor Leopardo), Miscanthus Sinensis (Capim Zebra), Nephrolepis Pectinata (Samambaia Paulista), Sansevieira Trif</v>
          </cell>
          <cell r="C3421" t="str">
            <v>m2</v>
          </cell>
          <cell r="D3421">
            <v>25.81</v>
          </cell>
        </row>
        <row r="3422">
          <cell r="A3422" t="str">
            <v>PJ 05.05.0730 (/)</v>
          </cell>
          <cell r="B3422" t="str">
            <v>Especies vegetais com altura de (0,20 a 0,40)m, tipo Ctenanthe Oppenheimiana (Maranta Variegata), Calathea Insignis (Maranta Cascavel), Spathoglottis Plicata (Orquidea Violeta) ou similar e considerando 16 mudas por m2. Fornecimento.</v>
          </cell>
          <cell r="C3422" t="str">
            <v>m2</v>
          </cell>
          <cell r="D3422">
            <v>34.42</v>
          </cell>
        </row>
        <row r="3423">
          <cell r="A3423" t="str">
            <v>PJ 05.05.0740 (/)</v>
          </cell>
          <cell r="B3423" t="str">
            <v>Especies vegetais com altura de (0,40 a 1,00)m, tipo Sansevieria Cylindrica (Lanca de Sao Jorge), ou similar e considerando 16 mudas por m2. Fornecimento.</v>
          </cell>
          <cell r="C3423" t="str">
            <v>m2</v>
          </cell>
          <cell r="D3423">
            <v>137.68</v>
          </cell>
        </row>
        <row r="3424">
          <cell r="A3424" t="str">
            <v>PJ 05.05.0750 (/)</v>
          </cell>
          <cell r="B3424" t="str">
            <v>Especies vegetais com altura de (0,80 a 1,00)m, tipo Pseuderanthemum Atropurpurem (Pseudoerantemo), Pseuderanthemum Reticulatum (Erantemo) ou similar e considerando 16 mudas por m2. Fornecimento.</v>
          </cell>
          <cell r="C3424" t="str">
            <v>m2</v>
          </cell>
          <cell r="D3424">
            <v>94.65</v>
          </cell>
        </row>
        <row r="3425">
          <cell r="A3425" t="str">
            <v>PJ 05.05.0760 (/)</v>
          </cell>
          <cell r="B3425" t="str">
            <v>Especie vegetal com altura de (0,60 a 0,80)m, tipo Eragrostis Curvula (Capim barba de Bode, Capim Chorao) ou similar e considerando 16 mudas por m2. Fornecimento.</v>
          </cell>
          <cell r="C3425" t="str">
            <v>m2</v>
          </cell>
          <cell r="D3425">
            <v>137.68</v>
          </cell>
        </row>
        <row r="3426">
          <cell r="A3426" t="str">
            <v>PJ 05.05.0800 (/)</v>
          </cell>
          <cell r="B3426" t="str">
            <v>Especies vegetais com altura de (0,10 a 0,20)m, tipo Cuphea Gracilis (Erica), Acalypha Reptans (Rabo de Gato / Mini Acalifa), Arachis Repens (Grama Amendoim), Asystasia Gangetica ou Coromandedeliana (Asistasia), Bulbeline Frutescens ou Caulescens (Bulbine</v>
          </cell>
          <cell r="C3426" t="str">
            <v>m2</v>
          </cell>
          <cell r="D3426">
            <v>7.26</v>
          </cell>
        </row>
        <row r="3427">
          <cell r="A3427" t="str">
            <v>PJ 05.05.0810 (/)</v>
          </cell>
          <cell r="B3427" t="str">
            <v>Especies vegetais com altura de (0,10 a 0,20)m, tipo Alternanthera Ficoidea (Periquito), Alternanthera Dentana (Periquito Gigante), Pellionia Pulchra (Pelionia-Cetim), Sanvitalia Procumbens (Sanvitalia, Margaridinha) ou similar e considerando 25 mudas por</v>
          </cell>
          <cell r="C3427" t="str">
            <v>m2</v>
          </cell>
          <cell r="D3427">
            <v>9.41</v>
          </cell>
        </row>
        <row r="3428">
          <cell r="A3428" t="str">
            <v>PJ 05.05.0820 (/)</v>
          </cell>
          <cell r="B3428" t="str">
            <v>Especies vegetais com altura de (0,10 a 0,30)m, tipo Lantana Camara (Cambara), Ajuga Reptans (Ajuga), barleria Repens (Barleria-Vermelha), Catharanthuns Roseus (Vinca), Coreopsis Lanceolata (Margaridinha Amarela), Euphorbia Millii (Coroa-de-Cristo Pequena</v>
          </cell>
          <cell r="C3428" t="str">
            <v>m2</v>
          </cell>
          <cell r="D3428">
            <v>8.6</v>
          </cell>
        </row>
        <row r="3429">
          <cell r="A3429" t="str">
            <v>PJ 05.05.0830 (/)</v>
          </cell>
          <cell r="B3429" t="str">
            <v xml:space="preserve">Especies vegetais com altura de (0,10 a 0,20)m, tipo Hemerocallis Flava (Hemerocacalis, Lirio), Begonia Cucullata ou Semperflorens (Azedinha do Brejo), Coreopsis Grandiflora (Camomila), Episcia Cupreata (Violeta Vermelha), Fittonia Verschaffeltii (Planta </v>
          </cell>
          <cell r="C3429" t="str">
            <v>m2</v>
          </cell>
          <cell r="D3429">
            <v>13.45</v>
          </cell>
        </row>
        <row r="3430">
          <cell r="A3430" t="str">
            <v>PJ 05.05.0840 (/)</v>
          </cell>
          <cell r="B3430" t="str">
            <v>Especies vegetais com altura de (0,10 a 0,15)m, tipo Plumbago Capensis (Bela - Emilia), Gloxinia Sylvatica (Semania, Siningia), Hipoestes Sanguinolenta (Confete), Peperomia Obtusifolia (Peperonia), Sansevieria Trifasciata (Hahnii-Espadinha) ou similar e c</v>
          </cell>
          <cell r="C3430" t="str">
            <v>m2</v>
          </cell>
          <cell r="D3430">
            <v>13.45</v>
          </cell>
        </row>
        <row r="3431">
          <cell r="A3431" t="str">
            <v>PJ 05.05.0850 (/)</v>
          </cell>
          <cell r="B3431" t="str">
            <v>Especies vegetais com altura de (0,15 a 0,30)m, tipo Spathiphyllum Wallisii (Lirio - da - Paz), Avenca SP (Avenca), Calathea Picturata (Maranta - Prateada) ou similar e considerando 25 mudas por m2. Fornecimento.</v>
          </cell>
          <cell r="C3431" t="str">
            <v>m2</v>
          </cell>
          <cell r="D3431">
            <v>40.340000000000003</v>
          </cell>
        </row>
        <row r="3432">
          <cell r="A3432" t="str">
            <v>PJ 05.05.0860 (/)</v>
          </cell>
          <cell r="B3432" t="str">
            <v>Especies vegetais com altura de (0,15 a 0,30)m, tipo Ophiopogon jaburan (Barba - de - Serpente), Kalanchoe Blossfeldiana (Calancoe), Maranta Bicolor (Caete) ou similar e considerando 25 mudas por m2. Fornecimento.</v>
          </cell>
          <cell r="C3432" t="str">
            <v>m2</v>
          </cell>
          <cell r="D3432">
            <v>40.340000000000003</v>
          </cell>
        </row>
        <row r="3433">
          <cell r="A3433" t="str">
            <v>PJ 05.10.0050 (/)</v>
          </cell>
          <cell r="B3433" t="str">
            <v>Plantio de plantas de cobertura, conforme Projeto FPJ.</v>
          </cell>
          <cell r="C3433" t="str">
            <v>un</v>
          </cell>
          <cell r="D3433">
            <v>0.16</v>
          </cell>
        </row>
        <row r="3434">
          <cell r="A3434" t="str">
            <v>PJ 05.10.0052 (/)</v>
          </cell>
          <cell r="B3434" t="str">
            <v>Plantio de cobertura vegetal, considerando 4 mudas por m2.</v>
          </cell>
          <cell r="C3434" t="str">
            <v>m2</v>
          </cell>
          <cell r="D3434">
            <v>0.64</v>
          </cell>
        </row>
        <row r="3435">
          <cell r="A3435" t="str">
            <v>PJ 05.10.0053 (/)</v>
          </cell>
          <cell r="B3435" t="str">
            <v>Plantio de cobertura vegetal, considerando 8 mudas por m2.</v>
          </cell>
          <cell r="C3435" t="str">
            <v>m2</v>
          </cell>
          <cell r="D3435">
            <v>1.28</v>
          </cell>
        </row>
        <row r="3436">
          <cell r="A3436" t="str">
            <v>PJ 05.10.0056 (/)</v>
          </cell>
          <cell r="B3436" t="str">
            <v>Plantio de cobertura vegetal, considerando 12 mudas por m2.</v>
          </cell>
          <cell r="C3436" t="str">
            <v>m2</v>
          </cell>
          <cell r="D3436">
            <v>1.92</v>
          </cell>
        </row>
        <row r="3437">
          <cell r="A3437" t="str">
            <v>PJ 05.10.0059 (/)</v>
          </cell>
          <cell r="B3437" t="str">
            <v>Plantio de cobertura vegetal, considerando 16 mudas por m2.</v>
          </cell>
          <cell r="C3437" t="str">
            <v>m2</v>
          </cell>
          <cell r="D3437">
            <v>2.56</v>
          </cell>
        </row>
        <row r="3438">
          <cell r="A3438" t="str">
            <v>PJ 05.10.0065 (/)</v>
          </cell>
          <cell r="B3438" t="str">
            <v>Plantio de cobertura vegetal, considerando 25 mudas por m2.</v>
          </cell>
          <cell r="C3438" t="str">
            <v>m2</v>
          </cell>
          <cell r="D3438">
            <v>4</v>
          </cell>
        </row>
        <row r="3439">
          <cell r="A3439" t="str">
            <v>PJ 05.10.0100 (/)</v>
          </cell>
          <cell r="B3439" t="str">
            <v>Plantio de grama em placas, tipo Sao Carlos, Batatais ou Larga, inclusive o fornecimento da grama e preparo de terreno.</v>
          </cell>
          <cell r="C3439" t="str">
            <v>m2</v>
          </cell>
          <cell r="D3439">
            <v>6.57</v>
          </cell>
        </row>
        <row r="3440">
          <cell r="A3440" t="str">
            <v>PJ 05.10.0106 (/)</v>
          </cell>
          <cell r="B3440" t="str">
            <v>Plantio de grama, incluindo preparo do terreno com 10cm de saibro e 5cm de terra estrumada, exclusive fornecimento da grama.</v>
          </cell>
          <cell r="C3440" t="str">
            <v>m2</v>
          </cell>
          <cell r="D3440">
            <v>10.39</v>
          </cell>
        </row>
        <row r="3441">
          <cell r="A3441" t="str">
            <v>PJ 05.10.0109 (/)</v>
          </cell>
          <cell r="B3441" t="str">
            <v>Plantio de grama, tipo Stenotaphrum Secundatum Variacao Variegatum, inclusive transporte e fornecimento.</v>
          </cell>
          <cell r="C3441" t="str">
            <v>m2</v>
          </cell>
          <cell r="D3441">
            <v>10.5</v>
          </cell>
        </row>
        <row r="3442">
          <cell r="A3442" t="str">
            <v>PJ 05.10.0112 (/)</v>
          </cell>
          <cell r="B3442" t="str">
            <v>Plantio de grama, tipo Zoizia Japonica, inclusive fornecimento.</v>
          </cell>
          <cell r="C3442" t="str">
            <v>m2</v>
          </cell>
          <cell r="D3442">
            <v>7.2</v>
          </cell>
        </row>
        <row r="3443">
          <cell r="A3443" t="str">
            <v>PJ 05.10.0150 (/)</v>
          </cell>
          <cell r="B3443" t="str">
            <v>Plantio de grama em placas, tipo Sao Carlos, Batatais ou Larga, inclusive compra e arrancamento no local de origem, carga, transporte, descarga e preparo do terreno, para recomposicao de areas gramadas eventualmente danificadas.</v>
          </cell>
          <cell r="C3443" t="str">
            <v>m2</v>
          </cell>
          <cell r="D3443">
            <v>8.24</v>
          </cell>
        </row>
        <row r="3444">
          <cell r="A3444" t="str">
            <v>PJ 05.10.0200 (/)</v>
          </cell>
          <cell r="B3444" t="str">
            <v>Grama sintetica Europeia, em rolos, com fios de 28mm de comprimento, Flexigrass FLP PP 28mm ou similar, na cor verde, inclusive mao-de-obra especializada para execucao de servicos, fornecimento e instalacao de faixas de grama sintetica branca para as dema</v>
          </cell>
          <cell r="C3444" t="str">
            <v>m2</v>
          </cell>
          <cell r="D3444">
            <v>59.71</v>
          </cell>
        </row>
        <row r="3445">
          <cell r="A3445" t="str">
            <v>PJ 10.05.0050 (/)</v>
          </cell>
          <cell r="B3445" t="str">
            <v>Amarrio de mudas de arvore ao tutor, com fitilho plastico, exclusive este.</v>
          </cell>
          <cell r="C3445" t="str">
            <v>un</v>
          </cell>
          <cell r="D3445">
            <v>0.33</v>
          </cell>
        </row>
        <row r="3446">
          <cell r="A3446" t="str">
            <v>PJ 10.05.0075 (/)</v>
          </cell>
          <cell r="B3446" t="str">
            <v>Amarrio de mudas de manguezal ao tutor, com fitilho plastico, incluindo tutor de 1,00m de altura, exclusive a muda.</v>
          </cell>
          <cell r="C3446" t="str">
            <v>un</v>
          </cell>
          <cell r="D3446">
            <v>1.8</v>
          </cell>
        </row>
        <row r="3447">
          <cell r="A3447" t="str">
            <v>PJ 10.05.0100 (/)</v>
          </cell>
          <cell r="B3447" t="str">
            <v>Arbusto para jardim, conforme Projeto FPJ. Plantio.</v>
          </cell>
          <cell r="C3447" t="str">
            <v>un</v>
          </cell>
          <cell r="D3447">
            <v>0.47</v>
          </cell>
        </row>
        <row r="3448">
          <cell r="A3448" t="str">
            <v>PJ 10.05.0150 (/)</v>
          </cell>
          <cell r="B3448" t="str">
            <v>Mudas com 50cm a 70cm de altura, plantio em encosta, exclusive tutor, inclusive abertura da cova.</v>
          </cell>
          <cell r="C3448" t="str">
            <v>un</v>
          </cell>
          <cell r="D3448">
            <v>1.07</v>
          </cell>
        </row>
        <row r="3449">
          <cell r="A3449" t="str">
            <v>PJ 10.05.0200 (/)</v>
          </cell>
          <cell r="B3449" t="str">
            <v>Plantio de arvore de 2m de altura, de qualquer especie, em logradouro publico, inclusive transporte, terra preta simples e estaca de madeira (tutor), exclusive o fornecimento da arvore.</v>
          </cell>
          <cell r="C3449" t="str">
            <v>un</v>
          </cell>
          <cell r="D3449">
            <v>21.43</v>
          </cell>
        </row>
        <row r="3450">
          <cell r="A3450" t="str">
            <v>PJ 10.05.0250 (/)</v>
          </cell>
          <cell r="B3450" t="str">
            <v>Tabebuia Avellanedae (Ipe Roxo), com 1,80m de altura. Fornecimento e plantio.</v>
          </cell>
          <cell r="C3450" t="str">
            <v>un</v>
          </cell>
          <cell r="D3450">
            <v>32.72</v>
          </cell>
        </row>
        <row r="3451">
          <cell r="A3451" t="str">
            <v>PJ 10.10.0100 (/)</v>
          </cell>
          <cell r="B3451" t="str">
            <v>Cerca viva constituida de Hibisco, Cedrinho, Caliandra ou Califa (rajada ou vermelha), com 50cm a 70 cm de altura, espacadas a cada 50 cm. Fornecimento e plantio.</v>
          </cell>
          <cell r="C3451" t="str">
            <v>m</v>
          </cell>
          <cell r="D3451">
            <v>28.78</v>
          </cell>
        </row>
        <row r="3452">
          <cell r="A3452" t="str">
            <v>PJ 10.10.0150 (/)</v>
          </cell>
          <cell r="B3452" t="str">
            <v>Muda arbustiva de restinga com porte de 0,30m a 0,60m. Fornecimento.</v>
          </cell>
          <cell r="C3452" t="str">
            <v>un</v>
          </cell>
          <cell r="D3452">
            <v>6.45</v>
          </cell>
        </row>
        <row r="3453">
          <cell r="A3453" t="str">
            <v>PJ 10.10.0200 (/)</v>
          </cell>
          <cell r="B3453" t="str">
            <v>Philodendron ou Jiboia no palito, com altura entre 0,80m a 1m. Fornecimento.</v>
          </cell>
          <cell r="C3453" t="str">
            <v>un</v>
          </cell>
          <cell r="D3453">
            <v>23.66</v>
          </cell>
        </row>
        <row r="3454">
          <cell r="A3454" t="str">
            <v>PJ 10.15.0150 (/)</v>
          </cell>
          <cell r="B3454" t="str">
            <v>Muda arborea de restinga com porte minimo de 1,50m. Fornecimento.</v>
          </cell>
          <cell r="C3454" t="str">
            <v>un</v>
          </cell>
          <cell r="D3454">
            <v>10.76</v>
          </cell>
        </row>
        <row r="3455">
          <cell r="A3455" t="str">
            <v>PJ 10.15.0250 (/)</v>
          </cell>
          <cell r="B3455" t="str">
            <v>Philodendron ou Jiboia no palito, com altura entre 1,10m a 2m. Fornecimento.</v>
          </cell>
          <cell r="C3455" t="str">
            <v>un</v>
          </cell>
          <cell r="D3455">
            <v>45.18</v>
          </cell>
        </row>
        <row r="3456">
          <cell r="A3456" t="str">
            <v>PJ 10.30.0050 (/)</v>
          </cell>
          <cell r="B3456" t="str">
            <v>Especies vegetais com altura de (0,30 a 1,60)m, tipo Arbusto Buxus Sempervirens (Buxinho), Beaucarnea Recurvata (Pata de Elefante), Philodendron Sanguineum (Filodendro Roxo), Pittosporum Tobira (Pitosporo branco/Pau incenso) ou similar. Fornecimento.</v>
          </cell>
          <cell r="C3456" t="str">
            <v>un</v>
          </cell>
          <cell r="D3456">
            <v>18.82</v>
          </cell>
        </row>
        <row r="3457">
          <cell r="A3457" t="str">
            <v>PJ 10.30.0100 (/)</v>
          </cell>
          <cell r="B3457" t="str">
            <v>Especies vegetais com altura de (0,30 a 2,00)m, tipo Arbusto Dracaena Marginata (Dracena de Madagascar), Agave Attenuata (Agave Dragao), Agave Angustifolia (Piteira do Caribe), Arbusto Clusia Rosea (Clusia), CortadoriaSelloana (Pluma, Capim dos Pampas), D</v>
          </cell>
          <cell r="C3457" t="str">
            <v>un</v>
          </cell>
          <cell r="D3457">
            <v>10.76</v>
          </cell>
        </row>
        <row r="3458">
          <cell r="A3458" t="str">
            <v>PJ 10.30.0150 (/)</v>
          </cell>
          <cell r="B3458" t="str">
            <v xml:space="preserve">Especies vegetais com altura de (0,40 a 1,50)m, tipo Arbusto Calliandra Harrisii (Caliandra Esponjinha), Calliandra Brevipes (Esponja, Mandurava), Dracaena Deremensis (Dracena), Hibiscus Rosa-Sinensis (Hibiscus), Arbusto Pandamus sp (Pandemo) ou similar. </v>
          </cell>
          <cell r="C3458" t="str">
            <v>un</v>
          </cell>
          <cell r="D3458">
            <v>3.23</v>
          </cell>
        </row>
        <row r="3459">
          <cell r="A3459" t="str">
            <v>PJ 10.30.0200 (/)</v>
          </cell>
          <cell r="B3459" t="str">
            <v>Especies vegetais com altura de (0,40 a 1,80)m, tipo Arbusto Ravenala Madagascariensis (Arvore do Viajante/Pacava), Brunfelsia Uniflora (Manaca de Cheiro), Clusia Fluminensis (Clusia), Furcraea Gigante (Piteira), Helicone Rostata (Bananeira do Brejo), Mus</v>
          </cell>
          <cell r="C3459" t="str">
            <v>un</v>
          </cell>
          <cell r="D3459">
            <v>16.13</v>
          </cell>
        </row>
        <row r="3460">
          <cell r="A3460" t="str">
            <v>PJ 10.30.0250 (/)</v>
          </cell>
          <cell r="B3460" t="str">
            <v>Especies vegetais com altura de (0,40 a 2,00)m, tipo Pleomele Reflexa (Pleomele / Dracena Malaia), Zamia Pumila (Zamia) ou similar. Fornecimento.</v>
          </cell>
          <cell r="C3460" t="str">
            <v>un</v>
          </cell>
          <cell r="D3460">
            <v>26.89</v>
          </cell>
        </row>
        <row r="3461">
          <cell r="A3461" t="str">
            <v>PJ 10.30.0300 (/)</v>
          </cell>
          <cell r="B3461" t="str">
            <v>Especies vegetais com altura de (0,40 a 2,00)m, tipo Arbusto Philodendron Bipinnatifidum (Banana de Macaco), Agave Americana (Pita Azul), Agave Americana Marginata (Agave), Codiaeum variegatum (Croton), Colocasia Esculenta (Inhame Branco), Cordia Lutea (C</v>
          </cell>
          <cell r="C3461" t="str">
            <v>un</v>
          </cell>
          <cell r="D3461">
            <v>10.76</v>
          </cell>
        </row>
        <row r="3462">
          <cell r="A3462" t="str">
            <v>PJ 10.30.0350 (/)</v>
          </cell>
          <cell r="B3462" t="str">
            <v>Especies vegetais com altura de (0,50 a 2,00)m, tipo Arbusto Duranta Repens (Duranta), Bougainvillaea Glabra (Pau de Roseira), Breynia Nivosa (Folha de Seda), Clerodendro Quadriloculari (Clerodendro), Cryptostegia Grandflora (Alamandra Roxa), Euphorbia Pu</v>
          </cell>
          <cell r="C3462" t="str">
            <v>un</v>
          </cell>
          <cell r="D3462">
            <v>5.92</v>
          </cell>
        </row>
        <row r="3463">
          <cell r="A3463" t="str">
            <v>PJ 10.30.0400 (/)</v>
          </cell>
          <cell r="B3463" t="str">
            <v>Especies vegetais com altura de (0,60 a 1,00)m, tipo Arbusto Cycas Circinalis (Cicas), Philodendron Meliononii (Filodendro da Amazonia) ou similar. Fornecimento.</v>
          </cell>
          <cell r="C3463" t="str">
            <v>un</v>
          </cell>
          <cell r="D3463">
            <v>56.47</v>
          </cell>
        </row>
        <row r="3464">
          <cell r="A3464" t="str">
            <v>PJ 10.30.0450 (/)</v>
          </cell>
          <cell r="B3464" t="str">
            <v>Especies vegetais com altura de (0,60 a 1,30)m, tipo Arbusto Cycas Revoluta (Sagu) ou similar. Fornecimento.</v>
          </cell>
          <cell r="C3464" t="str">
            <v>un</v>
          </cell>
          <cell r="D3464">
            <v>32.270000000000003</v>
          </cell>
        </row>
        <row r="3465">
          <cell r="A3465" t="str">
            <v>PJ 10.40.0050 (/)</v>
          </cell>
          <cell r="B3465" t="str">
            <v>Especies vegetais com altura de (0,05 a 0,10)m, tipo Trepadeira Ficus Pumila (Hera), Hedera Helia (Hera Inglesa) ou similar. Fornecimento.</v>
          </cell>
          <cell r="C3465" t="str">
            <v>un</v>
          </cell>
          <cell r="D3465">
            <v>0.43</v>
          </cell>
        </row>
        <row r="3466">
          <cell r="A3466" t="str">
            <v>PJ 10.40.0100 (/)</v>
          </cell>
          <cell r="B3466" t="str">
            <v>Especies vegetais com altura de (0,30 a 1,00)m, tipo Trepadeira Allamanda Cathartica (Alamanda Amarela), Allamanda Blanchetti (Alamanda Roxa), Allamanda Puberula (Alamanda do sertao), Antigonon Leptopus (Amor Agarradinho), Arrabidaea Candicans (Cipo Rosa)</v>
          </cell>
          <cell r="C3466" t="str">
            <v>un</v>
          </cell>
          <cell r="D3466">
            <v>3.23</v>
          </cell>
        </row>
        <row r="3467">
          <cell r="A3467" t="str">
            <v>PJ 10.40.0150 (/)</v>
          </cell>
          <cell r="B3467" t="str">
            <v xml:space="preserve">Especies vegetais com altura de (0,40 a 1,50)m, tipo Trepadeira Bouganvillea Spectabilis (Buganvilia), Clerodendron Thonsonae (Lagrima de Cristo), Congea Tomentosa (Congeia), Cuspidaria Convoluta (Cuspidaria), Cuspidaria Floribunda (Cuspidaria), Pereskia </v>
          </cell>
          <cell r="C3467" t="str">
            <v>un</v>
          </cell>
          <cell r="D3467">
            <v>4.84</v>
          </cell>
        </row>
        <row r="3468">
          <cell r="A3468" t="str">
            <v>PJ 10.40.0200 (/)</v>
          </cell>
          <cell r="B3468" t="str">
            <v>Especies vegetais com altura de (0,50 a 1,00)m, tipo Trepadeira Trachelospermum Jasminoide (Jasmim Estrela), Lonicera Japonica (Madressilva), Thumbergia Fragrans (Tumbergia Branca), Thumbergia Mysorensis (Sapatinho de Judia) ou similar. Fornecimento.</v>
          </cell>
          <cell r="C3468" t="str">
            <v>un</v>
          </cell>
          <cell r="D3468">
            <v>3.87</v>
          </cell>
        </row>
        <row r="3469">
          <cell r="A3469" t="str">
            <v>PJ 10.40.0250 (/)</v>
          </cell>
          <cell r="B3469" t="str">
            <v>Especies vegetais com altura de (0,50 a 1,20)m, tipo Trepadeira Ipomoea Horsfalliane (Ipomeia-Rubra), Combretum Fruticosum (Escovinha) ou similar. Fornecimento.</v>
          </cell>
          <cell r="C3469" t="str">
            <v>un</v>
          </cell>
          <cell r="D3469">
            <v>7.53</v>
          </cell>
        </row>
        <row r="3470">
          <cell r="A3470" t="str">
            <v>PJ 10.40.0300 (/)</v>
          </cell>
          <cell r="B3470" t="str">
            <v>Especies vegetais com altura de (1,00 a 1,50)m, tipo Trepadeira Strongylodon Macrobotrys (Flor de Jade) ou similar. Fornecimento.</v>
          </cell>
          <cell r="C3470" t="str">
            <v>un</v>
          </cell>
          <cell r="D3470">
            <v>45.18</v>
          </cell>
        </row>
        <row r="3471">
          <cell r="A3471" t="str">
            <v>PJ 10.50.0050 (/)</v>
          </cell>
          <cell r="B3471" t="str">
            <v>Especies vegetais com altura de (1,80 a 2,20)m, tipo Arvore Bauhinea SP (Pata de Vaca), Averrhoa Carambola (Carambola), Bombax SP (Paineira), Caesalpinia Peltophoroides (Sibipicena), Cedrella Fissilis (Cedro Rosa), Cordia Superba (Babosa Branca), Dillenia</v>
          </cell>
          <cell r="C3471" t="str">
            <v>un</v>
          </cell>
          <cell r="D3471">
            <v>10.76</v>
          </cell>
        </row>
        <row r="3472">
          <cell r="A3472" t="str">
            <v>PJ 10.50.0100 (/)</v>
          </cell>
          <cell r="B3472" t="str">
            <v>Especies vegetais com altura de (1,80 a 2,20)m, tipo Arvore Caesalpinia Echinata (Pau Brasil), Licania Tomentosa (Oiti) ou similar. Fornecimento.</v>
          </cell>
          <cell r="C3472" t="str">
            <v>un</v>
          </cell>
          <cell r="D3472">
            <v>19.36</v>
          </cell>
        </row>
        <row r="3473">
          <cell r="A3473" t="str">
            <v>PJ 10.50.0150 (/)</v>
          </cell>
          <cell r="B3473" t="str">
            <v>Especies vegetais com altura de (1,80 a 2,20)m, tipo Arvore Caesalpinia Ferrea / Leiostachya (Pau Ferro), Anacardium Occidentale (Cajueiro), Caesalpinia Pulcherrima (Barba de Barata), Cassia Grandis (Cassia Roxa), Cassia Javanica, Cassia Macranthera (Fede</v>
          </cell>
          <cell r="C3473" t="str">
            <v>un</v>
          </cell>
          <cell r="D3473">
            <v>10.76</v>
          </cell>
        </row>
        <row r="3474">
          <cell r="A3474" t="str">
            <v>PJ 10.50.0200 (/)</v>
          </cell>
          <cell r="B3474" t="str">
            <v>Especies vegetais com altura de (1,80 a 2,20)m, tipo Arvore Myrciara Trunciflora (Jaboticabeira), Pandanus Utilis (Pandano Arvore) ou similar. Fornecimento.</v>
          </cell>
          <cell r="C3474" t="str">
            <v>un</v>
          </cell>
          <cell r="D3474">
            <v>86.05</v>
          </cell>
        </row>
        <row r="3475">
          <cell r="A3475" t="str">
            <v>PJ 10.50.0250 (/)</v>
          </cell>
          <cell r="B3475" t="str">
            <v>Especies vegetais com altura de (1,80 a 2,20)m, tipo Arvore Senna Macranthera (Fedegoso), Bixa Orelana (Urucum), Bougainvillea Glabra (Buganvile Arboreo), Lafoensia Glyptocorpa (Merindiba), Tapirira Guianensis (Pau Pombo), Vitex Megapotamica (Taruma) ou s</v>
          </cell>
          <cell r="C3475" t="str">
            <v>un</v>
          </cell>
          <cell r="D3475">
            <v>10.76</v>
          </cell>
        </row>
        <row r="3476">
          <cell r="A3476" t="str">
            <v>PJ 10.50.0300 (/)</v>
          </cell>
          <cell r="B3476" t="str">
            <v>Especies vegetais com altura de (1,80 a 2,20)m, tipo Arvore Tibouchina Granulosa (Quaresmeira), Acacia seyal (Cassia Seial), Cariniana Estrelensis (Jequitiba), Clusia Fluminensis (Clusia), Erytrina verna, Ficus Gameleira (Figueira), Ficus Religiosa (Figue</v>
          </cell>
          <cell r="C3476" t="str">
            <v>un</v>
          </cell>
          <cell r="D3476">
            <v>12.91</v>
          </cell>
        </row>
        <row r="3477">
          <cell r="A3477" t="str">
            <v>PJ 10.60.0050 (/)</v>
          </cell>
          <cell r="B3477" t="str">
            <v>Especies vegetais com altura de (0,40 a 1,00)m, tipo Palmeira Chamaedorea Metallica (Palmeirinha Metalica), Euterpe Edulis (Palmiteiro), Mauritia Flexuosa (Buriti / Miriti), Mauritiella Armata (Buriti Mirim), Veitchia Winim (Palmeira Veitia) ou similar. F</v>
          </cell>
          <cell r="C3477" t="str">
            <v>un</v>
          </cell>
          <cell r="D3477">
            <v>161.34</v>
          </cell>
        </row>
        <row r="3478">
          <cell r="A3478" t="str">
            <v>PJ 10.60.0100 (/)</v>
          </cell>
          <cell r="B3478" t="str">
            <v>Especies vegetais com altura de (0,60 a 1,00)m, tipo Palmeira Phoenix Roebelenii (Tamareira Ana), Coccothrinax SP (Leque-Prateada), Elaeis Guineensis (Dendezeiro), Gaussia Maya (Palmeira Maia) ou similar. Fornecimento.</v>
          </cell>
          <cell r="C3478" t="str">
            <v>un</v>
          </cell>
          <cell r="D3478">
            <v>37.65</v>
          </cell>
        </row>
        <row r="3479">
          <cell r="A3479" t="str">
            <v>PJ 10.60.0150 (/)</v>
          </cell>
          <cell r="B3479" t="str">
            <v>Especies vegetais com altura de (0,60 a 2,00)m, tipo Palmeira Syagrus Romanzoffiana (Baba-de-Boi / Geriva), Aiphanes Caryotifolia (Palmeira "Spine"), Livistonia Chinensis (Leque da China / Falsa Latania), Rhapis Excelsa (Palmeira Rafia), Roystonea Olerace</v>
          </cell>
          <cell r="C3479" t="str">
            <v>un</v>
          </cell>
          <cell r="D3479">
            <v>10.76</v>
          </cell>
        </row>
        <row r="3480">
          <cell r="A3480" t="str">
            <v>PJ 10.60.0200 (/)</v>
          </cell>
          <cell r="B3480" t="str">
            <v>Especies vegetais com altura de (1,00 a 2,50)m, tipo Palmeira Carpentaria Acuminata (Carpentaria), Ptychosperma Elegans (Palmeira Solitaria), Syagrus Schizopylla (Aricuriroba) ou similar. Fornecimento.</v>
          </cell>
          <cell r="C3480" t="str">
            <v>un</v>
          </cell>
          <cell r="D3480">
            <v>107.56</v>
          </cell>
        </row>
        <row r="3481">
          <cell r="A3481" t="str">
            <v>PJ 10.60.0250 (/)</v>
          </cell>
          <cell r="B3481" t="str">
            <v>Especies vegetais com altura de (1,00 a 3,50)m, tipo Palmeira Dictyosperma Album (Palmeira Princesa), Areca Vestiaria (Areca Dourada), Caryota Urens (Palmeira-Rabo-de-Peixe), Dypsis Madagascariensis (Areca-de-Lucuba), Hyophorbe Verschaffeltii (Palmeira Fu</v>
          </cell>
          <cell r="C3481" t="str">
            <v>un</v>
          </cell>
          <cell r="D3481">
            <v>86.05</v>
          </cell>
        </row>
        <row r="3482">
          <cell r="A3482" t="str">
            <v>PJ 10.60.0300 (/)</v>
          </cell>
          <cell r="B3482" t="str">
            <v>Especies vegetais com altura de (1,00 a 3,50)m, tipo Palmeira Pritchardia Pacifica (Palmeira Leque de Fiji), Chamaedorea Seifrizii (Camedorea-Bambu), Cocos Nucifera (Coqueiro-da-Bahia), Corypha Umbraculifera (Palmeira Talipot), Pinanga Caronata (Pinanga d</v>
          </cell>
          <cell r="C3482" t="str">
            <v>un</v>
          </cell>
          <cell r="D3482">
            <v>17.21</v>
          </cell>
        </row>
        <row r="3483">
          <cell r="A3483" t="str">
            <v>PJ 10.60.0350 (/)</v>
          </cell>
          <cell r="B3483" t="str">
            <v>Especies vegetais com altura de (1,20 a 1,60)m, tipo Palmeira Bismarckia Nobilis (Palmeira de Bismark), Licuala Grandis (Licuala) ou similar. Fornecimento.</v>
          </cell>
          <cell r="C3483" t="str">
            <v>un</v>
          </cell>
          <cell r="D3483">
            <v>537.79999999999995</v>
          </cell>
        </row>
        <row r="3484">
          <cell r="A3484" t="str">
            <v>PJ 10.60.0400 (/)</v>
          </cell>
          <cell r="B3484" t="str">
            <v>Especies vegetais com altura de (1,20 a 2,00)m, tipo Palmeira Dypsis Decary (Palmeira Triangulo), Chamaedorea Elegans (Camedorea Elegante), Cryosophila Nana (Palmeira nana), Ptychosperma Macarthurii (Palmeira Macarthur), Veitchia Merrillii (Palmeira de Ma</v>
          </cell>
          <cell r="C3484" t="str">
            <v>un</v>
          </cell>
          <cell r="D3484">
            <v>107.56</v>
          </cell>
        </row>
        <row r="3485">
          <cell r="A3485" t="str">
            <v>PJ 10.60.0450 (/)</v>
          </cell>
          <cell r="B3485" t="str">
            <v>Especies vegetais com altura de (1,50 a 3,50)m, tipo Palmeira Hyophorbe Lagenicaulis (Palmeira Garrafa), Areca Cathecu (Palmeira Betel), Cyrtostachys Renda (Palmeira Laca), Phoenix Roebelenii (Tamareira-Ana), Verschaffeltia Splendida (Palmeira Esplendida)</v>
          </cell>
          <cell r="C3485" t="str">
            <v>un</v>
          </cell>
          <cell r="D3485">
            <v>376.46</v>
          </cell>
        </row>
        <row r="3486">
          <cell r="A3486" t="str">
            <v>PJ 10.60.0500 (/)</v>
          </cell>
          <cell r="B3486" t="str">
            <v>Especies vegetais com altura de (1,80 a 2,50)m, tipo Palmeira Wordyetia Bifurcata (Rabo de Raposa), Acoelorraphe Wrightii (Palmeira Paorotis), Veitchia Joannis (Palmeira Veitia) ou similar. Fornecimento.</v>
          </cell>
          <cell r="C3486" t="str">
            <v>un</v>
          </cell>
          <cell r="D3486">
            <v>322.68</v>
          </cell>
        </row>
        <row r="3487">
          <cell r="A3487" t="str">
            <v>PJ 10.60.0550 (/)</v>
          </cell>
          <cell r="B3487" t="str">
            <v>Especies vegetais com altura de (2,00 a 3,00)m, tipo Palmeira Dypsis Lutescens (Areca Bambu), Archontophoenix Cunninghamii (Seafortia), Caryota Mitis (Cariota-de-Touceira), Euterpe Oleracea (Acai), Pinanga Kuhlii (Pinanga) ou similar. Fornecimento.</v>
          </cell>
          <cell r="C3487" t="str">
            <v>un</v>
          </cell>
          <cell r="D3487">
            <v>26.89</v>
          </cell>
        </row>
        <row r="3488">
          <cell r="A3488" t="str">
            <v>PJ 10.60.0600 (/)</v>
          </cell>
          <cell r="B3488" t="str">
            <v>Especies vegetais com altura de (2,00 a 3,00)m, tipo Palmeira Roystonea Regia (Palmeira Real / Imperial de Cuba), Syagrus Romanzoffiana (Palmeira Baba-de-Boi / Geriva) ou similar. Fornecimento.</v>
          </cell>
          <cell r="C3488" t="str">
            <v>un</v>
          </cell>
          <cell r="D3488">
            <v>268.89999999999998</v>
          </cell>
        </row>
        <row r="3489">
          <cell r="A3489" t="str">
            <v>PJ 10.60.0650 (/)</v>
          </cell>
          <cell r="B3489" t="str">
            <v>Especies vegetais com altura de (2,20 a 3,00)m, tipo Palmeira Phoenix Dactylifera (Tamareira) ou similar. Fornecimento.</v>
          </cell>
          <cell r="C3489" t="str">
            <v>un</v>
          </cell>
          <cell r="D3489">
            <v>968.04</v>
          </cell>
        </row>
        <row r="3490">
          <cell r="A3490" t="str">
            <v>PJ 10.60.0700 (/)</v>
          </cell>
          <cell r="B3490" t="str">
            <v>Especies vegetais com altura de (2,80 a 3,00)m, tipo Palmeira Dypsis Lastelliana (Palmeira Pescoco Marron) ou similar. Fornecimento.</v>
          </cell>
          <cell r="C3490" t="str">
            <v>un</v>
          </cell>
          <cell r="D3490">
            <v>376.46</v>
          </cell>
        </row>
        <row r="3491">
          <cell r="A3491" t="str">
            <v>PJ 10.70.0050 (/)</v>
          </cell>
          <cell r="B3491" t="str">
            <v>Especies vegetais com altura de (0,10 a 0,15)m, tipo Aquatica Nymphaea Rubra (Ninfeia Vermelha/Nenufar), Nymphea Alba (Lirio d'agua / Ninfeia Branca), Nelumbo Nucifera (Lotus) ou similar. Fornecimento.</v>
          </cell>
          <cell r="C3491" t="str">
            <v>un</v>
          </cell>
          <cell r="D3491">
            <v>26.89</v>
          </cell>
        </row>
        <row r="3492">
          <cell r="A3492" t="str">
            <v>PJ 10.70.0100 (/)</v>
          </cell>
          <cell r="B3492" t="str">
            <v>Especies vegetais com altura de (0,10 a 0,15)m, tipo Aquatica Pistia Stratiotes (Alface d'agua) ou similar. Fornecimento.</v>
          </cell>
          <cell r="C3492" t="str">
            <v>un</v>
          </cell>
          <cell r="D3492">
            <v>0.32</v>
          </cell>
        </row>
        <row r="3493">
          <cell r="A3493" t="str">
            <v>PJ 10.70.0150 (/)</v>
          </cell>
          <cell r="B3493" t="str">
            <v>Especies vegetais com altura de (0,10 a 0,20)m, tipo Aquatica Zantedeschia Aethiopica (Copo-de-Leite) ou similar. Fornecimento.</v>
          </cell>
          <cell r="C3493" t="str">
            <v>un</v>
          </cell>
          <cell r="D3493">
            <v>3.23</v>
          </cell>
        </row>
        <row r="3494">
          <cell r="A3494" t="str">
            <v>PJ 10.70.0200 (/)</v>
          </cell>
          <cell r="B3494" t="str">
            <v>Especies vegetais com altura de (0,25 a 0,40)m, tipo Aquatica Eichornia Crassipes (Aguape) ou similar. Fornecimento.</v>
          </cell>
          <cell r="C3494" t="str">
            <v>un</v>
          </cell>
          <cell r="D3494">
            <v>3.23</v>
          </cell>
        </row>
        <row r="3495">
          <cell r="A3495" t="str">
            <v>PJ 10.70.0250 (/)</v>
          </cell>
          <cell r="B3495" t="str">
            <v>Especies vegetais com altura de (1,00 a 1,30)m, tipo Aquatica Typhonodorum Lindleyanum (Banana d'agua) ou similar. Fornecimento.</v>
          </cell>
          <cell r="C3495" t="str">
            <v>un</v>
          </cell>
          <cell r="D3495">
            <v>53.78</v>
          </cell>
        </row>
        <row r="3496">
          <cell r="A3496" t="str">
            <v>PJ 10.70.0300 (/)</v>
          </cell>
          <cell r="B3496" t="str">
            <v>Especies vegetais com altura de (1,20 a 1,50)m, tipo Aquatica Cyperus Papyrus (Papiro) ou similar. Fornecimento.</v>
          </cell>
          <cell r="C3496" t="str">
            <v>un</v>
          </cell>
          <cell r="D3496">
            <v>10.76</v>
          </cell>
        </row>
        <row r="3497">
          <cell r="A3497" t="str">
            <v>PJ 15.05.0040 (A)</v>
          </cell>
          <cell r="B3497" t="str">
            <v>Cerca protetora de jardim, formando arcos com 46cm de diametro em aco redondo liso de 1/2", superpostos de 10cm, soldados em barra de (1 1/2"x3/8"), com montantes do mesmo material, distanciados de 75cm, chumbados em blocos de concreto, inclusive escavaca</v>
          </cell>
          <cell r="C3497" t="str">
            <v>m</v>
          </cell>
          <cell r="D3497">
            <v>43.07</v>
          </cell>
        </row>
        <row r="3498">
          <cell r="A3498" t="str">
            <v>PJ 15.05.0044 (A)</v>
          </cell>
          <cell r="B3498" t="str">
            <v>Cerca protetora de jardim com 18cm de altura, em barra chata de aco ASTM 588 de (3" x 1/4"), com montantes do mesmo material, distanciados de 1,00m, chumbados em bloco de concreto, inclusive escavacao, reaterro, carga, descarga e transporte.</v>
          </cell>
          <cell r="C3498" t="str">
            <v>m</v>
          </cell>
          <cell r="D3498">
            <v>40.53</v>
          </cell>
        </row>
        <row r="3499">
          <cell r="A3499" t="str">
            <v>PJ 15.05.0050 (B)</v>
          </cell>
          <cell r="B3499" t="str">
            <v>Cerca protetora de jardim, tipo capelinha, em modulos de 1,20m. Fornecimento e colocacao.</v>
          </cell>
          <cell r="C3499" t="str">
            <v>un</v>
          </cell>
          <cell r="D3499">
            <v>54.92</v>
          </cell>
        </row>
        <row r="3500">
          <cell r="A3500" t="str">
            <v>PJ 15.05.0053 (A)</v>
          </cell>
          <cell r="B3500" t="str">
            <v>Cerca protetora para jardim, em tela em chapa de metal expandido, malha de (8"x3"), chapa de 3/16", inclusive pintura. Fornecimento e colocacao.</v>
          </cell>
          <cell r="C3500" t="str">
            <v>m2</v>
          </cell>
          <cell r="D3500">
            <v>98.63</v>
          </cell>
        </row>
        <row r="3501">
          <cell r="A3501" t="str">
            <v>PJ 15.05.0059 (A)</v>
          </cell>
          <cell r="B3501" t="str">
            <v>Cerca protetora de jardim com 30cm de altura, em tela em chapa de metal expandido, malha de (8"x3"), chapa de 3/16", soldada em tubo de aco galvanizado com diametro interno de 2", chumbados em blocos de concreto a cada 80cm, inclusive escavacao, reaterro,</v>
          </cell>
          <cell r="C3501" t="str">
            <v>m</v>
          </cell>
          <cell r="D3501">
            <v>69.33</v>
          </cell>
        </row>
        <row r="3502">
          <cell r="A3502" t="str">
            <v>PJ 15.05.0100 (/)</v>
          </cell>
          <cell r="B3502" t="str">
            <v>Guarda-corpo em troncos de Eucalipto com corda sizal. Fornecimento e colocacao.</v>
          </cell>
          <cell r="C3502" t="str">
            <v>un</v>
          </cell>
          <cell r="D3502">
            <v>16.43</v>
          </cell>
        </row>
        <row r="3503">
          <cell r="A3503" t="str">
            <v>PJ 15.05.0110 (/)</v>
          </cell>
          <cell r="B3503" t="str">
            <v>Limitador de grama em PVC reciclado - Linha Borda. Fornecimento e colocacao.</v>
          </cell>
          <cell r="C3503" t="str">
            <v>m</v>
          </cell>
          <cell r="D3503">
            <v>4.1100000000000003</v>
          </cell>
        </row>
        <row r="3504">
          <cell r="A3504" t="str">
            <v>PJ 15.05.0113 (/)</v>
          </cell>
          <cell r="B3504" t="str">
            <v>Limitador de grama em PVC reciclado - Linha Plana. Fornecimento e colocacao.</v>
          </cell>
          <cell r="C3504" t="str">
            <v>m</v>
          </cell>
          <cell r="D3504">
            <v>4.03</v>
          </cell>
        </row>
        <row r="3505">
          <cell r="A3505" t="str">
            <v>PJ 15.05.0125 (/)</v>
          </cell>
          <cell r="B3505" t="str">
            <v>Moirao em Eucalipto ou similar, para sustentacao de retentores em area de manguezal, com secao de diametro de 0,15cm, altura livre media de 2,00m, enterrado a 1,00m de profundidade, incluindo escavacao manual de cova. Fornecimento e colocacao.</v>
          </cell>
          <cell r="C3505" t="str">
            <v>un</v>
          </cell>
          <cell r="D3505">
            <v>37.5</v>
          </cell>
        </row>
        <row r="3506">
          <cell r="A3506" t="str">
            <v>PJ 15.05.0150 (A)</v>
          </cell>
          <cell r="B3506" t="str">
            <v>Protetor de arvore em ferro de 3/8", circular com diametro de 30cm, altura de 2m, base em concreto, engastado no solo de 50cm, inclusive pintura a oleo. Fornecimento e colocacao.</v>
          </cell>
          <cell r="C3506" t="str">
            <v>un</v>
          </cell>
          <cell r="D3506">
            <v>38.369999999999997</v>
          </cell>
        </row>
        <row r="3507">
          <cell r="A3507" t="str">
            <v>PJ 15.05.0153 (A)</v>
          </cell>
          <cell r="B3507" t="str">
            <v>Protetor de arvore em ferro de 3/8", circular com diametro de 40cm, altura de 2m, base em concreto, engastado no solo de 50cm, inclusive pintura a oleo. Fornecimento e colocacao.</v>
          </cell>
          <cell r="C3507" t="str">
            <v>un</v>
          </cell>
          <cell r="D3507">
            <v>50.12</v>
          </cell>
        </row>
        <row r="3508">
          <cell r="A3508" t="str">
            <v>PJ 15.05.0160 (/)</v>
          </cell>
          <cell r="B3508" t="str">
            <v>Protetor (gola) de arvore em ferro fundido nodular, nas dimensoes de (1,00x1,00x0,60)m. Fornecimento.</v>
          </cell>
          <cell r="C3508" t="str">
            <v>un</v>
          </cell>
          <cell r="D3508">
            <v>416.47</v>
          </cell>
        </row>
        <row r="3509">
          <cell r="A3509" t="str">
            <v>PJ 15.05.0166 (/)</v>
          </cell>
          <cell r="B3509" t="str">
            <v>Protetor (gola) de arvore em ferro fundido nodular, nas dimensoes de (1,28x1,28x0,90)m. Fornecimento.</v>
          </cell>
          <cell r="C3509" t="str">
            <v>un</v>
          </cell>
          <cell r="D3509">
            <v>585.66</v>
          </cell>
        </row>
        <row r="3510">
          <cell r="A3510" t="str">
            <v>PJ 15.05.0200 (B)</v>
          </cell>
          <cell r="B3510" t="str">
            <v>Protetor de canteiro em tubos de aco galvanizado, com (1,20x0,30)m, formado por 2 tubos de 3" na vertical e 1 tubo de 1 1/2" na horizontal, fixados por encaixe, com tratamento anticorrosivo e pintura. Fornecimento e colocacao.</v>
          </cell>
          <cell r="C3510" t="str">
            <v>mod</v>
          </cell>
          <cell r="D3510">
            <v>227.57</v>
          </cell>
        </row>
        <row r="3511">
          <cell r="A3511" t="str">
            <v>PJ 15.05.0700 (/)</v>
          </cell>
          <cell r="B3511" t="str">
            <v>Retentor flutuante para protecao de manguezal. Confeccao e instalacao.</v>
          </cell>
          <cell r="C3511" t="str">
            <v>m</v>
          </cell>
          <cell r="D3511">
            <v>27.54</v>
          </cell>
        </row>
        <row r="3512">
          <cell r="A3512" t="str">
            <v>PJ 15.10.0030 (/)</v>
          </cell>
          <cell r="B3512" t="str">
            <v>Tela de arame galvanizado no 14, com malha losangular de 1/2". Fornecimento.</v>
          </cell>
          <cell r="C3512" t="str">
            <v>m2</v>
          </cell>
          <cell r="D3512">
            <v>37.74</v>
          </cell>
        </row>
        <row r="3513">
          <cell r="A3513" t="str">
            <v>PJ 15.10.0050 (/)</v>
          </cell>
          <cell r="B3513" t="str">
            <v>Tela de arame galvanizado no 12, com malha losangular de 1". Fornecimento.</v>
          </cell>
          <cell r="C3513" t="str">
            <v>m2</v>
          </cell>
          <cell r="D3513">
            <v>28.84</v>
          </cell>
        </row>
        <row r="3514">
          <cell r="A3514" t="str">
            <v>PJ 15.10.0100 (/)</v>
          </cell>
          <cell r="B3514" t="str">
            <v>Tela de arame galvanizado no 08, com malha losangular de 1 1/2". Fornecimento.</v>
          </cell>
          <cell r="C3514" t="str">
            <v>m2</v>
          </cell>
          <cell r="D3514">
            <v>45.18</v>
          </cell>
        </row>
        <row r="3515">
          <cell r="A3515" t="str">
            <v>PJ 15.10.0103 (/)</v>
          </cell>
          <cell r="B3515" t="str">
            <v>Tela de arame galvanizado no 08, com malha losangular de 1 1/2", soldada em quadro de ferro. Colocacao.</v>
          </cell>
          <cell r="C3515" t="str">
            <v>m2</v>
          </cell>
          <cell r="D3515">
            <v>13.3</v>
          </cell>
        </row>
        <row r="3516">
          <cell r="A3516" t="str">
            <v>PJ 15.10.0150 (/)</v>
          </cell>
          <cell r="B3516" t="str">
            <v>Tela de arame galvanizado no 08, com malha quadrada (fios ondulados) de (2 x 2)cm. Fornecimento.</v>
          </cell>
          <cell r="C3516" t="str">
            <v>m2</v>
          </cell>
          <cell r="D3516">
            <v>100.45</v>
          </cell>
        </row>
        <row r="3517">
          <cell r="A3517" t="str">
            <v>PJ 15.10.0200 (/)</v>
          </cell>
          <cell r="B3517" t="str">
            <v>Tela de arame galvanizado no 12, com malha losangular de 5cm. Fornecimento.</v>
          </cell>
          <cell r="C3517" t="str">
            <v>m2</v>
          </cell>
          <cell r="D3517">
            <v>11.44</v>
          </cell>
        </row>
        <row r="3518">
          <cell r="A3518" t="str">
            <v>PJ 15.10.0203 (A)</v>
          </cell>
          <cell r="B3518" t="str">
            <v>Tela de arame galvanizado no 12, com malha losangular de 5cm, fixada com arame galvanizado no 12, a armacao tubular de ferro galvanizado (exclusive esta). Fornecimento e colocacao.</v>
          </cell>
          <cell r="C3518" t="str">
            <v>m2</v>
          </cell>
          <cell r="D3518">
            <v>28.11</v>
          </cell>
        </row>
        <row r="3519">
          <cell r="A3519" t="str">
            <v>PJ 15.10.0500 (/)</v>
          </cell>
          <cell r="B3519" t="str">
            <v>Tela de arame galvanizado no 12, revestido de PVC, com malha losangular de 5cm, fixada com arame galvanizado no 12, a armacao tubular de ferro galvanizado (exclusive esta). Fornecimento e colocacao.</v>
          </cell>
          <cell r="C3519" t="str">
            <v>m2</v>
          </cell>
          <cell r="D3519">
            <v>35.86</v>
          </cell>
        </row>
        <row r="3520">
          <cell r="A3520" t="str">
            <v>PJ 15.10.0900 (/)</v>
          </cell>
          <cell r="B3520" t="str">
            <v>Tela em polietileno de alta densidade, 100% virgem, com malha de (5x5)cm, com resistencia a tracao de 250Kgf. Fornecimento e colocacao.</v>
          </cell>
          <cell r="C3520" t="str">
            <v>m2</v>
          </cell>
          <cell r="D3520">
            <v>9.8000000000000007</v>
          </cell>
        </row>
        <row r="3521">
          <cell r="A3521" t="str">
            <v>PJ 15.15.0050 (/)</v>
          </cell>
          <cell r="B3521" t="str">
            <v>Alambrado com ate 2m de altura, com tela de arame galvanizado no 12, malha quadrada de 1", formando quadros contornados de cantoneira de (3/4"x3/4"x1/8"), fixados em montantes de tubos galvanizados de 2" com carapucas de fechamento superior, espacados a c</v>
          </cell>
          <cell r="C3521" t="str">
            <v>m2</v>
          </cell>
          <cell r="D3521">
            <v>71.89</v>
          </cell>
        </row>
        <row r="3522">
          <cell r="A3522" t="str">
            <v>PJ 15.15.0100 (C)</v>
          </cell>
          <cell r="B3522" t="str">
            <v>Alambrado com 3,0m de altura, em tela de arame galvanizado no 12, malha losango de 5cm, fixada em tubos de ferro galvanizado de diametro interno de 2", em modulos de (3,00x1,50)m, chumbados em blocos de concreto, inclusive escavacao, reaterro, carga, desc</v>
          </cell>
          <cell r="C3522" t="str">
            <v>m2</v>
          </cell>
          <cell r="D3522">
            <v>95.65</v>
          </cell>
        </row>
        <row r="3523">
          <cell r="A3523" t="str">
            <v>PJ 15.15.0101 (A)</v>
          </cell>
          <cell r="B3523" t="str">
            <v>Alambrado com 3,0m de altura, em tela de arame galvanizado no 12, malha losango de 5cm, fixada em tubos de ferro galvanizado com diametro interno de 2 1/2", em modulos de (3,00x1,50)m, chumbados em blocos de concreto, inclusive escavacao, reaterro, carga,</v>
          </cell>
          <cell r="C3523" t="str">
            <v>m2</v>
          </cell>
          <cell r="D3523">
            <v>107.15</v>
          </cell>
        </row>
        <row r="3524">
          <cell r="A3524" t="str">
            <v>PJ 15.15.0102 (/)</v>
          </cell>
          <cell r="B3524" t="str">
            <v>Alambrado com 3,0m de altura, em tela de arame galvanizado no 12, malha losango de 5cm, fixada em tubos de ferro galvanizado com diametro interno de 3", sem costura, em modulos de (3,00x1,50)m, chumbados em blocos de concreto, inclusive escavacao, reaterr</v>
          </cell>
          <cell r="C3524" t="str">
            <v>m2</v>
          </cell>
          <cell r="D3524">
            <v>117.83</v>
          </cell>
        </row>
        <row r="3525">
          <cell r="A3525" t="str">
            <v>PJ 15.15.0103 (C)</v>
          </cell>
          <cell r="B3525" t="str">
            <v>Alambrado com 4,5m de altura, em tela de arame galvanizado no 12, malha losango de 5cm, fixada em tubos de ferro galvanizado com diametro interno de 2", em modulos de (3,00x1,50)m, chumbados em blocos de concreto, inclusive escavacao, reaterro, carga, des</v>
          </cell>
          <cell r="C3525" t="str">
            <v>m2</v>
          </cell>
          <cell r="D3525">
            <v>107.92</v>
          </cell>
        </row>
        <row r="3526">
          <cell r="A3526" t="str">
            <v>PJ 15.15.0104 (/)</v>
          </cell>
          <cell r="B3526" t="str">
            <v>Alambrado com 4,5m de altura, em tela de arame galvanizado no 12, malha losango de 5cm, fixada em tubos de ferro galvanizado com diametro interno de 2 1/2", sem costura, em modulos de (3,00x1,50)m, chumbados em blocos de concreto, inclusive escavacao, rea</v>
          </cell>
          <cell r="C3526" t="str">
            <v>m2</v>
          </cell>
          <cell r="D3526">
            <v>119.12</v>
          </cell>
        </row>
        <row r="3527">
          <cell r="A3527" t="str">
            <v>PJ 15.15.0105 (/)</v>
          </cell>
          <cell r="B3527" t="str">
            <v>Alambrado com 4,5m de altura, em tela de arame galvanizado no 12, malha losango de 5cm, fixada em tubos de ferro galvanizado com diametro interno de 3", sem costura, em modulos de (3,00x1,50)m, chumbados em blocos de concreto, inclusive escavacao, reaterr</v>
          </cell>
          <cell r="C3527" t="str">
            <v>m2</v>
          </cell>
          <cell r="D3527">
            <v>129.54</v>
          </cell>
        </row>
        <row r="3528">
          <cell r="A3528" t="str">
            <v>PJ 15.15.0106 (B)</v>
          </cell>
          <cell r="B3528" t="str">
            <v>Alambrado em tela de arame galvanizado no 12, malha losango de 5cm, fixada em tubos de ferro galvanizado de 2", chumbados em blocos de concreto, inclusive escavacao, reaterro, transporte, carga, descarga e pintura dos tubos, com 2 demaos de acabamento. Fo</v>
          </cell>
          <cell r="C3528" t="str">
            <v>m2</v>
          </cell>
          <cell r="D3528">
            <v>76.62</v>
          </cell>
        </row>
        <row r="3529">
          <cell r="A3529" t="str">
            <v>PJ 15.15.0109 (B)</v>
          </cell>
          <cell r="B3529" t="str">
            <v>Alambrado com 6m de altura, em tela galvanizada no12, malha losango de 5cm, fixada em tubos de ferro galvanizado com diametro interno de 2", em modulos de (3x1,50)m, chumbados em blocos de concreto, inclusive escavacao, reaterro, carga, descarga, transpor</v>
          </cell>
          <cell r="C3529" t="str">
            <v>m2</v>
          </cell>
          <cell r="D3529">
            <v>110.77</v>
          </cell>
        </row>
        <row r="3530">
          <cell r="A3530" t="str">
            <v>PJ 15.15.0110 (/)</v>
          </cell>
          <cell r="B3530" t="str">
            <v xml:space="preserve">Alambrado com 6m de altura, em tela galvanizada no 12, malha losango de 5cm, fixada em tubos de ferro galvanizado com diametro interno de 2 1/2", sem costura, em modulos de (3x1,50)m, chumbados em blocos de concreto, inclusive escavacao, reaterro, carga, </v>
          </cell>
          <cell r="C3530" t="str">
            <v>m2</v>
          </cell>
          <cell r="D3530">
            <v>120.89</v>
          </cell>
        </row>
        <row r="3531">
          <cell r="A3531" t="str">
            <v>PJ 15.15.0112 (A)</v>
          </cell>
          <cell r="B3531" t="str">
            <v>Alambrado com 6m de altura, em tela galvanizada no12, malha losango de 5cm, fixada em tubos de ferro galvanizado com diametro interno de 2", com costura, em modulos de (3x1,50)m, chumbados em blocos de concreto, inclusive escavacao, reaterro, carga, desca</v>
          </cell>
          <cell r="C3531" t="str">
            <v>m2</v>
          </cell>
          <cell r="D3531">
            <v>110.77</v>
          </cell>
        </row>
        <row r="3532">
          <cell r="A3532" t="str">
            <v>PJ 15.15.0113 (/)</v>
          </cell>
          <cell r="B3532" t="str">
            <v>Alambrado com 6m de altura, em tela galvanizada no 12, malha losango de 5cm, fixada em tubos de ferro galvanizado com diametro interno de 3", sem costura, em modulos de (3x1,50)m, chumbados em blocos de concreto, inclusive escavacao, reaterro, carga, desc</v>
          </cell>
          <cell r="C3532" t="str">
            <v>m2</v>
          </cell>
          <cell r="D3532">
            <v>130.97</v>
          </cell>
        </row>
        <row r="3533">
          <cell r="A3533" t="str">
            <v>PJ 15.15.0115 (B)</v>
          </cell>
          <cell r="B3533" t="str">
            <v>Alambrado com 7,5m de altura, em tela galvanizada no12, malha losango de 5cm, fixada em tubos de ferro galvanizado com diametro interno de 2", em modulos de (2x1,50)m, chumbados em blocos de concreto, inclusive escavacao, reaterro, carga, descarga, transp</v>
          </cell>
          <cell r="C3533" t="str">
            <v>m2</v>
          </cell>
          <cell r="D3533">
            <v>125.05</v>
          </cell>
        </row>
        <row r="3534">
          <cell r="A3534" t="str">
            <v>PJ 15.15.0116 (/)</v>
          </cell>
          <cell r="B3534" t="str">
            <v>Alambrado com 7,5m de altura, em tela galvanizada no 12, malha losango de 5cm, fixada em tubos de ferro galvanizado sem com diametro interno de 2 1/2", sem costura, em modulos de (2x1,50)m, chumbados em blocos de concreto, inclusive escavacao, reaterro, c</v>
          </cell>
          <cell r="C3534" t="str">
            <v>m2</v>
          </cell>
          <cell r="D3534">
            <v>136.9</v>
          </cell>
        </row>
        <row r="3535">
          <cell r="A3535" t="str">
            <v>PJ 15.15.0117 (A)</v>
          </cell>
          <cell r="B3535" t="str">
            <v>Alambrado com 7,5m de altura, em tela galvanizada no 12, malha losango de 5cm, fixada em tubos de ferro galvanizado com diametro interno de 3", em modulos de (2x1,50)m, chumbados em blocos de concreto, inclusive escavacao, reaterro, carga, descarga, trans</v>
          </cell>
          <cell r="C3535" t="str">
            <v>m2</v>
          </cell>
          <cell r="D3535">
            <v>149.26</v>
          </cell>
        </row>
        <row r="3536">
          <cell r="A3536" t="str">
            <v>PJ 15.15.0118 (/)</v>
          </cell>
          <cell r="B3536" t="str">
            <v>Alambrado tela de arame galvanizado no 14, malha losango de 6cm de lado, presa a armacao de tubos galvanizados, com elementos horizontais e verticais, sendo estes fixados em bloco de concreto de (0,30x0,30x0,60)m, fck=15MPa, espacados de 3m com altura tot</v>
          </cell>
          <cell r="C3536" t="str">
            <v>m2</v>
          </cell>
          <cell r="D3536">
            <v>57.39</v>
          </cell>
        </row>
        <row r="3537">
          <cell r="A3537" t="str">
            <v>PJ 15.15.0150 (A)</v>
          </cell>
          <cell r="B3537" t="str">
            <v>Alambrado em tela de arame plastificado no 12, malha losango de 5cm, fixada em tubos de ferro galvanizado de 2", espacados de 2m, chumbados em blocos de concreto com fck=15Mpa, medindo (0,30x0,30x1,00)m, tela presa em arame no 12 plastificada, inclusive e</v>
          </cell>
          <cell r="C3537" t="str">
            <v>m2</v>
          </cell>
          <cell r="D3537">
            <v>85.78</v>
          </cell>
        </row>
        <row r="3538">
          <cell r="A3538" t="str">
            <v>PJ 15.15.0200 (/)</v>
          </cell>
          <cell r="B3538" t="str">
            <v>Alambrado campo de esporte, volei ou basquete, com 1m de altura, em tubo galvanizado de 2" horizontal e montantes do mesmo material espacados a cada 2m e chumbados no solo, exclusive a base de fundacao. Fornecimento e colocacao.</v>
          </cell>
          <cell r="C3538" t="str">
            <v>m2</v>
          </cell>
          <cell r="D3538">
            <v>62.36</v>
          </cell>
        </row>
        <row r="3539">
          <cell r="A3539" t="str">
            <v>PJ 15.15.0203 (A)</v>
          </cell>
          <cell r="B3539" t="str">
            <v>Alambrado para campo de esporte, constando de poste de tubo de ferro galvanizado, espacados de 2m, com diametro de 2", e altura de 3m livres sobre o solo, fixados em prisma de concreto com Fck=15MPa, medindo (0,30x0,30x1,00)m, sobre estes postes fixada te</v>
          </cell>
          <cell r="C3539" t="str">
            <v>m2</v>
          </cell>
          <cell r="D3539">
            <v>122.18</v>
          </cell>
        </row>
        <row r="3540">
          <cell r="A3540" t="str">
            <v>PJ 15.15.0206 (/)</v>
          </cell>
          <cell r="B3540" t="str">
            <v>Alambrado para campo de esporte, constando de postes de tubo de ferro galvanizado, espacados de 2m, com diametro de 2", e altura de 3m livres sobre o solo, fixados em prismas de concreto com fck=18MPa, medindo (0,30x0,30x1,00)m, e sobre estes postes fixad</v>
          </cell>
          <cell r="C3540" t="str">
            <v>m2</v>
          </cell>
          <cell r="D3540">
            <v>115.29</v>
          </cell>
        </row>
        <row r="3541">
          <cell r="A3541" t="str">
            <v>PJ 15.15.0250 (/)</v>
          </cell>
          <cell r="B3541" t="str">
            <v>Alambrado para cabeceira de campo de esporte, executado com postes de tubo de ferro galvanizado de 2", com altura livre de 5,30m, ficando 0,70m enterrados em prismas de concreto de 18MPa, medindo (0,30x0,30x0,75)m, estando os postes espacados de 2m, com 3</v>
          </cell>
          <cell r="C3541" t="str">
            <v>m2</v>
          </cell>
          <cell r="D3541">
            <v>118.83</v>
          </cell>
        </row>
        <row r="3542">
          <cell r="A3542" t="str">
            <v>PJ 15.15.0300 (A)</v>
          </cell>
          <cell r="B3542" t="str">
            <v>Contraventamento de alambrado com tubos de ferro galvanizado, com diametro interno de 2". Fornecimento e colocacao.</v>
          </cell>
          <cell r="C3542" t="str">
            <v>m</v>
          </cell>
          <cell r="D3542">
            <v>53.3</v>
          </cell>
        </row>
        <row r="3543">
          <cell r="A3543" t="str">
            <v>PJ 15.15.0303 (/)</v>
          </cell>
          <cell r="B3543" t="str">
            <v>Contraventamento de alambrado com tubos de ferro galvanizado, com diametro interno de 2", com costura. Fornecimento e colocacao.</v>
          </cell>
          <cell r="C3543" t="str">
            <v>m</v>
          </cell>
          <cell r="D3543">
            <v>53.3</v>
          </cell>
        </row>
        <row r="3544">
          <cell r="A3544" t="str">
            <v>PJ 15.15.0400 (/)</v>
          </cell>
          <cell r="B3544" t="str">
            <v>Contraventamento de alambrado com tubos de ferro galvanizado, com diametro interno de 2 1/2", sem costura. Fornecimento e colocacao.</v>
          </cell>
          <cell r="C3544" t="str">
            <v>m</v>
          </cell>
          <cell r="D3544">
            <v>60.84</v>
          </cell>
        </row>
        <row r="3545">
          <cell r="A3545" t="str">
            <v>PJ 15.15.0500 (/)</v>
          </cell>
          <cell r="B3545" t="str">
            <v>Contraventamento de alambrado com tubos de ferro galvanizado, com diametro interno de 3", sem costura. Fornecimento e colocacao.</v>
          </cell>
          <cell r="C3545" t="str">
            <v>m</v>
          </cell>
          <cell r="D3545">
            <v>67.91</v>
          </cell>
        </row>
        <row r="3546">
          <cell r="A3546" t="str">
            <v>PJ 20.05.0050 (/)</v>
          </cell>
          <cell r="B3546" t="str">
            <v>Adubo organico (esterco de gado). Fornecimento.</v>
          </cell>
          <cell r="C3546" t="str">
            <v>m3</v>
          </cell>
          <cell r="D3546">
            <v>64.540000000000006</v>
          </cell>
        </row>
        <row r="3547">
          <cell r="A3547" t="str">
            <v>PJ 20.05.0053 (/)</v>
          </cell>
          <cell r="B3547" t="str">
            <v>Adubacao quimica com formula completa (NPK-04-14-08), em gramados (1 vez por ano).</v>
          </cell>
          <cell r="C3547" t="str">
            <v>ha</v>
          </cell>
          <cell r="D3547">
            <v>614.29</v>
          </cell>
        </row>
        <row r="3548">
          <cell r="A3548" t="str">
            <v>PJ 20.05.0060 (/)</v>
          </cell>
          <cell r="B3548" t="str">
            <v>Terra estrumada, inclusive carga, transporte e descarga. Fornecimento.</v>
          </cell>
          <cell r="C3548" t="str">
            <v>m3</v>
          </cell>
          <cell r="D3548">
            <v>53.78</v>
          </cell>
        </row>
        <row r="3549">
          <cell r="A3549" t="str">
            <v>PJ 20.05.0070 (/)</v>
          </cell>
          <cell r="B3549" t="str">
            <v>Terra tipo capa de morro, inclusive carga, descarga e transporte. Fornecimento.</v>
          </cell>
          <cell r="C3549" t="str">
            <v>m3</v>
          </cell>
          <cell r="D3549">
            <v>43.02</v>
          </cell>
        </row>
        <row r="3550">
          <cell r="A3550" t="str">
            <v>PJ 20.05.0100 (/)</v>
          </cell>
          <cell r="B3550" t="str">
            <v>Aparo manual, com enxadao ou tesoura, de beiral de gramado.</v>
          </cell>
          <cell r="C3550" t="str">
            <v>m</v>
          </cell>
          <cell r="D3550">
            <v>0.14000000000000001</v>
          </cell>
        </row>
        <row r="3551">
          <cell r="A3551" t="str">
            <v>PJ 20.05.0103 (/)</v>
          </cell>
          <cell r="B3551" t="str">
            <v>Aparo manual de capim, com tesoura, ao redor de mudas vegetais.</v>
          </cell>
          <cell r="C3551" t="str">
            <v>m2</v>
          </cell>
          <cell r="D3551">
            <v>0.73</v>
          </cell>
        </row>
        <row r="3552">
          <cell r="A3552" t="str">
            <v>PJ 20.05.0150 (/)</v>
          </cell>
          <cell r="B3552" t="str">
            <v>Arrancamento de ervas daninhas pela raiz, em area gramada.</v>
          </cell>
          <cell r="C3552" t="str">
            <v>m2</v>
          </cell>
          <cell r="D3552">
            <v>0.59</v>
          </cell>
        </row>
        <row r="3553">
          <cell r="A3553" t="str">
            <v>PJ 20.05.0200 (/)</v>
          </cell>
          <cell r="B3553" t="str">
            <v>Aterro com terra preta simples, para execucao de gramados.</v>
          </cell>
          <cell r="C3553" t="str">
            <v>m3</v>
          </cell>
          <cell r="D3553">
            <v>79.47</v>
          </cell>
        </row>
        <row r="3554">
          <cell r="A3554" t="str">
            <v>PJ 20.05.0250 (/)</v>
          </cell>
          <cell r="B3554" t="str">
            <v>Calagem de gramados (1 vez por ano).</v>
          </cell>
          <cell r="C3554" t="str">
            <v>ha</v>
          </cell>
          <cell r="D3554">
            <v>391.53</v>
          </cell>
        </row>
        <row r="3555">
          <cell r="A3555" t="str">
            <v>PJ 20.05.0300 (/)</v>
          </cell>
          <cell r="B3555" t="str">
            <v>Capina de ervas, gramineas, etc, em area de brita.</v>
          </cell>
          <cell r="C3555" t="str">
            <v>m2</v>
          </cell>
          <cell r="D3555">
            <v>1.84</v>
          </cell>
        </row>
        <row r="3556">
          <cell r="A3556" t="str">
            <v>PJ 20.05.0303 (/)</v>
          </cell>
          <cell r="B3556" t="str">
            <v>Capina de ervas, gramineas e etc., em superficie ensaibrada.</v>
          </cell>
          <cell r="C3556" t="str">
            <v>m2</v>
          </cell>
          <cell r="D3556">
            <v>0.09</v>
          </cell>
        </row>
        <row r="3557">
          <cell r="A3557" t="str">
            <v>PJ 20.05.0306 (/)</v>
          </cell>
          <cell r="B3557" t="str">
            <v>Capina de conservacao em superficie ensaibrada, gramada, etc.</v>
          </cell>
          <cell r="C3557" t="str">
            <v>m2</v>
          </cell>
          <cell r="D3557">
            <v>0.87</v>
          </cell>
        </row>
        <row r="3558">
          <cell r="A3558" t="str">
            <v>PJ 20.05.0309 (/)</v>
          </cell>
          <cell r="B3558" t="str">
            <v>Capina para construcao de trilhas e aceiros, sobre material de 1a categoria, a ceu aberto, ate a profundidade de 0,10m.</v>
          </cell>
          <cell r="C3558" t="str">
            <v>m2</v>
          </cell>
          <cell r="D3558">
            <v>1.42</v>
          </cell>
        </row>
        <row r="3559">
          <cell r="A3559" t="str">
            <v>PJ 20.05.0350 (/)</v>
          </cell>
          <cell r="B3559" t="str">
            <v>Capina manual, remocao e selecao de mudas de essencias florestais, custo valido para cada 100 unidades, com altura de 14cm, largura de 10cm.</v>
          </cell>
          <cell r="C3559" t="str">
            <v>un</v>
          </cell>
          <cell r="D3559">
            <v>0.6</v>
          </cell>
        </row>
        <row r="3560">
          <cell r="A3560" t="str">
            <v>PJ 20.05.0353 (/)</v>
          </cell>
          <cell r="B3560" t="str">
            <v>Capina manual, remocao e selecao de mudas de essencias florestais, custo valido para cada 100 unidades, com altura de 20cm e largura de 13cm.</v>
          </cell>
          <cell r="C3560" t="str">
            <v>un</v>
          </cell>
          <cell r="D3560">
            <v>1</v>
          </cell>
        </row>
        <row r="3561">
          <cell r="A3561" t="str">
            <v>PJ 20.05.0356 (/)</v>
          </cell>
          <cell r="B3561" t="str">
            <v>Capina manual, remocao e selecao de mudas de essencias florestais, custo valido para cada 100 unidades, com altura de 30cm e largura de 15cm.</v>
          </cell>
          <cell r="C3561" t="str">
            <v>un</v>
          </cell>
          <cell r="D3561">
            <v>1.28</v>
          </cell>
        </row>
        <row r="3562">
          <cell r="A3562" t="str">
            <v>PJ 20.05.0359 (/)</v>
          </cell>
          <cell r="B3562" t="str">
            <v>Capina manual, remocao e selecao de mudas de essencias florestais, custo valido para cada 100 unidades, com altura de 35cm e largura de 25cm.</v>
          </cell>
          <cell r="C3562" t="str">
            <v>un</v>
          </cell>
          <cell r="D3562">
            <v>3.72</v>
          </cell>
        </row>
        <row r="3563">
          <cell r="A3563" t="str">
            <v>PJ 20.05.0375 (/)</v>
          </cell>
          <cell r="B3563" t="str">
            <v>Cesto de tela para retirada de lixo, confeccionado em aco e sombrit, modelo COMLURB. Fornecimento.</v>
          </cell>
          <cell r="C3563" t="str">
            <v>un</v>
          </cell>
          <cell r="D3563">
            <v>21.5</v>
          </cell>
        </row>
        <row r="3564">
          <cell r="A3564" t="str">
            <v>PJ 20.05.0380 (/)</v>
          </cell>
          <cell r="B3564" t="str">
            <v>Corte de grama com maquinas motorizadas, inclusive varredura e recolhimento de residuos.</v>
          </cell>
          <cell r="C3564" t="str">
            <v>ha</v>
          </cell>
          <cell r="D3564">
            <v>629.05999999999995</v>
          </cell>
        </row>
        <row r="3565">
          <cell r="A3565" t="str">
            <v>PJ 20.05.0390 (/)</v>
          </cell>
          <cell r="B3565" t="str">
            <v>Combate de formigas, com aplicacao de formicida, em encosta.</v>
          </cell>
          <cell r="C3565" t="str">
            <v>ha</v>
          </cell>
          <cell r="D3565">
            <v>129.47</v>
          </cell>
        </row>
        <row r="3566">
          <cell r="A3566" t="str">
            <v>PJ 20.05.0400 (/)</v>
          </cell>
          <cell r="B3566" t="str">
            <v>Catacao manual de papeis em superficie gramada.</v>
          </cell>
          <cell r="C3566" t="str">
            <v>ha</v>
          </cell>
          <cell r="D3566">
            <v>11.72</v>
          </cell>
        </row>
        <row r="3567">
          <cell r="A3567" t="str">
            <v>PJ 20.05.0450 (/)</v>
          </cell>
          <cell r="B3567" t="str">
            <v>Irrigacao de gramado e/ou canteiro com Caminhao Pipa, exclusive o fornecimento da agua.</v>
          </cell>
          <cell r="C3567" t="str">
            <v>m2</v>
          </cell>
          <cell r="D3567">
            <v>0.05</v>
          </cell>
        </row>
        <row r="3568">
          <cell r="A3568" t="str">
            <v>PJ 20.05.0451 (/)</v>
          </cell>
          <cell r="B3568" t="str">
            <v>Irrigacao de gramado e/ou canteiros com Caminhao Pipa, inclusive fornecimento da agua.</v>
          </cell>
          <cell r="C3568" t="str">
            <v>m2</v>
          </cell>
          <cell r="D3568">
            <v>0.09</v>
          </cell>
        </row>
        <row r="3569">
          <cell r="A3569" t="str">
            <v>PJ 20.05.0453 (/)</v>
          </cell>
          <cell r="B3569" t="str">
            <v>Irrigacao de arvore e/ou palmeira com Caminhao Pipa, exclusive o fornecimento da agua.</v>
          </cell>
          <cell r="C3569" t="str">
            <v>un</v>
          </cell>
          <cell r="D3569">
            <v>0.36</v>
          </cell>
        </row>
        <row r="3570">
          <cell r="A3570" t="str">
            <v>PJ 20.05.0454 (/)</v>
          </cell>
          <cell r="B3570" t="str">
            <v>Irrigacao de arvore e/ou palmeira com Caminhao Pipa, inclusive fornecimento da agua.</v>
          </cell>
          <cell r="C3570" t="str">
            <v>un</v>
          </cell>
          <cell r="D3570">
            <v>0.4</v>
          </cell>
        </row>
        <row r="3571">
          <cell r="A3571" t="str">
            <v>PJ 20.05.0497 (/)</v>
          </cell>
          <cell r="B3571" t="str">
            <v>Limpeza de superficie e fundo de lagos e bacias de chafarizes e entornos, sem esvaziamento, exclusive transporte.</v>
          </cell>
          <cell r="C3571" t="str">
            <v>h</v>
          </cell>
          <cell r="D3571">
            <v>26.58</v>
          </cell>
        </row>
        <row r="3572">
          <cell r="A3572" t="str">
            <v>PJ 20.05.0500 (/)</v>
          </cell>
          <cell r="B3572" t="str">
            <v>Limpeza, apos esvaziamento, de fundo de lago e/ou canal.</v>
          </cell>
          <cell r="C3572" t="str">
            <v>m2</v>
          </cell>
          <cell r="D3572">
            <v>1.1100000000000001</v>
          </cell>
        </row>
        <row r="3573">
          <cell r="A3573" t="str">
            <v>PJ 20.05.0503 (/)</v>
          </cell>
          <cell r="B3573" t="str">
            <v>Limpeza de caixa de ralo em praca e/ou parque.</v>
          </cell>
          <cell r="C3573" t="str">
            <v>un</v>
          </cell>
          <cell r="D3573">
            <v>6.6</v>
          </cell>
        </row>
        <row r="3574">
          <cell r="A3574" t="str">
            <v>PJ 20.05.0506 (/)</v>
          </cell>
          <cell r="B3574" t="str">
            <v>Limpeza de folhas e papeis flutuando em lago e/ou canal.</v>
          </cell>
          <cell r="C3574" t="str">
            <v>ha</v>
          </cell>
          <cell r="D3574">
            <v>73.31</v>
          </cell>
        </row>
        <row r="3575">
          <cell r="A3575" t="str">
            <v>PJ 20.05.0550 (/)</v>
          </cell>
          <cell r="B3575" t="str">
            <v>Manutencao e recomposicao de areas ajardinadas, corte de folhas e ramos secos, retirada de parasitas, limpeza e replantio de arbustos.</v>
          </cell>
          <cell r="C3575" t="str">
            <v>m2</v>
          </cell>
          <cell r="D3575">
            <v>0.44</v>
          </cell>
        </row>
        <row r="3576">
          <cell r="A3576" t="str">
            <v>PJ 20.05.0600 (/)</v>
          </cell>
          <cell r="B3576" t="str">
            <v>Nivelamento e compactacao de areas ensaibradas.</v>
          </cell>
          <cell r="C3576" t="str">
            <v>ha</v>
          </cell>
          <cell r="D3576">
            <v>1413.83</v>
          </cell>
        </row>
        <row r="3577">
          <cell r="A3577" t="str">
            <v>PJ 20.05.0650 (/)</v>
          </cell>
          <cell r="B3577" t="str">
            <v>Rega de jardim ou gramado, com esguicho, usando agua local canalizada.</v>
          </cell>
          <cell r="C3577" t="str">
            <v>dam2</v>
          </cell>
          <cell r="D3577">
            <v>1.34</v>
          </cell>
        </row>
        <row r="3578">
          <cell r="A3578" t="str">
            <v>PJ 20.05.0700 (/)</v>
          </cell>
          <cell r="B3578" t="str">
            <v>Retirada de gramineas em piso de pedra portuguesa, utilizando rocadeira costal.</v>
          </cell>
          <cell r="C3578" t="str">
            <v>m2</v>
          </cell>
          <cell r="D3578">
            <v>0.8</v>
          </cell>
        </row>
        <row r="3579">
          <cell r="A3579" t="str">
            <v>PJ 20.05.0703 (/)</v>
          </cell>
          <cell r="B3579" t="str">
            <v>Retirada de cobertura vegetal de piso de junta seca.</v>
          </cell>
          <cell r="C3579" t="str">
            <v>m</v>
          </cell>
          <cell r="D3579">
            <v>11.97</v>
          </cell>
        </row>
        <row r="3580">
          <cell r="A3580" t="str">
            <v>PJ 20.05.0750 (/)</v>
          </cell>
          <cell r="B3580" t="str">
            <v>Retirada de material proveniente de poda de varredura ou de limpeza diversas, a ser feita em caminhao com no minimo 4m3 de capacidade, compreendendo carga, descarga e transporte ate 30Km de distancia.</v>
          </cell>
          <cell r="C3580" t="str">
            <v>m3</v>
          </cell>
          <cell r="D3580">
            <v>13.07</v>
          </cell>
        </row>
        <row r="3581">
          <cell r="A3581" t="str">
            <v>PJ 20.05.0780 (/)</v>
          </cell>
          <cell r="B3581" t="str">
            <v>Retirada de peixes de lagos e bacias de chafarizes, exclusive transporte.</v>
          </cell>
          <cell r="C3581" t="str">
            <v>h</v>
          </cell>
          <cell r="D3581">
            <v>53.65</v>
          </cell>
        </row>
        <row r="3582">
          <cell r="A3582" t="str">
            <v>PJ 20.05.0800 (/)</v>
          </cell>
          <cell r="B3582" t="str">
            <v>Retirada de protetor de arvore, inclusive carga, descarga e transporte.</v>
          </cell>
          <cell r="C3582" t="str">
            <v>un</v>
          </cell>
          <cell r="D3582">
            <v>5.56</v>
          </cell>
        </row>
        <row r="3583">
          <cell r="A3583" t="str">
            <v>PJ 20.05.0850 (/)</v>
          </cell>
          <cell r="B3583" t="str">
            <v>Retirada de galhos secos e de parasitas em arvores.</v>
          </cell>
          <cell r="C3583" t="str">
            <v>un</v>
          </cell>
          <cell r="D3583">
            <v>36.65</v>
          </cell>
        </row>
        <row r="3584">
          <cell r="A3584" t="str">
            <v>PJ 20.05.0870 (/)</v>
          </cell>
          <cell r="B3584" t="str">
            <v>Revolvimento de solo ate 20cm de profundidade.</v>
          </cell>
          <cell r="C3584" t="str">
            <v>m2</v>
          </cell>
          <cell r="D3584">
            <v>1.01</v>
          </cell>
        </row>
        <row r="3585">
          <cell r="A3585" t="str">
            <v>PJ 20.05.0900 (/)</v>
          </cell>
          <cell r="B3585" t="str">
            <v>Varredura de folhas, papeis, etc, em area de brita.</v>
          </cell>
          <cell r="C3585" t="str">
            <v>m2</v>
          </cell>
          <cell r="D3585">
            <v>0.25</v>
          </cell>
        </row>
        <row r="3586">
          <cell r="A3586" t="str">
            <v>PJ 20.05.0903 (/)</v>
          </cell>
          <cell r="B3586" t="str">
            <v>Varredura de folhas, papeis e etc., em area ensaibrada.</v>
          </cell>
          <cell r="C3586" t="str">
            <v>ha</v>
          </cell>
          <cell r="D3586">
            <v>161.28</v>
          </cell>
        </row>
        <row r="3587">
          <cell r="A3587" t="str">
            <v>PJ 20.05.0906 (/)</v>
          </cell>
          <cell r="B3587" t="str">
            <v>Varredura de folhas, papeis e etc., em area gramada.</v>
          </cell>
          <cell r="C3587" t="str">
            <v>ha</v>
          </cell>
          <cell r="D3587">
            <v>183.26</v>
          </cell>
        </row>
        <row r="3588">
          <cell r="A3588" t="str">
            <v>PJ 20.05.0909 (/)</v>
          </cell>
          <cell r="B3588" t="str">
            <v>Varredura de folhas, papeis e etc., em area pavimentada.</v>
          </cell>
          <cell r="C3588" t="str">
            <v>ha</v>
          </cell>
          <cell r="D3588">
            <v>146.62</v>
          </cell>
        </row>
        <row r="3589">
          <cell r="A3589" t="str">
            <v>PJ 20.10.0050 (/)</v>
          </cell>
          <cell r="B3589" t="str">
            <v>Arrancamento e replantio de arvore adulta, entre 3m e 5m de altura e ate 20cm de diametro, inclusive escavacao e rega durante 15 dias, exclusive transporte.</v>
          </cell>
          <cell r="C3589" t="str">
            <v>un</v>
          </cell>
          <cell r="D3589">
            <v>70.11</v>
          </cell>
        </row>
        <row r="3590">
          <cell r="A3590" t="str">
            <v>PJ 20.10.0100 (/)</v>
          </cell>
          <cell r="B3590" t="str">
            <v>Destocamento de arvores de medio porte ate 60cm DAP e raizes profundas, com auxilio mecanico, inclusive carga, descarga e transporte do material resultante ate 30Km.</v>
          </cell>
          <cell r="C3590" t="str">
            <v>un</v>
          </cell>
          <cell r="D3590">
            <v>375.17</v>
          </cell>
        </row>
        <row r="3591">
          <cell r="A3591" t="str">
            <v>PJ 20.10.0103 (/)</v>
          </cell>
          <cell r="B3591" t="str">
            <v>Destocamento de arvores de grande porte acima de 61cm DAP e raizes profundas, com auxilio mecanico, inclusive carga, descarga e transporte do material resultante ate 30Km.</v>
          </cell>
          <cell r="C3591" t="str">
            <v>un</v>
          </cell>
          <cell r="D3591">
            <v>556.71</v>
          </cell>
        </row>
        <row r="3592">
          <cell r="A3592" t="str">
            <v>PJ 20.10.0150 (A)</v>
          </cell>
          <cell r="B3592" t="str">
            <v xml:space="preserve">Poda leve em arvores de pequeno e medio porte, compreendendo o emprego de Caminhao Carroceria Fixa de 7,5t, moto serra, escada, cordas, serrotes, machadinhas, incluindo carga, descarga e transporte de material resultante ate 30Km (volume em torno de 1m3) </v>
          </cell>
          <cell r="C3592" t="str">
            <v>un</v>
          </cell>
          <cell r="D3592">
            <v>52.12</v>
          </cell>
        </row>
        <row r="3593">
          <cell r="A3593" t="str">
            <v>PJ 20.10.0153 (A)</v>
          </cell>
          <cell r="B3593" t="str">
            <v>Poda leve em arvores de grande porte, compreendendo o emprego de Caminhao Carroceria Fixa de 7,5t, elevador equipado com cacamba atingindo a altura de mais ou menos de 18m, moto serra, escada, cordas, serrotes, machadinhas, incluindo carga, descarga e tra</v>
          </cell>
          <cell r="C3593" t="str">
            <v>un</v>
          </cell>
          <cell r="D3593">
            <v>116.98</v>
          </cell>
        </row>
        <row r="3594">
          <cell r="A3594" t="str">
            <v>PJ 20.10.0156 (/)</v>
          </cell>
          <cell r="B3594" t="str">
            <v>Poda de conducao de muda de arvore ate 3m de altura, inclusive carga, descarga e transporte do material resultante.</v>
          </cell>
          <cell r="C3594" t="str">
            <v>un</v>
          </cell>
          <cell r="D3594">
            <v>2.2000000000000002</v>
          </cell>
        </row>
        <row r="3595">
          <cell r="A3595" t="str">
            <v>PJ 20.10.0200 (A)</v>
          </cell>
          <cell r="B3595" t="str">
            <v xml:space="preserve">Poda em arvores de medio e grande porte, compreendendo o emprego de Caminhao Carroceria Fixa de 7,5t, elevador equipado com cacamba atingindo a altura de mais ou menos de 18m, moto serra, escada, cordas, serrotes, machadinhas, incluindo carga, descarga e </v>
          </cell>
          <cell r="C3595" t="str">
            <v>un</v>
          </cell>
          <cell r="D3595">
            <v>312.25</v>
          </cell>
        </row>
        <row r="3596">
          <cell r="A3596" t="str">
            <v>PJ 20.10.0203 (A)</v>
          </cell>
          <cell r="B3596" t="str">
            <v xml:space="preserve">Poda em arvores de medio e grande porte, compreendendo o emprego de Caminhao Carroceria Fixa de 7,5t, elevador equipado com cacamba atingindo a altura de mais ou menos de 18m, moto serra, escada, cordas, serrotes, machadinhas, incluindo carga, descarga e </v>
          </cell>
          <cell r="C3596" t="str">
            <v>un</v>
          </cell>
          <cell r="D3596">
            <v>468.39</v>
          </cell>
        </row>
        <row r="3597">
          <cell r="A3597" t="str">
            <v>PJ 20.10.0250 (A)</v>
          </cell>
          <cell r="B3597" t="str">
            <v>Poda de arvore de medio porte para remocao de arvores, compreendendo o emprego de Caminhao Carroceria Fixa de 7,5t, elevador equipado com cacamba atingindo altura media de 15m, moto serra, escada, corda, serrote, machados, equipamento de seguranca, compre</v>
          </cell>
          <cell r="C3597" t="str">
            <v>un</v>
          </cell>
          <cell r="D3597">
            <v>314.10000000000002</v>
          </cell>
        </row>
        <row r="3598">
          <cell r="A3598" t="str">
            <v>PJ 20.10.0253 (A)</v>
          </cell>
          <cell r="B3598" t="str">
            <v>Poda de arvore de grande porte para remocao de arvores, compreendendo o emprego de Caminhao Carroceria Fixa de 7,5t, elevador equipado com cacamba atingindo altura media de 15m, moto serra, escada, corda, serrote, machados, equipamento de seguranca, compr</v>
          </cell>
          <cell r="C3598" t="str">
            <v>un</v>
          </cell>
          <cell r="D3598">
            <v>628.19000000000005</v>
          </cell>
        </row>
        <row r="3599">
          <cell r="A3599" t="str">
            <v>PJ 20.10.0300 (A)</v>
          </cell>
          <cell r="B3599" t="str">
            <v>Remocao de arvore de medio porte, compreendendo a poda com o emprego de Caminhao de Carroceria Fixa, elevador equipado com cacamba atingindo altura media de 15m, moto serra, escada, corda, serrote, machados, sinalizacao de desvio de trafego de veiculos, p</v>
          </cell>
          <cell r="C3599" t="str">
            <v>un</v>
          </cell>
          <cell r="D3599">
            <v>689.27</v>
          </cell>
        </row>
        <row r="3600">
          <cell r="A3600" t="str">
            <v>PJ 20.10.0306 (A)</v>
          </cell>
          <cell r="B3600" t="str">
            <v xml:space="preserve">Remocao de arvore de grande porte, compreendendo a poda com o emprego de Caminhao de Carroceria Fixa, elevador equipado com cacamba atingindo altura media de 15m, moto serra, escada, corda, serrote, machados, sinalizacao de desvio de trafego de veiculos, </v>
          </cell>
          <cell r="C3600" t="str">
            <v>un</v>
          </cell>
          <cell r="D3600">
            <v>1184.9000000000001</v>
          </cell>
        </row>
        <row r="3601">
          <cell r="A3601" t="str">
            <v>PJ 25.05.0050 (/)</v>
          </cell>
          <cell r="B3601" t="str">
            <v>Banco em concreto armado, sem encosto, medindo (225x50x50)cm, modelo B7 da Neorex ou similar. Fornecimento.</v>
          </cell>
          <cell r="C3601" t="str">
            <v>un</v>
          </cell>
          <cell r="D3601">
            <v>391.13</v>
          </cell>
        </row>
        <row r="3602">
          <cell r="A3602" t="str">
            <v>PJ 25.05.0053 (A)</v>
          </cell>
          <cell r="B3602" t="str">
            <v>Banco de concreto aparente, com 45cm de largura e 10cm de espessura, sobre 2 apoios do mesmo material, com seccao de (10x30)cm.</v>
          </cell>
          <cell r="C3602" t="str">
            <v>m</v>
          </cell>
          <cell r="D3602">
            <v>86.5</v>
          </cell>
        </row>
        <row r="3603">
          <cell r="A3603" t="str">
            <v>PJ 25.05.0056 (A)</v>
          </cell>
          <cell r="B3603" t="str">
            <v>Banco de concreto aparente, medindo 2x0,40x0,20m, fixados sobre apoio do mesmo material, secao de 10x30cm, inclusive carga, descarga e transporte, conforme projeto FPJ. Fornecimento e colocacao.</v>
          </cell>
          <cell r="C3603" t="str">
            <v>un</v>
          </cell>
          <cell r="D3603">
            <v>322.67</v>
          </cell>
        </row>
        <row r="3604">
          <cell r="A3604" t="str">
            <v>PJ 25.05.0100 (A)</v>
          </cell>
          <cell r="B3604" t="str">
            <v>Banco para jardim, duplo, pes em ferro fundido, assento e encosto em madeira de Lei envernizados, pecas de ferro pintadas em grafite. Fornecimento e colocacao, inclusive chumbadores.</v>
          </cell>
          <cell r="C3604" t="str">
            <v>un</v>
          </cell>
          <cell r="D3604">
            <v>1002.2</v>
          </cell>
        </row>
        <row r="3605">
          <cell r="A3605" t="str">
            <v>PJ 25.05.0103 (/)</v>
          </cell>
          <cell r="B3605" t="str">
            <v>Bancos para jardim com 14 reguas de madeira de Lei, seccao de (5,5x2,5)cm e comprimento de 2m, presas com parafusos de porca nos pes de ferro fundido, estes com 14Kg, barra de ferro ao centro do assentamento, inclusive espigao de fixacao, 4 bases de concr</v>
          </cell>
          <cell r="C3605" t="str">
            <v>un</v>
          </cell>
          <cell r="D3605">
            <v>483.69</v>
          </cell>
        </row>
        <row r="3606">
          <cell r="A3606" t="str">
            <v>PJ 25.05.0106 (/)</v>
          </cell>
          <cell r="B3606" t="str">
            <v>Banco rustico, referencia M-25, conforme o modelo Pactaplayground ou similar. Fornecimento e colocacao.</v>
          </cell>
          <cell r="C3606" t="str">
            <v>un</v>
          </cell>
          <cell r="D3606">
            <v>439.63</v>
          </cell>
        </row>
        <row r="3607">
          <cell r="A3607" t="str">
            <v>PJ 25.05.0153 (A)</v>
          </cell>
          <cell r="B3607" t="str">
            <v>Mesa de jogos com 4 bancos, tampo de mesa em marmorite armado, na cor natural, tendo no centro tabuleiro de xadrez em marmorite nas cores branca e preta, pes (mesa e bancos) de concreto armado, conforme projeto FPJ. Fornecimento e colocacao.</v>
          </cell>
          <cell r="C3607" t="str">
            <v>un</v>
          </cell>
          <cell r="D3607">
            <v>660.66</v>
          </cell>
        </row>
        <row r="3608">
          <cell r="A3608" t="str">
            <v>PJ 25.05.0156 (/)</v>
          </cell>
          <cell r="B3608" t="str">
            <v>Mesal rustica, referencia M-26, conforme o modelo Pactaplayground ou similar. Fornecimento e colocacao.</v>
          </cell>
          <cell r="C3608" t="str">
            <v>un</v>
          </cell>
          <cell r="D3608">
            <v>642.38</v>
          </cell>
        </row>
        <row r="3609">
          <cell r="A3609" t="str">
            <v>PJ 25.05.0200 (/)</v>
          </cell>
          <cell r="B3609" t="str">
            <v>Prancha de Macaranduba para bancos de jardins, com secao de (15x4,5)cm e comprimento de 2,20m, presa com parafusos e porcas nos pes de ferro e pintura na cor a ser indicada. Fornecimento e colocacao.</v>
          </cell>
          <cell r="C3609" t="str">
            <v>un</v>
          </cell>
          <cell r="D3609">
            <v>56.48</v>
          </cell>
        </row>
        <row r="3610">
          <cell r="A3610" t="str">
            <v>PJ 25.05.0250 (/)</v>
          </cell>
          <cell r="B3610" t="str">
            <v>Regua madeira de Lei para bancos de jardins, com seccao de (5,5x2,5)cm e comprimento de 2m, presas com parafusos de porcas nos pes de ferro fundido e pintura na cor a ser indicada. Fornecimento e colocacao.</v>
          </cell>
          <cell r="C3610" t="str">
            <v>un</v>
          </cell>
          <cell r="D3610">
            <v>21.68</v>
          </cell>
        </row>
        <row r="3611">
          <cell r="A3611" t="str">
            <v>PJ 25.05.0253 (/)</v>
          </cell>
          <cell r="B3611" t="str">
            <v>Regua de Macaranduba para bancos de jardins, com seccao de (3x1,5)cm e comprimento de 1m, presas com parafusos de porcas nos pes de ferro e envernizada na cor a ser indicada. Fornecimento e colocacao.</v>
          </cell>
          <cell r="C3611" t="str">
            <v>un</v>
          </cell>
          <cell r="D3611">
            <v>35.92</v>
          </cell>
        </row>
        <row r="3612">
          <cell r="A3612" t="str">
            <v>PJ 25.10.0050 (A)</v>
          </cell>
          <cell r="B3612" t="str">
            <v>Amarelinha em blocos de concreto pre-moldadas com aplicacao de letras e numeros coloridos em baixo relevo. Fornecimento e aplicacao.</v>
          </cell>
          <cell r="C3612" t="str">
            <v>un</v>
          </cell>
          <cell r="D3612">
            <v>298.77</v>
          </cell>
        </row>
        <row r="3613">
          <cell r="A3613" t="str">
            <v>PJ 25.10.0060 (B)</v>
          </cell>
          <cell r="B3613" t="str">
            <v>Arco simples em tubos de ferro galvanizado de 1" e 2", chumbados em blocos de concreto, com pintura de base Galvite ou similar e 2 demaos de acabamento, conforme projeto FPJ. Fornecimento e colocacao.</v>
          </cell>
          <cell r="C3613" t="str">
            <v>un</v>
          </cell>
          <cell r="D3613">
            <v>797.38</v>
          </cell>
        </row>
        <row r="3614">
          <cell r="A3614" t="str">
            <v>PJ 25.10.0100 (B)</v>
          </cell>
          <cell r="B3614" t="str">
            <v>Barra simples para ginastica, em tubos de ferro galvanizado de 1 1/2" e 4", chumbados em blocos de concreto com pintura de base Galvite ou similar e 2 demaos de acabamento, conforme projeto FPJ. Fornecimento e colocacao.</v>
          </cell>
          <cell r="C3614" t="str">
            <v>un</v>
          </cell>
          <cell r="D3614">
            <v>633.76</v>
          </cell>
        </row>
        <row r="3615">
          <cell r="A3615" t="str">
            <v>PJ 25.10.0103 (B)</v>
          </cell>
          <cell r="B3615" t="str">
            <v>Barra dupla para ginastica em tubo de ferro galvanizado de 1" horizontais e montantes de 4", chumbados em blocos de concreto, com pintura de base Galvite ou similar e 2 demaos de acabamento, conforme projeto FPJ. Fornecimento e colocacao.</v>
          </cell>
          <cell r="C3615" t="str">
            <v>un</v>
          </cell>
          <cell r="D3615">
            <v>743.5</v>
          </cell>
        </row>
        <row r="3616">
          <cell r="A3616" t="str">
            <v>PJ 25.10.0106 (/)</v>
          </cell>
          <cell r="B3616" t="str">
            <v>Barra paralelas rustica, referencia M-17, conforme o modelo Pactaplayground ou similar. Fornecimento e colocacao.</v>
          </cell>
          <cell r="C3616" t="str">
            <v>un</v>
          </cell>
          <cell r="D3616">
            <v>362.73</v>
          </cell>
        </row>
        <row r="3617">
          <cell r="A3617" t="str">
            <v>PJ 25.10.0109 (B)</v>
          </cell>
          <cell r="B3617" t="str">
            <v>Barra paralelas para ginastica, em tubos de ferro galvanizado de 2", chumbados em blocos de concreto com pintura de base Galvite ou similar e 2 demaos de acabamento, conforme projeto FPJ. Fornecimento e colocacao.</v>
          </cell>
          <cell r="C3617" t="str">
            <v>un</v>
          </cell>
          <cell r="D3617">
            <v>518.52</v>
          </cell>
        </row>
        <row r="3618">
          <cell r="A3618" t="str">
            <v>PJ 25.10.0112 (/)</v>
          </cell>
          <cell r="B3618" t="str">
            <v>Barra de 2 niveis rustica, referencia M-16, conforme o modelo Pactaplayground ou similar. Fornecimento e colocacao.</v>
          </cell>
          <cell r="C3618" t="str">
            <v>un</v>
          </cell>
          <cell r="D3618">
            <v>298.19</v>
          </cell>
        </row>
        <row r="3619">
          <cell r="A3619" t="str">
            <v>PJ 25.10.0125 (/)</v>
          </cell>
          <cell r="B3619" t="str">
            <v>Balanco multiuso em estrutura de ferro galvanizado de 2 1/2", 2" e 1", composto de 2 balancos simples com assento de madeira de lei, 1 escada dupla, 1 barra simples e 1 balanco para cadeira de rodas com rampa de acesso pivotante, trava para cadeira e para</v>
          </cell>
          <cell r="C3619" t="str">
            <v>un</v>
          </cell>
          <cell r="D3619">
            <v>4783.07</v>
          </cell>
        </row>
        <row r="3620">
          <cell r="A3620" t="str">
            <v>PJ 25.10.0147 (A)</v>
          </cell>
          <cell r="B3620" t="str">
            <v>Balanco de 0/4 anos composto com 2 cadeiras, presas em correntes galvanizadas, fixadas por meio de bracadeiras, em travessao de tubo de ferro galvanizado de 2 1/2", suspensas em cavaletes de tubo de ferro galvanizado de 2", chumbados em sapatas de concret</v>
          </cell>
          <cell r="C3620" t="str">
            <v>un</v>
          </cell>
          <cell r="D3620">
            <v>1000.92</v>
          </cell>
        </row>
        <row r="3621">
          <cell r="A3621" t="str">
            <v>PJ 25.10.0152 (D)</v>
          </cell>
          <cell r="B3621" t="str">
            <v>Balanco de 5/10 anos composto com 2 cadeiras, presas em correntes galvanizadas, fixadas por meio de bracadeiras, em travessao de tubo de ferro galvanizado de 2 1/2", suspensas em cavaletes de tubo de ferro galvanizado de 2", chumbados em sapatas de concre</v>
          </cell>
          <cell r="C3621" t="str">
            <v>un</v>
          </cell>
          <cell r="D3621">
            <v>1099.6099999999999</v>
          </cell>
        </row>
        <row r="3622">
          <cell r="A3622" t="str">
            <v>PJ 25.10.0156 (/)</v>
          </cell>
          <cell r="B3622" t="str">
            <v>Cadeira de balanco completa, com correntes, bracadeiras, rolamentos, parafusos, barras, etc., inclusive desmontagem da danificada, pintura e transporte, conforme projeto FPJ. Fornecimento e colocacao.</v>
          </cell>
          <cell r="C3622" t="str">
            <v>un</v>
          </cell>
          <cell r="D3622">
            <v>393.07</v>
          </cell>
        </row>
        <row r="3623">
          <cell r="A3623" t="str">
            <v>PJ 25.10.0200 (/)</v>
          </cell>
          <cell r="B3623" t="str">
            <v>Balanco rustico, perna cruzada, 2 lugares, assentos de pneus ou madeira. Fornecimento e colocacao.</v>
          </cell>
          <cell r="C3623" t="str">
            <v>un</v>
          </cell>
          <cell r="D3623">
            <v>491.8</v>
          </cell>
        </row>
        <row r="3624">
          <cell r="A3624" t="str">
            <v>PJ 25.10.0203 (/)</v>
          </cell>
          <cell r="B3624" t="str">
            <v>Balanco rustico triplo, tipo estrela, assentos de pneus ou madeira. Fornecimento e colocacao.</v>
          </cell>
          <cell r="C3624" t="str">
            <v>un</v>
          </cell>
          <cell r="D3624">
            <v>571.04</v>
          </cell>
        </row>
        <row r="3625">
          <cell r="A3625" t="str">
            <v>PJ 25.10.0225 (/)</v>
          </cell>
          <cell r="B3625" t="str">
            <v>Bola ao aro em tubo de ferro galvanizado de 3", 2" e 3/4", pintura com uma demao de galvite e duas demaos de esmalte sintetico, conforme projeto FPJ. Fornecimento e colocacao.</v>
          </cell>
          <cell r="C3625" t="str">
            <v>un</v>
          </cell>
          <cell r="D3625">
            <v>477.54</v>
          </cell>
        </row>
        <row r="3626">
          <cell r="A3626" t="str">
            <v>PJ 25.10.0250 (/)</v>
          </cell>
          <cell r="B3626" t="str">
            <v>Brinquedo modelo A-04 alphanaut da Alpha Play ou similar. Fornecimento.</v>
          </cell>
          <cell r="C3626" t="str">
            <v>un</v>
          </cell>
          <cell r="D3626">
            <v>3242.93</v>
          </cell>
        </row>
        <row r="3627">
          <cell r="A3627" t="str">
            <v>PJ 25.10.0253 (/)</v>
          </cell>
          <cell r="B3627" t="str">
            <v>Brinquedo modelo A-08 Dupla Escalada da Apha Play ou similar. Fornecimento.</v>
          </cell>
          <cell r="C3627" t="str">
            <v>un</v>
          </cell>
          <cell r="D3627">
            <v>1967</v>
          </cell>
        </row>
        <row r="3628">
          <cell r="A3628" t="str">
            <v>PJ 25.10.0256 (/)</v>
          </cell>
          <cell r="B3628" t="str">
            <v>Brinquedo modelo A-10 alphaparede da Apha Play ou similar. Fornecimento.</v>
          </cell>
          <cell r="C3628" t="str">
            <v>un</v>
          </cell>
          <cell r="D3628">
            <v>771.47</v>
          </cell>
        </row>
        <row r="3629">
          <cell r="A3629" t="str">
            <v>PJ 25.10.0259 (/)</v>
          </cell>
          <cell r="B3629" t="str">
            <v>Brinquedo modelo A-11 alphaponte da Alpha Play ou similar. Fornecimento.</v>
          </cell>
          <cell r="C3629" t="str">
            <v>un</v>
          </cell>
          <cell r="D3629">
            <v>771.47</v>
          </cell>
        </row>
        <row r="3630">
          <cell r="A3630" t="str">
            <v>PJ 25.10.0300 (/)</v>
          </cell>
          <cell r="B3630" t="str">
            <v xml:space="preserve">Casa de boneca em madeira de Lei, com assoalho rforcado, varanda com detalhes rendilhados, porta e 4 janelas com acabamentos em molduras, com mobiliario de 1 mesa e 1 geladeira, linha Step 2, pintura esmaltada, desenhos artesanais, 4 jardineiras, telhado </v>
          </cell>
          <cell r="C3630" t="str">
            <v>un</v>
          </cell>
          <cell r="D3630">
            <v>5636.14</v>
          </cell>
        </row>
        <row r="3631">
          <cell r="A3631" t="str">
            <v>PJ 25.10.0350 (/)</v>
          </cell>
          <cell r="B3631" t="str">
            <v>Casa do Tarzan, referencia M-45, conforme o modelo Pactaplayground ou similar. Fornecimento e colocacao.</v>
          </cell>
          <cell r="C3631" t="str">
            <v>un</v>
          </cell>
          <cell r="D3631">
            <v>3352.9</v>
          </cell>
        </row>
        <row r="3632">
          <cell r="A3632" t="str">
            <v>PJ 25.10.0375 (/)</v>
          </cell>
          <cell r="B3632" t="str">
            <v>Casa na arvore em madeira de lei, estrutura de 3" x 3", piso com 3 cm de espessura de ( 2,00 x 2,00 )m, fechamento lateral com 2 paineis de tela de arame ondulado galvanizado no 8, com malha quadrada de 5 cm e 2 paineis ludico em fibra de vidro, acesso po</v>
          </cell>
          <cell r="C3632" t="str">
            <v>un</v>
          </cell>
          <cell r="D3632">
            <v>6547.12</v>
          </cell>
        </row>
        <row r="3633">
          <cell r="A3633" t="str">
            <v>PJ 25.10.0400 (/)</v>
          </cell>
          <cell r="B3633" t="str">
            <v>Carrosel com volante em estrutura de ferro com pintura automotiva, assentos em madeira, da Multimeios ou similar. Fornecimento.</v>
          </cell>
          <cell r="C3633" t="str">
            <v>un</v>
          </cell>
          <cell r="D3633">
            <v>1727.41</v>
          </cell>
        </row>
        <row r="3634">
          <cell r="A3634" t="str">
            <v>PJ 25.10.0450 (/)</v>
          </cell>
          <cell r="B3634" t="str">
            <v>Centro de atividade tipo A rustica, referencia M-0, conforme o modelo Pactaplayground ou similar. Fornecimento e colocacao.</v>
          </cell>
          <cell r="C3634" t="str">
            <v>un</v>
          </cell>
          <cell r="D3634">
            <v>3336.49</v>
          </cell>
        </row>
        <row r="3635">
          <cell r="A3635" t="str">
            <v>PJ 25.10.0453 (/)</v>
          </cell>
          <cell r="B3635" t="str">
            <v>Centro de atividade tipo B rustica, referencia M-02, conforme o modelo Pactaplayground ou similar. Fornecimento e colocacao.</v>
          </cell>
          <cell r="C3635" t="str">
            <v>un</v>
          </cell>
          <cell r="D3635">
            <v>3239.42</v>
          </cell>
        </row>
        <row r="3636">
          <cell r="A3636" t="str">
            <v>PJ 25.10.0459 (/)</v>
          </cell>
          <cell r="B3636" t="str">
            <v>Mini centro de atividades tipo B rustica referencia M-04, conforme o modelo Pactaplayground ou similar. Fornecimento e colocacao.</v>
          </cell>
          <cell r="C3636" t="str">
            <v>un</v>
          </cell>
          <cell r="D3636">
            <v>1975.73</v>
          </cell>
        </row>
        <row r="3637">
          <cell r="A3637" t="str">
            <v>PJ 25.10.0500 (/)</v>
          </cell>
          <cell r="B3637" t="str">
            <v>Escada horizontal rustica, referencia M-19, conforme o modelo Pactaplayground ou similar. Fornecimento e colocacao.</v>
          </cell>
          <cell r="C3637" t="str">
            <v>un</v>
          </cell>
          <cell r="D3637">
            <v>733.81</v>
          </cell>
        </row>
        <row r="3638">
          <cell r="A3638" t="str">
            <v>PJ 25.10.0503 (/)</v>
          </cell>
          <cell r="B3638" t="str">
            <v>Escada em arco rustica, referencia M-18, conforme o modelo Pactaplayground ou similar. Fornecimento e colocacao.</v>
          </cell>
          <cell r="C3638" t="str">
            <v>un</v>
          </cell>
          <cell r="D3638">
            <v>868.26</v>
          </cell>
        </row>
        <row r="3639">
          <cell r="A3639" t="str">
            <v>PJ 25.10.0506 (/)</v>
          </cell>
          <cell r="B3639" t="str">
            <v>Escada em arvore, referencia M-07, conforme o modelo Pactaplayground ou similar. Fornecimento e colocacao.</v>
          </cell>
          <cell r="C3639" t="str">
            <v>un</v>
          </cell>
          <cell r="D3639">
            <v>491.8</v>
          </cell>
        </row>
        <row r="3640">
          <cell r="A3640" t="str">
            <v>PJ 25.10.0540 (A)</v>
          </cell>
          <cell r="B3640" t="str">
            <v>Escorrega de 0/4 anos com altura de 1,17m em madeira de Lei (Peroba do Campo, Aroeira, Ipe-Tabaco ou similar) e tubos de ferro galvanizado de 3/4" e 2", conforme projeto FPJ, com pintura de base Galvite ou similar, 2 demaos de acabamento. Fornecimento e c</v>
          </cell>
          <cell r="C3640" t="str">
            <v>un</v>
          </cell>
          <cell r="D3640">
            <v>927.57</v>
          </cell>
        </row>
        <row r="3641">
          <cell r="A3641" t="str">
            <v>PJ 25.10.0547 (C)</v>
          </cell>
          <cell r="B3641" t="str">
            <v xml:space="preserve">Escorrega de 5/10 anos com altura de 1,57m em madeira de lei (Peroba do campo, Aroeira, Ipe tabaco ou similar) e tubos de ferro galvanizado de 3/4" e 2", conforme projeto FPJ, com pintura de base galvite ou similar, 2 demaos de acabamento. Fornecimento e </v>
          </cell>
          <cell r="C3641" t="str">
            <v>un</v>
          </cell>
          <cell r="D3641">
            <v>1119.8599999999999</v>
          </cell>
        </row>
        <row r="3642">
          <cell r="A3642" t="str">
            <v>PJ 25.10.0553 (A)</v>
          </cell>
          <cell r="B3642" t="str">
            <v>Escada de escorrega completa, inclusive patamar, conforme projeto FPJ, com pintura, transporte e desmontagem da danificada. Fornecimento e colocacao.</v>
          </cell>
          <cell r="C3642" t="str">
            <v>un</v>
          </cell>
          <cell r="D3642">
            <v>397.18</v>
          </cell>
        </row>
        <row r="3643">
          <cell r="A3643" t="str">
            <v>PJ 25.10.0556 (/)</v>
          </cell>
          <cell r="B3643" t="str">
            <v>Escorregador rustico pequeno, leito em madeira de Lei, referencia M-27/2,0, conforme o modelo Pactaplayground ou similar. Fornecimento e colocacao.</v>
          </cell>
          <cell r="C3643" t="str">
            <v>un</v>
          </cell>
          <cell r="D3643">
            <v>695.09</v>
          </cell>
        </row>
        <row r="3644">
          <cell r="A3644" t="str">
            <v>PJ 25.10.0559 (/)</v>
          </cell>
          <cell r="B3644" t="str">
            <v>Escorregador rustico grande, leito em madeira de Lei, referencia M-27/2,5, conforme o modelo Pactaplayground ou similar. Fornecimento e colocacao.</v>
          </cell>
          <cell r="C3644" t="str">
            <v>un</v>
          </cell>
          <cell r="D3644">
            <v>733.81</v>
          </cell>
        </row>
        <row r="3645">
          <cell r="A3645" t="str">
            <v>PJ 25.10.0600 (/)</v>
          </cell>
          <cell r="B3645" t="str">
            <v>Etapa 8, conforme o modelo Pactaplayground ou similar. Fornecimento e colocacao.</v>
          </cell>
          <cell r="C3645" t="str">
            <v>un</v>
          </cell>
          <cell r="D3645">
            <v>298.19</v>
          </cell>
        </row>
        <row r="3646">
          <cell r="A3646" t="str">
            <v>PJ 25.10.0650 (/)</v>
          </cell>
          <cell r="B3646" t="str">
            <v>Gangorra rustica com 1 prancha, referencia M-24/1, conforme o modelo Pactaplayground ou similar. Fornecimento e colocacao.</v>
          </cell>
          <cell r="C3646" t="str">
            <v>un</v>
          </cell>
          <cell r="D3646">
            <v>298.19</v>
          </cell>
        </row>
        <row r="3647">
          <cell r="A3647" t="str">
            <v>PJ 25.10.0653 (/)</v>
          </cell>
          <cell r="B3647" t="str">
            <v>Gangorra rustica com 2 prancha, referencia M-24/2, conforme o modelo Pactaplayground ou similar. Fornecimento e colocacao.</v>
          </cell>
          <cell r="C3647" t="str">
            <v>un</v>
          </cell>
          <cell r="D3647">
            <v>511.16</v>
          </cell>
        </row>
        <row r="3648">
          <cell r="A3648" t="str">
            <v>PJ 25.10.0654 (A)</v>
          </cell>
          <cell r="B3648" t="str">
            <v>Gangorra de 0/4 anos com 2 pranchas de madeira de Lei, estas fixadas em tubo de ferro galvanizado de 2", com pintura de base Galvite ou similar e 2 demaos de acabamento, conforme modelo FPJ. Fornecimento e colocacao.</v>
          </cell>
          <cell r="C3648" t="str">
            <v>un</v>
          </cell>
          <cell r="D3648">
            <v>775.9</v>
          </cell>
        </row>
        <row r="3649">
          <cell r="A3649" t="str">
            <v>PJ 25.10.0655 (D)</v>
          </cell>
          <cell r="B3649" t="str">
            <v>Gangorra de 5/10 anos com 2 pranchas de madeira de Lei, estas fixadas em tubo de ferro galvanizado de 2" e 2 1/2", com pintura de base Galvite ou similar e 2 demaos de acabamento, conforme modelo FPJ. Fornecimento e colocacao.</v>
          </cell>
          <cell r="C3649" t="str">
            <v>un</v>
          </cell>
          <cell r="D3649">
            <v>894.81</v>
          </cell>
        </row>
        <row r="3650">
          <cell r="A3650" t="str">
            <v>PJ 25.10.0659 (/)</v>
          </cell>
          <cell r="B3650" t="str">
            <v>Gangorra aerea, referencia M-41, conforme o modelo Pactaplayground ou similar. Fornecimento e colocacao.</v>
          </cell>
          <cell r="C3650" t="str">
            <v>un</v>
          </cell>
          <cell r="D3650">
            <v>438.02</v>
          </cell>
        </row>
        <row r="3651">
          <cell r="A3651" t="str">
            <v>PJ 25.10.0662 (/)</v>
          </cell>
          <cell r="B3651" t="str">
            <v>Gangorrao rustico, referencia M-24/3, conforme o modelo Pactaplayground ou similar. Fornecimento e colocacao.</v>
          </cell>
          <cell r="C3651" t="str">
            <v>un</v>
          </cell>
          <cell r="D3651">
            <v>511.16</v>
          </cell>
        </row>
        <row r="3652">
          <cell r="A3652" t="str">
            <v>PJ 25.10.0700 (B)</v>
          </cell>
          <cell r="B3652" t="str">
            <v>Gaiola ginica (trepa-trepa) em tubos de ferro galvanizado de 1" horizontais e verticais de 1 1/2", chumbados em blocos de concreto e com pintura de base Galvite ou similar e 2 demaos de acabamento, conforme projeto FPJ. Fornecimento e colocacao.</v>
          </cell>
          <cell r="C3652" t="str">
            <v>un</v>
          </cell>
          <cell r="D3652">
            <v>2585.52</v>
          </cell>
        </row>
        <row r="3653">
          <cell r="A3653" t="str">
            <v>PJ 25.10.0750 (B)</v>
          </cell>
          <cell r="B3653" t="str">
            <v>Grampos de protecao para calcada em tubos de ferro galvanizado de 2", chumbados em blocos de concreto, inclusive demolicao e recomposicao da calcada e transporte do material excedente, com pintura de base alquidica e 2 demaos de acabamento com esmalte e e</v>
          </cell>
          <cell r="C3653" t="str">
            <v>un</v>
          </cell>
          <cell r="D3653">
            <v>243.74</v>
          </cell>
        </row>
        <row r="3654">
          <cell r="A3654" t="str">
            <v>PJ 25.10.0753 (A)</v>
          </cell>
          <cell r="B3654" t="str">
            <v>Grampos de protecao para calcada em tubos de ferro galvanizado de 2", chumbados em blocos de concreto, inclusive demolicao e recomposicao da calcada e transporte do material excedente, com pintura de base alquidica e 2 demaos de acabamento com esmalte e c</v>
          </cell>
          <cell r="C3654" t="str">
            <v>un</v>
          </cell>
          <cell r="D3654">
            <v>313.68</v>
          </cell>
        </row>
        <row r="3655">
          <cell r="A3655" t="str">
            <v>PJ 25.10.0775 (/)</v>
          </cell>
          <cell r="B3655" t="str">
            <v>Multiuso sonoro em estrutura de ferro galvanizado de 2" e 3/4" e metalon de (50 x 50)mm, caixas pivotantes em fibra de vidro, sendo 9 triangulares para jogo da velha e 4 quadradas com letras do alfabeto, 1 painel em fibra de vidro com lado menina e lado m</v>
          </cell>
          <cell r="C3655" t="str">
            <v>un</v>
          </cell>
          <cell r="D3655">
            <v>5778.06</v>
          </cell>
        </row>
        <row r="3656">
          <cell r="A3656" t="str">
            <v>PJ 25.10.0800 (/)</v>
          </cell>
          <cell r="B3656" t="str">
            <v>Pernalonga Pinoquio em madeira de Lei, com correntes e parafusos galvanizados. Area utilizada de 36m2 com altura total aproximada de 3,20m, composto de 1 escada tunel, 1 deck com cercas laterais, 1 escorregador, 1 barra de ginastica, 2 argolas galvanizada</v>
          </cell>
          <cell r="C3656" t="str">
            <v>un</v>
          </cell>
          <cell r="D3656">
            <v>3388.14</v>
          </cell>
        </row>
        <row r="3657">
          <cell r="A3657" t="str">
            <v>PJ 25.10.0850 (/)</v>
          </cell>
          <cell r="B3657" t="str">
            <v>Prancha de gangorra completa, inclusive patamar, conforme projeto FPJ, com pintura, transporte e desmontagem da danificada. Fornecimento e colocacao.</v>
          </cell>
          <cell r="C3657" t="str">
            <v>un</v>
          </cell>
          <cell r="D3657">
            <v>608.39</v>
          </cell>
        </row>
        <row r="3658">
          <cell r="A3658" t="str">
            <v>PJ 25.10.0900 (/)</v>
          </cell>
          <cell r="B3658" t="str">
            <v>Prancha rema-rema de madeira de Lei, conforme projeto FPJ, completa com ferragens, bracadeiras, rolamentos, etc., pintura e transporte com desmontagem da danificada. Fornecimento e colocacao.</v>
          </cell>
          <cell r="C3658" t="str">
            <v>un</v>
          </cell>
          <cell r="D3658">
            <v>769.6</v>
          </cell>
        </row>
        <row r="3659">
          <cell r="A3659" t="str">
            <v>PJ 25.10.0950 (/)</v>
          </cell>
          <cell r="B3659" t="str">
            <v>Upa-Upa com 1 cavalinho rustico, referencia M-34/1, conforme o modelo Pactaplayground ou similar. Fornecimento e colocacao.</v>
          </cell>
          <cell r="C3659" t="str">
            <v>un</v>
          </cell>
          <cell r="D3659">
            <v>1016.96</v>
          </cell>
        </row>
        <row r="3660">
          <cell r="A3660" t="str">
            <v>PJ 25.10.0953 (/)</v>
          </cell>
          <cell r="B3660" t="str">
            <v>Upa-Upa com 2 cavalinho rustico, referencia M-34/2. Fornecimento e colocacao.</v>
          </cell>
          <cell r="C3660" t="str">
            <v>un</v>
          </cell>
          <cell r="D3660">
            <v>1200.8900000000001</v>
          </cell>
        </row>
        <row r="3661">
          <cell r="A3661" t="str">
            <v>PJ 25.10.0960 (/)</v>
          </cell>
          <cell r="B3661" t="str">
            <v>Playground da longevidade, alongadores, aparelhos para exercicios de alongamentos musculares e relaxamento da coluna nas regioes lombar e dorsal, alturas diferentes para diferentes estaturas, um maior com 1150 mm (H) x 730 mm (L) x 780 mm (C) e um menor c</v>
          </cell>
          <cell r="C3661" t="str">
            <v>un</v>
          </cell>
          <cell r="D3661">
            <v>1893.28</v>
          </cell>
        </row>
        <row r="3662">
          <cell r="A3662" t="str">
            <v>PJ 25.10.0963 (/)</v>
          </cell>
          <cell r="B3662" t="str">
            <v>Playground da longevidade, barra movel, aparelho dirigido para exercicios leves de musculacao (12 Kg), exercita a mobilidade dos ombros e cotovelos, com 2100 mm (H) x 741 mm (L) x 1253 mm (C), em tubos de aco carbono laminado nos diametros externos de 2 1</v>
          </cell>
          <cell r="C3662" t="str">
            <v>un</v>
          </cell>
          <cell r="D3662">
            <v>2068.39</v>
          </cell>
        </row>
        <row r="3663">
          <cell r="A3663" t="str">
            <v>PJ 25.10.0966 (/)</v>
          </cell>
          <cell r="B3663" t="str">
            <v xml:space="preserve">Playground da longevidade, elevacao lateral, aparelho de exercicios de movimentacao lateral para fortalecimento das musculaturas dos bracos e exercitar a mobilidade dos ombros e cotovelos, com 1100 mm (H) x 563mm (L - entre hastes) x 363 mm (C - poste ao </v>
          </cell>
          <cell r="C3663" t="str">
            <v>un</v>
          </cell>
          <cell r="D3663">
            <v>1355.48</v>
          </cell>
        </row>
        <row r="3664">
          <cell r="A3664" t="str">
            <v>PJ 25.10.0969 (/)</v>
          </cell>
          <cell r="B3664" t="str">
            <v xml:space="preserve">Playground da longevidade, paralelas, barras para exercicios livres de marcha, equilibrio, coordenacao motora e forca muscular dos membros superiores e inferiores, com 1038 mm (H) x 650 mm (L) x 3000 mm (C), em tubos de aco carbono laminado nos diametros </v>
          </cell>
          <cell r="C3664" t="str">
            <v>un</v>
          </cell>
          <cell r="D3664">
            <v>965.25</v>
          </cell>
        </row>
        <row r="3665">
          <cell r="A3665" t="str">
            <v>PJ 25.10.0972 (/)</v>
          </cell>
          <cell r="B3665" t="str">
            <v>Playground da longevidade, postes flexores, aparelhos para exercicios de flexoes frontais, exercita os musculos dos membros superiores e peitorais, poste maior com 1500 mm (H) x 410 mm (L), poste medio com 1300 mm (H) x 410 mm (L) e poste menor com 1200 m</v>
          </cell>
          <cell r="C3665" t="str">
            <v>un</v>
          </cell>
          <cell r="D3665">
            <v>1226.4100000000001</v>
          </cell>
        </row>
        <row r="3666">
          <cell r="A3666" t="str">
            <v>PJ 25.10.0975 (/)</v>
          </cell>
          <cell r="B3666" t="str">
            <v>Playground da longevidade, roda ombros, exercita a mobilidade das articulacoes dos ombros e cotovelos proporcionando maior amplitude da movimentacao dos bracos, com 1600 mm (H) x 1045 mm (L - rodas maiores) x 945 mm (L - rodas menores) x 1115 mm (C), diam</v>
          </cell>
          <cell r="C3666" t="str">
            <v>un</v>
          </cell>
          <cell r="D3666">
            <v>2415.6</v>
          </cell>
        </row>
        <row r="3667">
          <cell r="A3667" t="str">
            <v>PJ 25.10.0978 (/)</v>
          </cell>
          <cell r="B3667" t="str">
            <v>Playground da longevidade, senta e levanta, aparelho de exercicio de mobilidade e fortalecimento das musculaturas dos membros inferiores e gluteos, poste central com 1400 mm (H) x 460 mm (L), banco maior com 530 mm (H) x 300 mm (D) e banco menor com 430 m</v>
          </cell>
          <cell r="C3667" t="str">
            <v>un</v>
          </cell>
          <cell r="D3667">
            <v>1065.07</v>
          </cell>
        </row>
        <row r="3668">
          <cell r="A3668" t="str">
            <v>PJ 25.10.0981 (/)</v>
          </cell>
          <cell r="B3668" t="str">
            <v>Playground da longevidade, totem de instrucoes, com placa sinalizadora redonda, dupla face e placa de instrucoes, sendo uma face para recomendacoes e instrucoes de exercicios e outra face para mensagem ao publico, estrutura tubular em aco carbono laminado</v>
          </cell>
          <cell r="C3668" t="str">
            <v>un</v>
          </cell>
          <cell r="D3668">
            <v>1785.9</v>
          </cell>
        </row>
        <row r="3669">
          <cell r="A3669" t="str">
            <v>PJ 25.10.1000 (B)</v>
          </cell>
          <cell r="B3669" t="str">
            <v>Prancha para abdominal, em madeira de Lei e estrutura tubular de 2", fixada em blocos de concreto, com pintura de base Galvite ou similar, 2 demaos de acabamento, conforme projeto FPJ. Fornecimento e colocacao.</v>
          </cell>
          <cell r="C3669" t="str">
            <v>un</v>
          </cell>
          <cell r="D3669">
            <v>389.25</v>
          </cell>
        </row>
        <row r="3670">
          <cell r="A3670" t="str">
            <v>PJ 25.15.0050 (B)</v>
          </cell>
          <cell r="B3670" t="str">
            <v>Baliza de futebol, tamanho oficial, em tubos de ferro galvanizado de 4", com pintura de base Galvite ou similar e 2 demaos de acabamento. Fornecimento e colocacao.</v>
          </cell>
          <cell r="C3670" t="str">
            <v>un</v>
          </cell>
          <cell r="D3670">
            <v>1035.77</v>
          </cell>
        </row>
        <row r="3671">
          <cell r="A3671" t="str">
            <v>PJ 25.15.0053 (A)</v>
          </cell>
          <cell r="B3671" t="str">
            <v>Baliza de futebol de salao em tubo de ferro galvanizado de 4", pintura de base Galvite ou similar e 2 demaos de acabamento, conforme projeto FPJ. Fornecimento e colocacao.</v>
          </cell>
          <cell r="C3671" t="str">
            <v>un</v>
          </cell>
          <cell r="D3671">
            <v>688.21</v>
          </cell>
        </row>
        <row r="3672">
          <cell r="A3672" t="str">
            <v>PJ 25.15.0100 (B)</v>
          </cell>
          <cell r="B3672" t="str">
            <v>Baliza de volei em tubos de ferro galvanizado de 3", com pintura de base Galvite ou similar e 2 demaos de acabamento, conforme projeto FPJ. Fornecimento e colocacao.</v>
          </cell>
          <cell r="C3672" t="str">
            <v>par</v>
          </cell>
          <cell r="D3672">
            <v>368.19</v>
          </cell>
        </row>
        <row r="3673">
          <cell r="A3673" t="str">
            <v>PJ 25.15.0150 (A)</v>
          </cell>
          <cell r="B3673" t="str">
            <v>Estrutura para basquete, metalica, fixa, com avanco livre de 1,30m, com tabelas de compensado naval, aros e redes. Fornecimento e colocacao, exclusive furacao do piso.</v>
          </cell>
          <cell r="C3673" t="str">
            <v>par</v>
          </cell>
          <cell r="D3673">
            <v>1462.67</v>
          </cell>
        </row>
        <row r="3674">
          <cell r="A3674" t="str">
            <v>PJ 25.15.0200 (/)</v>
          </cell>
          <cell r="B3674" t="str">
            <v>Rede de nylon para futebol de salao. Fornecimento.</v>
          </cell>
          <cell r="C3674" t="str">
            <v>par</v>
          </cell>
          <cell r="D3674">
            <v>47.89</v>
          </cell>
        </row>
        <row r="3675">
          <cell r="A3675" t="str">
            <v>PJ 25.15.0203 (/)</v>
          </cell>
          <cell r="B3675" t="str">
            <v>Poste de volei em tubo de ferro galvanizado com cremalheira e buchas. Fornecimento.</v>
          </cell>
          <cell r="C3675" t="str">
            <v>par</v>
          </cell>
          <cell r="D3675">
            <v>445.36</v>
          </cell>
        </row>
        <row r="3676">
          <cell r="A3676" t="str">
            <v>PJ 25.15.0206 (/)</v>
          </cell>
          <cell r="B3676" t="str">
            <v>Rede de volei oficial com cabo de aco. Fornecimento.</v>
          </cell>
          <cell r="C3676" t="str">
            <v>un</v>
          </cell>
          <cell r="D3676">
            <v>62.38</v>
          </cell>
        </row>
        <row r="3677">
          <cell r="A3677" t="str">
            <v>PJ 25.15.0250 (/)</v>
          </cell>
          <cell r="B3677" t="str">
            <v>Tabela de basquete em compensado naval, tamanho oficial com aro e rede. Fornecimento e colocacao.</v>
          </cell>
          <cell r="C3677" t="str">
            <v>par</v>
          </cell>
          <cell r="D3677">
            <v>601.02</v>
          </cell>
        </row>
        <row r="3678">
          <cell r="A3678" t="str">
            <v>PJ 25.15.0300 (/)</v>
          </cell>
          <cell r="B3678" t="str">
            <v>Trave desmontavel para futebol de salao em tubo de ferro galvanizado e buchas. Fornecimento.</v>
          </cell>
          <cell r="C3678" t="str">
            <v>par</v>
          </cell>
          <cell r="D3678">
            <v>802.4</v>
          </cell>
        </row>
        <row r="3679">
          <cell r="A3679" t="str">
            <v>PJ 25.20.0059 (C)</v>
          </cell>
          <cell r="B3679" t="str">
            <v xml:space="preserve">Bicicletario em tubo de ferro galvanizado com diametro de 1 1/4", espessura da parede de 2,65mm, dobrado a frio em dois angulos de 90o e um angulo de 180o, chumbado em bloco de concreto FCK=13,5Mpa com dimensoes de (0,30x0,30x0,50)m, com gola de protecao </v>
          </cell>
          <cell r="C3679" t="str">
            <v>un</v>
          </cell>
          <cell r="D3679">
            <v>193.34</v>
          </cell>
        </row>
        <row r="3680">
          <cell r="A3680" t="str">
            <v>PJ 25.20.0061 (A)</v>
          </cell>
          <cell r="B3680" t="str">
            <v>Bicicletario em tubo de ferro galvanizado com diametro de 1 1/2", espessura da parede de 2,65mm, dobrado a frio em dois angulos de 90o e um angulo de 180o, chumbado em bloco de concreto FCK=13,5Mpa com dimensoes de (0,30x0,30x0,250)m, com gola de protecao</v>
          </cell>
          <cell r="C3680" t="str">
            <v>un</v>
          </cell>
          <cell r="D3680">
            <v>213.38</v>
          </cell>
        </row>
        <row r="3681">
          <cell r="A3681" t="str">
            <v>PJ 25.20.0600 (A)</v>
          </cell>
          <cell r="B3681" t="str">
            <v>Bicicletario em chapa galvanizada no 14 e tubos galvanizados de 1 1/2", com 6 vagas, conforme projeto SMAC. Fornecimento e colocacao.</v>
          </cell>
          <cell r="C3681" t="str">
            <v>mod</v>
          </cell>
          <cell r="D3681">
            <v>1045.8599999999999</v>
          </cell>
        </row>
        <row r="3682">
          <cell r="A3682" t="str">
            <v>PJ 25.25.0050 (B)</v>
          </cell>
          <cell r="B3682" t="str">
            <v>Balizador modelo Copacabana, cilindrico, liso, pre-fabricado em concreto FCK=18MPa, com reforco interno de malha de vergalhao curvado de 1/2", embutido no piso, com 40cm de diametro e altura de 46,50cm. Fornecimento e colocacao.</v>
          </cell>
          <cell r="C3682" t="str">
            <v>un</v>
          </cell>
          <cell r="D3682">
            <v>126.25</v>
          </cell>
        </row>
        <row r="3683">
          <cell r="A3683" t="str">
            <v>PJ 25.25.0100 (A)</v>
          </cell>
          <cell r="B3683" t="str">
            <v>Frade de concreto com fck=11 MPa, para protecao de calcada, apicoado e pintado a verniz, inclusive escavacao e reaterro, exclusive transporte. Fornecimento e colocacao.</v>
          </cell>
          <cell r="C3683" t="str">
            <v>un</v>
          </cell>
          <cell r="D3683">
            <v>68.33</v>
          </cell>
        </row>
        <row r="3684">
          <cell r="A3684" t="str">
            <v>PJ 25.25.0103 (A)</v>
          </cell>
          <cell r="B3684" t="str">
            <v>Frade de concreto com Fck=11 MPa, para protecao de calcada, liso. inclusive escavacao e reaterro, exclusive transporte. Fornecimento e colocacao.</v>
          </cell>
          <cell r="C3684" t="str">
            <v>un</v>
          </cell>
          <cell r="D3684">
            <v>43.51</v>
          </cell>
        </row>
        <row r="3685">
          <cell r="A3685" t="str">
            <v>PJ 25.25.0106 (/)</v>
          </cell>
          <cell r="B3685" t="str">
            <v>Frade metalico, em ferro fundido, modelo ciclovia. Fornecimento.</v>
          </cell>
          <cell r="C3685" t="str">
            <v>un</v>
          </cell>
          <cell r="D3685">
            <v>129.07</v>
          </cell>
        </row>
        <row r="3686">
          <cell r="A3686" t="str">
            <v>PJ 25.30.0050 (A)</v>
          </cell>
          <cell r="B3686" t="str">
            <v>Apoio e corrimao tubulares em brinquedos de eucalipto, substituicao das pecas considerando retirada e colocacao de pecas novas pintadas.</v>
          </cell>
          <cell r="C3686" t="str">
            <v>m2</v>
          </cell>
          <cell r="D3686">
            <v>51.95</v>
          </cell>
        </row>
        <row r="3687">
          <cell r="A3687" t="str">
            <v>PJ 25.30.0100 (/)</v>
          </cell>
          <cell r="B3687" t="str">
            <v>Balanco (com um lugar): troca do travessao de sustentacao, com retirada da viga danificada e remontagem do brinquedo de eucalipto.</v>
          </cell>
          <cell r="C3687" t="str">
            <v>cj</v>
          </cell>
          <cell r="D3687">
            <v>86.61</v>
          </cell>
        </row>
        <row r="3688">
          <cell r="A3688" t="str">
            <v>PJ 25.30.0103 (/)</v>
          </cell>
          <cell r="B3688" t="str">
            <v>Balanco com assento de pneu suspenso por cordas de nylon n.o 12: com troca de pneu e vazamento do mesmo para escoamento, troca das cordas e retirada do acessorio danificado, incluindo remontagem do brinquedo de eucalipto.</v>
          </cell>
          <cell r="C3688" t="str">
            <v>cj</v>
          </cell>
          <cell r="D3688">
            <v>60.08</v>
          </cell>
        </row>
        <row r="3689">
          <cell r="A3689" t="str">
            <v>PJ 25.30.0106 (/)</v>
          </cell>
          <cell r="B3689" t="str">
            <v>Balanco com assento em madeira suspenso por correntes: troca de assento, das correntes e retirada do acessorio danificado, com remontagem do brinquedo de eucalipto.</v>
          </cell>
          <cell r="C3689" t="str">
            <v>cj</v>
          </cell>
          <cell r="D3689">
            <v>129.85</v>
          </cell>
        </row>
        <row r="3690">
          <cell r="A3690" t="str">
            <v>PJ 25.30.0150 (/)</v>
          </cell>
          <cell r="B3690" t="str">
            <v>Casinhas: substituicao de telhado, compreendendo retirada do telhado danificado em meio tronco e colocacao de novo telhado completo, com a remontagem do brinquedo de eucalipto.</v>
          </cell>
          <cell r="C3690" t="str">
            <v>cj</v>
          </cell>
          <cell r="D3690">
            <v>844.44</v>
          </cell>
        </row>
        <row r="3691">
          <cell r="A3691" t="str">
            <v>PJ 25.30.0153 (/)</v>
          </cell>
          <cell r="B3691" t="str">
            <v>Casinhas: substituicao total do assoalho em troncos de eucalipto, meia cana ou rolicos, por outro completo em meia cana, considerando-se retirada e remontagem do brinquedo de eucalipto.</v>
          </cell>
          <cell r="C3691" t="str">
            <v>cj</v>
          </cell>
          <cell r="D3691">
            <v>631.01</v>
          </cell>
        </row>
        <row r="3692">
          <cell r="A3692" t="str">
            <v>PJ 25.30.0156 (/)</v>
          </cell>
          <cell r="B3692" t="str">
            <v>Casinhas: substituicao de 1(uma) peca de assoalho danificado, compreendendo retirado do meio tronco e colocacao de um novo, com a remontagem do brinquedo de eucalipto.</v>
          </cell>
          <cell r="C3692" t="str">
            <v>un</v>
          </cell>
          <cell r="D3692">
            <v>63.1</v>
          </cell>
        </row>
        <row r="3693">
          <cell r="A3693" t="str">
            <v>PJ 25.30.0159 (/)</v>
          </cell>
          <cell r="B3693" t="str">
            <v>Casinhas: substituicao das vigas de sustentacao de assoalhos em eucalipto, considerando-se retirada das vigas e colocacao de novas, com a remontagem do brinquedo de eucalipto.</v>
          </cell>
          <cell r="C3693" t="str">
            <v>cj</v>
          </cell>
          <cell r="D3693">
            <v>609.15</v>
          </cell>
        </row>
        <row r="3694">
          <cell r="A3694" t="str">
            <v>PJ 25.30.0162 (/)</v>
          </cell>
          <cell r="B3694" t="str">
            <v>Casinhas: substituicao de 1 (uma) viga de sustentacao de assoalho em eucalipto, considerando-se retirada da viga e colocacao de nova, com a remontagem do brinquedo de eucalipto.</v>
          </cell>
          <cell r="C3694" t="str">
            <v>un</v>
          </cell>
          <cell r="D3694">
            <v>87.21</v>
          </cell>
        </row>
        <row r="3695">
          <cell r="A3695" t="str">
            <v>PJ 25.30.0200 (/)</v>
          </cell>
          <cell r="B3695" t="str">
            <v>Cercas de eucalipto em laterais de casinhas e/ou patamares dos brinquedos de eucalipto: substituicao de troncos de eucalipto autoclavado com diametro de 6 a 8cm, considerando-se a retirada do danificado e instalacao de novos troncos (quatro por lateral co</v>
          </cell>
          <cell r="C3695" t="str">
            <v>cj</v>
          </cell>
          <cell r="D3695">
            <v>345</v>
          </cell>
        </row>
        <row r="3696">
          <cell r="A3696" t="str">
            <v>PJ 25.30.0250 (/)</v>
          </cell>
          <cell r="B3696" t="str">
            <v>Cordas dos brinquedos de eucalipto: substituicao de corda dos brinquedos onde estas estiverem danificadas, compreendendo a retirada do danificado e colocacao de cordas novas.</v>
          </cell>
          <cell r="C3696" t="str">
            <v>m</v>
          </cell>
          <cell r="D3696">
            <v>29.66</v>
          </cell>
        </row>
        <row r="3697">
          <cell r="A3697" t="str">
            <v>PJ 25.30.0300 (A)</v>
          </cell>
          <cell r="B3697" t="str">
            <v>Escada horizontal: substituicao da parte superior do brinquedo de eucalipto por outra completa.</v>
          </cell>
          <cell r="C3697" t="str">
            <v>cj</v>
          </cell>
          <cell r="D3697">
            <v>415.31</v>
          </cell>
        </row>
        <row r="3698">
          <cell r="A3698" t="str">
            <v>PJ 25.30.0303 (A)</v>
          </cell>
          <cell r="B3698" t="str">
            <v>Escada horizontal: substituicao de uma coluna de sustentacao do brinquedo de eucalipto por nova, considerando-se retirada e remontagem.</v>
          </cell>
          <cell r="C3698" t="str">
            <v>un</v>
          </cell>
          <cell r="D3698">
            <v>63.26</v>
          </cell>
        </row>
        <row r="3699">
          <cell r="A3699" t="str">
            <v>PJ 25.30.0306 (A)</v>
          </cell>
          <cell r="B3699" t="str">
            <v>Escada de acesso ao escarregador: troca de corrimao, retirada do danificado e remontagem com pintura do brinquedo de eucalipto.</v>
          </cell>
          <cell r="C3699" t="str">
            <v>cj</v>
          </cell>
          <cell r="D3699">
            <v>94.05</v>
          </cell>
        </row>
        <row r="3700">
          <cell r="A3700" t="str">
            <v>PJ 25.30.0309 (A)</v>
          </cell>
          <cell r="B3700" t="str">
            <v>Escada de acesso ao escorregador: troca da escada, corrimao e retirada da peca danificada e remontagem do brinquedo de eucalipto.</v>
          </cell>
          <cell r="C3700" t="str">
            <v>cj</v>
          </cell>
          <cell r="D3700">
            <v>432.64</v>
          </cell>
        </row>
        <row r="3701">
          <cell r="A3701" t="str">
            <v>PJ 25.30.0312 (A)</v>
          </cell>
          <cell r="B3701" t="str">
            <v>Escadas de acesso aos patamares ou casinhas de eucalipto: substituicao de cordas e pecas danificadas nos brinquedos de eucalipto por novas.</v>
          </cell>
          <cell r="C3701" t="str">
            <v>cj</v>
          </cell>
          <cell r="D3701">
            <v>259.54000000000002</v>
          </cell>
        </row>
        <row r="3702">
          <cell r="A3702" t="str">
            <v>PJ 25.30.0315 (A)</v>
          </cell>
          <cell r="B3702" t="str">
            <v>Escadas de acesso aos patamares ou casinhas de eucalipto: substituicao de tubos e pecas danificadas nos brinquedos de eucalipto por novos.</v>
          </cell>
          <cell r="C3702" t="str">
            <v>cj</v>
          </cell>
          <cell r="D3702">
            <v>308.68</v>
          </cell>
        </row>
        <row r="3703">
          <cell r="A3703" t="str">
            <v>PJ 25.30.0350 (/)</v>
          </cell>
          <cell r="B3703" t="str">
            <v>Estrutura em troncos de eucalipto: substituicao de tronco, retirada e remontagem.</v>
          </cell>
          <cell r="C3703" t="str">
            <v>m</v>
          </cell>
          <cell r="D3703">
            <v>85.91</v>
          </cell>
        </row>
        <row r="3704">
          <cell r="A3704" t="str">
            <v>PJ 25.30.0400 (A)</v>
          </cell>
          <cell r="B3704" t="str">
            <v>Gangorra simples: retirada e remontagem do eixo principal de sustentacao do brinquedo de eucalipto.</v>
          </cell>
          <cell r="C3704" t="str">
            <v>un</v>
          </cell>
          <cell r="D3704">
            <v>39.130000000000003</v>
          </cell>
        </row>
        <row r="3705">
          <cell r="A3705" t="str">
            <v>PJ 25.30.0403 (A)</v>
          </cell>
          <cell r="B3705" t="str">
            <v>Gangorra simples: retirada e reinstalacao dos apoios de mao do brinquedo de eucalipto.</v>
          </cell>
          <cell r="C3705" t="str">
            <v>cj</v>
          </cell>
          <cell r="D3705">
            <v>52.25</v>
          </cell>
        </row>
        <row r="3706">
          <cell r="A3706" t="str">
            <v>PJ 25.30.0406 (A)</v>
          </cell>
          <cell r="B3706" t="str">
            <v>Gangorra simples: retirada e remontagem do tronco principal de eucalipto, do eixo principal e dos apoios de mao.</v>
          </cell>
          <cell r="C3706" t="str">
            <v>cj</v>
          </cell>
          <cell r="D3706">
            <v>173.87</v>
          </cell>
        </row>
        <row r="3707">
          <cell r="A3707" t="str">
            <v>PJ 25.30.0450 (/)</v>
          </cell>
          <cell r="B3707" t="str">
            <v>Jangadas: Substituicao de pneus em equipamentos onde estes estejam fixados ao mesmo por parafusos, considerando retirada do pneu e remontagem do brinquedo de eucalipto.</v>
          </cell>
          <cell r="C3707" t="str">
            <v>un</v>
          </cell>
          <cell r="D3707">
            <v>118.86</v>
          </cell>
        </row>
        <row r="3708">
          <cell r="A3708" t="str">
            <v>PJ 25.30.0500 (A)</v>
          </cell>
          <cell r="B3708" t="str">
            <v>Peca em tubo de ferro galvanizado de 3/4": retirada da peca danificada e instalacao de peca nova com ou sem curvatura, inclusive pintura.</v>
          </cell>
          <cell r="C3708" t="str">
            <v>m</v>
          </cell>
          <cell r="D3708">
            <v>46.73</v>
          </cell>
        </row>
        <row r="3709">
          <cell r="A3709" t="str">
            <v>PJ 25.30.0550 (/)</v>
          </cell>
          <cell r="B3709" t="str">
            <v>Ponte pensil: troca de cabo de aco das pontes dos brinquedos de eucalipto, considerando-se retirada e reposicao de cabo de aco.</v>
          </cell>
          <cell r="C3709" t="str">
            <v>un</v>
          </cell>
          <cell r="D3709">
            <v>88.89</v>
          </cell>
        </row>
        <row r="3710">
          <cell r="A3710" t="str">
            <v>PJ 25.30.0553 (/)</v>
          </cell>
          <cell r="B3710" t="str">
            <v>Ponte pensil: troca das correntes de troncos das pontes dos brinquedos de eucalipto, considerando-se a retirada das correntes danificadas e colocacao de novas correntes.</v>
          </cell>
          <cell r="C3710" t="str">
            <v>cj</v>
          </cell>
          <cell r="D3710">
            <v>97.11</v>
          </cell>
        </row>
        <row r="3711">
          <cell r="A3711" t="str">
            <v>PJ 25.30.0556 (/)</v>
          </cell>
          <cell r="B3711" t="str">
            <v>Ponte pensil: substituicao do guarda corpo de tronco da ponte de eucalipto, compreendendo a retirada do danificado e colocacao de guarda corpo novo.</v>
          </cell>
          <cell r="C3711" t="str">
            <v>m</v>
          </cell>
          <cell r="D3711">
            <v>36.36</v>
          </cell>
        </row>
        <row r="3712">
          <cell r="A3712" t="str">
            <v>PJ 25.30.0559 (/)</v>
          </cell>
          <cell r="B3712" t="str">
            <v>Ponte pensil: substituicao do guarda corpo de corda do brinquedo de eucalipto, compreendo a retirada do danificado e colocacao de cordas novas.</v>
          </cell>
          <cell r="C3712" t="str">
            <v>m</v>
          </cell>
          <cell r="D3712">
            <v>10.66</v>
          </cell>
        </row>
        <row r="3713">
          <cell r="A3713" t="str">
            <v>PJ 25.30.0562 (/)</v>
          </cell>
          <cell r="B3713" t="str">
            <v>Ponte pensil: substituicao do guarda corpo de correntes do brinquedo de eucalipto, compreendendo a retirada do danificado e colocacao de correntes novas.</v>
          </cell>
          <cell r="C3713" t="str">
            <v>un</v>
          </cell>
          <cell r="D3713">
            <v>27.89</v>
          </cell>
        </row>
        <row r="3714">
          <cell r="A3714" t="str">
            <v>PJ 25.30.0565 (/)</v>
          </cell>
          <cell r="B3714" t="str">
            <v>Ponte pensil: substituicao de tronco de eucalipto que compoe o piso da ponte do brinquedo de eucalipto, compreendendo a retirada do danificado e colocacao de novo tronco.</v>
          </cell>
          <cell r="C3714" t="str">
            <v>m</v>
          </cell>
          <cell r="D3714">
            <v>47.56</v>
          </cell>
        </row>
        <row r="3715">
          <cell r="A3715" t="str">
            <v>PJ 25.30.0600 (/)</v>
          </cell>
          <cell r="B3715" t="str">
            <v>Prancha do escorregador: troca com retirada da peca danificada e remontagem do brinquedo de eucalipto.</v>
          </cell>
          <cell r="C3715" t="str">
            <v>un</v>
          </cell>
          <cell r="D3715">
            <v>269.35000000000002</v>
          </cell>
        </row>
        <row r="3716">
          <cell r="A3716" t="str">
            <v>PJ 25.30.0603 (/)</v>
          </cell>
          <cell r="B3716" t="str">
            <v>Prancha do escorregador: troca do leito do escorregador com retirada do danificado e remontagem do brinquedo de eucalipto.</v>
          </cell>
          <cell r="C3716" t="str">
            <v>un</v>
          </cell>
          <cell r="D3716">
            <v>935.11</v>
          </cell>
        </row>
        <row r="3717">
          <cell r="A3717" t="str">
            <v>PJ 25.30.0606 (/)</v>
          </cell>
          <cell r="B3717" t="str">
            <v>Prancha do escorregador: troca do esqueleto de sustentacao do leito do escorregador com retirada do danificado e remontagem do brinquedo de eucalipto.</v>
          </cell>
          <cell r="C3717" t="str">
            <v>un</v>
          </cell>
          <cell r="D3717">
            <v>225.66</v>
          </cell>
        </row>
        <row r="3718">
          <cell r="A3718" t="str">
            <v>PJ 25.30.0650 (/)</v>
          </cell>
          <cell r="B3718" t="str">
            <v>Travessao de sustentacao em eucalipto dos balancos (com tres lugares): troca da peca, retirada e remontagem do brinquedo de eucalipto.</v>
          </cell>
          <cell r="C3718" t="str">
            <v>un</v>
          </cell>
          <cell r="D3718">
            <v>272.26</v>
          </cell>
        </row>
        <row r="3719">
          <cell r="A3719" t="str">
            <v>PJ 25.30.0653 (/)</v>
          </cell>
          <cell r="B3719" t="str">
            <v>Travessao de sustentacao em eucalipto dos balancos (com dois lugares): troca da peca, retirada e remontagem do brinquedo de eucalipto.</v>
          </cell>
          <cell r="C3719" t="str">
            <v>un</v>
          </cell>
          <cell r="D3719">
            <v>188.72</v>
          </cell>
        </row>
        <row r="3720">
          <cell r="A3720" t="str">
            <v>PJ 25.30.0700 (A)</v>
          </cell>
          <cell r="B3720" t="str">
            <v>Tubo de ferro galvanizado de 1", tipo cano bombeiro, para servir de escorregador nos brinquedos de eucalipto, compreendendo retirada do danificado, substituicao por novo considerando a pintura.</v>
          </cell>
          <cell r="C3720" t="str">
            <v>cj</v>
          </cell>
          <cell r="D3720">
            <v>168.34</v>
          </cell>
        </row>
        <row r="3721">
          <cell r="A3721" t="str">
            <v>PJ 30.05.0050 (/)</v>
          </cell>
          <cell r="B3721" t="str">
            <v>Encanteiramento de sacos plasticos para producao de mudas de essencias florestais. Cada 100 unidades.</v>
          </cell>
          <cell r="C3721" t="str">
            <v>un</v>
          </cell>
          <cell r="D3721">
            <v>5.86</v>
          </cell>
        </row>
        <row r="3722">
          <cell r="A3722" t="str">
            <v>PJ 30.05.0053 (/)</v>
          </cell>
          <cell r="B3722" t="str">
            <v>Encanteiramento dos sacos plasticos para producao de mudas de essencias florestais, com altura de 14cm, largura de 10cm. Custo valido para cada 100 unidades.</v>
          </cell>
          <cell r="C3722" t="str">
            <v>un</v>
          </cell>
          <cell r="D3722">
            <v>1.5</v>
          </cell>
        </row>
        <row r="3723">
          <cell r="A3723" t="str">
            <v>PJ 30.05.0100 (/)</v>
          </cell>
          <cell r="B3723" t="str">
            <v>Enchimento de sacos plasticos para mudas de essencias florestais. Para 100 unidades.</v>
          </cell>
          <cell r="C3723" t="str">
            <v>un</v>
          </cell>
          <cell r="D3723">
            <v>10.56</v>
          </cell>
        </row>
        <row r="3724">
          <cell r="A3724" t="str">
            <v>PJ 30.05.0103 (/)</v>
          </cell>
          <cell r="B3724" t="str">
            <v>Enchimento de sacos plasticos para producao de mudas de essencias florestais, com costura e perfurados, inclusive fornecimento, custo valido para cada 100 unidades, com dimensoes de (10x15)cmx0,10mm.</v>
          </cell>
          <cell r="C3724" t="str">
            <v>un</v>
          </cell>
          <cell r="D3724">
            <v>4.26</v>
          </cell>
        </row>
        <row r="3725">
          <cell r="A3725" t="str">
            <v>PJ 30.05.0106 (/)</v>
          </cell>
          <cell r="B3725" t="str">
            <v>Enchimento de sacos plasticos para producao de mudas de essencias florestais, com costura e perfurados, na cor preta, inclusive fornecimento, custo valido para cada 100 unidades, com dimensoes de (13x14)cmx0,15mm.</v>
          </cell>
          <cell r="C3725" t="str">
            <v>un</v>
          </cell>
          <cell r="D3725">
            <v>6.03</v>
          </cell>
        </row>
        <row r="3726">
          <cell r="A3726" t="str">
            <v>PJ 30.05.0109 (/)</v>
          </cell>
          <cell r="B3726" t="str">
            <v>Enchimento de sacos plasticos para producao de mudas de essencias florestais, com costura e perfurados, na cor preta, inclusive fornecimento, custo valido para cada 100 unidades, com dimensoes de (14x18)cmx0,15mm.</v>
          </cell>
          <cell r="C3726" t="str">
            <v>un</v>
          </cell>
          <cell r="D3726">
            <v>9.3800000000000008</v>
          </cell>
        </row>
        <row r="3727">
          <cell r="A3727" t="str">
            <v>PJ 30.05.0112 (/)</v>
          </cell>
          <cell r="B3727" t="str">
            <v>Enchimento de sacos plasticos para producao de mudas de essencias florestais, com costura e perfurados, inclusive fornecimento, custo valido para cada 100 unidades, com dimensoes de (14x20)cmx0,15mm.</v>
          </cell>
          <cell r="C3727" t="str">
            <v>un</v>
          </cell>
          <cell r="D3727">
            <v>9.92</v>
          </cell>
        </row>
        <row r="3728">
          <cell r="A3728" t="str">
            <v>PJ 30.05.0115 (/)</v>
          </cell>
          <cell r="B3728" t="str">
            <v>Enchimento de sacos plasticos para producao de mudas de essencias florestais, com costura e perfurados, inclusive fornecimento, custo valido para cada 100 unidades, com dimensoes de (17x30)cmx0,15mm.</v>
          </cell>
          <cell r="C3728" t="str">
            <v>un</v>
          </cell>
          <cell r="D3728">
            <v>18.66</v>
          </cell>
        </row>
        <row r="3729">
          <cell r="A3729" t="str">
            <v>PJ 30.05.0118 (/)</v>
          </cell>
          <cell r="B3729" t="str">
            <v>Enchimento de sacos plasticos para producao de mudas de essencias florestais, com costura e perfurados, na cor preta, inclusive fornecimento, custo valido para cada 100 unidades, com dimensoes de (22x27)cmx0,15mm.</v>
          </cell>
          <cell r="C3729" t="str">
            <v>un</v>
          </cell>
          <cell r="D3729">
            <v>23.5</v>
          </cell>
        </row>
        <row r="3730">
          <cell r="A3730" t="str">
            <v>PJ 30.05.0121 (/)</v>
          </cell>
          <cell r="B3730" t="str">
            <v>Enchimento de sacos plasticos para producao de mudas de essencias florestais, com costura e perfurados, inclusive fornecimento, custo valido para cada 100 unidades, com dimensoes de (25x35)cmx0,22mm.</v>
          </cell>
          <cell r="C3730" t="str">
            <v>un</v>
          </cell>
          <cell r="D3730">
            <v>56.36</v>
          </cell>
        </row>
        <row r="3731">
          <cell r="A3731" t="str">
            <v>PJ 30.05.0150 (/)</v>
          </cell>
          <cell r="B3731" t="str">
            <v>Encanteiramento dos sacos plasticos para producao de mudas de essencias florestais, custo valido para cada 100 unidades, com altura de 20 cm, largura de 13cm.</v>
          </cell>
          <cell r="C3731" t="str">
            <v>un</v>
          </cell>
          <cell r="D3731">
            <v>3.03</v>
          </cell>
        </row>
        <row r="3732">
          <cell r="A3732" t="str">
            <v>PJ 30.05.0153 (/)</v>
          </cell>
          <cell r="B3732" t="str">
            <v>Encanteiramento dos sacos plasticos para producao de mudas de essencias florestais, custo valido para cada 100 unidades, com altura de 30 cm, largura de 15cm.</v>
          </cell>
          <cell r="C3732" t="str">
            <v>un</v>
          </cell>
          <cell r="D3732">
            <v>4.67</v>
          </cell>
        </row>
        <row r="3733">
          <cell r="A3733" t="str">
            <v>PJ 30.05.0156 (/)</v>
          </cell>
          <cell r="B3733" t="str">
            <v>Encanteiramento dos sacos plasticos para producao de mudas de essencias florestais, custo valido para cada 100 unidades, medindo 35cm de altura e 25cm de largura.</v>
          </cell>
          <cell r="C3733" t="str">
            <v>un</v>
          </cell>
          <cell r="D3733">
            <v>15.09</v>
          </cell>
        </row>
        <row r="3734">
          <cell r="A3734" t="str">
            <v>PJ 30.05.0200 (/)</v>
          </cell>
          <cell r="B3734" t="str">
            <v>Preparo de substrato para servicos executados em horto.</v>
          </cell>
          <cell r="C3734" t="str">
            <v>m3</v>
          </cell>
          <cell r="D3734">
            <v>5.56</v>
          </cell>
        </row>
        <row r="3735">
          <cell r="A3735" t="str">
            <v>PJ 30.05.0250 (/)</v>
          </cell>
          <cell r="B3735" t="str">
            <v>Preparo de estacas para producao de mudas de essencias florestais, custo valido para cada 100 unidades.</v>
          </cell>
          <cell r="C3735" t="str">
            <v>un</v>
          </cell>
          <cell r="D3735">
            <v>3.99</v>
          </cell>
        </row>
        <row r="3736">
          <cell r="A3736" t="str">
            <v>PJ 30.05.0300 (/)</v>
          </cell>
          <cell r="B3736" t="str">
            <v>Repicagem e desbaste de mudas de essencias florestais. Cada 100 unidades.</v>
          </cell>
          <cell r="C3736" t="str">
            <v>un</v>
          </cell>
          <cell r="D3736">
            <v>3.93</v>
          </cell>
        </row>
        <row r="3737">
          <cell r="A3737" t="str">
            <v>PJ 30.05.0350 (/)</v>
          </cell>
          <cell r="B3737" t="str">
            <v>Saco plastico para producao de mudas na medida de (15x25)cmx0,15mm. Fornecimento.</v>
          </cell>
          <cell r="C3737" t="str">
            <v>Kg</v>
          </cell>
          <cell r="D3737">
            <v>7.42</v>
          </cell>
        </row>
        <row r="3738">
          <cell r="A3738" t="str">
            <v>PJ 30.05.0353 (/)</v>
          </cell>
          <cell r="B3738" t="str">
            <v>Saco plastico para producao de mudas na medida de (20x30)cmx0,20mm. Fornecimento.</v>
          </cell>
          <cell r="C3738" t="str">
            <v>Kg</v>
          </cell>
          <cell r="D3738">
            <v>7.42</v>
          </cell>
        </row>
        <row r="3739">
          <cell r="A3739" t="str">
            <v>PJ 30.05.0356 (/)</v>
          </cell>
          <cell r="B3739" t="str">
            <v>Saco plastico para producao de mudas na medida de (28x35)cmx0,22mm. Fornecimento.</v>
          </cell>
          <cell r="C3739" t="str">
            <v>Kg</v>
          </cell>
          <cell r="D3739">
            <v>7.42</v>
          </cell>
        </row>
        <row r="3740">
          <cell r="A3740" t="str">
            <v>PJ 35.05.0050 (/)</v>
          </cell>
          <cell r="B3740" t="str">
            <v>Abertura de cova (30x30x30)cm, em banqueta, em encosta, inclusive marcacao.</v>
          </cell>
          <cell r="C3740" t="str">
            <v>un</v>
          </cell>
          <cell r="D3740">
            <v>0.78</v>
          </cell>
        </row>
        <row r="3741">
          <cell r="A3741" t="str">
            <v>PJ 35.05.0056 (/)</v>
          </cell>
          <cell r="B3741" t="str">
            <v>Abertura de cova (15x15x15)cm, incluindo incorporacao de esterco curtido, para plantio de vegetacao reptante em area de restinga plana.</v>
          </cell>
          <cell r="C3741" t="str">
            <v>un</v>
          </cell>
          <cell r="D3741">
            <v>0.25</v>
          </cell>
        </row>
        <row r="3742">
          <cell r="A3742" t="str">
            <v>PJ 35.05.0059 (/)</v>
          </cell>
          <cell r="B3742" t="str">
            <v>Abertura de cova (20x20x20)cm, incluindo incorporacao de esterco curtido, para plantio de vegetacao cactaceas em area de restinga plana.</v>
          </cell>
          <cell r="C3742" t="str">
            <v>un</v>
          </cell>
          <cell r="D3742">
            <v>0.62</v>
          </cell>
        </row>
        <row r="3743">
          <cell r="A3743" t="str">
            <v>PJ 35.05.0062 (/)</v>
          </cell>
          <cell r="B3743" t="str">
            <v>Abertura de cova (30x30x30)cm, incluindo incorporacao de esterco curtido, para plantio de vegetacao arbustiva em area de restinga plana.</v>
          </cell>
          <cell r="C3743" t="str">
            <v>un</v>
          </cell>
          <cell r="D3743">
            <v>0.34</v>
          </cell>
        </row>
        <row r="3744">
          <cell r="A3744" t="str">
            <v>PJ 35.05.0100 (/)</v>
          </cell>
          <cell r="B3744" t="str">
            <v>Adubacao e calagem, usando adubo organico/mineral, em mudas plantadas em encostas.</v>
          </cell>
          <cell r="C3744" t="str">
            <v>un</v>
          </cell>
          <cell r="D3744">
            <v>0.7</v>
          </cell>
        </row>
        <row r="3745">
          <cell r="A3745" t="str">
            <v>PJ 35.05.0150 (/)</v>
          </cell>
          <cell r="B3745" t="str">
            <v>Capina de aceiro em encosta em area previamente rocada, em fase de implantacao.</v>
          </cell>
          <cell r="C3745" t="str">
            <v>m2</v>
          </cell>
          <cell r="D3745">
            <v>0.35</v>
          </cell>
        </row>
        <row r="3746">
          <cell r="A3746" t="str">
            <v>PJ 35.05.0153 (/)</v>
          </cell>
          <cell r="B3746" t="str">
            <v>Capina de aceiro em encosta em area previamente rocada, em fase de manutencao.</v>
          </cell>
          <cell r="C3746" t="str">
            <v>m2</v>
          </cell>
          <cell r="D3746">
            <v>0.26</v>
          </cell>
        </row>
        <row r="3747">
          <cell r="A3747" t="str">
            <v>PJ 35.05.0200 (/)</v>
          </cell>
          <cell r="B3747" t="str">
            <v>Capina de vegetacao graminea em area de encosta em curva de nivel, inclusive marcacao de faixas em curva de nivel, em fase de implantacao.</v>
          </cell>
          <cell r="C3747" t="str">
            <v>m2</v>
          </cell>
          <cell r="D3747">
            <v>0.27</v>
          </cell>
        </row>
        <row r="3748">
          <cell r="A3748" t="str">
            <v>PJ 35.05.0203 (/)</v>
          </cell>
          <cell r="B3748" t="str">
            <v>Capina de vegetacao graminea em area de encosta em curva de nivel, em fase de manutencao.</v>
          </cell>
          <cell r="C3748" t="str">
            <v>m2</v>
          </cell>
          <cell r="D3748">
            <v>0.23</v>
          </cell>
        </row>
        <row r="3749">
          <cell r="A3749" t="str">
            <v>PJ 35.05.0245 (/)</v>
          </cell>
          <cell r="B3749" t="str">
            <v>Limpeza manual de materiais diversos em area de manguezal (lixo).</v>
          </cell>
          <cell r="C3749" t="str">
            <v>m2</v>
          </cell>
          <cell r="D3749">
            <v>0.14000000000000001</v>
          </cell>
        </row>
        <row r="3750">
          <cell r="A3750" t="str">
            <v>PJ 35.05.0250 (/)</v>
          </cell>
          <cell r="B3750" t="str">
            <v>Mudas de essencias florestais de 30cm a 50cm de altura, tipo Sabia, Marica, Trema, Aroeira, Ipes, Pau-Ferro e similares. Fornecimento.</v>
          </cell>
          <cell r="C3750" t="str">
            <v>un</v>
          </cell>
          <cell r="D3750">
            <v>0.59</v>
          </cell>
        </row>
        <row r="3751">
          <cell r="A3751" t="str">
            <v>PJ 35.05.0300 (/)</v>
          </cell>
          <cell r="B3751" t="str">
            <v>Plantio de grama em placas, em encosta, tipo Sao Carlos, Batatais ou Larga, inclusive compra e arrancamento no local de origem, carga, transporte manual encosta acima, descarga e preparo do terreno.</v>
          </cell>
          <cell r="C3751" t="str">
            <v>m2</v>
          </cell>
          <cell r="D3751">
            <v>7.51</v>
          </cell>
        </row>
        <row r="3752">
          <cell r="A3752" t="str">
            <v>PJ 35.05.0350 (/)</v>
          </cell>
          <cell r="B3752" t="str">
            <v>Plantio e adubacao de mudas em encosta, de 30cm a 50cm de altura, tipo Sabia, Marica, Trema, Aroeira, Ipes, Pau-Ferro e similares. Fornecimento da muda incluso.</v>
          </cell>
          <cell r="C3752" t="str">
            <v>un</v>
          </cell>
          <cell r="D3752">
            <v>1.17</v>
          </cell>
        </row>
        <row r="3753">
          <cell r="A3753" t="str">
            <v>PJ 35.05.0400 (/)</v>
          </cell>
          <cell r="B3753" t="str">
            <v>Plantio de mudas de vegetacao arbustiva, exclusive o fornecimento de muda, em area de restinga plana.</v>
          </cell>
          <cell r="C3753" t="str">
            <v>un</v>
          </cell>
          <cell r="D3753">
            <v>0.73</v>
          </cell>
        </row>
        <row r="3754">
          <cell r="A3754" t="str">
            <v>PJ 35.05.0403 (/)</v>
          </cell>
          <cell r="B3754" t="str">
            <v>Plantio de mudas de vegetacao cactaceas, exclusive o fornecimento de muda, em area de restinga plana.</v>
          </cell>
          <cell r="C3754" t="str">
            <v>un</v>
          </cell>
          <cell r="D3754">
            <v>0.31</v>
          </cell>
        </row>
        <row r="3755">
          <cell r="A3755" t="str">
            <v>PJ 35.05.0406 (/)</v>
          </cell>
          <cell r="B3755" t="str">
            <v>Plantio de mudas de vegetacao reptante, exclusive o fornecimento de muda, em area de restinga plana.</v>
          </cell>
          <cell r="C3755" t="str">
            <v>un</v>
          </cell>
          <cell r="D3755">
            <v>0.08</v>
          </cell>
        </row>
        <row r="3756">
          <cell r="A3756" t="str">
            <v>PJ 35.05.0500 (/)</v>
          </cell>
          <cell r="B3756" t="str">
            <v>Plantio de muda de especie de manguezal, de 50 a 70 cm de altura, e abertura de cova de (10x10x20)cm. Exclusive o fornecimento da muda.</v>
          </cell>
          <cell r="C3756" t="str">
            <v>un</v>
          </cell>
          <cell r="D3756">
            <v>1.04</v>
          </cell>
        </row>
        <row r="3757">
          <cell r="A3757" t="str">
            <v>PJ 35.05.0503 (/)</v>
          </cell>
          <cell r="B3757" t="str">
            <v>Plantio de muda de especies de manguezal, de 50 a 70 cm de altura, e abertura de cova de (10x10x20)cm. Inclusive o fornecimento da muda.</v>
          </cell>
          <cell r="C3757" t="str">
            <v>un</v>
          </cell>
          <cell r="D3757">
            <v>3.89</v>
          </cell>
        </row>
        <row r="3758">
          <cell r="A3758" t="str">
            <v>PJ 40.05.0050 (/)</v>
          </cell>
          <cell r="B3758" t="str">
            <v>Arrancamento e replantio de arbusto com ate 2m de altura.</v>
          </cell>
          <cell r="C3758" t="str">
            <v>un</v>
          </cell>
          <cell r="D3758">
            <v>6.68</v>
          </cell>
        </row>
        <row r="3759">
          <cell r="A3759" t="str">
            <v>PJ 40.05.0100 (/)</v>
          </cell>
          <cell r="B3759" t="str">
            <v>Poda de especies vegetais de baixo nivel de dificuldade, exclusive transporte do material resultante.</v>
          </cell>
          <cell r="C3759" t="str">
            <v>un</v>
          </cell>
          <cell r="D3759">
            <v>49.48</v>
          </cell>
        </row>
        <row r="3760">
          <cell r="A3760" t="str">
            <v>PJ 40.05.0103 (/)</v>
          </cell>
          <cell r="B3760" t="str">
            <v>Poda de especies vegetais de medio nivel de dificuldade, exclusive transporte do material resultante.</v>
          </cell>
          <cell r="C3760" t="str">
            <v>un</v>
          </cell>
          <cell r="D3760">
            <v>98.77</v>
          </cell>
        </row>
        <row r="3761">
          <cell r="A3761" t="str">
            <v>PJ 40.05.0106 (/)</v>
          </cell>
          <cell r="B3761" t="str">
            <v>Poda de especies vegetais de alto nivel de dificuldade, exclusive transporte do material resultante.</v>
          </cell>
          <cell r="C3761" t="str">
            <v>un</v>
          </cell>
          <cell r="D3761">
            <v>176.43</v>
          </cell>
        </row>
        <row r="3762">
          <cell r="A3762" t="str">
            <v>PJ 40.05.0150 (/)</v>
          </cell>
          <cell r="B3762" t="str">
            <v>Remocao de especies vegetais, porte muda (ate 2m de altura), inclusive carga, descarga e transporte do material ate 30Km.</v>
          </cell>
          <cell r="C3762" t="str">
            <v>un</v>
          </cell>
          <cell r="D3762">
            <v>13.73</v>
          </cell>
        </row>
        <row r="3763">
          <cell r="A3763" t="str">
            <v>PJ 40.05.0153 (/)</v>
          </cell>
          <cell r="B3763" t="str">
            <v>Remocao de especies vegetais, porte pequeno (entre 2m e 4m de altura), inclusive carga, descarga e transporte do material ate 30Km.</v>
          </cell>
          <cell r="C3763" t="str">
            <v>un</v>
          </cell>
          <cell r="D3763">
            <v>52.82</v>
          </cell>
        </row>
        <row r="3764">
          <cell r="A3764" t="str">
            <v>PJ 40.05.0156 (/)</v>
          </cell>
          <cell r="B3764" t="str">
            <v>Remocao de especies vegetais, porte medio (entre 4m e 6m de altura), inclusive carga, descarga e transporte do material ate 30Km.</v>
          </cell>
          <cell r="C3764" t="str">
            <v>un</v>
          </cell>
          <cell r="D3764">
            <v>130.51</v>
          </cell>
        </row>
        <row r="3765">
          <cell r="A3765" t="str">
            <v>PJ 40.05.0159 (/)</v>
          </cell>
          <cell r="B3765" t="str">
            <v>Remocao de especies vegetais, porte grande (acima de 6m de altura), inclusive carga, descarga e transporte do material ate 30Km.</v>
          </cell>
          <cell r="C3765" t="str">
            <v>un</v>
          </cell>
          <cell r="D3765">
            <v>260.20999999999998</v>
          </cell>
        </row>
        <row r="3766">
          <cell r="A3766" t="str">
            <v>PJ 40.05.0200 (/)</v>
          </cell>
          <cell r="B3766" t="str">
            <v>Transplante de vegetais de porte pequeno (entre 2m e 4m de altura), inclusive carga, descarga e transporte do material ate 30Km.</v>
          </cell>
          <cell r="C3766" t="str">
            <v>un</v>
          </cell>
          <cell r="D3766">
            <v>104.01</v>
          </cell>
        </row>
        <row r="3767">
          <cell r="A3767" t="str">
            <v>PJ 40.10.0050 (/)</v>
          </cell>
          <cell r="B3767" t="str">
            <v>Adubacao diferenciada em especies vegetais de qualquer natureza.</v>
          </cell>
          <cell r="C3767" t="str">
            <v>un</v>
          </cell>
          <cell r="D3767">
            <v>31.07</v>
          </cell>
        </row>
        <row r="3768">
          <cell r="A3768" t="str">
            <v>PJ 40.10.0053 (/)</v>
          </cell>
          <cell r="B3768" t="str">
            <v>Adubacao quimica com formula completa (NPK-10-10-10) em golas de arvore, inclusive limpeza e revolvimento de solo.</v>
          </cell>
          <cell r="C3768" t="str">
            <v>un</v>
          </cell>
          <cell r="D3768">
            <v>0.91</v>
          </cell>
        </row>
        <row r="3769">
          <cell r="A3769" t="str">
            <v>PJ 40.10.0100 (/)</v>
          </cell>
          <cell r="B3769" t="str">
            <v>Combate a colonia de cupins em arvores atraves do metodo por iscagem (custo valido para um minimo de 30 arvores).</v>
          </cell>
          <cell r="C3769" t="str">
            <v>mes</v>
          </cell>
          <cell r="D3769">
            <v>139.83000000000001</v>
          </cell>
        </row>
        <row r="3770">
          <cell r="A3770" t="str">
            <v>PJ 40.10.0150 (/)</v>
          </cell>
          <cell r="B3770" t="str">
            <v>Controle quimico de especies vegetais de qualquer natureza.</v>
          </cell>
          <cell r="C3770" t="str">
            <v>un</v>
          </cell>
          <cell r="D3770">
            <v>125.83</v>
          </cell>
        </row>
        <row r="3771">
          <cell r="A3771" t="str">
            <v>PJ 40.10.0200 (/)</v>
          </cell>
          <cell r="B3771" t="str">
            <v>Dendrocirurgia em especies vegetais de qualquer natureza.</v>
          </cell>
          <cell r="C3771" t="str">
            <v>un</v>
          </cell>
          <cell r="D3771">
            <v>393.64</v>
          </cell>
        </row>
        <row r="3772">
          <cell r="A3772" t="str">
            <v>PJ 40.10.0250 (/)</v>
          </cell>
          <cell r="B3772" t="str">
            <v>Pincelamento em lesao de especies vegetais de qualquer natureza.</v>
          </cell>
          <cell r="C3772" t="str">
            <v>un</v>
          </cell>
          <cell r="D3772">
            <v>18.63</v>
          </cell>
        </row>
        <row r="3773">
          <cell r="A3773" t="str">
            <v>PJ 40.10.0300 (/)</v>
          </cell>
          <cell r="B3773" t="str">
            <v>Retutoramento de especies vegetais de qualquer natureza.</v>
          </cell>
          <cell r="C3773" t="str">
            <v>un</v>
          </cell>
          <cell r="D3773">
            <v>12.01</v>
          </cell>
        </row>
        <row r="3774">
          <cell r="A3774" t="str">
            <v>PJ 40.10.0350 (/)</v>
          </cell>
          <cell r="B3774" t="str">
            <v>Tratamento de arvores com lesoes acima de 0,50m2, compreendendo: raspagem do material necrosado, aplicacao de fungicidas, inseticidas, hormonios e impermeabilizantes, fechamento das cavidades com espuma de poliuretano coberta com nata de cimento e incorpo</v>
          </cell>
          <cell r="C3774" t="str">
            <v>un</v>
          </cell>
          <cell r="D3774">
            <v>93.05</v>
          </cell>
        </row>
        <row r="3775">
          <cell r="A3775" t="str">
            <v>PJ 40.10.0353 (/)</v>
          </cell>
          <cell r="B3775" t="str">
            <v>Tratamento de arvores com lesoes ate 0,50m2, compreendendo: raspagem do material necrosado, aplicacao de fungicidas, inseticidas, hormonios e impermeabilizantes, fechamento das cavidades com espuma de poliuretano coberta com nata de cimento e incorporacao</v>
          </cell>
          <cell r="C3775" t="str">
            <v>un</v>
          </cell>
          <cell r="D3775">
            <v>70.55</v>
          </cell>
        </row>
        <row r="3776">
          <cell r="A3776" t="str">
            <v>PJ 40.10.0356 (/)</v>
          </cell>
          <cell r="B3776" t="str">
            <v>Tratamento fitossanitario em arvores, compreendendo: execucao de pequenas podas (galhos e ramos comprometidos); raspagem de material necrosado; aplicacao de fungicidas, inseticidas, hormonios, impermeabilizantes e fertilizantes; alargamento de golas; revo</v>
          </cell>
          <cell r="C3776" t="str">
            <v>un</v>
          </cell>
          <cell r="D3776">
            <v>910.28</v>
          </cell>
        </row>
        <row r="3777">
          <cell r="A3777" t="str">
            <v>PJ 40.10.0359 (/)</v>
          </cell>
          <cell r="B3777" t="str">
            <v>Tratamento fitossanitario para o combate a seca de arvores, compreendendo: aplicacao de fungicida e repelente e incorporacao de materias para enriquecimento do solo, exclusive mao-de-obra.</v>
          </cell>
          <cell r="C3777" t="str">
            <v>un</v>
          </cell>
          <cell r="D3777">
            <v>27.64</v>
          </cell>
        </row>
        <row r="3778">
          <cell r="A3778" t="str">
            <v>PJ 99.99.0025 (/)</v>
          </cell>
          <cell r="B3778" t="str">
            <v>Bambu com 2m de altura. Fornecimento.</v>
          </cell>
          <cell r="C3778" t="str">
            <v>un</v>
          </cell>
          <cell r="D3778">
            <v>1.61</v>
          </cell>
        </row>
        <row r="3779">
          <cell r="A3779" t="str">
            <v>PJ 99.99.0050 (/)</v>
          </cell>
          <cell r="B3779" t="str">
            <v>Contentor plastico para coleta de lixo domiciliar em polietileno (DIN) de 360l. Fornecimento.</v>
          </cell>
          <cell r="C3779" t="str">
            <v>un</v>
          </cell>
          <cell r="D3779">
            <v>993.57</v>
          </cell>
        </row>
        <row r="3780">
          <cell r="A3780" t="str">
            <v>PJ 99.99.0053 (/)</v>
          </cell>
          <cell r="B3780" t="str">
            <v>Contentor plastico em polietileno, com duas rodas macicas de borracha, capacidade para 240 litros. Fornecimento.</v>
          </cell>
          <cell r="C3780" t="str">
            <v>un</v>
          </cell>
          <cell r="D3780">
            <v>263.52</v>
          </cell>
        </row>
        <row r="3781">
          <cell r="A3781" t="str">
            <v>PJ 99.99.0100 (/)</v>
          </cell>
          <cell r="B3781" t="str">
            <v>Fitilho de nylon brancoredondo. Fornecimento.</v>
          </cell>
          <cell r="C3781" t="str">
            <v>Kg</v>
          </cell>
          <cell r="D3781">
            <v>10.16</v>
          </cell>
        </row>
        <row r="3782">
          <cell r="A3782" t="str">
            <v>PJ 99.99.0150 (B)</v>
          </cell>
          <cell r="B3782" t="str">
            <v>Grampo de apoio em tubos de aco galvanizado, com (1,20x1,36)m, formado por 2 tubos de 4" na vertical e 1 tubo de 2" na horizontal, fixados por encaixe, com tratamento anticorrosivo e pintura. Fornecimento e colocacao.</v>
          </cell>
          <cell r="C3782" t="str">
            <v>mod</v>
          </cell>
          <cell r="D3782">
            <v>353.01</v>
          </cell>
        </row>
        <row r="3783">
          <cell r="A3783" t="str">
            <v>PJ 99.99.0160 (/)</v>
          </cell>
          <cell r="B3783" t="str">
            <v>Jardineira tipo vaso "big pot", em concreto armado, com 2m de diametro e 1m de altura, inclusive pintura, presilhas com cabo de aco para tutoramento, carga, descarga e transporte. Fornecimento.</v>
          </cell>
          <cell r="C3783" t="str">
            <v>un</v>
          </cell>
          <cell r="D3783">
            <v>2033.5</v>
          </cell>
        </row>
        <row r="3784">
          <cell r="A3784" t="str">
            <v>PJ 99.99.0200 (/)</v>
          </cell>
          <cell r="B3784" t="str">
            <v>Papeleira plastica para vias e pracas publicas em polietileno (DIN), capacidade para 50l, medindo (75,50x34,50x43,50)cm. Fornecimento e colocacao.</v>
          </cell>
          <cell r="C3784" t="str">
            <v>un</v>
          </cell>
          <cell r="D3784">
            <v>106.55</v>
          </cell>
        </row>
        <row r="3785">
          <cell r="A3785" t="str">
            <v>PJ 99.99.0300 (/)</v>
          </cell>
          <cell r="B3785" t="str">
            <v>Vaso plastico redondo, na cor terracota, ceramica ou cinza, com diametro entre 30cm e 40cm e altura entre 30cm e 35cm, inclusive prato. Fornecimento.</v>
          </cell>
          <cell r="C3785" t="str">
            <v>un</v>
          </cell>
          <cell r="D3785">
            <v>7.53</v>
          </cell>
        </row>
        <row r="3786">
          <cell r="A3786" t="str">
            <v>PJ 99.99.0303 (/)</v>
          </cell>
          <cell r="B3786" t="str">
            <v>Vaso plastico quadrado, na cor terracota, ceramica ou cinza, com lados entre 34cm e 40cm e altura entre 28cm e 34cm, inclusive prato. Fornecimento.</v>
          </cell>
          <cell r="C3786" t="str">
            <v>un</v>
          </cell>
          <cell r="D3786">
            <v>10.33</v>
          </cell>
        </row>
        <row r="3787">
          <cell r="A3787" t="str">
            <v>PJ 99.99.0306 (/)</v>
          </cell>
          <cell r="B3787" t="str">
            <v>Vaso plastico redondo, na cor terracota, ceramica ou cinza, com diametro entre 41cm e 50cm e altura entre 36cm e 40cm, inclusive prato. Fornecimento.</v>
          </cell>
          <cell r="C3787" t="str">
            <v>un</v>
          </cell>
          <cell r="D3787">
            <v>23.13</v>
          </cell>
        </row>
        <row r="3788">
          <cell r="A3788" t="str">
            <v>PT 05.05.0050 (/)</v>
          </cell>
          <cell r="B3788" t="str">
            <v>Remocao de caiacao existente ou pintura a gesso e cola.</v>
          </cell>
          <cell r="C3788" t="str">
            <v>m2</v>
          </cell>
          <cell r="D3788">
            <v>2.41</v>
          </cell>
        </row>
        <row r="3789">
          <cell r="A3789" t="str">
            <v>PT 05.05.0100 (/)</v>
          </cell>
          <cell r="B3789" t="str">
            <v>Remocao de pintura plastica, PVA e semelhantes.</v>
          </cell>
          <cell r="C3789" t="str">
            <v>m2</v>
          </cell>
          <cell r="D3789">
            <v>3.08</v>
          </cell>
        </row>
        <row r="3790">
          <cell r="A3790" t="str">
            <v>PT 05.05.0150 (/)</v>
          </cell>
          <cell r="B3790" t="str">
            <v>Remocao de pintura a oleo, pintura alquidica e vernizes.</v>
          </cell>
          <cell r="C3790" t="str">
            <v>m2</v>
          </cell>
          <cell r="D3790">
            <v>3.28</v>
          </cell>
        </row>
        <row r="3791">
          <cell r="A3791" t="str">
            <v>PT 05.10.0050 (A)</v>
          </cell>
          <cell r="B3791" t="str">
            <v>Caiacao interna ou externa sobre revestimento liso, com adicao de fixador, com 1 demao.</v>
          </cell>
          <cell r="C3791" t="str">
            <v>m2</v>
          </cell>
          <cell r="D3791">
            <v>2.4500000000000002</v>
          </cell>
        </row>
        <row r="3792">
          <cell r="A3792" t="str">
            <v>PT 05.10.0100 (/)</v>
          </cell>
          <cell r="B3792" t="str">
            <v>Caiacao interna ou externa sobre revestimento liso, com adocao de fixador, com 2 demaos.</v>
          </cell>
          <cell r="C3792" t="str">
            <v>m2</v>
          </cell>
          <cell r="D3792">
            <v>3.51</v>
          </cell>
        </row>
        <row r="3793">
          <cell r="A3793" t="str">
            <v>PT 05.10.0103 (/)</v>
          </cell>
          <cell r="B3793" t="str">
            <v>Caiacao interna ou externa sobre revestimento liso, com adocao de fixador, com 3 demaos.</v>
          </cell>
          <cell r="C3793" t="str">
            <v>m2</v>
          </cell>
          <cell r="D3793">
            <v>4.67</v>
          </cell>
        </row>
        <row r="3794">
          <cell r="A3794" t="str">
            <v>PT 05.10.0150 (/)</v>
          </cell>
          <cell r="B3794" t="str">
            <v>Pintura com nata de cimento, 1 demao, apos limpeza da area.</v>
          </cell>
          <cell r="C3794" t="str">
            <v>m2</v>
          </cell>
          <cell r="D3794">
            <v>1.55</v>
          </cell>
        </row>
        <row r="3795">
          <cell r="A3795" t="str">
            <v>PT 05.15.0050 (B)</v>
          </cell>
          <cell r="B3795" t="str">
            <v>Preparo de superficies novas, com revestimento liso, inclusive raspagem, limpeza, demao de impermeabilizante, de massa corrida plastica e lixamento.</v>
          </cell>
          <cell r="C3795" t="str">
            <v>m2</v>
          </cell>
          <cell r="D3795">
            <v>9.8699999999999992</v>
          </cell>
        </row>
        <row r="3796">
          <cell r="A3796" t="str">
            <v>PT 05.15.0056 (/)</v>
          </cell>
          <cell r="B3796" t="str">
            <v>Preparo de superficie interna ou externa de revestimento liso, inclusive demao de impermeabilizante selador, com 2 demaos de massa acrilica e lixamentos necessarios.</v>
          </cell>
          <cell r="C3796" t="str">
            <v>m2</v>
          </cell>
          <cell r="D3796">
            <v>18.12</v>
          </cell>
        </row>
        <row r="3797">
          <cell r="A3797" t="str">
            <v>PT 05.15.0100 (/)</v>
          </cell>
          <cell r="B3797" t="str">
            <v>Pintura com tinta plastica fosco aveludada a base de PVA, para interior, equivalente a Suvinil Latex ou similar, acabamento padrao, inclusive 2 demaos sobre a superficie preparada conforme o item PT 05.15.0050 (/), exclusive este preparo.</v>
          </cell>
          <cell r="C3797" t="str">
            <v>m2</v>
          </cell>
          <cell r="D3797">
            <v>3.49</v>
          </cell>
        </row>
        <row r="3798">
          <cell r="A3798" t="str">
            <v>PT 05.15.0103 (/)</v>
          </cell>
          <cell r="B3798" t="str">
            <v>Pintura com tinta plastica fosco aveludada a base de PVA, para interior, equivalente a Suvinil Latex ou similar, acabamento de alta classe sobre a superficie preparada conforme o item PT 05.15.0050 (/), exclusive este preparo, inclusive 3 lixamentos, 2 de</v>
          </cell>
          <cell r="C3798" t="str">
            <v>m2</v>
          </cell>
          <cell r="D3798">
            <v>14.07</v>
          </cell>
        </row>
        <row r="3799">
          <cell r="A3799" t="str">
            <v>PT 05.15.0106 (A)</v>
          </cell>
          <cell r="B3799" t="str">
            <v>Pintura com tinta plastica fosco aveludada a base de PVA, para interior, equivalente a Suvinil Latex ou similar, inclusive demao de massa, lixamento e 2 demaos de acabamento.</v>
          </cell>
          <cell r="C3799" t="str">
            <v>m2</v>
          </cell>
          <cell r="D3799">
            <v>6.46</v>
          </cell>
        </row>
        <row r="3800">
          <cell r="A3800" t="str">
            <v>PT 05.15.0109 (A)</v>
          </cell>
          <cell r="B3800" t="str">
            <v>Pintura com tinta plastica acetinada a base de PVA, para exterior, equivalente a Super Concretina ou similar, inclusive raspagem, demao de impermeabilizacao e 2 demaos de acabamento.</v>
          </cell>
          <cell r="C3800" t="str">
            <v>m2</v>
          </cell>
          <cell r="D3800">
            <v>10.37</v>
          </cell>
        </row>
        <row r="3801">
          <cell r="A3801" t="str">
            <v>PT 05.15.0112 (A)</v>
          </cell>
          <cell r="B3801" t="str">
            <v>Pintura com tinta plastica acetinada a base de PVA, para exterior, equivalente a Coralmur ou similar, inclusive raspagem, demao de impermeabilizante e 2 demaos de acabamento.</v>
          </cell>
          <cell r="C3801" t="str">
            <v>m2</v>
          </cell>
          <cell r="D3801">
            <v>10.23</v>
          </cell>
        </row>
        <row r="3802">
          <cell r="A3802" t="str">
            <v>PT 05.15.0150 (/)</v>
          </cell>
          <cell r="B3802" t="str">
            <v xml:space="preserve">Pintura com tinta plastica a base de acrilico, semi-brilhante, para interior e exterior, incolor ou colorida, equivalente a Metalatex ou similar, sobre tijolo, concreto liso, cimento amianto, revestimento, madeira e ferro, inclusive lixamento, 1 demao de </v>
          </cell>
          <cell r="C3802" t="str">
            <v>m2</v>
          </cell>
          <cell r="D3802">
            <v>11.93</v>
          </cell>
        </row>
        <row r="3803">
          <cell r="A3803" t="str">
            <v>PT 05.15.0153 (A)</v>
          </cell>
          <cell r="B3803" t="str">
            <v>Pintura com tinta plastica a base de acrilico, semi-brilhante, para interior e exterior, incolor ou colorida, equivalente a Metalatex ou similar, inclusive lixamento, 1 demao de selador acrilico Metalatex ou similar, 2 demaos de massa corrida acrilica Met</v>
          </cell>
          <cell r="C3803" t="str">
            <v>m2</v>
          </cell>
          <cell r="D3803">
            <v>19.68</v>
          </cell>
        </row>
        <row r="3804">
          <cell r="A3804" t="str">
            <v>PT 05.15.0159 (/)</v>
          </cell>
          <cell r="B3804" t="str">
            <v>Pintura com tinta Supercril ou similar, para interior e exterior, incolor ou colorida, em 2 demaos. Fornecimento e colocacao.</v>
          </cell>
          <cell r="C3804" t="str">
            <v>m2</v>
          </cell>
          <cell r="D3804">
            <v>15.62</v>
          </cell>
        </row>
        <row r="3805">
          <cell r="A3805" t="str">
            <v>PT 05.15.0162 (/)</v>
          </cell>
          <cell r="B3805" t="str">
            <v>Pintura com tinta acrilica base solvente na cor concreto para exterior sobre concreto com 1 demao de selador acrilico base agua e 2 demaos de acabamento, inclusive lixamento.</v>
          </cell>
          <cell r="C3805" t="str">
            <v>m2</v>
          </cell>
          <cell r="D3805">
            <v>15.35</v>
          </cell>
        </row>
        <row r="3806">
          <cell r="A3806" t="str">
            <v>PT 05.15.0200 (/)</v>
          </cell>
          <cell r="B3806" t="str">
            <v>Uma demao adicional de acabamento nos servicos dos itens PT 05.15.0100, PT 05.15.0103 e PT 05.15.0106.</v>
          </cell>
          <cell r="C3806" t="str">
            <v>m2</v>
          </cell>
          <cell r="D3806">
            <v>1.31</v>
          </cell>
        </row>
        <row r="3807">
          <cell r="A3807" t="str">
            <v>PT 05.15.0203 (/)</v>
          </cell>
          <cell r="B3807" t="str">
            <v>Uma demao adicional de acabamento nos servicos do item PT 05.15.0109 (/).</v>
          </cell>
          <cell r="C3807" t="str">
            <v>m2</v>
          </cell>
          <cell r="D3807">
            <v>1.48</v>
          </cell>
        </row>
        <row r="3808">
          <cell r="A3808" t="str">
            <v>PT 05.15.0206 (/)</v>
          </cell>
          <cell r="B3808" t="str">
            <v>Uma demao adicional de acabamento no servico do item PT 05.15.0112 (/).</v>
          </cell>
          <cell r="C3808" t="str">
            <v>m2</v>
          </cell>
          <cell r="D3808">
            <v>1.48</v>
          </cell>
        </row>
        <row r="3809">
          <cell r="A3809" t="str">
            <v>PT 05.15.0209 (/)</v>
          </cell>
          <cell r="B3809" t="str">
            <v>Uma demao adicional de acabamento no servico do item PT 05.15.0150 (/).</v>
          </cell>
          <cell r="C3809" t="str">
            <v>m2</v>
          </cell>
          <cell r="D3809">
            <v>1.8</v>
          </cell>
        </row>
        <row r="3810">
          <cell r="A3810" t="str">
            <v>PT 05.15.0250 (/)</v>
          </cell>
          <cell r="B3810" t="str">
            <v>Pintura com Liquibrilho ou similar, em 3 demaos, adicionado ou sobre PVA.</v>
          </cell>
          <cell r="C3810" t="str">
            <v>m2</v>
          </cell>
          <cell r="D3810">
            <v>8.15</v>
          </cell>
        </row>
        <row r="3811">
          <cell r="A3811" t="str">
            <v>PT 05.15.0500 (/)</v>
          </cell>
          <cell r="B3811" t="str">
            <v>Repintura com tinta plastica a base de PVA, equivalente a Suvinil Latex, para interior sobre superficie em bom estado e na cor existente, inclusive limpeza, leve lixamento com lixa fina e 1 demao de acabamento.</v>
          </cell>
          <cell r="C3811" t="str">
            <v>m2</v>
          </cell>
          <cell r="D3811">
            <v>3.77</v>
          </cell>
        </row>
        <row r="3812">
          <cell r="A3812" t="str">
            <v>PT 05.15.0550 (/)</v>
          </cell>
          <cell r="B3812" t="str">
            <v>Repintura com tinta plastica acetinada a base de PVA, equivalente a Super Concretina, para exterior sobre superficie em bom estado e na cor existente, inclusive limpeza, leve lixamento com lixa fina e 1 demao de acabamento.</v>
          </cell>
          <cell r="C3812" t="str">
            <v>m2</v>
          </cell>
          <cell r="D3812">
            <v>3.77</v>
          </cell>
        </row>
        <row r="3813">
          <cell r="A3813" t="str">
            <v>PT 05.20.0050 (A)</v>
          </cell>
          <cell r="B3813" t="str">
            <v>Preparo de superficies novas, com revestimento liso, inclusive lixamento, limpeza, demao de impermeabilizante, demao de massa corrida a oleo e novo lixamento.</v>
          </cell>
          <cell r="C3813" t="str">
            <v>m2</v>
          </cell>
          <cell r="D3813">
            <v>12.71</v>
          </cell>
        </row>
        <row r="3814">
          <cell r="A3814" t="str">
            <v>PT 05.20.0100 (/)</v>
          </cell>
          <cell r="B3814" t="str">
            <v>Pintura interna com esmalte sintetico equivalente a Duralack ou similar, acabamento de alta classe, sobre a superficie preparada conforme o item PT 05.20.0050 (/), exclusive 2 lixamentos, 2 demaos de massa corrida, e 3 demaos de acabamento.</v>
          </cell>
          <cell r="C3814" t="str">
            <v>m2</v>
          </cell>
          <cell r="D3814">
            <v>17.670000000000002</v>
          </cell>
        </row>
        <row r="3815">
          <cell r="A3815" t="str">
            <v>PT 05.20.0103 (/)</v>
          </cell>
          <cell r="B3815" t="str">
            <v xml:space="preserve">Pintura com tinta alquidica esmaltada, para interior, equivalente a Condo ou similar, acabamento alta classe, sobre a superficie preparada conforme o item PT 05.20.0050 (/), exclusive este preparo, inclusive 3 lixamentos, 2 demaos de massa corrida e 3 de </v>
          </cell>
          <cell r="C3815" t="str">
            <v>m2</v>
          </cell>
          <cell r="D3815">
            <v>16.79</v>
          </cell>
        </row>
        <row r="3816">
          <cell r="A3816" t="str">
            <v>PT 05.20.0106 (/)</v>
          </cell>
          <cell r="B3816" t="str">
            <v>Pintura com tinta de base alquidica, para interior, semi-brilho, equivalente a Coralsint ou similar, ou fosca acetinada, equivalente a Coralite ou similar, acabamento padrao, inclusive 2 demaos sobre a superficie preparada conforme o item PT 05.20.0050 (/</v>
          </cell>
          <cell r="C3816" t="str">
            <v>m2</v>
          </cell>
          <cell r="D3816">
            <v>4.88</v>
          </cell>
        </row>
        <row r="3817">
          <cell r="A3817" t="str">
            <v>PT 05.20.0200 (A)</v>
          </cell>
          <cell r="B3817" t="str">
            <v>Pintura interna em superficie com revestimento liso, a oleo brilhante, equivalente a Marveline ou Coral Oleo ou similar, inclusive lixamento, demao de impermeabilizante, demao de meia massa, lixa e 2 demaos de acabamento.</v>
          </cell>
          <cell r="C3817" t="str">
            <v>m2</v>
          </cell>
          <cell r="D3817">
            <v>10.84</v>
          </cell>
        </row>
        <row r="3818">
          <cell r="A3818" t="str">
            <v>PT 05.20.0500 (/)</v>
          </cell>
          <cell r="B3818" t="str">
            <v>Repintura interna ou externa, na cor existente, sobre revestimento liso em bom estado, com tinta a oleo brilhante Marveline ou Coral Oleo ou similar, inclusive lixamento e 2 demaos de acabamento.</v>
          </cell>
          <cell r="C3818" t="str">
            <v>m2</v>
          </cell>
          <cell r="D3818">
            <v>5.67</v>
          </cell>
        </row>
        <row r="3819">
          <cell r="A3819" t="str">
            <v>PT 05.25.0050 (A)</v>
          </cell>
          <cell r="B3819" t="str">
            <v>Preparo de madeira nova, inclusive lixamento, limpeza, demao de impermeabilizante tipo verniz Knotting ou similar, 2 demaos de massa corrida, novo lixamento, demao de tinta primaria tipo Nivelite ou Surfacer.</v>
          </cell>
          <cell r="C3819" t="str">
            <v>m2</v>
          </cell>
          <cell r="D3819">
            <v>16.100000000000001</v>
          </cell>
        </row>
        <row r="3820">
          <cell r="A3820" t="str">
            <v>PT 05.25.0100 (/)</v>
          </cell>
          <cell r="B3820" t="str">
            <v>Pintura interna sobre madeira, com esmalte sintetico equivalente a Duralack ou similar, sobre superficie preparada conforme item PT 05.25.0050 (/), exclusive este preparo, inclusive demao de tinta de base.</v>
          </cell>
          <cell r="C3820" t="str">
            <v>m2</v>
          </cell>
          <cell r="D3820">
            <v>9.57</v>
          </cell>
        </row>
        <row r="3821">
          <cell r="A3821" t="str">
            <v>PT 05.25.0103 (/)</v>
          </cell>
          <cell r="B3821" t="str">
            <v xml:space="preserve">Pintura interna ou externa sobre madeira com tinta esmaltada tipo Lagoline ou similar, sobre superficie preparada conforme item PT 05.25.0050 (/), exclusive este, inclusive lixamento, demao de tinta primaria tipo Surfacer e 2 demaos de acabamento de alta </v>
          </cell>
          <cell r="C3821" t="str">
            <v>m2</v>
          </cell>
          <cell r="D3821">
            <v>15.53</v>
          </cell>
        </row>
        <row r="3822">
          <cell r="A3822" t="str">
            <v>PT 05.25.0106 (/)</v>
          </cell>
          <cell r="B3822" t="str">
            <v>Pintura interna sobre madeira, com tinta de base alquidica esmaltada equivalente a Condor ou similar, acabamento de alta classe, sobre a superficie preparada conforme item PT 05.25.0050 (/), exclusive este preparo, inclusive demao de tinta de base, de mas</v>
          </cell>
          <cell r="C3822" t="str">
            <v>m2</v>
          </cell>
          <cell r="D3822">
            <v>10.01</v>
          </cell>
        </row>
        <row r="3823">
          <cell r="A3823" t="str">
            <v>PT 05.25.0109 (/)</v>
          </cell>
          <cell r="B3823" t="str">
            <v>Pintura interna ou externa sobre madeira, com esmalte sintetico equivalente a Duralack ou similar, inclusive lixamento, demao de verniz isolante, de tinta de fundo e 2 demaos de acabamento.</v>
          </cell>
          <cell r="C3823" t="str">
            <v>m2</v>
          </cell>
          <cell r="D3823">
            <v>15.21</v>
          </cell>
        </row>
        <row r="3824">
          <cell r="A3824" t="str">
            <v>PT 05.25.0112 (/)</v>
          </cell>
          <cell r="B3824" t="str">
            <v>Pintura em madeira, com tinta Colorgin luminoso ou similar, em faixas.</v>
          </cell>
          <cell r="C3824" t="str">
            <v>m2</v>
          </cell>
          <cell r="D3824">
            <v>12.28</v>
          </cell>
        </row>
        <row r="3825">
          <cell r="A3825" t="str">
            <v>PT 05.25.0115 (/)</v>
          </cell>
          <cell r="B3825" t="str">
            <v>Pintura de rodape com tinta a oleo brilhante equivalente a Marveline ou Coral oleo ou similar, inclusive 2 lixamentos, tinta isolante, massa e 2 demaos de acabamento.</v>
          </cell>
          <cell r="C3825" t="str">
            <v>m</v>
          </cell>
          <cell r="D3825">
            <v>4.49</v>
          </cell>
        </row>
        <row r="3826">
          <cell r="A3826" t="str">
            <v>PT 05.25.0150 (/)</v>
          </cell>
          <cell r="B3826" t="str">
            <v>Pintura interna ou externa sobre madeira, com tinta de base alquidica semi-brilho equivalente a Coralsint ou similar, ou fosca acetinada, equivalente a Coralite ou similar, acabamento padrao, sobre superficie preparada conforme o item PT 05.25.0050 (/), e</v>
          </cell>
          <cell r="C3826" t="str">
            <v>m2</v>
          </cell>
          <cell r="D3826">
            <v>4.8600000000000003</v>
          </cell>
        </row>
        <row r="3827">
          <cell r="A3827" t="str">
            <v>PT 05.25.0200 (/)</v>
          </cell>
          <cell r="B3827" t="str">
            <v>Pintura interna ou externa sobre madeira, com tinta a oleo brilhante equivalente a Marveline ou Coral Oleo ou similar, inclusive lixa, demao de tinta isolante, de meia massa e 2 demaos de acabamento.</v>
          </cell>
          <cell r="C3827" t="str">
            <v>m2</v>
          </cell>
          <cell r="D3827">
            <v>15.63</v>
          </cell>
        </row>
        <row r="3828">
          <cell r="A3828" t="str">
            <v>PT 05.25.0203 (/)</v>
          </cell>
          <cell r="B3828" t="str">
            <v>Pintura interna ou externa sobre madeira, com tinta a oleo brilhante equivalente a Marveline ou Coral Oleo ou similar, inclusive 2 demaos de acabamento sobre superficie preparada conforme o item PT 05.25.0050 (/), exclusive este preparo.</v>
          </cell>
          <cell r="C3828" t="str">
            <v>m2</v>
          </cell>
          <cell r="D3828">
            <v>3.72</v>
          </cell>
        </row>
        <row r="3829">
          <cell r="A3829" t="str">
            <v>PT 05.25.0206 (/)</v>
          </cell>
          <cell r="B3829" t="str">
            <v>Pintura interna ou externa sobre madeira, com tinta a oleo brilhante auto seladora, fundo sintetico fosco, inclusive lixamento e 2 demaos de acabamento.</v>
          </cell>
          <cell r="C3829" t="str">
            <v>m2</v>
          </cell>
          <cell r="D3829">
            <v>5.82</v>
          </cell>
        </row>
        <row r="3830">
          <cell r="A3830" t="str">
            <v>PT 05.25.0500 (/)</v>
          </cell>
          <cell r="B3830" t="str">
            <v>Repintura interna ou externa sobre madeira em bom estado na cor existente com tinta de base alquidica, semi-brilho, equivalente a Coralsint ou Super Lagomix ou fosco acetinado equivalente a Coralite ou similar, inclusive lixamento, limpeza e 2 demaos de a</v>
          </cell>
          <cell r="C3830" t="str">
            <v>m2</v>
          </cell>
          <cell r="D3830">
            <v>6.89</v>
          </cell>
        </row>
        <row r="3831">
          <cell r="A3831" t="str">
            <v>PT 05.25.0503 (/)</v>
          </cell>
          <cell r="B3831" t="str">
            <v>Repintura interna ou externa na cor existente sobre madeira em bom estado, com tinta esmaltada tipo Condor ou Lagoline ou similar, inclusive lixamento, limpeza e 2 demaos de acabamento.</v>
          </cell>
          <cell r="C3831" t="str">
            <v>m2</v>
          </cell>
          <cell r="D3831">
            <v>6.8</v>
          </cell>
        </row>
        <row r="3832">
          <cell r="A3832" t="str">
            <v>PT 05.25.0506 (/)</v>
          </cell>
          <cell r="B3832" t="str">
            <v>Repintura interna ou externa na cor existente sobre madeira em bom estado, com esmalte sintetico Duralack ou similar, inclusive lixamento, limpeza e 2 demaos de acabamento.</v>
          </cell>
          <cell r="C3832" t="str">
            <v>m2</v>
          </cell>
          <cell r="D3832">
            <v>7.38</v>
          </cell>
        </row>
        <row r="3833">
          <cell r="A3833" t="str">
            <v>PT 05.25.0509 (/)</v>
          </cell>
          <cell r="B3833" t="str">
            <v>Repintura a base de Primer e esmalte sintetico.</v>
          </cell>
          <cell r="C3833" t="str">
            <v>m2</v>
          </cell>
          <cell r="D3833">
            <v>9.85</v>
          </cell>
        </row>
        <row r="3834">
          <cell r="A3834" t="str">
            <v>PT 05.30.0050 (A)</v>
          </cell>
          <cell r="B3834" t="str">
            <v>Enceramento de madeira, inclusive lixamento, demao de verniz isolante e 3 demaos de cera, cada qual seguida de abertura de brilho, a escova e flanela.</v>
          </cell>
          <cell r="C3834" t="str">
            <v>m2</v>
          </cell>
          <cell r="D3834">
            <v>28.62</v>
          </cell>
        </row>
        <row r="3835">
          <cell r="A3835" t="str">
            <v>PT 05.30.0100 (/)</v>
          </cell>
          <cell r="B3835" t="str">
            <v>Envernizamento de madeira com verniz Copal ou similar, para interior, inclusive lixamento, demao de verniz isolante, de anilina, e 1 demao de acabamento.</v>
          </cell>
          <cell r="C3835" t="str">
            <v>m2</v>
          </cell>
          <cell r="D3835">
            <v>7.38</v>
          </cell>
        </row>
        <row r="3836">
          <cell r="A3836" t="str">
            <v>PT 05.30.0103 (/)</v>
          </cell>
          <cell r="B3836" t="str">
            <v>Envernizamento de madeira com verniz Sparlack Cetol (cores) ou similar, para interior e exterior, inclusive lixamento, demao de verniz seladora, e 2 demaos de acabamento.</v>
          </cell>
          <cell r="C3836" t="str">
            <v>m2</v>
          </cell>
          <cell r="D3836">
            <v>11.09</v>
          </cell>
        </row>
        <row r="3837">
          <cell r="A3837" t="str">
            <v>PT 05.30.0106 (A)</v>
          </cell>
          <cell r="B3837" t="str">
            <v>Envernizamento de madeira com verniz a boneca, de Goma Laca ou similar, importada, dissolvida em alcool, inclusive lixamento e aplicacao de sucessivas demaos de acabamento ate a obtencao do brilho.</v>
          </cell>
          <cell r="C3837" t="str">
            <v>m2</v>
          </cell>
          <cell r="D3837">
            <v>30.32</v>
          </cell>
        </row>
        <row r="3838">
          <cell r="A3838" t="str">
            <v>PT 05.30.0150 (/)</v>
          </cell>
          <cell r="B3838" t="str">
            <v>Envernizamento de rodapes com verniz Copal ou similar, inclusive lixamento, 1 demao de verniz isolante de anilina, e 2 demaos de acabamento.</v>
          </cell>
          <cell r="C3838" t="str">
            <v>m</v>
          </cell>
          <cell r="D3838">
            <v>4.37</v>
          </cell>
        </row>
        <row r="3839">
          <cell r="A3839" t="str">
            <v>PT 05.30.0200 (/)</v>
          </cell>
          <cell r="B3839" t="str">
            <v>Envernizamento de tijolos ou concreto, para interior, com verniz Carriage ou similar, inclusive lixamento e 2 demaos de acabamento.</v>
          </cell>
          <cell r="C3839" t="str">
            <v>m2</v>
          </cell>
          <cell r="D3839">
            <v>6.79</v>
          </cell>
        </row>
        <row r="3840">
          <cell r="A3840" t="str">
            <v>PT 05.30.0250 (/)</v>
          </cell>
          <cell r="B3840" t="str">
            <v>Pintura sobre concreto com uma demao de Primer e acabamento com 2 demaos de verniz acrilico pigmentado na cor concreto.</v>
          </cell>
          <cell r="C3840" t="str">
            <v>m2</v>
          </cell>
          <cell r="D3840">
            <v>12.35</v>
          </cell>
        </row>
        <row r="3841">
          <cell r="A3841" t="str">
            <v>PT 05.30.0300 (/)</v>
          </cell>
          <cell r="B3841" t="str">
            <v>Verniz acrilico incolor, em 3 demaos, aplicado sobre superficie lisa de concreto ou tijolo aparente, para interior.</v>
          </cell>
          <cell r="C3841" t="str">
            <v>m2</v>
          </cell>
          <cell r="D3841">
            <v>7.93</v>
          </cell>
        </row>
        <row r="3842">
          <cell r="A3842" t="str">
            <v>PT 05.35.0050 (/)</v>
          </cell>
          <cell r="B3842" t="str">
            <v>Pintura com emulsao oleosa Separol ou similar, para desmoldagem de formas.</v>
          </cell>
          <cell r="C3842" t="str">
            <v>m2</v>
          </cell>
          <cell r="D3842">
            <v>1.04</v>
          </cell>
        </row>
        <row r="3843">
          <cell r="A3843" t="str">
            <v>PT 05.35.0100 (/)</v>
          </cell>
          <cell r="B3843" t="str">
            <v>Pintura imunizante sobre madeira com 1 demao Pentox ou similar.</v>
          </cell>
          <cell r="C3843" t="str">
            <v>m2</v>
          </cell>
          <cell r="D3843">
            <v>2.13</v>
          </cell>
        </row>
        <row r="3844">
          <cell r="A3844" t="str">
            <v>PT 05.40.0050 (/)</v>
          </cell>
          <cell r="B3844" t="str">
            <v>Primer convertedor de ferrugem em fundo de protecao, (P.C.F) ou similar. Fornecimento e aplicacao com 2 demaos.</v>
          </cell>
          <cell r="C3844" t="str">
            <v>m2</v>
          </cell>
          <cell r="D3844">
            <v>10.57</v>
          </cell>
        </row>
        <row r="3845">
          <cell r="A3845" t="str">
            <v>PT 05.40.0100 (/)</v>
          </cell>
          <cell r="B3845" t="str">
            <v>Pintura interna ou externa sobre ferro, com tinta a oleo brilhante Marveline ou Coral Oleo ou similar, inclusive lixamento, limpeza e demao de tinta anti oxido Ferroloide ou similar e 2 demaos de acabamento.</v>
          </cell>
          <cell r="C3845" t="str">
            <v>m2</v>
          </cell>
          <cell r="D3845">
            <v>9.07</v>
          </cell>
        </row>
        <row r="3846">
          <cell r="A3846" t="str">
            <v>PT 05.40.0103 (/)</v>
          </cell>
          <cell r="B3846" t="str">
            <v>Pintura interna ou externa sobre ferro, com tinta de base alquidica esmaltada brilhante, equivalente a Lagoline ou similar, inclusive lixamento, limpeza, desengorduramento, aplicacao de zarcao de secagem rapida, cor laranja e 2 demaos de acabamento.</v>
          </cell>
          <cell r="C3846" t="str">
            <v>m2</v>
          </cell>
          <cell r="D3846">
            <v>12.06</v>
          </cell>
        </row>
        <row r="3847">
          <cell r="A3847" t="str">
            <v>PT 05.40.0106 (/)</v>
          </cell>
          <cell r="B3847" t="str">
            <v>Pintura interna ou externa sobre ferro, com esmalte sintetico Duralack ou Lagomix ou similar, inclusive lixamento, limpeza, demao de zarcao de secagem rapida, cor laranja e 2 demaos de acabamento.</v>
          </cell>
          <cell r="C3847" t="str">
            <v>m2</v>
          </cell>
          <cell r="D3847">
            <v>10.3</v>
          </cell>
        </row>
        <row r="3848">
          <cell r="A3848" t="str">
            <v>PT 05.40.0150 (/)</v>
          </cell>
          <cell r="B3848" t="str">
            <v>Pintura interna ou externa sobre ferro, com tinta alquidica esmaltada Condor ou similar, inclusive lixamento, limpeza, demao de tinta anti oxido Ferrolack ou similar e 2 demaos de acabamento.</v>
          </cell>
          <cell r="C3848" t="str">
            <v>m2</v>
          </cell>
          <cell r="D3848">
            <v>9.5299999999999994</v>
          </cell>
        </row>
        <row r="3849">
          <cell r="A3849" t="str">
            <v>PT 05.40.0200 (/)</v>
          </cell>
          <cell r="B3849" t="str">
            <v>Pintura interna ou externa sobre galvanizado com esmalte sintetico, inclusive limpeza, desengorduramento, secagem, aplicacao de 1 demao de Wash Primer ou similar e 2 demaos de acabamento.</v>
          </cell>
          <cell r="C3849" t="str">
            <v>m2</v>
          </cell>
          <cell r="D3849">
            <v>10.07</v>
          </cell>
        </row>
        <row r="3850">
          <cell r="A3850" t="str">
            <v>PT 05.40.0250 (/)</v>
          </cell>
          <cell r="B3850" t="str">
            <v>Repintura interna ou externa sobre ferro, com tinta a oleo brilhante Marveline ou Coral Oleo ou similar, inclusive lixamento, limpeza, demao de tinta anti oxido e 1 de acabamento.</v>
          </cell>
          <cell r="C3850" t="str">
            <v>m2</v>
          </cell>
          <cell r="D3850">
            <v>7.09</v>
          </cell>
        </row>
        <row r="3851">
          <cell r="A3851" t="str">
            <v>PT 05.40.0300 (/)</v>
          </cell>
          <cell r="B3851" t="str">
            <v>Repintura interna ou externa na cor existente, sobre ferro com superficie em bom estado, nas condicoes do item PT 05.40.0103 (/).</v>
          </cell>
          <cell r="C3851" t="str">
            <v>m2</v>
          </cell>
          <cell r="D3851">
            <v>9.82</v>
          </cell>
        </row>
        <row r="3852">
          <cell r="A3852" t="str">
            <v>PT 05.40.0350 (/)</v>
          </cell>
          <cell r="B3852" t="str">
            <v>Repintura interna ou externa sobre ferro, inclusive lixamento, limpeza, demao de zarcao secagem rapida, cor laranja e outra de esmalte sintetico Duralack ou similar.</v>
          </cell>
          <cell r="C3852" t="str">
            <v>m2</v>
          </cell>
          <cell r="D3852">
            <v>6.8</v>
          </cell>
        </row>
        <row r="3853">
          <cell r="A3853" t="str">
            <v>PT 05.40.0400 (/)</v>
          </cell>
          <cell r="B3853" t="str">
            <v>Repintura interna ou externa sobre ferro, inclusive lixamento, limpeza, demao de tinta anti oxido Ferroloide ou similar e outra de tinta alquidica esmaltada Condor ou similar.</v>
          </cell>
          <cell r="C3853" t="str">
            <v>m2</v>
          </cell>
          <cell r="D3853">
            <v>7.09</v>
          </cell>
        </row>
        <row r="3854">
          <cell r="A3854" t="str">
            <v>PT 05.45.0040 (/)</v>
          </cell>
          <cell r="B3854" t="str">
            <v>Marcacao de quadra de esporte com tinta latex a base de resina acrilica e pigmentos minerais, Viwacril Acrilico Piso ou similar, considerando a limpeza da superficie e 2 demaos de acabamento, medida pela area efetiva de pintura.</v>
          </cell>
          <cell r="C3854" t="str">
            <v>m2</v>
          </cell>
          <cell r="D3854">
            <v>16.57</v>
          </cell>
        </row>
        <row r="3855">
          <cell r="A3855" t="str">
            <v>PT 05.45.0050 (/)</v>
          </cell>
          <cell r="B3855" t="str">
            <v>Marcacao de quadra de esporte, com tintura Supercril ou similar, em 2 demaos. Medida pela area efetiva de pintura.</v>
          </cell>
          <cell r="C3855" t="str">
            <v>m2</v>
          </cell>
          <cell r="D3855">
            <v>19.68</v>
          </cell>
        </row>
        <row r="3856">
          <cell r="A3856" t="str">
            <v>PT 05.45.0100 (/)</v>
          </cell>
          <cell r="B3856" t="str">
            <v>Pintura de quadra de esporte em piso cimentado, com tinta 100% acrilica equivalente a Suvinil piso, Nova Cor ou Coral Piso ou similar, considerando-se a limpeza da superficie e 2 demaos de acabamento.</v>
          </cell>
          <cell r="C3856" t="str">
            <v>m2</v>
          </cell>
          <cell r="D3856">
            <v>18.09</v>
          </cell>
        </row>
        <row r="3857">
          <cell r="A3857" t="str">
            <v>PT 05.50.0050 (/)</v>
          </cell>
          <cell r="B3857" t="str">
            <v>Pintura com tinta acrilica tipo rugoso com adicao de quartzo equivalente a Viwacril-Sambodromo ou similar, sobre concreto ou asfalto, constando de 2 demaos.</v>
          </cell>
          <cell r="C3857" t="str">
            <v>m2</v>
          </cell>
          <cell r="D3857">
            <v>9.86</v>
          </cell>
        </row>
        <row r="3858">
          <cell r="A3858" t="str">
            <v>PT 05.55.0050 (/)</v>
          </cell>
          <cell r="B3858" t="str">
            <v>Pintura Epoxi, com preparo em massa Epoxi.</v>
          </cell>
          <cell r="C3858" t="str">
            <v>m2</v>
          </cell>
          <cell r="D3858">
            <v>78.03</v>
          </cell>
        </row>
        <row r="3859">
          <cell r="A3859" t="str">
            <v>PT 05.55.0100 (/)</v>
          </cell>
          <cell r="B3859" t="str">
            <v>Pintura com tinta Epoxi a base d'agua, para interior e exterior, pelo sistema Wal Tech VB, primer Unitech GP, Thortex ou similar, inclusive selador e duas demaos de massa acrilica.</v>
          </cell>
          <cell r="C3859" t="str">
            <v>m2</v>
          </cell>
          <cell r="D3859">
            <v>40.53</v>
          </cell>
        </row>
        <row r="3860">
          <cell r="A3860" t="str">
            <v>PT 05.60.0100 (/)</v>
          </cell>
          <cell r="B3860" t="str">
            <v>Pintura de poste de aco reto, de 3,50m, com 1 demao de tinta Primer ou similar e 2 demaos de tinta Alumilack ou similar.</v>
          </cell>
          <cell r="C3860" t="str">
            <v>un</v>
          </cell>
          <cell r="D3860">
            <v>28.65</v>
          </cell>
        </row>
        <row r="3861">
          <cell r="A3861" t="str">
            <v>PT 05.60.0150 (/)</v>
          </cell>
          <cell r="B3861" t="str">
            <v>Pintura de poste de aco reto, de 4,5m ate 6,0m, com 1 demao de tinta Primer ou similar e 2 demaos de tinta Alumilack ou similar.</v>
          </cell>
          <cell r="C3861" t="str">
            <v>un</v>
          </cell>
          <cell r="D3861">
            <v>36.43</v>
          </cell>
        </row>
        <row r="3862">
          <cell r="A3862" t="str">
            <v>PT 05.60.0200 (/)</v>
          </cell>
          <cell r="B3862" t="str">
            <v>Pintura de poste de aco reto, de 7m ate 9m, com 1 demao de tinta Primer ou similar e 2 demaos de tinta Alumilack ou similar.</v>
          </cell>
          <cell r="C3862" t="str">
            <v>un</v>
          </cell>
          <cell r="D3862">
            <v>61.93</v>
          </cell>
        </row>
        <row r="3863">
          <cell r="A3863" t="str">
            <v>PT 05.60.0250 (/)</v>
          </cell>
          <cell r="B3863" t="str">
            <v>Pintura de poste de aco reto, de 10m ate 15m, com 1 demao de tinta Primer ou similar e 2 demaos de tinta Alumilack ou similar.</v>
          </cell>
          <cell r="C3863" t="str">
            <v>un</v>
          </cell>
          <cell r="D3863">
            <v>108.1</v>
          </cell>
        </row>
        <row r="3864">
          <cell r="A3864" t="str">
            <v>PT 05.60.0300 (/)</v>
          </cell>
          <cell r="B3864" t="str">
            <v>Pintura de poste de aco reto, de 16m ate 20m, com 1 demao de tinta Primer ou similar e 2 demaos de tinta Alumilack ou similar.</v>
          </cell>
          <cell r="C3864" t="str">
            <v>un</v>
          </cell>
          <cell r="D3864">
            <v>134.15</v>
          </cell>
        </row>
        <row r="3865">
          <cell r="A3865" t="str">
            <v>RV 05.05.0050 (/)</v>
          </cell>
          <cell r="B3865" t="str">
            <v>Pasta de cimento branco.</v>
          </cell>
          <cell r="C3865" t="str">
            <v>m3</v>
          </cell>
          <cell r="D3865">
            <v>1431.49</v>
          </cell>
        </row>
        <row r="3866">
          <cell r="A3866" t="str">
            <v>RV 05.05.0100 (A)</v>
          </cell>
          <cell r="B3866" t="str">
            <v>Pasta de cimento branco e cal, no traco 1:1.</v>
          </cell>
          <cell r="C3866" t="str">
            <v>m3</v>
          </cell>
          <cell r="D3866">
            <v>875.58</v>
          </cell>
        </row>
        <row r="3867">
          <cell r="A3867" t="str">
            <v>RV 05.05.0150 (A)</v>
          </cell>
          <cell r="B3867" t="str">
            <v>Pasta de cal.</v>
          </cell>
          <cell r="C3867" t="str">
            <v>m3</v>
          </cell>
          <cell r="D3867">
            <v>251.08</v>
          </cell>
        </row>
        <row r="3868">
          <cell r="A3868" t="str">
            <v>RV 05.05.0200 (/)</v>
          </cell>
          <cell r="B3868" t="str">
            <v>Pasta de cimento comum.</v>
          </cell>
          <cell r="C3868" t="str">
            <v>m3</v>
          </cell>
          <cell r="D3868">
            <v>315.55</v>
          </cell>
        </row>
        <row r="3869">
          <cell r="A3869" t="str">
            <v>RV 05.05.0250 (A)</v>
          </cell>
          <cell r="B3869" t="str">
            <v>Pasta de Gesso.</v>
          </cell>
          <cell r="C3869" t="str">
            <v>m3</v>
          </cell>
          <cell r="D3869">
            <v>660.14</v>
          </cell>
        </row>
        <row r="3870">
          <cell r="A3870" t="str">
            <v>RV 05.10.0050 (A)</v>
          </cell>
          <cell r="B3870" t="str">
            <v>Argamassa de cimento e areia, no traco 1:1.</v>
          </cell>
          <cell r="C3870" t="str">
            <v>m3</v>
          </cell>
          <cell r="D3870">
            <v>297.18</v>
          </cell>
        </row>
        <row r="3871">
          <cell r="A3871" t="str">
            <v>RV 05.10.0053 (A)</v>
          </cell>
          <cell r="B3871" t="str">
            <v>Argamassa de cimento e areia, no traco 1:1,5.</v>
          </cell>
          <cell r="C3871" t="str">
            <v>m3</v>
          </cell>
          <cell r="D3871">
            <v>259.68</v>
          </cell>
        </row>
        <row r="3872">
          <cell r="A3872" t="str">
            <v>RV 05.10.0056 (A)</v>
          </cell>
          <cell r="B3872" t="str">
            <v>Argamassa de cimento e areia, no traco 1:2.</v>
          </cell>
          <cell r="C3872" t="str">
            <v>m3</v>
          </cell>
          <cell r="D3872">
            <v>239.07</v>
          </cell>
        </row>
        <row r="3873">
          <cell r="A3873" t="str">
            <v>RV 05.10.0059 (A)</v>
          </cell>
          <cell r="B3873" t="str">
            <v>Argamassa de cimento e areia, no traco 1:3.</v>
          </cell>
          <cell r="C3873" t="str">
            <v>m3</v>
          </cell>
          <cell r="D3873">
            <v>202.15</v>
          </cell>
        </row>
        <row r="3874">
          <cell r="A3874" t="str">
            <v>RV 05.10.0062 (A)</v>
          </cell>
          <cell r="B3874" t="str">
            <v>Argamassa de cimento e areia, no traco 1:4.</v>
          </cell>
          <cell r="C3874" t="str">
            <v>m3</v>
          </cell>
          <cell r="D3874">
            <v>178.59</v>
          </cell>
        </row>
        <row r="3875">
          <cell r="A3875" t="str">
            <v>RV 05.10.0065 (A)</v>
          </cell>
          <cell r="B3875" t="str">
            <v>Argamassa de cimento e areia, no traco 1:5.</v>
          </cell>
          <cell r="C3875" t="str">
            <v>m3</v>
          </cell>
          <cell r="D3875">
            <v>163.98</v>
          </cell>
        </row>
        <row r="3876">
          <cell r="A3876" t="str">
            <v>RV 05.10.0068 (A)</v>
          </cell>
          <cell r="B3876" t="str">
            <v>Argamassa de cimento e areia, no traco 1:6.</v>
          </cell>
          <cell r="C3876" t="str">
            <v>m3</v>
          </cell>
          <cell r="D3876">
            <v>154.38</v>
          </cell>
        </row>
        <row r="3877">
          <cell r="A3877" t="str">
            <v>RV 05.10.0071 (A)</v>
          </cell>
          <cell r="B3877" t="str">
            <v>Argamassa de cimento e areia, no traco 1:8.</v>
          </cell>
          <cell r="C3877" t="str">
            <v>m3</v>
          </cell>
          <cell r="D3877">
            <v>141.38999999999999</v>
          </cell>
        </row>
        <row r="3878">
          <cell r="A3878" t="str">
            <v>RV 05.10.0074 (/)</v>
          </cell>
          <cell r="B3878" t="str">
            <v xml:space="preserve">Argamassa de cimento e areia no traco 1:3 para recomposicao do capeamento de concreto pequenos espessuras em servicos de recuperacao estrutural, aditivada com resina acrilica na proporcao de 50ml/m3 de argamassa e silica ativa na proporcao de 5% a 10% de </v>
          </cell>
          <cell r="C3878" t="str">
            <v>m3</v>
          </cell>
          <cell r="D3878">
            <v>589.22</v>
          </cell>
        </row>
        <row r="3879">
          <cell r="A3879" t="str">
            <v>RV 05.10.0100 (A)</v>
          </cell>
          <cell r="B3879" t="str">
            <v>Argamassa de cimento e areia no traco 1:3 e Sika Fix ou similar.</v>
          </cell>
          <cell r="C3879" t="str">
            <v>m3</v>
          </cell>
          <cell r="D3879">
            <v>254.32</v>
          </cell>
        </row>
        <row r="3880">
          <cell r="A3880" t="str">
            <v>RV 05.10.0150 (A)</v>
          </cell>
          <cell r="B3880" t="str">
            <v>Argamassa de cimento branco, cal e po-de-marmore, no traco 1:1:3.</v>
          </cell>
          <cell r="C3880" t="str">
            <v>m3</v>
          </cell>
          <cell r="D3880">
            <v>596.12</v>
          </cell>
        </row>
        <row r="3881">
          <cell r="A3881" t="str">
            <v>RV 05.10.0200 (A)</v>
          </cell>
          <cell r="B3881" t="str">
            <v>Argamassa de cimento, cal e areia fina, no traco 1:3:5.</v>
          </cell>
          <cell r="C3881" t="str">
            <v>m3</v>
          </cell>
          <cell r="D3881">
            <v>207.4</v>
          </cell>
        </row>
        <row r="3882">
          <cell r="A3882" t="str">
            <v>RV 05.10.0203 (A)</v>
          </cell>
          <cell r="B3882" t="str">
            <v>Argamassa de cimento, cal e areia fina, no traco 1:3:8.</v>
          </cell>
          <cell r="C3882" t="str">
            <v>m3</v>
          </cell>
          <cell r="D3882">
            <v>192.66</v>
          </cell>
        </row>
        <row r="3883">
          <cell r="A3883" t="str">
            <v>RV 05.10.0250 (A)</v>
          </cell>
          <cell r="B3883" t="str">
            <v>Argamassa de cimento, cal, saibro e areia, no traco 1:2:4:4.</v>
          </cell>
          <cell r="C3883" t="str">
            <v>m3</v>
          </cell>
          <cell r="D3883">
            <v>176.04</v>
          </cell>
        </row>
        <row r="3884">
          <cell r="A3884" t="str">
            <v>RV 05.10.0306 (A)</v>
          </cell>
          <cell r="B3884" t="str">
            <v>Argamassa de cimento e terra preta de emboco, no traco 1:6.</v>
          </cell>
          <cell r="C3884" t="str">
            <v>m3</v>
          </cell>
          <cell r="D3884">
            <v>148.1</v>
          </cell>
        </row>
        <row r="3885">
          <cell r="A3885" t="str">
            <v>RV 05.10.0350 (A)</v>
          </cell>
          <cell r="B3885" t="str">
            <v>Argamassa de cimento e po-de-pedra, no traco 1:3.</v>
          </cell>
          <cell r="C3885" t="str">
            <v>m3</v>
          </cell>
          <cell r="D3885">
            <v>194.43</v>
          </cell>
        </row>
        <row r="3886">
          <cell r="A3886" t="str">
            <v>RV 05.10.0353 (A)</v>
          </cell>
          <cell r="B3886" t="str">
            <v>Argamassa de cimento e po-de-pedra, no traco 1:4.</v>
          </cell>
          <cell r="C3886" t="str">
            <v>m3</v>
          </cell>
          <cell r="D3886">
            <v>179.81</v>
          </cell>
        </row>
        <row r="3887">
          <cell r="A3887" t="str">
            <v>RV 05.10.0400 (A)</v>
          </cell>
          <cell r="B3887" t="str">
            <v>Argamassa de cimento e saibro, no traco 1:2.</v>
          </cell>
          <cell r="C3887" t="str">
            <v>m3</v>
          </cell>
          <cell r="D3887">
            <v>220.44</v>
          </cell>
        </row>
        <row r="3888">
          <cell r="A3888" t="str">
            <v>RV 05.10.0403 (A)</v>
          </cell>
          <cell r="B3888" t="str">
            <v>Argamassa de cimento e saibro, no traco 1:4.</v>
          </cell>
          <cell r="C3888" t="str">
            <v>m3</v>
          </cell>
          <cell r="D3888">
            <v>177.08</v>
          </cell>
        </row>
        <row r="3889">
          <cell r="A3889" t="str">
            <v>RV 05.10.0406 (A)</v>
          </cell>
          <cell r="B3889" t="str">
            <v>Argamassa de cimento e saibro, no traco 1:6.</v>
          </cell>
          <cell r="C3889" t="str">
            <v>m3</v>
          </cell>
          <cell r="D3889">
            <v>157.25</v>
          </cell>
        </row>
        <row r="3890">
          <cell r="A3890" t="str">
            <v>RV 05.10.0409 (A)</v>
          </cell>
          <cell r="B3890" t="str">
            <v>Argamassa de cimento e saibro, no traco 1:8.</v>
          </cell>
          <cell r="C3890" t="str">
            <v>m3</v>
          </cell>
          <cell r="D3890">
            <v>146.53</v>
          </cell>
        </row>
        <row r="3891">
          <cell r="A3891" t="str">
            <v>RV 05.10.0450 (A)</v>
          </cell>
          <cell r="B3891" t="str">
            <v>Argamassa de cimento, saibro e areia, no traco 1:2:2.</v>
          </cell>
          <cell r="C3891" t="str">
            <v>m3</v>
          </cell>
          <cell r="D3891">
            <v>196.75</v>
          </cell>
        </row>
        <row r="3892">
          <cell r="A3892" t="str">
            <v>RV 05.10.0453 (A)</v>
          </cell>
          <cell r="B3892" t="str">
            <v>Argamassa de cimento, saibro e areia, no traco 1:2:3.</v>
          </cell>
          <cell r="C3892" t="str">
            <v>m3</v>
          </cell>
          <cell r="D3892">
            <v>187.04</v>
          </cell>
        </row>
        <row r="3893">
          <cell r="A3893" t="str">
            <v>RV 05.10.0456 (A)</v>
          </cell>
          <cell r="B3893" t="str">
            <v>Argamassa de cimento, saibro e areia, no traco 1:3:3.</v>
          </cell>
          <cell r="C3893" t="str">
            <v>m3</v>
          </cell>
          <cell r="D3893">
            <v>177.56</v>
          </cell>
        </row>
        <row r="3894">
          <cell r="A3894" t="str">
            <v>RV 05.10.0459 (A)</v>
          </cell>
          <cell r="B3894" t="str">
            <v>Argamassa de cimento, saibro e areia, no traco 1:3:5.</v>
          </cell>
          <cell r="C3894" t="str">
            <v>m3</v>
          </cell>
          <cell r="D3894">
            <v>169.15</v>
          </cell>
        </row>
        <row r="3895">
          <cell r="A3895" t="str">
            <v>RV 05.15.0050 (/)</v>
          </cell>
          <cell r="B3895" t="str">
            <v>Consolidacao de cimalhas em argamassa das fachadas das edificacoes.</v>
          </cell>
          <cell r="C3895" t="str">
            <v>m2</v>
          </cell>
          <cell r="D3895">
            <v>69.33</v>
          </cell>
        </row>
        <row r="3896">
          <cell r="A3896" t="str">
            <v>RV 05.15.0500 (/)</v>
          </cell>
          <cell r="B3896" t="str">
            <v>Recomposicao e consolidacao de elementos decorativos das fachadas - sobre-vergas.</v>
          </cell>
          <cell r="C3896" t="str">
            <v>un</v>
          </cell>
          <cell r="D3896">
            <v>138.4</v>
          </cell>
        </row>
        <row r="3897">
          <cell r="A3897" t="str">
            <v>RV 10.05.0050 (/)</v>
          </cell>
          <cell r="B3897" t="str">
            <v>Chapisco de superficie de concreto ou alvenaria, com argamassa de cimento e areia no traco 1:3.</v>
          </cell>
          <cell r="C3897" t="str">
            <v>m2</v>
          </cell>
          <cell r="D3897">
            <v>4.2</v>
          </cell>
        </row>
        <row r="3898">
          <cell r="A3898" t="str">
            <v>RV 10.05.0053 (/)</v>
          </cell>
          <cell r="B3898" t="str">
            <v>Chapiscado (Revestimento) de cimento e areia no traco 1:3 peneirado, espessura de 9mm, aplicado sobre emboco existente.</v>
          </cell>
          <cell r="C3898" t="str">
            <v>m2</v>
          </cell>
          <cell r="D3898">
            <v>5</v>
          </cell>
        </row>
        <row r="3899">
          <cell r="A3899" t="str">
            <v>RV 10.05.0056 (/)</v>
          </cell>
          <cell r="B3899" t="str">
            <v>Chapisco em argamassa de cimento e areia no traco 1:3 em volume, aditivado com resina acrilica da Reax ou similar.</v>
          </cell>
          <cell r="C3899" t="str">
            <v>m2</v>
          </cell>
          <cell r="D3899">
            <v>4.28</v>
          </cell>
        </row>
        <row r="3900">
          <cell r="A3900" t="str">
            <v>RV 10.05.0059 (A)</v>
          </cell>
          <cell r="B3900" t="str">
            <v>Chapisco de superficie de concreto ou alvenaria, usando maquina manual, com argamassa de cimento e areia no traco 1:6.</v>
          </cell>
          <cell r="C3900" t="str">
            <v>m2</v>
          </cell>
          <cell r="D3900">
            <v>2.1800000000000002</v>
          </cell>
        </row>
        <row r="3901">
          <cell r="A3901" t="str">
            <v>RV 10.05.0100 (A)</v>
          </cell>
          <cell r="B3901" t="str">
            <v>Emboco com argamassa de cimento e areia, no traco 1:1,5, com 1,50cm de espessura, inclusive chapisco.</v>
          </cell>
          <cell r="C3901" t="str">
            <v>m2</v>
          </cell>
          <cell r="D3901">
            <v>14.63</v>
          </cell>
        </row>
        <row r="3902">
          <cell r="A3902" t="str">
            <v>RV 10.05.0106 (A)</v>
          </cell>
          <cell r="B3902" t="str">
            <v>Emboco com argamassa de cimento e areia, no traco 1:3, com 1,50cm de espessura, inclusive chapisco.</v>
          </cell>
          <cell r="C3902" t="str">
            <v>m2</v>
          </cell>
          <cell r="D3902">
            <v>13.72</v>
          </cell>
        </row>
        <row r="3903">
          <cell r="A3903" t="str">
            <v>RV 10.05.0109 (A)</v>
          </cell>
          <cell r="B3903" t="str">
            <v>Emboco com argamassa de cimento e areia, no traco 1:3 com corante, na espessura 2,50cm, aplicado sobre chapisco exclusive este.</v>
          </cell>
          <cell r="C3903" t="str">
            <v>m2</v>
          </cell>
          <cell r="D3903">
            <v>18.8</v>
          </cell>
        </row>
        <row r="3904">
          <cell r="A3904" t="str">
            <v>RV 10.05.0112 (A)</v>
          </cell>
          <cell r="B3904" t="str">
            <v>Emboco com argamassa de cimento e areia, no traco 1:3 com Sikafix ou similar, na espessura de 2,50cm, inclusive chapisco.</v>
          </cell>
          <cell r="C3904" t="str">
            <v>m2</v>
          </cell>
          <cell r="D3904">
            <v>23.08</v>
          </cell>
        </row>
        <row r="3905">
          <cell r="A3905" t="str">
            <v>RV 10.05.0115 (A)</v>
          </cell>
          <cell r="B3905" t="str">
            <v>Emboco com argamassa de cimento e areia, no traco 1:4, com 1,50cm de espessura, inclusive chapisco.</v>
          </cell>
          <cell r="C3905" t="str">
            <v>m2</v>
          </cell>
          <cell r="D3905">
            <v>13.35</v>
          </cell>
        </row>
        <row r="3906">
          <cell r="A3906" t="str">
            <v>RV 10.05.0150 (/)</v>
          </cell>
          <cell r="B3906" t="str">
            <v>Revestimento interno, de 1 vez, emboco paulista, com argamassa de cimento, cal, saibro e areia fina no traco 1:4:4:4, com acabamento a camurca ou saco, com 2,50cm de espessura.</v>
          </cell>
          <cell r="C3906" t="str">
            <v>m2</v>
          </cell>
          <cell r="D3906">
            <v>11.43</v>
          </cell>
        </row>
        <row r="3907">
          <cell r="A3907" t="str">
            <v>RV 10.05.0153 (A)</v>
          </cell>
          <cell r="B3907" t="str">
            <v>Revestimento interno, de 1 vez, com argamassa de cimento e saibro no traco 1:6, com 2,50cm de espessura.</v>
          </cell>
          <cell r="C3907" t="str">
            <v>m2</v>
          </cell>
          <cell r="D3907">
            <v>10.47</v>
          </cell>
        </row>
        <row r="3908">
          <cell r="A3908" t="str">
            <v>RV 10.05.0156 (A)</v>
          </cell>
          <cell r="B3908" t="str">
            <v>Revestimento interno, de 1 vez, com argamassa de cimento e saibro no traco 1:8, com 2,50cm de espessura.</v>
          </cell>
          <cell r="C3908" t="str">
            <v>m2</v>
          </cell>
          <cell r="D3908">
            <v>10.19</v>
          </cell>
        </row>
        <row r="3909">
          <cell r="A3909" t="str">
            <v>RV 10.05.0159 (/)</v>
          </cell>
          <cell r="B3909" t="str">
            <v>Revestimento interno em massa unica com argamassa de cimento e areia termotratada (Qualimassa ou similar) na espessura de 2cm sobre chapisco, exclusive este.</v>
          </cell>
          <cell r="C3909" t="str">
            <v>m2</v>
          </cell>
          <cell r="D3909">
            <v>12.89</v>
          </cell>
        </row>
        <row r="3910">
          <cell r="A3910" t="str">
            <v>RV 10.05.0162 (A)</v>
          </cell>
          <cell r="B3910" t="str">
            <v>Revestimento interno, em 2 massas, sendo o emboco com argamassa de cimento e saibro no traco 1:4 com espessura de 2,5cm e o reboco com massa especial branca ou similar, na espessura de 2mm.</v>
          </cell>
          <cell r="C3910" t="str">
            <v>m2</v>
          </cell>
          <cell r="D3910">
            <v>19.989999999999998</v>
          </cell>
        </row>
        <row r="3911">
          <cell r="A3911" t="str">
            <v>RV 10.05.0203 (/)</v>
          </cell>
          <cell r="B3911" t="str">
            <v>Revestimento externo, de 1 vez, com argamassa de cimento e terra preta de emboco no traco 1:4, com 3cm de espessura, inclusive chapisco.</v>
          </cell>
          <cell r="C3911" t="str">
            <v>m2</v>
          </cell>
          <cell r="D3911">
            <v>14.42</v>
          </cell>
        </row>
        <row r="3912">
          <cell r="A3912" t="str">
            <v>RV 10.05.0206 (/)</v>
          </cell>
          <cell r="B3912" t="str">
            <v>Revestimento externo, de 1 vez, com argamassa de cimento e terra preta de emboco no traco 1:6, com 3cm de espessura, inclusive chapisco.</v>
          </cell>
          <cell r="C3912" t="str">
            <v>m2</v>
          </cell>
          <cell r="D3912">
            <v>13.77</v>
          </cell>
        </row>
        <row r="3913">
          <cell r="A3913" t="str">
            <v>RV 10.05.0209 (A)</v>
          </cell>
          <cell r="B3913" t="str">
            <v>Revestimento externo, de 1 vez, com argamassa de cimento, saibro macio e areia fina no traco 1:2:2, com 3cm de espessura, inclusive chapisco.</v>
          </cell>
          <cell r="C3913" t="str">
            <v>m2</v>
          </cell>
          <cell r="D3913">
            <v>16.739999999999998</v>
          </cell>
        </row>
        <row r="3914">
          <cell r="A3914" t="str">
            <v>RV 10.05.0212 (A)</v>
          </cell>
          <cell r="B3914" t="str">
            <v>Revestimento externo (emboco), de 1 vez, com argamassa de cimento, saibro macio e areia peneirada no traco 1:3:3 com 3cm de espessura, inclusive chapisco.</v>
          </cell>
          <cell r="C3914" t="str">
            <v>m2</v>
          </cell>
          <cell r="D3914">
            <v>15.87</v>
          </cell>
        </row>
        <row r="3915">
          <cell r="A3915" t="str">
            <v>RV 10.05.0215 (/)</v>
          </cell>
          <cell r="B3915" t="str">
            <v>Revestimento externo, de 1 vez, com argamassa de cimento, saibro macio e areia fina no traco 1:5:2, com 3cm de espessura, inclusive chapisco.</v>
          </cell>
          <cell r="C3915" t="str">
            <v>m2</v>
          </cell>
          <cell r="D3915">
            <v>20.46</v>
          </cell>
        </row>
        <row r="3916">
          <cell r="A3916" t="str">
            <v>RV 10.05.0250 (/)</v>
          </cell>
          <cell r="B3916" t="str">
            <v>Revestimento externo em massa unica com argamassa de cimento e areia termotratada (Qualimassa ou similar) na espessura de 3cm sobre chapisco, exclusive este.</v>
          </cell>
          <cell r="C3916" t="str">
            <v>m2</v>
          </cell>
          <cell r="D3916">
            <v>19.25</v>
          </cell>
        </row>
        <row r="3917">
          <cell r="A3917" t="str">
            <v>RV 10.05.0256 (/)</v>
          </cell>
          <cell r="B3917" t="str">
            <v>Revestimento externo com reboco tipo Rebotex com silicone ou similar, cor clara, na espessura de 3mm, sobre emboco existente.</v>
          </cell>
          <cell r="C3917" t="str">
            <v>m2</v>
          </cell>
          <cell r="D3917">
            <v>9.9600000000000009</v>
          </cell>
        </row>
        <row r="3918">
          <cell r="A3918" t="str">
            <v>RV 10.05.0262 (/)</v>
          </cell>
          <cell r="B3918" t="str">
            <v>Revestimento externo com reboco tipo Massa Especial Externa Branca ou similar, cor clara, na espessura de 3mm, sobre emboco existente.</v>
          </cell>
          <cell r="C3918" t="str">
            <v>m2</v>
          </cell>
          <cell r="D3918">
            <v>10.220000000000001</v>
          </cell>
        </row>
        <row r="3919">
          <cell r="A3919" t="str">
            <v>RV 10.05.0300 (B)</v>
          </cell>
          <cell r="B3919" t="str">
            <v>Revestimento externo, em 2 massas, sobre superficie chapiscada, sendo o emboco com argamassa de cimento, saibro e areia no traco 1:3:3, e o reboco com cimento, cal hidratada em po e areia fina no traco 1:3:5, com 3cm de espessura.</v>
          </cell>
          <cell r="C3919" t="str">
            <v>m2</v>
          </cell>
          <cell r="D3919">
            <v>20.04</v>
          </cell>
        </row>
        <row r="3920">
          <cell r="A3920" t="str">
            <v>RV 10.05.0350 (A)</v>
          </cell>
          <cell r="B3920" t="str">
            <v>Revestimento interno ou externo, de 1 vez, com argamassa de cimento, saibro macio e areia fina no traco 1:2:2, com 3cm de espessura.</v>
          </cell>
          <cell r="C3920" t="str">
            <v>m2</v>
          </cell>
          <cell r="D3920">
            <v>12.54</v>
          </cell>
        </row>
        <row r="3921">
          <cell r="A3921" t="str">
            <v>RV 10.05.0353 (A)</v>
          </cell>
          <cell r="B3921" t="str">
            <v>Revestimento interno ou externo, de 1 vez, com argamassa de cimento, saibro macio e areia fina no traco 1:3:3, com 3cm de espessura.</v>
          </cell>
          <cell r="C3921" t="str">
            <v>m2</v>
          </cell>
          <cell r="D3921">
            <v>11.93</v>
          </cell>
        </row>
        <row r="3922">
          <cell r="A3922" t="str">
            <v>RV 10.05.0400 (A)</v>
          </cell>
          <cell r="B3922" t="str">
            <v>Revestimento externo, em 2 massas, sobre superficie chapiscada, sendo o emboco com argamassa de cimento, saibro e areia no traco 1:2:2, e o reboco com argamassa Rebotex com silicone ou similar, com 3cm de espessura.</v>
          </cell>
          <cell r="C3922" t="str">
            <v>m2</v>
          </cell>
          <cell r="D3922">
            <v>22.48</v>
          </cell>
        </row>
        <row r="3923">
          <cell r="A3923" t="str">
            <v>RV 10.05.0500 (/)</v>
          </cell>
          <cell r="B3923" t="str">
            <v>Revestimento com nata de cimento e adesivo aplicado uniformemente sobre superficie de azulejo, pastilha ou ceramica, alisada a colher e lixada.</v>
          </cell>
          <cell r="C3923" t="str">
            <v>m2</v>
          </cell>
          <cell r="D3923">
            <v>7.74</v>
          </cell>
        </row>
        <row r="3924">
          <cell r="A3924" t="str">
            <v>RV 10.05.0550 (A)</v>
          </cell>
          <cell r="B3924" t="str">
            <v>Reboco interno com massa especial interna branca ou similar na espessura de 2mm.</v>
          </cell>
          <cell r="C3924" t="str">
            <v>m2</v>
          </cell>
          <cell r="D3924">
            <v>8.1300000000000008</v>
          </cell>
        </row>
        <row r="3925">
          <cell r="A3925" t="str">
            <v>RV 10.05.0600 (A)</v>
          </cell>
          <cell r="B3925" t="str">
            <v>Regularizacao com argamassa de cimento e areia, com 2cm de espessura no traco 1:3.</v>
          </cell>
          <cell r="C3925" t="str">
            <v>m2</v>
          </cell>
          <cell r="D3925">
            <v>12.98</v>
          </cell>
        </row>
        <row r="3926">
          <cell r="A3926" t="str">
            <v>RV 10.05.0650 (A)</v>
          </cell>
          <cell r="B3926" t="str">
            <v>Moldura externa executada no perimetro das esquadrias com argamassa de ciemnto, saibro macio e areia fina no traco 1:3:3, com largura de 10cm e espessura de 1,5cm.</v>
          </cell>
          <cell r="C3926" t="str">
            <v>m</v>
          </cell>
          <cell r="D3926">
            <v>2.66</v>
          </cell>
        </row>
        <row r="3927">
          <cell r="A3927" t="str">
            <v>RV 10.10.0050 (/)</v>
          </cell>
          <cell r="B3927" t="str">
            <v>Revestimentos de azulejos brancos, (15x15)cm, qualidade extra, inclusive a superficie chapiscada, embocada com argamassa de cimento e saibro no traco 1:8, juntas corridas, com 2mm, assentes com nata de cimento comum e rejuntadas com pasta de cimento branc</v>
          </cell>
          <cell r="C3927" t="str">
            <v>m2</v>
          </cell>
          <cell r="D3927">
            <v>52.56</v>
          </cell>
        </row>
        <row r="3928">
          <cell r="A3928" t="str">
            <v>RV 10.10.0053 (/)</v>
          </cell>
          <cell r="B3928" t="str">
            <v>Revestimentos de azulejos brancos, (15x15)cm, 1a qualidade, inclusive a superficie chapiscada, embocada com argamassa de cimento e saibro no traco 1:8, juntas corridas ou alternadas, assentes com nata de cimento comum e rejuntadas com pasta de cimento bra</v>
          </cell>
          <cell r="C3928" t="str">
            <v>m2</v>
          </cell>
          <cell r="D3928">
            <v>48.39</v>
          </cell>
        </row>
        <row r="3929">
          <cell r="A3929" t="str">
            <v>RV 10.10.0103 (/)</v>
          </cell>
          <cell r="B3929" t="str">
            <v>Revestimentos de azulejos de cor, (15x15)cm, qualidade extra, inclusive a superficie chapiscada, embocada com argamassa de cimento e saibro no traco 1:8, juntas corridas, com 2mm, assentes com nata de cimento comum e rejuntadas com pasta de cimento branco</v>
          </cell>
          <cell r="C3929" t="str">
            <v>m2</v>
          </cell>
          <cell r="D3929">
            <v>53.79</v>
          </cell>
        </row>
        <row r="3930">
          <cell r="A3930" t="str">
            <v>RV 10.10.0106 (/)</v>
          </cell>
          <cell r="B3930" t="str">
            <v>Revestimentos de azulejos de cor, (15x15)cm, 1a qualidade, inclusive a superficie chapiscada, embocada com argamassa de cimento e saibro no traco 1:8, juntas corridas ou alternadas, assentes com nata de cimento comum e rejuntadas com pasta de cimento bran</v>
          </cell>
          <cell r="C3930" t="str">
            <v>m2</v>
          </cell>
          <cell r="D3930">
            <v>48.53</v>
          </cell>
        </row>
        <row r="3931">
          <cell r="A3931" t="str">
            <v>RV 10.15.0050 (/)</v>
          </cell>
          <cell r="B3931" t="str">
            <v>Painel decorativo em mosaico de ceramica, assente com argamassa Ciment-Cola sobre base devidamente nivelada e rejuntado com rejunte da Quartzolit ou similar, inclusive elaboracao do projeto artistico.</v>
          </cell>
          <cell r="C3931" t="str">
            <v>m2</v>
          </cell>
          <cell r="D3931">
            <v>119.86</v>
          </cell>
        </row>
        <row r="3932">
          <cell r="A3932" t="str">
            <v>RV 10.15.0100 (B)</v>
          </cell>
          <cell r="B3932" t="str">
            <v>Revestimento de paredes com tijolo ceramico tipo 4 faces, dando 4 placas cada unidade, por fendilhamento, inclusive a superficie chapiscada, embocada com argamassa de cimento, saibro e areia no traco 1:2:2, juntas reentrantes, de 1cm de largura, tomadas c</v>
          </cell>
          <cell r="C3932" t="str">
            <v>m2</v>
          </cell>
          <cell r="D3932">
            <v>50.65</v>
          </cell>
        </row>
        <row r="3933">
          <cell r="A3933" t="str">
            <v>RV 10.15.0150 (/)</v>
          </cell>
          <cell r="B3933" t="str">
            <v>Revestimento de paredes com ceramica Cecrisa ou similar, linha mosaico na cor branca, de (10x10)cm, inclusive superficie chapiscada e assentes com argamassa de cimento, saibro e areia no traco1:3:3, rejuntadas com cimento branco e corante.</v>
          </cell>
          <cell r="C3933" t="str">
            <v>m2</v>
          </cell>
          <cell r="D3933">
            <v>62.54</v>
          </cell>
        </row>
        <row r="3934">
          <cell r="A3934" t="str">
            <v>RV 10.15.0153 (/)</v>
          </cell>
          <cell r="B3934" t="str">
            <v>Revestimento de paredes com ceramica Cecrisa ou similar, de (10x10)cm, inclusive superficie chapiscada e assentes com argamassa de cimento, saibro e areia no traco 1:3:3, rejuntadas com cimento branco e corante.</v>
          </cell>
          <cell r="C3934" t="str">
            <v>m2</v>
          </cell>
          <cell r="D3934">
            <v>56.65</v>
          </cell>
        </row>
        <row r="3935">
          <cell r="A3935" t="str">
            <v>RV 10.15.0200 (A)</v>
          </cell>
          <cell r="B3935" t="str">
            <v>Revestimento de paredes com ceramica Gail, colecao natural ou similar, de (11,60x11,60x0,09)cm, assentes com argamassa de cimento, cal e areia no traco 1:3:5, juntas reentrantes de 1cm de largura.</v>
          </cell>
          <cell r="C3935" t="str">
            <v>m2</v>
          </cell>
          <cell r="D3935">
            <v>67.47</v>
          </cell>
        </row>
        <row r="3936">
          <cell r="A3936" t="str">
            <v>RV 10.15.0203 (A)</v>
          </cell>
          <cell r="B3936" t="str">
            <v>Revestimento de paredes com ceramica Gail, colecao natural ou similar, de (24x11,60x0,09)cm, assentes com argamassa de cimento, cal e areia no traco 1:3:5, juntas reentrantes de 1cm de largura.</v>
          </cell>
          <cell r="C3936" t="str">
            <v>m2</v>
          </cell>
          <cell r="D3936">
            <v>65.14</v>
          </cell>
        </row>
        <row r="3937">
          <cell r="A3937" t="str">
            <v>RV 10.15.0250 (A)</v>
          </cell>
          <cell r="B3937" t="str">
            <v>Revestimento de paredes com ceramica Portobello ou similar, linha Vitreaux, de (7,5x7,5)cm, inclusive assentamento e rejunte com cimento branco e corante.</v>
          </cell>
          <cell r="C3937" t="str">
            <v>m2</v>
          </cell>
          <cell r="D3937">
            <v>59.76</v>
          </cell>
        </row>
        <row r="3938">
          <cell r="A3938" t="str">
            <v>RV 10.15.0253 (A)</v>
          </cell>
          <cell r="B3938" t="str">
            <v>Revestimento de parede com ceramica Portobello ou similar, linha Prisma, de (7,5x7,5)cm, inclusive a superficie chapiscada e embocada com argamassa de cimento, saibro e areia no traco 1:3:3, assentadas e reajuntadas com pasta de cimento branco e corante.</v>
          </cell>
          <cell r="C3938" t="str">
            <v>m2</v>
          </cell>
          <cell r="D3938">
            <v>71.709999999999994</v>
          </cell>
        </row>
        <row r="3939">
          <cell r="A3939" t="str">
            <v>RV 10.15.0257 (/)</v>
          </cell>
          <cell r="B3939" t="str">
            <v>Revestimento de parede com ceramica linha Arquiteto Design nas cores golden ocre, azul celeste e verde claro, da Portobello ou similar, de (9,5x9,5)cm, inclusive a superficie chapiscada e embocada com argamassa de cimento, saibro e areia no traco 1:3:3, i</v>
          </cell>
          <cell r="C3939" t="str">
            <v>m2</v>
          </cell>
          <cell r="D3939">
            <v>67.2</v>
          </cell>
        </row>
        <row r="3940">
          <cell r="A3940" t="str">
            <v>RV 10.15.0260 (/)</v>
          </cell>
          <cell r="B3940" t="str">
            <v>Revestimento de parede com ceramica linha Arquiteto Design cor neve da Portobello ou similar, de (9,5x9,5)cm, inclusive a superficie chapiscada e embocada com argamassa de cimento, saibro e areia no traco 1:3:3, inclusive assentamento e rejunte com E-Flex</v>
          </cell>
          <cell r="C3940" t="str">
            <v>m2</v>
          </cell>
          <cell r="D3940">
            <v>55.42</v>
          </cell>
        </row>
        <row r="3941">
          <cell r="A3941" t="str">
            <v>RV 10.15.0300 (A)</v>
          </cell>
          <cell r="B3941" t="str">
            <v>Revestimento com pastilha de porcelana de (4x4)cm, Jatoba de 1a qualidade referencia JR-3204 ou similar, inclusive chapisco, emboco com argamassa de cimento, areia e saibro no traco 1:2:2, assentes e rejuntadas com nata de cimento branco. Fornecimento e a</v>
          </cell>
          <cell r="C3941" t="str">
            <v>m2</v>
          </cell>
          <cell r="D3941">
            <v>59.24</v>
          </cell>
        </row>
        <row r="3942">
          <cell r="A3942" t="str">
            <v>RV 10.15.0350 (A)</v>
          </cell>
          <cell r="B3942" t="str">
            <v>Revestimento com pastilha ceramica (5x5)cm, NGK ou similar, nas cores branco nevada V-R/503, verde samambaia V-R/512, verde xapuri V-R/533, inclusive a superficie chapiscada, embocada com argamassa de cimento areia e saibro no traco 1:4, assentes e rejunt</v>
          </cell>
          <cell r="C3942" t="str">
            <v>m2</v>
          </cell>
          <cell r="D3942">
            <v>59.31</v>
          </cell>
        </row>
        <row r="3943">
          <cell r="A3943" t="str">
            <v>RV 10.15.0400 (A)</v>
          </cell>
          <cell r="B3943" t="str">
            <v>Revestimento com pastilha de vidro Murvi, referencia E-42, (2x2)cm, inclusive a superficie chapiscada, embocada com argamassa de cimento e saibro no traco 1:4, assentadas e rejuntadas com pasta de cimento branco. Fornecimento e assentamento.</v>
          </cell>
          <cell r="C3943" t="str">
            <v>m2</v>
          </cell>
          <cell r="D3943">
            <v>63.64</v>
          </cell>
        </row>
        <row r="3944">
          <cell r="A3944" t="str">
            <v>RV 10.15.0420 (/)</v>
          </cell>
          <cell r="B3944" t="str">
            <v>Revestimento com pastilha de vidro VitroColori ou similar, nas cores azul, verde marrom, rosado, caramelo, bege, cinza, preto, perola, lilas e branco, (2x2)cm, inclusive a superficie chapiscada, embocada com argamassa de cimento e saibro no traco 1:4, ass</v>
          </cell>
          <cell r="C3944" t="str">
            <v>m2</v>
          </cell>
          <cell r="D3944">
            <v>62.85</v>
          </cell>
        </row>
        <row r="3945">
          <cell r="A3945" t="str">
            <v>RV 10.15.0423 (/)</v>
          </cell>
          <cell r="B3945" t="str">
            <v>Revestimento com pastilha de vidro VitroColori ou similar, nas cores vermelha, laranja e amarela, (2x2)cm, inclusive a superficie chapiscada, embocada com argamassa de cimento e saibro no traco 1:4, assentadas e rejuntadas com pasta de cimento branco. For</v>
          </cell>
          <cell r="C3945" t="str">
            <v>m2</v>
          </cell>
          <cell r="D3945">
            <v>149.52000000000001</v>
          </cell>
        </row>
        <row r="3946">
          <cell r="A3946" t="str">
            <v>RV 10.15.0430 (/)</v>
          </cell>
          <cell r="B3946" t="str">
            <v>Revestimento com pastilha de vidro VitroColori ou similar, nas cores azul, verde preto e branco, (3x3)cm, inclusive a superficie chapiscada, embocada com argamassa de cimento e saibro no traco 1:4, assentadas e rejuntadas com pasta de cimento branco. Forn</v>
          </cell>
          <cell r="C3946" t="str">
            <v>m2</v>
          </cell>
          <cell r="D3946">
            <v>81.96</v>
          </cell>
        </row>
        <row r="3947">
          <cell r="A3947" t="str">
            <v>RV 10.15.0433 (/)</v>
          </cell>
          <cell r="B3947" t="str">
            <v>Revestimento com pastilha de vidro VitroColori ou similar, nas cores azul e branco, (5x5)cm, inclusive a superficie chapiscada, embocada com argamassa de cimento e saibro no traco 1:4, assentadas e rejuntadas com pasta de cimento branco. Fornecimento e as</v>
          </cell>
          <cell r="C3947" t="str">
            <v>m2</v>
          </cell>
          <cell r="D3947">
            <v>98.15</v>
          </cell>
        </row>
        <row r="3948">
          <cell r="A3948" t="str">
            <v>RV 10.15.0450 (A)</v>
          </cell>
          <cell r="B3948" t="str">
            <v>Revestimento com pastilhas ceramicas foscas, (2,5x2,5)cm, inclusive a superficie chapiscada, embocada com argamassa de cimento e saibro no traco 1:4, assentadas e rejuntadas com pasta de cimento branco.</v>
          </cell>
          <cell r="C3948" t="str">
            <v>m2</v>
          </cell>
          <cell r="D3948">
            <v>62.4</v>
          </cell>
        </row>
        <row r="3949">
          <cell r="A3949" t="str">
            <v>RV 10.15.0500 (A)</v>
          </cell>
          <cell r="B3949" t="str">
            <v>Revestimento com pastilha de porcelana de (4x4)cm, Jatoba de 1 qualidade referencia JC 1810 ou similar, inclusive chapisco, emboco com argamassa de cimento , areia e saibro no traco 1:2:2, assentes e rejuntadas com nata de cimento branco. Fornecimento e a</v>
          </cell>
          <cell r="C3949" t="str">
            <v>m2</v>
          </cell>
          <cell r="D3949">
            <v>63.98</v>
          </cell>
        </row>
        <row r="3950">
          <cell r="A3950" t="str">
            <v>RV 10.20.0050 (/)</v>
          </cell>
          <cell r="B3950" t="str">
            <v>Chapa de Celotex ou similar, nas dimensoes de (1,22 x 2,44)m - 2,98m2, espessura de 12mm. Fornecimento.</v>
          </cell>
          <cell r="C3950" t="str">
            <v>m2</v>
          </cell>
          <cell r="D3950">
            <v>18.86</v>
          </cell>
        </row>
        <row r="3951">
          <cell r="A3951" t="str">
            <v>RV 10.20.0100 (/)</v>
          </cell>
          <cell r="B3951" t="str">
            <v>Chapa de Duratex ou similar, nas dimensoes de (1,22 x 2,75)m - 3,36m2, lisa, espessura de 3,2mm. Fornecimento.</v>
          </cell>
          <cell r="C3951" t="str">
            <v>un</v>
          </cell>
          <cell r="D3951">
            <v>20.58</v>
          </cell>
        </row>
        <row r="3952">
          <cell r="A3952" t="str">
            <v>RV 10.20.0103 (/)</v>
          </cell>
          <cell r="B3952" t="str">
            <v>Chapa de Duratex ou similar, nas dimensoes de (1,22 x 2,75)m - 3,36m2, espessura de 3mm, perfurado. Fornecimento.</v>
          </cell>
          <cell r="C3952" t="str">
            <v>un</v>
          </cell>
          <cell r="D3952">
            <v>27.45</v>
          </cell>
        </row>
        <row r="3953">
          <cell r="A3953" t="str">
            <v>RV 10.20.0200 (/)</v>
          </cell>
          <cell r="B3953" t="str">
            <v>Lambri em madeira macica com folheado de madeira em Louro, modelo Lambrilin de Louro, nas dimensoes de 3m de comprimento, 0,10m de largura e espessura de 0,01m, encaixe macho e femea, com acabamento em verniz fosco semelhante ao encerado, exclusive transp</v>
          </cell>
          <cell r="C3953" t="str">
            <v>m2</v>
          </cell>
          <cell r="D3953">
            <v>67.97</v>
          </cell>
        </row>
        <row r="3954">
          <cell r="A3954" t="str">
            <v>RV 10.25.0050 (A)</v>
          </cell>
          <cell r="B3954" t="str">
            <v>Chapim ou espelho de marmore cintilante com (3x12)cm a 18cm, com 2 polimentos, assentes com argamassa de cimento, saibro e areia no traco 1:2:2 e nata de cimento.</v>
          </cell>
          <cell r="C3954" t="str">
            <v>m</v>
          </cell>
          <cell r="D3954">
            <v>144.52000000000001</v>
          </cell>
        </row>
        <row r="3955">
          <cell r="A3955" t="str">
            <v>RV 10.25.0100 (/)</v>
          </cell>
          <cell r="B3955" t="str">
            <v>Peitoril de Marmore Branco Nacional, de (2x18)cm, com 2 polimentos, assentes com argamassa de cimento, saibro e areia no traco 1:2:2 e nata de cimento.</v>
          </cell>
          <cell r="C3955" t="str">
            <v>m</v>
          </cell>
          <cell r="D3955">
            <v>30.12</v>
          </cell>
        </row>
        <row r="3956">
          <cell r="A3956" t="str">
            <v>RV 10.30.0100 (A)</v>
          </cell>
          <cell r="B3956" t="str">
            <v>Forro de gesso estafe, em placas fundidas na obra, presas com 6 esbirros de sisal embebidos em nata de gesso, inclusive rejunte das placas e exclusive o emprego de andaimes. Fornecimento e colocacao.</v>
          </cell>
          <cell r="C3956" t="str">
            <v>m2</v>
          </cell>
          <cell r="D3956">
            <v>21.59</v>
          </cell>
        </row>
        <row r="3957">
          <cell r="A3957" t="str">
            <v>RV 10.30.0103 (/)</v>
          </cell>
          <cell r="B3957" t="str">
            <v>Forro falso de gesso, com placas pre-moldadas, de (60x60)cm, de encaixe, presas com 4 tirantes de arame e rejuntadas, exclusive o emprego de andaimes. Fornecimento e colocacao.</v>
          </cell>
          <cell r="C3957" t="str">
            <v>m2</v>
          </cell>
          <cell r="D3957">
            <v>22.52</v>
          </cell>
        </row>
        <row r="3958">
          <cell r="A3958" t="str">
            <v>RV 10.30.0200 (/)</v>
          </cell>
          <cell r="B3958" t="str">
            <v>Forro de placas Fibraroc ou similar, de fabricacao Eucatex ou similar, sobre perfis de ferro branco, suspensos por tirante. Fornecimento e colocacao.</v>
          </cell>
          <cell r="C3958" t="str">
            <v>m2</v>
          </cell>
          <cell r="D3958">
            <v>49.48</v>
          </cell>
        </row>
        <row r="3959">
          <cell r="A3959" t="str">
            <v>RV 10.30.0203 (/)</v>
          </cell>
          <cell r="B3959" t="str">
            <v>Forro pacote em placas Eucatex ou similar, de 12mm de espessura, sobre perfis metalicos presos ao teto por tirantes de arame. Fornecimento.</v>
          </cell>
          <cell r="C3959" t="str">
            <v>m2</v>
          </cell>
          <cell r="D3959">
            <v>10.69</v>
          </cell>
        </row>
        <row r="3960">
          <cell r="A3960" t="str">
            <v>RV 10.30.0250 (A)</v>
          </cell>
          <cell r="B3960" t="str">
            <v>Forro de tabuas de Cedro ou similar, macho-femea, com (1x10)cm, pregados em sarrafos de madeira de Lei de (2x10)cm, espacados de 50cm. Fornecimento e colocacao.</v>
          </cell>
          <cell r="C3960" t="str">
            <v>m2</v>
          </cell>
          <cell r="D3960">
            <v>46.48</v>
          </cell>
        </row>
        <row r="3961">
          <cell r="A3961" t="str">
            <v>RV 10.30.0253 (A)</v>
          </cell>
          <cell r="B3961" t="str">
            <v>Forro de tabuas de Pinus ou similar, macho-femea, com (1x10)cm, pregados em sarrafos de madeira de Lei de (2x10)cm, espacados de 50cm. Fornecimento e colocacao.</v>
          </cell>
          <cell r="C3961" t="str">
            <v>m2</v>
          </cell>
          <cell r="D3961">
            <v>32.47</v>
          </cell>
        </row>
        <row r="3962">
          <cell r="A3962" t="str">
            <v>RV 10.30.0256 (A)</v>
          </cell>
          <cell r="B3962" t="str">
            <v>Forro em madeira tipo colmeia, pregado em sarrafos em madeira de Lei, de (2x10)cm, espacadas de 50cm. Fornecimento e colocacao, inclusive envernizamento.</v>
          </cell>
          <cell r="C3962" t="str">
            <v>m2</v>
          </cell>
          <cell r="D3962">
            <v>66.760000000000005</v>
          </cell>
        </row>
        <row r="3963">
          <cell r="A3963" t="str">
            <v>RV 10.30.0300 (/)</v>
          </cell>
          <cell r="B3963" t="str">
            <v>Forro em placa de PVC, na cor branca ou gelo, apoiado em perfis metalicos, presos ao teto por tirantes de arame. Fornecimento e colocacao.</v>
          </cell>
          <cell r="C3963" t="str">
            <v>m2</v>
          </cell>
          <cell r="D3963">
            <v>13.4</v>
          </cell>
        </row>
        <row r="3964">
          <cell r="A3964" t="str">
            <v>RV 10.35.0100 (/)</v>
          </cell>
          <cell r="B3964" t="str">
            <v>Veneziana vertical (brise soleil) de chapa de fibro-cimento de 20mm de espessura, com 400mm de largura, fixado em cantoneiras de aco, aparafusadas e medida pela area colocada. Fornecimento e colocacao.</v>
          </cell>
          <cell r="C3964" t="str">
            <v>m2</v>
          </cell>
          <cell r="D3964">
            <v>196.53</v>
          </cell>
        </row>
        <row r="3965">
          <cell r="A3965" t="str">
            <v>RV 10.40.0050 (/)</v>
          </cell>
          <cell r="B3965" t="str">
            <v>Veneziana vertical (brise soleil) de chapa de aluminio, com 1,2mm de espessura, aparafusadas e medida pela area colocada. Fornecimento e colocacao.</v>
          </cell>
          <cell r="C3965" t="str">
            <v>m2</v>
          </cell>
          <cell r="D3965">
            <v>416.09</v>
          </cell>
        </row>
        <row r="3966">
          <cell r="A3966" t="str">
            <v>RV 10.45.0050 (A)</v>
          </cell>
          <cell r="B3966" t="str">
            <v>Revestimento de formica brilhante, de 1mm de espessura, sobre pecas de madeira amplas, como portas, mesas, armarios e prateleiras fundas.</v>
          </cell>
          <cell r="C3966" t="str">
            <v>m2</v>
          </cell>
          <cell r="D3966">
            <v>29.53</v>
          </cell>
        </row>
        <row r="3967">
          <cell r="A3967" t="str">
            <v>RV 10.45.0100 (/)</v>
          </cell>
          <cell r="B3967" t="str">
            <v>Revestimento de formica texturizada, de 1,3mm de espessura, em paredes, sobre revestimento lixado e escovado.</v>
          </cell>
          <cell r="C3967" t="str">
            <v>m2</v>
          </cell>
          <cell r="D3967">
            <v>33.590000000000003</v>
          </cell>
        </row>
        <row r="3968">
          <cell r="A3968" t="str">
            <v>RV 10.45.0150 (A)</v>
          </cell>
          <cell r="B3968" t="str">
            <v>Revestimento em paineis MRX-SMEL, melaminicos autoportantes, para uso sobre laminas de chumbo, em salas radiologicas com sistema de estanqueidade dos Raios X e Gama.</v>
          </cell>
          <cell r="C3968" t="str">
            <v>m2</v>
          </cell>
          <cell r="D3968">
            <v>178.73</v>
          </cell>
        </row>
        <row r="3969">
          <cell r="A3969" t="str">
            <v>RV 10.50.0015 (/)</v>
          </cell>
          <cell r="B3969" t="str">
            <v>Recomposicao de revestimento externo de po-de-pedra, cimento portland e cal hidratada com adicao de Rhopopas para consolidacao.</v>
          </cell>
          <cell r="C3969" t="str">
            <v>m2</v>
          </cell>
          <cell r="D3969">
            <v>8.0500000000000007</v>
          </cell>
        </row>
        <row r="3970">
          <cell r="A3970" t="str">
            <v>RV 10.50.0050 (/)</v>
          </cell>
          <cell r="B3970" t="str">
            <v>Revestimento com barita fina e grossa, inclusive emboco na parede e exclusive chapisco.</v>
          </cell>
          <cell r="C3970" t="str">
            <v>m2</v>
          </cell>
          <cell r="D3970">
            <v>112.25</v>
          </cell>
        </row>
        <row r="3971">
          <cell r="A3971" t="str">
            <v>RV 10.50.0100 (/)</v>
          </cell>
          <cell r="B3971" t="str">
            <v>Revestimento em paredes, em chapas de Duraplac ou Eucatex ou similar, de 3 mm de espessura, sobre base existente. Fornecimento e colocacao.</v>
          </cell>
          <cell r="C3971" t="str">
            <v>m2</v>
          </cell>
          <cell r="D3971">
            <v>25.43</v>
          </cell>
        </row>
        <row r="3972">
          <cell r="A3972" t="str">
            <v>RV 10.50.0150 (A)</v>
          </cell>
          <cell r="B3972" t="str">
            <v>Revestimento de filme vinilico com 0,5mm de espessura, conforme projeto. Fornecimento.</v>
          </cell>
          <cell r="C3972" t="str">
            <v>m2</v>
          </cell>
          <cell r="D3972">
            <v>10.06</v>
          </cell>
        </row>
        <row r="3973">
          <cell r="A3973" t="str">
            <v>RV 10.50.0203 (A)</v>
          </cell>
          <cell r="B3973" t="str">
            <v>Revestimento de paredes com lencol de chumbo, 1mm de espessura, inclusive adesivos, solventes, parafusos, bucha e obturacoes de perfuracoes. Fornecimento e instalacao.</v>
          </cell>
          <cell r="C3973" t="str">
            <v>m2</v>
          </cell>
          <cell r="D3973">
            <v>164.33</v>
          </cell>
        </row>
        <row r="3974">
          <cell r="A3974" t="str">
            <v>RV 10.50.0209 (A)</v>
          </cell>
          <cell r="B3974" t="str">
            <v>Revestimento de paredes com lencol de chumbo, 2mm de espessura, inclusive adesivos, solventes, parafusos, bucha e obturacoes de perfuracoes. Fornecimento e instalacao.</v>
          </cell>
          <cell r="C3974" t="str">
            <v>m2</v>
          </cell>
          <cell r="D3974">
            <v>274.04000000000002</v>
          </cell>
        </row>
        <row r="3975">
          <cell r="A3975" t="str">
            <v>RV 10.50.0212 (A)</v>
          </cell>
          <cell r="B3975" t="str">
            <v>Revestimento de paredes com lencol de chumbo, 3mm de espessura, inclusive adesivos, solventes, parafusos, bucha e obturacoes de perfuracoes. Fornecimento e instalacao.</v>
          </cell>
          <cell r="C3975" t="str">
            <v>m2</v>
          </cell>
          <cell r="D3975">
            <v>383.75</v>
          </cell>
        </row>
        <row r="3976">
          <cell r="A3976" t="str">
            <v>RV 10.50.0250 (/)</v>
          </cell>
          <cell r="B3976" t="str">
            <v>Revestimento texturizado fosco para uso externo sobre superficie camurcada ou concreto liso, com 2mm de espessura, executado com po crepe ATB da Plasticote ou similar, na cor indicada, sobre aditivo com 2 demaos de acabamento.</v>
          </cell>
          <cell r="C3976" t="str">
            <v>m2</v>
          </cell>
          <cell r="D3976">
            <v>21.13</v>
          </cell>
        </row>
        <row r="3977">
          <cell r="A3977" t="str">
            <v>RV 15.05.0050 (/)</v>
          </cell>
          <cell r="B3977" t="str">
            <v>Base suporte, contrapiso ou camada regularizadora executada com argamassa de cimento e areia no traco 1:5, espessura de 1,5cm.</v>
          </cell>
          <cell r="C3977" t="str">
            <v>m2</v>
          </cell>
          <cell r="D3977">
            <v>8.8000000000000007</v>
          </cell>
        </row>
        <row r="3978">
          <cell r="A3978" t="str">
            <v>RV 15.05.0053 (/)</v>
          </cell>
          <cell r="B3978" t="str">
            <v>Base suporte, contrapiso ou camada regularizadora executada com argamassa de cimento e areia no traco 1:5, espessura de 2cm.</v>
          </cell>
          <cell r="C3978" t="str">
            <v>m2</v>
          </cell>
          <cell r="D3978">
            <v>10.42</v>
          </cell>
        </row>
        <row r="3979">
          <cell r="A3979" t="str">
            <v>RV 15.05.0056 (/)</v>
          </cell>
          <cell r="B3979" t="str">
            <v>Base suporte, contrapiso ou camada regularizadora executada com argamassa de cimento e areia no traco 1:5, espessura de 2,5cm.</v>
          </cell>
          <cell r="C3979" t="str">
            <v>m2</v>
          </cell>
          <cell r="D3979">
            <v>12.04</v>
          </cell>
        </row>
        <row r="3980">
          <cell r="A3980" t="str">
            <v>RV 15.05.0059 (/)</v>
          </cell>
          <cell r="B3980" t="str">
            <v>Base suporte, contrapiso ou camada regularizadora executada com argamassa de cimento e areia no traco 1:5, espessura de 3cm.</v>
          </cell>
          <cell r="C3980" t="str">
            <v>m2</v>
          </cell>
          <cell r="D3980">
            <v>13.65</v>
          </cell>
        </row>
        <row r="3981">
          <cell r="A3981" t="str">
            <v>RV 15.05.0062 (/)</v>
          </cell>
          <cell r="B3981" t="str">
            <v>Base suporte, contrapiso ou camada regularizadora executada com argamassa de cimento e areia no traco 1:5, espessura de 3,5cm.</v>
          </cell>
          <cell r="C3981" t="str">
            <v>m2</v>
          </cell>
          <cell r="D3981">
            <v>15.26</v>
          </cell>
        </row>
        <row r="3982">
          <cell r="A3982" t="str">
            <v>RV 15.05.0100 (/)</v>
          </cell>
          <cell r="B3982" t="str">
            <v>Base suporte ou contrapiso, executado com concreto magro, na espessura de 5cm, no traco 1:3:3, em volume, com juntas formando quadros de (1x1)m, com sarrafos de Pinho ou similar, incorporados, inclusive preparo do terreno, compactacao do solo a maco.</v>
          </cell>
          <cell r="C3982" t="str">
            <v>m2</v>
          </cell>
          <cell r="D3982">
            <v>17</v>
          </cell>
        </row>
        <row r="3983">
          <cell r="A3983" t="str">
            <v>RV 15.05.0150 (/)</v>
          </cell>
          <cell r="B3983" t="str">
            <v>Camada de brita 1, com espessura estimada em 3cm, espalhada manualmente.</v>
          </cell>
          <cell r="C3983" t="str">
            <v>m2</v>
          </cell>
          <cell r="D3983">
            <v>4.49</v>
          </cell>
        </row>
        <row r="3984">
          <cell r="A3984" t="str">
            <v>RV 15.05.0201 (A)</v>
          </cell>
          <cell r="B3984" t="str">
            <v>Piso cimentado, acabamento aspero ou liso, com 1,5cm de espessura, com argamassa de cimento e areia no traco 1:3, sobre base existente.</v>
          </cell>
          <cell r="C3984" t="str">
            <v>m2</v>
          </cell>
          <cell r="D3984">
            <v>12.93</v>
          </cell>
        </row>
        <row r="3985">
          <cell r="A3985" t="str">
            <v>RV 15.05.0250 (A)</v>
          </cell>
          <cell r="B3985" t="str">
            <v>Piso cimentado com corante, acabamento aspero ou liso, com 1,5cm de espessura, com argamassa de cimento e areia no traco 1:3, sobre base existente.</v>
          </cell>
          <cell r="C3985" t="str">
            <v>m2</v>
          </cell>
          <cell r="D3985">
            <v>19.09</v>
          </cell>
        </row>
        <row r="3986">
          <cell r="A3986" t="str">
            <v>RV 15.05.0300 (/)</v>
          </cell>
          <cell r="B3986" t="str">
            <v>Piso cimentado, acabamento aspero ou liso, com juntas batidas formando quadros, com 1,5cm de espessura, com argamassa de cimento e areia no traco 1:3, alisado a colher, sobre base existente.</v>
          </cell>
          <cell r="C3986" t="str">
            <v>m2</v>
          </cell>
          <cell r="D3986">
            <v>20.47</v>
          </cell>
        </row>
        <row r="3987">
          <cell r="A3987" t="str">
            <v>RV 15.05.0351 (/)</v>
          </cell>
          <cell r="B3987" t="str">
            <v>Piso cimentado impermeavel, com 1,5cm de espessura, com argamassa de cimento e areia no traco 1:3 e impermeabilizante tipo Sika 1 ou similar, alisado a colher, sobre base existente.</v>
          </cell>
          <cell r="C3987" t="str">
            <v>m2</v>
          </cell>
          <cell r="D3987">
            <v>13.57</v>
          </cell>
        </row>
        <row r="3988">
          <cell r="A3988" t="str">
            <v>RV 15.05.0400 (/)</v>
          </cell>
          <cell r="B3988" t="str">
            <v>Rodape de cimento sobre alvenaria em osso, com (7x2)cm.</v>
          </cell>
          <cell r="C3988" t="str">
            <v>m</v>
          </cell>
          <cell r="D3988">
            <v>5.62</v>
          </cell>
        </row>
        <row r="3989">
          <cell r="A3989" t="str">
            <v>RV 15.10.0050 (A)</v>
          </cell>
          <cell r="B3989" t="str">
            <v>Recomposicao de piso cimentado, com argamassa de cimento e areia no traco 1:3, com 2cm de espessura, inclusive apicoamento do piso existente.</v>
          </cell>
          <cell r="C3989" t="str">
            <v>m2</v>
          </cell>
          <cell r="D3989">
            <v>18.66</v>
          </cell>
        </row>
        <row r="3990">
          <cell r="A3990" t="str">
            <v>RV 15.10.0100 (B)</v>
          </cell>
          <cell r="B3990" t="str">
            <v>Recomposicao de piso de concreto simples com resistencia de 11MPa, com 8cm de espessura, inclusive demolicao com equipamento de ar comprimido do piso existente.</v>
          </cell>
          <cell r="C3990" t="str">
            <v>m2</v>
          </cell>
          <cell r="D3990">
            <v>21.85</v>
          </cell>
        </row>
        <row r="3991">
          <cell r="A3991" t="str">
            <v>RV 15.15.0040 (A)</v>
          </cell>
          <cell r="B3991" t="str">
            <v>Piso de ladrilho ceramico aparente antiderrapante, Brastec ou similar, (11x22)cm, com 15mm de espessura, nas cores vermelho escuro, vermelho mescla, vermelho claro ou palha, assentes sobre superficie em osso, com argamassa de cimento, saibro e areia no tr</v>
          </cell>
          <cell r="C3991" t="str">
            <v>m2</v>
          </cell>
          <cell r="D3991">
            <v>36.11</v>
          </cell>
        </row>
        <row r="3992">
          <cell r="A3992" t="str">
            <v>RV 15.15.0050 (A)</v>
          </cell>
          <cell r="B3992" t="str">
            <v xml:space="preserve">Piso de ladrilhos ceramicos anti-derrapante, Gail ou similar, (11,5x24)cm, com 14mm de espessura, nas cores pessego, vermelho, chocolate ou castor, assentes sobre superficie em osso, com argamassa de cimento, saibro e areia no traco 1:2:3, rejuntados com </v>
          </cell>
          <cell r="C3992" t="str">
            <v>m2</v>
          </cell>
          <cell r="D3992">
            <v>80.58</v>
          </cell>
        </row>
        <row r="3993">
          <cell r="A3993" t="str">
            <v>RV 15.15.0075 (/)</v>
          </cell>
          <cell r="B3993" t="str">
            <v xml:space="preserve">Revestimento de piso com ceramica linha Laser anti-derrapante, cor gelo, da Portobello ou similar, de (30x30)cm, assente sobre superficie em osso com argamassa de cimento, saibro e areia no traco 1:2:3, e rejuntado com rejunte com E-Flex da Portobello ou </v>
          </cell>
          <cell r="C3993" t="str">
            <v>m2</v>
          </cell>
          <cell r="D3993">
            <v>65.78</v>
          </cell>
        </row>
        <row r="3994">
          <cell r="A3994" t="str">
            <v>RV 15.15.0100 (/)</v>
          </cell>
          <cell r="B3994" t="str">
            <v>Piso em mosaico de azulejos de varias origens, com argamassa de cimento e areia, no traco 1:3, sobre base ja existente.</v>
          </cell>
          <cell r="C3994" t="str">
            <v>m2</v>
          </cell>
          <cell r="D3994">
            <v>28.13</v>
          </cell>
        </row>
        <row r="3995">
          <cell r="A3995" t="str">
            <v>RV 15.15.0150 (A)</v>
          </cell>
          <cell r="B3995" t="str">
            <v>Revestimento de piso, com ceramica (20x20)cm, Cecrisa linha Stadium Jenel WH ou similar, assentes sobre superficies osso com argamassa de cimento, saibro e areia no traco 1:2:3, rejuntados com cimento branco e corante.</v>
          </cell>
          <cell r="C3995" t="str">
            <v>m2</v>
          </cell>
          <cell r="D3995">
            <v>42.21</v>
          </cell>
        </row>
        <row r="3996">
          <cell r="A3996" t="str">
            <v>RV 15.15.0200 (A)</v>
          </cell>
          <cell r="B3996" t="str">
            <v>Revestimento de piso, com ladrilhos ceramicos Portobello ou similar, carga pesada, de (30x30)cm, na cor grafite ou branca, cimento, saibro e areia no traco 1:2:3, cimento branco.</v>
          </cell>
          <cell r="C3996" t="str">
            <v>m2</v>
          </cell>
          <cell r="D3996">
            <v>36.26</v>
          </cell>
        </row>
        <row r="3997">
          <cell r="A3997" t="str">
            <v>RV 15.20.0100 (A)</v>
          </cell>
          <cell r="B3997" t="str">
            <v>Assentamento de lajoes ou placas de granito em calcadas de logradouros ou superficies niveladas, com rejuntamento de argamassa de cimento e areia, no traco 1:3, exclusive o fornecimento das pedras.</v>
          </cell>
          <cell r="C3997" t="str">
            <v>m2</v>
          </cell>
          <cell r="D3997">
            <v>25.83</v>
          </cell>
        </row>
        <row r="3998">
          <cell r="A3998" t="str">
            <v>RV 15.20.0150 (A)</v>
          </cell>
          <cell r="B3998" t="str">
            <v>Capa degrau de Marmore Branco Nacional de (3x28)cm, com 1 polimento, assentes com recobrimento de nata de cimento sobre argamassa de cimento, saibro e areia no traco 1:2:2.</v>
          </cell>
          <cell r="C3998" t="str">
            <v>m</v>
          </cell>
          <cell r="D3998">
            <v>87.51</v>
          </cell>
        </row>
        <row r="3999">
          <cell r="A3999" t="str">
            <v>RV 15.20.0200 (/)</v>
          </cell>
          <cell r="B3999" t="str">
            <v>Granito rustico em placas de (50x50)cm, espessura de 3 a 4cm, com corte manual. Fornecimento.</v>
          </cell>
          <cell r="C3999" t="str">
            <v>un</v>
          </cell>
          <cell r="D3999">
            <v>6.35</v>
          </cell>
        </row>
        <row r="4000">
          <cell r="A4000" t="str">
            <v>RV 15.20.0250 (/)</v>
          </cell>
          <cell r="B4000" t="str">
            <v>Placa de granito Cinza Andorinha, sem acabamento, com espessura de 2cm, para forracao de piso. Fornecimento.</v>
          </cell>
          <cell r="C4000" t="str">
            <v>m2</v>
          </cell>
          <cell r="D4000">
            <v>72.17</v>
          </cell>
        </row>
        <row r="4001">
          <cell r="A4001" t="str">
            <v>RV 15.20.0300 (A)</v>
          </cell>
          <cell r="B4001" t="str">
            <v>Piso de placas de Marmore Branco Nacional, com 2 polimentos, assentes com recobrimento de nata de cimento, saibro e areia no traco 1:2:2.</v>
          </cell>
          <cell r="C4001" t="str">
            <v>m2</v>
          </cell>
          <cell r="D4001">
            <v>232.54</v>
          </cell>
        </row>
        <row r="4002">
          <cell r="A4002" t="str">
            <v>RV 15.20.0350 (A)</v>
          </cell>
          <cell r="B4002" t="str">
            <v>Revestimento com granito Capao Bonito, em placa de 2cm de espessura, acabamento polido, assentado sobre terreno nivelado, argamassa de cimento e areia no traco 1:3. Fornecimento e colocacao.</v>
          </cell>
          <cell r="C4002" t="str">
            <v>m2</v>
          </cell>
          <cell r="D4002">
            <v>143.78</v>
          </cell>
        </row>
        <row r="4003">
          <cell r="A4003" t="str">
            <v>RV 15.20.0353 (A)</v>
          </cell>
          <cell r="B4003" t="str">
            <v>Revestimento com granito Capao Bonito, em placa de 2cm de espessura, acabamento apicoado, assentado sobre terreno nivelado, argamassa de cimento e areia no traco 1:3. Fornecimento e colocacao.</v>
          </cell>
          <cell r="C4003" t="str">
            <v>m2</v>
          </cell>
          <cell r="D4003">
            <v>241.1</v>
          </cell>
        </row>
        <row r="4004">
          <cell r="A4004" t="str">
            <v>RV 15.20.0400 (/)</v>
          </cell>
          <cell r="B4004" t="str">
            <v>Revestimento de granito Cinza Andorinha, com acabamento serrado, para piso, em placas de (150x60x3)cm. Fornecimento.</v>
          </cell>
          <cell r="C4004" t="str">
            <v>m2</v>
          </cell>
          <cell r="D4004">
            <v>130.36000000000001</v>
          </cell>
        </row>
        <row r="4005">
          <cell r="A4005" t="str">
            <v>RV 15.20.0403 (/)</v>
          </cell>
          <cell r="B4005" t="str">
            <v>Revestimento de granito Cinza Andorinha, com acabamento serrado, para rodape, com 7cm de altura e 2cm de espessura. Fornecimento.</v>
          </cell>
          <cell r="C4005" t="str">
            <v>m</v>
          </cell>
          <cell r="D4005">
            <v>11.62</v>
          </cell>
        </row>
        <row r="4006">
          <cell r="A4006" t="str">
            <v>RV 15.20.0406 (A)</v>
          </cell>
          <cell r="B4006" t="str">
            <v>Revestimento com granito Cinza levigado, em placa de (40x40)cm, com 3cm de espessura, assentado sobre base existente, com argamassa de cimento e areia no traco de 1:3. Fornecimento e colocacao.</v>
          </cell>
          <cell r="C4006" t="str">
            <v>m2</v>
          </cell>
          <cell r="D4006">
            <v>139.49</v>
          </cell>
        </row>
        <row r="4007">
          <cell r="A4007" t="str">
            <v>RV 15.20.0409 (A)</v>
          </cell>
          <cell r="B4007" t="str">
            <v>Revestimento com granito Cinza flameado, em placa de (40x40)cm, com 3cm de espessura, assentado sobre base existente, com argamassa de cimento e areia no traco de 1:3. Fornecimento e colocacao.</v>
          </cell>
          <cell r="C4007" t="str">
            <v>m2</v>
          </cell>
          <cell r="D4007">
            <v>139.49</v>
          </cell>
        </row>
        <row r="4008">
          <cell r="A4008" t="str">
            <v>RV 15.20.0412 (A)</v>
          </cell>
          <cell r="B4008" t="str">
            <v>Revestimento com granito Cinza serrado e face natural, em placa de (40x40)cm classificado, com 3cm de espessura, assentado sobre base existente, com argamassa de cimento e areia no traco de 1:3. Fornecimento e colocacao.</v>
          </cell>
          <cell r="C4008" t="str">
            <v>m2</v>
          </cell>
          <cell r="D4008">
            <v>48.01</v>
          </cell>
        </row>
        <row r="4009">
          <cell r="A4009" t="str">
            <v>RV 15.20.0450 (A)</v>
          </cell>
          <cell r="B4009" t="str">
            <v>Revestimento com granito Juparana, em placa de (40x40)cm com 2cm de espessura, acabamento polido, para piso, assentes sobre argamassa de cimento, saibro e areia no traco 1:2:2. Fornecimento e colocacao.</v>
          </cell>
          <cell r="C4009" t="str">
            <v>m2</v>
          </cell>
          <cell r="D4009">
            <v>122.19</v>
          </cell>
        </row>
        <row r="4010">
          <cell r="A4010" t="str">
            <v>RV 15.20.0500 (A)</v>
          </cell>
          <cell r="B4010" t="str">
            <v>Revestimento com granito Rosa flameado, em placa de (40x40)cm, com 3cm de espessura, assentado sobre base existente, com argamassa de cimento e areia no traco de 1:3. Fornecimento e colocacao.</v>
          </cell>
          <cell r="C4010" t="str">
            <v>m2</v>
          </cell>
          <cell r="D4010">
            <v>153.04</v>
          </cell>
        </row>
        <row r="4011">
          <cell r="A4011" t="str">
            <v>RV 15.20.0503 (A)</v>
          </cell>
          <cell r="B4011" t="str">
            <v>Revestimento com granito Rosa levigado, em placa de (40x40)cm, com 3cm de espessura, assentado sobre base existente, com argamassa de cimento e areia no traco de 1:3. Fornecimento e colocacao.</v>
          </cell>
          <cell r="C4011" t="str">
            <v>m2</v>
          </cell>
          <cell r="D4011">
            <v>153.04</v>
          </cell>
        </row>
        <row r="4012">
          <cell r="A4012" t="str">
            <v>RV 15.20.0506 (A)</v>
          </cell>
          <cell r="B4012" t="str">
            <v>Revestimento com granito Rosa serrado e face natural, em placa de (40x40)cm classificado, com 3cm de espessura, assentado sobre base existente, com argamassa de cimento e areia no traco de 1:3. Fornecimento e colocacao.</v>
          </cell>
          <cell r="C4012" t="str">
            <v>m2</v>
          </cell>
          <cell r="D4012">
            <v>68.34</v>
          </cell>
        </row>
        <row r="4013">
          <cell r="A4013" t="str">
            <v>RV 15.20.0550 (/)</v>
          </cell>
          <cell r="B4013" t="str">
            <v>Rodape de granito, boleado, com (10x2)cm. Fornecimento e colocacao.</v>
          </cell>
          <cell r="C4013" t="str">
            <v>m</v>
          </cell>
          <cell r="D4013">
            <v>18.760000000000002</v>
          </cell>
        </row>
        <row r="4014">
          <cell r="A4014" t="str">
            <v>RV 15.20.0600 (/)</v>
          </cell>
          <cell r="B4014" t="str">
            <v>Soleira de granito com (15x3)cm, assente com recobrimento de nata de cimento sobre argamassa de cimento e areia, no traco 1:2.</v>
          </cell>
          <cell r="C4014" t="str">
            <v>m</v>
          </cell>
          <cell r="D4014">
            <v>32.56</v>
          </cell>
        </row>
        <row r="4015">
          <cell r="A4015" t="str">
            <v>RV 15.20.0650 (A)</v>
          </cell>
          <cell r="B4015" t="str">
            <v>Soleira de Marmore Branco Nacional de (3x25)cm, com 2 polimentos, assentes com recobrimento de nata de cimento sobre argamassa de cimento, saibro e areia no traco 1:2:2.</v>
          </cell>
          <cell r="C4015" t="str">
            <v>m</v>
          </cell>
          <cell r="D4015">
            <v>60.32</v>
          </cell>
        </row>
        <row r="4016">
          <cell r="A4016" t="str">
            <v>RV 15.20.0653 (A)</v>
          </cell>
          <cell r="B4016" t="str">
            <v>Soleira de Marmore Branco Nacional de (3x13)cm, com 2 polimentos, assentes com recobrimento de nata de cimento sobre argamassa de cimento, saibro e areia no traco 1:2:2.</v>
          </cell>
          <cell r="C4016" t="str">
            <v>m</v>
          </cell>
          <cell r="D4016">
            <v>33.35</v>
          </cell>
        </row>
        <row r="4017">
          <cell r="A4017" t="str">
            <v>RV 15.20.0700 (A)</v>
          </cell>
          <cell r="B4017" t="str">
            <v>Piso de granito apicoado Cinza Andorinha, sobre terreno nivelado, com argamassa de cimento e areia, no traco 1:3, sendo a peca de (40x40x3)cm.</v>
          </cell>
          <cell r="C4017" t="str">
            <v>m2</v>
          </cell>
          <cell r="D4017">
            <v>136.1</v>
          </cell>
        </row>
        <row r="4018">
          <cell r="A4018" t="str">
            <v>RV 15.25.0050 (/)</v>
          </cell>
          <cell r="B4018" t="str">
            <v>Camada impermeabilizadora de piso, de concreto simples, com 8cm de espessura no traco de 1:3:4, em volume, com impermeabilizante Sika 1 ou similar.</v>
          </cell>
          <cell r="C4018" t="str">
            <v>m2</v>
          </cell>
          <cell r="D4018">
            <v>12.65</v>
          </cell>
        </row>
        <row r="4019">
          <cell r="A4019" t="str">
            <v>RV 15.25.0100 (B)</v>
          </cell>
          <cell r="B4019" t="str">
            <v>Piso de concreto simples com resistencia de 11MPa, preparado em betoneira com 8cm de espessura, inclusive preparo manual do terreno.</v>
          </cell>
          <cell r="C4019" t="str">
            <v>m2</v>
          </cell>
          <cell r="D4019">
            <v>19.37</v>
          </cell>
        </row>
        <row r="4020">
          <cell r="A4020" t="str">
            <v>RV 15.25.0103 (A)</v>
          </cell>
          <cell r="B4020" t="str">
            <v>Piso de concreto simples, 8cm de espessura, com resistencia caracteristica a compressao de 18Mpa, formando quadrados de (1,50x1,50)m de junta serrada, exclusive preparo de terreno.</v>
          </cell>
          <cell r="C4020" t="str">
            <v>m2</v>
          </cell>
          <cell r="D4020">
            <v>22.26</v>
          </cell>
        </row>
        <row r="4021">
          <cell r="A4021" t="str">
            <v>RV 15.25.0150 (/)</v>
          </cell>
          <cell r="B4021" t="str">
            <v>Patio de concreto, 8cm de espessura,no traco 1:3:3, em volume, formando quadros de (1,00x1,00)m, com sarrafos de Pinho ou similar, incorporados, exclusive preparo terreno.</v>
          </cell>
          <cell r="C4021" t="str">
            <v>m2</v>
          </cell>
          <cell r="D4021">
            <v>25.11</v>
          </cell>
        </row>
        <row r="4022">
          <cell r="A4022" t="str">
            <v>RV 15.25.0153 (/)</v>
          </cell>
          <cell r="B4022" t="str">
            <v>Patio de concreto, 10cm de espessura no traco 1:2:3, em volume, formando quadros de (1,50x1,50)m, com sarrafos de Pinho ou similar, incorporados, exclusive preparo terreno.</v>
          </cell>
          <cell r="C4022" t="str">
            <v>m2</v>
          </cell>
          <cell r="D4022">
            <v>23.12</v>
          </cell>
        </row>
        <row r="4023">
          <cell r="A4023" t="str">
            <v>RV 15.25.0156 (/)</v>
          </cell>
          <cell r="B4023" t="str">
            <v>Patio de concreto, 12cm de espessura no traco 1:2:2,5, em volume, formando quadros de (1,50x1,50)m, com sarrafos de Pinho ou similar, incorporados, exclusive preparo terreno.</v>
          </cell>
          <cell r="C4023" t="str">
            <v>m2</v>
          </cell>
          <cell r="D4023">
            <v>26.47</v>
          </cell>
        </row>
        <row r="4024">
          <cell r="A4024" t="str">
            <v>RV 15.25.0200 (B)</v>
          </cell>
          <cell r="B4024" t="str">
            <v>Pavimentacao em placas de (40x80x10)cm, de concreto (fck=11MPa) com armacao de tela Telcon Q-61 ou similar, junta 2cm, inclusive preparo do terreno.</v>
          </cell>
          <cell r="C4024" t="str">
            <v>m2</v>
          </cell>
          <cell r="D4024">
            <v>34.58</v>
          </cell>
        </row>
        <row r="4025">
          <cell r="A4025" t="str">
            <v>RV 15.25.0203 (A)</v>
          </cell>
          <cell r="B4025" t="str">
            <v>Pavimentacao em placas de concreto Fck=15Mpa, medindo (40x80x10)cm, com armacao de tela Telcon Q-61 ou similar, junta de 2cm, inclusive acabamento da placa no proprio concreto com desempenadora de aco e preparo do terreno.</v>
          </cell>
          <cell r="C4025" t="str">
            <v>m2</v>
          </cell>
          <cell r="D4025">
            <v>30.68</v>
          </cell>
        </row>
        <row r="4026">
          <cell r="A4026" t="str">
            <v>RV 15.25.0206 (A)</v>
          </cell>
          <cell r="B4026" t="str">
            <v>Pavimentacao em placas de concreto Fck=18Mpa, medindo (40x80x10)cm, com armacao de tela Telcon Q-61 ou similar, junta de 2cm, inclusive acabamento da placa no proprio concreto com desempenadora de aco e preparo do terreno.</v>
          </cell>
          <cell r="C4026" t="str">
            <v>m2</v>
          </cell>
          <cell r="D4026">
            <v>31.07</v>
          </cell>
        </row>
        <row r="4027">
          <cell r="A4027" t="str">
            <v>RV 15.25.0250 (A)</v>
          </cell>
          <cell r="B4027" t="str">
            <v>Revestimento com argamassa de cimento e areia no traco 1:4, Sikafix ou similar, com 2cm de espessura, inclusive chapisco.</v>
          </cell>
          <cell r="C4027" t="str">
            <v>m2</v>
          </cell>
          <cell r="D4027">
            <v>12.74</v>
          </cell>
        </row>
        <row r="4028">
          <cell r="A4028" t="str">
            <v>RV 15.30.0050 (A)</v>
          </cell>
          <cell r="B4028" t="str">
            <v>Escada de marmorite, composta de capa e espelho pre-moldados em oficina e assentados na obra, feito o marmorite com grana no 1 de Marmore Branco Nacional, e cimento Portland, em camada de 6mm. Esta especificacao se refere a escadas com largura total das 2</v>
          </cell>
          <cell r="C4028" t="str">
            <v>m</v>
          </cell>
          <cell r="D4028">
            <v>24.93</v>
          </cell>
        </row>
        <row r="4029">
          <cell r="A4029" t="str">
            <v>RV 15.30.0053 (A)</v>
          </cell>
          <cell r="B4029" t="str">
            <v>Escada de marmorite, composta de capa e espelho pre-moldados em oficina e assentados na obra, feito o marmorite com grana no 1 de marmore na cor preta nacional, e cimento Portland, em camada de 6mm. Esta especificacao se refere a escadas com largura total</v>
          </cell>
          <cell r="C4029" t="str">
            <v>m</v>
          </cell>
          <cell r="D4029">
            <v>25.57</v>
          </cell>
        </row>
        <row r="4030">
          <cell r="A4030" t="str">
            <v>RV 15.30.0100 (/)</v>
          </cell>
          <cell r="B4030" t="str">
            <v>Piso de marmorite, compreendendo: a) lastro, com 4cm de espessura media, de argamassa de cimento e areia grossa no traco 1:4; b) camada de marmorite, com 1cm de espessura, feita com grana no 1 de Marmore Branco Nacional e cimento Portland, superficie estu</v>
          </cell>
          <cell r="C4030" t="str">
            <v>m2</v>
          </cell>
          <cell r="D4030">
            <v>54.09</v>
          </cell>
        </row>
        <row r="4031">
          <cell r="A4031" t="str">
            <v>RV 15.30.0103 (/)</v>
          </cell>
          <cell r="B4031" t="str">
            <v>Piso de marmorite, compreendendo: a) lastro, com 4cm de espessura media, de argamassa de cimento e areia grossa no traco 1:4; b) camada de marmorite, com 1cm de espessura, feita com grana no 1 de marmore na cor preta nacional e cimento Portland, superfici</v>
          </cell>
          <cell r="C4031" t="str">
            <v>m2</v>
          </cell>
          <cell r="D4031">
            <v>60.5</v>
          </cell>
        </row>
        <row r="4032">
          <cell r="A4032" t="str">
            <v>RV 15.30.0150 (/)</v>
          </cell>
          <cell r="B4032" t="str">
            <v>Piso de granitina compreendendo: a) lastro com 4cm de espessura media, de argamassa de cimento e areia grossa no traco 1:4; b) camada de granitina com 3cm de espessura, feita com grana no 1 de granito preto nacional e cimento Portland, superficie estucada</v>
          </cell>
          <cell r="C4032" t="str">
            <v>m2</v>
          </cell>
          <cell r="D4032">
            <v>53.79</v>
          </cell>
        </row>
        <row r="4033">
          <cell r="A4033" t="str">
            <v>RV 15.30.0153 (/)</v>
          </cell>
          <cell r="B4033" t="str">
            <v>Piso de granitina compreendendo: a) lastro com 4cm de espessura media, de argamassa de cimento e areia grossa no traco 1:4; b) camada de granitina com 3cm de espessura, feita com grana no 1 de granito vermelho nacional e cimento Portland, superficie estuc</v>
          </cell>
          <cell r="C4033" t="str">
            <v>m2</v>
          </cell>
          <cell r="D4033">
            <v>54.09</v>
          </cell>
        </row>
        <row r="4034">
          <cell r="A4034" t="str">
            <v>RV 15.30.0200 (/)</v>
          </cell>
          <cell r="B4034" t="str">
            <v>Rodape de marmorite, fundido no local, com 10cm de altura, 1cm de espessura, terminando em canto reto junto ao piso, feito com cimento Portland e grana no 1 de marmore na cor branca nacional, com polimento manual. O marmorite e executado sobre emboco prev</v>
          </cell>
          <cell r="C4034" t="str">
            <v>m</v>
          </cell>
          <cell r="D4034">
            <v>17.84</v>
          </cell>
        </row>
        <row r="4035">
          <cell r="A4035" t="str">
            <v>RV 15.30.0203 (/)</v>
          </cell>
          <cell r="B4035" t="str">
            <v>Rodape de marmorite, fundido no local, com 10cm de altura, 1cm de espessura, terminando em canto reto junto ao piso, feito com cimento Portland e grana no 1 de marmore na cor preta nacional, com polimento manual. O marmorite e executado sobre emboco previ</v>
          </cell>
          <cell r="C4035" t="str">
            <v>m</v>
          </cell>
          <cell r="D4035">
            <v>18.89</v>
          </cell>
        </row>
        <row r="4036">
          <cell r="A4036" t="str">
            <v>RV 15.35.0050 (/)</v>
          </cell>
          <cell r="B4036" t="str">
            <v>Junta de latao (17x0,71)mm, para pisos continuos. Fornecimento e colocacao.</v>
          </cell>
          <cell r="C4036" t="str">
            <v>m</v>
          </cell>
          <cell r="D4036">
            <v>6.19</v>
          </cell>
        </row>
        <row r="4037">
          <cell r="A4037" t="str">
            <v>RV 15.35.0100 (/)</v>
          </cell>
          <cell r="B4037" t="str">
            <v>Junta plastica (17x3)mm, para pisos continuos. Fornecimento e colocacao.</v>
          </cell>
          <cell r="C4037" t="str">
            <v>m</v>
          </cell>
          <cell r="D4037">
            <v>3.24</v>
          </cell>
        </row>
        <row r="4038">
          <cell r="A4038" t="str">
            <v>RV 15.38.0050 (/)</v>
          </cell>
          <cell r="B4038" t="str">
            <v>Degrau de escada de argamassa granitica Korodur, na cor granitica, inclusive 3 polimentos.</v>
          </cell>
          <cell r="C4038" t="str">
            <v>m</v>
          </cell>
          <cell r="D4038">
            <v>45.44</v>
          </cell>
        </row>
        <row r="4039">
          <cell r="A4039" t="str">
            <v>RV 15.38.0053 (A)</v>
          </cell>
          <cell r="B4039" t="str">
            <v>Degrau de escada de argamassa granitica Korodur, na cor preta, inclusive 3 polimentos.</v>
          </cell>
          <cell r="C4039" t="str">
            <v>m</v>
          </cell>
          <cell r="D4039">
            <v>45.62</v>
          </cell>
        </row>
        <row r="4040">
          <cell r="A4040" t="str">
            <v>RV 15.38.0100 (/)</v>
          </cell>
          <cell r="B4040" t="str">
            <v>Piso de argamassa granitica Korodur-PL ou similar, com espessura de 0,8cm, na cor natural do cimento, inclusive base suporte em argamassa de cimento e areia no traco 1:3, espessura de 2,2cm, e 3 polimentos mecanicos.</v>
          </cell>
          <cell r="C4040" t="str">
            <v>m2</v>
          </cell>
          <cell r="D4040">
            <v>39.58</v>
          </cell>
        </row>
        <row r="4041">
          <cell r="A4041" t="str">
            <v>RV 15.38.0103 (/)</v>
          </cell>
          <cell r="B4041" t="str">
            <v>Piso de argamassa granitica Korodur-PL ou similar, com espessura de 0,8cm, na cor preta, inclusive base suporte em argamassa de cimento e areia no traco 1:3, espessura de 2,2cm, e polimentos mecanicos.</v>
          </cell>
          <cell r="C4041" t="str">
            <v>m2</v>
          </cell>
          <cell r="D4041">
            <v>42.36</v>
          </cell>
        </row>
        <row r="4042">
          <cell r="A4042" t="str">
            <v>RV 15.38.0150 (/)</v>
          </cell>
          <cell r="B4042" t="str">
            <v>Piso de argamassa granitica com agregados metalicos de alta dureza, Korodur-WH ou similar, com espessura de 0,8cm, na cor natural do cimento, inclusive contrapiso de cimento e areia no traco 1:3, espessura de 3,2cm, e acabamento anti-derrapante.</v>
          </cell>
          <cell r="C4042" t="str">
            <v>m2</v>
          </cell>
          <cell r="D4042">
            <v>59.59</v>
          </cell>
        </row>
        <row r="4043">
          <cell r="A4043" t="str">
            <v>RV 15.38.0153 (/)</v>
          </cell>
          <cell r="B4043" t="str">
            <v>Piso de argamassa granitica Korodur-PL ou similar, com espessura de 0,8cm, na cor vermelha, inclusive base suporte em argamassa de cimento e areia no traco 1:3, espessura de 2,2cm, junta plastica e polimentos mecanicos.</v>
          </cell>
          <cell r="C4043" t="str">
            <v>m2</v>
          </cell>
          <cell r="D4043">
            <v>42.36</v>
          </cell>
        </row>
        <row r="4044">
          <cell r="A4044" t="str">
            <v>RV 15.38.0200 (A)</v>
          </cell>
          <cell r="B4044" t="str">
            <v>Revestimento de placas Pre-moldadas, vibro prensadas, constituidas de agregados minerais moidos de alta resistencia e cimento estrutural, nas dimensoes de (40x40x03)cm, assentado sobre base existente. Fornecimento e colocacao.</v>
          </cell>
          <cell r="C4044" t="str">
            <v>m2</v>
          </cell>
          <cell r="D4044">
            <v>72.67</v>
          </cell>
        </row>
        <row r="4045">
          <cell r="A4045" t="str">
            <v>RV 15.38.0250 (/)</v>
          </cell>
          <cell r="B4045" t="str">
            <v>Rodape de argamassa Korodur ou similar, com 10cm de altura, na cor natural do cimento, inclusive 3 polimentos.</v>
          </cell>
          <cell r="C4045" t="str">
            <v>m</v>
          </cell>
          <cell r="D4045">
            <v>17.22</v>
          </cell>
        </row>
        <row r="4046">
          <cell r="A4046" t="str">
            <v>RV 15.38.0253 (A)</v>
          </cell>
          <cell r="B4046" t="str">
            <v>Rodape de argamassa Korodur ou similar, com 10cm de altura, na cor preta, inclusive 3 polimentos.</v>
          </cell>
          <cell r="C4046" t="str">
            <v>m</v>
          </cell>
          <cell r="D4046">
            <v>19.39</v>
          </cell>
        </row>
        <row r="4047">
          <cell r="A4047" t="str">
            <v>RV 15.38.0256 (/)</v>
          </cell>
          <cell r="B4047" t="str">
            <v>Rodape de argamassa Korodur-WH ou similar, com 10cm de altura, na cor natural do cimento, acabamento desempenado.</v>
          </cell>
          <cell r="C4047" t="str">
            <v>m</v>
          </cell>
          <cell r="D4047">
            <v>14.53</v>
          </cell>
        </row>
        <row r="4048">
          <cell r="A4048" t="str">
            <v>RV 15.40.0051 (/)</v>
          </cell>
          <cell r="B4048" t="str">
            <v>Piso vinilico nacional homogeneo, padrao com "flash" ou com "discretos veios", nas dimensoes de (30x30)cm, espessura de 2,0mm, inclusive adesivo e tratamento com cera de Uretano fortificado, tipo Paviflex - linha Classic ou Intensity ou similar. Fornecime</v>
          </cell>
          <cell r="C4048" t="str">
            <v>m2</v>
          </cell>
          <cell r="D4048">
            <v>28.69</v>
          </cell>
        </row>
        <row r="4049">
          <cell r="A4049" t="str">
            <v>RV 15.40.0054 (/)</v>
          </cell>
          <cell r="B4049" t="str">
            <v>Piso vinilico nacional, homogeneo, padrao "mesclado" ou "mesclado com veios passantes" nas dimensoes de (30x30)cm, espessura de 2,0mm, inclusive adesivo e tratamento do piso com cera de uretano fortificado, tipo Paviflex - linha Dinamic ou similar. Fornec</v>
          </cell>
          <cell r="C4049" t="str">
            <v>m2</v>
          </cell>
          <cell r="D4049">
            <v>41.62</v>
          </cell>
        </row>
        <row r="4050">
          <cell r="A4050" t="str">
            <v>RV 15.40.0103 (A)</v>
          </cell>
          <cell r="B4050" t="str">
            <v>Piso vinilico nacional homogeneo, padrao "liso", nas dimensoes de (30x30)cm, espessura de 2,0mm, inclusive adesivo e tratamento com cera de Uretano fortificado, tipo Paviflex - linha Chroma ou similar. Fornecimento e colocacao.</v>
          </cell>
          <cell r="C4050" t="str">
            <v>m2</v>
          </cell>
          <cell r="D4050">
            <v>43.39</v>
          </cell>
        </row>
        <row r="4051">
          <cell r="A4051" t="str">
            <v>RV 15.40.0110 (/)</v>
          </cell>
          <cell r="B4051" t="str">
            <v>Piso vinilico homogeneo, linha Sixty Thru, padrao mesclado, com veios passantes em toda espessura, 07 cores, em placas semiflexiveis de (60x60)cm, espessura de 2,0mm, isento de borracha, impermeabilidade a agua &lt;4%, Classe de Uso 33, uso pesado, Norma EN6</v>
          </cell>
          <cell r="C4051" t="str">
            <v>m2</v>
          </cell>
          <cell r="D4051">
            <v>54.63</v>
          </cell>
        </row>
        <row r="4052">
          <cell r="A4052" t="str">
            <v>RV 15.40.0151 (/)</v>
          </cell>
          <cell r="B4052" t="str">
            <v>Piso vinilico nacional homogeneo, padrao com "flash" ou "discretos veios", nas dimensoes (30x30)cm, espessura: 3,2mm, inclusive adesivo e tratamento com cera de uretano fortificado, tipo Paviflex - linha intensity ou similar. Fornecimento e colocacao.</v>
          </cell>
          <cell r="C4052" t="str">
            <v>m2</v>
          </cell>
          <cell r="D4052">
            <v>41.64</v>
          </cell>
        </row>
        <row r="4053">
          <cell r="A4053" t="str">
            <v>RV 15.40.0200 (A)</v>
          </cell>
          <cell r="B4053" t="str">
            <v>Suporte curvo e perfil de arremate para piso vinilico. Fornecimento e colocacao.</v>
          </cell>
          <cell r="C4053" t="str">
            <v>m</v>
          </cell>
          <cell r="D4053">
            <v>22.69</v>
          </cell>
        </row>
        <row r="4054">
          <cell r="A4054" t="str">
            <v>RV 15.40.0201 (/)</v>
          </cell>
          <cell r="B4054" t="str">
            <v>Piso vinilico nacional homogeneo, padrao "liso", nas dimensoes de (30x30)cm, espessura de 3,2mm, inclusive adesivo e tratamento com cera de uretano fortificado, tipo Paviflex - Linha Chroma ou similar. Fornecimento e colocacao.</v>
          </cell>
          <cell r="C4054" t="str">
            <v>m2</v>
          </cell>
          <cell r="D4054">
            <v>74.739999999999995</v>
          </cell>
        </row>
        <row r="4055">
          <cell r="A4055" t="str">
            <v>RV 15.40.0300 (/)</v>
          </cell>
          <cell r="B4055" t="str">
            <v>Piso vinilico nacional heterogeneo, padrao "mesclado" ou "pontilhado", nas dimensoes (2,00x20,00)m espessura de 2,0mm, inclusive adesivo, tratamento com cera de uretano fortificado e juntas soldadas a quente, tipo Absolute - linha Lino ou Cosmic ou simila</v>
          </cell>
          <cell r="C4055" t="str">
            <v>m2</v>
          </cell>
          <cell r="D4055">
            <v>104.32</v>
          </cell>
        </row>
        <row r="4056">
          <cell r="A4056" t="str">
            <v>RV 15.40.0350 (/)</v>
          </cell>
          <cell r="B4056" t="str">
            <v xml:space="preserve">Piso vinilico nacional heterogeneo, padrao "pigmentado", nas dimensoes (2,00x20,00)m, espessura de 2,0mm, inclusive adesivo, tratamento com cera de uretano fortificado e juntas soldadas a quente, tipo Absolute - Linha Totalsafe ou similar. Fornecimento e </v>
          </cell>
          <cell r="C4056" t="str">
            <v>m2</v>
          </cell>
          <cell r="D4056">
            <v>123.25</v>
          </cell>
        </row>
        <row r="4057">
          <cell r="A4057" t="str">
            <v>RV 15.40.0400 (/)</v>
          </cell>
          <cell r="B4057" t="str">
            <v xml:space="preserve">Piso vinilico nacional heterogeneo, padrao "liso" ou "mesclado" ou "pontilhado", nas dimensoes (2,00x20,00)m, espessura de 3,0mm, inclusive adesivo, tratamento com cera de uretano fortificado e juntas soldadas a quente, tipo Absolute - linha Acoustic Uni </v>
          </cell>
          <cell r="C4057" t="str">
            <v>m2</v>
          </cell>
          <cell r="D4057">
            <v>74.77</v>
          </cell>
        </row>
        <row r="4058">
          <cell r="A4058" t="str">
            <v>RV 15.40.0500 (/)</v>
          </cell>
          <cell r="B4058" t="str">
            <v>Piso vinilico nacional homogeneo anti-estatico, dissipador de energia, padrao "mesclado", nas dimensoes de (61x61)cm, espessura de 2,0mm, resistencia de 5x(10) 8 - 1x(10) 9 ohms, composto de fibras condutivas de carbono tipo Pavifloor - linha Elite ou sim</v>
          </cell>
          <cell r="C4058" t="str">
            <v>m2</v>
          </cell>
          <cell r="D4058">
            <v>99.59</v>
          </cell>
        </row>
        <row r="4059">
          <cell r="A4059" t="str">
            <v>RV 15.40.0550 (/)</v>
          </cell>
          <cell r="B4059" t="str">
            <v>Piso vinilico nacional homogeneo condutivo, padrao "liso", nas dimensoes de (61x61)cm, espessura de 2,0mm, resistencia de 2,5x(10)4 - 1x(10)6 ohms, composto de fibras condutivas de carbono, tipo Traffic ELS ou similar. Fornecimento e colocacao.</v>
          </cell>
          <cell r="C4059" t="str">
            <v>m2</v>
          </cell>
          <cell r="D4059">
            <v>194.24</v>
          </cell>
        </row>
        <row r="4060">
          <cell r="A4060" t="str">
            <v>RV 15.40.0600 (/)</v>
          </cell>
          <cell r="B4060" t="str">
            <v>Cordao de solda para fusao a quente em juntas de pisos vinilicos flexiveis, tipo Absolute ou similar. Fornecimento e colocacao.</v>
          </cell>
          <cell r="C4060" t="str">
            <v>m</v>
          </cell>
          <cell r="D4060">
            <v>4.4400000000000004</v>
          </cell>
        </row>
        <row r="4061">
          <cell r="A4061" t="str">
            <v>RV 15.40.0700 (/)</v>
          </cell>
          <cell r="B4061" t="str">
            <v>Testeira de resina de PVC nas dimensoes de (50x43)mm, espessura: 3,2mm, tipo Paviflex ou similar. Fornecimento e colocacao.</v>
          </cell>
          <cell r="C4061" t="str">
            <v>m</v>
          </cell>
          <cell r="D4061">
            <v>14.3</v>
          </cell>
        </row>
        <row r="4062">
          <cell r="A4062" t="str">
            <v>RV 15.45.0025 (/)</v>
          </cell>
          <cell r="B4062" t="str">
            <v>Carpete de polipropileno, com filamento continuo, construcao Tufting, espessura total de 5mm, textura Boucle Mescla, modelo Austin, na cor Sand 250, Tabacow ou similar. Fornecimento.</v>
          </cell>
          <cell r="C4062" t="str">
            <v>m2</v>
          </cell>
          <cell r="D4062">
            <v>18.07</v>
          </cell>
        </row>
        <row r="4063">
          <cell r="A4063" t="str">
            <v>RV 15.45.0030 (/)</v>
          </cell>
          <cell r="B4063" t="str">
            <v>Carpete de polipropileno, com superficie em nylon Rhodianyl, construcao Tufting, espessura total de 8mm, textura aveludada, modelo Grand Nylon Plus, na cor bege rosado 243, Tabacow ou similar. Fornecimento.</v>
          </cell>
          <cell r="C4063" t="str">
            <v>m2</v>
          </cell>
          <cell r="D4063">
            <v>28.72</v>
          </cell>
        </row>
        <row r="4064">
          <cell r="A4064" t="str">
            <v>RV 15.45.0050 (/)</v>
          </cell>
          <cell r="B4064" t="str">
            <v>Forracao de piso com carpete Carpete de fibra artificial sintetica, com espessura de 4,5mm, Durafelti, Sao Carlos ou similar.</v>
          </cell>
          <cell r="C4064" t="str">
            <v>m2</v>
          </cell>
          <cell r="D4064">
            <v>29.71</v>
          </cell>
        </row>
        <row r="4065">
          <cell r="A4065" t="str">
            <v>RV 15.45.0100 (/)</v>
          </cell>
          <cell r="B4065" t="str">
            <v>Forracao de piso com carpete de nylon, com 6mm de espessura, sobre base existente.</v>
          </cell>
          <cell r="C4065" t="str">
            <v>m2</v>
          </cell>
          <cell r="D4065">
            <v>24.15</v>
          </cell>
        </row>
        <row r="4066">
          <cell r="A4066" t="str">
            <v>RV 15.45.0150 (/)</v>
          </cell>
          <cell r="B4066" t="str">
            <v>Forracao de piso com carpete de fibras de polipropileno e resinas sinteticas, agulhado vertical com relevo tipo Loop, 06 cores lisas, espessura de 5mm, peso 700g, em rolos de 2m de largura x 30m de comprimento.</v>
          </cell>
          <cell r="C4066" t="str">
            <v>m2</v>
          </cell>
          <cell r="D4066">
            <v>29.51</v>
          </cell>
        </row>
        <row r="4067">
          <cell r="A4067" t="str">
            <v>RV 15.50.0050 (A)</v>
          </cell>
          <cell r="B4067" t="str">
            <v>Carpete de polipropileno, com filamento continuo, construcao Tufting, espessura total de 5mm, textura Boucle Mescla, modelo Austin, na cor Sand 250, Tabacow ou similar. Fornecimento.</v>
          </cell>
          <cell r="C4067" t="str">
            <v>m2</v>
          </cell>
          <cell r="D4067">
            <v>18.97</v>
          </cell>
        </row>
        <row r="4068">
          <cell r="A4068" t="str">
            <v>RV 15.50.0100 (A)</v>
          </cell>
          <cell r="B4068" t="str">
            <v>Carpete de polipropileno, com superficie em nylon Rhodianyl, construcao Tufting, espessura total de 8mm, textura aveludada, modelo Grand Nylon Plus, na cor bege rosado 243, Tabacow ou similar. Fornecimento.</v>
          </cell>
          <cell r="C4068" t="str">
            <v>m2</v>
          </cell>
          <cell r="D4068">
            <v>30.16</v>
          </cell>
        </row>
        <row r="4069">
          <cell r="A4069" t="str">
            <v>RV 15.50.0150 (A)</v>
          </cell>
          <cell r="B4069" t="str">
            <v>Tapete em rolo, anti-alergico e anti-estatico, com espessura de 6mm, Avanti ou similar, modelo Carpett PP3000, na cor castor 8502. Fornecimento e colocacao.</v>
          </cell>
          <cell r="C4069" t="str">
            <v>m2</v>
          </cell>
          <cell r="D4069">
            <v>50.45</v>
          </cell>
        </row>
        <row r="4070">
          <cell r="A4070" t="str">
            <v>RV 15.55.0020 (/)</v>
          </cell>
          <cell r="B4070" t="str">
            <v>Chapim em madeira de Lei aparelhado com largura de 0,40m. Fornecimento.</v>
          </cell>
          <cell r="C4070" t="str">
            <v>m</v>
          </cell>
          <cell r="D4070">
            <v>56.79</v>
          </cell>
        </row>
        <row r="4071">
          <cell r="A4071" t="str">
            <v>RV 15.55.0040 (/)</v>
          </cell>
          <cell r="B4071" t="str">
            <v>Pecas em madeira de Lei aparelhadas para forracao de degraus nas dimensoes de (120x35x3)cm. Fornecimento.</v>
          </cell>
          <cell r="C4071" t="str">
            <v>un</v>
          </cell>
          <cell r="D4071">
            <v>25.9</v>
          </cell>
        </row>
        <row r="4072">
          <cell r="A4072" t="str">
            <v>RV 15.55.0050 (B)</v>
          </cell>
          <cell r="B4072" t="str">
            <v>Piso de friso de Ipe ou similar, com 10cm de largura, 2cm de espessura, pregado sobre reguas do mesmo material, embutidas em contrapiso, inclusive este.</v>
          </cell>
          <cell r="C4072" t="str">
            <v>m2</v>
          </cell>
          <cell r="D4072">
            <v>85.15</v>
          </cell>
        </row>
        <row r="4073">
          <cell r="A4073" t="str">
            <v>RV 15.55.0053 (/)</v>
          </cell>
          <cell r="B4073" t="str">
            <v>Piso de tacos de Ipe, Pau-Marfim ou Goncalo Alves ou similar, de 1a ou equivalente, de (7x21)cm, pixados e incrustados com pedriscos, assentados em argamassa de cimento e saibro, traco 1:6, exclusive servicos de calafate.</v>
          </cell>
          <cell r="C4073" t="str">
            <v>m2</v>
          </cell>
          <cell r="D4073">
            <v>55.84</v>
          </cell>
        </row>
        <row r="4074">
          <cell r="A4074" t="str">
            <v>RV 15.57.0100 (/)</v>
          </cell>
          <cell r="B4074" t="str">
            <v>Piso em ladrilho hidraulico tratado 25 dados (20x20)cm, na cor cinza. Fornecimento, assentamento e tratamento.</v>
          </cell>
          <cell r="C4074" t="str">
            <v>m2</v>
          </cell>
          <cell r="D4074">
            <v>36.71</v>
          </cell>
        </row>
        <row r="4075">
          <cell r="A4075" t="str">
            <v>RV 15.60.0050 (/)</v>
          </cell>
          <cell r="B4075" t="str">
            <v>Pedra Portuguesa. Fornecimento.</v>
          </cell>
          <cell r="C4075" t="str">
            <v>m2</v>
          </cell>
          <cell r="D4075">
            <v>17.21</v>
          </cell>
        </row>
        <row r="4076">
          <cell r="A4076" t="str">
            <v>RV 15.60.0100 (A)</v>
          </cell>
          <cell r="B4076" t="str">
            <v>Piso de pedra portuguesa, conforme item RV 15.60.0150 (/), incluindo base de concreto magro de 3cm de espessura.</v>
          </cell>
          <cell r="C4076" t="str">
            <v>m2</v>
          </cell>
          <cell r="D4076">
            <v>44.25</v>
          </cell>
        </row>
        <row r="4077">
          <cell r="A4077" t="str">
            <v>RV 15.60.0150 (/)</v>
          </cell>
          <cell r="B4077" t="str">
            <v>Piso de pedra portuguesa, assentado sobre mistura de cimento e saibro no traco 1:5, inclusive acerto do terreno. Fornecimento e colocacao.</v>
          </cell>
          <cell r="C4077" t="str">
            <v>m2</v>
          </cell>
          <cell r="D4077">
            <v>38.21</v>
          </cell>
        </row>
        <row r="4078">
          <cell r="A4078" t="str">
            <v>RV 15.60.0200 (A)</v>
          </cell>
          <cell r="B4078" t="str">
            <v>Piso de pedra portuguesa, em desenho simples, com aproximadamente 25% de pedra preta, 25% de pedra vermelha e 50% de pedra branca, assentado sobre mistura de cimento e saibro no traco 1:5, inclusive acerto do terreno. Fornecimento e colocacao.</v>
          </cell>
          <cell r="C4078" t="str">
            <v>m2</v>
          </cell>
          <cell r="D4078">
            <v>47.3</v>
          </cell>
        </row>
        <row r="4079">
          <cell r="A4079" t="str">
            <v>RV 15.60.0203 (/)</v>
          </cell>
          <cell r="B4079" t="str">
            <v>Piso de pedra portuguesa, em desenho simples, com aproximadamente 40% de pedra preta e 60% de pedra branca, assentado sobre mistura de cimento e saibro no traco 1:5, inclusive acerto do terreno. Fornecimento e colocacao.</v>
          </cell>
          <cell r="C4079" t="str">
            <v>m2</v>
          </cell>
          <cell r="D4079">
            <v>43.63</v>
          </cell>
        </row>
        <row r="4080">
          <cell r="A4080" t="str">
            <v>RV 15.60.0250 (/)</v>
          </cell>
          <cell r="B4080" t="str">
            <v>Piso de pedra portuguesa branca e preta, em faixa assentada sobre mistura de cimento e saibro no traco 1:5, inclusive acerto do terreno. Fornecimento e colocacao.</v>
          </cell>
          <cell r="C4080" t="str">
            <v>m2</v>
          </cell>
          <cell r="D4080">
            <v>45.83</v>
          </cell>
        </row>
        <row r="4081">
          <cell r="A4081" t="str">
            <v>RV 15.60.0253 (/)</v>
          </cell>
          <cell r="B4081" t="str">
            <v>Piso de pedra portuguesa vermelha, em faixa assentada sobre mistura de cimento e saibro no traco 1:5, inclusive acerto de terreno. Fornecimento e colocacao.</v>
          </cell>
          <cell r="C4081" t="str">
            <v>m2</v>
          </cell>
          <cell r="D4081">
            <v>38.21</v>
          </cell>
        </row>
        <row r="4082">
          <cell r="A4082" t="str">
            <v>RV 15.65.0050 (/)</v>
          </cell>
          <cell r="B4082" t="str">
            <v>Recomposicao de pavimentacao de pedra portuguesa, assentada com farofa de cimento e saibro no traco 1:5, inclusive fornecimento do material para rejuntamento e exclusive a pedra.</v>
          </cell>
          <cell r="C4082" t="str">
            <v>m2</v>
          </cell>
          <cell r="D4082">
            <v>35.96</v>
          </cell>
        </row>
        <row r="4083">
          <cell r="A4083" t="str">
            <v>RV 15.70.0050 (A)</v>
          </cell>
          <cell r="B4083" t="str">
            <v>Piso de borracha, em rolo de 1,40m de largura, superficie Grao de Arroz, espessura de 3,0mm, na cor preta, Mercur ou similar. Fornecimento e colocacao.</v>
          </cell>
          <cell r="C4083" t="str">
            <v>m2</v>
          </cell>
          <cell r="D4083">
            <v>41.4</v>
          </cell>
        </row>
        <row r="4084">
          <cell r="A4084" t="str">
            <v>RV 15.70.0150 (A)</v>
          </cell>
          <cell r="B4084" t="str">
            <v>Piso de Plurigoma ou similar, pastilhado, de 3mm de espessura, placas de (50x50)cm, sobre base existente, com colocacao.</v>
          </cell>
          <cell r="C4084" t="str">
            <v>m2</v>
          </cell>
          <cell r="D4084">
            <v>31.71</v>
          </cell>
        </row>
        <row r="4085">
          <cell r="A4085" t="str">
            <v>RV 15.75.0050 (A)</v>
          </cell>
          <cell r="B4085" t="str">
            <v>Piso de ardosia ferrugem, em placas de (25x25)cm, inclusive argamassa de assentamento com espessura de 3cm. Fornecimento e colocacao.</v>
          </cell>
          <cell r="C4085" t="str">
            <v>m2</v>
          </cell>
          <cell r="D4085">
            <v>28.2</v>
          </cell>
        </row>
        <row r="4086">
          <cell r="A4086" t="str">
            <v>RV 15.75.0100 (A)</v>
          </cell>
          <cell r="B4086" t="str">
            <v>Piso de ardosia polida cinza, em placas de (40x40)cm, inclusive argamassa de assentamento com espessura de 3cm. Fornecimento e colocacao.</v>
          </cell>
          <cell r="C4086" t="str">
            <v>m2</v>
          </cell>
          <cell r="D4086">
            <v>28.2</v>
          </cell>
        </row>
        <row r="4087">
          <cell r="A4087" t="str">
            <v>RV 15.80.0050 (/)</v>
          </cell>
          <cell r="B4087" t="str">
            <v>Piso elevado Dimopiso ou similar, em placas de (60x60)cm com espessura de 40mm, estruturado por suportes telescopicos com altura de 20cm, revestido com Paviflex ou similar. Fornecimento e colocacao.</v>
          </cell>
          <cell r="C4087" t="str">
            <v>m2</v>
          </cell>
          <cell r="D4087">
            <v>266.83</v>
          </cell>
        </row>
        <row r="4088">
          <cell r="A4088" t="str">
            <v>RV 15.85.0050 (A)</v>
          </cell>
          <cell r="B4088" t="str">
            <v>Piso de pedra Sao Thome, em placas de (30x30)cm, (38x38)cm, (48x48)cm e (58x58)cm com espessura de 2cm, inclusive argamassa de assentamento com espessura de 3,0cm. Fornecimento e colocacao.</v>
          </cell>
          <cell r="C4088" t="str">
            <v>m2</v>
          </cell>
          <cell r="D4088">
            <v>71.64</v>
          </cell>
        </row>
        <row r="4089">
          <cell r="A4089" t="str">
            <v>RV 15.90.0040 (/)</v>
          </cell>
          <cell r="B4089" t="str">
            <v>Camada amortecedora drenante para gramado sintetico, de particulas de borracha SBR reciclada e peneirada, misturadas mecanicamente e aglutinadas com adesivo binder de poliuretano monocomponente, moldada no local com rolo temo-compactador e com espessura d</v>
          </cell>
          <cell r="C4089" t="str">
            <v>m2</v>
          </cell>
          <cell r="D4089">
            <v>28.46</v>
          </cell>
        </row>
        <row r="4090">
          <cell r="A4090" t="str">
            <v>RV 15.90.0050 (/)</v>
          </cell>
          <cell r="B4090" t="str">
            <v>Grama sintetica europeia auto-drenante em rolos para campo de futebol e afins, composto de base primaria em rafia de PP (polipropileno) adicionada de reforco dimensional tipo "cabelo de anjo" revestidos por baixo com camada de latex preto de alta resisten</v>
          </cell>
          <cell r="C4090" t="str">
            <v>m2</v>
          </cell>
          <cell r="D4090">
            <v>6.01</v>
          </cell>
        </row>
        <row r="4091">
          <cell r="A4091" t="str">
            <v>RV 15.90.0100 (/)</v>
          </cell>
          <cell r="B4091" t="str">
            <v>Revestimento em mantas pre-fabricadas, de particulas de borracha aglutinadas com poliuretano especial MDI, submetidas a 40t de compressao e laminados com espessura constante e densidade controlada de 760g/m3, fixada ao contrapiso com adesivo de poliuretan</v>
          </cell>
          <cell r="C4091" t="str">
            <v>m2</v>
          </cell>
          <cell r="D4091">
            <v>266.7</v>
          </cell>
        </row>
        <row r="4092">
          <cell r="A4092" t="str">
            <v>RV 15.90.0103 (A)</v>
          </cell>
          <cell r="B4092" t="str">
            <v>Revestimento em mantas pre-fabricadas, de particulas de borracha aglutinadas com poliuretano especial MDI, submetidas a 40t de compressao e laminados com espessura constante e densidade controlada de 760g/m3, fixada com adesivo de poliuretano bicomponente</v>
          </cell>
          <cell r="C4092" t="str">
            <v>m2</v>
          </cell>
          <cell r="D4092">
            <v>314.29000000000002</v>
          </cell>
        </row>
        <row r="4093">
          <cell r="A4093" t="str">
            <v>RV 15.90.0106 (A)</v>
          </cell>
          <cell r="B4093" t="str">
            <v>Revestimento em mantas pre-fabricadas, de particulas de borracha aglutinadas com poliuretano especial MDI, submetidas a 40t de compressao e laminados com espessura constante e densidade controlada de 760g/m3, fixada com adesivo de poliuretano bicomponente</v>
          </cell>
          <cell r="C4093" t="str">
            <v>m2</v>
          </cell>
          <cell r="D4093">
            <v>405.31</v>
          </cell>
        </row>
        <row r="4094">
          <cell r="A4094" t="str">
            <v>RV 15.90.0109 (A)</v>
          </cell>
          <cell r="B4094" t="str">
            <v>Revestimento em manta pre-fabricadas de alto impacto para piso de alta resistencia, especial para academias e afins, composta de particulas de borracha especial SBR e granulos coloridos de borracha EPDM, aglutinadas com poliuretano MDI, submetidas a 40t d</v>
          </cell>
          <cell r="C4094" t="str">
            <v>m2</v>
          </cell>
          <cell r="D4094">
            <v>127.85</v>
          </cell>
        </row>
        <row r="4095">
          <cell r="A4095" t="str">
            <v>RV 15.90.0112 (A)</v>
          </cell>
          <cell r="B4095" t="str">
            <v xml:space="preserve">Revestimento em manta pre-fabricada composta de particulas selecionadas de borracha SBR e granulos de espuma de poliuretano, aglutinadas com poliuretano MDI, submetida a 40t de compressao e laminadas com espessura constante de 8mm e densidade controlada. </v>
          </cell>
          <cell r="C4095" t="str">
            <v>m2</v>
          </cell>
          <cell r="D4095">
            <v>47.26</v>
          </cell>
        </row>
        <row r="4096">
          <cell r="A4096" t="str">
            <v>RV 15.95.0050 (A)</v>
          </cell>
          <cell r="B4096" t="str">
            <v>Piso de alerta em placas marmorizadas vibro-prensadas, Tecnogran ou similar, com acabamento rustico, na cor cinza, inclusive contrapiso com espessura de 3cm. Fornecimento e colocacao.</v>
          </cell>
          <cell r="C4096" t="str">
            <v>m2</v>
          </cell>
          <cell r="D4096">
            <v>54.43</v>
          </cell>
        </row>
        <row r="4097">
          <cell r="A4097" t="str">
            <v>RV 15.95.0053 (A)</v>
          </cell>
          <cell r="B4097" t="str">
            <v>Piso de alerta em placas marmorizadas vibro-prensadas, Tecnogran ou similar, com acabamento rustico, na cor vermelha, inclusive contrapiso com espessura de 3cm. Fornecimento e colocacao.</v>
          </cell>
          <cell r="C4097" t="str">
            <v>m2</v>
          </cell>
          <cell r="D4097">
            <v>56.8</v>
          </cell>
        </row>
        <row r="4098">
          <cell r="A4098" t="str">
            <v>RV 20.05.0050 (/)</v>
          </cell>
          <cell r="B4098" t="str">
            <v>Acabamento de pedreiro em superficie de concreto projetado.</v>
          </cell>
          <cell r="C4098" t="str">
            <v>m2</v>
          </cell>
          <cell r="D4098">
            <v>14.47</v>
          </cell>
        </row>
        <row r="4099">
          <cell r="A4099" t="str">
            <v>RV 20.05.0150 (A)</v>
          </cell>
          <cell r="B4099" t="str">
            <v>Estucamento de concreto aparente sendo a argamassa de cimento, cal e areia fina no traco 1:3:5, com espessura de 2mm, sobre superficie limpa.</v>
          </cell>
          <cell r="C4099" t="str">
            <v>m2</v>
          </cell>
          <cell r="D4099">
            <v>4.17</v>
          </cell>
        </row>
        <row r="4100">
          <cell r="A4100" t="str">
            <v>RV 20.05.0250 (/)</v>
          </cell>
          <cell r="B4100" t="str">
            <v>Recomposicao de camada de capeamento de concreto de pequenas espessuras em servicos de recuperacao estrutural, exclusive o material.</v>
          </cell>
          <cell r="C4100" t="str">
            <v>m2</v>
          </cell>
          <cell r="D4100">
            <v>12.53</v>
          </cell>
        </row>
        <row r="4101">
          <cell r="A4101" t="str">
            <v>RV 25.05.0050 (A)</v>
          </cell>
          <cell r="B4101" t="str">
            <v>Placa de isopor com 30mm de espessura. Fornecimento.</v>
          </cell>
          <cell r="C4101" t="str">
            <v>m2</v>
          </cell>
          <cell r="D4101">
            <v>4.97</v>
          </cell>
        </row>
        <row r="4102">
          <cell r="A4102" t="str">
            <v>RV 25.10.0050 (A)</v>
          </cell>
          <cell r="B4102" t="str">
            <v>Forro acustico Armstrong ou similar, tipo Cirrus RH 70, de (625x625)mm, perfil Javelin, para areas superiores a 100m2, exclusive despesas com andaimes, fretes e estruturas auxiliares. Fornecimento e colocacao.</v>
          </cell>
          <cell r="C4102" t="str">
            <v>m2</v>
          </cell>
          <cell r="D4102">
            <v>178.11</v>
          </cell>
        </row>
        <row r="4103">
          <cell r="A4103" t="str">
            <v>RV 25.10.0053 (A)</v>
          </cell>
          <cell r="B4103" t="str">
            <v>Forro acustico Armstrong ou similar, tipo Fine Fissured RH 90 Tegular, de (625x625)mm, perfil Javelin, para areas superiores a 100m2, exclusives despesas com andaimes, fretes e estruturas auxiliares. Fornecimento e colocacao.</v>
          </cell>
          <cell r="C4103" t="str">
            <v>m2</v>
          </cell>
          <cell r="D4103">
            <v>108.49</v>
          </cell>
        </row>
        <row r="4104">
          <cell r="A4104" t="str">
            <v>RV 25.10.0100 (A)</v>
          </cell>
          <cell r="B4104" t="str">
            <v>Forro acustico, em gesso cartonado, exclusive materiais de acabamento, despesas com andaimes e transporte. Fornecimento e colocacao.</v>
          </cell>
          <cell r="C4104" t="str">
            <v>m2</v>
          </cell>
          <cell r="D4104">
            <v>34.76</v>
          </cell>
        </row>
        <row r="4105">
          <cell r="A4105" t="str">
            <v>RV 25.10.0150 (A)</v>
          </cell>
          <cell r="B4105" t="str">
            <v>La de vidro com espessura de 1". Fornecimento.</v>
          </cell>
          <cell r="C4105" t="str">
            <v>m2</v>
          </cell>
          <cell r="D4105">
            <v>8.73</v>
          </cell>
        </row>
        <row r="4106">
          <cell r="A4106" t="str">
            <v>RV 25.10.0200 (/)</v>
          </cell>
          <cell r="B4106" t="str">
            <v>Painel Wall (Fibrowall) ou similar, para uso em alvenaria, em la de vidro, na espessura de 40mm, com chapa nas dimensoes de (1,20x2,10)m, na cor natural e elevacao FW1 (painel cego). Fornecimento.</v>
          </cell>
          <cell r="C4106" t="str">
            <v>un</v>
          </cell>
          <cell r="D4106">
            <v>187.56</v>
          </cell>
        </row>
        <row r="4107">
          <cell r="A4107" t="str">
            <v>RV 25.10.0203 (/)</v>
          </cell>
          <cell r="B4107" t="str">
            <v>Painel Wall (Fibrowall) ou similar, para uso em piso, em la de vidro, macico, na espessura de 40mm, com chapa nas dimensoes de (1,20x2,50)m, na cor natural e elevacao FW1 (painel cego). Fornecimento.</v>
          </cell>
          <cell r="C4107" t="str">
            <v>un</v>
          </cell>
          <cell r="D4107">
            <v>220.66</v>
          </cell>
        </row>
        <row r="4108">
          <cell r="A4108" t="str">
            <v>RV 25.10.0250 (A)</v>
          </cell>
          <cell r="B4108" t="str">
            <v>Revestimento de paredes, 25mm de espessura, da Climatex ou similar. Fornecimento e colocacao.</v>
          </cell>
          <cell r="C4108" t="str">
            <v>m2</v>
          </cell>
          <cell r="D4108">
            <v>52.36</v>
          </cell>
        </row>
        <row r="4109">
          <cell r="A4109" t="str">
            <v>RV 30.05.0025 (A)</v>
          </cell>
          <cell r="B4109" t="str">
            <v>Rodape de ardosia cinza polida, com 7 cm de altura, assente em pasta de cimento. Fornecimento e colocacao.</v>
          </cell>
          <cell r="C4109" t="str">
            <v>m</v>
          </cell>
          <cell r="D4109">
            <v>6.19</v>
          </cell>
        </row>
        <row r="4110">
          <cell r="A4110" t="str">
            <v>RV 30.05.0050 (A)</v>
          </cell>
          <cell r="B4110" t="str">
            <v>Rodape de ladrilhos ceramicos Portobello ou similar, carga pesada, com 15 cm de altura, na cor grafite ou branca, cortados ao meio, assente em pasta de cimento. Fornecimento e colocacao.</v>
          </cell>
          <cell r="C4110" t="str">
            <v>m</v>
          </cell>
          <cell r="D4110">
            <v>7.9</v>
          </cell>
        </row>
        <row r="4111">
          <cell r="A4111" t="str">
            <v>RV 30.05.0100 (A)</v>
          </cell>
          <cell r="B4111" t="str">
            <v>Rodape ceramico com 10 cm de altura, assente em pasta de cimento. Fornecimento e colocacao.</v>
          </cell>
          <cell r="C4111" t="str">
            <v>m</v>
          </cell>
          <cell r="D4111">
            <v>7.9</v>
          </cell>
        </row>
        <row r="4112">
          <cell r="A4112" t="str">
            <v>RV 30.05.0200 (/)</v>
          </cell>
          <cell r="B4112" t="str">
            <v>Rodape de Canela ou similar, com secao de (5x2)cm, pregado em tacos embutidos na alvenaria.</v>
          </cell>
          <cell r="C4112" t="str">
            <v>m</v>
          </cell>
          <cell r="D4112">
            <v>6.5</v>
          </cell>
        </row>
        <row r="4113">
          <cell r="A4113" t="str">
            <v>RV 30.05.0250 (/)</v>
          </cell>
          <cell r="B4113" t="str">
            <v>Rodape de Canela ou similar, com secao de (7x2)cm, pregado em tacos embutidos na alvenaria.</v>
          </cell>
          <cell r="C4113" t="str">
            <v>m</v>
          </cell>
          <cell r="D4113">
            <v>7.47</v>
          </cell>
        </row>
        <row r="4114">
          <cell r="A4114" t="str">
            <v>RV 30.05.0500 (/)</v>
          </cell>
          <cell r="B4114" t="str">
            <v>Rodape de PVC tipo "plano" ou "curvo", h = 7,5cm, para pisos vinilicos, tipo Paviflex ou similar. Fornecimento e colocacao.</v>
          </cell>
          <cell r="C4114" t="str">
            <v>m</v>
          </cell>
          <cell r="D4114">
            <v>4.78</v>
          </cell>
        </row>
        <row r="4115">
          <cell r="A4115" t="str">
            <v>RV 30.05.0550 (/)</v>
          </cell>
          <cell r="B4115" t="str">
            <v>Rodape de PVC tipo hospitalar, "plano" e "curvo", h = 7,5cm, para pisos vinilicos, tipo Paviflex ou similar. Fornecimento e colocacao.</v>
          </cell>
          <cell r="C4115" t="str">
            <v>m</v>
          </cell>
          <cell r="D4115">
            <v>11.54</v>
          </cell>
        </row>
        <row r="4116">
          <cell r="A4116" t="str">
            <v>SC 05.05.0050 (/)</v>
          </cell>
          <cell r="B4116" t="str">
            <v>Arrancamento de aparelhos de iluminacao, inclusive lampadas.</v>
          </cell>
          <cell r="C4116" t="str">
            <v>un</v>
          </cell>
          <cell r="D4116">
            <v>2.4700000000000002</v>
          </cell>
        </row>
        <row r="4117">
          <cell r="A4117" t="str">
            <v>SC 05.05.0100 (/)</v>
          </cell>
          <cell r="B4117" t="str">
            <v>Arrancamento de aparelhos sanitarios.</v>
          </cell>
          <cell r="C4117" t="str">
            <v>un</v>
          </cell>
          <cell r="D4117">
            <v>8.2799999999999994</v>
          </cell>
        </row>
        <row r="4118">
          <cell r="A4118" t="str">
            <v>SC 05.05.0150 (/)</v>
          </cell>
          <cell r="B4118" t="str">
            <v>Arrancamento de bancada de pia ou banca seca de ate 1m de altura por ate 0,80m de largura.</v>
          </cell>
          <cell r="C4118" t="str">
            <v>m</v>
          </cell>
          <cell r="D4118">
            <v>15.86</v>
          </cell>
        </row>
        <row r="4119">
          <cell r="A4119" t="str">
            <v>SC 05.05.0200 (/)</v>
          </cell>
          <cell r="B4119" t="str">
            <v>Arrancamento de grades, gradis, alambrados, cercas e portoes.</v>
          </cell>
          <cell r="C4119" t="str">
            <v>m2</v>
          </cell>
          <cell r="D4119">
            <v>6.68</v>
          </cell>
        </row>
        <row r="4120">
          <cell r="A4120" t="str">
            <v>SC 05.05.0250 (/)</v>
          </cell>
          <cell r="B4120" t="str">
            <v>Arrancamento de meios-fios, de granito ou concreto retos ou curvos, inclusive afastamento lateral dentro do canteiro de servico.</v>
          </cell>
          <cell r="C4120" t="str">
            <v>m</v>
          </cell>
          <cell r="D4120">
            <v>7.34</v>
          </cell>
        </row>
        <row r="4121">
          <cell r="A4121" t="str">
            <v>SC 05.05.0300 (/)</v>
          </cell>
          <cell r="B4121" t="str">
            <v>Arrancamento de paralelepipedos, inclusive afastamento lateral dentro do canteiro de servico.</v>
          </cell>
          <cell r="C4121" t="str">
            <v>m2</v>
          </cell>
          <cell r="D4121">
            <v>3.34</v>
          </cell>
        </row>
        <row r="4122">
          <cell r="A4122" t="str">
            <v>SC 05.05.0350 (/)</v>
          </cell>
          <cell r="B4122" t="str">
            <v>Arrancamento de portas, janelas e caixilhos de ar condicionado ou outros.</v>
          </cell>
          <cell r="C4122" t="str">
            <v>un</v>
          </cell>
          <cell r="D4122">
            <v>9.43</v>
          </cell>
        </row>
        <row r="4123">
          <cell r="A4123" t="str">
            <v>SC 05.05.0400 (/)</v>
          </cell>
          <cell r="B4123" t="str">
            <v>Arrancamento de tentos ou travessoes, de granito ou concreto, inclusive afastamento lateral dentro do canteiro de servico.</v>
          </cell>
          <cell r="C4123" t="str">
            <v>m</v>
          </cell>
          <cell r="D4123">
            <v>8.68</v>
          </cell>
        </row>
        <row r="4124">
          <cell r="A4124" t="str">
            <v>SC 05.05.0450 (/)</v>
          </cell>
          <cell r="B4124" t="str">
            <v>Arrancamento de tubos de concreto e manilhas ceramicas com diametro de 0,10m a 0,30m, inclusive empilhamento lateral dentro do canteiro de servico.</v>
          </cell>
          <cell r="C4124" t="str">
            <v>m</v>
          </cell>
          <cell r="D4124">
            <v>4.3499999999999996</v>
          </cell>
        </row>
        <row r="4125">
          <cell r="A4125" t="str">
            <v>SC 05.05.0500 (/)</v>
          </cell>
          <cell r="B4125" t="str">
            <v>Arrancamento de tubos de concreto e manilhas ceramicas com diametro de 0,40m a 0,60m, inclusive empilhamento lateral dentro do canteiro de servico.</v>
          </cell>
          <cell r="C4125" t="str">
            <v>m</v>
          </cell>
          <cell r="D4125">
            <v>6.01</v>
          </cell>
        </row>
        <row r="4126">
          <cell r="A4126" t="str">
            <v>SC 05.05.0550 (/)</v>
          </cell>
          <cell r="B4126" t="str">
            <v>Arrancamento de tubulacao de ferro galvanizado, sem escavacao ou rasgo em alvenaria.</v>
          </cell>
          <cell r="C4126" t="str">
            <v>m</v>
          </cell>
          <cell r="D4126">
            <v>2.4700000000000002</v>
          </cell>
        </row>
        <row r="4127">
          <cell r="A4127" t="str">
            <v>SC 05.05.0601 (/)</v>
          </cell>
          <cell r="B4127" t="str">
            <v>Demolicao manual de alvenaria de pedra argamassada, inclusive empilhamento lateral dentro do canteiro de servico.</v>
          </cell>
          <cell r="C4127" t="str">
            <v>m3</v>
          </cell>
          <cell r="D4127">
            <v>45.59</v>
          </cell>
        </row>
        <row r="4128">
          <cell r="A4128" t="str">
            <v>SC 05.05.0650 (/)</v>
          </cell>
          <cell r="B4128" t="str">
            <v>Demolicao manual de alvenaria de pedra seca, inclusive empilhamento dentro do canteiro de servico.</v>
          </cell>
          <cell r="C4128" t="str">
            <v>m3</v>
          </cell>
          <cell r="D4128">
            <v>30.38</v>
          </cell>
        </row>
        <row r="4129">
          <cell r="A4129" t="str">
            <v>SC 05.05.0700 (/)</v>
          </cell>
          <cell r="B4129" t="str">
            <v>Demolicao manual de alvenaria de tijolos furados, inclusive empilhamento dentro do canteiro de servico.</v>
          </cell>
          <cell r="C4129" t="str">
            <v>m3</v>
          </cell>
          <cell r="D4129">
            <v>57.74</v>
          </cell>
        </row>
        <row r="4130">
          <cell r="A4130" t="str">
            <v>SC 05.05.0750 (/)</v>
          </cell>
          <cell r="B4130" t="str">
            <v>Demolicao manual de alvenaria de tijolos macicos inclusive empilhamento dentro do canteiro de servico.</v>
          </cell>
          <cell r="C4130" t="str">
            <v>m3</v>
          </cell>
          <cell r="D4130">
            <v>79.319999999999993</v>
          </cell>
        </row>
        <row r="4131">
          <cell r="A4131" t="str">
            <v>SC 05.05.0800 (/)</v>
          </cell>
          <cell r="B4131" t="str">
            <v>Demolicao manual de base suporte, contrapiso, camada regularizadora ou de assentamento de tacos, ceramicas e azulejos.</v>
          </cell>
          <cell r="C4131" t="str">
            <v>m2</v>
          </cell>
          <cell r="D4131">
            <v>10.01</v>
          </cell>
        </row>
        <row r="4132">
          <cell r="A4132" t="str">
            <v>SC 05.05.0850 (/)</v>
          </cell>
          <cell r="B4132" t="str">
            <v>Demolicao manual de concreto simples com empilhamento lateral dentro do canteiro do servico.</v>
          </cell>
          <cell r="C4132" t="str">
            <v>m3</v>
          </cell>
          <cell r="D4132">
            <v>91.15</v>
          </cell>
        </row>
        <row r="4133">
          <cell r="A4133" t="str">
            <v>SC 05.05.0900 (/)</v>
          </cell>
          <cell r="B4133" t="str">
            <v>Demolicao manual de concreto armado estando as pecas em posicao espacial sobre o terreno ou plano horizontal de trabalho, inclusive o empilhamento lateral dentro do canteiro.</v>
          </cell>
          <cell r="C4133" t="str">
            <v>m3</v>
          </cell>
          <cell r="D4133">
            <v>126.25</v>
          </cell>
        </row>
        <row r="4134">
          <cell r="A4134" t="str">
            <v>SC 05.05.0950 (/)</v>
          </cell>
          <cell r="B4134" t="str">
            <v>Demolicao manual de concreto armado compreendendo pilares, vigas e lajes, em estrutura apresentando posicao espacial, inclusive empilhamento lateral dentro do canteiro.</v>
          </cell>
          <cell r="C4134" t="str">
            <v>m3</v>
          </cell>
          <cell r="D4134">
            <v>129.13999999999999</v>
          </cell>
        </row>
        <row r="4135">
          <cell r="A4135" t="str">
            <v>SC 05.05.1000 (/)</v>
          </cell>
          <cell r="B4135" t="str">
            <v>Demolicao de divisorias de placas de marmorite.</v>
          </cell>
          <cell r="C4135" t="str">
            <v>m2</v>
          </cell>
          <cell r="D4135">
            <v>5.34</v>
          </cell>
        </row>
        <row r="4136">
          <cell r="A4136" t="str">
            <v>SC 05.05.1050 (/)</v>
          </cell>
          <cell r="B4136" t="str">
            <v>Demolicao de filme (pelicula) de impermeabilizacao e respectiva tela de poliester tipo Denver ou similar, Hey'di Cryl ou similar.</v>
          </cell>
          <cell r="C4136" t="str">
            <v>m2</v>
          </cell>
          <cell r="D4136">
            <v>6.26</v>
          </cell>
        </row>
        <row r="4137">
          <cell r="A4137" t="str">
            <v>SC 05.05.1100 (/)</v>
          </cell>
          <cell r="B4137" t="str">
            <v>Demolicao manual de pavimentacao de concreto asfaltico de 5cm de espessura.</v>
          </cell>
          <cell r="C4137" t="str">
            <v>m3</v>
          </cell>
          <cell r="D4137">
            <v>79.319999999999993</v>
          </cell>
        </row>
        <row r="4138">
          <cell r="A4138" t="str">
            <v>SC 05.05.1150 (/)</v>
          </cell>
          <cell r="B4138" t="str">
            <v>Demolicao manual de pavimentacao de macadame betuminoso, inclusive afastamento lateral dentro do canteiro de servico.</v>
          </cell>
          <cell r="C4138" t="str">
            <v>m3</v>
          </cell>
          <cell r="D4138">
            <v>24.71</v>
          </cell>
        </row>
        <row r="4139">
          <cell r="A4139" t="str">
            <v>SC 05.05.1200 (/)</v>
          </cell>
          <cell r="B4139" t="str">
            <v>Demolicao manual de piso de alta resistencia tipo Marmorite, Oxicret, Korodur ou similar.</v>
          </cell>
          <cell r="C4139" t="str">
            <v>m2</v>
          </cell>
          <cell r="D4139">
            <v>10.01</v>
          </cell>
        </row>
        <row r="4140">
          <cell r="A4140" t="str">
            <v>SC 05.05.1250 (/)</v>
          </cell>
          <cell r="B4140" t="str">
            <v>Demolicao manual de piso cimentado, exclusive a base de concreto, inclusive empilhamento lateral dentro do canteiro de servico.</v>
          </cell>
          <cell r="C4140" t="str">
            <v>m2</v>
          </cell>
          <cell r="D4140">
            <v>4.68</v>
          </cell>
        </row>
        <row r="4141">
          <cell r="A4141" t="str">
            <v>SC 05.05.1300 (/)</v>
          </cell>
          <cell r="B4141" t="str">
            <v>Demolicao manual de piso cimentado e da respectiva base de concreto, ou passeio de concreto, inclusive afastamento lateral dentro do canteiro de servico.</v>
          </cell>
          <cell r="C4141" t="str">
            <v>m2</v>
          </cell>
          <cell r="D4141">
            <v>9.08</v>
          </cell>
        </row>
        <row r="4142">
          <cell r="A4142" t="str">
            <v>SC 05.05.1350 (/)</v>
          </cell>
          <cell r="B4142" t="str">
            <v>Demolicao de piso de ladrilho ceramico.</v>
          </cell>
          <cell r="C4142" t="str">
            <v>m2</v>
          </cell>
          <cell r="D4142">
            <v>6.52</v>
          </cell>
        </row>
        <row r="4143">
          <cell r="A4143" t="str">
            <v>SC 05.05.1400 (/)</v>
          </cell>
          <cell r="B4143" t="str">
            <v>Demolicao de revestimento em argamassa de cal e areia ou cimento e saibro.</v>
          </cell>
          <cell r="C4143" t="str">
            <v>m2</v>
          </cell>
          <cell r="D4143">
            <v>3.34</v>
          </cell>
        </row>
        <row r="4144">
          <cell r="A4144" t="str">
            <v>SC 05.05.1450 (/)</v>
          </cell>
          <cell r="B4144" t="str">
            <v>Demolicao de revestimento em azulejos, ceramicas, marmores ou lambris.</v>
          </cell>
          <cell r="C4144" t="str">
            <v>m2</v>
          </cell>
          <cell r="D4144">
            <v>8.02</v>
          </cell>
        </row>
        <row r="4145">
          <cell r="A4145" t="str">
            <v>SC 05.05.1500 (/)</v>
          </cell>
          <cell r="B4145" t="str">
            <v>Demolicao de revestimento em argamassa de cimento e areia em parede.</v>
          </cell>
          <cell r="C4145" t="str">
            <v>m2</v>
          </cell>
          <cell r="D4145">
            <v>10.01</v>
          </cell>
        </row>
        <row r="4146">
          <cell r="A4146" t="str">
            <v>SC 05.05.1550 (/)</v>
          </cell>
          <cell r="B4146" t="str">
            <v>Demolicao de revestimento de argamassa de cimento e areia em reservatorios ou em superficies de concreto, inclusive limpeza com escovao de aco, exclusive jato de agua ou ar.</v>
          </cell>
          <cell r="C4146" t="str">
            <v>m2</v>
          </cell>
          <cell r="D4146">
            <v>18.03</v>
          </cell>
        </row>
        <row r="4147">
          <cell r="A4147" t="str">
            <v>SC 05.05.1600 (/)</v>
          </cell>
          <cell r="B4147" t="str">
            <v>Demolicao de revestimento de soleiras, peitoris ou escadas.</v>
          </cell>
          <cell r="C4147" t="str">
            <v>m2</v>
          </cell>
          <cell r="D4147">
            <v>4.07</v>
          </cell>
        </row>
        <row r="4148">
          <cell r="A4148" t="str">
            <v>SC 05.05.1650 (/)</v>
          </cell>
          <cell r="B4148" t="str">
            <v>Demolicao de rodape de alta resistencia, tipo Marmorite, Oxicret ou Korodur ou similar.</v>
          </cell>
          <cell r="C4148" t="str">
            <v>m</v>
          </cell>
          <cell r="D4148">
            <v>2.94</v>
          </cell>
        </row>
        <row r="4149">
          <cell r="A4149" t="str">
            <v>SC 05.05.1700 (/)</v>
          </cell>
          <cell r="B4149" t="str">
            <v>Recolocacao de tacos soltos usando pixe, pedrisco e argamassa de cimento e saibro no traco 1:6 com remocao de base existente.</v>
          </cell>
          <cell r="C4149" t="str">
            <v>m2</v>
          </cell>
          <cell r="D4149">
            <v>41.39</v>
          </cell>
        </row>
        <row r="4150">
          <cell r="A4150" t="str">
            <v>SC 05.05.1750 (/)</v>
          </cell>
          <cell r="B4150" t="str">
            <v>Remocao de armarios, balcoes construidos com compensado de madeira.</v>
          </cell>
          <cell r="C4150" t="str">
            <v>m2</v>
          </cell>
          <cell r="D4150">
            <v>5.8</v>
          </cell>
        </row>
        <row r="4151">
          <cell r="A4151" t="str">
            <v>SC 05.05.1800 (/)</v>
          </cell>
          <cell r="B4151" t="str">
            <v>Remocao de calhas e condutores.</v>
          </cell>
          <cell r="C4151" t="str">
            <v>m</v>
          </cell>
          <cell r="D4151">
            <v>1.34</v>
          </cell>
        </row>
        <row r="4152">
          <cell r="A4152" t="str">
            <v>SC 05.05.1850 (/)</v>
          </cell>
          <cell r="B4152" t="str">
            <v>Remocao cuidadosa da camada de capeamento de concreto armado visando a exposicao da armadura, usando cinzel e ponteiro.</v>
          </cell>
          <cell r="C4152" t="str">
            <v>m3</v>
          </cell>
          <cell r="D4152">
            <v>1136.17</v>
          </cell>
        </row>
        <row r="4153">
          <cell r="A4153" t="str">
            <v>SC 05.05.1900 (/)</v>
          </cell>
          <cell r="B4153" t="str">
            <v>Remocao de cobertura de chapas onduladas de aluminio, medida em projecao horizontal, exclusive madeiramento.</v>
          </cell>
          <cell r="C4153" t="str">
            <v>m2</v>
          </cell>
          <cell r="D4153">
            <v>3.32</v>
          </cell>
        </row>
        <row r="4154">
          <cell r="A4154" t="str">
            <v>SC 05.05.1950 (/)</v>
          </cell>
          <cell r="B4154" t="str">
            <v>Remocao de cobertura de telhas de aluminio, exclusive suporte, estrutura ou madeiramento, medida pela projecao horizontal.</v>
          </cell>
          <cell r="C4154" t="str">
            <v>m2</v>
          </cell>
          <cell r="D4154">
            <v>3.18</v>
          </cell>
        </row>
        <row r="4155">
          <cell r="A4155" t="str">
            <v>SC 05.05.2000 (/)</v>
          </cell>
          <cell r="B4155" t="str">
            <v>Remocao de cobertura de telha colonial, medida em projecao horizontal, exclusive madeiramento.</v>
          </cell>
          <cell r="C4155" t="str">
            <v>m2</v>
          </cell>
          <cell r="D4155">
            <v>6.99</v>
          </cell>
        </row>
        <row r="4156">
          <cell r="A4156" t="str">
            <v>SC 05.05.2050 (/)</v>
          </cell>
          <cell r="B4156" t="str">
            <v>Remocao de cobertura de telha colonial, inclusive madeiramento, medido o conjunto em projecao horizontal.</v>
          </cell>
          <cell r="C4156" t="str">
            <v>m2</v>
          </cell>
          <cell r="D4156">
            <v>13.54</v>
          </cell>
        </row>
        <row r="4157">
          <cell r="A4157" t="str">
            <v>SC 05.05.2100 (/)</v>
          </cell>
          <cell r="B4157" t="str">
            <v>Remocao de cobertura de telha francesa, medida em projecao horizontal, exclusive madeiramento.</v>
          </cell>
          <cell r="C4157" t="str">
            <v>m2</v>
          </cell>
          <cell r="D4157">
            <v>5.41</v>
          </cell>
        </row>
        <row r="4158">
          <cell r="A4158" t="str">
            <v>SC 05.05.2150 (/)</v>
          </cell>
          <cell r="B4158" t="str">
            <v>Remocao de cobertura de telha francesa, inclusive madeiramento, medido o conjunto em projecao horizontal.</v>
          </cell>
          <cell r="C4158" t="str">
            <v>m2</v>
          </cell>
          <cell r="D4158">
            <v>12.4</v>
          </cell>
        </row>
        <row r="4159">
          <cell r="A4159" t="str">
            <v>SC 05.05.2200 (/)</v>
          </cell>
          <cell r="B4159" t="str">
            <v>Remocao de cobertura de telha de fibro-cimento convencional ondulada, medida em projecao horizontal, exclusive madeiramento.</v>
          </cell>
          <cell r="C4159" t="str">
            <v>m2</v>
          </cell>
          <cell r="D4159">
            <v>4.07</v>
          </cell>
        </row>
        <row r="4160">
          <cell r="A4160" t="str">
            <v>SC 05.05.2250 (/)</v>
          </cell>
          <cell r="B4160" t="str">
            <v>Remocao de cobertura de telha fibro-cimento, tipo calha 43 ou 49 ou similar, medida em projecao horizontal, exclusive o madeiramento.</v>
          </cell>
          <cell r="C4160" t="str">
            <v>m2</v>
          </cell>
          <cell r="D4160">
            <v>4.37</v>
          </cell>
        </row>
        <row r="4161">
          <cell r="A4161" t="str">
            <v>SC 05.05.2300 (/)</v>
          </cell>
          <cell r="B4161" t="str">
            <v>Remocao de cobertura de telha de fibro-cimento, tipo calha 43 ou 49 ou similar, medido o conjunto em projecao horizontal, inclusive madeiramento.</v>
          </cell>
          <cell r="C4161" t="str">
            <v>m2</v>
          </cell>
          <cell r="D4161">
            <v>6.46</v>
          </cell>
        </row>
        <row r="4162">
          <cell r="A4162" t="str">
            <v>SC 05.05.2350 (/)</v>
          </cell>
          <cell r="B4162" t="str">
            <v>Remocao de cobertura de telha fibro-cimento, tipo calha 90 ou metalica tipo Tekno ou similar, medida em projecao horizontal, exclusive madeiramento.</v>
          </cell>
          <cell r="C4162" t="str">
            <v>m2</v>
          </cell>
          <cell r="D4162">
            <v>3.36</v>
          </cell>
        </row>
        <row r="4163">
          <cell r="A4163" t="str">
            <v>SC 05.05.2400 (/)</v>
          </cell>
          <cell r="B4163" t="str">
            <v>Remocao de cobertura de telha de fibro-cimento, tipo calha 90, ou metalica tipo Tekno ou similar, medido o conjunto em projecao horizontal, inclusive madeiramento.</v>
          </cell>
          <cell r="C4163" t="str">
            <v>m2</v>
          </cell>
          <cell r="D4163">
            <v>4.9800000000000004</v>
          </cell>
        </row>
        <row r="4164">
          <cell r="A4164" t="str">
            <v>SC 05.05.2450 (/)</v>
          </cell>
          <cell r="B4164" t="str">
            <v>Remocao de cobertura de telha de fibro-cimento convencional, ondulada, inclusive madeiramento medindo o conjunto em projecao horizontal.</v>
          </cell>
          <cell r="C4164" t="str">
            <v>m2</v>
          </cell>
          <cell r="D4164">
            <v>5.79</v>
          </cell>
        </row>
        <row r="4165">
          <cell r="A4165" t="str">
            <v>SC 05.05.2500 (/)</v>
          </cell>
          <cell r="B4165" t="str">
            <v>Remocao de divisorias de madeira, Eucatex, Duratex ou similar.</v>
          </cell>
          <cell r="C4165" t="str">
            <v>m2</v>
          </cell>
          <cell r="D4165">
            <v>3.34</v>
          </cell>
        </row>
        <row r="4166">
          <cell r="A4166" t="str">
            <v>SC 05.05.2550 (/)</v>
          </cell>
          <cell r="B4166" t="str">
            <v>Remocao cuidadosa de camada de protecao de impermeabilizacao.</v>
          </cell>
          <cell r="C4166" t="str">
            <v>m2</v>
          </cell>
          <cell r="D4166">
            <v>8.35</v>
          </cell>
        </row>
        <row r="4167">
          <cell r="A4167" t="str">
            <v>SC 05.05.2600 (/)</v>
          </cell>
          <cell r="B4167" t="str">
            <v>Retirada de impermeabilizacao flexivel (asfalto, Igol, etc.), inclusive afastamento lateral, dentro do canteiro de servico; exclusive camada de protecao.</v>
          </cell>
          <cell r="C4167" t="str">
            <v>m2</v>
          </cell>
          <cell r="D4167">
            <v>2.65</v>
          </cell>
        </row>
        <row r="4168">
          <cell r="A4168" t="str">
            <v>SC 05.05.2650 (/)</v>
          </cell>
          <cell r="B4168" t="str">
            <v>Remocao de forro de estuque.</v>
          </cell>
          <cell r="C4168" t="str">
            <v>m2</v>
          </cell>
          <cell r="D4168">
            <v>4.68</v>
          </cell>
        </row>
        <row r="4169">
          <cell r="A4169" t="str">
            <v>SC 05.05.2700 (/)</v>
          </cell>
          <cell r="B4169" t="str">
            <v>Remocao de forro de frisos de madeira, Eucatex ou similar ou tabuas, exclusive o engradamento.</v>
          </cell>
          <cell r="C4169" t="str">
            <v>m2</v>
          </cell>
          <cell r="D4169">
            <v>4.76</v>
          </cell>
        </row>
        <row r="4170">
          <cell r="A4170" t="str">
            <v>SC 05.05.2750 (/)</v>
          </cell>
          <cell r="B4170" t="str">
            <v>Remocao de frisos de assoalho.</v>
          </cell>
          <cell r="C4170" t="str">
            <v>m2</v>
          </cell>
          <cell r="D4170">
            <v>5.96</v>
          </cell>
        </row>
        <row r="4171">
          <cell r="A4171" t="str">
            <v>SC 05.05.2800 (/)</v>
          </cell>
          <cell r="B4171" t="str">
            <v>Remocao de leito filtrante.</v>
          </cell>
          <cell r="C4171" t="str">
            <v>m3</v>
          </cell>
          <cell r="D4171">
            <v>8.42</v>
          </cell>
        </row>
        <row r="4172">
          <cell r="A4172" t="str">
            <v>SC 05.05.2850 (/)</v>
          </cell>
          <cell r="B4172" t="str">
            <v>Remocao de madeiramento de cobertura de telhas francesas.</v>
          </cell>
          <cell r="C4172" t="str">
            <v>m2</v>
          </cell>
          <cell r="D4172">
            <v>6.99</v>
          </cell>
        </row>
        <row r="4173">
          <cell r="A4173" t="str">
            <v>SC 05.05.2900 (/)</v>
          </cell>
          <cell r="B4173" t="str">
            <v>Remocao manual de passeio de pedra portuguesa.</v>
          </cell>
          <cell r="C4173" t="str">
            <v>m2</v>
          </cell>
          <cell r="D4173">
            <v>3.67</v>
          </cell>
        </row>
        <row r="4174">
          <cell r="A4174" t="str">
            <v>SC 05.05.2950 (/)</v>
          </cell>
          <cell r="B4174" t="str">
            <v>Remocao manual de pavimentacao de lajoes de granito em passeio.</v>
          </cell>
          <cell r="C4174" t="str">
            <v>m2</v>
          </cell>
          <cell r="D4174">
            <v>8.02</v>
          </cell>
        </row>
        <row r="4175">
          <cell r="A4175" t="str">
            <v>SC 05.05.3000 (/)</v>
          </cell>
          <cell r="B4175" t="str">
            <v>Remocao de pavimentacao tipo Blokret ou similar.</v>
          </cell>
          <cell r="C4175" t="str">
            <v>m2</v>
          </cell>
          <cell r="D4175">
            <v>2.33</v>
          </cell>
        </row>
        <row r="4176">
          <cell r="A4176" t="str">
            <v>SC 05.05.3050 (/)</v>
          </cell>
          <cell r="B4176" t="str">
            <v>Remocao de peitoris.</v>
          </cell>
          <cell r="C4176" t="str">
            <v>m</v>
          </cell>
          <cell r="D4176">
            <v>22.97</v>
          </cell>
        </row>
        <row r="4177">
          <cell r="A4177" t="str">
            <v>SC 05.05.3100 (/)</v>
          </cell>
          <cell r="B4177" t="str">
            <v>Remocao de piso de tacos.</v>
          </cell>
          <cell r="C4177" t="str">
            <v>m2</v>
          </cell>
          <cell r="D4177">
            <v>4.68</v>
          </cell>
        </row>
        <row r="4178">
          <cell r="A4178" t="str">
            <v>SC 05.05.3150 (/)</v>
          </cell>
          <cell r="B4178" t="str">
            <v>Remocao de placas de revestimento Paviflex ou similar.</v>
          </cell>
          <cell r="C4178" t="str">
            <v>m2</v>
          </cell>
          <cell r="D4178">
            <v>2.33</v>
          </cell>
        </row>
        <row r="4179">
          <cell r="A4179" t="str">
            <v>SC 05.05.3200 (/)</v>
          </cell>
          <cell r="B4179" t="str">
            <v>Remocao de tapete de nylon ou carpete colado no piso e retirada do residuo de cola com espatula ou palha de aco.</v>
          </cell>
          <cell r="C4179" t="str">
            <v>m2</v>
          </cell>
          <cell r="D4179">
            <v>5.34</v>
          </cell>
        </row>
        <row r="4180">
          <cell r="A4180" t="str">
            <v>SC 05.05.3250 (/)</v>
          </cell>
          <cell r="B4180" t="str">
            <v>Remocao de tubulacao de ferro fundido com diametro nominal de 50mm a 300mm, exclusive escavacao e reaterro.</v>
          </cell>
          <cell r="C4180" t="str">
            <v>m</v>
          </cell>
          <cell r="D4180">
            <v>17.71</v>
          </cell>
        </row>
        <row r="4181">
          <cell r="A4181" t="str">
            <v>SC 05.05.3300 (/)</v>
          </cell>
          <cell r="B4181" t="str">
            <v>Remocao de tubulacao de ferro fundido com diametro nominal de 400mm a 600mm, exclusive escavacao e reaterro.</v>
          </cell>
          <cell r="C4181" t="str">
            <v>m</v>
          </cell>
          <cell r="D4181">
            <v>35.590000000000003</v>
          </cell>
        </row>
        <row r="4182">
          <cell r="A4182" t="str">
            <v>SC 05.05.3350 (/)</v>
          </cell>
          <cell r="B4182" t="str">
            <v>Remocao de tubulacao de ferro fundido com diametro nominal de 700mm a 1200mm, exclusive escavacao e reaterro.</v>
          </cell>
          <cell r="C4182" t="str">
            <v>m</v>
          </cell>
          <cell r="D4182">
            <v>86.89</v>
          </cell>
        </row>
        <row r="4183">
          <cell r="A4183" t="str">
            <v>SC 05.05.3400 (/)</v>
          </cell>
          <cell r="B4183" t="str">
            <v>Remocao de tubo de concreto com diametro nominal acima de 1500mm.</v>
          </cell>
          <cell r="C4183" t="str">
            <v>m</v>
          </cell>
          <cell r="D4183">
            <v>141.31</v>
          </cell>
        </row>
        <row r="4184">
          <cell r="A4184" t="str">
            <v>SC 05.10.0050 (/)</v>
          </cell>
          <cell r="B4184" t="str">
            <v>Arrancamento de tampao de ferro fundido (tampa e colar).</v>
          </cell>
          <cell r="C4184" t="str">
            <v>un</v>
          </cell>
          <cell r="D4184">
            <v>22.13</v>
          </cell>
        </row>
        <row r="4185">
          <cell r="A4185" t="str">
            <v>SC 05.10.0100 (/)</v>
          </cell>
          <cell r="B4185" t="str">
            <v>Demolicao, com equipamento de ar comprimido, de passeio cimentado com espessura ate 10cm, inclusive afastamento lateral dentro do canteiro de servicos.</v>
          </cell>
          <cell r="C4185" t="str">
            <v>m2</v>
          </cell>
          <cell r="D4185">
            <v>4.53</v>
          </cell>
        </row>
        <row r="4186">
          <cell r="A4186" t="str">
            <v>SC 05.10.0150 (/)</v>
          </cell>
          <cell r="B4186" t="str">
            <v>Demolicao, com equipamento de ar comprimido, de pisos ou pavimento de concreto simples, inclusive afastamento lateral dentro de canteiro de servicos.</v>
          </cell>
          <cell r="C4186" t="str">
            <v>m3</v>
          </cell>
          <cell r="D4186">
            <v>61.1</v>
          </cell>
        </row>
        <row r="4187">
          <cell r="A4187" t="str">
            <v>SC 05.10.0200 (/)</v>
          </cell>
          <cell r="B4187" t="str">
            <v>Demolicao, com equipamento de ar comprimido, de pavimentacao de concreto simples, com 15cm de espessura, inclusive afastamento lateral dentro do canteiro de servicos.</v>
          </cell>
          <cell r="C4187" t="str">
            <v>m2</v>
          </cell>
          <cell r="D4187">
            <v>9.5299999999999994</v>
          </cell>
        </row>
        <row r="4188">
          <cell r="A4188" t="str">
            <v>SC 05.10.0250 (/)</v>
          </cell>
          <cell r="B4188" t="str">
            <v>Demolicao, com equipamento de ar comprimido, de pavimentacao de concreto simples, com 20cm de espessura, inclusive afastamento lateral dentro do canteiro de servicos.</v>
          </cell>
          <cell r="C4188" t="str">
            <v>m2</v>
          </cell>
          <cell r="D4188">
            <v>11.91</v>
          </cell>
        </row>
        <row r="4189">
          <cell r="A4189" t="str">
            <v>SC 05.10.0300 (/)</v>
          </cell>
          <cell r="B4189" t="str">
            <v>Demolicao, com equipamento de ar comprimido, de pisos ou pavimento de concreto armado, inclusive afastamento lateral dentro de canteiro de servicos.</v>
          </cell>
          <cell r="C4189" t="str">
            <v>m3</v>
          </cell>
          <cell r="D4189">
            <v>103.87</v>
          </cell>
        </row>
        <row r="4190">
          <cell r="A4190" t="str">
            <v>SC 05.10.0350 (/)</v>
          </cell>
          <cell r="B4190" t="str">
            <v>Demolicao, com equipamento de ar comprimido, de pavimentacao de concreto asfaltico, com 5cm de espessura, inclusive afastamento lateral dentro do canteiro de servicos.</v>
          </cell>
          <cell r="C4190" t="str">
            <v>m2</v>
          </cell>
          <cell r="D4190">
            <v>7.15</v>
          </cell>
        </row>
        <row r="4191">
          <cell r="A4191" t="str">
            <v>SC 05.10.0400 (/)</v>
          </cell>
          <cell r="B4191" t="str">
            <v>Demolicao, com equipamento de ar comprimido, de pavimentacao de concreto asfaltico, com 10cm de espessura, inclusive afastamento lateral dentro do canteiro de servicos.</v>
          </cell>
          <cell r="C4191" t="str">
            <v>m2</v>
          </cell>
          <cell r="D4191">
            <v>10.73</v>
          </cell>
        </row>
        <row r="4192">
          <cell r="A4192" t="str">
            <v>SC 05.10.0450 (/)</v>
          </cell>
          <cell r="B4192" t="str">
            <v>Demolicao, com equipamento de ar comprimido, de pavimentacao de concreto asfaltico, com 5cm de espessura, em faixas de ate 1,20m de largura, inclusive afastamento lateral dentro do canteiro de servicos.</v>
          </cell>
          <cell r="C4192" t="str">
            <v>m2</v>
          </cell>
          <cell r="D4192">
            <v>8.4</v>
          </cell>
        </row>
        <row r="4193">
          <cell r="A4193" t="str">
            <v>SC 05.10.0500 (/)</v>
          </cell>
          <cell r="B4193" t="str">
            <v>Demolicao, com equipamento de ar comprimido, de pavimentacao de concreto asfaltico, com 10cm de espessura, em faixas de ate 1,20m de largura, inclusive afastamento lateral dentro do canteiro de servicos.</v>
          </cell>
          <cell r="C4193" t="str">
            <v>m2</v>
          </cell>
          <cell r="D4193">
            <v>12.61</v>
          </cell>
        </row>
        <row r="4194">
          <cell r="A4194" t="str">
            <v>SC 05.10.0550 (/)</v>
          </cell>
          <cell r="B4194" t="str">
            <v>Demolicao, com equipamento de ar comprimido, de massas de concreto simples, exceto pisos ou pavimentos, inclusive afastamento lateral dentro do canteiro de servicos.</v>
          </cell>
          <cell r="C4194" t="str">
            <v>m3</v>
          </cell>
          <cell r="D4194">
            <v>47.68</v>
          </cell>
        </row>
        <row r="4195">
          <cell r="A4195" t="str">
            <v>SC 05.10.0600 (/)</v>
          </cell>
          <cell r="B4195" t="str">
            <v>Demolicao, com equipamento de ar comprimido, de massas de concreto armado, exceto pisos ou pavimentos, inclusive afastamento lateral dentro do canteiro de servicos.</v>
          </cell>
          <cell r="C4195" t="str">
            <v>m3</v>
          </cell>
          <cell r="D4195">
            <v>81.06</v>
          </cell>
        </row>
        <row r="4196">
          <cell r="A4196" t="str">
            <v>SC 05.10.0650 (/)</v>
          </cell>
          <cell r="B4196" t="str">
            <v>Demolicao cuidadosa, com equipamento de ar comprimido, de concreto armado, visando a exposicao ou retirada de armadura.</v>
          </cell>
          <cell r="C4196" t="str">
            <v>m3</v>
          </cell>
          <cell r="D4196">
            <v>852.7</v>
          </cell>
        </row>
        <row r="4197">
          <cell r="A4197" t="str">
            <v>SC 05.15.0050 (/)</v>
          </cell>
          <cell r="B4197" t="str">
            <v>Calha fechada, de tabuas de Pinho de 3a ou similar, com secao de (0,45x0,45)m, para descida de escombros, com colocacao.</v>
          </cell>
          <cell r="C4197" t="str">
            <v>m</v>
          </cell>
          <cell r="D4197">
            <v>40.340000000000003</v>
          </cell>
        </row>
        <row r="4198">
          <cell r="A4198" t="str">
            <v>SC 05.15.0100 (/)</v>
          </cell>
          <cell r="B4198" t="str">
            <v>Descida de escombros por calhas fechadas, de tabuas de Pinho de 3a ou similar.</v>
          </cell>
          <cell r="C4198" t="str">
            <v>m3</v>
          </cell>
          <cell r="D4198">
            <v>40.07</v>
          </cell>
        </row>
        <row r="4199">
          <cell r="A4199" t="str">
            <v>SC 05.15.0150 (/)</v>
          </cell>
          <cell r="B4199" t="str">
            <v>Ensacamento e transporte de escombros em sacos plasticos, desde um pavimento elevado ate o terreo, utilizando elevador.</v>
          </cell>
          <cell r="C4199" t="str">
            <v>m3</v>
          </cell>
          <cell r="D4199">
            <v>33.39</v>
          </cell>
        </row>
        <row r="4200">
          <cell r="A4200" t="str">
            <v>SC 05.15.0200 (/)</v>
          </cell>
          <cell r="B4200" t="str">
            <v>Ensacamento e transporte de escombros em sacos plasticos, desde um pavimento elevado ate o terreo, utilizando a escada do predio.</v>
          </cell>
          <cell r="C4200" t="str">
            <v>m3</v>
          </cell>
          <cell r="D4200">
            <v>66.78</v>
          </cell>
        </row>
        <row r="4201">
          <cell r="A4201" t="str">
            <v>SC 05.20.0051 (/)</v>
          </cell>
          <cell r="B4201" t="str">
            <v>Apicoamento manual de concreto, em superficies horizontais (pisos), inclusive correcao de falhas.</v>
          </cell>
          <cell r="C4201" t="str">
            <v>m2</v>
          </cell>
          <cell r="D4201">
            <v>1.67</v>
          </cell>
        </row>
        <row r="4202">
          <cell r="A4202" t="str">
            <v>SC 05.20.0101 (/)</v>
          </cell>
          <cell r="B4202" t="str">
            <v>Apicoamento manual de concreto, em superficies horizontais (tetos), inclusive correcao de falhas.</v>
          </cell>
          <cell r="C4202" t="str">
            <v>m2</v>
          </cell>
          <cell r="D4202">
            <v>5.01</v>
          </cell>
        </row>
        <row r="4203">
          <cell r="A4203" t="str">
            <v>SC 05.20.0151 (/)</v>
          </cell>
          <cell r="B4203" t="str">
            <v>Apicoamento manual de concreto, em superficies verticais, inclusive correcao de falhas.</v>
          </cell>
          <cell r="C4203" t="str">
            <v>m2</v>
          </cell>
          <cell r="D4203">
            <v>2.67</v>
          </cell>
        </row>
        <row r="4204">
          <cell r="A4204" t="str">
            <v>SC 05.20.0200 (/)</v>
          </cell>
          <cell r="B4204" t="str">
            <v>Furacao de concreto, a ponteiro, tendo o furo de (5x5x7)cm.</v>
          </cell>
          <cell r="C4204" t="str">
            <v>un</v>
          </cell>
          <cell r="D4204">
            <v>13.35</v>
          </cell>
        </row>
        <row r="4205">
          <cell r="A4205" t="str">
            <v>SC 05.20.0250 (/)</v>
          </cell>
          <cell r="B4205" t="str">
            <v>Furacao de concreto, a ponteiro, tendo o furo (10x10x15)cm.</v>
          </cell>
          <cell r="C4205" t="str">
            <v>un</v>
          </cell>
          <cell r="D4205">
            <v>30.05</v>
          </cell>
        </row>
        <row r="4206">
          <cell r="A4206" t="str">
            <v>SC 05.20.0300 (/)</v>
          </cell>
          <cell r="B4206" t="str">
            <v>Perfuracao de concreto com perfuratriz pneumatica.</v>
          </cell>
          <cell r="C4206" t="str">
            <v>m</v>
          </cell>
          <cell r="D4206">
            <v>42.33</v>
          </cell>
        </row>
        <row r="4207">
          <cell r="A4207" t="str">
            <v>SC 10.05.0050 (/)</v>
          </cell>
          <cell r="B4207" t="str">
            <v>Ajudante de montador eletromecanico (inclusive encargos sociais).</v>
          </cell>
          <cell r="C4207" t="str">
            <v>h</v>
          </cell>
          <cell r="D4207">
            <v>6.72</v>
          </cell>
        </row>
        <row r="4208">
          <cell r="A4208" t="str">
            <v>SC 10.05.0150 (/)</v>
          </cell>
          <cell r="B4208" t="str">
            <v>Arboricultor (inclusive encargos sociais).</v>
          </cell>
          <cell r="C4208" t="str">
            <v>h</v>
          </cell>
          <cell r="D4208">
            <v>8.32</v>
          </cell>
        </row>
        <row r="4209">
          <cell r="A4209" t="str">
            <v>SC 10.05.0200 (/)</v>
          </cell>
          <cell r="B4209" t="str">
            <v>Armador de construcao civil (inclusive encargos sociais).</v>
          </cell>
          <cell r="C4209" t="str">
            <v>h</v>
          </cell>
          <cell r="D4209">
            <v>9.19</v>
          </cell>
        </row>
        <row r="4210">
          <cell r="A4210" t="str">
            <v>SC 10.05.0250 (/)</v>
          </cell>
          <cell r="B4210" t="str">
            <v>Bombeiro hidraulico (inclusive encargos sociais).</v>
          </cell>
          <cell r="C4210" t="str">
            <v>h</v>
          </cell>
          <cell r="D4210">
            <v>9.8800000000000008</v>
          </cell>
        </row>
        <row r="4211">
          <cell r="A4211" t="str">
            <v>SC 10.05.0300 (/)</v>
          </cell>
          <cell r="B4211" t="str">
            <v>Calceteiro (inclusive encargos sociais).</v>
          </cell>
          <cell r="C4211" t="str">
            <v>h</v>
          </cell>
          <cell r="D4211">
            <v>9.19</v>
          </cell>
        </row>
        <row r="4212">
          <cell r="A4212" t="str">
            <v>SC 10.05.0350 (/)</v>
          </cell>
          <cell r="B4212" t="str">
            <v>Carpinteiro de forma (inclusive encargos sociais).</v>
          </cell>
          <cell r="C4212" t="str">
            <v>h</v>
          </cell>
          <cell r="D4212">
            <v>9.19</v>
          </cell>
        </row>
        <row r="4213">
          <cell r="A4213" t="str">
            <v>SC 10.05.0400 (/)</v>
          </cell>
          <cell r="B4213" t="str">
            <v>Carpinteiro de esquadrias (inclusive encargos sociais).</v>
          </cell>
          <cell r="C4213" t="str">
            <v>h</v>
          </cell>
          <cell r="D4213">
            <v>9.8800000000000008</v>
          </cell>
        </row>
        <row r="4214">
          <cell r="A4214" t="str">
            <v>SC 10.05.0450 (/)</v>
          </cell>
          <cell r="B4214" t="str">
            <v>Eletricista (inclusive encargos sociais).</v>
          </cell>
          <cell r="C4214" t="str">
            <v>h</v>
          </cell>
          <cell r="D4214">
            <v>9.8800000000000008</v>
          </cell>
        </row>
        <row r="4215">
          <cell r="A4215" t="str">
            <v>SC 10.05.0550 (/)</v>
          </cell>
          <cell r="B4215" t="str">
            <v>Estucador (inclusive encargos sociais).</v>
          </cell>
          <cell r="C4215" t="str">
            <v>h</v>
          </cell>
          <cell r="D4215">
            <v>9.19</v>
          </cell>
        </row>
        <row r="4216">
          <cell r="A4216" t="str">
            <v>SC 10.05.0600 (/)</v>
          </cell>
          <cell r="B4216" t="str">
            <v>Gesseiro (inclusive encargos sociais).</v>
          </cell>
          <cell r="C4216" t="str">
            <v>h</v>
          </cell>
          <cell r="D4216">
            <v>9.19</v>
          </cell>
        </row>
        <row r="4217">
          <cell r="A4217" t="str">
            <v>SC 10.05.0650 (/)</v>
          </cell>
          <cell r="B4217" t="str">
            <v>Hortelao (inclusive encargos sociais).</v>
          </cell>
          <cell r="C4217" t="str">
            <v>h</v>
          </cell>
          <cell r="D4217">
            <v>8.32</v>
          </cell>
        </row>
        <row r="4218">
          <cell r="A4218" t="str">
            <v>SC 10.05.0700 (/)</v>
          </cell>
          <cell r="B4218" t="str">
            <v>Jardineiro (inclusive encargos sociais).</v>
          </cell>
          <cell r="C4218" t="str">
            <v>h</v>
          </cell>
          <cell r="D4218">
            <v>8.32</v>
          </cell>
        </row>
        <row r="4219">
          <cell r="A4219" t="str">
            <v>SC 10.05.0750 (/)</v>
          </cell>
          <cell r="B4219" t="str">
            <v>Ladrilheiro (inclusive encargos sociais).</v>
          </cell>
          <cell r="C4219" t="str">
            <v>h</v>
          </cell>
          <cell r="D4219">
            <v>9.8800000000000008</v>
          </cell>
        </row>
        <row r="4220">
          <cell r="A4220" t="str">
            <v>SC 10.05.0800 (/)</v>
          </cell>
          <cell r="B4220" t="str">
            <v>Marceneiro (inclusive encargos sociais).</v>
          </cell>
          <cell r="C4220" t="str">
            <v>h</v>
          </cell>
          <cell r="D4220">
            <v>9.8800000000000008</v>
          </cell>
        </row>
        <row r="4221">
          <cell r="A4221" t="str">
            <v>SC 10.05.0850 (/)</v>
          </cell>
          <cell r="B4221" t="str">
            <v>Marroeiro (inclusive encargos sociais).</v>
          </cell>
          <cell r="C4221" t="str">
            <v>h</v>
          </cell>
          <cell r="D4221">
            <v>7.67</v>
          </cell>
        </row>
        <row r="4222">
          <cell r="A4222" t="str">
            <v>SC 10.05.0900 (/)</v>
          </cell>
          <cell r="B4222" t="str">
            <v>Marteleteiro (inclusive encargos sociais).</v>
          </cell>
          <cell r="C4222" t="str">
            <v>h</v>
          </cell>
          <cell r="D4222">
            <v>9.19</v>
          </cell>
        </row>
        <row r="4223">
          <cell r="A4223" t="str">
            <v>SC 10.05.0950 (/)</v>
          </cell>
          <cell r="B4223" t="str">
            <v>Mecanico de hidraulica (inclusive encargos sociais).</v>
          </cell>
          <cell r="C4223" t="str">
            <v>h</v>
          </cell>
          <cell r="D4223">
            <v>8.14</v>
          </cell>
        </row>
        <row r="4224">
          <cell r="A4224" t="str">
            <v>SC 10.05.1000 (/)</v>
          </cell>
          <cell r="B4224" t="str">
            <v>Mecanico de refrigeracao (inclusive encargos sociais).</v>
          </cell>
          <cell r="C4224" t="str">
            <v>h</v>
          </cell>
          <cell r="D4224">
            <v>8.56</v>
          </cell>
        </row>
        <row r="4225">
          <cell r="A4225" t="str">
            <v>SC 10.05.1050 (/)</v>
          </cell>
          <cell r="B4225" t="str">
            <v>Museologo restaurador (inclusive encargos sociais).</v>
          </cell>
          <cell r="C4225" t="str">
            <v>h</v>
          </cell>
          <cell r="D4225">
            <v>31.05</v>
          </cell>
        </row>
        <row r="4226">
          <cell r="A4226" t="str">
            <v>SC 10.05.1100 (/)</v>
          </cell>
          <cell r="B4226" t="str">
            <v>Operador de maquinas em construcao civil (inclusive encargos sociais).</v>
          </cell>
          <cell r="C4226" t="str">
            <v>h</v>
          </cell>
          <cell r="D4226">
            <v>9.4700000000000006</v>
          </cell>
        </row>
        <row r="4227">
          <cell r="A4227" t="str">
            <v>SC 10.05.1200 (/)</v>
          </cell>
          <cell r="B4227" t="str">
            <v>Pedreiro (inclusive encargos sociais).</v>
          </cell>
          <cell r="C4227" t="str">
            <v>h</v>
          </cell>
          <cell r="D4227">
            <v>9.19</v>
          </cell>
        </row>
        <row r="4228">
          <cell r="A4228" t="str">
            <v>SC 10.05.1250 (/)</v>
          </cell>
          <cell r="B4228" t="str">
            <v>Pintor (inclusive encargos sociais).</v>
          </cell>
          <cell r="C4228" t="str">
            <v>h</v>
          </cell>
          <cell r="D4228">
            <v>9.19</v>
          </cell>
        </row>
        <row r="4229">
          <cell r="A4229" t="str">
            <v>SC 10.05.1300 (/)</v>
          </cell>
          <cell r="B4229" t="str">
            <v>Pintor de letras (inclusive encargos sociais).</v>
          </cell>
          <cell r="C4229" t="str">
            <v>h</v>
          </cell>
          <cell r="D4229">
            <v>9.19</v>
          </cell>
        </row>
        <row r="4230">
          <cell r="A4230" t="str">
            <v>SC 10.05.1350 (/)</v>
          </cell>
          <cell r="B4230" t="str">
            <v>Rastilheiro (inclusive encargos sociais).</v>
          </cell>
          <cell r="C4230" t="str">
            <v>h</v>
          </cell>
          <cell r="D4230">
            <v>9.19</v>
          </cell>
        </row>
        <row r="4231">
          <cell r="A4231" t="str">
            <v>SC 10.05.1400 (/)</v>
          </cell>
          <cell r="B4231" t="str">
            <v>Serralheiro (inclusive encargos sociais).</v>
          </cell>
          <cell r="C4231" t="str">
            <v>h</v>
          </cell>
          <cell r="D4231">
            <v>8.68</v>
          </cell>
        </row>
        <row r="4232">
          <cell r="A4232" t="str">
            <v>SC 10.05.1450 (/)</v>
          </cell>
          <cell r="B4232" t="str">
            <v>Servente (inclusive encargos sociais).</v>
          </cell>
          <cell r="C4232" t="str">
            <v>h</v>
          </cell>
          <cell r="D4232">
            <v>6.68</v>
          </cell>
        </row>
        <row r="4233">
          <cell r="A4233" t="str">
            <v>SC 10.05.1500 (/)</v>
          </cell>
          <cell r="B4233" t="str">
            <v>Soldador em construcao civil (inclusive encargos sociais).</v>
          </cell>
          <cell r="C4233" t="str">
            <v>h</v>
          </cell>
          <cell r="D4233">
            <v>9.09</v>
          </cell>
        </row>
        <row r="4234">
          <cell r="A4234" t="str">
            <v>SC 10.10.0050 (/)</v>
          </cell>
          <cell r="B4234" t="str">
            <v>Operador de trafego, nivel ajudante, com todo o seu EPI, colete, capa, bone, apito, (inclusive encargos sociais).</v>
          </cell>
          <cell r="C4234" t="str">
            <v>h</v>
          </cell>
          <cell r="D4234">
            <v>8.81</v>
          </cell>
        </row>
        <row r="4235">
          <cell r="A4235" t="str">
            <v>SC 10.10.0100 (/)</v>
          </cell>
          <cell r="B4235" t="str">
            <v>Operador de trafego, nivel junior, com todo o seu EPI, colete, capa, bone, apito, (inclusive encargos sociais).</v>
          </cell>
          <cell r="C4235" t="str">
            <v>h</v>
          </cell>
          <cell r="D4235">
            <v>12.39</v>
          </cell>
        </row>
        <row r="4236">
          <cell r="A4236" t="str">
            <v>SC 10.10.0150 (/)</v>
          </cell>
          <cell r="B4236" t="str">
            <v>Operador de trafego, nivel senior, com todo o seu EPI, colete, capa, bone, apito, (inclusive encargos sociais).</v>
          </cell>
          <cell r="C4236" t="str">
            <v>h</v>
          </cell>
          <cell r="D4236">
            <v>23.84</v>
          </cell>
        </row>
        <row r="4237">
          <cell r="A4237" t="str">
            <v>SC 15.05.0050 (/)</v>
          </cell>
          <cell r="B4237" t="str">
            <v>Agua comercial. Fornecimento, exclusive transporte.</v>
          </cell>
          <cell r="C4237" t="str">
            <v>m3</v>
          </cell>
          <cell r="D4237">
            <v>4.47</v>
          </cell>
        </row>
        <row r="4238">
          <cell r="A4238" t="str">
            <v>SC 15.05.0100 (/)</v>
          </cell>
          <cell r="B4238" t="str">
            <v>Aditivo de reciclagem para mistura asfaltica a quente AR-5.</v>
          </cell>
          <cell r="C4238" t="str">
            <v>t</v>
          </cell>
          <cell r="D4238">
            <v>1220.96</v>
          </cell>
        </row>
        <row r="4239">
          <cell r="A4239" t="str">
            <v>SC 15.05.0150 (/)</v>
          </cell>
          <cell r="B4239" t="str">
            <v>Areia grossa lavada. Fornecimento.</v>
          </cell>
          <cell r="C4239" t="str">
            <v>m3</v>
          </cell>
          <cell r="D4239">
            <v>32.270000000000003</v>
          </cell>
        </row>
        <row r="4240">
          <cell r="A4240" t="str">
            <v>SC 15.05.0200 (/)</v>
          </cell>
          <cell r="B4240" t="str">
            <v>Asfalto diluido tipo cura rapida CR-250.</v>
          </cell>
          <cell r="C4240" t="str">
            <v>t</v>
          </cell>
          <cell r="D4240">
            <v>1853.22</v>
          </cell>
        </row>
        <row r="4241">
          <cell r="A4241" t="str">
            <v>SC 15.05.0225 (/)</v>
          </cell>
          <cell r="B4241" t="str">
            <v>Barra chata de aco, de 1"x1/4". Fornecimento.</v>
          </cell>
          <cell r="C4241" t="str">
            <v>Kg</v>
          </cell>
          <cell r="D4241">
            <v>2.36</v>
          </cell>
        </row>
        <row r="4242">
          <cell r="A4242" t="str">
            <v>SC 15.05.0250 (/)</v>
          </cell>
          <cell r="B4242" t="str">
            <v>Cimento Portland, tipo 320, saco de 50Kg. Fornecimento.</v>
          </cell>
          <cell r="C4242" t="str">
            <v>Kg</v>
          </cell>
          <cell r="D4242">
            <v>0.2</v>
          </cell>
        </row>
        <row r="4243">
          <cell r="A4243" t="str">
            <v>SC 15.05.0300 (/)</v>
          </cell>
          <cell r="B4243" t="str">
            <v>Emulsao asfaltica cationica, tipo ruptura media - RM-1C.</v>
          </cell>
          <cell r="C4243" t="str">
            <v>t</v>
          </cell>
          <cell r="D4243">
            <v>1193.92</v>
          </cell>
        </row>
        <row r="4244">
          <cell r="A4244" t="str">
            <v>SC 15.05.0350 (/)</v>
          </cell>
          <cell r="B4244" t="str">
            <v>Oleo combustivel B1. Fornecimento.</v>
          </cell>
          <cell r="C4244" t="str">
            <v>Kg</v>
          </cell>
          <cell r="D4244">
            <v>1.4</v>
          </cell>
        </row>
        <row r="4245">
          <cell r="A4245" t="str">
            <v>SC 15.05.0400 (/)</v>
          </cell>
          <cell r="B4245" t="str">
            <v>Po-de-pedra, inclusive transporte ate 20km. Fornecimento.</v>
          </cell>
          <cell r="C4245" t="str">
            <v>m3</v>
          </cell>
          <cell r="D4245">
            <v>25.55</v>
          </cell>
        </row>
        <row r="4246">
          <cell r="A4246" t="str">
            <v>SC 15.05.0425 (/)</v>
          </cell>
          <cell r="B4246" t="str">
            <v>Brita no 0. Fornecimento.</v>
          </cell>
          <cell r="C4246" t="str">
            <v>m3</v>
          </cell>
          <cell r="D4246">
            <v>41.14</v>
          </cell>
        </row>
        <row r="4247">
          <cell r="A4247" t="str">
            <v>SC 15.05.0450 (/)</v>
          </cell>
          <cell r="B4247" t="str">
            <v>Pedra britada no 1 ou 2. Fornecimento.</v>
          </cell>
          <cell r="C4247" t="str">
            <v>m3</v>
          </cell>
          <cell r="D4247">
            <v>39.89</v>
          </cell>
        </row>
        <row r="4248">
          <cell r="A4248" t="str">
            <v>SC 15.05.0500 (/)</v>
          </cell>
          <cell r="B4248" t="str">
            <v>Pedra britada no 3, inclusive transporte ate 20Km. Fornecimento.</v>
          </cell>
          <cell r="C4248" t="str">
            <v>m3</v>
          </cell>
          <cell r="D4248">
            <v>40.869999999999997</v>
          </cell>
        </row>
        <row r="4249">
          <cell r="A4249" t="str">
            <v>SC 15.05.0525 (/)</v>
          </cell>
          <cell r="B4249" t="str">
            <v>Perfil "I" de aco carbono, padrao americano, de 8"x4". Fornecimento.</v>
          </cell>
          <cell r="C4249" t="str">
            <v>Kg</v>
          </cell>
          <cell r="D4249">
            <v>3.39</v>
          </cell>
        </row>
        <row r="4250">
          <cell r="A4250" t="str">
            <v>SC 15.05.0550 (/)</v>
          </cell>
          <cell r="B4250" t="str">
            <v>Saibro, inclusive transporte ate 20Km. Fornecimento.</v>
          </cell>
          <cell r="C4250" t="str">
            <v>m3</v>
          </cell>
          <cell r="D4250">
            <v>31.19</v>
          </cell>
        </row>
        <row r="4251">
          <cell r="A4251" t="str">
            <v>SC 15.10.0050 (/)</v>
          </cell>
          <cell r="B4251" t="str">
            <v>Chapa de aco de 3/4", para passagem de veiculos sobre valas, compreendendo colocacao, uso e retirada, medida pela area da chapa em cada aplicacao, inclusive mobilizacao, transporte, carga e descarga e o travamento com grampos.</v>
          </cell>
          <cell r="C4251" t="str">
            <v>m2</v>
          </cell>
          <cell r="D4251">
            <v>25.78</v>
          </cell>
        </row>
        <row r="4252">
          <cell r="A4252" t="str">
            <v>SC 15.15.0050 (/)</v>
          </cell>
          <cell r="B4252" t="str">
            <v>Eletrodo OK 46, diametro de 2,5mm. Fornecimento.</v>
          </cell>
          <cell r="C4252" t="str">
            <v>Kg</v>
          </cell>
          <cell r="D4252">
            <v>9.5</v>
          </cell>
        </row>
        <row r="4253">
          <cell r="A4253" t="str">
            <v>SC 20.05.0050 (/)</v>
          </cell>
          <cell r="B4253" t="str">
            <v>Solda de topo, descendente, em chapa de aco chanfrada de 1/4" de espessura, para servico de assentamento de tubulacao ou peca de aco utilizando conversor eletrico.</v>
          </cell>
          <cell r="C4253" t="str">
            <v>m</v>
          </cell>
          <cell r="D4253">
            <v>38.24</v>
          </cell>
        </row>
        <row r="4254">
          <cell r="A4254" t="str">
            <v>SC 20.05.0100 (/)</v>
          </cell>
          <cell r="B4254" t="str">
            <v>Solda de topo, descendente, em chapa de aco chanfrada de 5/16" de espessura, para servico de assentamento de tubulacao ou peca de aco utilizando conversor eletrico.</v>
          </cell>
          <cell r="C4254" t="str">
            <v>m</v>
          </cell>
          <cell r="D4254">
            <v>51.38</v>
          </cell>
        </row>
        <row r="4255">
          <cell r="A4255" t="str">
            <v>SC 20.05.0150 (/)</v>
          </cell>
          <cell r="B4255" t="str">
            <v>Solda de topo, descendente, em chapa de aco chanfrada de 3/8" de espessura, para servico de assentamento de tubulacao ou peca de aco utilizando conversor eletrico.</v>
          </cell>
          <cell r="C4255" t="str">
            <v>m</v>
          </cell>
          <cell r="D4255">
            <v>78.39</v>
          </cell>
        </row>
        <row r="4256">
          <cell r="A4256" t="str">
            <v>SC 20.05.0200 (/)</v>
          </cell>
          <cell r="B4256" t="str">
            <v>Solda de topo, descendente, em chapa de aco chanfrada a 30o, de 1/4" de espessura, utilizando conversor eletromotorizado, e admitindo um tempo produtivo de 75%. Utilizando-se Maquina de Solda a oleo diesel, multiplicar o custo do item por 1,15.</v>
          </cell>
          <cell r="C4256" t="str">
            <v>m</v>
          </cell>
          <cell r="D4256">
            <v>16.239999999999998</v>
          </cell>
        </row>
        <row r="4257">
          <cell r="A4257" t="str">
            <v>SC 20.05.0250 (/)</v>
          </cell>
          <cell r="B4257" t="str">
            <v>Solda de topo, descendente, em chapa de aco chanfrada a 30o, de 3/8" de espessura, utilizando conversor eletromotorizado, e admitindo um tempo produtivo de 75%. Utilizando-se Maquina de Solda a oleo diesel, multiplicar o custo do item por 1,15.</v>
          </cell>
          <cell r="C4257" t="str">
            <v>m</v>
          </cell>
          <cell r="D4257">
            <v>34.68</v>
          </cell>
        </row>
        <row r="4258">
          <cell r="A4258" t="str">
            <v>SC 20.05.0300 (/)</v>
          </cell>
          <cell r="B4258" t="str">
            <v>Solda de topo, descendente, em chapa de aco chanfrada a 30o, de 1/2" de espessura, utilizando conversor eletromotorizado, e admitindo um tempo produtivo de 75%. Utilizando-se Maquina de Solda a oleo diesel, multiplicar o custo do item por 1,15.</v>
          </cell>
          <cell r="C4258" t="str">
            <v>m</v>
          </cell>
          <cell r="D4258">
            <v>64.44</v>
          </cell>
        </row>
        <row r="4259">
          <cell r="A4259" t="str">
            <v>SC 20.05.0350 (/)</v>
          </cell>
          <cell r="B4259" t="str">
            <v>Solda de topo, em tubos de aco galvanizado no diametro de 1/2", utilizando conversor eletrico, inclusive corte e/ou chanfro das extremidades.</v>
          </cell>
          <cell r="C4259" t="str">
            <v>un</v>
          </cell>
          <cell r="D4259">
            <v>2.72</v>
          </cell>
        </row>
        <row r="4260">
          <cell r="A4260" t="str">
            <v>SC 20.05.0400 (/)</v>
          </cell>
          <cell r="B4260" t="str">
            <v>Solda de topo, em tubos de aco galvanizado no diametro de 3/4", utilizando conversor eletrico, inclusive corte e/ou chanfro das extremidades.</v>
          </cell>
          <cell r="C4260" t="str">
            <v>un</v>
          </cell>
          <cell r="D4260">
            <v>3.52</v>
          </cell>
        </row>
        <row r="4261">
          <cell r="A4261" t="str">
            <v>SC 20.05.0450 (/)</v>
          </cell>
          <cell r="B4261" t="str">
            <v>Solda de topo, em tubos de aco galvanizado no diametro de 1", utilizando conversor eletrico, inclusive corte e/ou chanfro das extremidades.</v>
          </cell>
          <cell r="C4261" t="str">
            <v>un</v>
          </cell>
          <cell r="D4261">
            <v>5.48</v>
          </cell>
        </row>
        <row r="4262">
          <cell r="A4262" t="str">
            <v>SC 20.05.0500 (/)</v>
          </cell>
          <cell r="B4262" t="str">
            <v>Solda de topo, em tubos de aco galvanizado no diametro de 1 1/4", utilizando conversor eletrico, inclusive corte e/ou chanfro das extremidades.</v>
          </cell>
          <cell r="C4262" t="str">
            <v>un</v>
          </cell>
          <cell r="D4262">
            <v>7.58</v>
          </cell>
        </row>
        <row r="4263">
          <cell r="A4263" t="str">
            <v>SC 20.05.0550 (/)</v>
          </cell>
          <cell r="B4263" t="str">
            <v>Solda de topo, em tubos de aco galvanizado no diametro de 1 1/2", utilizando conversor eletrico, inclusive corte e/ou chanfro das extremidades.</v>
          </cell>
          <cell r="C4263" t="str">
            <v>un</v>
          </cell>
          <cell r="D4263">
            <v>8.91</v>
          </cell>
        </row>
        <row r="4264">
          <cell r="A4264" t="str">
            <v>SC 20.05.0600 (/)</v>
          </cell>
          <cell r="B4264" t="str">
            <v>Solda de topo, em tubos de aco galvanizado no diametro de 2", utilizando conversor eletrico, inclusive corte e/ou chanfro das extremidades.</v>
          </cell>
          <cell r="C4264" t="str">
            <v>un</v>
          </cell>
          <cell r="D4264">
            <v>11.65</v>
          </cell>
        </row>
        <row r="4265">
          <cell r="A4265" t="str">
            <v>SC 20.10.0050 (/)</v>
          </cell>
          <cell r="B4265" t="str">
            <v>Solda de topo em vergalhoes de aco, com diametro de 1/2".</v>
          </cell>
          <cell r="C4265" t="str">
            <v>un</v>
          </cell>
          <cell r="D4265">
            <v>2.29</v>
          </cell>
        </row>
        <row r="4266">
          <cell r="A4266" t="str">
            <v>SC 20.15.0050 (/)</v>
          </cell>
          <cell r="B4266" t="str">
            <v>Corte com macarico manual de oxiacetileno em chapa de aco de 3/16" de espessura.</v>
          </cell>
          <cell r="C4266" t="str">
            <v>m</v>
          </cell>
          <cell r="D4266">
            <v>1.61</v>
          </cell>
        </row>
        <row r="4267">
          <cell r="A4267" t="str">
            <v>SC 20.15.0100 (/)</v>
          </cell>
          <cell r="B4267" t="str">
            <v>Corte com macarico manual de oxiacetileno em chapa de aco de 1/4" de espessura.</v>
          </cell>
          <cell r="C4267" t="str">
            <v>m</v>
          </cell>
          <cell r="D4267">
            <v>1.96</v>
          </cell>
        </row>
        <row r="4268">
          <cell r="A4268" t="str">
            <v>SC 20.15.0150 (/)</v>
          </cell>
          <cell r="B4268" t="str">
            <v>Corte com macarico manual de oxiacetileno em chapa de aco de 5/16" de espessura.</v>
          </cell>
          <cell r="C4268" t="str">
            <v>m</v>
          </cell>
          <cell r="D4268">
            <v>2.4300000000000002</v>
          </cell>
        </row>
        <row r="4269">
          <cell r="A4269" t="str">
            <v>SC 20.15.0200 (/)</v>
          </cell>
          <cell r="B4269" t="str">
            <v>Corte com macarico manual de oxiacetileno em chapa de aco de 3/8" de espessura.</v>
          </cell>
          <cell r="C4269" t="str">
            <v>m</v>
          </cell>
          <cell r="D4269">
            <v>3.22</v>
          </cell>
        </row>
        <row r="4270">
          <cell r="A4270" t="str">
            <v>SC 20.15.0250 (/)</v>
          </cell>
          <cell r="B4270" t="str">
            <v>Corte com macarico manual de oxiacetileno em chapa de aco de 1/2" de espessura.</v>
          </cell>
          <cell r="C4270" t="str">
            <v>m</v>
          </cell>
          <cell r="D4270">
            <v>4.17</v>
          </cell>
        </row>
        <row r="4271">
          <cell r="A4271" t="str">
            <v>SC 30.05.0050 (/)</v>
          </cell>
          <cell r="B4271" t="str">
            <v>Enceramento de piso de qualquer natureza, 1 demao.</v>
          </cell>
          <cell r="C4271" t="str">
            <v>m2</v>
          </cell>
          <cell r="D4271">
            <v>2.42</v>
          </cell>
        </row>
        <row r="4272">
          <cell r="A4272" t="str">
            <v>SC 30.05.0100 (/)</v>
          </cell>
          <cell r="B4272" t="str">
            <v>Raspagem, calafetacao e aplicacao de 3 demaos de Synteko ou similar em tacos ou assoalho de madeira.</v>
          </cell>
          <cell r="C4272" t="str">
            <v>m2</v>
          </cell>
          <cell r="D4272">
            <v>15.78</v>
          </cell>
        </row>
        <row r="4273">
          <cell r="A4273" t="str">
            <v>SC 30.10.0050 (/)</v>
          </cell>
          <cell r="B4273" t="str">
            <v>Lixamento de concreto aparente com lixadeira eletrica.</v>
          </cell>
          <cell r="C4273" t="str">
            <v>m2</v>
          </cell>
          <cell r="D4273">
            <v>3.17</v>
          </cell>
        </row>
        <row r="4274">
          <cell r="A4274" t="str">
            <v>SC 30.10.0100 (A)</v>
          </cell>
          <cell r="B4274" t="str">
            <v>Polimento de piso de alta resistencia, feito mecanicamente.</v>
          </cell>
          <cell r="C4274" t="str">
            <v>m2</v>
          </cell>
          <cell r="D4274">
            <v>13.01</v>
          </cell>
        </row>
        <row r="4275">
          <cell r="A4275" t="str">
            <v>SC 30.10.0150 (A)</v>
          </cell>
          <cell r="B4275" t="str">
            <v>Polimento de piso de marmorite feito mecanicamente.</v>
          </cell>
          <cell r="C4275" t="str">
            <v>m2</v>
          </cell>
          <cell r="D4275">
            <v>12.21</v>
          </cell>
        </row>
        <row r="4276">
          <cell r="A4276" t="str">
            <v>SC 30.10.0200 (A)</v>
          </cell>
          <cell r="B4276" t="str">
            <v>Polimento manual de rodape de marmorite.</v>
          </cell>
          <cell r="C4276" t="str">
            <v>m</v>
          </cell>
          <cell r="D4276">
            <v>19.77</v>
          </cell>
        </row>
        <row r="4277">
          <cell r="A4277" t="str">
            <v>SC 30.10.0250 (A)</v>
          </cell>
          <cell r="B4277" t="str">
            <v>Polimento manual de rodape em material de alta resistencia.</v>
          </cell>
          <cell r="C4277" t="str">
            <v>m</v>
          </cell>
          <cell r="D4277">
            <v>28.27</v>
          </cell>
        </row>
        <row r="4278">
          <cell r="A4278" t="str">
            <v>SC 30.15.0050 (/)</v>
          </cell>
          <cell r="B4278" t="str">
            <v>Limpeza de aparelhos sanitarios, inclusive metais correspondentes.</v>
          </cell>
          <cell r="C4278" t="str">
            <v>un</v>
          </cell>
          <cell r="D4278">
            <v>3.69</v>
          </cell>
        </row>
        <row r="4279">
          <cell r="A4279" t="str">
            <v>SC 30.15.0100 (/)</v>
          </cell>
          <cell r="B4279" t="str">
            <v>Limpeza de parede revestida com chapas laminadas, inclusive o uso de escada, exclusive andaimes.</v>
          </cell>
          <cell r="C4279" t="str">
            <v>m2</v>
          </cell>
          <cell r="D4279">
            <v>1.98</v>
          </cell>
        </row>
        <row r="4280">
          <cell r="A4280" t="str">
            <v>SC 30.15.0150 (/)</v>
          </cell>
          <cell r="B4280" t="str">
            <v>Limpeza em parede revestida com marmore, granito ou pedras decorativas (madeira, lajinha ou similar), com a lavagem da mesma utilizando acido diluida em agua, inclusive uso de escada ate 2 pavimento.</v>
          </cell>
          <cell r="C4280" t="str">
            <v>m2</v>
          </cell>
          <cell r="D4280">
            <v>2.35</v>
          </cell>
        </row>
        <row r="4281">
          <cell r="A4281" t="str">
            <v>SC 30.15.0200 (/)</v>
          </cell>
          <cell r="B4281" t="str">
            <v>Limpeza de parede revestida com pastilhas, ceramica ou azulejo, com a lavagem da mesma utilizando solucao acida diluida em agua, inclusive uso de escada ate 2 pavimentos.</v>
          </cell>
          <cell r="C4281" t="str">
            <v>m2</v>
          </cell>
          <cell r="D4281">
            <v>2.17</v>
          </cell>
        </row>
        <row r="4282">
          <cell r="A4282" t="str">
            <v>SC 30.15.0250 (/)</v>
          </cell>
          <cell r="B4282" t="str">
            <v>Limpeza de peitoris.</v>
          </cell>
          <cell r="C4282" t="str">
            <v>m</v>
          </cell>
          <cell r="D4282">
            <v>1.71</v>
          </cell>
        </row>
        <row r="4283">
          <cell r="A4283" t="str">
            <v>SC 30.15.0300 (/)</v>
          </cell>
          <cell r="B4283" t="str">
            <v>Limpeza de pisos ceramicos, pisos de pedras ou similares.</v>
          </cell>
          <cell r="C4283" t="str">
            <v>m2</v>
          </cell>
          <cell r="D4283">
            <v>2.17</v>
          </cell>
        </row>
        <row r="4284">
          <cell r="A4284" t="str">
            <v>SC 30.15.0350 (/)</v>
          </cell>
          <cell r="B4284" t="str">
            <v>Limpeza de pisos cimentados.</v>
          </cell>
          <cell r="C4284" t="str">
            <v>m2</v>
          </cell>
          <cell r="D4284">
            <v>2.17</v>
          </cell>
        </row>
        <row r="4285">
          <cell r="A4285" t="str">
            <v>SC 30.15.0400 (/)</v>
          </cell>
          <cell r="B4285" t="str">
            <v>Limpeza de pisos vinilicos.</v>
          </cell>
          <cell r="C4285" t="str">
            <v>m2</v>
          </cell>
          <cell r="D4285">
            <v>1.98</v>
          </cell>
        </row>
        <row r="4286">
          <cell r="A4286" t="str">
            <v>SC 30.15.0450 (/)</v>
          </cell>
          <cell r="B4286" t="str">
            <v>Limpeza mecanica de tapete ou carpete executada no local da instalacao, considerando area minima de 30m2, (areas maiores que 250m2 considerar a area real reduzida em 25%).</v>
          </cell>
          <cell r="C4286" t="str">
            <v>m2</v>
          </cell>
          <cell r="D4286">
            <v>3.2</v>
          </cell>
        </row>
        <row r="4287">
          <cell r="A4287" t="str">
            <v>SC 30.15.0500 (/)</v>
          </cell>
          <cell r="B4287" t="str">
            <v>Limpeza de vidros, por area de superficie (1 lado).</v>
          </cell>
          <cell r="C4287" t="str">
            <v>m2</v>
          </cell>
          <cell r="D4287">
            <v>1.85</v>
          </cell>
        </row>
        <row r="4288">
          <cell r="A4288" t="str">
            <v>SC 35.05.0040 (A)</v>
          </cell>
          <cell r="B4288" t="str">
            <v>Levantamento ou rebaixamento de grelha de caixa de ralo sobre faixa de rolamento, considerando demolicao de camada de asfalto e concreto, movimentacao e concretagem, inclusive transporte de material e bota fora do material excedente.</v>
          </cell>
          <cell r="C4288" t="str">
            <v>un</v>
          </cell>
          <cell r="D4288">
            <v>77.83</v>
          </cell>
        </row>
        <row r="4289">
          <cell r="A4289" t="str">
            <v>SC 35.05.0050 (B)</v>
          </cell>
          <cell r="B4289" t="str">
            <v>Levantamento ou rebaixamento de tampao sobre faixa de rolamento, considerando demolicao de camada de asfalto e concreto, movimentacao e concretagem, inclusive transporte de material e bota fora do material excedente.</v>
          </cell>
          <cell r="C4289" t="str">
            <v>un</v>
          </cell>
          <cell r="D4289">
            <v>106.48</v>
          </cell>
        </row>
        <row r="4290">
          <cell r="A4290" t="str">
            <v>SC 35.05.0100 (A)</v>
          </cell>
          <cell r="B4290" t="str">
            <v>Levantamento ou rebaixamento de tampao sobre calcada, considerando demolicao de camada de concreto, movimentacao e concretagem, inclusive cerca protetora, transporte de material e bota fora do material excedente.</v>
          </cell>
          <cell r="C4290" t="str">
            <v>un</v>
          </cell>
          <cell r="D4290">
            <v>97.05</v>
          </cell>
        </row>
        <row r="4291">
          <cell r="A4291" t="str">
            <v>SC 35.10.0050 (/)</v>
          </cell>
          <cell r="B4291" t="str">
            <v>Limpeza de caixa de areia, em encosta, ate 1,50m de profundidade.</v>
          </cell>
          <cell r="C4291" t="str">
            <v>m3</v>
          </cell>
          <cell r="D4291">
            <v>26.71</v>
          </cell>
        </row>
        <row r="4292">
          <cell r="A4292" t="str">
            <v>SC 35.10.0100 (/)</v>
          </cell>
          <cell r="B4292" t="str">
            <v>Limpeza mecanica de caixa de contencao, exclusive o transporte do transporte do material retirado.</v>
          </cell>
          <cell r="C4292" t="str">
            <v>m3</v>
          </cell>
          <cell r="D4292">
            <v>0.73</v>
          </cell>
        </row>
        <row r="4293">
          <cell r="A4293" t="str">
            <v>SC 35.10.0150 (/)</v>
          </cell>
          <cell r="B4293" t="str">
            <v>Limpeza de caixa de ralo, exclusive transporte do material retirado.</v>
          </cell>
          <cell r="C4293" t="str">
            <v>un</v>
          </cell>
          <cell r="D4293">
            <v>4.68</v>
          </cell>
        </row>
        <row r="4294">
          <cell r="A4294" t="str">
            <v>SC 35.10.0200 (/)</v>
          </cell>
          <cell r="B4294" t="str">
            <v>Limpeza manual de galeria retangular, exclusive transporte do material retirado.</v>
          </cell>
          <cell r="C4294" t="str">
            <v>m3</v>
          </cell>
          <cell r="D4294">
            <v>51.22</v>
          </cell>
        </row>
        <row r="4295">
          <cell r="A4295" t="str">
            <v>SC 35.10.0250 (/)</v>
          </cell>
          <cell r="B4295" t="str">
            <v>Limpeza manual de poco de visita de ate 3m de profundidade, exclusive transporte do material retirado.</v>
          </cell>
          <cell r="C4295" t="str">
            <v>m3</v>
          </cell>
          <cell r="D4295">
            <v>10.01</v>
          </cell>
        </row>
        <row r="4296">
          <cell r="A4296" t="str">
            <v>SC 35.10.0300 (/)</v>
          </cell>
          <cell r="B4296" t="str">
            <v>Limpeza manual de ramal de ralo, exclusive o transporte do material retirado.</v>
          </cell>
          <cell r="C4296" t="str">
            <v>m</v>
          </cell>
          <cell r="D4296">
            <v>2</v>
          </cell>
        </row>
        <row r="4297">
          <cell r="A4297" t="str">
            <v>SC 35.10.0350 (/)</v>
          </cell>
          <cell r="B4297" t="str">
            <v>Limpeza manual de reservatorios d'agua (cisterna e caixas d'agua elevadas).</v>
          </cell>
          <cell r="C4297" t="str">
            <v>m2</v>
          </cell>
          <cell r="D4297">
            <v>3.93</v>
          </cell>
        </row>
        <row r="4298">
          <cell r="A4298" t="str">
            <v>SC 35.10.0500 (/)</v>
          </cell>
          <cell r="B4298" t="str">
            <v>Limpeza e desobstrucao mecanica de galerias de aguas pluviais com diametro de 0,30 a 0,50m, utilizando equipamento Buket-Machine, exclusive retirada do material.</v>
          </cell>
          <cell r="C4298" t="str">
            <v>m3</v>
          </cell>
          <cell r="D4298">
            <v>161.41999999999999</v>
          </cell>
        </row>
        <row r="4299">
          <cell r="A4299" t="str">
            <v>SC 35.10.0509 (/)</v>
          </cell>
          <cell r="B4299" t="str">
            <v>Limpeza e desobstrucao mecanica de galerias de aguas pluviais com diametro de 0,60 a 1,00m, utilizando equipamento Buket-Machine, exclusive retirada do material.</v>
          </cell>
          <cell r="C4299" t="str">
            <v>m3</v>
          </cell>
          <cell r="D4299">
            <v>96.91</v>
          </cell>
        </row>
        <row r="4300">
          <cell r="A4300" t="str">
            <v>SC 35.10.0600 (/)</v>
          </cell>
          <cell r="B4300" t="str">
            <v>Limpeza e desobstrucao mecanica de galerias de aguas pluviais com secao retangular, utilizando equipamento Buket-Machine, exclusive retirada do material.</v>
          </cell>
          <cell r="C4300" t="str">
            <v>m3</v>
          </cell>
          <cell r="D4300">
            <v>80.849999999999994</v>
          </cell>
        </row>
        <row r="4301">
          <cell r="A4301" t="str">
            <v>SC 35.15.0020 (/)</v>
          </cell>
          <cell r="B4301" t="str">
            <v>Decapagem cuidadosa de esculturas, pecas em argamassa e/ou ferro, com remocao de sucessivas camadas de tintas, exclusive retirada e transporte.</v>
          </cell>
          <cell r="C4301" t="str">
            <v>m2</v>
          </cell>
          <cell r="D4301">
            <v>767.5</v>
          </cell>
        </row>
        <row r="4302">
          <cell r="A4302" t="str">
            <v>SC 35.15.0100 (/)</v>
          </cell>
          <cell r="B4302" t="str">
            <v>Limpeza ou preparo de superficie de concreto com jato d'agua quente com pressao minima de 2400lb, solvente e escova de piacava.</v>
          </cell>
          <cell r="C4302" t="str">
            <v>m2</v>
          </cell>
          <cell r="D4302">
            <v>4.63</v>
          </cell>
        </row>
        <row r="4303">
          <cell r="A4303" t="str">
            <v>SC 35.15.0150 (/)</v>
          </cell>
          <cell r="B4303" t="str">
            <v>Limpeza ou preparo de superficie de concreto com jato de agua pressurizada ou ar, em condicoes que permitam um rendimento medio de 5m2/h.</v>
          </cell>
          <cell r="C4303" t="str">
            <v>m2</v>
          </cell>
          <cell r="D4303">
            <v>12.01</v>
          </cell>
        </row>
        <row r="4304">
          <cell r="A4304" t="str">
            <v>SC 35.15.0200 (/)</v>
          </cell>
          <cell r="B4304" t="str">
            <v>Limpeza ou preparo de superficie de concreto com jato de agua pressurizada ou ar, em condicoes que permitam um rendimento medio de 15m2/h.</v>
          </cell>
          <cell r="C4304" t="str">
            <v>m2</v>
          </cell>
          <cell r="D4304">
            <v>3.83</v>
          </cell>
        </row>
        <row r="4305">
          <cell r="A4305" t="str">
            <v>SC 35.15.0325 (/)</v>
          </cell>
          <cell r="B4305" t="str">
            <v>Limpeza de superficie de monumentos historicos de argamassa, ferro, bronze, marmore, granito, resina, etc, exclusive retirada e transporte.</v>
          </cell>
          <cell r="C4305" t="str">
            <v>m2</v>
          </cell>
          <cell r="D4305">
            <v>167.73</v>
          </cell>
        </row>
        <row r="4306">
          <cell r="A4306" t="str">
            <v>SC 35.15.0350 (/)</v>
          </cell>
          <cell r="B4306" t="str">
            <v>Paraloid TB 148S para protecao de superficie de monumentos historicos. Fornecimento e aplicacao.</v>
          </cell>
          <cell r="C4306" t="str">
            <v>m2</v>
          </cell>
          <cell r="D4306">
            <v>7.17</v>
          </cell>
        </row>
        <row r="4307">
          <cell r="A4307" t="str">
            <v>SC 35.15.0400 (/)</v>
          </cell>
          <cell r="B4307" t="str">
            <v>Limpeza de tuneis com jato d'agua, solvente e escova de piacava.</v>
          </cell>
          <cell r="C4307" t="str">
            <v>m2</v>
          </cell>
          <cell r="D4307">
            <v>4.4000000000000004</v>
          </cell>
        </row>
        <row r="4308">
          <cell r="A4308" t="str">
            <v>SC 35.15.0450 (A)</v>
          </cell>
          <cell r="B4308" t="str">
            <v>Lixamento manual para limpeza ou preparacao de estruturas metalicas, utilizando escova de aco de 30cm de cabo, considerando a area efetivamente lixada.</v>
          </cell>
          <cell r="C4308" t="str">
            <v>m2</v>
          </cell>
          <cell r="D4308">
            <v>1.77</v>
          </cell>
        </row>
        <row r="4309">
          <cell r="A4309" t="str">
            <v>SC 35.15.0500 (A)</v>
          </cell>
          <cell r="B4309" t="str">
            <v>Lixamento mecanico para limpeza ou preparacao de estruturas metalicas, utilizando lixadeira eletrica, considerando a area efetivamente lixada.</v>
          </cell>
          <cell r="C4309" t="str">
            <v>m2</v>
          </cell>
          <cell r="D4309">
            <v>1.46</v>
          </cell>
        </row>
        <row r="4310">
          <cell r="A4310" t="str">
            <v>SC 35.15.0800 (/)</v>
          </cell>
          <cell r="B4310" t="str">
            <v>Retirada ou colocacao de bustos, exclusive transporte.</v>
          </cell>
          <cell r="C4310" t="str">
            <v>un</v>
          </cell>
          <cell r="D4310">
            <v>1152.17</v>
          </cell>
        </row>
        <row r="4311">
          <cell r="A4311" t="str">
            <v>SC 35.15.0850 (/)</v>
          </cell>
          <cell r="B4311" t="str">
            <v>Retirada ou colocacao de esculturas, exclusive transporte.</v>
          </cell>
          <cell r="C4311" t="str">
            <v>un</v>
          </cell>
          <cell r="D4311">
            <v>2697.4</v>
          </cell>
        </row>
        <row r="4312">
          <cell r="A4312" t="str">
            <v>SC 35.15.1000 (/)</v>
          </cell>
          <cell r="B4312" t="str">
            <v>Remocao de pichacao de monumentos historicos de argamassa, ferro, bronze, marmore, granito, aco cortem, pintura automotiva, resina, etc, exclusive retirada e transporte.</v>
          </cell>
          <cell r="C4312" t="str">
            <v>m2</v>
          </cell>
          <cell r="D4312">
            <v>203.86</v>
          </cell>
        </row>
        <row r="4313">
          <cell r="A4313" t="str">
            <v>SC 35.20.0300 (/)</v>
          </cell>
          <cell r="B4313" t="str">
            <v>Limpeza, pequenos reparos e apoio logistico as frentes de trabalho em servicos de conservacao e manutencao de vias urbanas, medidos por frente de trabalho.</v>
          </cell>
          <cell r="C4313" t="str">
            <v>cj.mes</v>
          </cell>
          <cell r="D4313">
            <v>35113.67</v>
          </cell>
        </row>
        <row r="4314">
          <cell r="A4314" t="str">
            <v>SC 35.20.0500 (/)</v>
          </cell>
          <cell r="B4314" t="str">
            <v>Operacao de transito e sinalizacao preventiva nas frentes de trabalho em servicos de conservacao e manutencao de vias urbanas, medidos por frente de trabalho, constando de 01 agente operador de trafego senior, 03 agentes operadores de trafego juniores, 03</v>
          </cell>
          <cell r="C4314" t="str">
            <v>cj.mes</v>
          </cell>
          <cell r="D4314">
            <v>19276.849999999999</v>
          </cell>
        </row>
        <row r="4315">
          <cell r="A4315" t="str">
            <v>SC 40.05.0050 (/)</v>
          </cell>
          <cell r="B4315" t="str">
            <v>Arame galvanizado no 12, fornecimento e colocacao em cercas com moirao de madeira, inclusive retirada do arame existente.</v>
          </cell>
          <cell r="C4315" t="str">
            <v>m</v>
          </cell>
          <cell r="D4315">
            <v>0.77</v>
          </cell>
        </row>
        <row r="4316">
          <cell r="A4316" t="str">
            <v>SC 40.05.0100 (/)</v>
          </cell>
          <cell r="B4316" t="str">
            <v>Cabo de aco galvanizado, diametro de 3/16", fornecimento e colocacao em cercas, com moirao de madeira, inclusive retirada do existente.</v>
          </cell>
          <cell r="C4316" t="str">
            <v>m</v>
          </cell>
          <cell r="D4316">
            <v>1.6</v>
          </cell>
        </row>
        <row r="4317">
          <cell r="A4317" t="str">
            <v>SC 40.05.0200 (/)</v>
          </cell>
          <cell r="B4317" t="str">
            <v>Cerca de moirao reto de concreto armado (0,10x2,50)m, espacados de 3m, cravada a 50cm do solo, com 6 fios corridos de arame galvanizado no 12. Fornecimento e colocacao.</v>
          </cell>
          <cell r="C4317" t="str">
            <v>m</v>
          </cell>
          <cell r="D4317">
            <v>11.93</v>
          </cell>
        </row>
        <row r="4318">
          <cell r="A4318" t="str">
            <v>SC 40.05.0250 (A)</v>
          </cell>
          <cell r="B4318" t="str">
            <v>Moirao em Eucalipto ou similar, para cercas, com secao de diametro de 15cm, altura livre media de 1,30m, enterrado a 1m de profundidade, incluindo escavacao e espalhamento do material excedente, conforme projeto FPJ. Fornecimento e colocacao.</v>
          </cell>
          <cell r="C4318" t="str">
            <v>un</v>
          </cell>
          <cell r="D4318">
            <v>52.65</v>
          </cell>
        </row>
        <row r="4319">
          <cell r="A4319" t="str">
            <v>SC 40.05.0300 (A)</v>
          </cell>
          <cell r="B4319" t="str">
            <v>Moirao em Eucalipto ou similar, para cercas, com secao de diametro de 15cm, altura livre media de 1,60m, enterrado a 1m de profundidade, incluindo escavacao e espalhamento do material excedente, conforme projeto FPJ. Fornecimento e colocacao.</v>
          </cell>
          <cell r="C4319" t="str">
            <v>un</v>
          </cell>
          <cell r="D4319">
            <v>55.75</v>
          </cell>
        </row>
        <row r="4320">
          <cell r="A4320" t="str">
            <v>SC 45.05.0025 (A)</v>
          </cell>
          <cell r="B4320" t="str">
            <v xml:space="preserve">Placa educativa nas dimensoes (40x60)cm, produzida em resina de poliester reforcado com fibra de vidro em coremat, com impressao serigrafica ou policromatica em dupla face agregada ao material com U.V. pre-acelarado, catalizado e pigmentado, estrutura de </v>
          </cell>
          <cell r="C4320" t="str">
            <v>un</v>
          </cell>
          <cell r="D4320">
            <v>2682.93</v>
          </cell>
        </row>
        <row r="4321">
          <cell r="A4321" t="str">
            <v>SC 45.05.0050 (/)</v>
          </cell>
          <cell r="B4321" t="str">
            <v>Placa de acrilico desenhada, indicando sanitario masculino ou feminino, de (39x19)cm. Fornecimento e colocacao.</v>
          </cell>
          <cell r="C4321" t="str">
            <v>un</v>
          </cell>
          <cell r="D4321">
            <v>19.940000000000001</v>
          </cell>
        </row>
        <row r="4322">
          <cell r="A4322" t="str">
            <v>SC 45.05.0075 (/)</v>
          </cell>
          <cell r="B4322" t="str">
            <v>Placa de sinalizacao escolar, em PS (poliestireno) com 1mm de espessura, cor cinza claro, textos impressos positivos e negativos em silk-screen na cor laranja, nas dimensoes de (25x25)cm. Fornecimento e colocacao.</v>
          </cell>
          <cell r="C4322" t="str">
            <v>un</v>
          </cell>
          <cell r="D4322">
            <v>23.61</v>
          </cell>
        </row>
        <row r="4323">
          <cell r="A4323" t="str">
            <v>SC 45.05.0081 (/)</v>
          </cell>
          <cell r="B4323" t="str">
            <v>Placa de sinalizacao escolar, em PS (poliestireno) com 1mm de espessura, cor cinza claro, textos impressos positivos e negativos em silk-screen na cor laranja, nas dimensoes de (100x30)cm. Fornecimento e colocacao.</v>
          </cell>
          <cell r="C4323" t="str">
            <v>un</v>
          </cell>
          <cell r="D4323">
            <v>70.94</v>
          </cell>
        </row>
        <row r="4324">
          <cell r="A4324" t="str">
            <v>SC 45.05.0150 (/)</v>
          </cell>
          <cell r="B4324" t="str">
            <v>Totem informativo nas dimensoes de (0,50x1,50)m, produzido em resina de poliester reforcado com fibra de vidro e coremat, com impressao serigrafica ou policromatica em dupla face agregada ao material com U,V, pre-acelerado, catalizado e pigmentado. Estrut</v>
          </cell>
          <cell r="C4324" t="str">
            <v>un</v>
          </cell>
          <cell r="D4324">
            <v>4571.3</v>
          </cell>
        </row>
        <row r="4325">
          <cell r="A4325" t="str">
            <v>SC 45.10.0050 (/)</v>
          </cell>
          <cell r="B4325" t="str">
            <v>Placa de acrilico para identificacao de salas, medindo (8x25)cm, polida nas bordas. Fornecimento e colocacao.</v>
          </cell>
          <cell r="C4325" t="str">
            <v>un</v>
          </cell>
          <cell r="D4325">
            <v>24.48</v>
          </cell>
        </row>
        <row r="4326">
          <cell r="A4326" t="str">
            <v>SC 45.10.0100 (/)</v>
          </cell>
          <cell r="B4326" t="str">
            <v>Placa de ferro esmaltado de (12x18)cm com numeracao para identificacao de imovel em logradouro, padrao CEHAB. Fornecimento e colocacao.</v>
          </cell>
          <cell r="C4326" t="str">
            <v>un</v>
          </cell>
          <cell r="D4326">
            <v>15.12</v>
          </cell>
        </row>
        <row r="4327">
          <cell r="A4327" t="str">
            <v>SC 45.10.0150 (/)</v>
          </cell>
          <cell r="B4327" t="str">
            <v>Placa de inauguracao em aluminio com as dimensoes de (40x60)cm. Fornecimento e colocacao.</v>
          </cell>
          <cell r="C4327" t="str">
            <v>un</v>
          </cell>
          <cell r="D4327">
            <v>71.05</v>
          </cell>
        </row>
        <row r="4328">
          <cell r="A4328" t="str">
            <v>SC 45.10.0200 (/)</v>
          </cell>
          <cell r="B4328" t="str">
            <v>Placa de inauguracao em bronze, com as dimensoes de (35x50)cm. Fornecimento e colocacao.</v>
          </cell>
          <cell r="C4328" t="str">
            <v>un</v>
          </cell>
          <cell r="D4328">
            <v>1278.4100000000001</v>
          </cell>
        </row>
        <row r="4329">
          <cell r="A4329" t="str">
            <v>SC 45.15.0050 (/)</v>
          </cell>
          <cell r="B4329" t="str">
            <v>Placas de identificacao de monumentos historicos em bronze com as dimensoes de (35x50)cm. Fornecimento e colocacao, exclusive pedestal de concreto.</v>
          </cell>
          <cell r="C4329" t="str">
            <v>un</v>
          </cell>
          <cell r="D4329">
            <v>1277.95</v>
          </cell>
        </row>
        <row r="4330">
          <cell r="A4330" t="str">
            <v>SC 45.15.0100 (A)</v>
          </cell>
          <cell r="B4330" t="str">
            <v>Placas de identificacao de monumentos historicos em bronze com as dimensoes de (35x50)cm. Fornecimento e colocacao, inclusive pedestal de concreto.</v>
          </cell>
          <cell r="C4330" t="str">
            <v>un</v>
          </cell>
          <cell r="D4330">
            <v>1412.48</v>
          </cell>
        </row>
        <row r="4331">
          <cell r="A4331" t="str">
            <v>SC 45.15.0150 (A)</v>
          </cell>
          <cell r="B4331" t="str">
            <v>Placa de identificacao de monumentos e/ou arvores notaveis medindo (15,50x15)cm, em aco escovado com impressao em corrosao a acido em baixo relevo, cor dos textos em preto 100% e marcas em cores, tipologia Ottawa ou similar, fixacao sobre tubo de ferro ga</v>
          </cell>
          <cell r="C4331" t="str">
            <v>un</v>
          </cell>
          <cell r="D4331">
            <v>217.7</v>
          </cell>
        </row>
        <row r="4332">
          <cell r="A4332" t="str">
            <v>SC 45.20.0050 (/)</v>
          </cell>
          <cell r="B4332" t="str">
            <v>Letra de aco inoxidavel no 22 com 20cm de altura. Fornecimento e colocacao.</v>
          </cell>
          <cell r="C4332" t="str">
            <v>un</v>
          </cell>
          <cell r="D4332">
            <v>55.96</v>
          </cell>
        </row>
        <row r="4333">
          <cell r="A4333" t="str">
            <v>SC 45.20.0100 (/)</v>
          </cell>
          <cell r="B4333" t="str">
            <v>Letra fundida em aluminio, polida e oxidada nas laterais, tipo helvetica, com altura de 10cm e espessura de 5mm, com pinos para fixacao. Fornecimento e colocacao.</v>
          </cell>
          <cell r="C4333" t="str">
            <v>un</v>
          </cell>
          <cell r="D4333">
            <v>47.5</v>
          </cell>
        </row>
        <row r="4334">
          <cell r="A4334" t="str">
            <v>SC 45.20.0150 (/)</v>
          </cell>
          <cell r="B4334" t="str">
            <v>Letra fundida em bronze, polida e oxidada nas laterais, tipo helvetica, com altura de 10cm e espessura de 5mm, com pinos para fixacao. Fornecimento e colocacao.</v>
          </cell>
          <cell r="C4334" t="str">
            <v>un</v>
          </cell>
          <cell r="D4334">
            <v>50.72</v>
          </cell>
        </row>
        <row r="4335">
          <cell r="A4335" t="str">
            <v>SC 45.25.0100 (/)</v>
          </cell>
          <cell r="B4335" t="str">
            <v>Placa indicativa de rota de fuga autoluminosa, com duracao de emissao de luz por periodo nao inferior a 20 (vinte) anos, em fundo verde com a seta indicadora e palavra saida na cor branca, modelo SLX-60, com as dimensoes (359x213x29)mm. Fornecimento.</v>
          </cell>
          <cell r="C4335" t="str">
            <v>un</v>
          </cell>
          <cell r="D4335">
            <v>645.36</v>
          </cell>
        </row>
        <row r="4336">
          <cell r="A4336" t="str">
            <v>SC 50.05.0050 (/)</v>
          </cell>
          <cell r="B4336" t="str">
            <v>Defensa semi-maleavel simples, compreendendo lamina, poste, espacador, calco, plaqueta e material de fixacao. Fornecimento e instalacao.</v>
          </cell>
          <cell r="C4336" t="str">
            <v>m</v>
          </cell>
          <cell r="D4336">
            <v>183.46</v>
          </cell>
        </row>
        <row r="4337">
          <cell r="A4337" t="str">
            <v>SC 50.05.0053 (/)</v>
          </cell>
          <cell r="B4337" t="str">
            <v>Defensa semi-maleavel dupla, compreendendo lamina, poste, espacador, calco, plaqueta e material de fixacao. Fornecimento e instalacao.</v>
          </cell>
          <cell r="C4337" t="str">
            <v>m</v>
          </cell>
          <cell r="D4337">
            <v>313.16000000000003</v>
          </cell>
        </row>
        <row r="4338">
          <cell r="A4338" t="str">
            <v>SC 99.99.0025 (/)</v>
          </cell>
          <cell r="B4338" t="str">
            <v>Guarita em Fiber-Glass ou similar, medidas (1,00x1,00x2,20)m, modelo Kini, fabricacao Glaspac ou similar. Fornecimento e colocacao.</v>
          </cell>
          <cell r="C4338" t="str">
            <v>un</v>
          </cell>
          <cell r="D4338">
            <v>1418.93</v>
          </cell>
        </row>
        <row r="4339">
          <cell r="A4339" t="str">
            <v>SC 99.99.0030 (/)</v>
          </cell>
          <cell r="B4339" t="str">
            <v>Guarita em Fiber-Glass ou similar, medidas (1,20x1,20x2,30)m, modelo Kini, fabricacao Glaspac ou similar. Fornecimento e colocacao.</v>
          </cell>
          <cell r="C4339" t="str">
            <v>un</v>
          </cell>
          <cell r="D4339">
            <v>1658.9</v>
          </cell>
        </row>
        <row r="4340">
          <cell r="A4340" t="str">
            <v>SC 99.99.0040 (/)</v>
          </cell>
          <cell r="B4340" t="str">
            <v>Quiosque em Fiber-Glass ou similar, medindo (2,80x2,16x2,32)m, fabricacao Difibra ou similar. Fornecimento e colocacao.</v>
          </cell>
          <cell r="C4340" t="str">
            <v>un</v>
          </cell>
          <cell r="D4340">
            <v>6611.33</v>
          </cell>
        </row>
        <row r="4341">
          <cell r="A4341" t="str">
            <v>SC 99.99.0050 (/)</v>
          </cell>
          <cell r="B4341" t="str">
            <v>Quiosque de alimentacao em fibra de vidro Gel-Coat e estrutura construida em madeira de Lei de 1a qualidade (Ipe, Tabaco), nas seguintes dimensoes: teto de (2,80x2,80)m, sendo contra teto liso e cobertura com nervura para reforco, estrutura interna de (1,</v>
          </cell>
          <cell r="C4341" t="str">
            <v>un</v>
          </cell>
          <cell r="D4341">
            <v>20358.96</v>
          </cell>
        </row>
        <row r="4342">
          <cell r="A4342" t="str">
            <v>SC 99.99.0100 (/)</v>
          </cell>
          <cell r="B4342" t="str">
            <v>Quiosque tipo Carrossel-Decagonal, com cobertura de Sape natural, com espacamento de 50cm, diametro maior de 8m incluindo os beirais de 50cm, estrutura em Eucalipto rolico tratado em auto-clave, inclusive manta impermeabilizante. Fornecimento e colocacao.</v>
          </cell>
          <cell r="C4342" t="str">
            <v>m2</v>
          </cell>
          <cell r="D4342">
            <v>169.86</v>
          </cell>
        </row>
        <row r="4343">
          <cell r="A4343" t="str">
            <v>SE 05.05.0050 (/)</v>
          </cell>
          <cell r="B4343" t="str">
            <v>Perfuracao manual de solo, a trado, com diametro de 10cm.</v>
          </cell>
          <cell r="C4343" t="str">
            <v>m</v>
          </cell>
          <cell r="D4343">
            <v>5.01</v>
          </cell>
        </row>
        <row r="4344">
          <cell r="A4344" t="str">
            <v>SE 05.05.0100 (/)</v>
          </cell>
          <cell r="B4344" t="str">
            <v>Perfuracao manual de solo, a trado, com diametro de 20cm.</v>
          </cell>
          <cell r="C4344" t="str">
            <v>m</v>
          </cell>
          <cell r="D4344">
            <v>12.53</v>
          </cell>
        </row>
        <row r="4345">
          <cell r="A4345" t="str">
            <v>SE 10.05.0050 (A)</v>
          </cell>
          <cell r="B4345" t="str">
            <v>Perfuracao rotativa vertical, em solo, com coroa de Widia ou similar, diametro N (75mm), inclusive deslocamento e posicionamento em cada furo.</v>
          </cell>
          <cell r="C4345" t="str">
            <v>m</v>
          </cell>
          <cell r="D4345">
            <v>43.67</v>
          </cell>
        </row>
        <row r="4346">
          <cell r="A4346" t="str">
            <v>SE 10.05.0100 (A)</v>
          </cell>
          <cell r="B4346" t="str">
            <v>Perfuracao rotativa inclinada, em solo, com coroa de Widia ou similar, diametro N (75mm), inclusive deslocamento e posicionamento em cada furo.</v>
          </cell>
          <cell r="C4346" t="str">
            <v>m</v>
          </cell>
          <cell r="D4346">
            <v>58.96</v>
          </cell>
        </row>
        <row r="4347">
          <cell r="A4347" t="str">
            <v>SE 10.05.0150 (/)</v>
          </cell>
          <cell r="B4347" t="str">
            <v>Perfuracao rotativa vertical, em solo, com Coroa de Widia ou similar, diametro H (99mm), inclusive deslocamento e posicionamneto em cada furo.</v>
          </cell>
          <cell r="C4347" t="str">
            <v>m</v>
          </cell>
          <cell r="D4347">
            <v>56.86</v>
          </cell>
        </row>
        <row r="4348">
          <cell r="A4348" t="str">
            <v>SE 10.10.0050 (A)</v>
          </cell>
          <cell r="B4348" t="str">
            <v>Perfuracao com martelete ou perfuratriz manual, diametro ate 1 1/4", em granito ou gnaisse, inclusive ar comprimido utilizando apenas uma perfuratriz e um compressor, exclusive mangueira, considerando uma producao media bruta de 1,00m/h.</v>
          </cell>
          <cell r="C4348" t="str">
            <v>m</v>
          </cell>
          <cell r="D4348">
            <v>34.5</v>
          </cell>
        </row>
        <row r="4349">
          <cell r="A4349" t="str">
            <v>SE 10.10.0100 (/)</v>
          </cell>
          <cell r="B4349" t="str">
            <v>Perfuracao com martelete ou perfuratriz manual, diametro ate 1 1/4", em granito ou gnaisse, inclusive ar comprimido utilizando apenas uma perfuratriz e um compressor, exclusive mangueira, considerando uma producao media bruta de 2,00m/h.</v>
          </cell>
          <cell r="C4349" t="str">
            <v>m</v>
          </cell>
          <cell r="D4349">
            <v>17.27</v>
          </cell>
        </row>
        <row r="4350">
          <cell r="A4350" t="str">
            <v>SE 10.10.0150 (/)</v>
          </cell>
          <cell r="B4350" t="str">
            <v>Perfuracao com Wagon Drill pesado, diametro ate 4 1/2", em granito ou gnaisse, inclusive ar comprimido.</v>
          </cell>
          <cell r="C4350" t="str">
            <v>m</v>
          </cell>
          <cell r="D4350">
            <v>94.64</v>
          </cell>
        </row>
        <row r="4351">
          <cell r="A4351" t="str">
            <v>SE 10.15.0050 (/)</v>
          </cell>
          <cell r="B4351" t="str">
            <v>Perfuracao rotativa com Coroa de diamante, em rocha, diametro PW, horizontal, inclusive deslocamentos e instalacoes.</v>
          </cell>
          <cell r="C4351" t="str">
            <v>m</v>
          </cell>
          <cell r="D4351">
            <v>149.07</v>
          </cell>
        </row>
        <row r="4352">
          <cell r="A4352" t="str">
            <v>SE 10.15.0100 (A)</v>
          </cell>
          <cell r="B4352" t="str">
            <v>Perfuracao rotativa inclinada, em rocha sa, com coroa de diamante, diametro B (60mm), inclusive deslocamento e posicionamento em cada furo.</v>
          </cell>
          <cell r="C4352" t="str">
            <v>m</v>
          </cell>
          <cell r="D4352">
            <v>337.96</v>
          </cell>
        </row>
        <row r="4353">
          <cell r="A4353" t="str">
            <v>SE 10.15.0150 (/)</v>
          </cell>
          <cell r="B4353" t="str">
            <v>Perfuracao rotativa inclinada, em rocha alterada, com coroa de diamante, diametro B (60mm), inclusive deslocamento e posicionamento em cada furo.</v>
          </cell>
          <cell r="C4353" t="str">
            <v>m</v>
          </cell>
          <cell r="D4353">
            <v>303.33</v>
          </cell>
        </row>
        <row r="4354">
          <cell r="A4354" t="str">
            <v>SE 10.15.0200 (/)</v>
          </cell>
          <cell r="B4354" t="str">
            <v>Perfuracao rotativa inclinada, em rocha alterada, com coroa de diamante, diametro N (75mm), inclusive deslocamento e posicionamento em cada furo.</v>
          </cell>
          <cell r="C4354" t="str">
            <v>m</v>
          </cell>
          <cell r="D4354">
            <v>359.47</v>
          </cell>
        </row>
        <row r="4355">
          <cell r="A4355" t="str">
            <v>SE 10.15.0250 (/)</v>
          </cell>
          <cell r="B4355" t="str">
            <v>Perfuracao rotativa inclinada, em rocha sa, com coroa de diamante, diametro N (75mm), inclusive deslocamento e posicionamento em cada furo.</v>
          </cell>
          <cell r="C4355" t="str">
            <v>m</v>
          </cell>
          <cell r="D4355">
            <v>345.03</v>
          </cell>
        </row>
        <row r="4356">
          <cell r="A4356" t="str">
            <v>SE 10.15.0300 (A)</v>
          </cell>
          <cell r="B4356" t="str">
            <v>Perfuracao rotativa vertical, em rocha sa, com coroa de diamante, diametro B (60mm), inclusive deslocamento e posicionamento em cada furo.</v>
          </cell>
          <cell r="C4356" t="str">
            <v>m</v>
          </cell>
          <cell r="D4356">
            <v>244.68</v>
          </cell>
        </row>
        <row r="4357">
          <cell r="A4357" t="str">
            <v>SE 10.15.0350 (/)</v>
          </cell>
          <cell r="B4357" t="str">
            <v>Perfuracao rotativa vertical, em rocha alterada, com coroa de diamante, diametro H(99mm), inclusive deslocamento e posicionamento em cada furo.</v>
          </cell>
          <cell r="C4357" t="str">
            <v>m</v>
          </cell>
          <cell r="D4357">
            <v>351.95</v>
          </cell>
        </row>
        <row r="4358">
          <cell r="A4358" t="str">
            <v>SE 10.15.0400 (/)</v>
          </cell>
          <cell r="B4358" t="str">
            <v>Perfuracao rotativa vertical, em rocha sa, com coroa de diamante, diametro H (99mm), inclusive deslocamento e posicionamento em cada furo.</v>
          </cell>
          <cell r="C4358" t="str">
            <v>m</v>
          </cell>
          <cell r="D4358">
            <v>401.06</v>
          </cell>
        </row>
        <row r="4359">
          <cell r="A4359" t="str">
            <v>SE 15.05.0050 (/)</v>
          </cell>
          <cell r="B4359" t="str">
            <v>Execucao de sondagem eletrica vertical (SEV), inclusive o processamento e interpretacao dos perfis, bem como a apresentacao dos resultados em papel e em meio digital.</v>
          </cell>
          <cell r="C4359" t="str">
            <v>un</v>
          </cell>
          <cell r="D4359">
            <v>536.16</v>
          </cell>
        </row>
        <row r="4360">
          <cell r="A4360" t="str">
            <v>SE 15.05.0100 (/)</v>
          </cell>
          <cell r="B4360" t="str">
            <v>Execucao de linha de prospeccao geofisica pelo metodo de caminhamento eletrico, inclusive o processamento e interpretacao das secoes, bem como a apresentacao do resultados (secoes originais e interpretadas), em papel e em meio digital.</v>
          </cell>
          <cell r="C4360" t="str">
            <v>m</v>
          </cell>
          <cell r="D4360">
            <v>3.69</v>
          </cell>
        </row>
        <row r="4361">
          <cell r="A4361" t="str">
            <v>SE 15.10.0050 (/)</v>
          </cell>
          <cell r="B4361" t="str">
            <v>Execucao de linha de prospeccao sismica pelo metodo de reflexao, utilizando martelo ou explosivo como fonte geradora do pulso sismico, incluindo a apresentacao do relatorio com os dados, em papel e em meio digital, excluindo o processamento e interpretaca</v>
          </cell>
          <cell r="C4361" t="str">
            <v>m</v>
          </cell>
          <cell r="D4361">
            <v>4.5599999999999996</v>
          </cell>
        </row>
        <row r="4362">
          <cell r="A4362" t="str">
            <v>SE 15.10.0100 (/)</v>
          </cell>
          <cell r="B4362" t="str">
            <v>Execucao de linha de prospeccao sismica pelo metodo de refracao, utilizando martelo ou explosivo como fonte geradora do pulso sismico, incluindo a apresentacao do relatorio com os dados, em papel e em meio digital, excluindo o processamento e interpretaca</v>
          </cell>
          <cell r="C4362" t="str">
            <v>m</v>
          </cell>
          <cell r="D4362">
            <v>4.22</v>
          </cell>
        </row>
        <row r="4363">
          <cell r="A4363" t="str">
            <v>SE 15.10.0150 (/)</v>
          </cell>
          <cell r="B4363" t="str">
            <v>Execucao de linha de prospeccao por radar de penetracao no solo (GPR), incluindo a apresentacao do relatorio com as secoes processadas, em papel e em meio digital, excluindo o processamento e interpretacao dos dados.</v>
          </cell>
          <cell r="C4363" t="str">
            <v>m</v>
          </cell>
          <cell r="D4363">
            <v>1.04</v>
          </cell>
        </row>
        <row r="4364">
          <cell r="A4364" t="str">
            <v>SE 15.10.0200 (/)</v>
          </cell>
          <cell r="B4364" t="str">
            <v>Interpretacao de dados de radar de penetracao no solo (GPR), incluindo a analise de secoes migradas e nao migradas e apresentacao do relatorio com as secoes interpretadas, em papel e em meio digital.</v>
          </cell>
          <cell r="C4364" t="str">
            <v>m</v>
          </cell>
          <cell r="D4364">
            <v>2.4500000000000002</v>
          </cell>
        </row>
        <row r="4365">
          <cell r="A4365" t="str">
            <v>SE 15.10.0250 (/)</v>
          </cell>
          <cell r="B4365" t="str">
            <v xml:space="preserve">Processamento de dados de radar de penetracao no solo (GPR), incluindo correcao topografica, filtros, ganhos e migracao, atraves de softwares para esse fim, Gradix ou similar, incluindo a apresentacao do relatorio com as secoes processadas, em papel e em </v>
          </cell>
          <cell r="C4365" t="str">
            <v>m</v>
          </cell>
          <cell r="D4365">
            <v>1.81</v>
          </cell>
        </row>
        <row r="4366">
          <cell r="A4366" t="str">
            <v>SE 15.15.0050 (/)</v>
          </cell>
          <cell r="B4366" t="str">
            <v>Interpretacao de linha sismica de reflexao, incluindo a analise de secoes migradas e nao migradas e a apresentacao do relatorio com as secoes interpretadas, em papel e em meio digital.</v>
          </cell>
          <cell r="C4366" t="str">
            <v>m</v>
          </cell>
          <cell r="D4366">
            <v>2.2200000000000002</v>
          </cell>
        </row>
        <row r="4367">
          <cell r="A4367" t="str">
            <v>SE 15.15.0100 (/)</v>
          </cell>
          <cell r="B4367" t="str">
            <v xml:space="preserve">Processamento de linha sismica de refracao, incluindo correcao topografica, filtros, ganhos, analises de velocidade e migracao, atraves de softwares especificos para este fim (tipo Seistrix ou similar), incluindo a apresentacao do relatorio com as secoes </v>
          </cell>
          <cell r="C4367" t="str">
            <v>m</v>
          </cell>
          <cell r="D4367">
            <v>1.76</v>
          </cell>
        </row>
        <row r="4368">
          <cell r="A4368" t="str">
            <v>SE 15.15.0150 (/)</v>
          </cell>
          <cell r="B4368" t="str">
            <v>Processamento e interpretacao de linha sismica de refracao, incluindo a apresentacao de relatorio com as secoes processadas e interpretadas, em papel e em meio digital.</v>
          </cell>
          <cell r="C4368" t="str">
            <v>m</v>
          </cell>
          <cell r="D4368">
            <v>2.61</v>
          </cell>
        </row>
        <row r="4369">
          <cell r="A4369" t="str">
            <v>SE 20.05.0050 (/)</v>
          </cell>
          <cell r="B4369" t="str">
            <v>Abertura de picada, em encosta, em terreno de vegetacao media.</v>
          </cell>
          <cell r="C4369" t="str">
            <v>m</v>
          </cell>
          <cell r="D4369">
            <v>1.01</v>
          </cell>
        </row>
        <row r="4370">
          <cell r="A4370" t="str">
            <v>SE 20.05.0100 (/)</v>
          </cell>
          <cell r="B4370" t="str">
            <v>Destocamento de arvores de porte medio e raizes profundas, sem remocao e auxilio mecanico.</v>
          </cell>
          <cell r="C4370" t="str">
            <v>un</v>
          </cell>
          <cell r="D4370">
            <v>82.81</v>
          </cell>
        </row>
        <row r="4371">
          <cell r="A4371" t="str">
            <v>SE 20.05.0150 (/)</v>
          </cell>
          <cell r="B4371" t="str">
            <v>Destocamento de arvores de porte medio e raizes profundas, sem auxilio mecanico, inclusive carga e transporte.</v>
          </cell>
          <cell r="C4371" t="str">
            <v>un</v>
          </cell>
          <cell r="D4371">
            <v>83.36</v>
          </cell>
        </row>
        <row r="4372">
          <cell r="A4372" t="str">
            <v>SE 20.05.0200 (/)</v>
          </cell>
          <cell r="B4372" t="str">
            <v>Preparo manual de terreno, compreendendo acerto, raspagem eventualmente ate 0,25m de profundidade e afastamento lateral do material excedente.</v>
          </cell>
          <cell r="C4372" t="str">
            <v>m2</v>
          </cell>
          <cell r="D4372">
            <v>4</v>
          </cell>
        </row>
        <row r="4373">
          <cell r="A4373" t="str">
            <v>SE 20.05.0250 (/)</v>
          </cell>
          <cell r="B4373" t="str">
            <v>Rocado manual em vegetacao rala, empilhamento e queima de residuos.</v>
          </cell>
          <cell r="C4373" t="str">
            <v>m2</v>
          </cell>
          <cell r="D4373">
            <v>0.11</v>
          </cell>
        </row>
        <row r="4374">
          <cell r="A4374" t="str">
            <v>SE 20.05.0300 (/)</v>
          </cell>
          <cell r="B4374" t="str">
            <v>Rocado em vegetacao espessa com empilhamento lateral e queima dos residuos.</v>
          </cell>
          <cell r="C4374" t="str">
            <v>m2</v>
          </cell>
          <cell r="D4374">
            <v>0.4</v>
          </cell>
        </row>
        <row r="4375">
          <cell r="A4375" t="str">
            <v>SE 20.05.0350 (/)</v>
          </cell>
          <cell r="B4375" t="str">
            <v>Rocado a foice e machado em mata de pequeno porte e queima dos residuos sem destocamento ou remocao.</v>
          </cell>
          <cell r="C4375" t="str">
            <v>m2</v>
          </cell>
          <cell r="D4375">
            <v>0.79</v>
          </cell>
        </row>
        <row r="4376">
          <cell r="A4376" t="str">
            <v>SE 20.05.0400 (/)</v>
          </cell>
          <cell r="B4376" t="str">
            <v>Rocado de vegetacao graminea, em area de encosta, a altura de 10cm, em fase de implantacao.</v>
          </cell>
          <cell r="C4376" t="str">
            <v>m2</v>
          </cell>
          <cell r="D4376">
            <v>0.14000000000000001</v>
          </cell>
        </row>
        <row r="4377">
          <cell r="A4377" t="str">
            <v>SE 20.05.0450 (/)</v>
          </cell>
          <cell r="B4377" t="str">
            <v>Rocado de vegetacao graminea, em area de encosta, a altura de 10cm, em fase de implantacao.</v>
          </cell>
          <cell r="C4377" t="str">
            <v>m2</v>
          </cell>
          <cell r="D4377">
            <v>0.11</v>
          </cell>
        </row>
        <row r="4378">
          <cell r="A4378" t="str">
            <v>SE 20.05.0500 (A)</v>
          </cell>
          <cell r="B4378" t="str">
            <v>Rocado mecanico, empregando rocadeira costal e ajuntamento do material resultante.</v>
          </cell>
          <cell r="C4378" t="str">
            <v>ha</v>
          </cell>
          <cell r="D4378">
            <v>1330.3</v>
          </cell>
        </row>
        <row r="4379">
          <cell r="A4379" t="str">
            <v>SE 20.05.0550 (A)</v>
          </cell>
          <cell r="B4379" t="str">
            <v>Rocado mecanico, em areas de reflorestamento empregando rocadeira costal e ajuntamento do material resultante.</v>
          </cell>
          <cell r="C4379" t="str">
            <v>ha</v>
          </cell>
          <cell r="D4379">
            <v>1882.71</v>
          </cell>
        </row>
        <row r="4380">
          <cell r="A4380" t="str">
            <v>SE 20.05.0600 (/)</v>
          </cell>
          <cell r="B4380" t="str">
            <v>Suavizacao e reconformacao manual de taludes, com pequeno desmatamento e altura media de 0,50m.</v>
          </cell>
          <cell r="C4380" t="str">
            <v>m3</v>
          </cell>
          <cell r="D4380">
            <v>17.02</v>
          </cell>
        </row>
        <row r="4381">
          <cell r="A4381" t="str">
            <v>SE 20.05.0650 (/)</v>
          </cell>
          <cell r="B4381" t="str">
            <v>Suavizacao e reconformacao manual de taludes, com pequeno desmatamento e altura media de 1m.</v>
          </cell>
          <cell r="C4381" t="str">
            <v>m3</v>
          </cell>
          <cell r="D4381">
            <v>24.71</v>
          </cell>
        </row>
        <row r="4382">
          <cell r="A4382" t="str">
            <v>SE 20.05.0700 (/)</v>
          </cell>
          <cell r="B4382" t="str">
            <v>Suavizacao e reconformacao manual de taludes, com pequeno desmatamento e altura media de 1,50m.</v>
          </cell>
          <cell r="C4382" t="str">
            <v>m3</v>
          </cell>
          <cell r="D4382">
            <v>33.39</v>
          </cell>
        </row>
        <row r="4383">
          <cell r="A4383" t="str">
            <v>SE 20.10.0050 (/)</v>
          </cell>
          <cell r="B4383" t="str">
            <v>Lancamento de linha poligonal basica com precisao de fechamento relativa a 1a ordem, usando distanciometro eletronico, em terreno de orografia nao acidentada, vegetacao rala.</v>
          </cell>
          <cell r="C4383" t="str">
            <v>Km</v>
          </cell>
          <cell r="D4383">
            <v>209.74</v>
          </cell>
        </row>
        <row r="4384">
          <cell r="A4384" t="str">
            <v>SE 20.10.0100 (/)</v>
          </cell>
          <cell r="B4384" t="str">
            <v>Lancamento de linha poligonal com precisao de fechamento relativa a 3a ordem, em terreno de orografia nao acidentada, vegetacao rala.</v>
          </cell>
          <cell r="C4384" t="str">
            <v>Km</v>
          </cell>
          <cell r="D4384">
            <v>169.08</v>
          </cell>
        </row>
        <row r="4385">
          <cell r="A4385" t="str">
            <v>SE 20.10.0150 (/)</v>
          </cell>
          <cell r="B4385" t="str">
            <v>Levantamento topografico, planialtimetrico e cadastral, executado de acordo com as especificacoes da Prefeitura da Cidade do Rio de Janeiro, em terreno de orografia acidentada, vegetacao rala e edificacao leve, com area de ate 4 ha (escala 1:500).</v>
          </cell>
          <cell r="C4385" t="str">
            <v>ha</v>
          </cell>
          <cell r="D4385">
            <v>2114.21</v>
          </cell>
        </row>
        <row r="4386">
          <cell r="A4386" t="str">
            <v>SE 20.10.0153 (/)</v>
          </cell>
          <cell r="B4386" t="str">
            <v>Levantamento topografico, planialtimetrico e cadastral, executado de acordo com as especificacoes da Prefeitura da Cidade do Rio de Janeiro, em terreno de orografia acidentada, vegetacao rala e edificacao leve, com area de 4 a 10 ha (escala 1:500).</v>
          </cell>
          <cell r="C4386" t="str">
            <v>ha</v>
          </cell>
          <cell r="D4386">
            <v>2015.48</v>
          </cell>
        </row>
        <row r="4387">
          <cell r="A4387" t="str">
            <v>SE 20.10.0156 (A)</v>
          </cell>
          <cell r="B4387" t="str">
            <v>Levantamento topografico, planialtimetrico e cadastral, incluindo seus dados dendrometricos, executado de acordo com as especificacoes da Prefeitura da Cidade do Rio de Janeiro, em terreno de orografia acidentada, vegetacao rala e edificacao leve, com are</v>
          </cell>
          <cell r="C4387" t="str">
            <v>ha</v>
          </cell>
          <cell r="D4387">
            <v>3157.59</v>
          </cell>
        </row>
        <row r="4388">
          <cell r="A4388" t="str">
            <v>SE 20.10.0200 (/)</v>
          </cell>
          <cell r="B4388" t="str">
            <v>Levantamento topografico, planialtimetrico e cadastral, executado de acordo com as especificacoes da Prefeitura da Cidade do Rio de Janeiro, em terreno de orografia acidentada, vegetacao rala e edificacao media, com area de ate 4 ha (escala 1:500).</v>
          </cell>
          <cell r="C4388" t="str">
            <v>ha</v>
          </cell>
          <cell r="D4388">
            <v>2483.83</v>
          </cell>
        </row>
        <row r="4389">
          <cell r="A4389" t="str">
            <v>SE 20.10.0250 (/)</v>
          </cell>
          <cell r="B4389" t="str">
            <v>Levantamento topografico, planialtimetrico e cadastral, executado de acordo com as especificacoes da Prefeitura da Cidade do Rio de Janeiro, em terreno de orografia acidentada, vegetacao rala e edificacao densa, com area de ate 4 ha (escala 1:500).</v>
          </cell>
          <cell r="C4389" t="str">
            <v>ha</v>
          </cell>
          <cell r="D4389">
            <v>3252.63</v>
          </cell>
        </row>
        <row r="4390">
          <cell r="A4390" t="str">
            <v>SE 20.10.0253 (/)</v>
          </cell>
          <cell r="B4390" t="str">
            <v>Levantamento topografico, planialtimetrico e cadastral, executado de acordo com as especificacoes da Prefeitura da Cidade do Rio de Janeiro, em terreno de orografia acidentada, vegetacao rala e edificacao densa, com area de 4 a 10 ha (escala 1:500).</v>
          </cell>
          <cell r="C4390" t="str">
            <v>ha</v>
          </cell>
          <cell r="D4390">
            <v>3100.75</v>
          </cell>
        </row>
        <row r="4391">
          <cell r="A4391" t="str">
            <v>SE 20.10.0256 (A)</v>
          </cell>
          <cell r="B4391" t="str">
            <v>Levantamento topografico, planialtimetrico e cadastral, incluindo seus dados dendrometricos, executado de acordo com as especificacoes da Prefeitura da Cidade do Rio de Janeiro, em terreno de orografia acidentada, vegetacao rala e edificacao densa, com ar</v>
          </cell>
          <cell r="C4391" t="str">
            <v>ha</v>
          </cell>
          <cell r="D4391">
            <v>4497.4399999999996</v>
          </cell>
        </row>
        <row r="4392">
          <cell r="A4392" t="str">
            <v>SE 20.10.0300 (/)</v>
          </cell>
          <cell r="B4392" t="str">
            <v>Levantamento topografico, planialtimetrico e cadastral, executado de acordo com as especificacoes da Prefeitura da Cidade do Rio de Janeiro, em terreno de orografia acidentada, vegetacao densa e edificacao leve, com area de ate 4 ha (escala 1:500).</v>
          </cell>
          <cell r="C4392" t="str">
            <v>ha</v>
          </cell>
          <cell r="D4392">
            <v>3518.76</v>
          </cell>
        </row>
        <row r="4393">
          <cell r="A4393" t="str">
            <v>SE 20.10.0303 (/)</v>
          </cell>
          <cell r="B4393" t="str">
            <v>Levantamento topografico, planialtimetrico e cadastral, executado de acordo com as especificacoes da Prefeitura da Cidade do Rio de Janeiro, em terreno de orografia acidentada, vegetacao densa e edificacao leve, com area de 4 a 10 ha (escala 1:500).</v>
          </cell>
          <cell r="C4393" t="str">
            <v>ha</v>
          </cell>
          <cell r="D4393">
            <v>3354.44</v>
          </cell>
        </row>
        <row r="4394">
          <cell r="A4394" t="str">
            <v>SE 20.10.0306 (A)</v>
          </cell>
          <cell r="B4394" t="str">
            <v>Levantamento topografico, planialtimetrico e cadastral, executado de acordo com as especificacoes da Prefeitura da Cidade do Rio de Janeiro, em terreno de orografia acidentada, vegetacao densa (incluindo seus dados dendrometricos) e edificacao leve, com a</v>
          </cell>
          <cell r="C4394" t="str">
            <v>ha</v>
          </cell>
          <cell r="D4394">
            <v>4349.42</v>
          </cell>
        </row>
        <row r="4395">
          <cell r="A4395" t="str">
            <v>SE 20.10.0350 (/)</v>
          </cell>
          <cell r="B4395" t="str">
            <v>Levantamento topografico, planialtimetrico e cadastral, executado de acordo com as especificacoes da Prefeitura da Cidade do Rio de Janeiro, em terreno de orografia acidentada, vegetacao densa e edificacao media, com area de ate 4 ha (escala 1:500).</v>
          </cell>
          <cell r="C4395" t="str">
            <v>ha</v>
          </cell>
          <cell r="D4395">
            <v>4139.72</v>
          </cell>
        </row>
        <row r="4396">
          <cell r="A4396" t="str">
            <v>SE 20.10.0400 (/)</v>
          </cell>
          <cell r="B4396" t="str">
            <v>Levantamento topografico, planialtimetrico e cadastral, executado de acordo com as especificacoes da Prefeitura da Cidade do Rio de Janeiro, em terreno de orografia nao acidentada, vegetacao rala e edificacao leve, com area de ate 4 ha (escala 1:500).</v>
          </cell>
          <cell r="C4396" t="str">
            <v>ha</v>
          </cell>
          <cell r="D4396">
            <v>1478.47</v>
          </cell>
        </row>
        <row r="4397">
          <cell r="A4397" t="str">
            <v>SE 20.10.0403 (/)</v>
          </cell>
          <cell r="B4397" t="str">
            <v>Levantamento topografico, planialtimetrico e cadastral, executado de acordo com as especificacoes da Prefeitura da Cidade do Rio de Janeiro, em terreno de orografia nao acidentada, vegetacao rala e edificacao leve, com area de 4 a 10 ha (escala 1:500).</v>
          </cell>
          <cell r="C4397" t="str">
            <v>ha</v>
          </cell>
          <cell r="D4397">
            <v>1409.43</v>
          </cell>
        </row>
        <row r="4398">
          <cell r="A4398" t="str">
            <v>SE 20.10.0406 (A)</v>
          </cell>
          <cell r="B4398" t="str">
            <v>Levantamento topografico, planialtimetrico e cadastral, incluindo seus dados dendrometricos, executado de acordo com as especificacoes da Prefeitura da Cidade do Rio de Janeiro, em terreno de orografia nao acidentada, vegetacao rala e edificacao leve, com</v>
          </cell>
          <cell r="C4398" t="str">
            <v>ha</v>
          </cell>
          <cell r="D4398">
            <v>2198.4</v>
          </cell>
        </row>
        <row r="4399">
          <cell r="A4399" t="str">
            <v>SE 20.10.0450 (/)</v>
          </cell>
          <cell r="B4399" t="str">
            <v>Levantamento topografico, planialtimetrico e cadastral, executado de acordo com as especificacoes da Prefeitura da Cidade do Rio de Janeiro, em terreno de orografia nao acidentada, vegetacao rala e edificacao media, com area de ate 4 ha (escala 1:500).</v>
          </cell>
          <cell r="C4399" t="str">
            <v>ha</v>
          </cell>
          <cell r="D4399">
            <v>1744.59</v>
          </cell>
        </row>
        <row r="4400">
          <cell r="A4400" t="str">
            <v>SE 20.10.0453 (/)</v>
          </cell>
          <cell r="B4400" t="str">
            <v>Levantamento topografico, planialtimetrico e cadastral, executado de acordo com as especificacoes da Prefeitura da Cidade do Rio de Janeiro, em terreno de orografia nao acidentada, vegetacao rala e edificacao media, com area de 4 a 10 ha (escala 1:500).</v>
          </cell>
          <cell r="C4400" t="str">
            <v>ha</v>
          </cell>
          <cell r="D4400">
            <v>1663.13</v>
          </cell>
        </row>
        <row r="4401">
          <cell r="A4401" t="str">
            <v>SE 20.10.0456 (A)</v>
          </cell>
          <cell r="B4401" t="str">
            <v>Levantamento topografico, planialtimetrico e cadastral, incluindo seus dados dendrometricos, executado de acordo com as especificacoes da Prefeitura da Cidade do Rio de Janeiro, em terreno de orografia nao acidentada, vegetacao rala e edificacao media, co</v>
          </cell>
          <cell r="C4401" t="str">
            <v>ha</v>
          </cell>
          <cell r="D4401">
            <v>2721.33</v>
          </cell>
        </row>
        <row r="4402">
          <cell r="A4402" t="str">
            <v>SE 20.10.0500 (/)</v>
          </cell>
          <cell r="B4402" t="str">
            <v>Levantamento topografico, planialtimetrico e cadastral, executado de acordo com as especificacoes da Prefeitura da Cidade do Rio de Janeiro, em terreno de orografia nao acidentada, vegetacao rala e edificacao densa, com area ate 4 ha (escala 1:500).</v>
          </cell>
          <cell r="C4402" t="str">
            <v>ha</v>
          </cell>
          <cell r="D4402">
            <v>2276.84</v>
          </cell>
        </row>
        <row r="4403">
          <cell r="A4403" t="str">
            <v>SE 20.10.0503 (/)</v>
          </cell>
          <cell r="B4403" t="str">
            <v>Levantamento topografico, planialtimetrico e cadastral, executado de acordo com as especificacoes da Prefeitura da Cidade do Rio de Janeiro, em terreno de orografia nao acidentada, vegetacao rala e edificacao densa, com area de 4 a 10 ha (escala 1:500).</v>
          </cell>
          <cell r="C4403" t="str">
            <v>ha</v>
          </cell>
          <cell r="D4403">
            <v>2170.52</v>
          </cell>
        </row>
        <row r="4404">
          <cell r="A4404" t="str">
            <v>SE 20.10.0506 (A)</v>
          </cell>
          <cell r="B4404" t="str">
            <v>Levantamento topografico, planialtimetrico e cadastral, incluindo seus dados dendrometricos, executado de acordo com as especificacoes da Prefeitura da Cidade do Rio de Janeiro, em terreno de orografia nao acidentada, vegetacao rala e edificacao densa, co</v>
          </cell>
          <cell r="C4404" t="str">
            <v>ha</v>
          </cell>
          <cell r="D4404">
            <v>3157.59</v>
          </cell>
        </row>
        <row r="4405">
          <cell r="A4405" t="str">
            <v>SE 20.10.0550 (/)</v>
          </cell>
          <cell r="B4405" t="str">
            <v>Levantamento topografico, planialtimetrico e cadastral, executado de acordo com as especificacoes da Prefeitura da Cidade do Rio de Janeiro, em terreno de orografia nao acidentada, vegetacao densa e edificacao leve, com area ate 4 ha (escala 1:500).</v>
          </cell>
          <cell r="C4405" t="str">
            <v>ha</v>
          </cell>
          <cell r="D4405">
            <v>2469.04</v>
          </cell>
        </row>
        <row r="4406">
          <cell r="A4406" t="str">
            <v>SE 20.10.0553 (/)</v>
          </cell>
          <cell r="B4406" t="str">
            <v>Levantamento topografico, planialtimetrico e cadastral, executado de acordo com as especificacoes da Prefeitura da Cidade do Rio de Janeiro, em terreno de orografia nao acidentada, vegetacao densa e edificacao leve, com area de 4 a 10 ha (escala 1:500).</v>
          </cell>
          <cell r="C4406" t="str">
            <v>ha</v>
          </cell>
          <cell r="D4406">
            <v>2353.75</v>
          </cell>
        </row>
        <row r="4407">
          <cell r="A4407" t="str">
            <v>SE 20.10.0556 (A)</v>
          </cell>
          <cell r="B4407" t="str">
            <v>Levantamento topografico, planialtimetrico e cadastral, incluindo seus dados dendrometricos, executado de acordo com as especificacoes da Prefeitura da Cidade do Rio de Janeiro, em terreno de orografia nao acidentada, vegetacao densa e edificacao leve, co</v>
          </cell>
          <cell r="C4407" t="str">
            <v>ha</v>
          </cell>
          <cell r="D4407">
            <v>3613.88</v>
          </cell>
        </row>
        <row r="4408">
          <cell r="A4408" t="str">
            <v>SE 20.10.0600 (/)</v>
          </cell>
          <cell r="B4408" t="str">
            <v>Levantamento topografico, planialtimetrico e cadastral, executado de acordo com as especificacoes da Prefeitura da Cidade do Rio de Janeiro, em terreno de orografia nao acidentada, vegetacao densa e edificacao media, com area de ate 4 ha (escala 1:500).</v>
          </cell>
          <cell r="C4408" t="str">
            <v>ha</v>
          </cell>
          <cell r="D4408">
            <v>2897.8</v>
          </cell>
        </row>
        <row r="4409">
          <cell r="A4409" t="str">
            <v>SE 20.10.0603 (/)</v>
          </cell>
          <cell r="B4409" t="str">
            <v>Levantamento topografico, planialtimetrico e cadastral, executado de acordo com as especificacoes da Prefeitura da Cidade do Rio de Janeiro, em terreno de orografia nao acidentada, vegetacao densa e edificacao media, com area de 4 a 10 ha (escala 1:500).</v>
          </cell>
          <cell r="C4409" t="str">
            <v>ha</v>
          </cell>
          <cell r="D4409">
            <v>2762.48</v>
          </cell>
        </row>
        <row r="4410">
          <cell r="A4410" t="str">
            <v>SE 20.10.0606 (A)</v>
          </cell>
          <cell r="B4410" t="str">
            <v>Levantamento topografico, planialtimetrico e cadastral, incluindo seus dados dendrometricos, executado de acordo com as especificacoes da Prefeitura da Cidade do Rio de Janeiro, em terreno de orografia nao acidentada, vegetacao densa e edificacao media, c</v>
          </cell>
          <cell r="C4410" t="str">
            <v>ha</v>
          </cell>
          <cell r="D4410">
            <v>3907.29</v>
          </cell>
        </row>
        <row r="4411">
          <cell r="A4411" t="str">
            <v>SE 20.10.0650 (A)</v>
          </cell>
          <cell r="B4411" t="str">
            <v>Levantamento planialtimetrico, executado de acordo com as especificacoes da Prefeitura da Cidade do Rio de Janeiro, em terreno de orografia acidentada, vegetacao densa (incluindo seus dados dendrometricos) e edificacao leve, com area de ate 5 ha (escala 1</v>
          </cell>
          <cell r="C4411" t="str">
            <v>ha</v>
          </cell>
          <cell r="D4411">
            <v>5527.86</v>
          </cell>
        </row>
        <row r="4412">
          <cell r="A4412" t="str">
            <v>SE 20.10.0700 (A)</v>
          </cell>
          <cell r="B4412" t="str">
            <v>Levantamento topografico, planialtimetrico e cadastral para area entre 4 a 10 ha.</v>
          </cell>
          <cell r="C4412" t="str">
            <v>ha</v>
          </cell>
          <cell r="D4412">
            <v>1409.43</v>
          </cell>
        </row>
        <row r="4413">
          <cell r="A4413" t="str">
            <v>SE 20.10.0750 (A)</v>
          </cell>
          <cell r="B4413" t="str">
            <v>Levantamento topografico, planialtimetrico e cadastral para area de ate 4 ha, elaborado na escala 1:500.</v>
          </cell>
          <cell r="C4413" t="str">
            <v>ha</v>
          </cell>
          <cell r="D4413">
            <v>1478.47</v>
          </cell>
        </row>
        <row r="4414">
          <cell r="A4414" t="str">
            <v>SE 20.10.0850 (/)</v>
          </cell>
          <cell r="B4414" t="str">
            <v>Levantamento topografico, planialtimetrico e cadastral, executado de acordo com as especificacoes da Prefeitura da Cidade do Rio de Janeiro, em terreno de orografia acidentada, vegetacao rala e edificacao media, com area de 4 a 10 ha (escala 1:500).</v>
          </cell>
          <cell r="C4414" t="str">
            <v>ha</v>
          </cell>
          <cell r="D4414">
            <v>2367.84</v>
          </cell>
        </row>
        <row r="4415">
          <cell r="A4415" t="str">
            <v>SE 20.10.1000 (/)</v>
          </cell>
          <cell r="B4415" t="str">
            <v>Levantamento topografico, planialtimetrico e cadastral, executado de acordo com as especificacoes da Prefeitura da Cidade do Rio de Janeiro,em terreno de orografia acidentada, vegetacao densa e edificacao media, com area de 4 a 10 ha (escala 1:500).</v>
          </cell>
          <cell r="C4415" t="str">
            <v>ha</v>
          </cell>
          <cell r="D4415">
            <v>3946.4</v>
          </cell>
        </row>
        <row r="4416">
          <cell r="A4416" t="str">
            <v>SE 20.10.1050 (A)</v>
          </cell>
          <cell r="B4416" t="str">
            <v>Levantamento de secao transversal em terreno de orografia acidentada e vegetacao rala, considerando-se o nivel como equipamento. Medido por metro linear de secao, incluindo-se o desenho em papel milimetrado vegetal na escala 1:200.</v>
          </cell>
          <cell r="C4416" t="str">
            <v>m</v>
          </cell>
          <cell r="D4416">
            <v>0.59</v>
          </cell>
        </row>
        <row r="4417">
          <cell r="A4417" t="str">
            <v>SE 20.10.1350 (A)</v>
          </cell>
          <cell r="B4417" t="str">
            <v>Levantamento topografico, planialtimetrico e cadastral, executado de acordo com as especificacoes da Prefeitura da Cidade do Rio de Janeiro em areas que apresente uma maior densidade de detalhes cadastrais, com ate 10 ha, elaborado na escala 1:250.</v>
          </cell>
          <cell r="C4417" t="str">
            <v>ha</v>
          </cell>
          <cell r="D4417">
            <v>2442.09</v>
          </cell>
        </row>
        <row r="4418">
          <cell r="A4418" t="str">
            <v>SE 20.10.1375 (A)</v>
          </cell>
          <cell r="B4418" t="str">
            <v xml:space="preserve">Levantamento topografico, planialtimetrico e cadastral, executado de acordo com as especificacoes da Prefeitura da Cidade do Rio de Janeiro, em areas com mais de 10ha, que apresentem uma grande densidade de detalhes cadastrais, elaborado na escala 1:250, </v>
          </cell>
          <cell r="C4418" t="str">
            <v>ha</v>
          </cell>
          <cell r="D4418">
            <v>2203.9</v>
          </cell>
        </row>
        <row r="4419">
          <cell r="A4419" t="str">
            <v>SE 20.10.1400 (A)</v>
          </cell>
          <cell r="B4419" t="str">
            <v>Levantamento topografico, planialtimetrico e cadastral, executado de acordo com as especificacoes da Prefeitura da Cidade do Rio de Janeiro, em areas de orografia acidentada e ocupacao densa e desordenada, com dificuldade de acesso e transporte, com ate 1</v>
          </cell>
          <cell r="C4419" t="str">
            <v>ha</v>
          </cell>
          <cell r="D4419">
            <v>3332.1</v>
          </cell>
        </row>
        <row r="4420">
          <cell r="A4420" t="str">
            <v>SE 20.10.1450 (A)</v>
          </cell>
          <cell r="B4420" t="str">
            <v>Levantamento topografico, planialtimetrico e cadastral, executado de acordo com as especificacoes da Prefeitura da Cidade do Rio de Janeiro, em areas de orografia nao acidentada e ocupacao densa e desordenada, com dificuldade de acesso e transporte, com a</v>
          </cell>
          <cell r="C4420" t="str">
            <v>ha</v>
          </cell>
          <cell r="D4420">
            <v>2349.0300000000002</v>
          </cell>
        </row>
        <row r="4421">
          <cell r="A4421" t="str">
            <v>SE 20.10.1500 (A)</v>
          </cell>
          <cell r="B4421" t="str">
            <v>Levantamento topografico, planialtimetrico e cadastral, executado de acordo com as especificacoes da Prefeitura da Cidade do Rio de Janeiro, em areas de alagadico, com ate 10 ha, elaborado na escala 1:500.</v>
          </cell>
          <cell r="C4421" t="str">
            <v>ha</v>
          </cell>
          <cell r="D4421">
            <v>2279.34</v>
          </cell>
        </row>
        <row r="4422">
          <cell r="A4422" t="str">
            <v>SE 20.10.1550 (/)</v>
          </cell>
          <cell r="B4422" t="str">
            <v>Levantamento cadastral das profundidades dos tubos e galerias que concorrem em um poco de visita, profundidades estas, medidas de regua e referenciadas a cota da tampa do poco-poco encontrado em condicoes de limpeza que permitam a leitura imediata.</v>
          </cell>
          <cell r="C4422" t="str">
            <v>un</v>
          </cell>
          <cell r="D4422">
            <v>3.01</v>
          </cell>
        </row>
        <row r="4423">
          <cell r="A4423" t="str">
            <v>SE 20.10.1600 (/)</v>
          </cell>
          <cell r="B4423" t="str">
            <v>Levantamento cadastral das profundidades dos tubos e galerias que concorrem em um poco de visita, profundidades estas, medidas a regua e referenciadas a cota da tampa do poco-poco encontrado inundado tendo que ser esgotado antes que se possa fazer a leitu</v>
          </cell>
          <cell r="C4423" t="str">
            <v>un</v>
          </cell>
          <cell r="D4423">
            <v>32.65</v>
          </cell>
        </row>
        <row r="4424">
          <cell r="A4424" t="str">
            <v>SE 20.10.1650 (/)</v>
          </cell>
          <cell r="B4424" t="str">
            <v>Levantamento cadastral das profundidades dos tubos e galerias que concorrem em um poco de visita, profundidades estas, medidas a regua e referenciadas a cota da tampa do poco-poco encontrado assoreado tendo que ser limpo antes que se possa fazer a leitura</v>
          </cell>
          <cell r="C4424" t="str">
            <v>un</v>
          </cell>
          <cell r="D4424">
            <v>25.76</v>
          </cell>
        </row>
        <row r="4425">
          <cell r="A4425" t="str">
            <v>SE 20.10.1700 (/)</v>
          </cell>
          <cell r="B4425" t="str">
            <v>Levantamento cadastral das profundidades dos tubos e galerias que concorrem em um poco de visita, profundidades estas, medidas a regua e referenciadas a cota da tampa do poco-poco em meio a uma via publica com trafego, encontrado em condicoes de limpeza q</v>
          </cell>
          <cell r="C4425" t="str">
            <v>un</v>
          </cell>
          <cell r="D4425">
            <v>52.44</v>
          </cell>
        </row>
        <row r="4426">
          <cell r="A4426" t="str">
            <v>SE 20.10.1750 (/)</v>
          </cell>
          <cell r="B4426" t="str">
            <v>Levantamento cadastral das profundidades dos tubos e galerias que concorrem em um poco de visita, profundidades estas, medidas a regua e referenciadas a cota da tampa do poco-poco em meio a uma via publica com trafego, encontrado inundado tendo que ser es</v>
          </cell>
          <cell r="C4426" t="str">
            <v>un</v>
          </cell>
          <cell r="D4426">
            <v>82.08</v>
          </cell>
        </row>
        <row r="4427">
          <cell r="A4427" t="str">
            <v>SE 20.10.1800 (/)</v>
          </cell>
          <cell r="B4427" t="str">
            <v>Levantamento cadastral das profundidades dos tubos e galerias que concorrem em um poco de visita, profundidades estas, medidas a regua e referenciadas a cota da tampa do poco-poco localizado em meio a via publica com trafego, encontrado assoreado tendo qu</v>
          </cell>
          <cell r="C4427" t="str">
            <v>un</v>
          </cell>
          <cell r="D4427">
            <v>82.08</v>
          </cell>
        </row>
        <row r="4428">
          <cell r="A4428" t="str">
            <v>SE 20.10.1850 (/)</v>
          </cell>
          <cell r="B4428" t="str">
            <v>Levantamento cadastral das profundidades dos tubos e galerias que concorrem em um poco de visita, profundidades estas, medidas a regua e referenciadas a cota da tampa do poco-poco em meio a uma via publica com trafego, coberto por camada asfaltica, encont</v>
          </cell>
          <cell r="C4428" t="str">
            <v>un</v>
          </cell>
          <cell r="D4428">
            <v>58.7</v>
          </cell>
        </row>
        <row r="4429">
          <cell r="A4429" t="str">
            <v>SE 20.10.1900 (/)</v>
          </cell>
          <cell r="B4429" t="str">
            <v>Levantamento cadastral das profundidades dos tubos e galerias que concorrem em um poco de visita, profundidades estas, medidas a regua e referenciadas a cota da tampa do poco-poco em meio a uma via publica com trafego, coberto por camada asfaltica, encont</v>
          </cell>
          <cell r="C4429" t="str">
            <v>un</v>
          </cell>
          <cell r="D4429">
            <v>88.34</v>
          </cell>
        </row>
        <row r="4430">
          <cell r="A4430" t="str">
            <v>SE 20.10.1950 (/)</v>
          </cell>
          <cell r="B4430" t="str">
            <v>Levantamento cadastral das profundidades dos tubos e galerias que concorrem em um poco de visita, profundidades estas, medidas a regua e referenciadas a cota da tampa do poco-poco em meio a uma via publica com trafego, coberto por camada asfaltica, encont</v>
          </cell>
          <cell r="C4430" t="str">
            <v>un</v>
          </cell>
          <cell r="D4430">
            <v>88.34</v>
          </cell>
        </row>
        <row r="4431">
          <cell r="A4431" t="str">
            <v>SE 20.10.2000 (A)</v>
          </cell>
          <cell r="B4431" t="str">
            <v>Levantamento topografico por batimetria, incluindo secoes de levantamento equidistantes de ate 20 metros, inclusive transporte do pessoal com caminhoneta 9 passageiros, executado de acordo com as especificacoes da Prefeitura da Cidade do Rio de Janeiro, c</v>
          </cell>
          <cell r="C4431" t="str">
            <v>ha</v>
          </cell>
          <cell r="D4431">
            <v>1727.24</v>
          </cell>
        </row>
        <row r="4432">
          <cell r="A4432" t="str">
            <v>SE 20.10.2050 (A)</v>
          </cell>
          <cell r="B4432" t="str">
            <v xml:space="preserve">Levantamento topografico, planialtimetrico e cadastral, executado de acordo com as especificacoes da Prefeitura da Cidade do Rio de Janeiro, em favelas, considerando cotas de soleira e sanitarios, medicao de lotes, posteamento e demais elementos naturais </v>
          </cell>
          <cell r="C4432" t="str">
            <v>m2</v>
          </cell>
          <cell r="D4432">
            <v>0.85</v>
          </cell>
        </row>
        <row r="4433">
          <cell r="A4433" t="str">
            <v>SE 20.10.2100 (/)</v>
          </cell>
          <cell r="B4433" t="str">
            <v>Levantamento topografico por GPS em areas de dificil acesso, relevo acidentado e muito pouco habitadas. O levantamento visa posterior reflorestamento das areas, possuindo baixa precisao.</v>
          </cell>
          <cell r="C4433" t="str">
            <v>ha</v>
          </cell>
          <cell r="D4433">
            <v>66.349999999999994</v>
          </cell>
        </row>
        <row r="4434">
          <cell r="A4434" t="str">
            <v>SE 20.10.2150 (A)</v>
          </cell>
          <cell r="B4434" t="str">
            <v>Levantamento de secao transversal em terreno de orografia acidentada e vegetacao rala, considerando-se teodolito ou estacao total e distanciometro eletronico, na escala 1:100, incluindo-se a apresentacao em papel e em meio digital (preferencia por Autocad</v>
          </cell>
          <cell r="C4434" t="str">
            <v>m</v>
          </cell>
          <cell r="D4434">
            <v>1.23</v>
          </cell>
        </row>
        <row r="4435">
          <cell r="A4435" t="str">
            <v>SE 20.10.2200 (A)</v>
          </cell>
          <cell r="B4435" t="str">
            <v>Levantamento de secao transversal em terreno de orografia acidentada e vegetacao rala, considerando-se o teodolito e usando a estadimetria. Medido por metro linear de secao, incluindo-se o desenho em papel milimetrado vegetal na escala 1:200.</v>
          </cell>
          <cell r="C4435" t="str">
            <v>m</v>
          </cell>
          <cell r="D4435">
            <v>0.76</v>
          </cell>
        </row>
        <row r="4436">
          <cell r="A4436" t="str">
            <v>SE 20.10.2250 (A)</v>
          </cell>
          <cell r="B4436" t="str">
            <v>Levantamento de secao transversal em terreno de orografia acidentada e vegetacao densa, considerando-se o teodolito e usando a estadimetria. Medido por metro linear de secao, incluindo-se o desenho em papel milimetrado vegetal na escala 1:200.</v>
          </cell>
          <cell r="C4436" t="str">
            <v>m</v>
          </cell>
          <cell r="D4436">
            <v>1.05</v>
          </cell>
        </row>
        <row r="4437">
          <cell r="A4437" t="str">
            <v>SE 20.10.2300 (A)</v>
          </cell>
          <cell r="B4437" t="str">
            <v>Levantamento de secao transversal em terreno de orografia acidentada e vegetacao densa, considerando-se o nivel como equipamento. Medido por metro linear de secao, incluindo-se o desenho em papel milimetrado vegetal na escala 1:200.</v>
          </cell>
          <cell r="C4437" t="str">
            <v>m</v>
          </cell>
          <cell r="D4437">
            <v>1.01</v>
          </cell>
        </row>
        <row r="4438">
          <cell r="A4438" t="str">
            <v>SE 20.10.2350 (/)</v>
          </cell>
          <cell r="B4438" t="str">
            <v>Elaboracao de planta topografica planialtimetrica e cadastral, na escala 1:500, a partir de secoes transversais ja levantadas no local, incluindo-se a apresentacao em papel e em meio digital (preferencia por Autocad).</v>
          </cell>
          <cell r="C4438" t="str">
            <v>ha</v>
          </cell>
          <cell r="D4438">
            <v>681.55</v>
          </cell>
        </row>
        <row r="4439">
          <cell r="A4439" t="str">
            <v>SE 20.10.2400 (A)</v>
          </cell>
          <cell r="B4439" t="str">
            <v>Tubo para inclinometro, de aluminio, exclusive perfuracao, caixa de protecao e leitura. Fornecimento e colocacao.</v>
          </cell>
          <cell r="C4439" t="str">
            <v>m</v>
          </cell>
          <cell r="D4439">
            <v>111.33</v>
          </cell>
        </row>
        <row r="4440">
          <cell r="A4440" t="str">
            <v>SE 20.10.2450 (A)</v>
          </cell>
          <cell r="B4440" t="str">
            <v>Nivelamento e contranivelamento de linha topografica, em terreno de orografia nao acidentada, incluindo desenho em escala 1:1000 (H) e 1:1000 (V) em papel milimetrado vegetal.</v>
          </cell>
          <cell r="C4440" t="str">
            <v>Km</v>
          </cell>
          <cell r="D4440">
            <v>208.15</v>
          </cell>
        </row>
        <row r="4441">
          <cell r="A4441" t="str">
            <v>SE 20.10.2500 (A)</v>
          </cell>
          <cell r="B4441" t="str">
            <v>Nivelamento de eixo de logradouro, de acordo com as especificacoes da Prefeitura da Cidade do Rio de Janeiro, incluindo desenho em papel milimetrado vegetal.</v>
          </cell>
          <cell r="C4441" t="str">
            <v>Km</v>
          </cell>
          <cell r="D4441">
            <v>104.4</v>
          </cell>
        </row>
        <row r="4442">
          <cell r="A4442" t="str">
            <v>SE 20.15.0050 (/)</v>
          </cell>
          <cell r="B4442" t="str">
            <v>Levantamento fotografico de aspecto de area urbana com fornecimento do negativo e de ampliacao colorida no tamanho (10x15)cm.</v>
          </cell>
          <cell r="C4442" t="str">
            <v>un</v>
          </cell>
          <cell r="D4442">
            <v>1.98</v>
          </cell>
        </row>
        <row r="4443">
          <cell r="A4443" t="str">
            <v>SE 20.20.0050 (A)</v>
          </cell>
          <cell r="B4443" t="str">
            <v>Composicao basica de laboratorio.</v>
          </cell>
          <cell r="C4443" t="str">
            <v>un</v>
          </cell>
          <cell r="D4443">
            <v>43.22</v>
          </cell>
        </row>
        <row r="4444">
          <cell r="A4444" t="str">
            <v>SE 20.20.0100 (A)</v>
          </cell>
          <cell r="B4444" t="str">
            <v>Custo horario produtivo Wagon Drill (nao utilizar como item de orcamento).</v>
          </cell>
          <cell r="C4444" t="str">
            <v>h</v>
          </cell>
          <cell r="D4444">
            <v>395.79</v>
          </cell>
        </row>
        <row r="4445">
          <cell r="A4445" t="str">
            <v>SE 20.20.0150 (A)</v>
          </cell>
          <cell r="B4445" t="str">
            <v>Custo horario improdutivo Wagon Drill (nao utilizar como item de orcamento).</v>
          </cell>
          <cell r="C4445" t="str">
            <v>h</v>
          </cell>
          <cell r="D4445">
            <v>115.76</v>
          </cell>
        </row>
        <row r="4446">
          <cell r="A4446" t="str">
            <v>SE 20.20.0200 (A)</v>
          </cell>
          <cell r="B4446" t="str">
            <v>Custo horario produtivo Widia ou similar-Solo (nao utilizar como item de orcamento).</v>
          </cell>
          <cell r="C4446" t="str">
            <v>h</v>
          </cell>
          <cell r="D4446">
            <v>93.05</v>
          </cell>
        </row>
        <row r="4447">
          <cell r="A4447" t="str">
            <v>SE 20.20.0250 (A)</v>
          </cell>
          <cell r="B4447" t="str">
            <v>Custo horario improdutivo Widia ou similar-Solo (nao utilizar como item de orcamento).</v>
          </cell>
          <cell r="C4447" t="str">
            <v>h</v>
          </cell>
          <cell r="D4447">
            <v>89.9</v>
          </cell>
        </row>
        <row r="4448">
          <cell r="A4448" t="str">
            <v>SE 20.20.0300 (A)</v>
          </cell>
          <cell r="B4448" t="str">
            <v>Custo horario produtivo Widia ou similar-Alteracao e rocha (nao utilizar como item de orcamento).</v>
          </cell>
          <cell r="C4448" t="str">
            <v>h</v>
          </cell>
          <cell r="D4448">
            <v>93.05</v>
          </cell>
        </row>
        <row r="4449">
          <cell r="A4449" t="str">
            <v>SE 20.20.0350 (A)</v>
          </cell>
          <cell r="B4449" t="str">
            <v>Custo horario produtivo diamante rocha sa (nao utilizar como item de orcamento).</v>
          </cell>
          <cell r="C4449" t="str">
            <v>h</v>
          </cell>
          <cell r="D4449">
            <v>172.19</v>
          </cell>
        </row>
        <row r="4450">
          <cell r="A4450" t="str">
            <v>SE 20.20.0400 (A)</v>
          </cell>
          <cell r="B4450" t="str">
            <v>Custo horario improdutivo diamante rocha sa (nao utilizar como item de orcamento).</v>
          </cell>
          <cell r="C4450" t="str">
            <v>h</v>
          </cell>
          <cell r="D4450">
            <v>56.61</v>
          </cell>
        </row>
        <row r="4451">
          <cell r="A4451" t="str">
            <v>SE 20.20.0450 (/)</v>
          </cell>
          <cell r="B4451" t="str">
            <v>Distanciometro eletronico completo.</v>
          </cell>
          <cell r="C4451" t="str">
            <v>h</v>
          </cell>
          <cell r="D4451">
            <v>0.73</v>
          </cell>
        </row>
        <row r="4452">
          <cell r="A4452" t="str">
            <v>SE 25.05.0050 (A)</v>
          </cell>
          <cell r="B4452" t="str">
            <v>Elaboracao de projeto de micro e mesodrenagem (vazao ate 10m3/seg.) em conformidade com as normas estabelecidas pela RIO-AGUAS. Servicos medidos por quilometro de projeto efetivamente concluido, os quais apos aprovacao serao entregues a fiscalizacao sendo</v>
          </cell>
          <cell r="C4452" t="str">
            <v>Km</v>
          </cell>
          <cell r="D4452">
            <v>7372.22</v>
          </cell>
        </row>
        <row r="4453">
          <cell r="A4453" t="str">
            <v>SE 25.05.0100 (A)</v>
          </cell>
          <cell r="B4453" t="str">
            <v>Elaboracao de projeto de macrodrenagem (vazao a partir de 10m3/seg.) em conformidade com as normas estabelecidas pela RIO-AGUAS. Servicos medidos por quilometro de projeto efetivamente concluido, os quais apos aprovacao serao entregues a fiscalizacao send</v>
          </cell>
          <cell r="C4453" t="str">
            <v>Km</v>
          </cell>
          <cell r="D4453">
            <v>9730.11</v>
          </cell>
        </row>
        <row r="4454">
          <cell r="A4454" t="str">
            <v>SE 25.05.0150 (/)</v>
          </cell>
          <cell r="B4454" t="str">
            <v>Projeto executivo de sistema de drenagem, em Autocad, em area de ate 20.000m2.</v>
          </cell>
          <cell r="C4454" t="str">
            <v>m2</v>
          </cell>
          <cell r="D4454">
            <v>0.33</v>
          </cell>
        </row>
        <row r="4455">
          <cell r="A4455" t="str">
            <v>SE 25.05.0200 (/)</v>
          </cell>
          <cell r="B4455" t="str">
            <v>Projeto executivo de sistema de drenagem, em Autocad, em area acima de 20.000m2.</v>
          </cell>
          <cell r="C4455" t="str">
            <v>m2</v>
          </cell>
          <cell r="D4455">
            <v>0.24</v>
          </cell>
        </row>
        <row r="4456">
          <cell r="A4456" t="str">
            <v>SE 25.10.0050 (A)</v>
          </cell>
          <cell r="B4456" t="str">
            <v>Projeto basico para urbanizacao/reurbanizacao de areas, visando a organizacao espacial e das atividades, devendo contemplar: sistema viario (locais para carga e descarga, estacionamento, parada para onibus e etc, faixa exclusiva, sinalizacao e desenho geo</v>
          </cell>
          <cell r="C4456" t="str">
            <v>ha</v>
          </cell>
          <cell r="D4456">
            <v>29567.72</v>
          </cell>
        </row>
        <row r="4457">
          <cell r="A4457" t="str">
            <v>SE 25.10.0100 (A)</v>
          </cell>
          <cell r="B4457" t="str">
            <v xml:space="preserve">Projeto executivo para urbanizacao/reurbanizacao de areas, visando a organizacao espacial e das atividades, devendo contemplar: sistema viario (locais para carga e descarga, faixa exclusiva e desenho geometrico), passeios, pracas, arborizacao, iluminacao </v>
          </cell>
          <cell r="C4457" t="str">
            <v>ha</v>
          </cell>
          <cell r="D4457">
            <v>46935.01</v>
          </cell>
        </row>
        <row r="4458">
          <cell r="A4458" t="str">
            <v>SE 25.10.0150 (A)</v>
          </cell>
          <cell r="B4458" t="str">
            <v>Projeto executivo para urbanizacao/reurbanizacao (geometrico, cortes e detalhes) para tratamento paisagistico de areas publicas, apresentado em Autocad nos padroes da contratante, inclusive as operacoes pertinentes e a coordenacao dos projetos complementa</v>
          </cell>
          <cell r="C4458" t="str">
            <v>ha</v>
          </cell>
          <cell r="D4458">
            <v>23078.1</v>
          </cell>
        </row>
        <row r="4459">
          <cell r="A4459" t="str">
            <v>SE 25.10.0250 (A)</v>
          </cell>
          <cell r="B4459" t="str">
            <v>Projeto de via simples de veiculos em favela, com 1 faixa de rolamento, com largura maxima de 3m.</v>
          </cell>
          <cell r="C4459" t="str">
            <v>Km</v>
          </cell>
          <cell r="D4459">
            <v>3985.01</v>
          </cell>
        </row>
        <row r="4460">
          <cell r="A4460" t="str">
            <v>SE 25.10.0350 (A)</v>
          </cell>
          <cell r="B4460" t="str">
            <v>Projeto para passarela sobre logradouro publico, com rampas e/ou escadas.</v>
          </cell>
          <cell r="C4460" t="str">
            <v>m2</v>
          </cell>
          <cell r="D4460">
            <v>59.75</v>
          </cell>
        </row>
        <row r="4461">
          <cell r="A4461" t="str">
            <v>SE 25.10.0400 (A)</v>
          </cell>
          <cell r="B4461" t="str">
            <v>Projeto executivo para tratamento paisagistico com especificacao vegetal legendada e quantificada, em areas publicas, considerando a area efetiva de plantio, apresentado em Autocad nos padroes da contratante.</v>
          </cell>
          <cell r="C4461" t="str">
            <v>ha</v>
          </cell>
          <cell r="D4461">
            <v>10574.43</v>
          </cell>
        </row>
        <row r="4462">
          <cell r="A4462" t="str">
            <v>SE 25.10.0450 (A)</v>
          </cell>
          <cell r="B4462" t="str">
            <v>Projeto executivo de via especial para veiculos e pedestres, em avenidas canal, com calcadas em ambos os lados, com largura maxima de 40m, apresentado em Autocad nos padroes da contratante.</v>
          </cell>
          <cell r="C4462" t="str">
            <v>ha</v>
          </cell>
          <cell r="D4462">
            <v>2268.46</v>
          </cell>
        </row>
        <row r="4463">
          <cell r="A4463" t="str">
            <v>SE 25.10.0500 (A)</v>
          </cell>
          <cell r="B4463" t="str">
            <v xml:space="preserve">Projeto executivo de via especial para veiculos e pedestres em ruas e avenidas urbanas, com calcadas em ambos os lados, canteiro central e separadores de pistas laterais em ambos os sentidos e com largura maxima de 46m, apresentado em Autocad nos padroes </v>
          </cell>
          <cell r="C4463" t="str">
            <v>ha</v>
          </cell>
          <cell r="D4463">
            <v>4286.7299999999996</v>
          </cell>
        </row>
        <row r="4464">
          <cell r="A4464" t="str">
            <v>SE 25.10.0550 (A)</v>
          </cell>
          <cell r="B4464" t="str">
            <v>Projeto executivo de via para veiculos e pedestres em ruas e avenidas urbanas, com calcadas em ambos os lados e 2 faixas de rolamento com largura maxima de 13m, apresentado em Autocad nos padroes da contratante.</v>
          </cell>
          <cell r="C4464" t="str">
            <v>ha</v>
          </cell>
          <cell r="D4464">
            <v>3985.01</v>
          </cell>
        </row>
        <row r="4465">
          <cell r="A4465" t="str">
            <v>SE 25.10.0600 (A)</v>
          </cell>
          <cell r="B4465" t="str">
            <v>Projeto executivo de via para veiculos e pedestres em ruas e avenidas urbanas, com calcadas em ambos os lados e 3 faixas de rolamento com largura maxima de 16m, apresentado em Autocad nos padroes da contratante.</v>
          </cell>
          <cell r="C4465" t="str">
            <v>ha</v>
          </cell>
          <cell r="D4465">
            <v>3671.45</v>
          </cell>
        </row>
        <row r="4466">
          <cell r="A4466" t="str">
            <v>SE 25.10.0650 (A)</v>
          </cell>
          <cell r="B4466" t="str">
            <v>Projeto executivo de via especial para veiculos e pedestres em ruas e avenidas urbanas, com calcadas em ambos os lados, canteiro central, com 3 faixas de rolamento nas pistas centrais e separadores de pistas laterais em ambos sentidos e com largura maxima</v>
          </cell>
          <cell r="C4466" t="str">
            <v>ha</v>
          </cell>
          <cell r="D4466">
            <v>4096.0200000000004</v>
          </cell>
        </row>
        <row r="4467">
          <cell r="A4467" t="str">
            <v>SE 25.10.0700 (A)</v>
          </cell>
          <cell r="B4467" t="str">
            <v>Projeto executivo de via para veiculos e pedestres em ruas e avenidas urbanas, com calcadas em ambos os lados e 4 faixas de rolamento com largura maxima de 25m, apresentado em Autocad nos padroes da contratante.</v>
          </cell>
          <cell r="C4467" t="str">
            <v>ha</v>
          </cell>
          <cell r="D4467">
            <v>2672.75</v>
          </cell>
        </row>
        <row r="4468">
          <cell r="A4468" t="str">
            <v>SE 25.10.0750 (A)</v>
          </cell>
          <cell r="B4468" t="str">
            <v>Projeto executivo de via especial para veiculos e pedestres em ruas e avenidas urbanas, com calcadas em ambos os lados, canteiro central e pistas com 4 faixas de rolamento em cada sentido, com largura maxima de 40m, apresentado em Autocad nos padroes da c</v>
          </cell>
          <cell r="C4468" t="str">
            <v>ha</v>
          </cell>
          <cell r="D4468">
            <v>4174.3599999999997</v>
          </cell>
        </row>
        <row r="4469">
          <cell r="A4469" t="str">
            <v>SE 25.10.0800 (A)</v>
          </cell>
          <cell r="B4469" t="str">
            <v>Projeto executivo de via simples de ciclovia, com 1 faixa de rolamento, com largura maxima de 1,30m, apresentado em Autocad nos padroes da contratante.</v>
          </cell>
          <cell r="C4469" t="str">
            <v>ha</v>
          </cell>
          <cell r="D4469">
            <v>3500.52</v>
          </cell>
        </row>
        <row r="4470">
          <cell r="A4470" t="str">
            <v>SE 25.10.0850 (A)</v>
          </cell>
          <cell r="B4470" t="str">
            <v>Projeto executivo de via dupla de ciclovia, com 2 faixas de rolamento, com largura maxima de 3m, apresentado em Autocad nos padroes da contratante.</v>
          </cell>
          <cell r="C4470" t="str">
            <v>ha</v>
          </cell>
          <cell r="D4470">
            <v>5143.5200000000004</v>
          </cell>
        </row>
        <row r="4471">
          <cell r="A4471" t="str">
            <v>SE 25.15.0050 (A)</v>
          </cell>
          <cell r="B4471" t="str">
            <v>Projeto basico de arquitetura para predios hospitalares de ate 1000m2, apresentado em Autocad for Windows nos padroes da contratante, inclusive as legalizacoes pertinentes e a coordenacao dos projetos complementares.</v>
          </cell>
          <cell r="C4471" t="str">
            <v>m2</v>
          </cell>
          <cell r="D4471">
            <v>47.84</v>
          </cell>
        </row>
        <row r="4472">
          <cell r="A4472" t="str">
            <v>SE 25.15.0100 (A)</v>
          </cell>
          <cell r="B4472" t="str">
            <v>Projeto basico de arquitetura para predios hospitalares de 1000 ate 4000m2, apresentado em Autocad for Windows nos padroes da contratante, inclusive as legalizacoes pertinentes e a coordenacao dos projetos complementares. Observacao: ate 1000m2 conforme o</v>
          </cell>
          <cell r="C4472" t="str">
            <v>m2</v>
          </cell>
          <cell r="D4472">
            <v>44.15</v>
          </cell>
        </row>
        <row r="4473">
          <cell r="A4473" t="str">
            <v>SE 25.15.0150 (A)</v>
          </cell>
          <cell r="B4473" t="str">
            <v>Projeto basico de arquitetura para predios hospitalares acima de 4000m2, apresentado em Autocad for Windows nos padroes da contratante, inclusive as legalizacoes pertinentes e a coordenacao dos projetos complementares. Observacao: ate 1000m2 conforme o it</v>
          </cell>
          <cell r="C4473" t="str">
            <v>m2</v>
          </cell>
          <cell r="D4473">
            <v>41.5</v>
          </cell>
        </row>
        <row r="4474">
          <cell r="A4474" t="str">
            <v>SE 25.15.0200 (A)</v>
          </cell>
          <cell r="B4474" t="str">
            <v>Projeto estrutural para predios hospitalares ate 1000m2, apresentado em disquete, sendo o arquivo compativel com o Autocad R12 da Autodesk, e uma copia em papel vegetal nos padroes da contratante constando de plantas de forma, armacao e detalhes, de acord</v>
          </cell>
          <cell r="C4474" t="str">
            <v>m2</v>
          </cell>
          <cell r="D4474">
            <v>31.42</v>
          </cell>
        </row>
        <row r="4475">
          <cell r="A4475" t="str">
            <v>SE 25.15.0250 (A)</v>
          </cell>
          <cell r="B4475" t="str">
            <v>Projeto estrutural para predios hospitalares de 1000 a 4000m2, apresentado em disquete, sendo o arquivo compativel com o Autocad da Autodesk, e uma copia em papel vegetal nos padroes da contratante constando de plantas de forma, armacao e detalhes, de aco</v>
          </cell>
          <cell r="C4475" t="str">
            <v>m2</v>
          </cell>
          <cell r="D4475">
            <v>27.68</v>
          </cell>
        </row>
        <row r="4476">
          <cell r="A4476" t="str">
            <v>SE 25.15.0300 (A)</v>
          </cell>
          <cell r="B4476" t="str">
            <v>Projeto estrutural para predios hospitalares acima de 4000m2, apresentado em disquete, sendo o arquivo compativel com o Autocad da Autodesk, e uma copia em papel vegetal nos padroes da contratante constando de plantas de forma, armacao e detalhes, de acor</v>
          </cell>
          <cell r="C4476" t="str">
            <v>m2</v>
          </cell>
          <cell r="D4476">
            <v>23.82</v>
          </cell>
        </row>
        <row r="4477">
          <cell r="A4477" t="str">
            <v>SE 25.15.0350 (A)</v>
          </cell>
          <cell r="B4477" t="str">
            <v>Projeto executivo de arquitetura para predios hospitalares de ate 500m2, apresentado em Autocad For Windows nos padroes da contratante, inclusive as legalizacoes pertinentes e a coordenacao dos projetos complementares.</v>
          </cell>
          <cell r="C4477" t="str">
            <v>m2</v>
          </cell>
          <cell r="D4477">
            <v>72.56</v>
          </cell>
        </row>
        <row r="4478">
          <cell r="A4478" t="str">
            <v>SE 25.15.0400 (A)</v>
          </cell>
          <cell r="B4478" t="str">
            <v>Projeto executivo de arquitetura para predios hospitalares de 1000 ate 4000m2, apresentado em Autocad For Windows nos padroes da contratante, inclusive as legalizacoes pertinentes e a coordenacao dos projetos complementares. Observacao: ate 1000m2 conform</v>
          </cell>
          <cell r="C4478" t="str">
            <v>m2</v>
          </cell>
          <cell r="D4478">
            <v>66.84</v>
          </cell>
        </row>
        <row r="4479">
          <cell r="A4479" t="str">
            <v>SE 25.15.0450 (A)</v>
          </cell>
          <cell r="B4479" t="str">
            <v>Projeto executivo de arquitetura para predios hospitalares acima de 4000m2, apresentado em Autocad For Windows nos padroes da contratante, inclusive as legalizacoes pertinentes e a coordenacao dos projetos complementares. Observacao: ate 1000m2 conforme o</v>
          </cell>
          <cell r="C4479" t="str">
            <v>m2</v>
          </cell>
          <cell r="D4479">
            <v>62.23</v>
          </cell>
        </row>
        <row r="4480">
          <cell r="A4480" t="str">
            <v>SE 25.20.0050 (A)</v>
          </cell>
          <cell r="B4480" t="str">
            <v>Projeto basico de para predios culturais de ate 500m2, apresentado em Autocad for Windows nos padroes da contratante, inclusive as legalizacoes pertinentes e a coordenacao dos projetos complementares.</v>
          </cell>
          <cell r="C4480" t="str">
            <v>m2</v>
          </cell>
          <cell r="D4480">
            <v>38.08</v>
          </cell>
        </row>
        <row r="4481">
          <cell r="A4481" t="str">
            <v>SE 25.20.0100 (A)</v>
          </cell>
          <cell r="B4481" t="str">
            <v>Projeto basico de arquitetura para predios culturais de 501 ate 3000m2, apresentado em Autocad for Windows nos padroes da contratante, inclusive as legalizacoes pertinentes e a coordenacao dos projetos complementares. Observacao: ate 500m2 conforme o item</v>
          </cell>
          <cell r="C4481" t="str">
            <v>m2</v>
          </cell>
          <cell r="D4481">
            <v>31.63</v>
          </cell>
        </row>
        <row r="4482">
          <cell r="A4482" t="str">
            <v>SE 25.20.0150 (A)</v>
          </cell>
          <cell r="B4482" t="str">
            <v>Projeto basico de arquitetura para predios culturais acima de 3000m2 apresentado em Autocad for Windows nos padroes da contratante, inclusive as legalizacoes pertinentes e a coordenacao dos projetos complementares. Observacao: ate 500m2 conforme o item SE</v>
          </cell>
          <cell r="C4482" t="str">
            <v>m2</v>
          </cell>
          <cell r="D4482">
            <v>27.07</v>
          </cell>
        </row>
        <row r="4483">
          <cell r="A4483" t="str">
            <v>SE 25.20.0200 (A)</v>
          </cell>
          <cell r="B4483" t="str">
            <v>Projeto executivo de arquitetura para predios culturais de ate 500m2 apresentado em Autocad For Windows nos padroes da contratante, inclusive as legalizacoes pertinentes e a coordenacao dos projetos complementares.</v>
          </cell>
          <cell r="C4483" t="str">
            <v>m2</v>
          </cell>
          <cell r="D4483">
            <v>57.24</v>
          </cell>
        </row>
        <row r="4484">
          <cell r="A4484" t="str">
            <v>SE 25.20.0250 (A)</v>
          </cell>
          <cell r="B4484" t="str">
            <v>Projeto executivo de arquitetura para predios culturais de 501 ate 3000m2 apresentado em Autocad For Windows nos padroes da contratante, inclusive as legalizacoes pertinentes e a coordenacao dos projetos complementares. Observacao: ate 500m2 conforme o it</v>
          </cell>
          <cell r="C4484" t="str">
            <v>m2</v>
          </cell>
          <cell r="D4484">
            <v>52.74</v>
          </cell>
        </row>
        <row r="4485">
          <cell r="A4485" t="str">
            <v>SE 25.20.0300 (A)</v>
          </cell>
          <cell r="B4485" t="str">
            <v>Projeto executivo de arquitetura para predios culturais acima de 3000m2 apresentado em Autocad For Windows nos padroes da contratante, inclusive as legalizacoes pertinentes e a coordenacao dos projetos complementares. Observacao: ate 500m2 conforme o item</v>
          </cell>
          <cell r="C4485" t="str">
            <v>m2</v>
          </cell>
          <cell r="D4485">
            <v>40.700000000000003</v>
          </cell>
        </row>
        <row r="4486">
          <cell r="A4486" t="str">
            <v>SE 25.20.0350 (A)</v>
          </cell>
          <cell r="B4486" t="str">
            <v xml:space="preserve">Projeto estrutural para predios culturais ate 500m2, apresentado em disquete, sendo o arquivo compativel com o Autocad da Autodesk, e uma copia em papel vegetal nos padroes da contratante constando de plantas de forma, armacao e detalhes, de acordo com a </v>
          </cell>
          <cell r="C4486" t="str">
            <v>m2</v>
          </cell>
          <cell r="D4486">
            <v>31.43</v>
          </cell>
        </row>
        <row r="4487">
          <cell r="A4487" t="str">
            <v>SE 25.20.0400 (A)</v>
          </cell>
          <cell r="B4487" t="str">
            <v xml:space="preserve">Projeto estrutural para predios culturais de 500 a 3000m2, apresentado em disquete, sendo o arquivo compativel com o Autocad da Autodesk, e uma copia em papel vegetal nos padroes da contratante constando de plantas de forma, armacao e detalhes, de acordo </v>
          </cell>
          <cell r="C4487" t="str">
            <v>m2</v>
          </cell>
          <cell r="D4487">
            <v>27.58</v>
          </cell>
        </row>
        <row r="4488">
          <cell r="A4488" t="str">
            <v>SE 25.20.0450 (A)</v>
          </cell>
          <cell r="B4488" t="str">
            <v xml:space="preserve">Projeto estrutural para predios culturais acima de 3000m2, apresentado em disquete, sendo o arquivo compativel com o Autocad da Autodesk, e uma copia em papel vegetal nos padroes da contratante constando de plantas de forma, armacao e detalhes, de acordo </v>
          </cell>
          <cell r="C4488" t="str">
            <v>m2</v>
          </cell>
          <cell r="D4488">
            <v>24.09</v>
          </cell>
        </row>
        <row r="4489">
          <cell r="A4489" t="str">
            <v>SE 25.25.0050 (A)</v>
          </cell>
          <cell r="B4489" t="str">
            <v>Projeto basico de arquitetura para predios escolares e/ou administrativos de ate 500m2 apresentado em Autocad for Windows nos padroes da contratante, inclusive as legalizacoes pertinentes e a coordenacao dos projetos complementares.</v>
          </cell>
          <cell r="C4489" t="str">
            <v>m2</v>
          </cell>
          <cell r="D4489">
            <v>25.79</v>
          </cell>
        </row>
        <row r="4490">
          <cell r="A4490" t="str">
            <v>SE 25.25.0100 (A)</v>
          </cell>
          <cell r="B4490" t="str">
            <v xml:space="preserve">Projeto basico de arquitetura para predios escolares e/ou administrativos de 501 ate 3000m2, apresentado em Autocad for Windows nos padroes da contratante, inclusive as legalizacoes pertinentes e a coordenacao dos projetos complementares. Observacao: ate </v>
          </cell>
          <cell r="C4490" t="str">
            <v>m2</v>
          </cell>
          <cell r="D4490">
            <v>19.88</v>
          </cell>
        </row>
        <row r="4491">
          <cell r="A4491" t="str">
            <v>SE 25.25.0150 (A)</v>
          </cell>
          <cell r="B4491" t="str">
            <v>Projeto basico de arquitetura para predios escolares e/ou administrativo de 3000m2, apresentado em Autocad for Windows nos padroes da contrante, inclusive as legalizacoes pertinentes e a coordenacao dos projetos complementares. Observacao: ate 500m2 cnfor</v>
          </cell>
          <cell r="C4491" t="str">
            <v>m2</v>
          </cell>
          <cell r="D4491">
            <v>15.9</v>
          </cell>
        </row>
        <row r="4492">
          <cell r="A4492" t="str">
            <v>SE 25.25.0200 (A)</v>
          </cell>
          <cell r="B4492" t="str">
            <v>Projeto executivo de arquitetura para predios escolares e/ou administrativos de ate 500m2 apresentado em Autocad For Windows nos padroes da contratante, inclusive as legalizacoes pertinentes e a coordenacao dos projetos complementares.</v>
          </cell>
          <cell r="C4492" t="str">
            <v>m2</v>
          </cell>
          <cell r="D4492">
            <v>41.7</v>
          </cell>
        </row>
        <row r="4493">
          <cell r="A4493" t="str">
            <v>SE 25.25.0250 (A)</v>
          </cell>
          <cell r="B4493" t="str">
            <v>Projeto executivo de arquitetura para predios escolares e/ou administrativos de 501 ate 3000m2 apresentado em Autocad For Windows nos padroes da contratante, inclusive as legalizacoes pertinentes e a coordenacao dos projetos complementares. Observacao ate</v>
          </cell>
          <cell r="C4493" t="str">
            <v>m2</v>
          </cell>
          <cell r="D4493">
            <v>29.96</v>
          </cell>
        </row>
        <row r="4494">
          <cell r="A4494" t="str">
            <v>SE 25.25.0300 (A)</v>
          </cell>
          <cell r="B4494" t="str">
            <v xml:space="preserve">Projeto executivo de arquitetura para predios escolares e/ou administrativos acima de 3000m2 apresentado em Autocad For Windows nos padroes da contratante, inclusive as legalizacoes pertinentes e a coordenacao dos projetos complementares. Observacao: ate </v>
          </cell>
          <cell r="C4494" t="str">
            <v>m2</v>
          </cell>
          <cell r="D4494">
            <v>24</v>
          </cell>
        </row>
        <row r="4495">
          <cell r="A4495" t="str">
            <v>SE 25.25.0350 (A)</v>
          </cell>
          <cell r="B4495" t="str">
            <v>Projeto estrutural para predios escolares e administrativos de ate 500m2 apresentado em disquete, sendo o arquivo compativel com o Autocad da Autodesk, e uma copia em papel vegetal nos padroes da contratante constando de plantas de forma, armacao e detalh</v>
          </cell>
          <cell r="C4495" t="str">
            <v>m2</v>
          </cell>
          <cell r="D4495">
            <v>26.9</v>
          </cell>
        </row>
        <row r="4496">
          <cell r="A4496" t="str">
            <v>SE 25.25.0400 (A)</v>
          </cell>
          <cell r="B4496" t="str">
            <v>Projeto estrutural para predios escolares e administrativos de 500 a 3000m2 apresentado em disquete, sendo o arquivo compativel com o Autocad da Autodesk, e uma copia em papel vegetal nos padroes da contratante constando de plantas de forma, armacao e det</v>
          </cell>
          <cell r="C4496" t="str">
            <v>m2</v>
          </cell>
          <cell r="D4496">
            <v>24.2</v>
          </cell>
        </row>
        <row r="4497">
          <cell r="A4497" t="str">
            <v>SE 25.25.0450 (A)</v>
          </cell>
          <cell r="B4497" t="str">
            <v>Projeto estrutural para predios escolares e administrativos acima de 3000m2 apresentado em disquete, sendo o arquivo compativel com o Autocad da Autodesk, e uma copia em papel vegetal nos padroes da contratante constando de plantas de forma, armacao e det</v>
          </cell>
          <cell r="C4497" t="str">
            <v>m2</v>
          </cell>
          <cell r="D4497">
            <v>20.47</v>
          </cell>
        </row>
        <row r="4498">
          <cell r="A4498" t="str">
            <v>SE 25.25.0500 (A)</v>
          </cell>
          <cell r="B4498" t="str">
            <v>Projeto e levantamento planta cadastral em edificacoes da administracao municipal, inclusive veiculo de servico, apresentado em disquete sendo o arquivo compativel com o Autocad da Autodesk e uma copia papel vegetal nos padroes da contratante constando de</v>
          </cell>
          <cell r="C4498" t="str">
            <v>un</v>
          </cell>
          <cell r="D4498">
            <v>1231.8</v>
          </cell>
        </row>
        <row r="4499">
          <cell r="A4499" t="str">
            <v>SE 25.30.0050 (A)</v>
          </cell>
          <cell r="B4499" t="str">
            <v>Projeto basico de arquitetura para loteamentos com 3 unidades uni ou bifamiliares para areas de ate 12000m2, apresentado em Autocad for Windows nos padroes da contratante, inclusive as legalizacoes pertinentes e a coordenacao dos projetos complementares.</v>
          </cell>
          <cell r="C4499" t="str">
            <v>m2</v>
          </cell>
          <cell r="D4499">
            <v>7.54</v>
          </cell>
        </row>
        <row r="4500">
          <cell r="A4500" t="str">
            <v>SE 25.30.0100 (A)</v>
          </cell>
          <cell r="B4500" t="str">
            <v>Projeto basico de arquitetura para loteamentos com 3 unidades uni ou bifamiliares para areas de 12000 ate 3600m2, apresentado em Autocad for Windows nos padroes da contratante, inclusive as legalizacoes pertinentes e a coordenacao dos projetos complementa</v>
          </cell>
          <cell r="C4500" t="str">
            <v>m2</v>
          </cell>
          <cell r="D4500">
            <v>5.32</v>
          </cell>
        </row>
        <row r="4501">
          <cell r="A4501" t="str">
            <v>SE 25.30.0150 (A)</v>
          </cell>
          <cell r="B4501" t="str">
            <v>Projeto basico de arquitetura para loteamentos com 3 unidades uni ou bifamiliares para areas acima de 36000m2, apresentado em Autocad for Windows nos padroes da contratante, inclusive as legalizacoes pertinentes e a coordenacao dos projetos complementares</v>
          </cell>
          <cell r="C4501" t="str">
            <v>m2</v>
          </cell>
          <cell r="D4501">
            <v>5.3</v>
          </cell>
        </row>
        <row r="4502">
          <cell r="A4502" t="str">
            <v>SE 25.30.0200 (A)</v>
          </cell>
          <cell r="B4502" t="str">
            <v>Projeto executivo de arquitetura para loteamentos com 3 unidades, uni ou bifamiliares tipo para areas de ate 12000m2, apresentado em Autocad For Windows nos padroes da contratante, inclusive as legalizacoes pertinentes e a coordenacao dos projetos complem</v>
          </cell>
          <cell r="C4502" t="str">
            <v>m2</v>
          </cell>
          <cell r="D4502">
            <v>11.23</v>
          </cell>
        </row>
        <row r="4503">
          <cell r="A4503" t="str">
            <v>SE 25.30.0250 (A)</v>
          </cell>
          <cell r="B4503" t="str">
            <v>Projeto executivo de arquitetura para loteamentos com 3 unidades, uni ou bifamiliares tipo para areas de 12000 ate 36000m2, apresentado em Autocad For Windows nos padroes da contratante, inclusive as legalizacoes pertinentes e a coordenacao dos projetos c</v>
          </cell>
          <cell r="C4503" t="str">
            <v>m2</v>
          </cell>
          <cell r="D4503">
            <v>7.96</v>
          </cell>
        </row>
        <row r="4504">
          <cell r="A4504" t="str">
            <v>SE 25.30.0300 (A)</v>
          </cell>
          <cell r="B4504" t="str">
            <v>Projeto executivo de arquitetura para loteamentos com 3 unidades, uni ou bifamiliares tipo para areas acima de 36000m2, apresentado em Autocad For Windows nos padroes da contratante, inclusive as legalizacoes pertinentes e a coordenacao dos projetos compl</v>
          </cell>
          <cell r="C4504" t="str">
            <v>m2</v>
          </cell>
          <cell r="D4504">
            <v>7.96</v>
          </cell>
        </row>
        <row r="4505">
          <cell r="A4505" t="str">
            <v>SE 25.35.0050 (A)</v>
          </cell>
          <cell r="B4505" t="str">
            <v>Projeto basico de arquitetura para habitacao/ edificios de ate 6000m2, apresentado em Autocad for Windows nos padroes da contratante, inclusive as legalizacoes pertinentes e a coordenacao dos projetos complementares.</v>
          </cell>
          <cell r="C4505" t="str">
            <v>m2</v>
          </cell>
          <cell r="D4505">
            <v>24.9</v>
          </cell>
        </row>
        <row r="4506">
          <cell r="A4506" t="str">
            <v>SE 25.35.0100 (A)</v>
          </cell>
          <cell r="B4506" t="str">
            <v>Projeto basico de arquitetura para habitacao/edificios de 6000 ate 12000m2, apresentado em Autocad for Windows nos padroes da contratante, inclusive as legalizacoes pertinentes e a coordenacao dos projetos complementares. Observacao: ate 6000m2 conforme o</v>
          </cell>
          <cell r="C4506" t="str">
            <v>m2</v>
          </cell>
          <cell r="D4506">
            <v>18.059999999999999</v>
          </cell>
        </row>
        <row r="4507">
          <cell r="A4507" t="str">
            <v>SE 25.35.0150 (A)</v>
          </cell>
          <cell r="B4507" t="str">
            <v>Projeto basico de arquitetura para habitacao/edificios acima de 12000m2, apresentado em Autocad for Windows nos padroes da contratante, inclusive as legalizacoes pertinentes e a coordenacao dos projetos complementares. Observacao: ate 6000m2 conforme o it</v>
          </cell>
          <cell r="C4507" t="str">
            <v>m2</v>
          </cell>
          <cell r="D4507">
            <v>14.45</v>
          </cell>
        </row>
        <row r="4508">
          <cell r="A4508" t="str">
            <v>SE 25.35.0200 (A)</v>
          </cell>
          <cell r="B4508" t="str">
            <v>Projeto executivo de arquitetura para habitacao/edificios de ate 6000m2, apresentado em Autocad For Windows nos padroes da contratante, inclusive as legalizacoes pertinentes e a coordenacao dos projetos complementares.</v>
          </cell>
          <cell r="C4508" t="str">
            <v>m2</v>
          </cell>
          <cell r="D4508">
            <v>39.89</v>
          </cell>
        </row>
        <row r="4509">
          <cell r="A4509" t="str">
            <v>SE 25.35.0250 (A)</v>
          </cell>
          <cell r="B4509" t="str">
            <v>Projeto executivo de arquitetura para habitacao/edificios de 6000 ate 12000m2, apresentado em Autocad For Windows nos padroes da contratante, inclusive as legalizacoes pertinentes e a coordenacao dos projetos complementares. Observacao: ate 6000m2 conform</v>
          </cell>
          <cell r="C4509" t="str">
            <v>m2</v>
          </cell>
          <cell r="D4509">
            <v>27.09</v>
          </cell>
        </row>
        <row r="4510">
          <cell r="A4510" t="str">
            <v>SE 25.35.0300 (A)</v>
          </cell>
          <cell r="B4510" t="str">
            <v>Projeto executivo de arquitetura para habitacao/edificios acima de 12000m2, apresentado em Autocad For Windows nos padroes da contratante, inclusive as legalizacoes pertinentes e a coordenacao dos projetos complementares. Observacao: ate 6000m2 conforme o</v>
          </cell>
          <cell r="C4510" t="str">
            <v>m2</v>
          </cell>
          <cell r="D4510">
            <v>21.72</v>
          </cell>
        </row>
        <row r="4511">
          <cell r="A4511" t="str">
            <v>SE 25.40.0050 (A)</v>
          </cell>
          <cell r="B4511" t="str">
            <v>Fornecimento de projeto executivo de instalacao de incendio em Autocad aprovado na concessionaria em predios escolares e administrativos com ate 500m2 de area.</v>
          </cell>
          <cell r="C4511" t="str">
            <v>m2</v>
          </cell>
          <cell r="D4511">
            <v>3.03</v>
          </cell>
        </row>
        <row r="4512">
          <cell r="A4512" t="str">
            <v>SE 25.40.0100 (A)</v>
          </cell>
          <cell r="B4512" t="str">
            <v>Fornecimento de projeto executivo de instalacao de incendio em Autocad aprovado na concessionaria em predios escolares e administrativos, com 500 a 3000m2 de area, sendo os primeiros 500m2 medidos como o item SE 25.40.0050 (/).</v>
          </cell>
          <cell r="C4512" t="str">
            <v>m2</v>
          </cell>
          <cell r="D4512">
            <v>1.66</v>
          </cell>
        </row>
        <row r="4513">
          <cell r="A4513" t="str">
            <v>SE 25.40.0150 (A)</v>
          </cell>
          <cell r="B4513" t="str">
            <v>Fornecimento de projeto executivo de instalacao de incendio em Autocad aprovado na concessionaria em predios escolares e administrativos, considerando a area acima de 3000m2, sendo os primeiros 500m2 medidos como o item SE 25.40.0050 (/) e de 501 a 3000m2</v>
          </cell>
          <cell r="C4513" t="str">
            <v>m2</v>
          </cell>
          <cell r="D4513">
            <v>0.85</v>
          </cell>
        </row>
        <row r="4514">
          <cell r="A4514" t="str">
            <v>SE 25.40.0200 (A)</v>
          </cell>
          <cell r="B4514" t="str">
            <v>Fornecimento de projeto executivo de instalacao de incendio em Autocad aprovado na concessionaria em predios culturais com ate 500m2.</v>
          </cell>
          <cell r="C4514" t="str">
            <v>m2</v>
          </cell>
          <cell r="D4514">
            <v>7.6</v>
          </cell>
        </row>
        <row r="4515">
          <cell r="A4515" t="str">
            <v>SE 25.40.0250 (A)</v>
          </cell>
          <cell r="B4515" t="str">
            <v>Fornecimento de projeto executivo de instalacao de incendio em Autocad aprovado na concessionaria em predios culturais com area acima de 500m2.</v>
          </cell>
          <cell r="C4515" t="str">
            <v>m2</v>
          </cell>
          <cell r="D4515">
            <v>5.09</v>
          </cell>
        </row>
        <row r="4516">
          <cell r="A4516" t="str">
            <v>SE 25.40.0300 (A)</v>
          </cell>
          <cell r="B4516" t="str">
            <v>Fornecimento de projeto executivo de instalacao de incendio em Autocad aprovado na concessionaria em predios hospitalares.</v>
          </cell>
          <cell r="C4516" t="str">
            <v>m2</v>
          </cell>
          <cell r="D4516">
            <v>6.09</v>
          </cell>
        </row>
        <row r="4517">
          <cell r="A4517" t="str">
            <v>SE 25.40.0350 (A)</v>
          </cell>
          <cell r="B4517" t="str">
            <v>Fornecimento de projeto executivo de instalacao de incendio em Autocad aprovado na concessionaria em habitacoes/edificios com ate 500m2 de area.</v>
          </cell>
          <cell r="C4517" t="str">
            <v>m2</v>
          </cell>
          <cell r="D4517">
            <v>3.74</v>
          </cell>
        </row>
        <row r="4518">
          <cell r="A4518" t="str">
            <v>SE 25.40.0400 (A)</v>
          </cell>
          <cell r="B4518" t="str">
            <v>Fornecimento de projeto executivo de instalacao de incendio em Autocad aprovado na concessionaria em habitacoes/edificios, com 500 a 3000m2 de area sendo os primeiros 500m2 medidos como o item SE 25.40.0350 (/).</v>
          </cell>
          <cell r="C4518" t="str">
            <v>m2</v>
          </cell>
          <cell r="D4518">
            <v>1.76</v>
          </cell>
        </row>
        <row r="4519">
          <cell r="A4519" t="str">
            <v>SE 25.40.0450 (A)</v>
          </cell>
          <cell r="B4519" t="str">
            <v>Fornecimento de projeto executivo de instalacao de incendio em Autocad aprovado na concessionaria em habitacoes/edificios, considerando a area acima de 3000m2, sendo os primeiros 500m2 medidos como o item SE 25.40.0350 (/) e de 501 a 3000m2 como o item SE</v>
          </cell>
          <cell r="C4519" t="str">
            <v>m2</v>
          </cell>
          <cell r="D4519">
            <v>0.95</v>
          </cell>
        </row>
        <row r="4520">
          <cell r="A4520" t="str">
            <v>SE 25.40.0500 (A)</v>
          </cell>
          <cell r="B4520" t="str">
            <v>Fornecimento de projeto executivo de instalacao de incendio em Autocad aprovado na concessionaria em habitacao/loteamento com ate 36000m2 de area.</v>
          </cell>
          <cell r="C4520" t="str">
            <v>m2</v>
          </cell>
          <cell r="D4520">
            <v>0.99</v>
          </cell>
        </row>
        <row r="4521">
          <cell r="A4521" t="str">
            <v>SE 25.40.0550 (A)</v>
          </cell>
          <cell r="B4521" t="str">
            <v>Fornecimento de projeto executivo de instalacao de incendio em Autocad aprovado na concessionaria em habitacao/loteamento, considerando a area acima de 36000m2.</v>
          </cell>
          <cell r="C4521" t="str">
            <v>m2</v>
          </cell>
          <cell r="D4521">
            <v>0.48</v>
          </cell>
        </row>
        <row r="4522">
          <cell r="A4522" t="str">
            <v>SE 25.45.0050 (A)</v>
          </cell>
          <cell r="B4522" t="str">
            <v>Fornecimento de projeto executivo de instalacao de gas em Autocad aprovado na concessionaria em predios escolares e administrativos com ate 500m2 de area.</v>
          </cell>
          <cell r="C4522" t="str">
            <v>m2</v>
          </cell>
          <cell r="D4522">
            <v>1.66</v>
          </cell>
        </row>
        <row r="4523">
          <cell r="A4523" t="str">
            <v>SE 25.45.0100 (A)</v>
          </cell>
          <cell r="B4523" t="str">
            <v>Fornecimento de projeto executivo de instalacao de gas em Autocad aprovado na concessionaria em predios escolares e administrativos com area acima de 500m2.</v>
          </cell>
          <cell r="C4523" t="str">
            <v>m2</v>
          </cell>
          <cell r="D4523">
            <v>0.85</v>
          </cell>
        </row>
        <row r="4524">
          <cell r="A4524" t="str">
            <v>SE 25.45.0150 (A)</v>
          </cell>
          <cell r="B4524" t="str">
            <v>Fornecimento de projeto executivo de instalacao de gas em Autocad aprovado na concessionaria em predios culturais.</v>
          </cell>
          <cell r="C4524" t="str">
            <v>m2</v>
          </cell>
          <cell r="D4524">
            <v>2.69</v>
          </cell>
        </row>
        <row r="4525">
          <cell r="A4525" t="str">
            <v>SE 25.45.0200 (A)</v>
          </cell>
          <cell r="B4525" t="str">
            <v>Fornecimento de projeto executivo de instalacao de gas em Autocad aprovado na concessionaria em predios hospitalares, com ate 4000m2 de area.</v>
          </cell>
          <cell r="C4525" t="str">
            <v>m2</v>
          </cell>
          <cell r="D4525">
            <v>6.09</v>
          </cell>
        </row>
        <row r="4526">
          <cell r="A4526" t="str">
            <v>SE 25.45.0250 (A)</v>
          </cell>
          <cell r="B4526" t="str">
            <v>Fornecimento de projeto executivo de instalacao de gas em Autocad aprovado na concessionaria em predios hospitalares, considerando a area acima de 4000m2.</v>
          </cell>
          <cell r="C4526" t="str">
            <v>m2</v>
          </cell>
          <cell r="D4526">
            <v>3.03</v>
          </cell>
        </row>
        <row r="4527">
          <cell r="A4527" t="str">
            <v>SE 25.45.0300 (A)</v>
          </cell>
          <cell r="B4527" t="str">
            <v>Fornecimento de projeto executivo de instalacao de gas em Autocad aprovado na concessionaria em habitacoes/edificios com ate 500m2 de area.</v>
          </cell>
          <cell r="C4527" t="str">
            <v>m2</v>
          </cell>
          <cell r="D4527">
            <v>1.76</v>
          </cell>
        </row>
        <row r="4528">
          <cell r="A4528" t="str">
            <v>SE 25.45.0350 (A)</v>
          </cell>
          <cell r="B4528" t="str">
            <v>Fornecimento de projeto executivo de instalacao de gas em Autocad aprovado na concessionaria em habitacoes/edificios com area acima de 500m2.</v>
          </cell>
          <cell r="C4528" t="str">
            <v>m2</v>
          </cell>
          <cell r="D4528">
            <v>0.95</v>
          </cell>
        </row>
        <row r="4529">
          <cell r="A4529" t="str">
            <v>SE 25.45.0400 (A)</v>
          </cell>
          <cell r="B4529" t="str">
            <v>Fornecimento de projeto executivo de instalacao de gas em Autocad aprovado na concessionaria em habitacao/loteamento com ate 12000m2 de area.</v>
          </cell>
          <cell r="C4529" t="str">
            <v>m2</v>
          </cell>
          <cell r="D4529">
            <v>0.99</v>
          </cell>
        </row>
        <row r="4530">
          <cell r="A4530" t="str">
            <v>SE 25.45.0450 (A)</v>
          </cell>
          <cell r="B4530" t="str">
            <v>Fornecimento de projeto executivo de instalacao de gas em Autocad aprovado na concessionaria em habitacao/loteamento, considerando a area acima de 12000m2.</v>
          </cell>
          <cell r="C4530" t="str">
            <v>m2</v>
          </cell>
          <cell r="D4530">
            <v>0.48</v>
          </cell>
        </row>
        <row r="4531">
          <cell r="A4531" t="str">
            <v>SE 25.50.0050 (A)</v>
          </cell>
          <cell r="B4531" t="str">
            <v>Fornecimento de projeto executivo de instalacao de mecanica em Autocad aprovado pela concessionaria, em predios escolares e administrativos com ate 500m2 de area.</v>
          </cell>
          <cell r="C4531" t="str">
            <v>m2</v>
          </cell>
          <cell r="D4531">
            <v>3.03</v>
          </cell>
        </row>
        <row r="4532">
          <cell r="A4532" t="str">
            <v>SE 25.50.0100 (A)</v>
          </cell>
          <cell r="B4532" t="str">
            <v>Fornecimento de projeto executivo de instalacao mecanica em Autocad aprovado pela concessionaria em predios escolares e administrativos, com 500 a 3000m2 de area, sendo os primeiros 500m2 medidos como o item SE 25.50.0050 (/).</v>
          </cell>
          <cell r="C4532" t="str">
            <v>m2</v>
          </cell>
          <cell r="D4532">
            <v>2.69</v>
          </cell>
        </row>
        <row r="4533">
          <cell r="A4533" t="str">
            <v>SE 25.50.0150 (A)</v>
          </cell>
          <cell r="B4533" t="str">
            <v>Fornecimento de projeto executivo de instalacao de mecanica em Autocad aprovado na concessionaria em predios escolares e administrativos, considerando a area acima de 3000m2, sendo os primeiros 500m2 medidos como o item SE 25.50.0050 (/) e de 501 a 3000m2</v>
          </cell>
          <cell r="C4533" t="str">
            <v>m2</v>
          </cell>
          <cell r="D4533">
            <v>1.66</v>
          </cell>
        </row>
        <row r="4534">
          <cell r="A4534" t="str">
            <v>SE 25.50.0200 (A)</v>
          </cell>
          <cell r="B4534" t="str">
            <v>Fornecimento de projeto executivo de instalacao de mecanica em Autocad aprovado pela concessionaria, em predios culturais com ate 3000m2 de area.</v>
          </cell>
          <cell r="C4534" t="str">
            <v>m2</v>
          </cell>
          <cell r="D4534">
            <v>5.09</v>
          </cell>
        </row>
        <row r="4535">
          <cell r="A4535" t="str">
            <v>SE 25.50.0250 (A)</v>
          </cell>
          <cell r="B4535" t="str">
            <v>Fornecimento de projeto executivo de instalacao de mecanica em Autocad aprovado pela concessionaria, em predios culturais, considerando a area acima de 3000m2.</v>
          </cell>
          <cell r="C4535" t="str">
            <v>m2</v>
          </cell>
          <cell r="D4535">
            <v>2.69</v>
          </cell>
        </row>
        <row r="4536">
          <cell r="A4536" t="str">
            <v>SE 25.50.0300 (A)</v>
          </cell>
          <cell r="B4536" t="str">
            <v>Fornecimento de projeto executivo de instalacao de mecanica em Autocad aprovado na concessionaria em predios hospitalares.</v>
          </cell>
          <cell r="C4536" t="str">
            <v>m2</v>
          </cell>
          <cell r="D4536">
            <v>12.14</v>
          </cell>
        </row>
        <row r="4537">
          <cell r="A4537" t="str">
            <v>SE 25.50.0350 (A)</v>
          </cell>
          <cell r="B4537" t="str">
            <v>Fornecimento de projeto executivo de instalacao de mecanica em Autocad aprovado na concessionaria em habitacoes/edificios com ate 500m2 de area.</v>
          </cell>
          <cell r="C4537" t="str">
            <v>m2</v>
          </cell>
          <cell r="D4537">
            <v>3.74</v>
          </cell>
        </row>
        <row r="4538">
          <cell r="A4538" t="str">
            <v>SE 25.50.0400 (A)</v>
          </cell>
          <cell r="B4538" t="str">
            <v>Fornecimento de projeto executivo de instalacao de mecanica em Autocad aprovado na concessionaria em habitacoes/edificios, com 500 a 3000m2 de area sendo os primeiros 500m2 medidos como o item SE 25.50.0350 (/).</v>
          </cell>
          <cell r="C4538" t="str">
            <v>m2</v>
          </cell>
          <cell r="D4538">
            <v>2.81</v>
          </cell>
        </row>
        <row r="4539">
          <cell r="A4539" t="str">
            <v>SE 25.50.0450 (A)</v>
          </cell>
          <cell r="B4539" t="str">
            <v>Fornecimento de projeto executivo de instalacao de mecanica em Autocad aprovado na concessionaria em habitacoes/edificios, considerando a area acima de 3000m2, sendo os primeiros 500m2 medidos como o item SE 25.50.0350 (/) e de 501 a 3000m2 como o item SE</v>
          </cell>
          <cell r="C4539" t="str">
            <v>m2</v>
          </cell>
          <cell r="D4539">
            <v>1.76</v>
          </cell>
        </row>
        <row r="4540">
          <cell r="A4540" t="str">
            <v>SE 25.55.0050 (A)</v>
          </cell>
          <cell r="B4540" t="str">
            <v>Fornecimento de projeto executivo de instalacao de telefone em Autocad aprovado na concessionaria em predios escolares e administrativos com ate 500m2 de area.</v>
          </cell>
          <cell r="C4540" t="str">
            <v>m2</v>
          </cell>
          <cell r="D4540">
            <v>1.66</v>
          </cell>
        </row>
        <row r="4541">
          <cell r="A4541" t="str">
            <v>SE 25.55.0100 (A)</v>
          </cell>
          <cell r="B4541" t="str">
            <v>Fornecimento de projeto executivo de instalacao de telefone em Autocad aprovado na concessionaria em predios escolares e administrativos com area acima de 500m2.</v>
          </cell>
          <cell r="C4541" t="str">
            <v>m2</v>
          </cell>
          <cell r="D4541">
            <v>0.85</v>
          </cell>
        </row>
        <row r="4542">
          <cell r="A4542" t="str">
            <v>SE 25.55.0150 (A)</v>
          </cell>
          <cell r="B4542" t="str">
            <v>Fornecimento de projeto executivo de instalacao de telefone em Autocad aprovado pela concessionaria, em predios culturais, com ate 500m2 de area.</v>
          </cell>
          <cell r="C4542" t="str">
            <v>m2</v>
          </cell>
          <cell r="D4542">
            <v>5.09</v>
          </cell>
        </row>
        <row r="4543">
          <cell r="A4543" t="str">
            <v>SE 25.55.0200 (A)</v>
          </cell>
          <cell r="B4543" t="str">
            <v>Fornecimento de projeto executivo de instalacao de telefone em Autocad aprovado na concessionaria em predios culturais, com area acima de 500m2, sendo os primeiros 500m2 medidos como o item SE 25.55.0150 (/).</v>
          </cell>
          <cell r="C4543" t="str">
            <v>m2</v>
          </cell>
          <cell r="D4543">
            <v>2.69</v>
          </cell>
        </row>
        <row r="4544">
          <cell r="A4544" t="str">
            <v>SE 25.55.0250 (A)</v>
          </cell>
          <cell r="B4544" t="str">
            <v>Fornecimento de projeto executivo de instalacao de telefone em Autocad aprovado na concessionaria em predios hospitalares.</v>
          </cell>
          <cell r="C4544" t="str">
            <v>m2</v>
          </cell>
          <cell r="D4544">
            <v>6.09</v>
          </cell>
        </row>
        <row r="4545">
          <cell r="A4545" t="str">
            <v>SE 25.55.0300 (A)</v>
          </cell>
          <cell r="B4545" t="str">
            <v>Fornecimento de projeto executivo de instalacao de telefone em Autocad aprovado na concessionaria em habitacoes/edificios com ate 500m2 de area.</v>
          </cell>
          <cell r="C4545" t="str">
            <v>m2</v>
          </cell>
          <cell r="D4545">
            <v>1.76</v>
          </cell>
        </row>
        <row r="4546">
          <cell r="A4546" t="str">
            <v>SE 25.55.0350 (A)</v>
          </cell>
          <cell r="B4546" t="str">
            <v>Fornecimento de projeto executivo de instalacao de telefone em Autocad aprovado na concessionaria em habitacoes/edificios, com 500 a 3000m2 de area sendo os primeiros 500m2 medidos como o item SE 25.55.0300 (/).</v>
          </cell>
          <cell r="C4546" t="str">
            <v>m2</v>
          </cell>
          <cell r="D4546">
            <v>0.95</v>
          </cell>
        </row>
        <row r="4547">
          <cell r="A4547" t="str">
            <v>SE 25.55.0400 (A)</v>
          </cell>
          <cell r="B4547" t="str">
            <v>Fornecimento de projeto executivo de instalacao de telefone em Autocad aprovado na concessionaria em habitacao/loteamento com ate 12000m2 de area.</v>
          </cell>
          <cell r="C4547" t="str">
            <v>m2</v>
          </cell>
          <cell r="D4547">
            <v>0.99</v>
          </cell>
        </row>
        <row r="4548">
          <cell r="A4548" t="str">
            <v>SE 25.55.0450 (A)</v>
          </cell>
          <cell r="B4548" t="str">
            <v>Fornecimento de projeto executivo de instalacao de telefone em Autocad aprovado na concessionaria em habitacao/loteamento, considerando a area acima de 12000m2.</v>
          </cell>
          <cell r="C4548" t="str">
            <v>m2</v>
          </cell>
          <cell r="D4548">
            <v>0.48</v>
          </cell>
        </row>
        <row r="4549">
          <cell r="A4549" t="str">
            <v>SE 25.60.0050 (A)</v>
          </cell>
          <cell r="B4549" t="str">
            <v>Fornecimento de projeto executivo de instalacao de esgoto sanitario e aguas pluviais em Autocad aprovado pela concessionaria, em predios escolares e administrativos com ate 500m2 de area.</v>
          </cell>
          <cell r="C4549" t="str">
            <v>m2</v>
          </cell>
          <cell r="D4549">
            <v>3.03</v>
          </cell>
        </row>
        <row r="4550">
          <cell r="A4550" t="str">
            <v>SE 25.60.0100 (A)</v>
          </cell>
          <cell r="B4550" t="str">
            <v>Fornecimento de projeto executivo de instalacao de esgoto sanitario e aguas pluviais em Autocad aprovado pela concessionaria, em predios escolares e administrativos com 500 a 3000m2 de area sendo os primeiros 500m2 medidos como o item SE 25.60.0050 (/).</v>
          </cell>
          <cell r="C4550" t="str">
            <v>m2</v>
          </cell>
          <cell r="D4550">
            <v>2.69</v>
          </cell>
        </row>
        <row r="4551">
          <cell r="A4551" t="str">
            <v>SE 25.60.0150 (A)</v>
          </cell>
          <cell r="B4551" t="str">
            <v>Fornecimento de projeto executivo de instalacao de esgoto sanitario e aguas pluviais em Autocad aprovado na concessionaria em predios escolares e administrativos, considerando a aera acima de 3000m2, sendo os primeiros 500m2 medidos como o item SE 25.60.0</v>
          </cell>
          <cell r="C4551" t="str">
            <v>m2</v>
          </cell>
          <cell r="D4551">
            <v>1.66</v>
          </cell>
        </row>
        <row r="4552">
          <cell r="A4552" t="str">
            <v>SE 25.60.0200 (A)</v>
          </cell>
          <cell r="B4552" t="str">
            <v>Fornecimento de projeto executivo de instalacao de esgoto sanitario e aguas pluviais em Autocad aprovado pela concessionaria, em predios culturais.</v>
          </cell>
          <cell r="C4552" t="str">
            <v>m2</v>
          </cell>
          <cell r="D4552">
            <v>2.69</v>
          </cell>
        </row>
        <row r="4553">
          <cell r="A4553" t="str">
            <v>SE 25.60.0250 (A)</v>
          </cell>
          <cell r="B4553" t="str">
            <v>Fornecimento de projeto executivo de instalacao de esgoto sanitario e aguas pluviais em Autocad aprovado pela concessionaria, em predios hospitalares com ate 4000m2 de area.</v>
          </cell>
          <cell r="C4553" t="str">
            <v>m2</v>
          </cell>
          <cell r="D4553">
            <v>9.08</v>
          </cell>
        </row>
        <row r="4554">
          <cell r="A4554" t="str">
            <v>SE 25.60.0300 (A)</v>
          </cell>
          <cell r="B4554" t="str">
            <v>Fornecimento de projeto executivo de instalacao de esgoto sanitario e aguas pluviais em Autocad aprovado pela concessionaria em predios hospitalares, considerando area acima de 4000m2.</v>
          </cell>
          <cell r="C4554" t="str">
            <v>m2</v>
          </cell>
          <cell r="D4554">
            <v>7.6</v>
          </cell>
        </row>
        <row r="4555">
          <cell r="A4555" t="str">
            <v>SE 25.60.0350 (A)</v>
          </cell>
          <cell r="B4555" t="str">
            <v>Projeto executivo de instalacao de esgoto sanitario e aguas pluviais em Autocad aprovado na concessionaria em urbanizacao com ate 15000m2 de area.</v>
          </cell>
          <cell r="C4555" t="str">
            <v>m2</v>
          </cell>
          <cell r="D4555">
            <v>0.51</v>
          </cell>
        </row>
        <row r="4556">
          <cell r="A4556" t="str">
            <v>SE 25.60.0400 (A)</v>
          </cell>
          <cell r="B4556" t="str">
            <v>Projeto executivo de instalacao de esgoto sanitario e aguas pluviais em Autocad aprovado na concessionaria em urbanizacao, considerando a area acima de 15000m2.</v>
          </cell>
          <cell r="C4556" t="str">
            <v>m2</v>
          </cell>
          <cell r="D4556">
            <v>0.32</v>
          </cell>
        </row>
        <row r="4557">
          <cell r="A4557" t="str">
            <v>SE 25.60.0450 (A)</v>
          </cell>
          <cell r="B4557" t="str">
            <v>Fornecimento de projeto executivo de instalacao de esgoto sanitario e aguas pluviais em Autocad aprovado na concessionaria em habitacao/loteamento com ate 12000m2 de area.</v>
          </cell>
          <cell r="C4557" t="str">
            <v>m2</v>
          </cell>
          <cell r="D4557">
            <v>2.73</v>
          </cell>
        </row>
        <row r="4558">
          <cell r="A4558" t="str">
            <v>SE 25.60.0500 (A)</v>
          </cell>
          <cell r="B4558" t="str">
            <v>Fornecimento de projeto executivo de instalacao de esgoto sanitario e aguas pluviais em Autocad aprovado na concessionaria em habitacao/loteamento com 12000 a 36000m2 de area, sendo os primeiros 12000m2 medidos como o item SE 25.60.0450 (/).</v>
          </cell>
          <cell r="C4558" t="str">
            <v>m2</v>
          </cell>
          <cell r="D4558">
            <v>2</v>
          </cell>
        </row>
        <row r="4559">
          <cell r="A4559" t="str">
            <v>SE 25.60.0550 (A)</v>
          </cell>
          <cell r="B4559" t="str">
            <v>Fornecimento de projeto executivo de instalacao de esgoto e aguas pluviais em Autocad aprovado na concessionaria em habitacao/loteamento, considerando a area acima de 36000m2, sendo os primeiros 12000m2 medidos como o item SE 25.60.0450 (/) e de 12001 a 3</v>
          </cell>
          <cell r="C4559" t="str">
            <v>m2</v>
          </cell>
          <cell r="D4559">
            <v>0.99</v>
          </cell>
        </row>
        <row r="4560">
          <cell r="A4560" t="str">
            <v>SE 25.65.0050 (A)</v>
          </cell>
          <cell r="B4560" t="str">
            <v>Fornecimento de projeto executivo de instalacao de agua em Autocad aprovado na concessionaria em predios escolares e administrativos, com ate 500m2 de area.</v>
          </cell>
          <cell r="C4560" t="str">
            <v>m2</v>
          </cell>
          <cell r="D4560">
            <v>5.09</v>
          </cell>
        </row>
        <row r="4561">
          <cell r="A4561" t="str">
            <v>SE 25.65.0100 (A)</v>
          </cell>
          <cell r="B4561" t="str">
            <v>Fornecimento de projeto executivo de instalacao de agua em Autocad aprovado na concessionaria em predios escolares e administrativos, com 500 a 3000m2 de area sendo os primeiros 500m2 medidos como o item SE 25.65.0050 (/).</v>
          </cell>
          <cell r="C4561" t="str">
            <v>m2</v>
          </cell>
          <cell r="D4561">
            <v>3.03</v>
          </cell>
        </row>
        <row r="4562">
          <cell r="A4562" t="str">
            <v>SE 25.65.0150 (A)</v>
          </cell>
          <cell r="B4562" t="str">
            <v>Fornecimento de projeto executivo de instalacao de agua em Autocad aprovado na concessionaria em predios escolares e administrativos, considerando a area acima de 3000m2, sendo os primeiros 500m2 medidos como o item SE 25.65.0050 (/). De 500 a 3000m2 como</v>
          </cell>
          <cell r="C4562" t="str">
            <v>m2</v>
          </cell>
          <cell r="D4562">
            <v>2.69</v>
          </cell>
        </row>
        <row r="4563">
          <cell r="A4563" t="str">
            <v>SE 25.65.0200 (A)</v>
          </cell>
          <cell r="B4563" t="str">
            <v>Fornecimento de projeto executivo de instalacao de agua em Autocad aprovado na concessionaria, em predios culturais.</v>
          </cell>
          <cell r="C4563" t="str">
            <v>m2</v>
          </cell>
          <cell r="D4563">
            <v>5.09</v>
          </cell>
        </row>
        <row r="4564">
          <cell r="A4564" t="str">
            <v>SE 25.65.0250 (A)</v>
          </cell>
          <cell r="B4564" t="str">
            <v>Fornecimento de projeto executivo de instalacao de agua em Autocad aprovado na concessionaria, em predios hospitalares com ate 4000m2 de area.</v>
          </cell>
          <cell r="C4564" t="str">
            <v>m2</v>
          </cell>
          <cell r="D4564">
            <v>9.08</v>
          </cell>
        </row>
        <row r="4565">
          <cell r="A4565" t="str">
            <v>SE 25.65.0300 (A)</v>
          </cell>
          <cell r="B4565" t="str">
            <v>Fornecimento de projeto executivo de instalacao de agua em Autocad aprovado na concessionaria, em predios hospitalares, considerando a area acima de 4000m2.</v>
          </cell>
          <cell r="C4565" t="str">
            <v>m2</v>
          </cell>
          <cell r="D4565">
            <v>7.6</v>
          </cell>
        </row>
        <row r="4566">
          <cell r="A4566" t="str">
            <v>SE 25.65.0350 (A)</v>
          </cell>
          <cell r="B4566" t="str">
            <v>Fornecimento de projeto executivo de instalacao de agua em Autocad aprovado na concessionaria em habitacoes/edificios com ate 500m2 de area.</v>
          </cell>
          <cell r="C4566" t="str">
            <v>m2</v>
          </cell>
          <cell r="D4566">
            <v>5.52</v>
          </cell>
        </row>
        <row r="4567">
          <cell r="A4567" t="str">
            <v>SE 25.65.0400 (A)</v>
          </cell>
          <cell r="B4567" t="str">
            <v>Fornecimento de projeto executivo de instalacao de agua em Autocad aprovado na concessionaria em habitacoes/edificios, com 500 a 3000m2 de area sendo os primeiros 500m2 medidos como o item SE 25.65.0350 (/).</v>
          </cell>
          <cell r="C4567" t="str">
            <v>m2</v>
          </cell>
          <cell r="D4567">
            <v>3.74</v>
          </cell>
        </row>
        <row r="4568">
          <cell r="A4568" t="str">
            <v>SE 25.65.0450 (A)</v>
          </cell>
          <cell r="B4568" t="str">
            <v>Fornecimento de projeto executivo de instalacao de agua em Autocad aprovado na concessionaria em habitacoes/edificios, considerando a area acima de 3000m2, sendo os primeiros 500m2 medidos como o item SE 25.65.0350 (/) e de 501 a 3000m2 como o item SE 25.</v>
          </cell>
          <cell r="C4568" t="str">
            <v>m2</v>
          </cell>
          <cell r="D4568">
            <v>2.81</v>
          </cell>
        </row>
        <row r="4569">
          <cell r="A4569" t="str">
            <v>SE 25.65.0500 (A)</v>
          </cell>
          <cell r="B4569" t="str">
            <v>Fornecimento de projeto executivo de instalacao de agua em Autocad aprovado na concessionaria em urbanizacao com ate 15000m2 de area.</v>
          </cell>
          <cell r="C4569" t="str">
            <v>m2</v>
          </cell>
          <cell r="D4569">
            <v>0.48</v>
          </cell>
        </row>
        <row r="4570">
          <cell r="A4570" t="str">
            <v>SE 25.65.0550 (A)</v>
          </cell>
          <cell r="B4570" t="str">
            <v>Fornecimento de projeto executivo de instalacao de agua em Autocad aprovado na concessionaria em urbanizacao considerando a area acima de 15000m2.</v>
          </cell>
          <cell r="C4570" t="str">
            <v>m2</v>
          </cell>
          <cell r="D4570">
            <v>0.33</v>
          </cell>
        </row>
        <row r="4571">
          <cell r="A4571" t="str">
            <v>SE 25.65.0600 (A)</v>
          </cell>
          <cell r="B4571" t="str">
            <v>Fornecimento de projeto executivo de instalacao de agua em Autocad aprovado na concessionaria em habitacao/loteamento com ate 12000m2 de area.</v>
          </cell>
          <cell r="C4571" t="str">
            <v>m2</v>
          </cell>
          <cell r="D4571">
            <v>3.03</v>
          </cell>
        </row>
        <row r="4572">
          <cell r="A4572" t="str">
            <v>SE 25.65.0650 (A)</v>
          </cell>
          <cell r="B4572" t="str">
            <v>Fornecimento de projeto executivo de instalacao de agua em Autocad aprovado na concessionaria em habitacao/loteamento com 12000 a 36000m2 de area, sendo os primeiros 12000m2 medidos como o item SE 25.65.0600 (/).</v>
          </cell>
          <cell r="C4572" t="str">
            <v>m2</v>
          </cell>
          <cell r="D4572">
            <v>2</v>
          </cell>
        </row>
        <row r="4573">
          <cell r="A4573" t="str">
            <v>SE 25.65.0700 (A)</v>
          </cell>
          <cell r="B4573" t="str">
            <v xml:space="preserve">Fornecimento de projeto executivo de instalacao de agua em Autocad aprovado na concessionaria em habitacao/loteamento, considerando a area acima de 36000m2, sendo os primeiros 12000m2 medidos como o item SE 25.65.0600 (/) e de 12001 a 36000m2 como o item </v>
          </cell>
          <cell r="C4573" t="str">
            <v>m2</v>
          </cell>
          <cell r="D4573">
            <v>1.52</v>
          </cell>
        </row>
        <row r="4574">
          <cell r="A4574" t="str">
            <v>SE 25.65.0750 (/)</v>
          </cell>
          <cell r="B4574" t="str">
            <v>Projeto executivo de instalacao hidraulica de montagem interna de chafarizes, apresentado em papel vegetal nos padroes da contratada, de acordo com a ABNT.</v>
          </cell>
          <cell r="C4574" t="str">
            <v>cj</v>
          </cell>
          <cell r="D4574">
            <v>524.23</v>
          </cell>
        </row>
        <row r="4575">
          <cell r="A4575" t="str">
            <v>SE 25.70.0050 (A)</v>
          </cell>
          <cell r="B4575" t="str">
            <v>Fornecimento de projeto executivo de instalacao de luz em Autocad aprovado pela concessionaria, em predios escolares e administrativos com ate 500m2 de area.</v>
          </cell>
          <cell r="C4575" t="str">
            <v>m2</v>
          </cell>
          <cell r="D4575">
            <v>6.09</v>
          </cell>
        </row>
        <row r="4576">
          <cell r="A4576" t="str">
            <v>SE 25.70.0100 (A)</v>
          </cell>
          <cell r="B4576" t="str">
            <v>Fornecimento de projeto executivo de instalacao de luz em Autocad aprovado pela concessionaria, em predios escolares e administrativos de 500 a 3000m2 de area, sendo os primeiros 500m2 medidos como o item SE 25.70.0050 (/).</v>
          </cell>
          <cell r="C4576" t="str">
            <v>m2</v>
          </cell>
          <cell r="D4576">
            <v>5.09</v>
          </cell>
        </row>
        <row r="4577">
          <cell r="A4577" t="str">
            <v>SE 25.70.0150 (A)</v>
          </cell>
          <cell r="B4577" t="str">
            <v>Fornecimento de projeto executivo de instalacao de luz em Autocad aprovado na concessionaria em predios escolares e administrativos, considerando a area acima de 3000m2, sendo os primeiros 500m2 medidos como o item SE 25.70.0050 (/) e de 501 a 3000m2, com</v>
          </cell>
          <cell r="C4577" t="str">
            <v>m2</v>
          </cell>
          <cell r="D4577">
            <v>3.03</v>
          </cell>
        </row>
        <row r="4578">
          <cell r="A4578" t="str">
            <v>SE 25.70.0200 (A)</v>
          </cell>
          <cell r="B4578" t="str">
            <v>Fornecimento de projeto executivo de instalacao de luz em Autocad aprovado na concessionaria, em predios culturais com ate 3000m2 de area.</v>
          </cell>
          <cell r="C4578" t="str">
            <v>m2</v>
          </cell>
          <cell r="D4578">
            <v>10.199999999999999</v>
          </cell>
        </row>
        <row r="4579">
          <cell r="A4579" t="str">
            <v>SE 25.70.0250 (A)</v>
          </cell>
          <cell r="B4579" t="str">
            <v>Fornecimento de projeto executivo de instalacao de luz em Autocad aprovado pela concessionaria, em predios culturais, considerando a area acima de 3000m2.</v>
          </cell>
          <cell r="C4579" t="str">
            <v>m2</v>
          </cell>
          <cell r="D4579">
            <v>7.6</v>
          </cell>
        </row>
        <row r="4580">
          <cell r="A4580" t="str">
            <v>SE 25.70.0300 (A)</v>
          </cell>
          <cell r="B4580" t="str">
            <v>Fornecimento de projeto executivo de instalacao de luz em Autocad aprovado na concessionaria em predios hospitalares.</v>
          </cell>
          <cell r="C4580" t="str">
            <v>m2</v>
          </cell>
          <cell r="D4580">
            <v>12.14</v>
          </cell>
        </row>
        <row r="4581">
          <cell r="A4581" t="str">
            <v>SE 25.70.0350 (A)</v>
          </cell>
          <cell r="B4581" t="str">
            <v>Fornecimento de projeto executivo de instalacao de luz em Autocad aprovado na concessionaria em habitacoes/edificios com ate 500m2 de area.</v>
          </cell>
          <cell r="C4581" t="str">
            <v>m2</v>
          </cell>
          <cell r="D4581">
            <v>7.41</v>
          </cell>
        </row>
        <row r="4582">
          <cell r="A4582" t="str">
            <v>SE 25.70.0400 (A)</v>
          </cell>
          <cell r="B4582" t="str">
            <v>Fornecimento de projeto executivo de instalacao de luz em Autocad aprovado na concessionaria em habitacoes/edificios, com 500 a 3000m2 de area sendo os primeiros 500m2 medidos como o item SE 25.70.0350 (/).</v>
          </cell>
          <cell r="C4582" t="str">
            <v>m2</v>
          </cell>
          <cell r="D4582">
            <v>5.52</v>
          </cell>
        </row>
        <row r="4583">
          <cell r="A4583" t="str">
            <v>SE 25.70.0450 (A)</v>
          </cell>
          <cell r="B4583" t="str">
            <v>Fornecimento de projeto executivo de instalacao de luz em Autocad aprovado na concessionaria em habitacoes/edificios, considerando a area acima de 3000m2, sendo os primeiros 500m2 medidos como o item SE 25.70.0400 (/) e de 501 a 3000m2 como o item SE 25.7</v>
          </cell>
          <cell r="C4583" t="str">
            <v>m2</v>
          </cell>
          <cell r="D4583">
            <v>3.74</v>
          </cell>
        </row>
        <row r="4584">
          <cell r="A4584" t="str">
            <v>SE 25.70.0500 (A)</v>
          </cell>
          <cell r="B4584" t="str">
            <v>Fornecimento de projeto executivo de instalacao de luz em Autocad aprovado na concessionaria em urbanizacao com ate 15000m2 de area.</v>
          </cell>
          <cell r="C4584" t="str">
            <v>m2</v>
          </cell>
          <cell r="D4584">
            <v>0.69</v>
          </cell>
        </row>
        <row r="4585">
          <cell r="A4585" t="str">
            <v>SE 25.70.0550 (A)</v>
          </cell>
          <cell r="B4585" t="str">
            <v>Fornecimento de projeto executivo de instalacao de luz em Autocad aprovado na concessionaria em urbanizacao, considerando a area acima de 15000m2.</v>
          </cell>
          <cell r="C4585" t="str">
            <v>m2</v>
          </cell>
          <cell r="D4585">
            <v>0.48</v>
          </cell>
        </row>
        <row r="4586">
          <cell r="A4586" t="str">
            <v>SE 25.70.0600 (A)</v>
          </cell>
          <cell r="B4586" t="str">
            <v>Fornecimento de projeto executivo de instalacao de luz em Autocad aprovado na concessionaria em habitacao/loteamento, com ate 12000m2 de area.</v>
          </cell>
          <cell r="C4586" t="str">
            <v>m2</v>
          </cell>
          <cell r="D4586">
            <v>3.03</v>
          </cell>
        </row>
        <row r="4587">
          <cell r="A4587" t="str">
            <v>SE 25.70.0650 (A)</v>
          </cell>
          <cell r="B4587" t="str">
            <v>Fornecimento de projeto executivo de instalacao de luz em Autocad aprovado na concessionaria em habitacao/loteamento com 12000 a 36000m2 de area, sendo os primeiros 12000m2 medidos como o item SE 25.70.0600 (/).</v>
          </cell>
          <cell r="C4587" t="str">
            <v>m2</v>
          </cell>
          <cell r="D4587">
            <v>2</v>
          </cell>
        </row>
        <row r="4588">
          <cell r="A4588" t="str">
            <v>SE 25.70.0700 (A)</v>
          </cell>
          <cell r="B4588" t="str">
            <v>Fornecimento de projeto executivo de instalacao de luz em Autocad aprovado na concessionaria em habitacao/loteamento, considerando a area acima de 36000m2, sendo os primeiros 12000m2 medidos como o item SE 25.70.0600 (/) e de 12001 a 36000m2 como o item S</v>
          </cell>
          <cell r="C4588" t="str">
            <v>m2</v>
          </cell>
          <cell r="D4588">
            <v>1.52</v>
          </cell>
        </row>
        <row r="4589">
          <cell r="A4589" t="str">
            <v>SE 25.70.0750 (/)</v>
          </cell>
          <cell r="B4589" t="str">
            <v>Projeto executivo de instalacao eletrica do quadro dos comandos de motores para chafarizes, apresentado em papel vegetal nos padroes da contratada, de acordo com a ABNT.</v>
          </cell>
          <cell r="C4589" t="str">
            <v>cj</v>
          </cell>
          <cell r="D4589">
            <v>524.23</v>
          </cell>
        </row>
        <row r="4590">
          <cell r="A4590" t="str">
            <v>SE 25.70.0800 (/)</v>
          </cell>
          <cell r="B4590" t="str">
            <v>Projeto executivo de sistema de ar condicionado, em Autocad, em Predios com area de ate 500m2.</v>
          </cell>
          <cell r="C4590" t="str">
            <v>m2</v>
          </cell>
          <cell r="D4590">
            <v>4.3600000000000003</v>
          </cell>
        </row>
        <row r="4591">
          <cell r="A4591" t="str">
            <v>SE 25.70.0850 (/)</v>
          </cell>
          <cell r="B4591" t="str">
            <v>Projeto executivo de sistema de ar condicionado, em Autocad, em predios com area de 500 a 3000m2.</v>
          </cell>
          <cell r="C4591" t="str">
            <v>m2</v>
          </cell>
          <cell r="D4591">
            <v>3.61</v>
          </cell>
        </row>
        <row r="4592">
          <cell r="A4592" t="str">
            <v>SE 25.70.0900 (/)</v>
          </cell>
          <cell r="B4592" t="str">
            <v>Projeto executivo de sistema de ar condicionado, em Autocad, em predios com area acima de 3000m2.</v>
          </cell>
          <cell r="C4592" t="str">
            <v>m2</v>
          </cell>
          <cell r="D4592">
            <v>2.1800000000000002</v>
          </cell>
        </row>
        <row r="4593">
          <cell r="A4593" t="str">
            <v>SE 25.70.0950 (/)</v>
          </cell>
          <cell r="B4593" t="str">
            <v>Projeto executivo de rede logica (computadores) em Autocad, em predios com area de ate 500m2.</v>
          </cell>
          <cell r="C4593" t="str">
            <v>m2</v>
          </cell>
          <cell r="D4593">
            <v>4.3600000000000003</v>
          </cell>
        </row>
        <row r="4594">
          <cell r="A4594" t="str">
            <v>SE 25.70.1000 (/)</v>
          </cell>
          <cell r="B4594" t="str">
            <v>Projeto executivo de rede logica (computadores) em Autocad, em predios com area de 500m2 a 3000m2.</v>
          </cell>
          <cell r="C4594" t="str">
            <v>m2</v>
          </cell>
          <cell r="D4594">
            <v>3.61</v>
          </cell>
        </row>
        <row r="4595">
          <cell r="A4595" t="str">
            <v>SE 25.70.1050 (/)</v>
          </cell>
          <cell r="B4595" t="str">
            <v>Projeto executivo de rede logica (computadores) em Autocad, em predios com area acima de 3000m2.</v>
          </cell>
          <cell r="C4595" t="str">
            <v>m2</v>
          </cell>
          <cell r="D4595">
            <v>2.1800000000000002</v>
          </cell>
        </row>
        <row r="4596">
          <cell r="A4596" t="str">
            <v>SE 25.70.1100 (A)</v>
          </cell>
          <cell r="B4596" t="str">
            <v>Projeto executivo de eletrica, inclusive iluminacao, tomadas e iluminacao de emergencia para subestacao ate 2750 Kva, apresentado em Autocad for Windows, nos padroes da contratante, aprovado na concessionaria.</v>
          </cell>
          <cell r="C4596" t="str">
            <v>un</v>
          </cell>
          <cell r="D4596">
            <v>3702.17</v>
          </cell>
        </row>
        <row r="4597">
          <cell r="A4597" t="str">
            <v>SE 25.75.0050 (A)</v>
          </cell>
          <cell r="B4597" t="str">
            <v>Fornecimento de projeto executivo de instalacao de seguranca em Autocad aprovado na concessionaria, em predios culturais.</v>
          </cell>
          <cell r="C4597" t="str">
            <v>m2</v>
          </cell>
          <cell r="D4597">
            <v>5.09</v>
          </cell>
        </row>
        <row r="4598">
          <cell r="A4598" t="str">
            <v>SE 25.80.0050 (A)</v>
          </cell>
          <cell r="B4598" t="str">
            <v xml:space="preserve">Projeto executivo de instalacoes especiais em Autocad, aprovado na concessionaria, em predios culturais, considerando a area com 500m2 a 3000m2, compreendendo projetos de iluminacao cenica, sonorizacao de auditorio, plateia e palco, sistema de audivisual </v>
          </cell>
          <cell r="C4598" t="str">
            <v>m2</v>
          </cell>
          <cell r="D4598">
            <v>43.56</v>
          </cell>
        </row>
        <row r="4599">
          <cell r="A4599" t="str">
            <v>SE 25.85.0050 (/)</v>
          </cell>
          <cell r="B4599" t="str">
            <v>Projeto executivo de arquitetura para construcao de galpao (geometrico, cortes, detalhamento e perspectiva) apresentado em papel vegetal nos padroes da contratante, de acordo com a ABNT, considerando a area de 500m2.</v>
          </cell>
          <cell r="C4599" t="str">
            <v>m2</v>
          </cell>
          <cell r="D4599">
            <v>17.52</v>
          </cell>
        </row>
        <row r="4600">
          <cell r="A4600" t="str">
            <v>SE 25.85.0100 (A)</v>
          </cell>
          <cell r="B4600" t="str">
            <v>Projeto executivo de arquitetura para area destinada a abrigar subestacao, ate 2750Kva, inclusive detalhamento da serralheria e dos cubiculos, apresentado em Autocad for Windows, nos padroes da contratante.</v>
          </cell>
          <cell r="C4600" t="str">
            <v>un</v>
          </cell>
          <cell r="D4600">
            <v>3760.51</v>
          </cell>
        </row>
        <row r="4601">
          <cell r="A4601" t="str">
            <v>SE 25.85.0150 (A)</v>
          </cell>
          <cell r="B4601" t="str">
            <v>Desenho em perspectiva no tamanho de (70x50)cm, colorido, para projeto de tratamento paisagistico em areas publicas.</v>
          </cell>
          <cell r="C4601" t="str">
            <v>un</v>
          </cell>
          <cell r="D4601">
            <v>1207.17</v>
          </cell>
        </row>
        <row r="4602">
          <cell r="A4602" t="str">
            <v>SE 25.85.0200 (/)</v>
          </cell>
          <cell r="B4602" t="str">
            <v>Projeto executivo de arquitetura para implantacao de viveiros de mudas de arvores e hortas (geometrico, cortes, detalhamento e perspectivas) apresentado em papel vegetal nos padroes da contratante, de acordo com a ABNT, considerando a area de ate 20.000m2</v>
          </cell>
          <cell r="C4602" t="str">
            <v>m2</v>
          </cell>
          <cell r="D4602">
            <v>1.1100000000000001</v>
          </cell>
        </row>
        <row r="4603">
          <cell r="A4603" t="str">
            <v>SE 25.85.0250 (/)</v>
          </cell>
          <cell r="B4603" t="str">
            <v>Projeto executivo de instalacao eletrica, apresentado em papel vegetal nos padroes da contratante, de acordo com a ABNT, para chafarizes, inclusive legalizacao junto a concessionaria.</v>
          </cell>
          <cell r="C4603" t="str">
            <v>cj</v>
          </cell>
          <cell r="D4603">
            <v>262.12</v>
          </cell>
        </row>
        <row r="4604">
          <cell r="A4604" t="str">
            <v>SE 25.85.0300 (/)</v>
          </cell>
          <cell r="B4604" t="str">
            <v>Projeto executivo de instalacao hidro-sanitaria, apresentado em papel vegetal nos padroes da contratada, de acordo com a ABNT, para chafarizes, inclusive legalizacao junto a concessionaria.</v>
          </cell>
          <cell r="C4604" t="str">
            <v>cj</v>
          </cell>
          <cell r="D4604">
            <v>262.12</v>
          </cell>
        </row>
        <row r="4605">
          <cell r="A4605" t="str">
            <v>SE 25.85.0350 (/)</v>
          </cell>
          <cell r="B4605" t="str">
            <v>Projeto executivo de sistema de drenagem e irrigacao para implantacao de viveiros de mudas de arvores e hortas, apresentado em papel vegetal nos padroes da contratante, de acordo com a ABNT, considerando a area de ate 20.000m2.</v>
          </cell>
          <cell r="C4605" t="str">
            <v>m2</v>
          </cell>
          <cell r="D4605">
            <v>0.65</v>
          </cell>
        </row>
        <row r="4606">
          <cell r="A4606" t="str">
            <v>SE 25.90.0200 (/)</v>
          </cell>
          <cell r="B4606" t="str">
            <v>Servicos de elaboracao de projeto estrutural final de engenharia de obras-de-arte especiais (pontes, viadutos e passarelas) em concreto armado e/ou protendido ou estrutura de aco, apresentado em plantas e memoria de calculo obedecendo a orientacao da PCRJ</v>
          </cell>
          <cell r="C4606" t="str">
            <v>m2</v>
          </cell>
          <cell r="D4606">
            <v>55.18</v>
          </cell>
        </row>
        <row r="4607">
          <cell r="A4607" t="str">
            <v>SE 25.90.0300 (/)</v>
          </cell>
          <cell r="B4607" t="str">
            <v>Servicos de elaboracao de projeto estrutural final de engenharia de obras-de-arte especiais (pontes, viadutos e passarelas) em concreto armado e/ou protendido ou estrutura de aco, apresentado em plantas e memoria de calculo obedecendo a orientacao da PCRJ</v>
          </cell>
          <cell r="C4607" t="str">
            <v>m2</v>
          </cell>
          <cell r="D4607">
            <v>50.43</v>
          </cell>
        </row>
        <row r="4608">
          <cell r="A4608" t="str">
            <v>SE 25.90.0350 (/)</v>
          </cell>
          <cell r="B4608" t="str">
            <v>Servicos de elaboracao de projeto estrutural final de engenharia de obras-de-arte especiais (pontes, viadutos e passarelas) em concreto armado e/ou protendido ou estrutura de aco, apresentado em plantas e memoria de calculo obedecendo a orientacao da PCRJ</v>
          </cell>
          <cell r="C4608" t="str">
            <v>m2</v>
          </cell>
          <cell r="D4608">
            <v>48.17</v>
          </cell>
        </row>
        <row r="4609">
          <cell r="A4609" t="str">
            <v>SE 25.90.0400 (/)</v>
          </cell>
          <cell r="B4609" t="str">
            <v>Servicos de elaboracao de projeto estrutural final de engenharia de obras-de-arte especiais (pontes, viadutos e passarelas) em concreto armado e/ou protendido ou estrutura de aco, apresentado em plantas e memoria de calculo obedecendo a orientacao da PCRJ</v>
          </cell>
          <cell r="C4609" t="str">
            <v>m2</v>
          </cell>
          <cell r="D4609">
            <v>44.69</v>
          </cell>
        </row>
        <row r="4610">
          <cell r="A4610" t="str">
            <v>SE 25.95.0050 (A)</v>
          </cell>
          <cell r="B4610" t="str">
            <v>Projeto executivo de programacao visual para predios escolares e/ou administrativos de 501 ate 3000m2 apresentado em Autocad for Windows nos padroes da contratante.</v>
          </cell>
          <cell r="C4610" t="str">
            <v>m2</v>
          </cell>
          <cell r="D4610">
            <v>4.95</v>
          </cell>
        </row>
        <row r="4611">
          <cell r="A4611" t="str">
            <v>SE 30.05.0050 (/)</v>
          </cell>
          <cell r="B4611" t="str">
            <v>Extracao com auxilio de sonda rotativa de corpos de prova com 15cm de diametro em pavimentos com placas de concreto, revestimentos betuminosos, com mais de 10cm de espessura.</v>
          </cell>
          <cell r="C4611" t="str">
            <v>un</v>
          </cell>
          <cell r="D4611">
            <v>295.62</v>
          </cell>
        </row>
        <row r="4612">
          <cell r="A4612" t="str">
            <v>SE 30.05.0100 (/)</v>
          </cell>
          <cell r="B4612" t="str">
            <v>Determinacao da deformacao do pavimento com auxilio da Viga Benkelmann, ponto.</v>
          </cell>
          <cell r="C4612" t="str">
            <v>un</v>
          </cell>
          <cell r="D4612">
            <v>66.2</v>
          </cell>
        </row>
        <row r="4613">
          <cell r="A4613" t="str">
            <v>SE 35.05.0250 (A)</v>
          </cell>
          <cell r="B4613" t="str">
            <v>Servicos de inventario, metodologia de cadastro e avaliacao da arborizacao publica da Cidade do Rio de Janeiro.</v>
          </cell>
          <cell r="C4613" t="str">
            <v>un</v>
          </cell>
          <cell r="D4613">
            <v>1.63</v>
          </cell>
        </row>
        <row r="4614">
          <cell r="A4614" t="str">
            <v>SE 35.05.0300 (/)</v>
          </cell>
          <cell r="B4614" t="str">
            <v>Servicos de elaboracao de vistorias, laudos tecnicos, anteprojetos de intervencoes localizadas, quantitativos e relatorio fotografico para execucao de recuperacao estrutural de obras-de-arte especiais, com areas de projecao horizontal entre 1000m2 e 2000m</v>
          </cell>
          <cell r="C4614" t="str">
            <v>m2</v>
          </cell>
          <cell r="D4614">
            <v>6.5</v>
          </cell>
        </row>
        <row r="4615">
          <cell r="A4615" t="str">
            <v>SE 35.05.0350 (/)</v>
          </cell>
          <cell r="B4615" t="str">
            <v>Servicos de elaboracao de vistorias, laudos tecnicos, anteprojetos de intervencoes localizadas, quantitativos e relatorio fotografico para execucao de recuperacao estrutural de obras-de-arte especiais, com areas de projecao horizontal entre 2000m2 e 5000m</v>
          </cell>
          <cell r="C4615" t="str">
            <v>m2</v>
          </cell>
          <cell r="D4615">
            <v>5.12</v>
          </cell>
        </row>
        <row r="4616">
          <cell r="A4616" t="str">
            <v>SE 35.05.0400 (/)</v>
          </cell>
          <cell r="B4616" t="str">
            <v>Servicos de elaboracao de vistorias, laudos tecnicos, anteprojetos de intervencoes localizadas, quantitativos e relatorio fotografico para execucao de recuperacao estrutural de obras-de-arte especiais, com areas de projecao horizontal acima de 5000m2. Cus</v>
          </cell>
          <cell r="C4616" t="str">
            <v>m2</v>
          </cell>
          <cell r="D4616">
            <v>4.55</v>
          </cell>
        </row>
        <row r="4617">
          <cell r="A4617" t="str">
            <v>SE 35.05.0450 (/)</v>
          </cell>
          <cell r="B4617" t="str">
            <v>Servicos de elaboracao de vistorias, laudos tecnicos, anteprojetos de intervencoes localizadas, quantitativos e relatorio fotografico para execucao de recuperacao estrutural de obras-de-arte especiais, com area de projecao horizontal de ate 1000m2 ou para</v>
          </cell>
          <cell r="C4617" t="str">
            <v>m2</v>
          </cell>
          <cell r="D4617">
            <v>8</v>
          </cell>
        </row>
        <row r="4618">
          <cell r="A4618" t="str">
            <v>SE 35.05.0700 (/)</v>
          </cell>
          <cell r="B4618" t="str">
            <v xml:space="preserve">Servicos de elaboracao de vistorias, laudos tecnicos, anteprojetos de intervencoes localizadas, quantitativos e relatorio fotografico para execucao de recuperacao em predios publicos, com area de projecao horizontal de ate 1000m2 ou para primeiros 1000m2 </v>
          </cell>
          <cell r="C4618" t="str">
            <v>m2</v>
          </cell>
          <cell r="D4618">
            <v>3.58</v>
          </cell>
        </row>
        <row r="4619">
          <cell r="A4619" t="str">
            <v>SE 35.05.0800 (/)</v>
          </cell>
          <cell r="B4619" t="str">
            <v>Servicos de elaboracao de vistorias, laudos tecnicos, quantitativos e relatorio fotografico, relativo a pichacoes e atos de vandalismo de monumentos historicos.</v>
          </cell>
          <cell r="C4619" t="str">
            <v>h</v>
          </cell>
          <cell r="D4619">
            <v>71.44</v>
          </cell>
        </row>
        <row r="4620">
          <cell r="A4620" t="str">
            <v>SE 40.05.0025 (/)</v>
          </cell>
          <cell r="B4620" t="str">
            <v>Analise laboratorial fisico-quimico de afluente e efluente de E.T.E. com determinacao dos parametros de DBO, RNFT, RS, oleos e graxas, detergentes, PH e vazao. Realizacao de uma campanha de coleta por semana. Inclusive apresentacao de relatorio de consoli</v>
          </cell>
          <cell r="C4620" t="str">
            <v>un</v>
          </cell>
          <cell r="D4620">
            <v>408.73</v>
          </cell>
        </row>
        <row r="4621">
          <cell r="A4621" t="str">
            <v>SE 40.05.0050 (/)</v>
          </cell>
          <cell r="B4621" t="str">
            <v>Analise laboratorial de solo de arvores.</v>
          </cell>
          <cell r="C4621" t="str">
            <v>un</v>
          </cell>
          <cell r="D4621">
            <v>107.56</v>
          </cell>
        </row>
        <row r="4622">
          <cell r="A4622" t="str">
            <v>SE 40.05.0100 (/)</v>
          </cell>
          <cell r="B4622" t="str">
            <v>Analise laboratorial fitopatologica de arvores.</v>
          </cell>
          <cell r="C4622" t="str">
            <v>un</v>
          </cell>
          <cell r="D4622">
            <v>107.56</v>
          </cell>
        </row>
        <row r="4623">
          <cell r="A4623" t="str">
            <v>SE 99.99.0050 (A)</v>
          </cell>
          <cell r="B4623" t="str">
            <v>Elaboracao de manual de operacao e manutencao para subestacao abaixadora de tensao.</v>
          </cell>
          <cell r="C4623" t="str">
            <v>un</v>
          </cell>
          <cell r="D4623">
            <v>1297.95</v>
          </cell>
        </row>
        <row r="4624">
          <cell r="A4624" t="str">
            <v>SE 99.99.0100 (A)</v>
          </cell>
          <cell r="B4624" t="str">
            <v>Servicos de comissionamento, testes e treinamento pessoal para utilizacao de subestacao abaixadora de tensao.</v>
          </cell>
          <cell r="C4624" t="str">
            <v>un</v>
          </cell>
          <cell r="D4624">
            <v>3254.43</v>
          </cell>
        </row>
        <row r="4625">
          <cell r="A4625" t="str">
            <v>ST 50.05.0050 (A)</v>
          </cell>
          <cell r="B4625" t="str">
            <v>Projeto de intersecao semaforizada de acordo com as especificoes da CET-RIO.</v>
          </cell>
          <cell r="C4625" t="str">
            <v>un</v>
          </cell>
          <cell r="D4625">
            <v>1222.8699999999999</v>
          </cell>
        </row>
        <row r="4626">
          <cell r="A4626" t="str">
            <v>ST 50.05.0100 (A)</v>
          </cell>
          <cell r="B4626" t="str">
            <v>Projeto de sinalizacao grafica horizontal, inclusive transporte em caminhoneta para 09 passageiros para o local, conforme especificacoes da CET-RIO.</v>
          </cell>
          <cell r="C4626" t="str">
            <v>Km</v>
          </cell>
          <cell r="D4626">
            <v>413.51</v>
          </cell>
        </row>
        <row r="4627">
          <cell r="A4627" t="str">
            <v>ST 55.05.0050 (/)</v>
          </cell>
          <cell r="B4627" t="str">
            <v>Contagem manual classificada de fluxo de veiculos ou pedestres, de acordo com as especificacoes da CET-RIO.</v>
          </cell>
          <cell r="C4627" t="str">
            <v>h</v>
          </cell>
          <cell r="D4627">
            <v>15.71</v>
          </cell>
        </row>
        <row r="4628">
          <cell r="A4628" t="str">
            <v>ST 55.05.0100 (/)</v>
          </cell>
          <cell r="B4628" t="str">
            <v>Levantamento de perfil de trafego de secoes de vias urbanas, com ate 4 faixas, atraves de contagens volumetricas, nao classificadas durante 24 horas, em intervalos de 15min, realizadas por equipamento, com apresentacao dos dados em meio magnetico.</v>
          </cell>
          <cell r="C4628" t="str">
            <v>un</v>
          </cell>
          <cell r="D4628">
            <v>420.78</v>
          </cell>
        </row>
        <row r="4629">
          <cell r="A4629" t="str">
            <v>ST 55.05.0150 (/)</v>
          </cell>
          <cell r="B4629" t="str">
            <v>Levantamento de perfil de trafego de secoes de vias urbanas, com ate 4 faixas, atraves de contagens volumetricas, nao classificadas durante 7 dias, em intervalos de 15min, realizadas por dispositivos pneumaticos, com apresentacao dos dados em meio magneti</v>
          </cell>
          <cell r="C4629" t="str">
            <v>un</v>
          </cell>
          <cell r="D4629">
            <v>2551.3200000000002</v>
          </cell>
        </row>
        <row r="4630">
          <cell r="A4630" t="str">
            <v>ST 55.05.0200 (/)</v>
          </cell>
          <cell r="B4630" t="str">
            <v>Pesquisas de trafego diversas (origem destino, permanencia em estacionamento, polo gerador de trafego, placas, etc.), conforme especificacao CET-RIO, realizadas manualmente, medidas pela hora de pesquisa, inclui a equipe de apoio para registro, tratamento</v>
          </cell>
          <cell r="C4630" t="str">
            <v>h</v>
          </cell>
          <cell r="D4630">
            <v>18.32</v>
          </cell>
        </row>
        <row r="4631">
          <cell r="A4631" t="str">
            <v>ST 55.05.0250 (/)</v>
          </cell>
          <cell r="B4631" t="str">
            <v>Pesquisa de origem-destino de acordo com as especificacoes da CET-RIO.</v>
          </cell>
          <cell r="C4631" t="str">
            <v>un</v>
          </cell>
          <cell r="D4631">
            <v>0.18</v>
          </cell>
        </row>
        <row r="4632">
          <cell r="A4632" t="str">
            <v>ST 55.05.0300 (/)</v>
          </cell>
          <cell r="B4632" t="str">
            <v>Pesquisa de polos geradores de trafego de acordo com as especificacoes da CET-RIO.</v>
          </cell>
          <cell r="C4632" t="str">
            <v>un</v>
          </cell>
          <cell r="D4632">
            <v>0.28000000000000003</v>
          </cell>
        </row>
        <row r="4633">
          <cell r="A4633" t="str">
            <v>ST 60.05.0050 (/)</v>
          </cell>
          <cell r="B4633" t="str">
            <v>Bloco semaforico principal, em aluminio, com 03 (tres) modulos focais para lentes de 300mm de diametro, completo com lentes, refletores, instalacao eletrica, lampadas, cobre-focos, anteparo e suportes de fixacao, conforme especificacao da CET-RIO. Forneci</v>
          </cell>
          <cell r="C4633" t="str">
            <v>un</v>
          </cell>
          <cell r="D4633">
            <v>1248.8800000000001</v>
          </cell>
        </row>
        <row r="4634">
          <cell r="A4634" t="str">
            <v>ST 60.05.0100 (/)</v>
          </cell>
          <cell r="B4634" t="str">
            <v>Bloco semaforico repetidor, em aluminio, com 03 (tres) modulos focais para lentes de 200mm de diametro, completo com lentes, refletores, instalacao eletrica, lampadas, cobre-focos, anteparo e suportes de fixacao, conforme especificacao da CET-RIO. Forneci</v>
          </cell>
          <cell r="C4634" t="str">
            <v>un</v>
          </cell>
          <cell r="D4634">
            <v>689.6</v>
          </cell>
        </row>
        <row r="4635">
          <cell r="A4635" t="str">
            <v>ST 60.05.0150 (/)</v>
          </cell>
          <cell r="B4635" t="str">
            <v>Bloco semaforico para pedestre ou ciclovia, em aluminio, com 02 (dois) modulos focais para lentes de 200mm de lado, completo com lentes, refletores, instalacao eletrica, lampadas, cobre-focos e suportes de fixacao, conforme especificacao da CET-RIO. Forne</v>
          </cell>
          <cell r="C4635" t="str">
            <v>un</v>
          </cell>
          <cell r="D4635">
            <v>474.25</v>
          </cell>
        </row>
        <row r="4636">
          <cell r="A4636" t="str">
            <v>ST 60.05.0200 (/)</v>
          </cell>
          <cell r="B4636" t="str">
            <v>Conjunto semaforico principal com semaforo tipo SEMCO, inclusive lampadas e suportes duplos em tubo de aco para fixacao na posicao horizontal em poste curvo padrao RIOLUZ, pintados na cor do poste. Fornecimento, exclusive poste padrao RIOLUZ.</v>
          </cell>
          <cell r="C4636" t="str">
            <v>un</v>
          </cell>
          <cell r="D4636">
            <v>6279.25</v>
          </cell>
        </row>
        <row r="4637">
          <cell r="A4637" t="str">
            <v>ST 60.05.0250 (/)</v>
          </cell>
          <cell r="B4637" t="str">
            <v>Conjunto semaforico repetidor com semaforo tipo SEMCO, inclusive lampadas e suportes de fixacao duplos para poste reto, pintados na cor do poste. Fornecimento, exclusive poste.</v>
          </cell>
          <cell r="C4637" t="str">
            <v>un</v>
          </cell>
          <cell r="D4637">
            <v>3945.95</v>
          </cell>
        </row>
        <row r="4638">
          <cell r="A4638" t="str">
            <v>ST 60.05.0300 (/)</v>
          </cell>
          <cell r="B4638" t="str">
            <v>Conjunto semaforico para pedestre com semaforo tipo SEMCO, inclusive lampadas e suportes de fixacao duplos para poste reto, pintados na cor do poste. Fornecimento, exclusive poste.</v>
          </cell>
          <cell r="C4638" t="str">
            <v>un</v>
          </cell>
          <cell r="D4638">
            <v>4145.3599999999997</v>
          </cell>
        </row>
        <row r="4639">
          <cell r="A4639" t="str">
            <v>ST 60.10.0050 (/)</v>
          </cell>
          <cell r="B4639" t="str">
            <v>Botoeira para travessia de pedestres conforme especificacao da CET-RIO. Fornecimento.</v>
          </cell>
          <cell r="C4639" t="str">
            <v>un</v>
          </cell>
          <cell r="D4639">
            <v>193.61</v>
          </cell>
        </row>
        <row r="4640">
          <cell r="A4640" t="str">
            <v>ST 60.10.0100 (/)</v>
          </cell>
          <cell r="B4640" t="str">
            <v>Controlador eletronico de trafego de 2 fases para intersecoes fora da area do CTA, conforme especificacao CET-RIO. Fornecimento.</v>
          </cell>
          <cell r="C4640" t="str">
            <v>un</v>
          </cell>
          <cell r="D4640">
            <v>6077.14</v>
          </cell>
        </row>
        <row r="4641">
          <cell r="A4641" t="str">
            <v>ST 60.10.0150 (/)</v>
          </cell>
          <cell r="B4641" t="str">
            <v>Controlador eletronico de trafego de 4 fases para intersecoes fora da area do CTA, conforme especificacao CET-RIO. Fornecimento</v>
          </cell>
          <cell r="C4641" t="str">
            <v>un</v>
          </cell>
          <cell r="D4641">
            <v>6652.59</v>
          </cell>
        </row>
        <row r="4642">
          <cell r="A4642" t="str">
            <v>ST 60.10.0200 (/)</v>
          </cell>
          <cell r="B4642" t="str">
            <v>Controlador eletronico de trafego de 6 fases para intersecoes fora da area do CTA, conforme especificacao CET-RIO. Fornecimento.</v>
          </cell>
          <cell r="C4642" t="str">
            <v>un</v>
          </cell>
          <cell r="D4642">
            <v>10406.43</v>
          </cell>
        </row>
        <row r="4643">
          <cell r="A4643" t="str">
            <v>ST 60.10.0250 (/)</v>
          </cell>
          <cell r="B4643" t="str">
            <v>Controlador eletronico de trafego de 8 fases para intersecoes fora da area do CTA, conforme especificacao CET-RIO. Fornecimento.</v>
          </cell>
          <cell r="C4643" t="str">
            <v>un</v>
          </cell>
          <cell r="D4643">
            <v>10944.23</v>
          </cell>
        </row>
        <row r="4644">
          <cell r="A4644" t="str">
            <v>ST 60.10.0300 (/)</v>
          </cell>
          <cell r="B4644" t="str">
            <v>Controlador eletronico de trafego de 10 fases para intersecoes fora da area do CTA, conforme especificacao CET-RIO. Fornecimento.</v>
          </cell>
          <cell r="C4644" t="str">
            <v>un</v>
          </cell>
          <cell r="D4644">
            <v>13158.41</v>
          </cell>
        </row>
        <row r="4645">
          <cell r="A4645" t="str">
            <v>ST 60.10.0350 (/)</v>
          </cell>
          <cell r="B4645" t="str">
            <v>Controlador eletronico de trafego de 12 fases para intersecoes fora da area do CTA, conforme especificacao CET-RIO. Fornecimento.</v>
          </cell>
          <cell r="C4645" t="str">
            <v>un</v>
          </cell>
          <cell r="D4645">
            <v>13436.23</v>
          </cell>
        </row>
        <row r="4646">
          <cell r="A4646" t="str">
            <v>ST 60.10.0400 (/)</v>
          </cell>
          <cell r="B4646" t="str">
            <v>Controlador eletronico de trafego de 16 fases para intersecoes fora da area do CTA, conforme especificacao CET-RIO. Fornecimento.</v>
          </cell>
          <cell r="C4646" t="str">
            <v>un</v>
          </cell>
          <cell r="D4646">
            <v>15059.15</v>
          </cell>
        </row>
        <row r="4647">
          <cell r="A4647" t="str">
            <v>ST 60.10.0450 (/)</v>
          </cell>
          <cell r="B4647" t="str">
            <v>Controlador eletronico de trafego local, compativel com sistema CET-RIO/CTA, modulos II, V, VI, VII, com 4 fases, modelo DP40-8, da Dataprom ou similar. Fornecimento.</v>
          </cell>
          <cell r="C4647" t="str">
            <v>un</v>
          </cell>
          <cell r="D4647">
            <v>8894.11</v>
          </cell>
        </row>
        <row r="4648">
          <cell r="A4648" t="str">
            <v>ST 60.10.0500 (/)</v>
          </cell>
          <cell r="B4648" t="str">
            <v>Controlador eletronico de trafego local, compativel com sistema CET-RIO/CTA, modulos II, V, VI, VII, com 6 fases, modelo DP40-8, da Dataprom ou similar. Fornecimento.</v>
          </cell>
          <cell r="C4648" t="str">
            <v>un</v>
          </cell>
          <cell r="D4648">
            <v>9733.08</v>
          </cell>
        </row>
        <row r="4649">
          <cell r="A4649" t="str">
            <v>ST 60.10.0550 (/)</v>
          </cell>
          <cell r="B4649" t="str">
            <v>Controlador eletronico de trafego local, compativel com sistema CET-RIO/CTA, modulos II, V, VI, VII, com 8 fases, modelo DP40-8, da Dataprom ou similar. Fornecimento.</v>
          </cell>
          <cell r="C4649" t="str">
            <v>un</v>
          </cell>
          <cell r="D4649">
            <v>10572.05</v>
          </cell>
        </row>
        <row r="4650">
          <cell r="A4650" t="str">
            <v>ST 60.10.0600 (/)</v>
          </cell>
          <cell r="B4650" t="str">
            <v>Controlador eletronico de trafego local, compativel com sistema CET-RIO/CTA, modulos II, V, VI, VII, com 10 fases, modelo DP40-16, da Dataprom ou similar. Fornecimento.</v>
          </cell>
          <cell r="C4650" t="str">
            <v>un</v>
          </cell>
          <cell r="D4650">
            <v>15537.98</v>
          </cell>
        </row>
        <row r="4651">
          <cell r="A4651" t="str">
            <v>ST 60.10.0650 (/)</v>
          </cell>
          <cell r="B4651" t="str">
            <v>Controlador eletronico de trafego local, compativel com sistema CET-RIO/CTA, modulos II, V, VI, VII, com 12 fases, modelo DP40-16, da Dataprom ou similar. Fornecimento.</v>
          </cell>
          <cell r="C4651" t="str">
            <v>un</v>
          </cell>
          <cell r="D4651">
            <v>16376.95</v>
          </cell>
        </row>
        <row r="4652">
          <cell r="A4652" t="str">
            <v>ST 60.10.0700 (/)</v>
          </cell>
          <cell r="B4652" t="str">
            <v>Controlador eletronico de trafego local, compativel com sistema CET-RIO/CTA, modulos II, V, VI, VII, com 14 fases, modelo DP40-16, da Dataprom ou similar. Fornecimento.</v>
          </cell>
          <cell r="C4652" t="str">
            <v>un</v>
          </cell>
          <cell r="D4652">
            <v>17215.91</v>
          </cell>
        </row>
        <row r="4653">
          <cell r="A4653" t="str">
            <v>ST 60.10.0750 (/)</v>
          </cell>
          <cell r="B4653" t="str">
            <v>Controlador eletronico de trafego local, compativel com sistema CET-RIO/CTA, modulos II, V, VI, VII, com 16 fases, modelo DP40-16, da Dataprom ou similar. Fornecimento.</v>
          </cell>
          <cell r="C4653" t="str">
            <v>un</v>
          </cell>
          <cell r="D4653">
            <v>18054.88</v>
          </cell>
        </row>
        <row r="4654">
          <cell r="A4654" t="str">
            <v>ST 60.10.0800 (/)</v>
          </cell>
          <cell r="B4654" t="str">
            <v>Controlador de area, compativel com sistema CET-RIO/CTA, modulos II, V, VI, VII, com todas as placas de comunicacao, Dataprom ou similar. Fornecimento.</v>
          </cell>
          <cell r="C4654" t="str">
            <v>un</v>
          </cell>
          <cell r="D4654">
            <v>44888.56</v>
          </cell>
        </row>
        <row r="4655">
          <cell r="A4655" t="str">
            <v>ST 60.10.0850 (/)</v>
          </cell>
          <cell r="B4655" t="str">
            <v>Controlador eletronico de trafego local, com 2 fases, compativel com sistema CET-RIO/CTA, modulos I, III, IV, modelo RMX-Y, da BST ou similar. Fornecimento.</v>
          </cell>
          <cell r="C4655" t="str">
            <v>un</v>
          </cell>
          <cell r="D4655">
            <v>22013.4</v>
          </cell>
        </row>
        <row r="4656">
          <cell r="A4656" t="str">
            <v>ST 60.10.0900 (/)</v>
          </cell>
          <cell r="B4656" t="str">
            <v>Controlador eletronico de trafego local, com 4 fases, compativel com sistema CET-RIO/CTA, modulos I, III, IV, modelo RMX-Y, da BST ou similar. Fornecimento.</v>
          </cell>
          <cell r="C4656" t="str">
            <v>un</v>
          </cell>
          <cell r="D4656">
            <v>32906.11</v>
          </cell>
        </row>
        <row r="4657">
          <cell r="A4657" t="str">
            <v>ST 60.10.0950 (/)</v>
          </cell>
          <cell r="B4657" t="str">
            <v>Controlador eletronico de trafego local, com 6 fases, compativel com sistema CET-RIO/CTA, modulos I, III, IV, modelo RMX-Y, da BST ou similar. Fornecimento.</v>
          </cell>
          <cell r="C4657" t="str">
            <v>un</v>
          </cell>
          <cell r="D4657">
            <v>23968.68</v>
          </cell>
        </row>
        <row r="4658">
          <cell r="A4658" t="str">
            <v>ST 60.10.1000 (/)</v>
          </cell>
          <cell r="B4658" t="str">
            <v>Controlador eletronico de trafego local, com 8 fases, compativel com sistema CET-RIO/CTA, modulos I, III, IV, modelo RMX-Y, da BST ou similar. Fornecimento.</v>
          </cell>
          <cell r="C4658" t="str">
            <v>un</v>
          </cell>
          <cell r="D4658">
            <v>35728.480000000003</v>
          </cell>
        </row>
        <row r="4659">
          <cell r="A4659" t="str">
            <v>ST 60.10.1050 (/)</v>
          </cell>
          <cell r="B4659" t="str">
            <v>Controlador eletronico de trafego local, com 10 fases, compativel com sistema CET-RIO/CTA, modulos I, III, IV, modelo RMX-Y, da BST ou similar. Fornecimento.</v>
          </cell>
          <cell r="C4659" t="str">
            <v>un</v>
          </cell>
          <cell r="D4659">
            <v>25927.09</v>
          </cell>
        </row>
        <row r="4660">
          <cell r="A4660" t="str">
            <v>ST 60.10.1100 (/)</v>
          </cell>
          <cell r="B4660" t="str">
            <v>Controlador eletronico de trafego local, com 12 fases, compativel com sistema CET-RIO/CTA, modulos I, III, IV, modelo RMX-Y, da BST ou similar. Fornecimento.</v>
          </cell>
          <cell r="C4660" t="str">
            <v>un</v>
          </cell>
          <cell r="D4660">
            <v>40265.82</v>
          </cell>
        </row>
        <row r="4661">
          <cell r="A4661" t="str">
            <v>ST 60.10.1150 (/)</v>
          </cell>
          <cell r="B4661" t="str">
            <v>Controlador eletronico de trafego local, com 14 fases, compativel com sistema CET-RIO/CTA, modulos I, III, IV, modelo RMX-Y, da BST ou similar. Fornecimento.</v>
          </cell>
          <cell r="C4661" t="str">
            <v>un</v>
          </cell>
          <cell r="D4661">
            <v>27882.37</v>
          </cell>
        </row>
        <row r="4662">
          <cell r="A4662" t="str">
            <v>ST 60.10.1200 (/)</v>
          </cell>
          <cell r="B4662" t="str">
            <v>Controlador eletronico de trafego local, com 16 fases, compativel com sistema CET-RIO/CTA, modulos I, III, IV, modelo RMX-Y, da BST ou similar. Fornecimento.</v>
          </cell>
          <cell r="C4662" t="str">
            <v>un</v>
          </cell>
          <cell r="D4662">
            <v>43752.5</v>
          </cell>
        </row>
        <row r="4663">
          <cell r="A4663" t="str">
            <v>ST 60.15.0050 (/)</v>
          </cell>
          <cell r="B4663" t="str">
            <v>Modulo de detetores para controlador de trafego local, compativel com sistema CET-RIO/CTA, modulos II, V, VI, VII, da Dataprom ou similar. Fornecimento.</v>
          </cell>
          <cell r="C4663" t="str">
            <v>un</v>
          </cell>
          <cell r="D4663">
            <v>1245.1099999999999</v>
          </cell>
        </row>
        <row r="4664">
          <cell r="A4664" t="str">
            <v>ST 60.15.0100 (/)</v>
          </cell>
          <cell r="B4664" t="str">
            <v>Modulo de potencia para controlador de trafego local, compativel com sistema CET-RIO/CTA, modulos II, V, VI, VII, da Dataprom ou similar. Fornecimento.</v>
          </cell>
          <cell r="C4664" t="str">
            <v>un</v>
          </cell>
          <cell r="D4664">
            <v>838.97</v>
          </cell>
        </row>
        <row r="4665">
          <cell r="A4665" t="str">
            <v>ST 60.15.0150 (/)</v>
          </cell>
          <cell r="B4665" t="str">
            <v>Modem para controlador local DP-40 Dataprom, conforme especificacao CET-RIO. Fornecimento.</v>
          </cell>
          <cell r="C4665" t="str">
            <v>un</v>
          </cell>
          <cell r="D4665">
            <v>1000.31</v>
          </cell>
        </row>
        <row r="4666">
          <cell r="A4666" t="str">
            <v>ST 60.15.0200 (/)</v>
          </cell>
          <cell r="B4666" t="str">
            <v>Modulo de detetores para controlador de trafego local, com capacidade para 2 lacos indutivos, BST ou similar. Fornecimento.</v>
          </cell>
          <cell r="C4666" t="str">
            <v>un</v>
          </cell>
          <cell r="D4666">
            <v>3511.95</v>
          </cell>
        </row>
        <row r="4667">
          <cell r="A4667" t="str">
            <v>ST 60.15.0250 (/)</v>
          </cell>
          <cell r="B4667" t="str">
            <v>Placa de grupo para controlador de trafego local RMX-Y, com capacidade para 2 fases, modelo GTX-201-V7, Sainco Trafico ou similar. Fornecimento.</v>
          </cell>
          <cell r="C4667" t="str">
            <v>un</v>
          </cell>
          <cell r="D4667">
            <v>6751.12</v>
          </cell>
        </row>
        <row r="4668">
          <cell r="A4668" t="str">
            <v>ST 60.20.0050 (/)</v>
          </cell>
          <cell r="B4668" t="str">
            <v>Instalacao e teste de funcionamento de blocos semaforicos.</v>
          </cell>
          <cell r="C4668" t="str">
            <v>un</v>
          </cell>
          <cell r="D4668">
            <v>76.400000000000006</v>
          </cell>
        </row>
        <row r="4669">
          <cell r="A4669" t="str">
            <v>ST 60.20.0100 (/)</v>
          </cell>
          <cell r="B4669" t="str">
            <v>Instalacao e teste de funcionamento de botoeira.</v>
          </cell>
          <cell r="C4669" t="str">
            <v>un</v>
          </cell>
          <cell r="D4669">
            <v>8.2799999999999994</v>
          </cell>
        </row>
        <row r="4670">
          <cell r="A4670" t="str">
            <v>ST 60.20.0150 (/)</v>
          </cell>
          <cell r="B4670" t="str">
            <v>Retirada de cordoalha e de cabos eletricos de intersecao.</v>
          </cell>
          <cell r="C4670" t="str">
            <v>un</v>
          </cell>
          <cell r="D4670">
            <v>83.08</v>
          </cell>
        </row>
        <row r="4671">
          <cell r="A4671" t="str">
            <v>ST 60.20.0200 (/)</v>
          </cell>
          <cell r="B4671" t="str">
            <v>Retirada de bloco semaforico.</v>
          </cell>
          <cell r="C4671" t="str">
            <v>un</v>
          </cell>
          <cell r="D4671">
            <v>41.55</v>
          </cell>
        </row>
        <row r="4672">
          <cell r="A4672" t="str">
            <v>ST 60.20.0250 (/)</v>
          </cell>
          <cell r="B4672" t="str">
            <v>Cabo para alimentacao de semaforo, secao de 4x1,5mm2, conforme especificacao da CET-RIO. Fornecimento e instalacao.</v>
          </cell>
          <cell r="C4672" t="str">
            <v>m</v>
          </cell>
          <cell r="D4672">
            <v>6.8</v>
          </cell>
        </row>
        <row r="4673">
          <cell r="A4673" t="str">
            <v>ST 60.20.0300 (/)</v>
          </cell>
          <cell r="B4673" t="str">
            <v>Cabo para alimentacao de semaforo, secao de 7x1,5mm2, conforme especificacao da CET-RIO. Fornecimento e instalacao.</v>
          </cell>
          <cell r="C4673" t="str">
            <v>m</v>
          </cell>
          <cell r="D4673">
            <v>10.39</v>
          </cell>
        </row>
        <row r="4674">
          <cell r="A4674" t="str">
            <v>ST 60.20.0350 (/)</v>
          </cell>
          <cell r="B4674" t="str">
            <v>Cabo de cobre estanhado, multiplo para comando, 1Kv, XLPE/90oC, secao de 9x1,5mm2, conforme especificacao da CET-RIO. Fornecimento e instalacao.</v>
          </cell>
          <cell r="C4674" t="str">
            <v>m</v>
          </cell>
          <cell r="D4674">
            <v>6.58</v>
          </cell>
        </row>
        <row r="4675">
          <cell r="A4675" t="str">
            <v>ST 60.20.0400 (/)</v>
          </cell>
          <cell r="B4675" t="str">
            <v>Cabo de cobre estanhado, multiplo para comando, 1Kv, XLPE/90oC, secao de 7x2,5mm2, conforme especificacao da CET-RIO. Fornecimento e instalacao.</v>
          </cell>
          <cell r="C4675" t="str">
            <v>m</v>
          </cell>
          <cell r="D4675">
            <v>8.19</v>
          </cell>
        </row>
        <row r="4676">
          <cell r="A4676" t="str">
            <v>ST 60.20.0450 (/)</v>
          </cell>
          <cell r="B4676" t="str">
            <v>Cabo de cobre estanhado, multiplo para comando, 1Kv, XLPE/90oC, secao de 4x6mm2, conforme especificacao da CET-RIO. Fornecimento e instalacao.</v>
          </cell>
          <cell r="C4676" t="str">
            <v>m</v>
          </cell>
          <cell r="D4676">
            <v>8.73</v>
          </cell>
        </row>
        <row r="4677">
          <cell r="A4677" t="str">
            <v>ST 60.20.0500 (/)</v>
          </cell>
          <cell r="B4677" t="str">
            <v>Cabo de cobre estanhado, multiplo para comando, 1Kv, XLPE/90oC, secao de 4x10mm2, conforme especificacao da CET-RIO. Fornecimento e instalacao.</v>
          </cell>
          <cell r="C4677" t="str">
            <v>m</v>
          </cell>
          <cell r="D4677">
            <v>15.62</v>
          </cell>
        </row>
        <row r="4678">
          <cell r="A4678" t="str">
            <v>ST 60.20.0550 (/)</v>
          </cell>
          <cell r="B4678" t="str">
            <v>Cabo eletrico singelo de 10mm2, conforme especificacao da CET-RIO. Fornecimento e instalacao.</v>
          </cell>
          <cell r="C4678" t="str">
            <v>m</v>
          </cell>
          <cell r="D4678">
            <v>4.71</v>
          </cell>
        </row>
        <row r="4679">
          <cell r="A4679" t="str">
            <v>ST 60.25.0050 (/)</v>
          </cell>
          <cell r="B4679" t="str">
            <v>Instalacao, programacao e teste de funcionamento de controlador de trafego.</v>
          </cell>
          <cell r="C4679" t="str">
            <v>un</v>
          </cell>
          <cell r="D4679">
            <v>209.67</v>
          </cell>
        </row>
        <row r="4680">
          <cell r="A4680" t="str">
            <v>ST 60.25.0100 (/)</v>
          </cell>
          <cell r="B4680" t="str">
            <v>Retirada de controlador de trafego.</v>
          </cell>
          <cell r="C4680" t="str">
            <v>un</v>
          </cell>
          <cell r="D4680">
            <v>209.17</v>
          </cell>
        </row>
        <row r="4681">
          <cell r="A4681" t="str">
            <v>ST 60.30.0050 (/)</v>
          </cell>
          <cell r="B4681" t="str">
            <v>Servicos de instalacao de lacos indutivos permanentes, incluindo corte, limpeza do rasgo, fornecimento e colocacao de fio ate a caixa de passagem na calcada, teste de continuidade eletrica e fornecimento e aplicacao de selante para fixacao do fio e recomp</v>
          </cell>
          <cell r="C4681" t="str">
            <v>un</v>
          </cell>
          <cell r="D4681">
            <v>752.92</v>
          </cell>
        </row>
        <row r="4682">
          <cell r="A4682" t="str">
            <v>ST 60.30.0100 (/)</v>
          </cell>
          <cell r="B4682" t="str">
            <v>Instalacao, ajustes e testes de detetor veicular para laco indutivo.</v>
          </cell>
          <cell r="C4682" t="str">
            <v>un</v>
          </cell>
          <cell r="D4682">
            <v>145.80000000000001</v>
          </cell>
        </row>
        <row r="4683">
          <cell r="A4683" t="str">
            <v>ST 60.30.0150 (/)</v>
          </cell>
          <cell r="B4683" t="str">
            <v>Detetor veicular infravermelho aereo duplo. Fornecimento.</v>
          </cell>
          <cell r="C4683" t="str">
            <v>un</v>
          </cell>
          <cell r="D4683">
            <v>591.58000000000004</v>
          </cell>
        </row>
        <row r="4684">
          <cell r="A4684" t="str">
            <v>ST 60.35.0050 (C)</v>
          </cell>
          <cell r="B4684" t="str">
            <v>Base de concreto armado para controlador de trafego.</v>
          </cell>
          <cell r="C4684" t="str">
            <v>un</v>
          </cell>
          <cell r="D4684">
            <v>92.37</v>
          </cell>
        </row>
        <row r="4685">
          <cell r="A4685" t="str">
            <v>ST 60.35.0100 (/)</v>
          </cell>
          <cell r="B4685" t="str">
            <v>Pedestal tubular, com bandeja, para controladores de trafego tipo Tesc, Datapron ou similares, conforme especificacao CET-RIO.</v>
          </cell>
          <cell r="C4685" t="str">
            <v>un</v>
          </cell>
          <cell r="D4685">
            <v>304.39</v>
          </cell>
        </row>
        <row r="4686">
          <cell r="A4686" t="str">
            <v>ST 60.40.0050 (/)</v>
          </cell>
          <cell r="B4686" t="str">
            <v>Emenda direta de cabo telefonico com ate 100 pares.</v>
          </cell>
          <cell r="C4686" t="str">
            <v>un</v>
          </cell>
          <cell r="D4686">
            <v>19.75</v>
          </cell>
        </row>
        <row r="4687">
          <cell r="A4687" t="str">
            <v>ST 60.40.0100 (/)</v>
          </cell>
          <cell r="B4687" t="str">
            <v>Instalacao de bloco terminal de 10 pares em bastidores de aco, inclusive realizacao de emendas.</v>
          </cell>
          <cell r="C4687" t="str">
            <v>un</v>
          </cell>
          <cell r="D4687">
            <v>66.209999999999994</v>
          </cell>
        </row>
        <row r="4688">
          <cell r="A4688" t="str">
            <v>ST 60.40.0150 (/)</v>
          </cell>
          <cell r="B4688" t="str">
            <v>Instalacao de kit de protecao para 10 pares, exclusive fornecimento.</v>
          </cell>
          <cell r="C4688" t="str">
            <v>un</v>
          </cell>
          <cell r="D4688">
            <v>9.8800000000000008</v>
          </cell>
        </row>
        <row r="4689">
          <cell r="A4689" t="str">
            <v>ST 60.40.0200 (/)</v>
          </cell>
          <cell r="B4689" t="str">
            <v>Instalacao subterranea de cabos de comunicacao, exclusive fornecimento.</v>
          </cell>
          <cell r="C4689" t="str">
            <v>m</v>
          </cell>
          <cell r="D4689">
            <v>2.91</v>
          </cell>
        </row>
        <row r="4690">
          <cell r="A4690" t="str">
            <v>ST 60.40.0250 (/)</v>
          </cell>
          <cell r="B4690" t="str">
            <v>Instalacao de caixa de emenda aerea.</v>
          </cell>
          <cell r="C4690" t="str">
            <v>un</v>
          </cell>
          <cell r="D4690">
            <v>35.75</v>
          </cell>
        </row>
        <row r="4691">
          <cell r="A4691" t="str">
            <v>ST 60.40.0300 (/)</v>
          </cell>
          <cell r="B4691" t="str">
            <v>Instalacao aerea de cabos de comunicacao.</v>
          </cell>
          <cell r="C4691" t="str">
            <v>m</v>
          </cell>
          <cell r="D4691">
            <v>9.4499999999999993</v>
          </cell>
        </row>
        <row r="4692">
          <cell r="A4692" t="str">
            <v>ST 60.40.0350 (/)</v>
          </cell>
          <cell r="B4692" t="str">
            <v>Fornecimento de cordoalha de aco de 5/16".</v>
          </cell>
          <cell r="C4692" t="str">
            <v>m</v>
          </cell>
          <cell r="D4692">
            <v>3.22</v>
          </cell>
        </row>
        <row r="4693">
          <cell r="A4693" t="str">
            <v>ST 60.40.0400 (/)</v>
          </cell>
          <cell r="B4693" t="str">
            <v>Fornecimento de arame de espinar encapado.</v>
          </cell>
          <cell r="C4693" t="str">
            <v>m</v>
          </cell>
          <cell r="D4693">
            <v>0.1</v>
          </cell>
        </row>
        <row r="4694">
          <cell r="A4694" t="str">
            <v>ST 60.40.0450 (/)</v>
          </cell>
          <cell r="B4694" t="str">
            <v>Fornecimento de alca pre-formada para cordoalha 5/16".</v>
          </cell>
          <cell r="C4694" t="str">
            <v>un</v>
          </cell>
          <cell r="D4694">
            <v>5.12</v>
          </cell>
        </row>
        <row r="4695">
          <cell r="A4695" t="str">
            <v>ST 60.40.0500 (/)</v>
          </cell>
          <cell r="B4695" t="str">
            <v>Fornecimento de fio telefonico FE-100, bitola de 1mm2.</v>
          </cell>
          <cell r="C4695" t="str">
            <v>m</v>
          </cell>
          <cell r="D4695">
            <v>0.37</v>
          </cell>
        </row>
        <row r="4696">
          <cell r="A4696" t="str">
            <v>ST 60.40.0543 (/)</v>
          </cell>
          <cell r="B4696" t="str">
            <v>Fornecimento de cabo de comunicacao de cobre, 0,50mm2, CCE-APL-50, 3 pares.</v>
          </cell>
          <cell r="C4696" t="str">
            <v>m</v>
          </cell>
          <cell r="D4696">
            <v>1.41</v>
          </cell>
        </row>
        <row r="4697">
          <cell r="A4697" t="str">
            <v>ST 60.40.0550 (/)</v>
          </cell>
          <cell r="B4697" t="str">
            <v>Fornecimento de cabo de comunicacao de cobre, CTP-APL-50, 0,50mm2, 10 pares.</v>
          </cell>
          <cell r="C4697" t="str">
            <v>m</v>
          </cell>
          <cell r="D4697">
            <v>2.87</v>
          </cell>
        </row>
        <row r="4698">
          <cell r="A4698" t="str">
            <v>ST 60.40.0600 (/)</v>
          </cell>
          <cell r="B4698" t="str">
            <v>Fornecimento de cabo de comunicacao de cobre, CTP-APL-50, 0,50mm2, 20 pares.</v>
          </cell>
          <cell r="C4698" t="str">
            <v>m</v>
          </cell>
          <cell r="D4698">
            <v>4.7</v>
          </cell>
        </row>
        <row r="4699">
          <cell r="A4699" t="str">
            <v>ST 60.40.0650 (/)</v>
          </cell>
          <cell r="B4699" t="str">
            <v>Fornecimento de cabo de comunicacao de cobre, CTP-APL-50, 0,50mm2, 50 pares.</v>
          </cell>
          <cell r="C4699" t="str">
            <v>m</v>
          </cell>
          <cell r="D4699">
            <v>9.92</v>
          </cell>
        </row>
        <row r="4700">
          <cell r="A4700" t="str">
            <v>ST 60.40.0700 (/)</v>
          </cell>
          <cell r="B4700" t="str">
            <v>Fornecimento de cabo de comunicacao de cobre, CTP-APL-50, 0,50mm2, 100 pares.</v>
          </cell>
          <cell r="C4700" t="str">
            <v>m</v>
          </cell>
          <cell r="D4700">
            <v>15.87</v>
          </cell>
        </row>
        <row r="4701">
          <cell r="A4701" t="str">
            <v>ST 60.40.0800 (/)</v>
          </cell>
          <cell r="B4701" t="str">
            <v>Cabo de fibra otico, monomodo, geleado, para instalacao subterranea em dutos. Fornecimento.</v>
          </cell>
          <cell r="C4701" t="str">
            <v>m</v>
          </cell>
          <cell r="D4701">
            <v>3.68</v>
          </cell>
        </row>
        <row r="4702">
          <cell r="A4702" t="str">
            <v>ST 60.45.0050 (A)</v>
          </cell>
          <cell r="B4702" t="str">
            <v>Caixa de passagem com tampa de ferro tipo leve 300L-400mm de altura, conforme especificacao CET-RIO. Fornecimento e assentamento.</v>
          </cell>
          <cell r="C4702" t="str">
            <v>un</v>
          </cell>
          <cell r="D4702">
            <v>85.42</v>
          </cell>
        </row>
        <row r="4703">
          <cell r="A4703" t="str">
            <v>ST 60.45.0100 (/)</v>
          </cell>
          <cell r="B4703" t="str">
            <v>Caixa de passagem com tampa articulada de ferro, com trava, tipo leve 600L-600mm de altura, conforme especificacao CET-RIO. Fornecimento e assentamento.</v>
          </cell>
          <cell r="C4703" t="str">
            <v>un</v>
          </cell>
          <cell r="D4703">
            <v>329.77</v>
          </cell>
        </row>
        <row r="4704">
          <cell r="A4704" t="str">
            <v>ST 60.45.0150 (/)</v>
          </cell>
          <cell r="B4704" t="str">
            <v>Caixa de passagem com tampa articulada de ferro, com trava, tipo leve 600L-900mm de altura, conforme especificacao CET-RIO. Fornecimento e assentamento.</v>
          </cell>
          <cell r="C4704" t="str">
            <v>un</v>
          </cell>
          <cell r="D4704">
            <v>364.81</v>
          </cell>
        </row>
        <row r="4705">
          <cell r="A4705" t="str">
            <v>ST 60.45.0200 (/)</v>
          </cell>
          <cell r="B4705" t="str">
            <v>Caixa de passagem com tampa de ferro tipo pesado 600P-600mm de altura, conforme especificacao CET-RIO. Fornecimento e assentamento.</v>
          </cell>
          <cell r="C4705" t="str">
            <v>un</v>
          </cell>
          <cell r="D4705">
            <v>444.75</v>
          </cell>
        </row>
        <row r="4706">
          <cell r="A4706" t="str">
            <v>ST 60.50.0050 (/)</v>
          </cell>
          <cell r="B4706" t="str">
            <v>Lampada de 60W, 127V, com filamento reforcado, disco refletor, preenchida com gas kripton, 8000h de vida util media. Fornecimento.</v>
          </cell>
          <cell r="C4706" t="str">
            <v>un</v>
          </cell>
          <cell r="D4706">
            <v>27.83</v>
          </cell>
        </row>
        <row r="4707">
          <cell r="A4707" t="str">
            <v>ST 60.50.0100 (/)</v>
          </cell>
          <cell r="B4707" t="str">
            <v>Lampada 100W, 127V, com filamento reforcado, disco refletor, preenchida com gas Krypton, 8000h de vida util media. Fornecimento.</v>
          </cell>
          <cell r="C4707" t="str">
            <v>un</v>
          </cell>
          <cell r="D4707">
            <v>27.83</v>
          </cell>
        </row>
        <row r="4708">
          <cell r="A4708" t="str">
            <v>ST 60.50.0150 (/)</v>
          </cell>
          <cell r="B4708" t="str">
            <v>Suporte de fixacao de bloco semaforico principal ao braco projetado de diametro de 88,9mm, com ligacao aparafusada pela extremidade externa da caixa de modulo focal. Fornecimento.</v>
          </cell>
          <cell r="C4708" t="str">
            <v>un</v>
          </cell>
          <cell r="D4708">
            <v>117.07</v>
          </cell>
        </row>
        <row r="4709">
          <cell r="A4709" t="str">
            <v>ST 60.50.0200 (/)</v>
          </cell>
          <cell r="B4709" t="str">
            <v>Suporte basculante para bloco semaforico. Fornecimento.</v>
          </cell>
          <cell r="C4709" t="str">
            <v>un</v>
          </cell>
          <cell r="D4709">
            <v>33.340000000000003</v>
          </cell>
        </row>
        <row r="4710">
          <cell r="A4710" t="str">
            <v>ST 65.05.0050 (/)</v>
          </cell>
          <cell r="B4710" t="str">
            <v>Poste tipo G1 ou S1, coluna de 4 1/2" de diametro, braco projetado de 4700mm, conforme especificacao da CET-RIO. Fornecimento.</v>
          </cell>
          <cell r="C4710" t="str">
            <v>un</v>
          </cell>
          <cell r="D4710">
            <v>2497.54</v>
          </cell>
        </row>
        <row r="4711">
          <cell r="A4711" t="str">
            <v>ST 65.05.0100 (/)</v>
          </cell>
          <cell r="B4711" t="str">
            <v>Poste tipo G2 ou S2, coluna de 4 1/2" de diametro, braco projetado de 3700mm, conforme especificacao da CET-RIO. Fornecimento.</v>
          </cell>
          <cell r="C4711" t="str">
            <v>un</v>
          </cell>
          <cell r="D4711">
            <v>2296.41</v>
          </cell>
        </row>
        <row r="4712">
          <cell r="A4712" t="str">
            <v>ST 65.05.0150 (/)</v>
          </cell>
          <cell r="B4712" t="str">
            <v>Poste tipo G3 ou S3, coluna de 4 1/2" de diametro, braco projetado de 2800mm, conforme especificacao da CET-RIO. Fornecimento.</v>
          </cell>
          <cell r="C4712" t="str">
            <v>un</v>
          </cell>
          <cell r="D4712">
            <v>2128.61</v>
          </cell>
        </row>
        <row r="4713">
          <cell r="A4713" t="str">
            <v>ST 65.05.0200 (/)</v>
          </cell>
          <cell r="B4713" t="str">
            <v>Poste tipo S4, coluna de 4 1/2", de diametro, braco projetado de 4", e projecao de 6200mm, conforme especificacao da CET-RIO. Fornecimento.</v>
          </cell>
          <cell r="C4713" t="str">
            <v>un</v>
          </cell>
          <cell r="D4713">
            <v>2640.49</v>
          </cell>
        </row>
        <row r="4714">
          <cell r="A4714" t="str">
            <v>ST 65.05.0250 (/)</v>
          </cell>
          <cell r="B4714" t="str">
            <v>Poste tipo S5, simples, de 4" de diametro. Conforme especificacao da CET-RIO. Fornecimento.</v>
          </cell>
          <cell r="C4714" t="str">
            <v>un</v>
          </cell>
          <cell r="D4714">
            <v>921.79</v>
          </cell>
        </row>
        <row r="4715">
          <cell r="A4715" t="str">
            <v>ST 65.05.0300 (/)</v>
          </cell>
          <cell r="B4715" t="str">
            <v>Poste tipo G4, coluna de 5" de diametro, braco projetado de 4 1/2" e projecao de 4700mm, conforme especificacao da CET-RIO. Fornecimento.</v>
          </cell>
          <cell r="C4715" t="str">
            <v>un</v>
          </cell>
          <cell r="D4715">
            <v>2549.0100000000002</v>
          </cell>
        </row>
        <row r="4716">
          <cell r="A4716" t="str">
            <v>ST 65.05.0350 (/)</v>
          </cell>
          <cell r="B4716" t="str">
            <v>Poste tipo G5, coluna de 6" de diametro, braco projetado de 4700mm, conforme especificacao da CET-RIO. Fornecimento.</v>
          </cell>
          <cell r="C4716" t="str">
            <v>un</v>
          </cell>
          <cell r="D4716">
            <v>3559.81</v>
          </cell>
        </row>
        <row r="4717">
          <cell r="A4717" t="str">
            <v>ST 65.05.0400 (/)</v>
          </cell>
          <cell r="B4717" t="str">
            <v>Poste tipo G7, de 2" de diametro, altura de 3500mm, conforme especificacao da CET-RIO. Fornecimento.</v>
          </cell>
          <cell r="C4717" t="str">
            <v>un</v>
          </cell>
          <cell r="D4717">
            <v>205.98</v>
          </cell>
        </row>
        <row r="4718">
          <cell r="A4718" t="str">
            <v>ST 65.05.0450 (/)</v>
          </cell>
          <cell r="B4718" t="str">
            <v>Poste tipo G8, simples, de 2" de diametro,altura de 2200mm, conforme especificacao da CET-RIO. Fornecimento.</v>
          </cell>
          <cell r="C4718" t="str">
            <v>un</v>
          </cell>
          <cell r="D4718">
            <v>151.66</v>
          </cell>
        </row>
        <row r="4719">
          <cell r="A4719" t="str">
            <v>ST 65.05.0500 (/)</v>
          </cell>
          <cell r="B4719" t="str">
            <v>Poste tipo G9, simples, de 2" de diametro, altura de 4500mm, conforme especificacao da CET-RIO. Fornecimento.</v>
          </cell>
          <cell r="C4719" t="str">
            <v>un</v>
          </cell>
          <cell r="D4719">
            <v>275.57</v>
          </cell>
        </row>
        <row r="4720">
          <cell r="A4720" t="str">
            <v>ST 65.05.0550 (/)</v>
          </cell>
          <cell r="B4720" t="str">
            <v>Braco projetado para poste multi-uso, em tubo de aco, diametro de 88,9mm e projecao horizontal de 4370mm. Fornecimento.</v>
          </cell>
          <cell r="C4720" t="str">
            <v>un</v>
          </cell>
          <cell r="D4720">
            <v>811.49</v>
          </cell>
        </row>
        <row r="4721">
          <cell r="A4721" t="str">
            <v>ST 65.05.0600 (/)</v>
          </cell>
          <cell r="B4721" t="str">
            <v>Coluna de aco, conica continua, para instalacao de ate 4 bracos projetados para sinalizacao, para sustentacao de semaforo e placa ate 3m2, galvanizada a fogo e pintada, conforme especificacao CET-RIO. Fornecimento.</v>
          </cell>
          <cell r="C4721" t="str">
            <v>un</v>
          </cell>
          <cell r="D4721">
            <v>1968.35</v>
          </cell>
        </row>
        <row r="4722">
          <cell r="A4722" t="str">
            <v>ST 65.05.0650 (/)</v>
          </cell>
          <cell r="B4722" t="str">
            <v>Braco projetado de aco para sustentacao de semaforo e placa ate 3m2, galvanizado a fogo e pintado, para fixacao em coluna conico continua, conforme especificacao CET-RIO, projecao de 2,80m. Fornecimento.</v>
          </cell>
          <cell r="C4722" t="str">
            <v>un</v>
          </cell>
          <cell r="D4722">
            <v>996.01</v>
          </cell>
        </row>
        <row r="4723">
          <cell r="A4723" t="str">
            <v>ST 65.05.0700 (/)</v>
          </cell>
          <cell r="B4723" t="str">
            <v>Braco projetado de aco para sustentacao de semaforo e placa ate 3m2, galvanizado a fogo e pintado, para fixacao em coluna conico continua, conforme especificacao CET-RIO, projecao de 3,70m. Fornecimento.</v>
          </cell>
          <cell r="C4723" t="str">
            <v>un</v>
          </cell>
          <cell r="D4723">
            <v>1177.78</v>
          </cell>
        </row>
        <row r="4724">
          <cell r="A4724" t="str">
            <v>ST 65.05.0750 (/)</v>
          </cell>
          <cell r="B4724" t="str">
            <v>Braco projetado de aco para sustentacao de semaforo e placa ate 3m2, galvanizado a fogo e pintado, para fixacao em coluna conico continua, conforme especificacao CET-RIO, projecao de 4,70m. Fornecimento.</v>
          </cell>
          <cell r="C4724" t="str">
            <v>un</v>
          </cell>
          <cell r="D4724">
            <v>1406.88</v>
          </cell>
        </row>
        <row r="4725">
          <cell r="A4725" t="str">
            <v>ST 65.05.0800 (/)</v>
          </cell>
          <cell r="B4725" t="str">
            <v>Poste de aco galvanizado, conico, continuo, reto, poligonal, 12m de altura, para suporte a camera de TV. Fornecimento e assentamento.</v>
          </cell>
          <cell r="C4725" t="str">
            <v>un</v>
          </cell>
          <cell r="D4725">
            <v>2790.51</v>
          </cell>
        </row>
        <row r="4726">
          <cell r="A4726" t="str">
            <v>ST 65.10.0050 (/)</v>
          </cell>
          <cell r="B4726" t="str">
            <v>Portico, coluna tubular, em aco galvanizado a quente, trelica para sustentacao das placas, chumbadores para fixacao, vao de 13,20m. Fornecimento.</v>
          </cell>
          <cell r="C4726" t="str">
            <v>un</v>
          </cell>
          <cell r="D4726">
            <v>27987.11</v>
          </cell>
        </row>
        <row r="4727">
          <cell r="A4727" t="str">
            <v>ST 65.10.0100 (/)</v>
          </cell>
          <cell r="B4727" t="str">
            <v>Portico, coluna tubular, em aco galvanizado a quente, trelica para sustentacao das placas, chumbadores para fixacao, vao de 15,20m. Fornecimento.</v>
          </cell>
          <cell r="C4727" t="str">
            <v>un</v>
          </cell>
          <cell r="D4727">
            <v>29097.13</v>
          </cell>
        </row>
        <row r="4728">
          <cell r="A4728" t="str">
            <v>ST 65.10.0150 (/)</v>
          </cell>
          <cell r="B4728" t="str">
            <v>Portico, coluna tubular, em aco galvanizado a quente, trelica para sustentacao das placas, chumbadores para fixacao, vao de 17,20m. Fornecimento.</v>
          </cell>
          <cell r="C4728" t="str">
            <v>un</v>
          </cell>
          <cell r="D4728">
            <v>34712.839999999997</v>
          </cell>
        </row>
        <row r="4729">
          <cell r="A4729" t="str">
            <v>ST 65.10.0200 (/)</v>
          </cell>
          <cell r="B4729" t="str">
            <v>Portico, coluna tubular, em aco galvanizado a quente, trelica para sustentacao das placas, chumbadores para fixacao, vao de 18,80m. Fornecimento.</v>
          </cell>
          <cell r="C4729" t="str">
            <v>un</v>
          </cell>
          <cell r="D4729">
            <v>36241.269999999997</v>
          </cell>
        </row>
        <row r="4730">
          <cell r="A4730" t="str">
            <v>ST 65.10.0250 (/)</v>
          </cell>
          <cell r="B4730" t="str">
            <v>Portico, coluna tubular, em aco galvanizado a quente, trelica para sustentacao das placas, chumbadores para fixacao, vao de 22,40m. Fornecimento.</v>
          </cell>
          <cell r="C4730" t="str">
            <v>un</v>
          </cell>
          <cell r="D4730">
            <v>38121.42</v>
          </cell>
        </row>
        <row r="4731">
          <cell r="A4731" t="str">
            <v>ST 65.10.0300 (/)</v>
          </cell>
          <cell r="B4731" t="str">
            <v>Semi-portico simples, em aco galvanizado a quente, bandeira simples, viga trelicada em balanco e chumbadores para fixacao, coluna tubular, vao de 5,10m. Fornecimento.</v>
          </cell>
          <cell r="C4731" t="str">
            <v>un</v>
          </cell>
          <cell r="D4731">
            <v>12981.42</v>
          </cell>
        </row>
        <row r="4732">
          <cell r="A4732" t="str">
            <v>ST 65.10.0350 (/)</v>
          </cell>
          <cell r="B4732" t="str">
            <v>Semi-portico simples, em aco galvanizado a quente, bandeira simples, viga trelicada em balanco e chumbadores para fixacao, coluna tubular, vao de 8,60m. Fornecimento.</v>
          </cell>
          <cell r="C4732" t="str">
            <v>un</v>
          </cell>
          <cell r="D4732">
            <v>15528.44</v>
          </cell>
        </row>
        <row r="4733">
          <cell r="A4733" t="str">
            <v>ST 65.10.0400 (/)</v>
          </cell>
          <cell r="B4733" t="str">
            <v>Semi-portico duplo, coluna tubular em aco galvanizado a quente, trelicas em balanco para sustentacao das placas e chumbadores para fixacao, vao de 5,10m. Fornecimento.</v>
          </cell>
          <cell r="C4733" t="str">
            <v>un</v>
          </cell>
          <cell r="D4733">
            <v>18427.18</v>
          </cell>
        </row>
        <row r="4734">
          <cell r="A4734" t="str">
            <v>ST 65.10.0450 (/)</v>
          </cell>
          <cell r="B4734" t="str">
            <v>Semi-portico duplo, coluna tubular em aco galvanizado a quente, trelicas em balanco para sustentacao das placas e chumbadores para fixacao, vao de 8,60m. Fornecimento.</v>
          </cell>
          <cell r="C4734" t="str">
            <v>un</v>
          </cell>
          <cell r="D4734">
            <v>22188.55</v>
          </cell>
        </row>
        <row r="4735">
          <cell r="A4735" t="str">
            <v>ST 65.15.0050 (A)</v>
          </cell>
          <cell r="B4735" t="str">
            <v>Assentamento de poste simples de aco, diametro de 2", inclusive abertura de furo, fundacao e recomposicao do piso.</v>
          </cell>
          <cell r="C4735" t="str">
            <v>un</v>
          </cell>
          <cell r="D4735">
            <v>22.82</v>
          </cell>
        </row>
        <row r="4736">
          <cell r="A4736" t="str">
            <v>ST 65.15.0100 (A)</v>
          </cell>
          <cell r="B4736" t="str">
            <v>Assentamento de poste simples de aco, diametro maior que 4", inclusive abertura de furo, fundacao e recomposicao do piso.</v>
          </cell>
          <cell r="C4736" t="str">
            <v>un</v>
          </cell>
          <cell r="D4736">
            <v>98.67</v>
          </cell>
        </row>
        <row r="4737">
          <cell r="A4737" t="str">
            <v>ST 65.15.0150 (A)</v>
          </cell>
          <cell r="B4737" t="str">
            <v>Assentamento e montagem de poste de aco com braco projetado, inclusive abertura de furo, fundacao e recomposicao do piso.</v>
          </cell>
          <cell r="C4737" t="str">
            <v>un</v>
          </cell>
          <cell r="D4737">
            <v>127.1</v>
          </cell>
        </row>
        <row r="4738">
          <cell r="A4738" t="str">
            <v>ST 65.15.0200 (A)</v>
          </cell>
          <cell r="B4738" t="str">
            <v>Retirada de poste simples de aco, diametro de 2".</v>
          </cell>
          <cell r="C4738" t="str">
            <v>un</v>
          </cell>
          <cell r="D4738">
            <v>13.81</v>
          </cell>
        </row>
        <row r="4739">
          <cell r="A4739" t="str">
            <v>ST 65.15.0250 (A)</v>
          </cell>
          <cell r="B4739" t="str">
            <v>Retirada de poste simples de aco, diametro maior que 4".</v>
          </cell>
          <cell r="C4739" t="str">
            <v>un</v>
          </cell>
          <cell r="D4739">
            <v>83.62</v>
          </cell>
        </row>
        <row r="4740">
          <cell r="A4740" t="str">
            <v>ST 65.15.0300 (/)</v>
          </cell>
          <cell r="B4740" t="str">
            <v>Retirada de poste com braco projetado.</v>
          </cell>
          <cell r="C4740" t="str">
            <v>un</v>
          </cell>
          <cell r="D4740">
            <v>123.19</v>
          </cell>
        </row>
        <row r="4741">
          <cell r="A4741" t="str">
            <v>ST 65.15.0350 (A)</v>
          </cell>
          <cell r="B4741" t="str">
            <v>Base de concreto para uma coluna de portico.</v>
          </cell>
          <cell r="C4741" t="str">
            <v>un</v>
          </cell>
          <cell r="D4741">
            <v>512.55999999999995</v>
          </cell>
        </row>
        <row r="4742">
          <cell r="A4742" t="str">
            <v>ST 65.20.0050 (/)</v>
          </cell>
          <cell r="B4742" t="str">
            <v>Cinta simples para fixacao do conjunto de sustentacao de sinalizacao vertical (semaforos e placas), conforme desenho no 1859-PD. Fornecimento.</v>
          </cell>
          <cell r="C4742" t="str">
            <v>par</v>
          </cell>
          <cell r="D4742">
            <v>178.58</v>
          </cell>
        </row>
        <row r="4743">
          <cell r="A4743" t="str">
            <v>ST 65.20.0100 (/)</v>
          </cell>
          <cell r="B4743" t="str">
            <v>Cinta dupla para fixacao do conjunto de sustentacao de sinalizacao vertical (semaforos e placas), conforme desenho no 1859-PD. Fornecimento.</v>
          </cell>
          <cell r="C4743" t="str">
            <v>par</v>
          </cell>
          <cell r="D4743">
            <v>241.44</v>
          </cell>
        </row>
        <row r="4744">
          <cell r="A4744" t="str">
            <v>ST 70.05.0050 (/)</v>
          </cell>
          <cell r="B4744" t="str">
            <v>Placa de sinalizacao de aluminio com fundo, simbolos e tarjas pintados, inclusive elementos de fixacao, conforme especificacao da CET-RIO. Fornecimento.</v>
          </cell>
          <cell r="C4744" t="str">
            <v>m2</v>
          </cell>
          <cell r="D4744">
            <v>148.53</v>
          </cell>
        </row>
        <row r="4745">
          <cell r="A4745" t="str">
            <v>ST 70.05.0100 (/)</v>
          </cell>
          <cell r="B4745" t="str">
            <v>Placa de sinalizacao de aluminio com fundo pintado, simbolos e tarjas em pelicula refletiva com esferas inclusas tipo I-A da NBR14644, inclusive elementos de fixacao, conforme especificacao da CET-RIO. Fornecimento.</v>
          </cell>
          <cell r="C4745" t="str">
            <v>m2</v>
          </cell>
          <cell r="D4745">
            <v>218.59</v>
          </cell>
        </row>
        <row r="4746">
          <cell r="A4746" t="str">
            <v>ST 70.05.0150 (/)</v>
          </cell>
          <cell r="B4746" t="str">
            <v>Placa de sinalizacao de aluminio com fundo, simbolos e tarjas em pelicula refletiva com esferas inclusas tipo I-A da NBR14644, inclusive elementos de fixacao, conforme especificacao da CET-RIO. Fornecimento.</v>
          </cell>
          <cell r="C4746" t="str">
            <v>m2</v>
          </cell>
          <cell r="D4746">
            <v>403.91</v>
          </cell>
        </row>
        <row r="4747">
          <cell r="A4747" t="str">
            <v>ST 70.05.0200 (/)</v>
          </cell>
          <cell r="B4747" t="str">
            <v>Placa de sinalizacao de aluminio com fundo em pelicula refletiva com esferas inclusas tipo I-A da NBR14644, simbolos e tarjas em pelicula refletiva com esferas encapsuladas tipo II da NBR14644, inclusive elementos de fixacao, conforme especificacao CET-RI</v>
          </cell>
          <cell r="C4747" t="str">
            <v>m2</v>
          </cell>
          <cell r="D4747">
            <v>322.68</v>
          </cell>
        </row>
        <row r="4748">
          <cell r="A4748" t="str">
            <v>ST 70.05.0250 (/)</v>
          </cell>
          <cell r="B4748" t="str">
            <v>Placa de sinalizacao de aluminio com fundo, simbolos e tarjas em pelicula refletiva com esferas encapsuladas tipo II da NBR14644, inclusive elementos de fixacao, conforme especificacao CET-RIO. Fornecimento.</v>
          </cell>
          <cell r="C4748" t="str">
            <v>m2</v>
          </cell>
          <cell r="D4748">
            <v>537.79999999999995</v>
          </cell>
        </row>
        <row r="4749">
          <cell r="A4749" t="str">
            <v>ST 70.05.0300 (/)</v>
          </cell>
          <cell r="B4749" t="str">
            <v>Placa de sinalizacao modulada de aluminio com fundo, simbolos e tarjas em pelicula refletiva com esferas inclusas tipo I-A da NBR14644, inclusive elementos de fixacao, conforme especificacao da CET-RIO. Fornecimento.</v>
          </cell>
          <cell r="C4749" t="str">
            <v>m2</v>
          </cell>
          <cell r="D4749">
            <v>448.31</v>
          </cell>
        </row>
        <row r="4750">
          <cell r="A4750" t="str">
            <v>ST 70.05.0350 (/)</v>
          </cell>
          <cell r="B4750" t="str">
            <v>Placa de sinalizacao modulada de aluminio com fundo em pelicula refletiva com esferas inclusas tipo I-A da NBR14644, simbolos e tarjas em pelicula refletiva com esferas encapsuladas tipo II-A da NBR14644, inclusive elementos de fixacao, conforme especific</v>
          </cell>
          <cell r="C4750" t="str">
            <v>m2</v>
          </cell>
          <cell r="D4750">
            <v>376.46</v>
          </cell>
        </row>
        <row r="4751">
          <cell r="A4751" t="str">
            <v>ST 70.05.0400 (/)</v>
          </cell>
          <cell r="B4751" t="str">
            <v>Placa de sinalizacao modulada de aluminio com fundo, simbolos e tarjas em pelicula refletiva com esferas encapsuladas tipo II da NBR14644, inclusive elementos de fixacao, conforme especificacao CET-RIO. Fornecimento.</v>
          </cell>
          <cell r="C4751" t="str">
            <v>m2</v>
          </cell>
          <cell r="D4751">
            <v>657.68</v>
          </cell>
        </row>
        <row r="4752">
          <cell r="A4752" t="str">
            <v>ST 70.10.0050 (/)</v>
          </cell>
          <cell r="B4752" t="str">
            <v>Placa de regulamentacao, diametro de 500mm, fabricada em fibra de vidro pelo sistema S.M.C. Fornecimento.</v>
          </cell>
          <cell r="C4752" t="str">
            <v>un</v>
          </cell>
          <cell r="D4752">
            <v>41.13</v>
          </cell>
        </row>
        <row r="4753">
          <cell r="A4753" t="str">
            <v>ST 70.15.0050 (/)</v>
          </cell>
          <cell r="B4753" t="str">
            <v>Instalacao e retirada de placas em postes simples, CET-RIO ou postes RIOLUZ.</v>
          </cell>
          <cell r="C4753" t="str">
            <v>un</v>
          </cell>
          <cell r="D4753">
            <v>18.96</v>
          </cell>
        </row>
        <row r="4754">
          <cell r="A4754" t="str">
            <v>ST 70.15.0100 (/)</v>
          </cell>
          <cell r="B4754" t="str">
            <v>Instalacao e retirada de placas em postes duplos.</v>
          </cell>
          <cell r="C4754" t="str">
            <v>un</v>
          </cell>
          <cell r="D4754">
            <v>37.950000000000003</v>
          </cell>
        </row>
        <row r="4755">
          <cell r="A4755" t="str">
            <v>ST 70.15.0150 (/)</v>
          </cell>
          <cell r="B4755" t="str">
            <v>Instalacao ou retirada de placas em braco projetado.</v>
          </cell>
          <cell r="C4755" t="str">
            <v>un</v>
          </cell>
          <cell r="D4755">
            <v>81.91</v>
          </cell>
        </row>
        <row r="4756">
          <cell r="A4756" t="str">
            <v>ST 70.15.0200 (/)</v>
          </cell>
          <cell r="B4756" t="str">
            <v>Instalacao e retirada de paineis modulados em porticos ou semi-porticos.</v>
          </cell>
          <cell r="C4756" t="str">
            <v>m2</v>
          </cell>
          <cell r="D4756">
            <v>45.31</v>
          </cell>
        </row>
        <row r="4757">
          <cell r="A4757" t="str">
            <v>ST 70.20.0050 (/)</v>
          </cell>
          <cell r="B4757" t="str">
            <v>Pelicula refletiva de esferas inclusas (grau tecnico), em rolo de 610mmx20m. Fornecimento.</v>
          </cell>
          <cell r="C4757" t="str">
            <v>rolo</v>
          </cell>
          <cell r="D4757">
            <v>615.26</v>
          </cell>
        </row>
        <row r="4758">
          <cell r="A4758" t="str">
            <v>ST 70.20.0100 (/)</v>
          </cell>
          <cell r="B4758" t="str">
            <v>Aplicacao de pelicula refletiva com esferas inclusas tipo I-A da NBR 14644, em placas de sinalizacao, medida pela area envolvente da pelicula empregada, tanto no fundo, como na mensagem.</v>
          </cell>
          <cell r="C4758" t="str">
            <v>m2</v>
          </cell>
          <cell r="D4758">
            <v>66.319999999999993</v>
          </cell>
        </row>
        <row r="4759">
          <cell r="A4759" t="str">
            <v>ST 70.20.0150 (/)</v>
          </cell>
          <cell r="B4759" t="str">
            <v>Aplicacao de pelicula refletiva com esferas encapsuladas, tipo II da NBR14644, em placas de sinalizacao, medida pela area envolvente da pelicula empregada, tanto no fundo, como na mensagem.</v>
          </cell>
          <cell r="C4759" t="str">
            <v>m2</v>
          </cell>
          <cell r="D4759">
            <v>140.38999999999999</v>
          </cell>
        </row>
        <row r="4760">
          <cell r="A4760" t="str">
            <v>ST 70.20.0200 (/)</v>
          </cell>
          <cell r="B4760" t="str">
            <v>Pelicula anti-pichacao para placas de sinalizacao.</v>
          </cell>
          <cell r="C4760" t="str">
            <v>m2</v>
          </cell>
          <cell r="D4760">
            <v>69.819999999999993</v>
          </cell>
        </row>
        <row r="4761">
          <cell r="A4761" t="str">
            <v>ST 70.20.0250 (/)</v>
          </cell>
          <cell r="B4761" t="str">
            <v>Tinta esmalte sintetico para silk-screen, na cor branca, lata de 900ml. Fornecimento.</v>
          </cell>
          <cell r="C4761" t="str">
            <v>un</v>
          </cell>
          <cell r="D4761">
            <v>23.2</v>
          </cell>
        </row>
        <row r="4762">
          <cell r="A4762" t="str">
            <v>ST 70.20.0300 (/)</v>
          </cell>
          <cell r="B4762" t="str">
            <v>Tinta esmalte sintetico para silk-screen, na cor preta, lata de 900ml. Fornecimento.</v>
          </cell>
          <cell r="C4762" t="str">
            <v>un</v>
          </cell>
          <cell r="D4762">
            <v>20.3</v>
          </cell>
        </row>
        <row r="4763">
          <cell r="A4763" t="str">
            <v>ST 70.20.0350 (/)</v>
          </cell>
          <cell r="B4763" t="str">
            <v>Tinta esmalte sintetico para silk-screen, na cor amarela, lata de 900ml. Fornecimento.</v>
          </cell>
          <cell r="C4763" t="str">
            <v>un</v>
          </cell>
          <cell r="D4763">
            <v>22.89</v>
          </cell>
        </row>
        <row r="4764">
          <cell r="A4764" t="str">
            <v>ST 70.20.0400 (/)</v>
          </cell>
          <cell r="B4764" t="str">
            <v>Tinta esmalte sintetico para silk-screen, na cor azul, lata de 900ml. Fornecimento.</v>
          </cell>
          <cell r="C4764" t="str">
            <v>un</v>
          </cell>
          <cell r="D4764">
            <v>22.38</v>
          </cell>
        </row>
        <row r="4765">
          <cell r="A4765" t="str">
            <v>ST 70.20.0450 (/)</v>
          </cell>
          <cell r="B4765" t="str">
            <v>Tinta esmalte sintetico para silk-screen, na cor vermelha, lata de 900ml. Fornecimento.</v>
          </cell>
          <cell r="C4765" t="str">
            <v>un</v>
          </cell>
          <cell r="D4765">
            <v>29.62</v>
          </cell>
        </row>
        <row r="4766">
          <cell r="A4766" t="str">
            <v>ST 70.25.0050 (/)</v>
          </cell>
          <cell r="B4766" t="str">
            <v>Fita de aco galvanizado, com 19mm de largura e 0,50mm de espessura, conforme especificacao da CET-RIO. Fornecimento.</v>
          </cell>
          <cell r="C4766" t="str">
            <v>Kg</v>
          </cell>
          <cell r="D4766">
            <v>6.65</v>
          </cell>
        </row>
        <row r="4767">
          <cell r="A4767" t="str">
            <v>ST 70.25.0100 (/)</v>
          </cell>
          <cell r="B4767" t="str">
            <v>Selo de aco galvanizado, para fixacao de fitas de (19x0,50)mm, conforme especificacao da CET-RIO. Fornecimento.</v>
          </cell>
          <cell r="C4767" t="str">
            <v>un</v>
          </cell>
          <cell r="D4767">
            <v>0.12</v>
          </cell>
        </row>
        <row r="4768">
          <cell r="A4768" t="str">
            <v>ST 70.25.0150 (/)</v>
          </cell>
          <cell r="B4768" t="str">
            <v>Braquete de aco galvanizado, medindo (35x45x35)mm, com furos de 1/4" e rasgos laterais retangulares de 1"x1/4", conforme especificacao da CET-RIO. Fornecimento.</v>
          </cell>
          <cell r="C4768" t="str">
            <v>un</v>
          </cell>
          <cell r="D4768">
            <v>0.77</v>
          </cell>
        </row>
        <row r="4769">
          <cell r="A4769" t="str">
            <v>ST 70.25.0200 (/)</v>
          </cell>
          <cell r="B4769" t="str">
            <v>Suporte para fixacao de placas, fabricado em perfil "U" de 1 3/4"x5/8", em chapas de aco galvanizado de 2mm de espessura, comprimento de 400mm, com abracadeira para fixacao em hastes de 2" de diametro externo, conforme especificacao da CET-RIO. Fornecimen</v>
          </cell>
          <cell r="C4769" t="str">
            <v>un</v>
          </cell>
          <cell r="D4769">
            <v>11.13</v>
          </cell>
        </row>
        <row r="4770">
          <cell r="A4770" t="str">
            <v>ST 70.25.0250 (/)</v>
          </cell>
          <cell r="B4770" t="str">
            <v>Suporte para fixacao de placas, fabricado em perfil "U" de 1 3/4"x5/8", em chapas de aco galvanizado de 2mm de espessura, comprimento de 700mm, com abracadeira para fixacao em hastes de 2" de diametro externo, conforme especificacao da CET-RIO. Fornecimen</v>
          </cell>
          <cell r="C4770" t="str">
            <v>un</v>
          </cell>
          <cell r="D4770">
            <v>15.77</v>
          </cell>
        </row>
        <row r="4771">
          <cell r="A4771" t="str">
            <v>ST 70.25.0300 (/)</v>
          </cell>
          <cell r="B4771" t="str">
            <v>Suporte para fixacao de placas, fabricado em perfil "U" de 1 3/4"x5/8", em chapas de aco galvanizado de 2mm de espessura, comprimento de 700mm, com abracadeira para fixacao em hastes de 4" de diametro externo, conforme especificacao da CET-RIO. Fornecimen</v>
          </cell>
          <cell r="C4771" t="str">
            <v>un</v>
          </cell>
          <cell r="D4771">
            <v>62.55</v>
          </cell>
        </row>
        <row r="4772">
          <cell r="A4772" t="str">
            <v>ST 75.05.0050 (/)</v>
          </cell>
          <cell r="B4772" t="str">
            <v>Sinalizacao horizontal com resina acrilica, em projetos ate 60m2, conforme especificacoes da CET-RIO.</v>
          </cell>
          <cell r="C4772" t="str">
            <v>m2</v>
          </cell>
          <cell r="D4772">
            <v>36</v>
          </cell>
        </row>
        <row r="4773">
          <cell r="A4773" t="str">
            <v>ST 75.05.0100 (/)</v>
          </cell>
          <cell r="B4773" t="str">
            <v>Sinalizacao horizontal com resina acrilica, em projetos de 60m2 ate 160m2, conforme especificacoes da CET-RIO.</v>
          </cell>
          <cell r="C4773" t="str">
            <v>m2</v>
          </cell>
          <cell r="D4773">
            <v>19.899999999999999</v>
          </cell>
        </row>
        <row r="4774">
          <cell r="A4774" t="str">
            <v>ST 75.05.0150 (/)</v>
          </cell>
          <cell r="B4774" t="str">
            <v>Sinalizacao horizontal com resina acrilica, em projetos acima de 160m2, conforme especificacoes da CET-RIO.</v>
          </cell>
          <cell r="C4774" t="str">
            <v>m2</v>
          </cell>
          <cell r="D4774">
            <v>16.420000000000002</v>
          </cell>
        </row>
        <row r="4775">
          <cell r="A4775" t="str">
            <v>ST 75.05.0200 (/)</v>
          </cell>
          <cell r="B4775" t="str">
            <v>Sinalizacao horizontal com massa termoplastica, aplicada por aspersao, conforme especificacao CET-RIO, em projetos ate 100m2.</v>
          </cell>
          <cell r="C4775" t="str">
            <v>m2</v>
          </cell>
          <cell r="D4775">
            <v>43.54</v>
          </cell>
        </row>
        <row r="4776">
          <cell r="A4776" t="str">
            <v>ST 75.05.0250 (/)</v>
          </cell>
          <cell r="B4776" t="str">
            <v>Sinalizacao horizontal com massa termoplastica, aplicada por aspersao, conforme especificacao CET-RIO, em projetos entre 100m2 e 400m2.</v>
          </cell>
          <cell r="C4776" t="str">
            <v>m2</v>
          </cell>
          <cell r="D4776">
            <v>31.29</v>
          </cell>
        </row>
        <row r="4777">
          <cell r="A4777" t="str">
            <v>ST 75.05.0300 (/)</v>
          </cell>
          <cell r="B4777" t="str">
            <v>Sinalizacao horizontal com massa termoplastica, aplicada por aspersao, conforme especificacao CET-RIO, em projetos acima de 400m2.</v>
          </cell>
          <cell r="C4777" t="str">
            <v>m2</v>
          </cell>
          <cell r="D4777">
            <v>26.03</v>
          </cell>
        </row>
        <row r="4778">
          <cell r="A4778" t="str">
            <v>ST 75.05.0350 (/)</v>
          </cell>
          <cell r="B4778" t="str">
            <v>Sinalizacao horizontal com massa termoplastica, aplicada por extrusao, em projetos ate 60m2, conforme especificacoes da CET-RIO.</v>
          </cell>
          <cell r="C4778" t="str">
            <v>m2</v>
          </cell>
          <cell r="D4778">
            <v>78.2</v>
          </cell>
        </row>
        <row r="4779">
          <cell r="A4779" t="str">
            <v>ST 75.05.0400 (/)</v>
          </cell>
          <cell r="B4779" t="str">
            <v>Sinalizacao horizontal com massa termoplastica, aplicada por extrusao, em projetos entre 60m2 e 150m2, conforme especificacoes da CET-RIO.</v>
          </cell>
          <cell r="C4779" t="str">
            <v>m2</v>
          </cell>
          <cell r="D4779">
            <v>57.2</v>
          </cell>
        </row>
        <row r="4780">
          <cell r="A4780" t="str">
            <v>ST 75.05.0450 (/)</v>
          </cell>
          <cell r="B4780" t="str">
            <v>Sinalizacao horizontal com massa termoplastica, aplicada por extrusao, em projetos acima de 150m2, conforme especificacoes da CET-RIO.</v>
          </cell>
          <cell r="C4780" t="str">
            <v>m2</v>
          </cell>
          <cell r="D4780">
            <v>49.74</v>
          </cell>
        </row>
        <row r="4781">
          <cell r="A4781" t="str">
            <v>ST 75.05.0500 (/)</v>
          </cell>
          <cell r="B4781" t="str">
            <v>Retirada de massa termoplastica.</v>
          </cell>
          <cell r="C4781" t="str">
            <v>m2</v>
          </cell>
          <cell r="D4781">
            <v>30.67</v>
          </cell>
        </row>
        <row r="4782">
          <cell r="A4782" t="str">
            <v>ST 75.05.0550 (/)</v>
          </cell>
          <cell r="B4782" t="str">
            <v>Retirada de pintura a base de resina acrilica.</v>
          </cell>
          <cell r="C4782" t="str">
            <v>m2</v>
          </cell>
          <cell r="D4782">
            <v>4.25</v>
          </cell>
        </row>
        <row r="4783">
          <cell r="A4783" t="str">
            <v>ST 75.05.0600 (/)</v>
          </cell>
          <cell r="B4783" t="str">
            <v>Aplicacao de selante asfaltico a base de acrilicas para pavimentos de concreto, usado como imprimador para material termoplastico, inclusive fornecimento dos materiais necessarios conforme especificacao CET-RIO.</v>
          </cell>
          <cell r="C4783" t="str">
            <v>m2</v>
          </cell>
          <cell r="D4783">
            <v>6.54</v>
          </cell>
        </row>
        <row r="4784">
          <cell r="A4784" t="str">
            <v>ST 75.05.0650 (/)</v>
          </cell>
          <cell r="B4784" t="str">
            <v>Tacha e/ou tachinha, instalacao, conforme especificacao CET-RIO.</v>
          </cell>
          <cell r="C4784" t="str">
            <v>un</v>
          </cell>
          <cell r="D4784">
            <v>3.34</v>
          </cell>
        </row>
        <row r="4785">
          <cell r="A4785" t="str">
            <v>ST 75.05.0700 (/)</v>
          </cell>
          <cell r="B4785" t="str">
            <v>Tachao e/ou mini-tachao, instalacao, conforme especificacao CET-RIO.</v>
          </cell>
          <cell r="C4785" t="str">
            <v>un</v>
          </cell>
          <cell r="D4785">
            <v>7.62</v>
          </cell>
        </row>
        <row r="4786">
          <cell r="A4786" t="str">
            <v>ST 75.05.0750 (/)</v>
          </cell>
          <cell r="B4786" t="str">
            <v>Instalacao de segregador, conforme especificacao CET-RIO.</v>
          </cell>
          <cell r="C4786" t="str">
            <v>un</v>
          </cell>
          <cell r="D4786">
            <v>12.75</v>
          </cell>
        </row>
        <row r="4787">
          <cell r="A4787" t="str">
            <v>ST 75.10.0050 (/)</v>
          </cell>
          <cell r="B4787" t="str">
            <v>Tachinha monodirecional, conforme especificacao CET-RIO. Fornecimento.</v>
          </cell>
          <cell r="C4787" t="str">
            <v>un</v>
          </cell>
          <cell r="D4787">
            <v>12.37</v>
          </cell>
        </row>
        <row r="4788">
          <cell r="A4788" t="str">
            <v>ST 75.10.0100 (/)</v>
          </cell>
          <cell r="B4788" t="str">
            <v>Tachinha bidirecional, conforme especificacao CET-RIO. Fornecimento.</v>
          </cell>
          <cell r="C4788" t="str">
            <v>un</v>
          </cell>
          <cell r="D4788">
            <v>14.2</v>
          </cell>
        </row>
        <row r="4789">
          <cell r="A4789" t="str">
            <v>ST 75.10.0150 (/)</v>
          </cell>
          <cell r="B4789" t="str">
            <v>Tacha monodirecional, conforme especificacao CET-RIO. Fornecimento.</v>
          </cell>
          <cell r="C4789" t="str">
            <v>un</v>
          </cell>
          <cell r="D4789">
            <v>18.53</v>
          </cell>
        </row>
        <row r="4790">
          <cell r="A4790" t="str">
            <v>ST 75.10.0200 (/)</v>
          </cell>
          <cell r="B4790" t="str">
            <v>Tacha bidirecional, conforme especificacao CET-RIO. Fornecimento.</v>
          </cell>
          <cell r="C4790" t="str">
            <v>un</v>
          </cell>
          <cell r="D4790">
            <v>20.6</v>
          </cell>
        </row>
        <row r="4791">
          <cell r="A4791" t="str">
            <v>ST 75.10.0250 (/)</v>
          </cell>
          <cell r="B4791" t="str">
            <v>Mini-tachao monodirecional, conforme especificacao CET-RIO. Fornecimento.</v>
          </cell>
          <cell r="C4791" t="str">
            <v>un</v>
          </cell>
          <cell r="D4791">
            <v>18.55</v>
          </cell>
        </row>
        <row r="4792">
          <cell r="A4792" t="str">
            <v>ST 75.10.0300 (/)</v>
          </cell>
          <cell r="B4792" t="str">
            <v>Mini-tachao bidirecional, conforme especificacao CET-RIO. Fornecimento.</v>
          </cell>
          <cell r="C4792" t="str">
            <v>un</v>
          </cell>
          <cell r="D4792">
            <v>32.25</v>
          </cell>
        </row>
        <row r="4793">
          <cell r="A4793" t="str">
            <v>ST 75.10.0350 (/)</v>
          </cell>
          <cell r="B4793" t="str">
            <v>Tachao monodirecional, conforme especificacao CET-RIO. Fornecimento.</v>
          </cell>
          <cell r="C4793" t="str">
            <v>un</v>
          </cell>
          <cell r="D4793">
            <v>18.18</v>
          </cell>
        </row>
        <row r="4794">
          <cell r="A4794" t="str">
            <v>ST 75.10.0400 (/)</v>
          </cell>
          <cell r="B4794" t="str">
            <v>Tachao bidirecional, conforme especificacao CET-RIO. Fornecimento.</v>
          </cell>
          <cell r="C4794" t="str">
            <v>un</v>
          </cell>
          <cell r="D4794">
            <v>21.97</v>
          </cell>
        </row>
        <row r="4795">
          <cell r="A4795" t="str">
            <v>ST 75.10.0450 (/)</v>
          </cell>
          <cell r="B4795" t="str">
            <v>Segregador, conforme especificacao CET-RIO. Fornecimento.</v>
          </cell>
          <cell r="C4795" t="str">
            <v>un</v>
          </cell>
          <cell r="D4795">
            <v>46.25</v>
          </cell>
        </row>
        <row r="4796">
          <cell r="A4796" t="str">
            <v>ST 75.15.0050 (/)</v>
          </cell>
          <cell r="B4796" t="str">
            <v>Simbolos em laminado elastoplastico, com 1,5mm de espessura e com medidas diversas, em cores, com micro-esferas de vidro. Em projetos que utilizem entre 150 e 500m2 do material. Fornecimento e aplicacao.</v>
          </cell>
          <cell r="C4796" t="str">
            <v>m2</v>
          </cell>
          <cell r="D4796">
            <v>74.239999999999995</v>
          </cell>
        </row>
        <row r="4797">
          <cell r="A4797" t="str">
            <v>ST 75.15.0100 (/)</v>
          </cell>
          <cell r="B4797" t="str">
            <v>Simbolos em laminado elastoplastico, com 1,5mm de espessura e com medidas diversas, em cores, com micro-esferas de vidro. Em projetos que utilizem entre 500 e 1000m2 do material. Fornecimento e aplicacao.</v>
          </cell>
          <cell r="C4797" t="str">
            <v>m2</v>
          </cell>
          <cell r="D4797">
            <v>72.31</v>
          </cell>
        </row>
        <row r="4798">
          <cell r="A4798" t="str">
            <v>ST 75.15.0150 (/)</v>
          </cell>
          <cell r="B4798" t="str">
            <v>Simbolos em laminado elastoplastico, com 1,5mm de espessura e com medidas diversas, em cores, com micro-esferas de vidro. Em projetos que utilizem acima de 1000m2 do material. Fornecimento e aplicacao.</v>
          </cell>
          <cell r="C4798" t="str">
            <v>m2</v>
          </cell>
          <cell r="D4798">
            <v>69.81</v>
          </cell>
        </row>
        <row r="4799">
          <cell r="A4799" t="str">
            <v>ST 75.15.0200 (/)</v>
          </cell>
          <cell r="B4799" t="str">
            <v>Laminado elastoplastico em faixas, com espessura de 1,5mm e ate 50cm de largura, na cor branca, com micro-esferas de vidro. Em projetos que utilizem entre 150 e 500m2 do material. Fornecimento e aplicacao.</v>
          </cell>
          <cell r="C4799" t="str">
            <v>m2</v>
          </cell>
          <cell r="D4799">
            <v>73.59</v>
          </cell>
        </row>
        <row r="4800">
          <cell r="A4800" t="str">
            <v>ST 75.15.0250 (/)</v>
          </cell>
          <cell r="B4800" t="str">
            <v>Laminado elastoplastico em faixas, com espessura de 1,5mm e ate 50cm de largura, na cor amarela, com micro-esferas de vidro. Em projetos que utilizem entre 150 e 500m2 do material. Fornecimento e aplicacao.</v>
          </cell>
          <cell r="C4800" t="str">
            <v>m2</v>
          </cell>
          <cell r="D4800">
            <v>73.59</v>
          </cell>
        </row>
        <row r="4801">
          <cell r="A4801" t="str">
            <v>ST 75.15.0300 (/)</v>
          </cell>
          <cell r="B4801" t="str">
            <v>Laminado elastoplastico em faixas, com espessura de 1,5mm e ate 50cm de largura, colorido (exceto branco e amarelo), com micro-esferas de vidro. Em projetos que utilizem entre 150 e 500m2 do material. Fornecimento e aplicacao.</v>
          </cell>
          <cell r="C4801" t="str">
            <v>m2</v>
          </cell>
          <cell r="D4801">
            <v>73.59</v>
          </cell>
        </row>
        <row r="4802">
          <cell r="A4802" t="str">
            <v>ST 75.15.0350 (/)</v>
          </cell>
          <cell r="B4802" t="str">
            <v>Laminado elastoplastico em faixas, com espessura de 1,5mm e ate 50cm de largura, na cor branca, com micro-esferas de vidro. Em projetos que utilizem entre 500 e 1000m2 do material. Fornecimento e aplicacao.</v>
          </cell>
          <cell r="C4802" t="str">
            <v>m2</v>
          </cell>
          <cell r="D4802">
            <v>71.56</v>
          </cell>
        </row>
        <row r="4803">
          <cell r="A4803" t="str">
            <v>ST 75.15.0400 (/)</v>
          </cell>
          <cell r="B4803" t="str">
            <v>Laminado elastoplastico em faixas, com espessura de 1,5mm e ate 50cm de largura, na cor amarela, com micro-esferas de vidro. Em projetos que utilizem entre 500 e 1000m2 do material. Fornecimento e aplicacao.</v>
          </cell>
          <cell r="C4803" t="str">
            <v>m2</v>
          </cell>
          <cell r="D4803">
            <v>71.56</v>
          </cell>
        </row>
        <row r="4804">
          <cell r="A4804" t="str">
            <v>ST 75.15.0450 (/)</v>
          </cell>
          <cell r="B4804" t="str">
            <v>Laminado elastoplastico em faixas, com espessura de 1,5mm e ate 50cm de largura, colorido (exceto branco e amarelo), com micro-esferas de vidro. Em projetos que utilizem entre 500 e 1000m2 do material. Fornecimento e aplicacao.</v>
          </cell>
          <cell r="C4804" t="str">
            <v>m2</v>
          </cell>
          <cell r="D4804">
            <v>71.56</v>
          </cell>
        </row>
        <row r="4805">
          <cell r="A4805" t="str">
            <v>ST 75.15.0500 (/)</v>
          </cell>
          <cell r="B4805" t="str">
            <v>Laminado elastoplastico em faixas, com espessura de 1,5mm e ate 50cm de largura, na cor branca, com micro-esferas de vidro. Em projetos que utilizem acima de 1000m2 do material. Fornecimento e aplicacao.</v>
          </cell>
          <cell r="C4805" t="str">
            <v>m2</v>
          </cell>
          <cell r="D4805">
            <v>69</v>
          </cell>
        </row>
        <row r="4806">
          <cell r="A4806" t="str">
            <v>ST 75.15.0550 (/)</v>
          </cell>
          <cell r="B4806" t="str">
            <v>Laminado elastoplastico em faixas, com espessura de 1,5mm e ate 50cm de largura, na cor amarela, com micro-esferas de vidro. Em projetos que utilizem acima de 1000m2 do material. Fornecimento e aplicacao.</v>
          </cell>
          <cell r="C4806" t="str">
            <v>m2</v>
          </cell>
          <cell r="D4806">
            <v>69</v>
          </cell>
        </row>
        <row r="4807">
          <cell r="A4807" t="str">
            <v>ST 75.15.0600 (/)</v>
          </cell>
          <cell r="B4807" t="str">
            <v>Laminado elastoplastico em faixas, com espessura de 1,5mm e ate 50cm de largura, colorido (exceto branco e amarelo), com micro-esferas de vidro. Em projetos que utilizem acima de 1000m2 do material. Fornecimento e aplicacao.</v>
          </cell>
          <cell r="C4807" t="str">
            <v>m2</v>
          </cell>
          <cell r="D4807">
            <v>69</v>
          </cell>
        </row>
        <row r="4808">
          <cell r="A4808" t="str">
            <v>ST 80.05.0050 (A)</v>
          </cell>
          <cell r="B4808" t="str">
            <v>Gradil para canalizacao e protecao de pedestres com painel de tela, com largura de 1,50m e altura de 1m, formado por moldura tubular com diametro de 60mm, envolvendo quadro de tela de aco expandido, conforme especificacoes da CET-RIO. Fornecimento e assen</v>
          </cell>
          <cell r="C4808" t="str">
            <v>un</v>
          </cell>
          <cell r="D4808">
            <v>844.15</v>
          </cell>
        </row>
        <row r="4809">
          <cell r="A4809" t="str">
            <v>ST 80.05.0100 (A)</v>
          </cell>
          <cell r="B4809" t="str">
            <v>Gradil para canalizacao e protecao de pedestres com painel de propaganda, com largura de 1,50m e altura de 1m, formado por moldura tubular com diametro de 60mm, envolvendo quadro de chapa de aco, conforme especificacoes da CET-RIO. Fornecimento e assentam</v>
          </cell>
          <cell r="C4809" t="str">
            <v>un</v>
          </cell>
          <cell r="D4809">
            <v>621.12</v>
          </cell>
        </row>
        <row r="4810">
          <cell r="A4810" t="str">
            <v>ST 80.05.0150 (B)</v>
          </cell>
          <cell r="B4810" t="str">
            <v>Defensa de (1,50x1,50)m para protecao de pedestres, instalada em passeios, padrao Rio-Cidade Laranjeiras, formada por 2 tubos de 6" na vertical e 3 tubos na horizontal, sendo um tubo de 3" na parte superior e dois tubos de 1" na parte inferior, fixados po</v>
          </cell>
          <cell r="C4810" t="str">
            <v>mod</v>
          </cell>
          <cell r="D4810">
            <v>656.5</v>
          </cell>
        </row>
        <row r="4811">
          <cell r="A4811" t="str">
            <v>ST 85.05.0050 (/)</v>
          </cell>
          <cell r="B4811" t="str">
            <v>Cone de sinalizacao, altura de 750mm, conforme especificacao da CET-RIO. Fornecimento.</v>
          </cell>
          <cell r="C4811" t="str">
            <v>un</v>
          </cell>
          <cell r="D4811">
            <v>64.02</v>
          </cell>
        </row>
        <row r="4812">
          <cell r="A4812" t="str">
            <v>ST 85.05.0100 (/)</v>
          </cell>
          <cell r="B4812" t="str">
            <v>Cone de sinalizacao, refletivo, flexivel, altura de 900mm, conforme especificacao da CET-RIO. Fornecimento.</v>
          </cell>
          <cell r="C4812" t="str">
            <v>un</v>
          </cell>
          <cell r="D4812">
            <v>118.32</v>
          </cell>
        </row>
        <row r="4813">
          <cell r="A4813" t="str">
            <v>ST 85.05.0150 (/)</v>
          </cell>
          <cell r="B4813" t="str">
            <v>Locacao mensal de radio transmissor-receptor.</v>
          </cell>
          <cell r="C4813" t="str">
            <v>un.mes</v>
          </cell>
          <cell r="D4813">
            <v>96.8</v>
          </cell>
        </row>
        <row r="4814">
          <cell r="A4814" t="str">
            <v>TC 05.05.0050 (/)</v>
          </cell>
          <cell r="B4814" t="str">
            <v>Transporte de carga de qualquer natureza; exclusive as despesas de carga e descarga tanto de espera do caminhao como de servente ou equipamento auxiliar, em baixa velocidade (Vm=30Km/h), em Caminhao de Carroceria Fixa, a oleo diesel com capacidade util de</v>
          </cell>
          <cell r="C4814" t="str">
            <v>t.Km</v>
          </cell>
          <cell r="D4814">
            <v>0.66</v>
          </cell>
        </row>
        <row r="4815">
          <cell r="A4815" t="str">
            <v>TC 05.05.0100 (/)</v>
          </cell>
          <cell r="B4815" t="str">
            <v xml:space="preserve">Transporte de carga de qualquer natureza; exclusive as despesas de carga e descarga tanto d espera do caminhao como de servente ou equipamento auxiliar, em media velocidade (Vm=40Km/h), em Caminhao de Carroceria Fixa a oleo diesel, com capacidade util de </v>
          </cell>
          <cell r="C4815" t="str">
            <v>t.Km</v>
          </cell>
          <cell r="D4815">
            <v>0.49</v>
          </cell>
        </row>
        <row r="4816">
          <cell r="A4816" t="str">
            <v>TC 05.05.0150 (/)</v>
          </cell>
          <cell r="B4816" t="str">
            <v xml:space="preserve">Transporte de carga de qualquer natureza; exclusive as despesas de carga e descarga tanto da espera do caminhao como de servente ou equipamento auxiliar, em alta velocidade (Vm=50Km/h), em Caminhao de Carroceria Fixa a oleo diesel, com capacidade util de </v>
          </cell>
          <cell r="C4816" t="str">
            <v>t.Km</v>
          </cell>
          <cell r="D4816">
            <v>0.4</v>
          </cell>
        </row>
        <row r="4817">
          <cell r="A4817" t="str">
            <v>TC 05.05.0200 (/)</v>
          </cell>
          <cell r="B4817" t="str">
            <v>Transporte de carga de qualquer natureza; exclusive as despesas de carga e descarga tanto da espera do caminhao como de servente ou equipamento auxiliar, em baixa velocidade (Vm=30Km/h), em Caminhao de Carroceria Fixa, a oleo diesel com capacidade util de</v>
          </cell>
          <cell r="C4817" t="str">
            <v>t.Km</v>
          </cell>
          <cell r="D4817">
            <v>0.87</v>
          </cell>
        </row>
        <row r="4818">
          <cell r="A4818" t="str">
            <v>TC 05.05.0250 (/)</v>
          </cell>
          <cell r="B4818" t="str">
            <v>Transporte de carga de qualquer natureza; exclusive as despesas de carga e descarga tanto da espera do caminhao como de servente ou equipamento auxiliar, em media velocidade (Vm=40Km/h), em Caminhao de Carroceria Fixa a oleo diesel, com capacidade util de</v>
          </cell>
          <cell r="C4818" t="str">
            <v>t.Km</v>
          </cell>
          <cell r="D4818">
            <v>0.65</v>
          </cell>
        </row>
        <row r="4819">
          <cell r="A4819" t="str">
            <v>TC 05.05.0300 (/)</v>
          </cell>
          <cell r="B4819" t="str">
            <v>Transporte de carga de qualquer natureza; exclusive as despesas de carga e descarga tanto da espera do caminhao como de servente ou equipamento auxiliar, em alta velocidade (Vm= 50Km/h), em Caminhao de Carroceria Fixa a oleo diesel, com capacidade util de</v>
          </cell>
          <cell r="C4819" t="str">
            <v>t.Km</v>
          </cell>
          <cell r="D4819">
            <v>0.52</v>
          </cell>
        </row>
        <row r="4820">
          <cell r="A4820" t="str">
            <v>TC 05.05.0350 (/)</v>
          </cell>
          <cell r="B4820" t="str">
            <v>Transporte de carga de qualquer natureza; exclusive as despesas de carga e descarga tanto da espera do caminhao como de servente ou equipamento auxiliar, em baixa velocidade (Vm=30Km/h), em Caminhao Basculante a oleo diesel, com capacidade util de 8t.</v>
          </cell>
          <cell r="C4820" t="str">
            <v>t.Km</v>
          </cell>
          <cell r="D4820">
            <v>0.53</v>
          </cell>
        </row>
        <row r="4821">
          <cell r="A4821" t="str">
            <v>TC 05.05.0400 (/)</v>
          </cell>
          <cell r="B4821" t="str">
            <v>Transporte de carga de qualquer natureza; exclusive as despesas de carga e descarga tanto da espera do caminhao como de servente ou equipamento auxiliar, em media velocidade (Vm=40Km/h), em Caminhao Basculante a oleo diesel, com capacidade util de 8t.</v>
          </cell>
          <cell r="C4821" t="str">
            <v>t.Km</v>
          </cell>
          <cell r="D4821">
            <v>0.4</v>
          </cell>
        </row>
        <row r="4822">
          <cell r="A4822" t="str">
            <v>TC 05.05.0450 (/)</v>
          </cell>
          <cell r="B4822" t="str">
            <v>Transporte de carga de qualquer natureza; exclusive as despesas de carga e descarga tanto da espera do caminhao como de servente ou equipamento auxiliar, em alta velocidade (Vm=50Km/h), em Caminhao Basculante a oleo diesel, com capacidade util de 8t.</v>
          </cell>
          <cell r="C4822" t="str">
            <v>t.Km</v>
          </cell>
          <cell r="D4822">
            <v>0.32</v>
          </cell>
        </row>
        <row r="4823">
          <cell r="A4823" t="str">
            <v>TC 05.05.0500 (/)</v>
          </cell>
          <cell r="B4823" t="str">
            <v>Transporte de carga de qualquer natureza; exclusive as despesas de carga e descarga tanto de espera do caminhao como do servente ou equipamento auxiliar, em baixa velocidade (Vm=30Km/h), em Caminhao Basculante a oleo diesel, com capacidade util de 12t.</v>
          </cell>
          <cell r="C4823" t="str">
            <v>t.Km</v>
          </cell>
          <cell r="D4823">
            <v>0.45</v>
          </cell>
        </row>
        <row r="4824">
          <cell r="A4824" t="str">
            <v>TC 05.05.0550 (/)</v>
          </cell>
          <cell r="B4824" t="str">
            <v>Transporte de carga de qualquer natureza; exclusive as despesas de carga e descarga tanto da espera do caminhao como de servente ou equipamento auxiliar, em media velocidade (Vm=40Km/h), em Caminhao Basculante a oleo diesel, com capacidade util de 12t.</v>
          </cell>
          <cell r="C4824" t="str">
            <v>t.Km</v>
          </cell>
          <cell r="D4824">
            <v>0.34</v>
          </cell>
        </row>
        <row r="4825">
          <cell r="A4825" t="str">
            <v>TC 05.05.0600 (/)</v>
          </cell>
          <cell r="B4825" t="str">
            <v>Transporte de carga de qualquer natureza; exclusive as despesas de carga e descarga tanto da espera do caminhao como de servente ou equipamento auxiliar, em alta velocidade (Vm=50Km/h), em Caminhao Basculante a oleo diesel, com capacidade util de 12t.</v>
          </cell>
          <cell r="C4825" t="str">
            <v>t.Km</v>
          </cell>
          <cell r="D4825">
            <v>0.27</v>
          </cell>
        </row>
        <row r="4826">
          <cell r="A4826" t="str">
            <v>TC 05.05.0650 (/)</v>
          </cell>
          <cell r="B4826" t="str">
            <v>Transporte de carga de qualquer natureza; exclusive as despesas de carga e descarga tanto de espera do caminhao como do servente ou equipamento auxiliar, em baixa velocidade (Vm=30Km/h), em Caminhao Basculante a oleo diesel, com capacidade util de 17t.</v>
          </cell>
          <cell r="C4826" t="str">
            <v>t.Km</v>
          </cell>
          <cell r="D4826">
            <v>0.34</v>
          </cell>
        </row>
        <row r="4827">
          <cell r="A4827" t="str">
            <v>TC 05.05.0700 (/)</v>
          </cell>
          <cell r="B4827" t="str">
            <v>Transporte de carga de qualquer natureza; exclusive as despesas de carga e descarga tanto de espera do caminhao como do servente ou equipamento auxiliar, em media velocidade (Vm=40Km/h), em Caminhao Basculante a oleo diesel, com capacidade util de 17t.</v>
          </cell>
          <cell r="C4827" t="str">
            <v>t.Km</v>
          </cell>
          <cell r="D4827">
            <v>0.25</v>
          </cell>
        </row>
        <row r="4828">
          <cell r="A4828" t="str">
            <v>TC 05.05.0750 (/)</v>
          </cell>
          <cell r="B4828" t="str">
            <v>Transporte de carga de qualquer natureza; exclusive as despesas de carga e descarga tanto de espera do caminhao como do servente ou equipamento auxiliar, em alta velocidade (Vm=50Km/h), em Caminhao Basculante a oleo diesel, com capacidade util de 17t.</v>
          </cell>
          <cell r="C4828" t="str">
            <v>t.Km</v>
          </cell>
          <cell r="D4828">
            <v>0.2</v>
          </cell>
        </row>
        <row r="4829">
          <cell r="A4829" t="str">
            <v>TC 05.05.0800 (/)</v>
          </cell>
          <cell r="B4829" t="str">
            <v>Transporte ate 30Km, montagem e desmontagem de bate estacas com martelo de 1,5t/2,2t, inclusive horas improdutivas da equipe e do equipamento na ida/volta, na montagem e desmontagem.</v>
          </cell>
          <cell r="C4829" t="str">
            <v>un</v>
          </cell>
          <cell r="D4829">
            <v>4949.1499999999996</v>
          </cell>
        </row>
        <row r="4830">
          <cell r="A4830" t="str">
            <v>TC 05.05.0850 (/)</v>
          </cell>
          <cell r="B4830" t="str">
            <v>Transporte ate 30Km, montagem e desmontagem de bate estacas com martelo de 2,5t/3t, inclusive horas improdutivas da equipe e do equipamento na ida/volta, na montagem e desmontagem.</v>
          </cell>
          <cell r="C4830" t="str">
            <v>un</v>
          </cell>
          <cell r="D4830">
            <v>6869.42</v>
          </cell>
        </row>
        <row r="4831">
          <cell r="A4831" t="str">
            <v>TC 05.05.0900 (/)</v>
          </cell>
          <cell r="B4831" t="str">
            <v>Transporte de carga de qualquer natureza; exclusive as despesas de carga e descarga tanto da espera do servente e manobra do equipamento auxiliar, a velocidade media de 5Km/h, em Dumper de 18HP a oleo diesel com capacidade util de 2,3t ou 850l.</v>
          </cell>
          <cell r="C4831" t="str">
            <v>t.Km</v>
          </cell>
          <cell r="D4831">
            <v>3.5</v>
          </cell>
        </row>
        <row r="4832">
          <cell r="A4832" t="str">
            <v>TC 05.10.0050 (/)</v>
          </cell>
          <cell r="B4832" t="str">
            <v>Transporte horizontal de material a granel em carrinho de mao, inclusive carga a pa.</v>
          </cell>
          <cell r="C4832" t="str">
            <v>t.dam</v>
          </cell>
          <cell r="D4832">
            <v>1.8</v>
          </cell>
        </row>
        <row r="4833">
          <cell r="A4833" t="str">
            <v>TC 05.10.0100 (/)</v>
          </cell>
          <cell r="B4833" t="str">
            <v>Transporte manual de materiais diversos encosta abaixo, inclusive carga e descarga.</v>
          </cell>
          <cell r="C4833" t="str">
            <v>t.dam</v>
          </cell>
          <cell r="D4833">
            <v>6.68</v>
          </cell>
        </row>
        <row r="4834">
          <cell r="A4834" t="str">
            <v>TC 05.10.0150 (A)</v>
          </cell>
          <cell r="B4834" t="str">
            <v>Transporte manual de materiais diversos encosta acima, inclusive carga e descarga.</v>
          </cell>
          <cell r="C4834" t="str">
            <v>t.dam</v>
          </cell>
          <cell r="D4834">
            <v>10.01</v>
          </cell>
        </row>
        <row r="4835">
          <cell r="A4835" t="str">
            <v>TC 05.10.0500 (/)</v>
          </cell>
          <cell r="B4835" t="str">
            <v>Transporte manual de materiais diversos em manguezal, inclusive carga e descarga em cesto tipo COMLURB (muda e lixo).</v>
          </cell>
          <cell r="C4835" t="str">
            <v>t.dam</v>
          </cell>
          <cell r="D4835">
            <v>13.35</v>
          </cell>
        </row>
        <row r="4836">
          <cell r="A4836" t="str">
            <v>TC 05.15.0050 (/)</v>
          </cell>
          <cell r="B4836" t="str">
            <v>Coleta e transporte de residuos em cacamba estacionaria "Roll-On/Roll-Off", aberta, com capacidade aproximada de 35m3, com minimo de 40 coletas por mes.</v>
          </cell>
          <cell r="C4836" t="str">
            <v>un</v>
          </cell>
          <cell r="D4836">
            <v>530.95000000000005</v>
          </cell>
        </row>
        <row r="4837">
          <cell r="A4837" t="str">
            <v>TC 05.15.0100 (/)</v>
          </cell>
          <cell r="B4837" t="str">
            <v>Retirada de entulho de obra em cacamba de aco com 5m3 de capacidade, inclusive carregamento do container, transporte e descarga.</v>
          </cell>
          <cell r="C4837" t="str">
            <v>m3</v>
          </cell>
          <cell r="D4837">
            <v>35.450000000000003</v>
          </cell>
        </row>
        <row r="4838">
          <cell r="A4838" t="str">
            <v>TC 10.05.0050 (/)</v>
          </cell>
          <cell r="B4838" t="str">
            <v>Carga e descarga manual de material que exija o concurso de mais de 1 servente para cada peca, vergalhoes, cancoeiras, caixas, meio-fios, em Caminhao de Carroceria Fixa, a oleo diesel, com capacidade util de 7,5t, inclusive o tempo de carga, descarga e ma</v>
          </cell>
          <cell r="C4838" t="str">
            <v>t</v>
          </cell>
          <cell r="D4838">
            <v>29.17</v>
          </cell>
        </row>
        <row r="4839">
          <cell r="A4839" t="str">
            <v>TC 10.05.0100 (/)</v>
          </cell>
          <cell r="B4839" t="str">
            <v>Carga e descarga manual de pecas de peso reduzido: tijolos, telhas, cimento e agregados em sacos, em Caminhao de Carroceria Fixa a oleo diesel, com capacidade util de 7,5t, inclusive tempo de carga, descarga e manobra.</v>
          </cell>
          <cell r="C4839" t="str">
            <v>t</v>
          </cell>
          <cell r="D4839">
            <v>16.27</v>
          </cell>
        </row>
        <row r="4840">
          <cell r="A4840" t="str">
            <v>TC 10.05.0150 (/)</v>
          </cell>
          <cell r="B4840" t="str">
            <v>Carga manual e descarga mecanica de material a granel (agregados, pedra-de-mao, paralelos, terra e escombro), compreendendo os tempos para carga, descarga e manobras do Caminhao Basculante a oleo diesel, com capacidade util de 8t, empregando 2 serventes n</v>
          </cell>
          <cell r="C4840" t="str">
            <v>t</v>
          </cell>
          <cell r="D4840">
            <v>10.25</v>
          </cell>
        </row>
        <row r="4841">
          <cell r="A4841" t="str">
            <v>TC 10.05.0200 (/)</v>
          </cell>
          <cell r="B4841" t="str">
            <v>Carga manual e descarga mecanica de material a granel (agregados, pedra-de-mao, paralelos, terra e escombro), compreendendo os tempos para carga, descarga e manobras do Caminhao Basculante a oleo diesel, com capacidade util de 8t, empregando 4 serventes n</v>
          </cell>
          <cell r="C4841" t="str">
            <v>t</v>
          </cell>
          <cell r="D4841">
            <v>7.77</v>
          </cell>
        </row>
        <row r="4842">
          <cell r="A4842" t="str">
            <v>TC 10.05.0250 (/)</v>
          </cell>
          <cell r="B4842" t="str">
            <v>Carga manual e descarga mecanica de material a granel (agregados, pedra-de-mao, paralelos, terra e escombro), compreendendo os tempos para carga, descarga e manobras do equipamento Dumper 18Hp a oleo diesel, com capacidade util de 2,3t ou 850l, empregando</v>
          </cell>
          <cell r="C4842" t="str">
            <v>t</v>
          </cell>
          <cell r="D4842">
            <v>8.52</v>
          </cell>
        </row>
        <row r="4843">
          <cell r="A4843" t="str">
            <v>TC 10.05.0300 (/)</v>
          </cell>
          <cell r="B4843" t="str">
            <v xml:space="preserve">Carga manual e descarga mecanica de material a granel (agregados, pedra-de-mao, paralelos, terra e escombro), compreendendo os tempos para carga, descarga e manobras do Caminhao Basculante a oleo diesel, com capacidade util de 12t, empregando 4 serventes </v>
          </cell>
          <cell r="C4843" t="str">
            <v>t</v>
          </cell>
          <cell r="D4843">
            <v>8.56</v>
          </cell>
        </row>
        <row r="4844">
          <cell r="A4844" t="str">
            <v>TC 10.05.0350 (/)</v>
          </cell>
          <cell r="B4844" t="str">
            <v>Carga e descarga mecanica, com Pa-Carregadeira e Caminhao Basculante a oleo diesel, consideradas para o caminhao a espera, manobra, carga e descarga e quanto a carregadeira, espera e operacao.</v>
          </cell>
          <cell r="C4844" t="str">
            <v>t</v>
          </cell>
          <cell r="D4844">
            <v>0.66</v>
          </cell>
        </row>
        <row r="4845">
          <cell r="A4845" t="str">
            <v>TC 10.05.0400 (/)</v>
          </cell>
          <cell r="B4845" t="str">
            <v>Carga e descarga mecanica de tubos de ferro fundido, com o diametro de 40cm, inclusive o tempo de carga , descarga e manobra do Caminhao de Carroceria Fixa, a oleo diesel, com capacidade util de 7,5t, inclusive os mesmos tempos de Guindauto Munck de 4t.</v>
          </cell>
          <cell r="C4845" t="str">
            <v>t</v>
          </cell>
          <cell r="D4845">
            <v>25.47</v>
          </cell>
        </row>
        <row r="4846">
          <cell r="A4846" t="str">
            <v>TC 10.05.0450 (/)</v>
          </cell>
          <cell r="B4846" t="str">
            <v>Carga e descarga mecanica de tubos de concreto, com diametro de 20cm, inclusive o tempo de carga, descarga e manobra do caminhao de carroceria fixa, a oleo diesel, com capacidade util de 7,5t ; inclusive os mesmos tempos de guindauto munck de 4t.</v>
          </cell>
          <cell r="C4846" t="str">
            <v>t</v>
          </cell>
          <cell r="D4846">
            <v>30.74</v>
          </cell>
        </row>
        <row r="4847">
          <cell r="A4847" t="str">
            <v>TC 10.05.0500 (/)</v>
          </cell>
          <cell r="B4847" t="str">
            <v>Carga e descarga mecanica de tubos de concreto, com diametro de 40cm, inclusive o tempo de carga, descarga e manobra do caminhao de carroceria fixa, a oleo diesel, com capacidade util de 7,5t ; inclusive os mesmos tempos de guindauto munck de 4t.</v>
          </cell>
          <cell r="C4847" t="str">
            <v>t</v>
          </cell>
          <cell r="D4847">
            <v>34.130000000000003</v>
          </cell>
        </row>
        <row r="4848">
          <cell r="A4848" t="str">
            <v>TC 10.05.0550 (/)</v>
          </cell>
          <cell r="B4848" t="str">
            <v>Carga e descarga mecanica de tubos de concreto, com diametro de 60cm, inclusive o tempo de carga, descarga e manobra do caminhao de carroceria fixa, a oleo diesel, com capacidade util de 7,5t ; inclusive os mesmos tempos de guindauto munck de 4t.</v>
          </cell>
          <cell r="C4848" t="str">
            <v>t</v>
          </cell>
          <cell r="D4848">
            <v>38.880000000000003</v>
          </cell>
        </row>
        <row r="4849">
          <cell r="A4849" t="str">
            <v>TC 10.05.0600 (/)</v>
          </cell>
          <cell r="B4849" t="str">
            <v>Carga e descarga mecanica de tubos de concreto, com diametro de 80cm, inclusive o tempo de carga, descarga e manobra do caminhao de carroceria fixa, a oleo diesel, com capacidade util de 7,5t ; inclusive os mesmos tempos de guindauto munck de 4t.</v>
          </cell>
          <cell r="C4849" t="str">
            <v>t</v>
          </cell>
          <cell r="D4849">
            <v>65.61</v>
          </cell>
        </row>
        <row r="4850">
          <cell r="A4850" t="str">
            <v>TC 10.05.0650 (/)</v>
          </cell>
          <cell r="B4850" t="str">
            <v>Carga e descarga mecanica de tubos de concreto, com diametro de 100cm, inclusive o tempo de carga, descarga e manobra do caminhao de carroceria fixa, a oleo diesel, com capacidade util de 7,5t ; inclusive os mesmos tempos de guindauto munck de 4t.</v>
          </cell>
          <cell r="C4850" t="str">
            <v>t</v>
          </cell>
          <cell r="D4850">
            <v>74.48</v>
          </cell>
        </row>
        <row r="4851">
          <cell r="A4851" t="str">
            <v>TC 10.05.0700 (/)</v>
          </cell>
          <cell r="B4851" t="str">
            <v>Descarga de materiais e residuos em locais de disposicao final autorizados e/ou licenciados a operar pelos orgaos de controle ambiental.</v>
          </cell>
          <cell r="C4851" t="str">
            <v>t</v>
          </cell>
          <cell r="D4851">
            <v>12.15</v>
          </cell>
        </row>
      </sheetData>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1ExecuçServiços"/>
      <sheetName val="Quadro de Quant"/>
      <sheetName val="ORÇLote28 "/>
      <sheetName val="ResBR101"/>
      <sheetName val="Gráfico2"/>
      <sheetName val="RESUMO Lote28"/>
      <sheetName val="RESUMO Lote36"/>
      <sheetName val="orcID nº1"/>
      <sheetName val="orc ID nº2 "/>
      <sheetName val="orc ID nº3"/>
      <sheetName val="orcID nº4"/>
      <sheetName val="orcID nº5"/>
      <sheetName val="orcID nº6"/>
      <sheetName val="orcID nº7"/>
      <sheetName val="orc ID nº8"/>
      <sheetName val="orc ID nº9"/>
      <sheetName val="orc ID nº10"/>
      <sheetName val="orc ID nº11"/>
      <sheetName val="orc ID nº12"/>
      <sheetName val="orc ID nº13"/>
      <sheetName val="orc ID nº 14"/>
      <sheetName val="orc ID nº 15"/>
      <sheetName val="orc ID nº16"/>
      <sheetName val="orc ID nº17"/>
      <sheetName val="orc ID nº 18"/>
      <sheetName val="orc ID nº19"/>
      <sheetName val="orc ID nº20"/>
      <sheetName val="orc ID Lote 36"/>
      <sheetName val="Orç Compar Viaduto 1"/>
      <sheetName val="Orç Compar Ater Estac1736"/>
      <sheetName val="orçmin nº22 (paralelo aterro)"/>
      <sheetName val="orçmin nº23 (paralelo viaduto)"/>
      <sheetName val="orçmin nº24 (contorno aterro)"/>
      <sheetName val="Resumo Orç22+23+24"/>
      <sheetName val="orçmin nº21 Meio Ambiente"/>
      <sheetName val="orçmin nº21 Meio Ambiente IME"/>
      <sheetName val="orçmin (17)AC VIA SECUND"/>
      <sheetName val="orçmin (18) abrigo de passag"/>
      <sheetName val="quantitativos e custos"/>
      <sheetName val="1CDExecServiços"/>
      <sheetName val="2ProduçMateriais"/>
      <sheetName val="3ConcretoeArgam."/>
      <sheetName val="14ConsiderGerais"/>
      <sheetName val="4Transporte"/>
      <sheetName val="5Equipamentos"/>
      <sheetName val="6Mão-de-obra"/>
      <sheetName val="7Materiais"/>
      <sheetName val="8Formas"/>
      <sheetName val="9Composição C.Unitários"/>
      <sheetName val="10ConsumoMat.Concretos"/>
      <sheetName val="11ConsumoMatServton"/>
      <sheetName val="12ConsMatServPaviment"/>
      <sheetName val="13ConsMatServComplem"/>
      <sheetName val="15Projetos"/>
      <sheetName val="16DMT"/>
      <sheetName val="17Composição(MOD)"/>
      <sheetName val="09.517.01"/>
      <sheetName val="09.517.02"/>
      <sheetName val="09.517.03"/>
      <sheetName val="09.517.04"/>
      <sheetName val="09.517.05"/>
      <sheetName val="09.519.01"/>
      <sheetName val="09.601.00"/>
      <sheetName val="09.601.01"/>
      <sheetName val="09.601.02"/>
      <sheetName val="09.999.01"/>
      <sheetName val="09.601.04"/>
      <sheetName val="02.100.00"/>
      <sheetName val="02.230.00"/>
      <sheetName val="02.300.00"/>
      <sheetName val="02.400.00"/>
      <sheetName val="02.530.00"/>
      <sheetName val="02.540.01"/>
      <sheetName val="P 02.540.01"/>
      <sheetName val="P 02.560.01"/>
      <sheetName val="02.999.03"/>
      <sheetName val="02.999.05"/>
      <sheetName val="02.999.06"/>
      <sheetName val="P 02.999.07"/>
      <sheetName val="P 02.999.08"/>
      <sheetName val="P 02.250.01"/>
      <sheetName val="P 02.250.00"/>
      <sheetName val="DER53130"/>
      <sheetName val="MACHIDRAULICO"/>
      <sheetName val="P 02.530.01"/>
      <sheetName val="03.119.01"/>
      <sheetName val="03.300.01"/>
      <sheetName val="03.310.01"/>
      <sheetName val="03.310.02"/>
      <sheetName val="03.310.03"/>
      <sheetName val="03.310.04"/>
      <sheetName val="03.321.00"/>
      <sheetName val="03.321.01"/>
      <sheetName val="03.322.00"/>
      <sheetName val="03.323.00"/>
      <sheetName val="03.323.01"/>
      <sheetName val="03.324.00"/>
      <sheetName val="03.325.00"/>
      <sheetName val="03.326.00"/>
      <sheetName val="03.327.00"/>
      <sheetName val="P 03.327.01"/>
      <sheetName val="03.328.00"/>
      <sheetName val="03.328.01"/>
      <sheetName val="03.329.01"/>
      <sheetName val="03.329.02"/>
      <sheetName val="03.329.03"/>
      <sheetName val="03.329.04"/>
      <sheetName val="03.330.00"/>
      <sheetName val="03.340.00"/>
      <sheetName val="03.341.00"/>
      <sheetName val="03.353.00"/>
      <sheetName val="03.354.00"/>
      <sheetName val="03.359.01"/>
      <sheetName val="03.370.00"/>
      <sheetName val="03.371.00"/>
      <sheetName val="03.371.01"/>
      <sheetName val="03.371.02"/>
      <sheetName val="04.999.07"/>
      <sheetName val="05.100.00"/>
      <sheetName val="05.102.00"/>
      <sheetName val="05.300.01"/>
      <sheetName val="05.300.02"/>
      <sheetName val="DER 45340"/>
      <sheetName val="05.301.00"/>
      <sheetName val="05.301.01"/>
      <sheetName val="06.210.01"/>
      <sheetName val="06.400.01"/>
      <sheetName val="DER80050"/>
      <sheetName val="06.410.00"/>
      <sheetName val="9000030"/>
      <sheetName val="9000031"/>
      <sheetName val="P02.999.10"/>
      <sheetName val="P 04.100.06"/>
      <sheetName val="P 04.100.07"/>
      <sheetName val="P 04.100.08"/>
      <sheetName val="P 04.100.08a"/>
      <sheetName val="P 04.100.09"/>
      <sheetName val="P 04.100.10"/>
      <sheetName val="P 04.100.11"/>
      <sheetName val="P 04.100.12"/>
      <sheetName val="P 04.100.13"/>
      <sheetName val="P 04.100.19"/>
      <sheetName val="P 04.100.20"/>
      <sheetName val="P 04.100.21"/>
      <sheetName val="P 04.100.22"/>
      <sheetName val="P 04.100.23"/>
      <sheetName val="P 04.100.24"/>
      <sheetName val="P 04.100.40"/>
      <sheetName val="DER92196"/>
      <sheetName val="P 10.000.05"/>
      <sheetName val="P 10.000.06"/>
      <sheetName val="P 10.000.07"/>
      <sheetName val="P 10.000.08"/>
      <sheetName val="03.993.02"/>
      <sheetName val="P 03.993.02a"/>
      <sheetName val="P 03.993.02b"/>
      <sheetName val="03.412.01"/>
      <sheetName val="03.412.02"/>
      <sheetName val="03.412.03"/>
      <sheetName val="DER53460a"/>
      <sheetName val="DER90150"/>
      <sheetName val="DER90160"/>
      <sheetName val="DER90170"/>
      <sheetName val="DER90180"/>
      <sheetName val="DER51225"/>
      <sheetName val="DER51235"/>
      <sheetName val="DER51250"/>
      <sheetName val="DER51260"/>
      <sheetName val="DER51270"/>
      <sheetName val="DER51280"/>
      <sheetName val="DER51290"/>
      <sheetName val="DER51300"/>
      <sheetName val="DER51310"/>
      <sheetName val="DER51320"/>
      <sheetName val="DER51330"/>
      <sheetName val="DER51340"/>
      <sheetName val="DER51350"/>
      <sheetName val="DER51360"/>
      <sheetName val="DER45000"/>
      <sheetName val="DER52020a"/>
      <sheetName val="DER52020b"/>
      <sheetName val="0499901a"/>
      <sheetName val="03.991.02"/>
      <sheetName val="Plan18"/>
    </sheetNames>
    <sheetDataSet>
      <sheetData sheetId="0" refreshError="1">
        <row r="9">
          <cell r="A9" t="str">
            <v>01.000.00</v>
          </cell>
          <cell r="B9" t="str">
            <v>Desmatamento,destocamento e limpeza de área com árvore até 0,15m</v>
          </cell>
          <cell r="C9" t="str">
            <v>DNER-ES278/97</v>
          </cell>
          <cell r="D9" t="str">
            <v xml:space="preserve"> </v>
          </cell>
          <cell r="E9" t="str">
            <v>m2</v>
          </cell>
          <cell r="F9">
            <v>0.05</v>
          </cell>
          <cell r="G9">
            <v>0.02</v>
          </cell>
          <cell r="H9">
            <v>7.0000000000000007E-2</v>
          </cell>
        </row>
        <row r="10">
          <cell r="A10" t="str">
            <v>01.010.00</v>
          </cell>
          <cell r="B10" t="str">
            <v>Desmatamento e destocamento árvores de 0,15m a 0,30m</v>
          </cell>
          <cell r="C10" t="str">
            <v>DNER-ES278/97</v>
          </cell>
          <cell r="D10" t="str">
            <v xml:space="preserve"> </v>
          </cell>
          <cell r="E10" t="str">
            <v>un</v>
          </cell>
          <cell r="F10">
            <v>6.57</v>
          </cell>
          <cell r="G10">
            <v>2.35</v>
          </cell>
          <cell r="H10">
            <v>8.92</v>
          </cell>
        </row>
        <row r="11">
          <cell r="A11" t="str">
            <v>01.011.00</v>
          </cell>
          <cell r="B11" t="str">
            <v>Desmatamento e destocamento árvores superior a 0,30m</v>
          </cell>
          <cell r="C11" t="str">
            <v>DNER-ES278/97</v>
          </cell>
          <cell r="D11" t="str">
            <v xml:space="preserve"> </v>
          </cell>
          <cell r="E11" t="str">
            <v>un</v>
          </cell>
          <cell r="F11">
            <v>19.7</v>
          </cell>
          <cell r="G11">
            <v>7.05</v>
          </cell>
          <cell r="H11">
            <v>26.75</v>
          </cell>
        </row>
        <row r="12">
          <cell r="A12" t="str">
            <v>01.100.01</v>
          </cell>
          <cell r="B12" t="str">
            <v>Escavação,carga e transportes de material de 1a  categoria DMT &lt;= 50m</v>
          </cell>
          <cell r="C12" t="str">
            <v>DNER-ES280/97</v>
          </cell>
          <cell r="D12" t="str">
            <v xml:space="preserve"> </v>
          </cell>
          <cell r="E12" t="str">
            <v>m3</v>
          </cell>
          <cell r="F12">
            <v>0.46</v>
          </cell>
          <cell r="G12">
            <v>0.16</v>
          </cell>
          <cell r="H12">
            <v>0.62</v>
          </cell>
        </row>
        <row r="13">
          <cell r="A13" t="str">
            <v>01.100.02</v>
          </cell>
          <cell r="B13" t="str">
            <v>Escavação,carga e transportes de material de 1a  categoria da DMT= 50m a 200m</v>
          </cell>
          <cell r="C13" t="str">
            <v>DNER-ES280/97</v>
          </cell>
          <cell r="D13" t="str">
            <v xml:space="preserve"> </v>
          </cell>
          <cell r="E13" t="str">
            <v>m3</v>
          </cell>
          <cell r="F13">
            <v>0.86</v>
          </cell>
          <cell r="G13">
            <v>0.31</v>
          </cell>
          <cell r="H13">
            <v>1.17</v>
          </cell>
        </row>
        <row r="14">
          <cell r="A14" t="str">
            <v>01.100.03</v>
          </cell>
          <cell r="B14" t="str">
            <v>Escavação,carga e transportes de material de 1a categoria DMT= 200 a 400m</v>
          </cell>
          <cell r="C14" t="str">
            <v>DNER-ES280/97</v>
          </cell>
          <cell r="D14" t="str">
            <v xml:space="preserve"> </v>
          </cell>
          <cell r="E14" t="str">
            <v>m3</v>
          </cell>
          <cell r="F14">
            <v>1.01</v>
          </cell>
          <cell r="G14">
            <v>0.36</v>
          </cell>
          <cell r="H14">
            <v>1.37</v>
          </cell>
        </row>
        <row r="15">
          <cell r="A15" t="str">
            <v>01.100.04</v>
          </cell>
          <cell r="B15" t="str">
            <v>Escavação,carga e transportes de material de 1a categoria DMT= 400 a 600m</v>
          </cell>
          <cell r="C15" t="str">
            <v>DNER-ES280/97</v>
          </cell>
          <cell r="D15" t="str">
            <v xml:space="preserve"> </v>
          </cell>
          <cell r="E15" t="str">
            <v>m3</v>
          </cell>
          <cell r="F15">
            <v>1.18</v>
          </cell>
          <cell r="G15">
            <v>0.42</v>
          </cell>
          <cell r="H15">
            <v>1.5999999999999999</v>
          </cell>
        </row>
        <row r="16">
          <cell r="A16" t="str">
            <v>01.100.05</v>
          </cell>
          <cell r="B16" t="str">
            <v>Escavação,carga e transportes de material de 1a categoria DMT= 600 a 800m</v>
          </cell>
          <cell r="C16" t="str">
            <v>DNER-ES280/97</v>
          </cell>
          <cell r="D16" t="str">
            <v xml:space="preserve"> </v>
          </cell>
          <cell r="E16" t="str">
            <v>m3</v>
          </cell>
          <cell r="F16">
            <v>1.39</v>
          </cell>
          <cell r="G16">
            <v>0.5</v>
          </cell>
          <cell r="H16">
            <v>1.89</v>
          </cell>
        </row>
        <row r="17">
          <cell r="A17" t="str">
            <v>01.100.06</v>
          </cell>
          <cell r="B17" t="str">
            <v>Escavação,carga e transportes de material de 1a categoria DMT= 800 a  1000m</v>
          </cell>
          <cell r="C17" t="str">
            <v>DNER-ES280/97</v>
          </cell>
          <cell r="D17" t="str">
            <v xml:space="preserve"> </v>
          </cell>
          <cell r="E17" t="str">
            <v>m3</v>
          </cell>
          <cell r="F17">
            <v>1.54</v>
          </cell>
          <cell r="G17">
            <v>0.55000000000000004</v>
          </cell>
          <cell r="H17">
            <v>2.09</v>
          </cell>
        </row>
        <row r="18">
          <cell r="A18" t="str">
            <v>01.100.07</v>
          </cell>
          <cell r="B18" t="str">
            <v>Escavação,carga e transportes de material de 1a categoria DMT= 1000 a 1200m</v>
          </cell>
          <cell r="C18" t="str">
            <v>DNER-ES280/97</v>
          </cell>
          <cell r="D18" t="str">
            <v xml:space="preserve"> </v>
          </cell>
          <cell r="E18" t="str">
            <v>m3</v>
          </cell>
          <cell r="F18">
            <v>1.74</v>
          </cell>
          <cell r="G18">
            <v>0.62</v>
          </cell>
          <cell r="H18">
            <v>2.36</v>
          </cell>
        </row>
        <row r="19">
          <cell r="A19" t="str">
            <v>01.100.08</v>
          </cell>
          <cell r="B19" t="str">
            <v>Escavação,carga e transportes de material de 1a categoria DMT= 1200 a 1400m</v>
          </cell>
          <cell r="C19" t="str">
            <v>DNER-ES280/97</v>
          </cell>
          <cell r="D19" t="str">
            <v xml:space="preserve"> </v>
          </cell>
          <cell r="E19" t="str">
            <v>m3</v>
          </cell>
          <cell r="F19">
            <v>1.94</v>
          </cell>
          <cell r="G19">
            <v>0.69</v>
          </cell>
          <cell r="H19">
            <v>2.63</v>
          </cell>
        </row>
        <row r="20">
          <cell r="A20" t="str">
            <v>01.100.09</v>
          </cell>
          <cell r="B20" t="str">
            <v>Escavação,carga e transportes de material de 1a categoria DMT= 50 a 200m</v>
          </cell>
          <cell r="C20" t="str">
            <v>DNER-ES280/97</v>
          </cell>
          <cell r="D20" t="str">
            <v xml:space="preserve"> </v>
          </cell>
          <cell r="E20" t="str">
            <v>m3</v>
          </cell>
          <cell r="F20">
            <v>1.39</v>
          </cell>
          <cell r="G20">
            <v>0.5</v>
          </cell>
          <cell r="H20">
            <v>1.89</v>
          </cell>
        </row>
        <row r="21">
          <cell r="A21" t="str">
            <v>01.100.10</v>
          </cell>
          <cell r="B21" t="str">
            <v>Escavação,carga e transportes de material de 1a categoria DMT= 200 a 400m</v>
          </cell>
          <cell r="C21" t="str">
            <v>DNER-ES280/97</v>
          </cell>
          <cell r="D21" t="str">
            <v xml:space="preserve"> </v>
          </cell>
          <cell r="E21" t="str">
            <v>m3</v>
          </cell>
          <cell r="F21">
            <v>1.46</v>
          </cell>
          <cell r="G21">
            <v>0.52</v>
          </cell>
          <cell r="H21">
            <v>1.98</v>
          </cell>
        </row>
        <row r="22">
          <cell r="A22" t="str">
            <v>01.100.11</v>
          </cell>
          <cell r="B22" t="str">
            <v>Escavação,carga e transportes de material de 1a categoria DMT= 400 a 600m</v>
          </cell>
          <cell r="C22" t="str">
            <v>DNER-ES280/97</v>
          </cell>
          <cell r="D22" t="str">
            <v xml:space="preserve"> </v>
          </cell>
          <cell r="E22" t="str">
            <v>m3</v>
          </cell>
          <cell r="F22">
            <v>1.56</v>
          </cell>
          <cell r="G22">
            <v>0.56000000000000005</v>
          </cell>
          <cell r="H22">
            <v>2.12</v>
          </cell>
        </row>
        <row r="23">
          <cell r="A23" t="str">
            <v>01.100.12</v>
          </cell>
          <cell r="B23" t="str">
            <v>Escavação,carga e transportes de material de 1a categoria DMT= 600 a 800m</v>
          </cell>
          <cell r="C23" t="str">
            <v>DNER-ES280/97</v>
          </cell>
          <cell r="D23" t="str">
            <v xml:space="preserve"> </v>
          </cell>
          <cell r="E23" t="str">
            <v>m3</v>
          </cell>
          <cell r="F23">
            <v>1.61</v>
          </cell>
          <cell r="G23">
            <v>0.57999999999999996</v>
          </cell>
          <cell r="H23">
            <v>2.19</v>
          </cell>
        </row>
        <row r="24">
          <cell r="A24" t="str">
            <v>01.100.13</v>
          </cell>
          <cell r="B24" t="str">
            <v>Escavação,carga e transportes de material de 1a categoria DMT= 800 a 1000m</v>
          </cell>
          <cell r="C24" t="str">
            <v>DNER-ES280/97</v>
          </cell>
          <cell r="D24" t="str">
            <v xml:space="preserve"> </v>
          </cell>
          <cell r="E24" t="str">
            <v>m3</v>
          </cell>
          <cell r="F24">
            <v>1.74</v>
          </cell>
          <cell r="G24">
            <v>0.62</v>
          </cell>
          <cell r="H24">
            <v>2.36</v>
          </cell>
        </row>
        <row r="25">
          <cell r="A25" t="str">
            <v>01.100.14</v>
          </cell>
          <cell r="B25" t="str">
            <v>Escavação,carga e transportes de material de 1a categoria DMT= 1000 a 1200m</v>
          </cell>
          <cell r="C25" t="str">
            <v>DNER-ES280/97</v>
          </cell>
          <cell r="D25" t="str">
            <v xml:space="preserve"> </v>
          </cell>
          <cell r="E25" t="str">
            <v>m3</v>
          </cell>
          <cell r="F25">
            <v>1.77</v>
          </cell>
          <cell r="G25">
            <v>0.63</v>
          </cell>
          <cell r="H25">
            <v>2.4</v>
          </cell>
        </row>
        <row r="26">
          <cell r="A26" t="str">
            <v>01.100.15</v>
          </cell>
          <cell r="B26" t="str">
            <v>Escavação,carga e transportes de material de 1a categoria DMT= 1200 a 1400m</v>
          </cell>
          <cell r="C26" t="str">
            <v>DNER-ES280/97</v>
          </cell>
          <cell r="D26" t="str">
            <v xml:space="preserve"> </v>
          </cell>
          <cell r="E26" t="str">
            <v>m3</v>
          </cell>
          <cell r="F26">
            <v>1.93</v>
          </cell>
          <cell r="G26">
            <v>0.69</v>
          </cell>
          <cell r="H26">
            <v>2.62</v>
          </cell>
        </row>
        <row r="27">
          <cell r="A27" t="str">
            <v>01.100.16</v>
          </cell>
          <cell r="B27" t="str">
            <v>Escavação,carga e transportes de material de 1a  categoria DMT 1400 a 1600m</v>
          </cell>
          <cell r="C27" t="str">
            <v>DNER-ES280/97</v>
          </cell>
          <cell r="D27" t="str">
            <v xml:space="preserve"> </v>
          </cell>
          <cell r="E27" t="str">
            <v>m3</v>
          </cell>
          <cell r="F27">
            <v>2.0099999999999998</v>
          </cell>
          <cell r="G27">
            <v>0.72</v>
          </cell>
          <cell r="H27">
            <v>2.7299999999999995</v>
          </cell>
        </row>
        <row r="28">
          <cell r="A28" t="str">
            <v>01.100.17</v>
          </cell>
          <cell r="B28" t="str">
            <v>Escavação,carga e transportes de material de 1a categoria DMT= 1600 a 1800m</v>
          </cell>
          <cell r="C28" t="str">
            <v>DNER-ES280/97</v>
          </cell>
          <cell r="D28" t="str">
            <v xml:space="preserve"> </v>
          </cell>
          <cell r="E28" t="str">
            <v>m3</v>
          </cell>
          <cell r="F28">
            <v>2.09</v>
          </cell>
          <cell r="G28">
            <v>0.75</v>
          </cell>
          <cell r="H28">
            <v>2.84</v>
          </cell>
        </row>
        <row r="29">
          <cell r="A29" t="str">
            <v>01.100.18</v>
          </cell>
          <cell r="B29" t="str">
            <v>Escavação,carga e transportes de material de 1a categoria DMT= 1800 a 2000m</v>
          </cell>
          <cell r="C29" t="str">
            <v>DNER-ES280/97</v>
          </cell>
          <cell r="D29" t="str">
            <v xml:space="preserve"> </v>
          </cell>
          <cell r="E29" t="str">
            <v>m3</v>
          </cell>
          <cell r="F29">
            <v>2.15</v>
          </cell>
          <cell r="G29">
            <v>0.77</v>
          </cell>
          <cell r="H29">
            <v>2.92</v>
          </cell>
        </row>
        <row r="30">
          <cell r="A30" t="str">
            <v>01.100.19</v>
          </cell>
          <cell r="B30" t="str">
            <v>Escavação,carga e transportes de material de 1a categoria DMT= 2000 a 3000m</v>
          </cell>
          <cell r="C30" t="str">
            <v>DNER-ES280/97</v>
          </cell>
          <cell r="D30" t="str">
            <v xml:space="preserve"> </v>
          </cell>
          <cell r="E30" t="str">
            <v>m3</v>
          </cell>
          <cell r="F30">
            <v>2.4</v>
          </cell>
          <cell r="G30">
            <v>0.86</v>
          </cell>
          <cell r="H30">
            <v>3.26</v>
          </cell>
        </row>
        <row r="31">
          <cell r="A31" t="str">
            <v>01.100.20</v>
          </cell>
          <cell r="B31" t="str">
            <v>Escavação,carga e transportes de material de 1a categoria DMT= 3000 a 5000m</v>
          </cell>
          <cell r="C31" t="str">
            <v>DNER-ES280/97</v>
          </cell>
          <cell r="D31" t="str">
            <v xml:space="preserve"> </v>
          </cell>
          <cell r="E31" t="str">
            <v>m3</v>
          </cell>
          <cell r="F31">
            <v>3.03</v>
          </cell>
          <cell r="G31">
            <v>1.08</v>
          </cell>
          <cell r="H31">
            <v>4.1099999999999994</v>
          </cell>
        </row>
        <row r="32">
          <cell r="A32" t="str">
            <v>01.100.21</v>
          </cell>
          <cell r="B32" t="str">
            <v>Escavação,carga e transportes manual de material de 1a  categoria  DT=20m</v>
          </cell>
          <cell r="C32" t="str">
            <v>DNER-ES280/97</v>
          </cell>
          <cell r="D32" t="str">
            <v xml:space="preserve"> </v>
          </cell>
          <cell r="E32" t="str">
            <v>m3</v>
          </cell>
          <cell r="F32">
            <v>5.17</v>
          </cell>
          <cell r="G32">
            <v>1.85</v>
          </cell>
          <cell r="H32">
            <v>7.02</v>
          </cell>
        </row>
        <row r="33">
          <cell r="A33" t="str">
            <v>01.101.01</v>
          </cell>
          <cell r="B33" t="str">
            <v>Escavação,carga e transportes de material de 2a  categoria DMT até 50m</v>
          </cell>
          <cell r="C33" t="str">
            <v>DNER-ES280/97</v>
          </cell>
          <cell r="D33" t="str">
            <v xml:space="preserve"> </v>
          </cell>
          <cell r="E33" t="str">
            <v>m3</v>
          </cell>
          <cell r="F33">
            <v>0.94</v>
          </cell>
          <cell r="G33">
            <v>0.34</v>
          </cell>
          <cell r="H33">
            <v>1.28</v>
          </cell>
        </row>
        <row r="34">
          <cell r="A34" t="str">
            <v>01.101.02</v>
          </cell>
          <cell r="B34" t="str">
            <v>Escavação,carga e transportes de material de 2a categoria DMT 50 a 200m c/ME</v>
          </cell>
          <cell r="C34" t="str">
            <v>DNER-ES280/97</v>
          </cell>
          <cell r="D34" t="str">
            <v xml:space="preserve"> </v>
          </cell>
          <cell r="E34" t="str">
            <v>m3</v>
          </cell>
          <cell r="F34">
            <v>1.2</v>
          </cell>
          <cell r="G34">
            <v>0.43</v>
          </cell>
          <cell r="H34">
            <v>1.63</v>
          </cell>
        </row>
        <row r="35">
          <cell r="A35" t="str">
            <v>01.101.03</v>
          </cell>
          <cell r="B35" t="str">
            <v>Escavação,carga e transportes de material de 2a categoria DMT 200 a 400m c/ME</v>
          </cell>
          <cell r="C35" t="str">
            <v>DNER-ES280/97</v>
          </cell>
          <cell r="D35" t="str">
            <v xml:space="preserve"> </v>
          </cell>
          <cell r="E35" t="str">
            <v>m3</v>
          </cell>
          <cell r="F35">
            <v>1.33</v>
          </cell>
          <cell r="G35">
            <v>0.48</v>
          </cell>
          <cell r="H35">
            <v>1.81</v>
          </cell>
        </row>
        <row r="36">
          <cell r="A36" t="str">
            <v>01.101.04</v>
          </cell>
          <cell r="B36" t="str">
            <v>Escavação,carga e transportes de material de 2a categoria DMT 400 a 600m c/ME</v>
          </cell>
          <cell r="C36" t="str">
            <v>DNER-ES280/97</v>
          </cell>
          <cell r="D36" t="str">
            <v xml:space="preserve"> </v>
          </cell>
          <cell r="E36" t="str">
            <v>m3</v>
          </cell>
          <cell r="F36">
            <v>1.56</v>
          </cell>
          <cell r="G36">
            <v>0.56000000000000005</v>
          </cell>
          <cell r="H36">
            <v>2.12</v>
          </cell>
        </row>
        <row r="37">
          <cell r="A37" t="str">
            <v>01.101.05</v>
          </cell>
          <cell r="B37" t="str">
            <v>Escavação,carga e transportes de material de 2a categoria DMT 600 a 800m c/ME</v>
          </cell>
          <cell r="C37" t="str">
            <v>DNER-ES280/97</v>
          </cell>
          <cell r="D37" t="str">
            <v xml:space="preserve"> </v>
          </cell>
          <cell r="E37" t="str">
            <v>m3</v>
          </cell>
          <cell r="F37">
            <v>1.73</v>
          </cell>
          <cell r="G37">
            <v>0.62</v>
          </cell>
          <cell r="H37">
            <v>2.35</v>
          </cell>
        </row>
        <row r="38">
          <cell r="A38" t="str">
            <v>01.101.06</v>
          </cell>
          <cell r="B38" t="str">
            <v>Escavação,carga e transportes de material de 2a categoria DMT 800 a 1000m c/ME</v>
          </cell>
          <cell r="C38" t="str">
            <v>DNER-ES280/97</v>
          </cell>
          <cell r="D38" t="str">
            <v xml:space="preserve"> </v>
          </cell>
          <cell r="E38" t="str">
            <v>m3</v>
          </cell>
          <cell r="F38">
            <v>1.91</v>
          </cell>
          <cell r="G38">
            <v>0.68</v>
          </cell>
          <cell r="H38">
            <v>2.59</v>
          </cell>
        </row>
        <row r="39">
          <cell r="A39" t="str">
            <v>01.101.07</v>
          </cell>
          <cell r="B39" t="str">
            <v>Escavação,carga e transportes de material de 2a categoria DMT 1000 a 1200m c/ME</v>
          </cell>
          <cell r="C39" t="str">
            <v>DNER-ES280/97</v>
          </cell>
          <cell r="D39" t="str">
            <v xml:space="preserve"> </v>
          </cell>
          <cell r="E39" t="str">
            <v>m3</v>
          </cell>
          <cell r="F39">
            <v>2.12</v>
          </cell>
          <cell r="G39">
            <v>0.76</v>
          </cell>
          <cell r="H39">
            <v>2.88</v>
          </cell>
        </row>
        <row r="40">
          <cell r="A40" t="str">
            <v>01.101.08</v>
          </cell>
          <cell r="B40" t="str">
            <v>Escavação,carga e transportes de material de 2a categoria DMT 1200 a 1400m c/ME</v>
          </cell>
          <cell r="C40" t="str">
            <v>DNER-ES280/97</v>
          </cell>
          <cell r="D40" t="str">
            <v xml:space="preserve"> </v>
          </cell>
          <cell r="E40" t="str">
            <v>m3</v>
          </cell>
          <cell r="F40">
            <v>2.38</v>
          </cell>
          <cell r="G40">
            <v>0.85</v>
          </cell>
          <cell r="H40">
            <v>3.23</v>
          </cell>
        </row>
        <row r="41">
          <cell r="A41" t="str">
            <v>01.101.09</v>
          </cell>
          <cell r="B41" t="str">
            <v>Escavação,carga e transportes de material de 2a categoria,c/CB, DMT 50 a 200m</v>
          </cell>
          <cell r="C41" t="str">
            <v>DNER-ES280/97</v>
          </cell>
          <cell r="D41" t="str">
            <v xml:space="preserve"> </v>
          </cell>
          <cell r="E41" t="str">
            <v>m3</v>
          </cell>
          <cell r="F41">
            <v>2.1</v>
          </cell>
          <cell r="G41">
            <v>0.75</v>
          </cell>
          <cell r="H41">
            <v>2.85</v>
          </cell>
        </row>
        <row r="42">
          <cell r="A42" t="str">
            <v>01.101.10</v>
          </cell>
          <cell r="B42" t="str">
            <v>Escavação,carga e transportes de material de 2a categoria,c/CB,  DMT 200 a 400m</v>
          </cell>
          <cell r="C42" t="str">
            <v>DNER-ES280/97</v>
          </cell>
          <cell r="D42" t="str">
            <v xml:space="preserve"> </v>
          </cell>
          <cell r="E42" t="str">
            <v>m3</v>
          </cell>
          <cell r="F42">
            <v>2.19</v>
          </cell>
          <cell r="G42">
            <v>0.78</v>
          </cell>
          <cell r="H42">
            <v>2.9699999999999998</v>
          </cell>
        </row>
        <row r="43">
          <cell r="A43" t="str">
            <v>01.101.11</v>
          </cell>
          <cell r="B43" t="str">
            <v>Escavação,carga e transportes de material de 2a categoria,c/CB,  DMT 400 a 600m</v>
          </cell>
          <cell r="C43" t="str">
            <v>DNER-ES280/97</v>
          </cell>
          <cell r="D43" t="str">
            <v xml:space="preserve"> </v>
          </cell>
          <cell r="E43" t="str">
            <v>m3</v>
          </cell>
          <cell r="F43">
            <v>2.3199999999999998</v>
          </cell>
          <cell r="G43">
            <v>0.83</v>
          </cell>
          <cell r="H43">
            <v>3.15</v>
          </cell>
        </row>
        <row r="44">
          <cell r="A44" t="str">
            <v>01.101.12</v>
          </cell>
          <cell r="B44" t="str">
            <v>Escavação,carga e transportes de material de 2a categoria,c/CB,  DMT 600 a 800m</v>
          </cell>
          <cell r="C44" t="str">
            <v>DNER-ES280/97</v>
          </cell>
          <cell r="D44" t="str">
            <v xml:space="preserve"> </v>
          </cell>
          <cell r="E44" t="str">
            <v>m3</v>
          </cell>
          <cell r="F44">
            <v>2.38</v>
          </cell>
          <cell r="G44">
            <v>0.85</v>
          </cell>
          <cell r="H44">
            <v>3.23</v>
          </cell>
        </row>
        <row r="45">
          <cell r="A45" t="str">
            <v>01.101.13</v>
          </cell>
          <cell r="B45" t="str">
            <v>Escavação,carga e transportes de material de 2a categoria,c/CB,  DMT 800 a 1 000m</v>
          </cell>
          <cell r="C45" t="str">
            <v>DNER-ES280/97</v>
          </cell>
          <cell r="D45" t="str">
            <v xml:space="preserve"> </v>
          </cell>
          <cell r="E45" t="str">
            <v>m3</v>
          </cell>
          <cell r="F45">
            <v>2.52</v>
          </cell>
          <cell r="G45">
            <v>0.9</v>
          </cell>
          <cell r="H45">
            <v>3.42</v>
          </cell>
        </row>
        <row r="46">
          <cell r="A46" t="str">
            <v>01.101.14</v>
          </cell>
          <cell r="B46" t="str">
            <v>Escavação,carga e transportes de material de 2a categoria,c/CB,  DMT 1000 a 1200m</v>
          </cell>
          <cell r="C46" t="str">
            <v>DNER-ES280/97</v>
          </cell>
          <cell r="D46" t="str">
            <v xml:space="preserve"> </v>
          </cell>
          <cell r="E46" t="str">
            <v>m3</v>
          </cell>
          <cell r="F46">
            <v>2.57</v>
          </cell>
          <cell r="G46">
            <v>0.92</v>
          </cell>
          <cell r="H46">
            <v>3.4899999999999998</v>
          </cell>
        </row>
        <row r="47">
          <cell r="A47" t="str">
            <v>01.101.15</v>
          </cell>
          <cell r="B47" t="str">
            <v>Escavação,carga e transportes de material de 2a categoria,c/CB,  DMT 1200 a 1400m</v>
          </cell>
          <cell r="C47" t="str">
            <v>DNER-ES280/97</v>
          </cell>
          <cell r="D47" t="str">
            <v xml:space="preserve"> </v>
          </cell>
          <cell r="E47" t="str">
            <v>m3</v>
          </cell>
          <cell r="F47">
            <v>2.75</v>
          </cell>
          <cell r="G47">
            <v>0.98</v>
          </cell>
          <cell r="H47">
            <v>3.73</v>
          </cell>
        </row>
        <row r="48">
          <cell r="A48" t="str">
            <v>01.101.16</v>
          </cell>
          <cell r="B48" t="str">
            <v>Escavação,carga e transportes de material de 2a categoria,c/CB,  DMT 1400 a 1600m</v>
          </cell>
          <cell r="C48" t="str">
            <v>DNER-ES280/97</v>
          </cell>
          <cell r="D48" t="str">
            <v xml:space="preserve"> </v>
          </cell>
          <cell r="E48" t="str">
            <v>m3</v>
          </cell>
          <cell r="F48">
            <v>2.85</v>
          </cell>
          <cell r="G48">
            <v>1.02</v>
          </cell>
          <cell r="H48">
            <v>3.87</v>
          </cell>
        </row>
        <row r="49">
          <cell r="A49" t="str">
            <v>01.101.17</v>
          </cell>
          <cell r="B49" t="str">
            <v>Escavação,carga e transportes de material de 2a categoria,c/CB,  DMT 1600 a 1800m</v>
          </cell>
          <cell r="C49" t="str">
            <v>DNER-ES280/97</v>
          </cell>
          <cell r="D49" t="str">
            <v xml:space="preserve"> </v>
          </cell>
          <cell r="E49" t="str">
            <v>m3</v>
          </cell>
          <cell r="F49">
            <v>2.94</v>
          </cell>
          <cell r="G49">
            <v>1.05</v>
          </cell>
          <cell r="H49">
            <v>3.99</v>
          </cell>
        </row>
        <row r="50">
          <cell r="A50" t="str">
            <v>01.101.18</v>
          </cell>
          <cell r="B50" t="str">
            <v>Escavação,carga e transportes de material de 2a categoria,c/CB,  DMT 1800 a 2000m</v>
          </cell>
          <cell r="C50" t="str">
            <v>DNER-ES280/97</v>
          </cell>
          <cell r="D50" t="str">
            <v xml:space="preserve"> </v>
          </cell>
          <cell r="E50" t="str">
            <v>m3</v>
          </cell>
          <cell r="F50">
            <v>3.05</v>
          </cell>
          <cell r="G50">
            <v>1.0900000000000001</v>
          </cell>
          <cell r="H50">
            <v>4.1399999999999997</v>
          </cell>
        </row>
        <row r="51">
          <cell r="A51" t="str">
            <v>01.101.19</v>
          </cell>
          <cell r="B51" t="str">
            <v>Escavação,carga e transportes de material de 2a categoria,c/CB,  DMT 2000 a 3000m</v>
          </cell>
          <cell r="C51" t="str">
            <v>DNER-ES280/97</v>
          </cell>
          <cell r="D51" t="str">
            <v xml:space="preserve"> </v>
          </cell>
          <cell r="E51" t="str">
            <v>m3</v>
          </cell>
          <cell r="F51">
            <v>3.32</v>
          </cell>
          <cell r="G51">
            <v>1.19</v>
          </cell>
          <cell r="H51">
            <v>4.51</v>
          </cell>
        </row>
        <row r="52">
          <cell r="A52" t="str">
            <v>01.101.20</v>
          </cell>
          <cell r="B52" t="str">
            <v>Escavação,carga e transportes de material de 2a categoria,c/CB,  DMT 3000 a 5000m</v>
          </cell>
          <cell r="C52" t="str">
            <v>DNER-ES280/97</v>
          </cell>
          <cell r="D52" t="str">
            <v xml:space="preserve"> </v>
          </cell>
          <cell r="E52" t="str">
            <v>m3</v>
          </cell>
          <cell r="F52">
            <v>4.08</v>
          </cell>
          <cell r="G52">
            <v>1.46</v>
          </cell>
          <cell r="H52">
            <v>5.54</v>
          </cell>
        </row>
        <row r="53">
          <cell r="A53" t="str">
            <v>DER51225</v>
          </cell>
          <cell r="B53" t="str">
            <v>Escavação,carga e transportes de material de 2a categoria DMT 3000 a 4000m</v>
          </cell>
          <cell r="C53" t="str">
            <v>DNER-ES280/97</v>
          </cell>
          <cell r="D53" t="str">
            <v xml:space="preserve"> </v>
          </cell>
          <cell r="E53" t="str">
            <v>m3</v>
          </cell>
          <cell r="F53">
            <v>3.36</v>
          </cell>
          <cell r="G53">
            <v>1.2</v>
          </cell>
          <cell r="H53">
            <v>4.5599999999999996</v>
          </cell>
        </row>
        <row r="54">
          <cell r="A54" t="str">
            <v>DER51235</v>
          </cell>
          <cell r="B54" t="str">
            <v>Escavação,carga e transportes de material de 2a categoria DMT 4000 a 5000m</v>
          </cell>
          <cell r="C54" t="str">
            <v>DNER-ES280/97</v>
          </cell>
          <cell r="D54" t="str">
            <v xml:space="preserve"> </v>
          </cell>
          <cell r="E54" t="str">
            <v>m3</v>
          </cell>
          <cell r="F54">
            <v>3.79</v>
          </cell>
          <cell r="G54">
            <v>1.36</v>
          </cell>
          <cell r="H54">
            <v>5.15</v>
          </cell>
        </row>
        <row r="55">
          <cell r="A55" t="str">
            <v>DER51250</v>
          </cell>
          <cell r="B55" t="str">
            <v>Escavação,carga e transportes de material de 2a categoria DMT 5000 a 6000m</v>
          </cell>
          <cell r="C55" t="str">
            <v>DNER-ES280/97</v>
          </cell>
          <cell r="D55" t="str">
            <v xml:space="preserve"> </v>
          </cell>
          <cell r="E55" t="str">
            <v>m3</v>
          </cell>
          <cell r="F55">
            <v>4.2</v>
          </cell>
          <cell r="G55">
            <v>1.5</v>
          </cell>
          <cell r="H55">
            <v>5.7</v>
          </cell>
        </row>
        <row r="56">
          <cell r="A56" t="str">
            <v>DER51260</v>
          </cell>
          <cell r="B56" t="str">
            <v>Escavação,carga e transportes de material de 2a categoria DMT 6000 a 7000m</v>
          </cell>
          <cell r="C56" t="str">
            <v>DNER-ES280/97</v>
          </cell>
          <cell r="D56" t="str">
            <v xml:space="preserve"> </v>
          </cell>
          <cell r="E56" t="str">
            <v>m3</v>
          </cell>
          <cell r="F56">
            <v>4.67</v>
          </cell>
          <cell r="G56">
            <v>1.67</v>
          </cell>
          <cell r="H56">
            <v>6.34</v>
          </cell>
        </row>
        <row r="57">
          <cell r="A57" t="str">
            <v>DER51270</v>
          </cell>
          <cell r="B57" t="str">
            <v>Escavação,carga e transportes de material de 2a categoria DMT 7000 a 8000m</v>
          </cell>
          <cell r="C57" t="str">
            <v>DNER-ES280/97</v>
          </cell>
          <cell r="D57" t="str">
            <v xml:space="preserve"> </v>
          </cell>
          <cell r="E57" t="str">
            <v>m3</v>
          </cell>
          <cell r="F57">
            <v>5.0999999999999996</v>
          </cell>
          <cell r="G57">
            <v>1.83</v>
          </cell>
          <cell r="H57">
            <v>6.93</v>
          </cell>
        </row>
        <row r="58">
          <cell r="A58" t="str">
            <v>DER51280</v>
          </cell>
          <cell r="B58" t="str">
            <v>Escavação,carga e transportes de material de 2a categoria DMT 8000 a 9000m</v>
          </cell>
          <cell r="C58" t="str">
            <v>DNER-ES280/97</v>
          </cell>
          <cell r="D58" t="str">
            <v xml:space="preserve"> </v>
          </cell>
          <cell r="E58" t="str">
            <v>m3</v>
          </cell>
          <cell r="F58">
            <v>5.51</v>
          </cell>
          <cell r="G58">
            <v>1.97</v>
          </cell>
          <cell r="H58">
            <v>7.4799999999999995</v>
          </cell>
        </row>
        <row r="59">
          <cell r="A59" t="str">
            <v>DER51290</v>
          </cell>
          <cell r="B59" t="str">
            <v>Escavação,carga e transportes de material de 2a categoria DMT 9000 a 10000m</v>
          </cell>
          <cell r="C59" t="str">
            <v>DNER-ES280/97</v>
          </cell>
          <cell r="D59" t="str">
            <v xml:space="preserve"> </v>
          </cell>
          <cell r="E59" t="str">
            <v>m3</v>
          </cell>
          <cell r="F59">
            <v>5.97</v>
          </cell>
          <cell r="G59">
            <v>2.14</v>
          </cell>
          <cell r="H59">
            <v>8.11</v>
          </cell>
        </row>
        <row r="60">
          <cell r="A60" t="str">
            <v>DER51300</v>
          </cell>
          <cell r="B60" t="str">
            <v>Escavação,carga e transportes de material de 2a categoria DMT 10000 a 12000m</v>
          </cell>
          <cell r="C60" t="str">
            <v>DNER-ES280/97</v>
          </cell>
          <cell r="D60" t="str">
            <v xml:space="preserve"> </v>
          </cell>
          <cell r="E60" t="str">
            <v>m3</v>
          </cell>
          <cell r="F60">
            <v>6.57</v>
          </cell>
          <cell r="G60">
            <v>2.35</v>
          </cell>
          <cell r="H60">
            <v>8.92</v>
          </cell>
        </row>
        <row r="61">
          <cell r="A61" t="str">
            <v>DER51310</v>
          </cell>
          <cell r="B61" t="str">
            <v>Escavação,carga e transportes de material de 2a categoria DMT 12000 a 14000m</v>
          </cell>
          <cell r="C61" t="str">
            <v>DNER-ES280/97</v>
          </cell>
          <cell r="D61" t="str">
            <v xml:space="preserve"> </v>
          </cell>
          <cell r="E61" t="str">
            <v>m3</v>
          </cell>
          <cell r="F61">
            <v>7.47</v>
          </cell>
          <cell r="G61">
            <v>2.67</v>
          </cell>
          <cell r="H61">
            <v>10.14</v>
          </cell>
        </row>
        <row r="62">
          <cell r="A62" t="str">
            <v>DER51320</v>
          </cell>
          <cell r="B62" t="str">
            <v>Escavação,carga e transportes de material de 2a categoria DMT 14000 a 16000m</v>
          </cell>
          <cell r="C62" t="str">
            <v>DNER-ES280/97</v>
          </cell>
          <cell r="D62" t="str">
            <v xml:space="preserve"> </v>
          </cell>
          <cell r="E62" t="str">
            <v>m3</v>
          </cell>
          <cell r="F62">
            <v>8.33</v>
          </cell>
          <cell r="G62">
            <v>2.98</v>
          </cell>
          <cell r="H62">
            <v>11.31</v>
          </cell>
        </row>
        <row r="63">
          <cell r="A63" t="str">
            <v>DER51330</v>
          </cell>
          <cell r="B63" t="str">
            <v>Escavação,carga e transportes de material de 2a categoria DMT 16000 a 18000m</v>
          </cell>
          <cell r="C63" t="str">
            <v>DNER-ES280/97</v>
          </cell>
          <cell r="E63" t="str">
            <v>m3</v>
          </cell>
          <cell r="F63">
            <v>9.23</v>
          </cell>
          <cell r="G63">
            <v>3.3</v>
          </cell>
          <cell r="H63">
            <v>12.530000000000001</v>
          </cell>
        </row>
        <row r="64">
          <cell r="A64" t="str">
            <v>DER51340</v>
          </cell>
          <cell r="B64" t="str">
            <v>Escavação,carga e transportes de material de 2a categoria DMT 18000 a 20000m</v>
          </cell>
          <cell r="C64" t="str">
            <v>DNER-ES280/97</v>
          </cell>
          <cell r="E64" t="str">
            <v>m3</v>
          </cell>
          <cell r="F64">
            <v>10.050000000000001</v>
          </cell>
          <cell r="G64">
            <v>3.6</v>
          </cell>
          <cell r="H64">
            <v>13.65</v>
          </cell>
        </row>
        <row r="65">
          <cell r="A65" t="str">
            <v>DER51350</v>
          </cell>
          <cell r="B65" t="str">
            <v>Escavação,carga e transportes de material de 2a categoria DMT 20000 a 22000m</v>
          </cell>
          <cell r="C65" t="str">
            <v>DNER-ES280/97</v>
          </cell>
          <cell r="E65" t="str">
            <v>m3</v>
          </cell>
          <cell r="F65">
            <v>10.9</v>
          </cell>
          <cell r="G65">
            <v>3.9</v>
          </cell>
          <cell r="H65">
            <v>14.8</v>
          </cell>
        </row>
        <row r="66">
          <cell r="A66" t="str">
            <v>DER51360</v>
          </cell>
          <cell r="B66" t="str">
            <v>Escavação,carga e transportes de material de 2a categoria DMT 22000 a 24000m</v>
          </cell>
          <cell r="C66" t="str">
            <v>DNER-ES280/97</v>
          </cell>
          <cell r="E66" t="str">
            <v>m3</v>
          </cell>
          <cell r="F66">
            <v>11.81</v>
          </cell>
          <cell r="G66">
            <v>4.2300000000000004</v>
          </cell>
          <cell r="H66">
            <v>16.04</v>
          </cell>
        </row>
        <row r="67">
          <cell r="A67" t="str">
            <v>01.102.01</v>
          </cell>
          <cell r="B67" t="str">
            <v>Escavação,carga e transportes de material de 3a  categoria DMT até 50m</v>
          </cell>
          <cell r="C67" t="str">
            <v>DNER-ES280/97</v>
          </cell>
          <cell r="D67" t="str">
            <v xml:space="preserve"> </v>
          </cell>
          <cell r="E67" t="str">
            <v>m3</v>
          </cell>
          <cell r="F67">
            <v>3.42</v>
          </cell>
          <cell r="G67">
            <v>1.22</v>
          </cell>
          <cell r="H67">
            <v>4.6399999999999997</v>
          </cell>
        </row>
        <row r="68">
          <cell r="A68" t="str">
            <v>01.102.02</v>
          </cell>
          <cell r="B68" t="str">
            <v xml:space="preserve">Escavação,carga e transportes de material de 3a categoria  DMT 50 a 200m </v>
          </cell>
          <cell r="C68" t="str">
            <v>DNER-ES280/97</v>
          </cell>
          <cell r="D68" t="str">
            <v xml:space="preserve"> </v>
          </cell>
          <cell r="E68" t="str">
            <v>m3</v>
          </cell>
          <cell r="F68">
            <v>7.28</v>
          </cell>
          <cell r="G68">
            <v>2.61</v>
          </cell>
          <cell r="H68">
            <v>9.89</v>
          </cell>
        </row>
        <row r="69">
          <cell r="A69" t="str">
            <v>01.102.03</v>
          </cell>
          <cell r="B69" t="str">
            <v>Escavação,carga e transportes de material de 3a categoria  DMT 200 a 400m</v>
          </cell>
          <cell r="C69" t="str">
            <v>DNER-ES280/97</v>
          </cell>
          <cell r="D69" t="str">
            <v xml:space="preserve"> </v>
          </cell>
          <cell r="E69" t="str">
            <v>m3</v>
          </cell>
          <cell r="F69">
            <v>7.57</v>
          </cell>
          <cell r="G69">
            <v>2.71</v>
          </cell>
          <cell r="H69">
            <v>10.280000000000001</v>
          </cell>
        </row>
        <row r="70">
          <cell r="A70" t="str">
            <v>01.102.04</v>
          </cell>
          <cell r="B70" t="str">
            <v xml:space="preserve">Escavação,carga e transportes de material de 3a categoria DMT 400 a 600m </v>
          </cell>
          <cell r="C70" t="str">
            <v>DNER-ES280/97</v>
          </cell>
          <cell r="D70" t="str">
            <v xml:space="preserve"> </v>
          </cell>
          <cell r="E70" t="str">
            <v>m3</v>
          </cell>
          <cell r="F70">
            <v>7.67</v>
          </cell>
          <cell r="G70">
            <v>2.75</v>
          </cell>
          <cell r="H70">
            <v>10.42</v>
          </cell>
        </row>
        <row r="71">
          <cell r="A71" t="str">
            <v>01.102.05</v>
          </cell>
          <cell r="B71" t="str">
            <v xml:space="preserve">Escavação,carga e transportes de material de 3a categoria DMT 600 a 800m </v>
          </cell>
          <cell r="C71" t="str">
            <v>DNER-ES280/97</v>
          </cell>
          <cell r="D71" t="str">
            <v xml:space="preserve"> </v>
          </cell>
          <cell r="E71" t="str">
            <v>m3</v>
          </cell>
          <cell r="F71">
            <v>7.73</v>
          </cell>
          <cell r="G71">
            <v>2.77</v>
          </cell>
          <cell r="H71">
            <v>10.5</v>
          </cell>
        </row>
        <row r="72">
          <cell r="A72" t="str">
            <v>01.102.06</v>
          </cell>
          <cell r="B72" t="str">
            <v xml:space="preserve">Escavação,carga e transportes de material de 3a categoria DMT 800 a 1000m </v>
          </cell>
          <cell r="C72" t="str">
            <v>DNER-ES280/97</v>
          </cell>
          <cell r="D72" t="str">
            <v xml:space="preserve"> </v>
          </cell>
          <cell r="E72" t="str">
            <v>m3</v>
          </cell>
          <cell r="F72">
            <v>7.77</v>
          </cell>
          <cell r="G72">
            <v>2.78</v>
          </cell>
          <cell r="H72">
            <v>10.549999999999999</v>
          </cell>
        </row>
        <row r="73">
          <cell r="A73" t="str">
            <v>01.102.07</v>
          </cell>
          <cell r="B73" t="str">
            <v xml:space="preserve">Escavação,carga e transportes de material de 3a categoria DMT 1000 a 1200m </v>
          </cell>
          <cell r="C73" t="str">
            <v>DNER-ES280/97</v>
          </cell>
          <cell r="D73" t="str">
            <v xml:space="preserve"> </v>
          </cell>
          <cell r="E73" t="str">
            <v>m3</v>
          </cell>
          <cell r="F73">
            <v>10.44</v>
          </cell>
          <cell r="G73">
            <v>3.74</v>
          </cell>
          <cell r="H73">
            <v>14.18</v>
          </cell>
        </row>
        <row r="74">
          <cell r="A74" t="str">
            <v>01.200.01</v>
          </cell>
          <cell r="B74" t="str">
            <v>Escavação e carga de material de jazida</v>
          </cell>
          <cell r="C74" t="str">
            <v xml:space="preserve"> </v>
          </cell>
          <cell r="D74" t="str">
            <v xml:space="preserve"> </v>
          </cell>
          <cell r="E74" t="str">
            <v>m3</v>
          </cell>
          <cell r="F74">
            <v>0.68</v>
          </cell>
          <cell r="G74">
            <v>0.24</v>
          </cell>
          <cell r="H74">
            <v>0.92</v>
          </cell>
        </row>
        <row r="75">
          <cell r="A75" t="str">
            <v>01.300.00</v>
          </cell>
          <cell r="B75" t="str">
            <v>Escavação e carga de solos moles</v>
          </cell>
          <cell r="C75" t="str">
            <v xml:space="preserve"> </v>
          </cell>
          <cell r="D75" t="str">
            <v xml:space="preserve"> </v>
          </cell>
          <cell r="E75" t="str">
            <v>m3</v>
          </cell>
          <cell r="F75">
            <v>3.29</v>
          </cell>
          <cell r="G75">
            <v>1.18</v>
          </cell>
          <cell r="H75">
            <v>4.47</v>
          </cell>
        </row>
        <row r="76">
          <cell r="A76" t="str">
            <v>01.510.00</v>
          </cell>
          <cell r="B76" t="str">
            <v>Compactação de aterros a 95% Proctor Normal</v>
          </cell>
          <cell r="C76" t="str">
            <v>DNER-ES282/97</v>
          </cell>
          <cell r="D76" t="str">
            <v xml:space="preserve"> </v>
          </cell>
          <cell r="E76" t="str">
            <v>m3</v>
          </cell>
          <cell r="F76">
            <v>0.57999999999999996</v>
          </cell>
          <cell r="G76">
            <v>0.21</v>
          </cell>
          <cell r="H76">
            <v>0.78999999999999992</v>
          </cell>
        </row>
        <row r="77">
          <cell r="A77" t="str">
            <v>01.511.00</v>
          </cell>
          <cell r="B77" t="str">
            <v>Compactação de aterros a 100% Proctor Normal</v>
          </cell>
          <cell r="C77" t="str">
            <v>DNER-ES282/97</v>
          </cell>
          <cell r="D77" t="str">
            <v xml:space="preserve"> </v>
          </cell>
          <cell r="E77" t="str">
            <v>m3</v>
          </cell>
          <cell r="F77">
            <v>1</v>
          </cell>
          <cell r="G77">
            <v>0.36</v>
          </cell>
          <cell r="H77">
            <v>1.3599999999999999</v>
          </cell>
        </row>
        <row r="78">
          <cell r="A78" t="str">
            <v>01.999.01</v>
          </cell>
          <cell r="B78" t="str">
            <v>Limpeza superficial de camada vegetal</v>
          </cell>
          <cell r="C78" t="str">
            <v xml:space="preserve"> </v>
          </cell>
          <cell r="D78" t="str">
            <v xml:space="preserve"> </v>
          </cell>
          <cell r="E78" t="str">
            <v>m2</v>
          </cell>
          <cell r="F78">
            <v>0.06</v>
          </cell>
          <cell r="G78">
            <v>0.02</v>
          </cell>
          <cell r="H78">
            <v>0.08</v>
          </cell>
        </row>
        <row r="79">
          <cell r="A79" t="str">
            <v>01.999.02</v>
          </cell>
          <cell r="B79" t="str">
            <v>Expurgo de jazida</v>
          </cell>
          <cell r="C79" t="str">
            <v xml:space="preserve"> </v>
          </cell>
          <cell r="D79" t="str">
            <v xml:space="preserve"> </v>
          </cell>
          <cell r="E79" t="str">
            <v>m3</v>
          </cell>
          <cell r="F79">
            <v>0.48</v>
          </cell>
          <cell r="G79">
            <v>0.17</v>
          </cell>
          <cell r="H79">
            <v>0.65</v>
          </cell>
        </row>
        <row r="80">
          <cell r="A80" t="str">
            <v>01.999.03</v>
          </cell>
          <cell r="B80" t="str">
            <v>Desmatamento de jazida</v>
          </cell>
          <cell r="C80" t="str">
            <v xml:space="preserve"> </v>
          </cell>
          <cell r="D80" t="str">
            <v xml:space="preserve"> </v>
          </cell>
          <cell r="E80" t="str">
            <v>m2</v>
          </cell>
          <cell r="F80">
            <v>0.04</v>
          </cell>
          <cell r="G80">
            <v>0.01</v>
          </cell>
          <cell r="H80">
            <v>0.05</v>
          </cell>
        </row>
        <row r="81">
          <cell r="A81" t="str">
            <v>P01.401.00</v>
          </cell>
          <cell r="B81" t="str">
            <v>Revestimento Primário</v>
          </cell>
          <cell r="C81" t="str">
            <v xml:space="preserve"> </v>
          </cell>
          <cell r="D81" t="str">
            <v xml:space="preserve"> </v>
          </cell>
          <cell r="E81" t="str">
            <v>m3</v>
          </cell>
          <cell r="F81">
            <v>8.65</v>
          </cell>
          <cell r="G81">
            <v>3.1</v>
          </cell>
          <cell r="H81">
            <v>11.75</v>
          </cell>
        </row>
        <row r="82">
          <cell r="A82" t="str">
            <v>DER50255</v>
          </cell>
          <cell r="B82" t="str">
            <v>Esc.  Carga e Transp. de mat. 1a cat. c/ CB 3000&lt;DMT&lt;4000m</v>
          </cell>
          <cell r="C82" t="str">
            <v xml:space="preserve"> </v>
          </cell>
          <cell r="D82" t="str">
            <v xml:space="preserve"> </v>
          </cell>
          <cell r="E82" t="str">
            <v>m3</v>
          </cell>
          <cell r="F82">
            <v>2.4300000000000002</v>
          </cell>
          <cell r="G82">
            <v>0.87</v>
          </cell>
          <cell r="H82">
            <v>3.3000000000000003</v>
          </cell>
        </row>
        <row r="83">
          <cell r="A83" t="str">
            <v>DER50260</v>
          </cell>
          <cell r="B83" t="str">
            <v>Esc.  Carga e Transp. de mat. 1a cat. c/ CB 5000&lt;DMT&lt;6000m</v>
          </cell>
          <cell r="C83" t="str">
            <v xml:space="preserve"> </v>
          </cell>
          <cell r="D83" t="str">
            <v xml:space="preserve"> </v>
          </cell>
          <cell r="E83" t="str">
            <v>m3</v>
          </cell>
          <cell r="F83">
            <v>3.16</v>
          </cell>
          <cell r="G83">
            <v>1.1299999999999999</v>
          </cell>
          <cell r="H83">
            <v>4.29</v>
          </cell>
        </row>
        <row r="84">
          <cell r="A84" t="str">
            <v>DER50265</v>
          </cell>
          <cell r="B84" t="str">
            <v>Esc.  Carga e Transp. de mat. 1a cat. c/ CB 4000&lt;DMT&lt;5000m</v>
          </cell>
          <cell r="C84" t="str">
            <v xml:space="preserve"> </v>
          </cell>
          <cell r="D84" t="str">
            <v xml:space="preserve"> </v>
          </cell>
          <cell r="E84" t="str">
            <v>m3</v>
          </cell>
          <cell r="F84">
            <v>2.77</v>
          </cell>
          <cell r="G84">
            <v>0.99</v>
          </cell>
          <cell r="H84">
            <v>3.76</v>
          </cell>
        </row>
        <row r="85">
          <cell r="A85" t="str">
            <v>DER50270</v>
          </cell>
          <cell r="B85" t="str">
            <v>Esc.  Carga e Transp. de mat. 1a cat. c/ CB 6000&lt;DMT&lt;7000m</v>
          </cell>
          <cell r="C85" t="str">
            <v xml:space="preserve"> </v>
          </cell>
          <cell r="D85" t="str">
            <v xml:space="preserve"> </v>
          </cell>
          <cell r="E85" t="str">
            <v>m3</v>
          </cell>
          <cell r="F85">
            <v>3.53</v>
          </cell>
          <cell r="G85">
            <v>1.26</v>
          </cell>
          <cell r="H85">
            <v>4.79</v>
          </cell>
        </row>
        <row r="86">
          <cell r="A86" t="str">
            <v>DER50280</v>
          </cell>
          <cell r="B86" t="str">
            <v>Esc.  Carga e Transp. de mat. 1a cat. c/ CB 7000&lt;DMT&lt;8000m</v>
          </cell>
          <cell r="C86" t="str">
            <v xml:space="preserve"> </v>
          </cell>
          <cell r="D86" t="str">
            <v xml:space="preserve"> </v>
          </cell>
          <cell r="E86" t="str">
            <v>m3</v>
          </cell>
          <cell r="F86">
            <v>3.88</v>
          </cell>
          <cell r="G86">
            <v>1.39</v>
          </cell>
          <cell r="H86">
            <v>5.27</v>
          </cell>
        </row>
        <row r="87">
          <cell r="A87" t="str">
            <v>DER50290</v>
          </cell>
          <cell r="B87" t="str">
            <v>Esc.  Carga e Transp. de mat. 1a cat. c/ CB 8000&lt;DMT&lt;9000m</v>
          </cell>
          <cell r="C87" t="str">
            <v xml:space="preserve"> </v>
          </cell>
          <cell r="D87" t="str">
            <v xml:space="preserve"> </v>
          </cell>
          <cell r="E87" t="str">
            <v>m3</v>
          </cell>
          <cell r="F87">
            <v>4.26</v>
          </cell>
          <cell r="G87">
            <v>1.53</v>
          </cell>
          <cell r="H87">
            <v>5.79</v>
          </cell>
        </row>
        <row r="88">
          <cell r="A88" t="str">
            <v>DER50300</v>
          </cell>
          <cell r="B88" t="str">
            <v>Esc.  Carga e Transp. de mat. 1a cat. c/ CB 9000&lt;DMT&lt;10000m</v>
          </cell>
          <cell r="C88" t="str">
            <v xml:space="preserve"> </v>
          </cell>
          <cell r="D88" t="str">
            <v xml:space="preserve"> </v>
          </cell>
          <cell r="E88" t="str">
            <v>m3</v>
          </cell>
          <cell r="F88">
            <v>4.6399999999999997</v>
          </cell>
          <cell r="G88">
            <v>1.66</v>
          </cell>
          <cell r="H88">
            <v>6.3</v>
          </cell>
        </row>
        <row r="89">
          <cell r="A89" t="str">
            <v>DER50305</v>
          </cell>
          <cell r="B89" t="str">
            <v>Esc.  Carga e Transp. de mat. 1a cat. c/ CB 10000&lt;DMT&lt;12000m</v>
          </cell>
          <cell r="C89" t="str">
            <v xml:space="preserve"> </v>
          </cell>
          <cell r="D89" t="str">
            <v xml:space="preserve"> </v>
          </cell>
          <cell r="E89" t="str">
            <v>m3</v>
          </cell>
          <cell r="F89">
            <v>5.19</v>
          </cell>
          <cell r="G89">
            <v>1.86</v>
          </cell>
          <cell r="H89">
            <v>7.0500000000000007</v>
          </cell>
        </row>
        <row r="90">
          <cell r="A90" t="str">
            <v>DER50315</v>
          </cell>
          <cell r="B90" t="str">
            <v>Esc.  Carga e Transp. de mat. 1a cat. c/ CB 12000&lt;DMT&lt;14000m</v>
          </cell>
          <cell r="C90" t="str">
            <v xml:space="preserve"> </v>
          </cell>
          <cell r="D90" t="str">
            <v xml:space="preserve"> </v>
          </cell>
          <cell r="E90" t="str">
            <v>m3</v>
          </cell>
          <cell r="F90">
            <v>5.91</v>
          </cell>
          <cell r="G90">
            <v>2.12</v>
          </cell>
          <cell r="H90">
            <v>8.0300000000000011</v>
          </cell>
        </row>
        <row r="91">
          <cell r="A91" t="str">
            <v>DER50325</v>
          </cell>
          <cell r="B91" t="str">
            <v>Esc.  Carga e Transp. de mat. 1a cat. c/ CB 14000&lt;DMT&lt;16000m</v>
          </cell>
          <cell r="C91" t="str">
            <v xml:space="preserve"> </v>
          </cell>
          <cell r="D91" t="str">
            <v xml:space="preserve"> </v>
          </cell>
          <cell r="E91" t="str">
            <v>m3</v>
          </cell>
          <cell r="F91">
            <v>6.63</v>
          </cell>
          <cell r="G91">
            <v>2.37</v>
          </cell>
          <cell r="H91">
            <v>9</v>
          </cell>
        </row>
        <row r="92">
          <cell r="A92" t="str">
            <v>DER50335</v>
          </cell>
          <cell r="B92" t="str">
            <v>Esc.  Carga e Transp. de mat. 1a cat. c/ CB 16000&lt;DMT&lt;18000m</v>
          </cell>
          <cell r="C92" t="str">
            <v xml:space="preserve"> </v>
          </cell>
          <cell r="D92" t="str">
            <v xml:space="preserve"> </v>
          </cell>
          <cell r="E92" t="str">
            <v>m3</v>
          </cell>
          <cell r="F92">
            <v>7.42</v>
          </cell>
          <cell r="G92">
            <v>2.66</v>
          </cell>
          <cell r="H92">
            <v>10.08</v>
          </cell>
        </row>
        <row r="93">
          <cell r="A93" t="str">
            <v>DER50345</v>
          </cell>
          <cell r="B93" t="str">
            <v>Esc.  Carga e Transp. de mat. 1a cat. c/ CB 18000&lt;DMT&lt;20000m</v>
          </cell>
          <cell r="C93" t="str">
            <v xml:space="preserve"> </v>
          </cell>
          <cell r="D93" t="str">
            <v xml:space="preserve"> </v>
          </cell>
          <cell r="E93" t="str">
            <v>m3</v>
          </cell>
          <cell r="F93">
            <v>8.15</v>
          </cell>
          <cell r="G93">
            <v>2.92</v>
          </cell>
          <cell r="H93">
            <v>11.07</v>
          </cell>
        </row>
        <row r="94">
          <cell r="A94" t="str">
            <v>DER50355</v>
          </cell>
          <cell r="B94" t="str">
            <v>Esc.  Carga e Transp. de mat. 1a cat. c/ CB 20000&lt;DMT&lt;22000m</v>
          </cell>
          <cell r="C94" t="str">
            <v xml:space="preserve"> </v>
          </cell>
          <cell r="D94" t="str">
            <v xml:space="preserve"> </v>
          </cell>
          <cell r="E94" t="str">
            <v>m3</v>
          </cell>
          <cell r="F94">
            <v>8.85</v>
          </cell>
          <cell r="G94">
            <v>3.17</v>
          </cell>
          <cell r="H94">
            <v>12.02</v>
          </cell>
        </row>
        <row r="95">
          <cell r="A95" t="str">
            <v>DER50365</v>
          </cell>
          <cell r="B95" t="str">
            <v>Esc.  Carga e Transp. de mat. 1a cat. c/ CB 22000&lt;DMT&lt;24000m</v>
          </cell>
          <cell r="C95" t="str">
            <v xml:space="preserve"> </v>
          </cell>
          <cell r="D95" t="str">
            <v xml:space="preserve"> </v>
          </cell>
          <cell r="E95" t="str">
            <v>m3</v>
          </cell>
          <cell r="F95">
            <v>9.6199999999999992</v>
          </cell>
          <cell r="G95">
            <v>3.44</v>
          </cell>
          <cell r="H95">
            <v>13.059999999999999</v>
          </cell>
        </row>
        <row r="96">
          <cell r="A96" t="str">
            <v>DER50375</v>
          </cell>
          <cell r="B96" t="str">
            <v>Esc.  Carga e Transp. de mat. 1a cat. c/ CB 24000&lt;DMT&lt;26000m</v>
          </cell>
          <cell r="C96" t="str">
            <v xml:space="preserve"> </v>
          </cell>
          <cell r="D96" t="str">
            <v xml:space="preserve"> </v>
          </cell>
          <cell r="E96" t="str">
            <v>m3</v>
          </cell>
          <cell r="F96">
            <v>10.37</v>
          </cell>
          <cell r="G96">
            <v>3.71</v>
          </cell>
          <cell r="H96">
            <v>14.079999999999998</v>
          </cell>
        </row>
        <row r="97">
          <cell r="A97" t="str">
            <v>DER50385</v>
          </cell>
          <cell r="B97" t="str">
            <v>Esc.  Carga e Transp. de mat. 1a cat. c/ CB 26000&lt;DMT&lt;28000m</v>
          </cell>
          <cell r="C97" t="str">
            <v xml:space="preserve"> </v>
          </cell>
          <cell r="D97" t="str">
            <v xml:space="preserve"> </v>
          </cell>
          <cell r="E97" t="str">
            <v>m3</v>
          </cell>
          <cell r="F97">
            <v>11.06</v>
          </cell>
          <cell r="G97">
            <v>3.96</v>
          </cell>
          <cell r="H97">
            <v>15.02</v>
          </cell>
        </row>
        <row r="98">
          <cell r="A98" t="str">
            <v>DER50395</v>
          </cell>
          <cell r="B98" t="str">
            <v>Esc.  Carga e Transp. de mat. 1a cat. c/ CB 28000&lt;DMT&lt;30000m</v>
          </cell>
          <cell r="C98" t="str">
            <v xml:space="preserve"> </v>
          </cell>
          <cell r="D98" t="str">
            <v xml:space="preserve"> </v>
          </cell>
          <cell r="E98" t="str">
            <v>m3</v>
          </cell>
          <cell r="F98">
            <v>11.82</v>
          </cell>
          <cell r="G98">
            <v>4.2300000000000004</v>
          </cell>
          <cell r="H98">
            <v>16.05</v>
          </cell>
        </row>
        <row r="99">
          <cell r="A99" t="str">
            <v>DER52120</v>
          </cell>
          <cell r="B99" t="str">
            <v>Extr.,Carga, Transp.e espalh.de areia ext.p/colchão dren.(banh.Maracajá)e subst.solos moles DMT=49km</v>
          </cell>
          <cell r="C99" t="str">
            <v xml:space="preserve"> </v>
          </cell>
          <cell r="D99" t="str">
            <v xml:space="preserve"> </v>
          </cell>
          <cell r="E99" t="str">
            <v>m3</v>
          </cell>
          <cell r="F99">
            <v>12.05</v>
          </cell>
          <cell r="G99">
            <v>4.3099999999999996</v>
          </cell>
          <cell r="H99">
            <v>16.36</v>
          </cell>
        </row>
        <row r="100">
          <cell r="A100" t="str">
            <v>DER52120e</v>
          </cell>
          <cell r="B100" t="str">
            <v>Escav.,Carga, Transp.e espalh.de areia comerc.p/colchão dren.(banh.Maracajá)e subst.solos moles DMT=49km</v>
          </cell>
          <cell r="C100" t="str">
            <v xml:space="preserve"> </v>
          </cell>
          <cell r="D100" t="str">
            <v xml:space="preserve"> </v>
          </cell>
          <cell r="E100" t="str">
            <v>m3</v>
          </cell>
          <cell r="F100">
            <v>15.47</v>
          </cell>
          <cell r="G100">
            <v>5.54</v>
          </cell>
          <cell r="H100">
            <v>21.01</v>
          </cell>
        </row>
        <row r="101">
          <cell r="A101" t="str">
            <v>DER52120c</v>
          </cell>
          <cell r="B101" t="str">
            <v>Extr.,Carga, Transp.e Espalh.areia comerc.p/colchão dren.(banh.Maracajá)e subst.solos moles DMT=95,2km</v>
          </cell>
          <cell r="C101" t="str">
            <v xml:space="preserve"> </v>
          </cell>
          <cell r="D101" t="str">
            <v xml:space="preserve"> </v>
          </cell>
          <cell r="E101" t="str">
            <v>m3</v>
          </cell>
          <cell r="F101">
            <v>24.44</v>
          </cell>
          <cell r="G101">
            <v>8.75</v>
          </cell>
          <cell r="H101">
            <v>33.19</v>
          </cell>
        </row>
        <row r="102">
          <cell r="A102" t="str">
            <v>DER52120d</v>
          </cell>
          <cell r="B102" t="str">
            <v>Extração, Carga e Transp.e Espalh.de seixo p/colchão drenante(banhado do Maracajá) DMT=23,7km</v>
          </cell>
          <cell r="C102" t="str">
            <v xml:space="preserve"> </v>
          </cell>
          <cell r="D102" t="str">
            <v xml:space="preserve"> </v>
          </cell>
          <cell r="E102" t="str">
            <v>m3</v>
          </cell>
          <cell r="F102">
            <v>11.56</v>
          </cell>
          <cell r="G102">
            <v>4.1399999999999997</v>
          </cell>
          <cell r="H102">
            <v>15.7</v>
          </cell>
        </row>
        <row r="103">
          <cell r="A103" t="str">
            <v>DER52120b</v>
          </cell>
          <cell r="B103" t="str">
            <v>Extração, Carga e Transp.e Espalh.de seixo p/colchão drenante(banhado do Maracajá) DMT=24km</v>
          </cell>
          <cell r="C103" t="str">
            <v xml:space="preserve"> </v>
          </cell>
          <cell r="D103" t="str">
            <v xml:space="preserve"> </v>
          </cell>
          <cell r="E103" t="str">
            <v>m3</v>
          </cell>
          <cell r="F103">
            <v>11.71</v>
          </cell>
          <cell r="G103">
            <v>4.1900000000000004</v>
          </cell>
          <cell r="H103">
            <v>15.900000000000002</v>
          </cell>
        </row>
        <row r="104">
          <cell r="A104" t="str">
            <v>DER52120a</v>
          </cell>
          <cell r="B104" t="str">
            <v>Momento extraordinário de transporte</v>
          </cell>
          <cell r="E104" t="str">
            <v>t x km</v>
          </cell>
          <cell r="F104">
            <v>0.32</v>
          </cell>
          <cell r="G104">
            <v>0.11</v>
          </cell>
          <cell r="H104">
            <v>0.43</v>
          </cell>
        </row>
        <row r="105">
          <cell r="A105" t="str">
            <v>DER52050</v>
          </cell>
          <cell r="B105" t="str">
            <v>Esc. Carga e Transp. de solos moles DMT&lt;=50m</v>
          </cell>
          <cell r="C105" t="str">
            <v xml:space="preserve"> </v>
          </cell>
          <cell r="D105" t="str">
            <v xml:space="preserve"> </v>
          </cell>
          <cell r="E105" t="str">
            <v>m3</v>
          </cell>
          <cell r="F105">
            <v>2.61</v>
          </cell>
          <cell r="G105">
            <v>0.93</v>
          </cell>
          <cell r="H105">
            <v>3.54</v>
          </cell>
        </row>
        <row r="106">
          <cell r="A106" t="str">
            <v>DER52060</v>
          </cell>
          <cell r="B106" t="str">
            <v>Esc. Carga e Transp. de solos moles 50&lt;DMT&lt;=100m</v>
          </cell>
          <cell r="C106" t="str">
            <v xml:space="preserve"> </v>
          </cell>
          <cell r="D106" t="str">
            <v xml:space="preserve"> </v>
          </cell>
          <cell r="E106" t="str">
            <v>m3</v>
          </cell>
          <cell r="F106">
            <v>2.72</v>
          </cell>
          <cell r="G106">
            <v>0.97</v>
          </cell>
          <cell r="H106">
            <v>3.6900000000000004</v>
          </cell>
        </row>
        <row r="107">
          <cell r="A107" t="str">
            <v>DER52070</v>
          </cell>
          <cell r="B107" t="str">
            <v>Esc. Carga e Transp. de solos moles 100&lt;DMT&lt;=200m</v>
          </cell>
          <cell r="C107" t="str">
            <v xml:space="preserve"> </v>
          </cell>
          <cell r="D107" t="str">
            <v xml:space="preserve"> </v>
          </cell>
          <cell r="E107" t="str">
            <v>m3</v>
          </cell>
          <cell r="F107">
            <v>2.91</v>
          </cell>
          <cell r="G107">
            <v>1.04</v>
          </cell>
          <cell r="H107">
            <v>3.95</v>
          </cell>
        </row>
        <row r="108">
          <cell r="A108" t="str">
            <v>DER52082</v>
          </cell>
          <cell r="B108" t="str">
            <v>Esc. Carga e Transp. de solos moles 200&lt;DMT&lt;=400m</v>
          </cell>
          <cell r="C108" t="str">
            <v xml:space="preserve"> </v>
          </cell>
          <cell r="D108" t="str">
            <v xml:space="preserve"> </v>
          </cell>
          <cell r="E108" t="str">
            <v>m3</v>
          </cell>
          <cell r="F108">
            <v>2.97</v>
          </cell>
          <cell r="G108">
            <v>1.06</v>
          </cell>
          <cell r="H108">
            <v>4.03</v>
          </cell>
        </row>
        <row r="109">
          <cell r="A109" t="str">
            <v>DER52087</v>
          </cell>
          <cell r="B109" t="str">
            <v>Esc. Carga e Transp. de solos moles 400&lt;DMT&lt;=600m</v>
          </cell>
          <cell r="C109" t="str">
            <v xml:space="preserve"> </v>
          </cell>
          <cell r="D109" t="str">
            <v xml:space="preserve"> </v>
          </cell>
          <cell r="E109" t="str">
            <v>m3</v>
          </cell>
          <cell r="F109">
            <v>3.39</v>
          </cell>
          <cell r="G109">
            <v>1.21</v>
          </cell>
          <cell r="H109">
            <v>4.5999999999999996</v>
          </cell>
        </row>
        <row r="110">
          <cell r="A110" t="str">
            <v>DER52090</v>
          </cell>
          <cell r="B110" t="str">
            <v>Esc. Carga e Transp. de solos moles 600&lt;DMT&lt;=800m</v>
          </cell>
          <cell r="C110" t="str">
            <v xml:space="preserve"> </v>
          </cell>
          <cell r="D110" t="str">
            <v xml:space="preserve"> </v>
          </cell>
          <cell r="E110" t="str">
            <v>m3</v>
          </cell>
          <cell r="F110">
            <v>3.42</v>
          </cell>
          <cell r="G110">
            <v>1.22</v>
          </cell>
          <cell r="H110">
            <v>4.6399999999999997</v>
          </cell>
        </row>
        <row r="111">
          <cell r="A111" t="str">
            <v>DER52095</v>
          </cell>
          <cell r="B111" t="str">
            <v>Esc. Carga e Transp. de solos moles 800&lt;DMT&lt;=1000m</v>
          </cell>
          <cell r="C111" t="str">
            <v xml:space="preserve"> </v>
          </cell>
          <cell r="D111" t="str">
            <v xml:space="preserve"> </v>
          </cell>
          <cell r="E111" t="str">
            <v>m3</v>
          </cell>
          <cell r="F111">
            <v>3.46</v>
          </cell>
          <cell r="G111">
            <v>1.24</v>
          </cell>
          <cell r="H111">
            <v>4.7</v>
          </cell>
        </row>
        <row r="112">
          <cell r="A112" t="str">
            <v>DER52100</v>
          </cell>
          <cell r="B112" t="str">
            <v>Esc. Carga e Transp. de solos moles 1000&lt;DMT&lt;=1200m</v>
          </cell>
          <cell r="C112" t="str">
            <v xml:space="preserve"> </v>
          </cell>
          <cell r="D112" t="str">
            <v xml:space="preserve"> </v>
          </cell>
          <cell r="E112" t="str">
            <v>m3</v>
          </cell>
          <cell r="F112">
            <v>3.47</v>
          </cell>
          <cell r="G112">
            <v>1.24</v>
          </cell>
          <cell r="H112">
            <v>4.71</v>
          </cell>
        </row>
        <row r="113">
          <cell r="A113" t="str">
            <v>DER52101</v>
          </cell>
          <cell r="B113" t="str">
            <v>Esc. Carga e Transp. de solos moles 1200&lt;DMT&lt;=1400m</v>
          </cell>
          <cell r="C113" t="str">
            <v xml:space="preserve"> </v>
          </cell>
          <cell r="D113" t="str">
            <v xml:space="preserve"> </v>
          </cell>
          <cell r="E113" t="str">
            <v>m3</v>
          </cell>
          <cell r="F113">
            <v>3.49</v>
          </cell>
          <cell r="G113">
            <v>1.25</v>
          </cell>
          <cell r="H113">
            <v>4.74</v>
          </cell>
        </row>
        <row r="114">
          <cell r="A114" t="str">
            <v>DER52102</v>
          </cell>
          <cell r="B114" t="str">
            <v>Esc. Carga e Transp. de solos moles 1400&lt;DMT&lt;=1600m</v>
          </cell>
          <cell r="C114" t="str">
            <v xml:space="preserve"> </v>
          </cell>
          <cell r="D114" t="str">
            <v xml:space="preserve"> </v>
          </cell>
          <cell r="E114" t="str">
            <v>m3</v>
          </cell>
          <cell r="F114">
            <v>3.54</v>
          </cell>
          <cell r="G114">
            <v>1.27</v>
          </cell>
          <cell r="H114">
            <v>4.8100000000000005</v>
          </cell>
        </row>
        <row r="115">
          <cell r="A115" t="str">
            <v>DER52103</v>
          </cell>
          <cell r="B115" t="str">
            <v>Esc. Carga e Transp. de solos moles 1600&lt;DMT&lt;=1800m</v>
          </cell>
          <cell r="C115" t="str">
            <v xml:space="preserve"> </v>
          </cell>
          <cell r="D115" t="str">
            <v xml:space="preserve"> </v>
          </cell>
          <cell r="E115" t="str">
            <v>m3</v>
          </cell>
          <cell r="F115">
            <v>3.58</v>
          </cell>
          <cell r="G115">
            <v>1.28</v>
          </cell>
          <cell r="H115">
            <v>4.8600000000000003</v>
          </cell>
        </row>
        <row r="116">
          <cell r="A116" t="str">
            <v>DER52104</v>
          </cell>
          <cell r="B116" t="str">
            <v>Esc. Carga e Transp. de solos moles 1800&lt;DMT&lt;=2000m</v>
          </cell>
          <cell r="C116" t="str">
            <v xml:space="preserve"> </v>
          </cell>
          <cell r="D116" t="str">
            <v xml:space="preserve"> </v>
          </cell>
          <cell r="E116" t="str">
            <v>m3</v>
          </cell>
          <cell r="F116">
            <v>3.67</v>
          </cell>
          <cell r="G116">
            <v>1.31</v>
          </cell>
          <cell r="H116">
            <v>4.9800000000000004</v>
          </cell>
        </row>
        <row r="117">
          <cell r="A117" t="str">
            <v>DER52105</v>
          </cell>
          <cell r="B117" t="str">
            <v>Esc. Carga e Transp. de solos moles 2000&lt;DMT&lt;=3000m</v>
          </cell>
          <cell r="C117" t="str">
            <v xml:space="preserve"> </v>
          </cell>
          <cell r="D117" t="str">
            <v xml:space="preserve"> </v>
          </cell>
          <cell r="E117" t="str">
            <v>m3</v>
          </cell>
          <cell r="F117">
            <v>4.25</v>
          </cell>
          <cell r="G117">
            <v>1.52</v>
          </cell>
          <cell r="H117">
            <v>5.77</v>
          </cell>
        </row>
        <row r="118">
          <cell r="A118" t="str">
            <v>DER52106</v>
          </cell>
          <cell r="B118" t="str">
            <v>Esc. Carga e Transp. de solos moles 3000&lt;DMT&lt;=4000m</v>
          </cell>
          <cell r="C118" t="str">
            <v xml:space="preserve"> </v>
          </cell>
          <cell r="D118" t="str">
            <v xml:space="preserve"> </v>
          </cell>
          <cell r="E118" t="str">
            <v>m3</v>
          </cell>
          <cell r="F118">
            <v>4.6900000000000004</v>
          </cell>
          <cell r="G118">
            <v>1.68</v>
          </cell>
          <cell r="H118">
            <v>6.37</v>
          </cell>
        </row>
        <row r="119">
          <cell r="A119" t="str">
            <v>DER52106a</v>
          </cell>
          <cell r="B119" t="str">
            <v>Esc. Carga e Transp. de solos moles 4000&lt;DMT&lt;=5000m</v>
          </cell>
          <cell r="C119" t="str">
            <v xml:space="preserve"> </v>
          </cell>
          <cell r="D119" t="str">
            <v xml:space="preserve"> </v>
          </cell>
          <cell r="E119" t="str">
            <v>m3</v>
          </cell>
          <cell r="F119">
            <v>5.42</v>
          </cell>
          <cell r="G119">
            <v>1.94</v>
          </cell>
          <cell r="H119">
            <v>7.3599999999999994</v>
          </cell>
        </row>
        <row r="120">
          <cell r="A120" t="str">
            <v>DER52106b</v>
          </cell>
          <cell r="B120" t="str">
            <v>Esc. Carga e Transp. de solos moles 5000&lt;DMT&lt;=6000m</v>
          </cell>
          <cell r="E120" t="str">
            <v>m3</v>
          </cell>
          <cell r="F120">
            <v>6.19</v>
          </cell>
          <cell r="G120">
            <v>2.2200000000000002</v>
          </cell>
          <cell r="H120">
            <v>8.41</v>
          </cell>
        </row>
        <row r="121">
          <cell r="A121" t="str">
            <v>DER52106c</v>
          </cell>
          <cell r="B121" t="str">
            <v>Esc. Carga e Transp. de solos moles 6000&lt;DMT&lt;=7000m</v>
          </cell>
          <cell r="C121" t="str">
            <v xml:space="preserve"> </v>
          </cell>
          <cell r="D121" t="str">
            <v xml:space="preserve"> </v>
          </cell>
          <cell r="E121" t="str">
            <v>m3</v>
          </cell>
          <cell r="F121">
            <v>6.93</v>
          </cell>
          <cell r="G121">
            <v>2.48</v>
          </cell>
          <cell r="H121">
            <v>9.41</v>
          </cell>
        </row>
        <row r="122">
          <cell r="A122" t="str">
            <v>P 52050</v>
          </cell>
          <cell r="B122" t="str">
            <v>Espalhamento de solos moles</v>
          </cell>
          <cell r="E122" t="str">
            <v>m3</v>
          </cell>
          <cell r="F122">
            <v>0.26</v>
          </cell>
          <cell r="G122">
            <v>0.09</v>
          </cell>
          <cell r="H122">
            <v>0.35</v>
          </cell>
        </row>
        <row r="123">
          <cell r="A123" t="str">
            <v>DER52020a</v>
          </cell>
          <cell r="B123" t="str">
            <v>Carga, transp.e espalhamento de camada vegetal 50&lt;DMT&lt;=200m</v>
          </cell>
          <cell r="E123" t="str">
            <v>m3</v>
          </cell>
          <cell r="F123">
            <v>1.65</v>
          </cell>
          <cell r="G123">
            <v>0.59</v>
          </cell>
          <cell r="H123">
            <v>2.2399999999999998</v>
          </cell>
        </row>
        <row r="124">
          <cell r="A124" t="str">
            <v>DER52020b</v>
          </cell>
          <cell r="B124" t="str">
            <v>Escarificação de acessos, desvios e áreas de jazidas e do canteiro de obra</v>
          </cell>
          <cell r="E124" t="str">
            <v>m2</v>
          </cell>
          <cell r="F124">
            <v>0.31</v>
          </cell>
          <cell r="G124">
            <v>0.11</v>
          </cell>
          <cell r="H124">
            <v>0.42</v>
          </cell>
        </row>
        <row r="125">
          <cell r="A125" t="str">
            <v>DER45035</v>
          </cell>
          <cell r="B125" t="str">
            <v>Carregamento de seixo</v>
          </cell>
          <cell r="C125" t="str">
            <v xml:space="preserve"> </v>
          </cell>
          <cell r="D125" t="str">
            <v xml:space="preserve"> </v>
          </cell>
          <cell r="E125" t="str">
            <v>m3</v>
          </cell>
          <cell r="F125">
            <v>0.34</v>
          </cell>
          <cell r="G125">
            <v>0.12</v>
          </cell>
          <cell r="H125">
            <v>0.46</v>
          </cell>
        </row>
        <row r="126">
          <cell r="A126" t="str">
            <v>DER45005</v>
          </cell>
          <cell r="B126" t="str">
            <v>Extração e carga de seixo c/ drag-line</v>
          </cell>
          <cell r="C126" t="str">
            <v xml:space="preserve"> </v>
          </cell>
          <cell r="D126" t="str">
            <v xml:space="preserve"> </v>
          </cell>
          <cell r="E126" t="str">
            <v>m3</v>
          </cell>
          <cell r="F126">
            <v>1.86</v>
          </cell>
          <cell r="G126">
            <v>0.67</v>
          </cell>
          <cell r="H126">
            <v>2.5300000000000002</v>
          </cell>
        </row>
        <row r="127">
          <cell r="A127" t="str">
            <v>DER45005a</v>
          </cell>
          <cell r="B127" t="str">
            <v>Extração e estocagem de seixo c/ drag-line</v>
          </cell>
          <cell r="C127" t="str">
            <v xml:space="preserve"> </v>
          </cell>
          <cell r="D127" t="str">
            <v xml:space="preserve"> </v>
          </cell>
          <cell r="E127" t="str">
            <v>m3</v>
          </cell>
          <cell r="F127">
            <v>1.65</v>
          </cell>
          <cell r="G127">
            <v>0.59</v>
          </cell>
          <cell r="H127">
            <v>2.2399999999999998</v>
          </cell>
        </row>
        <row r="128">
          <cell r="A128" t="str">
            <v>DER45000</v>
          </cell>
          <cell r="B128" t="str">
            <v>Extração de areia</v>
          </cell>
          <cell r="C128" t="str">
            <v xml:space="preserve"> </v>
          </cell>
          <cell r="D128" t="str">
            <v xml:space="preserve"> </v>
          </cell>
          <cell r="E128" t="str">
            <v>m3</v>
          </cell>
          <cell r="F128">
            <v>1.27</v>
          </cell>
          <cell r="G128">
            <v>0.45</v>
          </cell>
          <cell r="H128">
            <v>1.72</v>
          </cell>
        </row>
        <row r="129">
          <cell r="A129" t="str">
            <v>DER45080</v>
          </cell>
          <cell r="B129" t="str">
            <v>Produção  de seixo peneirado</v>
          </cell>
          <cell r="C129" t="str">
            <v xml:space="preserve"> </v>
          </cell>
          <cell r="D129" t="str">
            <v xml:space="preserve"> </v>
          </cell>
          <cell r="E129" t="str">
            <v>m3</v>
          </cell>
          <cell r="F129">
            <v>3.39</v>
          </cell>
          <cell r="G129">
            <v>1.21</v>
          </cell>
          <cell r="H129">
            <v>4.5999999999999996</v>
          </cell>
        </row>
        <row r="130">
          <cell r="A130" t="str">
            <v>DER53110</v>
          </cell>
          <cell r="B130" t="str">
            <v>Camada de seixo classificado</v>
          </cell>
          <cell r="E130" t="str">
            <v>m3</v>
          </cell>
          <cell r="F130">
            <v>11.85</v>
          </cell>
          <cell r="G130">
            <v>4.24</v>
          </cell>
          <cell r="H130">
            <v>16.09</v>
          </cell>
        </row>
        <row r="131">
          <cell r="A131" t="str">
            <v>DER82660</v>
          </cell>
          <cell r="B131" t="str">
            <v>Gabião caixa em PVC c/ h=100cm</v>
          </cell>
          <cell r="E131" t="str">
            <v>m3</v>
          </cell>
          <cell r="F131">
            <v>90.55</v>
          </cell>
          <cell r="G131">
            <v>32.42</v>
          </cell>
          <cell r="H131">
            <v>122.97</v>
          </cell>
        </row>
        <row r="132">
          <cell r="A132" t="str">
            <v>DER82610</v>
          </cell>
          <cell r="B132" t="str">
            <v>Gabião caixa em PVC c/ h=50cm</v>
          </cell>
          <cell r="E132" t="str">
            <v>m3</v>
          </cell>
          <cell r="F132">
            <v>113.23</v>
          </cell>
          <cell r="G132">
            <v>40.54</v>
          </cell>
          <cell r="H132">
            <v>153.77000000000001</v>
          </cell>
        </row>
        <row r="133">
          <cell r="A133">
            <v>2</v>
          </cell>
          <cell r="B133" t="str">
            <v>PAVIMENTAÇÃO</v>
          </cell>
        </row>
        <row r="134">
          <cell r="A134" t="str">
            <v>02.000.00</v>
          </cell>
          <cell r="B134" t="str">
            <v>Regularização do subleito</v>
          </cell>
          <cell r="C134" t="str">
            <v>DNER-ES299/97</v>
          </cell>
          <cell r="D134" t="str">
            <v xml:space="preserve"> </v>
          </cell>
          <cell r="E134" t="str">
            <v>m2</v>
          </cell>
          <cell r="F134">
            <v>0.22</v>
          </cell>
          <cell r="G134">
            <v>7.8759999999999997E-2</v>
          </cell>
          <cell r="H134">
            <v>0.29876000000000003</v>
          </cell>
        </row>
        <row r="135">
          <cell r="A135" t="str">
            <v>02.100.00</v>
          </cell>
          <cell r="B135" t="str">
            <v>Reforço do subleito</v>
          </cell>
          <cell r="C135" t="str">
            <v>DNER-ES300/97</v>
          </cell>
          <cell r="D135" t="str">
            <v xml:space="preserve"> </v>
          </cell>
          <cell r="E135" t="str">
            <v>m3</v>
          </cell>
          <cell r="F135">
            <v>4.57</v>
          </cell>
          <cell r="G135">
            <v>1.6360600000000001</v>
          </cell>
          <cell r="H135">
            <v>6.2060600000000008</v>
          </cell>
        </row>
        <row r="136">
          <cell r="A136" t="str">
            <v>02.200.00</v>
          </cell>
          <cell r="B136" t="str">
            <v>Sub-base solo estabilizado granulometricamente sem mistura</v>
          </cell>
          <cell r="C136" t="str">
            <v>DNER-ES301/97</v>
          </cell>
          <cell r="D136" t="str">
            <v xml:space="preserve"> </v>
          </cell>
          <cell r="E136" t="str">
            <v>m3</v>
          </cell>
          <cell r="G136">
            <v>0</v>
          </cell>
          <cell r="H136">
            <v>0</v>
          </cell>
        </row>
        <row r="137">
          <cell r="A137" t="str">
            <v>02.200.01</v>
          </cell>
          <cell r="B137" t="str">
            <v>Base solo estabilizado granulometricamente sem mistura</v>
          </cell>
          <cell r="C137" t="str">
            <v>DNER-ES303/97</v>
          </cell>
          <cell r="D137" t="str">
            <v xml:space="preserve"> </v>
          </cell>
          <cell r="E137" t="str">
            <v>m3</v>
          </cell>
          <cell r="G137">
            <v>0</v>
          </cell>
          <cell r="H137">
            <v>0</v>
          </cell>
        </row>
        <row r="138">
          <cell r="A138" t="str">
            <v>02.210.00</v>
          </cell>
          <cell r="B138" t="str">
            <v>Sub-base solo estabilizado granulometricamente com mistura solo na pista</v>
          </cell>
          <cell r="C138" t="str">
            <v>DNER-ES301/97</v>
          </cell>
          <cell r="D138" t="str">
            <v xml:space="preserve"> </v>
          </cell>
          <cell r="E138" t="str">
            <v>m3</v>
          </cell>
          <cell r="G138">
            <v>0</v>
          </cell>
          <cell r="H138">
            <v>0</v>
          </cell>
        </row>
        <row r="139">
          <cell r="A139" t="str">
            <v>02.210.01</v>
          </cell>
          <cell r="B139" t="str">
            <v>Sub-base estabil. granul. mistura solo-areia pista</v>
          </cell>
          <cell r="C139" t="str">
            <v>DNER-ES301/97</v>
          </cell>
          <cell r="D139" t="str">
            <v xml:space="preserve"> </v>
          </cell>
          <cell r="E139" t="str">
            <v>m3</v>
          </cell>
          <cell r="G139">
            <v>0</v>
          </cell>
          <cell r="H139">
            <v>0</v>
          </cell>
        </row>
        <row r="140">
          <cell r="A140" t="str">
            <v>02.210.02</v>
          </cell>
          <cell r="B140" t="str">
            <v>Base estabil. granul. mistura solo-areia na pista</v>
          </cell>
          <cell r="C140" t="str">
            <v>DNER-ES303/97</v>
          </cell>
          <cell r="D140" t="str">
            <v xml:space="preserve"> </v>
          </cell>
          <cell r="E140" t="str">
            <v>m3</v>
          </cell>
          <cell r="G140">
            <v>0</v>
          </cell>
          <cell r="H140">
            <v>0</v>
          </cell>
        </row>
        <row r="141">
          <cell r="A141" t="str">
            <v>02.220.00</v>
          </cell>
          <cell r="B141" t="str">
            <v>Base estab. granulom. com mistura solo -brita (mistura em usina)</v>
          </cell>
          <cell r="C141" t="str">
            <v>DNER-ES303/97</v>
          </cell>
          <cell r="D141" t="str">
            <v xml:space="preserve"> </v>
          </cell>
          <cell r="E141" t="str">
            <v>m3</v>
          </cell>
          <cell r="G141">
            <v>0</v>
          </cell>
          <cell r="H141">
            <v>0</v>
          </cell>
        </row>
        <row r="142">
          <cell r="A142" t="str">
            <v>02.220.01</v>
          </cell>
          <cell r="B142" t="str">
            <v>Base estab. granulom. com mistura solo -brita (mistura na pista)</v>
          </cell>
          <cell r="C142" t="str">
            <v>DNER-ES303/97</v>
          </cell>
          <cell r="D142" t="str">
            <v xml:space="preserve"> </v>
          </cell>
          <cell r="E142" t="str">
            <v>m3</v>
          </cell>
          <cell r="G142">
            <v>0</v>
          </cell>
          <cell r="H142">
            <v>0</v>
          </cell>
        </row>
        <row r="143">
          <cell r="A143" t="str">
            <v>02.230.00</v>
          </cell>
          <cell r="B143" t="str">
            <v>Base brita graduada</v>
          </cell>
          <cell r="C143" t="str">
            <v>DNER-ES303/97</v>
          </cell>
          <cell r="D143" t="str">
            <v xml:space="preserve"> </v>
          </cell>
          <cell r="E143" t="str">
            <v>m3</v>
          </cell>
          <cell r="F143">
            <v>20.66</v>
          </cell>
          <cell r="G143">
            <v>7.39628</v>
          </cell>
          <cell r="H143">
            <v>28.056280000000001</v>
          </cell>
        </row>
        <row r="144">
          <cell r="A144" t="str">
            <v>02.241.01</v>
          </cell>
          <cell r="B144" t="str">
            <v>Base solo melhorado com cimento com mistura em usina</v>
          </cell>
          <cell r="C144" t="str">
            <v>DNER-ES304/97</v>
          </cell>
          <cell r="D144" t="str">
            <v xml:space="preserve"> </v>
          </cell>
          <cell r="E144" t="str">
            <v>m3</v>
          </cell>
          <cell r="G144">
            <v>0</v>
          </cell>
          <cell r="H144">
            <v>0</v>
          </cell>
        </row>
        <row r="145">
          <cell r="A145" t="str">
            <v>02.241.02</v>
          </cell>
          <cell r="B145" t="str">
            <v>Base de solo cimento-mistura na pista</v>
          </cell>
          <cell r="C145" t="str">
            <v>DNER-ES305/97</v>
          </cell>
          <cell r="D145" t="str">
            <v xml:space="preserve"> </v>
          </cell>
          <cell r="E145" t="str">
            <v>m3</v>
          </cell>
          <cell r="G145">
            <v>0</v>
          </cell>
          <cell r="H145">
            <v>0</v>
          </cell>
        </row>
        <row r="146">
          <cell r="A146" t="str">
            <v>02.241.03</v>
          </cell>
          <cell r="B146" t="str">
            <v>Sub-base ou base de macadame hidráulico</v>
          </cell>
          <cell r="C146" t="str">
            <v>DNER-ES316/97</v>
          </cell>
          <cell r="D146" t="str">
            <v xml:space="preserve"> </v>
          </cell>
          <cell r="E146" t="str">
            <v>m3</v>
          </cell>
          <cell r="G146">
            <v>0</v>
          </cell>
          <cell r="H146">
            <v>0</v>
          </cell>
        </row>
        <row r="147">
          <cell r="A147" t="str">
            <v>02.241.04</v>
          </cell>
          <cell r="B147" t="str">
            <v>Macadame betuminoso com CAP</v>
          </cell>
          <cell r="D147" t="str">
            <v xml:space="preserve"> </v>
          </cell>
          <cell r="E147" t="str">
            <v>m3</v>
          </cell>
          <cell r="G147">
            <v>0</v>
          </cell>
          <cell r="H147">
            <v>0</v>
          </cell>
        </row>
        <row r="148">
          <cell r="A148" t="str">
            <v>02.241.05</v>
          </cell>
          <cell r="B148" t="str">
            <v>Macadame betuminoso com emulsão</v>
          </cell>
          <cell r="C148" t="str">
            <v>DNER-ES311/97</v>
          </cell>
          <cell r="D148" t="str">
            <v xml:space="preserve"> </v>
          </cell>
          <cell r="E148" t="str">
            <v>m3</v>
          </cell>
          <cell r="G148">
            <v>0</v>
          </cell>
          <cell r="H148">
            <v>0</v>
          </cell>
        </row>
        <row r="149">
          <cell r="A149" t="str">
            <v>02.241.06</v>
          </cell>
          <cell r="B149" t="str">
            <v>Capa selante</v>
          </cell>
          <cell r="D149" t="str">
            <v xml:space="preserve"> </v>
          </cell>
          <cell r="E149" t="str">
            <v>m2</v>
          </cell>
          <cell r="G149">
            <v>0</v>
          </cell>
          <cell r="H149">
            <v>0</v>
          </cell>
        </row>
        <row r="150">
          <cell r="A150" t="str">
            <v>02.241.07</v>
          </cell>
          <cell r="B150" t="str">
            <v>Lama asfáltica</v>
          </cell>
          <cell r="C150" t="str">
            <v>DNER-ES314/97</v>
          </cell>
          <cell r="D150" t="str">
            <v xml:space="preserve"> </v>
          </cell>
          <cell r="E150" t="str">
            <v>m2</v>
          </cell>
          <cell r="G150">
            <v>0</v>
          </cell>
          <cell r="H150">
            <v>0</v>
          </cell>
        </row>
        <row r="151">
          <cell r="A151" t="str">
            <v>02.300.00</v>
          </cell>
          <cell r="B151" t="str">
            <v>Imprimação - Fornecimento, transporte e execução</v>
          </cell>
          <cell r="C151" t="str">
            <v>DNER-ES306/97</v>
          </cell>
          <cell r="D151" t="str">
            <v xml:space="preserve"> </v>
          </cell>
          <cell r="E151" t="str">
            <v>m2</v>
          </cell>
          <cell r="F151">
            <v>0.82</v>
          </cell>
          <cell r="G151">
            <v>0.29355999999999999</v>
          </cell>
          <cell r="H151">
            <v>1.1135599999999999</v>
          </cell>
        </row>
        <row r="152">
          <cell r="A152" t="str">
            <v>02.400.00</v>
          </cell>
          <cell r="B152" t="str">
            <v>Pintura de ligação - Fornec., transporte e execução</v>
          </cell>
          <cell r="C152" t="str">
            <v>DNER-ES307/97</v>
          </cell>
          <cell r="D152" t="str">
            <v xml:space="preserve"> </v>
          </cell>
          <cell r="E152" t="str">
            <v>m2</v>
          </cell>
          <cell r="F152">
            <v>0.3</v>
          </cell>
          <cell r="G152">
            <v>0.1074</v>
          </cell>
          <cell r="H152">
            <v>0.40739999999999998</v>
          </cell>
        </row>
        <row r="153">
          <cell r="A153" t="str">
            <v>02.500.00</v>
          </cell>
          <cell r="B153" t="str">
            <v>Tratamento superficial simples com CAP</v>
          </cell>
          <cell r="D153" t="str">
            <v xml:space="preserve"> </v>
          </cell>
          <cell r="E153" t="str">
            <v>m2</v>
          </cell>
          <cell r="G153">
            <v>0</v>
          </cell>
          <cell r="H153">
            <v>0</v>
          </cell>
        </row>
        <row r="154">
          <cell r="A154" t="str">
            <v>02.500.01</v>
          </cell>
          <cell r="B154" t="str">
            <v>Tratamento superficial simples com emulsão</v>
          </cell>
          <cell r="D154" t="str">
            <v xml:space="preserve"> </v>
          </cell>
          <cell r="E154" t="str">
            <v>m2</v>
          </cell>
          <cell r="G154">
            <v>0</v>
          </cell>
          <cell r="H154">
            <v>0</v>
          </cell>
        </row>
        <row r="155">
          <cell r="A155" t="str">
            <v>02.501.00</v>
          </cell>
          <cell r="B155" t="str">
            <v>Tratamento superficial duplo com CAP</v>
          </cell>
          <cell r="D155" t="str">
            <v xml:space="preserve"> </v>
          </cell>
          <cell r="E155" t="str">
            <v>m2</v>
          </cell>
          <cell r="G155">
            <v>0</v>
          </cell>
          <cell r="H155">
            <v>0</v>
          </cell>
        </row>
        <row r="156">
          <cell r="A156" t="str">
            <v>02.501.01</v>
          </cell>
          <cell r="B156" t="str">
            <v>Tratamento superficial duplo com emulsão</v>
          </cell>
          <cell r="D156" t="str">
            <v xml:space="preserve"> </v>
          </cell>
          <cell r="E156" t="str">
            <v>m2</v>
          </cell>
          <cell r="G156">
            <v>0</v>
          </cell>
          <cell r="H156">
            <v>0</v>
          </cell>
        </row>
        <row r="157">
          <cell r="A157" t="str">
            <v>02.502.00</v>
          </cell>
          <cell r="B157" t="str">
            <v>Tratamento superficial triplo com CAP</v>
          </cell>
          <cell r="D157" t="str">
            <v xml:space="preserve"> </v>
          </cell>
          <cell r="E157" t="str">
            <v>m2</v>
          </cell>
          <cell r="G157">
            <v>0</v>
          </cell>
          <cell r="H157">
            <v>0</v>
          </cell>
        </row>
        <row r="158">
          <cell r="A158" t="str">
            <v>02.502.01</v>
          </cell>
          <cell r="B158" t="str">
            <v>Tratamento superficial triplo com emulsão</v>
          </cell>
          <cell r="D158" t="str">
            <v xml:space="preserve"> </v>
          </cell>
          <cell r="E158" t="str">
            <v>m2</v>
          </cell>
          <cell r="G158">
            <v>0</v>
          </cell>
          <cell r="H158">
            <v>0</v>
          </cell>
        </row>
        <row r="159">
          <cell r="A159" t="str">
            <v>02.530.00</v>
          </cell>
          <cell r="B159" t="str">
            <v>Pré-misturado a frio</v>
          </cell>
          <cell r="D159" t="str">
            <v xml:space="preserve"> </v>
          </cell>
          <cell r="E159" t="str">
            <v>t</v>
          </cell>
          <cell r="F159">
            <v>32.86</v>
          </cell>
          <cell r="G159">
            <v>11.763879999999999</v>
          </cell>
          <cell r="H159">
            <v>44.62388</v>
          </cell>
        </row>
        <row r="160">
          <cell r="A160" t="str">
            <v>P 02.530.01</v>
          </cell>
          <cell r="B160" t="str">
            <v>Pré-misturado a quente</v>
          </cell>
          <cell r="C160" t="str">
            <v>EPP-03/99</v>
          </cell>
          <cell r="D160" t="str">
            <v xml:space="preserve"> </v>
          </cell>
          <cell r="E160" t="str">
            <v>t</v>
          </cell>
          <cell r="F160">
            <v>37.25</v>
          </cell>
          <cell r="G160">
            <v>13.3355</v>
          </cell>
          <cell r="H160">
            <v>50.585499999999996</v>
          </cell>
        </row>
        <row r="161">
          <cell r="A161" t="str">
            <v>02.540.00</v>
          </cell>
          <cell r="B161" t="str">
            <v>Concreto betuminoso usinado a quente - usina 40/60 t/h</v>
          </cell>
          <cell r="C161" t="str">
            <v>DNER-ES313/97</v>
          </cell>
          <cell r="D161" t="str">
            <v xml:space="preserve"> </v>
          </cell>
          <cell r="E161" t="str">
            <v>t</v>
          </cell>
          <cell r="G161">
            <v>0</v>
          </cell>
          <cell r="H161">
            <v>0</v>
          </cell>
        </row>
        <row r="162">
          <cell r="A162" t="str">
            <v>02.540.01</v>
          </cell>
          <cell r="B162" t="str">
            <v>Concreto betuminoso usinado a quente - usina 100/140 t/h</v>
          </cell>
          <cell r="C162" t="str">
            <v>DNER-ES313/97</v>
          </cell>
          <cell r="D162" t="str">
            <v xml:space="preserve"> </v>
          </cell>
          <cell r="E162" t="str">
            <v>t</v>
          </cell>
          <cell r="F162">
            <v>49.81</v>
          </cell>
          <cell r="G162">
            <v>17.831980000000001</v>
          </cell>
          <cell r="H162">
            <v>67.641980000000004</v>
          </cell>
        </row>
        <row r="163">
          <cell r="A163" t="str">
            <v>P 02.540.01</v>
          </cell>
          <cell r="B163" t="str">
            <v>Fornecimento e transporte de aditivo melhorador de adesividade</v>
          </cell>
          <cell r="C163" t="str">
            <v>DNER-ES313/98</v>
          </cell>
          <cell r="D163" t="str">
            <v xml:space="preserve"> </v>
          </cell>
          <cell r="E163" t="str">
            <v>t</v>
          </cell>
          <cell r="F163">
            <v>647.13</v>
          </cell>
          <cell r="G163">
            <v>231.67254</v>
          </cell>
          <cell r="H163">
            <v>878.80254000000002</v>
          </cell>
        </row>
        <row r="164">
          <cell r="A164" t="str">
            <v>02.550.00</v>
          </cell>
          <cell r="B164" t="str">
            <v>Demolição e remoção de pavimento para remendos localizados</v>
          </cell>
          <cell r="D164" t="str">
            <v xml:space="preserve"> </v>
          </cell>
          <cell r="E164" t="str">
            <v>m3</v>
          </cell>
          <cell r="G164">
            <v>0</v>
          </cell>
          <cell r="H164">
            <v>0</v>
          </cell>
        </row>
        <row r="165">
          <cell r="A165" t="str">
            <v>DER82000</v>
          </cell>
          <cell r="B165" t="str">
            <v>Remoção de meio-fio</v>
          </cell>
          <cell r="E165" t="str">
            <v>m</v>
          </cell>
          <cell r="F165">
            <v>0.81</v>
          </cell>
          <cell r="G165">
            <v>0.28998000000000002</v>
          </cell>
          <cell r="H165">
            <v>1.09998</v>
          </cell>
        </row>
        <row r="166">
          <cell r="A166" t="str">
            <v>DER82100</v>
          </cell>
          <cell r="B166" t="str">
            <v>Remoção de pavimento a lajota</v>
          </cell>
          <cell r="C166" t="str">
            <v>EP P-06/99</v>
          </cell>
          <cell r="D166">
            <v>2</v>
          </cell>
          <cell r="E166" t="str">
            <v>m2</v>
          </cell>
          <cell r="F166">
            <v>0.3</v>
          </cell>
          <cell r="G166">
            <v>0.1074</v>
          </cell>
          <cell r="H166">
            <v>0.40739999999999998</v>
          </cell>
        </row>
        <row r="167">
          <cell r="A167" t="str">
            <v>DER82150</v>
          </cell>
          <cell r="B167" t="str">
            <v>Remoção de pavimento a paralelelpípedo</v>
          </cell>
          <cell r="E167" t="str">
            <v>m2</v>
          </cell>
          <cell r="F167">
            <v>0.46</v>
          </cell>
          <cell r="G167">
            <v>0.16467999999999999</v>
          </cell>
          <cell r="H167">
            <v>0.62468000000000001</v>
          </cell>
        </row>
        <row r="168">
          <cell r="A168" t="str">
            <v>DER82200</v>
          </cell>
          <cell r="B168" t="str">
            <v>Remoção de revestimento de CBUQ</v>
          </cell>
          <cell r="D168" t="str">
            <v xml:space="preserve"> </v>
          </cell>
          <cell r="E168" t="str">
            <v>m3</v>
          </cell>
          <cell r="F168">
            <v>4.22</v>
          </cell>
          <cell r="G168">
            <v>1.5107599999999999</v>
          </cell>
          <cell r="H168">
            <v>5.7307600000000001</v>
          </cell>
        </row>
        <row r="169">
          <cell r="A169" t="str">
            <v>DER82200a</v>
          </cell>
          <cell r="B169" t="str">
            <v>Remoção de camada granular</v>
          </cell>
          <cell r="D169" t="str">
            <v xml:space="preserve"> </v>
          </cell>
          <cell r="E169" t="str">
            <v>m3</v>
          </cell>
          <cell r="F169">
            <v>3.44</v>
          </cell>
          <cell r="G169">
            <v>1.2315199999999999</v>
          </cell>
          <cell r="H169">
            <v>4.6715200000000001</v>
          </cell>
        </row>
        <row r="170">
          <cell r="A170" t="str">
            <v>P 02.560.01</v>
          </cell>
          <cell r="B170" t="str">
            <v>Remoção do pavimento existente</v>
          </cell>
          <cell r="C170" t="str">
            <v>EP P-05/99</v>
          </cell>
          <cell r="D170" t="str">
            <v xml:space="preserve"> </v>
          </cell>
          <cell r="E170" t="str">
            <v>m3</v>
          </cell>
          <cell r="F170">
            <v>2.69</v>
          </cell>
          <cell r="G170">
            <v>0.96301999999999999</v>
          </cell>
          <cell r="H170">
            <v>3.6530199999999997</v>
          </cell>
        </row>
        <row r="171">
          <cell r="A171" t="str">
            <v>DER53110</v>
          </cell>
          <cell r="B171" t="str">
            <v>Camada de seixo classificado</v>
          </cell>
          <cell r="C171" t="str">
            <v>EP P-01/99</v>
          </cell>
          <cell r="D171" t="str">
            <v xml:space="preserve"> </v>
          </cell>
          <cell r="E171" t="str">
            <v>m³</v>
          </cell>
          <cell r="F171">
            <v>11.85</v>
          </cell>
          <cell r="G171">
            <v>4.2422999999999993</v>
          </cell>
          <cell r="H171">
            <v>16.092299999999998</v>
          </cell>
        </row>
        <row r="172">
          <cell r="A172" t="str">
            <v>DER53460</v>
          </cell>
          <cell r="B172" t="str">
            <v>Calçamento com briquetes de 8 cm</v>
          </cell>
          <cell r="C172" t="str">
            <v>EP P-01/100</v>
          </cell>
          <cell r="D172" t="str">
            <v xml:space="preserve"> </v>
          </cell>
          <cell r="E172" t="str">
            <v>m2</v>
          </cell>
          <cell r="F172">
            <v>11.85</v>
          </cell>
          <cell r="G172">
            <v>4.2422999999999993</v>
          </cell>
          <cell r="H172">
            <v>16.092299999999998</v>
          </cell>
        </row>
        <row r="173">
          <cell r="A173" t="str">
            <v>DER53460a</v>
          </cell>
          <cell r="B173" t="str">
            <v>Calçamento com briquetes de 6 cm</v>
          </cell>
          <cell r="C173" t="str">
            <v>EP P-01/101</v>
          </cell>
          <cell r="D173" t="str">
            <v xml:space="preserve"> </v>
          </cell>
          <cell r="E173" t="str">
            <v>m2</v>
          </cell>
          <cell r="F173">
            <v>15.08</v>
          </cell>
          <cell r="G173">
            <v>5.3986399999999994</v>
          </cell>
          <cell r="H173">
            <v>20.478639999999999</v>
          </cell>
        </row>
        <row r="174">
          <cell r="A174" t="str">
            <v>02.999.01</v>
          </cell>
          <cell r="B174" t="str">
            <v>Usinagem solo-cimento</v>
          </cell>
          <cell r="C174" t="str">
            <v xml:space="preserve"> </v>
          </cell>
          <cell r="D174" t="str">
            <v xml:space="preserve"> </v>
          </cell>
          <cell r="E174" t="str">
            <v>m3</v>
          </cell>
          <cell r="G174">
            <v>0</v>
          </cell>
          <cell r="H174">
            <v>0</v>
          </cell>
        </row>
        <row r="175">
          <cell r="A175" t="str">
            <v>02.999.02</v>
          </cell>
          <cell r="B175" t="str">
            <v>Usinagem solo-brita</v>
          </cell>
          <cell r="C175" t="str">
            <v xml:space="preserve"> </v>
          </cell>
          <cell r="D175" t="str">
            <v xml:space="preserve"> </v>
          </cell>
          <cell r="E175" t="str">
            <v>m3</v>
          </cell>
          <cell r="G175">
            <v>0</v>
          </cell>
          <cell r="H175">
            <v>0</v>
          </cell>
        </row>
        <row r="176">
          <cell r="A176" t="str">
            <v>02.999.03</v>
          </cell>
          <cell r="B176" t="str">
            <v>Brita graduada - usinagem</v>
          </cell>
          <cell r="C176" t="str">
            <v xml:space="preserve"> </v>
          </cell>
          <cell r="D176" t="str">
            <v xml:space="preserve"> </v>
          </cell>
          <cell r="E176" t="str">
            <v>m3</v>
          </cell>
          <cell r="F176">
            <v>1.0900000000000001</v>
          </cell>
          <cell r="G176">
            <v>0.39022000000000001</v>
          </cell>
          <cell r="H176">
            <v>1.4802200000000001</v>
          </cell>
        </row>
        <row r="177">
          <cell r="A177" t="str">
            <v>02.999.04</v>
          </cell>
          <cell r="B177" t="str">
            <v>Concreto betuminoso - usinagem I</v>
          </cell>
          <cell r="C177" t="str">
            <v xml:space="preserve"> </v>
          </cell>
          <cell r="D177" t="str">
            <v xml:space="preserve"> </v>
          </cell>
          <cell r="E177" t="str">
            <v>t</v>
          </cell>
          <cell r="G177">
            <v>0</v>
          </cell>
          <cell r="H177">
            <v>0</v>
          </cell>
        </row>
        <row r="178">
          <cell r="A178" t="str">
            <v>02.999.05</v>
          </cell>
          <cell r="B178" t="str">
            <v>Concreto betuminoso - usinagem II</v>
          </cell>
          <cell r="C178" t="str">
            <v xml:space="preserve"> </v>
          </cell>
          <cell r="D178" t="str">
            <v xml:space="preserve"> </v>
          </cell>
          <cell r="E178" t="str">
            <v>t</v>
          </cell>
          <cell r="F178">
            <v>5.68</v>
          </cell>
          <cell r="G178">
            <v>2.0334399999999997</v>
          </cell>
          <cell r="H178">
            <v>7.7134399999999994</v>
          </cell>
        </row>
        <row r="179">
          <cell r="A179" t="str">
            <v>02.999.06</v>
          </cell>
          <cell r="B179" t="str">
            <v>Pré-misturado a frio - usinagem</v>
          </cell>
          <cell r="C179" t="str">
            <v xml:space="preserve"> </v>
          </cell>
          <cell r="D179" t="str">
            <v xml:space="preserve"> </v>
          </cell>
          <cell r="E179" t="str">
            <v>t</v>
          </cell>
          <cell r="F179">
            <v>1.02</v>
          </cell>
          <cell r="G179">
            <v>0.36515999999999998</v>
          </cell>
          <cell r="H179">
            <v>1.3851599999999999</v>
          </cell>
        </row>
        <row r="180">
          <cell r="A180" t="str">
            <v>P 02.999.07</v>
          </cell>
          <cell r="B180" t="str">
            <v>Brita graduada com cimento - usinagem</v>
          </cell>
          <cell r="C180" t="str">
            <v xml:space="preserve"> </v>
          </cell>
          <cell r="D180" t="str">
            <v xml:space="preserve"> </v>
          </cell>
          <cell r="E180" t="str">
            <v>m3</v>
          </cell>
          <cell r="F180">
            <v>1.05</v>
          </cell>
          <cell r="G180">
            <v>0.37590000000000001</v>
          </cell>
          <cell r="H180">
            <v>1.4258999999999999</v>
          </cell>
        </row>
        <row r="181">
          <cell r="A181" t="str">
            <v>P 02.999.08</v>
          </cell>
          <cell r="B181" t="str">
            <v>Base de brita graduada tratada com cimento</v>
          </cell>
          <cell r="C181" t="str">
            <v xml:space="preserve"> </v>
          </cell>
          <cell r="D181" t="str">
            <v xml:space="preserve"> </v>
          </cell>
          <cell r="E181" t="str">
            <v>m3</v>
          </cell>
          <cell r="F181">
            <v>36.07</v>
          </cell>
          <cell r="G181">
            <v>12.91306</v>
          </cell>
          <cell r="H181">
            <v>48.983060000000002</v>
          </cell>
        </row>
        <row r="182">
          <cell r="A182" t="str">
            <v>DER53130</v>
          </cell>
          <cell r="B182" t="str">
            <v>Camada de macadame seco</v>
          </cell>
          <cell r="C182" t="str">
            <v xml:space="preserve"> </v>
          </cell>
          <cell r="D182" t="str">
            <v xml:space="preserve"> </v>
          </cell>
          <cell r="E182" t="str">
            <v>m3</v>
          </cell>
          <cell r="F182">
            <v>16.100000000000001</v>
          </cell>
          <cell r="G182">
            <v>5.7638000000000007</v>
          </cell>
          <cell r="H182">
            <v>21.863800000000001</v>
          </cell>
        </row>
        <row r="183">
          <cell r="A183" t="str">
            <v>P 02.250.00</v>
          </cell>
          <cell r="B183" t="str">
            <v>Concreto Pobre Rolado</v>
          </cell>
          <cell r="C183" t="str">
            <v xml:space="preserve"> </v>
          </cell>
          <cell r="D183" t="str">
            <v xml:space="preserve"> </v>
          </cell>
          <cell r="E183" t="str">
            <v>m3</v>
          </cell>
          <cell r="F183">
            <v>65.98</v>
          </cell>
          <cell r="G183">
            <v>23.620840000000001</v>
          </cell>
          <cell r="H183">
            <v>89.600840000000005</v>
          </cell>
        </row>
        <row r="184">
          <cell r="A184" t="str">
            <v>P 02.250.01</v>
          </cell>
          <cell r="B184" t="str">
            <v>Concreto magro p/ concreto rolado</v>
          </cell>
          <cell r="C184" t="str">
            <v xml:space="preserve"> </v>
          </cell>
          <cell r="D184" t="str">
            <v xml:space="preserve"> </v>
          </cell>
          <cell r="E184" t="str">
            <v>m3</v>
          </cell>
          <cell r="F184">
            <v>49.64</v>
          </cell>
          <cell r="G184">
            <v>17.77112</v>
          </cell>
          <cell r="H184">
            <v>67.411119999999997</v>
          </cell>
        </row>
        <row r="185">
          <cell r="A185" t="str">
            <v>P02.999.10</v>
          </cell>
          <cell r="B185" t="str">
            <v>Frezagem de revestimento em CAUQ e&lt;= 8 cm c/transporte até 2km</v>
          </cell>
          <cell r="C185" t="str">
            <v>EP P-04/99</v>
          </cell>
          <cell r="D185">
            <v>2</v>
          </cell>
          <cell r="E185" t="str">
            <v>m3</v>
          </cell>
          <cell r="F185">
            <v>18.38</v>
          </cell>
          <cell r="G185">
            <v>6.5800399999999994</v>
          </cell>
          <cell r="H185">
            <v>24.960039999999999</v>
          </cell>
        </row>
        <row r="186">
          <cell r="A186" t="str">
            <v>MACHIDRAUL</v>
          </cell>
          <cell r="B186" t="str">
            <v>Macadame hidraulico</v>
          </cell>
          <cell r="E186" t="str">
            <v>m3</v>
          </cell>
          <cell r="G186">
            <v>0</v>
          </cell>
          <cell r="H186">
            <v>0</v>
          </cell>
        </row>
        <row r="187">
          <cell r="A187">
            <v>3</v>
          </cell>
          <cell r="B187" t="str">
            <v>OBRAS DE ARTE ESPECIAIS</v>
          </cell>
        </row>
        <row r="188">
          <cell r="A188" t="str">
            <v>OAE1</v>
          </cell>
          <cell r="B188" t="str">
            <v>Ancoragem ativa - Fornecimento, instalação e protensão</v>
          </cell>
          <cell r="C188" t="str">
            <v xml:space="preserve"> </v>
          </cell>
          <cell r="D188" t="str">
            <v xml:space="preserve"> </v>
          </cell>
          <cell r="E188" t="str">
            <v>un</v>
          </cell>
          <cell r="F188">
            <v>502.42</v>
          </cell>
          <cell r="G188">
            <v>179.86635999999999</v>
          </cell>
          <cell r="H188">
            <v>682.28636000000006</v>
          </cell>
        </row>
        <row r="189">
          <cell r="A189" t="str">
            <v>OAE2</v>
          </cell>
          <cell r="B189" t="str">
            <v>Armadura de protensão - Fornecimento, montagem e colocação</v>
          </cell>
          <cell r="C189" t="str">
            <v xml:space="preserve"> </v>
          </cell>
          <cell r="D189" t="str">
            <v xml:space="preserve"> </v>
          </cell>
          <cell r="E189" t="str">
            <v>kg</v>
          </cell>
          <cell r="F189">
            <v>2.76</v>
          </cell>
          <cell r="G189">
            <v>0.98807999999999985</v>
          </cell>
          <cell r="H189">
            <v>3.7480799999999999</v>
          </cell>
        </row>
        <row r="190">
          <cell r="A190" t="str">
            <v>OAE3</v>
          </cell>
          <cell r="B190" t="str">
            <v>Bainha semi-rígida galvanizada - Fornecimento, montagem e colocação</v>
          </cell>
          <cell r="C190" t="str">
            <v xml:space="preserve"> </v>
          </cell>
          <cell r="D190" t="str">
            <v xml:space="preserve"> </v>
          </cell>
          <cell r="E190" t="str">
            <v>m</v>
          </cell>
          <cell r="F190">
            <v>6.98</v>
          </cell>
          <cell r="G190">
            <v>2.49884</v>
          </cell>
          <cell r="H190">
            <v>9.4788399999999999</v>
          </cell>
        </row>
        <row r="191">
          <cell r="A191" t="str">
            <v>OAE4</v>
          </cell>
          <cell r="B191" t="str">
            <v>Armadura de protensão, fornecimento, bainhas, ancoragens, operações de protensão</v>
          </cell>
          <cell r="C191" t="str">
            <v xml:space="preserve"> </v>
          </cell>
          <cell r="D191" t="str">
            <v xml:space="preserve"> </v>
          </cell>
          <cell r="E191" t="str">
            <v>kg</v>
          </cell>
          <cell r="F191">
            <v>14.2</v>
          </cell>
          <cell r="G191">
            <v>5.0835999999999997</v>
          </cell>
          <cell r="H191">
            <v>19.2836</v>
          </cell>
        </row>
        <row r="192">
          <cell r="A192" t="str">
            <v>OAE4a</v>
          </cell>
          <cell r="B192" t="str">
            <v>Armadura de protensão, CP190RB, fornecimento, bainhas metálicas semi-rígidas galvanizadas</v>
          </cell>
          <cell r="C192" t="str">
            <v xml:space="preserve"> </v>
          </cell>
          <cell r="D192" t="str">
            <v xml:space="preserve"> </v>
          </cell>
          <cell r="E192" t="str">
            <v>kg</v>
          </cell>
          <cell r="F192">
            <v>9.31</v>
          </cell>
          <cell r="G192">
            <v>3.3329800000000001</v>
          </cell>
          <cell r="H192">
            <v>12.642980000000001</v>
          </cell>
        </row>
        <row r="193">
          <cell r="A193" t="str">
            <v>OAE5</v>
          </cell>
          <cell r="B193" t="str">
            <v>Estaca metálica - tipo CS 300 x 130 - Fornecimento e cravação</v>
          </cell>
          <cell r="C193" t="str">
            <v xml:space="preserve"> </v>
          </cell>
          <cell r="D193" t="str">
            <v xml:space="preserve"> </v>
          </cell>
          <cell r="E193" t="str">
            <v>m</v>
          </cell>
          <cell r="F193">
            <v>130.1</v>
          </cell>
          <cell r="G193">
            <v>46.575799999999994</v>
          </cell>
          <cell r="H193">
            <v>176.67579999999998</v>
          </cell>
        </row>
        <row r="194">
          <cell r="A194" t="str">
            <v>OAE5a</v>
          </cell>
          <cell r="B194" t="str">
            <v>Estaca metálica - tipo CS 250 X 52 - Fornecimento e cravação</v>
          </cell>
          <cell r="C194" t="str">
            <v xml:space="preserve"> </v>
          </cell>
          <cell r="D194" t="str">
            <v xml:space="preserve"> </v>
          </cell>
          <cell r="E194" t="str">
            <v>m</v>
          </cell>
          <cell r="F194">
            <v>71.599999999999994</v>
          </cell>
          <cell r="G194">
            <v>25.632799999999996</v>
          </cell>
          <cell r="H194">
            <v>97.232799999999997</v>
          </cell>
        </row>
        <row r="195">
          <cell r="A195" t="str">
            <v>OAE5b</v>
          </cell>
          <cell r="B195" t="str">
            <v>Estaca metálica - tipo CS 300 x 77 - Fornecimento e cravação</v>
          </cell>
          <cell r="C195" t="str">
            <v xml:space="preserve"> </v>
          </cell>
          <cell r="D195" t="str">
            <v xml:space="preserve"> </v>
          </cell>
          <cell r="E195" t="str">
            <v>m</v>
          </cell>
          <cell r="F195">
            <v>90.35</v>
          </cell>
          <cell r="G195">
            <v>32.345299999999995</v>
          </cell>
          <cell r="H195">
            <v>122.69529999999999</v>
          </cell>
        </row>
        <row r="196">
          <cell r="A196" t="str">
            <v>OAE5c</v>
          </cell>
          <cell r="B196" t="str">
            <v>Estaca metálica - tipo CS 300 x 116 - Fornecimento e cravação</v>
          </cell>
          <cell r="C196" t="str">
            <v xml:space="preserve"> </v>
          </cell>
          <cell r="D196" t="str">
            <v xml:space="preserve"> </v>
          </cell>
          <cell r="E196" t="str">
            <v>m</v>
          </cell>
          <cell r="F196">
            <v>119.6</v>
          </cell>
          <cell r="G196">
            <v>42.816799999999994</v>
          </cell>
          <cell r="H196">
            <v>162.41679999999999</v>
          </cell>
        </row>
        <row r="197">
          <cell r="A197" t="str">
            <v>OAE5d</v>
          </cell>
          <cell r="B197" t="str">
            <v>Estaca metálica - tipo CS 400 x 136 - Fornecimento e cravação</v>
          </cell>
          <cell r="C197" t="str">
            <v xml:space="preserve"> </v>
          </cell>
          <cell r="D197" t="str">
            <v xml:space="preserve"> </v>
          </cell>
          <cell r="E197" t="str">
            <v>m</v>
          </cell>
          <cell r="F197">
            <v>135.44999999999999</v>
          </cell>
          <cell r="G197">
            <v>48.491099999999996</v>
          </cell>
          <cell r="H197">
            <v>183.94109999999998</v>
          </cell>
        </row>
        <row r="198">
          <cell r="A198" t="str">
            <v>OAE6</v>
          </cell>
          <cell r="B198" t="str">
            <v>Escoramento metálico comum (cimbramento)</v>
          </cell>
          <cell r="C198" t="str">
            <v xml:space="preserve"> </v>
          </cell>
          <cell r="D198" t="str">
            <v xml:space="preserve"> </v>
          </cell>
          <cell r="E198" t="str">
            <v>m3</v>
          </cell>
          <cell r="F198">
            <v>20.309999999999999</v>
          </cell>
          <cell r="G198">
            <v>7.2709799999999989</v>
          </cell>
          <cell r="H198">
            <v>27.580979999999997</v>
          </cell>
        </row>
        <row r="199">
          <cell r="A199" t="str">
            <v>OAE7</v>
          </cell>
          <cell r="B199" t="str">
            <v>Dreno de PVC D= 150 mm</v>
          </cell>
          <cell r="C199" t="str">
            <v xml:space="preserve"> </v>
          </cell>
          <cell r="D199" t="str">
            <v xml:space="preserve"> </v>
          </cell>
          <cell r="E199" t="str">
            <v>un</v>
          </cell>
          <cell r="F199">
            <v>4.25</v>
          </cell>
          <cell r="G199">
            <v>1.5214999999999999</v>
          </cell>
          <cell r="H199">
            <v>5.7714999999999996</v>
          </cell>
        </row>
        <row r="200">
          <cell r="A200" t="str">
            <v>OAE8</v>
          </cell>
          <cell r="B200" t="str">
            <v>Manuseio, transp. e posicionamento vigas pré-moldadas c/35,90m comp. e 70tf de peso</v>
          </cell>
          <cell r="C200" t="str">
            <v xml:space="preserve"> </v>
          </cell>
          <cell r="D200" t="str">
            <v xml:space="preserve"> </v>
          </cell>
          <cell r="E200" t="str">
            <v>un</v>
          </cell>
          <cell r="F200">
            <v>3651.27</v>
          </cell>
          <cell r="G200">
            <v>1307.1546599999999</v>
          </cell>
          <cell r="H200">
            <v>4958.4246599999997</v>
          </cell>
        </row>
        <row r="201">
          <cell r="A201" t="str">
            <v>OAE8b</v>
          </cell>
          <cell r="B201" t="str">
            <v>Manuseio, transp. e posicionamento vigas pré-moldadas c/35,90m comp. e 71tf de peso</v>
          </cell>
          <cell r="C201" t="str">
            <v xml:space="preserve"> </v>
          </cell>
          <cell r="D201" t="str">
            <v xml:space="preserve"> </v>
          </cell>
          <cell r="E201" t="str">
            <v>un</v>
          </cell>
          <cell r="F201">
            <v>3651.27</v>
          </cell>
          <cell r="G201">
            <v>1307.1546599999999</v>
          </cell>
          <cell r="H201">
            <v>4958.4246599999997</v>
          </cell>
        </row>
        <row r="202">
          <cell r="A202" t="str">
            <v>OAE9</v>
          </cell>
          <cell r="B202" t="str">
            <v>Aparelho de apoio metálico Rudloff, unidirec. Tipo TU-134 ou similar,  fornec.e instal.</v>
          </cell>
          <cell r="C202" t="str">
            <v xml:space="preserve"> </v>
          </cell>
          <cell r="D202" t="str">
            <v xml:space="preserve"> </v>
          </cell>
          <cell r="E202" t="str">
            <v>un</v>
          </cell>
          <cell r="F202">
            <v>1623.48</v>
          </cell>
          <cell r="G202">
            <v>581.20583999999997</v>
          </cell>
          <cell r="H202">
            <v>2204.6858400000001</v>
          </cell>
        </row>
        <row r="203">
          <cell r="A203" t="str">
            <v>OAE10</v>
          </cell>
          <cell r="B203" t="str">
            <v>Aparelho de apoio metálico Rudloff ou similar, multidirec. Tipo TM-134 fornec.e instal.</v>
          </cell>
          <cell r="C203" t="str">
            <v xml:space="preserve"> </v>
          </cell>
          <cell r="D203" t="str">
            <v xml:space="preserve"> </v>
          </cell>
          <cell r="E203" t="str">
            <v>un</v>
          </cell>
          <cell r="F203">
            <v>1502.51</v>
          </cell>
          <cell r="G203">
            <v>537.89857999999992</v>
          </cell>
          <cell r="H203">
            <v>2040.4085799999998</v>
          </cell>
        </row>
        <row r="204">
          <cell r="A204" t="str">
            <v>OAE11</v>
          </cell>
          <cell r="B204" t="str">
            <v>Aparelho de apoio metálico Rudloff, fixo Tipo TF-134 ou similar,  fornec.e instal.</v>
          </cell>
          <cell r="C204" t="str">
            <v xml:space="preserve"> </v>
          </cell>
          <cell r="D204" t="str">
            <v xml:space="preserve"> </v>
          </cell>
          <cell r="E204" t="str">
            <v>un</v>
          </cell>
          <cell r="F204">
            <v>925.66</v>
          </cell>
          <cell r="G204">
            <v>331.38628</v>
          </cell>
          <cell r="H204">
            <v>1257.04628</v>
          </cell>
        </row>
        <row r="205">
          <cell r="A205" t="str">
            <v>OAE12</v>
          </cell>
          <cell r="B205" t="str">
            <v>Grouteamento</v>
          </cell>
          <cell r="C205" t="str">
            <v xml:space="preserve"> </v>
          </cell>
          <cell r="D205" t="str">
            <v xml:space="preserve"> </v>
          </cell>
          <cell r="E205" t="str">
            <v>m3</v>
          </cell>
          <cell r="F205">
            <v>652.16999999999996</v>
          </cell>
          <cell r="G205">
            <v>233.47685999999999</v>
          </cell>
          <cell r="H205">
            <v>885.64685999999995</v>
          </cell>
        </row>
        <row r="206">
          <cell r="A206" t="str">
            <v>OAE13</v>
          </cell>
          <cell r="B206" t="str">
            <v>Proteção parte exposta das estacas c/ tubo PVC D=650mm</v>
          </cell>
          <cell r="C206" t="str">
            <v xml:space="preserve"> </v>
          </cell>
          <cell r="D206" t="str">
            <v xml:space="preserve"> </v>
          </cell>
          <cell r="E206" t="str">
            <v>m</v>
          </cell>
          <cell r="F206">
            <v>70.58</v>
          </cell>
          <cell r="G206">
            <v>25.26764</v>
          </cell>
          <cell r="H206">
            <v>95.847639999999998</v>
          </cell>
        </row>
        <row r="207">
          <cell r="A207" t="str">
            <v>OAE14</v>
          </cell>
          <cell r="B207" t="str">
            <v>Junta de expansão/ contração Juntaflex ou similar</v>
          </cell>
          <cell r="C207" t="str">
            <v xml:space="preserve"> </v>
          </cell>
          <cell r="D207" t="str">
            <v xml:space="preserve"> </v>
          </cell>
          <cell r="E207" t="str">
            <v>m</v>
          </cell>
          <cell r="F207">
            <v>140.51</v>
          </cell>
          <cell r="G207">
            <v>50.302579999999992</v>
          </cell>
          <cell r="H207">
            <v>190.81257999999997</v>
          </cell>
        </row>
        <row r="208">
          <cell r="A208" t="str">
            <v>OAE15</v>
          </cell>
          <cell r="B208" t="str">
            <v>Chumbadores Tecnart tipo Omega ou similar</v>
          </cell>
          <cell r="C208" t="str">
            <v xml:space="preserve"> </v>
          </cell>
          <cell r="D208" t="str">
            <v xml:space="preserve"> </v>
          </cell>
          <cell r="E208" t="str">
            <v>ud</v>
          </cell>
          <cell r="F208">
            <v>5.08</v>
          </cell>
          <cell r="G208">
            <v>1.81864</v>
          </cell>
          <cell r="H208">
            <v>6.8986400000000003</v>
          </cell>
        </row>
        <row r="209">
          <cell r="A209" t="str">
            <v>OAE16</v>
          </cell>
          <cell r="B209" t="str">
            <v>Escoramento autoportante</v>
          </cell>
          <cell r="C209" t="str">
            <v xml:space="preserve"> </v>
          </cell>
          <cell r="D209" t="str">
            <v xml:space="preserve"> </v>
          </cell>
          <cell r="E209" t="str">
            <v>m2</v>
          </cell>
          <cell r="F209">
            <v>178.93</v>
          </cell>
          <cell r="G209">
            <v>64.056939999999997</v>
          </cell>
          <cell r="H209">
            <v>242.98694</v>
          </cell>
        </row>
        <row r="210">
          <cell r="A210" t="str">
            <v>OAE17</v>
          </cell>
          <cell r="B210" t="str">
            <v>Transporte e lançamento de pré-lages</v>
          </cell>
          <cell r="C210" t="str">
            <v xml:space="preserve"> </v>
          </cell>
          <cell r="D210" t="str">
            <v xml:space="preserve"> </v>
          </cell>
          <cell r="E210" t="str">
            <v>un</v>
          </cell>
          <cell r="F210">
            <v>17.28</v>
          </cell>
          <cell r="G210">
            <v>6.1862399999999997</v>
          </cell>
          <cell r="H210">
            <v>23.466239999999999</v>
          </cell>
        </row>
        <row r="211">
          <cell r="A211" t="str">
            <v>OAE18</v>
          </cell>
          <cell r="B211" t="str">
            <v>Transporte e lançamento de vigas pré-moldadas</v>
          </cell>
          <cell r="C211" t="str">
            <v xml:space="preserve"> </v>
          </cell>
          <cell r="D211" t="str">
            <v xml:space="preserve"> </v>
          </cell>
          <cell r="E211" t="str">
            <v>un</v>
          </cell>
          <cell r="F211">
            <v>943.5</v>
          </cell>
          <cell r="G211">
            <v>337.77299999999997</v>
          </cell>
          <cell r="H211">
            <v>1281.2729999999999</v>
          </cell>
        </row>
        <row r="212">
          <cell r="A212" t="str">
            <v>OAE19</v>
          </cell>
          <cell r="B212" t="str">
            <v>Injeção de nata (cabos 12 varas 1/2")</v>
          </cell>
          <cell r="C212" t="str">
            <v xml:space="preserve"> </v>
          </cell>
          <cell r="D212" t="str">
            <v xml:space="preserve"> </v>
          </cell>
          <cell r="E212" t="str">
            <v>m</v>
          </cell>
          <cell r="F212">
            <v>2.69</v>
          </cell>
          <cell r="G212">
            <v>0.96301999999999999</v>
          </cell>
          <cell r="H212">
            <v>3.6530199999999997</v>
          </cell>
        </row>
        <row r="213">
          <cell r="A213" t="str">
            <v>OAE20</v>
          </cell>
          <cell r="B213" t="str">
            <v>Injeção de nata (cabos 4 varas 1/2")</v>
          </cell>
          <cell r="C213" t="str">
            <v xml:space="preserve"> </v>
          </cell>
          <cell r="D213" t="str">
            <v xml:space="preserve"> </v>
          </cell>
          <cell r="E213" t="str">
            <v>m</v>
          </cell>
          <cell r="F213">
            <v>2.56</v>
          </cell>
          <cell r="G213">
            <v>0.91647999999999996</v>
          </cell>
          <cell r="H213">
            <v>3.47648</v>
          </cell>
        </row>
        <row r="214">
          <cell r="A214" t="str">
            <v>OAE21</v>
          </cell>
          <cell r="B214" t="str">
            <v>Injeção de nata (cabos 6 varas 1/2")</v>
          </cell>
          <cell r="C214" t="str">
            <v xml:space="preserve"> </v>
          </cell>
          <cell r="D214" t="str">
            <v xml:space="preserve"> </v>
          </cell>
          <cell r="E214" t="str">
            <v>m</v>
          </cell>
          <cell r="F214">
            <v>2.59</v>
          </cell>
          <cell r="G214">
            <v>0.92721999999999993</v>
          </cell>
          <cell r="H214">
            <v>3.51722</v>
          </cell>
        </row>
        <row r="215">
          <cell r="A215" t="str">
            <v>03.000.01</v>
          </cell>
          <cell r="B215" t="str">
            <v>Escavação manual em cavas de fundação</v>
          </cell>
          <cell r="C215" t="str">
            <v xml:space="preserve"> </v>
          </cell>
          <cell r="D215" t="str">
            <v xml:space="preserve"> </v>
          </cell>
          <cell r="E215" t="str">
            <v>m3</v>
          </cell>
          <cell r="F215">
            <v>70.58</v>
          </cell>
          <cell r="G215">
            <v>25.26764</v>
          </cell>
          <cell r="H215">
            <v>95.847639999999998</v>
          </cell>
        </row>
        <row r="216">
          <cell r="A216" t="str">
            <v>03.000.02</v>
          </cell>
          <cell r="B216" t="str">
            <v>Escavação manual de cavas em mat. 1a  categoria</v>
          </cell>
          <cell r="C216" t="str">
            <v xml:space="preserve"> </v>
          </cell>
          <cell r="D216" t="str">
            <v xml:space="preserve"> </v>
          </cell>
          <cell r="E216" t="str">
            <v>m3</v>
          </cell>
          <cell r="F216">
            <v>14.55</v>
          </cell>
          <cell r="G216">
            <v>5.2088999999999999</v>
          </cell>
          <cell r="H216">
            <v>19.758900000000001</v>
          </cell>
        </row>
        <row r="217">
          <cell r="A217" t="str">
            <v>03.000.03</v>
          </cell>
          <cell r="B217" t="str">
            <v>Escavação manual de cavas em mat. 2a  categoria</v>
          </cell>
          <cell r="C217" t="str">
            <v xml:space="preserve"> </v>
          </cell>
          <cell r="D217" t="str">
            <v xml:space="preserve"> </v>
          </cell>
          <cell r="E217" t="str">
            <v>m3</v>
          </cell>
          <cell r="F217">
            <v>19.399999999999999</v>
          </cell>
          <cell r="G217">
            <v>6.9451999999999989</v>
          </cell>
          <cell r="H217">
            <v>26.345199999999998</v>
          </cell>
        </row>
        <row r="218">
          <cell r="A218" t="str">
            <v>03.010.01</v>
          </cell>
          <cell r="B218" t="str">
            <v>Escavação em cavas de fundação com esgotamento</v>
          </cell>
          <cell r="C218" t="str">
            <v xml:space="preserve"> </v>
          </cell>
          <cell r="D218" t="str">
            <v xml:space="preserve"> </v>
          </cell>
          <cell r="E218" t="str">
            <v>m3</v>
          </cell>
          <cell r="F218">
            <v>16.489999999999998</v>
          </cell>
          <cell r="G218">
            <v>5.9034199999999988</v>
          </cell>
          <cell r="H218">
            <v>22.393419999999999</v>
          </cell>
        </row>
        <row r="219">
          <cell r="A219" t="str">
            <v>03.119.01</v>
          </cell>
          <cell r="B219" t="str">
            <v>Escoramento</v>
          </cell>
          <cell r="C219" t="str">
            <v xml:space="preserve"> </v>
          </cell>
          <cell r="D219" t="str">
            <v xml:space="preserve"> </v>
          </cell>
          <cell r="E219" t="str">
            <v>m3</v>
          </cell>
          <cell r="F219">
            <v>14.13</v>
          </cell>
          <cell r="G219">
            <v>5.0585399999999998</v>
          </cell>
          <cell r="H219">
            <v>19.18854</v>
          </cell>
        </row>
        <row r="220">
          <cell r="A220" t="str">
            <v>03.300.01</v>
          </cell>
          <cell r="B220" t="str">
            <v>Concreto magro</v>
          </cell>
          <cell r="C220" t="str">
            <v xml:space="preserve"> </v>
          </cell>
          <cell r="D220" t="str">
            <v xml:space="preserve"> </v>
          </cell>
          <cell r="E220" t="str">
            <v>m3</v>
          </cell>
          <cell r="F220">
            <v>77.83</v>
          </cell>
          <cell r="G220">
            <v>27.863139999999998</v>
          </cell>
          <cell r="H220">
            <v>105.69314</v>
          </cell>
        </row>
        <row r="221">
          <cell r="A221" t="str">
            <v>03.310.01</v>
          </cell>
          <cell r="B221" t="str">
            <v>Concreto ciclópico fck=8 MPa</v>
          </cell>
          <cell r="C221" t="str">
            <v xml:space="preserve"> </v>
          </cell>
          <cell r="D221" t="str">
            <v xml:space="preserve"> </v>
          </cell>
          <cell r="E221" t="str">
            <v>m3</v>
          </cell>
          <cell r="F221">
            <v>70.260000000000005</v>
          </cell>
          <cell r="G221">
            <v>25.153079999999999</v>
          </cell>
          <cell r="H221">
            <v>95.413080000000008</v>
          </cell>
        </row>
        <row r="222">
          <cell r="A222" t="str">
            <v>03.310.02</v>
          </cell>
          <cell r="B222" t="str">
            <v>Concreto ciclópico fck=10 MPa</v>
          </cell>
          <cell r="C222" t="str">
            <v xml:space="preserve"> </v>
          </cell>
          <cell r="D222" t="str">
            <v xml:space="preserve"> </v>
          </cell>
          <cell r="E222" t="str">
            <v>m3</v>
          </cell>
          <cell r="F222">
            <v>73.02</v>
          </cell>
          <cell r="G222">
            <v>26.141159999999996</v>
          </cell>
          <cell r="H222">
            <v>99.161159999999995</v>
          </cell>
        </row>
        <row r="223">
          <cell r="A223" t="str">
            <v>03.310.03</v>
          </cell>
          <cell r="B223" t="str">
            <v>Concreto ciclópico fck=12 MPa</v>
          </cell>
          <cell r="C223" t="str">
            <v xml:space="preserve"> </v>
          </cell>
          <cell r="D223" t="str">
            <v xml:space="preserve"> </v>
          </cell>
          <cell r="E223" t="str">
            <v>m3</v>
          </cell>
          <cell r="F223">
            <v>75.930000000000007</v>
          </cell>
          <cell r="G223">
            <v>27.182940000000002</v>
          </cell>
          <cell r="H223">
            <v>103.11294000000001</v>
          </cell>
        </row>
        <row r="224">
          <cell r="A224" t="str">
            <v>03.310.04</v>
          </cell>
          <cell r="B224" t="str">
            <v>Concreto ciclópico fck=15 MPa</v>
          </cell>
          <cell r="C224" t="str">
            <v xml:space="preserve"> </v>
          </cell>
          <cell r="D224" t="str">
            <v xml:space="preserve"> </v>
          </cell>
          <cell r="E224" t="str">
            <v>m3</v>
          </cell>
          <cell r="F224">
            <v>79.069999999999993</v>
          </cell>
          <cell r="G224">
            <v>28.307059999999996</v>
          </cell>
          <cell r="H224">
            <v>107.37705999999999</v>
          </cell>
        </row>
        <row r="225">
          <cell r="A225" t="str">
            <v>03.321.00</v>
          </cell>
          <cell r="B225" t="str">
            <v>Concreto estrutural fck=15 MPa - Cont. raiz. c/ adit.</v>
          </cell>
          <cell r="C225" t="str">
            <v xml:space="preserve"> </v>
          </cell>
          <cell r="D225" t="str">
            <v xml:space="preserve"> </v>
          </cell>
          <cell r="E225" t="str">
            <v>m3</v>
          </cell>
          <cell r="F225">
            <v>90.11</v>
          </cell>
          <cell r="G225">
            <v>32.25938</v>
          </cell>
          <cell r="H225">
            <v>122.36938000000001</v>
          </cell>
        </row>
        <row r="226">
          <cell r="A226" t="str">
            <v>03.321.01</v>
          </cell>
          <cell r="B226" t="str">
            <v>Concreto fck= 10 MPa-contr. raz. uso ger. conf. e lan</v>
          </cell>
          <cell r="C226" t="str">
            <v xml:space="preserve"> </v>
          </cell>
          <cell r="D226" t="str">
            <v xml:space="preserve"> </v>
          </cell>
          <cell r="E226" t="str">
            <v>m3</v>
          </cell>
          <cell r="F226">
            <v>93.32</v>
          </cell>
          <cell r="G226">
            <v>33.408559999999994</v>
          </cell>
          <cell r="H226">
            <v>126.72855999999999</v>
          </cell>
        </row>
        <row r="227">
          <cell r="A227" t="str">
            <v>P 03.321.02</v>
          </cell>
          <cell r="B227" t="str">
            <v>Concreto fck=11Mpa - Contr. Raz. uso geral conf. e lanc.</v>
          </cell>
          <cell r="C227" t="str">
            <v xml:space="preserve"> </v>
          </cell>
          <cell r="D227" t="str">
            <v xml:space="preserve"> </v>
          </cell>
          <cell r="E227" t="str">
            <v>m3</v>
          </cell>
          <cell r="G227">
            <v>0</v>
          </cell>
        </row>
        <row r="228">
          <cell r="A228" t="str">
            <v>03.322.00</v>
          </cell>
          <cell r="B228" t="str">
            <v>Concreto estrutural fck=18 MPa - Cont. raiz. c/ adit.</v>
          </cell>
          <cell r="C228" t="str">
            <v xml:space="preserve"> </v>
          </cell>
          <cell r="D228" t="str">
            <v xml:space="preserve"> </v>
          </cell>
          <cell r="E228" t="str">
            <v>m3</v>
          </cell>
          <cell r="F228">
            <v>94.14</v>
          </cell>
          <cell r="G228">
            <v>33.702120000000001</v>
          </cell>
          <cell r="H228">
            <v>127.84211999999999</v>
          </cell>
        </row>
        <row r="229">
          <cell r="A229" t="str">
            <v>03.323.00</v>
          </cell>
          <cell r="B229" t="str">
            <v>Concreto estrutural fck=20 MPa - Cont. raiz. c/ adit.</v>
          </cell>
          <cell r="C229" t="str">
            <v xml:space="preserve"> </v>
          </cell>
          <cell r="D229" t="str">
            <v xml:space="preserve"> </v>
          </cell>
          <cell r="E229" t="str">
            <v>m3</v>
          </cell>
          <cell r="F229">
            <v>97.66</v>
          </cell>
          <cell r="G229">
            <v>34.96228</v>
          </cell>
          <cell r="H229">
            <v>132.62227999999999</v>
          </cell>
        </row>
        <row r="230">
          <cell r="A230" t="str">
            <v>03.323.01</v>
          </cell>
          <cell r="B230" t="str">
            <v>Concreto fck= 22 MPa-contr. raz. uso ger. conf. e lan</v>
          </cell>
          <cell r="C230" t="str">
            <v xml:space="preserve"> </v>
          </cell>
          <cell r="D230" t="str">
            <v xml:space="preserve"> </v>
          </cell>
          <cell r="E230" t="str">
            <v>m3</v>
          </cell>
          <cell r="F230">
            <v>113.99</v>
          </cell>
          <cell r="G230">
            <v>40.808419999999998</v>
          </cell>
          <cell r="H230">
            <v>154.79841999999999</v>
          </cell>
        </row>
        <row r="231">
          <cell r="A231" t="str">
            <v>03.324.00</v>
          </cell>
          <cell r="B231" t="str">
            <v xml:space="preserve">Concreto fck= 15 MPa-contr. raz. uso ger. </v>
          </cell>
          <cell r="C231" t="str">
            <v xml:space="preserve"> </v>
          </cell>
          <cell r="D231" t="str">
            <v xml:space="preserve"> </v>
          </cell>
          <cell r="E231" t="str">
            <v>m3</v>
          </cell>
          <cell r="F231">
            <v>101.95</v>
          </cell>
          <cell r="G231">
            <v>36.498100000000001</v>
          </cell>
          <cell r="H231">
            <v>138.44810000000001</v>
          </cell>
        </row>
        <row r="232">
          <cell r="A232" t="str">
            <v>03.325.00</v>
          </cell>
          <cell r="B232" t="str">
            <v xml:space="preserve">Concreto fck= 18 MPa-contr. raz. uso ger. </v>
          </cell>
          <cell r="C232" t="str">
            <v xml:space="preserve"> </v>
          </cell>
          <cell r="D232" t="str">
            <v xml:space="preserve"> </v>
          </cell>
          <cell r="E232" t="str">
            <v>m3</v>
          </cell>
          <cell r="F232">
            <v>106.24</v>
          </cell>
          <cell r="G232">
            <v>38.033919999999995</v>
          </cell>
          <cell r="H232">
            <v>144.27391999999998</v>
          </cell>
        </row>
        <row r="233">
          <cell r="A233" t="str">
            <v>03.326.00</v>
          </cell>
          <cell r="B233" t="str">
            <v xml:space="preserve">Concreto fck= 20 MPa-contr. raz. uso ger. </v>
          </cell>
          <cell r="C233" t="str">
            <v xml:space="preserve"> </v>
          </cell>
          <cell r="D233" t="str">
            <v xml:space="preserve"> </v>
          </cell>
          <cell r="E233" t="str">
            <v>m3</v>
          </cell>
          <cell r="F233">
            <v>109.87</v>
          </cell>
          <cell r="G233">
            <v>39.333460000000002</v>
          </cell>
          <cell r="H233">
            <v>149.20346000000001</v>
          </cell>
        </row>
        <row r="234">
          <cell r="A234" t="str">
            <v>03.327.00</v>
          </cell>
          <cell r="B234" t="str">
            <v xml:space="preserve">Concreto fck= 24 MPa-contr. raz. uso ger. </v>
          </cell>
          <cell r="C234" t="str">
            <v xml:space="preserve"> </v>
          </cell>
          <cell r="D234" t="str">
            <v xml:space="preserve"> </v>
          </cell>
          <cell r="E234" t="str">
            <v>m3</v>
          </cell>
          <cell r="F234">
            <v>118.3</v>
          </cell>
          <cell r="G234">
            <v>42.351399999999998</v>
          </cell>
          <cell r="H234">
            <v>160.6514</v>
          </cell>
        </row>
        <row r="235">
          <cell r="A235" t="str">
            <v>P 03.327.01</v>
          </cell>
          <cell r="B235" t="str">
            <v xml:space="preserve">Concreto fck= 25 MPa-contr. raz. uso ger. </v>
          </cell>
          <cell r="C235" t="str">
            <v xml:space="preserve"> </v>
          </cell>
          <cell r="D235" t="str">
            <v xml:space="preserve"> </v>
          </cell>
          <cell r="E235" t="str">
            <v>m3</v>
          </cell>
          <cell r="F235">
            <v>120.19</v>
          </cell>
          <cell r="G235">
            <v>43.028019999999998</v>
          </cell>
          <cell r="H235">
            <v>163.21802</v>
          </cell>
        </row>
        <row r="236">
          <cell r="A236" t="str">
            <v>03.328.00</v>
          </cell>
          <cell r="B236" t="str">
            <v xml:space="preserve">Concreto fck= 26 MPa-contr. raz. uso ger. </v>
          </cell>
          <cell r="C236" t="str">
            <v xml:space="preserve"> </v>
          </cell>
          <cell r="D236" t="str">
            <v xml:space="preserve"> </v>
          </cell>
          <cell r="E236" t="str">
            <v>m3</v>
          </cell>
          <cell r="F236">
            <v>122.27</v>
          </cell>
          <cell r="G236">
            <v>43.772659999999995</v>
          </cell>
          <cell r="H236">
            <v>166.04265999999998</v>
          </cell>
        </row>
        <row r="237">
          <cell r="A237" t="str">
            <v>03.328.01</v>
          </cell>
          <cell r="B237" t="str">
            <v xml:space="preserve">Concreto fck= 30 MPa-contr. raz. uso ger. </v>
          </cell>
          <cell r="C237" t="str">
            <v xml:space="preserve"> </v>
          </cell>
          <cell r="D237" t="str">
            <v xml:space="preserve"> </v>
          </cell>
          <cell r="E237" t="str">
            <v>m3</v>
          </cell>
          <cell r="F237">
            <v>126.05</v>
          </cell>
          <cell r="G237">
            <v>45.125899999999994</v>
          </cell>
          <cell r="H237">
            <v>171.17589999999998</v>
          </cell>
        </row>
        <row r="238">
          <cell r="A238" t="str">
            <v>03.329.01</v>
          </cell>
          <cell r="B238" t="str">
            <v>Concreto estrutural fck=25 MPa - Cont. raz. c/ adit.</v>
          </cell>
          <cell r="C238" t="str">
            <v xml:space="preserve"> </v>
          </cell>
          <cell r="D238" t="str">
            <v xml:space="preserve"> </v>
          </cell>
          <cell r="E238" t="str">
            <v>m3</v>
          </cell>
          <cell r="F238">
            <v>106.28</v>
          </cell>
          <cell r="G238">
            <v>38.04824</v>
          </cell>
          <cell r="H238">
            <v>144.32823999999999</v>
          </cell>
        </row>
        <row r="239">
          <cell r="A239" t="str">
            <v>03.329.02</v>
          </cell>
          <cell r="B239" t="str">
            <v>Concreto estrutural fck=30 MPa - Cont. raz. c/ adit.</v>
          </cell>
          <cell r="C239" t="str">
            <v xml:space="preserve"> </v>
          </cell>
          <cell r="D239" t="str">
            <v xml:space="preserve"> </v>
          </cell>
          <cell r="E239" t="str">
            <v>m3</v>
          </cell>
          <cell r="F239">
            <v>114.01</v>
          </cell>
          <cell r="G239">
            <v>40.815579999999997</v>
          </cell>
          <cell r="H239">
            <v>154.82558</v>
          </cell>
        </row>
        <row r="240">
          <cell r="A240" t="str">
            <v>03.329.03</v>
          </cell>
          <cell r="B240" t="str">
            <v>Concreto fck= 8 MPa-contr. raz. uso ger. conf. e lan</v>
          </cell>
          <cell r="C240" t="str">
            <v xml:space="preserve"> </v>
          </cell>
          <cell r="D240" t="str">
            <v xml:space="preserve"> </v>
          </cell>
          <cell r="E240" t="str">
            <v>m3</v>
          </cell>
          <cell r="F240">
            <v>89.37</v>
          </cell>
          <cell r="G240">
            <v>31.99446</v>
          </cell>
          <cell r="H240">
            <v>121.36446000000001</v>
          </cell>
        </row>
        <row r="241">
          <cell r="A241" t="str">
            <v>03.329.04</v>
          </cell>
          <cell r="B241" t="str">
            <v>Concreto fck= 12 MPa-contr. raz. uso ger. conf. e lan</v>
          </cell>
          <cell r="C241" t="str">
            <v xml:space="preserve"> </v>
          </cell>
          <cell r="D241" t="str">
            <v xml:space="preserve"> </v>
          </cell>
          <cell r="E241" t="str">
            <v>m3</v>
          </cell>
          <cell r="F241">
            <v>97.47</v>
          </cell>
          <cell r="G241">
            <v>34.894259999999996</v>
          </cell>
          <cell r="H241">
            <v>132.36426</v>
          </cell>
        </row>
        <row r="242">
          <cell r="A242" t="str">
            <v>03.330.00</v>
          </cell>
          <cell r="B242" t="str">
            <v>Concreto fck= 35 MPa-contr. raz. uso ger.</v>
          </cell>
          <cell r="C242" t="str">
            <v xml:space="preserve"> </v>
          </cell>
          <cell r="D242" t="str">
            <v xml:space="preserve"> </v>
          </cell>
          <cell r="E242" t="str">
            <v>m3</v>
          </cell>
          <cell r="F242">
            <v>122.81</v>
          </cell>
          <cell r="G242">
            <v>43.965980000000002</v>
          </cell>
          <cell r="H242">
            <v>166.77598</v>
          </cell>
        </row>
        <row r="243">
          <cell r="A243" t="str">
            <v>03.340.00</v>
          </cell>
          <cell r="B243" t="str">
            <v>Argamassa cimento-areia 1-3</v>
          </cell>
          <cell r="C243" t="str">
            <v xml:space="preserve"> </v>
          </cell>
          <cell r="D243" t="str">
            <v xml:space="preserve"> </v>
          </cell>
          <cell r="E243" t="str">
            <v>m3</v>
          </cell>
          <cell r="F243">
            <v>111.95</v>
          </cell>
          <cell r="G243">
            <v>40.078099999999999</v>
          </cell>
          <cell r="H243">
            <v>152.02809999999999</v>
          </cell>
        </row>
        <row r="244">
          <cell r="A244" t="str">
            <v>03.341.00</v>
          </cell>
          <cell r="B244" t="str">
            <v>Argamassa cimento-areia 1-4</v>
          </cell>
          <cell r="C244" t="str">
            <v xml:space="preserve"> </v>
          </cell>
          <cell r="D244" t="str">
            <v xml:space="preserve"> </v>
          </cell>
          <cell r="E244" t="str">
            <v>m3</v>
          </cell>
          <cell r="F244">
            <v>94.93</v>
          </cell>
          <cell r="G244">
            <v>33.984940000000002</v>
          </cell>
          <cell r="H244">
            <v>128.91494</v>
          </cell>
        </row>
        <row r="245">
          <cell r="A245" t="str">
            <v>03.353.00</v>
          </cell>
          <cell r="B245" t="str">
            <v>Forn., preparo e colocação nas formas, de aço CA-50</v>
          </cell>
          <cell r="C245" t="str">
            <v xml:space="preserve"> </v>
          </cell>
          <cell r="D245" t="str">
            <v xml:space="preserve"> </v>
          </cell>
          <cell r="E245" t="str">
            <v>kg</v>
          </cell>
          <cell r="F245">
            <v>1.91</v>
          </cell>
          <cell r="G245">
            <v>0.68377999999999994</v>
          </cell>
          <cell r="H245">
            <v>2.5937799999999998</v>
          </cell>
        </row>
        <row r="246">
          <cell r="A246" t="str">
            <v>03.354.00</v>
          </cell>
          <cell r="B246" t="str">
            <v>Forn., preparo e colocação nas formas, de aço CA-60</v>
          </cell>
          <cell r="C246" t="str">
            <v xml:space="preserve"> </v>
          </cell>
          <cell r="D246" t="str">
            <v xml:space="preserve"> </v>
          </cell>
          <cell r="E246" t="str">
            <v>kg</v>
          </cell>
          <cell r="F246">
            <v>2.1</v>
          </cell>
          <cell r="G246">
            <v>0.75180000000000002</v>
          </cell>
          <cell r="H246">
            <v>2.8517999999999999</v>
          </cell>
        </row>
        <row r="247">
          <cell r="A247" t="str">
            <v>03.359.01</v>
          </cell>
          <cell r="B247" t="str">
            <v>Forn., preparo e colocação nas formas, de aço CA-25</v>
          </cell>
          <cell r="C247" t="str">
            <v xml:space="preserve"> </v>
          </cell>
          <cell r="D247" t="str">
            <v xml:space="preserve"> </v>
          </cell>
          <cell r="E247" t="str">
            <v>kg</v>
          </cell>
          <cell r="F247">
            <v>1.79</v>
          </cell>
          <cell r="G247">
            <v>0.64081999999999995</v>
          </cell>
          <cell r="H247">
            <v>2.4308199999999998</v>
          </cell>
        </row>
        <row r="248">
          <cell r="A248" t="str">
            <v>03.370.00</v>
          </cell>
          <cell r="B248" t="str">
            <v>Formas comuns de madeira</v>
          </cell>
          <cell r="C248" t="str">
            <v xml:space="preserve"> </v>
          </cell>
          <cell r="D248" t="str">
            <v xml:space="preserve"> </v>
          </cell>
          <cell r="E248" t="str">
            <v>m2</v>
          </cell>
          <cell r="F248">
            <v>16.059999999999999</v>
          </cell>
          <cell r="G248">
            <v>5.7494799999999993</v>
          </cell>
          <cell r="H248">
            <v>21.809479999999997</v>
          </cell>
        </row>
        <row r="249">
          <cell r="A249" t="str">
            <v>03.371.00</v>
          </cell>
          <cell r="B249" t="str">
            <v>Formas de madeira compensada</v>
          </cell>
          <cell r="C249" t="str">
            <v xml:space="preserve"> </v>
          </cell>
          <cell r="D249" t="str">
            <v xml:space="preserve"> </v>
          </cell>
          <cell r="E249" t="str">
            <v>m2</v>
          </cell>
          <cell r="F249">
            <v>16.100000000000001</v>
          </cell>
          <cell r="G249">
            <v>5.7638000000000007</v>
          </cell>
          <cell r="H249">
            <v>21.863800000000001</v>
          </cell>
        </row>
        <row r="250">
          <cell r="A250" t="str">
            <v>03.371.01</v>
          </cell>
          <cell r="B250" t="str">
            <v>Formas de placa compensada resinada</v>
          </cell>
          <cell r="C250" t="str">
            <v xml:space="preserve"> </v>
          </cell>
          <cell r="D250" t="str">
            <v xml:space="preserve"> </v>
          </cell>
          <cell r="E250" t="str">
            <v>m2</v>
          </cell>
          <cell r="F250">
            <v>16.100000000000001</v>
          </cell>
          <cell r="G250">
            <v>5.7638000000000007</v>
          </cell>
          <cell r="H250">
            <v>21.863800000000001</v>
          </cell>
        </row>
        <row r="251">
          <cell r="A251" t="str">
            <v>03.371.02</v>
          </cell>
          <cell r="B251" t="str">
            <v>Formas de placa compensada plastificada</v>
          </cell>
          <cell r="C251" t="str">
            <v xml:space="preserve"> </v>
          </cell>
          <cell r="D251" t="str">
            <v xml:space="preserve"> </v>
          </cell>
          <cell r="E251" t="str">
            <v>m2</v>
          </cell>
          <cell r="F251">
            <v>22.65</v>
          </cell>
          <cell r="G251">
            <v>8.1086999999999989</v>
          </cell>
          <cell r="H251">
            <v>30.758699999999997</v>
          </cell>
        </row>
        <row r="252">
          <cell r="A252" t="str">
            <v>03.372.01</v>
          </cell>
          <cell r="B252" t="str">
            <v>Formas para tubulão</v>
          </cell>
          <cell r="C252" t="str">
            <v xml:space="preserve"> </v>
          </cell>
          <cell r="D252" t="str">
            <v xml:space="preserve"> </v>
          </cell>
          <cell r="E252" t="str">
            <v>m2</v>
          </cell>
          <cell r="G252">
            <v>0</v>
          </cell>
          <cell r="H252">
            <v>0</v>
          </cell>
        </row>
        <row r="253">
          <cell r="A253" t="str">
            <v>03.401.01</v>
          </cell>
          <cell r="B253" t="str">
            <v>Estacas tipo Franki D= 350mm</v>
          </cell>
          <cell r="C253" t="str">
            <v xml:space="preserve"> </v>
          </cell>
          <cell r="D253" t="str">
            <v xml:space="preserve"> </v>
          </cell>
          <cell r="E253" t="str">
            <v>m</v>
          </cell>
          <cell r="G253">
            <v>0</v>
          </cell>
          <cell r="H253">
            <v>0</v>
          </cell>
        </row>
        <row r="254">
          <cell r="A254" t="str">
            <v>03.401.02</v>
          </cell>
          <cell r="B254" t="str">
            <v>Estacas tipo Franki D= 400mm</v>
          </cell>
          <cell r="C254" t="str">
            <v xml:space="preserve"> </v>
          </cell>
          <cell r="D254" t="str">
            <v xml:space="preserve"> </v>
          </cell>
          <cell r="E254" t="str">
            <v>m</v>
          </cell>
          <cell r="G254">
            <v>0</v>
          </cell>
          <cell r="H254">
            <v>0</v>
          </cell>
        </row>
        <row r="255">
          <cell r="A255" t="str">
            <v>03.401.03</v>
          </cell>
          <cell r="B255" t="str">
            <v>Estacas tipo Franki D= 520mm</v>
          </cell>
          <cell r="C255" t="str">
            <v xml:space="preserve"> </v>
          </cell>
          <cell r="D255" t="str">
            <v xml:space="preserve"> </v>
          </cell>
          <cell r="E255" t="str">
            <v>m</v>
          </cell>
          <cell r="G255">
            <v>0</v>
          </cell>
          <cell r="H255">
            <v>0</v>
          </cell>
        </row>
        <row r="256">
          <cell r="A256" t="str">
            <v>03.401.04</v>
          </cell>
          <cell r="B256" t="str">
            <v>Estacas tipo Franki D= 600mm</v>
          </cell>
          <cell r="C256" t="str">
            <v xml:space="preserve"> </v>
          </cell>
          <cell r="D256" t="str">
            <v xml:space="preserve"> </v>
          </cell>
          <cell r="E256" t="str">
            <v>m</v>
          </cell>
          <cell r="G256">
            <v>0</v>
          </cell>
          <cell r="H256">
            <v>0</v>
          </cell>
        </row>
        <row r="257">
          <cell r="A257" t="str">
            <v>03.410.01</v>
          </cell>
          <cell r="B257" t="str">
            <v>Tubulão a céu aberto D=1,00m</v>
          </cell>
          <cell r="C257" t="str">
            <v xml:space="preserve"> </v>
          </cell>
          <cell r="D257" t="str">
            <v xml:space="preserve"> </v>
          </cell>
          <cell r="E257" t="str">
            <v>m</v>
          </cell>
          <cell r="G257">
            <v>0</v>
          </cell>
          <cell r="H257">
            <v>0</v>
          </cell>
        </row>
        <row r="258">
          <cell r="A258" t="str">
            <v>03.410.11</v>
          </cell>
          <cell r="B258" t="str">
            <v>Tubulão a céu aberto D=1,20m</v>
          </cell>
          <cell r="C258" t="str">
            <v xml:space="preserve"> </v>
          </cell>
          <cell r="D258" t="str">
            <v xml:space="preserve"> </v>
          </cell>
          <cell r="E258" t="str">
            <v>m</v>
          </cell>
          <cell r="G258">
            <v>0</v>
          </cell>
          <cell r="H258">
            <v>0</v>
          </cell>
        </row>
        <row r="259">
          <cell r="A259" t="str">
            <v>03.410.21</v>
          </cell>
          <cell r="B259" t="str">
            <v>Tubulão a céu aberto D=1,40m</v>
          </cell>
          <cell r="C259" t="str">
            <v xml:space="preserve"> </v>
          </cell>
          <cell r="D259" t="str">
            <v xml:space="preserve"> </v>
          </cell>
          <cell r="E259" t="str">
            <v>m</v>
          </cell>
          <cell r="G259">
            <v>0</v>
          </cell>
          <cell r="H259">
            <v>0</v>
          </cell>
        </row>
        <row r="260">
          <cell r="A260" t="str">
            <v>03.410.31</v>
          </cell>
          <cell r="B260" t="str">
            <v>Tubulão a céu aberto D=1,60m</v>
          </cell>
          <cell r="C260" t="str">
            <v xml:space="preserve"> </v>
          </cell>
          <cell r="D260" t="str">
            <v xml:space="preserve"> </v>
          </cell>
          <cell r="E260" t="str">
            <v>m</v>
          </cell>
          <cell r="G260">
            <v>0</v>
          </cell>
          <cell r="H260">
            <v>0</v>
          </cell>
        </row>
        <row r="261">
          <cell r="A261" t="str">
            <v>03.410.41</v>
          </cell>
          <cell r="B261" t="str">
            <v>Tubulão a céu aberto D=1,80m</v>
          </cell>
          <cell r="C261" t="str">
            <v xml:space="preserve"> </v>
          </cell>
          <cell r="D261" t="str">
            <v xml:space="preserve"> </v>
          </cell>
          <cell r="E261" t="str">
            <v>m</v>
          </cell>
          <cell r="G261">
            <v>0</v>
          </cell>
          <cell r="H261">
            <v>0</v>
          </cell>
        </row>
        <row r="262">
          <cell r="A262" t="str">
            <v>03.410.51</v>
          </cell>
          <cell r="B262" t="str">
            <v>Tubulão a céu aberto D=2,00m</v>
          </cell>
          <cell r="C262" t="str">
            <v xml:space="preserve"> </v>
          </cell>
          <cell r="D262" t="str">
            <v xml:space="preserve"> </v>
          </cell>
          <cell r="E262" t="str">
            <v>m</v>
          </cell>
          <cell r="G262">
            <v>0</v>
          </cell>
          <cell r="H262">
            <v>0</v>
          </cell>
        </row>
        <row r="263">
          <cell r="A263" t="str">
            <v>03.410.61</v>
          </cell>
          <cell r="B263" t="str">
            <v>Tubulão a céu aberto D=2,20m</v>
          </cell>
          <cell r="C263" t="str">
            <v xml:space="preserve"> </v>
          </cell>
          <cell r="D263" t="str">
            <v xml:space="preserve"> </v>
          </cell>
          <cell r="E263" t="str">
            <v>m</v>
          </cell>
          <cell r="G263">
            <v>0</v>
          </cell>
          <cell r="H263">
            <v>0</v>
          </cell>
        </row>
        <row r="264">
          <cell r="A264" t="str">
            <v>03.411.11</v>
          </cell>
          <cell r="B264" t="str">
            <v>Tubulão a ar comprimido D=1,20m prof. até 12 m</v>
          </cell>
          <cell r="C264" t="str">
            <v xml:space="preserve"> </v>
          </cell>
          <cell r="D264" t="str">
            <v xml:space="preserve"> </v>
          </cell>
          <cell r="E264" t="str">
            <v>m</v>
          </cell>
          <cell r="G264">
            <v>0</v>
          </cell>
          <cell r="H264">
            <v>0</v>
          </cell>
        </row>
        <row r="265">
          <cell r="A265" t="str">
            <v>03.411.12</v>
          </cell>
          <cell r="B265" t="str">
            <v>Tubulão a ar comprimido D=1,20m prof. 12 / 1 8 m</v>
          </cell>
          <cell r="C265" t="str">
            <v xml:space="preserve"> </v>
          </cell>
          <cell r="D265" t="str">
            <v xml:space="preserve"> </v>
          </cell>
          <cell r="E265" t="str">
            <v>m</v>
          </cell>
          <cell r="G265">
            <v>0</v>
          </cell>
          <cell r="H265">
            <v>0</v>
          </cell>
        </row>
        <row r="266">
          <cell r="A266" t="str">
            <v>03.411.13</v>
          </cell>
          <cell r="B266" t="str">
            <v>Tubulão a ar comprimido D=1,20m prof. 18 / 24 m</v>
          </cell>
          <cell r="C266" t="str">
            <v xml:space="preserve"> </v>
          </cell>
          <cell r="D266" t="str">
            <v xml:space="preserve"> </v>
          </cell>
          <cell r="E266" t="str">
            <v>m</v>
          </cell>
          <cell r="G266">
            <v>0</v>
          </cell>
          <cell r="H266">
            <v>0</v>
          </cell>
        </row>
        <row r="267">
          <cell r="A267" t="str">
            <v>03.411.14</v>
          </cell>
          <cell r="B267" t="str">
            <v>Tubulão a ar comprimido D=1,20m prof. 24 / 27 m</v>
          </cell>
          <cell r="C267" t="str">
            <v xml:space="preserve"> </v>
          </cell>
          <cell r="D267" t="str">
            <v xml:space="preserve"> </v>
          </cell>
          <cell r="E267" t="str">
            <v>m</v>
          </cell>
          <cell r="G267">
            <v>0</v>
          </cell>
          <cell r="H267">
            <v>0</v>
          </cell>
        </row>
        <row r="268">
          <cell r="A268" t="str">
            <v>03.411.15</v>
          </cell>
          <cell r="B268" t="str">
            <v>Tubulão a ar comprimido D=1,20m prof. 27 / 31 m</v>
          </cell>
          <cell r="C268" t="str">
            <v xml:space="preserve"> </v>
          </cell>
          <cell r="D268" t="str">
            <v xml:space="preserve"> </v>
          </cell>
          <cell r="E268" t="str">
            <v>m</v>
          </cell>
          <cell r="G268">
            <v>0</v>
          </cell>
          <cell r="H268">
            <v>0</v>
          </cell>
        </row>
        <row r="269">
          <cell r="A269" t="str">
            <v>03.411.21</v>
          </cell>
          <cell r="B269" t="str">
            <v>Tubulão a ar comprimido D=1,40m prof. até 12 m</v>
          </cell>
          <cell r="C269" t="str">
            <v xml:space="preserve"> </v>
          </cell>
          <cell r="D269" t="str">
            <v xml:space="preserve"> </v>
          </cell>
          <cell r="E269" t="str">
            <v>m</v>
          </cell>
          <cell r="G269">
            <v>0</v>
          </cell>
          <cell r="H269">
            <v>0</v>
          </cell>
        </row>
        <row r="270">
          <cell r="A270" t="str">
            <v>03.411.22</v>
          </cell>
          <cell r="B270" t="str">
            <v>Tubulão a ar comprimido D=1,40m prof. 12 / 18 m</v>
          </cell>
          <cell r="C270" t="str">
            <v xml:space="preserve"> </v>
          </cell>
          <cell r="D270" t="str">
            <v xml:space="preserve"> </v>
          </cell>
          <cell r="E270" t="str">
            <v>m</v>
          </cell>
          <cell r="G270">
            <v>0</v>
          </cell>
          <cell r="H270">
            <v>0</v>
          </cell>
        </row>
        <row r="271">
          <cell r="A271" t="str">
            <v>03.411.23</v>
          </cell>
          <cell r="B271" t="str">
            <v>Tubulão a ar comprimido D=1,40m prof. 18 / 24 m</v>
          </cell>
          <cell r="C271" t="str">
            <v xml:space="preserve"> </v>
          </cell>
          <cell r="D271" t="str">
            <v xml:space="preserve"> </v>
          </cell>
          <cell r="E271" t="str">
            <v>m</v>
          </cell>
          <cell r="G271">
            <v>0</v>
          </cell>
          <cell r="H271">
            <v>0</v>
          </cell>
        </row>
        <row r="272">
          <cell r="A272" t="str">
            <v>03.411.24</v>
          </cell>
          <cell r="B272" t="str">
            <v>Tubulão a ar comprimido D=1,40m prof. 24 / 27 m</v>
          </cell>
          <cell r="C272" t="str">
            <v xml:space="preserve"> </v>
          </cell>
          <cell r="D272" t="str">
            <v xml:space="preserve"> </v>
          </cell>
          <cell r="E272" t="str">
            <v>m</v>
          </cell>
          <cell r="G272">
            <v>0</v>
          </cell>
          <cell r="H272">
            <v>0</v>
          </cell>
        </row>
        <row r="273">
          <cell r="A273" t="str">
            <v>03.411.25</v>
          </cell>
          <cell r="B273" t="str">
            <v>Tubulão a ar comprimido D=1,40m prof. 27/31 m</v>
          </cell>
          <cell r="C273" t="str">
            <v xml:space="preserve"> </v>
          </cell>
          <cell r="D273" t="str">
            <v xml:space="preserve"> </v>
          </cell>
          <cell r="E273" t="str">
            <v>m</v>
          </cell>
          <cell r="G273">
            <v>0</v>
          </cell>
          <cell r="H273">
            <v>0</v>
          </cell>
        </row>
        <row r="274">
          <cell r="A274" t="str">
            <v>03.411.31</v>
          </cell>
          <cell r="B274" t="str">
            <v>Tubulão a ar comprimido D=1,60m prof. até 12 m</v>
          </cell>
          <cell r="C274" t="str">
            <v xml:space="preserve"> </v>
          </cell>
          <cell r="D274" t="str">
            <v xml:space="preserve"> </v>
          </cell>
          <cell r="E274" t="str">
            <v>m</v>
          </cell>
          <cell r="G274">
            <v>0</v>
          </cell>
          <cell r="H274">
            <v>0</v>
          </cell>
        </row>
        <row r="275">
          <cell r="A275" t="str">
            <v>03.411.32</v>
          </cell>
          <cell r="B275" t="str">
            <v>Tubulão a ar comprimido D=1,60m prof. 12 / 18 m</v>
          </cell>
          <cell r="C275" t="str">
            <v xml:space="preserve"> </v>
          </cell>
          <cell r="D275" t="str">
            <v xml:space="preserve"> </v>
          </cell>
          <cell r="E275" t="str">
            <v>m</v>
          </cell>
          <cell r="G275">
            <v>0</v>
          </cell>
          <cell r="H275">
            <v>0</v>
          </cell>
        </row>
        <row r="276">
          <cell r="A276" t="str">
            <v>03.411.33</v>
          </cell>
          <cell r="B276" t="str">
            <v>Tubulão a ar comprimido D=1,60m prof. 18 / 24 m</v>
          </cell>
          <cell r="C276" t="str">
            <v xml:space="preserve"> </v>
          </cell>
          <cell r="D276" t="str">
            <v xml:space="preserve"> </v>
          </cell>
          <cell r="E276" t="str">
            <v>m</v>
          </cell>
          <cell r="G276">
            <v>0</v>
          </cell>
          <cell r="H276">
            <v>0</v>
          </cell>
        </row>
        <row r="277">
          <cell r="A277" t="str">
            <v>03.411.34</v>
          </cell>
          <cell r="B277" t="str">
            <v>Tubulão a ar comprimido D=1,60m prof. 24 /27 m</v>
          </cell>
          <cell r="C277" t="str">
            <v xml:space="preserve"> </v>
          </cell>
          <cell r="D277" t="str">
            <v xml:space="preserve"> </v>
          </cell>
          <cell r="E277" t="str">
            <v>m</v>
          </cell>
          <cell r="G277">
            <v>0</v>
          </cell>
          <cell r="H277">
            <v>0</v>
          </cell>
        </row>
        <row r="278">
          <cell r="A278" t="str">
            <v>03.411.35</v>
          </cell>
          <cell r="B278" t="str">
            <v>Tubulão a ar comprimido D=1,60m prof. 27 / 31 m</v>
          </cell>
          <cell r="C278" t="str">
            <v xml:space="preserve"> </v>
          </cell>
          <cell r="D278" t="str">
            <v xml:space="preserve"> </v>
          </cell>
          <cell r="E278" t="str">
            <v>m</v>
          </cell>
          <cell r="G278">
            <v>0</v>
          </cell>
          <cell r="H278">
            <v>0</v>
          </cell>
        </row>
        <row r="279">
          <cell r="A279" t="str">
            <v>03.411.41</v>
          </cell>
          <cell r="B279" t="str">
            <v>Tubulão a ar comprimido D=1,80m prof. até 12 m</v>
          </cell>
          <cell r="C279" t="str">
            <v xml:space="preserve"> </v>
          </cell>
          <cell r="D279" t="str">
            <v xml:space="preserve"> </v>
          </cell>
          <cell r="E279" t="str">
            <v>m</v>
          </cell>
          <cell r="G279">
            <v>0</v>
          </cell>
          <cell r="H279">
            <v>0</v>
          </cell>
        </row>
        <row r="280">
          <cell r="A280" t="str">
            <v>03.411.42</v>
          </cell>
          <cell r="B280" t="str">
            <v>Tubulão a ar comprimido D=1,80m prof. 12 / 18 m</v>
          </cell>
          <cell r="C280" t="str">
            <v xml:space="preserve"> </v>
          </cell>
          <cell r="D280" t="str">
            <v xml:space="preserve"> </v>
          </cell>
          <cell r="E280" t="str">
            <v>m</v>
          </cell>
          <cell r="G280">
            <v>0</v>
          </cell>
          <cell r="H280">
            <v>0</v>
          </cell>
        </row>
        <row r="281">
          <cell r="A281" t="str">
            <v>03.411.43</v>
          </cell>
          <cell r="B281" t="str">
            <v>Tubulão a ar comprimido D=1,80m prof. 18 1 24 m</v>
          </cell>
          <cell r="C281" t="str">
            <v xml:space="preserve"> </v>
          </cell>
          <cell r="D281" t="str">
            <v xml:space="preserve"> </v>
          </cell>
          <cell r="E281" t="str">
            <v>m</v>
          </cell>
          <cell r="G281">
            <v>0</v>
          </cell>
          <cell r="H281">
            <v>0</v>
          </cell>
        </row>
        <row r="282">
          <cell r="A282" t="str">
            <v>03.411.44</v>
          </cell>
          <cell r="B282" t="str">
            <v>Tubulão a ar comprimido D=1,80m prof. 24 / 27 m</v>
          </cell>
          <cell r="C282" t="str">
            <v xml:space="preserve"> </v>
          </cell>
          <cell r="D282" t="str">
            <v xml:space="preserve"> </v>
          </cell>
          <cell r="E282" t="str">
            <v>m</v>
          </cell>
          <cell r="G282">
            <v>0</v>
          </cell>
          <cell r="H282">
            <v>0</v>
          </cell>
        </row>
        <row r="283">
          <cell r="A283" t="str">
            <v>03.411.45</v>
          </cell>
          <cell r="B283" t="str">
            <v>Tubulão a ar comprimido D=1,80m prof. 27 / 31 m</v>
          </cell>
          <cell r="C283" t="str">
            <v xml:space="preserve"> </v>
          </cell>
          <cell r="D283" t="str">
            <v xml:space="preserve"> </v>
          </cell>
          <cell r="E283" t="str">
            <v>m</v>
          </cell>
          <cell r="G283">
            <v>0</v>
          </cell>
          <cell r="H283">
            <v>0</v>
          </cell>
        </row>
        <row r="284">
          <cell r="A284" t="str">
            <v>03.411.51</v>
          </cell>
          <cell r="B284" t="str">
            <v>Tubulão a ar comprimido D=2,00m prof. até 12 m</v>
          </cell>
          <cell r="C284" t="str">
            <v xml:space="preserve"> </v>
          </cell>
          <cell r="D284" t="str">
            <v xml:space="preserve"> </v>
          </cell>
          <cell r="E284" t="str">
            <v>m</v>
          </cell>
          <cell r="G284">
            <v>0</v>
          </cell>
          <cell r="H284">
            <v>0</v>
          </cell>
        </row>
        <row r="285">
          <cell r="A285" t="str">
            <v>03.411.52</v>
          </cell>
          <cell r="B285" t="str">
            <v>Tubulão a ar comprimido D=2,00m prof. 12 / 18 m</v>
          </cell>
          <cell r="C285" t="str">
            <v xml:space="preserve"> </v>
          </cell>
          <cell r="D285" t="str">
            <v xml:space="preserve"> </v>
          </cell>
          <cell r="E285" t="str">
            <v>m</v>
          </cell>
          <cell r="G285">
            <v>0</v>
          </cell>
          <cell r="H285">
            <v>0</v>
          </cell>
        </row>
        <row r="286">
          <cell r="A286" t="str">
            <v>03.411.53</v>
          </cell>
          <cell r="B286" t="str">
            <v>Tubulão a ar comprimido D=2,00m prof. 18 / 24 m</v>
          </cell>
          <cell r="C286" t="str">
            <v xml:space="preserve"> </v>
          </cell>
          <cell r="D286" t="str">
            <v xml:space="preserve"> </v>
          </cell>
          <cell r="E286" t="str">
            <v>m</v>
          </cell>
          <cell r="G286">
            <v>0</v>
          </cell>
          <cell r="H286">
            <v>0</v>
          </cell>
        </row>
        <row r="287">
          <cell r="A287" t="str">
            <v>03.411.54</v>
          </cell>
          <cell r="B287" t="str">
            <v>Tubulão a ar comprimido D=2,00m prof. 24 / 27 m</v>
          </cell>
          <cell r="C287" t="str">
            <v xml:space="preserve"> </v>
          </cell>
          <cell r="D287" t="str">
            <v xml:space="preserve"> </v>
          </cell>
          <cell r="E287" t="str">
            <v>m</v>
          </cell>
          <cell r="G287">
            <v>0</v>
          </cell>
          <cell r="H287">
            <v>0</v>
          </cell>
        </row>
        <row r="288">
          <cell r="A288" t="str">
            <v>03.411.55</v>
          </cell>
          <cell r="B288" t="str">
            <v>Tubulão a ar comprimido D=2,00m prof. 27 / 31 m</v>
          </cell>
          <cell r="C288" t="str">
            <v xml:space="preserve"> </v>
          </cell>
          <cell r="D288" t="str">
            <v xml:space="preserve"> </v>
          </cell>
          <cell r="E288" t="str">
            <v>m</v>
          </cell>
          <cell r="G288">
            <v>0</v>
          </cell>
          <cell r="H288">
            <v>0</v>
          </cell>
        </row>
        <row r="289">
          <cell r="A289" t="str">
            <v>03.411.61</v>
          </cell>
          <cell r="B289" t="str">
            <v>Tubulão a ar comprimido D=2,20m prof. até 12 m</v>
          </cell>
          <cell r="C289" t="str">
            <v xml:space="preserve"> </v>
          </cell>
          <cell r="D289" t="str">
            <v xml:space="preserve"> </v>
          </cell>
          <cell r="E289" t="str">
            <v>m</v>
          </cell>
          <cell r="G289">
            <v>0</v>
          </cell>
          <cell r="H289">
            <v>0</v>
          </cell>
        </row>
        <row r="290">
          <cell r="A290" t="str">
            <v>03.411.62</v>
          </cell>
          <cell r="B290" t="str">
            <v>Tubulão a ar comprimido D=2,20m prof. 12 / 18 m</v>
          </cell>
          <cell r="C290" t="str">
            <v xml:space="preserve"> </v>
          </cell>
          <cell r="D290" t="str">
            <v xml:space="preserve"> </v>
          </cell>
          <cell r="E290" t="str">
            <v>m</v>
          </cell>
          <cell r="G290">
            <v>0</v>
          </cell>
          <cell r="H290">
            <v>0</v>
          </cell>
        </row>
        <row r="291">
          <cell r="A291" t="str">
            <v>03.411.63</v>
          </cell>
          <cell r="B291" t="str">
            <v>Tubulão a ar comprimido D=2,20m prof. 18 / 24 m</v>
          </cell>
          <cell r="C291" t="str">
            <v xml:space="preserve"> </v>
          </cell>
          <cell r="D291" t="str">
            <v xml:space="preserve"> </v>
          </cell>
          <cell r="E291" t="str">
            <v>m</v>
          </cell>
          <cell r="G291">
            <v>0</v>
          </cell>
          <cell r="H291">
            <v>0</v>
          </cell>
        </row>
        <row r="292">
          <cell r="A292" t="str">
            <v>03.411.64</v>
          </cell>
          <cell r="B292" t="str">
            <v>Tubulão a ar comprimido D=2,20m prof. 24 / 27 m</v>
          </cell>
          <cell r="C292" t="str">
            <v xml:space="preserve"> </v>
          </cell>
          <cell r="D292" t="str">
            <v xml:space="preserve"> </v>
          </cell>
          <cell r="E292" t="str">
            <v>m</v>
          </cell>
          <cell r="G292">
            <v>0</v>
          </cell>
          <cell r="H292">
            <v>0</v>
          </cell>
        </row>
        <row r="293">
          <cell r="A293" t="str">
            <v>03.411.65</v>
          </cell>
          <cell r="B293" t="str">
            <v>Tubulão a ar comprimido D=2,20m prof. 27 / 31 m</v>
          </cell>
          <cell r="C293" t="str">
            <v xml:space="preserve"> </v>
          </cell>
          <cell r="D293" t="str">
            <v xml:space="preserve"> </v>
          </cell>
          <cell r="E293" t="str">
            <v>m</v>
          </cell>
          <cell r="G293">
            <v>0</v>
          </cell>
          <cell r="H293">
            <v>0</v>
          </cell>
        </row>
        <row r="294">
          <cell r="A294" t="str">
            <v>DER90150</v>
          </cell>
          <cell r="B294" t="str">
            <v>Escavação em tubulão a céu aberto em material de 1ªcateg.</v>
          </cell>
          <cell r="C294" t="str">
            <v xml:space="preserve"> </v>
          </cell>
          <cell r="D294" t="str">
            <v xml:space="preserve"> </v>
          </cell>
          <cell r="E294" t="str">
            <v>m3</v>
          </cell>
          <cell r="F294">
            <v>136.15</v>
          </cell>
          <cell r="G294">
            <v>48.741700000000002</v>
          </cell>
          <cell r="H294">
            <v>184.89170000000001</v>
          </cell>
        </row>
        <row r="295">
          <cell r="A295" t="str">
            <v>DER90160</v>
          </cell>
          <cell r="B295" t="str">
            <v>Escavação em tubulão a céu aberto em material de 3ªcateg.</v>
          </cell>
          <cell r="C295" t="str">
            <v xml:space="preserve"> </v>
          </cell>
          <cell r="D295" t="str">
            <v xml:space="preserve"> </v>
          </cell>
          <cell r="E295" t="str">
            <v>m3</v>
          </cell>
          <cell r="F295">
            <v>471.91</v>
          </cell>
          <cell r="G295">
            <v>168.94378</v>
          </cell>
          <cell r="H295">
            <v>640.85378000000003</v>
          </cell>
        </row>
        <row r="296">
          <cell r="A296" t="str">
            <v>DER90170</v>
          </cell>
          <cell r="B296" t="str">
            <v>Escavação em tubulão sob ar comprimido em material de 1ªcateg.</v>
          </cell>
          <cell r="C296" t="str">
            <v xml:space="preserve"> </v>
          </cell>
          <cell r="D296" t="str">
            <v xml:space="preserve"> </v>
          </cell>
          <cell r="E296" t="str">
            <v>m3</v>
          </cell>
          <cell r="F296">
            <v>546.41999999999996</v>
          </cell>
          <cell r="G296">
            <v>195.61835999999997</v>
          </cell>
          <cell r="H296">
            <v>742.0383599999999</v>
          </cell>
        </row>
        <row r="297">
          <cell r="A297" t="str">
            <v>DER90180</v>
          </cell>
          <cell r="B297" t="str">
            <v>Escavação em tubulão sob ar comprimido em material de 3ªcateg.</v>
          </cell>
          <cell r="C297" t="str">
            <v xml:space="preserve"> </v>
          </cell>
          <cell r="D297" t="str">
            <v xml:space="preserve"> </v>
          </cell>
          <cell r="E297" t="str">
            <v>m3</v>
          </cell>
          <cell r="F297">
            <v>849.96</v>
          </cell>
          <cell r="G297">
            <v>304.28568000000001</v>
          </cell>
          <cell r="H297">
            <v>1154.24568</v>
          </cell>
        </row>
        <row r="298">
          <cell r="A298" t="str">
            <v>DER90190</v>
          </cell>
          <cell r="B298" t="str">
            <v>Cravação de fuste de tubulão a céu aberto</v>
          </cell>
          <cell r="C298" t="str">
            <v xml:space="preserve"> </v>
          </cell>
          <cell r="D298" t="str">
            <v xml:space="preserve"> </v>
          </cell>
          <cell r="E298" t="str">
            <v>m</v>
          </cell>
          <cell r="G298">
            <v>0</v>
          </cell>
          <cell r="H298">
            <v>0</v>
          </cell>
        </row>
        <row r="299">
          <cell r="A299" t="str">
            <v>DER90200</v>
          </cell>
          <cell r="B299" t="str">
            <v>Cravação de fuste de tubulão sob ar comprimido</v>
          </cell>
          <cell r="C299" t="str">
            <v xml:space="preserve"> </v>
          </cell>
          <cell r="D299" t="str">
            <v xml:space="preserve"> </v>
          </cell>
          <cell r="E299" t="str">
            <v>m</v>
          </cell>
          <cell r="G299">
            <v>0</v>
          </cell>
          <cell r="H299">
            <v>0</v>
          </cell>
        </row>
        <row r="300">
          <cell r="A300" t="str">
            <v>03.412.01</v>
          </cell>
          <cell r="B300" t="str">
            <v>Esc p/ alarg base tub ar comp prof. até 12m</v>
          </cell>
          <cell r="C300" t="str">
            <v xml:space="preserve"> </v>
          </cell>
          <cell r="D300" t="str">
            <v xml:space="preserve"> </v>
          </cell>
          <cell r="E300" t="str">
            <v>m3</v>
          </cell>
          <cell r="F300">
            <v>546.20000000000005</v>
          </cell>
          <cell r="G300">
            <v>195.53960000000001</v>
          </cell>
          <cell r="H300">
            <v>741.73960000000011</v>
          </cell>
        </row>
        <row r="301">
          <cell r="A301" t="str">
            <v>03.412.02</v>
          </cell>
          <cell r="B301" t="str">
            <v>Esc p/ alarg base tub ar comp prof. 12 / 1 8 m</v>
          </cell>
          <cell r="C301" t="str">
            <v xml:space="preserve"> </v>
          </cell>
          <cell r="D301" t="str">
            <v xml:space="preserve"> </v>
          </cell>
          <cell r="E301" t="str">
            <v>m3</v>
          </cell>
          <cell r="F301">
            <v>607.66999999999996</v>
          </cell>
          <cell r="G301">
            <v>217.54585999999998</v>
          </cell>
          <cell r="H301">
            <v>825.21585999999991</v>
          </cell>
        </row>
        <row r="302">
          <cell r="A302" t="str">
            <v>03.412.03</v>
          </cell>
          <cell r="B302" t="str">
            <v>Esc p/ alarg base tub ar comp prof. 18 / 24 m</v>
          </cell>
          <cell r="C302" t="str">
            <v xml:space="preserve"> </v>
          </cell>
          <cell r="D302" t="str">
            <v xml:space="preserve"> </v>
          </cell>
          <cell r="E302" t="str">
            <v>m3</v>
          </cell>
          <cell r="F302">
            <v>830.29</v>
          </cell>
          <cell r="G302">
            <v>297.24381999999997</v>
          </cell>
          <cell r="H302">
            <v>1127.5338199999999</v>
          </cell>
        </row>
        <row r="303">
          <cell r="A303" t="str">
            <v>03.412.04</v>
          </cell>
          <cell r="B303" t="str">
            <v>Esc p/ alarg base tub ar comp prof. 24 / 27 m</v>
          </cell>
          <cell r="C303" t="str">
            <v xml:space="preserve"> </v>
          </cell>
          <cell r="D303" t="str">
            <v xml:space="preserve"> </v>
          </cell>
          <cell r="E303" t="str">
            <v>m3</v>
          </cell>
          <cell r="G303">
            <v>0</v>
          </cell>
          <cell r="H303">
            <v>0</v>
          </cell>
        </row>
        <row r="304">
          <cell r="A304" t="str">
            <v>03.412.05</v>
          </cell>
          <cell r="B304" t="str">
            <v>Esc p/ alarg base tub ar comp prof. 27 / 31 m</v>
          </cell>
          <cell r="C304" t="str">
            <v xml:space="preserve"> </v>
          </cell>
          <cell r="D304" t="str">
            <v xml:space="preserve"> </v>
          </cell>
          <cell r="E304" t="str">
            <v>m3</v>
          </cell>
          <cell r="G304">
            <v>0</v>
          </cell>
          <cell r="H304">
            <v>0</v>
          </cell>
        </row>
        <row r="305">
          <cell r="A305" t="str">
            <v>03.412.11</v>
          </cell>
          <cell r="B305" t="str">
            <v>Forn lanc conc base tub ar comp prof até 12 m</v>
          </cell>
          <cell r="C305" t="str">
            <v xml:space="preserve"> </v>
          </cell>
          <cell r="D305" t="str">
            <v xml:space="preserve"> </v>
          </cell>
          <cell r="E305" t="str">
            <v>m3</v>
          </cell>
          <cell r="G305">
            <v>0</v>
          </cell>
          <cell r="H305">
            <v>0</v>
          </cell>
        </row>
        <row r="306">
          <cell r="A306" t="str">
            <v>03.412.12</v>
          </cell>
          <cell r="B306" t="str">
            <v>Forn lanc conc base tub ar comp prof 12 / 18 m</v>
          </cell>
          <cell r="C306" t="str">
            <v xml:space="preserve"> </v>
          </cell>
          <cell r="D306" t="str">
            <v xml:space="preserve"> </v>
          </cell>
          <cell r="E306" t="str">
            <v>m3</v>
          </cell>
          <cell r="G306">
            <v>0</v>
          </cell>
          <cell r="H306">
            <v>0</v>
          </cell>
        </row>
        <row r="307">
          <cell r="A307" t="str">
            <v>03.412.13</v>
          </cell>
          <cell r="B307" t="str">
            <v>Forn lanc conc base tub ar comp prof 18 / 24 m</v>
          </cell>
          <cell r="C307" t="str">
            <v xml:space="preserve"> </v>
          </cell>
          <cell r="D307" t="str">
            <v xml:space="preserve"> </v>
          </cell>
          <cell r="E307" t="str">
            <v>m3</v>
          </cell>
          <cell r="G307">
            <v>0</v>
          </cell>
          <cell r="H307">
            <v>0</v>
          </cell>
        </row>
        <row r="308">
          <cell r="A308" t="str">
            <v>03.412.14</v>
          </cell>
          <cell r="B308" t="str">
            <v>Forn lanc conc base tub ar comp prof 24 / 27 m</v>
          </cell>
          <cell r="C308" t="str">
            <v xml:space="preserve"> </v>
          </cell>
          <cell r="D308" t="str">
            <v xml:space="preserve"> </v>
          </cell>
          <cell r="E308" t="str">
            <v>m3</v>
          </cell>
          <cell r="G308">
            <v>0</v>
          </cell>
          <cell r="H308">
            <v>0</v>
          </cell>
        </row>
        <row r="309">
          <cell r="A309" t="str">
            <v>03.412.15</v>
          </cell>
          <cell r="B309" t="str">
            <v>Forn lanc conc base tub ar comp prof 27 / 31 m</v>
          </cell>
          <cell r="C309" t="str">
            <v xml:space="preserve"> </v>
          </cell>
          <cell r="D309" t="str">
            <v xml:space="preserve"> </v>
          </cell>
          <cell r="E309" t="str">
            <v>m3</v>
          </cell>
          <cell r="G309">
            <v>0</v>
          </cell>
          <cell r="H309">
            <v>0</v>
          </cell>
        </row>
        <row r="310">
          <cell r="A310" t="str">
            <v>03.510.00</v>
          </cell>
          <cell r="B310" t="str">
            <v>Aparelho de apoio em neoprene</v>
          </cell>
          <cell r="C310" t="str">
            <v xml:space="preserve"> </v>
          </cell>
          <cell r="D310" t="str">
            <v xml:space="preserve"> </v>
          </cell>
          <cell r="E310" t="str">
            <v>kg</v>
          </cell>
          <cell r="F310">
            <v>64.02</v>
          </cell>
          <cell r="G310">
            <v>22.919159999999998</v>
          </cell>
          <cell r="H310">
            <v>86.939159999999987</v>
          </cell>
        </row>
        <row r="311">
          <cell r="A311" t="str">
            <v>03.700.01</v>
          </cell>
          <cell r="B311" t="str">
            <v>Guarda corpo em concreto Fck = 18 MPa</v>
          </cell>
          <cell r="C311" t="str">
            <v xml:space="preserve"> </v>
          </cell>
          <cell r="D311" t="str">
            <v xml:space="preserve"> </v>
          </cell>
          <cell r="E311" t="str">
            <v>m</v>
          </cell>
          <cell r="F311">
            <v>59.02</v>
          </cell>
          <cell r="G311">
            <v>21.129159999999999</v>
          </cell>
          <cell r="H311">
            <v>80.149159999999995</v>
          </cell>
        </row>
        <row r="312">
          <cell r="A312" t="str">
            <v>03.920.01</v>
          </cell>
          <cell r="B312" t="str">
            <v>Abertura concretagem bases Tubulões céu aberto</v>
          </cell>
          <cell r="C312" t="str">
            <v xml:space="preserve"> </v>
          </cell>
          <cell r="D312" t="str">
            <v xml:space="preserve"> </v>
          </cell>
          <cell r="E312" t="str">
            <v>m3</v>
          </cell>
          <cell r="G312">
            <v>0</v>
          </cell>
          <cell r="H312">
            <v>0</v>
          </cell>
        </row>
        <row r="313">
          <cell r="A313" t="str">
            <v>03.920.02</v>
          </cell>
          <cell r="B313" t="str">
            <v>Abertura concretagem bases Tubulões  ar comprimido</v>
          </cell>
          <cell r="C313" t="str">
            <v xml:space="preserve"> </v>
          </cell>
          <cell r="D313" t="str">
            <v xml:space="preserve"> </v>
          </cell>
          <cell r="E313" t="str">
            <v>m3</v>
          </cell>
          <cell r="G313">
            <v>0</v>
          </cell>
          <cell r="H313">
            <v>0</v>
          </cell>
        </row>
        <row r="314">
          <cell r="A314" t="str">
            <v>03.930.00</v>
          </cell>
          <cell r="B314" t="str">
            <v>Junta de cantoneira</v>
          </cell>
          <cell r="C314" t="str">
            <v xml:space="preserve"> </v>
          </cell>
          <cell r="D314" t="str">
            <v xml:space="preserve"> </v>
          </cell>
          <cell r="E314" t="str">
            <v>m</v>
          </cell>
          <cell r="G314">
            <v>0</v>
          </cell>
          <cell r="H314">
            <v>0</v>
          </cell>
        </row>
        <row r="315">
          <cell r="A315" t="str">
            <v>03.940.00</v>
          </cell>
          <cell r="B315" t="str">
            <v>Apiloamento manual</v>
          </cell>
          <cell r="C315" t="str">
            <v xml:space="preserve"> </v>
          </cell>
          <cell r="D315" t="str">
            <v xml:space="preserve"> </v>
          </cell>
          <cell r="E315" t="str">
            <v>m3</v>
          </cell>
          <cell r="F315">
            <v>3.35</v>
          </cell>
          <cell r="G315">
            <v>1.1993</v>
          </cell>
          <cell r="H315">
            <v>4.5493000000000006</v>
          </cell>
        </row>
        <row r="316">
          <cell r="A316" t="str">
            <v>03.940.01</v>
          </cell>
          <cell r="B316" t="str">
            <v>Reaterro e compactação manual de bueiros</v>
          </cell>
          <cell r="C316" t="str">
            <v xml:space="preserve"> </v>
          </cell>
          <cell r="D316" t="str">
            <v xml:space="preserve"> </v>
          </cell>
          <cell r="E316" t="str">
            <v>m3</v>
          </cell>
          <cell r="F316">
            <v>3.35</v>
          </cell>
          <cell r="G316">
            <v>1.1993</v>
          </cell>
          <cell r="H316">
            <v>4.5493000000000006</v>
          </cell>
        </row>
        <row r="317">
          <cell r="A317" t="str">
            <v>03.951.01</v>
          </cell>
          <cell r="B317" t="str">
            <v>Pintura com nata de cimento</v>
          </cell>
          <cell r="C317" t="str">
            <v xml:space="preserve"> </v>
          </cell>
          <cell r="D317" t="str">
            <v xml:space="preserve"> </v>
          </cell>
          <cell r="E317" t="str">
            <v>m2</v>
          </cell>
          <cell r="G317">
            <v>0</v>
          </cell>
          <cell r="H317">
            <v>0</v>
          </cell>
        </row>
        <row r="318">
          <cell r="A318" t="str">
            <v>03.990.01</v>
          </cell>
          <cell r="B318" t="str">
            <v>Confecção e colocação de cabo 4 varas de 1/2"</v>
          </cell>
          <cell r="C318" t="str">
            <v xml:space="preserve"> </v>
          </cell>
          <cell r="D318" t="str">
            <v xml:space="preserve"> </v>
          </cell>
          <cell r="E318" t="str">
            <v>kg</v>
          </cell>
          <cell r="G318">
            <v>0</v>
          </cell>
          <cell r="H318">
            <v>0</v>
          </cell>
        </row>
        <row r="319">
          <cell r="A319" t="str">
            <v>03.990.02</v>
          </cell>
          <cell r="B319" t="str">
            <v>Confecção e colocação de cabo 6 varas de 1/2"</v>
          </cell>
          <cell r="C319" t="str">
            <v xml:space="preserve"> </v>
          </cell>
          <cell r="D319" t="str">
            <v xml:space="preserve"> </v>
          </cell>
          <cell r="E319" t="str">
            <v>kg</v>
          </cell>
          <cell r="G319">
            <v>0</v>
          </cell>
          <cell r="H319">
            <v>0</v>
          </cell>
        </row>
        <row r="320">
          <cell r="A320" t="str">
            <v>03.990.03</v>
          </cell>
          <cell r="B320" t="str">
            <v>Confecção e colocação de cabo 7 varas de 1/2"</v>
          </cell>
          <cell r="C320" t="str">
            <v xml:space="preserve"> </v>
          </cell>
          <cell r="D320" t="str">
            <v xml:space="preserve"> </v>
          </cell>
          <cell r="E320" t="str">
            <v>kg</v>
          </cell>
          <cell r="G320">
            <v>0</v>
          </cell>
          <cell r="H320">
            <v>0</v>
          </cell>
        </row>
        <row r="321">
          <cell r="A321" t="str">
            <v>03.990.04</v>
          </cell>
          <cell r="B321" t="str">
            <v>Confecção e colocação de cabo 12 varas de 1/2"</v>
          </cell>
          <cell r="C321" t="str">
            <v xml:space="preserve"> </v>
          </cell>
          <cell r="D321" t="str">
            <v xml:space="preserve"> </v>
          </cell>
          <cell r="E321" t="str">
            <v>kg</v>
          </cell>
          <cell r="F321">
            <v>3.68</v>
          </cell>
          <cell r="G321">
            <v>1.3174399999999999</v>
          </cell>
          <cell r="H321">
            <v>4.9974400000000001</v>
          </cell>
        </row>
        <row r="322">
          <cell r="A322" t="str">
            <v>03.991.01</v>
          </cell>
          <cell r="B322" t="str">
            <v>Dreno de PVC D= 75 mm</v>
          </cell>
          <cell r="C322" t="str">
            <v xml:space="preserve"> </v>
          </cell>
          <cell r="D322" t="str">
            <v xml:space="preserve"> </v>
          </cell>
          <cell r="E322" t="str">
            <v>un</v>
          </cell>
          <cell r="G322">
            <v>0</v>
          </cell>
          <cell r="H322">
            <v>0</v>
          </cell>
        </row>
        <row r="323">
          <cell r="A323" t="str">
            <v>03.991.02</v>
          </cell>
          <cell r="B323" t="str">
            <v>Dreno de PVC D= 100 mm</v>
          </cell>
          <cell r="C323" t="str">
            <v xml:space="preserve"> </v>
          </cell>
          <cell r="D323" t="str">
            <v xml:space="preserve"> </v>
          </cell>
          <cell r="E323" t="str">
            <v>un</v>
          </cell>
          <cell r="F323">
            <v>2.17</v>
          </cell>
          <cell r="G323">
            <v>0.77685999999999999</v>
          </cell>
          <cell r="H323">
            <v>2.94686</v>
          </cell>
        </row>
        <row r="324">
          <cell r="A324" t="str">
            <v>P 03.991.01a</v>
          </cell>
          <cell r="B324" t="str">
            <v>Dreno de FF D= 30 mm x 750mm</v>
          </cell>
          <cell r="C324" t="str">
            <v xml:space="preserve"> </v>
          </cell>
          <cell r="D324" t="str">
            <v xml:space="preserve"> </v>
          </cell>
          <cell r="E324" t="str">
            <v>un</v>
          </cell>
          <cell r="F324">
            <v>4.5999999999999996</v>
          </cell>
          <cell r="G324">
            <v>1.6467999999999998</v>
          </cell>
          <cell r="H324">
            <v>6.2467999999999995</v>
          </cell>
        </row>
        <row r="325">
          <cell r="A325" t="str">
            <v>P 03.991.01b</v>
          </cell>
          <cell r="B325" t="str">
            <v>Dreno de FF D= 50 mm x 500mm</v>
          </cell>
          <cell r="C325" t="str">
            <v xml:space="preserve"> </v>
          </cell>
          <cell r="D325" t="str">
            <v xml:space="preserve"> </v>
          </cell>
          <cell r="E325" t="str">
            <v>un</v>
          </cell>
          <cell r="F325">
            <v>4.88</v>
          </cell>
          <cell r="G325">
            <v>1.7470399999999999</v>
          </cell>
          <cell r="H325">
            <v>6.62704</v>
          </cell>
        </row>
        <row r="326">
          <cell r="A326" t="str">
            <v>P 03.991.01c</v>
          </cell>
          <cell r="B326" t="str">
            <v>Dreno de FF D= 100 mm x 500mm</v>
          </cell>
          <cell r="C326" t="str">
            <v xml:space="preserve"> </v>
          </cell>
          <cell r="D326" t="str">
            <v xml:space="preserve"> </v>
          </cell>
          <cell r="E326" t="str">
            <v>un</v>
          </cell>
          <cell r="F326">
            <v>11.52</v>
          </cell>
          <cell r="G326">
            <v>4.1241599999999998</v>
          </cell>
          <cell r="H326">
            <v>15.644159999999999</v>
          </cell>
        </row>
        <row r="327">
          <cell r="A327" t="str">
            <v>P 03.991.01d</v>
          </cell>
          <cell r="B327" t="str">
            <v>Dreno de FF D= 150 mm x 500mm</v>
          </cell>
          <cell r="C327" t="str">
            <v xml:space="preserve"> </v>
          </cell>
          <cell r="D327" t="str">
            <v xml:space="preserve"> </v>
          </cell>
          <cell r="E327" t="str">
            <v>un</v>
          </cell>
          <cell r="F327">
            <v>18.34</v>
          </cell>
          <cell r="G327">
            <v>6.5657199999999998</v>
          </cell>
          <cell r="H327">
            <v>24.905719999999999</v>
          </cell>
        </row>
        <row r="328">
          <cell r="A328" t="str">
            <v>P 03.991.01f</v>
          </cell>
          <cell r="B328" t="str">
            <v>Dreno de FF D= 150 mm x 400mm</v>
          </cell>
          <cell r="C328" t="str">
            <v xml:space="preserve"> </v>
          </cell>
          <cell r="D328" t="str">
            <v xml:space="preserve"> </v>
          </cell>
          <cell r="E328" t="str">
            <v>un</v>
          </cell>
          <cell r="F328">
            <v>15</v>
          </cell>
          <cell r="G328">
            <v>5.37</v>
          </cell>
          <cell r="H328">
            <v>20.37</v>
          </cell>
        </row>
        <row r="329">
          <cell r="A329" t="str">
            <v>03.993.01</v>
          </cell>
          <cell r="B329" t="str">
            <v>Cravação estacas metálicas-trilhos soldados-estrel</v>
          </cell>
          <cell r="C329" t="str">
            <v xml:space="preserve"> </v>
          </cell>
          <cell r="D329" t="str">
            <v xml:space="preserve"> </v>
          </cell>
          <cell r="E329" t="str">
            <v>m</v>
          </cell>
          <cell r="G329">
            <v>0</v>
          </cell>
          <cell r="H329">
            <v>0</v>
          </cell>
        </row>
        <row r="330">
          <cell r="A330" t="str">
            <v>03.993.02</v>
          </cell>
          <cell r="B330" t="str">
            <v>Cravação estacas pre-mold. de concreto</v>
          </cell>
          <cell r="C330" t="str">
            <v xml:space="preserve"> </v>
          </cell>
          <cell r="D330" t="str">
            <v xml:space="preserve"> </v>
          </cell>
          <cell r="E330" t="str">
            <v>m</v>
          </cell>
          <cell r="F330">
            <v>114.24</v>
          </cell>
          <cell r="G330">
            <v>40.897919999999999</v>
          </cell>
          <cell r="H330">
            <v>155.13792000000001</v>
          </cell>
        </row>
        <row r="331">
          <cell r="A331" t="str">
            <v>P 03.993.02a</v>
          </cell>
          <cell r="B331" t="str">
            <v>Estacas pré-mold. de concreto 700 KN, fornec., transp.e cravação</v>
          </cell>
          <cell r="C331" t="str">
            <v xml:space="preserve"> </v>
          </cell>
          <cell r="D331" t="str">
            <v xml:space="preserve"> </v>
          </cell>
          <cell r="E331" t="str">
            <v>m</v>
          </cell>
          <cell r="F331">
            <v>35.4</v>
          </cell>
          <cell r="G331">
            <v>12.6732</v>
          </cell>
          <cell r="H331">
            <v>48.0732</v>
          </cell>
        </row>
        <row r="332">
          <cell r="A332" t="str">
            <v>P 03.993.02b</v>
          </cell>
          <cell r="B332" t="str">
            <v>Estacas pré-mold. de concreto 550 KN, fornec., transp e cravação</v>
          </cell>
          <cell r="C332" t="str">
            <v xml:space="preserve"> </v>
          </cell>
          <cell r="D332" t="str">
            <v xml:space="preserve"> </v>
          </cell>
          <cell r="E332" t="str">
            <v>m</v>
          </cell>
          <cell r="F332">
            <v>25.92</v>
          </cell>
          <cell r="G332">
            <v>9.2793600000000005</v>
          </cell>
          <cell r="H332">
            <v>35.199359999999999</v>
          </cell>
        </row>
        <row r="333">
          <cell r="A333" t="str">
            <v>P 03.993.02c</v>
          </cell>
          <cell r="B333" t="str">
            <v>Emendas para estacas pré-moldadas</v>
          </cell>
          <cell r="E333" t="str">
            <v>un</v>
          </cell>
          <cell r="F333">
            <v>70</v>
          </cell>
          <cell r="G333">
            <v>25.06</v>
          </cell>
          <cell r="H333">
            <v>95.06</v>
          </cell>
        </row>
        <row r="334">
          <cell r="A334" t="str">
            <v>03.999.01</v>
          </cell>
          <cell r="B334" t="str">
            <v>Protensão e injeção de cabo de 4 varas de 1/2"</v>
          </cell>
          <cell r="C334" t="str">
            <v xml:space="preserve"> </v>
          </cell>
          <cell r="D334" t="str">
            <v xml:space="preserve"> </v>
          </cell>
          <cell r="E334" t="str">
            <v>un</v>
          </cell>
          <cell r="G334">
            <v>0</v>
          </cell>
          <cell r="H334">
            <v>0</v>
          </cell>
        </row>
        <row r="335">
          <cell r="A335" t="str">
            <v>03.999.02</v>
          </cell>
          <cell r="B335" t="str">
            <v>Protensão e injeção de cabo de 6 varas de 1/2"</v>
          </cell>
          <cell r="C335" t="str">
            <v xml:space="preserve"> </v>
          </cell>
          <cell r="D335" t="str">
            <v xml:space="preserve"> </v>
          </cell>
          <cell r="E335" t="str">
            <v>un</v>
          </cell>
          <cell r="G335">
            <v>0</v>
          </cell>
          <cell r="H335">
            <v>0</v>
          </cell>
        </row>
        <row r="336">
          <cell r="A336" t="str">
            <v>03.999.03</v>
          </cell>
          <cell r="B336" t="str">
            <v>Protensão e injeção de cabo de 7 varas de 1/2"</v>
          </cell>
          <cell r="C336" t="str">
            <v xml:space="preserve"> </v>
          </cell>
          <cell r="D336" t="str">
            <v xml:space="preserve"> </v>
          </cell>
          <cell r="E336" t="str">
            <v>un</v>
          </cell>
          <cell r="G336">
            <v>0</v>
          </cell>
          <cell r="H336">
            <v>0</v>
          </cell>
        </row>
        <row r="337">
          <cell r="A337" t="str">
            <v>03.999.04</v>
          </cell>
          <cell r="B337" t="str">
            <v>Protensão e injeção de cabo de 12 varas de 1/2"</v>
          </cell>
          <cell r="E337" t="str">
            <v>un</v>
          </cell>
          <cell r="F337">
            <v>572.07000000000005</v>
          </cell>
          <cell r="G337">
            <v>204.80106000000001</v>
          </cell>
          <cell r="H337">
            <v>776.87106000000006</v>
          </cell>
        </row>
        <row r="338">
          <cell r="A338">
            <v>4</v>
          </cell>
          <cell r="B338" t="str">
            <v>DRENAGEM E OBRAS DE ARTE CORRENTES</v>
          </cell>
          <cell r="G338">
            <v>0</v>
          </cell>
        </row>
        <row r="339">
          <cell r="A339" t="str">
            <v>04.000.00</v>
          </cell>
          <cell r="B339" t="str">
            <v>Escavação manual em material de 1a categoria</v>
          </cell>
          <cell r="C339" t="str">
            <v xml:space="preserve"> </v>
          </cell>
          <cell r="D339" t="str">
            <v xml:space="preserve"> </v>
          </cell>
          <cell r="E339" t="str">
            <v>m3</v>
          </cell>
          <cell r="F339">
            <v>12.94</v>
          </cell>
          <cell r="G339">
            <v>4.6325199999999995</v>
          </cell>
          <cell r="H339">
            <v>17.572519999999997</v>
          </cell>
        </row>
        <row r="340">
          <cell r="A340" t="str">
            <v>04.000.01</v>
          </cell>
          <cell r="B340" t="str">
            <v>Escavação manual,reaterro e compactação (material de 1a categoria)</v>
          </cell>
          <cell r="C340" t="str">
            <v xml:space="preserve"> </v>
          </cell>
          <cell r="D340" t="str">
            <v xml:space="preserve"> </v>
          </cell>
          <cell r="E340" t="str">
            <v>m3</v>
          </cell>
          <cell r="F340">
            <v>16.440000000000001</v>
          </cell>
          <cell r="G340">
            <v>5.8855200000000005</v>
          </cell>
          <cell r="H340">
            <v>22.325520000000001</v>
          </cell>
        </row>
        <row r="341">
          <cell r="A341" t="str">
            <v>04.001.00</v>
          </cell>
          <cell r="B341" t="str">
            <v>Escavação mecânica em material de 1a categoria</v>
          </cell>
          <cell r="C341" t="str">
            <v xml:space="preserve"> </v>
          </cell>
          <cell r="D341" t="str">
            <v xml:space="preserve"> </v>
          </cell>
          <cell r="E341" t="str">
            <v>m3</v>
          </cell>
          <cell r="F341">
            <v>1.54</v>
          </cell>
          <cell r="G341">
            <v>0.55132000000000003</v>
          </cell>
          <cell r="H341">
            <v>2.0913200000000001</v>
          </cell>
        </row>
        <row r="342">
          <cell r="A342" t="str">
            <v>04.001.01</v>
          </cell>
          <cell r="B342" t="str">
            <v>Escavação mecânica,reaterro e compactação (material de 1a categoria)</v>
          </cell>
          <cell r="C342" t="str">
            <v xml:space="preserve"> </v>
          </cell>
          <cell r="D342" t="str">
            <v xml:space="preserve"> </v>
          </cell>
          <cell r="E342" t="str">
            <v>m3</v>
          </cell>
          <cell r="F342">
            <v>2.23</v>
          </cell>
          <cell r="G342">
            <v>0.79833999999999994</v>
          </cell>
          <cell r="H342">
            <v>3.02834</v>
          </cell>
        </row>
        <row r="343">
          <cell r="A343" t="str">
            <v>04.002.01</v>
          </cell>
          <cell r="B343" t="str">
            <v>Perfuração para dreno sub-horizontal em material de 1a  categoria)</v>
          </cell>
          <cell r="C343" t="str">
            <v xml:space="preserve"> </v>
          </cell>
          <cell r="D343" t="str">
            <v xml:space="preserve"> </v>
          </cell>
          <cell r="E343" t="str">
            <v>m3</v>
          </cell>
          <cell r="G343">
            <v>0</v>
          </cell>
          <cell r="H343">
            <v>0</v>
          </cell>
        </row>
        <row r="344">
          <cell r="A344" t="str">
            <v>04.010.00</v>
          </cell>
          <cell r="B344" t="str">
            <v>Escavação manual em material de 2a categoria</v>
          </cell>
          <cell r="C344" t="str">
            <v xml:space="preserve"> </v>
          </cell>
          <cell r="D344" t="str">
            <v xml:space="preserve"> </v>
          </cell>
          <cell r="E344" t="str">
            <v>m3</v>
          </cell>
          <cell r="F344">
            <v>6.37</v>
          </cell>
          <cell r="G344">
            <v>2.2804600000000002</v>
          </cell>
          <cell r="H344">
            <v>8.6504600000000007</v>
          </cell>
        </row>
        <row r="345">
          <cell r="A345" t="str">
            <v>04.010.01</v>
          </cell>
          <cell r="B345" t="str">
            <v>Escavação manual,reaterro e compactação (material de 2a  categoria)</v>
          </cell>
          <cell r="C345" t="str">
            <v xml:space="preserve"> </v>
          </cell>
          <cell r="D345" t="str">
            <v xml:space="preserve"> </v>
          </cell>
          <cell r="E345" t="str">
            <v>m3</v>
          </cell>
          <cell r="F345">
            <v>9.5299999999999994</v>
          </cell>
          <cell r="G345">
            <v>3.4117399999999996</v>
          </cell>
          <cell r="H345">
            <v>12.941739999999999</v>
          </cell>
        </row>
        <row r="346">
          <cell r="A346" t="str">
            <v>04.011.00</v>
          </cell>
          <cell r="B346" t="str">
            <v>Escavação mecânica em material de 2a categoria</v>
          </cell>
          <cell r="C346" t="str">
            <v xml:space="preserve"> </v>
          </cell>
          <cell r="D346" t="str">
            <v xml:space="preserve"> </v>
          </cell>
          <cell r="E346" t="str">
            <v>m3</v>
          </cell>
          <cell r="F346">
            <v>0.66</v>
          </cell>
          <cell r="G346">
            <v>0.23627999999999999</v>
          </cell>
          <cell r="H346">
            <v>0.89627999999999997</v>
          </cell>
        </row>
        <row r="347">
          <cell r="A347" t="str">
            <v>04.011.01</v>
          </cell>
          <cell r="B347" t="str">
            <v>Escavação mecânica,reaterro e compactação (material de 2a categoria)</v>
          </cell>
          <cell r="C347" t="str">
            <v xml:space="preserve"> </v>
          </cell>
          <cell r="D347" t="str">
            <v xml:space="preserve"> </v>
          </cell>
          <cell r="E347" t="str">
            <v>m3</v>
          </cell>
          <cell r="F347">
            <v>1.1100000000000001</v>
          </cell>
          <cell r="G347">
            <v>0.39738000000000001</v>
          </cell>
          <cell r="H347">
            <v>1.5073800000000002</v>
          </cell>
        </row>
        <row r="348">
          <cell r="A348" t="str">
            <v>04.012.01</v>
          </cell>
          <cell r="B348" t="str">
            <v>Perfuração para dreno sub-horizontal em material de 2a categoria</v>
          </cell>
          <cell r="C348" t="str">
            <v xml:space="preserve"> </v>
          </cell>
          <cell r="D348" t="str">
            <v xml:space="preserve"> </v>
          </cell>
          <cell r="E348" t="str">
            <v>m3</v>
          </cell>
          <cell r="G348">
            <v>0</v>
          </cell>
          <cell r="H348">
            <v>0</v>
          </cell>
        </row>
        <row r="349">
          <cell r="A349" t="str">
            <v>04.020.00</v>
          </cell>
          <cell r="B349" t="str">
            <v>Escavação em material de 3a  categoria (*)</v>
          </cell>
          <cell r="C349" t="str">
            <v xml:space="preserve"> </v>
          </cell>
          <cell r="D349" t="str">
            <v xml:space="preserve"> </v>
          </cell>
          <cell r="E349" t="str">
            <v xml:space="preserve">m </v>
          </cell>
          <cell r="F349">
            <v>21.15</v>
          </cell>
          <cell r="G349">
            <v>7.571699999999999</v>
          </cell>
          <cell r="H349">
            <v>28.721699999999998</v>
          </cell>
        </row>
        <row r="350">
          <cell r="A350" t="str">
            <v>04.100.01</v>
          </cell>
          <cell r="B350" t="str">
            <v>Corpo de BSTC D=0.60m</v>
          </cell>
          <cell r="C350" t="str">
            <v>DNER-ES284/97</v>
          </cell>
          <cell r="D350" t="str">
            <v xml:space="preserve"> </v>
          </cell>
          <cell r="E350" t="str">
            <v xml:space="preserve">m </v>
          </cell>
          <cell r="F350">
            <v>102.51</v>
          </cell>
          <cell r="G350">
            <v>36.69858</v>
          </cell>
          <cell r="H350">
            <v>139.20858000000001</v>
          </cell>
        </row>
        <row r="351">
          <cell r="A351" t="str">
            <v>04.100.02</v>
          </cell>
          <cell r="B351" t="str">
            <v>Corpo de BSTC D=0.80m</v>
          </cell>
          <cell r="C351" t="str">
            <v>DNER-ES284/97</v>
          </cell>
          <cell r="D351" t="str">
            <v xml:space="preserve"> </v>
          </cell>
          <cell r="E351" t="str">
            <v xml:space="preserve">m </v>
          </cell>
          <cell r="F351">
            <v>148.72999999999999</v>
          </cell>
          <cell r="G351">
            <v>53.245339999999992</v>
          </cell>
          <cell r="H351">
            <v>201.97533999999999</v>
          </cell>
        </row>
        <row r="352">
          <cell r="A352" t="str">
            <v>04.100.03</v>
          </cell>
          <cell r="B352" t="str">
            <v>Corpo de BSTC D=1.00m</v>
          </cell>
          <cell r="C352" t="str">
            <v>DNER-ES284/97</v>
          </cell>
          <cell r="D352" t="str">
            <v xml:space="preserve"> </v>
          </cell>
          <cell r="E352" t="str">
            <v xml:space="preserve">m </v>
          </cell>
          <cell r="F352">
            <v>206.43</v>
          </cell>
          <cell r="G352">
            <v>73.901939999999996</v>
          </cell>
          <cell r="H352">
            <v>280.33194000000003</v>
          </cell>
        </row>
        <row r="353">
          <cell r="A353" t="str">
            <v>04.100.04</v>
          </cell>
          <cell r="B353" t="str">
            <v>Corpo de BSTC D=1.20m</v>
          </cell>
          <cell r="C353" t="str">
            <v>DNER-ES284/97</v>
          </cell>
          <cell r="D353" t="str">
            <v xml:space="preserve"> </v>
          </cell>
          <cell r="E353" t="str">
            <v xml:space="preserve">m </v>
          </cell>
          <cell r="F353">
            <v>280.83</v>
          </cell>
          <cell r="G353">
            <v>100.53713999999999</v>
          </cell>
          <cell r="H353">
            <v>381.36713999999995</v>
          </cell>
        </row>
        <row r="354">
          <cell r="A354" t="str">
            <v>04.100.05</v>
          </cell>
          <cell r="B354" t="str">
            <v>Corpo de BSTC D=1.50m</v>
          </cell>
          <cell r="C354" t="str">
            <v>DNER-ES284/97</v>
          </cell>
          <cell r="D354" t="str">
            <v xml:space="preserve"> </v>
          </cell>
          <cell r="E354" t="str">
            <v xml:space="preserve">m </v>
          </cell>
          <cell r="F354">
            <v>420.76</v>
          </cell>
          <cell r="G354">
            <v>150.63208</v>
          </cell>
          <cell r="H354">
            <v>571.39207999999996</v>
          </cell>
        </row>
        <row r="355">
          <cell r="A355" t="str">
            <v>P 04.100.06</v>
          </cell>
          <cell r="B355" t="str">
            <v>Galeria D=0,40m envelopada</v>
          </cell>
          <cell r="D355" t="str">
            <v xml:space="preserve"> </v>
          </cell>
          <cell r="E355" t="str">
            <v>m</v>
          </cell>
          <cell r="F355">
            <v>76.12</v>
          </cell>
          <cell r="G355">
            <v>27.250959999999999</v>
          </cell>
          <cell r="H355">
            <v>103.37096</v>
          </cell>
        </row>
        <row r="356">
          <cell r="A356" t="str">
            <v>P 04.100.07</v>
          </cell>
          <cell r="B356" t="str">
            <v>Execução de galerias D=0,40 c/ lastro de brita</v>
          </cell>
          <cell r="D356" t="str">
            <v xml:space="preserve"> </v>
          </cell>
          <cell r="E356" t="str">
            <v>m</v>
          </cell>
          <cell r="F356">
            <v>30.69</v>
          </cell>
          <cell r="G356">
            <v>10.987019999999999</v>
          </cell>
          <cell r="H356">
            <v>41.677019999999999</v>
          </cell>
        </row>
        <row r="357">
          <cell r="A357" t="str">
            <v>P 04.100.08</v>
          </cell>
          <cell r="B357" t="str">
            <v>Execução de galerias D=0,40 c/ lastro de concreto</v>
          </cell>
          <cell r="D357" t="str">
            <v xml:space="preserve"> </v>
          </cell>
          <cell r="E357" t="str">
            <v>m</v>
          </cell>
          <cell r="F357">
            <v>43.19</v>
          </cell>
          <cell r="G357">
            <v>15.462019999999999</v>
          </cell>
          <cell r="H357">
            <v>58.652019999999993</v>
          </cell>
        </row>
        <row r="358">
          <cell r="A358" t="str">
            <v>P 04.100.08a</v>
          </cell>
          <cell r="B358" t="str">
            <v>Execução de travessia D=0,40 c/ lastro de concreto p/execução de desvio durante a obra</v>
          </cell>
          <cell r="D358" t="str">
            <v xml:space="preserve"> </v>
          </cell>
          <cell r="E358" t="str">
            <v>m</v>
          </cell>
          <cell r="F358">
            <v>43.19</v>
          </cell>
          <cell r="G358">
            <v>15.462019999999999</v>
          </cell>
          <cell r="H358">
            <v>58.652019999999993</v>
          </cell>
        </row>
        <row r="359">
          <cell r="A359" t="str">
            <v>P 04.100.09</v>
          </cell>
          <cell r="B359" t="str">
            <v>Execução de galerias D=0,60 c/ lastro de brita</v>
          </cell>
          <cell r="D359" t="str">
            <v xml:space="preserve"> </v>
          </cell>
          <cell r="E359" t="str">
            <v>m</v>
          </cell>
          <cell r="F359">
            <v>74.13</v>
          </cell>
          <cell r="G359">
            <v>26.538539999999998</v>
          </cell>
          <cell r="H359">
            <v>100.66853999999999</v>
          </cell>
        </row>
        <row r="360">
          <cell r="A360" t="str">
            <v>P 04.100.10</v>
          </cell>
          <cell r="B360" t="str">
            <v>Execução de galerias D=0,60 c/ lastro de concreto</v>
          </cell>
          <cell r="D360" t="str">
            <v xml:space="preserve"> </v>
          </cell>
          <cell r="E360" t="str">
            <v>m</v>
          </cell>
          <cell r="F360">
            <v>96.95</v>
          </cell>
          <cell r="G360">
            <v>34.708100000000002</v>
          </cell>
          <cell r="H360">
            <v>131.65809999999999</v>
          </cell>
        </row>
        <row r="361">
          <cell r="A361" t="str">
            <v>P 04.100.11</v>
          </cell>
          <cell r="B361" t="str">
            <v>Galeria D=0,80m envelopada</v>
          </cell>
          <cell r="D361" t="str">
            <v xml:space="preserve"> </v>
          </cell>
          <cell r="E361" t="str">
            <v>m</v>
          </cell>
          <cell r="F361">
            <v>193.7</v>
          </cell>
          <cell r="G361">
            <v>69.3446</v>
          </cell>
          <cell r="H361">
            <v>263.0446</v>
          </cell>
        </row>
        <row r="362">
          <cell r="A362" t="str">
            <v>P 04.100.12</v>
          </cell>
          <cell r="B362" t="str">
            <v>Galeria D=0,60m envelopada</v>
          </cell>
          <cell r="D362" t="str">
            <v xml:space="preserve"> </v>
          </cell>
          <cell r="E362" t="str">
            <v>m</v>
          </cell>
          <cell r="F362">
            <v>141.16</v>
          </cell>
          <cell r="G362">
            <v>50.53528</v>
          </cell>
          <cell r="H362">
            <v>191.69528</v>
          </cell>
        </row>
        <row r="363">
          <cell r="A363" t="str">
            <v>P 04.100.13</v>
          </cell>
          <cell r="B363" t="str">
            <v>Execução de galerias D=0,80 c/ lastro de brita</v>
          </cell>
          <cell r="D363" t="str">
            <v xml:space="preserve"> </v>
          </cell>
          <cell r="E363" t="str">
            <v>m</v>
          </cell>
          <cell r="F363">
            <v>39.64</v>
          </cell>
          <cell r="G363">
            <v>14.19112</v>
          </cell>
          <cell r="H363">
            <v>53.831119999999999</v>
          </cell>
        </row>
        <row r="364">
          <cell r="A364" t="str">
            <v>P.04.100.14</v>
          </cell>
          <cell r="B364" t="str">
            <v>Caixa de ligação e passagem BSTC, D=80cm, H=1,00m</v>
          </cell>
          <cell r="E364" t="str">
            <v>un</v>
          </cell>
          <cell r="F364">
            <v>332.18</v>
          </cell>
          <cell r="G364">
            <v>118.92044</v>
          </cell>
          <cell r="H364">
            <v>451.10043999999999</v>
          </cell>
        </row>
        <row r="365">
          <cell r="A365" t="str">
            <v>P.04.100.15</v>
          </cell>
          <cell r="B365" t="str">
            <v>Caixa de ligação e passagem BSTC,  D=1,00m, H=1,50m</v>
          </cell>
          <cell r="E365" t="str">
            <v>un</v>
          </cell>
          <cell r="F365">
            <v>546.02</v>
          </cell>
          <cell r="G365">
            <v>195.47515999999999</v>
          </cell>
          <cell r="H365">
            <v>741.49515999999994</v>
          </cell>
        </row>
        <row r="366">
          <cell r="A366" t="str">
            <v>P.04.100.16</v>
          </cell>
          <cell r="B366" t="str">
            <v>Caixa de ligação e passagem BDTC,  D=1,00m, H=1,50m</v>
          </cell>
          <cell r="E366" t="str">
            <v>un</v>
          </cell>
          <cell r="F366">
            <v>865.09</v>
          </cell>
          <cell r="G366">
            <v>309.70222000000001</v>
          </cell>
          <cell r="H366">
            <v>1174.79222</v>
          </cell>
        </row>
        <row r="367">
          <cell r="A367" t="str">
            <v>P.04.100.17</v>
          </cell>
          <cell r="B367" t="str">
            <v>Caixa de ligação e passagem BSTC,  D=40cm, H=1,50m</v>
          </cell>
          <cell r="E367" t="str">
            <v>un</v>
          </cell>
          <cell r="F367">
            <v>361.8</v>
          </cell>
          <cell r="G367">
            <v>129.52439999999999</v>
          </cell>
          <cell r="H367">
            <v>491.32439999999997</v>
          </cell>
        </row>
        <row r="368">
          <cell r="A368" t="str">
            <v>P.04.100.18</v>
          </cell>
          <cell r="B368" t="str">
            <v>Caixa coletora de canaleta c/ H=2,00m</v>
          </cell>
          <cell r="E368" t="str">
            <v>un</v>
          </cell>
          <cell r="F368">
            <v>498.06</v>
          </cell>
          <cell r="G368">
            <v>178.30547999999999</v>
          </cell>
          <cell r="H368">
            <v>676.36547999999993</v>
          </cell>
        </row>
        <row r="369">
          <cell r="A369" t="str">
            <v>P 04.100.19</v>
          </cell>
          <cell r="B369" t="str">
            <v>Tunnel liner plate, c/Epoxy-bonded, D=1,20m, E=2,70mm</v>
          </cell>
          <cell r="D369" t="str">
            <v xml:space="preserve"> </v>
          </cell>
          <cell r="E369" t="str">
            <v>m</v>
          </cell>
          <cell r="F369">
            <v>679.74</v>
          </cell>
          <cell r="G369">
            <v>243.34691999999998</v>
          </cell>
          <cell r="H369">
            <v>923.08691999999996</v>
          </cell>
        </row>
        <row r="370">
          <cell r="A370" t="str">
            <v>P 04.100.20</v>
          </cell>
          <cell r="B370" t="str">
            <v>Tunnel liner plate, c/Epoxy-bonded, D=1,40m, E=2,70mm</v>
          </cell>
          <cell r="D370" t="str">
            <v xml:space="preserve"> </v>
          </cell>
          <cell r="E370" t="str">
            <v>m</v>
          </cell>
          <cell r="F370">
            <v>758.04</v>
          </cell>
          <cell r="G370">
            <v>271.37831999999997</v>
          </cell>
          <cell r="H370">
            <v>1029.41832</v>
          </cell>
        </row>
        <row r="371">
          <cell r="A371" t="str">
            <v>P 04.100.21</v>
          </cell>
          <cell r="B371" t="str">
            <v>Tunnel liner plate, c/Epoxy-bonded, D=2,00m, E=2,70mm</v>
          </cell>
          <cell r="D371" t="str">
            <v xml:space="preserve"> </v>
          </cell>
          <cell r="E371" t="str">
            <v>m</v>
          </cell>
          <cell r="F371">
            <v>1009.36</v>
          </cell>
          <cell r="G371">
            <v>361.35088000000002</v>
          </cell>
          <cell r="H371">
            <v>1370.7108800000001</v>
          </cell>
        </row>
        <row r="372">
          <cell r="A372" t="str">
            <v>P 04.100.22</v>
          </cell>
          <cell r="B372" t="str">
            <v>Bueiro Met.Corrug.circular, T.Armco,  c/Epoxy-bonded, MP-100, D=1,40 m, E=2,0mm</v>
          </cell>
          <cell r="D372" t="str">
            <v xml:space="preserve"> </v>
          </cell>
          <cell r="E372" t="str">
            <v>m</v>
          </cell>
          <cell r="F372">
            <v>357.9</v>
          </cell>
          <cell r="G372">
            <v>128.12819999999999</v>
          </cell>
          <cell r="H372">
            <v>486.02819999999997</v>
          </cell>
        </row>
        <row r="373">
          <cell r="A373" t="str">
            <v>P 04.100.23</v>
          </cell>
          <cell r="B373" t="str">
            <v>Bueiro Met.Corrug.circular, T.Armco,  c/Epoxy-bonded, MP-100, D=1,50 m, E=2,0mm</v>
          </cell>
          <cell r="D373" t="str">
            <v xml:space="preserve"> </v>
          </cell>
          <cell r="E373" t="str">
            <v>m</v>
          </cell>
          <cell r="F373">
            <v>376.14</v>
          </cell>
          <cell r="G373">
            <v>134.65812</v>
          </cell>
          <cell r="H373">
            <v>510.79811999999998</v>
          </cell>
        </row>
        <row r="374">
          <cell r="A374" t="str">
            <v>P 04.100.24</v>
          </cell>
          <cell r="B374" t="str">
            <v>Bueiro Met.Corrug.circular, T.Armco,  c/Epoxy-bonded, MP-100, D=2,00 m, E=2,0mm</v>
          </cell>
          <cell r="D374" t="str">
            <v xml:space="preserve"> </v>
          </cell>
          <cell r="E374" t="str">
            <v>m</v>
          </cell>
          <cell r="F374">
            <v>482.07</v>
          </cell>
          <cell r="G374">
            <v>172.58105999999998</v>
          </cell>
          <cell r="H374">
            <v>654.65105999999992</v>
          </cell>
        </row>
        <row r="375">
          <cell r="A375" t="str">
            <v>P 04.100.40</v>
          </cell>
          <cell r="B375" t="str">
            <v>Execução de galerias D=0,80m c/ lastro de concreto</v>
          </cell>
          <cell r="D375" t="str">
            <v xml:space="preserve"> </v>
          </cell>
          <cell r="E375" t="str">
            <v>m</v>
          </cell>
          <cell r="F375">
            <v>145.33000000000001</v>
          </cell>
          <cell r="G375">
            <v>52.02814</v>
          </cell>
          <cell r="H375">
            <v>197.35814000000002</v>
          </cell>
        </row>
        <row r="376">
          <cell r="A376" t="str">
            <v>DER92196</v>
          </cell>
          <cell r="B376" t="str">
            <v>Envelopamento de galerias</v>
          </cell>
          <cell r="E376" t="str">
            <v>m3</v>
          </cell>
          <cell r="F376">
            <v>101.95</v>
          </cell>
          <cell r="G376">
            <v>36.498100000000001</v>
          </cell>
          <cell r="H376">
            <v>138.44810000000001</v>
          </cell>
        </row>
        <row r="377">
          <cell r="A377" t="str">
            <v>04.101.01</v>
          </cell>
          <cell r="B377" t="str">
            <v>Boca de BSTC D=0.60m-normal</v>
          </cell>
          <cell r="D377" t="str">
            <v xml:space="preserve"> </v>
          </cell>
          <cell r="E377" t="str">
            <v>un</v>
          </cell>
          <cell r="F377">
            <v>220.63</v>
          </cell>
          <cell r="G377">
            <v>78.98554</v>
          </cell>
          <cell r="H377">
            <v>299.61554000000001</v>
          </cell>
        </row>
        <row r="378">
          <cell r="A378" t="str">
            <v>04.101.02</v>
          </cell>
          <cell r="B378" t="str">
            <v>Boca de BSTC D=0.80m-normal</v>
          </cell>
          <cell r="C378" t="str">
            <v xml:space="preserve"> </v>
          </cell>
          <cell r="D378" t="str">
            <v xml:space="preserve"> </v>
          </cell>
          <cell r="E378" t="str">
            <v>un</v>
          </cell>
          <cell r="F378">
            <v>363.81</v>
          </cell>
          <cell r="G378">
            <v>130.24397999999999</v>
          </cell>
          <cell r="H378">
            <v>494.05398000000002</v>
          </cell>
        </row>
        <row r="379">
          <cell r="A379" t="str">
            <v>04.101.03</v>
          </cell>
          <cell r="B379" t="str">
            <v>Boca de BSTC D=1.00m-normal</v>
          </cell>
          <cell r="C379" t="str">
            <v xml:space="preserve"> </v>
          </cell>
          <cell r="D379" t="str">
            <v xml:space="preserve"> </v>
          </cell>
          <cell r="E379" t="str">
            <v>un</v>
          </cell>
          <cell r="F379">
            <v>557.85</v>
          </cell>
          <cell r="G379">
            <v>199.71029999999999</v>
          </cell>
          <cell r="H379">
            <v>757.56029999999998</v>
          </cell>
        </row>
        <row r="380">
          <cell r="A380" t="str">
            <v>04.101.04</v>
          </cell>
          <cell r="B380" t="str">
            <v>Boca de BSTC D=1.20m-normal</v>
          </cell>
          <cell r="C380" t="str">
            <v xml:space="preserve"> </v>
          </cell>
          <cell r="D380" t="str">
            <v xml:space="preserve"> </v>
          </cell>
          <cell r="E380" t="str">
            <v>un</v>
          </cell>
          <cell r="F380">
            <v>800.57</v>
          </cell>
          <cell r="G380">
            <v>286.60406</v>
          </cell>
          <cell r="H380">
            <v>1087.1740600000001</v>
          </cell>
        </row>
        <row r="381">
          <cell r="A381" t="str">
            <v>04.101.05</v>
          </cell>
          <cell r="B381" t="str">
            <v>Boca de BSTC D=1.50m-normal</v>
          </cell>
          <cell r="C381" t="str">
            <v xml:space="preserve"> </v>
          </cell>
          <cell r="D381" t="str">
            <v xml:space="preserve"> </v>
          </cell>
          <cell r="E381" t="str">
            <v>un</v>
          </cell>
          <cell r="F381">
            <v>1430.13</v>
          </cell>
          <cell r="G381">
            <v>511.98653999999999</v>
          </cell>
          <cell r="H381">
            <v>1942.11654</v>
          </cell>
        </row>
        <row r="382">
          <cell r="A382" t="str">
            <v>DER72950</v>
          </cell>
          <cell r="B382" t="str">
            <v>Boca de BSTC D=2,00m-normal</v>
          </cell>
          <cell r="C382" t="str">
            <v xml:space="preserve"> </v>
          </cell>
          <cell r="D382" t="str">
            <v xml:space="preserve"> </v>
          </cell>
          <cell r="E382" t="str">
            <v>un</v>
          </cell>
          <cell r="F382">
            <v>1082.3800000000001</v>
          </cell>
          <cell r="G382">
            <v>387.49204000000003</v>
          </cell>
          <cell r="H382">
            <v>1469.8720400000002</v>
          </cell>
        </row>
        <row r="383">
          <cell r="A383" t="str">
            <v>04.101.06</v>
          </cell>
          <cell r="B383" t="str">
            <v>Boca de BSTC D=0.60m-esc=15°</v>
          </cell>
          <cell r="C383" t="str">
            <v xml:space="preserve"> </v>
          </cell>
          <cell r="D383" t="str">
            <v xml:space="preserve"> </v>
          </cell>
          <cell r="E383" t="str">
            <v>un</v>
          </cell>
          <cell r="G383">
            <v>0</v>
          </cell>
          <cell r="H383">
            <v>0</v>
          </cell>
        </row>
        <row r="384">
          <cell r="A384" t="str">
            <v>04.101.07</v>
          </cell>
          <cell r="B384" t="str">
            <v>Boca de BSTC D=0.80m-esc=15°</v>
          </cell>
          <cell r="C384" t="str">
            <v xml:space="preserve"> </v>
          </cell>
          <cell r="D384" t="str">
            <v xml:space="preserve"> </v>
          </cell>
          <cell r="E384" t="str">
            <v>un</v>
          </cell>
          <cell r="F384">
            <v>382.86</v>
          </cell>
          <cell r="G384">
            <v>137.06388000000001</v>
          </cell>
          <cell r="H384">
            <v>519.92388000000005</v>
          </cell>
        </row>
        <row r="385">
          <cell r="A385" t="str">
            <v>04.101.08</v>
          </cell>
          <cell r="B385" t="str">
            <v>Boca de BSTC D=1.00m-esc=15°</v>
          </cell>
          <cell r="C385" t="str">
            <v xml:space="preserve"> </v>
          </cell>
          <cell r="D385" t="str">
            <v xml:space="preserve"> </v>
          </cell>
          <cell r="E385" t="str">
            <v>un</v>
          </cell>
          <cell r="F385">
            <v>585.09</v>
          </cell>
          <cell r="G385">
            <v>209.46222</v>
          </cell>
          <cell r="H385">
            <v>794.55222000000003</v>
          </cell>
        </row>
        <row r="386">
          <cell r="A386" t="str">
            <v>04.101.09</v>
          </cell>
          <cell r="B386" t="str">
            <v>Boca de BSTC D=1.20m-esc=15°</v>
          </cell>
          <cell r="C386" t="str">
            <v xml:space="preserve"> </v>
          </cell>
          <cell r="D386" t="str">
            <v xml:space="preserve"> </v>
          </cell>
          <cell r="E386" t="str">
            <v>un</v>
          </cell>
          <cell r="G386">
            <v>0</v>
          </cell>
          <cell r="H386">
            <v>0</v>
          </cell>
        </row>
        <row r="387">
          <cell r="A387" t="str">
            <v>04.101.10</v>
          </cell>
          <cell r="B387" t="str">
            <v>Boca de BSTC D=1.50m-esc=15°</v>
          </cell>
          <cell r="C387" t="str">
            <v xml:space="preserve"> </v>
          </cell>
          <cell r="D387" t="str">
            <v xml:space="preserve"> </v>
          </cell>
          <cell r="E387" t="str">
            <v>un</v>
          </cell>
          <cell r="G387">
            <v>0</v>
          </cell>
          <cell r="H387">
            <v>0</v>
          </cell>
        </row>
        <row r="388">
          <cell r="A388" t="str">
            <v>04.101.11</v>
          </cell>
          <cell r="B388" t="str">
            <v>Boca de BSTC D=0.60m-esc=30°</v>
          </cell>
          <cell r="C388" t="str">
            <v xml:space="preserve"> </v>
          </cell>
          <cell r="D388" t="str">
            <v xml:space="preserve"> </v>
          </cell>
          <cell r="E388" t="str">
            <v>un</v>
          </cell>
          <cell r="G388">
            <v>0</v>
          </cell>
          <cell r="H388">
            <v>0</v>
          </cell>
        </row>
        <row r="389">
          <cell r="A389" t="str">
            <v>04.101.12</v>
          </cell>
          <cell r="B389" t="str">
            <v>Boca de BSTC D=0.80m-esc=30°</v>
          </cell>
          <cell r="C389" t="str">
            <v xml:space="preserve"> </v>
          </cell>
          <cell r="D389" t="str">
            <v xml:space="preserve"> </v>
          </cell>
          <cell r="E389" t="str">
            <v>un</v>
          </cell>
          <cell r="G389">
            <v>0</v>
          </cell>
          <cell r="H389">
            <v>0</v>
          </cell>
        </row>
        <row r="390">
          <cell r="A390" t="str">
            <v>04.101.13</v>
          </cell>
          <cell r="B390" t="str">
            <v>Boca de BSTC D=1.00m-esc=30°</v>
          </cell>
          <cell r="C390" t="str">
            <v xml:space="preserve"> </v>
          </cell>
          <cell r="D390" t="str">
            <v xml:space="preserve"> </v>
          </cell>
          <cell r="E390" t="str">
            <v>un</v>
          </cell>
          <cell r="F390">
            <v>650.46</v>
          </cell>
          <cell r="G390">
            <v>232.86467999999999</v>
          </cell>
          <cell r="H390">
            <v>883.32468000000006</v>
          </cell>
        </row>
        <row r="391">
          <cell r="A391" t="str">
            <v>04.101.14</v>
          </cell>
          <cell r="B391" t="str">
            <v>Boca de BSTC D=1.20m-esc=30°</v>
          </cell>
          <cell r="C391" t="str">
            <v xml:space="preserve"> </v>
          </cell>
          <cell r="D391" t="str">
            <v xml:space="preserve"> </v>
          </cell>
          <cell r="E391" t="str">
            <v>un</v>
          </cell>
          <cell r="G391">
            <v>0</v>
          </cell>
          <cell r="H391">
            <v>0</v>
          </cell>
        </row>
        <row r="392">
          <cell r="A392" t="str">
            <v>04.101.15</v>
          </cell>
          <cell r="B392" t="str">
            <v>Boca de BSTC D=1.50m-esc=30°</v>
          </cell>
          <cell r="C392" t="str">
            <v xml:space="preserve"> </v>
          </cell>
          <cell r="D392" t="str">
            <v xml:space="preserve"> </v>
          </cell>
          <cell r="E392" t="str">
            <v>un</v>
          </cell>
          <cell r="G392">
            <v>0</v>
          </cell>
          <cell r="H392">
            <v>0</v>
          </cell>
        </row>
        <row r="393">
          <cell r="A393" t="str">
            <v>04.101.16</v>
          </cell>
          <cell r="B393" t="str">
            <v>Boca de BSTC D=0.60m-esc=45°</v>
          </cell>
          <cell r="C393" t="str">
            <v xml:space="preserve"> </v>
          </cell>
          <cell r="D393" t="str">
            <v xml:space="preserve"> </v>
          </cell>
          <cell r="E393" t="str">
            <v>un</v>
          </cell>
          <cell r="G393">
            <v>0</v>
          </cell>
          <cell r="H393">
            <v>0</v>
          </cell>
        </row>
        <row r="394">
          <cell r="A394" t="str">
            <v>04.101.17</v>
          </cell>
          <cell r="B394" t="str">
            <v>Boca de BSTC D=0.80m-esc=45°</v>
          </cell>
          <cell r="C394" t="str">
            <v xml:space="preserve"> </v>
          </cell>
          <cell r="D394" t="str">
            <v xml:space="preserve"> </v>
          </cell>
          <cell r="E394" t="str">
            <v>un</v>
          </cell>
          <cell r="G394">
            <v>0</v>
          </cell>
          <cell r="H394">
            <v>0</v>
          </cell>
        </row>
        <row r="395">
          <cell r="A395" t="str">
            <v>04.101.18</v>
          </cell>
          <cell r="B395" t="str">
            <v>Boca de BSTC D=1.00m-esc=45°</v>
          </cell>
          <cell r="C395" t="str">
            <v xml:space="preserve"> </v>
          </cell>
          <cell r="D395" t="str">
            <v xml:space="preserve"> </v>
          </cell>
          <cell r="E395" t="str">
            <v>un</v>
          </cell>
          <cell r="G395">
            <v>0</v>
          </cell>
          <cell r="H395">
            <v>0</v>
          </cell>
        </row>
        <row r="396">
          <cell r="A396" t="str">
            <v>04.101.19</v>
          </cell>
          <cell r="B396" t="str">
            <v>Boca de BSTC D=1.20m-esc=45°</v>
          </cell>
          <cell r="C396" t="str">
            <v xml:space="preserve"> </v>
          </cell>
          <cell r="D396" t="str">
            <v xml:space="preserve"> </v>
          </cell>
          <cell r="E396" t="str">
            <v>un</v>
          </cell>
          <cell r="G396">
            <v>0</v>
          </cell>
          <cell r="H396">
            <v>0</v>
          </cell>
        </row>
        <row r="397">
          <cell r="A397" t="str">
            <v>04.101.20</v>
          </cell>
          <cell r="B397" t="str">
            <v>Boca de BSTC D=1.50m-esc=45°</v>
          </cell>
          <cell r="C397" t="str">
            <v xml:space="preserve"> </v>
          </cell>
          <cell r="D397" t="str">
            <v xml:space="preserve"> </v>
          </cell>
          <cell r="E397" t="str">
            <v>un</v>
          </cell>
          <cell r="G397">
            <v>0</v>
          </cell>
          <cell r="H397">
            <v>0</v>
          </cell>
        </row>
        <row r="398">
          <cell r="A398" t="str">
            <v>P04.110.00</v>
          </cell>
          <cell r="B398" t="str">
            <v>Corpo de BDTC D=0.80m c/ laje de concreto</v>
          </cell>
          <cell r="E398" t="str">
            <v>m</v>
          </cell>
          <cell r="F398">
            <v>246.91</v>
          </cell>
          <cell r="G398">
            <v>88.393779999999992</v>
          </cell>
          <cell r="H398">
            <v>335.30377999999996</v>
          </cell>
        </row>
        <row r="399">
          <cell r="A399" t="str">
            <v>04.110.01</v>
          </cell>
          <cell r="B399" t="str">
            <v>Corpo de BDTC D=1.00m</v>
          </cell>
          <cell r="C399" t="str">
            <v>DNER-ES284/97</v>
          </cell>
          <cell r="D399" t="str">
            <v xml:space="preserve"> </v>
          </cell>
          <cell r="E399" t="str">
            <v>m</v>
          </cell>
          <cell r="F399">
            <v>421.31</v>
          </cell>
          <cell r="G399">
            <v>150.82898</v>
          </cell>
          <cell r="H399">
            <v>572.13897999999995</v>
          </cell>
        </row>
        <row r="400">
          <cell r="A400" t="str">
            <v>04.110.02</v>
          </cell>
          <cell r="B400" t="str">
            <v>Corpo de BDTC D=1.20m</v>
          </cell>
          <cell r="C400" t="str">
            <v>DNER-ES284/97</v>
          </cell>
          <cell r="D400" t="str">
            <v xml:space="preserve"> </v>
          </cell>
          <cell r="E400" t="str">
            <v>m</v>
          </cell>
          <cell r="F400">
            <v>548.88</v>
          </cell>
          <cell r="G400">
            <v>196.49903999999998</v>
          </cell>
          <cell r="H400">
            <v>745.37904000000003</v>
          </cell>
        </row>
        <row r="401">
          <cell r="A401" t="str">
            <v>04.110.03</v>
          </cell>
          <cell r="B401" t="str">
            <v>Corpo de BDTC D=1.50m</v>
          </cell>
          <cell r="C401" t="str">
            <v>DNER-ES284/97</v>
          </cell>
          <cell r="D401" t="str">
            <v xml:space="preserve"> </v>
          </cell>
          <cell r="E401" t="str">
            <v>m</v>
          </cell>
          <cell r="F401">
            <v>826.11</v>
          </cell>
          <cell r="G401">
            <v>295.74737999999996</v>
          </cell>
          <cell r="H401">
            <v>1121.8573799999999</v>
          </cell>
        </row>
        <row r="402">
          <cell r="A402" t="str">
            <v>P04.111.01</v>
          </cell>
          <cell r="B402" t="str">
            <v>Boca de BDTC D=0.80m</v>
          </cell>
          <cell r="E402" t="str">
            <v>un</v>
          </cell>
          <cell r="F402">
            <v>412.93</v>
          </cell>
          <cell r="G402">
            <v>147.82893999999999</v>
          </cell>
          <cell r="H402">
            <v>560.75893999999994</v>
          </cell>
        </row>
        <row r="403">
          <cell r="A403" t="str">
            <v>04.111.01</v>
          </cell>
          <cell r="B403" t="str">
            <v>Boca de BDTC D=1.00m-normal</v>
          </cell>
          <cell r="C403" t="str">
            <v xml:space="preserve"> </v>
          </cell>
          <cell r="D403" t="str">
            <v xml:space="preserve"> </v>
          </cell>
          <cell r="E403" t="str">
            <v>un</v>
          </cell>
          <cell r="F403">
            <v>778.07</v>
          </cell>
          <cell r="G403">
            <v>278.54906</v>
          </cell>
          <cell r="H403">
            <v>1056.61906</v>
          </cell>
        </row>
        <row r="404">
          <cell r="A404" t="str">
            <v>04.111.02</v>
          </cell>
          <cell r="B404" t="str">
            <v>Boca de BDTC D=1.20m-normal</v>
          </cell>
          <cell r="C404" t="str">
            <v xml:space="preserve"> </v>
          </cell>
          <cell r="D404" t="str">
            <v xml:space="preserve"> </v>
          </cell>
          <cell r="E404" t="str">
            <v>un</v>
          </cell>
          <cell r="F404">
            <v>1120.43</v>
          </cell>
          <cell r="G404">
            <v>401.11394000000001</v>
          </cell>
          <cell r="H404">
            <v>1521.54394</v>
          </cell>
        </row>
        <row r="405">
          <cell r="A405" t="str">
            <v>04.111.03</v>
          </cell>
          <cell r="B405" t="str">
            <v>Boca de BDTC D=1.50m-normal</v>
          </cell>
          <cell r="C405" t="str">
            <v xml:space="preserve"> </v>
          </cell>
          <cell r="D405" t="str">
            <v xml:space="preserve"> </v>
          </cell>
          <cell r="E405" t="str">
            <v>un</v>
          </cell>
          <cell r="F405">
            <v>1949.87</v>
          </cell>
          <cell r="G405">
            <v>698.05345999999997</v>
          </cell>
          <cell r="H405">
            <v>2647.92346</v>
          </cell>
        </row>
        <row r="406">
          <cell r="A406" t="str">
            <v>04.111.05</v>
          </cell>
          <cell r="B406" t="str">
            <v>Boca de BDTC D=1.00m-esc=15°</v>
          </cell>
          <cell r="C406" t="str">
            <v xml:space="preserve"> </v>
          </cell>
          <cell r="D406" t="str">
            <v xml:space="preserve"> </v>
          </cell>
          <cell r="E406" t="str">
            <v>un</v>
          </cell>
          <cell r="F406">
            <v>812.88</v>
          </cell>
          <cell r="G406">
            <v>291.01103999999998</v>
          </cell>
          <cell r="H406">
            <v>1103.89104</v>
          </cell>
        </row>
        <row r="407">
          <cell r="A407" t="str">
            <v>04.111.06</v>
          </cell>
          <cell r="B407" t="str">
            <v>Boca de BDTC D=1.20m-esc=15°</v>
          </cell>
          <cell r="C407" t="str">
            <v xml:space="preserve"> </v>
          </cell>
          <cell r="D407" t="str">
            <v xml:space="preserve"> </v>
          </cell>
          <cell r="E407" t="str">
            <v>un</v>
          </cell>
          <cell r="G407">
            <v>0</v>
          </cell>
          <cell r="H407">
            <v>0</v>
          </cell>
        </row>
        <row r="408">
          <cell r="A408" t="str">
            <v>04.111.07</v>
          </cell>
          <cell r="B408" t="str">
            <v>Boca de BDTC D=1.50m-esc=15°</v>
          </cell>
          <cell r="C408" t="str">
            <v xml:space="preserve"> </v>
          </cell>
          <cell r="D408" t="str">
            <v xml:space="preserve"> </v>
          </cell>
          <cell r="E408" t="str">
            <v>un</v>
          </cell>
          <cell r="G408">
            <v>0</v>
          </cell>
          <cell r="H408">
            <v>0</v>
          </cell>
        </row>
        <row r="409">
          <cell r="A409" t="str">
            <v>04.111.08</v>
          </cell>
          <cell r="B409" t="str">
            <v>Boca de BDTC D=1.00m-esc=30°</v>
          </cell>
          <cell r="C409" t="str">
            <v xml:space="preserve"> </v>
          </cell>
          <cell r="D409" t="str">
            <v xml:space="preserve"> </v>
          </cell>
          <cell r="E409" t="str">
            <v>un</v>
          </cell>
          <cell r="F409">
            <v>905.03</v>
          </cell>
          <cell r="G409">
            <v>324.00073999999995</v>
          </cell>
          <cell r="H409">
            <v>1229.0307399999999</v>
          </cell>
        </row>
        <row r="410">
          <cell r="A410" t="str">
            <v>04.111.09</v>
          </cell>
          <cell r="B410" t="str">
            <v>Boca de BDTC D=1.20m-esc=30°</v>
          </cell>
          <cell r="C410" t="str">
            <v xml:space="preserve"> </v>
          </cell>
          <cell r="D410" t="str">
            <v xml:space="preserve"> </v>
          </cell>
          <cell r="E410" t="str">
            <v>un</v>
          </cell>
          <cell r="G410">
            <v>0</v>
          </cell>
          <cell r="H410">
            <v>0</v>
          </cell>
        </row>
        <row r="411">
          <cell r="A411" t="str">
            <v>04.111.10</v>
          </cell>
          <cell r="B411" t="str">
            <v>Boca de BDTC D=1.50m-esc=30°</v>
          </cell>
          <cell r="C411" t="str">
            <v xml:space="preserve"> </v>
          </cell>
          <cell r="D411" t="str">
            <v xml:space="preserve"> </v>
          </cell>
          <cell r="E411" t="str">
            <v>un</v>
          </cell>
          <cell r="G411">
            <v>0</v>
          </cell>
          <cell r="H411">
            <v>0</v>
          </cell>
        </row>
        <row r="412">
          <cell r="A412" t="str">
            <v>04.111.11</v>
          </cell>
          <cell r="B412" t="str">
            <v>Boca de BDTC D=1.00m-esc=45°</v>
          </cell>
          <cell r="C412" t="str">
            <v xml:space="preserve"> </v>
          </cell>
          <cell r="D412" t="str">
            <v xml:space="preserve"> </v>
          </cell>
          <cell r="E412" t="str">
            <v>un</v>
          </cell>
          <cell r="G412">
            <v>0</v>
          </cell>
          <cell r="H412">
            <v>0</v>
          </cell>
        </row>
        <row r="413">
          <cell r="A413" t="str">
            <v>04.111.12</v>
          </cell>
          <cell r="B413" t="str">
            <v>Boca de BDTC D=1.20m-esc=45°</v>
          </cell>
          <cell r="C413" t="str">
            <v xml:space="preserve"> </v>
          </cell>
          <cell r="D413" t="str">
            <v xml:space="preserve"> </v>
          </cell>
          <cell r="E413" t="str">
            <v>un</v>
          </cell>
          <cell r="G413">
            <v>0</v>
          </cell>
          <cell r="H413">
            <v>0</v>
          </cell>
        </row>
        <row r="414">
          <cell r="A414" t="str">
            <v>04.111.13</v>
          </cell>
          <cell r="B414" t="str">
            <v>Boca de BDTC D=1.50m-esc=45°</v>
          </cell>
          <cell r="C414" t="str">
            <v xml:space="preserve"> </v>
          </cell>
          <cell r="D414" t="str">
            <v xml:space="preserve"> </v>
          </cell>
          <cell r="E414" t="str">
            <v>un</v>
          </cell>
          <cell r="G414">
            <v>0</v>
          </cell>
          <cell r="H414">
            <v>0</v>
          </cell>
        </row>
        <row r="415">
          <cell r="A415" t="str">
            <v>DER67700</v>
          </cell>
          <cell r="B415" t="str">
            <v>Corpo de BTTC D=0.80m c/enrocamento e laje</v>
          </cell>
          <cell r="C415" t="str">
            <v>DNER-ES284/96</v>
          </cell>
          <cell r="D415" t="str">
            <v xml:space="preserve"> </v>
          </cell>
          <cell r="E415" t="str">
            <v>m</v>
          </cell>
          <cell r="F415">
            <v>441.8</v>
          </cell>
          <cell r="G415">
            <v>158.1644</v>
          </cell>
          <cell r="H415">
            <v>599.96440000000007</v>
          </cell>
        </row>
        <row r="416">
          <cell r="A416" t="str">
            <v>04.120.01</v>
          </cell>
          <cell r="B416" t="str">
            <v>Corpo de BTTC D=1.00m</v>
          </cell>
          <cell r="C416" t="str">
            <v>DNER-ES284/97</v>
          </cell>
          <cell r="D416" t="str">
            <v xml:space="preserve"> </v>
          </cell>
          <cell r="E416" t="str">
            <v>m</v>
          </cell>
          <cell r="F416">
            <v>595.58000000000004</v>
          </cell>
          <cell r="G416">
            <v>213.21764000000002</v>
          </cell>
          <cell r="H416">
            <v>808.79764</v>
          </cell>
        </row>
        <row r="417">
          <cell r="A417" t="str">
            <v>04.120.02</v>
          </cell>
          <cell r="B417" t="str">
            <v>Corpo de BTTC D=1.20m</v>
          </cell>
          <cell r="C417" t="str">
            <v>DNER-ES284/97</v>
          </cell>
          <cell r="D417" t="str">
            <v xml:space="preserve"> </v>
          </cell>
          <cell r="E417" t="str">
            <v>m</v>
          </cell>
          <cell r="F417">
            <v>817.55</v>
          </cell>
          <cell r="G417">
            <v>292.68289999999996</v>
          </cell>
          <cell r="H417">
            <v>1110.2329</v>
          </cell>
        </row>
        <row r="418">
          <cell r="A418" t="str">
            <v>04.120.03</v>
          </cell>
          <cell r="B418" t="str">
            <v>Corpo de BTTC D=1.50m</v>
          </cell>
          <cell r="C418" t="str">
            <v>DNER-ES284/97</v>
          </cell>
          <cell r="D418" t="str">
            <v xml:space="preserve"> </v>
          </cell>
          <cell r="E418" t="str">
            <v>m</v>
          </cell>
          <cell r="G418">
            <v>0</v>
          </cell>
          <cell r="H418">
            <v>0</v>
          </cell>
        </row>
        <row r="419">
          <cell r="A419" t="str">
            <v>DER73550</v>
          </cell>
          <cell r="B419" t="str">
            <v>Boca de BTTC D=0,80m-normal</v>
          </cell>
          <cell r="C419" t="str">
            <v xml:space="preserve"> </v>
          </cell>
          <cell r="D419" t="str">
            <v xml:space="preserve"> </v>
          </cell>
          <cell r="E419" t="str">
            <v>un</v>
          </cell>
          <cell r="F419">
            <v>504.73</v>
          </cell>
          <cell r="G419">
            <v>180.69334000000001</v>
          </cell>
          <cell r="H419">
            <v>685.42334000000005</v>
          </cell>
        </row>
        <row r="420">
          <cell r="A420" t="str">
            <v>04.121.01</v>
          </cell>
          <cell r="B420" t="str">
            <v>Boca de BTTC D=1.00m-normal</v>
          </cell>
          <cell r="C420" t="str">
            <v xml:space="preserve"> </v>
          </cell>
          <cell r="D420" t="str">
            <v xml:space="preserve"> </v>
          </cell>
          <cell r="E420" t="str">
            <v>un</v>
          </cell>
          <cell r="F420">
            <v>999.17</v>
          </cell>
          <cell r="G420">
            <v>357.70285999999999</v>
          </cell>
          <cell r="H420">
            <v>1356.8728599999999</v>
          </cell>
        </row>
        <row r="421">
          <cell r="A421" t="str">
            <v>04.121.02</v>
          </cell>
          <cell r="B421" t="str">
            <v>Boca de BTTC D=1.20m-normal</v>
          </cell>
          <cell r="C421" t="str">
            <v xml:space="preserve"> </v>
          </cell>
          <cell r="D421" t="str">
            <v xml:space="preserve"> </v>
          </cell>
          <cell r="E421" t="str">
            <v>un</v>
          </cell>
          <cell r="F421">
            <v>1440.05</v>
          </cell>
          <cell r="G421">
            <v>515.53789999999992</v>
          </cell>
          <cell r="H421">
            <v>1955.5879</v>
          </cell>
        </row>
        <row r="422">
          <cell r="A422" t="str">
            <v>04.121.03</v>
          </cell>
          <cell r="B422" t="str">
            <v>Boca de BTTC D=1.50m-normal</v>
          </cell>
          <cell r="C422" t="str">
            <v xml:space="preserve"> </v>
          </cell>
          <cell r="D422" t="str">
            <v xml:space="preserve"> </v>
          </cell>
          <cell r="E422" t="str">
            <v>un</v>
          </cell>
          <cell r="G422">
            <v>0</v>
          </cell>
          <cell r="H422">
            <v>0</v>
          </cell>
        </row>
        <row r="423">
          <cell r="A423" t="str">
            <v>04.121.04</v>
          </cell>
          <cell r="B423" t="str">
            <v>Boca de BTTC D=1.00m-esc=15°</v>
          </cell>
          <cell r="C423" t="str">
            <v xml:space="preserve"> </v>
          </cell>
          <cell r="D423" t="str">
            <v xml:space="preserve"> </v>
          </cell>
          <cell r="E423" t="str">
            <v>un</v>
          </cell>
          <cell r="G423">
            <v>0</v>
          </cell>
          <cell r="H423">
            <v>0</v>
          </cell>
        </row>
        <row r="424">
          <cell r="A424" t="str">
            <v>04.121.05</v>
          </cell>
          <cell r="B424" t="str">
            <v>Boca de BTTC D= 1.20m-esc= 15°</v>
          </cell>
          <cell r="C424" t="str">
            <v xml:space="preserve"> </v>
          </cell>
          <cell r="D424" t="str">
            <v xml:space="preserve"> </v>
          </cell>
          <cell r="E424" t="str">
            <v>un</v>
          </cell>
          <cell r="G424">
            <v>0</v>
          </cell>
          <cell r="H424">
            <v>0</v>
          </cell>
        </row>
        <row r="425">
          <cell r="A425" t="str">
            <v>04.121.06</v>
          </cell>
          <cell r="B425" t="str">
            <v>Boca de BTTC D= 1.50m-esc= 15°</v>
          </cell>
          <cell r="C425" t="str">
            <v xml:space="preserve"> </v>
          </cell>
          <cell r="D425" t="str">
            <v xml:space="preserve"> </v>
          </cell>
          <cell r="E425" t="str">
            <v>un</v>
          </cell>
          <cell r="G425">
            <v>0</v>
          </cell>
          <cell r="H425">
            <v>0</v>
          </cell>
        </row>
        <row r="426">
          <cell r="A426" t="str">
            <v>04.121.07</v>
          </cell>
          <cell r="B426" t="str">
            <v>Boca de BTTC D=1.00m-esc=30°</v>
          </cell>
          <cell r="C426" t="str">
            <v xml:space="preserve"> </v>
          </cell>
          <cell r="D426" t="str">
            <v xml:space="preserve"> </v>
          </cell>
          <cell r="E426" t="str">
            <v>un</v>
          </cell>
          <cell r="G426">
            <v>0</v>
          </cell>
          <cell r="H426">
            <v>0</v>
          </cell>
        </row>
        <row r="427">
          <cell r="A427" t="str">
            <v>04.121.08</v>
          </cell>
          <cell r="B427" t="str">
            <v>Boca de BTTC D=1.20m-esc=30°</v>
          </cell>
          <cell r="C427" t="str">
            <v xml:space="preserve"> </v>
          </cell>
          <cell r="D427" t="str">
            <v xml:space="preserve"> </v>
          </cell>
          <cell r="E427" t="str">
            <v>un</v>
          </cell>
          <cell r="G427">
            <v>0</v>
          </cell>
          <cell r="H427">
            <v>0</v>
          </cell>
        </row>
        <row r="428">
          <cell r="A428" t="str">
            <v>04.121.09</v>
          </cell>
          <cell r="B428" t="str">
            <v>Boca de BTTC D=1.50m-esc=30°</v>
          </cell>
          <cell r="C428" t="str">
            <v xml:space="preserve"> </v>
          </cell>
          <cell r="D428" t="str">
            <v xml:space="preserve"> </v>
          </cell>
          <cell r="E428" t="str">
            <v>un</v>
          </cell>
          <cell r="G428">
            <v>0</v>
          </cell>
          <cell r="H428">
            <v>0</v>
          </cell>
        </row>
        <row r="429">
          <cell r="A429" t="str">
            <v>04.121.10</v>
          </cell>
          <cell r="B429" t="str">
            <v>Boca de BTTC D=1.00m-esc=45°</v>
          </cell>
          <cell r="C429" t="str">
            <v xml:space="preserve"> </v>
          </cell>
          <cell r="D429" t="str">
            <v xml:space="preserve"> </v>
          </cell>
          <cell r="E429" t="str">
            <v>un</v>
          </cell>
          <cell r="G429">
            <v>0</v>
          </cell>
          <cell r="H429">
            <v>0</v>
          </cell>
        </row>
        <row r="430">
          <cell r="A430" t="str">
            <v>04.121.11</v>
          </cell>
          <cell r="B430" t="str">
            <v>Boca de BTTC D=1.20m-esc=45°</v>
          </cell>
          <cell r="C430" t="str">
            <v xml:space="preserve"> </v>
          </cell>
          <cell r="D430" t="str">
            <v xml:space="preserve"> </v>
          </cell>
          <cell r="E430" t="str">
            <v>un</v>
          </cell>
          <cell r="G430">
            <v>0</v>
          </cell>
          <cell r="H430">
            <v>0</v>
          </cell>
        </row>
        <row r="431">
          <cell r="A431" t="str">
            <v>04.121.12</v>
          </cell>
          <cell r="B431" t="str">
            <v>Boca de BTTC D=1.50m-esc=45°</v>
          </cell>
          <cell r="C431" t="str">
            <v xml:space="preserve"> </v>
          </cell>
          <cell r="D431" t="str">
            <v xml:space="preserve"> </v>
          </cell>
          <cell r="E431" t="str">
            <v>un</v>
          </cell>
          <cell r="G431">
            <v>0</v>
          </cell>
          <cell r="H431">
            <v>0</v>
          </cell>
        </row>
        <row r="432">
          <cell r="A432" t="str">
            <v>04.200.01</v>
          </cell>
          <cell r="B432" t="str">
            <v>Corpo de BSCC 1.50x1.50m-H=0 a 1.00m</v>
          </cell>
          <cell r="C432" t="str">
            <v>DNER-ES286/97</v>
          </cell>
          <cell r="D432" t="str">
            <v xml:space="preserve"> </v>
          </cell>
          <cell r="E432" t="str">
            <v>m</v>
          </cell>
          <cell r="F432">
            <v>388.87</v>
          </cell>
          <cell r="G432">
            <v>139.21546000000001</v>
          </cell>
          <cell r="H432">
            <v>528.08546000000001</v>
          </cell>
        </row>
        <row r="433">
          <cell r="A433" t="str">
            <v>04.200.02</v>
          </cell>
          <cell r="B433" t="str">
            <v>Corpo de BSCC 2.00x2.00m-H=0 a 1.00m</v>
          </cell>
          <cell r="C433" t="str">
            <v>DNER-ES286/97</v>
          </cell>
          <cell r="D433" t="str">
            <v xml:space="preserve"> </v>
          </cell>
          <cell r="E433" t="str">
            <v>m</v>
          </cell>
          <cell r="F433">
            <v>543.29999999999995</v>
          </cell>
          <cell r="G433">
            <v>194.50139999999999</v>
          </cell>
          <cell r="H433">
            <v>737.80139999999994</v>
          </cell>
        </row>
        <row r="434">
          <cell r="A434" t="str">
            <v>04.200.03</v>
          </cell>
          <cell r="B434" t="str">
            <v>Corpo de BSCC 2.50x2.50m-H=0 a 1.00m</v>
          </cell>
          <cell r="C434" t="str">
            <v>DNER-ES286/97</v>
          </cell>
          <cell r="D434" t="str">
            <v xml:space="preserve"> </v>
          </cell>
          <cell r="E434" t="str">
            <v>m</v>
          </cell>
          <cell r="F434">
            <v>762.56</v>
          </cell>
          <cell r="G434">
            <v>272.99647999999996</v>
          </cell>
          <cell r="H434">
            <v>1035.55648</v>
          </cell>
        </row>
        <row r="435">
          <cell r="A435" t="str">
            <v>04.200.04</v>
          </cell>
          <cell r="B435" t="str">
            <v>Corpo de BSCC 3.00x3.00m-H=0 a 1.00m</v>
          </cell>
          <cell r="C435" t="str">
            <v>DNER-ES286/97</v>
          </cell>
          <cell r="D435" t="str">
            <v xml:space="preserve"> </v>
          </cell>
          <cell r="E435" t="str">
            <v>m</v>
          </cell>
          <cell r="F435">
            <v>998.67</v>
          </cell>
          <cell r="G435">
            <v>357.52385999999996</v>
          </cell>
          <cell r="H435">
            <v>1356.1938599999999</v>
          </cell>
        </row>
        <row r="436">
          <cell r="A436" t="str">
            <v>04.200.05</v>
          </cell>
          <cell r="B436" t="str">
            <v>Corpo de BSCC 1.50x1.50m-H=1.00 a 2.50m</v>
          </cell>
          <cell r="C436" t="str">
            <v>DNER-ES286/97</v>
          </cell>
          <cell r="D436" t="str">
            <v xml:space="preserve"> </v>
          </cell>
          <cell r="E436" t="str">
            <v>m</v>
          </cell>
          <cell r="F436">
            <v>345.02</v>
          </cell>
          <cell r="G436">
            <v>123.51715999999999</v>
          </cell>
          <cell r="H436">
            <v>468.53715999999997</v>
          </cell>
        </row>
        <row r="437">
          <cell r="A437" t="str">
            <v>04.200.06</v>
          </cell>
          <cell r="B437" t="str">
            <v>Corpo de BSCC 2.00x2.00m-H=1.00 a 2.50m</v>
          </cell>
          <cell r="C437" t="str">
            <v>DNER-ES286/97</v>
          </cell>
          <cell r="D437" t="str">
            <v xml:space="preserve"> </v>
          </cell>
          <cell r="E437" t="str">
            <v>m</v>
          </cell>
          <cell r="F437">
            <v>487.46</v>
          </cell>
          <cell r="G437">
            <v>174.51067999999998</v>
          </cell>
          <cell r="H437">
            <v>661.9706799999999</v>
          </cell>
        </row>
        <row r="438">
          <cell r="A438" t="str">
            <v>04.200.07</v>
          </cell>
          <cell r="B438" t="str">
            <v>Corpo de BSCC 2.50x2.50m-H=1.00 a 2.50m</v>
          </cell>
          <cell r="C438" t="str">
            <v>DNER-ES286/97</v>
          </cell>
          <cell r="D438" t="str">
            <v xml:space="preserve"> </v>
          </cell>
          <cell r="E438" t="str">
            <v>m</v>
          </cell>
          <cell r="F438">
            <v>718.65</v>
          </cell>
          <cell r="G438">
            <v>257.27670000000001</v>
          </cell>
          <cell r="H438">
            <v>975.92669999999998</v>
          </cell>
        </row>
        <row r="439">
          <cell r="A439" t="str">
            <v>04.200.08</v>
          </cell>
          <cell r="B439" t="str">
            <v>Corpo de BSCC 3.00x3.00m-H=1.00 a 2.50m</v>
          </cell>
          <cell r="C439" t="str">
            <v>DNER-ES286/97</v>
          </cell>
          <cell r="D439" t="str">
            <v xml:space="preserve"> </v>
          </cell>
          <cell r="E439" t="str">
            <v>m</v>
          </cell>
          <cell r="F439">
            <v>986.67</v>
          </cell>
          <cell r="G439">
            <v>353.22785999999996</v>
          </cell>
          <cell r="H439">
            <v>1339.89786</v>
          </cell>
        </row>
        <row r="440">
          <cell r="A440" t="str">
            <v>04.200.09</v>
          </cell>
          <cell r="B440" t="str">
            <v>Corpo de BSCC 1.50x1.50m-H=2.50 a 5.00m</v>
          </cell>
          <cell r="C440" t="str">
            <v>DNER-ES286/97</v>
          </cell>
          <cell r="D440" t="str">
            <v xml:space="preserve"> </v>
          </cell>
          <cell r="E440" t="str">
            <v>m</v>
          </cell>
          <cell r="F440">
            <v>374.93</v>
          </cell>
          <cell r="G440">
            <v>134.22494</v>
          </cell>
          <cell r="H440">
            <v>509.15494000000001</v>
          </cell>
        </row>
        <row r="441">
          <cell r="A441" t="str">
            <v>04.200.10</v>
          </cell>
          <cell r="B441" t="str">
            <v>Corpo de BSCC 2.00x2.00m-H=2.50 a 5.00m</v>
          </cell>
          <cell r="C441" t="str">
            <v>DNER-ES286/97</v>
          </cell>
          <cell r="D441" t="str">
            <v xml:space="preserve"> </v>
          </cell>
          <cell r="E441" t="str">
            <v>m</v>
          </cell>
          <cell r="F441">
            <v>571.76</v>
          </cell>
          <cell r="G441">
            <v>204.69007999999999</v>
          </cell>
          <cell r="H441">
            <v>776.45007999999996</v>
          </cell>
        </row>
        <row r="442">
          <cell r="A442" t="str">
            <v>04.200.11</v>
          </cell>
          <cell r="B442" t="str">
            <v>Corpo de BSCC 2.50x2.50m-H=2.50 a 5.00m</v>
          </cell>
          <cell r="C442" t="str">
            <v>DNER-ES286/97</v>
          </cell>
          <cell r="D442" t="str">
            <v xml:space="preserve"> </v>
          </cell>
          <cell r="E442" t="str">
            <v>m</v>
          </cell>
          <cell r="F442">
            <v>824.35</v>
          </cell>
          <cell r="G442">
            <v>295.1173</v>
          </cell>
          <cell r="H442">
            <v>1119.4673</v>
          </cell>
        </row>
        <row r="443">
          <cell r="A443" t="str">
            <v>04.200.12</v>
          </cell>
          <cell r="B443" t="str">
            <v>Corpo de BSCC 3.00x3.00m-H=2.50 a 5.00m</v>
          </cell>
          <cell r="C443" t="str">
            <v>DNER-ES286/97</v>
          </cell>
          <cell r="D443" t="str">
            <v xml:space="preserve"> </v>
          </cell>
          <cell r="E443" t="str">
            <v>m</v>
          </cell>
          <cell r="G443">
            <v>0</v>
          </cell>
          <cell r="H443">
            <v>0</v>
          </cell>
        </row>
        <row r="444">
          <cell r="A444" t="str">
            <v>04.200.13</v>
          </cell>
          <cell r="B444" t="str">
            <v>Corpo de BSCC 1.50x1.50m-H=5.00 a 7.50m</v>
          </cell>
          <cell r="C444" t="str">
            <v>DNER-ES286/97</v>
          </cell>
          <cell r="D444" t="str">
            <v xml:space="preserve"> </v>
          </cell>
          <cell r="E444" t="str">
            <v>m</v>
          </cell>
          <cell r="G444">
            <v>0</v>
          </cell>
          <cell r="H444">
            <v>0</v>
          </cell>
        </row>
        <row r="445">
          <cell r="A445" t="str">
            <v>04.200.14</v>
          </cell>
          <cell r="B445" t="str">
            <v>Corpo de BSCC 2.00x2.00m-H=5.00 a 7.50m</v>
          </cell>
          <cell r="C445" t="str">
            <v>DNER-ES286/97</v>
          </cell>
          <cell r="D445" t="str">
            <v xml:space="preserve"> </v>
          </cell>
          <cell r="E445" t="str">
            <v>m</v>
          </cell>
          <cell r="F445">
            <v>641.59</v>
          </cell>
          <cell r="G445">
            <v>229.68922000000001</v>
          </cell>
          <cell r="H445">
            <v>871.27922000000001</v>
          </cell>
        </row>
        <row r="446">
          <cell r="A446" t="str">
            <v>04.200.15</v>
          </cell>
          <cell r="B446" t="str">
            <v>Corpo de BSCC 2.50x2.50m-H=5.00 a 7.50m</v>
          </cell>
          <cell r="C446" t="str">
            <v>DNER-ES286/97</v>
          </cell>
          <cell r="D446" t="str">
            <v xml:space="preserve"> </v>
          </cell>
          <cell r="E446" t="str">
            <v>m</v>
          </cell>
          <cell r="F446">
            <v>925.52</v>
          </cell>
          <cell r="G446">
            <v>331.33616000000001</v>
          </cell>
          <cell r="H446">
            <v>1256.85616</v>
          </cell>
        </row>
        <row r="447">
          <cell r="A447" t="str">
            <v>04.200.16</v>
          </cell>
          <cell r="B447" t="str">
            <v>Corpo de BSCC 3.00x3.00m-H=5.00 a 7.50m</v>
          </cell>
          <cell r="C447" t="str">
            <v>DNER-ES286/97</v>
          </cell>
          <cell r="D447" t="str">
            <v xml:space="preserve"> </v>
          </cell>
          <cell r="E447" t="str">
            <v>m</v>
          </cell>
          <cell r="G447">
            <v>0</v>
          </cell>
          <cell r="H447">
            <v>0</v>
          </cell>
        </row>
        <row r="448">
          <cell r="A448" t="str">
            <v>04.200.17</v>
          </cell>
          <cell r="B448" t="str">
            <v>Corpo de BSCC 1.50x1.50m-H=7.50 a 10.00m</v>
          </cell>
          <cell r="C448" t="str">
            <v>DNER-ES286/97</v>
          </cell>
          <cell r="D448" t="str">
            <v xml:space="preserve"> </v>
          </cell>
          <cell r="E448" t="str">
            <v>m</v>
          </cell>
          <cell r="G448">
            <v>0</v>
          </cell>
          <cell r="H448">
            <v>0</v>
          </cell>
        </row>
        <row r="449">
          <cell r="A449" t="str">
            <v>04.200.18</v>
          </cell>
          <cell r="B449" t="str">
            <v>Corpo de BSCC 2.00x2.00m-H=7.50 a 10.00m</v>
          </cell>
          <cell r="C449" t="str">
            <v>DNER-ES286/97</v>
          </cell>
          <cell r="D449" t="str">
            <v xml:space="preserve"> </v>
          </cell>
          <cell r="E449" t="str">
            <v>m</v>
          </cell>
          <cell r="G449">
            <v>0</v>
          </cell>
          <cell r="H449">
            <v>0</v>
          </cell>
        </row>
        <row r="450">
          <cell r="A450" t="str">
            <v>04.200.19</v>
          </cell>
          <cell r="B450" t="str">
            <v>Corpo de BSCC 2.50x2.50m-H=7.50 a 10.00m</v>
          </cell>
          <cell r="C450" t="str">
            <v>DNER-ES286/97</v>
          </cell>
          <cell r="D450" t="str">
            <v xml:space="preserve"> </v>
          </cell>
          <cell r="E450" t="str">
            <v>m</v>
          </cell>
          <cell r="G450">
            <v>0</v>
          </cell>
          <cell r="H450">
            <v>0</v>
          </cell>
        </row>
        <row r="451">
          <cell r="A451" t="str">
            <v>04.200.20</v>
          </cell>
          <cell r="B451" t="str">
            <v>Corpo de BSCC 3.00x3.00m-H=7.50 a 10.00m</v>
          </cell>
          <cell r="C451" t="str">
            <v>DNER-ES286/97</v>
          </cell>
          <cell r="D451" t="str">
            <v xml:space="preserve"> </v>
          </cell>
          <cell r="E451" t="str">
            <v>m</v>
          </cell>
          <cell r="G451">
            <v>0</v>
          </cell>
          <cell r="H451">
            <v>0</v>
          </cell>
        </row>
        <row r="452">
          <cell r="A452" t="str">
            <v>04.200.21</v>
          </cell>
          <cell r="B452" t="str">
            <v>Corpo de BSCC 1.50x1.50m-H=10.00 a 12.50m</v>
          </cell>
          <cell r="C452" t="str">
            <v>DNER-ES286/97</v>
          </cell>
          <cell r="D452" t="str">
            <v xml:space="preserve"> </v>
          </cell>
          <cell r="E452" t="str">
            <v>m</v>
          </cell>
          <cell r="G452">
            <v>0</v>
          </cell>
          <cell r="H452">
            <v>0</v>
          </cell>
        </row>
        <row r="453">
          <cell r="A453" t="str">
            <v>04.200.22</v>
          </cell>
          <cell r="B453" t="str">
            <v>Corpo de BSCC 2.00x2.00m-H=10.00 a 12.50m</v>
          </cell>
          <cell r="C453" t="str">
            <v>DNER-ES286/97</v>
          </cell>
          <cell r="D453" t="str">
            <v xml:space="preserve"> </v>
          </cell>
          <cell r="E453" t="str">
            <v>m</v>
          </cell>
          <cell r="G453">
            <v>0</v>
          </cell>
          <cell r="H453">
            <v>0</v>
          </cell>
        </row>
        <row r="454">
          <cell r="A454" t="str">
            <v>04.200.23</v>
          </cell>
          <cell r="B454" t="str">
            <v>Corpo de BSCC 2.50x2.50m-H=10.00 a 12.50m</v>
          </cell>
          <cell r="C454" t="str">
            <v>DNER-ES286/97</v>
          </cell>
          <cell r="D454" t="str">
            <v xml:space="preserve"> </v>
          </cell>
          <cell r="E454" t="str">
            <v>m</v>
          </cell>
          <cell r="G454">
            <v>0</v>
          </cell>
          <cell r="H454">
            <v>0</v>
          </cell>
        </row>
        <row r="455">
          <cell r="A455" t="str">
            <v>04.200.24</v>
          </cell>
          <cell r="B455" t="str">
            <v>Corpo de BSCC 3.00x3.00m-H=10.00 a 12.50m</v>
          </cell>
          <cell r="C455" t="str">
            <v>DNER-ES286/97</v>
          </cell>
          <cell r="D455" t="str">
            <v xml:space="preserve"> </v>
          </cell>
          <cell r="E455" t="str">
            <v>m</v>
          </cell>
          <cell r="G455">
            <v>0</v>
          </cell>
          <cell r="H455">
            <v>0</v>
          </cell>
        </row>
        <row r="456">
          <cell r="A456" t="str">
            <v>04.200.25</v>
          </cell>
          <cell r="B456" t="str">
            <v>Corpo de BSCC 1.50x1.50m-H=12.50 a 15.00m</v>
          </cell>
          <cell r="C456" t="str">
            <v>DNER-ES286/97</v>
          </cell>
          <cell r="D456" t="str">
            <v xml:space="preserve"> </v>
          </cell>
          <cell r="E456" t="str">
            <v>m</v>
          </cell>
          <cell r="G456">
            <v>0</v>
          </cell>
          <cell r="H456">
            <v>0</v>
          </cell>
        </row>
        <row r="457">
          <cell r="A457" t="str">
            <v>04.200.26</v>
          </cell>
          <cell r="B457" t="str">
            <v>Corpo de BSCC 2.00x2.00m-H=12.50 a 15.00m</v>
          </cell>
          <cell r="C457" t="str">
            <v>DNER-ES286/97</v>
          </cell>
          <cell r="D457" t="str">
            <v xml:space="preserve"> </v>
          </cell>
          <cell r="E457" t="str">
            <v>m</v>
          </cell>
          <cell r="G457">
            <v>0</v>
          </cell>
          <cell r="H457">
            <v>0</v>
          </cell>
        </row>
        <row r="458">
          <cell r="A458" t="str">
            <v>04.200.27</v>
          </cell>
          <cell r="B458" t="str">
            <v>Corpo de BSCC 2.50x2.50m-H=12.50 a 15.00m</v>
          </cell>
          <cell r="C458" t="str">
            <v>DNER-ES286/97</v>
          </cell>
          <cell r="D458" t="str">
            <v xml:space="preserve"> </v>
          </cell>
          <cell r="E458" t="str">
            <v>m</v>
          </cell>
          <cell r="G458">
            <v>0</v>
          </cell>
          <cell r="H458">
            <v>0</v>
          </cell>
        </row>
        <row r="459">
          <cell r="A459" t="str">
            <v>04.200.28</v>
          </cell>
          <cell r="B459" t="str">
            <v>Corpo de BSCC 3.00x3.00m-H=12.50 a 15.00m</v>
          </cell>
          <cell r="C459" t="str">
            <v>DNER-ES286/97</v>
          </cell>
          <cell r="D459" t="str">
            <v xml:space="preserve"> </v>
          </cell>
          <cell r="E459" t="str">
            <v>m</v>
          </cell>
          <cell r="G459">
            <v>0</v>
          </cell>
          <cell r="H459">
            <v>0</v>
          </cell>
        </row>
        <row r="460">
          <cell r="A460" t="str">
            <v>04.201.01</v>
          </cell>
          <cell r="B460" t="str">
            <v>Boca de BSCC 1.50x1.50m - normal</v>
          </cell>
          <cell r="C460" t="str">
            <v xml:space="preserve"> </v>
          </cell>
          <cell r="D460" t="str">
            <v xml:space="preserve"> </v>
          </cell>
          <cell r="E460" t="str">
            <v>un</v>
          </cell>
          <cell r="F460">
            <v>2319.15</v>
          </cell>
          <cell r="G460">
            <v>830.25570000000005</v>
          </cell>
          <cell r="H460">
            <v>3149.4057000000003</v>
          </cell>
        </row>
        <row r="461">
          <cell r="A461" t="str">
            <v>04.201.02</v>
          </cell>
          <cell r="B461" t="str">
            <v>Boca de BSCC 2.00x2.00m - normal</v>
          </cell>
          <cell r="C461" t="str">
            <v xml:space="preserve"> </v>
          </cell>
          <cell r="D461" t="str">
            <v xml:space="preserve"> </v>
          </cell>
          <cell r="E461" t="str">
            <v>un</v>
          </cell>
          <cell r="F461">
            <v>3589.28</v>
          </cell>
          <cell r="G461">
            <v>1284.9622400000001</v>
          </cell>
          <cell r="H461">
            <v>4874.2422400000005</v>
          </cell>
        </row>
        <row r="462">
          <cell r="A462" t="str">
            <v>04.201.03</v>
          </cell>
          <cell r="B462" t="str">
            <v>Boca de BSCC 2.50x2.50m - normal</v>
          </cell>
          <cell r="C462" t="str">
            <v xml:space="preserve"> </v>
          </cell>
          <cell r="D462" t="str">
            <v xml:space="preserve"> </v>
          </cell>
          <cell r="E462" t="str">
            <v>un</v>
          </cell>
          <cell r="F462">
            <v>4845.04</v>
          </cell>
          <cell r="G462">
            <v>1734.52432</v>
          </cell>
          <cell r="H462">
            <v>6579.5643199999995</v>
          </cell>
        </row>
        <row r="463">
          <cell r="A463" t="str">
            <v>04.201.04</v>
          </cell>
          <cell r="B463" t="str">
            <v>Boca de BSCC 3.00x3.00m - normal</v>
          </cell>
          <cell r="C463" t="str">
            <v xml:space="preserve"> </v>
          </cell>
          <cell r="D463" t="str">
            <v xml:space="preserve"> </v>
          </cell>
          <cell r="E463" t="str">
            <v>un</v>
          </cell>
          <cell r="F463">
            <v>6854.77</v>
          </cell>
          <cell r="G463">
            <v>2454.0076600000002</v>
          </cell>
          <cell r="H463">
            <v>9308.7776599999997</v>
          </cell>
        </row>
        <row r="464">
          <cell r="A464" t="str">
            <v>04.201.05</v>
          </cell>
          <cell r="B464" t="str">
            <v>Boca de BSCC 1.50x1.50m - esc=15º</v>
          </cell>
          <cell r="C464" t="str">
            <v xml:space="preserve"> </v>
          </cell>
          <cell r="D464" t="str">
            <v xml:space="preserve"> </v>
          </cell>
          <cell r="E464" t="str">
            <v>un</v>
          </cell>
          <cell r="G464">
            <v>0</v>
          </cell>
          <cell r="H464">
            <v>0</v>
          </cell>
        </row>
        <row r="465">
          <cell r="A465" t="str">
            <v>04.201.06</v>
          </cell>
          <cell r="B465" t="str">
            <v>Boca de BSCC 2.00x2.00m - esc=15º</v>
          </cell>
          <cell r="C465" t="str">
            <v xml:space="preserve"> </v>
          </cell>
          <cell r="D465" t="str">
            <v xml:space="preserve"> </v>
          </cell>
          <cell r="E465" t="str">
            <v>un</v>
          </cell>
          <cell r="F465">
            <v>3653.28</v>
          </cell>
          <cell r="G465">
            <v>1307.8742400000001</v>
          </cell>
          <cell r="H465">
            <v>4961.1542399999998</v>
          </cell>
        </row>
        <row r="466">
          <cell r="A466" t="str">
            <v>04.201.07</v>
          </cell>
          <cell r="B466" t="str">
            <v>Boca de BSCC 2.50x2.50m - esc=15º</v>
          </cell>
          <cell r="C466" t="str">
            <v xml:space="preserve"> </v>
          </cell>
          <cell r="D466" t="str">
            <v xml:space="preserve"> </v>
          </cell>
          <cell r="E466" t="str">
            <v>un</v>
          </cell>
          <cell r="F466">
            <v>5106.16</v>
          </cell>
          <cell r="G466">
            <v>1828.0052799999999</v>
          </cell>
          <cell r="H466">
            <v>6934.1652799999993</v>
          </cell>
        </row>
        <row r="467">
          <cell r="A467" t="str">
            <v>04.201.08</v>
          </cell>
          <cell r="B467" t="str">
            <v>Boca de BSCC 3.00x3.00m - esc=15º</v>
          </cell>
          <cell r="C467" t="str">
            <v xml:space="preserve"> </v>
          </cell>
          <cell r="D467" t="str">
            <v xml:space="preserve"> </v>
          </cell>
          <cell r="E467" t="str">
            <v>un</v>
          </cell>
          <cell r="G467">
            <v>0</v>
          </cell>
          <cell r="H467">
            <v>0</v>
          </cell>
        </row>
        <row r="468">
          <cell r="A468" t="str">
            <v>04.201.09</v>
          </cell>
          <cell r="B468" t="str">
            <v>Boca de BSCC 1.50x1.50m - esc=30º</v>
          </cell>
          <cell r="C468" t="str">
            <v xml:space="preserve"> </v>
          </cell>
          <cell r="D468" t="str">
            <v xml:space="preserve"> </v>
          </cell>
          <cell r="E468" t="str">
            <v>un</v>
          </cell>
          <cell r="G468">
            <v>0</v>
          </cell>
          <cell r="H468">
            <v>0</v>
          </cell>
        </row>
        <row r="469">
          <cell r="A469" t="str">
            <v>04.201.10</v>
          </cell>
          <cell r="B469" t="str">
            <v>Boca de BSCC 2.00x2.00m - esc=30º</v>
          </cell>
          <cell r="C469" t="str">
            <v xml:space="preserve"> </v>
          </cell>
          <cell r="D469" t="str">
            <v xml:space="preserve"> </v>
          </cell>
          <cell r="E469" t="str">
            <v>un</v>
          </cell>
          <cell r="G469">
            <v>0</v>
          </cell>
          <cell r="H469">
            <v>0</v>
          </cell>
        </row>
        <row r="470">
          <cell r="A470" t="str">
            <v>04.201.11</v>
          </cell>
          <cell r="B470" t="str">
            <v>Boca de BSCC 2.50x2.50m - esc=30º</v>
          </cell>
          <cell r="C470" t="str">
            <v xml:space="preserve"> </v>
          </cell>
          <cell r="D470" t="str">
            <v xml:space="preserve"> </v>
          </cell>
          <cell r="E470" t="str">
            <v>un</v>
          </cell>
          <cell r="G470">
            <v>0</v>
          </cell>
          <cell r="H470">
            <v>0</v>
          </cell>
        </row>
        <row r="471">
          <cell r="A471" t="str">
            <v>04.201.12</v>
          </cell>
          <cell r="B471" t="str">
            <v>Boca de BSCC 3.00x3.00m - esc=30º</v>
          </cell>
          <cell r="C471" t="str">
            <v xml:space="preserve"> </v>
          </cell>
          <cell r="D471" t="str">
            <v xml:space="preserve"> </v>
          </cell>
          <cell r="E471" t="str">
            <v>un</v>
          </cell>
          <cell r="G471">
            <v>0</v>
          </cell>
          <cell r="H471">
            <v>0</v>
          </cell>
        </row>
        <row r="472">
          <cell r="A472" t="str">
            <v>04.201.13</v>
          </cell>
          <cell r="B472" t="str">
            <v>Boca de BSCC 1.50x1.50m - esc=45º</v>
          </cell>
          <cell r="C472" t="str">
            <v xml:space="preserve"> </v>
          </cell>
          <cell r="D472" t="str">
            <v xml:space="preserve"> </v>
          </cell>
          <cell r="E472" t="str">
            <v>un</v>
          </cell>
          <cell r="G472">
            <v>0</v>
          </cell>
          <cell r="H472">
            <v>0</v>
          </cell>
        </row>
        <row r="473">
          <cell r="A473" t="str">
            <v>04.201.14</v>
          </cell>
          <cell r="B473" t="str">
            <v>Boca de BSCC 2.00x2.00m - esc=45º</v>
          </cell>
          <cell r="C473" t="str">
            <v xml:space="preserve"> </v>
          </cell>
          <cell r="D473" t="str">
            <v xml:space="preserve"> </v>
          </cell>
          <cell r="E473" t="str">
            <v>un</v>
          </cell>
          <cell r="G473">
            <v>0</v>
          </cell>
          <cell r="H473">
            <v>0</v>
          </cell>
        </row>
        <row r="474">
          <cell r="A474" t="str">
            <v>04.201.15</v>
          </cell>
          <cell r="B474" t="str">
            <v>Boca de BSCC 2.50x2.50m - esc=45º</v>
          </cell>
          <cell r="C474" t="str">
            <v xml:space="preserve"> </v>
          </cell>
          <cell r="D474" t="str">
            <v xml:space="preserve"> </v>
          </cell>
          <cell r="E474" t="str">
            <v>un</v>
          </cell>
          <cell r="G474">
            <v>0</v>
          </cell>
          <cell r="H474">
            <v>0</v>
          </cell>
        </row>
        <row r="475">
          <cell r="A475" t="str">
            <v>04.201.16</v>
          </cell>
          <cell r="B475" t="str">
            <v>Boca de BSCC 3.00x3.00m - esc=45º</v>
          </cell>
          <cell r="C475" t="str">
            <v xml:space="preserve"> </v>
          </cell>
          <cell r="D475" t="str">
            <v xml:space="preserve"> </v>
          </cell>
          <cell r="E475" t="str">
            <v>un</v>
          </cell>
          <cell r="G475">
            <v>0</v>
          </cell>
          <cell r="H475">
            <v>0</v>
          </cell>
        </row>
        <row r="476">
          <cell r="A476" t="str">
            <v>04.210.01</v>
          </cell>
          <cell r="B476" t="str">
            <v>Corpo de BDCC 1.50x1.50m-H=0 a 1.00m</v>
          </cell>
          <cell r="C476" t="str">
            <v>DNER-ES286/97</v>
          </cell>
          <cell r="D476" t="str">
            <v xml:space="preserve"> </v>
          </cell>
          <cell r="E476" t="str">
            <v>m</v>
          </cell>
          <cell r="F476">
            <v>636.33000000000004</v>
          </cell>
          <cell r="G476">
            <v>227.80614</v>
          </cell>
          <cell r="H476">
            <v>864.13614000000007</v>
          </cell>
        </row>
        <row r="477">
          <cell r="A477" t="str">
            <v>04.210.02</v>
          </cell>
          <cell r="B477" t="str">
            <v>Corpo de BDCC 2.00x2.00m-H=0 a 1.00m</v>
          </cell>
          <cell r="C477" t="str">
            <v>DNER-ES286/97</v>
          </cell>
          <cell r="D477" t="str">
            <v xml:space="preserve"> </v>
          </cell>
          <cell r="E477" t="str">
            <v>m</v>
          </cell>
          <cell r="G477">
            <v>0</v>
          </cell>
          <cell r="H477">
            <v>0</v>
          </cell>
        </row>
        <row r="478">
          <cell r="A478" t="str">
            <v>04.210.03</v>
          </cell>
          <cell r="B478" t="str">
            <v>Corpo de BDCC 2.50x2.50m-H=0 a 1.00m</v>
          </cell>
          <cell r="C478" t="str">
            <v>DNER-ES286/97</v>
          </cell>
          <cell r="D478" t="str">
            <v xml:space="preserve"> </v>
          </cell>
          <cell r="E478" t="str">
            <v>m</v>
          </cell>
          <cell r="G478">
            <v>0</v>
          </cell>
          <cell r="H478">
            <v>0</v>
          </cell>
        </row>
        <row r="479">
          <cell r="A479" t="str">
            <v>04.210.04</v>
          </cell>
          <cell r="B479" t="str">
            <v>Corpo de BDCC 3.00x3.00m-H=0 a 1.00m</v>
          </cell>
          <cell r="C479" t="str">
            <v>DNER-ES286/97</v>
          </cell>
          <cell r="D479" t="str">
            <v xml:space="preserve"> </v>
          </cell>
          <cell r="E479" t="str">
            <v>m</v>
          </cell>
          <cell r="G479">
            <v>0</v>
          </cell>
          <cell r="H479">
            <v>0</v>
          </cell>
        </row>
        <row r="480">
          <cell r="A480" t="str">
            <v>04.210.05</v>
          </cell>
          <cell r="B480" t="str">
            <v>Corpo de BDCC 1.50x1.50m-H=1.00 a 2.50m</v>
          </cell>
          <cell r="C480" t="str">
            <v>DNER-ES286/97</v>
          </cell>
          <cell r="D480" t="str">
            <v xml:space="preserve"> </v>
          </cell>
          <cell r="E480" t="str">
            <v>m</v>
          </cell>
          <cell r="F480">
            <v>556.6</v>
          </cell>
          <cell r="G480">
            <v>199.2628</v>
          </cell>
          <cell r="H480">
            <v>755.86279999999999</v>
          </cell>
        </row>
        <row r="481">
          <cell r="A481" t="str">
            <v>04.210.06</v>
          </cell>
          <cell r="B481" t="str">
            <v>Corpo de BDCC 2.00x2.00m-H=1.00 a 2.50m</v>
          </cell>
          <cell r="C481" t="str">
            <v>DNER-ES286/97</v>
          </cell>
          <cell r="D481" t="str">
            <v xml:space="preserve"> </v>
          </cell>
          <cell r="E481" t="str">
            <v>m</v>
          </cell>
          <cell r="G481">
            <v>0</v>
          </cell>
          <cell r="H481">
            <v>0</v>
          </cell>
        </row>
        <row r="482">
          <cell r="A482" t="str">
            <v>04.210.07</v>
          </cell>
          <cell r="B482" t="str">
            <v>Corpo de BDCC 2.50x2.50m-H=1.00 a 2.50m</v>
          </cell>
          <cell r="C482" t="str">
            <v>DNER-ES286/97</v>
          </cell>
          <cell r="D482" t="str">
            <v xml:space="preserve"> </v>
          </cell>
          <cell r="E482" t="str">
            <v>m</v>
          </cell>
          <cell r="G482">
            <v>0</v>
          </cell>
          <cell r="H482">
            <v>0</v>
          </cell>
        </row>
        <row r="483">
          <cell r="A483" t="str">
            <v>04.210.08</v>
          </cell>
          <cell r="B483" t="str">
            <v>Corpo de BDCC 3.00x3.00m-H=1.00 a 2.50m</v>
          </cell>
          <cell r="C483" t="str">
            <v>DNER-ES286/97</v>
          </cell>
          <cell r="D483" t="str">
            <v xml:space="preserve"> </v>
          </cell>
          <cell r="E483" t="str">
            <v>m</v>
          </cell>
          <cell r="G483">
            <v>0</v>
          </cell>
          <cell r="H483">
            <v>0</v>
          </cell>
        </row>
        <row r="484">
          <cell r="A484" t="str">
            <v>04.210.09</v>
          </cell>
          <cell r="B484" t="str">
            <v>Corpo de BDCC 1.50x1.50m-H=2.50 a 5.00m</v>
          </cell>
          <cell r="C484" t="str">
            <v>DNER-ES286/97</v>
          </cell>
          <cell r="D484" t="str">
            <v xml:space="preserve"> </v>
          </cell>
          <cell r="E484" t="str">
            <v>m</v>
          </cell>
          <cell r="G484">
            <v>0</v>
          </cell>
          <cell r="H484">
            <v>0</v>
          </cell>
        </row>
        <row r="485">
          <cell r="A485" t="str">
            <v>04.210.10</v>
          </cell>
          <cell r="B485" t="str">
            <v>Corpo de BDCC 2.00x2.00m-H=2.50 a 5.00m</v>
          </cell>
          <cell r="C485" t="str">
            <v>DNER-ES286/97</v>
          </cell>
          <cell r="D485" t="str">
            <v xml:space="preserve"> </v>
          </cell>
          <cell r="E485" t="str">
            <v>m</v>
          </cell>
          <cell r="G485">
            <v>0</v>
          </cell>
          <cell r="H485">
            <v>0</v>
          </cell>
        </row>
        <row r="486">
          <cell r="A486" t="str">
            <v>04.210.11</v>
          </cell>
          <cell r="B486" t="str">
            <v>Corpo de BDCC 2.50x2.50m-H=2.50 a 5.00m</v>
          </cell>
          <cell r="C486" t="str">
            <v>DNER-ES286/97</v>
          </cell>
          <cell r="D486" t="str">
            <v xml:space="preserve"> </v>
          </cell>
          <cell r="E486" t="str">
            <v>m</v>
          </cell>
          <cell r="G486">
            <v>0</v>
          </cell>
          <cell r="H486">
            <v>0</v>
          </cell>
        </row>
        <row r="487">
          <cell r="A487" t="str">
            <v>04.210.12</v>
          </cell>
          <cell r="B487" t="str">
            <v>Corpo de BDCC 3.00x3.00m-H=2.50 a 5.00m</v>
          </cell>
          <cell r="C487" t="str">
            <v>DNER-ES286/97</v>
          </cell>
          <cell r="D487" t="str">
            <v xml:space="preserve"> </v>
          </cell>
          <cell r="E487" t="str">
            <v>m</v>
          </cell>
          <cell r="G487">
            <v>0</v>
          </cell>
          <cell r="H487">
            <v>0</v>
          </cell>
        </row>
        <row r="488">
          <cell r="A488" t="str">
            <v>04.210.13</v>
          </cell>
          <cell r="B488" t="str">
            <v>Corpo de BDCC 1.50x1.50m-H=5.00 a 7.50m</v>
          </cell>
          <cell r="C488" t="str">
            <v>DNER-ES286/97</v>
          </cell>
          <cell r="D488" t="str">
            <v xml:space="preserve"> </v>
          </cell>
          <cell r="E488" t="str">
            <v>m</v>
          </cell>
          <cell r="G488">
            <v>0</v>
          </cell>
          <cell r="H488">
            <v>0</v>
          </cell>
        </row>
        <row r="489">
          <cell r="A489" t="str">
            <v>04.210.14</v>
          </cell>
          <cell r="B489" t="str">
            <v>Corpo de BDCC 2.00x2.00m-H=5.00 a 7.50m</v>
          </cell>
          <cell r="C489" t="str">
            <v>DNER-ES286/97</v>
          </cell>
          <cell r="D489" t="str">
            <v xml:space="preserve"> </v>
          </cell>
          <cell r="E489" t="str">
            <v>m</v>
          </cell>
          <cell r="G489">
            <v>0</v>
          </cell>
          <cell r="H489">
            <v>0</v>
          </cell>
        </row>
        <row r="490">
          <cell r="A490" t="str">
            <v>04.210.15</v>
          </cell>
          <cell r="B490" t="str">
            <v>Corpo de BDCC 2.50x2.50m-H=5.00 a 7.50m</v>
          </cell>
          <cell r="C490" t="str">
            <v>DNER-ES286/97</v>
          </cell>
          <cell r="D490" t="str">
            <v xml:space="preserve"> </v>
          </cell>
          <cell r="E490" t="str">
            <v>m</v>
          </cell>
          <cell r="G490">
            <v>0</v>
          </cell>
          <cell r="H490">
            <v>0</v>
          </cell>
        </row>
        <row r="491">
          <cell r="A491" t="str">
            <v>04.210.16</v>
          </cell>
          <cell r="B491" t="str">
            <v>Corpo de BDCC 3.00x3.00m-H=5.00 a 7.50m</v>
          </cell>
          <cell r="C491" t="str">
            <v>DNER-ES286/97</v>
          </cell>
          <cell r="D491" t="str">
            <v xml:space="preserve"> </v>
          </cell>
          <cell r="E491" t="str">
            <v>m</v>
          </cell>
          <cell r="G491">
            <v>0</v>
          </cell>
          <cell r="H491">
            <v>0</v>
          </cell>
        </row>
        <row r="492">
          <cell r="A492" t="str">
            <v>04.210.17</v>
          </cell>
          <cell r="B492" t="str">
            <v>Corpo de BDCC 1.50x1.50m-H=7.50 a 10.00m</v>
          </cell>
          <cell r="C492" t="str">
            <v>DNER-ES286/97</v>
          </cell>
          <cell r="D492" t="str">
            <v xml:space="preserve"> </v>
          </cell>
          <cell r="E492" t="str">
            <v>m</v>
          </cell>
          <cell r="G492">
            <v>0</v>
          </cell>
          <cell r="H492">
            <v>0</v>
          </cell>
        </row>
        <row r="493">
          <cell r="A493" t="str">
            <v>04.210.18</v>
          </cell>
          <cell r="B493" t="str">
            <v>Corpo de BDCC 2.00x2.00m-H=7.50 a 10.00m</v>
          </cell>
          <cell r="C493" t="str">
            <v>DNER-ES286/97</v>
          </cell>
          <cell r="D493" t="str">
            <v xml:space="preserve"> </v>
          </cell>
          <cell r="E493" t="str">
            <v>m</v>
          </cell>
          <cell r="G493">
            <v>0</v>
          </cell>
          <cell r="H493">
            <v>0</v>
          </cell>
        </row>
        <row r="494">
          <cell r="A494" t="str">
            <v>04.210.19</v>
          </cell>
          <cell r="B494" t="str">
            <v>Corpo de BDCC 2.50x2.50m-H=7.50 a 10.00m</v>
          </cell>
          <cell r="C494" t="str">
            <v>DNER-ES286/97</v>
          </cell>
          <cell r="D494" t="str">
            <v xml:space="preserve"> </v>
          </cell>
          <cell r="E494" t="str">
            <v>m</v>
          </cell>
          <cell r="G494">
            <v>0</v>
          </cell>
          <cell r="H494">
            <v>0</v>
          </cell>
        </row>
        <row r="495">
          <cell r="A495" t="str">
            <v>04.210.20</v>
          </cell>
          <cell r="B495" t="str">
            <v>Corpo de BDCC 3.00x3.00m-H=7.50 a 10.00m</v>
          </cell>
          <cell r="C495" t="str">
            <v>DNER-ES286/97</v>
          </cell>
          <cell r="D495" t="str">
            <v xml:space="preserve"> </v>
          </cell>
          <cell r="E495" t="str">
            <v>m</v>
          </cell>
          <cell r="G495">
            <v>0</v>
          </cell>
          <cell r="H495">
            <v>0</v>
          </cell>
        </row>
        <row r="496">
          <cell r="A496" t="str">
            <v>04.210.21</v>
          </cell>
          <cell r="B496" t="str">
            <v>Corpo de BDCC 1.50x1.50m-H=10.00 a 12.50m</v>
          </cell>
          <cell r="C496" t="str">
            <v>DNER-ES286/97</v>
          </cell>
          <cell r="D496" t="str">
            <v xml:space="preserve"> </v>
          </cell>
          <cell r="E496" t="str">
            <v>m</v>
          </cell>
          <cell r="G496">
            <v>0</v>
          </cell>
          <cell r="H496">
            <v>0</v>
          </cell>
        </row>
        <row r="497">
          <cell r="A497" t="str">
            <v>04.210.22</v>
          </cell>
          <cell r="B497" t="str">
            <v>Corpo de BDCC 2.00x2.00m-H=10.00 a 12.50m</v>
          </cell>
          <cell r="C497" t="str">
            <v>DNER-ES286/97</v>
          </cell>
          <cell r="D497" t="str">
            <v xml:space="preserve"> </v>
          </cell>
          <cell r="E497" t="str">
            <v>m</v>
          </cell>
          <cell r="G497">
            <v>0</v>
          </cell>
          <cell r="H497">
            <v>0</v>
          </cell>
        </row>
        <row r="498">
          <cell r="A498" t="str">
            <v>04.210.23</v>
          </cell>
          <cell r="B498" t="str">
            <v>Corpo de BDCC 2.50x2.50m-H=10.00 a 12.50m</v>
          </cell>
          <cell r="C498" t="str">
            <v>DNER-ES286/97</v>
          </cell>
          <cell r="D498" t="str">
            <v xml:space="preserve"> </v>
          </cell>
          <cell r="E498" t="str">
            <v>m</v>
          </cell>
          <cell r="G498">
            <v>0</v>
          </cell>
          <cell r="H498">
            <v>0</v>
          </cell>
        </row>
        <row r="499">
          <cell r="A499" t="str">
            <v>04.210.24</v>
          </cell>
          <cell r="B499" t="str">
            <v>Corpo de BDCC 3.00x3.00m-H=10.00 a 12.50m</v>
          </cell>
          <cell r="C499" t="str">
            <v>DNER-ES286/97</v>
          </cell>
          <cell r="D499" t="str">
            <v xml:space="preserve"> </v>
          </cell>
          <cell r="E499" t="str">
            <v>m</v>
          </cell>
          <cell r="G499">
            <v>0</v>
          </cell>
          <cell r="H499">
            <v>0</v>
          </cell>
        </row>
        <row r="500">
          <cell r="A500" t="str">
            <v>04.210.25</v>
          </cell>
          <cell r="B500" t="str">
            <v>Corpo de BDCC 1.50x1.50m-H=12.50 a 15.00m</v>
          </cell>
          <cell r="C500" t="str">
            <v>DNER-ES286/97</v>
          </cell>
          <cell r="D500" t="str">
            <v xml:space="preserve"> </v>
          </cell>
          <cell r="E500" t="str">
            <v>m</v>
          </cell>
          <cell r="G500">
            <v>0</v>
          </cell>
          <cell r="H500">
            <v>0</v>
          </cell>
        </row>
        <row r="501">
          <cell r="A501" t="str">
            <v>04.210.26</v>
          </cell>
          <cell r="B501" t="str">
            <v>Corpo de BDCC 2.00x2.00m-H=12.50 a 15.00m</v>
          </cell>
          <cell r="C501" t="str">
            <v>DNER-ES286/97</v>
          </cell>
          <cell r="D501" t="str">
            <v xml:space="preserve"> </v>
          </cell>
          <cell r="E501" t="str">
            <v>m</v>
          </cell>
          <cell r="G501">
            <v>0</v>
          </cell>
          <cell r="H501">
            <v>0</v>
          </cell>
        </row>
        <row r="502">
          <cell r="A502" t="str">
            <v>04.210.27</v>
          </cell>
          <cell r="B502" t="str">
            <v>Corpo de BDCC 2.50x2.50m-H=12.50 a 15.00m</v>
          </cell>
          <cell r="C502" t="str">
            <v>DNER-ES286/97</v>
          </cell>
          <cell r="D502" t="str">
            <v xml:space="preserve"> </v>
          </cell>
          <cell r="E502" t="str">
            <v>m</v>
          </cell>
          <cell r="G502">
            <v>0</v>
          </cell>
          <cell r="H502">
            <v>0</v>
          </cell>
        </row>
        <row r="503">
          <cell r="A503" t="str">
            <v>04.210.28</v>
          </cell>
          <cell r="B503" t="str">
            <v>Corpo de BDCC 3.00x3.00m-H=12.50 a 15.00m</v>
          </cell>
          <cell r="C503" t="str">
            <v>DNER-ES286/97</v>
          </cell>
          <cell r="D503" t="str">
            <v xml:space="preserve"> </v>
          </cell>
          <cell r="E503" t="str">
            <v>m</v>
          </cell>
          <cell r="G503">
            <v>0</v>
          </cell>
          <cell r="H503">
            <v>0</v>
          </cell>
        </row>
        <row r="504">
          <cell r="A504" t="str">
            <v>04.211.01</v>
          </cell>
          <cell r="B504" t="str">
            <v>Boca de BDCC 1.50x1.50m - normal</v>
          </cell>
          <cell r="C504" t="str">
            <v xml:space="preserve"> </v>
          </cell>
          <cell r="D504" t="str">
            <v xml:space="preserve"> </v>
          </cell>
          <cell r="E504" t="str">
            <v>un</v>
          </cell>
          <cell r="F504">
            <v>2682.37</v>
          </cell>
          <cell r="G504">
            <v>960.28845999999987</v>
          </cell>
          <cell r="H504">
            <v>3642.6584599999996</v>
          </cell>
        </row>
        <row r="505">
          <cell r="A505" t="str">
            <v>04.211.02</v>
          </cell>
          <cell r="B505" t="str">
            <v>Boca de BDCC 2.00x2.00m - normal</v>
          </cell>
          <cell r="C505" t="str">
            <v xml:space="preserve"> </v>
          </cell>
          <cell r="D505" t="str">
            <v xml:space="preserve"> </v>
          </cell>
          <cell r="E505" t="str">
            <v>un</v>
          </cell>
          <cell r="G505">
            <v>0</v>
          </cell>
          <cell r="H505">
            <v>0</v>
          </cell>
        </row>
        <row r="506">
          <cell r="A506" t="str">
            <v>04.211.03</v>
          </cell>
          <cell r="B506" t="str">
            <v>Boca de BDCC 2.50x2.50m - normal</v>
          </cell>
          <cell r="C506" t="str">
            <v xml:space="preserve"> </v>
          </cell>
          <cell r="D506" t="str">
            <v xml:space="preserve"> </v>
          </cell>
          <cell r="E506" t="str">
            <v>un</v>
          </cell>
          <cell r="G506">
            <v>0</v>
          </cell>
          <cell r="H506">
            <v>0</v>
          </cell>
        </row>
        <row r="507">
          <cell r="A507" t="str">
            <v>04.211.04</v>
          </cell>
          <cell r="B507" t="str">
            <v>Boca de BDCC 3.00x3.00m - normal</v>
          </cell>
          <cell r="C507" t="str">
            <v xml:space="preserve"> </v>
          </cell>
          <cell r="D507" t="str">
            <v xml:space="preserve"> </v>
          </cell>
          <cell r="E507" t="str">
            <v>un</v>
          </cell>
          <cell r="G507">
            <v>0</v>
          </cell>
          <cell r="H507">
            <v>0</v>
          </cell>
        </row>
        <row r="508">
          <cell r="A508" t="str">
            <v>04.211.05</v>
          </cell>
          <cell r="B508" t="str">
            <v>Boca de BDCC 1.50x1.50m - esc=15°</v>
          </cell>
          <cell r="C508" t="str">
            <v xml:space="preserve"> </v>
          </cell>
          <cell r="D508" t="str">
            <v xml:space="preserve"> </v>
          </cell>
          <cell r="E508" t="str">
            <v>un</v>
          </cell>
          <cell r="G508">
            <v>0</v>
          </cell>
          <cell r="H508">
            <v>0</v>
          </cell>
        </row>
        <row r="509">
          <cell r="A509" t="str">
            <v>04.211.06</v>
          </cell>
          <cell r="B509" t="str">
            <v>Boca de BDCC 2.00x2.00m - esc=15°</v>
          </cell>
          <cell r="C509" t="str">
            <v xml:space="preserve"> </v>
          </cell>
          <cell r="D509" t="str">
            <v xml:space="preserve"> </v>
          </cell>
          <cell r="E509" t="str">
            <v>un</v>
          </cell>
          <cell r="G509">
            <v>0</v>
          </cell>
          <cell r="H509">
            <v>0</v>
          </cell>
        </row>
        <row r="510">
          <cell r="A510" t="str">
            <v>04.211.07</v>
          </cell>
          <cell r="B510" t="str">
            <v>Boca de BDCC 2.50x2.50m - esc=15°</v>
          </cell>
          <cell r="C510" t="str">
            <v xml:space="preserve"> </v>
          </cell>
          <cell r="D510" t="str">
            <v xml:space="preserve"> </v>
          </cell>
          <cell r="E510" t="str">
            <v>un</v>
          </cell>
          <cell r="G510">
            <v>0</v>
          </cell>
          <cell r="H510">
            <v>0</v>
          </cell>
        </row>
        <row r="511">
          <cell r="A511" t="str">
            <v>04.211.08</v>
          </cell>
          <cell r="B511" t="str">
            <v>Boca de BDCC 3.00x3.00m - esc=15°</v>
          </cell>
          <cell r="C511" t="str">
            <v xml:space="preserve"> </v>
          </cell>
          <cell r="D511" t="str">
            <v xml:space="preserve"> </v>
          </cell>
          <cell r="E511" t="str">
            <v>un</v>
          </cell>
          <cell r="G511">
            <v>0</v>
          </cell>
          <cell r="H511">
            <v>0</v>
          </cell>
        </row>
        <row r="512">
          <cell r="A512" t="str">
            <v>04.211.09</v>
          </cell>
          <cell r="B512" t="str">
            <v>Boca de BDCC 1.50x1.50m - esc=30°</v>
          </cell>
          <cell r="C512" t="str">
            <v xml:space="preserve"> </v>
          </cell>
          <cell r="D512" t="str">
            <v xml:space="preserve"> </v>
          </cell>
          <cell r="E512" t="str">
            <v>un</v>
          </cell>
          <cell r="F512">
            <v>3161.55</v>
          </cell>
          <cell r="G512">
            <v>1131.8349000000001</v>
          </cell>
          <cell r="H512">
            <v>4293.3849</v>
          </cell>
        </row>
        <row r="513">
          <cell r="A513" t="str">
            <v>04.211.10</v>
          </cell>
          <cell r="B513" t="str">
            <v>Boca de BDCC 2.00x2.00m - esc=30°</v>
          </cell>
          <cell r="C513" t="str">
            <v xml:space="preserve"> </v>
          </cell>
          <cell r="D513" t="str">
            <v xml:space="preserve"> </v>
          </cell>
          <cell r="E513" t="str">
            <v>un</v>
          </cell>
          <cell r="G513">
            <v>0</v>
          </cell>
          <cell r="H513">
            <v>0</v>
          </cell>
        </row>
        <row r="514">
          <cell r="A514" t="str">
            <v>04.211.11</v>
          </cell>
          <cell r="B514" t="str">
            <v>Boca de BDCC 2.50x2.50m - esc=30°</v>
          </cell>
          <cell r="C514" t="str">
            <v xml:space="preserve"> </v>
          </cell>
          <cell r="D514" t="str">
            <v xml:space="preserve"> </v>
          </cell>
          <cell r="E514" t="str">
            <v>un</v>
          </cell>
          <cell r="G514">
            <v>0</v>
          </cell>
          <cell r="H514">
            <v>0</v>
          </cell>
        </row>
        <row r="515">
          <cell r="A515" t="str">
            <v>04.211.12</v>
          </cell>
          <cell r="B515" t="str">
            <v>Boca de BDCC 3.00x3.00m - esc=30°</v>
          </cell>
          <cell r="C515" t="str">
            <v xml:space="preserve"> </v>
          </cell>
          <cell r="D515" t="str">
            <v xml:space="preserve"> </v>
          </cell>
          <cell r="E515" t="str">
            <v>un</v>
          </cell>
          <cell r="G515">
            <v>0</v>
          </cell>
          <cell r="H515">
            <v>0</v>
          </cell>
        </row>
        <row r="516">
          <cell r="A516" t="str">
            <v>04.211.13</v>
          </cell>
          <cell r="B516" t="str">
            <v>Boca de BDCC 1.50x1.50m - esc=45°</v>
          </cell>
          <cell r="C516" t="str">
            <v xml:space="preserve"> </v>
          </cell>
          <cell r="D516" t="str">
            <v xml:space="preserve"> </v>
          </cell>
          <cell r="E516" t="str">
            <v>un</v>
          </cell>
          <cell r="G516">
            <v>0</v>
          </cell>
          <cell r="H516">
            <v>0</v>
          </cell>
        </row>
        <row r="517">
          <cell r="A517" t="str">
            <v>04.211.14</v>
          </cell>
          <cell r="B517" t="str">
            <v>Boca de BDCC 2.00x2.00m - esc=45°</v>
          </cell>
          <cell r="C517" t="str">
            <v xml:space="preserve"> </v>
          </cell>
          <cell r="D517" t="str">
            <v xml:space="preserve"> </v>
          </cell>
          <cell r="E517" t="str">
            <v>un</v>
          </cell>
          <cell r="G517">
            <v>0</v>
          </cell>
          <cell r="H517">
            <v>0</v>
          </cell>
        </row>
        <row r="518">
          <cell r="A518" t="str">
            <v>04.211.15</v>
          </cell>
          <cell r="B518" t="str">
            <v>Boca de BDCC 2.50x2.50m - esc=45°</v>
          </cell>
          <cell r="C518" t="str">
            <v xml:space="preserve"> </v>
          </cell>
          <cell r="D518" t="str">
            <v xml:space="preserve"> </v>
          </cell>
          <cell r="E518" t="str">
            <v>un</v>
          </cell>
          <cell r="G518">
            <v>0</v>
          </cell>
          <cell r="H518">
            <v>0</v>
          </cell>
        </row>
        <row r="519">
          <cell r="A519" t="str">
            <v>04.211.16</v>
          </cell>
          <cell r="B519" t="str">
            <v>Boca de BDCC 3.00x3.00m - esc=45°</v>
          </cell>
          <cell r="C519" t="str">
            <v xml:space="preserve"> </v>
          </cell>
          <cell r="D519" t="str">
            <v xml:space="preserve"> </v>
          </cell>
          <cell r="E519" t="str">
            <v>un</v>
          </cell>
          <cell r="G519">
            <v>0</v>
          </cell>
          <cell r="H519">
            <v>0</v>
          </cell>
        </row>
        <row r="520">
          <cell r="A520" t="str">
            <v>04.220.01</v>
          </cell>
          <cell r="B520" t="str">
            <v>Corpo de BTCC 1.50x1.50m-H=0 a 1.00m</v>
          </cell>
          <cell r="C520" t="str">
            <v>DNER-ES286/97</v>
          </cell>
          <cell r="D520" t="str">
            <v xml:space="preserve"> </v>
          </cell>
          <cell r="E520" t="str">
            <v>m</v>
          </cell>
          <cell r="G520">
            <v>0</v>
          </cell>
          <cell r="H520">
            <v>0</v>
          </cell>
        </row>
        <row r="521">
          <cell r="A521" t="str">
            <v>04.220.02</v>
          </cell>
          <cell r="B521" t="str">
            <v>Corpo de BTCC 2.00x2.00m-H=0 a 1.00m</v>
          </cell>
          <cell r="C521" t="str">
            <v>DNER-ES286/97</v>
          </cell>
          <cell r="D521" t="str">
            <v xml:space="preserve"> </v>
          </cell>
          <cell r="E521" t="str">
            <v>m</v>
          </cell>
          <cell r="G521">
            <v>0</v>
          </cell>
          <cell r="H521">
            <v>0</v>
          </cell>
        </row>
        <row r="522">
          <cell r="A522" t="str">
            <v>04.220.03</v>
          </cell>
          <cell r="B522" t="str">
            <v>Corpo de BTCC 2.50x2.50m-H=0 a 1.00m</v>
          </cell>
          <cell r="C522" t="str">
            <v>DNER-ES286/97</v>
          </cell>
          <cell r="D522" t="str">
            <v xml:space="preserve"> </v>
          </cell>
          <cell r="E522" t="str">
            <v>m</v>
          </cell>
          <cell r="G522">
            <v>0</v>
          </cell>
          <cell r="H522">
            <v>0</v>
          </cell>
        </row>
        <row r="523">
          <cell r="A523" t="str">
            <v>04.220.04</v>
          </cell>
          <cell r="B523" t="str">
            <v>Corpo de BTCC 3.00x3.00m-H=0 a 1.00m</v>
          </cell>
          <cell r="C523" t="str">
            <v>DNER-ES286/97</v>
          </cell>
          <cell r="D523" t="str">
            <v xml:space="preserve"> </v>
          </cell>
          <cell r="E523" t="str">
            <v>m</v>
          </cell>
          <cell r="G523">
            <v>0</v>
          </cell>
          <cell r="H523">
            <v>0</v>
          </cell>
        </row>
        <row r="524">
          <cell r="A524" t="str">
            <v>04.220.05</v>
          </cell>
          <cell r="B524" t="str">
            <v>Corpo de BTCC 1.50x1.50m-H=1.00 a 2.50m</v>
          </cell>
          <cell r="C524" t="str">
            <v>DNER-ES286/97</v>
          </cell>
          <cell r="D524" t="str">
            <v xml:space="preserve"> </v>
          </cell>
          <cell r="E524" t="str">
            <v>m</v>
          </cell>
          <cell r="F524">
            <v>825.87</v>
          </cell>
          <cell r="G524">
            <v>295.66145999999998</v>
          </cell>
          <cell r="H524">
            <v>1121.5314599999999</v>
          </cell>
        </row>
        <row r="525">
          <cell r="A525" t="str">
            <v>04.220.06</v>
          </cell>
          <cell r="B525" t="str">
            <v>Corpo de BSTC 2.00x2.00m-H=1.00 a 2.50m</v>
          </cell>
          <cell r="C525" t="str">
            <v>DNER-ES286/97</v>
          </cell>
          <cell r="D525" t="str">
            <v xml:space="preserve"> </v>
          </cell>
          <cell r="E525" t="str">
            <v>m</v>
          </cell>
          <cell r="F525">
            <v>1187.6199999999999</v>
          </cell>
          <cell r="G525">
            <v>425.16795999999994</v>
          </cell>
          <cell r="H525">
            <v>1612.7879599999999</v>
          </cell>
        </row>
        <row r="526">
          <cell r="A526" t="str">
            <v>04.220.07</v>
          </cell>
          <cell r="B526" t="str">
            <v>Corpo de BTCC 2.50x2.50m-H=1.00 a 2.50m</v>
          </cell>
          <cell r="C526" t="str">
            <v>DNER-ES286/97</v>
          </cell>
          <cell r="D526" t="str">
            <v xml:space="preserve"> </v>
          </cell>
          <cell r="E526" t="str">
            <v>m</v>
          </cell>
          <cell r="G526">
            <v>0</v>
          </cell>
          <cell r="H526">
            <v>0</v>
          </cell>
        </row>
        <row r="527">
          <cell r="A527" t="str">
            <v>04.220.08</v>
          </cell>
          <cell r="B527" t="str">
            <v>Corpo de BTCC 3.00x3.00m-H=1.00 a 2.50m</v>
          </cell>
          <cell r="C527" t="str">
            <v>DNER-ES286/97</v>
          </cell>
          <cell r="D527" t="str">
            <v xml:space="preserve"> </v>
          </cell>
          <cell r="E527" t="str">
            <v>m</v>
          </cell>
          <cell r="G527">
            <v>0</v>
          </cell>
          <cell r="H527">
            <v>0</v>
          </cell>
        </row>
        <row r="528">
          <cell r="A528" t="str">
            <v>04.220.09</v>
          </cell>
          <cell r="B528" t="str">
            <v>Corpo de BTCC 1.50x1.50m-H=2.50 a 5.00m</v>
          </cell>
          <cell r="C528" t="str">
            <v>DNER-ES286/97</v>
          </cell>
          <cell r="D528" t="str">
            <v xml:space="preserve"> </v>
          </cell>
          <cell r="E528" t="str">
            <v>m</v>
          </cell>
          <cell r="F528">
            <v>899.7</v>
          </cell>
          <cell r="G528">
            <v>322.0926</v>
          </cell>
          <cell r="H528">
            <v>1221.7926</v>
          </cell>
        </row>
        <row r="529">
          <cell r="A529" t="str">
            <v>04.220.10</v>
          </cell>
          <cell r="B529" t="str">
            <v>Corpo de BTCC 2.00x2.00m-H=2.50 a 5.00m</v>
          </cell>
          <cell r="C529" t="str">
            <v>DNER-ES286/97</v>
          </cell>
          <cell r="D529" t="str">
            <v xml:space="preserve"> </v>
          </cell>
          <cell r="E529" t="str">
            <v>m</v>
          </cell>
          <cell r="G529">
            <v>0</v>
          </cell>
          <cell r="H529">
            <v>0</v>
          </cell>
        </row>
        <row r="530">
          <cell r="A530" t="str">
            <v>04.220.11</v>
          </cell>
          <cell r="B530" t="str">
            <v>Corpo de BTCC 2.50x2.50m-H=2.50 a 5.00m</v>
          </cell>
          <cell r="C530" t="str">
            <v>DNER-ES286/97</v>
          </cell>
          <cell r="D530" t="str">
            <v xml:space="preserve"> </v>
          </cell>
          <cell r="E530" t="str">
            <v>m</v>
          </cell>
          <cell r="G530">
            <v>0</v>
          </cell>
          <cell r="H530">
            <v>0</v>
          </cell>
        </row>
        <row r="531">
          <cell r="A531" t="str">
            <v>04.220.12</v>
          </cell>
          <cell r="B531" t="str">
            <v>Corpo de BTCC 3.00x3.00m-H=2.50 a 5.00m</v>
          </cell>
          <cell r="C531" t="str">
            <v>DNER-ES286/97</v>
          </cell>
          <cell r="D531" t="str">
            <v xml:space="preserve"> </v>
          </cell>
          <cell r="E531" t="str">
            <v>m</v>
          </cell>
          <cell r="G531">
            <v>0</v>
          </cell>
          <cell r="H531">
            <v>0</v>
          </cell>
        </row>
        <row r="532">
          <cell r="A532" t="str">
            <v>04.220.13</v>
          </cell>
          <cell r="B532" t="str">
            <v>Corpo de BTCC 1.50x1.50m-H=5.00 a 7.50m</v>
          </cell>
          <cell r="C532" t="str">
            <v>DNER-ES286/97</v>
          </cell>
          <cell r="D532" t="str">
            <v xml:space="preserve"> </v>
          </cell>
          <cell r="E532" t="str">
            <v>m</v>
          </cell>
          <cell r="G532">
            <v>0</v>
          </cell>
          <cell r="H532">
            <v>0</v>
          </cell>
        </row>
        <row r="533">
          <cell r="A533" t="str">
            <v>04.220.14</v>
          </cell>
          <cell r="B533" t="str">
            <v>Corpo de BTCC 2.0Dx2.00m-H=5.00 a 7.50m</v>
          </cell>
          <cell r="C533" t="str">
            <v>DNER-ES286/97</v>
          </cell>
          <cell r="D533" t="str">
            <v xml:space="preserve"> </v>
          </cell>
          <cell r="E533" t="str">
            <v>m</v>
          </cell>
          <cell r="G533">
            <v>0</v>
          </cell>
          <cell r="H533">
            <v>0</v>
          </cell>
        </row>
        <row r="534">
          <cell r="A534" t="str">
            <v>04.220.15</v>
          </cell>
          <cell r="B534" t="str">
            <v>Corpo de BTCC 2.50x2.50m-H=5.00 a 7.50m</v>
          </cell>
          <cell r="C534" t="str">
            <v>DNER-ES286/97</v>
          </cell>
          <cell r="D534" t="str">
            <v xml:space="preserve"> </v>
          </cell>
          <cell r="E534" t="str">
            <v>m</v>
          </cell>
          <cell r="G534">
            <v>0</v>
          </cell>
          <cell r="H534">
            <v>0</v>
          </cell>
        </row>
        <row r="535">
          <cell r="A535" t="str">
            <v>04.220.16</v>
          </cell>
          <cell r="B535" t="str">
            <v>Corpo de BTCC 3.00x3.00m-H=5.00 a 7.50m</v>
          </cell>
          <cell r="C535" t="str">
            <v>DNER-ES286/97</v>
          </cell>
          <cell r="D535" t="str">
            <v xml:space="preserve"> </v>
          </cell>
          <cell r="E535" t="str">
            <v>m</v>
          </cell>
          <cell r="G535">
            <v>0</v>
          </cell>
          <cell r="H535">
            <v>0</v>
          </cell>
        </row>
        <row r="536">
          <cell r="A536" t="str">
            <v>04.220.17</v>
          </cell>
          <cell r="B536" t="str">
            <v>Corpo de BTCC 1.50x1.50m-H=7.50 a 10.00m</v>
          </cell>
          <cell r="C536" t="str">
            <v>DNER-ES286/97</v>
          </cell>
          <cell r="D536" t="str">
            <v xml:space="preserve"> </v>
          </cell>
          <cell r="E536" t="str">
            <v>m</v>
          </cell>
          <cell r="G536">
            <v>0</v>
          </cell>
          <cell r="H536">
            <v>0</v>
          </cell>
        </row>
        <row r="537">
          <cell r="A537" t="str">
            <v>04.220.18</v>
          </cell>
          <cell r="B537" t="str">
            <v>Corpo de BTCC 2.00x2.00m-H=7.50 a 10.00m</v>
          </cell>
          <cell r="C537" t="str">
            <v>DNER-ES286/97</v>
          </cell>
          <cell r="D537" t="str">
            <v xml:space="preserve"> </v>
          </cell>
          <cell r="E537" t="str">
            <v>m</v>
          </cell>
          <cell r="G537">
            <v>0</v>
          </cell>
          <cell r="H537">
            <v>0</v>
          </cell>
        </row>
        <row r="538">
          <cell r="A538" t="str">
            <v>04.220.19</v>
          </cell>
          <cell r="B538" t="str">
            <v>Corpo de BTCC 2.50x2.50m-H=7.50 a 10.00m</v>
          </cell>
          <cell r="C538" t="str">
            <v>DNER-ES286/97</v>
          </cell>
          <cell r="D538" t="str">
            <v xml:space="preserve"> </v>
          </cell>
          <cell r="E538" t="str">
            <v>m</v>
          </cell>
          <cell r="G538">
            <v>0</v>
          </cell>
          <cell r="H538">
            <v>0</v>
          </cell>
        </row>
        <row r="539">
          <cell r="A539" t="str">
            <v>04.220.20</v>
          </cell>
          <cell r="B539" t="str">
            <v>Corpo de BTCC 3.00x3.00m-H=7.50 a 10.00m</v>
          </cell>
          <cell r="C539" t="str">
            <v>DNER-ES286/97</v>
          </cell>
          <cell r="D539" t="str">
            <v xml:space="preserve"> </v>
          </cell>
          <cell r="E539" t="str">
            <v>m</v>
          </cell>
          <cell r="G539">
            <v>0</v>
          </cell>
          <cell r="H539">
            <v>0</v>
          </cell>
        </row>
        <row r="540">
          <cell r="A540" t="str">
            <v>04.220.21</v>
          </cell>
          <cell r="B540" t="str">
            <v>Corpo de BTCC 1.50x1.50m-H=10.00 a 12.50m</v>
          </cell>
          <cell r="C540" t="str">
            <v>DNER-ES286/97</v>
          </cell>
          <cell r="D540" t="str">
            <v xml:space="preserve"> </v>
          </cell>
          <cell r="E540" t="str">
            <v>m</v>
          </cell>
          <cell r="G540">
            <v>0</v>
          </cell>
          <cell r="H540">
            <v>0</v>
          </cell>
        </row>
        <row r="541">
          <cell r="A541" t="str">
            <v>04.220.22</v>
          </cell>
          <cell r="B541" t="str">
            <v>Corpo de BTCC 2.00x2.00m-H=10.00 a 12.50m</v>
          </cell>
          <cell r="C541" t="str">
            <v>DNER-ES286/97</v>
          </cell>
          <cell r="D541" t="str">
            <v xml:space="preserve"> </v>
          </cell>
          <cell r="E541" t="str">
            <v>m</v>
          </cell>
          <cell r="G541">
            <v>0</v>
          </cell>
          <cell r="H541">
            <v>0</v>
          </cell>
        </row>
        <row r="542">
          <cell r="A542" t="str">
            <v>04.220.23</v>
          </cell>
          <cell r="B542" t="str">
            <v>Corpo de BTCC 2.50x2.50m-H=10.00 a 12.50m</v>
          </cell>
          <cell r="C542" t="str">
            <v>DNER-ES286/97</v>
          </cell>
          <cell r="D542" t="str">
            <v xml:space="preserve"> </v>
          </cell>
          <cell r="E542" t="str">
            <v>m</v>
          </cell>
          <cell r="G542">
            <v>0</v>
          </cell>
          <cell r="H542">
            <v>0</v>
          </cell>
        </row>
        <row r="543">
          <cell r="A543" t="str">
            <v>04.220.24</v>
          </cell>
          <cell r="B543" t="str">
            <v>Corpo de BTCC 3.00x3.00m-H=10.00 a 12.50m</v>
          </cell>
          <cell r="C543" t="str">
            <v>DNER-ES286/97</v>
          </cell>
          <cell r="D543" t="str">
            <v xml:space="preserve"> </v>
          </cell>
          <cell r="E543" t="str">
            <v>m</v>
          </cell>
          <cell r="G543">
            <v>0</v>
          </cell>
          <cell r="H543">
            <v>0</v>
          </cell>
        </row>
        <row r="544">
          <cell r="A544" t="str">
            <v>04.220.25</v>
          </cell>
          <cell r="B544" t="str">
            <v>Corpo de BTCC 1.50x1.50m-H=12.50 a 15.00m</v>
          </cell>
          <cell r="C544" t="str">
            <v>DNER-ES286/97</v>
          </cell>
          <cell r="D544" t="str">
            <v xml:space="preserve"> </v>
          </cell>
          <cell r="E544" t="str">
            <v>m</v>
          </cell>
          <cell r="G544">
            <v>0</v>
          </cell>
          <cell r="H544">
            <v>0</v>
          </cell>
        </row>
        <row r="545">
          <cell r="A545" t="str">
            <v>04.220.26</v>
          </cell>
          <cell r="B545" t="str">
            <v>Corpo de BTCC 2.00x2.00m-H=12.50 a 15.00m</v>
          </cell>
          <cell r="C545" t="str">
            <v>DNER-ES286/97</v>
          </cell>
          <cell r="D545" t="str">
            <v xml:space="preserve"> </v>
          </cell>
          <cell r="E545" t="str">
            <v>m</v>
          </cell>
          <cell r="G545">
            <v>0</v>
          </cell>
          <cell r="H545">
            <v>0</v>
          </cell>
        </row>
        <row r="546">
          <cell r="A546" t="str">
            <v>04.220.27</v>
          </cell>
          <cell r="B546" t="str">
            <v>Corpo de BTCC 2.50x2.50m-H=12.50 a 15.00m</v>
          </cell>
          <cell r="C546" t="str">
            <v>DNER-ES286/97</v>
          </cell>
          <cell r="D546" t="str">
            <v xml:space="preserve"> </v>
          </cell>
          <cell r="E546" t="str">
            <v>m</v>
          </cell>
          <cell r="G546">
            <v>0</v>
          </cell>
          <cell r="H546">
            <v>0</v>
          </cell>
        </row>
        <row r="547">
          <cell r="A547" t="str">
            <v>04.220.28</v>
          </cell>
          <cell r="B547" t="str">
            <v>Corpo de BTCC 3.00x3.00m-H=12.50 a 15.00m</v>
          </cell>
          <cell r="C547" t="str">
            <v>DNER-ES286/97</v>
          </cell>
          <cell r="D547" t="str">
            <v xml:space="preserve"> </v>
          </cell>
          <cell r="E547" t="str">
            <v>m</v>
          </cell>
          <cell r="G547">
            <v>0</v>
          </cell>
          <cell r="H547">
            <v>0</v>
          </cell>
        </row>
        <row r="548">
          <cell r="A548" t="str">
            <v>04.221.01</v>
          </cell>
          <cell r="B548" t="str">
            <v>Boca de BTCC 1.50x1.50m - normal</v>
          </cell>
          <cell r="C548" t="str">
            <v xml:space="preserve"> </v>
          </cell>
          <cell r="D548" t="str">
            <v xml:space="preserve"> </v>
          </cell>
          <cell r="E548" t="str">
            <v>un</v>
          </cell>
          <cell r="F548">
            <v>3358.97</v>
          </cell>
          <cell r="G548">
            <v>1202.5112599999998</v>
          </cell>
          <cell r="H548">
            <v>4561.4812599999996</v>
          </cell>
        </row>
        <row r="549">
          <cell r="A549" t="str">
            <v>04.221.02</v>
          </cell>
          <cell r="B549" t="str">
            <v>Boca de BTCC 2.00x2.00m - normal</v>
          </cell>
          <cell r="C549" t="str">
            <v xml:space="preserve"> </v>
          </cell>
          <cell r="D549" t="str">
            <v xml:space="preserve"> </v>
          </cell>
          <cell r="E549" t="str">
            <v>un</v>
          </cell>
          <cell r="G549">
            <v>0</v>
          </cell>
          <cell r="H549">
            <v>0</v>
          </cell>
        </row>
        <row r="550">
          <cell r="A550" t="str">
            <v>04.221.03</v>
          </cell>
          <cell r="B550" t="str">
            <v>Boca de BTCC 2.50x2.50m - normal</v>
          </cell>
          <cell r="C550" t="str">
            <v xml:space="preserve"> </v>
          </cell>
          <cell r="D550" t="str">
            <v xml:space="preserve"> </v>
          </cell>
          <cell r="E550" t="str">
            <v>un</v>
          </cell>
          <cell r="G550">
            <v>0</v>
          </cell>
          <cell r="H550">
            <v>0</v>
          </cell>
        </row>
        <row r="551">
          <cell r="A551" t="str">
            <v>04.221.04</v>
          </cell>
          <cell r="B551" t="str">
            <v>Boca de BTCC 3.00x3.00m - normal</v>
          </cell>
          <cell r="C551" t="str">
            <v xml:space="preserve"> </v>
          </cell>
          <cell r="D551" t="str">
            <v xml:space="preserve"> </v>
          </cell>
          <cell r="E551" t="str">
            <v>un</v>
          </cell>
          <cell r="G551">
            <v>0</v>
          </cell>
          <cell r="H551">
            <v>0</v>
          </cell>
        </row>
        <row r="552">
          <cell r="A552" t="str">
            <v>04.221.05</v>
          </cell>
          <cell r="B552" t="str">
            <v>Boca de BTCC 1.50x1.50m - esc=15°</v>
          </cell>
          <cell r="C552" t="str">
            <v xml:space="preserve"> </v>
          </cell>
          <cell r="D552" t="str">
            <v xml:space="preserve"> </v>
          </cell>
          <cell r="E552" t="str">
            <v>un</v>
          </cell>
          <cell r="G552">
            <v>0</v>
          </cell>
          <cell r="H552">
            <v>0</v>
          </cell>
        </row>
        <row r="553">
          <cell r="A553" t="str">
            <v>04.221.06</v>
          </cell>
          <cell r="B553" t="str">
            <v>Boca de BTCC 2.00x2.00m - esc=15°</v>
          </cell>
          <cell r="C553" t="str">
            <v xml:space="preserve"> </v>
          </cell>
          <cell r="D553" t="str">
            <v xml:space="preserve"> </v>
          </cell>
          <cell r="E553" t="str">
            <v>un</v>
          </cell>
          <cell r="G553">
            <v>0</v>
          </cell>
          <cell r="H553">
            <v>0</v>
          </cell>
        </row>
        <row r="554">
          <cell r="A554" t="str">
            <v>04.221.07</v>
          </cell>
          <cell r="B554" t="str">
            <v>Boca de BTCC 2.50x2.50m - esc=15°</v>
          </cell>
          <cell r="C554" t="str">
            <v xml:space="preserve"> </v>
          </cell>
          <cell r="D554" t="str">
            <v xml:space="preserve"> </v>
          </cell>
          <cell r="E554" t="str">
            <v>un</v>
          </cell>
          <cell r="G554">
            <v>0</v>
          </cell>
          <cell r="H554">
            <v>0</v>
          </cell>
        </row>
        <row r="555">
          <cell r="A555" t="str">
            <v>04.221.08</v>
          </cell>
          <cell r="B555" t="str">
            <v>Boca de BTCC 3.00x3.00m - esc=15°</v>
          </cell>
          <cell r="C555" t="str">
            <v xml:space="preserve"> </v>
          </cell>
          <cell r="D555" t="str">
            <v xml:space="preserve"> </v>
          </cell>
          <cell r="E555" t="str">
            <v>un</v>
          </cell>
          <cell r="G555">
            <v>0</v>
          </cell>
          <cell r="H555">
            <v>0</v>
          </cell>
        </row>
        <row r="556">
          <cell r="A556" t="str">
            <v>04.221.09</v>
          </cell>
          <cell r="B556" t="str">
            <v>Boca de BTCC 1.50x1.50m - esc=30°</v>
          </cell>
          <cell r="C556" t="str">
            <v xml:space="preserve"> </v>
          </cell>
          <cell r="D556" t="str">
            <v xml:space="preserve"> </v>
          </cell>
          <cell r="E556" t="str">
            <v>un</v>
          </cell>
          <cell r="G556">
            <v>0</v>
          </cell>
          <cell r="H556">
            <v>0</v>
          </cell>
        </row>
        <row r="557">
          <cell r="A557" t="str">
            <v>04.221.10</v>
          </cell>
          <cell r="B557" t="str">
            <v>Boca de BTCC 2.00x2.00m - esc=30°</v>
          </cell>
          <cell r="C557" t="str">
            <v xml:space="preserve"> </v>
          </cell>
          <cell r="D557" t="str">
            <v xml:space="preserve"> </v>
          </cell>
          <cell r="E557" t="str">
            <v>un</v>
          </cell>
          <cell r="G557">
            <v>0</v>
          </cell>
          <cell r="H557">
            <v>0</v>
          </cell>
        </row>
        <row r="558">
          <cell r="A558" t="str">
            <v>04.221.11</v>
          </cell>
          <cell r="B558" t="str">
            <v>Boca de BTCC 2.50x2.50m - esc=30°</v>
          </cell>
          <cell r="C558" t="str">
            <v xml:space="preserve"> </v>
          </cell>
          <cell r="D558" t="str">
            <v xml:space="preserve"> </v>
          </cell>
          <cell r="E558" t="str">
            <v>un</v>
          </cell>
          <cell r="G558">
            <v>0</v>
          </cell>
          <cell r="H558">
            <v>0</v>
          </cell>
        </row>
        <row r="559">
          <cell r="A559" t="str">
            <v>04.221.12</v>
          </cell>
          <cell r="B559" t="str">
            <v>Boca de BTCC 3.00x3.00m - esc=30°</v>
          </cell>
          <cell r="C559" t="str">
            <v xml:space="preserve"> </v>
          </cell>
          <cell r="D559" t="str">
            <v xml:space="preserve"> </v>
          </cell>
          <cell r="E559" t="str">
            <v>un</v>
          </cell>
          <cell r="G559">
            <v>0</v>
          </cell>
          <cell r="H559">
            <v>0</v>
          </cell>
        </row>
        <row r="560">
          <cell r="A560" t="str">
            <v>04.221.13</v>
          </cell>
          <cell r="B560" t="str">
            <v>Boca de BTCC 1.50x1.50m - esc=45°</v>
          </cell>
          <cell r="C560" t="str">
            <v xml:space="preserve"> </v>
          </cell>
          <cell r="D560" t="str">
            <v xml:space="preserve"> </v>
          </cell>
          <cell r="E560" t="str">
            <v>un</v>
          </cell>
          <cell r="G560">
            <v>0</v>
          </cell>
          <cell r="H560">
            <v>0</v>
          </cell>
        </row>
        <row r="561">
          <cell r="A561" t="str">
            <v xml:space="preserve">04.221.14  </v>
          </cell>
          <cell r="B561" t="str">
            <v>Boca de BTCC 2.00x2.00m - esc=45°</v>
          </cell>
          <cell r="C561" t="str">
            <v xml:space="preserve"> </v>
          </cell>
          <cell r="D561" t="str">
            <v xml:space="preserve"> </v>
          </cell>
          <cell r="E561" t="str">
            <v>un</v>
          </cell>
          <cell r="G561">
            <v>0</v>
          </cell>
          <cell r="H561">
            <v>0</v>
          </cell>
        </row>
        <row r="562">
          <cell r="A562" t="str">
            <v>04.221.15</v>
          </cell>
          <cell r="B562" t="str">
            <v>Boca de BTCC 2.50x2.50m - esc=45°</v>
          </cell>
          <cell r="C562" t="str">
            <v xml:space="preserve"> </v>
          </cell>
          <cell r="D562" t="str">
            <v xml:space="preserve"> </v>
          </cell>
          <cell r="E562" t="str">
            <v>un</v>
          </cell>
          <cell r="G562">
            <v>0</v>
          </cell>
          <cell r="H562">
            <v>0</v>
          </cell>
        </row>
        <row r="563">
          <cell r="A563" t="str">
            <v>04.221.16</v>
          </cell>
          <cell r="B563" t="str">
            <v>Boca de BTCC 3.00x3.00m - esc=45°</v>
          </cell>
          <cell r="C563" t="str">
            <v xml:space="preserve"> </v>
          </cell>
          <cell r="D563" t="str">
            <v xml:space="preserve"> </v>
          </cell>
          <cell r="E563" t="str">
            <v>un</v>
          </cell>
          <cell r="G563">
            <v>0</v>
          </cell>
          <cell r="H563">
            <v>0</v>
          </cell>
        </row>
        <row r="564">
          <cell r="A564" t="str">
            <v>04.400.01</v>
          </cell>
          <cell r="B564" t="str">
            <v>Valeta de prot. de cortes c/ revest. vegetal VPC 01</v>
          </cell>
          <cell r="C564" t="str">
            <v xml:space="preserve"> </v>
          </cell>
          <cell r="D564" t="str">
            <v xml:space="preserve"> </v>
          </cell>
          <cell r="E564" t="str">
            <v>m</v>
          </cell>
          <cell r="F564">
            <v>23.25</v>
          </cell>
          <cell r="G564">
            <v>8.3234999999999992</v>
          </cell>
          <cell r="H564">
            <v>31.573499999999999</v>
          </cell>
        </row>
        <row r="565">
          <cell r="A565" t="str">
            <v>04.400.02</v>
          </cell>
          <cell r="B565" t="str">
            <v>Valeta de prot. de cortes c/ revest. vegetal VPC 02</v>
          </cell>
          <cell r="C565" t="str">
            <v xml:space="preserve"> </v>
          </cell>
          <cell r="D565" t="str">
            <v xml:space="preserve"> </v>
          </cell>
          <cell r="E565" t="str">
            <v>m</v>
          </cell>
          <cell r="F565">
            <v>17.11</v>
          </cell>
          <cell r="G565">
            <v>6.1253799999999998</v>
          </cell>
          <cell r="H565">
            <v>23.235379999999999</v>
          </cell>
        </row>
        <row r="566">
          <cell r="A566" t="str">
            <v>04.400.03</v>
          </cell>
          <cell r="B566" t="str">
            <v>Valeta de prot. de cortes c/ revest. concreto VPC 03</v>
          </cell>
          <cell r="C566" t="str">
            <v xml:space="preserve"> </v>
          </cell>
          <cell r="D566" t="str">
            <v xml:space="preserve"> </v>
          </cell>
          <cell r="E566" t="str">
            <v>m</v>
          </cell>
          <cell r="F566">
            <v>29.22</v>
          </cell>
          <cell r="G566">
            <v>10.460759999999999</v>
          </cell>
          <cell r="H566">
            <v>39.680759999999999</v>
          </cell>
        </row>
        <row r="567">
          <cell r="A567" t="str">
            <v>04.400.04</v>
          </cell>
          <cell r="B567" t="str">
            <v>Valeta de prot. de cortes c/ revest. concreto VPC 04</v>
          </cell>
          <cell r="C567" t="str">
            <v xml:space="preserve"> </v>
          </cell>
          <cell r="D567" t="str">
            <v xml:space="preserve"> </v>
          </cell>
          <cell r="E567" t="str">
            <v>m</v>
          </cell>
          <cell r="G567">
            <v>0</v>
          </cell>
          <cell r="H567">
            <v>0</v>
          </cell>
        </row>
        <row r="568">
          <cell r="A568" t="str">
            <v>04.401.01</v>
          </cell>
          <cell r="B568" t="str">
            <v>Valeta de prot. de aterro c/ revest. vegetal VPA 01</v>
          </cell>
          <cell r="C568" t="str">
            <v xml:space="preserve"> </v>
          </cell>
          <cell r="D568" t="str">
            <v xml:space="preserve"> </v>
          </cell>
          <cell r="E568" t="str">
            <v>m</v>
          </cell>
          <cell r="F568">
            <v>23.55</v>
          </cell>
          <cell r="G568">
            <v>8.4308999999999994</v>
          </cell>
          <cell r="H568">
            <v>31.980899999999998</v>
          </cell>
        </row>
        <row r="569">
          <cell r="A569" t="str">
            <v>04.401.02</v>
          </cell>
          <cell r="B569" t="str">
            <v>Valeta de prot. de aterro c/ revest. vegetal VPA 02</v>
          </cell>
          <cell r="C569" t="str">
            <v xml:space="preserve"> </v>
          </cell>
          <cell r="D569" t="str">
            <v xml:space="preserve"> </v>
          </cell>
          <cell r="E569" t="str">
            <v>m</v>
          </cell>
          <cell r="F569">
            <v>17.91</v>
          </cell>
          <cell r="G569">
            <v>6.4117799999999994</v>
          </cell>
          <cell r="H569">
            <v>24.32178</v>
          </cell>
        </row>
        <row r="570">
          <cell r="A570" t="str">
            <v>04.401.03</v>
          </cell>
          <cell r="B570" t="str">
            <v>Valeta de prot. de aterro c/ revest. concreto VPA 03</v>
          </cell>
          <cell r="C570" t="str">
            <v xml:space="preserve"> </v>
          </cell>
          <cell r="D570" t="str">
            <v xml:space="preserve"> </v>
          </cell>
          <cell r="E570" t="str">
            <v>m</v>
          </cell>
          <cell r="G570">
            <v>0</v>
          </cell>
          <cell r="H570">
            <v>0</v>
          </cell>
        </row>
        <row r="571">
          <cell r="A571" t="str">
            <v>04.401.04</v>
          </cell>
          <cell r="B571" t="str">
            <v>Valeta de prot. de aterro c/revest. concretoVPA 04</v>
          </cell>
          <cell r="C571" t="str">
            <v xml:space="preserve"> </v>
          </cell>
          <cell r="D571" t="str">
            <v xml:space="preserve"> </v>
          </cell>
          <cell r="E571" t="str">
            <v>m</v>
          </cell>
          <cell r="G571">
            <v>0</v>
          </cell>
          <cell r="H571">
            <v>0</v>
          </cell>
        </row>
        <row r="572">
          <cell r="A572" t="str">
            <v>04.401.05</v>
          </cell>
          <cell r="B572" t="str">
            <v>Valeta de prot. de cortes/aterro s/ revest.  VPC 05 NPA 05</v>
          </cell>
          <cell r="C572" t="str">
            <v xml:space="preserve"> </v>
          </cell>
          <cell r="D572" t="str">
            <v xml:space="preserve"> </v>
          </cell>
          <cell r="E572" t="str">
            <v>m</v>
          </cell>
          <cell r="G572">
            <v>0</v>
          </cell>
          <cell r="H572">
            <v>0</v>
          </cell>
        </row>
        <row r="573">
          <cell r="A573" t="str">
            <v>04.401.06</v>
          </cell>
          <cell r="B573" t="str">
            <v>Valeta de prot. de cortes/aterro s/ revest.  VPC 06 NPA 06</v>
          </cell>
          <cell r="C573" t="str">
            <v xml:space="preserve"> </v>
          </cell>
          <cell r="D573" t="str">
            <v xml:space="preserve"> </v>
          </cell>
          <cell r="E573" t="str">
            <v>m</v>
          </cell>
          <cell r="G573">
            <v>0</v>
          </cell>
          <cell r="H573">
            <v>0</v>
          </cell>
        </row>
        <row r="574">
          <cell r="A574" t="str">
            <v>04.500.01</v>
          </cell>
          <cell r="B574" t="str">
            <v>Dreno longit. profundo p/cortes em solo-DPS 01</v>
          </cell>
          <cell r="C574" t="str">
            <v>DNER-ES292/97</v>
          </cell>
          <cell r="D574" t="str">
            <v xml:space="preserve"> </v>
          </cell>
          <cell r="E574" t="str">
            <v>m</v>
          </cell>
          <cell r="G574">
            <v>0</v>
          </cell>
          <cell r="H574">
            <v>0</v>
          </cell>
        </row>
        <row r="575">
          <cell r="A575" t="str">
            <v>04.500.02</v>
          </cell>
          <cell r="B575" t="str">
            <v>Dreno longit. profundo p/cortes em solo-DPS 02</v>
          </cell>
          <cell r="C575" t="str">
            <v>DNER-ES292/97</v>
          </cell>
          <cell r="D575" t="str">
            <v xml:space="preserve"> </v>
          </cell>
          <cell r="E575" t="str">
            <v>m</v>
          </cell>
          <cell r="F575">
            <v>12.86</v>
          </cell>
          <cell r="G575">
            <v>4.6038799999999993</v>
          </cell>
          <cell r="H575">
            <v>17.46388</v>
          </cell>
        </row>
        <row r="576">
          <cell r="A576" t="str">
            <v>04.500.03</v>
          </cell>
          <cell r="B576" t="str">
            <v>Dreno longit. profundo p/cortes em solo-DPS 03</v>
          </cell>
          <cell r="C576" t="str">
            <v>DNER-ES292/97</v>
          </cell>
          <cell r="D576" t="str">
            <v xml:space="preserve"> </v>
          </cell>
          <cell r="E576" t="str">
            <v>m</v>
          </cell>
          <cell r="G576">
            <v>0</v>
          </cell>
          <cell r="H576">
            <v>0</v>
          </cell>
        </row>
        <row r="577">
          <cell r="A577" t="str">
            <v>04.500.04</v>
          </cell>
          <cell r="B577" t="str">
            <v>Dreno longit. profundo p/cortes em solo-DPS 04</v>
          </cell>
          <cell r="C577" t="str">
            <v>DNER-ES292/97</v>
          </cell>
          <cell r="D577" t="str">
            <v xml:space="preserve"> </v>
          </cell>
          <cell r="E577" t="str">
            <v>m</v>
          </cell>
          <cell r="G577">
            <v>0</v>
          </cell>
          <cell r="H577">
            <v>0</v>
          </cell>
        </row>
        <row r="578">
          <cell r="A578" t="str">
            <v>04.500.05</v>
          </cell>
          <cell r="B578" t="str">
            <v>Dreno longit. profundo p/cortes em solo-DPS 05</v>
          </cell>
          <cell r="C578" t="str">
            <v>DNER-ES292/97</v>
          </cell>
          <cell r="D578" t="str">
            <v xml:space="preserve"> </v>
          </cell>
          <cell r="E578" t="str">
            <v>m</v>
          </cell>
          <cell r="G578">
            <v>0</v>
          </cell>
          <cell r="H578">
            <v>0</v>
          </cell>
        </row>
        <row r="579">
          <cell r="A579" t="str">
            <v>04.500.06</v>
          </cell>
          <cell r="B579" t="str">
            <v>Dreno longit. profundo p/cortes em solo- DPS 06</v>
          </cell>
          <cell r="C579" t="str">
            <v>DNER-ES292/97</v>
          </cell>
          <cell r="D579" t="str">
            <v xml:space="preserve"> </v>
          </cell>
          <cell r="E579" t="str">
            <v>m</v>
          </cell>
          <cell r="F579">
            <v>25.73</v>
          </cell>
          <cell r="G579">
            <v>9.2113399999999999</v>
          </cell>
          <cell r="H579">
            <v>34.941339999999997</v>
          </cell>
        </row>
        <row r="580">
          <cell r="A580" t="str">
            <v>04.500.07</v>
          </cell>
          <cell r="B580" t="str">
            <v>Dreno longit. profundo p/cortes em solo- DPS 07</v>
          </cell>
          <cell r="C580" t="str">
            <v>DNER-ES292/97</v>
          </cell>
          <cell r="D580" t="str">
            <v xml:space="preserve"> </v>
          </cell>
          <cell r="E580" t="str">
            <v>m</v>
          </cell>
          <cell r="G580">
            <v>0</v>
          </cell>
          <cell r="H580">
            <v>0</v>
          </cell>
        </row>
        <row r="581">
          <cell r="A581" t="str">
            <v>04.500.08</v>
          </cell>
          <cell r="B581" t="str">
            <v>Dreno longit. profundo p/cortes em solo- DPS 08</v>
          </cell>
          <cell r="C581" t="str">
            <v>DNER-ES292/97</v>
          </cell>
          <cell r="D581" t="str">
            <v xml:space="preserve"> </v>
          </cell>
          <cell r="E581" t="str">
            <v>m</v>
          </cell>
          <cell r="G581">
            <v>0</v>
          </cell>
          <cell r="H581">
            <v>0</v>
          </cell>
        </row>
        <row r="582">
          <cell r="A582" t="str">
            <v>04.501.01</v>
          </cell>
          <cell r="B582" t="str">
            <v>Dreno longit. profundo p/cortes em rocha- DPR 01</v>
          </cell>
          <cell r="C582" t="str">
            <v>DNER-ES294/97</v>
          </cell>
          <cell r="D582" t="str">
            <v xml:space="preserve"> </v>
          </cell>
          <cell r="E582" t="str">
            <v>m</v>
          </cell>
          <cell r="G582">
            <v>0</v>
          </cell>
          <cell r="H582">
            <v>0</v>
          </cell>
        </row>
        <row r="583">
          <cell r="A583" t="str">
            <v>04.501.02</v>
          </cell>
          <cell r="B583" t="str">
            <v>Dreno longit. profundo p/cortes em rocha- DPR 02</v>
          </cell>
          <cell r="C583" t="str">
            <v>DNER-ES292/97</v>
          </cell>
          <cell r="D583" t="str">
            <v xml:space="preserve"> </v>
          </cell>
          <cell r="E583" t="str">
            <v>m</v>
          </cell>
          <cell r="G583">
            <v>0</v>
          </cell>
          <cell r="H583">
            <v>0</v>
          </cell>
        </row>
        <row r="584">
          <cell r="A584" t="str">
            <v>04.501.03</v>
          </cell>
          <cell r="B584" t="str">
            <v>Dreno longit. profundo p/cortes em rocha- DPR 03</v>
          </cell>
          <cell r="C584" t="str">
            <v>DNER-ES292/97</v>
          </cell>
          <cell r="D584" t="str">
            <v xml:space="preserve"> </v>
          </cell>
          <cell r="E584" t="str">
            <v>m</v>
          </cell>
          <cell r="F584">
            <v>11.2</v>
          </cell>
          <cell r="G584">
            <v>4.0095999999999998</v>
          </cell>
          <cell r="H584">
            <v>15.209599999999998</v>
          </cell>
        </row>
        <row r="585">
          <cell r="A585" t="str">
            <v>04.501.04</v>
          </cell>
          <cell r="B585" t="str">
            <v>Dreno longit. profundo p/cortes em rocha- DPR 04</v>
          </cell>
          <cell r="C585" t="str">
            <v>DNER-ES292/97</v>
          </cell>
          <cell r="D585" t="str">
            <v xml:space="preserve"> </v>
          </cell>
          <cell r="E585" t="str">
            <v>m</v>
          </cell>
          <cell r="G585">
            <v>0</v>
          </cell>
          <cell r="H585">
            <v>0</v>
          </cell>
        </row>
        <row r="586">
          <cell r="A586" t="str">
            <v>04.501.05</v>
          </cell>
          <cell r="B586" t="str">
            <v>Dreno longit. profundo p/cortes em rocha- DPR 05</v>
          </cell>
          <cell r="C586" t="str">
            <v>DNER-ES292/97</v>
          </cell>
          <cell r="D586" t="str">
            <v xml:space="preserve"> </v>
          </cell>
          <cell r="E586" t="str">
            <v>m</v>
          </cell>
          <cell r="G586">
            <v>0</v>
          </cell>
          <cell r="H586">
            <v>0</v>
          </cell>
        </row>
        <row r="587">
          <cell r="A587" t="str">
            <v>04.502.01</v>
          </cell>
          <cell r="B587" t="str">
            <v>Boca de saída p/ dreno longit. profundo- BSD 01</v>
          </cell>
          <cell r="C587" t="str">
            <v xml:space="preserve"> </v>
          </cell>
          <cell r="D587" t="str">
            <v xml:space="preserve"> </v>
          </cell>
          <cell r="E587" t="str">
            <v>un</v>
          </cell>
          <cell r="G587">
            <v>0</v>
          </cell>
          <cell r="H587">
            <v>0</v>
          </cell>
        </row>
        <row r="588">
          <cell r="A588" t="str">
            <v>04.502.02</v>
          </cell>
          <cell r="B588" t="str">
            <v>Boca de saída p/ dreno longit. profundo- BSD 02</v>
          </cell>
          <cell r="C588" t="str">
            <v xml:space="preserve"> </v>
          </cell>
          <cell r="D588" t="str">
            <v xml:space="preserve"> </v>
          </cell>
          <cell r="E588" t="str">
            <v>un</v>
          </cell>
          <cell r="F588">
            <v>36.14</v>
          </cell>
          <cell r="G588">
            <v>12.93812</v>
          </cell>
          <cell r="H588">
            <v>49.078119999999998</v>
          </cell>
        </row>
        <row r="589">
          <cell r="A589" t="str">
            <v>04.510.01</v>
          </cell>
          <cell r="B589" t="str">
            <v>Dreno sub- superficial- DSS 01</v>
          </cell>
          <cell r="C589" t="str">
            <v>DNER-ES294/97</v>
          </cell>
          <cell r="D589" t="str">
            <v xml:space="preserve"> </v>
          </cell>
          <cell r="E589" t="str">
            <v>m</v>
          </cell>
          <cell r="G589">
            <v>0</v>
          </cell>
          <cell r="H589">
            <v>0</v>
          </cell>
        </row>
        <row r="590">
          <cell r="A590" t="str">
            <v>04.510.02</v>
          </cell>
          <cell r="B590" t="str">
            <v>Dreno sub- superficial- DSS 02</v>
          </cell>
          <cell r="C590" t="str">
            <v>DNER-ES294/97</v>
          </cell>
          <cell r="D590" t="str">
            <v xml:space="preserve"> </v>
          </cell>
          <cell r="E590" t="str">
            <v>m</v>
          </cell>
          <cell r="G590">
            <v>0</v>
          </cell>
          <cell r="H590">
            <v>0</v>
          </cell>
        </row>
        <row r="591">
          <cell r="A591" t="str">
            <v>04.510.03</v>
          </cell>
          <cell r="B591" t="str">
            <v>Dreno sub- superficial- DSS 03</v>
          </cell>
          <cell r="C591" t="str">
            <v>DNER-ES294/97</v>
          </cell>
          <cell r="D591" t="str">
            <v xml:space="preserve"> </v>
          </cell>
          <cell r="E591" t="str">
            <v>m</v>
          </cell>
          <cell r="F591">
            <v>2.73</v>
          </cell>
          <cell r="G591">
            <v>0.97733999999999999</v>
          </cell>
          <cell r="H591">
            <v>3.7073399999999999</v>
          </cell>
        </row>
        <row r="592">
          <cell r="A592" t="str">
            <v>04.510.04</v>
          </cell>
          <cell r="B592" t="str">
            <v>Dreno sub- superficial- DSS 04</v>
          </cell>
          <cell r="C592" t="str">
            <v>DNER-ES294/97</v>
          </cell>
          <cell r="D592" t="str">
            <v xml:space="preserve"> </v>
          </cell>
          <cell r="E592" t="str">
            <v>m</v>
          </cell>
          <cell r="G592">
            <v>0</v>
          </cell>
          <cell r="H592">
            <v>0</v>
          </cell>
        </row>
        <row r="593">
          <cell r="A593" t="str">
            <v>04.511.01</v>
          </cell>
          <cell r="B593" t="str">
            <v>Boca de saída p/ dreno sub-superficial-BSD 03</v>
          </cell>
          <cell r="C593" t="str">
            <v xml:space="preserve"> </v>
          </cell>
          <cell r="D593" t="str">
            <v xml:space="preserve"> </v>
          </cell>
          <cell r="E593" t="str">
            <v>un</v>
          </cell>
          <cell r="F593">
            <v>15.36</v>
          </cell>
          <cell r="G593">
            <v>5.4988799999999998</v>
          </cell>
          <cell r="H593">
            <v>20.858879999999999</v>
          </cell>
        </row>
        <row r="594">
          <cell r="A594" t="str">
            <v>04.520.01</v>
          </cell>
          <cell r="B594" t="str">
            <v>Dreno sub- horizontal- DSH 01</v>
          </cell>
          <cell r="C594" t="str">
            <v xml:space="preserve"> </v>
          </cell>
          <cell r="D594" t="str">
            <v xml:space="preserve"> </v>
          </cell>
          <cell r="E594" t="str">
            <v>m</v>
          </cell>
          <cell r="G594">
            <v>0</v>
          </cell>
          <cell r="H594">
            <v>0</v>
          </cell>
        </row>
        <row r="595">
          <cell r="A595" t="str">
            <v>04.521.01</v>
          </cell>
          <cell r="B595" t="str">
            <v>Boca de saída p/ dreno sub-horizontal- BSD 04</v>
          </cell>
          <cell r="C595" t="str">
            <v>DNER-ES295/97</v>
          </cell>
          <cell r="D595" t="str">
            <v xml:space="preserve"> </v>
          </cell>
          <cell r="E595" t="str">
            <v>un</v>
          </cell>
          <cell r="G595">
            <v>0</v>
          </cell>
          <cell r="H595">
            <v>0</v>
          </cell>
        </row>
        <row r="596">
          <cell r="A596" t="str">
            <v>P 04.610.00</v>
          </cell>
          <cell r="B596" t="str">
            <v>Colchão drenante c/ fornecimento e transp. de materiais</v>
          </cell>
          <cell r="C596" t="str">
            <v xml:space="preserve"> </v>
          </cell>
          <cell r="D596" t="str">
            <v xml:space="preserve"> </v>
          </cell>
          <cell r="E596" t="str">
            <v>m3</v>
          </cell>
          <cell r="F596">
            <v>13.99</v>
          </cell>
          <cell r="G596">
            <v>5.0084200000000001</v>
          </cell>
          <cell r="H596">
            <v>18.998419999999999</v>
          </cell>
        </row>
        <row r="597">
          <cell r="A597" t="str">
            <v>P 04.610.01</v>
          </cell>
          <cell r="B597" t="str">
            <v>Demolição e remoção de pontilhão de madeira</v>
          </cell>
          <cell r="C597" t="str">
            <v xml:space="preserve"> </v>
          </cell>
          <cell r="D597" t="str">
            <v xml:space="preserve"> </v>
          </cell>
          <cell r="E597" t="str">
            <v>m2</v>
          </cell>
          <cell r="F597">
            <v>30</v>
          </cell>
          <cell r="G597">
            <v>10.74</v>
          </cell>
          <cell r="H597">
            <v>40.74</v>
          </cell>
        </row>
        <row r="598">
          <cell r="A598" t="str">
            <v>04.900.01</v>
          </cell>
          <cell r="B598" t="str">
            <v>Sarjeta triangular de concreto-STC 01</v>
          </cell>
          <cell r="C598" t="str">
            <v>DNER-ES288/97</v>
          </cell>
          <cell r="D598" t="str">
            <v xml:space="preserve"> </v>
          </cell>
          <cell r="E598" t="str">
            <v>m</v>
          </cell>
          <cell r="F598">
            <v>19.13</v>
          </cell>
          <cell r="G598">
            <v>6.848539999999999</v>
          </cell>
          <cell r="H598">
            <v>25.978539999999999</v>
          </cell>
        </row>
        <row r="599">
          <cell r="A599" t="str">
            <v>04.900.02</v>
          </cell>
          <cell r="B599" t="str">
            <v>Sarjeta triangular de concreto-STC 02</v>
          </cell>
          <cell r="C599" t="str">
            <v>DNER-ES288/97</v>
          </cell>
          <cell r="D599" t="str">
            <v xml:space="preserve"> </v>
          </cell>
          <cell r="E599" t="str">
            <v>m</v>
          </cell>
          <cell r="F599">
            <v>13.49</v>
          </cell>
          <cell r="G599">
            <v>4.8294199999999998</v>
          </cell>
          <cell r="H599">
            <v>18.319420000000001</v>
          </cell>
        </row>
        <row r="600">
          <cell r="A600" t="str">
            <v>04.900.03</v>
          </cell>
          <cell r="B600" t="str">
            <v>Sarjeta triangular de concreto-STC 03</v>
          </cell>
          <cell r="C600" t="str">
            <v>DNER-ES288/97</v>
          </cell>
          <cell r="D600" t="str">
            <v xml:space="preserve"> </v>
          </cell>
          <cell r="E600" t="str">
            <v>m</v>
          </cell>
          <cell r="F600">
            <v>11.8</v>
          </cell>
          <cell r="G600">
            <v>4.2244000000000002</v>
          </cell>
          <cell r="H600">
            <v>16.0244</v>
          </cell>
        </row>
        <row r="601">
          <cell r="A601" t="str">
            <v>04.900.04</v>
          </cell>
          <cell r="B601" t="str">
            <v>Sarjeta triangular de concreto-STC 04</v>
          </cell>
          <cell r="C601" t="str">
            <v>DNER-ES288/97</v>
          </cell>
          <cell r="D601" t="str">
            <v xml:space="preserve"> </v>
          </cell>
          <cell r="E601" t="str">
            <v>m</v>
          </cell>
          <cell r="F601">
            <v>9.52</v>
          </cell>
          <cell r="G601">
            <v>3.4081599999999996</v>
          </cell>
          <cell r="H601">
            <v>12.928159999999998</v>
          </cell>
        </row>
        <row r="602">
          <cell r="A602" t="str">
            <v>04.900.05</v>
          </cell>
          <cell r="B602" t="str">
            <v>Sarjeta triangular de concreto-STC 05</v>
          </cell>
          <cell r="C602" t="str">
            <v>DNER-ES288/97</v>
          </cell>
          <cell r="D602" t="str">
            <v xml:space="preserve"> </v>
          </cell>
          <cell r="E602" t="str">
            <v>m</v>
          </cell>
          <cell r="G602">
            <v>0</v>
          </cell>
          <cell r="H602">
            <v>0</v>
          </cell>
        </row>
        <row r="603">
          <cell r="A603" t="str">
            <v>04.900.06</v>
          </cell>
          <cell r="B603" t="str">
            <v>Sarjeta triangular de concreto-STC 06</v>
          </cell>
          <cell r="C603" t="str">
            <v>DNER-ES288/97</v>
          </cell>
          <cell r="D603" t="str">
            <v xml:space="preserve"> </v>
          </cell>
          <cell r="E603" t="str">
            <v>m</v>
          </cell>
          <cell r="G603">
            <v>0</v>
          </cell>
          <cell r="H603">
            <v>0</v>
          </cell>
        </row>
        <row r="604">
          <cell r="A604" t="str">
            <v>04.900.07</v>
          </cell>
          <cell r="B604" t="str">
            <v>Sarjeta triangular de concreto-STC 07</v>
          </cell>
          <cell r="C604" t="str">
            <v>DNER-ES288/97</v>
          </cell>
          <cell r="D604" t="str">
            <v xml:space="preserve"> </v>
          </cell>
          <cell r="E604" t="str">
            <v>m</v>
          </cell>
          <cell r="G604">
            <v>0</v>
          </cell>
          <cell r="H604">
            <v>0</v>
          </cell>
        </row>
        <row r="605">
          <cell r="A605" t="str">
            <v>04.900.08</v>
          </cell>
          <cell r="B605" t="str">
            <v>Sarjeta triangular de concreto-STC 08</v>
          </cell>
          <cell r="C605" t="str">
            <v>DNER-ES288/97</v>
          </cell>
          <cell r="D605" t="str">
            <v xml:space="preserve"> </v>
          </cell>
          <cell r="E605" t="str">
            <v>m</v>
          </cell>
          <cell r="G605">
            <v>0</v>
          </cell>
          <cell r="H605">
            <v>0</v>
          </cell>
        </row>
        <row r="606">
          <cell r="A606" t="str">
            <v>04.900.21</v>
          </cell>
          <cell r="B606" t="str">
            <v>Sarjeta de cant. central de concreto-SCC 01</v>
          </cell>
          <cell r="C606" t="str">
            <v>DNER-ES288/97</v>
          </cell>
          <cell r="D606" t="str">
            <v xml:space="preserve"> </v>
          </cell>
          <cell r="E606" t="str">
            <v>m</v>
          </cell>
          <cell r="F606">
            <v>10.199999999999999</v>
          </cell>
          <cell r="G606">
            <v>3.6515999999999997</v>
          </cell>
          <cell r="H606">
            <v>13.851599999999999</v>
          </cell>
        </row>
        <row r="607">
          <cell r="A607" t="str">
            <v>04.900.22</v>
          </cell>
          <cell r="B607" t="str">
            <v>Sarjeta de cant. central de concreto-SCC 02</v>
          </cell>
          <cell r="C607" t="str">
            <v>DNER-ES288/97</v>
          </cell>
          <cell r="D607" t="str">
            <v xml:space="preserve"> </v>
          </cell>
          <cell r="E607" t="str">
            <v>m</v>
          </cell>
          <cell r="F607">
            <v>14.12</v>
          </cell>
          <cell r="G607">
            <v>5.0549599999999995</v>
          </cell>
          <cell r="H607">
            <v>19.174959999999999</v>
          </cell>
        </row>
        <row r="608">
          <cell r="A608" t="str">
            <v>04.900.31</v>
          </cell>
          <cell r="B608" t="str">
            <v>Sarjeta triangular de grama-STG 01</v>
          </cell>
          <cell r="C608" t="str">
            <v xml:space="preserve"> </v>
          </cell>
          <cell r="D608" t="str">
            <v xml:space="preserve"> </v>
          </cell>
          <cell r="E608" t="str">
            <v>m</v>
          </cell>
          <cell r="F608">
            <v>10.8</v>
          </cell>
          <cell r="G608">
            <v>3.8664000000000001</v>
          </cell>
          <cell r="H608">
            <v>14.666400000000001</v>
          </cell>
        </row>
        <row r="609">
          <cell r="A609" t="str">
            <v>04.900.32</v>
          </cell>
          <cell r="B609" t="str">
            <v>Sarjeta triangular de grama-STG 02</v>
          </cell>
          <cell r="C609" t="str">
            <v xml:space="preserve"> </v>
          </cell>
          <cell r="D609" t="str">
            <v xml:space="preserve"> </v>
          </cell>
          <cell r="E609" t="str">
            <v>m</v>
          </cell>
          <cell r="F609">
            <v>8.94</v>
          </cell>
          <cell r="G609">
            <v>3.2005199999999996</v>
          </cell>
          <cell r="H609">
            <v>12.140519999999999</v>
          </cell>
        </row>
        <row r="610">
          <cell r="A610" t="str">
            <v>04.900.33</v>
          </cell>
          <cell r="B610" t="str">
            <v>Sarjeta triangular de grama-STG 03</v>
          </cell>
          <cell r="C610" t="str">
            <v xml:space="preserve"> </v>
          </cell>
          <cell r="D610" t="str">
            <v xml:space="preserve"> </v>
          </cell>
          <cell r="E610" t="str">
            <v>m</v>
          </cell>
          <cell r="F610">
            <v>7.81</v>
          </cell>
          <cell r="G610">
            <v>2.7959799999999997</v>
          </cell>
          <cell r="H610">
            <v>10.605979999999999</v>
          </cell>
        </row>
        <row r="611">
          <cell r="A611" t="str">
            <v>04.900.34</v>
          </cell>
          <cell r="B611" t="str">
            <v>Sarjeta triangular de grama-STG 04</v>
          </cell>
          <cell r="C611" t="str">
            <v xml:space="preserve"> </v>
          </cell>
          <cell r="D611" t="str">
            <v xml:space="preserve"> </v>
          </cell>
          <cell r="E611" t="str">
            <v>m</v>
          </cell>
          <cell r="F611">
            <v>6.24</v>
          </cell>
          <cell r="G611">
            <v>2.2339199999999999</v>
          </cell>
          <cell r="H611">
            <v>8.4739199999999997</v>
          </cell>
        </row>
        <row r="612">
          <cell r="A612" t="str">
            <v xml:space="preserve">04.900.41   </v>
          </cell>
          <cell r="B612" t="str">
            <v>Sarjeta triangular não revestida-STT 01</v>
          </cell>
          <cell r="C612" t="str">
            <v xml:space="preserve"> </v>
          </cell>
          <cell r="D612" t="str">
            <v xml:space="preserve"> </v>
          </cell>
          <cell r="E612" t="str">
            <v>m</v>
          </cell>
          <cell r="G612">
            <v>0</v>
          </cell>
          <cell r="H612">
            <v>0</v>
          </cell>
        </row>
        <row r="613">
          <cell r="A613" t="str">
            <v>04.900.42</v>
          </cell>
          <cell r="B613" t="str">
            <v>Sarjeta triangular não revestida-STT 02</v>
          </cell>
          <cell r="C613" t="str">
            <v xml:space="preserve"> </v>
          </cell>
          <cell r="D613" t="str">
            <v xml:space="preserve"> </v>
          </cell>
          <cell r="E613" t="str">
            <v>m</v>
          </cell>
          <cell r="G613">
            <v>0</v>
          </cell>
          <cell r="H613">
            <v>0</v>
          </cell>
        </row>
        <row r="614">
          <cell r="A614" t="str">
            <v>04.900.43</v>
          </cell>
          <cell r="B614" t="str">
            <v>Sarjeta triangular não revestida-STT 03</v>
          </cell>
          <cell r="C614" t="str">
            <v xml:space="preserve"> </v>
          </cell>
          <cell r="D614" t="str">
            <v xml:space="preserve"> </v>
          </cell>
          <cell r="E614" t="str">
            <v>m</v>
          </cell>
          <cell r="G614">
            <v>0</v>
          </cell>
          <cell r="H614">
            <v>0</v>
          </cell>
        </row>
        <row r="615">
          <cell r="A615" t="str">
            <v>04.900.44</v>
          </cell>
          <cell r="B615" t="str">
            <v>Sarjeta triangular não revestida-STT 04</v>
          </cell>
          <cell r="C615" t="str">
            <v xml:space="preserve"> </v>
          </cell>
          <cell r="D615" t="str">
            <v xml:space="preserve"> </v>
          </cell>
          <cell r="E615" t="str">
            <v>m</v>
          </cell>
          <cell r="G615">
            <v>0</v>
          </cell>
          <cell r="H615">
            <v>0</v>
          </cell>
        </row>
        <row r="616">
          <cell r="A616" t="str">
            <v>P 04.901.10</v>
          </cell>
          <cell r="B616" t="str">
            <v>Sarjeta de pé de aterro (terra armada)</v>
          </cell>
          <cell r="C616" t="str">
            <v xml:space="preserve"> </v>
          </cell>
          <cell r="D616" t="str">
            <v xml:space="preserve"> </v>
          </cell>
          <cell r="E616" t="str">
            <v>m</v>
          </cell>
          <cell r="F616">
            <v>12.19</v>
          </cell>
          <cell r="G616">
            <v>4.36402</v>
          </cell>
          <cell r="H616">
            <v>16.554020000000001</v>
          </cell>
        </row>
        <row r="617">
          <cell r="A617" t="str">
            <v>P 04.901.11</v>
          </cell>
          <cell r="B617" t="str">
            <v>Cimento asfático (Transporte)</v>
          </cell>
          <cell r="C617" t="str">
            <v xml:space="preserve"> </v>
          </cell>
          <cell r="D617" t="str">
            <v xml:space="preserve"> </v>
          </cell>
          <cell r="E617" t="str">
            <v>Kg</v>
          </cell>
          <cell r="F617">
            <v>0.01</v>
          </cell>
          <cell r="G617">
            <v>3.5799999999999998E-3</v>
          </cell>
          <cell r="H617">
            <v>1.358E-2</v>
          </cell>
        </row>
        <row r="618">
          <cell r="A618" t="str">
            <v>04.901.01</v>
          </cell>
          <cell r="B618" t="str">
            <v>Sarjeta trapezoidal de concreto-SZC 01</v>
          </cell>
          <cell r="C618" t="str">
            <v>DNER-ES288/97</v>
          </cell>
          <cell r="D618" t="str">
            <v xml:space="preserve"> </v>
          </cell>
          <cell r="E618" t="str">
            <v>m</v>
          </cell>
          <cell r="F618">
            <v>14.73</v>
          </cell>
          <cell r="G618">
            <v>5.2733400000000001</v>
          </cell>
          <cell r="H618">
            <v>20.003340000000001</v>
          </cell>
        </row>
        <row r="619">
          <cell r="A619" t="str">
            <v>04.901.02</v>
          </cell>
          <cell r="B619" t="str">
            <v>Sarjeta trapezoidal de concreto-SZC 02</v>
          </cell>
          <cell r="C619" t="str">
            <v>DNER-ES288/97</v>
          </cell>
          <cell r="D619" t="str">
            <v xml:space="preserve"> </v>
          </cell>
          <cell r="E619" t="str">
            <v>m</v>
          </cell>
          <cell r="F619">
            <v>10.18</v>
          </cell>
          <cell r="G619">
            <v>3.6444399999999999</v>
          </cell>
          <cell r="H619">
            <v>13.824439999999999</v>
          </cell>
        </row>
        <row r="620">
          <cell r="A620" t="str">
            <v>04.901.21</v>
          </cell>
          <cell r="B620" t="str">
            <v>Sarjeta de cant. central de concreto-SCC 03</v>
          </cell>
          <cell r="C620" t="str">
            <v>DNER-ES288/97</v>
          </cell>
          <cell r="D620" t="str">
            <v xml:space="preserve"> </v>
          </cell>
          <cell r="E620" t="str">
            <v>m</v>
          </cell>
          <cell r="F620">
            <v>12.24</v>
          </cell>
          <cell r="G620">
            <v>4.38192</v>
          </cell>
          <cell r="H620">
            <v>16.621919999999999</v>
          </cell>
        </row>
        <row r="621">
          <cell r="A621" t="str">
            <v>04.901.22</v>
          </cell>
          <cell r="B621" t="str">
            <v>Sarjeta de cant. central de concreto-SCC 04</v>
          </cell>
          <cell r="C621" t="str">
            <v>DNER-ES288/97</v>
          </cell>
          <cell r="D621" t="str">
            <v xml:space="preserve"> </v>
          </cell>
          <cell r="E621" t="str">
            <v>m</v>
          </cell>
          <cell r="F621">
            <v>21.21</v>
          </cell>
          <cell r="G621">
            <v>7.5931800000000003</v>
          </cell>
          <cell r="H621">
            <v>28.803180000000001</v>
          </cell>
        </row>
        <row r="622">
          <cell r="A622" t="str">
            <v>04.901.31</v>
          </cell>
          <cell r="B622" t="str">
            <v>Sarjeta trapezoidal de grama- SZG 01</v>
          </cell>
          <cell r="C622" t="str">
            <v xml:space="preserve"> </v>
          </cell>
          <cell r="D622" t="str">
            <v xml:space="preserve"> </v>
          </cell>
          <cell r="E622" t="str">
            <v>m</v>
          </cell>
          <cell r="G622">
            <v>0</v>
          </cell>
          <cell r="H622">
            <v>0</v>
          </cell>
        </row>
        <row r="623">
          <cell r="A623" t="str">
            <v>04.901.32</v>
          </cell>
          <cell r="B623" t="str">
            <v>Sarjeta trapezoidal de grama- SZG 02</v>
          </cell>
          <cell r="C623" t="str">
            <v xml:space="preserve"> </v>
          </cell>
          <cell r="D623" t="str">
            <v xml:space="preserve"> </v>
          </cell>
          <cell r="E623" t="str">
            <v>m</v>
          </cell>
          <cell r="G623">
            <v>0</v>
          </cell>
          <cell r="H623">
            <v>0</v>
          </cell>
        </row>
        <row r="624">
          <cell r="A624" t="str">
            <v>04.901.41</v>
          </cell>
          <cell r="B624" t="str">
            <v>Sarjeta trapezoidal não revestida-SZT 01</v>
          </cell>
          <cell r="C624" t="str">
            <v xml:space="preserve"> </v>
          </cell>
          <cell r="D624" t="str">
            <v xml:space="preserve"> </v>
          </cell>
          <cell r="E624" t="str">
            <v>m</v>
          </cell>
          <cell r="G624">
            <v>0</v>
          </cell>
          <cell r="H624">
            <v>0</v>
          </cell>
        </row>
        <row r="625">
          <cell r="A625" t="str">
            <v>04.901.42</v>
          </cell>
          <cell r="B625" t="str">
            <v>Sarjeta trapezoidal não revestida-SZT 02</v>
          </cell>
          <cell r="C625" t="str">
            <v xml:space="preserve"> </v>
          </cell>
          <cell r="D625" t="str">
            <v xml:space="preserve"> </v>
          </cell>
          <cell r="E625" t="str">
            <v>m</v>
          </cell>
          <cell r="G625">
            <v>0</v>
          </cell>
          <cell r="H625">
            <v>0</v>
          </cell>
        </row>
        <row r="626">
          <cell r="A626" t="str">
            <v>P04.901.43</v>
          </cell>
          <cell r="B626" t="str">
            <v>Canaleta c/ grelha de concreto</v>
          </cell>
          <cell r="E626" t="str">
            <v>m</v>
          </cell>
          <cell r="F626">
            <v>57.01</v>
          </cell>
          <cell r="G626">
            <v>20.409579999999998</v>
          </cell>
          <cell r="H626">
            <v>77.419579999999996</v>
          </cell>
        </row>
        <row r="627">
          <cell r="A627" t="str">
            <v>04.910.01</v>
          </cell>
          <cell r="B627" t="str">
            <v>Meio-fio de concreto-MFC 01</v>
          </cell>
          <cell r="C627" t="str">
            <v>DNER-ES290/97</v>
          </cell>
          <cell r="D627" t="str">
            <v xml:space="preserve"> </v>
          </cell>
          <cell r="E627" t="str">
            <v>m</v>
          </cell>
          <cell r="G627">
            <v>0</v>
          </cell>
          <cell r="H627">
            <v>0</v>
          </cell>
        </row>
        <row r="628">
          <cell r="A628" t="str">
            <v>04.910.02</v>
          </cell>
          <cell r="B628" t="str">
            <v>Meio-fio de concreto-MFC 02</v>
          </cell>
          <cell r="C628" t="str">
            <v>DNER-ES290/97</v>
          </cell>
          <cell r="D628" t="str">
            <v xml:space="preserve"> </v>
          </cell>
          <cell r="E628" t="str">
            <v>m</v>
          </cell>
          <cell r="G628">
            <v>0</v>
          </cell>
          <cell r="H628">
            <v>0</v>
          </cell>
        </row>
        <row r="629">
          <cell r="A629" t="str">
            <v>04.910.03</v>
          </cell>
          <cell r="B629" t="str">
            <v>Meio-fio de concreto-MFC 03</v>
          </cell>
          <cell r="C629" t="str">
            <v>DNER-ES290/97</v>
          </cell>
          <cell r="D629" t="str">
            <v xml:space="preserve"> </v>
          </cell>
          <cell r="E629" t="str">
            <v>m</v>
          </cell>
          <cell r="F629">
            <v>8.27</v>
          </cell>
          <cell r="G629">
            <v>2.9606599999999998</v>
          </cell>
          <cell r="H629">
            <v>11.23066</v>
          </cell>
        </row>
        <row r="630">
          <cell r="A630" t="str">
            <v>04.910.04</v>
          </cell>
          <cell r="B630" t="str">
            <v>Meio-fio de concreto-MFC 04</v>
          </cell>
          <cell r="C630" t="str">
            <v>DNER-ES290/97</v>
          </cell>
          <cell r="D630" t="str">
            <v xml:space="preserve"> </v>
          </cell>
          <cell r="E630" t="str">
            <v>m</v>
          </cell>
          <cell r="G630">
            <v>0</v>
          </cell>
          <cell r="H630">
            <v>0</v>
          </cell>
        </row>
        <row r="631">
          <cell r="A631" t="str">
            <v>04.910.05</v>
          </cell>
          <cell r="B631" t="str">
            <v>Meio-fio de concreto-MFC 05</v>
          </cell>
          <cell r="C631" t="str">
            <v>DNER-ES290/97</v>
          </cell>
          <cell r="D631" t="str">
            <v xml:space="preserve"> </v>
          </cell>
          <cell r="E631" t="str">
            <v>m</v>
          </cell>
          <cell r="F631">
            <v>7.76</v>
          </cell>
          <cell r="G631">
            <v>2.7780799999999997</v>
          </cell>
          <cell r="H631">
            <v>10.538079999999999</v>
          </cell>
        </row>
        <row r="632">
          <cell r="A632" t="str">
            <v>04.910.06</v>
          </cell>
          <cell r="B632" t="str">
            <v>Meio-fio de concreto-MFC 06</v>
          </cell>
          <cell r="C632" t="str">
            <v>DNER-ES290/97</v>
          </cell>
          <cell r="D632" t="str">
            <v xml:space="preserve"> </v>
          </cell>
          <cell r="E632" t="str">
            <v>m</v>
          </cell>
          <cell r="G632">
            <v>0</v>
          </cell>
          <cell r="H632">
            <v>0</v>
          </cell>
        </row>
        <row r="633">
          <cell r="A633" t="str">
            <v>04.910.07</v>
          </cell>
          <cell r="B633" t="str">
            <v>Meio-fio de concreto-MFC 07</v>
          </cell>
          <cell r="C633" t="str">
            <v>DNER-ES290/97</v>
          </cell>
          <cell r="D633" t="str">
            <v xml:space="preserve"> </v>
          </cell>
          <cell r="E633" t="str">
            <v>m</v>
          </cell>
          <cell r="G633">
            <v>0</v>
          </cell>
          <cell r="H633">
            <v>0</v>
          </cell>
        </row>
        <row r="634">
          <cell r="A634" t="str">
            <v>04.910.08</v>
          </cell>
          <cell r="B634" t="str">
            <v>Meio-fio de concreto-MFC 08</v>
          </cell>
          <cell r="C634" t="str">
            <v>DNER-ES290/97</v>
          </cell>
          <cell r="D634" t="str">
            <v xml:space="preserve"> </v>
          </cell>
          <cell r="E634" t="str">
            <v>m</v>
          </cell>
          <cell r="G634">
            <v>0</v>
          </cell>
          <cell r="H634">
            <v>0</v>
          </cell>
        </row>
        <row r="635">
          <cell r="A635" t="str">
            <v>04.930.01</v>
          </cell>
          <cell r="B635" t="str">
            <v>Caixa coletora de sarjeta-CCS 01</v>
          </cell>
          <cell r="C635" t="str">
            <v>DNER-ES287/97</v>
          </cell>
          <cell r="D635" t="str">
            <v xml:space="preserve"> </v>
          </cell>
          <cell r="E635" t="str">
            <v>un</v>
          </cell>
          <cell r="F635">
            <v>418.89</v>
          </cell>
          <cell r="G635">
            <v>149.96261999999999</v>
          </cell>
          <cell r="H635">
            <v>568.85262</v>
          </cell>
        </row>
        <row r="636">
          <cell r="A636" t="str">
            <v>04.930.02</v>
          </cell>
          <cell r="B636" t="str">
            <v>Caixa coletora de sarjeta-CCS 02</v>
          </cell>
          <cell r="C636" t="str">
            <v>DNER-ES287/97</v>
          </cell>
          <cell r="D636" t="str">
            <v xml:space="preserve"> </v>
          </cell>
          <cell r="E636" t="str">
            <v>un</v>
          </cell>
          <cell r="F636">
            <v>409.15</v>
          </cell>
          <cell r="G636">
            <v>146.47569999999999</v>
          </cell>
          <cell r="H636">
            <v>555.62569999999994</v>
          </cell>
        </row>
        <row r="637">
          <cell r="A637" t="str">
            <v>04.930.03</v>
          </cell>
          <cell r="B637" t="str">
            <v>Caixa coletora de sarjeta-CCS 03</v>
          </cell>
          <cell r="C637" t="str">
            <v>DNER-ES287/97</v>
          </cell>
          <cell r="D637" t="str">
            <v xml:space="preserve"> </v>
          </cell>
          <cell r="E637" t="str">
            <v>un</v>
          </cell>
          <cell r="F637">
            <v>399.4</v>
          </cell>
          <cell r="G637">
            <v>142.98519999999999</v>
          </cell>
          <cell r="H637">
            <v>542.38519999999994</v>
          </cell>
        </row>
        <row r="638">
          <cell r="A638" t="str">
            <v>04.930.04</v>
          </cell>
          <cell r="B638" t="str">
            <v>Caixa coletora de sarjeta-CCS 04</v>
          </cell>
          <cell r="C638" t="str">
            <v>DNER-ES287/97</v>
          </cell>
          <cell r="D638" t="str">
            <v xml:space="preserve"> </v>
          </cell>
          <cell r="E638" t="str">
            <v>un</v>
          </cell>
          <cell r="G638">
            <v>0</v>
          </cell>
          <cell r="H638">
            <v>0</v>
          </cell>
        </row>
        <row r="639">
          <cell r="A639" t="str">
            <v>04.930.05</v>
          </cell>
          <cell r="B639" t="str">
            <v>Caixa coletora de sarjeta-CCS 05</v>
          </cell>
          <cell r="C639" t="str">
            <v>DNER-ES287/97</v>
          </cell>
          <cell r="D639" t="str">
            <v xml:space="preserve"> </v>
          </cell>
          <cell r="E639" t="str">
            <v>un</v>
          </cell>
          <cell r="F639">
            <v>526.63</v>
          </cell>
          <cell r="G639">
            <v>188.53353999999999</v>
          </cell>
          <cell r="H639">
            <v>715.16354000000001</v>
          </cell>
        </row>
        <row r="640">
          <cell r="A640" t="str">
            <v>04.930.06</v>
          </cell>
          <cell r="B640" t="str">
            <v>Caixa coletora de sarjeta-CCS 06</v>
          </cell>
          <cell r="C640" t="str">
            <v>DNER-ES287/97</v>
          </cell>
          <cell r="D640" t="str">
            <v xml:space="preserve"> </v>
          </cell>
          <cell r="E640" t="str">
            <v>un</v>
          </cell>
          <cell r="F640">
            <v>516.30999999999995</v>
          </cell>
          <cell r="G640">
            <v>184.83897999999996</v>
          </cell>
          <cell r="H640">
            <v>701.14897999999994</v>
          </cell>
        </row>
        <row r="641">
          <cell r="A641" t="str">
            <v>04.930.07</v>
          </cell>
          <cell r="B641" t="str">
            <v>Caixa coletora de sarjeta-CCS 07</v>
          </cell>
          <cell r="C641" t="str">
            <v>DNER-ES287/97</v>
          </cell>
          <cell r="D641" t="str">
            <v xml:space="preserve"> </v>
          </cell>
          <cell r="E641" t="str">
            <v>un</v>
          </cell>
          <cell r="F641">
            <v>505.99</v>
          </cell>
          <cell r="G641">
            <v>181.14442</v>
          </cell>
          <cell r="H641">
            <v>687.13441999999998</v>
          </cell>
        </row>
        <row r="642">
          <cell r="A642" t="str">
            <v>04.930.08</v>
          </cell>
          <cell r="B642" t="str">
            <v>Caixa coletora de sarjeta-CCS 08</v>
          </cell>
          <cell r="C642" t="str">
            <v>DNER-ES287/97</v>
          </cell>
          <cell r="D642" t="str">
            <v xml:space="preserve"> </v>
          </cell>
          <cell r="E642" t="str">
            <v>un</v>
          </cell>
          <cell r="G642">
            <v>0</v>
          </cell>
          <cell r="H642">
            <v>0</v>
          </cell>
        </row>
        <row r="643">
          <cell r="A643" t="str">
            <v>04.930.09</v>
          </cell>
          <cell r="B643" t="str">
            <v>Caixa coletora de sarjeta-CCS 09</v>
          </cell>
          <cell r="C643" t="str">
            <v>DNER-ES287/97</v>
          </cell>
          <cell r="D643" t="str">
            <v xml:space="preserve"> </v>
          </cell>
          <cell r="E643" t="str">
            <v>un</v>
          </cell>
          <cell r="F643">
            <v>633.79999999999995</v>
          </cell>
          <cell r="G643">
            <v>226.90039999999996</v>
          </cell>
          <cell r="H643">
            <v>860.70039999999995</v>
          </cell>
        </row>
        <row r="644">
          <cell r="A644" t="str">
            <v>04.930.10</v>
          </cell>
          <cell r="B644" t="str">
            <v>Caixa coletora de sarjeta-CCS 10</v>
          </cell>
          <cell r="C644" t="str">
            <v>DNER-ES287/97</v>
          </cell>
          <cell r="D644" t="str">
            <v xml:space="preserve"> </v>
          </cell>
          <cell r="E644" t="str">
            <v>un</v>
          </cell>
          <cell r="F644">
            <v>623.48</v>
          </cell>
          <cell r="G644">
            <v>223.20583999999999</v>
          </cell>
          <cell r="H644">
            <v>846.68583999999998</v>
          </cell>
        </row>
        <row r="645">
          <cell r="A645" t="str">
            <v>04.930.11</v>
          </cell>
          <cell r="B645" t="str">
            <v>Caixa coletora de sarjeta-CCS 11</v>
          </cell>
          <cell r="C645" t="str">
            <v>DNER-ES287/97</v>
          </cell>
          <cell r="D645" t="str">
            <v xml:space="preserve"> </v>
          </cell>
          <cell r="E645" t="str">
            <v>un</v>
          </cell>
          <cell r="F645">
            <v>613.16</v>
          </cell>
          <cell r="G645">
            <v>219.51127999999997</v>
          </cell>
          <cell r="H645">
            <v>832.67127999999991</v>
          </cell>
        </row>
        <row r="646">
          <cell r="A646" t="str">
            <v>04.930.12</v>
          </cell>
          <cell r="B646" t="str">
            <v>Caixa coletora de sarjeta-CCS 12</v>
          </cell>
          <cell r="C646" t="str">
            <v>DNER-ES287/97</v>
          </cell>
          <cell r="D646" t="str">
            <v xml:space="preserve"> </v>
          </cell>
          <cell r="E646" t="str">
            <v>un</v>
          </cell>
          <cell r="G646">
            <v>0</v>
          </cell>
          <cell r="H646">
            <v>0</v>
          </cell>
        </row>
        <row r="647">
          <cell r="A647" t="str">
            <v>04.930.13</v>
          </cell>
          <cell r="B647" t="str">
            <v>Caixa coletora de sarjeta-CCS 13</v>
          </cell>
          <cell r="C647" t="str">
            <v>DNER-ES287/97</v>
          </cell>
          <cell r="D647" t="str">
            <v xml:space="preserve"> </v>
          </cell>
          <cell r="E647" t="str">
            <v>un</v>
          </cell>
          <cell r="G647">
            <v>0</v>
          </cell>
          <cell r="H647">
            <v>0</v>
          </cell>
        </row>
        <row r="648">
          <cell r="A648" t="str">
            <v>04.930.14</v>
          </cell>
          <cell r="B648" t="str">
            <v>Caixa coletora de sarjeta-CCS 14</v>
          </cell>
          <cell r="C648" t="str">
            <v>DNER-ES287/97</v>
          </cell>
          <cell r="D648" t="str">
            <v xml:space="preserve"> </v>
          </cell>
          <cell r="E648" t="str">
            <v>un</v>
          </cell>
          <cell r="G648">
            <v>0</v>
          </cell>
          <cell r="H648">
            <v>0</v>
          </cell>
        </row>
        <row r="649">
          <cell r="A649" t="str">
            <v>04.930.15</v>
          </cell>
          <cell r="B649" t="str">
            <v>Caixa coletora de sarjeta-CCS 15</v>
          </cell>
          <cell r="C649" t="str">
            <v>DNER-ES287/97</v>
          </cell>
          <cell r="D649" t="str">
            <v xml:space="preserve"> </v>
          </cell>
          <cell r="E649" t="str">
            <v>un</v>
          </cell>
          <cell r="G649">
            <v>0</v>
          </cell>
          <cell r="H649">
            <v>0</v>
          </cell>
        </row>
        <row r="650">
          <cell r="A650" t="str">
            <v>04.930.16</v>
          </cell>
          <cell r="B650" t="str">
            <v>Caixa coletora de sarjeta-CCS 16</v>
          </cell>
          <cell r="C650" t="str">
            <v>DNER-ES287/97</v>
          </cell>
          <cell r="D650" t="str">
            <v xml:space="preserve"> </v>
          </cell>
          <cell r="E650" t="str">
            <v>un</v>
          </cell>
          <cell r="G650">
            <v>0</v>
          </cell>
          <cell r="H650">
            <v>0</v>
          </cell>
        </row>
        <row r="651">
          <cell r="A651" t="str">
            <v>04.930.17</v>
          </cell>
          <cell r="B651" t="str">
            <v>Caixa coletora de sarjeta-CCS 17</v>
          </cell>
          <cell r="C651" t="str">
            <v>DNER-ES287/97</v>
          </cell>
          <cell r="D651" t="str">
            <v xml:space="preserve"> </v>
          </cell>
          <cell r="E651" t="str">
            <v>un</v>
          </cell>
          <cell r="G651">
            <v>0</v>
          </cell>
          <cell r="H651">
            <v>0</v>
          </cell>
        </row>
        <row r="652">
          <cell r="A652" t="str">
            <v>04.930.18</v>
          </cell>
          <cell r="B652" t="str">
            <v>Caixa coletora de sarjeta-CCS 18</v>
          </cell>
          <cell r="C652" t="str">
            <v>DNER-ES287/97</v>
          </cell>
          <cell r="D652" t="str">
            <v xml:space="preserve"> </v>
          </cell>
          <cell r="E652" t="str">
            <v>un</v>
          </cell>
          <cell r="G652">
            <v>0</v>
          </cell>
          <cell r="H652">
            <v>0</v>
          </cell>
        </row>
        <row r="653">
          <cell r="A653" t="str">
            <v>04.930.19</v>
          </cell>
          <cell r="B653" t="str">
            <v>Caixa coletora de sarjeta-CCS 19</v>
          </cell>
          <cell r="C653" t="str">
            <v>DNER-ES287/97</v>
          </cell>
          <cell r="D653" t="str">
            <v xml:space="preserve"> </v>
          </cell>
          <cell r="E653" t="str">
            <v>un</v>
          </cell>
          <cell r="G653">
            <v>0</v>
          </cell>
          <cell r="H653">
            <v>0</v>
          </cell>
        </row>
        <row r="654">
          <cell r="A654" t="str">
            <v>04.930.20</v>
          </cell>
          <cell r="B654" t="str">
            <v>Caixa coletora de sarjeta-CCS 20</v>
          </cell>
          <cell r="C654" t="str">
            <v>DNER-ES287/97</v>
          </cell>
          <cell r="D654" t="str">
            <v xml:space="preserve"> </v>
          </cell>
          <cell r="E654" t="str">
            <v>un</v>
          </cell>
          <cell r="G654">
            <v>0</v>
          </cell>
          <cell r="H654">
            <v>0</v>
          </cell>
        </row>
        <row r="655">
          <cell r="A655" t="str">
            <v>DER78150</v>
          </cell>
          <cell r="B655" t="str">
            <v>Caixa coletora de sarjeta - CCS, D=60cm e H = 1,00m</v>
          </cell>
          <cell r="E655" t="str">
            <v>un</v>
          </cell>
          <cell r="F655">
            <v>231</v>
          </cell>
          <cell r="G655">
            <v>82.697999999999993</v>
          </cell>
          <cell r="H655">
            <v>313.69799999999998</v>
          </cell>
        </row>
        <row r="656">
          <cell r="A656" t="str">
            <v>DER78150a</v>
          </cell>
          <cell r="B656" t="str">
            <v>Caixa coletora de sarjeta - CCS, D=60cm E H=1,5m</v>
          </cell>
          <cell r="E656" t="str">
            <v>un</v>
          </cell>
          <cell r="F656">
            <v>368.52</v>
          </cell>
          <cell r="G656">
            <v>131.93016</v>
          </cell>
          <cell r="H656">
            <v>500.45015999999998</v>
          </cell>
        </row>
        <row r="657">
          <cell r="A657" t="str">
            <v>DER78150b</v>
          </cell>
          <cell r="B657" t="str">
            <v>Caixa coletora de sarjeta - CCS, D=40cm E H=1,00m</v>
          </cell>
          <cell r="E657" t="str">
            <v>un</v>
          </cell>
          <cell r="F657">
            <v>281.35000000000002</v>
          </cell>
          <cell r="G657">
            <v>100.72330000000001</v>
          </cell>
          <cell r="H657">
            <v>382.07330000000002</v>
          </cell>
        </row>
        <row r="658">
          <cell r="A658" t="str">
            <v>DER78150c</v>
          </cell>
          <cell r="B658" t="str">
            <v>Caixa coletora de sarjeta - CCS, D=40cm E H=1,50m</v>
          </cell>
          <cell r="E658" t="str">
            <v>un</v>
          </cell>
          <cell r="F658">
            <v>370.9</v>
          </cell>
          <cell r="G658">
            <v>132.78219999999999</v>
          </cell>
          <cell r="H658">
            <v>503.68219999999997</v>
          </cell>
        </row>
        <row r="659">
          <cell r="A659" t="str">
            <v>DER78150d</v>
          </cell>
          <cell r="B659" t="str">
            <v>Caixa coletora de sarjeta - CCS, D=40cm E H=2,00m</v>
          </cell>
          <cell r="E659" t="str">
            <v>un</v>
          </cell>
          <cell r="F659">
            <v>460.43</v>
          </cell>
          <cell r="G659">
            <v>164.83393999999998</v>
          </cell>
          <cell r="H659">
            <v>625.26394000000005</v>
          </cell>
        </row>
        <row r="660">
          <cell r="A660" t="str">
            <v>DER78250</v>
          </cell>
          <cell r="B660" t="str">
            <v>Caixa coletora de sarjeta - CCS, D=80cm E H=1,50m</v>
          </cell>
          <cell r="E660" t="str">
            <v>un</v>
          </cell>
          <cell r="F660">
            <v>321.55</v>
          </cell>
          <cell r="G660">
            <v>115.11490000000001</v>
          </cell>
          <cell r="H660">
            <v>436.66489999999999</v>
          </cell>
        </row>
        <row r="661">
          <cell r="A661" t="str">
            <v>DER78300</v>
          </cell>
          <cell r="B661" t="str">
            <v>Caixa coletora de sarjeta - CCS, D=100cm E H=1,50m</v>
          </cell>
          <cell r="E661" t="str">
            <v>un</v>
          </cell>
          <cell r="F661">
            <v>331.03</v>
          </cell>
          <cell r="G661">
            <v>118.50873999999999</v>
          </cell>
          <cell r="H661">
            <v>449.53873999999996</v>
          </cell>
        </row>
        <row r="662">
          <cell r="A662" t="str">
            <v>DER77100</v>
          </cell>
          <cell r="B662" t="str">
            <v>Caixa coletora de talvegue - CCT, D=80cm E H=1,50m</v>
          </cell>
          <cell r="E662" t="str">
            <v>un</v>
          </cell>
          <cell r="F662">
            <v>309.24</v>
          </cell>
          <cell r="G662">
            <v>110.70792</v>
          </cell>
          <cell r="H662">
            <v>419.94792000000001</v>
          </cell>
        </row>
        <row r="663">
          <cell r="A663" t="str">
            <v>DER77150</v>
          </cell>
          <cell r="B663" t="str">
            <v>Caixa coletora de talvegue - CCT, D=100cm E H=1,50m</v>
          </cell>
          <cell r="E663" t="str">
            <v>un</v>
          </cell>
          <cell r="F663">
            <v>302.36</v>
          </cell>
          <cell r="G663">
            <v>108.24487999999999</v>
          </cell>
          <cell r="H663">
            <v>410.60487999999998</v>
          </cell>
        </row>
        <row r="664">
          <cell r="A664" t="str">
            <v>DER77150a</v>
          </cell>
          <cell r="B664" t="str">
            <v>Caixa coletora de talvegue - CCT, D=40cm E H=1,00m</v>
          </cell>
          <cell r="E664" t="str">
            <v>un</v>
          </cell>
          <cell r="F664">
            <v>285.89</v>
          </cell>
          <cell r="G664">
            <v>102.34862</v>
          </cell>
          <cell r="H664">
            <v>388.23861999999997</v>
          </cell>
        </row>
        <row r="665">
          <cell r="A665" t="str">
            <v>DER77150b</v>
          </cell>
          <cell r="B665" t="str">
            <v>Caixa coletora de talvegue - CCT, D=40cm E H=1,50m</v>
          </cell>
          <cell r="E665" t="str">
            <v>un</v>
          </cell>
          <cell r="F665">
            <v>376.22</v>
          </cell>
          <cell r="G665">
            <v>134.68675999999999</v>
          </cell>
          <cell r="H665">
            <v>510.90676000000002</v>
          </cell>
        </row>
        <row r="666">
          <cell r="A666" t="str">
            <v>DER77150c</v>
          </cell>
          <cell r="B666" t="str">
            <v>Caixa coletora de talvegue - CCT, D=60cm E H=1,00m</v>
          </cell>
          <cell r="E666" t="str">
            <v>un</v>
          </cell>
          <cell r="F666">
            <v>236.25</v>
          </cell>
          <cell r="G666">
            <v>84.577500000000001</v>
          </cell>
          <cell r="H666">
            <v>320.82749999999999</v>
          </cell>
        </row>
        <row r="667">
          <cell r="A667" t="str">
            <v>DER77150d</v>
          </cell>
          <cell r="B667" t="str">
            <v>Caixa coletora de talvegue, para BDTC, D=1,20m E H=1,50m</v>
          </cell>
          <cell r="E667" t="str">
            <v>un</v>
          </cell>
          <cell r="F667">
            <v>428.06</v>
          </cell>
          <cell r="G667">
            <v>153.24547999999999</v>
          </cell>
          <cell r="H667">
            <v>581.30547999999999</v>
          </cell>
        </row>
        <row r="668">
          <cell r="A668" t="str">
            <v>DER72450</v>
          </cell>
          <cell r="B668" t="str">
            <v>Boca para BSTC D=80cm - Normal</v>
          </cell>
          <cell r="E668" t="str">
            <v>un</v>
          </cell>
          <cell r="F668">
            <v>295.62</v>
          </cell>
          <cell r="G668">
            <v>105.83196</v>
          </cell>
          <cell r="H668">
            <v>401.45195999999999</v>
          </cell>
        </row>
        <row r="669">
          <cell r="A669" t="str">
            <v>DER72450a</v>
          </cell>
          <cell r="B669" t="str">
            <v>Boca para BSTM D=140cm - Normal</v>
          </cell>
          <cell r="E669" t="str">
            <v>un</v>
          </cell>
          <cell r="F669">
            <v>508.27</v>
          </cell>
          <cell r="G669">
            <v>181.96065999999999</v>
          </cell>
          <cell r="H669">
            <v>690.23065999999994</v>
          </cell>
        </row>
        <row r="670">
          <cell r="A670" t="str">
            <v>DER66050</v>
          </cell>
          <cell r="B670" t="str">
            <v>Corpo de BSTC D=50cm c/ lastro de brita</v>
          </cell>
          <cell r="E670" t="str">
            <v>m</v>
          </cell>
          <cell r="F670">
            <v>40.07</v>
          </cell>
          <cell r="G670">
            <v>14.34506</v>
          </cell>
          <cell r="H670">
            <v>54.415059999999997</v>
          </cell>
        </row>
        <row r="671">
          <cell r="A671" t="str">
            <v>DER72350a</v>
          </cell>
          <cell r="B671" t="str">
            <v>Boca para BSTC D=50cm - Normal</v>
          </cell>
          <cell r="E671" t="str">
            <v>un</v>
          </cell>
          <cell r="F671">
            <v>116.02</v>
          </cell>
          <cell r="G671">
            <v>41.535159999999998</v>
          </cell>
          <cell r="H671">
            <v>157.55516</v>
          </cell>
        </row>
        <row r="672">
          <cell r="A672" t="str">
            <v>DER72350b</v>
          </cell>
          <cell r="B672" t="str">
            <v>Boca para BSTC D=40cm - Normal</v>
          </cell>
          <cell r="E672" t="str">
            <v>un</v>
          </cell>
          <cell r="F672">
            <v>108.67</v>
          </cell>
          <cell r="G672">
            <v>38.903860000000002</v>
          </cell>
          <cell r="H672">
            <v>147.57386</v>
          </cell>
        </row>
        <row r="673">
          <cell r="A673" t="str">
            <v>P04.931.00</v>
          </cell>
          <cell r="B673" t="str">
            <v>Caixa coletora de talvegue para BSTC D=40cm com H=1,0m</v>
          </cell>
          <cell r="E673" t="str">
            <v>un</v>
          </cell>
          <cell r="F673">
            <v>131.63</v>
          </cell>
          <cell r="G673">
            <v>47.123539999999998</v>
          </cell>
          <cell r="H673">
            <v>178.75353999999999</v>
          </cell>
        </row>
        <row r="674">
          <cell r="A674" t="str">
            <v>P04.931.01</v>
          </cell>
          <cell r="B674" t="str">
            <v>Caixa coletora de talvegue para BSTC D=40cm com H=1,5m</v>
          </cell>
          <cell r="E674" t="str">
            <v>un</v>
          </cell>
          <cell r="F674">
            <v>197.14</v>
          </cell>
          <cell r="G674">
            <v>70.576119999999989</v>
          </cell>
          <cell r="H674">
            <v>267.71611999999999</v>
          </cell>
        </row>
        <row r="675">
          <cell r="A675" t="str">
            <v>04.931.01</v>
          </cell>
          <cell r="B675" t="str">
            <v>Caixa coletora de talvegue-CCT 01</v>
          </cell>
          <cell r="C675" t="str">
            <v>DNER-ES287/97</v>
          </cell>
          <cell r="D675" t="str">
            <v xml:space="preserve"> </v>
          </cell>
          <cell r="E675" t="str">
            <v>un</v>
          </cell>
          <cell r="F675">
            <v>425.88</v>
          </cell>
          <cell r="G675">
            <v>152.46503999999999</v>
          </cell>
          <cell r="H675">
            <v>578.34503999999993</v>
          </cell>
        </row>
        <row r="676">
          <cell r="A676" t="str">
            <v>04.931.02</v>
          </cell>
          <cell r="B676" t="str">
            <v>Caixa coletora de talvegue-CCT 02</v>
          </cell>
          <cell r="C676" t="str">
            <v>DNER-ES287/97</v>
          </cell>
          <cell r="D676" t="str">
            <v xml:space="preserve"> </v>
          </cell>
          <cell r="E676" t="str">
            <v>un</v>
          </cell>
          <cell r="F676">
            <v>415.57</v>
          </cell>
          <cell r="G676">
            <v>148.77405999999999</v>
          </cell>
          <cell r="H676">
            <v>564.34406000000001</v>
          </cell>
        </row>
        <row r="677">
          <cell r="A677" t="str">
            <v>04.931.03</v>
          </cell>
          <cell r="B677" t="str">
            <v>Caixa coletora de talvegue-CCT 03</v>
          </cell>
          <cell r="C677" t="str">
            <v>DNER-ES287/97</v>
          </cell>
          <cell r="D677" t="str">
            <v xml:space="preserve"> </v>
          </cell>
          <cell r="E677" t="str">
            <v>un</v>
          </cell>
          <cell r="F677">
            <v>406.22</v>
          </cell>
          <cell r="G677">
            <v>145.42676</v>
          </cell>
          <cell r="H677">
            <v>551.64676000000009</v>
          </cell>
        </row>
        <row r="678">
          <cell r="A678" t="str">
            <v>04.931.04</v>
          </cell>
          <cell r="B678" t="str">
            <v>Caixa coletora de talvegue-CCT 04</v>
          </cell>
          <cell r="C678" t="str">
            <v>DNER-ES287/97</v>
          </cell>
          <cell r="D678" t="str">
            <v xml:space="preserve"> </v>
          </cell>
          <cell r="E678" t="str">
            <v>un</v>
          </cell>
          <cell r="F678">
            <v>571.04999999999995</v>
          </cell>
          <cell r="G678">
            <v>204.43589999999998</v>
          </cell>
          <cell r="H678">
            <v>775.4858999999999</v>
          </cell>
        </row>
        <row r="679">
          <cell r="A679" t="str">
            <v>04.931.05</v>
          </cell>
          <cell r="B679" t="str">
            <v>Caixa coletora de talvegue-CCT 05</v>
          </cell>
          <cell r="C679" t="str">
            <v>DNER-ES287/97</v>
          </cell>
          <cell r="D679" t="str">
            <v xml:space="preserve"> </v>
          </cell>
          <cell r="E679" t="str">
            <v>un</v>
          </cell>
          <cell r="F679">
            <v>563.19000000000005</v>
          </cell>
          <cell r="G679">
            <v>201.62202000000002</v>
          </cell>
          <cell r="H679">
            <v>764.81202000000008</v>
          </cell>
        </row>
        <row r="680">
          <cell r="A680" t="str">
            <v>04.931.06</v>
          </cell>
          <cell r="B680" t="str">
            <v>Caixa coletora de talvegue-CCT 06</v>
          </cell>
          <cell r="C680" t="str">
            <v>DNER-ES287/97</v>
          </cell>
          <cell r="D680" t="str">
            <v xml:space="preserve"> </v>
          </cell>
          <cell r="E680" t="str">
            <v>un</v>
          </cell>
          <cell r="F680">
            <v>555.33000000000004</v>
          </cell>
          <cell r="G680">
            <v>198.80814000000001</v>
          </cell>
          <cell r="H680">
            <v>754.13814000000002</v>
          </cell>
        </row>
        <row r="681">
          <cell r="A681" t="str">
            <v>04.931.07</v>
          </cell>
          <cell r="B681" t="str">
            <v>Caixa coletora de talvegue-CCT 07</v>
          </cell>
          <cell r="C681" t="str">
            <v>DNER-ES287/97</v>
          </cell>
          <cell r="D681" t="str">
            <v xml:space="preserve"> </v>
          </cell>
          <cell r="E681" t="str">
            <v>un</v>
          </cell>
          <cell r="F681">
            <v>662.94</v>
          </cell>
          <cell r="G681">
            <v>237.33252000000002</v>
          </cell>
          <cell r="H681">
            <v>900.2725200000001</v>
          </cell>
        </row>
        <row r="682">
          <cell r="A682" t="str">
            <v>04.931.08</v>
          </cell>
          <cell r="B682" t="str">
            <v>Caixa coletora de talvegue-CCT 08</v>
          </cell>
          <cell r="C682" t="str">
            <v>DNER-ES287/97</v>
          </cell>
          <cell r="D682" t="str">
            <v xml:space="preserve"> </v>
          </cell>
          <cell r="E682" t="str">
            <v>un</v>
          </cell>
          <cell r="F682">
            <v>655.08000000000004</v>
          </cell>
          <cell r="G682">
            <v>234.51864</v>
          </cell>
          <cell r="H682">
            <v>889.59864000000005</v>
          </cell>
        </row>
        <row r="683">
          <cell r="A683" t="str">
            <v>04.931.09</v>
          </cell>
          <cell r="B683" t="str">
            <v>Caixa coletora de talvegue-CCT 09</v>
          </cell>
          <cell r="C683" t="str">
            <v>DNER-ES287/97</v>
          </cell>
          <cell r="D683" t="str">
            <v xml:space="preserve"> </v>
          </cell>
          <cell r="E683" t="str">
            <v>un</v>
          </cell>
          <cell r="F683">
            <v>647.22</v>
          </cell>
          <cell r="G683">
            <v>231.70475999999999</v>
          </cell>
          <cell r="H683">
            <v>878.92475999999999</v>
          </cell>
        </row>
        <row r="684">
          <cell r="A684" t="str">
            <v>04.931.10</v>
          </cell>
          <cell r="B684" t="str">
            <v>Caixa coletora de talvegue-CCT 10</v>
          </cell>
          <cell r="C684" t="str">
            <v>DNER-ES287/97</v>
          </cell>
          <cell r="D684" t="str">
            <v xml:space="preserve"> </v>
          </cell>
          <cell r="E684" t="str">
            <v>un</v>
          </cell>
          <cell r="F684">
            <v>639.36</v>
          </cell>
          <cell r="G684">
            <v>228.89087999999998</v>
          </cell>
          <cell r="H684">
            <v>868.25088000000005</v>
          </cell>
        </row>
        <row r="685">
          <cell r="A685" t="str">
            <v>04.931.11</v>
          </cell>
          <cell r="B685" t="str">
            <v>Caixa coletora de talvegue-CCT 11</v>
          </cell>
          <cell r="C685" t="str">
            <v>DNER-ES287/97</v>
          </cell>
          <cell r="D685" t="str">
            <v xml:space="preserve"> </v>
          </cell>
          <cell r="E685" t="str">
            <v>un</v>
          </cell>
          <cell r="F685">
            <v>131.63</v>
          </cell>
          <cell r="G685">
            <v>47.123539999999998</v>
          </cell>
          <cell r="H685">
            <v>178.75353999999999</v>
          </cell>
        </row>
        <row r="686">
          <cell r="A686" t="str">
            <v>04.931.12</v>
          </cell>
          <cell r="B686" t="str">
            <v>Caixa coletora de talvegue-CCT 12</v>
          </cell>
          <cell r="C686" t="str">
            <v>DNER-ES287/97</v>
          </cell>
          <cell r="D686" t="str">
            <v xml:space="preserve"> </v>
          </cell>
          <cell r="E686" t="str">
            <v>un</v>
          </cell>
          <cell r="F686">
            <v>197.14</v>
          </cell>
          <cell r="G686">
            <v>70.576119999999989</v>
          </cell>
          <cell r="H686">
            <v>267.71611999999999</v>
          </cell>
        </row>
        <row r="687">
          <cell r="A687" t="str">
            <v>04.931.13</v>
          </cell>
          <cell r="B687" t="str">
            <v>Caixa coletora de talvegue-CCT 13</v>
          </cell>
          <cell r="C687" t="str">
            <v>DNER-ES287/97</v>
          </cell>
          <cell r="D687" t="str">
            <v xml:space="preserve"> </v>
          </cell>
          <cell r="E687" t="str">
            <v>un</v>
          </cell>
          <cell r="F687">
            <v>425.88</v>
          </cell>
          <cell r="G687">
            <v>152.46503999999999</v>
          </cell>
          <cell r="H687">
            <v>578.34503999999993</v>
          </cell>
        </row>
        <row r="688">
          <cell r="A688" t="str">
            <v>04.931.14</v>
          </cell>
          <cell r="B688" t="str">
            <v>Caixa coletora de talvegue-CCT 14</v>
          </cell>
          <cell r="C688" t="str">
            <v>DNER-ES287/97</v>
          </cell>
          <cell r="D688" t="str">
            <v xml:space="preserve"> </v>
          </cell>
          <cell r="E688" t="str">
            <v>un</v>
          </cell>
          <cell r="F688">
            <v>415.57</v>
          </cell>
          <cell r="G688">
            <v>148.77405999999999</v>
          </cell>
          <cell r="H688">
            <v>564.34406000000001</v>
          </cell>
        </row>
        <row r="689">
          <cell r="A689" t="str">
            <v>04.931.15</v>
          </cell>
          <cell r="B689" t="str">
            <v>Caixa coletora de talvegue-CCT 15</v>
          </cell>
          <cell r="C689" t="str">
            <v>DNER-ES287/97</v>
          </cell>
          <cell r="D689" t="str">
            <v xml:space="preserve"> </v>
          </cell>
          <cell r="E689" t="str">
            <v>un</v>
          </cell>
          <cell r="F689">
            <v>318.66000000000003</v>
          </cell>
          <cell r="G689">
            <v>114.08028</v>
          </cell>
          <cell r="H689">
            <v>432.74028000000004</v>
          </cell>
        </row>
        <row r="690">
          <cell r="A690" t="str">
            <v>04.931.16</v>
          </cell>
          <cell r="B690" t="str">
            <v>Caixa coletora de talvegue-CCT 16</v>
          </cell>
          <cell r="C690" t="str">
            <v>DNER-ES287/97</v>
          </cell>
          <cell r="D690" t="str">
            <v xml:space="preserve"> </v>
          </cell>
          <cell r="E690" t="str">
            <v>un</v>
          </cell>
          <cell r="F690">
            <v>310.06</v>
          </cell>
          <cell r="G690">
            <v>111.00148</v>
          </cell>
          <cell r="H690">
            <v>421.06148000000002</v>
          </cell>
        </row>
        <row r="691">
          <cell r="A691" t="str">
            <v>04.931.17</v>
          </cell>
          <cell r="B691" t="str">
            <v>Caixa coletora de talvegue-CCT 17</v>
          </cell>
          <cell r="C691" t="str">
            <v>DNER-ES287/97</v>
          </cell>
          <cell r="D691" t="str">
            <v xml:space="preserve"> </v>
          </cell>
          <cell r="E691" t="str">
            <v>un</v>
          </cell>
          <cell r="F691">
            <v>417.28</v>
          </cell>
          <cell r="G691">
            <v>149.38623999999999</v>
          </cell>
          <cell r="H691">
            <v>566.66624000000002</v>
          </cell>
        </row>
        <row r="692">
          <cell r="A692" t="str">
            <v>04.931.18</v>
          </cell>
          <cell r="B692" t="str">
            <v>Caixa coletora de talvegue-CCT 18</v>
          </cell>
          <cell r="C692" t="str">
            <v>DNER-ES287/97</v>
          </cell>
          <cell r="D692" t="str">
            <v xml:space="preserve"> </v>
          </cell>
          <cell r="E692" t="str">
            <v>un</v>
          </cell>
          <cell r="F692">
            <v>409.82</v>
          </cell>
          <cell r="G692">
            <v>146.71555999999998</v>
          </cell>
          <cell r="H692">
            <v>556.53556000000003</v>
          </cell>
        </row>
        <row r="693">
          <cell r="A693" t="str">
            <v>04.931.19</v>
          </cell>
          <cell r="B693" t="str">
            <v>Caixa coletora de talvegue-CCT 19</v>
          </cell>
          <cell r="C693" t="str">
            <v>DNER-ES287/97</v>
          </cell>
          <cell r="D693" t="str">
            <v xml:space="preserve"> </v>
          </cell>
          <cell r="E693" t="str">
            <v>un</v>
          </cell>
          <cell r="F693">
            <v>402.7</v>
          </cell>
          <cell r="G693">
            <v>144.16659999999999</v>
          </cell>
          <cell r="H693">
            <v>546.86659999999995</v>
          </cell>
        </row>
        <row r="694">
          <cell r="A694" t="str">
            <v>04.931.20</v>
          </cell>
          <cell r="B694" t="str">
            <v>Caixa coletora de talvegue-CCT 20</v>
          </cell>
          <cell r="C694" t="str">
            <v>DNER-ES287/97</v>
          </cell>
          <cell r="D694" t="str">
            <v xml:space="preserve"> </v>
          </cell>
          <cell r="E694" t="str">
            <v>un</v>
          </cell>
          <cell r="F694">
            <v>425.14</v>
          </cell>
          <cell r="G694">
            <v>152.20012</v>
          </cell>
          <cell r="H694">
            <v>577.34011999999996</v>
          </cell>
        </row>
        <row r="695">
          <cell r="A695" t="str">
            <v>04.940.01</v>
          </cell>
          <cell r="B695" t="str">
            <v>Descida d’água tipo rápido- calha de concreto-DAR 01</v>
          </cell>
          <cell r="C695" t="str">
            <v>DNER-ES291/97</v>
          </cell>
          <cell r="D695" t="str">
            <v xml:space="preserve"> </v>
          </cell>
          <cell r="E695" t="str">
            <v>m</v>
          </cell>
          <cell r="G695">
            <v>0</v>
          </cell>
          <cell r="H695">
            <v>0</v>
          </cell>
        </row>
        <row r="696">
          <cell r="A696" t="str">
            <v>04.940.02</v>
          </cell>
          <cell r="B696" t="str">
            <v>Descida d’água tipo rápido- canal retangular-DAR 02</v>
          </cell>
          <cell r="C696" t="str">
            <v>DNER-ES291/97</v>
          </cell>
          <cell r="D696" t="str">
            <v xml:space="preserve"> </v>
          </cell>
          <cell r="E696" t="str">
            <v>m</v>
          </cell>
          <cell r="F696">
            <v>42.18</v>
          </cell>
          <cell r="G696">
            <v>15.100439999999999</v>
          </cell>
          <cell r="H696">
            <v>57.280439999999999</v>
          </cell>
        </row>
        <row r="697">
          <cell r="A697" t="str">
            <v>04.940.03</v>
          </cell>
          <cell r="B697" t="str">
            <v>Descida d'água tipo rápido- canal ret. armado-DAR 03</v>
          </cell>
          <cell r="C697" t="str">
            <v>DNER-ES291/97</v>
          </cell>
          <cell r="D697" t="str">
            <v xml:space="preserve"> </v>
          </cell>
          <cell r="E697" t="str">
            <v>m</v>
          </cell>
          <cell r="F697">
            <v>31.84</v>
          </cell>
          <cell r="G697">
            <v>11.398719999999999</v>
          </cell>
          <cell r="H697">
            <v>43.238720000000001</v>
          </cell>
        </row>
        <row r="698">
          <cell r="A698" t="str">
            <v>04.940.04</v>
          </cell>
          <cell r="B698" t="str">
            <v>Descida d’água tipo rápido- calha metálica-DAR 04</v>
          </cell>
          <cell r="C698" t="str">
            <v>DNER-ES291/97</v>
          </cell>
          <cell r="D698" t="str">
            <v xml:space="preserve"> </v>
          </cell>
          <cell r="E698" t="str">
            <v>m</v>
          </cell>
          <cell r="G698">
            <v>0</v>
          </cell>
          <cell r="H698">
            <v>0</v>
          </cell>
        </row>
        <row r="699">
          <cell r="A699" t="str">
            <v>04.941.01</v>
          </cell>
          <cell r="B699" t="str">
            <v>Descida d'água de aterros em degraus-DAD 01</v>
          </cell>
          <cell r="C699" t="str">
            <v>DNER-ES291/97</v>
          </cell>
          <cell r="D699" t="str">
            <v xml:space="preserve"> </v>
          </cell>
          <cell r="E699" t="str">
            <v>m</v>
          </cell>
          <cell r="G699">
            <v>0</v>
          </cell>
          <cell r="H699">
            <v>0</v>
          </cell>
        </row>
        <row r="700">
          <cell r="A700" t="str">
            <v>04.941.02</v>
          </cell>
          <cell r="B700" t="str">
            <v>Descida d'água de aterros em degraus-DAD 02</v>
          </cell>
          <cell r="C700" t="str">
            <v>DNER-ES291/97</v>
          </cell>
          <cell r="D700" t="str">
            <v xml:space="preserve"> </v>
          </cell>
          <cell r="E700" t="str">
            <v>m</v>
          </cell>
          <cell r="F700">
            <v>41.8</v>
          </cell>
          <cell r="G700">
            <v>14.964399999999998</v>
          </cell>
          <cell r="H700">
            <v>56.764399999999995</v>
          </cell>
        </row>
        <row r="701">
          <cell r="A701" t="str">
            <v>04.941.03</v>
          </cell>
          <cell r="B701" t="str">
            <v>Descida d'água de aterros em degraus-DAD 03</v>
          </cell>
          <cell r="C701" t="str">
            <v>DNER-ES291/97</v>
          </cell>
          <cell r="D701" t="str">
            <v xml:space="preserve"> </v>
          </cell>
          <cell r="E701" t="str">
            <v>m</v>
          </cell>
          <cell r="F701">
            <v>58.89</v>
          </cell>
          <cell r="G701">
            <v>21.082619999999999</v>
          </cell>
          <cell r="H701">
            <v>79.972620000000006</v>
          </cell>
        </row>
        <row r="702">
          <cell r="A702" t="str">
            <v>04.941.04</v>
          </cell>
          <cell r="B702" t="str">
            <v>Descida d'água de aterros em degraus-DAD 04</v>
          </cell>
          <cell r="C702" t="str">
            <v>DNER-ES291/97</v>
          </cell>
          <cell r="D702" t="str">
            <v xml:space="preserve"> </v>
          </cell>
          <cell r="E702" t="str">
            <v>m</v>
          </cell>
          <cell r="G702">
            <v>0</v>
          </cell>
          <cell r="H702">
            <v>0</v>
          </cell>
        </row>
        <row r="703">
          <cell r="A703" t="str">
            <v>04.941.05</v>
          </cell>
          <cell r="B703" t="str">
            <v>Descida d'água de aterros em degraus-DAD 05</v>
          </cell>
          <cell r="C703" t="str">
            <v>DNER-ES291/97</v>
          </cell>
          <cell r="D703" t="str">
            <v xml:space="preserve"> </v>
          </cell>
          <cell r="E703" t="str">
            <v>m</v>
          </cell>
          <cell r="G703">
            <v>0</v>
          </cell>
          <cell r="H703">
            <v>0</v>
          </cell>
        </row>
        <row r="704">
          <cell r="A704" t="str">
            <v>04.941.06</v>
          </cell>
          <cell r="B704" t="str">
            <v>Descida d'água de aterros em degraus-DAD 06</v>
          </cell>
          <cell r="C704" t="str">
            <v>DNER-ES291/97</v>
          </cell>
          <cell r="D704" t="str">
            <v xml:space="preserve"> </v>
          </cell>
          <cell r="E704" t="str">
            <v>m</v>
          </cell>
          <cell r="G704">
            <v>0</v>
          </cell>
          <cell r="H704">
            <v>0</v>
          </cell>
        </row>
        <row r="705">
          <cell r="A705" t="str">
            <v>04.941.07</v>
          </cell>
          <cell r="B705" t="str">
            <v>Descida d'água de aterros em degraus-DAD 07</v>
          </cell>
          <cell r="C705" t="str">
            <v>DNER-ES291/97</v>
          </cell>
          <cell r="D705" t="str">
            <v xml:space="preserve"> </v>
          </cell>
          <cell r="E705" t="str">
            <v>m</v>
          </cell>
          <cell r="G705">
            <v>0</v>
          </cell>
          <cell r="H705">
            <v>0</v>
          </cell>
        </row>
        <row r="706">
          <cell r="A706" t="str">
            <v>04.941.08</v>
          </cell>
          <cell r="B706" t="str">
            <v>Descida d'água de aterros em degraus-DAD 08</v>
          </cell>
          <cell r="C706" t="str">
            <v>DNER-ES291/97</v>
          </cell>
          <cell r="D706" t="str">
            <v xml:space="preserve"> </v>
          </cell>
          <cell r="E706" t="str">
            <v>m</v>
          </cell>
          <cell r="F706">
            <v>150.01</v>
          </cell>
          <cell r="G706">
            <v>53.703579999999995</v>
          </cell>
          <cell r="H706">
            <v>203.71357999999998</v>
          </cell>
        </row>
        <row r="707">
          <cell r="A707" t="str">
            <v>04.941.09</v>
          </cell>
          <cell r="B707" t="str">
            <v>Descida d’água de aterros em degraus-DAD 09</v>
          </cell>
          <cell r="C707" t="str">
            <v>DNER-ES291/97</v>
          </cell>
          <cell r="D707" t="str">
            <v xml:space="preserve"> </v>
          </cell>
          <cell r="E707" t="str">
            <v>m</v>
          </cell>
          <cell r="G707">
            <v>0</v>
          </cell>
          <cell r="H707">
            <v>0</v>
          </cell>
        </row>
        <row r="708">
          <cell r="A708" t="str">
            <v>04.941.10</v>
          </cell>
          <cell r="B708" t="str">
            <v>Descida d'água de aterros em degraus-DAD 10</v>
          </cell>
          <cell r="C708" t="str">
            <v>DNER-ES291/97</v>
          </cell>
          <cell r="D708" t="str">
            <v xml:space="preserve"> </v>
          </cell>
          <cell r="E708" t="str">
            <v>m</v>
          </cell>
          <cell r="G708">
            <v>0</v>
          </cell>
          <cell r="H708">
            <v>0</v>
          </cell>
        </row>
        <row r="709">
          <cell r="A709" t="str">
            <v>04.941.11</v>
          </cell>
          <cell r="B709" t="str">
            <v>Descida d'água de aterros em degraus-DAD 11</v>
          </cell>
          <cell r="C709" t="str">
            <v>DNER-ES291/97</v>
          </cell>
          <cell r="D709" t="str">
            <v xml:space="preserve"> </v>
          </cell>
          <cell r="E709" t="str">
            <v>m</v>
          </cell>
          <cell r="G709">
            <v>0</v>
          </cell>
          <cell r="H709">
            <v>0</v>
          </cell>
        </row>
        <row r="710">
          <cell r="A710" t="str">
            <v>04.941.12</v>
          </cell>
          <cell r="B710" t="str">
            <v>Descida d'água de aterros em degraus-DAD 12</v>
          </cell>
          <cell r="C710" t="str">
            <v>DNER-ES291/97</v>
          </cell>
          <cell r="D710" t="str">
            <v xml:space="preserve"> </v>
          </cell>
          <cell r="E710" t="str">
            <v>m</v>
          </cell>
          <cell r="G710">
            <v>0</v>
          </cell>
          <cell r="H710">
            <v>0</v>
          </cell>
        </row>
        <row r="711">
          <cell r="A711" t="str">
            <v>04.941.13</v>
          </cell>
          <cell r="B711" t="str">
            <v>Descida d'água de aterros em degraus-DAD 13</v>
          </cell>
          <cell r="C711" t="str">
            <v>DNER-ES291/97</v>
          </cell>
          <cell r="D711" t="str">
            <v xml:space="preserve"> </v>
          </cell>
          <cell r="E711" t="str">
            <v>m</v>
          </cell>
          <cell r="G711">
            <v>0</v>
          </cell>
          <cell r="H711">
            <v>0</v>
          </cell>
        </row>
        <row r="712">
          <cell r="A712" t="str">
            <v>04.941.14</v>
          </cell>
          <cell r="B712" t="str">
            <v>Descida d'água de aterros em degraus-DAD 14</v>
          </cell>
          <cell r="C712" t="str">
            <v>DNER-ES291/97</v>
          </cell>
          <cell r="D712" t="str">
            <v xml:space="preserve"> </v>
          </cell>
          <cell r="E712" t="str">
            <v>m</v>
          </cell>
          <cell r="F712">
            <v>211.26</v>
          </cell>
          <cell r="G712">
            <v>75.631079999999997</v>
          </cell>
          <cell r="H712">
            <v>286.89107999999999</v>
          </cell>
        </row>
        <row r="713">
          <cell r="A713" t="str">
            <v>04.941.15</v>
          </cell>
          <cell r="B713" t="str">
            <v>Descida d'água de aterros em degraus-DAD 15</v>
          </cell>
          <cell r="C713" t="str">
            <v>DNER-ES291/97</v>
          </cell>
          <cell r="D713" t="str">
            <v xml:space="preserve"> </v>
          </cell>
          <cell r="E713" t="str">
            <v>m</v>
          </cell>
          <cell r="G713">
            <v>0</v>
          </cell>
          <cell r="H713">
            <v>0</v>
          </cell>
        </row>
        <row r="714">
          <cell r="A714" t="str">
            <v>04.941.16</v>
          </cell>
          <cell r="B714" t="str">
            <v>Descida d'água de aterros em degraus-DAD 16</v>
          </cell>
          <cell r="C714" t="str">
            <v>DNER-ES291/97</v>
          </cell>
          <cell r="D714" t="str">
            <v xml:space="preserve"> </v>
          </cell>
          <cell r="E714" t="str">
            <v>m</v>
          </cell>
          <cell r="G714">
            <v>0</v>
          </cell>
          <cell r="H714">
            <v>0</v>
          </cell>
        </row>
        <row r="715">
          <cell r="A715" t="str">
            <v>04.941.17</v>
          </cell>
          <cell r="B715" t="str">
            <v>Descida d'água de aterros em degraus-DAD 17</v>
          </cell>
          <cell r="C715" t="str">
            <v>DNER-ES291/97</v>
          </cell>
          <cell r="D715" t="str">
            <v xml:space="preserve"> </v>
          </cell>
          <cell r="E715" t="str">
            <v>m</v>
          </cell>
          <cell r="G715">
            <v>0</v>
          </cell>
          <cell r="H715">
            <v>0</v>
          </cell>
        </row>
        <row r="716">
          <cell r="A716" t="str">
            <v>04.941.18</v>
          </cell>
          <cell r="B716" t="str">
            <v>Descida d’água de aterros em degraus-DAD 18</v>
          </cell>
          <cell r="C716" t="str">
            <v>DNER-ES291/97</v>
          </cell>
          <cell r="D716" t="str">
            <v xml:space="preserve"> </v>
          </cell>
          <cell r="E716" t="str">
            <v>m</v>
          </cell>
          <cell r="G716">
            <v>0</v>
          </cell>
          <cell r="H716">
            <v>0</v>
          </cell>
        </row>
        <row r="717">
          <cell r="A717" t="str">
            <v>04.941.31</v>
          </cell>
          <cell r="B717" t="str">
            <v>Descida d'água de cortes em degraus-DCD 01</v>
          </cell>
          <cell r="C717" t="str">
            <v>DNER-ES291/97</v>
          </cell>
          <cell r="D717" t="str">
            <v xml:space="preserve"> </v>
          </cell>
          <cell r="E717" t="str">
            <v>m</v>
          </cell>
          <cell r="G717">
            <v>0</v>
          </cell>
          <cell r="H717">
            <v>0</v>
          </cell>
        </row>
        <row r="718">
          <cell r="A718" t="str">
            <v>04.941.32</v>
          </cell>
          <cell r="B718" t="str">
            <v>Descida d'água de cortes em degraus-DCD 02</v>
          </cell>
          <cell r="C718" t="str">
            <v>DNER-ES291/97</v>
          </cell>
          <cell r="D718" t="str">
            <v xml:space="preserve"> </v>
          </cell>
          <cell r="E718" t="str">
            <v>m</v>
          </cell>
          <cell r="G718">
            <v>0</v>
          </cell>
          <cell r="H718">
            <v>0</v>
          </cell>
        </row>
        <row r="719">
          <cell r="A719" t="str">
            <v>04.941.33</v>
          </cell>
          <cell r="B719" t="str">
            <v>Descida d’água de cortes em degraus-DCD 03</v>
          </cell>
          <cell r="C719" t="str">
            <v>DNER-ES291/97</v>
          </cell>
          <cell r="D719" t="str">
            <v xml:space="preserve"> </v>
          </cell>
          <cell r="E719" t="str">
            <v>m</v>
          </cell>
          <cell r="G719">
            <v>0</v>
          </cell>
          <cell r="H719">
            <v>0</v>
          </cell>
        </row>
        <row r="720">
          <cell r="A720" t="str">
            <v>04.941.34</v>
          </cell>
          <cell r="B720" t="str">
            <v>Descida d'água de cortes em degraus-DCD 04</v>
          </cell>
          <cell r="C720" t="str">
            <v>DNER-ES291/97</v>
          </cell>
          <cell r="D720" t="str">
            <v xml:space="preserve"> </v>
          </cell>
          <cell r="E720" t="str">
            <v>m</v>
          </cell>
          <cell r="G720">
            <v>0</v>
          </cell>
          <cell r="H720">
            <v>0</v>
          </cell>
        </row>
        <row r="721">
          <cell r="A721" t="str">
            <v>04.942.01</v>
          </cell>
          <cell r="B721" t="str">
            <v>Entrada d'água- EDA 01</v>
          </cell>
          <cell r="C721" t="str">
            <v>DNER-ES291/97</v>
          </cell>
          <cell r="D721" t="str">
            <v xml:space="preserve"> </v>
          </cell>
          <cell r="E721" t="str">
            <v>un</v>
          </cell>
          <cell r="F721">
            <v>12</v>
          </cell>
          <cell r="G721">
            <v>4.2959999999999994</v>
          </cell>
          <cell r="H721">
            <v>16.295999999999999</v>
          </cell>
        </row>
        <row r="722">
          <cell r="A722" t="str">
            <v>04.942.02</v>
          </cell>
          <cell r="B722" t="str">
            <v>Entrada d'água- EDA 02</v>
          </cell>
          <cell r="C722" t="str">
            <v>DNER-ES291/97</v>
          </cell>
          <cell r="D722" t="str">
            <v xml:space="preserve"> </v>
          </cell>
          <cell r="E722" t="str">
            <v>un</v>
          </cell>
          <cell r="G722">
            <v>0</v>
          </cell>
          <cell r="H722">
            <v>0</v>
          </cell>
        </row>
        <row r="723">
          <cell r="A723" t="str">
            <v>04.950.01</v>
          </cell>
          <cell r="B723" t="str">
            <v>Dissipador de energia- DES 01</v>
          </cell>
          <cell r="C723" t="str">
            <v>DNER-ES283/97</v>
          </cell>
          <cell r="D723" t="str">
            <v xml:space="preserve"> </v>
          </cell>
          <cell r="E723" t="str">
            <v>un</v>
          </cell>
          <cell r="F723">
            <v>68.48</v>
          </cell>
          <cell r="G723">
            <v>24.515840000000001</v>
          </cell>
          <cell r="H723">
            <v>92.995840000000001</v>
          </cell>
        </row>
        <row r="724">
          <cell r="A724" t="str">
            <v>04.950.02</v>
          </cell>
          <cell r="B724" t="str">
            <v>Dissipador de energia- DES 02</v>
          </cell>
          <cell r="C724" t="str">
            <v>DNER-ES283/97</v>
          </cell>
          <cell r="D724" t="str">
            <v xml:space="preserve"> </v>
          </cell>
          <cell r="E724" t="str">
            <v>un</v>
          </cell>
          <cell r="F724">
            <v>81.430000000000007</v>
          </cell>
          <cell r="G724">
            <v>29.15194</v>
          </cell>
          <cell r="H724">
            <v>110.58194</v>
          </cell>
        </row>
        <row r="725">
          <cell r="A725" t="str">
            <v>04.950.03</v>
          </cell>
          <cell r="B725" t="str">
            <v>Dissipador de energia- DES 03</v>
          </cell>
          <cell r="C725" t="str">
            <v>DNER-ES283/97</v>
          </cell>
          <cell r="D725" t="str">
            <v xml:space="preserve"> </v>
          </cell>
          <cell r="E725" t="str">
            <v>un</v>
          </cell>
          <cell r="F725">
            <v>97.11</v>
          </cell>
          <cell r="G725">
            <v>34.76538</v>
          </cell>
          <cell r="H725">
            <v>131.87538000000001</v>
          </cell>
        </row>
        <row r="726">
          <cell r="A726" t="str">
            <v>04.950.04</v>
          </cell>
          <cell r="B726" t="str">
            <v>Dissipador de energia- DES 04</v>
          </cell>
          <cell r="C726" t="str">
            <v>DNER-ES283/97</v>
          </cell>
          <cell r="D726" t="str">
            <v xml:space="preserve"> </v>
          </cell>
          <cell r="E726" t="str">
            <v>un</v>
          </cell>
          <cell r="G726">
            <v>0</v>
          </cell>
          <cell r="H726">
            <v>0</v>
          </cell>
        </row>
        <row r="727">
          <cell r="A727" t="str">
            <v>04.950.21</v>
          </cell>
          <cell r="B727" t="str">
            <v>Dissipador de energia- DEB 01</v>
          </cell>
          <cell r="C727" t="str">
            <v>DNER-ES283/97</v>
          </cell>
          <cell r="D727" t="str">
            <v xml:space="preserve"> </v>
          </cell>
          <cell r="E727" t="str">
            <v>un</v>
          </cell>
          <cell r="F727">
            <v>74.739999999999995</v>
          </cell>
          <cell r="G727">
            <v>26.756919999999997</v>
          </cell>
          <cell r="H727">
            <v>101.49691999999999</v>
          </cell>
        </row>
        <row r="728">
          <cell r="A728" t="str">
            <v>04.950.22</v>
          </cell>
          <cell r="B728" t="str">
            <v>Dissipador de energia- DEB 02</v>
          </cell>
          <cell r="C728" t="str">
            <v>DNER-ES283/97</v>
          </cell>
          <cell r="D728" t="str">
            <v xml:space="preserve"> </v>
          </cell>
          <cell r="E728" t="str">
            <v>un</v>
          </cell>
          <cell r="F728">
            <v>251.57</v>
          </cell>
          <cell r="G728">
            <v>90.062059999999988</v>
          </cell>
          <cell r="H728">
            <v>341.63205999999997</v>
          </cell>
        </row>
        <row r="729">
          <cell r="A729" t="str">
            <v>04.950.23</v>
          </cell>
          <cell r="B729" t="str">
            <v>Dissipador de energia- DEB 03</v>
          </cell>
          <cell r="C729" t="str">
            <v>DNER-ES283/97</v>
          </cell>
          <cell r="D729" t="str">
            <v xml:space="preserve"> </v>
          </cell>
          <cell r="E729" t="str">
            <v>un</v>
          </cell>
          <cell r="F729">
            <v>403.37</v>
          </cell>
          <cell r="G729">
            <v>144.40645999999998</v>
          </cell>
          <cell r="H729">
            <v>547.77646000000004</v>
          </cell>
        </row>
        <row r="730">
          <cell r="A730" t="str">
            <v>04.950.24</v>
          </cell>
          <cell r="B730" t="str">
            <v>Dissipador de energia- DEB 04</v>
          </cell>
          <cell r="C730" t="str">
            <v>DNER-ES283/97</v>
          </cell>
          <cell r="D730" t="str">
            <v xml:space="preserve"> </v>
          </cell>
          <cell r="E730" t="str">
            <v>un</v>
          </cell>
          <cell r="F730">
            <v>593.01</v>
          </cell>
          <cell r="G730">
            <v>212.29757999999998</v>
          </cell>
          <cell r="H730">
            <v>805.30757999999992</v>
          </cell>
        </row>
        <row r="731">
          <cell r="A731" t="str">
            <v>04.950.25</v>
          </cell>
          <cell r="B731" t="str">
            <v>Dissipador de energia- DEB 05</v>
          </cell>
          <cell r="C731" t="str">
            <v>DNER-ES283/97</v>
          </cell>
          <cell r="D731" t="str">
            <v xml:space="preserve"> </v>
          </cell>
          <cell r="E731" t="str">
            <v>un</v>
          </cell>
          <cell r="G731">
            <v>0</v>
          </cell>
          <cell r="H731">
            <v>0</v>
          </cell>
        </row>
        <row r="732">
          <cell r="A732" t="str">
            <v>04.950.26</v>
          </cell>
          <cell r="B732" t="str">
            <v>Dissipador de energia- DEB 06</v>
          </cell>
          <cell r="C732" t="str">
            <v>DNER-ES283/97</v>
          </cell>
          <cell r="D732" t="str">
            <v xml:space="preserve"> </v>
          </cell>
          <cell r="E732" t="str">
            <v>un</v>
          </cell>
          <cell r="G732">
            <v>0</v>
          </cell>
          <cell r="H732">
            <v>0</v>
          </cell>
        </row>
        <row r="733">
          <cell r="A733" t="str">
            <v>04.950.27</v>
          </cell>
          <cell r="B733" t="str">
            <v>Dissipador de energia- DEB 07</v>
          </cell>
          <cell r="C733" t="str">
            <v>DNER-ES283/97</v>
          </cell>
          <cell r="D733" t="str">
            <v xml:space="preserve"> </v>
          </cell>
          <cell r="E733" t="str">
            <v>un</v>
          </cell>
          <cell r="F733">
            <v>842.49</v>
          </cell>
          <cell r="G733">
            <v>301.61142000000001</v>
          </cell>
          <cell r="H733">
            <v>1144.10142</v>
          </cell>
        </row>
        <row r="734">
          <cell r="A734" t="str">
            <v>04.950.28</v>
          </cell>
          <cell r="B734" t="str">
            <v>Dissipador de energia- DEB 08</v>
          </cell>
          <cell r="C734" t="str">
            <v>DNER-ES283/97</v>
          </cell>
          <cell r="D734" t="str">
            <v xml:space="preserve"> </v>
          </cell>
          <cell r="E734" t="str">
            <v>un</v>
          </cell>
          <cell r="G734">
            <v>0</v>
          </cell>
          <cell r="H734">
            <v>0</v>
          </cell>
        </row>
        <row r="735">
          <cell r="A735" t="str">
            <v>04.950.29</v>
          </cell>
          <cell r="B735" t="str">
            <v>Dissipador de energia- DEB 09</v>
          </cell>
          <cell r="C735" t="str">
            <v>DNER-ES283/97</v>
          </cell>
          <cell r="D735" t="str">
            <v xml:space="preserve"> </v>
          </cell>
          <cell r="E735" t="str">
            <v>un</v>
          </cell>
          <cell r="G735">
            <v>0</v>
          </cell>
          <cell r="H735">
            <v>0</v>
          </cell>
        </row>
        <row r="736">
          <cell r="A736" t="str">
            <v>04.950.30</v>
          </cell>
          <cell r="B736" t="str">
            <v>Dissipador de energia- DEB 10</v>
          </cell>
          <cell r="C736" t="str">
            <v>DNER-ES283/97</v>
          </cell>
          <cell r="D736" t="str">
            <v xml:space="preserve"> </v>
          </cell>
          <cell r="E736" t="str">
            <v>un</v>
          </cell>
          <cell r="F736">
            <v>1092.3814400000001</v>
          </cell>
          <cell r="G736">
            <v>391.07255552000004</v>
          </cell>
          <cell r="H736">
            <v>1483.4539955200003</v>
          </cell>
        </row>
        <row r="737">
          <cell r="A737" t="str">
            <v>04.950.31</v>
          </cell>
          <cell r="B737" t="str">
            <v>Dissipador de energia- DEB 11</v>
          </cell>
          <cell r="C737" t="str">
            <v>DNER-ES283/97</v>
          </cell>
          <cell r="D737" t="str">
            <v xml:space="preserve"> </v>
          </cell>
          <cell r="E737" t="str">
            <v>un</v>
          </cell>
          <cell r="G737">
            <v>0</v>
          </cell>
          <cell r="H737">
            <v>0</v>
          </cell>
        </row>
        <row r="738">
          <cell r="A738" t="str">
            <v>04.950.32</v>
          </cell>
          <cell r="B738" t="str">
            <v>Dissipador de energia- DEB 12</v>
          </cell>
          <cell r="C738" t="str">
            <v>DNER-ES283/97</v>
          </cell>
          <cell r="D738" t="str">
            <v xml:space="preserve"> </v>
          </cell>
          <cell r="E738" t="str">
            <v>un</v>
          </cell>
          <cell r="G738">
            <v>0</v>
          </cell>
          <cell r="H738">
            <v>0</v>
          </cell>
        </row>
        <row r="739">
          <cell r="A739" t="str">
            <v>04.950.51</v>
          </cell>
          <cell r="B739" t="str">
            <v>Dissipador de energia- DED 01</v>
          </cell>
          <cell r="C739" t="str">
            <v>DNER-ES283/97</v>
          </cell>
          <cell r="D739" t="str">
            <v xml:space="preserve"> </v>
          </cell>
          <cell r="E739" t="str">
            <v>un</v>
          </cell>
          <cell r="G739">
            <v>0</v>
          </cell>
          <cell r="H739">
            <v>0</v>
          </cell>
        </row>
        <row r="740">
          <cell r="A740" t="str">
            <v>04.960.01</v>
          </cell>
          <cell r="B740" t="str">
            <v>Boca de lobo simples c/ grelha de concreto-BLS 01</v>
          </cell>
          <cell r="C740" t="str">
            <v xml:space="preserve"> </v>
          </cell>
          <cell r="D740" t="str">
            <v xml:space="preserve"> </v>
          </cell>
          <cell r="E740" t="str">
            <v>un</v>
          </cell>
          <cell r="F740">
            <v>149.86000000000001</v>
          </cell>
          <cell r="G740">
            <v>53.649880000000003</v>
          </cell>
          <cell r="H740">
            <v>203.50988000000001</v>
          </cell>
        </row>
        <row r="741">
          <cell r="A741" t="str">
            <v>04.960.02</v>
          </cell>
          <cell r="B741" t="str">
            <v>Boca de lobo simples c/ grelha de concreto-BLS 02</v>
          </cell>
          <cell r="C741" t="str">
            <v xml:space="preserve"> </v>
          </cell>
          <cell r="D741" t="str">
            <v xml:space="preserve"> </v>
          </cell>
          <cell r="E741" t="str">
            <v>un</v>
          </cell>
          <cell r="F741">
            <v>189.87</v>
          </cell>
          <cell r="G741">
            <v>67.973460000000003</v>
          </cell>
          <cell r="H741">
            <v>257.84345999999999</v>
          </cell>
        </row>
        <row r="742">
          <cell r="A742" t="str">
            <v>04.960.03</v>
          </cell>
          <cell r="B742" t="str">
            <v>Boca de lobo simples c/ grelha de concreto-BLS 03</v>
          </cell>
          <cell r="C742" t="str">
            <v xml:space="preserve"> </v>
          </cell>
          <cell r="D742" t="str">
            <v xml:space="preserve"> </v>
          </cell>
          <cell r="E742" t="str">
            <v>un</v>
          </cell>
          <cell r="F742">
            <v>229.92</v>
          </cell>
          <cell r="G742">
            <v>82.311359999999993</v>
          </cell>
          <cell r="H742">
            <v>312.23136</v>
          </cell>
        </row>
        <row r="743">
          <cell r="A743" t="str">
            <v>04.960.04</v>
          </cell>
          <cell r="B743" t="str">
            <v>Boca de lobo simples c/ grelha de concreto-BLS 04</v>
          </cell>
          <cell r="C743" t="str">
            <v xml:space="preserve"> </v>
          </cell>
          <cell r="D743" t="str">
            <v xml:space="preserve"> </v>
          </cell>
          <cell r="E743" t="str">
            <v>un</v>
          </cell>
          <cell r="F743">
            <v>269.93</v>
          </cell>
          <cell r="G743">
            <v>96.63494</v>
          </cell>
          <cell r="H743">
            <v>366.56493999999998</v>
          </cell>
        </row>
        <row r="744">
          <cell r="A744" t="str">
            <v>04.960.05</v>
          </cell>
          <cell r="B744" t="str">
            <v>Boca de lobo simples c/ grelha de concreto-BLS 05</v>
          </cell>
          <cell r="C744" t="str">
            <v xml:space="preserve"> </v>
          </cell>
          <cell r="D744" t="str">
            <v xml:space="preserve"> </v>
          </cell>
          <cell r="E744" t="str">
            <v>un</v>
          </cell>
          <cell r="F744">
            <v>308.58999999999997</v>
          </cell>
          <cell r="G744">
            <v>110.47521999999999</v>
          </cell>
          <cell r="H744">
            <v>419.06521999999995</v>
          </cell>
        </row>
        <row r="745">
          <cell r="A745" t="str">
            <v>04.960.06</v>
          </cell>
          <cell r="B745" t="str">
            <v>Boca de lobo simples c/ grelha de concreto-BLS 06</v>
          </cell>
          <cell r="C745" t="str">
            <v xml:space="preserve"> </v>
          </cell>
          <cell r="D745" t="str">
            <v xml:space="preserve"> </v>
          </cell>
          <cell r="E745" t="str">
            <v>un</v>
          </cell>
          <cell r="G745">
            <v>0</v>
          </cell>
          <cell r="H745">
            <v>0</v>
          </cell>
        </row>
        <row r="746">
          <cell r="A746" t="str">
            <v>04.960.07</v>
          </cell>
          <cell r="B746" t="str">
            <v>Boca de lobo simples c/ grelha de concreto-BLS 07</v>
          </cell>
          <cell r="C746" t="str">
            <v xml:space="preserve"> </v>
          </cell>
          <cell r="D746" t="str">
            <v xml:space="preserve"> </v>
          </cell>
          <cell r="E746" t="str">
            <v>un</v>
          </cell>
          <cell r="G746">
            <v>0</v>
          </cell>
          <cell r="H746">
            <v>0</v>
          </cell>
        </row>
        <row r="747">
          <cell r="A747" t="str">
            <v>04.961.01</v>
          </cell>
          <cell r="B747" t="str">
            <v>Boca de lobo dupla c/ grelha de concreto-BLD 01</v>
          </cell>
          <cell r="C747" t="str">
            <v xml:space="preserve"> </v>
          </cell>
          <cell r="D747" t="str">
            <v xml:space="preserve"> </v>
          </cell>
          <cell r="E747" t="str">
            <v>un</v>
          </cell>
          <cell r="F747">
            <v>233.02584148497962</v>
          </cell>
          <cell r="G747">
            <v>83.423251251622702</v>
          </cell>
          <cell r="H747">
            <v>316.44909273660232</v>
          </cell>
        </row>
        <row r="748">
          <cell r="A748" t="str">
            <v>04.961.02</v>
          </cell>
          <cell r="B748" t="str">
            <v>Boca de lobo dupla c/ grelha de concreto-BLD 02</v>
          </cell>
          <cell r="C748" t="str">
            <v xml:space="preserve"> </v>
          </cell>
          <cell r="D748" t="str">
            <v xml:space="preserve"> </v>
          </cell>
          <cell r="E748" t="str">
            <v>un</v>
          </cell>
          <cell r="F748">
            <v>350.93</v>
          </cell>
          <cell r="G748">
            <v>125.63293999999999</v>
          </cell>
          <cell r="H748">
            <v>476.56294000000003</v>
          </cell>
        </row>
        <row r="749">
          <cell r="A749" t="str">
            <v>04.961.03</v>
          </cell>
          <cell r="B749" t="str">
            <v>Boca de lobo dupla c/ grelha de concreto-BLD 03</v>
          </cell>
          <cell r="C749" t="str">
            <v xml:space="preserve"> </v>
          </cell>
          <cell r="D749" t="str">
            <v xml:space="preserve"> </v>
          </cell>
          <cell r="E749" t="str">
            <v>un</v>
          </cell>
          <cell r="G749">
            <v>0</v>
          </cell>
          <cell r="H749">
            <v>0</v>
          </cell>
        </row>
        <row r="750">
          <cell r="A750" t="str">
            <v>04.961.04</v>
          </cell>
          <cell r="B750" t="str">
            <v>Boca de lobo dupla c/ grelha de concreto-BLD 04</v>
          </cell>
          <cell r="C750" t="str">
            <v xml:space="preserve"> </v>
          </cell>
          <cell r="D750" t="str">
            <v xml:space="preserve"> </v>
          </cell>
          <cell r="E750" t="str">
            <v>un</v>
          </cell>
          <cell r="G750">
            <v>0</v>
          </cell>
          <cell r="H750">
            <v>0</v>
          </cell>
        </row>
        <row r="751">
          <cell r="A751" t="str">
            <v>04.961.05</v>
          </cell>
          <cell r="B751" t="str">
            <v>Boca de lobo dupla c/ grelha de concreto-BLD 05</v>
          </cell>
          <cell r="C751" t="str">
            <v xml:space="preserve"> </v>
          </cell>
          <cell r="D751" t="str">
            <v xml:space="preserve"> </v>
          </cell>
          <cell r="E751" t="str">
            <v>un</v>
          </cell>
          <cell r="G751">
            <v>0</v>
          </cell>
          <cell r="H751">
            <v>0</v>
          </cell>
        </row>
        <row r="752">
          <cell r="A752" t="str">
            <v>04.961.06</v>
          </cell>
          <cell r="B752" t="str">
            <v>Boca de lobo dupla c/ grelha de concreto-BLD 06</v>
          </cell>
          <cell r="C752" t="str">
            <v xml:space="preserve"> </v>
          </cell>
          <cell r="D752" t="str">
            <v xml:space="preserve"> </v>
          </cell>
          <cell r="E752" t="str">
            <v>un</v>
          </cell>
          <cell r="G752">
            <v>0</v>
          </cell>
          <cell r="H752">
            <v>0</v>
          </cell>
        </row>
        <row r="753">
          <cell r="A753" t="str">
            <v>04.961.07</v>
          </cell>
          <cell r="B753" t="str">
            <v>Boca de lobo dupla c/ grelha de concreto-BLD 07</v>
          </cell>
          <cell r="C753" t="str">
            <v xml:space="preserve"> </v>
          </cell>
          <cell r="D753" t="str">
            <v xml:space="preserve"> </v>
          </cell>
          <cell r="E753" t="str">
            <v>un</v>
          </cell>
          <cell r="G753">
            <v>0</v>
          </cell>
          <cell r="H753">
            <v>0</v>
          </cell>
        </row>
        <row r="754">
          <cell r="A754" t="str">
            <v>04.962.01</v>
          </cell>
          <cell r="B754" t="str">
            <v>Caixa de ligação e passagem- CLP 01</v>
          </cell>
          <cell r="C754" t="str">
            <v>DNER-ES287/97</v>
          </cell>
          <cell r="D754" t="str">
            <v xml:space="preserve"> </v>
          </cell>
          <cell r="E754" t="str">
            <v>un</v>
          </cell>
          <cell r="F754">
            <v>273.22000000000003</v>
          </cell>
          <cell r="G754">
            <v>97.812760000000011</v>
          </cell>
          <cell r="H754">
            <v>371.03276000000005</v>
          </cell>
        </row>
        <row r="755">
          <cell r="A755" t="str">
            <v>04.962.02</v>
          </cell>
          <cell r="B755" t="str">
            <v>Caixa de ligação e passagem- CLP 02</v>
          </cell>
          <cell r="C755" t="str">
            <v>DNER-ES287/97</v>
          </cell>
          <cell r="D755" t="str">
            <v xml:space="preserve"> </v>
          </cell>
          <cell r="E755" t="str">
            <v>un</v>
          </cell>
          <cell r="F755">
            <v>265.04000000000002</v>
          </cell>
          <cell r="G755">
            <v>94.884320000000002</v>
          </cell>
          <cell r="H755">
            <v>359.92432000000002</v>
          </cell>
        </row>
        <row r="756">
          <cell r="A756" t="str">
            <v>04.962.03</v>
          </cell>
          <cell r="B756" t="str">
            <v>Caixa de ligação e passagem- CLP 03</v>
          </cell>
          <cell r="C756" t="str">
            <v>DNER-ES287/97</v>
          </cell>
          <cell r="D756" t="str">
            <v xml:space="preserve"> </v>
          </cell>
          <cell r="E756" t="str">
            <v>un</v>
          </cell>
          <cell r="F756">
            <v>371.37</v>
          </cell>
          <cell r="G756">
            <v>132.95045999999999</v>
          </cell>
          <cell r="H756">
            <v>504.32046000000003</v>
          </cell>
        </row>
        <row r="757">
          <cell r="A757" t="str">
            <v>04.962.04</v>
          </cell>
          <cell r="B757" t="str">
            <v>Caixa de ligação e passagem- CLP 04</v>
          </cell>
          <cell r="C757" t="str">
            <v>DNER-ES287/97</v>
          </cell>
          <cell r="D757" t="str">
            <v xml:space="preserve"> </v>
          </cell>
          <cell r="E757" t="str">
            <v>un</v>
          </cell>
          <cell r="F757">
            <v>475.68</v>
          </cell>
          <cell r="G757">
            <v>170.29344</v>
          </cell>
          <cell r="H757">
            <v>645.97343999999998</v>
          </cell>
        </row>
        <row r="758">
          <cell r="A758" t="str">
            <v>04.962.05</v>
          </cell>
          <cell r="B758" t="str">
            <v>Caixa de ligação e passagem- CLP 05</v>
          </cell>
          <cell r="C758" t="str">
            <v>DNER-ES287/97</v>
          </cell>
          <cell r="D758" t="str">
            <v xml:space="preserve"> </v>
          </cell>
          <cell r="E758" t="str">
            <v>un</v>
          </cell>
          <cell r="G758">
            <v>0</v>
          </cell>
          <cell r="H758">
            <v>0</v>
          </cell>
        </row>
        <row r="759">
          <cell r="A759" t="str">
            <v>04.962.06</v>
          </cell>
          <cell r="B759" t="str">
            <v>Caixa de ligação e passagem- CLP 06</v>
          </cell>
          <cell r="C759" t="str">
            <v>DNER-ES287/97</v>
          </cell>
          <cell r="D759" t="str">
            <v xml:space="preserve"> </v>
          </cell>
          <cell r="E759" t="str">
            <v>un</v>
          </cell>
          <cell r="G759">
            <v>0</v>
          </cell>
          <cell r="H759">
            <v>0</v>
          </cell>
        </row>
        <row r="760">
          <cell r="A760" t="str">
            <v>04.962.07</v>
          </cell>
          <cell r="B760" t="str">
            <v>Caixa de ligação e passagem- CLP 07</v>
          </cell>
          <cell r="C760" t="str">
            <v>DNER-ES287/97</v>
          </cell>
          <cell r="D760" t="str">
            <v xml:space="preserve"> </v>
          </cell>
          <cell r="E760" t="str">
            <v>un</v>
          </cell>
          <cell r="F760">
            <v>326.36</v>
          </cell>
          <cell r="G760">
            <v>116.83687999999999</v>
          </cell>
          <cell r="H760">
            <v>443.19688000000002</v>
          </cell>
        </row>
        <row r="761">
          <cell r="A761" t="str">
            <v>04.962.08</v>
          </cell>
          <cell r="B761" t="str">
            <v>Caixa de ligação e passagem- CLP 08</v>
          </cell>
          <cell r="C761" t="str">
            <v>DNER-ES287/97</v>
          </cell>
          <cell r="D761" t="str">
            <v xml:space="preserve"> </v>
          </cell>
          <cell r="E761" t="str">
            <v>un</v>
          </cell>
          <cell r="F761">
            <v>317.82</v>
          </cell>
          <cell r="G761">
            <v>113.77955999999999</v>
          </cell>
          <cell r="H761">
            <v>431.59956</v>
          </cell>
        </row>
        <row r="762">
          <cell r="A762" t="str">
            <v>04.962.09</v>
          </cell>
          <cell r="B762" t="str">
            <v>Caixa de ligação e passagem- CLP 09</v>
          </cell>
          <cell r="C762" t="str">
            <v>DNER-ES287/97</v>
          </cell>
          <cell r="D762" t="str">
            <v xml:space="preserve"> </v>
          </cell>
          <cell r="E762" t="str">
            <v>un</v>
          </cell>
          <cell r="G762">
            <v>0</v>
          </cell>
          <cell r="H762">
            <v>0</v>
          </cell>
        </row>
        <row r="763">
          <cell r="A763" t="str">
            <v>04.962.10</v>
          </cell>
          <cell r="B763" t="str">
            <v>Caixa de ligação e passagem- CLP 10</v>
          </cell>
          <cell r="C763" t="str">
            <v>DNER-ES287/97</v>
          </cell>
          <cell r="D763" t="str">
            <v xml:space="preserve"> </v>
          </cell>
          <cell r="E763" t="str">
            <v>un</v>
          </cell>
          <cell r="G763">
            <v>0</v>
          </cell>
          <cell r="H763">
            <v>0</v>
          </cell>
        </row>
        <row r="764">
          <cell r="A764" t="str">
            <v>04.962.11</v>
          </cell>
          <cell r="B764" t="str">
            <v>Caixa de ligação e passagem- CLP 11</v>
          </cell>
          <cell r="C764" t="str">
            <v>DNER-ES287/97</v>
          </cell>
          <cell r="D764" t="str">
            <v xml:space="preserve"> </v>
          </cell>
          <cell r="E764" t="str">
            <v>un</v>
          </cell>
          <cell r="G764">
            <v>0</v>
          </cell>
          <cell r="H764">
            <v>0</v>
          </cell>
        </row>
        <row r="765">
          <cell r="A765" t="str">
            <v>04.962.12</v>
          </cell>
          <cell r="B765" t="str">
            <v>Caixa de ligação e passagem- CLP 12</v>
          </cell>
          <cell r="C765" t="str">
            <v>DNER-ES287/97</v>
          </cell>
          <cell r="D765" t="str">
            <v xml:space="preserve"> </v>
          </cell>
          <cell r="E765" t="str">
            <v>un</v>
          </cell>
          <cell r="G765">
            <v>0</v>
          </cell>
          <cell r="H765">
            <v>0</v>
          </cell>
        </row>
        <row r="766">
          <cell r="A766" t="str">
            <v>04.962.13</v>
          </cell>
          <cell r="B766" t="str">
            <v>Caixa de ligação e passagem- CLP 13</v>
          </cell>
          <cell r="C766" t="str">
            <v>DNER-ES287/97</v>
          </cell>
          <cell r="D766" t="str">
            <v xml:space="preserve"> </v>
          </cell>
          <cell r="E766" t="str">
            <v>un</v>
          </cell>
          <cell r="G766">
            <v>0</v>
          </cell>
          <cell r="H766">
            <v>0</v>
          </cell>
        </row>
        <row r="767">
          <cell r="A767" t="str">
            <v>04.962.14</v>
          </cell>
          <cell r="B767" t="str">
            <v>Caixa de ligação e passagem- CLP 14</v>
          </cell>
          <cell r="C767" t="str">
            <v>DNER-ES287/97</v>
          </cell>
          <cell r="D767" t="str">
            <v xml:space="preserve"> </v>
          </cell>
          <cell r="E767" t="str">
            <v>un</v>
          </cell>
          <cell r="G767">
            <v>0</v>
          </cell>
          <cell r="H767">
            <v>0</v>
          </cell>
        </row>
        <row r="768">
          <cell r="A768" t="str">
            <v>04.962.15</v>
          </cell>
          <cell r="B768" t="str">
            <v>Caixa de ligação e passagem- CLP 15</v>
          </cell>
          <cell r="C768" t="str">
            <v>DNER-ES287/97</v>
          </cell>
          <cell r="D768" t="str">
            <v xml:space="preserve"> </v>
          </cell>
          <cell r="E768" t="str">
            <v>un</v>
          </cell>
          <cell r="F768">
            <v>503</v>
          </cell>
          <cell r="G768">
            <v>180.07399999999998</v>
          </cell>
          <cell r="H768">
            <v>683.07399999999996</v>
          </cell>
        </row>
        <row r="769">
          <cell r="A769" t="str">
            <v>04.962.16</v>
          </cell>
          <cell r="B769" t="str">
            <v>Caixa de ligação e passagem- CLP 16</v>
          </cell>
          <cell r="C769" t="str">
            <v>DNER-ES287/97</v>
          </cell>
          <cell r="D769" t="str">
            <v xml:space="preserve"> </v>
          </cell>
          <cell r="E769" t="str">
            <v>un</v>
          </cell>
          <cell r="G769">
            <v>0</v>
          </cell>
          <cell r="H769">
            <v>0</v>
          </cell>
        </row>
        <row r="770">
          <cell r="A770" t="str">
            <v>04.962.17</v>
          </cell>
          <cell r="B770" t="str">
            <v>Caixa de ligação e passagem- CLP 17</v>
          </cell>
          <cell r="C770" t="str">
            <v>DNER-ES287/97</v>
          </cell>
          <cell r="D770" t="str">
            <v xml:space="preserve"> </v>
          </cell>
          <cell r="E770" t="str">
            <v>un</v>
          </cell>
          <cell r="G770">
            <v>0</v>
          </cell>
          <cell r="H770">
            <v>0</v>
          </cell>
        </row>
        <row r="771">
          <cell r="A771" t="str">
            <v xml:space="preserve">04.962.18   </v>
          </cell>
          <cell r="B771" t="str">
            <v>Caixa de ligação e passagem- CLP 18</v>
          </cell>
          <cell r="C771" t="str">
            <v>DNER-ES287/97</v>
          </cell>
          <cell r="D771" t="str">
            <v xml:space="preserve"> </v>
          </cell>
          <cell r="E771" t="str">
            <v>un</v>
          </cell>
          <cell r="G771">
            <v>0</v>
          </cell>
          <cell r="H771">
            <v>0</v>
          </cell>
        </row>
        <row r="772">
          <cell r="A772" t="str">
            <v>04.963.01</v>
          </cell>
          <cell r="B772" t="str">
            <v>Poço de visita- PVI 01</v>
          </cell>
          <cell r="C772" t="str">
            <v xml:space="preserve"> </v>
          </cell>
          <cell r="D772" t="str">
            <v xml:space="preserve"> </v>
          </cell>
          <cell r="E772" t="str">
            <v>un</v>
          </cell>
          <cell r="F772">
            <v>363.11</v>
          </cell>
          <cell r="G772">
            <v>129.99338</v>
          </cell>
          <cell r="H772">
            <v>493.10338000000002</v>
          </cell>
        </row>
        <row r="773">
          <cell r="A773" t="str">
            <v>04.963.02</v>
          </cell>
          <cell r="B773" t="str">
            <v>Poço de visita- PVI 02</v>
          </cell>
          <cell r="C773" t="str">
            <v xml:space="preserve"> </v>
          </cell>
          <cell r="D773" t="str">
            <v xml:space="preserve"> </v>
          </cell>
          <cell r="E773" t="str">
            <v>un</v>
          </cell>
          <cell r="F773">
            <v>354.56</v>
          </cell>
          <cell r="G773">
            <v>126.93248</v>
          </cell>
          <cell r="H773">
            <v>481.49248</v>
          </cell>
        </row>
        <row r="774">
          <cell r="A774" t="str">
            <v>04.963.03</v>
          </cell>
          <cell r="B774" t="str">
            <v>Poço de visita- PVI 03</v>
          </cell>
          <cell r="C774" t="str">
            <v xml:space="preserve"> </v>
          </cell>
          <cell r="D774" t="str">
            <v xml:space="preserve"> </v>
          </cell>
          <cell r="E774" t="str">
            <v>un</v>
          </cell>
          <cell r="F774">
            <v>419.21</v>
          </cell>
          <cell r="G774">
            <v>150.07718</v>
          </cell>
          <cell r="H774">
            <v>569.28718000000003</v>
          </cell>
        </row>
        <row r="775">
          <cell r="A775" t="str">
            <v>04.963.04</v>
          </cell>
          <cell r="B775" t="str">
            <v>Poço de visita- PVI 04</v>
          </cell>
          <cell r="C775" t="str">
            <v xml:space="preserve"> </v>
          </cell>
          <cell r="D775" t="str">
            <v xml:space="preserve"> </v>
          </cell>
          <cell r="E775" t="str">
            <v>un</v>
          </cell>
          <cell r="G775">
            <v>0</v>
          </cell>
          <cell r="H775">
            <v>0</v>
          </cell>
        </row>
        <row r="776">
          <cell r="A776" t="str">
            <v>04.963.05</v>
          </cell>
          <cell r="B776" t="str">
            <v>Poço de visita- PVI 05</v>
          </cell>
          <cell r="C776" t="str">
            <v xml:space="preserve"> </v>
          </cell>
          <cell r="D776" t="str">
            <v xml:space="preserve"> </v>
          </cell>
          <cell r="E776" t="str">
            <v>un</v>
          </cell>
          <cell r="G776">
            <v>0</v>
          </cell>
          <cell r="H776">
            <v>0</v>
          </cell>
        </row>
        <row r="777">
          <cell r="A777" t="str">
            <v>04.963.06</v>
          </cell>
          <cell r="B777" t="str">
            <v>Poço de visita- PVI 06</v>
          </cell>
          <cell r="C777" t="str">
            <v xml:space="preserve"> </v>
          </cell>
          <cell r="D777" t="str">
            <v xml:space="preserve"> </v>
          </cell>
          <cell r="E777" t="str">
            <v>un</v>
          </cell>
          <cell r="G777">
            <v>0</v>
          </cell>
          <cell r="H777">
            <v>0</v>
          </cell>
        </row>
        <row r="778">
          <cell r="A778" t="str">
            <v>04.963.07</v>
          </cell>
          <cell r="B778" t="str">
            <v>Poço de visita- PVI 07</v>
          </cell>
          <cell r="C778" t="str">
            <v xml:space="preserve"> </v>
          </cell>
          <cell r="D778" t="str">
            <v xml:space="preserve"> </v>
          </cell>
          <cell r="E778" t="str">
            <v>un</v>
          </cell>
          <cell r="G778">
            <v>0</v>
          </cell>
          <cell r="H778">
            <v>0</v>
          </cell>
        </row>
        <row r="779">
          <cell r="A779" t="str">
            <v>04.963.08</v>
          </cell>
          <cell r="B779" t="str">
            <v>Poço de visita- PVI 08</v>
          </cell>
          <cell r="C779" t="str">
            <v xml:space="preserve"> </v>
          </cell>
          <cell r="D779" t="str">
            <v xml:space="preserve"> </v>
          </cell>
          <cell r="E779" t="str">
            <v>un</v>
          </cell>
          <cell r="G779">
            <v>0</v>
          </cell>
          <cell r="H779">
            <v>0</v>
          </cell>
        </row>
        <row r="780">
          <cell r="A780" t="str">
            <v>04.963.09</v>
          </cell>
          <cell r="B780" t="str">
            <v>Poço de visita- PVI 09</v>
          </cell>
          <cell r="C780" t="str">
            <v xml:space="preserve"> </v>
          </cell>
          <cell r="D780" t="str">
            <v xml:space="preserve"> </v>
          </cell>
          <cell r="E780" t="str">
            <v>un</v>
          </cell>
          <cell r="G780">
            <v>0</v>
          </cell>
          <cell r="H780">
            <v>0</v>
          </cell>
        </row>
        <row r="781">
          <cell r="A781" t="str">
            <v>04.963.10</v>
          </cell>
          <cell r="B781" t="str">
            <v>Poço de visita- PVI 10</v>
          </cell>
          <cell r="C781" t="str">
            <v xml:space="preserve"> </v>
          </cell>
          <cell r="D781" t="str">
            <v xml:space="preserve"> </v>
          </cell>
          <cell r="E781" t="str">
            <v>un</v>
          </cell>
          <cell r="G781">
            <v>0</v>
          </cell>
          <cell r="H781">
            <v>0</v>
          </cell>
        </row>
        <row r="782">
          <cell r="A782" t="str">
            <v>04.963.11</v>
          </cell>
          <cell r="B782" t="str">
            <v>Poço de visita- PVI 11</v>
          </cell>
          <cell r="C782" t="str">
            <v xml:space="preserve"> </v>
          </cell>
          <cell r="D782" t="str">
            <v xml:space="preserve"> </v>
          </cell>
          <cell r="E782" t="str">
            <v>un</v>
          </cell>
          <cell r="G782">
            <v>0</v>
          </cell>
          <cell r="H782">
            <v>0</v>
          </cell>
        </row>
        <row r="783">
          <cell r="A783" t="str">
            <v>04.963.12</v>
          </cell>
          <cell r="B783" t="str">
            <v>Poço de visita- PVI 12</v>
          </cell>
          <cell r="C783" t="str">
            <v xml:space="preserve"> </v>
          </cell>
          <cell r="D783" t="str">
            <v xml:space="preserve"> </v>
          </cell>
          <cell r="E783" t="str">
            <v>un</v>
          </cell>
          <cell r="G783">
            <v>0</v>
          </cell>
          <cell r="H783">
            <v>0</v>
          </cell>
        </row>
        <row r="784">
          <cell r="A784" t="str">
            <v>04.963.13</v>
          </cell>
          <cell r="B784" t="str">
            <v>Poço de visita- PVI 13</v>
          </cell>
          <cell r="C784" t="str">
            <v xml:space="preserve"> </v>
          </cell>
          <cell r="D784" t="str">
            <v xml:space="preserve"> </v>
          </cell>
          <cell r="E784" t="str">
            <v>un</v>
          </cell>
          <cell r="G784">
            <v>0</v>
          </cell>
          <cell r="H784">
            <v>0</v>
          </cell>
        </row>
        <row r="785">
          <cell r="A785" t="str">
            <v>04.963.14</v>
          </cell>
          <cell r="B785" t="str">
            <v>Poço de visita- PVI 14</v>
          </cell>
          <cell r="C785" t="str">
            <v xml:space="preserve"> </v>
          </cell>
          <cell r="D785" t="str">
            <v xml:space="preserve"> </v>
          </cell>
          <cell r="E785" t="str">
            <v>un</v>
          </cell>
          <cell r="G785">
            <v>0</v>
          </cell>
          <cell r="H785">
            <v>0</v>
          </cell>
        </row>
        <row r="786">
          <cell r="A786" t="str">
            <v>04.963.15</v>
          </cell>
          <cell r="B786" t="str">
            <v>Poço de visita- PVI 15</v>
          </cell>
          <cell r="C786" t="str">
            <v xml:space="preserve"> </v>
          </cell>
          <cell r="D786" t="str">
            <v xml:space="preserve"> </v>
          </cell>
          <cell r="E786" t="str">
            <v>un</v>
          </cell>
          <cell r="G786">
            <v>0</v>
          </cell>
          <cell r="H786">
            <v>0</v>
          </cell>
        </row>
        <row r="787">
          <cell r="A787" t="str">
            <v>04.963.16</v>
          </cell>
          <cell r="B787" t="str">
            <v>Poço de visita- PVI 16</v>
          </cell>
          <cell r="C787" t="str">
            <v xml:space="preserve"> </v>
          </cell>
          <cell r="D787" t="str">
            <v xml:space="preserve"> </v>
          </cell>
          <cell r="E787" t="str">
            <v>un</v>
          </cell>
          <cell r="G787">
            <v>0</v>
          </cell>
          <cell r="H787">
            <v>0</v>
          </cell>
        </row>
        <row r="788">
          <cell r="A788" t="str">
            <v>04.963.17</v>
          </cell>
          <cell r="B788" t="str">
            <v>Poço de visita- PVI 17</v>
          </cell>
          <cell r="C788" t="str">
            <v xml:space="preserve"> </v>
          </cell>
          <cell r="D788" t="str">
            <v xml:space="preserve"> </v>
          </cell>
          <cell r="E788" t="str">
            <v>un</v>
          </cell>
          <cell r="G788">
            <v>0</v>
          </cell>
          <cell r="H788">
            <v>0</v>
          </cell>
        </row>
        <row r="789">
          <cell r="A789" t="str">
            <v>04.963.18</v>
          </cell>
          <cell r="B789" t="str">
            <v>Poço de visita- PVI 18</v>
          </cell>
          <cell r="C789" t="str">
            <v xml:space="preserve"> </v>
          </cell>
          <cell r="D789" t="str">
            <v xml:space="preserve"> </v>
          </cell>
          <cell r="E789" t="str">
            <v>un</v>
          </cell>
          <cell r="G789">
            <v>0</v>
          </cell>
          <cell r="H789">
            <v>0</v>
          </cell>
        </row>
        <row r="790">
          <cell r="A790" t="str">
            <v>04.963.31</v>
          </cell>
          <cell r="B790" t="str">
            <v>Chaminé dos poços de visita- CPV 01</v>
          </cell>
          <cell r="C790" t="str">
            <v xml:space="preserve"> </v>
          </cell>
          <cell r="D790" t="str">
            <v xml:space="preserve"> </v>
          </cell>
          <cell r="E790" t="str">
            <v>un</v>
          </cell>
          <cell r="F790">
            <v>271.2</v>
          </cell>
          <cell r="G790">
            <v>97.08959999999999</v>
          </cell>
          <cell r="H790">
            <v>368.28959999999995</v>
          </cell>
        </row>
        <row r="791">
          <cell r="A791" t="str">
            <v>04.963.32</v>
          </cell>
          <cell r="B791" t="str">
            <v>Chaminé dos poços de visita- CPV 02</v>
          </cell>
          <cell r="C791" t="str">
            <v xml:space="preserve"> </v>
          </cell>
          <cell r="D791" t="str">
            <v xml:space="preserve"> </v>
          </cell>
          <cell r="E791" t="str">
            <v>un</v>
          </cell>
          <cell r="G791">
            <v>0</v>
          </cell>
          <cell r="H791">
            <v>0</v>
          </cell>
        </row>
        <row r="792">
          <cell r="A792" t="str">
            <v>04.963.33</v>
          </cell>
          <cell r="B792" t="str">
            <v>Chaminé dos popos de visita- CPV 03</v>
          </cell>
          <cell r="C792" t="str">
            <v xml:space="preserve"> </v>
          </cell>
          <cell r="D792" t="str">
            <v xml:space="preserve"> </v>
          </cell>
          <cell r="E792" t="str">
            <v>un</v>
          </cell>
          <cell r="G792">
            <v>0</v>
          </cell>
          <cell r="H792">
            <v>0</v>
          </cell>
        </row>
        <row r="793">
          <cell r="A793" t="str">
            <v>04.963.34</v>
          </cell>
          <cell r="B793" t="str">
            <v>Chaminé dos poços de visita- CPV 04</v>
          </cell>
          <cell r="C793" t="str">
            <v xml:space="preserve"> </v>
          </cell>
          <cell r="D793" t="str">
            <v xml:space="preserve"> </v>
          </cell>
          <cell r="E793" t="str">
            <v>un</v>
          </cell>
          <cell r="G793">
            <v>0</v>
          </cell>
          <cell r="H793">
            <v>0</v>
          </cell>
        </row>
        <row r="794">
          <cell r="A794" t="str">
            <v>04.963.35</v>
          </cell>
          <cell r="B794" t="str">
            <v>Chaminé dos poços de visita- CPV 05</v>
          </cell>
          <cell r="C794" t="str">
            <v xml:space="preserve"> </v>
          </cell>
          <cell r="D794" t="str">
            <v xml:space="preserve"> </v>
          </cell>
          <cell r="E794" t="str">
            <v>un</v>
          </cell>
          <cell r="G794">
            <v>0</v>
          </cell>
          <cell r="H794">
            <v>0</v>
          </cell>
        </row>
        <row r="795">
          <cell r="A795" t="str">
            <v>04.963.36</v>
          </cell>
          <cell r="B795" t="str">
            <v>Chaminé dos poços de visita- CPV 06</v>
          </cell>
          <cell r="C795" t="str">
            <v xml:space="preserve"> </v>
          </cell>
          <cell r="D795" t="str">
            <v xml:space="preserve"> </v>
          </cell>
          <cell r="E795" t="str">
            <v>un</v>
          </cell>
          <cell r="G795">
            <v>0</v>
          </cell>
          <cell r="H795">
            <v>0</v>
          </cell>
        </row>
        <row r="796">
          <cell r="A796" t="str">
            <v>04.963.37</v>
          </cell>
          <cell r="B796" t="str">
            <v>Chaminé dos poços de visita- CPV 07</v>
          </cell>
          <cell r="C796" t="str">
            <v xml:space="preserve"> </v>
          </cell>
          <cell r="D796" t="str">
            <v xml:space="preserve"> </v>
          </cell>
          <cell r="E796" t="str">
            <v>un</v>
          </cell>
          <cell r="G796">
            <v>0</v>
          </cell>
          <cell r="H796">
            <v>0</v>
          </cell>
        </row>
        <row r="797">
          <cell r="A797" t="str">
            <v>04.964.01</v>
          </cell>
          <cell r="B797" t="str">
            <v>Tubulação drenagem urbana- D=40 s/berço</v>
          </cell>
          <cell r="D797" t="str">
            <v xml:space="preserve"> </v>
          </cell>
          <cell r="E797" t="str">
            <v>m</v>
          </cell>
          <cell r="F797">
            <v>44.13</v>
          </cell>
          <cell r="G797">
            <v>15.798540000000001</v>
          </cell>
          <cell r="H797">
            <v>59.928540000000005</v>
          </cell>
        </row>
        <row r="798">
          <cell r="A798" t="str">
            <v>04.964.02</v>
          </cell>
          <cell r="B798" t="str">
            <v>Tubulação drenagem urbana- D=60 s/berço</v>
          </cell>
          <cell r="C798" t="str">
            <v xml:space="preserve"> </v>
          </cell>
          <cell r="D798" t="str">
            <v xml:space="preserve"> </v>
          </cell>
          <cell r="E798" t="str">
            <v>m</v>
          </cell>
          <cell r="F798">
            <v>79.260000000000005</v>
          </cell>
          <cell r="G798">
            <v>28.375080000000001</v>
          </cell>
          <cell r="H798">
            <v>107.63508</v>
          </cell>
        </row>
        <row r="799">
          <cell r="A799" t="str">
            <v>04.964.03</v>
          </cell>
          <cell r="B799" t="str">
            <v>Tubulação drenagem urbana- D=80 s/berço</v>
          </cell>
          <cell r="C799" t="str">
            <v xml:space="preserve"> </v>
          </cell>
          <cell r="D799" t="str">
            <v xml:space="preserve"> </v>
          </cell>
          <cell r="E799" t="str">
            <v>m</v>
          </cell>
          <cell r="G799">
            <v>0</v>
          </cell>
          <cell r="H799">
            <v>0</v>
          </cell>
        </row>
        <row r="800">
          <cell r="A800" t="str">
            <v>04.964.04</v>
          </cell>
          <cell r="B800" t="str">
            <v>Tubulação drenagem urbana- D=100 s/berço</v>
          </cell>
          <cell r="C800" t="str">
            <v xml:space="preserve"> </v>
          </cell>
          <cell r="D800" t="str">
            <v xml:space="preserve"> </v>
          </cell>
          <cell r="E800" t="str">
            <v>m</v>
          </cell>
          <cell r="G800">
            <v>0</v>
          </cell>
          <cell r="H800">
            <v>0</v>
          </cell>
        </row>
        <row r="801">
          <cell r="A801" t="str">
            <v>04.964.05</v>
          </cell>
          <cell r="B801" t="str">
            <v>Tubulação drenagem urbana- D=120 s/berço</v>
          </cell>
          <cell r="C801" t="str">
            <v xml:space="preserve"> </v>
          </cell>
          <cell r="D801" t="str">
            <v xml:space="preserve"> </v>
          </cell>
          <cell r="E801" t="str">
            <v>m</v>
          </cell>
          <cell r="G801">
            <v>0</v>
          </cell>
          <cell r="H801">
            <v>0</v>
          </cell>
        </row>
        <row r="802">
          <cell r="A802" t="str">
            <v>04.964.06</v>
          </cell>
          <cell r="B802" t="str">
            <v>Tubulação drenagem urbana- D=150 s/berço</v>
          </cell>
          <cell r="C802" t="str">
            <v xml:space="preserve"> </v>
          </cell>
          <cell r="D802" t="str">
            <v xml:space="preserve"> </v>
          </cell>
          <cell r="E802" t="str">
            <v>m</v>
          </cell>
          <cell r="G802">
            <v>0</v>
          </cell>
          <cell r="H802">
            <v>0</v>
          </cell>
        </row>
        <row r="803">
          <cell r="A803" t="str">
            <v>04.990.01</v>
          </cell>
          <cell r="B803" t="str">
            <v>Transposição de segmentos de sarjetas- TSS 01</v>
          </cell>
          <cell r="C803" t="str">
            <v>DNER-ES289/97</v>
          </cell>
          <cell r="D803" t="str">
            <v xml:space="preserve"> </v>
          </cell>
          <cell r="E803" t="str">
            <v>m</v>
          </cell>
          <cell r="F803">
            <v>42.77</v>
          </cell>
          <cell r="G803">
            <v>15.31166</v>
          </cell>
          <cell r="H803">
            <v>58.081659999999999</v>
          </cell>
        </row>
        <row r="804">
          <cell r="A804" t="str">
            <v>04.990.02</v>
          </cell>
          <cell r="B804" t="str">
            <v>Transposição de segmentos de sarjetas- TSS 02</v>
          </cell>
          <cell r="C804" t="str">
            <v>DNER-ES289/97</v>
          </cell>
          <cell r="D804" t="str">
            <v xml:space="preserve"> </v>
          </cell>
          <cell r="E804" t="str">
            <v>m</v>
          </cell>
          <cell r="G804">
            <v>0</v>
          </cell>
          <cell r="H804">
            <v>0</v>
          </cell>
        </row>
        <row r="805">
          <cell r="A805" t="str">
            <v>04.990.03</v>
          </cell>
          <cell r="B805" t="str">
            <v>Transposição de segmentos de sarjetas- TSS 03</v>
          </cell>
          <cell r="C805" t="str">
            <v>DNER-ES289/97</v>
          </cell>
          <cell r="D805" t="str">
            <v xml:space="preserve"> </v>
          </cell>
          <cell r="E805" t="str">
            <v>m</v>
          </cell>
          <cell r="F805">
            <v>77.73</v>
          </cell>
          <cell r="G805">
            <v>27.82734</v>
          </cell>
          <cell r="H805">
            <v>105.55734000000001</v>
          </cell>
        </row>
        <row r="806">
          <cell r="A806" t="str">
            <v>04.990.04</v>
          </cell>
          <cell r="B806" t="str">
            <v>Transposição de segmentos de sarjetas- TSS 04</v>
          </cell>
          <cell r="C806" t="str">
            <v>DNER-ES289/97</v>
          </cell>
          <cell r="D806" t="str">
            <v xml:space="preserve"> </v>
          </cell>
          <cell r="E806" t="str">
            <v>m</v>
          </cell>
          <cell r="G806">
            <v>0</v>
          </cell>
          <cell r="H806">
            <v>0</v>
          </cell>
        </row>
        <row r="807">
          <cell r="A807" t="str">
            <v>04.990.05</v>
          </cell>
          <cell r="B807" t="str">
            <v>Transposição de segmentos de sarjetas- TSS 05</v>
          </cell>
          <cell r="C807" t="str">
            <v>DNER-ES289/97</v>
          </cell>
          <cell r="D807" t="str">
            <v xml:space="preserve"> </v>
          </cell>
          <cell r="E807" t="str">
            <v>m</v>
          </cell>
          <cell r="G807">
            <v>0</v>
          </cell>
          <cell r="H807">
            <v>0</v>
          </cell>
        </row>
        <row r="808">
          <cell r="A808" t="str">
            <v>04.990.06</v>
          </cell>
          <cell r="B808" t="str">
            <v>Transposição de segmentos de sarjetas- TSS 06</v>
          </cell>
          <cell r="C808" t="str">
            <v>DNER-ES289/97</v>
          </cell>
          <cell r="D808" t="str">
            <v xml:space="preserve"> </v>
          </cell>
          <cell r="E808" t="str">
            <v>m</v>
          </cell>
          <cell r="F808">
            <v>58.19</v>
          </cell>
          <cell r="G808">
            <v>20.83202</v>
          </cell>
          <cell r="H808">
            <v>79.022019999999998</v>
          </cell>
        </row>
        <row r="809">
          <cell r="A809" t="str">
            <v>04.991.01</v>
          </cell>
          <cell r="B809" t="str">
            <v>Tampa de concreto p/ caixa coletora(4 nervuras)-TCC 01</v>
          </cell>
          <cell r="C809" t="str">
            <v xml:space="preserve"> </v>
          </cell>
          <cell r="D809" t="str">
            <v xml:space="preserve"> </v>
          </cell>
          <cell r="E809" t="str">
            <v>un</v>
          </cell>
          <cell r="F809">
            <v>35.6</v>
          </cell>
          <cell r="G809">
            <v>12.7448</v>
          </cell>
          <cell r="H809">
            <v>48.344799999999999</v>
          </cell>
        </row>
        <row r="810">
          <cell r="A810" t="str">
            <v>04.991.02</v>
          </cell>
          <cell r="B810" t="str">
            <v>Tampa de ferro p/ caixa coletora- TCC 02</v>
          </cell>
          <cell r="C810" t="str">
            <v xml:space="preserve"> </v>
          </cell>
          <cell r="D810" t="str">
            <v xml:space="preserve"> </v>
          </cell>
          <cell r="E810" t="str">
            <v>un</v>
          </cell>
          <cell r="G810">
            <v>0</v>
          </cell>
          <cell r="H810">
            <v>0</v>
          </cell>
        </row>
        <row r="811">
          <cell r="A811" t="str">
            <v>04.999.01</v>
          </cell>
          <cell r="B811" t="str">
            <v>Remoção de bueiros existentes</v>
          </cell>
          <cell r="C811" t="str">
            <v xml:space="preserve"> </v>
          </cell>
          <cell r="D811" t="str">
            <v xml:space="preserve"> </v>
          </cell>
          <cell r="E811" t="str">
            <v>m</v>
          </cell>
          <cell r="F811">
            <v>9.6199999999999992</v>
          </cell>
          <cell r="G811">
            <v>3.4439599999999997</v>
          </cell>
          <cell r="H811">
            <v>13.063959999999998</v>
          </cell>
        </row>
        <row r="812">
          <cell r="A812" t="str">
            <v>04.999.01a</v>
          </cell>
          <cell r="B812" t="str">
            <v>Limpeza de bueiro e revestimento com tela galvanizada e concreto</v>
          </cell>
          <cell r="C812" t="str">
            <v xml:space="preserve"> </v>
          </cell>
          <cell r="D812" t="str">
            <v xml:space="preserve"> </v>
          </cell>
          <cell r="E812" t="str">
            <v>m</v>
          </cell>
          <cell r="F812">
            <v>32.53</v>
          </cell>
          <cell r="G812">
            <v>11.64574</v>
          </cell>
          <cell r="H812">
            <v>44.175740000000005</v>
          </cell>
        </row>
        <row r="813">
          <cell r="A813" t="str">
            <v>04.999.02</v>
          </cell>
          <cell r="B813" t="str">
            <v>Demolição de dispositivos de concreto</v>
          </cell>
          <cell r="C813" t="str">
            <v>DNER-ES296/97</v>
          </cell>
          <cell r="D813" t="str">
            <v xml:space="preserve"> </v>
          </cell>
          <cell r="E813" t="str">
            <v>m3</v>
          </cell>
          <cell r="F813">
            <v>9.26</v>
          </cell>
          <cell r="G813">
            <v>3.3150799999999996</v>
          </cell>
          <cell r="H813">
            <v>12.57508</v>
          </cell>
        </row>
        <row r="814">
          <cell r="A814" t="str">
            <v>04.999.03</v>
          </cell>
          <cell r="B814" t="str">
            <v>Escoramento de bueiros celulares</v>
          </cell>
          <cell r="C814" t="str">
            <v xml:space="preserve"> </v>
          </cell>
          <cell r="D814" t="str">
            <v xml:space="preserve"> </v>
          </cell>
          <cell r="E814" t="str">
            <v>m3</v>
          </cell>
          <cell r="F814">
            <v>8.75</v>
          </cell>
          <cell r="G814">
            <v>3.1324999999999998</v>
          </cell>
          <cell r="H814">
            <v>11.8825</v>
          </cell>
        </row>
        <row r="815">
          <cell r="A815" t="str">
            <v>04.999.04</v>
          </cell>
          <cell r="B815" t="str">
            <v>Restauração de disp. danif. c/ concreto fck=11 MPa</v>
          </cell>
          <cell r="C815" t="str">
            <v>DNER-ES298/97</v>
          </cell>
          <cell r="D815" t="str">
            <v xml:space="preserve"> </v>
          </cell>
          <cell r="E815" t="str">
            <v>m3</v>
          </cell>
          <cell r="G815">
            <v>0</v>
          </cell>
          <cell r="H815">
            <v>0</v>
          </cell>
        </row>
        <row r="816">
          <cell r="A816" t="str">
            <v>04.999.05</v>
          </cell>
          <cell r="B816" t="str">
            <v>Restauração de disp. danif. c/ argamassa cim.-areia 1:3</v>
          </cell>
          <cell r="C816" t="str">
            <v>DNER-ES298/97</v>
          </cell>
          <cell r="D816" t="str">
            <v xml:space="preserve"> </v>
          </cell>
          <cell r="E816" t="str">
            <v>m3</v>
          </cell>
          <cell r="G816">
            <v>0</v>
          </cell>
          <cell r="H816">
            <v>0</v>
          </cell>
        </row>
        <row r="817">
          <cell r="A817" t="str">
            <v>04.999.06</v>
          </cell>
          <cell r="B817" t="str">
            <v>Solo local /selo de argila apiloado</v>
          </cell>
          <cell r="C817" t="str">
            <v xml:space="preserve"> </v>
          </cell>
          <cell r="D817" t="str">
            <v xml:space="preserve"> </v>
          </cell>
          <cell r="E817" t="str">
            <v>m3</v>
          </cell>
          <cell r="F817">
            <v>8.39</v>
          </cell>
          <cell r="G817">
            <v>3.0036200000000002</v>
          </cell>
          <cell r="H817">
            <v>11.39362</v>
          </cell>
        </row>
        <row r="818">
          <cell r="A818" t="str">
            <v>04.999.07</v>
          </cell>
          <cell r="B818" t="str">
            <v>Lastro de brita</v>
          </cell>
          <cell r="C818" t="str">
            <v xml:space="preserve"> </v>
          </cell>
          <cell r="D818" t="str">
            <v xml:space="preserve"> </v>
          </cell>
          <cell r="E818" t="str">
            <v>m3</v>
          </cell>
          <cell r="F818">
            <v>23.74</v>
          </cell>
          <cell r="G818">
            <v>8.4989199999999983</v>
          </cell>
          <cell r="H818">
            <v>32.238919999999993</v>
          </cell>
        </row>
        <row r="819">
          <cell r="A819" t="str">
            <v>05.000.03</v>
          </cell>
          <cell r="B819" t="str">
            <v>Guia de madeira- 2,5x7 cm</v>
          </cell>
          <cell r="C819" t="str">
            <v xml:space="preserve"> </v>
          </cell>
          <cell r="D819" t="str">
            <v xml:space="preserve"> </v>
          </cell>
          <cell r="E819" t="str">
            <v>m</v>
          </cell>
          <cell r="F819">
            <v>1.29</v>
          </cell>
          <cell r="G819">
            <v>0.46182000000000001</v>
          </cell>
          <cell r="H819">
            <v>1.7518199999999999</v>
          </cell>
        </row>
        <row r="820">
          <cell r="A820" t="str">
            <v>05.000.04</v>
          </cell>
          <cell r="B820" t="str">
            <v>Guia de madeira- 2,5x10 cm</v>
          </cell>
          <cell r="C820" t="str">
            <v xml:space="preserve"> </v>
          </cell>
          <cell r="D820" t="str">
            <v xml:space="preserve"> </v>
          </cell>
          <cell r="E820" t="str">
            <v>m</v>
          </cell>
          <cell r="G820">
            <v>0</v>
          </cell>
          <cell r="H820">
            <v>0</v>
          </cell>
        </row>
        <row r="821">
          <cell r="A821" t="str">
            <v>05.000.06</v>
          </cell>
          <cell r="B821" t="str">
            <v>Calha metálica semi- circular D= 40</v>
          </cell>
          <cell r="C821" t="str">
            <v xml:space="preserve"> </v>
          </cell>
          <cell r="D821" t="str">
            <v xml:space="preserve"> </v>
          </cell>
          <cell r="E821" t="str">
            <v>m</v>
          </cell>
          <cell r="G821">
            <v>0</v>
          </cell>
          <cell r="H821">
            <v>0</v>
          </cell>
        </row>
        <row r="822">
          <cell r="A822" t="str">
            <v>05.000.09</v>
          </cell>
          <cell r="B822" t="str">
            <v>Dentes p/ assent. de bueiros simples D=60</v>
          </cell>
          <cell r="C822" t="str">
            <v xml:space="preserve"> </v>
          </cell>
          <cell r="D822" t="str">
            <v xml:space="preserve"> </v>
          </cell>
          <cell r="E822" t="str">
            <v>un</v>
          </cell>
          <cell r="G822">
            <v>0</v>
          </cell>
          <cell r="H822">
            <v>0</v>
          </cell>
        </row>
        <row r="823">
          <cell r="A823" t="str">
            <v>05.000.10</v>
          </cell>
          <cell r="B823" t="str">
            <v>Dentes p/ assent. de bueiros simples D=80</v>
          </cell>
          <cell r="C823" t="str">
            <v xml:space="preserve"> </v>
          </cell>
          <cell r="D823" t="str">
            <v xml:space="preserve"> </v>
          </cell>
          <cell r="E823" t="str">
            <v>un</v>
          </cell>
          <cell r="G823">
            <v>0</v>
          </cell>
          <cell r="H823">
            <v>0</v>
          </cell>
        </row>
        <row r="824">
          <cell r="A824" t="str">
            <v>05.000.11</v>
          </cell>
          <cell r="B824" t="str">
            <v>Dentes p/ assent. de bueiros simples D=100</v>
          </cell>
          <cell r="C824" t="str">
            <v xml:space="preserve"> </v>
          </cell>
          <cell r="D824" t="str">
            <v xml:space="preserve"> </v>
          </cell>
          <cell r="E824" t="str">
            <v>un</v>
          </cell>
          <cell r="G824">
            <v>0</v>
          </cell>
          <cell r="H824">
            <v>0</v>
          </cell>
        </row>
        <row r="825">
          <cell r="A825" t="str">
            <v>05.000.12</v>
          </cell>
          <cell r="B825" t="str">
            <v>Dentes p/ assent. de bueiros simples D=120</v>
          </cell>
          <cell r="C825" t="str">
            <v xml:space="preserve"> </v>
          </cell>
          <cell r="D825" t="str">
            <v xml:space="preserve"> </v>
          </cell>
          <cell r="E825" t="str">
            <v>un</v>
          </cell>
          <cell r="G825">
            <v>0</v>
          </cell>
          <cell r="H825">
            <v>0</v>
          </cell>
        </row>
        <row r="826">
          <cell r="A826" t="str">
            <v>05.000.13</v>
          </cell>
          <cell r="B826" t="str">
            <v>Dentes p/ assent. de bueiros simples D=150</v>
          </cell>
          <cell r="C826" t="str">
            <v xml:space="preserve"> </v>
          </cell>
          <cell r="D826" t="str">
            <v xml:space="preserve"> </v>
          </cell>
          <cell r="E826" t="str">
            <v>un</v>
          </cell>
          <cell r="G826">
            <v>0</v>
          </cell>
          <cell r="H826">
            <v>0</v>
          </cell>
        </row>
        <row r="827">
          <cell r="A827" t="str">
            <v>05.000.14</v>
          </cell>
          <cell r="B827" t="str">
            <v>Dentes p/ assent. de bueiros duplos D=100</v>
          </cell>
          <cell r="C827" t="str">
            <v xml:space="preserve"> </v>
          </cell>
          <cell r="D827" t="str">
            <v xml:space="preserve"> </v>
          </cell>
          <cell r="E827" t="str">
            <v>un</v>
          </cell>
          <cell r="G827">
            <v>0</v>
          </cell>
          <cell r="H827">
            <v>0</v>
          </cell>
        </row>
        <row r="828">
          <cell r="A828" t="str">
            <v>05.000.15</v>
          </cell>
          <cell r="B828" t="str">
            <v>Dentes p/ assent. de bueiros duplos D=120</v>
          </cell>
          <cell r="C828" t="str">
            <v xml:space="preserve"> </v>
          </cell>
          <cell r="D828" t="str">
            <v xml:space="preserve"> </v>
          </cell>
          <cell r="E828" t="str">
            <v>un</v>
          </cell>
          <cell r="G828">
            <v>0</v>
          </cell>
          <cell r="H828">
            <v>0</v>
          </cell>
        </row>
        <row r="829">
          <cell r="A829" t="str">
            <v>05.000.16</v>
          </cell>
          <cell r="B829" t="str">
            <v>Dentes p/ assent. de bueiros duplos D=150</v>
          </cell>
          <cell r="C829" t="str">
            <v xml:space="preserve"> </v>
          </cell>
          <cell r="D829" t="str">
            <v xml:space="preserve"> </v>
          </cell>
          <cell r="E829" t="str">
            <v>un</v>
          </cell>
          <cell r="G829">
            <v>0</v>
          </cell>
          <cell r="H829">
            <v>0</v>
          </cell>
        </row>
        <row r="830">
          <cell r="A830" t="str">
            <v>05.000.17</v>
          </cell>
          <cell r="B830" t="str">
            <v>Dentes p/ assent. de bueiros triplos D=100</v>
          </cell>
          <cell r="E830" t="str">
            <v>un</v>
          </cell>
          <cell r="G830">
            <v>0</v>
          </cell>
          <cell r="H830">
            <v>0</v>
          </cell>
        </row>
        <row r="831">
          <cell r="A831" t="str">
            <v>05.000.18</v>
          </cell>
          <cell r="B831" t="str">
            <v>Dentes p/ assent. de bueiros triplos D=120</v>
          </cell>
          <cell r="E831" t="str">
            <v>un</v>
          </cell>
          <cell r="G831">
            <v>0</v>
          </cell>
          <cell r="H831">
            <v>0</v>
          </cell>
        </row>
        <row r="832">
          <cell r="A832" t="str">
            <v>05.000.19</v>
          </cell>
          <cell r="B832" t="str">
            <v>Dentes p/ assent. de bueiros triplos D=150</v>
          </cell>
          <cell r="E832" t="str">
            <v>un</v>
          </cell>
          <cell r="G832">
            <v>0</v>
          </cell>
          <cell r="H832">
            <v>0</v>
          </cell>
        </row>
        <row r="833">
          <cell r="A833">
            <v>9000030</v>
          </cell>
          <cell r="B833" t="str">
            <v>Drenos verticais fibroquímicos (Geodrenos flexíveis)</v>
          </cell>
          <cell r="E833" t="str">
            <v>m</v>
          </cell>
          <cell r="F833">
            <v>4.05</v>
          </cell>
          <cell r="G833">
            <v>1.4499</v>
          </cell>
          <cell r="H833">
            <v>5.4999000000000002</v>
          </cell>
        </row>
        <row r="834">
          <cell r="A834">
            <v>9000031</v>
          </cell>
          <cell r="B834" t="str">
            <v>Geogrelhas</v>
          </cell>
          <cell r="E834" t="str">
            <v>m</v>
          </cell>
          <cell r="F834">
            <v>4.92</v>
          </cell>
          <cell r="G834">
            <v>1.7613599999999998</v>
          </cell>
          <cell r="H834">
            <v>6.6813599999999997</v>
          </cell>
        </row>
        <row r="835">
          <cell r="A835">
            <v>9000032</v>
          </cell>
          <cell r="B835" t="str">
            <v>Manta Geotextil 200g/m2</v>
          </cell>
          <cell r="E835" t="str">
            <v>m2</v>
          </cell>
          <cell r="F835">
            <v>4.29</v>
          </cell>
          <cell r="G835">
            <v>1.53582</v>
          </cell>
          <cell r="H835">
            <v>5.8258200000000002</v>
          </cell>
        </row>
        <row r="836">
          <cell r="A836">
            <v>5</v>
          </cell>
          <cell r="B836" t="str">
            <v>OBRAS COMPLEMENTARES E SINALIZAÇÃO</v>
          </cell>
          <cell r="G836">
            <v>0</v>
          </cell>
        </row>
        <row r="837">
          <cell r="A837" t="str">
            <v>05.100.00</v>
          </cell>
          <cell r="B837" t="str">
            <v>Enleivamento</v>
          </cell>
          <cell r="C837" t="str">
            <v>DNER-ES341/97</v>
          </cell>
          <cell r="D837" t="str">
            <v xml:space="preserve"> </v>
          </cell>
          <cell r="E837" t="str">
            <v>m2</v>
          </cell>
          <cell r="F837">
            <v>1.52</v>
          </cell>
          <cell r="G837">
            <v>0.54415999999999998</v>
          </cell>
          <cell r="H837">
            <v>2.0641600000000002</v>
          </cell>
        </row>
        <row r="838">
          <cell r="A838" t="str">
            <v>P 05.100.01</v>
          </cell>
          <cell r="B838" t="str">
            <v>Fornecimento e plantio de lírio amarelo</v>
          </cell>
          <cell r="C838" t="str">
            <v>DNER-ES341/97</v>
          </cell>
          <cell r="D838" t="str">
            <v xml:space="preserve"> </v>
          </cell>
          <cell r="E838" t="str">
            <v>m2</v>
          </cell>
          <cell r="F838">
            <v>10.41</v>
          </cell>
          <cell r="G838">
            <v>3.7267799999999998</v>
          </cell>
          <cell r="H838">
            <v>14.13678</v>
          </cell>
        </row>
        <row r="839">
          <cell r="A839" t="str">
            <v>P 05.100.02</v>
          </cell>
          <cell r="B839" t="str">
            <v>Fornecimento e plantio de árvore selecionada</v>
          </cell>
          <cell r="C839" t="str">
            <v>DNER-ES341/97</v>
          </cell>
          <cell r="D839" t="str">
            <v xml:space="preserve"> </v>
          </cell>
          <cell r="E839" t="str">
            <v>un</v>
          </cell>
          <cell r="F839">
            <v>4.43</v>
          </cell>
          <cell r="G839">
            <v>1.5859399999999999</v>
          </cell>
          <cell r="H839">
            <v>6.0159399999999996</v>
          </cell>
        </row>
        <row r="840">
          <cell r="A840" t="str">
            <v>P 05.100.04</v>
          </cell>
          <cell r="B840" t="str">
            <v>Alambrado c/tela galvanizada c/mourões de concreto h=2,00m</v>
          </cell>
          <cell r="D840" t="str">
            <v xml:space="preserve"> </v>
          </cell>
          <cell r="E840" t="str">
            <v>m</v>
          </cell>
          <cell r="F840">
            <v>28.23</v>
          </cell>
          <cell r="G840">
            <v>10.106339999999999</v>
          </cell>
          <cell r="H840">
            <v>38.33634</v>
          </cell>
        </row>
        <row r="841">
          <cell r="A841" t="str">
            <v>P 05.100.05</v>
          </cell>
          <cell r="B841" t="str">
            <v xml:space="preserve">Portão duas folhas 4,20 x 2,00m, c/tela de aço galvanizado </v>
          </cell>
          <cell r="E841" t="str">
            <v>un</v>
          </cell>
          <cell r="F841">
            <v>1488.03</v>
          </cell>
          <cell r="G841">
            <v>532.71474000000001</v>
          </cell>
          <cell r="H841">
            <v>2020.7447400000001</v>
          </cell>
        </row>
        <row r="842">
          <cell r="A842" t="str">
            <v>05.102.00</v>
          </cell>
          <cell r="B842" t="str">
            <v>Hidrossemeadura</v>
          </cell>
          <cell r="C842" t="str">
            <v>DNER-ES341/97</v>
          </cell>
          <cell r="D842" t="str">
            <v xml:space="preserve"> </v>
          </cell>
          <cell r="E842" t="str">
            <v>m2</v>
          </cell>
          <cell r="F842">
            <v>0.36</v>
          </cell>
          <cell r="G842">
            <v>0.12887999999999999</v>
          </cell>
          <cell r="H842">
            <v>0.48887999999999998</v>
          </cell>
        </row>
        <row r="843">
          <cell r="A843" t="str">
            <v>05.300.01</v>
          </cell>
          <cell r="B843" t="str">
            <v>Alvenaria de pedra arrumada</v>
          </cell>
          <cell r="C843" t="str">
            <v xml:space="preserve"> </v>
          </cell>
          <cell r="D843" t="str">
            <v xml:space="preserve"> </v>
          </cell>
          <cell r="E843" t="str">
            <v>m3</v>
          </cell>
          <cell r="F843">
            <v>29.96</v>
          </cell>
          <cell r="G843">
            <v>10.725680000000001</v>
          </cell>
          <cell r="H843">
            <v>40.685680000000005</v>
          </cell>
        </row>
        <row r="844">
          <cell r="A844" t="str">
            <v>05.300.02</v>
          </cell>
          <cell r="B844" t="str">
            <v>Enrocamento de pedra jogada</v>
          </cell>
          <cell r="C844" t="str">
            <v xml:space="preserve"> </v>
          </cell>
          <cell r="D844" t="str">
            <v xml:space="preserve"> </v>
          </cell>
          <cell r="E844" t="str">
            <v>m3</v>
          </cell>
          <cell r="F844">
            <v>20.21</v>
          </cell>
          <cell r="G844">
            <v>7.2351799999999997</v>
          </cell>
          <cell r="H844">
            <v>27.445180000000001</v>
          </cell>
        </row>
        <row r="845">
          <cell r="A845" t="str">
            <v>DER 45340</v>
          </cell>
          <cell r="B845" t="str">
            <v>Enrocamento de pedra arrumada</v>
          </cell>
          <cell r="C845" t="str">
            <v xml:space="preserve"> </v>
          </cell>
          <cell r="D845" t="str">
            <v xml:space="preserve"> </v>
          </cell>
          <cell r="E845" t="str">
            <v>m3</v>
          </cell>
          <cell r="F845">
            <v>24.57</v>
          </cell>
          <cell r="G845">
            <v>8.7960599999999989</v>
          </cell>
          <cell r="H845">
            <v>33.366059999999997</v>
          </cell>
        </row>
        <row r="846">
          <cell r="A846" t="str">
            <v>05.301.00</v>
          </cell>
          <cell r="B846" t="str">
            <v>Alvenaria de pedra argamassada</v>
          </cell>
          <cell r="C846" t="str">
            <v xml:space="preserve"> </v>
          </cell>
          <cell r="D846" t="str">
            <v xml:space="preserve"> </v>
          </cell>
          <cell r="E846" t="str">
            <v>m3</v>
          </cell>
          <cell r="F846">
            <v>74.8</v>
          </cell>
          <cell r="G846">
            <v>26.778399999999998</v>
          </cell>
          <cell r="H846">
            <v>101.57839999999999</v>
          </cell>
        </row>
        <row r="847">
          <cell r="A847" t="str">
            <v>05.301.01</v>
          </cell>
          <cell r="B847" t="str">
            <v>Alvenaria tijolos</v>
          </cell>
          <cell r="C847" t="str">
            <v xml:space="preserve"> </v>
          </cell>
          <cell r="D847" t="str">
            <v xml:space="preserve"> </v>
          </cell>
          <cell r="E847" t="str">
            <v>m2</v>
          </cell>
          <cell r="F847">
            <v>17.91</v>
          </cell>
          <cell r="G847">
            <v>6.4117799999999994</v>
          </cell>
          <cell r="H847">
            <v>24.32178</v>
          </cell>
        </row>
        <row r="848">
          <cell r="A848" t="str">
            <v>DER81950</v>
          </cell>
          <cell r="B848" t="str">
            <v>Calçada em lastro de brita c/revestimento em concreto</v>
          </cell>
          <cell r="C848" t="str">
            <v xml:space="preserve"> </v>
          </cell>
          <cell r="D848" t="str">
            <v xml:space="preserve"> </v>
          </cell>
          <cell r="E848" t="str">
            <v>m2</v>
          </cell>
          <cell r="F848">
            <v>6.58</v>
          </cell>
          <cell r="G848">
            <v>2.3556399999999997</v>
          </cell>
          <cell r="H848">
            <v>8.9356399999999994</v>
          </cell>
        </row>
        <row r="849">
          <cell r="A849" t="str">
            <v>P 05.300.00</v>
          </cell>
          <cell r="B849" t="str">
            <v>Abrigos para passageiros</v>
          </cell>
          <cell r="C849" t="str">
            <v xml:space="preserve"> </v>
          </cell>
          <cell r="D849" t="str">
            <v xml:space="preserve"> </v>
          </cell>
          <cell r="E849" t="str">
            <v>un</v>
          </cell>
          <cell r="F849">
            <v>613.17999999999995</v>
          </cell>
          <cell r="G849">
            <v>219.51843999999997</v>
          </cell>
          <cell r="H849">
            <v>832.69843999999989</v>
          </cell>
        </row>
        <row r="850">
          <cell r="A850" t="str">
            <v>P 06.030.00</v>
          </cell>
          <cell r="B850" t="str">
            <v>Barreira de segurança simples</v>
          </cell>
          <cell r="C850" t="str">
            <v xml:space="preserve"> </v>
          </cell>
          <cell r="D850" t="str">
            <v xml:space="preserve"> </v>
          </cell>
          <cell r="E850" t="str">
            <v>m</v>
          </cell>
          <cell r="F850">
            <v>38.409999999999997</v>
          </cell>
          <cell r="G850">
            <v>13.750779999999999</v>
          </cell>
          <cell r="H850">
            <v>52.160779999999995</v>
          </cell>
        </row>
        <row r="851">
          <cell r="A851" t="str">
            <v>P 06.030.02</v>
          </cell>
          <cell r="B851" t="str">
            <v>Barreira Classe II</v>
          </cell>
          <cell r="C851" t="str">
            <v xml:space="preserve"> </v>
          </cell>
          <cell r="D851" t="str">
            <v xml:space="preserve"> </v>
          </cell>
          <cell r="E851" t="str">
            <v>un</v>
          </cell>
          <cell r="F851">
            <v>38.49</v>
          </cell>
          <cell r="G851">
            <v>13.77942</v>
          </cell>
          <cell r="H851">
            <v>52.269420000000004</v>
          </cell>
        </row>
        <row r="852">
          <cell r="A852" t="str">
            <v>P 06.030.03</v>
          </cell>
          <cell r="B852" t="str">
            <v>Barreira Classe III</v>
          </cell>
          <cell r="C852" t="str">
            <v xml:space="preserve"> </v>
          </cell>
          <cell r="D852" t="str">
            <v xml:space="preserve"> </v>
          </cell>
          <cell r="E852" t="str">
            <v>un</v>
          </cell>
          <cell r="F852">
            <v>51.9</v>
          </cell>
          <cell r="G852">
            <v>18.580199999999998</v>
          </cell>
          <cell r="H852">
            <v>70.480199999999996</v>
          </cell>
        </row>
        <row r="853">
          <cell r="A853" t="str">
            <v>06.090.01</v>
          </cell>
          <cell r="B853" t="str">
            <v>Defensas metálicas</v>
          </cell>
          <cell r="C853" t="str">
            <v>DNER-EM370/97</v>
          </cell>
          <cell r="D853" t="str">
            <v xml:space="preserve"> </v>
          </cell>
          <cell r="E853" t="str">
            <v>m</v>
          </cell>
          <cell r="G853">
            <v>0</v>
          </cell>
          <cell r="H853">
            <v>0</v>
          </cell>
        </row>
        <row r="854">
          <cell r="A854" t="str">
            <v>06.100.01</v>
          </cell>
          <cell r="B854" t="str">
            <v>Pintura de faixa horizontal</v>
          </cell>
          <cell r="C854" t="str">
            <v>DNER-EM371-372-373/97</v>
          </cell>
          <cell r="D854" t="str">
            <v xml:space="preserve"> </v>
          </cell>
          <cell r="E854" t="str">
            <v>m2</v>
          </cell>
          <cell r="G854">
            <v>0</v>
          </cell>
          <cell r="H854">
            <v>0</v>
          </cell>
        </row>
        <row r="855">
          <cell r="A855" t="str">
            <v xml:space="preserve">06.100.02  </v>
          </cell>
          <cell r="B855" t="str">
            <v>Pintura setas e zebrados</v>
          </cell>
          <cell r="C855" t="str">
            <v>DNER-EM371-372-373/97</v>
          </cell>
          <cell r="D855" t="str">
            <v xml:space="preserve"> </v>
          </cell>
          <cell r="E855" t="str">
            <v>m2</v>
          </cell>
          <cell r="G855">
            <v>0</v>
          </cell>
          <cell r="H855">
            <v>0</v>
          </cell>
        </row>
        <row r="856">
          <cell r="A856" t="str">
            <v>P06.200.01a</v>
          </cell>
          <cell r="B856" t="str">
            <v>Placa de sinalização (SR) 0,50x0,60m</v>
          </cell>
          <cell r="E856" t="str">
            <v>un</v>
          </cell>
          <cell r="F856">
            <v>29.4</v>
          </cell>
          <cell r="G856">
            <v>10.5252</v>
          </cell>
          <cell r="H856">
            <v>39.925199999999997</v>
          </cell>
        </row>
        <row r="857">
          <cell r="A857" t="str">
            <v>P06.200.01b</v>
          </cell>
          <cell r="B857" t="str">
            <v>Placa de sinalização (SR) 1,00x0,70m</v>
          </cell>
          <cell r="E857" t="str">
            <v>un</v>
          </cell>
          <cell r="F857">
            <v>68.59</v>
          </cell>
          <cell r="G857">
            <v>24.555219999999998</v>
          </cell>
          <cell r="H857">
            <v>93.145219999999995</v>
          </cell>
        </row>
        <row r="858">
          <cell r="A858" t="str">
            <v>P06.200.01c</v>
          </cell>
          <cell r="B858" t="str">
            <v>Placa de sinalização (SR) 1,50x0,70m</v>
          </cell>
          <cell r="E858" t="str">
            <v>un</v>
          </cell>
          <cell r="F858">
            <v>102.89</v>
          </cell>
          <cell r="G858">
            <v>36.834620000000001</v>
          </cell>
          <cell r="H858">
            <v>139.72462000000002</v>
          </cell>
        </row>
        <row r="859">
          <cell r="A859" t="str">
            <v>P06.200.01d</v>
          </cell>
          <cell r="B859" t="str">
            <v>Placa de sinalização (SR) 1,50x0,80m</v>
          </cell>
          <cell r="E859" t="str">
            <v>un</v>
          </cell>
          <cell r="F859">
            <v>117.59</v>
          </cell>
          <cell r="G859">
            <v>42.09722</v>
          </cell>
          <cell r="H859">
            <v>159.68722</v>
          </cell>
        </row>
        <row r="860">
          <cell r="A860" t="str">
            <v>P06.200.01e</v>
          </cell>
          <cell r="B860" t="str">
            <v>Placa de sinalização (SR) 1,50x0,50m</v>
          </cell>
          <cell r="E860" t="str">
            <v>un</v>
          </cell>
          <cell r="F860">
            <v>73.489999999999995</v>
          </cell>
          <cell r="G860">
            <v>26.309419999999996</v>
          </cell>
          <cell r="H860">
            <v>99.799419999999998</v>
          </cell>
        </row>
        <row r="861">
          <cell r="A861" t="str">
            <v>P06.200.01f</v>
          </cell>
          <cell r="B861" t="str">
            <v>Placa de sinalização (SR) 1,50x1,00m</v>
          </cell>
          <cell r="E861" t="str">
            <v>un</v>
          </cell>
          <cell r="F861">
            <v>146.99</v>
          </cell>
          <cell r="G861">
            <v>52.622419999999998</v>
          </cell>
          <cell r="H861">
            <v>199.61242000000001</v>
          </cell>
        </row>
        <row r="862">
          <cell r="A862" t="str">
            <v>P06.200.01g</v>
          </cell>
          <cell r="B862" t="str">
            <v>Placa de sinalização (SR) 2,00x1,00m</v>
          </cell>
          <cell r="E862" t="str">
            <v>un</v>
          </cell>
          <cell r="F862">
            <v>195.98</v>
          </cell>
          <cell r="G862">
            <v>70.160839999999993</v>
          </cell>
          <cell r="H862">
            <v>266.14083999999997</v>
          </cell>
        </row>
        <row r="863">
          <cell r="A863" t="str">
            <v>P06.200.01h</v>
          </cell>
          <cell r="B863" t="str">
            <v>Placa de sinalização (SR) D=0,80m</v>
          </cell>
          <cell r="E863" t="str">
            <v>un</v>
          </cell>
          <cell r="F863">
            <v>49</v>
          </cell>
          <cell r="G863">
            <v>17.541999999999998</v>
          </cell>
          <cell r="H863">
            <v>66.542000000000002</v>
          </cell>
        </row>
        <row r="864">
          <cell r="A864" t="str">
            <v>P06.200.01i</v>
          </cell>
          <cell r="B864" t="str">
            <v>Placa de sinalização (SR) 0,80x0,80m</v>
          </cell>
          <cell r="E864" t="str">
            <v>un</v>
          </cell>
          <cell r="F864">
            <v>62.71</v>
          </cell>
          <cell r="G864">
            <v>22.45018</v>
          </cell>
          <cell r="H864">
            <v>85.160179999999997</v>
          </cell>
        </row>
        <row r="865">
          <cell r="A865" t="str">
            <v>P06.200.01j</v>
          </cell>
          <cell r="B865" t="str">
            <v>Sinalizador intermitente</v>
          </cell>
          <cell r="E865" t="str">
            <v>un</v>
          </cell>
          <cell r="F865">
            <v>12</v>
          </cell>
          <cell r="G865">
            <v>4.2959999999999994</v>
          </cell>
          <cell r="H865">
            <v>16.295999999999999</v>
          </cell>
        </row>
        <row r="866">
          <cell r="A866" t="str">
            <v>P06.200.01k</v>
          </cell>
          <cell r="B866" t="str">
            <v>Sinalizador (balde)</v>
          </cell>
          <cell r="E866" t="str">
            <v>un</v>
          </cell>
          <cell r="F866">
            <v>7</v>
          </cell>
          <cell r="G866">
            <v>2.5059999999999998</v>
          </cell>
          <cell r="H866">
            <v>9.5060000000000002</v>
          </cell>
        </row>
        <row r="867">
          <cell r="A867" t="str">
            <v>P06.200.01l</v>
          </cell>
          <cell r="B867" t="str">
            <v>Sinalizador com bandeira</v>
          </cell>
          <cell r="E867" t="str">
            <v>homxh</v>
          </cell>
          <cell r="F867">
            <v>3.69</v>
          </cell>
          <cell r="G867">
            <v>1.3210199999999999</v>
          </cell>
          <cell r="H867">
            <v>5.0110200000000003</v>
          </cell>
        </row>
        <row r="868">
          <cell r="A868" t="str">
            <v>06.200.02</v>
          </cell>
          <cell r="B868" t="str">
            <v>Placa de sinalização tot. refletiva (forn/impl)</v>
          </cell>
          <cell r="E868" t="str">
            <v>m2</v>
          </cell>
          <cell r="F868">
            <v>156.05000000000001</v>
          </cell>
          <cell r="G868">
            <v>55.865900000000003</v>
          </cell>
          <cell r="H868">
            <v>211.91590000000002</v>
          </cell>
        </row>
        <row r="869">
          <cell r="A869" t="str">
            <v>P06.200.02a</v>
          </cell>
          <cell r="B869" t="str">
            <v>Placa de sinalização (TR) D=0,40m</v>
          </cell>
          <cell r="E869" t="str">
            <v>un</v>
          </cell>
          <cell r="F869">
            <v>20.29</v>
          </cell>
          <cell r="G869">
            <v>7.2638199999999991</v>
          </cell>
          <cell r="H869">
            <v>27.553819999999998</v>
          </cell>
        </row>
        <row r="870">
          <cell r="A870" t="str">
            <v>P06.200.02b</v>
          </cell>
          <cell r="B870" t="str">
            <v>Placa de sinalização (TR) D=0,80m</v>
          </cell>
          <cell r="E870" t="str">
            <v>un</v>
          </cell>
          <cell r="F870">
            <v>78.03</v>
          </cell>
          <cell r="G870">
            <v>27.934739999999998</v>
          </cell>
          <cell r="H870">
            <v>105.96474000000001</v>
          </cell>
        </row>
        <row r="871">
          <cell r="A871" t="str">
            <v>P06.200.02c</v>
          </cell>
          <cell r="B871" t="str">
            <v>Placa de sinalização (TR) D=1,20m</v>
          </cell>
          <cell r="E871" t="str">
            <v>un</v>
          </cell>
          <cell r="F871">
            <v>176.34</v>
          </cell>
          <cell r="G871">
            <v>63.129719999999999</v>
          </cell>
          <cell r="H871">
            <v>239.46972</v>
          </cell>
        </row>
        <row r="872">
          <cell r="A872" t="str">
            <v>P06.200.02d</v>
          </cell>
          <cell r="B872" t="str">
            <v>Placa de sinalização (TR) 1,20x1,20m</v>
          </cell>
          <cell r="E872" t="str">
            <v>un</v>
          </cell>
          <cell r="F872">
            <v>224.71</v>
          </cell>
          <cell r="G872">
            <v>80.446179999999998</v>
          </cell>
          <cell r="H872">
            <v>305.15618000000001</v>
          </cell>
        </row>
        <row r="873">
          <cell r="A873" t="str">
            <v>P06.200.02e</v>
          </cell>
          <cell r="B873" t="str">
            <v>Placa octogonal de sinalização (TR) L=0,33m</v>
          </cell>
          <cell r="E873" t="str">
            <v>un</v>
          </cell>
          <cell r="F873">
            <v>99.87</v>
          </cell>
          <cell r="G873">
            <v>35.753459999999997</v>
          </cell>
          <cell r="H873">
            <v>135.62345999999999</v>
          </cell>
        </row>
        <row r="874">
          <cell r="A874" t="str">
            <v>P06.200.02f</v>
          </cell>
          <cell r="B874" t="str">
            <v>Placa triangular de sinalização (TR) L=1,00m</v>
          </cell>
          <cell r="E874" t="str">
            <v>un</v>
          </cell>
          <cell r="F874">
            <v>78.03</v>
          </cell>
          <cell r="G874">
            <v>27.934739999999998</v>
          </cell>
          <cell r="H874">
            <v>105.96474000000001</v>
          </cell>
        </row>
        <row r="875">
          <cell r="A875" t="str">
            <v>P06.200.02g</v>
          </cell>
          <cell r="B875" t="str">
            <v>Placa de sinalização (TR) 0,40x0,60m</v>
          </cell>
          <cell r="E875" t="str">
            <v>un</v>
          </cell>
          <cell r="F875">
            <v>37.450000000000003</v>
          </cell>
          <cell r="G875">
            <v>13.4071</v>
          </cell>
          <cell r="H875">
            <v>50.857100000000003</v>
          </cell>
        </row>
        <row r="876">
          <cell r="A876" t="str">
            <v>P06.200.02h</v>
          </cell>
          <cell r="B876" t="str">
            <v>Placa de sinalização (TR) 2,00x1,00m</v>
          </cell>
          <cell r="E876" t="str">
            <v>un</v>
          </cell>
          <cell r="F876">
            <v>312.10000000000002</v>
          </cell>
          <cell r="G876">
            <v>111.73180000000001</v>
          </cell>
          <cell r="H876">
            <v>423.83180000000004</v>
          </cell>
        </row>
        <row r="877">
          <cell r="A877" t="str">
            <v>P06.200.02i</v>
          </cell>
          <cell r="B877" t="str">
            <v>Placa de sinalização (TR) 3,00x1,50m</v>
          </cell>
          <cell r="E877" t="str">
            <v>un</v>
          </cell>
          <cell r="F877">
            <v>702.23</v>
          </cell>
          <cell r="G877">
            <v>251.39833999999999</v>
          </cell>
          <cell r="H877">
            <v>953.62833999999998</v>
          </cell>
        </row>
        <row r="878">
          <cell r="A878" t="str">
            <v>P06.200.02j</v>
          </cell>
          <cell r="B878" t="str">
            <v>Placa de sinalização (TR) 0,50x0,67m</v>
          </cell>
          <cell r="E878" t="str">
            <v>un</v>
          </cell>
          <cell r="F878">
            <v>51.5</v>
          </cell>
          <cell r="G878">
            <v>18.436999999999998</v>
          </cell>
          <cell r="H878">
            <v>69.936999999999998</v>
          </cell>
        </row>
        <row r="879">
          <cell r="A879" t="str">
            <v>06.200.03</v>
          </cell>
          <cell r="B879" t="str">
            <v>Placa de identif. de rodovia (0,60x0,65 m)</v>
          </cell>
          <cell r="C879" t="str">
            <v xml:space="preserve"> </v>
          </cell>
          <cell r="D879" t="str">
            <v xml:space="preserve"> </v>
          </cell>
          <cell r="E879" t="str">
            <v>un</v>
          </cell>
          <cell r="G879">
            <v>0</v>
          </cell>
          <cell r="H879">
            <v>0</v>
          </cell>
        </row>
        <row r="880">
          <cell r="A880" t="str">
            <v>06.200.04</v>
          </cell>
          <cell r="B880" t="str">
            <v>Placa octogonal de 1,00 m</v>
          </cell>
          <cell r="C880" t="str">
            <v xml:space="preserve"> </v>
          </cell>
          <cell r="D880" t="str">
            <v xml:space="preserve"> </v>
          </cell>
          <cell r="E880" t="str">
            <v>un</v>
          </cell>
          <cell r="G880">
            <v>0</v>
          </cell>
          <cell r="H880">
            <v>0</v>
          </cell>
        </row>
        <row r="881">
          <cell r="A881" t="str">
            <v>06.200.05</v>
          </cell>
          <cell r="B881" t="str">
            <v>Placa quadrada 1,00x1,00 m</v>
          </cell>
          <cell r="C881" t="str">
            <v xml:space="preserve"> </v>
          </cell>
          <cell r="D881" t="str">
            <v xml:space="preserve"> </v>
          </cell>
          <cell r="E881" t="str">
            <v>un</v>
          </cell>
          <cell r="G881">
            <v>0</v>
          </cell>
          <cell r="H881">
            <v>0</v>
          </cell>
        </row>
        <row r="882">
          <cell r="A882" t="str">
            <v>06.200.06</v>
          </cell>
          <cell r="B882" t="str">
            <v>Placa retangular 1,20x0.80 m</v>
          </cell>
          <cell r="C882" t="str">
            <v xml:space="preserve"> </v>
          </cell>
          <cell r="D882" t="str">
            <v xml:space="preserve"> </v>
          </cell>
          <cell r="E882" t="str">
            <v>un</v>
          </cell>
          <cell r="G882">
            <v>0</v>
          </cell>
          <cell r="H882">
            <v>0</v>
          </cell>
        </row>
        <row r="883">
          <cell r="A883" t="str">
            <v>06.200.07</v>
          </cell>
          <cell r="B883" t="str">
            <v>Placa retangular 2.00x0,80 m</v>
          </cell>
          <cell r="C883" t="str">
            <v xml:space="preserve"> </v>
          </cell>
          <cell r="D883" t="str">
            <v xml:space="preserve"> </v>
          </cell>
          <cell r="E883" t="str">
            <v>un</v>
          </cell>
          <cell r="G883">
            <v>0</v>
          </cell>
          <cell r="H883">
            <v>0</v>
          </cell>
        </row>
        <row r="884">
          <cell r="A884" t="str">
            <v>06.200.08</v>
          </cell>
          <cell r="B884" t="str">
            <v>Placa retangular 2,00x0,40 m</v>
          </cell>
          <cell r="C884" t="str">
            <v xml:space="preserve"> </v>
          </cell>
          <cell r="D884" t="str">
            <v xml:space="preserve"> </v>
          </cell>
          <cell r="E884" t="str">
            <v>un</v>
          </cell>
          <cell r="G884">
            <v>0</v>
          </cell>
          <cell r="H884">
            <v>0</v>
          </cell>
        </row>
        <row r="885">
          <cell r="A885" t="str">
            <v>06.200.09</v>
          </cell>
          <cell r="B885" t="str">
            <v>Placa retangular 2,00x1,00 m</v>
          </cell>
          <cell r="C885" t="str">
            <v xml:space="preserve"> </v>
          </cell>
          <cell r="D885" t="str">
            <v xml:space="preserve"> </v>
          </cell>
          <cell r="E885" t="str">
            <v>un</v>
          </cell>
          <cell r="G885">
            <v>0</v>
          </cell>
          <cell r="H885">
            <v>0</v>
          </cell>
        </row>
        <row r="886">
          <cell r="A886" t="str">
            <v>06.200.10</v>
          </cell>
          <cell r="B886" t="str">
            <v>Placa retangular 2,00x1,50 m</v>
          </cell>
          <cell r="C886" t="str">
            <v xml:space="preserve"> </v>
          </cell>
          <cell r="D886" t="str">
            <v xml:space="preserve"> </v>
          </cell>
          <cell r="E886" t="str">
            <v>un</v>
          </cell>
          <cell r="G886">
            <v>0</v>
          </cell>
          <cell r="H886">
            <v>0</v>
          </cell>
        </row>
        <row r="887">
          <cell r="A887" t="str">
            <v>06.200.11</v>
          </cell>
          <cell r="B887" t="str">
            <v>Placa de informação 3,5x1,5 m</v>
          </cell>
          <cell r="C887" t="str">
            <v xml:space="preserve"> </v>
          </cell>
          <cell r="D887" t="str">
            <v xml:space="preserve"> </v>
          </cell>
          <cell r="E887" t="str">
            <v>un</v>
          </cell>
          <cell r="G887">
            <v>0</v>
          </cell>
          <cell r="H887">
            <v>0</v>
          </cell>
        </row>
        <row r="888">
          <cell r="A888" t="str">
            <v>06.210.01</v>
          </cell>
          <cell r="B888" t="str">
            <v>Pórtico metálico</v>
          </cell>
          <cell r="C888" t="str">
            <v xml:space="preserve"> </v>
          </cell>
          <cell r="D888" t="str">
            <v xml:space="preserve"> </v>
          </cell>
          <cell r="E888" t="str">
            <v>un</v>
          </cell>
          <cell r="F888">
            <v>19915.3</v>
          </cell>
          <cell r="G888">
            <v>7129.6773999999996</v>
          </cell>
          <cell r="H888">
            <v>27044.9774</v>
          </cell>
        </row>
        <row r="889">
          <cell r="A889" t="str">
            <v>P06.210.02</v>
          </cell>
          <cell r="B889" t="str">
            <v>Bandeira simples 5,10 x 6,50m</v>
          </cell>
          <cell r="C889" t="str">
            <v xml:space="preserve"> </v>
          </cell>
          <cell r="D889" t="str">
            <v xml:space="preserve"> </v>
          </cell>
          <cell r="E889" t="str">
            <v>un</v>
          </cell>
          <cell r="F889">
            <v>5800</v>
          </cell>
          <cell r="G889">
            <v>2076.4</v>
          </cell>
          <cell r="H889">
            <v>7876.4</v>
          </cell>
        </row>
        <row r="890">
          <cell r="A890" t="str">
            <v>06.230.00</v>
          </cell>
          <cell r="B890" t="str">
            <v>Balizadores</v>
          </cell>
          <cell r="C890" t="str">
            <v xml:space="preserve"> </v>
          </cell>
          <cell r="D890" t="str">
            <v xml:space="preserve"> </v>
          </cell>
          <cell r="E890" t="str">
            <v>un</v>
          </cell>
          <cell r="G890">
            <v>0</v>
          </cell>
          <cell r="H890">
            <v>0</v>
          </cell>
        </row>
        <row r="891">
          <cell r="A891" t="str">
            <v>06.240.00</v>
          </cell>
          <cell r="B891" t="str">
            <v>Marco quilométrico</v>
          </cell>
          <cell r="C891" t="str">
            <v xml:space="preserve"> </v>
          </cell>
          <cell r="D891" t="str">
            <v xml:space="preserve"> </v>
          </cell>
          <cell r="E891" t="str">
            <v>un</v>
          </cell>
          <cell r="G891">
            <v>0</v>
          </cell>
          <cell r="H891">
            <v>0</v>
          </cell>
        </row>
        <row r="892">
          <cell r="A892" t="str">
            <v>P 06.400.00</v>
          </cell>
          <cell r="B892" t="str">
            <v>Remoção de cercas de arame farpado</v>
          </cell>
          <cell r="C892" t="str">
            <v xml:space="preserve"> </v>
          </cell>
          <cell r="D892" t="str">
            <v xml:space="preserve"> </v>
          </cell>
          <cell r="E892" t="str">
            <v>m</v>
          </cell>
          <cell r="F892">
            <v>0.49</v>
          </cell>
          <cell r="G892">
            <v>0.17541999999999999</v>
          </cell>
          <cell r="H892">
            <v>0.66542000000000001</v>
          </cell>
        </row>
        <row r="893">
          <cell r="A893" t="str">
            <v>DER80050</v>
          </cell>
          <cell r="B893" t="str">
            <v>Remoção e recolocação de cercas de arame farpado</v>
          </cell>
          <cell r="E893" t="str">
            <v>m</v>
          </cell>
          <cell r="F893">
            <v>2.38</v>
          </cell>
          <cell r="G893">
            <v>0.85203999999999991</v>
          </cell>
          <cell r="H893">
            <v>3.2320399999999996</v>
          </cell>
        </row>
        <row r="894">
          <cell r="A894" t="str">
            <v>06.400.01</v>
          </cell>
          <cell r="B894" t="str">
            <v>Cercas de arame farpado c/ mourao de concreto</v>
          </cell>
          <cell r="C894" t="str">
            <v>DNER-ES338/97</v>
          </cell>
          <cell r="D894" t="str">
            <v xml:space="preserve"> </v>
          </cell>
          <cell r="E894" t="str">
            <v>m</v>
          </cell>
          <cell r="F894">
            <v>6.45</v>
          </cell>
          <cell r="G894">
            <v>2.3090999999999999</v>
          </cell>
          <cell r="H894">
            <v>8.7591000000000001</v>
          </cell>
        </row>
        <row r="895">
          <cell r="A895" t="str">
            <v>06.410.00</v>
          </cell>
          <cell r="B895" t="str">
            <v>Cercas de arame farpado c/ suportes de madeira</v>
          </cell>
          <cell r="C895" t="str">
            <v>DNER-ES338/97</v>
          </cell>
          <cell r="D895" t="str">
            <v xml:space="preserve"> </v>
          </cell>
          <cell r="E895" t="str">
            <v>m</v>
          </cell>
          <cell r="F895">
            <v>4.12</v>
          </cell>
          <cell r="G895">
            <v>1.47496</v>
          </cell>
          <cell r="H895">
            <v>5.5949600000000004</v>
          </cell>
        </row>
        <row r="896">
          <cell r="A896" t="str">
            <v>08.300.01</v>
          </cell>
          <cell r="B896" t="str">
            <v>Limpeza de sarjetas,valetas e meio-fios</v>
          </cell>
          <cell r="C896" t="str">
            <v>DNER-ES297/97</v>
          </cell>
          <cell r="D896" t="str">
            <v xml:space="preserve"> </v>
          </cell>
          <cell r="E896" t="str">
            <v>m</v>
          </cell>
          <cell r="G896">
            <v>0</v>
          </cell>
          <cell r="H896">
            <v>0</v>
          </cell>
        </row>
        <row r="897">
          <cell r="A897" t="str">
            <v>08.302.01</v>
          </cell>
          <cell r="B897" t="str">
            <v>Limpeza e desobstrução de bueiros simples</v>
          </cell>
          <cell r="C897" t="str">
            <v>DNER-ES297/97</v>
          </cell>
          <cell r="D897" t="str">
            <v xml:space="preserve"> </v>
          </cell>
          <cell r="E897" t="str">
            <v>m</v>
          </cell>
          <cell r="G897">
            <v>0</v>
          </cell>
          <cell r="H897">
            <v>0</v>
          </cell>
        </row>
        <row r="898">
          <cell r="A898" t="str">
            <v>08.302.02</v>
          </cell>
          <cell r="B898" t="str">
            <v>Limpeza e desobstrução de bueiros duplos</v>
          </cell>
          <cell r="C898" t="str">
            <v>DNER-ES297/97</v>
          </cell>
          <cell r="D898" t="str">
            <v xml:space="preserve"> </v>
          </cell>
          <cell r="E898" t="str">
            <v>m</v>
          </cell>
          <cell r="G898">
            <v>0</v>
          </cell>
          <cell r="H898">
            <v>0</v>
          </cell>
        </row>
        <row r="899">
          <cell r="A899" t="str">
            <v>08.302.03</v>
          </cell>
          <cell r="B899" t="str">
            <v>Limpeza e desobstrução de bueiros triplos</v>
          </cell>
          <cell r="C899" t="str">
            <v>DNER-ES297/97</v>
          </cell>
          <cell r="D899" t="str">
            <v xml:space="preserve"> </v>
          </cell>
          <cell r="E899" t="str">
            <v>m</v>
          </cell>
          <cell r="G899">
            <v>0</v>
          </cell>
          <cell r="H899">
            <v>0</v>
          </cell>
        </row>
        <row r="900">
          <cell r="A900" t="str">
            <v>09.512.02</v>
          </cell>
          <cell r="B900" t="str">
            <v>Confecção de tubos de concreto D = 0,20</v>
          </cell>
          <cell r="C900" t="str">
            <v xml:space="preserve"> </v>
          </cell>
          <cell r="D900" t="str">
            <v xml:space="preserve"> </v>
          </cell>
          <cell r="E900" t="str">
            <v>m</v>
          </cell>
          <cell r="F900">
            <v>3.39</v>
          </cell>
          <cell r="G900">
            <v>1.2136199999999999</v>
          </cell>
          <cell r="H900">
            <v>4.6036200000000003</v>
          </cell>
        </row>
        <row r="901">
          <cell r="A901" t="str">
            <v>09.512.03</v>
          </cell>
          <cell r="B901" t="str">
            <v>Confecção de tubos de concreto D = 0,30</v>
          </cell>
          <cell r="C901" t="str">
            <v xml:space="preserve"> </v>
          </cell>
          <cell r="D901" t="str">
            <v xml:space="preserve"> </v>
          </cell>
          <cell r="E901" t="str">
            <v>m</v>
          </cell>
          <cell r="G901">
            <v>0</v>
          </cell>
          <cell r="H901">
            <v>0</v>
          </cell>
        </row>
        <row r="902">
          <cell r="A902" t="str">
            <v>09.512.04</v>
          </cell>
          <cell r="B902" t="str">
            <v>Confecção de tubos de concreto D = 0,40</v>
          </cell>
          <cell r="C902" t="str">
            <v xml:space="preserve"> </v>
          </cell>
          <cell r="D902" t="str">
            <v xml:space="preserve"> </v>
          </cell>
          <cell r="E902" t="str">
            <v>m</v>
          </cell>
          <cell r="G902">
            <v>0</v>
          </cell>
          <cell r="H902">
            <v>0</v>
          </cell>
        </row>
        <row r="903">
          <cell r="A903" t="str">
            <v>09.512.05</v>
          </cell>
          <cell r="B903" t="str">
            <v>Confecção de tubos de conc. armado D = 0,60</v>
          </cell>
          <cell r="C903" t="str">
            <v xml:space="preserve"> </v>
          </cell>
          <cell r="D903" t="str">
            <v xml:space="preserve"> </v>
          </cell>
          <cell r="E903" t="str">
            <v>m</v>
          </cell>
          <cell r="F903">
            <v>58.28</v>
          </cell>
          <cell r="G903">
            <v>20.864239999999999</v>
          </cell>
          <cell r="H903">
            <v>79.144239999999996</v>
          </cell>
        </row>
        <row r="904">
          <cell r="A904" t="str">
            <v>09.512.06</v>
          </cell>
          <cell r="B904" t="str">
            <v>Confecção de tubos de conc. armado D = 0,80</v>
          </cell>
          <cell r="C904" t="str">
            <v xml:space="preserve"> </v>
          </cell>
          <cell r="D904" t="str">
            <v xml:space="preserve"> </v>
          </cell>
          <cell r="E904" t="str">
            <v>m</v>
          </cell>
          <cell r="F904">
            <v>89.96</v>
          </cell>
          <cell r="G904">
            <v>32.205679999999994</v>
          </cell>
          <cell r="H904">
            <v>122.16567999999998</v>
          </cell>
        </row>
        <row r="905">
          <cell r="A905" t="str">
            <v>09.512.07</v>
          </cell>
          <cell r="B905" t="str">
            <v>Confecção de tubos de conc. armado D = 1,00</v>
          </cell>
          <cell r="C905" t="str">
            <v xml:space="preserve"> </v>
          </cell>
          <cell r="D905" t="str">
            <v xml:space="preserve"> </v>
          </cell>
          <cell r="E905" t="str">
            <v>m</v>
          </cell>
          <cell r="G905">
            <v>0</v>
          </cell>
          <cell r="H905">
            <v>0</v>
          </cell>
        </row>
        <row r="906">
          <cell r="A906" t="str">
            <v>09.512.08</v>
          </cell>
          <cell r="B906" t="str">
            <v>Confecção de tubos de conc. armado D = 1,20</v>
          </cell>
          <cell r="C906" t="str">
            <v xml:space="preserve"> </v>
          </cell>
          <cell r="D906" t="str">
            <v xml:space="preserve"> </v>
          </cell>
          <cell r="E906" t="str">
            <v>m</v>
          </cell>
          <cell r="G906">
            <v>0</v>
          </cell>
          <cell r="H906">
            <v>0</v>
          </cell>
        </row>
        <row r="907">
          <cell r="A907" t="str">
            <v>09.512.09</v>
          </cell>
          <cell r="B907" t="str">
            <v>Confecção de tubos de conc. armado D = 1,50</v>
          </cell>
          <cell r="C907" t="str">
            <v xml:space="preserve"> </v>
          </cell>
          <cell r="D907" t="str">
            <v xml:space="preserve"> </v>
          </cell>
          <cell r="E907" t="str">
            <v>m</v>
          </cell>
          <cell r="G907">
            <v>0</v>
          </cell>
          <cell r="H907">
            <v>0</v>
          </cell>
        </row>
        <row r="908">
          <cell r="A908" t="str">
            <v>09.512.10</v>
          </cell>
          <cell r="B908" t="str">
            <v>Confecção de tubos de conc. armado D = 0,40</v>
          </cell>
          <cell r="C908" t="str">
            <v xml:space="preserve"> </v>
          </cell>
          <cell r="D908" t="str">
            <v xml:space="preserve"> </v>
          </cell>
          <cell r="E908" t="str">
            <v>m</v>
          </cell>
          <cell r="F908">
            <v>23.72</v>
          </cell>
          <cell r="G908">
            <v>8.4917599999999993</v>
          </cell>
          <cell r="H908">
            <v>32.211759999999998</v>
          </cell>
        </row>
        <row r="909">
          <cell r="A909" t="str">
            <v>09.517.01</v>
          </cell>
          <cell r="B909" t="str">
            <v>Areia extraída</v>
          </cell>
          <cell r="C909" t="str">
            <v xml:space="preserve"> </v>
          </cell>
          <cell r="D909" t="str">
            <v xml:space="preserve"> </v>
          </cell>
          <cell r="E909" t="str">
            <v>m3</v>
          </cell>
          <cell r="F909">
            <v>1.58</v>
          </cell>
          <cell r="G909">
            <v>0.56564000000000003</v>
          </cell>
          <cell r="H909">
            <v>2.1456400000000002</v>
          </cell>
        </row>
        <row r="910">
          <cell r="A910" t="str">
            <v>09.517.02</v>
          </cell>
          <cell r="B910" t="str">
            <v>Rocha p/ britagem</v>
          </cell>
          <cell r="C910" t="str">
            <v xml:space="preserve"> </v>
          </cell>
          <cell r="D910" t="str">
            <v xml:space="preserve"> </v>
          </cell>
          <cell r="E910" t="str">
            <v>m3</v>
          </cell>
          <cell r="F910">
            <v>3.53</v>
          </cell>
          <cell r="G910">
            <v>1.2637399999999999</v>
          </cell>
          <cell r="H910">
            <v>4.7937399999999997</v>
          </cell>
        </row>
        <row r="911">
          <cell r="A911" t="str">
            <v>09.517.03</v>
          </cell>
          <cell r="B911" t="str">
            <v>Rocha fragmentada por fogacho</v>
          </cell>
          <cell r="C911" t="str">
            <v xml:space="preserve"> </v>
          </cell>
          <cell r="D911" t="str">
            <v xml:space="preserve"> </v>
          </cell>
          <cell r="E911" t="str">
            <v>m3</v>
          </cell>
          <cell r="F911">
            <v>8.7799999999999994</v>
          </cell>
          <cell r="G911">
            <v>3.1432399999999996</v>
          </cell>
          <cell r="H911">
            <v>11.92324</v>
          </cell>
        </row>
        <row r="912">
          <cell r="A912" t="str">
            <v>09.517.04</v>
          </cell>
          <cell r="B912" t="str">
            <v>Pedra de mão</v>
          </cell>
          <cell r="C912" t="str">
            <v xml:space="preserve"> </v>
          </cell>
          <cell r="D912" t="str">
            <v xml:space="preserve"> </v>
          </cell>
          <cell r="E912" t="str">
            <v>m3</v>
          </cell>
          <cell r="F912">
            <v>8.7799999999999994</v>
          </cell>
          <cell r="G912">
            <v>3.1432399999999996</v>
          </cell>
          <cell r="H912">
            <v>11.92324</v>
          </cell>
        </row>
        <row r="913">
          <cell r="A913" t="str">
            <v>09.517.05</v>
          </cell>
          <cell r="B913" t="str">
            <v>Brita produzida</v>
          </cell>
          <cell r="C913" t="str">
            <v xml:space="preserve"> </v>
          </cell>
          <cell r="D913" t="str">
            <v xml:space="preserve"> </v>
          </cell>
          <cell r="E913" t="str">
            <v>m3</v>
          </cell>
          <cell r="F913">
            <v>10.119999999999999</v>
          </cell>
          <cell r="G913">
            <v>3.6229599999999995</v>
          </cell>
          <cell r="H913">
            <v>13.742959999999998</v>
          </cell>
        </row>
        <row r="914">
          <cell r="A914" t="str">
            <v>09.519.01</v>
          </cell>
          <cell r="B914" t="str">
            <v>Obtenção de grama em placas</v>
          </cell>
          <cell r="C914" t="str">
            <v xml:space="preserve"> </v>
          </cell>
          <cell r="D914" t="str">
            <v xml:space="preserve"> </v>
          </cell>
          <cell r="E914" t="str">
            <v>m2</v>
          </cell>
          <cell r="F914">
            <v>0.81</v>
          </cell>
          <cell r="G914">
            <v>0.28998000000000002</v>
          </cell>
          <cell r="H914">
            <v>1.09998</v>
          </cell>
        </row>
        <row r="915">
          <cell r="A915" t="str">
            <v>09.601.00</v>
          </cell>
          <cell r="B915" t="str">
            <v>Transporte CAP 150/200 p/ tratamento superficial</v>
          </cell>
          <cell r="C915" t="str">
            <v xml:space="preserve"> </v>
          </cell>
          <cell r="D915" t="str">
            <v xml:space="preserve"> </v>
          </cell>
          <cell r="E915" t="str">
            <v>t</v>
          </cell>
          <cell r="F915">
            <v>455.45</v>
          </cell>
          <cell r="G915">
            <v>163.05109999999999</v>
          </cell>
          <cell r="H915">
            <v>618.50109999999995</v>
          </cell>
        </row>
        <row r="916">
          <cell r="A916" t="str">
            <v>09.601.01</v>
          </cell>
          <cell r="B916" t="str">
            <v>Transporte emulsão asfáltica RR-1C p/ pint. lig.</v>
          </cell>
          <cell r="C916" t="str">
            <v xml:space="preserve"> </v>
          </cell>
          <cell r="D916" t="str">
            <v xml:space="preserve"> </v>
          </cell>
          <cell r="E916" t="str">
            <v>t</v>
          </cell>
          <cell r="F916">
            <v>470.65</v>
          </cell>
          <cell r="G916">
            <v>168.49269999999999</v>
          </cell>
          <cell r="H916">
            <v>639.14269999999999</v>
          </cell>
        </row>
        <row r="917">
          <cell r="A917" t="str">
            <v>09.601.02</v>
          </cell>
          <cell r="B917" t="str">
            <v>Transporte asfalto diluido CM30 p/ imprimação</v>
          </cell>
          <cell r="C917" t="str">
            <v xml:space="preserve"> </v>
          </cell>
          <cell r="D917" t="str">
            <v xml:space="preserve"> </v>
          </cell>
          <cell r="E917" t="str">
            <v>t</v>
          </cell>
          <cell r="F917">
            <v>633.95000000000005</v>
          </cell>
          <cell r="G917">
            <v>226.95410000000001</v>
          </cell>
          <cell r="H917">
            <v>860.90410000000008</v>
          </cell>
        </row>
        <row r="918">
          <cell r="A918" t="str">
            <v>09.601.03</v>
          </cell>
          <cell r="B918" t="str">
            <v>Transporte CAP 50/60</v>
          </cell>
          <cell r="C918" t="str">
            <v xml:space="preserve"> </v>
          </cell>
          <cell r="D918" t="str">
            <v xml:space="preserve"> </v>
          </cell>
          <cell r="E918" t="str">
            <v>kg</v>
          </cell>
          <cell r="G918">
            <v>0</v>
          </cell>
          <cell r="H918">
            <v>0</v>
          </cell>
        </row>
        <row r="919">
          <cell r="A919" t="str">
            <v>09.601.04</v>
          </cell>
          <cell r="B919" t="str">
            <v>Transporte CAP 20</v>
          </cell>
          <cell r="C919" t="str">
            <v xml:space="preserve"> </v>
          </cell>
          <cell r="D919" t="str">
            <v xml:space="preserve"> </v>
          </cell>
          <cell r="E919" t="str">
            <v>t</v>
          </cell>
          <cell r="F919">
            <v>500.46</v>
          </cell>
          <cell r="G919">
            <v>179.16467999999998</v>
          </cell>
          <cell r="H919">
            <v>679.6246799999999</v>
          </cell>
        </row>
        <row r="920">
          <cell r="A920" t="str">
            <v>09.601.05</v>
          </cell>
          <cell r="B920" t="str">
            <v>Transporte CAP 40</v>
          </cell>
          <cell r="C920" t="str">
            <v xml:space="preserve"> </v>
          </cell>
          <cell r="D920" t="str">
            <v xml:space="preserve"> </v>
          </cell>
          <cell r="E920" t="str">
            <v>t</v>
          </cell>
          <cell r="G920">
            <v>0</v>
          </cell>
          <cell r="H920">
            <v>0</v>
          </cell>
        </row>
        <row r="921">
          <cell r="A921" t="str">
            <v>09.999.01</v>
          </cell>
          <cell r="B921" t="str">
            <v>Torre de madeira</v>
          </cell>
          <cell r="C921" t="str">
            <v xml:space="preserve"> </v>
          </cell>
          <cell r="D921" t="str">
            <v xml:space="preserve"> </v>
          </cell>
          <cell r="E921" t="str">
            <v>und</v>
          </cell>
          <cell r="F921">
            <v>62.2</v>
          </cell>
          <cell r="G921">
            <v>22.267600000000002</v>
          </cell>
          <cell r="H921">
            <v>84.467600000000004</v>
          </cell>
        </row>
        <row r="922">
          <cell r="A922" t="str">
            <v>P06.800.01</v>
          </cell>
          <cell r="B922" t="str">
            <v>Iluminação de viadutos</v>
          </cell>
          <cell r="C922" t="str">
            <v xml:space="preserve"> </v>
          </cell>
          <cell r="D922" t="str">
            <v xml:space="preserve"> </v>
          </cell>
          <cell r="E922" t="str">
            <v>un</v>
          </cell>
          <cell r="G922">
            <v>0</v>
          </cell>
          <cell r="H922">
            <v>0</v>
          </cell>
        </row>
        <row r="923">
          <cell r="A923" t="str">
            <v>P06.800.02</v>
          </cell>
          <cell r="B923" t="str">
            <v>Iluminação de passagem de pedestres</v>
          </cell>
          <cell r="C923" t="str">
            <v xml:space="preserve"> </v>
          </cell>
          <cell r="D923" t="str">
            <v xml:space="preserve"> </v>
          </cell>
          <cell r="E923" t="str">
            <v>un</v>
          </cell>
          <cell r="G923">
            <v>0</v>
          </cell>
          <cell r="H923">
            <v>0</v>
          </cell>
        </row>
        <row r="924">
          <cell r="A924" t="str">
            <v>5.1</v>
          </cell>
          <cell r="B924" t="str">
            <v>PROJETO DE ILUMINAÇÃO</v>
          </cell>
          <cell r="C924" t="str">
            <v xml:space="preserve"> </v>
          </cell>
          <cell r="D924" t="str">
            <v xml:space="preserve"> </v>
          </cell>
          <cell r="G924">
            <v>0</v>
          </cell>
        </row>
        <row r="925">
          <cell r="A925" t="str">
            <v>PI 01</v>
          </cell>
          <cell r="B925" t="str">
            <v>Poste de aço galv. a fogo, c/ 20,0m de alt. p/ instal. tipo engastado</v>
          </cell>
          <cell r="C925" t="str">
            <v xml:space="preserve"> </v>
          </cell>
          <cell r="D925" t="str">
            <v xml:space="preserve"> </v>
          </cell>
          <cell r="E925" t="str">
            <v>un</v>
          </cell>
          <cell r="G925">
            <v>0</v>
          </cell>
          <cell r="H925">
            <v>2662.25</v>
          </cell>
        </row>
        <row r="926">
          <cell r="A926" t="str">
            <v>PI 02</v>
          </cell>
          <cell r="B926" t="str">
            <v>Poste de aço galvanizado a fogo, c/ 10,0m de alt. p/instal.na lat. dos viadutos</v>
          </cell>
          <cell r="C926" t="str">
            <v xml:space="preserve"> </v>
          </cell>
          <cell r="D926" t="str">
            <v xml:space="preserve"> </v>
          </cell>
          <cell r="E926" t="str">
            <v>un</v>
          </cell>
          <cell r="G926">
            <v>0</v>
          </cell>
          <cell r="H926">
            <v>500</v>
          </cell>
        </row>
        <row r="927">
          <cell r="A927" t="str">
            <v>PI 02a</v>
          </cell>
          <cell r="B927" t="str">
            <v>Poste de aço galvanizado a fogo, c/ 5,0m de alt. p/instal.na lat. das passarelas</v>
          </cell>
          <cell r="C927" t="str">
            <v xml:space="preserve"> </v>
          </cell>
          <cell r="D927" t="str">
            <v xml:space="preserve"> </v>
          </cell>
          <cell r="E927" t="str">
            <v>un</v>
          </cell>
          <cell r="H927">
            <v>300</v>
          </cell>
        </row>
        <row r="928">
          <cell r="A928" t="str">
            <v>PI 03</v>
          </cell>
          <cell r="B928" t="str">
            <v xml:space="preserve">Luminária p/ iluminação pública ref.HRC-612 da Philips ou similar </v>
          </cell>
          <cell r="C928" t="str">
            <v xml:space="preserve"> </v>
          </cell>
          <cell r="D928" t="str">
            <v xml:space="preserve"> </v>
          </cell>
          <cell r="E928" t="str">
            <v>un</v>
          </cell>
          <cell r="G928">
            <v>0</v>
          </cell>
          <cell r="H928">
            <v>400</v>
          </cell>
        </row>
        <row r="929">
          <cell r="A929" t="str">
            <v>PI 04</v>
          </cell>
          <cell r="B929" t="str">
            <v xml:space="preserve">Luminária p/ iluminação pública ref.SRC-612 da Philips ou similar </v>
          </cell>
          <cell r="C929" t="str">
            <v xml:space="preserve"> </v>
          </cell>
          <cell r="D929" t="str">
            <v xml:space="preserve"> </v>
          </cell>
          <cell r="E929" t="str">
            <v>un</v>
          </cell>
          <cell r="G929">
            <v>0</v>
          </cell>
          <cell r="H929">
            <v>425.5</v>
          </cell>
        </row>
        <row r="930">
          <cell r="A930" t="str">
            <v>PI 05</v>
          </cell>
          <cell r="B930" t="str">
            <v>Suporte p/ luminária tipo ZGP614 da Philips ou similar</v>
          </cell>
          <cell r="C930" t="str">
            <v xml:space="preserve"> </v>
          </cell>
          <cell r="D930" t="str">
            <v xml:space="preserve"> </v>
          </cell>
          <cell r="E930" t="str">
            <v>un</v>
          </cell>
          <cell r="G930">
            <v>0</v>
          </cell>
          <cell r="H930">
            <v>120</v>
          </cell>
        </row>
        <row r="931">
          <cell r="A931" t="str">
            <v>PI 06</v>
          </cell>
          <cell r="B931" t="str">
            <v>Suporte p/ luminária tipo ZGP616 da Philips ou similar</v>
          </cell>
          <cell r="C931" t="str">
            <v xml:space="preserve"> </v>
          </cell>
          <cell r="D931" t="str">
            <v xml:space="preserve"> </v>
          </cell>
          <cell r="E931" t="str">
            <v>un</v>
          </cell>
          <cell r="G931">
            <v>0</v>
          </cell>
          <cell r="H931">
            <v>143.75</v>
          </cell>
        </row>
        <row r="932">
          <cell r="A932" t="str">
            <v>PI 07</v>
          </cell>
          <cell r="B932" t="str">
            <v>Suporte p/ luminária tipo ZGP402 da Philips ou similar</v>
          </cell>
          <cell r="C932" t="str">
            <v xml:space="preserve"> </v>
          </cell>
          <cell r="D932" t="str">
            <v xml:space="preserve"> </v>
          </cell>
          <cell r="E932" t="str">
            <v>un</v>
          </cell>
          <cell r="G932">
            <v>0</v>
          </cell>
          <cell r="H932">
            <v>100</v>
          </cell>
        </row>
        <row r="933">
          <cell r="A933" t="str">
            <v>PI 08</v>
          </cell>
          <cell r="B933" t="str">
            <v>Suporte p/ luminária tipo ZGP401 da Philips ou similar</v>
          </cell>
          <cell r="C933" t="str">
            <v xml:space="preserve"> </v>
          </cell>
          <cell r="D933" t="str">
            <v xml:space="preserve"> </v>
          </cell>
          <cell r="E933" t="str">
            <v>un</v>
          </cell>
          <cell r="G933">
            <v>0</v>
          </cell>
          <cell r="H933">
            <v>81.650000000000006</v>
          </cell>
        </row>
        <row r="934">
          <cell r="A934" t="str">
            <v>PI 09</v>
          </cell>
          <cell r="B934" t="str">
            <v>Lâmpada a vapor de sódio 400W, alta pressão, base E40</v>
          </cell>
          <cell r="C934" t="str">
            <v xml:space="preserve"> </v>
          </cell>
          <cell r="D934" t="str">
            <v xml:space="preserve"> </v>
          </cell>
          <cell r="E934" t="str">
            <v>un</v>
          </cell>
          <cell r="G934">
            <v>0</v>
          </cell>
          <cell r="H934">
            <v>33.35</v>
          </cell>
        </row>
        <row r="935">
          <cell r="A935" t="str">
            <v>PI 10</v>
          </cell>
          <cell r="B935" t="str">
            <v>Lâmpada a vapor de mercúrio 250W, alta pressão, base E40</v>
          </cell>
          <cell r="C935" t="str">
            <v xml:space="preserve"> </v>
          </cell>
          <cell r="D935" t="str">
            <v xml:space="preserve"> </v>
          </cell>
          <cell r="E935" t="str">
            <v>un</v>
          </cell>
          <cell r="G935">
            <v>0</v>
          </cell>
          <cell r="H935">
            <v>28.75</v>
          </cell>
        </row>
        <row r="936">
          <cell r="A936" t="str">
            <v>PI 11</v>
          </cell>
          <cell r="B936" t="str">
            <v>Lâmpada fluorescente compacta 23 W, 220V, ref PL eletrônica  da Philips ou similar</v>
          </cell>
          <cell r="C936" t="str">
            <v xml:space="preserve"> </v>
          </cell>
          <cell r="D936" t="str">
            <v xml:space="preserve"> </v>
          </cell>
          <cell r="E936" t="str">
            <v>un</v>
          </cell>
          <cell r="G936">
            <v>0</v>
          </cell>
          <cell r="H936">
            <v>32.200000000000003</v>
          </cell>
        </row>
        <row r="937">
          <cell r="A937" t="str">
            <v>PI 12</v>
          </cell>
          <cell r="B937" t="str">
            <v>Luminária blindada p/ lâmpada incandescente 100W, ref. WY-10 da Wetzel ou similar</v>
          </cell>
          <cell r="C937" t="str">
            <v xml:space="preserve"> </v>
          </cell>
          <cell r="D937" t="str">
            <v xml:space="preserve"> </v>
          </cell>
          <cell r="E937" t="str">
            <v>un</v>
          </cell>
          <cell r="G937">
            <v>0</v>
          </cell>
          <cell r="H937">
            <v>40.6</v>
          </cell>
        </row>
        <row r="938">
          <cell r="A938" t="str">
            <v>PI 13</v>
          </cell>
          <cell r="B938" t="str">
            <v>Eletroduto de aço 20mm, vara de 3m</v>
          </cell>
          <cell r="C938" t="str">
            <v xml:space="preserve"> </v>
          </cell>
          <cell r="D938" t="str">
            <v xml:space="preserve"> </v>
          </cell>
          <cell r="E938" t="str">
            <v>un</v>
          </cell>
          <cell r="G938">
            <v>0</v>
          </cell>
          <cell r="H938">
            <v>14.49</v>
          </cell>
        </row>
        <row r="939">
          <cell r="A939" t="str">
            <v>PI 14</v>
          </cell>
          <cell r="B939" t="str">
            <v>Caixa de passagem para instalação aparente D=50mm, tipo T</v>
          </cell>
          <cell r="C939" t="str">
            <v xml:space="preserve"> </v>
          </cell>
          <cell r="D939" t="str">
            <v xml:space="preserve"> </v>
          </cell>
          <cell r="E939" t="str">
            <v>un</v>
          </cell>
          <cell r="G939">
            <v>0</v>
          </cell>
          <cell r="H939">
            <v>4.08</v>
          </cell>
        </row>
        <row r="940">
          <cell r="A940" t="str">
            <v>PI 15</v>
          </cell>
          <cell r="B940" t="str">
            <v>Caixa de passagem para instalação aparente D=20mm, tipo LB</v>
          </cell>
          <cell r="C940" t="str">
            <v xml:space="preserve"> </v>
          </cell>
          <cell r="D940" t="str">
            <v xml:space="preserve"> </v>
          </cell>
          <cell r="E940" t="str">
            <v>un</v>
          </cell>
          <cell r="G940">
            <v>0</v>
          </cell>
          <cell r="H940">
            <v>3.62</v>
          </cell>
        </row>
        <row r="941">
          <cell r="A941" t="str">
            <v>PI 16</v>
          </cell>
          <cell r="B941" t="str">
            <v>Caixa de passagem para instalação aparente D=3/4", tipo X</v>
          </cell>
          <cell r="C941" t="str">
            <v xml:space="preserve"> </v>
          </cell>
          <cell r="D941" t="str">
            <v xml:space="preserve"> </v>
          </cell>
          <cell r="E941" t="str">
            <v>un</v>
          </cell>
          <cell r="G941">
            <v>0</v>
          </cell>
          <cell r="H941">
            <v>4.43</v>
          </cell>
        </row>
        <row r="942">
          <cell r="A942" t="str">
            <v>PI 17</v>
          </cell>
          <cell r="B942" t="str">
            <v>Luminária pública pad. CELESC, p/ 1 lâmpada à vapor  merc.80W, ref. HRQ 630 da Philips ou similar</v>
          </cell>
          <cell r="C942" t="str">
            <v xml:space="preserve"> </v>
          </cell>
          <cell r="D942" t="str">
            <v xml:space="preserve"> </v>
          </cell>
          <cell r="E942" t="str">
            <v>un</v>
          </cell>
          <cell r="G942">
            <v>0</v>
          </cell>
          <cell r="H942">
            <v>17.829999999999998</v>
          </cell>
        </row>
        <row r="943">
          <cell r="A943" t="str">
            <v>PI 18</v>
          </cell>
          <cell r="B943" t="str">
            <v>Braço curvo p/ iluminação pública padrão CELESC</v>
          </cell>
          <cell r="C943" t="str">
            <v xml:space="preserve"> </v>
          </cell>
          <cell r="D943" t="str">
            <v xml:space="preserve"> </v>
          </cell>
          <cell r="E943" t="str">
            <v>un</v>
          </cell>
          <cell r="G943">
            <v>0</v>
          </cell>
          <cell r="H943">
            <v>6.33</v>
          </cell>
        </row>
        <row r="944">
          <cell r="A944" t="str">
            <v>PI 19</v>
          </cell>
          <cell r="B944" t="str">
            <v>Reator p/ Lâmpada a vapor de mercúrio, 80W, ref. RVM 80426-02, da Philips ou similar</v>
          </cell>
          <cell r="C944" t="str">
            <v xml:space="preserve"> </v>
          </cell>
          <cell r="D944" t="str">
            <v xml:space="preserve"> </v>
          </cell>
          <cell r="E944" t="str">
            <v>un</v>
          </cell>
          <cell r="G944">
            <v>0</v>
          </cell>
          <cell r="H944">
            <v>21.05</v>
          </cell>
        </row>
        <row r="945">
          <cell r="A945" t="str">
            <v>PI 20</v>
          </cell>
          <cell r="B945" t="str">
            <v>Poste de concreto duplo T 10m, 150 daN</v>
          </cell>
          <cell r="C945" t="str">
            <v xml:space="preserve"> </v>
          </cell>
          <cell r="D945" t="str">
            <v xml:space="preserve"> </v>
          </cell>
          <cell r="E945" t="str">
            <v>un</v>
          </cell>
          <cell r="G945">
            <v>0</v>
          </cell>
          <cell r="H945">
            <v>200</v>
          </cell>
        </row>
        <row r="946">
          <cell r="A946" t="str">
            <v>PI 21</v>
          </cell>
          <cell r="B946" t="str">
            <v>Lâmpada à vapor de mercúrio 80W</v>
          </cell>
          <cell r="C946" t="str">
            <v xml:space="preserve"> </v>
          </cell>
          <cell r="D946" t="str">
            <v xml:space="preserve"> </v>
          </cell>
          <cell r="E946" t="str">
            <v>un</v>
          </cell>
          <cell r="G946">
            <v>0</v>
          </cell>
          <cell r="H946">
            <v>7.82</v>
          </cell>
        </row>
        <row r="947">
          <cell r="A947" t="str">
            <v>PI 22</v>
          </cell>
          <cell r="B947" t="str">
            <v>Base completa com fusível Diazed, 6A, retardado, incluíndo tampa, anel de proteção e ajuste</v>
          </cell>
          <cell r="C947" t="str">
            <v xml:space="preserve"> </v>
          </cell>
          <cell r="D947" t="str">
            <v xml:space="preserve"> </v>
          </cell>
          <cell r="E947" t="str">
            <v>un</v>
          </cell>
          <cell r="G947">
            <v>0</v>
          </cell>
          <cell r="H947">
            <v>8.6300000000000008</v>
          </cell>
        </row>
        <row r="948">
          <cell r="A948" t="str">
            <v>PI 23</v>
          </cell>
          <cell r="B948" t="str">
            <v>Contator tripolar a seco, p/ corrente alternada - 55 A, para uso em rede 380/220V - 60Hz</v>
          </cell>
          <cell r="C948" t="str">
            <v xml:space="preserve"> </v>
          </cell>
          <cell r="D948" t="str">
            <v xml:space="preserve"> </v>
          </cell>
          <cell r="E948" t="str">
            <v>un</v>
          </cell>
          <cell r="G948">
            <v>0</v>
          </cell>
          <cell r="H948">
            <v>234.6</v>
          </cell>
        </row>
        <row r="949">
          <cell r="A949" t="str">
            <v>PI 24</v>
          </cell>
          <cell r="B949" t="str">
            <v>Fita elétrica auto fusão a base de borracha EPR</v>
          </cell>
          <cell r="C949" t="str">
            <v xml:space="preserve"> </v>
          </cell>
          <cell r="D949" t="str">
            <v xml:space="preserve"> </v>
          </cell>
          <cell r="E949" t="str">
            <v>un</v>
          </cell>
          <cell r="G949">
            <v>0</v>
          </cell>
          <cell r="H949">
            <v>6.39</v>
          </cell>
        </row>
        <row r="950">
          <cell r="A950" t="str">
            <v>PI 25</v>
          </cell>
          <cell r="B950" t="str">
            <v>Fita adesiva plástica isolante</v>
          </cell>
          <cell r="C950" t="str">
            <v xml:space="preserve"> </v>
          </cell>
          <cell r="D950" t="str">
            <v xml:space="preserve"> </v>
          </cell>
          <cell r="E950" t="str">
            <v>un</v>
          </cell>
          <cell r="G950">
            <v>0</v>
          </cell>
          <cell r="H950">
            <v>3.84</v>
          </cell>
        </row>
        <row r="951">
          <cell r="A951" t="str">
            <v>PI 26</v>
          </cell>
          <cell r="B951" t="str">
            <v>Relé fotoelétrico c/ suporte para fixação galv. com furo 18mm</v>
          </cell>
          <cell r="C951" t="str">
            <v xml:space="preserve"> </v>
          </cell>
          <cell r="D951" t="str">
            <v xml:space="preserve"> </v>
          </cell>
          <cell r="E951" t="str">
            <v>un</v>
          </cell>
          <cell r="G951">
            <v>0</v>
          </cell>
          <cell r="H951">
            <v>11.5</v>
          </cell>
        </row>
        <row r="952">
          <cell r="A952" t="str">
            <v>PI 27</v>
          </cell>
          <cell r="B952" t="str">
            <v>Cabo isolado p/ 1000V, bitola 35mm²</v>
          </cell>
          <cell r="C952" t="str">
            <v xml:space="preserve"> </v>
          </cell>
          <cell r="D952" t="str">
            <v xml:space="preserve"> </v>
          </cell>
          <cell r="E952" t="str">
            <v>m</v>
          </cell>
          <cell r="G952">
            <v>0</v>
          </cell>
          <cell r="H952">
            <v>1.55</v>
          </cell>
        </row>
        <row r="953">
          <cell r="A953" t="str">
            <v>PI 28</v>
          </cell>
          <cell r="B953" t="str">
            <v>Eletroduto de aço tipo pesado 100mm</v>
          </cell>
          <cell r="C953" t="str">
            <v xml:space="preserve"> </v>
          </cell>
          <cell r="D953" t="str">
            <v xml:space="preserve"> </v>
          </cell>
          <cell r="E953" t="str">
            <v>m</v>
          </cell>
          <cell r="G953">
            <v>0</v>
          </cell>
          <cell r="H953">
            <v>28.55</v>
          </cell>
        </row>
        <row r="954">
          <cell r="A954" t="str">
            <v>PI 29</v>
          </cell>
          <cell r="B954" t="str">
            <v>Curva em alumínio fundido de alta resistência, fixação por encaixe,50mm</v>
          </cell>
          <cell r="C954" t="str">
            <v xml:space="preserve"> </v>
          </cell>
          <cell r="D954" t="str">
            <v xml:space="preserve"> </v>
          </cell>
          <cell r="E954" t="str">
            <v>un</v>
          </cell>
          <cell r="G954">
            <v>0</v>
          </cell>
          <cell r="H954">
            <v>18.75</v>
          </cell>
        </row>
        <row r="955">
          <cell r="A955" t="str">
            <v>PI 30</v>
          </cell>
          <cell r="B955" t="str">
            <v>Haste para aterramento aço-cobre D 13x2400mm</v>
          </cell>
          <cell r="C955" t="str">
            <v xml:space="preserve"> </v>
          </cell>
          <cell r="D955" t="str">
            <v xml:space="preserve"> </v>
          </cell>
          <cell r="E955" t="str">
            <v>un</v>
          </cell>
          <cell r="G955">
            <v>0</v>
          </cell>
          <cell r="H955">
            <v>6.04</v>
          </cell>
        </row>
        <row r="956">
          <cell r="A956" t="str">
            <v>PI 31</v>
          </cell>
          <cell r="B956" t="str">
            <v>Cabo de cobre nú meio duro, 7 fios 2AWG</v>
          </cell>
          <cell r="C956" t="str">
            <v xml:space="preserve"> </v>
          </cell>
          <cell r="D956" t="str">
            <v xml:space="preserve"> </v>
          </cell>
          <cell r="E956" t="str">
            <v>kg</v>
          </cell>
          <cell r="G956">
            <v>0</v>
          </cell>
          <cell r="H956">
            <v>7.02</v>
          </cell>
        </row>
        <row r="957">
          <cell r="A957" t="str">
            <v>PI 32</v>
          </cell>
          <cell r="B957" t="str">
            <v>Conetor paralelo, liga alumínio tronco 1/0-4 AWG e derivação 2-4AWG</v>
          </cell>
          <cell r="C957" t="str">
            <v xml:space="preserve"> </v>
          </cell>
          <cell r="D957" t="str">
            <v xml:space="preserve"> </v>
          </cell>
          <cell r="E957" t="str">
            <v>un</v>
          </cell>
          <cell r="G957">
            <v>0</v>
          </cell>
          <cell r="H957">
            <v>1.04</v>
          </cell>
        </row>
        <row r="958">
          <cell r="A958" t="str">
            <v>PI 33</v>
          </cell>
          <cell r="B958" t="str">
            <v>Tubo de aço galvanizado, vara de 6m e 50mm</v>
          </cell>
          <cell r="C958" t="str">
            <v xml:space="preserve"> </v>
          </cell>
          <cell r="D958" t="str">
            <v xml:space="preserve"> </v>
          </cell>
          <cell r="E958" t="str">
            <v>un</v>
          </cell>
          <cell r="G958">
            <v>0</v>
          </cell>
          <cell r="H958">
            <v>74.06</v>
          </cell>
        </row>
        <row r="959">
          <cell r="A959" t="str">
            <v>PI 34</v>
          </cell>
          <cell r="B959" t="str">
            <v>Construção de caixa tipo SP, ou pré-instalada com as mesmas características</v>
          </cell>
          <cell r="C959" t="str">
            <v xml:space="preserve"> </v>
          </cell>
          <cell r="D959" t="str">
            <v xml:space="preserve"> </v>
          </cell>
          <cell r="E959" t="str">
            <v>un</v>
          </cell>
          <cell r="G959">
            <v>0</v>
          </cell>
          <cell r="H959">
            <v>180</v>
          </cell>
        </row>
        <row r="960">
          <cell r="A960" t="str">
            <v>PI 35</v>
          </cell>
          <cell r="B960" t="str">
            <v>Construção de embasamento p/ poste tipo engastado, 20m de altura</v>
          </cell>
          <cell r="C960" t="str">
            <v xml:space="preserve"> </v>
          </cell>
          <cell r="D960" t="str">
            <v xml:space="preserve"> </v>
          </cell>
          <cell r="E960" t="str">
            <v>un</v>
          </cell>
          <cell r="G960">
            <v>0</v>
          </cell>
          <cell r="H960">
            <v>494</v>
          </cell>
        </row>
        <row r="961">
          <cell r="A961" t="str">
            <v>PI 36</v>
          </cell>
          <cell r="B961" t="str">
            <v>Construção de embasamento p/ poste tipo engastado, concreto duplo T, 10m de altura</v>
          </cell>
          <cell r="C961" t="str">
            <v xml:space="preserve"> </v>
          </cell>
          <cell r="D961" t="str">
            <v xml:space="preserve"> </v>
          </cell>
          <cell r="E961" t="str">
            <v>un</v>
          </cell>
          <cell r="G961">
            <v>0</v>
          </cell>
          <cell r="H961">
            <v>285</v>
          </cell>
        </row>
        <row r="962">
          <cell r="A962" t="str">
            <v>PI 37</v>
          </cell>
          <cell r="B962" t="str">
            <v>Lançamento de cabos em dutos de aço, classe 1000V, circuito trifásico mais neutro, e monofásico</v>
          </cell>
          <cell r="C962" t="str">
            <v xml:space="preserve"> </v>
          </cell>
          <cell r="D962" t="str">
            <v xml:space="preserve"> </v>
          </cell>
          <cell r="E962" t="str">
            <v>m</v>
          </cell>
          <cell r="G962">
            <v>0</v>
          </cell>
          <cell r="H962">
            <v>4</v>
          </cell>
        </row>
        <row r="963">
          <cell r="A963" t="str">
            <v>PI 38</v>
          </cell>
          <cell r="B963" t="str">
            <v>Confecção de emendas retas ou derivação em cabos classe 1000V, c/ conector à compressão</v>
          </cell>
          <cell r="C963" t="str">
            <v xml:space="preserve"> </v>
          </cell>
          <cell r="D963" t="str">
            <v xml:space="preserve"> </v>
          </cell>
          <cell r="E963" t="str">
            <v>un</v>
          </cell>
          <cell r="G963">
            <v>0</v>
          </cell>
          <cell r="H963">
            <v>4.5</v>
          </cell>
        </row>
        <row r="964">
          <cell r="A964" t="str">
            <v>PI 39</v>
          </cell>
          <cell r="B964" t="str">
            <v>Fixação de haste de terra e conexão ao neutro</v>
          </cell>
          <cell r="C964" t="str">
            <v xml:space="preserve"> </v>
          </cell>
          <cell r="D964" t="str">
            <v xml:space="preserve"> </v>
          </cell>
          <cell r="E964" t="str">
            <v>un</v>
          </cell>
          <cell r="G964">
            <v>0</v>
          </cell>
          <cell r="H964">
            <v>35</v>
          </cell>
        </row>
        <row r="965">
          <cell r="A965" t="str">
            <v>PI 40</v>
          </cell>
          <cell r="B965" t="str">
            <v>Montagem eletromecân.de iluminação a 17,5m de alt., formada p/2 pétalas, c/ fixação dos equip.</v>
          </cell>
          <cell r="C965" t="str">
            <v xml:space="preserve"> </v>
          </cell>
          <cell r="D965" t="str">
            <v xml:space="preserve"> </v>
          </cell>
          <cell r="E965" t="str">
            <v>un</v>
          </cell>
          <cell r="G965">
            <v>0</v>
          </cell>
          <cell r="H965">
            <v>550</v>
          </cell>
        </row>
        <row r="966">
          <cell r="A966" t="str">
            <v>PI 41</v>
          </cell>
          <cell r="B966" t="str">
            <v>Instalação de tubo de aço vara de 6m e curva de entrada de cabos na lateral do poste c/ fix. dutos</v>
          </cell>
          <cell r="C966" t="str">
            <v xml:space="preserve"> </v>
          </cell>
          <cell r="D966" t="str">
            <v xml:space="preserve"> </v>
          </cell>
          <cell r="E966" t="str">
            <v>un</v>
          </cell>
          <cell r="G966">
            <v>0</v>
          </cell>
          <cell r="H966">
            <v>200</v>
          </cell>
        </row>
        <row r="967">
          <cell r="A967" t="str">
            <v>PI 42</v>
          </cell>
          <cell r="B967" t="str">
            <v>Instalação de poste de aço de 20m de altura engastado</v>
          </cell>
          <cell r="C967" t="str">
            <v xml:space="preserve"> </v>
          </cell>
          <cell r="D967" t="str">
            <v xml:space="preserve"> </v>
          </cell>
          <cell r="E967" t="str">
            <v>un</v>
          </cell>
          <cell r="G967">
            <v>0</v>
          </cell>
          <cell r="H967">
            <v>250</v>
          </cell>
        </row>
        <row r="968">
          <cell r="A968" t="str">
            <v>PI 43</v>
          </cell>
          <cell r="B968" t="str">
            <v>Travessia de pista asfáltica p/ lançamento dutos aço tipo pesado 100mm</v>
          </cell>
          <cell r="C968" t="str">
            <v xml:space="preserve"> </v>
          </cell>
          <cell r="D968" t="str">
            <v xml:space="preserve"> </v>
          </cell>
          <cell r="E968" t="str">
            <v>m</v>
          </cell>
          <cell r="G968">
            <v>0</v>
          </cell>
          <cell r="H968">
            <v>70</v>
          </cell>
        </row>
        <row r="969">
          <cell r="A969" t="str">
            <v>PI 44</v>
          </cell>
          <cell r="B969" t="str">
            <v>Montagem eletromecânica de luminária 10,0m de altura, c/ fixação dos equip.e conexões elétricos</v>
          </cell>
          <cell r="C969" t="str">
            <v xml:space="preserve"> </v>
          </cell>
          <cell r="D969" t="str">
            <v xml:space="preserve"> </v>
          </cell>
          <cell r="E969" t="str">
            <v>un</v>
          </cell>
          <cell r="G969">
            <v>0</v>
          </cell>
          <cell r="H969">
            <v>60</v>
          </cell>
        </row>
        <row r="970">
          <cell r="A970" t="str">
            <v>PI 45</v>
          </cell>
          <cell r="B970" t="str">
            <v>Montagem eletromecânica de luminária padrão CELESC em poste de 11m de altura, duplo T,c/ fixação dos equip.e conexões elétricos</v>
          </cell>
          <cell r="C970" t="str">
            <v xml:space="preserve"> </v>
          </cell>
          <cell r="D970" t="str">
            <v xml:space="preserve"> </v>
          </cell>
          <cell r="E970" t="str">
            <v>un</v>
          </cell>
          <cell r="G970">
            <v>0</v>
          </cell>
          <cell r="H970">
            <v>35</v>
          </cell>
        </row>
        <row r="971">
          <cell r="A971" t="str">
            <v>PI 46</v>
          </cell>
          <cell r="B971" t="str">
            <v>Fixação de eletroduto de aço vara 3m ao longo das passarelas</v>
          </cell>
          <cell r="C971" t="str">
            <v xml:space="preserve"> </v>
          </cell>
          <cell r="D971" t="str">
            <v xml:space="preserve"> </v>
          </cell>
          <cell r="E971" t="str">
            <v>un</v>
          </cell>
          <cell r="G971">
            <v>0</v>
          </cell>
          <cell r="H971">
            <v>30</v>
          </cell>
        </row>
        <row r="972">
          <cell r="A972" t="str">
            <v>PI 47</v>
          </cell>
          <cell r="B972" t="str">
            <v>Poste de concreto duplo T, 10/300 daN</v>
          </cell>
          <cell r="C972" t="str">
            <v xml:space="preserve"> </v>
          </cell>
          <cell r="D972" t="str">
            <v xml:space="preserve"> </v>
          </cell>
          <cell r="E972" t="str">
            <v>un</v>
          </cell>
          <cell r="G972">
            <v>0</v>
          </cell>
          <cell r="H972">
            <v>215.6</v>
          </cell>
        </row>
        <row r="973">
          <cell r="A973" t="str">
            <v>PI 48</v>
          </cell>
          <cell r="B973" t="str">
            <v>Armação secundária p/ 2 estribo</v>
          </cell>
          <cell r="C973" t="str">
            <v xml:space="preserve"> </v>
          </cell>
          <cell r="D973" t="str">
            <v xml:space="preserve"> </v>
          </cell>
          <cell r="E973" t="str">
            <v>un</v>
          </cell>
          <cell r="G973">
            <v>0</v>
          </cell>
          <cell r="H973">
            <v>7.5</v>
          </cell>
        </row>
        <row r="974">
          <cell r="A974" t="str">
            <v>PI 49</v>
          </cell>
          <cell r="B974" t="str">
            <v>Armação secundária p/ 1 estribo</v>
          </cell>
          <cell r="C974" t="str">
            <v xml:space="preserve"> </v>
          </cell>
          <cell r="D974" t="str">
            <v xml:space="preserve"> </v>
          </cell>
          <cell r="E974" t="str">
            <v>un</v>
          </cell>
          <cell r="G974">
            <v>0</v>
          </cell>
          <cell r="H974">
            <v>3.5</v>
          </cell>
        </row>
        <row r="975">
          <cell r="A975" t="str">
            <v>PI 50</v>
          </cell>
          <cell r="B975" t="str">
            <v>Cabo isolado, de alumínio singelo, bitola 4 mm² - estimada</v>
          </cell>
          <cell r="C975" t="str">
            <v xml:space="preserve"> </v>
          </cell>
          <cell r="D975" t="str">
            <v xml:space="preserve"> </v>
          </cell>
          <cell r="E975" t="str">
            <v>m</v>
          </cell>
          <cell r="G975">
            <v>0</v>
          </cell>
          <cell r="H975">
            <v>0.35</v>
          </cell>
        </row>
        <row r="976">
          <cell r="A976" t="str">
            <v>PI 51</v>
          </cell>
          <cell r="B976" t="str">
            <v>Eletoduto de PVC corrugado tipo Kanalex ou similar, 50 mm</v>
          </cell>
          <cell r="C976" t="str">
            <v xml:space="preserve"> </v>
          </cell>
          <cell r="D976" t="str">
            <v xml:space="preserve"> </v>
          </cell>
          <cell r="E976" t="str">
            <v>m</v>
          </cell>
          <cell r="G976">
            <v>0</v>
          </cell>
          <cell r="H976">
            <v>3.02</v>
          </cell>
        </row>
        <row r="977">
          <cell r="A977" t="str">
            <v>PI 52</v>
          </cell>
          <cell r="B977" t="str">
            <v>Luminária IMB C-300 ou similar</v>
          </cell>
          <cell r="C977" t="str">
            <v xml:space="preserve"> </v>
          </cell>
          <cell r="D977" t="str">
            <v xml:space="preserve"> </v>
          </cell>
          <cell r="E977" t="str">
            <v>un</v>
          </cell>
          <cell r="G977">
            <v>0</v>
          </cell>
          <cell r="H977">
            <v>410</v>
          </cell>
        </row>
        <row r="978">
          <cell r="A978" t="str">
            <v>PI 53</v>
          </cell>
          <cell r="B978" t="str">
            <v>Cabo isolado p/ 1000V, de alumínio, singelo, cor preto, bitola 35 mm² (XLPE) est.</v>
          </cell>
          <cell r="C978" t="str">
            <v xml:space="preserve"> </v>
          </cell>
          <cell r="D978" t="str">
            <v xml:space="preserve"> </v>
          </cell>
          <cell r="E978" t="str">
            <v>m</v>
          </cell>
          <cell r="G978">
            <v>0</v>
          </cell>
          <cell r="H978">
            <v>5.0999999999999996</v>
          </cell>
        </row>
        <row r="979">
          <cell r="A979" t="str">
            <v>PI 54</v>
          </cell>
          <cell r="B979" t="str">
            <v>Eletroduto de PVC corrugado tipo Kanalex ou similar, D=100mm</v>
          </cell>
          <cell r="C979" t="str">
            <v xml:space="preserve"> </v>
          </cell>
          <cell r="D979" t="str">
            <v xml:space="preserve"> </v>
          </cell>
          <cell r="E979" t="str">
            <v>m</v>
          </cell>
          <cell r="G979">
            <v>0</v>
          </cell>
          <cell r="H979">
            <v>4.95</v>
          </cell>
        </row>
        <row r="980">
          <cell r="A980" t="str">
            <v>PI 55</v>
          </cell>
          <cell r="B980" t="str">
            <v>Cabo de cobre nú, 25 mm²</v>
          </cell>
          <cell r="C980" t="str">
            <v xml:space="preserve"> </v>
          </cell>
          <cell r="D980" t="str">
            <v xml:space="preserve"> </v>
          </cell>
          <cell r="E980" t="str">
            <v>m</v>
          </cell>
          <cell r="G980">
            <v>0</v>
          </cell>
          <cell r="H980">
            <v>1.1499999999999999</v>
          </cell>
        </row>
        <row r="981">
          <cell r="A981" t="str">
            <v>PI 56</v>
          </cell>
          <cell r="B981" t="str">
            <v>Cabo isolado p/ 1000V, 4 mm² de alumínio</v>
          </cell>
          <cell r="C981" t="str">
            <v xml:space="preserve"> </v>
          </cell>
          <cell r="D981" t="str">
            <v xml:space="preserve"> </v>
          </cell>
          <cell r="E981" t="str">
            <v>m</v>
          </cell>
          <cell r="G981">
            <v>0</v>
          </cell>
          <cell r="H981">
            <v>0.37</v>
          </cell>
        </row>
        <row r="982">
          <cell r="A982" t="str">
            <v>PI 57</v>
          </cell>
          <cell r="B982" t="str">
            <v>Lançamento de cabos em eletroduto de PVC corrugado</v>
          </cell>
          <cell r="C982" t="str">
            <v xml:space="preserve"> </v>
          </cell>
          <cell r="D982" t="str">
            <v xml:space="preserve"> </v>
          </cell>
          <cell r="E982" t="str">
            <v>m</v>
          </cell>
          <cell r="G982">
            <v>0</v>
          </cell>
          <cell r="H982">
            <v>3</v>
          </cell>
        </row>
        <row r="983">
          <cell r="A983" t="str">
            <v>PI 58</v>
          </cell>
          <cell r="B983" t="str">
            <v>Fixação de caixas de passagem p/ instalação aparente D=20mm</v>
          </cell>
          <cell r="C983" t="str">
            <v xml:space="preserve"> </v>
          </cell>
          <cell r="D983" t="str">
            <v xml:space="preserve"> </v>
          </cell>
          <cell r="E983" t="str">
            <v>un</v>
          </cell>
          <cell r="G983">
            <v>0</v>
          </cell>
          <cell r="H983">
            <v>10</v>
          </cell>
        </row>
        <row r="984">
          <cell r="A984" t="str">
            <v>PI 59</v>
          </cell>
          <cell r="B984" t="str">
            <v>Instalação de luminária blindada para lâmpada a vapor de mercúrio 250W</v>
          </cell>
          <cell r="C984" t="str">
            <v xml:space="preserve"> </v>
          </cell>
          <cell r="D984" t="str">
            <v xml:space="preserve"> </v>
          </cell>
          <cell r="E984" t="str">
            <v>un</v>
          </cell>
          <cell r="G984">
            <v>0</v>
          </cell>
          <cell r="H984">
            <v>20</v>
          </cell>
        </row>
        <row r="985">
          <cell r="A985" t="str">
            <v>PI 60</v>
          </cell>
          <cell r="B985" t="str">
            <v>Lâmpada a vapor de mercúrio 250W</v>
          </cell>
          <cell r="C985" t="str">
            <v xml:space="preserve"> </v>
          </cell>
          <cell r="D985" t="str">
            <v xml:space="preserve"> </v>
          </cell>
          <cell r="E985" t="str">
            <v>un</v>
          </cell>
          <cell r="G985">
            <v>0</v>
          </cell>
          <cell r="H985">
            <v>16.3</v>
          </cell>
        </row>
        <row r="986">
          <cell r="A986" t="str">
            <v>PI 61</v>
          </cell>
          <cell r="B986" t="str">
            <v>Isolador de roldana</v>
          </cell>
          <cell r="C986" t="str">
            <v xml:space="preserve"> </v>
          </cell>
          <cell r="D986" t="str">
            <v xml:space="preserve"> </v>
          </cell>
          <cell r="E986" t="str">
            <v>un</v>
          </cell>
          <cell r="G986">
            <v>0</v>
          </cell>
          <cell r="H986">
            <v>4.5</v>
          </cell>
        </row>
        <row r="987">
          <cell r="A987" t="str">
            <v>PI 62</v>
          </cell>
          <cell r="B987" t="str">
            <v>Caixa de passagem para instalação aparente D=20mm, tipo T</v>
          </cell>
          <cell r="C987" t="str">
            <v xml:space="preserve"> </v>
          </cell>
          <cell r="D987" t="str">
            <v xml:space="preserve"> </v>
          </cell>
          <cell r="E987" t="str">
            <v>un</v>
          </cell>
          <cell r="G987">
            <v>0</v>
          </cell>
          <cell r="H987">
            <v>20</v>
          </cell>
        </row>
        <row r="988">
          <cell r="A988" t="str">
            <v>PI 63</v>
          </cell>
          <cell r="B988" t="str">
            <v>Eletroduto de aço galvanizado, d=50mm, vara de 3m</v>
          </cell>
          <cell r="C988" t="str">
            <v xml:space="preserve"> </v>
          </cell>
          <cell r="D988" t="str">
            <v xml:space="preserve"> </v>
          </cell>
          <cell r="E988" t="str">
            <v>un</v>
          </cell>
          <cell r="G988">
            <v>0</v>
          </cell>
          <cell r="H988">
            <v>40</v>
          </cell>
        </row>
        <row r="989">
          <cell r="A989" t="str">
            <v>PI 64</v>
          </cell>
          <cell r="B989" t="str">
            <v>Caixa de passagem p/ instalação aparente, D=50mm, tipo E</v>
          </cell>
          <cell r="C989" t="str">
            <v xml:space="preserve"> </v>
          </cell>
          <cell r="D989" t="str">
            <v xml:space="preserve"> </v>
          </cell>
          <cell r="E989" t="str">
            <v>un</v>
          </cell>
          <cell r="G989">
            <v>0</v>
          </cell>
          <cell r="H989">
            <v>20</v>
          </cell>
        </row>
        <row r="990">
          <cell r="A990" t="str">
            <v>PI 65</v>
          </cell>
          <cell r="B990" t="str">
            <v>Cabo de alumínio 1/0</v>
          </cell>
          <cell r="C990" t="str">
            <v xml:space="preserve"> </v>
          </cell>
          <cell r="D990" t="str">
            <v xml:space="preserve"> </v>
          </cell>
          <cell r="E990" t="str">
            <v>m</v>
          </cell>
          <cell r="G990">
            <v>0</v>
          </cell>
          <cell r="H990">
            <v>1.7</v>
          </cell>
        </row>
        <row r="991">
          <cell r="A991" t="str">
            <v>PI 66</v>
          </cell>
          <cell r="B991" t="str">
            <v>Cabo isolado p/ 1000 V, 6 mm2 de alumínio</v>
          </cell>
          <cell r="C991" t="str">
            <v xml:space="preserve"> </v>
          </cell>
          <cell r="D991" t="str">
            <v xml:space="preserve"> </v>
          </cell>
          <cell r="E991" t="str">
            <v>m</v>
          </cell>
          <cell r="G991">
            <v>0</v>
          </cell>
          <cell r="H991">
            <v>1</v>
          </cell>
        </row>
        <row r="992">
          <cell r="A992" t="str">
            <v>PI 67</v>
          </cell>
          <cell r="B992" t="str">
            <v>Cabo isolado p/ 1000 V, 2,5 mm2 de alumínio</v>
          </cell>
          <cell r="C992" t="str">
            <v xml:space="preserve"> </v>
          </cell>
          <cell r="D992" t="str">
            <v xml:space="preserve"> </v>
          </cell>
          <cell r="E992" t="str">
            <v>m</v>
          </cell>
          <cell r="G992">
            <v>0</v>
          </cell>
          <cell r="H992">
            <v>0.6</v>
          </cell>
        </row>
        <row r="993">
          <cell r="A993" t="str">
            <v>PI 68</v>
          </cell>
          <cell r="B993" t="str">
            <v>Instalação poste metálico c/ base, 10m de altura na lateral do viaduto</v>
          </cell>
          <cell r="C993" t="str">
            <v xml:space="preserve"> </v>
          </cell>
          <cell r="D993" t="str">
            <v xml:space="preserve"> </v>
          </cell>
          <cell r="E993" t="str">
            <v>un</v>
          </cell>
          <cell r="G993">
            <v>0</v>
          </cell>
          <cell r="H993">
            <v>100</v>
          </cell>
        </row>
        <row r="994">
          <cell r="A994" t="str">
            <v>PI 69</v>
          </cell>
          <cell r="B994" t="str">
            <v>Instalação de poste concreto duplo T, 10m de altura, engastado</v>
          </cell>
          <cell r="C994" t="str">
            <v xml:space="preserve"> </v>
          </cell>
          <cell r="D994" t="str">
            <v xml:space="preserve"> </v>
          </cell>
          <cell r="E994" t="str">
            <v>un</v>
          </cell>
          <cell r="G994">
            <v>0</v>
          </cell>
          <cell r="H994">
            <v>200</v>
          </cell>
        </row>
        <row r="995">
          <cell r="A995" t="str">
            <v>PI 70</v>
          </cell>
          <cell r="B995" t="str">
            <v>Fixação de eletroduto de aço vara 6m ao longo das passarelas</v>
          </cell>
          <cell r="C995" t="str">
            <v xml:space="preserve"> </v>
          </cell>
          <cell r="D995" t="str">
            <v xml:space="preserve"> </v>
          </cell>
          <cell r="E995" t="str">
            <v>un</v>
          </cell>
          <cell r="G995">
            <v>0</v>
          </cell>
          <cell r="H995">
            <v>300</v>
          </cell>
        </row>
        <row r="996">
          <cell r="A996" t="str">
            <v>PI 71</v>
          </cell>
          <cell r="B996" t="str">
            <v>Cabo isolado p/ 1000V, de alumínio, singelo, cor preto, bitola 25 mm² (XLPE) est.</v>
          </cell>
          <cell r="C996" t="str">
            <v xml:space="preserve"> </v>
          </cell>
          <cell r="D996" t="str">
            <v xml:space="preserve"> </v>
          </cell>
          <cell r="E996" t="str">
            <v>m</v>
          </cell>
          <cell r="G996">
            <v>0</v>
          </cell>
          <cell r="H996">
            <v>4.62</v>
          </cell>
        </row>
        <row r="997">
          <cell r="A997" t="str">
            <v>PI 72</v>
          </cell>
          <cell r="B997" t="str">
            <v>Eletroduto de aço 1.1/4" (vara de 3m), na passarela, conforme projeto</v>
          </cell>
          <cell r="E997" t="str">
            <v>m</v>
          </cell>
          <cell r="H997">
            <v>18</v>
          </cell>
        </row>
        <row r="998">
          <cell r="A998" t="str">
            <v>PI 73</v>
          </cell>
          <cell r="B998" t="str">
            <v>Reator de alto fator externo c/ignitor p/ lâmpada a vapor de mercúrio,  da Entral ou similar</v>
          </cell>
          <cell r="C998" t="str">
            <v xml:space="preserve"> </v>
          </cell>
          <cell r="D998" t="str">
            <v xml:space="preserve"> </v>
          </cell>
          <cell r="E998" t="str">
            <v>un</v>
          </cell>
          <cell r="G998">
            <v>0</v>
          </cell>
          <cell r="H998">
            <v>37</v>
          </cell>
        </row>
        <row r="999">
          <cell r="A999" t="str">
            <v>PI 74</v>
          </cell>
          <cell r="B999" t="str">
            <v>Chave de iluminação pública</v>
          </cell>
          <cell r="C999" t="str">
            <v xml:space="preserve"> </v>
          </cell>
          <cell r="D999" t="str">
            <v xml:space="preserve"> </v>
          </cell>
          <cell r="E999" t="str">
            <v>un</v>
          </cell>
          <cell r="G999">
            <v>0</v>
          </cell>
          <cell r="H999">
            <v>95</v>
          </cell>
        </row>
        <row r="1000">
          <cell r="A1000" t="str">
            <v>PI 75</v>
          </cell>
          <cell r="B1000" t="str">
            <v>Montagem eletromecânica de luminária 5m de altura, c/fixação dos equipam.e conexões elét.</v>
          </cell>
          <cell r="E1000" t="str">
            <v>un</v>
          </cell>
          <cell r="G1000">
            <v>0</v>
          </cell>
          <cell r="H1000">
            <v>67.08</v>
          </cell>
        </row>
        <row r="1002">
          <cell r="A1002" t="str">
            <v>5.2</v>
          </cell>
          <cell r="B1002" t="str">
            <v>REMANEJAMENTO DE REDES PÚBLICAS</v>
          </cell>
          <cell r="G1002">
            <v>0</v>
          </cell>
        </row>
        <row r="1003">
          <cell r="A1003" t="str">
            <v>R1</v>
          </cell>
          <cell r="B1003" t="str">
            <v>Remanejamento de Rede de Baixa Tensão (220/380V)</v>
          </cell>
          <cell r="C1003" t="str">
            <v xml:space="preserve"> </v>
          </cell>
          <cell r="D1003" t="str">
            <v xml:space="preserve"> </v>
          </cell>
          <cell r="E1003" t="str">
            <v>m</v>
          </cell>
          <cell r="G1003">
            <v>0</v>
          </cell>
          <cell r="H1003">
            <v>4.7</v>
          </cell>
        </row>
        <row r="1004">
          <cell r="A1004" t="str">
            <v>R2</v>
          </cell>
          <cell r="B1004" t="str">
            <v>Remanejamento de Rede de Alta Tensão (138kV)</v>
          </cell>
          <cell r="C1004" t="str">
            <v xml:space="preserve"> </v>
          </cell>
          <cell r="D1004" t="str">
            <v xml:space="preserve"> </v>
          </cell>
          <cell r="E1004" t="str">
            <v>m</v>
          </cell>
          <cell r="G1004">
            <v>0</v>
          </cell>
          <cell r="H1004">
            <v>6.2</v>
          </cell>
        </row>
        <row r="1005">
          <cell r="A1005" t="str">
            <v>R3</v>
          </cell>
          <cell r="B1005" t="str">
            <v>Remanejamento de Rede de Telefonia</v>
          </cell>
          <cell r="C1005" t="str">
            <v xml:space="preserve"> </v>
          </cell>
          <cell r="D1005" t="str">
            <v xml:space="preserve"> </v>
          </cell>
          <cell r="E1005" t="str">
            <v>m</v>
          </cell>
          <cell r="G1005">
            <v>0</v>
          </cell>
          <cell r="H1005">
            <v>2</v>
          </cell>
        </row>
        <row r="1006">
          <cell r="A1006" t="str">
            <v>R4</v>
          </cell>
          <cell r="B1006" t="str">
            <v>Remanejamento de Rede de Alta e Baixa Tensão</v>
          </cell>
          <cell r="C1006" t="str">
            <v xml:space="preserve"> </v>
          </cell>
          <cell r="D1006" t="str">
            <v xml:space="preserve"> </v>
          </cell>
          <cell r="E1006" t="str">
            <v>m</v>
          </cell>
          <cell r="G1006">
            <v>0</v>
          </cell>
          <cell r="H1006">
            <v>10.9</v>
          </cell>
        </row>
        <row r="1007">
          <cell r="A1007" t="str">
            <v>R5</v>
          </cell>
          <cell r="B1007" t="str">
            <v>Remanejamento de Rede de Alta e Baixa Tensão e Telefonia</v>
          </cell>
          <cell r="C1007" t="str">
            <v xml:space="preserve"> </v>
          </cell>
          <cell r="D1007" t="str">
            <v xml:space="preserve"> </v>
          </cell>
          <cell r="E1007" t="str">
            <v>m</v>
          </cell>
          <cell r="G1007">
            <v>0</v>
          </cell>
          <cell r="H1007">
            <v>12.9</v>
          </cell>
        </row>
        <row r="1008">
          <cell r="A1008" t="str">
            <v>R6</v>
          </cell>
          <cell r="B1008" t="str">
            <v>Remanejamento de Rede de Alta Tensão  e Telefonia</v>
          </cell>
          <cell r="C1008" t="str">
            <v xml:space="preserve"> </v>
          </cell>
          <cell r="D1008" t="str">
            <v xml:space="preserve"> </v>
          </cell>
          <cell r="E1008" t="str">
            <v>m</v>
          </cell>
          <cell r="G1008">
            <v>0</v>
          </cell>
          <cell r="H1008">
            <v>8.1999999999999993</v>
          </cell>
        </row>
        <row r="1009">
          <cell r="A1009" t="str">
            <v>R7</v>
          </cell>
          <cell r="B1009" t="str">
            <v>Remanejamento de Rede de Baixa Tensão e Telefonia</v>
          </cell>
          <cell r="C1009" t="str">
            <v xml:space="preserve"> </v>
          </cell>
          <cell r="D1009" t="str">
            <v xml:space="preserve"> </v>
          </cell>
          <cell r="E1009" t="str">
            <v>m</v>
          </cell>
          <cell r="G1009">
            <v>0</v>
          </cell>
          <cell r="H1009">
            <v>6.7</v>
          </cell>
        </row>
        <row r="1010">
          <cell r="A1010" t="str">
            <v>R8</v>
          </cell>
          <cell r="B1010" t="str">
            <v>Remanejamento de Poste de Concreto 9/150</v>
          </cell>
          <cell r="C1010" t="str">
            <v xml:space="preserve"> </v>
          </cell>
          <cell r="D1010" t="str">
            <v xml:space="preserve"> </v>
          </cell>
          <cell r="E1010" t="str">
            <v>un</v>
          </cell>
          <cell r="G1010">
            <v>0</v>
          </cell>
          <cell r="H1010">
            <v>75</v>
          </cell>
        </row>
        <row r="1011">
          <cell r="A1011" t="str">
            <v>R9</v>
          </cell>
          <cell r="B1011" t="str">
            <v>Remanejamento de Poste de Concreto 9/300</v>
          </cell>
          <cell r="C1011" t="str">
            <v xml:space="preserve"> </v>
          </cell>
          <cell r="D1011" t="str">
            <v xml:space="preserve"> </v>
          </cell>
          <cell r="E1011" t="str">
            <v>un</v>
          </cell>
          <cell r="G1011">
            <v>0</v>
          </cell>
          <cell r="H1011">
            <v>75</v>
          </cell>
        </row>
        <row r="1012">
          <cell r="A1012" t="str">
            <v>R10</v>
          </cell>
          <cell r="B1012" t="str">
            <v>Remanejamento de Poste de Concreto 10/150</v>
          </cell>
          <cell r="C1012" t="str">
            <v xml:space="preserve"> </v>
          </cell>
          <cell r="D1012" t="str">
            <v xml:space="preserve"> </v>
          </cell>
          <cell r="E1012" t="str">
            <v>un</v>
          </cell>
          <cell r="G1012">
            <v>0</v>
          </cell>
          <cell r="H1012">
            <v>75</v>
          </cell>
        </row>
        <row r="1013">
          <cell r="A1013" t="str">
            <v>R11</v>
          </cell>
          <cell r="B1013" t="str">
            <v>Remanejamento de Poste de Concreto 10/300</v>
          </cell>
          <cell r="C1013" t="str">
            <v xml:space="preserve"> </v>
          </cell>
          <cell r="D1013" t="str">
            <v xml:space="preserve"> </v>
          </cell>
          <cell r="E1013" t="str">
            <v>un</v>
          </cell>
          <cell r="G1013">
            <v>0</v>
          </cell>
          <cell r="H1013">
            <v>75</v>
          </cell>
        </row>
        <row r="1014">
          <cell r="A1014" t="str">
            <v>R12</v>
          </cell>
          <cell r="B1014" t="str">
            <v>Remanejamento de Poste de Concreto 10/600</v>
          </cell>
          <cell r="C1014" t="str">
            <v xml:space="preserve"> </v>
          </cell>
          <cell r="D1014" t="str">
            <v xml:space="preserve"> </v>
          </cell>
          <cell r="E1014" t="str">
            <v>un</v>
          </cell>
          <cell r="G1014">
            <v>0</v>
          </cell>
          <cell r="H1014">
            <v>75</v>
          </cell>
        </row>
        <row r="1015">
          <cell r="A1015" t="str">
            <v>R13</v>
          </cell>
          <cell r="B1015" t="str">
            <v>Remanejamento de Poste de Concreto 11/150</v>
          </cell>
          <cell r="C1015" t="str">
            <v xml:space="preserve"> </v>
          </cell>
          <cell r="D1015" t="str">
            <v xml:space="preserve"> </v>
          </cell>
          <cell r="E1015" t="str">
            <v>un</v>
          </cell>
          <cell r="G1015">
            <v>0</v>
          </cell>
          <cell r="H1015">
            <v>75</v>
          </cell>
        </row>
        <row r="1016">
          <cell r="A1016" t="str">
            <v>R14</v>
          </cell>
          <cell r="B1016" t="str">
            <v>Remanejamento de Poste de Concreto 11/300</v>
          </cell>
          <cell r="C1016" t="str">
            <v xml:space="preserve"> </v>
          </cell>
          <cell r="D1016" t="str">
            <v xml:space="preserve"> </v>
          </cell>
          <cell r="E1016" t="str">
            <v>un</v>
          </cell>
          <cell r="G1016">
            <v>0</v>
          </cell>
          <cell r="H1016">
            <v>75</v>
          </cell>
        </row>
        <row r="1017">
          <cell r="A1017" t="str">
            <v>R15</v>
          </cell>
          <cell r="B1017" t="str">
            <v>Remanejamento de Poste de Concreto 11/500</v>
          </cell>
          <cell r="C1017" t="str">
            <v xml:space="preserve"> </v>
          </cell>
          <cell r="D1017" t="str">
            <v xml:space="preserve"> </v>
          </cell>
          <cell r="E1017" t="str">
            <v>un</v>
          </cell>
          <cell r="G1017">
            <v>0</v>
          </cell>
          <cell r="H1017">
            <v>75</v>
          </cell>
        </row>
        <row r="1018">
          <cell r="A1018" t="str">
            <v>R16</v>
          </cell>
          <cell r="B1018" t="str">
            <v>Remanejamento de Poste de Concreto 10/150 c/ 1 pétala (400W) instalado</v>
          </cell>
          <cell r="C1018" t="str">
            <v xml:space="preserve"> </v>
          </cell>
          <cell r="D1018" t="str">
            <v xml:space="preserve"> </v>
          </cell>
          <cell r="E1018" t="str">
            <v>un</v>
          </cell>
          <cell r="G1018">
            <v>0</v>
          </cell>
          <cell r="H1018">
            <v>150</v>
          </cell>
        </row>
        <row r="1019">
          <cell r="A1019" t="str">
            <v>R17</v>
          </cell>
          <cell r="B1019" t="str">
            <v>Remanejamento de Poste de Concreto 10/150 c/ 2 pétala (400W) instalado</v>
          </cell>
          <cell r="C1019" t="str">
            <v xml:space="preserve"> </v>
          </cell>
          <cell r="D1019" t="str">
            <v xml:space="preserve"> </v>
          </cell>
          <cell r="E1019" t="str">
            <v>un</v>
          </cell>
          <cell r="G1019">
            <v>0</v>
          </cell>
          <cell r="H1019">
            <v>200</v>
          </cell>
        </row>
        <row r="1020">
          <cell r="A1020" t="str">
            <v>R17a</v>
          </cell>
          <cell r="B1020" t="str">
            <v>Remanejamento de Poste de Concreto 11/150 c/ 2 pétala (400W) instalado</v>
          </cell>
          <cell r="C1020" t="str">
            <v xml:space="preserve"> </v>
          </cell>
          <cell r="D1020" t="str">
            <v xml:space="preserve"> </v>
          </cell>
          <cell r="E1020" t="str">
            <v>un</v>
          </cell>
          <cell r="G1020">
            <v>0</v>
          </cell>
          <cell r="H1020">
            <v>200</v>
          </cell>
        </row>
        <row r="1021">
          <cell r="A1021" t="str">
            <v>R18</v>
          </cell>
          <cell r="B1021" t="str">
            <v>Remanejamento de Poste de Concreto 10/150 c/ 3 pétalas (400W) instalado</v>
          </cell>
          <cell r="C1021" t="str">
            <v xml:space="preserve"> </v>
          </cell>
          <cell r="D1021" t="str">
            <v xml:space="preserve"> </v>
          </cell>
          <cell r="E1021" t="str">
            <v>un</v>
          </cell>
          <cell r="G1021">
            <v>0</v>
          </cell>
          <cell r="H1021">
            <v>250</v>
          </cell>
        </row>
        <row r="1022">
          <cell r="A1022" t="str">
            <v>R19</v>
          </cell>
          <cell r="B1022" t="str">
            <v>Remanejamento de Poste de Concreto 10/150 c/ 4 pétalas (400W) instalado</v>
          </cell>
          <cell r="C1022" t="str">
            <v xml:space="preserve"> </v>
          </cell>
          <cell r="D1022" t="str">
            <v xml:space="preserve"> </v>
          </cell>
          <cell r="E1022" t="str">
            <v>un</v>
          </cell>
          <cell r="G1022">
            <v>0</v>
          </cell>
          <cell r="H1022">
            <v>300</v>
          </cell>
        </row>
        <row r="1023">
          <cell r="A1023" t="str">
            <v>R20</v>
          </cell>
          <cell r="B1023" t="str">
            <v>Remanejamento de Poste de Concreto 10/300 c/ 3 pétalas (400W) instalado</v>
          </cell>
          <cell r="C1023" t="str">
            <v xml:space="preserve"> </v>
          </cell>
          <cell r="D1023" t="str">
            <v xml:space="preserve"> </v>
          </cell>
          <cell r="E1023" t="str">
            <v>un</v>
          </cell>
          <cell r="G1023">
            <v>0</v>
          </cell>
          <cell r="H1023">
            <v>250</v>
          </cell>
        </row>
        <row r="1024">
          <cell r="A1024" t="str">
            <v>R20A</v>
          </cell>
          <cell r="B1024" t="str">
            <v>Remanejamento de Poste de Concreto 11/300 c/ 3 pétalas (400W) instalado</v>
          </cell>
          <cell r="C1024" t="str">
            <v xml:space="preserve"> </v>
          </cell>
          <cell r="D1024" t="str">
            <v xml:space="preserve"> </v>
          </cell>
          <cell r="E1024" t="str">
            <v>un</v>
          </cell>
          <cell r="G1024">
            <v>0</v>
          </cell>
          <cell r="H1024">
            <v>250</v>
          </cell>
        </row>
        <row r="1025">
          <cell r="A1025" t="str">
            <v>R21</v>
          </cell>
          <cell r="B1025" t="str">
            <v xml:space="preserve">Remanejamento de Poste de Concreto 10/300 c/ 4 pétalas (400W) instalado </v>
          </cell>
          <cell r="C1025" t="str">
            <v xml:space="preserve"> </v>
          </cell>
          <cell r="D1025" t="str">
            <v xml:space="preserve"> </v>
          </cell>
          <cell r="E1025" t="str">
            <v>un</v>
          </cell>
          <cell r="G1025">
            <v>0</v>
          </cell>
          <cell r="H1025">
            <v>300</v>
          </cell>
        </row>
        <row r="1026">
          <cell r="A1026" t="str">
            <v>R22</v>
          </cell>
          <cell r="B1026" t="str">
            <v>Remanejamento de Poste de Concreto 09/300 c/ transformador</v>
          </cell>
          <cell r="C1026" t="str">
            <v xml:space="preserve"> </v>
          </cell>
          <cell r="D1026" t="str">
            <v xml:space="preserve"> </v>
          </cell>
          <cell r="E1026" t="str">
            <v>un</v>
          </cell>
          <cell r="G1026">
            <v>0</v>
          </cell>
          <cell r="H1026">
            <v>290</v>
          </cell>
        </row>
        <row r="1027">
          <cell r="A1027" t="str">
            <v>R23</v>
          </cell>
          <cell r="B1027" t="str">
            <v>Remanejamento de Poste de Concreto 11/300 c/ transformador</v>
          </cell>
          <cell r="C1027" t="str">
            <v xml:space="preserve"> </v>
          </cell>
          <cell r="D1027" t="str">
            <v xml:space="preserve"> </v>
          </cell>
          <cell r="E1027" t="str">
            <v>un</v>
          </cell>
          <cell r="G1027">
            <v>0</v>
          </cell>
          <cell r="H1027">
            <v>290</v>
          </cell>
        </row>
        <row r="1028">
          <cell r="A1028" t="str">
            <v>R24</v>
          </cell>
          <cell r="B1028" t="str">
            <v>Remanejamento de Poste Metálico 20m c/ 2 pétalas instalado</v>
          </cell>
          <cell r="C1028" t="str">
            <v xml:space="preserve"> </v>
          </cell>
          <cell r="D1028" t="str">
            <v xml:space="preserve"> </v>
          </cell>
          <cell r="E1028" t="str">
            <v>un</v>
          </cell>
          <cell r="G1028">
            <v>0</v>
          </cell>
          <cell r="H1028">
            <v>350</v>
          </cell>
        </row>
        <row r="1029">
          <cell r="A1029" t="str">
            <v>R25</v>
          </cell>
          <cell r="B1029" t="str">
            <v>Remanejamento de Poste Metálico 20m c/ 3 pétalas instalado</v>
          </cell>
          <cell r="C1029" t="str">
            <v xml:space="preserve"> </v>
          </cell>
          <cell r="D1029" t="str">
            <v xml:space="preserve"> </v>
          </cell>
          <cell r="E1029" t="str">
            <v>un</v>
          </cell>
          <cell r="G1029">
            <v>0</v>
          </cell>
          <cell r="H1029">
            <v>350</v>
          </cell>
        </row>
        <row r="1030">
          <cell r="A1030" t="str">
            <v>R26</v>
          </cell>
          <cell r="B1030" t="str">
            <v>Remanejamento de Poste Metálico 20m c/ 4 pétalas instalado</v>
          </cell>
          <cell r="C1030" t="str">
            <v xml:space="preserve"> </v>
          </cell>
          <cell r="D1030" t="str">
            <v xml:space="preserve"> </v>
          </cell>
          <cell r="E1030" t="str">
            <v>un</v>
          </cell>
          <cell r="G1030">
            <v>0</v>
          </cell>
          <cell r="H1030">
            <v>410</v>
          </cell>
        </row>
        <row r="1031">
          <cell r="A1031" t="str">
            <v>R27</v>
          </cell>
          <cell r="B1031" t="str">
            <v>Remanejamento de Poste de Madeira</v>
          </cell>
          <cell r="C1031" t="str">
            <v xml:space="preserve"> </v>
          </cell>
          <cell r="D1031" t="str">
            <v xml:space="preserve"> </v>
          </cell>
          <cell r="E1031" t="str">
            <v>un</v>
          </cell>
          <cell r="G1031">
            <v>0</v>
          </cell>
          <cell r="H1031">
            <v>70</v>
          </cell>
        </row>
        <row r="1032">
          <cell r="A1032" t="str">
            <v>R28</v>
          </cell>
          <cell r="B1032" t="str">
            <v>Remanejamento de Canalização de água em Ferro Fundido, 100mm</v>
          </cell>
          <cell r="C1032" t="str">
            <v xml:space="preserve"> </v>
          </cell>
          <cell r="D1032" t="str">
            <v xml:space="preserve"> </v>
          </cell>
          <cell r="E1032" t="str">
            <v>m</v>
          </cell>
          <cell r="G1032">
            <v>0</v>
          </cell>
          <cell r="H1032">
            <v>234.18</v>
          </cell>
        </row>
        <row r="1033">
          <cell r="A1033" t="str">
            <v>R29</v>
          </cell>
          <cell r="B1033" t="str">
            <v>Remanejamento de Canalização de água em PVC, 40mm</v>
          </cell>
          <cell r="C1033" t="str">
            <v xml:space="preserve"> </v>
          </cell>
          <cell r="D1033" t="str">
            <v xml:space="preserve"> </v>
          </cell>
          <cell r="E1033" t="str">
            <v>m</v>
          </cell>
          <cell r="G1033">
            <v>0</v>
          </cell>
          <cell r="H1033">
            <v>22.79</v>
          </cell>
        </row>
        <row r="1034">
          <cell r="A1034" t="str">
            <v>R30</v>
          </cell>
          <cell r="B1034" t="str">
            <v>Remoção de rede subterrânea em baixa tensão</v>
          </cell>
          <cell r="C1034" t="str">
            <v xml:space="preserve"> </v>
          </cell>
          <cell r="D1034" t="str">
            <v xml:space="preserve"> </v>
          </cell>
          <cell r="E1034" t="str">
            <v>m</v>
          </cell>
          <cell r="G1034">
            <v>0</v>
          </cell>
          <cell r="H1034">
            <v>6.7</v>
          </cell>
        </row>
        <row r="1035">
          <cell r="A1035" t="str">
            <v>R31</v>
          </cell>
          <cell r="B1035" t="str">
            <v>Remoção de poste metálico c/iluminação - 1pétala</v>
          </cell>
          <cell r="E1035" t="str">
            <v>un</v>
          </cell>
          <cell r="G1035">
            <v>0</v>
          </cell>
          <cell r="H1035">
            <v>75</v>
          </cell>
        </row>
        <row r="1036">
          <cell r="A1036" t="str">
            <v>R32</v>
          </cell>
          <cell r="B1036" t="str">
            <v>Remoção de poste metálico c/iluminação - 2pétalas</v>
          </cell>
          <cell r="E1036" t="str">
            <v>un</v>
          </cell>
          <cell r="G1036">
            <v>0</v>
          </cell>
          <cell r="H1036">
            <v>75</v>
          </cell>
        </row>
        <row r="1037">
          <cell r="A1037" t="str">
            <v>5.3</v>
          </cell>
          <cell r="B1037" t="str">
            <v>OBRAS  DE CONTENÇÃO</v>
          </cell>
          <cell r="G1037">
            <v>0</v>
          </cell>
        </row>
        <row r="1038">
          <cell r="A1038" t="str">
            <v>P 10.000.00</v>
          </cell>
          <cell r="B1038" t="str">
            <v>Terra armada tipo greide h&lt;6,00m</v>
          </cell>
          <cell r="C1038" t="str">
            <v xml:space="preserve"> </v>
          </cell>
          <cell r="D1038" t="str">
            <v xml:space="preserve"> </v>
          </cell>
          <cell r="E1038" t="str">
            <v>m2</v>
          </cell>
          <cell r="F1038">
            <v>185.76</v>
          </cell>
          <cell r="G1038">
            <v>66.502079999999992</v>
          </cell>
          <cell r="H1038">
            <v>252.26207999999997</v>
          </cell>
        </row>
        <row r="1039">
          <cell r="A1039" t="str">
            <v>P 10.000.01</v>
          </cell>
          <cell r="B1039" t="str">
            <v>Terra armada tipo greide h&gt;6,00m</v>
          </cell>
          <cell r="C1039" t="str">
            <v xml:space="preserve"> </v>
          </cell>
          <cell r="D1039" t="str">
            <v xml:space="preserve"> </v>
          </cell>
          <cell r="E1039" t="str">
            <v>m2</v>
          </cell>
          <cell r="F1039">
            <v>213.36</v>
          </cell>
          <cell r="G1039">
            <v>76.38288</v>
          </cell>
          <cell r="H1039">
            <v>289.74288000000001</v>
          </cell>
        </row>
        <row r="1040">
          <cell r="A1040" t="str">
            <v>P 10.000.02</v>
          </cell>
          <cell r="B1040" t="str">
            <v>Terra armada tipo pé de talude h&lt;6,00</v>
          </cell>
          <cell r="C1040" t="str">
            <v xml:space="preserve"> </v>
          </cell>
          <cell r="D1040" t="str">
            <v xml:space="preserve"> </v>
          </cell>
          <cell r="E1040" t="str">
            <v>m2</v>
          </cell>
          <cell r="F1040">
            <v>205.76</v>
          </cell>
          <cell r="G1040">
            <v>73.662079999999989</v>
          </cell>
          <cell r="H1040">
            <v>279.42207999999999</v>
          </cell>
        </row>
        <row r="1041">
          <cell r="A1041" t="str">
            <v>P 10.000.03</v>
          </cell>
          <cell r="B1041" t="str">
            <v>Terra armada tipo encontro portante h&lt;6,00m</v>
          </cell>
          <cell r="C1041" t="str">
            <v xml:space="preserve"> </v>
          </cell>
          <cell r="D1041" t="str">
            <v xml:space="preserve"> </v>
          </cell>
          <cell r="E1041" t="str">
            <v>m2</v>
          </cell>
          <cell r="F1041">
            <v>243.36</v>
          </cell>
          <cell r="G1041">
            <v>87.122879999999995</v>
          </cell>
          <cell r="H1041">
            <v>330.48288000000002</v>
          </cell>
        </row>
        <row r="1042">
          <cell r="A1042" t="str">
            <v>P 10.000.04</v>
          </cell>
          <cell r="B1042" t="str">
            <v>Terra armada tipo encontro portante h&gt;6,00m</v>
          </cell>
          <cell r="C1042" t="str">
            <v xml:space="preserve"> </v>
          </cell>
          <cell r="D1042" t="str">
            <v xml:space="preserve"> </v>
          </cell>
          <cell r="E1042" t="str">
            <v>m2</v>
          </cell>
          <cell r="F1042">
            <v>265.76</v>
          </cell>
          <cell r="G1042">
            <v>95.142079999999993</v>
          </cell>
          <cell r="H1042">
            <v>360.90207999999996</v>
          </cell>
        </row>
        <row r="1043">
          <cell r="A1043" t="str">
            <v>P 10.000.05</v>
          </cell>
          <cell r="B1043" t="str">
            <v>Aterro reforçado c/ elementos Terramesh (1,00x1,00x4,00m)(malha 8x10) ou similar</v>
          </cell>
          <cell r="C1043" t="str">
            <v xml:space="preserve"> </v>
          </cell>
          <cell r="D1043" t="str">
            <v xml:space="preserve"> </v>
          </cell>
          <cell r="E1043" t="str">
            <v>un</v>
          </cell>
          <cell r="F1043">
            <v>305.47000000000003</v>
          </cell>
          <cell r="G1043">
            <v>109.35826</v>
          </cell>
          <cell r="H1043">
            <v>414.82826</v>
          </cell>
        </row>
        <row r="1044">
          <cell r="A1044" t="str">
            <v>P 10.000.06</v>
          </cell>
          <cell r="B1044" t="str">
            <v>Aterro reforçado c/ elementos Terramesh (0,50x1,00x4,00m)(malha 8x10) ou similar</v>
          </cell>
          <cell r="C1044" t="str">
            <v xml:space="preserve"> </v>
          </cell>
          <cell r="D1044" t="str">
            <v xml:space="preserve"> </v>
          </cell>
          <cell r="E1044" t="str">
            <v>un</v>
          </cell>
          <cell r="F1044">
            <v>236.87</v>
          </cell>
          <cell r="G1044">
            <v>84.799459999999996</v>
          </cell>
          <cell r="H1044">
            <v>321.66946000000002</v>
          </cell>
        </row>
        <row r="1045">
          <cell r="A1045" t="str">
            <v>P 10.000.07</v>
          </cell>
          <cell r="B1045" t="str">
            <v>Geogrelha Paralink 400m ou similar</v>
          </cell>
          <cell r="C1045" t="str">
            <v xml:space="preserve"> </v>
          </cell>
          <cell r="D1045" t="str">
            <v xml:space="preserve"> </v>
          </cell>
          <cell r="E1045" t="str">
            <v>m2</v>
          </cell>
          <cell r="F1045">
            <v>38.36</v>
          </cell>
          <cell r="G1045">
            <v>13.73288</v>
          </cell>
          <cell r="H1045">
            <v>52.092880000000001</v>
          </cell>
        </row>
        <row r="1046">
          <cell r="A1046" t="str">
            <v>P 10.000.08</v>
          </cell>
          <cell r="B1046" t="str">
            <v>Geogrelha Paralink 800m ou similar</v>
          </cell>
          <cell r="C1046" t="str">
            <v xml:space="preserve"> </v>
          </cell>
          <cell r="D1046" t="str">
            <v xml:space="preserve"> </v>
          </cell>
          <cell r="E1046" t="str">
            <v>m2</v>
          </cell>
          <cell r="F1046">
            <v>67.599999999999994</v>
          </cell>
          <cell r="G1046">
            <v>24.200799999999997</v>
          </cell>
          <cell r="H1046">
            <v>91.800799999999995</v>
          </cell>
        </row>
        <row r="1048">
          <cell r="A1048">
            <v>7</v>
          </cell>
          <cell r="B1048" t="str">
            <v>OBRAS DE SINALIZAÇÃO - RODOVIAS EM OPERAÇÃO</v>
          </cell>
        </row>
        <row r="1049">
          <cell r="A1049" t="str">
            <v>06.000.01</v>
          </cell>
          <cell r="B1049" t="str">
            <v>Defensa maleável simples (forn / impl)</v>
          </cell>
          <cell r="C1049" t="str">
            <v xml:space="preserve"> </v>
          </cell>
          <cell r="D1049" t="str">
            <v xml:space="preserve"> </v>
          </cell>
          <cell r="E1049" t="str">
            <v>m</v>
          </cell>
          <cell r="G1049">
            <v>0</v>
          </cell>
          <cell r="H1049">
            <v>0</v>
          </cell>
        </row>
        <row r="1050">
          <cell r="A1050" t="str">
            <v>06.000.02</v>
          </cell>
          <cell r="B1050" t="str">
            <v>Ancoragem de defensa maleável simples (forn / impl)</v>
          </cell>
          <cell r="C1050" t="str">
            <v xml:space="preserve"> </v>
          </cell>
          <cell r="D1050" t="str">
            <v xml:space="preserve"> </v>
          </cell>
          <cell r="E1050" t="str">
            <v>m</v>
          </cell>
          <cell r="G1050">
            <v>0</v>
          </cell>
          <cell r="H1050">
            <v>0</v>
          </cell>
        </row>
        <row r="1051">
          <cell r="A1051" t="str">
            <v>06.000.11</v>
          </cell>
          <cell r="B1051" t="str">
            <v>Defensa maleável dupla (forn / impl)</v>
          </cell>
          <cell r="C1051" t="str">
            <v xml:space="preserve"> </v>
          </cell>
          <cell r="D1051" t="str">
            <v xml:space="preserve"> </v>
          </cell>
          <cell r="E1051" t="str">
            <v>m</v>
          </cell>
          <cell r="F1051">
            <v>103.69</v>
          </cell>
          <cell r="G1051">
            <v>37.121019999999994</v>
          </cell>
          <cell r="H1051">
            <v>140.81101999999998</v>
          </cell>
        </row>
        <row r="1052">
          <cell r="A1052" t="str">
            <v>06.000.12</v>
          </cell>
          <cell r="B1052" t="str">
            <v>Ancoragem de defensa maleável dupla (forn / impl)</v>
          </cell>
          <cell r="C1052" t="str">
            <v xml:space="preserve"> </v>
          </cell>
          <cell r="D1052" t="str">
            <v xml:space="preserve"> </v>
          </cell>
          <cell r="E1052" t="str">
            <v>m</v>
          </cell>
          <cell r="F1052">
            <v>4.82</v>
          </cell>
          <cell r="G1052">
            <v>1.72556</v>
          </cell>
          <cell r="H1052">
            <v>6.54556</v>
          </cell>
        </row>
        <row r="1053">
          <cell r="A1053" t="str">
            <v>06.010.01</v>
          </cell>
          <cell r="B1053" t="str">
            <v>Defensa semi-maleável simples (forn / impl)</v>
          </cell>
          <cell r="C1053" t="str">
            <v xml:space="preserve"> </v>
          </cell>
          <cell r="D1053" t="str">
            <v xml:space="preserve"> </v>
          </cell>
          <cell r="E1053" t="str">
            <v>m</v>
          </cell>
          <cell r="F1053">
            <v>54.6</v>
          </cell>
          <cell r="G1053">
            <v>19.546800000000001</v>
          </cell>
          <cell r="H1053">
            <v>74.146799999999999</v>
          </cell>
        </row>
        <row r="1054">
          <cell r="A1054" t="str">
            <v>06.010.02</v>
          </cell>
          <cell r="B1054" t="str">
            <v>Ancoragem defensa semi-maleável simples (forn / impl)</v>
          </cell>
          <cell r="C1054" t="str">
            <v xml:space="preserve"> </v>
          </cell>
          <cell r="D1054" t="str">
            <v xml:space="preserve"> </v>
          </cell>
          <cell r="E1054" t="str">
            <v>m</v>
          </cell>
          <cell r="G1054">
            <v>0</v>
          </cell>
          <cell r="H1054">
            <v>0</v>
          </cell>
        </row>
        <row r="1055">
          <cell r="A1055" t="str">
            <v>06.010.11</v>
          </cell>
          <cell r="B1055" t="str">
            <v>Defensa semi-maleável dupla (forn / impl)</v>
          </cell>
          <cell r="C1055" t="str">
            <v xml:space="preserve"> </v>
          </cell>
          <cell r="D1055" t="str">
            <v xml:space="preserve"> </v>
          </cell>
          <cell r="E1055" t="str">
            <v>m</v>
          </cell>
          <cell r="F1055">
            <v>92.47</v>
          </cell>
          <cell r="G1055">
            <v>33.104259999999996</v>
          </cell>
          <cell r="H1055">
            <v>125.57426</v>
          </cell>
        </row>
        <row r="1056">
          <cell r="A1056" t="str">
            <v>06.010.12</v>
          </cell>
          <cell r="B1056" t="str">
            <v>Ancoragem defensa semi-maleável dupla (forn / impl)</v>
          </cell>
          <cell r="C1056" t="str">
            <v xml:space="preserve"> </v>
          </cell>
          <cell r="D1056" t="str">
            <v xml:space="preserve"> </v>
          </cell>
          <cell r="E1056" t="str">
            <v>m</v>
          </cell>
          <cell r="G1056">
            <v>0</v>
          </cell>
          <cell r="H1056">
            <v>0</v>
          </cell>
        </row>
        <row r="1057">
          <cell r="A1057" t="str">
            <v>06.030.01</v>
          </cell>
          <cell r="B1057" t="str">
            <v>Barreira de segurança dupla - DNER PRO 176/86</v>
          </cell>
          <cell r="C1057" t="str">
            <v xml:space="preserve"> </v>
          </cell>
          <cell r="D1057" t="str">
            <v xml:space="preserve"> </v>
          </cell>
          <cell r="E1057" t="str">
            <v>m</v>
          </cell>
          <cell r="F1057">
            <v>58.53</v>
          </cell>
          <cell r="G1057">
            <v>20.95374</v>
          </cell>
          <cell r="H1057">
            <v>79.483739999999997</v>
          </cell>
        </row>
        <row r="1058">
          <cell r="A1058" t="str">
            <v>06.100.11</v>
          </cell>
          <cell r="B1058" t="str">
            <v>Pintura de faixa - tinta alquidica - 1 ano</v>
          </cell>
          <cell r="C1058" t="str">
            <v xml:space="preserve"> </v>
          </cell>
          <cell r="D1058" t="str">
            <v xml:space="preserve"> </v>
          </cell>
          <cell r="E1058" t="str">
            <v>m2</v>
          </cell>
          <cell r="F1058">
            <v>2.97</v>
          </cell>
          <cell r="G1058">
            <v>1.0632600000000001</v>
          </cell>
          <cell r="H1058">
            <v>4.0332600000000003</v>
          </cell>
        </row>
        <row r="1059">
          <cell r="A1059" t="str">
            <v>06.100.12</v>
          </cell>
          <cell r="B1059" t="str">
            <v>Pintura setas e zebrado - tinta alquidica - 1 ano</v>
          </cell>
          <cell r="C1059" t="str">
            <v xml:space="preserve"> </v>
          </cell>
          <cell r="D1059" t="str">
            <v xml:space="preserve"> </v>
          </cell>
          <cell r="E1059" t="str">
            <v>m2</v>
          </cell>
          <cell r="F1059">
            <v>4.82</v>
          </cell>
          <cell r="G1059">
            <v>1.72556</v>
          </cell>
          <cell r="H1059">
            <v>6.54556</v>
          </cell>
        </row>
        <row r="1060">
          <cell r="A1060" t="str">
            <v>06.100.21</v>
          </cell>
          <cell r="B1060" t="str">
            <v>Pintura de faixa - tinta acrílica - 2 anos</v>
          </cell>
          <cell r="C1060" t="str">
            <v xml:space="preserve"> </v>
          </cell>
          <cell r="D1060" t="str">
            <v xml:space="preserve"> </v>
          </cell>
          <cell r="E1060" t="str">
            <v>m2</v>
          </cell>
          <cell r="F1060">
            <v>5.21</v>
          </cell>
          <cell r="G1060">
            <v>1.8651799999999998</v>
          </cell>
          <cell r="H1060">
            <v>7.0751799999999996</v>
          </cell>
        </row>
        <row r="1061">
          <cell r="A1061" t="str">
            <v>06.100.22</v>
          </cell>
          <cell r="B1061" t="str">
            <v>Pintura setas e zebrado- tinta acrílica - 2 anos</v>
          </cell>
          <cell r="C1061" t="str">
            <v xml:space="preserve"> </v>
          </cell>
          <cell r="D1061" t="str">
            <v xml:space="preserve"> </v>
          </cell>
          <cell r="E1061" t="str">
            <v>m2</v>
          </cell>
          <cell r="F1061">
            <v>6.97</v>
          </cell>
          <cell r="G1061">
            <v>2.4952599999999996</v>
          </cell>
          <cell r="H1061">
            <v>9.4652599999999989</v>
          </cell>
        </row>
        <row r="1062">
          <cell r="A1062" t="str">
            <v>06.110.01</v>
          </cell>
          <cell r="B1062" t="str">
            <v>Pint. faixa c/ termoplástico - 3 anos</v>
          </cell>
          <cell r="C1062" t="str">
            <v xml:space="preserve"> </v>
          </cell>
          <cell r="D1062" t="str">
            <v xml:space="preserve"> </v>
          </cell>
          <cell r="E1062" t="str">
            <v>m2</v>
          </cell>
          <cell r="F1062">
            <v>20.059999999999999</v>
          </cell>
          <cell r="G1062">
            <v>7.1814799999999996</v>
          </cell>
          <cell r="H1062">
            <v>27.241479999999999</v>
          </cell>
        </row>
        <row r="1063">
          <cell r="A1063" t="str">
            <v>06.110.02</v>
          </cell>
          <cell r="B1063" t="str">
            <v>Pint. setas e zebrados - termopl. - 3 anos</v>
          </cell>
          <cell r="C1063" t="str">
            <v xml:space="preserve"> </v>
          </cell>
          <cell r="D1063" t="str">
            <v xml:space="preserve"> </v>
          </cell>
          <cell r="E1063" t="str">
            <v>m2</v>
          </cell>
          <cell r="F1063">
            <v>23.21</v>
          </cell>
          <cell r="G1063">
            <v>8.3091799999999996</v>
          </cell>
          <cell r="H1063">
            <v>31.519179999999999</v>
          </cell>
        </row>
        <row r="1064">
          <cell r="A1064" t="str">
            <v>06.120.01</v>
          </cell>
          <cell r="B1064" t="str">
            <v>Tacha refletiva monodirecional (forn/coloc)</v>
          </cell>
          <cell r="C1064" t="str">
            <v xml:space="preserve"> </v>
          </cell>
          <cell r="D1064" t="str">
            <v xml:space="preserve"> </v>
          </cell>
          <cell r="E1064" t="str">
            <v>und</v>
          </cell>
          <cell r="F1064">
            <v>6.9</v>
          </cell>
          <cell r="G1064">
            <v>2.4702000000000002</v>
          </cell>
          <cell r="H1064">
            <v>9.3702000000000005</v>
          </cell>
        </row>
        <row r="1065">
          <cell r="A1065" t="str">
            <v>06.120.11</v>
          </cell>
          <cell r="B1065" t="str">
            <v>Tachão refletivo monodirecional (forn/coloc)</v>
          </cell>
          <cell r="C1065" t="str">
            <v xml:space="preserve"> </v>
          </cell>
          <cell r="D1065" t="str">
            <v xml:space="preserve"> </v>
          </cell>
          <cell r="E1065" t="str">
            <v>und</v>
          </cell>
          <cell r="F1065">
            <v>19.07</v>
          </cell>
          <cell r="G1065">
            <v>6.8270599999999995</v>
          </cell>
          <cell r="H1065">
            <v>25.89706</v>
          </cell>
        </row>
        <row r="1066">
          <cell r="A1066" t="str">
            <v>06.121.01</v>
          </cell>
          <cell r="B1066" t="str">
            <v>Tacha refletiva bidirecional (forn/coloc)</v>
          </cell>
          <cell r="C1066" t="str">
            <v xml:space="preserve"> </v>
          </cell>
          <cell r="D1066" t="str">
            <v xml:space="preserve"> </v>
          </cell>
          <cell r="E1066" t="str">
            <v>und</v>
          </cell>
          <cell r="F1066">
            <v>7.71</v>
          </cell>
          <cell r="G1066">
            <v>2.7601800000000001</v>
          </cell>
          <cell r="H1066">
            <v>10.470179999999999</v>
          </cell>
        </row>
        <row r="1067">
          <cell r="A1067" t="str">
            <v>06.121.11</v>
          </cell>
          <cell r="B1067" t="str">
            <v>Tachão refletivo bidirecional (forn/coloc)</v>
          </cell>
          <cell r="C1067" t="str">
            <v xml:space="preserve"> </v>
          </cell>
          <cell r="D1067" t="str">
            <v xml:space="preserve"> </v>
          </cell>
          <cell r="E1067" t="str">
            <v>und</v>
          </cell>
          <cell r="F1067">
            <v>22.92</v>
          </cell>
          <cell r="G1067">
            <v>8.2053600000000007</v>
          </cell>
          <cell r="H1067">
            <v>31.125360000000001</v>
          </cell>
        </row>
        <row r="1068">
          <cell r="A1068" t="str">
            <v>06.200.01</v>
          </cell>
          <cell r="B1068" t="str">
            <v>Placa de sinalização semi-refletiva (forn/impl)</v>
          </cell>
          <cell r="C1068" t="str">
            <v xml:space="preserve"> </v>
          </cell>
          <cell r="D1068" t="str">
            <v xml:space="preserve"> </v>
          </cell>
          <cell r="E1068" t="str">
            <v>m2</v>
          </cell>
          <cell r="F1068">
            <v>97.99</v>
          </cell>
          <cell r="G1068">
            <v>35.080419999999997</v>
          </cell>
          <cell r="H1068">
            <v>133.07041999999998</v>
          </cell>
        </row>
        <row r="1069">
          <cell r="A1069" t="str">
            <v>06.200.02</v>
          </cell>
          <cell r="B1069" t="str">
            <v>Placa de sinalização tot. refletiva (forn/impl)</v>
          </cell>
          <cell r="C1069" t="str">
            <v xml:space="preserve"> </v>
          </cell>
          <cell r="D1069" t="str">
            <v xml:space="preserve"> </v>
          </cell>
          <cell r="E1069" t="str">
            <v>m2</v>
          </cell>
          <cell r="F1069">
            <v>156.05000000000001</v>
          </cell>
          <cell r="G1069">
            <v>55.865900000000003</v>
          </cell>
          <cell r="H1069">
            <v>211.91590000000002</v>
          </cell>
        </row>
        <row r="1070">
          <cell r="A1070" t="str">
            <v>06.200.91</v>
          </cell>
          <cell r="B1070" t="str">
            <v>Remoção de placa de sinalização</v>
          </cell>
          <cell r="C1070" t="str">
            <v xml:space="preserve"> </v>
          </cell>
          <cell r="D1070" t="str">
            <v xml:space="preserve"> </v>
          </cell>
          <cell r="E1070" t="str">
            <v>m2</v>
          </cell>
          <cell r="F1070">
            <v>4.87</v>
          </cell>
          <cell r="G1070">
            <v>1.74346</v>
          </cell>
          <cell r="H1070">
            <v>6.6134599999999999</v>
          </cell>
        </row>
        <row r="1071">
          <cell r="A1071" t="str">
            <v>06.200.92</v>
          </cell>
          <cell r="B1071" t="str">
            <v>Recuperação de chapa p/ placa de sinalização</v>
          </cell>
          <cell r="C1071" t="str">
            <v xml:space="preserve"> </v>
          </cell>
          <cell r="D1071" t="str">
            <v xml:space="preserve"> </v>
          </cell>
          <cell r="E1071" t="str">
            <v>m2</v>
          </cell>
          <cell r="G1071">
            <v>0</v>
          </cell>
          <cell r="H1071">
            <v>0</v>
          </cell>
        </row>
        <row r="1072">
          <cell r="A1072" t="str">
            <v>06.202.01</v>
          </cell>
          <cell r="B1072" t="str">
            <v>Confecção de placa de sinalização semi-refletiva</v>
          </cell>
          <cell r="C1072" t="str">
            <v xml:space="preserve"> </v>
          </cell>
          <cell r="D1072" t="str">
            <v xml:space="preserve"> </v>
          </cell>
          <cell r="E1072" t="str">
            <v>m2</v>
          </cell>
          <cell r="F1072">
            <v>72.510000000000005</v>
          </cell>
          <cell r="G1072">
            <v>25.958580000000001</v>
          </cell>
          <cell r="H1072">
            <v>98.468580000000003</v>
          </cell>
        </row>
        <row r="1073">
          <cell r="A1073" t="str">
            <v>06.202.11</v>
          </cell>
          <cell r="B1073" t="str">
            <v>Confecção de placa de sinalização tot. refletiva</v>
          </cell>
          <cell r="C1073" t="str">
            <v xml:space="preserve"> </v>
          </cell>
          <cell r="D1073" t="str">
            <v xml:space="preserve"> </v>
          </cell>
          <cell r="E1073" t="str">
            <v>m2</v>
          </cell>
          <cell r="F1073">
            <v>130.57</v>
          </cell>
          <cell r="G1073">
            <v>46.744059999999998</v>
          </cell>
          <cell r="H1073">
            <v>177.31405999999998</v>
          </cell>
        </row>
        <row r="1074">
          <cell r="A1074" t="str">
            <v>06.202.21</v>
          </cell>
          <cell r="B1074" t="str">
            <v>Conf. placa sinal. semi-refletiva - chapa recuperada</v>
          </cell>
          <cell r="C1074" t="str">
            <v xml:space="preserve"> </v>
          </cell>
          <cell r="D1074" t="str">
            <v xml:space="preserve"> </v>
          </cell>
          <cell r="E1074" t="str">
            <v>m2</v>
          </cell>
          <cell r="F1074">
            <v>46.13</v>
          </cell>
          <cell r="G1074">
            <v>16.51454</v>
          </cell>
          <cell r="H1074">
            <v>62.644540000000006</v>
          </cell>
        </row>
        <row r="1075">
          <cell r="A1075" t="str">
            <v>06.202.31</v>
          </cell>
          <cell r="B1075" t="str">
            <v>Conf. placa sinal. tot. refletiva  - chapa recuperada</v>
          </cell>
          <cell r="C1075" t="str">
            <v xml:space="preserve"> </v>
          </cell>
          <cell r="D1075" t="str">
            <v xml:space="preserve"> </v>
          </cell>
          <cell r="E1075" t="str">
            <v>m2</v>
          </cell>
          <cell r="F1075">
            <v>103.17</v>
          </cell>
          <cell r="G1075">
            <v>36.93486</v>
          </cell>
          <cell r="H1075">
            <v>140.10486</v>
          </cell>
        </row>
        <row r="1076">
          <cell r="A1076" t="str">
            <v>06.203.01</v>
          </cell>
          <cell r="B1076" t="str">
            <v>Confecção de suporte e travessa p/ placa sinalização</v>
          </cell>
          <cell r="C1076" t="str">
            <v xml:space="preserve"> </v>
          </cell>
          <cell r="D1076" t="str">
            <v xml:space="preserve"> </v>
          </cell>
          <cell r="E1076" t="str">
            <v>und</v>
          </cell>
          <cell r="F1076">
            <v>18.73</v>
          </cell>
          <cell r="G1076">
            <v>6.7053399999999996</v>
          </cell>
          <cell r="H1076">
            <v>25.43534</v>
          </cell>
        </row>
        <row r="1077">
          <cell r="A1077" t="str">
            <v>06.230.01</v>
          </cell>
          <cell r="B1077" t="str">
            <v>Balizador de concreto (forn/impl)</v>
          </cell>
          <cell r="C1077" t="str">
            <v xml:space="preserve"> </v>
          </cell>
          <cell r="D1077" t="str">
            <v xml:space="preserve"> </v>
          </cell>
          <cell r="E1077" t="str">
            <v>und</v>
          </cell>
          <cell r="F1077">
            <v>7.63</v>
          </cell>
          <cell r="G1077">
            <v>2.7315399999999999</v>
          </cell>
          <cell r="H1077">
            <v>10.36154</v>
          </cell>
        </row>
        <row r="1078">
          <cell r="A1078" t="str">
            <v>06.230.11</v>
          </cell>
          <cell r="B1078" t="str">
            <v>Fabricação balizador circular de concreto D=10cm</v>
          </cell>
          <cell r="C1078" t="str">
            <v xml:space="preserve"> </v>
          </cell>
          <cell r="D1078" t="str">
            <v xml:space="preserve"> </v>
          </cell>
          <cell r="E1078" t="str">
            <v>und</v>
          </cell>
          <cell r="G1078">
            <v>0</v>
          </cell>
          <cell r="H1078">
            <v>0</v>
          </cell>
        </row>
        <row r="1079">
          <cell r="A1079" t="str">
            <v>09.002.00</v>
          </cell>
          <cell r="B1079" t="str">
            <v>Transporte em caminhão basculante de 5 m3 (8,8T )</v>
          </cell>
          <cell r="C1079" t="str">
            <v xml:space="preserve"> </v>
          </cell>
          <cell r="D1079" t="str">
            <v xml:space="preserve"> </v>
          </cell>
          <cell r="E1079" t="str">
            <v>TKm</v>
          </cell>
          <cell r="F1079">
            <v>0.13</v>
          </cell>
          <cell r="G1079">
            <v>4.6539999999999998E-2</v>
          </cell>
          <cell r="H1079">
            <v>0.17654</v>
          </cell>
        </row>
        <row r="1080">
          <cell r="A1080" t="str">
            <v>09.002.01</v>
          </cell>
          <cell r="B1080" t="str">
            <v>Transporte em caminhão de carroceria de 4T</v>
          </cell>
          <cell r="C1080" t="str">
            <v xml:space="preserve"> </v>
          </cell>
          <cell r="D1080" t="str">
            <v xml:space="preserve"> </v>
          </cell>
          <cell r="E1080" t="str">
            <v>TKm</v>
          </cell>
          <cell r="F1080">
            <v>0.28000000000000003</v>
          </cell>
          <cell r="G1080">
            <v>0.10024000000000001</v>
          </cell>
          <cell r="H1080">
            <v>0.38024000000000002</v>
          </cell>
        </row>
        <row r="1081">
          <cell r="A1081" t="str">
            <v>09.202.00</v>
          </cell>
          <cell r="B1081" t="str">
            <v>Transporte de água</v>
          </cell>
          <cell r="C1081" t="str">
            <v xml:space="preserve"> </v>
          </cell>
          <cell r="D1081" t="str">
            <v xml:space="preserve"> </v>
          </cell>
          <cell r="E1081" t="str">
            <v>m3</v>
          </cell>
          <cell r="F1081">
            <v>0.33</v>
          </cell>
          <cell r="G1081">
            <v>0.11814</v>
          </cell>
          <cell r="H1081">
            <v>0.44813999999999998</v>
          </cell>
        </row>
      </sheetData>
      <sheetData sheetId="1"/>
      <sheetData sheetId="2"/>
      <sheetData sheetId="3"/>
      <sheetData sheetId="4" refreshError="1"/>
      <sheetData sheetId="5"/>
      <sheetData sheetId="6"/>
      <sheetData sheetId="7" refreshError="1">
        <row r="14">
          <cell r="A14" t="str">
            <v>01.000.00</v>
          </cell>
          <cell r="B14" t="str">
            <v>Desmatamento,destocamento e limpeza de área com árvore até 0,15m</v>
          </cell>
          <cell r="C14" t="str">
            <v>DNER-ES278/97</v>
          </cell>
          <cell r="D14" t="str">
            <v xml:space="preserve"> </v>
          </cell>
          <cell r="E14" t="str">
            <v>m2</v>
          </cell>
          <cell r="F14">
            <v>801280</v>
          </cell>
          <cell r="G14">
            <v>7.0000000000000007E-2</v>
          </cell>
        </row>
        <row r="15">
          <cell r="A15" t="str">
            <v>01.010.00</v>
          </cell>
          <cell r="B15" t="str">
            <v>Desmatamento e destocamento árvores de 0,15m a 0,30m</v>
          </cell>
          <cell r="C15" t="str">
            <v>DNER-ES278/97</v>
          </cell>
          <cell r="D15" t="str">
            <v xml:space="preserve"> </v>
          </cell>
          <cell r="E15" t="str">
            <v>un</v>
          </cell>
          <cell r="F15">
            <v>7813</v>
          </cell>
          <cell r="G15">
            <v>8.92</v>
          </cell>
        </row>
        <row r="16">
          <cell r="A16" t="str">
            <v>01.011.00</v>
          </cell>
          <cell r="B16" t="str">
            <v>Desmatamento e destocamento árvores superior a 0,30m</v>
          </cell>
          <cell r="C16" t="str">
            <v>DNER-ES278/97</v>
          </cell>
          <cell r="D16" t="str">
            <v xml:space="preserve"> </v>
          </cell>
          <cell r="E16" t="str">
            <v>un</v>
          </cell>
          <cell r="F16">
            <v>2100</v>
          </cell>
          <cell r="G16">
            <v>26.75</v>
          </cell>
        </row>
        <row r="17">
          <cell r="A17" t="str">
            <v>01.100.01</v>
          </cell>
          <cell r="B17" t="str">
            <v>Escavação,carga e transportes de material de 1a  categoria DMT &lt;= 50m</v>
          </cell>
          <cell r="C17" t="str">
            <v>DNER-ES280/97</v>
          </cell>
          <cell r="D17" t="str">
            <v xml:space="preserve"> </v>
          </cell>
          <cell r="E17" t="str">
            <v>m3</v>
          </cell>
          <cell r="F17">
            <v>1000</v>
          </cell>
          <cell r="G17">
            <v>0.62</v>
          </cell>
        </row>
        <row r="18">
          <cell r="A18" t="str">
            <v>01.100.09</v>
          </cell>
          <cell r="B18" t="str">
            <v>Escavação,carga e transportes de material de 1a categoria DMT= 50 a 200m</v>
          </cell>
          <cell r="C18" t="str">
            <v>DNER-ES280/97</v>
          </cell>
          <cell r="D18" t="str">
            <v xml:space="preserve"> </v>
          </cell>
          <cell r="E18" t="str">
            <v>m3</v>
          </cell>
          <cell r="F18">
            <v>56170</v>
          </cell>
          <cell r="G18">
            <v>1.89</v>
          </cell>
        </row>
        <row r="19">
          <cell r="A19" t="str">
            <v>01.100.10</v>
          </cell>
          <cell r="B19" t="str">
            <v>Escavação,carga e transportes de material de 1a categoria DMT= 200 a 400m</v>
          </cell>
          <cell r="C19" t="str">
            <v>DNER-ES280/97</v>
          </cell>
          <cell r="D19" t="str">
            <v xml:space="preserve"> </v>
          </cell>
          <cell r="E19" t="str">
            <v>m3</v>
          </cell>
          <cell r="F19">
            <v>20948</v>
          </cell>
          <cell r="G19">
            <v>1.98</v>
          </cell>
        </row>
        <row r="20">
          <cell r="A20" t="str">
            <v>01.100.11</v>
          </cell>
          <cell r="B20" t="str">
            <v>Escavação,carga e transportes de material de 1a categoria DMT= 400 a 600m</v>
          </cell>
          <cell r="C20" t="str">
            <v>DNER-ES280/97</v>
          </cell>
          <cell r="D20" t="str">
            <v xml:space="preserve"> </v>
          </cell>
          <cell r="E20" t="str">
            <v>m3</v>
          </cell>
          <cell r="F20">
            <v>5757</v>
          </cell>
          <cell r="G20">
            <v>2.12</v>
          </cell>
        </row>
        <row r="21">
          <cell r="A21" t="str">
            <v>01.100.12</v>
          </cell>
          <cell r="B21" t="str">
            <v>Escavação,carga e transportes de material de 1a categoria DMT= 600 a 800m</v>
          </cell>
          <cell r="C21" t="str">
            <v>DNER-ES280/97</v>
          </cell>
          <cell r="D21" t="str">
            <v xml:space="preserve"> </v>
          </cell>
          <cell r="E21" t="str">
            <v>m3</v>
          </cell>
          <cell r="F21">
            <v>40210</v>
          </cell>
          <cell r="G21">
            <v>2.19</v>
          </cell>
        </row>
        <row r="22">
          <cell r="A22" t="str">
            <v>01.100.13</v>
          </cell>
          <cell r="B22" t="str">
            <v>Escavação,carga e transportes de material de 1a categoria DMT= 800 a 1000m</v>
          </cell>
          <cell r="C22" t="str">
            <v>DNER-ES280/97</v>
          </cell>
          <cell r="D22" t="str">
            <v xml:space="preserve"> </v>
          </cell>
          <cell r="E22" t="str">
            <v>m3</v>
          </cell>
          <cell r="F22">
            <v>12107</v>
          </cell>
          <cell r="G22">
            <v>2.36</v>
          </cell>
        </row>
        <row r="23">
          <cell r="A23" t="str">
            <v>01.100.14</v>
          </cell>
          <cell r="B23" t="str">
            <v>Escavação,carga e transportes de material de 1a categoria DMT= 1000 a 1200m</v>
          </cell>
          <cell r="C23" t="str">
            <v>DNER-ES280/97</v>
          </cell>
          <cell r="D23" t="str">
            <v xml:space="preserve"> </v>
          </cell>
          <cell r="E23" t="str">
            <v>m3</v>
          </cell>
          <cell r="F23">
            <v>60453</v>
          </cell>
          <cell r="G23">
            <v>2.4</v>
          </cell>
        </row>
        <row r="24">
          <cell r="A24" t="str">
            <v>01.100.15</v>
          </cell>
          <cell r="B24" t="str">
            <v>Escavação,carga e transportes de material de 1a categoria DMT= 1200 a 1400m</v>
          </cell>
          <cell r="C24" t="str">
            <v>DNER-ES280/97</v>
          </cell>
          <cell r="D24" t="str">
            <v xml:space="preserve"> </v>
          </cell>
          <cell r="E24" t="str">
            <v>m3</v>
          </cell>
          <cell r="F24">
            <v>1000</v>
          </cell>
          <cell r="G24">
            <v>2.62</v>
          </cell>
        </row>
        <row r="25">
          <cell r="A25" t="str">
            <v>01.100.16</v>
          </cell>
          <cell r="B25" t="str">
            <v>Escavação,carga e transportes de material de 1a  categoria DMT 1400 a 1600m</v>
          </cell>
          <cell r="C25" t="str">
            <v>DNER-ES280/97</v>
          </cell>
          <cell r="D25" t="str">
            <v xml:space="preserve"> </v>
          </cell>
          <cell r="E25" t="str">
            <v>m3</v>
          </cell>
          <cell r="F25">
            <v>1000</v>
          </cell>
          <cell r="G25">
            <v>2.73</v>
          </cell>
        </row>
        <row r="26">
          <cell r="A26" t="str">
            <v>01.100.17</v>
          </cell>
          <cell r="B26" t="str">
            <v>Escavação,carga e transportes de material de 1a categoria DMT= 1600 a 1800m</v>
          </cell>
          <cell r="C26" t="str">
            <v>DNER-ES280/97</v>
          </cell>
          <cell r="D26" t="str">
            <v xml:space="preserve"> </v>
          </cell>
          <cell r="E26" t="str">
            <v>m3</v>
          </cell>
          <cell r="F26">
            <v>1000</v>
          </cell>
          <cell r="G26">
            <v>2.84</v>
          </cell>
        </row>
        <row r="27">
          <cell r="A27" t="str">
            <v>01.100.18</v>
          </cell>
          <cell r="B27" t="str">
            <v>Escavação,carga e transportes de material de 1a categoria DMT= 1800 a 2000m</v>
          </cell>
          <cell r="C27" t="str">
            <v>DNER-ES280/97</v>
          </cell>
          <cell r="D27" t="str">
            <v xml:space="preserve"> </v>
          </cell>
          <cell r="E27" t="str">
            <v>m3</v>
          </cell>
          <cell r="F27">
            <v>1000</v>
          </cell>
          <cell r="G27">
            <v>2.92</v>
          </cell>
        </row>
        <row r="28">
          <cell r="A28" t="str">
            <v>01.100.19</v>
          </cell>
          <cell r="B28" t="str">
            <v>Escavação,carga e transportes de material de 1a categoria DMT= 2000 a 3000m</v>
          </cell>
          <cell r="C28" t="str">
            <v>DNER-ES280/97</v>
          </cell>
          <cell r="D28" t="str">
            <v xml:space="preserve"> </v>
          </cell>
          <cell r="E28" t="str">
            <v>m3</v>
          </cell>
          <cell r="F28">
            <v>53491</v>
          </cell>
          <cell r="G28">
            <v>3.26</v>
          </cell>
        </row>
        <row r="29">
          <cell r="A29" t="str">
            <v>DER50255</v>
          </cell>
          <cell r="B29" t="str">
            <v>Esc.  Carga e Transp. de mat. 1a cat. c/ CB 3000&lt;DMT&lt;4000m</v>
          </cell>
          <cell r="C29" t="str">
            <v xml:space="preserve"> </v>
          </cell>
          <cell r="D29" t="str">
            <v xml:space="preserve"> </v>
          </cell>
          <cell r="E29" t="str">
            <v>m3</v>
          </cell>
          <cell r="F29">
            <v>323342</v>
          </cell>
          <cell r="G29">
            <v>3.3</v>
          </cell>
        </row>
        <row r="30">
          <cell r="A30" t="str">
            <v>DER50265</v>
          </cell>
          <cell r="B30" t="str">
            <v>Esc.  Carga e Transp. de mat. 1a cat. c/ CB 4000&lt;DMT&lt;5000m</v>
          </cell>
          <cell r="C30" t="str">
            <v xml:space="preserve"> </v>
          </cell>
          <cell r="D30" t="str">
            <v xml:space="preserve"> </v>
          </cell>
          <cell r="E30" t="str">
            <v>m3</v>
          </cell>
          <cell r="F30">
            <v>236048</v>
          </cell>
          <cell r="G30">
            <v>3.76</v>
          </cell>
        </row>
        <row r="31">
          <cell r="A31" t="str">
            <v>DER50260</v>
          </cell>
          <cell r="B31" t="str">
            <v>Esc.  Carga e Transp. de mat. 1a cat. c/ CB 5000&lt;DMT&lt;6000m</v>
          </cell>
          <cell r="C31" t="str">
            <v xml:space="preserve"> </v>
          </cell>
          <cell r="D31" t="str">
            <v xml:space="preserve"> </v>
          </cell>
          <cell r="E31" t="str">
            <v>m3</v>
          </cell>
          <cell r="F31">
            <v>52752</v>
          </cell>
          <cell r="G31">
            <v>4.29</v>
          </cell>
        </row>
        <row r="32">
          <cell r="A32" t="str">
            <v>DER50270</v>
          </cell>
          <cell r="B32" t="str">
            <v>Esc.  Carga e Transp. de mat. 1a cat. c/ CB 6000&lt;DMT&lt;7000m</v>
          </cell>
          <cell r="C32" t="str">
            <v xml:space="preserve"> </v>
          </cell>
          <cell r="D32" t="str">
            <v xml:space="preserve"> </v>
          </cell>
          <cell r="E32" t="str">
            <v>m3</v>
          </cell>
          <cell r="F32">
            <v>247920</v>
          </cell>
          <cell r="G32">
            <v>4.79</v>
          </cell>
        </row>
        <row r="33">
          <cell r="A33" t="str">
            <v>DER50280</v>
          </cell>
          <cell r="B33" t="str">
            <v>Esc.  Carga e Transp. de mat. 1a cat. c/ CB 7000&lt;DMT&lt;8000m</v>
          </cell>
          <cell r="C33" t="str">
            <v xml:space="preserve"> </v>
          </cell>
          <cell r="D33" t="str">
            <v xml:space="preserve"> </v>
          </cell>
          <cell r="E33" t="str">
            <v>m3</v>
          </cell>
          <cell r="F33">
            <v>235005</v>
          </cell>
          <cell r="G33">
            <v>5.27</v>
          </cell>
        </row>
        <row r="34">
          <cell r="A34" t="str">
            <v>DER50290</v>
          </cell>
          <cell r="B34" t="str">
            <v>Esc.  Carga e Transp. de mat. 1a cat. c/ CB 8000&lt;DMT&lt;9000m</v>
          </cell>
          <cell r="C34" t="str">
            <v xml:space="preserve"> </v>
          </cell>
          <cell r="D34" t="str">
            <v xml:space="preserve"> </v>
          </cell>
          <cell r="E34" t="str">
            <v>m3</v>
          </cell>
          <cell r="F34">
            <v>188851</v>
          </cell>
          <cell r="G34">
            <v>5.79</v>
          </cell>
        </row>
        <row r="35">
          <cell r="A35" t="str">
            <v>DER50300</v>
          </cell>
          <cell r="B35" t="str">
            <v>Esc.  Carga e Transp. de mat. 1a cat. c/ CB 9000&lt;DMT&lt;10000m</v>
          </cell>
          <cell r="C35" t="str">
            <v xml:space="preserve"> </v>
          </cell>
          <cell r="D35" t="str">
            <v xml:space="preserve"> </v>
          </cell>
          <cell r="E35" t="str">
            <v>m3</v>
          </cell>
          <cell r="F35">
            <v>90081</v>
          </cell>
          <cell r="G35">
            <v>6.3</v>
          </cell>
        </row>
        <row r="36">
          <cell r="A36" t="str">
            <v>DER50305</v>
          </cell>
          <cell r="B36" t="str">
            <v>Esc.  Carga e Transp. de mat. 1a cat. c/ CB 10000&lt;DMT&lt;12000m</v>
          </cell>
          <cell r="C36" t="str">
            <v xml:space="preserve"> </v>
          </cell>
          <cell r="D36" t="str">
            <v xml:space="preserve"> </v>
          </cell>
          <cell r="E36" t="str">
            <v>m3</v>
          </cell>
          <cell r="F36">
            <v>1000</v>
          </cell>
          <cell r="G36">
            <v>7.05</v>
          </cell>
        </row>
        <row r="37">
          <cell r="A37" t="str">
            <v>DER50315</v>
          </cell>
          <cell r="B37" t="str">
            <v>Esc.  Carga e Transp. de mat. 1a cat. c/ CB 12000&lt;DMT&lt;14000m</v>
          </cell>
          <cell r="C37" t="str">
            <v xml:space="preserve"> </v>
          </cell>
          <cell r="D37" t="str">
            <v xml:space="preserve"> </v>
          </cell>
          <cell r="E37" t="str">
            <v>m3</v>
          </cell>
          <cell r="F37">
            <v>99667</v>
          </cell>
          <cell r="G37">
            <v>8.0299999999999994</v>
          </cell>
        </row>
        <row r="38">
          <cell r="A38" t="str">
            <v>DER50325</v>
          </cell>
          <cell r="B38" t="str">
            <v>Esc.  Carga e Transp. de mat. 1a cat. c/ CB 14000&lt;DMT&lt;16000m</v>
          </cell>
          <cell r="C38" t="str">
            <v xml:space="preserve"> </v>
          </cell>
          <cell r="D38" t="str">
            <v xml:space="preserve"> </v>
          </cell>
          <cell r="E38" t="str">
            <v>m3</v>
          </cell>
          <cell r="F38">
            <v>1000</v>
          </cell>
          <cell r="G38">
            <v>9</v>
          </cell>
        </row>
        <row r="39">
          <cell r="A39" t="str">
            <v>DER50335</v>
          </cell>
          <cell r="B39" t="str">
            <v>Esc.  Carga e Transp. de mat. 1a cat. c/ CB 16000&lt;DMT&lt;18000m</v>
          </cell>
          <cell r="C39" t="str">
            <v xml:space="preserve"> </v>
          </cell>
          <cell r="D39" t="str">
            <v xml:space="preserve"> </v>
          </cell>
          <cell r="E39" t="str">
            <v>m3</v>
          </cell>
          <cell r="F39">
            <v>1000</v>
          </cell>
          <cell r="G39">
            <v>10.08</v>
          </cell>
        </row>
        <row r="40">
          <cell r="A40" t="str">
            <v>DER50345</v>
          </cell>
          <cell r="B40" t="str">
            <v>Esc.  Carga e Transp. de mat. 1a cat. c/ CB 18000&lt;DMT&lt;20000m</v>
          </cell>
          <cell r="C40" t="str">
            <v xml:space="preserve"> </v>
          </cell>
          <cell r="D40" t="str">
            <v xml:space="preserve"> </v>
          </cell>
          <cell r="E40" t="str">
            <v>m3</v>
          </cell>
          <cell r="F40">
            <v>17045</v>
          </cell>
          <cell r="G40">
            <v>11.07</v>
          </cell>
        </row>
        <row r="41">
          <cell r="A41" t="str">
            <v>DER50355</v>
          </cell>
          <cell r="B41" t="str">
            <v>Esc.  Carga e Transp. de mat. 1a cat. c/ CB 20000&lt;DMT&lt;22000m</v>
          </cell>
          <cell r="C41" t="str">
            <v xml:space="preserve"> </v>
          </cell>
          <cell r="D41" t="str">
            <v xml:space="preserve"> </v>
          </cell>
          <cell r="E41" t="str">
            <v>m3</v>
          </cell>
          <cell r="F41">
            <v>10490</v>
          </cell>
          <cell r="G41">
            <v>12.02</v>
          </cell>
        </row>
        <row r="42">
          <cell r="A42" t="str">
            <v>DER50365</v>
          </cell>
          <cell r="B42" t="str">
            <v>Esc.  Carga e Transp. de mat. 1a cat. c/ CB 22000&lt;DMT&lt;24000m</v>
          </cell>
          <cell r="C42" t="str">
            <v xml:space="preserve"> </v>
          </cell>
          <cell r="D42" t="str">
            <v xml:space="preserve"> </v>
          </cell>
          <cell r="E42" t="str">
            <v>m3</v>
          </cell>
          <cell r="F42">
            <v>11970</v>
          </cell>
          <cell r="G42">
            <v>13.06</v>
          </cell>
        </row>
        <row r="43">
          <cell r="A43" t="str">
            <v>DER50375</v>
          </cell>
          <cell r="B43" t="str">
            <v>Esc.  Carga e Transp. de mat. 1a cat. c/ CB 24000&lt;DMT&lt;26000m</v>
          </cell>
          <cell r="C43" t="str">
            <v xml:space="preserve"> </v>
          </cell>
          <cell r="D43" t="str">
            <v xml:space="preserve"> </v>
          </cell>
          <cell r="E43" t="str">
            <v>m3</v>
          </cell>
          <cell r="F43">
            <v>22879</v>
          </cell>
          <cell r="G43">
            <v>14.08</v>
          </cell>
        </row>
        <row r="44">
          <cell r="A44" t="str">
            <v>DER50385</v>
          </cell>
          <cell r="B44" t="str">
            <v>Esc.  Carga e Transp. de mat. 1a cat. c/ CB 26000&lt;DMT&lt;28000m</v>
          </cell>
          <cell r="C44" t="str">
            <v xml:space="preserve"> </v>
          </cell>
          <cell r="D44" t="str">
            <v xml:space="preserve"> </v>
          </cell>
          <cell r="E44" t="str">
            <v>m3</v>
          </cell>
          <cell r="F44">
            <v>11616</v>
          </cell>
          <cell r="G44">
            <v>15.02</v>
          </cell>
        </row>
        <row r="45">
          <cell r="A45" t="str">
            <v>DER50395</v>
          </cell>
          <cell r="B45" t="str">
            <v>Esc.  Carga e Transp. de mat. 1a cat. c/ CB 28000&lt;DMT&lt;30000m</v>
          </cell>
          <cell r="C45" t="str">
            <v xml:space="preserve"> </v>
          </cell>
          <cell r="D45" t="str">
            <v xml:space="preserve"> </v>
          </cell>
          <cell r="E45" t="str">
            <v>m3</v>
          </cell>
          <cell r="F45">
            <v>2182</v>
          </cell>
          <cell r="G45">
            <v>16.05</v>
          </cell>
        </row>
        <row r="46">
          <cell r="A46" t="str">
            <v>01.101.01</v>
          </cell>
          <cell r="B46" t="str">
            <v>Escavação,carga e transportes de material de 2a  categoria DMT até 50m</v>
          </cell>
          <cell r="C46" t="str">
            <v>DNER-ES280/97</v>
          </cell>
          <cell r="D46" t="str">
            <v xml:space="preserve"> </v>
          </cell>
          <cell r="E46" t="str">
            <v>m3</v>
          </cell>
          <cell r="F46">
            <v>200</v>
          </cell>
          <cell r="G46">
            <v>1.28</v>
          </cell>
        </row>
        <row r="47">
          <cell r="A47" t="str">
            <v>01.101.09</v>
          </cell>
          <cell r="B47" t="str">
            <v>Escavação,carga e transportes de material de 2a categoria,c/CB, DMT 50 a 200m</v>
          </cell>
          <cell r="C47" t="str">
            <v>DNER-ES280/97</v>
          </cell>
          <cell r="D47" t="str">
            <v xml:space="preserve"> </v>
          </cell>
          <cell r="E47" t="str">
            <v>m3</v>
          </cell>
          <cell r="F47">
            <v>200</v>
          </cell>
          <cell r="G47">
            <v>2.85</v>
          </cell>
        </row>
        <row r="48">
          <cell r="A48" t="str">
            <v>01.101.10</v>
          </cell>
          <cell r="B48" t="str">
            <v>Escavação,carga e transportes de material de 2a categoria,c/CB,  DMT 200 a 400m</v>
          </cell>
          <cell r="C48" t="str">
            <v>DNER-ES280/97</v>
          </cell>
          <cell r="D48" t="str">
            <v xml:space="preserve"> </v>
          </cell>
          <cell r="E48" t="str">
            <v>m3</v>
          </cell>
          <cell r="F48">
            <v>200</v>
          </cell>
          <cell r="G48">
            <v>2.97</v>
          </cell>
        </row>
        <row r="49">
          <cell r="A49" t="str">
            <v>01.101.11</v>
          </cell>
          <cell r="B49" t="str">
            <v>Escavação,carga e transportes de material de 2a categoria,c/CB,  DMT 400 a 600m</v>
          </cell>
          <cell r="C49" t="str">
            <v>DNER-ES280/97</v>
          </cell>
          <cell r="D49" t="str">
            <v xml:space="preserve"> </v>
          </cell>
          <cell r="E49" t="str">
            <v>m3</v>
          </cell>
          <cell r="F49">
            <v>200</v>
          </cell>
          <cell r="G49">
            <v>3.15</v>
          </cell>
        </row>
        <row r="50">
          <cell r="A50" t="str">
            <v>01.101.12</v>
          </cell>
          <cell r="B50" t="str">
            <v>Escavação,carga e transportes de material de 2a categoria,c/CB,  DMT 600 a 800m</v>
          </cell>
          <cell r="C50" t="str">
            <v>DNER-ES280/97</v>
          </cell>
          <cell r="D50" t="str">
            <v xml:space="preserve"> </v>
          </cell>
          <cell r="E50" t="str">
            <v>m3</v>
          </cell>
          <cell r="F50">
            <v>200</v>
          </cell>
          <cell r="G50">
            <v>3.23</v>
          </cell>
        </row>
        <row r="51">
          <cell r="A51" t="str">
            <v>01.101.13</v>
          </cell>
          <cell r="B51" t="str">
            <v>Escavação,carga e transportes de material de 2a categoria,c/CB,  DMT 800 a 1 000m</v>
          </cell>
          <cell r="C51" t="str">
            <v>DNER-ES280/97</v>
          </cell>
          <cell r="D51" t="str">
            <v xml:space="preserve"> </v>
          </cell>
          <cell r="E51" t="str">
            <v>m3</v>
          </cell>
          <cell r="F51">
            <v>200</v>
          </cell>
          <cell r="G51">
            <v>3.42</v>
          </cell>
        </row>
        <row r="52">
          <cell r="A52" t="str">
            <v>01.101.14</v>
          </cell>
          <cell r="B52" t="str">
            <v>Escavação,carga e transportes de material de 2a categoria,c/CB,  DMT 1000 a 1200m</v>
          </cell>
          <cell r="C52" t="str">
            <v>DNER-ES280/97</v>
          </cell>
          <cell r="D52" t="str">
            <v xml:space="preserve"> </v>
          </cell>
          <cell r="E52" t="str">
            <v>m3</v>
          </cell>
          <cell r="F52">
            <v>13466</v>
          </cell>
          <cell r="G52">
            <v>3.49</v>
          </cell>
        </row>
        <row r="53">
          <cell r="A53" t="str">
            <v>01.101.15</v>
          </cell>
          <cell r="B53" t="str">
            <v>Escavação,carga e transportes de material de 2a categoria,c/CB,  DMT 1200 a 1400m</v>
          </cell>
          <cell r="C53" t="str">
            <v>DNER-ES280/97</v>
          </cell>
          <cell r="D53" t="str">
            <v xml:space="preserve"> </v>
          </cell>
          <cell r="E53" t="str">
            <v>m3</v>
          </cell>
          <cell r="F53">
            <v>200</v>
          </cell>
          <cell r="G53">
            <v>3.73</v>
          </cell>
        </row>
        <row r="54">
          <cell r="A54" t="str">
            <v>01.101.16</v>
          </cell>
          <cell r="B54" t="str">
            <v>Escavação,carga e transportes de material de 2a categoria,c/CB,  DMT 1400 a 1600m</v>
          </cell>
          <cell r="C54" t="str">
            <v>DNER-ES280/97</v>
          </cell>
          <cell r="D54" t="str">
            <v xml:space="preserve"> </v>
          </cell>
          <cell r="E54" t="str">
            <v>m3</v>
          </cell>
          <cell r="F54">
            <v>200</v>
          </cell>
          <cell r="G54">
            <v>3.87</v>
          </cell>
        </row>
        <row r="55">
          <cell r="A55" t="str">
            <v>01.101.17</v>
          </cell>
          <cell r="B55" t="str">
            <v>Escavação,carga e transportes de material de 2a categoria,c/CB,  DMT 1600 a 1800m</v>
          </cell>
          <cell r="C55" t="str">
            <v>DNER-ES280/97</v>
          </cell>
          <cell r="D55" t="str">
            <v xml:space="preserve"> </v>
          </cell>
          <cell r="E55" t="str">
            <v>m3</v>
          </cell>
          <cell r="F55">
            <v>200</v>
          </cell>
          <cell r="G55">
            <v>3.99</v>
          </cell>
        </row>
        <row r="56">
          <cell r="A56" t="str">
            <v>01.101.18</v>
          </cell>
          <cell r="B56" t="str">
            <v>Escavação,carga e transportes de material de 2a categoria,c/CB,  DMT 1800 a 2000m</v>
          </cell>
          <cell r="C56" t="str">
            <v>DNER-ES280/97</v>
          </cell>
          <cell r="D56" t="str">
            <v xml:space="preserve"> </v>
          </cell>
          <cell r="E56" t="str">
            <v>m3</v>
          </cell>
          <cell r="F56">
            <v>200</v>
          </cell>
          <cell r="G56">
            <v>4.1399999999999997</v>
          </cell>
        </row>
        <row r="57">
          <cell r="A57" t="str">
            <v>01.101.19</v>
          </cell>
          <cell r="B57" t="str">
            <v>Escavação,carga e transportes de material de 2a categoria,c/CB,  DMT 2000 a 3000m</v>
          </cell>
          <cell r="C57" t="str">
            <v>DNER-ES280/97</v>
          </cell>
          <cell r="D57" t="str">
            <v xml:space="preserve"> </v>
          </cell>
          <cell r="E57" t="str">
            <v>m3</v>
          </cell>
          <cell r="F57">
            <v>32094</v>
          </cell>
          <cell r="G57">
            <v>4.51</v>
          </cell>
        </row>
        <row r="58">
          <cell r="A58" t="str">
            <v>DER51225</v>
          </cell>
          <cell r="B58" t="str">
            <v>Escavação,carga e transportes de material de 2a categoria DMT 3000 a 4000m</v>
          </cell>
          <cell r="C58" t="str">
            <v xml:space="preserve"> </v>
          </cell>
          <cell r="D58" t="str">
            <v xml:space="preserve"> </v>
          </cell>
          <cell r="E58" t="str">
            <v>m3</v>
          </cell>
          <cell r="F58">
            <v>24102</v>
          </cell>
          <cell r="G58">
            <v>4.5599999999999996</v>
          </cell>
        </row>
        <row r="59">
          <cell r="A59" t="str">
            <v>DER51235</v>
          </cell>
          <cell r="B59" t="str">
            <v>Escavação,carga e transportes de material de 2a categoria DMT 4000 a 5000m</v>
          </cell>
          <cell r="C59" t="str">
            <v xml:space="preserve"> </v>
          </cell>
          <cell r="D59" t="str">
            <v xml:space="preserve"> </v>
          </cell>
          <cell r="E59" t="str">
            <v>m3</v>
          </cell>
          <cell r="F59">
            <v>48553</v>
          </cell>
          <cell r="G59">
            <v>5.15</v>
          </cell>
        </row>
        <row r="60">
          <cell r="A60" t="str">
            <v>DER51250</v>
          </cell>
          <cell r="B60" t="str">
            <v>Escavação,carga e transportes de material de 2a categoria DMT 5000 a 6000m</v>
          </cell>
          <cell r="C60" t="str">
            <v xml:space="preserve"> </v>
          </cell>
          <cell r="D60" t="str">
            <v xml:space="preserve"> </v>
          </cell>
          <cell r="E60" t="str">
            <v>m3</v>
          </cell>
          <cell r="F60">
            <v>13189</v>
          </cell>
          <cell r="G60">
            <v>5.7</v>
          </cell>
        </row>
        <row r="61">
          <cell r="A61" t="str">
            <v>DER51260</v>
          </cell>
          <cell r="B61" t="str">
            <v>Escavação,carga e transportes de material de 2a categoria DMT 6000 a 7000m</v>
          </cell>
          <cell r="C61" t="str">
            <v xml:space="preserve"> </v>
          </cell>
          <cell r="D61" t="str">
            <v xml:space="preserve"> </v>
          </cell>
          <cell r="E61" t="str">
            <v>m3</v>
          </cell>
          <cell r="F61">
            <v>200</v>
          </cell>
          <cell r="G61">
            <v>6.34</v>
          </cell>
        </row>
        <row r="62">
          <cell r="A62" t="str">
            <v>DER51270</v>
          </cell>
          <cell r="B62" t="str">
            <v>Escavação,carga e transportes de material de 2a categoria DMT 7000 a 8000m</v>
          </cell>
          <cell r="C62" t="str">
            <v xml:space="preserve"> </v>
          </cell>
          <cell r="D62" t="str">
            <v xml:space="preserve"> </v>
          </cell>
          <cell r="E62" t="str">
            <v>m3</v>
          </cell>
          <cell r="F62">
            <v>229920</v>
          </cell>
          <cell r="G62">
            <v>6.93</v>
          </cell>
        </row>
        <row r="63">
          <cell r="A63" t="str">
            <v>DER51280</v>
          </cell>
          <cell r="B63" t="str">
            <v>Escavação,carga e transportes de material de 2a categoria DMT 8000 a 9000m</v>
          </cell>
          <cell r="C63" t="str">
            <v xml:space="preserve"> </v>
          </cell>
          <cell r="D63" t="str">
            <v xml:space="preserve"> </v>
          </cell>
          <cell r="E63" t="str">
            <v>m3</v>
          </cell>
          <cell r="F63">
            <v>96000</v>
          </cell>
          <cell r="G63">
            <v>7.48</v>
          </cell>
        </row>
        <row r="64">
          <cell r="A64" t="str">
            <v>DER51290</v>
          </cell>
          <cell r="B64" t="str">
            <v>Escavação,carga e transportes de material de 2a categoria DMT 9000 a 10000m</v>
          </cell>
          <cell r="C64" t="str">
            <v xml:space="preserve"> </v>
          </cell>
          <cell r="D64" t="str">
            <v xml:space="preserve"> </v>
          </cell>
          <cell r="E64" t="str">
            <v>m3</v>
          </cell>
          <cell r="F64">
            <v>12840</v>
          </cell>
          <cell r="G64">
            <v>8.11</v>
          </cell>
        </row>
        <row r="65">
          <cell r="A65" t="str">
            <v>DER51300</v>
          </cell>
          <cell r="B65" t="str">
            <v>Escavação,carga e transportes de material de 2a categoria DMT 10000 a 12000m</v>
          </cell>
          <cell r="C65" t="str">
            <v xml:space="preserve"> </v>
          </cell>
          <cell r="D65" t="str">
            <v xml:space="preserve"> </v>
          </cell>
          <cell r="E65" t="str">
            <v>m3</v>
          </cell>
          <cell r="F65">
            <v>200</v>
          </cell>
          <cell r="G65">
            <v>8.92</v>
          </cell>
        </row>
        <row r="66">
          <cell r="A66" t="str">
            <v>DER51310</v>
          </cell>
          <cell r="B66" t="str">
            <v>Escavação,carga e transportes de material de 2a categoria DMT 12000 a 14000m</v>
          </cell>
          <cell r="C66" t="str">
            <v xml:space="preserve"> </v>
          </cell>
          <cell r="D66" t="str">
            <v xml:space="preserve"> </v>
          </cell>
          <cell r="E66" t="str">
            <v>m3</v>
          </cell>
          <cell r="F66">
            <v>200</v>
          </cell>
          <cell r="G66">
            <v>10.14</v>
          </cell>
        </row>
        <row r="67">
          <cell r="A67" t="str">
            <v>DER51320</v>
          </cell>
          <cell r="B67" t="str">
            <v>Escavação,carga e transportes de material de 2a categoria DMT 14000 a 16000m</v>
          </cell>
          <cell r="C67" t="str">
            <v xml:space="preserve"> </v>
          </cell>
          <cell r="D67" t="str">
            <v xml:space="preserve"> </v>
          </cell>
          <cell r="E67" t="str">
            <v>m3</v>
          </cell>
          <cell r="F67">
            <v>200</v>
          </cell>
          <cell r="G67">
            <v>11.31</v>
          </cell>
        </row>
        <row r="68">
          <cell r="A68" t="str">
            <v>DER51330</v>
          </cell>
          <cell r="B68" t="str">
            <v>Escavação,carga e transportes de material de 2a categoria DMT 16000 a 18000m</v>
          </cell>
          <cell r="C68" t="str">
            <v xml:space="preserve"> </v>
          </cell>
          <cell r="D68" t="str">
            <v xml:space="preserve"> </v>
          </cell>
          <cell r="E68" t="str">
            <v>m3</v>
          </cell>
          <cell r="F68">
            <v>200</v>
          </cell>
          <cell r="G68">
            <v>12.53</v>
          </cell>
        </row>
        <row r="69">
          <cell r="A69" t="str">
            <v>01.102.07</v>
          </cell>
          <cell r="B69" t="str">
            <v xml:space="preserve">Escavação,carga e transportes de material de 3a categoria DMT 1000 a 1200m </v>
          </cell>
          <cell r="C69" t="str">
            <v>DNER-ES280/97</v>
          </cell>
          <cell r="D69" t="str">
            <v xml:space="preserve"> </v>
          </cell>
          <cell r="E69" t="str">
            <v>m3</v>
          </cell>
          <cell r="F69">
            <v>200</v>
          </cell>
          <cell r="G69">
            <v>14.18</v>
          </cell>
        </row>
        <row r="70">
          <cell r="A70" t="str">
            <v>DER52050</v>
          </cell>
          <cell r="B70" t="str">
            <v>Esc. Carga e Transp. de solos moles DMT&lt;=50m</v>
          </cell>
          <cell r="C70" t="str">
            <v xml:space="preserve"> </v>
          </cell>
          <cell r="D70" t="str">
            <v xml:space="preserve"> </v>
          </cell>
          <cell r="E70" t="str">
            <v>m3</v>
          </cell>
          <cell r="F70">
            <v>100</v>
          </cell>
          <cell r="G70">
            <v>3.54</v>
          </cell>
        </row>
        <row r="71">
          <cell r="A71" t="str">
            <v>DER52060</v>
          </cell>
          <cell r="B71" t="str">
            <v>Esc. Carga e Transp. de solos moles 50&lt;DMT&lt;=100m</v>
          </cell>
          <cell r="C71" t="str">
            <v xml:space="preserve"> </v>
          </cell>
          <cell r="D71" t="str">
            <v xml:space="preserve"> </v>
          </cell>
          <cell r="E71" t="str">
            <v>m3</v>
          </cell>
          <cell r="F71">
            <v>100</v>
          </cell>
          <cell r="G71">
            <v>3.69</v>
          </cell>
        </row>
        <row r="72">
          <cell r="A72" t="str">
            <v>DER52070</v>
          </cell>
          <cell r="B72" t="str">
            <v>Esc. Carga e Transp. de solos moles 100&lt;DMT&lt;=200m</v>
          </cell>
          <cell r="C72" t="str">
            <v xml:space="preserve"> </v>
          </cell>
          <cell r="D72" t="str">
            <v xml:space="preserve"> </v>
          </cell>
          <cell r="E72" t="str">
            <v>m3</v>
          </cell>
          <cell r="F72">
            <v>100</v>
          </cell>
          <cell r="G72">
            <v>3.95</v>
          </cell>
        </row>
        <row r="73">
          <cell r="A73" t="str">
            <v>DER52082</v>
          </cell>
          <cell r="B73" t="str">
            <v>Esc. Carga e Transp. de solos moles 200&lt;DMT&lt;=400m</v>
          </cell>
          <cell r="C73" t="str">
            <v xml:space="preserve"> </v>
          </cell>
          <cell r="D73" t="str">
            <v xml:space="preserve"> </v>
          </cell>
          <cell r="E73" t="str">
            <v>m3</v>
          </cell>
          <cell r="F73">
            <v>2800</v>
          </cell>
          <cell r="G73">
            <v>4.03</v>
          </cell>
        </row>
        <row r="74">
          <cell r="A74" t="str">
            <v>DER52087</v>
          </cell>
          <cell r="B74" t="str">
            <v>Esc. Carga e Transp. de solos moles 400&lt;DMT&lt;=600m</v>
          </cell>
          <cell r="C74" t="str">
            <v xml:space="preserve"> </v>
          </cell>
          <cell r="D74" t="str">
            <v xml:space="preserve"> </v>
          </cell>
          <cell r="E74" t="str">
            <v>m3</v>
          </cell>
          <cell r="F74">
            <v>13028</v>
          </cell>
          <cell r="G74">
            <v>4.5999999999999996</v>
          </cell>
        </row>
        <row r="75">
          <cell r="A75" t="str">
            <v>DER52090</v>
          </cell>
          <cell r="B75" t="str">
            <v>Esc. Carga e Transp. de solos moles 600&lt;DMT&lt;=800m</v>
          </cell>
          <cell r="C75" t="str">
            <v xml:space="preserve"> </v>
          </cell>
          <cell r="D75" t="str">
            <v xml:space="preserve"> </v>
          </cell>
          <cell r="E75" t="str">
            <v>m3</v>
          </cell>
          <cell r="F75">
            <v>25992</v>
          </cell>
          <cell r="G75">
            <v>4.6399999999999997</v>
          </cell>
        </row>
        <row r="76">
          <cell r="A76" t="str">
            <v>DER52095</v>
          </cell>
          <cell r="B76" t="str">
            <v>Esc. Carga e Transp. de solos moles 800&lt;DMT&lt;=1000m</v>
          </cell>
          <cell r="C76" t="str">
            <v xml:space="preserve"> </v>
          </cell>
          <cell r="D76" t="str">
            <v xml:space="preserve"> </v>
          </cell>
          <cell r="E76" t="str">
            <v>m3</v>
          </cell>
          <cell r="F76">
            <v>17948</v>
          </cell>
          <cell r="G76">
            <v>4.7</v>
          </cell>
        </row>
        <row r="77">
          <cell r="A77" t="str">
            <v>DER52100</v>
          </cell>
          <cell r="B77" t="str">
            <v>Esc. Carga e Transp. de solos moles 1000&lt;DMT&lt;=1200m</v>
          </cell>
          <cell r="C77" t="str">
            <v xml:space="preserve"> </v>
          </cell>
          <cell r="D77" t="str">
            <v xml:space="preserve"> </v>
          </cell>
          <cell r="E77" t="str">
            <v>m3</v>
          </cell>
          <cell r="F77">
            <v>10990</v>
          </cell>
          <cell r="G77">
            <v>4.71</v>
          </cell>
        </row>
        <row r="78">
          <cell r="A78" t="str">
            <v>DER52101</v>
          </cell>
          <cell r="B78" t="str">
            <v>Esc. Carga e Transp. de solos moles 1200&lt;DMT&lt;=1400m</v>
          </cell>
          <cell r="C78" t="str">
            <v xml:space="preserve"> </v>
          </cell>
          <cell r="D78" t="str">
            <v xml:space="preserve"> </v>
          </cell>
          <cell r="E78" t="str">
            <v>m3</v>
          </cell>
          <cell r="F78">
            <v>5965</v>
          </cell>
          <cell r="G78">
            <v>4.74</v>
          </cell>
        </row>
        <row r="79">
          <cell r="A79" t="str">
            <v>DER52102</v>
          </cell>
          <cell r="B79" t="str">
            <v>Esc. Carga e Transp. de solos moles 1400&lt;DMT&lt;=1600m</v>
          </cell>
          <cell r="C79" t="str">
            <v xml:space="preserve"> </v>
          </cell>
          <cell r="D79" t="str">
            <v xml:space="preserve"> </v>
          </cell>
          <cell r="E79" t="str">
            <v>m3</v>
          </cell>
          <cell r="F79">
            <v>6497</v>
          </cell>
          <cell r="G79">
            <v>4.8099999999999996</v>
          </cell>
        </row>
        <row r="80">
          <cell r="A80" t="str">
            <v>DER52103</v>
          </cell>
          <cell r="B80" t="str">
            <v>Esc. Carga e Transp. de solos moles 1600&lt;DMT&lt;=1800m</v>
          </cell>
          <cell r="C80" t="str">
            <v xml:space="preserve"> </v>
          </cell>
          <cell r="D80" t="str">
            <v xml:space="preserve"> </v>
          </cell>
          <cell r="E80" t="str">
            <v>m3</v>
          </cell>
          <cell r="F80">
            <v>1853</v>
          </cell>
          <cell r="G80">
            <v>4.8600000000000003</v>
          </cell>
        </row>
        <row r="81">
          <cell r="A81" t="str">
            <v>DER52104</v>
          </cell>
          <cell r="B81" t="str">
            <v>Esc. Carga e Transp. de solos moles 1800&lt;DMT&lt;=2000m</v>
          </cell>
          <cell r="C81" t="str">
            <v xml:space="preserve"> </v>
          </cell>
          <cell r="D81" t="str">
            <v xml:space="preserve"> </v>
          </cell>
          <cell r="E81" t="str">
            <v>m3</v>
          </cell>
          <cell r="F81">
            <v>12026</v>
          </cell>
          <cell r="G81">
            <v>4.9800000000000004</v>
          </cell>
        </row>
        <row r="82">
          <cell r="A82" t="str">
            <v>DER52105</v>
          </cell>
          <cell r="B82" t="str">
            <v>Esc. Carga e Transp. de solos moles 2000&lt;DMT&lt;=3000m</v>
          </cell>
          <cell r="C82" t="str">
            <v xml:space="preserve"> </v>
          </cell>
          <cell r="D82" t="str">
            <v xml:space="preserve"> </v>
          </cell>
          <cell r="E82" t="str">
            <v>m3</v>
          </cell>
          <cell r="F82">
            <v>21899</v>
          </cell>
          <cell r="G82">
            <v>5.77</v>
          </cell>
        </row>
        <row r="83">
          <cell r="A83" t="str">
            <v>DER52106</v>
          </cell>
          <cell r="B83" t="str">
            <v>Esc. Carga e Transp. de solos moles 3000&lt;DMT&lt;=4000m</v>
          </cell>
          <cell r="C83" t="str">
            <v xml:space="preserve"> </v>
          </cell>
          <cell r="D83" t="str">
            <v xml:space="preserve"> </v>
          </cell>
          <cell r="E83" t="str">
            <v>m3</v>
          </cell>
          <cell r="F83">
            <v>5075</v>
          </cell>
          <cell r="G83">
            <v>6.37</v>
          </cell>
        </row>
        <row r="84">
          <cell r="A84" t="str">
            <v>DER52106a</v>
          </cell>
          <cell r="B84" t="str">
            <v>Esc. Carga e Transp. de solos moles 4000&lt;DMT&lt;=5000m</v>
          </cell>
          <cell r="C84" t="str">
            <v xml:space="preserve"> </v>
          </cell>
          <cell r="D84" t="str">
            <v xml:space="preserve"> </v>
          </cell>
          <cell r="E84" t="str">
            <v>m3</v>
          </cell>
          <cell r="F84">
            <v>17928</v>
          </cell>
          <cell r="G84">
            <v>7.36</v>
          </cell>
        </row>
        <row r="85">
          <cell r="A85" t="str">
            <v>DER52106c</v>
          </cell>
          <cell r="B85" t="str">
            <v>Esc. Carga e Transp. de solos moles 6000&lt;DMT&lt;=7000m</v>
          </cell>
          <cell r="C85" t="str">
            <v xml:space="preserve"> </v>
          </cell>
          <cell r="D85" t="str">
            <v xml:space="preserve"> </v>
          </cell>
          <cell r="E85" t="str">
            <v>m3</v>
          </cell>
          <cell r="F85">
            <v>281785</v>
          </cell>
          <cell r="G85">
            <v>9.41</v>
          </cell>
        </row>
        <row r="86">
          <cell r="A86" t="str">
            <v>DER52120</v>
          </cell>
          <cell r="B86" t="str">
            <v>Extr.,Carga, Transp.e espalh.de areia ext.p/colchão dren.(banh.Maracajá)e subst.solos moles DMT=49km</v>
          </cell>
          <cell r="E86" t="str">
            <v>m3</v>
          </cell>
          <cell r="F86">
            <v>37031</v>
          </cell>
          <cell r="G86">
            <v>16.36</v>
          </cell>
        </row>
        <row r="87">
          <cell r="A87" t="str">
            <v>DER52120e</v>
          </cell>
          <cell r="B87" t="str">
            <v>Escav.,Carga, Transp.e espalh.de areia comerc.p/colchão dren.(banh.Maracajá)e subst.solos moles DMT=49km</v>
          </cell>
          <cell r="E87" t="str">
            <v>m3</v>
          </cell>
          <cell r="F87">
            <v>240702</v>
          </cell>
          <cell r="G87">
            <v>21.01</v>
          </cell>
        </row>
        <row r="88">
          <cell r="A88" t="str">
            <v>DER52120c</v>
          </cell>
          <cell r="B88" t="str">
            <v>Extr.,Carga, Transp.e Espalh.areia comerc.p/colchão dren.(banh.Maracajá)e subst.solos moles DMT=95,2km</v>
          </cell>
          <cell r="E88" t="str">
            <v>m3</v>
          </cell>
          <cell r="F88">
            <v>92578</v>
          </cell>
          <cell r="G88">
            <v>33.19</v>
          </cell>
        </row>
        <row r="89">
          <cell r="A89" t="str">
            <v>DER52120d</v>
          </cell>
          <cell r="B89" t="str">
            <v>Extração, Carga e Transp.e Espalh.de seixo p/colchão drenante(banhado do Maracajá) DMT=23,7km</v>
          </cell>
          <cell r="E89" t="str">
            <v>m3</v>
          </cell>
          <cell r="F89">
            <v>108722</v>
          </cell>
          <cell r="G89">
            <v>15.7</v>
          </cell>
        </row>
        <row r="90">
          <cell r="A90" t="str">
            <v>DER52020a</v>
          </cell>
          <cell r="B90" t="str">
            <v>Carga, transp.e espalhamento de camada vegetal 50&lt;DMT&lt;=200m</v>
          </cell>
          <cell r="E90" t="str">
            <v>m3</v>
          </cell>
          <cell r="F90">
            <v>27990</v>
          </cell>
          <cell r="G90">
            <v>2.2400000000000002</v>
          </cell>
        </row>
        <row r="91">
          <cell r="A91" t="str">
            <v>DER52020b</v>
          </cell>
          <cell r="B91" t="str">
            <v>Escarificação de acessos, desvios e áreas de jazidas e do canteiro de obra</v>
          </cell>
          <cell r="E91" t="str">
            <v>m2</v>
          </cell>
          <cell r="F91">
            <v>345000</v>
          </cell>
          <cell r="G91">
            <v>0.42</v>
          </cell>
        </row>
        <row r="92">
          <cell r="A92" t="str">
            <v>P 52050</v>
          </cell>
          <cell r="B92" t="str">
            <v>Espalhamento de solos moles</v>
          </cell>
          <cell r="E92" t="str">
            <v>m3</v>
          </cell>
          <cell r="F92">
            <v>424086</v>
          </cell>
          <cell r="G92">
            <v>0.35</v>
          </cell>
        </row>
        <row r="93">
          <cell r="A93" t="str">
            <v>01.510.00</v>
          </cell>
          <cell r="B93" t="str">
            <v>Compactação de aterros a 95% Proctor Normal</v>
          </cell>
          <cell r="C93" t="str">
            <v>DNER-ES282/97</v>
          </cell>
          <cell r="D93" t="str">
            <v xml:space="preserve"> </v>
          </cell>
          <cell r="E93" t="str">
            <v>m3</v>
          </cell>
          <cell r="F93">
            <v>1932295</v>
          </cell>
          <cell r="G93">
            <v>0.79</v>
          </cell>
        </row>
        <row r="94">
          <cell r="A94" t="str">
            <v>01.511.00</v>
          </cell>
          <cell r="B94" t="str">
            <v>Compactação de aterros a 100% Proctor Normal</v>
          </cell>
          <cell r="C94" t="str">
            <v>DNER-ES282/97</v>
          </cell>
          <cell r="D94" t="str">
            <v xml:space="preserve"> </v>
          </cell>
          <cell r="E94" t="str">
            <v>m3</v>
          </cell>
          <cell r="F94">
            <v>362006</v>
          </cell>
          <cell r="G94">
            <v>1.36</v>
          </cell>
        </row>
        <row r="95">
          <cell r="A95" t="str">
            <v>P 03.993.02a</v>
          </cell>
          <cell r="B95" t="str">
            <v>Estacas pré-mold. de concreto 700 KN, fornec., transp.e cravação</v>
          </cell>
          <cell r="C95" t="str">
            <v xml:space="preserve"> </v>
          </cell>
          <cell r="D95" t="str">
            <v xml:space="preserve"> </v>
          </cell>
          <cell r="E95" t="str">
            <v>m</v>
          </cell>
          <cell r="F95">
            <v>277153</v>
          </cell>
          <cell r="G95">
            <v>48.07</v>
          </cell>
        </row>
        <row r="96">
          <cell r="A96" t="str">
            <v>P 03.993.02c</v>
          </cell>
          <cell r="B96" t="str">
            <v>Emendas para estacas pré-moldadas</v>
          </cell>
          <cell r="C96" t="str">
            <v xml:space="preserve"> </v>
          </cell>
          <cell r="D96" t="str">
            <v xml:space="preserve"> </v>
          </cell>
          <cell r="E96" t="str">
            <v>un</v>
          </cell>
          <cell r="F96">
            <v>8931</v>
          </cell>
          <cell r="G96">
            <v>95.06</v>
          </cell>
        </row>
        <row r="97">
          <cell r="A97" t="str">
            <v>03.300.01</v>
          </cell>
          <cell r="B97" t="str">
            <v>Concreto magro</v>
          </cell>
          <cell r="C97" t="str">
            <v xml:space="preserve"> </v>
          </cell>
          <cell r="D97" t="str">
            <v xml:space="preserve"> </v>
          </cell>
          <cell r="E97" t="str">
            <v>m3</v>
          </cell>
          <cell r="F97">
            <v>2188</v>
          </cell>
          <cell r="G97">
            <v>105.69</v>
          </cell>
        </row>
        <row r="98">
          <cell r="A98" t="str">
            <v>03.325.00</v>
          </cell>
          <cell r="B98" t="str">
            <v xml:space="preserve">Concreto fck= 18 MPa-contr. raz. uso ger. </v>
          </cell>
          <cell r="C98" t="str">
            <v xml:space="preserve"> </v>
          </cell>
          <cell r="D98" t="str">
            <v xml:space="preserve"> </v>
          </cell>
          <cell r="E98" t="str">
            <v>m3</v>
          </cell>
          <cell r="F98">
            <v>18011</v>
          </cell>
          <cell r="G98">
            <v>144.27000000000001</v>
          </cell>
        </row>
        <row r="99">
          <cell r="A99" t="str">
            <v>03.353.00</v>
          </cell>
          <cell r="B99" t="str">
            <v>Forn., preparo e colocação nas formas, de aço CA-50</v>
          </cell>
          <cell r="C99" t="str">
            <v xml:space="preserve"> </v>
          </cell>
          <cell r="D99" t="str">
            <v xml:space="preserve"> </v>
          </cell>
          <cell r="E99" t="str">
            <v>kg</v>
          </cell>
          <cell r="F99">
            <v>2046258</v>
          </cell>
          <cell r="G99">
            <v>2.59</v>
          </cell>
        </row>
        <row r="100">
          <cell r="A100" t="str">
            <v>03.371.01</v>
          </cell>
          <cell r="B100" t="str">
            <v>Formas de placa compensada resinada</v>
          </cell>
          <cell r="C100" t="str">
            <v xml:space="preserve"> </v>
          </cell>
          <cell r="D100" t="str">
            <v xml:space="preserve"> </v>
          </cell>
          <cell r="E100" t="str">
            <v>m2</v>
          </cell>
          <cell r="F100">
            <v>3180</v>
          </cell>
          <cell r="G100">
            <v>21.86</v>
          </cell>
        </row>
        <row r="101">
          <cell r="F101" t="str">
            <v>SUB-TOTAL</v>
          </cell>
        </row>
        <row r="103">
          <cell r="B103" t="str">
            <v>PAVIMENTAÇÃO</v>
          </cell>
        </row>
        <row r="104">
          <cell r="A104" t="str">
            <v>02.000.00</v>
          </cell>
          <cell r="B104" t="str">
            <v>Regularização do subleito</v>
          </cell>
          <cell r="C104" t="str">
            <v xml:space="preserve"> </v>
          </cell>
          <cell r="D104" t="str">
            <v xml:space="preserve"> </v>
          </cell>
          <cell r="E104" t="str">
            <v>m2</v>
          </cell>
          <cell r="F104">
            <v>286192</v>
          </cell>
          <cell r="G104">
            <v>0.3</v>
          </cell>
        </row>
        <row r="105">
          <cell r="A105" t="str">
            <v>DER53130</v>
          </cell>
          <cell r="B105" t="str">
            <v>Camada de macadame seco</v>
          </cell>
          <cell r="C105" t="str">
            <v xml:space="preserve"> </v>
          </cell>
          <cell r="D105" t="str">
            <v xml:space="preserve"> </v>
          </cell>
          <cell r="E105" t="str">
            <v>m3</v>
          </cell>
          <cell r="F105">
            <v>56007</v>
          </cell>
          <cell r="G105">
            <v>21.86</v>
          </cell>
        </row>
        <row r="106">
          <cell r="A106" t="str">
            <v>02.230.00</v>
          </cell>
          <cell r="B106" t="str">
            <v>Base brita graduada</v>
          </cell>
          <cell r="C106" t="str">
            <v>DNER-ES303/97</v>
          </cell>
          <cell r="D106" t="str">
            <v xml:space="preserve"> </v>
          </cell>
          <cell r="E106" t="str">
            <v>m3</v>
          </cell>
          <cell r="F106">
            <v>40388</v>
          </cell>
          <cell r="G106">
            <v>28.06</v>
          </cell>
        </row>
        <row r="107">
          <cell r="A107" t="str">
            <v>02.300.00</v>
          </cell>
          <cell r="B107" t="str">
            <v>Imprimação - Fornecimento, transporte e execução</v>
          </cell>
          <cell r="C107" t="str">
            <v>DNER-ES306/97</v>
          </cell>
          <cell r="D107" t="str">
            <v xml:space="preserve"> </v>
          </cell>
          <cell r="E107" t="str">
            <v>m2</v>
          </cell>
          <cell r="F107">
            <v>264571</v>
          </cell>
          <cell r="G107">
            <v>1.1100000000000001</v>
          </cell>
        </row>
        <row r="108">
          <cell r="A108" t="str">
            <v>02.400.00</v>
          </cell>
          <cell r="B108" t="str">
            <v>Pintura de ligação - Fornec., transporte e execução</v>
          </cell>
          <cell r="C108" t="str">
            <v>DNER-ES307/97</v>
          </cell>
          <cell r="D108" t="str">
            <v xml:space="preserve"> </v>
          </cell>
          <cell r="E108" t="str">
            <v>m2</v>
          </cell>
          <cell r="F108">
            <v>804691.72</v>
          </cell>
          <cell r="G108">
            <v>0.41</v>
          </cell>
        </row>
        <row r="109">
          <cell r="A109" t="str">
            <v>02.540.01</v>
          </cell>
          <cell r="B109" t="str">
            <v>Concreto betuminoso usinado a quente - usina 100/140 t/h</v>
          </cell>
          <cell r="C109" t="str">
            <v>DNER-ES313/97</v>
          </cell>
          <cell r="D109" t="str">
            <v xml:space="preserve"> </v>
          </cell>
          <cell r="E109" t="str">
            <v>t</v>
          </cell>
          <cell r="F109">
            <v>99087</v>
          </cell>
          <cell r="G109">
            <v>67.64</v>
          </cell>
        </row>
        <row r="110">
          <cell r="A110" t="str">
            <v>DER82200a</v>
          </cell>
          <cell r="B110" t="str">
            <v>Remoção de camada granular</v>
          </cell>
          <cell r="C110" t="str">
            <v xml:space="preserve"> </v>
          </cell>
          <cell r="D110" t="str">
            <v xml:space="preserve"> </v>
          </cell>
          <cell r="E110" t="str">
            <v>m3</v>
          </cell>
          <cell r="F110">
            <v>6475</v>
          </cell>
          <cell r="G110">
            <v>4.67</v>
          </cell>
        </row>
        <row r="111">
          <cell r="A111" t="str">
            <v>DER82200</v>
          </cell>
          <cell r="B111" t="str">
            <v>Remoção de revestimento de CBUQ</v>
          </cell>
          <cell r="C111" t="str">
            <v xml:space="preserve"> </v>
          </cell>
          <cell r="D111" t="str">
            <v xml:space="preserve"> </v>
          </cell>
          <cell r="E111" t="str">
            <v>m3</v>
          </cell>
          <cell r="F111">
            <v>6474</v>
          </cell>
          <cell r="G111">
            <v>5.73</v>
          </cell>
        </row>
        <row r="112">
          <cell r="F112" t="str">
            <v>SUB-TOTAL</v>
          </cell>
        </row>
        <row r="114">
          <cell r="B114" t="str">
            <v>DRENAGEM</v>
          </cell>
        </row>
        <row r="115">
          <cell r="A115" t="str">
            <v>04.000.00</v>
          </cell>
          <cell r="B115" t="str">
            <v>Escavação manual em material de 1a categoria</v>
          </cell>
          <cell r="C115" t="str">
            <v xml:space="preserve"> </v>
          </cell>
          <cell r="D115" t="str">
            <v xml:space="preserve"> </v>
          </cell>
          <cell r="E115" t="str">
            <v>m3</v>
          </cell>
          <cell r="F115">
            <v>544</v>
          </cell>
          <cell r="G115">
            <v>17.57</v>
          </cell>
        </row>
        <row r="116">
          <cell r="A116" t="str">
            <v>04.001.00</v>
          </cell>
          <cell r="B116" t="str">
            <v>Escavação mecânica em material de 1a categoria</v>
          </cell>
          <cell r="C116" t="str">
            <v xml:space="preserve"> </v>
          </cell>
          <cell r="D116" t="str">
            <v xml:space="preserve"> </v>
          </cell>
          <cell r="E116" t="str">
            <v>m3</v>
          </cell>
          <cell r="F116">
            <v>14374</v>
          </cell>
          <cell r="G116">
            <v>2.09</v>
          </cell>
        </row>
        <row r="117">
          <cell r="A117" t="str">
            <v>04.011.00</v>
          </cell>
          <cell r="B117" t="str">
            <v>Escavação mecânica em material de 2a categoria</v>
          </cell>
          <cell r="C117" t="str">
            <v xml:space="preserve"> </v>
          </cell>
          <cell r="D117" t="str">
            <v xml:space="preserve"> </v>
          </cell>
          <cell r="E117" t="str">
            <v>m3</v>
          </cell>
          <cell r="F117">
            <v>20</v>
          </cell>
          <cell r="G117">
            <v>0.9</v>
          </cell>
        </row>
        <row r="118">
          <cell r="A118" t="str">
            <v>04.001.01</v>
          </cell>
          <cell r="B118" t="str">
            <v>Escavação mecânica,reaterro e compactação (material de 1a categoria)</v>
          </cell>
          <cell r="C118" t="str">
            <v xml:space="preserve"> </v>
          </cell>
          <cell r="D118" t="str">
            <v xml:space="preserve"> </v>
          </cell>
          <cell r="E118" t="str">
            <v>m3</v>
          </cell>
          <cell r="F118">
            <v>3037</v>
          </cell>
          <cell r="G118">
            <v>3.03</v>
          </cell>
        </row>
        <row r="119">
          <cell r="A119" t="str">
            <v>04.400.02</v>
          </cell>
          <cell r="B119" t="str">
            <v>Valeta de prot. de cortes c/ revest. vegetal VPC 02</v>
          </cell>
          <cell r="C119" t="str">
            <v xml:space="preserve"> </v>
          </cell>
          <cell r="D119" t="str">
            <v xml:space="preserve"> </v>
          </cell>
          <cell r="E119" t="str">
            <v>m</v>
          </cell>
          <cell r="F119">
            <v>7610</v>
          </cell>
          <cell r="G119">
            <v>23.24</v>
          </cell>
        </row>
        <row r="120">
          <cell r="A120" t="str">
            <v>04.401.01</v>
          </cell>
          <cell r="B120" t="str">
            <v>Valeta de prot. de aterro c/ revest. vegetal VPA 01</v>
          </cell>
          <cell r="C120" t="str">
            <v xml:space="preserve"> </v>
          </cell>
          <cell r="D120" t="str">
            <v xml:space="preserve"> </v>
          </cell>
          <cell r="E120" t="str">
            <v>m</v>
          </cell>
          <cell r="F120">
            <v>6358</v>
          </cell>
          <cell r="G120">
            <v>31.98</v>
          </cell>
        </row>
        <row r="121">
          <cell r="A121" t="str">
            <v>04.401.02</v>
          </cell>
          <cell r="B121" t="str">
            <v>Valeta de prot. de aterro c/ revest. vegetal VPA 02</v>
          </cell>
          <cell r="C121" t="str">
            <v xml:space="preserve"> </v>
          </cell>
          <cell r="D121" t="str">
            <v xml:space="preserve"> </v>
          </cell>
          <cell r="E121" t="str">
            <v>m</v>
          </cell>
          <cell r="F121">
            <v>19035</v>
          </cell>
          <cell r="G121">
            <v>24.32</v>
          </cell>
        </row>
        <row r="122">
          <cell r="A122" t="str">
            <v>04.500.06</v>
          </cell>
          <cell r="B122" t="str">
            <v>Dreno longit. profundo p/cortes em solo- DPS 06</v>
          </cell>
          <cell r="C122" t="str">
            <v>DNER-ES292/97</v>
          </cell>
          <cell r="D122" t="str">
            <v xml:space="preserve"> </v>
          </cell>
          <cell r="E122" t="str">
            <v>m</v>
          </cell>
          <cell r="F122">
            <v>3836</v>
          </cell>
          <cell r="G122">
            <v>34.94</v>
          </cell>
        </row>
        <row r="123">
          <cell r="A123" t="str">
            <v>04.502.02</v>
          </cell>
          <cell r="B123" t="str">
            <v>Boca de saída p/ dreno longit. profundo- BSD 02</v>
          </cell>
          <cell r="C123" t="str">
            <v xml:space="preserve"> </v>
          </cell>
          <cell r="D123" t="str">
            <v xml:space="preserve"> </v>
          </cell>
          <cell r="E123" t="str">
            <v>un</v>
          </cell>
          <cell r="F123">
            <v>24</v>
          </cell>
          <cell r="G123">
            <v>49.08</v>
          </cell>
        </row>
        <row r="124">
          <cell r="A124" t="str">
            <v>04.510.03</v>
          </cell>
          <cell r="B124" t="str">
            <v>Dreno sub- superficial- DSS 03</v>
          </cell>
          <cell r="C124" t="str">
            <v>DNER-ES294/97</v>
          </cell>
          <cell r="D124" t="str">
            <v xml:space="preserve"> </v>
          </cell>
          <cell r="E124" t="str">
            <v>m</v>
          </cell>
          <cell r="F124">
            <v>13990</v>
          </cell>
          <cell r="G124">
            <v>3.71</v>
          </cell>
        </row>
        <row r="125">
          <cell r="A125" t="str">
            <v>04.511.01</v>
          </cell>
          <cell r="B125" t="str">
            <v>Boca de saída p/ dreno sub-superficial-BSD 03</v>
          </cell>
          <cell r="C125" t="str">
            <v xml:space="preserve"> </v>
          </cell>
          <cell r="D125" t="str">
            <v xml:space="preserve"> </v>
          </cell>
          <cell r="E125" t="str">
            <v>un</v>
          </cell>
          <cell r="F125">
            <v>50</v>
          </cell>
          <cell r="G125">
            <v>20.86</v>
          </cell>
        </row>
        <row r="126">
          <cell r="A126" t="str">
            <v>04.900.03</v>
          </cell>
          <cell r="B126" t="str">
            <v>Sarjeta triangular de concreto-STC 03</v>
          </cell>
          <cell r="C126" t="str">
            <v>DNER-ES288/97</v>
          </cell>
          <cell r="D126" t="str">
            <v xml:space="preserve"> </v>
          </cell>
          <cell r="E126" t="str">
            <v>m</v>
          </cell>
          <cell r="F126">
            <v>440</v>
          </cell>
          <cell r="G126">
            <v>16.02</v>
          </cell>
        </row>
        <row r="127">
          <cell r="A127" t="str">
            <v>04.900.04</v>
          </cell>
          <cell r="B127" t="str">
            <v>Sarjeta triangular de concreto-STC 04</v>
          </cell>
          <cell r="C127" t="str">
            <v>DNER-ES288/97</v>
          </cell>
          <cell r="D127" t="str">
            <v xml:space="preserve"> </v>
          </cell>
          <cell r="E127" t="str">
            <v>m</v>
          </cell>
          <cell r="F127">
            <v>847</v>
          </cell>
          <cell r="G127">
            <v>12.93</v>
          </cell>
        </row>
        <row r="128">
          <cell r="A128" t="str">
            <v>04.900.21</v>
          </cell>
          <cell r="B128" t="str">
            <v>Sarjeta de cant. central de concreto-SCC 01</v>
          </cell>
          <cell r="C128" t="str">
            <v>DNER-ES288/97</v>
          </cell>
          <cell r="D128" t="str">
            <v xml:space="preserve"> </v>
          </cell>
          <cell r="E128" t="str">
            <v>m</v>
          </cell>
          <cell r="F128">
            <v>13109</v>
          </cell>
          <cell r="G128">
            <v>13.85</v>
          </cell>
        </row>
        <row r="129">
          <cell r="A129" t="str">
            <v>04.900.22</v>
          </cell>
          <cell r="B129" t="str">
            <v>Sarjeta de cant. central de concreto-SCC 02</v>
          </cell>
          <cell r="C129" t="str">
            <v>DNER-ES288/97</v>
          </cell>
          <cell r="D129" t="str">
            <v xml:space="preserve"> </v>
          </cell>
          <cell r="E129" t="str">
            <v>m</v>
          </cell>
          <cell r="F129">
            <v>3154</v>
          </cell>
          <cell r="G129">
            <v>19.170000000000002</v>
          </cell>
        </row>
        <row r="130">
          <cell r="A130" t="str">
            <v>DER78150b</v>
          </cell>
          <cell r="B130" t="str">
            <v>Caixa coletora de sarjeta - CCS, D=40cm E H=1,00m</v>
          </cell>
          <cell r="C130" t="str">
            <v xml:space="preserve"> </v>
          </cell>
          <cell r="D130" t="str">
            <v xml:space="preserve"> </v>
          </cell>
          <cell r="E130" t="str">
            <v>un</v>
          </cell>
          <cell r="F130">
            <v>3</v>
          </cell>
          <cell r="G130">
            <v>382.07</v>
          </cell>
        </row>
        <row r="131">
          <cell r="A131" t="str">
            <v>DER78150c</v>
          </cell>
          <cell r="B131" t="str">
            <v>Caixa coletora de sarjeta - CCS, D=40cm E H=1,50m</v>
          </cell>
          <cell r="C131" t="str">
            <v xml:space="preserve"> </v>
          </cell>
          <cell r="D131" t="str">
            <v xml:space="preserve"> </v>
          </cell>
          <cell r="E131" t="str">
            <v>un</v>
          </cell>
          <cell r="F131">
            <v>8</v>
          </cell>
          <cell r="G131">
            <v>503.68</v>
          </cell>
        </row>
        <row r="132">
          <cell r="A132" t="str">
            <v>DER78150d</v>
          </cell>
          <cell r="B132" t="str">
            <v>Caixa coletora de sarjeta - CCS, D=40cm E H=2,00m</v>
          </cell>
          <cell r="C132" t="str">
            <v xml:space="preserve"> </v>
          </cell>
          <cell r="D132" t="str">
            <v xml:space="preserve"> </v>
          </cell>
          <cell r="E132" t="str">
            <v>un</v>
          </cell>
          <cell r="F132">
            <v>1</v>
          </cell>
          <cell r="G132">
            <v>625.26</v>
          </cell>
        </row>
        <row r="133">
          <cell r="A133" t="str">
            <v>DER78150a</v>
          </cell>
          <cell r="B133" t="str">
            <v>Caixa coletora de sarjeta - CCS, D=60cm E H=1,5m</v>
          </cell>
          <cell r="C133" t="str">
            <v xml:space="preserve"> </v>
          </cell>
          <cell r="D133" t="str">
            <v xml:space="preserve"> </v>
          </cell>
          <cell r="E133" t="str">
            <v>un</v>
          </cell>
          <cell r="F133">
            <v>7</v>
          </cell>
          <cell r="G133">
            <v>500.45</v>
          </cell>
        </row>
        <row r="134">
          <cell r="A134" t="str">
            <v>04.101.01</v>
          </cell>
          <cell r="B134" t="str">
            <v>Boca de BSTC D=0.60m-normal</v>
          </cell>
          <cell r="C134" t="str">
            <v>DNER-ES284/97</v>
          </cell>
          <cell r="D134" t="str">
            <v xml:space="preserve"> </v>
          </cell>
          <cell r="E134" t="str">
            <v>un</v>
          </cell>
          <cell r="F134">
            <v>23</v>
          </cell>
          <cell r="G134">
            <v>299.62</v>
          </cell>
        </row>
        <row r="135">
          <cell r="A135" t="str">
            <v>04.930.01</v>
          </cell>
          <cell r="B135" t="str">
            <v>Caixa coletora de sarjeta-CCS 01</v>
          </cell>
          <cell r="C135" t="str">
            <v>DNER-ES287/97</v>
          </cell>
          <cell r="D135" t="str">
            <v xml:space="preserve"> </v>
          </cell>
          <cell r="E135" t="str">
            <v>un</v>
          </cell>
          <cell r="F135">
            <v>13</v>
          </cell>
          <cell r="G135">
            <v>568.85</v>
          </cell>
        </row>
        <row r="136">
          <cell r="A136" t="str">
            <v>04.930.02</v>
          </cell>
          <cell r="B136" t="str">
            <v>Caixa coletora de sarjeta-CCS 02</v>
          </cell>
          <cell r="C136" t="str">
            <v>DNER-ES287/97</v>
          </cell>
          <cell r="D136" t="str">
            <v xml:space="preserve"> </v>
          </cell>
          <cell r="E136" t="str">
            <v>un</v>
          </cell>
          <cell r="F136">
            <v>2</v>
          </cell>
          <cell r="G136">
            <v>555.63</v>
          </cell>
        </row>
        <row r="137">
          <cell r="A137" t="str">
            <v>04.930.03</v>
          </cell>
          <cell r="B137" t="str">
            <v>Caixa coletora de sarjeta-CCS 03</v>
          </cell>
          <cell r="C137" t="str">
            <v>DNER-ES287/97</v>
          </cell>
          <cell r="D137" t="str">
            <v xml:space="preserve"> </v>
          </cell>
          <cell r="E137" t="str">
            <v>un</v>
          </cell>
          <cell r="F137">
            <v>4</v>
          </cell>
          <cell r="G137">
            <v>542.39</v>
          </cell>
        </row>
        <row r="138">
          <cell r="A138" t="str">
            <v>04.930.05</v>
          </cell>
          <cell r="B138" t="str">
            <v>Caixa coletora de sarjeta-CCS 05</v>
          </cell>
          <cell r="C138" t="str">
            <v>DNER-ES287/97</v>
          </cell>
          <cell r="D138" t="str">
            <v xml:space="preserve"> </v>
          </cell>
          <cell r="E138" t="str">
            <v>un</v>
          </cell>
          <cell r="F138">
            <v>5</v>
          </cell>
          <cell r="G138">
            <v>715.16</v>
          </cell>
        </row>
        <row r="139">
          <cell r="A139" t="str">
            <v>04.930.09</v>
          </cell>
          <cell r="B139" t="str">
            <v>Caixa coletora de sarjeta-CCS 09</v>
          </cell>
          <cell r="C139" t="str">
            <v>DNER-ES287/97</v>
          </cell>
          <cell r="D139" t="str">
            <v xml:space="preserve"> </v>
          </cell>
          <cell r="E139" t="str">
            <v>un</v>
          </cell>
          <cell r="F139">
            <v>2</v>
          </cell>
          <cell r="G139">
            <v>860.7</v>
          </cell>
        </row>
        <row r="140">
          <cell r="A140" t="str">
            <v>04.930.10</v>
          </cell>
          <cell r="B140" t="str">
            <v>Caixa coletora de sarjeta-CCS 10</v>
          </cell>
          <cell r="C140" t="str">
            <v>DNER-ES287/97</v>
          </cell>
          <cell r="D140" t="str">
            <v xml:space="preserve"> </v>
          </cell>
          <cell r="E140" t="str">
            <v>un</v>
          </cell>
          <cell r="F140">
            <v>1</v>
          </cell>
          <cell r="G140">
            <v>846.69</v>
          </cell>
        </row>
        <row r="141">
          <cell r="A141" t="str">
            <v>04.930.11</v>
          </cell>
          <cell r="B141" t="str">
            <v>Caixa coletora de sarjeta-CCS 11</v>
          </cell>
          <cell r="C141" t="str">
            <v>DNER-ES287/97</v>
          </cell>
          <cell r="D141" t="str">
            <v xml:space="preserve"> </v>
          </cell>
          <cell r="E141" t="str">
            <v>un</v>
          </cell>
          <cell r="F141">
            <v>2</v>
          </cell>
          <cell r="G141">
            <v>832.67</v>
          </cell>
        </row>
        <row r="142">
          <cell r="A142" t="str">
            <v>DER78300</v>
          </cell>
          <cell r="B142" t="str">
            <v>Caixa coletora de sarjeta - CCS, D=100cm E H=1,50m</v>
          </cell>
          <cell r="C142" t="str">
            <v xml:space="preserve"> </v>
          </cell>
          <cell r="D142" t="str">
            <v xml:space="preserve"> </v>
          </cell>
          <cell r="E142" t="str">
            <v>un</v>
          </cell>
          <cell r="F142">
            <v>4</v>
          </cell>
          <cell r="G142">
            <v>449.54</v>
          </cell>
        </row>
        <row r="143">
          <cell r="A143" t="str">
            <v>DER77150a</v>
          </cell>
          <cell r="B143" t="str">
            <v>Caixa coletora de talvegue - CCT, D=40cm E H=1,00m</v>
          </cell>
          <cell r="C143" t="str">
            <v xml:space="preserve"> </v>
          </cell>
          <cell r="D143" t="str">
            <v xml:space="preserve"> </v>
          </cell>
          <cell r="E143" t="str">
            <v>un</v>
          </cell>
          <cell r="F143">
            <v>2</v>
          </cell>
          <cell r="G143">
            <v>388.24</v>
          </cell>
        </row>
        <row r="144">
          <cell r="A144" t="str">
            <v>DER77150b</v>
          </cell>
          <cell r="B144" t="str">
            <v>Caixa coletora de talvegue - CCT, D=40cm E H=1,50m</v>
          </cell>
          <cell r="C144" t="str">
            <v xml:space="preserve"> </v>
          </cell>
          <cell r="D144" t="str">
            <v xml:space="preserve"> </v>
          </cell>
          <cell r="E144" t="str">
            <v>un</v>
          </cell>
          <cell r="F144">
            <v>1</v>
          </cell>
          <cell r="G144">
            <v>510.91</v>
          </cell>
        </row>
        <row r="145">
          <cell r="A145" t="str">
            <v>DER77150c</v>
          </cell>
          <cell r="B145" t="str">
            <v>Caixa coletora de talvegue - CCT, D=60cm E H=1,00m</v>
          </cell>
          <cell r="C145" t="str">
            <v xml:space="preserve"> </v>
          </cell>
          <cell r="D145" t="str">
            <v xml:space="preserve"> </v>
          </cell>
          <cell r="E145" t="str">
            <v>un</v>
          </cell>
          <cell r="F145">
            <v>1</v>
          </cell>
          <cell r="G145">
            <v>320.83</v>
          </cell>
        </row>
        <row r="146">
          <cell r="A146" t="str">
            <v>DER77150</v>
          </cell>
          <cell r="B146" t="str">
            <v>Caixa coletora de talvegue - CCT, D=100cm E H=1,50m</v>
          </cell>
          <cell r="C146" t="str">
            <v xml:space="preserve"> </v>
          </cell>
          <cell r="D146" t="str">
            <v xml:space="preserve"> </v>
          </cell>
          <cell r="E146" t="str">
            <v>un</v>
          </cell>
          <cell r="F146">
            <v>3</v>
          </cell>
          <cell r="G146">
            <v>410.6</v>
          </cell>
        </row>
        <row r="147">
          <cell r="A147" t="str">
            <v>04.960.01</v>
          </cell>
          <cell r="B147" t="str">
            <v>Boca de lobo simples c/ grelha de concreto-BLS 01</v>
          </cell>
          <cell r="C147" t="str">
            <v xml:space="preserve"> </v>
          </cell>
          <cell r="D147" t="str">
            <v xml:space="preserve"> </v>
          </cell>
          <cell r="E147" t="str">
            <v>un</v>
          </cell>
          <cell r="F147">
            <v>2</v>
          </cell>
          <cell r="G147">
            <v>203.51</v>
          </cell>
        </row>
        <row r="148">
          <cell r="A148" t="str">
            <v>04.960.02</v>
          </cell>
          <cell r="B148" t="str">
            <v>Boca de lobo simples c/ grelha de concreto-BLS 02</v>
          </cell>
          <cell r="C148" t="str">
            <v xml:space="preserve"> </v>
          </cell>
          <cell r="D148" t="str">
            <v xml:space="preserve"> </v>
          </cell>
          <cell r="E148" t="str">
            <v>un</v>
          </cell>
          <cell r="F148">
            <v>8</v>
          </cell>
          <cell r="G148">
            <v>257.83999999999997</v>
          </cell>
        </row>
        <row r="149">
          <cell r="A149" t="str">
            <v>P 04.100.07</v>
          </cell>
          <cell r="B149" t="str">
            <v>Execução de galerias D=0,40 c/ lastro de brita</v>
          </cell>
          <cell r="C149" t="str">
            <v xml:space="preserve"> </v>
          </cell>
          <cell r="D149" t="str">
            <v xml:space="preserve"> </v>
          </cell>
          <cell r="E149" t="str">
            <v>m</v>
          </cell>
          <cell r="F149">
            <v>420</v>
          </cell>
          <cell r="G149">
            <v>41.68</v>
          </cell>
        </row>
        <row r="150">
          <cell r="A150" t="str">
            <v>P 04.100.09</v>
          </cell>
          <cell r="B150" t="str">
            <v>Execução de galerias D=0,60 c/ lastro de brita</v>
          </cell>
          <cell r="C150" t="str">
            <v xml:space="preserve"> </v>
          </cell>
          <cell r="D150" t="str">
            <v xml:space="preserve"> </v>
          </cell>
          <cell r="E150" t="str">
            <v>m</v>
          </cell>
          <cell r="F150">
            <v>110</v>
          </cell>
          <cell r="G150">
            <v>100.67</v>
          </cell>
        </row>
        <row r="151">
          <cell r="A151" t="str">
            <v>P 04.100.13</v>
          </cell>
          <cell r="B151" t="str">
            <v>Execução de galerias D=0,80 c/ lastro de brita</v>
          </cell>
          <cell r="C151" t="str">
            <v xml:space="preserve"> </v>
          </cell>
          <cell r="D151" t="str">
            <v xml:space="preserve"> </v>
          </cell>
          <cell r="E151" t="str">
            <v>m</v>
          </cell>
          <cell r="F151">
            <v>24</v>
          </cell>
          <cell r="G151">
            <v>53.83</v>
          </cell>
        </row>
        <row r="152">
          <cell r="A152" t="str">
            <v>P 04.100.08</v>
          </cell>
          <cell r="B152" t="str">
            <v>Execução de galerias D=0,40 c/ lastro de concreto</v>
          </cell>
          <cell r="C152" t="str">
            <v xml:space="preserve"> </v>
          </cell>
          <cell r="D152" t="str">
            <v xml:space="preserve"> </v>
          </cell>
          <cell r="E152" t="str">
            <v>m</v>
          </cell>
          <cell r="F152">
            <v>535</v>
          </cell>
          <cell r="G152">
            <v>58.65</v>
          </cell>
        </row>
        <row r="153">
          <cell r="A153" t="str">
            <v>P 04.100.10</v>
          </cell>
          <cell r="B153" t="str">
            <v>Execução de galerias D=0,60 c/ lastro de concreto</v>
          </cell>
          <cell r="C153" t="str">
            <v xml:space="preserve"> </v>
          </cell>
          <cell r="D153" t="str">
            <v xml:space="preserve"> </v>
          </cell>
          <cell r="E153" t="str">
            <v>m</v>
          </cell>
          <cell r="F153">
            <v>363</v>
          </cell>
          <cell r="G153">
            <v>131.66</v>
          </cell>
        </row>
        <row r="154">
          <cell r="A154" t="str">
            <v>DER72350b</v>
          </cell>
          <cell r="B154" t="str">
            <v>Boca para BSTC D=40cm - Normal</v>
          </cell>
          <cell r="C154" t="str">
            <v xml:space="preserve"> </v>
          </cell>
          <cell r="D154" t="str">
            <v xml:space="preserve"> </v>
          </cell>
          <cell r="E154" t="str">
            <v>un</v>
          </cell>
          <cell r="F154">
            <v>12</v>
          </cell>
          <cell r="G154">
            <v>147.57</v>
          </cell>
        </row>
        <row r="155">
          <cell r="A155" t="str">
            <v>04.100.01</v>
          </cell>
          <cell r="B155" t="str">
            <v>Corpo de BSTC D=0.60m</v>
          </cell>
          <cell r="C155" t="str">
            <v>DNER-ES284/97</v>
          </cell>
          <cell r="D155" t="str">
            <v xml:space="preserve"> </v>
          </cell>
          <cell r="E155" t="str">
            <v xml:space="preserve">m </v>
          </cell>
          <cell r="F155">
            <v>35</v>
          </cell>
          <cell r="G155">
            <v>139.21</v>
          </cell>
        </row>
        <row r="156">
          <cell r="A156" t="str">
            <v>DER72450</v>
          </cell>
          <cell r="B156" t="str">
            <v>Boca para BSTC D=80cm - Normal</v>
          </cell>
          <cell r="C156" t="str">
            <v xml:space="preserve"> </v>
          </cell>
          <cell r="D156" t="str">
            <v xml:space="preserve"> </v>
          </cell>
          <cell r="E156" t="str">
            <v>un</v>
          </cell>
          <cell r="F156">
            <v>2</v>
          </cell>
          <cell r="G156">
            <v>401.45</v>
          </cell>
        </row>
        <row r="157">
          <cell r="A157" t="str">
            <v>P 04.100.06</v>
          </cell>
          <cell r="B157" t="str">
            <v>Galeria D=0,40m envelopada</v>
          </cell>
          <cell r="C157" t="str">
            <v xml:space="preserve"> </v>
          </cell>
          <cell r="D157" t="str">
            <v xml:space="preserve"> </v>
          </cell>
          <cell r="E157" t="str">
            <v>m</v>
          </cell>
          <cell r="F157">
            <v>15</v>
          </cell>
          <cell r="G157">
            <v>103.37</v>
          </cell>
        </row>
        <row r="158">
          <cell r="A158" t="str">
            <v>04.963.01</v>
          </cell>
          <cell r="B158" t="str">
            <v>Poço de visita- PVI 01</v>
          </cell>
          <cell r="C158" t="str">
            <v xml:space="preserve"> </v>
          </cell>
          <cell r="D158" t="str">
            <v xml:space="preserve"> </v>
          </cell>
          <cell r="E158" t="str">
            <v>un</v>
          </cell>
          <cell r="F158">
            <v>1</v>
          </cell>
          <cell r="G158">
            <v>493.1</v>
          </cell>
        </row>
        <row r="159">
          <cell r="A159" t="str">
            <v>04.940.02</v>
          </cell>
          <cell r="B159" t="str">
            <v>Descida d’água tipo rápido- canal retangular-DAR 02</v>
          </cell>
          <cell r="C159" t="str">
            <v>DNER-ES291/97</v>
          </cell>
          <cell r="D159" t="str">
            <v xml:space="preserve"> </v>
          </cell>
          <cell r="E159" t="str">
            <v>m</v>
          </cell>
          <cell r="F159">
            <v>4</v>
          </cell>
          <cell r="G159">
            <v>57.28</v>
          </cell>
        </row>
        <row r="160">
          <cell r="A160" t="str">
            <v>P 04.100.08a</v>
          </cell>
          <cell r="B160" t="str">
            <v>Execução de travessia D=0,40 c/ lastro de concreto p/execução de desvio durante a obra</v>
          </cell>
          <cell r="C160" t="str">
            <v xml:space="preserve"> </v>
          </cell>
          <cell r="D160" t="str">
            <v xml:space="preserve"> </v>
          </cell>
          <cell r="E160" t="str">
            <v>m</v>
          </cell>
          <cell r="F160">
            <v>1055</v>
          </cell>
          <cell r="G160">
            <v>58.65</v>
          </cell>
        </row>
        <row r="161">
          <cell r="A161" t="str">
            <v>04.990.06</v>
          </cell>
          <cell r="B161" t="str">
            <v>Transposição de segmentos de sarjetas- TSS 06</v>
          </cell>
          <cell r="C161" t="str">
            <v>DNER-ES289/97</v>
          </cell>
          <cell r="D161" t="str">
            <v xml:space="preserve"> </v>
          </cell>
          <cell r="E161" t="str">
            <v>m</v>
          </cell>
          <cell r="F161">
            <v>12</v>
          </cell>
          <cell r="G161">
            <v>79.02</v>
          </cell>
        </row>
        <row r="162">
          <cell r="F162" t="str">
            <v>SUB-TOTAL</v>
          </cell>
        </row>
        <row r="164">
          <cell r="B164" t="str">
            <v>OBRAS DE ARTE CORRENTES</v>
          </cell>
        </row>
        <row r="165">
          <cell r="A165" t="str">
            <v>04.001.01</v>
          </cell>
          <cell r="B165" t="str">
            <v>Escavação mecânica,reaterro e compactação (material de 1a categoria)</v>
          </cell>
          <cell r="C165" t="str">
            <v xml:space="preserve"> </v>
          </cell>
          <cell r="D165" t="str">
            <v xml:space="preserve"> </v>
          </cell>
          <cell r="E165" t="str">
            <v>m3</v>
          </cell>
          <cell r="F165">
            <v>12147</v>
          </cell>
          <cell r="G165">
            <v>3.03</v>
          </cell>
        </row>
        <row r="166">
          <cell r="A166" t="str">
            <v>04.100.01</v>
          </cell>
          <cell r="B166" t="str">
            <v>Corpo de BSTC D=0.60m</v>
          </cell>
          <cell r="C166" t="str">
            <v>DNER-ES284/97</v>
          </cell>
          <cell r="D166" t="str">
            <v xml:space="preserve"> </v>
          </cell>
          <cell r="E166" t="str">
            <v xml:space="preserve">m </v>
          </cell>
          <cell r="F166">
            <v>17</v>
          </cell>
          <cell r="G166">
            <v>139.21</v>
          </cell>
        </row>
        <row r="167">
          <cell r="A167" t="str">
            <v>04.100.02</v>
          </cell>
          <cell r="B167" t="str">
            <v>Corpo de BSTC D=0.80m</v>
          </cell>
          <cell r="C167" t="str">
            <v>DNER-ES284/97</v>
          </cell>
          <cell r="D167" t="str">
            <v xml:space="preserve"> </v>
          </cell>
          <cell r="E167" t="str">
            <v xml:space="preserve">m </v>
          </cell>
          <cell r="F167">
            <v>347</v>
          </cell>
          <cell r="G167">
            <v>201.98</v>
          </cell>
        </row>
        <row r="168">
          <cell r="A168" t="str">
            <v>P 04.100.11</v>
          </cell>
          <cell r="B168" t="str">
            <v>Galeria D=0,80m envelopada</v>
          </cell>
          <cell r="C168" t="str">
            <v xml:space="preserve"> </v>
          </cell>
          <cell r="D168" t="str">
            <v xml:space="preserve"> </v>
          </cell>
          <cell r="E168" t="str">
            <v>m</v>
          </cell>
          <cell r="F168">
            <v>10</v>
          </cell>
          <cell r="G168">
            <v>263.04000000000002</v>
          </cell>
        </row>
        <row r="169">
          <cell r="A169" t="str">
            <v>04.100.03</v>
          </cell>
          <cell r="B169" t="str">
            <v>Corpo de BSTC D=1.00m</v>
          </cell>
          <cell r="C169" t="str">
            <v>DNER-ES284/97</v>
          </cell>
          <cell r="D169" t="str">
            <v xml:space="preserve"> </v>
          </cell>
          <cell r="E169" t="str">
            <v xml:space="preserve">m </v>
          </cell>
          <cell r="F169">
            <v>262</v>
          </cell>
          <cell r="G169">
            <v>280.33</v>
          </cell>
        </row>
        <row r="170">
          <cell r="A170" t="str">
            <v>04.100.04</v>
          </cell>
          <cell r="B170" t="str">
            <v>Corpo de BSTC D=1.20m</v>
          </cell>
          <cell r="C170" t="str">
            <v>DNER-ES284/97</v>
          </cell>
          <cell r="D170" t="str">
            <v xml:space="preserve"> </v>
          </cell>
          <cell r="E170" t="str">
            <v xml:space="preserve">m </v>
          </cell>
          <cell r="F170">
            <v>25</v>
          </cell>
          <cell r="G170">
            <v>381.37</v>
          </cell>
        </row>
        <row r="171">
          <cell r="A171" t="str">
            <v>04.101.01</v>
          </cell>
          <cell r="B171" t="str">
            <v>Boca de BSTC D=0.60m-normal</v>
          </cell>
          <cell r="C171" t="str">
            <v>DNER-ES284/97</v>
          </cell>
          <cell r="D171" t="str">
            <v xml:space="preserve"> </v>
          </cell>
          <cell r="E171" t="str">
            <v>un</v>
          </cell>
          <cell r="F171">
            <v>2</v>
          </cell>
          <cell r="G171">
            <v>299.62</v>
          </cell>
        </row>
        <row r="172">
          <cell r="A172" t="str">
            <v>04.101.02</v>
          </cell>
          <cell r="B172" t="str">
            <v>Boca de BSTC D=0.80m-normal</v>
          </cell>
          <cell r="C172" t="str">
            <v>DNER-ES284/97</v>
          </cell>
          <cell r="D172" t="str">
            <v xml:space="preserve"> </v>
          </cell>
          <cell r="E172" t="str">
            <v>un</v>
          </cell>
          <cell r="F172">
            <v>16</v>
          </cell>
          <cell r="G172">
            <v>494.05</v>
          </cell>
        </row>
        <row r="173">
          <cell r="A173" t="str">
            <v>04.101.03</v>
          </cell>
          <cell r="B173" t="str">
            <v>Boca de BSTC D=1.00m-normal</v>
          </cell>
          <cell r="C173" t="str">
            <v>DNER-ES284/97</v>
          </cell>
          <cell r="D173" t="str">
            <v xml:space="preserve"> </v>
          </cell>
          <cell r="E173" t="str">
            <v>un</v>
          </cell>
          <cell r="F173">
            <v>9</v>
          </cell>
          <cell r="G173">
            <v>757.56</v>
          </cell>
        </row>
        <row r="174">
          <cell r="A174" t="str">
            <v>04.101.04</v>
          </cell>
          <cell r="B174" t="str">
            <v>Boca de BSTC D=1.20m-normal</v>
          </cell>
          <cell r="C174" t="str">
            <v>DNER-ES284/97</v>
          </cell>
          <cell r="D174" t="str">
            <v xml:space="preserve"> </v>
          </cell>
          <cell r="E174" t="str">
            <v>un</v>
          </cell>
          <cell r="F174">
            <v>5</v>
          </cell>
          <cell r="G174">
            <v>1087.17</v>
          </cell>
        </row>
        <row r="175">
          <cell r="A175" t="str">
            <v>04.101.05</v>
          </cell>
          <cell r="B175" t="str">
            <v>Boca de BSTC D=1.50m-normal</v>
          </cell>
          <cell r="C175" t="str">
            <v>DNER-ES284/97</v>
          </cell>
          <cell r="D175" t="str">
            <v xml:space="preserve"> </v>
          </cell>
          <cell r="E175" t="str">
            <v>un</v>
          </cell>
          <cell r="F175">
            <v>2</v>
          </cell>
          <cell r="G175">
            <v>1942.12</v>
          </cell>
        </row>
        <row r="176">
          <cell r="A176" t="str">
            <v>04.110.01</v>
          </cell>
          <cell r="B176" t="str">
            <v>Corpo de BDTC D=1.00m</v>
          </cell>
          <cell r="C176" t="str">
            <v>DNER-ES284/97</v>
          </cell>
          <cell r="D176" t="str">
            <v xml:space="preserve"> </v>
          </cell>
          <cell r="E176" t="str">
            <v>m</v>
          </cell>
          <cell r="F176">
            <v>428</v>
          </cell>
          <cell r="G176">
            <v>572.14</v>
          </cell>
        </row>
        <row r="177">
          <cell r="A177" t="str">
            <v>04.110.02</v>
          </cell>
          <cell r="B177" t="str">
            <v>Corpo de BDTC D=1.20m</v>
          </cell>
          <cell r="C177" t="str">
            <v>DNER-ES284/97</v>
          </cell>
          <cell r="D177" t="str">
            <v xml:space="preserve"> </v>
          </cell>
          <cell r="E177" t="str">
            <v>m</v>
          </cell>
          <cell r="F177">
            <v>60</v>
          </cell>
          <cell r="G177">
            <v>745.38</v>
          </cell>
        </row>
        <row r="178">
          <cell r="A178" t="str">
            <v>P04.110.00</v>
          </cell>
          <cell r="B178" t="str">
            <v>Corpo de BDTC D=0.80m c/ laje de concreto</v>
          </cell>
          <cell r="C178" t="str">
            <v xml:space="preserve"> </v>
          </cell>
          <cell r="D178" t="str">
            <v xml:space="preserve"> </v>
          </cell>
          <cell r="E178" t="str">
            <v>m</v>
          </cell>
          <cell r="F178">
            <v>15</v>
          </cell>
          <cell r="G178">
            <v>335.3</v>
          </cell>
        </row>
        <row r="179">
          <cell r="A179" t="str">
            <v>04.111.01</v>
          </cell>
          <cell r="B179" t="str">
            <v>Boca de BDTC D=1.00m-normal</v>
          </cell>
          <cell r="C179" t="str">
            <v>DNER-ES284/97</v>
          </cell>
          <cell r="D179" t="str">
            <v xml:space="preserve"> </v>
          </cell>
          <cell r="E179" t="str">
            <v>un</v>
          </cell>
          <cell r="F179">
            <v>22</v>
          </cell>
          <cell r="G179">
            <v>1056.6199999999999</v>
          </cell>
        </row>
        <row r="180">
          <cell r="A180" t="str">
            <v>04.111.02</v>
          </cell>
          <cell r="B180" t="str">
            <v>Boca de BDTC D=1.20m-normal</v>
          </cell>
          <cell r="C180" t="str">
            <v>DNER-ES284/97</v>
          </cell>
          <cell r="D180" t="str">
            <v xml:space="preserve"> </v>
          </cell>
          <cell r="E180" t="str">
            <v>un</v>
          </cell>
          <cell r="F180">
            <v>2</v>
          </cell>
          <cell r="G180">
            <v>1521.54</v>
          </cell>
        </row>
        <row r="181">
          <cell r="A181" t="str">
            <v>P04.111.01</v>
          </cell>
          <cell r="B181" t="str">
            <v>Boca de BDTC D=0.80m</v>
          </cell>
          <cell r="C181" t="str">
            <v xml:space="preserve"> </v>
          </cell>
          <cell r="D181" t="str">
            <v xml:space="preserve"> </v>
          </cell>
          <cell r="E181" t="str">
            <v>un</v>
          </cell>
          <cell r="F181">
            <v>1</v>
          </cell>
          <cell r="G181">
            <v>560.76</v>
          </cell>
        </row>
        <row r="182">
          <cell r="A182" t="str">
            <v>04.120.01</v>
          </cell>
          <cell r="B182" t="str">
            <v>Corpo de BTTC D=1.00m</v>
          </cell>
          <cell r="C182" t="str">
            <v>DNER-ES284/97</v>
          </cell>
          <cell r="D182" t="str">
            <v xml:space="preserve"> </v>
          </cell>
          <cell r="E182" t="str">
            <v>m</v>
          </cell>
          <cell r="F182">
            <v>131</v>
          </cell>
          <cell r="G182">
            <v>808.8</v>
          </cell>
        </row>
        <row r="183">
          <cell r="A183" t="str">
            <v>04.120.02</v>
          </cell>
          <cell r="B183" t="str">
            <v>Corpo de BTTC D=1.20m</v>
          </cell>
          <cell r="C183" t="str">
            <v>DNER-ES284/97</v>
          </cell>
          <cell r="D183" t="str">
            <v xml:space="preserve"> </v>
          </cell>
          <cell r="E183" t="str">
            <v>m</v>
          </cell>
          <cell r="F183">
            <v>97</v>
          </cell>
          <cell r="G183">
            <v>1110.23</v>
          </cell>
        </row>
        <row r="184">
          <cell r="A184" t="str">
            <v>04.121.01</v>
          </cell>
          <cell r="B184" t="str">
            <v>Boca de BTTC D=1.00m-normal</v>
          </cell>
          <cell r="C184" t="str">
            <v xml:space="preserve"> </v>
          </cell>
          <cell r="D184" t="str">
            <v xml:space="preserve"> </v>
          </cell>
          <cell r="E184" t="str">
            <v>un</v>
          </cell>
          <cell r="F184">
            <v>6</v>
          </cell>
          <cell r="G184">
            <v>1356.87</v>
          </cell>
        </row>
        <row r="185">
          <cell r="A185" t="str">
            <v>04.121.02</v>
          </cell>
          <cell r="B185" t="str">
            <v>Boca de BTTC D=1.20m-normal</v>
          </cell>
          <cell r="C185" t="str">
            <v xml:space="preserve"> </v>
          </cell>
          <cell r="D185" t="str">
            <v xml:space="preserve"> </v>
          </cell>
          <cell r="E185" t="str">
            <v>un</v>
          </cell>
          <cell r="F185">
            <v>2</v>
          </cell>
          <cell r="G185">
            <v>1955.59</v>
          </cell>
        </row>
        <row r="186">
          <cell r="A186" t="str">
            <v>04.200.06</v>
          </cell>
          <cell r="B186" t="str">
            <v>Corpo de BSCC 2.00x2.00m-H=1.00 a 2.50m</v>
          </cell>
          <cell r="C186" t="str">
            <v>DNER-ES286/97</v>
          </cell>
          <cell r="D186" t="str">
            <v xml:space="preserve"> </v>
          </cell>
          <cell r="E186" t="str">
            <v>m</v>
          </cell>
          <cell r="F186">
            <v>21</v>
          </cell>
          <cell r="G186">
            <v>661.97</v>
          </cell>
        </row>
        <row r="187">
          <cell r="A187" t="str">
            <v>04.200.07</v>
          </cell>
          <cell r="B187" t="str">
            <v>Corpo de BSCC 2.50x2.50m-H=1.00 a 2.50m</v>
          </cell>
          <cell r="C187" t="str">
            <v>DNER-ES286/97</v>
          </cell>
          <cell r="D187" t="str">
            <v xml:space="preserve"> </v>
          </cell>
          <cell r="E187" t="str">
            <v>m</v>
          </cell>
          <cell r="F187">
            <v>52</v>
          </cell>
          <cell r="G187">
            <v>975.93</v>
          </cell>
        </row>
        <row r="188">
          <cell r="A188" t="str">
            <v>04.201.02</v>
          </cell>
          <cell r="B188" t="str">
            <v>Boca de BSCC 2.00x2.00m - normal</v>
          </cell>
          <cell r="C188" t="str">
            <v xml:space="preserve"> </v>
          </cell>
          <cell r="D188" t="str">
            <v xml:space="preserve"> </v>
          </cell>
          <cell r="E188" t="str">
            <v>un</v>
          </cell>
          <cell r="F188">
            <v>2</v>
          </cell>
          <cell r="G188">
            <v>4874.24</v>
          </cell>
        </row>
        <row r="189">
          <cell r="A189" t="str">
            <v>04.201.03</v>
          </cell>
          <cell r="B189" t="str">
            <v>Boca de BSCC 2.50x2.50m - normal</v>
          </cell>
          <cell r="C189" t="str">
            <v xml:space="preserve"> </v>
          </cell>
          <cell r="D189" t="str">
            <v xml:space="preserve"> </v>
          </cell>
          <cell r="E189" t="str">
            <v>un</v>
          </cell>
          <cell r="F189">
            <v>3</v>
          </cell>
          <cell r="G189">
            <v>6579.56</v>
          </cell>
        </row>
        <row r="190">
          <cell r="A190" t="str">
            <v>04.210.01</v>
          </cell>
          <cell r="B190" t="str">
            <v>Corpo de BDCC 1.50x1.50m-H=0 a 1.00m</v>
          </cell>
          <cell r="C190" t="str">
            <v>DNER-ES286/97</v>
          </cell>
          <cell r="D190" t="str">
            <v xml:space="preserve"> </v>
          </cell>
          <cell r="E190" t="str">
            <v>m</v>
          </cell>
          <cell r="F190">
            <v>40</v>
          </cell>
          <cell r="G190">
            <v>864.14</v>
          </cell>
        </row>
        <row r="191">
          <cell r="A191" t="str">
            <v>04.211.01</v>
          </cell>
          <cell r="B191" t="str">
            <v>Boca de BDCC 1.50x1.50m - normal</v>
          </cell>
          <cell r="C191" t="str">
            <v xml:space="preserve"> </v>
          </cell>
          <cell r="D191" t="str">
            <v xml:space="preserve"> </v>
          </cell>
          <cell r="E191" t="str">
            <v>un</v>
          </cell>
          <cell r="F191">
            <v>2</v>
          </cell>
          <cell r="G191">
            <v>3642.66</v>
          </cell>
        </row>
        <row r="192">
          <cell r="A192" t="str">
            <v>04.220.09</v>
          </cell>
          <cell r="B192" t="str">
            <v>Corpo de BTCC 1.50x1.50m-H=2.50 a 5.00m</v>
          </cell>
          <cell r="C192" t="str">
            <v>DNER-ES286/97</v>
          </cell>
          <cell r="D192" t="str">
            <v xml:space="preserve"> </v>
          </cell>
          <cell r="E192" t="str">
            <v>m</v>
          </cell>
          <cell r="F192">
            <v>17</v>
          </cell>
          <cell r="G192">
            <v>1221.79</v>
          </cell>
        </row>
        <row r="193">
          <cell r="A193" t="str">
            <v>04.221.01</v>
          </cell>
          <cell r="B193" t="str">
            <v>Boca de BTCC 1.50x1.50m - normal</v>
          </cell>
          <cell r="C193" t="str">
            <v xml:space="preserve"> </v>
          </cell>
          <cell r="D193" t="str">
            <v xml:space="preserve"> </v>
          </cell>
          <cell r="E193" t="str">
            <v>un</v>
          </cell>
          <cell r="F193">
            <v>2</v>
          </cell>
          <cell r="G193">
            <v>4561.4799999999996</v>
          </cell>
        </row>
        <row r="194">
          <cell r="A194" t="str">
            <v>04.999.01</v>
          </cell>
          <cell r="B194" t="str">
            <v>Remoção de bueiros existentes</v>
          </cell>
          <cell r="C194" t="str">
            <v xml:space="preserve"> </v>
          </cell>
          <cell r="D194" t="str">
            <v xml:space="preserve"> </v>
          </cell>
          <cell r="E194" t="str">
            <v>m</v>
          </cell>
          <cell r="F194">
            <v>717</v>
          </cell>
          <cell r="G194">
            <v>13.06</v>
          </cell>
        </row>
        <row r="195">
          <cell r="A195" t="str">
            <v>04.999.01a</v>
          </cell>
          <cell r="B195" t="str">
            <v>Limpeza de bueiro e revestimento com tela galvanizada e concreto</v>
          </cell>
          <cell r="C195" t="str">
            <v xml:space="preserve"> </v>
          </cell>
          <cell r="D195" t="str">
            <v xml:space="preserve"> </v>
          </cell>
          <cell r="E195" t="str">
            <v>m</v>
          </cell>
          <cell r="F195">
            <v>92.84</v>
          </cell>
          <cell r="G195">
            <v>44.18</v>
          </cell>
        </row>
        <row r="196">
          <cell r="A196" t="str">
            <v>04.999.02</v>
          </cell>
          <cell r="B196" t="str">
            <v>Demolição de dispositivos de concreto</v>
          </cell>
          <cell r="C196" t="str">
            <v>DNER-ES296/97</v>
          </cell>
          <cell r="D196" t="str">
            <v xml:space="preserve"> </v>
          </cell>
          <cell r="E196" t="str">
            <v>m3</v>
          </cell>
          <cell r="F196">
            <v>238</v>
          </cell>
          <cell r="G196">
            <v>12.58</v>
          </cell>
        </row>
        <row r="197">
          <cell r="A197" t="str">
            <v>P 04.100.23</v>
          </cell>
          <cell r="B197" t="str">
            <v>Bueiro Met.Corrug.circular, T.Armco,  c/Epoxy-bonded, MP-100, D=1,50 m, E=2,0mm</v>
          </cell>
          <cell r="C197" t="str">
            <v xml:space="preserve"> </v>
          </cell>
          <cell r="D197" t="str">
            <v xml:space="preserve"> </v>
          </cell>
          <cell r="E197" t="str">
            <v>m</v>
          </cell>
          <cell r="F197">
            <v>35</v>
          </cell>
          <cell r="G197">
            <v>510.8</v>
          </cell>
        </row>
        <row r="198">
          <cell r="A198" t="str">
            <v>P 04.100.19</v>
          </cell>
          <cell r="B198" t="str">
            <v>Tunnel liner plate, c/Epoxy-bonded, D=1,20m, E=2,70mm</v>
          </cell>
          <cell r="C198" t="str">
            <v xml:space="preserve"> </v>
          </cell>
          <cell r="D198" t="str">
            <v xml:space="preserve"> </v>
          </cell>
          <cell r="E198" t="str">
            <v>m</v>
          </cell>
          <cell r="F198">
            <v>45</v>
          </cell>
          <cell r="G198">
            <v>923.09</v>
          </cell>
        </row>
        <row r="199">
          <cell r="A199" t="str">
            <v>P 04.100.20</v>
          </cell>
          <cell r="B199" t="str">
            <v>Tunnel liner plate, c/Epoxy-bonded, D=1,40m, E=2,70mm</v>
          </cell>
          <cell r="C199" t="str">
            <v xml:space="preserve"> </v>
          </cell>
          <cell r="D199" t="str">
            <v xml:space="preserve"> </v>
          </cell>
          <cell r="E199" t="str">
            <v>m</v>
          </cell>
          <cell r="F199">
            <v>49</v>
          </cell>
          <cell r="G199">
            <v>1029.42</v>
          </cell>
        </row>
        <row r="200">
          <cell r="A200" t="str">
            <v>DER72450a</v>
          </cell>
          <cell r="B200" t="str">
            <v>Boca para BSTM D=140cm - Normal</v>
          </cell>
          <cell r="C200" t="str">
            <v xml:space="preserve"> </v>
          </cell>
          <cell r="D200" t="str">
            <v xml:space="preserve"> </v>
          </cell>
          <cell r="E200" t="str">
            <v>un</v>
          </cell>
          <cell r="F200">
            <v>2</v>
          </cell>
          <cell r="G200">
            <v>690.23</v>
          </cell>
        </row>
        <row r="202">
          <cell r="F202" t="str">
            <v>SUB-TOTAL</v>
          </cell>
        </row>
        <row r="204">
          <cell r="B204" t="str">
            <v>OBRAS COMPLEMENTARES</v>
          </cell>
        </row>
        <row r="205">
          <cell r="A205" t="str">
            <v>05.100.00</v>
          </cell>
          <cell r="B205" t="str">
            <v>Enleivamento</v>
          </cell>
          <cell r="C205" t="str">
            <v>DNER-ES341/97</v>
          </cell>
          <cell r="D205" t="str">
            <v xml:space="preserve"> </v>
          </cell>
          <cell r="E205" t="str">
            <v>m2</v>
          </cell>
          <cell r="F205">
            <v>144229</v>
          </cell>
          <cell r="G205">
            <v>2.06</v>
          </cell>
        </row>
        <row r="206">
          <cell r="A206" t="str">
            <v>05.102.00</v>
          </cell>
          <cell r="B206" t="str">
            <v>Hidrossemeadura</v>
          </cell>
          <cell r="C206" t="str">
            <v>DNER-ES341/97</v>
          </cell>
          <cell r="D206" t="str">
            <v xml:space="preserve"> </v>
          </cell>
          <cell r="E206" t="str">
            <v>m2</v>
          </cell>
          <cell r="F206">
            <v>656277</v>
          </cell>
          <cell r="G206">
            <v>0.49</v>
          </cell>
        </row>
        <row r="207">
          <cell r="A207" t="str">
            <v>P 05.100.02</v>
          </cell>
          <cell r="B207" t="str">
            <v>Fornecimento e plantio de árvore selecionada</v>
          </cell>
          <cell r="C207" t="str">
            <v xml:space="preserve"> </v>
          </cell>
          <cell r="D207" t="str">
            <v xml:space="preserve"> </v>
          </cell>
          <cell r="E207" t="str">
            <v>un</v>
          </cell>
          <cell r="F207">
            <v>4122</v>
          </cell>
          <cell r="G207">
            <v>6.02</v>
          </cell>
        </row>
        <row r="208">
          <cell r="A208" t="str">
            <v>DER80050</v>
          </cell>
          <cell r="B208" t="str">
            <v>Remoção e recolocação de cercas de arame farpado</v>
          </cell>
          <cell r="C208" t="str">
            <v xml:space="preserve"> </v>
          </cell>
          <cell r="D208" t="str">
            <v xml:space="preserve"> </v>
          </cell>
          <cell r="E208" t="str">
            <v>m</v>
          </cell>
          <cell r="F208">
            <v>7200</v>
          </cell>
          <cell r="G208">
            <v>3.23</v>
          </cell>
        </row>
        <row r="209">
          <cell r="A209" t="str">
            <v>06.400.01</v>
          </cell>
          <cell r="B209" t="str">
            <v>Cercas de arame farpado c/ mourao de concreto</v>
          </cell>
          <cell r="C209" t="str">
            <v xml:space="preserve"> </v>
          </cell>
          <cell r="D209" t="str">
            <v xml:space="preserve"> </v>
          </cell>
          <cell r="E209" t="str">
            <v>m</v>
          </cell>
          <cell r="F209">
            <v>19200</v>
          </cell>
          <cell r="G209">
            <v>8.76</v>
          </cell>
        </row>
        <row r="210">
          <cell r="A210" t="str">
            <v>P 05.100.04</v>
          </cell>
          <cell r="B210" t="str">
            <v>Alambrado c/tela galvanizada c/mourões de concreto h=2,00m</v>
          </cell>
          <cell r="C210" t="str">
            <v xml:space="preserve"> </v>
          </cell>
          <cell r="D210" t="str">
            <v xml:space="preserve"> </v>
          </cell>
          <cell r="E210" t="str">
            <v>m</v>
          </cell>
          <cell r="F210">
            <v>810</v>
          </cell>
          <cell r="G210">
            <v>38.340000000000003</v>
          </cell>
        </row>
        <row r="211">
          <cell r="A211" t="str">
            <v>P 05.100.05</v>
          </cell>
          <cell r="B211" t="str">
            <v xml:space="preserve">Portão duas folhas 4,20 x 2,00m, c/tela de aço galvanizado </v>
          </cell>
          <cell r="C211" t="str">
            <v xml:space="preserve"> </v>
          </cell>
          <cell r="D211" t="str">
            <v xml:space="preserve"> </v>
          </cell>
          <cell r="E211" t="str">
            <v>un</v>
          </cell>
          <cell r="F211">
            <v>1</v>
          </cell>
          <cell r="G211">
            <v>2020.74</v>
          </cell>
        </row>
        <row r="212">
          <cell r="A212" t="str">
            <v>P 05.300.00</v>
          </cell>
          <cell r="B212" t="str">
            <v>Abrigos para passageiros</v>
          </cell>
          <cell r="C212" t="str">
            <v xml:space="preserve"> </v>
          </cell>
          <cell r="D212" t="str">
            <v xml:space="preserve"> </v>
          </cell>
          <cell r="E212" t="str">
            <v>un</v>
          </cell>
          <cell r="F212">
            <v>7</v>
          </cell>
          <cell r="G212">
            <v>832.7</v>
          </cell>
        </row>
        <row r="213">
          <cell r="A213" t="str">
            <v>R1</v>
          </cell>
          <cell r="B213" t="str">
            <v>Remanejamento de Rede de Baixa Tensão (220/380V)</v>
          </cell>
          <cell r="C213" t="str">
            <v xml:space="preserve"> </v>
          </cell>
          <cell r="D213" t="str">
            <v xml:space="preserve"> </v>
          </cell>
          <cell r="E213" t="str">
            <v>m</v>
          </cell>
          <cell r="F213">
            <v>650</v>
          </cell>
          <cell r="G213">
            <v>4.7</v>
          </cell>
        </row>
        <row r="214">
          <cell r="A214" t="str">
            <v>R2</v>
          </cell>
          <cell r="B214" t="str">
            <v>Remanejamento de Rede de Alta Tensão (138kV)</v>
          </cell>
          <cell r="C214" t="str">
            <v xml:space="preserve"> </v>
          </cell>
          <cell r="D214" t="str">
            <v xml:space="preserve"> </v>
          </cell>
          <cell r="E214" t="str">
            <v>m</v>
          </cell>
          <cell r="F214">
            <v>930</v>
          </cell>
          <cell r="G214">
            <v>6.2</v>
          </cell>
        </row>
        <row r="215">
          <cell r="A215" t="str">
            <v>R8</v>
          </cell>
          <cell r="B215" t="str">
            <v>Remanejamento de Poste de Concreto 9/150</v>
          </cell>
          <cell r="C215" t="str">
            <v xml:space="preserve"> </v>
          </cell>
          <cell r="D215" t="str">
            <v xml:space="preserve"> </v>
          </cell>
          <cell r="E215" t="str">
            <v>un</v>
          </cell>
          <cell r="F215">
            <v>7</v>
          </cell>
          <cell r="G215">
            <v>75</v>
          </cell>
        </row>
        <row r="216">
          <cell r="A216" t="str">
            <v>R9</v>
          </cell>
          <cell r="B216" t="str">
            <v>Remanejamento de Poste de Concreto 9/300</v>
          </cell>
          <cell r="C216" t="str">
            <v xml:space="preserve"> </v>
          </cell>
          <cell r="D216" t="str">
            <v xml:space="preserve"> </v>
          </cell>
          <cell r="E216" t="str">
            <v>un</v>
          </cell>
          <cell r="F216">
            <v>2</v>
          </cell>
          <cell r="G216">
            <v>75</v>
          </cell>
        </row>
        <row r="217">
          <cell r="A217" t="str">
            <v>R22</v>
          </cell>
          <cell r="B217" t="str">
            <v>Remanejamento de Poste de Concreto 09/300 c/ transformador</v>
          </cell>
          <cell r="C217" t="str">
            <v xml:space="preserve"> </v>
          </cell>
          <cell r="D217" t="str">
            <v xml:space="preserve"> </v>
          </cell>
          <cell r="E217" t="str">
            <v>un</v>
          </cell>
          <cell r="F217">
            <v>1</v>
          </cell>
          <cell r="G217">
            <v>290</v>
          </cell>
        </row>
        <row r="218">
          <cell r="A218" t="str">
            <v>R10</v>
          </cell>
          <cell r="B218" t="str">
            <v>Remanejamento de Poste de Concreto 10/150</v>
          </cell>
          <cell r="C218" t="str">
            <v xml:space="preserve"> </v>
          </cell>
          <cell r="D218" t="str">
            <v xml:space="preserve"> </v>
          </cell>
          <cell r="E218" t="str">
            <v>un</v>
          </cell>
          <cell r="F218">
            <v>17</v>
          </cell>
          <cell r="G218">
            <v>75</v>
          </cell>
        </row>
        <row r="219">
          <cell r="A219" t="str">
            <v>R11</v>
          </cell>
          <cell r="B219" t="str">
            <v>Remanejamento de Poste de Concreto 10/300</v>
          </cell>
          <cell r="C219" t="str">
            <v xml:space="preserve"> </v>
          </cell>
          <cell r="D219" t="str">
            <v xml:space="preserve"> </v>
          </cell>
          <cell r="E219" t="str">
            <v>un</v>
          </cell>
          <cell r="F219">
            <v>16</v>
          </cell>
          <cell r="G219">
            <v>75</v>
          </cell>
        </row>
        <row r="220">
          <cell r="A220" t="str">
            <v>R12</v>
          </cell>
          <cell r="B220" t="str">
            <v>Remanejamento de Poste de Concreto 10/600</v>
          </cell>
          <cell r="C220" t="str">
            <v xml:space="preserve"> </v>
          </cell>
          <cell r="D220" t="str">
            <v xml:space="preserve"> </v>
          </cell>
          <cell r="E220" t="str">
            <v>un</v>
          </cell>
          <cell r="F220">
            <v>2</v>
          </cell>
          <cell r="G220">
            <v>75</v>
          </cell>
        </row>
        <row r="221">
          <cell r="A221" t="str">
            <v>R18</v>
          </cell>
          <cell r="B221" t="str">
            <v>Remanejamento de Poste de Concreto 10/150 c/ 3 pétalas (400W) instalado</v>
          </cell>
          <cell r="C221" t="str">
            <v xml:space="preserve"> </v>
          </cell>
          <cell r="D221" t="str">
            <v xml:space="preserve"> </v>
          </cell>
          <cell r="E221" t="str">
            <v>un</v>
          </cell>
          <cell r="F221">
            <v>2</v>
          </cell>
          <cell r="G221">
            <v>250</v>
          </cell>
        </row>
        <row r="222">
          <cell r="A222" t="str">
            <v>R25</v>
          </cell>
          <cell r="B222" t="str">
            <v>Remanejamento de Poste Metálico 20m c/ 3 pétalas instalado</v>
          </cell>
          <cell r="C222" t="str">
            <v xml:space="preserve"> </v>
          </cell>
          <cell r="D222" t="str">
            <v xml:space="preserve"> </v>
          </cell>
          <cell r="E222" t="str">
            <v>un</v>
          </cell>
          <cell r="F222">
            <v>1</v>
          </cell>
          <cell r="G222">
            <v>350</v>
          </cell>
        </row>
        <row r="223">
          <cell r="A223" t="str">
            <v>R26</v>
          </cell>
          <cell r="B223" t="str">
            <v>Remanejamento de Poste Metálico 20m c/ 4 pétalas instalado</v>
          </cell>
          <cell r="C223" t="str">
            <v xml:space="preserve"> </v>
          </cell>
          <cell r="D223" t="str">
            <v xml:space="preserve"> </v>
          </cell>
          <cell r="E223" t="str">
            <v>un</v>
          </cell>
          <cell r="F223">
            <v>2</v>
          </cell>
          <cell r="G223">
            <v>410</v>
          </cell>
        </row>
        <row r="224">
          <cell r="A224" t="str">
            <v>R3</v>
          </cell>
          <cell r="B224" t="str">
            <v>Remanejamento de Rede de Telefonia</v>
          </cell>
          <cell r="C224" t="str">
            <v xml:space="preserve"> </v>
          </cell>
          <cell r="D224" t="str">
            <v xml:space="preserve"> </v>
          </cell>
          <cell r="E224" t="str">
            <v>m</v>
          </cell>
          <cell r="F224">
            <v>360</v>
          </cell>
          <cell r="G224">
            <v>2</v>
          </cell>
        </row>
        <row r="225">
          <cell r="A225" t="str">
            <v>R28</v>
          </cell>
          <cell r="B225" t="str">
            <v>Remanejamento de Canalização de água em Ferro Fundido, 100mm</v>
          </cell>
          <cell r="C225" t="str">
            <v xml:space="preserve"> </v>
          </cell>
          <cell r="D225" t="str">
            <v xml:space="preserve"> </v>
          </cell>
          <cell r="E225" t="str">
            <v>m</v>
          </cell>
          <cell r="F225">
            <v>800</v>
          </cell>
          <cell r="G225">
            <v>234.18</v>
          </cell>
        </row>
        <row r="226">
          <cell r="B226" t="str">
            <v>Placas de aproximação( 02 unidades)p/Viaduto nº1</v>
          </cell>
        </row>
        <row r="227">
          <cell r="A227" t="str">
            <v>03.371.01</v>
          </cell>
          <cell r="B227" t="str">
            <v>Formas de placa compensada resinada</v>
          </cell>
          <cell r="C227" t="str">
            <v xml:space="preserve"> </v>
          </cell>
          <cell r="D227" t="str">
            <v xml:space="preserve"> </v>
          </cell>
          <cell r="E227" t="str">
            <v>m2</v>
          </cell>
          <cell r="F227">
            <v>16</v>
          </cell>
          <cell r="G227">
            <v>21.86</v>
          </cell>
        </row>
        <row r="228">
          <cell r="A228" t="str">
            <v>03.353.00</v>
          </cell>
          <cell r="B228" t="str">
            <v>Forn., preparo e colocação nas formas, de aço CA-50</v>
          </cell>
          <cell r="C228" t="str">
            <v xml:space="preserve"> </v>
          </cell>
          <cell r="D228" t="str">
            <v xml:space="preserve"> </v>
          </cell>
          <cell r="E228" t="str">
            <v>kg</v>
          </cell>
          <cell r="F228">
            <v>1814</v>
          </cell>
          <cell r="G228">
            <v>2.59</v>
          </cell>
        </row>
        <row r="229">
          <cell r="A229" t="str">
            <v>P 03.327.01</v>
          </cell>
          <cell r="B229" t="str">
            <v xml:space="preserve">Concreto fck= 25 MPa-contr. raz. uso ger. </v>
          </cell>
          <cell r="C229" t="str">
            <v xml:space="preserve"> </v>
          </cell>
          <cell r="D229" t="str">
            <v xml:space="preserve"> </v>
          </cell>
          <cell r="E229" t="str">
            <v>m3</v>
          </cell>
          <cell r="F229">
            <v>22</v>
          </cell>
          <cell r="G229">
            <v>163.22</v>
          </cell>
        </row>
        <row r="230">
          <cell r="B230" t="str">
            <v>Placas de aproximação( 02 unidades)p/Viaduto nº2</v>
          </cell>
        </row>
        <row r="231">
          <cell r="A231" t="str">
            <v>03.371.01</v>
          </cell>
          <cell r="B231" t="str">
            <v>Formas de placa compensada resinada</v>
          </cell>
          <cell r="C231" t="str">
            <v xml:space="preserve"> </v>
          </cell>
          <cell r="D231" t="str">
            <v xml:space="preserve"> </v>
          </cell>
          <cell r="E231" t="str">
            <v>m2</v>
          </cell>
          <cell r="F231">
            <v>16</v>
          </cell>
          <cell r="G231">
            <v>21.86</v>
          </cell>
        </row>
        <row r="232">
          <cell r="A232" t="str">
            <v>03.353.00</v>
          </cell>
          <cell r="B232" t="str">
            <v>Forn., preparo e colocação nas formas, de aço CA-50</v>
          </cell>
          <cell r="C232" t="str">
            <v xml:space="preserve"> </v>
          </cell>
          <cell r="D232" t="str">
            <v xml:space="preserve"> </v>
          </cell>
          <cell r="E232" t="str">
            <v>kg</v>
          </cell>
          <cell r="F232">
            <v>1814</v>
          </cell>
          <cell r="G232">
            <v>2.59</v>
          </cell>
        </row>
        <row r="233">
          <cell r="A233" t="str">
            <v>P 03.327.01</v>
          </cell>
          <cell r="B233" t="str">
            <v xml:space="preserve">Concreto fck= 25 MPa-contr. raz. uso ger. </v>
          </cell>
          <cell r="C233" t="str">
            <v xml:space="preserve"> </v>
          </cell>
          <cell r="D233" t="str">
            <v xml:space="preserve"> </v>
          </cell>
          <cell r="E233" t="str">
            <v>m3</v>
          </cell>
          <cell r="F233">
            <v>22</v>
          </cell>
          <cell r="G233">
            <v>163.22</v>
          </cell>
        </row>
        <row r="235">
          <cell r="G235" t="str">
            <v>SUB-TOTAL</v>
          </cell>
        </row>
        <row r="237">
          <cell r="G237" t="str">
            <v>TOTAL</v>
          </cell>
        </row>
      </sheetData>
      <sheetData sheetId="8" refreshError="1">
        <row r="14">
          <cell r="A14" t="str">
            <v>01.000.00</v>
          </cell>
          <cell r="B14" t="str">
            <v>Desmatamento,destocamento e limpeza de área com árvore até 0,15m</v>
          </cell>
          <cell r="C14" t="str">
            <v>DNER-ES278/97</v>
          </cell>
          <cell r="D14" t="str">
            <v xml:space="preserve"> </v>
          </cell>
          <cell r="E14" t="str">
            <v>m2</v>
          </cell>
          <cell r="F14">
            <v>36000</v>
          </cell>
          <cell r="G14">
            <v>7.0000000000000007E-2</v>
          </cell>
        </row>
        <row r="15">
          <cell r="A15" t="str">
            <v>01.010.00</v>
          </cell>
          <cell r="B15" t="str">
            <v>Desmatamento e destocamento árvores de 0,15m a 0,30m</v>
          </cell>
          <cell r="C15" t="str">
            <v>DNER-ES278/97</v>
          </cell>
          <cell r="D15" t="str">
            <v xml:space="preserve"> </v>
          </cell>
          <cell r="E15" t="str">
            <v>un</v>
          </cell>
          <cell r="F15">
            <v>360</v>
          </cell>
          <cell r="G15">
            <v>8.92</v>
          </cell>
        </row>
        <row r="16">
          <cell r="A16" t="str">
            <v>01.011.00</v>
          </cell>
          <cell r="B16" t="str">
            <v>Desmatamento e destocamento árvores superior a 0,30m</v>
          </cell>
          <cell r="C16" t="str">
            <v>DNER-ES278/97</v>
          </cell>
          <cell r="D16" t="str">
            <v xml:space="preserve"> </v>
          </cell>
          <cell r="E16" t="str">
            <v>un</v>
          </cell>
          <cell r="F16">
            <v>180</v>
          </cell>
          <cell r="G16">
            <v>26.75</v>
          </cell>
        </row>
        <row r="17">
          <cell r="A17" t="str">
            <v>01.100.01</v>
          </cell>
          <cell r="B17" t="str">
            <v>Escavação,carga e transportes de material de 1a  categoria DMT &lt;= 50m</v>
          </cell>
          <cell r="C17" t="str">
            <v>DNER-ES280/97</v>
          </cell>
          <cell r="D17" t="str">
            <v xml:space="preserve"> </v>
          </cell>
          <cell r="E17" t="str">
            <v>m3</v>
          </cell>
          <cell r="F17">
            <v>1000</v>
          </cell>
          <cell r="G17">
            <v>0.62</v>
          </cell>
        </row>
        <row r="18">
          <cell r="A18" t="str">
            <v>01.100.12</v>
          </cell>
          <cell r="B18" t="str">
            <v>Escavação,carga e transportes de material de 1a categoria DMT= 600 a 800m</v>
          </cell>
          <cell r="C18" t="str">
            <v>DNER-ES280/97</v>
          </cell>
          <cell r="D18" t="str">
            <v xml:space="preserve"> </v>
          </cell>
          <cell r="E18" t="str">
            <v>m3</v>
          </cell>
          <cell r="F18">
            <v>325</v>
          </cell>
          <cell r="G18">
            <v>2.19</v>
          </cell>
        </row>
        <row r="19">
          <cell r="A19" t="str">
            <v>01.100.18</v>
          </cell>
          <cell r="B19" t="str">
            <v>Escavação,carga e transportes de material de 1a categoria DMT= 1800 a 2000m</v>
          </cell>
          <cell r="C19" t="str">
            <v>DNER-ES280/97</v>
          </cell>
          <cell r="D19" t="str">
            <v xml:space="preserve"> </v>
          </cell>
          <cell r="E19" t="str">
            <v>m3</v>
          </cell>
          <cell r="F19">
            <v>2295</v>
          </cell>
          <cell r="G19">
            <v>2.92</v>
          </cell>
        </row>
        <row r="20">
          <cell r="A20" t="str">
            <v>01.100.19</v>
          </cell>
          <cell r="B20" t="str">
            <v>Escavação,carga e transportes de material de 1a categoria DMT= 2000 a 3000m</v>
          </cell>
          <cell r="C20" t="str">
            <v>DNER-ES280/97</v>
          </cell>
          <cell r="D20" t="str">
            <v xml:space="preserve"> </v>
          </cell>
          <cell r="E20" t="str">
            <v>m3</v>
          </cell>
          <cell r="F20">
            <v>4475</v>
          </cell>
          <cell r="G20">
            <v>3.26</v>
          </cell>
        </row>
        <row r="21">
          <cell r="A21" t="str">
            <v>DER50260</v>
          </cell>
          <cell r="B21" t="str">
            <v>Esc.  Carga e Transp. de mat. 1a cat. c/ CB 5000&lt;DMT&lt;6000m</v>
          </cell>
          <cell r="C21" t="str">
            <v xml:space="preserve"> </v>
          </cell>
          <cell r="D21" t="str">
            <v xml:space="preserve"> </v>
          </cell>
          <cell r="E21" t="str">
            <v>m3</v>
          </cell>
          <cell r="F21">
            <v>1223</v>
          </cell>
          <cell r="G21">
            <v>4.29</v>
          </cell>
        </row>
        <row r="22">
          <cell r="A22" t="str">
            <v>DER50290</v>
          </cell>
          <cell r="B22" t="str">
            <v>Esc.  Carga e Transp. de mat. 1a cat. c/ CB 8000&lt;DMT&lt;9000m</v>
          </cell>
          <cell r="C22" t="str">
            <v xml:space="preserve"> </v>
          </cell>
          <cell r="D22" t="str">
            <v xml:space="preserve"> </v>
          </cell>
          <cell r="E22" t="str">
            <v>m3</v>
          </cell>
          <cell r="F22">
            <v>2097</v>
          </cell>
          <cell r="G22">
            <v>5.79</v>
          </cell>
        </row>
        <row r="23">
          <cell r="A23" t="str">
            <v>01.101.12</v>
          </cell>
          <cell r="B23" t="str">
            <v>Escavação,carga e transportes de material de 2a categoria,c/CB,  DMT 600 a 800m</v>
          </cell>
          <cell r="C23" t="str">
            <v>DNER-ES280/97</v>
          </cell>
          <cell r="D23" t="str">
            <v xml:space="preserve"> </v>
          </cell>
          <cell r="E23" t="str">
            <v>m3</v>
          </cell>
          <cell r="F23">
            <v>2276</v>
          </cell>
          <cell r="G23">
            <v>3.23</v>
          </cell>
        </row>
        <row r="24">
          <cell r="A24" t="str">
            <v>01.101.18</v>
          </cell>
          <cell r="B24" t="str">
            <v>Escavação,carga e transportes de material de 2a categoria,c/CB,  DMT 1800 a 2000m</v>
          </cell>
          <cell r="C24" t="str">
            <v>DNER-ES280/97</v>
          </cell>
          <cell r="D24" t="str">
            <v xml:space="preserve"> </v>
          </cell>
          <cell r="E24" t="str">
            <v>m3</v>
          </cell>
          <cell r="F24">
            <v>2295</v>
          </cell>
          <cell r="G24">
            <v>4.1399999999999997</v>
          </cell>
        </row>
        <row r="25">
          <cell r="A25" t="str">
            <v>01.101.19</v>
          </cell>
          <cell r="B25" t="str">
            <v>Escavação,carga e transportes de material de 2a categoria,c/CB,  DMT 2000 a 3000m</v>
          </cell>
          <cell r="C25" t="str">
            <v>DNER-ES280/97</v>
          </cell>
          <cell r="D25" t="str">
            <v xml:space="preserve"> </v>
          </cell>
          <cell r="E25" t="str">
            <v>m3</v>
          </cell>
          <cell r="F25">
            <v>5527</v>
          </cell>
          <cell r="G25">
            <v>4.51</v>
          </cell>
        </row>
        <row r="26">
          <cell r="A26" t="str">
            <v>DER51250</v>
          </cell>
          <cell r="B26" t="str">
            <v>Escavação,carga e transportes de material de 2a categoria DMT 5000 a 6000m</v>
          </cell>
          <cell r="C26" t="str">
            <v xml:space="preserve"> </v>
          </cell>
          <cell r="D26" t="str">
            <v xml:space="preserve"> </v>
          </cell>
          <cell r="E26" t="str">
            <v>m3</v>
          </cell>
          <cell r="F26">
            <v>1842</v>
          </cell>
          <cell r="G26">
            <v>5.7</v>
          </cell>
        </row>
        <row r="27">
          <cell r="A27" t="str">
            <v>DER51280</v>
          </cell>
          <cell r="B27" t="str">
            <v>Escavação,carga e transportes de material de 2a categoria DMT 8000 a 9000m</v>
          </cell>
          <cell r="C27" t="str">
            <v xml:space="preserve"> </v>
          </cell>
          <cell r="D27" t="str">
            <v xml:space="preserve"> </v>
          </cell>
          <cell r="E27" t="str">
            <v>m3</v>
          </cell>
          <cell r="F27">
            <v>2097</v>
          </cell>
          <cell r="G27">
            <v>7.48</v>
          </cell>
        </row>
        <row r="28">
          <cell r="A28" t="str">
            <v>DER51310</v>
          </cell>
          <cell r="B28" t="str">
            <v>Escavação,carga e transportes de material de 2a categoria DMT 12000 a 14000m</v>
          </cell>
          <cell r="C28" t="str">
            <v xml:space="preserve"> </v>
          </cell>
          <cell r="D28" t="str">
            <v xml:space="preserve"> </v>
          </cell>
          <cell r="E28" t="str">
            <v>m3</v>
          </cell>
          <cell r="F28">
            <v>4665</v>
          </cell>
          <cell r="G28">
            <v>10.14</v>
          </cell>
        </row>
        <row r="29">
          <cell r="A29" t="str">
            <v>DER51320</v>
          </cell>
          <cell r="B29" t="str">
            <v>Escavação,carga e transportes de material de 2a categoria DMT 14000 a 16000m</v>
          </cell>
          <cell r="C29" t="str">
            <v xml:space="preserve"> </v>
          </cell>
          <cell r="D29" t="str">
            <v xml:space="preserve"> </v>
          </cell>
          <cell r="E29" t="str">
            <v>m3</v>
          </cell>
          <cell r="F29">
            <v>8592</v>
          </cell>
          <cell r="G29">
            <v>11.31</v>
          </cell>
        </row>
        <row r="30">
          <cell r="A30" t="str">
            <v>DER51360</v>
          </cell>
          <cell r="B30" t="str">
            <v>Escavação,carga e transportes de material de 2a categoria DMT 22000 a 24000m</v>
          </cell>
          <cell r="C30" t="str">
            <v xml:space="preserve"> </v>
          </cell>
          <cell r="D30" t="str">
            <v xml:space="preserve"> </v>
          </cell>
          <cell r="E30" t="str">
            <v>m3</v>
          </cell>
          <cell r="F30">
            <v>1500</v>
          </cell>
          <cell r="G30">
            <v>16.04</v>
          </cell>
        </row>
        <row r="31">
          <cell r="A31" t="str">
            <v>DER52090</v>
          </cell>
          <cell r="B31" t="str">
            <v>Esc. Carga e Transp. de solos moles 600&lt;DMT&lt;=800m</v>
          </cell>
          <cell r="C31" t="str">
            <v xml:space="preserve"> </v>
          </cell>
          <cell r="D31" t="str">
            <v xml:space="preserve"> </v>
          </cell>
          <cell r="E31" t="str">
            <v>m3</v>
          </cell>
          <cell r="F31">
            <v>8592</v>
          </cell>
          <cell r="G31">
            <v>4.6399999999999997</v>
          </cell>
        </row>
        <row r="32">
          <cell r="A32" t="str">
            <v>DER52095</v>
          </cell>
          <cell r="B32" t="str">
            <v>Esc. Carga e Transp. de solos moles 800&lt;DMT&lt;=1000m</v>
          </cell>
          <cell r="C32" t="str">
            <v xml:space="preserve"> </v>
          </cell>
          <cell r="D32" t="str">
            <v xml:space="preserve"> </v>
          </cell>
          <cell r="E32" t="str">
            <v>m3</v>
          </cell>
          <cell r="F32">
            <v>2097</v>
          </cell>
          <cell r="G32">
            <v>4.7</v>
          </cell>
        </row>
        <row r="33">
          <cell r="A33" t="str">
            <v>DER52105</v>
          </cell>
          <cell r="B33" t="str">
            <v>Esc. Carga e Transp. de solos moles 2000&lt;DMT&lt;=3000m</v>
          </cell>
          <cell r="C33" t="str">
            <v xml:space="preserve"> </v>
          </cell>
          <cell r="D33" t="str">
            <v xml:space="preserve"> </v>
          </cell>
          <cell r="E33" t="str">
            <v>m3</v>
          </cell>
          <cell r="F33">
            <v>1010</v>
          </cell>
          <cell r="G33">
            <v>5.77</v>
          </cell>
        </row>
        <row r="34">
          <cell r="A34" t="str">
            <v>DER52106</v>
          </cell>
          <cell r="B34" t="str">
            <v>Esc. Carga e Transp. de solos moles 3000&lt;DMT&lt;=4000m</v>
          </cell>
          <cell r="C34" t="str">
            <v xml:space="preserve"> </v>
          </cell>
          <cell r="D34" t="str">
            <v xml:space="preserve"> </v>
          </cell>
          <cell r="E34" t="str">
            <v>m3</v>
          </cell>
          <cell r="F34">
            <v>3665</v>
          </cell>
          <cell r="G34">
            <v>6.37</v>
          </cell>
        </row>
        <row r="35">
          <cell r="A35" t="str">
            <v>01.510.00</v>
          </cell>
          <cell r="B35" t="str">
            <v>Compactação de aterros a 95% Proctor Normal</v>
          </cell>
          <cell r="C35" t="str">
            <v>DNER-ES282/97</v>
          </cell>
          <cell r="D35" t="str">
            <v xml:space="preserve"> </v>
          </cell>
          <cell r="E35" t="str">
            <v>m3</v>
          </cell>
          <cell r="F35">
            <v>5906</v>
          </cell>
          <cell r="G35">
            <v>0.79</v>
          </cell>
        </row>
        <row r="36">
          <cell r="A36" t="str">
            <v>01.511.00</v>
          </cell>
          <cell r="B36" t="str">
            <v>Compactação de aterros a 100% Proctor Normal</v>
          </cell>
          <cell r="C36" t="str">
            <v>DNER-ES282/97</v>
          </cell>
          <cell r="D36" t="str">
            <v xml:space="preserve"> </v>
          </cell>
          <cell r="E36" t="str">
            <v>m3</v>
          </cell>
          <cell r="F36">
            <v>3477</v>
          </cell>
          <cell r="G36">
            <v>1.36</v>
          </cell>
        </row>
        <row r="37">
          <cell r="F37" t="str">
            <v>SUB-TOTAL</v>
          </cell>
        </row>
        <row r="39">
          <cell r="B39" t="str">
            <v>PAVIMENTAÇÃO</v>
          </cell>
        </row>
        <row r="40">
          <cell r="A40" t="str">
            <v>02.000.00</v>
          </cell>
          <cell r="B40" t="str">
            <v>Regularização do subleito</v>
          </cell>
          <cell r="C40" t="str">
            <v xml:space="preserve"> </v>
          </cell>
          <cell r="D40" t="str">
            <v xml:space="preserve"> </v>
          </cell>
          <cell r="E40" t="str">
            <v>m2</v>
          </cell>
          <cell r="F40">
            <v>11690</v>
          </cell>
          <cell r="G40">
            <v>0.3</v>
          </cell>
        </row>
        <row r="41">
          <cell r="A41" t="str">
            <v>P01.401.00</v>
          </cell>
          <cell r="B41" t="str">
            <v>Revestimento Primário</v>
          </cell>
          <cell r="C41" t="str">
            <v xml:space="preserve"> </v>
          </cell>
          <cell r="D41" t="str">
            <v xml:space="preserve"> </v>
          </cell>
          <cell r="E41" t="str">
            <v>m3</v>
          </cell>
          <cell r="F41">
            <v>2245</v>
          </cell>
          <cell r="G41">
            <v>11.75</v>
          </cell>
        </row>
        <row r="42">
          <cell r="F42" t="str">
            <v>SUB-TOTAL</v>
          </cell>
        </row>
        <row r="43">
          <cell r="B43" t="str">
            <v>DRENAGEM</v>
          </cell>
        </row>
        <row r="44">
          <cell r="A44" t="str">
            <v>04.000.00</v>
          </cell>
          <cell r="B44" t="str">
            <v>Escavação manual em material de 1a categoria</v>
          </cell>
          <cell r="C44" t="str">
            <v xml:space="preserve"> </v>
          </cell>
          <cell r="D44" t="str">
            <v xml:space="preserve"> </v>
          </cell>
          <cell r="E44" t="str">
            <v>m3</v>
          </cell>
          <cell r="F44">
            <v>52</v>
          </cell>
          <cell r="G44">
            <v>17.57</v>
          </cell>
        </row>
        <row r="45">
          <cell r="A45" t="str">
            <v>04.001.00</v>
          </cell>
          <cell r="B45" t="str">
            <v>Escavação mecânica em material de 1a categoria</v>
          </cell>
          <cell r="C45" t="str">
            <v xml:space="preserve"> </v>
          </cell>
          <cell r="D45" t="str">
            <v xml:space="preserve"> </v>
          </cell>
          <cell r="E45" t="str">
            <v>m3</v>
          </cell>
          <cell r="F45">
            <v>1344</v>
          </cell>
          <cell r="G45">
            <v>2.09</v>
          </cell>
        </row>
        <row r="46">
          <cell r="A46" t="str">
            <v>04.001.01</v>
          </cell>
          <cell r="B46" t="str">
            <v>Escavação mecânica,reaterro e compactação (material de 1a categoria)</v>
          </cell>
          <cell r="C46" t="str">
            <v xml:space="preserve"> </v>
          </cell>
          <cell r="D46" t="str">
            <v xml:space="preserve"> </v>
          </cell>
          <cell r="E46" t="str">
            <v>m3</v>
          </cell>
          <cell r="F46">
            <v>255</v>
          </cell>
          <cell r="G46">
            <v>3.03</v>
          </cell>
        </row>
        <row r="47">
          <cell r="A47" t="str">
            <v>04.401.02</v>
          </cell>
          <cell r="B47" t="str">
            <v>Valeta de prot. de aterro c/ revest. vegetal VPA 02</v>
          </cell>
          <cell r="C47" t="str">
            <v xml:space="preserve"> </v>
          </cell>
          <cell r="D47" t="str">
            <v xml:space="preserve"> </v>
          </cell>
          <cell r="E47" t="str">
            <v>m</v>
          </cell>
          <cell r="F47">
            <v>517</v>
          </cell>
          <cell r="G47">
            <v>24.32</v>
          </cell>
        </row>
        <row r="48">
          <cell r="A48" t="str">
            <v>04.900.21</v>
          </cell>
          <cell r="B48" t="str">
            <v>Sarjeta de cant. central de concreto-SCC 01</v>
          </cell>
          <cell r="C48" t="str">
            <v>DNER-ES288/97</v>
          </cell>
          <cell r="D48" t="str">
            <v xml:space="preserve"> </v>
          </cell>
          <cell r="E48" t="str">
            <v>m</v>
          </cell>
          <cell r="F48">
            <v>627</v>
          </cell>
          <cell r="G48">
            <v>13.85</v>
          </cell>
        </row>
        <row r="49">
          <cell r="A49" t="str">
            <v>04.900.22</v>
          </cell>
          <cell r="B49" t="str">
            <v>Sarjeta de cant. central de concreto-SCC 02</v>
          </cell>
          <cell r="C49" t="str">
            <v>DNER-ES288/97</v>
          </cell>
          <cell r="D49" t="str">
            <v xml:space="preserve"> </v>
          </cell>
          <cell r="E49" t="str">
            <v>m</v>
          </cell>
          <cell r="F49">
            <v>110</v>
          </cell>
          <cell r="G49">
            <v>19.170000000000002</v>
          </cell>
        </row>
        <row r="50">
          <cell r="A50" t="str">
            <v>04.900.33</v>
          </cell>
          <cell r="B50" t="str">
            <v>Sarjeta triangular de grama-STG 03</v>
          </cell>
          <cell r="C50" t="str">
            <v xml:space="preserve"> </v>
          </cell>
          <cell r="D50" t="str">
            <v xml:space="preserve"> </v>
          </cell>
          <cell r="E50" t="str">
            <v>m</v>
          </cell>
          <cell r="F50">
            <v>451</v>
          </cell>
          <cell r="G50">
            <v>10.61</v>
          </cell>
        </row>
        <row r="51">
          <cell r="A51" t="str">
            <v>04.900.34</v>
          </cell>
          <cell r="B51" t="str">
            <v>Sarjeta triangular de grama-STG 04</v>
          </cell>
          <cell r="C51" t="str">
            <v xml:space="preserve"> </v>
          </cell>
          <cell r="D51" t="str">
            <v xml:space="preserve"> </v>
          </cell>
          <cell r="E51" t="str">
            <v>m</v>
          </cell>
          <cell r="F51">
            <v>715</v>
          </cell>
          <cell r="G51">
            <v>8.4700000000000006</v>
          </cell>
        </row>
        <row r="52">
          <cell r="F52" t="str">
            <v>SUB-TOTAL</v>
          </cell>
        </row>
        <row r="54">
          <cell r="B54" t="str">
            <v>OBRAS DE ARTE CORRENTES</v>
          </cell>
        </row>
        <row r="55">
          <cell r="A55" t="str">
            <v>04.001.00</v>
          </cell>
          <cell r="B55" t="str">
            <v>Escavação mecânica em material de 1a categoria</v>
          </cell>
          <cell r="C55" t="str">
            <v xml:space="preserve"> </v>
          </cell>
          <cell r="D55" t="str">
            <v xml:space="preserve"> </v>
          </cell>
          <cell r="E55" t="str">
            <v>m3</v>
          </cell>
          <cell r="F55">
            <v>1075.2</v>
          </cell>
          <cell r="G55">
            <v>2.09</v>
          </cell>
        </row>
        <row r="56">
          <cell r="A56" t="str">
            <v>04.001.01</v>
          </cell>
          <cell r="B56" t="str">
            <v>Escavação mecânica,reaterro e compactação (material de 1a categoria)</v>
          </cell>
          <cell r="C56" t="str">
            <v xml:space="preserve"> </v>
          </cell>
          <cell r="D56" t="str">
            <v xml:space="preserve"> </v>
          </cell>
          <cell r="E56" t="str">
            <v>m3</v>
          </cell>
          <cell r="F56">
            <v>1020</v>
          </cell>
          <cell r="G56">
            <v>3.03</v>
          </cell>
        </row>
        <row r="57">
          <cell r="A57" t="str">
            <v>04.100.02</v>
          </cell>
          <cell r="B57" t="str">
            <v>Corpo de BSTC D=0.80m</v>
          </cell>
          <cell r="C57" t="str">
            <v>DNER-ES284/97</v>
          </cell>
          <cell r="D57" t="str">
            <v xml:space="preserve"> </v>
          </cell>
          <cell r="E57" t="str">
            <v xml:space="preserve">m </v>
          </cell>
          <cell r="F57">
            <v>65</v>
          </cell>
          <cell r="G57">
            <v>201.98</v>
          </cell>
        </row>
        <row r="58">
          <cell r="A58" t="str">
            <v>04.101.02</v>
          </cell>
          <cell r="B58" t="str">
            <v>Boca de BSTC D=0.80m-normal</v>
          </cell>
          <cell r="C58" t="str">
            <v xml:space="preserve"> </v>
          </cell>
          <cell r="D58" t="str">
            <v xml:space="preserve"> </v>
          </cell>
          <cell r="E58" t="str">
            <v>un</v>
          </cell>
          <cell r="F58">
            <v>4</v>
          </cell>
          <cell r="G58">
            <v>494.05</v>
          </cell>
        </row>
        <row r="59">
          <cell r="A59" t="str">
            <v>DER72950</v>
          </cell>
          <cell r="B59" t="str">
            <v>Boca de BSTC D=2,00m-normal</v>
          </cell>
          <cell r="C59" t="str">
            <v xml:space="preserve"> </v>
          </cell>
          <cell r="D59" t="str">
            <v xml:space="preserve"> </v>
          </cell>
          <cell r="E59" t="str">
            <v>un</v>
          </cell>
          <cell r="F59">
            <v>2</v>
          </cell>
          <cell r="G59">
            <v>1469.87</v>
          </cell>
        </row>
        <row r="60">
          <cell r="A60" t="str">
            <v>P04.110.00</v>
          </cell>
          <cell r="B60" t="str">
            <v>Corpo de BDTC D=0.80m c/ laje de concreto</v>
          </cell>
          <cell r="C60" t="str">
            <v xml:space="preserve"> </v>
          </cell>
          <cell r="D60" t="str">
            <v xml:space="preserve"> </v>
          </cell>
          <cell r="E60" t="str">
            <v>m</v>
          </cell>
          <cell r="F60">
            <v>92</v>
          </cell>
          <cell r="G60">
            <v>335.3</v>
          </cell>
        </row>
        <row r="61">
          <cell r="A61" t="str">
            <v>P04.111.01</v>
          </cell>
          <cell r="B61" t="str">
            <v>Boca de BDTC D=0.80m</v>
          </cell>
          <cell r="C61" t="str">
            <v xml:space="preserve"> </v>
          </cell>
          <cell r="D61" t="str">
            <v xml:space="preserve"> </v>
          </cell>
          <cell r="E61" t="str">
            <v>un</v>
          </cell>
          <cell r="F61">
            <v>4</v>
          </cell>
          <cell r="G61">
            <v>560.76</v>
          </cell>
        </row>
        <row r="62">
          <cell r="A62" t="str">
            <v>04.200.02</v>
          </cell>
          <cell r="B62" t="str">
            <v>Corpo de BSCC 2.00x2.00m-H=0 a 1.00m</v>
          </cell>
          <cell r="C62" t="str">
            <v>DNER-ES286/97</v>
          </cell>
          <cell r="D62" t="str">
            <v xml:space="preserve"> </v>
          </cell>
          <cell r="E62" t="str">
            <v>m</v>
          </cell>
          <cell r="F62">
            <v>21</v>
          </cell>
          <cell r="G62">
            <v>737.8</v>
          </cell>
        </row>
        <row r="63">
          <cell r="A63" t="str">
            <v>04.201.02</v>
          </cell>
          <cell r="B63" t="str">
            <v>Boca de BSCC 2.00x2.00m - normal</v>
          </cell>
          <cell r="C63" t="str">
            <v xml:space="preserve"> </v>
          </cell>
          <cell r="D63" t="str">
            <v xml:space="preserve"> </v>
          </cell>
          <cell r="E63" t="str">
            <v>un</v>
          </cell>
          <cell r="F63">
            <v>2</v>
          </cell>
          <cell r="G63">
            <v>4874.24</v>
          </cell>
        </row>
        <row r="64">
          <cell r="A64" t="str">
            <v>P 04.100.21</v>
          </cell>
          <cell r="B64" t="str">
            <v>Tunnel liner plate, c/Epoxy-bonded, D=2,00m, E=2,70mm</v>
          </cell>
          <cell r="C64" t="str">
            <v xml:space="preserve"> </v>
          </cell>
          <cell r="D64" t="str">
            <v xml:space="preserve"> </v>
          </cell>
          <cell r="E64" t="str">
            <v>m</v>
          </cell>
          <cell r="F64">
            <v>44.5</v>
          </cell>
          <cell r="G64">
            <v>1370.71</v>
          </cell>
        </row>
        <row r="65">
          <cell r="A65" t="str">
            <v>04.999.02</v>
          </cell>
          <cell r="B65" t="str">
            <v>Demolição de dispositivos de concreto</v>
          </cell>
          <cell r="C65" t="str">
            <v>DNER-ES296/97</v>
          </cell>
          <cell r="D65" t="str">
            <v xml:space="preserve"> </v>
          </cell>
          <cell r="E65" t="str">
            <v>m3</v>
          </cell>
          <cell r="F65">
            <v>25</v>
          </cell>
          <cell r="G65">
            <v>12.58</v>
          </cell>
        </row>
        <row r="66">
          <cell r="F66" t="str">
            <v>SUB-TOTAL</v>
          </cell>
        </row>
        <row r="67">
          <cell r="B67" t="str">
            <v>OBRAS COMPLEMENTARES</v>
          </cell>
        </row>
        <row r="68">
          <cell r="A68" t="str">
            <v>05.100.00</v>
          </cell>
          <cell r="B68" t="str">
            <v>Enleivamento</v>
          </cell>
          <cell r="C68" t="str">
            <v>DNER-ES341/97</v>
          </cell>
          <cell r="D68" t="str">
            <v xml:space="preserve"> </v>
          </cell>
          <cell r="E68" t="str">
            <v>m2</v>
          </cell>
          <cell r="F68">
            <v>8136</v>
          </cell>
          <cell r="G68">
            <v>2.06</v>
          </cell>
        </row>
        <row r="69">
          <cell r="A69" t="str">
            <v>05.102.00</v>
          </cell>
          <cell r="B69" t="str">
            <v>Hidrossemeadura</v>
          </cell>
          <cell r="C69" t="str">
            <v>DNER-ES341/97</v>
          </cell>
          <cell r="D69" t="str">
            <v xml:space="preserve"> </v>
          </cell>
          <cell r="E69" t="str">
            <v>m2</v>
          </cell>
          <cell r="F69">
            <v>420</v>
          </cell>
          <cell r="G69">
            <v>0.49</v>
          </cell>
        </row>
        <row r="70">
          <cell r="A70" t="str">
            <v>P 05.100.02</v>
          </cell>
          <cell r="B70" t="str">
            <v>Fornecimento e plantio de árvore selecionada</v>
          </cell>
          <cell r="C70" t="str">
            <v xml:space="preserve"> </v>
          </cell>
          <cell r="D70" t="str">
            <v xml:space="preserve"> </v>
          </cell>
          <cell r="E70" t="str">
            <v>un</v>
          </cell>
          <cell r="F70">
            <v>95</v>
          </cell>
          <cell r="G70">
            <v>6.02</v>
          </cell>
        </row>
      </sheetData>
      <sheetData sheetId="9" refreshError="1">
        <row r="14">
          <cell r="A14" t="str">
            <v>01.000.00</v>
          </cell>
          <cell r="B14" t="str">
            <v>Desmatamento,destocamento e limpeza de área com árvore até 0,15m</v>
          </cell>
          <cell r="C14" t="str">
            <v>DNER-ES278/97</v>
          </cell>
          <cell r="D14" t="str">
            <v xml:space="preserve"> </v>
          </cell>
          <cell r="E14" t="str">
            <v>m2</v>
          </cell>
          <cell r="F14">
            <v>154200</v>
          </cell>
          <cell r="G14">
            <v>7.0000000000000007E-2</v>
          </cell>
        </row>
        <row r="15">
          <cell r="A15" t="str">
            <v>01.010.00</v>
          </cell>
          <cell r="B15" t="str">
            <v>Desmatamento e destocamento árvores de 0,15m a 0,30m</v>
          </cell>
          <cell r="C15" t="str">
            <v>DNER-ES278/97</v>
          </cell>
          <cell r="D15" t="str">
            <v xml:space="preserve"> </v>
          </cell>
          <cell r="E15" t="str">
            <v>un</v>
          </cell>
          <cell r="F15">
            <v>1542</v>
          </cell>
          <cell r="G15">
            <v>8.92</v>
          </cell>
        </row>
        <row r="16">
          <cell r="A16" t="str">
            <v>01.011.00</v>
          </cell>
          <cell r="B16" t="str">
            <v>Desmatamento e destocamento árvores superior a 0,30m</v>
          </cell>
          <cell r="C16" t="str">
            <v>DNER-ES278/97</v>
          </cell>
          <cell r="D16" t="str">
            <v xml:space="preserve"> </v>
          </cell>
          <cell r="E16" t="str">
            <v>un</v>
          </cell>
          <cell r="F16">
            <v>771</v>
          </cell>
          <cell r="G16">
            <v>26.75</v>
          </cell>
        </row>
        <row r="17">
          <cell r="A17" t="str">
            <v>01.100.01</v>
          </cell>
          <cell r="B17" t="str">
            <v>Escavação,carga e transportes de material de 1a  categoria DMT &lt;= 50m</v>
          </cell>
          <cell r="C17" t="str">
            <v>DNER-ES280/97</v>
          </cell>
          <cell r="D17" t="str">
            <v xml:space="preserve"> </v>
          </cell>
          <cell r="E17" t="str">
            <v>m3</v>
          </cell>
          <cell r="F17">
            <v>1000</v>
          </cell>
          <cell r="G17">
            <v>0.62</v>
          </cell>
        </row>
        <row r="18">
          <cell r="A18" t="str">
            <v>01.100.09</v>
          </cell>
          <cell r="B18" t="str">
            <v>Escavação,carga e transportes de material de 1a categoria DMT= 50 a 200m</v>
          </cell>
          <cell r="C18" t="str">
            <v>DNER-ES280/97</v>
          </cell>
          <cell r="D18" t="str">
            <v xml:space="preserve"> </v>
          </cell>
          <cell r="E18" t="str">
            <v>m3</v>
          </cell>
          <cell r="F18">
            <v>3580</v>
          </cell>
          <cell r="G18">
            <v>1.89</v>
          </cell>
        </row>
        <row r="19">
          <cell r="A19" t="str">
            <v>01.100.10</v>
          </cell>
          <cell r="B19" t="str">
            <v>Escavação,carga e transportes de material de 1a categoria DMT= 200 a 400m</v>
          </cell>
          <cell r="C19" t="str">
            <v>DNER-ES280/97</v>
          </cell>
          <cell r="D19" t="str">
            <v xml:space="preserve"> </v>
          </cell>
          <cell r="E19" t="str">
            <v>m3</v>
          </cell>
          <cell r="F19">
            <v>389</v>
          </cell>
          <cell r="G19">
            <v>1.98</v>
          </cell>
        </row>
        <row r="20">
          <cell r="A20" t="str">
            <v>01.100.11</v>
          </cell>
          <cell r="B20" t="str">
            <v>Escavação,carga e transportes de material de 1a categoria DMT= 400 a 600m</v>
          </cell>
          <cell r="C20" t="str">
            <v>DNER-ES280/97</v>
          </cell>
          <cell r="D20" t="str">
            <v xml:space="preserve"> </v>
          </cell>
          <cell r="E20" t="str">
            <v>m3</v>
          </cell>
          <cell r="F20">
            <v>1207</v>
          </cell>
          <cell r="G20">
            <v>2.12</v>
          </cell>
        </row>
        <row r="21">
          <cell r="A21" t="str">
            <v>01.100.12</v>
          </cell>
          <cell r="B21" t="str">
            <v>Escavação,carga e transportes de material de 1a categoria DMT= 600 a 800m</v>
          </cell>
          <cell r="C21" t="str">
            <v>DNER-ES280/97</v>
          </cell>
          <cell r="D21" t="str">
            <v xml:space="preserve"> </v>
          </cell>
          <cell r="E21" t="str">
            <v>m3</v>
          </cell>
          <cell r="F21">
            <v>2411</v>
          </cell>
          <cell r="G21">
            <v>2.19</v>
          </cell>
        </row>
        <row r="22">
          <cell r="A22" t="str">
            <v>01.100.13</v>
          </cell>
          <cell r="B22" t="str">
            <v>Escavação,carga e transportes de material de 1a categoria DMT= 800 a 1000m</v>
          </cell>
          <cell r="C22" t="str">
            <v>DNER-ES280/97</v>
          </cell>
          <cell r="D22" t="str">
            <v xml:space="preserve"> </v>
          </cell>
          <cell r="E22" t="str">
            <v>m3</v>
          </cell>
          <cell r="F22">
            <v>5249</v>
          </cell>
          <cell r="G22">
            <v>2.36</v>
          </cell>
        </row>
        <row r="23">
          <cell r="A23" t="str">
            <v>01.100.14</v>
          </cell>
          <cell r="B23" t="str">
            <v>Escavação,carga e transportes de material de 1a categoria DMT= 1000 a 1200m</v>
          </cell>
          <cell r="C23" t="str">
            <v>DNER-ES280/97</v>
          </cell>
          <cell r="D23" t="str">
            <v xml:space="preserve"> </v>
          </cell>
          <cell r="E23" t="str">
            <v>m3</v>
          </cell>
          <cell r="F23">
            <v>18027</v>
          </cell>
          <cell r="G23">
            <v>2.4</v>
          </cell>
        </row>
        <row r="24">
          <cell r="A24" t="str">
            <v>01.100.15</v>
          </cell>
          <cell r="B24" t="str">
            <v>Escavação,carga e transportes de material de 1a categoria DMT= 1200 a 1400m</v>
          </cell>
          <cell r="C24" t="str">
            <v>DNER-ES280/97</v>
          </cell>
          <cell r="D24" t="str">
            <v xml:space="preserve"> </v>
          </cell>
          <cell r="E24" t="str">
            <v>m3</v>
          </cell>
          <cell r="F24">
            <v>5127</v>
          </cell>
          <cell r="G24">
            <v>2.62</v>
          </cell>
        </row>
        <row r="25">
          <cell r="A25" t="str">
            <v>01.100.16</v>
          </cell>
          <cell r="B25" t="str">
            <v>Escavação,carga e transportes de material de 1a  categoria DMT 1400 a 1600m</v>
          </cell>
          <cell r="C25" t="str">
            <v>DNER-ES280/97</v>
          </cell>
          <cell r="D25" t="str">
            <v xml:space="preserve"> </v>
          </cell>
          <cell r="E25" t="str">
            <v>m3</v>
          </cell>
          <cell r="F25">
            <v>2145</v>
          </cell>
          <cell r="G25">
            <v>2.73</v>
          </cell>
        </row>
        <row r="26">
          <cell r="A26" t="str">
            <v>01.100.17</v>
          </cell>
          <cell r="B26" t="str">
            <v>Escavação,carga e transportes de material de 1a categoria DMT= 1600 a 1800m</v>
          </cell>
          <cell r="C26" t="str">
            <v>DNER-ES280/97</v>
          </cell>
          <cell r="D26" t="str">
            <v xml:space="preserve"> </v>
          </cell>
          <cell r="E26" t="str">
            <v>m3</v>
          </cell>
          <cell r="F26">
            <v>1313</v>
          </cell>
          <cell r="G26">
            <v>2.84</v>
          </cell>
        </row>
        <row r="27">
          <cell r="A27" t="str">
            <v>01.100.18</v>
          </cell>
          <cell r="B27" t="str">
            <v>Escavação,carga e transportes de material de 1a categoria DMT= 1800 a 2000m</v>
          </cell>
          <cell r="C27" t="str">
            <v>DNER-ES280/97</v>
          </cell>
          <cell r="D27" t="str">
            <v xml:space="preserve"> </v>
          </cell>
          <cell r="E27" t="str">
            <v>m3</v>
          </cell>
          <cell r="F27">
            <v>1078</v>
          </cell>
          <cell r="G27">
            <v>2.92</v>
          </cell>
        </row>
        <row r="28">
          <cell r="A28" t="str">
            <v>01.100.19</v>
          </cell>
          <cell r="B28" t="str">
            <v>Escavação,carga e transportes de material de 1a categoria DMT= 2000 a 3000m</v>
          </cell>
          <cell r="C28" t="str">
            <v>DNER-ES280/97</v>
          </cell>
          <cell r="D28" t="str">
            <v xml:space="preserve"> </v>
          </cell>
          <cell r="E28" t="str">
            <v>m3</v>
          </cell>
          <cell r="F28">
            <v>16291</v>
          </cell>
          <cell r="G28">
            <v>3.26</v>
          </cell>
        </row>
        <row r="29">
          <cell r="A29" t="str">
            <v>DER50260</v>
          </cell>
          <cell r="B29" t="str">
            <v>Esc.  Carga e Transp. de mat. 1a cat. c/ CB 5000&lt;DMT&lt;6000m</v>
          </cell>
          <cell r="C29" t="str">
            <v xml:space="preserve"> </v>
          </cell>
          <cell r="D29" t="str">
            <v xml:space="preserve"> </v>
          </cell>
          <cell r="E29" t="str">
            <v>m3</v>
          </cell>
          <cell r="F29">
            <v>808</v>
          </cell>
          <cell r="G29">
            <v>4.29</v>
          </cell>
        </row>
        <row r="30">
          <cell r="A30" t="str">
            <v>DER50270</v>
          </cell>
          <cell r="B30" t="str">
            <v>Esc.  Carga e Transp. de mat. 1a cat. c/ CB 6000&lt;DMT&lt;7000m</v>
          </cell>
          <cell r="C30" t="str">
            <v xml:space="preserve"> </v>
          </cell>
          <cell r="D30" t="str">
            <v xml:space="preserve"> </v>
          </cell>
          <cell r="E30" t="str">
            <v>m3</v>
          </cell>
          <cell r="F30">
            <v>6239</v>
          </cell>
          <cell r="G30">
            <v>4.79</v>
          </cell>
        </row>
        <row r="31">
          <cell r="A31" t="str">
            <v>DER50315</v>
          </cell>
          <cell r="B31" t="str">
            <v>Esc.  Carga e Transp. de mat. 1a cat. c/ CB 12000&lt;DMT&lt;14000m</v>
          </cell>
          <cell r="C31" t="str">
            <v xml:space="preserve"> </v>
          </cell>
          <cell r="D31" t="str">
            <v xml:space="preserve"> </v>
          </cell>
          <cell r="E31" t="str">
            <v>m3</v>
          </cell>
          <cell r="F31">
            <v>16257</v>
          </cell>
          <cell r="G31">
            <v>8.0299999999999994</v>
          </cell>
        </row>
        <row r="32">
          <cell r="A32" t="str">
            <v>01.101.09</v>
          </cell>
          <cell r="B32" t="str">
            <v>Escavação,carga e transportes de material de 2a categoria,c/CB, DMT 50 a 200m</v>
          </cell>
          <cell r="C32" t="str">
            <v>DNER-ES280/97</v>
          </cell>
          <cell r="D32" t="str">
            <v xml:space="preserve"> </v>
          </cell>
          <cell r="E32" t="str">
            <v>m3</v>
          </cell>
          <cell r="F32">
            <v>100</v>
          </cell>
          <cell r="G32">
            <v>2.85</v>
          </cell>
        </row>
        <row r="33">
          <cell r="A33" t="str">
            <v>01.101.10</v>
          </cell>
          <cell r="B33" t="str">
            <v>Escavação,carga e transportes de material de 2a categoria,c/CB,  DMT 200 a 400m</v>
          </cell>
          <cell r="C33" t="str">
            <v>DNER-ES280/97</v>
          </cell>
          <cell r="D33" t="str">
            <v xml:space="preserve"> </v>
          </cell>
          <cell r="E33" t="str">
            <v>m3</v>
          </cell>
          <cell r="F33">
            <v>100</v>
          </cell>
          <cell r="G33">
            <v>2.97</v>
          </cell>
        </row>
        <row r="34">
          <cell r="A34" t="str">
            <v>01.101.11</v>
          </cell>
          <cell r="B34" t="str">
            <v>Escavação,carga e transportes de material de 2a categoria,c/CB,  DMT 400 a 600m</v>
          </cell>
          <cell r="C34" t="str">
            <v>DNER-ES280/97</v>
          </cell>
          <cell r="D34" t="str">
            <v xml:space="preserve"> </v>
          </cell>
          <cell r="E34" t="str">
            <v>m3</v>
          </cell>
          <cell r="F34">
            <v>100</v>
          </cell>
          <cell r="G34">
            <v>3.15</v>
          </cell>
        </row>
        <row r="35">
          <cell r="A35" t="str">
            <v>01.101.12</v>
          </cell>
          <cell r="B35" t="str">
            <v>Escavação,carga e transportes de material de 2a categoria,c/CB,  DMT 600 a 800m</v>
          </cell>
          <cell r="C35" t="str">
            <v>DNER-ES280/97</v>
          </cell>
          <cell r="D35" t="str">
            <v xml:space="preserve"> </v>
          </cell>
          <cell r="E35" t="str">
            <v>m3</v>
          </cell>
          <cell r="F35">
            <v>4759</v>
          </cell>
          <cell r="G35">
            <v>3.23</v>
          </cell>
        </row>
        <row r="36">
          <cell r="A36" t="str">
            <v>01.101.13</v>
          </cell>
          <cell r="B36" t="str">
            <v>Escavação,carga e transportes de material de 2a categoria,c/CB,  DMT 800 a 1 000m</v>
          </cell>
          <cell r="C36" t="str">
            <v>DNER-ES280/97</v>
          </cell>
          <cell r="D36" t="str">
            <v xml:space="preserve"> </v>
          </cell>
          <cell r="E36" t="str">
            <v>m3</v>
          </cell>
          <cell r="F36">
            <v>100</v>
          </cell>
          <cell r="G36">
            <v>3.42</v>
          </cell>
        </row>
        <row r="37">
          <cell r="A37" t="str">
            <v>01.101.14</v>
          </cell>
          <cell r="B37" t="str">
            <v>Escavação,carga e transportes de material de 2a categoria,c/CB,  DMT 1000 a 1200m</v>
          </cell>
          <cell r="C37" t="str">
            <v>DNER-ES280/97</v>
          </cell>
          <cell r="D37" t="str">
            <v xml:space="preserve"> </v>
          </cell>
          <cell r="E37" t="str">
            <v>m3</v>
          </cell>
          <cell r="F37">
            <v>12018</v>
          </cell>
          <cell r="G37">
            <v>3.49</v>
          </cell>
        </row>
        <row r="38">
          <cell r="A38" t="str">
            <v>01.101.15</v>
          </cell>
          <cell r="B38" t="str">
            <v>Escavação,carga e transportes de material de 2a categoria,c/CB,  DMT 1200 a 1400m</v>
          </cell>
          <cell r="C38" t="str">
            <v>DNER-ES280/97</v>
          </cell>
          <cell r="D38" t="str">
            <v xml:space="preserve"> </v>
          </cell>
          <cell r="E38" t="str">
            <v>m3</v>
          </cell>
          <cell r="F38">
            <v>570</v>
          </cell>
          <cell r="G38">
            <v>3.73</v>
          </cell>
        </row>
        <row r="39">
          <cell r="A39" t="str">
            <v>01.101.16</v>
          </cell>
          <cell r="B39" t="str">
            <v>Escavação,carga e transportes de material de 2a categoria,c/CB,  DMT 1400 a 1600m</v>
          </cell>
          <cell r="C39" t="str">
            <v>DNER-ES280/97</v>
          </cell>
          <cell r="D39" t="str">
            <v xml:space="preserve"> </v>
          </cell>
          <cell r="E39" t="str">
            <v>m3</v>
          </cell>
          <cell r="F39">
            <v>238</v>
          </cell>
          <cell r="G39">
            <v>3.87</v>
          </cell>
        </row>
        <row r="40">
          <cell r="A40" t="str">
            <v>01.101.17</v>
          </cell>
          <cell r="B40" t="str">
            <v>Escavação,carga e transportes de material de 2a categoria,c/CB,  DMT 1600 a 1800m</v>
          </cell>
          <cell r="C40" t="str">
            <v>DNER-ES280/97</v>
          </cell>
          <cell r="D40" t="str">
            <v xml:space="preserve"> </v>
          </cell>
          <cell r="E40" t="str">
            <v>m3</v>
          </cell>
          <cell r="F40">
            <v>100</v>
          </cell>
          <cell r="G40">
            <v>3.99</v>
          </cell>
        </row>
        <row r="41">
          <cell r="A41" t="str">
            <v>01.101.18</v>
          </cell>
          <cell r="B41" t="str">
            <v>Escavação,carga e transportes de material de 2a categoria,c/CB,  DMT 1800 a 2000m</v>
          </cell>
          <cell r="C41" t="str">
            <v>DNER-ES280/97</v>
          </cell>
          <cell r="D41" t="str">
            <v xml:space="preserve"> </v>
          </cell>
          <cell r="E41" t="str">
            <v>m3</v>
          </cell>
          <cell r="F41">
            <v>235</v>
          </cell>
          <cell r="G41">
            <v>4.1399999999999997</v>
          </cell>
        </row>
        <row r="42">
          <cell r="A42" t="str">
            <v>01.101.19</v>
          </cell>
          <cell r="B42" t="str">
            <v>Escavação,carga e transportes de material de 2a categoria,c/CB,  DMT 2000 a 3000m</v>
          </cell>
          <cell r="C42" t="str">
            <v>DNER-ES280/97</v>
          </cell>
          <cell r="D42" t="str">
            <v xml:space="preserve"> </v>
          </cell>
          <cell r="E42" t="str">
            <v>m3</v>
          </cell>
          <cell r="F42">
            <v>557</v>
          </cell>
          <cell r="G42">
            <v>4.51</v>
          </cell>
        </row>
        <row r="43">
          <cell r="A43" t="str">
            <v>DER51250</v>
          </cell>
          <cell r="B43" t="str">
            <v>Escavação,carga e transportes de material de 2a categoria DMT 5000 a 6000m</v>
          </cell>
          <cell r="C43" t="str">
            <v xml:space="preserve"> </v>
          </cell>
          <cell r="D43" t="str">
            <v xml:space="preserve"> </v>
          </cell>
          <cell r="E43" t="str">
            <v>m3</v>
          </cell>
          <cell r="F43">
            <v>1802</v>
          </cell>
          <cell r="G43">
            <v>5.7</v>
          </cell>
        </row>
        <row r="44">
          <cell r="A44" t="str">
            <v>DER51260</v>
          </cell>
          <cell r="B44" t="str">
            <v>Escavação,carga e transportes de material de 2a categoria DMT 6000 a 7000m</v>
          </cell>
          <cell r="C44" t="str">
            <v xml:space="preserve"> </v>
          </cell>
          <cell r="D44" t="str">
            <v xml:space="preserve"> </v>
          </cell>
          <cell r="E44" t="str">
            <v>m3</v>
          </cell>
          <cell r="F44">
            <v>1248</v>
          </cell>
          <cell r="G44">
            <v>6.34</v>
          </cell>
        </row>
        <row r="45">
          <cell r="A45" t="str">
            <v>DER51310</v>
          </cell>
          <cell r="B45" t="str">
            <v>Escavação,carga e transportes de material de 2a categoria DMT 12000 a 14000m</v>
          </cell>
          <cell r="C45" t="str">
            <v xml:space="preserve"> </v>
          </cell>
          <cell r="D45" t="str">
            <v xml:space="preserve"> </v>
          </cell>
          <cell r="E45" t="str">
            <v>m3</v>
          </cell>
          <cell r="F45">
            <v>100</v>
          </cell>
          <cell r="G45">
            <v>10.14</v>
          </cell>
        </row>
        <row r="46">
          <cell r="A46" t="str">
            <v>DER52095</v>
          </cell>
          <cell r="B46" t="str">
            <v>Esc. Carga e Transp. de solos moles 800&lt;DMT&lt;=1000m</v>
          </cell>
          <cell r="C46" t="str">
            <v xml:space="preserve"> </v>
          </cell>
          <cell r="D46" t="str">
            <v xml:space="preserve"> </v>
          </cell>
          <cell r="E46" t="str">
            <v>m3</v>
          </cell>
          <cell r="F46">
            <v>808</v>
          </cell>
          <cell r="G46">
            <v>4.7</v>
          </cell>
        </row>
        <row r="47">
          <cell r="A47" t="str">
            <v>DER52101</v>
          </cell>
          <cell r="B47" t="str">
            <v>Esc. Carga e Transp. de solos moles 1200&lt;DMT&lt;=1400m</v>
          </cell>
          <cell r="C47" t="str">
            <v xml:space="preserve"> </v>
          </cell>
          <cell r="D47" t="str">
            <v xml:space="preserve"> </v>
          </cell>
          <cell r="E47" t="str">
            <v>m3</v>
          </cell>
          <cell r="F47">
            <v>1500</v>
          </cell>
          <cell r="G47">
            <v>4.74</v>
          </cell>
        </row>
        <row r="48">
          <cell r="A48" t="str">
            <v>DER52105</v>
          </cell>
          <cell r="B48" t="str">
            <v>Esc. Carga e Transp. de solos moles 2000&lt;DMT&lt;=3000m</v>
          </cell>
          <cell r="C48" t="str">
            <v xml:space="preserve"> </v>
          </cell>
          <cell r="D48" t="str">
            <v xml:space="preserve"> </v>
          </cell>
          <cell r="E48" t="str">
            <v>m3</v>
          </cell>
          <cell r="F48">
            <v>1222</v>
          </cell>
          <cell r="G48">
            <v>5.77</v>
          </cell>
        </row>
        <row r="49">
          <cell r="A49" t="str">
            <v>DER52106</v>
          </cell>
          <cell r="B49" t="str">
            <v>Esc. Carga e Transp. de solos moles 3000&lt;DMT&lt;=4000m</v>
          </cell>
          <cell r="C49" t="str">
            <v xml:space="preserve"> </v>
          </cell>
          <cell r="D49" t="str">
            <v xml:space="preserve"> </v>
          </cell>
          <cell r="E49" t="str">
            <v>m3</v>
          </cell>
          <cell r="F49">
            <v>3135</v>
          </cell>
          <cell r="G49">
            <v>6.37</v>
          </cell>
        </row>
        <row r="50">
          <cell r="A50" t="str">
            <v>01.510.00</v>
          </cell>
          <cell r="B50" t="str">
            <v>Compactação de aterros a 95% Proctor Normal</v>
          </cell>
          <cell r="C50" t="str">
            <v>DNER-ES282/97</v>
          </cell>
          <cell r="D50" t="str">
            <v xml:space="preserve"> </v>
          </cell>
          <cell r="E50" t="str">
            <v>m3</v>
          </cell>
          <cell r="F50">
            <v>48343</v>
          </cell>
          <cell r="G50">
            <v>0.79</v>
          </cell>
        </row>
        <row r="51">
          <cell r="A51" t="str">
            <v>01.511.00</v>
          </cell>
          <cell r="B51" t="str">
            <v>Compactação de aterros a 100% Proctor Normal</v>
          </cell>
          <cell r="C51" t="str">
            <v>DNER-ES282/97</v>
          </cell>
          <cell r="D51" t="str">
            <v xml:space="preserve"> </v>
          </cell>
          <cell r="E51" t="str">
            <v>m3</v>
          </cell>
          <cell r="F51">
            <v>22313</v>
          </cell>
          <cell r="G51">
            <v>1.36</v>
          </cell>
        </row>
        <row r="52">
          <cell r="F52" t="str">
            <v>SUB-TOTAL</v>
          </cell>
        </row>
        <row r="54">
          <cell r="B54" t="str">
            <v>PAVIMENTAÇÃO</v>
          </cell>
        </row>
        <row r="55">
          <cell r="A55" t="str">
            <v>02.000.00</v>
          </cell>
          <cell r="B55" t="str">
            <v>Regularização do subleito</v>
          </cell>
          <cell r="C55" t="str">
            <v xml:space="preserve"> </v>
          </cell>
          <cell r="D55" t="str">
            <v xml:space="preserve"> </v>
          </cell>
          <cell r="E55" t="str">
            <v>m2</v>
          </cell>
          <cell r="F55">
            <v>104259</v>
          </cell>
          <cell r="G55">
            <v>0.3</v>
          </cell>
        </row>
        <row r="56">
          <cell r="A56" t="str">
            <v>DER53130</v>
          </cell>
          <cell r="B56" t="str">
            <v>Camada de macadame seco</v>
          </cell>
          <cell r="C56" t="str">
            <v xml:space="preserve"> </v>
          </cell>
          <cell r="D56" t="str">
            <v xml:space="preserve"> </v>
          </cell>
          <cell r="E56" t="str">
            <v>m3</v>
          </cell>
          <cell r="F56">
            <v>17459</v>
          </cell>
          <cell r="G56">
            <v>21.86</v>
          </cell>
        </row>
        <row r="57">
          <cell r="A57" t="str">
            <v>02.230.00</v>
          </cell>
          <cell r="B57" t="str">
            <v>Base brita graduada</v>
          </cell>
          <cell r="C57" t="str">
            <v>DNER-ES303/97</v>
          </cell>
          <cell r="D57" t="str">
            <v xml:space="preserve"> </v>
          </cell>
          <cell r="E57" t="str">
            <v>m3</v>
          </cell>
          <cell r="F57">
            <v>13838</v>
          </cell>
          <cell r="G57">
            <v>28.06</v>
          </cell>
        </row>
        <row r="58">
          <cell r="A58" t="str">
            <v>02.300.00</v>
          </cell>
          <cell r="B58" t="str">
            <v>Imprimação - Fornecimento, transporte e execução</v>
          </cell>
          <cell r="C58" t="str">
            <v>DNER-ES306/97</v>
          </cell>
          <cell r="D58" t="str">
            <v xml:space="preserve"> </v>
          </cell>
          <cell r="E58" t="str">
            <v>m2</v>
          </cell>
          <cell r="F58">
            <v>92533</v>
          </cell>
          <cell r="G58">
            <v>1.1100000000000001</v>
          </cell>
        </row>
        <row r="59">
          <cell r="A59" t="str">
            <v>02.400.00</v>
          </cell>
          <cell r="B59" t="str">
            <v>Pintura de ligação - Fornec., transporte e execução</v>
          </cell>
          <cell r="C59" t="str">
            <v>DNER-ES307/97</v>
          </cell>
          <cell r="D59" t="str">
            <v xml:space="preserve"> </v>
          </cell>
          <cell r="E59" t="str">
            <v>m2</v>
          </cell>
          <cell r="F59">
            <v>170839</v>
          </cell>
          <cell r="G59">
            <v>0.41</v>
          </cell>
        </row>
        <row r="60">
          <cell r="A60" t="str">
            <v>02.540.01</v>
          </cell>
          <cell r="B60" t="str">
            <v>Concreto betuminoso usinado a quente - usina 100/140 t/h</v>
          </cell>
          <cell r="C60" t="str">
            <v>DNER-ES313/97</v>
          </cell>
          <cell r="D60" t="str">
            <v xml:space="preserve"> </v>
          </cell>
          <cell r="E60" t="str">
            <v>t</v>
          </cell>
          <cell r="F60">
            <v>19054</v>
          </cell>
          <cell r="G60">
            <v>67.64</v>
          </cell>
        </row>
        <row r="61">
          <cell r="A61" t="str">
            <v>DER82200</v>
          </cell>
          <cell r="B61" t="str">
            <v>Remoção de revestimento de CBUQ</v>
          </cell>
          <cell r="C61" t="str">
            <v xml:space="preserve"> </v>
          </cell>
          <cell r="D61" t="str">
            <v xml:space="preserve"> </v>
          </cell>
          <cell r="E61" t="str">
            <v>m3</v>
          </cell>
          <cell r="F61">
            <v>1526</v>
          </cell>
          <cell r="G61">
            <v>5.73</v>
          </cell>
        </row>
        <row r="62">
          <cell r="A62" t="str">
            <v>DER82200a</v>
          </cell>
          <cell r="B62" t="str">
            <v>Remoção de camada granular</v>
          </cell>
          <cell r="C62" t="str">
            <v xml:space="preserve"> </v>
          </cell>
          <cell r="D62" t="str">
            <v xml:space="preserve"> </v>
          </cell>
          <cell r="E62" t="str">
            <v>m3</v>
          </cell>
          <cell r="F62">
            <v>1526</v>
          </cell>
          <cell r="G62">
            <v>4.67</v>
          </cell>
        </row>
        <row r="63">
          <cell r="A63" t="str">
            <v>DER82150</v>
          </cell>
          <cell r="B63" t="str">
            <v>Remoção de pavimento a paralelelpípedo</v>
          </cell>
          <cell r="C63" t="str">
            <v xml:space="preserve"> </v>
          </cell>
          <cell r="D63" t="str">
            <v xml:space="preserve"> </v>
          </cell>
          <cell r="E63" t="str">
            <v>m2</v>
          </cell>
          <cell r="F63">
            <v>2238</v>
          </cell>
          <cell r="G63">
            <v>0.62</v>
          </cell>
        </row>
        <row r="64">
          <cell r="F64" t="str">
            <v>SUB-TOTAL</v>
          </cell>
        </row>
        <row r="65">
          <cell r="B65" t="str">
            <v>DRENAGEM</v>
          </cell>
        </row>
        <row r="66">
          <cell r="A66" t="str">
            <v>04.000.00</v>
          </cell>
          <cell r="B66" t="str">
            <v>Escavação manual em material de 1a categoria</v>
          </cell>
          <cell r="C66" t="str">
            <v xml:space="preserve"> </v>
          </cell>
          <cell r="D66" t="str">
            <v xml:space="preserve"> </v>
          </cell>
          <cell r="E66" t="str">
            <v>m3</v>
          </cell>
          <cell r="F66">
            <v>142</v>
          </cell>
          <cell r="G66">
            <v>17.57</v>
          </cell>
        </row>
        <row r="67">
          <cell r="A67" t="str">
            <v>04.001.00</v>
          </cell>
          <cell r="B67" t="str">
            <v>Escavação mecânica em material de 1a categoria</v>
          </cell>
          <cell r="C67" t="str">
            <v xml:space="preserve"> </v>
          </cell>
          <cell r="D67" t="str">
            <v xml:space="preserve"> </v>
          </cell>
          <cell r="E67" t="str">
            <v>m3</v>
          </cell>
          <cell r="F67">
            <v>2950</v>
          </cell>
          <cell r="G67">
            <v>2.09</v>
          </cell>
        </row>
        <row r="68">
          <cell r="A68" t="str">
            <v>04.001.01</v>
          </cell>
          <cell r="B68" t="str">
            <v>Escavação mecânica,reaterro e compactação (material de 1a categoria)</v>
          </cell>
          <cell r="C68" t="str">
            <v xml:space="preserve"> </v>
          </cell>
          <cell r="D68" t="str">
            <v xml:space="preserve"> </v>
          </cell>
          <cell r="E68" t="str">
            <v>m3</v>
          </cell>
          <cell r="F68">
            <v>928.4</v>
          </cell>
          <cell r="G68">
            <v>3.03</v>
          </cell>
        </row>
        <row r="69">
          <cell r="A69" t="str">
            <v>04.401.01</v>
          </cell>
          <cell r="B69" t="str">
            <v>Valeta de prot. de aterro c/ revest. vegetal VPA 01</v>
          </cell>
          <cell r="C69" t="str">
            <v xml:space="preserve"> </v>
          </cell>
          <cell r="D69" t="str">
            <v xml:space="preserve"> </v>
          </cell>
          <cell r="E69" t="str">
            <v>m</v>
          </cell>
          <cell r="F69">
            <v>1908</v>
          </cell>
          <cell r="G69">
            <v>31.98</v>
          </cell>
        </row>
        <row r="70">
          <cell r="A70" t="str">
            <v>04.401.02</v>
          </cell>
          <cell r="B70" t="str">
            <v>Valeta de prot. de aterro c/ revest. vegetal VPA 02</v>
          </cell>
          <cell r="C70" t="str">
            <v xml:space="preserve"> </v>
          </cell>
          <cell r="D70" t="str">
            <v xml:space="preserve"> </v>
          </cell>
          <cell r="E70" t="str">
            <v>m</v>
          </cell>
          <cell r="F70">
            <v>836</v>
          </cell>
          <cell r="G70">
            <v>24.32</v>
          </cell>
        </row>
        <row r="71">
          <cell r="A71" t="str">
            <v>04.500.06</v>
          </cell>
          <cell r="B71" t="str">
            <v>Dreno longit. profundo p/cortes em solo- DPS 06</v>
          </cell>
          <cell r="C71" t="str">
            <v>DNER-ES292/97</v>
          </cell>
          <cell r="D71" t="str">
            <v xml:space="preserve"> </v>
          </cell>
          <cell r="E71" t="str">
            <v>m</v>
          </cell>
          <cell r="F71">
            <v>1243</v>
          </cell>
          <cell r="G71">
            <v>34.94</v>
          </cell>
        </row>
        <row r="72">
          <cell r="A72" t="str">
            <v>04.502.02</v>
          </cell>
          <cell r="B72" t="str">
            <v>Boca de saída p/ dreno longit. profundo- BSD 02</v>
          </cell>
          <cell r="C72" t="str">
            <v xml:space="preserve"> </v>
          </cell>
          <cell r="D72" t="str">
            <v xml:space="preserve"> </v>
          </cell>
          <cell r="E72" t="str">
            <v>un</v>
          </cell>
          <cell r="F72">
            <v>2</v>
          </cell>
          <cell r="G72">
            <v>49.08</v>
          </cell>
        </row>
        <row r="73">
          <cell r="A73" t="str">
            <v>04.510.03</v>
          </cell>
          <cell r="B73" t="str">
            <v>Dreno sub- superficial- DSS 03</v>
          </cell>
          <cell r="C73" t="str">
            <v>DNER-ES294/97</v>
          </cell>
          <cell r="D73" t="str">
            <v xml:space="preserve"> </v>
          </cell>
          <cell r="E73" t="str">
            <v>m</v>
          </cell>
          <cell r="F73">
            <v>3497</v>
          </cell>
          <cell r="G73">
            <v>3.71</v>
          </cell>
        </row>
        <row r="74">
          <cell r="A74" t="str">
            <v>04.511.01</v>
          </cell>
          <cell r="B74" t="str">
            <v>Boca de saída p/ dreno sub-superficial-BSD 03</v>
          </cell>
          <cell r="C74" t="str">
            <v xml:space="preserve"> </v>
          </cell>
          <cell r="D74" t="str">
            <v xml:space="preserve"> </v>
          </cell>
          <cell r="E74" t="str">
            <v>un</v>
          </cell>
          <cell r="F74">
            <v>5</v>
          </cell>
          <cell r="G74">
            <v>20.86</v>
          </cell>
        </row>
        <row r="75">
          <cell r="A75" t="str">
            <v>04.900.21</v>
          </cell>
          <cell r="B75" t="str">
            <v>Sarjeta de cant. central de concreto-SCC 01</v>
          </cell>
          <cell r="C75" t="str">
            <v>DNER-ES288/97</v>
          </cell>
          <cell r="D75" t="str">
            <v xml:space="preserve"> </v>
          </cell>
          <cell r="E75" t="str">
            <v>m</v>
          </cell>
          <cell r="F75">
            <v>3036</v>
          </cell>
          <cell r="G75">
            <v>13.85</v>
          </cell>
        </row>
        <row r="76">
          <cell r="A76" t="str">
            <v>04.900.22</v>
          </cell>
          <cell r="B76" t="str">
            <v>Sarjeta de cant. central de concreto-SCC 02</v>
          </cell>
          <cell r="C76" t="str">
            <v>DNER-ES288/97</v>
          </cell>
          <cell r="D76" t="str">
            <v xml:space="preserve"> </v>
          </cell>
          <cell r="E76" t="str">
            <v>m</v>
          </cell>
          <cell r="F76">
            <v>638</v>
          </cell>
          <cell r="G76">
            <v>19.170000000000002</v>
          </cell>
        </row>
        <row r="77">
          <cell r="A77" t="str">
            <v>04.900.03</v>
          </cell>
          <cell r="B77" t="str">
            <v>Sarjeta triangular de concreto-STC 03</v>
          </cell>
          <cell r="C77" t="str">
            <v>DNER-ES288/97</v>
          </cell>
          <cell r="D77" t="str">
            <v xml:space="preserve"> </v>
          </cell>
          <cell r="E77" t="str">
            <v>m</v>
          </cell>
          <cell r="F77">
            <v>55</v>
          </cell>
          <cell r="G77">
            <v>16.02</v>
          </cell>
        </row>
        <row r="78">
          <cell r="A78" t="str">
            <v>04.910.05</v>
          </cell>
          <cell r="B78" t="str">
            <v>Meio-fio de concreto-MFC 05</v>
          </cell>
          <cell r="C78" t="str">
            <v>DNER-ES290/97</v>
          </cell>
          <cell r="D78" t="str">
            <v xml:space="preserve"> </v>
          </cell>
          <cell r="E78" t="str">
            <v>m</v>
          </cell>
          <cell r="F78">
            <v>21252</v>
          </cell>
          <cell r="G78">
            <v>10.54</v>
          </cell>
        </row>
        <row r="79">
          <cell r="A79" t="str">
            <v>DER78150b</v>
          </cell>
          <cell r="B79" t="str">
            <v>Caixa coletora de sarjeta - CCS, D=40cm E H=1,00m</v>
          </cell>
          <cell r="C79" t="str">
            <v xml:space="preserve"> </v>
          </cell>
          <cell r="D79" t="str">
            <v xml:space="preserve"> </v>
          </cell>
          <cell r="E79" t="str">
            <v>un</v>
          </cell>
          <cell r="F79">
            <v>4</v>
          </cell>
          <cell r="G79">
            <v>382.07</v>
          </cell>
        </row>
        <row r="80">
          <cell r="A80" t="str">
            <v>DER78150c</v>
          </cell>
          <cell r="B80" t="str">
            <v>Caixa coletora de sarjeta - CCS, D=40cm E H=1,50m</v>
          </cell>
          <cell r="C80" t="str">
            <v xml:space="preserve"> </v>
          </cell>
          <cell r="D80" t="str">
            <v xml:space="preserve"> </v>
          </cell>
          <cell r="E80" t="str">
            <v>un</v>
          </cell>
          <cell r="F80">
            <v>2</v>
          </cell>
          <cell r="G80">
            <v>503.68</v>
          </cell>
        </row>
        <row r="81">
          <cell r="A81" t="str">
            <v>DER78150a</v>
          </cell>
          <cell r="B81" t="str">
            <v>Caixa coletora de sarjeta - CCS, D=60cm E H=1,5m</v>
          </cell>
          <cell r="C81" t="str">
            <v xml:space="preserve"> </v>
          </cell>
          <cell r="D81" t="str">
            <v xml:space="preserve"> </v>
          </cell>
          <cell r="E81" t="str">
            <v>un</v>
          </cell>
          <cell r="F81">
            <v>1</v>
          </cell>
          <cell r="G81">
            <v>500.45</v>
          </cell>
        </row>
        <row r="82">
          <cell r="A82" t="str">
            <v>04.930.01</v>
          </cell>
          <cell r="B82" t="str">
            <v>Caixa coletora de sarjeta-CCS 01</v>
          </cell>
          <cell r="C82" t="str">
            <v>DNER-ES287/97</v>
          </cell>
          <cell r="D82" t="str">
            <v xml:space="preserve"> </v>
          </cell>
          <cell r="E82" t="str">
            <v>un</v>
          </cell>
          <cell r="F82">
            <v>1</v>
          </cell>
          <cell r="G82">
            <v>568.85</v>
          </cell>
        </row>
        <row r="83">
          <cell r="A83" t="str">
            <v>04.931.03</v>
          </cell>
          <cell r="B83" t="str">
            <v>Caixa coletora de talvegue-CCT 03</v>
          </cell>
          <cell r="C83" t="str">
            <v>DNER-ES287/97</v>
          </cell>
          <cell r="D83" t="str">
            <v xml:space="preserve"> </v>
          </cell>
          <cell r="E83" t="str">
            <v>un</v>
          </cell>
          <cell r="F83">
            <v>2</v>
          </cell>
          <cell r="G83">
            <v>551.65</v>
          </cell>
        </row>
        <row r="84">
          <cell r="A84" t="str">
            <v>04.931.02</v>
          </cell>
          <cell r="B84" t="str">
            <v>Caixa coletora de talvegue-CCT 02</v>
          </cell>
          <cell r="C84" t="str">
            <v>DNER-ES287/97</v>
          </cell>
          <cell r="D84" t="str">
            <v xml:space="preserve"> </v>
          </cell>
          <cell r="E84" t="str">
            <v>un</v>
          </cell>
          <cell r="F84">
            <v>1</v>
          </cell>
          <cell r="G84">
            <v>564.34</v>
          </cell>
        </row>
        <row r="85">
          <cell r="A85" t="str">
            <v>04.960.01</v>
          </cell>
          <cell r="B85" t="str">
            <v>Boca de lobo simples c/ grelha de concreto-BLS 01</v>
          </cell>
          <cell r="C85" t="str">
            <v xml:space="preserve"> </v>
          </cell>
          <cell r="D85" t="str">
            <v xml:space="preserve"> </v>
          </cell>
          <cell r="E85" t="str">
            <v>un</v>
          </cell>
          <cell r="F85">
            <v>12</v>
          </cell>
          <cell r="G85">
            <v>203.51</v>
          </cell>
        </row>
        <row r="86">
          <cell r="A86" t="str">
            <v>04.960.02</v>
          </cell>
          <cell r="B86" t="str">
            <v>Boca de lobo simples c/ grelha de concreto-BLS 02</v>
          </cell>
          <cell r="C86" t="str">
            <v xml:space="preserve"> </v>
          </cell>
          <cell r="D86" t="str">
            <v xml:space="preserve"> </v>
          </cell>
          <cell r="E86" t="str">
            <v>un</v>
          </cell>
          <cell r="F86">
            <v>13</v>
          </cell>
          <cell r="G86">
            <v>257.83999999999997</v>
          </cell>
        </row>
        <row r="87">
          <cell r="A87" t="str">
            <v>04.960.03</v>
          </cell>
          <cell r="B87" t="str">
            <v>Boca de lobo simples c/ grelha de concreto-BLS 03</v>
          </cell>
          <cell r="C87" t="str">
            <v xml:space="preserve"> </v>
          </cell>
          <cell r="D87" t="str">
            <v xml:space="preserve"> </v>
          </cell>
          <cell r="E87" t="str">
            <v>un</v>
          </cell>
          <cell r="F87">
            <v>7</v>
          </cell>
          <cell r="G87">
            <v>312.23</v>
          </cell>
        </row>
        <row r="88">
          <cell r="A88" t="str">
            <v>04.961.02</v>
          </cell>
          <cell r="B88" t="str">
            <v>Boca de lobo dupla c/ grelha de concreto-BLD 02</v>
          </cell>
          <cell r="C88" t="str">
            <v xml:space="preserve"> </v>
          </cell>
          <cell r="D88" t="str">
            <v xml:space="preserve"> </v>
          </cell>
          <cell r="E88" t="str">
            <v>un</v>
          </cell>
          <cell r="F88">
            <v>3</v>
          </cell>
          <cell r="G88">
            <v>476.56</v>
          </cell>
        </row>
        <row r="89">
          <cell r="A89" t="str">
            <v>04.999.01</v>
          </cell>
          <cell r="B89" t="str">
            <v>Remoção de bueiros existentes</v>
          </cell>
          <cell r="C89" t="str">
            <v xml:space="preserve"> </v>
          </cell>
          <cell r="D89" t="str">
            <v xml:space="preserve"> </v>
          </cell>
          <cell r="E89" t="str">
            <v>m</v>
          </cell>
          <cell r="F89">
            <v>65</v>
          </cell>
          <cell r="G89">
            <v>13.06</v>
          </cell>
        </row>
        <row r="90">
          <cell r="A90" t="str">
            <v>04.999.02</v>
          </cell>
          <cell r="B90" t="str">
            <v>Demolição de dispositivos de concreto</v>
          </cell>
          <cell r="C90" t="str">
            <v>DNER-ES296/97</v>
          </cell>
          <cell r="D90" t="str">
            <v xml:space="preserve"> </v>
          </cell>
          <cell r="E90" t="str">
            <v>m3</v>
          </cell>
          <cell r="F90">
            <v>69.599999999999994</v>
          </cell>
          <cell r="G90">
            <v>12.58</v>
          </cell>
        </row>
        <row r="91">
          <cell r="A91" t="str">
            <v>P 04.100.07</v>
          </cell>
          <cell r="B91" t="str">
            <v>Execução de galerias D=0,40 c/ lastro de brita</v>
          </cell>
          <cell r="C91" t="str">
            <v xml:space="preserve"> </v>
          </cell>
          <cell r="D91" t="str">
            <v xml:space="preserve"> </v>
          </cell>
          <cell r="E91" t="str">
            <v>m</v>
          </cell>
          <cell r="F91">
            <v>2037</v>
          </cell>
          <cell r="G91">
            <v>41.68</v>
          </cell>
        </row>
        <row r="92">
          <cell r="A92" t="str">
            <v>P 04.100.09</v>
          </cell>
          <cell r="B92" t="str">
            <v>Execução de galerias D=0,60 c/ lastro de brita</v>
          </cell>
          <cell r="C92" t="str">
            <v xml:space="preserve"> </v>
          </cell>
          <cell r="D92" t="str">
            <v xml:space="preserve"> </v>
          </cell>
          <cell r="E92" t="str">
            <v>m</v>
          </cell>
          <cell r="F92">
            <v>529</v>
          </cell>
          <cell r="G92">
            <v>100.67</v>
          </cell>
        </row>
        <row r="93">
          <cell r="A93" t="str">
            <v>P 04.100.08</v>
          </cell>
          <cell r="B93" t="str">
            <v>Execução de galerias D=0,40 c/ lastro de concreto</v>
          </cell>
          <cell r="C93" t="str">
            <v xml:space="preserve"> </v>
          </cell>
          <cell r="D93" t="str">
            <v xml:space="preserve"> </v>
          </cell>
          <cell r="E93" t="str">
            <v>m</v>
          </cell>
          <cell r="F93">
            <v>287</v>
          </cell>
          <cell r="G93">
            <v>58.65</v>
          </cell>
        </row>
        <row r="94">
          <cell r="A94" t="str">
            <v>P 04.100.10</v>
          </cell>
          <cell r="B94" t="str">
            <v>Execução de galerias D=0,60 c/ lastro de concreto</v>
          </cell>
          <cell r="C94" t="str">
            <v xml:space="preserve"> </v>
          </cell>
          <cell r="D94" t="str">
            <v xml:space="preserve"> </v>
          </cell>
          <cell r="E94" t="str">
            <v>m</v>
          </cell>
          <cell r="F94">
            <v>111</v>
          </cell>
          <cell r="G94">
            <v>131.66</v>
          </cell>
        </row>
        <row r="95">
          <cell r="A95" t="str">
            <v>DER72350b</v>
          </cell>
          <cell r="B95" t="str">
            <v>Boca para BSTC D=40cm - Normal</v>
          </cell>
          <cell r="C95" t="str">
            <v xml:space="preserve"> </v>
          </cell>
          <cell r="D95" t="str">
            <v xml:space="preserve"> </v>
          </cell>
          <cell r="E95" t="str">
            <v>un</v>
          </cell>
          <cell r="F95">
            <v>4</v>
          </cell>
          <cell r="G95">
            <v>147.57</v>
          </cell>
        </row>
        <row r="96">
          <cell r="A96" t="str">
            <v>04.101.01</v>
          </cell>
          <cell r="B96" t="str">
            <v>Boca de BSTC D=0.60m-normal</v>
          </cell>
          <cell r="C96" t="str">
            <v>DNER-ES284/97</v>
          </cell>
          <cell r="D96" t="str">
            <v xml:space="preserve"> </v>
          </cell>
          <cell r="E96" t="str">
            <v>un</v>
          </cell>
          <cell r="F96">
            <v>6</v>
          </cell>
          <cell r="G96">
            <v>299.62</v>
          </cell>
        </row>
        <row r="97">
          <cell r="A97" t="str">
            <v>P 04.100.06</v>
          </cell>
          <cell r="B97" t="str">
            <v>Galeria D=0,40m envelopada</v>
          </cell>
          <cell r="C97" t="str">
            <v xml:space="preserve"> </v>
          </cell>
          <cell r="D97" t="str">
            <v xml:space="preserve"> </v>
          </cell>
          <cell r="E97" t="str">
            <v>m</v>
          </cell>
          <cell r="F97">
            <v>36</v>
          </cell>
          <cell r="G97">
            <v>103.37</v>
          </cell>
        </row>
        <row r="98">
          <cell r="A98" t="str">
            <v>P 04.100.12</v>
          </cell>
          <cell r="B98" t="str">
            <v>Galeria D=0,60m envelopada</v>
          </cell>
          <cell r="C98" t="str">
            <v xml:space="preserve"> </v>
          </cell>
          <cell r="D98" t="str">
            <v xml:space="preserve"> </v>
          </cell>
          <cell r="E98" t="str">
            <v>m</v>
          </cell>
          <cell r="F98">
            <v>23</v>
          </cell>
          <cell r="G98">
            <v>191.7</v>
          </cell>
        </row>
        <row r="99">
          <cell r="A99" t="str">
            <v>P.04.100.14</v>
          </cell>
          <cell r="B99" t="str">
            <v>Caixa de ligação e passagem BSTC, D=80cm, H=1,00m</v>
          </cell>
          <cell r="C99" t="str">
            <v xml:space="preserve"> </v>
          </cell>
          <cell r="D99" t="str">
            <v xml:space="preserve"> </v>
          </cell>
          <cell r="E99" t="str">
            <v>un</v>
          </cell>
          <cell r="F99">
            <v>1</v>
          </cell>
          <cell r="G99">
            <v>451.1</v>
          </cell>
        </row>
        <row r="100">
          <cell r="A100" t="str">
            <v>P.04.100.15</v>
          </cell>
          <cell r="B100" t="str">
            <v>Caixa de ligação e passagem BSTC,  D=1,00m, H=1,50m</v>
          </cell>
          <cell r="C100" t="str">
            <v xml:space="preserve"> </v>
          </cell>
          <cell r="D100" t="str">
            <v xml:space="preserve"> </v>
          </cell>
          <cell r="E100" t="str">
            <v>un</v>
          </cell>
          <cell r="F100">
            <v>1</v>
          </cell>
          <cell r="G100">
            <v>741.5</v>
          </cell>
        </row>
        <row r="101">
          <cell r="A101" t="str">
            <v>P.04.100.16</v>
          </cell>
          <cell r="B101" t="str">
            <v>Caixa de ligação e passagem BDTC,  D=1,00m, H=1,50m</v>
          </cell>
          <cell r="C101" t="str">
            <v xml:space="preserve"> </v>
          </cell>
          <cell r="D101" t="str">
            <v xml:space="preserve"> </v>
          </cell>
          <cell r="E101" t="str">
            <v>un</v>
          </cell>
          <cell r="F101">
            <v>1</v>
          </cell>
          <cell r="G101">
            <v>1174.79</v>
          </cell>
        </row>
        <row r="102">
          <cell r="A102" t="str">
            <v>04.962.01</v>
          </cell>
          <cell r="B102" t="str">
            <v>Caixa de ligação e passagem- CLP 01</v>
          </cell>
          <cell r="C102" t="str">
            <v>DNER-ES287/97</v>
          </cell>
          <cell r="D102" t="str">
            <v xml:space="preserve"> </v>
          </cell>
          <cell r="E102" t="str">
            <v>un</v>
          </cell>
          <cell r="F102">
            <v>5</v>
          </cell>
          <cell r="G102">
            <v>371.03</v>
          </cell>
        </row>
        <row r="103">
          <cell r="A103" t="str">
            <v>04.962.02</v>
          </cell>
          <cell r="B103" t="str">
            <v>Caixa de ligação e passagem- CLP 02</v>
          </cell>
          <cell r="C103" t="str">
            <v>DNER-ES287/97</v>
          </cell>
          <cell r="D103" t="str">
            <v xml:space="preserve"> </v>
          </cell>
          <cell r="E103" t="str">
            <v>un</v>
          </cell>
          <cell r="F103">
            <v>3</v>
          </cell>
          <cell r="G103">
            <v>359.92</v>
          </cell>
        </row>
        <row r="104">
          <cell r="A104" t="str">
            <v>04.962.07</v>
          </cell>
          <cell r="B104" t="str">
            <v>Caixa de ligação e passagem- CLP 07</v>
          </cell>
          <cell r="C104" t="str">
            <v>DNER-ES287/97</v>
          </cell>
          <cell r="D104" t="str">
            <v xml:space="preserve"> </v>
          </cell>
          <cell r="E104" t="str">
            <v>un</v>
          </cell>
          <cell r="F104">
            <v>1</v>
          </cell>
          <cell r="G104">
            <v>443.2</v>
          </cell>
        </row>
        <row r="105">
          <cell r="A105" t="str">
            <v>04.962.08</v>
          </cell>
          <cell r="B105" t="str">
            <v>Caixa de ligação e passagem- CLP 08</v>
          </cell>
          <cell r="C105" t="str">
            <v>DNER-ES287/97</v>
          </cell>
          <cell r="D105" t="str">
            <v xml:space="preserve"> </v>
          </cell>
          <cell r="E105" t="str">
            <v>un</v>
          </cell>
          <cell r="F105">
            <v>1</v>
          </cell>
          <cell r="G105">
            <v>431.6</v>
          </cell>
        </row>
        <row r="106">
          <cell r="A106" t="str">
            <v>04.963.01</v>
          </cell>
          <cell r="B106" t="str">
            <v>Poço de visita- PVI 01</v>
          </cell>
          <cell r="C106" t="str">
            <v xml:space="preserve"> </v>
          </cell>
          <cell r="D106" t="str">
            <v xml:space="preserve"> </v>
          </cell>
          <cell r="E106" t="str">
            <v>un</v>
          </cell>
          <cell r="F106">
            <v>1</v>
          </cell>
          <cell r="G106">
            <v>493.1</v>
          </cell>
        </row>
        <row r="107">
          <cell r="A107" t="str">
            <v>04.963.02</v>
          </cell>
          <cell r="B107" t="str">
            <v>Poço de visita- PVI 02</v>
          </cell>
          <cell r="C107" t="str">
            <v xml:space="preserve"> </v>
          </cell>
          <cell r="D107" t="str">
            <v xml:space="preserve"> </v>
          </cell>
          <cell r="E107" t="str">
            <v>un</v>
          </cell>
          <cell r="F107">
            <v>1</v>
          </cell>
          <cell r="G107">
            <v>481.49</v>
          </cell>
        </row>
        <row r="108">
          <cell r="A108" t="str">
            <v>04.963.31</v>
          </cell>
          <cell r="B108" t="str">
            <v>Chaminé dos poços de visita- CPV 01</v>
          </cell>
          <cell r="C108" t="str">
            <v xml:space="preserve"> </v>
          </cell>
          <cell r="D108" t="str">
            <v xml:space="preserve"> </v>
          </cell>
          <cell r="E108" t="str">
            <v>un</v>
          </cell>
          <cell r="F108">
            <v>1</v>
          </cell>
          <cell r="G108">
            <v>368.29</v>
          </cell>
        </row>
        <row r="109">
          <cell r="F109" t="str">
            <v>SUB-TOTAL</v>
          </cell>
        </row>
        <row r="111">
          <cell r="B111" t="str">
            <v>OBRAS DE ARTE CORRENTES</v>
          </cell>
        </row>
        <row r="112">
          <cell r="A112" t="str">
            <v>04.001.01</v>
          </cell>
          <cell r="B112" t="str">
            <v>Escavação mecânica,reaterro e compactação (material de 1a categoria)</v>
          </cell>
          <cell r="C112" t="str">
            <v xml:space="preserve"> </v>
          </cell>
          <cell r="D112" t="str">
            <v xml:space="preserve"> </v>
          </cell>
          <cell r="E112" t="str">
            <v>m3</v>
          </cell>
          <cell r="F112">
            <v>3714</v>
          </cell>
          <cell r="G112">
            <v>3.03</v>
          </cell>
        </row>
        <row r="113">
          <cell r="A113" t="str">
            <v>DER66050</v>
          </cell>
          <cell r="B113" t="str">
            <v>Corpo de BSTC D=50cm c/ lastro de brita</v>
          </cell>
          <cell r="C113" t="str">
            <v xml:space="preserve"> </v>
          </cell>
          <cell r="D113" t="str">
            <v xml:space="preserve"> </v>
          </cell>
          <cell r="E113" t="str">
            <v>m</v>
          </cell>
          <cell r="F113">
            <v>18</v>
          </cell>
          <cell r="G113">
            <v>54.42</v>
          </cell>
        </row>
        <row r="114">
          <cell r="A114" t="str">
            <v>DER72350a</v>
          </cell>
          <cell r="B114" t="str">
            <v>Boca para BSTC D=50cm - Normal</v>
          </cell>
          <cell r="C114" t="str">
            <v xml:space="preserve"> </v>
          </cell>
          <cell r="D114" t="str">
            <v xml:space="preserve"> </v>
          </cell>
          <cell r="E114" t="str">
            <v>un</v>
          </cell>
          <cell r="F114">
            <v>1</v>
          </cell>
          <cell r="G114">
            <v>157.56</v>
          </cell>
        </row>
        <row r="115">
          <cell r="A115" t="str">
            <v>04.100.02</v>
          </cell>
          <cell r="B115" t="str">
            <v>Corpo de BSTC D=0.80m</v>
          </cell>
          <cell r="C115" t="str">
            <v>DNER-ES284/97</v>
          </cell>
          <cell r="D115" t="str">
            <v xml:space="preserve"> </v>
          </cell>
          <cell r="E115" t="str">
            <v xml:space="preserve">m </v>
          </cell>
          <cell r="F115">
            <v>99</v>
          </cell>
          <cell r="G115">
            <v>201.98</v>
          </cell>
        </row>
        <row r="116">
          <cell r="A116" t="str">
            <v>04.100.03</v>
          </cell>
          <cell r="B116" t="str">
            <v>Corpo de BSTC D=1.00m</v>
          </cell>
          <cell r="C116" t="str">
            <v>DNER-ES284/97</v>
          </cell>
          <cell r="D116" t="str">
            <v xml:space="preserve"> </v>
          </cell>
          <cell r="E116" t="str">
            <v xml:space="preserve">m </v>
          </cell>
          <cell r="F116">
            <v>200</v>
          </cell>
          <cell r="G116">
            <v>280.33</v>
          </cell>
        </row>
        <row r="117">
          <cell r="A117" t="str">
            <v>04.101.02</v>
          </cell>
          <cell r="B117" t="str">
            <v>Boca de BSTC D=0.80m-normal</v>
          </cell>
          <cell r="C117" t="str">
            <v>DNER-ES284/97</v>
          </cell>
          <cell r="D117" t="str">
            <v xml:space="preserve"> </v>
          </cell>
          <cell r="E117" t="str">
            <v>un</v>
          </cell>
          <cell r="F117">
            <v>4</v>
          </cell>
          <cell r="G117">
            <v>494.05</v>
          </cell>
        </row>
        <row r="118">
          <cell r="A118" t="str">
            <v>04.101.03</v>
          </cell>
          <cell r="B118" t="str">
            <v>Boca de BSTC D=1.00m-normal</v>
          </cell>
          <cell r="C118" t="str">
            <v>DNER-ES284/97</v>
          </cell>
          <cell r="D118" t="str">
            <v xml:space="preserve"> </v>
          </cell>
          <cell r="E118" t="str">
            <v>un</v>
          </cell>
          <cell r="F118">
            <v>3</v>
          </cell>
          <cell r="G118">
            <v>757.56</v>
          </cell>
        </row>
        <row r="119">
          <cell r="A119" t="str">
            <v>04.101.05</v>
          </cell>
          <cell r="B119" t="str">
            <v>Boca de BSTC D=1.50m-normal</v>
          </cell>
          <cell r="C119" t="str">
            <v>DNER-ES284/97</v>
          </cell>
          <cell r="D119" t="str">
            <v xml:space="preserve"> </v>
          </cell>
          <cell r="E119" t="str">
            <v>un</v>
          </cell>
          <cell r="F119">
            <v>3</v>
          </cell>
          <cell r="G119">
            <v>1942.12</v>
          </cell>
        </row>
        <row r="120">
          <cell r="A120" t="str">
            <v>04.110.01</v>
          </cell>
          <cell r="B120" t="str">
            <v>Corpo de BDTC D=1.00m</v>
          </cell>
          <cell r="C120" t="str">
            <v>DNER-ES284/97</v>
          </cell>
          <cell r="D120" t="str">
            <v xml:space="preserve"> </v>
          </cell>
          <cell r="E120" t="str">
            <v>m</v>
          </cell>
          <cell r="F120">
            <v>142</v>
          </cell>
          <cell r="G120">
            <v>572.14</v>
          </cell>
        </row>
        <row r="121">
          <cell r="A121" t="str">
            <v>04.110.02</v>
          </cell>
          <cell r="B121" t="str">
            <v>Corpo de BDTC D=1.20m</v>
          </cell>
          <cell r="C121" t="str">
            <v>DNER-ES284/97</v>
          </cell>
          <cell r="D121" t="str">
            <v xml:space="preserve"> </v>
          </cell>
          <cell r="E121" t="str">
            <v>m</v>
          </cell>
          <cell r="F121">
            <v>78</v>
          </cell>
          <cell r="G121">
            <v>745.38</v>
          </cell>
        </row>
        <row r="122">
          <cell r="A122" t="str">
            <v>04.111.01</v>
          </cell>
          <cell r="B122" t="str">
            <v>Boca de BDTC D=1.00m-normal</v>
          </cell>
          <cell r="C122" t="str">
            <v>DNER-ES284/97</v>
          </cell>
          <cell r="D122" t="str">
            <v xml:space="preserve"> </v>
          </cell>
          <cell r="E122" t="str">
            <v>un</v>
          </cell>
          <cell r="F122">
            <v>5</v>
          </cell>
          <cell r="G122">
            <v>1056.6199999999999</v>
          </cell>
        </row>
        <row r="123">
          <cell r="A123" t="str">
            <v>04.111.02</v>
          </cell>
          <cell r="B123" t="str">
            <v>Boca de BDTC D=1.20m-normal</v>
          </cell>
          <cell r="C123" t="str">
            <v>DNER-ES284/97</v>
          </cell>
          <cell r="D123" t="str">
            <v xml:space="preserve"> </v>
          </cell>
          <cell r="E123" t="str">
            <v>un</v>
          </cell>
          <cell r="F123">
            <v>2</v>
          </cell>
          <cell r="G123">
            <v>1521.54</v>
          </cell>
        </row>
        <row r="124">
          <cell r="A124" t="str">
            <v>DER67700</v>
          </cell>
          <cell r="B124" t="str">
            <v>Corpo de BTTC D=0.80m c/enrocamento e laje</v>
          </cell>
          <cell r="C124" t="str">
            <v xml:space="preserve"> </v>
          </cell>
          <cell r="D124" t="str">
            <v xml:space="preserve"> </v>
          </cell>
          <cell r="E124" t="str">
            <v>m</v>
          </cell>
          <cell r="F124">
            <v>31</v>
          </cell>
          <cell r="G124">
            <v>599.96</v>
          </cell>
        </row>
        <row r="125">
          <cell r="A125" t="str">
            <v>DER73550</v>
          </cell>
          <cell r="B125" t="str">
            <v>Boca de BTTC D=0,80m-normal</v>
          </cell>
          <cell r="C125" t="str">
            <v xml:space="preserve"> </v>
          </cell>
          <cell r="D125" t="str">
            <v xml:space="preserve"> </v>
          </cell>
          <cell r="E125" t="str">
            <v>un</v>
          </cell>
          <cell r="F125">
            <v>2</v>
          </cell>
          <cell r="G125">
            <v>685.42</v>
          </cell>
        </row>
        <row r="126">
          <cell r="A126" t="str">
            <v>P 04.100.23</v>
          </cell>
          <cell r="B126" t="str">
            <v>Bueiro Met.Corrug.circular, T.Armco,  c/Epoxy-bonded, MP-100, D=1,50 m, E=2,0mm</v>
          </cell>
          <cell r="C126" t="str">
            <v xml:space="preserve"> </v>
          </cell>
          <cell r="D126" t="str">
            <v xml:space="preserve"> </v>
          </cell>
          <cell r="E126" t="str">
            <v>m</v>
          </cell>
          <cell r="F126">
            <v>54</v>
          </cell>
          <cell r="G126">
            <v>510.8</v>
          </cell>
        </row>
        <row r="127">
          <cell r="F127" t="str">
            <v>SUB-TOTAL</v>
          </cell>
        </row>
        <row r="128">
          <cell r="B128" t="str">
            <v>OBRAS COMPLEMENTARES</v>
          </cell>
        </row>
        <row r="129">
          <cell r="A129" t="str">
            <v>05.100.00</v>
          </cell>
          <cell r="B129" t="str">
            <v>Enleivamento</v>
          </cell>
          <cell r="C129" t="str">
            <v>DNER-ES341/97</v>
          </cell>
          <cell r="D129" t="str">
            <v xml:space="preserve"> </v>
          </cell>
          <cell r="E129" t="str">
            <v>m2</v>
          </cell>
          <cell r="F129">
            <v>77733</v>
          </cell>
          <cell r="G129">
            <v>2.06</v>
          </cell>
        </row>
        <row r="130">
          <cell r="A130" t="str">
            <v>P 05.100.02</v>
          </cell>
          <cell r="B130" t="str">
            <v>Fornecimento e plantio de árvore selecionada</v>
          </cell>
          <cell r="C130" t="str">
            <v xml:space="preserve"> </v>
          </cell>
          <cell r="D130" t="str">
            <v xml:space="preserve"> </v>
          </cell>
          <cell r="E130" t="str">
            <v>un</v>
          </cell>
          <cell r="F130">
            <v>251</v>
          </cell>
          <cell r="G130">
            <v>6.02</v>
          </cell>
        </row>
        <row r="131">
          <cell r="A131" t="str">
            <v>05.102.00</v>
          </cell>
          <cell r="B131" t="str">
            <v>Hidrossemeadura</v>
          </cell>
          <cell r="C131" t="str">
            <v>DNER-ES341/97</v>
          </cell>
          <cell r="D131" t="str">
            <v xml:space="preserve"> </v>
          </cell>
          <cell r="E131" t="str">
            <v>m2</v>
          </cell>
          <cell r="F131">
            <v>241</v>
          </cell>
          <cell r="G131">
            <v>0.49</v>
          </cell>
        </row>
        <row r="132">
          <cell r="A132" t="str">
            <v>DER81950</v>
          </cell>
          <cell r="B132" t="str">
            <v>Calçada em lastro de brita c/revestimento em concreto</v>
          </cell>
          <cell r="C132" t="str">
            <v xml:space="preserve"> </v>
          </cell>
          <cell r="D132" t="str">
            <v xml:space="preserve"> </v>
          </cell>
          <cell r="E132" t="str">
            <v>m2</v>
          </cell>
          <cell r="F132">
            <v>13620</v>
          </cell>
          <cell r="G132">
            <v>8.94</v>
          </cell>
        </row>
        <row r="133">
          <cell r="A133" t="str">
            <v>05.301.01</v>
          </cell>
          <cell r="B133" t="str">
            <v>Alvenaria tijolos</v>
          </cell>
          <cell r="C133" t="str">
            <v xml:space="preserve"> </v>
          </cell>
          <cell r="D133" t="str">
            <v xml:space="preserve"> </v>
          </cell>
          <cell r="E133" t="str">
            <v>m2</v>
          </cell>
          <cell r="F133">
            <v>200</v>
          </cell>
          <cell r="G133">
            <v>24.32</v>
          </cell>
        </row>
        <row r="134">
          <cell r="A134" t="str">
            <v>P 05.300.00</v>
          </cell>
          <cell r="B134" t="str">
            <v>Abrigos para passageiros</v>
          </cell>
          <cell r="C134" t="str">
            <v xml:space="preserve"> </v>
          </cell>
          <cell r="D134" t="str">
            <v xml:space="preserve"> </v>
          </cell>
          <cell r="E134" t="str">
            <v>un</v>
          </cell>
          <cell r="F134">
            <v>8</v>
          </cell>
          <cell r="G134">
            <v>832.7</v>
          </cell>
        </row>
      </sheetData>
      <sheetData sheetId="10" refreshError="1">
        <row r="14">
          <cell r="A14" t="str">
            <v>01.000.00</v>
          </cell>
          <cell r="B14" t="str">
            <v>Desmatamento,destocamento e limpeza de área com árvore até 0,15m</v>
          </cell>
          <cell r="C14" t="str">
            <v>DNER-ES278/97</v>
          </cell>
          <cell r="D14" t="str">
            <v xml:space="preserve"> </v>
          </cell>
          <cell r="E14" t="str">
            <v>m2</v>
          </cell>
          <cell r="F14">
            <v>50000</v>
          </cell>
          <cell r="G14">
            <v>7.0000000000000007E-2</v>
          </cell>
        </row>
        <row r="15">
          <cell r="A15" t="str">
            <v>01.010.00</v>
          </cell>
          <cell r="B15" t="str">
            <v>Desmatamento e destocamento árvores de 0,15m a 0,30m</v>
          </cell>
          <cell r="C15" t="str">
            <v>DNER-ES278/97</v>
          </cell>
          <cell r="D15" t="str">
            <v xml:space="preserve"> </v>
          </cell>
          <cell r="E15" t="str">
            <v>un</v>
          </cell>
          <cell r="F15">
            <v>200</v>
          </cell>
          <cell r="G15">
            <v>8.92</v>
          </cell>
        </row>
        <row r="16">
          <cell r="A16" t="str">
            <v>01.011.00</v>
          </cell>
          <cell r="B16" t="str">
            <v>Desmatamento e destocamento árvores superior a 0,30m</v>
          </cell>
          <cell r="C16" t="str">
            <v>DNER-ES278/97</v>
          </cell>
          <cell r="D16" t="str">
            <v xml:space="preserve"> </v>
          </cell>
          <cell r="E16" t="str">
            <v>un</v>
          </cell>
          <cell r="F16">
            <v>100</v>
          </cell>
          <cell r="G16">
            <v>26.75</v>
          </cell>
        </row>
        <row r="17">
          <cell r="A17" t="str">
            <v>01.100.12</v>
          </cell>
          <cell r="B17" t="str">
            <v>Escavação,carga e transportes de material de 1a categoria DMT= 600 a 800m</v>
          </cell>
          <cell r="C17" t="str">
            <v>DNER-ES280/97</v>
          </cell>
          <cell r="D17" t="str">
            <v xml:space="preserve"> </v>
          </cell>
          <cell r="E17" t="str">
            <v>m3</v>
          </cell>
          <cell r="F17">
            <v>113272</v>
          </cell>
          <cell r="G17">
            <v>2.19</v>
          </cell>
        </row>
        <row r="18">
          <cell r="A18" t="str">
            <v>01.100.19</v>
          </cell>
          <cell r="B18" t="str">
            <v>Escavação,carga e transportes de material de 1a categoria DMT= 2000 a 3000m</v>
          </cell>
          <cell r="C18" t="str">
            <v>DNER-ES280/97</v>
          </cell>
          <cell r="D18" t="str">
            <v xml:space="preserve"> </v>
          </cell>
          <cell r="E18" t="str">
            <v>m3</v>
          </cell>
          <cell r="F18">
            <v>14085</v>
          </cell>
          <cell r="G18">
            <v>3.26</v>
          </cell>
        </row>
        <row r="19">
          <cell r="A19" t="str">
            <v>DER50385</v>
          </cell>
          <cell r="B19" t="str">
            <v>Esc.  Carga e Transp. de mat. 1a cat. c/ CB 26000&lt;DMT&lt;28000m</v>
          </cell>
          <cell r="C19" t="str">
            <v xml:space="preserve"> </v>
          </cell>
          <cell r="D19" t="str">
            <v xml:space="preserve"> </v>
          </cell>
          <cell r="E19" t="str">
            <v>m3</v>
          </cell>
          <cell r="F19">
            <v>17676</v>
          </cell>
          <cell r="G19">
            <v>15.02</v>
          </cell>
        </row>
        <row r="20">
          <cell r="A20" t="str">
            <v>01.101.12</v>
          </cell>
          <cell r="B20" t="str">
            <v>Escavação,carga e transportes de material de 2a categoria,c/CB,  DMT 600 a 800m</v>
          </cell>
          <cell r="C20" t="str">
            <v>DNER-ES280/97</v>
          </cell>
          <cell r="D20" t="str">
            <v xml:space="preserve"> </v>
          </cell>
          <cell r="E20" t="str">
            <v>m3</v>
          </cell>
          <cell r="F20">
            <v>75515</v>
          </cell>
          <cell r="G20">
            <v>3.23</v>
          </cell>
        </row>
        <row r="21">
          <cell r="A21" t="str">
            <v>01.101.19</v>
          </cell>
          <cell r="B21" t="str">
            <v>Escavação,carga e transportes de material de 2a categoria,c/CB,  DMT 2000 a 3000m</v>
          </cell>
          <cell r="C21" t="str">
            <v>DNER-ES280/97</v>
          </cell>
          <cell r="D21" t="str">
            <v xml:space="preserve"> </v>
          </cell>
          <cell r="E21" t="str">
            <v>m3</v>
          </cell>
          <cell r="F21">
            <v>12149</v>
          </cell>
          <cell r="G21">
            <v>4.51</v>
          </cell>
        </row>
        <row r="22">
          <cell r="A22" t="str">
            <v>DER52101</v>
          </cell>
          <cell r="B22" t="str">
            <v>Esc. Carga e Transp. de solos moles 1200&lt;DMT&lt;=1400m</v>
          </cell>
          <cell r="C22" t="str">
            <v xml:space="preserve"> </v>
          </cell>
          <cell r="D22" t="str">
            <v xml:space="preserve"> </v>
          </cell>
          <cell r="E22" t="str">
            <v>m3</v>
          </cell>
          <cell r="F22">
            <v>13597</v>
          </cell>
          <cell r="G22">
            <v>4.74</v>
          </cell>
        </row>
        <row r="23">
          <cell r="A23" t="str">
            <v>01.510.00</v>
          </cell>
          <cell r="B23" t="str">
            <v>Compactação de aterros a 95% Proctor Normal</v>
          </cell>
          <cell r="C23" t="str">
            <v>DNER-ES282/97</v>
          </cell>
          <cell r="D23" t="str">
            <v xml:space="preserve"> </v>
          </cell>
          <cell r="E23" t="str">
            <v>m3</v>
          </cell>
          <cell r="F23">
            <v>168653</v>
          </cell>
          <cell r="G23">
            <v>0.79</v>
          </cell>
        </row>
        <row r="24">
          <cell r="A24" t="str">
            <v>01.511.00</v>
          </cell>
          <cell r="B24" t="str">
            <v>Compactação de aterros a 100% Proctor Normal</v>
          </cell>
          <cell r="C24" t="str">
            <v>DNER-ES282/97</v>
          </cell>
          <cell r="D24" t="str">
            <v xml:space="preserve"> </v>
          </cell>
          <cell r="E24" t="str">
            <v>m3</v>
          </cell>
          <cell r="F24">
            <v>21862</v>
          </cell>
          <cell r="G24">
            <v>1.36</v>
          </cell>
        </row>
        <row r="25">
          <cell r="F25" t="str">
            <v>SUB-TOTAL</v>
          </cell>
        </row>
        <row r="27">
          <cell r="B27" t="str">
            <v>PAVIMENTAÇÃO</v>
          </cell>
        </row>
        <row r="28">
          <cell r="A28" t="str">
            <v>02.000.00</v>
          </cell>
          <cell r="B28" t="str">
            <v>Regularização do subleito</v>
          </cell>
          <cell r="C28" t="str">
            <v xml:space="preserve"> </v>
          </cell>
          <cell r="D28" t="str">
            <v xml:space="preserve"> </v>
          </cell>
          <cell r="E28" t="str">
            <v>m2</v>
          </cell>
          <cell r="F28">
            <v>54585</v>
          </cell>
          <cell r="G28">
            <v>0.3</v>
          </cell>
        </row>
        <row r="29">
          <cell r="A29" t="str">
            <v>DER53130</v>
          </cell>
          <cell r="B29" t="str">
            <v>Camada de macadame seco</v>
          </cell>
          <cell r="C29" t="str">
            <v xml:space="preserve"> </v>
          </cell>
          <cell r="D29" t="str">
            <v xml:space="preserve"> </v>
          </cell>
          <cell r="E29" t="str">
            <v>m3</v>
          </cell>
          <cell r="F29">
            <v>9402</v>
          </cell>
          <cell r="G29">
            <v>21.86</v>
          </cell>
        </row>
        <row r="30">
          <cell r="A30" t="str">
            <v>02.230.00</v>
          </cell>
          <cell r="B30" t="str">
            <v>Base brita graduada</v>
          </cell>
          <cell r="C30" t="str">
            <v>DNER-ES303/97</v>
          </cell>
          <cell r="D30" t="str">
            <v xml:space="preserve"> </v>
          </cell>
          <cell r="E30" t="str">
            <v>m3</v>
          </cell>
          <cell r="F30">
            <v>7485</v>
          </cell>
          <cell r="G30">
            <v>28.06</v>
          </cell>
        </row>
        <row r="31">
          <cell r="A31" t="str">
            <v>02.300.00</v>
          </cell>
          <cell r="B31" t="str">
            <v>Imprimação - Fornecimento, transporte e execução</v>
          </cell>
          <cell r="C31" t="str">
            <v>DNER-ES306/97</v>
          </cell>
          <cell r="D31" t="str">
            <v xml:space="preserve"> </v>
          </cell>
          <cell r="E31" t="str">
            <v>m2</v>
          </cell>
          <cell r="F31">
            <v>49751</v>
          </cell>
          <cell r="G31">
            <v>1.1100000000000001</v>
          </cell>
        </row>
        <row r="32">
          <cell r="A32" t="str">
            <v>02.400.00</v>
          </cell>
          <cell r="B32" t="str">
            <v>Pintura de ligação - Fornec., transporte e execução</v>
          </cell>
          <cell r="C32" t="str">
            <v>DNER-ES307/97</v>
          </cell>
          <cell r="D32" t="str">
            <v xml:space="preserve"> </v>
          </cell>
          <cell r="E32" t="str">
            <v>m2</v>
          </cell>
          <cell r="F32">
            <v>113720</v>
          </cell>
          <cell r="G32">
            <v>0.41</v>
          </cell>
        </row>
        <row r="33">
          <cell r="A33" t="str">
            <v>02.540.01</v>
          </cell>
          <cell r="B33" t="str">
            <v>Concreto betuminoso usinado a quente - usina 100/140 t/h</v>
          </cell>
          <cell r="C33" t="str">
            <v>DNER-ES313/97</v>
          </cell>
          <cell r="D33" t="str">
            <v xml:space="preserve"> </v>
          </cell>
          <cell r="E33" t="str">
            <v>t</v>
          </cell>
          <cell r="F33">
            <v>13239</v>
          </cell>
          <cell r="G33">
            <v>67.64</v>
          </cell>
        </row>
        <row r="34">
          <cell r="A34" t="str">
            <v>DER82200a</v>
          </cell>
          <cell r="B34" t="str">
            <v>Remoção de camada granular</v>
          </cell>
          <cell r="C34" t="str">
            <v xml:space="preserve"> </v>
          </cell>
          <cell r="D34" t="str">
            <v xml:space="preserve"> </v>
          </cell>
          <cell r="E34" t="str">
            <v>m3</v>
          </cell>
          <cell r="F34">
            <v>1626</v>
          </cell>
          <cell r="G34">
            <v>4.67</v>
          </cell>
        </row>
        <row r="35">
          <cell r="A35" t="str">
            <v>DER82200</v>
          </cell>
          <cell r="B35" t="str">
            <v>Remoção de revestimento de CBUQ</v>
          </cell>
          <cell r="C35" t="str">
            <v xml:space="preserve"> </v>
          </cell>
          <cell r="D35" t="str">
            <v xml:space="preserve"> </v>
          </cell>
          <cell r="E35" t="str">
            <v>m3</v>
          </cell>
          <cell r="F35">
            <v>1626</v>
          </cell>
          <cell r="G35">
            <v>5.73</v>
          </cell>
        </row>
        <row r="36">
          <cell r="F36" t="str">
            <v>SUB-TOTAL</v>
          </cell>
        </row>
        <row r="38">
          <cell r="B38" t="str">
            <v>DRENAGEM</v>
          </cell>
        </row>
        <row r="39">
          <cell r="A39" t="str">
            <v>04.000.00</v>
          </cell>
          <cell r="B39" t="str">
            <v>Escavação manual em material de 1a categoria</v>
          </cell>
          <cell r="C39" t="str">
            <v xml:space="preserve"> </v>
          </cell>
          <cell r="D39" t="str">
            <v xml:space="preserve"> </v>
          </cell>
          <cell r="E39" t="str">
            <v>m3</v>
          </cell>
          <cell r="F39">
            <v>157</v>
          </cell>
          <cell r="G39">
            <v>17.57</v>
          </cell>
        </row>
        <row r="40">
          <cell r="A40" t="str">
            <v>04.001.00</v>
          </cell>
          <cell r="B40" t="str">
            <v>Escavação mecânica em material de 1a categoria</v>
          </cell>
          <cell r="C40" t="str">
            <v xml:space="preserve"> </v>
          </cell>
          <cell r="D40" t="str">
            <v xml:space="preserve"> </v>
          </cell>
          <cell r="E40" t="str">
            <v>m3</v>
          </cell>
          <cell r="F40">
            <v>1085</v>
          </cell>
          <cell r="G40">
            <v>2.09</v>
          </cell>
        </row>
        <row r="41">
          <cell r="A41" t="str">
            <v>04.001.01</v>
          </cell>
          <cell r="B41" t="str">
            <v>Escavação mecânica,reaterro e compactação (material de 1a categoria)</v>
          </cell>
          <cell r="C41" t="str">
            <v xml:space="preserve"> </v>
          </cell>
          <cell r="D41" t="str">
            <v xml:space="preserve"> </v>
          </cell>
          <cell r="E41" t="str">
            <v>m3</v>
          </cell>
          <cell r="F41">
            <v>1888</v>
          </cell>
          <cell r="G41">
            <v>3.03</v>
          </cell>
        </row>
        <row r="42">
          <cell r="A42" t="str">
            <v>04.401.02</v>
          </cell>
          <cell r="B42" t="str">
            <v>Valeta de prot. de aterro c/ revest. vegetal VPA 02</v>
          </cell>
          <cell r="C42" t="str">
            <v xml:space="preserve"> </v>
          </cell>
          <cell r="D42" t="str">
            <v xml:space="preserve"> </v>
          </cell>
          <cell r="E42" t="str">
            <v>m</v>
          </cell>
          <cell r="F42">
            <v>805</v>
          </cell>
          <cell r="G42">
            <v>24.32</v>
          </cell>
        </row>
        <row r="43">
          <cell r="A43" t="str">
            <v>04.500.06</v>
          </cell>
          <cell r="B43" t="str">
            <v>Dreno longit. profundo p/cortes em solo- DPS 06</v>
          </cell>
          <cell r="C43" t="str">
            <v>DNER-ES292/97</v>
          </cell>
          <cell r="D43" t="str">
            <v xml:space="preserve"> </v>
          </cell>
          <cell r="E43" t="str">
            <v>m</v>
          </cell>
          <cell r="F43">
            <v>1023</v>
          </cell>
          <cell r="G43">
            <v>34.94</v>
          </cell>
        </row>
        <row r="44">
          <cell r="A44" t="str">
            <v>04.502.02</v>
          </cell>
          <cell r="B44" t="str">
            <v>Boca de saída p/ dreno longit. profundo- BSD 02</v>
          </cell>
          <cell r="C44" t="str">
            <v xml:space="preserve"> </v>
          </cell>
          <cell r="D44" t="str">
            <v xml:space="preserve"> </v>
          </cell>
          <cell r="E44" t="str">
            <v>un</v>
          </cell>
          <cell r="F44">
            <v>4</v>
          </cell>
          <cell r="G44">
            <v>49.08</v>
          </cell>
        </row>
        <row r="45">
          <cell r="A45" t="str">
            <v>04.510.03</v>
          </cell>
          <cell r="B45" t="str">
            <v>Dreno sub- superficial- DSS 03</v>
          </cell>
          <cell r="C45" t="str">
            <v>DNER-ES294/97</v>
          </cell>
          <cell r="D45" t="str">
            <v xml:space="preserve"> </v>
          </cell>
          <cell r="E45" t="str">
            <v>m</v>
          </cell>
          <cell r="F45">
            <v>1095</v>
          </cell>
          <cell r="G45">
            <v>3.71</v>
          </cell>
        </row>
        <row r="46">
          <cell r="A46" t="str">
            <v>04.511.01</v>
          </cell>
          <cell r="B46" t="str">
            <v>Boca de saída p/ dreno sub-superficial-BSD 03</v>
          </cell>
          <cell r="C46" t="str">
            <v xml:space="preserve"> </v>
          </cell>
          <cell r="D46" t="str">
            <v xml:space="preserve"> </v>
          </cell>
          <cell r="E46" t="str">
            <v>un</v>
          </cell>
          <cell r="F46">
            <v>6</v>
          </cell>
          <cell r="G46">
            <v>20.86</v>
          </cell>
        </row>
        <row r="47">
          <cell r="A47" t="str">
            <v>04.900.04</v>
          </cell>
          <cell r="B47" t="str">
            <v>Sarjeta triangular de concreto-STC 04</v>
          </cell>
          <cell r="C47" t="str">
            <v>DNER-ES288/97</v>
          </cell>
          <cell r="D47" t="str">
            <v xml:space="preserve"> </v>
          </cell>
          <cell r="E47" t="str">
            <v>m</v>
          </cell>
          <cell r="F47">
            <v>264</v>
          </cell>
          <cell r="G47">
            <v>12.93</v>
          </cell>
        </row>
        <row r="48">
          <cell r="A48" t="str">
            <v>04.900.21</v>
          </cell>
          <cell r="B48" t="str">
            <v>Sarjeta de cant. central de concreto-SCC 01</v>
          </cell>
          <cell r="C48" t="str">
            <v>DNER-ES288/97</v>
          </cell>
          <cell r="D48" t="str">
            <v xml:space="preserve"> </v>
          </cell>
          <cell r="E48" t="str">
            <v>m</v>
          </cell>
          <cell r="F48">
            <v>678</v>
          </cell>
          <cell r="G48">
            <v>13.85</v>
          </cell>
        </row>
        <row r="49">
          <cell r="A49" t="str">
            <v>04.900.22</v>
          </cell>
          <cell r="B49" t="str">
            <v>Sarjeta de cant. central de concreto-SCC 02</v>
          </cell>
          <cell r="C49" t="str">
            <v>DNER-ES288/97</v>
          </cell>
          <cell r="D49" t="str">
            <v xml:space="preserve"> </v>
          </cell>
          <cell r="E49" t="str">
            <v>m</v>
          </cell>
          <cell r="F49">
            <v>572</v>
          </cell>
          <cell r="G49">
            <v>19.170000000000002</v>
          </cell>
        </row>
        <row r="50">
          <cell r="A50" t="str">
            <v>04.910.05</v>
          </cell>
          <cell r="B50" t="str">
            <v>Meio-fio de concreto-MFC 05</v>
          </cell>
          <cell r="C50" t="str">
            <v>DNER-ES290/97</v>
          </cell>
          <cell r="D50" t="str">
            <v xml:space="preserve"> </v>
          </cell>
          <cell r="E50" t="str">
            <v>m</v>
          </cell>
          <cell r="F50">
            <v>2286</v>
          </cell>
          <cell r="G50">
            <v>10.54</v>
          </cell>
        </row>
        <row r="51">
          <cell r="A51" t="str">
            <v>DER78150a</v>
          </cell>
          <cell r="B51" t="str">
            <v>Caixa coletora de sarjeta - CCS, D=60cm E H=1,5m</v>
          </cell>
          <cell r="C51" t="str">
            <v xml:space="preserve"> </v>
          </cell>
          <cell r="D51" t="str">
            <v xml:space="preserve"> </v>
          </cell>
          <cell r="E51" t="str">
            <v>un</v>
          </cell>
          <cell r="F51">
            <v>2</v>
          </cell>
          <cell r="G51">
            <v>500.45</v>
          </cell>
        </row>
        <row r="52">
          <cell r="A52" t="str">
            <v>04.930.01</v>
          </cell>
          <cell r="B52" t="str">
            <v>Caixa coletora de sarjeta-CCS 01</v>
          </cell>
          <cell r="C52" t="str">
            <v>DNER-ES287/97</v>
          </cell>
          <cell r="D52" t="str">
            <v xml:space="preserve"> </v>
          </cell>
          <cell r="E52" t="str">
            <v>un</v>
          </cell>
          <cell r="F52">
            <v>2</v>
          </cell>
          <cell r="G52">
            <v>568.85</v>
          </cell>
        </row>
        <row r="53">
          <cell r="A53" t="str">
            <v>04.941.03</v>
          </cell>
          <cell r="B53" t="str">
            <v>Descida d'água de aterros em degraus-DAD 03</v>
          </cell>
          <cell r="C53" t="str">
            <v>DNER-ES291/97</v>
          </cell>
          <cell r="D53" t="str">
            <v xml:space="preserve"> </v>
          </cell>
          <cell r="E53" t="str">
            <v>m</v>
          </cell>
          <cell r="F53">
            <v>3</v>
          </cell>
          <cell r="G53">
            <v>79.97</v>
          </cell>
        </row>
        <row r="54">
          <cell r="A54" t="str">
            <v>04.950.01</v>
          </cell>
          <cell r="B54" t="str">
            <v>Dissipador de energia- DES 01</v>
          </cell>
          <cell r="C54" t="str">
            <v>DNER-ES283/97</v>
          </cell>
          <cell r="D54" t="str">
            <v xml:space="preserve"> </v>
          </cell>
          <cell r="E54" t="str">
            <v>un</v>
          </cell>
          <cell r="F54">
            <v>3</v>
          </cell>
          <cell r="G54">
            <v>93</v>
          </cell>
        </row>
        <row r="55">
          <cell r="A55" t="str">
            <v>04.960.01</v>
          </cell>
          <cell r="B55" t="str">
            <v>Boca de lobo simples c/ grelha de concreto-BLS 01</v>
          </cell>
          <cell r="C55" t="str">
            <v xml:space="preserve"> </v>
          </cell>
          <cell r="D55" t="str">
            <v xml:space="preserve"> </v>
          </cell>
          <cell r="E55" t="str">
            <v>un</v>
          </cell>
          <cell r="F55">
            <v>4</v>
          </cell>
          <cell r="G55">
            <v>203.51</v>
          </cell>
        </row>
        <row r="56">
          <cell r="A56" t="str">
            <v>04.960.02</v>
          </cell>
          <cell r="B56" t="str">
            <v>Boca de lobo simples c/ grelha de concreto-BLS 02</v>
          </cell>
          <cell r="C56" t="str">
            <v xml:space="preserve"> </v>
          </cell>
          <cell r="D56" t="str">
            <v xml:space="preserve"> </v>
          </cell>
          <cell r="E56" t="str">
            <v>un</v>
          </cell>
          <cell r="F56">
            <v>4</v>
          </cell>
          <cell r="G56">
            <v>257.83999999999997</v>
          </cell>
        </row>
        <row r="57">
          <cell r="A57" t="str">
            <v>04.962.01</v>
          </cell>
          <cell r="B57" t="str">
            <v>Caixa de ligação e passagem- CLP 01</v>
          </cell>
          <cell r="C57" t="str">
            <v>DNER-ES287/97</v>
          </cell>
          <cell r="D57" t="str">
            <v xml:space="preserve"> </v>
          </cell>
          <cell r="E57" t="str">
            <v>un</v>
          </cell>
          <cell r="F57">
            <v>1</v>
          </cell>
          <cell r="G57">
            <v>371.03</v>
          </cell>
        </row>
        <row r="58">
          <cell r="A58" t="str">
            <v>04.962.15</v>
          </cell>
          <cell r="B58" t="str">
            <v>Caixa de ligação e passagem- CLP 15</v>
          </cell>
          <cell r="C58" t="str">
            <v>DNER-ES287/97</v>
          </cell>
          <cell r="D58" t="str">
            <v xml:space="preserve"> </v>
          </cell>
          <cell r="E58" t="str">
            <v>un</v>
          </cell>
          <cell r="F58">
            <v>1</v>
          </cell>
          <cell r="G58">
            <v>683.07</v>
          </cell>
        </row>
        <row r="59">
          <cell r="A59" t="str">
            <v>P 04.100.07</v>
          </cell>
          <cell r="B59" t="str">
            <v>Execução de galerias D=0,40 c/ lastro de brita</v>
          </cell>
          <cell r="C59" t="str">
            <v xml:space="preserve"> </v>
          </cell>
          <cell r="D59" t="str">
            <v xml:space="preserve"> </v>
          </cell>
          <cell r="E59" t="str">
            <v>m</v>
          </cell>
          <cell r="F59">
            <v>317</v>
          </cell>
          <cell r="G59">
            <v>41.68</v>
          </cell>
        </row>
        <row r="60">
          <cell r="A60" t="str">
            <v>P 04.100.09</v>
          </cell>
          <cell r="B60" t="str">
            <v>Execução de galerias D=0,60 c/ lastro de brita</v>
          </cell>
          <cell r="C60" t="str">
            <v xml:space="preserve"> </v>
          </cell>
          <cell r="D60" t="str">
            <v xml:space="preserve"> </v>
          </cell>
          <cell r="E60" t="str">
            <v>m</v>
          </cell>
          <cell r="F60">
            <v>40</v>
          </cell>
          <cell r="G60">
            <v>100.67</v>
          </cell>
        </row>
        <row r="61">
          <cell r="A61" t="str">
            <v>P 04.100.08</v>
          </cell>
          <cell r="B61" t="str">
            <v>Execução de galerias D=0,40 c/ lastro de concreto</v>
          </cell>
          <cell r="C61" t="str">
            <v xml:space="preserve"> </v>
          </cell>
          <cell r="D61" t="str">
            <v xml:space="preserve"> </v>
          </cell>
          <cell r="E61" t="str">
            <v>m</v>
          </cell>
          <cell r="F61">
            <v>86</v>
          </cell>
          <cell r="G61">
            <v>58.65</v>
          </cell>
        </row>
        <row r="62">
          <cell r="A62" t="str">
            <v>P 04.100.10</v>
          </cell>
          <cell r="B62" t="str">
            <v>Execução de galerias D=0,60 c/ lastro de concreto</v>
          </cell>
          <cell r="C62" t="str">
            <v xml:space="preserve"> </v>
          </cell>
          <cell r="D62" t="str">
            <v xml:space="preserve"> </v>
          </cell>
          <cell r="E62" t="str">
            <v>m</v>
          </cell>
          <cell r="F62">
            <v>198</v>
          </cell>
          <cell r="G62">
            <v>131.66</v>
          </cell>
        </row>
        <row r="63">
          <cell r="A63" t="str">
            <v>DER72350b</v>
          </cell>
          <cell r="B63" t="str">
            <v>Boca para BSTC D=40cm - Normal</v>
          </cell>
          <cell r="C63" t="str">
            <v xml:space="preserve"> </v>
          </cell>
          <cell r="D63" t="str">
            <v xml:space="preserve"> </v>
          </cell>
          <cell r="E63" t="str">
            <v>un</v>
          </cell>
          <cell r="F63">
            <v>4</v>
          </cell>
          <cell r="G63">
            <v>147.57</v>
          </cell>
        </row>
        <row r="64">
          <cell r="A64" t="str">
            <v>04.101.01</v>
          </cell>
          <cell r="B64" t="str">
            <v>Boca de BSTC D=0.60m-normal</v>
          </cell>
          <cell r="C64" t="str">
            <v>DNER-ES284/97</v>
          </cell>
          <cell r="D64" t="str">
            <v xml:space="preserve"> </v>
          </cell>
          <cell r="E64" t="str">
            <v>un</v>
          </cell>
          <cell r="F64">
            <v>5</v>
          </cell>
          <cell r="G64">
            <v>299.62</v>
          </cell>
        </row>
        <row r="65">
          <cell r="A65" t="str">
            <v>04.963.03</v>
          </cell>
          <cell r="B65" t="str">
            <v>Poço de visita- PVI 03</v>
          </cell>
          <cell r="C65" t="str">
            <v xml:space="preserve"> </v>
          </cell>
          <cell r="D65" t="str">
            <v xml:space="preserve"> </v>
          </cell>
          <cell r="E65" t="str">
            <v>un</v>
          </cell>
          <cell r="F65">
            <v>1</v>
          </cell>
          <cell r="G65">
            <v>569.29</v>
          </cell>
        </row>
        <row r="66">
          <cell r="A66" t="str">
            <v>04.991.01</v>
          </cell>
          <cell r="B66" t="str">
            <v>Tampa de concreto p/ caixa coletora(4 nervuras)-TCC 01</v>
          </cell>
          <cell r="C66" t="str">
            <v xml:space="preserve"> </v>
          </cell>
          <cell r="D66" t="str">
            <v xml:space="preserve"> </v>
          </cell>
          <cell r="E66" t="str">
            <v>un</v>
          </cell>
          <cell r="F66">
            <v>1</v>
          </cell>
          <cell r="G66">
            <v>48.34</v>
          </cell>
        </row>
        <row r="67">
          <cell r="F67" t="str">
            <v>SUB-TOTAL</v>
          </cell>
        </row>
        <row r="69">
          <cell r="B69" t="str">
            <v>OBRAS DE ARTE ESPECIAIS</v>
          </cell>
        </row>
        <row r="70">
          <cell r="B70" t="str">
            <v>Infra e Mesoestrutura</v>
          </cell>
        </row>
        <row r="71">
          <cell r="A71" t="str">
            <v>DER90150</v>
          </cell>
          <cell r="B71" t="str">
            <v>Escavação em tubulão a céu aberto em material de 1ªcateg.</v>
          </cell>
          <cell r="C71" t="str">
            <v xml:space="preserve"> </v>
          </cell>
          <cell r="D71" t="str">
            <v xml:space="preserve"> </v>
          </cell>
          <cell r="E71" t="str">
            <v>m3</v>
          </cell>
          <cell r="F71">
            <v>90</v>
          </cell>
          <cell r="G71">
            <v>184.89</v>
          </cell>
        </row>
        <row r="72">
          <cell r="A72" t="str">
            <v>DER90160</v>
          </cell>
          <cell r="B72" t="str">
            <v>Escavação em tubulão a céu aberto em material de 3ªcateg.</v>
          </cell>
          <cell r="C72" t="str">
            <v xml:space="preserve"> </v>
          </cell>
          <cell r="D72" t="str">
            <v xml:space="preserve"> </v>
          </cell>
          <cell r="E72" t="str">
            <v>m3</v>
          </cell>
          <cell r="F72">
            <v>1</v>
          </cell>
          <cell r="G72">
            <v>640.85</v>
          </cell>
        </row>
        <row r="73">
          <cell r="A73" t="str">
            <v>DER90170</v>
          </cell>
          <cell r="B73" t="str">
            <v>Escavação em tubulão sob ar comprimido em material de 1ªcateg.</v>
          </cell>
          <cell r="C73" t="str">
            <v xml:space="preserve"> </v>
          </cell>
          <cell r="D73" t="str">
            <v xml:space="preserve"> </v>
          </cell>
          <cell r="E73" t="str">
            <v>m3</v>
          </cell>
          <cell r="F73">
            <v>1</v>
          </cell>
          <cell r="G73">
            <v>742.04</v>
          </cell>
        </row>
        <row r="74">
          <cell r="A74" t="str">
            <v>DER90180</v>
          </cell>
          <cell r="B74" t="str">
            <v>Escavação em tubulão sob ar comprimido em material de 3ªcateg.</v>
          </cell>
          <cell r="C74" t="str">
            <v xml:space="preserve"> </v>
          </cell>
          <cell r="D74" t="str">
            <v xml:space="preserve"> </v>
          </cell>
          <cell r="E74" t="str">
            <v>m3</v>
          </cell>
          <cell r="F74">
            <v>110</v>
          </cell>
          <cell r="G74">
            <v>1154.25</v>
          </cell>
        </row>
        <row r="75">
          <cell r="A75" t="str">
            <v>03.371.00</v>
          </cell>
          <cell r="B75" t="str">
            <v>Formas de madeira compensada</v>
          </cell>
          <cell r="C75" t="str">
            <v xml:space="preserve"> </v>
          </cell>
          <cell r="D75" t="str">
            <v xml:space="preserve"> </v>
          </cell>
          <cell r="E75" t="str">
            <v>m2</v>
          </cell>
          <cell r="F75">
            <v>331</v>
          </cell>
          <cell r="G75">
            <v>21.86</v>
          </cell>
        </row>
        <row r="76">
          <cell r="A76" t="str">
            <v>03.371.02</v>
          </cell>
          <cell r="B76" t="str">
            <v>Formas de placa compensada plastificada</v>
          </cell>
          <cell r="C76" t="str">
            <v xml:space="preserve"> </v>
          </cell>
          <cell r="D76" t="str">
            <v xml:space="preserve"> </v>
          </cell>
          <cell r="E76" t="str">
            <v>m2</v>
          </cell>
          <cell r="F76">
            <v>210</v>
          </cell>
          <cell r="G76">
            <v>30.76</v>
          </cell>
        </row>
        <row r="77">
          <cell r="A77" t="str">
            <v>03.353.00</v>
          </cell>
          <cell r="B77" t="str">
            <v>Forn., preparo e colocação nas formas, de aço CA-50</v>
          </cell>
          <cell r="C77" t="str">
            <v xml:space="preserve"> </v>
          </cell>
          <cell r="D77" t="str">
            <v xml:space="preserve"> </v>
          </cell>
          <cell r="E77" t="str">
            <v>kg</v>
          </cell>
          <cell r="F77">
            <v>11325</v>
          </cell>
          <cell r="G77">
            <v>2.59</v>
          </cell>
        </row>
        <row r="78">
          <cell r="A78" t="str">
            <v>P 03.327.01</v>
          </cell>
          <cell r="B78" t="str">
            <v xml:space="preserve">Concreto fck= 25 MPa-contr. raz. uso ger. </v>
          </cell>
          <cell r="C78" t="str">
            <v xml:space="preserve"> </v>
          </cell>
          <cell r="D78" t="str">
            <v xml:space="preserve"> </v>
          </cell>
          <cell r="E78" t="str">
            <v>m3</v>
          </cell>
          <cell r="F78">
            <v>252</v>
          </cell>
          <cell r="G78">
            <v>163.22</v>
          </cell>
        </row>
        <row r="79">
          <cell r="B79" t="str">
            <v>Superestrutura</v>
          </cell>
        </row>
        <row r="80">
          <cell r="A80" t="str">
            <v>OAE6</v>
          </cell>
          <cell r="B80" t="str">
            <v>Escoramento metálico comum (cimbramento)</v>
          </cell>
          <cell r="C80" t="str">
            <v xml:space="preserve"> </v>
          </cell>
          <cell r="D80" t="str">
            <v xml:space="preserve"> </v>
          </cell>
          <cell r="E80" t="str">
            <v>m3</v>
          </cell>
          <cell r="F80">
            <v>9500</v>
          </cell>
          <cell r="G80">
            <v>27.58</v>
          </cell>
        </row>
        <row r="81">
          <cell r="A81" t="str">
            <v>03.371.02</v>
          </cell>
          <cell r="B81" t="str">
            <v>Formas de placa compensada plastificada</v>
          </cell>
          <cell r="C81" t="str">
            <v xml:space="preserve"> </v>
          </cell>
          <cell r="D81" t="str">
            <v xml:space="preserve"> </v>
          </cell>
          <cell r="E81" t="str">
            <v>m2</v>
          </cell>
          <cell r="F81">
            <v>2606</v>
          </cell>
          <cell r="G81">
            <v>30.76</v>
          </cell>
        </row>
        <row r="82">
          <cell r="A82" t="str">
            <v>03.371.00</v>
          </cell>
          <cell r="B82" t="str">
            <v>Formas de madeira compensada</v>
          </cell>
          <cell r="C82" t="str">
            <v xml:space="preserve"> </v>
          </cell>
          <cell r="D82" t="str">
            <v xml:space="preserve"> </v>
          </cell>
          <cell r="E82" t="str">
            <v>m2</v>
          </cell>
          <cell r="F82">
            <v>928</v>
          </cell>
          <cell r="G82">
            <v>21.86</v>
          </cell>
        </row>
        <row r="83">
          <cell r="A83" t="str">
            <v>03.353.00</v>
          </cell>
          <cell r="B83" t="str">
            <v>Forn., preparo e colocação nas formas, de aço CA-50</v>
          </cell>
          <cell r="C83" t="str">
            <v xml:space="preserve"> </v>
          </cell>
          <cell r="D83" t="str">
            <v xml:space="preserve"> </v>
          </cell>
          <cell r="E83" t="str">
            <v>kg</v>
          </cell>
          <cell r="F83">
            <v>119265</v>
          </cell>
          <cell r="G83">
            <v>2.59</v>
          </cell>
        </row>
        <row r="84">
          <cell r="A84" t="str">
            <v>OAE4</v>
          </cell>
          <cell r="B84" t="str">
            <v>Armadura de protensão, fornecimento, bainhas, ancoragens, operações de protensão</v>
          </cell>
          <cell r="C84" t="str">
            <v xml:space="preserve"> </v>
          </cell>
          <cell r="D84" t="str">
            <v xml:space="preserve"> </v>
          </cell>
          <cell r="E84" t="str">
            <v>kg</v>
          </cell>
          <cell r="F84">
            <v>45662</v>
          </cell>
          <cell r="G84">
            <v>19.28</v>
          </cell>
        </row>
        <row r="85">
          <cell r="A85" t="str">
            <v>OAE19</v>
          </cell>
          <cell r="B85" t="str">
            <v>Injeção de nata (cabos 12 varas 1/2")</v>
          </cell>
          <cell r="C85" t="str">
            <v xml:space="preserve"> </v>
          </cell>
          <cell r="D85" t="str">
            <v xml:space="preserve"> </v>
          </cell>
          <cell r="E85" t="str">
            <v>m</v>
          </cell>
          <cell r="F85">
            <v>1841.2</v>
          </cell>
          <cell r="G85">
            <v>3.65</v>
          </cell>
        </row>
        <row r="86">
          <cell r="A86" t="str">
            <v>OAE1</v>
          </cell>
          <cell r="B86" t="str">
            <v>Ancoragem ativa - Fornecimento, instalação e protensão</v>
          </cell>
          <cell r="C86" t="str">
            <v xml:space="preserve"> </v>
          </cell>
          <cell r="D86" t="str">
            <v xml:space="preserve"> </v>
          </cell>
          <cell r="E86" t="str">
            <v>un</v>
          </cell>
          <cell r="F86">
            <v>48</v>
          </cell>
          <cell r="G86">
            <v>682.29</v>
          </cell>
        </row>
        <row r="87">
          <cell r="A87" t="str">
            <v>03.330.00</v>
          </cell>
          <cell r="B87" t="str">
            <v>Concreto fck= 35 MPa-contr. raz. uso ger.</v>
          </cell>
          <cell r="C87" t="str">
            <v xml:space="preserve"> </v>
          </cell>
          <cell r="D87" t="str">
            <v xml:space="preserve"> </v>
          </cell>
          <cell r="E87" t="str">
            <v>m3</v>
          </cell>
          <cell r="F87">
            <v>1403</v>
          </cell>
          <cell r="G87">
            <v>166.78</v>
          </cell>
        </row>
        <row r="88">
          <cell r="B88" t="str">
            <v>Diversos</v>
          </cell>
        </row>
        <row r="89">
          <cell r="A89" t="str">
            <v>03.510.00</v>
          </cell>
          <cell r="B89" t="str">
            <v>Aparelho de apoio em neoprene</v>
          </cell>
          <cell r="C89" t="str">
            <v xml:space="preserve"> </v>
          </cell>
          <cell r="D89" t="str">
            <v xml:space="preserve"> </v>
          </cell>
          <cell r="E89" t="str">
            <v>kg</v>
          </cell>
          <cell r="F89">
            <v>665</v>
          </cell>
          <cell r="G89">
            <v>86.94</v>
          </cell>
        </row>
        <row r="90">
          <cell r="A90" t="str">
            <v>03.700.01</v>
          </cell>
          <cell r="B90" t="str">
            <v>Guarda corpo em concreto Fck = 18 MPa</v>
          </cell>
          <cell r="C90" t="str">
            <v xml:space="preserve"> </v>
          </cell>
          <cell r="D90" t="str">
            <v xml:space="preserve"> </v>
          </cell>
          <cell r="E90" t="str">
            <v>m</v>
          </cell>
          <cell r="F90">
            <v>148</v>
          </cell>
          <cell r="G90">
            <v>80.150000000000006</v>
          </cell>
        </row>
        <row r="91">
          <cell r="B91" t="str">
            <v>Barreiras de segurança (C.A.) Tipo New Jersey (312 m)</v>
          </cell>
        </row>
        <row r="92">
          <cell r="A92" t="str">
            <v>03.371.01</v>
          </cell>
          <cell r="B92" t="str">
            <v>Formas de placa compensada resinada</v>
          </cell>
          <cell r="C92" t="str">
            <v xml:space="preserve"> </v>
          </cell>
          <cell r="D92" t="str">
            <v xml:space="preserve"> </v>
          </cell>
          <cell r="E92" t="str">
            <v>m2</v>
          </cell>
          <cell r="F92">
            <v>561.6</v>
          </cell>
          <cell r="G92">
            <v>21.86</v>
          </cell>
        </row>
        <row r="93">
          <cell r="A93" t="str">
            <v>03.353.00</v>
          </cell>
          <cell r="B93" t="str">
            <v>Forn., preparo e colocação nas formas, de aço CA-50</v>
          </cell>
          <cell r="C93" t="str">
            <v xml:space="preserve"> </v>
          </cell>
          <cell r="D93" t="str">
            <v xml:space="preserve"> </v>
          </cell>
          <cell r="E93" t="str">
            <v>kg</v>
          </cell>
          <cell r="F93">
            <v>4368</v>
          </cell>
          <cell r="G93">
            <v>2.59</v>
          </cell>
        </row>
        <row r="94">
          <cell r="A94" t="str">
            <v>03.326.00</v>
          </cell>
          <cell r="B94" t="str">
            <v xml:space="preserve">Concreto fck= 20 MPa-contr. raz. uso ger. </v>
          </cell>
          <cell r="C94" t="str">
            <v xml:space="preserve"> </v>
          </cell>
          <cell r="D94" t="str">
            <v xml:space="preserve"> </v>
          </cell>
          <cell r="E94" t="str">
            <v>m3</v>
          </cell>
          <cell r="F94">
            <v>73</v>
          </cell>
          <cell r="G94">
            <v>149.19999999999999</v>
          </cell>
        </row>
        <row r="95">
          <cell r="B95" t="str">
            <v>Placas de aproximação( 04 unidades)</v>
          </cell>
        </row>
        <row r="96">
          <cell r="A96" t="str">
            <v>03.371.00</v>
          </cell>
          <cell r="B96" t="str">
            <v>Formas de madeira compensada</v>
          </cell>
          <cell r="C96" t="str">
            <v xml:space="preserve"> </v>
          </cell>
          <cell r="D96" t="str">
            <v xml:space="preserve"> </v>
          </cell>
          <cell r="E96" t="str">
            <v>m2</v>
          </cell>
          <cell r="F96">
            <v>32</v>
          </cell>
          <cell r="G96">
            <v>21.86</v>
          </cell>
        </row>
        <row r="97">
          <cell r="A97" t="str">
            <v>03.353.00</v>
          </cell>
          <cell r="B97" t="str">
            <v>Forn., preparo e colocação nas formas, de aço CA-50</v>
          </cell>
          <cell r="C97" t="str">
            <v xml:space="preserve"> </v>
          </cell>
          <cell r="D97" t="str">
            <v xml:space="preserve"> </v>
          </cell>
          <cell r="E97" t="str">
            <v>kg</v>
          </cell>
          <cell r="F97">
            <v>3968</v>
          </cell>
          <cell r="G97">
            <v>2.59</v>
          </cell>
        </row>
        <row r="98">
          <cell r="A98" t="str">
            <v>03.326.00</v>
          </cell>
          <cell r="B98" t="str">
            <v xml:space="preserve">Concreto fck= 20 MPa-contr. raz. uso ger. </v>
          </cell>
          <cell r="C98" t="str">
            <v xml:space="preserve"> </v>
          </cell>
          <cell r="D98" t="str">
            <v xml:space="preserve"> </v>
          </cell>
          <cell r="E98" t="str">
            <v>m3</v>
          </cell>
          <cell r="F98">
            <v>38</v>
          </cell>
          <cell r="G98">
            <v>149.19999999999999</v>
          </cell>
        </row>
        <row r="99">
          <cell r="B99" t="str">
            <v>Drenos</v>
          </cell>
        </row>
        <row r="100">
          <cell r="A100" t="str">
            <v>P 03.991.01c</v>
          </cell>
          <cell r="B100" t="str">
            <v>Dreno de FF D= 100 mm x 500mm</v>
          </cell>
          <cell r="C100" t="str">
            <v xml:space="preserve"> </v>
          </cell>
          <cell r="D100" t="str">
            <v xml:space="preserve"> </v>
          </cell>
          <cell r="E100" t="str">
            <v>un</v>
          </cell>
          <cell r="F100">
            <v>40</v>
          </cell>
          <cell r="G100">
            <v>15.64</v>
          </cell>
        </row>
        <row r="101">
          <cell r="A101" t="str">
            <v>P 03.991.01b</v>
          </cell>
          <cell r="B101" t="str">
            <v>Dreno de FF D= 50 mm x 500mm</v>
          </cell>
          <cell r="C101" t="str">
            <v xml:space="preserve"> </v>
          </cell>
          <cell r="D101" t="str">
            <v xml:space="preserve"> </v>
          </cell>
          <cell r="E101" t="str">
            <v>un</v>
          </cell>
          <cell r="F101">
            <v>30</v>
          </cell>
          <cell r="G101">
            <v>6.63</v>
          </cell>
        </row>
        <row r="102">
          <cell r="A102" t="str">
            <v>P 03.991.01a</v>
          </cell>
          <cell r="B102" t="str">
            <v>Dreno de FF D= 30 mm x 750mm</v>
          </cell>
          <cell r="C102" t="str">
            <v xml:space="preserve"> </v>
          </cell>
          <cell r="D102" t="str">
            <v xml:space="preserve"> </v>
          </cell>
          <cell r="E102" t="str">
            <v>un</v>
          </cell>
          <cell r="F102">
            <v>40</v>
          </cell>
          <cell r="G102">
            <v>6.25</v>
          </cell>
        </row>
        <row r="103">
          <cell r="F103" t="str">
            <v>SUB-TOTAL</v>
          </cell>
        </row>
        <row r="105">
          <cell r="B105" t="str">
            <v>OBRAS COMPLEMENTARES</v>
          </cell>
        </row>
        <row r="106">
          <cell r="A106" t="str">
            <v>05.100.00</v>
          </cell>
          <cell r="B106" t="str">
            <v>Enleivamento</v>
          </cell>
          <cell r="C106" t="str">
            <v>DNER-ES341/97</v>
          </cell>
          <cell r="D106" t="str">
            <v xml:space="preserve"> </v>
          </cell>
          <cell r="E106" t="str">
            <v>m2</v>
          </cell>
          <cell r="F106">
            <v>6227</v>
          </cell>
          <cell r="G106">
            <v>2.06</v>
          </cell>
        </row>
        <row r="107">
          <cell r="A107" t="str">
            <v>DER53460a</v>
          </cell>
          <cell r="B107" t="str">
            <v>Calçamento com briquetes de 6 cm</v>
          </cell>
          <cell r="C107" t="str">
            <v xml:space="preserve"> </v>
          </cell>
          <cell r="D107" t="str">
            <v xml:space="preserve"> </v>
          </cell>
          <cell r="E107" t="str">
            <v>m2</v>
          </cell>
          <cell r="F107">
            <v>700</v>
          </cell>
          <cell r="G107">
            <v>20.48</v>
          </cell>
        </row>
        <row r="108">
          <cell r="A108" t="str">
            <v>P 05.100.01</v>
          </cell>
          <cell r="B108" t="str">
            <v>Fornecimento e plantio de lírio amarelo</v>
          </cell>
          <cell r="C108" t="str">
            <v xml:space="preserve"> </v>
          </cell>
          <cell r="D108" t="str">
            <v xml:space="preserve"> </v>
          </cell>
          <cell r="E108" t="str">
            <v>m2</v>
          </cell>
          <cell r="F108">
            <v>2241</v>
          </cell>
          <cell r="G108">
            <v>14.14</v>
          </cell>
        </row>
        <row r="109">
          <cell r="A109" t="str">
            <v>P 05.100.02</v>
          </cell>
          <cell r="B109" t="str">
            <v>Fornecimento e plantio de árvore selecionada</v>
          </cell>
          <cell r="C109" t="str">
            <v xml:space="preserve"> </v>
          </cell>
          <cell r="D109" t="str">
            <v xml:space="preserve"> </v>
          </cell>
          <cell r="E109" t="str">
            <v>un</v>
          </cell>
          <cell r="F109">
            <v>246</v>
          </cell>
          <cell r="G109">
            <v>6.02</v>
          </cell>
        </row>
        <row r="110">
          <cell r="A110" t="str">
            <v>DER81950</v>
          </cell>
          <cell r="B110" t="str">
            <v>Calçada em lastro de brita c/revestimento em concreto</v>
          </cell>
          <cell r="C110" t="str">
            <v xml:space="preserve"> </v>
          </cell>
          <cell r="D110" t="str">
            <v xml:space="preserve"> </v>
          </cell>
          <cell r="E110" t="str">
            <v>m2</v>
          </cell>
          <cell r="F110">
            <v>1000</v>
          </cell>
          <cell r="G110">
            <v>8.94</v>
          </cell>
        </row>
        <row r="111">
          <cell r="A111" t="str">
            <v>05.301.00</v>
          </cell>
          <cell r="B111" t="str">
            <v>Alvenaria de pedra argamassada</v>
          </cell>
          <cell r="C111" t="str">
            <v xml:space="preserve"> </v>
          </cell>
          <cell r="D111" t="str">
            <v xml:space="preserve"> </v>
          </cell>
          <cell r="E111" t="str">
            <v>m3</v>
          </cell>
          <cell r="F111">
            <v>60</v>
          </cell>
          <cell r="G111">
            <v>101.58</v>
          </cell>
        </row>
        <row r="112">
          <cell r="A112" t="str">
            <v>PI 01</v>
          </cell>
          <cell r="B112" t="str">
            <v>Poste de aço galv. a fogo, c/ 20,0m de alt. p/ instal. tipo engastado</v>
          </cell>
          <cell r="C112" t="str">
            <v xml:space="preserve"> </v>
          </cell>
          <cell r="D112" t="str">
            <v xml:space="preserve"> </v>
          </cell>
          <cell r="E112" t="str">
            <v>un</v>
          </cell>
          <cell r="F112">
            <v>7</v>
          </cell>
          <cell r="G112">
            <v>2662.25</v>
          </cell>
        </row>
        <row r="113">
          <cell r="A113" t="str">
            <v>PI 02</v>
          </cell>
          <cell r="B113" t="str">
            <v>Poste de aço galvanizado a fogo, c/ 10,0m de alt. p/instal.na lat. dos viadutos</v>
          </cell>
          <cell r="C113" t="str">
            <v xml:space="preserve"> </v>
          </cell>
          <cell r="D113" t="str">
            <v xml:space="preserve"> </v>
          </cell>
          <cell r="E113" t="str">
            <v>un</v>
          </cell>
          <cell r="F113">
            <v>8</v>
          </cell>
          <cell r="G113">
            <v>500</v>
          </cell>
        </row>
        <row r="114">
          <cell r="A114" t="str">
            <v>PI 03</v>
          </cell>
          <cell r="B114" t="str">
            <v xml:space="preserve">Luminária p/ iluminação pública ref.HRC-612 da Philips ou similar </v>
          </cell>
          <cell r="C114" t="str">
            <v xml:space="preserve"> </v>
          </cell>
          <cell r="D114" t="str">
            <v xml:space="preserve"> </v>
          </cell>
          <cell r="E114" t="str">
            <v>un</v>
          </cell>
          <cell r="F114">
            <v>12</v>
          </cell>
          <cell r="G114">
            <v>400</v>
          </cell>
        </row>
        <row r="115">
          <cell r="A115" t="str">
            <v>PI 04</v>
          </cell>
          <cell r="B115" t="str">
            <v xml:space="preserve">Luminária p/ iluminação pública ref.SRC-612 da Philips ou similar </v>
          </cell>
          <cell r="C115" t="str">
            <v xml:space="preserve"> </v>
          </cell>
          <cell r="D115" t="str">
            <v xml:space="preserve"> </v>
          </cell>
          <cell r="E115" t="str">
            <v>un</v>
          </cell>
          <cell r="F115">
            <v>22</v>
          </cell>
          <cell r="G115">
            <v>425.5</v>
          </cell>
        </row>
        <row r="116">
          <cell r="A116" t="str">
            <v>PI 07</v>
          </cell>
          <cell r="B116" t="str">
            <v>Suporte p/ luminária tipo ZGP402 da Philips ou similar</v>
          </cell>
          <cell r="C116" t="str">
            <v xml:space="preserve"> </v>
          </cell>
          <cell r="D116" t="str">
            <v xml:space="preserve"> </v>
          </cell>
          <cell r="E116" t="str">
            <v>un</v>
          </cell>
          <cell r="F116">
            <v>7</v>
          </cell>
          <cell r="G116">
            <v>100</v>
          </cell>
        </row>
        <row r="117">
          <cell r="A117" t="str">
            <v>PI 08</v>
          </cell>
          <cell r="B117" t="str">
            <v>Suporte p/ luminária tipo ZGP401 da Philips ou similar</v>
          </cell>
          <cell r="C117" t="str">
            <v xml:space="preserve"> </v>
          </cell>
          <cell r="D117" t="str">
            <v xml:space="preserve"> </v>
          </cell>
          <cell r="E117" t="str">
            <v>un</v>
          </cell>
          <cell r="F117">
            <v>20</v>
          </cell>
          <cell r="G117">
            <v>81.650000000000006</v>
          </cell>
        </row>
        <row r="118">
          <cell r="A118" t="str">
            <v>PI 09</v>
          </cell>
          <cell r="B118" t="str">
            <v>Lâmpada a vapor de sódio 400W, alta pressão, base E40</v>
          </cell>
          <cell r="C118" t="str">
            <v xml:space="preserve"> </v>
          </cell>
          <cell r="D118" t="str">
            <v xml:space="preserve"> </v>
          </cell>
          <cell r="E118" t="str">
            <v>un</v>
          </cell>
          <cell r="F118">
            <v>22</v>
          </cell>
          <cell r="G118">
            <v>33.35</v>
          </cell>
        </row>
        <row r="119">
          <cell r="A119" t="str">
            <v>PI 10</v>
          </cell>
          <cell r="B119" t="str">
            <v>Lâmpada a vapor de mercúrio 250W, alta pressão, base E40</v>
          </cell>
          <cell r="C119" t="str">
            <v xml:space="preserve"> </v>
          </cell>
          <cell r="D119" t="str">
            <v xml:space="preserve"> </v>
          </cell>
          <cell r="E119" t="str">
            <v>un</v>
          </cell>
          <cell r="F119">
            <v>12</v>
          </cell>
          <cell r="G119">
            <v>28.75</v>
          </cell>
        </row>
        <row r="120">
          <cell r="A120" t="str">
            <v>PI 14</v>
          </cell>
          <cell r="B120" t="str">
            <v>Caixa de passagem para instalação aparente D=50mm, tipo T</v>
          </cell>
          <cell r="C120" t="str">
            <v xml:space="preserve"> </v>
          </cell>
          <cell r="D120" t="str">
            <v xml:space="preserve"> </v>
          </cell>
          <cell r="E120" t="str">
            <v>un</v>
          </cell>
          <cell r="F120">
            <v>120</v>
          </cell>
          <cell r="G120">
            <v>4.08</v>
          </cell>
        </row>
        <row r="121">
          <cell r="A121" t="str">
            <v>PI 22</v>
          </cell>
          <cell r="B121" t="str">
            <v>Base completa com fusível Diazed, 6A, retardado, incluíndo tampa, anel de proteção e ajuste</v>
          </cell>
          <cell r="C121" t="str">
            <v xml:space="preserve"> </v>
          </cell>
          <cell r="D121" t="str">
            <v xml:space="preserve"> </v>
          </cell>
          <cell r="E121" t="str">
            <v>un</v>
          </cell>
          <cell r="F121">
            <v>34</v>
          </cell>
          <cell r="G121">
            <v>8.6300000000000008</v>
          </cell>
        </row>
        <row r="122">
          <cell r="A122" t="str">
            <v>PI 23</v>
          </cell>
          <cell r="B122" t="str">
            <v>Contator tripolar a seco, p/ corrente alternada - 55 A, para uso em rede 380/220V - 60Hz</v>
          </cell>
          <cell r="C122" t="str">
            <v xml:space="preserve"> </v>
          </cell>
          <cell r="D122" t="str">
            <v xml:space="preserve"> </v>
          </cell>
          <cell r="E122" t="str">
            <v>un</v>
          </cell>
          <cell r="F122">
            <v>5</v>
          </cell>
          <cell r="G122">
            <v>234.6</v>
          </cell>
        </row>
        <row r="123">
          <cell r="A123" t="str">
            <v>PI 24</v>
          </cell>
          <cell r="B123" t="str">
            <v>Fita elétrica auto fusão a base de borracha EPR</v>
          </cell>
          <cell r="C123" t="str">
            <v xml:space="preserve"> </v>
          </cell>
          <cell r="D123" t="str">
            <v xml:space="preserve"> </v>
          </cell>
          <cell r="E123" t="str">
            <v>un</v>
          </cell>
          <cell r="F123">
            <v>5</v>
          </cell>
          <cell r="G123">
            <v>6.39</v>
          </cell>
        </row>
        <row r="124">
          <cell r="A124" t="str">
            <v>PI 25</v>
          </cell>
          <cell r="B124" t="str">
            <v>Fita adesiva plástica isolante</v>
          </cell>
          <cell r="C124" t="str">
            <v xml:space="preserve"> </v>
          </cell>
          <cell r="D124" t="str">
            <v xml:space="preserve"> </v>
          </cell>
          <cell r="E124" t="str">
            <v>un</v>
          </cell>
          <cell r="F124">
            <v>8</v>
          </cell>
          <cell r="G124">
            <v>3.84</v>
          </cell>
        </row>
        <row r="125">
          <cell r="A125" t="str">
            <v>PI 26</v>
          </cell>
          <cell r="B125" t="str">
            <v>Relé fotoelétrico c/ suporte para fixação galv. com furo 18mm</v>
          </cell>
          <cell r="C125" t="str">
            <v xml:space="preserve"> </v>
          </cell>
          <cell r="D125" t="str">
            <v xml:space="preserve"> </v>
          </cell>
          <cell r="E125" t="str">
            <v>un</v>
          </cell>
          <cell r="F125">
            <v>5</v>
          </cell>
          <cell r="G125">
            <v>11.5</v>
          </cell>
        </row>
        <row r="126">
          <cell r="A126" t="str">
            <v>PI 27</v>
          </cell>
          <cell r="B126" t="str">
            <v>Cabo isolado p/ 1000V, bitola 35mm²</v>
          </cell>
          <cell r="C126" t="str">
            <v xml:space="preserve"> </v>
          </cell>
          <cell r="D126" t="str">
            <v xml:space="preserve"> </v>
          </cell>
          <cell r="E126" t="str">
            <v>m</v>
          </cell>
          <cell r="F126">
            <v>3600</v>
          </cell>
          <cell r="G126">
            <v>1.55</v>
          </cell>
        </row>
        <row r="127">
          <cell r="A127" t="str">
            <v>PI 28</v>
          </cell>
          <cell r="B127" t="str">
            <v>Eletroduto de aço tipo pesado 100mm</v>
          </cell>
          <cell r="C127" t="str">
            <v xml:space="preserve"> </v>
          </cell>
          <cell r="D127" t="str">
            <v xml:space="preserve"> </v>
          </cell>
          <cell r="E127" t="str">
            <v>m</v>
          </cell>
          <cell r="F127">
            <v>120</v>
          </cell>
          <cell r="G127">
            <v>28.55</v>
          </cell>
        </row>
        <row r="128">
          <cell r="A128" t="str">
            <v>PI 29</v>
          </cell>
          <cell r="B128" t="str">
            <v>Curva em alumínio fundido de alta resistência, fixação por encaixe,50mm</v>
          </cell>
          <cell r="C128" t="str">
            <v xml:space="preserve"> </v>
          </cell>
          <cell r="D128" t="str">
            <v xml:space="preserve"> </v>
          </cell>
          <cell r="E128" t="str">
            <v>un</v>
          </cell>
          <cell r="F128">
            <v>2</v>
          </cell>
          <cell r="G128">
            <v>18.75</v>
          </cell>
        </row>
        <row r="129">
          <cell r="A129" t="str">
            <v>PI 30</v>
          </cell>
          <cell r="B129" t="str">
            <v>Haste para aterramento aço-cobre D 13x2400mm</v>
          </cell>
          <cell r="C129" t="str">
            <v xml:space="preserve"> </v>
          </cell>
          <cell r="D129" t="str">
            <v xml:space="preserve"> </v>
          </cell>
          <cell r="E129" t="str">
            <v>un</v>
          </cell>
          <cell r="F129">
            <v>15</v>
          </cell>
          <cell r="G129">
            <v>6.04</v>
          </cell>
        </row>
        <row r="130">
          <cell r="A130" t="str">
            <v>PI 31</v>
          </cell>
          <cell r="B130" t="str">
            <v>Cabo de cobre nú meio duro, 7 fios 2AWG</v>
          </cell>
          <cell r="C130" t="str">
            <v xml:space="preserve"> </v>
          </cell>
          <cell r="D130" t="str">
            <v xml:space="preserve"> </v>
          </cell>
          <cell r="E130" t="str">
            <v>kg</v>
          </cell>
          <cell r="F130">
            <v>10</v>
          </cell>
          <cell r="G130">
            <v>7.02</v>
          </cell>
        </row>
        <row r="131">
          <cell r="A131" t="str">
            <v>PI 32</v>
          </cell>
          <cell r="B131" t="str">
            <v>Conetor paralelo, liga alumínio tronco 1/0-4 AWG e derivação 2-4AWG</v>
          </cell>
          <cell r="C131" t="str">
            <v xml:space="preserve"> </v>
          </cell>
          <cell r="D131" t="str">
            <v xml:space="preserve"> </v>
          </cell>
          <cell r="E131" t="str">
            <v>un</v>
          </cell>
          <cell r="F131">
            <v>10</v>
          </cell>
          <cell r="G131">
            <v>1.04</v>
          </cell>
        </row>
        <row r="132">
          <cell r="A132" t="str">
            <v>PI 33</v>
          </cell>
          <cell r="B132" t="str">
            <v>Tubo de aço galvanizado, vara de 6m e 50mm</v>
          </cell>
          <cell r="C132" t="str">
            <v xml:space="preserve"> </v>
          </cell>
          <cell r="D132" t="str">
            <v xml:space="preserve"> </v>
          </cell>
          <cell r="E132" t="str">
            <v>un</v>
          </cell>
          <cell r="F132">
            <v>2</v>
          </cell>
          <cell r="G132">
            <v>74.06</v>
          </cell>
        </row>
        <row r="133">
          <cell r="A133" t="str">
            <v>PI 34</v>
          </cell>
          <cell r="B133" t="str">
            <v>Construção de caixa tipo SP, ou pré-instalada com as mesmas características</v>
          </cell>
          <cell r="C133" t="str">
            <v xml:space="preserve"> </v>
          </cell>
          <cell r="D133" t="str">
            <v xml:space="preserve"> </v>
          </cell>
          <cell r="E133" t="str">
            <v>un</v>
          </cell>
          <cell r="F133">
            <v>19</v>
          </cell>
          <cell r="G133">
            <v>180</v>
          </cell>
        </row>
        <row r="134">
          <cell r="A134" t="str">
            <v>PI 35</v>
          </cell>
          <cell r="B134" t="str">
            <v>Construção de embasamento p/ poste tipo engastado, 20m de altura</v>
          </cell>
          <cell r="C134" t="str">
            <v xml:space="preserve"> </v>
          </cell>
          <cell r="D134" t="str">
            <v xml:space="preserve"> </v>
          </cell>
          <cell r="E134" t="str">
            <v>un</v>
          </cell>
          <cell r="F134">
            <v>7</v>
          </cell>
          <cell r="G134">
            <v>494</v>
          </cell>
        </row>
        <row r="135">
          <cell r="A135" t="str">
            <v>PI 36</v>
          </cell>
          <cell r="B135" t="str">
            <v>Construção de embasamento p/ poste tipo engastado, concreto duplo T, 10m de altura</v>
          </cell>
          <cell r="C135" t="str">
            <v xml:space="preserve"> </v>
          </cell>
          <cell r="D135" t="str">
            <v xml:space="preserve"> </v>
          </cell>
          <cell r="E135" t="str">
            <v>un</v>
          </cell>
          <cell r="F135">
            <v>12</v>
          </cell>
          <cell r="G135">
            <v>285</v>
          </cell>
        </row>
        <row r="136">
          <cell r="A136" t="str">
            <v>PI 38</v>
          </cell>
          <cell r="B136" t="str">
            <v>Confecção de emendas retas ou derivação em cabos classe 1000V, c/ conector à compressão</v>
          </cell>
          <cell r="C136" t="str">
            <v xml:space="preserve"> </v>
          </cell>
          <cell r="D136" t="str">
            <v xml:space="preserve"> </v>
          </cell>
          <cell r="E136" t="str">
            <v>un</v>
          </cell>
          <cell r="F136">
            <v>20</v>
          </cell>
          <cell r="G136">
            <v>4.5</v>
          </cell>
        </row>
        <row r="137">
          <cell r="A137" t="str">
            <v>PI 39</v>
          </cell>
          <cell r="B137" t="str">
            <v>Fixação de haste de terra e conexão ao neutro</v>
          </cell>
          <cell r="C137" t="str">
            <v xml:space="preserve"> </v>
          </cell>
          <cell r="D137" t="str">
            <v xml:space="preserve"> </v>
          </cell>
          <cell r="E137" t="str">
            <v>un</v>
          </cell>
          <cell r="F137">
            <v>15</v>
          </cell>
          <cell r="G137">
            <v>35</v>
          </cell>
        </row>
        <row r="138">
          <cell r="A138" t="str">
            <v>PI 40</v>
          </cell>
          <cell r="B138" t="str">
            <v>Montagem eletromecân.de iluminação a 17,5m de alt., formada p/2 pétalas, c/ fixação dos equip.</v>
          </cell>
          <cell r="C138" t="str">
            <v xml:space="preserve"> </v>
          </cell>
          <cell r="D138" t="str">
            <v xml:space="preserve"> </v>
          </cell>
          <cell r="E138" t="str">
            <v>un</v>
          </cell>
          <cell r="F138">
            <v>7</v>
          </cell>
          <cell r="G138">
            <v>550</v>
          </cell>
        </row>
        <row r="139">
          <cell r="A139" t="str">
            <v>PI 41</v>
          </cell>
          <cell r="B139" t="str">
            <v>Instalação de tubo de aço vara de 6m e curva de entrada de cabos na lateral do poste c/ fix. dutos</v>
          </cell>
          <cell r="C139" t="str">
            <v xml:space="preserve"> </v>
          </cell>
          <cell r="D139" t="str">
            <v xml:space="preserve"> </v>
          </cell>
          <cell r="E139" t="str">
            <v>un</v>
          </cell>
          <cell r="F139">
            <v>2</v>
          </cell>
          <cell r="G139">
            <v>200</v>
          </cell>
        </row>
        <row r="140">
          <cell r="A140" t="str">
            <v>PI 42</v>
          </cell>
          <cell r="B140" t="str">
            <v>Instalação de poste de aço de 20m de altura engastado</v>
          </cell>
          <cell r="C140" t="str">
            <v xml:space="preserve"> </v>
          </cell>
          <cell r="D140" t="str">
            <v xml:space="preserve"> </v>
          </cell>
          <cell r="E140" t="str">
            <v>un</v>
          </cell>
          <cell r="F140">
            <v>7</v>
          </cell>
          <cell r="G140">
            <v>250</v>
          </cell>
        </row>
        <row r="141">
          <cell r="A141" t="str">
            <v>PI 43</v>
          </cell>
          <cell r="B141" t="str">
            <v>Travessia de pista asfáltica p/ lançamento dutos aço tipo pesado 100mm</v>
          </cell>
          <cell r="C141" t="str">
            <v xml:space="preserve"> </v>
          </cell>
          <cell r="D141" t="str">
            <v xml:space="preserve"> </v>
          </cell>
          <cell r="E141" t="str">
            <v>m</v>
          </cell>
          <cell r="F141">
            <v>60</v>
          </cell>
          <cell r="G141">
            <v>70</v>
          </cell>
        </row>
        <row r="142">
          <cell r="A142" t="str">
            <v>PI 44</v>
          </cell>
          <cell r="B142" t="str">
            <v>Montagem eletromecânica de luminária 10,0m de altura, c/ fixação dos equip.e conexões elétricos</v>
          </cell>
          <cell r="C142" t="str">
            <v xml:space="preserve"> </v>
          </cell>
          <cell r="D142" t="str">
            <v xml:space="preserve"> </v>
          </cell>
          <cell r="E142" t="str">
            <v>un</v>
          </cell>
          <cell r="F142">
            <v>20</v>
          </cell>
          <cell r="G142">
            <v>60</v>
          </cell>
        </row>
        <row r="143">
          <cell r="A143" t="str">
            <v>PI 46</v>
          </cell>
          <cell r="B143" t="str">
            <v>Fixação de eletroduto de aço vara 3m ao longo das passarelas</v>
          </cell>
          <cell r="C143" t="str">
            <v xml:space="preserve"> </v>
          </cell>
          <cell r="D143" t="str">
            <v xml:space="preserve"> </v>
          </cell>
          <cell r="E143" t="str">
            <v>un</v>
          </cell>
          <cell r="F143">
            <v>120</v>
          </cell>
          <cell r="G143">
            <v>30</v>
          </cell>
        </row>
        <row r="144">
          <cell r="A144" t="str">
            <v>PI 51</v>
          </cell>
          <cell r="B144" t="str">
            <v>Eletoduto de PVC corrugado tipo Kanalex ou similar, 50 mm</v>
          </cell>
          <cell r="C144" t="str">
            <v xml:space="preserve"> </v>
          </cell>
          <cell r="D144" t="str">
            <v xml:space="preserve"> </v>
          </cell>
          <cell r="E144" t="str">
            <v>m</v>
          </cell>
          <cell r="F144">
            <v>415</v>
          </cell>
          <cell r="G144">
            <v>3.02</v>
          </cell>
        </row>
        <row r="145">
          <cell r="A145" t="str">
            <v>PI 56</v>
          </cell>
          <cell r="B145" t="str">
            <v>Cabo isolado p/ 1000V, 4 mm² de alumínio</v>
          </cell>
          <cell r="C145" t="str">
            <v xml:space="preserve"> </v>
          </cell>
          <cell r="D145" t="str">
            <v xml:space="preserve"> </v>
          </cell>
          <cell r="E145" t="str">
            <v>m</v>
          </cell>
          <cell r="F145">
            <v>440</v>
          </cell>
          <cell r="G145">
            <v>0.37</v>
          </cell>
        </row>
        <row r="146">
          <cell r="A146" t="str">
            <v>PI 63</v>
          </cell>
          <cell r="B146" t="str">
            <v>Eletroduto de aço galvanizado, d=50mm, vara de 3m</v>
          </cell>
          <cell r="C146" t="str">
            <v xml:space="preserve"> </v>
          </cell>
          <cell r="D146" t="str">
            <v xml:space="preserve"> </v>
          </cell>
          <cell r="E146" t="str">
            <v>un</v>
          </cell>
          <cell r="F146">
            <v>120</v>
          </cell>
          <cell r="G146">
            <v>40</v>
          </cell>
        </row>
        <row r="147">
          <cell r="A147" t="str">
            <v>PI 64</v>
          </cell>
          <cell r="B147" t="str">
            <v>Caixa de passagem p/ instalação aparente, D=50mm, tipo E</v>
          </cell>
          <cell r="C147" t="str">
            <v xml:space="preserve"> </v>
          </cell>
          <cell r="D147" t="str">
            <v xml:space="preserve"> </v>
          </cell>
          <cell r="E147" t="str">
            <v>un</v>
          </cell>
          <cell r="F147">
            <v>10</v>
          </cell>
          <cell r="G147">
            <v>20</v>
          </cell>
        </row>
        <row r="148">
          <cell r="A148" t="str">
            <v>PI 65</v>
          </cell>
          <cell r="B148" t="str">
            <v>Cabo de alumínio 1/0</v>
          </cell>
          <cell r="C148" t="str">
            <v xml:space="preserve"> </v>
          </cell>
          <cell r="D148" t="str">
            <v xml:space="preserve"> </v>
          </cell>
          <cell r="E148" t="str">
            <v>m</v>
          </cell>
          <cell r="F148">
            <v>450</v>
          </cell>
          <cell r="G148">
            <v>1.7</v>
          </cell>
        </row>
        <row r="149">
          <cell r="A149" t="str">
            <v>PI 66</v>
          </cell>
          <cell r="B149" t="str">
            <v>Cabo isolado p/ 1000 V, 6 mm2 de alumínio</v>
          </cell>
          <cell r="C149" t="str">
            <v xml:space="preserve"> </v>
          </cell>
          <cell r="D149" t="str">
            <v xml:space="preserve"> </v>
          </cell>
          <cell r="E149" t="str">
            <v>m</v>
          </cell>
          <cell r="F149">
            <v>140</v>
          </cell>
          <cell r="G149">
            <v>1</v>
          </cell>
        </row>
        <row r="150">
          <cell r="A150" t="str">
            <v>PI 68</v>
          </cell>
          <cell r="B150" t="str">
            <v>Instalação poste metálico c/ base, 10m de altura na lateral do viaduto</v>
          </cell>
          <cell r="C150" t="str">
            <v xml:space="preserve"> </v>
          </cell>
          <cell r="D150" t="str">
            <v xml:space="preserve"> </v>
          </cell>
          <cell r="E150" t="str">
            <v>un</v>
          </cell>
          <cell r="F150">
            <v>8</v>
          </cell>
          <cell r="G150">
            <v>100</v>
          </cell>
        </row>
        <row r="151">
          <cell r="A151" t="str">
            <v>PI 57</v>
          </cell>
          <cell r="B151" t="str">
            <v>Lançamento de cabos em eletroduto de PVC corrugado</v>
          </cell>
          <cell r="C151" t="str">
            <v xml:space="preserve"> </v>
          </cell>
          <cell r="D151" t="str">
            <v xml:space="preserve"> </v>
          </cell>
          <cell r="E151" t="str">
            <v>m</v>
          </cell>
          <cell r="F151">
            <v>415</v>
          </cell>
          <cell r="G151">
            <v>3</v>
          </cell>
        </row>
        <row r="152">
          <cell r="A152" t="str">
            <v>PI 37</v>
          </cell>
          <cell r="B152" t="str">
            <v>Lançamento de cabos em dutos de aço, classe 1000V, circuito trifásico mais neutro, e monofásico</v>
          </cell>
          <cell r="C152" t="str">
            <v xml:space="preserve"> </v>
          </cell>
          <cell r="D152" t="str">
            <v xml:space="preserve"> </v>
          </cell>
          <cell r="E152" t="str">
            <v>m</v>
          </cell>
          <cell r="F152">
            <v>60</v>
          </cell>
          <cell r="G152">
            <v>4</v>
          </cell>
        </row>
        <row r="153">
          <cell r="A153" t="str">
            <v>PI 69</v>
          </cell>
          <cell r="B153" t="str">
            <v>Instalação de poste concreto duplo T, 10m de altura, engastado</v>
          </cell>
          <cell r="C153" t="str">
            <v xml:space="preserve"> </v>
          </cell>
          <cell r="D153" t="str">
            <v xml:space="preserve"> </v>
          </cell>
          <cell r="E153" t="str">
            <v>un</v>
          </cell>
          <cell r="F153">
            <v>12</v>
          </cell>
          <cell r="G153">
            <v>200</v>
          </cell>
        </row>
        <row r="154">
          <cell r="A154" t="str">
            <v>R1</v>
          </cell>
          <cell r="B154" t="str">
            <v>Remanejamento de Rede de Baixa Tensão (220/380V)</v>
          </cell>
          <cell r="C154" t="str">
            <v xml:space="preserve"> </v>
          </cell>
          <cell r="D154" t="str">
            <v xml:space="preserve"> </v>
          </cell>
          <cell r="E154" t="str">
            <v>m</v>
          </cell>
          <cell r="F154">
            <v>550</v>
          </cell>
          <cell r="G154">
            <v>4.7</v>
          </cell>
        </row>
        <row r="155">
          <cell r="A155" t="str">
            <v>R2</v>
          </cell>
          <cell r="B155" t="str">
            <v>Remanejamento de Rede de Alta Tensão (138kV)</v>
          </cell>
          <cell r="C155" t="str">
            <v xml:space="preserve"> </v>
          </cell>
          <cell r="D155" t="str">
            <v xml:space="preserve"> </v>
          </cell>
          <cell r="E155" t="str">
            <v>m</v>
          </cell>
          <cell r="F155">
            <v>530</v>
          </cell>
          <cell r="G155">
            <v>6.2</v>
          </cell>
        </row>
        <row r="156">
          <cell r="A156" t="str">
            <v>R10</v>
          </cell>
          <cell r="B156" t="str">
            <v>Remanejamento de Poste de Concreto 10/150</v>
          </cell>
          <cell r="C156" t="str">
            <v xml:space="preserve"> </v>
          </cell>
          <cell r="D156" t="str">
            <v xml:space="preserve"> </v>
          </cell>
          <cell r="E156" t="str">
            <v>un</v>
          </cell>
          <cell r="F156">
            <v>14</v>
          </cell>
          <cell r="G156">
            <v>75</v>
          </cell>
        </row>
        <row r="157">
          <cell r="A157" t="str">
            <v>R11</v>
          </cell>
          <cell r="B157" t="str">
            <v>Remanejamento de Poste de Concreto 10/300</v>
          </cell>
          <cell r="C157" t="str">
            <v xml:space="preserve"> </v>
          </cell>
          <cell r="D157" t="str">
            <v xml:space="preserve"> </v>
          </cell>
          <cell r="E157" t="str">
            <v>un</v>
          </cell>
          <cell r="F157">
            <v>1</v>
          </cell>
          <cell r="G157">
            <v>75</v>
          </cell>
        </row>
        <row r="158">
          <cell r="A158" t="str">
            <v>R12</v>
          </cell>
          <cell r="B158" t="str">
            <v>Remanejamento de Poste de Concreto 10/600</v>
          </cell>
          <cell r="C158" t="str">
            <v xml:space="preserve"> </v>
          </cell>
          <cell r="D158" t="str">
            <v xml:space="preserve"> </v>
          </cell>
          <cell r="E158" t="str">
            <v>un</v>
          </cell>
          <cell r="F158">
            <v>1</v>
          </cell>
          <cell r="G158">
            <v>75</v>
          </cell>
        </row>
        <row r="159">
          <cell r="A159" t="str">
            <v>R14</v>
          </cell>
          <cell r="B159" t="str">
            <v>Remanejamento de Poste de Concreto 11/300</v>
          </cell>
          <cell r="C159" t="str">
            <v xml:space="preserve"> </v>
          </cell>
          <cell r="D159" t="str">
            <v xml:space="preserve"> </v>
          </cell>
          <cell r="E159" t="str">
            <v>un</v>
          </cell>
          <cell r="F159">
            <v>6</v>
          </cell>
          <cell r="G159">
            <v>75</v>
          </cell>
        </row>
        <row r="160">
          <cell r="A160" t="str">
            <v>R27</v>
          </cell>
          <cell r="B160" t="str">
            <v>Remanejamento de Poste de Madeira</v>
          </cell>
          <cell r="C160" t="str">
            <v xml:space="preserve"> </v>
          </cell>
          <cell r="D160" t="str">
            <v xml:space="preserve"> </v>
          </cell>
          <cell r="E160" t="str">
            <v>un</v>
          </cell>
          <cell r="F160">
            <v>2</v>
          </cell>
          <cell r="G160">
            <v>70</v>
          </cell>
        </row>
        <row r="161">
          <cell r="A161" t="str">
            <v>R20</v>
          </cell>
          <cell r="B161" t="str">
            <v>Remanejamento de Poste de Concreto 10/300 c/ 3 pétalas (400W) instalado</v>
          </cell>
          <cell r="C161" t="str">
            <v xml:space="preserve"> </v>
          </cell>
          <cell r="D161" t="str">
            <v xml:space="preserve"> </v>
          </cell>
          <cell r="E161" t="str">
            <v>un</v>
          </cell>
          <cell r="F161">
            <v>4</v>
          </cell>
          <cell r="G161">
            <v>250</v>
          </cell>
        </row>
        <row r="162">
          <cell r="A162" t="str">
            <v>R20A</v>
          </cell>
          <cell r="B162" t="str">
            <v>Remanejamento de Poste de Concreto 11/300 c/ 3 pétalas (400W) instalado</v>
          </cell>
          <cell r="C162" t="str">
            <v xml:space="preserve"> </v>
          </cell>
          <cell r="D162" t="str">
            <v xml:space="preserve"> </v>
          </cell>
          <cell r="E162" t="str">
            <v>un</v>
          </cell>
          <cell r="F162">
            <v>4</v>
          </cell>
          <cell r="G162">
            <v>250</v>
          </cell>
        </row>
        <row r="163">
          <cell r="A163" t="str">
            <v>R18</v>
          </cell>
          <cell r="B163" t="str">
            <v>Remanejamento de Poste de Concreto 10/150 c/ 3 pétalas (400W) instalado</v>
          </cell>
          <cell r="C163" t="str">
            <v xml:space="preserve"> </v>
          </cell>
          <cell r="D163" t="str">
            <v xml:space="preserve"> </v>
          </cell>
          <cell r="E163" t="str">
            <v>un</v>
          </cell>
          <cell r="F163">
            <v>2</v>
          </cell>
          <cell r="G163">
            <v>250</v>
          </cell>
        </row>
        <row r="164">
          <cell r="A164" t="str">
            <v>R3</v>
          </cell>
          <cell r="B164" t="str">
            <v>Remanejamento de Rede de Telefonia</v>
          </cell>
          <cell r="C164" t="str">
            <v xml:space="preserve"> </v>
          </cell>
          <cell r="D164" t="str">
            <v xml:space="preserve"> </v>
          </cell>
          <cell r="E164" t="str">
            <v>m</v>
          </cell>
          <cell r="F164">
            <v>300</v>
          </cell>
          <cell r="G164">
            <v>2</v>
          </cell>
        </row>
        <row r="165">
          <cell r="A165" t="str">
            <v>R29</v>
          </cell>
          <cell r="B165" t="str">
            <v>Remanejamento de Canalização de água em PVC, 40mm</v>
          </cell>
          <cell r="C165" t="str">
            <v xml:space="preserve"> </v>
          </cell>
          <cell r="D165" t="str">
            <v xml:space="preserve"> </v>
          </cell>
          <cell r="E165" t="str">
            <v>m</v>
          </cell>
          <cell r="F165">
            <v>440</v>
          </cell>
          <cell r="G165">
            <v>22.79</v>
          </cell>
        </row>
      </sheetData>
      <sheetData sheetId="11" refreshError="1">
        <row r="14">
          <cell r="A14" t="str">
            <v>01.000.00</v>
          </cell>
          <cell r="B14" t="str">
            <v>Desmatamento,destocamento e limpeza de área com árvore até 0,15m</v>
          </cell>
          <cell r="C14" t="str">
            <v>DNER-ES278/97</v>
          </cell>
          <cell r="D14" t="str">
            <v xml:space="preserve"> </v>
          </cell>
          <cell r="E14" t="str">
            <v>m2</v>
          </cell>
          <cell r="F14">
            <v>20000</v>
          </cell>
          <cell r="G14">
            <v>7.0000000000000007E-2</v>
          </cell>
        </row>
        <row r="15">
          <cell r="A15" t="str">
            <v>01.010.00</v>
          </cell>
          <cell r="B15" t="str">
            <v>Desmatamento e destocamento árvores de 0,15m a 0,30m</v>
          </cell>
          <cell r="C15" t="str">
            <v>DNER-ES278/97</v>
          </cell>
          <cell r="D15" t="str">
            <v xml:space="preserve"> </v>
          </cell>
          <cell r="E15" t="str">
            <v>un</v>
          </cell>
          <cell r="F15">
            <v>100</v>
          </cell>
          <cell r="G15">
            <v>8.92</v>
          </cell>
        </row>
        <row r="16">
          <cell r="A16" t="str">
            <v>01.011.00</v>
          </cell>
          <cell r="B16" t="str">
            <v>Desmatamento e destocamento árvores superior a 0,30m</v>
          </cell>
          <cell r="C16" t="str">
            <v>DNER-ES278/97</v>
          </cell>
          <cell r="D16" t="str">
            <v xml:space="preserve"> </v>
          </cell>
          <cell r="E16" t="str">
            <v>un</v>
          </cell>
          <cell r="F16">
            <v>50</v>
          </cell>
          <cell r="G16">
            <v>26.75</v>
          </cell>
        </row>
        <row r="17">
          <cell r="A17" t="str">
            <v>01.100.10</v>
          </cell>
          <cell r="B17" t="str">
            <v>Escavação,carga e transportes de material de 1a categoria DMT= 200 a 400m</v>
          </cell>
          <cell r="C17" t="str">
            <v>DNER-ES280/97</v>
          </cell>
          <cell r="D17" t="str">
            <v xml:space="preserve"> </v>
          </cell>
          <cell r="E17" t="str">
            <v>m3</v>
          </cell>
          <cell r="F17">
            <v>2733</v>
          </cell>
          <cell r="G17">
            <v>1.98</v>
          </cell>
        </row>
        <row r="18">
          <cell r="A18" t="str">
            <v>01.100.14</v>
          </cell>
          <cell r="B18" t="str">
            <v>Escavação,carga e transportes de material de 1a categoria DMT= 1000 a 1200m</v>
          </cell>
          <cell r="C18" t="str">
            <v>DNER-ES280/97</v>
          </cell>
          <cell r="D18" t="str">
            <v xml:space="preserve"> </v>
          </cell>
          <cell r="E18" t="str">
            <v>m3</v>
          </cell>
          <cell r="F18">
            <v>1490</v>
          </cell>
          <cell r="G18">
            <v>2.4</v>
          </cell>
        </row>
        <row r="19">
          <cell r="A19" t="str">
            <v>DER50260</v>
          </cell>
          <cell r="B19" t="str">
            <v>Esc.  Carga e Transp. de mat. 1a cat. c/ CB 5000&lt;DMT&lt;6000m</v>
          </cell>
          <cell r="C19" t="str">
            <v xml:space="preserve"> </v>
          </cell>
          <cell r="D19" t="str">
            <v xml:space="preserve"> </v>
          </cell>
          <cell r="E19" t="str">
            <v>m3</v>
          </cell>
          <cell r="F19">
            <v>7702</v>
          </cell>
          <cell r="G19">
            <v>4.29</v>
          </cell>
        </row>
        <row r="20">
          <cell r="A20" t="str">
            <v>DER50385</v>
          </cell>
          <cell r="B20" t="str">
            <v>Esc.  Carga e Transp. de mat. 1a cat. c/ CB 26000&lt;DMT&lt;28000m</v>
          </cell>
          <cell r="C20" t="str">
            <v xml:space="preserve"> </v>
          </cell>
          <cell r="D20" t="str">
            <v xml:space="preserve"> </v>
          </cell>
          <cell r="E20" t="str">
            <v>m3</v>
          </cell>
          <cell r="F20">
            <v>20309</v>
          </cell>
          <cell r="G20">
            <v>15.02</v>
          </cell>
        </row>
        <row r="21">
          <cell r="A21" t="str">
            <v>01.101.14</v>
          </cell>
          <cell r="B21" t="str">
            <v>Escavação,carga e transportes de material de 2a categoria,c/CB,  DMT 1000 a 1200m</v>
          </cell>
          <cell r="C21" t="str">
            <v>DNER-ES280/97</v>
          </cell>
          <cell r="D21" t="str">
            <v xml:space="preserve"> </v>
          </cell>
          <cell r="E21" t="str">
            <v>m3</v>
          </cell>
          <cell r="F21">
            <v>2985</v>
          </cell>
          <cell r="G21">
            <v>3.49</v>
          </cell>
        </row>
        <row r="22">
          <cell r="A22" t="str">
            <v>DER51250</v>
          </cell>
          <cell r="B22" t="str">
            <v>Escavação,carga e transportes de material de 2a categoria DMT 5000 a 6000m</v>
          </cell>
          <cell r="C22" t="str">
            <v xml:space="preserve"> </v>
          </cell>
          <cell r="D22" t="str">
            <v xml:space="preserve"> </v>
          </cell>
          <cell r="E22" t="str">
            <v>m3</v>
          </cell>
          <cell r="F22">
            <v>5134</v>
          </cell>
          <cell r="G22">
            <v>5.7</v>
          </cell>
        </row>
        <row r="23">
          <cell r="A23" t="str">
            <v>DER52105</v>
          </cell>
          <cell r="B23" t="str">
            <v>Esc. Carga e Transp. de solos moles 2000&lt;DMT&lt;=3000m</v>
          </cell>
          <cell r="C23" t="str">
            <v xml:space="preserve"> </v>
          </cell>
          <cell r="D23" t="str">
            <v xml:space="preserve"> </v>
          </cell>
          <cell r="E23" t="str">
            <v>m3</v>
          </cell>
          <cell r="F23">
            <v>15622</v>
          </cell>
          <cell r="G23">
            <v>5.77</v>
          </cell>
        </row>
        <row r="24">
          <cell r="A24" t="str">
            <v>01.510.00</v>
          </cell>
          <cell r="B24" t="str">
            <v>Compactação de aterros a 95% Proctor Normal</v>
          </cell>
          <cell r="C24" t="str">
            <v>DNER-ES282/97</v>
          </cell>
          <cell r="D24" t="str">
            <v xml:space="preserve"> </v>
          </cell>
          <cell r="E24" t="str">
            <v>m3</v>
          </cell>
          <cell r="F24">
            <v>25992</v>
          </cell>
          <cell r="G24">
            <v>0.79</v>
          </cell>
        </row>
        <row r="25">
          <cell r="A25" t="str">
            <v>01.511.00</v>
          </cell>
          <cell r="B25" t="str">
            <v>Compactação de aterros a 100% Proctor Normal</v>
          </cell>
          <cell r="C25" t="str">
            <v>DNER-ES282/97</v>
          </cell>
          <cell r="D25" t="str">
            <v xml:space="preserve"> </v>
          </cell>
          <cell r="E25" t="str">
            <v>m3</v>
          </cell>
          <cell r="F25">
            <v>2444</v>
          </cell>
          <cell r="G25">
            <v>1.36</v>
          </cell>
        </row>
        <row r="26">
          <cell r="A26" t="str">
            <v>P 10.000.06</v>
          </cell>
          <cell r="B26" t="str">
            <v>Aterro reforçado c/ elementos Terramesh (0,50x1,00x4,00m)(malha 8x10) ou similar</v>
          </cell>
          <cell r="C26" t="str">
            <v xml:space="preserve"> </v>
          </cell>
          <cell r="D26" t="str">
            <v xml:space="preserve"> </v>
          </cell>
          <cell r="E26" t="str">
            <v>un</v>
          </cell>
          <cell r="F26">
            <v>1011</v>
          </cell>
          <cell r="G26">
            <v>321.67</v>
          </cell>
        </row>
        <row r="27">
          <cell r="A27" t="str">
            <v>P 10.000.05</v>
          </cell>
          <cell r="B27" t="str">
            <v>Aterro reforçado c/ elementos Terramesh (1,00x1,00x4,00m)(malha 8x10) ou similar</v>
          </cell>
          <cell r="C27" t="str">
            <v xml:space="preserve"> </v>
          </cell>
          <cell r="D27" t="str">
            <v xml:space="preserve"> </v>
          </cell>
          <cell r="E27" t="str">
            <v>un</v>
          </cell>
          <cell r="F27">
            <v>591</v>
          </cell>
          <cell r="G27">
            <v>414.83</v>
          </cell>
        </row>
        <row r="28">
          <cell r="A28" t="str">
            <v>DER82660</v>
          </cell>
          <cell r="B28" t="str">
            <v>Gabião caixa em PVC c/ h=100cm</v>
          </cell>
          <cell r="C28" t="str">
            <v xml:space="preserve"> </v>
          </cell>
          <cell r="D28" t="str">
            <v xml:space="preserve"> </v>
          </cell>
          <cell r="E28" t="str">
            <v>m3</v>
          </cell>
          <cell r="F28">
            <v>195</v>
          </cell>
          <cell r="G28">
            <v>122.97</v>
          </cell>
        </row>
        <row r="29">
          <cell r="A29" t="str">
            <v>09.517.04</v>
          </cell>
          <cell r="B29" t="str">
            <v>Pedra de mão</v>
          </cell>
          <cell r="C29" t="str">
            <v xml:space="preserve"> </v>
          </cell>
          <cell r="D29" t="str">
            <v xml:space="preserve"> </v>
          </cell>
          <cell r="E29" t="str">
            <v>m3</v>
          </cell>
          <cell r="F29">
            <v>2746</v>
          </cell>
          <cell r="G29">
            <v>11.92</v>
          </cell>
        </row>
        <row r="30">
          <cell r="A30">
            <v>9000032</v>
          </cell>
          <cell r="B30" t="str">
            <v>Manta Geotextil 200g/m2</v>
          </cell>
          <cell r="C30">
            <v>0</v>
          </cell>
          <cell r="D30">
            <v>0</v>
          </cell>
          <cell r="E30" t="str">
            <v>m2</v>
          </cell>
          <cell r="F30">
            <v>4730</v>
          </cell>
          <cell r="G30">
            <v>5.83</v>
          </cell>
        </row>
        <row r="31">
          <cell r="F31" t="str">
            <v>SUB-TOTAL</v>
          </cell>
        </row>
        <row r="33">
          <cell r="B33" t="str">
            <v>PAVIMENTAÇÃO</v>
          </cell>
        </row>
        <row r="34">
          <cell r="A34" t="str">
            <v>02.000.00</v>
          </cell>
          <cell r="B34" t="str">
            <v>Regularização do subleito</v>
          </cell>
          <cell r="C34" t="str">
            <v xml:space="preserve"> </v>
          </cell>
          <cell r="D34" t="str">
            <v xml:space="preserve"> </v>
          </cell>
          <cell r="E34" t="str">
            <v>m2</v>
          </cell>
          <cell r="F34">
            <v>51009</v>
          </cell>
          <cell r="G34">
            <v>0.3</v>
          </cell>
        </row>
        <row r="35">
          <cell r="A35" t="str">
            <v>DER53130</v>
          </cell>
          <cell r="B35" t="str">
            <v>Camada de macadame seco</v>
          </cell>
          <cell r="C35" t="str">
            <v xml:space="preserve"> </v>
          </cell>
          <cell r="D35" t="str">
            <v xml:space="preserve"> </v>
          </cell>
          <cell r="E35" t="str">
            <v>m3</v>
          </cell>
          <cell r="F35">
            <v>10024</v>
          </cell>
          <cell r="G35">
            <v>21.86</v>
          </cell>
        </row>
        <row r="36">
          <cell r="A36" t="str">
            <v>02.230.00</v>
          </cell>
          <cell r="B36" t="str">
            <v>Base brita graduada</v>
          </cell>
          <cell r="C36" t="str">
            <v>DNER-ES303/97</v>
          </cell>
          <cell r="D36" t="str">
            <v xml:space="preserve"> </v>
          </cell>
          <cell r="E36" t="str">
            <v>m3</v>
          </cell>
          <cell r="F36">
            <v>7284</v>
          </cell>
          <cell r="G36">
            <v>28.06</v>
          </cell>
        </row>
        <row r="37">
          <cell r="A37" t="str">
            <v>02.300.00</v>
          </cell>
          <cell r="B37" t="str">
            <v>Imprimação - Fornecimento, transporte e execução</v>
          </cell>
          <cell r="C37" t="str">
            <v>DNER-ES306/97</v>
          </cell>
          <cell r="D37" t="str">
            <v xml:space="preserve"> </v>
          </cell>
          <cell r="E37" t="str">
            <v>m2</v>
          </cell>
          <cell r="F37">
            <v>47887</v>
          </cell>
          <cell r="G37">
            <v>1.1100000000000001</v>
          </cell>
        </row>
        <row r="38">
          <cell r="A38" t="str">
            <v>02.400.00</v>
          </cell>
          <cell r="B38" t="str">
            <v>Pintura de ligação - Fornec., transporte e execução</v>
          </cell>
          <cell r="C38" t="str">
            <v>DNER-ES307/97</v>
          </cell>
          <cell r="D38" t="str">
            <v xml:space="preserve"> </v>
          </cell>
          <cell r="E38" t="str">
            <v>m2</v>
          </cell>
          <cell r="F38">
            <v>124282</v>
          </cell>
          <cell r="G38">
            <v>0.41</v>
          </cell>
        </row>
        <row r="39">
          <cell r="A39" t="str">
            <v>02.540.01</v>
          </cell>
          <cell r="B39" t="str">
            <v>Concreto betuminoso usinado a quente - usina 100/140 t/h</v>
          </cell>
          <cell r="C39" t="str">
            <v>DNER-ES313/97</v>
          </cell>
          <cell r="D39" t="str">
            <v xml:space="preserve"> </v>
          </cell>
          <cell r="E39" t="str">
            <v>t</v>
          </cell>
          <cell r="F39">
            <v>14670.5</v>
          </cell>
          <cell r="G39">
            <v>67.64</v>
          </cell>
        </row>
        <row r="40">
          <cell r="A40" t="str">
            <v>DER82200a</v>
          </cell>
          <cell r="B40" t="str">
            <v>Remoção de camada granular</v>
          </cell>
          <cell r="C40" t="str">
            <v xml:space="preserve"> </v>
          </cell>
          <cell r="D40" t="str">
            <v xml:space="preserve"> </v>
          </cell>
          <cell r="E40" t="str">
            <v>m3</v>
          </cell>
          <cell r="F40">
            <v>546</v>
          </cell>
          <cell r="G40">
            <v>4.67</v>
          </cell>
        </row>
        <row r="41">
          <cell r="A41" t="str">
            <v>DER82200</v>
          </cell>
          <cell r="B41" t="str">
            <v>Remoção de revestimento de CBUQ</v>
          </cell>
          <cell r="C41" t="str">
            <v xml:space="preserve"> </v>
          </cell>
          <cell r="D41" t="str">
            <v xml:space="preserve"> </v>
          </cell>
          <cell r="E41" t="str">
            <v>m3</v>
          </cell>
          <cell r="F41">
            <v>545</v>
          </cell>
          <cell r="G41">
            <v>5.73</v>
          </cell>
        </row>
        <row r="42">
          <cell r="F42" t="str">
            <v>SUB-TOTAL</v>
          </cell>
        </row>
        <row r="44">
          <cell r="B44" t="str">
            <v>DRENAGEM</v>
          </cell>
        </row>
        <row r="45">
          <cell r="A45" t="str">
            <v>04.000.00</v>
          </cell>
          <cell r="B45" t="str">
            <v>Escavação manual em material de 1a categoria</v>
          </cell>
          <cell r="C45" t="str">
            <v xml:space="preserve"> </v>
          </cell>
          <cell r="D45" t="str">
            <v xml:space="preserve"> </v>
          </cell>
          <cell r="E45" t="str">
            <v>m3</v>
          </cell>
          <cell r="F45">
            <v>48</v>
          </cell>
          <cell r="G45">
            <v>17.57</v>
          </cell>
        </row>
        <row r="46">
          <cell r="A46" t="str">
            <v>04.001.00</v>
          </cell>
          <cell r="B46" t="str">
            <v>Escavação mecânica em material de 1a categoria</v>
          </cell>
          <cell r="C46" t="str">
            <v xml:space="preserve"> </v>
          </cell>
          <cell r="D46" t="str">
            <v xml:space="preserve"> </v>
          </cell>
          <cell r="E46" t="str">
            <v>m3</v>
          </cell>
          <cell r="F46">
            <v>1400</v>
          </cell>
          <cell r="G46">
            <v>2.09</v>
          </cell>
        </row>
        <row r="47">
          <cell r="A47" t="str">
            <v>04.001.01</v>
          </cell>
          <cell r="B47" t="str">
            <v>Escavação mecânica,reaterro e compactação (material de 1a categoria)</v>
          </cell>
          <cell r="C47" t="str">
            <v xml:space="preserve"> </v>
          </cell>
          <cell r="D47" t="str">
            <v xml:space="preserve"> </v>
          </cell>
          <cell r="E47" t="str">
            <v>m3</v>
          </cell>
          <cell r="F47">
            <v>912</v>
          </cell>
          <cell r="G47">
            <v>3.03</v>
          </cell>
        </row>
        <row r="48">
          <cell r="A48" t="str">
            <v>04.401.02</v>
          </cell>
          <cell r="B48" t="str">
            <v>Valeta de prot. de aterro c/ revest. vegetal VPA 02</v>
          </cell>
          <cell r="C48" t="str">
            <v xml:space="preserve"> </v>
          </cell>
          <cell r="D48" t="str">
            <v xml:space="preserve"> </v>
          </cell>
          <cell r="E48" t="str">
            <v>m</v>
          </cell>
          <cell r="F48">
            <v>1091</v>
          </cell>
          <cell r="G48">
            <v>24.32</v>
          </cell>
        </row>
        <row r="49">
          <cell r="A49" t="str">
            <v>04.500.06</v>
          </cell>
          <cell r="B49" t="str">
            <v>Dreno longit. profundo p/cortes em solo- DPS 06</v>
          </cell>
          <cell r="C49" t="str">
            <v>DNER-ES292/97</v>
          </cell>
          <cell r="D49" t="str">
            <v xml:space="preserve"> </v>
          </cell>
          <cell r="E49" t="str">
            <v>m</v>
          </cell>
          <cell r="F49">
            <v>627</v>
          </cell>
          <cell r="G49">
            <v>34.94</v>
          </cell>
        </row>
        <row r="50">
          <cell r="A50" t="str">
            <v>04.502.02</v>
          </cell>
          <cell r="B50" t="str">
            <v>Boca de saída p/ dreno longit. profundo- BSD 02</v>
          </cell>
          <cell r="C50" t="str">
            <v xml:space="preserve"> </v>
          </cell>
          <cell r="D50" t="str">
            <v xml:space="preserve"> </v>
          </cell>
          <cell r="E50" t="str">
            <v>un</v>
          </cell>
          <cell r="F50">
            <v>6</v>
          </cell>
          <cell r="G50">
            <v>49.08</v>
          </cell>
        </row>
        <row r="51">
          <cell r="A51" t="str">
            <v>04.510.03</v>
          </cell>
          <cell r="B51" t="str">
            <v>Dreno sub- superficial- DSS 03</v>
          </cell>
          <cell r="C51" t="str">
            <v>DNER-ES294/97</v>
          </cell>
          <cell r="D51" t="str">
            <v xml:space="preserve"> </v>
          </cell>
          <cell r="E51" t="str">
            <v>m</v>
          </cell>
          <cell r="F51">
            <v>1662</v>
          </cell>
          <cell r="G51">
            <v>3.71</v>
          </cell>
        </row>
        <row r="52">
          <cell r="A52" t="str">
            <v>04.511.01</v>
          </cell>
          <cell r="B52" t="str">
            <v>Boca de saída p/ dreno sub-superficial-BSD 03</v>
          </cell>
          <cell r="C52" t="str">
            <v xml:space="preserve"> </v>
          </cell>
          <cell r="D52" t="str">
            <v xml:space="preserve"> </v>
          </cell>
          <cell r="E52" t="str">
            <v>un</v>
          </cell>
          <cell r="F52">
            <v>8</v>
          </cell>
          <cell r="G52">
            <v>20.86</v>
          </cell>
        </row>
        <row r="53">
          <cell r="A53" t="str">
            <v>04.900.21</v>
          </cell>
          <cell r="B53" t="str">
            <v>Sarjeta de cant. central de concreto-SCC 01</v>
          </cell>
          <cell r="C53" t="str">
            <v>DNER-ES288/97</v>
          </cell>
          <cell r="D53" t="str">
            <v xml:space="preserve"> </v>
          </cell>
          <cell r="E53" t="str">
            <v>m</v>
          </cell>
          <cell r="F53">
            <v>822</v>
          </cell>
          <cell r="G53">
            <v>13.85</v>
          </cell>
        </row>
        <row r="54">
          <cell r="A54" t="str">
            <v>04.910.05</v>
          </cell>
          <cell r="B54" t="str">
            <v>Meio-fio de concreto-MFC 05</v>
          </cell>
          <cell r="C54" t="str">
            <v>DNER-ES290/97</v>
          </cell>
          <cell r="D54" t="str">
            <v xml:space="preserve"> </v>
          </cell>
          <cell r="E54" t="str">
            <v>m</v>
          </cell>
          <cell r="F54">
            <v>1758</v>
          </cell>
          <cell r="G54">
            <v>10.54</v>
          </cell>
        </row>
        <row r="55">
          <cell r="A55" t="str">
            <v>DER78150a</v>
          </cell>
          <cell r="B55" t="str">
            <v>Caixa coletora de sarjeta - CCS, D=60cm E H=1,5m</v>
          </cell>
          <cell r="C55" t="str">
            <v xml:space="preserve"> </v>
          </cell>
          <cell r="D55" t="str">
            <v xml:space="preserve"> </v>
          </cell>
          <cell r="E55" t="str">
            <v>un</v>
          </cell>
          <cell r="F55">
            <v>1</v>
          </cell>
          <cell r="G55">
            <v>500.45</v>
          </cell>
        </row>
        <row r="56">
          <cell r="A56" t="str">
            <v>04.930.01</v>
          </cell>
          <cell r="B56" t="str">
            <v>Caixa coletora de sarjeta-CCS 01</v>
          </cell>
          <cell r="C56" t="str">
            <v>DNER-ES287/97</v>
          </cell>
          <cell r="D56" t="str">
            <v xml:space="preserve"> </v>
          </cell>
          <cell r="E56" t="str">
            <v>un</v>
          </cell>
          <cell r="F56">
            <v>3</v>
          </cell>
          <cell r="G56">
            <v>568.85</v>
          </cell>
        </row>
        <row r="57">
          <cell r="A57" t="str">
            <v>04.930.05</v>
          </cell>
          <cell r="B57" t="str">
            <v>Caixa coletora de sarjeta-CCS 05</v>
          </cell>
          <cell r="C57" t="str">
            <v>DNER-ES287/97</v>
          </cell>
          <cell r="D57" t="str">
            <v xml:space="preserve"> </v>
          </cell>
          <cell r="E57" t="str">
            <v>un</v>
          </cell>
          <cell r="F57">
            <v>2</v>
          </cell>
          <cell r="G57">
            <v>715.16</v>
          </cell>
        </row>
        <row r="58">
          <cell r="A58" t="str">
            <v>04.930.11</v>
          </cell>
          <cell r="B58" t="str">
            <v>Caixa coletora de sarjeta-CCS 11</v>
          </cell>
          <cell r="C58" t="str">
            <v>DNER-ES287/97</v>
          </cell>
          <cell r="D58" t="str">
            <v xml:space="preserve"> </v>
          </cell>
          <cell r="E58" t="str">
            <v>un</v>
          </cell>
          <cell r="F58">
            <v>2</v>
          </cell>
          <cell r="G58">
            <v>832.67</v>
          </cell>
        </row>
        <row r="59">
          <cell r="A59" t="str">
            <v>04.950.02</v>
          </cell>
          <cell r="B59" t="str">
            <v>Dissipador de energia- DES 02</v>
          </cell>
          <cell r="C59" t="str">
            <v>DNER-ES283/97</v>
          </cell>
          <cell r="D59" t="str">
            <v xml:space="preserve"> </v>
          </cell>
          <cell r="E59" t="str">
            <v>un</v>
          </cell>
          <cell r="F59">
            <v>1</v>
          </cell>
          <cell r="G59">
            <v>110.58</v>
          </cell>
        </row>
        <row r="60">
          <cell r="A60" t="str">
            <v>04.960.01</v>
          </cell>
          <cell r="B60" t="str">
            <v>Boca de lobo simples c/ grelha de concreto-BLS 01</v>
          </cell>
          <cell r="C60" t="str">
            <v xml:space="preserve"> </v>
          </cell>
          <cell r="D60" t="str">
            <v xml:space="preserve"> </v>
          </cell>
          <cell r="E60" t="str">
            <v>un</v>
          </cell>
          <cell r="F60">
            <v>10</v>
          </cell>
          <cell r="G60">
            <v>203.51</v>
          </cell>
        </row>
        <row r="61">
          <cell r="A61" t="str">
            <v>04.960.02</v>
          </cell>
          <cell r="B61" t="str">
            <v>Boca de lobo simples c/ grelha de concreto-BLS 02</v>
          </cell>
          <cell r="C61" t="str">
            <v xml:space="preserve"> </v>
          </cell>
          <cell r="D61" t="str">
            <v xml:space="preserve"> </v>
          </cell>
          <cell r="E61" t="str">
            <v>un</v>
          </cell>
          <cell r="F61">
            <v>4</v>
          </cell>
          <cell r="G61">
            <v>257.83999999999997</v>
          </cell>
        </row>
        <row r="62">
          <cell r="A62" t="str">
            <v>04.960.03</v>
          </cell>
          <cell r="B62" t="str">
            <v>Boca de lobo simples c/ grelha de concreto-BLS 03</v>
          </cell>
          <cell r="C62" t="str">
            <v xml:space="preserve"> </v>
          </cell>
          <cell r="D62" t="str">
            <v xml:space="preserve"> </v>
          </cell>
          <cell r="E62" t="str">
            <v>un</v>
          </cell>
          <cell r="F62">
            <v>2</v>
          </cell>
          <cell r="G62">
            <v>312.23</v>
          </cell>
        </row>
        <row r="63">
          <cell r="A63" t="str">
            <v>04.962.04</v>
          </cell>
          <cell r="B63" t="str">
            <v>Caixa de ligação e passagem- CLP 04</v>
          </cell>
          <cell r="C63" t="str">
            <v>DNER-ES287/97</v>
          </cell>
          <cell r="D63" t="str">
            <v xml:space="preserve"> </v>
          </cell>
          <cell r="E63" t="str">
            <v>un</v>
          </cell>
          <cell r="F63">
            <v>1</v>
          </cell>
          <cell r="G63">
            <v>645.97</v>
          </cell>
        </row>
        <row r="64">
          <cell r="A64" t="str">
            <v>04.963.01</v>
          </cell>
          <cell r="B64" t="str">
            <v>Poço de visita- PVI 01</v>
          </cell>
          <cell r="C64" t="str">
            <v xml:space="preserve"> </v>
          </cell>
          <cell r="D64" t="str">
            <v xml:space="preserve"> </v>
          </cell>
          <cell r="E64" t="str">
            <v>un</v>
          </cell>
          <cell r="F64">
            <v>1</v>
          </cell>
          <cell r="G64">
            <v>493.1</v>
          </cell>
        </row>
        <row r="65">
          <cell r="A65" t="str">
            <v>P 04.100.07</v>
          </cell>
          <cell r="B65" t="str">
            <v>Execução de galerias D=0,40 c/ lastro de brita</v>
          </cell>
          <cell r="C65" t="str">
            <v xml:space="preserve"> </v>
          </cell>
          <cell r="D65" t="str">
            <v xml:space="preserve"> </v>
          </cell>
          <cell r="E65" t="str">
            <v>m</v>
          </cell>
          <cell r="F65">
            <v>102</v>
          </cell>
          <cell r="G65">
            <v>41.68</v>
          </cell>
        </row>
        <row r="66">
          <cell r="A66" t="str">
            <v>P 04.100.09</v>
          </cell>
          <cell r="B66" t="str">
            <v>Execução de galerias D=0,60 c/ lastro de brita</v>
          </cell>
          <cell r="C66" t="str">
            <v xml:space="preserve"> </v>
          </cell>
          <cell r="D66" t="str">
            <v xml:space="preserve"> </v>
          </cell>
          <cell r="E66" t="str">
            <v>m</v>
          </cell>
          <cell r="F66">
            <v>124</v>
          </cell>
          <cell r="G66">
            <v>100.67</v>
          </cell>
        </row>
        <row r="67">
          <cell r="A67" t="str">
            <v>P 04.100.10</v>
          </cell>
          <cell r="B67" t="str">
            <v>Execução de galerias D=0,60 c/ lastro de concreto</v>
          </cell>
          <cell r="C67" t="str">
            <v xml:space="preserve"> </v>
          </cell>
          <cell r="D67" t="str">
            <v xml:space="preserve"> </v>
          </cell>
          <cell r="E67" t="str">
            <v>m</v>
          </cell>
          <cell r="F67">
            <v>37</v>
          </cell>
          <cell r="G67">
            <v>131.66</v>
          </cell>
        </row>
        <row r="68">
          <cell r="A68" t="str">
            <v>04.101.01</v>
          </cell>
          <cell r="B68" t="str">
            <v>Boca de BSTC D=0.60m-normal</v>
          </cell>
          <cell r="C68" t="str">
            <v>DNER-ES284/97</v>
          </cell>
          <cell r="D68" t="str">
            <v xml:space="preserve"> </v>
          </cell>
          <cell r="E68" t="str">
            <v>un</v>
          </cell>
          <cell r="F68">
            <v>2</v>
          </cell>
          <cell r="G68">
            <v>299.62</v>
          </cell>
        </row>
        <row r="69">
          <cell r="A69" t="str">
            <v>P04.901.43</v>
          </cell>
          <cell r="B69" t="str">
            <v>Canaleta c/ grelha de concreto</v>
          </cell>
          <cell r="C69" t="str">
            <v xml:space="preserve"> </v>
          </cell>
          <cell r="D69" t="str">
            <v xml:space="preserve"> </v>
          </cell>
          <cell r="E69" t="str">
            <v>m</v>
          </cell>
          <cell r="F69">
            <v>297</v>
          </cell>
          <cell r="G69">
            <v>77.42</v>
          </cell>
        </row>
        <row r="70">
          <cell r="A70" t="str">
            <v>P.04.100.18</v>
          </cell>
          <cell r="B70" t="str">
            <v>Caixa coletora de canaleta c/ H=2,00m</v>
          </cell>
          <cell r="C70" t="str">
            <v xml:space="preserve"> </v>
          </cell>
          <cell r="D70" t="str">
            <v xml:space="preserve"> </v>
          </cell>
          <cell r="E70" t="str">
            <v>un</v>
          </cell>
          <cell r="F70">
            <v>1</v>
          </cell>
          <cell r="G70">
            <v>676.37</v>
          </cell>
        </row>
        <row r="71">
          <cell r="F71" t="str">
            <v>SUB-TOTAL</v>
          </cell>
        </row>
        <row r="73">
          <cell r="B73" t="str">
            <v>OBRAS DE ARTE ESPECIAIS</v>
          </cell>
        </row>
        <row r="74">
          <cell r="B74" t="str">
            <v>(Quatro tabuleiros)</v>
          </cell>
        </row>
        <row r="75">
          <cell r="B75" t="str">
            <v>Infra e Mesoestrutura</v>
          </cell>
        </row>
        <row r="76">
          <cell r="A76" t="str">
            <v>DER90150</v>
          </cell>
          <cell r="B76" t="str">
            <v>Escavação em tubulão a céu aberto em material de 1ªcateg.</v>
          </cell>
          <cell r="C76" t="str">
            <v xml:space="preserve"> </v>
          </cell>
          <cell r="D76" t="str">
            <v xml:space="preserve"> </v>
          </cell>
          <cell r="E76" t="str">
            <v>m3</v>
          </cell>
          <cell r="F76">
            <v>1</v>
          </cell>
          <cell r="G76">
            <v>184.89</v>
          </cell>
        </row>
        <row r="77">
          <cell r="A77" t="str">
            <v>DER90160</v>
          </cell>
          <cell r="B77" t="str">
            <v>Escavação em tubulão a céu aberto em material de 3ªcateg.</v>
          </cell>
          <cell r="C77" t="str">
            <v xml:space="preserve"> </v>
          </cell>
          <cell r="D77" t="str">
            <v xml:space="preserve"> </v>
          </cell>
          <cell r="E77" t="str">
            <v>m3</v>
          </cell>
          <cell r="F77">
            <v>1</v>
          </cell>
          <cell r="G77">
            <v>640.85</v>
          </cell>
        </row>
        <row r="78">
          <cell r="A78" t="str">
            <v>DER90170</v>
          </cell>
          <cell r="B78" t="str">
            <v>Escavação em tubulão sob ar comprimido em material de 1ªcateg.</v>
          </cell>
          <cell r="C78" t="str">
            <v xml:space="preserve"> </v>
          </cell>
          <cell r="D78" t="str">
            <v xml:space="preserve"> </v>
          </cell>
          <cell r="E78" t="str">
            <v>m3</v>
          </cell>
          <cell r="F78">
            <v>140</v>
          </cell>
          <cell r="G78">
            <v>742.04</v>
          </cell>
        </row>
        <row r="79">
          <cell r="A79" t="str">
            <v>DER90180</v>
          </cell>
          <cell r="B79" t="str">
            <v>Escavação em tubulão sob ar comprimido em material de 3ªcateg.</v>
          </cell>
          <cell r="C79" t="str">
            <v xml:space="preserve"> </v>
          </cell>
          <cell r="D79" t="str">
            <v xml:space="preserve"> </v>
          </cell>
          <cell r="E79" t="str">
            <v>m3</v>
          </cell>
          <cell r="F79">
            <v>82</v>
          </cell>
          <cell r="G79">
            <v>1154.25</v>
          </cell>
        </row>
        <row r="80">
          <cell r="A80" t="str">
            <v>03.371.01</v>
          </cell>
          <cell r="B80" t="str">
            <v>Formas de placa compensada resinada</v>
          </cell>
          <cell r="C80" t="str">
            <v xml:space="preserve"> </v>
          </cell>
          <cell r="D80" t="str">
            <v xml:space="preserve"> </v>
          </cell>
          <cell r="E80" t="str">
            <v>m2</v>
          </cell>
          <cell r="F80">
            <v>879</v>
          </cell>
          <cell r="G80">
            <v>21.86</v>
          </cell>
        </row>
        <row r="81">
          <cell r="A81" t="str">
            <v>03.353.00</v>
          </cell>
          <cell r="B81" t="str">
            <v>Forn., preparo e colocação nas formas, de aço CA-50</v>
          </cell>
          <cell r="C81" t="str">
            <v xml:space="preserve"> </v>
          </cell>
          <cell r="D81" t="str">
            <v xml:space="preserve"> </v>
          </cell>
          <cell r="E81" t="str">
            <v>kg</v>
          </cell>
          <cell r="F81">
            <v>11438</v>
          </cell>
          <cell r="G81">
            <v>2.59</v>
          </cell>
        </row>
        <row r="82">
          <cell r="A82" t="str">
            <v>P 03.327.01</v>
          </cell>
          <cell r="B82" t="str">
            <v xml:space="preserve">Concreto fck= 25 MPa-contr. raz. uso ger. </v>
          </cell>
          <cell r="C82" t="str">
            <v xml:space="preserve"> </v>
          </cell>
          <cell r="D82" t="str">
            <v xml:space="preserve"> </v>
          </cell>
          <cell r="E82" t="str">
            <v>m3</v>
          </cell>
          <cell r="F82">
            <v>266</v>
          </cell>
          <cell r="G82">
            <v>163.22</v>
          </cell>
        </row>
        <row r="83">
          <cell r="B83" t="str">
            <v>Superestrutura</v>
          </cell>
        </row>
        <row r="84">
          <cell r="A84" t="str">
            <v>03.371.02</v>
          </cell>
          <cell r="B84" t="str">
            <v>Formas de placa compensada plastificada</v>
          </cell>
          <cell r="C84" t="str">
            <v xml:space="preserve"> </v>
          </cell>
          <cell r="D84" t="str">
            <v xml:space="preserve"> </v>
          </cell>
          <cell r="E84" t="str">
            <v>m2</v>
          </cell>
          <cell r="F84">
            <v>5127</v>
          </cell>
          <cell r="G84">
            <v>30.76</v>
          </cell>
        </row>
        <row r="85">
          <cell r="A85" t="str">
            <v>03.353.00</v>
          </cell>
          <cell r="B85" t="str">
            <v>Forn., preparo e colocação nas formas, de aço CA-50</v>
          </cell>
          <cell r="C85" t="str">
            <v xml:space="preserve"> </v>
          </cell>
          <cell r="D85" t="str">
            <v xml:space="preserve"> </v>
          </cell>
          <cell r="E85" t="str">
            <v>kg</v>
          </cell>
          <cell r="F85">
            <v>143680</v>
          </cell>
          <cell r="G85">
            <v>2.59</v>
          </cell>
        </row>
        <row r="86">
          <cell r="A86" t="str">
            <v>OAE17</v>
          </cell>
          <cell r="B86" t="str">
            <v>Transporte e lançamento de pré-lages</v>
          </cell>
          <cell r="C86" t="str">
            <v xml:space="preserve"> </v>
          </cell>
          <cell r="D86" t="str">
            <v xml:space="preserve"> </v>
          </cell>
          <cell r="E86" t="str">
            <v>un</v>
          </cell>
          <cell r="F86">
            <v>1368</v>
          </cell>
          <cell r="G86">
            <v>23.47</v>
          </cell>
        </row>
        <row r="87">
          <cell r="A87" t="str">
            <v>OAE18</v>
          </cell>
          <cell r="B87" t="str">
            <v>Transporte e lançamento de vigas pré-moldadas</v>
          </cell>
          <cell r="C87" t="str">
            <v xml:space="preserve"> </v>
          </cell>
          <cell r="D87" t="str">
            <v xml:space="preserve"> </v>
          </cell>
          <cell r="E87" t="str">
            <v>un</v>
          </cell>
          <cell r="F87">
            <v>80</v>
          </cell>
          <cell r="G87">
            <v>1281.27</v>
          </cell>
        </row>
        <row r="88">
          <cell r="A88" t="str">
            <v>03.330.00</v>
          </cell>
          <cell r="B88" t="str">
            <v>Concreto fck= 35 MPa-contr. raz. uso ger.</v>
          </cell>
          <cell r="C88" t="str">
            <v xml:space="preserve"> </v>
          </cell>
          <cell r="D88" t="str">
            <v xml:space="preserve"> </v>
          </cell>
          <cell r="E88" t="str">
            <v>m3</v>
          </cell>
          <cell r="F88">
            <v>755</v>
          </cell>
          <cell r="G88">
            <v>166.78</v>
          </cell>
        </row>
        <row r="89">
          <cell r="B89" t="str">
            <v>Diversos</v>
          </cell>
        </row>
        <row r="90">
          <cell r="B90" t="str">
            <v>Barreiras de segurança (C.A.) Tipo New Jersey (312 m)</v>
          </cell>
        </row>
        <row r="91">
          <cell r="A91" t="str">
            <v>03.371.01</v>
          </cell>
          <cell r="B91" t="str">
            <v>Formas de placa compensada resinada</v>
          </cell>
          <cell r="C91" t="str">
            <v xml:space="preserve"> </v>
          </cell>
          <cell r="D91" t="str">
            <v xml:space="preserve"> </v>
          </cell>
          <cell r="E91" t="str">
            <v>m2</v>
          </cell>
          <cell r="F91">
            <v>561</v>
          </cell>
          <cell r="G91">
            <v>21.86</v>
          </cell>
        </row>
        <row r="92">
          <cell r="A92" t="str">
            <v>03.353.00</v>
          </cell>
          <cell r="B92" t="str">
            <v>Forn., preparo e colocação nas formas, de aço CA-50</v>
          </cell>
          <cell r="C92" t="str">
            <v xml:space="preserve"> </v>
          </cell>
          <cell r="D92" t="str">
            <v xml:space="preserve"> </v>
          </cell>
          <cell r="E92" t="str">
            <v>kg</v>
          </cell>
          <cell r="F92">
            <v>4656</v>
          </cell>
          <cell r="G92">
            <v>2.59</v>
          </cell>
        </row>
        <row r="93">
          <cell r="A93" t="str">
            <v>P 03.327.01</v>
          </cell>
          <cell r="B93" t="str">
            <v xml:space="preserve">Concreto fck= 25 MPa-contr. raz. uso ger. </v>
          </cell>
          <cell r="C93" t="str">
            <v xml:space="preserve"> </v>
          </cell>
          <cell r="D93" t="str">
            <v xml:space="preserve"> </v>
          </cell>
          <cell r="E93" t="str">
            <v>m3</v>
          </cell>
          <cell r="F93">
            <v>72</v>
          </cell>
          <cell r="G93">
            <v>163.22</v>
          </cell>
        </row>
        <row r="94">
          <cell r="B94" t="str">
            <v>Placas de aproximação( 08 unidades)</v>
          </cell>
        </row>
        <row r="95">
          <cell r="A95" t="str">
            <v>03.371.00</v>
          </cell>
          <cell r="B95" t="str">
            <v>Formas de madeira compensada</v>
          </cell>
          <cell r="C95" t="str">
            <v xml:space="preserve"> </v>
          </cell>
          <cell r="D95" t="str">
            <v xml:space="preserve"> </v>
          </cell>
          <cell r="E95" t="str">
            <v>m2</v>
          </cell>
          <cell r="F95">
            <v>73</v>
          </cell>
          <cell r="G95">
            <v>21.86</v>
          </cell>
        </row>
        <row r="96">
          <cell r="A96" t="str">
            <v>03.353.00</v>
          </cell>
          <cell r="B96" t="str">
            <v>Forn., preparo e colocação nas formas, de aço CA-50</v>
          </cell>
          <cell r="C96" t="str">
            <v xml:space="preserve"> </v>
          </cell>
          <cell r="D96" t="str">
            <v xml:space="preserve"> </v>
          </cell>
          <cell r="E96" t="str">
            <v>kg</v>
          </cell>
          <cell r="F96">
            <v>7432</v>
          </cell>
          <cell r="G96">
            <v>2.59</v>
          </cell>
        </row>
        <row r="97">
          <cell r="A97" t="str">
            <v>P 03.327.01</v>
          </cell>
          <cell r="B97" t="str">
            <v xml:space="preserve">Concreto fck= 25 MPa-contr. raz. uso ger. </v>
          </cell>
          <cell r="C97" t="str">
            <v xml:space="preserve"> </v>
          </cell>
          <cell r="D97" t="str">
            <v xml:space="preserve"> </v>
          </cell>
          <cell r="E97" t="str">
            <v>m3</v>
          </cell>
          <cell r="F97">
            <v>108</v>
          </cell>
          <cell r="G97">
            <v>163.22</v>
          </cell>
        </row>
        <row r="98">
          <cell r="B98" t="str">
            <v>Drenos</v>
          </cell>
        </row>
        <row r="99">
          <cell r="A99" t="str">
            <v>P 03.991.01f</v>
          </cell>
          <cell r="B99" t="str">
            <v>Dreno de FF D= 150 mm x 400mm</v>
          </cell>
          <cell r="C99" t="str">
            <v xml:space="preserve"> </v>
          </cell>
          <cell r="D99" t="str">
            <v xml:space="preserve"> </v>
          </cell>
          <cell r="E99" t="str">
            <v>un</v>
          </cell>
          <cell r="F99">
            <v>36</v>
          </cell>
          <cell r="G99">
            <v>20.37</v>
          </cell>
        </row>
        <row r="100">
          <cell r="F100" t="str">
            <v>SUB-TOTAL</v>
          </cell>
        </row>
        <row r="101">
          <cell r="B101" t="str">
            <v>OBRAS COMPLEMENTARES</v>
          </cell>
        </row>
        <row r="102">
          <cell r="A102" t="str">
            <v>05.100.00</v>
          </cell>
          <cell r="B102" t="str">
            <v>Enleivamento</v>
          </cell>
          <cell r="C102" t="str">
            <v>DNER-ES341/97</v>
          </cell>
          <cell r="D102" t="str">
            <v xml:space="preserve"> </v>
          </cell>
          <cell r="E102" t="str">
            <v>m2</v>
          </cell>
          <cell r="F102">
            <v>26014</v>
          </cell>
          <cell r="G102">
            <v>2.06</v>
          </cell>
        </row>
        <row r="103">
          <cell r="A103" t="str">
            <v>DER53460a</v>
          </cell>
          <cell r="B103" t="str">
            <v>Calçamento com briquetes de 6 cm</v>
          </cell>
          <cell r="C103" t="str">
            <v xml:space="preserve"> </v>
          </cell>
          <cell r="D103" t="str">
            <v xml:space="preserve"> </v>
          </cell>
          <cell r="E103" t="str">
            <v>m2</v>
          </cell>
          <cell r="F103">
            <v>1100</v>
          </cell>
          <cell r="G103">
            <v>20.48</v>
          </cell>
        </row>
        <row r="104">
          <cell r="A104" t="str">
            <v>P 05.100.01</v>
          </cell>
          <cell r="B104" t="str">
            <v>Fornecimento e plantio de lírio amarelo</v>
          </cell>
          <cell r="C104" t="str">
            <v xml:space="preserve"> </v>
          </cell>
          <cell r="D104" t="str">
            <v xml:space="preserve"> </v>
          </cell>
          <cell r="E104" t="str">
            <v>m2</v>
          </cell>
          <cell r="F104">
            <v>146</v>
          </cell>
          <cell r="G104">
            <v>14.14</v>
          </cell>
        </row>
        <row r="105">
          <cell r="A105" t="str">
            <v>P 05.100.02</v>
          </cell>
          <cell r="B105" t="str">
            <v>Fornecimento e plantio de árvore selecionada</v>
          </cell>
          <cell r="C105" t="str">
            <v xml:space="preserve"> </v>
          </cell>
          <cell r="D105" t="str">
            <v xml:space="preserve"> </v>
          </cell>
          <cell r="E105" t="str">
            <v>un</v>
          </cell>
          <cell r="F105">
            <v>130</v>
          </cell>
          <cell r="G105">
            <v>6.02</v>
          </cell>
        </row>
        <row r="106">
          <cell r="A106" t="str">
            <v>05.102.00</v>
          </cell>
          <cell r="B106" t="str">
            <v>Hidrossemeadura</v>
          </cell>
          <cell r="C106" t="str">
            <v>DNER-ES341/97</v>
          </cell>
          <cell r="D106" t="str">
            <v xml:space="preserve"> </v>
          </cell>
          <cell r="E106" t="str">
            <v>m2</v>
          </cell>
          <cell r="F106">
            <v>6318</v>
          </cell>
          <cell r="G106">
            <v>0.49</v>
          </cell>
        </row>
        <row r="107">
          <cell r="A107" t="str">
            <v>DER81950</v>
          </cell>
          <cell r="B107" t="str">
            <v>Calçada em lastro de brita c/revestimento em concreto</v>
          </cell>
          <cell r="C107" t="str">
            <v xml:space="preserve"> </v>
          </cell>
          <cell r="D107" t="str">
            <v xml:space="preserve"> </v>
          </cell>
          <cell r="E107" t="str">
            <v>m2</v>
          </cell>
          <cell r="F107">
            <v>1400</v>
          </cell>
          <cell r="G107">
            <v>8.94</v>
          </cell>
        </row>
        <row r="108">
          <cell r="A108" t="str">
            <v>P 06.030.00</v>
          </cell>
          <cell r="B108" t="str">
            <v>Barreira de segurança simples</v>
          </cell>
          <cell r="C108" t="str">
            <v xml:space="preserve"> </v>
          </cell>
          <cell r="D108" t="str">
            <v xml:space="preserve"> </v>
          </cell>
          <cell r="E108" t="str">
            <v>m</v>
          </cell>
          <cell r="F108">
            <v>492</v>
          </cell>
          <cell r="G108">
            <v>52.16</v>
          </cell>
        </row>
        <row r="109">
          <cell r="A109" t="str">
            <v>PI 01</v>
          </cell>
          <cell r="B109" t="str">
            <v>Poste de aço galv. a fogo, c/ 20,0m de alt. p/ instal. tipo engastado</v>
          </cell>
          <cell r="C109" t="str">
            <v xml:space="preserve"> </v>
          </cell>
          <cell r="D109" t="str">
            <v xml:space="preserve"> </v>
          </cell>
          <cell r="E109" t="str">
            <v>un</v>
          </cell>
          <cell r="F109">
            <v>10</v>
          </cell>
          <cell r="G109">
            <v>2662.25</v>
          </cell>
        </row>
        <row r="110">
          <cell r="A110" t="str">
            <v>PI 04</v>
          </cell>
          <cell r="B110" t="str">
            <v xml:space="preserve">Luminária p/ iluminação pública ref.SRC-612 da Philips ou similar </v>
          </cell>
          <cell r="C110" t="str">
            <v xml:space="preserve"> </v>
          </cell>
          <cell r="D110" t="str">
            <v xml:space="preserve"> </v>
          </cell>
          <cell r="E110" t="str">
            <v>un</v>
          </cell>
          <cell r="F110">
            <v>20</v>
          </cell>
          <cell r="G110">
            <v>425.5</v>
          </cell>
        </row>
        <row r="111">
          <cell r="A111" t="str">
            <v>PI 07</v>
          </cell>
          <cell r="B111" t="str">
            <v>Suporte p/ luminária tipo ZGP402 da Philips ou similar</v>
          </cell>
          <cell r="C111" t="str">
            <v xml:space="preserve"> </v>
          </cell>
          <cell r="D111" t="str">
            <v xml:space="preserve"> </v>
          </cell>
          <cell r="E111" t="str">
            <v>un</v>
          </cell>
          <cell r="F111">
            <v>10</v>
          </cell>
          <cell r="G111">
            <v>100</v>
          </cell>
        </row>
        <row r="112">
          <cell r="A112" t="str">
            <v>PI 09</v>
          </cell>
          <cell r="B112" t="str">
            <v>Lâmpada a vapor de sódio 400W, alta pressão, base E40</v>
          </cell>
          <cell r="C112" t="str">
            <v xml:space="preserve"> </v>
          </cell>
          <cell r="D112" t="str">
            <v xml:space="preserve"> </v>
          </cell>
          <cell r="E112" t="str">
            <v>un</v>
          </cell>
          <cell r="F112">
            <v>20</v>
          </cell>
          <cell r="G112">
            <v>33.35</v>
          </cell>
        </row>
        <row r="113">
          <cell r="A113" t="str">
            <v>PI 10</v>
          </cell>
          <cell r="B113" t="str">
            <v>Lâmpada a vapor de mercúrio 250W, alta pressão, base E40</v>
          </cell>
          <cell r="C113" t="str">
            <v xml:space="preserve"> </v>
          </cell>
          <cell r="D113" t="str">
            <v xml:space="preserve"> </v>
          </cell>
          <cell r="E113" t="str">
            <v>un</v>
          </cell>
          <cell r="F113">
            <v>17</v>
          </cell>
          <cell r="G113">
            <v>28.75</v>
          </cell>
        </row>
        <row r="114">
          <cell r="A114" t="str">
            <v>PI 22</v>
          </cell>
          <cell r="B114" t="str">
            <v>Base completa com fusível Diazed, 6A, retardado, incluíndo tampa, anel de proteção e ajuste</v>
          </cell>
          <cell r="C114" t="str">
            <v xml:space="preserve"> </v>
          </cell>
          <cell r="D114" t="str">
            <v xml:space="preserve"> </v>
          </cell>
          <cell r="E114" t="str">
            <v>un</v>
          </cell>
          <cell r="F114">
            <v>29</v>
          </cell>
          <cell r="G114">
            <v>8.6300000000000008</v>
          </cell>
        </row>
        <row r="115">
          <cell r="A115" t="str">
            <v>PI 23</v>
          </cell>
          <cell r="B115" t="str">
            <v>Contator tripolar a seco, p/ corrente alternada - 55 A, para uso em rede 380/220V - 60Hz</v>
          </cell>
          <cell r="C115" t="str">
            <v xml:space="preserve"> </v>
          </cell>
          <cell r="D115" t="str">
            <v xml:space="preserve"> </v>
          </cell>
          <cell r="E115" t="str">
            <v>un</v>
          </cell>
          <cell r="F115">
            <v>5</v>
          </cell>
          <cell r="G115">
            <v>234.6</v>
          </cell>
        </row>
        <row r="116">
          <cell r="A116" t="str">
            <v>PI 24</v>
          </cell>
          <cell r="B116" t="str">
            <v>Fita elétrica auto fusão a base de borracha EPR</v>
          </cell>
          <cell r="C116" t="str">
            <v xml:space="preserve"> </v>
          </cell>
          <cell r="D116" t="str">
            <v xml:space="preserve"> </v>
          </cell>
          <cell r="E116" t="str">
            <v>un</v>
          </cell>
          <cell r="F116">
            <v>5</v>
          </cell>
          <cell r="G116">
            <v>6.39</v>
          </cell>
        </row>
        <row r="117">
          <cell r="A117" t="str">
            <v>PI 25</v>
          </cell>
          <cell r="B117" t="str">
            <v>Fita adesiva plástica isolante</v>
          </cell>
          <cell r="C117" t="str">
            <v xml:space="preserve"> </v>
          </cell>
          <cell r="D117" t="str">
            <v xml:space="preserve"> </v>
          </cell>
          <cell r="E117" t="str">
            <v>un</v>
          </cell>
          <cell r="F117">
            <v>5</v>
          </cell>
          <cell r="G117">
            <v>3.84</v>
          </cell>
        </row>
        <row r="118">
          <cell r="A118" t="str">
            <v>PI 26</v>
          </cell>
          <cell r="B118" t="str">
            <v>Relé fotoelétrico c/ suporte para fixação galv. com furo 18mm</v>
          </cell>
          <cell r="C118" t="str">
            <v xml:space="preserve"> </v>
          </cell>
          <cell r="D118" t="str">
            <v xml:space="preserve"> </v>
          </cell>
          <cell r="E118" t="str">
            <v>un</v>
          </cell>
          <cell r="F118">
            <v>5</v>
          </cell>
          <cell r="G118">
            <v>11.5</v>
          </cell>
        </row>
        <row r="119">
          <cell r="A119" t="str">
            <v>PI 27</v>
          </cell>
          <cell r="B119" t="str">
            <v>Cabo isolado p/ 1000V, bitola 35mm²</v>
          </cell>
          <cell r="C119" t="str">
            <v xml:space="preserve"> </v>
          </cell>
          <cell r="D119" t="str">
            <v xml:space="preserve"> </v>
          </cell>
          <cell r="E119" t="str">
            <v>m</v>
          </cell>
          <cell r="F119">
            <v>1900</v>
          </cell>
          <cell r="G119">
            <v>1.55</v>
          </cell>
        </row>
        <row r="120">
          <cell r="A120" t="str">
            <v>PI 28</v>
          </cell>
          <cell r="B120" t="str">
            <v>Eletroduto de aço tipo pesado 100mm</v>
          </cell>
          <cell r="C120" t="str">
            <v xml:space="preserve"> </v>
          </cell>
          <cell r="D120" t="str">
            <v xml:space="preserve"> </v>
          </cell>
          <cell r="E120" t="str">
            <v>m</v>
          </cell>
          <cell r="F120">
            <v>230</v>
          </cell>
          <cell r="G120">
            <v>28.55</v>
          </cell>
        </row>
        <row r="121">
          <cell r="A121" t="str">
            <v>PI 54</v>
          </cell>
          <cell r="B121" t="str">
            <v>Eletroduto de PVC corrugado tipo Kanalex ou similar, D=100mm</v>
          </cell>
          <cell r="C121" t="str">
            <v xml:space="preserve"> </v>
          </cell>
          <cell r="D121" t="str">
            <v xml:space="preserve"> </v>
          </cell>
          <cell r="E121" t="str">
            <v>m</v>
          </cell>
          <cell r="F121">
            <v>180</v>
          </cell>
          <cell r="G121">
            <v>4.95</v>
          </cell>
        </row>
        <row r="122">
          <cell r="A122" t="str">
            <v>PI 30</v>
          </cell>
          <cell r="B122" t="str">
            <v>Haste para aterramento aço-cobre D 13x2400mm</v>
          </cell>
          <cell r="C122" t="str">
            <v xml:space="preserve"> </v>
          </cell>
          <cell r="D122" t="str">
            <v xml:space="preserve"> </v>
          </cell>
          <cell r="E122" t="str">
            <v>un</v>
          </cell>
          <cell r="F122">
            <v>20</v>
          </cell>
          <cell r="G122">
            <v>6.04</v>
          </cell>
        </row>
        <row r="123">
          <cell r="A123" t="str">
            <v>PI 31</v>
          </cell>
          <cell r="B123" t="str">
            <v>Cabo de cobre nú meio duro, 7 fios 2AWG</v>
          </cell>
          <cell r="C123" t="str">
            <v xml:space="preserve"> </v>
          </cell>
          <cell r="D123" t="str">
            <v xml:space="preserve"> </v>
          </cell>
          <cell r="E123" t="str">
            <v>kg</v>
          </cell>
          <cell r="F123">
            <v>10</v>
          </cell>
          <cell r="G123">
            <v>7.02</v>
          </cell>
        </row>
        <row r="124">
          <cell r="A124" t="str">
            <v>PI 20</v>
          </cell>
          <cell r="B124" t="str">
            <v>Poste de concreto duplo T 10m, 150 daN</v>
          </cell>
          <cell r="C124" t="str">
            <v xml:space="preserve"> </v>
          </cell>
          <cell r="D124" t="str">
            <v xml:space="preserve"> </v>
          </cell>
          <cell r="E124" t="str">
            <v>un</v>
          </cell>
          <cell r="F124">
            <v>9</v>
          </cell>
          <cell r="G124">
            <v>200</v>
          </cell>
        </row>
        <row r="125">
          <cell r="A125" t="str">
            <v>PI 50</v>
          </cell>
          <cell r="B125" t="str">
            <v>Cabo isolado, de alumínio singelo, bitola 4 mm² - estimada</v>
          </cell>
          <cell r="C125" t="str">
            <v xml:space="preserve"> </v>
          </cell>
          <cell r="D125" t="str">
            <v xml:space="preserve"> </v>
          </cell>
          <cell r="E125" t="str">
            <v>m</v>
          </cell>
          <cell r="F125">
            <v>400</v>
          </cell>
          <cell r="G125">
            <v>0.35</v>
          </cell>
        </row>
        <row r="126">
          <cell r="A126" t="str">
            <v>PI 34</v>
          </cell>
          <cell r="B126" t="str">
            <v>Construção de caixa tipo SP, ou pré-instalada com as mesmas características</v>
          </cell>
          <cell r="C126" t="str">
            <v xml:space="preserve"> </v>
          </cell>
          <cell r="D126" t="str">
            <v xml:space="preserve"> </v>
          </cell>
          <cell r="E126" t="str">
            <v>un</v>
          </cell>
          <cell r="F126">
            <v>17</v>
          </cell>
          <cell r="G126">
            <v>180</v>
          </cell>
        </row>
        <row r="127">
          <cell r="A127" t="str">
            <v>PI 35</v>
          </cell>
          <cell r="B127" t="str">
            <v>Construção de embasamento p/ poste tipo engastado, 20m de altura</v>
          </cell>
          <cell r="C127" t="str">
            <v xml:space="preserve"> </v>
          </cell>
          <cell r="D127" t="str">
            <v xml:space="preserve"> </v>
          </cell>
          <cell r="E127" t="str">
            <v>un</v>
          </cell>
          <cell r="F127">
            <v>10</v>
          </cell>
          <cell r="G127">
            <v>494</v>
          </cell>
        </row>
        <row r="128">
          <cell r="A128" t="str">
            <v>PI 36</v>
          </cell>
          <cell r="B128" t="str">
            <v>Construção de embasamento p/ poste tipo engastado, concreto duplo T, 10m de altura</v>
          </cell>
          <cell r="C128" t="str">
            <v xml:space="preserve"> </v>
          </cell>
          <cell r="D128" t="str">
            <v xml:space="preserve"> </v>
          </cell>
          <cell r="E128" t="str">
            <v>un</v>
          </cell>
          <cell r="F128">
            <v>9</v>
          </cell>
          <cell r="G128">
            <v>285</v>
          </cell>
        </row>
        <row r="129">
          <cell r="A129" t="str">
            <v>PI 37</v>
          </cell>
          <cell r="B129" t="str">
            <v>Lançamento de cabos em dutos de aço, classe 1000V, circuito trifásico mais neutro, e monofásico</v>
          </cell>
          <cell r="C129" t="str">
            <v xml:space="preserve"> </v>
          </cell>
          <cell r="D129" t="str">
            <v xml:space="preserve"> </v>
          </cell>
          <cell r="E129" t="str">
            <v>m</v>
          </cell>
          <cell r="F129">
            <v>115</v>
          </cell>
          <cell r="G129">
            <v>4</v>
          </cell>
        </row>
        <row r="130">
          <cell r="A130" t="str">
            <v>PI 38</v>
          </cell>
          <cell r="B130" t="str">
            <v>Confecção de emendas retas ou derivação em cabos classe 1000V, c/ conector à compressão</v>
          </cell>
          <cell r="C130" t="str">
            <v xml:space="preserve"> </v>
          </cell>
          <cell r="D130" t="str">
            <v xml:space="preserve"> </v>
          </cell>
          <cell r="E130" t="str">
            <v>un</v>
          </cell>
          <cell r="F130">
            <v>20</v>
          </cell>
          <cell r="G130">
            <v>4.5</v>
          </cell>
        </row>
        <row r="131">
          <cell r="A131" t="str">
            <v>PI 39</v>
          </cell>
          <cell r="B131" t="str">
            <v>Fixação de haste de terra e conexão ao neutro</v>
          </cell>
          <cell r="C131" t="str">
            <v xml:space="preserve"> </v>
          </cell>
          <cell r="D131" t="str">
            <v xml:space="preserve"> </v>
          </cell>
          <cell r="E131" t="str">
            <v>un</v>
          </cell>
          <cell r="F131">
            <v>20</v>
          </cell>
          <cell r="G131">
            <v>35</v>
          </cell>
        </row>
        <row r="132">
          <cell r="A132" t="str">
            <v>PI 40</v>
          </cell>
          <cell r="B132" t="str">
            <v>Montagem eletromecân.de iluminação a 17,5m de alt., formada p/2 pétalas, c/ fixação dos equip.</v>
          </cell>
          <cell r="C132" t="str">
            <v xml:space="preserve"> </v>
          </cell>
          <cell r="D132" t="str">
            <v xml:space="preserve"> </v>
          </cell>
          <cell r="E132" t="str">
            <v>un</v>
          </cell>
          <cell r="F132">
            <v>10</v>
          </cell>
          <cell r="G132">
            <v>550</v>
          </cell>
        </row>
        <row r="133">
          <cell r="A133" t="str">
            <v>PI 57</v>
          </cell>
          <cell r="B133" t="str">
            <v>Lançamento de cabos em eletroduto de PVC corrugado</v>
          </cell>
          <cell r="C133" t="str">
            <v xml:space="preserve"> </v>
          </cell>
          <cell r="D133" t="str">
            <v xml:space="preserve"> </v>
          </cell>
          <cell r="E133" t="str">
            <v>m</v>
          </cell>
          <cell r="F133">
            <v>180</v>
          </cell>
          <cell r="G133">
            <v>3</v>
          </cell>
        </row>
        <row r="134">
          <cell r="A134" t="str">
            <v>PI 42</v>
          </cell>
          <cell r="B134" t="str">
            <v>Instalação de poste de aço de 20m de altura engastado</v>
          </cell>
          <cell r="C134" t="str">
            <v xml:space="preserve"> </v>
          </cell>
          <cell r="D134" t="str">
            <v xml:space="preserve"> </v>
          </cell>
          <cell r="E134" t="str">
            <v>un</v>
          </cell>
          <cell r="F134">
            <v>10</v>
          </cell>
          <cell r="G134">
            <v>250</v>
          </cell>
        </row>
        <row r="135">
          <cell r="A135" t="str">
            <v>PI 43</v>
          </cell>
          <cell r="B135" t="str">
            <v>Travessia de pista asfáltica p/ lançamento dutos aço tipo pesado 100mm</v>
          </cell>
          <cell r="C135" t="str">
            <v xml:space="preserve"> </v>
          </cell>
          <cell r="D135" t="str">
            <v xml:space="preserve"> </v>
          </cell>
          <cell r="E135" t="str">
            <v>m</v>
          </cell>
          <cell r="F135">
            <v>115</v>
          </cell>
          <cell r="G135">
            <v>70</v>
          </cell>
        </row>
        <row r="136">
          <cell r="A136" t="str">
            <v>PI 45</v>
          </cell>
          <cell r="B136" t="str">
            <v>Montagem eletromecânica de luminária padrão CELESC em poste de 11m de altura, duplo T,c/ fixação dos equip.e conexões elétricos</v>
          </cell>
          <cell r="C136" t="str">
            <v xml:space="preserve"> </v>
          </cell>
          <cell r="D136" t="str">
            <v xml:space="preserve"> </v>
          </cell>
          <cell r="E136" t="str">
            <v>un</v>
          </cell>
          <cell r="F136">
            <v>19</v>
          </cell>
          <cell r="G136">
            <v>35</v>
          </cell>
        </row>
        <row r="137">
          <cell r="A137" t="str">
            <v>PI 03</v>
          </cell>
          <cell r="B137" t="str">
            <v xml:space="preserve">Luminária p/ iluminação pública ref.HRC-612 da Philips ou similar </v>
          </cell>
          <cell r="C137" t="str">
            <v xml:space="preserve"> </v>
          </cell>
          <cell r="D137" t="str">
            <v xml:space="preserve"> </v>
          </cell>
          <cell r="E137" t="str">
            <v>un</v>
          </cell>
          <cell r="F137">
            <v>17</v>
          </cell>
          <cell r="G137">
            <v>400</v>
          </cell>
        </row>
        <row r="138">
          <cell r="A138" t="str">
            <v>PI 18</v>
          </cell>
          <cell r="B138" t="str">
            <v>Braço curvo p/ iluminação pública padrão CELESC</v>
          </cell>
          <cell r="C138" t="str">
            <v xml:space="preserve"> </v>
          </cell>
          <cell r="D138" t="str">
            <v xml:space="preserve"> </v>
          </cell>
          <cell r="E138" t="str">
            <v>un</v>
          </cell>
          <cell r="F138">
            <v>17</v>
          </cell>
          <cell r="G138">
            <v>6.33</v>
          </cell>
        </row>
        <row r="139">
          <cell r="A139" t="str">
            <v>PI 65</v>
          </cell>
          <cell r="B139" t="str">
            <v>Cabo de alumínio 1/0</v>
          </cell>
          <cell r="C139" t="str">
            <v xml:space="preserve"> </v>
          </cell>
          <cell r="D139" t="str">
            <v xml:space="preserve"> </v>
          </cell>
          <cell r="E139" t="str">
            <v>m</v>
          </cell>
          <cell r="F139">
            <v>3000</v>
          </cell>
          <cell r="G139">
            <v>1.7</v>
          </cell>
        </row>
        <row r="140">
          <cell r="A140" t="str">
            <v>PI 66</v>
          </cell>
          <cell r="B140" t="str">
            <v>Cabo isolado p/ 1000 V, 6 mm2 de alumínio</v>
          </cell>
          <cell r="C140" t="str">
            <v xml:space="preserve"> </v>
          </cell>
          <cell r="D140" t="str">
            <v xml:space="preserve"> </v>
          </cell>
          <cell r="E140" t="str">
            <v>m</v>
          </cell>
          <cell r="F140">
            <v>200</v>
          </cell>
          <cell r="G140">
            <v>1</v>
          </cell>
        </row>
        <row r="141">
          <cell r="A141" t="str">
            <v>PI 67</v>
          </cell>
          <cell r="B141" t="str">
            <v>Cabo isolado p/ 1000 V, 2,5 mm2 de alumínio</v>
          </cell>
          <cell r="C141" t="str">
            <v xml:space="preserve"> </v>
          </cell>
          <cell r="D141" t="str">
            <v xml:space="preserve"> </v>
          </cell>
          <cell r="E141" t="str">
            <v>m</v>
          </cell>
          <cell r="F141">
            <v>60</v>
          </cell>
          <cell r="G141">
            <v>0.6</v>
          </cell>
        </row>
        <row r="142">
          <cell r="A142" t="str">
            <v>PI 33</v>
          </cell>
          <cell r="B142" t="str">
            <v>Tubo de aço galvanizado, vara de 6m e 50mm</v>
          </cell>
          <cell r="C142" t="str">
            <v xml:space="preserve"> </v>
          </cell>
          <cell r="D142" t="str">
            <v xml:space="preserve"> </v>
          </cell>
          <cell r="E142" t="str">
            <v>un</v>
          </cell>
          <cell r="F142">
            <v>3</v>
          </cell>
          <cell r="G142">
            <v>74.06</v>
          </cell>
        </row>
        <row r="143">
          <cell r="A143" t="str">
            <v>PI 69</v>
          </cell>
          <cell r="B143" t="str">
            <v>Instalação de poste concreto duplo T, 10m de altura, engastado</v>
          </cell>
          <cell r="C143" t="str">
            <v xml:space="preserve"> </v>
          </cell>
          <cell r="D143" t="str">
            <v xml:space="preserve"> </v>
          </cell>
          <cell r="E143" t="str">
            <v>un</v>
          </cell>
          <cell r="F143">
            <v>9</v>
          </cell>
          <cell r="G143">
            <v>200</v>
          </cell>
        </row>
        <row r="144">
          <cell r="A144" t="str">
            <v>PI 41</v>
          </cell>
          <cell r="B144" t="str">
            <v>Instalação de tubo de aço vara de 6m e curva de entrada de cabos na lateral do poste c/ fix. dutos</v>
          </cell>
          <cell r="C144" t="str">
            <v xml:space="preserve"> </v>
          </cell>
          <cell r="D144" t="str">
            <v xml:space="preserve"> </v>
          </cell>
          <cell r="E144" t="str">
            <v>un</v>
          </cell>
          <cell r="F144">
            <v>3</v>
          </cell>
          <cell r="G144">
            <v>200</v>
          </cell>
        </row>
        <row r="145">
          <cell r="A145" t="str">
            <v>R1</v>
          </cell>
          <cell r="B145" t="str">
            <v>Remanejamento de Rede de Baixa Tensão (220/380V)</v>
          </cell>
          <cell r="C145" t="str">
            <v xml:space="preserve"> </v>
          </cell>
          <cell r="D145" t="str">
            <v xml:space="preserve"> </v>
          </cell>
          <cell r="E145" t="str">
            <v>m</v>
          </cell>
          <cell r="F145">
            <v>50</v>
          </cell>
          <cell r="G145">
            <v>4.7</v>
          </cell>
        </row>
        <row r="146">
          <cell r="A146" t="str">
            <v>R2</v>
          </cell>
          <cell r="B146" t="str">
            <v>Remanejamento de Rede de Alta Tensão (138kV)</v>
          </cell>
          <cell r="C146" t="str">
            <v xml:space="preserve"> </v>
          </cell>
          <cell r="D146" t="str">
            <v xml:space="preserve"> </v>
          </cell>
          <cell r="E146" t="str">
            <v>m</v>
          </cell>
          <cell r="F146">
            <v>260</v>
          </cell>
          <cell r="G146">
            <v>6.2</v>
          </cell>
        </row>
        <row r="147">
          <cell r="A147" t="str">
            <v>R10</v>
          </cell>
          <cell r="B147" t="str">
            <v>Remanejamento de Poste de Concreto 10/150</v>
          </cell>
          <cell r="C147" t="str">
            <v xml:space="preserve"> </v>
          </cell>
          <cell r="D147" t="str">
            <v xml:space="preserve"> </v>
          </cell>
          <cell r="E147" t="str">
            <v>un</v>
          </cell>
          <cell r="F147">
            <v>7</v>
          </cell>
          <cell r="G147">
            <v>75</v>
          </cell>
        </row>
        <row r="148">
          <cell r="A148" t="str">
            <v>R11</v>
          </cell>
          <cell r="B148" t="str">
            <v>Remanejamento de Poste de Concreto 10/300</v>
          </cell>
          <cell r="C148" t="str">
            <v xml:space="preserve"> </v>
          </cell>
          <cell r="D148" t="str">
            <v xml:space="preserve"> </v>
          </cell>
          <cell r="E148" t="str">
            <v>un</v>
          </cell>
          <cell r="F148">
            <v>2</v>
          </cell>
          <cell r="G148">
            <v>75</v>
          </cell>
        </row>
        <row r="149">
          <cell r="A149" t="str">
            <v>R3</v>
          </cell>
          <cell r="B149" t="str">
            <v>Remanejamento de Rede de Telefonia</v>
          </cell>
          <cell r="C149" t="str">
            <v xml:space="preserve"> </v>
          </cell>
          <cell r="D149" t="str">
            <v xml:space="preserve"> </v>
          </cell>
          <cell r="E149" t="str">
            <v>m</v>
          </cell>
          <cell r="F149">
            <v>200</v>
          </cell>
          <cell r="G149">
            <v>2</v>
          </cell>
        </row>
      </sheetData>
      <sheetData sheetId="12" refreshError="1">
        <row r="14">
          <cell r="A14" t="str">
            <v>01.000.00</v>
          </cell>
          <cell r="B14" t="str">
            <v>Desmatamento,destocamento e limpeza de área com árvore até 0,15m</v>
          </cell>
          <cell r="C14" t="str">
            <v>DNER-ES278/97</v>
          </cell>
          <cell r="D14" t="str">
            <v xml:space="preserve"> </v>
          </cell>
          <cell r="E14" t="str">
            <v>m2</v>
          </cell>
          <cell r="F14">
            <v>20000</v>
          </cell>
          <cell r="G14">
            <v>7.0000000000000007E-2</v>
          </cell>
        </row>
        <row r="15">
          <cell r="A15" t="str">
            <v>01.010.00</v>
          </cell>
          <cell r="B15" t="str">
            <v>Desmatamento e destocamento árvores de 0,15m a 0,30m</v>
          </cell>
          <cell r="C15" t="str">
            <v>DNER-ES278/97</v>
          </cell>
          <cell r="D15" t="str">
            <v xml:space="preserve"> </v>
          </cell>
          <cell r="E15" t="str">
            <v>un</v>
          </cell>
          <cell r="F15">
            <v>100</v>
          </cell>
          <cell r="G15">
            <v>8.92</v>
          </cell>
        </row>
        <row r="16">
          <cell r="A16" t="str">
            <v>01.011.00</v>
          </cell>
          <cell r="B16" t="str">
            <v>Desmatamento e destocamento árvores superior a 0,30m</v>
          </cell>
          <cell r="C16" t="str">
            <v>DNER-ES278/97</v>
          </cell>
          <cell r="D16" t="str">
            <v xml:space="preserve"> </v>
          </cell>
          <cell r="E16" t="str">
            <v>un</v>
          </cell>
          <cell r="F16">
            <v>50</v>
          </cell>
          <cell r="G16">
            <v>26.75</v>
          </cell>
        </row>
        <row r="17">
          <cell r="A17" t="str">
            <v>01.100.10</v>
          </cell>
          <cell r="B17" t="str">
            <v>Escavação,carga e transportes de material de 1a categoria DMT= 200 a 400m</v>
          </cell>
          <cell r="C17" t="str">
            <v>DNER-ES280/97</v>
          </cell>
          <cell r="D17" t="str">
            <v xml:space="preserve"> </v>
          </cell>
          <cell r="E17" t="str">
            <v>m3</v>
          </cell>
          <cell r="F17">
            <v>3287</v>
          </cell>
          <cell r="G17">
            <v>1.98</v>
          </cell>
        </row>
        <row r="18">
          <cell r="A18" t="str">
            <v>01.100.19</v>
          </cell>
          <cell r="B18" t="str">
            <v>Escavação,carga e transportes de material de 1a categoria DMT= 2000 a 3000m</v>
          </cell>
          <cell r="C18" t="str">
            <v>DNER-ES280/97</v>
          </cell>
          <cell r="D18" t="str">
            <v xml:space="preserve"> </v>
          </cell>
          <cell r="E18" t="str">
            <v>m3</v>
          </cell>
          <cell r="F18">
            <v>8803</v>
          </cell>
          <cell r="G18">
            <v>3.26</v>
          </cell>
        </row>
        <row r="19">
          <cell r="A19" t="str">
            <v>DER50300</v>
          </cell>
          <cell r="B19" t="str">
            <v>Esc.  Carga e Transp. de mat. 1a cat. c/ CB 9000&lt;DMT&lt;10000m</v>
          </cell>
          <cell r="C19" t="str">
            <v xml:space="preserve"> </v>
          </cell>
          <cell r="D19" t="str">
            <v xml:space="preserve"> </v>
          </cell>
          <cell r="E19" t="str">
            <v>m3</v>
          </cell>
          <cell r="F19">
            <v>913</v>
          </cell>
          <cell r="G19">
            <v>6.3</v>
          </cell>
        </row>
        <row r="20">
          <cell r="A20" t="str">
            <v>01.101.19</v>
          </cell>
          <cell r="B20" t="str">
            <v>Escavação,carga e transportes de material de 2a categoria,c/CB,  DMT 2000 a 3000m</v>
          </cell>
          <cell r="C20" t="str">
            <v>DNER-ES280/97</v>
          </cell>
          <cell r="D20" t="str">
            <v xml:space="preserve"> </v>
          </cell>
          <cell r="E20" t="str">
            <v>m3</v>
          </cell>
          <cell r="F20">
            <v>3716</v>
          </cell>
          <cell r="G20">
            <v>4.51</v>
          </cell>
        </row>
        <row r="21">
          <cell r="A21" t="str">
            <v>DER51340</v>
          </cell>
          <cell r="B21" t="str">
            <v>Escavação,carga e transportes de material de 2a categoria DMT 18000 a 20000m</v>
          </cell>
          <cell r="C21" t="str">
            <v xml:space="preserve"> </v>
          </cell>
          <cell r="D21" t="str">
            <v xml:space="preserve"> </v>
          </cell>
          <cell r="E21" t="str">
            <v>m3</v>
          </cell>
          <cell r="F21">
            <v>913</v>
          </cell>
          <cell r="G21">
            <v>13.65</v>
          </cell>
        </row>
        <row r="22">
          <cell r="A22" t="str">
            <v>DER52087</v>
          </cell>
          <cell r="B22" t="str">
            <v>Esc. Carga e Transp. de solos moles 400&lt;DMT&lt;=600m</v>
          </cell>
          <cell r="C22" t="str">
            <v xml:space="preserve"> </v>
          </cell>
          <cell r="D22" t="str">
            <v xml:space="preserve"> </v>
          </cell>
          <cell r="E22" t="str">
            <v>m3</v>
          </cell>
          <cell r="F22">
            <v>702</v>
          </cell>
          <cell r="G22">
            <v>4.5999999999999996</v>
          </cell>
        </row>
        <row r="23">
          <cell r="A23" t="str">
            <v>01.510.00</v>
          </cell>
          <cell r="B23" t="str">
            <v>Compactação de aterros a 95% Proctor Normal</v>
          </cell>
          <cell r="C23" t="str">
            <v>DNER-ES282/97</v>
          </cell>
          <cell r="D23" t="str">
            <v xml:space="preserve"> </v>
          </cell>
          <cell r="E23" t="str">
            <v>m3</v>
          </cell>
          <cell r="F23">
            <v>8376</v>
          </cell>
          <cell r="G23">
            <v>0.79</v>
          </cell>
        </row>
        <row r="24">
          <cell r="A24" t="str">
            <v>01.511.00</v>
          </cell>
          <cell r="B24" t="str">
            <v>Compactação de aterros a 100% Proctor Normal</v>
          </cell>
          <cell r="C24" t="str">
            <v>DNER-ES282/97</v>
          </cell>
          <cell r="D24" t="str">
            <v xml:space="preserve"> </v>
          </cell>
          <cell r="E24" t="str">
            <v>m3</v>
          </cell>
          <cell r="F24">
            <v>5380</v>
          </cell>
          <cell r="G24">
            <v>1.36</v>
          </cell>
        </row>
        <row r="25">
          <cell r="F25" t="str">
            <v>SUB-TOTAL</v>
          </cell>
        </row>
        <row r="27">
          <cell r="B27" t="str">
            <v>PAVIMENTAÇÃO</v>
          </cell>
        </row>
        <row r="28">
          <cell r="A28" t="str">
            <v>02.000.00</v>
          </cell>
          <cell r="B28" t="str">
            <v>Regularização do subleito</v>
          </cell>
          <cell r="C28" t="str">
            <v xml:space="preserve"> </v>
          </cell>
          <cell r="D28" t="str">
            <v xml:space="preserve"> </v>
          </cell>
          <cell r="E28" t="str">
            <v>m2</v>
          </cell>
          <cell r="F28">
            <v>43662</v>
          </cell>
          <cell r="G28">
            <v>0.3</v>
          </cell>
        </row>
        <row r="29">
          <cell r="A29" t="str">
            <v>DER53130</v>
          </cell>
          <cell r="B29" t="str">
            <v>Camada de macadame seco</v>
          </cell>
          <cell r="C29" t="str">
            <v xml:space="preserve"> </v>
          </cell>
          <cell r="D29" t="str">
            <v xml:space="preserve"> </v>
          </cell>
          <cell r="E29" t="str">
            <v>m3</v>
          </cell>
          <cell r="F29">
            <v>8333</v>
          </cell>
          <cell r="G29">
            <v>21.86</v>
          </cell>
        </row>
        <row r="30">
          <cell r="A30" t="str">
            <v>02.230.00</v>
          </cell>
          <cell r="B30" t="str">
            <v>Base brita graduada</v>
          </cell>
          <cell r="C30" t="str">
            <v>DNER-ES303/97</v>
          </cell>
          <cell r="D30" t="str">
            <v xml:space="preserve"> </v>
          </cell>
          <cell r="E30" t="str">
            <v>m3</v>
          </cell>
          <cell r="F30">
            <v>6048</v>
          </cell>
          <cell r="G30">
            <v>28.06</v>
          </cell>
        </row>
        <row r="31">
          <cell r="A31" t="str">
            <v>02.300.00</v>
          </cell>
          <cell r="B31" t="str">
            <v>Imprimação - Fornecimento, transporte e execução</v>
          </cell>
          <cell r="C31" t="str">
            <v>DNER-ES306/97</v>
          </cell>
          <cell r="D31" t="str">
            <v xml:space="preserve"> </v>
          </cell>
          <cell r="E31" t="str">
            <v>m2</v>
          </cell>
          <cell r="F31">
            <v>39556</v>
          </cell>
          <cell r="G31">
            <v>1.1100000000000001</v>
          </cell>
        </row>
        <row r="32">
          <cell r="A32" t="str">
            <v>02.400.00</v>
          </cell>
          <cell r="B32" t="str">
            <v>Pintura de ligação - Fornec., transporte e execução</v>
          </cell>
          <cell r="C32" t="str">
            <v>DNER-ES307/97</v>
          </cell>
          <cell r="D32" t="str">
            <v xml:space="preserve"> </v>
          </cell>
          <cell r="E32" t="str">
            <v>m2</v>
          </cell>
          <cell r="F32">
            <v>101693</v>
          </cell>
          <cell r="G32">
            <v>0.41</v>
          </cell>
        </row>
        <row r="33">
          <cell r="A33" t="str">
            <v>02.540.01</v>
          </cell>
          <cell r="B33" t="str">
            <v>Concreto betuminoso usinado a quente - usina 100/140 t/h</v>
          </cell>
          <cell r="C33" t="str">
            <v>DNER-ES313/97</v>
          </cell>
          <cell r="D33" t="str">
            <v xml:space="preserve"> </v>
          </cell>
          <cell r="E33" t="str">
            <v>t</v>
          </cell>
          <cell r="F33">
            <v>10784</v>
          </cell>
          <cell r="G33">
            <v>67.64</v>
          </cell>
        </row>
        <row r="34">
          <cell r="A34" t="str">
            <v>DER82200a</v>
          </cell>
          <cell r="B34" t="str">
            <v>Remoção de camada granular</v>
          </cell>
          <cell r="C34" t="str">
            <v xml:space="preserve"> </v>
          </cell>
          <cell r="D34" t="str">
            <v xml:space="preserve"> </v>
          </cell>
          <cell r="E34" t="str">
            <v>m3</v>
          </cell>
          <cell r="F34">
            <v>491</v>
          </cell>
          <cell r="G34">
            <v>4.67</v>
          </cell>
        </row>
        <row r="35">
          <cell r="A35" t="str">
            <v>DER82200</v>
          </cell>
          <cell r="B35" t="str">
            <v>Remoção de revestimento de CBUQ</v>
          </cell>
          <cell r="C35" t="str">
            <v xml:space="preserve"> </v>
          </cell>
          <cell r="D35" t="str">
            <v xml:space="preserve"> </v>
          </cell>
          <cell r="E35" t="str">
            <v>m3</v>
          </cell>
          <cell r="F35">
            <v>491</v>
          </cell>
          <cell r="G35">
            <v>5.73</v>
          </cell>
        </row>
        <row r="36">
          <cell r="F36" t="str">
            <v>SUB-TOTAL</v>
          </cell>
        </row>
        <row r="37">
          <cell r="B37" t="str">
            <v>DRENAGEM</v>
          </cell>
        </row>
        <row r="38">
          <cell r="A38" t="str">
            <v>04.000.00</v>
          </cell>
          <cell r="B38" t="str">
            <v>Escavação manual em material de 1a categoria</v>
          </cell>
          <cell r="C38" t="str">
            <v xml:space="preserve"> </v>
          </cell>
          <cell r="D38" t="str">
            <v xml:space="preserve"> </v>
          </cell>
          <cell r="E38" t="str">
            <v>m3</v>
          </cell>
          <cell r="F38">
            <v>57</v>
          </cell>
          <cell r="G38">
            <v>17.57</v>
          </cell>
        </row>
        <row r="39">
          <cell r="A39" t="str">
            <v>04.001.00</v>
          </cell>
          <cell r="B39" t="str">
            <v>Escavação mecânica em material de 1a categoria</v>
          </cell>
          <cell r="C39" t="str">
            <v xml:space="preserve"> </v>
          </cell>
          <cell r="D39" t="str">
            <v xml:space="preserve"> </v>
          </cell>
          <cell r="E39" t="str">
            <v>m3</v>
          </cell>
          <cell r="F39">
            <v>1358</v>
          </cell>
          <cell r="G39">
            <v>2.09</v>
          </cell>
        </row>
        <row r="40">
          <cell r="A40" t="str">
            <v>04.001.01</v>
          </cell>
          <cell r="B40" t="str">
            <v>Escavação mecânica,reaterro e compactação (material de 1a categoria)</v>
          </cell>
          <cell r="C40" t="str">
            <v xml:space="preserve"> </v>
          </cell>
          <cell r="D40" t="str">
            <v xml:space="preserve"> </v>
          </cell>
          <cell r="E40" t="str">
            <v>m3</v>
          </cell>
          <cell r="F40">
            <v>186</v>
          </cell>
          <cell r="G40">
            <v>3.03</v>
          </cell>
        </row>
        <row r="41">
          <cell r="A41" t="str">
            <v>04.401.02</v>
          </cell>
          <cell r="B41" t="str">
            <v>Valeta de prot. de aterro c/ revest. vegetal VPA 02</v>
          </cell>
          <cell r="C41" t="str">
            <v xml:space="preserve"> </v>
          </cell>
          <cell r="D41" t="str">
            <v xml:space="preserve"> </v>
          </cell>
          <cell r="E41" t="str">
            <v>m</v>
          </cell>
          <cell r="F41">
            <v>1161</v>
          </cell>
          <cell r="G41">
            <v>24.32</v>
          </cell>
        </row>
        <row r="42">
          <cell r="A42" t="str">
            <v>04.510.03</v>
          </cell>
          <cell r="B42" t="str">
            <v>Dreno sub- superficial- DSS 03</v>
          </cell>
          <cell r="C42" t="str">
            <v>DNER-ES294/97</v>
          </cell>
          <cell r="D42" t="str">
            <v xml:space="preserve"> </v>
          </cell>
          <cell r="E42" t="str">
            <v>m</v>
          </cell>
          <cell r="F42">
            <v>1032</v>
          </cell>
          <cell r="G42">
            <v>3.71</v>
          </cell>
        </row>
        <row r="43">
          <cell r="A43" t="str">
            <v>04.511.01</v>
          </cell>
          <cell r="B43" t="str">
            <v>Boca de saída p/ dreno sub-superficial-BSD 03</v>
          </cell>
          <cell r="C43" t="str">
            <v xml:space="preserve"> </v>
          </cell>
          <cell r="D43" t="str">
            <v xml:space="preserve"> </v>
          </cell>
          <cell r="E43" t="str">
            <v>un</v>
          </cell>
          <cell r="F43">
            <v>4</v>
          </cell>
          <cell r="G43">
            <v>20.86</v>
          </cell>
        </row>
        <row r="44">
          <cell r="A44" t="str">
            <v>04.900.21</v>
          </cell>
          <cell r="B44" t="str">
            <v>Sarjeta de cant. central de concreto-SCC 01</v>
          </cell>
          <cell r="C44" t="str">
            <v>DNER-ES288/97</v>
          </cell>
          <cell r="D44" t="str">
            <v xml:space="preserve"> </v>
          </cell>
          <cell r="E44" t="str">
            <v>m</v>
          </cell>
          <cell r="F44">
            <v>1850</v>
          </cell>
          <cell r="G44">
            <v>13.85</v>
          </cell>
        </row>
        <row r="45">
          <cell r="A45" t="str">
            <v>04.900.22</v>
          </cell>
          <cell r="B45" t="str">
            <v>Sarjeta de cant. central de concreto-SCC 02</v>
          </cell>
          <cell r="C45" t="str">
            <v>DNER-ES288/97</v>
          </cell>
          <cell r="D45" t="str">
            <v xml:space="preserve"> </v>
          </cell>
          <cell r="E45" t="str">
            <v>m</v>
          </cell>
          <cell r="F45">
            <v>924</v>
          </cell>
          <cell r="G45">
            <v>19.170000000000002</v>
          </cell>
        </row>
        <row r="46">
          <cell r="A46" t="str">
            <v>04.900.04</v>
          </cell>
          <cell r="B46" t="str">
            <v>Sarjeta triangular de concreto-STC 04</v>
          </cell>
          <cell r="C46" t="str">
            <v>DNER-ES288/97</v>
          </cell>
          <cell r="D46" t="str">
            <v xml:space="preserve"> </v>
          </cell>
          <cell r="E46" t="str">
            <v>m</v>
          </cell>
          <cell r="F46">
            <v>94</v>
          </cell>
          <cell r="G46">
            <v>12.93</v>
          </cell>
        </row>
        <row r="47">
          <cell r="A47" t="str">
            <v>04.910.05</v>
          </cell>
          <cell r="B47" t="str">
            <v>Meio-fio de concreto-MFC 05</v>
          </cell>
          <cell r="C47" t="str">
            <v>DNER-ES290/97</v>
          </cell>
          <cell r="D47" t="str">
            <v xml:space="preserve"> </v>
          </cell>
          <cell r="E47" t="str">
            <v>m</v>
          </cell>
          <cell r="F47">
            <v>1664</v>
          </cell>
          <cell r="G47">
            <v>10.54</v>
          </cell>
        </row>
        <row r="48">
          <cell r="A48" t="str">
            <v>DER78150b</v>
          </cell>
          <cell r="B48" t="str">
            <v>Caixa coletora de sarjeta - CCS, D=40cm E H=1,00m</v>
          </cell>
          <cell r="C48" t="str">
            <v xml:space="preserve"> </v>
          </cell>
          <cell r="D48" t="str">
            <v xml:space="preserve"> </v>
          </cell>
          <cell r="E48" t="str">
            <v>un</v>
          </cell>
          <cell r="F48">
            <v>3</v>
          </cell>
          <cell r="G48">
            <v>382.07</v>
          </cell>
        </row>
        <row r="49">
          <cell r="A49" t="str">
            <v>04.930.01</v>
          </cell>
          <cell r="B49" t="str">
            <v>Caixa coletora de sarjeta-CCS 01</v>
          </cell>
          <cell r="C49" t="str">
            <v>DNER-ES287/97</v>
          </cell>
          <cell r="D49" t="str">
            <v xml:space="preserve"> </v>
          </cell>
          <cell r="E49" t="str">
            <v>un</v>
          </cell>
          <cell r="F49">
            <v>2</v>
          </cell>
          <cell r="G49">
            <v>568.85</v>
          </cell>
        </row>
        <row r="50">
          <cell r="A50" t="str">
            <v>04.930.05</v>
          </cell>
          <cell r="B50" t="str">
            <v>Caixa coletora de sarjeta-CCS 05</v>
          </cell>
          <cell r="C50" t="str">
            <v>DNER-ES287/97</v>
          </cell>
          <cell r="D50" t="str">
            <v xml:space="preserve"> </v>
          </cell>
          <cell r="E50" t="str">
            <v>un</v>
          </cell>
          <cell r="F50">
            <v>1</v>
          </cell>
          <cell r="G50">
            <v>715.16</v>
          </cell>
        </row>
        <row r="51">
          <cell r="A51" t="str">
            <v>04.960.02</v>
          </cell>
          <cell r="B51" t="str">
            <v>Boca de lobo simples c/ grelha de concreto-BLS 02</v>
          </cell>
          <cell r="C51" t="str">
            <v xml:space="preserve"> </v>
          </cell>
          <cell r="D51" t="str">
            <v xml:space="preserve"> </v>
          </cell>
          <cell r="E51" t="str">
            <v>un</v>
          </cell>
          <cell r="F51">
            <v>4</v>
          </cell>
          <cell r="G51">
            <v>257.83999999999997</v>
          </cell>
        </row>
        <row r="52">
          <cell r="A52" t="str">
            <v>P.04.100.17</v>
          </cell>
          <cell r="B52" t="str">
            <v>Caixa de ligação e passagem BSTC,  D=40cm, H=1,50m</v>
          </cell>
          <cell r="C52" t="str">
            <v xml:space="preserve"> </v>
          </cell>
          <cell r="D52" t="str">
            <v xml:space="preserve"> </v>
          </cell>
          <cell r="E52" t="str">
            <v>un</v>
          </cell>
          <cell r="F52">
            <v>2</v>
          </cell>
          <cell r="G52">
            <v>491.32</v>
          </cell>
        </row>
        <row r="53">
          <cell r="A53" t="str">
            <v>P 04.100.07</v>
          </cell>
          <cell r="B53" t="str">
            <v>Execução de galerias D=0,40 c/ lastro de brita</v>
          </cell>
          <cell r="C53" t="str">
            <v xml:space="preserve"> </v>
          </cell>
          <cell r="D53" t="str">
            <v xml:space="preserve"> </v>
          </cell>
          <cell r="E53" t="str">
            <v>m</v>
          </cell>
          <cell r="F53">
            <v>82</v>
          </cell>
          <cell r="G53">
            <v>41.68</v>
          </cell>
        </row>
        <row r="54">
          <cell r="A54" t="str">
            <v>P 04.100.08</v>
          </cell>
          <cell r="B54" t="str">
            <v>Execução de galerias D=0,40 c/ lastro de concreto</v>
          </cell>
          <cell r="C54" t="str">
            <v xml:space="preserve"> </v>
          </cell>
          <cell r="D54" t="str">
            <v xml:space="preserve"> </v>
          </cell>
          <cell r="E54" t="str">
            <v>m</v>
          </cell>
          <cell r="F54">
            <v>103</v>
          </cell>
          <cell r="G54">
            <v>58.65</v>
          </cell>
        </row>
        <row r="55">
          <cell r="A55" t="str">
            <v>P 04.100.10</v>
          </cell>
          <cell r="B55" t="str">
            <v>Execução de galerias D=0,60 c/ lastro de concreto</v>
          </cell>
          <cell r="C55" t="str">
            <v xml:space="preserve"> </v>
          </cell>
          <cell r="D55" t="str">
            <v xml:space="preserve"> </v>
          </cell>
          <cell r="E55" t="str">
            <v>m</v>
          </cell>
          <cell r="F55">
            <v>62</v>
          </cell>
          <cell r="G55">
            <v>131.66</v>
          </cell>
        </row>
        <row r="56">
          <cell r="A56" t="str">
            <v>DER72350b</v>
          </cell>
          <cell r="B56" t="str">
            <v>Boca para BSTC D=40cm - Normal</v>
          </cell>
          <cell r="C56" t="str">
            <v xml:space="preserve"> </v>
          </cell>
          <cell r="D56" t="str">
            <v xml:space="preserve"> </v>
          </cell>
          <cell r="E56" t="str">
            <v>un</v>
          </cell>
          <cell r="F56">
            <v>5</v>
          </cell>
          <cell r="G56">
            <v>147.57</v>
          </cell>
        </row>
        <row r="57">
          <cell r="A57" t="str">
            <v>04.101.01</v>
          </cell>
          <cell r="B57" t="str">
            <v>Boca de BSTC D=0.60m-normal</v>
          </cell>
          <cell r="C57" t="str">
            <v>DNER-ES284/97</v>
          </cell>
          <cell r="D57" t="str">
            <v xml:space="preserve"> </v>
          </cell>
          <cell r="E57" t="str">
            <v>un</v>
          </cell>
          <cell r="F57">
            <v>3</v>
          </cell>
          <cell r="G57">
            <v>299.62</v>
          </cell>
        </row>
        <row r="58">
          <cell r="A58" t="str">
            <v>04.999.01</v>
          </cell>
          <cell r="B58" t="str">
            <v>Remoção de bueiros existentes</v>
          </cell>
          <cell r="C58" t="str">
            <v xml:space="preserve"> </v>
          </cell>
          <cell r="D58" t="str">
            <v xml:space="preserve"> </v>
          </cell>
          <cell r="E58" t="str">
            <v>m</v>
          </cell>
          <cell r="F58">
            <v>11</v>
          </cell>
          <cell r="G58">
            <v>13.06</v>
          </cell>
        </row>
        <row r="59">
          <cell r="A59" t="str">
            <v>04.999.02</v>
          </cell>
          <cell r="B59" t="str">
            <v>Demolição de dispositivos de concreto</v>
          </cell>
          <cell r="C59" t="str">
            <v>DNER-ES296/97</v>
          </cell>
          <cell r="D59" t="str">
            <v xml:space="preserve"> </v>
          </cell>
          <cell r="E59" t="str">
            <v>m3</v>
          </cell>
          <cell r="F59">
            <v>6</v>
          </cell>
          <cell r="G59">
            <v>12.58</v>
          </cell>
        </row>
        <row r="60">
          <cell r="F60" t="str">
            <v>SUB-TOTAL</v>
          </cell>
        </row>
        <row r="62">
          <cell r="B62" t="str">
            <v>OBRAS DE ARTE CORRENTES</v>
          </cell>
        </row>
        <row r="63">
          <cell r="A63" t="str">
            <v>04.001.01</v>
          </cell>
          <cell r="B63" t="str">
            <v>Escavação mecânica,reaterro e compactação (material de 1a categoria)</v>
          </cell>
          <cell r="C63" t="str">
            <v xml:space="preserve"> </v>
          </cell>
          <cell r="D63" t="str">
            <v xml:space="preserve"> </v>
          </cell>
          <cell r="E63" t="str">
            <v>m3</v>
          </cell>
          <cell r="F63">
            <v>743</v>
          </cell>
          <cell r="G63">
            <v>3.03</v>
          </cell>
        </row>
        <row r="64">
          <cell r="A64" t="str">
            <v>04.100.03</v>
          </cell>
          <cell r="B64" t="str">
            <v>Corpo de BSTC D=1.00m</v>
          </cell>
          <cell r="C64" t="str">
            <v>DNER-ES284/97</v>
          </cell>
          <cell r="D64" t="str">
            <v xml:space="preserve"> </v>
          </cell>
          <cell r="E64" t="str">
            <v xml:space="preserve">m </v>
          </cell>
          <cell r="F64">
            <v>23</v>
          </cell>
          <cell r="G64">
            <v>280.33</v>
          </cell>
        </row>
        <row r="65">
          <cell r="A65" t="str">
            <v>04.101.03</v>
          </cell>
          <cell r="B65" t="str">
            <v>Boca de BSTC D=1.00m-normal</v>
          </cell>
          <cell r="C65" t="str">
            <v>DNER-ES284/97</v>
          </cell>
          <cell r="D65" t="str">
            <v xml:space="preserve"> </v>
          </cell>
          <cell r="E65" t="str">
            <v>un</v>
          </cell>
          <cell r="F65">
            <v>2</v>
          </cell>
          <cell r="G65">
            <v>757.56</v>
          </cell>
        </row>
        <row r="66">
          <cell r="A66" t="str">
            <v>04.110.02</v>
          </cell>
          <cell r="B66" t="str">
            <v>Corpo de BDTC D=1.20m</v>
          </cell>
          <cell r="C66" t="str">
            <v>DNER-ES284/97</v>
          </cell>
          <cell r="D66" t="str">
            <v xml:space="preserve"> </v>
          </cell>
          <cell r="E66" t="str">
            <v>m</v>
          </cell>
          <cell r="F66">
            <v>45</v>
          </cell>
          <cell r="G66">
            <v>745.38</v>
          </cell>
        </row>
        <row r="67">
          <cell r="A67" t="str">
            <v>04.111.02</v>
          </cell>
          <cell r="B67" t="str">
            <v>Boca de BDTC D=1.20m-normal</v>
          </cell>
          <cell r="C67" t="str">
            <v>DNER-ES284/97</v>
          </cell>
          <cell r="D67" t="str">
            <v xml:space="preserve"> </v>
          </cell>
          <cell r="E67" t="str">
            <v>un</v>
          </cell>
          <cell r="F67">
            <v>2</v>
          </cell>
          <cell r="G67">
            <v>1521.54</v>
          </cell>
        </row>
        <row r="68">
          <cell r="F68" t="str">
            <v>SUB-TOTAL</v>
          </cell>
        </row>
        <row r="69">
          <cell r="B69" t="str">
            <v>OBRAS DE ARTE ESPECIAIS</v>
          </cell>
        </row>
        <row r="70">
          <cell r="B70" t="str">
            <v>(Quatro tabuleiros)</v>
          </cell>
        </row>
        <row r="71">
          <cell r="B71" t="str">
            <v>Infra e Mesoestrutura</v>
          </cell>
        </row>
        <row r="72">
          <cell r="A72" t="str">
            <v>DER90150</v>
          </cell>
          <cell r="B72" t="str">
            <v>Escavação em tubulão a céu aberto em material de 1ªcateg.</v>
          </cell>
          <cell r="C72" t="str">
            <v xml:space="preserve"> </v>
          </cell>
          <cell r="D72" t="str">
            <v xml:space="preserve"> </v>
          </cell>
          <cell r="E72" t="str">
            <v>m3</v>
          </cell>
          <cell r="F72">
            <v>1</v>
          </cell>
          <cell r="G72">
            <v>184.89</v>
          </cell>
        </row>
        <row r="73">
          <cell r="A73" t="str">
            <v>DER90160</v>
          </cell>
          <cell r="B73" t="str">
            <v>Escavação em tubulão a céu aberto em material de 3ªcateg.</v>
          </cell>
          <cell r="C73" t="str">
            <v xml:space="preserve"> </v>
          </cell>
          <cell r="D73" t="str">
            <v xml:space="preserve"> </v>
          </cell>
          <cell r="E73" t="str">
            <v>m3</v>
          </cell>
          <cell r="F73">
            <v>1</v>
          </cell>
          <cell r="G73">
            <v>640.85</v>
          </cell>
        </row>
        <row r="74">
          <cell r="A74" t="str">
            <v>DER90170</v>
          </cell>
          <cell r="B74" t="str">
            <v>Escavação em tubulão sob ar comprimido em material de 1ªcateg.</v>
          </cell>
          <cell r="C74" t="str">
            <v xml:space="preserve"> </v>
          </cell>
          <cell r="D74" t="str">
            <v xml:space="preserve"> </v>
          </cell>
          <cell r="E74" t="str">
            <v>m3</v>
          </cell>
          <cell r="F74">
            <v>140</v>
          </cell>
          <cell r="G74">
            <v>742.04</v>
          </cell>
        </row>
        <row r="75">
          <cell r="A75" t="str">
            <v>DER90180</v>
          </cell>
          <cell r="B75" t="str">
            <v>Escavação em tubulão sob ar comprimido em material de 3ªcateg.</v>
          </cell>
          <cell r="C75" t="str">
            <v xml:space="preserve"> </v>
          </cell>
          <cell r="D75" t="str">
            <v xml:space="preserve"> </v>
          </cell>
          <cell r="E75" t="str">
            <v>m3</v>
          </cell>
          <cell r="F75">
            <v>82</v>
          </cell>
          <cell r="G75">
            <v>1154.25</v>
          </cell>
        </row>
        <row r="76">
          <cell r="A76" t="str">
            <v>03.371.01</v>
          </cell>
          <cell r="B76" t="str">
            <v>Formas de placa compensada resinada</v>
          </cell>
          <cell r="C76" t="str">
            <v xml:space="preserve"> </v>
          </cell>
          <cell r="D76" t="str">
            <v xml:space="preserve"> </v>
          </cell>
          <cell r="E76" t="str">
            <v>m2</v>
          </cell>
          <cell r="F76">
            <v>870</v>
          </cell>
          <cell r="G76">
            <v>21.86</v>
          </cell>
        </row>
        <row r="77">
          <cell r="A77" t="str">
            <v>03.353.00</v>
          </cell>
          <cell r="B77" t="str">
            <v>Forn., preparo e colocação nas formas, de aço CA-50</v>
          </cell>
          <cell r="C77" t="str">
            <v xml:space="preserve"> </v>
          </cell>
          <cell r="D77" t="str">
            <v xml:space="preserve"> </v>
          </cell>
          <cell r="E77" t="str">
            <v>kg</v>
          </cell>
          <cell r="F77">
            <v>11480</v>
          </cell>
          <cell r="G77">
            <v>2.59</v>
          </cell>
        </row>
        <row r="78">
          <cell r="A78" t="str">
            <v>P 03.327.01</v>
          </cell>
          <cell r="B78" t="str">
            <v xml:space="preserve">Concreto fck= 25 MPa-contr. raz. uso ger. </v>
          </cell>
          <cell r="C78" t="str">
            <v xml:space="preserve"> </v>
          </cell>
          <cell r="D78" t="str">
            <v xml:space="preserve"> </v>
          </cell>
          <cell r="E78" t="str">
            <v>m3</v>
          </cell>
          <cell r="F78">
            <v>264</v>
          </cell>
          <cell r="G78">
            <v>163.22</v>
          </cell>
        </row>
        <row r="79">
          <cell r="B79" t="str">
            <v>Superestrutura</v>
          </cell>
        </row>
        <row r="80">
          <cell r="A80" t="str">
            <v>03.371.02</v>
          </cell>
          <cell r="B80" t="str">
            <v>Formas de placa compensada plastificada</v>
          </cell>
          <cell r="C80" t="str">
            <v xml:space="preserve"> </v>
          </cell>
          <cell r="D80" t="str">
            <v xml:space="preserve"> </v>
          </cell>
          <cell r="E80" t="str">
            <v>m2</v>
          </cell>
          <cell r="F80">
            <v>5127</v>
          </cell>
          <cell r="G80">
            <v>30.76</v>
          </cell>
        </row>
        <row r="81">
          <cell r="A81" t="str">
            <v>03.353.00</v>
          </cell>
          <cell r="B81" t="str">
            <v>Forn., preparo e colocação nas formas, de aço CA-50</v>
          </cell>
          <cell r="C81" t="str">
            <v xml:space="preserve"> </v>
          </cell>
          <cell r="D81" t="str">
            <v xml:space="preserve"> </v>
          </cell>
          <cell r="E81" t="str">
            <v>kg</v>
          </cell>
          <cell r="F81">
            <v>143680</v>
          </cell>
          <cell r="G81">
            <v>2.59</v>
          </cell>
        </row>
        <row r="82">
          <cell r="A82" t="str">
            <v>OAE17</v>
          </cell>
          <cell r="B82" t="str">
            <v>Transporte e lançamento de pré-lages</v>
          </cell>
          <cell r="C82" t="str">
            <v xml:space="preserve"> </v>
          </cell>
          <cell r="D82" t="str">
            <v xml:space="preserve"> </v>
          </cell>
          <cell r="E82" t="str">
            <v>un</v>
          </cell>
          <cell r="F82">
            <v>1368</v>
          </cell>
          <cell r="G82">
            <v>23.47</v>
          </cell>
        </row>
        <row r="83">
          <cell r="A83" t="str">
            <v>OAE18</v>
          </cell>
          <cell r="B83" t="str">
            <v>Transporte e lançamento de vigas pré-moldadas</v>
          </cell>
          <cell r="C83" t="str">
            <v xml:space="preserve"> </v>
          </cell>
          <cell r="D83" t="str">
            <v xml:space="preserve"> </v>
          </cell>
          <cell r="E83" t="str">
            <v>un</v>
          </cell>
          <cell r="F83">
            <v>80</v>
          </cell>
          <cell r="G83">
            <v>1281.27</v>
          </cell>
        </row>
        <row r="84">
          <cell r="A84" t="str">
            <v>03.330.00</v>
          </cell>
          <cell r="B84" t="str">
            <v>Concreto fck= 35 MPa-contr. raz. uso ger.</v>
          </cell>
          <cell r="C84" t="str">
            <v xml:space="preserve"> </v>
          </cell>
          <cell r="D84" t="str">
            <v xml:space="preserve"> </v>
          </cell>
          <cell r="E84" t="str">
            <v>m3</v>
          </cell>
          <cell r="F84">
            <v>755</v>
          </cell>
          <cell r="G84">
            <v>166.78</v>
          </cell>
        </row>
        <row r="85">
          <cell r="B85" t="str">
            <v>Diversos</v>
          </cell>
        </row>
        <row r="86">
          <cell r="B86" t="str">
            <v>Barreiras de segurança (C.A.) Tipo New Jersey (312 m)</v>
          </cell>
        </row>
        <row r="87">
          <cell r="A87" t="str">
            <v>03.371.01</v>
          </cell>
          <cell r="B87" t="str">
            <v>Formas de placa compensada resinada</v>
          </cell>
          <cell r="C87" t="str">
            <v xml:space="preserve"> </v>
          </cell>
          <cell r="D87" t="str">
            <v xml:space="preserve"> </v>
          </cell>
          <cell r="E87" t="str">
            <v>m2</v>
          </cell>
          <cell r="F87">
            <v>561</v>
          </cell>
          <cell r="G87">
            <v>21.86</v>
          </cell>
        </row>
        <row r="88">
          <cell r="A88" t="str">
            <v>03.353.00</v>
          </cell>
          <cell r="B88" t="str">
            <v>Forn., preparo e colocação nas formas, de aço CA-50</v>
          </cell>
          <cell r="C88" t="str">
            <v xml:space="preserve"> </v>
          </cell>
          <cell r="D88" t="str">
            <v xml:space="preserve"> </v>
          </cell>
          <cell r="E88" t="str">
            <v>kg</v>
          </cell>
          <cell r="F88">
            <v>4656</v>
          </cell>
          <cell r="G88">
            <v>2.59</v>
          </cell>
        </row>
        <row r="89">
          <cell r="A89" t="str">
            <v>P 03.327.01</v>
          </cell>
          <cell r="B89" t="str">
            <v xml:space="preserve">Concreto fck= 25 MPa-contr. raz. uso ger. </v>
          </cell>
          <cell r="C89" t="str">
            <v xml:space="preserve"> </v>
          </cell>
          <cell r="D89" t="str">
            <v xml:space="preserve"> </v>
          </cell>
          <cell r="E89" t="str">
            <v>m3</v>
          </cell>
          <cell r="F89">
            <v>72</v>
          </cell>
          <cell r="G89">
            <v>163.22</v>
          </cell>
        </row>
        <row r="90">
          <cell r="B90" t="str">
            <v>Placas de aproximação( 08 unidades)</v>
          </cell>
        </row>
        <row r="91">
          <cell r="A91" t="str">
            <v>03.371.00</v>
          </cell>
          <cell r="B91" t="str">
            <v>Formas de madeira compensada</v>
          </cell>
          <cell r="C91" t="str">
            <v xml:space="preserve"> </v>
          </cell>
          <cell r="D91" t="str">
            <v xml:space="preserve"> </v>
          </cell>
          <cell r="E91" t="str">
            <v>m2</v>
          </cell>
          <cell r="F91">
            <v>73</v>
          </cell>
          <cell r="G91">
            <v>21.86</v>
          </cell>
        </row>
        <row r="92">
          <cell r="A92" t="str">
            <v>03.353.00</v>
          </cell>
          <cell r="B92" t="str">
            <v>Forn., preparo e colocação nas formas, de aço CA-50</v>
          </cell>
          <cell r="C92" t="str">
            <v xml:space="preserve"> </v>
          </cell>
          <cell r="D92" t="str">
            <v xml:space="preserve"> </v>
          </cell>
          <cell r="E92" t="str">
            <v>kg</v>
          </cell>
          <cell r="F92">
            <v>7432</v>
          </cell>
          <cell r="G92">
            <v>2.59</v>
          </cell>
        </row>
        <row r="93">
          <cell r="A93" t="str">
            <v>P 03.327.01</v>
          </cell>
          <cell r="B93" t="str">
            <v xml:space="preserve">Concreto fck= 25 MPa-contr. raz. uso ger. </v>
          </cell>
          <cell r="C93" t="str">
            <v xml:space="preserve"> </v>
          </cell>
          <cell r="D93" t="str">
            <v xml:space="preserve"> </v>
          </cell>
          <cell r="E93" t="str">
            <v>m3</v>
          </cell>
          <cell r="F93">
            <v>108</v>
          </cell>
          <cell r="G93">
            <v>163.22</v>
          </cell>
        </row>
        <row r="94">
          <cell r="B94" t="str">
            <v>Drenos</v>
          </cell>
        </row>
        <row r="95">
          <cell r="A95" t="str">
            <v>P 03.991.01f</v>
          </cell>
          <cell r="B95" t="str">
            <v>Dreno de FF D= 150 mm x 400mm</v>
          </cell>
          <cell r="C95" t="str">
            <v xml:space="preserve"> </v>
          </cell>
          <cell r="D95" t="str">
            <v xml:space="preserve"> </v>
          </cell>
          <cell r="E95" t="str">
            <v>un</v>
          </cell>
          <cell r="F95">
            <v>36</v>
          </cell>
          <cell r="G95">
            <v>20.37</v>
          </cell>
        </row>
        <row r="96">
          <cell r="F96" t="str">
            <v>SUB-TOTAL</v>
          </cell>
        </row>
        <row r="97">
          <cell r="B97" t="str">
            <v>OBRAS COMPLEMENTARES</v>
          </cell>
        </row>
        <row r="98">
          <cell r="A98" t="str">
            <v>05.100.00</v>
          </cell>
          <cell r="B98" t="str">
            <v>Enleivamento</v>
          </cell>
          <cell r="C98" t="str">
            <v>DNER-ES341/97</v>
          </cell>
          <cell r="D98" t="str">
            <v xml:space="preserve"> </v>
          </cell>
          <cell r="E98" t="str">
            <v>m2</v>
          </cell>
          <cell r="F98">
            <v>30131</v>
          </cell>
          <cell r="G98">
            <v>2.06</v>
          </cell>
        </row>
        <row r="99">
          <cell r="A99" t="str">
            <v>DER53460a</v>
          </cell>
          <cell r="B99" t="str">
            <v>Calçamento com briquetes de 6 cm</v>
          </cell>
          <cell r="C99" t="str">
            <v xml:space="preserve"> </v>
          </cell>
          <cell r="D99" t="str">
            <v xml:space="preserve"> </v>
          </cell>
          <cell r="E99" t="str">
            <v>m2</v>
          </cell>
          <cell r="F99">
            <v>1100</v>
          </cell>
          <cell r="G99">
            <v>20.48</v>
          </cell>
        </row>
        <row r="100">
          <cell r="A100" t="str">
            <v>P 05.100.02</v>
          </cell>
          <cell r="B100" t="str">
            <v>Fornecimento e plantio de árvore selecionada</v>
          </cell>
          <cell r="C100" t="str">
            <v xml:space="preserve"> </v>
          </cell>
          <cell r="D100" t="str">
            <v xml:space="preserve"> </v>
          </cell>
          <cell r="E100" t="str">
            <v>un</v>
          </cell>
          <cell r="F100">
            <v>148</v>
          </cell>
          <cell r="G100">
            <v>6.02</v>
          </cell>
        </row>
        <row r="101">
          <cell r="A101" t="str">
            <v>05.102.00</v>
          </cell>
          <cell r="B101" t="str">
            <v>Hidrossemeadura</v>
          </cell>
          <cell r="C101" t="str">
            <v>DNER-ES341/97</v>
          </cell>
          <cell r="D101" t="str">
            <v xml:space="preserve"> </v>
          </cell>
          <cell r="E101" t="str">
            <v>m2</v>
          </cell>
          <cell r="F101">
            <v>7980</v>
          </cell>
          <cell r="G101">
            <v>0.49</v>
          </cell>
        </row>
        <row r="102">
          <cell r="A102" t="str">
            <v>DER81950</v>
          </cell>
          <cell r="B102" t="str">
            <v>Calçada em lastro de brita c/revestimento em concreto</v>
          </cell>
          <cell r="C102" t="str">
            <v xml:space="preserve"> </v>
          </cell>
          <cell r="D102" t="str">
            <v xml:space="preserve"> </v>
          </cell>
          <cell r="E102" t="str">
            <v>m2</v>
          </cell>
          <cell r="F102">
            <v>1400</v>
          </cell>
          <cell r="G102">
            <v>8.94</v>
          </cell>
        </row>
        <row r="103">
          <cell r="A103" t="str">
            <v>P 05.300.00</v>
          </cell>
          <cell r="B103" t="str">
            <v>Abrigos para passageiros</v>
          </cell>
          <cell r="C103" t="str">
            <v xml:space="preserve"> </v>
          </cell>
          <cell r="D103" t="str">
            <v xml:space="preserve"> </v>
          </cell>
          <cell r="E103" t="str">
            <v>un</v>
          </cell>
          <cell r="F103">
            <v>1</v>
          </cell>
          <cell r="G103">
            <v>832.7</v>
          </cell>
        </row>
        <row r="104">
          <cell r="A104" t="str">
            <v>PI 01</v>
          </cell>
          <cell r="B104" t="str">
            <v>Poste de aço galv. a fogo, c/ 20,0m de alt. p/ instal. tipo engastado</v>
          </cell>
          <cell r="C104" t="str">
            <v xml:space="preserve"> </v>
          </cell>
          <cell r="D104" t="str">
            <v xml:space="preserve"> </v>
          </cell>
          <cell r="E104" t="str">
            <v>un</v>
          </cell>
          <cell r="F104">
            <v>4</v>
          </cell>
          <cell r="G104">
            <v>2662.25</v>
          </cell>
        </row>
        <row r="105">
          <cell r="A105" t="str">
            <v>PI 04</v>
          </cell>
          <cell r="B105" t="str">
            <v xml:space="preserve">Luminária p/ iluminação pública ref.SRC-612 da Philips ou similar </v>
          </cell>
          <cell r="C105" t="str">
            <v xml:space="preserve"> </v>
          </cell>
          <cell r="D105" t="str">
            <v xml:space="preserve"> </v>
          </cell>
          <cell r="E105" t="str">
            <v>un</v>
          </cell>
          <cell r="F105">
            <v>8</v>
          </cell>
          <cell r="G105">
            <v>425.5</v>
          </cell>
        </row>
        <row r="106">
          <cell r="A106" t="str">
            <v>PI 07</v>
          </cell>
          <cell r="B106" t="str">
            <v>Suporte p/ luminária tipo ZGP402 da Philips ou similar</v>
          </cell>
          <cell r="C106" t="str">
            <v xml:space="preserve"> </v>
          </cell>
          <cell r="D106" t="str">
            <v xml:space="preserve"> </v>
          </cell>
          <cell r="E106" t="str">
            <v>un</v>
          </cell>
          <cell r="F106">
            <v>4</v>
          </cell>
          <cell r="G106">
            <v>100</v>
          </cell>
        </row>
        <row r="107">
          <cell r="A107" t="str">
            <v>PI 09</v>
          </cell>
          <cell r="B107" t="str">
            <v>Lâmpada a vapor de sódio 400W, alta pressão, base E40</v>
          </cell>
          <cell r="C107" t="str">
            <v xml:space="preserve"> </v>
          </cell>
          <cell r="D107" t="str">
            <v xml:space="preserve"> </v>
          </cell>
          <cell r="E107" t="str">
            <v>un</v>
          </cell>
          <cell r="F107">
            <v>8</v>
          </cell>
          <cell r="G107">
            <v>33.35</v>
          </cell>
        </row>
        <row r="108">
          <cell r="A108" t="str">
            <v>PI 20</v>
          </cell>
          <cell r="B108" t="str">
            <v>Poste de concreto duplo T 10m, 150 daN</v>
          </cell>
          <cell r="C108" t="str">
            <v xml:space="preserve"> </v>
          </cell>
          <cell r="D108" t="str">
            <v xml:space="preserve"> </v>
          </cell>
          <cell r="E108" t="str">
            <v>un</v>
          </cell>
          <cell r="F108">
            <v>1</v>
          </cell>
          <cell r="G108">
            <v>200</v>
          </cell>
        </row>
        <row r="109">
          <cell r="A109" t="str">
            <v>PI 22</v>
          </cell>
          <cell r="B109" t="str">
            <v>Base completa com fusível Diazed, 6A, retardado, incluíndo tampa, anel de proteção e ajuste</v>
          </cell>
          <cell r="C109" t="str">
            <v xml:space="preserve"> </v>
          </cell>
          <cell r="D109" t="str">
            <v xml:space="preserve"> </v>
          </cell>
          <cell r="E109" t="str">
            <v>un</v>
          </cell>
          <cell r="F109">
            <v>8</v>
          </cell>
          <cell r="G109">
            <v>8.6300000000000008</v>
          </cell>
        </row>
        <row r="110">
          <cell r="A110" t="str">
            <v>PI 23</v>
          </cell>
          <cell r="B110" t="str">
            <v>Contator tripolar a seco, p/ corrente alternada - 55 A, para uso em rede 380/220V - 60Hz</v>
          </cell>
          <cell r="C110" t="str">
            <v xml:space="preserve"> </v>
          </cell>
          <cell r="D110" t="str">
            <v xml:space="preserve"> </v>
          </cell>
          <cell r="E110" t="str">
            <v>un</v>
          </cell>
          <cell r="F110">
            <v>2</v>
          </cell>
          <cell r="G110">
            <v>234.6</v>
          </cell>
        </row>
        <row r="111">
          <cell r="A111" t="str">
            <v>PI 24</v>
          </cell>
          <cell r="B111" t="str">
            <v>Fita elétrica auto fusão a base de borracha EPR</v>
          </cell>
          <cell r="C111" t="str">
            <v xml:space="preserve"> </v>
          </cell>
          <cell r="D111" t="str">
            <v xml:space="preserve"> </v>
          </cell>
          <cell r="E111" t="str">
            <v>un</v>
          </cell>
          <cell r="F111">
            <v>2</v>
          </cell>
          <cell r="G111">
            <v>6.39</v>
          </cell>
        </row>
        <row r="112">
          <cell r="A112" t="str">
            <v>PI 25</v>
          </cell>
          <cell r="B112" t="str">
            <v>Fita adesiva plástica isolante</v>
          </cell>
          <cell r="C112" t="str">
            <v xml:space="preserve"> </v>
          </cell>
          <cell r="D112" t="str">
            <v xml:space="preserve"> </v>
          </cell>
          <cell r="E112" t="str">
            <v>un</v>
          </cell>
          <cell r="F112">
            <v>2</v>
          </cell>
          <cell r="G112">
            <v>3.84</v>
          </cell>
        </row>
        <row r="113">
          <cell r="A113" t="str">
            <v>PI 26</v>
          </cell>
          <cell r="B113" t="str">
            <v>Relé fotoelétrico c/ suporte para fixação galv. com furo 18mm</v>
          </cell>
          <cell r="C113" t="str">
            <v xml:space="preserve"> </v>
          </cell>
          <cell r="D113" t="str">
            <v xml:space="preserve"> </v>
          </cell>
          <cell r="E113" t="str">
            <v>un</v>
          </cell>
          <cell r="F113">
            <v>2</v>
          </cell>
          <cell r="G113">
            <v>11.5</v>
          </cell>
        </row>
        <row r="114">
          <cell r="A114" t="str">
            <v>PI 27</v>
          </cell>
          <cell r="B114" t="str">
            <v>Cabo isolado p/ 1000V, bitola 35mm²</v>
          </cell>
          <cell r="C114" t="str">
            <v xml:space="preserve"> </v>
          </cell>
          <cell r="D114" t="str">
            <v xml:space="preserve"> </v>
          </cell>
          <cell r="E114" t="str">
            <v>m</v>
          </cell>
          <cell r="F114">
            <v>1350</v>
          </cell>
          <cell r="G114">
            <v>1.55</v>
          </cell>
        </row>
        <row r="115">
          <cell r="A115" t="str">
            <v>PI 28</v>
          </cell>
          <cell r="B115" t="str">
            <v>Eletroduto de aço tipo pesado 100mm</v>
          </cell>
          <cell r="C115" t="str">
            <v xml:space="preserve"> </v>
          </cell>
          <cell r="D115" t="str">
            <v xml:space="preserve"> </v>
          </cell>
          <cell r="E115" t="str">
            <v>m</v>
          </cell>
          <cell r="F115">
            <v>50</v>
          </cell>
          <cell r="G115">
            <v>28.55</v>
          </cell>
        </row>
        <row r="116">
          <cell r="A116" t="str">
            <v>PI 29</v>
          </cell>
          <cell r="B116" t="str">
            <v>Curva em alumínio fundido de alta resistência, fixação por encaixe,50mm</v>
          </cell>
          <cell r="C116" t="str">
            <v xml:space="preserve"> </v>
          </cell>
          <cell r="D116" t="str">
            <v xml:space="preserve"> </v>
          </cell>
          <cell r="E116" t="str">
            <v>un</v>
          </cell>
          <cell r="F116">
            <v>1</v>
          </cell>
          <cell r="G116">
            <v>18.75</v>
          </cell>
        </row>
        <row r="117">
          <cell r="A117" t="str">
            <v>PI 30</v>
          </cell>
          <cell r="B117" t="str">
            <v>Haste para aterramento aço-cobre D 13x2400mm</v>
          </cell>
          <cell r="C117" t="str">
            <v xml:space="preserve"> </v>
          </cell>
          <cell r="D117" t="str">
            <v xml:space="preserve"> </v>
          </cell>
          <cell r="E117" t="str">
            <v>un</v>
          </cell>
          <cell r="F117">
            <v>5</v>
          </cell>
          <cell r="G117">
            <v>6.04</v>
          </cell>
        </row>
        <row r="118">
          <cell r="A118" t="str">
            <v>PI 31</v>
          </cell>
          <cell r="B118" t="str">
            <v>Cabo de cobre nú meio duro, 7 fios 2AWG</v>
          </cell>
          <cell r="C118" t="str">
            <v xml:space="preserve"> </v>
          </cell>
          <cell r="D118" t="str">
            <v xml:space="preserve"> </v>
          </cell>
          <cell r="E118" t="str">
            <v>kg</v>
          </cell>
          <cell r="F118">
            <v>2</v>
          </cell>
          <cell r="G118">
            <v>7.02</v>
          </cell>
        </row>
        <row r="119">
          <cell r="A119" t="str">
            <v>PI 32</v>
          </cell>
          <cell r="B119" t="str">
            <v>Conetor paralelo, liga alumínio tronco 1/0-4 AWG e derivação 2-4AWG</v>
          </cell>
          <cell r="C119" t="str">
            <v xml:space="preserve"> </v>
          </cell>
          <cell r="D119" t="str">
            <v xml:space="preserve"> </v>
          </cell>
          <cell r="E119" t="str">
            <v>un</v>
          </cell>
          <cell r="F119">
            <v>5</v>
          </cell>
          <cell r="G119">
            <v>1.04</v>
          </cell>
        </row>
        <row r="120">
          <cell r="A120" t="str">
            <v>PI 54</v>
          </cell>
          <cell r="B120" t="str">
            <v>Eletroduto de PVC corrugado tipo Kanalex ou similar, D=100mm</v>
          </cell>
          <cell r="C120" t="str">
            <v xml:space="preserve"> </v>
          </cell>
          <cell r="D120" t="str">
            <v xml:space="preserve"> </v>
          </cell>
          <cell r="E120" t="str">
            <v>m</v>
          </cell>
          <cell r="F120">
            <v>270</v>
          </cell>
          <cell r="G120">
            <v>4.95</v>
          </cell>
        </row>
        <row r="121">
          <cell r="A121" t="str">
            <v>PI 33</v>
          </cell>
          <cell r="B121" t="str">
            <v>Tubo de aço galvanizado, vara de 6m e 50mm</v>
          </cell>
          <cell r="C121" t="str">
            <v xml:space="preserve"> </v>
          </cell>
          <cell r="D121" t="str">
            <v xml:space="preserve"> </v>
          </cell>
          <cell r="E121" t="str">
            <v>un</v>
          </cell>
          <cell r="F121">
            <v>2</v>
          </cell>
          <cell r="G121">
            <v>74.06</v>
          </cell>
        </row>
        <row r="122">
          <cell r="A122" t="str">
            <v>PI 34</v>
          </cell>
          <cell r="B122" t="str">
            <v>Construção de caixa tipo SP, ou pré-instalada com as mesmas características</v>
          </cell>
          <cell r="C122" t="str">
            <v xml:space="preserve"> </v>
          </cell>
          <cell r="D122" t="str">
            <v xml:space="preserve"> </v>
          </cell>
          <cell r="E122" t="str">
            <v>un</v>
          </cell>
          <cell r="F122">
            <v>10</v>
          </cell>
          <cell r="G122">
            <v>180</v>
          </cell>
        </row>
        <row r="123">
          <cell r="A123" t="str">
            <v>PI 35</v>
          </cell>
          <cell r="B123" t="str">
            <v>Construção de embasamento p/ poste tipo engastado, 20m de altura</v>
          </cell>
          <cell r="C123" t="str">
            <v xml:space="preserve"> </v>
          </cell>
          <cell r="D123" t="str">
            <v xml:space="preserve"> </v>
          </cell>
          <cell r="E123" t="str">
            <v>un</v>
          </cell>
          <cell r="F123">
            <v>4</v>
          </cell>
          <cell r="G123">
            <v>494</v>
          </cell>
        </row>
        <row r="124">
          <cell r="A124" t="str">
            <v>PI 36</v>
          </cell>
          <cell r="B124" t="str">
            <v>Construção de embasamento p/ poste tipo engastado, concreto duplo T, 10m de altura</v>
          </cell>
          <cell r="C124" t="str">
            <v xml:space="preserve"> </v>
          </cell>
          <cell r="D124" t="str">
            <v xml:space="preserve"> </v>
          </cell>
          <cell r="E124" t="str">
            <v>un</v>
          </cell>
          <cell r="F124">
            <v>1</v>
          </cell>
          <cell r="G124">
            <v>285</v>
          </cell>
        </row>
        <row r="125">
          <cell r="A125" t="str">
            <v>PI 37</v>
          </cell>
          <cell r="B125" t="str">
            <v>Lançamento de cabos em dutos de aço, classe 1000V, circuito trifásico mais neutro, e monofásico</v>
          </cell>
          <cell r="C125" t="str">
            <v xml:space="preserve"> </v>
          </cell>
          <cell r="D125" t="str">
            <v xml:space="preserve"> </v>
          </cell>
          <cell r="E125" t="str">
            <v>m</v>
          </cell>
          <cell r="F125">
            <v>270</v>
          </cell>
          <cell r="G125">
            <v>4</v>
          </cell>
        </row>
        <row r="126">
          <cell r="A126" t="str">
            <v>PI 38</v>
          </cell>
          <cell r="B126" t="str">
            <v>Confecção de emendas retas ou derivação em cabos classe 1000V, c/ conector à compressão</v>
          </cell>
          <cell r="C126" t="str">
            <v xml:space="preserve"> </v>
          </cell>
          <cell r="D126" t="str">
            <v xml:space="preserve"> </v>
          </cell>
          <cell r="E126" t="str">
            <v>un</v>
          </cell>
          <cell r="F126">
            <v>10</v>
          </cell>
          <cell r="G126">
            <v>4.5</v>
          </cell>
        </row>
        <row r="127">
          <cell r="A127" t="str">
            <v>PI 39</v>
          </cell>
          <cell r="B127" t="str">
            <v>Fixação de haste de terra e conexão ao neutro</v>
          </cell>
          <cell r="C127" t="str">
            <v xml:space="preserve"> </v>
          </cell>
          <cell r="D127" t="str">
            <v xml:space="preserve"> </v>
          </cell>
          <cell r="E127" t="str">
            <v>un</v>
          </cell>
          <cell r="F127">
            <v>5</v>
          </cell>
          <cell r="G127">
            <v>35</v>
          </cell>
        </row>
        <row r="128">
          <cell r="A128" t="str">
            <v>PI 40</v>
          </cell>
          <cell r="B128" t="str">
            <v>Montagem eletromecân.de iluminação a 17,5m de alt., formada p/2 pétalas, c/ fixação dos equip.</v>
          </cell>
          <cell r="C128" t="str">
            <v xml:space="preserve"> </v>
          </cell>
          <cell r="D128" t="str">
            <v xml:space="preserve"> </v>
          </cell>
          <cell r="E128" t="str">
            <v>un</v>
          </cell>
          <cell r="F128">
            <v>4</v>
          </cell>
          <cell r="G128">
            <v>550</v>
          </cell>
        </row>
        <row r="129">
          <cell r="A129" t="str">
            <v>PI 41</v>
          </cell>
          <cell r="B129" t="str">
            <v>Instalação de tubo de aço vara de 6m e curva de entrada de cabos na lateral do poste c/ fix. dutos</v>
          </cell>
          <cell r="C129" t="str">
            <v xml:space="preserve"> </v>
          </cell>
          <cell r="D129" t="str">
            <v xml:space="preserve"> </v>
          </cell>
          <cell r="E129" t="str">
            <v>un</v>
          </cell>
          <cell r="F129">
            <v>1</v>
          </cell>
          <cell r="G129">
            <v>200</v>
          </cell>
        </row>
        <row r="130">
          <cell r="A130" t="str">
            <v>PI 42</v>
          </cell>
          <cell r="B130" t="str">
            <v>Instalação de poste de aço de 20m de altura engastado</v>
          </cell>
          <cell r="C130" t="str">
            <v xml:space="preserve"> </v>
          </cell>
          <cell r="D130" t="str">
            <v xml:space="preserve"> </v>
          </cell>
          <cell r="E130" t="str">
            <v>un</v>
          </cell>
          <cell r="F130">
            <v>1</v>
          </cell>
          <cell r="G130">
            <v>250</v>
          </cell>
        </row>
        <row r="131">
          <cell r="A131" t="str">
            <v>PI 43</v>
          </cell>
          <cell r="B131" t="str">
            <v>Travessia de pista asfáltica p/ lançamento dutos aço tipo pesado 100mm</v>
          </cell>
          <cell r="C131" t="str">
            <v xml:space="preserve"> </v>
          </cell>
          <cell r="D131" t="str">
            <v xml:space="preserve"> </v>
          </cell>
          <cell r="E131" t="str">
            <v>m</v>
          </cell>
          <cell r="F131">
            <v>270</v>
          </cell>
          <cell r="G131">
            <v>70</v>
          </cell>
        </row>
        <row r="132">
          <cell r="A132" t="str">
            <v>PI 57</v>
          </cell>
          <cell r="B132" t="str">
            <v>Lançamento de cabos em eletroduto de PVC corrugado</v>
          </cell>
          <cell r="C132" t="str">
            <v xml:space="preserve"> </v>
          </cell>
          <cell r="D132" t="str">
            <v xml:space="preserve"> </v>
          </cell>
          <cell r="E132" t="str">
            <v>m</v>
          </cell>
          <cell r="F132">
            <v>270</v>
          </cell>
          <cell r="G132">
            <v>3</v>
          </cell>
        </row>
        <row r="133">
          <cell r="A133" t="str">
            <v>PI 69</v>
          </cell>
          <cell r="B133" t="str">
            <v>Instalação de poste concreto duplo T, 10m de altura, engastado</v>
          </cell>
          <cell r="C133" t="str">
            <v xml:space="preserve"> </v>
          </cell>
          <cell r="D133" t="str">
            <v xml:space="preserve"> </v>
          </cell>
          <cell r="E133" t="str">
            <v>un</v>
          </cell>
          <cell r="F133">
            <v>1</v>
          </cell>
          <cell r="G133">
            <v>200</v>
          </cell>
        </row>
        <row r="134">
          <cell r="A134" t="str">
            <v>R1</v>
          </cell>
          <cell r="B134" t="str">
            <v>Remanejamento de Rede de Baixa Tensão (220/380V)</v>
          </cell>
          <cell r="C134" t="str">
            <v xml:space="preserve"> </v>
          </cell>
          <cell r="D134" t="str">
            <v xml:space="preserve"> </v>
          </cell>
          <cell r="E134" t="str">
            <v>m</v>
          </cell>
          <cell r="F134">
            <v>270</v>
          </cell>
          <cell r="G134">
            <v>4.7</v>
          </cell>
        </row>
        <row r="135">
          <cell r="A135" t="str">
            <v>R2</v>
          </cell>
          <cell r="B135" t="str">
            <v>Remanejamento de Rede de Alta Tensão (138kV)</v>
          </cell>
          <cell r="C135" t="str">
            <v xml:space="preserve"> </v>
          </cell>
          <cell r="D135" t="str">
            <v xml:space="preserve"> </v>
          </cell>
          <cell r="E135" t="str">
            <v>m</v>
          </cell>
          <cell r="F135">
            <v>180</v>
          </cell>
          <cell r="G135">
            <v>6.2</v>
          </cell>
        </row>
        <row r="136">
          <cell r="A136" t="str">
            <v>R27</v>
          </cell>
          <cell r="B136" t="str">
            <v>Remanejamento de Poste de Madeira</v>
          </cell>
          <cell r="C136" t="str">
            <v xml:space="preserve"> </v>
          </cell>
          <cell r="D136" t="str">
            <v xml:space="preserve"> </v>
          </cell>
          <cell r="E136" t="str">
            <v>un</v>
          </cell>
          <cell r="F136">
            <v>4</v>
          </cell>
          <cell r="G136">
            <v>70</v>
          </cell>
        </row>
        <row r="137">
          <cell r="A137" t="str">
            <v>R20</v>
          </cell>
          <cell r="B137" t="str">
            <v>Remanejamento de Poste de Concreto 10/300 c/ 3 pétalas (400W) instalado</v>
          </cell>
          <cell r="C137" t="str">
            <v xml:space="preserve"> </v>
          </cell>
          <cell r="D137" t="str">
            <v xml:space="preserve"> </v>
          </cell>
          <cell r="E137" t="str">
            <v>un</v>
          </cell>
          <cell r="F137">
            <v>4</v>
          </cell>
          <cell r="G137">
            <v>250</v>
          </cell>
        </row>
        <row r="138">
          <cell r="A138" t="str">
            <v>R30</v>
          </cell>
          <cell r="B138" t="str">
            <v>Remoção de rede subterrânea em baixa tensão</v>
          </cell>
          <cell r="C138" t="str">
            <v xml:space="preserve"> </v>
          </cell>
          <cell r="D138" t="str">
            <v xml:space="preserve"> </v>
          </cell>
          <cell r="E138" t="str">
            <v>m</v>
          </cell>
          <cell r="F138">
            <v>150</v>
          </cell>
          <cell r="G138">
            <v>6.7</v>
          </cell>
        </row>
      </sheetData>
      <sheetData sheetId="13" refreshError="1">
        <row r="14">
          <cell r="A14" t="str">
            <v>01.000.00</v>
          </cell>
          <cell r="B14" t="str">
            <v>Desmatamento,destocamento e limpeza de área com árvore até 0,15m</v>
          </cell>
          <cell r="C14" t="str">
            <v>DNER-ES278/97</v>
          </cell>
          <cell r="D14" t="str">
            <v xml:space="preserve"> </v>
          </cell>
          <cell r="E14" t="str">
            <v>m2</v>
          </cell>
          <cell r="F14">
            <v>20000</v>
          </cell>
          <cell r="G14">
            <v>7.0000000000000007E-2</v>
          </cell>
        </row>
        <row r="15">
          <cell r="A15" t="str">
            <v>01.010.00</v>
          </cell>
          <cell r="B15" t="str">
            <v>Desmatamento e destocamento árvores de 0,15m a 0,30m</v>
          </cell>
          <cell r="C15" t="str">
            <v>DNER-ES278/97</v>
          </cell>
          <cell r="D15" t="str">
            <v xml:space="preserve"> </v>
          </cell>
          <cell r="E15" t="str">
            <v>un</v>
          </cell>
          <cell r="F15">
            <v>100</v>
          </cell>
          <cell r="G15">
            <v>8.92</v>
          </cell>
        </row>
        <row r="16">
          <cell r="A16" t="str">
            <v>01.011.00</v>
          </cell>
          <cell r="B16" t="str">
            <v>Desmatamento e destocamento árvores superior a 0,30m</v>
          </cell>
          <cell r="C16" t="str">
            <v>DNER-ES278/97</v>
          </cell>
          <cell r="D16" t="str">
            <v xml:space="preserve"> </v>
          </cell>
          <cell r="E16" t="str">
            <v>un</v>
          </cell>
          <cell r="F16">
            <v>50</v>
          </cell>
          <cell r="G16">
            <v>26.75</v>
          </cell>
        </row>
        <row r="17">
          <cell r="A17" t="str">
            <v>01.100.11</v>
          </cell>
          <cell r="B17" t="str">
            <v>Escavação,carga e transportes de material de 1a categoria DMT= 400 a 600m</v>
          </cell>
          <cell r="C17" t="str">
            <v>DNER-ES280/97</v>
          </cell>
          <cell r="D17" t="str">
            <v xml:space="preserve"> </v>
          </cell>
          <cell r="E17" t="str">
            <v>m3</v>
          </cell>
          <cell r="F17">
            <v>1445</v>
          </cell>
          <cell r="G17">
            <v>2.12</v>
          </cell>
        </row>
        <row r="18">
          <cell r="A18" t="str">
            <v>01.100.19</v>
          </cell>
          <cell r="B18" t="str">
            <v>Escavação,carga e transportes de material de 1a categoria DMT= 2000 a 3000m</v>
          </cell>
          <cell r="C18" t="str">
            <v>DNER-ES280/97</v>
          </cell>
          <cell r="D18" t="str">
            <v xml:space="preserve"> </v>
          </cell>
          <cell r="E18" t="str">
            <v>m3</v>
          </cell>
          <cell r="F18">
            <v>2818</v>
          </cell>
          <cell r="G18">
            <v>3.26</v>
          </cell>
        </row>
        <row r="19">
          <cell r="A19" t="str">
            <v>DER50335</v>
          </cell>
          <cell r="B19" t="str">
            <v>Esc.  Carga e Transp. de mat. 1a cat. c/ CB 16000&lt;DMT&lt;18000m</v>
          </cell>
          <cell r="C19" t="str">
            <v xml:space="preserve"> </v>
          </cell>
          <cell r="D19" t="str">
            <v xml:space="preserve"> </v>
          </cell>
          <cell r="E19" t="str">
            <v>m3</v>
          </cell>
          <cell r="F19">
            <v>9287</v>
          </cell>
          <cell r="G19">
            <v>10.08</v>
          </cell>
        </row>
        <row r="20">
          <cell r="A20" t="str">
            <v>01.101.11</v>
          </cell>
          <cell r="B20" t="str">
            <v>Escavação,carga e transportes de material de 2a categoria,c/CB,  DMT 400 a 600m</v>
          </cell>
          <cell r="C20" t="str">
            <v>DNER-ES280/97</v>
          </cell>
          <cell r="D20" t="str">
            <v xml:space="preserve"> </v>
          </cell>
          <cell r="E20" t="str">
            <v>m3</v>
          </cell>
          <cell r="F20">
            <v>6064</v>
          </cell>
          <cell r="G20">
            <v>3.15</v>
          </cell>
        </row>
        <row r="21">
          <cell r="A21" t="str">
            <v>DER52087</v>
          </cell>
          <cell r="B21" t="str">
            <v>Esc. Carga e Transp. de solos moles 400&lt;DMT&lt;=600m</v>
          </cell>
          <cell r="C21" t="str">
            <v xml:space="preserve"> </v>
          </cell>
          <cell r="D21" t="str">
            <v xml:space="preserve"> </v>
          </cell>
          <cell r="E21" t="str">
            <v>m3</v>
          </cell>
          <cell r="F21">
            <v>7144</v>
          </cell>
          <cell r="G21">
            <v>4.5999999999999996</v>
          </cell>
        </row>
        <row r="22">
          <cell r="A22" t="str">
            <v>01.510.00</v>
          </cell>
          <cell r="B22" t="str">
            <v>Compactação de aterros a 95% Proctor Normal</v>
          </cell>
          <cell r="C22" t="str">
            <v>DNER-ES282/97</v>
          </cell>
          <cell r="D22" t="str">
            <v xml:space="preserve"> </v>
          </cell>
          <cell r="E22" t="str">
            <v>m3</v>
          </cell>
          <cell r="F22">
            <v>11975</v>
          </cell>
          <cell r="G22">
            <v>0.79</v>
          </cell>
        </row>
        <row r="23">
          <cell r="A23" t="str">
            <v>01.511.00</v>
          </cell>
          <cell r="B23" t="str">
            <v>Compactação de aterros a 100% Proctor Normal</v>
          </cell>
          <cell r="C23" t="str">
            <v>DNER-ES282/97</v>
          </cell>
          <cell r="D23" t="str">
            <v xml:space="preserve"> </v>
          </cell>
          <cell r="E23" t="str">
            <v>m3</v>
          </cell>
          <cell r="F23">
            <v>2348</v>
          </cell>
          <cell r="G23">
            <v>1.36</v>
          </cell>
        </row>
        <row r="24">
          <cell r="A24" t="str">
            <v>P 10.000.06</v>
          </cell>
          <cell r="B24" t="str">
            <v>Aterro reforçado c/ elementos Terramesh (0,50x1,00x4,00m)(malha 8x10) ou similar</v>
          </cell>
          <cell r="C24" t="str">
            <v xml:space="preserve"> </v>
          </cell>
          <cell r="D24" t="str">
            <v xml:space="preserve"> </v>
          </cell>
          <cell r="E24" t="str">
            <v>un</v>
          </cell>
          <cell r="F24">
            <v>1557</v>
          </cell>
          <cell r="G24">
            <v>321.67</v>
          </cell>
        </row>
        <row r="25">
          <cell r="A25" t="str">
            <v>P 10.000.05</v>
          </cell>
          <cell r="B25" t="str">
            <v>Aterro reforçado c/ elementos Terramesh (1,00x1,00x4,00m)(malha 8x10) ou similar</v>
          </cell>
          <cell r="C25" t="str">
            <v xml:space="preserve"> </v>
          </cell>
          <cell r="D25" t="str">
            <v xml:space="preserve"> </v>
          </cell>
          <cell r="E25" t="str">
            <v>un</v>
          </cell>
          <cell r="F25">
            <v>815</v>
          </cell>
          <cell r="G25">
            <v>414.83</v>
          </cell>
        </row>
        <row r="26">
          <cell r="A26" t="str">
            <v>09.517.04</v>
          </cell>
          <cell r="B26" t="str">
            <v>Pedra de mão</v>
          </cell>
          <cell r="C26" t="str">
            <v xml:space="preserve"> </v>
          </cell>
          <cell r="D26" t="str">
            <v xml:space="preserve"> </v>
          </cell>
          <cell r="E26" t="str">
            <v>m3</v>
          </cell>
          <cell r="F26">
            <v>3665</v>
          </cell>
          <cell r="G26">
            <v>11.92</v>
          </cell>
        </row>
        <row r="27">
          <cell r="A27">
            <v>9000032</v>
          </cell>
          <cell r="B27" t="str">
            <v>Manta Geotextil 200g/m2</v>
          </cell>
          <cell r="C27">
            <v>0</v>
          </cell>
          <cell r="D27">
            <v>0</v>
          </cell>
          <cell r="E27" t="str">
            <v>m2</v>
          </cell>
          <cell r="F27">
            <v>6665</v>
          </cell>
          <cell r="G27">
            <v>5.83</v>
          </cell>
        </row>
        <row r="28">
          <cell r="A28" t="str">
            <v>P 10.000.07</v>
          </cell>
          <cell r="B28" t="str">
            <v>Geogrelha Paralink 400m ou similar</v>
          </cell>
          <cell r="C28" t="str">
            <v xml:space="preserve"> </v>
          </cell>
          <cell r="D28" t="str">
            <v xml:space="preserve"> </v>
          </cell>
          <cell r="E28" t="str">
            <v>m2</v>
          </cell>
          <cell r="F28">
            <v>1418</v>
          </cell>
          <cell r="G28">
            <v>52.09</v>
          </cell>
        </row>
        <row r="29">
          <cell r="F29" t="str">
            <v>SUB-TOTAL</v>
          </cell>
        </row>
        <row r="31">
          <cell r="B31" t="str">
            <v>PAVIMENTAÇÃO</v>
          </cell>
        </row>
        <row r="32">
          <cell r="A32" t="str">
            <v>02.000.00</v>
          </cell>
          <cell r="B32" t="str">
            <v>Regularização do subleito</v>
          </cell>
          <cell r="C32" t="str">
            <v xml:space="preserve"> </v>
          </cell>
          <cell r="D32" t="str">
            <v xml:space="preserve"> </v>
          </cell>
          <cell r="E32" t="str">
            <v>m2</v>
          </cell>
          <cell r="F32">
            <v>18218</v>
          </cell>
          <cell r="G32">
            <v>0.3</v>
          </cell>
        </row>
        <row r="33">
          <cell r="A33" t="str">
            <v>DER53130</v>
          </cell>
          <cell r="B33" t="str">
            <v>Camada de macadame seco</v>
          </cell>
          <cell r="C33" t="str">
            <v xml:space="preserve"> </v>
          </cell>
          <cell r="D33" t="str">
            <v xml:space="preserve"> </v>
          </cell>
          <cell r="E33" t="str">
            <v>m3</v>
          </cell>
          <cell r="F33">
            <v>3392</v>
          </cell>
          <cell r="G33">
            <v>21.86</v>
          </cell>
        </row>
        <row r="34">
          <cell r="A34" t="str">
            <v>02.230.00</v>
          </cell>
          <cell r="B34" t="str">
            <v>Base brita graduada</v>
          </cell>
          <cell r="C34" t="str">
            <v>DNER-ES303/97</v>
          </cell>
          <cell r="D34" t="str">
            <v xml:space="preserve"> </v>
          </cell>
          <cell r="E34" t="str">
            <v>m3</v>
          </cell>
          <cell r="F34">
            <v>2541</v>
          </cell>
          <cell r="G34">
            <v>28.06</v>
          </cell>
        </row>
        <row r="35">
          <cell r="A35" t="str">
            <v>02.300.00</v>
          </cell>
          <cell r="B35" t="str">
            <v>Imprimação - Fornecimento, transporte e execução</v>
          </cell>
          <cell r="C35" t="str">
            <v>DNER-ES306/97</v>
          </cell>
          <cell r="D35" t="str">
            <v xml:space="preserve"> </v>
          </cell>
          <cell r="E35" t="str">
            <v>m2</v>
          </cell>
          <cell r="F35">
            <v>16640</v>
          </cell>
          <cell r="G35">
            <v>1.1100000000000001</v>
          </cell>
        </row>
        <row r="36">
          <cell r="A36" t="str">
            <v>02.400.00</v>
          </cell>
          <cell r="B36" t="str">
            <v>Pintura de ligação - Fornec., transporte e execução</v>
          </cell>
          <cell r="C36" t="str">
            <v>DNER-ES307/97</v>
          </cell>
          <cell r="D36" t="str">
            <v xml:space="preserve"> </v>
          </cell>
          <cell r="E36" t="str">
            <v>m2</v>
          </cell>
          <cell r="F36">
            <v>42377</v>
          </cell>
          <cell r="G36">
            <v>0.41</v>
          </cell>
        </row>
        <row r="37">
          <cell r="A37" t="str">
            <v>02.540.01</v>
          </cell>
          <cell r="B37" t="str">
            <v>Concreto betuminoso usinado a quente - usina 100/140 t/h</v>
          </cell>
          <cell r="C37" t="str">
            <v>DNER-ES313/97</v>
          </cell>
          <cell r="D37" t="str">
            <v xml:space="preserve"> </v>
          </cell>
          <cell r="E37" t="str">
            <v>t</v>
          </cell>
          <cell r="F37">
            <v>5291</v>
          </cell>
          <cell r="G37">
            <v>67.64</v>
          </cell>
        </row>
        <row r="38">
          <cell r="A38" t="str">
            <v>DER82200a</v>
          </cell>
          <cell r="B38" t="str">
            <v>Remoção de camada granular</v>
          </cell>
          <cell r="C38" t="str">
            <v xml:space="preserve"> </v>
          </cell>
          <cell r="D38" t="str">
            <v xml:space="preserve"> </v>
          </cell>
          <cell r="E38" t="str">
            <v>m3</v>
          </cell>
          <cell r="F38">
            <v>370</v>
          </cell>
          <cell r="G38">
            <v>4.67</v>
          </cell>
        </row>
        <row r="39">
          <cell r="A39" t="str">
            <v>DER82200</v>
          </cell>
          <cell r="B39" t="str">
            <v>Remoção de revestimento de CBUQ</v>
          </cell>
          <cell r="C39" t="str">
            <v xml:space="preserve"> </v>
          </cell>
          <cell r="D39" t="str">
            <v xml:space="preserve"> </v>
          </cell>
          <cell r="E39" t="str">
            <v>m3</v>
          </cell>
          <cell r="F39">
            <v>370</v>
          </cell>
          <cell r="G39">
            <v>5.73</v>
          </cell>
        </row>
        <row r="40">
          <cell r="F40" t="str">
            <v>SUB-TOTAL</v>
          </cell>
        </row>
        <row r="42">
          <cell r="B42" t="str">
            <v>DRENAGEM</v>
          </cell>
        </row>
        <row r="43">
          <cell r="A43" t="str">
            <v>04.000.00</v>
          </cell>
          <cell r="B43" t="str">
            <v>Escavação manual em material de 1a categoria</v>
          </cell>
          <cell r="C43" t="str">
            <v xml:space="preserve"> </v>
          </cell>
          <cell r="D43" t="str">
            <v xml:space="preserve"> </v>
          </cell>
          <cell r="E43" t="str">
            <v>m3</v>
          </cell>
          <cell r="F43">
            <v>61</v>
          </cell>
          <cell r="G43">
            <v>17.57</v>
          </cell>
        </row>
        <row r="44">
          <cell r="A44" t="str">
            <v>04.001.00</v>
          </cell>
          <cell r="B44" t="str">
            <v>Escavação mecânica em material de 1a categoria</v>
          </cell>
          <cell r="C44" t="str">
            <v xml:space="preserve"> </v>
          </cell>
          <cell r="D44" t="str">
            <v xml:space="preserve"> </v>
          </cell>
          <cell r="E44" t="str">
            <v>m3</v>
          </cell>
          <cell r="F44">
            <v>52</v>
          </cell>
          <cell r="G44">
            <v>2.09</v>
          </cell>
        </row>
        <row r="45">
          <cell r="A45" t="str">
            <v>04.001.01</v>
          </cell>
          <cell r="B45" t="str">
            <v>Escavação mecânica,reaterro e compactação (material de 1a categoria)</v>
          </cell>
          <cell r="C45" t="str">
            <v xml:space="preserve"> </v>
          </cell>
          <cell r="D45" t="str">
            <v xml:space="preserve"> </v>
          </cell>
          <cell r="E45" t="str">
            <v>m3</v>
          </cell>
          <cell r="F45">
            <v>1247</v>
          </cell>
          <cell r="G45">
            <v>3.03</v>
          </cell>
        </row>
        <row r="46">
          <cell r="A46" t="str">
            <v>04.510.03</v>
          </cell>
          <cell r="B46" t="str">
            <v>Dreno sub- superficial- DSS 03</v>
          </cell>
          <cell r="C46" t="str">
            <v>DNER-ES294/97</v>
          </cell>
          <cell r="D46" t="str">
            <v xml:space="preserve"> </v>
          </cell>
          <cell r="E46" t="str">
            <v>m</v>
          </cell>
          <cell r="F46">
            <v>233</v>
          </cell>
          <cell r="G46">
            <v>3.71</v>
          </cell>
        </row>
        <row r="47">
          <cell r="A47" t="str">
            <v>04.511.01</v>
          </cell>
          <cell r="B47" t="str">
            <v>Boca de saída p/ dreno sub-superficial-BSD 03</v>
          </cell>
          <cell r="C47" t="str">
            <v xml:space="preserve"> </v>
          </cell>
          <cell r="D47" t="str">
            <v xml:space="preserve"> </v>
          </cell>
          <cell r="E47" t="str">
            <v>un</v>
          </cell>
          <cell r="F47">
            <v>4</v>
          </cell>
          <cell r="G47">
            <v>20.86</v>
          </cell>
        </row>
        <row r="48">
          <cell r="A48" t="str">
            <v>04.900.21</v>
          </cell>
          <cell r="B48" t="str">
            <v>Sarjeta de cant. central de concreto-SCC 01</v>
          </cell>
          <cell r="C48" t="str">
            <v>DNER-ES288/97</v>
          </cell>
          <cell r="D48" t="str">
            <v xml:space="preserve"> </v>
          </cell>
          <cell r="E48" t="str">
            <v>m</v>
          </cell>
          <cell r="F48">
            <v>176</v>
          </cell>
          <cell r="G48">
            <v>13.85</v>
          </cell>
        </row>
        <row r="49">
          <cell r="A49" t="str">
            <v>04.910.05</v>
          </cell>
          <cell r="B49" t="str">
            <v>Meio-fio de concreto-MFC 05</v>
          </cell>
          <cell r="C49" t="str">
            <v>DNER-ES290/97</v>
          </cell>
          <cell r="D49" t="str">
            <v xml:space="preserve"> </v>
          </cell>
          <cell r="E49" t="str">
            <v>m</v>
          </cell>
          <cell r="F49">
            <v>886</v>
          </cell>
          <cell r="G49">
            <v>10.54</v>
          </cell>
        </row>
        <row r="50">
          <cell r="A50" t="str">
            <v>DER78150b</v>
          </cell>
          <cell r="B50" t="str">
            <v>Caixa coletora de sarjeta - CCS, D=40cm E H=1,00m</v>
          </cell>
          <cell r="C50" t="str">
            <v xml:space="preserve"> </v>
          </cell>
          <cell r="D50" t="str">
            <v xml:space="preserve"> </v>
          </cell>
          <cell r="E50" t="str">
            <v>un</v>
          </cell>
          <cell r="F50">
            <v>2</v>
          </cell>
          <cell r="G50">
            <v>382.07</v>
          </cell>
        </row>
        <row r="51">
          <cell r="A51" t="str">
            <v>04.960.01</v>
          </cell>
          <cell r="B51" t="str">
            <v>Boca de lobo simples c/ grelha de concreto-BLS 01</v>
          </cell>
          <cell r="C51" t="str">
            <v xml:space="preserve"> </v>
          </cell>
          <cell r="D51" t="str">
            <v xml:space="preserve"> </v>
          </cell>
          <cell r="E51" t="str">
            <v>un</v>
          </cell>
          <cell r="F51">
            <v>4</v>
          </cell>
          <cell r="G51">
            <v>203.51</v>
          </cell>
        </row>
        <row r="52">
          <cell r="A52" t="str">
            <v>04.960.02</v>
          </cell>
          <cell r="B52" t="str">
            <v>Boca de lobo simples c/ grelha de concreto-BLS 02</v>
          </cell>
          <cell r="C52" t="str">
            <v xml:space="preserve"> </v>
          </cell>
          <cell r="D52" t="str">
            <v xml:space="preserve"> </v>
          </cell>
          <cell r="E52" t="str">
            <v>un</v>
          </cell>
          <cell r="F52">
            <v>7</v>
          </cell>
          <cell r="G52">
            <v>257.83999999999997</v>
          </cell>
        </row>
        <row r="53">
          <cell r="A53" t="str">
            <v>04.960.03</v>
          </cell>
          <cell r="B53" t="str">
            <v>Boca de lobo simples c/ grelha de concreto-BLS 03</v>
          </cell>
          <cell r="C53" t="str">
            <v xml:space="preserve"> </v>
          </cell>
          <cell r="D53" t="str">
            <v xml:space="preserve"> </v>
          </cell>
          <cell r="E53" t="str">
            <v>un</v>
          </cell>
          <cell r="F53">
            <v>4</v>
          </cell>
          <cell r="G53">
            <v>312.23</v>
          </cell>
        </row>
        <row r="54">
          <cell r="A54" t="str">
            <v>04.960.04</v>
          </cell>
          <cell r="B54" t="str">
            <v>Boca de lobo simples c/ grelha de concreto-BLS 04</v>
          </cell>
          <cell r="C54" t="str">
            <v xml:space="preserve"> </v>
          </cell>
          <cell r="D54" t="str">
            <v xml:space="preserve"> </v>
          </cell>
          <cell r="E54" t="str">
            <v>un</v>
          </cell>
          <cell r="F54">
            <v>1</v>
          </cell>
          <cell r="G54">
            <v>366.56</v>
          </cell>
        </row>
        <row r="55">
          <cell r="A55" t="str">
            <v>P 04.100.07</v>
          </cell>
          <cell r="B55" t="str">
            <v>Execução de galerias D=0,40 c/ lastro de brita</v>
          </cell>
          <cell r="C55" t="str">
            <v xml:space="preserve"> </v>
          </cell>
          <cell r="D55" t="str">
            <v xml:space="preserve"> </v>
          </cell>
          <cell r="E55" t="str">
            <v>m</v>
          </cell>
          <cell r="F55">
            <v>122</v>
          </cell>
          <cell r="G55">
            <v>41.68</v>
          </cell>
        </row>
        <row r="56">
          <cell r="A56" t="str">
            <v>P 04.100.08</v>
          </cell>
          <cell r="B56" t="str">
            <v>Execução de galerias D=0,40 c/ lastro de concreto</v>
          </cell>
          <cell r="C56" t="str">
            <v xml:space="preserve"> </v>
          </cell>
          <cell r="D56" t="str">
            <v xml:space="preserve"> </v>
          </cell>
          <cell r="E56" t="str">
            <v>m</v>
          </cell>
          <cell r="F56">
            <v>373</v>
          </cell>
          <cell r="G56">
            <v>58.65</v>
          </cell>
        </row>
        <row r="57">
          <cell r="A57" t="str">
            <v>P 04.100.10</v>
          </cell>
          <cell r="B57" t="str">
            <v>Execução de galerias D=0,60 c/ lastro de concreto</v>
          </cell>
          <cell r="C57" t="str">
            <v xml:space="preserve"> </v>
          </cell>
          <cell r="D57" t="str">
            <v xml:space="preserve"> </v>
          </cell>
          <cell r="E57" t="str">
            <v>m</v>
          </cell>
          <cell r="F57">
            <v>5</v>
          </cell>
          <cell r="G57">
            <v>131.66</v>
          </cell>
        </row>
        <row r="58">
          <cell r="A58" t="str">
            <v>DER72350b</v>
          </cell>
          <cell r="B58" t="str">
            <v>Boca para BSTC D=40cm - Normal</v>
          </cell>
          <cell r="C58" t="str">
            <v xml:space="preserve"> </v>
          </cell>
          <cell r="D58" t="str">
            <v xml:space="preserve"> </v>
          </cell>
          <cell r="E58" t="str">
            <v>un</v>
          </cell>
          <cell r="F58">
            <v>8</v>
          </cell>
          <cell r="G58">
            <v>147.57</v>
          </cell>
        </row>
        <row r="59">
          <cell r="A59" t="str">
            <v>P04.901.43</v>
          </cell>
          <cell r="B59" t="str">
            <v>Canaleta c/ grelha de concreto</v>
          </cell>
          <cell r="C59" t="str">
            <v xml:space="preserve"> </v>
          </cell>
          <cell r="D59" t="str">
            <v xml:space="preserve"> </v>
          </cell>
          <cell r="E59" t="str">
            <v>m</v>
          </cell>
          <cell r="F59">
            <v>121</v>
          </cell>
          <cell r="G59">
            <v>77.42</v>
          </cell>
        </row>
        <row r="60">
          <cell r="A60" t="str">
            <v>P.04.100.18</v>
          </cell>
          <cell r="B60" t="str">
            <v>Caixa coletora de canaleta c/ H=2,00m</v>
          </cell>
          <cell r="C60" t="str">
            <v xml:space="preserve"> </v>
          </cell>
          <cell r="D60" t="str">
            <v xml:space="preserve"> </v>
          </cell>
          <cell r="E60" t="str">
            <v>un</v>
          </cell>
          <cell r="F60">
            <v>1</v>
          </cell>
          <cell r="G60">
            <v>676.37</v>
          </cell>
        </row>
        <row r="61">
          <cell r="A61" t="str">
            <v>P04.931.00</v>
          </cell>
          <cell r="B61" t="str">
            <v>Caixa coletora de talvegue para BSTC D=40cm com H=1,0m</v>
          </cell>
          <cell r="C61" t="str">
            <v xml:space="preserve"> </v>
          </cell>
          <cell r="D61" t="str">
            <v xml:space="preserve"> </v>
          </cell>
          <cell r="E61" t="str">
            <v>un</v>
          </cell>
          <cell r="F61">
            <v>1</v>
          </cell>
          <cell r="G61">
            <v>178.75</v>
          </cell>
        </row>
        <row r="62">
          <cell r="F62" t="str">
            <v>SUB-TOTAL</v>
          </cell>
        </row>
        <row r="64">
          <cell r="B64" t="str">
            <v>OBRAS DE ARTE ESPECIAIS</v>
          </cell>
        </row>
        <row r="65">
          <cell r="A65" t="str">
            <v>03.371.01</v>
          </cell>
          <cell r="B65" t="str">
            <v>Formas de placa compensada resinada</v>
          </cell>
          <cell r="C65" t="str">
            <v xml:space="preserve"> </v>
          </cell>
          <cell r="D65" t="str">
            <v xml:space="preserve"> </v>
          </cell>
          <cell r="E65" t="str">
            <v>m2</v>
          </cell>
          <cell r="F65">
            <v>85</v>
          </cell>
          <cell r="G65">
            <v>21.86</v>
          </cell>
        </row>
        <row r="66">
          <cell r="A66" t="str">
            <v>03.371.02</v>
          </cell>
          <cell r="B66" t="str">
            <v>Formas de placa compensada plastificada</v>
          </cell>
          <cell r="C66" t="str">
            <v xml:space="preserve"> </v>
          </cell>
          <cell r="D66" t="str">
            <v xml:space="preserve"> </v>
          </cell>
          <cell r="E66" t="str">
            <v>m2</v>
          </cell>
          <cell r="F66">
            <v>2387</v>
          </cell>
          <cell r="G66">
            <v>30.76</v>
          </cell>
        </row>
        <row r="67">
          <cell r="A67" t="str">
            <v>03.353.00</v>
          </cell>
          <cell r="B67" t="str">
            <v>Forn., preparo e colocação nas formas, de aço CA-50</v>
          </cell>
          <cell r="C67" t="str">
            <v xml:space="preserve"> </v>
          </cell>
          <cell r="D67" t="str">
            <v xml:space="preserve"> </v>
          </cell>
          <cell r="E67" t="str">
            <v>kg</v>
          </cell>
          <cell r="F67">
            <v>37870</v>
          </cell>
          <cell r="G67">
            <v>2.59</v>
          </cell>
        </row>
        <row r="68">
          <cell r="A68" t="str">
            <v>OAE4</v>
          </cell>
          <cell r="B68" t="str">
            <v>Armadura de protensão, fornecimento, bainhas, ancoragens, operações de protensão</v>
          </cell>
          <cell r="C68" t="str">
            <v xml:space="preserve"> </v>
          </cell>
          <cell r="D68" t="str">
            <v xml:space="preserve"> </v>
          </cell>
          <cell r="E68" t="str">
            <v>kg</v>
          </cell>
          <cell r="F68">
            <v>13643</v>
          </cell>
          <cell r="G68">
            <v>19.28</v>
          </cell>
        </row>
        <row r="69">
          <cell r="A69" t="str">
            <v>OAE17</v>
          </cell>
          <cell r="B69" t="str">
            <v>Transporte e lançamento de pré-lages</v>
          </cell>
          <cell r="C69" t="str">
            <v xml:space="preserve"> </v>
          </cell>
          <cell r="D69" t="str">
            <v xml:space="preserve"> </v>
          </cell>
          <cell r="E69" t="str">
            <v>un</v>
          </cell>
          <cell r="F69">
            <v>576</v>
          </cell>
          <cell r="G69">
            <v>23.47</v>
          </cell>
        </row>
        <row r="70">
          <cell r="A70" t="str">
            <v>OAE18</v>
          </cell>
          <cell r="B70" t="str">
            <v>Transporte e lançamento de vigas pré-moldadas</v>
          </cell>
          <cell r="C70" t="str">
            <v xml:space="preserve"> </v>
          </cell>
          <cell r="D70" t="str">
            <v xml:space="preserve"> </v>
          </cell>
          <cell r="E70" t="str">
            <v>un</v>
          </cell>
          <cell r="F70">
            <v>40</v>
          </cell>
          <cell r="G70">
            <v>1281.27</v>
          </cell>
        </row>
        <row r="71">
          <cell r="A71" t="str">
            <v>OAE19</v>
          </cell>
          <cell r="B71" t="str">
            <v>Injeção de nata (cabos 12 varas 1/2")</v>
          </cell>
          <cell r="C71" t="str">
            <v xml:space="preserve"> </v>
          </cell>
          <cell r="D71" t="str">
            <v xml:space="preserve"> </v>
          </cell>
          <cell r="E71" t="str">
            <v>m</v>
          </cell>
          <cell r="F71">
            <v>2388</v>
          </cell>
          <cell r="G71">
            <v>3.65</v>
          </cell>
        </row>
        <row r="72">
          <cell r="A72" t="str">
            <v>03.330.00</v>
          </cell>
          <cell r="B72" t="str">
            <v>Concreto fck= 35 MPa-contr. raz. uso ger.</v>
          </cell>
          <cell r="C72" t="str">
            <v xml:space="preserve"> </v>
          </cell>
          <cell r="D72" t="str">
            <v xml:space="preserve"> </v>
          </cell>
          <cell r="E72" t="str">
            <v>m3</v>
          </cell>
          <cell r="F72">
            <v>326</v>
          </cell>
          <cell r="G72">
            <v>166.78</v>
          </cell>
        </row>
        <row r="73">
          <cell r="A73" t="str">
            <v>P 03.327.01</v>
          </cell>
          <cell r="B73" t="str">
            <v xml:space="preserve">Concreto fck= 25 MPa-contr. raz. uso ger. </v>
          </cell>
          <cell r="C73" t="str">
            <v xml:space="preserve"> </v>
          </cell>
          <cell r="D73" t="str">
            <v xml:space="preserve"> </v>
          </cell>
          <cell r="E73" t="str">
            <v>m3</v>
          </cell>
          <cell r="F73">
            <v>73</v>
          </cell>
          <cell r="G73">
            <v>163.22</v>
          </cell>
        </row>
        <row r="74">
          <cell r="A74" t="str">
            <v>03.510.00</v>
          </cell>
          <cell r="B74" t="str">
            <v>Aparelho de apoio em neoprene</v>
          </cell>
          <cell r="C74" t="str">
            <v xml:space="preserve"> </v>
          </cell>
          <cell r="D74" t="str">
            <v xml:space="preserve"> </v>
          </cell>
          <cell r="E74" t="str">
            <v>kg</v>
          </cell>
          <cell r="F74">
            <v>104</v>
          </cell>
          <cell r="G74">
            <v>86.94</v>
          </cell>
        </row>
        <row r="75">
          <cell r="B75" t="str">
            <v>Barreiras de segurança (C.A.) Tipo New Jersey (129,2 m)</v>
          </cell>
        </row>
        <row r="76">
          <cell r="A76" t="str">
            <v>03.371.00</v>
          </cell>
          <cell r="B76" t="str">
            <v>Formas de madeira compensada</v>
          </cell>
          <cell r="C76" t="str">
            <v xml:space="preserve"> </v>
          </cell>
          <cell r="D76" t="str">
            <v xml:space="preserve"> </v>
          </cell>
          <cell r="E76" t="str">
            <v>m2</v>
          </cell>
          <cell r="F76">
            <v>258.39999999999998</v>
          </cell>
          <cell r="G76">
            <v>21.86</v>
          </cell>
        </row>
        <row r="77">
          <cell r="A77" t="str">
            <v>03.353.00</v>
          </cell>
          <cell r="B77" t="str">
            <v>Forn., preparo e colocação nas formas, de aço CA-50</v>
          </cell>
          <cell r="C77" t="str">
            <v xml:space="preserve"> </v>
          </cell>
          <cell r="D77" t="str">
            <v xml:space="preserve"> </v>
          </cell>
          <cell r="E77" t="str">
            <v>kg</v>
          </cell>
          <cell r="F77">
            <v>2080.12</v>
          </cell>
          <cell r="G77">
            <v>2.59</v>
          </cell>
        </row>
        <row r="78">
          <cell r="A78" t="str">
            <v>03.326.00</v>
          </cell>
          <cell r="B78" t="str">
            <v xml:space="preserve">Concreto fck= 20 MPa-contr. raz. uso ger. </v>
          </cell>
          <cell r="C78" t="str">
            <v xml:space="preserve"> </v>
          </cell>
          <cell r="D78" t="str">
            <v xml:space="preserve"> </v>
          </cell>
          <cell r="E78" t="str">
            <v>m3</v>
          </cell>
          <cell r="F78">
            <v>30</v>
          </cell>
          <cell r="G78">
            <v>149.19999999999999</v>
          </cell>
        </row>
        <row r="79">
          <cell r="B79" t="str">
            <v>Placas de aproximação( 04 unidades)(dimensão 4,00m x 11,2m x 0,30m)</v>
          </cell>
        </row>
        <row r="80">
          <cell r="A80" t="str">
            <v>03.371.00</v>
          </cell>
          <cell r="B80" t="str">
            <v>Formas de madeira compensada</v>
          </cell>
          <cell r="C80" t="str">
            <v xml:space="preserve"> </v>
          </cell>
          <cell r="D80" t="str">
            <v xml:space="preserve"> </v>
          </cell>
          <cell r="E80" t="str">
            <v>m2</v>
          </cell>
          <cell r="F80">
            <v>40</v>
          </cell>
          <cell r="G80">
            <v>21.86</v>
          </cell>
        </row>
        <row r="81">
          <cell r="A81" t="str">
            <v>03.353.00</v>
          </cell>
          <cell r="B81" t="str">
            <v>Forn., preparo e colocação nas formas, de aço CA-50</v>
          </cell>
          <cell r="C81" t="str">
            <v xml:space="preserve"> </v>
          </cell>
          <cell r="D81" t="str">
            <v xml:space="preserve"> </v>
          </cell>
          <cell r="E81" t="str">
            <v>kg</v>
          </cell>
          <cell r="F81">
            <v>3720</v>
          </cell>
          <cell r="G81">
            <v>2.59</v>
          </cell>
        </row>
        <row r="82">
          <cell r="A82" t="str">
            <v>03.326.00</v>
          </cell>
          <cell r="B82" t="str">
            <v xml:space="preserve">Concreto fck= 20 MPa-contr. raz. uso ger. </v>
          </cell>
          <cell r="C82" t="str">
            <v xml:space="preserve"> </v>
          </cell>
          <cell r="D82" t="str">
            <v xml:space="preserve"> </v>
          </cell>
          <cell r="E82" t="str">
            <v>m3</v>
          </cell>
          <cell r="F82">
            <v>54</v>
          </cell>
          <cell r="G82">
            <v>149.19999999999999</v>
          </cell>
        </row>
        <row r="83">
          <cell r="B83" t="str">
            <v>Drenos</v>
          </cell>
        </row>
        <row r="84">
          <cell r="A84" t="str">
            <v>P 03.991.01d</v>
          </cell>
          <cell r="B84" t="str">
            <v>Dreno de FF D= 150 mm x 500mm</v>
          </cell>
          <cell r="C84" t="str">
            <v xml:space="preserve"> </v>
          </cell>
          <cell r="D84" t="str">
            <v xml:space="preserve"> </v>
          </cell>
          <cell r="E84" t="str">
            <v>un</v>
          </cell>
          <cell r="F84">
            <v>56</v>
          </cell>
          <cell r="G84">
            <v>24.91</v>
          </cell>
        </row>
        <row r="85">
          <cell r="A85" t="str">
            <v>P 03.991.01c</v>
          </cell>
          <cell r="B85" t="str">
            <v>Dreno de FF D= 100 mm x 500mm</v>
          </cell>
          <cell r="C85" t="str">
            <v xml:space="preserve"> </v>
          </cell>
          <cell r="D85" t="str">
            <v xml:space="preserve"> </v>
          </cell>
          <cell r="E85" t="str">
            <v>un</v>
          </cell>
          <cell r="F85">
            <v>8</v>
          </cell>
          <cell r="G85">
            <v>15.64</v>
          </cell>
        </row>
        <row r="86">
          <cell r="F86" t="str">
            <v>SUB-TOTAL</v>
          </cell>
        </row>
        <row r="87">
          <cell r="B87" t="str">
            <v>OBRAS COMPLEMENTARES</v>
          </cell>
        </row>
        <row r="88">
          <cell r="A88" t="str">
            <v>05.100.00</v>
          </cell>
          <cell r="B88" t="str">
            <v>Enleivamento</v>
          </cell>
          <cell r="C88" t="str">
            <v>DNER-ES341/97</v>
          </cell>
          <cell r="D88" t="str">
            <v xml:space="preserve"> </v>
          </cell>
          <cell r="E88" t="str">
            <v>m2</v>
          </cell>
          <cell r="F88">
            <v>15972</v>
          </cell>
          <cell r="G88">
            <v>2.06</v>
          </cell>
        </row>
        <row r="89">
          <cell r="A89" t="str">
            <v>P 05.100.02</v>
          </cell>
          <cell r="B89" t="str">
            <v>Fornecimento e plantio de árvore selecionada</v>
          </cell>
          <cell r="C89" t="str">
            <v xml:space="preserve"> </v>
          </cell>
          <cell r="D89" t="str">
            <v xml:space="preserve"> </v>
          </cell>
          <cell r="E89" t="str">
            <v>un</v>
          </cell>
          <cell r="F89">
            <v>40</v>
          </cell>
          <cell r="G89">
            <v>6.02</v>
          </cell>
        </row>
        <row r="90">
          <cell r="A90" t="str">
            <v>P 06.030.00</v>
          </cell>
          <cell r="B90" t="str">
            <v>Barreira de segurança simples</v>
          </cell>
          <cell r="C90" t="str">
            <v xml:space="preserve"> </v>
          </cell>
          <cell r="D90" t="str">
            <v xml:space="preserve"> </v>
          </cell>
          <cell r="E90" t="str">
            <v>m</v>
          </cell>
          <cell r="F90">
            <v>668</v>
          </cell>
          <cell r="G90">
            <v>52.16</v>
          </cell>
        </row>
        <row r="91">
          <cell r="A91" t="str">
            <v>PI 60</v>
          </cell>
          <cell r="B91" t="str">
            <v>Lâmpada a vapor de mercúrio 250W</v>
          </cell>
          <cell r="C91" t="str">
            <v xml:space="preserve"> </v>
          </cell>
          <cell r="D91" t="str">
            <v xml:space="preserve"> </v>
          </cell>
          <cell r="E91" t="str">
            <v>un</v>
          </cell>
          <cell r="F91">
            <v>20</v>
          </cell>
          <cell r="G91">
            <v>16.3</v>
          </cell>
        </row>
        <row r="92">
          <cell r="A92" t="str">
            <v>PI 52</v>
          </cell>
          <cell r="B92" t="str">
            <v>Luminária IMB C-300 ou similar</v>
          </cell>
          <cell r="C92" t="str">
            <v xml:space="preserve"> </v>
          </cell>
          <cell r="D92" t="str">
            <v xml:space="preserve"> </v>
          </cell>
          <cell r="E92" t="str">
            <v>un</v>
          </cell>
          <cell r="F92">
            <v>4</v>
          </cell>
          <cell r="G92">
            <v>410</v>
          </cell>
        </row>
        <row r="93">
          <cell r="A93" t="str">
            <v>PI 13</v>
          </cell>
          <cell r="B93" t="str">
            <v>Eletroduto de aço 20mm, vara de 3m</v>
          </cell>
          <cell r="C93" t="str">
            <v xml:space="preserve"> </v>
          </cell>
          <cell r="D93" t="str">
            <v xml:space="preserve"> </v>
          </cell>
          <cell r="E93" t="str">
            <v>un</v>
          </cell>
          <cell r="F93">
            <v>8</v>
          </cell>
          <cell r="G93">
            <v>14.49</v>
          </cell>
        </row>
        <row r="94">
          <cell r="A94" t="str">
            <v>PI 62</v>
          </cell>
          <cell r="B94" t="str">
            <v>Caixa de passagem para instalação aparente D=20mm, tipo T</v>
          </cell>
          <cell r="C94" t="str">
            <v xml:space="preserve"> </v>
          </cell>
          <cell r="D94" t="str">
            <v xml:space="preserve"> </v>
          </cell>
          <cell r="E94" t="str">
            <v>un</v>
          </cell>
          <cell r="F94">
            <v>4</v>
          </cell>
          <cell r="G94">
            <v>20</v>
          </cell>
        </row>
        <row r="95">
          <cell r="A95" t="str">
            <v>PI 15</v>
          </cell>
          <cell r="B95" t="str">
            <v>Caixa de passagem para instalação aparente D=20mm, tipo LB</v>
          </cell>
          <cell r="C95" t="str">
            <v xml:space="preserve"> </v>
          </cell>
          <cell r="D95" t="str">
            <v xml:space="preserve"> </v>
          </cell>
          <cell r="E95" t="str">
            <v>un</v>
          </cell>
          <cell r="F95">
            <v>2</v>
          </cell>
          <cell r="G95">
            <v>3.62</v>
          </cell>
        </row>
        <row r="96">
          <cell r="A96" t="str">
            <v>PI 18</v>
          </cell>
          <cell r="B96" t="str">
            <v>Braço curvo p/ iluminação pública padrão CELESC</v>
          </cell>
          <cell r="C96" t="str">
            <v xml:space="preserve"> </v>
          </cell>
          <cell r="D96" t="str">
            <v xml:space="preserve"> </v>
          </cell>
          <cell r="E96" t="str">
            <v>un</v>
          </cell>
          <cell r="F96">
            <v>20</v>
          </cell>
          <cell r="G96">
            <v>6.33</v>
          </cell>
        </row>
        <row r="97">
          <cell r="A97" t="str">
            <v>PI 22</v>
          </cell>
          <cell r="B97" t="str">
            <v>Base completa com fusível Diazed, 6A, retardado, incluíndo tampa, anel de proteção e ajuste</v>
          </cell>
          <cell r="C97" t="str">
            <v xml:space="preserve"> </v>
          </cell>
          <cell r="D97" t="str">
            <v xml:space="preserve"> </v>
          </cell>
          <cell r="E97" t="str">
            <v>un</v>
          </cell>
          <cell r="F97">
            <v>22</v>
          </cell>
          <cell r="G97">
            <v>8.6300000000000008</v>
          </cell>
        </row>
        <row r="98">
          <cell r="A98" t="str">
            <v>PI 23</v>
          </cell>
          <cell r="B98" t="str">
            <v>Contator tripolar a seco, p/ corrente alternada - 55 A, para uso em rede 380/220V - 60Hz</v>
          </cell>
          <cell r="C98" t="str">
            <v xml:space="preserve"> </v>
          </cell>
          <cell r="D98" t="str">
            <v xml:space="preserve"> </v>
          </cell>
          <cell r="E98" t="str">
            <v>un</v>
          </cell>
          <cell r="F98">
            <v>2</v>
          </cell>
          <cell r="G98">
            <v>234.6</v>
          </cell>
        </row>
        <row r="99">
          <cell r="A99" t="str">
            <v>PI 24</v>
          </cell>
          <cell r="B99" t="str">
            <v>Fita elétrica auto fusão a base de borracha EPR</v>
          </cell>
          <cell r="C99" t="str">
            <v xml:space="preserve"> </v>
          </cell>
          <cell r="D99" t="str">
            <v xml:space="preserve"> </v>
          </cell>
          <cell r="E99" t="str">
            <v>un</v>
          </cell>
          <cell r="F99">
            <v>4</v>
          </cell>
          <cell r="G99">
            <v>6.39</v>
          </cell>
        </row>
        <row r="100">
          <cell r="A100" t="str">
            <v>PI 25</v>
          </cell>
          <cell r="B100" t="str">
            <v>Fita adesiva plástica isolante</v>
          </cell>
          <cell r="C100" t="str">
            <v xml:space="preserve"> </v>
          </cell>
          <cell r="D100" t="str">
            <v xml:space="preserve"> </v>
          </cell>
          <cell r="E100" t="str">
            <v>un</v>
          </cell>
          <cell r="F100">
            <v>6</v>
          </cell>
          <cell r="G100">
            <v>3.84</v>
          </cell>
        </row>
        <row r="101">
          <cell r="A101" t="str">
            <v>PI 26</v>
          </cell>
          <cell r="B101" t="str">
            <v>Relé fotoelétrico c/ suporte para fixação galv. com furo 18mm</v>
          </cell>
          <cell r="C101" t="str">
            <v xml:space="preserve"> </v>
          </cell>
          <cell r="D101" t="str">
            <v xml:space="preserve"> </v>
          </cell>
          <cell r="E101" t="str">
            <v>un</v>
          </cell>
          <cell r="F101">
            <v>22</v>
          </cell>
          <cell r="G101">
            <v>11.5</v>
          </cell>
        </row>
        <row r="102">
          <cell r="A102" t="str">
            <v>PI 56</v>
          </cell>
          <cell r="B102" t="str">
            <v>Cabo isolado p/ 1000V, 4 mm² de alumínio</v>
          </cell>
          <cell r="C102" t="str">
            <v xml:space="preserve"> </v>
          </cell>
          <cell r="D102" t="str">
            <v xml:space="preserve"> </v>
          </cell>
          <cell r="E102" t="str">
            <v>m</v>
          </cell>
          <cell r="F102">
            <v>110</v>
          </cell>
          <cell r="G102">
            <v>0.37</v>
          </cell>
        </row>
        <row r="103">
          <cell r="A103" t="str">
            <v>PI 28</v>
          </cell>
          <cell r="B103" t="str">
            <v>Eletroduto de aço tipo pesado 100mm</v>
          </cell>
          <cell r="C103" t="str">
            <v xml:space="preserve"> </v>
          </cell>
          <cell r="D103" t="str">
            <v xml:space="preserve"> </v>
          </cell>
          <cell r="E103" t="str">
            <v>m</v>
          </cell>
          <cell r="F103">
            <v>140</v>
          </cell>
          <cell r="G103">
            <v>28.55</v>
          </cell>
        </row>
        <row r="104">
          <cell r="A104" t="str">
            <v>PI 29</v>
          </cell>
          <cell r="B104" t="str">
            <v>Curva em alumínio fundido de alta resistência, fixação por encaixe,50mm</v>
          </cell>
          <cell r="C104" t="str">
            <v xml:space="preserve"> </v>
          </cell>
          <cell r="D104" t="str">
            <v xml:space="preserve"> </v>
          </cell>
          <cell r="E104" t="str">
            <v>un</v>
          </cell>
          <cell r="F104">
            <v>2</v>
          </cell>
          <cell r="G104">
            <v>18.75</v>
          </cell>
        </row>
        <row r="105">
          <cell r="A105" t="str">
            <v>PI 30</v>
          </cell>
          <cell r="B105" t="str">
            <v>Haste para aterramento aço-cobre D 13x2400mm</v>
          </cell>
          <cell r="C105" t="str">
            <v xml:space="preserve"> </v>
          </cell>
          <cell r="D105" t="str">
            <v xml:space="preserve"> </v>
          </cell>
          <cell r="E105" t="str">
            <v>un</v>
          </cell>
          <cell r="F105">
            <v>12</v>
          </cell>
          <cell r="G105">
            <v>6.04</v>
          </cell>
        </row>
        <row r="106">
          <cell r="A106" t="str">
            <v>PI 31</v>
          </cell>
          <cell r="B106" t="str">
            <v>Cabo de cobre nú meio duro, 7 fios 2AWG</v>
          </cell>
          <cell r="C106" t="str">
            <v xml:space="preserve"> </v>
          </cell>
          <cell r="D106" t="str">
            <v xml:space="preserve"> </v>
          </cell>
          <cell r="E106" t="str">
            <v>kg</v>
          </cell>
          <cell r="F106">
            <v>4</v>
          </cell>
          <cell r="G106">
            <v>7.02</v>
          </cell>
        </row>
        <row r="107">
          <cell r="A107" t="str">
            <v>PI 32</v>
          </cell>
          <cell r="B107" t="str">
            <v>Conetor paralelo, liga alumínio tronco 1/0-4 AWG e derivação 2-4AWG</v>
          </cell>
          <cell r="C107" t="str">
            <v xml:space="preserve"> </v>
          </cell>
          <cell r="D107" t="str">
            <v xml:space="preserve"> </v>
          </cell>
          <cell r="E107" t="str">
            <v>un</v>
          </cell>
          <cell r="F107">
            <v>5</v>
          </cell>
          <cell r="G107">
            <v>1.04</v>
          </cell>
        </row>
        <row r="108">
          <cell r="A108" t="str">
            <v>PI 20</v>
          </cell>
          <cell r="B108" t="str">
            <v>Poste de concreto duplo T 10m, 150 daN</v>
          </cell>
          <cell r="C108" t="str">
            <v xml:space="preserve"> </v>
          </cell>
          <cell r="D108" t="str">
            <v xml:space="preserve"> </v>
          </cell>
          <cell r="E108" t="str">
            <v>un</v>
          </cell>
          <cell r="F108">
            <v>10</v>
          </cell>
          <cell r="G108">
            <v>200</v>
          </cell>
        </row>
        <row r="109">
          <cell r="A109" t="str">
            <v>PI 48</v>
          </cell>
          <cell r="B109" t="str">
            <v>Armação secundária p/ 2 estribo</v>
          </cell>
          <cell r="C109" t="str">
            <v xml:space="preserve"> </v>
          </cell>
          <cell r="D109" t="str">
            <v xml:space="preserve"> </v>
          </cell>
          <cell r="E109" t="str">
            <v>un</v>
          </cell>
          <cell r="F109">
            <v>20</v>
          </cell>
          <cell r="G109">
            <v>7.5</v>
          </cell>
        </row>
        <row r="110">
          <cell r="A110" t="str">
            <v>PI 49</v>
          </cell>
          <cell r="B110" t="str">
            <v>Armação secundária p/ 1 estribo</v>
          </cell>
          <cell r="C110" t="str">
            <v xml:space="preserve"> </v>
          </cell>
          <cell r="D110" t="str">
            <v xml:space="preserve"> </v>
          </cell>
          <cell r="E110" t="str">
            <v>un</v>
          </cell>
          <cell r="F110">
            <v>10</v>
          </cell>
          <cell r="G110">
            <v>3.5</v>
          </cell>
        </row>
        <row r="111">
          <cell r="A111" t="str">
            <v>PI 33</v>
          </cell>
          <cell r="B111" t="str">
            <v>Tubo de aço galvanizado, vara de 6m e 50mm</v>
          </cell>
          <cell r="C111" t="str">
            <v xml:space="preserve"> </v>
          </cell>
          <cell r="D111" t="str">
            <v xml:space="preserve"> </v>
          </cell>
          <cell r="E111" t="str">
            <v>un</v>
          </cell>
          <cell r="F111">
            <v>2</v>
          </cell>
          <cell r="G111">
            <v>74.06</v>
          </cell>
        </row>
        <row r="112">
          <cell r="A112" t="str">
            <v>PI 34</v>
          </cell>
          <cell r="B112" t="str">
            <v>Construção de caixa tipo SP, ou pré-instalada com as mesmas características</v>
          </cell>
          <cell r="C112" t="str">
            <v xml:space="preserve"> </v>
          </cell>
          <cell r="D112" t="str">
            <v xml:space="preserve"> </v>
          </cell>
          <cell r="E112" t="str">
            <v>un</v>
          </cell>
          <cell r="F112">
            <v>6</v>
          </cell>
          <cell r="G112">
            <v>180</v>
          </cell>
        </row>
        <row r="113">
          <cell r="A113" t="str">
            <v>PI 36</v>
          </cell>
          <cell r="B113" t="str">
            <v>Construção de embasamento p/ poste tipo engastado, concreto duplo T, 10m de altura</v>
          </cell>
          <cell r="C113" t="str">
            <v xml:space="preserve"> </v>
          </cell>
          <cell r="D113" t="str">
            <v xml:space="preserve"> </v>
          </cell>
          <cell r="E113" t="str">
            <v>un</v>
          </cell>
          <cell r="F113">
            <v>10</v>
          </cell>
          <cell r="G113">
            <v>285</v>
          </cell>
        </row>
        <row r="114">
          <cell r="A114" t="str">
            <v>PI 37</v>
          </cell>
          <cell r="B114" t="str">
            <v>Lançamento de cabos em dutos de aço, classe 1000V, circuito trifásico mais neutro, e monofásico</v>
          </cell>
          <cell r="C114" t="str">
            <v xml:space="preserve"> </v>
          </cell>
          <cell r="D114" t="str">
            <v xml:space="preserve"> </v>
          </cell>
          <cell r="E114" t="str">
            <v>m</v>
          </cell>
          <cell r="F114">
            <v>70</v>
          </cell>
          <cell r="G114">
            <v>4</v>
          </cell>
        </row>
        <row r="115">
          <cell r="A115" t="str">
            <v>PI 38</v>
          </cell>
          <cell r="B115" t="str">
            <v>Confecção de emendas retas ou derivação em cabos classe 1000V, c/ conector à compressão</v>
          </cell>
          <cell r="C115" t="str">
            <v xml:space="preserve"> </v>
          </cell>
          <cell r="D115" t="str">
            <v xml:space="preserve"> </v>
          </cell>
          <cell r="E115" t="str">
            <v>un</v>
          </cell>
          <cell r="F115">
            <v>2</v>
          </cell>
          <cell r="G115">
            <v>4.5</v>
          </cell>
        </row>
        <row r="116">
          <cell r="A116" t="str">
            <v>PI 39</v>
          </cell>
          <cell r="B116" t="str">
            <v>Fixação de haste de terra e conexão ao neutro</v>
          </cell>
          <cell r="C116" t="str">
            <v xml:space="preserve"> </v>
          </cell>
          <cell r="D116" t="str">
            <v xml:space="preserve"> </v>
          </cell>
          <cell r="E116" t="str">
            <v>un</v>
          </cell>
          <cell r="F116">
            <v>12</v>
          </cell>
          <cell r="G116">
            <v>35</v>
          </cell>
        </row>
        <row r="117">
          <cell r="A117" t="str">
            <v>PI 41</v>
          </cell>
          <cell r="B117" t="str">
            <v>Instalação de tubo de aço vara de 6m e curva de entrada de cabos na lateral do poste c/ fix. dutos</v>
          </cell>
          <cell r="C117" t="str">
            <v xml:space="preserve"> </v>
          </cell>
          <cell r="D117" t="str">
            <v xml:space="preserve"> </v>
          </cell>
          <cell r="E117" t="str">
            <v>un</v>
          </cell>
          <cell r="F117">
            <v>2</v>
          </cell>
          <cell r="G117">
            <v>200</v>
          </cell>
        </row>
        <row r="118">
          <cell r="A118" t="str">
            <v>PI 43</v>
          </cell>
          <cell r="B118" t="str">
            <v>Travessia de pista asfáltica p/ lançamento dutos aço tipo pesado 100mm</v>
          </cell>
          <cell r="C118" t="str">
            <v xml:space="preserve"> </v>
          </cell>
          <cell r="D118" t="str">
            <v xml:space="preserve"> </v>
          </cell>
          <cell r="E118" t="str">
            <v>m</v>
          </cell>
          <cell r="F118">
            <v>70</v>
          </cell>
          <cell r="G118">
            <v>70</v>
          </cell>
        </row>
        <row r="119">
          <cell r="A119" t="str">
            <v>PI 44</v>
          </cell>
          <cell r="B119" t="str">
            <v>Montagem eletromecânica de luminária 10,0m de altura, c/ fixação dos equip.e conexões elétricos</v>
          </cell>
          <cell r="C119" t="str">
            <v xml:space="preserve"> </v>
          </cell>
          <cell r="D119" t="str">
            <v xml:space="preserve"> </v>
          </cell>
          <cell r="E119" t="str">
            <v>un</v>
          </cell>
          <cell r="F119">
            <v>10</v>
          </cell>
          <cell r="G119">
            <v>60</v>
          </cell>
        </row>
        <row r="120">
          <cell r="A120" t="str">
            <v>PI 58</v>
          </cell>
          <cell r="B120" t="str">
            <v>Fixação de caixas de passagem p/ instalação aparente D=20mm</v>
          </cell>
          <cell r="C120" t="str">
            <v xml:space="preserve"> </v>
          </cell>
          <cell r="D120" t="str">
            <v xml:space="preserve"> </v>
          </cell>
          <cell r="E120" t="str">
            <v>un</v>
          </cell>
          <cell r="F120">
            <v>4</v>
          </cell>
          <cell r="G120">
            <v>10</v>
          </cell>
        </row>
        <row r="121">
          <cell r="A121" t="str">
            <v>PI 59</v>
          </cell>
          <cell r="B121" t="str">
            <v>Instalação de luminária blindada para lâmpada a vapor de mercúrio 250W</v>
          </cell>
          <cell r="C121" t="str">
            <v xml:space="preserve"> </v>
          </cell>
          <cell r="D121" t="str">
            <v xml:space="preserve"> </v>
          </cell>
          <cell r="E121" t="str">
            <v>un</v>
          </cell>
          <cell r="F121">
            <v>4</v>
          </cell>
          <cell r="G121">
            <v>20</v>
          </cell>
        </row>
        <row r="122">
          <cell r="A122" t="str">
            <v>PI 01</v>
          </cell>
          <cell r="B122" t="str">
            <v>Poste de aço galv. a fogo, c/ 20,0m de alt. p/ instal. tipo engastado</v>
          </cell>
          <cell r="C122" t="str">
            <v xml:space="preserve"> </v>
          </cell>
          <cell r="D122" t="str">
            <v xml:space="preserve"> </v>
          </cell>
          <cell r="E122" t="str">
            <v>un</v>
          </cell>
          <cell r="F122">
            <v>1</v>
          </cell>
          <cell r="G122">
            <v>2662.25</v>
          </cell>
        </row>
        <row r="123">
          <cell r="A123" t="str">
            <v>PI 07</v>
          </cell>
          <cell r="B123" t="str">
            <v>Suporte p/ luminária tipo ZGP402 da Philips ou similar</v>
          </cell>
          <cell r="C123" t="str">
            <v xml:space="preserve"> </v>
          </cell>
          <cell r="D123" t="str">
            <v xml:space="preserve"> </v>
          </cell>
          <cell r="E123" t="str">
            <v>un</v>
          </cell>
          <cell r="F123">
            <v>1</v>
          </cell>
          <cell r="G123">
            <v>100</v>
          </cell>
        </row>
        <row r="124">
          <cell r="A124" t="str">
            <v>PI 04</v>
          </cell>
          <cell r="B124" t="str">
            <v xml:space="preserve">Luminária p/ iluminação pública ref.SRC-612 da Philips ou similar </v>
          </cell>
          <cell r="C124" t="str">
            <v xml:space="preserve"> </v>
          </cell>
          <cell r="D124" t="str">
            <v xml:space="preserve"> </v>
          </cell>
          <cell r="E124" t="str">
            <v>un</v>
          </cell>
          <cell r="F124">
            <v>2</v>
          </cell>
          <cell r="G124">
            <v>425.5</v>
          </cell>
        </row>
        <row r="125">
          <cell r="A125" t="str">
            <v>PI 03</v>
          </cell>
          <cell r="B125" t="str">
            <v xml:space="preserve">Luminária p/ iluminação pública ref.HRC-612 da Philips ou similar </v>
          </cell>
          <cell r="C125" t="str">
            <v xml:space="preserve"> </v>
          </cell>
          <cell r="D125" t="str">
            <v xml:space="preserve"> </v>
          </cell>
          <cell r="E125" t="str">
            <v>un</v>
          </cell>
          <cell r="F125">
            <v>20</v>
          </cell>
          <cell r="G125">
            <v>400</v>
          </cell>
        </row>
        <row r="126">
          <cell r="A126" t="str">
            <v>PI 09</v>
          </cell>
          <cell r="B126" t="str">
            <v>Lâmpada a vapor de sódio 400W, alta pressão, base E40</v>
          </cell>
          <cell r="C126" t="str">
            <v xml:space="preserve"> </v>
          </cell>
          <cell r="D126" t="str">
            <v xml:space="preserve"> </v>
          </cell>
          <cell r="E126" t="str">
            <v>un</v>
          </cell>
          <cell r="F126">
            <v>2</v>
          </cell>
          <cell r="G126">
            <v>33.35</v>
          </cell>
        </row>
        <row r="127">
          <cell r="A127" t="str">
            <v>PI 35</v>
          </cell>
          <cell r="B127" t="str">
            <v>Construção de embasamento p/ poste tipo engastado, 20m de altura</v>
          </cell>
          <cell r="C127" t="str">
            <v xml:space="preserve"> </v>
          </cell>
          <cell r="D127" t="str">
            <v xml:space="preserve"> </v>
          </cell>
          <cell r="E127" t="str">
            <v>un</v>
          </cell>
          <cell r="F127">
            <v>1</v>
          </cell>
          <cell r="G127">
            <v>494</v>
          </cell>
        </row>
        <row r="128">
          <cell r="A128" t="str">
            <v>PI 42</v>
          </cell>
          <cell r="B128" t="str">
            <v>Instalação de poste de aço de 20m de altura engastado</v>
          </cell>
          <cell r="C128" t="str">
            <v xml:space="preserve"> </v>
          </cell>
          <cell r="D128" t="str">
            <v xml:space="preserve"> </v>
          </cell>
          <cell r="E128" t="str">
            <v>un</v>
          </cell>
          <cell r="F128">
            <v>1</v>
          </cell>
          <cell r="G128">
            <v>250</v>
          </cell>
        </row>
        <row r="129">
          <cell r="A129" t="str">
            <v>PI 69</v>
          </cell>
          <cell r="B129" t="str">
            <v>Instalação de poste concreto duplo T, 10m de altura, engastado</v>
          </cell>
          <cell r="C129" t="str">
            <v xml:space="preserve"> </v>
          </cell>
          <cell r="D129" t="str">
            <v xml:space="preserve"> </v>
          </cell>
          <cell r="E129" t="str">
            <v>un</v>
          </cell>
          <cell r="F129">
            <v>10</v>
          </cell>
          <cell r="G129">
            <v>200</v>
          </cell>
        </row>
        <row r="130">
          <cell r="A130" t="str">
            <v>PI 27</v>
          </cell>
          <cell r="B130" t="str">
            <v>Cabo isolado p/ 1000V, bitola 35mm²</v>
          </cell>
          <cell r="C130" t="str">
            <v xml:space="preserve"> </v>
          </cell>
          <cell r="D130" t="str">
            <v xml:space="preserve"> </v>
          </cell>
          <cell r="E130" t="str">
            <v>m</v>
          </cell>
          <cell r="F130">
            <v>200</v>
          </cell>
          <cell r="G130">
            <v>1.55</v>
          </cell>
        </row>
        <row r="131">
          <cell r="A131" t="str">
            <v>PI 65</v>
          </cell>
          <cell r="B131" t="str">
            <v>Cabo de alumínio 1/0</v>
          </cell>
          <cell r="C131" t="str">
            <v xml:space="preserve"> </v>
          </cell>
          <cell r="D131" t="str">
            <v xml:space="preserve"> </v>
          </cell>
          <cell r="E131" t="str">
            <v>m</v>
          </cell>
          <cell r="F131">
            <v>2650</v>
          </cell>
          <cell r="G131">
            <v>1.7</v>
          </cell>
        </row>
        <row r="132">
          <cell r="A132" t="str">
            <v>PI 66</v>
          </cell>
          <cell r="B132" t="str">
            <v>Cabo isolado p/ 1000 V, 6 mm2 de alumínio</v>
          </cell>
          <cell r="C132" t="str">
            <v xml:space="preserve"> </v>
          </cell>
          <cell r="D132" t="str">
            <v xml:space="preserve"> </v>
          </cell>
          <cell r="E132" t="str">
            <v>m</v>
          </cell>
          <cell r="F132">
            <v>20</v>
          </cell>
          <cell r="G132">
            <v>1</v>
          </cell>
        </row>
        <row r="133">
          <cell r="A133" t="str">
            <v>PI 67</v>
          </cell>
          <cell r="B133" t="str">
            <v>Cabo isolado p/ 1000 V, 2,5 mm2 de alumínio</v>
          </cell>
          <cell r="C133" t="str">
            <v xml:space="preserve"> </v>
          </cell>
          <cell r="D133" t="str">
            <v xml:space="preserve"> </v>
          </cell>
          <cell r="E133" t="str">
            <v>m</v>
          </cell>
          <cell r="F133">
            <v>60</v>
          </cell>
          <cell r="G133">
            <v>0.6</v>
          </cell>
        </row>
        <row r="134">
          <cell r="A134" t="str">
            <v>R1</v>
          </cell>
          <cell r="B134" t="str">
            <v>Remanejamento de Rede de Baixa Tensão (220/380V)</v>
          </cell>
          <cell r="C134" t="str">
            <v xml:space="preserve"> </v>
          </cell>
          <cell r="D134" t="str">
            <v xml:space="preserve"> </v>
          </cell>
          <cell r="E134" t="str">
            <v>m</v>
          </cell>
          <cell r="F134">
            <v>200</v>
          </cell>
          <cell r="G134">
            <v>4.7</v>
          </cell>
        </row>
        <row r="135">
          <cell r="A135" t="str">
            <v>R2</v>
          </cell>
          <cell r="B135" t="str">
            <v>Remanejamento de Rede de Alta Tensão (138kV)</v>
          </cell>
          <cell r="C135" t="str">
            <v xml:space="preserve"> </v>
          </cell>
          <cell r="D135" t="str">
            <v xml:space="preserve"> </v>
          </cell>
          <cell r="E135" t="str">
            <v>m</v>
          </cell>
          <cell r="F135">
            <v>400</v>
          </cell>
          <cell r="G135">
            <v>6.2</v>
          </cell>
        </row>
        <row r="136">
          <cell r="A136" t="str">
            <v>R10</v>
          </cell>
          <cell r="B136" t="str">
            <v>Remanejamento de Poste de Concreto 10/150</v>
          </cell>
          <cell r="C136" t="str">
            <v xml:space="preserve"> </v>
          </cell>
          <cell r="D136" t="str">
            <v xml:space="preserve"> </v>
          </cell>
          <cell r="E136" t="str">
            <v>un</v>
          </cell>
          <cell r="F136">
            <v>5</v>
          </cell>
          <cell r="G136">
            <v>75</v>
          </cell>
        </row>
        <row r="137">
          <cell r="A137" t="str">
            <v>R3</v>
          </cell>
          <cell r="B137" t="str">
            <v>Remanejamento de Rede de Telefonia</v>
          </cell>
          <cell r="C137" t="str">
            <v xml:space="preserve"> </v>
          </cell>
          <cell r="D137" t="str">
            <v xml:space="preserve"> </v>
          </cell>
          <cell r="E137" t="str">
            <v>m</v>
          </cell>
          <cell r="F137">
            <v>200</v>
          </cell>
          <cell r="G137">
            <v>2</v>
          </cell>
        </row>
        <row r="138">
          <cell r="A138" t="str">
            <v xml:space="preserve"> </v>
          </cell>
        </row>
      </sheetData>
      <sheetData sheetId="14" refreshError="1">
        <row r="14">
          <cell r="A14" t="str">
            <v>01.000.00</v>
          </cell>
          <cell r="B14" t="str">
            <v>Desmatamento,destocamento e limpeza de área com árvore até 0,15m</v>
          </cell>
          <cell r="C14" t="str">
            <v>DNER-ES278/97</v>
          </cell>
          <cell r="D14" t="str">
            <v xml:space="preserve"> </v>
          </cell>
          <cell r="E14" t="str">
            <v>m2</v>
          </cell>
          <cell r="F14">
            <v>20000</v>
          </cell>
          <cell r="G14">
            <v>7.0000000000000007E-2</v>
          </cell>
        </row>
        <row r="15">
          <cell r="A15" t="str">
            <v>01.010.00</v>
          </cell>
          <cell r="B15" t="str">
            <v>Desmatamento e destocamento árvores de 0,15m a 0,30m</v>
          </cell>
          <cell r="C15" t="str">
            <v>DNER-ES278/97</v>
          </cell>
          <cell r="D15" t="str">
            <v xml:space="preserve"> </v>
          </cell>
          <cell r="E15" t="str">
            <v>un</v>
          </cell>
          <cell r="F15">
            <v>100</v>
          </cell>
          <cell r="G15">
            <v>8.92</v>
          </cell>
        </row>
        <row r="16">
          <cell r="A16" t="str">
            <v>01.011.00</v>
          </cell>
          <cell r="B16" t="str">
            <v>Desmatamento e destocamento árvores superior a 0,30m</v>
          </cell>
          <cell r="C16" t="str">
            <v>DNER-ES278/97</v>
          </cell>
          <cell r="D16" t="str">
            <v xml:space="preserve"> </v>
          </cell>
          <cell r="E16" t="str">
            <v>un</v>
          </cell>
          <cell r="F16">
            <v>50</v>
          </cell>
          <cell r="G16">
            <v>26.75</v>
          </cell>
        </row>
        <row r="17">
          <cell r="A17" t="str">
            <v>01.100.15</v>
          </cell>
          <cell r="B17" t="str">
            <v>Escavação,carga e transportes de material de 1a categoria DMT= 1200 a 1400m</v>
          </cell>
          <cell r="C17" t="str">
            <v>DNER-ES280/97</v>
          </cell>
          <cell r="D17" t="str">
            <v xml:space="preserve"> </v>
          </cell>
          <cell r="E17" t="str">
            <v>m3</v>
          </cell>
          <cell r="F17">
            <v>5853</v>
          </cell>
          <cell r="G17">
            <v>2.62</v>
          </cell>
        </row>
        <row r="18">
          <cell r="A18" t="str">
            <v>01.101.15</v>
          </cell>
          <cell r="B18" t="str">
            <v>Escavação,carga e transportes de material de 2a categoria,c/CB,  DMT 1200 a 1400m</v>
          </cell>
          <cell r="C18" t="str">
            <v>DNER-ES280/97</v>
          </cell>
          <cell r="D18" t="str">
            <v xml:space="preserve"> </v>
          </cell>
          <cell r="E18" t="str">
            <v>m3</v>
          </cell>
          <cell r="F18">
            <v>650</v>
          </cell>
          <cell r="G18">
            <v>3.73</v>
          </cell>
        </row>
        <row r="19">
          <cell r="A19" t="str">
            <v>01.510.00</v>
          </cell>
          <cell r="B19" t="str">
            <v>Compactação de aterros a 95% Proctor Normal</v>
          </cell>
          <cell r="C19" t="str">
            <v>DNER-ES282/97</v>
          </cell>
          <cell r="D19" t="str">
            <v xml:space="preserve"> </v>
          </cell>
          <cell r="E19" t="str">
            <v>m3</v>
          </cell>
          <cell r="F19">
            <v>1593</v>
          </cell>
          <cell r="G19">
            <v>0.79</v>
          </cell>
        </row>
        <row r="20">
          <cell r="A20" t="str">
            <v>01.511.00</v>
          </cell>
          <cell r="B20" t="str">
            <v>Compactação de aterros a 100% Proctor Normal</v>
          </cell>
          <cell r="C20" t="str">
            <v>DNER-ES282/97</v>
          </cell>
          <cell r="D20" t="str">
            <v xml:space="preserve"> </v>
          </cell>
          <cell r="E20" t="str">
            <v>m3</v>
          </cell>
          <cell r="F20">
            <v>3827</v>
          </cell>
          <cell r="G20">
            <v>1.36</v>
          </cell>
        </row>
        <row r="21">
          <cell r="A21" t="str">
            <v>P 10.000.06</v>
          </cell>
          <cell r="B21" t="str">
            <v>Aterro reforçado c/ elementos Terramesh (0,50x1,00x4,00m)(malha 8x10) ou similar</v>
          </cell>
          <cell r="C21" t="str">
            <v xml:space="preserve"> </v>
          </cell>
          <cell r="D21" t="str">
            <v xml:space="preserve"> </v>
          </cell>
          <cell r="E21" t="str">
            <v>un</v>
          </cell>
          <cell r="F21">
            <v>2638</v>
          </cell>
          <cell r="G21">
            <v>321.67</v>
          </cell>
        </row>
        <row r="22">
          <cell r="A22" t="str">
            <v>P 10.000.05</v>
          </cell>
          <cell r="B22" t="str">
            <v>Aterro reforçado c/ elementos Terramesh (1,00x1,00x4,00m)(malha 8x10) ou similar</v>
          </cell>
          <cell r="C22" t="str">
            <v xml:space="preserve"> </v>
          </cell>
          <cell r="D22" t="str">
            <v xml:space="preserve"> </v>
          </cell>
          <cell r="E22" t="str">
            <v>un</v>
          </cell>
          <cell r="F22">
            <v>1782</v>
          </cell>
          <cell r="G22">
            <v>414.83</v>
          </cell>
        </row>
        <row r="23">
          <cell r="A23" t="str">
            <v>DER82610</v>
          </cell>
          <cell r="B23" t="str">
            <v>Gabião caixa em PVC c/ h=50cm</v>
          </cell>
          <cell r="C23" t="str">
            <v xml:space="preserve"> </v>
          </cell>
          <cell r="D23" t="str">
            <v xml:space="preserve"> </v>
          </cell>
          <cell r="E23" t="str">
            <v>m3</v>
          </cell>
          <cell r="F23">
            <v>313</v>
          </cell>
          <cell r="G23">
            <v>153.77000000000001</v>
          </cell>
        </row>
        <row r="24">
          <cell r="A24" t="str">
            <v>DER82660</v>
          </cell>
          <cell r="B24" t="str">
            <v>Gabião caixa em PVC c/ h=100cm</v>
          </cell>
          <cell r="C24" t="str">
            <v xml:space="preserve"> </v>
          </cell>
          <cell r="D24" t="str">
            <v xml:space="preserve"> </v>
          </cell>
          <cell r="E24" t="str">
            <v>m3</v>
          </cell>
          <cell r="F24">
            <v>895</v>
          </cell>
          <cell r="G24">
            <v>122.97</v>
          </cell>
        </row>
        <row r="25">
          <cell r="A25" t="str">
            <v>09.517.04</v>
          </cell>
          <cell r="B25" t="str">
            <v>Pedra de mão</v>
          </cell>
          <cell r="C25" t="str">
            <v xml:space="preserve"> </v>
          </cell>
          <cell r="D25" t="str">
            <v xml:space="preserve"> </v>
          </cell>
          <cell r="E25" t="str">
            <v>m3</v>
          </cell>
          <cell r="F25">
            <v>8521</v>
          </cell>
          <cell r="G25">
            <v>11.92</v>
          </cell>
        </row>
        <row r="26">
          <cell r="A26">
            <v>9000032</v>
          </cell>
          <cell r="B26" t="str">
            <v>Manta Geotextil 200g/m2</v>
          </cell>
          <cell r="C26">
            <v>0</v>
          </cell>
          <cell r="D26">
            <v>0</v>
          </cell>
          <cell r="E26" t="str">
            <v>m2</v>
          </cell>
          <cell r="F26">
            <v>12255</v>
          </cell>
          <cell r="G26">
            <v>5.83</v>
          </cell>
        </row>
        <row r="27">
          <cell r="A27" t="str">
            <v>P 10.000.07</v>
          </cell>
          <cell r="B27" t="str">
            <v>Geogrelha Paralink 400m ou similar</v>
          </cell>
          <cell r="C27" t="str">
            <v xml:space="preserve"> </v>
          </cell>
          <cell r="D27" t="str">
            <v xml:space="preserve"> </v>
          </cell>
          <cell r="E27" t="str">
            <v>m2</v>
          </cell>
          <cell r="F27">
            <v>1475</v>
          </cell>
          <cell r="G27">
            <v>52.09</v>
          </cell>
        </row>
        <row r="28">
          <cell r="A28" t="str">
            <v>P 10.000.08</v>
          </cell>
          <cell r="B28" t="str">
            <v>Geogrelha Paralink 800m ou similar</v>
          </cell>
          <cell r="C28" t="str">
            <v xml:space="preserve"> </v>
          </cell>
          <cell r="D28" t="str">
            <v xml:space="preserve"> </v>
          </cell>
          <cell r="E28" t="str">
            <v>m2</v>
          </cell>
          <cell r="F28">
            <v>900</v>
          </cell>
          <cell r="G28">
            <v>91.8</v>
          </cell>
        </row>
        <row r="29">
          <cell r="F29" t="str">
            <v>SUB-TOTAL</v>
          </cell>
        </row>
        <row r="31">
          <cell r="B31" t="str">
            <v>PAVIMENTAÇÃO</v>
          </cell>
        </row>
        <row r="32">
          <cell r="A32" t="str">
            <v>02.000.00</v>
          </cell>
          <cell r="B32" t="str">
            <v>Regularização do subleito</v>
          </cell>
          <cell r="C32" t="str">
            <v xml:space="preserve"> </v>
          </cell>
          <cell r="D32" t="str">
            <v xml:space="preserve"> </v>
          </cell>
          <cell r="E32" t="str">
            <v>m2</v>
          </cell>
          <cell r="F32">
            <v>19615</v>
          </cell>
          <cell r="G32">
            <v>0.3</v>
          </cell>
        </row>
        <row r="33">
          <cell r="A33" t="str">
            <v>DER53130</v>
          </cell>
          <cell r="B33" t="str">
            <v>Camada de macadame seco</v>
          </cell>
          <cell r="C33" t="str">
            <v xml:space="preserve"> </v>
          </cell>
          <cell r="D33" t="str">
            <v xml:space="preserve"> </v>
          </cell>
          <cell r="E33" t="str">
            <v>m3</v>
          </cell>
          <cell r="F33">
            <v>3732</v>
          </cell>
          <cell r="G33">
            <v>21.86</v>
          </cell>
        </row>
        <row r="34">
          <cell r="A34" t="str">
            <v>02.230.00</v>
          </cell>
          <cell r="B34" t="str">
            <v>Base brita graduada</v>
          </cell>
          <cell r="C34" t="str">
            <v>DNER-ES303/97</v>
          </cell>
          <cell r="D34" t="str">
            <v xml:space="preserve"> </v>
          </cell>
          <cell r="E34" t="str">
            <v>m3</v>
          </cell>
          <cell r="F34">
            <v>2736</v>
          </cell>
          <cell r="G34">
            <v>28.06</v>
          </cell>
        </row>
        <row r="35">
          <cell r="A35" t="str">
            <v>02.300.00</v>
          </cell>
          <cell r="B35" t="str">
            <v>Imprimação - Fornecimento, transporte e execução</v>
          </cell>
          <cell r="C35" t="str">
            <v>DNER-ES306/97</v>
          </cell>
          <cell r="D35" t="str">
            <v xml:space="preserve"> </v>
          </cell>
          <cell r="E35" t="str">
            <v>m2</v>
          </cell>
          <cell r="F35">
            <v>17941</v>
          </cell>
          <cell r="G35">
            <v>1.1100000000000001</v>
          </cell>
        </row>
        <row r="36">
          <cell r="A36" t="str">
            <v>02.400.00</v>
          </cell>
          <cell r="B36" t="str">
            <v>Pintura de ligação - Fornec., transporte e execução</v>
          </cell>
          <cell r="C36" t="str">
            <v>DNER-ES307/97</v>
          </cell>
          <cell r="D36" t="str">
            <v xml:space="preserve"> </v>
          </cell>
          <cell r="E36" t="str">
            <v>m2</v>
          </cell>
          <cell r="F36">
            <v>46266</v>
          </cell>
          <cell r="G36">
            <v>0.41</v>
          </cell>
        </row>
        <row r="37">
          <cell r="A37" t="str">
            <v>02.540.01</v>
          </cell>
          <cell r="B37" t="str">
            <v>Concreto betuminoso usinado a quente - usina 100/140 t/h</v>
          </cell>
          <cell r="C37" t="str">
            <v>DNER-ES313/97</v>
          </cell>
          <cell r="D37" t="str">
            <v xml:space="preserve"> </v>
          </cell>
          <cell r="E37" t="str">
            <v>t</v>
          </cell>
          <cell r="F37">
            <v>5664</v>
          </cell>
          <cell r="G37">
            <v>67.64</v>
          </cell>
        </row>
        <row r="38">
          <cell r="A38" t="str">
            <v>DER82200</v>
          </cell>
          <cell r="B38" t="str">
            <v>Remoção de revestimento de CBUQ</v>
          </cell>
          <cell r="C38" t="str">
            <v xml:space="preserve"> </v>
          </cell>
          <cell r="D38" t="str">
            <v xml:space="preserve"> </v>
          </cell>
          <cell r="E38" t="str">
            <v>m3</v>
          </cell>
          <cell r="F38">
            <v>380</v>
          </cell>
          <cell r="G38">
            <v>5.73</v>
          </cell>
        </row>
        <row r="39">
          <cell r="A39" t="str">
            <v>DER82200a</v>
          </cell>
          <cell r="B39" t="str">
            <v>Remoção de camada granular</v>
          </cell>
          <cell r="C39" t="str">
            <v xml:space="preserve"> </v>
          </cell>
          <cell r="D39" t="str">
            <v xml:space="preserve"> </v>
          </cell>
          <cell r="E39" t="str">
            <v>m3</v>
          </cell>
          <cell r="F39">
            <v>380</v>
          </cell>
          <cell r="G39">
            <v>4.67</v>
          </cell>
        </row>
        <row r="40">
          <cell r="F40" t="str">
            <v>SUB-TOTAL</v>
          </cell>
        </row>
        <row r="42">
          <cell r="B42" t="str">
            <v>DRENAGEM</v>
          </cell>
        </row>
        <row r="43">
          <cell r="A43" t="str">
            <v>04.000.00</v>
          </cell>
          <cell r="B43" t="str">
            <v>Escavação manual em material de 1a categoria</v>
          </cell>
          <cell r="C43" t="str">
            <v xml:space="preserve"> </v>
          </cell>
          <cell r="D43" t="str">
            <v xml:space="preserve"> </v>
          </cell>
          <cell r="E43" t="str">
            <v>m3</v>
          </cell>
          <cell r="F43">
            <v>35</v>
          </cell>
          <cell r="G43">
            <v>17.57</v>
          </cell>
        </row>
        <row r="44">
          <cell r="A44" t="str">
            <v>04.001.00</v>
          </cell>
          <cell r="B44" t="str">
            <v>Escavação mecânica em material de 1a categoria</v>
          </cell>
          <cell r="C44" t="str">
            <v xml:space="preserve"> </v>
          </cell>
          <cell r="D44" t="str">
            <v xml:space="preserve"> </v>
          </cell>
          <cell r="E44" t="str">
            <v>m3</v>
          </cell>
          <cell r="F44">
            <v>184</v>
          </cell>
          <cell r="G44">
            <v>2.09</v>
          </cell>
        </row>
        <row r="45">
          <cell r="A45" t="str">
            <v>04.001.01</v>
          </cell>
          <cell r="B45" t="str">
            <v>Escavação mecânica,reaterro e compactação (material de 1a categoria)</v>
          </cell>
          <cell r="C45" t="str">
            <v xml:space="preserve"> </v>
          </cell>
          <cell r="D45" t="str">
            <v xml:space="preserve"> </v>
          </cell>
          <cell r="E45" t="str">
            <v>m3</v>
          </cell>
          <cell r="F45">
            <v>695</v>
          </cell>
          <cell r="G45">
            <v>3.03</v>
          </cell>
        </row>
        <row r="46">
          <cell r="A46" t="str">
            <v>04.510.03</v>
          </cell>
          <cell r="B46" t="str">
            <v>Dreno sub- superficial- DSS 03</v>
          </cell>
          <cell r="C46" t="str">
            <v>DNER-ES294/97</v>
          </cell>
          <cell r="D46" t="str">
            <v xml:space="preserve"> </v>
          </cell>
          <cell r="E46" t="str">
            <v>m</v>
          </cell>
          <cell r="F46">
            <v>242</v>
          </cell>
          <cell r="G46">
            <v>3.71</v>
          </cell>
        </row>
        <row r="47">
          <cell r="A47" t="str">
            <v>04.511.01</v>
          </cell>
          <cell r="B47" t="str">
            <v>Boca de saída p/ dreno sub-superficial-BSD 03</v>
          </cell>
          <cell r="C47" t="str">
            <v xml:space="preserve"> </v>
          </cell>
          <cell r="D47" t="str">
            <v xml:space="preserve"> </v>
          </cell>
          <cell r="E47" t="str">
            <v>un</v>
          </cell>
          <cell r="F47">
            <v>8</v>
          </cell>
          <cell r="G47">
            <v>20.86</v>
          </cell>
        </row>
        <row r="48">
          <cell r="A48" t="str">
            <v>04.900.21</v>
          </cell>
          <cell r="B48" t="str">
            <v>Sarjeta de cant. central de concreto-SCC 01</v>
          </cell>
          <cell r="C48" t="str">
            <v>DNER-ES288/97</v>
          </cell>
          <cell r="D48" t="str">
            <v xml:space="preserve"> </v>
          </cell>
          <cell r="E48" t="str">
            <v>m</v>
          </cell>
          <cell r="F48">
            <v>336</v>
          </cell>
          <cell r="G48">
            <v>13.85</v>
          </cell>
        </row>
        <row r="49">
          <cell r="A49" t="str">
            <v>04.900.22</v>
          </cell>
          <cell r="B49" t="str">
            <v>Sarjeta de cant. central de concreto-SCC 02</v>
          </cell>
          <cell r="C49" t="str">
            <v>DNER-ES288/97</v>
          </cell>
          <cell r="D49" t="str">
            <v xml:space="preserve"> </v>
          </cell>
          <cell r="E49" t="str">
            <v>m</v>
          </cell>
          <cell r="F49">
            <v>451</v>
          </cell>
          <cell r="G49">
            <v>19.170000000000002</v>
          </cell>
        </row>
        <row r="50">
          <cell r="A50" t="str">
            <v>04.900.03</v>
          </cell>
          <cell r="B50" t="str">
            <v>Sarjeta triangular de concreto-STC 03</v>
          </cell>
          <cell r="C50" t="str">
            <v>DNER-ES288/97</v>
          </cell>
          <cell r="D50" t="str">
            <v xml:space="preserve"> </v>
          </cell>
          <cell r="E50" t="str">
            <v>m</v>
          </cell>
          <cell r="F50">
            <v>55</v>
          </cell>
          <cell r="G50">
            <v>16.02</v>
          </cell>
        </row>
        <row r="51">
          <cell r="A51" t="str">
            <v>04.910.05</v>
          </cell>
          <cell r="B51" t="str">
            <v>Meio-fio de concreto-MFC 05</v>
          </cell>
          <cell r="C51" t="str">
            <v>DNER-ES290/97</v>
          </cell>
          <cell r="D51" t="str">
            <v xml:space="preserve"> </v>
          </cell>
          <cell r="E51" t="str">
            <v>m</v>
          </cell>
          <cell r="F51">
            <v>682</v>
          </cell>
          <cell r="G51">
            <v>10.54</v>
          </cell>
        </row>
        <row r="52">
          <cell r="A52" t="str">
            <v>04.960.01</v>
          </cell>
          <cell r="B52" t="str">
            <v>Boca de lobo simples c/ grelha de concreto-BLS 01</v>
          </cell>
          <cell r="C52" t="str">
            <v xml:space="preserve"> </v>
          </cell>
          <cell r="D52" t="str">
            <v xml:space="preserve"> </v>
          </cell>
          <cell r="E52" t="str">
            <v>un</v>
          </cell>
          <cell r="F52">
            <v>3</v>
          </cell>
          <cell r="G52">
            <v>203.51</v>
          </cell>
        </row>
        <row r="53">
          <cell r="A53" t="str">
            <v>04.960.02</v>
          </cell>
          <cell r="B53" t="str">
            <v>Boca de lobo simples c/ grelha de concreto-BLS 02</v>
          </cell>
          <cell r="C53" t="str">
            <v xml:space="preserve"> </v>
          </cell>
          <cell r="D53" t="str">
            <v xml:space="preserve"> </v>
          </cell>
          <cell r="E53" t="str">
            <v>un</v>
          </cell>
          <cell r="F53">
            <v>5</v>
          </cell>
          <cell r="G53">
            <v>257.83999999999997</v>
          </cell>
        </row>
        <row r="54">
          <cell r="A54" t="str">
            <v>P 04.100.07</v>
          </cell>
          <cell r="B54" t="str">
            <v>Execução de galerias D=0,40 c/ lastro de brita</v>
          </cell>
          <cell r="C54" t="str">
            <v xml:space="preserve"> </v>
          </cell>
          <cell r="D54" t="str">
            <v xml:space="preserve"> </v>
          </cell>
          <cell r="E54" t="str">
            <v>m</v>
          </cell>
          <cell r="F54">
            <v>281</v>
          </cell>
          <cell r="G54">
            <v>41.68</v>
          </cell>
        </row>
        <row r="55">
          <cell r="A55" t="str">
            <v>P 04.100.08</v>
          </cell>
          <cell r="B55" t="str">
            <v>Execução de galerias D=0,40 c/ lastro de concreto</v>
          </cell>
          <cell r="C55" t="str">
            <v xml:space="preserve"> </v>
          </cell>
          <cell r="D55" t="str">
            <v xml:space="preserve"> </v>
          </cell>
          <cell r="E55" t="str">
            <v>m</v>
          </cell>
          <cell r="F55">
            <v>28</v>
          </cell>
          <cell r="G55">
            <v>58.65</v>
          </cell>
        </row>
        <row r="56">
          <cell r="A56" t="str">
            <v>DER72350b</v>
          </cell>
          <cell r="B56" t="str">
            <v>Boca para BSTC D=40cm - Normal</v>
          </cell>
          <cell r="C56" t="str">
            <v xml:space="preserve"> </v>
          </cell>
          <cell r="D56" t="str">
            <v xml:space="preserve"> </v>
          </cell>
          <cell r="E56" t="str">
            <v>un</v>
          </cell>
          <cell r="F56">
            <v>3</v>
          </cell>
          <cell r="G56">
            <v>147.57</v>
          </cell>
        </row>
        <row r="57">
          <cell r="F57" t="str">
            <v>SUB-TOTAL</v>
          </cell>
        </row>
        <row r="59">
          <cell r="B59" t="str">
            <v>OBRAS DE ARTE ESPECIAIS</v>
          </cell>
        </row>
        <row r="60">
          <cell r="A60" t="str">
            <v>03.371.01</v>
          </cell>
          <cell r="B60" t="str">
            <v>Formas de placa compensada resinada</v>
          </cell>
          <cell r="C60" t="str">
            <v xml:space="preserve"> </v>
          </cell>
          <cell r="D60" t="str">
            <v xml:space="preserve"> </v>
          </cell>
          <cell r="E60" t="str">
            <v>m2</v>
          </cell>
          <cell r="F60">
            <v>85</v>
          </cell>
          <cell r="G60">
            <v>21.86</v>
          </cell>
        </row>
        <row r="61">
          <cell r="A61" t="str">
            <v>03.371.02</v>
          </cell>
          <cell r="B61" t="str">
            <v>Formas de placa compensada plastificada</v>
          </cell>
          <cell r="C61" t="str">
            <v xml:space="preserve"> </v>
          </cell>
          <cell r="D61" t="str">
            <v xml:space="preserve"> </v>
          </cell>
          <cell r="E61" t="str">
            <v>m2</v>
          </cell>
          <cell r="F61">
            <v>2387</v>
          </cell>
          <cell r="G61">
            <v>30.76</v>
          </cell>
        </row>
        <row r="62">
          <cell r="A62" t="str">
            <v>03.353.00</v>
          </cell>
          <cell r="B62" t="str">
            <v>Forn., preparo e colocação nas formas, de aço CA-50</v>
          </cell>
          <cell r="C62" t="str">
            <v xml:space="preserve"> </v>
          </cell>
          <cell r="D62" t="str">
            <v xml:space="preserve"> </v>
          </cell>
          <cell r="E62" t="str">
            <v>kg</v>
          </cell>
          <cell r="F62">
            <v>37870</v>
          </cell>
          <cell r="G62">
            <v>2.59</v>
          </cell>
        </row>
        <row r="63">
          <cell r="A63" t="str">
            <v>OAE4</v>
          </cell>
          <cell r="B63" t="str">
            <v>Armadura de protensão, fornecimento, bainhas, ancoragens, operações de protensão</v>
          </cell>
          <cell r="C63" t="str">
            <v xml:space="preserve"> </v>
          </cell>
          <cell r="D63" t="str">
            <v xml:space="preserve"> </v>
          </cell>
          <cell r="E63" t="str">
            <v>kg</v>
          </cell>
          <cell r="F63">
            <v>13643</v>
          </cell>
          <cell r="G63">
            <v>19.28</v>
          </cell>
        </row>
        <row r="64">
          <cell r="A64" t="str">
            <v>OAE17</v>
          </cell>
          <cell r="B64" t="str">
            <v>Transporte e lançamento de pré-lages</v>
          </cell>
          <cell r="C64" t="str">
            <v xml:space="preserve"> </v>
          </cell>
          <cell r="D64" t="str">
            <v xml:space="preserve"> </v>
          </cell>
          <cell r="E64" t="str">
            <v>un</v>
          </cell>
          <cell r="F64">
            <v>576</v>
          </cell>
          <cell r="G64">
            <v>23.47</v>
          </cell>
        </row>
        <row r="65">
          <cell r="A65" t="str">
            <v>OAE18</v>
          </cell>
          <cell r="B65" t="str">
            <v>Transporte e lançamento de vigas pré-moldadas</v>
          </cell>
          <cell r="C65" t="str">
            <v xml:space="preserve"> </v>
          </cell>
          <cell r="D65" t="str">
            <v xml:space="preserve"> </v>
          </cell>
          <cell r="E65" t="str">
            <v>un</v>
          </cell>
          <cell r="F65">
            <v>40</v>
          </cell>
          <cell r="G65">
            <v>1281.27</v>
          </cell>
        </row>
        <row r="66">
          <cell r="A66" t="str">
            <v>OAE19</v>
          </cell>
          <cell r="B66" t="str">
            <v>Injeção de nata (cabos 12 varas 1/2")</v>
          </cell>
          <cell r="C66" t="str">
            <v xml:space="preserve"> </v>
          </cell>
          <cell r="D66" t="str">
            <v xml:space="preserve"> </v>
          </cell>
          <cell r="E66" t="str">
            <v>m</v>
          </cell>
          <cell r="F66">
            <v>2388</v>
          </cell>
          <cell r="G66">
            <v>3.65</v>
          </cell>
        </row>
        <row r="67">
          <cell r="A67" t="str">
            <v>03.330.00</v>
          </cell>
          <cell r="B67" t="str">
            <v>Concreto fck= 35 MPa-contr. raz. uso ger.</v>
          </cell>
          <cell r="C67" t="str">
            <v xml:space="preserve"> </v>
          </cell>
          <cell r="D67" t="str">
            <v xml:space="preserve"> </v>
          </cell>
          <cell r="E67" t="str">
            <v>m3</v>
          </cell>
          <cell r="F67">
            <v>326</v>
          </cell>
          <cell r="G67">
            <v>166.78</v>
          </cell>
        </row>
        <row r="68">
          <cell r="A68" t="str">
            <v>P 03.327.01</v>
          </cell>
          <cell r="B68" t="str">
            <v xml:space="preserve">Concreto fck= 25 MPa-contr. raz. uso ger. </v>
          </cell>
          <cell r="C68" t="str">
            <v xml:space="preserve"> </v>
          </cell>
          <cell r="D68" t="str">
            <v xml:space="preserve"> </v>
          </cell>
          <cell r="E68" t="str">
            <v>m3</v>
          </cell>
          <cell r="F68">
            <v>73</v>
          </cell>
          <cell r="G68">
            <v>163.22</v>
          </cell>
        </row>
        <row r="69">
          <cell r="A69" t="str">
            <v>03.510.00</v>
          </cell>
          <cell r="B69" t="str">
            <v>Aparelho de apoio em neoprene</v>
          </cell>
          <cell r="C69" t="str">
            <v xml:space="preserve"> </v>
          </cell>
          <cell r="D69" t="str">
            <v xml:space="preserve"> </v>
          </cell>
          <cell r="E69" t="str">
            <v>kg</v>
          </cell>
          <cell r="F69">
            <v>104</v>
          </cell>
          <cell r="G69">
            <v>86.94</v>
          </cell>
        </row>
        <row r="70">
          <cell r="B70" t="str">
            <v>Barreiras de segurança (C.A.) Tipo New Jersey (129,2 m)</v>
          </cell>
        </row>
        <row r="71">
          <cell r="A71" t="str">
            <v>03.371.00</v>
          </cell>
          <cell r="B71" t="str">
            <v>Formas de madeira compensada</v>
          </cell>
          <cell r="C71" t="str">
            <v xml:space="preserve"> </v>
          </cell>
          <cell r="D71" t="str">
            <v xml:space="preserve"> </v>
          </cell>
          <cell r="E71" t="str">
            <v>m2</v>
          </cell>
          <cell r="F71">
            <v>258.39999999999998</v>
          </cell>
          <cell r="G71">
            <v>21.86</v>
          </cell>
        </row>
        <row r="72">
          <cell r="A72" t="str">
            <v>03.353.00</v>
          </cell>
          <cell r="B72" t="str">
            <v>Forn., preparo e colocação nas formas, de aço CA-50</v>
          </cell>
          <cell r="C72" t="str">
            <v xml:space="preserve"> </v>
          </cell>
          <cell r="D72" t="str">
            <v xml:space="preserve"> </v>
          </cell>
          <cell r="E72" t="str">
            <v>kg</v>
          </cell>
          <cell r="F72">
            <v>2080.12</v>
          </cell>
          <cell r="G72">
            <v>2.59</v>
          </cell>
        </row>
        <row r="73">
          <cell r="A73" t="str">
            <v>03.326.00</v>
          </cell>
          <cell r="B73" t="str">
            <v xml:space="preserve">Concreto fck= 20 MPa-contr. raz. uso ger. </v>
          </cell>
          <cell r="C73" t="str">
            <v xml:space="preserve"> </v>
          </cell>
          <cell r="D73" t="str">
            <v xml:space="preserve"> </v>
          </cell>
          <cell r="E73" t="str">
            <v>m3</v>
          </cell>
          <cell r="F73">
            <v>30</v>
          </cell>
          <cell r="G73">
            <v>149.19999999999999</v>
          </cell>
        </row>
        <row r="74">
          <cell r="B74" t="str">
            <v>Placas de aproximação( 04 unidades)(dimensão 4,00m x 11,2m x 0,30m)</v>
          </cell>
        </row>
        <row r="75">
          <cell r="A75" t="str">
            <v>03.371.00</v>
          </cell>
          <cell r="B75" t="str">
            <v>Formas de madeira compensada</v>
          </cell>
          <cell r="C75" t="str">
            <v xml:space="preserve"> </v>
          </cell>
          <cell r="D75" t="str">
            <v xml:space="preserve"> </v>
          </cell>
          <cell r="E75" t="str">
            <v>m2</v>
          </cell>
          <cell r="F75">
            <v>40</v>
          </cell>
          <cell r="G75">
            <v>21.86</v>
          </cell>
        </row>
        <row r="76">
          <cell r="A76" t="str">
            <v>03.353.00</v>
          </cell>
          <cell r="B76" t="str">
            <v>Forn., preparo e colocação nas formas, de aço CA-50</v>
          </cell>
          <cell r="C76" t="str">
            <v xml:space="preserve"> </v>
          </cell>
          <cell r="D76" t="str">
            <v xml:space="preserve"> </v>
          </cell>
          <cell r="E76" t="str">
            <v>kg</v>
          </cell>
          <cell r="F76">
            <v>3720</v>
          </cell>
          <cell r="G76">
            <v>2.59</v>
          </cell>
        </row>
        <row r="77">
          <cell r="A77" t="str">
            <v>03.326.00</v>
          </cell>
          <cell r="B77" t="str">
            <v xml:space="preserve">Concreto fck= 20 MPa-contr. raz. uso ger. </v>
          </cell>
          <cell r="C77" t="str">
            <v xml:space="preserve"> </v>
          </cell>
          <cell r="D77" t="str">
            <v xml:space="preserve"> </v>
          </cell>
          <cell r="E77" t="str">
            <v>m3</v>
          </cell>
          <cell r="F77">
            <v>54</v>
          </cell>
          <cell r="G77">
            <v>149.19999999999999</v>
          </cell>
        </row>
        <row r="78">
          <cell r="B78" t="str">
            <v>Drenos</v>
          </cell>
        </row>
        <row r="79">
          <cell r="A79" t="str">
            <v>P 03.991.01d</v>
          </cell>
          <cell r="B79" t="str">
            <v>Dreno de FF D= 150 mm x 500mm</v>
          </cell>
          <cell r="C79" t="str">
            <v xml:space="preserve"> </v>
          </cell>
          <cell r="D79" t="str">
            <v xml:space="preserve"> </v>
          </cell>
          <cell r="E79" t="str">
            <v>un</v>
          </cell>
          <cell r="F79">
            <v>56</v>
          </cell>
          <cell r="G79">
            <v>24.91</v>
          </cell>
        </row>
        <row r="80">
          <cell r="A80" t="str">
            <v>P 03.991.01c</v>
          </cell>
          <cell r="B80" t="str">
            <v>Dreno de FF D= 100 mm x 500mm</v>
          </cell>
          <cell r="C80" t="str">
            <v xml:space="preserve"> </v>
          </cell>
          <cell r="D80" t="str">
            <v xml:space="preserve"> </v>
          </cell>
          <cell r="E80" t="str">
            <v>un</v>
          </cell>
          <cell r="F80">
            <v>8</v>
          </cell>
          <cell r="G80">
            <v>15.64</v>
          </cell>
        </row>
        <row r="81">
          <cell r="F81" t="str">
            <v>SUB-TOTAL</v>
          </cell>
        </row>
        <row r="82">
          <cell r="B82" t="str">
            <v>OBRAS COMPLEMENTARES</v>
          </cell>
        </row>
        <row r="83">
          <cell r="A83" t="str">
            <v>05.100.00</v>
          </cell>
          <cell r="B83" t="str">
            <v>Enleivamento</v>
          </cell>
          <cell r="C83" t="str">
            <v>DNER-ES341/97</v>
          </cell>
          <cell r="D83" t="str">
            <v xml:space="preserve"> </v>
          </cell>
          <cell r="E83" t="str">
            <v>m2</v>
          </cell>
          <cell r="F83">
            <v>2557</v>
          </cell>
          <cell r="G83">
            <v>2.06</v>
          </cell>
        </row>
        <row r="84">
          <cell r="A84" t="str">
            <v>P 06.030.00</v>
          </cell>
          <cell r="B84" t="str">
            <v>Barreira de segurança simples</v>
          </cell>
          <cell r="C84" t="str">
            <v xml:space="preserve"> </v>
          </cell>
          <cell r="D84" t="str">
            <v xml:space="preserve"> </v>
          </cell>
          <cell r="E84" t="str">
            <v>m</v>
          </cell>
          <cell r="F84">
            <v>1274</v>
          </cell>
          <cell r="G84">
            <v>52.16</v>
          </cell>
        </row>
        <row r="85">
          <cell r="A85" t="str">
            <v>PI 01</v>
          </cell>
          <cell r="B85" t="str">
            <v>Poste de aço galv. a fogo, c/ 20,0m de alt. p/ instal. tipo engastado</v>
          </cell>
          <cell r="C85" t="str">
            <v xml:space="preserve"> </v>
          </cell>
          <cell r="D85" t="str">
            <v xml:space="preserve"> </v>
          </cell>
          <cell r="E85" t="str">
            <v>un</v>
          </cell>
          <cell r="F85">
            <v>20</v>
          </cell>
          <cell r="G85">
            <v>2662.25</v>
          </cell>
        </row>
        <row r="86">
          <cell r="A86" t="str">
            <v>PI 03</v>
          </cell>
          <cell r="B86" t="str">
            <v xml:space="preserve">Luminária p/ iluminação pública ref.HRC-612 da Philips ou similar </v>
          </cell>
          <cell r="C86" t="str">
            <v xml:space="preserve"> </v>
          </cell>
          <cell r="D86" t="str">
            <v xml:space="preserve"> </v>
          </cell>
          <cell r="E86" t="str">
            <v>un</v>
          </cell>
          <cell r="F86">
            <v>83</v>
          </cell>
          <cell r="G86">
            <v>400</v>
          </cell>
        </row>
        <row r="87">
          <cell r="A87" t="str">
            <v>PI 04</v>
          </cell>
          <cell r="B87" t="str">
            <v xml:space="preserve">Luminária p/ iluminação pública ref.SRC-612 da Philips ou similar </v>
          </cell>
          <cell r="C87" t="str">
            <v xml:space="preserve"> </v>
          </cell>
          <cell r="D87" t="str">
            <v xml:space="preserve"> </v>
          </cell>
          <cell r="E87" t="str">
            <v>un</v>
          </cell>
          <cell r="F87">
            <v>4</v>
          </cell>
          <cell r="G87">
            <v>425.5</v>
          </cell>
        </row>
        <row r="88">
          <cell r="A88" t="str">
            <v>PI 07</v>
          </cell>
          <cell r="B88" t="str">
            <v>Suporte p/ luminária tipo ZGP402 da Philips ou similar</v>
          </cell>
          <cell r="C88" t="str">
            <v xml:space="preserve"> </v>
          </cell>
          <cell r="D88" t="str">
            <v xml:space="preserve"> </v>
          </cell>
          <cell r="E88" t="str">
            <v>un</v>
          </cell>
          <cell r="F88">
            <v>2</v>
          </cell>
          <cell r="G88">
            <v>100</v>
          </cell>
        </row>
        <row r="89">
          <cell r="A89" t="str">
            <v>PI 09</v>
          </cell>
          <cell r="B89" t="str">
            <v>Lâmpada a vapor de sódio 400W, alta pressão, base E40</v>
          </cell>
          <cell r="C89" t="str">
            <v xml:space="preserve"> </v>
          </cell>
          <cell r="D89" t="str">
            <v xml:space="preserve"> </v>
          </cell>
          <cell r="E89" t="str">
            <v>un</v>
          </cell>
          <cell r="F89">
            <v>4</v>
          </cell>
          <cell r="G89">
            <v>33.35</v>
          </cell>
        </row>
        <row r="90">
          <cell r="A90" t="str">
            <v>PI 10</v>
          </cell>
          <cell r="B90" t="str">
            <v>Lâmpada a vapor de mercúrio 250W, alta pressão, base E40</v>
          </cell>
          <cell r="C90" t="str">
            <v xml:space="preserve"> </v>
          </cell>
          <cell r="D90" t="str">
            <v xml:space="preserve"> </v>
          </cell>
          <cell r="E90" t="str">
            <v>un</v>
          </cell>
          <cell r="F90">
            <v>83</v>
          </cell>
          <cell r="G90">
            <v>28.75</v>
          </cell>
        </row>
        <row r="91">
          <cell r="A91" t="str">
            <v>PI 14</v>
          </cell>
          <cell r="B91" t="str">
            <v>Caixa de passagem para instalação aparente D=50mm, tipo T</v>
          </cell>
          <cell r="C91" t="str">
            <v xml:space="preserve"> </v>
          </cell>
          <cell r="D91" t="str">
            <v xml:space="preserve"> </v>
          </cell>
          <cell r="E91" t="str">
            <v>un</v>
          </cell>
          <cell r="F91">
            <v>4</v>
          </cell>
          <cell r="G91">
            <v>4.08</v>
          </cell>
        </row>
        <row r="92">
          <cell r="A92" t="str">
            <v>PI 15</v>
          </cell>
          <cell r="B92" t="str">
            <v>Caixa de passagem para instalação aparente D=20mm, tipo LB</v>
          </cell>
          <cell r="C92" t="str">
            <v xml:space="preserve"> </v>
          </cell>
          <cell r="D92" t="str">
            <v xml:space="preserve"> </v>
          </cell>
          <cell r="E92" t="str">
            <v>un</v>
          </cell>
          <cell r="F92">
            <v>4</v>
          </cell>
          <cell r="G92">
            <v>3.62</v>
          </cell>
        </row>
        <row r="93">
          <cell r="A93" t="str">
            <v>PI 20</v>
          </cell>
          <cell r="B93" t="str">
            <v>Poste de concreto duplo T 10m, 150 daN</v>
          </cell>
          <cell r="C93" t="str">
            <v xml:space="preserve"> </v>
          </cell>
          <cell r="D93" t="str">
            <v xml:space="preserve"> </v>
          </cell>
          <cell r="E93" t="str">
            <v>un</v>
          </cell>
          <cell r="F93">
            <v>29</v>
          </cell>
          <cell r="G93">
            <v>200</v>
          </cell>
        </row>
        <row r="94">
          <cell r="A94" t="str">
            <v>PI 22</v>
          </cell>
          <cell r="B94" t="str">
            <v>Base completa com fusível Diazed, 6A, retardado, incluíndo tampa, anel de proteção e ajuste</v>
          </cell>
          <cell r="C94" t="str">
            <v xml:space="preserve"> </v>
          </cell>
          <cell r="D94" t="str">
            <v xml:space="preserve"> </v>
          </cell>
          <cell r="E94" t="str">
            <v>un</v>
          </cell>
          <cell r="F94">
            <v>87</v>
          </cell>
          <cell r="G94">
            <v>8.6300000000000008</v>
          </cell>
        </row>
        <row r="95">
          <cell r="A95" t="str">
            <v>PI 23</v>
          </cell>
          <cell r="B95" t="str">
            <v>Contator tripolar a seco, p/ corrente alternada - 55 A, para uso em rede 380/220V - 60Hz</v>
          </cell>
          <cell r="C95" t="str">
            <v xml:space="preserve"> </v>
          </cell>
          <cell r="D95" t="str">
            <v xml:space="preserve"> </v>
          </cell>
          <cell r="E95" t="str">
            <v>un</v>
          </cell>
          <cell r="F95">
            <v>6</v>
          </cell>
          <cell r="G95">
            <v>234.6</v>
          </cell>
        </row>
        <row r="96">
          <cell r="A96" t="str">
            <v>PI 24</v>
          </cell>
          <cell r="B96" t="str">
            <v>Fita elétrica auto fusão a base de borracha EPR</v>
          </cell>
          <cell r="C96" t="str">
            <v xml:space="preserve"> </v>
          </cell>
          <cell r="D96" t="str">
            <v xml:space="preserve"> </v>
          </cell>
          <cell r="E96" t="str">
            <v>un</v>
          </cell>
          <cell r="F96">
            <v>8</v>
          </cell>
          <cell r="G96">
            <v>6.39</v>
          </cell>
        </row>
        <row r="97">
          <cell r="A97" t="str">
            <v>PI 25</v>
          </cell>
          <cell r="B97" t="str">
            <v>Fita adesiva plástica isolante</v>
          </cell>
          <cell r="C97" t="str">
            <v xml:space="preserve"> </v>
          </cell>
          <cell r="D97" t="str">
            <v xml:space="preserve"> </v>
          </cell>
          <cell r="E97" t="str">
            <v>un</v>
          </cell>
          <cell r="F97">
            <v>10</v>
          </cell>
          <cell r="G97">
            <v>3.84</v>
          </cell>
        </row>
        <row r="98">
          <cell r="A98" t="str">
            <v>PI 26</v>
          </cell>
          <cell r="B98" t="str">
            <v>Relé fotoelétrico c/ suporte para fixação galv. com furo 18mm</v>
          </cell>
          <cell r="C98" t="str">
            <v xml:space="preserve"> </v>
          </cell>
          <cell r="D98" t="str">
            <v xml:space="preserve"> </v>
          </cell>
          <cell r="E98" t="str">
            <v>un</v>
          </cell>
          <cell r="F98">
            <v>6</v>
          </cell>
          <cell r="G98">
            <v>11.5</v>
          </cell>
        </row>
        <row r="99">
          <cell r="A99" t="str">
            <v>PI 27</v>
          </cell>
          <cell r="B99" t="str">
            <v>Cabo isolado p/ 1000V, bitola 35mm²</v>
          </cell>
          <cell r="C99" t="str">
            <v xml:space="preserve"> </v>
          </cell>
          <cell r="D99" t="str">
            <v xml:space="preserve"> </v>
          </cell>
          <cell r="E99" t="str">
            <v>m</v>
          </cell>
          <cell r="F99">
            <v>100</v>
          </cell>
          <cell r="G99">
            <v>1.55</v>
          </cell>
        </row>
        <row r="100">
          <cell r="A100" t="str">
            <v>PI 28</v>
          </cell>
          <cell r="B100" t="str">
            <v>Eletroduto de aço tipo pesado 100mm</v>
          </cell>
          <cell r="C100" t="str">
            <v xml:space="preserve"> </v>
          </cell>
          <cell r="D100" t="str">
            <v xml:space="preserve"> </v>
          </cell>
          <cell r="E100" t="str">
            <v>m</v>
          </cell>
          <cell r="F100">
            <v>40</v>
          </cell>
          <cell r="G100">
            <v>28.55</v>
          </cell>
        </row>
        <row r="101">
          <cell r="A101" t="str">
            <v>PI 30</v>
          </cell>
          <cell r="B101" t="str">
            <v>Haste para aterramento aço-cobre D 13x2400mm</v>
          </cell>
          <cell r="C101" t="str">
            <v xml:space="preserve"> </v>
          </cell>
          <cell r="D101" t="str">
            <v xml:space="preserve"> </v>
          </cell>
          <cell r="E101" t="str">
            <v>un</v>
          </cell>
          <cell r="F101">
            <v>29</v>
          </cell>
          <cell r="G101">
            <v>6.04</v>
          </cell>
        </row>
        <row r="102">
          <cell r="A102" t="str">
            <v>PI 31</v>
          </cell>
          <cell r="B102" t="str">
            <v>Cabo de cobre nú meio duro, 7 fios 2AWG</v>
          </cell>
          <cell r="C102" t="str">
            <v xml:space="preserve"> </v>
          </cell>
          <cell r="D102" t="str">
            <v xml:space="preserve"> </v>
          </cell>
          <cell r="E102" t="str">
            <v>kg</v>
          </cell>
          <cell r="F102">
            <v>15</v>
          </cell>
          <cell r="G102">
            <v>7.02</v>
          </cell>
        </row>
        <row r="103">
          <cell r="A103" t="str">
            <v>PI 34</v>
          </cell>
          <cell r="B103" t="str">
            <v>Construção de caixa tipo SP, ou pré-instalada com as mesmas características</v>
          </cell>
          <cell r="C103" t="str">
            <v xml:space="preserve"> </v>
          </cell>
          <cell r="D103" t="str">
            <v xml:space="preserve"> </v>
          </cell>
          <cell r="E103" t="str">
            <v>un</v>
          </cell>
          <cell r="F103">
            <v>6</v>
          </cell>
          <cell r="G103">
            <v>180</v>
          </cell>
        </row>
        <row r="104">
          <cell r="A104" t="str">
            <v>PI 35</v>
          </cell>
          <cell r="B104" t="str">
            <v>Construção de embasamento p/ poste tipo engastado, 20m de altura</v>
          </cell>
          <cell r="C104" t="str">
            <v xml:space="preserve"> </v>
          </cell>
          <cell r="D104" t="str">
            <v xml:space="preserve"> </v>
          </cell>
          <cell r="E104" t="str">
            <v>un</v>
          </cell>
          <cell r="F104">
            <v>2</v>
          </cell>
          <cell r="G104">
            <v>494</v>
          </cell>
        </row>
        <row r="105">
          <cell r="A105" t="str">
            <v>PI 36</v>
          </cell>
          <cell r="B105" t="str">
            <v>Construção de embasamento p/ poste tipo engastado, concreto duplo T, 10m de altura</v>
          </cell>
          <cell r="C105" t="str">
            <v xml:space="preserve"> </v>
          </cell>
          <cell r="D105" t="str">
            <v xml:space="preserve"> </v>
          </cell>
          <cell r="E105" t="str">
            <v>un</v>
          </cell>
          <cell r="F105">
            <v>29</v>
          </cell>
          <cell r="G105">
            <v>285</v>
          </cell>
        </row>
        <row r="106">
          <cell r="A106" t="str">
            <v>PI 37</v>
          </cell>
          <cell r="B106" t="str">
            <v>Lançamento de cabos em dutos de aço, classe 1000V, circuito trifásico mais neutro, e monofásico</v>
          </cell>
          <cell r="C106" t="str">
            <v xml:space="preserve"> </v>
          </cell>
          <cell r="D106" t="str">
            <v xml:space="preserve"> </v>
          </cell>
          <cell r="E106" t="str">
            <v>m</v>
          </cell>
          <cell r="F106">
            <v>20</v>
          </cell>
          <cell r="G106">
            <v>4</v>
          </cell>
        </row>
        <row r="107">
          <cell r="A107" t="str">
            <v>PI 38</v>
          </cell>
          <cell r="B107" t="str">
            <v>Confecção de emendas retas ou derivação em cabos classe 1000V, c/ conector à compressão</v>
          </cell>
          <cell r="C107" t="str">
            <v xml:space="preserve"> </v>
          </cell>
          <cell r="D107" t="str">
            <v xml:space="preserve"> </v>
          </cell>
          <cell r="E107" t="str">
            <v>un</v>
          </cell>
          <cell r="F107">
            <v>4</v>
          </cell>
          <cell r="G107">
            <v>4.5</v>
          </cell>
        </row>
        <row r="108">
          <cell r="A108" t="str">
            <v>PI 39</v>
          </cell>
          <cell r="B108" t="str">
            <v>Fixação de haste de terra e conexão ao neutro</v>
          </cell>
          <cell r="C108" t="str">
            <v xml:space="preserve"> </v>
          </cell>
          <cell r="D108" t="str">
            <v xml:space="preserve"> </v>
          </cell>
          <cell r="E108" t="str">
            <v>un</v>
          </cell>
          <cell r="F108">
            <v>29</v>
          </cell>
          <cell r="G108">
            <v>35</v>
          </cell>
        </row>
        <row r="109">
          <cell r="A109" t="str">
            <v>PI 40</v>
          </cell>
          <cell r="B109" t="str">
            <v>Montagem eletromecân.de iluminação a 17,5m de alt., formada p/2 pétalas, c/ fixação dos equip.</v>
          </cell>
          <cell r="C109" t="str">
            <v xml:space="preserve"> </v>
          </cell>
          <cell r="D109" t="str">
            <v xml:space="preserve"> </v>
          </cell>
          <cell r="E109" t="str">
            <v>un</v>
          </cell>
          <cell r="F109">
            <v>4</v>
          </cell>
          <cell r="G109">
            <v>550</v>
          </cell>
        </row>
        <row r="110">
          <cell r="A110" t="str">
            <v>PI 41</v>
          </cell>
          <cell r="B110" t="str">
            <v>Instalação de tubo de aço vara de 6m e curva de entrada de cabos na lateral do poste c/ fix. dutos</v>
          </cell>
          <cell r="C110" t="str">
            <v xml:space="preserve"> </v>
          </cell>
          <cell r="D110" t="str">
            <v xml:space="preserve"> </v>
          </cell>
          <cell r="E110" t="str">
            <v>un</v>
          </cell>
          <cell r="F110">
            <v>3</v>
          </cell>
          <cell r="G110">
            <v>200</v>
          </cell>
        </row>
        <row r="111">
          <cell r="A111" t="str">
            <v>PI 42</v>
          </cell>
          <cell r="B111" t="str">
            <v>Instalação de poste de aço de 20m de altura engastado</v>
          </cell>
          <cell r="C111" t="str">
            <v xml:space="preserve"> </v>
          </cell>
          <cell r="D111" t="str">
            <v xml:space="preserve"> </v>
          </cell>
          <cell r="E111" t="str">
            <v>un</v>
          </cell>
          <cell r="F111">
            <v>2</v>
          </cell>
          <cell r="G111">
            <v>250</v>
          </cell>
        </row>
        <row r="112">
          <cell r="A112" t="str">
            <v>PI 43</v>
          </cell>
          <cell r="B112" t="str">
            <v>Travessia de pista asfáltica p/ lançamento dutos aço tipo pesado 100mm</v>
          </cell>
          <cell r="C112" t="str">
            <v xml:space="preserve"> </v>
          </cell>
          <cell r="D112" t="str">
            <v xml:space="preserve"> </v>
          </cell>
          <cell r="E112" t="str">
            <v>m</v>
          </cell>
          <cell r="F112">
            <v>40</v>
          </cell>
          <cell r="G112">
            <v>70</v>
          </cell>
        </row>
        <row r="113">
          <cell r="A113" t="str">
            <v>PI 44</v>
          </cell>
          <cell r="B113" t="str">
            <v>Montagem eletromecânica de luminária 10,0m de altura, c/ fixação dos equip.e conexões elétricos</v>
          </cell>
          <cell r="C113" t="str">
            <v xml:space="preserve"> </v>
          </cell>
          <cell r="D113" t="str">
            <v xml:space="preserve"> </v>
          </cell>
          <cell r="E113" t="str">
            <v>un</v>
          </cell>
          <cell r="F113">
            <v>83</v>
          </cell>
          <cell r="G113">
            <v>60</v>
          </cell>
        </row>
        <row r="114">
          <cell r="A114" t="str">
            <v>PI 48</v>
          </cell>
          <cell r="B114" t="str">
            <v>Armação secundária p/ 2 estribo</v>
          </cell>
          <cell r="C114" t="str">
            <v xml:space="preserve"> </v>
          </cell>
          <cell r="D114" t="str">
            <v xml:space="preserve"> </v>
          </cell>
          <cell r="E114" t="str">
            <v>un</v>
          </cell>
          <cell r="F114">
            <v>58</v>
          </cell>
          <cell r="G114">
            <v>7.5</v>
          </cell>
        </row>
        <row r="115">
          <cell r="A115" t="str">
            <v>PI 49</v>
          </cell>
          <cell r="B115" t="str">
            <v>Armação secundária p/ 1 estribo</v>
          </cell>
          <cell r="C115" t="str">
            <v xml:space="preserve"> </v>
          </cell>
          <cell r="D115" t="str">
            <v xml:space="preserve"> </v>
          </cell>
          <cell r="E115" t="str">
            <v>un</v>
          </cell>
          <cell r="F115">
            <v>29</v>
          </cell>
          <cell r="G115">
            <v>3.5</v>
          </cell>
        </row>
        <row r="116">
          <cell r="A116" t="str">
            <v>PI 50</v>
          </cell>
          <cell r="B116" t="str">
            <v>Cabo isolado, de alumínio singelo, bitola 4 mm² - estimada</v>
          </cell>
          <cell r="C116" t="str">
            <v xml:space="preserve"> </v>
          </cell>
          <cell r="D116" t="str">
            <v xml:space="preserve"> </v>
          </cell>
          <cell r="E116" t="str">
            <v>m</v>
          </cell>
          <cell r="F116">
            <v>120</v>
          </cell>
          <cell r="G116">
            <v>0.35</v>
          </cell>
        </row>
        <row r="117">
          <cell r="A117" t="str">
            <v>PI 51</v>
          </cell>
          <cell r="B117" t="str">
            <v>Eletoduto de PVC corrugado tipo Kanalex ou similar, 50 mm</v>
          </cell>
          <cell r="C117" t="str">
            <v xml:space="preserve"> </v>
          </cell>
          <cell r="D117" t="str">
            <v xml:space="preserve"> </v>
          </cell>
          <cell r="E117" t="str">
            <v>m</v>
          </cell>
          <cell r="F117">
            <v>20</v>
          </cell>
          <cell r="G117">
            <v>3.02</v>
          </cell>
        </row>
        <row r="118">
          <cell r="A118" t="str">
            <v>PI 52</v>
          </cell>
          <cell r="B118" t="str">
            <v>Luminária IMB C-300 ou similar</v>
          </cell>
          <cell r="C118" t="str">
            <v xml:space="preserve"> </v>
          </cell>
          <cell r="D118" t="str">
            <v xml:space="preserve"> </v>
          </cell>
          <cell r="E118" t="str">
            <v>un</v>
          </cell>
          <cell r="F118">
            <v>4</v>
          </cell>
          <cell r="G118">
            <v>410</v>
          </cell>
        </row>
        <row r="119">
          <cell r="A119" t="str">
            <v>PI 67</v>
          </cell>
          <cell r="B119" t="str">
            <v>Cabo isolado p/ 1000 V, 2,5 mm2 de alumínio</v>
          </cell>
          <cell r="C119" t="str">
            <v xml:space="preserve"> </v>
          </cell>
          <cell r="D119" t="str">
            <v xml:space="preserve"> </v>
          </cell>
          <cell r="E119" t="str">
            <v>m</v>
          </cell>
          <cell r="F119">
            <v>170</v>
          </cell>
          <cell r="G119">
            <v>0.6</v>
          </cell>
        </row>
        <row r="120">
          <cell r="A120" t="str">
            <v>PI 66</v>
          </cell>
          <cell r="B120" t="str">
            <v>Cabo isolado p/ 1000 V, 6 mm2 de alumínio</v>
          </cell>
          <cell r="C120" t="str">
            <v xml:space="preserve"> </v>
          </cell>
          <cell r="D120" t="str">
            <v xml:space="preserve"> </v>
          </cell>
          <cell r="E120" t="str">
            <v>m</v>
          </cell>
          <cell r="F120">
            <v>40</v>
          </cell>
          <cell r="G120">
            <v>1</v>
          </cell>
        </row>
        <row r="121">
          <cell r="A121" t="str">
            <v>PI 57</v>
          </cell>
          <cell r="B121" t="str">
            <v>Lançamento de cabos em eletroduto de PVC corrugado</v>
          </cell>
          <cell r="C121" t="str">
            <v xml:space="preserve"> </v>
          </cell>
          <cell r="D121" t="str">
            <v xml:space="preserve"> </v>
          </cell>
          <cell r="E121" t="str">
            <v>m</v>
          </cell>
          <cell r="F121">
            <v>20</v>
          </cell>
          <cell r="G121">
            <v>3</v>
          </cell>
        </row>
        <row r="122">
          <cell r="A122" t="str">
            <v>PI 58</v>
          </cell>
          <cell r="B122" t="str">
            <v>Fixação de caixas de passagem p/ instalação aparente D=20mm</v>
          </cell>
          <cell r="C122" t="str">
            <v xml:space="preserve"> </v>
          </cell>
          <cell r="D122" t="str">
            <v xml:space="preserve"> </v>
          </cell>
          <cell r="E122" t="str">
            <v>un</v>
          </cell>
          <cell r="F122">
            <v>4</v>
          </cell>
          <cell r="G122">
            <v>10</v>
          </cell>
        </row>
        <row r="123">
          <cell r="A123" t="str">
            <v>PI 59</v>
          </cell>
          <cell r="B123" t="str">
            <v>Instalação de luminária blindada para lâmpada a vapor de mercúrio 250W</v>
          </cell>
          <cell r="C123" t="str">
            <v xml:space="preserve"> </v>
          </cell>
          <cell r="D123" t="str">
            <v xml:space="preserve"> </v>
          </cell>
          <cell r="E123" t="str">
            <v>un</v>
          </cell>
          <cell r="F123">
            <v>4</v>
          </cell>
          <cell r="G123">
            <v>20</v>
          </cell>
        </row>
        <row r="124">
          <cell r="A124" t="str">
            <v>PI 61</v>
          </cell>
          <cell r="B124" t="str">
            <v>Isolador de roldana</v>
          </cell>
          <cell r="C124" t="str">
            <v xml:space="preserve"> </v>
          </cell>
          <cell r="D124" t="str">
            <v xml:space="preserve"> </v>
          </cell>
          <cell r="E124" t="str">
            <v>un</v>
          </cell>
          <cell r="F124">
            <v>145</v>
          </cell>
          <cell r="G124">
            <v>4.5</v>
          </cell>
        </row>
        <row r="125">
          <cell r="A125" t="str">
            <v>PI 65</v>
          </cell>
          <cell r="B125" t="str">
            <v>Cabo de alumínio 1/0</v>
          </cell>
          <cell r="C125" t="str">
            <v xml:space="preserve"> </v>
          </cell>
          <cell r="D125" t="str">
            <v xml:space="preserve"> </v>
          </cell>
          <cell r="E125" t="str">
            <v>m</v>
          </cell>
          <cell r="F125">
            <v>4625</v>
          </cell>
          <cell r="G125">
            <v>1.7</v>
          </cell>
        </row>
        <row r="126">
          <cell r="A126" t="str">
            <v>R1</v>
          </cell>
          <cell r="B126" t="str">
            <v>Remanejamento de Rede de Baixa Tensão (220/380V)</v>
          </cell>
          <cell r="C126" t="str">
            <v xml:space="preserve"> </v>
          </cell>
          <cell r="D126" t="str">
            <v xml:space="preserve"> </v>
          </cell>
          <cell r="E126" t="str">
            <v>m</v>
          </cell>
          <cell r="F126">
            <v>180</v>
          </cell>
          <cell r="G126">
            <v>4.7</v>
          </cell>
        </row>
        <row r="127">
          <cell r="A127" t="str">
            <v>R2</v>
          </cell>
          <cell r="B127" t="str">
            <v>Remanejamento de Rede de Alta Tensão (138kV)</v>
          </cell>
          <cell r="C127" t="str">
            <v xml:space="preserve"> </v>
          </cell>
          <cell r="D127" t="str">
            <v xml:space="preserve"> </v>
          </cell>
          <cell r="E127" t="str">
            <v>m</v>
          </cell>
          <cell r="F127">
            <v>450</v>
          </cell>
          <cell r="G127">
            <v>6.2</v>
          </cell>
        </row>
        <row r="128">
          <cell r="A128" t="str">
            <v>R10</v>
          </cell>
          <cell r="B128" t="str">
            <v>Remanejamento de Poste de Concreto 10/150</v>
          </cell>
          <cell r="C128" t="str">
            <v xml:space="preserve"> </v>
          </cell>
          <cell r="D128" t="str">
            <v xml:space="preserve"> </v>
          </cell>
          <cell r="E128" t="str">
            <v>un</v>
          </cell>
          <cell r="F128">
            <v>2</v>
          </cell>
          <cell r="G128">
            <v>75</v>
          </cell>
        </row>
        <row r="129">
          <cell r="A129" t="str">
            <v>R14</v>
          </cell>
          <cell r="B129" t="str">
            <v>Remanejamento de Poste de Concreto 11/300</v>
          </cell>
          <cell r="C129" t="str">
            <v xml:space="preserve"> </v>
          </cell>
          <cell r="D129" t="str">
            <v xml:space="preserve"> </v>
          </cell>
          <cell r="E129" t="str">
            <v>un</v>
          </cell>
          <cell r="F129">
            <v>2</v>
          </cell>
          <cell r="G129">
            <v>75</v>
          </cell>
        </row>
        <row r="130">
          <cell r="A130" t="str">
            <v>R15</v>
          </cell>
          <cell r="B130" t="str">
            <v>Remanejamento de Poste de Concreto 11/500</v>
          </cell>
          <cell r="C130" t="str">
            <v xml:space="preserve"> </v>
          </cell>
          <cell r="D130" t="str">
            <v xml:space="preserve"> </v>
          </cell>
          <cell r="E130" t="str">
            <v>un</v>
          </cell>
          <cell r="F130">
            <v>2</v>
          </cell>
          <cell r="G130">
            <v>75</v>
          </cell>
        </row>
        <row r="131">
          <cell r="A131" t="str">
            <v>R17</v>
          </cell>
          <cell r="B131" t="str">
            <v>Remanejamento de Poste de Concreto 10/150 c/ 2 pétala (400W) instalado</v>
          </cell>
          <cell r="C131" t="str">
            <v xml:space="preserve"> </v>
          </cell>
          <cell r="D131" t="str">
            <v xml:space="preserve"> </v>
          </cell>
          <cell r="E131" t="str">
            <v>un</v>
          </cell>
          <cell r="F131">
            <v>3</v>
          </cell>
          <cell r="G131">
            <v>200</v>
          </cell>
        </row>
        <row r="132">
          <cell r="A132" t="str">
            <v>R20A</v>
          </cell>
          <cell r="B132" t="str">
            <v>Remanejamento de Poste de Concreto 11/300 c/ 3 pétalas (400W) instalado</v>
          </cell>
          <cell r="C132" t="str">
            <v xml:space="preserve"> </v>
          </cell>
          <cell r="D132" t="str">
            <v xml:space="preserve"> </v>
          </cell>
          <cell r="E132" t="str">
            <v>un</v>
          </cell>
          <cell r="F132">
            <v>2</v>
          </cell>
          <cell r="G132">
            <v>250</v>
          </cell>
        </row>
        <row r="133">
          <cell r="A133" t="str">
            <v>R3</v>
          </cell>
          <cell r="B133" t="str">
            <v>Remanejamento de Rede de Telefonia</v>
          </cell>
          <cell r="C133" t="str">
            <v xml:space="preserve"> </v>
          </cell>
          <cell r="D133" t="str">
            <v xml:space="preserve"> </v>
          </cell>
          <cell r="E133" t="str">
            <v>m</v>
          </cell>
          <cell r="F133">
            <v>360</v>
          </cell>
          <cell r="G133">
            <v>2</v>
          </cell>
        </row>
      </sheetData>
      <sheetData sheetId="15" refreshError="1">
        <row r="14">
          <cell r="A14" t="str">
            <v>01.000.00</v>
          </cell>
          <cell r="B14" t="str">
            <v>Desmatamento,destocamento e limpeza de área com árvore até 0,15m</v>
          </cell>
          <cell r="C14" t="str">
            <v>DNER-ES278/97</v>
          </cell>
          <cell r="D14" t="str">
            <v xml:space="preserve"> </v>
          </cell>
          <cell r="E14" t="str">
            <v>m2</v>
          </cell>
          <cell r="F14">
            <v>32976</v>
          </cell>
          <cell r="G14">
            <v>7.0000000000000007E-2</v>
          </cell>
        </row>
        <row r="15">
          <cell r="A15" t="str">
            <v>01.010.00</v>
          </cell>
          <cell r="B15" t="str">
            <v>Desmatamento e destocamento árvores de 0,15m a 0,30m</v>
          </cell>
          <cell r="C15" t="str">
            <v>DNER-ES278/97</v>
          </cell>
          <cell r="D15" t="str">
            <v xml:space="preserve"> </v>
          </cell>
          <cell r="E15" t="str">
            <v>un</v>
          </cell>
          <cell r="F15">
            <v>300</v>
          </cell>
          <cell r="G15">
            <v>8.92</v>
          </cell>
        </row>
        <row r="16">
          <cell r="A16" t="str">
            <v>01.011.00</v>
          </cell>
          <cell r="B16" t="str">
            <v>Desmatamento e destocamento árvores superior a 0,30m</v>
          </cell>
          <cell r="C16" t="str">
            <v>DNER-ES278/97</v>
          </cell>
          <cell r="D16" t="str">
            <v xml:space="preserve"> </v>
          </cell>
          <cell r="E16" t="str">
            <v>un</v>
          </cell>
          <cell r="F16">
            <v>100</v>
          </cell>
          <cell r="G16">
            <v>26.75</v>
          </cell>
        </row>
        <row r="17">
          <cell r="A17" t="str">
            <v>01.100.09</v>
          </cell>
          <cell r="B17" t="str">
            <v>Escavação,carga e transportes de material de 1a categoria DMT= 50 a 200m</v>
          </cell>
          <cell r="C17" t="str">
            <v>DNER-ES280/97</v>
          </cell>
          <cell r="D17" t="str">
            <v xml:space="preserve"> </v>
          </cell>
          <cell r="E17" t="str">
            <v>m3</v>
          </cell>
          <cell r="F17">
            <v>1549</v>
          </cell>
          <cell r="G17">
            <v>1.89</v>
          </cell>
        </row>
        <row r="18">
          <cell r="A18" t="str">
            <v>01.100.10</v>
          </cell>
          <cell r="B18" t="str">
            <v>Escavação,carga e transportes de material de 1a categoria DMT= 200 a 400m</v>
          </cell>
          <cell r="C18" t="str">
            <v>DNER-ES280/97</v>
          </cell>
          <cell r="D18" t="str">
            <v xml:space="preserve"> </v>
          </cell>
          <cell r="E18" t="str">
            <v>m3</v>
          </cell>
          <cell r="F18">
            <v>1285</v>
          </cell>
          <cell r="G18">
            <v>1.98</v>
          </cell>
        </row>
        <row r="19">
          <cell r="A19" t="str">
            <v>01.100.11</v>
          </cell>
          <cell r="B19" t="str">
            <v>Escavação,carga e transportes de material de 1a categoria DMT= 400 a 600m</v>
          </cell>
          <cell r="C19" t="str">
            <v>DNER-ES280/97</v>
          </cell>
          <cell r="D19" t="str">
            <v xml:space="preserve"> </v>
          </cell>
          <cell r="E19" t="str">
            <v>m3</v>
          </cell>
          <cell r="F19">
            <v>1718</v>
          </cell>
          <cell r="G19">
            <v>2.12</v>
          </cell>
        </row>
        <row r="20">
          <cell r="A20" t="str">
            <v>DER50290</v>
          </cell>
          <cell r="B20" t="str">
            <v>Esc.  Carga e Transp. de mat. 1a cat. c/ CB 8000&lt;DMT&lt;9000m</v>
          </cell>
          <cell r="C20" t="str">
            <v xml:space="preserve"> </v>
          </cell>
          <cell r="D20" t="str">
            <v xml:space="preserve"> </v>
          </cell>
          <cell r="E20" t="str">
            <v>m3</v>
          </cell>
          <cell r="F20">
            <v>49008</v>
          </cell>
          <cell r="G20">
            <v>5.79</v>
          </cell>
        </row>
        <row r="21">
          <cell r="A21" t="str">
            <v>DER50300</v>
          </cell>
          <cell r="B21" t="str">
            <v>Esc.  Carga e Transp. de mat. 1a cat. c/ CB 9000&lt;DMT&lt;10000m</v>
          </cell>
          <cell r="C21" t="str">
            <v xml:space="preserve"> </v>
          </cell>
          <cell r="D21" t="str">
            <v xml:space="preserve"> </v>
          </cell>
          <cell r="E21" t="str">
            <v>m3</v>
          </cell>
          <cell r="F21">
            <v>6244</v>
          </cell>
          <cell r="G21">
            <v>6.3</v>
          </cell>
        </row>
        <row r="22">
          <cell r="A22" t="str">
            <v>DER51280</v>
          </cell>
          <cell r="B22" t="str">
            <v>Escavação,carga e transportes de material de 2a categoria DMT 8000 a 9000m</v>
          </cell>
          <cell r="C22" t="str">
            <v xml:space="preserve"> </v>
          </cell>
          <cell r="D22" t="str">
            <v xml:space="preserve"> </v>
          </cell>
          <cell r="E22" t="str">
            <v>m3</v>
          </cell>
          <cell r="F22">
            <v>32672</v>
          </cell>
          <cell r="G22">
            <v>7.48</v>
          </cell>
        </row>
        <row r="23">
          <cell r="A23" t="str">
            <v>DER51290</v>
          </cell>
          <cell r="B23" t="str">
            <v>Escavação,carga e transportes de material de 2a categoria DMT 9000 a 10000m</v>
          </cell>
          <cell r="C23" t="str">
            <v xml:space="preserve"> </v>
          </cell>
          <cell r="D23" t="str">
            <v xml:space="preserve"> </v>
          </cell>
          <cell r="E23" t="str">
            <v>m3</v>
          </cell>
          <cell r="F23">
            <v>4162</v>
          </cell>
          <cell r="G23">
            <v>8.11</v>
          </cell>
        </row>
        <row r="24">
          <cell r="A24" t="str">
            <v>01.510.00</v>
          </cell>
          <cell r="B24" t="str">
            <v>Compactação de aterros a 95% Proctor Normal</v>
          </cell>
          <cell r="C24" t="str">
            <v>DNER-ES282/97</v>
          </cell>
          <cell r="D24" t="str">
            <v xml:space="preserve"> </v>
          </cell>
          <cell r="E24" t="str">
            <v>m3</v>
          </cell>
          <cell r="F24">
            <v>71860</v>
          </cell>
          <cell r="G24">
            <v>0.79</v>
          </cell>
        </row>
        <row r="25">
          <cell r="A25" t="str">
            <v>01.511.00</v>
          </cell>
          <cell r="B25" t="str">
            <v>Compactação de aterros a 100% Proctor Normal</v>
          </cell>
          <cell r="C25" t="str">
            <v>DNER-ES282/97</v>
          </cell>
          <cell r="D25" t="str">
            <v xml:space="preserve"> </v>
          </cell>
          <cell r="E25" t="str">
            <v>m3</v>
          </cell>
          <cell r="F25">
            <v>8672</v>
          </cell>
          <cell r="G25">
            <v>1.36</v>
          </cell>
        </row>
        <row r="26">
          <cell r="F26" t="str">
            <v>SUB-TOTAL</v>
          </cell>
        </row>
        <row r="28">
          <cell r="B28" t="str">
            <v>PAVIMENTAÇÃO</v>
          </cell>
        </row>
        <row r="29">
          <cell r="A29" t="str">
            <v>02.000.00</v>
          </cell>
          <cell r="B29" t="str">
            <v>Regularização do subleito</v>
          </cell>
          <cell r="C29" t="str">
            <v xml:space="preserve"> </v>
          </cell>
          <cell r="D29" t="str">
            <v xml:space="preserve"> </v>
          </cell>
          <cell r="E29" t="str">
            <v>m2</v>
          </cell>
          <cell r="F29">
            <v>40505</v>
          </cell>
          <cell r="G29">
            <v>0.3</v>
          </cell>
        </row>
        <row r="30">
          <cell r="A30" t="str">
            <v>DER53130</v>
          </cell>
          <cell r="B30" t="str">
            <v>Camada de macadame seco</v>
          </cell>
          <cell r="C30" t="str">
            <v xml:space="preserve"> </v>
          </cell>
          <cell r="D30" t="str">
            <v xml:space="preserve"> </v>
          </cell>
          <cell r="E30" t="str">
            <v>m3</v>
          </cell>
          <cell r="F30">
            <v>7888</v>
          </cell>
          <cell r="G30">
            <v>21.86</v>
          </cell>
        </row>
        <row r="31">
          <cell r="A31" t="str">
            <v>02.230.00</v>
          </cell>
          <cell r="B31" t="str">
            <v>Base brita graduada</v>
          </cell>
          <cell r="C31" t="str">
            <v>DNER-ES303/97</v>
          </cell>
          <cell r="D31" t="str">
            <v xml:space="preserve"> </v>
          </cell>
          <cell r="E31" t="str">
            <v>m3</v>
          </cell>
          <cell r="F31">
            <v>5636</v>
          </cell>
          <cell r="G31">
            <v>28.06</v>
          </cell>
        </row>
        <row r="32">
          <cell r="A32" t="str">
            <v>02.300.00</v>
          </cell>
          <cell r="B32" t="str">
            <v>Imprimação - Fornecimento, transporte e execução</v>
          </cell>
          <cell r="C32" t="str">
            <v>DNER-ES306/97</v>
          </cell>
          <cell r="D32" t="str">
            <v xml:space="preserve"> </v>
          </cell>
          <cell r="E32" t="str">
            <v>m2</v>
          </cell>
          <cell r="F32">
            <v>36771</v>
          </cell>
          <cell r="G32">
            <v>1.1100000000000001</v>
          </cell>
        </row>
        <row r="33">
          <cell r="A33" t="str">
            <v>02.400.00</v>
          </cell>
          <cell r="B33" t="str">
            <v>Pintura de ligação - Fornec., transporte e execução</v>
          </cell>
          <cell r="C33" t="str">
            <v>DNER-ES307/97</v>
          </cell>
          <cell r="D33" t="str">
            <v xml:space="preserve"> </v>
          </cell>
          <cell r="E33" t="str">
            <v>m2</v>
          </cell>
          <cell r="F33">
            <v>95149</v>
          </cell>
          <cell r="G33">
            <v>0.41</v>
          </cell>
        </row>
        <row r="34">
          <cell r="A34" t="str">
            <v>02.540.01</v>
          </cell>
          <cell r="B34" t="str">
            <v>Concreto betuminoso usinado a quente - usina 100/140 t/h</v>
          </cell>
          <cell r="C34" t="str">
            <v>DNER-ES313/97</v>
          </cell>
          <cell r="D34" t="str">
            <v xml:space="preserve"> </v>
          </cell>
          <cell r="E34" t="str">
            <v>t</v>
          </cell>
          <cell r="F34">
            <v>11655</v>
          </cell>
          <cell r="G34">
            <v>67.64</v>
          </cell>
        </row>
        <row r="35">
          <cell r="A35" t="str">
            <v>DER82200a</v>
          </cell>
          <cell r="B35" t="str">
            <v>Remoção de camada granular</v>
          </cell>
          <cell r="C35" t="str">
            <v xml:space="preserve"> </v>
          </cell>
          <cell r="D35" t="str">
            <v xml:space="preserve"> </v>
          </cell>
          <cell r="E35" t="str">
            <v>m3</v>
          </cell>
          <cell r="F35">
            <v>1540</v>
          </cell>
          <cell r="G35">
            <v>4.67</v>
          </cell>
        </row>
        <row r="36">
          <cell r="A36" t="str">
            <v>DER82200</v>
          </cell>
          <cell r="B36" t="str">
            <v>Remoção de revestimento de CBUQ</v>
          </cell>
          <cell r="C36" t="str">
            <v xml:space="preserve"> </v>
          </cell>
          <cell r="D36" t="str">
            <v xml:space="preserve"> </v>
          </cell>
          <cell r="E36" t="str">
            <v>m3</v>
          </cell>
          <cell r="F36">
            <v>1540</v>
          </cell>
          <cell r="G36">
            <v>5.73</v>
          </cell>
        </row>
        <row r="37">
          <cell r="F37" t="str">
            <v>SUB-TOTAL</v>
          </cell>
        </row>
        <row r="39">
          <cell r="B39" t="str">
            <v>DRENAGEM</v>
          </cell>
        </row>
        <row r="40">
          <cell r="A40" t="str">
            <v>04.000.00</v>
          </cell>
          <cell r="B40" t="str">
            <v>Escavação manual em material de 1a categoria</v>
          </cell>
          <cell r="C40" t="str">
            <v xml:space="preserve"> </v>
          </cell>
          <cell r="D40" t="str">
            <v xml:space="preserve"> </v>
          </cell>
          <cell r="E40" t="str">
            <v>m3</v>
          </cell>
          <cell r="F40">
            <v>86</v>
          </cell>
          <cell r="G40">
            <v>17.57</v>
          </cell>
        </row>
        <row r="41">
          <cell r="A41" t="str">
            <v>04.001.00</v>
          </cell>
          <cell r="B41" t="str">
            <v>Escavação mecânica em material de 1a categoria</v>
          </cell>
          <cell r="C41" t="str">
            <v xml:space="preserve"> </v>
          </cell>
          <cell r="D41" t="str">
            <v xml:space="preserve"> </v>
          </cell>
          <cell r="E41" t="str">
            <v>m3</v>
          </cell>
          <cell r="F41">
            <v>378</v>
          </cell>
          <cell r="G41">
            <v>2.09</v>
          </cell>
        </row>
        <row r="42">
          <cell r="A42" t="str">
            <v>04.001.01</v>
          </cell>
          <cell r="B42" t="str">
            <v>Escavação mecânica,reaterro e compactação (material de 1a categoria)</v>
          </cell>
          <cell r="C42" t="str">
            <v xml:space="preserve"> </v>
          </cell>
          <cell r="D42" t="str">
            <v xml:space="preserve"> </v>
          </cell>
          <cell r="E42" t="str">
            <v>m3</v>
          </cell>
          <cell r="F42">
            <v>543</v>
          </cell>
          <cell r="G42">
            <v>3.03</v>
          </cell>
        </row>
        <row r="43">
          <cell r="A43" t="str">
            <v>04.401.01</v>
          </cell>
          <cell r="B43" t="str">
            <v>Valeta de prot. de aterro c/ revest. vegetal VPA 01</v>
          </cell>
          <cell r="C43" t="str">
            <v xml:space="preserve"> </v>
          </cell>
          <cell r="D43" t="str">
            <v xml:space="preserve"> </v>
          </cell>
          <cell r="E43" t="str">
            <v>m</v>
          </cell>
          <cell r="F43">
            <v>1683</v>
          </cell>
          <cell r="G43">
            <v>31.98</v>
          </cell>
        </row>
        <row r="44">
          <cell r="A44" t="str">
            <v>04.510.03</v>
          </cell>
          <cell r="B44" t="str">
            <v>Dreno sub- superficial- DSS 03</v>
          </cell>
          <cell r="C44" t="str">
            <v>DNER-ES294/97</v>
          </cell>
          <cell r="D44" t="str">
            <v xml:space="preserve"> </v>
          </cell>
          <cell r="E44" t="str">
            <v>m</v>
          </cell>
          <cell r="F44">
            <v>115</v>
          </cell>
          <cell r="G44">
            <v>3.71</v>
          </cell>
        </row>
        <row r="45">
          <cell r="A45" t="str">
            <v>04.511.01</v>
          </cell>
          <cell r="B45" t="str">
            <v>Boca de saída p/ dreno sub-superficial-BSD 03</v>
          </cell>
          <cell r="C45" t="str">
            <v xml:space="preserve"> </v>
          </cell>
          <cell r="D45" t="str">
            <v xml:space="preserve"> </v>
          </cell>
          <cell r="E45" t="str">
            <v>un</v>
          </cell>
          <cell r="F45">
            <v>6</v>
          </cell>
          <cell r="G45">
            <v>20.86</v>
          </cell>
        </row>
        <row r="46">
          <cell r="A46" t="str">
            <v>04.900.21</v>
          </cell>
          <cell r="B46" t="str">
            <v>Sarjeta de cant. central de concreto-SCC 01</v>
          </cell>
          <cell r="C46" t="str">
            <v>DNER-ES288/97</v>
          </cell>
          <cell r="D46" t="str">
            <v xml:space="preserve"> </v>
          </cell>
          <cell r="E46" t="str">
            <v>m</v>
          </cell>
          <cell r="F46">
            <v>1694</v>
          </cell>
          <cell r="G46">
            <v>13.85</v>
          </cell>
        </row>
        <row r="47">
          <cell r="A47" t="str">
            <v>04.900.22</v>
          </cell>
          <cell r="B47" t="str">
            <v>Sarjeta de cant. central de concreto-SCC 02</v>
          </cell>
          <cell r="C47" t="str">
            <v>DNER-ES288/97</v>
          </cell>
          <cell r="D47" t="str">
            <v xml:space="preserve"> </v>
          </cell>
          <cell r="E47" t="str">
            <v>m</v>
          </cell>
          <cell r="F47">
            <v>616</v>
          </cell>
          <cell r="G47">
            <v>19.170000000000002</v>
          </cell>
        </row>
        <row r="48">
          <cell r="A48" t="str">
            <v>04.910.05</v>
          </cell>
          <cell r="B48" t="str">
            <v>Meio-fio de concreto-MFC 05</v>
          </cell>
          <cell r="C48" t="str">
            <v>DNER-ES290/97</v>
          </cell>
          <cell r="D48" t="str">
            <v xml:space="preserve"> </v>
          </cell>
          <cell r="E48" t="str">
            <v>m</v>
          </cell>
          <cell r="F48">
            <v>132</v>
          </cell>
          <cell r="G48">
            <v>10.54</v>
          </cell>
        </row>
        <row r="49">
          <cell r="A49" t="str">
            <v>DER78150b</v>
          </cell>
          <cell r="B49" t="str">
            <v>Caixa coletora de sarjeta - CCS, D=40cm E H=1,00m</v>
          </cell>
          <cell r="C49" t="str">
            <v xml:space="preserve"> </v>
          </cell>
          <cell r="D49" t="str">
            <v xml:space="preserve"> </v>
          </cell>
          <cell r="E49" t="str">
            <v>un</v>
          </cell>
          <cell r="F49">
            <v>3</v>
          </cell>
          <cell r="G49">
            <v>382.07</v>
          </cell>
        </row>
        <row r="50">
          <cell r="A50" t="str">
            <v>DER78150c</v>
          </cell>
          <cell r="B50" t="str">
            <v>Caixa coletora de sarjeta - CCS, D=40cm E H=1,50m</v>
          </cell>
          <cell r="C50" t="str">
            <v xml:space="preserve"> </v>
          </cell>
          <cell r="D50" t="str">
            <v xml:space="preserve"> </v>
          </cell>
          <cell r="E50" t="str">
            <v>un</v>
          </cell>
          <cell r="F50">
            <v>1</v>
          </cell>
          <cell r="G50">
            <v>503.68</v>
          </cell>
        </row>
        <row r="51">
          <cell r="A51" t="str">
            <v>DER78150</v>
          </cell>
          <cell r="B51" t="str">
            <v>Caixa coletora de sarjeta - CCS, D=60cm e H = 1,00m</v>
          </cell>
          <cell r="C51" t="str">
            <v xml:space="preserve"> </v>
          </cell>
          <cell r="D51" t="str">
            <v xml:space="preserve"> </v>
          </cell>
          <cell r="E51" t="str">
            <v>un</v>
          </cell>
          <cell r="F51">
            <v>1</v>
          </cell>
          <cell r="G51">
            <v>313.7</v>
          </cell>
        </row>
        <row r="52">
          <cell r="A52" t="str">
            <v>04.930.01</v>
          </cell>
          <cell r="B52" t="str">
            <v>Caixa coletora de sarjeta-CCS 01</v>
          </cell>
          <cell r="C52" t="str">
            <v>DNER-ES287/97</v>
          </cell>
          <cell r="D52" t="str">
            <v xml:space="preserve"> </v>
          </cell>
          <cell r="E52" t="str">
            <v>un</v>
          </cell>
          <cell r="F52">
            <v>1</v>
          </cell>
          <cell r="G52">
            <v>568.85</v>
          </cell>
        </row>
        <row r="53">
          <cell r="A53" t="str">
            <v>04.930.02</v>
          </cell>
          <cell r="B53" t="str">
            <v>Caixa coletora de sarjeta-CCS 02</v>
          </cell>
          <cell r="C53" t="str">
            <v>DNER-ES287/97</v>
          </cell>
          <cell r="D53" t="str">
            <v xml:space="preserve"> </v>
          </cell>
          <cell r="E53" t="str">
            <v>un</v>
          </cell>
          <cell r="F53">
            <v>1</v>
          </cell>
          <cell r="G53">
            <v>555.63</v>
          </cell>
        </row>
        <row r="54">
          <cell r="A54" t="str">
            <v>P 04.100.08</v>
          </cell>
          <cell r="B54" t="str">
            <v>Execução de galerias D=0,40 c/ lastro de concreto</v>
          </cell>
          <cell r="C54" t="str">
            <v xml:space="preserve"> </v>
          </cell>
          <cell r="D54" t="str">
            <v xml:space="preserve"> </v>
          </cell>
          <cell r="E54" t="str">
            <v>m</v>
          </cell>
          <cell r="F54">
            <v>28</v>
          </cell>
          <cell r="G54">
            <v>58.65</v>
          </cell>
        </row>
        <row r="55">
          <cell r="A55" t="str">
            <v>P 04.100.10</v>
          </cell>
          <cell r="B55" t="str">
            <v>Execução de galerias D=0,60 c/ lastro de concreto</v>
          </cell>
          <cell r="C55" t="str">
            <v xml:space="preserve"> </v>
          </cell>
          <cell r="D55" t="str">
            <v xml:space="preserve"> </v>
          </cell>
          <cell r="E55" t="str">
            <v>m</v>
          </cell>
          <cell r="F55">
            <v>70</v>
          </cell>
          <cell r="G55">
            <v>131.66</v>
          </cell>
        </row>
        <row r="56">
          <cell r="A56" t="str">
            <v>P 04.100.40</v>
          </cell>
          <cell r="B56" t="str">
            <v>Execução de galerias D=0,80m c/ lastro de concreto</v>
          </cell>
          <cell r="C56" t="str">
            <v xml:space="preserve"> </v>
          </cell>
          <cell r="D56" t="str">
            <v xml:space="preserve"> </v>
          </cell>
          <cell r="E56" t="str">
            <v>m</v>
          </cell>
          <cell r="F56">
            <v>12</v>
          </cell>
          <cell r="G56">
            <v>197.36</v>
          </cell>
        </row>
        <row r="57">
          <cell r="A57" t="str">
            <v>DER72350b</v>
          </cell>
          <cell r="B57" t="str">
            <v>Boca para BSTC D=40cm - Normal</v>
          </cell>
          <cell r="C57" t="str">
            <v xml:space="preserve"> </v>
          </cell>
          <cell r="D57" t="str">
            <v xml:space="preserve"> </v>
          </cell>
          <cell r="E57" t="str">
            <v>un</v>
          </cell>
          <cell r="F57">
            <v>3</v>
          </cell>
          <cell r="G57">
            <v>147.57</v>
          </cell>
        </row>
        <row r="58">
          <cell r="A58" t="str">
            <v>04.101.01</v>
          </cell>
          <cell r="B58" t="str">
            <v>Boca de BSTC D=0.60m-normal</v>
          </cell>
          <cell r="C58" t="str">
            <v>DNER-ES284/97</v>
          </cell>
          <cell r="D58" t="str">
            <v xml:space="preserve"> </v>
          </cell>
          <cell r="E58" t="str">
            <v>un</v>
          </cell>
          <cell r="F58">
            <v>2</v>
          </cell>
          <cell r="G58">
            <v>299.62</v>
          </cell>
        </row>
        <row r="59">
          <cell r="A59" t="str">
            <v>P 04.100.06</v>
          </cell>
          <cell r="B59" t="str">
            <v>Galeria D=0,40m envelopada</v>
          </cell>
          <cell r="C59" t="str">
            <v xml:space="preserve"> </v>
          </cell>
          <cell r="D59" t="str">
            <v xml:space="preserve"> </v>
          </cell>
          <cell r="E59" t="str">
            <v>m</v>
          </cell>
          <cell r="F59">
            <v>40</v>
          </cell>
          <cell r="G59">
            <v>103.37</v>
          </cell>
        </row>
        <row r="60">
          <cell r="F60" t="str">
            <v>SUB-TOTAL</v>
          </cell>
        </row>
        <row r="62">
          <cell r="B62" t="str">
            <v>OBRAS DE ARTE CORRENTES</v>
          </cell>
        </row>
        <row r="63">
          <cell r="A63" t="str">
            <v>04.001.01</v>
          </cell>
          <cell r="B63" t="str">
            <v>Escavação mecânica,reaterro e compactação (material de 1a categoria)</v>
          </cell>
          <cell r="C63" t="str">
            <v xml:space="preserve"> </v>
          </cell>
          <cell r="D63" t="str">
            <v xml:space="preserve"> </v>
          </cell>
          <cell r="E63" t="str">
            <v>m3</v>
          </cell>
          <cell r="F63">
            <v>2170.4</v>
          </cell>
          <cell r="G63">
            <v>3.03</v>
          </cell>
        </row>
        <row r="64">
          <cell r="A64" t="str">
            <v>DER66050</v>
          </cell>
          <cell r="B64" t="str">
            <v>Corpo de BSTC D=50cm c/ lastro de brita</v>
          </cell>
          <cell r="C64" t="str">
            <v xml:space="preserve"> </v>
          </cell>
          <cell r="D64" t="str">
            <v xml:space="preserve"> </v>
          </cell>
          <cell r="E64" t="str">
            <v>m</v>
          </cell>
          <cell r="F64">
            <v>27</v>
          </cell>
          <cell r="G64">
            <v>54.42</v>
          </cell>
        </row>
        <row r="65">
          <cell r="A65" t="str">
            <v>04.100.02</v>
          </cell>
          <cell r="B65" t="str">
            <v>Corpo de BSTC D=0.80m</v>
          </cell>
          <cell r="C65" t="str">
            <v>DNER-ES284/97</v>
          </cell>
          <cell r="D65" t="str">
            <v xml:space="preserve"> </v>
          </cell>
          <cell r="E65" t="str">
            <v xml:space="preserve">m </v>
          </cell>
          <cell r="F65">
            <v>113</v>
          </cell>
          <cell r="G65">
            <v>201.98</v>
          </cell>
        </row>
        <row r="66">
          <cell r="A66" t="str">
            <v>DER72350a</v>
          </cell>
          <cell r="B66" t="str">
            <v>Boca para BSTC D=50cm - Normal</v>
          </cell>
          <cell r="C66" t="str">
            <v xml:space="preserve"> </v>
          </cell>
          <cell r="D66" t="str">
            <v xml:space="preserve"> </v>
          </cell>
          <cell r="E66" t="str">
            <v>un</v>
          </cell>
          <cell r="F66">
            <v>1</v>
          </cell>
          <cell r="G66">
            <v>157.56</v>
          </cell>
        </row>
        <row r="67">
          <cell r="A67" t="str">
            <v>04.101.02</v>
          </cell>
          <cell r="B67" t="str">
            <v>Boca de BSTC D=0.80m-normal</v>
          </cell>
          <cell r="C67" t="str">
            <v>DNER-ES284/97</v>
          </cell>
          <cell r="D67" t="str">
            <v xml:space="preserve"> </v>
          </cell>
          <cell r="E67" t="str">
            <v>un</v>
          </cell>
          <cell r="F67">
            <v>4</v>
          </cell>
          <cell r="G67">
            <v>494.05</v>
          </cell>
        </row>
        <row r="68">
          <cell r="A68" t="str">
            <v>04.101.05</v>
          </cell>
          <cell r="B68" t="str">
            <v>Boca de BSTC D=1.50m-normal</v>
          </cell>
          <cell r="C68" t="str">
            <v>DNER-ES284/97</v>
          </cell>
          <cell r="D68" t="str">
            <v xml:space="preserve"> </v>
          </cell>
          <cell r="E68" t="str">
            <v>un</v>
          </cell>
          <cell r="F68">
            <v>2</v>
          </cell>
          <cell r="G68">
            <v>1942.12</v>
          </cell>
        </row>
        <row r="69">
          <cell r="A69" t="str">
            <v>04.110.01</v>
          </cell>
          <cell r="B69" t="str">
            <v>Corpo de BDTC D=1.00m</v>
          </cell>
          <cell r="C69" t="str">
            <v>DNER-ES284/97</v>
          </cell>
          <cell r="D69" t="str">
            <v xml:space="preserve"> </v>
          </cell>
          <cell r="E69" t="str">
            <v>m</v>
          </cell>
          <cell r="F69">
            <v>118</v>
          </cell>
          <cell r="G69">
            <v>572.14</v>
          </cell>
        </row>
        <row r="70">
          <cell r="A70" t="str">
            <v>04.111.01</v>
          </cell>
          <cell r="B70" t="str">
            <v>Boca de BDTC D=1.00m-normal</v>
          </cell>
          <cell r="C70" t="str">
            <v>DNER-ES284/97</v>
          </cell>
          <cell r="D70" t="str">
            <v xml:space="preserve"> </v>
          </cell>
          <cell r="E70" t="str">
            <v>un</v>
          </cell>
          <cell r="F70">
            <v>4</v>
          </cell>
          <cell r="G70">
            <v>1056.6199999999999</v>
          </cell>
        </row>
        <row r="71">
          <cell r="A71" t="str">
            <v>DER67700</v>
          </cell>
          <cell r="B71" t="str">
            <v>Corpo de BTTC D=0.80m c/enrocamento e laje</v>
          </cell>
          <cell r="C71" t="str">
            <v xml:space="preserve"> </v>
          </cell>
          <cell r="D71" t="str">
            <v xml:space="preserve"> </v>
          </cell>
          <cell r="E71" t="str">
            <v>m</v>
          </cell>
          <cell r="F71">
            <v>51</v>
          </cell>
          <cell r="G71">
            <v>599.96</v>
          </cell>
        </row>
        <row r="72">
          <cell r="A72" t="str">
            <v>DER73550</v>
          </cell>
          <cell r="B72" t="str">
            <v>Boca de BTTC D=0,80m-normal</v>
          </cell>
          <cell r="C72" t="str">
            <v xml:space="preserve"> </v>
          </cell>
          <cell r="D72" t="str">
            <v xml:space="preserve"> </v>
          </cell>
          <cell r="E72" t="str">
            <v>un</v>
          </cell>
          <cell r="F72">
            <v>2</v>
          </cell>
          <cell r="G72">
            <v>685.42</v>
          </cell>
        </row>
        <row r="73">
          <cell r="A73" t="str">
            <v>04.999.01</v>
          </cell>
          <cell r="B73" t="str">
            <v>Remoção de bueiros existentes</v>
          </cell>
          <cell r="C73" t="str">
            <v xml:space="preserve"> </v>
          </cell>
          <cell r="D73" t="str">
            <v xml:space="preserve"> </v>
          </cell>
          <cell r="E73" t="str">
            <v>m</v>
          </cell>
          <cell r="F73">
            <v>143</v>
          </cell>
          <cell r="G73">
            <v>13.06</v>
          </cell>
        </row>
        <row r="74">
          <cell r="A74" t="str">
            <v>04.999.02</v>
          </cell>
          <cell r="B74" t="str">
            <v>Demolição de dispositivos de concreto</v>
          </cell>
          <cell r="C74" t="str">
            <v>DNER-ES296/97</v>
          </cell>
          <cell r="D74" t="str">
            <v xml:space="preserve"> </v>
          </cell>
          <cell r="E74" t="str">
            <v>m3</v>
          </cell>
          <cell r="F74">
            <v>48.8</v>
          </cell>
          <cell r="G74">
            <v>12.58</v>
          </cell>
        </row>
        <row r="75">
          <cell r="A75" t="str">
            <v>P 04.100.23</v>
          </cell>
          <cell r="B75" t="str">
            <v>Bueiro Met.Corrug.circular, T.Armco,  c/Epoxy-bonded, MP-100, D=1,50 m, E=2,0mm</v>
          </cell>
          <cell r="C75" t="str">
            <v xml:space="preserve"> </v>
          </cell>
          <cell r="D75" t="str">
            <v xml:space="preserve"> </v>
          </cell>
          <cell r="E75" t="str">
            <v>m</v>
          </cell>
          <cell r="F75">
            <v>60</v>
          </cell>
          <cell r="G75">
            <v>510.8</v>
          </cell>
        </row>
        <row r="76">
          <cell r="F76" t="str">
            <v>SUB-TOTAL</v>
          </cell>
        </row>
        <row r="78">
          <cell r="B78" t="str">
            <v>OBRAS DE ARTE ESPECIAIS</v>
          </cell>
        </row>
        <row r="79">
          <cell r="B79" t="str">
            <v>(Quatro tabuleiros)</v>
          </cell>
        </row>
        <row r="80">
          <cell r="B80" t="str">
            <v>Infra e Mesoestrutura</v>
          </cell>
        </row>
        <row r="81">
          <cell r="A81" t="str">
            <v>03.000.02</v>
          </cell>
          <cell r="B81" t="str">
            <v>Escavação manual de cavas em mat. 1a  categoria</v>
          </cell>
          <cell r="C81" t="str">
            <v xml:space="preserve"> </v>
          </cell>
          <cell r="D81" t="str">
            <v xml:space="preserve"> </v>
          </cell>
          <cell r="E81" t="str">
            <v>m3</v>
          </cell>
          <cell r="F81">
            <v>65</v>
          </cell>
          <cell r="G81">
            <v>19.760000000000002</v>
          </cell>
        </row>
        <row r="82">
          <cell r="A82" t="str">
            <v>OAE5</v>
          </cell>
          <cell r="B82" t="str">
            <v>Estaca metálica - tipo CS 300 x 130 - Fornecimento e cravação</v>
          </cell>
          <cell r="C82" t="str">
            <v xml:space="preserve"> </v>
          </cell>
          <cell r="D82" t="str">
            <v xml:space="preserve"> </v>
          </cell>
          <cell r="E82" t="str">
            <v>m</v>
          </cell>
          <cell r="F82">
            <v>480</v>
          </cell>
          <cell r="G82">
            <v>176.68</v>
          </cell>
        </row>
        <row r="83">
          <cell r="A83" t="str">
            <v>03.371.01</v>
          </cell>
          <cell r="B83" t="str">
            <v>Formas de placa compensada resinada</v>
          </cell>
          <cell r="C83" t="str">
            <v xml:space="preserve"> </v>
          </cell>
          <cell r="D83" t="str">
            <v xml:space="preserve"> </v>
          </cell>
          <cell r="E83" t="str">
            <v>m2</v>
          </cell>
          <cell r="F83">
            <v>284</v>
          </cell>
          <cell r="G83">
            <v>21.86</v>
          </cell>
        </row>
        <row r="84">
          <cell r="A84" t="str">
            <v>03.353.00</v>
          </cell>
          <cell r="B84" t="str">
            <v>Forn., preparo e colocação nas formas, de aço CA-50</v>
          </cell>
          <cell r="C84" t="str">
            <v xml:space="preserve"> </v>
          </cell>
          <cell r="D84" t="str">
            <v xml:space="preserve"> </v>
          </cell>
          <cell r="E84" t="str">
            <v>kg</v>
          </cell>
          <cell r="F84">
            <v>7377</v>
          </cell>
          <cell r="G84">
            <v>2.59</v>
          </cell>
        </row>
        <row r="85">
          <cell r="A85" t="str">
            <v>P 03.327.01</v>
          </cell>
          <cell r="B85" t="str">
            <v xml:space="preserve">Concreto fck= 25 MPa-contr. raz. uso ger. </v>
          </cell>
          <cell r="C85" t="str">
            <v xml:space="preserve"> </v>
          </cell>
          <cell r="D85" t="str">
            <v xml:space="preserve"> </v>
          </cell>
          <cell r="E85" t="str">
            <v>m3</v>
          </cell>
          <cell r="F85">
            <v>99</v>
          </cell>
          <cell r="G85">
            <v>163.22</v>
          </cell>
        </row>
        <row r="86">
          <cell r="B86" t="str">
            <v>Superestrutura</v>
          </cell>
        </row>
        <row r="87">
          <cell r="A87" t="str">
            <v>03.371.02</v>
          </cell>
          <cell r="B87" t="str">
            <v>Formas de placa compensada plastificada</v>
          </cell>
          <cell r="C87" t="str">
            <v xml:space="preserve"> </v>
          </cell>
          <cell r="D87" t="str">
            <v xml:space="preserve"> </v>
          </cell>
          <cell r="E87" t="str">
            <v>m2</v>
          </cell>
          <cell r="F87">
            <v>2564</v>
          </cell>
          <cell r="G87">
            <v>30.76</v>
          </cell>
        </row>
        <row r="88">
          <cell r="A88" t="str">
            <v>03.353.00</v>
          </cell>
          <cell r="B88" t="str">
            <v>Forn., preparo e colocação nas formas, de aço CA-50</v>
          </cell>
          <cell r="C88" t="str">
            <v xml:space="preserve"> </v>
          </cell>
          <cell r="D88" t="str">
            <v xml:space="preserve"> </v>
          </cell>
          <cell r="E88" t="str">
            <v>kg</v>
          </cell>
          <cell r="F88">
            <v>71840</v>
          </cell>
          <cell r="G88">
            <v>2.59</v>
          </cell>
        </row>
        <row r="89">
          <cell r="A89" t="str">
            <v>OAE17</v>
          </cell>
          <cell r="B89" t="str">
            <v>Transporte e lançamento de pré-lages</v>
          </cell>
          <cell r="C89" t="str">
            <v xml:space="preserve"> </v>
          </cell>
          <cell r="D89" t="str">
            <v xml:space="preserve"> </v>
          </cell>
          <cell r="E89" t="str">
            <v>un</v>
          </cell>
          <cell r="F89">
            <v>684</v>
          </cell>
          <cell r="G89">
            <v>23.47</v>
          </cell>
        </row>
        <row r="90">
          <cell r="A90" t="str">
            <v>OAE18</v>
          </cell>
          <cell r="B90" t="str">
            <v>Transporte e lançamento de vigas pré-moldadas</v>
          </cell>
          <cell r="C90" t="str">
            <v xml:space="preserve"> </v>
          </cell>
          <cell r="D90" t="str">
            <v xml:space="preserve"> </v>
          </cell>
          <cell r="E90" t="str">
            <v>un</v>
          </cell>
          <cell r="F90">
            <v>40</v>
          </cell>
          <cell r="G90">
            <v>1281.27</v>
          </cell>
        </row>
        <row r="91">
          <cell r="A91" t="str">
            <v>03.330.00</v>
          </cell>
          <cell r="B91" t="str">
            <v>Concreto fck= 35 MPa-contr. raz. uso ger.</v>
          </cell>
          <cell r="C91" t="str">
            <v xml:space="preserve"> </v>
          </cell>
          <cell r="D91" t="str">
            <v xml:space="preserve"> </v>
          </cell>
          <cell r="E91" t="str">
            <v>m3</v>
          </cell>
          <cell r="F91">
            <v>378</v>
          </cell>
          <cell r="G91">
            <v>166.78</v>
          </cell>
        </row>
        <row r="92">
          <cell r="B92" t="str">
            <v>Diversos</v>
          </cell>
        </row>
        <row r="93">
          <cell r="B93" t="str">
            <v>Barreiras de segurança (C.A.) Tipo New Jersey (156 m)</v>
          </cell>
        </row>
        <row r="94">
          <cell r="A94" t="str">
            <v>03.371.00</v>
          </cell>
          <cell r="B94" t="str">
            <v>Formas de madeira compensada</v>
          </cell>
          <cell r="C94" t="str">
            <v xml:space="preserve"> </v>
          </cell>
          <cell r="D94" t="str">
            <v xml:space="preserve"> </v>
          </cell>
          <cell r="E94" t="str">
            <v>m2</v>
          </cell>
          <cell r="F94">
            <v>280</v>
          </cell>
          <cell r="G94">
            <v>21.86</v>
          </cell>
        </row>
        <row r="95">
          <cell r="A95" t="str">
            <v>03.353.00</v>
          </cell>
          <cell r="B95" t="str">
            <v>Forn., preparo e colocação nas formas, de aço CA-50</v>
          </cell>
          <cell r="C95" t="str">
            <v xml:space="preserve"> </v>
          </cell>
          <cell r="D95" t="str">
            <v xml:space="preserve"> </v>
          </cell>
          <cell r="E95" t="str">
            <v>kg</v>
          </cell>
          <cell r="F95">
            <v>2328</v>
          </cell>
          <cell r="G95">
            <v>2.59</v>
          </cell>
        </row>
        <row r="96">
          <cell r="A96" t="str">
            <v>P 03.327.01</v>
          </cell>
          <cell r="B96" t="str">
            <v xml:space="preserve">Concreto fck= 25 MPa-contr. raz. uso ger. </v>
          </cell>
          <cell r="C96" t="str">
            <v xml:space="preserve"> </v>
          </cell>
          <cell r="D96" t="str">
            <v xml:space="preserve"> </v>
          </cell>
          <cell r="E96" t="str">
            <v>m3</v>
          </cell>
          <cell r="F96">
            <v>36</v>
          </cell>
          <cell r="G96">
            <v>163.22</v>
          </cell>
        </row>
        <row r="97">
          <cell r="B97" t="str">
            <v>Placas de aproximação( 04 unidades) (dimensão 4,0m x 11,2m x 0,3m)</v>
          </cell>
        </row>
        <row r="98">
          <cell r="A98" t="str">
            <v>03.371.00</v>
          </cell>
          <cell r="B98" t="str">
            <v>Formas de madeira compensada</v>
          </cell>
          <cell r="C98" t="str">
            <v xml:space="preserve"> </v>
          </cell>
          <cell r="D98" t="str">
            <v xml:space="preserve"> </v>
          </cell>
          <cell r="E98" t="str">
            <v>m2</v>
          </cell>
          <cell r="F98">
            <v>37</v>
          </cell>
          <cell r="G98">
            <v>21.86</v>
          </cell>
        </row>
        <row r="99">
          <cell r="A99" t="str">
            <v>03.353.00</v>
          </cell>
          <cell r="B99" t="str">
            <v>Forn., preparo e colocação nas formas, de aço CA-50</v>
          </cell>
          <cell r="C99" t="str">
            <v xml:space="preserve"> </v>
          </cell>
          <cell r="D99" t="str">
            <v xml:space="preserve"> </v>
          </cell>
          <cell r="E99" t="str">
            <v>kg</v>
          </cell>
          <cell r="F99">
            <v>3716</v>
          </cell>
          <cell r="G99">
            <v>2.59</v>
          </cell>
        </row>
        <row r="100">
          <cell r="A100" t="str">
            <v>P 03.327.01</v>
          </cell>
          <cell r="B100" t="str">
            <v xml:space="preserve">Concreto fck= 25 MPa-contr. raz. uso ger. </v>
          </cell>
          <cell r="C100" t="str">
            <v xml:space="preserve"> </v>
          </cell>
          <cell r="D100" t="str">
            <v xml:space="preserve"> </v>
          </cell>
          <cell r="E100" t="str">
            <v>m3</v>
          </cell>
          <cell r="F100">
            <v>54</v>
          </cell>
          <cell r="G100">
            <v>163.22</v>
          </cell>
        </row>
        <row r="101">
          <cell r="B101" t="str">
            <v>Drenos</v>
          </cell>
        </row>
        <row r="102">
          <cell r="A102" t="str">
            <v>P 03.991.01f</v>
          </cell>
          <cell r="B102" t="str">
            <v>Dreno de FF D= 150 mm x 400mm</v>
          </cell>
          <cell r="C102" t="str">
            <v xml:space="preserve"> </v>
          </cell>
          <cell r="D102" t="str">
            <v xml:space="preserve"> </v>
          </cell>
          <cell r="E102" t="str">
            <v>un</v>
          </cell>
          <cell r="F102">
            <v>18</v>
          </cell>
          <cell r="G102">
            <v>20.37</v>
          </cell>
        </row>
        <row r="103">
          <cell r="F103" t="str">
            <v>SUB-TOTAL</v>
          </cell>
        </row>
        <row r="105">
          <cell r="B105" t="str">
            <v>OBRAS COMPLEMENTARES</v>
          </cell>
        </row>
        <row r="106">
          <cell r="A106" t="str">
            <v>05.100.00</v>
          </cell>
          <cell r="B106" t="str">
            <v>Enleivamento</v>
          </cell>
          <cell r="C106" t="str">
            <v>DNER-ES341/97</v>
          </cell>
          <cell r="D106" t="str">
            <v xml:space="preserve"> </v>
          </cell>
          <cell r="E106" t="str">
            <v>m2</v>
          </cell>
          <cell r="F106">
            <v>37800</v>
          </cell>
          <cell r="G106">
            <v>2.06</v>
          </cell>
        </row>
        <row r="107">
          <cell r="A107" t="str">
            <v>DER53460a</v>
          </cell>
          <cell r="B107" t="str">
            <v>Calçamento com briquetes de 6 cm</v>
          </cell>
          <cell r="C107" t="str">
            <v xml:space="preserve"> </v>
          </cell>
          <cell r="D107" t="str">
            <v xml:space="preserve"> </v>
          </cell>
          <cell r="E107" t="str">
            <v>m2</v>
          </cell>
          <cell r="F107">
            <v>700</v>
          </cell>
          <cell r="G107">
            <v>20.48</v>
          </cell>
        </row>
        <row r="108">
          <cell r="A108" t="str">
            <v>P 05.100.01</v>
          </cell>
          <cell r="B108" t="str">
            <v>Fornecimento e plantio de lírio amarelo</v>
          </cell>
          <cell r="C108" t="str">
            <v xml:space="preserve"> </v>
          </cell>
          <cell r="D108" t="str">
            <v xml:space="preserve"> </v>
          </cell>
          <cell r="E108" t="str">
            <v>m2</v>
          </cell>
          <cell r="F108">
            <v>544</v>
          </cell>
          <cell r="G108">
            <v>14.14</v>
          </cell>
        </row>
        <row r="109">
          <cell r="A109" t="str">
            <v>P 05.100.02</v>
          </cell>
          <cell r="B109" t="str">
            <v>Fornecimento e plantio de árvore selecionada</v>
          </cell>
          <cell r="C109" t="str">
            <v xml:space="preserve"> </v>
          </cell>
          <cell r="D109" t="str">
            <v xml:space="preserve"> </v>
          </cell>
          <cell r="E109" t="str">
            <v>un</v>
          </cell>
          <cell r="F109">
            <v>404</v>
          </cell>
          <cell r="G109">
            <v>6.02</v>
          </cell>
        </row>
        <row r="110">
          <cell r="A110" t="str">
            <v>05.102.00</v>
          </cell>
          <cell r="B110" t="str">
            <v>Hidrossemeadura</v>
          </cell>
          <cell r="C110" t="str">
            <v>DNER-ES341/97</v>
          </cell>
          <cell r="D110" t="str">
            <v xml:space="preserve"> </v>
          </cell>
          <cell r="E110" t="str">
            <v>m2</v>
          </cell>
          <cell r="F110">
            <v>3618</v>
          </cell>
          <cell r="G110">
            <v>0.49</v>
          </cell>
        </row>
        <row r="111">
          <cell r="A111" t="str">
            <v>PI 60</v>
          </cell>
          <cell r="B111" t="str">
            <v>Lâmpada a vapor de mercúrio 250W</v>
          </cell>
          <cell r="C111" t="str">
            <v xml:space="preserve"> </v>
          </cell>
          <cell r="D111" t="str">
            <v xml:space="preserve"> </v>
          </cell>
          <cell r="E111" t="str">
            <v>un</v>
          </cell>
          <cell r="F111">
            <v>20</v>
          </cell>
          <cell r="G111">
            <v>16.3</v>
          </cell>
        </row>
        <row r="112">
          <cell r="A112" t="str">
            <v>PI 52</v>
          </cell>
          <cell r="B112" t="str">
            <v>Luminária IMB C-300 ou similar</v>
          </cell>
          <cell r="C112" t="str">
            <v xml:space="preserve"> </v>
          </cell>
          <cell r="D112" t="str">
            <v xml:space="preserve"> </v>
          </cell>
          <cell r="E112" t="str">
            <v>un</v>
          </cell>
          <cell r="F112">
            <v>4</v>
          </cell>
          <cell r="G112">
            <v>410</v>
          </cell>
        </row>
        <row r="113">
          <cell r="A113" t="str">
            <v>PI 13</v>
          </cell>
          <cell r="B113" t="str">
            <v>Eletroduto de aço 20mm, vara de 3m</v>
          </cell>
          <cell r="C113" t="str">
            <v xml:space="preserve"> </v>
          </cell>
          <cell r="D113" t="str">
            <v xml:space="preserve"> </v>
          </cell>
          <cell r="E113" t="str">
            <v>un</v>
          </cell>
          <cell r="F113">
            <v>8</v>
          </cell>
          <cell r="G113">
            <v>14.49</v>
          </cell>
        </row>
        <row r="114">
          <cell r="A114" t="str">
            <v>PI 62</v>
          </cell>
          <cell r="B114" t="str">
            <v>Caixa de passagem para instalação aparente D=20mm, tipo T</v>
          </cell>
          <cell r="C114" t="str">
            <v xml:space="preserve"> </v>
          </cell>
          <cell r="D114" t="str">
            <v xml:space="preserve"> </v>
          </cell>
          <cell r="E114" t="str">
            <v>un</v>
          </cell>
          <cell r="F114">
            <v>4</v>
          </cell>
          <cell r="G114">
            <v>20</v>
          </cell>
        </row>
        <row r="115">
          <cell r="A115" t="str">
            <v>PI 15</v>
          </cell>
          <cell r="B115" t="str">
            <v>Caixa de passagem para instalação aparente D=20mm, tipo LB</v>
          </cell>
          <cell r="C115" t="str">
            <v xml:space="preserve"> </v>
          </cell>
          <cell r="D115" t="str">
            <v xml:space="preserve"> </v>
          </cell>
          <cell r="E115" t="str">
            <v>un</v>
          </cell>
          <cell r="F115">
            <v>2</v>
          </cell>
          <cell r="G115">
            <v>3.62</v>
          </cell>
        </row>
        <row r="116">
          <cell r="A116" t="str">
            <v>PI 18</v>
          </cell>
          <cell r="B116" t="str">
            <v>Braço curvo p/ iluminação pública padrão CELESC</v>
          </cell>
          <cell r="C116" t="str">
            <v xml:space="preserve"> </v>
          </cell>
          <cell r="D116" t="str">
            <v xml:space="preserve"> </v>
          </cell>
          <cell r="E116" t="str">
            <v>un</v>
          </cell>
          <cell r="F116">
            <v>20</v>
          </cell>
          <cell r="G116">
            <v>6.33</v>
          </cell>
        </row>
        <row r="117">
          <cell r="A117" t="str">
            <v>PI 22</v>
          </cell>
          <cell r="B117" t="str">
            <v>Base completa com fusível Diazed, 6A, retardado, incluíndo tampa, anel de proteção e ajuste</v>
          </cell>
          <cell r="C117" t="str">
            <v xml:space="preserve"> </v>
          </cell>
          <cell r="D117" t="str">
            <v xml:space="preserve"> </v>
          </cell>
          <cell r="E117" t="str">
            <v>un</v>
          </cell>
          <cell r="F117">
            <v>22</v>
          </cell>
          <cell r="G117">
            <v>8.6300000000000008</v>
          </cell>
        </row>
        <row r="118">
          <cell r="A118" t="str">
            <v>PI 23</v>
          </cell>
          <cell r="B118" t="str">
            <v>Contator tripolar a seco, p/ corrente alternada - 55 A, para uso em rede 380/220V - 60Hz</v>
          </cell>
          <cell r="C118" t="str">
            <v xml:space="preserve"> </v>
          </cell>
          <cell r="D118" t="str">
            <v xml:space="preserve"> </v>
          </cell>
          <cell r="E118" t="str">
            <v>un</v>
          </cell>
          <cell r="F118">
            <v>2</v>
          </cell>
          <cell r="G118">
            <v>234.6</v>
          </cell>
        </row>
        <row r="119">
          <cell r="A119" t="str">
            <v>PI 24</v>
          </cell>
          <cell r="B119" t="str">
            <v>Fita elétrica auto fusão a base de borracha EPR</v>
          </cell>
          <cell r="C119" t="str">
            <v xml:space="preserve"> </v>
          </cell>
          <cell r="D119" t="str">
            <v xml:space="preserve"> </v>
          </cell>
          <cell r="E119" t="str">
            <v>un</v>
          </cell>
          <cell r="F119">
            <v>4</v>
          </cell>
          <cell r="G119">
            <v>6.39</v>
          </cell>
        </row>
        <row r="120">
          <cell r="A120" t="str">
            <v>PI 25</v>
          </cell>
          <cell r="B120" t="str">
            <v>Fita adesiva plástica isolante</v>
          </cell>
          <cell r="C120" t="str">
            <v xml:space="preserve"> </v>
          </cell>
          <cell r="D120" t="str">
            <v xml:space="preserve"> </v>
          </cell>
          <cell r="E120" t="str">
            <v>un</v>
          </cell>
          <cell r="F120">
            <v>6</v>
          </cell>
          <cell r="G120">
            <v>3.84</v>
          </cell>
        </row>
        <row r="121">
          <cell r="A121" t="str">
            <v>PI 26</v>
          </cell>
          <cell r="B121" t="str">
            <v>Relé fotoelétrico c/ suporte para fixação galv. com furo 18mm</v>
          </cell>
          <cell r="C121" t="str">
            <v xml:space="preserve"> </v>
          </cell>
          <cell r="D121" t="str">
            <v xml:space="preserve"> </v>
          </cell>
          <cell r="E121" t="str">
            <v>un</v>
          </cell>
          <cell r="F121">
            <v>22</v>
          </cell>
          <cell r="G121">
            <v>11.5</v>
          </cell>
        </row>
        <row r="122">
          <cell r="A122" t="str">
            <v>PI 56</v>
          </cell>
          <cell r="B122" t="str">
            <v>Cabo isolado p/ 1000V, 4 mm² de alumínio</v>
          </cell>
          <cell r="C122" t="str">
            <v xml:space="preserve"> </v>
          </cell>
          <cell r="D122" t="str">
            <v xml:space="preserve"> </v>
          </cell>
          <cell r="E122" t="str">
            <v>m</v>
          </cell>
          <cell r="F122">
            <v>110</v>
          </cell>
          <cell r="G122">
            <v>0.37</v>
          </cell>
        </row>
        <row r="123">
          <cell r="A123" t="str">
            <v>PI 28</v>
          </cell>
          <cell r="B123" t="str">
            <v>Eletroduto de aço tipo pesado 100mm</v>
          </cell>
          <cell r="C123" t="str">
            <v xml:space="preserve"> </v>
          </cell>
          <cell r="D123" t="str">
            <v xml:space="preserve"> </v>
          </cell>
          <cell r="E123" t="str">
            <v>m</v>
          </cell>
          <cell r="F123">
            <v>140</v>
          </cell>
          <cell r="G123">
            <v>28.55</v>
          </cell>
        </row>
        <row r="124">
          <cell r="A124" t="str">
            <v>PI 29</v>
          </cell>
          <cell r="B124" t="str">
            <v>Curva em alumínio fundido de alta resistência, fixação por encaixe,50mm</v>
          </cell>
          <cell r="C124" t="str">
            <v xml:space="preserve"> </v>
          </cell>
          <cell r="D124" t="str">
            <v xml:space="preserve"> </v>
          </cell>
          <cell r="E124" t="str">
            <v>un</v>
          </cell>
          <cell r="F124">
            <v>2</v>
          </cell>
          <cell r="G124">
            <v>18.75</v>
          </cell>
        </row>
        <row r="125">
          <cell r="A125" t="str">
            <v>PI 30</v>
          </cell>
          <cell r="B125" t="str">
            <v>Haste para aterramento aço-cobre D 13x2400mm</v>
          </cell>
          <cell r="C125" t="str">
            <v xml:space="preserve"> </v>
          </cell>
          <cell r="D125" t="str">
            <v xml:space="preserve"> </v>
          </cell>
          <cell r="E125" t="str">
            <v>un</v>
          </cell>
          <cell r="F125">
            <v>12</v>
          </cell>
          <cell r="G125">
            <v>6.04</v>
          </cell>
        </row>
        <row r="126">
          <cell r="A126" t="str">
            <v>PI 31</v>
          </cell>
          <cell r="B126" t="str">
            <v>Cabo de cobre nú meio duro, 7 fios 2AWG</v>
          </cell>
          <cell r="C126" t="str">
            <v xml:space="preserve"> </v>
          </cell>
          <cell r="D126" t="str">
            <v xml:space="preserve"> </v>
          </cell>
          <cell r="E126" t="str">
            <v>kg</v>
          </cell>
          <cell r="F126">
            <v>4</v>
          </cell>
          <cell r="G126">
            <v>7.02</v>
          </cell>
        </row>
        <row r="127">
          <cell r="A127" t="str">
            <v>PI 32</v>
          </cell>
          <cell r="B127" t="str">
            <v>Conetor paralelo, liga alumínio tronco 1/0-4 AWG e derivação 2-4AWG</v>
          </cell>
          <cell r="C127" t="str">
            <v xml:space="preserve"> </v>
          </cell>
          <cell r="D127" t="str">
            <v xml:space="preserve"> </v>
          </cell>
          <cell r="E127" t="str">
            <v>un</v>
          </cell>
          <cell r="F127">
            <v>5</v>
          </cell>
          <cell r="G127">
            <v>1.04</v>
          </cell>
        </row>
        <row r="128">
          <cell r="A128" t="str">
            <v>PI 20</v>
          </cell>
          <cell r="B128" t="str">
            <v>Poste de concreto duplo T 10m, 150 daN</v>
          </cell>
          <cell r="C128" t="str">
            <v xml:space="preserve"> </v>
          </cell>
          <cell r="D128" t="str">
            <v xml:space="preserve"> </v>
          </cell>
          <cell r="E128" t="str">
            <v>un</v>
          </cell>
          <cell r="F128">
            <v>10</v>
          </cell>
          <cell r="G128">
            <v>200</v>
          </cell>
        </row>
        <row r="129">
          <cell r="A129" t="str">
            <v>PI 48</v>
          </cell>
          <cell r="B129" t="str">
            <v>Armação secundária p/ 2 estribo</v>
          </cell>
          <cell r="C129" t="str">
            <v xml:space="preserve"> </v>
          </cell>
          <cell r="D129" t="str">
            <v xml:space="preserve"> </v>
          </cell>
          <cell r="E129" t="str">
            <v>un</v>
          </cell>
          <cell r="F129">
            <v>20</v>
          </cell>
          <cell r="G129">
            <v>7.5</v>
          </cell>
        </row>
        <row r="130">
          <cell r="A130" t="str">
            <v>PI 49</v>
          </cell>
          <cell r="B130" t="str">
            <v>Armação secundária p/ 1 estribo</v>
          </cell>
          <cell r="C130" t="str">
            <v xml:space="preserve"> </v>
          </cell>
          <cell r="D130" t="str">
            <v xml:space="preserve"> </v>
          </cell>
          <cell r="E130" t="str">
            <v>un</v>
          </cell>
          <cell r="F130">
            <v>10</v>
          </cell>
          <cell r="G130">
            <v>3.5</v>
          </cell>
        </row>
        <row r="131">
          <cell r="A131" t="str">
            <v>PI 33</v>
          </cell>
          <cell r="B131" t="str">
            <v>Tubo de aço galvanizado, vara de 6m e 50mm</v>
          </cell>
          <cell r="C131" t="str">
            <v xml:space="preserve"> </v>
          </cell>
          <cell r="D131" t="str">
            <v xml:space="preserve"> </v>
          </cell>
          <cell r="E131" t="str">
            <v>un</v>
          </cell>
          <cell r="F131">
            <v>2</v>
          </cell>
          <cell r="G131">
            <v>74.06</v>
          </cell>
        </row>
        <row r="132">
          <cell r="A132" t="str">
            <v>PI 34</v>
          </cell>
          <cell r="B132" t="str">
            <v>Construção de caixa tipo SP, ou pré-instalada com as mesmas características</v>
          </cell>
          <cell r="C132" t="str">
            <v xml:space="preserve"> </v>
          </cell>
          <cell r="D132" t="str">
            <v xml:space="preserve"> </v>
          </cell>
          <cell r="E132" t="str">
            <v>un</v>
          </cell>
          <cell r="F132">
            <v>6</v>
          </cell>
          <cell r="G132">
            <v>180</v>
          </cell>
        </row>
        <row r="133">
          <cell r="A133" t="str">
            <v>PI 36</v>
          </cell>
          <cell r="B133" t="str">
            <v>Construção de embasamento p/ poste tipo engastado, concreto duplo T, 10m de altura</v>
          </cell>
          <cell r="C133" t="str">
            <v xml:space="preserve"> </v>
          </cell>
          <cell r="D133" t="str">
            <v xml:space="preserve"> </v>
          </cell>
          <cell r="E133" t="str">
            <v>un</v>
          </cell>
          <cell r="F133">
            <v>10</v>
          </cell>
          <cell r="G133">
            <v>285</v>
          </cell>
        </row>
        <row r="134">
          <cell r="A134" t="str">
            <v>PI 37</v>
          </cell>
          <cell r="B134" t="str">
            <v>Lançamento de cabos em dutos de aço, classe 1000V, circuito trifásico mais neutro, e monofásico</v>
          </cell>
          <cell r="C134" t="str">
            <v xml:space="preserve"> </v>
          </cell>
          <cell r="D134" t="str">
            <v xml:space="preserve"> </v>
          </cell>
          <cell r="E134" t="str">
            <v>m</v>
          </cell>
          <cell r="F134">
            <v>70</v>
          </cell>
          <cell r="G134">
            <v>4</v>
          </cell>
        </row>
        <row r="135">
          <cell r="A135" t="str">
            <v>PI 38</v>
          </cell>
          <cell r="B135" t="str">
            <v>Confecção de emendas retas ou derivação em cabos classe 1000V, c/ conector à compressão</v>
          </cell>
          <cell r="C135" t="str">
            <v xml:space="preserve"> </v>
          </cell>
          <cell r="D135" t="str">
            <v xml:space="preserve"> </v>
          </cell>
          <cell r="E135" t="str">
            <v>un</v>
          </cell>
          <cell r="F135">
            <v>2</v>
          </cell>
          <cell r="G135">
            <v>4.5</v>
          </cell>
        </row>
        <row r="136">
          <cell r="A136" t="str">
            <v>PI 39</v>
          </cell>
          <cell r="B136" t="str">
            <v>Fixação de haste de terra e conexão ao neutro</v>
          </cell>
          <cell r="C136" t="str">
            <v xml:space="preserve"> </v>
          </cell>
          <cell r="D136" t="str">
            <v xml:space="preserve"> </v>
          </cell>
          <cell r="E136" t="str">
            <v>un</v>
          </cell>
          <cell r="F136">
            <v>12</v>
          </cell>
          <cell r="G136">
            <v>35</v>
          </cell>
        </row>
        <row r="137">
          <cell r="A137" t="str">
            <v>PI 41</v>
          </cell>
          <cell r="B137" t="str">
            <v>Instalação de tubo de aço vara de 6m e curva de entrada de cabos na lateral do poste c/ fix. dutos</v>
          </cell>
          <cell r="C137" t="str">
            <v xml:space="preserve"> </v>
          </cell>
          <cell r="D137" t="str">
            <v xml:space="preserve"> </v>
          </cell>
          <cell r="E137" t="str">
            <v>un</v>
          </cell>
          <cell r="F137">
            <v>2</v>
          </cell>
          <cell r="G137">
            <v>200</v>
          </cell>
        </row>
        <row r="138">
          <cell r="A138" t="str">
            <v>PI 43</v>
          </cell>
          <cell r="B138" t="str">
            <v>Travessia de pista asfáltica p/ lançamento dutos aço tipo pesado 100mm</v>
          </cell>
          <cell r="C138" t="str">
            <v xml:space="preserve"> </v>
          </cell>
          <cell r="D138" t="str">
            <v xml:space="preserve"> </v>
          </cell>
          <cell r="E138" t="str">
            <v>m</v>
          </cell>
          <cell r="F138">
            <v>70</v>
          </cell>
          <cell r="G138">
            <v>70</v>
          </cell>
        </row>
        <row r="139">
          <cell r="A139" t="str">
            <v>PI 44</v>
          </cell>
          <cell r="B139" t="str">
            <v>Montagem eletromecânica de luminária 10,0m de altura, c/ fixação dos equip.e conexões elétricos</v>
          </cell>
          <cell r="C139" t="str">
            <v xml:space="preserve"> </v>
          </cell>
          <cell r="D139" t="str">
            <v xml:space="preserve"> </v>
          </cell>
          <cell r="E139" t="str">
            <v>un</v>
          </cell>
          <cell r="F139">
            <v>10</v>
          </cell>
          <cell r="G139">
            <v>60</v>
          </cell>
        </row>
        <row r="140">
          <cell r="A140" t="str">
            <v>PI 58</v>
          </cell>
          <cell r="B140" t="str">
            <v>Fixação de caixas de passagem p/ instalação aparente D=20mm</v>
          </cell>
          <cell r="C140" t="str">
            <v xml:space="preserve"> </v>
          </cell>
          <cell r="D140" t="str">
            <v xml:space="preserve"> </v>
          </cell>
          <cell r="E140" t="str">
            <v>un</v>
          </cell>
          <cell r="F140">
            <v>4</v>
          </cell>
          <cell r="G140">
            <v>10</v>
          </cell>
        </row>
        <row r="141">
          <cell r="A141" t="str">
            <v>PI 59</v>
          </cell>
          <cell r="B141" t="str">
            <v>Instalação de luminária blindada para lâmpada a vapor de mercúrio 250W</v>
          </cell>
          <cell r="C141" t="str">
            <v xml:space="preserve"> </v>
          </cell>
          <cell r="D141" t="str">
            <v xml:space="preserve"> </v>
          </cell>
          <cell r="E141" t="str">
            <v>un</v>
          </cell>
          <cell r="F141">
            <v>4</v>
          </cell>
          <cell r="G141">
            <v>20</v>
          </cell>
        </row>
        <row r="142">
          <cell r="A142" t="str">
            <v>PI 01</v>
          </cell>
          <cell r="B142" t="str">
            <v>Poste de aço galv. a fogo, c/ 20,0m de alt. p/ instal. tipo engastado</v>
          </cell>
          <cell r="C142" t="str">
            <v xml:space="preserve"> </v>
          </cell>
          <cell r="D142" t="str">
            <v xml:space="preserve"> </v>
          </cell>
          <cell r="E142" t="str">
            <v>un</v>
          </cell>
          <cell r="F142">
            <v>1</v>
          </cell>
          <cell r="G142">
            <v>2662.25</v>
          </cell>
        </row>
        <row r="143">
          <cell r="A143" t="str">
            <v>PI 07</v>
          </cell>
          <cell r="B143" t="str">
            <v>Suporte p/ luminária tipo ZGP402 da Philips ou similar</v>
          </cell>
          <cell r="C143" t="str">
            <v xml:space="preserve"> </v>
          </cell>
          <cell r="D143" t="str">
            <v xml:space="preserve"> </v>
          </cell>
          <cell r="E143" t="str">
            <v>un</v>
          </cell>
          <cell r="F143">
            <v>1</v>
          </cell>
          <cell r="G143">
            <v>100</v>
          </cell>
        </row>
        <row r="144">
          <cell r="A144" t="str">
            <v>PI 04</v>
          </cell>
          <cell r="B144" t="str">
            <v xml:space="preserve">Luminária p/ iluminação pública ref.SRC-612 da Philips ou similar </v>
          </cell>
          <cell r="C144" t="str">
            <v xml:space="preserve"> </v>
          </cell>
          <cell r="D144" t="str">
            <v xml:space="preserve"> </v>
          </cell>
          <cell r="E144" t="str">
            <v>un</v>
          </cell>
          <cell r="F144">
            <v>2</v>
          </cell>
          <cell r="G144">
            <v>425.5</v>
          </cell>
        </row>
        <row r="145">
          <cell r="A145" t="str">
            <v>PI 03</v>
          </cell>
          <cell r="B145" t="str">
            <v xml:space="preserve">Luminária p/ iluminação pública ref.HRC-612 da Philips ou similar </v>
          </cell>
          <cell r="C145" t="str">
            <v xml:space="preserve"> </v>
          </cell>
          <cell r="D145" t="str">
            <v xml:space="preserve"> </v>
          </cell>
          <cell r="E145" t="str">
            <v>un</v>
          </cell>
          <cell r="F145">
            <v>20</v>
          </cell>
          <cell r="G145">
            <v>400</v>
          </cell>
        </row>
        <row r="146">
          <cell r="A146" t="str">
            <v>PI 09</v>
          </cell>
          <cell r="B146" t="str">
            <v>Lâmpada a vapor de sódio 400W, alta pressão, base E40</v>
          </cell>
          <cell r="C146" t="str">
            <v xml:space="preserve"> </v>
          </cell>
          <cell r="D146" t="str">
            <v xml:space="preserve"> </v>
          </cell>
          <cell r="E146" t="str">
            <v>un</v>
          </cell>
          <cell r="F146">
            <v>2</v>
          </cell>
          <cell r="G146">
            <v>33.35</v>
          </cell>
        </row>
        <row r="147">
          <cell r="A147" t="str">
            <v>PI 35</v>
          </cell>
          <cell r="B147" t="str">
            <v>Construção de embasamento p/ poste tipo engastado, 20m de altura</v>
          </cell>
          <cell r="C147" t="str">
            <v xml:space="preserve"> </v>
          </cell>
          <cell r="D147" t="str">
            <v xml:space="preserve"> </v>
          </cell>
          <cell r="E147" t="str">
            <v>un</v>
          </cell>
          <cell r="F147">
            <v>1</v>
          </cell>
          <cell r="G147">
            <v>494</v>
          </cell>
        </row>
        <row r="148">
          <cell r="A148" t="str">
            <v>PI 42</v>
          </cell>
          <cell r="B148" t="str">
            <v>Instalação de poste de aço de 20m de altura engastado</v>
          </cell>
          <cell r="C148" t="str">
            <v xml:space="preserve"> </v>
          </cell>
          <cell r="D148" t="str">
            <v xml:space="preserve"> </v>
          </cell>
          <cell r="E148" t="str">
            <v>un</v>
          </cell>
          <cell r="F148">
            <v>1</v>
          </cell>
          <cell r="G148">
            <v>250</v>
          </cell>
        </row>
        <row r="149">
          <cell r="A149" t="str">
            <v>PI 69</v>
          </cell>
          <cell r="B149" t="str">
            <v>Instalação de poste concreto duplo T, 10m de altura, engastado</v>
          </cell>
          <cell r="C149" t="str">
            <v xml:space="preserve"> </v>
          </cell>
          <cell r="D149" t="str">
            <v xml:space="preserve"> </v>
          </cell>
          <cell r="E149" t="str">
            <v>un</v>
          </cell>
          <cell r="F149">
            <v>10</v>
          </cell>
          <cell r="G149">
            <v>200</v>
          </cell>
        </row>
        <row r="150">
          <cell r="A150" t="str">
            <v>PI 27</v>
          </cell>
          <cell r="B150" t="str">
            <v>Cabo isolado p/ 1000V, bitola 35mm²</v>
          </cell>
          <cell r="C150" t="str">
            <v xml:space="preserve"> </v>
          </cell>
          <cell r="D150" t="str">
            <v xml:space="preserve"> </v>
          </cell>
          <cell r="E150" t="str">
            <v>m</v>
          </cell>
          <cell r="F150">
            <v>200</v>
          </cell>
          <cell r="G150">
            <v>1.55</v>
          </cell>
        </row>
        <row r="151">
          <cell r="A151" t="str">
            <v>PI 65</v>
          </cell>
          <cell r="B151" t="str">
            <v>Cabo de alumínio 1/0</v>
          </cell>
          <cell r="C151" t="str">
            <v xml:space="preserve"> </v>
          </cell>
          <cell r="D151" t="str">
            <v xml:space="preserve"> </v>
          </cell>
          <cell r="E151" t="str">
            <v>m</v>
          </cell>
          <cell r="F151">
            <v>2650</v>
          </cell>
          <cell r="G151">
            <v>1.7</v>
          </cell>
        </row>
        <row r="152">
          <cell r="A152" t="str">
            <v>PI 66</v>
          </cell>
          <cell r="B152" t="str">
            <v>Cabo isolado p/ 1000 V, 6 mm2 de alumínio</v>
          </cell>
          <cell r="C152" t="str">
            <v xml:space="preserve"> </v>
          </cell>
          <cell r="D152" t="str">
            <v xml:space="preserve"> </v>
          </cell>
          <cell r="E152" t="str">
            <v>m</v>
          </cell>
          <cell r="F152">
            <v>20</v>
          </cell>
          <cell r="G152">
            <v>1</v>
          </cell>
        </row>
        <row r="153">
          <cell r="A153" t="str">
            <v>PI 67</v>
          </cell>
          <cell r="B153" t="str">
            <v>Cabo isolado p/ 1000 V, 2,5 mm2 de alumínio</v>
          </cell>
          <cell r="C153" t="str">
            <v xml:space="preserve"> </v>
          </cell>
          <cell r="D153" t="str">
            <v xml:space="preserve"> </v>
          </cell>
          <cell r="E153" t="str">
            <v>m</v>
          </cell>
          <cell r="F153">
            <v>60</v>
          </cell>
          <cell r="G153">
            <v>0.6</v>
          </cell>
        </row>
        <row r="154">
          <cell r="A154" t="str">
            <v>R1</v>
          </cell>
          <cell r="B154" t="str">
            <v>Remanejamento de Rede de Baixa Tensão (220/380V)</v>
          </cell>
          <cell r="C154" t="str">
            <v xml:space="preserve"> </v>
          </cell>
          <cell r="D154" t="str">
            <v xml:space="preserve"> </v>
          </cell>
          <cell r="E154" t="str">
            <v>m</v>
          </cell>
          <cell r="F154">
            <v>100</v>
          </cell>
          <cell r="G154">
            <v>4.7</v>
          </cell>
        </row>
        <row r="155">
          <cell r="A155" t="str">
            <v>R2</v>
          </cell>
          <cell r="B155" t="str">
            <v>Remanejamento de Rede de Alta Tensão (138kV)</v>
          </cell>
          <cell r="C155" t="str">
            <v xml:space="preserve"> </v>
          </cell>
          <cell r="D155" t="str">
            <v xml:space="preserve"> </v>
          </cell>
          <cell r="E155" t="str">
            <v>m</v>
          </cell>
          <cell r="F155">
            <v>120</v>
          </cell>
          <cell r="G155">
            <v>6.2</v>
          </cell>
        </row>
        <row r="156">
          <cell r="A156" t="str">
            <v>R10</v>
          </cell>
          <cell r="B156" t="str">
            <v>Remanejamento de Poste de Concreto 10/150</v>
          </cell>
          <cell r="C156" t="str">
            <v xml:space="preserve"> </v>
          </cell>
          <cell r="D156" t="str">
            <v xml:space="preserve"> </v>
          </cell>
          <cell r="E156" t="str">
            <v>un</v>
          </cell>
          <cell r="F156">
            <v>2</v>
          </cell>
          <cell r="G156">
            <v>75</v>
          </cell>
        </row>
        <row r="157">
          <cell r="A157" t="str">
            <v>R11</v>
          </cell>
          <cell r="B157" t="str">
            <v>Remanejamento de Poste de Concreto 10/300</v>
          </cell>
          <cell r="C157" t="str">
            <v xml:space="preserve"> </v>
          </cell>
          <cell r="D157" t="str">
            <v xml:space="preserve"> </v>
          </cell>
          <cell r="E157" t="str">
            <v>un</v>
          </cell>
          <cell r="F157">
            <v>2</v>
          </cell>
          <cell r="G157">
            <v>75</v>
          </cell>
        </row>
      </sheetData>
      <sheetData sheetId="16"/>
      <sheetData sheetId="17"/>
      <sheetData sheetId="18" refreshError="1">
        <row r="16">
          <cell r="A16" t="str">
            <v>DER90150</v>
          </cell>
          <cell r="B16" t="str">
            <v>Escavação em tubulão a céu aberto em material de 1ªcateg.</v>
          </cell>
          <cell r="C16" t="str">
            <v xml:space="preserve"> </v>
          </cell>
          <cell r="D16" t="str">
            <v xml:space="preserve"> </v>
          </cell>
          <cell r="E16" t="str">
            <v>m3</v>
          </cell>
          <cell r="F16">
            <v>22</v>
          </cell>
          <cell r="G16">
            <v>184.89</v>
          </cell>
        </row>
        <row r="17">
          <cell r="A17" t="str">
            <v>DER90160</v>
          </cell>
          <cell r="B17" t="str">
            <v>Escavação em tubulão a céu aberto em material de 3ªcateg.</v>
          </cell>
          <cell r="C17" t="str">
            <v xml:space="preserve"> </v>
          </cell>
          <cell r="D17" t="str">
            <v xml:space="preserve"> </v>
          </cell>
          <cell r="E17" t="str">
            <v>m3</v>
          </cell>
          <cell r="F17">
            <v>1</v>
          </cell>
          <cell r="G17">
            <v>640.85</v>
          </cell>
        </row>
        <row r="18">
          <cell r="A18" t="str">
            <v>DER90170</v>
          </cell>
          <cell r="B18" t="str">
            <v>Escavação em tubulão sob ar comprimido em material de 1ªcateg.</v>
          </cell>
          <cell r="C18" t="str">
            <v xml:space="preserve"> </v>
          </cell>
          <cell r="D18" t="str">
            <v xml:space="preserve"> </v>
          </cell>
          <cell r="E18" t="str">
            <v>m3</v>
          </cell>
          <cell r="F18">
            <v>1</v>
          </cell>
          <cell r="G18">
            <v>742.04</v>
          </cell>
        </row>
        <row r="19">
          <cell r="A19" t="str">
            <v>DER90180</v>
          </cell>
          <cell r="B19" t="str">
            <v>Escavação em tubulão sob ar comprimido em material de 3ªcateg.</v>
          </cell>
          <cell r="C19" t="str">
            <v xml:space="preserve"> </v>
          </cell>
          <cell r="D19" t="str">
            <v xml:space="preserve"> </v>
          </cell>
          <cell r="E19" t="str">
            <v>m3</v>
          </cell>
          <cell r="F19">
            <v>33</v>
          </cell>
          <cell r="G19">
            <v>1154.25</v>
          </cell>
        </row>
        <row r="20">
          <cell r="A20" t="str">
            <v>03.010.01</v>
          </cell>
          <cell r="B20" t="str">
            <v>Escavação em cavas de fundação com esgotamento</v>
          </cell>
          <cell r="C20" t="str">
            <v xml:space="preserve"> </v>
          </cell>
          <cell r="D20" t="str">
            <v xml:space="preserve"> </v>
          </cell>
          <cell r="E20" t="str">
            <v>m3</v>
          </cell>
          <cell r="F20">
            <v>173</v>
          </cell>
          <cell r="G20">
            <v>22.39</v>
          </cell>
        </row>
        <row r="21">
          <cell r="A21" t="str">
            <v>03.119.01</v>
          </cell>
          <cell r="B21" t="str">
            <v>Escoramento</v>
          </cell>
          <cell r="C21" t="str">
            <v xml:space="preserve"> </v>
          </cell>
          <cell r="D21" t="str">
            <v xml:space="preserve"> </v>
          </cell>
          <cell r="E21" t="str">
            <v>m3</v>
          </cell>
          <cell r="F21">
            <v>204</v>
          </cell>
          <cell r="G21">
            <v>19.190000000000001</v>
          </cell>
        </row>
        <row r="22">
          <cell r="A22" t="str">
            <v>03.371.00</v>
          </cell>
          <cell r="B22" t="str">
            <v>Formas de madeira compensada</v>
          </cell>
          <cell r="C22" t="str">
            <v xml:space="preserve"> </v>
          </cell>
          <cell r="D22" t="str">
            <v xml:space="preserve"> </v>
          </cell>
          <cell r="E22" t="str">
            <v>m2</v>
          </cell>
          <cell r="F22">
            <v>223</v>
          </cell>
          <cell r="G22">
            <v>21.86</v>
          </cell>
        </row>
        <row r="23">
          <cell r="A23" t="str">
            <v>03.371.02</v>
          </cell>
          <cell r="B23" t="str">
            <v>Formas de placa compensada plastificada</v>
          </cell>
          <cell r="C23" t="str">
            <v xml:space="preserve"> </v>
          </cell>
          <cell r="D23" t="str">
            <v xml:space="preserve"> </v>
          </cell>
          <cell r="E23" t="str">
            <v>m2</v>
          </cell>
          <cell r="F23">
            <v>261</v>
          </cell>
          <cell r="G23">
            <v>30.76</v>
          </cell>
        </row>
        <row r="24">
          <cell r="A24" t="str">
            <v>03.353.00</v>
          </cell>
          <cell r="B24" t="str">
            <v>Forn., preparo e colocação nas formas, de aço CA-50</v>
          </cell>
          <cell r="C24" t="str">
            <v xml:space="preserve"> </v>
          </cell>
          <cell r="D24" t="str">
            <v xml:space="preserve"> </v>
          </cell>
          <cell r="E24" t="str">
            <v>kg</v>
          </cell>
          <cell r="F24">
            <v>5462</v>
          </cell>
          <cell r="G24">
            <v>2.59</v>
          </cell>
        </row>
        <row r="25">
          <cell r="A25" t="str">
            <v>03.326.00</v>
          </cell>
          <cell r="B25" t="str">
            <v xml:space="preserve">Concreto fck= 20 MPa-contr. raz. uso ger. </v>
          </cell>
          <cell r="C25" t="str">
            <v xml:space="preserve"> </v>
          </cell>
          <cell r="D25" t="str">
            <v xml:space="preserve"> </v>
          </cell>
          <cell r="E25" t="str">
            <v>m3</v>
          </cell>
          <cell r="F25">
            <v>117</v>
          </cell>
          <cell r="G25">
            <v>149.19999999999999</v>
          </cell>
        </row>
        <row r="26">
          <cell r="B26" t="str">
            <v>Superestrutura</v>
          </cell>
        </row>
        <row r="27">
          <cell r="A27" t="str">
            <v>03.371.02</v>
          </cell>
          <cell r="B27" t="str">
            <v>Formas de placa compensada plastificada</v>
          </cell>
          <cell r="C27" t="str">
            <v xml:space="preserve"> </v>
          </cell>
          <cell r="D27" t="str">
            <v xml:space="preserve"> </v>
          </cell>
          <cell r="E27" t="str">
            <v>m2</v>
          </cell>
          <cell r="F27">
            <v>1745</v>
          </cell>
          <cell r="G27">
            <v>30.76</v>
          </cell>
        </row>
        <row r="28">
          <cell r="A28" t="str">
            <v>OAE6</v>
          </cell>
          <cell r="B28" t="str">
            <v>Escoramento metálico comum (cimbramento)</v>
          </cell>
          <cell r="C28" t="str">
            <v xml:space="preserve"> </v>
          </cell>
          <cell r="D28" t="str">
            <v xml:space="preserve"> </v>
          </cell>
          <cell r="E28" t="str">
            <v>m3</v>
          </cell>
          <cell r="F28">
            <v>1725</v>
          </cell>
          <cell r="G28">
            <v>27.58</v>
          </cell>
        </row>
        <row r="29">
          <cell r="A29" t="str">
            <v>03.353.00</v>
          </cell>
          <cell r="B29" t="str">
            <v>Forn., preparo e colocação nas formas, de aço CA-50</v>
          </cell>
          <cell r="C29" t="str">
            <v xml:space="preserve"> </v>
          </cell>
          <cell r="D29" t="str">
            <v xml:space="preserve"> </v>
          </cell>
          <cell r="E29" t="str">
            <v>kg</v>
          </cell>
          <cell r="F29">
            <v>20346</v>
          </cell>
          <cell r="G29">
            <v>2.59</v>
          </cell>
        </row>
        <row r="30">
          <cell r="A30" t="str">
            <v>03.354.00</v>
          </cell>
          <cell r="B30" t="str">
            <v>Forn., preparo e colocação nas formas, de aço CA-60</v>
          </cell>
          <cell r="C30" t="str">
            <v xml:space="preserve"> </v>
          </cell>
          <cell r="D30" t="str">
            <v xml:space="preserve"> </v>
          </cell>
          <cell r="E30" t="str">
            <v>kg</v>
          </cell>
          <cell r="F30">
            <v>2058</v>
          </cell>
          <cell r="G30">
            <v>2.85</v>
          </cell>
        </row>
        <row r="31">
          <cell r="A31" t="str">
            <v>03.359.01</v>
          </cell>
          <cell r="B31" t="str">
            <v>Forn., preparo e colocação nas formas, de aço CA-25</v>
          </cell>
          <cell r="C31" t="str">
            <v xml:space="preserve"> </v>
          </cell>
          <cell r="D31" t="str">
            <v xml:space="preserve"> </v>
          </cell>
          <cell r="E31" t="str">
            <v>kg</v>
          </cell>
          <cell r="F31">
            <v>114</v>
          </cell>
          <cell r="G31">
            <v>2.4300000000000002</v>
          </cell>
        </row>
        <row r="32">
          <cell r="A32" t="str">
            <v>03.330.00</v>
          </cell>
          <cell r="B32" t="str">
            <v>Concreto fck= 35 MPa-contr. raz. uso ger.</v>
          </cell>
          <cell r="C32" t="str">
            <v xml:space="preserve"> </v>
          </cell>
          <cell r="D32" t="str">
            <v xml:space="preserve"> </v>
          </cell>
          <cell r="E32" t="str">
            <v>m3</v>
          </cell>
          <cell r="F32">
            <v>130</v>
          </cell>
          <cell r="G32">
            <v>166.78</v>
          </cell>
        </row>
        <row r="33">
          <cell r="A33" t="str">
            <v>03.326.00</v>
          </cell>
          <cell r="B33" t="str">
            <v xml:space="preserve">Concreto fck= 20 MPa-contr. raz. uso ger. </v>
          </cell>
          <cell r="C33" t="str">
            <v xml:space="preserve"> </v>
          </cell>
          <cell r="D33" t="str">
            <v xml:space="preserve"> </v>
          </cell>
          <cell r="E33" t="str">
            <v>m3</v>
          </cell>
          <cell r="F33">
            <v>33</v>
          </cell>
          <cell r="G33">
            <v>149.19999999999999</v>
          </cell>
        </row>
        <row r="34">
          <cell r="B34" t="str">
            <v>Diversos</v>
          </cell>
        </row>
        <row r="35">
          <cell r="A35" t="str">
            <v>03.510.00</v>
          </cell>
          <cell r="B35" t="str">
            <v>Aparelho de apoio em neoprene</v>
          </cell>
          <cell r="C35" t="str">
            <v xml:space="preserve"> </v>
          </cell>
          <cell r="D35" t="str">
            <v xml:space="preserve"> </v>
          </cell>
          <cell r="E35" t="str">
            <v>kg</v>
          </cell>
          <cell r="F35">
            <v>50</v>
          </cell>
          <cell r="G35">
            <v>86.94</v>
          </cell>
        </row>
        <row r="36">
          <cell r="A36" t="str">
            <v>P 03.991.01b</v>
          </cell>
          <cell r="B36" t="str">
            <v>Dreno de FF D= 50 mm x 500mm</v>
          </cell>
          <cell r="C36" t="str">
            <v xml:space="preserve"> </v>
          </cell>
          <cell r="D36" t="str">
            <v xml:space="preserve"> </v>
          </cell>
          <cell r="E36" t="str">
            <v>un</v>
          </cell>
          <cell r="F36">
            <v>42</v>
          </cell>
          <cell r="G36">
            <v>6.63</v>
          </cell>
        </row>
        <row r="37">
          <cell r="F37" t="str">
            <v>SUB-TOTAL OAE</v>
          </cell>
        </row>
        <row r="38">
          <cell r="B38" t="str">
            <v>OBRAS COMPLEMENTARES</v>
          </cell>
        </row>
        <row r="39">
          <cell r="B39" t="str">
            <v>Iluminação das passarelas</v>
          </cell>
        </row>
        <row r="40">
          <cell r="A40" t="str">
            <v>PI 02a</v>
          </cell>
          <cell r="B40" t="str">
            <v>Poste de aço galvanizado a fogo, c/ 5,0m de alt. p/instal.na lat. das passarelas</v>
          </cell>
          <cell r="C40" t="str">
            <v xml:space="preserve"> </v>
          </cell>
          <cell r="D40" t="str">
            <v xml:space="preserve"> </v>
          </cell>
          <cell r="E40" t="str">
            <v>un</v>
          </cell>
          <cell r="F40">
            <v>4</v>
          </cell>
          <cell r="G40">
            <v>300</v>
          </cell>
        </row>
        <row r="41">
          <cell r="A41" t="str">
            <v>PI 03</v>
          </cell>
          <cell r="B41" t="str">
            <v xml:space="preserve">Luminária p/ iluminação pública ref.HRC-612 da Philips ou similar </v>
          </cell>
          <cell r="C41" t="str">
            <v xml:space="preserve"> </v>
          </cell>
          <cell r="D41" t="str">
            <v xml:space="preserve"> </v>
          </cell>
          <cell r="E41" t="str">
            <v>un</v>
          </cell>
          <cell r="F41">
            <v>4</v>
          </cell>
          <cell r="G41">
            <v>400</v>
          </cell>
        </row>
        <row r="42">
          <cell r="A42" t="str">
            <v>PI 08</v>
          </cell>
          <cell r="B42" t="str">
            <v>Suporte p/ luminária tipo ZGP401 da Philips ou similar</v>
          </cell>
          <cell r="C42" t="str">
            <v xml:space="preserve"> </v>
          </cell>
          <cell r="D42" t="str">
            <v xml:space="preserve"> </v>
          </cell>
          <cell r="E42" t="str">
            <v>un</v>
          </cell>
          <cell r="F42">
            <v>4</v>
          </cell>
          <cell r="G42">
            <v>81.650000000000006</v>
          </cell>
        </row>
        <row r="43">
          <cell r="A43" t="str">
            <v>PI 10</v>
          </cell>
          <cell r="B43" t="str">
            <v>Lâmpada a vapor de mercúrio 250W, alta pressão, base E40</v>
          </cell>
          <cell r="C43" t="str">
            <v xml:space="preserve"> </v>
          </cell>
          <cell r="D43" t="str">
            <v xml:space="preserve"> </v>
          </cell>
          <cell r="E43" t="str">
            <v>un</v>
          </cell>
          <cell r="F43">
            <v>4</v>
          </cell>
          <cell r="G43">
            <v>28.75</v>
          </cell>
        </row>
        <row r="44">
          <cell r="A44" t="str">
            <v>PI 71</v>
          </cell>
          <cell r="B44" t="str">
            <v>Cabo isolado p/ 1000V, de alumínio, singelo, cor preto, bitola 25 mm² (XLPE) est.</v>
          </cell>
          <cell r="C44" t="str">
            <v xml:space="preserve"> </v>
          </cell>
          <cell r="D44" t="str">
            <v xml:space="preserve"> </v>
          </cell>
          <cell r="E44" t="str">
            <v>m</v>
          </cell>
          <cell r="F44">
            <v>100</v>
          </cell>
          <cell r="G44">
            <v>4.62</v>
          </cell>
        </row>
        <row r="45">
          <cell r="A45" t="str">
            <v>PI 67</v>
          </cell>
          <cell r="B45" t="str">
            <v>Cabo isolado p/ 1000 V, 2,5 mm2 de alumínio</v>
          </cell>
          <cell r="C45" t="str">
            <v xml:space="preserve"> </v>
          </cell>
          <cell r="D45" t="str">
            <v xml:space="preserve"> </v>
          </cell>
          <cell r="E45" t="str">
            <v>m</v>
          </cell>
          <cell r="F45">
            <v>40</v>
          </cell>
          <cell r="G45">
            <v>0.6</v>
          </cell>
        </row>
        <row r="46">
          <cell r="A46" t="str">
            <v>PI 72</v>
          </cell>
          <cell r="B46" t="str">
            <v>Eletroduto de aço 1.1/4" (vara de 3m), na passarela, conforme projeto</v>
          </cell>
          <cell r="C46">
            <v>0</v>
          </cell>
          <cell r="D46">
            <v>0</v>
          </cell>
          <cell r="E46" t="str">
            <v>m</v>
          </cell>
          <cell r="F46">
            <v>50</v>
          </cell>
          <cell r="G46">
            <v>18</v>
          </cell>
        </row>
        <row r="47">
          <cell r="A47" t="str">
            <v>PI 30</v>
          </cell>
          <cell r="B47" t="str">
            <v>Haste para aterramento aço-cobre D 13x2400mm</v>
          </cell>
          <cell r="C47" t="str">
            <v xml:space="preserve"> </v>
          </cell>
          <cell r="D47" t="str">
            <v xml:space="preserve"> </v>
          </cell>
          <cell r="E47" t="str">
            <v>un</v>
          </cell>
          <cell r="F47">
            <v>1</v>
          </cell>
          <cell r="G47">
            <v>6.04</v>
          </cell>
        </row>
        <row r="48">
          <cell r="A48" t="str">
            <v>PI 31</v>
          </cell>
          <cell r="B48" t="str">
            <v>Cabo de cobre nú meio duro, 7 fios 2AWG</v>
          </cell>
          <cell r="C48" t="str">
            <v xml:space="preserve"> </v>
          </cell>
          <cell r="D48" t="str">
            <v xml:space="preserve"> </v>
          </cell>
          <cell r="E48" t="str">
            <v>kg</v>
          </cell>
          <cell r="F48">
            <v>4</v>
          </cell>
          <cell r="G48">
            <v>7.02</v>
          </cell>
        </row>
        <row r="49">
          <cell r="A49" t="str">
            <v>PI 39</v>
          </cell>
          <cell r="B49" t="str">
            <v>Fixação de haste de terra e conexão ao neutro</v>
          </cell>
          <cell r="C49" t="str">
            <v xml:space="preserve"> </v>
          </cell>
          <cell r="D49" t="str">
            <v xml:space="preserve"> </v>
          </cell>
          <cell r="E49" t="str">
            <v>un</v>
          </cell>
          <cell r="F49">
            <v>4</v>
          </cell>
          <cell r="G49">
            <v>35</v>
          </cell>
        </row>
        <row r="50">
          <cell r="A50" t="str">
            <v>PI 37</v>
          </cell>
          <cell r="B50" t="str">
            <v>Lançamento de cabos em dutos de aço, classe 1000V, circuito trifásico mais neutro, e monofásico</v>
          </cell>
          <cell r="C50" t="str">
            <v xml:space="preserve"> </v>
          </cell>
          <cell r="D50" t="str">
            <v xml:space="preserve"> </v>
          </cell>
          <cell r="E50" t="str">
            <v>m</v>
          </cell>
          <cell r="F50">
            <v>100</v>
          </cell>
          <cell r="G50">
            <v>4</v>
          </cell>
        </row>
        <row r="51">
          <cell r="A51" t="str">
            <v>PI 73</v>
          </cell>
          <cell r="B51" t="str">
            <v>Reator de alto fator externo c/ignitor p/ lâmpada a vapor de mercúrio,  da Entral ou similar</v>
          </cell>
          <cell r="C51">
            <v>0</v>
          </cell>
          <cell r="D51">
            <v>0</v>
          </cell>
          <cell r="E51" t="str">
            <v>un</v>
          </cell>
          <cell r="F51">
            <v>4</v>
          </cell>
          <cell r="G51">
            <v>37</v>
          </cell>
        </row>
        <row r="52">
          <cell r="A52" t="str">
            <v>PI 74</v>
          </cell>
          <cell r="B52" t="str">
            <v>Chave de iluminação pública</v>
          </cell>
          <cell r="C52">
            <v>0</v>
          </cell>
          <cell r="D52">
            <v>0</v>
          </cell>
          <cell r="E52" t="str">
            <v>un</v>
          </cell>
          <cell r="F52">
            <v>1</v>
          </cell>
          <cell r="G52">
            <v>95</v>
          </cell>
        </row>
        <row r="53">
          <cell r="A53" t="str">
            <v>PI 75</v>
          </cell>
          <cell r="B53" t="str">
            <v>Montagem eletromecânica de luminária 5m de altura, c/fixação dos equipam.e conexões elét.</v>
          </cell>
          <cell r="C53">
            <v>0</v>
          </cell>
          <cell r="D53">
            <v>0</v>
          </cell>
          <cell r="E53" t="str">
            <v>un</v>
          </cell>
          <cell r="F53">
            <v>4</v>
          </cell>
          <cell r="G53">
            <v>67.08</v>
          </cell>
        </row>
        <row r="54">
          <cell r="A54" t="str">
            <v>PI 22</v>
          </cell>
          <cell r="B54" t="str">
            <v>Base completa com fusível Diazed, 6A, retardado, incluíndo tampa, anel de proteção e ajuste</v>
          </cell>
          <cell r="C54" t="str">
            <v xml:space="preserve"> </v>
          </cell>
          <cell r="D54" t="str">
            <v xml:space="preserve"> </v>
          </cell>
          <cell r="E54" t="str">
            <v>un</v>
          </cell>
          <cell r="F54">
            <v>4</v>
          </cell>
          <cell r="G54">
            <v>8.6300000000000008</v>
          </cell>
        </row>
        <row r="55">
          <cell r="A55" t="str">
            <v>PI 26</v>
          </cell>
          <cell r="B55" t="str">
            <v>Relé fotoelétrico c/ suporte para fixação galv. com furo 18mm</v>
          </cell>
          <cell r="C55" t="str">
            <v xml:space="preserve"> </v>
          </cell>
          <cell r="D55" t="str">
            <v xml:space="preserve"> </v>
          </cell>
          <cell r="E55" t="str">
            <v>un</v>
          </cell>
          <cell r="F55">
            <v>1</v>
          </cell>
          <cell r="G55">
            <v>11.5</v>
          </cell>
        </row>
        <row r="56">
          <cell r="A56" t="str">
            <v>PI 24</v>
          </cell>
          <cell r="B56" t="str">
            <v>Fita elétrica auto fusão a base de borracha EPR</v>
          </cell>
          <cell r="C56" t="str">
            <v xml:space="preserve"> </v>
          </cell>
          <cell r="D56" t="str">
            <v xml:space="preserve"> </v>
          </cell>
          <cell r="E56" t="str">
            <v>un</v>
          </cell>
          <cell r="F56">
            <v>2</v>
          </cell>
          <cell r="G56">
            <v>6.39</v>
          </cell>
        </row>
        <row r="57">
          <cell r="A57" t="str">
            <v>PI 25</v>
          </cell>
          <cell r="B57" t="str">
            <v>Fita adesiva plástica isolante</v>
          </cell>
          <cell r="C57" t="str">
            <v xml:space="preserve"> </v>
          </cell>
          <cell r="D57" t="str">
            <v xml:space="preserve"> </v>
          </cell>
          <cell r="E57" t="str">
            <v>un</v>
          </cell>
          <cell r="F57">
            <v>2</v>
          </cell>
          <cell r="G57">
            <v>3.84</v>
          </cell>
        </row>
        <row r="58">
          <cell r="A58" t="str">
            <v>PI 38</v>
          </cell>
          <cell r="B58" t="str">
            <v>Confecção de emendas retas ou derivação em cabos classe 1000V, c/ conector à compressão</v>
          </cell>
          <cell r="C58" t="str">
            <v xml:space="preserve"> </v>
          </cell>
          <cell r="D58" t="str">
            <v xml:space="preserve"> </v>
          </cell>
          <cell r="E58" t="str">
            <v>un</v>
          </cell>
          <cell r="F58">
            <v>12</v>
          </cell>
          <cell r="G58">
            <v>4.5</v>
          </cell>
        </row>
        <row r="59">
          <cell r="F59" t="str">
            <v>SUB-TOTAL - OBRAS COMPLEMENTARES</v>
          </cell>
        </row>
        <row r="61">
          <cell r="F61" t="str">
            <v>SUB-TOTAL - Passarela do Km 4+700/391+700</v>
          </cell>
        </row>
        <row r="63">
          <cell r="B63" t="str">
            <v>Passarela do Km 9+680/396+680</v>
          </cell>
        </row>
        <row r="64">
          <cell r="B64" t="str">
            <v>OBRAS DE ARTE ESPECIAIS</v>
          </cell>
        </row>
        <row r="65">
          <cell r="B65" t="str">
            <v>Infra e Mesoestrutura</v>
          </cell>
        </row>
        <row r="66">
          <cell r="A66" t="str">
            <v>DER90150</v>
          </cell>
          <cell r="B66" t="str">
            <v>Escavação em tubulão a céu aberto em material de 1ªcateg.</v>
          </cell>
          <cell r="C66" t="str">
            <v xml:space="preserve"> </v>
          </cell>
          <cell r="D66" t="str">
            <v xml:space="preserve"> </v>
          </cell>
          <cell r="E66" t="str">
            <v>m3</v>
          </cell>
          <cell r="F66">
            <v>31</v>
          </cell>
          <cell r="G66">
            <v>184.89</v>
          </cell>
        </row>
        <row r="67">
          <cell r="A67" t="str">
            <v>DER90160</v>
          </cell>
          <cell r="B67" t="str">
            <v>Escavação em tubulão a céu aberto em material de 3ªcateg.</v>
          </cell>
          <cell r="C67" t="str">
            <v xml:space="preserve"> </v>
          </cell>
          <cell r="D67" t="str">
            <v xml:space="preserve"> </v>
          </cell>
          <cell r="E67" t="str">
            <v>m3</v>
          </cell>
          <cell r="F67">
            <v>1</v>
          </cell>
          <cell r="G67">
            <v>640.85</v>
          </cell>
        </row>
        <row r="68">
          <cell r="A68" t="str">
            <v>DER90170</v>
          </cell>
          <cell r="B68" t="str">
            <v>Escavação em tubulão sob ar comprimido em material de 1ªcateg.</v>
          </cell>
          <cell r="C68" t="str">
            <v xml:space="preserve"> </v>
          </cell>
          <cell r="D68" t="str">
            <v xml:space="preserve"> </v>
          </cell>
          <cell r="E68" t="str">
            <v>m3</v>
          </cell>
          <cell r="F68">
            <v>1</v>
          </cell>
          <cell r="G68">
            <v>742.04</v>
          </cell>
        </row>
        <row r="69">
          <cell r="A69" t="str">
            <v>DER90180</v>
          </cell>
          <cell r="B69" t="str">
            <v>Escavação em tubulão sob ar comprimido em material de 3ªcateg.</v>
          </cell>
          <cell r="C69" t="str">
            <v xml:space="preserve"> </v>
          </cell>
          <cell r="D69" t="str">
            <v xml:space="preserve"> </v>
          </cell>
          <cell r="E69" t="str">
            <v>m3</v>
          </cell>
          <cell r="F69">
            <v>46</v>
          </cell>
          <cell r="G69">
            <v>1154.25</v>
          </cell>
        </row>
        <row r="70">
          <cell r="A70" t="str">
            <v>03.010.01</v>
          </cell>
          <cell r="B70" t="str">
            <v>Escavação em cavas de fundação com esgotamento</v>
          </cell>
          <cell r="C70" t="str">
            <v xml:space="preserve"> </v>
          </cell>
          <cell r="D70" t="str">
            <v xml:space="preserve"> </v>
          </cell>
          <cell r="E70" t="str">
            <v>m3</v>
          </cell>
          <cell r="F70">
            <v>17</v>
          </cell>
          <cell r="G70">
            <v>22.39</v>
          </cell>
        </row>
        <row r="71">
          <cell r="A71" t="str">
            <v>03.371.00</v>
          </cell>
          <cell r="B71" t="str">
            <v>Formas de madeira compensada</v>
          </cell>
          <cell r="C71" t="str">
            <v xml:space="preserve"> </v>
          </cell>
          <cell r="D71" t="str">
            <v xml:space="preserve"> </v>
          </cell>
          <cell r="E71" t="str">
            <v>m2</v>
          </cell>
          <cell r="F71">
            <v>263</v>
          </cell>
          <cell r="G71">
            <v>21.86</v>
          </cell>
        </row>
        <row r="72">
          <cell r="A72" t="str">
            <v>03.371.02</v>
          </cell>
          <cell r="B72" t="str">
            <v>Formas de placa compensada plastificada</v>
          </cell>
          <cell r="C72" t="str">
            <v xml:space="preserve"> </v>
          </cell>
          <cell r="D72" t="str">
            <v xml:space="preserve"> </v>
          </cell>
          <cell r="E72" t="str">
            <v>m2</v>
          </cell>
          <cell r="F72">
            <v>203</v>
          </cell>
          <cell r="G72">
            <v>30.76</v>
          </cell>
        </row>
        <row r="73">
          <cell r="A73" t="str">
            <v>03.353.00</v>
          </cell>
          <cell r="B73" t="str">
            <v>Forn., preparo e colocação nas formas, de aço CA-50</v>
          </cell>
          <cell r="C73" t="str">
            <v xml:space="preserve"> </v>
          </cell>
          <cell r="D73" t="str">
            <v xml:space="preserve"> </v>
          </cell>
          <cell r="E73" t="str">
            <v>kg</v>
          </cell>
          <cell r="F73">
            <v>5616</v>
          </cell>
          <cell r="G73">
            <v>2.59</v>
          </cell>
        </row>
        <row r="74">
          <cell r="A74" t="str">
            <v>03.326.00</v>
          </cell>
          <cell r="B74" t="str">
            <v xml:space="preserve">Concreto fck= 20 MPa-contr. raz. uso ger. </v>
          </cell>
          <cell r="C74" t="str">
            <v xml:space="preserve"> </v>
          </cell>
          <cell r="D74" t="str">
            <v xml:space="preserve"> </v>
          </cell>
          <cell r="E74" t="str">
            <v>m3</v>
          </cell>
          <cell r="F74">
            <v>124</v>
          </cell>
          <cell r="G74">
            <v>149.19999999999999</v>
          </cell>
        </row>
        <row r="75">
          <cell r="B75" t="str">
            <v>Superestrutura</v>
          </cell>
        </row>
        <row r="76">
          <cell r="A76" t="str">
            <v>03.371.02</v>
          </cell>
          <cell r="B76" t="str">
            <v>Formas de placa compensada plastificada</v>
          </cell>
          <cell r="C76" t="str">
            <v xml:space="preserve"> </v>
          </cell>
          <cell r="D76" t="str">
            <v xml:space="preserve"> </v>
          </cell>
          <cell r="E76" t="str">
            <v>m2</v>
          </cell>
          <cell r="F76">
            <v>1450</v>
          </cell>
          <cell r="G76">
            <v>30.76</v>
          </cell>
        </row>
        <row r="77">
          <cell r="A77" t="str">
            <v>OAE6</v>
          </cell>
          <cell r="B77" t="str">
            <v>Escoramento metálico comum (cimbramento)</v>
          </cell>
          <cell r="C77" t="str">
            <v xml:space="preserve"> </v>
          </cell>
          <cell r="D77" t="str">
            <v xml:space="preserve"> </v>
          </cell>
          <cell r="E77" t="str">
            <v>m3</v>
          </cell>
          <cell r="F77">
            <v>1124</v>
          </cell>
          <cell r="G77">
            <v>27.58</v>
          </cell>
        </row>
        <row r="78">
          <cell r="A78" t="str">
            <v>03.353.00</v>
          </cell>
          <cell r="B78" t="str">
            <v>Forn., preparo e colocação nas formas, de aço CA-50</v>
          </cell>
          <cell r="C78" t="str">
            <v xml:space="preserve"> </v>
          </cell>
          <cell r="D78" t="str">
            <v xml:space="preserve"> </v>
          </cell>
          <cell r="E78" t="str">
            <v>kg</v>
          </cell>
          <cell r="F78">
            <v>13768</v>
          </cell>
          <cell r="G78">
            <v>2.59</v>
          </cell>
        </row>
        <row r="79">
          <cell r="A79" t="str">
            <v>03.354.00</v>
          </cell>
          <cell r="B79" t="str">
            <v>Forn., preparo e colocação nas formas, de aço CA-60</v>
          </cell>
          <cell r="C79" t="str">
            <v xml:space="preserve"> </v>
          </cell>
          <cell r="D79" t="str">
            <v xml:space="preserve"> </v>
          </cell>
          <cell r="E79" t="str">
            <v>kg</v>
          </cell>
          <cell r="F79">
            <v>1517</v>
          </cell>
          <cell r="G79">
            <v>2.85</v>
          </cell>
        </row>
        <row r="80">
          <cell r="A80" t="str">
            <v>03.359.01</v>
          </cell>
          <cell r="B80" t="str">
            <v>Forn., preparo e colocação nas formas, de aço CA-25</v>
          </cell>
          <cell r="C80" t="str">
            <v xml:space="preserve"> </v>
          </cell>
          <cell r="D80" t="str">
            <v xml:space="preserve"> </v>
          </cell>
          <cell r="E80" t="str">
            <v>kg</v>
          </cell>
          <cell r="F80">
            <v>99</v>
          </cell>
          <cell r="G80">
            <v>2.4300000000000002</v>
          </cell>
        </row>
        <row r="81">
          <cell r="A81" t="str">
            <v>03.330.00</v>
          </cell>
          <cell r="B81" t="str">
            <v>Concreto fck= 35 MPa-contr. raz. uso ger.</v>
          </cell>
          <cell r="C81" t="str">
            <v xml:space="preserve"> </v>
          </cell>
          <cell r="D81" t="str">
            <v xml:space="preserve"> </v>
          </cell>
          <cell r="E81" t="str">
            <v>m3</v>
          </cell>
          <cell r="F81">
            <v>102</v>
          </cell>
          <cell r="G81">
            <v>166.78</v>
          </cell>
        </row>
        <row r="82">
          <cell r="A82" t="str">
            <v>03.326.00</v>
          </cell>
          <cell r="B82" t="str">
            <v xml:space="preserve">Concreto fck= 20 MPa-contr. raz. uso ger. </v>
          </cell>
          <cell r="C82" t="str">
            <v xml:space="preserve"> </v>
          </cell>
          <cell r="D82" t="str">
            <v xml:space="preserve"> </v>
          </cell>
          <cell r="E82" t="str">
            <v>m3</v>
          </cell>
          <cell r="F82">
            <v>27</v>
          </cell>
          <cell r="G82">
            <v>149.19999999999999</v>
          </cell>
        </row>
        <row r="83">
          <cell r="B83" t="str">
            <v>Diversos</v>
          </cell>
        </row>
        <row r="84">
          <cell r="A84" t="str">
            <v>03.510.00</v>
          </cell>
          <cell r="B84" t="str">
            <v>Aparelho de apoio em neoprene</v>
          </cell>
          <cell r="C84" t="str">
            <v xml:space="preserve"> </v>
          </cell>
          <cell r="D84" t="str">
            <v xml:space="preserve"> </v>
          </cell>
          <cell r="E84" t="str">
            <v>kg</v>
          </cell>
          <cell r="F84">
            <v>33</v>
          </cell>
          <cell r="G84">
            <v>86.94</v>
          </cell>
        </row>
        <row r="85">
          <cell r="A85" t="str">
            <v>P 03.991.01b</v>
          </cell>
          <cell r="B85" t="str">
            <v>Dreno de FF D= 50 mm x 500mm</v>
          </cell>
          <cell r="C85" t="str">
            <v xml:space="preserve"> </v>
          </cell>
          <cell r="D85" t="str">
            <v xml:space="preserve"> </v>
          </cell>
          <cell r="E85" t="str">
            <v>un</v>
          </cell>
          <cell r="F85">
            <v>20</v>
          </cell>
          <cell r="G85">
            <v>6.63</v>
          </cell>
        </row>
        <row r="86">
          <cell r="F86" t="str">
            <v>SUB-TOTAL OAE</v>
          </cell>
        </row>
        <row r="87">
          <cell r="B87" t="str">
            <v>OBRAS COMPLEMENTARES</v>
          </cell>
        </row>
        <row r="88">
          <cell r="B88" t="str">
            <v>Iluminação das passarelas</v>
          </cell>
        </row>
        <row r="89">
          <cell r="A89" t="str">
            <v>PI 02a</v>
          </cell>
          <cell r="B89" t="str">
            <v>Poste de aço galvanizado a fogo, c/ 5,0m de alt. p/instal.na lat. das passarelas</v>
          </cell>
          <cell r="C89" t="str">
            <v xml:space="preserve"> </v>
          </cell>
          <cell r="D89" t="str">
            <v xml:space="preserve"> </v>
          </cell>
          <cell r="E89" t="str">
            <v>un</v>
          </cell>
          <cell r="F89">
            <v>4</v>
          </cell>
          <cell r="G89">
            <v>300</v>
          </cell>
        </row>
        <row r="90">
          <cell r="A90" t="str">
            <v>PI 03</v>
          </cell>
          <cell r="B90" t="str">
            <v xml:space="preserve">Luminária p/ iluminação pública ref.HRC-612 da Philips ou similar </v>
          </cell>
          <cell r="C90" t="str">
            <v xml:space="preserve"> </v>
          </cell>
          <cell r="D90" t="str">
            <v xml:space="preserve"> </v>
          </cell>
          <cell r="E90" t="str">
            <v>un</v>
          </cell>
          <cell r="F90">
            <v>4</v>
          </cell>
          <cell r="G90">
            <v>400</v>
          </cell>
        </row>
        <row r="91">
          <cell r="A91" t="str">
            <v>PI 08</v>
          </cell>
          <cell r="B91" t="str">
            <v>Suporte p/ luminária tipo ZGP401 da Philips ou similar</v>
          </cell>
          <cell r="C91" t="str">
            <v xml:space="preserve"> </v>
          </cell>
          <cell r="D91" t="str">
            <v xml:space="preserve"> </v>
          </cell>
          <cell r="E91" t="str">
            <v>un</v>
          </cell>
          <cell r="F91">
            <v>4</v>
          </cell>
          <cell r="G91">
            <v>81.650000000000006</v>
          </cell>
        </row>
        <row r="92">
          <cell r="A92" t="str">
            <v>PI 10</v>
          </cell>
          <cell r="B92" t="str">
            <v>Lâmpada a vapor de mercúrio 250W, alta pressão, base E40</v>
          </cell>
          <cell r="C92" t="str">
            <v xml:space="preserve"> </v>
          </cell>
          <cell r="D92" t="str">
            <v xml:space="preserve"> </v>
          </cell>
          <cell r="E92" t="str">
            <v>un</v>
          </cell>
          <cell r="F92">
            <v>4</v>
          </cell>
          <cell r="G92">
            <v>28.75</v>
          </cell>
        </row>
        <row r="93">
          <cell r="A93" t="str">
            <v>PI 71</v>
          </cell>
          <cell r="B93" t="str">
            <v>Cabo isolado p/ 1000V, de alumínio, singelo, cor preto, bitola 25 mm² (XLPE) est.</v>
          </cell>
          <cell r="C93" t="str">
            <v xml:space="preserve"> </v>
          </cell>
          <cell r="D93" t="str">
            <v xml:space="preserve"> </v>
          </cell>
          <cell r="E93" t="str">
            <v>m</v>
          </cell>
          <cell r="F93">
            <v>100</v>
          </cell>
          <cell r="G93">
            <v>4.62</v>
          </cell>
        </row>
        <row r="94">
          <cell r="A94" t="str">
            <v>PI 67</v>
          </cell>
          <cell r="B94" t="str">
            <v>Cabo isolado p/ 1000 V, 2,5 mm2 de alumínio</v>
          </cell>
          <cell r="C94" t="str">
            <v xml:space="preserve"> </v>
          </cell>
          <cell r="D94" t="str">
            <v xml:space="preserve"> </v>
          </cell>
          <cell r="E94" t="str">
            <v>m</v>
          </cell>
          <cell r="F94">
            <v>40</v>
          </cell>
          <cell r="G94">
            <v>0.6</v>
          </cell>
        </row>
        <row r="95">
          <cell r="A95" t="str">
            <v>PI 72</v>
          </cell>
          <cell r="B95" t="str">
            <v>Eletroduto de aço 1.1/4" (vara de 3m), na passarela, conforme projeto</v>
          </cell>
          <cell r="C95">
            <v>0</v>
          </cell>
          <cell r="D95">
            <v>0</v>
          </cell>
          <cell r="E95" t="str">
            <v>m</v>
          </cell>
          <cell r="F95">
            <v>50</v>
          </cell>
          <cell r="G95">
            <v>18</v>
          </cell>
        </row>
        <row r="96">
          <cell r="A96" t="str">
            <v>PI 30</v>
          </cell>
          <cell r="B96" t="str">
            <v>Haste para aterramento aço-cobre D 13x2400mm</v>
          </cell>
          <cell r="C96" t="str">
            <v xml:space="preserve"> </v>
          </cell>
          <cell r="D96" t="str">
            <v xml:space="preserve"> </v>
          </cell>
          <cell r="E96" t="str">
            <v>un</v>
          </cell>
          <cell r="F96">
            <v>1</v>
          </cell>
          <cell r="G96">
            <v>6.04</v>
          </cell>
        </row>
        <row r="97">
          <cell r="A97" t="str">
            <v>PI 31</v>
          </cell>
          <cell r="B97" t="str">
            <v>Cabo de cobre nú meio duro, 7 fios 2AWG</v>
          </cell>
          <cell r="C97" t="str">
            <v xml:space="preserve"> </v>
          </cell>
          <cell r="D97" t="str">
            <v xml:space="preserve"> </v>
          </cell>
          <cell r="E97" t="str">
            <v>kg</v>
          </cell>
          <cell r="F97">
            <v>4</v>
          </cell>
          <cell r="G97">
            <v>7.02</v>
          </cell>
        </row>
        <row r="98">
          <cell r="A98" t="str">
            <v>PI 39</v>
          </cell>
          <cell r="B98" t="str">
            <v>Fixação de haste de terra e conexão ao neutro</v>
          </cell>
          <cell r="C98" t="str">
            <v xml:space="preserve"> </v>
          </cell>
          <cell r="D98" t="str">
            <v xml:space="preserve"> </v>
          </cell>
          <cell r="E98" t="str">
            <v>un</v>
          </cell>
          <cell r="F98">
            <v>4</v>
          </cell>
          <cell r="G98">
            <v>35</v>
          </cell>
        </row>
        <row r="99">
          <cell r="A99" t="str">
            <v>PI 37</v>
          </cell>
          <cell r="B99" t="str">
            <v>Lançamento de cabos em dutos de aço, classe 1000V, circuito trifásico mais neutro, e monofásico</v>
          </cell>
          <cell r="C99" t="str">
            <v xml:space="preserve"> </v>
          </cell>
          <cell r="D99" t="str">
            <v xml:space="preserve"> </v>
          </cell>
          <cell r="E99" t="str">
            <v>m</v>
          </cell>
          <cell r="F99">
            <v>100</v>
          </cell>
          <cell r="G99">
            <v>4</v>
          </cell>
        </row>
        <row r="100">
          <cell r="A100" t="str">
            <v>PI 73</v>
          </cell>
          <cell r="B100" t="str">
            <v>Reator de alto fator externo c/ignitor p/ lâmpada a vapor de mercúrio,  da Entral ou similar</v>
          </cell>
          <cell r="C100">
            <v>0</v>
          </cell>
          <cell r="D100">
            <v>0</v>
          </cell>
          <cell r="E100" t="str">
            <v>un</v>
          </cell>
          <cell r="F100">
            <v>4</v>
          </cell>
          <cell r="G100">
            <v>37</v>
          </cell>
        </row>
        <row r="101">
          <cell r="A101" t="str">
            <v>PI 74</v>
          </cell>
          <cell r="B101" t="str">
            <v>Chave de iluminação pública</v>
          </cell>
          <cell r="C101">
            <v>0</v>
          </cell>
          <cell r="D101">
            <v>0</v>
          </cell>
          <cell r="E101" t="str">
            <v>un</v>
          </cell>
          <cell r="F101">
            <v>1</v>
          </cell>
          <cell r="G101">
            <v>95</v>
          </cell>
        </row>
        <row r="102">
          <cell r="A102" t="str">
            <v>PI 75</v>
          </cell>
          <cell r="B102" t="str">
            <v>Montagem eletromecânica de luminária 5m de altura, c/fixação dos equipam.e conexões elét.</v>
          </cell>
          <cell r="C102">
            <v>0</v>
          </cell>
          <cell r="D102">
            <v>0</v>
          </cell>
          <cell r="E102" t="str">
            <v>un</v>
          </cell>
          <cell r="F102">
            <v>4</v>
          </cell>
          <cell r="G102">
            <v>67.08</v>
          </cell>
        </row>
        <row r="103">
          <cell r="A103" t="str">
            <v>PI 22</v>
          </cell>
          <cell r="B103" t="str">
            <v>Base completa com fusível Diazed, 6A, retardado, incluíndo tampa, anel de proteção e ajuste</v>
          </cell>
          <cell r="C103" t="str">
            <v xml:space="preserve"> </v>
          </cell>
          <cell r="D103" t="str">
            <v xml:space="preserve"> </v>
          </cell>
          <cell r="E103" t="str">
            <v>un</v>
          </cell>
          <cell r="F103">
            <v>4</v>
          </cell>
          <cell r="G103">
            <v>8.6300000000000008</v>
          </cell>
        </row>
        <row r="104">
          <cell r="A104" t="str">
            <v>PI 26</v>
          </cell>
          <cell r="B104" t="str">
            <v>Relé fotoelétrico c/ suporte para fixação galv. com furo 18mm</v>
          </cell>
          <cell r="C104" t="str">
            <v xml:space="preserve"> </v>
          </cell>
          <cell r="D104" t="str">
            <v xml:space="preserve"> </v>
          </cell>
          <cell r="E104" t="str">
            <v>un</v>
          </cell>
          <cell r="F104">
            <v>1</v>
          </cell>
          <cell r="G104">
            <v>11.5</v>
          </cell>
        </row>
        <row r="105">
          <cell r="A105" t="str">
            <v>PI 24</v>
          </cell>
          <cell r="B105" t="str">
            <v>Fita elétrica auto fusão a base de borracha EPR</v>
          </cell>
          <cell r="C105" t="str">
            <v xml:space="preserve"> </v>
          </cell>
          <cell r="D105" t="str">
            <v xml:space="preserve"> </v>
          </cell>
          <cell r="E105" t="str">
            <v>un</v>
          </cell>
          <cell r="F105">
            <v>2</v>
          </cell>
          <cell r="G105">
            <v>6.39</v>
          </cell>
        </row>
        <row r="106">
          <cell r="A106" t="str">
            <v>PI 25</v>
          </cell>
          <cell r="B106" t="str">
            <v>Fita adesiva plástica isolante</v>
          </cell>
          <cell r="C106" t="str">
            <v xml:space="preserve"> </v>
          </cell>
          <cell r="D106" t="str">
            <v xml:space="preserve"> </v>
          </cell>
          <cell r="E106" t="str">
            <v>un</v>
          </cell>
          <cell r="F106">
            <v>2</v>
          </cell>
          <cell r="G106">
            <v>3.84</v>
          </cell>
        </row>
        <row r="107">
          <cell r="A107" t="str">
            <v>PI 38</v>
          </cell>
          <cell r="B107" t="str">
            <v>Confecção de emendas retas ou derivação em cabos classe 1000V, c/ conector à compressão</v>
          </cell>
          <cell r="C107" t="str">
            <v xml:space="preserve"> </v>
          </cell>
          <cell r="D107" t="str">
            <v xml:space="preserve"> </v>
          </cell>
          <cell r="E107" t="str">
            <v>un</v>
          </cell>
          <cell r="F107">
            <v>12</v>
          </cell>
          <cell r="G107">
            <v>4.5</v>
          </cell>
        </row>
        <row r="108">
          <cell r="F108" t="str">
            <v>SUB-TOTAL - OBRAS COMPLEMENTARES</v>
          </cell>
        </row>
        <row r="110">
          <cell r="F110" t="str">
            <v>SUB-TOTAL - Passarela do Km 9+680/396+680</v>
          </cell>
        </row>
        <row r="112">
          <cell r="B112" t="str">
            <v>Passarela do Km 14+733/401+733</v>
          </cell>
        </row>
        <row r="113">
          <cell r="B113" t="str">
            <v>OBRAS DE ARTE ESPECIAIS</v>
          </cell>
        </row>
        <row r="114">
          <cell r="B114" t="str">
            <v>Infra e Mesoestrutura</v>
          </cell>
        </row>
        <row r="115">
          <cell r="A115" t="str">
            <v>03.010.01</v>
          </cell>
          <cell r="B115" t="str">
            <v>Escavação em cavas de fundação com esgotamento</v>
          </cell>
          <cell r="C115" t="str">
            <v xml:space="preserve"> </v>
          </cell>
          <cell r="D115" t="str">
            <v xml:space="preserve"> </v>
          </cell>
          <cell r="E115" t="str">
            <v>m3</v>
          </cell>
          <cell r="F115">
            <v>62</v>
          </cell>
          <cell r="G115">
            <v>22.39</v>
          </cell>
        </row>
        <row r="116">
          <cell r="A116" t="str">
            <v>03.371.00</v>
          </cell>
          <cell r="B116" t="str">
            <v>Formas de madeira compensada</v>
          </cell>
          <cell r="C116" t="str">
            <v xml:space="preserve"> </v>
          </cell>
          <cell r="D116" t="str">
            <v xml:space="preserve"> </v>
          </cell>
          <cell r="E116" t="str">
            <v>m2</v>
          </cell>
          <cell r="F116">
            <v>57</v>
          </cell>
          <cell r="G116">
            <v>21.86</v>
          </cell>
        </row>
        <row r="117">
          <cell r="A117" t="str">
            <v>03.371.02</v>
          </cell>
          <cell r="B117" t="str">
            <v>Formas de placa compensada plastificada</v>
          </cell>
          <cell r="C117" t="str">
            <v xml:space="preserve"> </v>
          </cell>
          <cell r="D117" t="str">
            <v xml:space="preserve"> </v>
          </cell>
          <cell r="E117" t="str">
            <v>m2</v>
          </cell>
          <cell r="F117">
            <v>209</v>
          </cell>
          <cell r="G117">
            <v>30.76</v>
          </cell>
        </row>
        <row r="118">
          <cell r="A118" t="str">
            <v>03.353.00</v>
          </cell>
          <cell r="B118" t="str">
            <v>Forn., preparo e colocação nas formas, de aço CA-50</v>
          </cell>
          <cell r="C118" t="str">
            <v xml:space="preserve"> </v>
          </cell>
          <cell r="D118" t="str">
            <v xml:space="preserve"> </v>
          </cell>
          <cell r="E118" t="str">
            <v>kg</v>
          </cell>
          <cell r="F118">
            <v>2992</v>
          </cell>
          <cell r="G118">
            <v>2.59</v>
          </cell>
        </row>
        <row r="119">
          <cell r="A119" t="str">
            <v>03.326.00</v>
          </cell>
          <cell r="B119" t="str">
            <v xml:space="preserve">Concreto fck= 20 MPa-contr. raz. uso ger. </v>
          </cell>
          <cell r="C119" t="str">
            <v xml:space="preserve"> </v>
          </cell>
          <cell r="D119" t="str">
            <v xml:space="preserve"> </v>
          </cell>
          <cell r="E119" t="str">
            <v>m3</v>
          </cell>
          <cell r="F119">
            <v>41</v>
          </cell>
          <cell r="G119">
            <v>149.19999999999999</v>
          </cell>
        </row>
        <row r="120">
          <cell r="A120" t="str">
            <v>OAE5a</v>
          </cell>
          <cell r="B120" t="str">
            <v>Estaca metálica - tipo CS 250 X 52 - Fornecimento e cravação</v>
          </cell>
          <cell r="C120" t="str">
            <v xml:space="preserve"> </v>
          </cell>
          <cell r="D120" t="str">
            <v xml:space="preserve"> </v>
          </cell>
          <cell r="E120" t="str">
            <v>m</v>
          </cell>
          <cell r="F120">
            <v>152</v>
          </cell>
          <cell r="G120">
            <v>97.23</v>
          </cell>
        </row>
        <row r="121">
          <cell r="A121" t="str">
            <v>OAE5b</v>
          </cell>
          <cell r="B121" t="str">
            <v>Estaca metálica - tipo CS 300 x 77 - Fornecimento e cravação</v>
          </cell>
          <cell r="C121" t="str">
            <v xml:space="preserve"> </v>
          </cell>
          <cell r="D121" t="str">
            <v xml:space="preserve"> </v>
          </cell>
          <cell r="E121" t="str">
            <v>m</v>
          </cell>
          <cell r="F121">
            <v>152</v>
          </cell>
          <cell r="G121">
            <v>122.7</v>
          </cell>
        </row>
        <row r="122">
          <cell r="A122" t="str">
            <v>OAE5c</v>
          </cell>
          <cell r="B122" t="str">
            <v>Estaca metálica - tipo CS 300 x 116 - Fornecimento e cravação</v>
          </cell>
          <cell r="C122" t="str">
            <v xml:space="preserve"> </v>
          </cell>
          <cell r="D122" t="str">
            <v xml:space="preserve"> </v>
          </cell>
          <cell r="E122" t="str">
            <v>m</v>
          </cell>
          <cell r="F122">
            <v>76</v>
          </cell>
          <cell r="G122">
            <v>162.41999999999999</v>
          </cell>
        </row>
        <row r="123">
          <cell r="B123" t="str">
            <v>Superestrutura</v>
          </cell>
        </row>
        <row r="124">
          <cell r="A124" t="str">
            <v>03.371.02</v>
          </cell>
          <cell r="B124" t="str">
            <v>Formas de placa compensada plastificada</v>
          </cell>
          <cell r="C124" t="str">
            <v xml:space="preserve"> </v>
          </cell>
          <cell r="D124" t="str">
            <v xml:space="preserve"> </v>
          </cell>
          <cell r="E124" t="str">
            <v>m2</v>
          </cell>
          <cell r="F124">
            <v>1939</v>
          </cell>
          <cell r="G124">
            <v>30.76</v>
          </cell>
        </row>
        <row r="125">
          <cell r="A125" t="str">
            <v>OAE6</v>
          </cell>
          <cell r="B125" t="str">
            <v>Escoramento metálico comum (cimbramento)</v>
          </cell>
          <cell r="C125" t="str">
            <v xml:space="preserve"> </v>
          </cell>
          <cell r="D125" t="str">
            <v xml:space="preserve"> </v>
          </cell>
          <cell r="E125" t="str">
            <v>m3</v>
          </cell>
          <cell r="F125">
            <v>1503</v>
          </cell>
          <cell r="G125">
            <v>27.58</v>
          </cell>
        </row>
        <row r="126">
          <cell r="A126" t="str">
            <v>03.353.00</v>
          </cell>
          <cell r="B126" t="str">
            <v>Forn., preparo e colocação nas formas, de aço CA-50</v>
          </cell>
          <cell r="C126" t="str">
            <v xml:space="preserve"> </v>
          </cell>
          <cell r="D126" t="str">
            <v xml:space="preserve"> </v>
          </cell>
          <cell r="E126" t="str">
            <v>kg</v>
          </cell>
          <cell r="F126">
            <v>17581</v>
          </cell>
          <cell r="G126">
            <v>2.59</v>
          </cell>
        </row>
        <row r="127">
          <cell r="A127" t="str">
            <v>03.354.00</v>
          </cell>
          <cell r="B127" t="str">
            <v>Forn., preparo e colocação nas formas, de aço CA-60</v>
          </cell>
          <cell r="C127" t="str">
            <v xml:space="preserve"> </v>
          </cell>
          <cell r="D127" t="str">
            <v xml:space="preserve"> </v>
          </cell>
          <cell r="E127" t="str">
            <v>kg</v>
          </cell>
          <cell r="F127">
            <v>1877</v>
          </cell>
          <cell r="G127">
            <v>2.85</v>
          </cell>
        </row>
        <row r="128">
          <cell r="A128" t="str">
            <v>03.359.01</v>
          </cell>
          <cell r="B128" t="str">
            <v>Forn., preparo e colocação nas formas, de aço CA-25</v>
          </cell>
          <cell r="C128" t="str">
            <v xml:space="preserve"> </v>
          </cell>
          <cell r="D128" t="str">
            <v xml:space="preserve"> </v>
          </cell>
          <cell r="E128" t="str">
            <v>kg</v>
          </cell>
          <cell r="F128">
            <v>104</v>
          </cell>
          <cell r="G128">
            <v>2.4300000000000002</v>
          </cell>
        </row>
        <row r="129">
          <cell r="A129" t="str">
            <v>03.330.00</v>
          </cell>
          <cell r="B129" t="str">
            <v>Concreto fck= 35 MPa-contr. raz. uso ger.</v>
          </cell>
          <cell r="C129" t="str">
            <v xml:space="preserve"> </v>
          </cell>
          <cell r="D129" t="str">
            <v xml:space="preserve"> </v>
          </cell>
          <cell r="E129" t="str">
            <v>m3</v>
          </cell>
          <cell r="F129">
            <v>161</v>
          </cell>
          <cell r="G129">
            <v>166.78</v>
          </cell>
        </row>
        <row r="130">
          <cell r="A130" t="str">
            <v>03.326.00</v>
          </cell>
          <cell r="B130" t="str">
            <v xml:space="preserve">Concreto fck= 20 MPa-contr. raz. uso ger. </v>
          </cell>
          <cell r="C130" t="str">
            <v xml:space="preserve"> </v>
          </cell>
          <cell r="D130" t="str">
            <v xml:space="preserve"> </v>
          </cell>
          <cell r="E130" t="str">
            <v>m3</v>
          </cell>
          <cell r="F130">
            <v>29</v>
          </cell>
          <cell r="G130">
            <v>149.19999999999999</v>
          </cell>
        </row>
        <row r="131">
          <cell r="B131" t="str">
            <v>Diversos</v>
          </cell>
        </row>
        <row r="132">
          <cell r="A132" t="str">
            <v>03.510.00</v>
          </cell>
          <cell r="B132" t="str">
            <v>Aparelho de apoio em neoprene</v>
          </cell>
          <cell r="C132" t="str">
            <v xml:space="preserve"> </v>
          </cell>
          <cell r="D132" t="str">
            <v xml:space="preserve"> </v>
          </cell>
          <cell r="E132" t="str">
            <v>kg</v>
          </cell>
          <cell r="F132">
            <v>51</v>
          </cell>
          <cell r="G132">
            <v>86.94</v>
          </cell>
        </row>
        <row r="133">
          <cell r="A133" t="str">
            <v>P 03.991.01b</v>
          </cell>
          <cell r="B133" t="str">
            <v>Dreno de FF D= 50 mm x 500mm</v>
          </cell>
          <cell r="C133" t="str">
            <v xml:space="preserve"> </v>
          </cell>
          <cell r="D133" t="str">
            <v xml:space="preserve"> </v>
          </cell>
          <cell r="E133" t="str">
            <v>un</v>
          </cell>
          <cell r="F133">
            <v>34</v>
          </cell>
          <cell r="G133">
            <v>6.63</v>
          </cell>
        </row>
        <row r="134">
          <cell r="F134" t="str">
            <v>SUB-TOTAL OAE</v>
          </cell>
        </row>
        <row r="135">
          <cell r="B135" t="str">
            <v>OBRAS COMPLEMENTARES</v>
          </cell>
        </row>
        <row r="136">
          <cell r="B136" t="str">
            <v>Iluminação das passarelas</v>
          </cell>
        </row>
        <row r="137">
          <cell r="A137" t="str">
            <v>PI 02a</v>
          </cell>
          <cell r="B137" t="str">
            <v>Poste de aço galvanizado a fogo, c/ 5,0m de alt. p/instal.na lat. das passarelas</v>
          </cell>
          <cell r="C137" t="str">
            <v xml:space="preserve"> </v>
          </cell>
          <cell r="D137" t="str">
            <v xml:space="preserve"> </v>
          </cell>
          <cell r="E137" t="str">
            <v>un</v>
          </cell>
          <cell r="F137">
            <v>4</v>
          </cell>
          <cell r="G137">
            <v>300</v>
          </cell>
        </row>
        <row r="138">
          <cell r="A138" t="str">
            <v>PI 03</v>
          </cell>
          <cell r="B138" t="str">
            <v xml:space="preserve">Luminária p/ iluminação pública ref.HRC-612 da Philips ou similar </v>
          </cell>
          <cell r="C138" t="str">
            <v xml:space="preserve"> </v>
          </cell>
          <cell r="D138" t="str">
            <v xml:space="preserve"> </v>
          </cell>
          <cell r="E138" t="str">
            <v>un</v>
          </cell>
          <cell r="F138">
            <v>4</v>
          </cell>
          <cell r="G138">
            <v>400</v>
          </cell>
        </row>
        <row r="139">
          <cell r="A139" t="str">
            <v>PI 08</v>
          </cell>
          <cell r="B139" t="str">
            <v>Suporte p/ luminária tipo ZGP401 da Philips ou similar</v>
          </cell>
          <cell r="C139" t="str">
            <v xml:space="preserve"> </v>
          </cell>
          <cell r="D139" t="str">
            <v xml:space="preserve"> </v>
          </cell>
          <cell r="E139" t="str">
            <v>un</v>
          </cell>
          <cell r="F139">
            <v>4</v>
          </cell>
          <cell r="G139">
            <v>81.650000000000006</v>
          </cell>
        </row>
        <row r="140">
          <cell r="A140" t="str">
            <v>PI 10</v>
          </cell>
          <cell r="B140" t="str">
            <v>Lâmpada a vapor de mercúrio 250W, alta pressão, base E40</v>
          </cell>
          <cell r="C140" t="str">
            <v xml:space="preserve"> </v>
          </cell>
          <cell r="D140" t="str">
            <v xml:space="preserve"> </v>
          </cell>
          <cell r="E140" t="str">
            <v>un</v>
          </cell>
          <cell r="F140">
            <v>4</v>
          </cell>
          <cell r="G140">
            <v>28.75</v>
          </cell>
        </row>
        <row r="141">
          <cell r="A141" t="str">
            <v>PI 71</v>
          </cell>
          <cell r="B141" t="str">
            <v>Cabo isolado p/ 1000V, de alumínio, singelo, cor preto, bitola 25 mm² (XLPE) est.</v>
          </cell>
          <cell r="C141" t="str">
            <v xml:space="preserve"> </v>
          </cell>
          <cell r="D141" t="str">
            <v xml:space="preserve"> </v>
          </cell>
          <cell r="E141" t="str">
            <v>m</v>
          </cell>
          <cell r="F141">
            <v>100</v>
          </cell>
          <cell r="G141">
            <v>4.62</v>
          </cell>
        </row>
        <row r="142">
          <cell r="A142" t="str">
            <v>PI 67</v>
          </cell>
          <cell r="B142" t="str">
            <v>Cabo isolado p/ 1000 V, 2,5 mm2 de alumínio</v>
          </cell>
          <cell r="C142" t="str">
            <v xml:space="preserve"> </v>
          </cell>
          <cell r="D142" t="str">
            <v xml:space="preserve"> </v>
          </cell>
          <cell r="E142" t="str">
            <v>m</v>
          </cell>
          <cell r="F142">
            <v>40</v>
          </cell>
          <cell r="G142">
            <v>0.6</v>
          </cell>
        </row>
        <row r="143">
          <cell r="A143" t="str">
            <v>PI 72</v>
          </cell>
          <cell r="B143" t="str">
            <v>Eletroduto de aço 1.1/4" (vara de 3m), na passarela, conforme projeto</v>
          </cell>
          <cell r="C143">
            <v>0</v>
          </cell>
          <cell r="D143">
            <v>0</v>
          </cell>
          <cell r="E143" t="str">
            <v>m</v>
          </cell>
          <cell r="F143">
            <v>50</v>
          </cell>
          <cell r="G143">
            <v>18</v>
          </cell>
        </row>
        <row r="144">
          <cell r="A144" t="str">
            <v>PI 30</v>
          </cell>
          <cell r="B144" t="str">
            <v>Haste para aterramento aço-cobre D 13x2400mm</v>
          </cell>
          <cell r="C144" t="str">
            <v xml:space="preserve"> </v>
          </cell>
          <cell r="D144" t="str">
            <v xml:space="preserve"> </v>
          </cell>
          <cell r="E144" t="str">
            <v>un</v>
          </cell>
          <cell r="F144">
            <v>1</v>
          </cell>
          <cell r="G144">
            <v>6.04</v>
          </cell>
        </row>
        <row r="145">
          <cell r="A145" t="str">
            <v>PI 31</v>
          </cell>
          <cell r="B145" t="str">
            <v>Cabo de cobre nú meio duro, 7 fios 2AWG</v>
          </cell>
          <cell r="C145" t="str">
            <v xml:space="preserve"> </v>
          </cell>
          <cell r="D145" t="str">
            <v xml:space="preserve"> </v>
          </cell>
          <cell r="E145" t="str">
            <v>kg</v>
          </cell>
          <cell r="F145">
            <v>4</v>
          </cell>
          <cell r="G145">
            <v>7.02</v>
          </cell>
        </row>
        <row r="146">
          <cell r="A146" t="str">
            <v>PI 39</v>
          </cell>
          <cell r="B146" t="str">
            <v>Fixação de haste de terra e conexão ao neutro</v>
          </cell>
          <cell r="C146" t="str">
            <v xml:space="preserve"> </v>
          </cell>
          <cell r="D146" t="str">
            <v xml:space="preserve"> </v>
          </cell>
          <cell r="E146" t="str">
            <v>un</v>
          </cell>
          <cell r="F146">
            <v>4</v>
          </cell>
          <cell r="G146">
            <v>35</v>
          </cell>
        </row>
        <row r="147">
          <cell r="A147" t="str">
            <v>PI 37</v>
          </cell>
          <cell r="B147" t="str">
            <v>Lançamento de cabos em dutos de aço, classe 1000V, circuito trifásico mais neutro, e monofásico</v>
          </cell>
          <cell r="C147" t="str">
            <v xml:space="preserve"> </v>
          </cell>
          <cell r="D147" t="str">
            <v xml:space="preserve"> </v>
          </cell>
          <cell r="E147" t="str">
            <v>m</v>
          </cell>
          <cell r="F147">
            <v>100</v>
          </cell>
          <cell r="G147">
            <v>4</v>
          </cell>
        </row>
        <row r="148">
          <cell r="A148" t="str">
            <v>PI 73</v>
          </cell>
          <cell r="B148" t="str">
            <v>Reator de alto fator externo c/ignitor p/ lâmpada a vapor de mercúrio,  da Entral ou similar</v>
          </cell>
          <cell r="C148">
            <v>0</v>
          </cell>
          <cell r="D148">
            <v>0</v>
          </cell>
          <cell r="E148" t="str">
            <v>un</v>
          </cell>
          <cell r="F148">
            <v>4</v>
          </cell>
          <cell r="G148">
            <v>37</v>
          </cell>
        </row>
        <row r="149">
          <cell r="A149" t="str">
            <v>PI 74</v>
          </cell>
          <cell r="B149" t="str">
            <v>Chave de iluminação pública</v>
          </cell>
          <cell r="C149">
            <v>0</v>
          </cell>
          <cell r="D149">
            <v>0</v>
          </cell>
          <cell r="E149" t="str">
            <v>un</v>
          </cell>
          <cell r="F149">
            <v>1</v>
          </cell>
          <cell r="G149">
            <v>95</v>
          </cell>
        </row>
        <row r="150">
          <cell r="A150" t="str">
            <v>PI 75</v>
          </cell>
          <cell r="B150" t="str">
            <v>Montagem eletromecânica de luminária 5m de altura, c/fixação dos equipam.e conexões elét.</v>
          </cell>
          <cell r="C150">
            <v>0</v>
          </cell>
          <cell r="D150">
            <v>0</v>
          </cell>
          <cell r="E150" t="str">
            <v>un</v>
          </cell>
          <cell r="F150">
            <v>4</v>
          </cell>
          <cell r="G150">
            <v>67.08</v>
          </cell>
        </row>
        <row r="151">
          <cell r="A151" t="str">
            <v>PI 22</v>
          </cell>
          <cell r="B151" t="str">
            <v>Base completa com fusível Diazed, 6A, retardado, incluíndo tampa, anel de proteção e ajuste</v>
          </cell>
          <cell r="C151" t="str">
            <v xml:space="preserve"> </v>
          </cell>
          <cell r="D151" t="str">
            <v xml:space="preserve"> </v>
          </cell>
          <cell r="E151" t="str">
            <v>un</v>
          </cell>
          <cell r="F151">
            <v>4</v>
          </cell>
          <cell r="G151">
            <v>8.6300000000000008</v>
          </cell>
        </row>
        <row r="152">
          <cell r="A152" t="str">
            <v>PI 26</v>
          </cell>
          <cell r="B152" t="str">
            <v>Relé fotoelétrico c/ suporte para fixação galv. com furo 18mm</v>
          </cell>
          <cell r="C152" t="str">
            <v xml:space="preserve"> </v>
          </cell>
          <cell r="D152" t="str">
            <v xml:space="preserve"> </v>
          </cell>
          <cell r="E152" t="str">
            <v>un</v>
          </cell>
          <cell r="F152">
            <v>1</v>
          </cell>
          <cell r="G152">
            <v>11.5</v>
          </cell>
        </row>
        <row r="153">
          <cell r="A153" t="str">
            <v>PI 24</v>
          </cell>
          <cell r="B153" t="str">
            <v>Fita elétrica auto fusão a base de borracha EPR</v>
          </cell>
          <cell r="C153" t="str">
            <v xml:space="preserve"> </v>
          </cell>
          <cell r="D153" t="str">
            <v xml:space="preserve"> </v>
          </cell>
          <cell r="E153" t="str">
            <v>un</v>
          </cell>
          <cell r="F153">
            <v>2</v>
          </cell>
          <cell r="G153">
            <v>6.39</v>
          </cell>
        </row>
        <row r="154">
          <cell r="A154" t="str">
            <v>PI 25</v>
          </cell>
          <cell r="B154" t="str">
            <v>Fita adesiva plástica isolante</v>
          </cell>
          <cell r="C154" t="str">
            <v xml:space="preserve"> </v>
          </cell>
          <cell r="D154" t="str">
            <v xml:space="preserve"> </v>
          </cell>
          <cell r="E154" t="str">
            <v>un</v>
          </cell>
          <cell r="F154">
            <v>2</v>
          </cell>
          <cell r="G154">
            <v>3.84</v>
          </cell>
        </row>
        <row r="155">
          <cell r="A155" t="str">
            <v>PI 38</v>
          </cell>
          <cell r="B155" t="str">
            <v>Confecção de emendas retas ou derivação em cabos classe 1000V, c/ conector à compressão</v>
          </cell>
          <cell r="C155" t="str">
            <v xml:space="preserve"> </v>
          </cell>
          <cell r="D155" t="str">
            <v xml:space="preserve"> </v>
          </cell>
          <cell r="E155" t="str">
            <v>un</v>
          </cell>
          <cell r="F155">
            <v>12</v>
          </cell>
          <cell r="G155">
            <v>4.5</v>
          </cell>
        </row>
        <row r="156">
          <cell r="F156" t="str">
            <v>SUB-TOTAL - OBRAS COMPLEMENTARES</v>
          </cell>
        </row>
        <row r="158">
          <cell r="F158" t="str">
            <v>SUB-TOTAL - Passarela do Km 14+733/401+733</v>
          </cell>
        </row>
        <row r="160">
          <cell r="B160" t="str">
            <v>Passarela do Km 16+401/Km 403+410</v>
          </cell>
        </row>
        <row r="161">
          <cell r="B161" t="str">
            <v>OBRAS DE ARTE ESPECIAIS</v>
          </cell>
        </row>
        <row r="162">
          <cell r="B162" t="str">
            <v>Infra e Mesoestrutura</v>
          </cell>
        </row>
        <row r="163">
          <cell r="A163" t="str">
            <v>03.010.01</v>
          </cell>
          <cell r="B163" t="str">
            <v>Escavação em cavas de fundação com esgotamento</v>
          </cell>
          <cell r="C163" t="str">
            <v xml:space="preserve"> </v>
          </cell>
          <cell r="D163" t="str">
            <v xml:space="preserve"> </v>
          </cell>
          <cell r="E163" t="str">
            <v>m3</v>
          </cell>
          <cell r="F163">
            <v>62</v>
          </cell>
          <cell r="G163">
            <v>22.39</v>
          </cell>
        </row>
        <row r="164">
          <cell r="A164" t="str">
            <v>03.371.01</v>
          </cell>
          <cell r="B164" t="str">
            <v>Formas de placa compensada resinada</v>
          </cell>
          <cell r="C164" t="str">
            <v xml:space="preserve"> </v>
          </cell>
          <cell r="D164" t="str">
            <v xml:space="preserve"> </v>
          </cell>
          <cell r="E164" t="str">
            <v>m2</v>
          </cell>
          <cell r="F164">
            <v>57</v>
          </cell>
          <cell r="G164">
            <v>21.86</v>
          </cell>
        </row>
        <row r="165">
          <cell r="A165" t="str">
            <v>03.371.02</v>
          </cell>
          <cell r="B165" t="str">
            <v>Formas de placa compensada plastificada</v>
          </cell>
          <cell r="C165" t="str">
            <v xml:space="preserve"> </v>
          </cell>
          <cell r="D165" t="str">
            <v xml:space="preserve"> </v>
          </cell>
          <cell r="E165" t="str">
            <v>m2</v>
          </cell>
          <cell r="F165">
            <v>180</v>
          </cell>
          <cell r="G165">
            <v>30.76</v>
          </cell>
        </row>
        <row r="166">
          <cell r="A166" t="str">
            <v>03.353.00</v>
          </cell>
          <cell r="B166" t="str">
            <v>Forn., preparo e colocação nas formas, de aço CA-50</v>
          </cell>
          <cell r="C166" t="str">
            <v xml:space="preserve"> </v>
          </cell>
          <cell r="D166" t="str">
            <v xml:space="preserve"> </v>
          </cell>
          <cell r="E166" t="str">
            <v>kg</v>
          </cell>
          <cell r="F166">
            <v>2456</v>
          </cell>
          <cell r="G166">
            <v>2.59</v>
          </cell>
        </row>
        <row r="167">
          <cell r="A167" t="str">
            <v>03.326.00</v>
          </cell>
          <cell r="B167" t="str">
            <v xml:space="preserve">Concreto fck= 20 MPa-contr. raz. uso ger. </v>
          </cell>
          <cell r="C167" t="str">
            <v xml:space="preserve"> </v>
          </cell>
          <cell r="D167" t="str">
            <v xml:space="preserve"> </v>
          </cell>
          <cell r="E167" t="str">
            <v>m3</v>
          </cell>
          <cell r="F167">
            <v>37</v>
          </cell>
          <cell r="G167">
            <v>149.19999999999999</v>
          </cell>
        </row>
        <row r="168">
          <cell r="A168" t="str">
            <v>OAE5a</v>
          </cell>
          <cell r="B168" t="str">
            <v>Estaca metálica - tipo CS 250 X 52 - Fornecimento e cravação</v>
          </cell>
          <cell r="C168" t="str">
            <v xml:space="preserve"> </v>
          </cell>
          <cell r="D168" t="str">
            <v xml:space="preserve"> </v>
          </cell>
          <cell r="E168" t="str">
            <v>m</v>
          </cell>
          <cell r="F168">
            <v>136</v>
          </cell>
          <cell r="G168">
            <v>97.23</v>
          </cell>
        </row>
        <row r="169">
          <cell r="A169" t="str">
            <v>OAE5b</v>
          </cell>
          <cell r="B169" t="str">
            <v>Estaca metálica - tipo CS 300 x 77 - Fornecimento e cravação</v>
          </cell>
          <cell r="C169" t="str">
            <v xml:space="preserve"> </v>
          </cell>
          <cell r="D169" t="str">
            <v xml:space="preserve"> </v>
          </cell>
          <cell r="E169" t="str">
            <v>m</v>
          </cell>
          <cell r="F169">
            <v>136</v>
          </cell>
          <cell r="G169">
            <v>122.7</v>
          </cell>
        </row>
        <row r="170">
          <cell r="A170" t="str">
            <v>OAE5c</v>
          </cell>
          <cell r="B170" t="str">
            <v>Estaca metálica - tipo CS 300 x 116 - Fornecimento e cravação</v>
          </cell>
          <cell r="C170" t="str">
            <v xml:space="preserve"> </v>
          </cell>
          <cell r="D170" t="str">
            <v xml:space="preserve"> </v>
          </cell>
          <cell r="E170" t="str">
            <v>m</v>
          </cell>
          <cell r="F170">
            <v>68</v>
          </cell>
          <cell r="G170">
            <v>162.41999999999999</v>
          </cell>
        </row>
        <row r="171">
          <cell r="B171" t="str">
            <v>Superestrutura</v>
          </cell>
        </row>
        <row r="172">
          <cell r="A172" t="str">
            <v>03.371.02</v>
          </cell>
          <cell r="B172" t="str">
            <v>Formas de placa compensada plastificada</v>
          </cell>
          <cell r="C172" t="str">
            <v xml:space="preserve"> </v>
          </cell>
          <cell r="D172" t="str">
            <v xml:space="preserve"> </v>
          </cell>
          <cell r="E172" t="str">
            <v>m2</v>
          </cell>
          <cell r="F172">
            <v>1734</v>
          </cell>
          <cell r="G172">
            <v>30.76</v>
          </cell>
        </row>
        <row r="173">
          <cell r="A173" t="str">
            <v>OAE6</v>
          </cell>
          <cell r="B173" t="str">
            <v>Escoramento metálico comum (cimbramento)</v>
          </cell>
          <cell r="C173" t="str">
            <v xml:space="preserve"> </v>
          </cell>
          <cell r="D173" t="str">
            <v xml:space="preserve"> </v>
          </cell>
          <cell r="E173" t="str">
            <v>m3</v>
          </cell>
          <cell r="F173">
            <v>1118</v>
          </cell>
          <cell r="G173">
            <v>27.58</v>
          </cell>
        </row>
        <row r="174">
          <cell r="A174" t="str">
            <v>03.353.00</v>
          </cell>
          <cell r="B174" t="str">
            <v>Forn., preparo e colocação nas formas, de aço CA-50</v>
          </cell>
          <cell r="C174" t="str">
            <v xml:space="preserve"> </v>
          </cell>
          <cell r="D174" t="str">
            <v xml:space="preserve"> </v>
          </cell>
          <cell r="E174" t="str">
            <v>kg</v>
          </cell>
          <cell r="F174">
            <v>15155</v>
          </cell>
          <cell r="G174">
            <v>2.59</v>
          </cell>
        </row>
        <row r="175">
          <cell r="A175" t="str">
            <v>03.354.00</v>
          </cell>
          <cell r="B175" t="str">
            <v>Forn., preparo e colocação nas formas, de aço CA-60</v>
          </cell>
          <cell r="C175" t="str">
            <v xml:space="preserve"> </v>
          </cell>
          <cell r="D175" t="str">
            <v xml:space="preserve"> </v>
          </cell>
          <cell r="E175" t="str">
            <v>kg</v>
          </cell>
          <cell r="F175">
            <v>1086</v>
          </cell>
          <cell r="G175">
            <v>2.85</v>
          </cell>
        </row>
        <row r="176">
          <cell r="A176" t="str">
            <v>03.359.01</v>
          </cell>
          <cell r="B176" t="str">
            <v>Forn., preparo e colocação nas formas, de aço CA-25</v>
          </cell>
          <cell r="C176" t="str">
            <v xml:space="preserve"> </v>
          </cell>
          <cell r="D176" t="str">
            <v xml:space="preserve"> </v>
          </cell>
          <cell r="E176" t="str">
            <v>kg</v>
          </cell>
          <cell r="F176">
            <v>89</v>
          </cell>
          <cell r="G176">
            <v>2.4300000000000002</v>
          </cell>
        </row>
        <row r="177">
          <cell r="A177" t="str">
            <v>03.330.00</v>
          </cell>
          <cell r="B177" t="str">
            <v>Concreto fck= 35 MPa-contr. raz. uso ger.</v>
          </cell>
          <cell r="C177" t="str">
            <v xml:space="preserve"> </v>
          </cell>
          <cell r="D177" t="str">
            <v xml:space="preserve"> </v>
          </cell>
          <cell r="E177" t="str">
            <v>m3</v>
          </cell>
          <cell r="F177">
            <v>145</v>
          </cell>
          <cell r="G177">
            <v>166.78</v>
          </cell>
        </row>
        <row r="178">
          <cell r="A178" t="str">
            <v>03.326.00</v>
          </cell>
          <cell r="B178" t="str">
            <v xml:space="preserve">Concreto fck= 20 MPa-contr. raz. uso ger. </v>
          </cell>
          <cell r="C178" t="str">
            <v xml:space="preserve"> </v>
          </cell>
          <cell r="D178" t="str">
            <v xml:space="preserve"> </v>
          </cell>
          <cell r="E178" t="str">
            <v>m3</v>
          </cell>
          <cell r="F178">
            <v>26</v>
          </cell>
          <cell r="G178">
            <v>149.19999999999999</v>
          </cell>
        </row>
        <row r="179">
          <cell r="B179" t="str">
            <v>Diversos</v>
          </cell>
        </row>
        <row r="180">
          <cell r="A180" t="str">
            <v>03.510.00</v>
          </cell>
          <cell r="B180" t="str">
            <v>Aparelho de apoio em neoprene</v>
          </cell>
          <cell r="C180" t="str">
            <v xml:space="preserve"> </v>
          </cell>
          <cell r="D180" t="str">
            <v xml:space="preserve"> </v>
          </cell>
          <cell r="E180" t="str">
            <v>kg</v>
          </cell>
          <cell r="F180">
            <v>51</v>
          </cell>
          <cell r="G180">
            <v>86.94</v>
          </cell>
        </row>
        <row r="181">
          <cell r="A181" t="str">
            <v>P 03.991.01b</v>
          </cell>
          <cell r="B181" t="str">
            <v>Dreno de FF D= 50 mm x 500mm</v>
          </cell>
          <cell r="C181" t="str">
            <v xml:space="preserve"> </v>
          </cell>
          <cell r="D181" t="str">
            <v xml:space="preserve"> </v>
          </cell>
          <cell r="E181" t="str">
            <v>un</v>
          </cell>
          <cell r="F181">
            <v>34</v>
          </cell>
          <cell r="G181">
            <v>6.63</v>
          </cell>
        </row>
      </sheetData>
      <sheetData sheetId="19" refreshError="1">
        <row r="13">
          <cell r="A13" t="str">
            <v>06.100.21</v>
          </cell>
          <cell r="B13" t="str">
            <v>Pintura de faixa - tinta acrílica - 2 anos</v>
          </cell>
          <cell r="C13" t="str">
            <v>DNER-EM371-372-373/97</v>
          </cell>
          <cell r="D13" t="str">
            <v xml:space="preserve"> </v>
          </cell>
          <cell r="E13" t="str">
            <v>m2</v>
          </cell>
          <cell r="F13">
            <v>33650</v>
          </cell>
          <cell r="G13">
            <v>7.08</v>
          </cell>
        </row>
        <row r="14">
          <cell r="A14" t="str">
            <v>06.110.02</v>
          </cell>
          <cell r="B14" t="str">
            <v>Pint. setas e zebrados - termopl. - 3 anos</v>
          </cell>
          <cell r="C14" t="str">
            <v>DNER-EM371-372-373/97</v>
          </cell>
          <cell r="D14" t="str">
            <v xml:space="preserve"> </v>
          </cell>
          <cell r="E14" t="str">
            <v>m2</v>
          </cell>
          <cell r="F14">
            <v>1700</v>
          </cell>
          <cell r="G14">
            <v>31.52</v>
          </cell>
        </row>
        <row r="15">
          <cell r="A15" t="str">
            <v>06.200.02</v>
          </cell>
          <cell r="B15" t="str">
            <v>Placa de sinalização tot. refletiva (forn/impl)</v>
          </cell>
          <cell r="C15" t="str">
            <v>DNER-EM371-372-373/97</v>
          </cell>
          <cell r="D15" t="str">
            <v xml:space="preserve"> </v>
          </cell>
          <cell r="E15" t="str">
            <v>m2</v>
          </cell>
          <cell r="F15">
            <v>540</v>
          </cell>
          <cell r="G15">
            <v>211.92</v>
          </cell>
        </row>
        <row r="16">
          <cell r="A16" t="str">
            <v>06.210.01</v>
          </cell>
          <cell r="B16" t="str">
            <v>Pórtico metálico</v>
          </cell>
          <cell r="C16" t="str">
            <v xml:space="preserve"> </v>
          </cell>
          <cell r="D16" t="str">
            <v xml:space="preserve"> </v>
          </cell>
          <cell r="E16" t="str">
            <v>un</v>
          </cell>
          <cell r="F16">
            <v>19</v>
          </cell>
          <cell r="G16">
            <v>27044.98</v>
          </cell>
        </row>
        <row r="17">
          <cell r="A17" t="str">
            <v>P06.210.02</v>
          </cell>
          <cell r="B17" t="str">
            <v>Bandeira simples 5,10 x 6,50m</v>
          </cell>
          <cell r="C17" t="str">
            <v xml:space="preserve"> </v>
          </cell>
          <cell r="D17" t="str">
            <v xml:space="preserve"> </v>
          </cell>
          <cell r="E17" t="str">
            <v>un</v>
          </cell>
          <cell r="F17">
            <v>33</v>
          </cell>
          <cell r="G17">
            <v>7876.4</v>
          </cell>
        </row>
        <row r="18">
          <cell r="A18" t="str">
            <v>06.120.01</v>
          </cell>
          <cell r="B18" t="str">
            <v>Tacha refletiva monodirecional (forn/coloc)</v>
          </cell>
          <cell r="C18" t="str">
            <v>DNER-EM371-372-373/97</v>
          </cell>
          <cell r="D18" t="str">
            <v xml:space="preserve"> </v>
          </cell>
          <cell r="E18" t="str">
            <v>und</v>
          </cell>
          <cell r="F18">
            <v>9050</v>
          </cell>
          <cell r="G18">
            <v>9.3699999999999992</v>
          </cell>
        </row>
        <row r="19">
          <cell r="A19" t="str">
            <v>06.010.01</v>
          </cell>
          <cell r="B19" t="str">
            <v>Defensa semi-maleável simples (forn / impl)</v>
          </cell>
          <cell r="C19" t="str">
            <v xml:space="preserve"> </v>
          </cell>
          <cell r="D19" t="str">
            <v xml:space="preserve"> </v>
          </cell>
          <cell r="E19" t="str">
            <v>m</v>
          </cell>
          <cell r="F19">
            <v>40841</v>
          </cell>
          <cell r="G19">
            <v>74.150000000000006</v>
          </cell>
        </row>
        <row r="20">
          <cell r="A20" t="str">
            <v>06.010.11</v>
          </cell>
          <cell r="B20" t="str">
            <v>Defensa semi-maleável dupla (forn / impl)</v>
          </cell>
          <cell r="C20" t="str">
            <v xml:space="preserve"> </v>
          </cell>
          <cell r="D20" t="str">
            <v xml:space="preserve"> </v>
          </cell>
          <cell r="E20" t="str">
            <v>m</v>
          </cell>
          <cell r="F20">
            <v>10435</v>
          </cell>
          <cell r="G20">
            <v>125.57</v>
          </cell>
        </row>
        <row r="21">
          <cell r="A21" t="str">
            <v>06.030.01</v>
          </cell>
          <cell r="B21" t="str">
            <v>Barreira de segurança dupla - DNER PRO 176/86</v>
          </cell>
          <cell r="C21" t="str">
            <v xml:space="preserve"> </v>
          </cell>
          <cell r="D21" t="str">
            <v xml:space="preserve"> </v>
          </cell>
          <cell r="E21" t="str">
            <v>m</v>
          </cell>
          <cell r="F21">
            <v>5759</v>
          </cell>
          <cell r="G21">
            <v>79.48</v>
          </cell>
        </row>
        <row r="22">
          <cell r="F22" t="str">
            <v>SUB-TOTAL</v>
          </cell>
        </row>
        <row r="23">
          <cell r="B23" t="str">
            <v>SINALIZAÇÃO PROVISÓRIA</v>
          </cell>
        </row>
        <row r="24">
          <cell r="A24" t="str">
            <v>06.200.01</v>
          </cell>
          <cell r="B24" t="str">
            <v>Placa de sinalização semi-refletiva (forn/impl)</v>
          </cell>
          <cell r="C24" t="str">
            <v>DNER-EM371-372-373/97</v>
          </cell>
          <cell r="D24" t="str">
            <v xml:space="preserve"> </v>
          </cell>
          <cell r="E24" t="str">
            <v>m2</v>
          </cell>
          <cell r="F24">
            <v>992</v>
          </cell>
          <cell r="G24">
            <v>133.07</v>
          </cell>
        </row>
        <row r="25">
          <cell r="A25" t="str">
            <v>P06.200.01j</v>
          </cell>
          <cell r="B25" t="str">
            <v>Sinalizador intermitente</v>
          </cell>
          <cell r="C25" t="str">
            <v xml:space="preserve"> </v>
          </cell>
          <cell r="D25" t="str">
            <v xml:space="preserve"> </v>
          </cell>
          <cell r="E25" t="str">
            <v>un</v>
          </cell>
          <cell r="F25">
            <v>16</v>
          </cell>
          <cell r="G25">
            <v>16.3</v>
          </cell>
        </row>
        <row r="26">
          <cell r="A26" t="str">
            <v>P06.200.01k</v>
          </cell>
          <cell r="B26" t="str">
            <v>Sinalizador (balde)</v>
          </cell>
          <cell r="C26" t="str">
            <v xml:space="preserve"> </v>
          </cell>
          <cell r="D26" t="str">
            <v xml:space="preserve"> </v>
          </cell>
          <cell r="E26" t="str">
            <v>un</v>
          </cell>
          <cell r="F26">
            <v>1550</v>
          </cell>
          <cell r="G26">
            <v>9.51</v>
          </cell>
        </row>
        <row r="27">
          <cell r="A27" t="str">
            <v>P 06.030.02</v>
          </cell>
          <cell r="B27" t="str">
            <v>Barreira Classe II</v>
          </cell>
          <cell r="C27" t="str">
            <v xml:space="preserve"> </v>
          </cell>
          <cell r="D27" t="str">
            <v xml:space="preserve"> </v>
          </cell>
          <cell r="E27" t="str">
            <v>un</v>
          </cell>
          <cell r="F27">
            <v>212</v>
          </cell>
          <cell r="G27">
            <v>52.27</v>
          </cell>
        </row>
        <row r="28">
          <cell r="A28" t="str">
            <v>P 06.030.03</v>
          </cell>
          <cell r="B28" t="str">
            <v>Barreira Classe III</v>
          </cell>
          <cell r="C28" t="str">
            <v xml:space="preserve"> </v>
          </cell>
          <cell r="D28" t="str">
            <v xml:space="preserve"> </v>
          </cell>
          <cell r="E28" t="str">
            <v>un</v>
          </cell>
          <cell r="F28">
            <v>19</v>
          </cell>
          <cell r="G28">
            <v>70.48</v>
          </cell>
        </row>
        <row r="29">
          <cell r="A29" t="str">
            <v>P06.200.01l</v>
          </cell>
          <cell r="B29" t="str">
            <v>Sinalizador com bandeira</v>
          </cell>
          <cell r="C29" t="str">
            <v xml:space="preserve"> </v>
          </cell>
          <cell r="D29" t="str">
            <v xml:space="preserve"> </v>
          </cell>
          <cell r="E29" t="str">
            <v>homxh</v>
          </cell>
          <cell r="F29">
            <v>25000</v>
          </cell>
          <cell r="G29">
            <v>5.01</v>
          </cell>
        </row>
        <row r="30">
          <cell r="A30" t="str">
            <v>06.100.12</v>
          </cell>
          <cell r="B30" t="str">
            <v>Pintura setas e zebrado - tinta alquidica - 1 ano</v>
          </cell>
          <cell r="C30" t="str">
            <v>DNER-EM371-372-373/97</v>
          </cell>
          <cell r="D30" t="str">
            <v xml:space="preserve"> </v>
          </cell>
          <cell r="E30" t="str">
            <v>m2</v>
          </cell>
          <cell r="F30">
            <v>220</v>
          </cell>
          <cell r="G30">
            <v>6.55</v>
          </cell>
        </row>
        <row r="31">
          <cell r="A31" t="str">
            <v>06.100.11</v>
          </cell>
          <cell r="B31" t="str">
            <v>Pintura de faixa - tinta alquidica - 1 ano</v>
          </cell>
          <cell r="C31" t="str">
            <v>DNER-EM371-372-373/97</v>
          </cell>
          <cell r="D31" t="str">
            <v xml:space="preserve"> </v>
          </cell>
          <cell r="E31" t="str">
            <v>m2</v>
          </cell>
          <cell r="F31">
            <v>10600</v>
          </cell>
          <cell r="G31">
            <v>4.03</v>
          </cell>
        </row>
        <row r="32">
          <cell r="A32" t="str">
            <v>06.121.11</v>
          </cell>
          <cell r="B32" t="str">
            <v>Tachão refletivo bidirecional (forn/coloc)</v>
          </cell>
          <cell r="C32" t="str">
            <v>DNER-EM371-372-373/97</v>
          </cell>
          <cell r="D32" t="str">
            <v xml:space="preserve"> </v>
          </cell>
          <cell r="E32" t="str">
            <v>und</v>
          </cell>
          <cell r="F32">
            <v>3000</v>
          </cell>
          <cell r="G32">
            <v>31.13</v>
          </cell>
        </row>
        <row r="33">
          <cell r="A33" t="str">
            <v>06.120.11</v>
          </cell>
          <cell r="B33" t="str">
            <v>Tachão refletivo monodirecional (forn/coloc)</v>
          </cell>
          <cell r="C33" t="str">
            <v>DNER-EM371-372-373/97</v>
          </cell>
          <cell r="D33" t="str">
            <v xml:space="preserve"> </v>
          </cell>
          <cell r="E33" t="str">
            <v>und</v>
          </cell>
          <cell r="F33">
            <v>3000</v>
          </cell>
          <cell r="G33">
            <v>25.9</v>
          </cell>
        </row>
        <row r="34">
          <cell r="A34" t="str">
            <v>06.121.01</v>
          </cell>
          <cell r="B34" t="str">
            <v>Tacha refletiva bidirecional (forn/coloc)</v>
          </cell>
          <cell r="C34" t="str">
            <v>DNER-EM371-372-373/97</v>
          </cell>
          <cell r="D34" t="str">
            <v xml:space="preserve"> </v>
          </cell>
          <cell r="E34" t="str">
            <v>und</v>
          </cell>
          <cell r="F34">
            <v>1560</v>
          </cell>
          <cell r="G34">
            <v>10.47</v>
          </cell>
        </row>
      </sheetData>
      <sheetData sheetId="20" refreshError="1">
        <row r="14">
          <cell r="A14" t="str">
            <v>P02.999.10</v>
          </cell>
          <cell r="B14" t="str">
            <v>Frezagem de revestimento em CAUQ e&lt;= 8 cm c/transporte até 2km</v>
          </cell>
          <cell r="C14" t="str">
            <v xml:space="preserve"> </v>
          </cell>
          <cell r="D14" t="str">
            <v xml:space="preserve"> </v>
          </cell>
          <cell r="E14" t="str">
            <v>m3</v>
          </cell>
          <cell r="F14">
            <v>4008</v>
          </cell>
          <cell r="G14">
            <v>24.96</v>
          </cell>
        </row>
        <row r="15">
          <cell r="A15" t="str">
            <v>02.400.00</v>
          </cell>
          <cell r="B15" t="str">
            <v>Pintura de ligação - Fornec., transporte e execução</v>
          </cell>
          <cell r="C15" t="str">
            <v>DNER-ES307/97</v>
          </cell>
          <cell r="D15" t="str">
            <v xml:space="preserve"> </v>
          </cell>
          <cell r="E15" t="str">
            <v>m2</v>
          </cell>
          <cell r="F15">
            <v>267192</v>
          </cell>
          <cell r="G15">
            <v>0.41</v>
          </cell>
        </row>
        <row r="16">
          <cell r="A16" t="str">
            <v>02.540.01</v>
          </cell>
          <cell r="B16" t="str">
            <v>Concreto betuminoso usinado a quente - usina 100/140 t/h</v>
          </cell>
          <cell r="C16" t="str">
            <v>DNER-ES313/97</v>
          </cell>
          <cell r="D16" t="str">
            <v xml:space="preserve"> </v>
          </cell>
          <cell r="E16" t="str">
            <v>t</v>
          </cell>
          <cell r="F16">
            <v>32063</v>
          </cell>
          <cell r="G16">
            <v>67.64</v>
          </cell>
        </row>
      </sheetData>
      <sheetData sheetId="21" refreshError="1">
        <row r="14">
          <cell r="A14" t="str">
            <v>01.000.00</v>
          </cell>
          <cell r="B14" t="str">
            <v>Desmatamento,destocamento e limpeza de área com árvore até 0,15m</v>
          </cell>
          <cell r="C14" t="str">
            <v>DNER-ES278/97</v>
          </cell>
          <cell r="D14" t="str">
            <v xml:space="preserve"> </v>
          </cell>
          <cell r="E14" t="str">
            <v>m2</v>
          </cell>
          <cell r="F14">
            <v>221400</v>
          </cell>
          <cell r="G14">
            <v>7.0000000000000007E-2</v>
          </cell>
        </row>
        <row r="15">
          <cell r="A15" t="str">
            <v>01.010.00</v>
          </cell>
          <cell r="B15" t="str">
            <v>Desmatamento e destocamento árvores de 0,15m a 0,30m</v>
          </cell>
          <cell r="C15" t="str">
            <v>DNER-ES278/97</v>
          </cell>
          <cell r="D15" t="str">
            <v xml:space="preserve"> </v>
          </cell>
          <cell r="E15" t="str">
            <v>un</v>
          </cell>
          <cell r="F15">
            <v>2214</v>
          </cell>
          <cell r="G15">
            <v>8.92</v>
          </cell>
        </row>
        <row r="16">
          <cell r="A16" t="str">
            <v>01.011.00</v>
          </cell>
          <cell r="B16" t="str">
            <v>Desmatamento e destocamento árvores superior a 0,30m</v>
          </cell>
          <cell r="C16" t="str">
            <v>DNER-ES278/97</v>
          </cell>
          <cell r="D16" t="str">
            <v xml:space="preserve"> </v>
          </cell>
          <cell r="E16" t="str">
            <v>un</v>
          </cell>
          <cell r="F16">
            <v>4428</v>
          </cell>
          <cell r="G16">
            <v>26.75</v>
          </cell>
        </row>
        <row r="17">
          <cell r="A17" t="str">
            <v>01.100.01</v>
          </cell>
          <cell r="B17" t="str">
            <v>Escavação,carga e transportes de material de 1a  categoria DMT &lt;= 50m</v>
          </cell>
          <cell r="C17" t="str">
            <v>DNER-ES280/97</v>
          </cell>
          <cell r="D17" t="str">
            <v xml:space="preserve"> </v>
          </cell>
          <cell r="E17" t="str">
            <v>m3</v>
          </cell>
          <cell r="F17">
            <v>1000</v>
          </cell>
          <cell r="G17">
            <v>0.62</v>
          </cell>
        </row>
        <row r="18">
          <cell r="A18" t="str">
            <v>01.100.09</v>
          </cell>
          <cell r="B18" t="str">
            <v>Escavação,carga e transportes de material de 1a categoria DMT= 50 a 200m</v>
          </cell>
          <cell r="C18" t="str">
            <v>DNER-ES280/97</v>
          </cell>
          <cell r="D18" t="str">
            <v xml:space="preserve"> </v>
          </cell>
          <cell r="E18" t="str">
            <v>m3</v>
          </cell>
          <cell r="F18">
            <v>2624</v>
          </cell>
          <cell r="G18">
            <v>1.89</v>
          </cell>
        </row>
        <row r="19">
          <cell r="A19" t="str">
            <v>01.100.10</v>
          </cell>
          <cell r="B19" t="str">
            <v>Escavação,carga e transportes de material de 1a categoria DMT= 200 a 400m</v>
          </cell>
          <cell r="C19" t="str">
            <v>DNER-ES280/97</v>
          </cell>
          <cell r="D19" t="str">
            <v xml:space="preserve"> </v>
          </cell>
          <cell r="E19" t="str">
            <v>m3</v>
          </cell>
          <cell r="F19">
            <v>1478</v>
          </cell>
          <cell r="G19">
            <v>1.98</v>
          </cell>
        </row>
        <row r="20">
          <cell r="A20" t="str">
            <v>01.100.11</v>
          </cell>
          <cell r="B20" t="str">
            <v>Escavação,carga e transportes de material de 1a categoria DMT= 400 a 600m</v>
          </cell>
          <cell r="C20" t="str">
            <v>DNER-ES280/97</v>
          </cell>
          <cell r="D20" t="str">
            <v xml:space="preserve"> </v>
          </cell>
          <cell r="E20" t="str">
            <v>m3</v>
          </cell>
          <cell r="F20">
            <v>1002</v>
          </cell>
          <cell r="G20">
            <v>2.12</v>
          </cell>
        </row>
        <row r="21">
          <cell r="A21" t="str">
            <v>01.100.12</v>
          </cell>
          <cell r="B21" t="str">
            <v>Escavação,carga e transportes de material de 1a categoria DMT= 600 a 800m</v>
          </cell>
          <cell r="C21" t="str">
            <v>DNER-ES280/97</v>
          </cell>
          <cell r="D21" t="str">
            <v xml:space="preserve"> </v>
          </cell>
          <cell r="E21" t="str">
            <v>m3</v>
          </cell>
          <cell r="F21">
            <v>4665</v>
          </cell>
          <cell r="G21">
            <v>2.19</v>
          </cell>
        </row>
        <row r="22">
          <cell r="A22" t="str">
            <v>01.100.13</v>
          </cell>
          <cell r="B22" t="str">
            <v>Escavação,carga e transportes de material de 1a categoria DMT= 800 a 1000m</v>
          </cell>
          <cell r="C22" t="str">
            <v>DNER-ES280/97</v>
          </cell>
          <cell r="D22" t="str">
            <v xml:space="preserve"> </v>
          </cell>
          <cell r="E22" t="str">
            <v>m3</v>
          </cell>
          <cell r="F22">
            <v>1693</v>
          </cell>
          <cell r="G22">
            <v>2.36</v>
          </cell>
        </row>
        <row r="23">
          <cell r="A23" t="str">
            <v>01.100.14</v>
          </cell>
          <cell r="B23" t="str">
            <v>Escavação,carga e transportes de material de 1a categoria DMT= 1000 a 1200m</v>
          </cell>
          <cell r="C23" t="str">
            <v>DNER-ES280/97</v>
          </cell>
          <cell r="D23" t="str">
            <v xml:space="preserve"> </v>
          </cell>
          <cell r="E23" t="str">
            <v>m3</v>
          </cell>
          <cell r="F23">
            <v>292</v>
          </cell>
          <cell r="G23">
            <v>2.4</v>
          </cell>
        </row>
        <row r="24">
          <cell r="A24" t="str">
            <v>01.100.15</v>
          </cell>
          <cell r="B24" t="str">
            <v>Escavação,carga e transportes de material de 1a categoria DMT= 1200 a 1400m</v>
          </cell>
          <cell r="C24" t="str">
            <v>DNER-ES280/97</v>
          </cell>
          <cell r="D24" t="str">
            <v xml:space="preserve"> </v>
          </cell>
          <cell r="E24" t="str">
            <v>m3</v>
          </cell>
          <cell r="F24">
            <v>2861</v>
          </cell>
          <cell r="G24">
            <v>2.62</v>
          </cell>
        </row>
        <row r="25">
          <cell r="A25" t="str">
            <v>01.100.18</v>
          </cell>
          <cell r="B25" t="str">
            <v>Escavação,carga e transportes de material de 1a categoria DMT= 1800 a 2000m</v>
          </cell>
          <cell r="C25" t="str">
            <v>DNER-ES280/97</v>
          </cell>
          <cell r="D25" t="str">
            <v xml:space="preserve"> </v>
          </cell>
          <cell r="E25" t="str">
            <v>m3</v>
          </cell>
          <cell r="F25">
            <v>1131</v>
          </cell>
          <cell r="G25">
            <v>2.92</v>
          </cell>
        </row>
        <row r="26">
          <cell r="A26" t="str">
            <v>01.100.19</v>
          </cell>
          <cell r="B26" t="str">
            <v>Escavação,carga e transportes de material de 1a categoria DMT= 2000 a 3000m</v>
          </cell>
          <cell r="C26" t="str">
            <v>DNER-ES280/97</v>
          </cell>
          <cell r="D26" t="str">
            <v xml:space="preserve"> </v>
          </cell>
          <cell r="E26" t="str">
            <v>m3</v>
          </cell>
          <cell r="F26">
            <v>99</v>
          </cell>
          <cell r="G26">
            <v>3.26</v>
          </cell>
        </row>
        <row r="27">
          <cell r="A27" t="str">
            <v>DER50265</v>
          </cell>
          <cell r="B27" t="str">
            <v>Esc.  Carga e Transp. de mat. 1a cat. c/ CB 4000&lt;DMT&lt;5000m</v>
          </cell>
          <cell r="C27" t="str">
            <v xml:space="preserve"> </v>
          </cell>
          <cell r="D27" t="str">
            <v xml:space="preserve"> </v>
          </cell>
          <cell r="E27" t="str">
            <v>m3</v>
          </cell>
          <cell r="F27">
            <v>14245</v>
          </cell>
          <cell r="G27">
            <v>3.76</v>
          </cell>
        </row>
        <row r="28">
          <cell r="A28" t="str">
            <v>DER50260</v>
          </cell>
          <cell r="B28" t="str">
            <v>Esc.  Carga e Transp. de mat. 1a cat. c/ CB 5000&lt;DMT&lt;6000m</v>
          </cell>
          <cell r="C28" t="str">
            <v xml:space="preserve"> </v>
          </cell>
          <cell r="D28" t="str">
            <v xml:space="preserve"> </v>
          </cell>
          <cell r="E28" t="str">
            <v>m3</v>
          </cell>
          <cell r="F28">
            <v>6163</v>
          </cell>
          <cell r="G28">
            <v>4.29</v>
          </cell>
        </row>
        <row r="29">
          <cell r="A29" t="str">
            <v>DER50270</v>
          </cell>
          <cell r="B29" t="str">
            <v>Esc.  Carga e Transp. de mat. 1a cat. c/ CB 6000&lt;DMT&lt;7000m</v>
          </cell>
          <cell r="C29" t="str">
            <v xml:space="preserve"> </v>
          </cell>
          <cell r="D29" t="str">
            <v xml:space="preserve"> </v>
          </cell>
          <cell r="E29" t="str">
            <v>m3</v>
          </cell>
          <cell r="F29">
            <v>8063</v>
          </cell>
          <cell r="G29">
            <v>4.79</v>
          </cell>
        </row>
        <row r="30">
          <cell r="A30" t="str">
            <v>DER50325</v>
          </cell>
          <cell r="B30" t="str">
            <v>Esc.  Carga e Transp. de mat. 1a cat. c/ CB 14000&lt;DMT&lt;16000m</v>
          </cell>
          <cell r="C30" t="str">
            <v xml:space="preserve"> </v>
          </cell>
          <cell r="D30" t="str">
            <v xml:space="preserve"> </v>
          </cell>
          <cell r="E30" t="str">
            <v>m3</v>
          </cell>
          <cell r="F30">
            <v>23987</v>
          </cell>
          <cell r="G30">
            <v>9</v>
          </cell>
        </row>
        <row r="31">
          <cell r="A31" t="str">
            <v>DER50335</v>
          </cell>
          <cell r="B31" t="str">
            <v>Esc.  Carga e Transp. de mat. 1a cat. c/ CB 16000&lt;DMT&lt;18000m</v>
          </cell>
          <cell r="C31" t="str">
            <v xml:space="preserve"> </v>
          </cell>
          <cell r="D31" t="str">
            <v xml:space="preserve"> </v>
          </cell>
          <cell r="E31" t="str">
            <v>m3</v>
          </cell>
          <cell r="F31">
            <v>2816</v>
          </cell>
          <cell r="G31">
            <v>10.08</v>
          </cell>
        </row>
        <row r="32">
          <cell r="A32" t="str">
            <v>DER50365</v>
          </cell>
          <cell r="B32" t="str">
            <v>Esc.  Carga e Transp. de mat. 1a cat. c/ CB 22000&lt;DMT&lt;24000m</v>
          </cell>
          <cell r="C32" t="str">
            <v xml:space="preserve"> </v>
          </cell>
          <cell r="D32" t="str">
            <v xml:space="preserve"> </v>
          </cell>
          <cell r="E32" t="str">
            <v>m3</v>
          </cell>
          <cell r="F32">
            <v>12280</v>
          </cell>
          <cell r="G32">
            <v>13.06</v>
          </cell>
        </row>
        <row r="33">
          <cell r="A33" t="str">
            <v>DER50375</v>
          </cell>
          <cell r="B33" t="str">
            <v>Esc.  Carga e Transp. de mat. 1a cat. c/ CB 24000&lt;DMT&lt;26000m</v>
          </cell>
          <cell r="C33" t="str">
            <v xml:space="preserve"> </v>
          </cell>
          <cell r="D33" t="str">
            <v xml:space="preserve"> </v>
          </cell>
          <cell r="E33" t="str">
            <v>m3</v>
          </cell>
          <cell r="F33">
            <v>8549</v>
          </cell>
          <cell r="G33">
            <v>14.08</v>
          </cell>
        </row>
        <row r="34">
          <cell r="A34" t="str">
            <v>01.101.10</v>
          </cell>
          <cell r="B34" t="str">
            <v>Escavação,carga e transportes de material de 2a categoria,c/CB,  DMT 200 a 400m</v>
          </cell>
          <cell r="C34" t="str">
            <v>DNER-ES280/97</v>
          </cell>
          <cell r="D34" t="str">
            <v xml:space="preserve"> </v>
          </cell>
          <cell r="E34" t="str">
            <v>m3</v>
          </cell>
          <cell r="F34">
            <v>904</v>
          </cell>
          <cell r="G34">
            <v>2.97</v>
          </cell>
        </row>
        <row r="35">
          <cell r="A35" t="str">
            <v>01.101.13</v>
          </cell>
          <cell r="B35" t="str">
            <v>Escavação,carga e transportes de material de 2a categoria,c/CB,  DMT 800 a 1 000m</v>
          </cell>
          <cell r="C35" t="str">
            <v>DNER-ES280/97</v>
          </cell>
          <cell r="D35" t="str">
            <v xml:space="preserve"> </v>
          </cell>
          <cell r="E35" t="str">
            <v>m3</v>
          </cell>
          <cell r="F35">
            <v>837</v>
          </cell>
          <cell r="G35">
            <v>3.42</v>
          </cell>
        </row>
        <row r="36">
          <cell r="A36" t="str">
            <v>01.101.14</v>
          </cell>
          <cell r="B36" t="str">
            <v>Escavação,carga e transportes de material de 2a categoria,c/CB,  DMT 1000 a 1200m</v>
          </cell>
          <cell r="C36" t="str">
            <v>DNER-ES280/97</v>
          </cell>
          <cell r="D36" t="str">
            <v xml:space="preserve"> </v>
          </cell>
          <cell r="E36" t="str">
            <v>m3</v>
          </cell>
          <cell r="F36">
            <v>479</v>
          </cell>
          <cell r="G36">
            <v>3.49</v>
          </cell>
        </row>
        <row r="37">
          <cell r="A37" t="str">
            <v>01.101.19</v>
          </cell>
          <cell r="B37" t="str">
            <v>Escavação,carga e transportes de material de 2a categoria,c/CB,  DMT 2000 a 3000m</v>
          </cell>
          <cell r="C37" t="str">
            <v>DNER-ES280/97</v>
          </cell>
          <cell r="D37" t="str">
            <v xml:space="preserve"> </v>
          </cell>
          <cell r="E37" t="str">
            <v>m3</v>
          </cell>
          <cell r="F37">
            <v>231</v>
          </cell>
          <cell r="G37">
            <v>4.51</v>
          </cell>
        </row>
        <row r="38">
          <cell r="A38" t="str">
            <v>DER51235</v>
          </cell>
          <cell r="B38" t="str">
            <v>Escavação,carga e transportes de material de 2a categoria DMT 4000 a 5000m</v>
          </cell>
          <cell r="C38" t="str">
            <v xml:space="preserve"> </v>
          </cell>
          <cell r="D38" t="str">
            <v xml:space="preserve"> </v>
          </cell>
          <cell r="E38" t="str">
            <v>m3</v>
          </cell>
          <cell r="F38">
            <v>5988</v>
          </cell>
          <cell r="G38">
            <v>5.15</v>
          </cell>
        </row>
        <row r="39">
          <cell r="A39" t="str">
            <v>DER52087</v>
          </cell>
          <cell r="B39" t="str">
            <v>Esc. Carga e Transp. de solos moles 400&lt;DMT&lt;=600m</v>
          </cell>
          <cell r="C39" t="str">
            <v xml:space="preserve"> </v>
          </cell>
          <cell r="D39" t="str">
            <v xml:space="preserve"> </v>
          </cell>
          <cell r="E39" t="str">
            <v>m3</v>
          </cell>
          <cell r="F39">
            <v>1558</v>
          </cell>
          <cell r="G39">
            <v>4.5999999999999996</v>
          </cell>
        </row>
        <row r="40">
          <cell r="A40" t="str">
            <v>DER52090</v>
          </cell>
          <cell r="B40" t="str">
            <v>Esc. Carga e Transp. de solos moles 600&lt;DMT&lt;=800m</v>
          </cell>
          <cell r="C40" t="str">
            <v xml:space="preserve"> </v>
          </cell>
          <cell r="D40" t="str">
            <v xml:space="preserve"> </v>
          </cell>
          <cell r="E40" t="str">
            <v>m3</v>
          </cell>
          <cell r="F40">
            <v>12066</v>
          </cell>
          <cell r="G40">
            <v>4.6399999999999997</v>
          </cell>
        </row>
        <row r="41">
          <cell r="A41" t="str">
            <v>DER52095</v>
          </cell>
          <cell r="B41" t="str">
            <v>Esc. Carga e Transp. de solos moles 800&lt;DMT&lt;=1000m</v>
          </cell>
          <cell r="C41" t="str">
            <v xml:space="preserve"> </v>
          </cell>
          <cell r="D41" t="str">
            <v xml:space="preserve"> </v>
          </cell>
          <cell r="E41" t="str">
            <v>m3</v>
          </cell>
          <cell r="F41">
            <v>9412</v>
          </cell>
          <cell r="G41">
            <v>4.7</v>
          </cell>
        </row>
        <row r="42">
          <cell r="A42" t="str">
            <v>DER52100</v>
          </cell>
          <cell r="B42" t="str">
            <v>Esc. Carga e Transp. de solos moles 1000&lt;DMT&lt;=1200m</v>
          </cell>
          <cell r="C42" t="str">
            <v xml:space="preserve"> </v>
          </cell>
          <cell r="D42" t="str">
            <v xml:space="preserve"> </v>
          </cell>
          <cell r="E42" t="str">
            <v>m3</v>
          </cell>
          <cell r="F42">
            <v>960</v>
          </cell>
          <cell r="G42">
            <v>4.71</v>
          </cell>
        </row>
        <row r="43">
          <cell r="A43" t="str">
            <v>DER52101</v>
          </cell>
          <cell r="B43" t="str">
            <v>Esc. Carga e Transp. de solos moles 1200&lt;DMT&lt;=1400m</v>
          </cell>
          <cell r="C43" t="str">
            <v xml:space="preserve"> </v>
          </cell>
          <cell r="D43" t="str">
            <v xml:space="preserve"> </v>
          </cell>
          <cell r="E43" t="str">
            <v>m3</v>
          </cell>
          <cell r="F43">
            <v>2575</v>
          </cell>
          <cell r="G43">
            <v>4.74</v>
          </cell>
        </row>
        <row r="44">
          <cell r="A44" t="str">
            <v>DER52102</v>
          </cell>
          <cell r="B44" t="str">
            <v>Esc. Carga e Transp. de solos moles 1400&lt;DMT&lt;=1600m</v>
          </cell>
          <cell r="C44" t="str">
            <v xml:space="preserve"> </v>
          </cell>
          <cell r="D44" t="str">
            <v xml:space="preserve"> </v>
          </cell>
          <cell r="E44" t="str">
            <v>m3</v>
          </cell>
          <cell r="F44">
            <v>2321</v>
          </cell>
          <cell r="G44">
            <v>4.8099999999999996</v>
          </cell>
        </row>
        <row r="45">
          <cell r="A45" t="str">
            <v>01.510.00</v>
          </cell>
          <cell r="B45" t="str">
            <v>Compactação de aterros a 95% Proctor Normal</v>
          </cell>
          <cell r="C45" t="str">
            <v>DNER-ES282/97</v>
          </cell>
          <cell r="D45" t="str">
            <v xml:space="preserve"> </v>
          </cell>
          <cell r="E45" t="str">
            <v>m3</v>
          </cell>
          <cell r="F45">
            <v>45560</v>
          </cell>
          <cell r="G45">
            <v>0.79</v>
          </cell>
        </row>
        <row r="46">
          <cell r="A46" t="str">
            <v>01.511.00</v>
          </cell>
          <cell r="B46" t="str">
            <v>Compactação de aterros a 100% Proctor Normal</v>
          </cell>
          <cell r="C46" t="str">
            <v>DNER-ES282/97</v>
          </cell>
          <cell r="D46" t="str">
            <v xml:space="preserve"> </v>
          </cell>
          <cell r="E46" t="str">
            <v>m3</v>
          </cell>
          <cell r="F46">
            <v>13303</v>
          </cell>
          <cell r="G46">
            <v>1.36</v>
          </cell>
        </row>
        <row r="47">
          <cell r="F47" t="str">
            <v>SUB-TOTAL</v>
          </cell>
        </row>
        <row r="49">
          <cell r="B49" t="str">
            <v>PAVIMENTAÇÃO</v>
          </cell>
        </row>
        <row r="50">
          <cell r="A50" t="str">
            <v>02.000.00</v>
          </cell>
          <cell r="B50" t="str">
            <v>Regularização do subleito</v>
          </cell>
          <cell r="C50" t="str">
            <v xml:space="preserve"> </v>
          </cell>
          <cell r="D50" t="str">
            <v xml:space="preserve"> </v>
          </cell>
          <cell r="E50" t="str">
            <v>m2</v>
          </cell>
          <cell r="F50">
            <v>62658</v>
          </cell>
          <cell r="G50">
            <v>0.3</v>
          </cell>
        </row>
        <row r="51">
          <cell r="A51" t="str">
            <v>DER53110</v>
          </cell>
          <cell r="B51" t="str">
            <v>Camada de seixo classificado</v>
          </cell>
          <cell r="C51" t="str">
            <v xml:space="preserve"> </v>
          </cell>
          <cell r="D51" t="str">
            <v xml:space="preserve"> </v>
          </cell>
          <cell r="E51" t="str">
            <v>m3</v>
          </cell>
          <cell r="F51">
            <v>12034</v>
          </cell>
          <cell r="G51">
            <v>16.09</v>
          </cell>
        </row>
        <row r="52">
          <cell r="F52" t="str">
            <v>SUB-TOTAL</v>
          </cell>
        </row>
        <row r="54">
          <cell r="B54" t="str">
            <v>DRENAGEM</v>
          </cell>
        </row>
        <row r="55">
          <cell r="A55" t="str">
            <v>04.000.00</v>
          </cell>
          <cell r="B55" t="str">
            <v>Escavação manual em material de 1a categoria</v>
          </cell>
          <cell r="C55" t="str">
            <v xml:space="preserve"> </v>
          </cell>
          <cell r="D55" t="str">
            <v xml:space="preserve"> </v>
          </cell>
          <cell r="E55" t="str">
            <v>m3</v>
          </cell>
          <cell r="F55">
            <v>146</v>
          </cell>
          <cell r="G55">
            <v>17.57</v>
          </cell>
        </row>
        <row r="56">
          <cell r="A56" t="str">
            <v>04.001.00</v>
          </cell>
          <cell r="B56" t="str">
            <v>Escavação mecânica em material de 1a categoria</v>
          </cell>
          <cell r="C56" t="str">
            <v xml:space="preserve"> </v>
          </cell>
          <cell r="D56" t="str">
            <v xml:space="preserve"> </v>
          </cell>
          <cell r="E56" t="str">
            <v>m3</v>
          </cell>
          <cell r="F56">
            <v>332</v>
          </cell>
          <cell r="G56">
            <v>2.09</v>
          </cell>
        </row>
        <row r="57">
          <cell r="A57" t="str">
            <v>04.001.01</v>
          </cell>
          <cell r="B57" t="str">
            <v>Escavação mecânica,reaterro e compactação (material de 1a categoria)</v>
          </cell>
          <cell r="C57" t="str">
            <v xml:space="preserve"> </v>
          </cell>
          <cell r="D57" t="str">
            <v xml:space="preserve"> </v>
          </cell>
          <cell r="E57" t="str">
            <v>m3</v>
          </cell>
          <cell r="F57">
            <v>524</v>
          </cell>
          <cell r="G57">
            <v>3.03</v>
          </cell>
        </row>
        <row r="58">
          <cell r="A58" t="str">
            <v>04.011.00</v>
          </cell>
          <cell r="B58" t="str">
            <v>Escavação mecânica em material de 2a categoria</v>
          </cell>
          <cell r="C58" t="str">
            <v xml:space="preserve"> </v>
          </cell>
          <cell r="D58" t="str">
            <v xml:space="preserve"> </v>
          </cell>
          <cell r="E58" t="str">
            <v>m3</v>
          </cell>
          <cell r="F58">
            <v>291</v>
          </cell>
          <cell r="G58">
            <v>0.9</v>
          </cell>
        </row>
        <row r="59">
          <cell r="A59" t="str">
            <v>04.401.02</v>
          </cell>
          <cell r="B59" t="str">
            <v>Valeta de prot. de aterro c/ revest. vegetal VPA 02</v>
          </cell>
          <cell r="C59" t="str">
            <v xml:space="preserve"> </v>
          </cell>
          <cell r="D59" t="str">
            <v xml:space="preserve"> </v>
          </cell>
          <cell r="E59" t="str">
            <v>m</v>
          </cell>
          <cell r="F59">
            <v>7590</v>
          </cell>
          <cell r="G59">
            <v>24.32</v>
          </cell>
        </row>
        <row r="60">
          <cell r="A60" t="str">
            <v>04.900.21</v>
          </cell>
          <cell r="B60" t="str">
            <v>Sarjeta de cant. central de concreto-SCC 01</v>
          </cell>
          <cell r="C60" t="str">
            <v>DNER-ES288/97</v>
          </cell>
          <cell r="D60" t="str">
            <v xml:space="preserve"> </v>
          </cell>
          <cell r="E60" t="str">
            <v>m</v>
          </cell>
          <cell r="F60">
            <v>3531</v>
          </cell>
          <cell r="G60">
            <v>13.85</v>
          </cell>
        </row>
        <row r="61">
          <cell r="A61" t="str">
            <v>04.900.22</v>
          </cell>
          <cell r="B61" t="str">
            <v>Sarjeta de cant. central de concreto-SCC 02</v>
          </cell>
          <cell r="C61" t="str">
            <v>DNER-ES288/97</v>
          </cell>
          <cell r="D61" t="str">
            <v xml:space="preserve"> </v>
          </cell>
          <cell r="E61" t="str">
            <v>m</v>
          </cell>
          <cell r="F61">
            <v>110</v>
          </cell>
          <cell r="G61">
            <v>19.170000000000002</v>
          </cell>
        </row>
        <row r="62">
          <cell r="A62" t="str">
            <v>04.900.33</v>
          </cell>
          <cell r="B62" t="str">
            <v>Sarjeta triangular de grama-STG 03</v>
          </cell>
          <cell r="C62" t="str">
            <v xml:space="preserve"> </v>
          </cell>
          <cell r="D62" t="str">
            <v xml:space="preserve"> </v>
          </cell>
          <cell r="E62" t="str">
            <v>m</v>
          </cell>
          <cell r="F62">
            <v>66</v>
          </cell>
          <cell r="G62">
            <v>10.61</v>
          </cell>
        </row>
        <row r="63">
          <cell r="A63" t="str">
            <v>04.900.34</v>
          </cell>
          <cell r="B63" t="str">
            <v>Sarjeta triangular de grama-STG 04</v>
          </cell>
          <cell r="C63" t="str">
            <v xml:space="preserve"> </v>
          </cell>
          <cell r="D63" t="str">
            <v xml:space="preserve"> </v>
          </cell>
          <cell r="E63" t="str">
            <v>m</v>
          </cell>
          <cell r="F63">
            <v>2326</v>
          </cell>
          <cell r="G63">
            <v>8.4700000000000006</v>
          </cell>
        </row>
        <row r="64">
          <cell r="A64" t="str">
            <v>DER78150a</v>
          </cell>
          <cell r="B64" t="str">
            <v>Caixa coletora de sarjeta - CCS, D=60cm E H=1,5m</v>
          </cell>
          <cell r="C64" t="str">
            <v xml:space="preserve"> </v>
          </cell>
          <cell r="D64" t="str">
            <v xml:space="preserve"> </v>
          </cell>
          <cell r="E64" t="str">
            <v>un</v>
          </cell>
          <cell r="F64">
            <v>7</v>
          </cell>
          <cell r="G64">
            <v>500.45</v>
          </cell>
        </row>
        <row r="65">
          <cell r="A65" t="str">
            <v>04.930.01</v>
          </cell>
          <cell r="B65" t="str">
            <v>Caixa coletora de sarjeta-CCS 01</v>
          </cell>
          <cell r="C65" t="str">
            <v>DNER-ES287/97</v>
          </cell>
          <cell r="D65" t="str">
            <v xml:space="preserve"> </v>
          </cell>
          <cell r="E65" t="str">
            <v>un</v>
          </cell>
          <cell r="F65">
            <v>1</v>
          </cell>
          <cell r="G65">
            <v>568.85</v>
          </cell>
        </row>
        <row r="66">
          <cell r="A66" t="str">
            <v>P 04.100.08</v>
          </cell>
          <cell r="B66" t="str">
            <v>Execução de galerias D=0,40 c/ lastro de concreto</v>
          </cell>
          <cell r="C66" t="str">
            <v xml:space="preserve"> </v>
          </cell>
          <cell r="D66" t="str">
            <v xml:space="preserve"> </v>
          </cell>
          <cell r="E66" t="str">
            <v>m</v>
          </cell>
          <cell r="F66">
            <v>48</v>
          </cell>
          <cell r="G66">
            <v>58.65</v>
          </cell>
        </row>
        <row r="67">
          <cell r="A67" t="str">
            <v>P 04.100.10</v>
          </cell>
          <cell r="B67" t="str">
            <v>Execução de galerias D=0,60 c/ lastro de concreto</v>
          </cell>
          <cell r="C67" t="str">
            <v xml:space="preserve"> </v>
          </cell>
          <cell r="D67" t="str">
            <v xml:space="preserve"> </v>
          </cell>
          <cell r="E67" t="str">
            <v>m</v>
          </cell>
          <cell r="F67">
            <v>146</v>
          </cell>
          <cell r="G67">
            <v>131.66</v>
          </cell>
        </row>
        <row r="68">
          <cell r="A68" t="str">
            <v>P 04.100.40</v>
          </cell>
          <cell r="B68" t="str">
            <v>Execução de galerias D=0,80m c/ lastro de concreto</v>
          </cell>
          <cell r="C68" t="str">
            <v xml:space="preserve"> </v>
          </cell>
          <cell r="D68" t="str">
            <v xml:space="preserve"> </v>
          </cell>
          <cell r="E68" t="str">
            <v>m</v>
          </cell>
          <cell r="F68">
            <v>10</v>
          </cell>
          <cell r="G68">
            <v>197.36</v>
          </cell>
        </row>
        <row r="69">
          <cell r="A69" t="str">
            <v>DER72350b</v>
          </cell>
          <cell r="B69" t="str">
            <v>Boca para BSTC D=40cm - Normal</v>
          </cell>
          <cell r="C69" t="str">
            <v xml:space="preserve"> </v>
          </cell>
          <cell r="D69" t="str">
            <v xml:space="preserve"> </v>
          </cell>
          <cell r="E69" t="str">
            <v>un</v>
          </cell>
          <cell r="F69">
            <v>2</v>
          </cell>
          <cell r="G69">
            <v>147.57</v>
          </cell>
        </row>
        <row r="70">
          <cell r="A70" t="str">
            <v>04.101.01</v>
          </cell>
          <cell r="B70" t="str">
            <v>Boca de BSTC D=0.60m-normal</v>
          </cell>
          <cell r="C70" t="str">
            <v>DNER-ES284/97</v>
          </cell>
          <cell r="D70" t="str">
            <v xml:space="preserve"> </v>
          </cell>
          <cell r="E70" t="str">
            <v>un</v>
          </cell>
          <cell r="F70">
            <v>4</v>
          </cell>
          <cell r="G70">
            <v>299.62</v>
          </cell>
        </row>
        <row r="71">
          <cell r="F71" t="str">
            <v>SUB-TOTAL</v>
          </cell>
        </row>
        <row r="73">
          <cell r="B73" t="str">
            <v>OBRAS DE ARTE CORRENTES</v>
          </cell>
        </row>
        <row r="74">
          <cell r="A74" t="str">
            <v>04.001.01</v>
          </cell>
          <cell r="B74" t="str">
            <v>Escavação mecânica,reaterro e compactação (material de 1a categoria)</v>
          </cell>
          <cell r="C74" t="str">
            <v xml:space="preserve"> </v>
          </cell>
          <cell r="D74" t="str">
            <v xml:space="preserve"> </v>
          </cell>
          <cell r="E74" t="str">
            <v>m3</v>
          </cell>
          <cell r="F74">
            <v>2095</v>
          </cell>
          <cell r="G74">
            <v>3.03</v>
          </cell>
        </row>
        <row r="75">
          <cell r="A75" t="str">
            <v>04.100.01</v>
          </cell>
          <cell r="B75" t="str">
            <v>Corpo de BSTC D=0.60m</v>
          </cell>
          <cell r="C75" t="str">
            <v>DNER-ES284/97</v>
          </cell>
          <cell r="D75" t="str">
            <v xml:space="preserve"> </v>
          </cell>
          <cell r="E75" t="str">
            <v xml:space="preserve">m </v>
          </cell>
          <cell r="F75">
            <v>20</v>
          </cell>
          <cell r="G75">
            <v>139.21</v>
          </cell>
        </row>
        <row r="76">
          <cell r="A76" t="str">
            <v>04.100.02</v>
          </cell>
          <cell r="B76" t="str">
            <v>Corpo de BSTC D=0.80m</v>
          </cell>
          <cell r="C76" t="str">
            <v>DNER-ES284/97</v>
          </cell>
          <cell r="D76" t="str">
            <v xml:space="preserve"> </v>
          </cell>
          <cell r="E76" t="str">
            <v xml:space="preserve">m </v>
          </cell>
          <cell r="F76">
            <v>44</v>
          </cell>
          <cell r="G76">
            <v>201.98</v>
          </cell>
        </row>
        <row r="77">
          <cell r="A77" t="str">
            <v>04.100.03</v>
          </cell>
          <cell r="B77" t="str">
            <v>Corpo de BSTC D=1.00m</v>
          </cell>
          <cell r="C77" t="str">
            <v>DNER-ES284/97</v>
          </cell>
          <cell r="D77" t="str">
            <v xml:space="preserve"> </v>
          </cell>
          <cell r="E77" t="str">
            <v xml:space="preserve">m </v>
          </cell>
          <cell r="F77">
            <v>63</v>
          </cell>
          <cell r="G77">
            <v>280.33</v>
          </cell>
        </row>
        <row r="78">
          <cell r="A78" t="str">
            <v>04.101.01</v>
          </cell>
          <cell r="B78" t="str">
            <v>Boca de BSTC D=0.60m-normal</v>
          </cell>
          <cell r="C78" t="str">
            <v>DNER-ES284/97</v>
          </cell>
          <cell r="D78" t="str">
            <v xml:space="preserve"> </v>
          </cell>
          <cell r="E78" t="str">
            <v>un</v>
          </cell>
          <cell r="F78">
            <v>2</v>
          </cell>
          <cell r="G78">
            <v>299.62</v>
          </cell>
        </row>
        <row r="79">
          <cell r="A79" t="str">
            <v>04.101.02</v>
          </cell>
          <cell r="B79" t="str">
            <v>Boca de BSTC D=0.80m-normal</v>
          </cell>
          <cell r="C79" t="str">
            <v>DNER-ES284/97</v>
          </cell>
          <cell r="D79" t="str">
            <v xml:space="preserve"> </v>
          </cell>
          <cell r="E79" t="str">
            <v>un</v>
          </cell>
          <cell r="F79">
            <v>7</v>
          </cell>
          <cell r="G79">
            <v>494.05</v>
          </cell>
        </row>
        <row r="80">
          <cell r="A80" t="str">
            <v>04.101.03</v>
          </cell>
          <cell r="B80" t="str">
            <v>Boca de BSTC D=1.00m-normal</v>
          </cell>
          <cell r="C80" t="str">
            <v>DNER-ES284/97</v>
          </cell>
          <cell r="D80" t="str">
            <v xml:space="preserve"> </v>
          </cell>
          <cell r="E80" t="str">
            <v>un</v>
          </cell>
          <cell r="F80">
            <v>8</v>
          </cell>
          <cell r="G80">
            <v>757.56</v>
          </cell>
        </row>
        <row r="81">
          <cell r="A81" t="str">
            <v>04.110.01</v>
          </cell>
          <cell r="B81" t="str">
            <v>Corpo de BDTC D=1.00m</v>
          </cell>
          <cell r="C81" t="str">
            <v>DNER-ES284/97</v>
          </cell>
          <cell r="D81" t="str">
            <v xml:space="preserve"> </v>
          </cell>
          <cell r="E81" t="str">
            <v>m</v>
          </cell>
          <cell r="F81">
            <v>40</v>
          </cell>
          <cell r="G81">
            <v>572.14</v>
          </cell>
        </row>
        <row r="82">
          <cell r="A82" t="str">
            <v>04.111.01</v>
          </cell>
          <cell r="B82" t="str">
            <v>Boca de BDTC D=1.00m-normal</v>
          </cell>
          <cell r="C82" t="str">
            <v>DNER-ES284/97</v>
          </cell>
          <cell r="D82" t="str">
            <v xml:space="preserve"> </v>
          </cell>
          <cell r="E82" t="str">
            <v>un</v>
          </cell>
          <cell r="F82">
            <v>5</v>
          </cell>
          <cell r="G82">
            <v>1056.6199999999999</v>
          </cell>
        </row>
        <row r="83">
          <cell r="A83" t="str">
            <v>04.200.01</v>
          </cell>
          <cell r="B83" t="str">
            <v>Corpo de BSCC 1.50x1.50m-H=0 a 1.00m</v>
          </cell>
          <cell r="C83" t="str">
            <v>DNER-ES286/97</v>
          </cell>
          <cell r="D83" t="str">
            <v xml:space="preserve"> </v>
          </cell>
          <cell r="E83" t="str">
            <v>m</v>
          </cell>
          <cell r="F83">
            <v>11</v>
          </cell>
          <cell r="G83">
            <v>528.09</v>
          </cell>
        </row>
        <row r="84">
          <cell r="A84" t="str">
            <v>04.200.02</v>
          </cell>
          <cell r="B84" t="str">
            <v>Corpo de BSCC 2.00x2.00m-H=0 a 1.00m</v>
          </cell>
          <cell r="C84" t="str">
            <v>DNER-ES286/97</v>
          </cell>
          <cell r="D84" t="str">
            <v xml:space="preserve"> </v>
          </cell>
          <cell r="E84" t="str">
            <v>m</v>
          </cell>
          <cell r="F84">
            <v>12</v>
          </cell>
          <cell r="G84">
            <v>737.8</v>
          </cell>
        </row>
        <row r="85">
          <cell r="A85" t="str">
            <v>04.200.06</v>
          </cell>
          <cell r="B85" t="str">
            <v>Corpo de BSCC 2.00x2.00m-H=1.00 a 2.50m</v>
          </cell>
          <cell r="C85" t="str">
            <v>DNER-ES286/97</v>
          </cell>
          <cell r="D85" t="str">
            <v xml:space="preserve"> </v>
          </cell>
          <cell r="E85" t="str">
            <v>m</v>
          </cell>
          <cell r="F85">
            <v>13</v>
          </cell>
          <cell r="G85">
            <v>661.97</v>
          </cell>
        </row>
        <row r="86">
          <cell r="A86" t="str">
            <v>04.200.07</v>
          </cell>
          <cell r="B86" t="str">
            <v>Corpo de BSCC 2.50x2.50m-H=1.00 a 2.50m</v>
          </cell>
          <cell r="C86" t="str">
            <v>DNER-ES286/97</v>
          </cell>
          <cell r="D86" t="str">
            <v xml:space="preserve"> </v>
          </cell>
          <cell r="E86" t="str">
            <v>m</v>
          </cell>
          <cell r="F86">
            <v>48</v>
          </cell>
          <cell r="G86">
            <v>975.93</v>
          </cell>
        </row>
        <row r="87">
          <cell r="A87" t="str">
            <v>04.201.01</v>
          </cell>
          <cell r="B87" t="str">
            <v>Boca de BSCC 1.50x1.50m - normal</v>
          </cell>
          <cell r="C87" t="str">
            <v xml:space="preserve"> </v>
          </cell>
          <cell r="D87" t="str">
            <v xml:space="preserve"> </v>
          </cell>
          <cell r="E87" t="str">
            <v>un</v>
          </cell>
          <cell r="F87">
            <v>2</v>
          </cell>
          <cell r="G87">
            <v>3149.41</v>
          </cell>
        </row>
        <row r="88">
          <cell r="A88" t="str">
            <v>04.201.02</v>
          </cell>
          <cell r="B88" t="str">
            <v>Boca de BSCC 2.00x2.00m - normal</v>
          </cell>
          <cell r="C88" t="str">
            <v xml:space="preserve"> </v>
          </cell>
          <cell r="D88" t="str">
            <v xml:space="preserve"> </v>
          </cell>
          <cell r="E88" t="str">
            <v>un</v>
          </cell>
          <cell r="F88">
            <v>4</v>
          </cell>
          <cell r="G88">
            <v>4874.24</v>
          </cell>
        </row>
        <row r="89">
          <cell r="A89" t="str">
            <v>04.201.03</v>
          </cell>
          <cell r="B89" t="str">
            <v>Boca de BSCC 2.50x2.50m - normal</v>
          </cell>
          <cell r="C89" t="str">
            <v xml:space="preserve"> </v>
          </cell>
          <cell r="D89" t="str">
            <v xml:space="preserve"> </v>
          </cell>
          <cell r="E89" t="str">
            <v>un</v>
          </cell>
          <cell r="F89">
            <v>8</v>
          </cell>
          <cell r="G89">
            <v>6579.56</v>
          </cell>
        </row>
        <row r="90">
          <cell r="A90" t="str">
            <v>04.210.01</v>
          </cell>
          <cell r="B90" t="str">
            <v>Corpo de BDCC 1.50x1.50m-H=0 a 1.00m</v>
          </cell>
          <cell r="C90" t="str">
            <v>DNER-ES286/97</v>
          </cell>
          <cell r="D90" t="str">
            <v xml:space="preserve"> </v>
          </cell>
          <cell r="E90" t="str">
            <v>m</v>
          </cell>
          <cell r="F90">
            <v>22</v>
          </cell>
          <cell r="G90">
            <v>864.14</v>
          </cell>
        </row>
        <row r="91">
          <cell r="A91" t="str">
            <v>04.211.01</v>
          </cell>
          <cell r="B91" t="str">
            <v>Boca de BDCC 1.50x1.50m - normal</v>
          </cell>
          <cell r="C91" t="str">
            <v xml:space="preserve"> </v>
          </cell>
          <cell r="D91" t="str">
            <v xml:space="preserve"> </v>
          </cell>
          <cell r="E91" t="str">
            <v>un</v>
          </cell>
          <cell r="F91">
            <v>3</v>
          </cell>
          <cell r="G91">
            <v>3642.66</v>
          </cell>
        </row>
        <row r="92">
          <cell r="A92" t="str">
            <v>04.999.01</v>
          </cell>
          <cell r="B92" t="str">
            <v>Remoção de bueiros existentes</v>
          </cell>
          <cell r="C92" t="str">
            <v xml:space="preserve"> </v>
          </cell>
          <cell r="D92" t="str">
            <v xml:space="preserve"> </v>
          </cell>
          <cell r="E92" t="str">
            <v>m</v>
          </cell>
          <cell r="F92">
            <v>57</v>
          </cell>
          <cell r="G92">
            <v>13.06</v>
          </cell>
        </row>
        <row r="93">
          <cell r="A93" t="str">
            <v>04.999.02</v>
          </cell>
          <cell r="B93" t="str">
            <v>Demolição de dispositivos de concreto</v>
          </cell>
          <cell r="C93" t="str">
            <v>DNER-ES296/97</v>
          </cell>
          <cell r="D93" t="str">
            <v xml:space="preserve"> </v>
          </cell>
          <cell r="E93" t="str">
            <v>m3</v>
          </cell>
          <cell r="F93">
            <v>38</v>
          </cell>
          <cell r="G93">
            <v>12.58</v>
          </cell>
        </row>
        <row r="94">
          <cell r="A94" t="str">
            <v>P 04.100.22</v>
          </cell>
          <cell r="B94" t="str">
            <v>Bueiro Met.Corrug.circular, T.Armco,  c/Epoxy-bonded, MP-100, D=1,40 m, E=2,0mm</v>
          </cell>
          <cell r="C94" t="str">
            <v xml:space="preserve"> </v>
          </cell>
          <cell r="D94" t="str">
            <v xml:space="preserve"> </v>
          </cell>
          <cell r="E94" t="str">
            <v>m</v>
          </cell>
          <cell r="F94">
            <v>12</v>
          </cell>
          <cell r="G94">
            <v>486.03</v>
          </cell>
        </row>
        <row r="95">
          <cell r="A95" t="str">
            <v>DER72450a</v>
          </cell>
          <cell r="B95" t="str">
            <v>Boca para BSTM D=140cm - Normal</v>
          </cell>
          <cell r="C95" t="str">
            <v xml:space="preserve"> </v>
          </cell>
          <cell r="D95" t="str">
            <v xml:space="preserve"> </v>
          </cell>
          <cell r="E95" t="str">
            <v>un</v>
          </cell>
          <cell r="F95">
            <v>2</v>
          </cell>
          <cell r="G95">
            <v>690.23</v>
          </cell>
        </row>
        <row r="96">
          <cell r="F96" t="str">
            <v>SUB-TOTAL</v>
          </cell>
        </row>
        <row r="97">
          <cell r="B97" t="str">
            <v>OBRAS COMPLEMENTARES</v>
          </cell>
        </row>
        <row r="98">
          <cell r="A98" t="str">
            <v>05.100.00</v>
          </cell>
          <cell r="B98" t="str">
            <v>Enleivamento</v>
          </cell>
          <cell r="C98" t="str">
            <v>DNER-ES341/97</v>
          </cell>
          <cell r="D98" t="str">
            <v xml:space="preserve"> </v>
          </cell>
          <cell r="E98" t="str">
            <v>m2</v>
          </cell>
          <cell r="F98">
            <v>30953</v>
          </cell>
          <cell r="G98">
            <v>2.06</v>
          </cell>
        </row>
        <row r="99">
          <cell r="A99" t="str">
            <v>05.102.00</v>
          </cell>
          <cell r="B99" t="str">
            <v>Hidrossemeadura</v>
          </cell>
          <cell r="C99" t="str">
            <v>DNER-ES341/97</v>
          </cell>
          <cell r="D99" t="str">
            <v xml:space="preserve"> </v>
          </cell>
          <cell r="E99" t="str">
            <v>m2</v>
          </cell>
          <cell r="F99">
            <v>10630</v>
          </cell>
          <cell r="G99">
            <v>0.49</v>
          </cell>
        </row>
        <row r="100">
          <cell r="A100" t="str">
            <v>P 05.100.02</v>
          </cell>
          <cell r="B100" t="str">
            <v>Fornecimento e plantio de árvore selecionada</v>
          </cell>
          <cell r="C100" t="str">
            <v xml:space="preserve"> </v>
          </cell>
          <cell r="D100" t="str">
            <v xml:space="preserve"> </v>
          </cell>
          <cell r="E100" t="str">
            <v>un</v>
          </cell>
          <cell r="F100">
            <v>329</v>
          </cell>
          <cell r="G100">
            <v>6.02</v>
          </cell>
        </row>
        <row r="101">
          <cell r="A101" t="str">
            <v>R1</v>
          </cell>
          <cell r="B101" t="str">
            <v>Remanejamento de Rede de Baixa Tensão (220/380V)</v>
          </cell>
          <cell r="C101" t="str">
            <v xml:space="preserve"> </v>
          </cell>
          <cell r="D101" t="str">
            <v xml:space="preserve"> </v>
          </cell>
          <cell r="E101" t="str">
            <v>m</v>
          </cell>
          <cell r="F101">
            <v>480</v>
          </cell>
          <cell r="G101">
            <v>4.7</v>
          </cell>
        </row>
        <row r="102">
          <cell r="A102" t="str">
            <v>R2</v>
          </cell>
          <cell r="B102" t="str">
            <v>Remanejamento de Rede de Alta Tensão (138kV)</v>
          </cell>
          <cell r="C102" t="str">
            <v xml:space="preserve"> </v>
          </cell>
          <cell r="D102" t="str">
            <v xml:space="preserve"> </v>
          </cell>
          <cell r="E102" t="str">
            <v>m</v>
          </cell>
          <cell r="F102">
            <v>480</v>
          </cell>
          <cell r="G102">
            <v>6.2</v>
          </cell>
        </row>
        <row r="103">
          <cell r="A103" t="str">
            <v>R10</v>
          </cell>
          <cell r="B103" t="str">
            <v>Remanejamento de Poste de Concreto 10/150</v>
          </cell>
          <cell r="C103" t="str">
            <v xml:space="preserve"> </v>
          </cell>
          <cell r="D103" t="str">
            <v xml:space="preserve"> </v>
          </cell>
          <cell r="E103" t="str">
            <v>un</v>
          </cell>
          <cell r="F103">
            <v>5</v>
          </cell>
          <cell r="G103">
            <v>75</v>
          </cell>
        </row>
        <row r="104">
          <cell r="A104" t="str">
            <v>R27</v>
          </cell>
          <cell r="B104" t="str">
            <v>Remanejamento de Poste de Madeira</v>
          </cell>
          <cell r="C104" t="str">
            <v xml:space="preserve"> </v>
          </cell>
          <cell r="D104" t="str">
            <v xml:space="preserve"> </v>
          </cell>
          <cell r="E104" t="str">
            <v>un</v>
          </cell>
          <cell r="F104">
            <v>2</v>
          </cell>
          <cell r="G104">
            <v>70</v>
          </cell>
        </row>
      </sheetData>
      <sheetData sheetId="22" refreshError="1">
        <row r="14">
          <cell r="A14" t="str">
            <v>02.000.00</v>
          </cell>
          <cell r="B14" t="str">
            <v>Regularização do subleito</v>
          </cell>
          <cell r="C14" t="str">
            <v xml:space="preserve"> </v>
          </cell>
          <cell r="D14" t="str">
            <v xml:space="preserve"> </v>
          </cell>
          <cell r="E14" t="str">
            <v>m2</v>
          </cell>
          <cell r="F14">
            <v>1137</v>
          </cell>
          <cell r="G14">
            <v>0.3</v>
          </cell>
        </row>
        <row r="15">
          <cell r="A15" t="str">
            <v>DER53130</v>
          </cell>
          <cell r="B15" t="str">
            <v>Camada de macadame seco</v>
          </cell>
          <cell r="C15" t="str">
            <v xml:space="preserve"> </v>
          </cell>
          <cell r="D15" t="str">
            <v xml:space="preserve"> </v>
          </cell>
          <cell r="E15" t="str">
            <v>m3</v>
          </cell>
          <cell r="F15">
            <v>177</v>
          </cell>
          <cell r="G15">
            <v>21.86</v>
          </cell>
        </row>
        <row r="16">
          <cell r="A16" t="str">
            <v>02.230.00</v>
          </cell>
          <cell r="B16" t="str">
            <v>Base brita graduada</v>
          </cell>
          <cell r="C16" t="str">
            <v>DNER-ES303/97</v>
          </cell>
          <cell r="D16" t="str">
            <v xml:space="preserve"> </v>
          </cell>
          <cell r="E16" t="str">
            <v>m3</v>
          </cell>
          <cell r="F16">
            <v>149</v>
          </cell>
          <cell r="G16">
            <v>28.06</v>
          </cell>
        </row>
        <row r="17">
          <cell r="A17" t="str">
            <v>02.300.00</v>
          </cell>
          <cell r="B17" t="str">
            <v>Imprimação - Fornecimento, transporte e execução</v>
          </cell>
          <cell r="C17" t="str">
            <v>DNER-ES306/97</v>
          </cell>
          <cell r="D17" t="str">
            <v xml:space="preserve"> </v>
          </cell>
          <cell r="E17" t="str">
            <v>m2</v>
          </cell>
          <cell r="F17">
            <v>993</v>
          </cell>
          <cell r="G17">
            <v>1.1100000000000001</v>
          </cell>
        </row>
        <row r="18">
          <cell r="A18" t="str">
            <v>02.400.00</v>
          </cell>
          <cell r="B18" t="str">
            <v>Pintura de ligação - Fornec., transporte e execução</v>
          </cell>
          <cell r="C18" t="str">
            <v>DNER-ES307/97</v>
          </cell>
          <cell r="D18" t="str">
            <v xml:space="preserve"> </v>
          </cell>
          <cell r="E18" t="str">
            <v>m2</v>
          </cell>
          <cell r="F18">
            <v>1784</v>
          </cell>
          <cell r="G18">
            <v>0.41</v>
          </cell>
        </row>
        <row r="19">
          <cell r="A19" t="str">
            <v>02.540.01</v>
          </cell>
          <cell r="B19" t="str">
            <v>Concreto betuminoso usinado a quente - usina 100/140 t/h</v>
          </cell>
          <cell r="C19" t="str">
            <v>DNER-ES313/97</v>
          </cell>
          <cell r="D19" t="str">
            <v xml:space="preserve"> </v>
          </cell>
          <cell r="E19" t="str">
            <v>t</v>
          </cell>
          <cell r="F19">
            <v>198</v>
          </cell>
          <cell r="G19">
            <v>67.64</v>
          </cell>
        </row>
        <row r="20">
          <cell r="F20" t="str">
            <v>SUB-TOTAL</v>
          </cell>
        </row>
        <row r="22">
          <cell r="B22" t="str">
            <v>DRENAGEM</v>
          </cell>
        </row>
        <row r="23">
          <cell r="A23" t="str">
            <v>04.000.00</v>
          </cell>
          <cell r="B23" t="str">
            <v>Escavação manual em material de 1a categoria</v>
          </cell>
          <cell r="C23" t="str">
            <v xml:space="preserve"> </v>
          </cell>
          <cell r="D23" t="str">
            <v xml:space="preserve"> </v>
          </cell>
          <cell r="E23" t="str">
            <v>m3</v>
          </cell>
          <cell r="F23">
            <v>10</v>
          </cell>
          <cell r="G23">
            <v>17.57</v>
          </cell>
        </row>
        <row r="24">
          <cell r="A24" t="str">
            <v>04.001.00</v>
          </cell>
          <cell r="B24" t="str">
            <v>Escavação mecânica em material de 1a categoria</v>
          </cell>
          <cell r="C24" t="str">
            <v xml:space="preserve"> </v>
          </cell>
          <cell r="D24" t="str">
            <v xml:space="preserve"> </v>
          </cell>
          <cell r="E24" t="str">
            <v>m3</v>
          </cell>
          <cell r="F24">
            <v>20</v>
          </cell>
          <cell r="G24">
            <v>2.09</v>
          </cell>
        </row>
        <row r="25">
          <cell r="A25" t="str">
            <v>04.001.01</v>
          </cell>
          <cell r="B25" t="str">
            <v>Escavação mecânica,reaterro e compactação (material de 1a categoria)</v>
          </cell>
          <cell r="C25" t="str">
            <v xml:space="preserve"> </v>
          </cell>
          <cell r="D25" t="str">
            <v xml:space="preserve"> </v>
          </cell>
          <cell r="E25" t="str">
            <v>m3</v>
          </cell>
          <cell r="F25">
            <v>107</v>
          </cell>
          <cell r="G25">
            <v>3.03</v>
          </cell>
        </row>
        <row r="26">
          <cell r="A26" t="str">
            <v>04.401.02</v>
          </cell>
          <cell r="B26" t="str">
            <v>Valeta de prot. de aterro c/ revest. vegetal VPA 02</v>
          </cell>
          <cell r="C26" t="str">
            <v xml:space="preserve"> </v>
          </cell>
          <cell r="D26" t="str">
            <v xml:space="preserve"> </v>
          </cell>
          <cell r="E26" t="str">
            <v>m</v>
          </cell>
          <cell r="F26">
            <v>165</v>
          </cell>
          <cell r="G26">
            <v>24.32</v>
          </cell>
        </row>
        <row r="27">
          <cell r="A27" t="str">
            <v>04.900.21</v>
          </cell>
          <cell r="B27" t="str">
            <v>Sarjeta de cant. central de concreto-SCC 01</v>
          </cell>
          <cell r="C27" t="str">
            <v>DNER-ES288/97</v>
          </cell>
          <cell r="D27" t="str">
            <v xml:space="preserve"> </v>
          </cell>
          <cell r="E27" t="str">
            <v>m</v>
          </cell>
          <cell r="F27">
            <v>132</v>
          </cell>
          <cell r="G27">
            <v>13.85</v>
          </cell>
        </row>
        <row r="28">
          <cell r="A28" t="str">
            <v>04.910.05</v>
          </cell>
          <cell r="B28" t="str">
            <v>Meio-fio de concreto-MFC 05</v>
          </cell>
          <cell r="C28" t="str">
            <v>DNER-ES290/97</v>
          </cell>
          <cell r="D28" t="str">
            <v xml:space="preserve"> </v>
          </cell>
          <cell r="E28" t="str">
            <v>m</v>
          </cell>
          <cell r="F28">
            <v>35</v>
          </cell>
          <cell r="G28">
            <v>10.54</v>
          </cell>
        </row>
        <row r="29">
          <cell r="A29" t="str">
            <v>DER78150a</v>
          </cell>
          <cell r="B29" t="str">
            <v>Caixa coletora de sarjeta - CCS, D=60cm E H=1,5m</v>
          </cell>
          <cell r="C29" t="str">
            <v xml:space="preserve"> </v>
          </cell>
          <cell r="D29" t="str">
            <v xml:space="preserve"> </v>
          </cell>
          <cell r="E29" t="str">
            <v>un</v>
          </cell>
          <cell r="F29">
            <v>1</v>
          </cell>
          <cell r="G29">
            <v>500.45</v>
          </cell>
        </row>
        <row r="30">
          <cell r="A30" t="str">
            <v>P 04.100.08</v>
          </cell>
          <cell r="B30" t="str">
            <v>Execução de galerias D=0,40 c/ lastro de concreto</v>
          </cell>
          <cell r="C30" t="str">
            <v xml:space="preserve"> </v>
          </cell>
          <cell r="D30" t="str">
            <v xml:space="preserve"> </v>
          </cell>
          <cell r="E30" t="str">
            <v>m</v>
          </cell>
          <cell r="F30">
            <v>13</v>
          </cell>
          <cell r="G30">
            <v>58.65</v>
          </cell>
        </row>
        <row r="31">
          <cell r="A31" t="str">
            <v>P 04.100.10</v>
          </cell>
          <cell r="B31" t="str">
            <v>Execução de galerias D=0,60 c/ lastro de concreto</v>
          </cell>
          <cell r="C31" t="str">
            <v xml:space="preserve"> </v>
          </cell>
          <cell r="D31" t="str">
            <v xml:space="preserve"> </v>
          </cell>
          <cell r="E31" t="str">
            <v>m</v>
          </cell>
          <cell r="F31">
            <v>17</v>
          </cell>
          <cell r="G31">
            <v>131.66</v>
          </cell>
        </row>
        <row r="32">
          <cell r="A32" t="str">
            <v>DER72350b</v>
          </cell>
          <cell r="B32" t="str">
            <v>Boca para BSTC D=40cm - Normal</v>
          </cell>
          <cell r="C32" t="str">
            <v xml:space="preserve"> </v>
          </cell>
          <cell r="D32" t="str">
            <v xml:space="preserve"> </v>
          </cell>
          <cell r="E32" t="str">
            <v>un</v>
          </cell>
          <cell r="F32">
            <v>1</v>
          </cell>
          <cell r="G32">
            <v>147.57</v>
          </cell>
        </row>
        <row r="33">
          <cell r="A33" t="str">
            <v>04.101.01</v>
          </cell>
          <cell r="B33" t="str">
            <v>Boca de BSTC D=0.60m-normal</v>
          </cell>
          <cell r="C33" t="str">
            <v>DNER-ES284/97</v>
          </cell>
          <cell r="D33" t="str">
            <v xml:space="preserve"> </v>
          </cell>
          <cell r="E33" t="str">
            <v>un</v>
          </cell>
          <cell r="F33">
            <v>1</v>
          </cell>
          <cell r="G33">
            <v>299.62</v>
          </cell>
        </row>
      </sheetData>
      <sheetData sheetId="23" refreshError="1">
        <row r="16">
          <cell r="A16" t="str">
            <v>03.010.01</v>
          </cell>
          <cell r="B16" t="str">
            <v>Escavação em cavas de fundação com esgotamento</v>
          </cell>
          <cell r="C16" t="str">
            <v xml:space="preserve"> </v>
          </cell>
          <cell r="D16" t="str">
            <v xml:space="preserve"> </v>
          </cell>
          <cell r="E16" t="str">
            <v>m3</v>
          </cell>
          <cell r="F16">
            <v>62</v>
          </cell>
          <cell r="G16">
            <v>22.39</v>
          </cell>
        </row>
        <row r="17">
          <cell r="A17" t="str">
            <v>03.371.01</v>
          </cell>
          <cell r="B17" t="str">
            <v>Formas de placa compensada resinada</v>
          </cell>
          <cell r="C17" t="str">
            <v xml:space="preserve"> </v>
          </cell>
          <cell r="D17" t="str">
            <v xml:space="preserve"> </v>
          </cell>
          <cell r="E17" t="str">
            <v>m2</v>
          </cell>
          <cell r="F17">
            <v>57</v>
          </cell>
          <cell r="G17">
            <v>21.86</v>
          </cell>
        </row>
        <row r="18">
          <cell r="A18" t="str">
            <v>03.371.02</v>
          </cell>
          <cell r="B18" t="str">
            <v>Formas de placa compensada plastificada</v>
          </cell>
          <cell r="C18" t="str">
            <v xml:space="preserve"> </v>
          </cell>
          <cell r="D18" t="str">
            <v xml:space="preserve"> </v>
          </cell>
          <cell r="E18" t="str">
            <v>m2</v>
          </cell>
          <cell r="F18">
            <v>194</v>
          </cell>
          <cell r="G18">
            <v>30.76</v>
          </cell>
        </row>
        <row r="19">
          <cell r="A19" t="str">
            <v>03.353.00</v>
          </cell>
          <cell r="B19" t="str">
            <v>Forn., preparo e colocação nas formas, de aço CA-50</v>
          </cell>
          <cell r="C19" t="str">
            <v xml:space="preserve"> </v>
          </cell>
          <cell r="D19" t="str">
            <v xml:space="preserve"> </v>
          </cell>
          <cell r="E19" t="str">
            <v>kg</v>
          </cell>
          <cell r="F19">
            <v>2950</v>
          </cell>
          <cell r="G19">
            <v>2.59</v>
          </cell>
        </row>
        <row r="20">
          <cell r="A20" t="str">
            <v>03.326.00</v>
          </cell>
          <cell r="B20" t="str">
            <v xml:space="preserve">Concreto fck= 20 MPa-contr. raz. uso ger. </v>
          </cell>
          <cell r="C20" t="str">
            <v xml:space="preserve"> </v>
          </cell>
          <cell r="D20" t="str">
            <v xml:space="preserve"> </v>
          </cell>
          <cell r="E20" t="str">
            <v>m3</v>
          </cell>
          <cell r="F20">
            <v>39</v>
          </cell>
          <cell r="G20">
            <v>149.19999999999999</v>
          </cell>
        </row>
        <row r="21">
          <cell r="A21" t="str">
            <v>OAE5a</v>
          </cell>
          <cell r="B21" t="str">
            <v>Estaca metálica - tipo CS 250 X 52 - Fornecimento e cravação</v>
          </cell>
          <cell r="C21" t="str">
            <v xml:space="preserve"> </v>
          </cell>
          <cell r="D21" t="str">
            <v xml:space="preserve"> </v>
          </cell>
          <cell r="E21" t="str">
            <v>m</v>
          </cell>
          <cell r="F21">
            <v>64</v>
          </cell>
          <cell r="G21">
            <v>97.23</v>
          </cell>
        </row>
        <row r="22">
          <cell r="A22" t="str">
            <v>OAE5b</v>
          </cell>
          <cell r="B22" t="str">
            <v>Estaca metálica - tipo CS 300 x 77 - Fornecimento e cravação</v>
          </cell>
          <cell r="C22" t="str">
            <v xml:space="preserve"> </v>
          </cell>
          <cell r="D22" t="str">
            <v xml:space="preserve"> </v>
          </cell>
          <cell r="E22" t="str">
            <v>m</v>
          </cell>
          <cell r="F22">
            <v>192</v>
          </cell>
          <cell r="G22">
            <v>122.7</v>
          </cell>
        </row>
        <row r="23">
          <cell r="A23" t="str">
            <v>OAE5c</v>
          </cell>
          <cell r="B23" t="str">
            <v>Estaca metálica - tipo CS 300 x 116 - Fornecimento e cravação</v>
          </cell>
          <cell r="C23" t="str">
            <v xml:space="preserve"> </v>
          </cell>
          <cell r="D23" t="str">
            <v xml:space="preserve"> </v>
          </cell>
          <cell r="E23" t="str">
            <v>m</v>
          </cell>
          <cell r="F23">
            <v>64</v>
          </cell>
          <cell r="G23">
            <v>162.41999999999999</v>
          </cell>
        </row>
        <row r="24">
          <cell r="B24" t="str">
            <v>Superestrutura</v>
          </cell>
        </row>
        <row r="25">
          <cell r="A25" t="str">
            <v>03.371.02</v>
          </cell>
          <cell r="B25" t="str">
            <v>Formas de placa compensada plastificada</v>
          </cell>
          <cell r="C25" t="str">
            <v xml:space="preserve"> </v>
          </cell>
          <cell r="D25" t="str">
            <v xml:space="preserve"> </v>
          </cell>
          <cell r="E25" t="str">
            <v>m2</v>
          </cell>
          <cell r="F25">
            <v>2100</v>
          </cell>
          <cell r="G25">
            <v>30.76</v>
          </cell>
        </row>
        <row r="26">
          <cell r="A26" t="str">
            <v>OAE6</v>
          </cell>
          <cell r="B26" t="str">
            <v>Escoramento metálico comum (cimbramento)</v>
          </cell>
          <cell r="C26" t="str">
            <v xml:space="preserve"> </v>
          </cell>
          <cell r="D26" t="str">
            <v xml:space="preserve"> </v>
          </cell>
          <cell r="E26" t="str">
            <v>m3</v>
          </cell>
          <cell r="F26">
            <v>1630</v>
          </cell>
          <cell r="G26">
            <v>27.58</v>
          </cell>
        </row>
        <row r="27">
          <cell r="A27" t="str">
            <v>03.353.00</v>
          </cell>
          <cell r="B27" t="str">
            <v>Forn., preparo e colocação nas formas, de aço CA-50</v>
          </cell>
          <cell r="C27" t="str">
            <v xml:space="preserve"> </v>
          </cell>
          <cell r="D27" t="str">
            <v xml:space="preserve"> </v>
          </cell>
          <cell r="E27" t="str">
            <v>kg</v>
          </cell>
          <cell r="F27">
            <v>19390</v>
          </cell>
          <cell r="G27">
            <v>2.59</v>
          </cell>
        </row>
        <row r="28">
          <cell r="A28" t="str">
            <v>03.354.00</v>
          </cell>
          <cell r="B28" t="str">
            <v>Forn., preparo e colocação nas formas, de aço CA-60</v>
          </cell>
          <cell r="C28" t="str">
            <v xml:space="preserve"> </v>
          </cell>
          <cell r="D28" t="str">
            <v xml:space="preserve"> </v>
          </cell>
          <cell r="E28" t="str">
            <v>kg</v>
          </cell>
          <cell r="F28">
            <v>2200</v>
          </cell>
          <cell r="G28">
            <v>2.85</v>
          </cell>
        </row>
        <row r="29">
          <cell r="A29" t="str">
            <v>03.359.01</v>
          </cell>
          <cell r="B29" t="str">
            <v>Forn., preparo e colocação nas formas, de aço CA-25</v>
          </cell>
          <cell r="C29" t="str">
            <v xml:space="preserve"> </v>
          </cell>
          <cell r="D29" t="str">
            <v xml:space="preserve"> </v>
          </cell>
          <cell r="E29" t="str">
            <v>kg</v>
          </cell>
          <cell r="F29">
            <v>115</v>
          </cell>
          <cell r="G29">
            <v>2.4300000000000002</v>
          </cell>
        </row>
        <row r="30">
          <cell r="A30" t="str">
            <v>03.330.00</v>
          </cell>
          <cell r="B30" t="str">
            <v>Concreto fck= 35 MPa-contr. raz. uso ger.</v>
          </cell>
          <cell r="C30" t="str">
            <v xml:space="preserve"> </v>
          </cell>
          <cell r="D30" t="str">
            <v xml:space="preserve"> </v>
          </cell>
          <cell r="E30" t="str">
            <v>m3</v>
          </cell>
          <cell r="F30">
            <v>173</v>
          </cell>
          <cell r="G30">
            <v>166.78</v>
          </cell>
        </row>
        <row r="31">
          <cell r="A31" t="str">
            <v>03.326.00</v>
          </cell>
          <cell r="B31" t="str">
            <v xml:space="preserve">Concreto fck= 20 MPa-contr. raz. uso ger. </v>
          </cell>
          <cell r="C31" t="str">
            <v xml:space="preserve"> </v>
          </cell>
          <cell r="D31" t="str">
            <v xml:space="preserve"> </v>
          </cell>
          <cell r="E31" t="str">
            <v>m3</v>
          </cell>
          <cell r="F31">
            <v>32</v>
          </cell>
          <cell r="G31">
            <v>149.19999999999999</v>
          </cell>
        </row>
        <row r="32">
          <cell r="B32" t="str">
            <v>Diversos</v>
          </cell>
        </row>
        <row r="33">
          <cell r="A33" t="str">
            <v>03.510.00</v>
          </cell>
          <cell r="B33" t="str">
            <v>Aparelho de apoio em neoprene</v>
          </cell>
          <cell r="C33" t="str">
            <v xml:space="preserve"> </v>
          </cell>
          <cell r="D33" t="str">
            <v xml:space="preserve"> </v>
          </cell>
          <cell r="E33" t="str">
            <v>kg</v>
          </cell>
          <cell r="F33">
            <v>47</v>
          </cell>
          <cell r="G33">
            <v>86.94</v>
          </cell>
        </row>
        <row r="34">
          <cell r="A34" t="str">
            <v>P 03.991.01b</v>
          </cell>
          <cell r="B34" t="str">
            <v>Dreno de FF D= 50 mm x 500mm</v>
          </cell>
          <cell r="C34" t="str">
            <v xml:space="preserve"> </v>
          </cell>
          <cell r="D34" t="str">
            <v xml:space="preserve"> </v>
          </cell>
          <cell r="E34" t="str">
            <v>un</v>
          </cell>
          <cell r="F34">
            <v>36</v>
          </cell>
          <cell r="G34">
            <v>6.63</v>
          </cell>
        </row>
        <row r="35">
          <cell r="F35" t="str">
            <v>SUB-TOTAL OAE</v>
          </cell>
        </row>
        <row r="36">
          <cell r="B36" t="str">
            <v>OBRAS COMPLEMENTARES</v>
          </cell>
        </row>
        <row r="37">
          <cell r="B37" t="str">
            <v>Iluminação das passarelas</v>
          </cell>
        </row>
        <row r="38">
          <cell r="A38" t="str">
            <v>PI 02a</v>
          </cell>
          <cell r="B38" t="str">
            <v>Poste de aço galvanizado a fogo, c/ 5,0m de alt. p/instal.na lat. das passarelas</v>
          </cell>
          <cell r="C38" t="str">
            <v xml:space="preserve"> </v>
          </cell>
          <cell r="D38" t="str">
            <v xml:space="preserve"> </v>
          </cell>
          <cell r="E38" t="str">
            <v>un</v>
          </cell>
          <cell r="F38">
            <v>4</v>
          </cell>
          <cell r="G38">
            <v>300</v>
          </cell>
        </row>
        <row r="39">
          <cell r="A39" t="str">
            <v>PI 03</v>
          </cell>
          <cell r="B39" t="str">
            <v xml:space="preserve">Luminária p/ iluminação pública ref.HRC-612 da Philips ou similar </v>
          </cell>
          <cell r="C39" t="str">
            <v xml:space="preserve"> </v>
          </cell>
          <cell r="D39" t="str">
            <v xml:space="preserve"> </v>
          </cell>
          <cell r="E39" t="str">
            <v>un</v>
          </cell>
          <cell r="F39">
            <v>4</v>
          </cell>
          <cell r="G39">
            <v>400</v>
          </cell>
        </row>
        <row r="40">
          <cell r="A40" t="str">
            <v>PI 08</v>
          </cell>
          <cell r="B40" t="str">
            <v>Suporte p/ luminária tipo ZGP401 da Philips ou similar</v>
          </cell>
          <cell r="C40" t="str">
            <v xml:space="preserve"> </v>
          </cell>
          <cell r="D40" t="str">
            <v xml:space="preserve"> </v>
          </cell>
          <cell r="E40" t="str">
            <v>un</v>
          </cell>
          <cell r="F40">
            <v>4</v>
          </cell>
          <cell r="G40">
            <v>81.650000000000006</v>
          </cell>
        </row>
        <row r="41">
          <cell r="A41" t="str">
            <v>PI 10</v>
          </cell>
          <cell r="B41" t="str">
            <v>Lâmpada a vapor de mercúrio 250W, alta pressão, base E40</v>
          </cell>
          <cell r="C41" t="str">
            <v xml:space="preserve"> </v>
          </cell>
          <cell r="D41" t="str">
            <v xml:space="preserve"> </v>
          </cell>
          <cell r="E41" t="str">
            <v>un</v>
          </cell>
          <cell r="F41">
            <v>4</v>
          </cell>
          <cell r="G41">
            <v>28.75</v>
          </cell>
        </row>
        <row r="42">
          <cell r="A42" t="str">
            <v>PI 71</v>
          </cell>
          <cell r="B42" t="str">
            <v>Cabo isolado p/ 1000V, de alumínio, singelo, cor preto, bitola 25 mm² (XLPE) est.</v>
          </cell>
          <cell r="C42" t="str">
            <v xml:space="preserve"> </v>
          </cell>
          <cell r="D42" t="str">
            <v xml:space="preserve"> </v>
          </cell>
          <cell r="E42" t="str">
            <v>m</v>
          </cell>
          <cell r="F42">
            <v>100</v>
          </cell>
          <cell r="G42">
            <v>4.62</v>
          </cell>
        </row>
        <row r="43">
          <cell r="A43" t="str">
            <v>PI 67</v>
          </cell>
          <cell r="B43" t="str">
            <v>Cabo isolado p/ 1000 V, 2,5 mm2 de alumínio</v>
          </cell>
          <cell r="C43" t="str">
            <v xml:space="preserve"> </v>
          </cell>
          <cell r="D43" t="str">
            <v xml:space="preserve"> </v>
          </cell>
          <cell r="E43" t="str">
            <v>m</v>
          </cell>
          <cell r="F43">
            <v>40</v>
          </cell>
          <cell r="G43">
            <v>0.6</v>
          </cell>
        </row>
        <row r="44">
          <cell r="A44" t="str">
            <v>PI 72</v>
          </cell>
          <cell r="B44" t="str">
            <v>Eletroduto de aço 1.1/4" (vara de 3m), na passarela, conforme projeto</v>
          </cell>
          <cell r="C44">
            <v>0</v>
          </cell>
          <cell r="D44">
            <v>0</v>
          </cell>
          <cell r="E44" t="str">
            <v>m</v>
          </cell>
          <cell r="F44">
            <v>50</v>
          </cell>
          <cell r="G44">
            <v>18</v>
          </cell>
        </row>
        <row r="45">
          <cell r="A45" t="str">
            <v>PI 30</v>
          </cell>
          <cell r="B45" t="str">
            <v>Haste para aterramento aço-cobre D 13x2400mm</v>
          </cell>
          <cell r="C45" t="str">
            <v xml:space="preserve"> </v>
          </cell>
          <cell r="D45" t="str">
            <v xml:space="preserve"> </v>
          </cell>
          <cell r="E45" t="str">
            <v>un</v>
          </cell>
          <cell r="F45">
            <v>1</v>
          </cell>
          <cell r="G45">
            <v>6.04</v>
          </cell>
        </row>
        <row r="46">
          <cell r="A46" t="str">
            <v>PI 31</v>
          </cell>
          <cell r="B46" t="str">
            <v>Cabo de cobre nú meio duro, 7 fios 2AWG</v>
          </cell>
          <cell r="C46" t="str">
            <v xml:space="preserve"> </v>
          </cell>
          <cell r="D46" t="str">
            <v xml:space="preserve"> </v>
          </cell>
          <cell r="E46" t="str">
            <v>kg</v>
          </cell>
          <cell r="F46">
            <v>4</v>
          </cell>
          <cell r="G46">
            <v>7.02</v>
          </cell>
        </row>
        <row r="47">
          <cell r="A47" t="str">
            <v>PI 39</v>
          </cell>
          <cell r="B47" t="str">
            <v>Fixação de haste de terra e conexão ao neutro</v>
          </cell>
          <cell r="C47" t="str">
            <v xml:space="preserve"> </v>
          </cell>
          <cell r="D47" t="str">
            <v xml:space="preserve"> </v>
          </cell>
          <cell r="E47" t="str">
            <v>un</v>
          </cell>
          <cell r="F47">
            <v>4</v>
          </cell>
          <cell r="G47">
            <v>35</v>
          </cell>
        </row>
        <row r="48">
          <cell r="A48" t="str">
            <v>PI 37</v>
          </cell>
          <cell r="B48" t="str">
            <v>Lançamento de cabos em dutos de aço, classe 1000V, circuito trifásico mais neutro, e monofásico</v>
          </cell>
          <cell r="C48" t="str">
            <v xml:space="preserve"> </v>
          </cell>
          <cell r="D48" t="str">
            <v xml:space="preserve"> </v>
          </cell>
          <cell r="E48" t="str">
            <v>m</v>
          </cell>
          <cell r="F48">
            <v>100</v>
          </cell>
          <cell r="G48">
            <v>4</v>
          </cell>
        </row>
        <row r="49">
          <cell r="A49" t="str">
            <v>PI 73</v>
          </cell>
          <cell r="B49" t="str">
            <v>Reator de alto fator externo c/ignitor p/ lâmpada a vapor de mercúrio,  da Entral ou similar</v>
          </cell>
          <cell r="C49">
            <v>0</v>
          </cell>
          <cell r="D49">
            <v>0</v>
          </cell>
          <cell r="E49" t="str">
            <v>un</v>
          </cell>
          <cell r="F49">
            <v>4</v>
          </cell>
          <cell r="G49">
            <v>37</v>
          </cell>
        </row>
        <row r="50">
          <cell r="A50" t="str">
            <v>PI 74</v>
          </cell>
          <cell r="B50" t="str">
            <v>Chave de iluminação pública</v>
          </cell>
          <cell r="C50">
            <v>0</v>
          </cell>
          <cell r="D50">
            <v>0</v>
          </cell>
          <cell r="E50" t="str">
            <v>un</v>
          </cell>
          <cell r="F50">
            <v>1</v>
          </cell>
          <cell r="G50">
            <v>95</v>
          </cell>
        </row>
        <row r="51">
          <cell r="A51" t="str">
            <v>PI 75</v>
          </cell>
          <cell r="B51" t="str">
            <v>Montagem eletromecânica de luminária 5m de altura, c/fixação dos equipam.e conexões elét.</v>
          </cell>
          <cell r="C51">
            <v>0</v>
          </cell>
          <cell r="D51">
            <v>0</v>
          </cell>
          <cell r="E51" t="str">
            <v>un</v>
          </cell>
          <cell r="F51">
            <v>4</v>
          </cell>
          <cell r="G51">
            <v>67.08</v>
          </cell>
        </row>
        <row r="52">
          <cell r="A52" t="str">
            <v>PI 22</v>
          </cell>
          <cell r="B52" t="str">
            <v>Base completa com fusível Diazed, 6A, retardado, incluíndo tampa, anel de proteção e ajuste</v>
          </cell>
          <cell r="C52" t="str">
            <v xml:space="preserve"> </v>
          </cell>
          <cell r="D52" t="str">
            <v xml:space="preserve"> </v>
          </cell>
          <cell r="E52" t="str">
            <v>un</v>
          </cell>
          <cell r="F52">
            <v>4</v>
          </cell>
          <cell r="G52">
            <v>8.6300000000000008</v>
          </cell>
        </row>
        <row r="53">
          <cell r="A53" t="str">
            <v>PI 26</v>
          </cell>
          <cell r="B53" t="str">
            <v>Relé fotoelétrico c/ suporte para fixação galv. com furo 18mm</v>
          </cell>
          <cell r="C53" t="str">
            <v xml:space="preserve"> </v>
          </cell>
          <cell r="D53" t="str">
            <v xml:space="preserve"> </v>
          </cell>
          <cell r="E53" t="str">
            <v>un</v>
          </cell>
          <cell r="F53">
            <v>1</v>
          </cell>
          <cell r="G53">
            <v>11.5</v>
          </cell>
        </row>
        <row r="54">
          <cell r="A54" t="str">
            <v>PI 24</v>
          </cell>
          <cell r="B54" t="str">
            <v>Fita elétrica auto fusão a base de borracha EPR</v>
          </cell>
          <cell r="C54" t="str">
            <v xml:space="preserve"> </v>
          </cell>
          <cell r="D54" t="str">
            <v xml:space="preserve"> </v>
          </cell>
          <cell r="E54" t="str">
            <v>un</v>
          </cell>
          <cell r="F54">
            <v>2</v>
          </cell>
          <cell r="G54">
            <v>6.39</v>
          </cell>
        </row>
        <row r="55">
          <cell r="A55" t="str">
            <v>PI 25</v>
          </cell>
          <cell r="B55" t="str">
            <v>Fita adesiva plástica isolante</v>
          </cell>
          <cell r="C55" t="str">
            <v xml:space="preserve"> </v>
          </cell>
          <cell r="D55" t="str">
            <v xml:space="preserve"> </v>
          </cell>
          <cell r="E55" t="str">
            <v>un</v>
          </cell>
          <cell r="F55">
            <v>2</v>
          </cell>
          <cell r="G55">
            <v>3.84</v>
          </cell>
        </row>
        <row r="56">
          <cell r="A56" t="str">
            <v>PI 38</v>
          </cell>
          <cell r="B56" t="str">
            <v>Confecção de emendas retas ou derivação em cabos classe 1000V, c/ conector à compressão</v>
          </cell>
          <cell r="C56" t="str">
            <v xml:space="preserve"> </v>
          </cell>
          <cell r="D56" t="str">
            <v xml:space="preserve"> </v>
          </cell>
          <cell r="E56" t="str">
            <v>un</v>
          </cell>
          <cell r="F56">
            <v>12</v>
          </cell>
          <cell r="G56">
            <v>4.5</v>
          </cell>
        </row>
        <row r="57">
          <cell r="F57" t="str">
            <v>SUB-TOTAL - OBRAS COMPLEMENTARES</v>
          </cell>
        </row>
        <row r="58">
          <cell r="F58" t="str">
            <v>SUB-TOTAL - Passarela do Km 14+000/Km 401+000</v>
          </cell>
        </row>
        <row r="60">
          <cell r="B60" t="str">
            <v>Passarela do Km 15+527/Km 402+527</v>
          </cell>
        </row>
        <row r="61">
          <cell r="B61" t="str">
            <v>OBRAS DE ARTE ESPECIAIS</v>
          </cell>
        </row>
        <row r="62">
          <cell r="B62" t="str">
            <v>Infra e Mesoestrutura</v>
          </cell>
        </row>
        <row r="63">
          <cell r="A63" t="str">
            <v>03.010.01</v>
          </cell>
          <cell r="B63" t="str">
            <v>Escavação em cavas de fundação com esgotamento</v>
          </cell>
          <cell r="C63" t="str">
            <v xml:space="preserve"> </v>
          </cell>
          <cell r="D63" t="str">
            <v xml:space="preserve"> </v>
          </cell>
          <cell r="E63" t="str">
            <v>m3</v>
          </cell>
          <cell r="F63">
            <v>40</v>
          </cell>
          <cell r="G63">
            <v>22.39</v>
          </cell>
        </row>
        <row r="64">
          <cell r="A64" t="str">
            <v>03.371.01</v>
          </cell>
          <cell r="B64" t="str">
            <v>Formas de placa compensada resinada</v>
          </cell>
          <cell r="C64" t="str">
            <v xml:space="preserve"> </v>
          </cell>
          <cell r="D64" t="str">
            <v xml:space="preserve"> </v>
          </cell>
          <cell r="E64" t="str">
            <v>m2</v>
          </cell>
          <cell r="F64">
            <v>36</v>
          </cell>
          <cell r="G64">
            <v>21.86</v>
          </cell>
        </row>
        <row r="65">
          <cell r="A65" t="str">
            <v>03.371.02</v>
          </cell>
          <cell r="B65" t="str">
            <v>Formas de placa compensada plastificada</v>
          </cell>
          <cell r="C65" t="str">
            <v xml:space="preserve"> </v>
          </cell>
          <cell r="D65" t="str">
            <v xml:space="preserve"> </v>
          </cell>
          <cell r="E65" t="str">
            <v>m2</v>
          </cell>
          <cell r="F65">
            <v>94</v>
          </cell>
          <cell r="G65">
            <v>30.76</v>
          </cell>
        </row>
        <row r="66">
          <cell r="A66" t="str">
            <v>03.353.00</v>
          </cell>
          <cell r="B66" t="str">
            <v>Forn., preparo e colocação nas formas, de aço CA-50</v>
          </cell>
          <cell r="C66" t="str">
            <v xml:space="preserve"> </v>
          </cell>
          <cell r="D66" t="str">
            <v xml:space="preserve"> </v>
          </cell>
          <cell r="E66" t="str">
            <v>kg</v>
          </cell>
          <cell r="F66">
            <v>1694</v>
          </cell>
          <cell r="G66">
            <v>2.59</v>
          </cell>
        </row>
        <row r="67">
          <cell r="A67" t="str">
            <v>03.326.00</v>
          </cell>
          <cell r="B67" t="str">
            <v xml:space="preserve">Concreto fck= 20 MPa-contr. raz. uso ger. </v>
          </cell>
          <cell r="C67" t="str">
            <v xml:space="preserve"> </v>
          </cell>
          <cell r="D67" t="str">
            <v xml:space="preserve"> </v>
          </cell>
          <cell r="E67" t="str">
            <v>m3</v>
          </cell>
          <cell r="F67">
            <v>20</v>
          </cell>
          <cell r="G67">
            <v>149.19999999999999</v>
          </cell>
        </row>
        <row r="68">
          <cell r="A68" t="str">
            <v>OAE5a</v>
          </cell>
          <cell r="B68" t="str">
            <v>Estaca metálica - tipo CS 250 X 52 - Fornecimento e cravação</v>
          </cell>
          <cell r="C68" t="str">
            <v xml:space="preserve"> </v>
          </cell>
          <cell r="D68" t="str">
            <v xml:space="preserve"> </v>
          </cell>
          <cell r="E68" t="str">
            <v>m</v>
          </cell>
          <cell r="F68">
            <v>60</v>
          </cell>
          <cell r="G68">
            <v>97.23</v>
          </cell>
        </row>
        <row r="69">
          <cell r="A69" t="str">
            <v>OAE5</v>
          </cell>
          <cell r="B69" t="str">
            <v>Estaca metálica - tipo CS 300 x 130 - Fornecimento e cravação</v>
          </cell>
          <cell r="C69" t="str">
            <v xml:space="preserve"> </v>
          </cell>
          <cell r="D69" t="str">
            <v xml:space="preserve"> </v>
          </cell>
          <cell r="E69" t="str">
            <v>m</v>
          </cell>
          <cell r="F69">
            <v>120</v>
          </cell>
          <cell r="G69">
            <v>176.68</v>
          </cell>
        </row>
        <row r="70">
          <cell r="B70" t="str">
            <v>Superestrutura</v>
          </cell>
        </row>
        <row r="71">
          <cell r="A71" t="str">
            <v>03.371.02</v>
          </cell>
          <cell r="B71" t="str">
            <v>Formas de placa compensada plastificada</v>
          </cell>
          <cell r="C71" t="str">
            <v xml:space="preserve"> </v>
          </cell>
          <cell r="D71" t="str">
            <v xml:space="preserve"> </v>
          </cell>
          <cell r="E71" t="str">
            <v>m2</v>
          </cell>
          <cell r="F71">
            <v>1674</v>
          </cell>
          <cell r="G71">
            <v>30.76</v>
          </cell>
        </row>
        <row r="72">
          <cell r="A72" t="str">
            <v>OAE6</v>
          </cell>
          <cell r="B72" t="str">
            <v>Escoramento metálico comum (cimbramento)</v>
          </cell>
          <cell r="C72" t="str">
            <v xml:space="preserve"> </v>
          </cell>
          <cell r="D72" t="str">
            <v xml:space="preserve"> </v>
          </cell>
          <cell r="E72" t="str">
            <v>m3</v>
          </cell>
          <cell r="F72">
            <v>1160</v>
          </cell>
          <cell r="G72">
            <v>27.58</v>
          </cell>
        </row>
        <row r="73">
          <cell r="A73" t="str">
            <v>03.353.00</v>
          </cell>
          <cell r="B73" t="str">
            <v>Forn., preparo e colocação nas formas, de aço CA-50</v>
          </cell>
          <cell r="C73" t="str">
            <v xml:space="preserve"> </v>
          </cell>
          <cell r="D73" t="str">
            <v xml:space="preserve"> </v>
          </cell>
          <cell r="E73" t="str">
            <v>kg</v>
          </cell>
          <cell r="F73">
            <v>18873</v>
          </cell>
          <cell r="G73">
            <v>2.59</v>
          </cell>
        </row>
        <row r="74">
          <cell r="A74" t="str">
            <v>03.354.00</v>
          </cell>
          <cell r="B74" t="str">
            <v>Forn., preparo e colocação nas formas, de aço CA-60</v>
          </cell>
          <cell r="C74" t="str">
            <v xml:space="preserve"> </v>
          </cell>
          <cell r="D74" t="str">
            <v xml:space="preserve"> </v>
          </cell>
          <cell r="E74" t="str">
            <v>kg</v>
          </cell>
          <cell r="F74">
            <v>1654</v>
          </cell>
          <cell r="G74">
            <v>2.85</v>
          </cell>
        </row>
        <row r="75">
          <cell r="A75" t="str">
            <v>03.359.01</v>
          </cell>
          <cell r="B75" t="str">
            <v>Forn., preparo e colocação nas formas, de aço CA-25</v>
          </cell>
          <cell r="C75" t="str">
            <v xml:space="preserve"> </v>
          </cell>
          <cell r="D75" t="str">
            <v xml:space="preserve"> </v>
          </cell>
          <cell r="E75" t="str">
            <v>kg</v>
          </cell>
          <cell r="F75">
            <v>95</v>
          </cell>
          <cell r="G75">
            <v>2.4300000000000002</v>
          </cell>
        </row>
        <row r="76">
          <cell r="A76" t="str">
            <v>03.330.00</v>
          </cell>
          <cell r="B76" t="str">
            <v>Concreto fck= 35 MPa-contr. raz. uso ger.</v>
          </cell>
          <cell r="C76" t="str">
            <v xml:space="preserve"> </v>
          </cell>
          <cell r="D76" t="str">
            <v xml:space="preserve"> </v>
          </cell>
          <cell r="E76" t="str">
            <v>m3</v>
          </cell>
          <cell r="F76">
            <v>138</v>
          </cell>
          <cell r="G76">
            <v>166.78</v>
          </cell>
        </row>
        <row r="77">
          <cell r="A77" t="str">
            <v>03.326.00</v>
          </cell>
          <cell r="B77" t="str">
            <v xml:space="preserve">Concreto fck= 20 MPa-contr. raz. uso ger. </v>
          </cell>
          <cell r="C77" t="str">
            <v xml:space="preserve"> </v>
          </cell>
          <cell r="D77" t="str">
            <v xml:space="preserve"> </v>
          </cell>
          <cell r="E77" t="str">
            <v>m3</v>
          </cell>
          <cell r="F77">
            <v>25</v>
          </cell>
          <cell r="G77">
            <v>149.19999999999999</v>
          </cell>
        </row>
        <row r="78">
          <cell r="B78" t="str">
            <v>Diversos</v>
          </cell>
        </row>
        <row r="79">
          <cell r="A79" t="str">
            <v>03.510.00</v>
          </cell>
          <cell r="B79" t="str">
            <v>Aparelho de apoio em neoprene</v>
          </cell>
          <cell r="C79" t="str">
            <v xml:space="preserve"> </v>
          </cell>
          <cell r="D79" t="str">
            <v xml:space="preserve"> </v>
          </cell>
          <cell r="E79" t="str">
            <v>kg</v>
          </cell>
          <cell r="F79">
            <v>30</v>
          </cell>
          <cell r="G79">
            <v>86.94</v>
          </cell>
        </row>
        <row r="80">
          <cell r="A80" t="str">
            <v>P 03.991.01b</v>
          </cell>
          <cell r="B80" t="str">
            <v>Dreno de FF D= 50 mm x 500mm</v>
          </cell>
          <cell r="C80" t="str">
            <v xml:space="preserve"> </v>
          </cell>
          <cell r="D80" t="str">
            <v xml:space="preserve"> </v>
          </cell>
          <cell r="E80" t="str">
            <v>un</v>
          </cell>
          <cell r="F80">
            <v>52</v>
          </cell>
          <cell r="G80">
            <v>6.63</v>
          </cell>
        </row>
        <row r="84">
          <cell r="A84" t="str">
            <v>PI 02a</v>
          </cell>
        </row>
        <row r="85">
          <cell r="A85" t="str">
            <v>PI 03</v>
          </cell>
        </row>
        <row r="86">
          <cell r="A86" t="str">
            <v>PI 08</v>
          </cell>
        </row>
        <row r="87">
          <cell r="A87" t="str">
            <v>PI 10</v>
          </cell>
        </row>
        <row r="88">
          <cell r="A88" t="str">
            <v>PI 71</v>
          </cell>
        </row>
        <row r="89">
          <cell r="A89" t="str">
            <v>PI 67</v>
          </cell>
        </row>
        <row r="90">
          <cell r="A90" t="str">
            <v>PI 72</v>
          </cell>
        </row>
        <row r="91">
          <cell r="A91" t="str">
            <v>PI 30</v>
          </cell>
        </row>
        <row r="92">
          <cell r="A92" t="str">
            <v>PI 31</v>
          </cell>
        </row>
        <row r="93">
          <cell r="A93" t="str">
            <v>PI 39</v>
          </cell>
        </row>
        <row r="94">
          <cell r="A94" t="str">
            <v>PI 37</v>
          </cell>
        </row>
        <row r="95">
          <cell r="A95" t="str">
            <v>PI 73</v>
          </cell>
        </row>
        <row r="96">
          <cell r="A96" t="str">
            <v>PI 74</v>
          </cell>
        </row>
        <row r="97">
          <cell r="A97" t="str">
            <v>PI 75</v>
          </cell>
        </row>
        <row r="98">
          <cell r="A98" t="str">
            <v>PI 22</v>
          </cell>
        </row>
        <row r="99">
          <cell r="A99" t="str">
            <v>PI 26</v>
          </cell>
        </row>
        <row r="100">
          <cell r="A100" t="str">
            <v>PI 24</v>
          </cell>
        </row>
        <row r="101">
          <cell r="A101" t="str">
            <v>PI 25</v>
          </cell>
        </row>
        <row r="102">
          <cell r="A102" t="str">
            <v>PI 38</v>
          </cell>
        </row>
      </sheetData>
      <sheetData sheetId="24" refreshError="1">
        <row r="14">
          <cell r="A14" t="str">
            <v>01.000.00</v>
          </cell>
          <cell r="B14" t="str">
            <v>Desmatamento,destocamento e limpeza de área com árvore até 0,15m</v>
          </cell>
          <cell r="C14" t="str">
            <v>DNER-ES278/97</v>
          </cell>
          <cell r="D14" t="str">
            <v xml:space="preserve"> </v>
          </cell>
          <cell r="E14" t="str">
            <v>m2</v>
          </cell>
          <cell r="F14">
            <v>348300</v>
          </cell>
          <cell r="G14">
            <v>7.0000000000000007E-2</v>
          </cell>
        </row>
        <row r="15">
          <cell r="A15" t="str">
            <v>01.010.00</v>
          </cell>
          <cell r="B15" t="str">
            <v>Desmatamento e destocamento árvores de 0,15m a 0,30m</v>
          </cell>
          <cell r="C15" t="str">
            <v>DNER-ES278/97</v>
          </cell>
          <cell r="D15" t="str">
            <v xml:space="preserve"> </v>
          </cell>
          <cell r="E15" t="str">
            <v>un</v>
          </cell>
          <cell r="F15">
            <v>3483</v>
          </cell>
          <cell r="G15">
            <v>8.92</v>
          </cell>
        </row>
        <row r="16">
          <cell r="A16" t="str">
            <v>01.011.00</v>
          </cell>
          <cell r="B16" t="str">
            <v>Desmatamento e destocamento árvores superior a 0,30m</v>
          </cell>
          <cell r="C16" t="str">
            <v>DNER-ES278/97</v>
          </cell>
          <cell r="D16" t="str">
            <v xml:space="preserve"> </v>
          </cell>
          <cell r="E16" t="str">
            <v>un</v>
          </cell>
          <cell r="F16">
            <v>1741</v>
          </cell>
          <cell r="G16">
            <v>26.75</v>
          </cell>
        </row>
        <row r="17">
          <cell r="A17" t="str">
            <v>01.100.01</v>
          </cell>
          <cell r="B17" t="str">
            <v>Escavação,carga e transportes de material de 1a  categoria DMT &lt;= 50m</v>
          </cell>
          <cell r="C17" t="str">
            <v>DNER-ES280/97</v>
          </cell>
          <cell r="D17" t="str">
            <v xml:space="preserve"> </v>
          </cell>
          <cell r="E17" t="str">
            <v>m3</v>
          </cell>
          <cell r="F17">
            <v>1000</v>
          </cell>
          <cell r="G17">
            <v>0.62</v>
          </cell>
        </row>
        <row r="18">
          <cell r="A18" t="str">
            <v>01.100.09</v>
          </cell>
          <cell r="B18" t="str">
            <v>Escavação,carga e transportes de material de 1a categoria DMT= 50 a 200m</v>
          </cell>
          <cell r="C18" t="str">
            <v>DNER-ES280/97</v>
          </cell>
          <cell r="D18" t="str">
            <v xml:space="preserve"> </v>
          </cell>
          <cell r="E18" t="str">
            <v>m3</v>
          </cell>
          <cell r="F18">
            <v>1484</v>
          </cell>
          <cell r="G18">
            <v>1.89</v>
          </cell>
        </row>
        <row r="19">
          <cell r="A19" t="str">
            <v>01.100.10</v>
          </cell>
          <cell r="B19" t="str">
            <v>Escavação,carga e transportes de material de 1a categoria DMT= 200 a 400m</v>
          </cell>
          <cell r="C19" t="str">
            <v>DNER-ES280/97</v>
          </cell>
          <cell r="D19" t="str">
            <v xml:space="preserve"> </v>
          </cell>
          <cell r="E19" t="str">
            <v>m3</v>
          </cell>
          <cell r="F19">
            <v>1250</v>
          </cell>
          <cell r="G19">
            <v>1.98</v>
          </cell>
        </row>
        <row r="20">
          <cell r="A20" t="str">
            <v>01.100.11</v>
          </cell>
          <cell r="B20" t="str">
            <v>Escavação,carga e transportes de material de 1a categoria DMT= 400 a 600m</v>
          </cell>
          <cell r="C20" t="str">
            <v>DNER-ES280/97</v>
          </cell>
          <cell r="D20" t="str">
            <v xml:space="preserve"> </v>
          </cell>
          <cell r="E20" t="str">
            <v>m3</v>
          </cell>
          <cell r="F20">
            <v>3925</v>
          </cell>
          <cell r="G20">
            <v>2.12</v>
          </cell>
        </row>
        <row r="21">
          <cell r="A21" t="str">
            <v>01.100.12</v>
          </cell>
          <cell r="B21" t="str">
            <v>Escavação,carga e transportes de material de 1a categoria DMT= 600 a 800m</v>
          </cell>
          <cell r="C21" t="str">
            <v>DNER-ES280/97</v>
          </cell>
          <cell r="D21" t="str">
            <v xml:space="preserve"> </v>
          </cell>
          <cell r="E21" t="str">
            <v>m3</v>
          </cell>
          <cell r="F21">
            <v>1512</v>
          </cell>
          <cell r="G21">
            <v>2.19</v>
          </cell>
        </row>
        <row r="22">
          <cell r="A22" t="str">
            <v>01.100.13</v>
          </cell>
          <cell r="B22" t="str">
            <v>Escavação,carga e transportes de material de 1a categoria DMT= 800 a 1000m</v>
          </cell>
          <cell r="C22" t="str">
            <v>DNER-ES280/97</v>
          </cell>
          <cell r="D22" t="str">
            <v xml:space="preserve"> </v>
          </cell>
          <cell r="E22" t="str">
            <v>m3</v>
          </cell>
          <cell r="F22">
            <v>1019</v>
          </cell>
          <cell r="G22">
            <v>2.36</v>
          </cell>
        </row>
        <row r="23">
          <cell r="A23" t="str">
            <v>01.100.14</v>
          </cell>
          <cell r="B23" t="str">
            <v>Escavação,carga e transportes de material de 1a categoria DMT= 1000 a 1200m</v>
          </cell>
          <cell r="C23" t="str">
            <v>DNER-ES280/97</v>
          </cell>
          <cell r="D23" t="str">
            <v xml:space="preserve"> </v>
          </cell>
          <cell r="E23" t="str">
            <v>m3</v>
          </cell>
          <cell r="F23">
            <v>8380</v>
          </cell>
          <cell r="G23">
            <v>2.4</v>
          </cell>
        </row>
        <row r="24">
          <cell r="A24" t="str">
            <v>01.100.15</v>
          </cell>
          <cell r="B24" t="str">
            <v>Escavação,carga e transportes de material de 1a categoria DMT= 1200 a 1400m</v>
          </cell>
          <cell r="C24" t="str">
            <v>DNER-ES280/97</v>
          </cell>
          <cell r="D24" t="str">
            <v xml:space="preserve"> </v>
          </cell>
          <cell r="E24" t="str">
            <v>m3</v>
          </cell>
          <cell r="F24">
            <v>4445</v>
          </cell>
          <cell r="G24">
            <v>2.62</v>
          </cell>
        </row>
        <row r="25">
          <cell r="A25" t="str">
            <v>01.100.16</v>
          </cell>
          <cell r="B25" t="str">
            <v>Escavação,carga e transportes de material de 1a  categoria DMT 1400 a 1600m</v>
          </cell>
          <cell r="C25" t="str">
            <v>DNER-ES280/97</v>
          </cell>
          <cell r="D25" t="str">
            <v xml:space="preserve"> </v>
          </cell>
          <cell r="E25" t="str">
            <v>m3</v>
          </cell>
          <cell r="F25">
            <v>10739</v>
          </cell>
          <cell r="G25">
            <v>2.73</v>
          </cell>
        </row>
        <row r="26">
          <cell r="A26" t="str">
            <v>01.100.17</v>
          </cell>
          <cell r="B26" t="str">
            <v>Escavação,carga e transportes de material de 1a categoria DMT= 1600 a 1800m</v>
          </cell>
          <cell r="C26" t="str">
            <v>DNER-ES280/97</v>
          </cell>
          <cell r="D26" t="str">
            <v xml:space="preserve"> </v>
          </cell>
          <cell r="E26" t="str">
            <v>m3</v>
          </cell>
          <cell r="F26">
            <v>1768</v>
          </cell>
          <cell r="G26">
            <v>2.84</v>
          </cell>
        </row>
        <row r="27">
          <cell r="A27" t="str">
            <v>01.100.19</v>
          </cell>
          <cell r="B27" t="str">
            <v>Escavação,carga e transportes de material de 1a categoria DMT= 2000 a 3000m</v>
          </cell>
          <cell r="C27" t="str">
            <v>DNER-ES280/97</v>
          </cell>
          <cell r="D27" t="str">
            <v xml:space="preserve"> </v>
          </cell>
          <cell r="E27" t="str">
            <v>m3</v>
          </cell>
          <cell r="F27">
            <v>11011</v>
          </cell>
          <cell r="G27">
            <v>3.26</v>
          </cell>
        </row>
        <row r="28">
          <cell r="A28" t="str">
            <v>DER50255</v>
          </cell>
          <cell r="B28" t="str">
            <v>Esc.  Carga e Transp. de mat. 1a cat. c/ CB 3000&lt;DMT&lt;4000m</v>
          </cell>
          <cell r="C28" t="str">
            <v xml:space="preserve"> </v>
          </cell>
          <cell r="D28" t="str">
            <v xml:space="preserve"> </v>
          </cell>
          <cell r="E28" t="str">
            <v>m3</v>
          </cell>
          <cell r="F28">
            <v>8863</v>
          </cell>
          <cell r="G28">
            <v>3.3</v>
          </cell>
        </row>
        <row r="29">
          <cell r="A29" t="str">
            <v>DER50265</v>
          </cell>
          <cell r="B29" t="str">
            <v>Esc.  Carga e Transp. de mat. 1a cat. c/ CB 4000&lt;DMT&lt;5000m</v>
          </cell>
          <cell r="C29" t="str">
            <v xml:space="preserve"> </v>
          </cell>
          <cell r="D29" t="str">
            <v xml:space="preserve"> </v>
          </cell>
          <cell r="E29" t="str">
            <v>m3</v>
          </cell>
          <cell r="F29">
            <v>5413</v>
          </cell>
          <cell r="G29">
            <v>3.76</v>
          </cell>
        </row>
        <row r="30">
          <cell r="A30" t="str">
            <v>DER50260</v>
          </cell>
          <cell r="B30" t="str">
            <v>Esc.  Carga e Transp. de mat. 1a cat. c/ CB 5000&lt;DMT&lt;6000m</v>
          </cell>
          <cell r="C30" t="str">
            <v xml:space="preserve"> </v>
          </cell>
          <cell r="D30" t="str">
            <v xml:space="preserve"> </v>
          </cell>
          <cell r="E30" t="str">
            <v>m3</v>
          </cell>
          <cell r="F30">
            <v>2698</v>
          </cell>
          <cell r="G30">
            <v>4.29</v>
          </cell>
        </row>
        <row r="31">
          <cell r="A31" t="str">
            <v>DER50270</v>
          </cell>
          <cell r="B31" t="str">
            <v>Esc.  Carga e Transp. de mat. 1a cat. c/ CB 6000&lt;DMT&lt;7000m</v>
          </cell>
          <cell r="C31" t="str">
            <v xml:space="preserve"> </v>
          </cell>
          <cell r="D31" t="str">
            <v xml:space="preserve"> </v>
          </cell>
          <cell r="E31" t="str">
            <v>m3</v>
          </cell>
          <cell r="F31">
            <v>2091</v>
          </cell>
          <cell r="G31">
            <v>4.79</v>
          </cell>
        </row>
        <row r="32">
          <cell r="A32" t="str">
            <v>DER50280</v>
          </cell>
          <cell r="B32" t="str">
            <v>Esc.  Carga e Transp. de mat. 1a cat. c/ CB 7000&lt;DMT&lt;8000m</v>
          </cell>
          <cell r="C32" t="str">
            <v xml:space="preserve"> </v>
          </cell>
          <cell r="D32" t="str">
            <v xml:space="preserve"> </v>
          </cell>
          <cell r="E32" t="str">
            <v>m3</v>
          </cell>
          <cell r="F32">
            <v>13314</v>
          </cell>
          <cell r="G32">
            <v>5.27</v>
          </cell>
        </row>
        <row r="33">
          <cell r="A33" t="str">
            <v>DER50300</v>
          </cell>
          <cell r="B33" t="str">
            <v>Esc.  Carga e Transp. de mat. 1a cat. c/ CB 9000&lt;DMT&lt;10000m</v>
          </cell>
          <cell r="C33" t="str">
            <v xml:space="preserve"> </v>
          </cell>
          <cell r="D33" t="str">
            <v xml:space="preserve"> </v>
          </cell>
          <cell r="E33" t="str">
            <v>m3</v>
          </cell>
          <cell r="F33">
            <v>10102</v>
          </cell>
          <cell r="G33">
            <v>6.3</v>
          </cell>
        </row>
        <row r="34">
          <cell r="A34" t="str">
            <v>DER50305</v>
          </cell>
          <cell r="B34" t="str">
            <v>Esc.  Carga e Transp. de mat. 1a cat. c/ CB 10000&lt;DMT&lt;12000m</v>
          </cell>
          <cell r="C34" t="str">
            <v xml:space="preserve"> </v>
          </cell>
          <cell r="D34" t="str">
            <v xml:space="preserve"> </v>
          </cell>
          <cell r="E34" t="str">
            <v>m3</v>
          </cell>
          <cell r="F34">
            <v>14258</v>
          </cell>
          <cell r="G34">
            <v>7.05</v>
          </cell>
        </row>
        <row r="35">
          <cell r="A35" t="str">
            <v>01.101.11</v>
          </cell>
          <cell r="B35" t="str">
            <v>Escavação,carga e transportes de material de 2a categoria,c/CB,  DMT 400 a 600m</v>
          </cell>
          <cell r="C35" t="str">
            <v>DNER-ES280/97</v>
          </cell>
          <cell r="D35" t="str">
            <v xml:space="preserve"> </v>
          </cell>
          <cell r="E35" t="str">
            <v>m3</v>
          </cell>
          <cell r="F35">
            <v>1631</v>
          </cell>
          <cell r="G35">
            <v>3.15</v>
          </cell>
        </row>
        <row r="36">
          <cell r="A36" t="str">
            <v>01.101.12</v>
          </cell>
          <cell r="B36" t="str">
            <v>Escavação,carga e transportes de material de 2a categoria,c/CB,  DMT 600 a 800m</v>
          </cell>
          <cell r="C36" t="str">
            <v>DNER-ES280/97</v>
          </cell>
          <cell r="D36" t="str">
            <v xml:space="preserve"> </v>
          </cell>
          <cell r="E36" t="str">
            <v>m3</v>
          </cell>
          <cell r="F36">
            <v>3757</v>
          </cell>
          <cell r="G36">
            <v>3.23</v>
          </cell>
        </row>
        <row r="37">
          <cell r="A37" t="str">
            <v>01.101.14</v>
          </cell>
          <cell r="B37" t="str">
            <v>Escavação,carga e transportes de material de 2a categoria,c/CB,  DMT 1000 a 1200m</v>
          </cell>
          <cell r="C37" t="str">
            <v>DNER-ES280/97</v>
          </cell>
          <cell r="D37" t="str">
            <v xml:space="preserve"> </v>
          </cell>
          <cell r="E37" t="str">
            <v>m3</v>
          </cell>
          <cell r="F37">
            <v>1333</v>
          </cell>
          <cell r="G37">
            <v>3.49</v>
          </cell>
        </row>
        <row r="38">
          <cell r="A38" t="str">
            <v>01.101.15</v>
          </cell>
          <cell r="B38" t="str">
            <v>Escavação,carga e transportes de material de 2a categoria,c/CB,  DMT 1200 a 1400m</v>
          </cell>
          <cell r="C38" t="str">
            <v>DNER-ES280/97</v>
          </cell>
          <cell r="D38" t="str">
            <v xml:space="preserve"> </v>
          </cell>
          <cell r="E38" t="str">
            <v>m3</v>
          </cell>
          <cell r="F38">
            <v>1404</v>
          </cell>
          <cell r="G38">
            <v>3.73</v>
          </cell>
        </row>
        <row r="39">
          <cell r="A39" t="str">
            <v>01.101.16</v>
          </cell>
          <cell r="B39" t="str">
            <v>Escavação,carga e transportes de material de 2a categoria,c/CB,  DMT 1400 a 1600m</v>
          </cell>
          <cell r="C39" t="str">
            <v>DNER-ES280/97</v>
          </cell>
          <cell r="D39" t="str">
            <v xml:space="preserve"> </v>
          </cell>
          <cell r="E39" t="str">
            <v>m3</v>
          </cell>
          <cell r="F39">
            <v>2888</v>
          </cell>
          <cell r="G39">
            <v>3.87</v>
          </cell>
        </row>
        <row r="40">
          <cell r="A40" t="str">
            <v>01.101.19</v>
          </cell>
          <cell r="B40" t="str">
            <v>Escavação,carga e transportes de material de 2a categoria,c/CB,  DMT 2000 a 3000m</v>
          </cell>
          <cell r="C40" t="str">
            <v>DNER-ES280/97</v>
          </cell>
          <cell r="D40" t="str">
            <v xml:space="preserve"> </v>
          </cell>
          <cell r="E40" t="str">
            <v>m3</v>
          </cell>
          <cell r="F40">
            <v>6541</v>
          </cell>
          <cell r="G40">
            <v>4.51</v>
          </cell>
        </row>
        <row r="41">
          <cell r="A41" t="str">
            <v>DER51225</v>
          </cell>
          <cell r="B41" t="str">
            <v>Escavação,carga e transportes de material de 2a categoria DMT 3000 a 4000m</v>
          </cell>
          <cell r="C41" t="str">
            <v xml:space="preserve"> </v>
          </cell>
          <cell r="D41" t="str">
            <v xml:space="preserve"> </v>
          </cell>
          <cell r="E41" t="str">
            <v>m3</v>
          </cell>
          <cell r="F41">
            <v>2216</v>
          </cell>
          <cell r="G41">
            <v>4.5599999999999996</v>
          </cell>
        </row>
        <row r="42">
          <cell r="A42" t="str">
            <v>DER51235</v>
          </cell>
          <cell r="B42" t="str">
            <v>Escavação,carga e transportes de material de 2a categoria DMT 4000 a 5000m</v>
          </cell>
          <cell r="C42" t="str">
            <v xml:space="preserve"> </v>
          </cell>
          <cell r="D42" t="str">
            <v xml:space="preserve"> </v>
          </cell>
          <cell r="E42" t="str">
            <v>m3</v>
          </cell>
          <cell r="F42">
            <v>1163</v>
          </cell>
          <cell r="G42">
            <v>5.15</v>
          </cell>
        </row>
        <row r="43">
          <cell r="A43" t="str">
            <v>DER51270</v>
          </cell>
          <cell r="B43" t="str">
            <v>Escavação,carga e transportes de material de 2a categoria DMT 7000 a 8000m</v>
          </cell>
          <cell r="C43" t="str">
            <v xml:space="preserve"> </v>
          </cell>
          <cell r="D43" t="str">
            <v xml:space="preserve"> </v>
          </cell>
          <cell r="E43" t="str">
            <v>m3</v>
          </cell>
          <cell r="F43">
            <v>1969</v>
          </cell>
          <cell r="G43">
            <v>6.93</v>
          </cell>
        </row>
        <row r="44">
          <cell r="A44" t="str">
            <v>DER51330</v>
          </cell>
          <cell r="B44" t="str">
            <v>Escavação,carga e transportes de material de 2a categoria DMT 16000 a 18000m</v>
          </cell>
          <cell r="C44" t="str">
            <v xml:space="preserve"> </v>
          </cell>
          <cell r="D44" t="str">
            <v xml:space="preserve"> </v>
          </cell>
          <cell r="E44" t="str">
            <v>m3</v>
          </cell>
          <cell r="F44">
            <v>5909</v>
          </cell>
          <cell r="G44">
            <v>12.53</v>
          </cell>
        </row>
        <row r="45">
          <cell r="A45" t="str">
            <v>DER51340</v>
          </cell>
          <cell r="B45" t="str">
            <v>Escavação,carga e transportes de material de 2a categoria DMT 18000 a 20000m</v>
          </cell>
          <cell r="C45" t="str">
            <v xml:space="preserve"> </v>
          </cell>
          <cell r="D45" t="str">
            <v xml:space="preserve"> </v>
          </cell>
          <cell r="E45" t="str">
            <v>m3</v>
          </cell>
          <cell r="F45">
            <v>6828</v>
          </cell>
          <cell r="G45">
            <v>13.65</v>
          </cell>
        </row>
        <row r="46">
          <cell r="A46" t="str">
            <v>DER52070</v>
          </cell>
          <cell r="B46" t="str">
            <v>Esc. Carga e Transp. de solos moles 100&lt;DMT&lt;=200m</v>
          </cell>
          <cell r="C46" t="str">
            <v xml:space="preserve"> </v>
          </cell>
          <cell r="D46" t="str">
            <v xml:space="preserve"> </v>
          </cell>
          <cell r="E46" t="str">
            <v>m3</v>
          </cell>
          <cell r="F46">
            <v>592</v>
          </cell>
          <cell r="G46">
            <v>3.95</v>
          </cell>
        </row>
        <row r="47">
          <cell r="A47" t="str">
            <v>DER52082</v>
          </cell>
          <cell r="B47" t="str">
            <v>Esc. Carga e Transp. de solos moles 200&lt;DMT&lt;=400m</v>
          </cell>
          <cell r="C47" t="str">
            <v xml:space="preserve"> </v>
          </cell>
          <cell r="D47" t="str">
            <v xml:space="preserve"> </v>
          </cell>
          <cell r="E47" t="str">
            <v>m3</v>
          </cell>
          <cell r="F47">
            <v>1203</v>
          </cell>
          <cell r="G47">
            <v>4.03</v>
          </cell>
        </row>
        <row r="48">
          <cell r="A48" t="str">
            <v>DER52087</v>
          </cell>
          <cell r="B48" t="str">
            <v>Esc. Carga e Transp. de solos moles 400&lt;DMT&lt;=600m</v>
          </cell>
          <cell r="C48" t="str">
            <v xml:space="preserve"> </v>
          </cell>
          <cell r="D48" t="str">
            <v xml:space="preserve"> </v>
          </cell>
          <cell r="E48" t="str">
            <v>m3</v>
          </cell>
          <cell r="F48">
            <v>8307</v>
          </cell>
          <cell r="G48">
            <v>4.5999999999999996</v>
          </cell>
        </row>
        <row r="49">
          <cell r="A49" t="str">
            <v>DER52090</v>
          </cell>
          <cell r="B49" t="str">
            <v>Esc. Carga e Transp. de solos moles 600&lt;DMT&lt;=800m</v>
          </cell>
          <cell r="C49" t="str">
            <v xml:space="preserve"> </v>
          </cell>
          <cell r="D49" t="str">
            <v xml:space="preserve"> </v>
          </cell>
          <cell r="E49" t="str">
            <v>m3</v>
          </cell>
          <cell r="F49">
            <v>1430</v>
          </cell>
          <cell r="G49">
            <v>4.6399999999999997</v>
          </cell>
        </row>
        <row r="50">
          <cell r="A50" t="str">
            <v>DER52095</v>
          </cell>
          <cell r="B50" t="str">
            <v>Esc. Carga e Transp. de solos moles 800&lt;DMT&lt;=1000m</v>
          </cell>
          <cell r="C50" t="str">
            <v xml:space="preserve"> </v>
          </cell>
          <cell r="D50" t="str">
            <v xml:space="preserve"> </v>
          </cell>
          <cell r="E50" t="str">
            <v>m3</v>
          </cell>
          <cell r="F50">
            <v>2650</v>
          </cell>
          <cell r="G50">
            <v>4.7</v>
          </cell>
        </row>
        <row r="51">
          <cell r="A51" t="str">
            <v>DER52100</v>
          </cell>
          <cell r="B51" t="str">
            <v>Esc. Carga e Transp. de solos moles 1000&lt;DMT&lt;=1200m</v>
          </cell>
          <cell r="C51" t="str">
            <v xml:space="preserve"> </v>
          </cell>
          <cell r="D51" t="str">
            <v xml:space="preserve"> </v>
          </cell>
          <cell r="E51" t="str">
            <v>m3</v>
          </cell>
          <cell r="F51">
            <v>3238</v>
          </cell>
          <cell r="G51">
            <v>4.71</v>
          </cell>
        </row>
        <row r="52">
          <cell r="A52" t="str">
            <v>DER52101</v>
          </cell>
          <cell r="B52" t="str">
            <v>Esc. Carga e Transp. de solos moles 1200&lt;DMT&lt;=1400m</v>
          </cell>
          <cell r="C52" t="str">
            <v xml:space="preserve"> </v>
          </cell>
          <cell r="D52" t="str">
            <v xml:space="preserve"> </v>
          </cell>
          <cell r="E52" t="str">
            <v>m3</v>
          </cell>
          <cell r="F52">
            <v>762</v>
          </cell>
          <cell r="G52">
            <v>4.74</v>
          </cell>
        </row>
        <row r="53">
          <cell r="A53" t="str">
            <v>DER52102</v>
          </cell>
          <cell r="B53" t="str">
            <v>Esc. Carga e Transp. de solos moles 1400&lt;DMT&lt;=1600m</v>
          </cell>
          <cell r="C53" t="str">
            <v xml:space="preserve"> </v>
          </cell>
          <cell r="D53" t="str">
            <v xml:space="preserve"> </v>
          </cell>
          <cell r="E53" t="str">
            <v>m3</v>
          </cell>
          <cell r="F53">
            <v>1375</v>
          </cell>
          <cell r="G53">
            <v>4.8099999999999996</v>
          </cell>
        </row>
        <row r="54">
          <cell r="A54" t="str">
            <v>DER52103</v>
          </cell>
          <cell r="B54" t="str">
            <v>Esc. Carga e Transp. de solos moles 1600&lt;DMT&lt;=1800m</v>
          </cell>
          <cell r="C54" t="str">
            <v xml:space="preserve"> </v>
          </cell>
          <cell r="D54" t="str">
            <v xml:space="preserve"> </v>
          </cell>
          <cell r="E54" t="str">
            <v>m3</v>
          </cell>
          <cell r="F54">
            <v>1388</v>
          </cell>
          <cell r="G54">
            <v>4.8600000000000003</v>
          </cell>
        </row>
        <row r="55">
          <cell r="A55" t="str">
            <v>DER52105</v>
          </cell>
          <cell r="B55" t="str">
            <v>Esc. Carga e Transp. de solos moles 2000&lt;DMT&lt;=3000m</v>
          </cell>
          <cell r="C55" t="str">
            <v xml:space="preserve"> </v>
          </cell>
          <cell r="D55" t="str">
            <v xml:space="preserve"> </v>
          </cell>
          <cell r="E55" t="str">
            <v>m3</v>
          </cell>
          <cell r="F55">
            <v>15176</v>
          </cell>
          <cell r="G55">
            <v>5.77</v>
          </cell>
        </row>
        <row r="56">
          <cell r="A56" t="str">
            <v>01.510.00</v>
          </cell>
          <cell r="B56" t="str">
            <v>Compactação de aterros a 95% Proctor Normal</v>
          </cell>
          <cell r="C56" t="str">
            <v>DNER-ES282/97</v>
          </cell>
          <cell r="D56" t="str">
            <v xml:space="preserve"> </v>
          </cell>
          <cell r="E56" t="str">
            <v>m3</v>
          </cell>
          <cell r="F56">
            <v>62802</v>
          </cell>
          <cell r="G56">
            <v>0.79</v>
          </cell>
        </row>
        <row r="57">
          <cell r="A57" t="str">
            <v>01.511.00</v>
          </cell>
          <cell r="B57" t="str">
            <v>Compactação de aterros a 100% Proctor Normal</v>
          </cell>
          <cell r="C57" t="str">
            <v>DNER-ES282/97</v>
          </cell>
          <cell r="D57" t="str">
            <v xml:space="preserve"> </v>
          </cell>
          <cell r="E57" t="str">
            <v>m3</v>
          </cell>
          <cell r="F57">
            <v>42418</v>
          </cell>
          <cell r="G57">
            <v>1.36</v>
          </cell>
        </row>
        <row r="58">
          <cell r="F58" t="str">
            <v>SUB-TOTAL</v>
          </cell>
        </row>
        <row r="60">
          <cell r="B60" t="str">
            <v>PAVIMENTAÇÃO</v>
          </cell>
        </row>
        <row r="61">
          <cell r="A61" t="str">
            <v>02.000.00</v>
          </cell>
          <cell r="B61" t="str">
            <v>Regularização do subleito</v>
          </cell>
          <cell r="C61" t="str">
            <v xml:space="preserve"> </v>
          </cell>
          <cell r="D61" t="str">
            <v xml:space="preserve"> </v>
          </cell>
          <cell r="E61" t="str">
            <v>m2</v>
          </cell>
          <cell r="F61">
            <v>95629</v>
          </cell>
          <cell r="G61">
            <v>0.3</v>
          </cell>
        </row>
        <row r="62">
          <cell r="A62" t="str">
            <v>DER53110</v>
          </cell>
          <cell r="B62" t="str">
            <v>Camada de seixo classificado</v>
          </cell>
          <cell r="C62" t="str">
            <v xml:space="preserve"> </v>
          </cell>
          <cell r="D62" t="str">
            <v xml:space="preserve"> </v>
          </cell>
          <cell r="E62" t="str">
            <v>m3</v>
          </cell>
          <cell r="F62">
            <v>18370</v>
          </cell>
          <cell r="G62">
            <v>16.09</v>
          </cell>
        </row>
        <row r="63">
          <cell r="F63" t="str">
            <v>SUB-TOTAL</v>
          </cell>
        </row>
        <row r="65">
          <cell r="B65" t="str">
            <v>DRENAGEM</v>
          </cell>
        </row>
        <row r="66">
          <cell r="A66" t="str">
            <v>04.000.00</v>
          </cell>
          <cell r="B66" t="str">
            <v>Escavação manual em material de 1a categoria</v>
          </cell>
          <cell r="C66" t="str">
            <v xml:space="preserve"> </v>
          </cell>
          <cell r="D66" t="str">
            <v xml:space="preserve"> </v>
          </cell>
          <cell r="E66" t="str">
            <v>m3</v>
          </cell>
          <cell r="F66">
            <v>161</v>
          </cell>
          <cell r="G66">
            <v>17.57</v>
          </cell>
        </row>
        <row r="67">
          <cell r="A67" t="str">
            <v>04.001.00</v>
          </cell>
          <cell r="B67" t="str">
            <v>Escavação mecânica em material de 1a categoria</v>
          </cell>
          <cell r="C67" t="str">
            <v xml:space="preserve"> </v>
          </cell>
          <cell r="D67" t="str">
            <v xml:space="preserve"> </v>
          </cell>
          <cell r="E67" t="str">
            <v>m3</v>
          </cell>
          <cell r="F67">
            <v>824</v>
          </cell>
          <cell r="G67">
            <v>2.09</v>
          </cell>
        </row>
        <row r="68">
          <cell r="A68" t="str">
            <v>04.001.01</v>
          </cell>
          <cell r="B68" t="str">
            <v>Escavação mecânica,reaterro e compactação (material de 1a categoria)</v>
          </cell>
          <cell r="C68" t="str">
            <v xml:space="preserve"> </v>
          </cell>
          <cell r="D68" t="str">
            <v xml:space="preserve"> </v>
          </cell>
          <cell r="E68" t="str">
            <v>m3</v>
          </cell>
          <cell r="F68">
            <v>658.80000000000007</v>
          </cell>
          <cell r="G68">
            <v>3.03</v>
          </cell>
        </row>
        <row r="69">
          <cell r="A69" t="str">
            <v>04.400.02</v>
          </cell>
          <cell r="B69" t="str">
            <v>Valeta de prot. de cortes c/ revest. vegetal VPC 02</v>
          </cell>
          <cell r="C69" t="str">
            <v xml:space="preserve"> </v>
          </cell>
          <cell r="D69" t="str">
            <v xml:space="preserve"> </v>
          </cell>
          <cell r="E69" t="str">
            <v>m</v>
          </cell>
          <cell r="F69">
            <v>3333</v>
          </cell>
          <cell r="G69">
            <v>23.24</v>
          </cell>
        </row>
        <row r="70">
          <cell r="A70" t="str">
            <v>04.401.01</v>
          </cell>
          <cell r="B70" t="str">
            <v>Valeta de prot. de aterro c/ revest. vegetal VPA 01</v>
          </cell>
          <cell r="C70" t="str">
            <v xml:space="preserve"> </v>
          </cell>
          <cell r="D70" t="str">
            <v xml:space="preserve"> </v>
          </cell>
          <cell r="E70" t="str">
            <v>m</v>
          </cell>
          <cell r="F70">
            <v>2294</v>
          </cell>
          <cell r="G70">
            <v>31.98</v>
          </cell>
        </row>
        <row r="71">
          <cell r="A71" t="str">
            <v>04.401.02</v>
          </cell>
          <cell r="B71" t="str">
            <v>Valeta de prot. de aterro c/ revest. vegetal VPA 02</v>
          </cell>
          <cell r="C71" t="str">
            <v xml:space="preserve"> </v>
          </cell>
          <cell r="D71" t="str">
            <v xml:space="preserve"> </v>
          </cell>
          <cell r="E71" t="str">
            <v>m</v>
          </cell>
          <cell r="F71">
            <v>5351</v>
          </cell>
          <cell r="G71">
            <v>24.32</v>
          </cell>
        </row>
        <row r="72">
          <cell r="A72" t="str">
            <v>04.900.21</v>
          </cell>
          <cell r="B72" t="str">
            <v>Sarjeta de cant. central de concreto-SCC 01</v>
          </cell>
          <cell r="C72" t="str">
            <v>DNER-ES288/97</v>
          </cell>
          <cell r="D72" t="str">
            <v xml:space="preserve"> </v>
          </cell>
          <cell r="E72" t="str">
            <v>m</v>
          </cell>
          <cell r="F72">
            <v>5269</v>
          </cell>
          <cell r="G72">
            <v>13.85</v>
          </cell>
        </row>
        <row r="73">
          <cell r="A73" t="str">
            <v>04.900.22</v>
          </cell>
          <cell r="B73" t="str">
            <v>Sarjeta de cant. central de concreto-SCC 02</v>
          </cell>
          <cell r="C73" t="str">
            <v>DNER-ES288/97</v>
          </cell>
          <cell r="D73" t="str">
            <v xml:space="preserve"> </v>
          </cell>
          <cell r="E73" t="str">
            <v>m</v>
          </cell>
          <cell r="F73">
            <v>484</v>
          </cell>
          <cell r="G73">
            <v>19.170000000000002</v>
          </cell>
        </row>
        <row r="74">
          <cell r="A74" t="str">
            <v>04.900.32</v>
          </cell>
          <cell r="B74" t="str">
            <v>Sarjeta triangular de grama-STG 02</v>
          </cell>
          <cell r="C74" t="str">
            <v xml:space="preserve"> </v>
          </cell>
          <cell r="D74" t="str">
            <v xml:space="preserve"> </v>
          </cell>
          <cell r="E74" t="str">
            <v>m</v>
          </cell>
          <cell r="F74">
            <v>319</v>
          </cell>
          <cell r="G74">
            <v>12.14</v>
          </cell>
        </row>
        <row r="75">
          <cell r="A75" t="str">
            <v>04.900.33</v>
          </cell>
          <cell r="B75" t="str">
            <v>Sarjeta triangular de grama-STG 03</v>
          </cell>
          <cell r="C75" t="str">
            <v xml:space="preserve"> </v>
          </cell>
          <cell r="D75" t="str">
            <v xml:space="preserve"> </v>
          </cell>
          <cell r="E75" t="str">
            <v>m</v>
          </cell>
          <cell r="F75">
            <v>341</v>
          </cell>
          <cell r="G75">
            <v>10.61</v>
          </cell>
        </row>
        <row r="76">
          <cell r="A76" t="str">
            <v>04.900.34</v>
          </cell>
          <cell r="B76" t="str">
            <v>Sarjeta triangular de grama-STG 04</v>
          </cell>
          <cell r="C76" t="str">
            <v xml:space="preserve"> </v>
          </cell>
          <cell r="D76" t="str">
            <v xml:space="preserve"> </v>
          </cell>
          <cell r="E76" t="str">
            <v>m</v>
          </cell>
          <cell r="F76">
            <v>3872</v>
          </cell>
          <cell r="G76">
            <v>8.4700000000000006</v>
          </cell>
        </row>
        <row r="77">
          <cell r="A77" t="str">
            <v>DER78150b</v>
          </cell>
          <cell r="B77" t="str">
            <v>Caixa coletora de sarjeta - CCS, D=40cm E H=1,00m</v>
          </cell>
          <cell r="C77" t="str">
            <v xml:space="preserve"> </v>
          </cell>
          <cell r="D77" t="str">
            <v xml:space="preserve"> </v>
          </cell>
          <cell r="E77" t="str">
            <v>un</v>
          </cell>
          <cell r="F77">
            <v>5</v>
          </cell>
          <cell r="G77">
            <v>382.07</v>
          </cell>
        </row>
        <row r="78">
          <cell r="A78" t="str">
            <v>DER78150a</v>
          </cell>
          <cell r="B78" t="str">
            <v>Caixa coletora de sarjeta - CCS, D=60cm E H=1,5m</v>
          </cell>
          <cell r="C78" t="str">
            <v xml:space="preserve"> </v>
          </cell>
          <cell r="D78" t="str">
            <v xml:space="preserve"> </v>
          </cell>
          <cell r="E78" t="str">
            <v>un</v>
          </cell>
          <cell r="F78">
            <v>6</v>
          </cell>
          <cell r="G78">
            <v>500.45</v>
          </cell>
        </row>
        <row r="79">
          <cell r="A79" t="str">
            <v>DER78250</v>
          </cell>
          <cell r="B79" t="str">
            <v>Caixa coletora de sarjeta - CCS, D=80cm E H=1,50m</v>
          </cell>
          <cell r="C79" t="str">
            <v xml:space="preserve"> </v>
          </cell>
          <cell r="D79" t="str">
            <v xml:space="preserve"> </v>
          </cell>
          <cell r="E79" t="str">
            <v>un</v>
          </cell>
          <cell r="F79">
            <v>2</v>
          </cell>
          <cell r="G79">
            <v>436.66</v>
          </cell>
        </row>
        <row r="80">
          <cell r="A80" t="str">
            <v>DER78300</v>
          </cell>
          <cell r="B80" t="str">
            <v>Caixa coletora de sarjeta - CCS, D=100cm E H=1,50m</v>
          </cell>
          <cell r="C80" t="str">
            <v xml:space="preserve"> </v>
          </cell>
          <cell r="D80" t="str">
            <v xml:space="preserve"> </v>
          </cell>
          <cell r="E80" t="str">
            <v>un</v>
          </cell>
          <cell r="F80">
            <v>2</v>
          </cell>
          <cell r="G80">
            <v>449.54</v>
          </cell>
        </row>
        <row r="81">
          <cell r="A81" t="str">
            <v>04.930.01</v>
          </cell>
          <cell r="B81" t="str">
            <v>Caixa coletora de sarjeta-CCS 01</v>
          </cell>
          <cell r="C81" t="str">
            <v>DNER-ES287/97</v>
          </cell>
          <cell r="D81" t="str">
            <v xml:space="preserve"> </v>
          </cell>
          <cell r="E81" t="str">
            <v>un</v>
          </cell>
          <cell r="F81">
            <v>3</v>
          </cell>
          <cell r="G81">
            <v>568.85</v>
          </cell>
        </row>
        <row r="82">
          <cell r="A82" t="str">
            <v>04.930.02</v>
          </cell>
          <cell r="B82" t="str">
            <v>Caixa coletora de sarjeta-CCS 02</v>
          </cell>
          <cell r="C82" t="str">
            <v>DNER-ES287/97</v>
          </cell>
          <cell r="D82" t="str">
            <v xml:space="preserve"> </v>
          </cell>
          <cell r="E82" t="str">
            <v>un</v>
          </cell>
          <cell r="F82">
            <v>3</v>
          </cell>
          <cell r="G82">
            <v>555.63</v>
          </cell>
        </row>
        <row r="83">
          <cell r="A83" t="str">
            <v>04.930.03</v>
          </cell>
          <cell r="B83" t="str">
            <v>Caixa coletora de sarjeta-CCS 03</v>
          </cell>
          <cell r="C83" t="str">
            <v>DNER-ES287/97</v>
          </cell>
          <cell r="D83" t="str">
            <v xml:space="preserve"> </v>
          </cell>
          <cell r="E83" t="str">
            <v>un</v>
          </cell>
          <cell r="F83">
            <v>1</v>
          </cell>
          <cell r="G83">
            <v>542.39</v>
          </cell>
        </row>
        <row r="84">
          <cell r="A84" t="str">
            <v>DER77100</v>
          </cell>
          <cell r="B84" t="str">
            <v>Caixa coletora de talvegue - CCT, D=80cm E H=1,50m</v>
          </cell>
          <cell r="C84" t="str">
            <v xml:space="preserve"> </v>
          </cell>
          <cell r="D84" t="str">
            <v xml:space="preserve"> </v>
          </cell>
          <cell r="E84" t="str">
            <v>un</v>
          </cell>
          <cell r="F84">
            <v>4</v>
          </cell>
          <cell r="G84">
            <v>419.95</v>
          </cell>
        </row>
        <row r="85">
          <cell r="A85" t="str">
            <v>DER77150</v>
          </cell>
          <cell r="B85" t="str">
            <v>Caixa coletora de talvegue - CCT, D=100cm E H=1,50m</v>
          </cell>
          <cell r="C85" t="str">
            <v xml:space="preserve"> </v>
          </cell>
          <cell r="D85" t="str">
            <v xml:space="preserve"> </v>
          </cell>
          <cell r="E85" t="str">
            <v>un</v>
          </cell>
          <cell r="F85">
            <v>1</v>
          </cell>
          <cell r="G85">
            <v>410.6</v>
          </cell>
        </row>
        <row r="86">
          <cell r="A86" t="str">
            <v>DER77150d</v>
          </cell>
          <cell r="B86" t="str">
            <v>Caixa coletora de talvegue, para BDTC, D=1,20m E H=1,50m</v>
          </cell>
          <cell r="C86" t="str">
            <v xml:space="preserve"> </v>
          </cell>
          <cell r="D86" t="str">
            <v xml:space="preserve"> </v>
          </cell>
          <cell r="E86" t="str">
            <v>un</v>
          </cell>
          <cell r="F86">
            <v>1</v>
          </cell>
          <cell r="G86">
            <v>581.30999999999995</v>
          </cell>
        </row>
        <row r="87">
          <cell r="A87" t="str">
            <v>P 04.100.07</v>
          </cell>
          <cell r="B87" t="str">
            <v>Execução de galerias D=0,40 c/ lastro de brita</v>
          </cell>
          <cell r="C87" t="str">
            <v xml:space="preserve"> </v>
          </cell>
          <cell r="D87" t="str">
            <v xml:space="preserve"> </v>
          </cell>
          <cell r="E87" t="str">
            <v>m</v>
          </cell>
          <cell r="F87">
            <v>81</v>
          </cell>
          <cell r="G87">
            <v>41.68</v>
          </cell>
        </row>
        <row r="88">
          <cell r="A88" t="str">
            <v>P 04.100.09</v>
          </cell>
          <cell r="B88" t="str">
            <v>Execução de galerias D=0,60 c/ lastro de brita</v>
          </cell>
          <cell r="C88" t="str">
            <v xml:space="preserve"> </v>
          </cell>
          <cell r="D88" t="str">
            <v xml:space="preserve"> </v>
          </cell>
          <cell r="E88" t="str">
            <v>m</v>
          </cell>
          <cell r="F88">
            <v>139</v>
          </cell>
          <cell r="G88">
            <v>100.67</v>
          </cell>
        </row>
        <row r="89">
          <cell r="A89" t="str">
            <v>P 04.100.08</v>
          </cell>
          <cell r="B89" t="str">
            <v>Execução de galerias D=0,40 c/ lastro de concreto</v>
          </cell>
          <cell r="C89" t="str">
            <v xml:space="preserve"> </v>
          </cell>
          <cell r="D89" t="str">
            <v xml:space="preserve"> </v>
          </cell>
          <cell r="E89" t="str">
            <v>m</v>
          </cell>
          <cell r="F89">
            <v>35</v>
          </cell>
          <cell r="G89">
            <v>58.65</v>
          </cell>
        </row>
        <row r="90">
          <cell r="A90" t="str">
            <v>DER72350b</v>
          </cell>
          <cell r="B90" t="str">
            <v>Boca para BSTC D=40cm - Normal</v>
          </cell>
          <cell r="C90" t="str">
            <v xml:space="preserve"> </v>
          </cell>
          <cell r="D90" t="str">
            <v xml:space="preserve"> </v>
          </cell>
          <cell r="E90" t="str">
            <v>un</v>
          </cell>
          <cell r="F90">
            <v>4</v>
          </cell>
          <cell r="G90">
            <v>147.57</v>
          </cell>
        </row>
        <row r="91">
          <cell r="A91" t="str">
            <v>04.101.01</v>
          </cell>
          <cell r="B91" t="str">
            <v>Boca de BSTC D=0.60m-normal</v>
          </cell>
          <cell r="C91" t="str">
            <v>DNER-ES284/97</v>
          </cell>
          <cell r="D91" t="str">
            <v xml:space="preserve"> </v>
          </cell>
          <cell r="E91" t="str">
            <v>un</v>
          </cell>
          <cell r="F91">
            <v>7</v>
          </cell>
          <cell r="G91">
            <v>299.62</v>
          </cell>
        </row>
        <row r="92">
          <cell r="A92" t="str">
            <v>04.940.02</v>
          </cell>
          <cell r="B92" t="str">
            <v>Descida d’água tipo rápido- canal retangular-DAR 02</v>
          </cell>
          <cell r="C92" t="str">
            <v>DNER-ES291/97</v>
          </cell>
          <cell r="D92" t="str">
            <v xml:space="preserve"> </v>
          </cell>
          <cell r="E92" t="str">
            <v>m</v>
          </cell>
          <cell r="F92">
            <v>5</v>
          </cell>
          <cell r="G92">
            <v>57.28</v>
          </cell>
        </row>
        <row r="93">
          <cell r="F93" t="str">
            <v>SUB-TOTAL</v>
          </cell>
        </row>
        <row r="94">
          <cell r="B94" t="str">
            <v>OBRAS DE ARTE CORRENTES</v>
          </cell>
        </row>
        <row r="95">
          <cell r="A95" t="str">
            <v>04.000.01</v>
          </cell>
          <cell r="B95" t="str">
            <v>Escavação manual,reaterro e compactação (material de 1a categoria)</v>
          </cell>
          <cell r="C95" t="str">
            <v xml:space="preserve"> </v>
          </cell>
          <cell r="D95" t="str">
            <v xml:space="preserve"> </v>
          </cell>
          <cell r="E95" t="str">
            <v>m3</v>
          </cell>
          <cell r="F95">
            <v>2635.2000000000003</v>
          </cell>
          <cell r="G95">
            <v>22.33</v>
          </cell>
        </row>
        <row r="96">
          <cell r="A96" t="str">
            <v>04.100.02</v>
          </cell>
          <cell r="B96" t="str">
            <v>Corpo de BSTC D=0.80m</v>
          </cell>
          <cell r="C96" t="str">
            <v>DNER-ES284/97</v>
          </cell>
          <cell r="D96" t="str">
            <v xml:space="preserve"> </v>
          </cell>
          <cell r="E96" t="str">
            <v xml:space="preserve">m </v>
          </cell>
          <cell r="F96">
            <v>158</v>
          </cell>
          <cell r="G96">
            <v>201.98</v>
          </cell>
        </row>
        <row r="97">
          <cell r="A97" t="str">
            <v>04.100.03</v>
          </cell>
          <cell r="B97" t="str">
            <v>Corpo de BSTC D=1.00m</v>
          </cell>
          <cell r="C97" t="str">
            <v>DNER-ES284/97</v>
          </cell>
          <cell r="D97" t="str">
            <v xml:space="preserve"> </v>
          </cell>
          <cell r="E97" t="str">
            <v xml:space="preserve">m </v>
          </cell>
          <cell r="F97">
            <v>99</v>
          </cell>
          <cell r="G97">
            <v>280.33</v>
          </cell>
        </row>
        <row r="98">
          <cell r="A98" t="str">
            <v>04.101.02</v>
          </cell>
          <cell r="B98" t="str">
            <v>Boca de BSTC D=0.80m-normal</v>
          </cell>
          <cell r="C98" t="str">
            <v>DNER-ES284/97</v>
          </cell>
          <cell r="D98" t="str">
            <v xml:space="preserve"> </v>
          </cell>
          <cell r="E98" t="str">
            <v>un</v>
          </cell>
          <cell r="F98">
            <v>16</v>
          </cell>
          <cell r="G98">
            <v>494.05</v>
          </cell>
        </row>
        <row r="99">
          <cell r="A99" t="str">
            <v>04.101.03</v>
          </cell>
          <cell r="B99" t="str">
            <v>Boca de BSTC D=1.00m-normal</v>
          </cell>
          <cell r="C99" t="str">
            <v>DNER-ES284/97</v>
          </cell>
          <cell r="D99" t="str">
            <v xml:space="preserve"> </v>
          </cell>
          <cell r="E99" t="str">
            <v>un</v>
          </cell>
          <cell r="F99">
            <v>6</v>
          </cell>
          <cell r="G99">
            <v>757.56</v>
          </cell>
        </row>
        <row r="100">
          <cell r="A100" t="str">
            <v>P04.110.00</v>
          </cell>
          <cell r="B100" t="str">
            <v>Corpo de BDTC D=0.80m c/ laje de concreto</v>
          </cell>
          <cell r="C100" t="str">
            <v xml:space="preserve"> </v>
          </cell>
          <cell r="D100" t="str">
            <v xml:space="preserve"> </v>
          </cell>
          <cell r="E100" t="str">
            <v>m</v>
          </cell>
          <cell r="F100">
            <v>33</v>
          </cell>
          <cell r="G100">
            <v>335.3</v>
          </cell>
        </row>
        <row r="101">
          <cell r="A101" t="str">
            <v>04.110.01</v>
          </cell>
          <cell r="B101" t="str">
            <v>Corpo de BDTC D=1.00m</v>
          </cell>
          <cell r="C101" t="str">
            <v>DNER-ES284/97</v>
          </cell>
          <cell r="D101" t="str">
            <v xml:space="preserve"> </v>
          </cell>
          <cell r="E101" t="str">
            <v>m</v>
          </cell>
          <cell r="F101">
            <v>69</v>
          </cell>
          <cell r="G101">
            <v>572.14</v>
          </cell>
        </row>
        <row r="102">
          <cell r="A102" t="str">
            <v>04.110.02</v>
          </cell>
          <cell r="B102" t="str">
            <v>Corpo de BDTC D=1.20m</v>
          </cell>
          <cell r="C102" t="str">
            <v>DNER-ES284/97</v>
          </cell>
          <cell r="D102" t="str">
            <v xml:space="preserve"> </v>
          </cell>
          <cell r="E102" t="str">
            <v>m</v>
          </cell>
          <cell r="F102">
            <v>21</v>
          </cell>
          <cell r="G102">
            <v>745.38</v>
          </cell>
        </row>
        <row r="103">
          <cell r="A103" t="str">
            <v>P04.111.01</v>
          </cell>
          <cell r="B103" t="str">
            <v>Boca de BDTC D=0.80m</v>
          </cell>
          <cell r="C103" t="str">
            <v xml:space="preserve"> </v>
          </cell>
          <cell r="D103" t="str">
            <v xml:space="preserve"> </v>
          </cell>
          <cell r="E103" t="str">
            <v>un</v>
          </cell>
          <cell r="F103">
            <v>2</v>
          </cell>
          <cell r="G103">
            <v>560.76</v>
          </cell>
        </row>
        <row r="104">
          <cell r="A104" t="str">
            <v>04.111.01</v>
          </cell>
          <cell r="B104" t="str">
            <v>Boca de BDTC D=1.00m-normal</v>
          </cell>
          <cell r="C104" t="str">
            <v>DNER-ES284/97</v>
          </cell>
          <cell r="D104" t="str">
            <v xml:space="preserve"> </v>
          </cell>
          <cell r="E104" t="str">
            <v>un</v>
          </cell>
          <cell r="F104">
            <v>11</v>
          </cell>
          <cell r="G104">
            <v>1056.6199999999999</v>
          </cell>
        </row>
        <row r="105">
          <cell r="A105" t="str">
            <v>04.111.02</v>
          </cell>
          <cell r="B105" t="str">
            <v>Boca de BDTC D=1.20m-normal</v>
          </cell>
          <cell r="C105" t="str">
            <v>DNER-ES284/97</v>
          </cell>
          <cell r="D105" t="str">
            <v xml:space="preserve"> </v>
          </cell>
          <cell r="E105" t="str">
            <v>un</v>
          </cell>
          <cell r="F105">
            <v>2</v>
          </cell>
          <cell r="G105">
            <v>1521.54</v>
          </cell>
        </row>
        <row r="106">
          <cell r="A106" t="str">
            <v>04.120.02</v>
          </cell>
          <cell r="B106" t="str">
            <v>Corpo de BTTC D=1.20m</v>
          </cell>
          <cell r="C106" t="str">
            <v>DNER-ES284/97</v>
          </cell>
          <cell r="D106" t="str">
            <v xml:space="preserve"> </v>
          </cell>
          <cell r="E106" t="str">
            <v>m</v>
          </cell>
          <cell r="F106">
            <v>20</v>
          </cell>
          <cell r="G106">
            <v>1110.23</v>
          </cell>
        </row>
        <row r="107">
          <cell r="A107" t="str">
            <v>04.121.02</v>
          </cell>
          <cell r="B107" t="str">
            <v>Boca de BTTC D=1.20m-normal</v>
          </cell>
          <cell r="C107" t="str">
            <v xml:space="preserve"> </v>
          </cell>
          <cell r="D107" t="str">
            <v xml:space="preserve"> </v>
          </cell>
          <cell r="E107" t="str">
            <v>un</v>
          </cell>
          <cell r="F107">
            <v>3</v>
          </cell>
          <cell r="G107">
            <v>1955.59</v>
          </cell>
        </row>
        <row r="108">
          <cell r="A108" t="str">
            <v>04.200.02</v>
          </cell>
          <cell r="B108" t="str">
            <v>Corpo de BSCC 2.00x2.00m-H=0 a 1.00m</v>
          </cell>
          <cell r="C108" t="str">
            <v>DNER-ES286/97</v>
          </cell>
          <cell r="D108" t="str">
            <v xml:space="preserve"> </v>
          </cell>
          <cell r="E108" t="str">
            <v>m</v>
          </cell>
          <cell r="F108">
            <v>21</v>
          </cell>
          <cell r="G108">
            <v>737.8</v>
          </cell>
        </row>
        <row r="109">
          <cell r="A109" t="str">
            <v>04.200.05</v>
          </cell>
          <cell r="B109" t="str">
            <v>Corpo de BSCC 1.50x1.50m-H=1.00 a 2.50m</v>
          </cell>
          <cell r="C109" t="str">
            <v>DNER-ES286/97</v>
          </cell>
          <cell r="D109" t="str">
            <v xml:space="preserve"> </v>
          </cell>
          <cell r="E109" t="str">
            <v>m</v>
          </cell>
          <cell r="F109">
            <v>23</v>
          </cell>
          <cell r="G109">
            <v>468.54</v>
          </cell>
        </row>
        <row r="110">
          <cell r="A110" t="str">
            <v>04.201.01</v>
          </cell>
          <cell r="B110" t="str">
            <v>Boca de BSCC 1.50x1.50m - normal</v>
          </cell>
          <cell r="C110" t="str">
            <v xml:space="preserve"> </v>
          </cell>
          <cell r="D110" t="str">
            <v xml:space="preserve"> </v>
          </cell>
          <cell r="E110" t="str">
            <v>un</v>
          </cell>
          <cell r="F110">
            <v>4</v>
          </cell>
          <cell r="G110">
            <v>3149.41</v>
          </cell>
        </row>
        <row r="111">
          <cell r="A111" t="str">
            <v>04.201.02</v>
          </cell>
          <cell r="B111" t="str">
            <v>Boca de BSCC 2.00x2.00m - normal</v>
          </cell>
          <cell r="C111" t="str">
            <v xml:space="preserve"> </v>
          </cell>
          <cell r="D111" t="str">
            <v xml:space="preserve"> </v>
          </cell>
          <cell r="E111" t="str">
            <v>un</v>
          </cell>
          <cell r="F111">
            <v>3</v>
          </cell>
          <cell r="G111">
            <v>4874.24</v>
          </cell>
        </row>
        <row r="112">
          <cell r="A112" t="str">
            <v>04.999.01</v>
          </cell>
          <cell r="B112" t="str">
            <v>Remoção de bueiros existentes</v>
          </cell>
          <cell r="C112" t="str">
            <v xml:space="preserve"> </v>
          </cell>
          <cell r="D112" t="str">
            <v xml:space="preserve"> </v>
          </cell>
          <cell r="E112" t="str">
            <v>m</v>
          </cell>
          <cell r="F112">
            <v>147</v>
          </cell>
          <cell r="G112">
            <v>13.06</v>
          </cell>
        </row>
        <row r="113">
          <cell r="A113" t="str">
            <v>04.999.02</v>
          </cell>
          <cell r="B113" t="str">
            <v>Demolição de dispositivos de concreto</v>
          </cell>
          <cell r="C113" t="str">
            <v>DNER-ES296/97</v>
          </cell>
          <cell r="D113" t="str">
            <v xml:space="preserve"> </v>
          </cell>
          <cell r="E113" t="str">
            <v>m3</v>
          </cell>
          <cell r="F113">
            <v>88</v>
          </cell>
          <cell r="G113">
            <v>12.58</v>
          </cell>
        </row>
        <row r="114">
          <cell r="A114" t="str">
            <v>P 04.610.01</v>
          </cell>
          <cell r="B114" t="str">
            <v>Demolição e remoção de pontilhão de madeira</v>
          </cell>
          <cell r="C114" t="str">
            <v xml:space="preserve"> </v>
          </cell>
          <cell r="D114" t="str">
            <v xml:space="preserve"> </v>
          </cell>
          <cell r="E114" t="str">
            <v>m2</v>
          </cell>
          <cell r="F114">
            <v>12</v>
          </cell>
          <cell r="G114">
            <v>40.74</v>
          </cell>
        </row>
        <row r="115">
          <cell r="F115" t="str">
            <v>SUB-TOTAL</v>
          </cell>
        </row>
        <row r="116">
          <cell r="B116" t="str">
            <v>OBRAS COMPLEMENTARES</v>
          </cell>
        </row>
        <row r="117">
          <cell r="A117" t="str">
            <v>05.100.00</v>
          </cell>
          <cell r="B117" t="str">
            <v>Enleivamento</v>
          </cell>
          <cell r="C117" t="str">
            <v>DNER-ES341/97</v>
          </cell>
          <cell r="D117" t="str">
            <v xml:space="preserve"> </v>
          </cell>
          <cell r="E117" t="str">
            <v>m2</v>
          </cell>
          <cell r="F117">
            <v>45657</v>
          </cell>
          <cell r="G117">
            <v>2.06</v>
          </cell>
        </row>
        <row r="118">
          <cell r="A118" t="str">
            <v>05.102.00</v>
          </cell>
          <cell r="B118" t="str">
            <v>Hidrossemeadura</v>
          </cell>
          <cell r="C118" t="str">
            <v>DNER-ES341/97</v>
          </cell>
          <cell r="D118" t="str">
            <v xml:space="preserve"> </v>
          </cell>
          <cell r="E118" t="str">
            <v>m2</v>
          </cell>
          <cell r="F118">
            <v>25854</v>
          </cell>
          <cell r="G118">
            <v>0.49</v>
          </cell>
        </row>
        <row r="119">
          <cell r="A119" t="str">
            <v>P 05.100.02</v>
          </cell>
          <cell r="B119" t="str">
            <v>Fornecimento e plantio de árvore selecionada</v>
          </cell>
          <cell r="C119" t="str">
            <v xml:space="preserve"> </v>
          </cell>
          <cell r="D119" t="str">
            <v xml:space="preserve"> </v>
          </cell>
          <cell r="E119" t="str">
            <v>un</v>
          </cell>
          <cell r="F119">
            <v>355</v>
          </cell>
          <cell r="G119">
            <v>6.02</v>
          </cell>
        </row>
        <row r="120">
          <cell r="A120" t="str">
            <v>R2</v>
          </cell>
          <cell r="B120" t="str">
            <v>Remanejamento de Rede de Alta Tensão (138kV)</v>
          </cell>
          <cell r="C120" t="str">
            <v xml:space="preserve"> </v>
          </cell>
          <cell r="D120" t="str">
            <v xml:space="preserve"> </v>
          </cell>
          <cell r="E120" t="str">
            <v>m</v>
          </cell>
          <cell r="F120">
            <v>180</v>
          </cell>
          <cell r="G120">
            <v>6.2</v>
          </cell>
        </row>
        <row r="121">
          <cell r="A121" t="str">
            <v>R14</v>
          </cell>
          <cell r="B121" t="str">
            <v>Remanejamento de Poste de Concreto 11/300</v>
          </cell>
          <cell r="C121" t="str">
            <v xml:space="preserve"> </v>
          </cell>
          <cell r="D121" t="str">
            <v xml:space="preserve"> </v>
          </cell>
          <cell r="E121" t="str">
            <v>un</v>
          </cell>
          <cell r="F121">
            <v>4</v>
          </cell>
          <cell r="G121">
            <v>75</v>
          </cell>
        </row>
        <row r="122">
          <cell r="A122" t="str">
            <v>R31</v>
          </cell>
          <cell r="B122" t="str">
            <v>Remoção de poste metálico c/iluminação - 1pétala</v>
          </cell>
          <cell r="C122" t="str">
            <v xml:space="preserve"> </v>
          </cell>
          <cell r="D122" t="str">
            <v xml:space="preserve"> </v>
          </cell>
          <cell r="E122" t="str">
            <v>un</v>
          </cell>
          <cell r="F122">
            <v>3</v>
          </cell>
          <cell r="G122">
            <v>75</v>
          </cell>
        </row>
        <row r="123">
          <cell r="A123" t="str">
            <v>R32</v>
          </cell>
          <cell r="B123" t="str">
            <v>Remoção de poste metálico c/iluminação - 2pétalas</v>
          </cell>
          <cell r="C123" t="str">
            <v xml:space="preserve"> </v>
          </cell>
          <cell r="D123" t="str">
            <v xml:space="preserve"> </v>
          </cell>
          <cell r="E123" t="str">
            <v>un</v>
          </cell>
          <cell r="F123">
            <v>3</v>
          </cell>
          <cell r="G123">
            <v>75</v>
          </cell>
        </row>
      </sheetData>
      <sheetData sheetId="25" refreshError="1">
        <row r="14">
          <cell r="A14" t="str">
            <v>01.000.00</v>
          </cell>
          <cell r="B14" t="str">
            <v>Desmatamento,destocamento e limpeza de área com árvore até 0,15m</v>
          </cell>
          <cell r="C14" t="str">
            <v>DNER-ES278/97</v>
          </cell>
          <cell r="D14" t="str">
            <v xml:space="preserve"> </v>
          </cell>
          <cell r="E14" t="str">
            <v>m2</v>
          </cell>
          <cell r="F14">
            <v>78000</v>
          </cell>
          <cell r="G14">
            <v>7.0000000000000007E-2</v>
          </cell>
        </row>
        <row r="15">
          <cell r="A15" t="str">
            <v>01.010.00</v>
          </cell>
          <cell r="B15" t="str">
            <v>Desmatamento e destocamento árvores de 0,15m a 0,30m</v>
          </cell>
          <cell r="C15" t="str">
            <v>DNER-ES278/97</v>
          </cell>
          <cell r="D15" t="str">
            <v xml:space="preserve"> </v>
          </cell>
          <cell r="E15" t="str">
            <v>un</v>
          </cell>
          <cell r="F15">
            <v>780</v>
          </cell>
          <cell r="G15">
            <v>8.92</v>
          </cell>
        </row>
        <row r="16">
          <cell r="A16" t="str">
            <v>01.011.00</v>
          </cell>
          <cell r="B16" t="str">
            <v>Desmatamento e destocamento árvores superior a 0,30m</v>
          </cell>
          <cell r="C16" t="str">
            <v>DNER-ES278/97</v>
          </cell>
          <cell r="D16" t="str">
            <v xml:space="preserve"> </v>
          </cell>
          <cell r="E16" t="str">
            <v>un</v>
          </cell>
          <cell r="F16">
            <v>390</v>
          </cell>
          <cell r="G16">
            <v>26.75</v>
          </cell>
        </row>
        <row r="17">
          <cell r="A17" t="str">
            <v>01.100.01</v>
          </cell>
          <cell r="B17" t="str">
            <v>Escavação,carga e transportes de material de 1a  categoria DMT &lt;= 50m</v>
          </cell>
          <cell r="C17" t="str">
            <v>DNER-ES280/97</v>
          </cell>
          <cell r="D17" t="str">
            <v xml:space="preserve"> </v>
          </cell>
          <cell r="E17" t="str">
            <v>m3</v>
          </cell>
          <cell r="F17">
            <v>1000</v>
          </cell>
          <cell r="G17">
            <v>0.62</v>
          </cell>
        </row>
        <row r="18">
          <cell r="A18" t="str">
            <v>01.100.09</v>
          </cell>
          <cell r="B18" t="str">
            <v>Escavação,carga e transportes de material de 1a categoria DMT= 50 a 200m</v>
          </cell>
          <cell r="C18" t="str">
            <v>DNER-ES280/97</v>
          </cell>
          <cell r="D18" t="str">
            <v xml:space="preserve"> </v>
          </cell>
          <cell r="E18" t="str">
            <v>m3</v>
          </cell>
          <cell r="F18">
            <v>1281</v>
          </cell>
          <cell r="G18">
            <v>1.89</v>
          </cell>
        </row>
        <row r="19">
          <cell r="A19" t="str">
            <v>01.100.10</v>
          </cell>
          <cell r="B19" t="str">
            <v>Escavação,carga e transportes de material de 1a categoria DMT= 200 a 400m</v>
          </cell>
          <cell r="C19" t="str">
            <v>DNER-ES280/97</v>
          </cell>
          <cell r="D19" t="str">
            <v xml:space="preserve"> </v>
          </cell>
          <cell r="E19" t="str">
            <v>m3</v>
          </cell>
          <cell r="F19">
            <v>2898</v>
          </cell>
          <cell r="G19">
            <v>1.98</v>
          </cell>
        </row>
        <row r="20">
          <cell r="A20" t="str">
            <v>01.100.12</v>
          </cell>
          <cell r="B20" t="str">
            <v>Escavação,carga e transportes de material de 1a categoria DMT= 600 a 800m</v>
          </cell>
          <cell r="C20" t="str">
            <v>DNER-ES280/97</v>
          </cell>
          <cell r="D20" t="str">
            <v xml:space="preserve"> </v>
          </cell>
          <cell r="E20" t="str">
            <v>m3</v>
          </cell>
          <cell r="F20">
            <v>10522</v>
          </cell>
          <cell r="G20">
            <v>2.19</v>
          </cell>
        </row>
        <row r="21">
          <cell r="A21" t="str">
            <v>01.100.14</v>
          </cell>
          <cell r="B21" t="str">
            <v>Escavação,carga e transportes de material de 1a categoria DMT= 1000 a 1200m</v>
          </cell>
          <cell r="C21" t="str">
            <v>DNER-ES280/97</v>
          </cell>
          <cell r="D21" t="str">
            <v xml:space="preserve"> </v>
          </cell>
          <cell r="E21" t="str">
            <v>m3</v>
          </cell>
          <cell r="F21">
            <v>1455</v>
          </cell>
          <cell r="G21">
            <v>2.4</v>
          </cell>
        </row>
        <row r="22">
          <cell r="A22" t="str">
            <v>01.100.19</v>
          </cell>
          <cell r="B22" t="str">
            <v>Escavação,carga e transportes de material de 1a categoria DMT= 2000 a 3000m</v>
          </cell>
          <cell r="C22" t="str">
            <v>DNER-ES280/97</v>
          </cell>
          <cell r="D22" t="str">
            <v xml:space="preserve"> </v>
          </cell>
          <cell r="E22" t="str">
            <v>m3</v>
          </cell>
          <cell r="F22">
            <v>7388</v>
          </cell>
          <cell r="G22">
            <v>3.26</v>
          </cell>
        </row>
        <row r="23">
          <cell r="A23" t="str">
            <v>01.101.14</v>
          </cell>
          <cell r="B23" t="str">
            <v>Escavação,carga e transportes de material de 2a categoria,c/CB,  DMT 1000 a 1200m</v>
          </cell>
          <cell r="C23" t="str">
            <v>DNER-ES280/97</v>
          </cell>
          <cell r="D23" t="str">
            <v xml:space="preserve"> </v>
          </cell>
          <cell r="E23" t="str">
            <v>m3</v>
          </cell>
          <cell r="F23">
            <v>970</v>
          </cell>
          <cell r="G23">
            <v>3.49</v>
          </cell>
        </row>
        <row r="24">
          <cell r="A24" t="str">
            <v>01.101.19</v>
          </cell>
          <cell r="B24" t="str">
            <v>Escavação,carga e transportes de material de 2a categoria,c/CB,  DMT 2000 a 3000m</v>
          </cell>
          <cell r="C24" t="str">
            <v>DNER-ES280/97</v>
          </cell>
          <cell r="D24" t="str">
            <v xml:space="preserve"> </v>
          </cell>
          <cell r="E24" t="str">
            <v>m3</v>
          </cell>
          <cell r="F24">
            <v>4925</v>
          </cell>
          <cell r="G24">
            <v>4.51</v>
          </cell>
        </row>
        <row r="25">
          <cell r="A25" t="str">
            <v>01.510.00</v>
          </cell>
          <cell r="B25" t="str">
            <v>Compactação de aterros a 95% Proctor Normal</v>
          </cell>
          <cell r="C25" t="str">
            <v>DNER-ES282/97</v>
          </cell>
          <cell r="D25" t="str">
            <v xml:space="preserve"> </v>
          </cell>
          <cell r="E25" t="str">
            <v>m3</v>
          </cell>
          <cell r="F25">
            <v>11953</v>
          </cell>
          <cell r="G25">
            <v>0.79</v>
          </cell>
        </row>
        <row r="26">
          <cell r="A26" t="str">
            <v>01.511.00</v>
          </cell>
          <cell r="B26" t="str">
            <v>Compactação de aterros a 100% Proctor Normal</v>
          </cell>
          <cell r="C26" t="str">
            <v>DNER-ES282/97</v>
          </cell>
          <cell r="D26" t="str">
            <v xml:space="preserve"> </v>
          </cell>
          <cell r="E26" t="str">
            <v>m3</v>
          </cell>
          <cell r="F26">
            <v>12582</v>
          </cell>
          <cell r="G26">
            <v>1.36</v>
          </cell>
        </row>
        <row r="27">
          <cell r="F27" t="str">
            <v>SUB-TOTAL</v>
          </cell>
        </row>
        <row r="29">
          <cell r="B29" t="str">
            <v>PAVIMENTAÇÃO</v>
          </cell>
        </row>
        <row r="30">
          <cell r="A30" t="str">
            <v>02.000.00</v>
          </cell>
          <cell r="B30" t="str">
            <v>Regularização do subleito</v>
          </cell>
          <cell r="C30" t="str">
            <v xml:space="preserve"> </v>
          </cell>
          <cell r="D30" t="str">
            <v xml:space="preserve"> </v>
          </cell>
          <cell r="E30" t="str">
            <v>m2</v>
          </cell>
          <cell r="F30">
            <v>33079</v>
          </cell>
          <cell r="G30">
            <v>0.3</v>
          </cell>
        </row>
        <row r="31">
          <cell r="A31" t="str">
            <v>DER53130</v>
          </cell>
          <cell r="B31" t="str">
            <v>Camada de macadame seco</v>
          </cell>
          <cell r="C31" t="str">
            <v xml:space="preserve"> </v>
          </cell>
          <cell r="D31" t="str">
            <v xml:space="preserve"> </v>
          </cell>
          <cell r="E31" t="str">
            <v>m3</v>
          </cell>
          <cell r="F31">
            <v>7328</v>
          </cell>
          <cell r="G31">
            <v>21.86</v>
          </cell>
        </row>
        <row r="32">
          <cell r="A32" t="str">
            <v>02.230.00</v>
          </cell>
          <cell r="B32" t="str">
            <v>Base brita graduada</v>
          </cell>
          <cell r="C32" t="str">
            <v>DNER-ES303/97</v>
          </cell>
          <cell r="D32" t="str">
            <v xml:space="preserve"> </v>
          </cell>
          <cell r="E32" t="str">
            <v>m3</v>
          </cell>
          <cell r="F32">
            <v>4583</v>
          </cell>
          <cell r="G32">
            <v>28.06</v>
          </cell>
        </row>
        <row r="33">
          <cell r="A33" t="str">
            <v>02.300.00</v>
          </cell>
          <cell r="B33" t="str">
            <v>Imprimação - Fornecimento, transporte e execução</v>
          </cell>
          <cell r="C33" t="str">
            <v>DNER-ES306/97</v>
          </cell>
          <cell r="D33" t="str">
            <v xml:space="preserve"> </v>
          </cell>
          <cell r="E33" t="str">
            <v>m2</v>
          </cell>
          <cell r="F33">
            <v>30503</v>
          </cell>
          <cell r="G33">
            <v>1.1100000000000001</v>
          </cell>
        </row>
        <row r="34">
          <cell r="A34" t="str">
            <v>02.400.00</v>
          </cell>
          <cell r="B34" t="str">
            <v>Pintura de ligação - Fornec., transporte e execução</v>
          </cell>
          <cell r="C34" t="str">
            <v>DNER-ES307/97</v>
          </cell>
          <cell r="D34" t="str">
            <v xml:space="preserve"> </v>
          </cell>
          <cell r="E34" t="str">
            <v>m2</v>
          </cell>
          <cell r="F34">
            <v>55033</v>
          </cell>
          <cell r="G34">
            <v>0.41</v>
          </cell>
        </row>
        <row r="35">
          <cell r="A35" t="str">
            <v>02.540.01</v>
          </cell>
          <cell r="B35" t="str">
            <v>Concreto betuminoso usinado a quente - usina 100/140 t/h</v>
          </cell>
          <cell r="C35" t="str">
            <v>DNER-ES313/97</v>
          </cell>
          <cell r="D35" t="str">
            <v xml:space="preserve"> </v>
          </cell>
          <cell r="E35" t="str">
            <v>t</v>
          </cell>
          <cell r="F35">
            <v>6110</v>
          </cell>
          <cell r="G35">
            <v>67.64</v>
          </cell>
        </row>
        <row r="36">
          <cell r="F36" t="str">
            <v>SUB-TOTAL</v>
          </cell>
        </row>
        <row r="37">
          <cell r="B37" t="str">
            <v>DRENAGEM</v>
          </cell>
        </row>
        <row r="38">
          <cell r="A38" t="str">
            <v>04.000.00</v>
          </cell>
          <cell r="B38" t="str">
            <v>Escavação manual em material de 1a categoria</v>
          </cell>
          <cell r="C38" t="str">
            <v xml:space="preserve"> </v>
          </cell>
          <cell r="D38" t="str">
            <v xml:space="preserve"> </v>
          </cell>
          <cell r="E38" t="str">
            <v>m3</v>
          </cell>
          <cell r="F38">
            <v>238</v>
          </cell>
          <cell r="G38">
            <v>17.57</v>
          </cell>
        </row>
        <row r="39">
          <cell r="A39" t="str">
            <v>04.001.00</v>
          </cell>
          <cell r="B39" t="str">
            <v>Escavação mecânica em material de 1a categoria</v>
          </cell>
          <cell r="C39" t="str">
            <v xml:space="preserve"> </v>
          </cell>
          <cell r="D39" t="str">
            <v xml:space="preserve"> </v>
          </cell>
          <cell r="E39" t="str">
            <v>m3</v>
          </cell>
          <cell r="F39">
            <v>1515</v>
          </cell>
          <cell r="G39">
            <v>2.09</v>
          </cell>
        </row>
        <row r="40">
          <cell r="A40" t="str">
            <v>04.001.01</v>
          </cell>
          <cell r="B40" t="str">
            <v>Escavação mecânica,reaterro e compactação (material de 1a categoria)</v>
          </cell>
          <cell r="C40" t="str">
            <v xml:space="preserve"> </v>
          </cell>
          <cell r="D40" t="str">
            <v xml:space="preserve"> </v>
          </cell>
          <cell r="E40" t="str">
            <v>m3</v>
          </cell>
          <cell r="F40">
            <v>953.6</v>
          </cell>
          <cell r="G40">
            <v>3.03</v>
          </cell>
        </row>
        <row r="41">
          <cell r="A41" t="str">
            <v>04.400.02</v>
          </cell>
          <cell r="B41" t="str">
            <v>Valeta de prot. de cortes c/ revest. vegetal VPC 02</v>
          </cell>
          <cell r="C41" t="str">
            <v xml:space="preserve"> </v>
          </cell>
          <cell r="D41" t="str">
            <v xml:space="preserve"> </v>
          </cell>
          <cell r="E41" t="str">
            <v>m</v>
          </cell>
          <cell r="F41">
            <v>154</v>
          </cell>
          <cell r="G41">
            <v>23.24</v>
          </cell>
        </row>
        <row r="42">
          <cell r="A42" t="str">
            <v>04.401.02</v>
          </cell>
          <cell r="B42" t="str">
            <v>Valeta de prot. de aterro c/ revest. vegetal VPA 02</v>
          </cell>
          <cell r="C42" t="str">
            <v xml:space="preserve"> </v>
          </cell>
          <cell r="D42" t="str">
            <v xml:space="preserve"> </v>
          </cell>
          <cell r="E42" t="str">
            <v>m</v>
          </cell>
          <cell r="F42">
            <v>776</v>
          </cell>
          <cell r="G42">
            <v>24.32</v>
          </cell>
        </row>
        <row r="43">
          <cell r="A43" t="str">
            <v>04.500.06</v>
          </cell>
          <cell r="B43" t="str">
            <v>Dreno longit. profundo p/cortes em solo- DPS 06</v>
          </cell>
          <cell r="C43" t="str">
            <v>DNER-ES292/97</v>
          </cell>
          <cell r="D43" t="str">
            <v xml:space="preserve"> </v>
          </cell>
          <cell r="E43" t="str">
            <v>m</v>
          </cell>
          <cell r="F43">
            <v>1837</v>
          </cell>
          <cell r="G43">
            <v>34.94</v>
          </cell>
        </row>
        <row r="44">
          <cell r="A44" t="str">
            <v>04.502.02</v>
          </cell>
          <cell r="B44" t="str">
            <v>Boca de saída p/ dreno longit. profundo- BSD 02</v>
          </cell>
          <cell r="C44" t="str">
            <v xml:space="preserve"> </v>
          </cell>
          <cell r="D44" t="str">
            <v xml:space="preserve"> </v>
          </cell>
          <cell r="E44" t="str">
            <v>un</v>
          </cell>
          <cell r="F44">
            <v>6</v>
          </cell>
          <cell r="G44">
            <v>49.08</v>
          </cell>
        </row>
        <row r="45">
          <cell r="A45" t="str">
            <v>04.510.03</v>
          </cell>
          <cell r="B45" t="str">
            <v>Dreno sub- superficial- DSS 03</v>
          </cell>
          <cell r="C45" t="str">
            <v>DNER-ES294/97</v>
          </cell>
          <cell r="D45" t="str">
            <v xml:space="preserve"> </v>
          </cell>
          <cell r="E45" t="str">
            <v>m</v>
          </cell>
          <cell r="F45">
            <v>1133</v>
          </cell>
          <cell r="G45">
            <v>3.71</v>
          </cell>
        </row>
        <row r="46">
          <cell r="A46" t="str">
            <v>04.511.01</v>
          </cell>
          <cell r="B46" t="str">
            <v>Boca de saída p/ dreno sub-superficial-BSD 03</v>
          </cell>
          <cell r="C46" t="str">
            <v xml:space="preserve"> </v>
          </cell>
          <cell r="D46" t="str">
            <v xml:space="preserve"> </v>
          </cell>
          <cell r="E46" t="str">
            <v>un</v>
          </cell>
          <cell r="F46">
            <v>3</v>
          </cell>
          <cell r="G46">
            <v>20.86</v>
          </cell>
        </row>
        <row r="47">
          <cell r="A47" t="str">
            <v>04.900.21</v>
          </cell>
          <cell r="B47" t="str">
            <v>Sarjeta de cant. central de concreto-SCC 01</v>
          </cell>
          <cell r="C47" t="str">
            <v>DNER-ES288/97</v>
          </cell>
          <cell r="D47" t="str">
            <v xml:space="preserve"> </v>
          </cell>
          <cell r="E47" t="str">
            <v>m</v>
          </cell>
          <cell r="F47">
            <v>66</v>
          </cell>
          <cell r="G47">
            <v>13.85</v>
          </cell>
        </row>
        <row r="48">
          <cell r="A48" t="str">
            <v>04.900.04</v>
          </cell>
          <cell r="B48" t="str">
            <v>Sarjeta triangular de concreto-STC 04</v>
          </cell>
          <cell r="C48" t="str">
            <v>DNER-ES288/97</v>
          </cell>
          <cell r="D48" t="str">
            <v xml:space="preserve"> </v>
          </cell>
          <cell r="E48" t="str">
            <v>m</v>
          </cell>
          <cell r="F48">
            <v>473</v>
          </cell>
          <cell r="G48">
            <v>12.93</v>
          </cell>
        </row>
        <row r="49">
          <cell r="A49" t="str">
            <v>DER78150b</v>
          </cell>
          <cell r="B49" t="str">
            <v>Caixa coletora de sarjeta - CCS, D=40cm E H=1,00m</v>
          </cell>
          <cell r="C49" t="str">
            <v xml:space="preserve"> </v>
          </cell>
          <cell r="D49" t="str">
            <v xml:space="preserve"> </v>
          </cell>
          <cell r="E49" t="str">
            <v>un</v>
          </cell>
          <cell r="F49">
            <v>2</v>
          </cell>
          <cell r="G49">
            <v>382.07</v>
          </cell>
        </row>
        <row r="50">
          <cell r="A50" t="str">
            <v>DER78150c</v>
          </cell>
          <cell r="B50" t="str">
            <v>Caixa coletora de sarjeta - CCS, D=40cm E H=1,50m</v>
          </cell>
          <cell r="C50" t="str">
            <v xml:space="preserve"> </v>
          </cell>
          <cell r="D50" t="str">
            <v xml:space="preserve"> </v>
          </cell>
          <cell r="E50" t="str">
            <v>un</v>
          </cell>
          <cell r="F50">
            <v>3</v>
          </cell>
          <cell r="G50">
            <v>503.68</v>
          </cell>
        </row>
        <row r="51">
          <cell r="A51" t="str">
            <v>DER78150a</v>
          </cell>
          <cell r="B51" t="str">
            <v>Caixa coletora de sarjeta - CCS, D=60cm E H=1,5m</v>
          </cell>
          <cell r="C51" t="str">
            <v xml:space="preserve"> </v>
          </cell>
          <cell r="D51" t="str">
            <v xml:space="preserve"> </v>
          </cell>
          <cell r="E51" t="str">
            <v>un</v>
          </cell>
          <cell r="F51">
            <v>1</v>
          </cell>
          <cell r="G51">
            <v>500.45</v>
          </cell>
        </row>
        <row r="52">
          <cell r="A52" t="str">
            <v>04.930.01</v>
          </cell>
          <cell r="B52" t="str">
            <v>Caixa coletora de sarjeta-CCS 01</v>
          </cell>
          <cell r="C52" t="str">
            <v>DNER-ES287/97</v>
          </cell>
          <cell r="D52" t="str">
            <v xml:space="preserve"> </v>
          </cell>
          <cell r="E52" t="str">
            <v>un</v>
          </cell>
          <cell r="F52">
            <v>1</v>
          </cell>
          <cell r="G52">
            <v>568.85</v>
          </cell>
        </row>
        <row r="53">
          <cell r="A53" t="str">
            <v>04.960.01</v>
          </cell>
          <cell r="B53" t="str">
            <v>Boca de lobo simples c/ grelha de concreto-BLS 01</v>
          </cell>
          <cell r="C53" t="str">
            <v xml:space="preserve"> </v>
          </cell>
          <cell r="D53" t="str">
            <v xml:space="preserve"> </v>
          </cell>
          <cell r="E53" t="str">
            <v>un</v>
          </cell>
          <cell r="F53">
            <v>4</v>
          </cell>
          <cell r="G53">
            <v>203.51</v>
          </cell>
        </row>
        <row r="54">
          <cell r="A54" t="str">
            <v>04.960.02</v>
          </cell>
          <cell r="B54" t="str">
            <v>Boca de lobo simples c/ grelha de concreto-BLS 02</v>
          </cell>
          <cell r="C54" t="str">
            <v xml:space="preserve"> </v>
          </cell>
          <cell r="D54" t="str">
            <v xml:space="preserve"> </v>
          </cell>
          <cell r="E54" t="str">
            <v>un</v>
          </cell>
          <cell r="F54">
            <v>9</v>
          </cell>
          <cell r="G54">
            <v>257.83999999999997</v>
          </cell>
        </row>
        <row r="55">
          <cell r="A55" t="str">
            <v>04.960.03</v>
          </cell>
          <cell r="B55" t="str">
            <v>Boca de lobo simples c/ grelha de concreto-BLS 03</v>
          </cell>
          <cell r="C55" t="str">
            <v xml:space="preserve"> </v>
          </cell>
          <cell r="D55" t="str">
            <v xml:space="preserve"> </v>
          </cell>
          <cell r="E55" t="str">
            <v>un</v>
          </cell>
          <cell r="F55">
            <v>5</v>
          </cell>
          <cell r="G55">
            <v>312.23</v>
          </cell>
        </row>
        <row r="56">
          <cell r="A56" t="str">
            <v>P.04.100.15</v>
          </cell>
          <cell r="B56" t="str">
            <v>Caixa de ligação e passagem BSTC,  D=1,00m, H=1,50m</v>
          </cell>
          <cell r="C56" t="str">
            <v xml:space="preserve"> </v>
          </cell>
          <cell r="D56" t="str">
            <v xml:space="preserve"> </v>
          </cell>
          <cell r="E56" t="str">
            <v>un</v>
          </cell>
          <cell r="F56">
            <v>2</v>
          </cell>
          <cell r="G56">
            <v>741.5</v>
          </cell>
        </row>
        <row r="57">
          <cell r="A57" t="str">
            <v>04.962.02</v>
          </cell>
          <cell r="B57" t="str">
            <v>Caixa de ligação e passagem- CLP 02</v>
          </cell>
          <cell r="C57" t="str">
            <v>DNER-ES287/97</v>
          </cell>
          <cell r="D57" t="str">
            <v xml:space="preserve"> </v>
          </cell>
          <cell r="E57" t="str">
            <v>un</v>
          </cell>
          <cell r="F57">
            <v>1</v>
          </cell>
          <cell r="G57">
            <v>359.92</v>
          </cell>
        </row>
        <row r="58">
          <cell r="A58" t="str">
            <v>04.999.02</v>
          </cell>
          <cell r="B58" t="str">
            <v>Demolição de dispositivos de concreto</v>
          </cell>
          <cell r="C58" t="str">
            <v>DNER-ES296/97</v>
          </cell>
          <cell r="D58" t="str">
            <v xml:space="preserve"> </v>
          </cell>
          <cell r="E58" t="str">
            <v>m3</v>
          </cell>
          <cell r="F58">
            <v>15</v>
          </cell>
          <cell r="G58">
            <v>12.58</v>
          </cell>
        </row>
        <row r="59">
          <cell r="A59" t="str">
            <v>P 04.100.07</v>
          </cell>
          <cell r="B59" t="str">
            <v>Execução de galerias D=0,40 c/ lastro de brita</v>
          </cell>
          <cell r="C59" t="str">
            <v xml:space="preserve"> </v>
          </cell>
          <cell r="D59" t="str">
            <v xml:space="preserve"> </v>
          </cell>
          <cell r="E59" t="str">
            <v>m</v>
          </cell>
          <cell r="F59">
            <v>773</v>
          </cell>
          <cell r="G59">
            <v>41.68</v>
          </cell>
        </row>
        <row r="60">
          <cell r="A60" t="str">
            <v>P 04.100.09</v>
          </cell>
          <cell r="B60" t="str">
            <v>Execução de galerias D=0,60 c/ lastro de brita</v>
          </cell>
          <cell r="C60" t="str">
            <v xml:space="preserve"> </v>
          </cell>
          <cell r="D60" t="str">
            <v xml:space="preserve"> </v>
          </cell>
          <cell r="E60" t="str">
            <v>m</v>
          </cell>
          <cell r="F60">
            <v>426</v>
          </cell>
          <cell r="G60">
            <v>100.67</v>
          </cell>
        </row>
        <row r="61">
          <cell r="A61" t="str">
            <v>P 04.100.08</v>
          </cell>
          <cell r="B61" t="str">
            <v>Execução de galerias D=0,40 c/ lastro de concreto</v>
          </cell>
          <cell r="C61" t="str">
            <v xml:space="preserve"> </v>
          </cell>
          <cell r="D61" t="str">
            <v xml:space="preserve"> </v>
          </cell>
          <cell r="E61" t="str">
            <v>m</v>
          </cell>
          <cell r="F61">
            <v>110</v>
          </cell>
          <cell r="G61">
            <v>58.65</v>
          </cell>
        </row>
        <row r="62">
          <cell r="A62" t="str">
            <v>P 04.100.10</v>
          </cell>
          <cell r="B62" t="str">
            <v>Execução de galerias D=0,60 c/ lastro de concreto</v>
          </cell>
          <cell r="C62" t="str">
            <v xml:space="preserve"> </v>
          </cell>
          <cell r="D62" t="str">
            <v xml:space="preserve"> </v>
          </cell>
          <cell r="E62" t="str">
            <v>m</v>
          </cell>
          <cell r="F62">
            <v>82</v>
          </cell>
          <cell r="G62">
            <v>131.66</v>
          </cell>
        </row>
        <row r="63">
          <cell r="A63" t="str">
            <v>DER72350b</v>
          </cell>
          <cell r="B63" t="str">
            <v>Boca para BSTC D=40cm - Normal</v>
          </cell>
          <cell r="C63" t="str">
            <v xml:space="preserve"> </v>
          </cell>
          <cell r="D63" t="str">
            <v xml:space="preserve"> </v>
          </cell>
          <cell r="E63" t="str">
            <v>un</v>
          </cell>
          <cell r="F63">
            <v>2</v>
          </cell>
          <cell r="G63">
            <v>147.57</v>
          </cell>
        </row>
        <row r="64">
          <cell r="A64" t="str">
            <v>04.101.01</v>
          </cell>
          <cell r="B64" t="str">
            <v>Boca de BSTC D=0.60m-normal</v>
          </cell>
          <cell r="C64" t="str">
            <v>DNER-ES284/97</v>
          </cell>
          <cell r="D64" t="str">
            <v xml:space="preserve"> </v>
          </cell>
          <cell r="E64" t="str">
            <v>un</v>
          </cell>
          <cell r="F64">
            <v>6</v>
          </cell>
          <cell r="G64">
            <v>299.62</v>
          </cell>
        </row>
        <row r="65">
          <cell r="A65" t="str">
            <v>04.910.05</v>
          </cell>
          <cell r="B65" t="str">
            <v>Meio-fio de concreto-MFC 05</v>
          </cell>
          <cell r="C65" t="str">
            <v>DNER-ES290/97</v>
          </cell>
          <cell r="D65" t="str">
            <v xml:space="preserve"> </v>
          </cell>
          <cell r="E65" t="str">
            <v>m</v>
          </cell>
          <cell r="F65">
            <v>8514</v>
          </cell>
          <cell r="G65">
            <v>10.54</v>
          </cell>
        </row>
        <row r="66">
          <cell r="F66" t="str">
            <v>SUB-TOTAL</v>
          </cell>
        </row>
        <row r="68">
          <cell r="B68" t="str">
            <v>OBRAS DE ARTE CORRENTES</v>
          </cell>
        </row>
        <row r="69">
          <cell r="A69" t="str">
            <v>04.100.02</v>
          </cell>
          <cell r="B69" t="str">
            <v>Corpo de BSTC D=0.80m</v>
          </cell>
          <cell r="C69" t="str">
            <v>DNER-ES284/97</v>
          </cell>
          <cell r="D69" t="str">
            <v xml:space="preserve"> </v>
          </cell>
          <cell r="E69" t="str">
            <v xml:space="preserve">m </v>
          </cell>
          <cell r="F69">
            <v>44</v>
          </cell>
          <cell r="G69">
            <v>201.98</v>
          </cell>
        </row>
        <row r="70">
          <cell r="A70" t="str">
            <v>04.100.03</v>
          </cell>
          <cell r="B70" t="str">
            <v>Corpo de BSTC D=1.00m</v>
          </cell>
          <cell r="C70" t="str">
            <v>DNER-ES284/97</v>
          </cell>
          <cell r="D70" t="str">
            <v xml:space="preserve"> </v>
          </cell>
          <cell r="E70" t="str">
            <v xml:space="preserve">m </v>
          </cell>
          <cell r="F70">
            <v>40</v>
          </cell>
          <cell r="G70">
            <v>280.33</v>
          </cell>
        </row>
        <row r="71">
          <cell r="A71" t="str">
            <v>04.101.02</v>
          </cell>
          <cell r="B71" t="str">
            <v>Boca de BSTC D=0.80m-normal</v>
          </cell>
          <cell r="C71" t="str">
            <v>DNER-ES284/97</v>
          </cell>
          <cell r="D71" t="str">
            <v xml:space="preserve"> </v>
          </cell>
          <cell r="E71" t="str">
            <v>un</v>
          </cell>
          <cell r="F71">
            <v>3</v>
          </cell>
          <cell r="G71">
            <v>494.05</v>
          </cell>
        </row>
        <row r="72">
          <cell r="A72" t="str">
            <v>04.101.03</v>
          </cell>
          <cell r="B72" t="str">
            <v>Boca de BSTC D=1.00m-normal</v>
          </cell>
          <cell r="C72" t="str">
            <v>DNER-ES284/97</v>
          </cell>
          <cell r="D72" t="str">
            <v xml:space="preserve"> </v>
          </cell>
          <cell r="E72" t="str">
            <v>un</v>
          </cell>
          <cell r="F72">
            <v>2</v>
          </cell>
          <cell r="G72">
            <v>757.56</v>
          </cell>
        </row>
        <row r="73">
          <cell r="A73" t="str">
            <v>04.110.01</v>
          </cell>
          <cell r="B73" t="str">
            <v>Corpo de BDTC D=1.00m</v>
          </cell>
          <cell r="C73" t="str">
            <v>DNER-ES284/97</v>
          </cell>
          <cell r="D73" t="str">
            <v xml:space="preserve"> </v>
          </cell>
          <cell r="E73" t="str">
            <v>m</v>
          </cell>
          <cell r="F73">
            <v>27</v>
          </cell>
          <cell r="G73">
            <v>572.14</v>
          </cell>
        </row>
        <row r="74">
          <cell r="A74" t="str">
            <v>04.111.01</v>
          </cell>
          <cell r="B74" t="str">
            <v>Boca de BDTC D=1.00m-normal</v>
          </cell>
          <cell r="C74" t="str">
            <v>DNER-ES284/97</v>
          </cell>
          <cell r="D74" t="str">
            <v xml:space="preserve"> </v>
          </cell>
          <cell r="E74" t="str">
            <v>un</v>
          </cell>
          <cell r="F74">
            <v>4</v>
          </cell>
          <cell r="G74">
            <v>1056.6199999999999</v>
          </cell>
        </row>
        <row r="75">
          <cell r="F75" t="str">
            <v>SUB-TOTAL</v>
          </cell>
        </row>
        <row r="76">
          <cell r="B76" t="str">
            <v>OBRAS COMPLEMENTARES</v>
          </cell>
        </row>
        <row r="77">
          <cell r="A77" t="str">
            <v>05.100.00</v>
          </cell>
          <cell r="B77" t="str">
            <v>Enleivamento</v>
          </cell>
          <cell r="C77" t="str">
            <v>DNER-ES341/97</v>
          </cell>
          <cell r="D77" t="str">
            <v xml:space="preserve"> </v>
          </cell>
          <cell r="E77" t="str">
            <v>m2</v>
          </cell>
          <cell r="F77">
            <v>14884</v>
          </cell>
          <cell r="G77">
            <v>2.06</v>
          </cell>
        </row>
        <row r="78">
          <cell r="A78" t="str">
            <v>P 05.100.02</v>
          </cell>
          <cell r="B78" t="str">
            <v>Fornecimento e plantio de árvore selecionada</v>
          </cell>
          <cell r="C78" t="str">
            <v xml:space="preserve"> </v>
          </cell>
          <cell r="D78" t="str">
            <v xml:space="preserve"> </v>
          </cell>
          <cell r="E78" t="str">
            <v>un</v>
          </cell>
          <cell r="F78">
            <v>275</v>
          </cell>
          <cell r="G78">
            <v>6.02</v>
          </cell>
        </row>
        <row r="79">
          <cell r="A79" t="str">
            <v>DER81950</v>
          </cell>
          <cell r="B79" t="str">
            <v>Calçada em lastro de brita c/revestimento em concreto</v>
          </cell>
          <cell r="C79" t="str">
            <v xml:space="preserve"> </v>
          </cell>
          <cell r="D79" t="str">
            <v xml:space="preserve"> </v>
          </cell>
          <cell r="E79" t="str">
            <v>m2</v>
          </cell>
          <cell r="F79">
            <v>5840</v>
          </cell>
          <cell r="G79">
            <v>8.94</v>
          </cell>
        </row>
        <row r="80">
          <cell r="A80" t="str">
            <v>PI 04</v>
          </cell>
          <cell r="B80" t="str">
            <v xml:space="preserve">Luminária p/ iluminação pública ref.SRC-612 da Philips ou similar </v>
          </cell>
          <cell r="C80" t="str">
            <v xml:space="preserve"> </v>
          </cell>
          <cell r="D80" t="str">
            <v xml:space="preserve"> </v>
          </cell>
          <cell r="E80" t="str">
            <v>un</v>
          </cell>
          <cell r="F80">
            <v>87</v>
          </cell>
          <cell r="G80">
            <v>425.5</v>
          </cell>
        </row>
        <row r="81">
          <cell r="A81" t="str">
            <v>PI 10</v>
          </cell>
          <cell r="B81" t="str">
            <v>Lâmpada a vapor de mercúrio 250W, alta pressão, base E40</v>
          </cell>
          <cell r="C81" t="str">
            <v xml:space="preserve"> </v>
          </cell>
          <cell r="D81" t="str">
            <v xml:space="preserve"> </v>
          </cell>
          <cell r="E81" t="str">
            <v>un</v>
          </cell>
          <cell r="F81">
            <v>69</v>
          </cell>
          <cell r="G81">
            <v>28.75</v>
          </cell>
        </row>
        <row r="82">
          <cell r="A82" t="str">
            <v>PI 18</v>
          </cell>
          <cell r="B82" t="str">
            <v>Braço curvo p/ iluminação pública padrão CELESC</v>
          </cell>
          <cell r="C82" t="str">
            <v xml:space="preserve"> </v>
          </cell>
          <cell r="D82" t="str">
            <v xml:space="preserve"> </v>
          </cell>
          <cell r="E82" t="str">
            <v>un</v>
          </cell>
          <cell r="F82">
            <v>87</v>
          </cell>
          <cell r="G82">
            <v>6.33</v>
          </cell>
        </row>
        <row r="83">
          <cell r="A83" t="str">
            <v>PI 20</v>
          </cell>
          <cell r="B83" t="str">
            <v>Poste de concreto duplo T 10m, 150 daN</v>
          </cell>
          <cell r="C83" t="str">
            <v xml:space="preserve"> </v>
          </cell>
          <cell r="D83" t="str">
            <v xml:space="preserve"> </v>
          </cell>
          <cell r="E83" t="str">
            <v>un</v>
          </cell>
          <cell r="F83">
            <v>30</v>
          </cell>
          <cell r="G83">
            <v>200</v>
          </cell>
        </row>
        <row r="84">
          <cell r="A84" t="str">
            <v>PI 24</v>
          </cell>
          <cell r="B84" t="str">
            <v>Fita elétrica auto fusão a base de borracha EPR</v>
          </cell>
          <cell r="C84" t="str">
            <v xml:space="preserve"> </v>
          </cell>
          <cell r="D84" t="str">
            <v xml:space="preserve"> </v>
          </cell>
          <cell r="E84" t="str">
            <v>un</v>
          </cell>
          <cell r="F84">
            <v>5</v>
          </cell>
          <cell r="G84">
            <v>6.39</v>
          </cell>
        </row>
        <row r="85">
          <cell r="A85" t="str">
            <v>PI 25</v>
          </cell>
          <cell r="B85" t="str">
            <v>Fita adesiva plástica isolante</v>
          </cell>
          <cell r="C85" t="str">
            <v xml:space="preserve"> </v>
          </cell>
          <cell r="D85" t="str">
            <v xml:space="preserve"> </v>
          </cell>
          <cell r="E85" t="str">
            <v>un</v>
          </cell>
          <cell r="F85">
            <v>8</v>
          </cell>
          <cell r="G85">
            <v>3.84</v>
          </cell>
        </row>
        <row r="86">
          <cell r="A86" t="str">
            <v>PI 30</v>
          </cell>
          <cell r="B86" t="str">
            <v>Haste para aterramento aço-cobre D 13x2400mm</v>
          </cell>
          <cell r="C86" t="str">
            <v xml:space="preserve"> </v>
          </cell>
          <cell r="D86" t="str">
            <v xml:space="preserve"> </v>
          </cell>
          <cell r="E86" t="str">
            <v>un</v>
          </cell>
          <cell r="F86">
            <v>30</v>
          </cell>
          <cell r="G86">
            <v>6.04</v>
          </cell>
        </row>
        <row r="87">
          <cell r="A87" t="str">
            <v>PI 31</v>
          </cell>
          <cell r="B87" t="str">
            <v>Cabo de cobre nú meio duro, 7 fios 2AWG</v>
          </cell>
          <cell r="C87" t="str">
            <v xml:space="preserve"> </v>
          </cell>
          <cell r="D87" t="str">
            <v xml:space="preserve"> </v>
          </cell>
          <cell r="E87" t="str">
            <v>kg</v>
          </cell>
          <cell r="F87">
            <v>18</v>
          </cell>
          <cell r="G87">
            <v>7.02</v>
          </cell>
        </row>
        <row r="88">
          <cell r="A88" t="str">
            <v>PI 36</v>
          </cell>
          <cell r="B88" t="str">
            <v>Construção de embasamento p/ poste tipo engastado, concreto duplo T, 10m de altura</v>
          </cell>
          <cell r="C88" t="str">
            <v xml:space="preserve"> </v>
          </cell>
          <cell r="D88" t="str">
            <v xml:space="preserve"> </v>
          </cell>
          <cell r="E88" t="str">
            <v>un</v>
          </cell>
          <cell r="F88">
            <v>30</v>
          </cell>
          <cell r="G88">
            <v>285</v>
          </cell>
        </row>
        <row r="89">
          <cell r="A89" t="str">
            <v>PI 39</v>
          </cell>
          <cell r="B89" t="str">
            <v>Fixação de haste de terra e conexão ao neutro</v>
          </cell>
          <cell r="C89" t="str">
            <v xml:space="preserve"> </v>
          </cell>
          <cell r="D89" t="str">
            <v xml:space="preserve"> </v>
          </cell>
          <cell r="E89" t="str">
            <v>un</v>
          </cell>
          <cell r="F89">
            <v>30</v>
          </cell>
          <cell r="G89">
            <v>35</v>
          </cell>
        </row>
        <row r="90">
          <cell r="A90" t="str">
            <v>PI 45</v>
          </cell>
          <cell r="B90" t="str">
            <v>Montagem eletromecânica de luminária padrão CELESC em poste de 11m de altura, duplo T,c/ fixação dos equip.e conexões elétricos</v>
          </cell>
          <cell r="C90" t="str">
            <v xml:space="preserve"> </v>
          </cell>
          <cell r="D90" t="str">
            <v xml:space="preserve"> </v>
          </cell>
          <cell r="E90" t="str">
            <v>un</v>
          </cell>
          <cell r="F90">
            <v>87</v>
          </cell>
          <cell r="G90">
            <v>35</v>
          </cell>
        </row>
        <row r="91">
          <cell r="A91" t="str">
            <v>PI 48</v>
          </cell>
          <cell r="B91" t="str">
            <v>Armação secundária p/ 2 estribo</v>
          </cell>
          <cell r="C91" t="str">
            <v xml:space="preserve"> </v>
          </cell>
          <cell r="D91" t="str">
            <v xml:space="preserve"> </v>
          </cell>
          <cell r="E91" t="str">
            <v>un</v>
          </cell>
          <cell r="F91">
            <v>60</v>
          </cell>
          <cell r="G91">
            <v>7.5</v>
          </cell>
        </row>
        <row r="92">
          <cell r="A92" t="str">
            <v>PI 49</v>
          </cell>
          <cell r="B92" t="str">
            <v>Armação secundária p/ 1 estribo</v>
          </cell>
          <cell r="C92" t="str">
            <v xml:space="preserve"> </v>
          </cell>
          <cell r="D92" t="str">
            <v xml:space="preserve"> </v>
          </cell>
          <cell r="E92" t="str">
            <v>un</v>
          </cell>
          <cell r="F92">
            <v>30</v>
          </cell>
          <cell r="G92">
            <v>3.5</v>
          </cell>
        </row>
        <row r="93">
          <cell r="A93" t="str">
            <v>PI 61</v>
          </cell>
          <cell r="B93" t="str">
            <v>Isolador de roldana</v>
          </cell>
          <cell r="C93" t="str">
            <v xml:space="preserve"> </v>
          </cell>
          <cell r="D93" t="str">
            <v xml:space="preserve"> </v>
          </cell>
          <cell r="E93" t="str">
            <v>un</v>
          </cell>
          <cell r="F93">
            <v>150</v>
          </cell>
          <cell r="G93">
            <v>4.5</v>
          </cell>
        </row>
        <row r="94">
          <cell r="A94" t="str">
            <v>PI 65</v>
          </cell>
          <cell r="B94" t="str">
            <v>Cabo de alumínio 1/0</v>
          </cell>
          <cell r="C94" t="str">
            <v xml:space="preserve"> </v>
          </cell>
          <cell r="D94" t="str">
            <v xml:space="preserve"> </v>
          </cell>
          <cell r="E94" t="str">
            <v>m</v>
          </cell>
          <cell r="F94">
            <v>2880</v>
          </cell>
          <cell r="G94">
            <v>1.7</v>
          </cell>
        </row>
        <row r="95">
          <cell r="A95" t="str">
            <v>PI 69</v>
          </cell>
          <cell r="B95" t="str">
            <v>Instalação de poste concreto duplo T, 10m de altura, engastado</v>
          </cell>
          <cell r="C95" t="str">
            <v xml:space="preserve"> </v>
          </cell>
          <cell r="D95" t="str">
            <v xml:space="preserve"> </v>
          </cell>
          <cell r="E95" t="str">
            <v>un</v>
          </cell>
          <cell r="F95">
            <v>2</v>
          </cell>
          <cell r="G95">
            <v>200</v>
          </cell>
        </row>
        <row r="96">
          <cell r="A96" t="str">
            <v>R16</v>
          </cell>
          <cell r="B96" t="str">
            <v>Remanejamento de Poste de Concreto 10/150 c/ 1 pétala (400W) instalado</v>
          </cell>
          <cell r="C96" t="str">
            <v xml:space="preserve"> </v>
          </cell>
          <cell r="D96" t="str">
            <v xml:space="preserve"> </v>
          </cell>
          <cell r="E96" t="str">
            <v>un</v>
          </cell>
          <cell r="F96">
            <v>12</v>
          </cell>
          <cell r="G96">
            <v>150</v>
          </cell>
        </row>
      </sheetData>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1ExecuçServiços"/>
      <sheetName val="PARADA DE ÔNIBUS"/>
      <sheetName val="ACESSO TIPO II"/>
      <sheetName val="Faixas adic."/>
      <sheetName val="RESUMO reordenamento"/>
      <sheetName val="MODELO PARA ORÇAMENTO"/>
      <sheetName val="DER janeiro98"/>
      <sheetName val="orcID nº1"/>
      <sheetName val="orc ID nº12"/>
      <sheetName val="orc ID nº13"/>
      <sheetName val="orc ID nº 14"/>
      <sheetName val="orc ID nº 15"/>
      <sheetName val="orc ID nº16"/>
      <sheetName val="orc ID nº17"/>
      <sheetName val="orc ID nº 18"/>
      <sheetName val="orc ID nº19"/>
      <sheetName val="orc ID nº2 "/>
      <sheetName val="orc ID nº3"/>
      <sheetName val="orcID nº4"/>
      <sheetName val="orcID nº5"/>
      <sheetName val="orcID nº6"/>
      <sheetName val="orcID nº7"/>
      <sheetName val="orc ID nº8"/>
      <sheetName val="orc ID nº9"/>
    </sheetNames>
    <sheetDataSet>
      <sheetData sheetId="0"/>
      <sheetData sheetId="1" refreshError="1"/>
      <sheetData sheetId="2" refreshError="1"/>
      <sheetData sheetId="3" refreshError="1"/>
      <sheetData sheetId="4"/>
      <sheetData sheetId="5" refreshError="1"/>
      <sheetData sheetId="6" refreshError="1">
        <row r="1">
          <cell r="A1" t="str">
            <v>CÓDIGO</v>
          </cell>
          <cell r="B1" t="str">
            <v>SERVIÇO</v>
          </cell>
          <cell r="C1" t="str">
            <v>UNIDADE</v>
          </cell>
          <cell r="D1" t="str">
            <v>sisNORTE</v>
          </cell>
        </row>
        <row r="2">
          <cell r="D2" t="str">
            <v>(R$)1/98</v>
          </cell>
        </row>
        <row r="3">
          <cell r="A3">
            <v>45000</v>
          </cell>
          <cell r="B3" t="str">
            <v>Extração e carga de areia</v>
          </cell>
          <cell r="C3" t="str">
            <v>m³</v>
          </cell>
          <cell r="D3">
            <v>3.24</v>
          </cell>
        </row>
        <row r="4">
          <cell r="A4">
            <v>45005</v>
          </cell>
          <cell r="B4" t="str">
            <v>Extração e carga de seixo com DRAG-LINE</v>
          </cell>
          <cell r="C4" t="str">
            <v>m³</v>
          </cell>
          <cell r="D4">
            <v>2.2599999999999998</v>
          </cell>
        </row>
        <row r="5">
          <cell r="A5">
            <v>45010</v>
          </cell>
          <cell r="B5" t="str">
            <v>Extração e carga de seixo com trator</v>
          </cell>
          <cell r="C5" t="str">
            <v>m³</v>
          </cell>
          <cell r="D5">
            <v>1.82</v>
          </cell>
        </row>
        <row r="6">
          <cell r="A6">
            <v>45015</v>
          </cell>
          <cell r="B6" t="str">
            <v>Extração de rocha para britagem</v>
          </cell>
          <cell r="C6" t="str">
            <v>m³</v>
          </cell>
          <cell r="D6">
            <v>3.97</v>
          </cell>
        </row>
        <row r="7">
          <cell r="A7">
            <v>45020</v>
          </cell>
          <cell r="B7" t="str">
            <v>Fogacho para rocha extraída</v>
          </cell>
          <cell r="C7" t="str">
            <v>m³</v>
          </cell>
          <cell r="D7">
            <v>8.14</v>
          </cell>
        </row>
        <row r="8">
          <cell r="A8">
            <v>45025</v>
          </cell>
          <cell r="B8" t="str">
            <v>Extração de rocha e fogacho</v>
          </cell>
          <cell r="C8" t="str">
            <v>m³</v>
          </cell>
          <cell r="D8">
            <v>5.19</v>
          </cell>
        </row>
        <row r="9">
          <cell r="A9">
            <v>45030</v>
          </cell>
          <cell r="B9" t="str">
            <v>Carga e transporte da rocha da pedreira para o britador</v>
          </cell>
          <cell r="C9" t="str">
            <v>m³</v>
          </cell>
          <cell r="D9">
            <v>4.82</v>
          </cell>
        </row>
        <row r="10">
          <cell r="A10">
            <v>45035</v>
          </cell>
          <cell r="B10" t="str">
            <v>Carregamento de seixo</v>
          </cell>
          <cell r="C10" t="str">
            <v>m³</v>
          </cell>
          <cell r="D10">
            <v>0.45</v>
          </cell>
        </row>
        <row r="11">
          <cell r="A11">
            <v>45040</v>
          </cell>
          <cell r="B11" t="str">
            <v>Britagem de seixo</v>
          </cell>
          <cell r="C11" t="str">
            <v>m³</v>
          </cell>
          <cell r="D11">
            <v>6.88</v>
          </cell>
        </row>
        <row r="12">
          <cell r="A12">
            <v>45045</v>
          </cell>
          <cell r="B12" t="str">
            <v>Extração , carga e transporte de rocha até o britador</v>
          </cell>
          <cell r="C12" t="str">
            <v>m³</v>
          </cell>
          <cell r="D12">
            <v>10.02</v>
          </cell>
        </row>
        <row r="13">
          <cell r="A13">
            <v>45050</v>
          </cell>
          <cell r="B13" t="str">
            <v>Britagem primária - produção de pedra pulmão D &lt;=10 cm</v>
          </cell>
          <cell r="C13" t="str">
            <v>m³</v>
          </cell>
          <cell r="D13">
            <v>9.91</v>
          </cell>
        </row>
        <row r="14">
          <cell r="A14">
            <v>45055</v>
          </cell>
          <cell r="B14" t="str">
            <v>Bica corrida (produção de brita)</v>
          </cell>
          <cell r="C14" t="str">
            <v>m³</v>
          </cell>
          <cell r="D14">
            <v>10.87</v>
          </cell>
        </row>
        <row r="15">
          <cell r="A15">
            <v>45060</v>
          </cell>
          <cell r="B15" t="str">
            <v>Britagem de rocha - produção de brita</v>
          </cell>
          <cell r="C15" t="str">
            <v>m³</v>
          </cell>
          <cell r="D15">
            <v>12.44</v>
          </cell>
        </row>
        <row r="16">
          <cell r="A16">
            <v>45070</v>
          </cell>
          <cell r="B16" t="str">
            <v>Escavação e carga de materiais de 1a. categoria</v>
          </cell>
          <cell r="C16" t="str">
            <v>m³</v>
          </cell>
          <cell r="D16">
            <v>1.54</v>
          </cell>
        </row>
        <row r="17">
          <cell r="A17">
            <v>45075</v>
          </cell>
          <cell r="B17" t="str">
            <v>Escavação e carga de materiais de 2a. categoria</v>
          </cell>
          <cell r="C17" t="str">
            <v>m³</v>
          </cell>
          <cell r="D17">
            <v>2.4</v>
          </cell>
        </row>
        <row r="18">
          <cell r="A18">
            <v>45080</v>
          </cell>
          <cell r="B18" t="str">
            <v>Produção de seixo peneirado</v>
          </cell>
          <cell r="C18" t="str">
            <v>m³</v>
          </cell>
          <cell r="D18">
            <v>3.39</v>
          </cell>
        </row>
        <row r="19">
          <cell r="A19">
            <v>45085</v>
          </cell>
          <cell r="B19" t="str">
            <v>Produção de seixo parcialmente britado e peneirado</v>
          </cell>
          <cell r="C19" t="str">
            <v>m³</v>
          </cell>
          <cell r="D19">
            <v>4.41</v>
          </cell>
        </row>
        <row r="20">
          <cell r="A20">
            <v>45090</v>
          </cell>
          <cell r="B20" t="str">
            <v>Seixo retido na peneira 2"</v>
          </cell>
          <cell r="C20" t="str">
            <v>m³</v>
          </cell>
          <cell r="D20">
            <v>3.4</v>
          </cell>
        </row>
        <row r="21">
          <cell r="A21">
            <v>45095</v>
          </cell>
          <cell r="B21" t="str">
            <v>Carregamento de brita para drenagem e O.A.C.</v>
          </cell>
          <cell r="C21" t="str">
            <v>m³</v>
          </cell>
          <cell r="D21">
            <v>0.56000000000000005</v>
          </cell>
        </row>
        <row r="22">
          <cell r="A22">
            <v>45100</v>
          </cell>
          <cell r="B22" t="str">
            <v>Material jazida 1a categoria</v>
          </cell>
          <cell r="C22" t="str">
            <v>m³</v>
          </cell>
          <cell r="D22">
            <v>1.54</v>
          </cell>
        </row>
        <row r="23">
          <cell r="A23">
            <v>45105</v>
          </cell>
          <cell r="B23" t="str">
            <v>Escavação e carga de material de 2a categoria</v>
          </cell>
          <cell r="C23" t="str">
            <v>m³</v>
          </cell>
          <cell r="D23">
            <v>2.38</v>
          </cell>
        </row>
        <row r="24">
          <cell r="A24">
            <v>45110</v>
          </cell>
          <cell r="B24" t="str">
            <v>Extração do material de 3a categoria para terraplenagem</v>
          </cell>
          <cell r="C24" t="str">
            <v>m³</v>
          </cell>
          <cell r="D24">
            <v>6.3</v>
          </cell>
        </row>
        <row r="25">
          <cell r="A25">
            <v>45115</v>
          </cell>
          <cell r="B25" t="str">
            <v>Carga do material de 3a categoria</v>
          </cell>
          <cell r="C25" t="str">
            <v>m³</v>
          </cell>
          <cell r="D25">
            <v>2.1800000000000002</v>
          </cell>
        </row>
        <row r="26">
          <cell r="A26">
            <v>45120</v>
          </cell>
          <cell r="B26" t="str">
            <v>Espalhamento do material de 3a categoria</v>
          </cell>
          <cell r="C26" t="str">
            <v>m³</v>
          </cell>
          <cell r="D26">
            <v>0.3</v>
          </cell>
        </row>
        <row r="27">
          <cell r="A27">
            <v>45125</v>
          </cell>
          <cell r="B27" t="str">
            <v>Escavação carga e espalhamento de material de 3a. categoria</v>
          </cell>
          <cell r="C27" t="str">
            <v>m³</v>
          </cell>
          <cell r="D27">
            <v>8.7799999999999994</v>
          </cell>
        </row>
        <row r="28">
          <cell r="A28">
            <v>45210</v>
          </cell>
          <cell r="B28" t="str">
            <v>Concreto magro</v>
          </cell>
          <cell r="C28" t="str">
            <v>m³</v>
          </cell>
          <cell r="D28">
            <v>87.09</v>
          </cell>
        </row>
        <row r="29">
          <cell r="A29">
            <v>45215</v>
          </cell>
          <cell r="B29" t="str">
            <v>Concreto magro com brita comercial</v>
          </cell>
          <cell r="C29" t="str">
            <v>m³</v>
          </cell>
          <cell r="D29">
            <v>103.07</v>
          </cell>
        </row>
        <row r="30">
          <cell r="A30">
            <v>45220</v>
          </cell>
          <cell r="B30" t="str">
            <v>Concreto fck 9 MPa</v>
          </cell>
          <cell r="C30" t="str">
            <v>m³</v>
          </cell>
          <cell r="D30">
            <v>102.67</v>
          </cell>
        </row>
        <row r="31">
          <cell r="A31">
            <v>45225</v>
          </cell>
          <cell r="B31" t="str">
            <v>Concreto fck 9 MPa com brita comercial</v>
          </cell>
          <cell r="C31" t="str">
            <v>m³</v>
          </cell>
          <cell r="D31">
            <v>116.3</v>
          </cell>
        </row>
        <row r="32">
          <cell r="A32">
            <v>45230</v>
          </cell>
          <cell r="B32" t="str">
            <v xml:space="preserve">Concreto fck 11 MPa </v>
          </cell>
          <cell r="C32" t="str">
            <v>m³</v>
          </cell>
          <cell r="D32">
            <v>108.67</v>
          </cell>
        </row>
        <row r="33">
          <cell r="A33">
            <v>45235</v>
          </cell>
          <cell r="B33" t="str">
            <v>Concreto fck 11 MPa com brita comercial</v>
          </cell>
          <cell r="C33" t="str">
            <v>m³</v>
          </cell>
          <cell r="D33">
            <v>122.71</v>
          </cell>
        </row>
        <row r="34">
          <cell r="A34">
            <v>45240</v>
          </cell>
          <cell r="B34" t="str">
            <v xml:space="preserve">Concreto fck 15 MPa </v>
          </cell>
          <cell r="C34" t="str">
            <v>m³</v>
          </cell>
          <cell r="D34">
            <v>115.68</v>
          </cell>
        </row>
        <row r="35">
          <cell r="A35">
            <v>45245</v>
          </cell>
          <cell r="B35" t="str">
            <v>Concreto fck 15 MPa com brita comercial</v>
          </cell>
          <cell r="C35" t="str">
            <v>m³</v>
          </cell>
          <cell r="D35">
            <v>127.79</v>
          </cell>
        </row>
        <row r="36">
          <cell r="A36">
            <v>45250</v>
          </cell>
          <cell r="B36" t="str">
            <v>Concreto Poroso</v>
          </cell>
          <cell r="C36" t="str">
            <v>m³</v>
          </cell>
          <cell r="D36">
            <v>116.3</v>
          </cell>
        </row>
        <row r="37">
          <cell r="A37">
            <v>45255</v>
          </cell>
          <cell r="B37" t="str">
            <v>Concreto poroso com brita comercial</v>
          </cell>
          <cell r="C37" t="str">
            <v>m³</v>
          </cell>
          <cell r="D37">
            <v>133.1</v>
          </cell>
        </row>
        <row r="38">
          <cell r="A38">
            <v>45260</v>
          </cell>
          <cell r="B38" t="str">
            <v>Concreto ciclopico fck 11 MPa</v>
          </cell>
          <cell r="C38" t="str">
            <v>m³</v>
          </cell>
          <cell r="D38">
            <v>93.84</v>
          </cell>
        </row>
        <row r="39">
          <cell r="A39">
            <v>45265</v>
          </cell>
          <cell r="B39" t="str">
            <v>Concreto ciclopico fck 11 MPa com brita comercial</v>
          </cell>
          <cell r="C39" t="str">
            <v>m³</v>
          </cell>
          <cell r="D39">
            <v>103.67</v>
          </cell>
        </row>
        <row r="40">
          <cell r="A40">
            <v>45270</v>
          </cell>
          <cell r="B40" t="str">
            <v>Concreto ciclopico fck 15 MPa</v>
          </cell>
          <cell r="C40" t="str">
            <v>m³</v>
          </cell>
          <cell r="D40">
            <v>98.75</v>
          </cell>
        </row>
        <row r="41">
          <cell r="A41">
            <v>45275</v>
          </cell>
          <cell r="B41" t="str">
            <v>Concreto ciclopico fck 15 MPa com brita comercial</v>
          </cell>
          <cell r="C41" t="str">
            <v>m³</v>
          </cell>
          <cell r="D41">
            <v>107.23</v>
          </cell>
        </row>
        <row r="42">
          <cell r="A42">
            <v>45280</v>
          </cell>
          <cell r="B42" t="str">
            <v>Argamassa de cimento e areia 1:4</v>
          </cell>
          <cell r="C42" t="str">
            <v>m³</v>
          </cell>
          <cell r="D42">
            <v>103.72</v>
          </cell>
        </row>
        <row r="43">
          <cell r="A43">
            <v>45285</v>
          </cell>
          <cell r="B43" t="str">
            <v>Argamassa de cimento e areia 1:3</v>
          </cell>
          <cell r="C43" t="str">
            <v>m³</v>
          </cell>
          <cell r="D43">
            <v>120.94</v>
          </cell>
        </row>
        <row r="44">
          <cell r="A44">
            <v>45290</v>
          </cell>
          <cell r="B44" t="str">
            <v>Formas comuns de madeira com reaproveitamento de duas vezes</v>
          </cell>
          <cell r="C44" t="str">
            <v>m²</v>
          </cell>
          <cell r="D44">
            <v>22.28</v>
          </cell>
        </row>
        <row r="45">
          <cell r="A45">
            <v>45295</v>
          </cell>
          <cell r="B45" t="str">
            <v>Escoramento para bueiros celulares</v>
          </cell>
          <cell r="C45" t="str">
            <v>m³</v>
          </cell>
          <cell r="D45">
            <v>9.67</v>
          </cell>
        </row>
        <row r="46">
          <cell r="A46">
            <v>45300</v>
          </cell>
          <cell r="B46" t="str">
            <v>Armadura aço CA-25 fornecimento dobragem e colocação</v>
          </cell>
          <cell r="C46" t="str">
            <v>kg</v>
          </cell>
          <cell r="D46">
            <v>2.0299999999999998</v>
          </cell>
        </row>
        <row r="47">
          <cell r="A47">
            <v>45305</v>
          </cell>
          <cell r="B47" t="str">
            <v>Armadura aço CA-50 fornecimento dobragem e colocação</v>
          </cell>
          <cell r="C47" t="str">
            <v>kg</v>
          </cell>
          <cell r="D47">
            <v>2.11</v>
          </cell>
        </row>
        <row r="48">
          <cell r="A48">
            <v>45310</v>
          </cell>
          <cell r="B48" t="str">
            <v>Armadura aço CA-60 fornecimento dobragem e colocação</v>
          </cell>
          <cell r="C48" t="str">
            <v>kg</v>
          </cell>
          <cell r="D48">
            <v>2.38</v>
          </cell>
        </row>
        <row r="49">
          <cell r="A49">
            <v>45315</v>
          </cell>
          <cell r="B49" t="str">
            <v>Lastro de brita</v>
          </cell>
          <cell r="C49" t="str">
            <v>m³</v>
          </cell>
          <cell r="D49">
            <v>25.13</v>
          </cell>
        </row>
        <row r="50">
          <cell r="A50">
            <v>45320</v>
          </cell>
          <cell r="B50" t="str">
            <v>Lastro de brita com brita comercial</v>
          </cell>
          <cell r="C50" t="str">
            <v>m³</v>
          </cell>
          <cell r="D50">
            <v>46.72</v>
          </cell>
        </row>
        <row r="51">
          <cell r="A51">
            <v>45335</v>
          </cell>
          <cell r="B51" t="str">
            <v>Enrocamento de pedra jogada com pedra do primário</v>
          </cell>
          <cell r="C51" t="str">
            <v>m³</v>
          </cell>
          <cell r="D51">
            <v>12.12</v>
          </cell>
        </row>
        <row r="52">
          <cell r="A52">
            <v>45340</v>
          </cell>
          <cell r="B52" t="str">
            <v>Enrocamento pedra arrumada</v>
          </cell>
          <cell r="C52" t="str">
            <v>m³</v>
          </cell>
          <cell r="D52">
            <v>22.83</v>
          </cell>
        </row>
        <row r="53">
          <cell r="A53">
            <v>45345</v>
          </cell>
          <cell r="B53" t="str">
            <v>Alvenaria de pedra-de-mão argamassada</v>
          </cell>
          <cell r="C53" t="str">
            <v>m³</v>
          </cell>
          <cell r="D53">
            <v>62.17</v>
          </cell>
        </row>
        <row r="54">
          <cell r="A54">
            <v>45350</v>
          </cell>
          <cell r="B54" t="str">
            <v>Alvenaria de tijolos maciços p/ parede de 20cm</v>
          </cell>
          <cell r="C54" t="str">
            <v>m²</v>
          </cell>
          <cell r="D54">
            <v>47.7</v>
          </cell>
        </row>
        <row r="55">
          <cell r="A55">
            <v>46000</v>
          </cell>
          <cell r="B55" t="str">
            <v>Torre de madeira para cravação de tubulação (OAE)</v>
          </cell>
          <cell r="C55" t="str">
            <v>m</v>
          </cell>
          <cell r="D55">
            <v>450.9</v>
          </cell>
        </row>
        <row r="56">
          <cell r="A56">
            <v>46010</v>
          </cell>
          <cell r="B56" t="str">
            <v>Argamassa de cimento e areia 1:4 preparo e materiais (OAE)</v>
          </cell>
          <cell r="C56" t="str">
            <v>m³</v>
          </cell>
          <cell r="D56">
            <v>104.93</v>
          </cell>
        </row>
        <row r="57">
          <cell r="A57">
            <v>46020</v>
          </cell>
          <cell r="B57" t="str">
            <v>Formas de madeira (OAE)</v>
          </cell>
          <cell r="C57" t="str">
            <v>m²</v>
          </cell>
          <cell r="D57">
            <v>29.37</v>
          </cell>
        </row>
        <row r="58">
          <cell r="A58">
            <v>46030</v>
          </cell>
          <cell r="B58" t="str">
            <v>Armadura aço CA-50 fornec. dobr. e colocação (OAE)</v>
          </cell>
          <cell r="C58" t="str">
            <v>kg</v>
          </cell>
          <cell r="D58">
            <v>2.2000000000000002</v>
          </cell>
        </row>
        <row r="59">
          <cell r="A59">
            <v>46040</v>
          </cell>
          <cell r="B59" t="str">
            <v>Concreto fck 15 MPa - preparo lançamento e cura (OAE)</v>
          </cell>
          <cell r="C59" t="str">
            <v>m³</v>
          </cell>
          <cell r="D59">
            <v>129.38</v>
          </cell>
        </row>
        <row r="60">
          <cell r="A60">
            <v>46050</v>
          </cell>
          <cell r="B60" t="str">
            <v>Concreto fck 18 MPa - preparo lançamento e cura (OAE)</v>
          </cell>
          <cell r="C60" t="str">
            <v>m³</v>
          </cell>
          <cell r="D60">
            <v>134.74</v>
          </cell>
        </row>
        <row r="61">
          <cell r="A61">
            <v>46070</v>
          </cell>
          <cell r="B61" t="str">
            <v>Demolição de estrutura em concreto simples (OAE)</v>
          </cell>
          <cell r="C61" t="str">
            <v>m³</v>
          </cell>
          <cell r="D61">
            <v>13.96</v>
          </cell>
        </row>
        <row r="62">
          <cell r="A62">
            <v>46080</v>
          </cell>
          <cell r="B62" t="str">
            <v>Demolição de estrutura em concreto armado (OAE)</v>
          </cell>
          <cell r="C62" t="str">
            <v>m³</v>
          </cell>
          <cell r="D62">
            <v>27.9</v>
          </cell>
        </row>
        <row r="63">
          <cell r="A63">
            <v>46090</v>
          </cell>
          <cell r="B63" t="str">
            <v>Aterro para vedação de ensecadeiras (OAE)</v>
          </cell>
          <cell r="C63" t="str">
            <v>m³</v>
          </cell>
          <cell r="D63">
            <v>7.52</v>
          </cell>
        </row>
        <row r="64">
          <cell r="A64">
            <v>46100</v>
          </cell>
          <cell r="B64" t="str">
            <v>Ensecadeiras duplas (OAE)</v>
          </cell>
          <cell r="C64" t="str">
            <v>m²</v>
          </cell>
          <cell r="D64">
            <v>157.55000000000001</v>
          </cell>
        </row>
        <row r="65">
          <cell r="A65">
            <v>50000</v>
          </cell>
          <cell r="B65" t="str">
            <v>Desmatamento e limpeza do terreno - condição1</v>
          </cell>
          <cell r="C65" t="str">
            <v>m²</v>
          </cell>
          <cell r="D65">
            <v>0.15</v>
          </cell>
        </row>
        <row r="66">
          <cell r="A66">
            <v>50001</v>
          </cell>
          <cell r="B66" t="str">
            <v>Desmatamento e limpeza do terreno - condição2</v>
          </cell>
          <cell r="C66" t="str">
            <v>m²</v>
          </cell>
          <cell r="D66">
            <v>0.47</v>
          </cell>
        </row>
        <row r="67">
          <cell r="A67">
            <v>50002</v>
          </cell>
          <cell r="B67" t="str">
            <v>Desmatamento e limpeza do terreno - condição3</v>
          </cell>
          <cell r="C67" t="str">
            <v>m²</v>
          </cell>
          <cell r="D67">
            <v>1.41</v>
          </cell>
        </row>
        <row r="68">
          <cell r="A68">
            <v>50003</v>
          </cell>
          <cell r="B68" t="str">
            <v>Desmatamento e limpeza do terreno - condição4</v>
          </cell>
          <cell r="C68" t="str">
            <v>m²</v>
          </cell>
          <cell r="D68">
            <v>2.0499999999999998</v>
          </cell>
        </row>
        <row r="69">
          <cell r="A69">
            <v>50010</v>
          </cell>
          <cell r="B69" t="str">
            <v>Esc. carga e transp. de mat. clas. 1a cat DMT&lt;= 50 m</v>
          </cell>
          <cell r="C69" t="str">
            <v>m³</v>
          </cell>
          <cell r="D69">
            <v>0.83</v>
          </cell>
        </row>
        <row r="70">
          <cell r="A70">
            <v>50020</v>
          </cell>
          <cell r="B70" t="str">
            <v>Esc. carga e transp. de mat. clas 1a cat 50&lt;DMT&lt;=100 m</v>
          </cell>
          <cell r="C70" t="str">
            <v>m³</v>
          </cell>
          <cell r="D70">
            <v>1.43</v>
          </cell>
        </row>
        <row r="71">
          <cell r="A71">
            <v>50030</v>
          </cell>
          <cell r="B71" t="str">
            <v>Esc. carga e transp. de mat. clas 1a cat 100&lt;DMT&lt;=150 m</v>
          </cell>
          <cell r="C71" t="str">
            <v>m³</v>
          </cell>
          <cell r="D71">
            <v>1.5</v>
          </cell>
        </row>
        <row r="72">
          <cell r="A72">
            <v>50040</v>
          </cell>
          <cell r="B72" t="str">
            <v>Esc. carga e transp. de mat. clas 1a cat 150&lt;DMT&lt;=200 m</v>
          </cell>
          <cell r="C72" t="str">
            <v>m³</v>
          </cell>
          <cell r="D72">
            <v>1.52</v>
          </cell>
        </row>
        <row r="73">
          <cell r="A73">
            <v>50050</v>
          </cell>
          <cell r="B73" t="str">
            <v>Esc. carga e transp. de mat. clas 1a cat 200&lt;DMT&lt;=250 m</v>
          </cell>
          <cell r="C73" t="str">
            <v>m³</v>
          </cell>
          <cell r="D73">
            <v>1.69</v>
          </cell>
        </row>
        <row r="74">
          <cell r="A74">
            <v>50060</v>
          </cell>
          <cell r="B74" t="str">
            <v>Esc. carga e transp. de mat. clas 1a cat 250&lt;DMT&lt;=300 m</v>
          </cell>
          <cell r="C74" t="str">
            <v>m³</v>
          </cell>
          <cell r="D74">
            <v>1.8</v>
          </cell>
        </row>
        <row r="75">
          <cell r="A75">
            <v>50070</v>
          </cell>
          <cell r="B75" t="str">
            <v>Esc. carga e transp. de mat. clas 1a cat 300&lt;DMT&lt;=350 m</v>
          </cell>
          <cell r="C75" t="str">
            <v>m³</v>
          </cell>
          <cell r="D75">
            <v>1.94</v>
          </cell>
        </row>
        <row r="76">
          <cell r="A76">
            <v>50080</v>
          </cell>
          <cell r="B76" t="str">
            <v>Esc. carga e transp. de mat. clas 1a cat 350&lt;DMT&lt;=400 m</v>
          </cell>
          <cell r="C76" t="str">
            <v>m³</v>
          </cell>
          <cell r="D76">
            <v>2</v>
          </cell>
        </row>
        <row r="77">
          <cell r="A77">
            <v>50090</v>
          </cell>
          <cell r="B77" t="str">
            <v>Esc. carga e transp. de mat. clas 1a cat 400&lt;DMT&lt;=500 m</v>
          </cell>
          <cell r="C77" t="str">
            <v>m³</v>
          </cell>
          <cell r="D77">
            <v>2.09</v>
          </cell>
        </row>
        <row r="78">
          <cell r="A78">
            <v>50100</v>
          </cell>
          <cell r="B78" t="str">
            <v>Esc. carga e transp. de mat. clas 1a cat 500&lt;DMT&lt;=600 m</v>
          </cell>
          <cell r="C78" t="str">
            <v>m³</v>
          </cell>
          <cell r="D78">
            <v>2.2200000000000002</v>
          </cell>
        </row>
        <row r="79">
          <cell r="A79">
            <v>50110</v>
          </cell>
          <cell r="B79" t="str">
            <v>Esc. carga e transp. de mat. clas 1a cat 600&lt;DMT&lt;=700 m</v>
          </cell>
          <cell r="C79" t="str">
            <v>m³</v>
          </cell>
          <cell r="D79">
            <v>2.4</v>
          </cell>
        </row>
        <row r="80">
          <cell r="A80">
            <v>50120</v>
          </cell>
          <cell r="B80" t="str">
            <v>Esc. carga e transp. de mat. clas 1a cat 700&lt;DMT&lt;=800 m</v>
          </cell>
          <cell r="C80" t="str">
            <v>m³</v>
          </cell>
          <cell r="D80">
            <v>2.56</v>
          </cell>
        </row>
        <row r="81">
          <cell r="A81">
            <v>50130</v>
          </cell>
          <cell r="B81" t="str">
            <v>Esc. carga e transp. de mat. clas 1a cat 800&lt;DMT&lt;=900 m</v>
          </cell>
          <cell r="C81" t="str">
            <v>m³</v>
          </cell>
          <cell r="D81">
            <v>2.66</v>
          </cell>
        </row>
        <row r="82">
          <cell r="A82">
            <v>50140</v>
          </cell>
          <cell r="B82" t="str">
            <v>Esc. carga e transp. de mat. clas 1a cat 900&lt;DMT&lt;=1000 m</v>
          </cell>
          <cell r="C82" t="str">
            <v>m³</v>
          </cell>
          <cell r="D82">
            <v>2.8</v>
          </cell>
        </row>
        <row r="83">
          <cell r="A83">
            <v>50150</v>
          </cell>
          <cell r="B83" t="str">
            <v>Esc. carga e transp. de mat. clas 1a cat 1000&lt;DMT&lt;=1200 m</v>
          </cell>
          <cell r="C83" t="str">
            <v>m³</v>
          </cell>
          <cell r="D83">
            <v>3.68</v>
          </cell>
        </row>
        <row r="84">
          <cell r="A84">
            <v>50160</v>
          </cell>
          <cell r="B84" t="str">
            <v>Esc. carga e transp. de mat. clas 1a cat 1200&lt;DMT&lt;=1400 m</v>
          </cell>
          <cell r="C84" t="str">
            <v>m³</v>
          </cell>
          <cell r="D84">
            <v>3.94</v>
          </cell>
        </row>
        <row r="85">
          <cell r="A85">
            <v>50170</v>
          </cell>
          <cell r="B85" t="str">
            <v>Esc. carga e transp. de mat. clas 1a cat 1400&lt;DMT&lt;=1600 m</v>
          </cell>
          <cell r="C85" t="str">
            <v>m³</v>
          </cell>
          <cell r="D85">
            <v>4.13</v>
          </cell>
        </row>
        <row r="86">
          <cell r="A86">
            <v>50180</v>
          </cell>
          <cell r="B86" t="str">
            <v>Esc. carga e transp. de mat. clas 1a cat 1600&lt;DMT&lt;=1800 m</v>
          </cell>
          <cell r="C86" t="str">
            <v>m³</v>
          </cell>
          <cell r="D86">
            <v>4.3</v>
          </cell>
        </row>
        <row r="87">
          <cell r="A87">
            <v>50190</v>
          </cell>
          <cell r="B87" t="str">
            <v>Esc. carga e transp. de mat. clas 1a cat 1800&lt;DMT&lt;2000 m</v>
          </cell>
          <cell r="C87" t="str">
            <v>m³</v>
          </cell>
          <cell r="D87">
            <v>4.37</v>
          </cell>
        </row>
        <row r="88">
          <cell r="A88">
            <v>50200</v>
          </cell>
          <cell r="B88" t="str">
            <v>Esc. carga e transp. de mat. clas 1a cat 2000&lt;DMT&lt;2500 m</v>
          </cell>
          <cell r="C88" t="str">
            <v>m³</v>
          </cell>
          <cell r="D88">
            <v>4.55</v>
          </cell>
        </row>
        <row r="89">
          <cell r="A89">
            <v>50210</v>
          </cell>
          <cell r="B89" t="str">
            <v>Esc. carga e transp. de mat. clas 1a cat 2500&lt;DMT&lt;3000 m</v>
          </cell>
          <cell r="C89" t="str">
            <v>m³</v>
          </cell>
          <cell r="D89">
            <v>4.91</v>
          </cell>
        </row>
        <row r="90">
          <cell r="A90">
            <v>50220</v>
          </cell>
          <cell r="B90" t="str">
            <v>Esc. carga e transp. de mat. clas 1a cat 3000&lt;DMT&lt;3500 m</v>
          </cell>
          <cell r="C90" t="str">
            <v>m³</v>
          </cell>
          <cell r="D90">
            <v>5.3</v>
          </cell>
        </row>
        <row r="91">
          <cell r="A91">
            <v>50230</v>
          </cell>
          <cell r="B91" t="str">
            <v>Esc. carga e transp. de mat. clas 1a cat 3500&lt;DMT&lt;4000 m</v>
          </cell>
          <cell r="C91" t="str">
            <v>m³</v>
          </cell>
          <cell r="D91">
            <v>5.51</v>
          </cell>
        </row>
        <row r="92">
          <cell r="A92">
            <v>50240</v>
          </cell>
          <cell r="B92" t="str">
            <v>Esc. carga e transp. de mat. clas 1a cat 4000&lt;DMT&lt;4500 m</v>
          </cell>
          <cell r="C92" t="str">
            <v>m³</v>
          </cell>
          <cell r="D92">
            <v>5.8</v>
          </cell>
        </row>
        <row r="93">
          <cell r="A93">
            <v>50250</v>
          </cell>
          <cell r="B93" t="str">
            <v>Esc. carga e transp. de mat. clas 1a cat 4500&lt;DMT&lt;5000 m</v>
          </cell>
          <cell r="C93" t="str">
            <v>m³</v>
          </cell>
          <cell r="D93">
            <v>6.1</v>
          </cell>
        </row>
        <row r="94">
          <cell r="A94">
            <v>50260</v>
          </cell>
          <cell r="B94" t="str">
            <v>Esc. carga e transp. de mat. clas 1a cat 5000&lt;DMT&lt;6000 m</v>
          </cell>
          <cell r="C94" t="str">
            <v>m³</v>
          </cell>
          <cell r="D94">
            <v>6.81</v>
          </cell>
        </row>
        <row r="95">
          <cell r="A95">
            <v>50270</v>
          </cell>
          <cell r="B95" t="str">
            <v>Esc. carga e transp. de mat. clas 1a cat 6000&lt;DMT&lt;7000 m</v>
          </cell>
          <cell r="C95" t="str">
            <v>m³</v>
          </cell>
          <cell r="D95">
            <v>7.32</v>
          </cell>
        </row>
        <row r="96">
          <cell r="A96">
            <v>50280</v>
          </cell>
          <cell r="B96" t="str">
            <v>Esc. carga e transp. de mat. clas 1a cat 7000&lt;DMT&lt;8000 m</v>
          </cell>
          <cell r="C96" t="str">
            <v>m³</v>
          </cell>
          <cell r="D96">
            <v>7.99</v>
          </cell>
        </row>
        <row r="97">
          <cell r="A97">
            <v>50290</v>
          </cell>
          <cell r="B97" t="str">
            <v>Esc. carga e transp. de mat. clas 1a cat 8000&lt;DMT&lt;9000 m</v>
          </cell>
          <cell r="C97" t="str">
            <v>m³</v>
          </cell>
          <cell r="D97">
            <v>8.65</v>
          </cell>
        </row>
        <row r="98">
          <cell r="A98">
            <v>50300</v>
          </cell>
          <cell r="B98" t="str">
            <v>Esc. carga e transp. de mat. clas 1a cat 9000&lt;DMT&lt;1000 m</v>
          </cell>
          <cell r="C98" t="str">
            <v>m³</v>
          </cell>
          <cell r="D98">
            <v>9.1199999999999992</v>
          </cell>
        </row>
        <row r="99">
          <cell r="A99">
            <v>51000</v>
          </cell>
          <cell r="B99" t="str">
            <v>Esc. carga e transp. de mat. clas. 2a cat DMT&lt;= 50 m</v>
          </cell>
          <cell r="C99" t="str">
            <v>m³</v>
          </cell>
          <cell r="D99">
            <v>1.36</v>
          </cell>
        </row>
        <row r="100">
          <cell r="A100">
            <v>51010</v>
          </cell>
          <cell r="B100" t="str">
            <v>Esc. carga e transp. de mat. clas 2a cat 50&lt;DMT&lt;=100 m</v>
          </cell>
          <cell r="C100" t="str">
            <v>m³</v>
          </cell>
          <cell r="D100">
            <v>2.23</v>
          </cell>
        </row>
        <row r="101">
          <cell r="A101">
            <v>51020</v>
          </cell>
          <cell r="B101" t="str">
            <v>Esc. carga e transp. de mat. clas 2a cat 100&lt;DMT&lt;=150 m</v>
          </cell>
          <cell r="C101" t="str">
            <v>m³</v>
          </cell>
          <cell r="D101">
            <v>2.31</v>
          </cell>
        </row>
        <row r="102">
          <cell r="A102">
            <v>51030</v>
          </cell>
          <cell r="B102" t="str">
            <v>Esc. carga e transp. de mat. clas 2a cat 150&lt;DMT&lt;=200 m</v>
          </cell>
          <cell r="C102" t="str">
            <v>m³</v>
          </cell>
          <cell r="D102">
            <v>2.44</v>
          </cell>
        </row>
        <row r="103">
          <cell r="A103">
            <v>51040</v>
          </cell>
          <cell r="B103" t="str">
            <v>Esc. carga e transp. de mat. clas 2a cat 200&lt;DMT&lt;=250 m</v>
          </cell>
          <cell r="C103" t="str">
            <v>m³</v>
          </cell>
          <cell r="D103">
            <v>2.62</v>
          </cell>
        </row>
        <row r="104">
          <cell r="A104">
            <v>51050</v>
          </cell>
          <cell r="B104" t="str">
            <v>Esc. carga e transp. de mat. clas 2a cat 250&lt;DMT&lt;=300 m</v>
          </cell>
          <cell r="C104" t="str">
            <v>m³</v>
          </cell>
          <cell r="D104">
            <v>2.69</v>
          </cell>
        </row>
        <row r="105">
          <cell r="A105">
            <v>51060</v>
          </cell>
          <cell r="B105" t="str">
            <v>Esc. carga e transp. de mat. clas 2a cat 300&lt;DMT&lt;=350 m</v>
          </cell>
          <cell r="C105" t="str">
            <v>m³</v>
          </cell>
          <cell r="D105">
            <v>2.84</v>
          </cell>
        </row>
        <row r="106">
          <cell r="A106">
            <v>51070</v>
          </cell>
          <cell r="B106" t="str">
            <v>Esc. carga e transp. de mat. clas 2a cat 350&lt;DMT&lt;=400 m</v>
          </cell>
          <cell r="C106" t="str">
            <v>m³</v>
          </cell>
          <cell r="D106">
            <v>2.91</v>
          </cell>
        </row>
        <row r="107">
          <cell r="A107">
            <v>51080</v>
          </cell>
          <cell r="B107" t="str">
            <v>Esc. carga e transp. de mat. clas 2a cat 400&lt;DMT&lt;=500 m</v>
          </cell>
          <cell r="C107" t="str">
            <v>m³</v>
          </cell>
          <cell r="D107">
            <v>3.03</v>
          </cell>
        </row>
        <row r="108">
          <cell r="A108">
            <v>51090</v>
          </cell>
          <cell r="B108" t="str">
            <v>Esc. carga e transp. de mat. clas 2a cat 500&lt;DMT&lt;=600 m</v>
          </cell>
          <cell r="C108" t="str">
            <v>m³</v>
          </cell>
          <cell r="D108">
            <v>3.21</v>
          </cell>
        </row>
        <row r="109">
          <cell r="A109">
            <v>51100</v>
          </cell>
          <cell r="B109" t="str">
            <v>Esc. carga e transp. de mat. clas 2a cat 600&lt;DMT&lt;=700 m</v>
          </cell>
          <cell r="C109" t="str">
            <v>m³</v>
          </cell>
          <cell r="D109">
            <v>3.44</v>
          </cell>
        </row>
        <row r="110">
          <cell r="A110">
            <v>51110</v>
          </cell>
          <cell r="B110" t="str">
            <v>Esc. carga e transp. de mat. clas 2a cat 700&lt;DMT&lt;=800 m</v>
          </cell>
          <cell r="C110" t="str">
            <v>m³</v>
          </cell>
          <cell r="D110">
            <v>3.57</v>
          </cell>
        </row>
        <row r="111">
          <cell r="A111">
            <v>51120</v>
          </cell>
          <cell r="B111" t="str">
            <v>Esc. carga e transp. de mat. clas 2a cat 800&lt;DMT&lt;=900 m</v>
          </cell>
          <cell r="C111" t="str">
            <v>m³</v>
          </cell>
          <cell r="D111">
            <v>3.73</v>
          </cell>
        </row>
        <row r="112">
          <cell r="A112">
            <v>51130</v>
          </cell>
          <cell r="B112" t="str">
            <v>Esc. carga e transp. de mat. clas 2a cat 900&lt;DMT&lt;=1000 m</v>
          </cell>
          <cell r="C112" t="str">
            <v>m³</v>
          </cell>
          <cell r="D112">
            <v>3.94</v>
          </cell>
        </row>
        <row r="113">
          <cell r="A113">
            <v>51140</v>
          </cell>
          <cell r="B113" t="str">
            <v>Esc. carga e transp. de mat. clas 2a cat 1000&lt;DMT&lt;=1200 m</v>
          </cell>
          <cell r="C113" t="str">
            <v>m³</v>
          </cell>
          <cell r="D113">
            <v>4.82</v>
          </cell>
        </row>
        <row r="114">
          <cell r="A114">
            <v>51150</v>
          </cell>
          <cell r="B114" t="str">
            <v>Esc. carga e transp. de mat. clas 2a cat 1200&lt;DMT&lt;=1400 m</v>
          </cell>
          <cell r="C114" t="str">
            <v>m³</v>
          </cell>
          <cell r="D114">
            <v>5.0599999999999996</v>
          </cell>
        </row>
        <row r="115">
          <cell r="A115">
            <v>51160</v>
          </cell>
          <cell r="B115" t="str">
            <v>Esc. carga e transp. de mat. clas 2a cat 1400&lt;DMT&lt;=1600 m</v>
          </cell>
          <cell r="C115" t="str">
            <v>m³</v>
          </cell>
          <cell r="D115">
            <v>5.26</v>
          </cell>
        </row>
        <row r="116">
          <cell r="A116">
            <v>51170</v>
          </cell>
          <cell r="B116" t="str">
            <v>Esc. carga e transp. de mat. clas 2a cat 1600&lt;DMT&lt;=1800 m</v>
          </cell>
          <cell r="C116" t="str">
            <v>m³</v>
          </cell>
          <cell r="D116">
            <v>5.33</v>
          </cell>
        </row>
        <row r="117">
          <cell r="A117">
            <v>51180</v>
          </cell>
          <cell r="B117" t="str">
            <v>Esc. carga e transp. de mat. clas 2a cat 1800&lt;DMT&lt;2000 m</v>
          </cell>
          <cell r="C117" t="str">
            <v>m³</v>
          </cell>
          <cell r="D117">
            <v>5.43</v>
          </cell>
        </row>
        <row r="118">
          <cell r="A118">
            <v>51190</v>
          </cell>
          <cell r="B118" t="str">
            <v>Esc. carga e transp. de mat. clas 2a cat 2000&lt;DMT&lt;2500 m</v>
          </cell>
          <cell r="C118" t="str">
            <v>m³</v>
          </cell>
          <cell r="D118">
            <v>5.62</v>
          </cell>
        </row>
        <row r="119">
          <cell r="A119">
            <v>51200</v>
          </cell>
          <cell r="B119" t="str">
            <v>Esc. carga e transp. de mat. clas 2a cat 2500&lt;DMT&lt;3000 m</v>
          </cell>
          <cell r="C119" t="str">
            <v>m³</v>
          </cell>
          <cell r="D119">
            <v>6.09</v>
          </cell>
        </row>
        <row r="120">
          <cell r="A120">
            <v>51210</v>
          </cell>
          <cell r="B120" t="str">
            <v>Esc. carga e transp. de mat. clas 2a cat 3000&lt;DMT&lt;3500 m</v>
          </cell>
          <cell r="C120" t="str">
            <v>m³</v>
          </cell>
          <cell r="D120">
            <v>6.45</v>
          </cell>
        </row>
        <row r="121">
          <cell r="A121">
            <v>51220</v>
          </cell>
          <cell r="B121" t="str">
            <v>Esc. carga e transp. de mat. clas 2a cat 3500&lt;DMT&lt;4000 m</v>
          </cell>
          <cell r="C121" t="str">
            <v>m³</v>
          </cell>
          <cell r="D121">
            <v>6.65</v>
          </cell>
        </row>
        <row r="122">
          <cell r="A122">
            <v>51230</v>
          </cell>
          <cell r="B122" t="str">
            <v>Esc. carga e transp. de mat. clas 2a cat 4000&lt;DMT&lt;4500 m</v>
          </cell>
          <cell r="C122" t="str">
            <v>m³</v>
          </cell>
          <cell r="D122">
            <v>6.97</v>
          </cell>
        </row>
        <row r="123">
          <cell r="A123">
            <v>51240</v>
          </cell>
          <cell r="B123" t="str">
            <v>Esc. carga e transp. de mat. clas 2a cat 4500&lt;DMT&lt;5000 m</v>
          </cell>
          <cell r="C123" t="str">
            <v>m³</v>
          </cell>
          <cell r="D123">
            <v>7.44</v>
          </cell>
        </row>
        <row r="124">
          <cell r="A124">
            <v>51250</v>
          </cell>
          <cell r="B124" t="str">
            <v>Esc. carga e transp. de mat. clas 2a cat 5000&lt;DMT&lt;6000 m</v>
          </cell>
          <cell r="C124" t="str">
            <v>m³</v>
          </cell>
          <cell r="D124">
            <v>8.06</v>
          </cell>
        </row>
        <row r="125">
          <cell r="A125">
            <v>51260</v>
          </cell>
          <cell r="B125" t="str">
            <v>Esc. carga e transp. de mat. clas 2a cat 6000&lt;DMT&lt;7000 m</v>
          </cell>
          <cell r="C125" t="str">
            <v>m³</v>
          </cell>
          <cell r="D125">
            <v>8.69</v>
          </cell>
        </row>
        <row r="126">
          <cell r="A126">
            <v>51270</v>
          </cell>
          <cell r="B126" t="str">
            <v>Esc. carga e transp. de mat. clas 2a cat 7000&lt;DMT&lt;8000 m</v>
          </cell>
          <cell r="C126" t="str">
            <v>m³</v>
          </cell>
          <cell r="D126">
            <v>9.4</v>
          </cell>
        </row>
        <row r="127">
          <cell r="A127">
            <v>51280</v>
          </cell>
          <cell r="B127" t="str">
            <v>Esc. carga e transp. de mat. clas 2a cat 8000&lt;DMT&lt;9000 m</v>
          </cell>
          <cell r="C127" t="str">
            <v>m³</v>
          </cell>
          <cell r="D127">
            <v>10.029999999999999</v>
          </cell>
        </row>
        <row r="128">
          <cell r="A128">
            <v>51290</v>
          </cell>
          <cell r="B128" t="str">
            <v>Esc. carga e transp. de mat. clas 2a cat 9000&lt;DMT&lt;1000 m</v>
          </cell>
          <cell r="C128" t="str">
            <v>m³</v>
          </cell>
          <cell r="D128">
            <v>10.61</v>
          </cell>
        </row>
        <row r="129">
          <cell r="A129">
            <v>51500</v>
          </cell>
          <cell r="B129" t="str">
            <v>Esc. carga e transp. e espalh. mat. 3a cat 000&lt;DMT&lt;=050 m</v>
          </cell>
          <cell r="C129" t="str">
            <v>m³</v>
          </cell>
          <cell r="D129">
            <v>8.7799999999999994</v>
          </cell>
        </row>
        <row r="130">
          <cell r="A130">
            <v>51510</v>
          </cell>
          <cell r="B130" t="str">
            <v>Esc. carga e transp. e espalh. mat. 3a cat 050&lt;DMT&lt;=100 m</v>
          </cell>
          <cell r="C130" t="str">
            <v>m³</v>
          </cell>
          <cell r="D130">
            <v>10.54</v>
          </cell>
        </row>
        <row r="131">
          <cell r="A131">
            <v>51520</v>
          </cell>
          <cell r="B131" t="str">
            <v>Esc. carga e transp. e espalh. mat. 3a cat 100&lt;DMT&lt;=150 m</v>
          </cell>
          <cell r="C131" t="str">
            <v>m³</v>
          </cell>
          <cell r="D131">
            <v>10.65</v>
          </cell>
        </row>
        <row r="132">
          <cell r="A132">
            <v>51530</v>
          </cell>
          <cell r="B132" t="str">
            <v>Esc. carga e transp. e espalh. mat. 3a cat 150&lt;DMT&lt;=200 m</v>
          </cell>
          <cell r="C132" t="str">
            <v>m³</v>
          </cell>
          <cell r="D132">
            <v>10.79</v>
          </cell>
        </row>
        <row r="133">
          <cell r="A133">
            <v>51540</v>
          </cell>
          <cell r="B133" t="str">
            <v>Esc. carga e transp. e espalh. mat. 3a cat 200&lt;DMT&lt;=250 m</v>
          </cell>
          <cell r="C133" t="str">
            <v>m³</v>
          </cell>
          <cell r="D133">
            <v>11.06</v>
          </cell>
        </row>
        <row r="134">
          <cell r="A134">
            <v>51550</v>
          </cell>
          <cell r="B134" t="str">
            <v>Esc. carga e transp. e espalh. mat. 3a cat 250&lt;DMT&lt;=300 m</v>
          </cell>
          <cell r="C134" t="str">
            <v>m³</v>
          </cell>
          <cell r="D134">
            <v>11.16</v>
          </cell>
        </row>
        <row r="135">
          <cell r="A135">
            <v>51560</v>
          </cell>
          <cell r="B135" t="str">
            <v>Esc. carga e transp. e espalh. mat. 3a cat 300&lt;DMT&lt;=350 m</v>
          </cell>
          <cell r="C135" t="str">
            <v>m³</v>
          </cell>
          <cell r="D135">
            <v>11.24</v>
          </cell>
        </row>
        <row r="136">
          <cell r="A136">
            <v>51570</v>
          </cell>
          <cell r="B136" t="str">
            <v>Esc. carga e transp. e espalh. mat. 3a cat 350&lt;DMT&lt;=400 m</v>
          </cell>
          <cell r="C136" t="str">
            <v>m³</v>
          </cell>
          <cell r="D136">
            <v>11.49</v>
          </cell>
        </row>
        <row r="137">
          <cell r="A137">
            <v>51580</v>
          </cell>
          <cell r="B137" t="str">
            <v>Esc. carga e transp. e espalh. mat. 3a cat 400&lt;DMT&lt;=500 m</v>
          </cell>
          <cell r="C137" t="str">
            <v>m³</v>
          </cell>
          <cell r="D137">
            <v>11.61</v>
          </cell>
        </row>
        <row r="138">
          <cell r="A138">
            <v>51590</v>
          </cell>
          <cell r="B138" t="str">
            <v>Esc. carga e transp. e espalh. mat. 3a cat 500&lt;DMT&lt;=600 m</v>
          </cell>
          <cell r="C138" t="str">
            <v>m³</v>
          </cell>
          <cell r="D138">
            <v>11.78</v>
          </cell>
        </row>
        <row r="139">
          <cell r="A139">
            <v>51600</v>
          </cell>
          <cell r="B139" t="str">
            <v>Esc. carga e transp. e espalh. mat. 3a cat 600&lt;DMT&lt;=700 m</v>
          </cell>
          <cell r="C139" t="str">
            <v>m³</v>
          </cell>
          <cell r="D139">
            <v>12.1</v>
          </cell>
        </row>
        <row r="140">
          <cell r="A140">
            <v>51610</v>
          </cell>
          <cell r="B140" t="str">
            <v>Esc. carga e transp. e espalh. mat. 3a cat 700&lt;DMT&lt;=800 m</v>
          </cell>
          <cell r="C140" t="str">
            <v>m³</v>
          </cell>
          <cell r="D140">
            <v>12.15</v>
          </cell>
        </row>
        <row r="141">
          <cell r="A141">
            <v>51620</v>
          </cell>
          <cell r="B141" t="str">
            <v>Esc. carga e transp. e espalh. mat. 3a cat 800&lt;DMT&lt;=900 m</v>
          </cell>
          <cell r="C141" t="str">
            <v>m³</v>
          </cell>
          <cell r="D141">
            <v>12.23</v>
          </cell>
        </row>
        <row r="142">
          <cell r="A142">
            <v>51630</v>
          </cell>
          <cell r="B142" t="str">
            <v>Esc. carga e transp. e espalh. mat. 3a cat 900&lt;DMT&lt;=1000 m</v>
          </cell>
          <cell r="C142" t="str">
            <v>m³</v>
          </cell>
          <cell r="D142">
            <v>12.26</v>
          </cell>
        </row>
        <row r="143">
          <cell r="A143">
            <v>51640</v>
          </cell>
          <cell r="B143" t="str">
            <v>Esc. carga e transp. e espalh. mat. 3a cat 1000&lt;DMT&lt;=1200 m</v>
          </cell>
          <cell r="C143" t="str">
            <v>m³</v>
          </cell>
          <cell r="D143">
            <v>12.35</v>
          </cell>
        </row>
        <row r="144">
          <cell r="A144">
            <v>51650</v>
          </cell>
          <cell r="B144" t="str">
            <v>Esc. carga e transp. e espalh. mat. 3a cat 1200&lt;DMT&lt;=1400 m</v>
          </cell>
          <cell r="C144" t="str">
            <v>m³</v>
          </cell>
          <cell r="D144">
            <v>12.72</v>
          </cell>
        </row>
        <row r="145">
          <cell r="A145">
            <v>51660</v>
          </cell>
          <cell r="B145" t="str">
            <v>Esc. carga e transp. e espalh. mat. 3a cat 1400&lt;DMT&lt;=1600 m</v>
          </cell>
          <cell r="C145" t="str">
            <v>m³</v>
          </cell>
          <cell r="D145">
            <v>12.88</v>
          </cell>
        </row>
        <row r="146">
          <cell r="A146">
            <v>51670</v>
          </cell>
          <cell r="B146" t="str">
            <v>Esc. carga e transp. e espalh. mat. 3a cat 1600&lt;DMT&lt;=1800 m</v>
          </cell>
          <cell r="C146" t="str">
            <v>m³</v>
          </cell>
          <cell r="D146">
            <v>13.16</v>
          </cell>
        </row>
        <row r="147">
          <cell r="A147">
            <v>51690</v>
          </cell>
          <cell r="B147" t="str">
            <v>Esc. carga e transp. e espalh. mat. 3a cat 1800&lt;DMT&lt;=2000 m</v>
          </cell>
          <cell r="C147" t="str">
            <v>m³</v>
          </cell>
          <cell r="D147">
            <v>13.31</v>
          </cell>
        </row>
        <row r="148">
          <cell r="A148">
            <v>51700</v>
          </cell>
          <cell r="B148" t="str">
            <v>Esc. carga e transp. e espalh. mat. 3a cat 2000&lt;DMT&lt;=2500 m</v>
          </cell>
          <cell r="C148" t="str">
            <v>m³</v>
          </cell>
          <cell r="D148">
            <v>13.63</v>
          </cell>
        </row>
        <row r="149">
          <cell r="A149">
            <v>51710</v>
          </cell>
          <cell r="B149" t="str">
            <v>Esc. carga e transp. e espalh. mat. 3a cat 2500&lt;DMT&lt;=3000 m</v>
          </cell>
          <cell r="C149" t="str">
            <v>m³</v>
          </cell>
          <cell r="D149">
            <v>14.19</v>
          </cell>
        </row>
        <row r="150">
          <cell r="A150">
            <v>51720</v>
          </cell>
          <cell r="B150" t="str">
            <v>Esc. carga e transp. e espalh. mat. 3a cat 3000&lt;DMT&lt;=3500 m</v>
          </cell>
          <cell r="C150" t="str">
            <v>m³</v>
          </cell>
          <cell r="D150">
            <v>14.74</v>
          </cell>
        </row>
        <row r="151">
          <cell r="A151">
            <v>51730</v>
          </cell>
          <cell r="B151" t="str">
            <v>Esc. carga e transp. e espalh. mat. 3a cat 3500&lt;DMT&lt;=4000 m</v>
          </cell>
          <cell r="C151" t="str">
            <v>m³</v>
          </cell>
          <cell r="D151">
            <v>15.09</v>
          </cell>
        </row>
        <row r="152">
          <cell r="A152">
            <v>51740</v>
          </cell>
          <cell r="B152" t="str">
            <v>Esc. carga e transp. e espalh. mat. 3a cat 4000&lt;DMT&lt;=4500 m</v>
          </cell>
          <cell r="C152" t="str">
            <v>m³</v>
          </cell>
          <cell r="D152">
            <v>15.54</v>
          </cell>
        </row>
        <row r="153">
          <cell r="A153">
            <v>51750</v>
          </cell>
          <cell r="B153" t="str">
            <v>Esc. carga e transp. e espalh. mat. 3a cat 4500&lt;DMT&lt;=5000 m</v>
          </cell>
          <cell r="C153" t="str">
            <v>m³</v>
          </cell>
          <cell r="D153">
            <v>16.11</v>
          </cell>
        </row>
        <row r="154">
          <cell r="A154">
            <v>51760</v>
          </cell>
          <cell r="B154" t="str">
            <v>Esc. carga e transp. e espalh. mat. 3a cat 5000&lt;DMT&lt;=6000 m</v>
          </cell>
          <cell r="C154" t="str">
            <v>m³</v>
          </cell>
          <cell r="D154">
            <v>17.100000000000001</v>
          </cell>
        </row>
        <row r="155">
          <cell r="A155">
            <v>51850</v>
          </cell>
          <cell r="B155" t="str">
            <v>Fendilhamento de rebaixo de corte em rocha</v>
          </cell>
          <cell r="C155" t="str">
            <v>m³</v>
          </cell>
          <cell r="D155">
            <v>3.38</v>
          </cell>
        </row>
        <row r="156">
          <cell r="A156">
            <v>51900</v>
          </cell>
          <cell r="B156" t="str">
            <v>Extração carga e descarga de seixo com DRAG-LINE</v>
          </cell>
          <cell r="C156" t="str">
            <v>m³</v>
          </cell>
          <cell r="D156">
            <v>2.2599999999999998</v>
          </cell>
        </row>
        <row r="157">
          <cell r="A157">
            <v>51950</v>
          </cell>
          <cell r="B157" t="str">
            <v>Extração carga e descarga de seixo com trator</v>
          </cell>
          <cell r="C157" t="str">
            <v>m³</v>
          </cell>
          <cell r="D157">
            <v>1.82</v>
          </cell>
        </row>
        <row r="158">
          <cell r="A158">
            <v>52000</v>
          </cell>
          <cell r="B158" t="str">
            <v>Compactação de aterros a 95% do Proctor Normal</v>
          </cell>
          <cell r="C158" t="str">
            <v>m³</v>
          </cell>
          <cell r="D158">
            <v>0.94</v>
          </cell>
        </row>
        <row r="159">
          <cell r="A159">
            <v>52010</v>
          </cell>
          <cell r="B159" t="str">
            <v>Compactação de aterro a 100% do Proctor Normal</v>
          </cell>
          <cell r="C159" t="str">
            <v>m³</v>
          </cell>
          <cell r="D159">
            <v>1.1599999999999999</v>
          </cell>
        </row>
        <row r="160">
          <cell r="A160">
            <v>52015</v>
          </cell>
          <cell r="B160" t="str">
            <v>Compactação de aterro em rocha</v>
          </cell>
          <cell r="C160" t="str">
            <v>m³</v>
          </cell>
          <cell r="D160">
            <v>0.41</v>
          </cell>
        </row>
        <row r="161">
          <cell r="A161">
            <v>52020</v>
          </cell>
          <cell r="B161" t="str">
            <v>Esc. carga transp. e espalh. de mat. de jazida clas. 1a. cat.</v>
          </cell>
          <cell r="C161" t="str">
            <v>m³</v>
          </cell>
          <cell r="D161">
            <v>1.54</v>
          </cell>
        </row>
        <row r="162">
          <cell r="A162">
            <v>52030</v>
          </cell>
          <cell r="B162" t="str">
            <v>Esc. carga transp. e espalh. de mat. de jazida clas. 2a. cat.</v>
          </cell>
          <cell r="C162" t="str">
            <v>m³</v>
          </cell>
          <cell r="D162">
            <v>2.4</v>
          </cell>
        </row>
        <row r="163">
          <cell r="A163">
            <v>52040</v>
          </cell>
          <cell r="B163" t="str">
            <v>Revestimento primário - execução</v>
          </cell>
          <cell r="C163" t="str">
            <v>m³</v>
          </cell>
          <cell r="D163">
            <v>0.68</v>
          </cell>
        </row>
        <row r="164">
          <cell r="A164">
            <v>52045</v>
          </cell>
          <cell r="B164" t="str">
            <v>Remoção de solos moles sem transporte</v>
          </cell>
          <cell r="C164" t="str">
            <v>m³</v>
          </cell>
          <cell r="D164">
            <v>1.56</v>
          </cell>
        </row>
        <row r="165">
          <cell r="A165">
            <v>52050</v>
          </cell>
          <cell r="B165" t="str">
            <v>Remoção de solos moles com transporte 0&lt; DMT&lt;= 50 m</v>
          </cell>
          <cell r="C165" t="str">
            <v>m³</v>
          </cell>
          <cell r="D165">
            <v>3.49</v>
          </cell>
        </row>
        <row r="166">
          <cell r="A166">
            <v>52060</v>
          </cell>
          <cell r="B166" t="str">
            <v>Remoção de solos moles c/transporte  50&lt; DMT&lt;=100 m</v>
          </cell>
          <cell r="C166" t="str">
            <v>m³</v>
          </cell>
          <cell r="D166">
            <v>3.55</v>
          </cell>
        </row>
        <row r="167">
          <cell r="A167">
            <v>52070</v>
          </cell>
          <cell r="B167" t="str">
            <v>Remoção de solos moles c/transporte  100&lt; DMT&lt;=200 m</v>
          </cell>
          <cell r="C167" t="str">
            <v>m³</v>
          </cell>
          <cell r="D167">
            <v>3.72</v>
          </cell>
        </row>
        <row r="168">
          <cell r="A168">
            <v>52080</v>
          </cell>
          <cell r="B168" t="str">
            <v>Remoção de solos moles c/transporte  200&lt; DMT&lt;=300 m</v>
          </cell>
          <cell r="C168" t="str">
            <v>m³</v>
          </cell>
          <cell r="D168">
            <v>3.84</v>
          </cell>
        </row>
        <row r="169">
          <cell r="A169">
            <v>52084</v>
          </cell>
          <cell r="B169" t="str">
            <v>Remoção de solos moles c/transporte  300&lt; DMT&lt;=400 m</v>
          </cell>
          <cell r="C169" t="str">
            <v>m³</v>
          </cell>
          <cell r="D169">
            <v>3.93</v>
          </cell>
        </row>
        <row r="170">
          <cell r="A170">
            <v>52087</v>
          </cell>
          <cell r="B170" t="str">
            <v>Remoção de solos moles c/transporte  400&lt; DMT&lt;=600 m</v>
          </cell>
          <cell r="C170" t="str">
            <v>m³</v>
          </cell>
          <cell r="D170">
            <v>4.4400000000000004</v>
          </cell>
        </row>
        <row r="171">
          <cell r="A171">
            <v>52090</v>
          </cell>
          <cell r="B171" t="str">
            <v>Remoção de solos moles c/transporte  600&lt; DMT&lt;=800 m</v>
          </cell>
          <cell r="C171" t="str">
            <v>m³</v>
          </cell>
          <cell r="D171">
            <v>4.53</v>
          </cell>
        </row>
        <row r="172">
          <cell r="A172">
            <v>52095</v>
          </cell>
          <cell r="B172" t="str">
            <v>Remoção de solos moles c/transporte  800&lt; DMT&lt;=1000 m</v>
          </cell>
          <cell r="C172" t="str">
            <v>m³</v>
          </cell>
          <cell r="D172">
            <v>4.59</v>
          </cell>
        </row>
        <row r="173">
          <cell r="A173">
            <v>52100</v>
          </cell>
          <cell r="B173" t="str">
            <v>Remoção de solos moles c/transporte  1000&lt; DMT&lt;=1200 m</v>
          </cell>
          <cell r="C173" t="str">
            <v>m³</v>
          </cell>
          <cell r="D173">
            <v>4.7</v>
          </cell>
        </row>
        <row r="174">
          <cell r="A174">
            <v>52119</v>
          </cell>
          <cell r="B174" t="str">
            <v>Colchão de areia extraída</v>
          </cell>
          <cell r="C174" t="str">
            <v>m³</v>
          </cell>
          <cell r="D174">
            <v>15.319999999999999</v>
          </cell>
        </row>
        <row r="175">
          <cell r="A175">
            <v>52120</v>
          </cell>
          <cell r="B175" t="str">
            <v>Colchão de areia comercial</v>
          </cell>
          <cell r="C175" t="str">
            <v>m³</v>
          </cell>
          <cell r="D175">
            <v>19.32</v>
          </cell>
        </row>
        <row r="176">
          <cell r="A176">
            <v>52150</v>
          </cell>
          <cell r="B176" t="str">
            <v>Carga de material</v>
          </cell>
          <cell r="C176" t="str">
            <v>m³</v>
          </cell>
          <cell r="D176">
            <v>0.56000000000000005</v>
          </cell>
        </row>
        <row r="177">
          <cell r="A177">
            <v>52160</v>
          </cell>
          <cell r="B177" t="str">
            <v>Camada drenante c/ pedra pulmão - fechamento c/ brita</v>
          </cell>
          <cell r="C177" t="str">
            <v>m³</v>
          </cell>
          <cell r="D177">
            <v>25.28</v>
          </cell>
        </row>
        <row r="178">
          <cell r="A178">
            <v>52200</v>
          </cell>
          <cell r="B178" t="str">
            <v>Fornec. e espalh. de brita para regulariz. de corte em rocha</v>
          </cell>
          <cell r="C178" t="str">
            <v>m²</v>
          </cell>
          <cell r="D178">
            <v>1.38</v>
          </cell>
        </row>
        <row r="179">
          <cell r="A179">
            <v>53000</v>
          </cell>
          <cell r="B179" t="str">
            <v>Regularização do sub leito a 100% do Proctor Normal</v>
          </cell>
          <cell r="C179" t="str">
            <v>m²</v>
          </cell>
          <cell r="D179">
            <v>0.28999999999999998</v>
          </cell>
        </row>
        <row r="180">
          <cell r="A180">
            <v>53010</v>
          </cell>
          <cell r="B180" t="str">
            <v>Regularização do sub leito a 100% PI</v>
          </cell>
          <cell r="C180" t="str">
            <v>m²</v>
          </cell>
          <cell r="D180">
            <v>0.33</v>
          </cell>
        </row>
        <row r="181">
          <cell r="A181">
            <v>53020</v>
          </cell>
          <cell r="B181" t="str">
            <v>Decapagem de jazida classificada em 1a. cat.</v>
          </cell>
          <cell r="C181" t="str">
            <v>m³</v>
          </cell>
          <cell r="D181">
            <v>1.5</v>
          </cell>
        </row>
        <row r="182">
          <cell r="A182">
            <v>53030</v>
          </cell>
          <cell r="B182" t="str">
            <v>Decapagem de jazida classificada em 2a. cat.</v>
          </cell>
          <cell r="C182" t="str">
            <v>m³</v>
          </cell>
          <cell r="D182">
            <v>2.2200000000000002</v>
          </cell>
        </row>
        <row r="183">
          <cell r="A183">
            <v>53035</v>
          </cell>
          <cell r="B183" t="str">
            <v>Decapagem de jazida classificada em 3a. cat.</v>
          </cell>
          <cell r="C183" t="str">
            <v>m³</v>
          </cell>
          <cell r="D183">
            <v>5.44</v>
          </cell>
        </row>
        <row r="184">
          <cell r="A184">
            <v>53040</v>
          </cell>
          <cell r="B184" t="str">
            <v>Escavação e carga de mat. de jazida classif. em 1a. categoria</v>
          </cell>
          <cell r="C184" t="str">
            <v>m³</v>
          </cell>
          <cell r="D184">
            <v>1.54</v>
          </cell>
        </row>
        <row r="185">
          <cell r="A185">
            <v>53050</v>
          </cell>
          <cell r="B185" t="str">
            <v>Escavação e carga de mat. de jazida classif. em 2a. categoria</v>
          </cell>
          <cell r="C185" t="str">
            <v>m³</v>
          </cell>
          <cell r="D185">
            <v>2.4</v>
          </cell>
        </row>
        <row r="186">
          <cell r="A186">
            <v>53060</v>
          </cell>
          <cell r="B186" t="str">
            <v>Extração carga e peneiramento de seixo rejeitado</v>
          </cell>
          <cell r="C186" t="str">
            <v>m³</v>
          </cell>
          <cell r="D186">
            <v>3.39</v>
          </cell>
        </row>
        <row r="187">
          <cell r="A187">
            <v>53090</v>
          </cell>
          <cell r="B187" t="str">
            <v>Camada de reforço c/ solo estabilizado s/ mistura</v>
          </cell>
          <cell r="C187" t="str">
            <v>m³</v>
          </cell>
          <cell r="D187">
            <v>1.74</v>
          </cell>
        </row>
        <row r="188">
          <cell r="A188">
            <v>53100</v>
          </cell>
          <cell r="B188" t="str">
            <v>Camada de seixo bruto</v>
          </cell>
          <cell r="C188" t="str">
            <v>m³</v>
          </cell>
          <cell r="D188">
            <v>3.89</v>
          </cell>
        </row>
        <row r="189">
          <cell r="A189">
            <v>53105</v>
          </cell>
          <cell r="B189" t="str">
            <v>Camada de melafiro preenchido com brita</v>
          </cell>
          <cell r="C189" t="str">
            <v>m³</v>
          </cell>
          <cell r="D189">
            <v>11.96</v>
          </cell>
        </row>
        <row r="190">
          <cell r="A190">
            <v>53110</v>
          </cell>
          <cell r="B190" t="str">
            <v>Camada de seixo classificado</v>
          </cell>
          <cell r="C190" t="str">
            <v>m³</v>
          </cell>
          <cell r="D190">
            <v>7.07</v>
          </cell>
        </row>
        <row r="191">
          <cell r="A191">
            <v>53120</v>
          </cell>
          <cell r="B191" t="str">
            <v>Camada de seixo classificado britado no primário</v>
          </cell>
          <cell r="C191" t="str">
            <v>m³</v>
          </cell>
          <cell r="D191">
            <v>8.39</v>
          </cell>
        </row>
        <row r="192">
          <cell r="A192">
            <v>53130</v>
          </cell>
          <cell r="B192" t="str">
            <v>Camada de macadame seco</v>
          </cell>
          <cell r="C192" t="str">
            <v>m³</v>
          </cell>
          <cell r="D192">
            <v>33.19</v>
          </cell>
        </row>
        <row r="193">
          <cell r="A193">
            <v>53170</v>
          </cell>
          <cell r="B193" t="str">
            <v>Brita para acessos</v>
          </cell>
          <cell r="C193" t="str">
            <v>m²</v>
          </cell>
          <cell r="D193">
            <v>19.849999999999998</v>
          </cell>
        </row>
        <row r="194">
          <cell r="A194">
            <v>53180</v>
          </cell>
          <cell r="B194" t="str">
            <v>Camada de brita corrida</v>
          </cell>
          <cell r="C194" t="str">
            <v>m³</v>
          </cell>
          <cell r="D194">
            <v>32.17</v>
          </cell>
        </row>
        <row r="195">
          <cell r="A195">
            <v>53190</v>
          </cell>
          <cell r="B195" t="str">
            <v>Camada de brita graduada</v>
          </cell>
          <cell r="C195" t="str">
            <v>m³</v>
          </cell>
          <cell r="D195">
            <v>42.9</v>
          </cell>
        </row>
        <row r="196">
          <cell r="A196">
            <v>53195</v>
          </cell>
          <cell r="B196" t="str">
            <v>Brita graduada - na usina</v>
          </cell>
          <cell r="C196" t="str">
            <v>ton</v>
          </cell>
          <cell r="D196">
            <v>9.16</v>
          </cell>
        </row>
        <row r="197">
          <cell r="A197">
            <v>53200</v>
          </cell>
          <cell r="B197" t="str">
            <v>Camada de solo brita - 30/70</v>
          </cell>
          <cell r="C197" t="str">
            <v>m³</v>
          </cell>
          <cell r="D197">
            <v>19.14</v>
          </cell>
        </row>
        <row r="198">
          <cell r="A198">
            <v>53210</v>
          </cell>
          <cell r="B198" t="str">
            <v>Camada de seixo parcialmente britado - 70% britado</v>
          </cell>
          <cell r="C198" t="str">
            <v>m³</v>
          </cell>
          <cell r="D198">
            <v>13.02</v>
          </cell>
        </row>
        <row r="199">
          <cell r="A199">
            <v>53220</v>
          </cell>
          <cell r="B199" t="str">
            <v>Camada de seixo parcialmente britado - 65% britado</v>
          </cell>
          <cell r="C199" t="str">
            <v>m³</v>
          </cell>
          <cell r="D199">
            <v>12.76</v>
          </cell>
        </row>
        <row r="200">
          <cell r="A200">
            <v>53230</v>
          </cell>
          <cell r="B200" t="str">
            <v>Camada de seixo parcialmente britado - 60% britado</v>
          </cell>
          <cell r="C200" t="str">
            <v>m³</v>
          </cell>
          <cell r="D200">
            <v>12.51</v>
          </cell>
        </row>
        <row r="201">
          <cell r="A201">
            <v>53240</v>
          </cell>
          <cell r="B201" t="str">
            <v>Camada de seixo parcialmente britado - 50% britado</v>
          </cell>
          <cell r="C201" t="str">
            <v>m³</v>
          </cell>
          <cell r="D201">
            <v>11.97</v>
          </cell>
        </row>
        <row r="202">
          <cell r="A202">
            <v>53250</v>
          </cell>
          <cell r="B202" t="str">
            <v>Camada de seixo parcialmente britado - 40% britado</v>
          </cell>
          <cell r="C202" t="str">
            <v>m³</v>
          </cell>
          <cell r="D202">
            <v>11.44</v>
          </cell>
        </row>
        <row r="203">
          <cell r="A203">
            <v>53260</v>
          </cell>
          <cell r="B203" t="str">
            <v>Camada de seixo parcialmente britado - 30% britado</v>
          </cell>
          <cell r="C203" t="str">
            <v>m³</v>
          </cell>
          <cell r="D203">
            <v>10.93</v>
          </cell>
        </row>
        <row r="204">
          <cell r="A204">
            <v>53270</v>
          </cell>
          <cell r="B204" t="str">
            <v>Camada de seixo parcialmente britado - 20% britado</v>
          </cell>
          <cell r="C204" t="str">
            <v>m³</v>
          </cell>
          <cell r="D204">
            <v>10.4</v>
          </cell>
        </row>
        <row r="205">
          <cell r="A205">
            <v>53280</v>
          </cell>
          <cell r="B205" t="str">
            <v xml:space="preserve">Camada de seixo britado </v>
          </cell>
          <cell r="C205" t="str">
            <v>m³</v>
          </cell>
          <cell r="D205">
            <v>26.13</v>
          </cell>
        </row>
        <row r="206">
          <cell r="A206">
            <v>53300</v>
          </cell>
          <cell r="B206" t="str">
            <v>Imprimação</v>
          </cell>
          <cell r="C206" t="str">
            <v>m²</v>
          </cell>
          <cell r="D206">
            <v>0.1</v>
          </cell>
        </row>
        <row r="207">
          <cell r="A207">
            <v>53310</v>
          </cell>
          <cell r="B207" t="str">
            <v>Pintura de Ligação</v>
          </cell>
          <cell r="C207" t="str">
            <v>m²</v>
          </cell>
          <cell r="D207">
            <v>7.0000000000000007E-2</v>
          </cell>
        </row>
        <row r="208">
          <cell r="A208">
            <v>53320</v>
          </cell>
          <cell r="B208" t="str">
            <v>Tratamento superficial simples</v>
          </cell>
          <cell r="C208" t="str">
            <v>m²</v>
          </cell>
          <cell r="D208">
            <v>0.45999999999999996</v>
          </cell>
        </row>
        <row r="209">
          <cell r="A209">
            <v>53321</v>
          </cell>
          <cell r="B209" t="str">
            <v>Tratamento superficial simples com seixo</v>
          </cell>
          <cell r="C209" t="str">
            <v>m²</v>
          </cell>
          <cell r="D209">
            <v>0.32</v>
          </cell>
        </row>
        <row r="210">
          <cell r="A210">
            <v>53330</v>
          </cell>
          <cell r="B210" t="str">
            <v>Tratamento superficial duplo</v>
          </cell>
          <cell r="C210" t="str">
            <v>m²</v>
          </cell>
          <cell r="D210">
            <v>0.97</v>
          </cell>
        </row>
        <row r="211">
          <cell r="A211">
            <v>53331</v>
          </cell>
          <cell r="B211" t="str">
            <v>Tratamento superficial duplo com seixo</v>
          </cell>
          <cell r="C211" t="str">
            <v>m²</v>
          </cell>
          <cell r="D211">
            <v>0.82000000000000006</v>
          </cell>
        </row>
        <row r="212">
          <cell r="A212">
            <v>53350</v>
          </cell>
          <cell r="B212" t="str">
            <v>Tratamento superficial triplo</v>
          </cell>
          <cell r="C212" t="str">
            <v>m²</v>
          </cell>
          <cell r="D212">
            <v>1.06</v>
          </cell>
        </row>
        <row r="213">
          <cell r="A213">
            <v>53351</v>
          </cell>
          <cell r="B213" t="str">
            <v>Tratamento superficial triplo com seixo</v>
          </cell>
          <cell r="C213" t="str">
            <v>m²</v>
          </cell>
          <cell r="D213">
            <v>0.83</v>
          </cell>
        </row>
        <row r="214">
          <cell r="A214">
            <v>53360</v>
          </cell>
          <cell r="B214" t="str">
            <v>Camada de pre-misturado a frio</v>
          </cell>
          <cell r="C214" t="str">
            <v>ton</v>
          </cell>
          <cell r="D214">
            <v>18.36</v>
          </cell>
        </row>
        <row r="215">
          <cell r="A215">
            <v>53361</v>
          </cell>
          <cell r="B215" t="str">
            <v>Camada de pre-misturado a frio com seixo</v>
          </cell>
          <cell r="C215" t="str">
            <v>ton</v>
          </cell>
          <cell r="D215">
            <v>15.24</v>
          </cell>
        </row>
        <row r="216">
          <cell r="A216">
            <v>53365</v>
          </cell>
          <cell r="B216" t="str">
            <v>Pré-misturado a frio - na usina</v>
          </cell>
          <cell r="C216" t="str">
            <v>ton</v>
          </cell>
          <cell r="D216">
            <v>8.34</v>
          </cell>
        </row>
        <row r="217">
          <cell r="A217">
            <v>53370</v>
          </cell>
          <cell r="B217" t="str">
            <v>Camada de pré-misturado a quente</v>
          </cell>
          <cell r="C217" t="str">
            <v>ton</v>
          </cell>
          <cell r="D217">
            <v>29.86</v>
          </cell>
        </row>
        <row r="218">
          <cell r="A218">
            <v>53371</v>
          </cell>
          <cell r="B218" t="str">
            <v>Camada de pré-misturado a quente com seixo</v>
          </cell>
          <cell r="C218" t="str">
            <v>ton</v>
          </cell>
          <cell r="D218">
            <v>26.29</v>
          </cell>
        </row>
        <row r="219">
          <cell r="A219">
            <v>53375</v>
          </cell>
          <cell r="B219" t="str">
            <v>Pré-misturado a quente - na usina</v>
          </cell>
          <cell r="C219" t="str">
            <v>ton</v>
          </cell>
          <cell r="D219">
            <v>18.46</v>
          </cell>
        </row>
        <row r="220">
          <cell r="A220">
            <v>53380</v>
          </cell>
          <cell r="B220" t="str">
            <v>Camada de concreto asfáltico usinado a quente</v>
          </cell>
          <cell r="C220" t="str">
            <v>ton</v>
          </cell>
          <cell r="D220">
            <v>30.89</v>
          </cell>
        </row>
        <row r="221">
          <cell r="A221">
            <v>53381</v>
          </cell>
          <cell r="B221" t="str">
            <v>Camada de concreto asfáltico usinado a quente com seixo</v>
          </cell>
          <cell r="C221" t="str">
            <v>ton</v>
          </cell>
          <cell r="D221">
            <v>28.04</v>
          </cell>
        </row>
        <row r="222">
          <cell r="A222">
            <v>53382</v>
          </cell>
          <cell r="B222" t="str">
            <v>Concreto asfáltico usinado a quente  - na usina</v>
          </cell>
          <cell r="C222" t="str">
            <v>ton</v>
          </cell>
          <cell r="D222">
            <v>19.21</v>
          </cell>
        </row>
        <row r="223">
          <cell r="A223">
            <v>53383</v>
          </cell>
          <cell r="B223" t="str">
            <v>Camada de concreto asfáltico usinado a quente sem areia</v>
          </cell>
          <cell r="C223" t="str">
            <v>ton</v>
          </cell>
          <cell r="D223">
            <v>23.74</v>
          </cell>
        </row>
        <row r="224">
          <cell r="A224">
            <v>53390</v>
          </cell>
          <cell r="B224" t="str">
            <v>Capa selante</v>
          </cell>
          <cell r="C224" t="str">
            <v>m²</v>
          </cell>
          <cell r="D224">
            <v>0.18</v>
          </cell>
        </row>
        <row r="225">
          <cell r="A225">
            <v>53420</v>
          </cell>
          <cell r="B225" t="str">
            <v>Lama asfáltica</v>
          </cell>
          <cell r="C225" t="str">
            <v>m²</v>
          </cell>
          <cell r="D225">
            <v>0.18</v>
          </cell>
        </row>
        <row r="226">
          <cell r="A226">
            <v>53430</v>
          </cell>
          <cell r="B226" t="str">
            <v>Calçamento com paralelepipedos</v>
          </cell>
          <cell r="C226" t="str">
            <v>m²</v>
          </cell>
          <cell r="D226">
            <v>21.970000000000002</v>
          </cell>
        </row>
        <row r="227">
          <cell r="A227">
            <v>53440</v>
          </cell>
          <cell r="B227" t="str">
            <v>Meio-fio de pedra</v>
          </cell>
          <cell r="C227" t="str">
            <v>m</v>
          </cell>
          <cell r="D227">
            <v>7.5</v>
          </cell>
        </row>
        <row r="228">
          <cell r="A228">
            <v>53450</v>
          </cell>
          <cell r="B228" t="str">
            <v>Calçamento com lajotas sextavadas de 10 cm</v>
          </cell>
          <cell r="C228" t="str">
            <v>m²</v>
          </cell>
          <cell r="D228">
            <v>16.78</v>
          </cell>
        </row>
        <row r="229">
          <cell r="A229">
            <v>53460</v>
          </cell>
          <cell r="B229" t="str">
            <v>Calçamento com briquetes de 8 cm</v>
          </cell>
          <cell r="C229" t="str">
            <v>m²</v>
          </cell>
          <cell r="D229">
            <v>20.21</v>
          </cell>
        </row>
        <row r="230">
          <cell r="A230">
            <v>53470</v>
          </cell>
          <cell r="B230" t="str">
            <v>Pavimento rígido de concreto</v>
          </cell>
          <cell r="C230" t="str">
            <v>m³</v>
          </cell>
          <cell r="D230">
            <v>77.569999999999993</v>
          </cell>
        </row>
        <row r="231">
          <cell r="A231">
            <v>53480</v>
          </cell>
          <cell r="B231" t="str">
            <v>Concreto pobre rolado</v>
          </cell>
          <cell r="C231" t="str">
            <v>m³</v>
          </cell>
          <cell r="D231">
            <v>64.87</v>
          </cell>
        </row>
        <row r="232">
          <cell r="A232">
            <v>53481</v>
          </cell>
          <cell r="B232" t="str">
            <v>Camada drenante com brita para banqueta</v>
          </cell>
          <cell r="C232" t="str">
            <v>m³</v>
          </cell>
          <cell r="D232">
            <v>37.22</v>
          </cell>
        </row>
        <row r="233">
          <cell r="A233">
            <v>53482</v>
          </cell>
          <cell r="B233" t="str">
            <v>Banqueta de segurança com solo - execução</v>
          </cell>
          <cell r="C233" t="str">
            <v>m³</v>
          </cell>
          <cell r="D233">
            <v>15.28</v>
          </cell>
        </row>
        <row r="234">
          <cell r="A234">
            <v>53490</v>
          </cell>
          <cell r="B234" t="str">
            <v>Fornecimento de C.A.P. 20</v>
          </cell>
          <cell r="C234" t="str">
            <v>ton</v>
          </cell>
          <cell r="D234">
            <v>287.75</v>
          </cell>
        </row>
        <row r="235">
          <cell r="A235">
            <v>53500</v>
          </cell>
          <cell r="B235" t="str">
            <v>Fornecimento de C.A.P. 55</v>
          </cell>
          <cell r="C235" t="str">
            <v>ton</v>
          </cell>
          <cell r="D235">
            <v>259.63</v>
          </cell>
        </row>
        <row r="236">
          <cell r="A236">
            <v>53510</v>
          </cell>
          <cell r="B236" t="str">
            <v xml:space="preserve">Fornecimento de asfalto diluido CM-30 </v>
          </cell>
          <cell r="C236" t="str">
            <v>ton</v>
          </cell>
          <cell r="D236">
            <v>380.07000000000005</v>
          </cell>
        </row>
        <row r="237">
          <cell r="A237">
            <v>53520</v>
          </cell>
          <cell r="B237" t="str">
            <v>Fornecimento de asfalto diluido CR/70/250/800</v>
          </cell>
          <cell r="C237" t="str">
            <v>ton</v>
          </cell>
          <cell r="D237">
            <v>380.07000000000005</v>
          </cell>
        </row>
        <row r="238">
          <cell r="A238">
            <v>53530</v>
          </cell>
          <cell r="B238" t="str">
            <v>Fornecimento  de emulsão asfáltica RM-1C</v>
          </cell>
          <cell r="C238" t="str">
            <v>ton</v>
          </cell>
          <cell r="D238">
            <v>369.02000000000004</v>
          </cell>
        </row>
        <row r="239">
          <cell r="A239">
            <v>53540</v>
          </cell>
          <cell r="B239" t="str">
            <v>Fornecimento  de emulsão asfáltica RM-2C</v>
          </cell>
          <cell r="C239" t="str">
            <v>ton</v>
          </cell>
          <cell r="D239">
            <v>376.73</v>
          </cell>
        </row>
        <row r="240">
          <cell r="A240">
            <v>53550</v>
          </cell>
          <cell r="B240" t="str">
            <v>Fornecimento  de emulsão asfáltica RR-1C</v>
          </cell>
          <cell r="C240" t="str">
            <v>ton</v>
          </cell>
          <cell r="D240">
            <v>298.06</v>
          </cell>
        </row>
        <row r="241">
          <cell r="A241">
            <v>53560</v>
          </cell>
          <cell r="B241" t="str">
            <v>Fornecimento  de emulsão asfáltica RR-2C</v>
          </cell>
          <cell r="C241" t="str">
            <v>ton</v>
          </cell>
          <cell r="D241">
            <v>317.21000000000004</v>
          </cell>
        </row>
        <row r="242">
          <cell r="A242">
            <v>53570</v>
          </cell>
          <cell r="B242" t="str">
            <v>Fornecimento  de emulsão asfáltica RL-1C</v>
          </cell>
          <cell r="C242" t="str">
            <v>ton</v>
          </cell>
          <cell r="D242">
            <v>388.35</v>
          </cell>
        </row>
        <row r="243">
          <cell r="A243">
            <v>53580</v>
          </cell>
          <cell r="B243" t="str">
            <v>Fornecimento e transporte de cimento para pavimentação</v>
          </cell>
          <cell r="C243" t="str">
            <v>ton</v>
          </cell>
          <cell r="D243">
            <v>179.11</v>
          </cell>
        </row>
        <row r="244">
          <cell r="A244">
            <v>53610</v>
          </cell>
          <cell r="B244" t="str">
            <v>Solo melhorado com cimento (3%) - mistura na pista</v>
          </cell>
          <cell r="C244" t="str">
            <v>m³</v>
          </cell>
          <cell r="D244">
            <v>19.73</v>
          </cell>
        </row>
        <row r="245">
          <cell r="A245">
            <v>53620</v>
          </cell>
          <cell r="B245" t="str">
            <v>Solo melhorado com cimento (4%) - mistura na pista</v>
          </cell>
          <cell r="C245" t="str">
            <v>m³</v>
          </cell>
          <cell r="D245">
            <v>23.73</v>
          </cell>
        </row>
        <row r="246">
          <cell r="A246">
            <v>53630</v>
          </cell>
          <cell r="B246" t="str">
            <v>Solo melhorado com cimento (5%) - mistura na pista</v>
          </cell>
          <cell r="C246" t="str">
            <v>m³</v>
          </cell>
          <cell r="D246">
            <v>26.95</v>
          </cell>
        </row>
        <row r="247">
          <cell r="A247">
            <v>53636</v>
          </cell>
          <cell r="B247" t="str">
            <v>Solo melhorado com cimento (8%) - mistura na pista</v>
          </cell>
          <cell r="C247" t="str">
            <v>m³</v>
          </cell>
          <cell r="D247">
            <v>36.299999999999997</v>
          </cell>
        </row>
        <row r="248">
          <cell r="A248">
            <v>53640</v>
          </cell>
          <cell r="B248" t="str">
            <v>Solo-cal (2%) -cimento (3%) - mistura na pista</v>
          </cell>
          <cell r="C248" t="str">
            <v>m³</v>
          </cell>
          <cell r="D248">
            <v>22.11</v>
          </cell>
        </row>
        <row r="249">
          <cell r="A249">
            <v>53650</v>
          </cell>
          <cell r="B249" t="str">
            <v>Solo-cal (2%) -cimento (4%) - mistura na pista</v>
          </cell>
          <cell r="C249" t="str">
            <v>m³</v>
          </cell>
          <cell r="D249">
            <v>26.81</v>
          </cell>
        </row>
        <row r="250">
          <cell r="A250">
            <v>53660</v>
          </cell>
          <cell r="B250" t="str">
            <v>Solo-cal (2%) -cimento (5%) - mistura na pista</v>
          </cell>
          <cell r="C250" t="str">
            <v>m³</v>
          </cell>
          <cell r="D250">
            <v>28.86</v>
          </cell>
        </row>
        <row r="251">
          <cell r="A251">
            <v>53670</v>
          </cell>
          <cell r="B251" t="str">
            <v>Solo-cal (3%) -cimento (3%) - mistura na pista</v>
          </cell>
          <cell r="C251" t="str">
            <v>m³</v>
          </cell>
          <cell r="D251">
            <v>25.13</v>
          </cell>
        </row>
        <row r="252">
          <cell r="A252">
            <v>53680</v>
          </cell>
          <cell r="B252" t="str">
            <v>Solo-cal (3%) -cimento (4%) - mistura na pista</v>
          </cell>
          <cell r="C252" t="str">
            <v>m³</v>
          </cell>
          <cell r="D252">
            <v>28.02</v>
          </cell>
        </row>
        <row r="253">
          <cell r="A253">
            <v>53690</v>
          </cell>
          <cell r="B253" t="str">
            <v>Solo-cal (3%) -cimento (5%) - mistura na pista</v>
          </cell>
          <cell r="C253" t="str">
            <v>m³</v>
          </cell>
          <cell r="D253">
            <v>30.85</v>
          </cell>
        </row>
        <row r="254">
          <cell r="A254">
            <v>53700</v>
          </cell>
          <cell r="B254" t="str">
            <v>Solo-cal (4%) -cimento (4%) - mistura na pista</v>
          </cell>
          <cell r="C254" t="str">
            <v>m³</v>
          </cell>
          <cell r="D254">
            <v>30.01</v>
          </cell>
        </row>
        <row r="255">
          <cell r="A255">
            <v>53710</v>
          </cell>
          <cell r="B255" t="str">
            <v>Solo-cal (4%) -cimento (5%) - mistura na pista</v>
          </cell>
          <cell r="C255" t="str">
            <v>m³</v>
          </cell>
          <cell r="D255">
            <v>32.9</v>
          </cell>
        </row>
        <row r="256">
          <cell r="A256">
            <v>53720</v>
          </cell>
          <cell r="B256" t="str">
            <v>Solo-cal (5%) -cimento (5%) - mistura na pista</v>
          </cell>
          <cell r="C256" t="str">
            <v>m³</v>
          </cell>
          <cell r="D256">
            <v>34.89</v>
          </cell>
        </row>
        <row r="257">
          <cell r="A257">
            <v>53730</v>
          </cell>
          <cell r="B257" t="str">
            <v>Cascalho (local) - cal (3%) - cimento (3%)</v>
          </cell>
          <cell r="C257" t="str">
            <v>m³</v>
          </cell>
          <cell r="D257">
            <v>25.86</v>
          </cell>
        </row>
        <row r="258">
          <cell r="A258">
            <v>53740</v>
          </cell>
          <cell r="B258" t="str">
            <v>Cascalho (local) - cal (3%) - cimento (4%)</v>
          </cell>
          <cell r="C258" t="str">
            <v>m³</v>
          </cell>
          <cell r="D258">
            <v>29.61</v>
          </cell>
        </row>
        <row r="259">
          <cell r="A259">
            <v>53750</v>
          </cell>
          <cell r="B259" t="str">
            <v>Cascalho (local) - cal (4%) - cimento (4%)</v>
          </cell>
          <cell r="C259" t="str">
            <v>m³</v>
          </cell>
          <cell r="D259">
            <v>32.119999999999997</v>
          </cell>
        </row>
        <row r="260">
          <cell r="A260">
            <v>53760</v>
          </cell>
          <cell r="B260" t="str">
            <v>Cascalho (local) - cal (4%) - cimento (5%)</v>
          </cell>
          <cell r="C260" t="str">
            <v>m³</v>
          </cell>
          <cell r="D260">
            <v>35.619999999999997</v>
          </cell>
        </row>
        <row r="261">
          <cell r="A261">
            <v>53770</v>
          </cell>
          <cell r="B261" t="str">
            <v>Cascalho (local) - cal (5%) - cimento (5%)</v>
          </cell>
          <cell r="C261" t="str">
            <v>m³</v>
          </cell>
          <cell r="D261">
            <v>38.01</v>
          </cell>
        </row>
        <row r="262">
          <cell r="A262">
            <v>53780</v>
          </cell>
          <cell r="B262" t="str">
            <v xml:space="preserve">Cascalho (local) - cal (4%) </v>
          </cell>
          <cell r="C262" t="str">
            <v>m³</v>
          </cell>
          <cell r="D262">
            <v>17.149999999999999</v>
          </cell>
        </row>
        <row r="263">
          <cell r="A263">
            <v>53790</v>
          </cell>
          <cell r="B263" t="str">
            <v xml:space="preserve">Cascalho (local) - cal (5%) </v>
          </cell>
          <cell r="C263" t="str">
            <v>m³</v>
          </cell>
          <cell r="D263">
            <v>20.02</v>
          </cell>
        </row>
        <row r="264">
          <cell r="A264">
            <v>53800</v>
          </cell>
          <cell r="B264" t="str">
            <v xml:space="preserve">Cascalho (local) - cal (6%) </v>
          </cell>
          <cell r="C264" t="str">
            <v>m³</v>
          </cell>
          <cell r="D264">
            <v>22.65</v>
          </cell>
        </row>
        <row r="265">
          <cell r="A265">
            <v>53810</v>
          </cell>
          <cell r="B265" t="str">
            <v>Solo-brita (20-80) mistura  na pista (solo argiloso)</v>
          </cell>
          <cell r="C265" t="str">
            <v>m³</v>
          </cell>
          <cell r="D265">
            <v>18.420000000000002</v>
          </cell>
        </row>
        <row r="266">
          <cell r="A266">
            <v>53820</v>
          </cell>
          <cell r="B266" t="str">
            <v>Solo-brita (25-75) mistura  na pista (solo argiloso)</v>
          </cell>
          <cell r="C266" t="str">
            <v>m³</v>
          </cell>
          <cell r="D266">
            <v>18.2</v>
          </cell>
        </row>
        <row r="267">
          <cell r="A267">
            <v>53830</v>
          </cell>
          <cell r="B267" t="str">
            <v>Solo-brita (30-70) mistura  na pista (solo argiloso)</v>
          </cell>
          <cell r="C267" t="str">
            <v>m³</v>
          </cell>
          <cell r="D267">
            <v>17.989999999999998</v>
          </cell>
        </row>
        <row r="268">
          <cell r="A268">
            <v>53840</v>
          </cell>
          <cell r="B268" t="str">
            <v>Solo-brita (35-65) mistura  na pista (solo argiloso)</v>
          </cell>
          <cell r="C268" t="str">
            <v>m³</v>
          </cell>
          <cell r="D268">
            <v>17.79</v>
          </cell>
        </row>
        <row r="269">
          <cell r="A269">
            <v>53850</v>
          </cell>
          <cell r="B269" t="str">
            <v>Solo-brita (50-50) mistura  na pista (solo argiloso)</v>
          </cell>
          <cell r="C269" t="str">
            <v>m³</v>
          </cell>
          <cell r="D269">
            <v>17.13</v>
          </cell>
        </row>
        <row r="270">
          <cell r="A270">
            <v>53860</v>
          </cell>
          <cell r="B270" t="str">
            <v>TST I-4 com emulsão</v>
          </cell>
          <cell r="C270" t="str">
            <v>m²</v>
          </cell>
          <cell r="D270">
            <v>1.01</v>
          </cell>
        </row>
        <row r="271">
          <cell r="A271">
            <v>55000</v>
          </cell>
          <cell r="B271" t="str">
            <v>Escav.valas p/drenagem profunda em material de 1a. categoria</v>
          </cell>
          <cell r="C271" t="str">
            <v>m³</v>
          </cell>
          <cell r="D271">
            <v>6.57</v>
          </cell>
        </row>
        <row r="272">
          <cell r="A272">
            <v>55050</v>
          </cell>
          <cell r="B272" t="str">
            <v>Escav.valas p/drenagem profunda em material de 2a. categoria</v>
          </cell>
          <cell r="C272" t="str">
            <v>m³</v>
          </cell>
          <cell r="D272">
            <v>8.2899999999999991</v>
          </cell>
        </row>
        <row r="273">
          <cell r="A273">
            <v>55100</v>
          </cell>
          <cell r="B273" t="str">
            <v>Escav.valas p/drenagem profunda em material de 3a. categoria</v>
          </cell>
          <cell r="C273" t="str">
            <v>m³</v>
          </cell>
          <cell r="D273">
            <v>35.119999999999997</v>
          </cell>
        </row>
        <row r="274">
          <cell r="A274">
            <v>55150</v>
          </cell>
          <cell r="B274" t="str">
            <v>Escavação de valetas de proteção</v>
          </cell>
          <cell r="C274" t="str">
            <v>m³</v>
          </cell>
          <cell r="D274">
            <v>12.15</v>
          </cell>
        </row>
        <row r="275">
          <cell r="A275">
            <v>55200</v>
          </cell>
          <cell r="B275" t="str">
            <v>Produção carga e transporte de brita para drenos</v>
          </cell>
          <cell r="C275" t="str">
            <v>m³</v>
          </cell>
          <cell r="D275">
            <v>13.01</v>
          </cell>
        </row>
        <row r="276">
          <cell r="A276">
            <v>55250</v>
          </cell>
          <cell r="B276" t="str">
            <v>Sarjeta em meia calha com D=30 cm</v>
          </cell>
          <cell r="C276" t="str">
            <v>m</v>
          </cell>
          <cell r="D276">
            <v>8.17</v>
          </cell>
        </row>
        <row r="277">
          <cell r="A277">
            <v>55300</v>
          </cell>
          <cell r="B277" t="str">
            <v>Sarjeta em meia calha com D=40 cm</v>
          </cell>
          <cell r="C277" t="str">
            <v>m</v>
          </cell>
          <cell r="D277">
            <v>11</v>
          </cell>
        </row>
        <row r="278">
          <cell r="A278">
            <v>55350</v>
          </cell>
          <cell r="B278" t="str">
            <v>Sarjeta em meia calha com D=60 cm</v>
          </cell>
          <cell r="C278" t="str">
            <v>m</v>
          </cell>
          <cell r="D278">
            <v>20.260000000000002</v>
          </cell>
        </row>
        <row r="279">
          <cell r="A279">
            <v>55450</v>
          </cell>
          <cell r="B279" t="str">
            <v>Sarjeta triangular de concreto - tipo I</v>
          </cell>
          <cell r="C279" t="str">
            <v>m</v>
          </cell>
          <cell r="D279">
            <v>11.56</v>
          </cell>
        </row>
        <row r="280">
          <cell r="A280">
            <v>55500</v>
          </cell>
          <cell r="B280" t="str">
            <v>Sarjeta triangular de concreto - tipo II</v>
          </cell>
          <cell r="C280" t="str">
            <v>m</v>
          </cell>
          <cell r="D280">
            <v>14.270000000000001</v>
          </cell>
        </row>
        <row r="281">
          <cell r="A281">
            <v>55550</v>
          </cell>
          <cell r="B281" t="str">
            <v>Sarjeta triangular de concreto - tipo III</v>
          </cell>
          <cell r="C281" t="str">
            <v>m</v>
          </cell>
          <cell r="D281">
            <v>17.04</v>
          </cell>
        </row>
        <row r="282">
          <cell r="A282">
            <v>55650</v>
          </cell>
          <cell r="B282" t="str">
            <v>Sarjeta trapezoidal de concreto - tipo I</v>
          </cell>
          <cell r="C282" t="str">
            <v>m</v>
          </cell>
          <cell r="D282">
            <v>16.740000000000002</v>
          </cell>
        </row>
        <row r="283">
          <cell r="A283">
            <v>55700</v>
          </cell>
          <cell r="B283" t="str">
            <v>Sarjeta trapezoidal de concreto - tipo II</v>
          </cell>
          <cell r="C283" t="str">
            <v>m</v>
          </cell>
          <cell r="D283">
            <v>32.21</v>
          </cell>
        </row>
        <row r="284">
          <cell r="A284">
            <v>55850</v>
          </cell>
          <cell r="B284" t="str">
            <v>Sarjeta retangular de concreto armado - tipo I</v>
          </cell>
          <cell r="C284" t="str">
            <v>m</v>
          </cell>
          <cell r="D284">
            <v>83.36</v>
          </cell>
        </row>
        <row r="285">
          <cell r="A285">
            <v>55900</v>
          </cell>
          <cell r="B285" t="str">
            <v>Sarjeta retangular de concreto armado - tipo II</v>
          </cell>
          <cell r="C285" t="str">
            <v>m</v>
          </cell>
          <cell r="D285">
            <v>95.6</v>
          </cell>
        </row>
        <row r="286">
          <cell r="A286">
            <v>55950</v>
          </cell>
          <cell r="B286" t="str">
            <v>Sarjeta retangular de concreto armado - tipo III</v>
          </cell>
          <cell r="C286" t="str">
            <v>m</v>
          </cell>
          <cell r="D286">
            <v>114.44000000000001</v>
          </cell>
        </row>
        <row r="287">
          <cell r="A287">
            <v>56000</v>
          </cell>
          <cell r="B287" t="str">
            <v>Sarjeta retangular de concreto armado - tipo IV</v>
          </cell>
          <cell r="C287" t="str">
            <v>m</v>
          </cell>
          <cell r="D287">
            <v>143.44</v>
          </cell>
        </row>
        <row r="288">
          <cell r="A288">
            <v>56050</v>
          </cell>
          <cell r="B288" t="str">
            <v>Sarjeta de terraceamento</v>
          </cell>
          <cell r="C288" t="str">
            <v>m</v>
          </cell>
          <cell r="D288">
            <v>15.04</v>
          </cell>
        </row>
        <row r="289">
          <cell r="A289">
            <v>56150</v>
          </cell>
          <cell r="B289" t="str">
            <v>Banqueta de condução - tipo I</v>
          </cell>
          <cell r="C289" t="str">
            <v>m</v>
          </cell>
          <cell r="D289">
            <v>15.5</v>
          </cell>
        </row>
        <row r="290">
          <cell r="A290">
            <v>56200</v>
          </cell>
          <cell r="B290" t="str">
            <v>Banqueta de condução - tipo II</v>
          </cell>
          <cell r="C290" t="str">
            <v>m</v>
          </cell>
          <cell r="D290">
            <v>12.75</v>
          </cell>
        </row>
        <row r="291">
          <cell r="A291">
            <v>56250</v>
          </cell>
          <cell r="B291" t="str">
            <v>Rápidos</v>
          </cell>
          <cell r="C291" t="str">
            <v>m</v>
          </cell>
          <cell r="D291">
            <v>14.4</v>
          </cell>
        </row>
        <row r="292">
          <cell r="A292">
            <v>56300</v>
          </cell>
          <cell r="B292" t="str">
            <v>Meio-fio de concreto simples</v>
          </cell>
          <cell r="C292" t="str">
            <v>m</v>
          </cell>
          <cell r="D292">
            <v>16.7</v>
          </cell>
        </row>
        <row r="293">
          <cell r="A293">
            <v>56350</v>
          </cell>
          <cell r="B293" t="str">
            <v>Meio-fio de concreto armado</v>
          </cell>
          <cell r="C293" t="str">
            <v>m</v>
          </cell>
          <cell r="D293">
            <v>30.419999999999998</v>
          </cell>
        </row>
        <row r="294">
          <cell r="A294">
            <v>56400</v>
          </cell>
          <cell r="B294" t="str">
            <v>Meio-fio de concreto 12 x 15 cm - moldado por extrusão</v>
          </cell>
          <cell r="C294" t="str">
            <v>m</v>
          </cell>
          <cell r="D294">
            <v>3.4</v>
          </cell>
        </row>
        <row r="295">
          <cell r="A295">
            <v>56450</v>
          </cell>
          <cell r="B295" t="str">
            <v>Travessia sobre sarjeta em acesso secundário</v>
          </cell>
          <cell r="C295" t="str">
            <v>m</v>
          </cell>
          <cell r="D295">
            <v>44.46</v>
          </cell>
        </row>
        <row r="296">
          <cell r="A296">
            <v>56500</v>
          </cell>
          <cell r="B296" t="str">
            <v>Travessia sobre valetão em acesso secundário</v>
          </cell>
          <cell r="C296" t="str">
            <v>m</v>
          </cell>
          <cell r="D296">
            <v>49.800000000000004</v>
          </cell>
        </row>
        <row r="297">
          <cell r="A297">
            <v>56550</v>
          </cell>
          <cell r="B297" t="str">
            <v>Caixa coletora com boca de lobo tipo C1 com H=2,0 m</v>
          </cell>
          <cell r="C297" t="str">
            <v>un</v>
          </cell>
          <cell r="D297">
            <v>614.54999999999995</v>
          </cell>
        </row>
        <row r="298">
          <cell r="A298">
            <v>56600</v>
          </cell>
          <cell r="B298" t="str">
            <v>Caixa coletora com boca de lobo tipo C2 com H=2,0 m</v>
          </cell>
          <cell r="C298" t="str">
            <v>un</v>
          </cell>
          <cell r="D298">
            <v>804.09</v>
          </cell>
        </row>
        <row r="299">
          <cell r="A299">
            <v>56650</v>
          </cell>
          <cell r="B299" t="str">
            <v>Caixa coletora com boca de lobo tipo C1 com H=3,0 m</v>
          </cell>
          <cell r="C299" t="str">
            <v>un</v>
          </cell>
          <cell r="D299">
            <v>952.55000000000007</v>
          </cell>
        </row>
        <row r="300">
          <cell r="A300">
            <v>56700</v>
          </cell>
          <cell r="B300" t="str">
            <v>Caixa coletora com boca de lobo tipo C2 com H=3,5 m</v>
          </cell>
          <cell r="C300" t="str">
            <v>un</v>
          </cell>
          <cell r="D300">
            <v>1100.99</v>
          </cell>
        </row>
        <row r="301">
          <cell r="A301">
            <v>57050</v>
          </cell>
          <cell r="B301" t="str">
            <v>Caixa coletora sobre galeria</v>
          </cell>
          <cell r="C301" t="str">
            <v>un</v>
          </cell>
          <cell r="D301">
            <v>316.95</v>
          </cell>
        </row>
        <row r="302">
          <cell r="A302">
            <v>57100</v>
          </cell>
          <cell r="B302" t="str">
            <v>Caixa coletora com boca de lobo - tipo I</v>
          </cell>
          <cell r="C302" t="str">
            <v>un</v>
          </cell>
          <cell r="D302">
            <v>1049.42</v>
          </cell>
        </row>
        <row r="303">
          <cell r="A303">
            <v>57150</v>
          </cell>
          <cell r="B303" t="str">
            <v>Caixa coletora com boca de lobo - tipo II</v>
          </cell>
          <cell r="C303" t="str">
            <v>un</v>
          </cell>
          <cell r="D303">
            <v>881.63</v>
          </cell>
        </row>
        <row r="304">
          <cell r="A304">
            <v>57200</v>
          </cell>
          <cell r="B304" t="str">
            <v>Caixa coletora com boca de lobo para BSTC D=40 cm e H=1,5 m</v>
          </cell>
          <cell r="C304" t="str">
            <v>un</v>
          </cell>
          <cell r="D304">
            <v>487.98</v>
          </cell>
        </row>
        <row r="305">
          <cell r="A305">
            <v>57250</v>
          </cell>
          <cell r="B305" t="str">
            <v>Caixa coletora com boca de lobo para BSTC D=40 cm e H=2,0 m</v>
          </cell>
          <cell r="C305" t="str">
            <v>un</v>
          </cell>
          <cell r="D305">
            <v>601.89</v>
          </cell>
        </row>
        <row r="306">
          <cell r="A306">
            <v>57300</v>
          </cell>
          <cell r="B306" t="str">
            <v>Caixa coletora com boca de lobo para BSTC D=50 cm e H=1,5 m</v>
          </cell>
          <cell r="C306" t="str">
            <v>un</v>
          </cell>
          <cell r="D306">
            <v>515.80000000000007</v>
          </cell>
        </row>
        <row r="307">
          <cell r="A307">
            <v>57350</v>
          </cell>
          <cell r="B307" t="str">
            <v>Caixa coletora com boca de lobo para BSTC D=50 cm e H=2,0 m</v>
          </cell>
          <cell r="C307" t="str">
            <v>un</v>
          </cell>
          <cell r="D307">
            <v>636.0100000000001</v>
          </cell>
        </row>
        <row r="308">
          <cell r="A308">
            <v>57400</v>
          </cell>
          <cell r="B308" t="str">
            <v>Caixa coletora com boca de lobo para BSTC D=60 cm e H=1,5 m</v>
          </cell>
          <cell r="C308" t="str">
            <v>un</v>
          </cell>
          <cell r="D308">
            <v>545.13</v>
          </cell>
        </row>
        <row r="309">
          <cell r="A309">
            <v>57450</v>
          </cell>
          <cell r="B309" t="str">
            <v>Caixa coletora com boca de lobo para BSTC D=60 cm e H=2,0 m</v>
          </cell>
          <cell r="C309" t="str">
            <v>un</v>
          </cell>
          <cell r="D309">
            <v>673.43000000000006</v>
          </cell>
        </row>
        <row r="310">
          <cell r="A310">
            <v>57500</v>
          </cell>
          <cell r="B310" t="str">
            <v>Caixa coletora com boca de lobo para BSTC D=60 cm e H=2,5 m</v>
          </cell>
          <cell r="C310" t="str">
            <v>un</v>
          </cell>
          <cell r="D310">
            <v>801.77</v>
          </cell>
        </row>
        <row r="311">
          <cell r="A311">
            <v>57550</v>
          </cell>
          <cell r="B311" t="str">
            <v>Caixa coletora com boca de lobo para BSTC D=100 cm e H=2,0 m</v>
          </cell>
          <cell r="C311" t="str">
            <v>un</v>
          </cell>
          <cell r="D311">
            <v>780.62</v>
          </cell>
        </row>
        <row r="312">
          <cell r="A312">
            <v>57600</v>
          </cell>
          <cell r="B312" t="str">
            <v>Caixa coletora com boca de lobo para BSTC D=120 cm e H=2,0 m</v>
          </cell>
          <cell r="C312" t="str">
            <v>un</v>
          </cell>
          <cell r="D312">
            <v>828.1</v>
          </cell>
        </row>
        <row r="313">
          <cell r="A313">
            <v>57650</v>
          </cell>
          <cell r="B313" t="str">
            <v>Descida d'água para valetas de corte - tipo DDV</v>
          </cell>
          <cell r="C313" t="str">
            <v>m</v>
          </cell>
          <cell r="D313">
            <v>81.430000000000007</v>
          </cell>
        </row>
        <row r="314">
          <cell r="A314">
            <v>57700</v>
          </cell>
          <cell r="B314" t="str">
            <v>Entrada d'água para descida tipo DDV</v>
          </cell>
          <cell r="C314" t="str">
            <v>un</v>
          </cell>
          <cell r="D314">
            <v>73.5</v>
          </cell>
        </row>
        <row r="315">
          <cell r="A315">
            <v>57750</v>
          </cell>
          <cell r="B315" t="str">
            <v>Caixa de amortecimento para descida d'água tipo DDV</v>
          </cell>
          <cell r="C315" t="str">
            <v>un</v>
          </cell>
          <cell r="D315">
            <v>77.58</v>
          </cell>
        </row>
        <row r="316">
          <cell r="A316">
            <v>57800</v>
          </cell>
          <cell r="B316" t="str">
            <v>Descida d'água em cortes - tipo DD-1</v>
          </cell>
          <cell r="C316" t="str">
            <v>m</v>
          </cell>
          <cell r="D316">
            <v>125.19999999999999</v>
          </cell>
        </row>
        <row r="317">
          <cell r="A317">
            <v>57850</v>
          </cell>
          <cell r="B317" t="str">
            <v>Descida d'água em cortes - tipo DD-2</v>
          </cell>
          <cell r="C317" t="str">
            <v>m</v>
          </cell>
          <cell r="D317">
            <v>135.91</v>
          </cell>
        </row>
        <row r="318">
          <cell r="A318">
            <v>57900</v>
          </cell>
          <cell r="B318" t="str">
            <v>Descida d'água em cortes - tipo DD-3</v>
          </cell>
          <cell r="C318" t="str">
            <v>m</v>
          </cell>
          <cell r="D318">
            <v>146.51</v>
          </cell>
        </row>
        <row r="319">
          <cell r="A319">
            <v>57950</v>
          </cell>
          <cell r="B319" t="str">
            <v>Descida d'água em cortes - tipo DD-4</v>
          </cell>
          <cell r="C319" t="str">
            <v>m</v>
          </cell>
          <cell r="D319">
            <v>199.45</v>
          </cell>
        </row>
        <row r="320">
          <cell r="A320">
            <v>58000</v>
          </cell>
          <cell r="B320" t="str">
            <v>Descida d'água em cortes - tipo DD-5</v>
          </cell>
          <cell r="C320" t="str">
            <v>m</v>
          </cell>
          <cell r="D320">
            <v>224.54</v>
          </cell>
        </row>
        <row r="321">
          <cell r="A321">
            <v>58050</v>
          </cell>
          <cell r="B321" t="str">
            <v>Descida d'água em cortes - tipo DD-6</v>
          </cell>
          <cell r="C321" t="str">
            <v>m</v>
          </cell>
          <cell r="D321">
            <v>248.6</v>
          </cell>
        </row>
        <row r="322">
          <cell r="A322">
            <v>58100</v>
          </cell>
          <cell r="B322" t="str">
            <v>Descida d'água em aterros - tipo DD-1</v>
          </cell>
          <cell r="C322" t="str">
            <v>m</v>
          </cell>
          <cell r="D322">
            <v>156.13</v>
          </cell>
        </row>
        <row r="323">
          <cell r="A323">
            <v>58150</v>
          </cell>
          <cell r="B323" t="str">
            <v>Descida d'água em aterros - tipo DD-2</v>
          </cell>
          <cell r="C323" t="str">
            <v>m</v>
          </cell>
          <cell r="D323">
            <v>173.10000000000002</v>
          </cell>
        </row>
        <row r="324">
          <cell r="A324">
            <v>58200</v>
          </cell>
          <cell r="B324" t="str">
            <v>Descida d'água em aterros - tipo DD-3</v>
          </cell>
          <cell r="C324" t="str">
            <v>m</v>
          </cell>
          <cell r="D324">
            <v>189.79</v>
          </cell>
        </row>
        <row r="325">
          <cell r="A325">
            <v>58250</v>
          </cell>
          <cell r="B325" t="str">
            <v>Descida d'água em aterros - tipo DD-4</v>
          </cell>
          <cell r="C325" t="str">
            <v>m</v>
          </cell>
          <cell r="D325">
            <v>257.08999999999997</v>
          </cell>
        </row>
        <row r="326">
          <cell r="A326">
            <v>58300</v>
          </cell>
          <cell r="B326" t="str">
            <v>Descida d'água em aterros - tipo DD-5</v>
          </cell>
          <cell r="C326" t="str">
            <v>m</v>
          </cell>
          <cell r="D326">
            <v>314.51</v>
          </cell>
        </row>
        <row r="327">
          <cell r="A327">
            <v>58350</v>
          </cell>
          <cell r="B327" t="str">
            <v>Descida d'água em aterros - tipo DD-6</v>
          </cell>
          <cell r="C327" t="str">
            <v>m</v>
          </cell>
          <cell r="D327">
            <v>328.98</v>
          </cell>
        </row>
        <row r="328">
          <cell r="A328">
            <v>58400</v>
          </cell>
          <cell r="B328" t="str">
            <v>Descida d'água em aterros para BTTC D= 120 cm</v>
          </cell>
          <cell r="C328" t="str">
            <v>m</v>
          </cell>
          <cell r="D328">
            <v>579.87</v>
          </cell>
        </row>
        <row r="329">
          <cell r="A329">
            <v>58450</v>
          </cell>
          <cell r="B329" t="str">
            <v>Boca para descida d'água em cortes - tipo DD-1</v>
          </cell>
          <cell r="C329" t="str">
            <v>un</v>
          </cell>
          <cell r="D329">
            <v>126.08000000000001</v>
          </cell>
        </row>
        <row r="330">
          <cell r="A330">
            <v>58500</v>
          </cell>
          <cell r="B330" t="str">
            <v>Boca para descida d'água em cortes - tipo DD-2</v>
          </cell>
          <cell r="C330" t="str">
            <v>un</v>
          </cell>
          <cell r="D330">
            <v>138.61000000000001</v>
          </cell>
        </row>
        <row r="331">
          <cell r="A331">
            <v>58550</v>
          </cell>
          <cell r="B331" t="str">
            <v>Boca para descida d'água em cortes - tipo DD-3</v>
          </cell>
          <cell r="C331" t="str">
            <v>un</v>
          </cell>
          <cell r="D331">
            <v>151.62</v>
          </cell>
        </row>
        <row r="332">
          <cell r="A332">
            <v>58600</v>
          </cell>
          <cell r="B332" t="str">
            <v>Boca para descida d'água em cortes - tipo DD-4</v>
          </cell>
          <cell r="C332" t="str">
            <v>un</v>
          </cell>
          <cell r="D332">
            <v>216.17000000000002</v>
          </cell>
        </row>
        <row r="333">
          <cell r="A333">
            <v>58650</v>
          </cell>
          <cell r="B333" t="str">
            <v>Boca para descida d'água em cortes - tipo DD-5</v>
          </cell>
          <cell r="C333" t="str">
            <v>un</v>
          </cell>
          <cell r="D333">
            <v>247.35000000000002</v>
          </cell>
        </row>
        <row r="334">
          <cell r="A334">
            <v>58700</v>
          </cell>
          <cell r="B334" t="str">
            <v>Boca para descida d'água em cortes - tipo DD-6</v>
          </cell>
          <cell r="C334" t="str">
            <v>un</v>
          </cell>
          <cell r="D334">
            <v>276.43</v>
          </cell>
        </row>
        <row r="335">
          <cell r="A335">
            <v>58750</v>
          </cell>
          <cell r="B335" t="str">
            <v>Boca para descida d'água em aterros - tipo DD-1</v>
          </cell>
          <cell r="C335" t="str">
            <v>un</v>
          </cell>
          <cell r="D335">
            <v>298.39999999999998</v>
          </cell>
        </row>
        <row r="336">
          <cell r="A336">
            <v>58800</v>
          </cell>
          <cell r="B336" t="str">
            <v>Boca para descida d'água em aterros - tipo DD-2</v>
          </cell>
          <cell r="C336" t="str">
            <v>un</v>
          </cell>
          <cell r="D336">
            <v>417.74</v>
          </cell>
        </row>
        <row r="337">
          <cell r="A337">
            <v>58850</v>
          </cell>
          <cell r="B337" t="str">
            <v>Boca para descida d'água em aterros - tipo DD-3</v>
          </cell>
          <cell r="C337" t="str">
            <v>un</v>
          </cell>
          <cell r="D337">
            <v>515.94000000000005</v>
          </cell>
        </row>
        <row r="338">
          <cell r="A338">
            <v>58900</v>
          </cell>
          <cell r="B338" t="str">
            <v>Boca para descida d'água em aterros - tipo DD-4</v>
          </cell>
          <cell r="C338" t="str">
            <v>un</v>
          </cell>
          <cell r="D338">
            <v>430.45</v>
          </cell>
        </row>
        <row r="339">
          <cell r="A339">
            <v>58950</v>
          </cell>
          <cell r="B339" t="str">
            <v>Boca para descida d'água em aterros - tipo DD-5</v>
          </cell>
          <cell r="C339" t="str">
            <v>un</v>
          </cell>
          <cell r="D339">
            <v>614.89</v>
          </cell>
        </row>
        <row r="340">
          <cell r="A340">
            <v>59000</v>
          </cell>
          <cell r="B340" t="str">
            <v>Boca para descida d'água em aterros - tipo DD-6</v>
          </cell>
          <cell r="C340" t="str">
            <v>un</v>
          </cell>
          <cell r="D340">
            <v>823.26</v>
          </cell>
        </row>
        <row r="341">
          <cell r="A341">
            <v>59050</v>
          </cell>
          <cell r="B341" t="str">
            <v>Boca para descida d'água em aterros para BTTC D=120 cm</v>
          </cell>
          <cell r="C341" t="str">
            <v>un</v>
          </cell>
          <cell r="D341">
            <v>1039.94</v>
          </cell>
        </row>
        <row r="342">
          <cell r="A342">
            <v>59100</v>
          </cell>
          <cell r="B342" t="str">
            <v>Caixa para descida d'água em aterros - tipo DD-1</v>
          </cell>
          <cell r="C342" t="str">
            <v>un</v>
          </cell>
          <cell r="D342">
            <v>152.68</v>
          </cell>
        </row>
        <row r="343">
          <cell r="A343">
            <v>59150</v>
          </cell>
          <cell r="B343" t="str">
            <v>Caixa para descida d'água em aterros - tipo DD-2</v>
          </cell>
          <cell r="C343" t="str">
            <v>un</v>
          </cell>
          <cell r="D343">
            <v>163.63</v>
          </cell>
        </row>
        <row r="344">
          <cell r="A344">
            <v>59200</v>
          </cell>
          <cell r="B344" t="str">
            <v>Caixa para descida d'água em aterros - tipo DD-3</v>
          </cell>
          <cell r="C344" t="str">
            <v>un</v>
          </cell>
          <cell r="D344">
            <v>174.17000000000002</v>
          </cell>
        </row>
        <row r="345">
          <cell r="A345">
            <v>59250</v>
          </cell>
          <cell r="B345" t="str">
            <v>Caixa para descida d'água em aterros - tipo DD-4</v>
          </cell>
          <cell r="C345" t="str">
            <v>un</v>
          </cell>
          <cell r="D345">
            <v>217.56</v>
          </cell>
        </row>
        <row r="346">
          <cell r="A346">
            <v>59300</v>
          </cell>
          <cell r="B346" t="str">
            <v>Caixa para descida d'água em aterros - tipo DD-5</v>
          </cell>
          <cell r="C346" t="str">
            <v>un</v>
          </cell>
          <cell r="D346">
            <v>252.54000000000002</v>
          </cell>
        </row>
        <row r="347">
          <cell r="A347">
            <v>59350</v>
          </cell>
          <cell r="B347" t="str">
            <v>Caixa para descida d'água em aterros - tipo DD-6</v>
          </cell>
          <cell r="C347" t="str">
            <v>un</v>
          </cell>
          <cell r="D347">
            <v>263.90999999999997</v>
          </cell>
        </row>
        <row r="348">
          <cell r="A348">
            <v>59400</v>
          </cell>
          <cell r="B348" t="str">
            <v>Caixa para descida d'água em aterros para BTTC de D=120 cm</v>
          </cell>
          <cell r="C348" t="str">
            <v>un</v>
          </cell>
          <cell r="D348">
            <v>440.04</v>
          </cell>
        </row>
        <row r="349">
          <cell r="A349">
            <v>59450</v>
          </cell>
          <cell r="B349" t="str">
            <v>Caixa coletora com boca de lobo - Tipo C-1 com H=2,0 m</v>
          </cell>
          <cell r="C349" t="str">
            <v>un</v>
          </cell>
          <cell r="D349">
            <v>614.54999999999995</v>
          </cell>
        </row>
        <row r="350">
          <cell r="A350">
            <v>59500</v>
          </cell>
          <cell r="B350" t="str">
            <v>Caixa coletora com boca de lobo - Tipo C-2 com H=2,0 m</v>
          </cell>
          <cell r="C350" t="str">
            <v>un</v>
          </cell>
          <cell r="D350">
            <v>655.62</v>
          </cell>
        </row>
        <row r="351">
          <cell r="A351">
            <v>59550</v>
          </cell>
          <cell r="B351" t="str">
            <v>Caixa de inspeção de esgoto com D=60 cm</v>
          </cell>
          <cell r="C351" t="str">
            <v>un</v>
          </cell>
          <cell r="D351">
            <v>60.69</v>
          </cell>
        </row>
        <row r="352">
          <cell r="A352">
            <v>59650</v>
          </cell>
          <cell r="B352" t="str">
            <v>Dreno tipo I - execução</v>
          </cell>
          <cell r="C352" t="str">
            <v>m</v>
          </cell>
          <cell r="D352">
            <v>24.919999999999998</v>
          </cell>
        </row>
        <row r="353">
          <cell r="A353">
            <v>59700</v>
          </cell>
          <cell r="B353" t="str">
            <v>Dreno tipo II - execução</v>
          </cell>
          <cell r="C353" t="str">
            <v>m</v>
          </cell>
          <cell r="D353">
            <v>32.69</v>
          </cell>
        </row>
        <row r="354">
          <cell r="A354">
            <v>59750</v>
          </cell>
          <cell r="B354" t="str">
            <v>Dreno tipo III - execução</v>
          </cell>
          <cell r="C354" t="str">
            <v>m</v>
          </cell>
          <cell r="D354">
            <v>42.17</v>
          </cell>
        </row>
        <row r="355">
          <cell r="A355">
            <v>59800</v>
          </cell>
          <cell r="B355" t="str">
            <v>Dreno tipo IV - execução</v>
          </cell>
          <cell r="C355" t="str">
            <v>m</v>
          </cell>
          <cell r="D355">
            <v>19.93</v>
          </cell>
        </row>
        <row r="356">
          <cell r="A356">
            <v>59850</v>
          </cell>
          <cell r="B356" t="str">
            <v>Dreno tipo V - execução</v>
          </cell>
          <cell r="C356" t="str">
            <v>m</v>
          </cell>
          <cell r="D356">
            <v>22.7</v>
          </cell>
        </row>
        <row r="357">
          <cell r="A357">
            <v>59900</v>
          </cell>
          <cell r="B357" t="str">
            <v>Dreno tipo VI - execução</v>
          </cell>
          <cell r="C357" t="str">
            <v>m</v>
          </cell>
          <cell r="D357">
            <v>2.1800000000000002</v>
          </cell>
        </row>
        <row r="358">
          <cell r="A358">
            <v>60000</v>
          </cell>
          <cell r="B358" t="str">
            <v>Dreno tipo VII - execução</v>
          </cell>
          <cell r="C358" t="str">
            <v>m</v>
          </cell>
          <cell r="D358">
            <v>1.33</v>
          </cell>
        </row>
        <row r="359">
          <cell r="A359">
            <v>60050</v>
          </cell>
          <cell r="B359" t="str">
            <v>Dreno tipo VIII - execução</v>
          </cell>
          <cell r="C359" t="str">
            <v>m</v>
          </cell>
          <cell r="D359">
            <v>2.57</v>
          </cell>
        </row>
        <row r="360">
          <cell r="A360">
            <v>60100</v>
          </cell>
          <cell r="B360" t="str">
            <v>Dreno tipo IX - execução</v>
          </cell>
          <cell r="C360" t="str">
            <v>m</v>
          </cell>
          <cell r="D360">
            <v>4.66</v>
          </cell>
        </row>
        <row r="361">
          <cell r="A361">
            <v>60150</v>
          </cell>
          <cell r="B361" t="str">
            <v>Dreno tipo X - execução</v>
          </cell>
          <cell r="C361" t="str">
            <v>m</v>
          </cell>
          <cell r="D361">
            <v>38.800000000000004</v>
          </cell>
        </row>
        <row r="362">
          <cell r="A362">
            <v>60200</v>
          </cell>
          <cell r="B362" t="str">
            <v>Dreno tipo XI - execução</v>
          </cell>
          <cell r="C362" t="str">
            <v>m</v>
          </cell>
          <cell r="D362">
            <v>73.55</v>
          </cell>
        </row>
        <row r="363">
          <cell r="A363">
            <v>60250</v>
          </cell>
          <cell r="B363" t="str">
            <v>Dreno tipo XII - execução</v>
          </cell>
          <cell r="C363" t="str">
            <v>m</v>
          </cell>
          <cell r="D363">
            <v>60.3</v>
          </cell>
        </row>
        <row r="364">
          <cell r="A364">
            <v>60300</v>
          </cell>
          <cell r="B364" t="str">
            <v>Dreno tipo XIII - execução</v>
          </cell>
          <cell r="C364" t="str">
            <v>m</v>
          </cell>
          <cell r="D364">
            <v>56.16</v>
          </cell>
        </row>
        <row r="365">
          <cell r="A365">
            <v>60350</v>
          </cell>
          <cell r="B365" t="str">
            <v>Dreno tipo XIV - execução</v>
          </cell>
          <cell r="C365" t="str">
            <v>m</v>
          </cell>
          <cell r="D365">
            <v>42.91</v>
          </cell>
        </row>
        <row r="366">
          <cell r="A366">
            <v>60400</v>
          </cell>
          <cell r="B366" t="str">
            <v>Dreno tipo XV - execução</v>
          </cell>
          <cell r="C366" t="str">
            <v>m</v>
          </cell>
          <cell r="D366">
            <v>70.509999999999991</v>
          </cell>
        </row>
        <row r="367">
          <cell r="A367">
            <v>60450</v>
          </cell>
          <cell r="B367" t="str">
            <v>Dreno tipo XVI - execução</v>
          </cell>
          <cell r="C367" t="str">
            <v>m</v>
          </cell>
          <cell r="D367">
            <v>53.14</v>
          </cell>
        </row>
        <row r="368">
          <cell r="A368">
            <v>60500</v>
          </cell>
          <cell r="B368" t="str">
            <v>Dreno tipo XVII - execução</v>
          </cell>
          <cell r="C368" t="str">
            <v>m</v>
          </cell>
          <cell r="D368">
            <v>58.62</v>
          </cell>
        </row>
        <row r="369">
          <cell r="A369">
            <v>60550</v>
          </cell>
          <cell r="B369" t="str">
            <v>Dreno tipo XVIII - execução</v>
          </cell>
          <cell r="C369" t="str">
            <v>m</v>
          </cell>
          <cell r="D369">
            <v>41.24</v>
          </cell>
        </row>
        <row r="370">
          <cell r="A370">
            <v>60600</v>
          </cell>
          <cell r="B370" t="str">
            <v>Dreno tipo XIX - execução</v>
          </cell>
          <cell r="C370" t="str">
            <v>m</v>
          </cell>
          <cell r="D370">
            <v>53.19</v>
          </cell>
        </row>
        <row r="371">
          <cell r="A371">
            <v>60650</v>
          </cell>
          <cell r="B371" t="str">
            <v>Dreno tipo XX - execução</v>
          </cell>
          <cell r="C371" t="str">
            <v>m</v>
          </cell>
          <cell r="D371">
            <v>35.79</v>
          </cell>
        </row>
        <row r="372">
          <cell r="A372">
            <v>60750</v>
          </cell>
          <cell r="B372" t="str">
            <v>Dreno 0,5x2,0 m - com brita e bidim</v>
          </cell>
          <cell r="C372" t="str">
            <v>m</v>
          </cell>
          <cell r="D372">
            <v>42.239999999999995</v>
          </cell>
        </row>
        <row r="373">
          <cell r="A373">
            <v>60800</v>
          </cell>
          <cell r="B373" t="str">
            <v>Dreno 0,5x2,5 m - com areia grossa</v>
          </cell>
          <cell r="C373" t="str">
            <v>m</v>
          </cell>
          <cell r="D373">
            <v>16.28</v>
          </cell>
        </row>
        <row r="374">
          <cell r="A374">
            <v>60850</v>
          </cell>
          <cell r="B374" t="str">
            <v>Dreno 0,5x0,8 m - com brita - execução</v>
          </cell>
          <cell r="C374" t="str">
            <v>m</v>
          </cell>
          <cell r="D374">
            <v>9.08</v>
          </cell>
        </row>
        <row r="375">
          <cell r="A375">
            <v>61000</v>
          </cell>
          <cell r="B375" t="str">
            <v>Dreno 0,5x0,6 m - com areia</v>
          </cell>
          <cell r="C375" t="str">
            <v>m</v>
          </cell>
          <cell r="D375">
            <v>3.89</v>
          </cell>
        </row>
        <row r="376">
          <cell r="A376">
            <v>61200</v>
          </cell>
          <cell r="B376" t="str">
            <v>Dreno tipo XXI</v>
          </cell>
          <cell r="C376" t="str">
            <v>m</v>
          </cell>
          <cell r="D376">
            <v>17.169999999999998</v>
          </cell>
        </row>
        <row r="377">
          <cell r="A377">
            <v>61250</v>
          </cell>
          <cell r="B377" t="str">
            <v>Dreno tipo XXII</v>
          </cell>
          <cell r="C377" t="str">
            <v>m</v>
          </cell>
          <cell r="D377">
            <v>17.810000000000002</v>
          </cell>
        </row>
        <row r="378">
          <cell r="A378">
            <v>61300</v>
          </cell>
          <cell r="B378" t="str">
            <v>Dreno tipo XXIII</v>
          </cell>
          <cell r="C378" t="str">
            <v>m</v>
          </cell>
          <cell r="D378">
            <v>1.33</v>
          </cell>
        </row>
        <row r="379">
          <cell r="A379">
            <v>61350</v>
          </cell>
          <cell r="B379" t="str">
            <v>Saída para drenos profundos - tipo U</v>
          </cell>
          <cell r="C379" t="str">
            <v>un</v>
          </cell>
          <cell r="D379">
            <v>52.32</v>
          </cell>
        </row>
        <row r="380">
          <cell r="A380">
            <v>61400</v>
          </cell>
          <cell r="B380" t="str">
            <v>Saída para drenos profundos - tipo L</v>
          </cell>
          <cell r="C380" t="str">
            <v>un</v>
          </cell>
          <cell r="D380">
            <v>24.040000000000003</v>
          </cell>
        </row>
        <row r="381">
          <cell r="A381">
            <v>61450</v>
          </cell>
          <cell r="B381" t="str">
            <v>Fornecimento e assentamento de tubo para saida de dreno</v>
          </cell>
          <cell r="C381" t="str">
            <v>un</v>
          </cell>
          <cell r="D381">
            <v>8.49</v>
          </cell>
        </row>
        <row r="382">
          <cell r="A382">
            <v>61500</v>
          </cell>
          <cell r="B382" t="str">
            <v>execução do revestimento de valas de gabião - H=30 cm</v>
          </cell>
          <cell r="C382" t="str">
            <v>m²</v>
          </cell>
          <cell r="D382">
            <v>35.479999999999997</v>
          </cell>
        </row>
        <row r="383">
          <cell r="A383">
            <v>65000</v>
          </cell>
          <cell r="B383" t="str">
            <v>Esc. mec. de valas p/obras de arte correntes - 1a. categoria</v>
          </cell>
          <cell r="C383" t="str">
            <v>m³</v>
          </cell>
          <cell r="D383">
            <v>4.16</v>
          </cell>
        </row>
        <row r="384">
          <cell r="A384">
            <v>65050</v>
          </cell>
          <cell r="B384" t="str">
            <v>Esc. mec. de valas p/obras de arte correntes - 2a. categoria</v>
          </cell>
          <cell r="C384" t="str">
            <v>m³</v>
          </cell>
          <cell r="D384">
            <v>5.3</v>
          </cell>
        </row>
        <row r="385">
          <cell r="A385">
            <v>65100</v>
          </cell>
          <cell r="B385" t="str">
            <v>Esc. mec. de valas p/obras de arte correntes - 3a. categoria</v>
          </cell>
          <cell r="C385" t="str">
            <v>m³</v>
          </cell>
          <cell r="D385">
            <v>32.25</v>
          </cell>
        </row>
        <row r="386">
          <cell r="A386">
            <v>65150</v>
          </cell>
          <cell r="B386" t="str">
            <v>Escavação manual de solos</v>
          </cell>
          <cell r="C386" t="str">
            <v>m³</v>
          </cell>
          <cell r="D386">
            <v>12.15</v>
          </cell>
        </row>
        <row r="387">
          <cell r="A387">
            <v>65200</v>
          </cell>
          <cell r="B387" t="str">
            <v>Reaterro e apiloamento em camadas de 20 cm</v>
          </cell>
          <cell r="C387" t="str">
            <v>m³</v>
          </cell>
          <cell r="D387">
            <v>3.86</v>
          </cell>
        </row>
        <row r="388">
          <cell r="A388">
            <v>65850</v>
          </cell>
          <cell r="B388" t="str">
            <v>Execução de galerias D=40 cm</v>
          </cell>
          <cell r="C388" t="str">
            <v>m</v>
          </cell>
          <cell r="D388">
            <v>17.5</v>
          </cell>
        </row>
        <row r="389">
          <cell r="A389">
            <v>65900</v>
          </cell>
          <cell r="B389" t="str">
            <v>Execução de galerias D=60 cm</v>
          </cell>
          <cell r="C389" t="str">
            <v>m</v>
          </cell>
          <cell r="D389">
            <v>31.14</v>
          </cell>
        </row>
        <row r="390">
          <cell r="A390">
            <v>65940</v>
          </cell>
          <cell r="B390" t="str">
            <v>Corpo de BSTC D=20 cm com lastro de brita</v>
          </cell>
          <cell r="C390" t="str">
            <v>m</v>
          </cell>
          <cell r="D390">
            <v>14.58</v>
          </cell>
        </row>
        <row r="391">
          <cell r="A391">
            <v>65950</v>
          </cell>
          <cell r="B391" t="str">
            <v>Corpo de BSTC D=30 cm com lastro de brita</v>
          </cell>
          <cell r="C391" t="str">
            <v>m</v>
          </cell>
          <cell r="D391">
            <v>15.87</v>
          </cell>
        </row>
        <row r="392">
          <cell r="A392">
            <v>66000</v>
          </cell>
          <cell r="B392" t="str">
            <v>Corpo de BSTC D=40 cm com lastro de brita</v>
          </cell>
          <cell r="C392" t="str">
            <v>m</v>
          </cell>
          <cell r="D392">
            <v>21.18</v>
          </cell>
        </row>
        <row r="393">
          <cell r="A393">
            <v>66050</v>
          </cell>
          <cell r="B393" t="str">
            <v>Corpo de BSTC D=50 cm com lastro de brita</v>
          </cell>
          <cell r="C393" t="str">
            <v>m</v>
          </cell>
          <cell r="D393">
            <v>34.17</v>
          </cell>
        </row>
        <row r="394">
          <cell r="A394">
            <v>66100</v>
          </cell>
          <cell r="B394" t="str">
            <v>Corpo de BSTC D=60 cm com lastro de brita</v>
          </cell>
          <cell r="C394" t="str">
            <v>m</v>
          </cell>
          <cell r="D394">
            <v>42.79</v>
          </cell>
        </row>
        <row r="395">
          <cell r="A395">
            <v>66150</v>
          </cell>
          <cell r="B395" t="str">
            <v>Corpo de BSTC D=60 cm com lastro de brita - tubo CA 1</v>
          </cell>
          <cell r="C395" t="str">
            <v>m</v>
          </cell>
          <cell r="D395">
            <v>72.17</v>
          </cell>
        </row>
        <row r="396">
          <cell r="A396">
            <v>66200</v>
          </cell>
          <cell r="B396" t="str">
            <v>Corpo de BSTC D=60 cm com berço de concreto - tubo CA 2</v>
          </cell>
          <cell r="C396" t="str">
            <v>m</v>
          </cell>
          <cell r="D396">
            <v>124.16</v>
          </cell>
        </row>
        <row r="397">
          <cell r="A397">
            <v>66250</v>
          </cell>
          <cell r="B397" t="str">
            <v>Corpo de BSTC D=80 cm com berço de concreto - tubo CA 2</v>
          </cell>
          <cell r="C397" t="str">
            <v>m</v>
          </cell>
          <cell r="D397">
            <v>170.82</v>
          </cell>
        </row>
        <row r="398">
          <cell r="A398">
            <v>66300</v>
          </cell>
          <cell r="B398" t="str">
            <v>Corpo de BSTC D=100 cm com berço de concreto - tubo CA 2</v>
          </cell>
          <cell r="C398" t="str">
            <v>m</v>
          </cell>
          <cell r="D398">
            <v>233.88</v>
          </cell>
        </row>
        <row r="399">
          <cell r="A399">
            <v>66350</v>
          </cell>
          <cell r="B399" t="str">
            <v>Corpo de BSTC D=120 cm com berço de concreto - tubo CA 2</v>
          </cell>
          <cell r="C399" t="str">
            <v>m</v>
          </cell>
          <cell r="D399">
            <v>315.08</v>
          </cell>
        </row>
        <row r="400">
          <cell r="A400">
            <v>66400</v>
          </cell>
          <cell r="B400" t="str">
            <v>Corpo de BDTC D=80 cm com berço de concreto - tubo CA 2</v>
          </cell>
          <cell r="C400" t="str">
            <v>m</v>
          </cell>
          <cell r="D400">
            <v>314.56</v>
          </cell>
        </row>
        <row r="401">
          <cell r="A401">
            <v>66450</v>
          </cell>
          <cell r="B401" t="str">
            <v>Corpo de BDTC D=100 cm com berço de concreto - tubo CA 2</v>
          </cell>
          <cell r="C401" t="str">
            <v>m</v>
          </cell>
          <cell r="D401">
            <v>435.5</v>
          </cell>
        </row>
        <row r="402">
          <cell r="A402">
            <v>66500</v>
          </cell>
          <cell r="B402" t="str">
            <v>Corpo de BDTC D=120 cm com berço de concreto - tubo CA 2</v>
          </cell>
          <cell r="C402" t="str">
            <v>m</v>
          </cell>
          <cell r="D402">
            <v>588.61</v>
          </cell>
        </row>
        <row r="403">
          <cell r="A403">
            <v>66550</v>
          </cell>
          <cell r="B403" t="str">
            <v>Corpo de BTTC D=80 cm com berço de concreto - tubo CA 2</v>
          </cell>
          <cell r="C403" t="str">
            <v>m</v>
          </cell>
          <cell r="D403">
            <v>459.09000000000003</v>
          </cell>
        </row>
        <row r="404">
          <cell r="A404">
            <v>66600</v>
          </cell>
          <cell r="B404" t="str">
            <v>Corpo de BTTC D=100 cm com berço de concreto - tubo CA 2</v>
          </cell>
          <cell r="C404" t="str">
            <v>m</v>
          </cell>
          <cell r="D404">
            <v>637.95000000000005</v>
          </cell>
        </row>
        <row r="405">
          <cell r="A405">
            <v>66650</v>
          </cell>
          <cell r="B405" t="str">
            <v>Corpo de BTTC D=120 cm com berço de concreto - tubo CA 2</v>
          </cell>
          <cell r="C405" t="str">
            <v>m</v>
          </cell>
          <cell r="D405">
            <v>864.55000000000007</v>
          </cell>
        </row>
        <row r="406">
          <cell r="A406">
            <v>66700</v>
          </cell>
          <cell r="B406" t="str">
            <v>Corpo de BSTC D=80 cm com berço de concreto - tubo CA 3</v>
          </cell>
          <cell r="C406" t="str">
            <v>m</v>
          </cell>
          <cell r="D406">
            <v>167.76</v>
          </cell>
        </row>
        <row r="407">
          <cell r="A407">
            <v>66750</v>
          </cell>
          <cell r="B407" t="str">
            <v>Corpo de BSTC D=100 cm com berço de concreto - tubo CA 3</v>
          </cell>
          <cell r="C407" t="str">
            <v>m</v>
          </cell>
          <cell r="D407">
            <v>243.07</v>
          </cell>
        </row>
        <row r="408">
          <cell r="A408">
            <v>66800</v>
          </cell>
          <cell r="B408" t="str">
            <v>Corpo de BSTC D=120 cm com berço de concreto - tubo CA 3</v>
          </cell>
          <cell r="C408" t="str">
            <v>m</v>
          </cell>
          <cell r="D408">
            <v>315.08</v>
          </cell>
        </row>
        <row r="409">
          <cell r="A409">
            <v>66850</v>
          </cell>
          <cell r="B409" t="str">
            <v>Corpo de BDTC D=80 cm com berço de concreto - tubo CA 3</v>
          </cell>
          <cell r="C409" t="str">
            <v>m</v>
          </cell>
          <cell r="D409">
            <v>308.44</v>
          </cell>
        </row>
        <row r="410">
          <cell r="A410">
            <v>66900</v>
          </cell>
          <cell r="B410" t="str">
            <v>Corpo de BDTC D=100 cm com berço de concreto - tubo CA 3</v>
          </cell>
          <cell r="C410" t="str">
            <v>m</v>
          </cell>
          <cell r="D410">
            <v>453.87</v>
          </cell>
        </row>
        <row r="411">
          <cell r="A411">
            <v>66950</v>
          </cell>
          <cell r="B411" t="str">
            <v>Corpo de BDTC D=120 cm com berço de concreto - tubo CA 3</v>
          </cell>
          <cell r="C411" t="str">
            <v>m</v>
          </cell>
          <cell r="D411">
            <v>588.61</v>
          </cell>
        </row>
        <row r="412">
          <cell r="A412">
            <v>67000</v>
          </cell>
          <cell r="B412" t="str">
            <v>Corpo de BTTC D=80 cm com berço de concreto - tubo CA 3</v>
          </cell>
          <cell r="C412" t="str">
            <v>m</v>
          </cell>
          <cell r="D412">
            <v>449.9</v>
          </cell>
        </row>
        <row r="413">
          <cell r="A413">
            <v>67050</v>
          </cell>
          <cell r="B413" t="str">
            <v>Corpo de BTTC D=100 cm com berço de concreto - tubo CA 3</v>
          </cell>
          <cell r="C413" t="str">
            <v>m</v>
          </cell>
          <cell r="D413">
            <v>665.24</v>
          </cell>
        </row>
        <row r="414">
          <cell r="A414">
            <v>67100</v>
          </cell>
          <cell r="B414" t="str">
            <v>Corpo de BTTC D=120 cm com berço de concreto - tubo CA 3</v>
          </cell>
          <cell r="C414" t="str">
            <v>m</v>
          </cell>
          <cell r="D414">
            <v>864.55000000000007</v>
          </cell>
        </row>
        <row r="415">
          <cell r="A415">
            <v>67150</v>
          </cell>
          <cell r="B415" t="str">
            <v>Corpo de BSTC D=60 cm com enrocamento e laje de concreto</v>
          </cell>
          <cell r="C415" t="str">
            <v>m</v>
          </cell>
          <cell r="D415">
            <v>110.75</v>
          </cell>
        </row>
        <row r="416">
          <cell r="A416">
            <v>67200</v>
          </cell>
          <cell r="B416" t="str">
            <v>Corpo de BSTC D=80 cm com enrocamento e laje de concreto</v>
          </cell>
          <cell r="C416" t="str">
            <v>m</v>
          </cell>
          <cell r="D416">
            <v>145.69999999999999</v>
          </cell>
        </row>
        <row r="417">
          <cell r="A417">
            <v>67250</v>
          </cell>
          <cell r="B417" t="str">
            <v>Corpo de BSTC D=100 cm com enrocamento e laje de concreto</v>
          </cell>
          <cell r="C417" t="str">
            <v>m</v>
          </cell>
          <cell r="D417">
            <v>198.86</v>
          </cell>
        </row>
        <row r="418">
          <cell r="A418">
            <v>67300</v>
          </cell>
          <cell r="B418" t="str">
            <v>Corpo de BSTC D=120 cm com enrocamento e laje de concreto</v>
          </cell>
          <cell r="C418" t="str">
            <v>m</v>
          </cell>
          <cell r="D418">
            <v>268.74</v>
          </cell>
        </row>
        <row r="419">
          <cell r="A419">
            <v>67350</v>
          </cell>
          <cell r="B419" t="str">
            <v>Corpo de BSTC D=150 cm com enrocamento e laje de concreto</v>
          </cell>
          <cell r="C419" t="str">
            <v>m</v>
          </cell>
          <cell r="D419">
            <v>372.12</v>
          </cell>
        </row>
        <row r="420">
          <cell r="A420">
            <v>67400</v>
          </cell>
          <cell r="B420" t="str">
            <v>Corpo de BSTC D=200 cm com enrocamento e laje de concreto</v>
          </cell>
          <cell r="C420" t="str">
            <v>m</v>
          </cell>
          <cell r="D420">
            <v>637.98</v>
          </cell>
        </row>
        <row r="421">
          <cell r="A421">
            <v>67450</v>
          </cell>
          <cell r="B421" t="str">
            <v>Corpo de BDTC D=80 cm com enrocamento e laje de concreto</v>
          </cell>
          <cell r="C421" t="str">
            <v>m</v>
          </cell>
          <cell r="D421">
            <v>274.34000000000003</v>
          </cell>
        </row>
        <row r="422">
          <cell r="A422">
            <v>67500</v>
          </cell>
          <cell r="B422" t="str">
            <v>Corpo de BDTC D=100 cm com enrocamento e laje de concreto</v>
          </cell>
          <cell r="C422" t="str">
            <v>m</v>
          </cell>
          <cell r="D422">
            <v>377.54</v>
          </cell>
        </row>
        <row r="423">
          <cell r="A423">
            <v>67550</v>
          </cell>
          <cell r="B423" t="str">
            <v>Corpo de BDTC D=120 cm com enrocamento e laje de concreto</v>
          </cell>
          <cell r="C423" t="str">
            <v>m</v>
          </cell>
          <cell r="D423">
            <v>510.48</v>
          </cell>
        </row>
        <row r="424">
          <cell r="A424">
            <v>67600</v>
          </cell>
          <cell r="B424" t="str">
            <v>Corpo de BDTC D=150 cm com enrocamento e laje de concreto</v>
          </cell>
          <cell r="C424" t="str">
            <v>m</v>
          </cell>
          <cell r="D424">
            <v>720.94999999999993</v>
          </cell>
        </row>
        <row r="425">
          <cell r="A425">
            <v>67650</v>
          </cell>
          <cell r="B425" t="str">
            <v>Corpo de BDTC D=200 cm com enrocamento e laje de concreto</v>
          </cell>
          <cell r="C425" t="str">
            <v>m</v>
          </cell>
          <cell r="D425">
            <v>1244.1399999999999</v>
          </cell>
        </row>
        <row r="426">
          <cell r="A426">
            <v>67700</v>
          </cell>
          <cell r="B426" t="str">
            <v>Corpo de BTTC D=80 cm com enrocamento e laje de concreto</v>
          </cell>
          <cell r="C426" t="str">
            <v>m</v>
          </cell>
          <cell r="D426">
            <v>403.28</v>
          </cell>
        </row>
        <row r="427">
          <cell r="A427">
            <v>67750</v>
          </cell>
          <cell r="B427" t="str">
            <v>Corpo de BTTC D=100 cm com enrocamento e laje de concreto</v>
          </cell>
          <cell r="C427" t="str">
            <v>m</v>
          </cell>
          <cell r="D427">
            <v>556.84</v>
          </cell>
        </row>
        <row r="428">
          <cell r="A428">
            <v>67800</v>
          </cell>
          <cell r="B428" t="str">
            <v>Corpo de BTTC D=120 cm com enrocamento e laje de concreto</v>
          </cell>
          <cell r="C428" t="str">
            <v>m</v>
          </cell>
          <cell r="D428">
            <v>754.93</v>
          </cell>
        </row>
        <row r="429">
          <cell r="A429">
            <v>67850</v>
          </cell>
          <cell r="B429" t="str">
            <v>Corpo de BTTC D=150 cm com enrocamento e laje de concreto</v>
          </cell>
          <cell r="C429" t="str">
            <v>m</v>
          </cell>
          <cell r="D429">
            <v>1069.82</v>
          </cell>
        </row>
        <row r="430">
          <cell r="A430">
            <v>67900</v>
          </cell>
          <cell r="B430" t="str">
            <v>Corpo de BTTC D=200 cm com enrocamento e laje de concreto</v>
          </cell>
          <cell r="C430" t="str">
            <v>m</v>
          </cell>
          <cell r="D430">
            <v>1850.26</v>
          </cell>
        </row>
        <row r="431">
          <cell r="A431">
            <v>67950</v>
          </cell>
          <cell r="B431" t="str">
            <v>Corpo de BSTC D=80 cm c/ enroc. e laje de concreto - tubo CA 3</v>
          </cell>
          <cell r="C431" t="str">
            <v>m</v>
          </cell>
          <cell r="D431">
            <v>142.63</v>
          </cell>
        </row>
        <row r="432">
          <cell r="A432">
            <v>68000</v>
          </cell>
          <cell r="B432" t="str">
            <v>Corpo de BSTC D=100 cm c/ enroc. e laje de concreto - tubo CA 3</v>
          </cell>
          <cell r="C432" t="str">
            <v>m</v>
          </cell>
          <cell r="D432">
            <v>208.04</v>
          </cell>
        </row>
        <row r="433">
          <cell r="A433">
            <v>68050</v>
          </cell>
          <cell r="B433" t="str">
            <v>Corpo de BSTC D=120 cm c/ enroc. e laje de concreto - tubo CA 3</v>
          </cell>
          <cell r="C433" t="str">
            <v>m</v>
          </cell>
          <cell r="D433">
            <v>268.74</v>
          </cell>
        </row>
        <row r="434">
          <cell r="A434">
            <v>68100</v>
          </cell>
          <cell r="B434" t="str">
            <v>Corpo de BDTC D=80 cm c/ enroc. e laje de concreto - tubo CA 3</v>
          </cell>
          <cell r="C434" t="str">
            <v>m</v>
          </cell>
          <cell r="D434">
            <v>268.21000000000004</v>
          </cell>
        </row>
        <row r="435">
          <cell r="A435">
            <v>68150</v>
          </cell>
          <cell r="B435" t="str">
            <v>Corpo de BDTC D=100 cm c/ enroc. e laje de concreto - tubo CA 3</v>
          </cell>
          <cell r="C435" t="str">
            <v>m</v>
          </cell>
          <cell r="D435">
            <v>395.91</v>
          </cell>
        </row>
        <row r="436">
          <cell r="A436">
            <v>68200</v>
          </cell>
          <cell r="B436" t="str">
            <v>Corpo de BDTC D=120 cm c/ enroc. e laje de concreto - tubo CA 3</v>
          </cell>
          <cell r="C436" t="str">
            <v>m</v>
          </cell>
          <cell r="D436">
            <v>510.48</v>
          </cell>
        </row>
        <row r="437">
          <cell r="A437">
            <v>68250</v>
          </cell>
          <cell r="B437" t="str">
            <v>Corpo de BTTC D=80 cm c/ enroc. e laje de concreto - tubo CA 3</v>
          </cell>
          <cell r="C437" t="str">
            <v>m</v>
          </cell>
          <cell r="D437">
            <v>394.09999999999997</v>
          </cell>
        </row>
        <row r="438">
          <cell r="A438">
            <v>68300</v>
          </cell>
          <cell r="B438" t="str">
            <v>Corpo de BTTC D=100 cm c/ enroc. e laje de concreto - tubo CA 3</v>
          </cell>
          <cell r="C438" t="str">
            <v>m</v>
          </cell>
          <cell r="D438">
            <v>584.4</v>
          </cell>
        </row>
        <row r="439">
          <cell r="A439">
            <v>68350</v>
          </cell>
          <cell r="B439" t="str">
            <v>Corpo de BTTC D=120 cm c/ enroc. e laje de concreto - tubo CA 3</v>
          </cell>
          <cell r="C439" t="str">
            <v>m</v>
          </cell>
          <cell r="D439">
            <v>754.93</v>
          </cell>
        </row>
        <row r="440">
          <cell r="A440">
            <v>68400</v>
          </cell>
          <cell r="B440" t="str">
            <v>Corpo de BSCC de 1,3 x 2,0 m       1,0 &lt; H &lt;= 3,0 m</v>
          </cell>
          <cell r="C440" t="str">
            <v>m</v>
          </cell>
          <cell r="D440">
            <v>680.17000000000007</v>
          </cell>
        </row>
        <row r="441">
          <cell r="A441">
            <v>68450</v>
          </cell>
          <cell r="B441" t="str">
            <v>Corpo de BSCC de 1,3 x 2,0 m       3,0 &lt; H &lt;= 6,0 m</v>
          </cell>
          <cell r="C441" t="str">
            <v>m</v>
          </cell>
          <cell r="D441">
            <v>680.88</v>
          </cell>
        </row>
        <row r="442">
          <cell r="A442">
            <v>68500</v>
          </cell>
          <cell r="B442" t="str">
            <v>Corpo de BSCC de 1,6 x 2,4 m       1,0 &lt; H &lt;= 3,0 m</v>
          </cell>
          <cell r="C442" t="str">
            <v>m</v>
          </cell>
          <cell r="D442">
            <v>802.67000000000007</v>
          </cell>
        </row>
        <row r="443">
          <cell r="A443">
            <v>68550</v>
          </cell>
          <cell r="B443" t="str">
            <v>Corpo de BSCC de 1,5 x 1,5 m       1,0 &lt; H &lt;= 2,5 m</v>
          </cell>
          <cell r="C443" t="str">
            <v>m</v>
          </cell>
          <cell r="D443">
            <v>581.76</v>
          </cell>
        </row>
        <row r="444">
          <cell r="A444">
            <v>68600</v>
          </cell>
          <cell r="B444" t="str">
            <v>Corpo de BSCC de 1,9 x 2,9 m       1,0 &lt; H &lt;= 3,0 m</v>
          </cell>
          <cell r="C444" t="str">
            <v>m</v>
          </cell>
          <cell r="D444">
            <v>933.54</v>
          </cell>
        </row>
        <row r="445">
          <cell r="A445">
            <v>68650</v>
          </cell>
          <cell r="B445" t="str">
            <v>Corpo de BSCC de 2,0 x 1,5 m       1,0 &lt; H &lt;= 2,5 m</v>
          </cell>
          <cell r="C445" t="str">
            <v>m</v>
          </cell>
          <cell r="D445">
            <v>722.98</v>
          </cell>
        </row>
        <row r="446">
          <cell r="A446">
            <v>68700</v>
          </cell>
          <cell r="B446" t="str">
            <v>Corpo de BSCC de 2,0 x 2,0 m       1,0 &lt; H &lt;= 2,5 m</v>
          </cell>
          <cell r="C446" t="str">
            <v>m</v>
          </cell>
          <cell r="D446">
            <v>817.25</v>
          </cell>
        </row>
        <row r="447">
          <cell r="A447">
            <v>68750</v>
          </cell>
          <cell r="B447" t="str">
            <v>Corpo de BSCC de 2,1 x 3,2 m       1,0 &lt; H &lt;= 3,0 m</v>
          </cell>
          <cell r="C447" t="str">
            <v>m</v>
          </cell>
          <cell r="D447">
            <v>1113.97</v>
          </cell>
        </row>
        <row r="448">
          <cell r="A448">
            <v>68800</v>
          </cell>
          <cell r="B448" t="str">
            <v>Corpo de BSCC de 2,3 x 3,5 m       1,0 &lt; H &lt;= 3,0 m</v>
          </cell>
          <cell r="C448" t="str">
            <v>m</v>
          </cell>
          <cell r="D448">
            <v>1420.67</v>
          </cell>
        </row>
        <row r="449">
          <cell r="A449">
            <v>68850</v>
          </cell>
          <cell r="B449" t="str">
            <v>Corpo de BSCC de 2,5 x 2,0 m       1,0 &lt; H &lt;= 2,5 m</v>
          </cell>
          <cell r="C449" t="str">
            <v>m</v>
          </cell>
          <cell r="D449">
            <v>1016.5899999999999</v>
          </cell>
        </row>
        <row r="450">
          <cell r="A450">
            <v>68900</v>
          </cell>
          <cell r="B450" t="str">
            <v>Corpo de BSCC de 2,5 x 2,5 m       1,0 &lt; H &lt;= 2,5 m</v>
          </cell>
          <cell r="C450" t="str">
            <v>m</v>
          </cell>
          <cell r="D450">
            <v>1195.5800000000002</v>
          </cell>
        </row>
        <row r="451">
          <cell r="A451">
            <v>68950</v>
          </cell>
          <cell r="B451" t="str">
            <v>Corpo de BSCC de 3,0 x 1,0 m       1,0 &lt; H &lt;= 2,5 m</v>
          </cell>
          <cell r="C451" t="str">
            <v>m</v>
          </cell>
          <cell r="D451">
            <v>1089.75</v>
          </cell>
        </row>
        <row r="452">
          <cell r="A452">
            <v>69000</v>
          </cell>
          <cell r="B452" t="str">
            <v>Corpo de BSCC de 3,0 x 2,0 m       1,0 &lt; H &lt;= 2,5 m</v>
          </cell>
          <cell r="C452" t="str">
            <v>m</v>
          </cell>
          <cell r="D452">
            <v>1218.1600000000001</v>
          </cell>
        </row>
        <row r="453">
          <cell r="A453">
            <v>69050</v>
          </cell>
          <cell r="B453" t="str">
            <v>Corpo de BSCC de 3,0 x 2,5 m       1,0 &lt; H &lt;= 2,5 m</v>
          </cell>
          <cell r="C453" t="str">
            <v>m</v>
          </cell>
          <cell r="D453">
            <v>1343.8200000000002</v>
          </cell>
        </row>
        <row r="454">
          <cell r="A454">
            <v>69100</v>
          </cell>
          <cell r="B454" t="str">
            <v>Corpo de BSCC de 3,0 x 3,0 m       1,0 &lt; H &lt;= 2,5 m</v>
          </cell>
          <cell r="C454" t="str">
            <v>m</v>
          </cell>
          <cell r="D454">
            <v>1549.88</v>
          </cell>
        </row>
        <row r="455">
          <cell r="A455">
            <v>69150</v>
          </cell>
          <cell r="B455" t="str">
            <v>Corpo de BSCC de 1,5 x 1,5 m       2,5 &lt; H &lt;= 5,0 m</v>
          </cell>
          <cell r="C455" t="str">
            <v>m</v>
          </cell>
          <cell r="D455">
            <v>631.94000000000005</v>
          </cell>
        </row>
        <row r="456">
          <cell r="A456">
            <v>69200</v>
          </cell>
          <cell r="B456" t="str">
            <v>Corpo de BSCC de 1,3 x 2,0 m       3,0 &lt; H &lt;= 6,0 m</v>
          </cell>
          <cell r="C456" t="str">
            <v>m</v>
          </cell>
          <cell r="D456">
            <v>680.17000000000007</v>
          </cell>
        </row>
        <row r="457">
          <cell r="A457">
            <v>69250</v>
          </cell>
          <cell r="B457" t="str">
            <v>Corpo de BSCC de 2,0 x 1,5 m       2,5 &lt; H &lt;= 5,0 m</v>
          </cell>
          <cell r="C457" t="str">
            <v>m</v>
          </cell>
          <cell r="D457">
            <v>823.55</v>
          </cell>
        </row>
        <row r="458">
          <cell r="A458">
            <v>69300</v>
          </cell>
          <cell r="B458" t="str">
            <v>Corpo de BSCC de 1,6 x 2,4 m      3,0 &lt; H &lt;= 6,0 m</v>
          </cell>
          <cell r="C458" t="str">
            <v>m</v>
          </cell>
          <cell r="D458">
            <v>816.85</v>
          </cell>
        </row>
        <row r="459">
          <cell r="A459">
            <v>69350</v>
          </cell>
          <cell r="B459" t="str">
            <v>Corpo de BSCC de 2,0 x 2,0 m       2,5 &lt; H &lt;= 5,0 m</v>
          </cell>
          <cell r="C459" t="str">
            <v>m</v>
          </cell>
          <cell r="D459">
            <v>951.18000000000006</v>
          </cell>
        </row>
        <row r="460">
          <cell r="A460">
            <v>69400</v>
          </cell>
          <cell r="B460" t="str">
            <v>Corpo de BSCC de 2,5 x 2,0 m       2,5 &lt; H &lt;= 5,0 m</v>
          </cell>
          <cell r="C460" t="str">
            <v>m</v>
          </cell>
          <cell r="D460">
            <v>1167.27</v>
          </cell>
        </row>
        <row r="461">
          <cell r="A461">
            <v>69450</v>
          </cell>
          <cell r="B461" t="str">
            <v>Corpo de BSCC de 2,5 x 2,5 m       2,5 &lt; H &lt;= 5,0 m</v>
          </cell>
          <cell r="C461" t="str">
            <v>m</v>
          </cell>
          <cell r="D461">
            <v>1333.85</v>
          </cell>
        </row>
        <row r="462">
          <cell r="A462">
            <v>69500</v>
          </cell>
          <cell r="B462" t="str">
            <v>Corpo de BSCC de 3,0 x 2,5 m       2,5 &lt; H &lt;= 5,0 m</v>
          </cell>
          <cell r="C462" t="str">
            <v>m</v>
          </cell>
          <cell r="D462">
            <v>1541.07</v>
          </cell>
        </row>
        <row r="463">
          <cell r="A463">
            <v>69550</v>
          </cell>
          <cell r="B463" t="str">
            <v>Corpo de BSCC de 3,0 x 3,0 m       2,5 &lt; H &lt;= 5,0 m</v>
          </cell>
          <cell r="C463" t="str">
            <v>m</v>
          </cell>
          <cell r="D463">
            <v>1839.46</v>
          </cell>
        </row>
        <row r="464">
          <cell r="A464">
            <v>69600</v>
          </cell>
          <cell r="B464" t="str">
            <v>Corpo de BSCC de 1,5 x 1,5 m       5,0 &lt; H &lt;= 7,5 m</v>
          </cell>
          <cell r="C464" t="str">
            <v>m</v>
          </cell>
          <cell r="D464">
            <v>709.26</v>
          </cell>
        </row>
        <row r="465">
          <cell r="A465">
            <v>69650</v>
          </cell>
          <cell r="B465" t="str">
            <v>Corpo de BSCC de 1,3 x 2,0 m       6,0 &lt; H &lt;= 9,0 m</v>
          </cell>
          <cell r="C465" t="str">
            <v>m</v>
          </cell>
          <cell r="D465">
            <v>684.59</v>
          </cell>
        </row>
        <row r="466">
          <cell r="A466">
            <v>69700</v>
          </cell>
          <cell r="B466" t="str">
            <v>Corpo de BSCC de 1,6 x 2,4 m       6,0 &lt; H &lt;= 9,0 m</v>
          </cell>
          <cell r="C466" t="str">
            <v>m</v>
          </cell>
          <cell r="D466">
            <v>885.68999999999994</v>
          </cell>
        </row>
        <row r="467">
          <cell r="A467">
            <v>69750</v>
          </cell>
          <cell r="B467" t="str">
            <v>Corpo de BSCC de 2,0 x 2,0 m       5,0 &lt; H &lt;= 7,5 m</v>
          </cell>
          <cell r="C467" t="str">
            <v>m</v>
          </cell>
          <cell r="D467">
            <v>1073.19</v>
          </cell>
        </row>
        <row r="468">
          <cell r="A468">
            <v>69800</v>
          </cell>
          <cell r="B468" t="str">
            <v>Corpo de BSCC de 2,5 x 2,0 m       5,0 &lt; H &lt;= 7,5 m</v>
          </cell>
          <cell r="C468" t="str">
            <v>m</v>
          </cell>
          <cell r="D468">
            <v>1305.6100000000001</v>
          </cell>
        </row>
        <row r="469">
          <cell r="A469">
            <v>69850</v>
          </cell>
          <cell r="B469" t="str">
            <v>Corpo de BSCC de 2,5 x 2,5 m       5,0 &lt; H &lt;= 7,5 m</v>
          </cell>
          <cell r="C469" t="str">
            <v>m</v>
          </cell>
          <cell r="D469">
            <v>1490.62</v>
          </cell>
        </row>
        <row r="470">
          <cell r="A470">
            <v>69900</v>
          </cell>
          <cell r="B470" t="str">
            <v>Corpo de BSCC de 3,0 x 2,0 m       2,5 &lt; H &lt;= 5,0 m</v>
          </cell>
          <cell r="C470" t="str">
            <v>m</v>
          </cell>
          <cell r="D470">
            <v>1402.61</v>
          </cell>
        </row>
        <row r="471">
          <cell r="A471">
            <v>69950</v>
          </cell>
          <cell r="B471" t="str">
            <v>Corpo de BSCC de 3,0 x 3,0 m       5,0 &lt; H &lt;= 7,5 m</v>
          </cell>
          <cell r="C471" t="str">
            <v>m</v>
          </cell>
          <cell r="D471">
            <v>1947.1</v>
          </cell>
        </row>
        <row r="472">
          <cell r="A472">
            <v>70000</v>
          </cell>
          <cell r="B472" t="str">
            <v>Corpo de BSCC de 2,0 x 1,5 m       7,5 &lt; H &lt;= 10,0 m</v>
          </cell>
          <cell r="C472" t="str">
            <v>m</v>
          </cell>
          <cell r="D472">
            <v>1033.23</v>
          </cell>
        </row>
        <row r="473">
          <cell r="A473">
            <v>70050</v>
          </cell>
          <cell r="B473" t="str">
            <v>Corpo de BSCC de 2,0 x 2,0 m       7,5 &lt; H &lt;= 10,0 m</v>
          </cell>
          <cell r="C473" t="str">
            <v>m</v>
          </cell>
          <cell r="D473">
            <v>1168.06</v>
          </cell>
        </row>
        <row r="474">
          <cell r="A474">
            <v>70100</v>
          </cell>
          <cell r="B474" t="str">
            <v>Corpo de BSCC de 2,5 x 2,0 m       7,5 &lt; H &lt;= 10,0 m</v>
          </cell>
          <cell r="C474" t="str">
            <v>m</v>
          </cell>
          <cell r="D474">
            <v>1449.31</v>
          </cell>
        </row>
        <row r="475">
          <cell r="A475">
            <v>70150</v>
          </cell>
          <cell r="B475" t="str">
            <v>Corpo de BSCC de 2,5 x 2,5 m       7,5 &lt; H &lt;= 10,0 m</v>
          </cell>
          <cell r="C475" t="str">
            <v>m</v>
          </cell>
          <cell r="D475">
            <v>1663.78</v>
          </cell>
        </row>
        <row r="476">
          <cell r="A476">
            <v>70200</v>
          </cell>
          <cell r="B476" t="str">
            <v>Corpo de BSCC de 3,0 x 3,0 m       7,5 &lt; H &lt;= 10,0 m</v>
          </cell>
          <cell r="C476" t="str">
            <v>m</v>
          </cell>
          <cell r="D476">
            <v>2208.0299999999997</v>
          </cell>
        </row>
        <row r="477">
          <cell r="A477">
            <v>70250</v>
          </cell>
          <cell r="B477" t="str">
            <v>Corpo de BSCC de 1,5 x 1,5 m      10,0 &lt; H &lt;= 12,5 m</v>
          </cell>
          <cell r="C477" t="str">
            <v>m</v>
          </cell>
          <cell r="D477">
            <v>822.26</v>
          </cell>
        </row>
        <row r="478">
          <cell r="A478">
            <v>70300</v>
          </cell>
          <cell r="B478" t="str">
            <v>Corpo de BSCC de 2,0 x 2,0 m      10,0 &lt; H &lt;= 12,5 m</v>
          </cell>
          <cell r="C478" t="str">
            <v>m</v>
          </cell>
          <cell r="D478">
            <v>1243.19</v>
          </cell>
        </row>
        <row r="479">
          <cell r="A479">
            <v>70350</v>
          </cell>
          <cell r="B479" t="str">
            <v>Corpo de BSCC de 2,5 x 2,0 m      10,0 &lt; H &lt;= 12,5 m</v>
          </cell>
          <cell r="C479" t="str">
            <v>m</v>
          </cell>
          <cell r="D479">
            <v>1609.82</v>
          </cell>
        </row>
        <row r="480">
          <cell r="A480">
            <v>70400</v>
          </cell>
          <cell r="B480" t="str">
            <v>Corpo de BSCC de 2,5 x 2,5 m      10,0 &lt; H &lt;= 12,5 m</v>
          </cell>
          <cell r="C480" t="str">
            <v>m</v>
          </cell>
          <cell r="D480">
            <v>1782.23</v>
          </cell>
        </row>
        <row r="481">
          <cell r="A481">
            <v>70450</v>
          </cell>
          <cell r="B481" t="str">
            <v>Corpo de BSCC de 3,0 x 3,0 m      10,0 &lt; H &lt;= 12,5 m</v>
          </cell>
          <cell r="C481" t="str">
            <v>m</v>
          </cell>
          <cell r="D481">
            <v>2417.2600000000002</v>
          </cell>
        </row>
        <row r="482">
          <cell r="A482">
            <v>70455</v>
          </cell>
          <cell r="B482" t="str">
            <v>Corpo de BDCC de 1,5 x 1,0 m           0 &lt; H &lt;= 1,0 m</v>
          </cell>
          <cell r="C482" t="str">
            <v>m</v>
          </cell>
          <cell r="D482">
            <v>804.73</v>
          </cell>
        </row>
        <row r="483">
          <cell r="A483">
            <v>70500</v>
          </cell>
          <cell r="B483" t="str">
            <v>Corpo de BDCC de 1,5 x 1,5 m         1,0 &lt; H &lt;= 2,5 m</v>
          </cell>
          <cell r="C483" t="str">
            <v>m</v>
          </cell>
          <cell r="D483">
            <v>962.27</v>
          </cell>
        </row>
        <row r="484">
          <cell r="A484">
            <v>70550</v>
          </cell>
          <cell r="B484" t="str">
            <v>Corpo de BDCC de 2,0 x 1,5 m         1,0 &lt; H &lt;= 2,5 m</v>
          </cell>
          <cell r="C484" t="str">
            <v>m</v>
          </cell>
          <cell r="D484">
            <v>1190.49</v>
          </cell>
        </row>
        <row r="485">
          <cell r="A485">
            <v>70600</v>
          </cell>
          <cell r="B485" t="str">
            <v>Corpo de BDCC de 2,0 x 2,0 m         1,0 &lt; H &lt;= 2,5 m</v>
          </cell>
          <cell r="C485" t="str">
            <v>m</v>
          </cell>
          <cell r="D485">
            <v>1341.27</v>
          </cell>
        </row>
        <row r="486">
          <cell r="A486">
            <v>70650</v>
          </cell>
          <cell r="B486" t="str">
            <v>Corpo de BDCC de 2,5 x 2,0 m         1,0 &lt; H &lt;= 2,5 m</v>
          </cell>
          <cell r="C486" t="str">
            <v>m</v>
          </cell>
          <cell r="D486">
            <v>1657.6200000000001</v>
          </cell>
        </row>
        <row r="487">
          <cell r="A487">
            <v>70700</v>
          </cell>
          <cell r="B487" t="str">
            <v>Corpo de BDCC de 3,0 x 2,0 m         2,5 &lt; H &lt;= 5,0 m</v>
          </cell>
          <cell r="C487" t="str">
            <v>m</v>
          </cell>
          <cell r="D487">
            <v>2321.1799999999998</v>
          </cell>
        </row>
        <row r="488">
          <cell r="A488">
            <v>70750</v>
          </cell>
          <cell r="B488" t="str">
            <v>Corpo de BDCC de 2,3 x 3,5 m         1,5 &lt; H &lt;= 3,0 m</v>
          </cell>
          <cell r="C488" t="str">
            <v>m</v>
          </cell>
          <cell r="D488">
            <v>2310.02</v>
          </cell>
        </row>
        <row r="489">
          <cell r="A489">
            <v>70800</v>
          </cell>
          <cell r="B489" t="str">
            <v>Corpo de BDCC de 2,5 x 2,5 m         1,0 &lt; H &lt;= 2,5 m</v>
          </cell>
          <cell r="C489" t="str">
            <v>m</v>
          </cell>
          <cell r="D489">
            <v>1867.77</v>
          </cell>
        </row>
        <row r="490">
          <cell r="A490">
            <v>70850</v>
          </cell>
          <cell r="B490" t="str">
            <v>Corpo de BDCC de 3,0 x 2,0 m         1,0 &lt; H &lt;= 2,5 m</v>
          </cell>
          <cell r="C490" t="str">
            <v>m</v>
          </cell>
          <cell r="D490">
            <v>1754.2</v>
          </cell>
        </row>
        <row r="491">
          <cell r="A491">
            <v>70900</v>
          </cell>
          <cell r="B491" t="str">
            <v>Corpo de BDCC de 3,0 x 2,5 m         1,0 &lt; H &lt;= 2,5 m</v>
          </cell>
          <cell r="C491" t="str">
            <v>m</v>
          </cell>
          <cell r="D491">
            <v>2167.4300000000003</v>
          </cell>
        </row>
        <row r="492">
          <cell r="A492">
            <v>70950</v>
          </cell>
          <cell r="B492" t="str">
            <v>Corpo de BDCC de 3,0 x 2,5 m         2,5 &lt; H &lt;= 5,0 m</v>
          </cell>
          <cell r="C492" t="str">
            <v>m</v>
          </cell>
          <cell r="D492">
            <v>2510.4499999999998</v>
          </cell>
        </row>
        <row r="493">
          <cell r="A493">
            <v>71000</v>
          </cell>
          <cell r="B493" t="str">
            <v>Corpo de BDCC de 3,0 x 3,0 m         1,0 &lt; H &lt;= 2,5 m</v>
          </cell>
          <cell r="C493" t="str">
            <v>m</v>
          </cell>
          <cell r="D493">
            <v>2471.2199999999998</v>
          </cell>
        </row>
        <row r="494">
          <cell r="A494">
            <v>71050</v>
          </cell>
          <cell r="B494" t="str">
            <v>Corpo de BDCC de 2,0 x 1,5 m         2,5 &lt; H &lt;= 5,0 m</v>
          </cell>
          <cell r="C494" t="str">
            <v>m</v>
          </cell>
          <cell r="D494">
            <v>1357.64</v>
          </cell>
        </row>
        <row r="495">
          <cell r="A495">
            <v>71100</v>
          </cell>
          <cell r="B495" t="str">
            <v>Corpo de BDCC de 2,7 x 3,9 m         1,5 &lt; H &lt;= 3,0 m</v>
          </cell>
          <cell r="C495" t="str">
            <v>m</v>
          </cell>
          <cell r="D495">
            <v>2671.5299999999997</v>
          </cell>
        </row>
        <row r="496">
          <cell r="A496">
            <v>71150</v>
          </cell>
          <cell r="B496" t="str">
            <v>Corpo de BDCC de 2,0 x 2,0 m         2,5 &lt; H &lt;= 5,0 m</v>
          </cell>
          <cell r="C496" t="str">
            <v>m</v>
          </cell>
          <cell r="D496">
            <v>1500.29</v>
          </cell>
        </row>
        <row r="497">
          <cell r="A497">
            <v>71200</v>
          </cell>
          <cell r="B497" t="str">
            <v>Corpo de BDCC de 2,0 x 2,0 m         5,0 &lt; H &lt;= 7,5 m</v>
          </cell>
          <cell r="C497" t="str">
            <v>m</v>
          </cell>
          <cell r="D497">
            <v>1660.84</v>
          </cell>
        </row>
        <row r="498">
          <cell r="A498">
            <v>71250</v>
          </cell>
          <cell r="B498" t="str">
            <v>Corpo de BDCC de 3,0 x 3,0 m         5,0 &lt; H &lt;= 7,5 m</v>
          </cell>
          <cell r="C498" t="str">
            <v>m</v>
          </cell>
          <cell r="D498">
            <v>3172.5</v>
          </cell>
        </row>
        <row r="499">
          <cell r="A499">
            <v>71300</v>
          </cell>
          <cell r="B499" t="str">
            <v>Corpo de BDCC de 2,0 x 2,0 m         7,5 &lt; H &lt;= 10,0 m</v>
          </cell>
          <cell r="C499" t="str">
            <v>m</v>
          </cell>
          <cell r="D499">
            <v>1821.79</v>
          </cell>
        </row>
        <row r="500">
          <cell r="A500">
            <v>71350</v>
          </cell>
          <cell r="B500" t="str">
            <v>Corpo de BDCC de 2,5 x 2,5 m         7,5 &lt; H &lt;= 10,0 m</v>
          </cell>
          <cell r="C500" t="str">
            <v>m</v>
          </cell>
          <cell r="D500">
            <v>2528.35</v>
          </cell>
        </row>
        <row r="501">
          <cell r="A501">
            <v>71400</v>
          </cell>
          <cell r="B501" t="str">
            <v>Corpo de BDCC de 3,0 x 2,5 m         7,5 &lt; H &lt;= 10,0 m</v>
          </cell>
          <cell r="C501" t="str">
            <v>m</v>
          </cell>
          <cell r="D501">
            <v>3117.77</v>
          </cell>
        </row>
        <row r="502">
          <cell r="A502">
            <v>71450</v>
          </cell>
          <cell r="B502" t="str">
            <v>Corpo de BDCC de 2,0 x 2,0 m        10,0 &lt; H &lt;= 12,5 m</v>
          </cell>
          <cell r="C502" t="str">
            <v>m</v>
          </cell>
          <cell r="D502">
            <v>1973.79</v>
          </cell>
        </row>
        <row r="503">
          <cell r="A503">
            <v>71500</v>
          </cell>
          <cell r="B503" t="str">
            <v>Corpo de BTCC de 2,0 x 2,0 m           1,0 &lt; H &lt;= 2,5 m</v>
          </cell>
          <cell r="C503" t="str">
            <v>m</v>
          </cell>
          <cell r="D503">
            <v>1887.08</v>
          </cell>
        </row>
        <row r="504">
          <cell r="A504">
            <v>71550</v>
          </cell>
          <cell r="B504" t="str">
            <v>Corpo de BTCC de 2,5 x 2,0 m           1,0 &lt; H &lt;= 2,5 m</v>
          </cell>
          <cell r="C504" t="str">
            <v>m</v>
          </cell>
          <cell r="D504">
            <v>2358.1400000000003</v>
          </cell>
        </row>
        <row r="505">
          <cell r="A505">
            <v>71600</v>
          </cell>
          <cell r="B505" t="str">
            <v>Corpo de BTCC de 3,0 x 2,0 m           2,5 &lt; H &lt;= 5,0 m</v>
          </cell>
          <cell r="C505" t="str">
            <v>m</v>
          </cell>
          <cell r="D505">
            <v>3271.73</v>
          </cell>
        </row>
        <row r="506">
          <cell r="A506">
            <v>71650</v>
          </cell>
          <cell r="B506" t="str">
            <v>Corpo de BTCC de 1,7 x 3,9 m           1,5 &lt; H &lt;= 3,0 m</v>
          </cell>
          <cell r="C506" t="str">
            <v>m</v>
          </cell>
          <cell r="D506">
            <v>3980.2200000000003</v>
          </cell>
        </row>
        <row r="507">
          <cell r="A507">
            <v>71700</v>
          </cell>
          <cell r="B507" t="str">
            <v>Corpo de BTCC de 2,7 x 3,9 m           3,0 &lt; H &lt;= 6,0 m</v>
          </cell>
          <cell r="C507" t="str">
            <v>m</v>
          </cell>
          <cell r="D507">
            <v>4283.26</v>
          </cell>
        </row>
        <row r="508">
          <cell r="A508">
            <v>71750</v>
          </cell>
          <cell r="B508" t="str">
            <v>Corpo de BTCC de 2,7 x 3,9 m           6,0 &lt; H &lt;= 9,0 m</v>
          </cell>
          <cell r="C508" t="str">
            <v>m</v>
          </cell>
          <cell r="D508">
            <v>4644.5</v>
          </cell>
        </row>
        <row r="509">
          <cell r="A509">
            <v>71800</v>
          </cell>
          <cell r="B509" t="str">
            <v>Corpo de BTCC de 2,7 x 3,9 m           9,0 &lt; H &lt;= 12,0 m</v>
          </cell>
          <cell r="C509" t="str">
            <v>m</v>
          </cell>
          <cell r="D509">
            <v>5077.63</v>
          </cell>
        </row>
        <row r="510">
          <cell r="A510">
            <v>71850</v>
          </cell>
          <cell r="B510" t="str">
            <v>Corpo de BTCC de 3,0 x 3,0 m           1,0 &lt; H &lt;= 2,5 m</v>
          </cell>
          <cell r="C510" t="str">
            <v>m</v>
          </cell>
          <cell r="D510">
            <v>3508.51</v>
          </cell>
        </row>
        <row r="511">
          <cell r="A511">
            <v>72000</v>
          </cell>
          <cell r="B511" t="str">
            <v>Bueiro armco circular mp 152 c/epoxi - D = 2,75 m - E = 2,7mm</v>
          </cell>
          <cell r="C511" t="str">
            <v>m</v>
          </cell>
          <cell r="D511">
            <v>1962.1599999999999</v>
          </cell>
        </row>
        <row r="512">
          <cell r="A512">
            <v>72050</v>
          </cell>
          <cell r="B512" t="str">
            <v>Bueiro armco circular mp 152 c/epoxi - D = 4,60 m - E = 2,7mm</v>
          </cell>
          <cell r="C512" t="str">
            <v>m</v>
          </cell>
          <cell r="D512">
            <v>3331.86</v>
          </cell>
        </row>
        <row r="513">
          <cell r="A513">
            <v>72100</v>
          </cell>
          <cell r="B513" t="str">
            <v>Bueiro armco lenticular mp 152 c/epoxi (2,2 x 1,7) m - E=2,7 mm</v>
          </cell>
          <cell r="C513" t="str">
            <v>m</v>
          </cell>
          <cell r="D513">
            <v>1475.4</v>
          </cell>
        </row>
        <row r="514">
          <cell r="A514">
            <v>72150</v>
          </cell>
          <cell r="B514" t="str">
            <v>Bueiro armco circular mp 152 c/epoxi D = 1,80 m - E=2,7 mm</v>
          </cell>
          <cell r="C514" t="str">
            <v>m</v>
          </cell>
          <cell r="D514">
            <v>1313.1100000000001</v>
          </cell>
        </row>
        <row r="515">
          <cell r="A515">
            <v>72200</v>
          </cell>
          <cell r="B515" t="str">
            <v>Tunel liner c/ epoxi - D = 1,80 m - E = 4,7 mm com 1,5 &lt; H &lt; 17,7 m</v>
          </cell>
          <cell r="C515" t="str">
            <v>m</v>
          </cell>
          <cell r="D515">
            <v>2067.04</v>
          </cell>
        </row>
        <row r="516">
          <cell r="A516">
            <v>72300</v>
          </cell>
          <cell r="B516" t="str">
            <v>Boca para BSTC D=60 cm - normal (tipo DNER)</v>
          </cell>
          <cell r="C516" t="str">
            <v>un</v>
          </cell>
          <cell r="D516">
            <v>263.37</v>
          </cell>
        </row>
        <row r="517">
          <cell r="A517">
            <v>72350</v>
          </cell>
          <cell r="B517" t="str">
            <v>Boca para BSTC D=60 cm - tipo DER/SC , normal</v>
          </cell>
          <cell r="C517" t="str">
            <v>un</v>
          </cell>
          <cell r="D517">
            <v>197.86</v>
          </cell>
        </row>
        <row r="518">
          <cell r="A518">
            <v>72380</v>
          </cell>
          <cell r="B518" t="str">
            <v>Boca para BSTC D=60 cm - tipo DER/SC , esconsidade 15 graus</v>
          </cell>
          <cell r="C518" t="str">
            <v>un</v>
          </cell>
          <cell r="D518">
            <v>235.8</v>
          </cell>
        </row>
        <row r="519">
          <cell r="A519">
            <v>72390</v>
          </cell>
          <cell r="B519" t="str">
            <v>Boca para BSTC D=60 cm - tipo DER/SC , esconsidade 20 graus</v>
          </cell>
          <cell r="C519" t="str">
            <v>un</v>
          </cell>
          <cell r="D519">
            <v>244.34</v>
          </cell>
        </row>
        <row r="520">
          <cell r="A520">
            <v>72400</v>
          </cell>
          <cell r="B520" t="str">
            <v>Boca para BSTC D=60 cm - tipo DER/SC , esconsidade 30 graus</v>
          </cell>
          <cell r="C520" t="str">
            <v>un</v>
          </cell>
          <cell r="D520">
            <v>263.88</v>
          </cell>
        </row>
        <row r="521">
          <cell r="A521">
            <v>72450</v>
          </cell>
          <cell r="B521" t="str">
            <v>Boca para BSTC D=80 cm - normal (tipo DNER)</v>
          </cell>
          <cell r="C521" t="str">
            <v>un</v>
          </cell>
          <cell r="D521">
            <v>445.34000000000003</v>
          </cell>
        </row>
        <row r="522">
          <cell r="A522">
            <v>72480</v>
          </cell>
          <cell r="B522" t="str">
            <v>Boca para BSTC D=80 cm - tipo DER/SC , esconsidade 15 graus</v>
          </cell>
          <cell r="C522" t="str">
            <v>un</v>
          </cell>
          <cell r="D522">
            <v>351.77000000000004</v>
          </cell>
        </row>
        <row r="523">
          <cell r="A523">
            <v>72490</v>
          </cell>
          <cell r="B523" t="str">
            <v>Boca para BSTC D=80 cm - tipo DER/SC , esconsidade 20 graus</v>
          </cell>
          <cell r="C523" t="str">
            <v>un</v>
          </cell>
          <cell r="D523">
            <v>371.21</v>
          </cell>
        </row>
        <row r="524">
          <cell r="A524">
            <v>72500</v>
          </cell>
          <cell r="B524" t="str">
            <v>Boca para BSTC D=80 cm - tipo DER/SC , esconsidade 30 graus</v>
          </cell>
          <cell r="C524" t="str">
            <v>un</v>
          </cell>
          <cell r="D524">
            <v>399.8</v>
          </cell>
        </row>
        <row r="525">
          <cell r="A525">
            <v>72550</v>
          </cell>
          <cell r="B525" t="str">
            <v>Boca para BSTC D=80 cm - tipo DER/SC , normal</v>
          </cell>
          <cell r="C525" t="str">
            <v>un</v>
          </cell>
          <cell r="D525">
            <v>266.89999999999998</v>
          </cell>
        </row>
        <row r="526">
          <cell r="A526">
            <v>72600</v>
          </cell>
          <cell r="B526" t="str">
            <v>Boca para BSTC D=100 cm - normal (tipo DNER)</v>
          </cell>
          <cell r="C526" t="str">
            <v>un</v>
          </cell>
          <cell r="D526">
            <v>689.4</v>
          </cell>
        </row>
        <row r="527">
          <cell r="A527">
            <v>72630</v>
          </cell>
          <cell r="B527" t="str">
            <v>Boca para BSTC D=100 cm - tipo DER/SC , esconsidade 15 graus</v>
          </cell>
          <cell r="C527" t="str">
            <v>un</v>
          </cell>
          <cell r="D527">
            <v>517.41999999999996</v>
          </cell>
        </row>
        <row r="528">
          <cell r="A528">
            <v>72640</v>
          </cell>
          <cell r="B528" t="str">
            <v>Boca para BSTC D=100 cm - tipo DER/SC , esconsidade 20 graus</v>
          </cell>
          <cell r="C528" t="str">
            <v>un</v>
          </cell>
          <cell r="D528">
            <v>550.14</v>
          </cell>
        </row>
        <row r="529">
          <cell r="A529">
            <v>72650</v>
          </cell>
          <cell r="B529" t="str">
            <v>Boca para BSTC D=100 cm - tipo DER/SC , esconsidade 30 graus</v>
          </cell>
          <cell r="C529" t="str">
            <v>un</v>
          </cell>
          <cell r="D529">
            <v>598.29</v>
          </cell>
        </row>
        <row r="530">
          <cell r="A530">
            <v>72700</v>
          </cell>
          <cell r="B530" t="str">
            <v>Boca para BSTC D=100 cm - tipo DER/SC , normal</v>
          </cell>
          <cell r="C530" t="str">
            <v>un</v>
          </cell>
          <cell r="D530">
            <v>378.53999999999996</v>
          </cell>
        </row>
        <row r="531">
          <cell r="A531">
            <v>72750</v>
          </cell>
          <cell r="B531" t="str">
            <v>Boca para BSTC D=120 cm - normal (tipo DNER)</v>
          </cell>
          <cell r="C531" t="str">
            <v>un</v>
          </cell>
          <cell r="D531">
            <v>984.65</v>
          </cell>
        </row>
        <row r="532">
          <cell r="A532">
            <v>72780</v>
          </cell>
          <cell r="B532" t="str">
            <v>Boca para BSTC D=120 cm - tipo DER/SC , esconsidade 15 graus</v>
          </cell>
          <cell r="C532" t="str">
            <v>un</v>
          </cell>
          <cell r="D532">
            <v>697.81</v>
          </cell>
        </row>
        <row r="533">
          <cell r="A533">
            <v>72790</v>
          </cell>
          <cell r="B533" t="str">
            <v>Boca para BSTC D=120 cm - tipo DER/SC , esconsidade 20 graus</v>
          </cell>
          <cell r="C533" t="str">
            <v>un</v>
          </cell>
          <cell r="D533">
            <v>746.87</v>
          </cell>
        </row>
        <row r="534">
          <cell r="A534">
            <v>72800</v>
          </cell>
          <cell r="B534" t="str">
            <v>Boca para BSTC D=120 cm - tipo DER/SC , esconsidade 30 graus</v>
          </cell>
          <cell r="C534" t="str">
            <v>un</v>
          </cell>
          <cell r="D534">
            <v>816.6</v>
          </cell>
        </row>
        <row r="535">
          <cell r="A535">
            <v>72850</v>
          </cell>
          <cell r="B535" t="str">
            <v>Boca para BSTC D=120 cm - tipo DER/SC , normal</v>
          </cell>
          <cell r="C535" t="str">
            <v>un</v>
          </cell>
          <cell r="D535">
            <v>491.17999999999995</v>
          </cell>
        </row>
        <row r="536">
          <cell r="A536">
            <v>72900</v>
          </cell>
          <cell r="B536" t="str">
            <v>Boca para BSTC D=150 cm - tipo DER/SC , normal</v>
          </cell>
          <cell r="C536" t="str">
            <v>un</v>
          </cell>
          <cell r="D536">
            <v>740.01</v>
          </cell>
        </row>
        <row r="537">
          <cell r="A537">
            <v>72910</v>
          </cell>
          <cell r="B537" t="str">
            <v>Boca para BSTC D=150 cm - tipo DER/SC , esconsidade 15 graus</v>
          </cell>
          <cell r="C537" t="str">
            <v>un</v>
          </cell>
          <cell r="D537">
            <v>1003.35</v>
          </cell>
        </row>
        <row r="538">
          <cell r="A538">
            <v>72920</v>
          </cell>
          <cell r="B538" t="str">
            <v>Boca para BSTC D=150 cm - tipo DER/SC , esconsidade 20 graus</v>
          </cell>
          <cell r="C538" t="str">
            <v>un</v>
          </cell>
          <cell r="D538">
            <v>1072.94</v>
          </cell>
        </row>
        <row r="539">
          <cell r="A539">
            <v>72930</v>
          </cell>
          <cell r="B539" t="str">
            <v>Boca para BSTC D=150 cm - tipo DER/SC , esconsidade 30 graus</v>
          </cell>
          <cell r="C539" t="str">
            <v>un</v>
          </cell>
          <cell r="D539">
            <v>1165.6600000000001</v>
          </cell>
        </row>
        <row r="540">
          <cell r="A540">
            <v>72950</v>
          </cell>
          <cell r="B540" t="str">
            <v>Boca para BSTC D=200 cm - tipo DER/SC , normal</v>
          </cell>
          <cell r="C540" t="str">
            <v>un</v>
          </cell>
          <cell r="D540">
            <v>1282.3</v>
          </cell>
        </row>
        <row r="541">
          <cell r="A541">
            <v>72960</v>
          </cell>
          <cell r="B541" t="str">
            <v>Boca para BSTC D=200 cm - tipo DER/SC , esconsidade 15 graus</v>
          </cell>
          <cell r="C541" t="str">
            <v>un</v>
          </cell>
          <cell r="D541">
            <v>1627.46</v>
          </cell>
        </row>
        <row r="542">
          <cell r="A542">
            <v>72970</v>
          </cell>
          <cell r="B542" t="str">
            <v>Boca para BSTC D=200 cm - tipo DER/SC , esconsidade 20 graus</v>
          </cell>
          <cell r="C542" t="str">
            <v>un</v>
          </cell>
          <cell r="D542">
            <v>1749.01</v>
          </cell>
        </row>
        <row r="543">
          <cell r="A543">
            <v>72980</v>
          </cell>
          <cell r="B543" t="str">
            <v>Boca para BSTC D=200 cm - tipo DER/SC , esconsidade 30 graus</v>
          </cell>
          <cell r="C543" t="str">
            <v>un</v>
          </cell>
          <cell r="D543">
            <v>1918.74</v>
          </cell>
        </row>
        <row r="544">
          <cell r="A544">
            <v>73000</v>
          </cell>
          <cell r="B544" t="str">
            <v>Boca para BDTC D=80 cm - normal (tipo DNER)</v>
          </cell>
          <cell r="C544" t="str">
            <v>un</v>
          </cell>
          <cell r="D544">
            <v>601.46999999999991</v>
          </cell>
        </row>
        <row r="545">
          <cell r="A545">
            <v>73030</v>
          </cell>
          <cell r="B545" t="str">
            <v>Boca para BDTC D=80 cm - tipo DER/SC , esconsidade 15 graus</v>
          </cell>
          <cell r="C545" t="str">
            <v>un</v>
          </cell>
          <cell r="D545">
            <v>453.55</v>
          </cell>
        </row>
        <row r="546">
          <cell r="A546">
            <v>73040</v>
          </cell>
          <cell r="B546" t="str">
            <v>Boca para BDTC D=80 cm - tipo DER/SC , esconsidade 20 graus</v>
          </cell>
          <cell r="C546" t="str">
            <v>un</v>
          </cell>
          <cell r="D546">
            <v>473.01</v>
          </cell>
        </row>
        <row r="547">
          <cell r="A547">
            <v>73050</v>
          </cell>
          <cell r="B547" t="str">
            <v>Boca para BDTC D=80 cm - tipo DER/SC , esconsidade 30 graus</v>
          </cell>
          <cell r="C547" t="str">
            <v>un</v>
          </cell>
          <cell r="D547">
            <v>501.5</v>
          </cell>
        </row>
        <row r="548">
          <cell r="A548">
            <v>73100</v>
          </cell>
          <cell r="B548" t="str">
            <v>Boca para BDTC D=80 cm - tipo DER/SC , normal</v>
          </cell>
          <cell r="C548" t="str">
            <v>un</v>
          </cell>
          <cell r="D548">
            <v>381.61</v>
          </cell>
        </row>
        <row r="549">
          <cell r="A549">
            <v>73150</v>
          </cell>
          <cell r="B549" t="str">
            <v>Boca para BDTC D=100 cm - normal (tipo DNER)</v>
          </cell>
          <cell r="C549" t="str">
            <v>un</v>
          </cell>
          <cell r="D549">
            <v>911.33</v>
          </cell>
        </row>
        <row r="550">
          <cell r="A550">
            <v>73180</v>
          </cell>
          <cell r="B550" t="str">
            <v>Boca para BDTC D=100 cm - tipo DER/SC , esconsidade 15 graus</v>
          </cell>
          <cell r="C550" t="str">
            <v>un</v>
          </cell>
          <cell r="D550">
            <v>650.9899999999999</v>
          </cell>
        </row>
        <row r="551">
          <cell r="A551">
            <v>73190</v>
          </cell>
          <cell r="B551" t="str">
            <v>Boca para BDTC D=100 cm - tipo DER/SC , esconsidade 20 graus</v>
          </cell>
          <cell r="C551" t="str">
            <v>un</v>
          </cell>
          <cell r="D551">
            <v>683.58</v>
          </cell>
        </row>
        <row r="552">
          <cell r="A552">
            <v>73200</v>
          </cell>
          <cell r="B552" t="str">
            <v>Boca para BDTC D=100 cm - tipo DER/SC , esconsidade 30 graus</v>
          </cell>
          <cell r="C552" t="str">
            <v>un</v>
          </cell>
          <cell r="D552">
            <v>731.83999999999992</v>
          </cell>
        </row>
        <row r="553">
          <cell r="A553">
            <v>73250</v>
          </cell>
          <cell r="B553" t="str">
            <v>Boca para BDTC D=100 cm - tipo DER/SC , normal</v>
          </cell>
          <cell r="C553" t="str">
            <v>un</v>
          </cell>
          <cell r="D553">
            <v>528.32000000000005</v>
          </cell>
        </row>
        <row r="554">
          <cell r="A554">
            <v>73300</v>
          </cell>
          <cell r="B554" t="str">
            <v>Boca para BDTC D=120 cm - normal (tipo DNER)</v>
          </cell>
          <cell r="C554" t="str">
            <v>un</v>
          </cell>
          <cell r="D554">
            <v>1281.3499999999999</v>
          </cell>
        </row>
        <row r="555">
          <cell r="A555">
            <v>73330</v>
          </cell>
          <cell r="B555" t="str">
            <v>Boca para BDTC D=120 cm - tipo DER/SC , esconsidade 15 graus</v>
          </cell>
          <cell r="C555" t="str">
            <v>un</v>
          </cell>
          <cell r="D555">
            <v>877.46</v>
          </cell>
        </row>
        <row r="556">
          <cell r="A556">
            <v>73340</v>
          </cell>
          <cell r="B556" t="str">
            <v>Boca para BDTC D=120 cm - tipo DER/SC , esconsidade 20 graus</v>
          </cell>
          <cell r="C556" t="str">
            <v>un</v>
          </cell>
          <cell r="D556">
            <v>927.56</v>
          </cell>
        </row>
        <row r="557">
          <cell r="A557">
            <v>73350</v>
          </cell>
          <cell r="B557" t="str">
            <v>Boca para BDTC D=120 cm - tipo DER/SC , esconsidade 30 graus</v>
          </cell>
          <cell r="C557" t="str">
            <v>un</v>
          </cell>
          <cell r="D557">
            <v>997.31999999999994</v>
          </cell>
        </row>
        <row r="558">
          <cell r="A558">
            <v>73400</v>
          </cell>
          <cell r="B558" t="str">
            <v>Boca para BDTC D=120 cm - tipo DER/SC , normal</v>
          </cell>
          <cell r="C558" t="str">
            <v>un</v>
          </cell>
          <cell r="D558">
            <v>686.29</v>
          </cell>
        </row>
        <row r="559">
          <cell r="A559">
            <v>73450</v>
          </cell>
          <cell r="B559" t="str">
            <v>Boca para BDTC D=150 cm - tipo DER/SC , normal</v>
          </cell>
          <cell r="C559" t="str">
            <v>un</v>
          </cell>
          <cell r="D559">
            <v>994.31</v>
          </cell>
        </row>
        <row r="560">
          <cell r="A560">
            <v>73460</v>
          </cell>
          <cell r="B560" t="str">
            <v>Boca para BDTC D=150 cm - tipo DER/SC , esconsidade 15 graus</v>
          </cell>
          <cell r="C560" t="str">
            <v>un</v>
          </cell>
          <cell r="D560">
            <v>1244.1699999999998</v>
          </cell>
        </row>
        <row r="561">
          <cell r="A561">
            <v>73470</v>
          </cell>
          <cell r="B561" t="str">
            <v>Boca para BDTC D=150 cm - tipo DER/SC , esconsidade 20 graus</v>
          </cell>
          <cell r="C561" t="str">
            <v>un</v>
          </cell>
          <cell r="D561">
            <v>1313.6100000000001</v>
          </cell>
        </row>
        <row r="562">
          <cell r="A562">
            <v>73480</v>
          </cell>
          <cell r="B562" t="str">
            <v>Boca para BDTC D=150 cm - tipo DER/SC , esconsidade 30 graus</v>
          </cell>
          <cell r="C562" t="str">
            <v>un</v>
          </cell>
          <cell r="D562">
            <v>1410.53</v>
          </cell>
        </row>
        <row r="563">
          <cell r="A563">
            <v>73500</v>
          </cell>
          <cell r="B563" t="str">
            <v>Boca para BDTC D=200 cm - tipo DER/SC , normal</v>
          </cell>
          <cell r="C563" t="str">
            <v>un</v>
          </cell>
          <cell r="D563">
            <v>1644.8</v>
          </cell>
        </row>
        <row r="564">
          <cell r="A564">
            <v>73510</v>
          </cell>
          <cell r="B564" t="str">
            <v>Boca para BDTC D=200 cm - tipo DER/SC , esconsidade 15 graus</v>
          </cell>
          <cell r="C564" t="str">
            <v>un</v>
          </cell>
          <cell r="D564">
            <v>1975.8000000000002</v>
          </cell>
        </row>
        <row r="565">
          <cell r="A565">
            <v>73520</v>
          </cell>
          <cell r="B565" t="str">
            <v>Boca para BDTC D=200 cm - tipo DER/SC , esconsidade 20 graus</v>
          </cell>
          <cell r="C565" t="str">
            <v>un</v>
          </cell>
          <cell r="D565">
            <v>2097.0700000000002</v>
          </cell>
        </row>
        <row r="566">
          <cell r="A566">
            <v>73530</v>
          </cell>
          <cell r="B566" t="str">
            <v>Boca para BDTC D=200 cm - tipo DER/SC , esconsidade 30 graus</v>
          </cell>
          <cell r="C566" t="str">
            <v>un</v>
          </cell>
          <cell r="D566">
            <v>2266.79</v>
          </cell>
        </row>
        <row r="567">
          <cell r="A567">
            <v>73550</v>
          </cell>
          <cell r="B567" t="str">
            <v>Boca para BTTC D=80 cm - normal (tipo DNER)</v>
          </cell>
          <cell r="C567" t="str">
            <v>un</v>
          </cell>
          <cell r="D567">
            <v>757.34</v>
          </cell>
        </row>
        <row r="568">
          <cell r="A568">
            <v>73580</v>
          </cell>
          <cell r="B568" t="str">
            <v>Boca para BTTC D=80 cm - tipo DER/SC , esconsidade 15 graus</v>
          </cell>
          <cell r="C568" t="str">
            <v>un</v>
          </cell>
          <cell r="D568">
            <v>554.96</v>
          </cell>
        </row>
        <row r="569">
          <cell r="A569">
            <v>73590</v>
          </cell>
          <cell r="B569" t="str">
            <v>Boca para BTTC D=80 cm - tipo DER/SC , esconsidade 20 graus</v>
          </cell>
          <cell r="C569" t="str">
            <v>un</v>
          </cell>
          <cell r="D569">
            <v>574.35</v>
          </cell>
        </row>
        <row r="570">
          <cell r="A570">
            <v>73600</v>
          </cell>
          <cell r="B570" t="str">
            <v>Boca para BTTC D=80 cm - tipo DER/SC , esconsidade 30 graus</v>
          </cell>
          <cell r="C570" t="str">
            <v>un</v>
          </cell>
          <cell r="D570">
            <v>602.95000000000005</v>
          </cell>
        </row>
        <row r="571">
          <cell r="A571">
            <v>73650</v>
          </cell>
          <cell r="B571" t="str">
            <v>Boca para BTTC D=80 cm - tipo DER/SC , normal</v>
          </cell>
          <cell r="C571" t="str">
            <v>un</v>
          </cell>
          <cell r="D571">
            <v>488.6</v>
          </cell>
        </row>
        <row r="572">
          <cell r="A572">
            <v>73700</v>
          </cell>
          <cell r="B572" t="str">
            <v>Boca para BTTC D=100 cm - normal (tipo DNER)</v>
          </cell>
          <cell r="C572" t="str">
            <v>un</v>
          </cell>
          <cell r="D572">
            <v>1133.8399999999999</v>
          </cell>
        </row>
        <row r="573">
          <cell r="A573">
            <v>73730</v>
          </cell>
          <cell r="B573" t="str">
            <v>Boca para BTTC D=100 cm - tipo DER/SC , esconsidade 15 graus</v>
          </cell>
          <cell r="C573" t="str">
            <v>un</v>
          </cell>
          <cell r="D573">
            <v>784.89</v>
          </cell>
        </row>
        <row r="574">
          <cell r="A574">
            <v>73740</v>
          </cell>
          <cell r="B574" t="str">
            <v>Boca para BTTC D=100 cm - tipo DER/SC , esconsidade 20 graus</v>
          </cell>
          <cell r="C574" t="str">
            <v>un</v>
          </cell>
          <cell r="D574">
            <v>817.48</v>
          </cell>
        </row>
        <row r="575">
          <cell r="A575">
            <v>73750</v>
          </cell>
          <cell r="B575" t="str">
            <v>Boca para BTTC D=100 cm - tipo DER/SC , esconsidade 30 graus</v>
          </cell>
          <cell r="C575" t="str">
            <v>un</v>
          </cell>
          <cell r="D575">
            <v>865.6099999999999</v>
          </cell>
        </row>
        <row r="576">
          <cell r="A576">
            <v>73800</v>
          </cell>
          <cell r="B576" t="str">
            <v>Boca para BTTC D=100 cm - tipo DER/SC , normal</v>
          </cell>
          <cell r="C576" t="str">
            <v>un</v>
          </cell>
          <cell r="D576">
            <v>669.93999999999994</v>
          </cell>
        </row>
        <row r="577">
          <cell r="A577">
            <v>73850</v>
          </cell>
          <cell r="B577" t="str">
            <v>Boca para BTTC D=120 cm - normal (tipo DNER)</v>
          </cell>
          <cell r="C577" t="str">
            <v>un</v>
          </cell>
          <cell r="D577">
            <v>1578.39</v>
          </cell>
        </row>
        <row r="578">
          <cell r="A578">
            <v>73880</v>
          </cell>
          <cell r="B578" t="str">
            <v>Boca para BTTC D=120 cm - tipo DER/SC , esconsidade 15 graus</v>
          </cell>
          <cell r="C578" t="str">
            <v>un</v>
          </cell>
          <cell r="D578">
            <v>1057.8700000000001</v>
          </cell>
        </row>
        <row r="579">
          <cell r="A579">
            <v>73890</v>
          </cell>
          <cell r="B579" t="str">
            <v>Boca para BTTC D=120 cm - tipo DER/SC , esconsidade 20 graus</v>
          </cell>
          <cell r="C579" t="str">
            <v>un</v>
          </cell>
          <cell r="D579">
            <v>1108</v>
          </cell>
        </row>
        <row r="580">
          <cell r="A580">
            <v>73900</v>
          </cell>
          <cell r="B580" t="str">
            <v>Boca para BTTC D=120 cm - tipo DER/SC , esconsidade 30 graus</v>
          </cell>
          <cell r="C580" t="str">
            <v>un</v>
          </cell>
          <cell r="D580">
            <v>1178</v>
          </cell>
        </row>
        <row r="581">
          <cell r="A581">
            <v>73950</v>
          </cell>
          <cell r="B581" t="str">
            <v>Boca para BTTC D=120 cm - tipo DER/SC , normal</v>
          </cell>
          <cell r="C581" t="str">
            <v>un</v>
          </cell>
          <cell r="D581">
            <v>873.04</v>
          </cell>
        </row>
        <row r="582">
          <cell r="A582">
            <v>74000</v>
          </cell>
          <cell r="B582" t="str">
            <v>Boca para BTTC D=150 cm - tipo DER/SC , normal</v>
          </cell>
          <cell r="C582" t="str">
            <v>un</v>
          </cell>
          <cell r="D582">
            <v>1237.76</v>
          </cell>
        </row>
        <row r="583">
          <cell r="A583">
            <v>74010</v>
          </cell>
          <cell r="B583" t="str">
            <v>Boca para BTTC D=150 cm - tipo DER/SC , esconsidade 15 graus</v>
          </cell>
          <cell r="C583" t="str">
            <v>un</v>
          </cell>
          <cell r="D583">
            <v>1483.04</v>
          </cell>
        </row>
        <row r="584">
          <cell r="A584">
            <v>74020</v>
          </cell>
          <cell r="B584" t="str">
            <v>Boca para BTTC D=150 cm - tipo DER/SC , esconsidade 20 graus</v>
          </cell>
          <cell r="C584" t="str">
            <v>un</v>
          </cell>
          <cell r="D584">
            <v>1552.4499999999998</v>
          </cell>
        </row>
        <row r="585">
          <cell r="A585">
            <v>74030</v>
          </cell>
          <cell r="B585" t="str">
            <v>Boca para BTTC D=150 cm - tipo DER/SC , esconsidade 30 graus</v>
          </cell>
          <cell r="C585" t="str">
            <v>un</v>
          </cell>
          <cell r="D585">
            <v>1649.3600000000001</v>
          </cell>
        </row>
        <row r="586">
          <cell r="A586">
            <v>74050</v>
          </cell>
          <cell r="B586" t="str">
            <v>Boca para BTTC D=200 cm - tipo DER/SC , normal</v>
          </cell>
          <cell r="C586" t="str">
            <v>un</v>
          </cell>
          <cell r="D586">
            <v>1988.26</v>
          </cell>
        </row>
        <row r="587">
          <cell r="A587">
            <v>74060</v>
          </cell>
          <cell r="B587" t="str">
            <v>Boca para BTTC D=200 cm - tipo DER/SC , esconsidade 15 graus</v>
          </cell>
          <cell r="C587" t="str">
            <v>un</v>
          </cell>
          <cell r="D587">
            <v>2314.9199999999996</v>
          </cell>
        </row>
        <row r="588">
          <cell r="A588">
            <v>74070</v>
          </cell>
          <cell r="B588" t="str">
            <v>Boca para BTTC D=200 cm - tipo DER/SC , esconsidade 20 graus</v>
          </cell>
          <cell r="C588" t="str">
            <v>un</v>
          </cell>
          <cell r="D588">
            <v>2436.1699999999996</v>
          </cell>
        </row>
        <row r="589">
          <cell r="A589">
            <v>74080</v>
          </cell>
          <cell r="B589" t="str">
            <v>Boca para BTTC D=200 cm - tipo DER/SC , esconsidade 30 graus</v>
          </cell>
          <cell r="C589" t="str">
            <v>un</v>
          </cell>
          <cell r="D589">
            <v>2606.4499999999998</v>
          </cell>
        </row>
        <row r="590">
          <cell r="A590">
            <v>74100</v>
          </cell>
          <cell r="B590" t="str">
            <v>Boca para BSCC de 1,3 x 2,0 m - normal</v>
          </cell>
          <cell r="C590" t="str">
            <v>un</v>
          </cell>
          <cell r="D590">
            <v>3769.0099999999998</v>
          </cell>
        </row>
        <row r="591">
          <cell r="A591">
            <v>74150</v>
          </cell>
          <cell r="B591" t="str">
            <v>Boca para BSCC de 1,3 x 2,0 m - esconsidade de 10 graus</v>
          </cell>
          <cell r="C591" t="str">
            <v>un</v>
          </cell>
          <cell r="D591">
            <v>3914.96</v>
          </cell>
        </row>
        <row r="592">
          <cell r="A592">
            <v>74200</v>
          </cell>
          <cell r="B592" t="str">
            <v>Boca para BSCC de 1,3 x 2,0 m - esconsidade de 20 graus</v>
          </cell>
          <cell r="C592" t="str">
            <v>un</v>
          </cell>
          <cell r="D592">
            <v>4198.34</v>
          </cell>
        </row>
        <row r="593">
          <cell r="A593">
            <v>74250</v>
          </cell>
          <cell r="B593" t="str">
            <v>Boca para BSCC de 1,3 x 2,0 m - esconsidade de 30 graus</v>
          </cell>
          <cell r="C593" t="str">
            <v>un</v>
          </cell>
          <cell r="D593">
            <v>4921.53</v>
          </cell>
        </row>
        <row r="594">
          <cell r="A594">
            <v>74300</v>
          </cell>
          <cell r="B594" t="str">
            <v>Boca para BSCC de 1,5 x 1,5 m - normal</v>
          </cell>
          <cell r="C594" t="str">
            <v>un</v>
          </cell>
          <cell r="D594">
            <v>2526.54</v>
          </cell>
        </row>
        <row r="595">
          <cell r="A595">
            <v>74350</v>
          </cell>
          <cell r="B595" t="str">
            <v>Boca para BSCC de 1,5 x 1,5 m - esconsidade de 15 graus</v>
          </cell>
          <cell r="C595" t="str">
            <v>un</v>
          </cell>
          <cell r="D595">
            <v>2653.6000000000004</v>
          </cell>
        </row>
        <row r="596">
          <cell r="A596">
            <v>74400</v>
          </cell>
          <cell r="B596" t="str">
            <v>Boca para BSCC de 1,6 x 2,4 m - normal</v>
          </cell>
          <cell r="C596" t="str">
            <v>un</v>
          </cell>
          <cell r="D596">
            <v>4458</v>
          </cell>
        </row>
        <row r="597">
          <cell r="A597">
            <v>74450</v>
          </cell>
          <cell r="B597" t="str">
            <v>Boca para BSCC de 1,6 x 2,4 m - esconsidade de 5 graus</v>
          </cell>
          <cell r="C597" t="str">
            <v>un</v>
          </cell>
          <cell r="D597">
            <v>5690.28</v>
          </cell>
        </row>
        <row r="598">
          <cell r="A598">
            <v>74500</v>
          </cell>
          <cell r="B598" t="str">
            <v>Boca para BSCC de 1,6 x 2,4 m - esconsidade de 10 graus</v>
          </cell>
          <cell r="C598" t="str">
            <v>un</v>
          </cell>
          <cell r="D598">
            <v>5743.1200000000008</v>
          </cell>
        </row>
        <row r="599">
          <cell r="A599">
            <v>74550</v>
          </cell>
          <cell r="B599" t="str">
            <v>Boca para BSCC de 1,6 x 2,4 m - esconsidade de 30 graus</v>
          </cell>
          <cell r="C599" t="str">
            <v>un</v>
          </cell>
          <cell r="D599">
            <v>7137.3</v>
          </cell>
        </row>
        <row r="600">
          <cell r="A600">
            <v>74600</v>
          </cell>
          <cell r="B600" t="str">
            <v>Boca para BSCC de 2,0 x 1,5 m - normal</v>
          </cell>
          <cell r="C600" t="str">
            <v>un</v>
          </cell>
          <cell r="D600">
            <v>2950.79</v>
          </cell>
        </row>
        <row r="601">
          <cell r="A601">
            <v>74650</v>
          </cell>
          <cell r="B601" t="str">
            <v>Boca para BSCC de 2,0 x 1,5 m - esconsidade de 15 graus</v>
          </cell>
          <cell r="C601" t="str">
            <v>un</v>
          </cell>
          <cell r="D601">
            <v>3262.7999999999997</v>
          </cell>
        </row>
        <row r="602">
          <cell r="A602">
            <v>74700</v>
          </cell>
          <cell r="B602" t="str">
            <v>Boca para BSCC de 1,9 x 2,9 m - esconsidade de 10 graus</v>
          </cell>
          <cell r="C602" t="str">
            <v>un</v>
          </cell>
          <cell r="D602">
            <v>7513.0700000000006</v>
          </cell>
        </row>
        <row r="603">
          <cell r="A603">
            <v>74750</v>
          </cell>
          <cell r="B603" t="str">
            <v>Boca para BSCC de 1,9 x 2,9 m - esconsidade de 20 graus</v>
          </cell>
          <cell r="C603" t="str">
            <v>un</v>
          </cell>
          <cell r="D603">
            <v>8165.5199999999995</v>
          </cell>
        </row>
        <row r="604">
          <cell r="A604">
            <v>74800</v>
          </cell>
          <cell r="B604" t="str">
            <v>Boca para BSCC de 1,9 x 2,9 m - esconsidade de 30 graus</v>
          </cell>
          <cell r="C604" t="str">
            <v>un</v>
          </cell>
          <cell r="D604">
            <v>9833.9500000000007</v>
          </cell>
        </row>
        <row r="605">
          <cell r="A605">
            <v>74850</v>
          </cell>
          <cell r="B605" t="str">
            <v>Boca para BSCC de 2,0 x 2,0 m - normal</v>
          </cell>
          <cell r="C605" t="str">
            <v>un</v>
          </cell>
          <cell r="D605">
            <v>3694.44</v>
          </cell>
        </row>
        <row r="606">
          <cell r="A606">
            <v>74900</v>
          </cell>
          <cell r="B606" t="str">
            <v>Boca para BSCC de 2,0 x 2,0 m - esconsidade de 15 graus</v>
          </cell>
          <cell r="C606" t="str">
            <v>un</v>
          </cell>
          <cell r="D606">
            <v>3934.56</v>
          </cell>
        </row>
        <row r="607">
          <cell r="A607">
            <v>74950</v>
          </cell>
          <cell r="B607" t="str">
            <v>Boca para BSCC de 2,0 x 2,0 m - esconsidade de 25 graus</v>
          </cell>
          <cell r="C607" t="str">
            <v>un</v>
          </cell>
          <cell r="D607">
            <v>4895.7000000000007</v>
          </cell>
        </row>
        <row r="608">
          <cell r="A608">
            <v>75000</v>
          </cell>
          <cell r="B608" t="str">
            <v>Boca para BSCC de 2,0 x 2,0 m - esconsidade de 40 graus</v>
          </cell>
          <cell r="C608" t="str">
            <v>un</v>
          </cell>
          <cell r="D608">
            <v>6837.2000000000007</v>
          </cell>
        </row>
        <row r="609">
          <cell r="A609">
            <v>75050</v>
          </cell>
          <cell r="B609" t="str">
            <v>Boca para BSCC de 2,1 x 3,2 m - normal</v>
          </cell>
          <cell r="C609" t="str">
            <v>un</v>
          </cell>
          <cell r="D609">
            <v>9169.34</v>
          </cell>
        </row>
        <row r="610">
          <cell r="A610">
            <v>75100</v>
          </cell>
          <cell r="B610" t="str">
            <v>Boca para BSCC de 2,1 x 3,2 m - esconsidade de 10 graus</v>
          </cell>
          <cell r="C610" t="str">
            <v>un</v>
          </cell>
          <cell r="D610">
            <v>9002.26</v>
          </cell>
        </row>
        <row r="611">
          <cell r="A611">
            <v>75150</v>
          </cell>
          <cell r="B611" t="str">
            <v>Boca para BSCC de 2,1 x 3,2 m - esconsidade de 30 graus</v>
          </cell>
          <cell r="C611" t="str">
            <v>un</v>
          </cell>
          <cell r="D611">
            <v>9235.34</v>
          </cell>
        </row>
        <row r="612">
          <cell r="A612">
            <v>75200</v>
          </cell>
          <cell r="B612" t="str">
            <v>Boca para BSCC de 2,3 x 3,5 m - normal</v>
          </cell>
          <cell r="C612" t="str">
            <v>un</v>
          </cell>
          <cell r="D612">
            <v>10091.61</v>
          </cell>
        </row>
        <row r="613">
          <cell r="A613">
            <v>75250</v>
          </cell>
          <cell r="B613" t="str">
            <v>Boca para BSCC de 2,5 x 2,0 m - normal</v>
          </cell>
          <cell r="C613" t="str">
            <v>un</v>
          </cell>
          <cell r="D613">
            <v>4299.34</v>
          </cell>
        </row>
        <row r="614">
          <cell r="A614">
            <v>75300</v>
          </cell>
          <cell r="B614" t="str">
            <v>Boca para BSCC de 2,5 x 2,0 m - esconsidade de 15 graus</v>
          </cell>
          <cell r="C614" t="str">
            <v>un</v>
          </cell>
          <cell r="D614">
            <v>4523.5999999999995</v>
          </cell>
        </row>
        <row r="615">
          <cell r="A615">
            <v>75350</v>
          </cell>
          <cell r="B615" t="str">
            <v>Boca para BSCC de 2,5 x 2,5 m - normal</v>
          </cell>
          <cell r="C615" t="str">
            <v>un</v>
          </cell>
          <cell r="D615">
            <v>5467.25</v>
          </cell>
        </row>
        <row r="616">
          <cell r="A616">
            <v>75400</v>
          </cell>
          <cell r="B616" t="str">
            <v>Boca para BSCC de 2,5 x 2,5 m - esconsa</v>
          </cell>
          <cell r="C616" t="str">
            <v>un</v>
          </cell>
          <cell r="D616">
            <v>5788.26</v>
          </cell>
        </row>
        <row r="617">
          <cell r="A617">
            <v>75450</v>
          </cell>
          <cell r="B617" t="str">
            <v>Boca para BSCC de 3,0 x 2,0 m - normal</v>
          </cell>
          <cell r="C617" t="str">
            <v>un</v>
          </cell>
          <cell r="D617">
            <v>5136.12</v>
          </cell>
        </row>
        <row r="618">
          <cell r="A618">
            <v>75500</v>
          </cell>
          <cell r="B618" t="str">
            <v>Boca para BSCC de 3,0 x 2,5 m - normal</v>
          </cell>
          <cell r="C618" t="str">
            <v>un</v>
          </cell>
          <cell r="D618">
            <v>6405.8600000000006</v>
          </cell>
        </row>
        <row r="619">
          <cell r="A619">
            <v>75550</v>
          </cell>
          <cell r="B619" t="str">
            <v>Boca para BSCC de 3,0 x 3,0 m - normal</v>
          </cell>
          <cell r="C619" t="str">
            <v>un</v>
          </cell>
          <cell r="D619">
            <v>7375.6</v>
          </cell>
        </row>
        <row r="620">
          <cell r="A620">
            <v>75600</v>
          </cell>
          <cell r="B620" t="str">
            <v>Boca para BSCC de 3,0 x 3,0 m - esconsidade de 15 graus</v>
          </cell>
          <cell r="C620" t="str">
            <v>un</v>
          </cell>
          <cell r="D620">
            <v>7839.06</v>
          </cell>
        </row>
        <row r="621">
          <cell r="A621">
            <v>75645</v>
          </cell>
          <cell r="B621" t="str">
            <v>Boca para BDCC de 1,5 x 1,0 m - normal</v>
          </cell>
          <cell r="C621" t="str">
            <v>un</v>
          </cell>
          <cell r="D621">
            <v>2462.52</v>
          </cell>
        </row>
        <row r="622">
          <cell r="A622">
            <v>75650</v>
          </cell>
          <cell r="B622" t="str">
            <v>Boca para BDCC de 1,5 x 1,5 m - normal</v>
          </cell>
          <cell r="C622" t="str">
            <v>un</v>
          </cell>
          <cell r="D622">
            <v>3122.25</v>
          </cell>
        </row>
        <row r="623">
          <cell r="A623">
            <v>75700</v>
          </cell>
          <cell r="B623" t="str">
            <v>Boca para BDCC de 2,0 x 1,5 m - normal</v>
          </cell>
          <cell r="C623" t="str">
            <v>un</v>
          </cell>
          <cell r="D623">
            <v>3744.2999999999997</v>
          </cell>
        </row>
        <row r="624">
          <cell r="A624">
            <v>75750</v>
          </cell>
          <cell r="B624" t="str">
            <v>Boca para BDCC de 2,0 x 1,5 m - esconsidade de 35 graus</v>
          </cell>
          <cell r="C624" t="str">
            <v>un</v>
          </cell>
          <cell r="D624">
            <v>5237.1799999999994</v>
          </cell>
        </row>
        <row r="625">
          <cell r="A625">
            <v>75800</v>
          </cell>
          <cell r="B625" t="str">
            <v>Boca para BDCC de 2,0 x 2,0 m - normal</v>
          </cell>
          <cell r="C625" t="str">
            <v>un</v>
          </cell>
          <cell r="D625">
            <v>4563.67</v>
          </cell>
        </row>
        <row r="626">
          <cell r="A626">
            <v>75850</v>
          </cell>
          <cell r="B626" t="str">
            <v>Boca para BDCC de 2,0 x 2,0 m - esconsidade de 15 graus</v>
          </cell>
          <cell r="C626" t="str">
            <v>un</v>
          </cell>
          <cell r="D626">
            <v>4912.7699999999995</v>
          </cell>
        </row>
        <row r="627">
          <cell r="A627">
            <v>75900</v>
          </cell>
          <cell r="B627" t="str">
            <v>Boca para BDCC de 2,0 x 2,0 m - esconsidade de 40 graus</v>
          </cell>
          <cell r="C627" t="str">
            <v>un</v>
          </cell>
          <cell r="D627">
            <v>7568.55</v>
          </cell>
        </row>
        <row r="628">
          <cell r="A628">
            <v>75950</v>
          </cell>
          <cell r="B628" t="str">
            <v>Boca para BDCC de 2,5 x 2,0 m - normal</v>
          </cell>
          <cell r="C628" t="str">
            <v>un</v>
          </cell>
          <cell r="D628">
            <v>5487.7800000000007</v>
          </cell>
        </row>
        <row r="629">
          <cell r="A629">
            <v>76000</v>
          </cell>
          <cell r="B629" t="str">
            <v>Boca para BDCC de 2,5 x 2,0 m - esconsidade de 15 graus</v>
          </cell>
          <cell r="C629" t="str">
            <v>un</v>
          </cell>
          <cell r="D629">
            <v>5666.62</v>
          </cell>
        </row>
        <row r="630">
          <cell r="A630">
            <v>76050</v>
          </cell>
          <cell r="B630" t="str">
            <v>Boca para BDCC de 2,3 x 3,5 m - esconsidade de 20 graus</v>
          </cell>
          <cell r="C630" t="str">
            <v>un</v>
          </cell>
          <cell r="D630">
            <v>12982.48</v>
          </cell>
        </row>
        <row r="631">
          <cell r="A631">
            <v>76100</v>
          </cell>
          <cell r="B631" t="str">
            <v>Boca para BDCC de 2,5 x 2,5 m - normal</v>
          </cell>
          <cell r="C631" t="str">
            <v>un</v>
          </cell>
          <cell r="D631">
            <v>7128.9400000000005</v>
          </cell>
        </row>
        <row r="632">
          <cell r="A632">
            <v>76150</v>
          </cell>
          <cell r="B632" t="str">
            <v>Boca para BDCC de 3,0 x 2,0 m - normal</v>
          </cell>
          <cell r="C632" t="str">
            <v>un</v>
          </cell>
          <cell r="D632">
            <v>6517.86</v>
          </cell>
        </row>
        <row r="633">
          <cell r="A633">
            <v>76200</v>
          </cell>
          <cell r="B633" t="str">
            <v>Boca para BDCC de 3,0 x 2,5 m - esconsidade de 15 graus</v>
          </cell>
          <cell r="C633" t="str">
            <v>un</v>
          </cell>
          <cell r="D633">
            <v>8013.64</v>
          </cell>
        </row>
        <row r="634">
          <cell r="A634">
            <v>76250</v>
          </cell>
          <cell r="B634" t="str">
            <v>Boca para BDCC de 3,0 x 3,0 m - normal</v>
          </cell>
          <cell r="C634" t="str">
            <v>un</v>
          </cell>
          <cell r="D634">
            <v>9050.24</v>
          </cell>
        </row>
        <row r="635">
          <cell r="A635">
            <v>76300</v>
          </cell>
          <cell r="B635" t="str">
            <v>Boca para BDCC de 3,0 x 3,0 m - esconsidade de 15 graus</v>
          </cell>
          <cell r="C635" t="str">
            <v>un</v>
          </cell>
          <cell r="D635">
            <v>9570.6099999999988</v>
          </cell>
        </row>
        <row r="636">
          <cell r="A636">
            <v>76350</v>
          </cell>
          <cell r="B636" t="str">
            <v>Boca para BDCC de 2,7 x 3,9 m - normal</v>
          </cell>
          <cell r="C636" t="str">
            <v>un</v>
          </cell>
          <cell r="D636">
            <v>11053.35</v>
          </cell>
        </row>
        <row r="637">
          <cell r="A637">
            <v>76400</v>
          </cell>
          <cell r="B637" t="str">
            <v>Boca para BTCC de 2,0 x 2,0 m - normal</v>
          </cell>
          <cell r="C637" t="str">
            <v>un</v>
          </cell>
          <cell r="D637">
            <v>5493.13</v>
          </cell>
        </row>
        <row r="638">
          <cell r="A638">
            <v>76450</v>
          </cell>
          <cell r="B638" t="str">
            <v>Boca para BTCC de 2,5 x 2,0 m - normal</v>
          </cell>
          <cell r="C638" t="str">
            <v>un</v>
          </cell>
          <cell r="D638">
            <v>6674.98</v>
          </cell>
        </row>
        <row r="639">
          <cell r="A639">
            <v>76500</v>
          </cell>
          <cell r="B639" t="str">
            <v>Boca para BTCC de 3,0 x 2,0 m - normal</v>
          </cell>
          <cell r="C639" t="str">
            <v>un</v>
          </cell>
          <cell r="D639">
            <v>7904.41</v>
          </cell>
        </row>
        <row r="640">
          <cell r="A640">
            <v>76550</v>
          </cell>
          <cell r="B640" t="str">
            <v>Boca para BTCC de 2,7 x 3,9 m - normal</v>
          </cell>
          <cell r="C640" t="str">
            <v>un</v>
          </cell>
          <cell r="D640">
            <v>10751.11</v>
          </cell>
        </row>
        <row r="641">
          <cell r="A641">
            <v>76600</v>
          </cell>
          <cell r="B641" t="str">
            <v>Boca para BTCC de 2,7 x 3,9 m - esconsidade de 10 graus</v>
          </cell>
          <cell r="C641" t="str">
            <v>un</v>
          </cell>
          <cell r="D641">
            <v>11178.310000000001</v>
          </cell>
        </row>
        <row r="642">
          <cell r="A642">
            <v>76650</v>
          </cell>
          <cell r="B642" t="str">
            <v>Boca para BTCC de 2,7 x 3,9 m - esconsidade de 20 graus</v>
          </cell>
          <cell r="C642" t="str">
            <v>un</v>
          </cell>
          <cell r="D642">
            <v>12257.23</v>
          </cell>
        </row>
        <row r="643">
          <cell r="A643">
            <v>76700</v>
          </cell>
          <cell r="B643" t="str">
            <v>Boca para BTCC de 2,7 x 3,9 m - esconsidade de 30 graus</v>
          </cell>
          <cell r="C643" t="str">
            <v>un</v>
          </cell>
          <cell r="D643">
            <v>14441.89</v>
          </cell>
        </row>
        <row r="644">
          <cell r="A644">
            <v>76750</v>
          </cell>
          <cell r="B644" t="str">
            <v>Boca para BTCC de 3,0 x 3,0 m - normal</v>
          </cell>
          <cell r="C644" t="str">
            <v>un</v>
          </cell>
          <cell r="D644">
            <v>10826.220000000001</v>
          </cell>
        </row>
        <row r="645">
          <cell r="A645">
            <v>77000</v>
          </cell>
          <cell r="B645" t="str">
            <v>Caixa coletora de talvegue para BSTC D=60 cm e H=1,5 m</v>
          </cell>
          <cell r="C645" t="str">
            <v>un</v>
          </cell>
          <cell r="D645">
            <v>438.55</v>
          </cell>
        </row>
        <row r="646">
          <cell r="A646">
            <v>77050</v>
          </cell>
          <cell r="B646" t="str">
            <v>Caixa coletora de talvegue para BSTC D=60 cm e H=2,0 m</v>
          </cell>
          <cell r="C646" t="str">
            <v>un</v>
          </cell>
          <cell r="D646">
            <v>593.97</v>
          </cell>
        </row>
        <row r="647">
          <cell r="A647">
            <v>77100</v>
          </cell>
          <cell r="B647" t="str">
            <v>Caixa coletora de talvegue para BSTC D=80 cm e H=1,5 m</v>
          </cell>
          <cell r="C647" t="str">
            <v>un</v>
          </cell>
          <cell r="D647">
            <v>467.28000000000003</v>
          </cell>
        </row>
        <row r="648">
          <cell r="A648">
            <v>77150</v>
          </cell>
          <cell r="B648" t="str">
            <v>Caixa coletora de talvegue para BSTC D=100 cm e H=1,5 m</v>
          </cell>
          <cell r="C648" t="str">
            <v>un</v>
          </cell>
          <cell r="D648">
            <v>457.03000000000003</v>
          </cell>
        </row>
        <row r="649">
          <cell r="A649">
            <v>77200</v>
          </cell>
          <cell r="B649" t="str">
            <v>Caixa coletora de talvegue para BSTC D=80 cm e H=2,0 m</v>
          </cell>
          <cell r="C649" t="str">
            <v>un</v>
          </cell>
          <cell r="D649">
            <v>651.92999999999995</v>
          </cell>
        </row>
        <row r="650">
          <cell r="A650">
            <v>77250</v>
          </cell>
          <cell r="B650" t="str">
            <v>Caixa coletora de talvegue para BSTC D=100 cm e H=2,0 m</v>
          </cell>
          <cell r="C650" t="str">
            <v>un</v>
          </cell>
          <cell r="D650">
            <v>641.66000000000008</v>
          </cell>
        </row>
        <row r="651">
          <cell r="A651">
            <v>77300</v>
          </cell>
          <cell r="B651" t="str">
            <v>Caixa coletora de talvegue para BSTC D=120 cm e H=2,0 m</v>
          </cell>
          <cell r="C651" t="str">
            <v>un</v>
          </cell>
          <cell r="D651">
            <v>631.41</v>
          </cell>
        </row>
        <row r="652">
          <cell r="A652">
            <v>77350</v>
          </cell>
          <cell r="B652" t="str">
            <v>Caixa coletora de talvegue para BSTC D=150 cm e H=2,0 m</v>
          </cell>
          <cell r="C652" t="str">
            <v>un</v>
          </cell>
          <cell r="D652">
            <v>645.87</v>
          </cell>
        </row>
        <row r="653">
          <cell r="A653">
            <v>77400</v>
          </cell>
          <cell r="B653" t="str">
            <v>Caixa coletora de talvegue para BSTC D=80 cm e H=2,5 m</v>
          </cell>
          <cell r="C653" t="str">
            <v>un</v>
          </cell>
          <cell r="D653">
            <v>836.73</v>
          </cell>
        </row>
        <row r="654">
          <cell r="A654">
            <v>77450</v>
          </cell>
          <cell r="B654" t="str">
            <v>Caixa coletora de talvegue para BSTC D=100 cm e H=2,5 m</v>
          </cell>
          <cell r="C654" t="str">
            <v>un</v>
          </cell>
          <cell r="D654">
            <v>826.46</v>
          </cell>
        </row>
        <row r="655">
          <cell r="A655">
            <v>77500</v>
          </cell>
          <cell r="B655" t="str">
            <v>Caixa coletora de talvegue para BSTC D=120 cm e H=2,5 m</v>
          </cell>
          <cell r="C655" t="str">
            <v>un</v>
          </cell>
          <cell r="D655">
            <v>816.2</v>
          </cell>
        </row>
        <row r="656">
          <cell r="A656">
            <v>77550</v>
          </cell>
          <cell r="B656" t="str">
            <v>Caixa coletora de talvegue para BSTC D=150 cm e H=2,5 m</v>
          </cell>
          <cell r="C656" t="str">
            <v>un</v>
          </cell>
          <cell r="D656">
            <v>852.67</v>
          </cell>
        </row>
        <row r="657">
          <cell r="A657">
            <v>77600</v>
          </cell>
          <cell r="B657" t="str">
            <v>Caixa coletora de talvegue para BSTC D=60 cm e H=3,0 m</v>
          </cell>
          <cell r="C657" t="str">
            <v>un</v>
          </cell>
          <cell r="D657">
            <v>919.7</v>
          </cell>
        </row>
        <row r="658">
          <cell r="A658">
            <v>77650</v>
          </cell>
          <cell r="B658" t="str">
            <v>Caixa coletora de talvegue para BSTC D=80 cm e H=3,0 m</v>
          </cell>
          <cell r="C658" t="str">
            <v>un</v>
          </cell>
          <cell r="D658">
            <v>1020.8299999999999</v>
          </cell>
        </row>
        <row r="659">
          <cell r="A659">
            <v>77700</v>
          </cell>
          <cell r="B659" t="str">
            <v>Caixa coletora de talvegue para BSTC D=100 cm e H=3,0 m</v>
          </cell>
          <cell r="C659" t="str">
            <v>un</v>
          </cell>
          <cell r="D659">
            <v>1010.57</v>
          </cell>
        </row>
        <row r="660">
          <cell r="A660">
            <v>77750</v>
          </cell>
          <cell r="B660" t="str">
            <v>Caixa coletora de talvegue para BSTC D=120 cm e H=3,0 m</v>
          </cell>
          <cell r="C660" t="str">
            <v>un</v>
          </cell>
          <cell r="D660">
            <v>1000.3199999999999</v>
          </cell>
        </row>
        <row r="661">
          <cell r="A661">
            <v>77800</v>
          </cell>
          <cell r="B661" t="str">
            <v>Caixa coletora de talvegue para BSTC D=150 cm e H=3,0 m</v>
          </cell>
          <cell r="C661" t="str">
            <v>un</v>
          </cell>
          <cell r="D661">
            <v>1058.82</v>
          </cell>
        </row>
        <row r="662">
          <cell r="A662">
            <v>77850</v>
          </cell>
          <cell r="B662" t="str">
            <v>Caixa coletora de talvegue para BSTC D=80 cm e H=3,5 m</v>
          </cell>
          <cell r="C662" t="str">
            <v>un</v>
          </cell>
          <cell r="D662">
            <v>1205.6099999999999</v>
          </cell>
        </row>
        <row r="663">
          <cell r="A663">
            <v>77900</v>
          </cell>
          <cell r="B663" t="str">
            <v>Caixa coletora de talvegue para BSTC D=100 cm e H=3,5 m</v>
          </cell>
          <cell r="C663" t="str">
            <v>un</v>
          </cell>
          <cell r="D663">
            <v>1195.3500000000001</v>
          </cell>
        </row>
        <row r="664">
          <cell r="A664">
            <v>77950</v>
          </cell>
          <cell r="B664" t="str">
            <v>Caixa coletora de talvegue para BTTC D=100 cm e H=2,0 m</v>
          </cell>
          <cell r="C664" t="str">
            <v>un</v>
          </cell>
          <cell r="D664">
            <v>1270.52</v>
          </cell>
        </row>
        <row r="665">
          <cell r="A665">
            <v>78000</v>
          </cell>
          <cell r="B665" t="str">
            <v>Caixa coletora de talvegue para BSTC D=120 cm e H=3,5 m</v>
          </cell>
          <cell r="C665" t="str">
            <v>un</v>
          </cell>
          <cell r="D665">
            <v>1185.0999999999999</v>
          </cell>
        </row>
        <row r="666">
          <cell r="A666">
            <v>78050</v>
          </cell>
          <cell r="B666" t="str">
            <v>Caixa coletora de talvegue para BDTC D=120 cm e H=2,0 m</v>
          </cell>
          <cell r="C666" t="str">
            <v>un</v>
          </cell>
          <cell r="D666">
            <v>1469.61</v>
          </cell>
        </row>
        <row r="667">
          <cell r="A667">
            <v>78100</v>
          </cell>
          <cell r="B667" t="str">
            <v>Caixa coletora de talvegue para BDTC D=100 cm e H=3,5 m</v>
          </cell>
          <cell r="C667" t="str">
            <v>un</v>
          </cell>
          <cell r="D667">
            <v>2235.73</v>
          </cell>
        </row>
        <row r="668">
          <cell r="A668">
            <v>78150</v>
          </cell>
          <cell r="B668" t="str">
            <v>Caixa coletora de sarjeta para BSTC D=60 cm e H=1,0 m</v>
          </cell>
          <cell r="C668" t="str">
            <v>un</v>
          </cell>
          <cell r="D668">
            <v>347.53</v>
          </cell>
        </row>
        <row r="669">
          <cell r="A669">
            <v>78250</v>
          </cell>
          <cell r="B669" t="str">
            <v>Caixa coletora de sarjeta para BSTC D=80 cm e H=1,5 m</v>
          </cell>
          <cell r="C669" t="str">
            <v>un</v>
          </cell>
          <cell r="D669">
            <v>485.55</v>
          </cell>
        </row>
        <row r="670">
          <cell r="A670">
            <v>78300</v>
          </cell>
          <cell r="B670" t="str">
            <v>Caixa coletora de sarjeta para BSTC D=100 cm e H=1,5 m</v>
          </cell>
          <cell r="C670" t="str">
            <v>un</v>
          </cell>
          <cell r="D670">
            <v>499.58000000000004</v>
          </cell>
        </row>
        <row r="671">
          <cell r="A671">
            <v>78350</v>
          </cell>
          <cell r="B671" t="str">
            <v>Caixa coletora de sarjeta para BSTC D=60 cm e H=2,0 m</v>
          </cell>
          <cell r="C671" t="str">
            <v>un</v>
          </cell>
          <cell r="D671">
            <v>693.69</v>
          </cell>
        </row>
        <row r="672">
          <cell r="A672">
            <v>78400</v>
          </cell>
          <cell r="B672" t="str">
            <v>Caixa coletora de sarjeta para BSTC D=80 cm e H=2,0 m</v>
          </cell>
          <cell r="C672" t="str">
            <v>un</v>
          </cell>
          <cell r="D672">
            <v>688.91</v>
          </cell>
        </row>
        <row r="673">
          <cell r="A673">
            <v>78450</v>
          </cell>
          <cell r="B673" t="str">
            <v>Caixa coletora de sarjeta para BSTC D=100 cm e H=2,0 m</v>
          </cell>
          <cell r="C673" t="str">
            <v>un</v>
          </cell>
          <cell r="D673">
            <v>744.80000000000007</v>
          </cell>
        </row>
        <row r="674">
          <cell r="A674">
            <v>78500</v>
          </cell>
          <cell r="B674" t="str">
            <v>Caixa coletora de sarjeta para BSTC D=120 cm e H=2,0 m</v>
          </cell>
          <cell r="C674" t="str">
            <v>un</v>
          </cell>
          <cell r="D674">
            <v>766.28</v>
          </cell>
        </row>
        <row r="675">
          <cell r="A675">
            <v>78600</v>
          </cell>
          <cell r="B675" t="str">
            <v>Caixa coletora de sarjeta para BSTC D=80 cm e H=2,5 m</v>
          </cell>
          <cell r="C675" t="str">
            <v>un</v>
          </cell>
          <cell r="D675">
            <v>771.62</v>
          </cell>
        </row>
        <row r="676">
          <cell r="A676">
            <v>78650</v>
          </cell>
          <cell r="B676" t="str">
            <v>Caixa coletora de sarjeta para BSTC D=100 cm e H=2,5 m</v>
          </cell>
          <cell r="C676" t="str">
            <v>un</v>
          </cell>
          <cell r="D676">
            <v>860.93</v>
          </cell>
        </row>
        <row r="677">
          <cell r="A677">
            <v>78700</v>
          </cell>
          <cell r="B677" t="str">
            <v>Caixa coletora de sarjeta para BSTC D=120 cm e H=3,0 m</v>
          </cell>
          <cell r="C677" t="str">
            <v>un</v>
          </cell>
          <cell r="D677">
            <v>1022.52</v>
          </cell>
        </row>
        <row r="678">
          <cell r="A678">
            <v>78750</v>
          </cell>
          <cell r="B678" t="str">
            <v>Caixa coletora de sarjeta para BDTC D=80 cm e H=1,5 m</v>
          </cell>
          <cell r="C678" t="str">
            <v>un</v>
          </cell>
          <cell r="D678">
            <v>907.5</v>
          </cell>
        </row>
        <row r="679">
          <cell r="A679">
            <v>78900</v>
          </cell>
          <cell r="B679" t="str">
            <v>Caixa coletora de sarjeta para BTTC D=120 cm e H=2,0 m</v>
          </cell>
          <cell r="C679" t="str">
            <v>un</v>
          </cell>
          <cell r="D679">
            <v>1367.32</v>
          </cell>
        </row>
        <row r="680">
          <cell r="A680">
            <v>79450</v>
          </cell>
          <cell r="B680" t="str">
            <v>Tampa para caixa coletora inclusive vigote</v>
          </cell>
          <cell r="C680" t="str">
            <v>un</v>
          </cell>
          <cell r="D680">
            <v>106.84</v>
          </cell>
        </row>
        <row r="681">
          <cell r="A681">
            <v>79795</v>
          </cell>
          <cell r="B681" t="str">
            <v>Remoção de bueiro com D=30 cm</v>
          </cell>
          <cell r="C681" t="str">
            <v>m</v>
          </cell>
          <cell r="D681">
            <v>3.52</v>
          </cell>
        </row>
        <row r="682">
          <cell r="A682">
            <v>79800</v>
          </cell>
          <cell r="B682" t="str">
            <v>Remoção de bueiro com D=30 cm</v>
          </cell>
          <cell r="C682" t="str">
            <v>m</v>
          </cell>
          <cell r="D682">
            <v>4.8100000000000005</v>
          </cell>
        </row>
        <row r="683">
          <cell r="A683">
            <v>79850</v>
          </cell>
          <cell r="B683" t="str">
            <v>Remoção de bueiro com D=40 cm</v>
          </cell>
          <cell r="C683" t="str">
            <v>m</v>
          </cell>
          <cell r="D683">
            <v>6.39</v>
          </cell>
        </row>
        <row r="684">
          <cell r="A684">
            <v>79860</v>
          </cell>
          <cell r="B684" t="str">
            <v>Remoção de bueiro com D=50 cm</v>
          </cell>
          <cell r="C684" t="str">
            <v>m</v>
          </cell>
          <cell r="D684">
            <v>7.69</v>
          </cell>
        </row>
        <row r="685">
          <cell r="A685">
            <v>79880</v>
          </cell>
          <cell r="B685" t="str">
            <v>Remoção de bueiro com D=60 cm</v>
          </cell>
          <cell r="C685" t="str">
            <v>m</v>
          </cell>
          <cell r="D685">
            <v>10.95</v>
          </cell>
        </row>
        <row r="686">
          <cell r="A686">
            <v>79900</v>
          </cell>
          <cell r="B686" t="str">
            <v>Remoção de bueiro com D=80 cm</v>
          </cell>
          <cell r="C686" t="str">
            <v>m</v>
          </cell>
          <cell r="D686">
            <v>15.799999999999999</v>
          </cell>
        </row>
        <row r="687">
          <cell r="A687">
            <v>79920</v>
          </cell>
          <cell r="B687" t="str">
            <v>Remoção de bueiro com D=100 cm</v>
          </cell>
          <cell r="C687" t="str">
            <v>m</v>
          </cell>
          <cell r="D687">
            <v>18.580000000000002</v>
          </cell>
        </row>
        <row r="688">
          <cell r="A688">
            <v>79940</v>
          </cell>
          <cell r="B688" t="str">
            <v>Remoção de bueiro com D=120 cm</v>
          </cell>
          <cell r="C688" t="str">
            <v>m</v>
          </cell>
          <cell r="D688">
            <v>22.83</v>
          </cell>
        </row>
        <row r="689">
          <cell r="A689">
            <v>79945</v>
          </cell>
          <cell r="B689" t="str">
            <v>Remoção de bueiro com D=150 cm</v>
          </cell>
          <cell r="C689" t="str">
            <v>m</v>
          </cell>
          <cell r="D689">
            <v>27.39</v>
          </cell>
        </row>
        <row r="690">
          <cell r="A690">
            <v>79950</v>
          </cell>
          <cell r="B690" t="str">
            <v>Remoção de bueiro com D=200 cm</v>
          </cell>
          <cell r="C690" t="str">
            <v>m</v>
          </cell>
          <cell r="D690">
            <v>34.230000000000004</v>
          </cell>
        </row>
        <row r="691">
          <cell r="A691">
            <v>79960</v>
          </cell>
          <cell r="B691" t="str">
            <v>Remoção de bueiro duplo tubular de D=100 cm</v>
          </cell>
          <cell r="C691" t="str">
            <v>m</v>
          </cell>
          <cell r="D691">
            <v>41.67</v>
          </cell>
        </row>
        <row r="692">
          <cell r="A692">
            <v>80000</v>
          </cell>
          <cell r="B692" t="str">
            <v>Remoção de cercas de arame farpado</v>
          </cell>
          <cell r="C692" t="str">
            <v>m</v>
          </cell>
          <cell r="D692">
            <v>0.75</v>
          </cell>
        </row>
        <row r="693">
          <cell r="A693">
            <v>80050</v>
          </cell>
          <cell r="B693" t="str">
            <v>Remoção e recolocação de cercas de arame farpado</v>
          </cell>
          <cell r="C693" t="str">
            <v>m</v>
          </cell>
          <cell r="D693">
            <v>2.66</v>
          </cell>
        </row>
        <row r="694">
          <cell r="A694">
            <v>80100</v>
          </cell>
          <cell r="B694" t="str">
            <v>Cercas c/ mourões triangulares de concreto c/4 fios de arame</v>
          </cell>
          <cell r="C694" t="str">
            <v>m</v>
          </cell>
          <cell r="D694">
            <v>4.9300000000000006</v>
          </cell>
        </row>
        <row r="695">
          <cell r="A695">
            <v>80150</v>
          </cell>
          <cell r="B695" t="str">
            <v>Cercas c/ 4 fios de arame c/ mourões de concreto de 10x10x220</v>
          </cell>
          <cell r="C695" t="str">
            <v>m</v>
          </cell>
          <cell r="D695">
            <v>4.9800000000000004</v>
          </cell>
        </row>
        <row r="696">
          <cell r="A696">
            <v>80200</v>
          </cell>
          <cell r="B696" t="str">
            <v>Execução de porteira</v>
          </cell>
          <cell r="C696" t="str">
            <v>un</v>
          </cell>
          <cell r="D696">
            <v>487.01</v>
          </cell>
        </row>
        <row r="697">
          <cell r="A697">
            <v>80250</v>
          </cell>
          <cell r="B697" t="str">
            <v>Execução de mata-burro</v>
          </cell>
          <cell r="C697" t="str">
            <v>un</v>
          </cell>
          <cell r="D697">
            <v>576.79999999999995</v>
          </cell>
        </row>
        <row r="698">
          <cell r="A698">
            <v>80300</v>
          </cell>
          <cell r="B698" t="str">
            <v>Enleivamento</v>
          </cell>
          <cell r="C698" t="str">
            <v>m²</v>
          </cell>
          <cell r="D698">
            <v>3.81</v>
          </cell>
        </row>
        <row r="699">
          <cell r="A699">
            <v>80350</v>
          </cell>
          <cell r="B699" t="str">
            <v>Hidrosemeadura</v>
          </cell>
          <cell r="C699" t="str">
            <v>m²</v>
          </cell>
          <cell r="D699">
            <v>1.06</v>
          </cell>
        </row>
        <row r="700">
          <cell r="A700">
            <v>80400</v>
          </cell>
          <cell r="B700" t="str">
            <v>Pintura de faixa horizontal com tinta acrilica branca</v>
          </cell>
          <cell r="C700" t="str">
            <v>m²</v>
          </cell>
          <cell r="D700">
            <v>5.69</v>
          </cell>
        </row>
        <row r="701">
          <cell r="A701">
            <v>80450</v>
          </cell>
          <cell r="B701" t="str">
            <v>Pintura de faixa horizontal com tinta acrilica amarela</v>
          </cell>
          <cell r="C701" t="str">
            <v>m²</v>
          </cell>
          <cell r="D701">
            <v>5.69</v>
          </cell>
        </row>
        <row r="702">
          <cell r="A702">
            <v>80401</v>
          </cell>
          <cell r="B702" t="str">
            <v>Pintura de faixa horizontal com tinta termoplástica</v>
          </cell>
          <cell r="C702" t="str">
            <v>m²</v>
          </cell>
          <cell r="D702">
            <v>16.38</v>
          </cell>
        </row>
        <row r="703">
          <cell r="A703">
            <v>80402</v>
          </cell>
          <cell r="B703" t="str">
            <v>Pintura de faixa horizontal</v>
          </cell>
          <cell r="C703" t="str">
            <v>m²</v>
          </cell>
          <cell r="D703">
            <v>12</v>
          </cell>
        </row>
        <row r="704">
          <cell r="A704">
            <v>80451</v>
          </cell>
          <cell r="B704" t="str">
            <v>Pintura de faixa horizontal com tinta acrilica termoplástica amarela</v>
          </cell>
          <cell r="C704" t="str">
            <v>m²</v>
          </cell>
          <cell r="D704">
            <v>16.38</v>
          </cell>
        </row>
        <row r="705">
          <cell r="A705">
            <v>80550</v>
          </cell>
          <cell r="B705" t="str">
            <v>Pintura de seta e/ou dizeres na pista</v>
          </cell>
          <cell r="C705" t="str">
            <v>m²</v>
          </cell>
          <cell r="D705">
            <v>5.69</v>
          </cell>
        </row>
        <row r="706">
          <cell r="A706">
            <v>80551</v>
          </cell>
          <cell r="B706" t="str">
            <v>Pintura de seta e/ou dizeres na pista com tinta termoplástica</v>
          </cell>
          <cell r="C706" t="str">
            <v>m²</v>
          </cell>
          <cell r="D706">
            <v>16.38</v>
          </cell>
        </row>
        <row r="707">
          <cell r="A707">
            <v>80552</v>
          </cell>
          <cell r="B707" t="str">
            <v>Pintura de seta e/ou dizeres na pista</v>
          </cell>
          <cell r="C707" t="str">
            <v>m²</v>
          </cell>
          <cell r="D707">
            <v>12</v>
          </cell>
        </row>
        <row r="708">
          <cell r="A708">
            <v>80600</v>
          </cell>
          <cell r="B708" t="str">
            <v>Sinalização - placas D=80 cm</v>
          </cell>
          <cell r="C708" t="str">
            <v>un</v>
          </cell>
          <cell r="D708">
            <v>79.760000000000005</v>
          </cell>
        </row>
        <row r="709">
          <cell r="A709">
            <v>80650</v>
          </cell>
          <cell r="B709" t="str">
            <v>Sinalização - placas D=100 cm</v>
          </cell>
          <cell r="C709" t="str">
            <v>un</v>
          </cell>
          <cell r="D709">
            <v>110.53</v>
          </cell>
        </row>
        <row r="710">
          <cell r="A710">
            <v>80850</v>
          </cell>
          <cell r="B710" t="str">
            <v>Sinalização - placas de 80 x 80 cm</v>
          </cell>
          <cell r="C710" t="str">
            <v>un</v>
          </cell>
          <cell r="D710">
            <v>80.5</v>
          </cell>
        </row>
        <row r="711">
          <cell r="A711">
            <v>80900</v>
          </cell>
          <cell r="B711" t="str">
            <v>Sinalização - placas de 100 x 100 cm</v>
          </cell>
          <cell r="C711" t="str">
            <v>un</v>
          </cell>
          <cell r="D711">
            <v>111.45</v>
          </cell>
        </row>
        <row r="712">
          <cell r="A712">
            <v>81000</v>
          </cell>
          <cell r="B712" t="str">
            <v>Sinalização - placas de 50 x 200 cm</v>
          </cell>
          <cell r="C712" t="str">
            <v>un</v>
          </cell>
          <cell r="D712">
            <v>138.25</v>
          </cell>
        </row>
        <row r="713">
          <cell r="A713">
            <v>81050</v>
          </cell>
          <cell r="B713" t="str">
            <v>Sinalização - placas de 100 x 200 cm</v>
          </cell>
          <cell r="C713" t="str">
            <v>un</v>
          </cell>
          <cell r="D713">
            <v>224.32</v>
          </cell>
        </row>
        <row r="714">
          <cell r="A714">
            <v>81150</v>
          </cell>
          <cell r="B714" t="str">
            <v>Sinalização - placa triangualr com L = 75 cm</v>
          </cell>
          <cell r="C714" t="str">
            <v>un</v>
          </cell>
          <cell r="D714">
            <v>38.340000000000003</v>
          </cell>
        </row>
        <row r="715">
          <cell r="A715">
            <v>81200</v>
          </cell>
          <cell r="B715" t="str">
            <v>Sinalização - placa octogonal com L = 33 cm</v>
          </cell>
          <cell r="C715" t="str">
            <v>un</v>
          </cell>
          <cell r="D715">
            <v>79.760000000000005</v>
          </cell>
        </row>
        <row r="716">
          <cell r="A716">
            <v>81225</v>
          </cell>
          <cell r="B716" t="str">
            <v>Sinalização - placa octogonal com L = 41 cm</v>
          </cell>
          <cell r="C716" t="str">
            <v>un</v>
          </cell>
          <cell r="D716">
            <v>110.09</v>
          </cell>
        </row>
        <row r="717">
          <cell r="A717">
            <v>81240</v>
          </cell>
          <cell r="B717" t="str">
            <v>Sinalização - delineador com placa de 33 x 40 cm</v>
          </cell>
          <cell r="C717" t="str">
            <v>un</v>
          </cell>
          <cell r="D717">
            <v>27.4</v>
          </cell>
        </row>
        <row r="718">
          <cell r="A718">
            <v>81245</v>
          </cell>
          <cell r="B718" t="str">
            <v>Fornec. e colocação de porticos de sinalização rodoviária</v>
          </cell>
          <cell r="C718" t="str">
            <v>un</v>
          </cell>
          <cell r="D718">
            <v>8757.8799999999992</v>
          </cell>
        </row>
        <row r="719">
          <cell r="A719">
            <v>81246</v>
          </cell>
          <cell r="B719" t="str">
            <v>Placas refletivas para porticos de 150 x 300 cm</v>
          </cell>
          <cell r="C719" t="str">
            <v>un</v>
          </cell>
          <cell r="D719">
            <v>402.28</v>
          </cell>
        </row>
        <row r="720">
          <cell r="A720">
            <v>81250</v>
          </cell>
          <cell r="B720" t="str">
            <v>Fornecimento e colocação de tachões mono-refletivos</v>
          </cell>
          <cell r="C720" t="str">
            <v>un</v>
          </cell>
          <cell r="D720">
            <v>18.5</v>
          </cell>
        </row>
        <row r="721">
          <cell r="A721">
            <v>81251</v>
          </cell>
          <cell r="B721" t="str">
            <v>Fornecimento e colocação de tachões bi-refletivos</v>
          </cell>
          <cell r="C721" t="str">
            <v>un</v>
          </cell>
          <cell r="D721">
            <v>20.65</v>
          </cell>
        </row>
        <row r="722">
          <cell r="A722">
            <v>81252</v>
          </cell>
          <cell r="B722" t="str">
            <v>Fornecimento e colocação de tachinhas mono-refletivas</v>
          </cell>
          <cell r="C722" t="str">
            <v>un</v>
          </cell>
          <cell r="D722">
            <v>4.46</v>
          </cell>
        </row>
        <row r="723">
          <cell r="A723">
            <v>81253</v>
          </cell>
          <cell r="B723" t="str">
            <v>Fornecimento e colocação de tachinhas bi-refletivas</v>
          </cell>
          <cell r="C723" t="str">
            <v>un</v>
          </cell>
          <cell r="D723">
            <v>6.12</v>
          </cell>
        </row>
        <row r="724">
          <cell r="A724">
            <v>81254</v>
          </cell>
          <cell r="B724" t="str">
            <v>Fornecimento e colocação de tachões não refletivos</v>
          </cell>
          <cell r="C724" t="str">
            <v>un</v>
          </cell>
          <cell r="D724">
            <v>16.739999999999998</v>
          </cell>
        </row>
        <row r="725">
          <cell r="A725">
            <v>81255</v>
          </cell>
          <cell r="B725" t="str">
            <v>Fornecimento e colocação de calotas esféricas D=15 cm x 4  cm</v>
          </cell>
          <cell r="C725" t="str">
            <v>un</v>
          </cell>
          <cell r="D725">
            <v>13.54</v>
          </cell>
        </row>
        <row r="726">
          <cell r="A726">
            <v>81300</v>
          </cell>
          <cell r="B726" t="str">
            <v>Marco quilométrico de 50 x 67 cm</v>
          </cell>
          <cell r="C726" t="str">
            <v>un</v>
          </cell>
          <cell r="D726">
            <v>36.700000000000003</v>
          </cell>
        </row>
        <row r="727">
          <cell r="A727">
            <v>81350</v>
          </cell>
          <cell r="B727" t="str">
            <v>Balisador de concreto</v>
          </cell>
          <cell r="C727" t="str">
            <v>un</v>
          </cell>
          <cell r="D727">
            <v>30.77</v>
          </cell>
        </row>
        <row r="728">
          <cell r="A728">
            <v>81600</v>
          </cell>
          <cell r="B728" t="str">
            <v>Defensa singela semi-maleável</v>
          </cell>
          <cell r="C728" t="str">
            <v>m</v>
          </cell>
          <cell r="D728">
            <v>88.57</v>
          </cell>
        </row>
        <row r="729">
          <cell r="A729">
            <v>81650</v>
          </cell>
          <cell r="B729" t="str">
            <v>Remoção e recalçamento de pavimento a lajotas</v>
          </cell>
          <cell r="C729" t="str">
            <v>m²</v>
          </cell>
          <cell r="D729">
            <v>3.9299999999999997</v>
          </cell>
        </row>
        <row r="730">
          <cell r="A730">
            <v>81700</v>
          </cell>
          <cell r="B730" t="str">
            <v>Remoção e relocalização de postes</v>
          </cell>
          <cell r="C730" t="str">
            <v>un</v>
          </cell>
          <cell r="D730">
            <v>222.06</v>
          </cell>
        </row>
        <row r="731">
          <cell r="A731">
            <v>81800</v>
          </cell>
          <cell r="B731" t="str">
            <v>Recuperação de taludes com argila ensacada em polipropileno</v>
          </cell>
          <cell r="C731" t="str">
            <v>un</v>
          </cell>
          <cell r="D731">
            <v>3.98</v>
          </cell>
        </row>
        <row r="732">
          <cell r="A732">
            <v>81900</v>
          </cell>
          <cell r="B732" t="str">
            <v>Calçada em lastro de brita com revestimento em argamassa 1:3</v>
          </cell>
          <cell r="C732" t="str">
            <v>m²</v>
          </cell>
          <cell r="D732">
            <v>8.75</v>
          </cell>
        </row>
        <row r="733">
          <cell r="A733">
            <v>81950</v>
          </cell>
          <cell r="B733" t="str">
            <v>Calçada em lastro de brita com revestimento em concreto</v>
          </cell>
          <cell r="C733" t="str">
            <v>m²</v>
          </cell>
          <cell r="D733">
            <v>9.8800000000000008</v>
          </cell>
        </row>
        <row r="734">
          <cell r="A734">
            <v>82000</v>
          </cell>
          <cell r="B734" t="str">
            <v>Remoção de meio-fio</v>
          </cell>
          <cell r="C734" t="str">
            <v>m</v>
          </cell>
          <cell r="D734">
            <v>0.96</v>
          </cell>
        </row>
        <row r="735">
          <cell r="A735">
            <v>82050</v>
          </cell>
          <cell r="B735" t="str">
            <v>Remoção de camada granular</v>
          </cell>
          <cell r="C735" t="str">
            <v>m³</v>
          </cell>
          <cell r="D735">
            <v>1.2999999999999998</v>
          </cell>
        </row>
        <row r="736">
          <cell r="A736">
            <v>82100</v>
          </cell>
          <cell r="B736" t="str">
            <v>Remoção de pavimento a lajota</v>
          </cell>
          <cell r="C736" t="str">
            <v>m²</v>
          </cell>
          <cell r="D736">
            <v>0.44</v>
          </cell>
        </row>
        <row r="737">
          <cell r="A737">
            <v>82150</v>
          </cell>
          <cell r="B737" t="str">
            <v>Remoção de pavimento a paralelepípedos</v>
          </cell>
          <cell r="C737" t="str">
            <v>m²</v>
          </cell>
          <cell r="D737">
            <v>0.66999999999999993</v>
          </cell>
        </row>
        <row r="738">
          <cell r="A738">
            <v>82200</v>
          </cell>
          <cell r="B738" t="str">
            <v>Remoção de pavimento de CBUQ</v>
          </cell>
          <cell r="C738" t="str">
            <v>m³</v>
          </cell>
          <cell r="D738">
            <v>2.4000000000000004</v>
          </cell>
        </row>
        <row r="739">
          <cell r="A739">
            <v>82250</v>
          </cell>
          <cell r="B739" t="str">
            <v>Remoção de sarjeta em meia calha</v>
          </cell>
          <cell r="C739" t="str">
            <v>un</v>
          </cell>
          <cell r="D739">
            <v>0.6100000000000001</v>
          </cell>
        </row>
        <row r="740">
          <cell r="A740">
            <v>82300</v>
          </cell>
          <cell r="B740" t="str">
            <v>Demolição de alvenaria</v>
          </cell>
          <cell r="C740" t="str">
            <v>m³</v>
          </cell>
          <cell r="D740">
            <v>10.66</v>
          </cell>
        </row>
        <row r="741">
          <cell r="A741">
            <v>82350</v>
          </cell>
          <cell r="B741" t="str">
            <v>Demolição de estrutura em concreto simples</v>
          </cell>
          <cell r="C741" t="str">
            <v>m³</v>
          </cell>
          <cell r="D741">
            <v>13.96</v>
          </cell>
        </row>
        <row r="742">
          <cell r="A742">
            <v>82400</v>
          </cell>
          <cell r="B742" t="str">
            <v>Demolição de estrutura em concreto armado</v>
          </cell>
          <cell r="C742" t="str">
            <v>m³</v>
          </cell>
          <cell r="D742">
            <v>27.9</v>
          </cell>
        </row>
        <row r="743">
          <cell r="A743">
            <v>82600</v>
          </cell>
          <cell r="B743" t="str">
            <v>Gabião caixa galvanizada c/ H=50 cm</v>
          </cell>
          <cell r="C743" t="str">
            <v>m³</v>
          </cell>
          <cell r="D743">
            <v>117.59</v>
          </cell>
        </row>
        <row r="744">
          <cell r="A744">
            <v>82610</v>
          </cell>
          <cell r="B744" t="str">
            <v>Gabião caixa em PVC com H=50 cm</v>
          </cell>
          <cell r="C744" t="str">
            <v>m³</v>
          </cell>
          <cell r="D744">
            <v>130.93</v>
          </cell>
        </row>
        <row r="745">
          <cell r="A745">
            <v>82650</v>
          </cell>
          <cell r="B745" t="str">
            <v>Gabião caixa galvanizada com H=100 cm</v>
          </cell>
          <cell r="C745" t="str">
            <v>m³</v>
          </cell>
          <cell r="D745">
            <v>96.23</v>
          </cell>
        </row>
        <row r="746">
          <cell r="A746">
            <v>82660</v>
          </cell>
          <cell r="B746" t="str">
            <v>Gabião caixa em PVC com H=100 cm</v>
          </cell>
          <cell r="C746" t="str">
            <v>m³</v>
          </cell>
          <cell r="D746">
            <v>104.39</v>
          </cell>
        </row>
        <row r="747">
          <cell r="A747">
            <v>90000</v>
          </cell>
          <cell r="B747" t="str">
            <v>Torre de madeira para cravação de tubulão</v>
          </cell>
          <cell r="C747" t="str">
            <v>m</v>
          </cell>
          <cell r="D747">
            <v>450.9</v>
          </cell>
        </row>
        <row r="748">
          <cell r="A748">
            <v>90010</v>
          </cell>
          <cell r="B748" t="str">
            <v>Argamassa de cimento e areia 1:4 - preparo e materiais</v>
          </cell>
          <cell r="C748" t="str">
            <v>m³</v>
          </cell>
          <cell r="D748">
            <v>104.93</v>
          </cell>
        </row>
        <row r="749">
          <cell r="A749">
            <v>90020</v>
          </cell>
          <cell r="B749" t="str">
            <v>Formas de madeira</v>
          </cell>
          <cell r="C749" t="str">
            <v>m²</v>
          </cell>
          <cell r="D749">
            <v>29.37</v>
          </cell>
        </row>
        <row r="750">
          <cell r="A750">
            <v>90030</v>
          </cell>
          <cell r="B750" t="str">
            <v>Armadura de aço CA-50/CA-60 - fornec. dobr. e colocação</v>
          </cell>
          <cell r="C750" t="str">
            <v>kg</v>
          </cell>
          <cell r="D750">
            <v>2.15</v>
          </cell>
        </row>
        <row r="751">
          <cell r="A751">
            <v>90040</v>
          </cell>
          <cell r="B751" t="str">
            <v>Concreto fck 15 MPa - preparo lançamento e cura</v>
          </cell>
          <cell r="C751" t="str">
            <v>m³</v>
          </cell>
          <cell r="D751">
            <v>129.1</v>
          </cell>
        </row>
        <row r="752">
          <cell r="A752">
            <v>90050</v>
          </cell>
          <cell r="B752" t="str">
            <v>Concreto fck 18 MPa - preparo lançamento e cura</v>
          </cell>
          <cell r="C752" t="str">
            <v>m³</v>
          </cell>
          <cell r="D752">
            <v>134.51</v>
          </cell>
        </row>
        <row r="753">
          <cell r="A753">
            <v>90060</v>
          </cell>
          <cell r="B753" t="str">
            <v>Demolição de estrutura em concreto simples</v>
          </cell>
          <cell r="C753" t="str">
            <v>m³</v>
          </cell>
          <cell r="D753">
            <v>13.96</v>
          </cell>
        </row>
        <row r="754">
          <cell r="A754">
            <v>90070</v>
          </cell>
          <cell r="B754" t="str">
            <v>Demolição de estrutura em concreto armado</v>
          </cell>
          <cell r="C754" t="str">
            <v>m³</v>
          </cell>
          <cell r="D754">
            <v>27.9</v>
          </cell>
        </row>
        <row r="755">
          <cell r="A755">
            <v>90080</v>
          </cell>
          <cell r="B755" t="str">
            <v>Ensecadeiras duplas</v>
          </cell>
          <cell r="C755" t="str">
            <v>m²</v>
          </cell>
          <cell r="D755">
            <v>152.29</v>
          </cell>
        </row>
        <row r="756">
          <cell r="A756">
            <v>90100</v>
          </cell>
          <cell r="B756" t="str">
            <v>Escav. manual p/ cavas de fundação em 1a cat. H&lt;=4,0 m c/ esg.</v>
          </cell>
          <cell r="C756" t="str">
            <v>m³</v>
          </cell>
          <cell r="D756">
            <v>16.75</v>
          </cell>
        </row>
        <row r="757">
          <cell r="A757">
            <v>90110</v>
          </cell>
          <cell r="B757" t="str">
            <v>Escav. mecan. p/ cavas de fundação em 1a cat. H&lt;=4,0 m c/ esg.</v>
          </cell>
          <cell r="C757" t="str">
            <v>m³</v>
          </cell>
          <cell r="D757">
            <v>3.58</v>
          </cell>
        </row>
        <row r="758">
          <cell r="A758">
            <v>90120</v>
          </cell>
          <cell r="B758" t="str">
            <v>Escavação para cavas de fundação em mat. 3a. cat. c/ esgoto.</v>
          </cell>
          <cell r="C758" t="str">
            <v>m³</v>
          </cell>
          <cell r="D758">
            <v>49.13</v>
          </cell>
        </row>
        <row r="759">
          <cell r="A759">
            <v>90130</v>
          </cell>
          <cell r="B759" t="str">
            <v>Estacas matálicas 3 TR-32 - fornecimento e cravação</v>
          </cell>
          <cell r="C759" t="str">
            <v>m</v>
          </cell>
          <cell r="D759">
            <v>120.79</v>
          </cell>
        </row>
        <row r="760">
          <cell r="A760">
            <v>90140</v>
          </cell>
          <cell r="B760" t="str">
            <v>Estacas matálicas 3 TR-37 - fornecimento e cravação</v>
          </cell>
          <cell r="C760" t="str">
            <v>m</v>
          </cell>
          <cell r="D760">
            <v>130.56</v>
          </cell>
        </row>
        <row r="761">
          <cell r="A761">
            <v>90150</v>
          </cell>
          <cell r="B761" t="str">
            <v>Escavação em tubulão a céu aberto em material de 1a. cat.</v>
          </cell>
          <cell r="C761" t="str">
            <v>m³</v>
          </cell>
          <cell r="D761">
            <v>133.01</v>
          </cell>
        </row>
        <row r="762">
          <cell r="A762">
            <v>90160</v>
          </cell>
          <cell r="B762" t="str">
            <v>Escavação em tubulão a céu aberto em material de 3a. cat.</v>
          </cell>
          <cell r="C762" t="str">
            <v>m³</v>
          </cell>
          <cell r="D762">
            <v>548.16</v>
          </cell>
        </row>
        <row r="763">
          <cell r="A763">
            <v>90170</v>
          </cell>
          <cell r="B763" t="str">
            <v>Escavação em tubulão sob ar comprimido em mat. de 1a. cat.</v>
          </cell>
          <cell r="C763" t="str">
            <v>m³</v>
          </cell>
          <cell r="D763">
            <v>638.22</v>
          </cell>
        </row>
        <row r="764">
          <cell r="A764">
            <v>90180</v>
          </cell>
          <cell r="B764" t="str">
            <v>Escavação em tubulão sob ar comprimido em mat. de 3a. cat.</v>
          </cell>
          <cell r="C764" t="str">
            <v>m³</v>
          </cell>
          <cell r="D764">
            <v>1056.97</v>
          </cell>
        </row>
        <row r="765">
          <cell r="A765">
            <v>90190</v>
          </cell>
          <cell r="B765" t="str">
            <v>Cravação de fuste de tubulão a céu aberto</v>
          </cell>
          <cell r="C765" t="str">
            <v>m</v>
          </cell>
          <cell r="D765">
            <v>214.47</v>
          </cell>
        </row>
        <row r="766">
          <cell r="A766">
            <v>90200</v>
          </cell>
          <cell r="B766" t="str">
            <v>Cravação de fuste de tubulão sob ar comprimido</v>
          </cell>
          <cell r="C766" t="str">
            <v>m</v>
          </cell>
          <cell r="D766">
            <v>226.1</v>
          </cell>
        </row>
        <row r="767">
          <cell r="A767">
            <v>90210</v>
          </cell>
          <cell r="B767" t="str">
            <v>Formas de madeira</v>
          </cell>
          <cell r="C767" t="str">
            <v>m²</v>
          </cell>
          <cell r="D767">
            <v>29.37</v>
          </cell>
        </row>
        <row r="768">
          <cell r="A768">
            <v>90220</v>
          </cell>
          <cell r="B768" t="str">
            <v>Formas de placa compensada para mesoestrutura</v>
          </cell>
          <cell r="C768" t="str">
            <v>m²</v>
          </cell>
          <cell r="D768">
            <v>16.239999999999998</v>
          </cell>
        </row>
        <row r="769">
          <cell r="A769">
            <v>90230</v>
          </cell>
          <cell r="B769" t="str">
            <v>Armada de aço CA-50/CA-60 - Fornec. dobr. e colocação</v>
          </cell>
          <cell r="C769" t="str">
            <v>kg</v>
          </cell>
          <cell r="D769">
            <v>2.15</v>
          </cell>
        </row>
        <row r="770">
          <cell r="A770">
            <v>90240</v>
          </cell>
          <cell r="B770" t="str">
            <v>Concreto fck 15 MPa - preparo lançamento e cura</v>
          </cell>
          <cell r="C770" t="str">
            <v>m³</v>
          </cell>
          <cell r="D770">
            <v>129.1</v>
          </cell>
        </row>
        <row r="771">
          <cell r="A771">
            <v>90250</v>
          </cell>
          <cell r="B771" t="str">
            <v>Concreto fck 18 MPa - preparo lançamento e cura</v>
          </cell>
          <cell r="C771" t="str">
            <v>m³</v>
          </cell>
          <cell r="D771">
            <v>134.51</v>
          </cell>
        </row>
        <row r="772">
          <cell r="A772">
            <v>90260</v>
          </cell>
          <cell r="B772" t="str">
            <v>Concreto ciclopico fck 15 MPa - preparo lançamento e cura</v>
          </cell>
          <cell r="C772" t="str">
            <v>m³</v>
          </cell>
          <cell r="D772">
            <v>108.06</v>
          </cell>
        </row>
        <row r="773">
          <cell r="A773">
            <v>90270</v>
          </cell>
          <cell r="B773" t="str">
            <v>Fornecimento e colocação  de aparelho de apoio neoprene</v>
          </cell>
          <cell r="C773" t="str">
            <v>kg</v>
          </cell>
          <cell r="D773">
            <v>46.96</v>
          </cell>
        </row>
        <row r="774">
          <cell r="A774">
            <v>90280</v>
          </cell>
          <cell r="B774" t="str">
            <v>Fornecimento e colocação de aparelho de apoio neoprene</v>
          </cell>
          <cell r="C774" t="str">
            <v>dm³</v>
          </cell>
          <cell r="D774">
            <v>63.21</v>
          </cell>
        </row>
        <row r="775">
          <cell r="A775">
            <v>90500</v>
          </cell>
          <cell r="B775" t="str">
            <v>Escoramento de madeira (cimbramento)</v>
          </cell>
          <cell r="C775" t="str">
            <v>m³</v>
          </cell>
          <cell r="D775">
            <v>24.28</v>
          </cell>
        </row>
        <row r="776">
          <cell r="A776">
            <v>90510</v>
          </cell>
          <cell r="B776" t="str">
            <v>Formas de placa compensada</v>
          </cell>
          <cell r="C776" t="str">
            <v>m²</v>
          </cell>
          <cell r="D776">
            <v>16.239999999999998</v>
          </cell>
        </row>
        <row r="777">
          <cell r="A777">
            <v>90511</v>
          </cell>
          <cell r="B777" t="str">
            <v>Formas de placa compensada plastificada</v>
          </cell>
          <cell r="C777" t="str">
            <v>m²</v>
          </cell>
          <cell r="D777">
            <v>17.47</v>
          </cell>
        </row>
        <row r="778">
          <cell r="A778">
            <v>90520</v>
          </cell>
          <cell r="B778" t="str">
            <v>Armadura de aço CA-50/CA-6 - fornec. dobr. e colocação</v>
          </cell>
          <cell r="C778" t="str">
            <v>kg</v>
          </cell>
          <cell r="D778">
            <v>2.15</v>
          </cell>
        </row>
        <row r="779">
          <cell r="A779">
            <v>90530</v>
          </cell>
          <cell r="B779" t="str">
            <v>Concreto fck 15 MPa - preparo lançamento e cura</v>
          </cell>
          <cell r="C779" t="str">
            <v>m³</v>
          </cell>
          <cell r="D779">
            <v>129.1</v>
          </cell>
        </row>
        <row r="780">
          <cell r="A780">
            <v>90540</v>
          </cell>
          <cell r="B780" t="str">
            <v>Concreto fck 18 MPa - preparo lançamento e cura</v>
          </cell>
          <cell r="C780" t="str">
            <v>m³</v>
          </cell>
          <cell r="D780">
            <v>134.79</v>
          </cell>
        </row>
        <row r="781">
          <cell r="A781">
            <v>90550</v>
          </cell>
          <cell r="B781" t="str">
            <v>Concreto fck 20 MPa - preparo lançamento e cura</v>
          </cell>
          <cell r="C781" t="str">
            <v>m³</v>
          </cell>
          <cell r="D781">
            <v>136.37</v>
          </cell>
        </row>
        <row r="782">
          <cell r="A782">
            <v>90551</v>
          </cell>
          <cell r="B782" t="str">
            <v>Concreto fck 20 MPa - com aditivo plastificante</v>
          </cell>
          <cell r="C782" t="str">
            <v>m³</v>
          </cell>
          <cell r="D782">
            <v>157.04</v>
          </cell>
        </row>
        <row r="783">
          <cell r="A783">
            <v>90560</v>
          </cell>
          <cell r="B783" t="str">
            <v>Concreto fck 24 MPa - preparo lançamento e cura</v>
          </cell>
          <cell r="C783" t="str">
            <v>m³</v>
          </cell>
          <cell r="D783">
            <v>137.75</v>
          </cell>
        </row>
        <row r="784">
          <cell r="A784">
            <v>90570</v>
          </cell>
          <cell r="B784" t="str">
            <v>Concreto fck 32 MPa - preparo lançamento e cura</v>
          </cell>
          <cell r="C784" t="str">
            <v>m³</v>
          </cell>
          <cell r="D784">
            <v>141.86000000000001</v>
          </cell>
        </row>
        <row r="785">
          <cell r="A785">
            <v>90580</v>
          </cell>
          <cell r="B785" t="str">
            <v>Concreto para pavimentação de pista de rolamento</v>
          </cell>
          <cell r="C785" t="str">
            <v>m³</v>
          </cell>
          <cell r="D785">
            <v>132.38</v>
          </cell>
        </row>
        <row r="786">
          <cell r="A786">
            <v>90581</v>
          </cell>
          <cell r="B786" t="str">
            <v>Adesivo estrutural</v>
          </cell>
          <cell r="C786" t="str">
            <v>kg</v>
          </cell>
          <cell r="D786">
            <v>37.32</v>
          </cell>
        </row>
        <row r="787">
          <cell r="A787">
            <v>90582</v>
          </cell>
          <cell r="B787" t="str">
            <v>Argamassa sob adesivo estrutural</v>
          </cell>
          <cell r="C787" t="str">
            <v>m²</v>
          </cell>
          <cell r="D787">
            <v>21.27</v>
          </cell>
        </row>
        <row r="788">
          <cell r="A788">
            <v>90590</v>
          </cell>
          <cell r="B788" t="str">
            <v>Guarda-corpo - materiais moldagem e colocação</v>
          </cell>
          <cell r="C788" t="str">
            <v>m</v>
          </cell>
          <cell r="D788">
            <v>61.3</v>
          </cell>
        </row>
        <row r="789">
          <cell r="A789">
            <v>90600</v>
          </cell>
          <cell r="B789" t="str">
            <v>Dreno de PVC D=100 mm - fornecimento e colocação</v>
          </cell>
          <cell r="C789" t="str">
            <v>un</v>
          </cell>
          <cell r="D789">
            <v>5.32</v>
          </cell>
        </row>
        <row r="790">
          <cell r="A790">
            <v>90610</v>
          </cell>
          <cell r="B790" t="str">
            <v>Dreno de PVC D=50 mm - fornecimento e colocação</v>
          </cell>
          <cell r="C790" t="str">
            <v>un</v>
          </cell>
          <cell r="D790">
            <v>3.98</v>
          </cell>
        </row>
        <row r="791">
          <cell r="A791">
            <v>90611</v>
          </cell>
          <cell r="B791" t="str">
            <v>Corte de concreto</v>
          </cell>
          <cell r="C791" t="str">
            <v>m²</v>
          </cell>
          <cell r="D791">
            <v>46</v>
          </cell>
        </row>
        <row r="792">
          <cell r="A792">
            <v>90612</v>
          </cell>
          <cell r="B792" t="str">
            <v>Apicoamento de concreto</v>
          </cell>
          <cell r="C792" t="str">
            <v>m²</v>
          </cell>
          <cell r="D792">
            <v>19.29</v>
          </cell>
        </row>
        <row r="793">
          <cell r="A793">
            <v>90613</v>
          </cell>
          <cell r="B793" t="str">
            <v>Jateamento de estrutura de concreto</v>
          </cell>
          <cell r="C793" t="str">
            <v>m²</v>
          </cell>
          <cell r="D793">
            <v>14.43</v>
          </cell>
        </row>
        <row r="794">
          <cell r="A794">
            <v>90620</v>
          </cell>
          <cell r="B794" t="str">
            <v>Limpeza e pintura de cimento</v>
          </cell>
          <cell r="C794" t="str">
            <v>m²</v>
          </cell>
          <cell r="D794">
            <v>2.11</v>
          </cell>
        </row>
        <row r="795">
          <cell r="A795">
            <v>90630</v>
          </cell>
          <cell r="B795" t="str">
            <v>Pintura com silicone sobre estrutura nova de concreto</v>
          </cell>
          <cell r="C795" t="str">
            <v>m²</v>
          </cell>
          <cell r="D795">
            <v>12.33</v>
          </cell>
        </row>
        <row r="797">
          <cell r="A797" t="str">
            <v>*1</v>
          </cell>
          <cell r="B797" t="str">
            <v>Caixa coletora com boca de lobo p/ BSTC, D=80cm e h=1,5m</v>
          </cell>
          <cell r="C797" t="str">
            <v>un</v>
          </cell>
          <cell r="D797">
            <v>771.32</v>
          </cell>
        </row>
        <row r="798">
          <cell r="A798" t="str">
            <v>*2</v>
          </cell>
          <cell r="B798" t="str">
            <v>Caixa coletora com boca de lobo p/ BSTC, D=80cm e h=2,5m</v>
          </cell>
          <cell r="C798" t="str">
            <v>un</v>
          </cell>
          <cell r="D798">
            <v>820</v>
          </cell>
        </row>
        <row r="799">
          <cell r="A799" t="str">
            <v>*3</v>
          </cell>
          <cell r="B799" t="str">
            <v>Barreira Tipo DNER</v>
          </cell>
          <cell r="C799" t="str">
            <v>m</v>
          </cell>
          <cell r="D799">
            <v>66.55</v>
          </cell>
        </row>
        <row r="800">
          <cell r="A800" t="str">
            <v>*4</v>
          </cell>
          <cell r="B800" t="str">
            <v>Lombada eletrônica</v>
          </cell>
          <cell r="C800" t="str">
            <v>un</v>
          </cell>
          <cell r="D800">
            <v>36000</v>
          </cell>
        </row>
        <row r="801">
          <cell r="A801" t="str">
            <v>*5</v>
          </cell>
          <cell r="B801" t="str">
            <v>Meio-fio de concreto tipo MFC-03 (DNER)</v>
          </cell>
          <cell r="C801" t="str">
            <v>m</v>
          </cell>
          <cell r="D801">
            <v>24.040000000000003</v>
          </cell>
        </row>
        <row r="802">
          <cell r="A802" t="str">
            <v>*6</v>
          </cell>
          <cell r="B802" t="str">
            <v>Cortina atirantada</v>
          </cell>
          <cell r="C802" t="str">
            <v>m²</v>
          </cell>
          <cell r="D802">
            <v>400</v>
          </cell>
        </row>
        <row r="803">
          <cell r="A803" t="str">
            <v>*7</v>
          </cell>
          <cell r="B803" t="str">
            <v>Fornec. e plantio de mudas de árvores selecionadas</v>
          </cell>
          <cell r="C803" t="str">
            <v>un</v>
          </cell>
          <cell r="D803">
            <v>5.21</v>
          </cell>
        </row>
        <row r="804">
          <cell r="A804" t="str">
            <v>*8</v>
          </cell>
          <cell r="B804" t="str">
            <v>Semáforo</v>
          </cell>
          <cell r="C804" t="str">
            <v>un</v>
          </cell>
          <cell r="D804">
            <v>20000</v>
          </cell>
        </row>
        <row r="805">
          <cell r="A805" t="str">
            <v>*9</v>
          </cell>
          <cell r="B805" t="str">
            <v>Iluminação</v>
          </cell>
          <cell r="C805" t="str">
            <v>postes</v>
          </cell>
          <cell r="D805">
            <v>5000</v>
          </cell>
        </row>
        <row r="806">
          <cell r="A806" t="str">
            <v>*10</v>
          </cell>
          <cell r="B806" t="str">
            <v>Cancela automatizada</v>
          </cell>
          <cell r="C806" t="str">
            <v>un</v>
          </cell>
          <cell r="D806">
            <v>12000</v>
          </cell>
        </row>
        <row r="807">
          <cell r="A807" t="str">
            <v>*11</v>
          </cell>
          <cell r="B807" t="str">
            <v>Poste de sinalização automatizado</v>
          </cell>
          <cell r="C807" t="str">
            <v>un</v>
          </cell>
          <cell r="D807">
            <v>6000</v>
          </cell>
        </row>
        <row r="808">
          <cell r="A808" t="str">
            <v>*12</v>
          </cell>
          <cell r="B808" t="str">
            <v>Posto da Polícia Rodoviária Federal</v>
          </cell>
          <cell r="C808" t="str">
            <v>m²</v>
          </cell>
          <cell r="D808">
            <v>422.52</v>
          </cell>
        </row>
      </sheetData>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6.004.501-5"/>
      <sheetName val="06.004.502-5"/>
      <sheetName val="06.015.018-6"/>
      <sheetName val="08.020.200-6"/>
      <sheetName val="08.020.201-5"/>
      <sheetName val="08.020.202-5"/>
      <sheetName val="08.020.203-5"/>
      <sheetName val="08.020.204-5"/>
      <sheetName val="08.020.500-6"/>
      <sheetName val="08.020.501-6"/>
      <sheetName val="09.004.500-6"/>
      <sheetName val="09.010.050-6"/>
      <sheetName val="13.371.501-6"/>
      <sheetName val="13.371.502-6"/>
      <sheetName val="13.371.503-6"/>
      <sheetName val="EMOP0607"/>
      <sheetName val="SCO_0507"/>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row r="2">
          <cell r="A2" t="str">
            <v>AD 05.05.0050 (/)</v>
          </cell>
          <cell r="B2" t="str">
            <v>Analise granulometrica sem sedimentacao.</v>
          </cell>
          <cell r="C2" t="str">
            <v>un</v>
          </cell>
          <cell r="D2">
            <v>79.959999999999994</v>
          </cell>
        </row>
        <row r="3">
          <cell r="A3" t="str">
            <v>AD 05.05.0053 (/)</v>
          </cell>
          <cell r="B3" t="str">
            <v>Analise granulometrica completa, em amostra de solo, de acordo com a NBR7181 e NBR6457, compreendendo as fases de peneiramento e sedimentacao, quando constatada a presenca de particulas finas em sua composicao.</v>
          </cell>
          <cell r="C3" t="str">
            <v>un</v>
          </cell>
          <cell r="D3">
            <v>126.2</v>
          </cell>
        </row>
        <row r="4">
          <cell r="A4" t="str">
            <v>AD 05.05.0100 (/)</v>
          </cell>
          <cell r="B4" t="str">
            <v>Ensaio de adensamento endometrico em amostra de solo, envolvendo, no minimo, 10 estagios de carga, inclusive um laco de descarregamento e recarregamento, de acordo com as recomendacoes estabelecidas na NBR12007.</v>
          </cell>
          <cell r="C4" t="str">
            <v>un</v>
          </cell>
          <cell r="D4">
            <v>596.87</v>
          </cell>
        </row>
        <row r="5">
          <cell r="A5" t="str">
            <v>AD 05.05.0150 (/)</v>
          </cell>
          <cell r="B5" t="str">
            <v>Ensaio de cizalhamento direto em solo, com, no minimo, 3 niveis de tensao normal aplicada a amostra e com apresentacao das curvas de tensao cisalhante por deslocamento horizontal e deslocamento vertical por deslocamento horizontal, em mm, para cada um dos</v>
          </cell>
          <cell r="C5" t="str">
            <v>un</v>
          </cell>
          <cell r="D5">
            <v>545.87</v>
          </cell>
        </row>
        <row r="6">
          <cell r="A6" t="str">
            <v>AD 05.05.0200 (/)</v>
          </cell>
          <cell r="B6" t="str">
            <v>Ensaio de laboratorio, para determinacao da Densidade Real dos graos de amostra de solo, de acordo com as recomendacoes de preparo descritas na NBR6457.</v>
          </cell>
          <cell r="C6" t="str">
            <v>un</v>
          </cell>
          <cell r="D6">
            <v>66.56</v>
          </cell>
        </row>
        <row r="7">
          <cell r="A7" t="str">
            <v>AD 05.05.0250 (/)</v>
          </cell>
          <cell r="B7" t="str">
            <v>Ensaio para determinacao, em laboratorio, do Limite de Liquidez de amostra de solo fino, de acordo com as recomendacoes da NBR7180 e da NBR6457.</v>
          </cell>
          <cell r="C7" t="str">
            <v>un</v>
          </cell>
          <cell r="D7">
            <v>48.41</v>
          </cell>
        </row>
        <row r="8">
          <cell r="A8" t="str">
            <v>AD 05.05.0300 (/)</v>
          </cell>
          <cell r="B8" t="str">
            <v>Ensaio para determinacao, em laboratorio, do Limite de Plasticidade de amostra de solo fino, de acordo com as recomendacoes da NBR7180 e da NBR6457.</v>
          </cell>
          <cell r="C8" t="str">
            <v>un</v>
          </cell>
          <cell r="D8">
            <v>48.41</v>
          </cell>
        </row>
        <row r="9">
          <cell r="A9" t="str">
            <v>AD 05.05.0325 (/)</v>
          </cell>
          <cell r="B9" t="str">
            <v>Ensaio para determinacao de massa especifica aparente "in situ" (DPTM-92/64).</v>
          </cell>
          <cell r="C9" t="str">
            <v>un</v>
          </cell>
          <cell r="D9">
            <v>26.8</v>
          </cell>
        </row>
        <row r="10">
          <cell r="A10" t="str">
            <v>AD 05.05.0350 (/)</v>
          </cell>
          <cell r="B10" t="str">
            <v>Ensaio para determinacao, em laboratorio, do Peso Especifico Aparente de amostra de solo, de acordo com as recomendacoes da NBR6457.</v>
          </cell>
          <cell r="C10" t="str">
            <v>un</v>
          </cell>
          <cell r="D10">
            <v>26.8</v>
          </cell>
        </row>
        <row r="11">
          <cell r="A11" t="str">
            <v>AD 05.05.0400 (/)</v>
          </cell>
          <cell r="B11" t="str">
            <v>Ensaio de compactacao com energia Proctor Normal, conforme recomendacoes da NBR7182 e NBR6457.</v>
          </cell>
          <cell r="C11" t="str">
            <v>un</v>
          </cell>
          <cell r="D11">
            <v>105.46</v>
          </cell>
        </row>
        <row r="12">
          <cell r="A12" t="str">
            <v>AD 05.05.0450 (/)</v>
          </cell>
          <cell r="B12" t="str">
            <v>Ensaio para determinacao do Indice de Suporte California (CBR) - 3 pontos - obtido com energia Proctor Normal, atraves de, no minimo, 5 corpos de prova, conforme recomendacoes da NBR9895.</v>
          </cell>
          <cell r="C12" t="str">
            <v>un</v>
          </cell>
          <cell r="D12">
            <v>485.79</v>
          </cell>
        </row>
        <row r="13">
          <cell r="A13" t="str">
            <v>AD 05.05.0500 (/)</v>
          </cell>
          <cell r="B13" t="str">
            <v>Ensaio para determinacao, no campo, da umidade aparente do solo, atraves do Metodo "speedy".</v>
          </cell>
          <cell r="C13" t="str">
            <v>un</v>
          </cell>
          <cell r="D13">
            <v>16.86</v>
          </cell>
        </row>
        <row r="14">
          <cell r="A14" t="str">
            <v>AD 05.05.0550 (/)</v>
          </cell>
          <cell r="B14" t="str">
            <v>Ensaio para determinacao da umidade natural de amostras de solo, em laboratorio.</v>
          </cell>
          <cell r="C14" t="str">
            <v>un</v>
          </cell>
          <cell r="D14">
            <v>25.07</v>
          </cell>
        </row>
        <row r="15">
          <cell r="A15" t="str">
            <v>AD 05.05.0600 (/)</v>
          </cell>
          <cell r="B15" t="str">
            <v>Extracao e acondicionamento de amostra indeformada de solo, com pistao estacionario de 100mm e de acordo com as recomendacoes estabelecidas na NBR9820.</v>
          </cell>
          <cell r="C15" t="str">
            <v>un</v>
          </cell>
          <cell r="D15">
            <v>126.2</v>
          </cell>
        </row>
        <row r="16">
          <cell r="A16" t="str">
            <v>AD 05.05.0650 (A)</v>
          </cell>
          <cell r="B16" t="str">
            <v>Instalacao de medidor de nivel de agua, inclusive transporte da equipe.</v>
          </cell>
          <cell r="C16" t="str">
            <v>m</v>
          </cell>
          <cell r="D16">
            <v>103.4</v>
          </cell>
        </row>
        <row r="17">
          <cell r="A17" t="str">
            <v>AD 05.05.0700 (/)</v>
          </cell>
          <cell r="B17" t="str">
            <v>Sondagem manual com pa e picareta, por metro linear ou fracao.</v>
          </cell>
          <cell r="C17" t="str">
            <v>m</v>
          </cell>
          <cell r="D17">
            <v>66.56</v>
          </cell>
        </row>
        <row r="18">
          <cell r="A18" t="str">
            <v>AD 05.05.0703 (/)</v>
          </cell>
          <cell r="B18" t="str">
            <v>Sondagem manual com trado e cavadeira, por metro linear ou fracao.</v>
          </cell>
          <cell r="C18" t="str">
            <v>m</v>
          </cell>
          <cell r="D18">
            <v>56.62</v>
          </cell>
        </row>
        <row r="19">
          <cell r="A19" t="str">
            <v>AD 05.05.0706 (A)</v>
          </cell>
          <cell r="B19" t="str">
            <v>Sondagem de reconhecimento, a trado manual, com diametro de 100mm.</v>
          </cell>
          <cell r="C19" t="str">
            <v>m</v>
          </cell>
          <cell r="D19">
            <v>41.06</v>
          </cell>
        </row>
        <row r="20">
          <cell r="A20" t="str">
            <v>AD 05.10.0050 (/)</v>
          </cell>
          <cell r="B20" t="str">
            <v>Sondagem rotativa vertical, em rocha alterada, com coroa de Widia ou similar, diametro B (60mm), inclusive deslocamento e posicionamento em cada furo.</v>
          </cell>
          <cell r="C20" t="str">
            <v>m</v>
          </cell>
          <cell r="D20">
            <v>119.62</v>
          </cell>
        </row>
        <row r="21">
          <cell r="A21" t="str">
            <v>AD 05.10.0100 (/)</v>
          </cell>
          <cell r="B21" t="str">
            <v>Sondagem rotativa vertical, em rocha alterada, com coroa de Widia ou similar, diametro N (75mm), inclusive deslocamento e posicionamento em cada furo.</v>
          </cell>
          <cell r="C21" t="str">
            <v>m</v>
          </cell>
          <cell r="D21">
            <v>139.59</v>
          </cell>
        </row>
        <row r="22">
          <cell r="A22" t="str">
            <v>AD 05.10.0150 (/)</v>
          </cell>
          <cell r="B22" t="str">
            <v>Sondagem rotativa vertical, em solo, com coroa de Widia ou similar, diametro B (60mm), inclusive deslocamento e posicionamento em cada furo.</v>
          </cell>
          <cell r="C22" t="str">
            <v>m</v>
          </cell>
          <cell r="D22">
            <v>68.23</v>
          </cell>
        </row>
        <row r="23">
          <cell r="A23" t="str">
            <v>AD 05.10.0200 (/)</v>
          </cell>
          <cell r="B23" t="str">
            <v>Sondagem rotativa vertical, em solo, com coroa de Widia ou similar, diametro N (75mm), inclusive deslocamento e posicionamento em cada furo.</v>
          </cell>
          <cell r="C23" t="str">
            <v>m</v>
          </cell>
          <cell r="D23">
            <v>73.69</v>
          </cell>
        </row>
        <row r="24">
          <cell r="A24" t="str">
            <v>AD 05.15.0050 (/)</v>
          </cell>
          <cell r="B24" t="str">
            <v>Sondagem rotativa com Coroa de diamante, em rocha sa, diametro HW, inclinada (qualquer inclinacao diferente da vertical), inclusive deslocamento dentro do canteiro e instalacao da sonda no furo.</v>
          </cell>
          <cell r="C24" t="str">
            <v>m</v>
          </cell>
          <cell r="D24">
            <v>486.64</v>
          </cell>
        </row>
        <row r="25">
          <cell r="A25" t="str">
            <v>AD 05.15.0100 (/)</v>
          </cell>
          <cell r="B25" t="str">
            <v>Sondagem rotativa com Coroa de diamante, em rocha sa, diametro NW, inclinada (qualquer inclinacao diferente da vertical), inclusive deslocamento dentro do canteiro e instalacao da sonda no furo.</v>
          </cell>
          <cell r="C25" t="str">
            <v>m</v>
          </cell>
          <cell r="D25">
            <v>390.71</v>
          </cell>
        </row>
        <row r="26">
          <cell r="A26" t="str">
            <v>AD 05.15.0150 (/)</v>
          </cell>
          <cell r="B26" t="str">
            <v>Sondagem rotativa vertical, em rocha alterada, com coroa de diamante, diametro B (60mm), inclusive deslocamento e posicionamento em cada furo.</v>
          </cell>
          <cell r="C26" t="str">
            <v>m</v>
          </cell>
          <cell r="D26">
            <v>338.31</v>
          </cell>
        </row>
        <row r="27">
          <cell r="A27" t="str">
            <v>AD 05.15.0200 (/)</v>
          </cell>
          <cell r="B27" t="str">
            <v>Sondagem rotativa vertical, em rocha alterada, com coroa de diamante, diametro H (99mm), inclusive deslocamento e posicionamento em cada furo.</v>
          </cell>
          <cell r="C27" t="str">
            <v>m</v>
          </cell>
          <cell r="D27">
            <v>373.71</v>
          </cell>
        </row>
        <row r="28">
          <cell r="A28" t="str">
            <v>AD 05.15.0250 (/)</v>
          </cell>
          <cell r="B28" t="str">
            <v>Sondagem rotativa vertical, em rocha sa, com coroa de diamante, diametro B (60mm), inclusive deslocamento e posicionamento em cada furo.</v>
          </cell>
          <cell r="C28" t="str">
            <v>m</v>
          </cell>
          <cell r="D28">
            <v>322.19</v>
          </cell>
        </row>
        <row r="29">
          <cell r="A29" t="str">
            <v>AD 05.15.0300 (/)</v>
          </cell>
          <cell r="B29" t="str">
            <v>Sondagem rotativa vertical, em rocha sa, com coroa de diamante, diametro N (75mm), inclusive deslocamento e posicionamento em cada furo.</v>
          </cell>
          <cell r="C29" t="str">
            <v>m</v>
          </cell>
          <cell r="D29">
            <v>343.04</v>
          </cell>
        </row>
        <row r="30">
          <cell r="A30" t="str">
            <v>AD 05.15.0400 (/)</v>
          </cell>
          <cell r="B30" t="str">
            <v>Sondagem rotativa vertical, em rocha sa, com coroa de diamante, diametro H (99mm), inclusive deslocamento e posicionamento em cada furo.</v>
          </cell>
          <cell r="C30" t="str">
            <v>m</v>
          </cell>
          <cell r="D30">
            <v>427.74</v>
          </cell>
        </row>
        <row r="31">
          <cell r="A31" t="str">
            <v>AD 05.20.0050 (/)</v>
          </cell>
          <cell r="B31" t="str">
            <v>Sondagem a percurssao com diametro ate 3", com ensaio de penetracao (SPT) a cada metro, incluindo relatorio contendo classificacao tatil visual das amostras, perfis individuais dos furos, planta de localizacao e respectivas cotas das sondagens. Inclui des</v>
          </cell>
          <cell r="C31" t="str">
            <v>m</v>
          </cell>
          <cell r="D31">
            <v>105.41</v>
          </cell>
        </row>
        <row r="32">
          <cell r="A32" t="str">
            <v>AD 10.05.0050 (/)</v>
          </cell>
          <cell r="B32" t="str">
            <v>Marcacao de obra, sem instrumento topografico, considerada a projecao horizontal da area envolvente.</v>
          </cell>
          <cell r="C32" t="str">
            <v>m2</v>
          </cell>
          <cell r="D32">
            <v>1.27</v>
          </cell>
        </row>
        <row r="33">
          <cell r="A33" t="str">
            <v>AD 10.10.0100 (/)</v>
          </cell>
          <cell r="B33" t="str">
            <v>Locacao de obra com aparelho topografico, sobre cerca de marcacao, inclusive construcao desta e sua pre-locacao e o fornecimento do material e tendo, por medicao, o perimetro a construir.</v>
          </cell>
          <cell r="C33" t="str">
            <v>m</v>
          </cell>
          <cell r="D33">
            <v>8.52</v>
          </cell>
        </row>
        <row r="34">
          <cell r="A34" t="str">
            <v>AD 15.05.0050 (/)</v>
          </cell>
          <cell r="B34" t="str">
            <v>Deslocamento, entre furos, de equipamento de sondagem a percurssao, incluindo desmontagem e remontagem.</v>
          </cell>
          <cell r="C34" t="str">
            <v>un</v>
          </cell>
          <cell r="D34">
            <v>194.18</v>
          </cell>
        </row>
        <row r="35">
          <cell r="A35" t="str">
            <v>AD 15.10.0050 (/)</v>
          </cell>
          <cell r="B35" t="str">
            <v>Carga e descarga de equipamentos pesados em carretas, exclusive o custo horario do equipamento, durante a operacao.</v>
          </cell>
          <cell r="C35" t="str">
            <v>t</v>
          </cell>
          <cell r="D35">
            <v>18.37</v>
          </cell>
        </row>
        <row r="36">
          <cell r="A36" t="str">
            <v>AD 15.10.0100 (A)</v>
          </cell>
          <cell r="B36" t="str">
            <v>Transporte de andaime suspenso, tipo leve, para pintura, inclusive ida e volta do caminhao, carga e descarga (considerar o minimo de 40unxKm, para calculo deste transporte).</v>
          </cell>
          <cell r="C36" t="str">
            <v>un.Km</v>
          </cell>
          <cell r="D36">
            <v>0.96</v>
          </cell>
        </row>
        <row r="37">
          <cell r="A37" t="str">
            <v>AD 15.10.0150 (A)</v>
          </cell>
          <cell r="B37" t="str">
            <v>Transporte de andaime suspenso, tipo pesado, para revestimento, inclusive ida e volta do caminhao, carga e descarga (considerar o minimo de 200unxKm, para calculo deste transporte).</v>
          </cell>
          <cell r="C37" t="str">
            <v>un.Km</v>
          </cell>
          <cell r="D37">
            <v>4.7300000000000004</v>
          </cell>
        </row>
        <row r="38">
          <cell r="A38" t="str">
            <v>AD 15.10.0200 (/)</v>
          </cell>
          <cell r="B38" t="str">
            <v>Transporte de andaime tubular, considerando-se a area de projecao vertical do andaime, inclusive ida e volta do caminhao, carga e descarga (considerar o minimo de 315m2xKm, para calculo deste transporte).</v>
          </cell>
          <cell r="C38" t="str">
            <v>m2.Km</v>
          </cell>
          <cell r="D38">
            <v>0.08</v>
          </cell>
        </row>
        <row r="39">
          <cell r="A39" t="str">
            <v>AD 15.10.0250 (/)</v>
          </cell>
          <cell r="B39" t="str">
            <v>Transporte de elevador de obras constituido por cabine aberta, com plataforma, guinchos e cabos de 16m de altura.</v>
          </cell>
          <cell r="C39" t="str">
            <v>un.Km</v>
          </cell>
          <cell r="D39">
            <v>69.64</v>
          </cell>
        </row>
        <row r="40">
          <cell r="A40" t="str">
            <v>AD 15.10.0300 (/)</v>
          </cell>
          <cell r="B40" t="str">
            <v>Transporte de equipamentos pesados em carretas, exclusive a carga e descarga e o custo horario dos equipamentos transportados.</v>
          </cell>
          <cell r="C40" t="str">
            <v>t.Km</v>
          </cell>
          <cell r="D40">
            <v>0.92</v>
          </cell>
        </row>
        <row r="41">
          <cell r="A41" t="str">
            <v>AD 15.10.0350 (A)</v>
          </cell>
          <cell r="B41" t="str">
            <v>Transporte maritimo de carga de qualquer natureza, exclusive despesas de carga e descarga, no trajeto da Ilha do Governador ate a Ilha de Paqueta ou vice-versa, em embarcacao apropriada (considerar apenas a viagem com a carga).</v>
          </cell>
          <cell r="C41" t="str">
            <v>t</v>
          </cell>
          <cell r="D41">
            <v>20.95</v>
          </cell>
        </row>
        <row r="42">
          <cell r="A42" t="str">
            <v>AD 15.15.0050 (B)</v>
          </cell>
          <cell r="B42" t="str">
            <v>Caminhoneta de servico, com cabine e cacamba, com capacidade util de 4m3, com motorista, material de operacao e mateial de manutencao, com as seguintes especificacoes minimas: motor diesel de 85CV. Custo horario produtivo.</v>
          </cell>
          <cell r="C42" t="str">
            <v>h</v>
          </cell>
          <cell r="D42">
            <v>41.53</v>
          </cell>
        </row>
        <row r="43">
          <cell r="A43" t="str">
            <v>AD 15.15.0100 (A)</v>
          </cell>
          <cell r="B43" t="str">
            <v>Caminhoneta de servico, com cabine e cacamba, com capacidade util de 4m3, com motorista e material de operacao, com as seguintes especificacoes minimas: motor diesel de 85CV. Custo horario improdutivo (motor funcionando).</v>
          </cell>
          <cell r="C43" t="str">
            <v>h</v>
          </cell>
          <cell r="D43">
            <v>20.49</v>
          </cell>
        </row>
        <row r="44">
          <cell r="A44" t="str">
            <v>AD 15.15.0150 (A)</v>
          </cell>
          <cell r="B44" t="str">
            <v>Caminhoneta de servico, com cabine e cacamba, com capacidade util de 4m3, com motorista, com as seguintes especificacoes minimas: motor diesel de 85CV. Custo horario improdutivo (motor desligado).</v>
          </cell>
          <cell r="C44" t="str">
            <v>h</v>
          </cell>
          <cell r="D44">
            <v>11.19</v>
          </cell>
        </row>
        <row r="45">
          <cell r="A45" t="str">
            <v>AD 15.15.0200 (/)</v>
          </cell>
          <cell r="B45" t="str">
            <v>Caminhoneta de servico, capacidade para 09 passageiros ou 1t, com motorista, material de operacao e material de manutencao, com as seguintes especificacoes minimas: motor a gasolina de 53CV, modelo Standard. Custo horario diurno (entre 05:00h e 22:00h).</v>
          </cell>
          <cell r="C45" t="str">
            <v>h</v>
          </cell>
          <cell r="D45">
            <v>23.57</v>
          </cell>
        </row>
        <row r="46">
          <cell r="A46" t="str">
            <v>AD 15.15.0250 (A)</v>
          </cell>
          <cell r="B46" t="str">
            <v>Caminhoneta de Servico, capacidade de 9 passageiros ou 1t, com motorista, material de operacao e material de manutencao, com as seguintes especificacoes minimas: motor a gasolina de 53CV. Custo horario produtivo.</v>
          </cell>
          <cell r="C46" t="str">
            <v>h</v>
          </cell>
          <cell r="D46">
            <v>41.99</v>
          </cell>
        </row>
        <row r="47">
          <cell r="A47" t="str">
            <v>AD 15.15.0300 (/)</v>
          </cell>
          <cell r="B47" t="str">
            <v>Caminhoneta de Servico, capacidade de 9 passageiros ou 1t, com motorista e material de operacao, com as seguintes especificacoes minimas: motor a gasolina de 53CV. Custo horario improdutivo (motor funcionando).</v>
          </cell>
          <cell r="C47" t="str">
            <v>h</v>
          </cell>
          <cell r="D47">
            <v>22.1</v>
          </cell>
        </row>
        <row r="48">
          <cell r="A48" t="str">
            <v>AD 15.15.0350 (/)</v>
          </cell>
          <cell r="B48" t="str">
            <v>Caminhoneta de Servico, capacidade de 9 passageiros ou 1t, com motorista, com as seguintes especificacoes minimas: motor a gasolina de 53CV. Custo horario improdutivo (motor desligado).</v>
          </cell>
          <cell r="C48" t="str">
            <v>h</v>
          </cell>
          <cell r="D48">
            <v>8.91</v>
          </cell>
        </row>
        <row r="49">
          <cell r="A49" t="str">
            <v>AD 15.15.0401 (A)</v>
          </cell>
          <cell r="B49" t="str">
            <v>Caminhoneta de Servico, capacidade de 9 passageiros ou 1t, com motorista, material de operacao e material de manutencao, com as seguintes especificacoes minimas: motor a gasolina de 53CV, autonomia de 3000Km/mes. Custo mensal.</v>
          </cell>
          <cell r="C49" t="str">
            <v>un.mes</v>
          </cell>
          <cell r="D49">
            <v>2915.53</v>
          </cell>
        </row>
        <row r="50">
          <cell r="A50" t="str">
            <v>AD 15.15.0403 (A)</v>
          </cell>
          <cell r="B50" t="str">
            <v>Caminhoneta de Servico (kilometragem adicional), capacidade para 9 passageiros ou 1t, com motorista, material de operacao e material de manutencao, com as seguintes especificacoes minimas: motor a gasolina de 53CV. Custo do quilometro adicional.</v>
          </cell>
          <cell r="C50" t="str">
            <v>Km</v>
          </cell>
          <cell r="D50">
            <v>0.45</v>
          </cell>
        </row>
        <row r="51">
          <cell r="A51" t="str">
            <v>AD 15.15.0450 (B)</v>
          </cell>
          <cell r="B51" t="str">
            <v>Caminhonete de servico (Pick-up), cabine dupla e cacamba, 4 portas, 5 passageiros, tipo luxo, motor 2.5 a diesel de 115CV (112,7HP), com ar condicionado e direcao hidraulica, com motorista, inclusive combustivel, seguro obrigatorio, lubrificacao, licencia</v>
          </cell>
          <cell r="C51" t="str">
            <v>un.mes</v>
          </cell>
          <cell r="D51">
            <v>3676.01</v>
          </cell>
        </row>
        <row r="52">
          <cell r="A52" t="str">
            <v>AD 15.15.0500 (A)</v>
          </cell>
          <cell r="B52" t="str">
            <v>Caminhonete de servico (Pick-up), cabine dupla e cacamba, 4 portas, 5 passageiros, tipo luxo, motor 2.5 a diesel de 115CV (112,7HP), com ar condicionado e direcao hidraulica, sem motorista, inclusive combustivel, seguro obrigatorio, lubrificacao, licencia</v>
          </cell>
          <cell r="C52" t="str">
            <v>un.mes</v>
          </cell>
          <cell r="D52">
            <v>2663.23</v>
          </cell>
        </row>
        <row r="53">
          <cell r="A53" t="str">
            <v>AD 15.15.0550 (A)</v>
          </cell>
          <cell r="B53" t="str">
            <v>Carreta para transporte pesado, com capacidade de carga util de 60/80t, com motorista operador, material de operacao e material de manutencao, com as seguintes especificacoes minimas: motor diesel de 330CV, chassis extensivel ate 21m e semi-reboque de 4 e</v>
          </cell>
          <cell r="C53" t="str">
            <v>h</v>
          </cell>
          <cell r="D53">
            <v>183.51</v>
          </cell>
        </row>
        <row r="54">
          <cell r="A54" t="str">
            <v>AD 15.15.0600 (A)</v>
          </cell>
          <cell r="B54" t="str">
            <v>Carreta para transporte pesado, com capacidade de carga util de 60/80t, com motorista operador e material de operacao, com as seguintes especificacoes minimas: motor diesel de 330CV, chassis extensivel ate 21m e semi-reboque de 4 eixos. Custo horario impr</v>
          </cell>
          <cell r="C54" t="str">
            <v>h</v>
          </cell>
          <cell r="D54">
            <v>81.44</v>
          </cell>
        </row>
        <row r="55">
          <cell r="A55" t="str">
            <v>AD 15.15.0650 (A)</v>
          </cell>
          <cell r="B55" t="str">
            <v>Carreta para transporte pesado, com capacidade de carga util de 60/80t, com motorista operador, com as seguintes especificacoes minimas: motor diesel de 330CV, chassis extensivel ate 21m e semi-reboque de 4 eixos. Custo horario improdutivo (motor desligad</v>
          </cell>
          <cell r="C55" t="str">
            <v>h</v>
          </cell>
          <cell r="D55">
            <v>67.27</v>
          </cell>
        </row>
        <row r="56">
          <cell r="A56" t="str">
            <v>AD 15.15.0700 (A)</v>
          </cell>
          <cell r="B56" t="str">
            <v>Carreta para transporte pesado, com capacidade de carga util de 30t, com motorista operador, material de operacao e material de manutencao, com as seguintes especificacoes minimas: motor diesel de 330CV, chassis extensivel ate 21m e semi-reboque de 3 eixo</v>
          </cell>
          <cell r="C56" t="str">
            <v>h</v>
          </cell>
          <cell r="D56">
            <v>113.86</v>
          </cell>
        </row>
        <row r="57">
          <cell r="A57" t="str">
            <v>AD 15.15.0703 (/)</v>
          </cell>
          <cell r="B57" t="str">
            <v>Carreta para transporte pesado, com capacidade de carga util de 30t, com motorista operador e material de operacao, com as seguintes especificacoes minimas: motor diesel de 330CV, chassis extensivel ate 21m e semi-reboque de 3 eixos. Custo horario improdu</v>
          </cell>
          <cell r="C57" t="str">
            <v>h</v>
          </cell>
          <cell r="D57">
            <v>58.04</v>
          </cell>
        </row>
        <row r="58">
          <cell r="A58" t="str">
            <v>AD 15.15.0706 (/)</v>
          </cell>
          <cell r="B58" t="str">
            <v>Carreta para transporte pesado, com capacidade de carga util de 30t, com motorista, com as seguintes especificacoes minimas: motor diesel de 330CV, chassis extensivel ate 21m e semi-reboque de 3 eixos. Custo horario improdutivo (motor desligado).</v>
          </cell>
          <cell r="C58" t="str">
            <v>h</v>
          </cell>
          <cell r="D58">
            <v>30.13</v>
          </cell>
        </row>
        <row r="59">
          <cell r="A59" t="str">
            <v>AD 15.15.0750 (B)</v>
          </cell>
          <cell r="B59" t="str">
            <v>Veiculo de servico, motor 1.0, com ar condicionado, direcao hidraulica, radio, inclusive combustivel, seguro, manutencao, licenciamento, sem motorista. Custo mensal.</v>
          </cell>
          <cell r="C59" t="str">
            <v>un.mes</v>
          </cell>
          <cell r="D59">
            <v>2367.58</v>
          </cell>
        </row>
        <row r="60">
          <cell r="A60" t="str">
            <v>AD 15.15.0800 (/)</v>
          </cell>
          <cell r="B60" t="str">
            <v>Veiculo de servico, motor 1.0 a gasolina, de 69 CV (67,6 HP), para apoio as operacoes de trafego (uso exclusivo SMTR/CET-RIO), com ar condicionado, direcao hidraulica, inclusive material de operacao e material de manutencao, licenciamento, seguro e adesiv</v>
          </cell>
          <cell r="C60" t="str">
            <v>un.mes</v>
          </cell>
          <cell r="D60">
            <v>2708.8</v>
          </cell>
        </row>
        <row r="61">
          <cell r="A61" t="str">
            <v>AD 20.05.0050 (B)</v>
          </cell>
          <cell r="B61" t="str">
            <v>Barracao de obra com paredes de madeira compensada, tipo chapa resinada com 10mm de espessura, piso cimentado e estrutura de Pinho de 3a ou similar, e cobertura de telhas onduladas de fibras vegetais e minerais com 3mm de espessura, inclusive pintura, ins</v>
          </cell>
          <cell r="C61" t="str">
            <v>m2</v>
          </cell>
          <cell r="D61">
            <v>187.09</v>
          </cell>
        </row>
        <row r="62">
          <cell r="A62" t="str">
            <v>AD 20.05.0100 (A)</v>
          </cell>
          <cell r="B62" t="str">
            <v>Barracao de obra com parede de madeira, tipo chapa resinada com 10mm de espessura, pintadas internamente e externamente com PVA - latex, piso em concreto simples revestido com cimentado, estrutura de pinho de 3a, cobertura de telhas onduladas de fibras ve</v>
          </cell>
          <cell r="C62" t="str">
            <v>m2</v>
          </cell>
          <cell r="D62">
            <v>181.75</v>
          </cell>
        </row>
        <row r="63">
          <cell r="A63" t="str">
            <v>AD 20.05.0200 (A)</v>
          </cell>
          <cell r="B63" t="str">
            <v>Sanitario com vaso, lavatorio e chuveiro para pessoal de obra, coletivo de 2 unidades e 4,2m2, executado com chapas de madeira compensada plastificada de 10mm e telhas onduladas de fibras vegetais e minerais, inclusive instalacoes, aparelhos, esquadrias e</v>
          </cell>
          <cell r="C63" t="str">
            <v>un</v>
          </cell>
          <cell r="D63">
            <v>1723.25</v>
          </cell>
        </row>
        <row r="64">
          <cell r="A64" t="str">
            <v>AD 20.05.0250 (A)</v>
          </cell>
          <cell r="B64" t="str">
            <v>Sanitario com vaso, lavatorio e chuveiro para pessoal de obra, com 2m2, executado com chapas de madeira compensada plastificada de 10mm e telhas onduladas de fibras vegetais e minerais, inclusive instalacoes, aparelhos, esquadrias e ferragens, considerand</v>
          </cell>
          <cell r="C64" t="str">
            <v>un</v>
          </cell>
          <cell r="D64">
            <v>1057.03</v>
          </cell>
        </row>
        <row r="65">
          <cell r="A65" t="str">
            <v>AD 20.05.0300 (/)</v>
          </cell>
          <cell r="B65" t="str">
            <v>Tapume de vedacao ou protecao, executado com chapas de compensado, tipo chapa resinada ou similar, com 6mm de espessura, exclusive pintura.</v>
          </cell>
          <cell r="C65" t="str">
            <v>m2</v>
          </cell>
          <cell r="D65">
            <v>23.65</v>
          </cell>
        </row>
        <row r="66">
          <cell r="A66" t="str">
            <v>AD 20.05.0350 (/)</v>
          </cell>
          <cell r="B66" t="str">
            <v>Tapume de vedacao ou protecao, executado com chapas de compensado, tipo chapa resinada ou similar, com 6mm de espessura, com utilizacao 2 vezes, exclusive pintura.</v>
          </cell>
          <cell r="C66" t="str">
            <v>m2</v>
          </cell>
          <cell r="D66">
            <v>18.149999999999999</v>
          </cell>
        </row>
        <row r="67">
          <cell r="A67" t="str">
            <v>AD 20.05.0400 (A)</v>
          </cell>
          <cell r="B67" t="str">
            <v>Tapume de vedacao ou protecao, executado com tabuas de Pinho de 3a ou similar, sendo o aproveitamento da madeira 2 vezes, exclusive pintura.</v>
          </cell>
          <cell r="C67" t="str">
            <v>m2</v>
          </cell>
          <cell r="D67">
            <v>18.57</v>
          </cell>
        </row>
        <row r="68">
          <cell r="A68" t="str">
            <v>AD 20.05.0450 (/)</v>
          </cell>
          <cell r="B68" t="str">
            <v>Tapume de vedacao ou protecao, executado com telhas trapezoidais de aco galvanizado (esp.: 0,50mm), inclusive duas demaos de pintura esmalte sintetico, na face externa, considerando a utilizacao das telhas 4 vezes e da moldura em perna de 3"x3", duas veze</v>
          </cell>
          <cell r="C68" t="str">
            <v>m2</v>
          </cell>
          <cell r="D68">
            <v>16.3</v>
          </cell>
        </row>
        <row r="69">
          <cell r="A69" t="str">
            <v>AD 20.10.0050 (/)</v>
          </cell>
          <cell r="B69" t="str">
            <v>Galpao de canteiro de obras, para oficina e/ou deposito, madeiramento em Pinho de 3a, cobertura de telha ondulada de fibrocimento, sem amianto, de 6mm de espessura, preparo do terreno e piso cimentado.</v>
          </cell>
          <cell r="C69" t="str">
            <v>m2</v>
          </cell>
          <cell r="D69">
            <v>109.91</v>
          </cell>
        </row>
        <row r="70">
          <cell r="A70" t="str">
            <v>AD 20.15.0050 (/)</v>
          </cell>
          <cell r="B70" t="str">
            <v xml:space="preserve">Container escritorio, modelo padrao, medindo: (6x2,4x2,55)m, em estrutura de aco, composto por piso de madeira corrida, paredes forradas com compensado naval, teto com isolamento termico, com 1 porta de (0,80x2,10)m, 2 basculantes de (1,20x1,20)m, WC com </v>
          </cell>
          <cell r="C70" t="str">
            <v>un.mes</v>
          </cell>
          <cell r="D70">
            <v>414.64</v>
          </cell>
        </row>
        <row r="71">
          <cell r="A71" t="str">
            <v>AD 20.15.0100 (/)</v>
          </cell>
          <cell r="B71" t="str">
            <v>Container escritorio, vestiario ou deposito, modelo padrao, medindo: (6x2,4x2,55)m, em estrutura de aco, composto por piso de madeira, paredes forradas com compensado naval, teto com isolamento termico, com 1 porta de (0,80x2,10)m, 2 basculantes de (1,20x</v>
          </cell>
          <cell r="C71" t="str">
            <v>un.mes</v>
          </cell>
          <cell r="D71">
            <v>354.95</v>
          </cell>
        </row>
        <row r="72">
          <cell r="A72" t="str">
            <v>AD 20.15.0150 (/)</v>
          </cell>
          <cell r="B72" t="str">
            <v>Container WC, modelo padrao, medindo: (6x2,4x2,55)m, em estrutura de aco, composto por piso de compensado naval revestido com plurigoma, paredes ao natural, teto com isolamento termico, com 1 porta de (0,80x2,10)m, 2 basculantes de (1,20x1,20), com 5 chuv</v>
          </cell>
          <cell r="C72" t="str">
            <v>un.mes</v>
          </cell>
          <cell r="D72">
            <v>520.04999999999995</v>
          </cell>
        </row>
        <row r="73">
          <cell r="A73" t="str">
            <v>AD 20.20.0050 (/)</v>
          </cell>
          <cell r="B73" t="str">
            <v>Instalacao e ligacao provisorias de alimentacao de energia eletrica, em baixa tensao (BT), para canteiro de obras, exclusive o fornecimento do medidor.</v>
          </cell>
          <cell r="C73" t="str">
            <v>un</v>
          </cell>
          <cell r="D73">
            <v>687.24</v>
          </cell>
        </row>
        <row r="74">
          <cell r="A74" t="str">
            <v>AD 20.25.0050 (A)</v>
          </cell>
          <cell r="B74" t="str">
            <v>Barragem de bloqueio, de obra na via publica, de acordo com a Resolucao SMO-RJ no 379 29/08/1984, compreendendo o fornecimento, pintura dos suportes de madeira e reaproveitamento do conjunto 40 vezes.</v>
          </cell>
          <cell r="C74" t="str">
            <v>m</v>
          </cell>
          <cell r="D74">
            <v>1.26</v>
          </cell>
        </row>
        <row r="75">
          <cell r="A75" t="str">
            <v>AD 20.25.0100 (/)</v>
          </cell>
          <cell r="B75" t="str">
            <v>Barragem de bloqueio, de obra na via publica, de acordo com a Resolucao SMO-RJ no 379 29/08/1984, compreendendo a colocacao e retirada uma vez.</v>
          </cell>
          <cell r="C75" t="str">
            <v>m</v>
          </cell>
          <cell r="D75">
            <v>4.63</v>
          </cell>
        </row>
        <row r="76">
          <cell r="A76" t="str">
            <v>AD 20.25.0150 (/)</v>
          </cell>
          <cell r="B76" t="str">
            <v>Demarcacao provisoria de pavimento, por pintura, em cor amarela. Medido por area efetivamente pintada.</v>
          </cell>
          <cell r="C76" t="str">
            <v>m2</v>
          </cell>
          <cell r="D76">
            <v>4.03</v>
          </cell>
        </row>
        <row r="77">
          <cell r="A77" t="str">
            <v>AD 20.25.0200 (/)</v>
          </cell>
          <cell r="B77" t="str">
            <v>Placa de sinalizacao para obra na via publica, com 0,60m de largura por 1m de altura, com avisos em letras pintadas, compreendendo o fornecimento e pintura, inclusive da estrutura em sarrafo e suporte em Pinho e base de concreto.</v>
          </cell>
          <cell r="C77" t="str">
            <v>un</v>
          </cell>
          <cell r="D77">
            <v>49.48</v>
          </cell>
        </row>
        <row r="78">
          <cell r="A78" t="str">
            <v>AD 20.25.0250 (/)</v>
          </cell>
          <cell r="B78" t="str">
            <v>Placa de sinalizacao para obra na via publica, compreendendo exclusivamente o servico de colocacao e retirada.</v>
          </cell>
          <cell r="C78" t="str">
            <v>un</v>
          </cell>
          <cell r="D78">
            <v>1.34</v>
          </cell>
        </row>
        <row r="79">
          <cell r="A79" t="str">
            <v>AD 20.25.0300 (A)</v>
          </cell>
          <cell r="B79" t="str">
            <v>Placa de identificacao de obra publica, inclusive pintura, estrutura, suporte de madeira em pecas 3" x 3" e transporte. Fornecimento e colocacao.</v>
          </cell>
          <cell r="C79" t="str">
            <v>m2</v>
          </cell>
          <cell r="D79">
            <v>184.18</v>
          </cell>
        </row>
        <row r="80">
          <cell r="A80" t="str">
            <v>AD 20.25.0350 (/)</v>
          </cell>
          <cell r="B80" t="str">
            <v>Semaforo para sinalizacao de obra na via publica, compreendendo exclusivamente o servico e retirada.</v>
          </cell>
          <cell r="C80" t="str">
            <v>un</v>
          </cell>
          <cell r="D80">
            <v>5.12</v>
          </cell>
        </row>
        <row r="81">
          <cell r="A81" t="str">
            <v>AD 20.25.0400 (/)</v>
          </cell>
          <cell r="B81" t="str">
            <v>Semaforo para sinalizacao de obra na via publica, compreendendo o fornecimento do semaforo, do suporte de madeira e do material eletrico. Exclusive a colocacao e retirada.</v>
          </cell>
          <cell r="C81" t="str">
            <v>un</v>
          </cell>
          <cell r="D81">
            <v>18.7</v>
          </cell>
        </row>
        <row r="82">
          <cell r="A82" t="str">
            <v>AD 25.05.0050 (/)</v>
          </cell>
          <cell r="B82" t="str">
            <v>Aluguel de balizador vagalume, equipado com pisca alerta e paineis de fita refletiva padrao Engenharia com altura de 1,32m, de acordo com o manual do DNSR e CET-RIO, incluindo manutencao, primeira colocacao e retirada da obra.</v>
          </cell>
          <cell r="C82" t="str">
            <v>un.mes</v>
          </cell>
          <cell r="D82">
            <v>19.04</v>
          </cell>
        </row>
        <row r="83">
          <cell r="A83" t="str">
            <v>AD 25.05.0100 (/)</v>
          </cell>
          <cell r="B83" t="str">
            <v>Aluguel de balizador de tela, com base metalica e contra-peso de concreto, nao ultrapassando 14cm do solo, hastes feitas em tubo de PVC, com parede de 10mm de espessura e altura de 1,40m, revestido com pelicula refletiva padrao Engenharia.</v>
          </cell>
          <cell r="C83" t="str">
            <v>un.mes</v>
          </cell>
          <cell r="D83">
            <v>29.69</v>
          </cell>
        </row>
        <row r="84">
          <cell r="A84" t="str">
            <v>AD 25.05.0150 (/)</v>
          </cell>
          <cell r="B84" t="str">
            <v>Aluguel de cavalete minicade, equipado com paineis refletivos de alta intensidade e um pisca alerta com celula foto-eletrica, alimentada por 2 baterias de 6V (dispensa o uso de gerador).</v>
          </cell>
          <cell r="C84" t="str">
            <v>un.mes</v>
          </cell>
          <cell r="D84">
            <v>89.8</v>
          </cell>
        </row>
        <row r="85">
          <cell r="A85" t="str">
            <v>AD 25.05.0200 (/)</v>
          </cell>
          <cell r="B85" t="str">
            <v>Aluguel de cavalete plastico universal de polietileno de alto impacto, na cor branca, com paineis de fita refletiva na dimensoes (1,15x0,61)m, permitindo adaptacao de ate 2 piscas alertas e placas de sinalizacoes diversas, de acordo com o manual do DNSR e</v>
          </cell>
          <cell r="C85" t="str">
            <v>un.mes</v>
          </cell>
          <cell r="D85">
            <v>68.73</v>
          </cell>
        </row>
        <row r="86">
          <cell r="A86" t="str">
            <v>AD 25.05.0250 (/)</v>
          </cell>
          <cell r="B86" t="str">
            <v>Aluguel de cone canalizador empilhavel T-Topde de alta densidade de polietileno inquebravel, com 1,06m de altura e 0,33m de faixa refletiva com base de borracha removivel, permitindo prestacao de pisca alerta, de acordo com o manual do DNSR e CET-RIO, com</v>
          </cell>
          <cell r="C86" t="str">
            <v>un.mes</v>
          </cell>
          <cell r="D86">
            <v>29.04</v>
          </cell>
        </row>
        <row r="87">
          <cell r="A87" t="str">
            <v>AD 25.05.0300 (A)</v>
          </cell>
          <cell r="B87" t="str">
            <v>Aluguel de pisca alerta para adaptacao em cones canalizadores e cavaletes.</v>
          </cell>
          <cell r="C87" t="str">
            <v>un.mes</v>
          </cell>
          <cell r="D87">
            <v>19.05</v>
          </cell>
        </row>
        <row r="88">
          <cell r="A88" t="str">
            <v>AD 25.05.0350 (/)</v>
          </cell>
          <cell r="B88" t="str">
            <v>Aluguel de placas de sinalizacao de obras, refletivas, revestidas com pelicula refletiva grau tecnico.</v>
          </cell>
          <cell r="C88" t="str">
            <v>m2.mes</v>
          </cell>
          <cell r="D88">
            <v>59.37</v>
          </cell>
        </row>
        <row r="89">
          <cell r="A89" t="str">
            <v>AD 25.05.0400 (/)</v>
          </cell>
          <cell r="B89" t="str">
            <v>Aluguel de poste Lite, feito em polietileno de alta densidade, com altura de 1,17m, com fitas refletivas, sendo a area refletiva total de 2480cm2, padrao Engenharia, equipado com pisca alerta com dispositivo de seguranca, usado tambem como suporte de plac</v>
          </cell>
          <cell r="C89" t="str">
            <v>un.mes</v>
          </cell>
          <cell r="D89">
            <v>89.8</v>
          </cell>
        </row>
        <row r="90">
          <cell r="A90" t="str">
            <v>AD 25.05.0450 (A)</v>
          </cell>
          <cell r="B90" t="str">
            <v>Rolo de tela plastica, nas dimensoes de (50x1,20)m, na cor laranja, sendo utilizada 2 vezes. Fornecimento.</v>
          </cell>
          <cell r="C90" t="str">
            <v>m</v>
          </cell>
          <cell r="D90">
            <v>1.59</v>
          </cell>
        </row>
        <row r="91">
          <cell r="A91" t="str">
            <v>AD 25.05.0500 (/)</v>
          </cell>
          <cell r="B91" t="str">
            <v>Protecao de canteiro de obra em areas publicas, compreendendo tela plastica, estrutura de madeira a cada 3m de distancia com base de concreto, utilizacao 2 vezes.</v>
          </cell>
          <cell r="C91" t="str">
            <v>m</v>
          </cell>
          <cell r="D91">
            <v>9.3699999999999992</v>
          </cell>
        </row>
        <row r="92">
          <cell r="A92" t="str">
            <v>AD 30.05.0050 (A)</v>
          </cell>
          <cell r="B92" t="str">
            <v>Relatorio final de obras ou servicos de engenharia, incluindo desenhos tamanho A-1 em "Autocad for Windows", registro fotografico dos servicos com fotos (10x15)cm acompanhadas de legendas e indicacao da localizacao, informacoes contratuais, planilha orcam</v>
          </cell>
          <cell r="C92" t="str">
            <v>un</v>
          </cell>
          <cell r="D92">
            <v>824</v>
          </cell>
        </row>
        <row r="93">
          <cell r="A93" t="str">
            <v>AD 35.05.0050 (/)</v>
          </cell>
          <cell r="B93" t="str">
            <v>Carga das particulas (PMB-565).</v>
          </cell>
          <cell r="C93" t="str">
            <v>un</v>
          </cell>
          <cell r="D93">
            <v>56.62</v>
          </cell>
        </row>
        <row r="94">
          <cell r="A94" t="str">
            <v>AD 35.05.0053 (/)</v>
          </cell>
          <cell r="B94" t="str">
            <v>Desemulsibilidade (PMB-580).</v>
          </cell>
          <cell r="C94" t="str">
            <v>un</v>
          </cell>
          <cell r="D94">
            <v>54.46</v>
          </cell>
        </row>
        <row r="95">
          <cell r="A95" t="str">
            <v>AD 35.05.0056 (/)</v>
          </cell>
          <cell r="B95" t="str">
            <v>Penetracao a 25oC, 100g, 5s (MB-107).</v>
          </cell>
          <cell r="C95" t="str">
            <v>un</v>
          </cell>
          <cell r="D95">
            <v>46.68</v>
          </cell>
        </row>
        <row r="96">
          <cell r="A96" t="str">
            <v>AD 35.05.0059 (/)</v>
          </cell>
          <cell r="B96" t="str">
            <v>Ponto de Fulgor Cleveland (MB-90).</v>
          </cell>
          <cell r="C96" t="str">
            <v>un</v>
          </cell>
          <cell r="D96">
            <v>38.9</v>
          </cell>
        </row>
        <row r="97">
          <cell r="A97" t="str">
            <v>AD 35.05.0062 (/)</v>
          </cell>
          <cell r="B97" t="str">
            <v>Viscosidade SSF a cada temperatura, para emulsao (PMB-581 a 512).</v>
          </cell>
          <cell r="C97" t="str">
            <v>un</v>
          </cell>
          <cell r="D97">
            <v>50.57</v>
          </cell>
        </row>
        <row r="98">
          <cell r="A98" t="str">
            <v>AD 35.10.0050 (/)</v>
          </cell>
          <cell r="B98" t="str">
            <v>Ensaio normal completo (MB-1).</v>
          </cell>
          <cell r="C98" t="str">
            <v>un</v>
          </cell>
          <cell r="D98">
            <v>1201.52</v>
          </cell>
        </row>
        <row r="99">
          <cell r="A99" t="str">
            <v>AD 35.10.0100 (/)</v>
          </cell>
          <cell r="B99" t="str">
            <v>Ensaio quimico completo de cimento.</v>
          </cell>
          <cell r="C99" t="str">
            <v>un</v>
          </cell>
          <cell r="D99">
            <v>695.84</v>
          </cell>
        </row>
        <row r="100">
          <cell r="A100" t="str">
            <v>AD 35.15.0050 (A)</v>
          </cell>
          <cell r="B100" t="str">
            <v>Controle tecnologico de obras em concreto armado, considerando-se apenas o controle do concreto e constando de coleta, moldagem e capeamento de corpos de prova, transporte ate 50Km, ensaios de resistencia a compressao aos 28 dias e "slump test", medido po</v>
          </cell>
          <cell r="C100" t="str">
            <v>m3</v>
          </cell>
          <cell r="D100">
            <v>14.94</v>
          </cell>
        </row>
        <row r="101">
          <cell r="A101" t="str">
            <v>AD 35.15.0100 (A)</v>
          </cell>
          <cell r="B101" t="str">
            <v>Ensaio de resistencia a compressao de corpo de prova cilindrico (15x30)cm, exclusive o transporte.</v>
          </cell>
          <cell r="C101" t="str">
            <v>un</v>
          </cell>
          <cell r="D101">
            <v>32.06</v>
          </cell>
        </row>
        <row r="102">
          <cell r="A102" t="str">
            <v>AD 35.15.0150 (A)</v>
          </cell>
          <cell r="B102" t="str">
            <v>Moldagem e coleta de corpo de prova de concreto e transporte a 50Km, por topo.</v>
          </cell>
          <cell r="C102" t="str">
            <v>un</v>
          </cell>
          <cell r="D102">
            <v>20.72</v>
          </cell>
        </row>
        <row r="103">
          <cell r="A103" t="str">
            <v>AD 35.15.0200 (A)</v>
          </cell>
          <cell r="B103" t="str">
            <v>Remate e capeamento de corpo de prova, exclusive o transporte.</v>
          </cell>
          <cell r="C103" t="str">
            <v>un</v>
          </cell>
          <cell r="D103">
            <v>4.3099999999999996</v>
          </cell>
        </row>
        <row r="104">
          <cell r="A104" t="str">
            <v>AD 35.20.0050 (/)</v>
          </cell>
          <cell r="B104" t="str">
            <v>Analise granulometrica apos extracao do ligante.</v>
          </cell>
          <cell r="C104" t="str">
            <v>un</v>
          </cell>
          <cell r="D104">
            <v>136.13999999999999</v>
          </cell>
        </row>
        <row r="105">
          <cell r="A105" t="str">
            <v>AD 35.20.0053 (/)</v>
          </cell>
          <cell r="B105" t="str">
            <v>Densidade aparente (DPTM-77/63).</v>
          </cell>
          <cell r="C105" t="str">
            <v>un</v>
          </cell>
          <cell r="D105">
            <v>38.9</v>
          </cell>
        </row>
        <row r="106">
          <cell r="A106" t="str">
            <v>AD 35.20.0056 (/)</v>
          </cell>
          <cell r="B106" t="str">
            <v>Determinacao, com auxilio de sonda rotativa, da densidade de mistura compactada, por corpo de prova.</v>
          </cell>
          <cell r="C106" t="str">
            <v>un</v>
          </cell>
          <cell r="D106">
            <v>38.9</v>
          </cell>
        </row>
        <row r="107">
          <cell r="A107" t="str">
            <v>AD 35.20.0059 (/)</v>
          </cell>
          <cell r="B107" t="str">
            <v>Determinacao da estabilidade e fluencia Marshall (DPTM-43/64).</v>
          </cell>
          <cell r="C107" t="str">
            <v>un</v>
          </cell>
          <cell r="D107">
            <v>89.47</v>
          </cell>
        </row>
        <row r="108">
          <cell r="A108" t="str">
            <v>AD 35.20.0062 (/)</v>
          </cell>
          <cell r="B108" t="str">
            <v>Determinacao do teor de betume (DBTM-53/63).</v>
          </cell>
          <cell r="C108" t="str">
            <v>un</v>
          </cell>
          <cell r="D108">
            <v>136.13999999999999</v>
          </cell>
        </row>
        <row r="109">
          <cell r="A109" t="str">
            <v>AD 35.20.0065 (/)</v>
          </cell>
          <cell r="B109" t="str">
            <v>Fadiga por compressao diametral.</v>
          </cell>
          <cell r="C109" t="str">
            <v>un</v>
          </cell>
          <cell r="D109">
            <v>1629.39</v>
          </cell>
        </row>
        <row r="110">
          <cell r="A110" t="str">
            <v>AD 35.20.0068 (/)</v>
          </cell>
          <cell r="B110" t="str">
            <v>Fadiga por flexao (vigota).</v>
          </cell>
          <cell r="C110" t="str">
            <v>un</v>
          </cell>
          <cell r="D110">
            <v>3801.2</v>
          </cell>
        </row>
        <row r="111">
          <cell r="A111" t="str">
            <v>AD 35.20.0071 (/)</v>
          </cell>
          <cell r="B111" t="str">
            <v>Modulo resiliente por compressao diametral.</v>
          </cell>
          <cell r="C111" t="str">
            <v>un</v>
          </cell>
          <cell r="D111">
            <v>249.81</v>
          </cell>
        </row>
        <row r="112">
          <cell r="A112" t="str">
            <v>AD 35.20.0074 (/)</v>
          </cell>
          <cell r="B112" t="str">
            <v>Modulo resiliente por flexao (vigota).</v>
          </cell>
          <cell r="C112" t="str">
            <v>un</v>
          </cell>
          <cell r="D112">
            <v>521.66999999999996</v>
          </cell>
        </row>
        <row r="113">
          <cell r="A113" t="str">
            <v>AD 35.20.0077 (/)</v>
          </cell>
          <cell r="B113" t="str">
            <v>Recuperacao do ligante (Abson).</v>
          </cell>
          <cell r="C113" t="str">
            <v>un</v>
          </cell>
          <cell r="D113">
            <v>272.72000000000003</v>
          </cell>
        </row>
        <row r="114">
          <cell r="A114" t="str">
            <v>AD 35.25.0050 (/)</v>
          </cell>
          <cell r="B114" t="str">
            <v>Ensaio de cisalhamento direto, em juntas (diaclases), em laboratorio, com controle de deslocamento cisalhante e da tensao normal aplicada, atraves de sistema de aquisicao de dados automatico, para 5 niveis de tensao normal, incluindo a preparacao da amost</v>
          </cell>
          <cell r="C114" t="str">
            <v>un</v>
          </cell>
          <cell r="D114">
            <v>875.64</v>
          </cell>
        </row>
        <row r="115">
          <cell r="A115" t="str">
            <v>AD 35.25.0100 (/)</v>
          </cell>
          <cell r="B115" t="str">
            <v>Ensaio para determinacao de Modulo de Deformacao, coeficiente de Poisson e resistencia a compressao, em corpos de prova de rocha, nos diametros N ate H, excluindo a preparacao da amostra, por corpo de prova.</v>
          </cell>
          <cell r="C115" t="str">
            <v>un</v>
          </cell>
          <cell r="D115">
            <v>126.63</v>
          </cell>
        </row>
        <row r="116">
          <cell r="A116" t="str">
            <v>AD 35.25.0150 (/)</v>
          </cell>
          <cell r="B116" t="str">
            <v>Ensaio para determinacao da resistencia a compressao simples axial, em corpos de prova em rocha, com diametro entre N ate H, excluindo a preparacao da amostra.</v>
          </cell>
          <cell r="C116" t="str">
            <v>un</v>
          </cell>
          <cell r="D116">
            <v>77.84</v>
          </cell>
        </row>
        <row r="117">
          <cell r="A117" t="str">
            <v>AD 35.25.0200 (/)</v>
          </cell>
          <cell r="B117" t="str">
            <v>Ensaio de SPT, com amostrador padrao, durante sondagem rotativa mista, qualquer diametro, qualquer profundidade, por ensaio.</v>
          </cell>
          <cell r="C117" t="str">
            <v>un</v>
          </cell>
          <cell r="D117">
            <v>36.29</v>
          </cell>
        </row>
        <row r="118">
          <cell r="A118" t="str">
            <v>AD 35.25.0250 (/)</v>
          </cell>
          <cell r="B118" t="str">
            <v>Preparacao de corpos de prova, em rocha, com serra diamantada, incluindo retificacao de topo, base e geratriz, nos diametros de N ate H, por corpo de prova.</v>
          </cell>
          <cell r="C118" t="str">
            <v>un</v>
          </cell>
          <cell r="D118">
            <v>38.9</v>
          </cell>
        </row>
        <row r="119">
          <cell r="A119" t="str">
            <v>AD 35.30.0050 (A)</v>
          </cell>
          <cell r="B119" t="str">
            <v>Avaliacao da espessura de carbonatacao, por ponto, em estruturas de concreto armado ou protendido, atraves de aspersao de solucao de fenolftaleina, inclusive coleta da amostra.</v>
          </cell>
          <cell r="C119" t="str">
            <v>un</v>
          </cell>
          <cell r="D119">
            <v>79.27</v>
          </cell>
        </row>
        <row r="120">
          <cell r="A120" t="str">
            <v>AD 35.30.0100 (/)</v>
          </cell>
          <cell r="B120" t="str">
            <v>Determinacao da capacidade de tracao e dobramento do aco, por barra, conforme NBR-6152 e NBR-6153, inclusive coleta da amostra.</v>
          </cell>
          <cell r="C120" t="str">
            <v>un</v>
          </cell>
          <cell r="D120">
            <v>168.01</v>
          </cell>
        </row>
        <row r="121">
          <cell r="A121" t="str">
            <v>AD 35.30.0150 (/)</v>
          </cell>
          <cell r="B121" t="str">
            <v>Determinacao do indice de vazios, massa especifica e capacidade de absorcao do concreto, atraves de corpo de prova retirado em estruturas de concreto armado ou protendido, conforme NBR 9778, inclusive coleta da amostra.</v>
          </cell>
          <cell r="C121" t="str">
            <v>un</v>
          </cell>
          <cell r="D121">
            <v>548.99</v>
          </cell>
        </row>
        <row r="122">
          <cell r="A122" t="str">
            <v>AD 35.30.0200 (/)</v>
          </cell>
          <cell r="B122" t="str">
            <v>Determinacao de teor de cloretos, por amostra, em estruturas de concreto armado ou protendido, conforme Norma da ACI-318/31-BR36, inclusive coleta da amostra.</v>
          </cell>
          <cell r="C122" t="str">
            <v>un</v>
          </cell>
          <cell r="D122">
            <v>210.6</v>
          </cell>
        </row>
        <row r="123">
          <cell r="A123" t="str">
            <v>AD 35.30.0250 (/)</v>
          </cell>
          <cell r="B123" t="str">
            <v>Determinacao do teor de sulfatos, por amostra, em estruturas de concreto armado ou protendido, conforme boletim no 25 do IPT, inclusive coleta da amostra.</v>
          </cell>
          <cell r="C123" t="str">
            <v>un</v>
          </cell>
          <cell r="D123">
            <v>210.6</v>
          </cell>
        </row>
        <row r="124">
          <cell r="A124" t="str">
            <v>AD 35.30.0300 (/)</v>
          </cell>
          <cell r="B124" t="str">
            <v>Extracao de corpo de prova de concreto, diametro de 4", com corte, preparo e ensaios de compressao axial, para determinacao da resistencia do concreto em estruturas de concreto, armado ou protendido, conforme NBR-7680 e NBR-5739, inclusive coleta da amost</v>
          </cell>
          <cell r="C124" t="str">
            <v>un</v>
          </cell>
          <cell r="D124">
            <v>215.34</v>
          </cell>
        </row>
        <row r="125">
          <cell r="A125" t="str">
            <v>AD 35.30.0350 (/)</v>
          </cell>
          <cell r="B125" t="str">
            <v>Reconstituicao do traco de concreto, por amostra, atraves de corpos de provas retirados em estruturas de concreto armado ou protendido, conforme boletim no 25 do IPT, inclusive coleta de amostra.</v>
          </cell>
          <cell r="C125" t="str">
            <v>un</v>
          </cell>
          <cell r="D125">
            <v>1094.42</v>
          </cell>
        </row>
        <row r="126">
          <cell r="A126" t="str">
            <v>AD 35.30.0400 (A)</v>
          </cell>
          <cell r="B126" t="str">
            <v>Verificacao do potencial de corrosao da armadura (por ensaio, area de 2m2) em estrutura de concreto armado ou protendido, conforme Norma ASTM-C-868/87, inclusive coleta da amostra.</v>
          </cell>
          <cell r="C126" t="str">
            <v>un</v>
          </cell>
          <cell r="D126">
            <v>1292.01</v>
          </cell>
        </row>
        <row r="127">
          <cell r="A127" t="str">
            <v>AD 35.35.0050 (A)</v>
          </cell>
          <cell r="B127" t="str">
            <v>Amostra indeformada em bloco.</v>
          </cell>
          <cell r="C127" t="str">
            <v>un</v>
          </cell>
          <cell r="D127">
            <v>84.69</v>
          </cell>
        </row>
        <row r="128">
          <cell r="A128" t="str">
            <v>AD 35.35.0100 (/)</v>
          </cell>
          <cell r="B128" t="str">
            <v>Ensaio de amostra de areia.</v>
          </cell>
          <cell r="C128" t="str">
            <v>un</v>
          </cell>
          <cell r="D128">
            <v>692.38</v>
          </cell>
        </row>
        <row r="129">
          <cell r="A129" t="str">
            <v>AD 35.35.0150 (/)</v>
          </cell>
          <cell r="B129" t="str">
            <v>Ensaio de amostra de material petreo.</v>
          </cell>
          <cell r="C129" t="str">
            <v>un</v>
          </cell>
          <cell r="D129">
            <v>52.3</v>
          </cell>
        </row>
        <row r="130">
          <cell r="A130" t="str">
            <v>AD 35.35.0200 (/)</v>
          </cell>
          <cell r="B130" t="str">
            <v>Ensaio de compactacao com energia Proctor Intermediario, conforme as recomendacoes da NBR7182 e da NBR6457.</v>
          </cell>
          <cell r="C130" t="str">
            <v>un</v>
          </cell>
          <cell r="D130">
            <v>199.68</v>
          </cell>
        </row>
        <row r="131">
          <cell r="A131" t="str">
            <v>AD 35.35.0250 (/)</v>
          </cell>
          <cell r="B131" t="str">
            <v>Ensaio de compactacao com energia Proctor Modificado, conforme as recomendacoes da NBR7182 e da NBR6457.</v>
          </cell>
          <cell r="C131" t="str">
            <v>un</v>
          </cell>
          <cell r="D131">
            <v>232.52</v>
          </cell>
        </row>
        <row r="132">
          <cell r="A132" t="str">
            <v>AD 35.35.0300 (/)</v>
          </cell>
          <cell r="B132" t="str">
            <v>Ensaio de compactacao proctor normal.</v>
          </cell>
          <cell r="C132" t="str">
            <v>un</v>
          </cell>
          <cell r="D132">
            <v>166.4</v>
          </cell>
        </row>
        <row r="133">
          <cell r="A133" t="str">
            <v>AD 35.35.0350 (/)</v>
          </cell>
          <cell r="B133" t="str">
            <v>Ensaio de compressao nao confinada em amostra natural de solo, conforme recomendacoes da NBR12770.</v>
          </cell>
          <cell r="C133" t="str">
            <v>un</v>
          </cell>
          <cell r="D133">
            <v>86.44</v>
          </cell>
        </row>
        <row r="134">
          <cell r="A134" t="str">
            <v>AD 35.35.0400 (/)</v>
          </cell>
          <cell r="B134" t="str">
            <v>Ensaio de compressao simples em amostra moldada.</v>
          </cell>
          <cell r="C134" t="str">
            <v>un</v>
          </cell>
          <cell r="D134">
            <v>86.44</v>
          </cell>
        </row>
        <row r="135">
          <cell r="A135" t="str">
            <v>AD 35.35.0450 (A)</v>
          </cell>
          <cell r="B135" t="str">
            <v>Ensaio de palheta vane teste.</v>
          </cell>
          <cell r="C135" t="str">
            <v>un</v>
          </cell>
          <cell r="D135">
            <v>55.58</v>
          </cell>
        </row>
        <row r="136">
          <cell r="A136" t="str">
            <v>AD 35.35.0500 (A)</v>
          </cell>
          <cell r="B136" t="str">
            <v>Ensaio de perda d'agua, sondagem rotativa em rocha.</v>
          </cell>
          <cell r="C136" t="str">
            <v>un</v>
          </cell>
          <cell r="D136">
            <v>63.65</v>
          </cell>
        </row>
        <row r="137">
          <cell r="A137" t="str">
            <v>AD 35.35.0550 (/)</v>
          </cell>
          <cell r="B137" t="str">
            <v>Ensaio para determinacao do coeficiente de permeabilidade, em amostra argilosa moldada, a carga variavel, conforme NBR14545.</v>
          </cell>
          <cell r="C137" t="str">
            <v>un</v>
          </cell>
          <cell r="D137">
            <v>133.12</v>
          </cell>
        </row>
        <row r="138">
          <cell r="A138" t="str">
            <v>AD 35.35.0600 (/)</v>
          </cell>
          <cell r="B138" t="str">
            <v>Ensaio para determinacao do coeficiente de permeabilidade, em amostra argilosa natural, a carga variavel, conforme NBR14545.</v>
          </cell>
          <cell r="C138" t="str">
            <v>un</v>
          </cell>
          <cell r="D138">
            <v>133.12</v>
          </cell>
        </row>
        <row r="139">
          <cell r="A139" t="str">
            <v>AD 35.35.0650 (/)</v>
          </cell>
          <cell r="B139" t="str">
            <v>Ensaio para determinacao de coeficiente de permeabilidade, em amostra granular natural, a carga constante, conforme NBR13292.</v>
          </cell>
          <cell r="C139" t="str">
            <v>un</v>
          </cell>
          <cell r="D139">
            <v>129.66</v>
          </cell>
        </row>
        <row r="140">
          <cell r="A140" t="str">
            <v>AD 35.35.0700 (/)</v>
          </cell>
          <cell r="B140" t="str">
            <v>Ensaio para determinacao do Indice Suporte California (CBR) - 5 pontos - obtido com energia Proctor Intermediario, atraves de, no minimo, 5 corpos de prova, conforme recomendacao da NBR9895, NBR6457, NBR7182.</v>
          </cell>
          <cell r="C140" t="str">
            <v>un</v>
          </cell>
          <cell r="D140">
            <v>698</v>
          </cell>
        </row>
        <row r="141">
          <cell r="A141" t="str">
            <v>AD 35.35.0750 (/)</v>
          </cell>
          <cell r="B141" t="str">
            <v>Ensaio para determinacao do Indice Suporte California (CBR) - 5 pontos - obtido com energia Proctor Modificado, atraves de, no minimo, 5 corpos de prova, conforme recomendacao da NBR9895, NBR6457, NBR7182.</v>
          </cell>
          <cell r="C141" t="str">
            <v>un</v>
          </cell>
          <cell r="D141">
            <v>731.28</v>
          </cell>
        </row>
        <row r="142">
          <cell r="A142" t="str">
            <v>AD 35.35.0800 (/)</v>
          </cell>
          <cell r="B142" t="str">
            <v>Ensaio para determinacao do Indice Suporte California (CBR) - 5 pontos - obtido com energia Proctor Normal, atraves de, no minimo, 5 corpos de prova, conforme recomendacao da NBR9895, NBR6457, NBR7182.</v>
          </cell>
          <cell r="C142" t="str">
            <v>un</v>
          </cell>
          <cell r="D142">
            <v>631.88</v>
          </cell>
        </row>
        <row r="143">
          <cell r="A143" t="str">
            <v>AD 35.35.0850 (/)</v>
          </cell>
          <cell r="B143" t="str">
            <v>Ensaio para determinacao do Indice Suporte California (CBR) - 3 pontos - obtido com energia Proctor Intermediario, atraves de, no minimo, 5 corpos de prova, conforme recomendacao da NBR9895, NBR6457, NBR7182.</v>
          </cell>
          <cell r="C143" t="str">
            <v>un</v>
          </cell>
          <cell r="D143">
            <v>432.2</v>
          </cell>
        </row>
        <row r="144">
          <cell r="A144" t="str">
            <v>AD 35.35.0900 (/)</v>
          </cell>
          <cell r="B144" t="str">
            <v>Ensaio para determinacao do Indice Suporte California (CBR) - 3 pontos - obtido com energia Proctor Modificado, atraves de, no minimo, 5 corpos de prova, conforme recomendacao da NBR9895, NBR6457, NBR7182.</v>
          </cell>
          <cell r="C144" t="str">
            <v>un</v>
          </cell>
          <cell r="D144">
            <v>465.48</v>
          </cell>
        </row>
        <row r="145">
          <cell r="A145" t="str">
            <v>AD 35.35.0950 (/)</v>
          </cell>
          <cell r="B145" t="str">
            <v>Ensaio triaxial drenado em amostra moldada por CP.</v>
          </cell>
          <cell r="C145" t="str">
            <v>un</v>
          </cell>
          <cell r="D145">
            <v>714.86</v>
          </cell>
        </row>
        <row r="146">
          <cell r="A146" t="str">
            <v>AD 35.35.1000 (/)</v>
          </cell>
          <cell r="B146" t="str">
            <v>Ensaio triaxial drenado em amostra natural por CP.</v>
          </cell>
          <cell r="C146" t="str">
            <v>un</v>
          </cell>
          <cell r="D146">
            <v>664.72</v>
          </cell>
        </row>
        <row r="147">
          <cell r="A147" t="str">
            <v>AD 35.35.1050 (/)</v>
          </cell>
          <cell r="B147" t="str">
            <v>Ensaio triaxial nao drenado em amostra moldada por CP.</v>
          </cell>
          <cell r="C147" t="str">
            <v>un</v>
          </cell>
          <cell r="D147">
            <v>282.66000000000003</v>
          </cell>
        </row>
        <row r="148">
          <cell r="A148" t="str">
            <v>AD 35.35.1100 (/)</v>
          </cell>
          <cell r="B148" t="str">
            <v>Ensaio triaxial nao drenado em amostra natural por CP.</v>
          </cell>
          <cell r="C148" t="str">
            <v>un</v>
          </cell>
          <cell r="D148">
            <v>249.38</v>
          </cell>
        </row>
        <row r="149">
          <cell r="A149" t="str">
            <v>AD 40.05.0050 (/)</v>
          </cell>
          <cell r="B149" t="str">
            <v>Ajudante (inclusive encargos sociais).</v>
          </cell>
          <cell r="C149" t="str">
            <v>h</v>
          </cell>
          <cell r="D149">
            <v>6.68</v>
          </cell>
        </row>
        <row r="150">
          <cell r="A150" t="str">
            <v>AD 40.05.0056 (/)</v>
          </cell>
          <cell r="B150" t="str">
            <v>Almoxarife (inclusive encargos sociais).</v>
          </cell>
          <cell r="C150" t="str">
            <v>h</v>
          </cell>
          <cell r="D150">
            <v>10.27</v>
          </cell>
        </row>
        <row r="151">
          <cell r="A151" t="str">
            <v>AD 40.05.0068 (/)</v>
          </cell>
          <cell r="B151" t="str">
            <v>Apontador (inclusive encargos sociais).</v>
          </cell>
          <cell r="C151" t="str">
            <v>h</v>
          </cell>
          <cell r="D151">
            <v>10.27</v>
          </cell>
        </row>
        <row r="152">
          <cell r="A152" t="str">
            <v>AD 40.05.0074 (/)</v>
          </cell>
          <cell r="B152" t="str">
            <v>Auxiliar de almoxarife (inclusive encargos sociais).</v>
          </cell>
          <cell r="C152" t="str">
            <v>h</v>
          </cell>
          <cell r="D152">
            <v>6.92</v>
          </cell>
        </row>
        <row r="153">
          <cell r="A153" t="str">
            <v>AD 40.05.0080 (/)</v>
          </cell>
          <cell r="B153" t="str">
            <v>Auxiliar de escritorio (inclusive encargos sociais).</v>
          </cell>
          <cell r="C153" t="str">
            <v>h</v>
          </cell>
          <cell r="D153">
            <v>8.11</v>
          </cell>
        </row>
        <row r="154">
          <cell r="A154" t="str">
            <v>AD 40.05.0086 (/)</v>
          </cell>
          <cell r="B154" t="str">
            <v>Auxiliar tecnico (inclusive encargos sociais).</v>
          </cell>
          <cell r="C154" t="str">
            <v>h</v>
          </cell>
          <cell r="D154">
            <v>9.15</v>
          </cell>
        </row>
        <row r="155">
          <cell r="A155" t="str">
            <v>AD 40.05.0092 (/)</v>
          </cell>
          <cell r="B155" t="str">
            <v>Auxiliar de topografia - servicos de campo (inclusive encargos sociais).</v>
          </cell>
          <cell r="C155" t="str">
            <v>h</v>
          </cell>
          <cell r="D155">
            <v>5.01</v>
          </cell>
        </row>
        <row r="156">
          <cell r="A156" t="str">
            <v>AD 40.05.0098 (/)</v>
          </cell>
          <cell r="B156" t="str">
            <v>Chefe de escritorio (inclusive encargos sociais).</v>
          </cell>
          <cell r="C156" t="str">
            <v>h</v>
          </cell>
          <cell r="D156">
            <v>14.57</v>
          </cell>
        </row>
        <row r="157">
          <cell r="A157" t="str">
            <v>AD 40.05.0104 (/)</v>
          </cell>
          <cell r="B157" t="str">
            <v>Desenhista A (inclusive encargos sociais).</v>
          </cell>
          <cell r="C157" t="str">
            <v>h</v>
          </cell>
          <cell r="D157">
            <v>9.09</v>
          </cell>
        </row>
        <row r="158">
          <cell r="A158" t="str">
            <v>AD 40.05.0110 (/)</v>
          </cell>
          <cell r="B158" t="str">
            <v>Digitador (inclusive encargos sociais).</v>
          </cell>
          <cell r="C158" t="str">
            <v>h</v>
          </cell>
          <cell r="D158">
            <v>7.21</v>
          </cell>
        </row>
        <row r="159">
          <cell r="A159" t="str">
            <v>AD 40.05.0116 (/)</v>
          </cell>
          <cell r="B159" t="str">
            <v>Encarregado (inclusive encargos sociais).</v>
          </cell>
          <cell r="C159" t="str">
            <v>h</v>
          </cell>
          <cell r="D159">
            <v>13.05</v>
          </cell>
        </row>
        <row r="160">
          <cell r="A160" t="str">
            <v>AD 40.05.0122 (/)</v>
          </cell>
          <cell r="B160" t="str">
            <v>Engenheiro ou arquiteto jr (inclusive encargos sociais).</v>
          </cell>
          <cell r="C160" t="str">
            <v>h</v>
          </cell>
          <cell r="D160">
            <v>36.979999999999997</v>
          </cell>
        </row>
        <row r="161">
          <cell r="A161" t="str">
            <v>AD 40.05.0128 (/)</v>
          </cell>
          <cell r="B161" t="str">
            <v>Engenheiro ou arquiteto, coordenador geral de projetos ou supervisor de obras (inclusive encargos sociais).</v>
          </cell>
          <cell r="C161" t="str">
            <v>h</v>
          </cell>
          <cell r="D161">
            <v>61.33</v>
          </cell>
        </row>
        <row r="162">
          <cell r="A162" t="str">
            <v>AD 40.05.0134 (/)</v>
          </cell>
          <cell r="B162" t="str">
            <v>Engenheiro ou arquiteto senior (inclusive encargos sociais).</v>
          </cell>
          <cell r="C162" t="str">
            <v>h</v>
          </cell>
          <cell r="D162">
            <v>70.27</v>
          </cell>
        </row>
        <row r="163">
          <cell r="A163" t="str">
            <v>AD 40.05.0140 (/)</v>
          </cell>
          <cell r="B163" t="str">
            <v>Escriturario (inclusive encargos sociais).</v>
          </cell>
          <cell r="C163" t="str">
            <v>h</v>
          </cell>
          <cell r="D163">
            <v>8.11</v>
          </cell>
        </row>
        <row r="164">
          <cell r="A164" t="str">
            <v>AD 40.05.0146 (/)</v>
          </cell>
          <cell r="B164" t="str">
            <v>Estagiario (inclusive encargos sociais).</v>
          </cell>
          <cell r="C164" t="str">
            <v>h</v>
          </cell>
          <cell r="D164">
            <v>3.23</v>
          </cell>
        </row>
        <row r="165">
          <cell r="A165" t="str">
            <v>AD 40.05.0152 (/)</v>
          </cell>
          <cell r="B165" t="str">
            <v>Mestre de obra A (inclusive encargos sociais).</v>
          </cell>
          <cell r="C165" t="str">
            <v>h</v>
          </cell>
          <cell r="D165">
            <v>28.61</v>
          </cell>
        </row>
        <row r="166">
          <cell r="A166" t="str">
            <v>AD 40.05.0158 (/)</v>
          </cell>
          <cell r="B166" t="str">
            <v>Mestre de obra B (inclusive encargos sociais).</v>
          </cell>
          <cell r="C166" t="str">
            <v>h</v>
          </cell>
          <cell r="D166">
            <v>21.34</v>
          </cell>
        </row>
        <row r="167">
          <cell r="A167" t="str">
            <v>AD 40.05.0164 (/)</v>
          </cell>
          <cell r="B167" t="str">
            <v>Motorista de caminhao e carreta (inclusive encargos sociais).</v>
          </cell>
          <cell r="C167" t="str">
            <v>h</v>
          </cell>
          <cell r="D167">
            <v>6.89</v>
          </cell>
        </row>
        <row r="168">
          <cell r="A168" t="str">
            <v>AD 40.05.0170 (/)</v>
          </cell>
          <cell r="B168" t="str">
            <v>Motorista de veiculo leve de servico (inclusive encargos sociais).</v>
          </cell>
          <cell r="C168" t="str">
            <v>h</v>
          </cell>
          <cell r="D168">
            <v>5.75</v>
          </cell>
        </row>
        <row r="169">
          <cell r="A169" t="str">
            <v>AD 40.05.0173 (/)</v>
          </cell>
          <cell r="B169" t="str">
            <v>Motorista operador de reboque e munck (inclusive encargos sociais).</v>
          </cell>
          <cell r="C169" t="str">
            <v>h</v>
          </cell>
          <cell r="D169">
            <v>8.32</v>
          </cell>
        </row>
        <row r="170">
          <cell r="A170" t="str">
            <v>AD 40.05.0176 (/)</v>
          </cell>
          <cell r="B170" t="str">
            <v>Operador de computador (inclusive encargos sociais).</v>
          </cell>
          <cell r="C170" t="str">
            <v>h</v>
          </cell>
          <cell r="D170">
            <v>10.96</v>
          </cell>
        </row>
        <row r="171">
          <cell r="A171" t="str">
            <v>AD 40.05.0182 (/)</v>
          </cell>
          <cell r="B171" t="str">
            <v>Programador de computador (inclusive encargos sociais).</v>
          </cell>
          <cell r="C171" t="str">
            <v>h</v>
          </cell>
          <cell r="D171">
            <v>21.09</v>
          </cell>
        </row>
        <row r="172">
          <cell r="A172" t="str">
            <v>AD 40.05.0188 (/)</v>
          </cell>
          <cell r="B172" t="str">
            <v>Secretaria (inclusive encargos sociais).</v>
          </cell>
          <cell r="C172" t="str">
            <v>h</v>
          </cell>
          <cell r="D172">
            <v>11.04</v>
          </cell>
        </row>
        <row r="173">
          <cell r="A173" t="str">
            <v>AD 40.05.0200 (/)</v>
          </cell>
          <cell r="B173" t="str">
            <v>Supervisor de trafego, com todo o seu EPI, colete, capa, bone, apito, (inclusive encargos sociais).</v>
          </cell>
          <cell r="C173" t="str">
            <v>h</v>
          </cell>
          <cell r="D173">
            <v>38.14</v>
          </cell>
        </row>
        <row r="174">
          <cell r="A174" t="str">
            <v>AD 40.05.0206 (/)</v>
          </cell>
          <cell r="B174" t="str">
            <v>Tecnico em eletronica ou eletrotecnica (inclusive encargos sociais).</v>
          </cell>
          <cell r="C174" t="str">
            <v>h</v>
          </cell>
          <cell r="D174">
            <v>10.88</v>
          </cell>
        </row>
        <row r="175">
          <cell r="A175" t="str">
            <v>AD 40.05.0212 (/)</v>
          </cell>
          <cell r="B175" t="str">
            <v>Topografo A - servicos de campo e escritorio, com responsabilidade de dirigi-los (inclusive encargos sociais).</v>
          </cell>
          <cell r="C175" t="str">
            <v>h</v>
          </cell>
          <cell r="D175">
            <v>17.7</v>
          </cell>
        </row>
        <row r="176">
          <cell r="A176" t="str">
            <v>AD 40.05.0218 (A)</v>
          </cell>
          <cell r="B176" t="str">
            <v>Vigia (inclusive encargos sociais).</v>
          </cell>
          <cell r="C176" t="str">
            <v>h</v>
          </cell>
          <cell r="D176">
            <v>6.95</v>
          </cell>
        </row>
        <row r="177">
          <cell r="A177" t="str">
            <v>AD 45.05.0100 (/)</v>
          </cell>
          <cell r="B177" t="str">
            <v>Administracao e acompanhamento de servicos de conservacao e manutencao de vias urbanas.</v>
          </cell>
          <cell r="C177" t="str">
            <v>cj.mes</v>
          </cell>
          <cell r="D177">
            <v>24706.15</v>
          </cell>
        </row>
        <row r="178">
          <cell r="A178" t="str">
            <v>AL 05.05.0050 (/)</v>
          </cell>
          <cell r="B178" t="str">
            <v>Alvenaria de pedra em elevacao, de uma face, feita com blocos de dimensoes aproximadas de (30x30x30)cm ate (40x40x40)cm, assentes com argamassa de cimento, saibro e areia 1:2:3, juntas simples, ate 1,50m de altura.</v>
          </cell>
          <cell r="C178" t="str">
            <v>m3</v>
          </cell>
          <cell r="D178">
            <v>183.34</v>
          </cell>
        </row>
        <row r="179">
          <cell r="A179" t="str">
            <v>AL 05.05.0053 (/)</v>
          </cell>
          <cell r="B179" t="str">
            <v>Alvenaria de pedra em elevacao, de uma face, feita com blocos de pedra-de-mao, assentes com argamassa de cimento, saibro e areia, traco 1:2:3, ate 1,50m de altura, sendo a espessura ate 0,35m.</v>
          </cell>
          <cell r="C179" t="str">
            <v>m3</v>
          </cell>
          <cell r="D179">
            <v>276.86</v>
          </cell>
        </row>
        <row r="180">
          <cell r="A180" t="str">
            <v>AL 05.05.0100 (/)</v>
          </cell>
          <cell r="B180" t="str">
            <v>Alvenaria de pedra em elevacao, de uma face, feita com blocos de dimensoes aproximadas de (30x30x30)cm ate (40x40x40)cm, assentes com argamassa de cimento, saibro e areia 1:2:3, juntas simples, ate 3m de altura.</v>
          </cell>
          <cell r="C180" t="str">
            <v>m3</v>
          </cell>
          <cell r="D180">
            <v>301.25</v>
          </cell>
        </row>
        <row r="181">
          <cell r="A181" t="str">
            <v>AL 05.05.0103 (/)</v>
          </cell>
          <cell r="B181" t="str">
            <v>Alvenaria de pedra seca em elevacao, de uma face, feita com blocos de dimensoes aproximadas de (30x30x30)cm ate (40x40x40)cm, ate 3m de altura.</v>
          </cell>
          <cell r="C181" t="str">
            <v>m3</v>
          </cell>
          <cell r="D181">
            <v>125.13</v>
          </cell>
        </row>
        <row r="182">
          <cell r="A182" t="str">
            <v>AL 05.05.0150 (/)</v>
          </cell>
          <cell r="B182" t="str">
            <v>Alvenaria de pedra em elevacao, de 2 faces, feita com blocos de pedra-de-mao, assentes com argamassa de cimento, saibro e areia no traco 1:2:3, ate 1,50m de altura, sendo espessura ate 0,35m.</v>
          </cell>
          <cell r="C182" t="str">
            <v>m3</v>
          </cell>
          <cell r="D182">
            <v>365.19</v>
          </cell>
        </row>
        <row r="183">
          <cell r="A183" t="str">
            <v>AL 05.05.0153 (/)</v>
          </cell>
          <cell r="B183" t="str">
            <v>Alvenaria de pedra am elevacao, de 2 faces, feita com blocos de dimensoes aproximadas de (30x30x30)cm ate (40x40x40)cm ate 1,50m de altura.</v>
          </cell>
          <cell r="C183" t="str">
            <v>m2</v>
          </cell>
          <cell r="D183">
            <v>193.32</v>
          </cell>
        </row>
        <row r="184">
          <cell r="A184" t="str">
            <v>AL 05.05.0200 (/)</v>
          </cell>
          <cell r="B184" t="str">
            <v>Alvenaria de pedra em elevacao, de 2 faces, feita com blocos de pedra-de-mao, assentes com argamassa de cimento, saibro e areia no traco 1:2:3, ate 3m de altura, sendo espessura ate 0,35m.</v>
          </cell>
          <cell r="C184" t="str">
            <v>m3</v>
          </cell>
          <cell r="D184">
            <v>428.65</v>
          </cell>
        </row>
        <row r="185">
          <cell r="A185" t="str">
            <v>AL 05.05.0250 (A)</v>
          </cell>
          <cell r="B185" t="str">
            <v>Junta relevo, em alvenaria de pedra em elevacao, de 1 face, feita com blocos de dimensoes aproximadas de (30x30x30)cm ate (40x40x40)cm, com argamassa de cimento, cal e areia fina, no traco 1:3:5.</v>
          </cell>
          <cell r="C185" t="str">
            <v>m2</v>
          </cell>
          <cell r="D185">
            <v>26.3</v>
          </cell>
        </row>
        <row r="186">
          <cell r="A186" t="str">
            <v>AL 05.10.0050 (/)</v>
          </cell>
          <cell r="B186" t="str">
            <v>Alvenaria de tijolo macico (7x10x20)cm, com argamassa de cimento e saibro no traco 1:6, em paredes de meia vez (0,10m), de superficie corrida, ate 1,50m de altura, e medida pela area real.</v>
          </cell>
          <cell r="C186" t="str">
            <v>m2</v>
          </cell>
          <cell r="D186">
            <v>46.09</v>
          </cell>
        </row>
        <row r="187">
          <cell r="A187" t="str">
            <v>AL 05.10.0053 (/)</v>
          </cell>
          <cell r="B187" t="str">
            <v>Alvenaria de tijolo macico (7x10x20)cm, com argamassa de cimento e saibro no traco 1:6, em paredes de meia vez (0,10m), de superficie corrida, ate 3m de altura, e medida pela area real.</v>
          </cell>
          <cell r="C187" t="str">
            <v>m2</v>
          </cell>
          <cell r="D187">
            <v>47.09</v>
          </cell>
        </row>
        <row r="188">
          <cell r="A188" t="str">
            <v>AL 05.10.0059 (/)</v>
          </cell>
          <cell r="B188" t="str">
            <v>Alvenaria de tijolo macico (7x10x20)cm, com argamassa de cimento e saibro no traco 1:6, em paredes de meia vez (0,10m), de superficie corrida, de 3m a 4,50m de altura, e medida pela area real.</v>
          </cell>
          <cell r="C188" t="str">
            <v>m2</v>
          </cell>
          <cell r="D188">
            <v>59.2</v>
          </cell>
        </row>
        <row r="189">
          <cell r="A189" t="str">
            <v>AL 05.10.0103 (/)</v>
          </cell>
          <cell r="B189" t="str">
            <v>Alvenaria de tijolo macico (7x10x20)cm, com argamassa de cimento e saibro no traco 1:6, em paredes com vaos ou arestas, de meia vez (0,10m), de superficie corrida, ate 3m de altura, e medida pela area real.</v>
          </cell>
          <cell r="C189" t="str">
            <v>m2</v>
          </cell>
          <cell r="D189">
            <v>50.59</v>
          </cell>
        </row>
        <row r="190">
          <cell r="A190" t="str">
            <v>AL 05.10.0106 (/)</v>
          </cell>
          <cell r="B190" t="str">
            <v>Alvenaria de tijolo macico (7x10x20)cm, com argamassa de cimento e saibro no traco 1:6, em paredes com vaos ou arestas, de meia vez (0,10m), de superficie corrida, de 3m a 4,50m de altura, e medida pela area real.</v>
          </cell>
          <cell r="C190" t="str">
            <v>m2</v>
          </cell>
          <cell r="D190">
            <v>66</v>
          </cell>
        </row>
        <row r="191">
          <cell r="A191" t="str">
            <v>AL 05.10.0150 (/)</v>
          </cell>
          <cell r="B191" t="str">
            <v>Alvenaria de tijolo macico (7x10x20)cm, com argamassa de cimento e saibro no traco 1:6, em paredes de 1 vez (0,20m), de superficie corrida, ate 1,50m de altura, e medida pela area real.</v>
          </cell>
          <cell r="C191" t="str">
            <v>m2</v>
          </cell>
          <cell r="D191">
            <v>89.74</v>
          </cell>
        </row>
        <row r="192">
          <cell r="A192" t="str">
            <v>AL 05.10.0152 (/)</v>
          </cell>
          <cell r="B192" t="str">
            <v>Alvenaria de tijolo macico (7x10x20)cm, com argamassa de cimento e saibro no traco 1:6, em paredes de 1 vez (0,20m), de superficie corrida, ate 3m de altura, e medida pela area real.</v>
          </cell>
          <cell r="C192" t="str">
            <v>m2</v>
          </cell>
          <cell r="D192">
            <v>91.24</v>
          </cell>
        </row>
        <row r="193">
          <cell r="A193" t="str">
            <v>AL 05.10.0153 (/)</v>
          </cell>
          <cell r="B193" t="str">
            <v>Alvenaria de tijolo macico (7x10x20)cm, com argamassa de cimento e saibro no traco 1:6, em paredes com vaos ou arestas, de 1 vez (0,20m), de superficie corrida, ate 3m de altura, e medida pela area real.</v>
          </cell>
          <cell r="C193" t="str">
            <v>m2</v>
          </cell>
          <cell r="D193">
            <v>100.03</v>
          </cell>
        </row>
        <row r="194">
          <cell r="A194" t="str">
            <v>AL 05.10.0156 (/)</v>
          </cell>
          <cell r="B194" t="str">
            <v>Alvenaria de tijolo macico (7x10x20)cm, com argamassa de cimento e saibro no traco 1:6, em paredes de 1 vez (0,20m), de superficie corrida, de 3m a 4,50m de altura, e medida pela area real.</v>
          </cell>
          <cell r="C194" t="str">
            <v>m2</v>
          </cell>
          <cell r="D194">
            <v>114.07</v>
          </cell>
        </row>
        <row r="195">
          <cell r="A195" t="str">
            <v>AL 05.10.0200 (/)</v>
          </cell>
          <cell r="B195" t="str">
            <v>Alvenaria de tijolo macico (7x10x20)cm, com argamassa de cimento e saibro no traco 1:6, em paredes com vaos ou arestas, de 1 vez (0,20m), de superficie corrida, de 3m a 4,50m de altura, e medida pela area real.</v>
          </cell>
          <cell r="C195" t="str">
            <v>m2</v>
          </cell>
          <cell r="D195">
            <v>126.57</v>
          </cell>
        </row>
        <row r="196">
          <cell r="A196" t="str">
            <v>AL 05.15.0050 (/)</v>
          </cell>
          <cell r="B196" t="str">
            <v>Alvenaria para caixas enterradas, ate 0,80m de profundidade, de tijolo macico (7x10x20)cm, com argamassa de cimento, saibro e areia no traco 1:2:2 e parede de meia vez.</v>
          </cell>
          <cell r="C196" t="str">
            <v>m2</v>
          </cell>
          <cell r="D196">
            <v>51.47</v>
          </cell>
        </row>
        <row r="197">
          <cell r="A197" t="str">
            <v>AL 05.15.0100 (/)</v>
          </cell>
          <cell r="B197" t="str">
            <v>Alvenaria para caixas enterradas, ate 0,80m de profundidade, de tijolo macico (7x10x20)cm, com argamassa de cimento, saibro e areia no traco 1:2:2 e parede de 1 vez.</v>
          </cell>
          <cell r="C197" t="str">
            <v>m2</v>
          </cell>
          <cell r="D197">
            <v>102.13</v>
          </cell>
        </row>
        <row r="198">
          <cell r="A198" t="str">
            <v>AL 05.15.0103 (/)</v>
          </cell>
          <cell r="B198" t="str">
            <v>Alvenaria para caixas enterradas, de 0,80m a 1,60m de profundidade, de tijolo macico (7x10x20)cm, com argamassa de cimento, saibro e areia no traco 1:2:2 e parede de 1 vez.</v>
          </cell>
          <cell r="C198" t="str">
            <v>m2</v>
          </cell>
          <cell r="D198">
            <v>140.68</v>
          </cell>
        </row>
        <row r="199">
          <cell r="A199" t="str">
            <v>AL 05.20.0050 (/)</v>
          </cell>
          <cell r="B199" t="str">
            <v>Alvenaria de tijolo (10x20x20)cm,de furos redondos, com argamassa de cimento e saibro no traco 1:8, em parede de meia vez (0,10m), de superficie corrida, ate 1,50m de altura, e medida pela area real.</v>
          </cell>
          <cell r="C199" t="str">
            <v>m2</v>
          </cell>
          <cell r="D199">
            <v>23.61</v>
          </cell>
        </row>
        <row r="200">
          <cell r="A200" t="str">
            <v>AL 05.20.0053 (/)</v>
          </cell>
          <cell r="B200" t="str">
            <v>Alvenaria de tijolo (10x20x20)cm, de furos redondos, com argamassa de cimento e saibro no traco 1:8, em parede de meia vez (0,10m), de superficie corrida, ate 3m de altura, e medida pela area real.</v>
          </cell>
          <cell r="C200" t="str">
            <v>m2</v>
          </cell>
          <cell r="D200">
            <v>24.43</v>
          </cell>
        </row>
        <row r="201">
          <cell r="A201" t="str">
            <v>AL 05.20.0056 (/)</v>
          </cell>
          <cell r="B201" t="str">
            <v>Alvenaria de tijolo (10x20x20)cm, de furos redondos, com argamassa de cimento e saibro no traco 1:8, em paredes de meia vez (0,10m), de superficie corrida, de 3m a 4,50m de altura, e medida pela area real.</v>
          </cell>
          <cell r="C201" t="str">
            <v>m2</v>
          </cell>
          <cell r="D201">
            <v>34.92</v>
          </cell>
        </row>
        <row r="202">
          <cell r="A202" t="str">
            <v>AL 05.20.0100 (/)</v>
          </cell>
          <cell r="B202" t="str">
            <v>Alvenaria de tijolo (10x20x20)cm, de furos redondos, com argamassa de cimento e saibro no traco 1:8, em parede com vaos ou arestas (0,10m), de superficie corrida, ate 3m de altura, e medida pela area real.</v>
          </cell>
          <cell r="C202" t="str">
            <v>m2</v>
          </cell>
          <cell r="D202">
            <v>27.22</v>
          </cell>
        </row>
        <row r="203">
          <cell r="A203" t="str">
            <v>AL 05.20.0103 (/)</v>
          </cell>
          <cell r="B203" t="str">
            <v>Alvenaria de tijolo (10x20x20)cm, de furos redondos, com argamassa de cimento e saibro no traco 1:8, em paredes com vaos ou arestas de meia vez (0,10m), de 3m a 4,50m de altura, e medida pela area real.</v>
          </cell>
          <cell r="C203" t="str">
            <v>m2</v>
          </cell>
          <cell r="D203">
            <v>40.479999999999997</v>
          </cell>
        </row>
        <row r="204">
          <cell r="A204" t="str">
            <v>AL 05.20.0150 (/)</v>
          </cell>
          <cell r="B204" t="str">
            <v>Alvenaria de tijolo (10x20x30)cm, de furos redondos, com argamassa de cimento e saibro no traco 1:8, em paredes de meia vez (0,10m), de superficie corrida, ate 1,50m de altura, e medida pela area real.</v>
          </cell>
          <cell r="C204" t="str">
            <v>m2</v>
          </cell>
          <cell r="D204">
            <v>18.82</v>
          </cell>
        </row>
        <row r="205">
          <cell r="A205" t="str">
            <v>AL 05.20.0153 (/)</v>
          </cell>
          <cell r="B205" t="str">
            <v>Alvenaria de tijolo (10x20x30)cm, de furos redondos, com argamassa de cimento e saibro no traco 1:8, em paredes de meia vez (0,10m), de superficie corrida, ate 3m de altura, e medida pela area real.</v>
          </cell>
          <cell r="C205" t="str">
            <v>m2</v>
          </cell>
          <cell r="D205">
            <v>19.28</v>
          </cell>
        </row>
        <row r="206">
          <cell r="A206" t="str">
            <v>AL 05.20.0156 (/)</v>
          </cell>
          <cell r="B206" t="str">
            <v>Alvenaria de tijolo (10x20x30)cm, de furos redondos, com argamassa de cimento e saibro no traco 1:8, em paredes de meia vez (0,10m), de superficie corrida de 3m a 4,50m de altura, e medida pela area real.</v>
          </cell>
          <cell r="C206" t="str">
            <v>m2</v>
          </cell>
          <cell r="D206">
            <v>26.61</v>
          </cell>
        </row>
        <row r="207">
          <cell r="A207" t="str">
            <v>AL 05.20.0200 (/)</v>
          </cell>
          <cell r="B207" t="str">
            <v>Alvenaria de tijolo (10x20x30)cm, de furos redondos, com argamassa de cimento e saibro no traco 1:8, em paredes com vaos ou arestas (0,10m), de superficie corrida, ate 3m de altura, e medida pela area real.</v>
          </cell>
          <cell r="C207" t="str">
            <v>m2</v>
          </cell>
          <cell r="D207">
            <v>21.7</v>
          </cell>
        </row>
        <row r="208">
          <cell r="A208" t="str">
            <v>AL 05.20.0203 (/)</v>
          </cell>
          <cell r="B208" t="str">
            <v>Alvenaria de tijolo (10x20x30)cm, de furos redondos, com argamassa de cimento e saibro no traco 1:8, em paredes com vaos ou arestas de meia vez (0,10m), de 3m a 4,50m de altura, e medida pela area real.</v>
          </cell>
          <cell r="C208" t="str">
            <v>m2</v>
          </cell>
          <cell r="D208">
            <v>22.61</v>
          </cell>
        </row>
        <row r="209">
          <cell r="A209" t="str">
            <v>AL 05.20.0250 (/)</v>
          </cell>
          <cell r="B209" t="str">
            <v>Alvenaria de tijolo (10x20x20)cm, de furos redondos, com argamassa de cimento e saibro no traco 1:8, em paredes de 1 vez (0,20m), de superficie corrida, ate 1,50m de altura, e medida pela area real.</v>
          </cell>
          <cell r="C209" t="str">
            <v>m2</v>
          </cell>
          <cell r="D209">
            <v>47.37</v>
          </cell>
        </row>
        <row r="210">
          <cell r="A210" t="str">
            <v>AL 05.20.0253 (/)</v>
          </cell>
          <cell r="B210" t="str">
            <v>Alvenaria de tijolo (10x20x20)cm, de furos redondos, com argamassa de cimento e saibro no traco 1:8, em paredes de 1 vez (0,20m), de superficie corrida, ate 3m de altura, e medida pela area real.</v>
          </cell>
          <cell r="C210" t="str">
            <v>m2</v>
          </cell>
          <cell r="D210">
            <v>48.63</v>
          </cell>
        </row>
        <row r="211">
          <cell r="A211" t="str">
            <v>AL 05.20.0300 (/)</v>
          </cell>
          <cell r="B211" t="str">
            <v>Alvenaria de tijolo (10x20x20)cm, de furos redondos, com argamassa de cimento e saibro no traco 1:8, em parede com vaos ou arestas (0,20m), de superficie corrida, ate 3m de altura, e medida pela area real.</v>
          </cell>
          <cell r="C211" t="str">
            <v>m2</v>
          </cell>
          <cell r="D211">
            <v>54.54</v>
          </cell>
        </row>
        <row r="212">
          <cell r="A212" t="str">
            <v>AL 05.20.0303 (/)</v>
          </cell>
          <cell r="B212" t="str">
            <v>Alvenaria de tijolo (10x20x20)cm, de furos redondos, com argamassa de cimento e saibro no traco 1:8, em parede com vaos ou arestas (0,20m), de superficie corrida, de 3m a 4,50m de altura, e medida pela area real.</v>
          </cell>
          <cell r="C212" t="str">
            <v>m2</v>
          </cell>
          <cell r="D212">
            <v>77.03</v>
          </cell>
        </row>
        <row r="213">
          <cell r="A213" t="str">
            <v>AL 05.20.0350 (/)</v>
          </cell>
          <cell r="B213" t="str">
            <v>Alvenaria de tijolo (10x20x30)cm, de furos redondos, com argamassa de cimento e saibro no traco 1:8, em paredes de 1 vez (0,20m), de superficie corrida, ate 1,50m de altura, e medida pela area real.</v>
          </cell>
          <cell r="C213" t="str">
            <v>m2</v>
          </cell>
          <cell r="D213">
            <v>37.49</v>
          </cell>
        </row>
        <row r="214">
          <cell r="A214" t="str">
            <v>AL 05.20.0353 (/)</v>
          </cell>
          <cell r="B214" t="str">
            <v>Alvenaria de tijolo (10x20x30)cm, de furos redondos, com argamassa de cimento e saibro no traco 1:8, em paredes de 1 vez (0,20m), de superficie corrida, ate 3m de altura, e medida pela area real.</v>
          </cell>
          <cell r="C214" t="str">
            <v>m2</v>
          </cell>
          <cell r="D214">
            <v>38.5</v>
          </cell>
        </row>
        <row r="215">
          <cell r="A215" t="str">
            <v>AL 05.20.0400 (/)</v>
          </cell>
          <cell r="B215" t="str">
            <v>Alvenaria de tijolo (10x20x30)cm, de furos redondos, com argamassa de cimento e saibro no traco 1:8, em paredes com vaos ou arestas (0,20m), de superficie corrida, ate 3m de altura, e medida pela area real.</v>
          </cell>
          <cell r="C215" t="str">
            <v>m2</v>
          </cell>
          <cell r="D215">
            <v>41.98</v>
          </cell>
        </row>
        <row r="216">
          <cell r="A216" t="str">
            <v>AL 05.20.0450 (/)</v>
          </cell>
          <cell r="B216" t="str">
            <v>Alvenaria de tijolo (10x20x30)cm, de furos redondos, com argamassa de cimento e saibro no traco 1:8, em paredes corridas de 1 vez (0,20m), de 3m a 4,50m de altura, e medida pela area real.</v>
          </cell>
          <cell r="C216" t="str">
            <v>m2</v>
          </cell>
          <cell r="D216">
            <v>51.05</v>
          </cell>
        </row>
        <row r="217">
          <cell r="A217" t="str">
            <v>AL 05.20.0500 (/)</v>
          </cell>
          <cell r="B217" t="str">
            <v>Alvenaria de tijolo (10x20x30)cm, de furos redondos, com argamassa de cimento e saibro no traco 1:8, em paredes com vaos ou arestas de 1 vez (0,20m), de 3m a 4,50m de altura, e medida pela area real.</v>
          </cell>
          <cell r="C217" t="str">
            <v>m2</v>
          </cell>
          <cell r="D217">
            <v>57.78</v>
          </cell>
        </row>
        <row r="218">
          <cell r="A218" t="str">
            <v>AL 05.20.0550 (A)</v>
          </cell>
          <cell r="B218" t="str">
            <v>Alvenaria estrutural de tijolo ceramico (14x19x29)cm, aparentes, espessura de 14cm, para superficies com vaos e arestas. Fornecimento e assentamento.</v>
          </cell>
          <cell r="C218" t="str">
            <v>m2</v>
          </cell>
          <cell r="D218">
            <v>38.36</v>
          </cell>
        </row>
        <row r="219">
          <cell r="A219" t="str">
            <v>AL 05.20.0553 (A)</v>
          </cell>
          <cell r="B219" t="str">
            <v>Alvenaria estrutural de tijolo ceramico tipo "L" (14x19x29)cm, aparentes, espessura de 14cm, para cintas e vergas de amarracao. Fornecimento e assentamento.</v>
          </cell>
          <cell r="C219" t="str">
            <v>m</v>
          </cell>
          <cell r="D219">
            <v>12.52</v>
          </cell>
        </row>
        <row r="220">
          <cell r="A220" t="str">
            <v>AL 05.20.0556 (/)</v>
          </cell>
          <cell r="B220" t="str">
            <v>Alvenaria estrutural de tijolo ceramico tipo "U" (14x19x29)cm, aparentes, espessura de 14cm, para cintas e vergas de amarracao. Fornecimento e assentamento.</v>
          </cell>
          <cell r="C220" t="str">
            <v>m</v>
          </cell>
          <cell r="D220">
            <v>13.2</v>
          </cell>
        </row>
        <row r="221">
          <cell r="A221" t="str">
            <v>AL 05.25.0050 (/)</v>
          </cell>
          <cell r="B221" t="str">
            <v>Alvenaria de blocos de concreto (10x20x40)cm, com argamassa de cimento e areia no traco 1:8, em paredes corridas de 0,10m de espessura, de superficie corrida, ate 3m de altura, e medida pela area real.</v>
          </cell>
          <cell r="C221" t="str">
            <v>m2</v>
          </cell>
          <cell r="D221">
            <v>20.77</v>
          </cell>
        </row>
        <row r="222">
          <cell r="A222" t="str">
            <v>AL 05.25.0053 (/)</v>
          </cell>
          <cell r="B222" t="str">
            <v>Alvenaria de blocos de concreto (10x20x40)cm, com argamassa de cimento e areia no traco 1:8, em paredes corridas de 0,10m de espessura, de superficie corrida, de 3m a 4,50m de altura, e medida pela area real.</v>
          </cell>
          <cell r="C222" t="str">
            <v>m2</v>
          </cell>
          <cell r="D222">
            <v>31.07</v>
          </cell>
        </row>
        <row r="223">
          <cell r="A223" t="str">
            <v>AL 05.25.0100 (/)</v>
          </cell>
          <cell r="B223" t="str">
            <v>Alvenaria de blocos de concreto (10x20x40)cm, com argamassa de cimento e areia, no traco 1:8, em paredes com vaos e arestas de meia vez (0,10m), ate 3m de altura, e medida pela area real.</v>
          </cell>
          <cell r="C223" t="str">
            <v>m2</v>
          </cell>
          <cell r="D223">
            <v>25.22</v>
          </cell>
        </row>
        <row r="224">
          <cell r="A224" t="str">
            <v>AL 05.25.0103 (/)</v>
          </cell>
          <cell r="B224" t="str">
            <v>Alvenaria de blocos de concreto (10x20x40)cm, com argamassa de cimento e areia no traco 1:8, em paredes com vaos e arestas de meia vez (0,10m),de 3m a 4,50m de altura, e medida pela area real.</v>
          </cell>
          <cell r="C224" t="str">
            <v>m2</v>
          </cell>
          <cell r="D224">
            <v>33.14</v>
          </cell>
        </row>
        <row r="225">
          <cell r="A225" t="str">
            <v>AL 05.25.0200 (/)</v>
          </cell>
          <cell r="B225" t="str">
            <v>Alvenaria de blocos de concreto celular (10x30x60)cm, com argamassa de cimento, cal hidratada e areia fina no traco 1:3:5, em paredes de 10cm de espessura e medida pela area real.</v>
          </cell>
          <cell r="C225" t="str">
            <v>m2</v>
          </cell>
          <cell r="D225">
            <v>37.520000000000003</v>
          </cell>
        </row>
        <row r="226">
          <cell r="A226" t="str">
            <v>AL 05.25.0250 (/)</v>
          </cell>
          <cell r="B226" t="str">
            <v>Alvenaria de blocos de concreto (15x20x40)cm, em paredes de 0,15m de espessura, com argamassa de cimento e areia no traco 1:4 (em volume), no assentamento e no preenchimento dos vazios dos blocos, ate 1,50m de altura e medida pela area real.</v>
          </cell>
          <cell r="C226" t="str">
            <v>m2</v>
          </cell>
          <cell r="D226">
            <v>44.95</v>
          </cell>
        </row>
        <row r="227">
          <cell r="A227" t="str">
            <v>AL 05.25.0300 (/)</v>
          </cell>
          <cell r="B227" t="str">
            <v>Alvenaria de blocos de concreto (15x20x40)cm, com argamassa de cimento e areia no traco 1:8, em paredes de 0,15m de espessura, de superficie corrida, e medida pela area real.</v>
          </cell>
          <cell r="C227" t="str">
            <v>m2</v>
          </cell>
          <cell r="D227">
            <v>22.17</v>
          </cell>
        </row>
        <row r="228">
          <cell r="A228" t="str">
            <v>AL 05.25.0303 (/)</v>
          </cell>
          <cell r="B228" t="str">
            <v>Alvenaria de blocos de concreto estrutural (15x20x40)cm, com argamassa de cimento e areia no traco 1:8, em paredes com vaos de meia vez (0,15m), ate 3m de altura, e medida pela area real.</v>
          </cell>
          <cell r="C228" t="str">
            <v>m2</v>
          </cell>
          <cell r="D228">
            <v>28.07</v>
          </cell>
        </row>
        <row r="229">
          <cell r="A229" t="str">
            <v>AL 05.25.0350 (/)</v>
          </cell>
          <cell r="B229" t="str">
            <v>Alvenaria de blocos de concreto (10x20x40)cm, com argamassa de cimento e areia no traco 1:8, em paredes corridas de 0,20m de espessura, de superficie corrida, ate 3m de altura, e medida pela area real.</v>
          </cell>
          <cell r="C229" t="str">
            <v>m2</v>
          </cell>
          <cell r="D229">
            <v>42.24</v>
          </cell>
        </row>
        <row r="230">
          <cell r="A230" t="str">
            <v>AL 05.25.0353 (/)</v>
          </cell>
          <cell r="B230" t="str">
            <v>Alvenaria de blocos de concreto (10x20x40)cm, com argamassa de cimento e areia no traco 1:8, em paredes corridas de 0,20m de espessura, de superficie corrida, de 3m a 4,50m de altura, e medida pela area real.</v>
          </cell>
          <cell r="C230" t="str">
            <v>m2</v>
          </cell>
          <cell r="D230">
            <v>47</v>
          </cell>
        </row>
        <row r="231">
          <cell r="A231" t="str">
            <v>AL 05.25.0400 (/)</v>
          </cell>
          <cell r="B231" t="str">
            <v>Alvenaria de blocos de concreto (10x20x40)cm, com argamassa de cimento e areia no traco 1:8, em paredes com vaos ou arestas de 0,20m de espessura, de superficie corrida, ate 3m de altura, e medida pela area real.</v>
          </cell>
          <cell r="C231" t="str">
            <v>m2</v>
          </cell>
          <cell r="D231">
            <v>45.89</v>
          </cell>
        </row>
        <row r="232">
          <cell r="A232" t="str">
            <v>AL 05.25.0403 (/)</v>
          </cell>
          <cell r="B232" t="str">
            <v>Alvenaria de blocos de concreto (10x20x40)cm, com argamassa de cimento e areia no traco 1:8, em paredes com vaos ou arestas de 0,20m de espessura, de superficie corrida, de 3m a 4,50m de altura, e medida pela area real.</v>
          </cell>
          <cell r="C232" t="str">
            <v>m2</v>
          </cell>
          <cell r="D232">
            <v>53.03</v>
          </cell>
        </row>
        <row r="233">
          <cell r="A233" t="str">
            <v>AL 05.25.0450 (/)</v>
          </cell>
          <cell r="B233" t="str">
            <v>Alvenaria de blocos de concreto (20x20x40)cm, com argamassa de cimento e areia no traco 1:6, em paredes de 0,20m de espessura, de superficie corrida, ate 3m de altura, e medida pela area real.</v>
          </cell>
          <cell r="C233" t="str">
            <v>m2</v>
          </cell>
          <cell r="D233">
            <v>33.68</v>
          </cell>
        </row>
        <row r="234">
          <cell r="A234" t="str">
            <v>AL 05.25.0453 (/)</v>
          </cell>
          <cell r="B234" t="str">
            <v>Alvenaria de blocos de concreto (20x20x40)cm, com argamassa de cimento e areia no traco 1:6, em paredes corridas de 0,20m de espessura, de superficie corrida, de 3m a 4,50m de altura, e medida pela area real.</v>
          </cell>
          <cell r="C234" t="str">
            <v>m2</v>
          </cell>
          <cell r="D234">
            <v>40.04</v>
          </cell>
        </row>
        <row r="235">
          <cell r="A235" t="str">
            <v>AL 05.30.0050 (A)</v>
          </cell>
          <cell r="B235" t="str">
            <v>Parede de blocos vazados (cobogo), em tijolos ceramicos (10x10x10)cm, assentes com argamassa de cimento e areia no traco 1:4, levando um vergalhao de 3,4mm em cada junta, preso nas extremidades a estrutura ou alvenaria existente. Fornecimento e assentamen</v>
          </cell>
          <cell r="C235" t="str">
            <v>m2</v>
          </cell>
          <cell r="D235">
            <v>70.959999999999994</v>
          </cell>
        </row>
        <row r="236">
          <cell r="A236" t="str">
            <v>AL 05.30.0100 (A)</v>
          </cell>
          <cell r="B236" t="str">
            <v>Parede de blocos vazados (cobogo), em tijolos tipo Neo-Rex no 2A (26x14x8)cm ou similar, assentes como no item AL 05.30.0050 (A). Fornecimento e assentamento.</v>
          </cell>
          <cell r="C236" t="str">
            <v>m2</v>
          </cell>
          <cell r="D236">
            <v>94.05</v>
          </cell>
        </row>
        <row r="237">
          <cell r="A237" t="str">
            <v>AL 05.30.0150 (A)</v>
          </cell>
          <cell r="B237" t="str">
            <v>Parede de blocos vazados (cobogo), em placas de concreto (50x50x5)cm, furos quadrados, assentes com argamassa de cimento e areia no traco 1:4, levando um vergalhao de 3,4mm em cada junta, preso nas extremidades, a estrutura ou alvenaria existente. Forneci</v>
          </cell>
          <cell r="C237" t="str">
            <v>m2</v>
          </cell>
          <cell r="D237">
            <v>68.760000000000005</v>
          </cell>
        </row>
        <row r="238">
          <cell r="A238" t="str">
            <v>AL 05.30.0200 (/)</v>
          </cell>
          <cell r="B238" t="str">
            <v>Parede de elementos vazados, em placas de concreto modelo 22-B, Neo-Rex ou similar, medindo: (33x33x10)cm, assentes com argamassa de cimento e areia, no traco 1:4. Fornecimento e assentamento.</v>
          </cell>
          <cell r="C238" t="str">
            <v>m2</v>
          </cell>
          <cell r="D238">
            <v>101.01</v>
          </cell>
        </row>
        <row r="239">
          <cell r="A239" t="str">
            <v>AL 05.30.0250 (/)</v>
          </cell>
          <cell r="B239" t="str">
            <v>Paredes de veneziana de concreto, em tijolos tipo Neo-Rex no 59 (40x10x10)cm ou similar, assentes com argamassa de cimento e aeia no traco 1:4. Fornecimento e assentamento.</v>
          </cell>
          <cell r="C239" t="str">
            <v>m2</v>
          </cell>
          <cell r="D239">
            <v>115.08</v>
          </cell>
        </row>
        <row r="240">
          <cell r="A240" t="str">
            <v>AL 05.35.0050 (/)</v>
          </cell>
          <cell r="B240" t="str">
            <v>Parede de blocos de vidro nacional, tipo veneziana (8x10x10)cm, assentes com argamassa de cimento, cal e areia fina, no traco 1:2:4. Fornecimento e assentamento.</v>
          </cell>
          <cell r="C240" t="str">
            <v>m2</v>
          </cell>
          <cell r="D240">
            <v>596.72</v>
          </cell>
        </row>
        <row r="241">
          <cell r="A241" t="str">
            <v>AL 05.35.0100 (/)</v>
          </cell>
          <cell r="B241" t="str">
            <v>Parede de blocos de vidro nacional, canelado (20x20x10)cm, assentes com argamassa de cimento, cal e areia fina, no traco 1:3:5. Fornecimento e assentamento.</v>
          </cell>
          <cell r="C241" t="str">
            <v>m2</v>
          </cell>
          <cell r="D241">
            <v>299.3</v>
          </cell>
        </row>
        <row r="242">
          <cell r="A242" t="str">
            <v>AL 05.35.0150 (/)</v>
          </cell>
          <cell r="B242" t="str">
            <v>Parede de blocos de vidro nacional, incolor, padrao Rio-Cidade, assentes com silicone. Fornecimento e assentamento.</v>
          </cell>
          <cell r="C242" t="str">
            <v>un</v>
          </cell>
          <cell r="D242">
            <v>19.48</v>
          </cell>
        </row>
        <row r="243">
          <cell r="A243" t="str">
            <v>AL 10.05.0025 (/)</v>
          </cell>
          <cell r="B243" t="str">
            <v>Alvenaria autoportante, sistema Monolite ou similar, acustico e termico, para construcao de ate 3 pavimentos, sem viga e sem coluna, em paineis de EPS, revestida com malha de ferro soltada, 14cm acabada, com argamassa projetada de cimento, areia e aditivo</v>
          </cell>
          <cell r="C243" t="str">
            <v>m2</v>
          </cell>
          <cell r="D243">
            <v>105.07</v>
          </cell>
        </row>
        <row r="244">
          <cell r="A244" t="str">
            <v>AL 10.05.0050 (/)</v>
          </cell>
          <cell r="B244" t="str">
            <v>Divisoria de madeira de dupla face, construida com chapas de compensado de Cedro ou similar, de 6mm, estruturada internamente com sarrafos de Pinho de 1a qualidade, de 1"x2", com utilizacao de 2 vezes, exclusive pintura. Fornecimento e colocacao.</v>
          </cell>
          <cell r="C244" t="str">
            <v>m2</v>
          </cell>
          <cell r="D244">
            <v>44.04</v>
          </cell>
        </row>
        <row r="245">
          <cell r="A245" t="str">
            <v>AL 10.05.0100 (/)</v>
          </cell>
          <cell r="B245" t="str">
            <v>Painel de madeira, construido com chapa de compensado de Cedro ou similar, com 10mm, estruturada com sarrafos de Pinho de 1a qualidade, de 1"x12", com utilizacao de 2 vezes, exclusive pintura. Fornecimento e colocacao.</v>
          </cell>
          <cell r="C245" t="str">
            <v>m2</v>
          </cell>
          <cell r="D245">
            <v>29.56</v>
          </cell>
        </row>
        <row r="246">
          <cell r="A246" t="str">
            <v>AL 10.05.0150 (/)</v>
          </cell>
          <cell r="B246" t="str">
            <v>Divisoria tipo painel-painel, com 35mm de espessura, considerando uma area superior a 100m2, constituida de painel cego, com miolo semi-oco, revestido em chapa dura de alta densidade, pintado, estruturado em perfis de aco galvanizado pintado, inclusive po</v>
          </cell>
          <cell r="C246" t="str">
            <v>m2</v>
          </cell>
          <cell r="D246">
            <v>93.9</v>
          </cell>
        </row>
        <row r="247">
          <cell r="A247" t="str">
            <v>AL 10.05.0153 (/)</v>
          </cell>
          <cell r="B247" t="str">
            <v xml:space="preserve">Divisoria tipo painel-painel, com 35mm de espessura, considerando uma area superior a 100m2, constituida de painel cego, com miolo semi-oco, revestido em chapa dura de alta densidade, com laminado melaminico de baixa pressao, estruturado em perfis de aco </v>
          </cell>
          <cell r="C247" t="str">
            <v>m2</v>
          </cell>
          <cell r="D247">
            <v>73.14</v>
          </cell>
        </row>
        <row r="248">
          <cell r="A248" t="str">
            <v>AL 10.05.0156 (/)</v>
          </cell>
          <cell r="B248" t="str">
            <v xml:space="preserve">Divisoria tipo painel-painel, com 35mm de espessura, considerando uma area superior a 100m2, constituida de painel cego com miolo semi-oco, revestido em chapa dura de alta densidade, pintado, estruturado em perfis de aluminio anodizado natural, inclusive </v>
          </cell>
          <cell r="C248" t="str">
            <v>m2</v>
          </cell>
          <cell r="D248">
            <v>105.41</v>
          </cell>
        </row>
        <row r="249">
          <cell r="A249" t="str">
            <v>AL 10.05.0200 (/)</v>
          </cell>
          <cell r="B249" t="str">
            <v>Divisoria tipo painel-painel, com 35mm de espessura, considerando uma area superior a 100m2, constituida de painel cego, com miolo semi-oco, revestido em chapa dura de alta densidade, com laminado melaminico de baixa pressao, estruturado em perfis de alum</v>
          </cell>
          <cell r="C249" t="str">
            <v>m2</v>
          </cell>
          <cell r="D249">
            <v>79.7</v>
          </cell>
        </row>
        <row r="250">
          <cell r="A250" t="str">
            <v>AL 10.05.0400 (/)</v>
          </cell>
          <cell r="B250" t="str">
            <v>Divisoria tipo painel-bandeira de vidro, com 35mm de espessura, considerando uma area superior a 100m2, constituida de painel e vidro na parte superior (inclusive este), com miolo semi-oco, revestido em chapa dura de alta densidade, pintado, estruturado e</v>
          </cell>
          <cell r="C250" t="str">
            <v>m2</v>
          </cell>
          <cell r="D250">
            <v>86.41</v>
          </cell>
        </row>
        <row r="251">
          <cell r="A251" t="str">
            <v>AL 10.05.0450 (/)</v>
          </cell>
          <cell r="B251" t="str">
            <v>Divisoria tipo painel-bandeira de vidro, com 35mm de espessura, considerando uma area superior a 100m2, constituida de painel de vidro na parte superior (inclusive este), com miolo semi-oco, revestido em chapa dura de alta densidade, com laminado melamini</v>
          </cell>
          <cell r="C251" t="str">
            <v>m2</v>
          </cell>
          <cell r="D251">
            <v>70.14</v>
          </cell>
        </row>
        <row r="252">
          <cell r="A252" t="str">
            <v>AL 10.05.0600 (/)</v>
          </cell>
          <cell r="B252" t="str">
            <v>Divisoria tipo painel-bandeira de vidro, com 35mm de espessura, considerando uma area superior a 100m2, constituida de painel e vidro na parte superior (inclusive este), com miolo semi-oco, revestido em chapa dura de alta densidade, pintado, estruturado e</v>
          </cell>
          <cell r="C252" t="str">
            <v>m2</v>
          </cell>
          <cell r="D252">
            <v>125.2</v>
          </cell>
        </row>
        <row r="253">
          <cell r="A253" t="str">
            <v>AL 10.05.0650 (/)</v>
          </cell>
          <cell r="B253" t="str">
            <v>Divisoria tipo painel-bandeira de vidro, com 35mm de espessura, considerando uma area superior a 100m2, constituida de painel e vidro na parte superior (inclusive este), com miolo semi-oco, revestido em chapa dura de alta densidade, com laminado melaminic</v>
          </cell>
          <cell r="C253" t="str">
            <v>m2</v>
          </cell>
          <cell r="D253">
            <v>98.63</v>
          </cell>
        </row>
        <row r="254">
          <cell r="A254" t="str">
            <v>AL 10.05.0750 (/)</v>
          </cell>
          <cell r="B254" t="str">
            <v>Divisoria tipo painel-vidro-painel, com 35mm de espessura, considerando uma area superior a 100m2, constituida de painel cego ate a altura de 1,10m e acima de 2,10m, com vidro entre 1,10 e 2,10m (inclusive este), com miolo semi-oco, revestido em chapa dur</v>
          </cell>
          <cell r="C254" t="str">
            <v>m2</v>
          </cell>
          <cell r="D254">
            <v>86.41</v>
          </cell>
        </row>
        <row r="255">
          <cell r="A255" t="str">
            <v>AL 10.05.0800 (/)</v>
          </cell>
          <cell r="B255" t="str">
            <v>Divisoria tipo painel-vidro-painel, com 35mm de espessura, considerando uma area superior a 100m2, constituida de painel cego ate a altura de 1,10m e acima de 2,10m, com vidro entre 1,10 e 2,10m (inclusive este), com miolo semi-oco, revestido em chapa dur</v>
          </cell>
          <cell r="C255" t="str">
            <v>m2</v>
          </cell>
          <cell r="D255">
            <v>76.41</v>
          </cell>
        </row>
        <row r="256">
          <cell r="A256" t="str">
            <v>AL 10.05.0850 (/)</v>
          </cell>
          <cell r="B256" t="str">
            <v>Divisoria tipo painel-vidro-painel, com 35mm de espessura, considerando uma area superior a 100m2, constituida de painel cego ate a altura de 1,10m e acima de 2,10m, com vidro entre 1,10 e 2,10m (inclusive este), com miolo macico, retardante de fogo, a ba</v>
          </cell>
          <cell r="C256" t="str">
            <v>m2</v>
          </cell>
          <cell r="D256">
            <v>129.07</v>
          </cell>
        </row>
        <row r="257">
          <cell r="A257" t="str">
            <v>AL 10.05.0950 (/)</v>
          </cell>
          <cell r="B257" t="str">
            <v>Divisoria tipo painel-vidro-painel, com 35mm de espessura, considerando uma area superior a 100m2, constituida de painel cego ate a altura de 1,10m e acima de 2,10m, com vidro entre 1,10 e 2,10m (inclusive este), com miolo semi-oco, revestido em chapa dur</v>
          </cell>
          <cell r="C257" t="str">
            <v>m2</v>
          </cell>
          <cell r="D257">
            <v>123.69</v>
          </cell>
        </row>
        <row r="258">
          <cell r="A258" t="str">
            <v>AL 10.05.1000 (/)</v>
          </cell>
          <cell r="B258" t="str">
            <v xml:space="preserve">Divisoria tipo painel-vidro-painel, com 35mm de espessura, considerando uma area superior a 100m2, constituida de painel cego ate a altura de 1,10 e 2,10m, com vidro entre 1,10 e 2,10m (inclusive este), com miolo semi-oco, revestido em chapa dura de alta </v>
          </cell>
          <cell r="C258" t="str">
            <v>m2</v>
          </cell>
          <cell r="D258">
            <v>88.16</v>
          </cell>
        </row>
        <row r="259">
          <cell r="A259" t="str">
            <v>AL 10.05.1150 (/)</v>
          </cell>
          <cell r="B259" t="str">
            <v>Painel de acabamento para cabines e palcos, construido com pano de polipropileno, gramatura 60, com largura de 1,40m, em cor, estruturado com pinho de 1 a qualidade de 1"x2". Fornecimento e colocacao.</v>
          </cell>
          <cell r="C259" t="str">
            <v>m2</v>
          </cell>
          <cell r="D259">
            <v>16.45</v>
          </cell>
        </row>
        <row r="260">
          <cell r="A260" t="str">
            <v>AL 10.05.1200 (/)</v>
          </cell>
          <cell r="B260" t="str">
            <v>Painel divisorio com (3,0x0,5x0,1)m, de concreto celular autoclavado, conforme DIN 4223, com densidade nominal de 725Kg/m3, resistencia minima de ruptura de 45Kg/m2 e armadura CA-60 eletrosoldada , Sical ou similar. Fornecimento e instalacao.</v>
          </cell>
          <cell r="C260" t="str">
            <v>m2</v>
          </cell>
          <cell r="D260">
            <v>98.31</v>
          </cell>
        </row>
        <row r="261">
          <cell r="A261" t="str">
            <v>AL 10.10.0050 (A)</v>
          </cell>
          <cell r="B261" t="str">
            <v>Parede divisoria para sanitarios, em placa de Marmore Branco Nacional, com 3cm de espessura, polida nas 2 faces, apoiada no piso e parede, exclusive fornecimento das ferragens de fixacao do marmore, portas e suas ferragens. Fornecimento e colocacao.</v>
          </cell>
          <cell r="C261" t="str">
            <v>m2</v>
          </cell>
          <cell r="D261">
            <v>243.29</v>
          </cell>
        </row>
        <row r="262">
          <cell r="A262" t="str">
            <v>AL 10.10.0053 (A)</v>
          </cell>
          <cell r="B262" t="str">
            <v>Parede divisoria para sanitarios, de placa de Marmore Branco Cintilante, com de 3cm de espessura, polida nas faces apoiada no piso e parede, exclusive fornecimento das ferragens de fixacao de marmore, portas e suas ferragens. Fornecimento e colocacao.</v>
          </cell>
          <cell r="C262" t="str">
            <v>m2</v>
          </cell>
          <cell r="D262">
            <v>686.95</v>
          </cell>
        </row>
        <row r="263">
          <cell r="A263" t="str">
            <v>AL 10.10.0100 (/)</v>
          </cell>
          <cell r="B263" t="str">
            <v>Parede divisoria para sanitarios e banheiros, de placas de concreto armado (fck=15MPa), com 3,50cm de espessura, chumbadas no piso e fixado na divisoria, em 3 pontos na sua altura, por estribos previamente deixados na fundicao da placa, exclusive revestim</v>
          </cell>
          <cell r="C263" t="str">
            <v>m2</v>
          </cell>
          <cell r="D263">
            <v>76.83</v>
          </cell>
        </row>
        <row r="264">
          <cell r="A264" t="str">
            <v>AL 10.10.0103 (/)</v>
          </cell>
          <cell r="B264" t="str">
            <v>Parede, em placa de concreto armado fck=15MPa, com 5cm de espessura, chumbadas no piso e fixada na parede em 3 pontos, por estribos previamente deixados na furacao da placa. Fornecimento e colocacao.</v>
          </cell>
          <cell r="C264" t="str">
            <v>m2</v>
          </cell>
          <cell r="D264">
            <v>83.49</v>
          </cell>
        </row>
        <row r="265">
          <cell r="A265" t="str">
            <v>AL 10.15.0050 (/)</v>
          </cell>
          <cell r="B265" t="str">
            <v>Parede interna, de gesso acartonado, constituido por 2 paineis de 12,5mm, estruturado em perfilados metalicos de 75mm, com espessura de 100mm e pe direito maximo de 3,50m, Lafarge - Gypsum ou similar. Fornecimento e colocacao.</v>
          </cell>
          <cell r="C265" t="str">
            <v>m2</v>
          </cell>
          <cell r="D265">
            <v>73.33</v>
          </cell>
        </row>
        <row r="266">
          <cell r="A266" t="str">
            <v>AP 05.05.0100 (/)</v>
          </cell>
          <cell r="B266" t="str">
            <v>Cabide de louca, de 4"x2", na cor branca, Celite ou similar. Fornecimento e colocacao.</v>
          </cell>
          <cell r="C266" t="str">
            <v>un</v>
          </cell>
          <cell r="D266">
            <v>9.93</v>
          </cell>
        </row>
        <row r="267">
          <cell r="A267" t="str">
            <v>AP 05.05.0150 (/)</v>
          </cell>
          <cell r="B267" t="str">
            <v>Cuba de louca, de (49x36)cm, para lavatorio, na cor branca. Fornecimento.</v>
          </cell>
          <cell r="C267" t="str">
            <v>un</v>
          </cell>
          <cell r="D267">
            <v>29.06</v>
          </cell>
        </row>
        <row r="268">
          <cell r="A268" t="str">
            <v>AP 05.05.0153 (A)</v>
          </cell>
          <cell r="B268" t="str">
            <v>Cuba de louca, de (49x36)cm, para lavatorio, na cor branca, torneira de 1/2", valvula de PVC rigido de 1"x2 3/8" e sifao de PVC rigido de 1"x1 1/2". Fornecimento e colocacao.</v>
          </cell>
          <cell r="C268" t="str">
            <v>un</v>
          </cell>
          <cell r="D268">
            <v>87.23</v>
          </cell>
        </row>
        <row r="269">
          <cell r="A269" t="str">
            <v>AP 05.05.0200 (/)</v>
          </cell>
          <cell r="B269" t="str">
            <v>Lavatorio, de (42x30)cm, na cor branca, torneira de 1/2", valvula, sifao de PVC rigido e rabicho de plastico. Fornecimento.</v>
          </cell>
          <cell r="C269" t="str">
            <v>un</v>
          </cell>
          <cell r="D269">
            <v>74.83</v>
          </cell>
        </row>
        <row r="270">
          <cell r="A270" t="str">
            <v>AP 05.05.0203 (/)</v>
          </cell>
          <cell r="B270" t="str">
            <v>Lavatorio L911, na cor branca, de (42x30)cm, Deca ou similar. Fornecimento.</v>
          </cell>
          <cell r="C270" t="str">
            <v>un</v>
          </cell>
          <cell r="D270">
            <v>33.4</v>
          </cell>
        </row>
        <row r="271">
          <cell r="A271" t="str">
            <v>AP 05.05.0206 (/)</v>
          </cell>
          <cell r="B271" t="str">
            <v>Lavatorio, na cor branca, de (45x33)cm, sifao de 1"x1 1/4", torneira de 1/2" com arejador, valvula e rabicho de plastico. Fornecimento.</v>
          </cell>
          <cell r="C271" t="str">
            <v>un</v>
          </cell>
          <cell r="D271">
            <v>255.55</v>
          </cell>
        </row>
        <row r="272">
          <cell r="A272" t="str">
            <v>AP 05.05.0209 (/)</v>
          </cell>
          <cell r="B272" t="str">
            <v>Lavatorio, de (45x33)cm, na cor branca, referencia 001905, Celite ou similar, com fixacao. Fornecimento.</v>
          </cell>
          <cell r="C272" t="str">
            <v>un</v>
          </cell>
          <cell r="D272">
            <v>34.630000000000003</v>
          </cell>
        </row>
        <row r="273">
          <cell r="A273" t="str">
            <v>AP 05.05.0212 (/)</v>
          </cell>
          <cell r="B273" t="str">
            <v>Lavatorio, na cor branca, de (52x43)cm, fixacao, sifao de 1"x1 1/4", aparelho com valvula simples, arrejador e rabicho cromado de 1/2". Fornecimento.</v>
          </cell>
          <cell r="C273" t="str">
            <v>un</v>
          </cell>
          <cell r="D273">
            <v>286.86</v>
          </cell>
        </row>
        <row r="274">
          <cell r="A274" t="str">
            <v>AP 05.05.0215 (/)</v>
          </cell>
          <cell r="B274" t="str">
            <v>Lavatorio de embutir, na cor branca, linha ovalada, referencia 13310103-6, Ideal Standard ou similar. Fornecimento.</v>
          </cell>
          <cell r="C274" t="str">
            <v>un</v>
          </cell>
          <cell r="D274">
            <v>29.06</v>
          </cell>
        </row>
        <row r="275">
          <cell r="A275" t="str">
            <v>AP 05.05.0250 (/)</v>
          </cell>
          <cell r="B275" t="str">
            <v>Mictorio, com sifao integrado, na cor branca. Fornecimento.</v>
          </cell>
          <cell r="C275" t="str">
            <v>un</v>
          </cell>
          <cell r="D275">
            <v>118.99</v>
          </cell>
        </row>
        <row r="276">
          <cell r="A276" t="str">
            <v>AP 05.05.0300 (/)</v>
          </cell>
          <cell r="B276" t="str">
            <v>Papeleira com rolete de plastico, na cor branca. Fornecimento e colocacao.</v>
          </cell>
          <cell r="C276" t="str">
            <v>un</v>
          </cell>
          <cell r="D276">
            <v>14.02</v>
          </cell>
        </row>
        <row r="277">
          <cell r="A277" t="str">
            <v>AP 05.05.0400 (/)</v>
          </cell>
          <cell r="B277" t="str">
            <v>Porta-toalha de plastico, de 24", com consolos de louca, na cor branca. Fornecimento e colocacao.</v>
          </cell>
          <cell r="C277" t="str">
            <v>un</v>
          </cell>
          <cell r="D277">
            <v>23.43</v>
          </cell>
        </row>
        <row r="278">
          <cell r="A278" t="str">
            <v>AP 05.05.0450 (/)</v>
          </cell>
          <cell r="B278" t="str">
            <v>Tanque de louca, de (63x55)cm, coluna e fixacao. Fornecimento.</v>
          </cell>
          <cell r="C278" t="str">
            <v>un</v>
          </cell>
          <cell r="D278">
            <v>204.19</v>
          </cell>
        </row>
        <row r="279">
          <cell r="A279" t="str">
            <v>AP 05.05.0500 (/)</v>
          </cell>
          <cell r="B279" t="str">
            <v>Vaso sifonado, na cor branca, valvula de descarga luxo, de 1 1/2", assento plastico. Fornecimento.</v>
          </cell>
          <cell r="C279" t="str">
            <v>un</v>
          </cell>
          <cell r="D279">
            <v>191.94</v>
          </cell>
        </row>
        <row r="280">
          <cell r="A280" t="str">
            <v>AP 05.05.0503 (/)</v>
          </cell>
          <cell r="B280" t="str">
            <v>Vaso sifonado, na cor branca. Fornecimento.</v>
          </cell>
          <cell r="C280" t="str">
            <v>un</v>
          </cell>
          <cell r="D280">
            <v>50.31</v>
          </cell>
        </row>
        <row r="281">
          <cell r="A281" t="str">
            <v>AP 05.05.0509 (/)</v>
          </cell>
          <cell r="B281" t="str">
            <v>Vaso sifonado, na cor branca, com assento plastico tipo popular e caixa de descarga plastica externa. Fornecimento.</v>
          </cell>
          <cell r="C281" t="str">
            <v>un</v>
          </cell>
          <cell r="D281">
            <v>76.650000000000006</v>
          </cell>
        </row>
        <row r="282">
          <cell r="A282" t="str">
            <v>AP 05.05.0512 (/)</v>
          </cell>
          <cell r="B282" t="str">
            <v>Vaso sifonado, linha Azaleia, na cor branca, Celite ou similar, e caixa de descarga de louca acoplada. Fornecimento.</v>
          </cell>
          <cell r="C282" t="str">
            <v>un</v>
          </cell>
          <cell r="D282">
            <v>129.69999999999999</v>
          </cell>
        </row>
        <row r="283">
          <cell r="A283" t="str">
            <v>AP 05.05.0550 (/)</v>
          </cell>
          <cell r="B283" t="str">
            <v>Vaso sifonado, infantil, na cor branca. Fornecimento.</v>
          </cell>
          <cell r="C283" t="str">
            <v>un</v>
          </cell>
          <cell r="D283">
            <v>134.86000000000001</v>
          </cell>
        </row>
        <row r="284">
          <cell r="A284" t="str">
            <v>AP 05.05.0553 (/)</v>
          </cell>
          <cell r="B284" t="str">
            <v>Vaso sanitario infantil, na cor branca, com fixacao. Fornecimento e assentamento.</v>
          </cell>
          <cell r="C284" t="str">
            <v>un</v>
          </cell>
          <cell r="D284">
            <v>354.3</v>
          </cell>
        </row>
        <row r="285">
          <cell r="A285" t="str">
            <v>AP 05.10.0050 (/)</v>
          </cell>
          <cell r="B285" t="str">
            <v>Banca seca de aco inoxidavel com 0,55m de largura, ate 3m de comprimento, em chapa 18-304, sobre apoios de alvenaria de meia vez e verga de concreto, sem revestimento. Fornecimento e colocacao.</v>
          </cell>
          <cell r="C285" t="str">
            <v>m</v>
          </cell>
          <cell r="D285">
            <v>465.27</v>
          </cell>
        </row>
        <row r="286">
          <cell r="A286" t="str">
            <v>AP 05.10.0053 (/)</v>
          </cell>
          <cell r="B286" t="str">
            <v>Banca de aco inoxidavel de (2x0,55)m, em chapa 18-304, com 1 cuba de (500x400x200)mm, em chapa 20-304, valvula americana, sifao de 1 1/2"x1 1/2", sobre apoios de alvenaria de meia vez e verga de concreto, sem revestimento; exclusive torneira. Fornecimento</v>
          </cell>
          <cell r="C286" t="str">
            <v>un</v>
          </cell>
          <cell r="D286">
            <v>1221.53</v>
          </cell>
        </row>
        <row r="287">
          <cell r="A287" t="str">
            <v>AP 05.10.0100 (/)</v>
          </cell>
          <cell r="B287" t="str">
            <v>Banca de aco inoxidavel de (2x0,55)m, em chapa 18-304, com 2 cubas de (500x400x200)mm, em chapa 20-304, 2 valvulas americana, 2 sifoes de 1 1/2"x1 1/2", sobre apoios de alvenaria de meia vez e verga de concreto, sem revestimento; exclusive torneira. Forne</v>
          </cell>
          <cell r="C287" t="str">
            <v>un</v>
          </cell>
          <cell r="D287">
            <v>1489.65</v>
          </cell>
        </row>
        <row r="288">
          <cell r="A288" t="str">
            <v>AP 05.10.0125 (/)</v>
          </cell>
          <cell r="B288" t="str">
            <v>Barra de apoio angular, em aco inoxidavel AISI 304, diametro de 1 1/4", inclusive fixacao com parafusos inoxidavel e buchas plasticas. Fornecimento.</v>
          </cell>
          <cell r="C288" t="str">
            <v>un</v>
          </cell>
          <cell r="D288">
            <v>110.68</v>
          </cell>
        </row>
        <row r="289">
          <cell r="A289" t="str">
            <v>AP 05.10.0128 (/)</v>
          </cell>
          <cell r="B289" t="str">
            <v>Barra de apoio 90o, modelo "L", (60x60)cm, em aco inoxidavel AISI 304, diametro de 1 1/4", inclusive fixacao com parafusos inoxidavel e buchas plasticas. Fornecimento.</v>
          </cell>
          <cell r="C289" t="str">
            <v>un</v>
          </cell>
          <cell r="D289">
            <v>190.38</v>
          </cell>
        </row>
        <row r="290">
          <cell r="A290" t="str">
            <v>AP 05.10.0131 (/)</v>
          </cell>
          <cell r="B290" t="str">
            <v>Barra de apoio reta, com 50cm, em aco inoxidavel AISI 304, tubo de 1 1/4", inclusive fixacao com parafuso inoxidavel e buchas plasticas. Fornecimento.</v>
          </cell>
          <cell r="C290" t="str">
            <v>un</v>
          </cell>
          <cell r="D290">
            <v>84.12</v>
          </cell>
        </row>
        <row r="291">
          <cell r="A291" t="str">
            <v>AP 05.10.0134 (/)</v>
          </cell>
          <cell r="B291" t="str">
            <v>Barra de apoio para pia ou lavatorio (protecao para pia), em aco inoxidavel AISI 304, tubo de 1 1/4", inclusive fixacao com parafusos inoxidaveis e buchas plasticas. Fornecimento.</v>
          </cell>
          <cell r="C291" t="str">
            <v>un</v>
          </cell>
          <cell r="D291">
            <v>247.94</v>
          </cell>
        </row>
        <row r="292">
          <cell r="A292" t="str">
            <v>AP 05.10.0137 (/)</v>
          </cell>
          <cell r="B292" t="str">
            <v>Barra de apoio lateral de vaso sanitario, modelo "P" ou "U", em aco inoxidavel AISI 304, de 1 1/4", inclusive fixacao com parafusos inoxidavel e buchas plasticas. Fornecimento.</v>
          </cell>
          <cell r="C292" t="str">
            <v>un</v>
          </cell>
          <cell r="D292">
            <v>216.95</v>
          </cell>
        </row>
        <row r="293">
          <cell r="A293" t="str">
            <v>AP 05.10.0150 (A)</v>
          </cell>
          <cell r="B293" t="str">
            <v>Cuba aco inoxidavel de (500x400x200)mm, em chapa 20-304, valvula americana, sifao de 1 1/2"x1 1/2", exclusive torneira. Fornecimento e colocacao.</v>
          </cell>
          <cell r="C293" t="str">
            <v>un</v>
          </cell>
          <cell r="D293">
            <v>435.91</v>
          </cell>
        </row>
        <row r="294">
          <cell r="A294" t="str">
            <v>AP 05.10.0200 (/)</v>
          </cell>
          <cell r="B294" t="str">
            <v>Coifa de aco inoxidavel medindo: (2,1x1,2)m; inclusive 3m de duto com (500x500)mm, exaustor de 3CV. Fornecimento e colocacao.</v>
          </cell>
          <cell r="C294" t="str">
            <v>un</v>
          </cell>
          <cell r="D294">
            <v>8380.61</v>
          </cell>
        </row>
        <row r="295">
          <cell r="A295" t="str">
            <v>AP 05.10.0250 (/)</v>
          </cell>
          <cell r="B295" t="str">
            <v>Escovario em aco inoxidavel, padrao Secretaria Municipal de Saude, com (150x50)cm, para 3 torneiras. Fornecimento e colocacao.</v>
          </cell>
          <cell r="C295" t="str">
            <v>un</v>
          </cell>
          <cell r="D295">
            <v>1135.3</v>
          </cell>
        </row>
        <row r="296">
          <cell r="A296" t="str">
            <v>AP 05.10.0253 (/)</v>
          </cell>
          <cell r="B296" t="str">
            <v>Escovario em aco inoxidavel, padrao Secretaria Municipal de Saude, com (260x50)cm, para 4 torneiras. Fornecimento e colocacao.</v>
          </cell>
          <cell r="C296" t="str">
            <v>un</v>
          </cell>
          <cell r="D296">
            <v>1860.9</v>
          </cell>
        </row>
        <row r="297">
          <cell r="A297" t="str">
            <v>AP 05.10.0400 (/)</v>
          </cell>
          <cell r="B297" t="str">
            <v>Mictorio coletivo de aco inoxidavel, com secao de (580x300)mm, em chapa 20-304, com crivo de saida de 1 1/4", registro de 3/4"; inclusive gambiarra. Fornecimento.</v>
          </cell>
          <cell r="C297" t="str">
            <v>m</v>
          </cell>
          <cell r="D297">
            <v>468.92</v>
          </cell>
        </row>
        <row r="298">
          <cell r="A298" t="str">
            <v>AP 05.10.0500 (/)</v>
          </cell>
          <cell r="B298" t="str">
            <v>Porta cacamba, de ferro esmaltado, lixeira de aco inoxidavel, em chapa 18-304, com (300x300)mm. Fornecimento e colocacao.</v>
          </cell>
          <cell r="C298" t="str">
            <v>un</v>
          </cell>
          <cell r="D298">
            <v>175.74</v>
          </cell>
        </row>
        <row r="299">
          <cell r="A299" t="str">
            <v>AP 05.10.0600 (/)</v>
          </cell>
          <cell r="B299" t="str">
            <v>Tanque de aco inoxidavel, em chapa 22-304, de (520x520)mm, capacidade de 30l, com esfregador; exclusive torneira. Fornecimento.</v>
          </cell>
          <cell r="C299" t="str">
            <v>un</v>
          </cell>
          <cell r="D299">
            <v>674.94</v>
          </cell>
        </row>
        <row r="300">
          <cell r="A300" t="str">
            <v>AP 05.10.0603 (/)</v>
          </cell>
          <cell r="B300" t="str">
            <v>Tanque de expurgo, em aco inoxidavel liga 18:8, padrao americano, AISI 304 no 18, medindo: (600x500x850)mm, com 01 (uma) cuba de expurgo de (500x400x300)mm, com sifao de aco inoxidavel de 75mm de diametro, face superior com acabamento escovado e grade bas</v>
          </cell>
          <cell r="C300" t="str">
            <v>un</v>
          </cell>
          <cell r="D300">
            <v>1697.75</v>
          </cell>
        </row>
        <row r="301">
          <cell r="A301" t="str">
            <v>AP 05.15.0050 (/)</v>
          </cell>
          <cell r="B301" t="str">
            <v>Aspersores de PVC rigido, giro de 360o, entrada de 3/4", Sempreverde, Fabrimar ou similar. Fornecimento.</v>
          </cell>
          <cell r="C301" t="str">
            <v>un</v>
          </cell>
          <cell r="D301">
            <v>4.3</v>
          </cell>
        </row>
        <row r="302">
          <cell r="A302" t="str">
            <v>AP 05.15.0101 (/)</v>
          </cell>
          <cell r="B302" t="str">
            <v>Assento de plastico, Goyana popular ou similar. Fornecimento e colocacao.</v>
          </cell>
          <cell r="C302" t="str">
            <v>un</v>
          </cell>
          <cell r="D302">
            <v>14.28</v>
          </cell>
        </row>
        <row r="303">
          <cell r="A303" t="str">
            <v>AP 05.15.0103 (/)</v>
          </cell>
          <cell r="B303" t="str">
            <v>Assento plastico, luxo. Fornecimento e colocacao.</v>
          </cell>
          <cell r="C303" t="str">
            <v>un</v>
          </cell>
          <cell r="D303">
            <v>13.29</v>
          </cell>
        </row>
        <row r="304">
          <cell r="A304" t="str">
            <v>AP 05.15.0106 (/)</v>
          </cell>
          <cell r="B304" t="str">
            <v>Assento plastico, para vaso infantil. Fornecimento e colocacao.</v>
          </cell>
          <cell r="C304" t="str">
            <v>un</v>
          </cell>
          <cell r="D304">
            <v>15.22</v>
          </cell>
        </row>
        <row r="305">
          <cell r="A305" t="str">
            <v>AP 05.15.0150 (/)</v>
          </cell>
          <cell r="B305" t="str">
            <v>Braco de plastico branco, de 1/2", com canopla. Fornecimento.</v>
          </cell>
          <cell r="C305" t="str">
            <v>un</v>
          </cell>
          <cell r="D305">
            <v>2.0099999999999998</v>
          </cell>
        </row>
        <row r="306">
          <cell r="A306" t="str">
            <v>AP 05.15.0200 (/)</v>
          </cell>
          <cell r="B306" t="str">
            <v>Caixa de descarga, plastica, externa. Fornecimento.</v>
          </cell>
          <cell r="C306" t="str">
            <v>un</v>
          </cell>
          <cell r="D306">
            <v>12.04</v>
          </cell>
        </row>
        <row r="307">
          <cell r="A307" t="str">
            <v>AP 05.15.0250 (/)</v>
          </cell>
          <cell r="B307" t="str">
            <v>Chuveiro de plastico, na cor branca, exclusive braco.</v>
          </cell>
          <cell r="C307" t="str">
            <v>un</v>
          </cell>
          <cell r="D307">
            <v>1.26</v>
          </cell>
        </row>
        <row r="308">
          <cell r="A308" t="str">
            <v>AP 05.15.0253 (/)</v>
          </cell>
          <cell r="B308" t="str">
            <v>Chuveiro de plastico, com braco de 1/2", na cor branca e 1 registro de pressao no B-1416 ou similar de 1/2". Fornecimento.</v>
          </cell>
          <cell r="C308" t="str">
            <v>un</v>
          </cell>
          <cell r="D308">
            <v>41.18</v>
          </cell>
        </row>
        <row r="309">
          <cell r="A309" t="str">
            <v>AP 05.15.0300 (/)</v>
          </cell>
          <cell r="B309" t="str">
            <v>Mangueira de borracha flexivel, cristal, com diametro de 1/2". Fornecimento.</v>
          </cell>
          <cell r="C309" t="str">
            <v>m</v>
          </cell>
          <cell r="D309">
            <v>1.56</v>
          </cell>
        </row>
        <row r="310">
          <cell r="A310" t="str">
            <v>AP 05.15.0303 (/)</v>
          </cell>
          <cell r="B310" t="str">
            <v>Mangueira de borracha flexivel, cristal, com diametro de 3/4". Fornecimento.</v>
          </cell>
          <cell r="C310" t="str">
            <v>m</v>
          </cell>
          <cell r="D310">
            <v>2.19</v>
          </cell>
        </row>
        <row r="311">
          <cell r="A311" t="str">
            <v>AP 05.15.0306 (/)</v>
          </cell>
          <cell r="B311" t="str">
            <v>Mangueira de borracha flexivel, cristal, com diametro de 1". Fornecimento.</v>
          </cell>
          <cell r="C311" t="str">
            <v>m</v>
          </cell>
          <cell r="D311">
            <v>3.02</v>
          </cell>
        </row>
        <row r="312">
          <cell r="A312" t="str">
            <v>AP 05.15.0350 (/)</v>
          </cell>
          <cell r="B312" t="str">
            <v>Rabicho plastico de 30cm com saida de 1/2". Fornecimento.</v>
          </cell>
          <cell r="C312" t="str">
            <v>un</v>
          </cell>
          <cell r="D312">
            <v>1.0900000000000001</v>
          </cell>
        </row>
        <row r="313">
          <cell r="A313" t="str">
            <v>AP 05.15.0401 (/)</v>
          </cell>
          <cell r="B313" t="str">
            <v>Registro de esfera de PVC rigido, soldavel, diametro de 20mm. Fornecimento e instalacao.</v>
          </cell>
          <cell r="C313" t="str">
            <v>un</v>
          </cell>
          <cell r="D313">
            <v>10.54</v>
          </cell>
        </row>
        <row r="314">
          <cell r="A314" t="str">
            <v>AP 05.15.0403 (/)</v>
          </cell>
          <cell r="B314" t="str">
            <v>Registro de esfera de PVC rigido, soldavel, diametro de 20mm. Fornecimento.</v>
          </cell>
          <cell r="C314" t="str">
            <v>un</v>
          </cell>
          <cell r="D314">
            <v>6.26</v>
          </cell>
        </row>
        <row r="315">
          <cell r="A315" t="str">
            <v>AP 05.15.0406 (/)</v>
          </cell>
          <cell r="B315" t="str">
            <v>Registro de esfera de PVC rigido, soldavel, diametro de 25mm. Fornecimento e instalacao.</v>
          </cell>
          <cell r="C315" t="str">
            <v>un</v>
          </cell>
          <cell r="D315">
            <v>10.18</v>
          </cell>
        </row>
        <row r="316">
          <cell r="A316" t="str">
            <v>AP 05.15.0409 (/)</v>
          </cell>
          <cell r="B316" t="str">
            <v>Registro de esfera de PVC rigido, soldavel, diametro de 25mm. Fornecimento.</v>
          </cell>
          <cell r="C316" t="str">
            <v>un</v>
          </cell>
          <cell r="D316">
            <v>7.86</v>
          </cell>
        </row>
        <row r="317">
          <cell r="A317" t="str">
            <v>AP 05.15.0412 (/)</v>
          </cell>
          <cell r="B317" t="str">
            <v>Registro de esfera de PVC rigido, soldavel, diametro de 32mm. Fornecimento e instalacao.</v>
          </cell>
          <cell r="C317" t="str">
            <v>un</v>
          </cell>
          <cell r="D317">
            <v>13.84</v>
          </cell>
        </row>
        <row r="318">
          <cell r="A318" t="str">
            <v>AP 05.15.0415 (/)</v>
          </cell>
          <cell r="B318" t="str">
            <v>Registro de esfera de PVC rigido, soldavel, diametro de 40mm. Fornecimento e instalacao.</v>
          </cell>
          <cell r="C318" t="str">
            <v>un</v>
          </cell>
          <cell r="D318">
            <v>18.75</v>
          </cell>
        </row>
        <row r="319">
          <cell r="A319" t="str">
            <v>AP 05.15.0418 (/)</v>
          </cell>
          <cell r="B319" t="str">
            <v>Registro de esfera de PVC rigido, soldavel, diametro de 40mm. Fornecimento.</v>
          </cell>
          <cell r="C319" t="str">
            <v>un</v>
          </cell>
          <cell r="D319">
            <v>16.059999999999999</v>
          </cell>
        </row>
        <row r="320">
          <cell r="A320" t="str">
            <v>AP 05.15.0421 (/)</v>
          </cell>
          <cell r="B320" t="str">
            <v>Registro de esfera de PVC rigido, soldavel, diametro de 50mm. Fornecimento e instalacao.</v>
          </cell>
          <cell r="C320" t="str">
            <v>un</v>
          </cell>
          <cell r="D320">
            <v>22.35</v>
          </cell>
        </row>
        <row r="321">
          <cell r="A321" t="str">
            <v>AP 05.15.0424 (/)</v>
          </cell>
          <cell r="B321" t="str">
            <v>Registro de esfera de PVC rigido, soldavel, diametro de 50mm. Fornecimento.</v>
          </cell>
          <cell r="C321" t="str">
            <v>un</v>
          </cell>
          <cell r="D321">
            <v>19.48</v>
          </cell>
        </row>
        <row r="322">
          <cell r="A322" t="str">
            <v>AP 05.15.0427 (/)</v>
          </cell>
          <cell r="B322" t="str">
            <v>Registro de esfera de PVC rigido, roscavel, diametro de 1 1/2". Fornecimento e instalacao.</v>
          </cell>
          <cell r="C322" t="str">
            <v>un</v>
          </cell>
          <cell r="D322">
            <v>22.13</v>
          </cell>
        </row>
        <row r="323">
          <cell r="A323" t="str">
            <v>AP 05.15.0450 (/)</v>
          </cell>
          <cell r="B323" t="str">
            <v>Saboneteira plastica de sobrepor, para sabonete liquido. Fornecimento.</v>
          </cell>
          <cell r="C323" t="str">
            <v>un</v>
          </cell>
          <cell r="D323">
            <v>8.65</v>
          </cell>
        </row>
        <row r="324">
          <cell r="A324" t="str">
            <v>AP 05.15.0500 (/)</v>
          </cell>
          <cell r="B324" t="str">
            <v>Sifao roscavel para pia ou lavatorio de PVC rigido, diametro de 1". Fornecimento.</v>
          </cell>
          <cell r="C324" t="str">
            <v>un</v>
          </cell>
          <cell r="D324">
            <v>3.62</v>
          </cell>
        </row>
        <row r="325">
          <cell r="A325" t="str">
            <v>AP 05.15.0503 (/)</v>
          </cell>
          <cell r="B325" t="str">
            <v>Sifao para tanque, de PVC rigido, diametro de 1 1/4". Fornecimento e instalacao.</v>
          </cell>
          <cell r="C325" t="str">
            <v>un</v>
          </cell>
          <cell r="D325">
            <v>6.62</v>
          </cell>
        </row>
        <row r="326">
          <cell r="A326" t="str">
            <v>AP 05.15.0506 (/)</v>
          </cell>
          <cell r="B326" t="str">
            <v>Sifao soldavel, de PVC rigido, de 40mm, para pia ou lavatorio. Fornecimento.</v>
          </cell>
          <cell r="C326" t="str">
            <v>un</v>
          </cell>
          <cell r="D326">
            <v>3.62</v>
          </cell>
        </row>
        <row r="327">
          <cell r="A327" t="str">
            <v>AP 05.15.0550 (/)</v>
          </cell>
          <cell r="B327" t="str">
            <v>Tanque de esterilizacao de mamadeiras, em PVC. Fornecimento e instalacao.</v>
          </cell>
          <cell r="C327" t="str">
            <v>un</v>
          </cell>
          <cell r="D327">
            <v>2812.13</v>
          </cell>
        </row>
        <row r="328">
          <cell r="A328" t="str">
            <v>AP 05.15.0600 (/)</v>
          </cell>
          <cell r="B328" t="str">
            <v>Torneira de boia, de PVC rigido, diametro de 1/2". Fornecimento e instalacao.</v>
          </cell>
          <cell r="C328" t="str">
            <v>un</v>
          </cell>
          <cell r="D328">
            <v>3.99</v>
          </cell>
        </row>
        <row r="329">
          <cell r="A329" t="str">
            <v>AP 05.15.0603 (/)</v>
          </cell>
          <cell r="B329" t="str">
            <v>Torneira de boia, de PVC rigido, diametro de 3/4". Fornecimento e instalacao.</v>
          </cell>
          <cell r="C329" t="str">
            <v>un</v>
          </cell>
          <cell r="D329">
            <v>4.37</v>
          </cell>
        </row>
        <row r="330">
          <cell r="A330" t="str">
            <v>AP 05.15.0650 (/)</v>
          </cell>
          <cell r="B330" t="str">
            <v>Torneira de PVC rigido, diametro de 1/2". Fornecimento e instalacao.</v>
          </cell>
          <cell r="C330" t="str">
            <v>un</v>
          </cell>
          <cell r="D330">
            <v>2.78</v>
          </cell>
        </row>
        <row r="331">
          <cell r="A331" t="str">
            <v>AP 05.15.0700 (/)</v>
          </cell>
          <cell r="B331" t="str">
            <v>Torneira para pia ou tanque, de PVC rigido, diametro de 1/2". Fornecimento e instalacao.</v>
          </cell>
          <cell r="C331" t="str">
            <v>un</v>
          </cell>
          <cell r="D331">
            <v>2.78</v>
          </cell>
        </row>
        <row r="332">
          <cell r="A332" t="str">
            <v>AP 05.15.0750 (/)</v>
          </cell>
          <cell r="B332" t="str">
            <v>Tubo de descarga, tipo longo de 1 1/2", de PVC rigido, para caixa de descarga externa. Fornecimento.</v>
          </cell>
          <cell r="C332" t="str">
            <v>un</v>
          </cell>
          <cell r="D332">
            <v>3.81</v>
          </cell>
        </row>
        <row r="333">
          <cell r="A333" t="str">
            <v>AP 05.15.0800 (/)</v>
          </cell>
          <cell r="B333" t="str">
            <v>Valvula para lavatorio, de 1 1/4", de PVC rigido. Fornecimento.</v>
          </cell>
          <cell r="C333" t="str">
            <v>un</v>
          </cell>
          <cell r="D333">
            <v>1.59</v>
          </cell>
        </row>
        <row r="334">
          <cell r="A334" t="str">
            <v>AP 05.15.0803 (/)</v>
          </cell>
          <cell r="B334" t="str">
            <v>Valvula para lavatorio, de 1"x 2 3/4". Fornecimento.</v>
          </cell>
          <cell r="C334" t="str">
            <v>un</v>
          </cell>
          <cell r="D334">
            <v>1.7</v>
          </cell>
        </row>
        <row r="335">
          <cell r="A335" t="str">
            <v>AP 05.15.0806 (/)</v>
          </cell>
          <cell r="B335" t="str">
            <v>Valvula para pia, de PVC rigido. Fornecimento.</v>
          </cell>
          <cell r="C335" t="str">
            <v>un</v>
          </cell>
          <cell r="D335">
            <v>0.71</v>
          </cell>
        </row>
        <row r="336">
          <cell r="A336" t="str">
            <v>AP 05.20.0100 (/)</v>
          </cell>
          <cell r="B336" t="str">
            <v>Chuveiro estampado, acabamento cromado, articulado com braco de 1/2". Fornecimento.</v>
          </cell>
          <cell r="C336" t="str">
            <v>un</v>
          </cell>
          <cell r="D336">
            <v>122.08</v>
          </cell>
        </row>
        <row r="337">
          <cell r="A337" t="str">
            <v>AP 05.20.0118 (/)</v>
          </cell>
          <cell r="B337" t="str">
            <v>Duchinha manual, com registro de pressao. Fornecimento.</v>
          </cell>
          <cell r="C337" t="str">
            <v>un</v>
          </cell>
          <cell r="D337">
            <v>77.87</v>
          </cell>
        </row>
        <row r="338">
          <cell r="A338" t="str">
            <v>AP 05.20.0150 (/)</v>
          </cell>
          <cell r="B338" t="str">
            <v>Misturador simples para chuveiro, de 3/4". Fornecimento.</v>
          </cell>
          <cell r="C338" t="str">
            <v>un</v>
          </cell>
          <cell r="D338">
            <v>55.68</v>
          </cell>
        </row>
        <row r="339">
          <cell r="A339" t="str">
            <v>AP 05.20.0153 (/)</v>
          </cell>
          <cell r="B339" t="str">
            <v>Misturador Belle Epoque Light, para lavatorio, acabamento cromado, Deca ou similar. Fornecimento.</v>
          </cell>
          <cell r="C339" t="str">
            <v>un</v>
          </cell>
          <cell r="D339">
            <v>148.15</v>
          </cell>
        </row>
        <row r="340">
          <cell r="A340" t="str">
            <v>AP 05.20.0200 (/)</v>
          </cell>
          <cell r="B340" t="str">
            <v>Registro de pressao, em bronze, bruto, com diametro de 1/2". Fornecimento.</v>
          </cell>
          <cell r="C340" t="str">
            <v>un</v>
          </cell>
          <cell r="D340">
            <v>26.34</v>
          </cell>
        </row>
        <row r="341">
          <cell r="A341" t="str">
            <v>AP 05.20.0206 (A)</v>
          </cell>
          <cell r="B341" t="str">
            <v>Registro de pressao, em bronze, diametro de 1/2", com acabamento cromado, para filtro. Fornecimento e instalacao.</v>
          </cell>
          <cell r="C341" t="str">
            <v>un</v>
          </cell>
          <cell r="D341">
            <v>40.93</v>
          </cell>
        </row>
        <row r="342">
          <cell r="A342" t="str">
            <v>AP 05.20.0230 (/)</v>
          </cell>
          <cell r="B342" t="str">
            <v>Registro regulador de vazao Economaster, para controle de vazao em pontos de abastecimento de agua, de 1/2", acabamento cromado, para uso em conjunto com rabichos de ligacao, exclusive estes, referencia 1450, da Fabrimar ou similar. Fornecimento.</v>
          </cell>
          <cell r="C342" t="str">
            <v>un</v>
          </cell>
          <cell r="D342">
            <v>14.21</v>
          </cell>
        </row>
        <row r="343">
          <cell r="A343" t="str">
            <v>AP 05.20.0250 (/)</v>
          </cell>
          <cell r="B343" t="str">
            <v>Rabicho cromado de 30cm com saida de 1/2". Fornecimento.</v>
          </cell>
          <cell r="C343" t="str">
            <v>un</v>
          </cell>
          <cell r="D343">
            <v>8.9499999999999993</v>
          </cell>
        </row>
        <row r="344">
          <cell r="A344" t="str">
            <v>AP 05.20.0253 (A)</v>
          </cell>
          <cell r="B344" t="str">
            <v>Rabicho flexivel cromado de 40cm com saida de 1/2". Fornecimento e instalacao.</v>
          </cell>
          <cell r="C344" t="str">
            <v>un</v>
          </cell>
          <cell r="D344">
            <v>17.98</v>
          </cell>
        </row>
        <row r="345">
          <cell r="A345" t="str">
            <v>AP 05.20.0300 (/)</v>
          </cell>
          <cell r="B345" t="str">
            <v>Sifao, de 1" x 1 1/4", Deca 1680-C ou similar. Fornecimento.</v>
          </cell>
          <cell r="C345" t="str">
            <v>un</v>
          </cell>
          <cell r="D345">
            <v>66.150000000000006</v>
          </cell>
        </row>
        <row r="346">
          <cell r="A346" t="str">
            <v>AP 05.20.0303 (/)</v>
          </cell>
          <cell r="B346" t="str">
            <v>Sifao, diametro de 1 1/2"x 1 1/2". Fornecimento.</v>
          </cell>
          <cell r="C346" t="str">
            <v>un</v>
          </cell>
          <cell r="D346">
            <v>46.87</v>
          </cell>
        </row>
        <row r="347">
          <cell r="A347" t="str">
            <v>AP 05.20.0306 (A)</v>
          </cell>
          <cell r="B347" t="str">
            <v>Sifao metalico cromado, de 1 1/2"x2". Fornecimento e instalacao.</v>
          </cell>
          <cell r="C347" t="str">
            <v>un</v>
          </cell>
          <cell r="D347">
            <v>71.27</v>
          </cell>
        </row>
        <row r="348">
          <cell r="A348" t="str">
            <v>AP 05.20.0400 (/)</v>
          </cell>
          <cell r="B348" t="str">
            <v>Torneira de boia, em bronze, de pressao, de 3/4". Fornecimento e instalacao.</v>
          </cell>
          <cell r="C348" t="str">
            <v>un</v>
          </cell>
          <cell r="D348">
            <v>21.87</v>
          </cell>
        </row>
        <row r="349">
          <cell r="A349" t="str">
            <v>AP 05.20.0403 (/)</v>
          </cell>
          <cell r="B349" t="str">
            <v>Torneira de boia, em bronze, de pressao, de 1". Fornecimento e instalacao.</v>
          </cell>
          <cell r="C349" t="str">
            <v>un</v>
          </cell>
          <cell r="D349">
            <v>29.1</v>
          </cell>
        </row>
        <row r="350">
          <cell r="A350" t="str">
            <v>AP 05.20.0406 (/)</v>
          </cell>
          <cell r="B350" t="str">
            <v>Torneira de boia, em bronze, de pressao, de 1 1/4". Fornecimento e instalacao.</v>
          </cell>
          <cell r="C350" t="str">
            <v>un</v>
          </cell>
          <cell r="D350">
            <v>53.59</v>
          </cell>
        </row>
        <row r="351">
          <cell r="A351" t="str">
            <v>AP 05.20.0409 (/)</v>
          </cell>
          <cell r="B351" t="str">
            <v>Torneira de boia, em bronze, de pressao, de 1 1/2". Fornecimento e instalacao.</v>
          </cell>
          <cell r="C351" t="str">
            <v>un</v>
          </cell>
          <cell r="D351">
            <v>60.02</v>
          </cell>
        </row>
        <row r="352">
          <cell r="A352" t="str">
            <v>AP 05.20.0412 (/)</v>
          </cell>
          <cell r="B352" t="str">
            <v>Torneira de boia, em bronze, de pressao, de 2". Fornecimento e instalacao.</v>
          </cell>
          <cell r="C352" t="str">
            <v>un</v>
          </cell>
          <cell r="D352">
            <v>85.61</v>
          </cell>
        </row>
        <row r="353">
          <cell r="A353" t="str">
            <v>AP 05.20.0450 (/)</v>
          </cell>
          <cell r="B353" t="str">
            <v>Torneira para filtro, 1147-A, Fabrimar ou similar. Fornecimento.</v>
          </cell>
          <cell r="C353" t="str">
            <v>un</v>
          </cell>
          <cell r="D353">
            <v>38.450000000000003</v>
          </cell>
        </row>
        <row r="354">
          <cell r="A354" t="str">
            <v>AP 05.20.0500 (/)</v>
          </cell>
          <cell r="B354" t="str">
            <v>Torneira para jardins, modelo 1153-38C, de 1/2", Deca ou similar. Fornecimento.</v>
          </cell>
          <cell r="C354" t="str">
            <v>un</v>
          </cell>
          <cell r="D354">
            <v>30.37</v>
          </cell>
        </row>
        <row r="355">
          <cell r="A355" t="str">
            <v>AP 05.20.0550 (/)</v>
          </cell>
          <cell r="B355" t="str">
            <v>Torneira com arejador para lavatorio, 1193-A, Fabrimar ou similar. Fornecimento.</v>
          </cell>
          <cell r="C355" t="str">
            <v>un</v>
          </cell>
          <cell r="D355">
            <v>151.97999999999999</v>
          </cell>
        </row>
        <row r="356">
          <cell r="A356" t="str">
            <v>AP 05.20.0560 (/)</v>
          </cell>
          <cell r="B356" t="str">
            <v>Torneira de fechamento automatico Acquapress para lavatorio, com arejador anti-vandalismo, acabamento cromado, referencia 1180-AV, Fabrimar ou similar. Fornecimento.</v>
          </cell>
          <cell r="C356" t="str">
            <v>un</v>
          </cell>
          <cell r="D356">
            <v>199.87</v>
          </cell>
        </row>
        <row r="357">
          <cell r="A357" t="str">
            <v>AP 05.20.0570 (/)</v>
          </cell>
          <cell r="B357" t="str">
            <v>Torneira para lavatorio Pressmatic Benefit de Mesa Chrome, codigo 00185106, Docol ou similar. Fornecimento.</v>
          </cell>
          <cell r="C357" t="str">
            <v>un</v>
          </cell>
          <cell r="D357">
            <v>237.55</v>
          </cell>
        </row>
        <row r="358">
          <cell r="A358" t="str">
            <v>AP 05.20.0600 (/)</v>
          </cell>
          <cell r="B358" t="str">
            <v>Torneira para pia, com arejador, 1168, tipo parede, de 1/2", Deca ou similar. Fornecimento.</v>
          </cell>
          <cell r="C358" t="str">
            <v>un</v>
          </cell>
          <cell r="D358">
            <v>151.97999999999999</v>
          </cell>
        </row>
        <row r="359">
          <cell r="A359" t="str">
            <v>AP 05.20.0603 (/)</v>
          </cell>
          <cell r="B359" t="str">
            <v>Torneira para pia, com arejador, 1157-C, diametro de 1/2", de 20cm, Deca ou similar. Fornecimento.</v>
          </cell>
          <cell r="C359" t="str">
            <v>un</v>
          </cell>
          <cell r="D359">
            <v>151.97999999999999</v>
          </cell>
        </row>
        <row r="360">
          <cell r="A360" t="str">
            <v>AP 05.20.0606 (/)</v>
          </cell>
          <cell r="B360" t="str">
            <v>Torneira para pia ou tanque, no 1158-A, de 1/2", Fabrimar ou similar. Fornecimento.</v>
          </cell>
          <cell r="C360" t="str">
            <v>un</v>
          </cell>
          <cell r="D360">
            <v>24.95</v>
          </cell>
        </row>
        <row r="361">
          <cell r="A361" t="str">
            <v>AP 05.20.0650 (/)</v>
          </cell>
          <cell r="B361" t="str">
            <v>Torneira de pressao, Aquarius 1193-A, de 1/2", da Fabrimar ou similar. Fornecimento.</v>
          </cell>
          <cell r="C361" t="str">
            <v>un</v>
          </cell>
          <cell r="D361">
            <v>35.130000000000003</v>
          </cell>
        </row>
        <row r="362">
          <cell r="A362" t="str">
            <v>AP 05.20.0700 (/)</v>
          </cell>
          <cell r="B362" t="str">
            <v>Tubo de ligacao para vaso sanitario, com anel expansor, cromado. Fornecimento.</v>
          </cell>
          <cell r="C362" t="str">
            <v>un</v>
          </cell>
          <cell r="D362">
            <v>21.61</v>
          </cell>
        </row>
        <row r="363">
          <cell r="A363" t="str">
            <v>AP 05.20.0750 (/)</v>
          </cell>
          <cell r="B363" t="str">
            <v>Valvula americana, de 3 1/2"x1 1/2". Fornecimento.</v>
          </cell>
          <cell r="C363" t="str">
            <v>un</v>
          </cell>
          <cell r="D363">
            <v>15.04</v>
          </cell>
        </row>
        <row r="364">
          <cell r="A364" t="str">
            <v>AP 05.20.0753 (A)</v>
          </cell>
          <cell r="B364" t="str">
            <v>Valvula americana, de 3 1/2"x1 1/2". Fornecimento e instalacao.</v>
          </cell>
          <cell r="C364" t="str">
            <v>un</v>
          </cell>
          <cell r="D364">
            <v>34.07</v>
          </cell>
        </row>
        <row r="365">
          <cell r="A365" t="str">
            <v>AP 05.20.0760 (/)</v>
          </cell>
          <cell r="B365" t="str">
            <v>Valvula de escoamento universal para cubas e lavatorios, diametro de 1", acabamento cromado, referencia 1601, Fabrimar ou similar. Fornecimento.</v>
          </cell>
          <cell r="C365" t="str">
            <v>un</v>
          </cell>
          <cell r="D365">
            <v>12.64</v>
          </cell>
        </row>
        <row r="366">
          <cell r="A366" t="str">
            <v>AP 05.20.0800 (/)</v>
          </cell>
          <cell r="B366" t="str">
            <v>Valvula para tanque, de 1 1/4"x 2 3/4". Fornecimento.</v>
          </cell>
          <cell r="C366" t="str">
            <v>un</v>
          </cell>
          <cell r="D366">
            <v>26.14</v>
          </cell>
        </row>
        <row r="367">
          <cell r="A367" t="str">
            <v>AP 05.20.0840 (/)</v>
          </cell>
          <cell r="B367" t="str">
            <v>Valvula de descarga externa Silent Flux, com acionamento por alavanca, com regulagem de tempo de descarga e vazao, bitola de 1 1/4", para pressao de servico entre 2 a 40 mca, referencia 3500, da Fabrimar ou similar. Fornecimento.</v>
          </cell>
          <cell r="C367" t="str">
            <v>un</v>
          </cell>
          <cell r="D367">
            <v>314.49</v>
          </cell>
        </row>
        <row r="368">
          <cell r="A368" t="str">
            <v>AP 05.20.0850 (A)</v>
          </cell>
          <cell r="B368" t="str">
            <v>Valvula de descarga, silenciosa, cromada, de embutir, com registro de 1 1/4". Fornecimento.</v>
          </cell>
          <cell r="C368" t="str">
            <v>un</v>
          </cell>
          <cell r="D368">
            <v>118.61</v>
          </cell>
        </row>
        <row r="369">
          <cell r="A369" t="str">
            <v>AP 05.20.0853 (A)</v>
          </cell>
          <cell r="B369" t="str">
            <v>Valvula de descarga, silenciosa, cromada, de embutir, com registro de 1 1/4". Fornecimento e instalacao.</v>
          </cell>
          <cell r="C369" t="str">
            <v>un</v>
          </cell>
          <cell r="D369">
            <v>135.16</v>
          </cell>
        </row>
        <row r="370">
          <cell r="A370" t="str">
            <v>AP 05.20.0871 (A)</v>
          </cell>
          <cell r="B370" t="str">
            <v>Valvula de descarga, silenciosa, cromada, de embutir, com registro de 1 1/2". Fornecimento.</v>
          </cell>
          <cell r="C370" t="str">
            <v>un</v>
          </cell>
          <cell r="D370">
            <v>109.58</v>
          </cell>
        </row>
        <row r="371">
          <cell r="A371" t="str">
            <v>AP 05.20.0876 (/)</v>
          </cell>
          <cell r="B371" t="str">
            <v>Valvula de descarga para mictorio Acquapress, de fechamento automatico, acabamento cromado, referencia 1181, da Fabrimar ou similar. Fornecimento.</v>
          </cell>
          <cell r="C371" t="str">
            <v>un</v>
          </cell>
          <cell r="D371">
            <v>201.87</v>
          </cell>
        </row>
        <row r="372">
          <cell r="A372" t="str">
            <v>AP 05.20.0897 (/)</v>
          </cell>
          <cell r="B372" t="str">
            <v>Valvula de esfera em bronze, com diametro de 1/2", referencia 1552, Deca ou similar. Fornecimento.</v>
          </cell>
          <cell r="C372" t="str">
            <v>un</v>
          </cell>
          <cell r="D372">
            <v>23.78</v>
          </cell>
        </row>
        <row r="373">
          <cell r="A373" t="str">
            <v>AP 05.20.0900 (/)</v>
          </cell>
          <cell r="B373" t="str">
            <v>Valvula de esfera em bronze, com diametro de 3/4", referencia 1552, Deca ou similar. Fornecimento.</v>
          </cell>
          <cell r="C373" t="str">
            <v>un</v>
          </cell>
          <cell r="D373">
            <v>26.73</v>
          </cell>
        </row>
        <row r="374">
          <cell r="A374" t="str">
            <v>AP 05.20.0903 (/)</v>
          </cell>
          <cell r="B374" t="str">
            <v>Valvula de esfera em bronze, com diametro de 1", referencia 1552, Deca ou similar. Fornecimento.</v>
          </cell>
          <cell r="C374" t="str">
            <v>un</v>
          </cell>
          <cell r="D374">
            <v>40.58</v>
          </cell>
        </row>
        <row r="375">
          <cell r="A375" t="str">
            <v>AP 05.20.0906 (/)</v>
          </cell>
          <cell r="B375" t="str">
            <v>Valvula de esfera em bronze, com diametro de 1 1/2", referencia 1552, Deca ou similar. Fornecimento.</v>
          </cell>
          <cell r="C375" t="str">
            <v>un</v>
          </cell>
          <cell r="D375">
            <v>67.400000000000006</v>
          </cell>
        </row>
        <row r="376">
          <cell r="A376" t="str">
            <v>AP 10.05.0050 (A)</v>
          </cell>
          <cell r="B376" t="str">
            <v>Aquecedor eletrico automatico de 200l, compreendendo 6m de eletroduto de 3/4" e 20m de fio de cobre de 6mm2. Fornecimento e instalacao.</v>
          </cell>
          <cell r="C376" t="str">
            <v>un</v>
          </cell>
          <cell r="D376">
            <v>1574.64</v>
          </cell>
        </row>
        <row r="377">
          <cell r="A377" t="str">
            <v>AP 10.10.0050 (/)</v>
          </cell>
          <cell r="B377" t="str">
            <v>Bebedouro eletrico tipo pressao em aco inoxidavel, modelo de pe, adulto/crianca, capacidade 80l/h. Fornecimento.</v>
          </cell>
          <cell r="C377" t="str">
            <v>un</v>
          </cell>
          <cell r="D377">
            <v>621.71</v>
          </cell>
        </row>
        <row r="378">
          <cell r="A378" t="str">
            <v>AP 10.10.0053 (A)</v>
          </cell>
          <cell r="B378" t="str">
            <v xml:space="preserve">Bebedouro eletrico, exclusive o fornecimento do aparelho, compreendendo: 2 varas de eletroduto PVC, diametro de 3/4" com luvas, 10m de fio 2,5mm2, tomada de embutir caixa estampada, 4m de tubo de PVC 3/4", 3m de tubo de 40mm, registro de 3/4" e conexoes. </v>
          </cell>
          <cell r="C378" t="str">
            <v>un</v>
          </cell>
          <cell r="D378">
            <v>155.81</v>
          </cell>
        </row>
        <row r="379">
          <cell r="A379" t="str">
            <v>AP 10.15.0010 (/)</v>
          </cell>
          <cell r="B379" t="str">
            <v>Braco cromado para chuveiro eletrico, diametro de 1/2". Fornecimento.</v>
          </cell>
          <cell r="C379" t="str">
            <v>un</v>
          </cell>
          <cell r="D379">
            <v>7.22</v>
          </cell>
        </row>
        <row r="380">
          <cell r="A380" t="str">
            <v>AP 10.15.0050 (/)</v>
          </cell>
          <cell r="B380" t="str">
            <v>Chuveiro eletrico, automatico, 110/220V, Lorenzetti ou similar. Fornecimento.</v>
          </cell>
          <cell r="C380" t="str">
            <v>un</v>
          </cell>
          <cell r="D380">
            <v>24.8</v>
          </cell>
        </row>
        <row r="381">
          <cell r="A381" t="str">
            <v>AP 10.15.0100 (/)</v>
          </cell>
          <cell r="B381" t="str">
            <v>Chuveiro eletrico, automatico, maxi-ducha, com braco cromado de 1/2", 110/220V e 1 registro de pressao de 3/4". Fornecimento.</v>
          </cell>
          <cell r="C381" t="str">
            <v>un</v>
          </cell>
          <cell r="D381">
            <v>66.459999999999994</v>
          </cell>
        </row>
        <row r="382">
          <cell r="A382" t="str">
            <v>AP 10.20.0050 (/)</v>
          </cell>
          <cell r="B382" t="str">
            <v>Ar Condicionado para colocacao em parede, de 7500BTUS. Fornecimento.</v>
          </cell>
          <cell r="C382" t="str">
            <v>un</v>
          </cell>
          <cell r="D382">
            <v>762.33</v>
          </cell>
        </row>
        <row r="383">
          <cell r="A383" t="str">
            <v>AP 10.20.0059 (/)</v>
          </cell>
          <cell r="B383" t="str">
            <v>Ar Condicionado para colocacao em parede, de 21000BTUS. Fornecimento.</v>
          </cell>
          <cell r="C383" t="str">
            <v>un</v>
          </cell>
          <cell r="D383">
            <v>1686.19</v>
          </cell>
        </row>
        <row r="384">
          <cell r="A384" t="str">
            <v>AP 10.20.0100 (/)</v>
          </cell>
          <cell r="B384" t="str">
            <v>Condicionador de ar, tipo Split convencional, 9.000 btu, quente / frio, controle remoto total sem fio, mostrador digital, inclusive unidade externa independente, Ever Confort ou similar. Fornecimento.</v>
          </cell>
          <cell r="C384" t="str">
            <v>un</v>
          </cell>
          <cell r="D384">
            <v>1302.92</v>
          </cell>
        </row>
        <row r="385">
          <cell r="A385" t="str">
            <v>AP 10.20.0103 (/)</v>
          </cell>
          <cell r="B385" t="str">
            <v>Condicionador de ar, tipo Split convencional, 12.000 btu, quente / frio, controle remoto total sem fio, mostrador digital, inclusive unidade externa independente, Ever Confort ou similar. Fornecimento.</v>
          </cell>
          <cell r="C385" t="str">
            <v>un</v>
          </cell>
          <cell r="D385">
            <v>1370.57</v>
          </cell>
        </row>
        <row r="386">
          <cell r="A386" t="str">
            <v>AP 10.20.0106 (/)</v>
          </cell>
          <cell r="B386" t="str">
            <v>Condicionador de ar, tipo Split convencional, 18.000 btu, quente / frio, controle remoto total sem fio, mostrador digital, inclusive unidade externa independente, Ever Confort ou similar. Fornecimento.</v>
          </cell>
          <cell r="C386" t="str">
            <v>un</v>
          </cell>
          <cell r="D386">
            <v>2214.15</v>
          </cell>
        </row>
        <row r="387">
          <cell r="A387" t="str">
            <v>AP 10.20.0109 (/)</v>
          </cell>
          <cell r="B387" t="str">
            <v>Condicionador de ar, tipo Split convencional, 24.000 btu, quente / frio, controle remoto total sem fio, mostrador digital, inclusive unidade externa independente, Ever Confort ou similar. Fornecimento.</v>
          </cell>
          <cell r="C387" t="str">
            <v>un</v>
          </cell>
          <cell r="D387">
            <v>2672.55</v>
          </cell>
        </row>
        <row r="388">
          <cell r="A388" t="str">
            <v>AP 10.25.0025 (/)</v>
          </cell>
          <cell r="B388" t="str">
            <v>Exaustor axial de parede, com diametro de 300mm, da True ou similar. Fornecimento e instalacao.</v>
          </cell>
          <cell r="C388" t="str">
            <v>un</v>
          </cell>
          <cell r="D388">
            <v>242.43</v>
          </cell>
        </row>
        <row r="389">
          <cell r="A389" t="str">
            <v>AP 10.25.0050 (/)</v>
          </cell>
          <cell r="B389" t="str">
            <v>Exaustor axial de parede, com diametro de 800mm, vazao de 22000m3/h, pressao de 5mmca e motor de 1,5HP de 6 polos/220V. Fornecimento.</v>
          </cell>
          <cell r="C389" t="str">
            <v>un</v>
          </cell>
          <cell r="D389">
            <v>1859.71</v>
          </cell>
        </row>
        <row r="390">
          <cell r="A390" t="str">
            <v>AP 10.25.0100 (/)</v>
          </cell>
          <cell r="B390" t="str">
            <v>Exaustor eolico de 24", para fixacao em telhados. Fornecimento.</v>
          </cell>
          <cell r="C390" t="str">
            <v>un</v>
          </cell>
          <cell r="D390">
            <v>204.36</v>
          </cell>
        </row>
        <row r="391">
          <cell r="A391" t="str">
            <v>AP 10.30.0050 (A)</v>
          </cell>
          <cell r="B391" t="str">
            <v>Torneira eletrica 110/220V. Fornecimento e instalacao.</v>
          </cell>
          <cell r="C391" t="str">
            <v>un</v>
          </cell>
          <cell r="D391">
            <v>55.59</v>
          </cell>
        </row>
        <row r="392">
          <cell r="A392" t="str">
            <v>AP 10.30.0059 (A)</v>
          </cell>
          <cell r="B392" t="str">
            <v>Torneira fotoeletrica. Fornecimento e instalacao.</v>
          </cell>
          <cell r="C392" t="str">
            <v>un</v>
          </cell>
          <cell r="D392">
            <v>489.61</v>
          </cell>
        </row>
        <row r="393">
          <cell r="A393" t="str">
            <v>AP 10.35.0050 (/)</v>
          </cell>
          <cell r="B393" t="str">
            <v>Ventilador de teto, com chave para ventilacao e exaustao e pas em aco pintado, Ventaco ou similar. Fornecimento e instalacao.</v>
          </cell>
          <cell r="C393" t="str">
            <v>un</v>
          </cell>
          <cell r="D393">
            <v>132.6</v>
          </cell>
        </row>
        <row r="394">
          <cell r="A394" t="str">
            <v>AP 10.35.0100 (/)</v>
          </cell>
          <cell r="B394" t="str">
            <v>Ventilador de parede, com diametro de 400mm, vazao de 5000m3/h, pressao de 5mmca e motor de 0,33HP de 4 polos/220V. Fornecimento e instalacao.</v>
          </cell>
          <cell r="C394" t="str">
            <v>un</v>
          </cell>
          <cell r="D394">
            <v>838.97</v>
          </cell>
        </row>
        <row r="395">
          <cell r="A395" t="str">
            <v>AP 10.35.0150 (/)</v>
          </cell>
          <cell r="B395" t="str">
            <v>Ventilador de parede, tipo comercial, oscilante, VP20, diametro de 20", motor de 270W, rotacao de 1500RPM, vazao de 280m3/min., monofasico de 110/220V, da Viva Vento ou similar. Fornecimento.</v>
          </cell>
          <cell r="C395" t="str">
            <v>un</v>
          </cell>
          <cell r="D395">
            <v>170.38</v>
          </cell>
        </row>
        <row r="396">
          <cell r="A396" t="str">
            <v>AP 10.35.0200 (/)</v>
          </cell>
          <cell r="B396" t="str">
            <v>Ventilador de parede, tipo industrial, oscilante, diametro de 24", motor de 1/8HP, rotacao de 1500RPM (com 3 velocidades), vazao de 380m3/min., monofasico de 110/220V, Veneza Plus V2, Solaster ou similar. Fornecimento.</v>
          </cell>
          <cell r="C396" t="str">
            <v>un</v>
          </cell>
          <cell r="D396">
            <v>201.35</v>
          </cell>
        </row>
        <row r="397">
          <cell r="A397" t="str">
            <v>AP 10.99.0100 (/)</v>
          </cell>
          <cell r="B397" t="str">
            <v>Lanterna de seguranca, tipo giratoria, para Camara Escura, com filtro vermelho, tipo Kodak 6B ou similar, em estrutura de aco pintado. Fornecimento.</v>
          </cell>
          <cell r="C397" t="str">
            <v>un</v>
          </cell>
          <cell r="D397">
            <v>232.22</v>
          </cell>
        </row>
        <row r="398">
          <cell r="A398" t="str">
            <v>AP 10.99.0150 (/)</v>
          </cell>
          <cell r="B398" t="str">
            <v>Prisma bicolor de sinalizacao para portas de salas de Raio X. Fornecimento e instalacao.</v>
          </cell>
          <cell r="C398" t="str">
            <v>un</v>
          </cell>
          <cell r="D398">
            <v>322.68</v>
          </cell>
        </row>
        <row r="399">
          <cell r="A399" t="str">
            <v>AP 15.05.0050 (/)</v>
          </cell>
          <cell r="B399" t="str">
            <v>Fogao industrial, a gas, em aco carbono pintado, de 4 bocas com grelha em ferro fundido de (30x30)cm, provido de 2 queimadores simples e 2 queimadores duplos e estrado paneleiro inferior, nas medidas de (76x86x85)cm, Merinox Fog 430 ou similar. Fornecimen</v>
          </cell>
          <cell r="C399" t="str">
            <v>un</v>
          </cell>
          <cell r="D399">
            <v>479.72</v>
          </cell>
        </row>
        <row r="400">
          <cell r="A400" t="str">
            <v>AP 15.05.0100 (/)</v>
          </cell>
          <cell r="B400" t="str">
            <v>Fogao industrial, a gas, em aco carbono pintado, de 6 bocas com grelha em ferro fundido de (30x30)cm, provido de 3 queimadores simples e 3 queimadores duplos e estrado paneleiro inferior, Merinox Fog 630 ou similar. Fornecimento.</v>
          </cell>
          <cell r="C400" t="str">
            <v>un</v>
          </cell>
          <cell r="D400">
            <v>680.85</v>
          </cell>
        </row>
        <row r="401">
          <cell r="A401" t="str">
            <v>AP 15.05.0150 (/)</v>
          </cell>
          <cell r="B401" t="str">
            <v>Fogao industrial de 6 bocas com forno. Fornecimento.</v>
          </cell>
          <cell r="C401" t="str">
            <v>un</v>
          </cell>
          <cell r="D401">
            <v>806.7</v>
          </cell>
        </row>
        <row r="402">
          <cell r="A402" t="str">
            <v>AP 20.05.0050 (/)</v>
          </cell>
          <cell r="B402" t="str">
            <v>Elevador especial para cadeira de rodas, capacidade de 210Kg, velocidade 15m/min, 2 paradas, percurso de 6,60m, comando automatico simples em todas as paradas, com 2 portas por andar, abertura do mesmo lado tipo eixo vertical, dimensoes de (0,80x2,00)m, p</v>
          </cell>
          <cell r="C402" t="str">
            <v>un</v>
          </cell>
          <cell r="D402">
            <v>25144.3</v>
          </cell>
        </row>
        <row r="403">
          <cell r="A403" t="str">
            <v>AP 20.05.0100 (/)</v>
          </cell>
          <cell r="B403" t="str">
            <v>Elevador hidraulico, com capacidade para 6 pessoas, 420Kg, velocidade de 0,75m/s, paradas 2 (1 a 2), com motor de corrente alternada, 2 velocidades, tensao de iluminacao de 110V, motriz de 220V, frequencia de 60Hz, maquina de tracao com engrenagem em cima</v>
          </cell>
          <cell r="C403" t="str">
            <v>un</v>
          </cell>
          <cell r="D403">
            <v>228388.64</v>
          </cell>
        </row>
        <row r="404">
          <cell r="A404" t="str">
            <v>AP 20.05.0150 (/)</v>
          </cell>
          <cell r="B404" t="str">
            <v>Elevador hidraulico, com capacidade para 8 pessoas, 560Kg, velocidade de 0,53m/s, percurso 11,3m, paradas 4 (T1 a 3), com motor trifasico de 220V, 60Hz, sistema hidraulico com transmissao forca motriz atraves de oleo sobre pressao por grupo impulsor, o co</v>
          </cell>
          <cell r="C404" t="str">
            <v>un</v>
          </cell>
          <cell r="D404">
            <v>101061.22</v>
          </cell>
        </row>
        <row r="405">
          <cell r="A405" t="str">
            <v>AP 20.05.0200 (/)</v>
          </cell>
          <cell r="B405" t="str">
            <v>Plataforma para transporte vertical, percurso de 3,17m, capacidade para 230kg, velocidade de 6m/minuto, com duas paradas, guarda corpo lateral com braco tipo basculante e acesso pelo mesmo lado, comando automatico simples nas duas paradas franqueado, chav</v>
          </cell>
          <cell r="C405" t="str">
            <v>un</v>
          </cell>
          <cell r="D405">
            <v>25814.400000000001</v>
          </cell>
        </row>
        <row r="406">
          <cell r="A406" t="str">
            <v>AP 25.05.0050 (/)</v>
          </cell>
          <cell r="B406" t="str">
            <v>Aspirador a vacuo com frasco para redes de gases medicinais. Fornecimento.</v>
          </cell>
          <cell r="C406" t="str">
            <v>un</v>
          </cell>
          <cell r="D406">
            <v>58.64</v>
          </cell>
        </row>
        <row r="407">
          <cell r="A407" t="str">
            <v>AP 25.05.0100 (/)</v>
          </cell>
          <cell r="B407" t="str">
            <v>Fluxometro com umidificador, ar comprimido/oxigenio, para redes de gases medicinais. Fornecimento.</v>
          </cell>
          <cell r="C407" t="str">
            <v>un</v>
          </cell>
          <cell r="D407">
            <v>43.33</v>
          </cell>
        </row>
        <row r="408">
          <cell r="A408" t="str">
            <v>AP 30.05.0051 (/)</v>
          </cell>
          <cell r="B408" t="str">
            <v>Botijao de gas engarrafado (GLP), capacidade para 13Kg, inclusive o vasilhame e o gas. Fornecimento e colocacao.</v>
          </cell>
          <cell r="C408" t="str">
            <v>un</v>
          </cell>
          <cell r="D408">
            <v>62.79</v>
          </cell>
        </row>
        <row r="409">
          <cell r="A409" t="str">
            <v>AP 30.05.0101 (/)</v>
          </cell>
          <cell r="B409" t="str">
            <v>Botijao de gas engarrafado (GLP), capacidade para 45Kg, inclusive o vasilhame e o gas. Fornecimento e colocacao.</v>
          </cell>
          <cell r="C409" t="str">
            <v>un</v>
          </cell>
          <cell r="D409">
            <v>255.26</v>
          </cell>
        </row>
        <row r="410">
          <cell r="A410" t="str">
            <v>AP 30.05.0300 (/)</v>
          </cell>
          <cell r="B410" t="str">
            <v>Regulador Fisher para botijoes de gas GLP com 13Kg. Fornecimento.</v>
          </cell>
          <cell r="C410" t="str">
            <v>un</v>
          </cell>
          <cell r="D410">
            <v>10</v>
          </cell>
        </row>
        <row r="411">
          <cell r="A411" t="str">
            <v>AP 35.05.0050 (/)</v>
          </cell>
          <cell r="B411" t="str">
            <v>Caixa d'agua em polietileno, capacidade para 500l, com alcas de ancoragem e transporte, tampa com fechamento por meio de travas, diametro de 131cm e altura de 72cm, modelo Aqualev ou similar. Fornecimento.</v>
          </cell>
          <cell r="C411" t="str">
            <v>un</v>
          </cell>
          <cell r="D411">
            <v>102.91</v>
          </cell>
        </row>
        <row r="412">
          <cell r="A412" t="str">
            <v>AP 35.05.0100 (/)</v>
          </cell>
          <cell r="B412" t="str">
            <v>Caixa d'agua redonda, de fibra de vidro, capacidade para 1000l, com tampa. Fornecimento.</v>
          </cell>
          <cell r="C412" t="str">
            <v>un</v>
          </cell>
          <cell r="D412">
            <v>187.19</v>
          </cell>
        </row>
        <row r="413">
          <cell r="A413" t="str">
            <v>AP 35.05.0103 (/)</v>
          </cell>
          <cell r="B413" t="str">
            <v>Caixa d'agua em polietileno, capacidade para 1000l, com alcas de ancoragem e transporte, tampa com fechamento por meio de travas, diametro de 163cm e altura de 93cm, modelo Aqualev ou similar. Fornecimento.</v>
          </cell>
          <cell r="C413" t="str">
            <v>un</v>
          </cell>
          <cell r="D413">
            <v>182.79</v>
          </cell>
        </row>
        <row r="414">
          <cell r="A414" t="str">
            <v>AP 35.10.0050 (/)</v>
          </cell>
          <cell r="B414" t="str">
            <v>Reservatorio em fibra de vidro, com capacidade de 10.000L, dimensoes (diametro: 2,60 x altura: 2,00m), para agua nao potavel ou para aproveitamento de agua de chuva (AAC), fabricados para operarem sob regime de carga oscilante ciclica, tratamento especial</v>
          </cell>
          <cell r="C414" t="str">
            <v>un</v>
          </cell>
          <cell r="D414">
            <v>10848.66</v>
          </cell>
        </row>
        <row r="415">
          <cell r="A415" t="str">
            <v>AP 35.10.0100 (/)</v>
          </cell>
          <cell r="B415" t="str">
            <v>Reservatorio em fibra de vidro, com capacidade de 20.000L, dimensoes (diametro: 3,00 x altura: 2,84m), para agua nao potavel ou para aproveitamento de agua de chuva (AAC), fabricados para operarem sob regime de carga oscilante ciclica, tratamento especial</v>
          </cell>
          <cell r="C415" t="str">
            <v>un</v>
          </cell>
          <cell r="D415">
            <v>18691.64</v>
          </cell>
        </row>
        <row r="416">
          <cell r="A416" t="str">
            <v>AP 35.10.0150 (/)</v>
          </cell>
          <cell r="B416" t="str">
            <v>Reservatorio em fibra de vidro, com capacidade de 30.000L, dimensoes (diametro: 3,00 x altura: 4,26m), para agua nao potavel ou para aproveitamento de agua de chuva (AAC), fabricados para operarem sob regime de carga oscilante ciclica, tratamento especial</v>
          </cell>
          <cell r="C416" t="str">
            <v>un</v>
          </cell>
          <cell r="D416">
            <v>25090.82</v>
          </cell>
        </row>
        <row r="417">
          <cell r="A417" t="str">
            <v>AP 35.15.0050 (/)</v>
          </cell>
          <cell r="B417" t="str">
            <v>Reservatorio metalico, padrao SABESP ou similar, com capacidade para 50m3, para agua potavel, estilo taca agua total. Aco USI-SAC-41 ou cor-400, inclusive encanamento interno, escadas (interna e externa) entrada e saidas, suporte chave eletrica, dreno aut</v>
          </cell>
          <cell r="C417" t="str">
            <v>un</v>
          </cell>
          <cell r="D417">
            <v>25599.279999999999</v>
          </cell>
        </row>
        <row r="418">
          <cell r="A418" t="str">
            <v>AP 35.15.0100 (/)</v>
          </cell>
          <cell r="B418" t="str">
            <v>Reservatorio metalico, padrao SABESP ou similar, com capacidade para 100m3, para agua potavel, estilo taca agua total. Aco USI-SAC-41 ou cor-400, inclusive encanamento interno, escadas (interna e externa) entrada e saidas, suporte chave eletrica, dreno au</v>
          </cell>
          <cell r="C418" t="str">
            <v>un</v>
          </cell>
          <cell r="D418">
            <v>36893.08</v>
          </cell>
        </row>
        <row r="419">
          <cell r="A419" t="str">
            <v>AP 40.05.0050 (A)</v>
          </cell>
          <cell r="B419" t="str">
            <v>Balcao de passagem de alimentos, em concretro aparente, guarnicao em madeira de Lei, exclusive pintura.</v>
          </cell>
          <cell r="C419" t="str">
            <v>m</v>
          </cell>
          <cell r="D419">
            <v>118.26</v>
          </cell>
        </row>
        <row r="420">
          <cell r="A420" t="str">
            <v>AP 40.05.0100 (A)</v>
          </cell>
          <cell r="B420" t="str">
            <v>Banca de concreto aparente, com 0,60m de largura e 0,06m de espessura, para 1 cuba, exclusive esta.</v>
          </cell>
          <cell r="C420" t="str">
            <v>m</v>
          </cell>
          <cell r="D420">
            <v>147.79</v>
          </cell>
        </row>
        <row r="421">
          <cell r="A421" t="str">
            <v>AP 40.05.0150 (A)</v>
          </cell>
          <cell r="B421" t="str">
            <v>Bebedouro ou lavatorio de concreto, fundido no local, secao em calha prismatica, largura de 0,40m, rebordo com 0,25m de altura, medidos internamente em osso, revestido de azulejos brancos (15x15)cm interna e externamente, e valvula; exclusive torneira.</v>
          </cell>
          <cell r="C421" t="str">
            <v>m</v>
          </cell>
          <cell r="D421">
            <v>105.94</v>
          </cell>
        </row>
        <row r="422">
          <cell r="A422" t="str">
            <v>AP 40.05.0200 (A)</v>
          </cell>
          <cell r="B422" t="str">
            <v>Mictorio de concreto, fundido no local, com secao em calha prismatica, largura de 0,40m, rebordo com 0,15m, medidos internamente em osso, revestido de azulejos brancos (15x15)cm, interna e externamente, e valvula. Exclusive instalacao hidraulica.</v>
          </cell>
          <cell r="C422" t="str">
            <v>m</v>
          </cell>
          <cell r="D422">
            <v>90.22</v>
          </cell>
        </row>
        <row r="423">
          <cell r="A423" t="str">
            <v>AP 45.05.0050 (/)</v>
          </cell>
          <cell r="B423" t="str">
            <v>Extintor de incendio, tipo agua sob pressao, de 10l, completo. Fornecimento.</v>
          </cell>
          <cell r="C423" t="str">
            <v>un</v>
          </cell>
          <cell r="D423">
            <v>78.41</v>
          </cell>
        </row>
        <row r="424">
          <cell r="A424" t="str">
            <v>AP 45.05.0100 (/)</v>
          </cell>
          <cell r="B424" t="str">
            <v>Extintor de incendio, tipo gas carbonico, de 4kg, completo. Fornecimento e colocacao.</v>
          </cell>
          <cell r="C424" t="str">
            <v>un</v>
          </cell>
          <cell r="D424">
            <v>238.66</v>
          </cell>
        </row>
        <row r="425">
          <cell r="A425" t="str">
            <v>AP 45.05.0103 (/)</v>
          </cell>
          <cell r="B425" t="str">
            <v>Extintor de incendio, tipo gas carbonico, de 6kg, completo. Fornecimento e colocacao.</v>
          </cell>
          <cell r="C425" t="str">
            <v>un</v>
          </cell>
          <cell r="D425">
            <v>259.63</v>
          </cell>
        </row>
        <row r="426">
          <cell r="A426" t="str">
            <v>AP 45.05.0106 (/)</v>
          </cell>
          <cell r="B426" t="str">
            <v>Extintor de incendio, tipo gas carbonico, de 10Kg, completo. Fornecimento.</v>
          </cell>
          <cell r="C426" t="str">
            <v>un</v>
          </cell>
          <cell r="D426">
            <v>443.47</v>
          </cell>
        </row>
        <row r="427">
          <cell r="A427" t="str">
            <v>AP 45.05.0150 (/)</v>
          </cell>
          <cell r="B427" t="str">
            <v>Extintor de incendio, tipo po quimico, de 4kg, completo. Fornecimento e colocacao.</v>
          </cell>
          <cell r="C427" t="str">
            <v>un</v>
          </cell>
          <cell r="D427">
            <v>76</v>
          </cell>
        </row>
        <row r="428">
          <cell r="A428" t="str">
            <v>AP 45.05.0153 (/)</v>
          </cell>
          <cell r="B428" t="str">
            <v>Extintor de incendio, tipo po quimico, de 6kg, completo. Fornecimento e colocacao.</v>
          </cell>
          <cell r="C428" t="str">
            <v>un</v>
          </cell>
          <cell r="D428">
            <v>83.05</v>
          </cell>
        </row>
        <row r="429">
          <cell r="A429" t="str">
            <v>AP 45.05.0156 (/)</v>
          </cell>
          <cell r="B429" t="str">
            <v>Extintor de incendio, tipo po quimico seco, de 12kg, completo. Fornecimento.</v>
          </cell>
          <cell r="C429" t="str">
            <v>un</v>
          </cell>
          <cell r="D429">
            <v>118.19</v>
          </cell>
        </row>
        <row r="430">
          <cell r="A430" t="str">
            <v>AP 45.05.0159 (/)</v>
          </cell>
          <cell r="B430" t="str">
            <v>Extintor de incendio, tipo po quimico seco, de 30kg, completo com carreta. Fornecimento.</v>
          </cell>
          <cell r="C430" t="str">
            <v>un</v>
          </cell>
          <cell r="D430">
            <v>435.62</v>
          </cell>
        </row>
        <row r="431">
          <cell r="A431" t="str">
            <v>AP 50.05.0040 (A)</v>
          </cell>
          <cell r="B431" t="str">
            <v>Banca de Marmore Branco Nacional, com 3cm de espessura, medindo: (1,00x0,60)m, com abertura para uma cuba, sobre apoios de alvenaria de meia vez e verga de concreto, sem revestimento. Fornecimento e assentamento.</v>
          </cell>
          <cell r="C431" t="str">
            <v>un</v>
          </cell>
          <cell r="D431">
            <v>180.98</v>
          </cell>
        </row>
        <row r="432">
          <cell r="A432" t="str">
            <v>AP 50.05.0050 (/)</v>
          </cell>
          <cell r="B432" t="str">
            <v>Banca de Marmore Branco Nacional, com 3cm de espessura, medindo (1,50x0,60)m, com abertura para 1 cuba, sobre apoios de alvenaria de meia vez e verga de concreto, sem revestimento. Fornecimento e assentamento.</v>
          </cell>
          <cell r="C432" t="str">
            <v>un</v>
          </cell>
          <cell r="D432">
            <v>205.12</v>
          </cell>
        </row>
        <row r="433">
          <cell r="A433" t="str">
            <v>AP 50.05.0053 (/)</v>
          </cell>
          <cell r="B433" t="str">
            <v>Banca de Marmore Branco Nacional, com 3cm de espessura, medindo: (2x0,60)m com abertura para 1 ou 2 cubas sobre apoios de alvenaria de meia vez e vergas de concreto, sem revestimento. Fornecimento e assentamento.</v>
          </cell>
          <cell r="C433" t="str">
            <v>un</v>
          </cell>
          <cell r="D433">
            <v>263.19</v>
          </cell>
        </row>
        <row r="434">
          <cell r="A434" t="str">
            <v>AP 50.05.0056 (/)</v>
          </cell>
          <cell r="B434" t="str">
            <v>Banca de Marmore Branco Cintilante, com 3cm de espessura, medindo: (2,20x0,60)m com abertura para 1cuba sobre apoio de alvenaria de meia vez e vergas de concreto sem revestimento. Fornecimento e assentamento.</v>
          </cell>
          <cell r="C434" t="str">
            <v>un</v>
          </cell>
          <cell r="D434">
            <v>762.7</v>
          </cell>
        </row>
        <row r="435">
          <cell r="A435" t="str">
            <v>AP 50.05.0059 (/)</v>
          </cell>
          <cell r="B435" t="str">
            <v>Banca de Marmore Branco Nacional, com 3cm de espessura, medindo: (2,50x0,60)m, com abertura para 1 ou 2 cubas sobre apoios de alvenaria de meia vez e vergas de concreto, se</v>
          </cell>
          <cell r="C435" t="str">
            <v>un</v>
          </cell>
          <cell r="D435">
            <v>321.27</v>
          </cell>
        </row>
        <row r="436">
          <cell r="A436" t="str">
            <v>AP 50.05.0062 (/)</v>
          </cell>
          <cell r="B436" t="str">
            <v>Banca de Marmore Branco Nacional, com 3cm de espessura, medindo (3x0,60)m, com abertura para 1 ou 2 cubas, sobre apoios de alvenaria de meia vez e vergas de concreto, sem revestimento. Fornecimento e assentamento.</v>
          </cell>
          <cell r="C436" t="str">
            <v>un</v>
          </cell>
          <cell r="D436">
            <v>334.17</v>
          </cell>
        </row>
        <row r="437">
          <cell r="A437" t="str">
            <v>AP 50.05.0065 (/)</v>
          </cell>
          <cell r="B437" t="str">
            <v>Banca de Marmore Branco Nacional, com 3cm de espessura, medindo (3,50x0,60)m, com abertura para 1 ou 2 cubas, sobre apoios de alvenaria de meia vez e vergas de concreto, sem revestimento. Fornecimento e assentamento.</v>
          </cell>
          <cell r="C437" t="str">
            <v>un</v>
          </cell>
          <cell r="D437">
            <v>437.41</v>
          </cell>
        </row>
        <row r="438">
          <cell r="A438" t="str">
            <v>AP 50.05.0068 (/)</v>
          </cell>
          <cell r="B438" t="str">
            <v>Banca de Marmore Branco Nacional, com 3cm de espessura, medindo (4x0,60)m, com abertura para 1 ou 2 cubas, sobre apoios de alvenaria de meia vez e vergas de concreto, sem revestimento. Fornecimento e assentamento.</v>
          </cell>
          <cell r="C438" t="str">
            <v>un</v>
          </cell>
          <cell r="D438">
            <v>495.49</v>
          </cell>
        </row>
        <row r="439">
          <cell r="A439" t="str">
            <v>AP 50.05.0071 (/)</v>
          </cell>
          <cell r="B439" t="str">
            <v>Banca de Marmore Branco Nacional, com 3cm de espessura, medindo 0,60m de largura, com abertura para 1 ou 2 cubas, sobre apoios de alvenaria de meia vez e vergas de concreto, sem revestimento. Fornecimento e assentamento.</v>
          </cell>
          <cell r="C439" t="str">
            <v>m2</v>
          </cell>
          <cell r="D439">
            <v>220.18</v>
          </cell>
        </row>
        <row r="440">
          <cell r="A440" t="str">
            <v>AP 50.05.0074 (/)</v>
          </cell>
          <cell r="B440" t="str">
            <v>Banca de Marmore Branco Nacional, com 3cm de espessura medindo: (2x0,60)m, com abertura para 2 conchas de louca, sobre apoios de alvenaria de meia vez e vergas de concreto, sem revestimento. Fornecimento e assentamento.</v>
          </cell>
          <cell r="C440" t="str">
            <v>un</v>
          </cell>
          <cell r="D440">
            <v>205.12</v>
          </cell>
        </row>
        <row r="441">
          <cell r="A441" t="str">
            <v>AP 50.05.0150 (/)</v>
          </cell>
          <cell r="B441" t="str">
            <v>Banca seca de Marmore Branco Nacional, com 3cm de espessura e 0,60m de largura, sobre apoios de alvenaria de meia vez e verga de concreto, sem revestimento. Fornecimento e assentamento.</v>
          </cell>
          <cell r="C441" t="str">
            <v>m</v>
          </cell>
          <cell r="D441">
            <v>150.24</v>
          </cell>
        </row>
        <row r="442">
          <cell r="A442" t="str">
            <v>AP 50.05.0153 (A)</v>
          </cell>
          <cell r="B442" t="str">
            <v>Banca de marmore sintetico, medindo: (120x50)cm, com cuba do mesmo material, exclusive torneira, valvula e sifao. Fornecimento e assentamento.</v>
          </cell>
          <cell r="C442" t="str">
            <v>un</v>
          </cell>
          <cell r="D442">
            <v>67.31</v>
          </cell>
        </row>
        <row r="443">
          <cell r="A443" t="str">
            <v>AP 50.05.0250 (A)</v>
          </cell>
          <cell r="B443" t="str">
            <v>Banca de marmore sintetico, medindo: (140x55)cm, com cuba do mesmo material, exclusive torneira, valvula e sifao. Fornecimento e assentamento.</v>
          </cell>
          <cell r="C443" t="str">
            <v>un</v>
          </cell>
          <cell r="D443">
            <v>92.08</v>
          </cell>
        </row>
        <row r="444">
          <cell r="A444" t="str">
            <v>AP 50.05.0253 (/)</v>
          </cell>
          <cell r="B444" t="str">
            <v>Banca de marmore sintetico, medindo: (150x55)cm, com cuba do mesmo material, exclusive torneira, valvula e sifao. Fornecimento e assentamento.</v>
          </cell>
          <cell r="C444" t="str">
            <v>un</v>
          </cell>
          <cell r="D444">
            <v>87.82</v>
          </cell>
        </row>
        <row r="445">
          <cell r="A445" t="str">
            <v>AP 50.05.0256 (/)</v>
          </cell>
          <cell r="B445" t="str">
            <v>Banca de marmore sintetico, medindo: (160x55)cm, com cuba do mesmo material, exclusive torneira, valvula e sifao. Fornecimento e assentamento.</v>
          </cell>
          <cell r="C445" t="str">
            <v>un</v>
          </cell>
          <cell r="D445">
            <v>112.24</v>
          </cell>
        </row>
        <row r="446">
          <cell r="A446" t="str">
            <v>AP 50.05.0300 (/)</v>
          </cell>
          <cell r="B446" t="str">
            <v>Banca de marmore sintetico, medindo: (100x50)cm, com cuba do mesmo material, exclusive torneira, valvula e sifao. Fornecimento e assentamento.</v>
          </cell>
          <cell r="C446" t="str">
            <v>un</v>
          </cell>
          <cell r="D446">
            <v>51.82</v>
          </cell>
        </row>
        <row r="447">
          <cell r="A447" t="str">
            <v>AP 50.05.0500 (/)</v>
          </cell>
          <cell r="B447" t="str">
            <v>Banca seca em granito Cinza Andorinha, com 3cm de espessura e 0,60m de largura, sobre apoios de alvenaria de meia vez e verga de concreto, sem revestimento. Fornecimento e assentamento.</v>
          </cell>
          <cell r="C447" t="str">
            <v>m</v>
          </cell>
          <cell r="D447">
            <v>136.57</v>
          </cell>
        </row>
        <row r="448">
          <cell r="A448" t="str">
            <v>AP 50.05.0503 (/)</v>
          </cell>
          <cell r="B448" t="str">
            <v>Banca em granito Cinza Andorinha, com 3cm de espessura e 0,60m de largura, com abertura para 1 ou 2 cubas, sobre apoios de alvenaria de meia vez e verga de concreto, sem revestimento. Fornecimento e assentamento.</v>
          </cell>
          <cell r="C448" t="str">
            <v>m</v>
          </cell>
          <cell r="D448">
            <v>139.15</v>
          </cell>
        </row>
        <row r="449">
          <cell r="A449" t="str">
            <v>AP 50.05.0550 (/)</v>
          </cell>
          <cell r="B449" t="str">
            <v>Banca de granito Preto Tijuca, com 3cm de espessura, sem abertura para cuba, sobre apoios de alvenaria de meia vez e verga de concreto, sem revestimento. Fornecimento e assentamento.</v>
          </cell>
          <cell r="C449" t="str">
            <v>m2</v>
          </cell>
          <cell r="D449">
            <v>230.92</v>
          </cell>
        </row>
        <row r="450">
          <cell r="A450" t="str">
            <v>AP 50.05.0600 (/)</v>
          </cell>
          <cell r="B450" t="str">
            <v>Prateleira em Marmore Branco Nacional, com 3cm de espessura, 40cm de largura, com rasgo na parede. Fornecimento e assentamento.</v>
          </cell>
          <cell r="C450" t="str">
            <v>m</v>
          </cell>
          <cell r="D450">
            <v>87.61</v>
          </cell>
        </row>
        <row r="451">
          <cell r="A451" t="str">
            <v>AP 50.05.0650 (/)</v>
          </cell>
          <cell r="B451" t="str">
            <v>Tanque para lavagem em marmorite, medindo: (47x60)cm, de coralita. Fornecimento.</v>
          </cell>
          <cell r="C451" t="str">
            <v>un</v>
          </cell>
          <cell r="D451">
            <v>82.26</v>
          </cell>
        </row>
        <row r="452">
          <cell r="A452" t="str">
            <v>AP 55.05.0050 (A)</v>
          </cell>
          <cell r="B452" t="str">
            <v>Filtro industrial, com vazao de 1000l/h, Lider ou similar. Fornecimento.</v>
          </cell>
          <cell r="C452" t="str">
            <v>un</v>
          </cell>
          <cell r="D452">
            <v>174.79</v>
          </cell>
        </row>
        <row r="453">
          <cell r="A453" t="str">
            <v>AP 55.05.0100 (A)</v>
          </cell>
          <cell r="B453" t="str">
            <v>Filtro residencial de 1 vela, de metal, esmaltado com registro. Fornecimento.</v>
          </cell>
          <cell r="C453" t="str">
            <v>un</v>
          </cell>
          <cell r="D453">
            <v>42.49</v>
          </cell>
        </row>
        <row r="454">
          <cell r="A454" t="str">
            <v>AP 55.05.0150 (A)</v>
          </cell>
          <cell r="B454" t="str">
            <v>Filtro termoplastico, com areia (100Kg), para bomba com motor monofasico ou trifasico, com vazao de 4100l/h, exclusive esta, modelo 19 TP-2, Jacuzzi ou similar. Fornecimento.</v>
          </cell>
          <cell r="C454" t="str">
            <v>un</v>
          </cell>
          <cell r="D454">
            <v>1277.28</v>
          </cell>
        </row>
        <row r="455">
          <cell r="A455" t="str">
            <v>AP 60.05.0050 (/)</v>
          </cell>
          <cell r="B455" t="str">
            <v>Banco de madeira em Cedro ou similar, envernizado, boleado nas bordas, confeccionado com assento de (30x30)cm, revestido com laminado melaminico, sendo a altura do banco de 52cm.</v>
          </cell>
          <cell r="C455" t="str">
            <v>un</v>
          </cell>
          <cell r="D455">
            <v>82.84</v>
          </cell>
        </row>
        <row r="456">
          <cell r="A456" t="str">
            <v>AP 65.05.0050 (/)</v>
          </cell>
          <cell r="B456" t="str">
            <v>Persianas horizontais em aluminio, laminas micro 25 (2,5cm), nas dimensoes de (1x1,85)m, Luxaflex ou similar. Fornecimento e colocacao.</v>
          </cell>
          <cell r="C456" t="str">
            <v>un</v>
          </cell>
          <cell r="D456">
            <v>132.33000000000001</v>
          </cell>
        </row>
        <row r="457">
          <cell r="A457" t="str">
            <v>AP 65.05.0100 (/)</v>
          </cell>
          <cell r="B457" t="str">
            <v>Persianas horizontais em aluminio, laminas micro 25 (2,5cm), nas dimensoes de (1,25x1,85)m, Luxaflex ou similar. Fornecimento e colocacao.</v>
          </cell>
          <cell r="C457" t="str">
            <v>un</v>
          </cell>
          <cell r="D457">
            <v>165.41</v>
          </cell>
        </row>
        <row r="458">
          <cell r="A458" t="str">
            <v>AP 65.05.0150 (/)</v>
          </cell>
          <cell r="B458" t="str">
            <v>Persianas horizontais em aluminio, laminas micro 25 (2,5cm), nas dimensoes de (1,45x1,85)m, Luxaflex ou similar. Fornecimento e colocacao.</v>
          </cell>
          <cell r="C458" t="str">
            <v>un</v>
          </cell>
          <cell r="D458">
            <v>191.88</v>
          </cell>
        </row>
        <row r="459">
          <cell r="A459" t="str">
            <v>AP 65.05.0200 (/)</v>
          </cell>
          <cell r="B459" t="str">
            <v>Persianas horizontais em aluminio, laminas micro 25 (2,5cm), nas dimensoes de (1,70x1,85)m, Luxaflex ou similar. Fornecimento e colocacao.</v>
          </cell>
          <cell r="C459" t="str">
            <v>un</v>
          </cell>
          <cell r="D459">
            <v>224.95</v>
          </cell>
        </row>
        <row r="460">
          <cell r="A460" t="str">
            <v>AP 65.05.0250 (/)</v>
          </cell>
          <cell r="B460" t="str">
            <v>Persiana vertical em tecido, com trilhos e demais materiais necessarios para fixacao. Fornecimento e colocacao.</v>
          </cell>
          <cell r="C460" t="str">
            <v>m2</v>
          </cell>
          <cell r="D460">
            <v>34.159999999999997</v>
          </cell>
        </row>
        <row r="461">
          <cell r="A461" t="str">
            <v>AP 99.99.0050 (/)</v>
          </cell>
          <cell r="B461" t="str">
            <v>Bracadeira para dutos de ar condicionado em cantoneira de 3/4"x1/8". Fornecimento e colocacao.</v>
          </cell>
          <cell r="C461" t="str">
            <v>m</v>
          </cell>
          <cell r="D461">
            <v>13.41</v>
          </cell>
        </row>
        <row r="462">
          <cell r="A462" t="str">
            <v>AP 99.99.0100 (/)</v>
          </cell>
          <cell r="B462" t="str">
            <v>Lava olhos de emergencia com acionamento manual por alavanca, tubulacao e conexoes em ferro galvanizado, pia em AISI 304, conexoes de entrada e saida de 1" BSP, pintura anticorrosiva, na cor verde seguranca, pia com diametro de 300mm. Fornecimento e coloc</v>
          </cell>
          <cell r="C462" t="str">
            <v>un</v>
          </cell>
          <cell r="D462">
            <v>387.22</v>
          </cell>
        </row>
        <row r="463">
          <cell r="A463" t="str">
            <v>AP 99.99.0112 (A)</v>
          </cell>
          <cell r="B463" t="str">
            <v>Moinho a vento, com roda de diametro de 3,40mx18pas, confeccionado em chapas galvanizadas no 20, com dobras laterais e pintura automotiva, sistema de freio automatico, retorno automatico de destravamento, montado em torre de 9,00m de altura, estruturada c</v>
          </cell>
          <cell r="C463" t="str">
            <v>un</v>
          </cell>
          <cell r="D463">
            <v>13054.12</v>
          </cell>
        </row>
        <row r="464">
          <cell r="A464" t="str">
            <v>AP 99.99.0115 (A)</v>
          </cell>
          <cell r="B464" t="str">
            <v>Moinho a vento com roda de diametro de 3,40mx18pas, confeccionado em chapas galvanizadas no 20 com dobras laterais e pintura automotiva, sistema de freio automatico, retorno automatico de destravamento, montado em torre de 12,00m de altura estruturada com</v>
          </cell>
          <cell r="C464" t="str">
            <v>un</v>
          </cell>
          <cell r="D464">
            <v>14300.77</v>
          </cell>
        </row>
        <row r="465">
          <cell r="A465" t="str">
            <v>BP 05.05.0050 (/)</v>
          </cell>
          <cell r="B465" t="str">
            <v>Base de brita corrida, inclusive fornecimento dos materiais, medida apos a compactacao.</v>
          </cell>
          <cell r="C465" t="str">
            <v>m3</v>
          </cell>
          <cell r="D465">
            <v>42.67</v>
          </cell>
        </row>
        <row r="466">
          <cell r="A466" t="str">
            <v>BP 05.05.0053 (/)</v>
          </cell>
          <cell r="B466" t="str">
            <v>Base ou sub base estabilizada sem mistura de materiais, conforme Caderno de Encargos - PCRJ, exclusive escavacao e transporte dos materiais, inclusive o transporte da agua.</v>
          </cell>
          <cell r="C466" t="str">
            <v>m3</v>
          </cell>
          <cell r="D466">
            <v>4.5999999999999996</v>
          </cell>
        </row>
        <row r="467">
          <cell r="A467" t="str">
            <v>BP 05.05.0056 (/)</v>
          </cell>
          <cell r="B467" t="str">
            <v>Base ou sub base estabilizada granulometricamente, com mistura de 2 ou mais materiais, conforme Caderno de Encargos - PCRJ, exclusive escavacao e transporte dos materiais, inclusive o transporte de agua.</v>
          </cell>
          <cell r="C467" t="str">
            <v>m3</v>
          </cell>
          <cell r="D467">
            <v>5.37</v>
          </cell>
        </row>
        <row r="468">
          <cell r="A468" t="str">
            <v>BP 05.05.0059 (/)</v>
          </cell>
          <cell r="B468" t="str">
            <v>Base de solo-cimento, executado "in loco", o custo indeniza as operacoes de execucao na pista, inclusive transporte da agua e se aplica ao volume de solo-cimento executado, medido apos a compactacao, exclusive a escavacao, cimento e transporte dos materia</v>
          </cell>
          <cell r="C468" t="str">
            <v>m3</v>
          </cell>
          <cell r="D468">
            <v>11.64</v>
          </cell>
        </row>
        <row r="469">
          <cell r="A469" t="str">
            <v>BP 05.05.0100 (A)</v>
          </cell>
          <cell r="B469" t="str">
            <v>Camada de bloqueio (colchao) de areia, espalhado e comprimido mecanicamente, medido apos compressao.</v>
          </cell>
          <cell r="C469" t="str">
            <v>m3</v>
          </cell>
          <cell r="D469">
            <v>44.51</v>
          </cell>
        </row>
        <row r="470">
          <cell r="A470" t="str">
            <v>BP 05.05.0103 (A)</v>
          </cell>
          <cell r="B470" t="str">
            <v>Camada de bloqueio (colchao) de po-de-pedra, espalhado e comprimido mecanicamente, medida apos compressao.</v>
          </cell>
          <cell r="C470" t="str">
            <v>m3</v>
          </cell>
          <cell r="D470">
            <v>38.979999999999997</v>
          </cell>
        </row>
        <row r="471">
          <cell r="A471" t="str">
            <v>BP 05.05.0150 (/)</v>
          </cell>
          <cell r="B471" t="str">
            <v>Camada de po-de-pedra espalhada manualmente, medida apos a compactacao.</v>
          </cell>
          <cell r="C471" t="str">
            <v>m3</v>
          </cell>
          <cell r="D471">
            <v>44.8</v>
          </cell>
        </row>
        <row r="472">
          <cell r="A472" t="str">
            <v>BP 05.05.0200 (A)</v>
          </cell>
          <cell r="B472" t="str">
            <v>Capa selante compreendendo aplicacao de asfalto na proporcao de 1,1 a 1,4l/m2, distribuicao de agregado (5 a 15Kg/m2) e compactacao com rolo leve.</v>
          </cell>
          <cell r="C472" t="str">
            <v>m2</v>
          </cell>
          <cell r="D472">
            <v>1.88</v>
          </cell>
        </row>
        <row r="473">
          <cell r="A473" t="str">
            <v>BP 05.05.0250 (/)</v>
          </cell>
          <cell r="B473" t="str">
            <v>Construcao de aterro, conforme Caderno de Encargos - PCRJ; exclusive escavacao e carga, transporte e fornecimento dos materiais.</v>
          </cell>
          <cell r="C473" t="str">
            <v>m3</v>
          </cell>
          <cell r="D473">
            <v>1.53</v>
          </cell>
        </row>
        <row r="474">
          <cell r="A474" t="str">
            <v>BP 05.05.0300 (/)</v>
          </cell>
          <cell r="B474" t="str">
            <v>Construcao de reforco de sub leito, conforme Caderno de Encargos - PCRJ; exclusive escavacao e carga, transporte e fornecimento dos materiais.</v>
          </cell>
          <cell r="C474" t="str">
            <v>m3</v>
          </cell>
          <cell r="D474">
            <v>2.12</v>
          </cell>
        </row>
        <row r="475">
          <cell r="A475" t="str">
            <v>BP 05.05.0350 (/)</v>
          </cell>
          <cell r="B475" t="str">
            <v>Execucao de pavimentacao de saibro arenoso, em camadas de 10cm, medida apos a compactacao, inclusive fornecimento do material, espalhamento, rega e compactacao.</v>
          </cell>
          <cell r="C475" t="str">
            <v>m2</v>
          </cell>
          <cell r="D475">
            <v>6.58</v>
          </cell>
        </row>
        <row r="476">
          <cell r="A476" t="str">
            <v>BP 05.05.0353 (/)</v>
          </cell>
          <cell r="B476" t="str">
            <v>Execucao de pavimentacao em saibro melhorado com cimento, em camadas de 8cm de espessura, medida apos a compressao, sendo a proporcao de cimento de 5% em volume (72Kg/m3), inclusive fornecimento dos materiais.</v>
          </cell>
          <cell r="C476" t="str">
            <v>m2</v>
          </cell>
          <cell r="D476">
            <v>7.66</v>
          </cell>
        </row>
        <row r="477">
          <cell r="A477" t="str">
            <v>BP 05.05.0400 (A)</v>
          </cell>
          <cell r="B477" t="str">
            <v>Imprimacao de base de pavimentacao, conforme Caderno de Encargos - PCRJ.</v>
          </cell>
          <cell r="C477" t="str">
            <v>m2</v>
          </cell>
          <cell r="D477">
            <v>2.68</v>
          </cell>
        </row>
        <row r="478">
          <cell r="A478" t="str">
            <v>BP 05.05.0450 (/)</v>
          </cell>
          <cell r="B478" t="str">
            <v>Regularizacao de subleito, conforme Caderno de Encargos - PCRJ. O preco indeniza as operacoes de execucao e transporte de agua e se aplica a area efetivamente regularizada, exclusive transporte e escavacao de corretivos.</v>
          </cell>
          <cell r="C478" t="str">
            <v>m2</v>
          </cell>
          <cell r="D478">
            <v>0.56000000000000005</v>
          </cell>
        </row>
        <row r="479">
          <cell r="A479" t="str">
            <v>BP 05.10.0100 (/)</v>
          </cell>
          <cell r="B479" t="str">
            <v>Base de agregados reciclados, de residuos da construcao civil, inclusive fornecimento dos materiais, medido apos compactacao.</v>
          </cell>
          <cell r="C479" t="str">
            <v>m3</v>
          </cell>
          <cell r="D479">
            <v>34.979999999999997</v>
          </cell>
        </row>
        <row r="480">
          <cell r="A480" t="str">
            <v>BP 05.10.0500 (/)</v>
          </cell>
          <cell r="B480" t="str">
            <v>Sub-base e reforco de agregados reciclados, de residuos da construcao civil, inclusive fornecimento dos materiais, medido apos compactacao.</v>
          </cell>
          <cell r="C480" t="str">
            <v>m3</v>
          </cell>
          <cell r="D480">
            <v>31.14</v>
          </cell>
        </row>
        <row r="481">
          <cell r="A481" t="str">
            <v>BP 10.05.0050 (A)</v>
          </cell>
          <cell r="B481" t="str">
            <v>Concreto betuminoso usinado a quente, para camada intermediaria (BINDER), de acordo com as especificacoes da PCRJ; exclusive transporte da usina para a pista e espalhamento da mistura.</v>
          </cell>
          <cell r="C481" t="str">
            <v>t</v>
          </cell>
          <cell r="D481">
            <v>92.38</v>
          </cell>
        </row>
        <row r="482">
          <cell r="A482" t="str">
            <v>BP 10.05.0100 (A)</v>
          </cell>
          <cell r="B482" t="str">
            <v>Concreto betuminoso usinado a quente, para camada de rolamento, de acordo com as especificacoes da PCRJ; exclusive transporte da usina para a pista e espalhamento da mistura.</v>
          </cell>
          <cell r="C482" t="str">
            <v>t</v>
          </cell>
          <cell r="D482">
            <v>123.85</v>
          </cell>
        </row>
        <row r="483">
          <cell r="A483" t="str">
            <v>BP 10.05.0150 (/)</v>
          </cell>
          <cell r="B483" t="str">
            <v>Concreto asfaltico pre-misturado a frio, conforme Caderno de Encargos - PCRJ. O preco indeniza as operacoes de execucao, o fornecimento e o transporte dos materiais empregados, e aplica-se ao volume executado, medido apos a compressao.</v>
          </cell>
          <cell r="C483" t="str">
            <v>m3</v>
          </cell>
          <cell r="D483">
            <v>268.20999999999998</v>
          </cell>
        </row>
        <row r="484">
          <cell r="A484" t="str">
            <v>BP 10.05.0200 (/)</v>
          </cell>
          <cell r="B484" t="str">
            <v>Espalhamento manual e compactacao mecanica de concreto asfaltico usinado a quente, ou de pre-misturado, exclusive fornecimento de todos os materiais.</v>
          </cell>
          <cell r="C484" t="str">
            <v>t</v>
          </cell>
          <cell r="D484">
            <v>2.69</v>
          </cell>
        </row>
        <row r="485">
          <cell r="A485" t="str">
            <v>BP 10.05.0250 (/)</v>
          </cell>
          <cell r="B485" t="str">
            <v>Espalhamento com motonivelaora e compactacao mecanica de qualquer tipo de revestimento asfaltico, executado de acordo com as especificacoes da PCRJ.</v>
          </cell>
          <cell r="C485" t="str">
            <v>t</v>
          </cell>
          <cell r="D485">
            <v>2.8</v>
          </cell>
        </row>
        <row r="486">
          <cell r="A486" t="str">
            <v>BP 10.05.0300 (/)</v>
          </cell>
          <cell r="B486" t="str">
            <v>Espalhamento com vibro acabadora convencional e compactacao mecanica de qualquer tipo de concreto asfaltico usinado a quente, executado de acordo com as especificacoes da PCRJ, exclusive os materiais.</v>
          </cell>
          <cell r="C486" t="str">
            <v>t</v>
          </cell>
          <cell r="D486">
            <v>2.02</v>
          </cell>
        </row>
        <row r="487">
          <cell r="A487" t="str">
            <v>BP 10.05.0303 (/)</v>
          </cell>
          <cell r="B487" t="str">
            <v>Espalhamento com vibro acabadora eletronica e compactacao mecanica de qualquer tipo de concreto asfaltico usinado a quente, executado de acordo com as especificacoes da PCRJ.</v>
          </cell>
          <cell r="C487" t="str">
            <v>t</v>
          </cell>
          <cell r="D487">
            <v>3.24</v>
          </cell>
        </row>
        <row r="488">
          <cell r="A488" t="str">
            <v>BP 10.05.0350 (/)</v>
          </cell>
          <cell r="B488" t="str">
            <v>Manta geotextil de poliester, em uma camada, sobre pavimentacao betuminosa tipo OP-20, Bidim ou similar. Fornecimento e colocacao.</v>
          </cell>
          <cell r="C488" t="str">
            <v>m2</v>
          </cell>
          <cell r="D488">
            <v>4.8</v>
          </cell>
        </row>
        <row r="489">
          <cell r="A489" t="str">
            <v>BP 10.05.0400 (A)</v>
          </cell>
          <cell r="B489" t="str">
            <v>Pintura de ligacao.</v>
          </cell>
          <cell r="C489" t="str">
            <v>m2</v>
          </cell>
          <cell r="D489">
            <v>1.63</v>
          </cell>
        </row>
        <row r="490">
          <cell r="A490" t="str">
            <v>BP 10.05.0450 (/)</v>
          </cell>
          <cell r="B490" t="str">
            <v>Piso sintetico para atletismo, moldado no local, sem juntas ou emendas, com 2 camadas distintas, sendo a anterior composta de uma manta flexivel de granulos preto de borracha vulcanizada de granulometria controlada, aglomerados com resinas de poliuretano,</v>
          </cell>
          <cell r="C490" t="str">
            <v>m2</v>
          </cell>
          <cell r="D490">
            <v>147.36000000000001</v>
          </cell>
        </row>
        <row r="491">
          <cell r="A491" t="str">
            <v>BP 10.05.0500 (/)</v>
          </cell>
          <cell r="B491" t="str">
            <v>Recomposicao de revestimento em concreto asfaltico usinado a quente, executado em areas de pequenas dimensoes; exclusive corte, pintura de ligacao e fornecimento de todos os materiais.</v>
          </cell>
          <cell r="C491" t="str">
            <v>m2</v>
          </cell>
          <cell r="D491">
            <v>3.11</v>
          </cell>
        </row>
        <row r="492">
          <cell r="A492" t="str">
            <v>BP 10.05.0550 (/)</v>
          </cell>
          <cell r="B492" t="str">
            <v xml:space="preserve">Reforco ou tratamento para trincamentos, com revestimento betuminoso, feito com manta de geogrelha flexivel de poliester de alta tenacidade, combinado com manta nao tecida ultra leve, em forma de grelha, com abertura de malha de (40x40)mm, resistencia de </v>
          </cell>
          <cell r="C492" t="str">
            <v>m2</v>
          </cell>
          <cell r="D492">
            <v>20.89</v>
          </cell>
        </row>
        <row r="493">
          <cell r="A493" t="str">
            <v>BP 10.05.0600 (A)</v>
          </cell>
          <cell r="B493" t="str">
            <v xml:space="preserve">Micro revestimento asfaltico a frio, com emprego de emulsao modificada com polimeros, aditivo de controle de rompimento, abertura ao trafego no maximo em 2h, consumo por m2 entre 10Kg a 12Kg, em uma unica camada, com emprego da faixa III ou IV da ISSA. O </v>
          </cell>
          <cell r="C493" t="str">
            <v>m2</v>
          </cell>
          <cell r="D493">
            <v>6.56</v>
          </cell>
        </row>
        <row r="494">
          <cell r="A494" t="str">
            <v>BP 10.05.0650 (/)</v>
          </cell>
          <cell r="B494" t="str">
            <v>Revestimento de concreto betuminoso usinado a quente, para camada de rolamento, com 4cm de espessura, exclusive transporte da usina para a pista de imprimacao.</v>
          </cell>
          <cell r="C494" t="str">
            <v>m2</v>
          </cell>
          <cell r="D494">
            <v>12.36</v>
          </cell>
        </row>
        <row r="495">
          <cell r="A495" t="str">
            <v>BP 10.05.0651 (/)</v>
          </cell>
          <cell r="B495" t="str">
            <v>Revestimento de concreto betuminoso usinado a quente, espalhado manualmente, com 4cm de espessura, exclusive transporte da usina para o local de aplicacao.</v>
          </cell>
          <cell r="C495" t="str">
            <v>m2</v>
          </cell>
          <cell r="D495">
            <v>13.45</v>
          </cell>
        </row>
        <row r="496">
          <cell r="A496" t="str">
            <v>BP 10.05.0653 (B)</v>
          </cell>
          <cell r="B496" t="str">
            <v>Revestimento de concreto betuminoso usinado a quente, com 5 cm de espessura, executado em uma camada, de acordo com as instrucoes do DER-RJ, exclusive o transporte da usina para o local de aplicacao.</v>
          </cell>
          <cell r="C496" t="str">
            <v>m2</v>
          </cell>
          <cell r="D496">
            <v>15.45</v>
          </cell>
        </row>
        <row r="497">
          <cell r="A497" t="str">
            <v>BP 10.05.0656 (/)</v>
          </cell>
          <cell r="B497" t="str">
            <v>Revestimento de concreto betuminoso usinado a quente, com 8cm de espessura, executado em 2 camadas, sendo a inferior de ligacao (Binder), com 4cm de espessura e a superior de rolamento, conforme Caderno de Encargos - PCRJ, exclusive transporte da usina pa</v>
          </cell>
          <cell r="C497" t="str">
            <v>m2</v>
          </cell>
          <cell r="D497">
            <v>25.11</v>
          </cell>
        </row>
        <row r="498">
          <cell r="A498" t="str">
            <v>BP 10.05.0659 (/)</v>
          </cell>
          <cell r="B498" t="str">
            <v>Revestimento de concreto betuminoso usinado a quente, com 10cm de espessura, executado em 2 camadas, sendo a inferior de ligacao (Binder), com 6cm de espessura e a superior de rolamento, inclusive pintura de ligacao entre as camadas, conforme Caderno de E</v>
          </cell>
          <cell r="C498" t="str">
            <v>m2</v>
          </cell>
          <cell r="D498">
            <v>30.69</v>
          </cell>
        </row>
        <row r="499">
          <cell r="A499" t="str">
            <v>BP 10.05.0670 (/)</v>
          </cell>
          <cell r="B499" t="str">
            <v>Revestimento de concreto betuminoso usinado a quente, executado em uma camada, de acordo com as instrucoes do DER-RJ, exclusive o transporte da usina para o local de aplicacao.</v>
          </cell>
          <cell r="C499" t="str">
            <v>t</v>
          </cell>
          <cell r="D499">
            <v>134.31</v>
          </cell>
        </row>
        <row r="500">
          <cell r="A500" t="str">
            <v>BP 10.05.0700 (A)</v>
          </cell>
          <cell r="B500" t="str">
            <v>Revestimento de concreto asfaltico, com polimero, usinado a quente, com 5cm de espessura, executado com vibroacabadora com controle eletronico e mesa extensiva de no minimo 7m, conforme especificacoes da Prefeitura da Cidade do Rio de Janeiro.</v>
          </cell>
          <cell r="C500" t="str">
            <v>m2</v>
          </cell>
          <cell r="D500">
            <v>20.170000000000002</v>
          </cell>
        </row>
        <row r="501">
          <cell r="A501" t="str">
            <v>BP 10.05.0703 (A)</v>
          </cell>
          <cell r="B501" t="str">
            <v>Revestimento de concreto asfaltico, com polimero, usinado a quente, com 7cm de espessura, executado com vibroacabadora com controle eletronico e mesa extensiva de no minimo 7m, conforme especificacoes da Prefeitura da Cidade do Rio de Janeiro.</v>
          </cell>
          <cell r="C501" t="str">
            <v>m2</v>
          </cell>
          <cell r="D501">
            <v>27.71</v>
          </cell>
        </row>
        <row r="502">
          <cell r="A502" t="str">
            <v>BP 10.05.0750 (/)</v>
          </cell>
          <cell r="B502" t="str">
            <v>Revestimento de saibro executado manualmente, comprimido em camada; exclusive o fornecimento e o transporte do saibro, sendo a camada medida apos a compressao.</v>
          </cell>
          <cell r="C502" t="str">
            <v>m3</v>
          </cell>
          <cell r="D502">
            <v>4.3499999999999996</v>
          </cell>
        </row>
        <row r="503">
          <cell r="A503" t="str">
            <v>BP 10.05.0800 (/)</v>
          </cell>
          <cell r="B503" t="str">
            <v>Revestimento de saibro executado mecanicamente (motoniveladora e rolo), comprimido em camada; exclusive o fornecimento e o transporte do saibro, sendo a camada medida apos a compressao.</v>
          </cell>
          <cell r="C503" t="str">
            <v>m3</v>
          </cell>
          <cell r="D503">
            <v>3.39</v>
          </cell>
        </row>
        <row r="504">
          <cell r="A504" t="str">
            <v>BP 10.10.0050 (A)</v>
          </cell>
          <cell r="B504" t="str">
            <v>Pavimento rigido com armadura simples, com 10cm de espessura, em concreto de 18 MPa, monolitica, com juntas serradas, incluindo nivelamento da base com nivel, colocacao de lona plastica de polietileno de 200mc, tela eletro-soldada Telcon Q-92 com 10% de s</v>
          </cell>
          <cell r="C504" t="str">
            <v>m2</v>
          </cell>
          <cell r="D504">
            <v>71.41</v>
          </cell>
        </row>
        <row r="505">
          <cell r="A505" t="str">
            <v>BP 10.10.0500 (B)</v>
          </cell>
          <cell r="B505" t="str">
            <v>Pavimento rigido, com 8cm de espessura, em concreto argamassado com FCK=15MPa, colorido com oxido de ferro vermelho sintetico, juntas serradas, lona plastica de polietileno de 0,20mm, e camada regularizadora de po de pedra, compactada mecanicamente, com a</v>
          </cell>
          <cell r="C505" t="str">
            <v>m2</v>
          </cell>
          <cell r="D505">
            <v>52.45</v>
          </cell>
        </row>
        <row r="506">
          <cell r="A506" t="str">
            <v>BP 10.15.0050 (A)</v>
          </cell>
          <cell r="B506" t="str">
            <v>Junta de retracao, serrada com disco de diamantes, para pavimentos de placas de concreto, com 5cm de profundidade, somente o corte, exclusive preenchimento e barras de ligacao e de transferencia.</v>
          </cell>
          <cell r="C506" t="str">
            <v>m</v>
          </cell>
          <cell r="D506">
            <v>7.37</v>
          </cell>
        </row>
        <row r="507">
          <cell r="A507" t="str">
            <v>BP 10.15.0100 (/)</v>
          </cell>
          <cell r="B507" t="str">
            <v>Junta de retracao, serrada com disco de diamante, em revestimento de placas de concreto, com 5cm de profundidade, inclusive preenchimento de asfalto diluido CM-30, exclusive barras de ligacao e de transferencia.</v>
          </cell>
          <cell r="C507" t="str">
            <v>m</v>
          </cell>
          <cell r="D507">
            <v>9.61</v>
          </cell>
        </row>
        <row r="508">
          <cell r="A508" t="str">
            <v>BP 10.15.0150 (/)</v>
          </cell>
          <cell r="B508" t="str">
            <v>Junta de retracao, em revestimento de placa de concreto do tipo encaixe (macho e femea), inclusive preenchimento de asfalto diluido CM-30, exclusive barras de ligacao e de transferencia.</v>
          </cell>
          <cell r="C508" t="str">
            <v>m</v>
          </cell>
          <cell r="D508">
            <v>16.100000000000001</v>
          </cell>
        </row>
        <row r="509">
          <cell r="A509" t="str">
            <v>BP 10.15.0200 (/)</v>
          </cell>
          <cell r="B509" t="str">
            <v>Limpeza e preenchimento de junta de retracao, com asfalto duluido CM-30, exclusive corte, barras de ligacao e de transferencia.</v>
          </cell>
          <cell r="C509" t="str">
            <v>m</v>
          </cell>
          <cell r="D509">
            <v>1.71</v>
          </cell>
        </row>
        <row r="510">
          <cell r="A510" t="str">
            <v>BP 10.20.0050 (A)</v>
          </cell>
          <cell r="B510" t="str">
            <v>Assentamento de artefato de concreto, sobre colchao de po-de-pedra, areia ou material equivalente, com fornecimento de todos os materiais, exclusive o artefato de concreto, inclusive rejuntamento, de acordo com as especificacoes da PCRJ.</v>
          </cell>
          <cell r="C510" t="str">
            <v>m2</v>
          </cell>
          <cell r="D510">
            <v>15.21</v>
          </cell>
        </row>
        <row r="511">
          <cell r="A511" t="str">
            <v>BP 10.20.0100 (A)</v>
          </cell>
          <cell r="B511" t="str">
            <v>Reassentamento de artefato de concreto, com reaproveitamento deste, com limpeza de rejunte aderente, sobre colchao de po-de-pedra, areia ou material equivalente, inclusive fornecimento de todos os materiais, inclusive rejuntamento.</v>
          </cell>
          <cell r="C511" t="str">
            <v>m2</v>
          </cell>
          <cell r="D511">
            <v>18.55</v>
          </cell>
        </row>
        <row r="512">
          <cell r="A512" t="str">
            <v>BP 10.20.0103 (A)</v>
          </cell>
          <cell r="B512" t="str">
            <v>Reassentamento de artefato de concreto, com reaproveitamento deste, sobre colchao de po-de-pedra, areia ou material equivalente e o fornecimento de todos os materiais.</v>
          </cell>
          <cell r="C512" t="str">
            <v>m2</v>
          </cell>
          <cell r="D512">
            <v>9.93</v>
          </cell>
        </row>
        <row r="513">
          <cell r="A513" t="str">
            <v>BP 10.20.0150 (/)</v>
          </cell>
          <cell r="B513" t="str">
            <v>Pavimentacao com blocos vazados de concreto, medindo: (50x50x10)cm, assentes em camadas de areia grossa de 2cm, exclusive preparo do terreno, Concregrama CGD, Neo-Rex ou similar. Fornecimento e assentamento.</v>
          </cell>
          <cell r="C513" t="str">
            <v>m2</v>
          </cell>
          <cell r="D513">
            <v>62.12</v>
          </cell>
        </row>
        <row r="514">
          <cell r="A514" t="str">
            <v>BP 10.20.0153 (/)</v>
          </cell>
          <cell r="B514" t="str">
            <v>Pavimentacao com blocos vazados de concreto, medindo: (60x45x7,5)cm, assentes em camadas de areia grossa de 2cm, exclusive preparo do terreno, Concregrama CG7, Neo-Rex ou similar. Fornecimento e assentamento.</v>
          </cell>
          <cell r="C514" t="str">
            <v>m2</v>
          </cell>
          <cell r="D514">
            <v>44.18</v>
          </cell>
        </row>
        <row r="515">
          <cell r="A515" t="str">
            <v>BP 10.20.0300 (A)</v>
          </cell>
          <cell r="B515" t="str">
            <v>Rejuntamento de artefato de concreto, com argamassa de cimento e areia no traco 1:3, com fornecimento de todos os materiais.</v>
          </cell>
          <cell r="C515" t="str">
            <v>m2</v>
          </cell>
          <cell r="D515">
            <v>9.4600000000000009</v>
          </cell>
        </row>
        <row r="516">
          <cell r="A516" t="str">
            <v>BP 10.20.0350 (/)</v>
          </cell>
          <cell r="B516" t="str">
            <v>Revestimento intertravado com pecas (blocos) de concreto com cimento cinza, cor natural, com resistencia a compressao de 35MPa, altamente vibro-prensados, (16 faces), holandes (retangular), com espessura de 6cm, com todos os materiais e equipamentos, incl</v>
          </cell>
          <cell r="C516" t="str">
            <v>m2</v>
          </cell>
          <cell r="D516">
            <v>44.1</v>
          </cell>
        </row>
        <row r="517">
          <cell r="A517" t="str">
            <v>BP 10.20.0353 (/)</v>
          </cell>
          <cell r="B517" t="str">
            <v>Revestimento intertravado com pecas (blocos) de concreto com cimento cinza, colorido; nas cores vermelho, amarelo, preto e variacoes, com resistencia a compressao de 35MPa, altamente vibro-prensados, (16 faces), holandes (retangular), com espessura de 6cm</v>
          </cell>
          <cell r="C517" t="str">
            <v>m2</v>
          </cell>
          <cell r="D517">
            <v>44.67</v>
          </cell>
        </row>
        <row r="518">
          <cell r="A518" t="str">
            <v>BP 10.20.0356 (/)</v>
          </cell>
          <cell r="B518" t="str">
            <v>Revestimento intertravado com pecas (blocos) de concreto com cimento cinza, cor natural, com resistencia a compressao de 35MPa, altamente vibro-prensados, (16 faces), holandes (retangular), com espessura de 8cm, com todos os materiais e equipamentos, incl</v>
          </cell>
          <cell r="C518" t="str">
            <v>m2</v>
          </cell>
          <cell r="D518">
            <v>49.74</v>
          </cell>
        </row>
        <row r="519">
          <cell r="A519" t="str">
            <v>BP 10.20.0359 (/)</v>
          </cell>
          <cell r="B519" t="str">
            <v>Revestimento intertravado com pecas (blocos) de concreto com cimento cinza, colorido; nas cores vermelho, amarelo, preto e variacoes, com resistencia a compressao de 35MPa, altamente vibro-prensados, (16 faces), holandes (retangular), com espessura de 8cm</v>
          </cell>
          <cell r="C519" t="str">
            <v>m2</v>
          </cell>
          <cell r="D519">
            <v>54.26</v>
          </cell>
        </row>
        <row r="520">
          <cell r="A520" t="str">
            <v>BP 10.20.0362 (/)</v>
          </cell>
          <cell r="B520" t="str">
            <v>Revestimento intertravado com pecas (blocos) de concreto com cimento cinza, cor natural, com resistencia a compressao de 35MPa, altamente vibro-prensados, (16 faces), holandes (retangular), com espessura de 10cm, com todos os materiais e equipamentos, inc</v>
          </cell>
          <cell r="C520" t="str">
            <v>m2</v>
          </cell>
          <cell r="D520">
            <v>47.49</v>
          </cell>
        </row>
        <row r="521">
          <cell r="A521" t="str">
            <v>BP 10.20.0365 (/)</v>
          </cell>
          <cell r="B521" t="str">
            <v>Revestimento intertravado com pecas (blocos) de concreto com cimento cinza, cor natural, com resistencia a compressao de 50MPa, altamente vibro-prensados, (16 faces), holandes (retangular), com espessura de 10cm, com todos os materiais e equipamentos, inc</v>
          </cell>
          <cell r="C521" t="str">
            <v>m2</v>
          </cell>
          <cell r="D521">
            <v>76.849999999999994</v>
          </cell>
        </row>
        <row r="522">
          <cell r="A522" t="str">
            <v>BP 10.20.0368 (/)</v>
          </cell>
          <cell r="B522" t="str">
            <v>Revestimento intertravado com pecas (blocos) de concreto com cimento cinza, colorido; nas cores vermelho, amarelo, preto e variacoes, com resistencia a compressao de 35MPa, altamente vibro-prensados, (16 faces), holandes (retangular), com espessura de 10c</v>
          </cell>
          <cell r="C522" t="str">
            <v>m2</v>
          </cell>
          <cell r="D522">
            <v>50.87</v>
          </cell>
        </row>
        <row r="523">
          <cell r="A523" t="str">
            <v>BP 10.25.0050 (/)</v>
          </cell>
          <cell r="B523" t="str">
            <v>Paralelepipedos. Fornecimento.</v>
          </cell>
          <cell r="C523" t="str">
            <v>un</v>
          </cell>
          <cell r="D523">
            <v>0.53</v>
          </cell>
        </row>
        <row r="524">
          <cell r="A524" t="str">
            <v>BP 10.25.0100 (/)</v>
          </cell>
          <cell r="B524" t="str">
            <v>Assentamento de paralelepipedos com reaproveitamento destes, fornecimento de po-de-pedra e rejuntamento com betume e cascalhinho.</v>
          </cell>
          <cell r="C524" t="str">
            <v>m2</v>
          </cell>
          <cell r="D524">
            <v>24.67</v>
          </cell>
        </row>
        <row r="525">
          <cell r="A525" t="str">
            <v>BP 10.25.0103 (/)</v>
          </cell>
          <cell r="B525" t="str">
            <v>Assentamento de paralelepipedos com reaproveitamento destes e fornecimento de po-de-pedra e rejuntamento com argamassa de cimento e areia no traco 1:3.</v>
          </cell>
          <cell r="C525" t="str">
            <v>m2</v>
          </cell>
          <cell r="D525">
            <v>18.95</v>
          </cell>
        </row>
        <row r="526">
          <cell r="A526" t="str">
            <v>BP 10.25.0150 (/)</v>
          </cell>
          <cell r="B526" t="str">
            <v>Arrancamento e reassentamento de paralelepipedos com limpeza de betume, aderente sobre colchao de po-de-pedra, incluindo fornecimento do po-de-pedra, exclusive rejuntamento e fornecimento dos paralelepipedos.</v>
          </cell>
          <cell r="C526" t="str">
            <v>m2</v>
          </cell>
          <cell r="D526">
            <v>20.25</v>
          </cell>
        </row>
        <row r="527">
          <cell r="A527" t="str">
            <v>BP 10.25.0153 (/)</v>
          </cell>
          <cell r="B527" t="str">
            <v>Arrancamento e reassentamento de paralelepipedos com limpeza do betume, aderente sobre colchao de po-de-pedra, inclusive fornecimento de po-de-pedra e rejuntamento com argamassa de cimento e areia no traco 1:3, exclusive fornecimento dos paralelepipedos.</v>
          </cell>
          <cell r="C527" t="str">
            <v>m2</v>
          </cell>
          <cell r="D527">
            <v>27.63</v>
          </cell>
        </row>
        <row r="528">
          <cell r="A528" t="str">
            <v>BP 10.25.0156 (/)</v>
          </cell>
          <cell r="B528" t="str">
            <v>Assentamento de paralelepipedos com reaproveitamento destes, inclusive fornecimento de po-de-pedra, exclusive rejuntamento.</v>
          </cell>
          <cell r="C528" t="str">
            <v>m2</v>
          </cell>
          <cell r="D528">
            <v>14.25</v>
          </cell>
        </row>
        <row r="529">
          <cell r="A529" t="str">
            <v>BP 10.25.0200 (A)</v>
          </cell>
          <cell r="B529" t="str">
            <v>Reassentamento de paralelepipedos, com reaproveitamento deste, com limpeza de rejunto aderido, sobre colchao de po-de-pedra, areia ou material equivalente, inclusive fornecimento de todos os materiais e o rejuntamento.</v>
          </cell>
          <cell r="C529" t="str">
            <v>m2</v>
          </cell>
          <cell r="D529">
            <v>18.96</v>
          </cell>
        </row>
        <row r="530">
          <cell r="A530" t="str">
            <v>BP 10.25.0250 (/)</v>
          </cell>
          <cell r="B530" t="str">
            <v>Rejuntamento de pavimentacao de paralelepipedos com betume e cascalhinho, exclusive o fornecimento do betume.</v>
          </cell>
          <cell r="C530" t="str">
            <v>m2</v>
          </cell>
          <cell r="D530">
            <v>3.95</v>
          </cell>
        </row>
        <row r="531">
          <cell r="A531" t="str">
            <v>BP 10.25.0253 (/)</v>
          </cell>
          <cell r="B531" t="str">
            <v>Rejuntamento de revestimento em paralelepipedos, com CAP-40 e Brita 0, inclusive fornecimento de todos os materiais.</v>
          </cell>
          <cell r="C531" t="str">
            <v>m2</v>
          </cell>
          <cell r="D531">
            <v>6.95</v>
          </cell>
        </row>
        <row r="532">
          <cell r="A532" t="str">
            <v>BP 10.25.0300 (/)</v>
          </cell>
          <cell r="B532" t="str">
            <v>Revestimento em paralelepipedos sobre colchao de po-de-pedra, areia ou material equivalente, inclusive fornecimento de todos os materiais e o rejuntamento.</v>
          </cell>
          <cell r="C532" t="str">
            <v>m2</v>
          </cell>
          <cell r="D532">
            <v>43.83</v>
          </cell>
        </row>
        <row r="533">
          <cell r="A533" t="str">
            <v>BP 10.25.0303 (/)</v>
          </cell>
          <cell r="B533" t="str">
            <v>Pavimentacao com paralelepipedos sobre colchao de po-de-pedra e rejuntamento com betume e cascalhinho, inclusive fornecimento de todos os materiais.</v>
          </cell>
          <cell r="C533" t="str">
            <v>m2</v>
          </cell>
          <cell r="D533">
            <v>42.91</v>
          </cell>
        </row>
        <row r="534">
          <cell r="A534" t="str">
            <v>BP 15.05.0060 (/)</v>
          </cell>
          <cell r="B534" t="str">
            <v>Corte mecanico com fresadora a frio, em concreto asfaltico, em zona urbana com interferencias, inclusive coleta do material em caminhao basculante, exclusive transporte do material.</v>
          </cell>
          <cell r="C534" t="str">
            <v>m3</v>
          </cell>
          <cell r="D534">
            <v>60.86</v>
          </cell>
        </row>
        <row r="535">
          <cell r="A535" t="str">
            <v>BP 15.05.0100 (A)</v>
          </cell>
          <cell r="B535" t="str">
            <v>Reciclagem de pavimento (tecnica de espuma de asfalto), com a adicao de CAP 20, cimento portland e agua e todos os materiais necessarios, com ate 15cm de espessura, considerando a execucao no periodo diurno e em meia pista. (volume medido apos a compactac</v>
          </cell>
          <cell r="C535" t="str">
            <v>m3</v>
          </cell>
          <cell r="D535">
            <v>162.4</v>
          </cell>
        </row>
        <row r="536">
          <cell r="A536" t="str">
            <v>BP 20.05.0050 (/)</v>
          </cell>
          <cell r="B536" t="str">
            <v>Meio-fio em granito, com secao de (20x25)cm, formato de paralelogramo com angulo de 83o, superficies sem polimento com chanfro de 1cm na parte superior, em uma das faces. Fornecimento e assentamento.</v>
          </cell>
          <cell r="C536" t="str">
            <v>m</v>
          </cell>
          <cell r="D536">
            <v>53.32</v>
          </cell>
        </row>
        <row r="537">
          <cell r="A537" t="str">
            <v>BP 20.05.0053 (/)</v>
          </cell>
          <cell r="B537" t="str">
            <v>Meio-fio reto de granito, altura de 0,35m, apicoado comum, fornecimento e assentamento com rejuntamento de argamassa de cimento e areia no traco 1:3:5.</v>
          </cell>
          <cell r="C537" t="str">
            <v>m</v>
          </cell>
          <cell r="D537">
            <v>42.56</v>
          </cell>
        </row>
        <row r="538">
          <cell r="A538" t="str">
            <v>BP 20.05.0100 (/)</v>
          </cell>
          <cell r="B538" t="str">
            <v>Travessao ou tento de granito, fornecimento e assentamento com rejuntamento de argamassa de cimento e areia no traco 1:3,5.</v>
          </cell>
          <cell r="C538" t="str">
            <v>m</v>
          </cell>
          <cell r="D538">
            <v>21.69</v>
          </cell>
        </row>
        <row r="539">
          <cell r="A539" t="str">
            <v>BP 20.10.0050 (B)</v>
          </cell>
          <cell r="B539" t="str">
            <v>Cordao de concreto simples, com seccao de (6x25)cm, moldados no local, inclusive escavacao e reaterro.</v>
          </cell>
          <cell r="C539" t="str">
            <v>m</v>
          </cell>
          <cell r="D539">
            <v>10.15</v>
          </cell>
        </row>
        <row r="540">
          <cell r="A540" t="str">
            <v>BP 20.10.0053 (B)</v>
          </cell>
          <cell r="B540" t="str">
            <v>Cordao de concreto simples, com seccao de (10x25)cm, moldados no local, inclusive escavacao e reaterro.</v>
          </cell>
          <cell r="C540" t="str">
            <v>m</v>
          </cell>
          <cell r="D540">
            <v>18.670000000000002</v>
          </cell>
        </row>
        <row r="541">
          <cell r="A541" t="str">
            <v>BP 20.10.0100 (A)</v>
          </cell>
          <cell r="B541" t="str">
            <v>Meio-fio de concreto simples (fck=13,5MPa), moldado no local, conforme Caderno de Encargos - PCRJ, medindo 0,15m na base e com altura de 0,30m, rejuntamento com argamassa de cimento e areia no traco 1:4, inclusive o fornecimento de todos os materiais, esc</v>
          </cell>
          <cell r="C541" t="str">
            <v>m</v>
          </cell>
          <cell r="D541">
            <v>27.15</v>
          </cell>
        </row>
        <row r="542">
          <cell r="A542" t="str">
            <v>BP 20.10.0150 (A)</v>
          </cell>
          <cell r="B542" t="str">
            <v xml:space="preserve">Meio-fio reto de concreto simples (fck=15MPa), moldado no local, conforme Caderno de Encargos - PCRJ, medindo 0,15m na base e com altura de 0,45m, rejuntamento com argamassa de cimento e areia no traco 1:4, inclusive o fornecimento de todos os materiais, </v>
          </cell>
          <cell r="C542" t="str">
            <v>m</v>
          </cell>
          <cell r="D542">
            <v>39.770000000000003</v>
          </cell>
        </row>
        <row r="543">
          <cell r="A543" t="str">
            <v>BP 20.10.0200 (A)</v>
          </cell>
          <cell r="B543" t="str">
            <v>Meio-fio curvo de concreto simples (fck=13,5MPa), moldado no local, conforme Caderno de Encargos - PCRJ, medindo 0,15m na base e com altura de 0,30m, rejuntamento com argamassa de cimento e areia no traco 1:4; inclusive o fornecimento de todos os materiai</v>
          </cell>
          <cell r="C543" t="str">
            <v>m</v>
          </cell>
          <cell r="D543">
            <v>27.05</v>
          </cell>
        </row>
        <row r="544">
          <cell r="A544" t="str">
            <v>BP 20.10.0250 (A)</v>
          </cell>
          <cell r="B544" t="str">
            <v>Meio-fio curvo de concreto simples (fck=15MPa), moldado no local, conforme Caderno de Encargos - PCRJ, medindo 0,15m na base e com altura de 0,45m, rejuntamento com argamassa de cimento e areia no traco 1:4, inclusive o fornecimento de todos os materiais,</v>
          </cell>
          <cell r="C544" t="str">
            <v>m</v>
          </cell>
          <cell r="D544">
            <v>43.75</v>
          </cell>
        </row>
        <row r="545">
          <cell r="A545" t="str">
            <v>BP 20.15.0050 (A)</v>
          </cell>
          <cell r="B545" t="str">
            <v>Sarjeta e meio-fio conjugados, de concreto simples (fck=15MPa), moldado no local, conforme Caderno de Encargos - PCRJ, medindo 0,45m de base e com altura de 0,30m, rejuntamento de argamassa de cimento e areia no traco 1:4; inclusive o fornecimento de todo</v>
          </cell>
          <cell r="C545" t="str">
            <v>m</v>
          </cell>
          <cell r="D545">
            <v>37.67</v>
          </cell>
        </row>
        <row r="546">
          <cell r="A546" t="str">
            <v>BP 20.15.0053 (A)</v>
          </cell>
          <cell r="B546" t="str">
            <v>Sarjeta e meio-fio conjugados, de concreto simples (fck=35MPa), moldado no local, conforme Caderno de Encargos - PCRJ, medindo 0,45m de base e com altura de 0,30m, rejuntamento de argamassa de cimento e areia no traco 1:4; inclusive o fornecimento de todo</v>
          </cell>
          <cell r="C546" t="str">
            <v>m</v>
          </cell>
          <cell r="D546">
            <v>40.44</v>
          </cell>
        </row>
        <row r="547">
          <cell r="A547" t="str">
            <v>BP 20.15.0056 (A)</v>
          </cell>
          <cell r="B547" t="str">
            <v>Sarjeta e meio-fio conjugados, de concreto colorido simples (fck=35MPa), moldado no local, conforme Caderno de Encargos - PCRJ, medindo 0,45m de base e com altura de 0,30m, rejuntamento de argamassa de cimento e areia no traco 1:4; inclusive o forneciment</v>
          </cell>
          <cell r="C547" t="str">
            <v>m</v>
          </cell>
          <cell r="D547">
            <v>49.85</v>
          </cell>
        </row>
        <row r="548">
          <cell r="A548" t="str">
            <v>BP 20.15.0059 (A)</v>
          </cell>
          <cell r="B548" t="str">
            <v>Sarjeta e meio-fio conjugados, de concreto simples (fck=15MPa), moldado no local, conforme Caderno de Encargos - PCRJ, medindo 0,65m de base e com altura de 0,30m, rejuntamento de argamassa de cimento e areia no traco 1:4; inclusive o fornecimento de todo</v>
          </cell>
          <cell r="C548" t="str">
            <v>m</v>
          </cell>
          <cell r="D548">
            <v>47.21</v>
          </cell>
        </row>
        <row r="549">
          <cell r="A549" t="str">
            <v>BP 20.20.0050 (A)</v>
          </cell>
          <cell r="B549" t="str">
            <v>Meio-fio de concreto pre-moldado (fck=15MPa), medindo 0,15m na base e com altura de 0,30m, rejuntamento com argamassa de cimento e areia no traco 1:4, inclusive o fornecimento de todos os materiais, escavacao e reaterro.</v>
          </cell>
          <cell r="C549" t="str">
            <v>m</v>
          </cell>
          <cell r="D549">
            <v>17.52</v>
          </cell>
        </row>
        <row r="550">
          <cell r="A550" t="str">
            <v>BP 20.20.0053 (A)</v>
          </cell>
          <cell r="B550" t="str">
            <v>Meio-fio de concreto pre-moldado (fck=15MPa), medindo 0,15m na base e com altura de 0,45m, rejuntamento com argamassa de cimento e areia no traco 1:4, inclusive o fornecimento de todos os materiais, escavacao e reaterro.</v>
          </cell>
          <cell r="C550" t="str">
            <v>m</v>
          </cell>
          <cell r="D550">
            <v>25.51</v>
          </cell>
        </row>
        <row r="551">
          <cell r="A551" t="str">
            <v>BP 20.20.0100 (A)</v>
          </cell>
          <cell r="B551" t="str">
            <v>Sarjeta e meio-fio conjugados, de concreto pre-moldado (fck=15MPa), medindo 0,45m na base e com altura de 0,30m, rejuntamento com argamassa de cimento e areia no traco 1:4; inclusive o fornecimento de todos os materiais.</v>
          </cell>
          <cell r="C551" t="str">
            <v>m</v>
          </cell>
          <cell r="D551">
            <v>23.22</v>
          </cell>
        </row>
        <row r="552">
          <cell r="A552" t="str">
            <v>BP 20.20.0103 (A)</v>
          </cell>
          <cell r="B552" t="str">
            <v>Sarjeta e meio-fio conjugados, de concreto pre-moldado (fck=15MPa), conforme Caderno de Encargos - PCRJ, medindo 0,65m na base e com altura de 0,30m, rejuntamento com argamassa de cimento e areia no traco 1:4; inclusive o fornecimento de todos os materiai</v>
          </cell>
          <cell r="C552" t="str">
            <v>m</v>
          </cell>
          <cell r="D552">
            <v>27.05</v>
          </cell>
        </row>
        <row r="553">
          <cell r="A553" t="str">
            <v>BP 20.25.0050 (A)</v>
          </cell>
          <cell r="B553" t="str">
            <v>Guia de concreto armado, destinado ao encunhamento de pavimentacao em paralelos, em logradouro com declividade do greide maior que 18%, de secao (0,15x0,40)m, assentado transversalmente ao eixo da via. Fornecimento e assentamento.</v>
          </cell>
          <cell r="C553" t="str">
            <v>m</v>
          </cell>
          <cell r="D553">
            <v>92.24</v>
          </cell>
        </row>
        <row r="554">
          <cell r="A554" t="str">
            <v>BP 20.25.0100 (/)</v>
          </cell>
          <cell r="B554" t="str">
            <v>Sarjeta-guia de paralelepipedo (1 fiada), assente sobre base de concreto (fck=11MPa); inclusive esta, rejuntamento de argamassa de cimento e areia (traco 1:3), para pavimentacao betuminosa.</v>
          </cell>
          <cell r="C554" t="str">
            <v>m</v>
          </cell>
          <cell r="D554">
            <v>12.81</v>
          </cell>
        </row>
        <row r="555">
          <cell r="A555" t="str">
            <v>BP 20.30.0050 (/)</v>
          </cell>
          <cell r="B555" t="str">
            <v>Levantamento e reassentamento de meio-fio.</v>
          </cell>
          <cell r="C555" t="str">
            <v>m</v>
          </cell>
          <cell r="D555">
            <v>22.31</v>
          </cell>
        </row>
        <row r="556">
          <cell r="A556" t="str">
            <v>BP 20.30.0053 (/)</v>
          </cell>
          <cell r="B556" t="str">
            <v>Levantamento e reassentamento de tento ou travessao.</v>
          </cell>
          <cell r="C556" t="str">
            <v>m</v>
          </cell>
          <cell r="D556">
            <v>17.89</v>
          </cell>
        </row>
        <row r="557">
          <cell r="A557" t="str">
            <v>BP 20.30.0100 (/)</v>
          </cell>
          <cell r="B557" t="str">
            <v>Reassentamento de meio-fio.</v>
          </cell>
          <cell r="C557" t="str">
            <v>m</v>
          </cell>
          <cell r="D557">
            <v>17.64</v>
          </cell>
        </row>
        <row r="558">
          <cell r="A558" t="str">
            <v>BP 20.30.0103 (/)</v>
          </cell>
          <cell r="B558" t="str">
            <v>Reassentamento de tento ou travessao.</v>
          </cell>
          <cell r="C558" t="str">
            <v>m</v>
          </cell>
          <cell r="D558">
            <v>15.66</v>
          </cell>
        </row>
        <row r="559">
          <cell r="A559" t="str">
            <v>CE 05.05.0050 (/)</v>
          </cell>
          <cell r="B559" t="str">
            <v>Prestacao de servicos de engenharia para acompanhamento e desenvolvimento de estudos e projetos das Diretorias de Projetos e de Informacoes Gerenciais, com alocacao de tecnicos especializados.</v>
          </cell>
          <cell r="C559" t="str">
            <v>hh</v>
          </cell>
          <cell r="D559">
            <v>57.67</v>
          </cell>
        </row>
        <row r="560">
          <cell r="A560" t="str">
            <v>CE 05.10.0056 (/)</v>
          </cell>
          <cell r="B560" t="str">
            <v>Arquiteto junior de servicos tecnicos especializados de consultoria de engenharia e arquitetura.</v>
          </cell>
          <cell r="C560" t="str">
            <v>h</v>
          </cell>
          <cell r="D560">
            <v>21.4</v>
          </cell>
        </row>
        <row r="561">
          <cell r="A561" t="str">
            <v>CE 05.10.0062 (/)</v>
          </cell>
          <cell r="B561" t="str">
            <v>Arquiteto pleno de servicos tecnicos especializados de consultoria de engenharia e arquitetura.</v>
          </cell>
          <cell r="C561" t="str">
            <v>h</v>
          </cell>
          <cell r="D561">
            <v>26.99</v>
          </cell>
        </row>
        <row r="562">
          <cell r="A562" t="str">
            <v>CE 05.10.0068 (/)</v>
          </cell>
          <cell r="B562" t="str">
            <v>Arquiteto senior de servicos tecnicos especializados de consultoria de engenharia e arquitetura.</v>
          </cell>
          <cell r="C562" t="str">
            <v>h</v>
          </cell>
          <cell r="D562">
            <v>34.67</v>
          </cell>
        </row>
        <row r="563">
          <cell r="A563" t="str">
            <v>CE 05.10.0074 (/)</v>
          </cell>
          <cell r="B563" t="str">
            <v>Arquivista tecnico de servicos tecnicos especializados de consultoria de engenharia e arquitetura.</v>
          </cell>
          <cell r="C563" t="str">
            <v>h</v>
          </cell>
          <cell r="D563">
            <v>11.47</v>
          </cell>
        </row>
        <row r="564">
          <cell r="A564" t="str">
            <v>CE 05.10.0080 (/)</v>
          </cell>
          <cell r="B564" t="str">
            <v>Auxiliar de laboratorista de servicos tecnicos especializados de consultoria de engenharia e arquitetura.</v>
          </cell>
          <cell r="C564" t="str">
            <v>h</v>
          </cell>
          <cell r="D564">
            <v>3.37</v>
          </cell>
        </row>
        <row r="565">
          <cell r="A565" t="str">
            <v>CE 05.10.0086 (/)</v>
          </cell>
          <cell r="B565" t="str">
            <v>Auxiliar de tecnico de servicos tecnicos especializados de consultoria de engenharia e arquitetura.</v>
          </cell>
          <cell r="C565" t="str">
            <v>h</v>
          </cell>
          <cell r="D565">
            <v>6.57</v>
          </cell>
        </row>
        <row r="566">
          <cell r="A566" t="str">
            <v>CE 05.10.0092 (/)</v>
          </cell>
          <cell r="B566" t="str">
            <v>Auxiliar de topografia de servicos tecnicos especializados de consultoria de engenharia e arquitetura.</v>
          </cell>
          <cell r="C566" t="str">
            <v>h</v>
          </cell>
          <cell r="D566">
            <v>5.21</v>
          </cell>
        </row>
        <row r="567">
          <cell r="A567" t="str">
            <v>CE 05.10.0104 (/)</v>
          </cell>
          <cell r="B567" t="str">
            <v>Biologo pleno de servicos tecnicos especializados de consultoria de engenharia e arquitetura.</v>
          </cell>
          <cell r="C567" t="str">
            <v>h</v>
          </cell>
          <cell r="D567">
            <v>38.450000000000003</v>
          </cell>
        </row>
        <row r="568">
          <cell r="A568" t="str">
            <v>CE 05.10.0110 (/)</v>
          </cell>
          <cell r="B568" t="str">
            <v>Consultor de servicos tecnicos especializados de consultoria de engenharia e arquitetura.</v>
          </cell>
          <cell r="C568" t="str">
            <v>h</v>
          </cell>
          <cell r="D568">
            <v>104.54</v>
          </cell>
        </row>
        <row r="569">
          <cell r="A569" t="str">
            <v>CE 05.10.0116 (/)</v>
          </cell>
          <cell r="B569" t="str">
            <v>Coordenador de servicos tecnicos especializados de consultoria de engenharia e arquitetura.</v>
          </cell>
          <cell r="C569" t="str">
            <v>h</v>
          </cell>
          <cell r="D569">
            <v>59.39</v>
          </cell>
        </row>
        <row r="570">
          <cell r="A570" t="str">
            <v>CE 05.10.0122 (/)</v>
          </cell>
          <cell r="B570" t="str">
            <v>Desenhista cadista senior de servicos tecnicos especializados de consultoria de engenharia e arquitetura.</v>
          </cell>
          <cell r="C570" t="str">
            <v>h</v>
          </cell>
          <cell r="D570">
            <v>19.23</v>
          </cell>
        </row>
        <row r="571">
          <cell r="A571" t="str">
            <v>CE 05.10.0128 (/)</v>
          </cell>
          <cell r="B571" t="str">
            <v>Desenhista junior de servicos tecnicos especializados de consultoria de engenharia e arquitetura.</v>
          </cell>
          <cell r="C571" t="str">
            <v>h</v>
          </cell>
          <cell r="D571">
            <v>7.28</v>
          </cell>
        </row>
        <row r="572">
          <cell r="A572" t="str">
            <v>CE 05.10.0134 (/)</v>
          </cell>
          <cell r="B572" t="str">
            <v>Desenhista pleno de servicos tecnicos especializados de consultoria de engenharia e arquitetura.</v>
          </cell>
          <cell r="C572" t="str">
            <v>h</v>
          </cell>
          <cell r="D572">
            <v>11.87</v>
          </cell>
        </row>
        <row r="573">
          <cell r="A573" t="str">
            <v>CE 05.10.0146 (/)</v>
          </cell>
          <cell r="B573" t="str">
            <v>Encarregado de servicos tecnicos especializados de consultoria de engenharia e arquitetura.</v>
          </cell>
          <cell r="C573" t="str">
            <v>h</v>
          </cell>
          <cell r="D573">
            <v>18.66</v>
          </cell>
        </row>
        <row r="574">
          <cell r="A574" t="str">
            <v>CE 05.10.0152 (/)</v>
          </cell>
          <cell r="B574" t="str">
            <v>Engenheiro junior de servicos tecnicos especializados de consultoria de engenharia e arquitetura.</v>
          </cell>
          <cell r="C574" t="str">
            <v>h</v>
          </cell>
          <cell r="D574">
            <v>19.45</v>
          </cell>
        </row>
        <row r="575">
          <cell r="A575" t="str">
            <v>CE 05.10.0158 (/)</v>
          </cell>
          <cell r="B575" t="str">
            <v>Engenheiro pleno de servicos tecnicos especializados de consultoria de engenharia e arquitetura.</v>
          </cell>
          <cell r="C575" t="str">
            <v>h</v>
          </cell>
          <cell r="D575">
            <v>35.01</v>
          </cell>
        </row>
        <row r="576">
          <cell r="A576" t="str">
            <v>CE 05.10.0164 (/)</v>
          </cell>
          <cell r="B576" t="str">
            <v>Engenheiro senior de servicos tecnicos especializados de consultoria de engenharia e arquitetura.</v>
          </cell>
          <cell r="C576" t="str">
            <v>h</v>
          </cell>
          <cell r="D576">
            <v>49.8</v>
          </cell>
        </row>
        <row r="577">
          <cell r="A577" t="str">
            <v>CE 05.10.0170 (/)</v>
          </cell>
          <cell r="B577" t="str">
            <v>Geologo junior de servicos tecnicos especializados de consultoria de engenharia e arquitetura.</v>
          </cell>
          <cell r="C577" t="str">
            <v>h</v>
          </cell>
          <cell r="D577">
            <v>17.27</v>
          </cell>
        </row>
        <row r="578">
          <cell r="A578" t="str">
            <v>CE 05.10.0176 (/)</v>
          </cell>
          <cell r="B578" t="str">
            <v>Geologo pleno de servicos tecnicos especializados de consultoria de engenharia e arquitetura.</v>
          </cell>
          <cell r="C578" t="str">
            <v>h</v>
          </cell>
          <cell r="D578">
            <v>34.549999999999997</v>
          </cell>
        </row>
        <row r="579">
          <cell r="A579" t="str">
            <v>CE 05.10.0182 (/)</v>
          </cell>
          <cell r="B579" t="str">
            <v>Geologo senior de servicos tecnicos especializados de consultoria de engenharia e arquitetura.</v>
          </cell>
          <cell r="C579" t="str">
            <v>h</v>
          </cell>
          <cell r="D579">
            <v>40.200000000000003</v>
          </cell>
        </row>
        <row r="580">
          <cell r="A580" t="str">
            <v>CE 05.10.0188 (/)</v>
          </cell>
          <cell r="B580" t="str">
            <v>Laboratorista de servicos tecnicos especializados de consultoria de engenharia e arquitetura.</v>
          </cell>
          <cell r="C580" t="str">
            <v>h</v>
          </cell>
          <cell r="D580">
            <v>5.5</v>
          </cell>
        </row>
        <row r="581">
          <cell r="A581" t="str">
            <v>CE 05.10.0194 (/)</v>
          </cell>
          <cell r="B581" t="str">
            <v>Nivelador de servicos tecnicos especializados de consultoria de engenharia e arquitetura.</v>
          </cell>
          <cell r="C581" t="str">
            <v>h</v>
          </cell>
          <cell r="D581">
            <v>4.6900000000000004</v>
          </cell>
        </row>
        <row r="582">
          <cell r="A582" t="str">
            <v>CE 05.10.0200 (/)</v>
          </cell>
          <cell r="B582" t="str">
            <v>Projetista junior de servicos tecnicos especializados de consultoria de engenharia e arquitetura.</v>
          </cell>
          <cell r="C582" t="str">
            <v>h</v>
          </cell>
          <cell r="D582">
            <v>12.01</v>
          </cell>
        </row>
        <row r="583">
          <cell r="A583" t="str">
            <v>CE 05.10.0206 (/)</v>
          </cell>
          <cell r="B583" t="str">
            <v>Projetista pleno de servicos tecnicos especializados de consultoria de engenharia e arquitetura.</v>
          </cell>
          <cell r="C583" t="str">
            <v>h</v>
          </cell>
          <cell r="D583">
            <v>15.07</v>
          </cell>
        </row>
        <row r="584">
          <cell r="A584" t="str">
            <v>CE 05.10.0212 (/)</v>
          </cell>
          <cell r="B584" t="str">
            <v>Projetista senior de servicos tecnicos especializados de consultoria de engenharia e arquitetura.</v>
          </cell>
          <cell r="C584" t="str">
            <v>h</v>
          </cell>
          <cell r="D584">
            <v>23.76</v>
          </cell>
        </row>
        <row r="585">
          <cell r="A585" t="str">
            <v>CE 05.10.0218 (/)</v>
          </cell>
          <cell r="B585" t="str">
            <v>Secretaria executiva de servicos tecnicos especializados de consultoria de engenharia e arquitetura.</v>
          </cell>
          <cell r="C585" t="str">
            <v>h</v>
          </cell>
          <cell r="D585">
            <v>24.23</v>
          </cell>
        </row>
        <row r="586">
          <cell r="A586" t="str">
            <v>CE 05.10.0224 (/)</v>
          </cell>
          <cell r="B586" t="str">
            <v>Secretaria junior de servicos tecnicos especializados de consultoria de engenharia e arquitetura.</v>
          </cell>
          <cell r="C586" t="str">
            <v>h</v>
          </cell>
          <cell r="D586">
            <v>7.56</v>
          </cell>
        </row>
        <row r="587">
          <cell r="A587" t="str">
            <v>CE 05.10.0242 (/)</v>
          </cell>
          <cell r="B587" t="str">
            <v>Tecnologo junior de servicos tecnicos especializados de consultoria de engenharia e arquitetura.</v>
          </cell>
          <cell r="C587" t="str">
            <v>h</v>
          </cell>
          <cell r="D587">
            <v>14.47</v>
          </cell>
        </row>
        <row r="588">
          <cell r="A588" t="str">
            <v>CE 05.10.0248 (/)</v>
          </cell>
          <cell r="B588" t="str">
            <v>Tecnologo senior de servicos tecnicos especializados de consultoria de engenharia e arquitetura.</v>
          </cell>
          <cell r="C588" t="str">
            <v>h</v>
          </cell>
          <cell r="D588">
            <v>37.6</v>
          </cell>
        </row>
        <row r="589">
          <cell r="A589" t="str">
            <v>CE 05.10.0254 (/)</v>
          </cell>
          <cell r="B589" t="str">
            <v>Topografo de servicos tecnicos especializados de consultoria de engenharia e arquitetura.</v>
          </cell>
          <cell r="C589" t="str">
            <v>h</v>
          </cell>
          <cell r="D589">
            <v>16.12</v>
          </cell>
        </row>
        <row r="590">
          <cell r="A590" t="str">
            <v>CI 05.05.0050 (/)</v>
          </cell>
          <cell r="B590" t="str">
            <v>Colocacao de madeiramento de telhas ceramicas, inclusive pregos, exclusive o fornecimento do madeiramento e das telhas.</v>
          </cell>
          <cell r="C590" t="str">
            <v>m2</v>
          </cell>
          <cell r="D590">
            <v>19.170000000000002</v>
          </cell>
        </row>
        <row r="591">
          <cell r="A591" t="str">
            <v>CI 05.05.0100 (/)</v>
          </cell>
          <cell r="B591" t="str">
            <v>Madeiramento para cobertura de telhas onduladas de cimento amianto ou Fiber-Glass ou similar, de 3"x3" e 3"x4 1/2" em Macaranduba ou similar, pregadas sem tesouras ou pontaletes, medido pela projecao.</v>
          </cell>
          <cell r="C591" t="str">
            <v>m2</v>
          </cell>
          <cell r="D591">
            <v>12.8</v>
          </cell>
        </row>
        <row r="592">
          <cell r="A592" t="str">
            <v>CI 05.05.0150 (A)</v>
          </cell>
          <cell r="B592" t="str">
            <v>Madeiramento para cobertura de telhas ceramicas, francesa ou colonial, constituido de cumeeira e tercas de 3"x4 1/2", caibros de 3"x1 1/2" e ripas de (1,5x4)cm, tudo em Macaranduba ou similar, pregados sem tesouras ou pontaletes, medido pela projecao.</v>
          </cell>
          <cell r="C592" t="str">
            <v>m2</v>
          </cell>
          <cell r="D592">
            <v>45.25</v>
          </cell>
        </row>
        <row r="593">
          <cell r="A593" t="str">
            <v>CI 05.05.0200 (/)</v>
          </cell>
          <cell r="B593" t="str">
            <v>Peca em Macaranduba ou similar, de (7x20)cm, para cobertura de qualquer tipo. Fornecimento e colocacao.</v>
          </cell>
          <cell r="C593" t="str">
            <v>m</v>
          </cell>
          <cell r="D593">
            <v>33.32</v>
          </cell>
        </row>
        <row r="594">
          <cell r="A594" t="str">
            <v>CI 05.10.0050 (/)</v>
          </cell>
          <cell r="B594" t="str">
            <v>Terca em Macaranduba ou similar, constituida de pecas de (3"x3"), para cobertura de qualquer tipo. Fornecimento e colocacao.</v>
          </cell>
          <cell r="C594" t="str">
            <v>m</v>
          </cell>
          <cell r="D594">
            <v>10.3</v>
          </cell>
        </row>
        <row r="595">
          <cell r="A595" t="str">
            <v>CI 05.10.0100 (/)</v>
          </cell>
          <cell r="B595" t="str">
            <v>Terca em Macaranduba ou similar, constituida de pecas de (3"x4 1/2"), para cobertura de qualquer tipo. Fornecimento e colocacao.</v>
          </cell>
          <cell r="C595" t="str">
            <v>m</v>
          </cell>
          <cell r="D595">
            <v>15.02</v>
          </cell>
        </row>
        <row r="596">
          <cell r="A596" t="str">
            <v>CI 05.10.0150 (/)</v>
          </cell>
          <cell r="B596" t="str">
            <v>Terca em Macaranduba ou similar, constituida de pecas de (3"x6"), para cobertura de qualquer tipo. Fornecimento e colocacao.</v>
          </cell>
          <cell r="C596" t="str">
            <v>m</v>
          </cell>
          <cell r="D596">
            <v>23.08</v>
          </cell>
        </row>
        <row r="597">
          <cell r="A597" t="str">
            <v>CI 05.10.0200 (/)</v>
          </cell>
          <cell r="B597" t="str">
            <v>Terca em Macaranduba ou similar, constituida de pecas de (3"x9"), para cobertura de qualquer tipo. Fornecimento e colocacao.</v>
          </cell>
          <cell r="C597" t="str">
            <v>m</v>
          </cell>
          <cell r="D597">
            <v>26.67</v>
          </cell>
        </row>
        <row r="598">
          <cell r="A598" t="str">
            <v>CI 05.15.0050 (/)</v>
          </cell>
          <cell r="B598" t="str">
            <v>Caibro em Macaranduba ou similar, de (1 1/2"x3"). Fornecimento e colocacao.</v>
          </cell>
          <cell r="C598" t="str">
            <v>m</v>
          </cell>
          <cell r="D598">
            <v>6.53</v>
          </cell>
        </row>
        <row r="599">
          <cell r="A599" t="str">
            <v>CI 05.15.0100 (/)</v>
          </cell>
          <cell r="B599" t="str">
            <v>Caibro em Macaranduba ou similar, de (2"x3"). Fornecimento e colocacao.</v>
          </cell>
          <cell r="C599" t="str">
            <v>m</v>
          </cell>
          <cell r="D599">
            <v>8.6199999999999992</v>
          </cell>
        </row>
        <row r="600">
          <cell r="A600" t="str">
            <v>CI 05.20.0050 (/)</v>
          </cell>
          <cell r="B600" t="str">
            <v>Tesoura completa em Macaranduba ou similar, para vaos de 4m. Fornecimento e colocacao.</v>
          </cell>
          <cell r="C600" t="str">
            <v>un</v>
          </cell>
          <cell r="D600">
            <v>441.9</v>
          </cell>
        </row>
        <row r="601">
          <cell r="A601" t="str">
            <v>CI 05.20.0100 (/)</v>
          </cell>
          <cell r="B601" t="str">
            <v>Tesoura completa em Macaranduba ou similar, para vaos de 5m. Fornecimento e colocacao.</v>
          </cell>
          <cell r="C601" t="str">
            <v>un</v>
          </cell>
          <cell r="D601">
            <v>528.66</v>
          </cell>
        </row>
        <row r="602">
          <cell r="A602" t="str">
            <v>CI 05.20.0150 (/)</v>
          </cell>
          <cell r="B602" t="str">
            <v>Tesoura completa em Macaranduba ou similar, para vaos de 6m. Fornecimento e colocacao.</v>
          </cell>
          <cell r="C602" t="str">
            <v>un</v>
          </cell>
          <cell r="D602">
            <v>634.44000000000005</v>
          </cell>
        </row>
        <row r="603">
          <cell r="A603" t="str">
            <v>CI 05.20.0200 (/)</v>
          </cell>
          <cell r="B603" t="str">
            <v>Tesoura completa em Macaranduba ou similar, para vaos de 7m. Fornecimento e colocacao.</v>
          </cell>
          <cell r="C603" t="str">
            <v>un</v>
          </cell>
          <cell r="D603">
            <v>732.42</v>
          </cell>
        </row>
        <row r="604">
          <cell r="A604" t="str">
            <v>CI 05.20.0250 (/)</v>
          </cell>
          <cell r="B604" t="str">
            <v>Tesoura completa em Macaranduba ou similar, para vaos de 8m. Fornecimento e colocacao.</v>
          </cell>
          <cell r="C604" t="str">
            <v>un</v>
          </cell>
          <cell r="D604">
            <v>959.31</v>
          </cell>
        </row>
        <row r="605">
          <cell r="A605" t="str">
            <v>CI 05.20.0300 (/)</v>
          </cell>
          <cell r="B605" t="str">
            <v>Tesoura completa em Macaranduba ou similar, para vaos de 9m. Fornecimento e colocacao.</v>
          </cell>
          <cell r="C605" t="str">
            <v>un</v>
          </cell>
          <cell r="D605">
            <v>1076.3900000000001</v>
          </cell>
        </row>
        <row r="606">
          <cell r="A606" t="str">
            <v>CI 05.20.0350 (/)</v>
          </cell>
          <cell r="B606" t="str">
            <v>Tesoura completa em Macaranduba ou similar, para vaos de 10m. Fornecimento e colocacao.</v>
          </cell>
          <cell r="C606" t="str">
            <v>un</v>
          </cell>
          <cell r="D606">
            <v>1188.21</v>
          </cell>
        </row>
        <row r="607">
          <cell r="A607" t="str">
            <v>CI 05.20.0400 (/)</v>
          </cell>
          <cell r="B607" t="str">
            <v>Tesoura completa em Macaranduba ou similar, para vaos de 12m. Fornecimento e colocacao.</v>
          </cell>
          <cell r="C607" t="str">
            <v>un</v>
          </cell>
          <cell r="D607">
            <v>1521.74</v>
          </cell>
        </row>
        <row r="608">
          <cell r="A608" t="str">
            <v>CI 05.25.0050 (/)</v>
          </cell>
          <cell r="B608" t="str">
            <v>Pontalete em Macaranduba ou similar, em pecas de 3"x3", verticais e horizontais para cobertura de telhas ceramicas, medido pela projecao horizontal do telhado.</v>
          </cell>
          <cell r="C608" t="str">
            <v>m2</v>
          </cell>
          <cell r="D608">
            <v>16.84</v>
          </cell>
        </row>
        <row r="609">
          <cell r="A609" t="str">
            <v>CI 05.25.0100 (/)</v>
          </cell>
          <cell r="B609" t="str">
            <v>Pontalete em Macaranduba ou similar, em pecas de 3"x3", verticais e horizontais para cobertura de telhas de cimento amianto ou Fiber-Glass ou similar, medido pela projecao horizontal do telhado.</v>
          </cell>
          <cell r="C609" t="str">
            <v>m2</v>
          </cell>
          <cell r="D609">
            <v>14.21</v>
          </cell>
        </row>
        <row r="610">
          <cell r="A610" t="str">
            <v>CI 05.30.0050 (/)</v>
          </cell>
          <cell r="B610" t="str">
            <v>Cobertura em telhas coloniais; exclusive cumeeira e madeiramento. Fornecimento e colocacao.</v>
          </cell>
          <cell r="C610" t="str">
            <v>m2</v>
          </cell>
          <cell r="D610">
            <v>52.89</v>
          </cell>
        </row>
        <row r="611">
          <cell r="A611" t="str">
            <v>CI 05.30.0053 (/)</v>
          </cell>
          <cell r="B611" t="str">
            <v>Cobertura em telhas francesas; exclusive cumeeira e madeiramento. Fornecimento e colocacao.</v>
          </cell>
          <cell r="C611" t="str">
            <v>m2</v>
          </cell>
          <cell r="D611">
            <v>30.96</v>
          </cell>
        </row>
        <row r="612">
          <cell r="A612" t="str">
            <v>CI 05.30.0056 (/)</v>
          </cell>
          <cell r="B612" t="str">
            <v>Cobertura em telha portuguesa, exclusive cumeeira e madeiramento. Fornecimento e colocacao.</v>
          </cell>
          <cell r="C612" t="str">
            <v>m2</v>
          </cell>
          <cell r="D612">
            <v>27.69</v>
          </cell>
        </row>
        <row r="613">
          <cell r="A613" t="str">
            <v>CI 05.30.0100 (/)</v>
          </cell>
          <cell r="B613" t="str">
            <v>Colocacao de telhas francesas, exclusive fornecimento.</v>
          </cell>
          <cell r="C613" t="str">
            <v>m2</v>
          </cell>
          <cell r="D613">
            <v>28.39</v>
          </cell>
        </row>
        <row r="614">
          <cell r="A614" t="str">
            <v>CI 05.30.0150 (/)</v>
          </cell>
          <cell r="B614" t="str">
            <v>Cobertura em telhas de concreto, exclusive cumeeira e madeiramento. Fornecimento e colocacao.</v>
          </cell>
          <cell r="C614" t="str">
            <v>m2</v>
          </cell>
          <cell r="D614">
            <v>24.25</v>
          </cell>
        </row>
        <row r="615">
          <cell r="A615" t="str">
            <v>CI 05.30.0250 (/)</v>
          </cell>
          <cell r="B615" t="str">
            <v>Cordao para arremate de telhado, executado com argamassa de cimento, areia e saibro no traco 1:2:2.</v>
          </cell>
          <cell r="C615" t="str">
            <v>m</v>
          </cell>
          <cell r="D615">
            <v>18.02</v>
          </cell>
        </row>
        <row r="616">
          <cell r="A616" t="str">
            <v>CI 05.30.0300 (/)</v>
          </cell>
          <cell r="B616" t="str">
            <v>Cumeeira para cobertura em telhas francesas ou coloniais. Fornecimento e colocacao.</v>
          </cell>
          <cell r="C616" t="str">
            <v>m</v>
          </cell>
          <cell r="D616">
            <v>11.41</v>
          </cell>
        </row>
        <row r="617">
          <cell r="A617" t="str">
            <v>CI 05.30.0303 (/)</v>
          </cell>
          <cell r="B617" t="str">
            <v>Cumeeira para cobertura em telhas de concreto. Fornecimento e colocacao.</v>
          </cell>
          <cell r="C617" t="str">
            <v>m</v>
          </cell>
          <cell r="D617">
            <v>19.170000000000002</v>
          </cell>
        </row>
        <row r="618">
          <cell r="A618" t="str">
            <v>CI 05.30.0350 (/)</v>
          </cell>
          <cell r="B618" t="str">
            <v>Telhas francesas. Fornecimento.</v>
          </cell>
          <cell r="C618" t="str">
            <v>m2</v>
          </cell>
          <cell r="D618">
            <v>13.6</v>
          </cell>
        </row>
        <row r="619">
          <cell r="A619" t="str">
            <v>CI 05.35.0050 (A)</v>
          </cell>
          <cell r="B619" t="str">
            <v>Cobertura com chapa de aco galvanizado, pintada com tinta a po a base de poliester nas duas faces nas cores preto, branco, amarelo, cinza ou ceramica, perfil trapezoidal, espessura 0,65mm, altura de 40mm e largura util de 970mm, inclusive todos os acessor</v>
          </cell>
          <cell r="C619" t="str">
            <v>m2</v>
          </cell>
          <cell r="D619">
            <v>47.96</v>
          </cell>
        </row>
        <row r="620">
          <cell r="A620" t="str">
            <v>CI 05.35.0203 (/)</v>
          </cell>
          <cell r="B620" t="str">
            <v>Telha metalica CE-100, 0,65mm, perfil trapezoidal, fabricado em aco galvanizado com 270g/m2 de zinco, com largura total de 808mm, largura util de 750mm e comprimento de 6600mm, pintado por processo eletrostatico polimerizada em estufa. Fornecimento.</v>
          </cell>
          <cell r="C620" t="str">
            <v>m2</v>
          </cell>
          <cell r="D620">
            <v>42.42</v>
          </cell>
        </row>
        <row r="621">
          <cell r="A621" t="str">
            <v>CI 05.37.0100 (A)</v>
          </cell>
          <cell r="B621" t="str">
            <v>Cobertura termo-isolante, dupla, tipo sanduiche, trapezoidal, de aco galvanizado 0,43mm, para uso onde se requer conforto termico, dupla estanqueidade lateral (superior/inferior) sem pintura, recheio de poliester expandido (EPS altura = 40mm) com retardan</v>
          </cell>
          <cell r="C621" t="str">
            <v>m2</v>
          </cell>
          <cell r="D621">
            <v>64.849999999999994</v>
          </cell>
        </row>
        <row r="622">
          <cell r="A622" t="str">
            <v>CI 05.37.0150 (A)</v>
          </cell>
          <cell r="B622" t="str">
            <v xml:space="preserve">Cobertura termo-isolante, dupla, tipo sanduiche, trapezoidal, de aco galvanizado 0,43mm, para uso onde se requer conforto termico, dupla estanqueidade lateral (superior/inferior) e pintura em 1 face, recheio de poliester expandido (EPS altura = 40mm) com </v>
          </cell>
          <cell r="C622" t="str">
            <v>m2</v>
          </cell>
          <cell r="D622">
            <v>70.97</v>
          </cell>
        </row>
        <row r="623">
          <cell r="A623" t="str">
            <v>CI 05.37.0200 (A)</v>
          </cell>
          <cell r="B623" t="str">
            <v>Cobertura termo-isolante, dupla, tipo sanduiche, trapezoidal, de aco galvanizado 0,43mm, para uso onde se requer conforto termico, dupla estanqueidade lateral (superior/inferior) e pintura nas 2 faces, recheio de poliester expandido (EPS altura = 40mm) co</v>
          </cell>
          <cell r="C623" t="str">
            <v>m2</v>
          </cell>
          <cell r="D623">
            <v>77.739999999999995</v>
          </cell>
        </row>
        <row r="624">
          <cell r="A624" t="str">
            <v>CI 05.40.0100 (/)</v>
          </cell>
          <cell r="B624" t="str">
            <v>Cobertura em chapas de aluminio de 0,5mm de espessura, com sobreposicao lateral de 1 onda e longitudinal de 14cm, sendo as chapas fixadas com ganchos de aluminio com rosca de 6mm de diametro; exclusive madeiramento e cumeeira.</v>
          </cell>
          <cell r="C624" t="str">
            <v>m2</v>
          </cell>
          <cell r="D624">
            <v>35.93</v>
          </cell>
        </row>
        <row r="625">
          <cell r="A625" t="str">
            <v>CI 05.40.0150 (/)</v>
          </cell>
          <cell r="B625" t="str">
            <v>Colocacao de rufo, cumeeira ou contra-rufo de aluminio com 0,8mmx1056mm.</v>
          </cell>
          <cell r="C625" t="str">
            <v>m2</v>
          </cell>
          <cell r="D625">
            <v>38.06</v>
          </cell>
        </row>
        <row r="626">
          <cell r="A626" t="str">
            <v>CI 05.40.0200 (/)</v>
          </cell>
          <cell r="B626" t="str">
            <v>Contra rufo em aluminio, com acabamento em verniz em 1 face e pintada na outra, trapezoidal ou ondulada, medindo: (1500x562x0,8)mm, Alcoa ou similar. Fornecimento e colocacao.</v>
          </cell>
          <cell r="C626" t="str">
            <v>m</v>
          </cell>
          <cell r="D626">
            <v>37.590000000000003</v>
          </cell>
        </row>
        <row r="627">
          <cell r="A627" t="str">
            <v>CI 05.40.0203 (/)</v>
          </cell>
          <cell r="B627" t="str">
            <v>Contra rufo em aluminio, com acabamento em verniz nas 2 faces, trapezoidal ou ondulada, medindo: (1500x562x0,8)mm, Alcoa ou similar. Fornecimento e colocacao.</v>
          </cell>
          <cell r="C627" t="str">
            <v>m</v>
          </cell>
          <cell r="D627">
            <v>34.130000000000003</v>
          </cell>
        </row>
        <row r="628">
          <cell r="A628" t="str">
            <v>CI 05.40.0250 (/)</v>
          </cell>
          <cell r="B628" t="str">
            <v>Cumeeira em aluminio com acabamento em verniz em 1 face e pintada em outra, trapezoidal ou ondulada, medindo: (1265x600x0,8)mm, Alcoa ou similar. Fornecimento e colocacao.</v>
          </cell>
          <cell r="C628" t="str">
            <v>m</v>
          </cell>
          <cell r="D628">
            <v>36.71</v>
          </cell>
        </row>
        <row r="629">
          <cell r="A629" t="str">
            <v>CI 05.40.0253 (/)</v>
          </cell>
          <cell r="B629" t="str">
            <v>Cumeeira em aluminio com acabamento em verniz nas 2 faces, trapezoidal ou ondulada, medindo: (1265x600x0,8)mm, Alcoa ou similar. Fornecimento e colocacao.</v>
          </cell>
          <cell r="C629" t="str">
            <v>m</v>
          </cell>
          <cell r="D629">
            <v>40.909999999999997</v>
          </cell>
        </row>
        <row r="630">
          <cell r="A630" t="str">
            <v>CI 05.40.0350 (/)</v>
          </cell>
          <cell r="B630" t="str">
            <v>Rufo em aluminio, com acabamento em verniz em 1 face e pintada na outra, trapezoidal, medindo: (1265x600x0,8)mm, Alcoa ou similar. Fornecimento e colocacao.</v>
          </cell>
          <cell r="C630" t="str">
            <v>m</v>
          </cell>
          <cell r="D630">
            <v>41.54</v>
          </cell>
        </row>
        <row r="631">
          <cell r="A631" t="str">
            <v>CI 05.40.0353 (/)</v>
          </cell>
          <cell r="B631" t="str">
            <v>Rufo em aluminio, com acabamento em verniz nas 2 faces, trapezoidal ou ondulada, medindo: (1265x600x0,8)mm, Alcoa ou similar. Fornecimento e colocacao.</v>
          </cell>
          <cell r="C631" t="str">
            <v>m</v>
          </cell>
          <cell r="D631">
            <v>37.43</v>
          </cell>
        </row>
        <row r="632">
          <cell r="A632" t="str">
            <v>CI 05.40.0400 (A)</v>
          </cell>
          <cell r="B632" t="str">
            <v>Telha de aluminio, com acabamento em verniz nas 2 faces (interna e externa), no modelo trapezoidal ou ondulada, na espessura de 0,5mm, Alcoflon ou similar. Fornecimento e colocacao.</v>
          </cell>
          <cell r="C632" t="str">
            <v>m2</v>
          </cell>
          <cell r="D632">
            <v>45.18</v>
          </cell>
        </row>
        <row r="633">
          <cell r="A633" t="str">
            <v>CI 05.40.0403 (A)</v>
          </cell>
          <cell r="B633" t="str">
            <v>Telha de aluminio, com acabamento em verniz em 1 face e pintado na outra, no modelo trapezoidal ou ondulada, na espessura de 0,5mm, Alcoflon ou similar. Fornecimento e colocacao.</v>
          </cell>
          <cell r="C633" t="str">
            <v>m2</v>
          </cell>
          <cell r="D633">
            <v>47.58</v>
          </cell>
        </row>
        <row r="634">
          <cell r="A634" t="str">
            <v>CI 05.43.0050 (/)</v>
          </cell>
          <cell r="B634" t="str">
            <v>Cobertura dupla de 30mm, com telha termica, trapezoidal em aluminio, inclusive todos os acessorios necessarios a sua execucao, Bernini ou similar. Fornecimento e colocacao, exclusive transporte.</v>
          </cell>
          <cell r="C634" t="str">
            <v>m2</v>
          </cell>
          <cell r="D634">
            <v>92.63</v>
          </cell>
        </row>
        <row r="635">
          <cell r="A635" t="str">
            <v>CI 05.43.0100 (/)</v>
          </cell>
          <cell r="B635" t="str">
            <v xml:space="preserve">Cobertura termo-isolante, dupla, tipo sanduiche, trapezoidal, de aluminio 0,43mm, para uso onde se requer conforto termico, dupla estanqueidade lateral, sem pintura, recheio de poliestireno expandido (EPS altura = 40mm) com retardante a chama e densidade </v>
          </cell>
          <cell r="C635" t="str">
            <v>m2</v>
          </cell>
          <cell r="D635">
            <v>103.67</v>
          </cell>
        </row>
        <row r="636">
          <cell r="A636" t="str">
            <v>CI 05.45.0050 (/)</v>
          </cell>
          <cell r="B636" t="str">
            <v>Cobertura em telhas onduladas, sem amianto, com espessura de 4mm, fixadas por pregos, inclusive vedacao, exclusive o madeiramento, Vogatex ou similar. Fornecimento e colocacao.</v>
          </cell>
          <cell r="C636" t="str">
            <v>m2</v>
          </cell>
          <cell r="D636">
            <v>12.08</v>
          </cell>
        </row>
        <row r="637">
          <cell r="A637" t="str">
            <v>CI 05.45.0100 (/)</v>
          </cell>
          <cell r="B637" t="str">
            <v>Cobertura em telhas onduladas, sem amianto, com espessura de 6mm, fixadas por parafusos galvanizados, inclusive vedacao, exclusive o madeiramento, Eternit ou similar. Fornecimento e colocacao.</v>
          </cell>
          <cell r="C637" t="str">
            <v>m2</v>
          </cell>
          <cell r="D637">
            <v>14.94</v>
          </cell>
        </row>
        <row r="638">
          <cell r="A638" t="str">
            <v>CI 05.45.0106 (/)</v>
          </cell>
          <cell r="B638" t="str">
            <v>Cobertura em telhas onduladas, sem amianto, com espessura de 6mm, fixadas por parafusos galvanizados, inclusive vedacao, exclusive o madeiramento, Maxiplac da Brasilit ou similar. Fornecimento e colocacao.</v>
          </cell>
          <cell r="C638" t="str">
            <v>m2</v>
          </cell>
          <cell r="D638">
            <v>27.89</v>
          </cell>
        </row>
        <row r="639">
          <cell r="A639" t="str">
            <v>CI 05.45.0150 (/)</v>
          </cell>
          <cell r="B639" t="str">
            <v>Cobertura em telhas onduladas, sem amianto, com espessura de 8mm, fixadas por parafusos galvanizados, inclusive vedacao, exclusive o madeiramento, Eternit ou similar. Fornecimento e colocacao.</v>
          </cell>
          <cell r="C639" t="str">
            <v>m2</v>
          </cell>
          <cell r="D639">
            <v>21.62</v>
          </cell>
        </row>
        <row r="640">
          <cell r="A640" t="str">
            <v>CI 05.45.0156 (A)</v>
          </cell>
          <cell r="B640" t="str">
            <v>Cobertura em telhas onduladas, sem amianto, com espessura de 8mm, nas dimensoes uteis de (2,30 x 0,50)m, fixadas por parafusos galvanizados, inclusive vedacao, exclusive o madeiramento, Modulada da Eternit ou similar. Fornecimento e colocacao.</v>
          </cell>
          <cell r="C640" t="str">
            <v>m2</v>
          </cell>
          <cell r="D640">
            <v>41.83</v>
          </cell>
        </row>
        <row r="641">
          <cell r="A641" t="str">
            <v>CI 05.45.0200 (A)</v>
          </cell>
          <cell r="B641" t="str">
            <v>Cobertura em telhas onduladas, sem amianto, nas dimensoes uteis de (9,00 x 0,90)m, fixadas por parafusos e acessorios galvanizados, inclusive pecas complementares (rufo, placa de vedacao, pingadeira e vedacao), exclusive o madeiramento, Canalete 90 da Ete</v>
          </cell>
          <cell r="C641" t="str">
            <v>m2</v>
          </cell>
          <cell r="D641">
            <v>46.77</v>
          </cell>
        </row>
        <row r="642">
          <cell r="A642" t="str">
            <v>CI 05.45.0250 (/)</v>
          </cell>
          <cell r="B642" t="str">
            <v>Cumeeira normal para telhas onduladas de 6mm a 8mm, sem amianto, fixada por parafusos galvanizados, inclusive vedacao, Eternit ou similar. Fornecimento e colocacao.</v>
          </cell>
          <cell r="C642" t="str">
            <v>m</v>
          </cell>
          <cell r="D642">
            <v>27.18</v>
          </cell>
        </row>
        <row r="643">
          <cell r="A643" t="str">
            <v>CI 05.45.0253 (/)</v>
          </cell>
          <cell r="B643" t="str">
            <v>Cumeeira normal para telhas onduladas, sem amianto, fixada por parafusos galvanizados, inclusive vedacao, Eternit ou similar. Fornecimento e colocacao.</v>
          </cell>
          <cell r="C643" t="str">
            <v>m</v>
          </cell>
          <cell r="D643">
            <v>26.92</v>
          </cell>
        </row>
        <row r="644">
          <cell r="A644" t="str">
            <v>CI 05.45.0256 (/)</v>
          </cell>
          <cell r="B644" t="str">
            <v>Cumeeira normal para telhas canalete 90, sem amianto, fixada por parafusos galvanizados, inclusive vedacao, Eternit ou similar. Fornecimento e colocacao.</v>
          </cell>
          <cell r="C644" t="str">
            <v>m</v>
          </cell>
          <cell r="D644">
            <v>53.62</v>
          </cell>
        </row>
        <row r="645">
          <cell r="A645" t="str">
            <v>CI 05.45.0262 (/)</v>
          </cell>
          <cell r="B645" t="str">
            <v>Cumeeira para cobertura tipo Shed e Shed terminal, sem amianto, fixada por parafusos galvanizados, inclusive vedacao. Fornecimento e colocacao.</v>
          </cell>
          <cell r="C645" t="str">
            <v>m</v>
          </cell>
          <cell r="D645">
            <v>23.66</v>
          </cell>
        </row>
        <row r="646">
          <cell r="A646" t="str">
            <v>CI 05.45.0300 (/)</v>
          </cell>
          <cell r="B646" t="str">
            <v>Espigao para cobertura em telhas sem amianto, fixado por parafusos galvanizados, inclusive vedacao. Fornecimento e colocacao.</v>
          </cell>
          <cell r="C646" t="str">
            <v>m</v>
          </cell>
          <cell r="D646">
            <v>19.2</v>
          </cell>
        </row>
        <row r="647">
          <cell r="A647" t="str">
            <v>CI 05.45.0350 (/)</v>
          </cell>
          <cell r="B647" t="str">
            <v>Rufo para cobertura em telhas sem amianto, fixado por parafusos galvanizados, inclusive vedacao. Fornecimento e colocacao.</v>
          </cell>
          <cell r="C647" t="str">
            <v>m</v>
          </cell>
          <cell r="D647">
            <v>24.37</v>
          </cell>
        </row>
        <row r="648">
          <cell r="A648" t="str">
            <v>CI 05.50.0050 (/)</v>
          </cell>
          <cell r="B648" t="str">
            <v>Cobertura em telhas onduladas fabricadas com fibras vegetais e minerais, com espessura de 3mm, presas por pregos galvanizados, exclusive madeiramento, Onduline ou similar. Fornecimento e colocacao.</v>
          </cell>
          <cell r="C648" t="str">
            <v>m2</v>
          </cell>
          <cell r="D648">
            <v>19</v>
          </cell>
        </row>
        <row r="649">
          <cell r="A649" t="str">
            <v>CI 05.50.0100 (/)</v>
          </cell>
          <cell r="B649" t="str">
            <v>Cumeeira normal, para telhas onduladas, de (0,50x0,90)m, presas por pregos galvanizados, Onduline ou similar. Fornecimento e colocacao.</v>
          </cell>
          <cell r="C649" t="str">
            <v>m</v>
          </cell>
          <cell r="D649">
            <v>17.72</v>
          </cell>
        </row>
        <row r="650">
          <cell r="A650" t="str">
            <v>CI 05.55.0050 (A)</v>
          </cell>
          <cell r="B650" t="str">
            <v>Chapa de policarbonato alveolar para caixilho com painel fixo, espessura de 10mm. Fornecimento e colocacao.</v>
          </cell>
          <cell r="C650" t="str">
            <v>m2</v>
          </cell>
          <cell r="D650">
            <v>74.180000000000007</v>
          </cell>
        </row>
        <row r="651">
          <cell r="A651" t="str">
            <v>CI 05.55.0100 (A)</v>
          </cell>
          <cell r="B651" t="str">
            <v>Cobertura em chapa de policarbonato alveolar, na cor cristal, com 10mm de espessura, incluindo madeiramento em pecas de Macaranduba e pilares em tubo de aco galvanizado. Fornecimento e colocacao.</v>
          </cell>
          <cell r="C651" t="str">
            <v>m2</v>
          </cell>
          <cell r="D651">
            <v>194.82</v>
          </cell>
        </row>
        <row r="652">
          <cell r="A652" t="str">
            <v>CI 05.55.0110 (/)</v>
          </cell>
          <cell r="B652" t="str">
            <v>Cobertura em chapa de policarbonato alveolar, na cor fume, com 10mm de espessura, de (5,00 x 5,00)m, estrutura em tubo de aco galvanizado de 8", 2 1/2" e 1 1/2", chumbada em bloco de concreto armado, inclusive escavacao, reaterro, carga, descarga, transpo</v>
          </cell>
          <cell r="C652" t="str">
            <v>un</v>
          </cell>
          <cell r="D652">
            <v>9472.4599999999991</v>
          </cell>
        </row>
        <row r="653">
          <cell r="A653" t="str">
            <v>CI 05.55.0150 (A)</v>
          </cell>
          <cell r="B653" t="str">
            <v>Cobertura em chapas de acrilicos translucidos de 6mm de espessura, inclusive fixacao, exclusive estrutura. Fornecimento e colocacao.</v>
          </cell>
          <cell r="C653" t="str">
            <v>m2</v>
          </cell>
          <cell r="D653">
            <v>183.38</v>
          </cell>
        </row>
        <row r="654">
          <cell r="A654" t="str">
            <v>CI 05.55.0200 (/)</v>
          </cell>
          <cell r="B654" t="str">
            <v>Cobertura em plastico Night and Day ou similar, liso, translucido, branco, largura de 1,45m. Fornecimento e colocacao.</v>
          </cell>
          <cell r="C654" t="str">
            <v>m2</v>
          </cell>
          <cell r="D654">
            <v>19.28</v>
          </cell>
        </row>
        <row r="655">
          <cell r="A655" t="str">
            <v>CI 05.55.0220 (/)</v>
          </cell>
          <cell r="B655" t="str">
            <v>Cobertura translucida, cristal, branca leitosa ou cores basicas, perfil trapezoidal ou ondulada, de resina de poliester reforcada com fibra de vidro, com aditivo estabilizante contra degradacao dos raios U.V., espessura de 1,3mm, para uso onde se requer i</v>
          </cell>
          <cell r="C655" t="str">
            <v>m2</v>
          </cell>
          <cell r="D655">
            <v>77.28</v>
          </cell>
        </row>
        <row r="656">
          <cell r="A656" t="str">
            <v>CI 05.55.0223 (/)</v>
          </cell>
          <cell r="B656" t="str">
            <v>Cobertura translucida, cristal, branca leitosa ou cores basicas, perfil trapezoidal ou ondulada, de resina de poliester reforcada com fibra de vidro, com aditivo estabilizante contra degradacao dos raios U.V., estruturada com veu interno de poliester, esp</v>
          </cell>
          <cell r="C656" t="str">
            <v>m2</v>
          </cell>
          <cell r="D656">
            <v>85.56</v>
          </cell>
        </row>
        <row r="657">
          <cell r="A657" t="str">
            <v>CI 05.55.0250 (/)</v>
          </cell>
          <cell r="B657" t="str">
            <v>Estrutura em aluminio em claraboia para chapa de policarbonato. Fornecimento e colocacao.</v>
          </cell>
          <cell r="C657" t="str">
            <v>m2</v>
          </cell>
          <cell r="D657">
            <v>184.97</v>
          </cell>
        </row>
        <row r="658">
          <cell r="A658" t="str">
            <v>CI 05.60.0050 (/)</v>
          </cell>
          <cell r="B658" t="str">
            <v>Calha de beiral, semicircular de PVC rigido, exclusive condutores (vide item CI 05.60.0100 (/)). Fornecimento e colocacao.</v>
          </cell>
          <cell r="C658" t="str">
            <v>m</v>
          </cell>
          <cell r="D658">
            <v>56.82</v>
          </cell>
        </row>
        <row r="659">
          <cell r="A659" t="str">
            <v>CI 05.60.0100 (/)</v>
          </cell>
          <cell r="B659" t="str">
            <v>Condutor para calha de beiral de PVC rigido, inclusive conexoes. Fornecimento e colocacao.</v>
          </cell>
          <cell r="C659" t="str">
            <v>m</v>
          </cell>
          <cell r="D659">
            <v>23.54</v>
          </cell>
        </row>
        <row r="660">
          <cell r="A660" t="str">
            <v>CI 05.65.0050 (A)</v>
          </cell>
          <cell r="B660" t="str">
            <v>Calha de cobre, semicircular, com 25cm de desenvolvimento, inclusive emendas soldadas. Fornecimento e colocacao.</v>
          </cell>
          <cell r="C660" t="str">
            <v>m</v>
          </cell>
          <cell r="D660">
            <v>51.47</v>
          </cell>
        </row>
        <row r="661">
          <cell r="A661" t="str">
            <v>CI 05.70.0100 (/)</v>
          </cell>
          <cell r="B661" t="str">
            <v>Calha de beiral, em chapa galvanizada no 26, com 25cm de desenvolvimento. Fornecimento e colocacao.</v>
          </cell>
          <cell r="C661" t="str">
            <v>m</v>
          </cell>
          <cell r="D661">
            <v>30.9</v>
          </cell>
        </row>
        <row r="662">
          <cell r="A662" t="str">
            <v>CI 05.70.0150 (/)</v>
          </cell>
          <cell r="B662" t="str">
            <v>Calha de platibanda ou de rincao, em chapa galvanizada no 26, com 25cm de desenvolvimento. Fornecimento e colocacao.</v>
          </cell>
          <cell r="C662" t="str">
            <v>m</v>
          </cell>
          <cell r="D662">
            <v>25.05</v>
          </cell>
        </row>
        <row r="663">
          <cell r="A663" t="str">
            <v>CI 05.75.0100 (/)</v>
          </cell>
          <cell r="B663" t="str">
            <v>Cobertura em telhas onduladas translucidas de Fiber-Glass ou similar, exclusive madeiramento. Fornecimento e colocacao.</v>
          </cell>
          <cell r="C663" t="str">
            <v>m2</v>
          </cell>
          <cell r="D663">
            <v>30.98</v>
          </cell>
        </row>
        <row r="664">
          <cell r="A664" t="str">
            <v>CI 10.05.0050 (/)</v>
          </cell>
          <cell r="B664" t="str">
            <v>Argila expandida com granulometria fina de 2215. Fornecimento, inclusive transporte.</v>
          </cell>
          <cell r="C664" t="str">
            <v>m3</v>
          </cell>
          <cell r="D664">
            <v>179.82</v>
          </cell>
        </row>
        <row r="665">
          <cell r="A665" t="str">
            <v>CI 10.05.0053 (/)</v>
          </cell>
          <cell r="B665" t="str">
            <v>Argila expandida com granulometria grossa de 3222. Fornecimento, inclusive transporte.</v>
          </cell>
          <cell r="C665" t="str">
            <v>m3</v>
          </cell>
          <cell r="D665">
            <v>134.44999999999999</v>
          </cell>
        </row>
        <row r="666">
          <cell r="A666" t="str">
            <v>CI 10.05.0100 (A)</v>
          </cell>
          <cell r="B666" t="str">
            <v>Chapa de ferro galvanizada no 11, de 3mm (1/8"). Fornecimento e instalacao.</v>
          </cell>
          <cell r="C666" t="str">
            <v>m2</v>
          </cell>
          <cell r="D666">
            <v>137.72</v>
          </cell>
        </row>
        <row r="667">
          <cell r="A667" t="str">
            <v>CI 10.05.0121 (A)</v>
          </cell>
          <cell r="B667" t="str">
            <v>Chapa de ferro galvanizado no 18. Fornecimento e instalacao.</v>
          </cell>
          <cell r="C667" t="str">
            <v>m2</v>
          </cell>
          <cell r="D667">
            <v>74.38</v>
          </cell>
        </row>
        <row r="668">
          <cell r="A668" t="str">
            <v>CI 10.05.0150 (/)</v>
          </cell>
          <cell r="B668" t="str">
            <v>Lamina isolante refletiva, composta por Foil de Aluminio em somente uma face, unida a alma de Papel Kraft de alta densidade com adesivos especiais e uma malha protetora que atua como reforco, possui uma resina externa, Duralfoil Multi ou similar. Fornecim</v>
          </cell>
          <cell r="C668" t="str">
            <v>m2</v>
          </cell>
          <cell r="D668">
            <v>11.66</v>
          </cell>
        </row>
        <row r="669">
          <cell r="A669" t="str">
            <v>CI 10.05.0153 (/)</v>
          </cell>
          <cell r="B669" t="str">
            <v>Lamina isolante refletiva, composta por Foil de Aluminio em ambas as faces, unidas a alma de papel kraft de alta densidade com adesivos especiais e uma malha protetora que atua como reforco, possui uma resina externa, Duralfoil Multi/2 ou similar. Forneci</v>
          </cell>
          <cell r="C669" t="str">
            <v>m2</v>
          </cell>
          <cell r="D669">
            <v>13.61</v>
          </cell>
        </row>
        <row r="670">
          <cell r="A670" t="str">
            <v>CI 10.05.0200 (/)</v>
          </cell>
          <cell r="B670" t="str">
            <v>Lamina isolante refletiva, composta por Foil de Aluminio em somente uma face, unida a alma de papel kraft de alta densidade com adesivos especiais e uma malha protetora que atua como reforco, possui uma resina externa, Duralfoil Residencial branco ou simi</v>
          </cell>
          <cell r="C670" t="str">
            <v>m2</v>
          </cell>
          <cell r="D670">
            <v>14.58</v>
          </cell>
        </row>
        <row r="671">
          <cell r="A671" t="str">
            <v>CI 10.05.0250 (/)</v>
          </cell>
          <cell r="B671" t="str">
            <v>Subcobertura em fibras continuas de polietileno de alta densidade, permeavel ao vapor e com resistencia a passagem de agua, inclusive madeiramento para contra-caibros em madeira de lei serrada de (1,50x4,00)cm, Tyvec ou similar. Fornecimento e instalacao.</v>
          </cell>
          <cell r="C671" t="str">
            <v>m2</v>
          </cell>
          <cell r="D671">
            <v>22.24</v>
          </cell>
        </row>
        <row r="672">
          <cell r="A672" t="str">
            <v>CI 10.05.0300 (A)</v>
          </cell>
          <cell r="B672" t="str">
            <v>Tela Sombrit ou similar, com 80% de protecao. Fornecimento e instalacao.</v>
          </cell>
          <cell r="C672" t="str">
            <v>m2</v>
          </cell>
          <cell r="D672">
            <v>10.89</v>
          </cell>
        </row>
        <row r="673">
          <cell r="A673" t="str">
            <v>CI 15.05.0050 (/)</v>
          </cell>
          <cell r="B673" t="str">
            <v>Aplicacao de 2 demaos de impermeabilizante por cristalizacao da Texas, Denver, Reax, Viapol ou similar.</v>
          </cell>
          <cell r="C673" t="str">
            <v>m2</v>
          </cell>
          <cell r="D673">
            <v>23.13</v>
          </cell>
        </row>
        <row r="674">
          <cell r="A674" t="str">
            <v>CI 15.05.0100 (/)</v>
          </cell>
          <cell r="B674" t="str">
            <v>Argamassa de protecao mecanica com espessura de 2cm, no traco 1:3, com colacao de tela.</v>
          </cell>
          <cell r="C674" t="str">
            <v>m2</v>
          </cell>
          <cell r="D674">
            <v>14.66</v>
          </cell>
        </row>
        <row r="675">
          <cell r="A675" t="str">
            <v>CI 15.05.0125 (/)</v>
          </cell>
          <cell r="B675" t="str">
            <v>Impermeabilizacao de terracos, jardineiras, reservatorios, piscinas, coberturas e superficies metalicas com membrana flexivel aderente, de base acrilica, aplicado a frio, em quatro demaos cruzadas, nas cores branca, azul, cinza ou telha, tipo TECRYL-D3 ou</v>
          </cell>
          <cell r="C675" t="str">
            <v>m2</v>
          </cell>
          <cell r="D675">
            <v>23.7</v>
          </cell>
        </row>
        <row r="676">
          <cell r="A676" t="str">
            <v>CI 15.05.0150 (/)</v>
          </cell>
          <cell r="B676" t="str">
            <v>Impermeabilizacao de terracos, jardineiras e coberturas isoladas com 3 camadas de asfalto oxidado entremeadas por 3 camadas de feltro asfaltico.</v>
          </cell>
          <cell r="C676" t="str">
            <v>m2</v>
          </cell>
          <cell r="D676">
            <v>50.92</v>
          </cell>
        </row>
        <row r="677">
          <cell r="A677" t="str">
            <v>CI 15.05.0200 (B)</v>
          </cell>
          <cell r="B677" t="str">
            <v>Impermeabilizacao de terraco a base de membrana de polietileno, de 3mm de espessura, revestimento catalitico do tipo Morter-Plas ou similar, com protecao mecanica em argamassa de cimento e areia no traco 1:6 e com 1,5cm de espessura, inclusive nivelamento</v>
          </cell>
          <cell r="C677" t="str">
            <v>m2</v>
          </cell>
          <cell r="D677">
            <v>43.23</v>
          </cell>
        </row>
        <row r="678">
          <cell r="A678" t="str">
            <v>CI 15.05.0250 (/)</v>
          </cell>
          <cell r="B678" t="str">
            <v>Impermeabilizacao de terraco com membrana flexivel, com terminacao em argamassa de cimento e areia no traco 1:5 com 1,5cm de espessura e regularizacoes da laje com argamassa de cimento e areia no traco 1:3 com espessura media de 4cm, Torodim ou similar 4p</v>
          </cell>
          <cell r="C678" t="str">
            <v>m2</v>
          </cell>
          <cell r="D678">
            <v>73.5</v>
          </cell>
        </row>
        <row r="679">
          <cell r="A679" t="str">
            <v>CI 15.05.0300 (/)</v>
          </cell>
          <cell r="B679" t="str">
            <v>Impermeabilzacao e isolamento termico de terracos, lajes, calhas e telhados com membrana a base de asfalto plastico puro, sem cargas de minerais, com prova de densidade, alma central de polietileno de alta densidade biorientado e aluminio superior gofrado</v>
          </cell>
          <cell r="C679" t="str">
            <v>m2</v>
          </cell>
          <cell r="D679">
            <v>49.82</v>
          </cell>
        </row>
        <row r="680">
          <cell r="A680" t="str">
            <v>CI 15.05.0350 (/)</v>
          </cell>
          <cell r="B680" t="str">
            <v>Impermeabilizacao de terraco e lajes com membrana a base de asfalto puro, sem cargas minerais com prova de densidade, alma central de polietileno de alta densidade biorientado, transitable, com protecao mecanica primaria de geotextil, com tecido de polies</v>
          </cell>
          <cell r="C680" t="str">
            <v>m2</v>
          </cell>
          <cell r="D680">
            <v>52.75</v>
          </cell>
        </row>
        <row r="681">
          <cell r="A681" t="str">
            <v>CI 15.05.0400 (/)</v>
          </cell>
          <cell r="B681" t="str">
            <v>Impermeabilizacao de reservatorio de agua elevado ou subterraneo de sistema rigido (nao sujeito a fissuracao) constando de limpeza da superficie, chapisco de cimento e areia lavada 1:2 preparado com solucao Sika 1, ou similar, e agua, 1:15, revestimento c</v>
          </cell>
          <cell r="C681" t="str">
            <v>m2</v>
          </cell>
          <cell r="D681">
            <v>27.45</v>
          </cell>
        </row>
        <row r="682">
          <cell r="A682" t="str">
            <v>CI 15.05.0450 (A)</v>
          </cell>
          <cell r="B682" t="str">
            <v>Impermeabilizacao de caixa d'agua elevada com 2Kg de Denverlit ou similar, 0,15Kg de Denverfix ou similar, 1,50Kg de Denver LP 54 e 1,10m2 de tela de poliester, inclusive protecao mecanica.</v>
          </cell>
          <cell r="C682" t="str">
            <v>m2</v>
          </cell>
          <cell r="D682">
            <v>34.549999999999997</v>
          </cell>
        </row>
        <row r="683">
          <cell r="A683" t="str">
            <v>CI 15.05.0453 (/)</v>
          </cell>
          <cell r="B683" t="str">
            <v>Impermeabilizacao de caixa d'agua subterranea com 4Kg de Denverlit ou similar, 0,35Kg de Denverfix ou similar, inclusive protecao mecanica.</v>
          </cell>
          <cell r="C683" t="str">
            <v>m2</v>
          </cell>
          <cell r="D683">
            <v>28.49</v>
          </cell>
        </row>
        <row r="684">
          <cell r="A684" t="str">
            <v>CI 15.05.0500 (A)</v>
          </cell>
          <cell r="B684" t="str">
            <v>Impermeabilizacao de lajes com Hey'di Cryl ou similar, aplicado em 8 demaos e 1 tela de poliester, sobre 2 demaos de K11-SR misturado ao KZ usados com base diretamente sobre a laje, apos limpeza e regularizacao, exclusive protecao mecanica e termica.</v>
          </cell>
          <cell r="C684" t="str">
            <v>m2</v>
          </cell>
          <cell r="D684">
            <v>25.14</v>
          </cell>
        </row>
        <row r="685">
          <cell r="A685" t="str">
            <v>CI 15.05.0550 (/)</v>
          </cell>
          <cell r="B685" t="str">
            <v>Impermeabilizacao de laje com 0,45Kg de Denver Primer ou similar, 3,50Kg de Denverpren ou similar e 1,10m2 de poliester. Fornecimento e aplicacao, exclusive protecao mecanica.</v>
          </cell>
          <cell r="C685" t="str">
            <v>m2</v>
          </cell>
          <cell r="D685">
            <v>35.83</v>
          </cell>
        </row>
        <row r="686">
          <cell r="A686" t="str">
            <v>CI 15.05.0600 (/)</v>
          </cell>
          <cell r="B686" t="str">
            <v>Impermeabilizacao de laje de terraco com 0,45Kg de Denver Primer ou similar, 5Kg de Denverpren ou similar e 1,10m2 de poliester. Fornecimento e aplicacao, exclusive protecao mecanica e termica.</v>
          </cell>
          <cell r="C686" t="str">
            <v>m2</v>
          </cell>
          <cell r="D686">
            <v>49.65</v>
          </cell>
        </row>
        <row r="687">
          <cell r="A687" t="str">
            <v>CI 15.05.0650 (/)</v>
          </cell>
          <cell r="B687" t="str">
            <v>Impermeabilizacao de lajes sem protecao mecanica a base de resinas elastomericas de poliuretano, bicomponente, aplicado e curado a frio, IMP-C (2,2 Kg/m2) da Imperbras ou similar, estruturado com uma camada de bidim (75 g/cm2).</v>
          </cell>
          <cell r="C687" t="str">
            <v>m2</v>
          </cell>
          <cell r="D687">
            <v>56.98</v>
          </cell>
        </row>
        <row r="688">
          <cell r="A688" t="str">
            <v>CI 15.05.0700 (/)</v>
          </cell>
          <cell r="B688" t="str">
            <v>Impermeabilzacao e isolamento termico de telhado (metalico, barro, fibrocimento, etc.) com membrana a base de asfalto plastico puro, sem cargas de minerais, com prova de densidade, alma central de polietileno de alta densidade biorientado e aluminio super</v>
          </cell>
          <cell r="C688" t="str">
            <v>m2</v>
          </cell>
          <cell r="D688">
            <v>45.1</v>
          </cell>
        </row>
        <row r="689">
          <cell r="A689" t="str">
            <v>CI 15.05.0750 (A)</v>
          </cell>
          <cell r="B689" t="str">
            <v>Impermeabilizacao com manta asfaltica de 3mm de espessura a base de asfalto modificado com elastomeros, estruturada com nao tecido de filamentos continuos de poliester, previamente estabilizados. A manta devera atender a norma da ABTN 9952, classe 2, ader</v>
          </cell>
          <cell r="C689" t="str">
            <v>m2</v>
          </cell>
          <cell r="D689">
            <v>35.729999999999997</v>
          </cell>
        </row>
        <row r="690">
          <cell r="A690" t="str">
            <v>CI 15.05.0800 (/)</v>
          </cell>
          <cell r="B690" t="str">
            <v>Pintura asfaltica (uma demao com 200g/m2), para superficies lisas de marquizes, banheiros e demais superficies de pequenas dimensoes. Igol 2 ou similar. Fornecimento e aplicacao.</v>
          </cell>
          <cell r="C690" t="str">
            <v>m2</v>
          </cell>
          <cell r="D690">
            <v>3.59</v>
          </cell>
        </row>
        <row r="691">
          <cell r="A691" t="str">
            <v>CI 15.05.0850 (A)</v>
          </cell>
          <cell r="B691" t="str">
            <v>Plaqueamento in situ para cobertura de impermeabilizacao com placas 60x60x2,5cm fundidas e revestidas com argamassa de cimento e areia no traco 1:3 juntas espacadas de 2,5cm tomadas com mastique de hibroasfalto, cimento e areia no traco 1:3.</v>
          </cell>
          <cell r="C691" t="str">
            <v>m2</v>
          </cell>
          <cell r="D691">
            <v>44.15</v>
          </cell>
        </row>
        <row r="692">
          <cell r="A692" t="str">
            <v>CI 15.05.0900 (/)</v>
          </cell>
          <cell r="B692" t="str">
            <v>Revestimento formulado a partir de resinas de poliuretano protetivo sobre impermeabilizacao elastomerica, acabamento semi-brilho, resistente a abrasao, Top-Coat da Imperbras ou similar.</v>
          </cell>
          <cell r="C692" t="str">
            <v>m2</v>
          </cell>
          <cell r="D692">
            <v>13.3</v>
          </cell>
        </row>
        <row r="693">
          <cell r="A693" t="str">
            <v>CI 15.05.0950 (/)</v>
          </cell>
          <cell r="B693" t="str">
            <v>Selante de silicone de cura neutra, a prova d'agua, com comportamento de borracha numa variacao de temperatura de 0o a 100o C. Com preenchimento de (1,5x1,5)cm na intersecao da manta com o teto da caixa d'agua, Silastic 790 da Dow Corning ou similar.</v>
          </cell>
          <cell r="C693" t="str">
            <v>m</v>
          </cell>
          <cell r="D693">
            <v>8.16</v>
          </cell>
        </row>
        <row r="694">
          <cell r="A694" t="str">
            <v>CI 20.05.0050 (A)</v>
          </cell>
          <cell r="B694" t="str">
            <v>Retirada e recolocacao de telhas do tipo colonial, inclusive cumeeira e respectiva argamassa, exclusive o fornecimento do material novo. Medida pela area coberta em projecao.</v>
          </cell>
          <cell r="C694" t="str">
            <v>m2</v>
          </cell>
          <cell r="D694">
            <v>27.24</v>
          </cell>
        </row>
        <row r="695">
          <cell r="A695" t="str">
            <v>CI 20.05.0100 (/)</v>
          </cell>
          <cell r="B695" t="str">
            <v>Retirada e recolocacao de telhas francesas, inclusive cumeeira excluindo o fornecimento do material novo. Medida pela area coberta em projecao.</v>
          </cell>
          <cell r="C695" t="str">
            <v>m2</v>
          </cell>
          <cell r="D695">
            <v>21.92</v>
          </cell>
        </row>
        <row r="696">
          <cell r="A696" t="str">
            <v>CI 20.05.0150 (/)</v>
          </cell>
          <cell r="B696" t="str">
            <v>Retirada e recolocacao de telhas em fibro-cimento, ondulado, tipo convencional, inclusive cumeeira, medida pela area coberta em projecao.</v>
          </cell>
          <cell r="C696" t="str">
            <v>m2</v>
          </cell>
          <cell r="D696">
            <v>7.94</v>
          </cell>
        </row>
        <row r="697">
          <cell r="A697" t="str">
            <v>CI 20.05.0200 (/)</v>
          </cell>
          <cell r="B697" t="str">
            <v>Retirada e recolocacao de telha em fibro-cimento do tipo Max-calha ou calha 43 ou 49 ou similar, inclusive cumeeira, medida pela area coberta em projecao.</v>
          </cell>
          <cell r="C697" t="str">
            <v>m2</v>
          </cell>
          <cell r="D697">
            <v>7.16</v>
          </cell>
        </row>
        <row r="698">
          <cell r="A698" t="str">
            <v>CI 20.05.0250 (/)</v>
          </cell>
          <cell r="B698" t="str">
            <v>Retirada e recolocacao de telha em fibro-cimento do tipo canalete 90 ou similar, inclusive cumeeira, medida pela area coberta em projecao.</v>
          </cell>
          <cell r="C698" t="str">
            <v>m2</v>
          </cell>
          <cell r="D698">
            <v>9.31</v>
          </cell>
        </row>
        <row r="699">
          <cell r="A699" t="str">
            <v>CO 05.05.0050 (/)</v>
          </cell>
          <cell r="B699" t="str">
            <v>Andaime de madeira, para altura ate 7m, compreendendo montagem e desmontagem, ja considerando o reaproveitamento 3 vezes da madeira.</v>
          </cell>
          <cell r="C699" t="str">
            <v>m3</v>
          </cell>
          <cell r="D699">
            <v>15.96</v>
          </cell>
        </row>
        <row r="700">
          <cell r="A700" t="str">
            <v>CO 05.05.0100 (/)</v>
          </cell>
          <cell r="B700" t="str">
            <v>Andaime de madeira, para altura entre 7m e 14m, compreendendo montagem e desmontagem, ja considerando o reaproveitamento 3 vezes da madeira.</v>
          </cell>
          <cell r="C700" t="str">
            <v>m3</v>
          </cell>
          <cell r="D700">
            <v>22.61</v>
          </cell>
        </row>
        <row r="701">
          <cell r="A701" t="str">
            <v>CO 05.05.0150 (/)</v>
          </cell>
          <cell r="B701" t="str">
            <v>Andaime tabuado sobre cavaletes para pe direito ate 4m, ja considerando o reaproveitamento 20 vezes da madeira. Inclusive movimentacao.</v>
          </cell>
          <cell r="C701" t="str">
            <v>m2</v>
          </cell>
          <cell r="D701">
            <v>4.9400000000000004</v>
          </cell>
        </row>
        <row r="702">
          <cell r="A702" t="str">
            <v>CO 05.05.0200 (/)</v>
          </cell>
          <cell r="B702" t="str">
            <v>Andaime de tabuado sobre cavaletes (inclusive estes), em Pinho de 1a ou similar, com aproveitamento da madeira 20 vezes, inclusive movimentacao para pe direito de 4m.</v>
          </cell>
          <cell r="C702" t="str">
            <v>m2</v>
          </cell>
          <cell r="D702">
            <v>6.13</v>
          </cell>
        </row>
        <row r="703">
          <cell r="A703" t="str">
            <v>CO 05.05.0250 (/)</v>
          </cell>
          <cell r="B703" t="str">
            <v>Andaime suspenso de madeira pendente da estrutura por cabos de aco de 3/8", utilizacao das tabuas 3 vezes, toras e cabos 6 vezes, montagem e desmontagem 1 vez, inclusive plataforma de Pinho ou similar, e perfuracao de laje de concreto, montagem e desmonta</v>
          </cell>
          <cell r="C703" t="str">
            <v>m2</v>
          </cell>
          <cell r="D703">
            <v>24.17</v>
          </cell>
        </row>
        <row r="704">
          <cell r="A704" t="str">
            <v>CO 05.05.0300 (/)</v>
          </cell>
          <cell r="B704" t="str">
            <v>Escada de madeira executada sobre terreno inclinado, com 80cm de largura minima, com reaproveitamento da madeira uma vez, compreendo montagem e desmontagem.</v>
          </cell>
          <cell r="C704" t="str">
            <v>m</v>
          </cell>
          <cell r="D704">
            <v>33.47</v>
          </cell>
        </row>
        <row r="705">
          <cell r="A705" t="str">
            <v>CO 05.05.0350 (A)</v>
          </cell>
          <cell r="B705" t="str">
            <v>Plano inclinado para transporte de materiais diversos encosta acima, com largura de 1,50m e cacamba 1m3, incluindo todos os materiais para sua instalacao, exclusive aluguel de guincho.</v>
          </cell>
          <cell r="C705" t="str">
            <v>m</v>
          </cell>
          <cell r="D705">
            <v>607.52</v>
          </cell>
        </row>
        <row r="706">
          <cell r="A706" t="str">
            <v>CO 05.05.0400 (/)</v>
          </cell>
          <cell r="B706" t="str">
            <v>Plataforma de madeira apoiada sobre suporte, compreendendo montagem e desmontagem, ja considerando o reaproveitamento 20 vezes da madeira.</v>
          </cell>
          <cell r="C706" t="str">
            <v>m2</v>
          </cell>
          <cell r="D706">
            <v>8.6</v>
          </cell>
        </row>
        <row r="707">
          <cell r="A707" t="str">
            <v>CO 05.05.0450 (/)</v>
          </cell>
          <cell r="B707" t="str">
            <v>Plataforma de protecao a transeuntes, de Pinho de 1a ou similar, em pecas de 3"x6" e 1"x12", com 2m de largura, com aproveitamento da madeira 2 vezes, incluindo a desmontagem e retirada da madeira, de acordo paragrafo 3o artigo 113 do Regulamento de Const</v>
          </cell>
          <cell r="C707" t="str">
            <v>m</v>
          </cell>
          <cell r="D707">
            <v>168.77</v>
          </cell>
        </row>
        <row r="708">
          <cell r="A708" t="str">
            <v>CO 05.05.0500 (/)</v>
          </cell>
          <cell r="B708" t="str">
            <v>Plataforma ou passarela de Pinho de 1a ou similar, 1"x12", considerando-se o aproveitamento da madeira 10 vezes, exclusive andaime ou outro suporte e movimentacao (vide item CO 05.15.0300 (/)).</v>
          </cell>
          <cell r="C708" t="str">
            <v>m2</v>
          </cell>
          <cell r="D708">
            <v>3.86</v>
          </cell>
        </row>
        <row r="709">
          <cell r="A709" t="str">
            <v>CO 05.05.0550 (/)</v>
          </cell>
          <cell r="B709" t="str">
            <v>Plataforma ou passarela de Pinho de 1a ou similar, 1"x12", considerando-se o aproveitamento da madeira 20 vezes, exclusive andaime e movimentacao (vide item CO 05.15.0300 (/)).</v>
          </cell>
          <cell r="C709" t="str">
            <v>m2</v>
          </cell>
          <cell r="D709">
            <v>1.93</v>
          </cell>
        </row>
        <row r="710">
          <cell r="A710" t="str">
            <v>CO 05.05.0600 (/)</v>
          </cell>
          <cell r="B710" t="str">
            <v>Protecao para fachada com tela metalica fio no 12, malha de (3x3)cm, pregada em madeiramento formado de pecas de Pinho 3"x3" ou similar, colocadas na vertical com distancia de 1m e cintas horizontais de sarrafos de 1"x4", pregadas por grampo de ferro de 1</v>
          </cell>
          <cell r="C710" t="str">
            <v>m2</v>
          </cell>
          <cell r="D710">
            <v>58.52</v>
          </cell>
        </row>
        <row r="711">
          <cell r="A711" t="str">
            <v>CO 05.05.0650 (A)</v>
          </cell>
          <cell r="B711" t="str">
            <v>Tela para protecao de fachada, Sampa ou similar, malha de (3x3)mm, na cor azul, larguras de 1,50m ou 2,85m, 100% polipropileno. Fornecimento e assentamento.</v>
          </cell>
          <cell r="C711" t="str">
            <v>m2</v>
          </cell>
          <cell r="D711">
            <v>9.2200000000000006</v>
          </cell>
        </row>
        <row r="712">
          <cell r="A712" t="str">
            <v>CO 05.05.0700 (/)</v>
          </cell>
          <cell r="B712" t="str">
            <v>Torre para guincho, com prumos de madeira de Lei, prancha de (1,50x1,60)m, inclusive fornecimento do cabo, montagem e desmontagem de torre e do guincho, exclusive fornecimento do guincho.</v>
          </cell>
          <cell r="C712" t="str">
            <v>m</v>
          </cell>
          <cell r="D712">
            <v>227.51</v>
          </cell>
        </row>
        <row r="713">
          <cell r="A713" t="str">
            <v>CO 05.10.0050 (/)</v>
          </cell>
          <cell r="B713" t="str">
            <v>Aluguel de andaime tubular sobre sapatas fixas, formado por elementos de 1,50m de largura e de altura, considerando-se a area da projecao vertical do andaime e pago pelo tempo necessario a sua utilizacao, exclusive: transporte dos elementos do andaime, at</v>
          </cell>
          <cell r="C713" t="str">
            <v>m2.mes</v>
          </cell>
          <cell r="D713">
            <v>2.9</v>
          </cell>
        </row>
        <row r="714">
          <cell r="A714" t="str">
            <v>CO 05.10.0100 (A)</v>
          </cell>
          <cell r="B714" t="str">
            <v>Aluguel de andaime tubular sobre sapatas fixas, formado por elementos de 2m de largura e 1,50m de altura, considerando-se a area da projecao vertical do andaime e pago pelo tempo necessario a sua utilizacao, exclusive: transporte dos elementos do andaime,</v>
          </cell>
          <cell r="C714" t="str">
            <v>m2.mes</v>
          </cell>
          <cell r="D714">
            <v>3.48</v>
          </cell>
        </row>
        <row r="715">
          <cell r="A715" t="str">
            <v>CO 05.10.0150 (/)</v>
          </cell>
          <cell r="B715" t="str">
            <v>Aluguel de andaime tubular, para altura de ate 4m; exclusive mao-de-obra de montagem e desmontagem e transporte.</v>
          </cell>
          <cell r="C715" t="str">
            <v>un.mes</v>
          </cell>
          <cell r="D715">
            <v>27.3</v>
          </cell>
        </row>
        <row r="716">
          <cell r="A716" t="str">
            <v>CO 05.10.0200 (/)</v>
          </cell>
          <cell r="B716" t="str">
            <v>Aluguel de andaime tubular, para altura de ate 15m; exclusive mao-de-obra de montagem e desmontagem, inclusive transporte.</v>
          </cell>
          <cell r="C716" t="str">
            <v>un.mes</v>
          </cell>
          <cell r="D716">
            <v>135.47</v>
          </cell>
        </row>
        <row r="717">
          <cell r="A717" t="str">
            <v>CO 05.10.0250 (/)</v>
          </cell>
          <cell r="B717" t="str">
            <v>Aluguel de andaime tubular, para altura de 16m ate 20m; exclusive mao-de-obra de montagem e desmontagem, inclusive transporte.</v>
          </cell>
          <cell r="C717" t="str">
            <v>un.mes</v>
          </cell>
          <cell r="D717">
            <v>169.45</v>
          </cell>
        </row>
        <row r="718">
          <cell r="A718" t="str">
            <v>CO 05.10.0300 (/)</v>
          </cell>
          <cell r="B718" t="str">
            <v>Aluguel de andaime tubular, para altura de 21m ate 50m; exclusive mao-de-obra de montagem e desmontagem, inclusive transporte.</v>
          </cell>
          <cell r="C718" t="str">
            <v>un.mes</v>
          </cell>
          <cell r="D718">
            <v>372.74</v>
          </cell>
        </row>
        <row r="719">
          <cell r="A719" t="str">
            <v>CO 05.10.0350 (/)</v>
          </cell>
          <cell r="B719" t="str">
            <v>Aluguel de torre-andaime tubular sobre rodizios com largura e profundidade de 1,50m e 10,50m de altura, exclusive transporte dos elementos da torre, plataforma ou passarela de Pinho ou similar (vide item CO 05.05.0350 (/)). Montagem e desmontagem (vide it</v>
          </cell>
          <cell r="C719" t="str">
            <v>un.mes</v>
          </cell>
          <cell r="D719">
            <v>135.85</v>
          </cell>
        </row>
        <row r="720">
          <cell r="A720" t="str">
            <v>CO 05.10.0400 (A)</v>
          </cell>
          <cell r="B720" t="str">
            <v>Aluguel de elevador para obra, de elementos tubulares, para transporte vertical de materiais em cabine aberta, inclusive esta, guincho de 10CV, plataforma e cabos de 16m de altura, exclusive: transporte dos elementos ate a obra. Inclusive montagem e desmo</v>
          </cell>
          <cell r="C720" t="str">
            <v>un.mes</v>
          </cell>
          <cell r="D720">
            <v>2208.83</v>
          </cell>
        </row>
        <row r="721">
          <cell r="A721" t="str">
            <v>CO 05.10.0450 (A)</v>
          </cell>
          <cell r="B721" t="str">
            <v xml:space="preserve">Aluguel de elevador para obra, de elementos tubulares, para transporte vertical de concreto, pedra, areia e outros materiais, constituido de guincho de 10CV, cacamba automatica de 550l, funil para descarga, silo de espera de 1000l e cabos, 16m de altura, </v>
          </cell>
          <cell r="C721" t="str">
            <v>un.mes</v>
          </cell>
          <cell r="D721">
            <v>1767.1</v>
          </cell>
        </row>
        <row r="722">
          <cell r="A722" t="str">
            <v>CO 05.10.0500 (/)</v>
          </cell>
          <cell r="B722" t="str">
            <v>Aluguel de andaime suspenso tipo pesado para servicos de revestimento, com 2m de extensao, constituido por 4 guinchos, cabos com 30m, tela protetora e demais materiais necessarios a fixacao e operacao do andaime. Exclusive: transporte do andaime ate a obr</v>
          </cell>
          <cell r="C722" t="str">
            <v>un.mes</v>
          </cell>
          <cell r="D722">
            <v>71.989999999999995</v>
          </cell>
        </row>
        <row r="723">
          <cell r="A723" t="str">
            <v>CO 05.10.0550 (/)</v>
          </cell>
          <cell r="B723" t="str">
            <v>Aluguel de andaime suspenso tipo leve, para servicos de pintura, com 3m de extensao, constituido por 2 guinchos, cabos com 45m, tela protetora, plataforma e demais materiais necessarios a fixacao e operacao de andaime. Exclusive: transporte do andaime ate</v>
          </cell>
          <cell r="C723" t="str">
            <v>un.mes</v>
          </cell>
          <cell r="D723">
            <v>207.41</v>
          </cell>
        </row>
        <row r="724">
          <cell r="A724" t="str">
            <v>CO 05.10.0600 (A)</v>
          </cell>
          <cell r="B724" t="str">
            <v>Teleferico de obra para transporte de materiais diversos encosta acima, incluindo todos os materiais para sua instalacao, exclusive aluguel guincho, talha manual e montagem e desmontagem.</v>
          </cell>
          <cell r="C724" t="str">
            <v>m</v>
          </cell>
          <cell r="D724">
            <v>92.61</v>
          </cell>
        </row>
        <row r="725">
          <cell r="A725" t="str">
            <v>CO 05.15.0050 (/)</v>
          </cell>
          <cell r="B725" t="str">
            <v>Montagem e desmontagem de andaime tubular.</v>
          </cell>
          <cell r="C725" t="str">
            <v>h</v>
          </cell>
          <cell r="D725">
            <v>6.72</v>
          </cell>
        </row>
        <row r="726">
          <cell r="A726" t="str">
            <v>CO 05.15.0100 (/)</v>
          </cell>
          <cell r="B726" t="str">
            <v>Montagem e desmontagem de andaime tubular, considerando-se a area vertical recoberta.</v>
          </cell>
          <cell r="C726" t="str">
            <v>m2</v>
          </cell>
          <cell r="D726">
            <v>2.67</v>
          </cell>
        </row>
        <row r="727">
          <cell r="A727" t="str">
            <v>CO 05.15.0150 (/)</v>
          </cell>
          <cell r="B727" t="str">
            <v>Montagem e desmontagem de andaime suspenso, considerando-se a extensao horizontal das fachadas e/ou empenas.</v>
          </cell>
          <cell r="C727" t="str">
            <v>m</v>
          </cell>
          <cell r="D727">
            <v>12.68</v>
          </cell>
        </row>
        <row r="728">
          <cell r="A728" t="str">
            <v>CO 05.15.0200 (/)</v>
          </cell>
          <cell r="B728" t="str">
            <v>Desmontagem e remontagem de andaimes suspensos pendentes da estrutura.</v>
          </cell>
          <cell r="C728" t="str">
            <v>m2</v>
          </cell>
          <cell r="D728">
            <v>22.03</v>
          </cell>
        </row>
        <row r="729">
          <cell r="A729" t="str">
            <v>CO 05.15.0250 (/)</v>
          </cell>
          <cell r="B729" t="str">
            <v>Movimentacao vertical de andaime suspenso, considerando-se uma vez a area trabalhada, em projecao vertical.</v>
          </cell>
          <cell r="C729" t="str">
            <v>m2</v>
          </cell>
          <cell r="D729">
            <v>1.07</v>
          </cell>
        </row>
        <row r="730">
          <cell r="A730" t="str">
            <v>CO 05.15.0300 (/)</v>
          </cell>
          <cell r="B730" t="str">
            <v>Movimentacao vertical ou horizontal de plataforma ou passarela.</v>
          </cell>
          <cell r="C730" t="str">
            <v>m2</v>
          </cell>
          <cell r="D730">
            <v>0.23</v>
          </cell>
        </row>
        <row r="731">
          <cell r="A731" t="str">
            <v>CO 05.20.0050 (/)</v>
          </cell>
          <cell r="B731" t="str">
            <v>Montagem e desmontagem de elevador de obra de elementos tubulares para transporte vertical de concreto, pedra, areia e outros materiais e para elevadores com transporte vertical de materiais em cabine aberta constituidos de guincho de 10CV, cacamba automa</v>
          </cell>
          <cell r="C731" t="str">
            <v>un</v>
          </cell>
          <cell r="D731">
            <v>213.69</v>
          </cell>
        </row>
        <row r="732">
          <cell r="A732" t="str">
            <v>CO 10.05.0050 (/)</v>
          </cell>
          <cell r="B732" t="str">
            <v>Montagem ou desmontagem de andaime tipo flutuante, com plataforma.</v>
          </cell>
          <cell r="C732" t="str">
            <v>m2</v>
          </cell>
          <cell r="D732">
            <v>44.26</v>
          </cell>
        </row>
        <row r="733">
          <cell r="A733" t="str">
            <v>DR 05.05.0050 (/)</v>
          </cell>
          <cell r="B733" t="str">
            <v>Tampao de ferro fundido, tipo quadrado ate (25x25)cm, assentado com argamassa de cimento e areia no traco 1:4 em volume, exclusive o tampao. Assentamento.</v>
          </cell>
          <cell r="C733" t="str">
            <v>un</v>
          </cell>
          <cell r="D733">
            <v>16.399999999999999</v>
          </cell>
        </row>
        <row r="734">
          <cell r="A734" t="str">
            <v>DR 05.05.0100 (/)</v>
          </cell>
          <cell r="B734" t="str">
            <v>Tampao de ferro fundido, tipo quadrado de (50x50)cm ate (1x1)m, assentamento com argamassa de cimento e areia no traco 1:4 em volume, exclusive o tampao.</v>
          </cell>
          <cell r="C734" t="str">
            <v>un</v>
          </cell>
          <cell r="D734">
            <v>33.520000000000003</v>
          </cell>
        </row>
        <row r="735">
          <cell r="A735" t="str">
            <v>DR 05.05.0150 (/)</v>
          </cell>
          <cell r="B735" t="str">
            <v>Tampao de ferro fundido completo, articulado, de 0,60m de diametro, padrao RIOLUZ, tipo leve, assentado com argamassa de cimento e areia no traco 1:4 em volume, exclusive o tampao. Assentamento.</v>
          </cell>
          <cell r="C735" t="str">
            <v>un</v>
          </cell>
          <cell r="D735">
            <v>26.1</v>
          </cell>
        </row>
        <row r="736">
          <cell r="A736" t="str">
            <v>DR 05.05.0200 (/)</v>
          </cell>
          <cell r="B736" t="str">
            <v>Tampao de ferro fundido, circular, de 0,60m de diametro, pesando 175Kg, assentado com argamassa de cimento e areia no traco 1:4 em volume, exclusive o tampao. Assentamento.</v>
          </cell>
          <cell r="C736" t="str">
            <v>un</v>
          </cell>
          <cell r="D736">
            <v>32.619999999999997</v>
          </cell>
        </row>
        <row r="737">
          <cell r="A737" t="str">
            <v>DR 05.10.0050 (/)</v>
          </cell>
          <cell r="B737" t="str">
            <v>Calhas meio-tubo circulares de concreto vibrado, diametro interno de 0,30m. Fornecimento e assentamento.</v>
          </cell>
          <cell r="C737" t="str">
            <v>m</v>
          </cell>
          <cell r="D737">
            <v>19.149999999999999</v>
          </cell>
        </row>
        <row r="738">
          <cell r="A738" t="str">
            <v>DR 05.10.0100 (/)</v>
          </cell>
          <cell r="B738" t="str">
            <v>Calhas meio-tubo circulares de concreto vibrado, diametro interno de 0,40m. Fornecimento e assentamento.</v>
          </cell>
          <cell r="C738" t="str">
            <v>m</v>
          </cell>
          <cell r="D738">
            <v>28.34</v>
          </cell>
        </row>
        <row r="739">
          <cell r="A739" t="str">
            <v>DR 05.10.0200 (/)</v>
          </cell>
          <cell r="B739" t="str">
            <v>Calhas meio-tubo circulares de concreto vibrado, diametro interno de 0,60m. Fornecimento e assentamento.</v>
          </cell>
          <cell r="C739" t="str">
            <v>m</v>
          </cell>
          <cell r="D739">
            <v>60.6</v>
          </cell>
        </row>
        <row r="740">
          <cell r="A740" t="str">
            <v>DR 05.15.0050 (/)</v>
          </cell>
          <cell r="B740" t="str">
            <v>Tubo de concreto simples, classe PS-1, para coletor de aguas pluviais, de 0,30m de diametro, aterro e soca ate a altura da geratriz superior do tubo; inclusive fornecimento do material para rejuntamento com argamassa de cimento e areia no traco 1:4. Forne</v>
          </cell>
          <cell r="C740" t="str">
            <v>m</v>
          </cell>
          <cell r="D740">
            <v>32.1</v>
          </cell>
        </row>
        <row r="741">
          <cell r="A741" t="str">
            <v>DR 05.15.0100 (/)</v>
          </cell>
          <cell r="B741" t="str">
            <v>Tubo de concreto simples, classe PS-1, para coletor de aguas pluviais, de 0,40m de diametro, aterro e soca ate a altura da geratriz superior do tubo; inclusive fornecimento do material para rejuntamento com argamassa de cimento e areia no traco 1:4. Forne</v>
          </cell>
          <cell r="C741" t="str">
            <v>m</v>
          </cell>
          <cell r="D741">
            <v>45.47</v>
          </cell>
        </row>
        <row r="742">
          <cell r="A742" t="str">
            <v>DR 05.15.0150 (/)</v>
          </cell>
          <cell r="B742" t="str">
            <v>Tubo de concreto simples, classe PS-1, para coletor de aguas pluviais, de 0,50m de diametro, aterro e soca ate a altura da geratriz superior do tubo; inclusive fornecimento do material para rejuntamento com argamassa de cimento e areia no traco 1:4. Forne</v>
          </cell>
          <cell r="C742" t="str">
            <v>m</v>
          </cell>
          <cell r="D742">
            <v>60.35</v>
          </cell>
        </row>
        <row r="743">
          <cell r="A743" t="str">
            <v>DR 05.15.0200 (/)</v>
          </cell>
          <cell r="B743" t="str">
            <v>Tubo de concreto simples, classe PS-1, para coletor de aguas pluviais, de 0,60m de diametro, aterro e soca ate a altura da geratriz superior do tubo; inclusive fornecimento do material para rejuntamento com argamassa de cimento e areia no traco 1:4. Forne</v>
          </cell>
          <cell r="C743" t="str">
            <v>m</v>
          </cell>
          <cell r="D743">
            <v>72.94</v>
          </cell>
        </row>
        <row r="744">
          <cell r="A744" t="str">
            <v>DR 05.20.0050 (/)</v>
          </cell>
          <cell r="B744" t="str">
            <v>Tubo de concreto armado, classe PA-1, para galerias de aguas pluviais, com diametro de 0,40m, aterro e soca ate a geratriz superior do tubo; inclusive fornecimento do material para rejuntamento com argamassa de cimento e areia no traco 1:4. Fornecimento e</v>
          </cell>
          <cell r="C744" t="str">
            <v>m</v>
          </cell>
          <cell r="D744">
            <v>58.81</v>
          </cell>
        </row>
        <row r="745">
          <cell r="A745" t="str">
            <v>DR 05.20.0100 (/)</v>
          </cell>
          <cell r="B745" t="str">
            <v>Tubo de concreto armado, classe PA-1, para galerias de aguas pluviais, com diametro de 0,50m, aterro e soca ate a geratriz superior do tubo; inclusive fornecimento do material para rejuntamento com argamassa de cimento e areia no traco 1:4. Fornecimento e</v>
          </cell>
          <cell r="C745" t="str">
            <v>m</v>
          </cell>
          <cell r="D745">
            <v>77.34</v>
          </cell>
        </row>
        <row r="746">
          <cell r="A746" t="str">
            <v>DR 05.20.0150 (/)</v>
          </cell>
          <cell r="B746" t="str">
            <v>Tubo de concreto armado, classe PA-1, para galerias de aguas pluviais, com diametro de 0,60m, aterro e soca ate a geratriz superior do tubo; inclusive fornecimento do material para rejuntamento com argamassa de cimento e areia no traco 1:4. Fornecimento e</v>
          </cell>
          <cell r="C746" t="str">
            <v>m</v>
          </cell>
          <cell r="D746">
            <v>92.57</v>
          </cell>
        </row>
        <row r="747">
          <cell r="A747" t="str">
            <v>DR 05.20.0200 (/)</v>
          </cell>
          <cell r="B747" t="str">
            <v>Tubo de concreto armado, classe PA-1, para galerias de aguas pluviais, com diametro de 0,70m, aterro e soca ate a geratriz superior do tubo; inclusive fornecimento do material para rejuntamento com argamassa de cimento e areia no traco 1:4. Fornecimento e</v>
          </cell>
          <cell r="C747" t="str">
            <v>m</v>
          </cell>
          <cell r="D747">
            <v>137.05000000000001</v>
          </cell>
        </row>
        <row r="748">
          <cell r="A748" t="str">
            <v>DR 05.20.0250 (/)</v>
          </cell>
          <cell r="B748" t="str">
            <v>Tubo de concreto armado, classe PA-1, para galerias de aguas pluviais, com diametro de 0,80m, aterro e soca ate a geratriz superior do tubo; inclusive fornecimento do material para rejuntamento com argamassa de cimento e areia no traco 1:4. Fornecimento e</v>
          </cell>
          <cell r="C748" t="str">
            <v>m</v>
          </cell>
          <cell r="D748">
            <v>141.99</v>
          </cell>
        </row>
        <row r="749">
          <cell r="A749" t="str">
            <v>DR 05.20.0300 (/)</v>
          </cell>
          <cell r="B749" t="str">
            <v>Tubo de concreto armado, classe PA-1, para galerias de aguas pluviais, com diametro de 0,90m, aterro e soca ate a geratriz superior do tubo; inclusive fornecimento do material para rejuntamento com argamassa de cimento e areia no traco 1:4. Fornecimento e</v>
          </cell>
          <cell r="C749" t="str">
            <v>m</v>
          </cell>
          <cell r="D749">
            <v>187.4</v>
          </cell>
        </row>
        <row r="750">
          <cell r="A750" t="str">
            <v>DR 05.20.0350 (/)</v>
          </cell>
          <cell r="B750" t="str">
            <v>Tubo de concreto armado, classe PA-1, para galerias de aguas pluviais, com diametro de 1,00m, aterro e soca ate a geratriz superior do tubo; inclusive fornecimento do material para rejuntamento com argamassa de cimento e areia no traco 1:4. Fornecimento e</v>
          </cell>
          <cell r="C750" t="str">
            <v>m</v>
          </cell>
          <cell r="D750">
            <v>216.65</v>
          </cell>
        </row>
        <row r="751">
          <cell r="A751" t="str">
            <v>DR 05.20.0400 (/)</v>
          </cell>
          <cell r="B751" t="str">
            <v>Tubo de concreto armado, classe PA-1, para galerias de aguas pluviais, com diametro de 1,10m, aterro e soca ate a geratriz superior do tubo; inclusive fornecimento do material para rejuntamento com argamassa de cimento e areia no traco 1:4. Fornecimento e</v>
          </cell>
          <cell r="C751" t="str">
            <v>m</v>
          </cell>
          <cell r="D751">
            <v>276.57</v>
          </cell>
        </row>
        <row r="752">
          <cell r="A752" t="str">
            <v>DR 05.20.0450 (/)</v>
          </cell>
          <cell r="B752" t="str">
            <v>Tubo de concreto armado, classe PA-1, para galerias de aguas pluviais, com diametro de 1,20m, aterro e soca ate a geratriz superior do tubo; inclusive fornecimento do material para rejuntamento com argamassa de cimento e areia no traco 1:4. Fornecimento e</v>
          </cell>
          <cell r="C752" t="str">
            <v>m</v>
          </cell>
          <cell r="D752">
            <v>302.60000000000002</v>
          </cell>
        </row>
        <row r="753">
          <cell r="A753" t="str">
            <v>DR 05.20.0500 (/)</v>
          </cell>
          <cell r="B753" t="str">
            <v>Tubo de concreto armado, classe PA-1, para galerias de aguas pluviais, com diametro de 1,50m, aterro e soca ate a geratriz superior do tubo; inclusive fornecimento do material para rejuntamento com argamassa de cimento e areia no traco 1:4. Fornecimento e</v>
          </cell>
          <cell r="C753" t="str">
            <v>m</v>
          </cell>
          <cell r="D753">
            <v>427.03</v>
          </cell>
        </row>
        <row r="754">
          <cell r="A754" t="str">
            <v>DR 05.20.0550 (/)</v>
          </cell>
          <cell r="B754" t="str">
            <v>Tubo de concreto armado, classe PA-1, para galerias de aguas pluviais, com diametro de 2,00m, aterro e soca ate a geratriz superior do tubo; inclusive fornecimento do material para rejuntamento com argamassa de cimento e areia no traco 1:4. Fornecimento e</v>
          </cell>
          <cell r="C754" t="str">
            <v>m</v>
          </cell>
          <cell r="D754">
            <v>765.86</v>
          </cell>
        </row>
        <row r="755">
          <cell r="A755" t="str">
            <v>DR 05.25.0050 (/)</v>
          </cell>
          <cell r="B755" t="str">
            <v>Tubo de concreto armado, classe PA-2, para galerias de aguas pluviais, com diametro de 0,40m, aterro e soca ate a geratriz superior do tubo; inclusive fornecimento do material para rejuntamento com argamassa de cimento e areia no traco 1:4. Fornecimento e</v>
          </cell>
          <cell r="C755" t="str">
            <v>m</v>
          </cell>
          <cell r="D755">
            <v>63.75</v>
          </cell>
        </row>
        <row r="756">
          <cell r="A756" t="str">
            <v>DR 05.25.0100 (/)</v>
          </cell>
          <cell r="B756" t="str">
            <v>Tubo de concreto armado, classe PA-2, para galerias de aguas pluviais, com diametro de 0,50m, aterro e soca ate a geratriz superior do tubo; inclusive fornecimento do material para rejuntamento com argamassa de cimento e areia no traco 1:4. Fornecimento e</v>
          </cell>
          <cell r="C756" t="str">
            <v>m</v>
          </cell>
          <cell r="D756">
            <v>80.58</v>
          </cell>
        </row>
        <row r="757">
          <cell r="A757" t="str">
            <v>DR 05.25.0150 (/)</v>
          </cell>
          <cell r="B757" t="str">
            <v>Tubo de concreto armado, classe PA-2, para galerias de aguas pluviais, com diametro de 0,60m, aterro e soca ate a geratriz superior do tubo; inclusive fornecimento do material para rejuntamento com argamassa de cimento e areia no traco 1:4. Fornecimento e</v>
          </cell>
          <cell r="C757" t="str">
            <v>m</v>
          </cell>
          <cell r="D757">
            <v>96.99</v>
          </cell>
        </row>
        <row r="758">
          <cell r="A758" t="str">
            <v>DR 05.25.0200 (/)</v>
          </cell>
          <cell r="B758" t="str">
            <v>Tubo de concreto armado, classe PA-2, para galerias de aguas pluviais, com diametro de 1,00m, aterro e soca ate a geratriz superior do tubo; inclusive fornecimento do material para rejuntamento com argamassa de cimento e areia no traco 1:4. Fornecimento e</v>
          </cell>
          <cell r="C758" t="str">
            <v>m</v>
          </cell>
          <cell r="D758">
            <v>227.19</v>
          </cell>
        </row>
        <row r="759">
          <cell r="A759" t="str">
            <v>DR 05.30.0050 (/)</v>
          </cell>
          <cell r="B759" t="str">
            <v xml:space="preserve">Manilha ceramica vidrada, conforme especificacoes da CEDAE, para esgoto sanitario, aterro e soca ate a altura da geratriz superior do tubo, com diametro 0,10m, inclusive fornecimento do material para rejuntamento com argamassa de cimento e areia no traco </v>
          </cell>
          <cell r="C759" t="str">
            <v>m</v>
          </cell>
          <cell r="D759">
            <v>11.88</v>
          </cell>
        </row>
        <row r="760">
          <cell r="A760" t="str">
            <v>DR 05.30.0100 (/)</v>
          </cell>
          <cell r="B760" t="str">
            <v xml:space="preserve">Manilha ceramica vidrada, conforme especificacoes da CEDAE, para esgoto sanitario, aterro e soca ate a altura da geratriz superior do tubo, com diametro 0,15m, inclusive fornecimento do material para rejuntamento com argamassa de cimento e areia no traco </v>
          </cell>
          <cell r="C760" t="str">
            <v>m</v>
          </cell>
          <cell r="D760">
            <v>19.309999999999999</v>
          </cell>
        </row>
        <row r="761">
          <cell r="A761" t="str">
            <v>DR 05.30.0150 (/)</v>
          </cell>
          <cell r="B761" t="str">
            <v xml:space="preserve">Manilha ceramica vidrada, conforme especificacoes da CEDAE, para esgoto sanitario, aterro e soca ate a altura da geratriz superior do tubo, com diametro 0,20m, inclusive fornecimento do material para rejuntamento com argamassa de cimento e areia no traco </v>
          </cell>
          <cell r="C761" t="str">
            <v>m</v>
          </cell>
          <cell r="D761">
            <v>26.07</v>
          </cell>
        </row>
        <row r="762">
          <cell r="A762" t="str">
            <v>DR 05.30.0200 (/)</v>
          </cell>
          <cell r="B762" t="str">
            <v xml:space="preserve">Manilha ceramica vidrada, conforme especificacoes da CEDAE, para esgoto sanitario, aterro e soca ate a altura da geratriz superior do tubo, com diametro 0,25m, inclusive fornecimento do material para rejuntamento com argamassa de cimento e areia no traco </v>
          </cell>
          <cell r="C762" t="str">
            <v>m</v>
          </cell>
          <cell r="D762">
            <v>44.52</v>
          </cell>
        </row>
        <row r="763">
          <cell r="A763" t="str">
            <v>DR 05.30.0250 (/)</v>
          </cell>
          <cell r="B763" t="str">
            <v xml:space="preserve">Manilha ceramica vidrada, conforme especificacoes da CEDAE, para esgoto sanitario, aterro e soca ate a altura da geratriz superior do tubo, com diametro 0,30m, inclusive fornecimento do material para rejuntamento com argamassa de cimento e areia no traco </v>
          </cell>
          <cell r="C763" t="str">
            <v>m</v>
          </cell>
          <cell r="D763">
            <v>62.28</v>
          </cell>
        </row>
        <row r="764">
          <cell r="A764" t="str">
            <v>DR 05.35.0050 (/)</v>
          </cell>
          <cell r="B764" t="str">
            <v>Curva ceramica de 45o ou 90o de ceramica, vibrada internamente, para esgoto, com diametro de 0,15m, inclusive fornecimento do material para rejuntamento com argamassa de cimento e areia no traco 1:4. Fornecimento e assentamento.</v>
          </cell>
          <cell r="C764" t="str">
            <v>un</v>
          </cell>
          <cell r="D764">
            <v>15.03</v>
          </cell>
        </row>
        <row r="765">
          <cell r="A765" t="str">
            <v>DR 05.35.0100 (/)</v>
          </cell>
          <cell r="B765" t="str">
            <v>Juncao de 45o ou 90o de ceramica, vibrada internamente, para esgoto, com diametro de 0,15m, inclusive fornecimento do material para rejuntamento com argamassa de cimento e areia no traco 1:4. Fornecimento e assentamento.</v>
          </cell>
          <cell r="C765" t="str">
            <v>un</v>
          </cell>
          <cell r="D765">
            <v>21.43</v>
          </cell>
        </row>
        <row r="766">
          <cell r="A766" t="str">
            <v>DR 05.35.0150 (/)</v>
          </cell>
          <cell r="B766" t="str">
            <v>Juncao de 45o ou 90o, vibrada internamente, para esgoto, com diametro de 0,20m, inclusive fornecimento do material para rejuntamento com argamassa de cimento e areia no traco 1:4. Fornecimento e assentamento.</v>
          </cell>
          <cell r="C766" t="str">
            <v>un</v>
          </cell>
          <cell r="D766">
            <v>31.8</v>
          </cell>
        </row>
        <row r="767">
          <cell r="A767" t="str">
            <v>DR 05.40.0050 (/)</v>
          </cell>
          <cell r="B767" t="str">
            <v>Tubo de PVC rigido (NBR-7362), Vinilfort, para coletor de esgoto sanitario, com diametro nominal de 100mm, compreendendo carga e descarga, colocacao na vala, montagem e reaterro ate a geratriz superior do tubo, inclusive anel de borracha. Fornecimento e a</v>
          </cell>
          <cell r="C767" t="str">
            <v>m</v>
          </cell>
          <cell r="D767">
            <v>14.14</v>
          </cell>
        </row>
        <row r="768">
          <cell r="A768" t="str">
            <v>DR 05.40.0100 (/)</v>
          </cell>
          <cell r="B768" t="str">
            <v>Tubo de PVC rigido (NBR-7362), Vinilfort, para coletor de esgoto sanitario, com diametro nominal de 150mm, compreendendo carga e descarga, colocacao na vala, montagem e reaterro ate a geratriz superior do tubo, inclusive anel de borracha. Fornecimento e a</v>
          </cell>
          <cell r="C768" t="str">
            <v>m</v>
          </cell>
          <cell r="D768">
            <v>24.58</v>
          </cell>
        </row>
        <row r="769">
          <cell r="A769" t="str">
            <v>DR 05.40.0150 (/)</v>
          </cell>
          <cell r="B769" t="str">
            <v>Tubo de PVC rigido (NBR-7362), Vinilfort, para coletor de esgoto sanitario, com diametro nominal de 200mm, compreendendo carga e descarga, colocacao na vala, montagem e reaterro ate a geratriz superior do tubo, inclusive anel de borracha. Fornecimento e a</v>
          </cell>
          <cell r="C769" t="str">
            <v>m</v>
          </cell>
          <cell r="D769">
            <v>33.659999999999997</v>
          </cell>
        </row>
        <row r="770">
          <cell r="A770" t="str">
            <v>DR 05.40.0200 (/)</v>
          </cell>
          <cell r="B770" t="str">
            <v>Tubo de PVC rigido (NBR-7362), Vinilfort, para coletor de esgoto sanitario, com diametro nominal de 250mm, compreendendo carga e descarga, colocacao na vala, montagem e reaterro ate a geratriz superior do tubo, inclusive anel de borracha. Fornecimento e a</v>
          </cell>
          <cell r="C770" t="str">
            <v>m</v>
          </cell>
          <cell r="D770">
            <v>55.64</v>
          </cell>
        </row>
        <row r="771">
          <cell r="A771" t="str">
            <v>DR 05.40.0250 (/)</v>
          </cell>
          <cell r="B771" t="str">
            <v>Tubo de PVC rigido (NBR-7362), Vinilfort, para coletor de esgoto sanitario, com diametro nominal de 300mm, compreendendo carga e descarga, colocacao na vala, montagem e reaterro ate a geratriz superior do tubo, inclusive anel de borracha. Fornecimento e a</v>
          </cell>
          <cell r="C771" t="str">
            <v>m</v>
          </cell>
          <cell r="D771">
            <v>88.52</v>
          </cell>
        </row>
        <row r="772">
          <cell r="A772" t="str">
            <v>DR 05.41.0100 (/)</v>
          </cell>
          <cell r="B772" t="str">
            <v>Tubo corrugado de polietileno de alta densidade, fabricado com materia prima virgem, dupla parede, para redes coletoras de esgotos, linha Kanasan da Kanaflex ou similar, cor ocre (de acordo com a NBR 7362), diametro nominal de 100mm (diametro interno de 9</v>
          </cell>
          <cell r="C772" t="str">
            <v>m</v>
          </cell>
          <cell r="D772">
            <v>14.18</v>
          </cell>
        </row>
        <row r="773">
          <cell r="A773" t="str">
            <v>DR 05.41.0150 (/)</v>
          </cell>
          <cell r="B773" t="str">
            <v>Tubo corrugado de polietileno de alta densidade, fabricado com materia prima virgem, dupla parede, para redes coletoras de esgotos, linha Kanasan da Kanaflex ou similar, cor ocre (de acordo com a NBR 7362), diametro nominal de 150mm (diametro interno de 1</v>
          </cell>
          <cell r="C773" t="str">
            <v>m</v>
          </cell>
          <cell r="D773">
            <v>27.03</v>
          </cell>
        </row>
        <row r="774">
          <cell r="A774" t="str">
            <v>DR 05.45.0050 (A)</v>
          </cell>
          <cell r="B774" t="str">
            <v>Tubo de PVC rigido - PBA, classe 12, para aducao e distibuicao de aguas, com diametro nominal de 50mm, compreendendo carga e descarga, colocacao na vala, montagem e reaterro ate a geratriz superior do tubo, inclusive anel de borracha. Fornecimento e assen</v>
          </cell>
          <cell r="C774" t="str">
            <v>m</v>
          </cell>
          <cell r="D774">
            <v>7.18</v>
          </cell>
        </row>
        <row r="775">
          <cell r="A775" t="str">
            <v>DR 05.45.0053 (A)</v>
          </cell>
          <cell r="B775" t="str">
            <v>Tubo de PVC rigido - PBA, classe 12, para aducao e distribuicao de aguas, com diametro nominal de 75mm, compreendendo carga e descarga, colocacao na vala, montagem e reaterro ate a geratriz superior do tubo, inclusive anel de borracha. Fornecimento e asse</v>
          </cell>
          <cell r="C775" t="str">
            <v>m</v>
          </cell>
          <cell r="D775">
            <v>12.12</v>
          </cell>
        </row>
        <row r="776">
          <cell r="A776" t="str">
            <v>DR 05.45.0056 (A)</v>
          </cell>
          <cell r="B776" t="str">
            <v>Tubo de PVC rigido - PBA, classe 12, para aducao e distibuicao de aguas, com diametro nominal de 100mm, compreendendo carga e descarga, colocacao na vala, montagem e reaterro ate a geratriz superior do tubo, inclusive anel de borracha. Fornecimento e asse</v>
          </cell>
          <cell r="C776" t="str">
            <v>m</v>
          </cell>
          <cell r="D776">
            <v>18.88</v>
          </cell>
        </row>
        <row r="777">
          <cell r="A777" t="str">
            <v>DR 05.45.0100 (/)</v>
          </cell>
          <cell r="B777" t="str">
            <v>Tubo de PVC rigido - PBA, classe 15 (EB-183), para aducao e distribuicao de aguas, com diametro nominal de 50mm, compreendendo carga e descarga, colocacao na vala, montagem e reaterro ate a geratriz superior do tubo, inclusive anel de borracha. Fornecimen</v>
          </cell>
          <cell r="C777" t="str">
            <v>m</v>
          </cell>
          <cell r="D777">
            <v>8.15</v>
          </cell>
        </row>
        <row r="778">
          <cell r="A778" t="str">
            <v>DR 05.45.0103 (/)</v>
          </cell>
          <cell r="B778" t="str">
            <v>Tubo de PVC rigido - PBA, classe 15 (EB-183), para aducao e distribuicao de aguas, com diametro nominal de 75mm, compreendendo carga e descarga, colocacao na vala, montagem e reaterro ate a geratriz superior do tubo, inclusive anel de borracha. Fornecimen</v>
          </cell>
          <cell r="C778" t="str">
            <v>m</v>
          </cell>
          <cell r="D778">
            <v>18.600000000000001</v>
          </cell>
        </row>
        <row r="779">
          <cell r="A779" t="str">
            <v>DR 05.45.0106 (/)</v>
          </cell>
          <cell r="B779" t="str">
            <v>Tubo de PVC rigido - PBA, classe 15, (EB-183), para aducao e distribuicao de aguas, com diametro nominal de 100mm, compreendendo carga e descarga, colocacao na vala, montagem e reaterro ate a geratriz superior do tubo, inclusive anel de borracha. Fornecim</v>
          </cell>
          <cell r="C779" t="str">
            <v>m</v>
          </cell>
          <cell r="D779">
            <v>22.33</v>
          </cell>
        </row>
        <row r="780">
          <cell r="A780" t="str">
            <v>DR 05.45.0109 (A)</v>
          </cell>
          <cell r="B780" t="str">
            <v>Tubo de PVC rigido - PBA, classe 15, para aducao e distribuicao de aguas, com diametro nominal de 160mm, compreendendo carga e descarga, colocacao na vala, montagem e reaterro ate a geratriz superior do tubo, inclusive anel de borracha. Fornecimento e ass</v>
          </cell>
          <cell r="C780" t="str">
            <v>m</v>
          </cell>
          <cell r="D780">
            <v>57.65</v>
          </cell>
        </row>
        <row r="781">
          <cell r="A781" t="str">
            <v>DR 05.45.0112 (A)</v>
          </cell>
          <cell r="B781" t="str">
            <v>Tubo de PVC rigido - PBA, classe 15, para aducao e distribuicao de aguas, com diametro nominal de 200mm, compreendendo carga e descarga, colocacao na vala, montagem e reaterro ate a geratriz superior do tubo, inclusive anel de borracha. Fornecimento e ass</v>
          </cell>
          <cell r="C781" t="str">
            <v>m</v>
          </cell>
          <cell r="D781">
            <v>87.23</v>
          </cell>
        </row>
        <row r="782">
          <cell r="A782" t="str">
            <v>DR 05.45.0150 (A)</v>
          </cell>
          <cell r="B782" t="str">
            <v>Tubo de PVC rigido - PBA, classe 20, para aducao e distibuicao de aguas, com diametro nominal de 50mm, compreendendo carga e descarga, colocacao na vala, montagem e reaterro ate a geratriz superior do tubo, inclusive anel de borracha. Fornecimento e assen</v>
          </cell>
          <cell r="C782" t="str">
            <v>m</v>
          </cell>
          <cell r="D782">
            <v>9.02</v>
          </cell>
        </row>
        <row r="783">
          <cell r="A783" t="str">
            <v>DR 05.45.0153 (/)</v>
          </cell>
          <cell r="B783" t="str">
            <v>Tubo de PVC rigido - PBA, classe 20, para aducao e distibuicao de aguas, com diametro nominal de 75mm, compreendendo carga e descarga, colocacao na vala, montagem e reaterro ate a geratriz superior do tubo, inclusive anel de borracha. Fornecimento e assen</v>
          </cell>
          <cell r="C783" t="str">
            <v>m</v>
          </cell>
          <cell r="D783">
            <v>14.82</v>
          </cell>
        </row>
        <row r="784">
          <cell r="A784" t="str">
            <v>DR 05.45.0156 (/)</v>
          </cell>
          <cell r="B784" t="str">
            <v>Tubo de PVC rigido - PBA, classe 20, para aducao e distibuicao de aguas, com diametro nominal de 100mm, compreendendo carga e descarga, colocacao na vala, montagem e reaterro ate a geratriz superior do tubo, inclusive anel de borracha. Fornecimento e asse</v>
          </cell>
          <cell r="C784" t="str">
            <v>m</v>
          </cell>
          <cell r="D784">
            <v>23.19</v>
          </cell>
        </row>
        <row r="785">
          <cell r="A785" t="str">
            <v>DR 05.45.0200 (A)</v>
          </cell>
          <cell r="B785" t="str">
            <v>Tubo de PVC rigido - DEFoFo, para aducao e distribuicao de aguas, com diametro nominal de 100mm, compreendendo carga e descarga, colocacao na vala, montagem e reaterro ate a geratriz superior do tubo, inclusive anel de borracha. Fornecimento e assentament</v>
          </cell>
          <cell r="C785" t="str">
            <v>m</v>
          </cell>
          <cell r="D785">
            <v>20.9</v>
          </cell>
        </row>
        <row r="786">
          <cell r="A786" t="str">
            <v>DR 05.45.0203 (A)</v>
          </cell>
          <cell r="B786" t="str">
            <v>Tubo de PVC rigido - DEFoFo, para aducao e distribuicao de aguas, com diametro nominal de 150mm, compreendendo carga e descarga, colocacao na vala, montagem e reaterro ate a geratriz superior do tubo, inclusive anel de borracha. Fornecimento e assentament</v>
          </cell>
          <cell r="C786" t="str">
            <v>m</v>
          </cell>
          <cell r="D786">
            <v>41.23</v>
          </cell>
        </row>
        <row r="787">
          <cell r="A787" t="str">
            <v>DR 05.45.0206 (A)</v>
          </cell>
          <cell r="B787" t="str">
            <v>Tubo de PVC rigido - DEFoFo, para aducao e distribuicao de aguas, com diametro nominal de 200mm, compreendendo carga e descarga, colocacao na vala, montagem e reaterro ate a geratriz superior do tubo, inclusive anel de borracha. Fornecimento e assentament</v>
          </cell>
          <cell r="C787" t="str">
            <v>m</v>
          </cell>
          <cell r="D787">
            <v>67.75</v>
          </cell>
        </row>
        <row r="788">
          <cell r="A788" t="str">
            <v>DR 05.45.0209 (A)</v>
          </cell>
          <cell r="B788" t="str">
            <v>Tubo de PVC rigido - DEFoFo, para aducao e distribuicao de aguas, com diametro nominal de 250mm, compreendendo carga e descarga, colocacao na vala, montagem e reaterro ate a geratriz superior do tubo, inclusive anel de borracha. Fornecimento e assentament</v>
          </cell>
          <cell r="C788" t="str">
            <v>m</v>
          </cell>
          <cell r="D788">
            <v>130.43</v>
          </cell>
        </row>
        <row r="789">
          <cell r="A789" t="str">
            <v>DR 05.45.0212 (A)</v>
          </cell>
          <cell r="B789" t="str">
            <v>Tubo de PVC rigido - DEFoFo, para aducao e distribuicao de aguas, com diametro nominal de 300mm, compreendendo carga e descarga, colocacao na vala, montagem e reaterro ate a geratriz superior do tubo, inclusive anel de borracha. Fornecimento e assentament</v>
          </cell>
          <cell r="C789" t="str">
            <v>m</v>
          </cell>
          <cell r="D789">
            <v>150.99</v>
          </cell>
        </row>
        <row r="790">
          <cell r="A790" t="str">
            <v>DR 05.50.0050 (/)</v>
          </cell>
          <cell r="B790" t="str">
            <v>Adaptador de PVC rigido - PBA com 1 bolsa e rosca, classe 12, inclusive fornecimento do material para junta (anel de borracha e lubrificante) com diametro de 50mm. Fornecimento e assentamento.</v>
          </cell>
          <cell r="C790" t="str">
            <v>un</v>
          </cell>
          <cell r="D790">
            <v>6.51</v>
          </cell>
        </row>
        <row r="791">
          <cell r="A791" t="str">
            <v>DR 05.50.0053 (/)</v>
          </cell>
          <cell r="B791" t="str">
            <v>Adaptador de PVC rigido - PBA com 1 bolsa e rosca, classe 12, inclusive fornecimento do material para junta (anel de borracha e lubrificante) com diametro de 75mm. Fornecimento e assentamento.</v>
          </cell>
          <cell r="C791" t="str">
            <v>un</v>
          </cell>
          <cell r="D791">
            <v>13.2</v>
          </cell>
        </row>
        <row r="792">
          <cell r="A792" t="str">
            <v>DR 05.50.0056 (/)</v>
          </cell>
          <cell r="B792" t="str">
            <v>Adaptador de PVC rigido - PBA com 1 bolsa e rosca, classe 12, inclusive fornecimento do material para junta (anel de borracha e lubrificante) com diametro de 100mm. Fornecimento e assentamento.</v>
          </cell>
          <cell r="C792" t="str">
            <v>un</v>
          </cell>
          <cell r="D792">
            <v>18.36</v>
          </cell>
        </row>
        <row r="793">
          <cell r="A793" t="str">
            <v>DR 05.50.0100 (/)</v>
          </cell>
          <cell r="B793" t="str">
            <v>Adaptador de PVC rigido - PBA com 1 bolsa e rosca, classe 12, diametro de 50mm. Fornecimento e assentamento.</v>
          </cell>
          <cell r="C793" t="str">
            <v>un</v>
          </cell>
          <cell r="D793">
            <v>5.45</v>
          </cell>
        </row>
        <row r="794">
          <cell r="A794" t="str">
            <v>DR 05.50.0103 (/)</v>
          </cell>
          <cell r="B794" t="str">
            <v>Adaptador de PVC rigido - PBA com 1 bolsa e rosca, classe 12, diametro de 75mm. Fornecimento e assentamento.</v>
          </cell>
          <cell r="C794" t="str">
            <v>un</v>
          </cell>
          <cell r="D794">
            <v>12.78</v>
          </cell>
        </row>
        <row r="795">
          <cell r="A795" t="str">
            <v>DR 05.50.0150 (/)</v>
          </cell>
          <cell r="B795" t="str">
            <v>Adaptador de PVC rigido - PBA a bolsa de ferro fundido junta elastica com 1 ponta e 1 bolsa, classe 12, diametro de 50mm. Fornecimento e assentamento.</v>
          </cell>
          <cell r="C795" t="str">
            <v>un</v>
          </cell>
          <cell r="D795">
            <v>7.02</v>
          </cell>
        </row>
        <row r="796">
          <cell r="A796" t="str">
            <v>DR 05.50.0153 (/)</v>
          </cell>
          <cell r="B796" t="str">
            <v>Adaptador de PVC rigido - PBA a bolsa de ferro fundido junta elastica com 1 ponta e 1 bolsa, classe 12, diametro de 75mm. Fornecimento e assentamento.</v>
          </cell>
          <cell r="C796" t="str">
            <v>un</v>
          </cell>
          <cell r="D796">
            <v>14.66</v>
          </cell>
        </row>
        <row r="797">
          <cell r="A797" t="str">
            <v>DR 05.50.0156 (/)</v>
          </cell>
          <cell r="B797" t="str">
            <v>Adaptador de PVC rigido - PBA a bolsa de ferro fundido junta elastica com 1 ponta e 1 bolsa, classe 12, diametro de 100mm. Fornecimento e assentamento.</v>
          </cell>
          <cell r="C797" t="str">
            <v>un</v>
          </cell>
          <cell r="D797">
            <v>26.63</v>
          </cell>
        </row>
        <row r="798">
          <cell r="A798" t="str">
            <v>DR 05.50.0200 (/)</v>
          </cell>
          <cell r="B798" t="str">
            <v>Adaptador de PVC rigido, Vinilfort, com 1 ponta e 1 bolsa, para tubo ceramico, diametro de (100x100)mm. Fornecimento e assentamento.</v>
          </cell>
          <cell r="C798" t="str">
            <v>un</v>
          </cell>
          <cell r="D798">
            <v>20.02</v>
          </cell>
        </row>
        <row r="799">
          <cell r="A799" t="str">
            <v>DR 05.50.0250 (/)</v>
          </cell>
          <cell r="B799" t="str">
            <v>Cap de PVC rigido - PBA com 1 bolsa, classe 12, diametro de 50mm. Fornecimento e assentamento.</v>
          </cell>
          <cell r="C799" t="str">
            <v>un</v>
          </cell>
          <cell r="D799">
            <v>5.3</v>
          </cell>
        </row>
        <row r="800">
          <cell r="A800" t="str">
            <v>DR 05.50.0253 (/)</v>
          </cell>
          <cell r="B800" t="str">
            <v>Cap de PVC rigido - PBA com 1 bolsa, classe 12, diametro de 75mm. Fornecimento e assentamento.</v>
          </cell>
          <cell r="C800" t="str">
            <v>un</v>
          </cell>
          <cell r="D800">
            <v>9.26</v>
          </cell>
        </row>
        <row r="801">
          <cell r="A801" t="str">
            <v>DR 05.50.0256 (/)</v>
          </cell>
          <cell r="B801" t="str">
            <v>Cap de PVC rigido - PBA com 1 bolsa, classe 12, diametro de 100mm. Fornecimento e assentamento.</v>
          </cell>
          <cell r="C801" t="str">
            <v>un</v>
          </cell>
          <cell r="D801">
            <v>14.92</v>
          </cell>
        </row>
        <row r="802">
          <cell r="A802" t="str">
            <v>DR 05.50.0300 (/)</v>
          </cell>
          <cell r="B802" t="str">
            <v>Curva de 22o 30' de PVC rigido - PBA com 1 ponta e 1 bolsa, classe 12, diametro de 50mm. Fornecimento e assentamento.</v>
          </cell>
          <cell r="C802" t="str">
            <v>un</v>
          </cell>
          <cell r="D802">
            <v>11.78</v>
          </cell>
        </row>
        <row r="803">
          <cell r="A803" t="str">
            <v>DR 05.50.0303 (/)</v>
          </cell>
          <cell r="B803" t="str">
            <v>Curva de 22o30' de PVC rigido - PBA com 1 ponta e 1 bolsa, classe 12, diametro de 75mm. Fornecimento e assentamento.</v>
          </cell>
          <cell r="C803" t="str">
            <v>un</v>
          </cell>
          <cell r="D803">
            <v>26.2</v>
          </cell>
        </row>
        <row r="804">
          <cell r="A804" t="str">
            <v>DR 05.50.0306 (/)</v>
          </cell>
          <cell r="B804" t="str">
            <v>Curva de 22o30' de PVC rigido - PBA com 1 ponta e 1 bolsa, classe 12, diametro de 100mm. Fornecimento e assentamento.</v>
          </cell>
          <cell r="C804" t="str">
            <v>un</v>
          </cell>
          <cell r="D804">
            <v>49.98</v>
          </cell>
        </row>
        <row r="805">
          <cell r="A805" t="str">
            <v>DR 05.50.0350 (/)</v>
          </cell>
          <cell r="B805" t="str">
            <v>Curva de 45o de PVC rigido - PBA com 1 ponta e 1 bolsa, classe 12, inclusive fornecimento do material para junta (anel de borracha e lubrificante) diametro de 50mm. Fornecimento e assentamento.</v>
          </cell>
          <cell r="C805" t="str">
            <v>un</v>
          </cell>
          <cell r="D805">
            <v>11.83</v>
          </cell>
        </row>
        <row r="806">
          <cell r="A806" t="str">
            <v>DR 05.50.0353 (/)</v>
          </cell>
          <cell r="B806" t="str">
            <v>Curva de 45o de PVC rigido - PBA com 1 ponta e 1 bolsa, classe 12, inclusive fornecimento do material para junta (anel de borracha e lubrificante) diametro de 75mm. Fornecimento e assentamento.</v>
          </cell>
          <cell r="C806" t="str">
            <v>un</v>
          </cell>
          <cell r="D806">
            <v>32.01</v>
          </cell>
        </row>
        <row r="807">
          <cell r="A807" t="str">
            <v>DR 05.50.0356 (/)</v>
          </cell>
          <cell r="B807" t="str">
            <v>Curva de 45o de PVC rigido - PBA com 1 ponta e 1 bolsa, classe 12, inclusive fornecimento do material para junta (anel de borracha e lubrificante) diametro de 100mm. Fornecimento e assentamento.</v>
          </cell>
          <cell r="C807" t="str">
            <v>un</v>
          </cell>
          <cell r="D807">
            <v>47.2</v>
          </cell>
        </row>
        <row r="808">
          <cell r="A808" t="str">
            <v>DR 05.50.0359 (/)</v>
          </cell>
          <cell r="B808" t="str">
            <v>Curva de 45o de PVC rigido - PBA com 1 ponta e 1 bolsa, classe 12, diametro de 160mm, inclusive fornecimento do material para junta (anel de borracha elubrificante). Fornecimento e assentamento.</v>
          </cell>
          <cell r="C808" t="str">
            <v>un</v>
          </cell>
          <cell r="D808">
            <v>115.38</v>
          </cell>
        </row>
        <row r="809">
          <cell r="A809" t="str">
            <v>DR 05.50.0400 (/)</v>
          </cell>
          <cell r="B809" t="str">
            <v>Curva longa de 45o de PVC rigido, Vinilfort, com 1 ponta e 1 bolsa, inclusive fornecimento do material para junta (anel de borracha e lubrificante) diametro de 100mm. Fornecimento e assentamento.</v>
          </cell>
          <cell r="C809" t="str">
            <v>un</v>
          </cell>
          <cell r="D809">
            <v>17.98</v>
          </cell>
        </row>
        <row r="810">
          <cell r="A810" t="str">
            <v>DR 05.50.0403 (/)</v>
          </cell>
          <cell r="B810" t="str">
            <v>Curva curta de 45o de PVC rigido, Vinilfort, com 1 ponta e 1 bolsa, inclusive fornecimento do material para junta (anel de borracha e lubrificante) diametro de 100mm. Fornecimento e assentamento.</v>
          </cell>
          <cell r="C810" t="str">
            <v>un</v>
          </cell>
          <cell r="D810">
            <v>15.83</v>
          </cell>
        </row>
        <row r="811">
          <cell r="A811" t="str">
            <v>DR 05.50.0406 (/)</v>
          </cell>
          <cell r="B811" t="str">
            <v>Curva de 45o de PVC rigido, Vinilfort, com 1 ponta e 1 bolsa, inclusive fornecimento do material para junta (anel de borracha e lubrificante) diametro de 150mm. Fornecimento e assentamento.</v>
          </cell>
          <cell r="C811" t="str">
            <v>un</v>
          </cell>
          <cell r="D811">
            <v>41.7</v>
          </cell>
        </row>
        <row r="812">
          <cell r="A812" t="str">
            <v>DR 05.50.0409 (/)</v>
          </cell>
          <cell r="B812" t="str">
            <v>Curva de 45o de PVC rigido, Vinilfort, com 1 ponta e 1 bolsa, inclusive fornecimento do material para junta (anel de borracha e lubrificante) diametro de 200mm. Fornecimento e assentamento.</v>
          </cell>
          <cell r="C812" t="str">
            <v>un</v>
          </cell>
          <cell r="D812">
            <v>64.22</v>
          </cell>
        </row>
        <row r="813">
          <cell r="A813" t="str">
            <v>DR 05.50.0412 (/)</v>
          </cell>
          <cell r="B813" t="str">
            <v>Curva de 45o de PVC rigido, Vinilfort ou similar, ponta e bolsa, inclusive fornecimento do material para junta (anel de borracha e lubrificante) diametro de 250mm. Fornecimento e assentamento.</v>
          </cell>
          <cell r="C813" t="str">
            <v>un</v>
          </cell>
          <cell r="D813">
            <v>89.33</v>
          </cell>
        </row>
        <row r="814">
          <cell r="A814" t="str">
            <v>DR 05.50.0415 (/)</v>
          </cell>
          <cell r="B814" t="str">
            <v>Curva de 45o de PVC rigido, Vinilfort, com 1 ponta e 1 bolsa, inclusive fornecimento do material para junta (anel de borracha e lubrificante) diametro de 300mm. Fornecimento e assentamento.</v>
          </cell>
          <cell r="C814" t="str">
            <v>un</v>
          </cell>
          <cell r="D814">
            <v>271.99</v>
          </cell>
        </row>
        <row r="815">
          <cell r="A815" t="str">
            <v>DR 05.50.0450 (/)</v>
          </cell>
          <cell r="B815" t="str">
            <v>Curva de 90o de PVC rigido - PBA com 1 ponta e 1 bolsa, classe 12, inclusive fornecimento do material para junta (anel de borracha e lubrificante) diametro de 50mm. Fornecimento e assentamento.</v>
          </cell>
          <cell r="C815" t="str">
            <v>un</v>
          </cell>
          <cell r="D815">
            <v>12.93</v>
          </cell>
        </row>
        <row r="816">
          <cell r="A816" t="str">
            <v>DR 05.50.0453 (/)</v>
          </cell>
          <cell r="B816" t="str">
            <v>Curva de 90o de PVC rigido - PBA com 1 ponta e 1 bolsa, classe 12, inclusive fornecimento do material para junta (anel de borracha e lubrificante) diametro de 75mm. Fornecimento e assentamento.</v>
          </cell>
          <cell r="C816" t="str">
            <v>un</v>
          </cell>
          <cell r="D816">
            <v>34.71</v>
          </cell>
        </row>
        <row r="817">
          <cell r="A817" t="str">
            <v>DR 05.50.0456 (/)</v>
          </cell>
          <cell r="B817" t="str">
            <v>Curva de 90o de PVC rigido - PBA com 1 ponta e 1 bolsa, classe 12, inclusive fornecimento do material para junta (anel de borracha e lubrificante) diametro de 100mm. Fornecimento e assentamento.</v>
          </cell>
          <cell r="C817" t="str">
            <v>un</v>
          </cell>
          <cell r="D817">
            <v>51.94</v>
          </cell>
        </row>
        <row r="818">
          <cell r="A818" t="str">
            <v>DR 05.50.0462 (/)</v>
          </cell>
          <cell r="B818" t="str">
            <v>Curva de 90o de PVC rigido - PBA com 1 ponta e 1 bolsa, classe 12, diametro de 200mm, inclusive fornecimento do material para junta (anel de borracha elubrificante). Fornecimento e assentamento.</v>
          </cell>
          <cell r="C818" t="str">
            <v>un</v>
          </cell>
          <cell r="D818">
            <v>276.95</v>
          </cell>
        </row>
        <row r="819">
          <cell r="A819" t="str">
            <v>DR 05.50.0500 (/)</v>
          </cell>
          <cell r="B819" t="str">
            <v>Curva curta de 90o de PVC rigido, Vinilfort, com 1 ponta e 1 bolsa, inclusive fornecimento do material para junta (anel de borracha e lubrificante) diametro de 100mm. Fornecimento e assentamento.</v>
          </cell>
          <cell r="C819" t="str">
            <v>un</v>
          </cell>
          <cell r="D819">
            <v>19.5</v>
          </cell>
        </row>
        <row r="820">
          <cell r="A820" t="str">
            <v>DR 05.50.0550 (/)</v>
          </cell>
          <cell r="B820" t="str">
            <v>Curva longa de 90o de PVC rigido, Vinilfort, com 1 ponta e 1 bolsa, inclusive fornecimento do material para junta (lubrificante) diametro de 150mm. Fornecimento e assentamento.</v>
          </cell>
          <cell r="C820" t="str">
            <v>un</v>
          </cell>
          <cell r="D820">
            <v>43.31</v>
          </cell>
        </row>
        <row r="821">
          <cell r="A821" t="str">
            <v>DR 05.50.0600 (/)</v>
          </cell>
          <cell r="B821" t="str">
            <v>Curva curta de 90o de PVC rigido para esgoto predial com 1 ponta e 1 bolsa, inclusive fornecimento do material para junta (anel de borracha e lubrificante) diametro de 100mm. Fornecimento e assentamento.</v>
          </cell>
          <cell r="C821" t="str">
            <v>un</v>
          </cell>
          <cell r="D821">
            <v>11.09</v>
          </cell>
        </row>
        <row r="822">
          <cell r="A822" t="str">
            <v>DR 05.50.0650 (/)</v>
          </cell>
          <cell r="B822" t="str">
            <v>Cruzeta de PVC rigido - PBA com 4 bolsas, classe 12, inclusive fornecimento do material para junta (anel de borracha e lubrificante) diametro de 75mm. Fornecimento e assentamento.</v>
          </cell>
          <cell r="C822" t="str">
            <v>un</v>
          </cell>
          <cell r="D822">
            <v>31.1</v>
          </cell>
        </row>
        <row r="823">
          <cell r="A823" t="str">
            <v>DR 05.50.0700 (/)</v>
          </cell>
          <cell r="B823" t="str">
            <v>Cruzeta de reducao de PVC rigido - PBA com 4 bolsas, classe 12, inclusive fornecimento do material para junta (anel de borracha, lubrificante) diametro de (75x50)mm. Fornecimento e assentamento.</v>
          </cell>
          <cell r="C823" t="str">
            <v>un</v>
          </cell>
          <cell r="D823">
            <v>28.63</v>
          </cell>
        </row>
        <row r="824">
          <cell r="A824" t="str">
            <v>DR 05.50.0750 (/)</v>
          </cell>
          <cell r="B824" t="str">
            <v>Extremidade de PVC rigido - PBA com 1 flange e 1bolsa, classe 12 , inclusive fornecimento do material para junta ( anel e arruela de borracha, parafusos com porca e lubrificante) diametro de 50mm. Fornecimento e assentamento.</v>
          </cell>
          <cell r="C824" t="str">
            <v>un</v>
          </cell>
          <cell r="D824">
            <v>27.58</v>
          </cell>
        </row>
        <row r="825">
          <cell r="A825" t="str">
            <v>DR 05.50.0756 (/)</v>
          </cell>
          <cell r="B825" t="str">
            <v>Extremidade de PVC rigido - PBA com 1 flange e 1 bolsa, classe 12 , inclusive fornecimento do material para junta (anel e arruela de borracha, parafusos com porca e lubrificante) diametro de 75mm. Fornecimento e assentamento.</v>
          </cell>
          <cell r="C825" t="str">
            <v>un</v>
          </cell>
          <cell r="D825">
            <v>57.31</v>
          </cell>
        </row>
        <row r="826">
          <cell r="A826" t="str">
            <v>DR 05.50.0759 (/)</v>
          </cell>
          <cell r="B826" t="str">
            <v>Extremidade de PVC rigido - PBA com 1 flange e 1 bolsa, classe 12 , inclusive fornecimento do material para junta (anel e arruela de borracha, parafusos com porca e lubrificante) diametro de 100mm. Fornecimento e assentamento.</v>
          </cell>
          <cell r="C826" t="str">
            <v>un</v>
          </cell>
          <cell r="D826">
            <v>80.87</v>
          </cell>
        </row>
        <row r="827">
          <cell r="A827" t="str">
            <v>DR 05.50.0800 (/)</v>
          </cell>
          <cell r="B827" t="str">
            <v>Extremidade de PVC rigido - PBA com 1 flange e 1 ponta, classe 12 , inclusive fornecimento do material para junta (arruela de borracha, parafusos com porca) diametro de 50mm. Fornecimento e assentamento.</v>
          </cell>
          <cell r="C827" t="str">
            <v>un</v>
          </cell>
          <cell r="D827">
            <v>34.33</v>
          </cell>
        </row>
        <row r="828">
          <cell r="A828" t="str">
            <v>DR 05.50.0803 (/)</v>
          </cell>
          <cell r="B828" t="str">
            <v>Extremidade de PVC rigido - PBA com 1 flange e 1 ponta, classe 12 , inclusive fornecimento do material para junta (arruela de borracha, parafusos com porca) diametro de 75mm. Fornecimento e assentamento.</v>
          </cell>
          <cell r="C828" t="str">
            <v>un</v>
          </cell>
          <cell r="D828">
            <v>46.05</v>
          </cell>
        </row>
        <row r="829">
          <cell r="A829" t="str">
            <v>DR 05.50.0806 (/)</v>
          </cell>
          <cell r="B829" t="str">
            <v>Extremidade de PVC rigido - PBA com 1 flange e 1 ponta, classe 12 , inclusive fornecimento do material para junta (arruela de borracha, parafusos com porca) diametro de 100mm. Fornecimento e assentamento.</v>
          </cell>
          <cell r="C829" t="str">
            <v>un</v>
          </cell>
          <cell r="D829">
            <v>74.959999999999994</v>
          </cell>
        </row>
        <row r="830">
          <cell r="A830" t="str">
            <v>DR 05.50.0850 (/)</v>
          </cell>
          <cell r="B830" t="str">
            <v>Juncao de 45o de PVC rigido, PBA com 3 bolsas, classe 12, inclusive fornecimento do material para junta (anel de borracha, lubrificante) diametro de 50mm. Fornecimento e assentamento.</v>
          </cell>
          <cell r="C830" t="str">
            <v>un</v>
          </cell>
          <cell r="D830">
            <v>25.68</v>
          </cell>
        </row>
        <row r="831">
          <cell r="A831" t="str">
            <v>DR 05.50.0900 (/)</v>
          </cell>
          <cell r="B831" t="str">
            <v>Juncao de 45o de PVC rigido, Vinilfort com 3 bolsas, inclusive fornecimento do material para junta (anel de borracha e lubrificante) diametro de 100mm. Fornecimento e assentamento.</v>
          </cell>
          <cell r="C831" t="str">
            <v>un</v>
          </cell>
          <cell r="D831">
            <v>17.89</v>
          </cell>
        </row>
        <row r="832">
          <cell r="A832" t="str">
            <v>DR 05.50.0950 (/)</v>
          </cell>
          <cell r="B832" t="str">
            <v>Luva simples de PVC rigido - PBA, classe 12, inclusive fornecimento do material para junta (anel de borracha) com diametro nominal de 50mm. Fornecimento e assentamento.</v>
          </cell>
          <cell r="C832" t="str">
            <v>un</v>
          </cell>
          <cell r="D832">
            <v>15.23</v>
          </cell>
        </row>
        <row r="833">
          <cell r="A833" t="str">
            <v>DR 05.50.0953 (/)</v>
          </cell>
          <cell r="B833" t="str">
            <v>Luva simples de PVC rigido - PBA, classe 12, inclusive fornecimento do material para junta (anel de borracha) com diametro nominal de 75mm. Fornecimento e assentamento.</v>
          </cell>
          <cell r="C833" t="str">
            <v>un</v>
          </cell>
          <cell r="D833">
            <v>21.48</v>
          </cell>
        </row>
        <row r="834">
          <cell r="A834" t="str">
            <v>DR 05.50.0956 (/)</v>
          </cell>
          <cell r="B834" t="str">
            <v>Luva simples de PVC rigido - PBA, classe 12, inclusive fornecimento do material para junta (anel de borracha) com diametro nominal de 100mm. Fornecimento e assentamento.</v>
          </cell>
          <cell r="C834" t="str">
            <v>un</v>
          </cell>
          <cell r="D834">
            <v>33.200000000000003</v>
          </cell>
        </row>
        <row r="835">
          <cell r="A835" t="str">
            <v>DR 05.50.1000 (/)</v>
          </cell>
          <cell r="B835" t="str">
            <v>Luva de correr de PVC rigido - PBA, classe 12, inclusive fornecimento do material para junta (anel de borracha) com diametro nominal de 50mm. Fornecimento e assentamento.</v>
          </cell>
          <cell r="C835" t="str">
            <v>un</v>
          </cell>
          <cell r="D835">
            <v>17.07</v>
          </cell>
        </row>
        <row r="836">
          <cell r="A836" t="str">
            <v>DR 05.50.1003 (/)</v>
          </cell>
          <cell r="B836" t="str">
            <v>Luva de correr de PVC rigido - PBA, classe 12, inclusive fornecimento do material para junta (anel de borracha) com diametro nominal de 75mm. Fornecimento e assentamento.</v>
          </cell>
          <cell r="C836" t="str">
            <v>un</v>
          </cell>
          <cell r="D836">
            <v>18.84</v>
          </cell>
        </row>
        <row r="837">
          <cell r="A837" t="str">
            <v>DR 05.50.1006 (/)</v>
          </cell>
          <cell r="B837" t="str">
            <v>Luva de correr de PVC rigido - PBA, classe 12, inclusive fornecimento do material para junta (anel de borracha) com diametro nominal de 100mm. Fornecimento e assentamento.</v>
          </cell>
          <cell r="C837" t="str">
            <v>un</v>
          </cell>
          <cell r="D837">
            <v>26.71</v>
          </cell>
        </row>
        <row r="838">
          <cell r="A838" t="str">
            <v>DR 05.50.1050 (/)</v>
          </cell>
          <cell r="B838" t="str">
            <v>Luva de correr de PVC rigido - DEFoFo, Vinilfler, classe 12, inclusive fornecimento do material para junta elastica (anel de borracha) com diametro nominal de 100mm. Fornecimento e assentamento.</v>
          </cell>
          <cell r="C838" t="str">
            <v>un</v>
          </cell>
          <cell r="D838">
            <v>22.79</v>
          </cell>
        </row>
        <row r="839">
          <cell r="A839" t="str">
            <v>DR 05.50.1053 (/)</v>
          </cell>
          <cell r="B839" t="str">
            <v>Luva de correr de PVC rigido - DEFoFo, Vinilfler, classe 12, inclusive fornecimento do material para junta elastica (anel de borracha) com diametro nominal de 150mm. Fornecimento e assentamento.</v>
          </cell>
          <cell r="C839" t="str">
            <v>un</v>
          </cell>
          <cell r="D839">
            <v>44.17</v>
          </cell>
        </row>
        <row r="840">
          <cell r="A840" t="str">
            <v>DR 05.50.1056 (/)</v>
          </cell>
          <cell r="B840" t="str">
            <v>Luva de correr de PVC rigido - DEFoFo, Vinilfler, classe 12, inclusive fornecimento do material para junta elastica (anel de borracha) com diametro nominal de 200mm. Fornecimento e assentamento.</v>
          </cell>
          <cell r="C840" t="str">
            <v>un</v>
          </cell>
          <cell r="D840">
            <v>137.63</v>
          </cell>
        </row>
        <row r="841">
          <cell r="A841" t="str">
            <v>DR 05.50.1059 (/)</v>
          </cell>
          <cell r="B841" t="str">
            <v>Luva de correr de PVC rigido - DEFoFo, Vinilfler, classe 12, inclusive fornecimento do material para junta elastica (anel de borracha) com diametro nominal de 250mm. Fornecimento e assentamento.</v>
          </cell>
          <cell r="C841" t="str">
            <v>un</v>
          </cell>
          <cell r="D841">
            <v>176.4</v>
          </cell>
        </row>
        <row r="842">
          <cell r="A842" t="str">
            <v>DR 05.50.1062 (/)</v>
          </cell>
          <cell r="B842" t="str">
            <v>Luva de correr de PVC rigido - DEFoFo, Vinilfler, classe 12, inclusive fornecimento do material para junta elastica (anel de borracha) com diametro nominal de 300mm. Fornecimento e assentamento.</v>
          </cell>
          <cell r="C842" t="str">
            <v>un</v>
          </cell>
          <cell r="D842">
            <v>298.48</v>
          </cell>
        </row>
        <row r="843">
          <cell r="A843" t="str">
            <v>DR 05.50.1100 (/)</v>
          </cell>
          <cell r="B843" t="str">
            <v>Luva de correr de PVC rigido, Vinilfort, classe 12, inclusive fornecimento do material para junta (anel de borracha) com diametro nominal de 100mm. Fornecimento e assentamento.</v>
          </cell>
          <cell r="C843" t="str">
            <v>un</v>
          </cell>
          <cell r="D843">
            <v>16.23</v>
          </cell>
        </row>
        <row r="844">
          <cell r="A844" t="str">
            <v>DR 05.50.1103 (/)</v>
          </cell>
          <cell r="B844" t="str">
            <v>Luva de correr de PVC rigido, Vinilfort, classe 12, inclusive fornecimento do material para junta (anel de borracha) com diametro nominal de 150mm. Fornecimento e assentamento.</v>
          </cell>
          <cell r="C844" t="str">
            <v>un</v>
          </cell>
          <cell r="D844">
            <v>27.56</v>
          </cell>
        </row>
        <row r="845">
          <cell r="A845" t="str">
            <v>DR 05.50.1106 (/)</v>
          </cell>
          <cell r="B845" t="str">
            <v>Luva de correr de PVC rigido, Vinilfort, classe 12, inclusive fornecimento do material para junta (anel de borracha) com diametro nominal de 200mm. Fornecimento e assentamento.</v>
          </cell>
          <cell r="C845" t="str">
            <v>un</v>
          </cell>
          <cell r="D845">
            <v>42.73</v>
          </cell>
        </row>
        <row r="846">
          <cell r="A846" t="str">
            <v>DR 05.50.1109 (/)</v>
          </cell>
          <cell r="B846" t="str">
            <v>Luva de correr de PVC rigido, Vinilfort, classe 12, inclusive fornecimento do material para junta (anel de borracha) com diametro nominal de 250mm. Fornecimento e assentamento.</v>
          </cell>
          <cell r="C846" t="str">
            <v>un</v>
          </cell>
          <cell r="D846">
            <v>59.71</v>
          </cell>
        </row>
        <row r="847">
          <cell r="A847" t="str">
            <v>DR 05.50.1112 (/)</v>
          </cell>
          <cell r="B847" t="str">
            <v>Luva de correr de PVC rigido, Vinilfort, classe 12, inclusive fornecimento do material para junta (anel de borracha) com diametro nominal de 300mm. Fornecimento e assentamento.</v>
          </cell>
          <cell r="C847" t="str">
            <v>un</v>
          </cell>
          <cell r="D847">
            <v>111.92</v>
          </cell>
        </row>
        <row r="848">
          <cell r="A848" t="str">
            <v>DR 05.50.1150 (/)</v>
          </cell>
          <cell r="B848" t="str">
            <v>Reducao de PVC rigido - PBA com 1 ponta e 1 bolsa, classe 12, inclusive fornecimento do material para junta (anel de borracha, lubrificante) diametro de (75x50)mm. Fornecimento e assentamento.</v>
          </cell>
          <cell r="C848" t="str">
            <v>un</v>
          </cell>
          <cell r="D848">
            <v>9.4700000000000006</v>
          </cell>
        </row>
        <row r="849">
          <cell r="A849" t="str">
            <v>DR 05.50.1200 (/)</v>
          </cell>
          <cell r="B849" t="str">
            <v>Reducao de PVC rigido - PBA com 1 ponta e 1 bolsa, classe 12, inclusive fornecimento do material para junta (anel de borracha, lubrificante) diametro de (100x50)mm. Fornecimento e assentamento.</v>
          </cell>
          <cell r="C849" t="str">
            <v>un</v>
          </cell>
          <cell r="D849">
            <v>10.08</v>
          </cell>
        </row>
        <row r="850">
          <cell r="A850" t="str">
            <v>DR 05.50.1203 (/)</v>
          </cell>
          <cell r="B850" t="str">
            <v>Reducao de PVC rigido - PBA com 1 ponta e 1 bolsa, classe 12, inclusive fornecimento do material para junta (anel de borracha, lubrificante) diametro de (100x75)mm. Fornecimento e assentamento.</v>
          </cell>
          <cell r="C850" t="str">
            <v>un</v>
          </cell>
          <cell r="D850">
            <v>14.66</v>
          </cell>
        </row>
        <row r="851">
          <cell r="A851" t="str">
            <v>DR 05.50.1250 (/)</v>
          </cell>
          <cell r="B851" t="str">
            <v>Reducao de PVC rigido - PBA com 1 ponta e 1 bolsa, classe 12, inclusive fornecimento do material para junta (anel de borracha, lubrificante), diametro de (160x110)mm. Fornecimento e assentamento.</v>
          </cell>
          <cell r="C851" t="str">
            <v>un</v>
          </cell>
          <cell r="D851">
            <v>50.13</v>
          </cell>
        </row>
        <row r="852">
          <cell r="A852" t="str">
            <v>DR 05.50.1300 (/)</v>
          </cell>
          <cell r="B852" t="str">
            <v>Reducao de PVC rigido - PBA com 1 ponta e 1 bolsa, classe 12, inclusive fornecimento do material para junta (anel de borracha, lubrificante), diametro de (200x160)mm. Fornecimento e assentamento.</v>
          </cell>
          <cell r="C852" t="str">
            <v>un</v>
          </cell>
          <cell r="D852">
            <v>103.59</v>
          </cell>
        </row>
        <row r="853">
          <cell r="A853" t="str">
            <v>DR 05.50.1350 (/)</v>
          </cell>
          <cell r="B853" t="str">
            <v>Reducao excentrica de PVC rigido, Vinilfort, classe 12, com 1 ponta e 1 bolsa, inclusive fornecimento do material para junta (anel de borracha e lubrificante) com diametro de (150x100)mm. Fornecimento e assentamento.</v>
          </cell>
          <cell r="C853" t="str">
            <v>un</v>
          </cell>
          <cell r="D853">
            <v>14.07</v>
          </cell>
        </row>
        <row r="854">
          <cell r="A854" t="str">
            <v>DR 05.50.1353 (/)</v>
          </cell>
          <cell r="B854" t="str">
            <v>Reducao excentrica de PVC rigido, Vinilfort, classe 12, com 1 ponta e 1 bolsa, inclusive fornecimento do material para junta (anel de borracha e lubrificante) com diametro de (200x150)mm. Fornecimento e assentamento.</v>
          </cell>
          <cell r="C854" t="str">
            <v>un</v>
          </cell>
          <cell r="D854">
            <v>24.48</v>
          </cell>
        </row>
        <row r="855">
          <cell r="A855" t="str">
            <v>DR 05.50.1356 (/)</v>
          </cell>
          <cell r="B855" t="str">
            <v>Reducao excentrica de PVC rigido, Vinilfort, classe 12, com 1 ponta e 1 bolsa, inclusive fornecimento do material para junta (anel de borracha e lubrificante) com diametro de (250x200)mm. Fornecimento e assentamento.</v>
          </cell>
          <cell r="C855" t="str">
            <v>un</v>
          </cell>
          <cell r="D855">
            <v>41.12</v>
          </cell>
        </row>
        <row r="856">
          <cell r="A856" t="str">
            <v>DR 05.50.1359 (/)</v>
          </cell>
          <cell r="B856" t="str">
            <v>Reducao excentrica de PVC rigido, Vinilfort, classe 12, com 1 ponta e 1 bolsa, inclusive fornecimento do material para junta (anel de borracha e lubrificante) com diametro de (300x250)mm. Fornecimento e assentamento.</v>
          </cell>
          <cell r="C856" t="str">
            <v>un</v>
          </cell>
          <cell r="D856">
            <v>109.95</v>
          </cell>
        </row>
        <row r="857">
          <cell r="A857" t="str">
            <v>DR 05.50.1400 (/)</v>
          </cell>
          <cell r="B857" t="str">
            <v>Selim de 90o elastico de PVC rigido, Vinilfort, com 1 bolsa, inclusive fornecimento do material para junta (anel de borracha e lubrificante) diametro de (150x100)mm. Fornecimento e assentamento.</v>
          </cell>
          <cell r="C857" t="str">
            <v>un</v>
          </cell>
          <cell r="D857">
            <v>16.07</v>
          </cell>
        </row>
        <row r="858">
          <cell r="A858" t="str">
            <v>DR 05.50.1403 (/)</v>
          </cell>
          <cell r="B858" t="str">
            <v>Selim de 90o elastico de PVC rigido, Vinilfort, com 1 bolsa, inclusive fornecimento do material para junta (anel de borracha e lubrificante) diametro de (200x100)mm. Fornecimento e assentamento.</v>
          </cell>
          <cell r="C858" t="str">
            <v>un</v>
          </cell>
          <cell r="D858">
            <v>17.510000000000002</v>
          </cell>
        </row>
        <row r="859">
          <cell r="A859" t="str">
            <v>DR 05.50.1406 (/)</v>
          </cell>
          <cell r="B859" t="str">
            <v>Selim de 90o elastico de PVC rigido, Vinilfort, com 1 bolsa, inclusive fornecimento do material para junta (anel de borracha e lubrificante) diametro de (250x100)mm. Fornecimento e assentamento.</v>
          </cell>
          <cell r="C859" t="str">
            <v>un</v>
          </cell>
          <cell r="D859">
            <v>29.53</v>
          </cell>
        </row>
        <row r="860">
          <cell r="A860" t="str">
            <v>DR 05.50.1409 (/)</v>
          </cell>
          <cell r="B860" t="str">
            <v>Selim de 90o elastico de PVC rigido, Vinilfort, com 1 bolsa, inclusive fornecimento do material para junta (anel de borracha e lubrificante) diametro de (300x100)mm. Fornecimento e assentamento.</v>
          </cell>
          <cell r="C860" t="str">
            <v>un</v>
          </cell>
          <cell r="D860">
            <v>32.25</v>
          </cell>
        </row>
        <row r="861">
          <cell r="A861" t="str">
            <v>DR 05.50.1450 (/)</v>
          </cell>
          <cell r="B861" t="str">
            <v>Te de PVC rigido - PBA com 3 bolsas, classe 12, inclusive fornecimento do material para junta (anel de borracha, lubrificante) diametro de 50mm. Fornecimento e assentamento.</v>
          </cell>
          <cell r="C861" t="str">
            <v>un</v>
          </cell>
          <cell r="D861">
            <v>14.74</v>
          </cell>
        </row>
        <row r="862">
          <cell r="A862" t="str">
            <v>DR 05.50.1453 (/)</v>
          </cell>
          <cell r="B862" t="str">
            <v>Te de PVC rigido - PBA com 3 bolsas, classe 12, inclusive fornecimento do material para junta (anel de borracha, lubrificante) diametro de 75mm. Fornecimento e assentamento.</v>
          </cell>
          <cell r="C862" t="str">
            <v>un</v>
          </cell>
          <cell r="D862">
            <v>28.35</v>
          </cell>
        </row>
        <row r="863">
          <cell r="A863" t="str">
            <v>DR 05.50.1456 (/)</v>
          </cell>
          <cell r="B863" t="str">
            <v>Te de PVC rigido - PBA com 3 bolsas, classe 12, inclusive fornecimento do material para junta (anel de borracha, lubrificante) diametro de 100mm. Fornecimento e assentamento.</v>
          </cell>
          <cell r="C863" t="str">
            <v>un</v>
          </cell>
          <cell r="D863">
            <v>45.54</v>
          </cell>
        </row>
        <row r="864">
          <cell r="A864" t="str">
            <v>DR 05.50.1459 (/)</v>
          </cell>
          <cell r="B864" t="str">
            <v>Te de PVC rigido - PBA com 3 bolsas, classe 12, inclusive fornecimento do material para junta (anel de borracha, lubrificante), diametro de 160mm. Fornecimento e assentamento.</v>
          </cell>
          <cell r="C864" t="str">
            <v>un</v>
          </cell>
          <cell r="D864">
            <v>130.44999999999999</v>
          </cell>
        </row>
        <row r="865">
          <cell r="A865" t="str">
            <v>DR 05.50.1500 (/)</v>
          </cell>
          <cell r="B865" t="str">
            <v>Te de reducao de PVC rigido - PBA com 3 bolsas, classe 12, inclusive fornecimento do material para junta (anel de borracha, lubrificante), diametro de (75x50)mm. Fornecimento e assentamento.</v>
          </cell>
          <cell r="C865" t="str">
            <v>un</v>
          </cell>
          <cell r="D865">
            <v>23.92</v>
          </cell>
        </row>
        <row r="866">
          <cell r="A866" t="str">
            <v>DR 05.50.1503 (/)</v>
          </cell>
          <cell r="B866" t="str">
            <v>Te de reducao de PVC rigido - PBA com 3 bolsas, classe 12, inclusive fornecimento do material para junta (anel de borracha, lubrificante), diametro de (100x50)mm. Fornecimento e assentamento.</v>
          </cell>
          <cell r="C866" t="str">
            <v>un</v>
          </cell>
          <cell r="D866">
            <v>34.1</v>
          </cell>
        </row>
        <row r="867">
          <cell r="A867" t="str">
            <v>DR 05.50.1506 (/)</v>
          </cell>
          <cell r="B867" t="str">
            <v>Te de reducao de PVC rigido - PBA com 3 bolsas, classe 12, inclusive fornecimento do material para junta (anel de borracha, lubrificante), diametro de (100x75)mm. Fornecimento e assentamento.</v>
          </cell>
          <cell r="C867" t="str">
            <v>un</v>
          </cell>
          <cell r="D867">
            <v>40.840000000000003</v>
          </cell>
        </row>
        <row r="868">
          <cell r="A868" t="str">
            <v>DR 05.50.1509 (/)</v>
          </cell>
          <cell r="B868" t="str">
            <v>Te de reducao de PVC rigido - PBA com 3 bolsas, classe 12, inclusive fornecimento do material para junta (anel de borracha, lubrificante), diametro de (160x85)mm. Fornecimento e assentamento.</v>
          </cell>
          <cell r="C868" t="str">
            <v>un</v>
          </cell>
          <cell r="D868">
            <v>84.84</v>
          </cell>
        </row>
        <row r="869">
          <cell r="A869" t="str">
            <v>DR 05.50.1512 (/)</v>
          </cell>
          <cell r="B869" t="str">
            <v>Te de reducao de PVC rigido - PBA com 3 bolsas, classe 12, inclusive fornecimento do material para junta (anel de borracha, lubrificante), diametro de (160x110)mm. Fornecimento e assentamento.</v>
          </cell>
          <cell r="C869" t="str">
            <v>un</v>
          </cell>
          <cell r="D869">
            <v>98.43</v>
          </cell>
        </row>
        <row r="870">
          <cell r="A870" t="str">
            <v>DR 05.50.1515 (/)</v>
          </cell>
          <cell r="B870" t="str">
            <v>Te de reducao de PVC rigido - PBA com 3 bolsas, classe 12, inclusive fornecimento do material para junta (anel de borracha, lubrificante), diametro de (200x60)mm. Fornecimento e assentamento.</v>
          </cell>
          <cell r="C870" t="str">
            <v>un</v>
          </cell>
          <cell r="D870">
            <v>131.07</v>
          </cell>
        </row>
        <row r="871">
          <cell r="A871" t="str">
            <v>DR 05.50.1550 (/)</v>
          </cell>
          <cell r="B871" t="str">
            <v>Te de PVC rigido, Vinilfort, com 3 bolsas, classe 12, inclusive fornecimento do material para junta (anel de borracha e lubrificante) diametro nominal de 100mm. Fornecimento e assentamento.</v>
          </cell>
          <cell r="C871" t="str">
            <v>un</v>
          </cell>
          <cell r="D871">
            <v>23.95</v>
          </cell>
        </row>
        <row r="872">
          <cell r="A872" t="str">
            <v>DR 05.50.1553 (/)</v>
          </cell>
          <cell r="B872" t="str">
            <v>Te de PVC rigido, Vinilfort, com 3 bolsas, classe 12, inclusive fornecimento do material para junta (anel de borracha e lubrificante) diametro nominal de 150mm. Fornecimento e assentamento.</v>
          </cell>
          <cell r="C872" t="str">
            <v>un</v>
          </cell>
          <cell r="D872">
            <v>42</v>
          </cell>
        </row>
        <row r="873">
          <cell r="A873" t="str">
            <v>DR 05.50.1556 (/)</v>
          </cell>
          <cell r="B873" t="str">
            <v>Te de PVC rigido, Vinilfort, com 3 bolsas, classe 12, inclusive fornecimento do material para junta (anel de borracha e lubrificante) diametro nominal de 200mm. Fornecimento e assentamento.</v>
          </cell>
          <cell r="C873" t="str">
            <v>un</v>
          </cell>
          <cell r="D873">
            <v>65.27</v>
          </cell>
        </row>
        <row r="874">
          <cell r="A874" t="str">
            <v>DR 05.50.1559 (/)</v>
          </cell>
          <cell r="B874" t="str">
            <v>Te de PVC rigido, Vinilfort, com 3 bolsas, classe 12, inclusive fornecimento do material para junta (anel de borracha e lubrificante) diametro nominal de 250mm. Fornecimento e assentamento.</v>
          </cell>
          <cell r="C874" t="str">
            <v>un</v>
          </cell>
          <cell r="D874">
            <v>89.46</v>
          </cell>
        </row>
        <row r="875">
          <cell r="A875" t="str">
            <v>DR 05.50.1562 (/)</v>
          </cell>
          <cell r="B875" t="str">
            <v>Te de PVC rigido, Vinilfort, com 3 bolsas, classe 12, inclusive fornecimento do material para junta (anel de borracha e lubrificante) diametro nominal de 300mm. Fornecimento e assentamento.</v>
          </cell>
          <cell r="C875" t="str">
            <v>un</v>
          </cell>
          <cell r="D875">
            <v>156.69</v>
          </cell>
        </row>
        <row r="876">
          <cell r="A876" t="str">
            <v>DR 05.50.1600 (/)</v>
          </cell>
          <cell r="B876" t="str">
            <v>Te de reducao de PVC rigido, Vinilfort, com 3 bolsas, classe 12, inclusive fornecimento do material para junta (anel de borracha) diametro de (200x150)mm. Fornecimento e assentamento.</v>
          </cell>
          <cell r="C876" t="str">
            <v>un</v>
          </cell>
          <cell r="D876">
            <v>69.930000000000007</v>
          </cell>
        </row>
        <row r="877">
          <cell r="A877" t="str">
            <v>DR 05.50.1603 (/)</v>
          </cell>
          <cell r="B877" t="str">
            <v>Te de reducao de PVC rigido, Vinilfort, com 3 bolsas, classe 12, inclusive fornecimento do material para junta (anel de borracha), diametro de (250x150)mm. Fornecimento e assentamento.</v>
          </cell>
          <cell r="C877" t="str">
            <v>un</v>
          </cell>
          <cell r="D877">
            <v>92.97</v>
          </cell>
        </row>
        <row r="878">
          <cell r="A878" t="str">
            <v>DR 05.50.1606 (/)</v>
          </cell>
          <cell r="B878" t="str">
            <v>Te de reducao de PVC rigido, Vinilfort, com 3 bolsas, classe 12, inclusive fornecimento do material para junta (anel de borracha), diametro de (300x150)mm. Fornecimento e assentamento.</v>
          </cell>
          <cell r="C878" t="str">
            <v>un</v>
          </cell>
          <cell r="D878">
            <v>144.76</v>
          </cell>
        </row>
        <row r="879">
          <cell r="A879" t="str">
            <v>DR 05.55.0050 (/)</v>
          </cell>
          <cell r="B879" t="str">
            <v>Tubo flexivel estruturado de PVC, diametro de 300mm, assentado sobre berco flexivel, inclusive emendas, aterro e soca ate a geratriz superior do tubo, exclusive material de reaterro. Fornecimento e assentamento.</v>
          </cell>
          <cell r="C879" t="str">
            <v>m</v>
          </cell>
          <cell r="D879">
            <v>142.94999999999999</v>
          </cell>
        </row>
        <row r="880">
          <cell r="A880" t="str">
            <v>DR 05.55.0053 (/)</v>
          </cell>
          <cell r="B880" t="str">
            <v>Tubo flexivel estruturado de PVC, diametro de 400mm, assentado sobre berco flexivel, inclusive emendas, aterro e soca ate a geratriz superior do tubo, exclusive material de reaterro. Fornecimento e assentamento.</v>
          </cell>
          <cell r="C880" t="str">
            <v>m</v>
          </cell>
          <cell r="D880">
            <v>176.32</v>
          </cell>
        </row>
        <row r="881">
          <cell r="A881" t="str">
            <v>DR 05.55.0056 (/)</v>
          </cell>
          <cell r="B881" t="str">
            <v>Tubo flexivel estruturado de PVC, diametro de 500mm, assentado sobre berco flexivel, inclusive emendas, aterro e soca ate a geratriz superior do tubo, exclusive material de reaterro. Fornecimento e assentamento.</v>
          </cell>
          <cell r="C881" t="str">
            <v>m</v>
          </cell>
          <cell r="D881">
            <v>286.62</v>
          </cell>
        </row>
        <row r="882">
          <cell r="A882" t="str">
            <v>DR 05.55.0059 (/)</v>
          </cell>
          <cell r="B882" t="str">
            <v>Tubo flexivel estruturado de PVC, diametro de 600mm, assentado sobre berco flexivel, inclusive emendas, aterro e soca ate a geratriz superior do tubo, exclusive material de reaterro. Fornecimento e assentamento.</v>
          </cell>
          <cell r="C882" t="str">
            <v>m</v>
          </cell>
          <cell r="D882">
            <v>343.69</v>
          </cell>
        </row>
        <row r="883">
          <cell r="A883" t="str">
            <v>DR 05.55.0062 (/)</v>
          </cell>
          <cell r="B883" t="str">
            <v>Tubo flexivel estruturado de PVC, diametro de 700mm, assentado sobre berco flexivel, inclusive emendas, aterro e soca ate a geratriz superior do tubo, exclusive material de reaterro. Fornecimento e assentamento.</v>
          </cell>
          <cell r="C883" t="str">
            <v>m</v>
          </cell>
          <cell r="D883">
            <v>548.13</v>
          </cell>
        </row>
        <row r="884">
          <cell r="A884" t="str">
            <v>DR 05.55.0065 (/)</v>
          </cell>
          <cell r="B884" t="str">
            <v>Tubo flexivel estruturado de PVC, diametro de 800mm, assentado sobre berco flexivel, inclusive emendas, aterro e soca ate a geratriz superior do tubo, exclusive material de reaterro. Fornecimento e assentamento.</v>
          </cell>
          <cell r="C884" t="str">
            <v>m</v>
          </cell>
          <cell r="D884">
            <v>648.46</v>
          </cell>
        </row>
        <row r="885">
          <cell r="A885" t="str">
            <v>DR 05.55.0068 (/)</v>
          </cell>
          <cell r="B885" t="str">
            <v>Tubo flexivel estruturado de PVC, diametro de 900mm, assentado sobre berco flexivel, inclusive emendas, aterro e soca ate a geratriz superior do tubo, exclusive material de reaterro. Fornecimento e assentamento.</v>
          </cell>
          <cell r="C885" t="str">
            <v>m</v>
          </cell>
          <cell r="D885">
            <v>937.15</v>
          </cell>
        </row>
        <row r="886">
          <cell r="A886" t="str">
            <v>DR 05.55.0071 (/)</v>
          </cell>
          <cell r="B886" t="str">
            <v>Tubo flexivel estruturado de PVC, diametro de 1000mm, assentado sobre berco flexivel, inclusive emendas, aterro e soca ate a geratriz superior do tubo, exclusive material de reaterro. Fornecimento e assentamento.</v>
          </cell>
          <cell r="C886" t="str">
            <v>m</v>
          </cell>
          <cell r="D886">
            <v>1070.52</v>
          </cell>
        </row>
        <row r="887">
          <cell r="A887" t="str">
            <v>DR 05.55.0074 (/)</v>
          </cell>
          <cell r="B887" t="str">
            <v>Tubo flexivel estruturado de PVC, diametro de 1100mm, assentado sobre berco flexivel, inclusive emendas, aterro e soca ate a geratriz superior do tubo, exclusive material de reaterro. Fornecimento e assentamento.</v>
          </cell>
          <cell r="C887" t="str">
            <v>m</v>
          </cell>
          <cell r="D887">
            <v>1188.51</v>
          </cell>
        </row>
        <row r="888">
          <cell r="A888" t="str">
            <v>DR 05.55.0077 (/)</v>
          </cell>
          <cell r="B888" t="str">
            <v>Tubo flexivel estruturado de PVC, diametro de 1200mm, assentado sobre berco flexivel, inclusive emendas, aterro e soca ate a geratriz superior do tubo, exclusive material de reaterro. Fornecimento e assentamento.</v>
          </cell>
          <cell r="C888" t="str">
            <v>m</v>
          </cell>
          <cell r="D888">
            <v>1303.57</v>
          </cell>
        </row>
        <row r="889">
          <cell r="A889" t="str">
            <v>DR 10.05.0050 (/)</v>
          </cell>
          <cell r="B889" t="str">
            <v>Tubo de ferro fundido, ductil, classe K-9, PN-10, flange-flange, com diametro nominal de 80mm, compreendendo: carga e descarga, colocacao na vala, montagem e reaterro ate a geratriz superior do tubo e teste hidroestatico, exclusive acessorios da junta. Fo</v>
          </cell>
          <cell r="C889" t="str">
            <v>m</v>
          </cell>
          <cell r="D889">
            <v>194.16</v>
          </cell>
        </row>
        <row r="890">
          <cell r="A890" t="str">
            <v>DR 10.05.0053 (/)</v>
          </cell>
          <cell r="B890" t="str">
            <v>Tubo de ferro fundido, ductil, classe K-9, PN-10, flange - flange, com diametro nominal de 100mm, compreendendo: carga e descarga, colocacao na vala, montagem e reaterro ate a geratriz superior do tubo e teste hidroestatico, exclusive acessorios da junta.</v>
          </cell>
          <cell r="C890" t="str">
            <v>m</v>
          </cell>
          <cell r="D890">
            <v>209.22</v>
          </cell>
        </row>
        <row r="891">
          <cell r="A891" t="str">
            <v>DR 10.05.0056 (/)</v>
          </cell>
          <cell r="B891" t="str">
            <v>Tubo de ferro fundido, ductil, classe K-9, PN-10, flange - flange, com diametro nominal de 150mm, compreendendo: carga e descarga, colocacao na vala, montagem e reaterro ate a geratriz superior do tubo e teste hidroestatico, exclusive acessorios da junta.</v>
          </cell>
          <cell r="C891" t="str">
            <v>m</v>
          </cell>
          <cell r="D891">
            <v>271.27</v>
          </cell>
        </row>
        <row r="892">
          <cell r="A892" t="str">
            <v>DR 10.05.0059 (/)</v>
          </cell>
          <cell r="B892" t="str">
            <v>Tubo de ferro fundido, ductil, classe K-9, PN-10, flange - flange, com diametro nominal de 200mm, compreendendo: carga e descarga, colocacao na vala, montagem e reaterro ate a geratriz superior do tubo e teste hidroestatico, exclusive acessorios da junta.</v>
          </cell>
          <cell r="C892" t="str">
            <v>m</v>
          </cell>
          <cell r="D892">
            <v>343.67</v>
          </cell>
        </row>
        <row r="893">
          <cell r="A893" t="str">
            <v>DR 10.05.0062 (/)</v>
          </cell>
          <cell r="B893" t="str">
            <v>Tubo de ferro fundido, ductil, classe K-9, PN-10, flange - flange, com diametro nominal de 250mm, compreendendo: carga e descarga, colocacao na vala, montagem e reaterro ate a geratriz superior do tubo e teste hidroestatico, exclusive acessorios da junta.</v>
          </cell>
          <cell r="C893" t="str">
            <v>m</v>
          </cell>
          <cell r="D893">
            <v>762.09</v>
          </cell>
        </row>
        <row r="894">
          <cell r="A894" t="str">
            <v>DR 10.05.0065 (/)</v>
          </cell>
          <cell r="B894" t="str">
            <v>Tubo de ferro fundido, ductil, classe K-9, PN-10, flange - flange, com diametro nominal de 300mm, compreendendo: carga e descarga, colocacao na vala, montagem e reaterro ate a geratriz superior do tubo e teste hidroestatico, exclusive acessorios da junta.</v>
          </cell>
          <cell r="C894" t="str">
            <v>m</v>
          </cell>
          <cell r="D894">
            <v>555.89</v>
          </cell>
        </row>
        <row r="895">
          <cell r="A895" t="str">
            <v>DR 10.10.0053 (A)</v>
          </cell>
          <cell r="B895" t="str">
            <v>Tubo de queda de ferro fundido, diametro de 75mm (DN 80mm), para drenagem de passarelas e viadutos. Fornecimento e assentamento.</v>
          </cell>
          <cell r="C895" t="str">
            <v>m</v>
          </cell>
          <cell r="D895">
            <v>127.8</v>
          </cell>
        </row>
        <row r="896">
          <cell r="A896" t="str">
            <v>DR 10.15.0050 (/)</v>
          </cell>
          <cell r="B896" t="str">
            <v>Cap de ferro fundido ductil, pintado interna e externamente com tinta betuminosa, com uma bolsa, inclusive fornecimento do material para junta (anel de borracha), com diametro de 80mm. Fornecimento e assentamento.</v>
          </cell>
          <cell r="C896" t="str">
            <v>un</v>
          </cell>
          <cell r="D896">
            <v>78.16</v>
          </cell>
        </row>
        <row r="897">
          <cell r="A897" t="str">
            <v>DR 10.15.0053 (/)</v>
          </cell>
          <cell r="B897" t="str">
            <v>Cap de ferro fundido ductil, pintado interna e externamente com tinta betuminosa, com uma bolsa, inclusive fornecimento do material para junta (anel de borracha), com diametro de 100mm. Fornecimento e assentamento.</v>
          </cell>
          <cell r="C897" t="str">
            <v>un</v>
          </cell>
          <cell r="D897">
            <v>88.27</v>
          </cell>
        </row>
        <row r="898">
          <cell r="A898" t="str">
            <v>DR 10.15.0056 (/)</v>
          </cell>
          <cell r="B898" t="str">
            <v>Cap de ferro fundido ductil, pintado interna e externamente com tinta betuminosa, com uma bolsa, inclusive fornecimento do material para junta (anel de borracha), com diametro de 150mm. Fornecimento e assentamento.</v>
          </cell>
          <cell r="C898" t="str">
            <v>un</v>
          </cell>
          <cell r="D898">
            <v>130.28</v>
          </cell>
        </row>
        <row r="899">
          <cell r="A899" t="str">
            <v>DR 10.15.0200 (/)</v>
          </cell>
          <cell r="B899" t="str">
            <v>Curva de 90o de ferro fundido ductil, pintada interna e externamente com tinta betuminosa, com 2 flanges, inclusive fornecimento do material para junta (arruela de borracha, parafusos com porca), com diametro de 50mm. Fornecimento e assentamento.</v>
          </cell>
          <cell r="C899" t="str">
            <v>un</v>
          </cell>
          <cell r="D899">
            <v>118.34</v>
          </cell>
        </row>
        <row r="900">
          <cell r="A900" t="str">
            <v>DR 10.15.0203 (/)</v>
          </cell>
          <cell r="B900" t="str">
            <v>Curva de 90o de ferro fundido ductil, pintada interna e externamente com tinta betuminosa, com 2 flanges, inclusive fornecimento do material para junta (arruela de borracha, parafusos com porca), com diametro de 80mm. Fornecimento e assentamento.</v>
          </cell>
          <cell r="C900" t="str">
            <v>un</v>
          </cell>
          <cell r="D900">
            <v>201.92</v>
          </cell>
        </row>
        <row r="901">
          <cell r="A901" t="str">
            <v>DR 10.15.0206 (/)</v>
          </cell>
          <cell r="B901" t="str">
            <v>Curva de 90o de ferro fundido ductil, pintada interna e externamente com tinta betuminosa, com 2 flanges, inclusive fornecimento do material para junta (arruela de borracha, parafusos com porca), com diametro de 100mm. Fornecimento e assentamento.</v>
          </cell>
          <cell r="C901" t="str">
            <v>un</v>
          </cell>
          <cell r="D901">
            <v>259.93</v>
          </cell>
        </row>
        <row r="902">
          <cell r="A902" t="str">
            <v>DR 10.15.0209 (/)</v>
          </cell>
          <cell r="B902" t="str">
            <v>Curva de 90o de ferro fundido ductil, pintada interna e externamente com tinta betuminosa, com 2 flanges, inclusive fornecimento do material para junta (arruela de borracha, parafusos com porca), com diametro de 150mm. Fornecimento e assentamento.</v>
          </cell>
          <cell r="C902" t="str">
            <v>un</v>
          </cell>
          <cell r="D902">
            <v>474.64</v>
          </cell>
        </row>
        <row r="903">
          <cell r="A903" t="str">
            <v>DR 10.15.0212 (/)</v>
          </cell>
          <cell r="B903" t="str">
            <v>Curva de 90o de ferro fundido ductil, pintada interna e externamente com tinta betuminosa, com 2 flanges, inclusive fornecimento do material para junta (arruela de borracha, parafusos com porca), com diametro de 200mm. Fornecimento e assentamento.</v>
          </cell>
          <cell r="C903" t="str">
            <v>un</v>
          </cell>
          <cell r="D903">
            <v>644.51</v>
          </cell>
        </row>
        <row r="904">
          <cell r="A904" t="str">
            <v>DR 10.15.0215 (/)</v>
          </cell>
          <cell r="B904" t="str">
            <v>Curva de 90o de ferro fundido ductil, pintada interna e externamente com tinta betuminosa, com 2 flanges, inclusive fornecimento do material para junta (arruela de borracha, parafusos com porca), com diametro de 250mm. Fornecimento e assentamento.</v>
          </cell>
          <cell r="C904" t="str">
            <v>un</v>
          </cell>
          <cell r="D904">
            <v>1146.42</v>
          </cell>
        </row>
        <row r="905">
          <cell r="A905" t="str">
            <v>DR 10.15.0220 (/)</v>
          </cell>
          <cell r="B905" t="str">
            <v>Curva de 90o de ferro fundido ductil, pintada interna e externamente com tinta betuminosa, com 2 flanges, inclusive fornecimento de material para junta (arruela de borracha, parafusos com porca), com diametro de 300mm. Fornecimento e Assentamento.</v>
          </cell>
          <cell r="C905" t="str">
            <v>un</v>
          </cell>
          <cell r="D905">
            <v>1513.56</v>
          </cell>
        </row>
        <row r="906">
          <cell r="A906" t="str">
            <v>DR 10.15.0253 (/)</v>
          </cell>
          <cell r="B906" t="str">
            <v>Curva de 45o de ferro fundido ductil, pintada interna e externamente com tinta betuminosa, com 2 flanges, inclusive fornecimento do material para junta (arruela de borracha, parafusos com porca), com diametro de 80mm. Fornecimento e assentamento.</v>
          </cell>
          <cell r="C906" t="str">
            <v>un</v>
          </cell>
          <cell r="D906">
            <v>229.16</v>
          </cell>
        </row>
        <row r="907">
          <cell r="A907" t="str">
            <v>DR 10.15.0256 (/)</v>
          </cell>
          <cell r="B907" t="str">
            <v>Curva de 45o de ferro fundido ductil, pintada interna e externamente com tinta betuminosa, com 2 flanges, inclusive fornecimento do material para junta (arruela de borracha, parafusos com porca), com diametro de 100mm. Fornecimento e assentamento.</v>
          </cell>
          <cell r="C907" t="str">
            <v>un</v>
          </cell>
          <cell r="D907">
            <v>267.8</v>
          </cell>
        </row>
        <row r="908">
          <cell r="A908" t="str">
            <v>DR 10.15.0259 (/)</v>
          </cell>
          <cell r="B908" t="str">
            <v>Curva de 45o de ferro fundido ductil, pintada interna e externamente com tinta betuminosa, com 2 flanges, inclusive fornecimento do material para junta (arruela de borracha, parafusos com porca), com diametro de 150mm. Fornecimento e assentamento.</v>
          </cell>
          <cell r="C908" t="str">
            <v>un</v>
          </cell>
          <cell r="D908">
            <v>440.67</v>
          </cell>
        </row>
        <row r="909">
          <cell r="A909" t="str">
            <v>DR 10.15.0262 (/)</v>
          </cell>
          <cell r="B909" t="str">
            <v>Curva de 45o de ferro fundido ductil, pintada interna e externamente com tinta betuminosa, com 2 flanges, inclusive fornecimento do material para junta (arruela de borracha, parafusos com porca), com diametro de 200mm. Fornecimento e assentamento.</v>
          </cell>
          <cell r="C909" t="str">
            <v>un</v>
          </cell>
          <cell r="D909">
            <v>570.76</v>
          </cell>
        </row>
        <row r="910">
          <cell r="A910" t="str">
            <v>DR 10.15.0265 (/)</v>
          </cell>
          <cell r="B910" t="str">
            <v>Curva de 45o de ferro fundido ductil, pintada interna e externamente com tinta betuminosa, com 2 flanges, inclusive fornecimento do material para junta (arruela de borracha, parafusos com porca), com diametro de 250mm. Fornecimento e assentamento.</v>
          </cell>
          <cell r="C910" t="str">
            <v>un</v>
          </cell>
          <cell r="D910">
            <v>1283.44</v>
          </cell>
        </row>
        <row r="911">
          <cell r="A911" t="str">
            <v>DR 10.15.0268 (/)</v>
          </cell>
          <cell r="B911" t="str">
            <v>Curva de 45o de ferro fundido ductil, pintada interna e externamente com tinta betuminosa, com 2 flanges, inclusive fornecimento do material para junta (arruela de borracha, parafusos com porca), com diametro de 300mm. Fornecimento e assentamento.</v>
          </cell>
          <cell r="C911" t="str">
            <v>un</v>
          </cell>
          <cell r="D911">
            <v>1869.06</v>
          </cell>
        </row>
        <row r="912">
          <cell r="A912" t="str">
            <v>DR 10.15.0280 (/)</v>
          </cell>
          <cell r="B912" t="str">
            <v>Curva de 22o30' de ferro fundido ductil, pintada interna e externamente com tinta betuminosa, com 2 flanges, inclusive fornecimento de material para junta (arruela de borracha, parafusos com porca), com diametro de 80mm. Fornecimento e Assentamento.</v>
          </cell>
          <cell r="C912" t="str">
            <v>un</v>
          </cell>
          <cell r="D912">
            <v>248.94</v>
          </cell>
        </row>
        <row r="913">
          <cell r="A913" t="str">
            <v>DR 10.15.0283 (/)</v>
          </cell>
          <cell r="B913" t="str">
            <v>Curva de 22o30' de ferro fundido ductil, pintada interna e externamente com tinta betuminosa, com 2 flanges, inclusive fornecimento de material para junta (arruela de borracha, parafusos com porca), com diametro de 100mm. Fornecimento e Assentamento.</v>
          </cell>
          <cell r="C913" t="str">
            <v>un</v>
          </cell>
          <cell r="D913">
            <v>437.26</v>
          </cell>
        </row>
        <row r="914">
          <cell r="A914" t="str">
            <v>DR 10.15.0286 (/)</v>
          </cell>
          <cell r="B914" t="str">
            <v>Curva de 22o30' de ferro fundido ductil, pintada interna e externamente com tinta betuminosa, com 2 flanges, inclusive fornecimento de material para junta (arruela de borracha, parafusos com porca), com diametro de 150mm. Fornecimento e Assentamento.</v>
          </cell>
          <cell r="C914" t="str">
            <v>un</v>
          </cell>
          <cell r="D914">
            <v>679.62</v>
          </cell>
        </row>
        <row r="915">
          <cell r="A915" t="str">
            <v>DR 10.15.0289 (/)</v>
          </cell>
          <cell r="B915" t="str">
            <v>Curva de 22o30' de ferro fundido ductil, pintada interna e externamente com tinta betuminosa, com 2 flanges, inclusive fornecimento de material para junta (arruela de borracha, parafusos com porca), com diametro de 200mm. Fornecimento e Assentamento.</v>
          </cell>
          <cell r="C915" t="str">
            <v>un</v>
          </cell>
          <cell r="D915">
            <v>1012.57</v>
          </cell>
        </row>
        <row r="916">
          <cell r="A916" t="str">
            <v>DR 10.15.0291 (/)</v>
          </cell>
          <cell r="B916" t="str">
            <v>Curva de 22o30' de ferro fundido ductil, pintada interna e externamente com tinta betuminosa, com 2 flanges, inclusive fornecimento de material para junta (arruela de borracha, parafusos com porca), com diametro de 250mm. Fornecimento e Assentamento.</v>
          </cell>
          <cell r="C916" t="str">
            <v>un</v>
          </cell>
          <cell r="D916">
            <v>1152.21</v>
          </cell>
        </row>
        <row r="917">
          <cell r="A917" t="str">
            <v>DR 10.15.0294 (/)</v>
          </cell>
          <cell r="B917" t="str">
            <v>Curva de 22o30' de ferro fundido ductil, pintada interna e externamente com tinta betuminosa, com 2 flanges, inclusive fornecimento de material para junta (arruela de borracha, parafusos com porca), com diametro de 300mm. Fornecimento e Assentamento.</v>
          </cell>
          <cell r="C917" t="str">
            <v>un</v>
          </cell>
          <cell r="D917">
            <v>1702.13</v>
          </cell>
        </row>
        <row r="918">
          <cell r="A918" t="str">
            <v>DR 10.15.0303 (/)</v>
          </cell>
          <cell r="B918" t="str">
            <v>Extremidade de ferro fundido ductil, pintado internamente e externamente com tinta betuminosa, com 1 flange e 1 bolsa, inclusive fornecimento do material para junta (arruela, parafusos, anel de borracha), com diametro de 80mm. Fornecimento e assentamento.</v>
          </cell>
          <cell r="C918" t="str">
            <v>un</v>
          </cell>
          <cell r="D918">
            <v>193.36</v>
          </cell>
        </row>
        <row r="919">
          <cell r="A919" t="str">
            <v>DR 10.15.0306 (/)</v>
          </cell>
          <cell r="B919" t="str">
            <v>Extremidade de ferro fundido ductil, pintado internamente e externamente com tinta betuminosa, com 1 flange e 1 bolsa, inclusive fornecimento do material para junta (arruela, parafusos, anel de borracha), com diametro de 100mm. Fornecimento e assentamento</v>
          </cell>
          <cell r="C919" t="str">
            <v>un</v>
          </cell>
          <cell r="D919">
            <v>209.72</v>
          </cell>
        </row>
        <row r="920">
          <cell r="A920" t="str">
            <v>DR 10.15.0309 (/)</v>
          </cell>
          <cell r="B920" t="str">
            <v>Extremidade de ferro fundido ductil, pintado internamente e externamente com tinta betuminosa, com 1 flange e 1 bolsa, inclusive fornecimento do material para junta (arruela, parafusos, anel de borracha), com diametro de 150mm. Fornecimento e assentamento</v>
          </cell>
          <cell r="C920" t="str">
            <v>un</v>
          </cell>
          <cell r="D920">
            <v>306.69</v>
          </cell>
        </row>
        <row r="921">
          <cell r="A921" t="str">
            <v>DR 10.15.0312 (/)</v>
          </cell>
          <cell r="B921" t="str">
            <v>Extremidade de ferro fundido ductil, pintado internamente e externamente com tinta betuminosa, com 1 flange e 1bolsa, inclusive fornecimento do material para junta (arruela, parafusos, anel de borracha), com diametro de 200mm. Fornecimento e assentamento.</v>
          </cell>
          <cell r="C921" t="str">
            <v>un</v>
          </cell>
          <cell r="D921">
            <v>445.43</v>
          </cell>
        </row>
        <row r="922">
          <cell r="A922" t="str">
            <v>DR 10.15.0315 (/)</v>
          </cell>
          <cell r="B922" t="str">
            <v>Extremidade de ferro fundido ductil, pintado internamente e externamente com tinta betuminosa, com 1 flange e 1 bolsa, inclusive fornecimento do material para junta (arruela, parafusos, anel de borracha), com diametro de 250mm. Fornecimento e assentamento</v>
          </cell>
          <cell r="C922" t="str">
            <v>un</v>
          </cell>
          <cell r="D922">
            <v>547.74</v>
          </cell>
        </row>
        <row r="923">
          <cell r="A923" t="str">
            <v>DR 10.15.0318 (/)</v>
          </cell>
          <cell r="B923" t="str">
            <v>Extremidade de ferro fundido ductil, pintado internamente e externamente com tinta betuminosa, com 1 flange e 1 bolsa, inclusive fornecimento do material para junta (arruela, parafusos, anel de borracha), com diametro de 300mm. Fornecimento e assentamento</v>
          </cell>
          <cell r="C923" t="str">
            <v>un</v>
          </cell>
          <cell r="D923">
            <v>777.02</v>
          </cell>
        </row>
        <row r="924">
          <cell r="A924" t="str">
            <v>DR 10.15.0353 (/)</v>
          </cell>
          <cell r="B924" t="str">
            <v>Extremidade de ferro fundido ductil, pintado internamente e externamente com tinta betuminosa, com 1 flange e 1ponta, inclusive fornecimento do material para junta (arruela de borracha, parafusos com porca), com diametro de 80mm. Fornecimento e assentamen</v>
          </cell>
          <cell r="C924" t="str">
            <v>un</v>
          </cell>
          <cell r="D924">
            <v>185.89</v>
          </cell>
        </row>
        <row r="925">
          <cell r="A925" t="str">
            <v>DR 10.15.0356 (/)</v>
          </cell>
          <cell r="B925" t="str">
            <v>Extremidade de ferro fundido ductil, pintado internamente e externamente com tinta betuminosa, com 1 flange e 1ponta, inclusive fornecimento do material para junta (arruela de borracha, parafusos com porca), com diametro de 100mm. Fornecimento e assentame</v>
          </cell>
          <cell r="C925" t="str">
            <v>un</v>
          </cell>
          <cell r="D925">
            <v>237.41</v>
          </cell>
        </row>
        <row r="926">
          <cell r="A926" t="str">
            <v>DR 10.15.0359 (/)</v>
          </cell>
          <cell r="B926" t="str">
            <v>Extremidade de ferro fundido ductil, pintado internamente e externamente com tinta betuminosa, com 1 flange e 1ponta, inclusive fornecimento do material para junta (arruela de borracha, parafusos com porca), com diametro de 150mm. Fornecimento e assentame</v>
          </cell>
          <cell r="C926" t="str">
            <v>un</v>
          </cell>
          <cell r="D926">
            <v>547.77</v>
          </cell>
        </row>
        <row r="927">
          <cell r="A927" t="str">
            <v>DR 10.15.0362 (/)</v>
          </cell>
          <cell r="B927" t="str">
            <v>Extremidade de ferro fundido ductil, pintado internamente e externamente com tinta betuminosa, com 1 flange e 1ponta, inclusive fornecimento do material para junta (arruela de borracha, parafusos com porca), com diametro de 200mm. Fornecimento e assentame</v>
          </cell>
          <cell r="C927" t="str">
            <v>un</v>
          </cell>
          <cell r="D927">
            <v>1020.14</v>
          </cell>
        </row>
        <row r="928">
          <cell r="A928" t="str">
            <v>DR 10.15.0365 (/)</v>
          </cell>
          <cell r="B928" t="str">
            <v>Extremidade de ferro fundido ductil, pintado internamente e externamente com tinta betuminosa, com 1 flange e 1ponta, inclusive fornecimento do material para junta (arruela de borracha, parafusos com porca), com diametro de 250mm. Fornecimento e assentame</v>
          </cell>
          <cell r="C928" t="str">
            <v>un</v>
          </cell>
          <cell r="D928">
            <v>1117.4100000000001</v>
          </cell>
        </row>
        <row r="929">
          <cell r="A929" t="str">
            <v>DR 10.15.0368 (/)</v>
          </cell>
          <cell r="B929" t="str">
            <v>Extremidade de ferro fundido ductil, pintado internamente e externamente com tinta betuminosa, com 1 flange e 1ponta, inclusive fornecimento do material para junta (arruela de borracha, parafusos com porca), com diametro de 300mm. Fornecimento e assentame</v>
          </cell>
          <cell r="C929" t="str">
            <v>un</v>
          </cell>
          <cell r="D929">
            <v>1360.2</v>
          </cell>
        </row>
        <row r="930">
          <cell r="A930" t="str">
            <v>DR 10.15.0400 (/)</v>
          </cell>
          <cell r="B930" t="str">
            <v>Extremidade com aba de vedacao de ferro fundido ductil, pintada internamente e externamente com tinta betuminosa, com 1 flange e 1 ponta, inclusive fornecimento do material para junta (arruela de borracha, parafusos com porca), com diametro de 100mm. Forn</v>
          </cell>
          <cell r="C930" t="str">
            <v>un</v>
          </cell>
          <cell r="D930">
            <v>515.08000000000004</v>
          </cell>
        </row>
        <row r="931">
          <cell r="A931" t="str">
            <v>DR 10.15.0403 (/)</v>
          </cell>
          <cell r="B931" t="str">
            <v>Extremidade com aba de vedacao de ferro fundido ductil, pintada internamente e externamente com tinta betuminosa, com 1 flange e 1 ponta, inclusive fornecimento do material para junta (arruela de borracha, parafusos com porca), com diametro de 150mm. Forn</v>
          </cell>
          <cell r="C931" t="str">
            <v>un</v>
          </cell>
          <cell r="D931">
            <v>547.77</v>
          </cell>
        </row>
        <row r="932">
          <cell r="A932" t="str">
            <v>DR 10.15.0406 (/)</v>
          </cell>
          <cell r="B932" t="str">
            <v>Extremidade com aba de vedacao de ferro fundido ductil, pintada internamente e externamente com tinta betuminosa, com 1 flange e 1 ponta, inclusive fornecimento do material para junta (arruela de borracha, parafusos com porca), com diametro de 200mm. Forn</v>
          </cell>
          <cell r="C932" t="str">
            <v>un</v>
          </cell>
          <cell r="D932">
            <v>1020.14</v>
          </cell>
        </row>
        <row r="933">
          <cell r="A933" t="str">
            <v>DR 10.15.0450 (/)</v>
          </cell>
          <cell r="B933" t="str">
            <v>Flange cego de ferro fundido ductil, pintado interna e externamente com tinta betuminosa, inclusive fornecimento do material para junta (arruela de borracha, parafusos com porca), com diametro de 80mm. Fornecimento e assentamento.</v>
          </cell>
          <cell r="C933" t="str">
            <v>un</v>
          </cell>
          <cell r="D933">
            <v>90.17</v>
          </cell>
        </row>
        <row r="934">
          <cell r="A934" t="str">
            <v>DR 10.15.0453 (/)</v>
          </cell>
          <cell r="B934" t="str">
            <v>Flange cego de ferro fundido ductil, pintado interna e externamente com tinta betuminosa, inclusive fornecimento do material para junta (arruela de borracha, parafusos com porca), com diametro de 100mm. Fornecimento e assentamento.</v>
          </cell>
          <cell r="C934" t="str">
            <v>un</v>
          </cell>
          <cell r="D934">
            <v>77.52</v>
          </cell>
        </row>
        <row r="935">
          <cell r="A935" t="str">
            <v>DR 10.15.0456 (/)</v>
          </cell>
          <cell r="B935" t="str">
            <v>Flange cego de ferro fundido ductil, pintado interna e externamente com tinta betuminosa, inclusive fornecimento do material para junta (arruela de borracha, parafusos com porca), com diametro de 150mm. Fornecimento e assentamento.</v>
          </cell>
          <cell r="C935" t="str">
            <v>un</v>
          </cell>
          <cell r="D935">
            <v>105.43</v>
          </cell>
        </row>
        <row r="936">
          <cell r="A936" t="str">
            <v>DR 10.15.0459 (/)</v>
          </cell>
          <cell r="B936" t="str">
            <v>Flange cego de ferro fundido ductil, pintado interna e externamente com tinta betuminosa, inclusive fornecimento do material para junta (arruela de borracha, parafusos com porca), com diametro de 200mm. Fornecimento e assentamento.</v>
          </cell>
          <cell r="C936" t="str">
            <v>un</v>
          </cell>
          <cell r="D936">
            <v>124.28</v>
          </cell>
        </row>
        <row r="937">
          <cell r="A937" t="str">
            <v>DR 10.15.0462 (/)</v>
          </cell>
          <cell r="B937" t="str">
            <v>Flange cego de ferro fundido ductil, pintado interna e externamente com tinta betuminosa, inclusive fornecimento do material para junta (arruela de borracha, parafusos com porca), com diametro de 250mm. Fornecimento e assentamento.</v>
          </cell>
          <cell r="C937" t="str">
            <v>un</v>
          </cell>
          <cell r="D937">
            <v>238.41</v>
          </cell>
        </row>
        <row r="938">
          <cell r="A938" t="str">
            <v>DR 10.15.0503 (/)</v>
          </cell>
          <cell r="B938" t="str">
            <v>Flange de ferro fundido ductil, pintado interna e externamente com tinta betuminosa, inclusive fornecimento do material para junta (arruela de borracha, parafusos com porca), com diametro de 75mm (DN 80mm). Fornecimento e assentamento.</v>
          </cell>
          <cell r="C938" t="str">
            <v>un</v>
          </cell>
          <cell r="D938">
            <v>87.15</v>
          </cell>
        </row>
        <row r="939">
          <cell r="A939" t="str">
            <v>DR 10.15.0506 (/)</v>
          </cell>
          <cell r="B939" t="str">
            <v>Flange de ferro fundido ductil, pintado interna e externamente com tinta betuminosa, inclusive fornecimento do material para junta (arruela de borracha, parafusos com porca), com diametro de 100mm. Fornecimento e assentamento.</v>
          </cell>
          <cell r="C939" t="str">
            <v>un</v>
          </cell>
          <cell r="D939">
            <v>115.46</v>
          </cell>
        </row>
        <row r="940">
          <cell r="A940" t="str">
            <v>DR 10.15.0509 (/)</v>
          </cell>
          <cell r="B940" t="str">
            <v>Flange de ferro fundido ductil, pintado interna e externamente com tinta betuminosa, inclusive fornecimento do material para junta (arruela de borracha, parafusos com porca), com diametro de 150mm. Fornecimento e assentamento.</v>
          </cell>
          <cell r="C940" t="str">
            <v>un</v>
          </cell>
          <cell r="D940">
            <v>169.37</v>
          </cell>
        </row>
        <row r="941">
          <cell r="A941" t="str">
            <v>DR 10.15.0512 (/)</v>
          </cell>
          <cell r="B941" t="str">
            <v>Flange de ferro fundido ductil, pintado interna e externamente com tinta betuminosa, inclusive fornecimento do material para junta (arruela de borracha, parafusos com porca), com diametro de 200mm. Fornecimento e assentamento.</v>
          </cell>
          <cell r="C941" t="str">
            <v>un</v>
          </cell>
          <cell r="D941">
            <v>215</v>
          </cell>
        </row>
        <row r="942">
          <cell r="A942" t="str">
            <v>DR 10.15.0515 (/)</v>
          </cell>
          <cell r="B942" t="str">
            <v>Flange de ferro fundido ductil, pintado interna e externamente com tinta betuminosa, inclusive fornecimento do material para junta (arruela de borracha, parafusos com porca), com diametro de 250mm. Fornecimento e assentamento.</v>
          </cell>
          <cell r="C942" t="str">
            <v>un</v>
          </cell>
          <cell r="D942">
            <v>347.08</v>
          </cell>
        </row>
        <row r="943">
          <cell r="A943" t="str">
            <v>DR 10.15.0530 (/)</v>
          </cell>
          <cell r="B943" t="str">
            <v>Juncao de 45o de ferro fundido ductil, pintado interna e externamente com tinta betuminosa, com 3 flanges, inclusive fornecimento do material para junta (arruela de borracha, parafusos com porca), com diametro de (80x80)mm. Fornecimento e assentamento.</v>
          </cell>
          <cell r="C943" t="str">
            <v>un</v>
          </cell>
          <cell r="D943">
            <v>394.63</v>
          </cell>
        </row>
        <row r="944">
          <cell r="A944" t="str">
            <v>DR 10.15.0533 (/)</v>
          </cell>
          <cell r="B944" t="str">
            <v>Juncao de 45o de ferro fundido ductil, pintado interna e externamente com tinta betuminosa, com 3 flanges, inclusive fornecimento do material para junta (arruela de borracha, parafusos com porca), com diametro de (100x80)mm. Fornecimento e assentamento.</v>
          </cell>
          <cell r="C944" t="str">
            <v>un</v>
          </cell>
          <cell r="D944">
            <v>434.38</v>
          </cell>
        </row>
        <row r="945">
          <cell r="A945" t="str">
            <v>DR 10.15.0536 (/)</v>
          </cell>
          <cell r="B945" t="str">
            <v>Juncao de 45o de ferro fundido ductil, pintado interna e externamente com tinta betuminosa, com 3 flanges, inclusive fornecimento do material para junta (arruela de borracha, parafusos com porca), com diametro de (100x100)mm. Fornecimento e assentamento.</v>
          </cell>
          <cell r="C945" t="str">
            <v>un</v>
          </cell>
          <cell r="D945">
            <v>455.33</v>
          </cell>
        </row>
        <row r="946">
          <cell r="A946" t="str">
            <v>DR 10.15.0539 (/)</v>
          </cell>
          <cell r="B946" t="str">
            <v>Juncao de 45o de ferro fundido ductil, pintado interna e externamente com tinta betuminosa, com 3 flanges, inclusive fornecimento do material para junta (arruela de borracha, parafusos com porca), com diametro de (150x150)mm. Fornecimento e assentamento.</v>
          </cell>
          <cell r="C946" t="str">
            <v>un</v>
          </cell>
          <cell r="D946">
            <v>1172.78</v>
          </cell>
        </row>
        <row r="947">
          <cell r="A947" t="str">
            <v>DR 10.15.0542 (/)</v>
          </cell>
          <cell r="B947" t="str">
            <v>Juncao de 45o de ferro fundido ductil, pintado interna e externamente com tinta betuminosa, com 3 flanges, inclusive fornecimento do material para junta (arruela de borracha, parafusos com porca), com diametro de (250x250)mm. Fornecimento e assentamento.</v>
          </cell>
          <cell r="C947" t="str">
            <v>un</v>
          </cell>
          <cell r="D947">
            <v>2135.44</v>
          </cell>
        </row>
        <row r="948">
          <cell r="A948" t="str">
            <v>DR 10.15.0550 (/)</v>
          </cell>
          <cell r="B948" t="str">
            <v>Junta Gibault de ferro fundido ductil, pintado interna e externamente com tinta betuminosa, inclusive fornecimento do material para junta (anel de borracha, luva, contra-flanges e parafusos com porca), com diametro de 50mm. Fornecimento e assentamento.</v>
          </cell>
          <cell r="C948" t="str">
            <v>un</v>
          </cell>
          <cell r="D948">
            <v>132.19999999999999</v>
          </cell>
        </row>
        <row r="949">
          <cell r="A949" t="str">
            <v>DR 10.15.0553 (/)</v>
          </cell>
          <cell r="B949" t="str">
            <v>Junta Gibault de ferro fundido ductil, pintado interna e externamente com tinta betuminosa, inclusive fornecimento do material para junta (anel de borracha, luva, contra-flanges e parafusos com porca), com diametro de 75mm. Fornecimento e assentamento.</v>
          </cell>
          <cell r="C949" t="str">
            <v>un</v>
          </cell>
          <cell r="D949">
            <v>149.37</v>
          </cell>
        </row>
        <row r="950">
          <cell r="A950" t="str">
            <v>DR 10.15.0556 (/)</v>
          </cell>
          <cell r="B950" t="str">
            <v>Junta Gibault de ferro fundido ductil, pintado interna e externamente com tinta betuminosa, inclusive fornecimento do material para junta (anel de borracha, luva, contra-flanges e parafusos com porca), com diametro de 100mm. Fornecimento e assentamento.</v>
          </cell>
          <cell r="C950" t="str">
            <v>un</v>
          </cell>
          <cell r="D950">
            <v>192.83</v>
          </cell>
        </row>
        <row r="951">
          <cell r="A951" t="str">
            <v>DR 10.15.0559 (/)</v>
          </cell>
          <cell r="B951" t="str">
            <v>Junta Gibault de ferro fundido ductil, pintado interna e externamente com tinta betuminosa, inclusive fornecimento do material para junta (anel de borracha, luva, contra-flanges e parafusos com porca), com diametro de 150mm. Fornecimento e assentamento.</v>
          </cell>
          <cell r="C951" t="str">
            <v>un</v>
          </cell>
          <cell r="D951">
            <v>319.14999999999998</v>
          </cell>
        </row>
        <row r="952">
          <cell r="A952" t="str">
            <v>DR 10.15.0562 (/)</v>
          </cell>
          <cell r="B952" t="str">
            <v>Junta Gibault de ferro fundido ductil, pintado interna e externamente com tinta betuminosa, inclusive fornecimento do material para junta (anel de borracha, luva, contra-flanges e parafusos com porca), com diametro de 200mm. Fornecimento e assentamento.</v>
          </cell>
          <cell r="C952" t="str">
            <v>un</v>
          </cell>
          <cell r="D952">
            <v>375.49</v>
          </cell>
        </row>
        <row r="953">
          <cell r="A953" t="str">
            <v>DR 10.15.0565 (/)</v>
          </cell>
          <cell r="B953" t="str">
            <v>Junta Gibault de ferro fundido ductil, pintado interna e externamente com tinta betuminosa, inclusive fornecimento do material para junta (anel de borracha, luva, contra-flanges e parafusos com porca), com diametro de 250mm. Fornecimento e assentamento.</v>
          </cell>
          <cell r="C953" t="str">
            <v>un</v>
          </cell>
          <cell r="D953">
            <v>499.25</v>
          </cell>
        </row>
        <row r="954">
          <cell r="A954" t="str">
            <v>DR 10.15.0569 (/)</v>
          </cell>
          <cell r="B954" t="str">
            <v>Junta Gibault de ferro fundido ductil, pintado interna e externamente com tinta betuminosa, inclusive fornecimento do material para junta (anel de borracha, luva, contra-flanges e parafusos com porca), com diametro de 300mm. Fornecimento e assentamento.</v>
          </cell>
          <cell r="C954" t="str">
            <v>un</v>
          </cell>
          <cell r="D954">
            <v>634.64</v>
          </cell>
        </row>
        <row r="955">
          <cell r="A955" t="str">
            <v>DR 10.15.0600 (/)</v>
          </cell>
          <cell r="B955" t="str">
            <v>Luva de ferro fundido ductil, pintado interna e externamente com tinta betuminosa, com 2 bolsas, inclusive fornecimento do material para junta (anel de borracha), com diametro de 100mm. Fornecimento e assentamento.</v>
          </cell>
          <cell r="C955" t="str">
            <v>un</v>
          </cell>
          <cell r="D955">
            <v>193.25</v>
          </cell>
        </row>
        <row r="956">
          <cell r="A956" t="str">
            <v>DR 10.15.0603 (/)</v>
          </cell>
          <cell r="B956" t="str">
            <v>Luva de ferro fundido ductil, pintado interna e externamente com tinta betuminosa, com 2 bolsas, inclusive fornecimento do material para junta (anel de borracha), com diametro de 150mm. Fornecimento e assentamento.</v>
          </cell>
          <cell r="C956" t="str">
            <v>un</v>
          </cell>
          <cell r="D956">
            <v>289.33999999999997</v>
          </cell>
        </row>
        <row r="957">
          <cell r="A957" t="str">
            <v>DR 10.15.0606 (/)</v>
          </cell>
          <cell r="B957" t="str">
            <v>Luva de ferro fundido ductil, pintado interna e externamente com tinta betuminosa, com 2 bolsas, inclusive fornecimento do material para junta (anel de borracha), com diametro de 200mm. Fornecimento e assentamento.</v>
          </cell>
          <cell r="C957" t="str">
            <v>un</v>
          </cell>
          <cell r="D957">
            <v>400.48</v>
          </cell>
        </row>
        <row r="958">
          <cell r="A958" t="str">
            <v>DR 10.15.0656 (/)</v>
          </cell>
          <cell r="B958" t="str">
            <v>Reducao de ferro fundido ductil, pintada interna e externamente com tinta betuminosa, com ponta e bolsa, inclusive fornecimento do material para junta (anel de borracha), com diametro nominal de (100x80)mm. Fornecimento e assentamento.</v>
          </cell>
          <cell r="C958" t="str">
            <v>un</v>
          </cell>
          <cell r="D958">
            <v>158.68</v>
          </cell>
        </row>
        <row r="959">
          <cell r="A959" t="str">
            <v>DR 10.15.0659 (/)</v>
          </cell>
          <cell r="B959" t="str">
            <v>Reducao de ferro fundido ductil, pintada interna e externamente com tinta betuminosa, com ponta e bolsa, inclusive fornecimento do material para junta (anel de borracha), com diametro nominal de (150x80)mm. Fornecimento e assentamento.</v>
          </cell>
          <cell r="C959" t="str">
            <v>un</v>
          </cell>
          <cell r="D959">
            <v>182.05</v>
          </cell>
        </row>
        <row r="960">
          <cell r="A960" t="str">
            <v>DR 10.15.0662 (/)</v>
          </cell>
          <cell r="B960" t="str">
            <v>Reducao de ferro fundido ductil, pintada interna e externamente com tinta betuminosa, com ponta e bolsa, inclusive fornecimento do material para junta (anel de borracha), com diametro nominal de (150x100)mm. Fornecimento e assentamento.</v>
          </cell>
          <cell r="C960" t="str">
            <v>un</v>
          </cell>
          <cell r="D960">
            <v>198.9</v>
          </cell>
        </row>
        <row r="961">
          <cell r="A961" t="str">
            <v>DR 10.15.0665 (/)</v>
          </cell>
          <cell r="B961" t="str">
            <v>Reducao de ferro fundido ductil, pintada interna e externamente com tinta betuminosa, com ponta e bolsa, inclusive fornecimento do material para junta (anel de borracha), com diametro nominal de (200x100)mm. Fornecimento e assentamento.</v>
          </cell>
          <cell r="C961" t="str">
            <v>un</v>
          </cell>
          <cell r="D961">
            <v>480.6</v>
          </cell>
        </row>
        <row r="962">
          <cell r="A962" t="str">
            <v>DR 10.15.0669 (/)</v>
          </cell>
          <cell r="B962" t="str">
            <v>Reducao de ferro fundido ductil, pintada interna e externamente com tinta betuminosa, com ponta e bolsa, inclusive fornecimento do material para junta (anel de borracha), com diametro nominal de (200x150)mm. Fornecimento e assentamento.</v>
          </cell>
          <cell r="C962" t="str">
            <v>un</v>
          </cell>
          <cell r="D962">
            <v>493.49</v>
          </cell>
        </row>
        <row r="963">
          <cell r="A963" t="str">
            <v>DR 10.15.0700 (/)</v>
          </cell>
          <cell r="B963" t="str">
            <v>Reducao de ferro fundido ductil, pintado interna e externamente com tinta betuminosa, com 2 flanges, inclusive fornecimento do material para junta (arruela de borracha, parafusos com porca) com diametro de (80x50)mm. Fornecimento e assentamento.</v>
          </cell>
          <cell r="C963" t="str">
            <v>un</v>
          </cell>
          <cell r="D963">
            <v>148.76</v>
          </cell>
        </row>
        <row r="964">
          <cell r="A964" t="str">
            <v>DR 10.15.0703 (/)</v>
          </cell>
          <cell r="B964" t="str">
            <v>Reducao de ferro fundido ductil, pintado interna e externamente com tinta betuminosa, com 2 flanges, inclusive fornecimento do material para junta (arruela de borracha, parafusos com porca) com diametro de (100x80)mm. Fornecimento e assentamento.</v>
          </cell>
          <cell r="C964" t="str">
            <v>un</v>
          </cell>
          <cell r="D964">
            <v>337.9</v>
          </cell>
        </row>
        <row r="965">
          <cell r="A965" t="str">
            <v>DR 10.15.0706 (/)</v>
          </cell>
          <cell r="B965" t="str">
            <v>Reducao de ferro fundido ductil, pintado interna e externamente com tinta betuminosa, com 2 flanges, inclusive fornecimento do material para junta (arruela de borracha, parafusos com porca) com diametro de (150x80)mm. Fornecimento e assentamento.</v>
          </cell>
          <cell r="C965" t="str">
            <v>un</v>
          </cell>
          <cell r="D965">
            <v>460.73</v>
          </cell>
        </row>
        <row r="966">
          <cell r="A966" t="str">
            <v>DR 10.15.0709 (/)</v>
          </cell>
          <cell r="B966" t="str">
            <v>Reducao de ferro fundido ductil, pintado interna e externamente com tinta betuminosa, com 2 flanges, inclusive fornecimento do material para junta (arruela de borracha, parafusos com porca) com diametro de (150x100)mm. Fornecimento e assentamento.</v>
          </cell>
          <cell r="C966" t="str">
            <v>un</v>
          </cell>
          <cell r="D966">
            <v>486.54</v>
          </cell>
        </row>
        <row r="967">
          <cell r="A967" t="str">
            <v>DR 10.15.0712 (/)</v>
          </cell>
          <cell r="B967" t="str">
            <v>Reducao de ferro fundido ductil, pintado interna e externamente com tinta betuminosa, com 2 flanges, inclusive fornecimento do material para junta (arruela de borracha, parafusos com porca) com diametro de (200x100)mm. Fornecimento e assentamento.</v>
          </cell>
          <cell r="C967" t="str">
            <v>un</v>
          </cell>
          <cell r="D967">
            <v>1021.05</v>
          </cell>
        </row>
        <row r="968">
          <cell r="A968" t="str">
            <v>DR 10.15.0715 (/)</v>
          </cell>
          <cell r="B968" t="str">
            <v>Reducao de ferro fundido ductil, pintado interna e externamente com tinta betuminosa, com 2 flanges, inclusive fornecimento do material para junta (arruela de borracha, parafusos com porca) com diametro de (200x150)mm. Fornecimento e assentamento.</v>
          </cell>
          <cell r="C968" t="str">
            <v>un</v>
          </cell>
          <cell r="D968">
            <v>1064.8499999999999</v>
          </cell>
        </row>
        <row r="969">
          <cell r="A969" t="str">
            <v>DR 10.15.0718 (/)</v>
          </cell>
          <cell r="B969" t="str">
            <v>Reducao de ferro fundido ductil, pintado interna e externamente com tinta betuminosa, com 2 flanges, inclusive fornecimento do material para junta (arruela de borracha, parafusos com porca) com diametro de (250x200)mm. Fornecimento e assentamento.</v>
          </cell>
          <cell r="C969" t="str">
            <v>un</v>
          </cell>
          <cell r="D969">
            <v>1139.3900000000001</v>
          </cell>
        </row>
        <row r="970">
          <cell r="A970" t="str">
            <v>DR 10.15.0750 (/)</v>
          </cell>
          <cell r="B970" t="str">
            <v>Reducao excentrica de ferro fundido ductil, pintado interna e externamente com tinta betuminosa, com 2 flanges, inclusive fornecimento do material para junta (arruela de borracha, parafusos com porca) com diametro de (80x50)mm. Fornecimento e assentamento</v>
          </cell>
          <cell r="C970" t="str">
            <v>un</v>
          </cell>
          <cell r="D970">
            <v>150.28</v>
          </cell>
        </row>
        <row r="971">
          <cell r="A971" t="str">
            <v>DR 10.15.0756 (/)</v>
          </cell>
          <cell r="B971" t="str">
            <v>Reducao excentrica de ferro fundido ductil, pintado interna e externamente com tinta betuminosa, com 2 flanges, inclusive fornecimento do material para junta (arruela de borracha, parafusos com porca) com diametro de (100x80)mm. Fornecimento e assentament</v>
          </cell>
          <cell r="C971" t="str">
            <v>un</v>
          </cell>
          <cell r="D971">
            <v>356.42</v>
          </cell>
        </row>
        <row r="972">
          <cell r="A972" t="str">
            <v>DR 10.15.0759 (/)</v>
          </cell>
          <cell r="B972" t="str">
            <v>Reducao excentrica de ferro fundido ductil, pintado interna e externamente com tinta betuminosa, com 2 flanges, inclusive fornecimento do material para junta (arruela de borracha, parafusos com porca) com diametro de (150x80)mm. Fornecimento e assentament</v>
          </cell>
          <cell r="C972" t="str">
            <v>un</v>
          </cell>
          <cell r="D972">
            <v>553.5</v>
          </cell>
        </row>
        <row r="973">
          <cell r="A973" t="str">
            <v>DR 10.15.0762 (/)</v>
          </cell>
          <cell r="B973" t="str">
            <v>Reducao excentrica de ferro fundido ductil, pintado interna e externamente com tinta betuminosa, com 2 flanges, inclusive fornecimento do material para junta (arruela de borracha, parafusos com porca) com diametro de (150x100)mm. Fornecimento e assentamen</v>
          </cell>
          <cell r="C973" t="str">
            <v>un</v>
          </cell>
          <cell r="D973">
            <v>574.49</v>
          </cell>
        </row>
        <row r="974">
          <cell r="A974" t="str">
            <v>DR 10.15.0765 (/)</v>
          </cell>
          <cell r="B974" t="str">
            <v>Reducao excentrica de ferro fundido ductil, pintado interna e externamente com tinta betuminosa, com 2 flanges, inclusive fornecimento do material para junta (arruela de borracha, parafusos com porca) com diametro de (200x100)mm. Fornecimento e assentamen</v>
          </cell>
          <cell r="C974" t="str">
            <v>un</v>
          </cell>
          <cell r="D974">
            <v>912.43</v>
          </cell>
        </row>
        <row r="975">
          <cell r="A975" t="str">
            <v>DR 10.15.0853 (/)</v>
          </cell>
          <cell r="B975" t="str">
            <v>Te de ferro fundido ductil, pintado interna e externamente com tinta betuminosa, com 3 bolsas, inclusive fornecimento do material para junta (anel de borracha), com diametro nominal de (80x80)mm. Fornecimento e assentamento.</v>
          </cell>
          <cell r="C975" t="str">
            <v>un</v>
          </cell>
          <cell r="D975">
            <v>234.86</v>
          </cell>
        </row>
        <row r="976">
          <cell r="A976" t="str">
            <v>DR 10.15.0859 (/)</v>
          </cell>
          <cell r="B976" t="str">
            <v>Te de ferro fundido ductil, pintado interna e externamente com tinta betuminosa, com 3 bolsas, inclusive fornecimento do material para junta (anel de borracha), com diametro nominal de (100x80)mm. Fornecimento e assentamento.</v>
          </cell>
          <cell r="C976" t="str">
            <v>un</v>
          </cell>
          <cell r="D976">
            <v>354.96</v>
          </cell>
        </row>
        <row r="977">
          <cell r="A977" t="str">
            <v>DR 10.15.0862 (/)</v>
          </cell>
          <cell r="B977" t="str">
            <v>Te de ferro fundido ductil, pintado interna e externamente com tinta betuminosa, com 3 bolsas, inclusive fornecimento do material para junta (anel de borracha), com diametro nominal de (100x100)mm. Fornecimento e assentamento.</v>
          </cell>
          <cell r="C977" t="str">
            <v>un</v>
          </cell>
          <cell r="D977">
            <v>363.3</v>
          </cell>
        </row>
        <row r="978">
          <cell r="A978" t="str">
            <v>DR 10.15.0868 (/)</v>
          </cell>
          <cell r="B978" t="str">
            <v>Te de ferro fundido ductil, pintado interna e externamente com tinta betuminosa, com 3 bolsas, inclusive fornecimento do material para junta (anel de borracha), com diametro nominal de (150x80)mm. Fornecimento e assentamento.</v>
          </cell>
          <cell r="C978" t="str">
            <v>un</v>
          </cell>
          <cell r="D978">
            <v>381.78</v>
          </cell>
        </row>
        <row r="979">
          <cell r="A979" t="str">
            <v>DR 10.15.0871 (/)</v>
          </cell>
          <cell r="B979" t="str">
            <v>Te de ferro fundido ductil, pintado interna e externamente com tinta betuminosa, com 3 bolsas, inclusive fornecimento do material para junta (anel de borracha), com diametro nominal de (150x100)mm. Fornecimento e assentamento.</v>
          </cell>
          <cell r="C979" t="str">
            <v>un</v>
          </cell>
          <cell r="D979">
            <v>402.84</v>
          </cell>
        </row>
        <row r="980">
          <cell r="A980" t="str">
            <v>DR 10.15.0874 (/)</v>
          </cell>
          <cell r="B980" t="str">
            <v>Te de ferro fundido ductil, pintado interna e externamente com tinta betuminosa, com 3 bolsas, inclusive fornecimento do material para junta (anel de borracha), com diametro nominal de (150x150)mm. Fornecimento e assentamento.</v>
          </cell>
          <cell r="C980" t="str">
            <v>un</v>
          </cell>
          <cell r="D980">
            <v>468.5</v>
          </cell>
        </row>
        <row r="981">
          <cell r="A981" t="str">
            <v>DR 10.15.0877 (/)</v>
          </cell>
          <cell r="B981" t="str">
            <v>Te de ferro fundido ductil, pintado interna e externamente com tinta betuminosa, com 3 bolsas, inclusive fornecimento do material para junta (anel de borracha), com diametro nominal de (200x100)mm. Fornecimento e assentamento.</v>
          </cell>
          <cell r="C981" t="str">
            <v>un</v>
          </cell>
          <cell r="D981">
            <v>787.59</v>
          </cell>
        </row>
        <row r="982">
          <cell r="A982" t="str">
            <v>DR 10.15.0878 (/)</v>
          </cell>
          <cell r="B982" t="str">
            <v>Te de ferro fundido ductil, pintado interna e externamente com tinta betuminosa, com 3 bolsas, inclusive fornecimento de material para junta (anel de borracha), com diametro nominal de (200x150)mm. Fornecimento e Assentamento.</v>
          </cell>
          <cell r="C982" t="str">
            <v>un</v>
          </cell>
          <cell r="D982">
            <v>805.99</v>
          </cell>
        </row>
        <row r="983">
          <cell r="A983" t="str">
            <v>DR 10.15.0880 (/)</v>
          </cell>
          <cell r="B983" t="str">
            <v>Te de ferro fundido ductil, pintado interna e externamente com tinta betuminosa, com 3 bolsas, inclusive fornecimento do material para junta (anel de borracha), com diametro nominal de (200x200)mm. Fornecimento e assentamento.</v>
          </cell>
          <cell r="C983" t="str">
            <v>un</v>
          </cell>
          <cell r="D983">
            <v>821.55</v>
          </cell>
        </row>
        <row r="984">
          <cell r="A984" t="str">
            <v>DR 10.15.0883 (/)</v>
          </cell>
          <cell r="B984" t="str">
            <v>Te de ferro fundido ductil, pintado interna e externamente com tinta betuminosa, com 3 bolsas, inclusive fornecimento do material para junta (anel de borracha), com diametro nominal de (250x250)mm. Fornecimento e assentamento.</v>
          </cell>
          <cell r="C984" t="str">
            <v>un</v>
          </cell>
          <cell r="D984">
            <v>920.39</v>
          </cell>
        </row>
        <row r="985">
          <cell r="A985" t="str">
            <v>DR 10.15.0885 (/)</v>
          </cell>
          <cell r="B985" t="str">
            <v>Te de ferro fundido ductil, pintado interna e externamente com tinta betuminosa, com 3 bolsas, inclusive fornecimento de material para junta (anel de borracha), com diametro nominal de (300x250)mm. Fornecimento e Assentamento.</v>
          </cell>
          <cell r="C985" t="str">
            <v>un</v>
          </cell>
          <cell r="D985">
            <v>1331.28</v>
          </cell>
        </row>
        <row r="986">
          <cell r="A986" t="str">
            <v>DR 10.15.0887 (/)</v>
          </cell>
          <cell r="B986" t="str">
            <v>Te de ferro fundido ductil, pintado interna e externamente com tinta betuminosa, com 3 bolsas, inclusive fornecimento de material para junta (anel de borracha), com diametro nominal de (300x300)mm. Fornecimento e Assentamento.</v>
          </cell>
          <cell r="C986" t="str">
            <v>un</v>
          </cell>
          <cell r="D986">
            <v>1377.24</v>
          </cell>
        </row>
        <row r="987">
          <cell r="A987" t="str">
            <v>DR 10.15.0900 (/)</v>
          </cell>
          <cell r="B987" t="str">
            <v>Te de ferro fundido ductil, pintado interna e externamente com tinta betuminosa, com 3 flanges, inclusive fornecimento do material para junta (arruela de borracha, parafusos com porca), com diametro de (80x50)mm. Fornecimento e assentamento.</v>
          </cell>
          <cell r="C987" t="str">
            <v>un</v>
          </cell>
          <cell r="D987">
            <v>293.10000000000002</v>
          </cell>
        </row>
        <row r="988">
          <cell r="A988" t="str">
            <v>DR 10.15.0903 (/)</v>
          </cell>
          <cell r="B988" t="str">
            <v>Te de ferro fundido ductil, pintado interna e externamente com tinta betuminosa, com 3 flanges, inclusive fornecimento do material para junta (arruela de borracha, parafusos com porca), com diametro de (80x80)mm. Fornecimento e assentamento.</v>
          </cell>
          <cell r="C988" t="str">
            <v>un</v>
          </cell>
          <cell r="D988">
            <v>318.08</v>
          </cell>
        </row>
        <row r="989">
          <cell r="A989" t="str">
            <v>DR 10.15.0906 (/)</v>
          </cell>
          <cell r="B989" t="str">
            <v>Te de ferro fundido ductil, pintado interna e externamente com tinta betuminosa, com 3 flanges, inclusive fornecimento do material para junta (arruela de borracha, parafusos com porca), com diametro de (100x50)mm. Fornecimento e assentamento.</v>
          </cell>
          <cell r="C989" t="str">
            <v>un</v>
          </cell>
          <cell r="D989">
            <v>471.24</v>
          </cell>
        </row>
        <row r="990">
          <cell r="A990" t="str">
            <v>DR 10.15.0909 (/)</v>
          </cell>
          <cell r="B990" t="str">
            <v>Te de ferro fundido ductil, pintado interna e externamente com tinta betuminosa, com 3 flanges, inclusive fornecimento do material para junta (arruela de borracha, parafusos com porca), com diametro de (100x100)mm. Fornecimento e assentamento.</v>
          </cell>
          <cell r="C990" t="str">
            <v>un</v>
          </cell>
          <cell r="D990">
            <v>596.49</v>
          </cell>
        </row>
        <row r="991">
          <cell r="A991" t="str">
            <v>DR 10.15.0912 (/)</v>
          </cell>
          <cell r="B991" t="str">
            <v>Te de ferro fundido ductil, pintado interna e externamente com tinta betuminosa, com 3 flanges, inclusive fornecimento do material para junta (arruela de borracha, parafusos com porca), com diametro de (150x80)mm. Fornecimento e assentamento.</v>
          </cell>
          <cell r="C991" t="str">
            <v>un</v>
          </cell>
          <cell r="D991">
            <v>778.73</v>
          </cell>
        </row>
        <row r="992">
          <cell r="A992" t="str">
            <v>DR 10.15.0915 (/)</v>
          </cell>
          <cell r="B992" t="str">
            <v>Te de ferro fundido ductil, pintado interna e externamente com tinta betuminosa, com 3 flanges, inclusive fornecimento do material para junta (arruela de borracha, parafusos com porca), com diametro de (150x100)mm. Fornecimento e assentamento.</v>
          </cell>
          <cell r="C992" t="str">
            <v>un</v>
          </cell>
          <cell r="D992">
            <v>814.51</v>
          </cell>
        </row>
        <row r="993">
          <cell r="A993" t="str">
            <v>DR 10.15.0918 (/)</v>
          </cell>
          <cell r="B993" t="str">
            <v>Te de ferro fundido ductil, pintado interna e externamente com tinta betuminosa, com 3 flanges, inclusive fornecimento do material para junta (arruela de borracha, parafusos com porca), com diametro de (150x150)mm. Fornecimento e assentamento.</v>
          </cell>
          <cell r="C993" t="str">
            <v>un</v>
          </cell>
          <cell r="D993">
            <v>851.81</v>
          </cell>
        </row>
        <row r="994">
          <cell r="A994" t="str">
            <v>DR 10.15.0921 (/)</v>
          </cell>
          <cell r="B994" t="str">
            <v>Te de ferro fundido ductil, pintado interna e externamente com tinta betuminosa, com 3 flanges, inclusive fornecimento do material para junta (arruela de borracha, parafusos com porca), com diametro de (200x80)mm. Fornecimento e assentamento.</v>
          </cell>
          <cell r="C994" t="str">
            <v>un</v>
          </cell>
          <cell r="D994">
            <v>1135.3699999999999</v>
          </cell>
        </row>
        <row r="995">
          <cell r="A995" t="str">
            <v>DR 10.15.0924 (/)</v>
          </cell>
          <cell r="B995" t="str">
            <v>Te de ferro fundido ductil, pintado interna e externamente com tinta betuminosa, com 3 flanges, inclusive fornecimento do material para junta (arruela de borracha, parafusos com porca), com diametro de (200x100)mm. Fornecimento e assentamento.</v>
          </cell>
          <cell r="C995" t="str">
            <v>un</v>
          </cell>
          <cell r="D995">
            <v>1166.5999999999999</v>
          </cell>
        </row>
        <row r="996">
          <cell r="A996" t="str">
            <v>DR 10.15.0925 (/)</v>
          </cell>
          <cell r="B996" t="str">
            <v>Te de ferro fundido ductil, pintado interna e externamente com tinta betuminosa, com 3 flanges, inclusive fornecimento de material para junta (arruela de borracha, parafusos com porca), com diametro de (200x150)mm. Fornecimento e Assentamento.</v>
          </cell>
          <cell r="C996" t="str">
            <v>un</v>
          </cell>
          <cell r="D996">
            <v>1477.63</v>
          </cell>
        </row>
        <row r="997">
          <cell r="A997" t="str">
            <v>DR 10.15.0927 (/)</v>
          </cell>
          <cell r="B997" t="str">
            <v>Te de ferro fundido ductil, pintado interna e externamente com tinta betuminosa, com 3 flanges, inclusive fornecimento do material para junta (arruela de borracha, parafusos com porca), com diametro de (200x200)mm. Fornecimento e assentamento.</v>
          </cell>
          <cell r="C997" t="str">
            <v>un</v>
          </cell>
          <cell r="D997">
            <v>1353.41</v>
          </cell>
        </row>
        <row r="998">
          <cell r="A998" t="str">
            <v>DR 10.15.0928 (/)</v>
          </cell>
          <cell r="B998" t="str">
            <v>Te de ferro fundido ductil, pintado interna e externamente com tinta betuminosa, com 3 flanges, inclusive fornecimento de material para junta (arruela de borracha, parafusos com porca), com diametro de (250x200)mm. Fornecimento e Assentamento.</v>
          </cell>
          <cell r="C998" t="str">
            <v>un</v>
          </cell>
          <cell r="D998">
            <v>1831.76</v>
          </cell>
        </row>
        <row r="999">
          <cell r="A999" t="str">
            <v>DR 10.15.0930 (/)</v>
          </cell>
          <cell r="B999" t="str">
            <v>Te de ferro fundido ductil, pintada interna e externamente com tinta betuminosa, com 3 flanges, inclusive fornecimento do material para junta (arruela de borracha, parafusos com porca), com diametro de (250x250)mm. Fornecimento e assentamento.</v>
          </cell>
          <cell r="C999" t="str">
            <v>un</v>
          </cell>
          <cell r="D999">
            <v>1786.21</v>
          </cell>
        </row>
        <row r="1000">
          <cell r="A1000" t="str">
            <v>DR 10.15.0953 (/)</v>
          </cell>
          <cell r="B1000" t="str">
            <v>Te de ferro fundido ductil, pintado interna e externamente com tinta betuminosa, com 3 flanges, inclusive fornecimento do material para junta (arruela de borracha, parafusos com porca), com diametro de (100x80)mm. Fornecimento e assentamento.</v>
          </cell>
          <cell r="C1000" t="str">
            <v>un</v>
          </cell>
          <cell r="D1000">
            <v>578.41</v>
          </cell>
        </row>
        <row r="1001">
          <cell r="A1001" t="str">
            <v>DR 10.15.0956 (/)</v>
          </cell>
          <cell r="B1001" t="str">
            <v>Te de ferro fundido ductil, pintado interna e externamente com tinta betuminosa, com 3 flanges, inclusive fornecimento do material para junta (arruela de borracha, parafusos com porca), com diametro de (150x50)mm. Fornecimento e assentamento.</v>
          </cell>
          <cell r="C1001" t="str">
            <v>un</v>
          </cell>
          <cell r="D1001">
            <v>746.31</v>
          </cell>
        </row>
        <row r="1002">
          <cell r="A1002" t="str">
            <v>DR 10.15.0959 (/)</v>
          </cell>
          <cell r="B1002" t="str">
            <v>Te de ferro fundido ductil, pintada interna e externamente com tinta betuminosa, com 3 flanges, inclusive fornecimento do material para junta (arruela de borracha, parafusos com porca), com diametro de (250x50)mm. Fornecimento e assentamento.</v>
          </cell>
          <cell r="C1002" t="str">
            <v>un</v>
          </cell>
          <cell r="D1002">
            <v>1944.36</v>
          </cell>
        </row>
        <row r="1003">
          <cell r="A1003" t="str">
            <v>DR 10.15.1050 (/)</v>
          </cell>
          <cell r="B1003" t="str">
            <v>Toco de ferro fundido ductil, pintado interna e externamente com tinta betuminosa, com 2 flanges, inclusive fornecimento do material para junta (arruela de borracha, parafusos com porca), comprimento de 0,25m com diametro de 50mm. Fornecimento e assentame</v>
          </cell>
          <cell r="C1003" t="str">
            <v>un</v>
          </cell>
          <cell r="D1003">
            <v>277</v>
          </cell>
        </row>
        <row r="1004">
          <cell r="A1004" t="str">
            <v>DR 10.15.1051 (/)</v>
          </cell>
          <cell r="B1004" t="str">
            <v>Toco de ferro fundido ductil, pintado interna e externamente com tinta betuminosa, com 2 flanges, inclusive fornecimento de material para junta (arruela de borracha, parafusos com porca), comprimento de 0,25m com diametro de 80mm. Fornecimento e Assentame</v>
          </cell>
          <cell r="C1004" t="str">
            <v>un</v>
          </cell>
          <cell r="D1004">
            <v>408.62</v>
          </cell>
        </row>
        <row r="1005">
          <cell r="A1005" t="str">
            <v>DR 10.15.1053 (/)</v>
          </cell>
          <cell r="B1005" t="str">
            <v>Toco de ferro fundido ductil, pintado interna e externamente com tinta betuminosa, com 2 flanges, inclusive fornecimento do material para junta (arruela de borracha, parafusos com porca), comprimento de 0,25m com diametro de 100mm. Fornecimento e assentam</v>
          </cell>
          <cell r="C1005" t="str">
            <v>un</v>
          </cell>
          <cell r="D1005">
            <v>284.19</v>
          </cell>
        </row>
        <row r="1006">
          <cell r="A1006" t="str">
            <v>DR 10.15.1056 (/)</v>
          </cell>
          <cell r="B1006" t="str">
            <v>Toco de ferro fundido ductil, pintado interna e externamente com tinta betuminosa, com 2 flanges, inclusive fornecimento do material para junta (arruela de borracha, parafusos com porca), comprimento de 0,25m com diametro de 150mm. Fornecimento e assentam</v>
          </cell>
          <cell r="C1006" t="str">
            <v>un</v>
          </cell>
          <cell r="D1006">
            <v>416.2</v>
          </cell>
        </row>
        <row r="1007">
          <cell r="A1007" t="str">
            <v>DR 10.15.1059 (/)</v>
          </cell>
          <cell r="B1007" t="str">
            <v>Toco de ferro fundido ductil, pintado interna e externamente com tinta betuminosa, com 2 flanges, inclusive fornecimento do material para junta (arruela de borracha, parafusos com porca), comprimento de 0,25m com diametro de 200mm. Fornecimento e assentam</v>
          </cell>
          <cell r="C1007" t="str">
            <v>un</v>
          </cell>
          <cell r="D1007">
            <v>686.44</v>
          </cell>
        </row>
        <row r="1008">
          <cell r="A1008" t="str">
            <v>DR 10.15.1062 (/)</v>
          </cell>
          <cell r="B1008" t="str">
            <v>Toco de ferro fundido ductil, pintado interna e externamente com tinta betuminosa, com 2 flanges, inclusive fornecimento do material para junta (arruela de borracha, parafusos com porca), comprimento de 0,25m com diametro de 250mm. Fornecimento e assentam</v>
          </cell>
          <cell r="C1008" t="str">
            <v>un</v>
          </cell>
          <cell r="D1008">
            <v>1033.97</v>
          </cell>
        </row>
        <row r="1009">
          <cell r="A1009" t="str">
            <v>DR 10.15.1100 (/)</v>
          </cell>
          <cell r="B1009" t="str">
            <v>Toco de ferro fundido ductil, pintado interna e externamente com tinta betuminosa, com 2 flanges, inclusive fornecimento do material para junta (arruela de borracha, parafusos com porca), comprimento de 0,50m com diametro de 50mm. Fornecimento e assentame</v>
          </cell>
          <cell r="C1009" t="str">
            <v>un</v>
          </cell>
          <cell r="D1009">
            <v>379.34</v>
          </cell>
        </row>
        <row r="1010">
          <cell r="A1010" t="str">
            <v>DR 10.15.1101 (/)</v>
          </cell>
          <cell r="B1010" t="str">
            <v>Toco de ferro fundido ductil, pintado interna e externamente com tinta betuminosa, com 2 flanges, inclusive fornecimento de material para junta (arruela de borracha, parafusos com porca), comprimento de 0,50m com diametro de 80mm. Fornecimento e Assentame</v>
          </cell>
          <cell r="C1010" t="str">
            <v>un</v>
          </cell>
          <cell r="D1010">
            <v>494.51</v>
          </cell>
        </row>
        <row r="1011">
          <cell r="A1011" t="str">
            <v>DR 10.15.1103 (/)</v>
          </cell>
          <cell r="B1011" t="str">
            <v>Toco de ferro fundido ductil, pintado interna e externamente com tinta betuminosa, com 2 flanges, inclusive fornecimento do material para junta (arruela de borracha, parafusos com porca), comprimento de 0,50m com diametro de 100mm. Fornecimento e assentam</v>
          </cell>
          <cell r="C1011" t="str">
            <v>un</v>
          </cell>
          <cell r="D1011">
            <v>342.7</v>
          </cell>
        </row>
        <row r="1012">
          <cell r="A1012" t="str">
            <v>DR 10.15.1106 (/)</v>
          </cell>
          <cell r="B1012" t="str">
            <v>Toco de ferro fundido ductil, pintado interna e externamente com tinta betuminosa, com 2 flanges, inclusive fornecimento do material para junta (arruela de borracha, parafusos com porca), comprimento de 0,50m com diametro de 150mm. Fornecimento e assentam</v>
          </cell>
          <cell r="C1012" t="str">
            <v>un</v>
          </cell>
          <cell r="D1012">
            <v>887.25</v>
          </cell>
        </row>
        <row r="1013">
          <cell r="A1013" t="str">
            <v>DR 10.15.1110 (/)</v>
          </cell>
          <cell r="B1013" t="str">
            <v>Toco de ferro fundido ductil, pintado interna e externamente com tinta betuminosa, com 2 flanges, inclusive fornecimento de material para junta (arruela de borracha, parafusos com porca), comprimento de 0,50m com diametro de 200mm. Fornecimento e Assentam</v>
          </cell>
          <cell r="C1013" t="str">
            <v>un</v>
          </cell>
          <cell r="D1013">
            <v>1067.22</v>
          </cell>
        </row>
        <row r="1014">
          <cell r="A1014" t="str">
            <v>DR 10.15.1145 (/)</v>
          </cell>
          <cell r="B1014" t="str">
            <v>Toco com aba de vedacao de ferro fundido ductil, pintado interna e externamente com tinta betuminosa, com 2 flanges, inclusive fornecimento de material para junta (arruela de borracha, parafusos com porca), comprimento de 0,70m com diametro de 80mm. Forne</v>
          </cell>
          <cell r="C1014" t="str">
            <v>un</v>
          </cell>
          <cell r="D1014">
            <v>566.02</v>
          </cell>
        </row>
        <row r="1015">
          <cell r="A1015" t="str">
            <v>DR 10.15.1150 (/)</v>
          </cell>
          <cell r="B1015" t="str">
            <v>Toco com aba de vedacao ferro fundido ductil, pintado interna e externamente com tinta betuminosa, com 2 flanges, inclusive fornecimento do material para junta (arruela de borracha, parafusos com porca), comprimento de 0,70m com diametro de 100mm. Forneci</v>
          </cell>
          <cell r="C1015" t="str">
            <v>un</v>
          </cell>
          <cell r="D1015">
            <v>576.65</v>
          </cell>
        </row>
        <row r="1016">
          <cell r="A1016" t="str">
            <v>DR 10.15.1153 (/)</v>
          </cell>
          <cell r="B1016" t="str">
            <v>Toco com aba de vedacao ferro fundido ductil, pintado interna e externamente com tinta betuminosa, com 2 flanges, inclusive fornecimento do material para junta (arruela de borracha, parafusos com porca), comprimento de 0,70m com diametro de 150mm. Forneci</v>
          </cell>
          <cell r="C1016" t="str">
            <v>un</v>
          </cell>
          <cell r="D1016">
            <v>933.05</v>
          </cell>
        </row>
        <row r="1017">
          <cell r="A1017" t="str">
            <v>DR 10.15.1160 (/)</v>
          </cell>
          <cell r="B1017" t="str">
            <v>Toco com aba de vedacao de ferro fundido ductil, pintado interna e externamente com tinta betuminosa, com 2 flanges, inclusive fornecimento de material para junta (arruela de borracha, parafusos com porca), comprimento de 0,70m com diametro de 200mm. Forn</v>
          </cell>
          <cell r="C1017" t="str">
            <v>un</v>
          </cell>
          <cell r="D1017">
            <v>1110.4000000000001</v>
          </cell>
        </row>
        <row r="1018">
          <cell r="A1018" t="str">
            <v>DR 15.10.0025 (/)</v>
          </cell>
          <cell r="B1018" t="str">
            <v>Registro de gaveta chato de ferro fundido ductil, pintado interna e externamente com tinta betuminosa, com 2 flanges, inclusive fornecimento de material para junta (arruela de borracha, parafusos com porca), com diametro de 80mm. Fornecimento e Assentamen</v>
          </cell>
          <cell r="C1018" t="str">
            <v>un</v>
          </cell>
          <cell r="D1018">
            <v>544.17999999999995</v>
          </cell>
        </row>
        <row r="1019">
          <cell r="A1019" t="str">
            <v>DR 15.10.0056 (/)</v>
          </cell>
          <cell r="B1019" t="str">
            <v>Registro de gaveta chato de ferro fundido ductil, pintado interna e externamente com tinta betuminosa, com 2 flanges, inclusive fornecimento do material para junta (arruela de borracha, parafusos com porca) com diametro de 100mm. Fornecimento e assentamen</v>
          </cell>
          <cell r="C1019" t="str">
            <v>un</v>
          </cell>
          <cell r="D1019">
            <v>541.03</v>
          </cell>
        </row>
        <row r="1020">
          <cell r="A1020" t="str">
            <v>DR 15.10.0059 (/)</v>
          </cell>
          <cell r="B1020" t="str">
            <v>Registro de gaveta chato de ferro fundido ductil, pintado interna e externamente com tinta betuminosa, com 2 flanges, inclusive fornecimento do material para junta (arruela de borracha, parafusos com porca) com diametro de 150mm. Fornecimento e assentamen</v>
          </cell>
          <cell r="C1020" t="str">
            <v>un</v>
          </cell>
          <cell r="D1020">
            <v>1183.71</v>
          </cell>
        </row>
        <row r="1021">
          <cell r="A1021" t="str">
            <v>DR 15.10.0062 (/)</v>
          </cell>
          <cell r="B1021" t="str">
            <v>Registro de gaveta chato de ferro fundido ductil, pintado interna e externamente com tinta betuminosa, com 2 flanges, inclusive fornecimento do material para junta (arruela de borracha, parafusos com porca) com diametro de 200mm. Fornecimento e assentamen</v>
          </cell>
          <cell r="C1021" t="str">
            <v>un</v>
          </cell>
          <cell r="D1021">
            <v>1354.25</v>
          </cell>
        </row>
        <row r="1022">
          <cell r="A1022" t="str">
            <v>DR 15.10.0064 (/)</v>
          </cell>
          <cell r="B1022" t="str">
            <v>Registro de gaveta chato de ferro fundido ductil, pintado interna e externamente com tinta betuminosa, com 2 flanges, inclusive fornecimento de material para junta (arruela de borracha, parafusos com porca), com diametro de 250mm. Fornecimento e Assentame</v>
          </cell>
          <cell r="C1022" t="str">
            <v>un</v>
          </cell>
          <cell r="D1022">
            <v>2725.96</v>
          </cell>
        </row>
        <row r="1023">
          <cell r="A1023" t="str">
            <v>DR 15.10.0068 (/)</v>
          </cell>
          <cell r="B1023" t="str">
            <v>Registro de gaveta chato de ferro fundido ductil, pintado interna e externamente com tinta betuminosa, com 2 flanges, inclusive fornecimento do material para junta (arruela de borracha, parafusos com porca) com diametro de 300mm. Fornecimento e assentamen</v>
          </cell>
          <cell r="C1023" t="str">
            <v>un</v>
          </cell>
          <cell r="D1023">
            <v>5000.72</v>
          </cell>
        </row>
        <row r="1024">
          <cell r="A1024" t="str">
            <v>DR 15.10.0100 (/)</v>
          </cell>
          <cell r="B1024" t="str">
            <v>Registro de gaveta oval com "by pass" de ferro fundido ductil classe 1,60MPa pintado interna e externamente com tinta betuminosa, com 2 flanges, inclusive fornecimento do material para junta (arruela de borracha, parafusos com porca) com diametro de 400mm</v>
          </cell>
          <cell r="C1024" t="str">
            <v>un</v>
          </cell>
          <cell r="D1024">
            <v>35665.269999999997</v>
          </cell>
        </row>
        <row r="1025">
          <cell r="A1025" t="str">
            <v>DR 15.10.0150 (/)</v>
          </cell>
          <cell r="B1025" t="str">
            <v>Registro de gaveta chato de ferro fundido ductil, pintado interna e externamente com tinta betuminosa, com 2 bolsas, inclusive anel de borracha para tubos de PVC para agua, com diametro de 100mm. Fornecimento e assentamento.</v>
          </cell>
          <cell r="C1025" t="str">
            <v>un</v>
          </cell>
          <cell r="D1025">
            <v>511.49</v>
          </cell>
        </row>
        <row r="1026">
          <cell r="A1026" t="str">
            <v>DR 15.15.0050 (/)</v>
          </cell>
          <cell r="B1026" t="str">
            <v>Registro de gaveta de ferro fundido com flanges; inclusive fornecimento do material para junta de chumbo e parafusos, com diametro de 50mm. Assentamento, sem fornecimento.</v>
          </cell>
          <cell r="C1026" t="str">
            <v>un</v>
          </cell>
          <cell r="D1026">
            <v>38.76</v>
          </cell>
        </row>
        <row r="1027">
          <cell r="A1027" t="str">
            <v>DR 15.15.0053 (/)</v>
          </cell>
          <cell r="B1027" t="str">
            <v>Registro de gaveta de ferro fundido com flanges; inclusive fornecimento do material para junta de chumbo e parafusos, com diametro de 75mm. Assentamento, sem fornecimento.</v>
          </cell>
          <cell r="C1027" t="str">
            <v>un</v>
          </cell>
          <cell r="D1027">
            <v>54.38</v>
          </cell>
        </row>
        <row r="1028">
          <cell r="A1028" t="str">
            <v>DR 15.15.0056 (/)</v>
          </cell>
          <cell r="B1028" t="str">
            <v>Registro de gaveta de ferro fundido com flanges; inclusive fornecimento do material para junta de chumbo e parafusos, com diametro de 100mm. Assentamento, sem fornecimento.</v>
          </cell>
          <cell r="C1028" t="str">
            <v>un</v>
          </cell>
          <cell r="D1028">
            <v>79.31</v>
          </cell>
        </row>
        <row r="1029">
          <cell r="A1029" t="str">
            <v>DR 15.15.0065 (/)</v>
          </cell>
          <cell r="B1029" t="str">
            <v>Registro de gaveta de ferro fundido com flanges; inclusive fornecimento do material para junta de chumbo e parafusos, com diametro de 300mm. Assentamento, sem fornecimento.</v>
          </cell>
          <cell r="C1029" t="str">
            <v>un</v>
          </cell>
          <cell r="D1029">
            <v>165.65</v>
          </cell>
        </row>
        <row r="1030">
          <cell r="A1030" t="str">
            <v>DR 15.20.0050 (/)</v>
          </cell>
          <cell r="B1030" t="str">
            <v>Valvula angular de 90o em bronze para hidradante, modelo 207-A ou equivalente com adaptador Storz (cap e tampao) diametro 2 1/2" com rosca interna na entrada com 11 fios e externa na saida com 5 fios, inclusive conexoes e pecas. Fabricacao Niagara ou simi</v>
          </cell>
          <cell r="C1030" t="str">
            <v>un</v>
          </cell>
          <cell r="D1030">
            <v>169.12</v>
          </cell>
        </row>
        <row r="1031">
          <cell r="A1031" t="str">
            <v>DR 15.25.0050 (/)</v>
          </cell>
          <cell r="B1031" t="str">
            <v>Valvula borboleta com flanges, de ferro fundido ductil, serie AWWA, classe 1MPa, pintada interna e externamente com tinta Epoxi poliamida, com 2 flanges, inclusive fornecimento do material para junta (arruela de borracha, parafusos com porca), com diametr</v>
          </cell>
          <cell r="C1031" t="str">
            <v>un</v>
          </cell>
          <cell r="D1031">
            <v>8622.3799999999992</v>
          </cell>
        </row>
        <row r="1032">
          <cell r="A1032" t="str">
            <v>DR 15.25.0053 (/)</v>
          </cell>
          <cell r="B1032" t="str">
            <v>Valvula borboleta com flanges, de ferro fundido ductil, serie AWWA, classe 1MPa, pintada interna e externamente com tinta Epoxi poliamida, com 2 flanges, inclusive fornecimento do material para junta (arruela de borracha, parafusos com porca), com diametr</v>
          </cell>
          <cell r="C1032" t="str">
            <v>un</v>
          </cell>
          <cell r="D1032">
            <v>13823.57</v>
          </cell>
        </row>
        <row r="1033">
          <cell r="A1033" t="str">
            <v>DR 15.25.0056 (/)</v>
          </cell>
          <cell r="B1033" t="str">
            <v>Valvula borboleta com flanges, de ferro fundido ductil, serie AWWA, classe 1MPa, pintada interna e externamente com tinta Epoxi poliamida, com 2 flanges, inclusive fornecimento do material para junta (arruela de borracha, parafusos com porca), com diametr</v>
          </cell>
          <cell r="C1033" t="str">
            <v>un</v>
          </cell>
          <cell r="D1033">
            <v>14447.29</v>
          </cell>
        </row>
        <row r="1034">
          <cell r="A1034" t="str">
            <v>DR 15.25.0059 (/)</v>
          </cell>
          <cell r="B1034" t="str">
            <v>Valvula borboleta com flanges, de ferro fundido ductil, serie AWWA, classe 1MPa, pintada interna e externamente com tinta Epoxi poliamida, com 2 flanges, inclusive fornecimento do material para junta (arruela de borracha, parafusos com porca), com diametr</v>
          </cell>
          <cell r="C1034" t="str">
            <v>un</v>
          </cell>
          <cell r="D1034">
            <v>15317.81</v>
          </cell>
        </row>
        <row r="1035">
          <cell r="A1035" t="str">
            <v>DR 15.25.0062 (/)</v>
          </cell>
          <cell r="B1035" t="str">
            <v>Valvula borboleta com flanges, de ferro fundido ductil, serie AWWA, classe 1MPa, pintada interna e externamente com tinta Epoxi poliamida, com 2 flanges, inclusive fornecimento do material para junta (arruela de borracha, parafusos com porca), com diametr</v>
          </cell>
          <cell r="C1035" t="str">
            <v>un</v>
          </cell>
          <cell r="D1035">
            <v>17189.39</v>
          </cell>
        </row>
        <row r="1036">
          <cell r="A1036" t="str">
            <v>DR 15.30.0050 (/)</v>
          </cell>
          <cell r="B1036" t="str">
            <v>Valvula redutora de pressao com roscas de ferro fundido ductil, classe 1MPa, com diametro de 1". Fornecimento e assentamento.</v>
          </cell>
          <cell r="C1036" t="str">
            <v>un</v>
          </cell>
          <cell r="D1036">
            <v>566.22</v>
          </cell>
        </row>
        <row r="1037">
          <cell r="A1037" t="str">
            <v>DR 15.30.0056 (/)</v>
          </cell>
          <cell r="B1037" t="str">
            <v>Valvula redutora de pressao com roscas de ferro fundido ductil, classe 1MPa, com diametro de 1 1/2". Fornecimento e assentamento.</v>
          </cell>
          <cell r="C1037" t="str">
            <v>un</v>
          </cell>
          <cell r="D1037">
            <v>800.62</v>
          </cell>
        </row>
        <row r="1038">
          <cell r="A1038" t="str">
            <v>DR 15.30.0059 (/)</v>
          </cell>
          <cell r="B1038" t="str">
            <v>Valvula redutora de pressao com roscas de ferro fundido ductil, classe 1MPa, com diametro de 2". Fornecimento e assentamento.</v>
          </cell>
          <cell r="C1038" t="str">
            <v>un</v>
          </cell>
          <cell r="D1038">
            <v>1023.79</v>
          </cell>
        </row>
        <row r="1039">
          <cell r="A1039" t="str">
            <v>DR 15.30.0062 (/)</v>
          </cell>
          <cell r="B1039" t="str">
            <v>Valvula redutora de pressao com roscas de ferro fundido ductil, classe 1MPa, com diametro de 3". Fornecimento e assentamento.</v>
          </cell>
          <cell r="C1039" t="str">
            <v>un</v>
          </cell>
          <cell r="D1039">
            <v>1903.66</v>
          </cell>
        </row>
        <row r="1040">
          <cell r="A1040" t="str">
            <v>DR 15.30.0100 (/)</v>
          </cell>
          <cell r="B1040" t="str">
            <v>Valvula redutora de pressao d'agua potavel, de 1 1/2", corpo e embolo em bronze ASTM-B62, fabricacao Pronil D'Inox, modelo CL-10, com pressao de entrada ate 10Kgf/cm2, conexoes roqueadas de 1 1/2", pressao de saida ajustavel externamente de 0,5 ate 5Kgf/c</v>
          </cell>
          <cell r="C1040" t="str">
            <v>un</v>
          </cell>
          <cell r="D1040">
            <v>1598.8</v>
          </cell>
        </row>
        <row r="1041">
          <cell r="A1041" t="str">
            <v>DR 15.30.0103 (/)</v>
          </cell>
          <cell r="B1041" t="str">
            <v xml:space="preserve">Valvula redutora de pressao d'agua potavel, de 2", corpo e embolo em bronze ASTM-B62, fabricacao Pronil D'Inox, modelo CL-10, com pressao de entrada ate 10Kgf/cm2, conexoes roqueadas de 2", pressao de saida ajustavel externamente de 0,5 ate 5Kgf/cm2, com </v>
          </cell>
          <cell r="C1041" t="str">
            <v>un</v>
          </cell>
          <cell r="D1041">
            <v>2055.64</v>
          </cell>
        </row>
        <row r="1042">
          <cell r="A1042" t="str">
            <v>DR 15.30.0109 (/)</v>
          </cell>
          <cell r="B1042" t="str">
            <v xml:space="preserve">Valvula redutora de pressao d'agua potavel, de 3", corpo e embolo em bronze ASTM-B62, fabricacao Pronil D'Inox, modelo CL-10, com pressao de entrada ate 10Kgf/cm2, conexoes roqueadas de 3", pressao de saida ajustavel externamente de 0,5 ate 5Kgf/cm2, com </v>
          </cell>
          <cell r="C1042" t="str">
            <v>un</v>
          </cell>
          <cell r="D1042">
            <v>3152.86</v>
          </cell>
        </row>
        <row r="1043">
          <cell r="A1043" t="str">
            <v>DR 15.45.0050 (/)</v>
          </cell>
          <cell r="B1043" t="str">
            <v>Ventosa triplice com flange, de ferro fundido ductil, classe 1MPa, pintada interna e externamente com tinta Epoxi poliamida, inclusive fornecimento do material para junta (arruela de borracha, parafusos com porca), com diametro de 50mm. Fornecimento e ass</v>
          </cell>
          <cell r="C1043" t="str">
            <v>un</v>
          </cell>
          <cell r="D1043">
            <v>1844.31</v>
          </cell>
        </row>
        <row r="1044">
          <cell r="A1044" t="str">
            <v>DR 15.45.0056 (/)</v>
          </cell>
          <cell r="B1044" t="str">
            <v>Ventosa triplice com flange, de ferro fundido ductil, classe 1MPa, pintada interna e externamente com tinta Epoxi poliamida, inclusive fornecimento do material para junta (arruela de borracha, parafusos com porca), com diametro de 100mm. Fornecimento e as</v>
          </cell>
          <cell r="C1044" t="str">
            <v>un</v>
          </cell>
          <cell r="D1044">
            <v>2383.19</v>
          </cell>
        </row>
        <row r="1045">
          <cell r="A1045" t="str">
            <v>DR 15.45.0059 (/)</v>
          </cell>
          <cell r="B1045" t="str">
            <v>Ventosa triplice com flange, de ferro fundido ductil, classe 1MPa, pintada interna e externamente com tinta Epoxi poliamida, inclusive fornecimento do material para junta (arruela de borracha, parafusos com porca), com diametro de 150mm. Fornecimento e as</v>
          </cell>
          <cell r="C1045" t="str">
            <v>un</v>
          </cell>
          <cell r="D1045">
            <v>3401.36</v>
          </cell>
        </row>
        <row r="1046">
          <cell r="A1046" t="str">
            <v>DR 15.45.0062 (/)</v>
          </cell>
          <cell r="B1046" t="str">
            <v>Ventosa triplice com flange, de ferro fundido ductil, classe 1MPa, pintada interna e externamente com tinta Epoxi poliamida, inclusive fornecimento do material para junta (arruela de borracha, parafusos com porca), com diametro de 200mm. Fornecimento e as</v>
          </cell>
          <cell r="C1046" t="str">
            <v>un</v>
          </cell>
          <cell r="D1046">
            <v>4976.43</v>
          </cell>
        </row>
        <row r="1047">
          <cell r="A1047" t="str">
            <v>DR 15.50.0050 (/)</v>
          </cell>
          <cell r="B1047" t="str">
            <v>Volante de ferro fundido ductil para registros e valvulas com diametro de 50mm, referencia no 34, Barbara ou similar. Fornecimento e assentamento.</v>
          </cell>
          <cell r="C1047" t="str">
            <v>un</v>
          </cell>
          <cell r="D1047">
            <v>62.23</v>
          </cell>
        </row>
        <row r="1048">
          <cell r="A1048" t="str">
            <v>DR 15.50.0053 (/)</v>
          </cell>
          <cell r="B1048" t="str">
            <v>Volante de ferro fundido ductil para registros e valvulas com diametro de 75mm, referencia no 35, Barbara ou similar. Fornecimento e assentamento.</v>
          </cell>
          <cell r="C1048" t="str">
            <v>un</v>
          </cell>
          <cell r="D1048">
            <v>103.02</v>
          </cell>
        </row>
        <row r="1049">
          <cell r="A1049" t="str">
            <v>DR 15.50.0056 (/)</v>
          </cell>
          <cell r="B1049" t="str">
            <v>Volante de ferro fundido ductil para registros e valvulas com diametro de 100mm, referencia no 36, Barbara ou similar. Fornecimento e assentamento.</v>
          </cell>
          <cell r="C1049" t="str">
            <v>un</v>
          </cell>
          <cell r="D1049">
            <v>142.34</v>
          </cell>
        </row>
        <row r="1050">
          <cell r="A1050" t="str">
            <v>DR 15.50.0059 (/)</v>
          </cell>
          <cell r="B1050" t="str">
            <v>Volante de ferro fundido ductil para registros e valvulas com diametro de 150mm e 200mm referencia no 36, Barbara ou similar. Fornecimento e assentamento.</v>
          </cell>
          <cell r="C1050" t="str">
            <v>un</v>
          </cell>
          <cell r="D1050">
            <v>266.87</v>
          </cell>
        </row>
        <row r="1051">
          <cell r="A1051" t="str">
            <v>DR 15.50.0062 (/)</v>
          </cell>
          <cell r="B1051" t="str">
            <v>Volante de ferro fundido ductil para registros e valvulas com diametro de 250mm e 300mm referencia no 21, Barbara ou similar. Fornecimento e assentamento.</v>
          </cell>
          <cell r="C1051" t="str">
            <v>un</v>
          </cell>
          <cell r="D1051">
            <v>376.05</v>
          </cell>
        </row>
        <row r="1052">
          <cell r="A1052" t="str">
            <v>DR 20.05.0050 (/)</v>
          </cell>
          <cell r="B1052" t="str">
            <v>Poco de visita de concreto armado de (1,00x1,00x1,40)m, para coletor de aguas pluviais de 0,40m a 0,50m de diametro, com paredes de 0,15m de espessura e base de 0,20m, sendo o concreto dosado para fck=11MPa e sendo a base revestida com argamassa de ciment</v>
          </cell>
          <cell r="C1052" t="str">
            <v>un</v>
          </cell>
          <cell r="D1052">
            <v>919.73</v>
          </cell>
        </row>
        <row r="1053">
          <cell r="A1053" t="str">
            <v>DR 20.10.0050 (A)</v>
          </cell>
          <cell r="B1053" t="str">
            <v>Poco de visita de blocos de concreto de (20x20x40)cm, com paredes de 0,20m de espessura, medindo internamente (1,20x1,20x1,40)m, utilizando no preenchimento dos vazios dos blocos, concreto para camada preparatoria, revestimento interno das paredes com arg</v>
          </cell>
          <cell r="C1053" t="str">
            <v>un</v>
          </cell>
          <cell r="D1053">
            <v>856.81</v>
          </cell>
        </row>
        <row r="1054">
          <cell r="A1054" t="str">
            <v>DR 20.10.0053 (A)</v>
          </cell>
          <cell r="B1054" t="str">
            <v>Poco de visita de blocos de concreto de (20x20x40)cm, com paredes de 0,20m de espessura, medindo internamente (1,30x1,30x1,40)m, utilizando no preenchimento dos vazios dos blocos, concreto para camada preparatoria, revestimento interno das paredes com arg</v>
          </cell>
          <cell r="C1054" t="str">
            <v>un</v>
          </cell>
          <cell r="D1054">
            <v>905.09</v>
          </cell>
        </row>
        <row r="1055">
          <cell r="A1055" t="str">
            <v>DR 20.10.0056 (A)</v>
          </cell>
          <cell r="B1055" t="str">
            <v>Poco de visita de blocos de concreto de (20x20x40)cm, com paredes de 0,20m de espessura, medindo internamente (1,40x1,40x1,50)m, utilizando no preenchimento dos vazios dos blocos, concreto para camada preparatoria, revestimento interno das paredes com arg</v>
          </cell>
          <cell r="C1055" t="str">
            <v>un</v>
          </cell>
          <cell r="D1055">
            <v>1013.69</v>
          </cell>
        </row>
        <row r="1056">
          <cell r="A1056" t="str">
            <v>DR 20.10.0059 (B)</v>
          </cell>
          <cell r="B1056" t="str">
            <v>Poco de visita de blocos de concreto de (20x20x40)cm, com parede de 0,20m de espessura, medindo internamente (1,50x1,50x1,60)m, utilizando no preenchimento dos vazios dos blocos, concreto para camada preparatoria, revestimento interno das paredes com arga</v>
          </cell>
          <cell r="C1056" t="str">
            <v>un</v>
          </cell>
          <cell r="D1056">
            <v>1178.54</v>
          </cell>
        </row>
        <row r="1057">
          <cell r="A1057" t="str">
            <v>DR 20.10.0065 (A)</v>
          </cell>
          <cell r="B1057" t="str">
            <v>Poco de visita de blocos de concreto de (20x20x40)cm, com parede de 0,20m de espessura, medindo internamente (1,70x1,70x1,80)m, utilizando no preenchimento dos vazios dos blocos, concreto para camada preparatoria, revestimento interno das paredes com arga</v>
          </cell>
          <cell r="C1057" t="str">
            <v>un</v>
          </cell>
          <cell r="D1057">
            <v>1372.98</v>
          </cell>
        </row>
        <row r="1058">
          <cell r="A1058" t="str">
            <v>DR 20.10.0068 (A)</v>
          </cell>
          <cell r="B1058" t="str">
            <v>Poco de visita de blocos de concreto de (20x20x40)cm, com parede de 0,20m de espessura, medindo internamente (2,00x2,00x2,10)m, utilizando no preenchimento dos vazios dos blocos, concreto para camada preparatoria, revestimento interno das paredes com arga</v>
          </cell>
          <cell r="C1058" t="str">
            <v>un</v>
          </cell>
          <cell r="D1058">
            <v>1754.8</v>
          </cell>
        </row>
        <row r="1059">
          <cell r="A1059" t="str">
            <v>DR 20.10.0072 (A)</v>
          </cell>
          <cell r="B1059" t="str">
            <v>Poco de visita de blocos de concreto de (20x20x40)cm, com parede de 0,20m de espessura, medindo internamente (2,50x2,50x2,60)m, utilizando no preenchimento dos vazios dos blocos, concreto para camada preparatoria, revestimento interno das paredes com arga</v>
          </cell>
          <cell r="C1059" t="str">
            <v>un</v>
          </cell>
          <cell r="D1059">
            <v>2292.85</v>
          </cell>
        </row>
        <row r="1060">
          <cell r="A1060" t="str">
            <v>DR 20.15.0050 (A)</v>
          </cell>
          <cell r="B1060" t="str">
            <v>Poco de visita para coletor de esgoto sanitario, em aneis de concreto pre-moldado, profundidade util de 0,80m, conforme as especificacoes da CEDAE; exclusive tampao de ferro fundido.</v>
          </cell>
          <cell r="C1060" t="str">
            <v>un</v>
          </cell>
          <cell r="D1060">
            <v>126.79</v>
          </cell>
        </row>
        <row r="1061">
          <cell r="A1061" t="str">
            <v>DR 20.15.0053 (A)</v>
          </cell>
          <cell r="B1061" t="str">
            <v>Poco de visita para coletor de esgoto sanitario, em aneis de concreto pre-moldado, profundidade util de 1,00m, conforme as especificacoes da CEDAE, inclusive o fornecimento de degraus de ferro fundido; exclusive o tampao de ferro fundido.</v>
          </cell>
          <cell r="C1061" t="str">
            <v>un</v>
          </cell>
          <cell r="D1061">
            <v>151.76</v>
          </cell>
        </row>
        <row r="1062">
          <cell r="A1062" t="str">
            <v>DR 20.15.0056 (B)</v>
          </cell>
          <cell r="B1062" t="str">
            <v>Poco de visita para coletor de esgoto sanitario, em aneis de concreto pre-moldado, profundidade util de 1,05m, conforme as especificacoes da CEDAE, inclusive degraus de ferro fundido; exclusive o tampao de ferro fundido.</v>
          </cell>
          <cell r="C1062" t="str">
            <v>un</v>
          </cell>
          <cell r="D1062">
            <v>482.12</v>
          </cell>
        </row>
        <row r="1063">
          <cell r="A1063" t="str">
            <v>DR 20.15.0059 (B)</v>
          </cell>
          <cell r="B1063" t="str">
            <v>Poco de visita para coletor de esgoto sanitario, em aneis de concreto pre-moldado, profundidade util de 1,20m, conforme as especificacoes da CEDAE, inclusive degraus de ferro fundido; exclusive tampao de ferro fundido.</v>
          </cell>
          <cell r="C1063" t="str">
            <v>un</v>
          </cell>
          <cell r="D1063">
            <v>525.04</v>
          </cell>
        </row>
        <row r="1064">
          <cell r="A1064" t="str">
            <v>DR 20.15.0062 (B)</v>
          </cell>
          <cell r="B1064" t="str">
            <v>Poco de visita para coletor de esgoto sanitario, em aneis de concreto pre-moldado, profundidade util de 1,40m, conforme as especificacoes da CEDAE, inclusive degraus de ferro fundido; exclusive tampao de ferro fundido.</v>
          </cell>
          <cell r="C1064" t="str">
            <v>un</v>
          </cell>
          <cell r="D1064">
            <v>453.65</v>
          </cell>
        </row>
        <row r="1065">
          <cell r="A1065" t="str">
            <v>DR 20.15.0065 (B)</v>
          </cell>
          <cell r="B1065" t="str">
            <v>Poco de visita para coletor de esgoto sanitario, em aneis de concreto pre-moldado, profundidade util de 1,50m, conforme as especificacoes da CEDAE, inclusive degraus de ferro fundido; exclusive tampao de ferro fundido.</v>
          </cell>
          <cell r="C1065" t="str">
            <v>un</v>
          </cell>
          <cell r="D1065">
            <v>620.79</v>
          </cell>
        </row>
        <row r="1066">
          <cell r="A1066" t="str">
            <v>DR 20.15.0068 (B)</v>
          </cell>
          <cell r="B1066" t="str">
            <v>Poco de visita para coletor de esgoto sanitario, em aneis de concreto pre-moldado, profundidade util de 1,60m, conforme as especificacoes da CEDAE, inclusive degraus de ferro fundido; exclusive o tampao de ferro fundido.</v>
          </cell>
          <cell r="C1066" t="str">
            <v>un</v>
          </cell>
          <cell r="D1066">
            <v>621.47</v>
          </cell>
        </row>
        <row r="1067">
          <cell r="A1067" t="str">
            <v>DR 20.15.0071 (A)</v>
          </cell>
          <cell r="B1067" t="str">
            <v>Poco de visita para coletor de esgoto sanitario, em aneis de concreto pre-moldado, profundidade util de 1,70m, conforme as especificacoes da CEDAE, inclusive degraus de ferro fundido; exclusive tampao de ferro fundido.</v>
          </cell>
          <cell r="C1067" t="str">
            <v>un</v>
          </cell>
          <cell r="D1067">
            <v>530.79</v>
          </cell>
        </row>
        <row r="1068">
          <cell r="A1068" t="str">
            <v>DR 20.15.0074 (B)</v>
          </cell>
          <cell r="B1068" t="str">
            <v>Poco de visita para coletor de esgoto sanitario, em aneis de concreto pre-moldado, profundidade util de 2,00m, conforme as especificacoes da CEDAE, inclusive degraus de ferro fundido; exclusive tampao de ferro fundido.</v>
          </cell>
          <cell r="C1068" t="str">
            <v>un</v>
          </cell>
          <cell r="D1068">
            <v>703.48</v>
          </cell>
        </row>
        <row r="1069">
          <cell r="A1069" t="str">
            <v>DR 20.15.0077 (B)</v>
          </cell>
          <cell r="B1069" t="str">
            <v>Poco de visita para coletor de esgoto sanitario, em aneis de concreto pre-moldado, profundidade util de 2,30m, conforme as especificacoes da CEDAE, inclusive degraus de ferro fundido; exclusive tampao de ferro fundido.</v>
          </cell>
          <cell r="C1069" t="str">
            <v>un</v>
          </cell>
          <cell r="D1069">
            <v>750.23</v>
          </cell>
        </row>
        <row r="1070">
          <cell r="A1070" t="str">
            <v>DR 20.15.0080 (B)</v>
          </cell>
          <cell r="B1070" t="str">
            <v>Poco de visita para coletor de esgoto sanitario, em aneis de concreto pre-moldado, profundidade util de 2,60m, conforme as especificacoes da CEDAE, inclusive degraus de ferro fundido; exclusive tampao de ferro fundido.</v>
          </cell>
          <cell r="C1070" t="str">
            <v>un</v>
          </cell>
          <cell r="D1070">
            <v>832.42</v>
          </cell>
        </row>
        <row r="1071">
          <cell r="A1071" t="str">
            <v>DR 20.15.0083 (B)</v>
          </cell>
          <cell r="B1071" t="str">
            <v>Poco de visita para coletor de esgoto sanitario, em aneis de concreto pre-moldado, profundidade util de 3,20m, conforme as especificacoes da CEDAE, inclusive degraus de ferro fundido; exclusive tampao de ferro fundido.</v>
          </cell>
          <cell r="C1071" t="str">
            <v>un</v>
          </cell>
          <cell r="D1071">
            <v>950.71</v>
          </cell>
        </row>
        <row r="1072">
          <cell r="A1072" t="str">
            <v>DR 20.15.0086 (B)</v>
          </cell>
          <cell r="B1072" t="str">
            <v>Poco de visita para coletor de esgoto sanitario, em aneis de concreto pre-moldado, profundidade util de 3,50m, conforme as especificacoes da CEDAE, inclusive degraus de ferro fundido; exclusive tampao de ferro fundido.</v>
          </cell>
          <cell r="C1072" t="str">
            <v>un</v>
          </cell>
          <cell r="D1072">
            <v>1034.69</v>
          </cell>
        </row>
        <row r="1073">
          <cell r="A1073" t="str">
            <v>DR 20.15.0089 (B)</v>
          </cell>
          <cell r="B1073" t="str">
            <v>Poco de visita para coletor de esgoto sanitario, em aneis de concreto pre-moldado, profundidade util de 3,80m, conforme as especificacoes da CEDAE, inclusive degraus de ferro fundido; exclusive tampao de ferro fundido.</v>
          </cell>
          <cell r="C1073" t="str">
            <v>un</v>
          </cell>
          <cell r="D1073">
            <v>1100.44</v>
          </cell>
        </row>
        <row r="1074">
          <cell r="A1074" t="str">
            <v>DR 20.15.0092 (B)</v>
          </cell>
          <cell r="B1074" t="str">
            <v>Poco de visita para coletor de esgoto sanitario, em aneis de concreto pre-moldado, profundidade util de 4,10m, conforme as especificacoes da CEDAE, inclusive degraus de ferro fundido; exclusive tampao de ferro fundido.</v>
          </cell>
          <cell r="C1074" t="str">
            <v>un</v>
          </cell>
          <cell r="D1074">
            <v>1181.0899999999999</v>
          </cell>
        </row>
        <row r="1075">
          <cell r="A1075" t="str">
            <v>DR 20.15.0095 (B)</v>
          </cell>
          <cell r="B1075" t="str">
            <v>Poco de visita para coletor de esgoto sanitario, em aneis de concreto pre-moldado, profundidade util de 4,40m, conforme as especificacoes da CEDAE, inclusive degraus de ferro fundido; exclusive tampao de ferro fundido.</v>
          </cell>
          <cell r="C1075" t="str">
            <v>un</v>
          </cell>
          <cell r="D1075">
            <v>1239.73</v>
          </cell>
        </row>
        <row r="1076">
          <cell r="A1076" t="str">
            <v>DR 20.15.0098 (B)</v>
          </cell>
          <cell r="B1076" t="str">
            <v>Poco de visita para coletor de esgoto sanitario, em aneis de concreto pre-moldado, profundidade util de 4,70m, conforme as especificacoes da CEDAE, inclusive degraus de ferro fundido; exclusive tampao de ferro fundido.</v>
          </cell>
          <cell r="C1076" t="str">
            <v>un</v>
          </cell>
          <cell r="D1076">
            <v>1314.66</v>
          </cell>
        </row>
        <row r="1077">
          <cell r="A1077" t="str">
            <v>DR 20.15.0101 (B)</v>
          </cell>
          <cell r="B1077" t="str">
            <v>Poco de visita para coletor de esgoto sanitario, em aneis de concreto pre-moldado, profundidade util de 5,00m, conforme as especificacoes da CEDAE, inclusive degraus de ferro fundido; exclusive tampao de ferro fundido.</v>
          </cell>
          <cell r="C1077" t="str">
            <v>un</v>
          </cell>
          <cell r="D1077">
            <v>1389.44</v>
          </cell>
        </row>
        <row r="1078">
          <cell r="A1078" t="str">
            <v>DR 20.15.0200 (A)</v>
          </cell>
          <cell r="B1078" t="str">
            <v>Fornecimento e assentamento de anel de concreto armado pre-moldado para pocos de visita de esgotos sanitarios, segundo especificacoes da CEDAE, medindo (0,60x0,15x0,05)m, com argamassa de cimento e areia no traco 1:4, inclusive degraus de ferro fundido; e</v>
          </cell>
          <cell r="C1078" t="str">
            <v>un</v>
          </cell>
          <cell r="D1078">
            <v>24.03</v>
          </cell>
        </row>
        <row r="1079">
          <cell r="A1079" t="str">
            <v>DR 20.15.0203 (A)</v>
          </cell>
          <cell r="B1079" t="str">
            <v>Fornecimento e assentamento de anel de concreto armado pre-moldado para pocos de visita de esgotos sanitarios, segundo especificacoes da CEDAE, medindo (0,60x0,30x0,05)m, com argamassa de cimento e areia no traco 1:4, inclusive degraus de ferro fundido; e</v>
          </cell>
          <cell r="C1079" t="str">
            <v>un</v>
          </cell>
          <cell r="D1079">
            <v>40.33</v>
          </cell>
        </row>
        <row r="1080">
          <cell r="A1080" t="str">
            <v>DR 20.15.0209 (A)</v>
          </cell>
          <cell r="B1080" t="str">
            <v xml:space="preserve">Fornecimento e assentamento de anel de concreto armado pre-moldado para pocos de visita de esgotos sanitarios, segundo especificacoes da CEDAE, medindo (0,60x0,075x0,05)m, com argamassa de cimento e areia no traco 1:4, inclusive degraus de ferro fundido; </v>
          </cell>
          <cell r="C1080" t="str">
            <v>un</v>
          </cell>
          <cell r="D1080">
            <v>20.56</v>
          </cell>
        </row>
        <row r="1081">
          <cell r="A1081" t="str">
            <v>DR 30.05.0050 (/)</v>
          </cell>
          <cell r="B1081" t="str">
            <v xml:space="preserve">Caixa de passagem de alvenaria de tijolo macico (5,5x9,5x19,5)cm, em paredes de meia vez (0,10m), de (0,40x0,40x0,60)m, sem tampa em concreto armado, utilizando argamassa de cimento e areia no traco 1:4 em volume, com fundo em concreto simples provido de </v>
          </cell>
          <cell r="C1081" t="str">
            <v>un</v>
          </cell>
          <cell r="D1081">
            <v>108.42</v>
          </cell>
        </row>
        <row r="1082">
          <cell r="A1082" t="str">
            <v>DR 30.05.0100 (/)</v>
          </cell>
          <cell r="B1082" t="str">
            <v>Caixa de passagem de alvenaria de bloco de concreto prensado (15x20x40)cm, com vazios preenchidos de concreto simples para camadas preparatorias (180kg de cimento/m3), em paredes de meia vez (0,15m), de (0,60x0,60x0,80)m, sem tampa utilizando argamassa de</v>
          </cell>
          <cell r="C1082" t="str">
            <v>un</v>
          </cell>
          <cell r="D1082">
            <v>182.46</v>
          </cell>
        </row>
        <row r="1083">
          <cell r="A1083" t="str">
            <v>DR 30.10.0050 (/)</v>
          </cell>
          <cell r="B1083" t="str">
            <v>Caixa para registro, de alvenaria de tijolo macico (7x10x20)cm, em paredes de meia vez (0,10m), de (0,28x0,28x0,50)m, com tampa de concreto com 0,10m de espessura minima, utilizando argamassa de cimento e areia, no traco 1:4.</v>
          </cell>
          <cell r="C1083" t="str">
            <v>un</v>
          </cell>
          <cell r="D1083">
            <v>102.85</v>
          </cell>
        </row>
        <row r="1084">
          <cell r="A1084" t="str">
            <v>DR 30.10.0053 (/)</v>
          </cell>
          <cell r="B1084" t="str">
            <v>Caixa para registro, de alvenaria de tijolo macico (7x10x20)cm, em paredes de meia vez (0,10m), de (0,30x0,30x0,50)m, com tampa de concreto com 0,10m de espessura minima, utilizando argamassa de cimento e areia no traco 1:4 em volume, sendo as paredes rev</v>
          </cell>
          <cell r="C1084" t="str">
            <v>un</v>
          </cell>
          <cell r="D1084">
            <v>108.5</v>
          </cell>
        </row>
        <row r="1085">
          <cell r="A1085" t="str">
            <v>DR 30.10.0056 (/)</v>
          </cell>
          <cell r="B1085" t="str">
            <v>Caixa para registro, de alvenaria de tijolo macico (7x10x20)cm, em paredes de meia vez (0,10m), de (0,50x0,50x0,70)m, com tampa de concreto com 0,10m de espessura minima, utilizando argamassa de cimento e areia no traco 1:4 em volume, sendo as paredes rev</v>
          </cell>
          <cell r="C1085" t="str">
            <v>un</v>
          </cell>
          <cell r="D1085">
            <v>227.48</v>
          </cell>
        </row>
        <row r="1086">
          <cell r="A1086" t="str">
            <v>DR 30.10.0059 (/)</v>
          </cell>
          <cell r="B1086" t="str">
            <v>Caixa para registro, de alvenaria de tijolo macico (7x10x20)cm, em paredes de meia vez (0,10m), de (0,40x0,40x0,50)m, com tampa de concreto com 0,10m de espessura minima, utilizando argamassa de cimento e areia no traco 1:4 em volume, sendo as paredes rev</v>
          </cell>
          <cell r="C1086" t="str">
            <v>un</v>
          </cell>
          <cell r="D1086">
            <v>135.74</v>
          </cell>
        </row>
        <row r="1087">
          <cell r="A1087" t="str">
            <v>DR 30.10.0100 (/)</v>
          </cell>
          <cell r="B1087" t="str">
            <v>Caixa de concreto pre-moldado, medindo (30x30x20)cm com tampao para registro de incendio de (30x40)cm. Fornecimento.</v>
          </cell>
          <cell r="C1087" t="str">
            <v>un</v>
          </cell>
          <cell r="D1087">
            <v>88.2</v>
          </cell>
        </row>
        <row r="1088">
          <cell r="A1088" t="str">
            <v>DR 30.15.0050 (A)</v>
          </cell>
          <cell r="B1088" t="str">
            <v>Caixa de ralo, de alvenaria de tijolo macico (7x10x20)cm em paredes de uma vez (0,20m), de (0,40x1,00x1,00)m, utilizando argamassa de cimento e areia no traco 1:4 em volume, sendo as paredes revestidas internamente com a mesma argamassa, com base de 0,20m</v>
          </cell>
          <cell r="C1088" t="str">
            <v>un</v>
          </cell>
          <cell r="D1088">
            <v>672.18</v>
          </cell>
        </row>
        <row r="1089">
          <cell r="A1089" t="str">
            <v>DR 30.15.0053 (A)</v>
          </cell>
          <cell r="B1089" t="str">
            <v>Caixa de ralo, de alvenaria de tijolo macico (7x10x20)cm, em paredes de uma vez (0,20m), de (0,90x1,20x1,50) (medidas externas), utilizando argamassa de cimento e areia no traco 1:4 em volume, sendo as paredes revestidas internamente com a mesma argamassa</v>
          </cell>
          <cell r="C1089" t="str">
            <v>un</v>
          </cell>
          <cell r="D1089">
            <v>719.15</v>
          </cell>
        </row>
        <row r="1090">
          <cell r="A1090" t="str">
            <v>DR 30.15.0100 (A)</v>
          </cell>
          <cell r="B1090" t="str">
            <v>Caixa de ralo, de blocos de concreto prensado (15x20x40)cm, com vazios preenchidos de concreto simples para camadas preparatorias (180Kg de cimento/m3), em paredes de 1/2 vez (0,15m), de (0,30x0,90x0,90)m, para aguas pluviais, utilizando argamassa de cime</v>
          </cell>
          <cell r="C1090" t="str">
            <v>un</v>
          </cell>
          <cell r="D1090">
            <v>404.41</v>
          </cell>
        </row>
        <row r="1091">
          <cell r="A1091" t="str">
            <v>DR 30.15.0103 (A)</v>
          </cell>
          <cell r="B1091" t="str">
            <v>Caixa de ralo, de blocos de concreto prensado (15x20x40)cm, com vazios preenchidos de concreto simples para camadas preparatorias (180kg de cimento/m3), em paredes de meia vez (0,15m), de (0,30x0,90x0,90)m, para aguas pluviais, utilizando argamassa de cim</v>
          </cell>
          <cell r="C1091" t="str">
            <v>un</v>
          </cell>
          <cell r="D1091">
            <v>619.79999999999995</v>
          </cell>
        </row>
        <row r="1092">
          <cell r="A1092" t="str">
            <v>DR 30.15.0200 (A)</v>
          </cell>
          <cell r="B1092" t="str">
            <v>Caixa de ralo em concreto pre-moldado, com parede de 0,06m, nas dimensoes internas de (0,30x0,90x0,90)m, para aguas pluviais, com base em concreto simples (fck=11 Mpa), preenchimento da periferia da grelha em concreto simples (fck=15 Mpa), rejunte da bols</v>
          </cell>
          <cell r="C1092" t="str">
            <v>un</v>
          </cell>
          <cell r="D1092">
            <v>356.52</v>
          </cell>
        </row>
        <row r="1093">
          <cell r="A1093" t="str">
            <v>DR 30.20.0050 (A)</v>
          </cell>
          <cell r="B1093" t="str">
            <v>Caixa de inspecao para coletor de esgoto sanitario em aneis de concreto pre-moldado de 0,70m de profundidade, conforme especificacoes da CEDAE, inclusive fornecimento de tampao completo de ferro fundido de 0,60m de diametro, degraus de ferro fundido, reju</v>
          </cell>
          <cell r="C1093" t="str">
            <v>un</v>
          </cell>
          <cell r="D1093">
            <v>297.42</v>
          </cell>
        </row>
        <row r="1094">
          <cell r="A1094" t="str">
            <v>DR 30.20.0053 (A)</v>
          </cell>
          <cell r="B1094" t="str">
            <v>Caixa de inspecao para coletor de esgoto sanitario em aneis de concreto pre-moldado de 0,75m de profundidade, conforme especificacoes da CEDAE, inclusive fornecimento de tampao completo de ferro fundido de 0,60m de diametro, degraus de ferro fundido, reju</v>
          </cell>
          <cell r="C1094" t="str">
            <v>un</v>
          </cell>
          <cell r="D1094">
            <v>289.55</v>
          </cell>
        </row>
        <row r="1095">
          <cell r="A1095" t="str">
            <v>DR 30.20.0056 (A)</v>
          </cell>
          <cell r="B1095" t="str">
            <v>Caixa de inspecao para coletor de esgoto sanitario em aneis de concreto pre-moldado de 1,00m de profundidade, conforme especificacoes da CEDAE, inclusive fornecimento de tampao completo de ferro fundido de 0,60m de diametro, degraus de ferro fundido, reju</v>
          </cell>
          <cell r="C1095" t="str">
            <v>un</v>
          </cell>
          <cell r="D1095">
            <v>320.42</v>
          </cell>
        </row>
        <row r="1096">
          <cell r="A1096" t="str">
            <v>DR 35.05.0050 (/)</v>
          </cell>
          <cell r="B1096" t="str">
            <v>Tampao de ferro fundido articulado, de 30cm de diametro, padrao RIOLUZ/CET-RIO, assentado com argamassa de cimento e areia no traco 1:4 em volume. Fornecimento e assentamento.</v>
          </cell>
          <cell r="C1096" t="str">
            <v>un</v>
          </cell>
          <cell r="D1096">
            <v>55.92</v>
          </cell>
        </row>
        <row r="1097">
          <cell r="A1097" t="str">
            <v>DR 35.05.0053 (/)</v>
          </cell>
          <cell r="B1097" t="str">
            <v>Tampao de ferro fundido, articulado, de 0,60m de diametro, padrao RIOLUZ, tipo leve, assentado com argamassa de cimento e areia no traco 1:4 em volume. Fornecimento e assentamento.</v>
          </cell>
          <cell r="C1097" t="str">
            <v>un</v>
          </cell>
          <cell r="D1097">
            <v>235.84</v>
          </cell>
        </row>
        <row r="1098">
          <cell r="A1098" t="str">
            <v>DR 35.05.0056 (/)</v>
          </cell>
          <cell r="B1098" t="str">
            <v>Tampao de ferro fundido, articulado, de 0,60m de diametro, padrao RIOLUZ, tipo pesado, assentado com argamassa de cimento e areia no traco 1:4 em volume. Fornecimento e assentamento.</v>
          </cell>
          <cell r="C1098" t="str">
            <v>un</v>
          </cell>
          <cell r="D1098">
            <v>348.67</v>
          </cell>
        </row>
        <row r="1099">
          <cell r="A1099" t="str">
            <v>DR 35.05.0100 (/)</v>
          </cell>
          <cell r="B1099" t="str">
            <v>Tampao de ferro fundido completo, para caixa de inspecao ou semelhante, com 25Kg, assentado com argamassa de cimento e areia no traco 1:4 em volume. Fornecimento e assentamento.</v>
          </cell>
          <cell r="C1099" t="str">
            <v>un</v>
          </cell>
          <cell r="D1099">
            <v>59.43</v>
          </cell>
        </row>
        <row r="1100">
          <cell r="A1100" t="str">
            <v>DR 35.05.0150 (/)</v>
          </cell>
          <cell r="B1100" t="str">
            <v>Tampao de ferro fundido completo, de 0,40m a 0,60m de diametro, com 125Kg, para caixa de registro, assentamento com argamassa de cimento e areia no traco 1:3 em volume. Fornecimento e assentamento.</v>
          </cell>
          <cell r="C1100" t="str">
            <v>un</v>
          </cell>
          <cell r="D1100">
            <v>199.25</v>
          </cell>
        </row>
        <row r="1101">
          <cell r="A1101" t="str">
            <v>DR 35.05.0200 (/)</v>
          </cell>
          <cell r="B1101" t="str">
            <v>Tampao de ferro fundido completo, tipo medio, com 125Kg, para poco de visita de esgoto sanitario, assentado com argamassa de cimento e areia no traco 1:4 em volume. Fornecimento e assentamento.</v>
          </cell>
          <cell r="C1101" t="str">
            <v>un</v>
          </cell>
          <cell r="D1101">
            <v>205.77</v>
          </cell>
        </row>
        <row r="1102">
          <cell r="A1102" t="str">
            <v>DR 35.05.0225 (/)</v>
          </cell>
          <cell r="B1102" t="str">
            <v>Tampao de ferro fundido ductil (ou nodular ou com grafita esferoidal), abertura livre de 600mm, articulado com bloqueio anti-retorno a 90o, com junta de apoio da tampa em polietileno, classe D400, para uso em vias de circulacao de veiculos e estacionament</v>
          </cell>
          <cell r="C1102" t="str">
            <v>un</v>
          </cell>
          <cell r="D1102">
            <v>408.73</v>
          </cell>
        </row>
        <row r="1103">
          <cell r="A1103" t="str">
            <v>DR 35.05.0250 (/)</v>
          </cell>
          <cell r="B1103" t="str">
            <v>Tampao de ferro fundido completo, articulado, pesado, de 0,60m de diametro, tipo avenida, assentado com argamassa de cimento e areia no traco 1:4 em volume. Fornecimento e assentamento.</v>
          </cell>
          <cell r="C1103" t="str">
            <v>un</v>
          </cell>
          <cell r="D1103">
            <v>246.81</v>
          </cell>
        </row>
        <row r="1104">
          <cell r="A1104" t="str">
            <v>DR 35.05.0253 (/)</v>
          </cell>
          <cell r="B1104" t="str">
            <v>Tampao de ferro fundido completo, de 0,60m de diametro, com 175Kg, para chamines de caixa de areia ou poco de visita, assentamento com argamassa de cimento e areia no traco 1:4 em volume. Fornecimento e assentamento.</v>
          </cell>
          <cell r="C1104" t="str">
            <v>un</v>
          </cell>
          <cell r="D1104">
            <v>230.75</v>
          </cell>
        </row>
        <row r="1105">
          <cell r="A1105" t="str">
            <v>DR 35.05.0300 (B)</v>
          </cell>
          <cell r="B1105" t="str">
            <v>Tampao de ferro fundido completo, de 3 secoes, medindo (1,50x0,90)m, com 690Kg, assentamento com argamassa de cimento e areia no traco 1:4 em volume, fixado com concreto simples, dosado para um fck=13,5MPa. Fornecimento e assentamento.</v>
          </cell>
          <cell r="C1105" t="str">
            <v>un</v>
          </cell>
          <cell r="D1105">
            <v>2323.52</v>
          </cell>
        </row>
        <row r="1106">
          <cell r="A1106" t="str">
            <v>DR 35.10.0050 (/)</v>
          </cell>
          <cell r="B1106" t="str">
            <v>Grelha de ferro fundido completa, de (30x90)cm, com 135Kg, para caixa de ralo, assentada com argamassa de cimento e areia no traco 1:4. Fornecimento e assentamento.</v>
          </cell>
          <cell r="C1106" t="str">
            <v>un</v>
          </cell>
          <cell r="D1106">
            <v>251.07</v>
          </cell>
        </row>
        <row r="1107">
          <cell r="A1107" t="str">
            <v>DR 35.10.0100 (/)</v>
          </cell>
          <cell r="B1107" t="str">
            <v>Grelha de ferro fundido completa, de (30x90)cm, com 135Kg, para caixa de ralo, articulada, assentada com argamassa de cimento e areia no traco 1:4, padrao Prefeitura-RJ. Fornecimento e colocacao.</v>
          </cell>
          <cell r="C1107" t="str">
            <v>un</v>
          </cell>
          <cell r="D1107">
            <v>253.58</v>
          </cell>
        </row>
        <row r="1108">
          <cell r="A1108" t="str">
            <v>DR 35.10.0150 (/)</v>
          </cell>
          <cell r="B1108" t="str">
            <v>Grelha de ferro fundido, para canaleta, com 0,15m de largura. Fornecimento e colocacao.</v>
          </cell>
          <cell r="C1108" t="str">
            <v>m</v>
          </cell>
          <cell r="D1108">
            <v>35.630000000000003</v>
          </cell>
        </row>
        <row r="1109">
          <cell r="A1109" t="str">
            <v>DR 35.10.0153 (/)</v>
          </cell>
          <cell r="B1109" t="str">
            <v>Grelha de ferro fundido, para canaleta, com 0,30m de largura. Fornecimento e colocacao.</v>
          </cell>
          <cell r="C1109" t="str">
            <v>m</v>
          </cell>
          <cell r="D1109">
            <v>47.84</v>
          </cell>
        </row>
        <row r="1110">
          <cell r="A1110" t="str">
            <v>DR 35.10.0156 (/)</v>
          </cell>
          <cell r="B1110" t="str">
            <v>Grelha de ferro fundido, para canaleta, com 0,40m de largura. Fornecimento e colocacao.</v>
          </cell>
          <cell r="C1110" t="str">
            <v>m</v>
          </cell>
          <cell r="D1110">
            <v>94.11</v>
          </cell>
        </row>
        <row r="1111">
          <cell r="A1111" t="str">
            <v>DR 35.10.0200 (/)</v>
          </cell>
          <cell r="B1111" t="str">
            <v>Grelha de ferro fundido completa, articulada, 30Kg, para drenagem de viaduto, com (17x20)cm, com saida para tubo de ferro fundido de diametro de 10mm. Fornecimento e colocacao.</v>
          </cell>
          <cell r="C1111" t="str">
            <v>un</v>
          </cell>
          <cell r="D1111">
            <v>61.21</v>
          </cell>
        </row>
        <row r="1112">
          <cell r="A1112" t="str">
            <v>DR 35.10.0300 (/)</v>
          </cell>
          <cell r="B1112" t="str">
            <v>Grelha articulada de (30x30x1,5)cm, pesando 13Kg em ferro fundido, inclusive caixilho de (34x34x3,5)cm, assentado com argamassa de cimento e areia no traco 1:4. Fornecimento e assentamento.</v>
          </cell>
          <cell r="C1112" t="str">
            <v>un</v>
          </cell>
          <cell r="D1112">
            <v>54.16</v>
          </cell>
        </row>
        <row r="1113">
          <cell r="A1113" t="str">
            <v>DR 35.15.0050 (/)</v>
          </cell>
          <cell r="B1113" t="str">
            <v>Caixa de rua completa de ferro fundido, para protecao de registro, com peso total de 59Kg, padrao CEDAE, assentada com argamassa de cimento e areia no traco 1:4 em volume. Fornecimento e assentamento.</v>
          </cell>
          <cell r="C1113" t="str">
            <v>un</v>
          </cell>
          <cell r="D1113">
            <v>215.17</v>
          </cell>
        </row>
        <row r="1114">
          <cell r="A1114" t="str">
            <v>DR 35.20.0050 (/)</v>
          </cell>
          <cell r="B1114" t="str">
            <v>Caixa de passeio de ferro fundido, para protecao de registro, com peso total de 28Kg, padrao CEDAE, assentada com argamassa de cimento e areia no traco 1:4 em volume. Fornecimento e assentamento.</v>
          </cell>
          <cell r="C1114" t="str">
            <v>un</v>
          </cell>
          <cell r="D1114">
            <v>118.27</v>
          </cell>
        </row>
        <row r="1115">
          <cell r="A1115" t="str">
            <v>DR 40.05.0050 (A)</v>
          </cell>
          <cell r="B1115" t="str">
            <v>Tampao de concreto armado 15MPa, com 4cm de espessura, diametro de 0,60m, moldado no local, aco CA-60, 4,2mm.</v>
          </cell>
          <cell r="C1115" t="str">
            <v>un</v>
          </cell>
          <cell r="D1115">
            <v>16.52</v>
          </cell>
        </row>
        <row r="1116">
          <cell r="A1116" t="str">
            <v>DR 40.10.0050 (/)</v>
          </cell>
          <cell r="B1116" t="str">
            <v>Anel de concreto armado, pre-moldado, para caixa de inspecao, com diametro de (60x30x5)cm. Fornecimento.</v>
          </cell>
          <cell r="C1116" t="str">
            <v>un</v>
          </cell>
          <cell r="D1116">
            <v>14.96</v>
          </cell>
        </row>
        <row r="1117">
          <cell r="A1117" t="str">
            <v>DR 40.10.0100 (/)</v>
          </cell>
          <cell r="B1117" t="str">
            <v>Anel de concreto armado, pre-moldado, para poco de visita de esgoto sanitario com diametro nominal de (110x30x8)cm. Fornecimento.</v>
          </cell>
          <cell r="C1117" t="str">
            <v>un</v>
          </cell>
          <cell r="D1117">
            <v>40.869999999999997</v>
          </cell>
        </row>
        <row r="1118">
          <cell r="A1118" t="str">
            <v>DR 40.10.0150 (/)</v>
          </cell>
          <cell r="B1118" t="str">
            <v>Anel de concreto armado, pre-moldado, com diametro de (120x50x5)cm. Fornecimento.</v>
          </cell>
          <cell r="C1118" t="str">
            <v>un</v>
          </cell>
          <cell r="D1118">
            <v>62.38</v>
          </cell>
        </row>
        <row r="1119">
          <cell r="A1119" t="str">
            <v>DR 40.10.0200 (/)</v>
          </cell>
          <cell r="B1119" t="str">
            <v>Anel de concreto pre-moldado de (150x40x5)cm. Fornecimento.</v>
          </cell>
          <cell r="C1119" t="str">
            <v>un</v>
          </cell>
          <cell r="D1119">
            <v>83.12</v>
          </cell>
        </row>
        <row r="1120">
          <cell r="A1120" t="str">
            <v>DR 40.15.0050 (A)</v>
          </cell>
          <cell r="B1120" t="str">
            <v>Grelha e caixilho de concreto armado, sendo as dimensoes externas da grelha de (0,30x0,90)m e do caixilho de (1,00x0,40)m, para caixa de ralo, utilizando argamassa de cimento e areia no traco 1:4. Fornecimento e assentamento.</v>
          </cell>
          <cell r="C1120" t="str">
            <v>un</v>
          </cell>
          <cell r="D1120">
            <v>153.65</v>
          </cell>
        </row>
        <row r="1121">
          <cell r="A1121" t="str">
            <v>DR 40.15.0100 (A)</v>
          </cell>
          <cell r="B1121" t="str">
            <v>Grelha e caixilho de concreto armado, sendo as dimensoes externas da grelha de (0,40x0,90)m e do caixilho de (1,10x0,54)m. Fornecimento e assentamento.</v>
          </cell>
          <cell r="C1121" t="str">
            <v>un</v>
          </cell>
          <cell r="D1121">
            <v>204.88</v>
          </cell>
        </row>
        <row r="1122">
          <cell r="A1122" t="str">
            <v>DR 40.15.0150 (A)</v>
          </cell>
          <cell r="B1122" t="str">
            <v>Grelha e caixilho de concreto armado, sendo as dimensoes externas da grelha de (0,40x0,90)m e do caixilho de (1,10x0,54)m. Fornecimento e assentamento, exclusive formas.</v>
          </cell>
          <cell r="C1122" t="str">
            <v>un</v>
          </cell>
          <cell r="D1122">
            <v>152.06</v>
          </cell>
        </row>
        <row r="1123">
          <cell r="A1123" t="str">
            <v>DR 45.05.0050 (/)</v>
          </cell>
          <cell r="B1123" t="str">
            <v>Tampao misto (ferro fundido e concreto), pesado, de 0,60m de diametro, peso total de 106Kg, conforme projeto CEDAE, assentado com argamassa de cimento e areia no traco 1:4 em volume. Fornecimento e assentamento.</v>
          </cell>
          <cell r="C1123" t="str">
            <v>un</v>
          </cell>
          <cell r="D1123">
            <v>261.72000000000003</v>
          </cell>
        </row>
        <row r="1124">
          <cell r="A1124" t="str">
            <v>DR 45.05.0100 (/)</v>
          </cell>
          <cell r="B1124" t="str">
            <v>Tampao misto (ferro fundido e concreto), leve, de 0,60m de diametro, conforme projeto CEDAE, assentado com argamassa de cimento e areia no traco 1:4 em volume. Fornecimento e assentamento.</v>
          </cell>
          <cell r="C1124" t="str">
            <v>un</v>
          </cell>
          <cell r="D1124">
            <v>121.32</v>
          </cell>
        </row>
        <row r="1125">
          <cell r="A1125" t="str">
            <v>DR 50.05.0050 (/)</v>
          </cell>
          <cell r="B1125" t="str">
            <v>Conjunto de calha modular com grelha, para trafego leve. Fornecimento e assentamento.</v>
          </cell>
          <cell r="C1125" t="str">
            <v>m</v>
          </cell>
          <cell r="D1125">
            <v>91.03</v>
          </cell>
        </row>
        <row r="1126">
          <cell r="A1126" t="str">
            <v>DR 50.05.0100 (/)</v>
          </cell>
          <cell r="B1126" t="str">
            <v>Conjunto de calha modular com grelha, para trafego pesado. Fornecimento e assentamento.</v>
          </cell>
          <cell r="C1126" t="str">
            <v>m</v>
          </cell>
          <cell r="D1126">
            <v>99.36</v>
          </cell>
        </row>
        <row r="1127">
          <cell r="A1127" t="str">
            <v>DR 55.05.0050 (/)</v>
          </cell>
          <cell r="B1127" t="str">
            <v>Camada horizontal de brita, inclusive fornecimento e espalhamento.</v>
          </cell>
          <cell r="C1127" t="str">
            <v>m3</v>
          </cell>
          <cell r="D1127">
            <v>60.08</v>
          </cell>
        </row>
        <row r="1128">
          <cell r="A1128" t="str">
            <v>DR 55.05.0053 (/)</v>
          </cell>
          <cell r="B1128" t="str">
            <v>Camada vertical drenante feita com pedra britada, inclusive fornecimento do material.</v>
          </cell>
          <cell r="C1128" t="str">
            <v>m3</v>
          </cell>
          <cell r="D1128">
            <v>60.58</v>
          </cell>
        </row>
        <row r="1129">
          <cell r="A1129" t="str">
            <v>DR 55.05.0056 (/)</v>
          </cell>
          <cell r="B1129" t="str">
            <v>Camada vertical drenante feita com areia, inclusive fornecimento do material.</v>
          </cell>
          <cell r="C1129" t="str">
            <v>m3</v>
          </cell>
          <cell r="D1129">
            <v>52.19</v>
          </cell>
        </row>
        <row r="1130">
          <cell r="A1130" t="str">
            <v>DR 55.05.0101 (/)</v>
          </cell>
          <cell r="B1130" t="str">
            <v>Canaleta para drenagem, com secao de (0,30x0,30)m, em blocos de concreto prensado de (10x20x40)cm, utilizando no preenchimento dos vazios dos blocos concreto para camada preparatoria, assentes e revestidos internamente com argamassa de cimento e areia, no</v>
          </cell>
          <cell r="C1130" t="str">
            <v>m</v>
          </cell>
          <cell r="D1130">
            <v>116.74</v>
          </cell>
        </row>
        <row r="1131">
          <cell r="A1131" t="str">
            <v>DR 55.05.0104 (/)</v>
          </cell>
          <cell r="B1131" t="str">
            <v>Canaleta para drenagem, com secao de (0,40x0,40)m, em blocos de concreto prensado de (10x20x40)cm, utilizando no preenchimento dos vazios dos blocos concreto para camada preparatoria, assentes e revestidos internamente com argamassa de cimento e areia, no</v>
          </cell>
          <cell r="C1131" t="str">
            <v>m</v>
          </cell>
          <cell r="D1131">
            <v>146.30000000000001</v>
          </cell>
        </row>
        <row r="1132">
          <cell r="A1132" t="str">
            <v>DR 55.05.0107 (/)</v>
          </cell>
          <cell r="B1132" t="str">
            <v>Canaleta para drenagem, com secao de (0,50x0,50)m, em blocos de concreto prensado de (10x20x40)cm, utilizando no preenchimento dos vazios dos blocos concreto para camada preparatoria, assentes e revestidos internamente com argamassa de cimento e areia, no</v>
          </cell>
          <cell r="C1132" t="str">
            <v>m</v>
          </cell>
          <cell r="D1132">
            <v>176.11</v>
          </cell>
        </row>
        <row r="1133">
          <cell r="A1133" t="str">
            <v>DR 55.05.0110 (/)</v>
          </cell>
          <cell r="B1133" t="str">
            <v>Canaleta para drenagem, com secao de (0,60x0,60)m, em blocos de concreto prensado de (10x20x40)cm, utilizando no preenchimento dos vazios dos blocos concreto para camada preparatoria, assentes e revestidos internamente com argamassa de cimento e areia, no</v>
          </cell>
          <cell r="C1133" t="str">
            <v>m</v>
          </cell>
          <cell r="D1133">
            <v>207.37</v>
          </cell>
        </row>
        <row r="1134">
          <cell r="A1134" t="str">
            <v>DR 55.05.0200 (A)</v>
          </cell>
          <cell r="B1134" t="str">
            <v>Dreno ou Barbaca em tubo de PVC rigido, diametro de 2", inclusive fornecimento do tubo e material drenante.</v>
          </cell>
          <cell r="C1134" t="str">
            <v>m</v>
          </cell>
          <cell r="D1134">
            <v>24.45</v>
          </cell>
        </row>
        <row r="1135">
          <cell r="A1135" t="str">
            <v>DR 55.05.0203 (/)</v>
          </cell>
          <cell r="B1135" t="str">
            <v>Dreno em tubo de PVC rigido, diametro de 3", para viadutos, inclusive fornecimento do tubo, exclusive perfuracao e colagem.</v>
          </cell>
          <cell r="C1135" t="str">
            <v>m</v>
          </cell>
          <cell r="D1135">
            <v>8.75</v>
          </cell>
        </row>
        <row r="1136">
          <cell r="A1136" t="str">
            <v>DR 55.05.0206 (/)</v>
          </cell>
          <cell r="B1136" t="str">
            <v>Dreno em tubo de PVC rigido, diametro de 4", para viadutos, inclusive fornecimento do tubo, exclusive perfuracao e colagem.</v>
          </cell>
          <cell r="C1136" t="str">
            <v>m</v>
          </cell>
          <cell r="D1136">
            <v>12.57</v>
          </cell>
        </row>
        <row r="1137">
          <cell r="A1137" t="str">
            <v>DR 55.05.0209 (A)</v>
          </cell>
          <cell r="B1137" t="str">
            <v>Dreno ou Barbaca em tubo de PVC rigido, diametro de 4", inclusive fornecimento do tubo e material drenante.</v>
          </cell>
          <cell r="C1137" t="str">
            <v>m</v>
          </cell>
          <cell r="D1137">
            <v>40.49</v>
          </cell>
        </row>
        <row r="1138">
          <cell r="A1138" t="str">
            <v>DR 55.05.0250 (/)</v>
          </cell>
          <cell r="B1138" t="str">
            <v>Dreno profundo em tubo plastico perfurado, 2 1/2" de diametro, inclusive tela de nylon e fornecimento dos materiais; exclusive perfuracao do terreno.</v>
          </cell>
          <cell r="C1138" t="str">
            <v>m</v>
          </cell>
          <cell r="D1138">
            <v>11.4</v>
          </cell>
        </row>
        <row r="1139">
          <cell r="A1139" t="str">
            <v>DR 55.05.0300 (/)</v>
          </cell>
          <cell r="B1139" t="str">
            <v>Dreno de tubos de concreto, sem armadura, de 0,30m de diametro, perfurado ou nao, assentados em drenos de pedra britada, inclusive reaterro e exclusive escavacao.</v>
          </cell>
          <cell r="C1139" t="str">
            <v>m</v>
          </cell>
          <cell r="D1139">
            <v>37.56</v>
          </cell>
        </row>
        <row r="1140">
          <cell r="A1140" t="str">
            <v>DR 55.05.0350 (/)</v>
          </cell>
          <cell r="B1140" t="str">
            <v>Dreno vertical no paramento interno de muros de arrimo, executado em prismas de (0,25x0,25)m de secao, cheios de brita no 3, admitindo as Barbacas espacadas de 1,50m verticalmente e 2m horizontalmente, medindo-se o servico pela area do muro.</v>
          </cell>
          <cell r="C1140" t="str">
            <v>m2</v>
          </cell>
          <cell r="D1140">
            <v>4.4000000000000004</v>
          </cell>
        </row>
        <row r="1141">
          <cell r="A1141" t="str">
            <v>DR 55.05.0400 (/)</v>
          </cell>
          <cell r="B1141" t="str">
            <v>Valeta drenante de 0,5m de largura e 0,7m de profundidade, preenchida ate 0,3m com pedra britada, incluindo reaterro.</v>
          </cell>
          <cell r="C1141" t="str">
            <v>m</v>
          </cell>
          <cell r="D1141">
            <v>33.35</v>
          </cell>
        </row>
        <row r="1142">
          <cell r="A1142" t="str">
            <v>DR 55.05.0450 (A)</v>
          </cell>
          <cell r="B1142" t="str">
            <v>Embasamento de tubulacao, feito com po-de-pedra.</v>
          </cell>
          <cell r="C1142" t="str">
            <v>m3</v>
          </cell>
          <cell r="D1142">
            <v>50.68</v>
          </cell>
        </row>
        <row r="1143">
          <cell r="A1143" t="str">
            <v>DR 55.05.0500 (/)</v>
          </cell>
          <cell r="B1143" t="str">
            <v>Enrocamento com pedra-de-mao jogada, inclusive fornecimento desta.</v>
          </cell>
          <cell r="C1143" t="str">
            <v>m3</v>
          </cell>
          <cell r="D1143">
            <v>52.78</v>
          </cell>
        </row>
        <row r="1144">
          <cell r="A1144" t="str">
            <v>DR 55.05.0503 (/)</v>
          </cell>
          <cell r="B1144" t="str">
            <v>Enrocamento com pedra-de-mao arrumada, inclusive fornecimento desta.</v>
          </cell>
          <cell r="C1144" t="str">
            <v>m3</v>
          </cell>
          <cell r="D1144">
            <v>66.14</v>
          </cell>
        </row>
        <row r="1145">
          <cell r="A1145" t="str">
            <v>DR 55.05.0506 (B)</v>
          </cell>
          <cell r="B1145" t="str">
            <v>Enrocamento com pedra ate 1000Kg, inclusive fornecimento, carga, descarga e colocacao com equipamentos pesados, exclusive transporte.</v>
          </cell>
          <cell r="C1145" t="str">
            <v>m3</v>
          </cell>
          <cell r="D1145">
            <v>86.97</v>
          </cell>
        </row>
        <row r="1146">
          <cell r="A1146" t="str">
            <v>DR 55.05.0509 (B)</v>
          </cell>
          <cell r="B1146" t="str">
            <v>Enrocamento com pedra ate 1000Kg a 3000Kg, inclusive fornecimento, carga, descarga e colocacao com equipamentos pesados, exclusive transporte.</v>
          </cell>
          <cell r="C1146" t="str">
            <v>m3</v>
          </cell>
          <cell r="D1146">
            <v>92.75</v>
          </cell>
        </row>
        <row r="1147">
          <cell r="A1147" t="str">
            <v>DR 55.05.0512 (B)</v>
          </cell>
          <cell r="B1147" t="str">
            <v>Enrocamento com pedra ate 4000Kg a 7000Kg, inclusive fornecimento, carga, descarga e colocacao com equipamentos pesados, exclusive transporte.</v>
          </cell>
          <cell r="C1147" t="str">
            <v>m3</v>
          </cell>
          <cell r="D1147">
            <v>86.07</v>
          </cell>
        </row>
        <row r="1148">
          <cell r="A1148" t="str">
            <v>DR 55.10.0100 (/)</v>
          </cell>
          <cell r="B1148" t="str">
            <v>Bueiro circular, em chapa galvanizada com revestimento Epoxi, espessura de 2mm, diametro de 1,90m, recobrimento minimo de 0,40m e maximo de 7,90m.</v>
          </cell>
          <cell r="C1148" t="str">
            <v>m</v>
          </cell>
          <cell r="D1148">
            <v>1425.13</v>
          </cell>
        </row>
        <row r="1149">
          <cell r="A1149" t="str">
            <v>DR 55.10.0150 (/)</v>
          </cell>
          <cell r="B1149" t="str">
            <v>Bueiro circular, em chapa galvanizada com revestimento Epoxi, espessura de 2mm, diametro de 2,10m, recobrimento minimo de 0,50m e maximo de 7,10m.</v>
          </cell>
          <cell r="C1149" t="str">
            <v>m</v>
          </cell>
          <cell r="D1149">
            <v>1564.22</v>
          </cell>
        </row>
        <row r="1150">
          <cell r="A1150" t="str">
            <v>DR 55.10.0200 (/)</v>
          </cell>
          <cell r="B1150" t="str">
            <v>Bueiro circular, em chapa galvanizada com revestimento Epoxi, espessura de 2,7mm, diametro de 3,80m, recobrimento minimo de 0,60m e maximo de 10,50m.</v>
          </cell>
          <cell r="C1150" t="str">
            <v>m</v>
          </cell>
          <cell r="D1150">
            <v>5500.5</v>
          </cell>
        </row>
        <row r="1151">
          <cell r="A1151" t="str">
            <v>DR 55.10.0250 (/)</v>
          </cell>
          <cell r="B1151" t="str">
            <v>Fornecimento de chapas, parafusos, porcas, e ferramentas necessarias a montagem de bueiro simples, multi-plate circular, com 3,05m de diametro, sendo a chapa, revestida com Epoxi, com 2,65mm de espessura, Armco ou similar.</v>
          </cell>
          <cell r="C1151" t="str">
            <v>m</v>
          </cell>
          <cell r="D1151">
            <v>3916.04</v>
          </cell>
        </row>
        <row r="1152">
          <cell r="A1152" t="str">
            <v>DR 60.05.0050 (/)</v>
          </cell>
          <cell r="B1152" t="str">
            <v>Gabiao caixa, malha hexagonal de (8x10)cm, fio com 2,4mm de diametro, revestido de PVC rigido, inclusive materiais e montagem; exclusive fornecimento de pedra de mao.</v>
          </cell>
          <cell r="C1152" t="str">
            <v>m3</v>
          </cell>
          <cell r="D1152">
            <v>125.16</v>
          </cell>
        </row>
        <row r="1153">
          <cell r="A1153" t="str">
            <v>DR 60.05.0053 (/)</v>
          </cell>
          <cell r="B1153" t="str">
            <v>Gabiao caixa, malha hexagonal de (8x10)cm, fio com 2,4mm de diametro, revestido de PVC rigido, inclusive materias e montagem.</v>
          </cell>
          <cell r="C1153" t="str">
            <v>m3</v>
          </cell>
          <cell r="D1153">
            <v>168.18</v>
          </cell>
        </row>
        <row r="1154">
          <cell r="A1154" t="str">
            <v>DR 60.05.0100 (/)</v>
          </cell>
          <cell r="B1154" t="str">
            <v>Gabiao caixa, malha haxagonal de (8x10)cm, fio com 2,7mm de diametro, de aco galvanizado, inclusive materiais e montagem; exclusive fornecimento de pedra de mao.</v>
          </cell>
          <cell r="C1154" t="str">
            <v>m3</v>
          </cell>
          <cell r="D1154">
            <v>108.38</v>
          </cell>
        </row>
        <row r="1155">
          <cell r="A1155" t="str">
            <v>DR 60.05.0103 (/)</v>
          </cell>
          <cell r="B1155" t="str">
            <v>Gabiao caixa, em malha de (8x10)cm, com fio 2,7mm de diametro, em aco galvanizado. Fornecimento e colocacao de todos os materiais.</v>
          </cell>
          <cell r="C1155" t="str">
            <v>m3</v>
          </cell>
          <cell r="D1155">
            <v>162.63999999999999</v>
          </cell>
        </row>
        <row r="1156">
          <cell r="A1156" t="str">
            <v>DR 60.05.0106 (/)</v>
          </cell>
          <cell r="B1156" t="str">
            <v>Gabiao caixa, malha haxagonal de (8x10)cm, fio com 2,7mm de diametro, de aco galvanizado, inclusive materiais e montagem.</v>
          </cell>
          <cell r="C1156" t="str">
            <v>m3</v>
          </cell>
          <cell r="D1156">
            <v>151.4</v>
          </cell>
        </row>
        <row r="1157">
          <cell r="A1157" t="str">
            <v>DR 60.10.0050 (/)</v>
          </cell>
          <cell r="B1157" t="str">
            <v>Gabiao manta com espessura de 0,30m, malha de 6x8, fio de 2mm, revestido de PVC, inclusive o fornecimento de todos os materiais e colocacao.</v>
          </cell>
          <cell r="C1157" t="str">
            <v>m2</v>
          </cell>
          <cell r="D1157">
            <v>51.92</v>
          </cell>
        </row>
        <row r="1158">
          <cell r="A1158" t="str">
            <v>DR 65.05.0050 (/)</v>
          </cell>
          <cell r="B1158" t="str">
            <v>Colchao drenante com camada de 30cm de pedra britada no 3 e filtro de transicao de manta Bidim, tipo OP-30 ou similar.</v>
          </cell>
          <cell r="C1158" t="str">
            <v>m2</v>
          </cell>
          <cell r="D1158">
            <v>25.82</v>
          </cell>
        </row>
        <row r="1159">
          <cell r="A1159" t="str">
            <v>DR 65.05.0100 (/)</v>
          </cell>
          <cell r="B1159" t="str">
            <v>Manta Bidim ou similar tipo OP-30 em drenos subterraneos, gabioes, filtros de transicao, drenos profundos ou valetas. Fornecimento e colocacao.</v>
          </cell>
          <cell r="C1159" t="str">
            <v>m2</v>
          </cell>
          <cell r="D1159">
            <v>4.8600000000000003</v>
          </cell>
        </row>
        <row r="1160">
          <cell r="A1160" t="str">
            <v>DR 65.05.0103 (/)</v>
          </cell>
          <cell r="B1160" t="str">
            <v>Manta Bidim ou similar tipo OP-40 em drenos subterraneos, gabioes, filtros de transicao, drenos profundos ou valetas. Fornecimento e colocacao.</v>
          </cell>
          <cell r="C1160" t="str">
            <v>m2</v>
          </cell>
          <cell r="D1160">
            <v>7.36</v>
          </cell>
        </row>
        <row r="1161">
          <cell r="A1161" t="str">
            <v>DR 65.05.0106 (/)</v>
          </cell>
          <cell r="B1161" t="str">
            <v>Manta Bidim ou similar tipo OP-60 em drenos subterraneos, gabioes, filtros de transicao, drenos profundos ou valetas. Fornecimento e colocacao.</v>
          </cell>
          <cell r="C1161" t="str">
            <v>m2</v>
          </cell>
          <cell r="D1161">
            <v>13.36</v>
          </cell>
        </row>
        <row r="1162">
          <cell r="A1162" t="str">
            <v>DR 65.05.0150 (/)</v>
          </cell>
          <cell r="B1162" t="str">
            <v>Manta de Geogrelha flexivel, em fios multifilamentos de poliester de alta tenacidade, revestidos de PVC, em forma de grelha com abertura de malha de (20x20)mm, do tipo 20/13-20, Fortrac ou similar. Fornecimento.</v>
          </cell>
          <cell r="C1162" t="str">
            <v>m2</v>
          </cell>
          <cell r="D1162">
            <v>10.61</v>
          </cell>
        </row>
        <row r="1163">
          <cell r="A1163" t="str">
            <v>DR 65.05.0153 (/)</v>
          </cell>
          <cell r="B1163" t="str">
            <v>Manta de Geogrelha flexivel, em fios multifilamentos de poliester de alta tenacidade, revestidos de PVC, em forma de grelha com abertura de malha de (20x20)mm, do tipo 35/20-20, Fortrac ou similar. Fornecimento.</v>
          </cell>
          <cell r="C1163" t="str">
            <v>m2</v>
          </cell>
          <cell r="D1163">
            <v>16.62</v>
          </cell>
        </row>
        <row r="1164">
          <cell r="A1164" t="str">
            <v>DR 65.05.0156 (/)</v>
          </cell>
          <cell r="B1164" t="str">
            <v>Manta de Geogrelha flexivel, em fios multifilamentos de poliester de alta tenacidade, revestidos de PVC, em forma de grelha com abertura de malha de (20x20)mm, do tipo 55/30-20, Fortrac ou similar. Fornecimento.</v>
          </cell>
          <cell r="C1164" t="str">
            <v>m2</v>
          </cell>
          <cell r="D1164">
            <v>22.16</v>
          </cell>
        </row>
        <row r="1165">
          <cell r="A1165" t="str">
            <v>DR 65.05.0159 (/)</v>
          </cell>
          <cell r="B1165" t="str">
            <v>Manta de Geogrelha flexivel, em fios multifilamentos de poliester de alta tenacidade, revestidos de PVC, em forma de grelha com abertura de malha de (20x20)mm, do tipo 80/30-20, Fortrac ou similar. Fornecimento.</v>
          </cell>
          <cell r="C1165" t="str">
            <v>m2</v>
          </cell>
          <cell r="D1165">
            <v>27.7</v>
          </cell>
        </row>
        <row r="1166">
          <cell r="A1166" t="str">
            <v>DR 65.05.0200 (/)</v>
          </cell>
          <cell r="B1166" t="str">
            <v>Manta constituida de um nucleo drenante de polietileno de alta densidade e geotextil, de filamentos continuos de poliester, tipo TD205, Multidren ou similar. Fornecimento.</v>
          </cell>
          <cell r="C1166" t="str">
            <v>m2</v>
          </cell>
          <cell r="D1166">
            <v>25.53</v>
          </cell>
        </row>
        <row r="1167">
          <cell r="A1167" t="str">
            <v>DR 65.05.0250 (/)</v>
          </cell>
          <cell r="B1167" t="str">
            <v>Sistema de Confinamento Celular de polietileno texturizado, medindo (2,4x6)m, tipo GW 8204, GEOWEB ou similar. Fornecimento.</v>
          </cell>
          <cell r="C1167" t="str">
            <v>m2</v>
          </cell>
          <cell r="D1167">
            <v>122.17</v>
          </cell>
        </row>
        <row r="1168">
          <cell r="A1168" t="str">
            <v>DR 65.05.0253 (/)</v>
          </cell>
          <cell r="B1168" t="str">
            <v>Sistema de Confinamento Celular de polietileno texturizado, medindo (2,4x12)m, tipo GW 8404, GEOWEB ou similar. Fornecimento.</v>
          </cell>
          <cell r="C1168" t="str">
            <v>m2</v>
          </cell>
          <cell r="D1168">
            <v>53.37</v>
          </cell>
        </row>
        <row r="1169">
          <cell r="A1169" t="str">
            <v>DR 70.05.0050 (A)</v>
          </cell>
          <cell r="B1169" t="str">
            <v>Revestimento de canal, utilizando Sistema de Confinamento Celular, GEOWEB ou similar, tipo GWLC 8404 (celula larga), sendo as celulas preenchidas com concreto fck=11MPa, inclusive o fornecimento de todos os materiais e Geotextil Bidim OP-30, exclusive pre</v>
          </cell>
          <cell r="C1169" t="str">
            <v>m2</v>
          </cell>
          <cell r="D1169">
            <v>86.48</v>
          </cell>
        </row>
        <row r="1170">
          <cell r="A1170" t="str">
            <v>DR 75.05.0050 (/)</v>
          </cell>
          <cell r="B1170" t="str">
            <v>Levantamento, limpeza e reassentamento de tubos de concreto para galerias de aguas pluviais, com diametro de 0,40m.</v>
          </cell>
          <cell r="C1170" t="str">
            <v>m</v>
          </cell>
          <cell r="D1170">
            <v>37.44</v>
          </cell>
        </row>
        <row r="1171">
          <cell r="A1171" t="str">
            <v>DR 75.05.0053 (/)</v>
          </cell>
          <cell r="B1171" t="str">
            <v>Levantamento, limpeza e reassentamento de tubos de concreto para galerias de aguas pluviais, com diametro de 0,50m.</v>
          </cell>
          <cell r="C1171" t="str">
            <v>m</v>
          </cell>
          <cell r="D1171">
            <v>48.92</v>
          </cell>
        </row>
        <row r="1172">
          <cell r="A1172" t="str">
            <v>DR 75.05.0056 (/)</v>
          </cell>
          <cell r="B1172" t="str">
            <v>Levantamento, limpeza e reassentamento de tubos de concreto para galerias de aguas pluviais, com diametro de 0,60m.</v>
          </cell>
          <cell r="C1172" t="str">
            <v>m</v>
          </cell>
          <cell r="D1172">
            <v>57.66</v>
          </cell>
        </row>
        <row r="1173">
          <cell r="A1173" t="str">
            <v>DR 75.05.0059 (/)</v>
          </cell>
          <cell r="B1173" t="str">
            <v>Levantamento, limpeza e reassentamento de tubos de concreto para galerias de aguas pluviais, com diametro de 0,70m.</v>
          </cell>
          <cell r="C1173" t="str">
            <v>m</v>
          </cell>
          <cell r="D1173">
            <v>67.81</v>
          </cell>
        </row>
        <row r="1174">
          <cell r="A1174" t="str">
            <v>DR 75.05.0062 (/)</v>
          </cell>
          <cell r="B1174" t="str">
            <v>Levantamento, limpeza e reassentamento de tubos de concreto para galerias de aguas pluviais, com diametro de 0,80m.</v>
          </cell>
          <cell r="C1174" t="str">
            <v>m</v>
          </cell>
          <cell r="D1174">
            <v>77.78</v>
          </cell>
        </row>
        <row r="1175">
          <cell r="A1175" t="str">
            <v>DR 75.05.0065 (/)</v>
          </cell>
          <cell r="B1175" t="str">
            <v>Levantamento, limpeza e reassentamento de tubos de concreto para galerias de aguas pluviais, com diametro de 0,90m.</v>
          </cell>
          <cell r="C1175" t="str">
            <v>m</v>
          </cell>
          <cell r="D1175">
            <v>102.64</v>
          </cell>
        </row>
        <row r="1176">
          <cell r="A1176" t="str">
            <v>DR 75.05.0068 (/)</v>
          </cell>
          <cell r="B1176" t="str">
            <v>Levantamento, limpeza e reassentamento de tubos de concreto para galerias de aguas pluviais, com diametro de 1,00m.</v>
          </cell>
          <cell r="C1176" t="str">
            <v>m</v>
          </cell>
          <cell r="D1176">
            <v>128.84</v>
          </cell>
        </row>
        <row r="1177">
          <cell r="A1177" t="str">
            <v>DR 75.05.0071 (/)</v>
          </cell>
          <cell r="B1177" t="str">
            <v>Levantamento, limpeza e reassentamento de tubos de concreto para galerias de aguas pluviais, com diametro de 1,10m.</v>
          </cell>
          <cell r="C1177" t="str">
            <v>m</v>
          </cell>
          <cell r="D1177">
            <v>153.61000000000001</v>
          </cell>
        </row>
        <row r="1178">
          <cell r="A1178" t="str">
            <v>DR 75.05.0074 (/)</v>
          </cell>
          <cell r="B1178" t="str">
            <v>Levantamento, limpeza e reassentamento de tubos de concreto para galerias de aguas pluviais, com diametro de 1,20m.</v>
          </cell>
          <cell r="C1178" t="str">
            <v>m</v>
          </cell>
          <cell r="D1178">
            <v>167.08</v>
          </cell>
        </row>
        <row r="1179">
          <cell r="A1179" t="str">
            <v>DR 75.05.0077 (/)</v>
          </cell>
          <cell r="B1179" t="str">
            <v>Levantamento, limpeza e reassentamento de tubos de concreto para galerias de aguas pluviais, com diametro de 1,50m.</v>
          </cell>
          <cell r="C1179" t="str">
            <v>m</v>
          </cell>
          <cell r="D1179">
            <v>199.17</v>
          </cell>
        </row>
        <row r="1180">
          <cell r="A1180" t="str">
            <v>DR 75.05.0080 (/)</v>
          </cell>
          <cell r="B1180" t="str">
            <v>Levantamento, limpeza e reassentamento de tubos de concreto para galerias de aguas pluviais, com diametro de 2,00m.</v>
          </cell>
          <cell r="C1180" t="str">
            <v>m</v>
          </cell>
          <cell r="D1180">
            <v>273.29000000000002</v>
          </cell>
        </row>
        <row r="1181">
          <cell r="A1181" t="str">
            <v>EQ 05.05.0050 (C)</v>
          </cell>
          <cell r="B1181" t="str">
            <v>Caminhao basculante, capacidade de 5m3, com motorista, material de operacao e material de manutencao, com as seguintes especificacoes minimas: motor diesel de 162CV. Custo horario produtivo.</v>
          </cell>
          <cell r="C1181" t="str">
            <v>h</v>
          </cell>
          <cell r="D1181">
            <v>53.08</v>
          </cell>
        </row>
        <row r="1182">
          <cell r="A1182" t="str">
            <v>EQ 05.05.0053 (B)</v>
          </cell>
          <cell r="B1182" t="str">
            <v>Caminhao bascalunte, capacidade de 5m3, com motorista e material de operacao, com as seguintes especificacoes minimas: motor diesel de 162CV. Custo horario improdutivo (motor funcionando).</v>
          </cell>
          <cell r="C1182" t="str">
            <v>h</v>
          </cell>
          <cell r="D1182">
            <v>29.99</v>
          </cell>
        </row>
        <row r="1183">
          <cell r="A1183" t="str">
            <v>EQ 05.05.0056 (A)</v>
          </cell>
          <cell r="B1183" t="str">
            <v>Caminhao basculante, capacidade de 5m3, com motorista, com as seguintes especificacoes minimas: motor diesel de 162CV. Custo horario improdutivo (motor desligado).</v>
          </cell>
          <cell r="C1183" t="str">
            <v>h</v>
          </cell>
          <cell r="D1183">
            <v>13.24</v>
          </cell>
        </row>
        <row r="1184">
          <cell r="A1184" t="str">
            <v>EQ 05.05.0062 (C)</v>
          </cell>
          <cell r="B1184" t="str">
            <v>Caminhao basculante, capacidade de 5m3, com motorista, material de operacao, material de manutencao e licenciamento, com as seguintes especificacoes minimas: motor diesel de 208CV. Custo mensal.</v>
          </cell>
          <cell r="C1184" t="str">
            <v>un.mes</v>
          </cell>
          <cell r="D1184">
            <v>5329.15</v>
          </cell>
        </row>
        <row r="1185">
          <cell r="A1185" t="str">
            <v>EQ 05.05.0100 (B)</v>
          </cell>
          <cell r="B1185" t="str">
            <v>Caminhao basculante, com capacidade de 7m3, com motorista, material de operacao e material de manutencao, com as seguintes especificacoes minimas: motor diesel de 208CV. Custo horario produtivo.</v>
          </cell>
          <cell r="C1185" t="str">
            <v>h</v>
          </cell>
          <cell r="D1185">
            <v>62.77</v>
          </cell>
        </row>
        <row r="1186">
          <cell r="A1186" t="str">
            <v>EQ 05.05.0103 (A)</v>
          </cell>
          <cell r="B1186" t="str">
            <v>Caminhao basculante, com capacidade de 7m3, com motorista e material de operacao, com as seguintes especificacoes minimas: motor diesel de 208CV. Custo horario improdutivo (motor funcionando).</v>
          </cell>
          <cell r="C1186" t="str">
            <v>h</v>
          </cell>
          <cell r="D1186">
            <v>34.840000000000003</v>
          </cell>
        </row>
        <row r="1187">
          <cell r="A1187" t="str">
            <v>EQ 05.05.0106 (/)</v>
          </cell>
          <cell r="B1187" t="str">
            <v>Caminhao basculante, com capacidade de 7m3, com motorista, com as seguintes especificacoes minimas: motor diesel de 208CV. Custo horario improdutivo (motor desligado).</v>
          </cell>
          <cell r="C1187" t="str">
            <v>h</v>
          </cell>
          <cell r="D1187">
            <v>15.3</v>
          </cell>
        </row>
        <row r="1188">
          <cell r="A1188" t="str">
            <v>EQ 05.05.0112 (B)</v>
          </cell>
          <cell r="B1188" t="str">
            <v>Caminhao basculante, capacidade de 7m3, com motorista, material de operacao, material de manutencao e licenciamento, com as seguintes especificacoes minimas: motor diesel de 208CV. Custo mensal.</v>
          </cell>
          <cell r="C1188" t="str">
            <v>un.mes</v>
          </cell>
          <cell r="D1188">
            <v>6876.36</v>
          </cell>
        </row>
        <row r="1189">
          <cell r="A1189" t="str">
            <v>EQ 05.05.0150 (A)</v>
          </cell>
          <cell r="B1189" t="str">
            <v>Caminhao basculante, com capacidade de 8m3 a 10m3, com motorista, material de operacao e material de manutencao, com as seguintes especificacoes minimas: motor diesel de 210CV. Custo horario produtivo.</v>
          </cell>
          <cell r="C1189" t="str">
            <v>h</v>
          </cell>
          <cell r="D1189">
            <v>67.78</v>
          </cell>
        </row>
        <row r="1190">
          <cell r="A1190" t="str">
            <v>EQ 05.05.0153 (/)</v>
          </cell>
          <cell r="B1190" t="str">
            <v>Caminhao basculante, com capacidade de 8m3 a 10m3, com motorista e material de operacao, com as seguintes especificacoes minimas: motor diesel de 210CV. Custo horario improdutivo (motor funcionando).</v>
          </cell>
          <cell r="C1190" t="str">
            <v>h</v>
          </cell>
          <cell r="D1190">
            <v>37.340000000000003</v>
          </cell>
        </row>
        <row r="1191">
          <cell r="A1191" t="str">
            <v>EQ 05.05.0156 (/)</v>
          </cell>
          <cell r="B1191" t="str">
            <v>Caminhao basculante, com capacidade de 8m3 a 10m3, com motorista, com as seguintes especificacoes minimas: motor diesel de 210CV. Custo horario improdutivo (motor desligado).</v>
          </cell>
          <cell r="C1191" t="str">
            <v>h</v>
          </cell>
          <cell r="D1191">
            <v>17.8</v>
          </cell>
        </row>
        <row r="1192">
          <cell r="A1192" t="str">
            <v>EQ 05.05.0200 (A)</v>
          </cell>
          <cell r="B1192" t="str">
            <v>Caminhao basculante, com capacidade de 10m3 a 12m3, com motorista, material de operacao e material de manutencao, com as seguintes especificacoes minimas: motor diesel de 220CV. Custo horario produtivo.</v>
          </cell>
          <cell r="C1192" t="str">
            <v>h</v>
          </cell>
          <cell r="D1192">
            <v>71.319999999999993</v>
          </cell>
        </row>
        <row r="1193">
          <cell r="A1193" t="str">
            <v>EQ 05.05.0203 (/)</v>
          </cell>
          <cell r="B1193" t="str">
            <v>Caminhao basculante, com capacidade de 10m3 a 12m3, com motorista, material de operacao, com as seguintes especificacoes minimas: motor diesel de 220CV. Custo horario improdutivo (motor funcionando).</v>
          </cell>
          <cell r="C1193" t="str">
            <v>h</v>
          </cell>
          <cell r="D1193">
            <v>39.11</v>
          </cell>
        </row>
        <row r="1194">
          <cell r="A1194" t="str">
            <v>EQ 05.05.0206 (/)</v>
          </cell>
          <cell r="B1194" t="str">
            <v>Caminhao basculante, com capacidade de 10m3 a 12m3, com motorista, com as seguintes especificacoes minimas: motor diesel de 220CV. Custo horario improdutivo (motor desligado).</v>
          </cell>
          <cell r="C1194" t="str">
            <v>h</v>
          </cell>
          <cell r="D1194">
            <v>18.64</v>
          </cell>
        </row>
        <row r="1195">
          <cell r="A1195" t="str">
            <v>EQ 05.05.0250 (B)</v>
          </cell>
          <cell r="B1195" t="str">
            <v>Caminhao bau para transporte de especies vegetais, com capacidade de 3,5t, com motorista, material de operacao, material de manutencao e licenciamento, com as seguintes especificacoes minimas: motor diesel de 141CV, revestimento interno em placa de eucate</v>
          </cell>
          <cell r="C1195" t="str">
            <v>un.mes</v>
          </cell>
          <cell r="D1195">
            <v>3275.36</v>
          </cell>
        </row>
        <row r="1196">
          <cell r="A1196" t="str">
            <v>EQ 05.05.0300 (A)</v>
          </cell>
          <cell r="B1196" t="str">
            <v>Caminhao com Carroceria Fixa, capacidade de 3,5t, com motorista, material de operacao e material de manutencao, com as seguintes especificacoes minimas: motor diesel de 85CV. Custo horario produtivo.</v>
          </cell>
          <cell r="C1196" t="str">
            <v>h</v>
          </cell>
          <cell r="D1196">
            <v>45.04</v>
          </cell>
        </row>
        <row r="1197">
          <cell r="A1197" t="str">
            <v>EQ 05.05.0303 (/)</v>
          </cell>
          <cell r="B1197" t="str">
            <v>Caminhao com Carroceria Fixa, capacidade de 3,5t, com motorista e material de operacao, com as seguintes especificacoes minimas: motor diesel de 85CV. Custo horario improdutivo (motor funcionando).</v>
          </cell>
          <cell r="C1197" t="str">
            <v>h</v>
          </cell>
          <cell r="D1197">
            <v>22.47</v>
          </cell>
        </row>
        <row r="1198">
          <cell r="A1198" t="str">
            <v>EQ 05.05.0306 (/)</v>
          </cell>
          <cell r="B1198" t="str">
            <v>Caminhao com Carroceria Fixa, capacidade de 3,5t, com motorista, com as seguintes especificacoes minimas: motor diesel de 85CV. Custo horario improdutivo (motor desligado).</v>
          </cell>
          <cell r="C1198" t="str">
            <v>h</v>
          </cell>
          <cell r="D1198">
            <v>11.3</v>
          </cell>
        </row>
        <row r="1199">
          <cell r="A1199" t="str">
            <v>EQ 05.05.0312 (B)</v>
          </cell>
          <cell r="B1199" t="str">
            <v>Caminhao Carroceria fixa, capacidade de 3,5t, com motorista, material de operacao, material de manutencao e licenciamento, com as seguintes especificacoes minimas: motor diesel de 85CV. Custo mensal.</v>
          </cell>
          <cell r="C1199" t="str">
            <v>un.mes</v>
          </cell>
          <cell r="D1199">
            <v>4323.75</v>
          </cell>
        </row>
        <row r="1200">
          <cell r="A1200" t="str">
            <v>EQ 05.05.0350 (A)</v>
          </cell>
          <cell r="B1200" t="str">
            <v>Caminhao Carroceria fixa, capacidade de 3,5t, equipado com plataforma elevatoria pantografica hidraulica, com motorista operador e um ajudante, material de operacao e material de manutencao, com as seguintes especificacoes minimas: motor diesel de 85CV, p</v>
          </cell>
          <cell r="C1200" t="str">
            <v>h</v>
          </cell>
          <cell r="D1200">
            <v>59.85</v>
          </cell>
        </row>
        <row r="1201">
          <cell r="A1201" t="str">
            <v>EQ 05.05.0353 (/)</v>
          </cell>
          <cell r="B1201" t="str">
            <v>Caminhao Carroceria fixa, capacidade de 3,5t, equipado com plataforma elevatoria pantografica hidraulica, com motorista operador e um ajudante, material de operacao, com as seguintes especificacoes minimas: motor diesel de 85CV, plataforma com elevacao de</v>
          </cell>
          <cell r="C1201" t="str">
            <v>h</v>
          </cell>
          <cell r="D1201">
            <v>41.16</v>
          </cell>
        </row>
        <row r="1202">
          <cell r="A1202" t="str">
            <v>EQ 05.05.0356 (/)</v>
          </cell>
          <cell r="B1202" t="str">
            <v>Caminhao Carroceria fixa, capacidade de 3,5t, equipado com plataforma elevatoria pantografica hidraulica, com motorista operador e um ajudante, com as seguintes especificacoes minimas: motor diesel de 85CV, plataforma com elevacao de ate 8,5m. Custo horar</v>
          </cell>
          <cell r="C1202" t="str">
            <v>h</v>
          </cell>
          <cell r="D1202">
            <v>24.42</v>
          </cell>
        </row>
        <row r="1203">
          <cell r="A1203" t="str">
            <v>EQ 05.05.0370 (/)</v>
          </cell>
          <cell r="B1203" t="str">
            <v>Caminhao com Carroceria fixa, capacidade de 4 T, com motorista, material de operacao e material de manutencao, com as seguintes especificacoes minimas: dianteira com bau de aluminio medindo (5,00 x 2,300 x 2,236)m, destinada ao transporte de 16 pessoas se</v>
          </cell>
          <cell r="C1203" t="str">
            <v>un.mes</v>
          </cell>
          <cell r="D1203">
            <v>4611.53</v>
          </cell>
        </row>
        <row r="1204">
          <cell r="A1204" t="str">
            <v>EQ 05.05.0400 (C)</v>
          </cell>
          <cell r="B1204" t="str">
            <v>Caminhao com Carroceria Fixa, capacidade de 7,5t, com motorista, material de operacao e material de manutencao, com as seguintes especificacoes minimas: motor diesel de 162CV. Custo horario produtivo.</v>
          </cell>
          <cell r="C1204" t="str">
            <v>h</v>
          </cell>
          <cell r="D1204">
            <v>61.73</v>
          </cell>
        </row>
        <row r="1205">
          <cell r="A1205" t="str">
            <v>EQ 05.05.0403 (A)</v>
          </cell>
          <cell r="B1205" t="str">
            <v>Caminhao com Carroceria Fixa, capacidade de 7,5t, com motorista e material de operacao, com as seguintes especificacoes minimas: motor diesel de 162CV. Custo horario improdutivo (motor funcionando).</v>
          </cell>
          <cell r="C1205" t="str">
            <v>h</v>
          </cell>
          <cell r="D1205">
            <v>29.18</v>
          </cell>
        </row>
        <row r="1206">
          <cell r="A1206" t="str">
            <v>EQ 05.05.0406 (A)</v>
          </cell>
          <cell r="B1206" t="str">
            <v>Caminhao com Carroceria Fixa, capacidade de 7,5t, com motorista, com as seguintes especificacoes minimas: motor diesel de 162CV. Custo horario improdutivo (motor desligado).</v>
          </cell>
          <cell r="C1206" t="str">
            <v>h</v>
          </cell>
          <cell r="D1206">
            <v>11.85</v>
          </cell>
        </row>
        <row r="1207">
          <cell r="A1207" t="str">
            <v>EQ 05.05.0415 (C)</v>
          </cell>
          <cell r="B1207" t="str">
            <v>Caminhao com Carroceria Fixa, capacidade de 7,5t, equipado com guindaste hidraulico com capacidade de 3,5t, com motorista operador e um ajudante, material de operacao e material de manutencao, com as seguintes especificacoes minimas: motor diesel de 162CV</v>
          </cell>
          <cell r="C1207" t="str">
            <v>h</v>
          </cell>
          <cell r="D1207">
            <v>77.83</v>
          </cell>
        </row>
        <row r="1208">
          <cell r="A1208" t="str">
            <v>EQ 05.05.0418 (A)</v>
          </cell>
          <cell r="B1208" t="str">
            <v>Caminhao com Carroceria Fixa, capacidade de 7,5t, equipado com guindaste hidraulico com capacidade de 3,5t, com motorista operador e um ajudante, material de operacao, com as seguintes especificacoes minimas: motor diesel de 162CV, guindaste hidraulico pr</v>
          </cell>
          <cell r="C1208" t="str">
            <v>h</v>
          </cell>
          <cell r="D1208">
            <v>42.26</v>
          </cell>
        </row>
        <row r="1209">
          <cell r="A1209" t="str">
            <v>EQ 05.05.0421 (A)</v>
          </cell>
          <cell r="B1209" t="str">
            <v xml:space="preserve">Caminhao com Carroceria Fixa, capacidade de 7,5t, equipado com guindaste hidraulico com capacidade de 3,5t, com motorista operador e um ajudante, com as seguintes especificacoes minimas: motor diesel de 162CV, guindaste hidraulico provido de lanca de ate </v>
          </cell>
          <cell r="C1209" t="str">
            <v>h</v>
          </cell>
          <cell r="D1209">
            <v>24.93</v>
          </cell>
        </row>
        <row r="1210">
          <cell r="A1210" t="str">
            <v>EQ 05.05.0450 (C)</v>
          </cell>
          <cell r="B1210" t="str">
            <v>Caminhao Carroceria fixa, capacidade de 7,5t, cesto duplo, com motorista operador, material de operacao e material de manutencao, com as seguintes especificacoes minimas: motor diesel de 162CV, guindaste hidraulico acoplado de 15,5tf/m de momento de carga</v>
          </cell>
          <cell r="C1210" t="str">
            <v>h</v>
          </cell>
          <cell r="D1210">
            <v>76.209999999999994</v>
          </cell>
        </row>
        <row r="1211">
          <cell r="A1211" t="str">
            <v>EQ 05.05.0453 (A)</v>
          </cell>
          <cell r="B1211" t="str">
            <v>Caminhao Carroceria fixa, capacidade de 7,5t, cesto duplo, com motorista operador, material de operacao, com as seguintes especificacoes minimas: motor diesel de 162CV, guindaste hidraulico acoplado de 15,5tf/m de momento de carga util, lanca com cesto du</v>
          </cell>
          <cell r="C1211" t="str">
            <v>h</v>
          </cell>
          <cell r="D1211">
            <v>42.98</v>
          </cell>
        </row>
        <row r="1212">
          <cell r="A1212" t="str">
            <v>EQ 05.05.0456 (A)</v>
          </cell>
          <cell r="B1212" t="str">
            <v>Caminhao Carroceria fixa, capacidade de 7,5t, cesto duplo, com motorista operador, com as seguintes especificacoes minimas: motor diesel de 162CV, guindaste hidraulico acoplado de 15,5tf/m de momento de carga util, lanca com cesto duplo com alcance de 16m</v>
          </cell>
          <cell r="C1212" t="str">
            <v>h</v>
          </cell>
          <cell r="D1212">
            <v>21.31</v>
          </cell>
        </row>
        <row r="1213">
          <cell r="A1213" t="str">
            <v>EQ 05.05.0500 (A)</v>
          </cell>
          <cell r="B1213" t="str">
            <v>Caminhao plataforma, capacidade de 3,5t, com motorista operador, com as seguintes especificacoes minimas: motor diesel de 85CV, elevacao de 8,5m. Custo horario improdutivo (motor desligado).</v>
          </cell>
          <cell r="C1213" t="str">
            <v>h</v>
          </cell>
          <cell r="D1213">
            <v>19.43</v>
          </cell>
        </row>
        <row r="1214">
          <cell r="A1214" t="str">
            <v>EQ 05.05.0509 (B)</v>
          </cell>
          <cell r="B1214" t="str">
            <v>Caminhao com plataforma elevatoria pantografica hidraulica, com elevacao ate 8,5m, com motorista operador e um ajudante, com as seguintes especificacoes minimas: motor diesel de 85CV. Custo mensal.</v>
          </cell>
          <cell r="C1214" t="str">
            <v>un.mes</v>
          </cell>
          <cell r="D1214">
            <v>6649.05</v>
          </cell>
        </row>
        <row r="1215">
          <cell r="A1215" t="str">
            <v>EQ 05.05.0512 (/)</v>
          </cell>
          <cell r="B1215" t="str">
            <v>Plataforma pantografica, elevacao ate 8,5m, exclusive operador. Custo horario produtivo.</v>
          </cell>
          <cell r="C1215" t="str">
            <v>h</v>
          </cell>
          <cell r="D1215">
            <v>8.1300000000000008</v>
          </cell>
        </row>
        <row r="1216">
          <cell r="A1216" t="str">
            <v>EQ 05.05.0600 (B)</v>
          </cell>
          <cell r="B1216" t="str">
            <v>Caminhao tanque, com capacidade de 6000 litros, com motorista, material de operacao e material de manutencao, com as seguintes especificacoes minimas: motor diesel de 162CV, pipa com motobamba e barra de irrigacao. Custo horario produtivo.</v>
          </cell>
          <cell r="C1216" t="str">
            <v>h</v>
          </cell>
          <cell r="D1216">
            <v>64.650000000000006</v>
          </cell>
        </row>
        <row r="1217">
          <cell r="A1217" t="str">
            <v>EQ 05.05.0603 (A)</v>
          </cell>
          <cell r="B1217" t="str">
            <v>Caminhao tanque, com capacidade de 6000 litros, com motorista e material de operacao, com as seguintes especificacoes minimas: motor diesel de 162CV, pipa com motobamba e barra de irrigacao. Custo horario improdutivo (motor funcionando).</v>
          </cell>
          <cell r="C1217" t="str">
            <v>h</v>
          </cell>
          <cell r="D1217">
            <v>30.45</v>
          </cell>
        </row>
        <row r="1218">
          <cell r="A1218" t="str">
            <v>EQ 05.05.0606 (A)</v>
          </cell>
          <cell r="B1218" t="str">
            <v>Caminhao tanque, com capacidade de 6000 litros, com motorista, com as seguintes especificacoes minimas: motor diesel de 162CV, pipa com motobamba e barra de irrigacao. Custo horario improdutivo (motor desligado).</v>
          </cell>
          <cell r="C1218" t="str">
            <v>h</v>
          </cell>
          <cell r="D1218">
            <v>13.12</v>
          </cell>
        </row>
        <row r="1219">
          <cell r="A1219" t="str">
            <v>EQ 05.05.0615 (B)</v>
          </cell>
          <cell r="B1219" t="str">
            <v>Caminhao tanque, capacidade de 10.000l, com motorista, material de operacao e material de manutencao, com as seguintes especificacoes minimas: motor diesel de 142CV, bomba d'agua e mangote com 50m de extensao. Custo horario produtivo.</v>
          </cell>
          <cell r="C1219" t="str">
            <v>h</v>
          </cell>
          <cell r="D1219">
            <v>68.7</v>
          </cell>
        </row>
        <row r="1220">
          <cell r="A1220" t="str">
            <v>EQ 05.05.0618 (A)</v>
          </cell>
          <cell r="B1220" t="str">
            <v>Caminhao tanque, capacidade de 10.000l, com motorista e material de operacao, com as seguintes especificacoes minimas: motor diesel de 142CV, bomba d'agua e mangote com 50m de extensao. Custo horario improdutivo (motor funcionando).</v>
          </cell>
          <cell r="C1220" t="str">
            <v>h</v>
          </cell>
          <cell r="D1220">
            <v>32.049999999999997</v>
          </cell>
        </row>
        <row r="1221">
          <cell r="A1221" t="str">
            <v>EQ 05.05.0621 (A)</v>
          </cell>
          <cell r="B1221" t="str">
            <v>Caminhao tanque, capacidade de 10.000l, com motorista, com as seguintes especificacoes minimas: motor diesel de 142CV, bomba d'agua e mangote com 50m de extensao. Custo horario improdutivo (motor desligado).</v>
          </cell>
          <cell r="C1221" t="str">
            <v>h</v>
          </cell>
          <cell r="D1221">
            <v>13.41</v>
          </cell>
        </row>
        <row r="1222">
          <cell r="A1222" t="str">
            <v>EQ 05.05.0650 (A)</v>
          </cell>
          <cell r="B1222" t="str">
            <v>Elevador para transporte de concreto, exclusive operador, com as seguintes especificacoes minimas: guincho com motor trifasico de 10HP, chave de reversao manual, motofreio e dispositivo de anti queda livre, 16m de torre desmontavel estaiada, cacamba autom</v>
          </cell>
          <cell r="C1222" t="str">
            <v>h</v>
          </cell>
          <cell r="D1222">
            <v>6.51</v>
          </cell>
        </row>
        <row r="1223">
          <cell r="A1223" t="str">
            <v>EQ 05.05.0653 (A)</v>
          </cell>
          <cell r="B1223" t="str">
            <v>Elevador para transporte de concreto, exclusive operador, com as seguintes especificacoes minimas: guincho com motor trifasico de 10HP, chave de reversao manual, motofreio e dispositivo de anti queda livre, 16m de torre desmontavel estaiada, cacamba autom</v>
          </cell>
          <cell r="C1223" t="str">
            <v>h</v>
          </cell>
          <cell r="D1223">
            <v>3.01</v>
          </cell>
        </row>
        <row r="1224">
          <cell r="A1224" t="str">
            <v>EQ 05.05.0700 (A)</v>
          </cell>
          <cell r="B1224" t="str">
            <v xml:space="preserve">Guindaste sobre rodas, capacidade de 10t, com operador e um auxiliar, material de operacao e material de manutencao com as seguintes especificacoes minimas: motor diesel de 124CV, lanca telescopica retraida com 7,0m e extendida com 11,0m, raio de giro de </v>
          </cell>
          <cell r="C1224" t="str">
            <v>h</v>
          </cell>
          <cell r="D1224">
            <v>95.06</v>
          </cell>
        </row>
        <row r="1225">
          <cell r="A1225" t="str">
            <v>EQ 05.05.0703 (/)</v>
          </cell>
          <cell r="B1225" t="str">
            <v>Guindaste sobre rodas, capacidade de 10t, com operador e um auxiliar, material de operacao, com as seguintes especificacoes minimas: motor diesel de 124CV, lanca telescopica retraida com 7,0m e extendida com 11,0m, raio de giro de 5,60m, acionamento hidra</v>
          </cell>
          <cell r="C1225" t="str">
            <v>h</v>
          </cell>
          <cell r="D1225">
            <v>50.72</v>
          </cell>
        </row>
        <row r="1226">
          <cell r="A1226" t="str">
            <v>EQ 05.05.0706 (/)</v>
          </cell>
          <cell r="B1226" t="str">
            <v>Guindaste sobre rodas, capacidade de 10t, com operador e um auxiliar, com as seguintes especificacoes minimas: motor diesel de 124CV, lanca telescopica retraida com 7,0m e extendida com 11,0m, raio de giro de 5,60m, acionamento hidraulico. Custo horario i</v>
          </cell>
          <cell r="C1226" t="str">
            <v>h</v>
          </cell>
          <cell r="D1226">
            <v>34.840000000000003</v>
          </cell>
        </row>
        <row r="1227">
          <cell r="A1227" t="str">
            <v>EQ 05.05.0715 (A)</v>
          </cell>
          <cell r="B1227" t="str">
            <v>Guindaste sobre rodas, capacidade de 15t, com operador e um auxiliar, material de operacao e material de manutencao com as seguintes especificacoes minimas: motor diesel de 121CV, lanca telescopica retraida com 7,60m e extendida com 18,30m, raio de giro d</v>
          </cell>
          <cell r="C1227" t="str">
            <v>h</v>
          </cell>
          <cell r="D1227">
            <v>127.96</v>
          </cell>
        </row>
        <row r="1228">
          <cell r="A1228" t="str">
            <v>EQ 05.05.0718 (/)</v>
          </cell>
          <cell r="B1228" t="str">
            <v>Guindaste sobre rodas, capacidade de 15t, com operador e um auxiliar, material de operacao, com as seguintes especificacoes minimas: motor diesel de 121CV, lanca telescopica retraida com 7,60m e extendida com 18,30m, raio de giro de 4,65m, acionamento hid</v>
          </cell>
          <cell r="C1228" t="str">
            <v>h</v>
          </cell>
          <cell r="D1228">
            <v>67.680000000000007</v>
          </cell>
        </row>
        <row r="1229">
          <cell r="A1229" t="str">
            <v>EQ 05.05.0721 (/)</v>
          </cell>
          <cell r="B1229" t="str">
            <v>Guindaste sobre rodas, capacidade de 15t, com operador e um auxiliar, com as seguintes especificacoes minimas: motor diesel de 121CV, lanca telescopica retraida com 7,60m e extendida com 18,30m, raio de giro de 4,65m, acionamento hidraulico. Custo horario</v>
          </cell>
          <cell r="C1229" t="str">
            <v>h</v>
          </cell>
          <cell r="D1229">
            <v>51.79</v>
          </cell>
        </row>
        <row r="1230">
          <cell r="A1230" t="str">
            <v>EQ 05.05.0730 (A)</v>
          </cell>
          <cell r="B1230" t="str">
            <v xml:space="preserve">Guindaste sobre rodas, inclusive este, capacidade de 30t, com operador, operador auxiliar e um ajudante, material de operacao e material de manutencao com as seguintes especificacoes minimas: motor diesel de 220CV, lanca telescopica retraida com 10,50m e </v>
          </cell>
          <cell r="C1230" t="str">
            <v>h</v>
          </cell>
          <cell r="D1230">
            <v>224.96</v>
          </cell>
        </row>
        <row r="1231">
          <cell r="A1231" t="str">
            <v>EQ 05.05.0733 (/)</v>
          </cell>
          <cell r="B1231" t="str">
            <v>Guindaste sobre rodas, inclusive este, capacidade de 30t, com operador e operador auxiliar, material de operacao, com as seguintes especificacoes minimas: motor diesel de 220CV, lanca telescopica retraida com 10,50m e extendida com 31,50m, angulo maximo d</v>
          </cell>
          <cell r="C1231" t="str">
            <v>h</v>
          </cell>
          <cell r="D1231">
            <v>95.09</v>
          </cell>
        </row>
        <row r="1232">
          <cell r="A1232" t="str">
            <v>EQ 05.05.0736 (/)</v>
          </cell>
          <cell r="B1232" t="str">
            <v>Guindaste sobre rodas, inclusive este, capacidade de 30t, com operador e operador auxiliar, com as seguintes especificacoes minimas: motor diesel de 220CV, lanca telescopica retraida com 10,50m e extendida com 31,50m, angulo maximo de lanca de 82o, aciona</v>
          </cell>
          <cell r="C1232" t="str">
            <v>h</v>
          </cell>
          <cell r="D1232">
            <v>79.2</v>
          </cell>
        </row>
        <row r="1233">
          <cell r="A1233" t="str">
            <v>EQ 05.05.0750 (/)</v>
          </cell>
          <cell r="B1233" t="str">
            <v>Guindauto sobre chassis, capacidade de 3,5t, exclusive operador, inclusive 2 ajudantes, com material de operacao e de manutencao, com as seguintes especificacoes minimas: Lanca com alcance de ate 5,9m, angulo de giro de 180o. Custo horario produtivo.</v>
          </cell>
          <cell r="C1233" t="str">
            <v>h</v>
          </cell>
          <cell r="D1233">
            <v>22.38</v>
          </cell>
        </row>
        <row r="1234">
          <cell r="A1234" t="str">
            <v>EQ 05.05.0756 (/)</v>
          </cell>
          <cell r="B1234" t="str">
            <v>Guindauto sobre chassis, capacidade de 3,5t, exclusive operador, inclusive 2 ajudantes, com as seguintes especificacoes minimas: Lanca com alcance de ate 5,9m, angulo de giro de 180o. Custo horario improdutivo (motor desligado).</v>
          </cell>
          <cell r="C1234" t="str">
            <v>h</v>
          </cell>
          <cell r="D1234">
            <v>19.48</v>
          </cell>
        </row>
        <row r="1235">
          <cell r="A1235" t="str">
            <v>EQ 05.05.0800 (A)</v>
          </cell>
          <cell r="B1235" t="str">
            <v>Guincho para transporte vertical de cargas, exclusive o operador, a torre e o respectivo estaiamento, com as seguintes especificacoes minimas: motor eletrico trifasico de 10HP, chave de reversao manual, motofreio e dispositivo de ante queda livre. Custo h</v>
          </cell>
          <cell r="C1235" t="str">
            <v>h</v>
          </cell>
          <cell r="D1235">
            <v>4.5999999999999996</v>
          </cell>
        </row>
        <row r="1236">
          <cell r="A1236" t="str">
            <v>EQ 05.05.0806 (/)</v>
          </cell>
          <cell r="B1236" t="str">
            <v>Guincho para transporte vertical de cargas, exclusive o operador, a torre e o respectivo estaiamento, com as seguintes especificacoes minimas: motor eletrico trifasico de 10HP, chave de reversao manual, motofreio e dispositivo de ante queda livre. Custo h</v>
          </cell>
          <cell r="C1236" t="str">
            <v>h</v>
          </cell>
          <cell r="D1236">
            <v>0.87</v>
          </cell>
        </row>
        <row r="1237">
          <cell r="A1237" t="str">
            <v>EQ 05.05.0850 (/)</v>
          </cell>
          <cell r="B1237" t="str">
            <v>Portico movel metalico, com talha manual de 10t, vao de 5m, curso de 30m em trilhos, exclusive operador. Custo horario produtivo.</v>
          </cell>
          <cell r="C1237" t="str">
            <v>h</v>
          </cell>
          <cell r="D1237">
            <v>35.25</v>
          </cell>
        </row>
        <row r="1238">
          <cell r="A1238" t="str">
            <v>EQ 05.05.0853 (/)</v>
          </cell>
          <cell r="B1238" t="str">
            <v>Portico movel metalico, com talha manual de 10t, vao de 5m, curso de 30m em trilhos, exclusive operador. Custo horario improdutivo.</v>
          </cell>
          <cell r="C1238" t="str">
            <v>h</v>
          </cell>
          <cell r="D1238">
            <v>21.15</v>
          </cell>
        </row>
        <row r="1239">
          <cell r="A1239" t="str">
            <v>EQ 05.10.0050 (A)</v>
          </cell>
          <cell r="B1239" t="str">
            <v>Caminhao com carroceria fixa, capacidade de 7,5t, equipado com guindaste hidraulico com capacidade de 3,5t, com motorista operador, material de operacao e material de manutencao, com as seguintes especificacoes minimas: motor diesel de 162CV, guindaste hi</v>
          </cell>
          <cell r="C1239" t="str">
            <v>h</v>
          </cell>
          <cell r="D1239">
            <v>69.08</v>
          </cell>
        </row>
        <row r="1240">
          <cell r="A1240" t="str">
            <v>EQ 05.10.0053 (A)</v>
          </cell>
          <cell r="B1240" t="str">
            <v>Caminhao com carroceria fixa, capacidade de 7,5t, equipado com guindaste hidraulico com capacidade de 3,5t, com motorista operador, material de operacao e material de manutencao, com as seguintes especificacoes minimas: motor diesel de 162CV, guindaste hi</v>
          </cell>
          <cell r="C1240" t="str">
            <v>h</v>
          </cell>
          <cell r="D1240">
            <v>70.73</v>
          </cell>
        </row>
        <row r="1241">
          <cell r="A1241" t="str">
            <v>EQ 05.10.0300 (/)</v>
          </cell>
          <cell r="B1241" t="str">
            <v>Cavalo mecanico, com semi-reboque extensivel ate 22m, com motorista, material de operacao e material de manutencao, com as seguintes especificacoes minimas: motor diesel de 330Cv. Custo horario diurno (entre 05:00hs e 22:00h).</v>
          </cell>
          <cell r="C1241" t="str">
            <v>h</v>
          </cell>
          <cell r="D1241">
            <v>120.12</v>
          </cell>
        </row>
        <row r="1242">
          <cell r="A1242" t="str">
            <v>EQ 05.15.0500 (/)</v>
          </cell>
          <cell r="B1242" t="str">
            <v>Reboque leve, tipo plataforma inclinavel, com lanca traseira (asa delta) para apoio as operacoes de fiscalizacao de transito (uso exclusivo SMTR / CET-RIO), com material de operacao e material de manutencao, licenciamento, seguro e adesivos na carroceria,</v>
          </cell>
          <cell r="C1242" t="str">
            <v>un.mes</v>
          </cell>
          <cell r="D1242">
            <v>7066.65</v>
          </cell>
        </row>
        <row r="1243">
          <cell r="A1243" t="str">
            <v>EQ 10.05.0200 (A)</v>
          </cell>
          <cell r="B1243" t="str">
            <v>Perfuratriz pneumatica manual, com 24Kg de peso, exclusive operador, broca e mangueira, com as seguintes especficacoes minimas: Utilizacao vertical, consumo de ar de 58 l/s, frequencia de impactos 34 imp/s, comprimento de 64cm, diametro do pistao de 65mm.</v>
          </cell>
          <cell r="C1243" t="str">
            <v>h</v>
          </cell>
          <cell r="D1243">
            <v>0.68</v>
          </cell>
        </row>
        <row r="1244">
          <cell r="A1244" t="str">
            <v>EQ 10.05.0206 (/)</v>
          </cell>
          <cell r="B1244" t="str">
            <v>Perfuratriz pneumatica manual, com 24Kg de peso, exclusive operador, broca e mangueira, com as seguintes especficacoes minimas: Utilizacao vertical, consumo de ar de 58 l/s, frequencia de impactos 34 imp/s, comprimento de 64cm, diametro do pistao de 65mm.</v>
          </cell>
          <cell r="C1244" t="str">
            <v>h</v>
          </cell>
          <cell r="D1244">
            <v>0.45</v>
          </cell>
        </row>
        <row r="1245">
          <cell r="A1245" t="str">
            <v>EQ 15.05.0212 (A)</v>
          </cell>
          <cell r="B1245" t="str">
            <v>Escavadeira hidraulica, sobre esteiras, com operador, material de operacao e material de manutencao, com as seguintes especificacoes minimas: motor de 130HP, peso de operacao de 19,70t, cacamba com capacidade de 1,00m3, alcance maximo de 9,85m e profundid</v>
          </cell>
          <cell r="C1245" t="str">
            <v>h</v>
          </cell>
          <cell r="D1245">
            <v>96.32</v>
          </cell>
        </row>
        <row r="1246">
          <cell r="A1246" t="str">
            <v>EQ 15.05.0215 (/)</v>
          </cell>
          <cell r="B1246" t="str">
            <v xml:space="preserve">Escavadeira hidraulica, sobre esteiras, com operador e material de operacao, com as seguintes especificacoes minimas: motor de 130HP, peso de operacao de 19,70t, cacamba com capacidade de 1,00m3, alcance maximo de 9,85m e profundidade maxima de escavacao </v>
          </cell>
          <cell r="C1246" t="str">
            <v>h</v>
          </cell>
          <cell r="D1246">
            <v>48.79</v>
          </cell>
        </row>
        <row r="1247">
          <cell r="A1247" t="str">
            <v>EQ 15.05.0218 (/)</v>
          </cell>
          <cell r="B1247" t="str">
            <v>Escavadeira hidraulica, sobre esteiras, com operador, com as seguintes especificacoes minimas: motor de 130HP, peso de operacao de 19,70t, cacamba com capacidade de 1,00m3, alcance maximo de 9,85m e profundidade maxima de escavacao de 6,60m. Custo horario</v>
          </cell>
          <cell r="C1247" t="str">
            <v>h</v>
          </cell>
          <cell r="D1247">
            <v>32.380000000000003</v>
          </cell>
        </row>
        <row r="1248">
          <cell r="A1248" t="str">
            <v>EQ 15.05.0300 (A)</v>
          </cell>
          <cell r="B1248" t="str">
            <v>Fresadora a frio, com operador, material de operacao e material de manutencao, com as seguintes especificacoes minimas: motor de 206HP, largura de corte de 1000mm e profundidade de corte 250mm. Custo horario produtivo.</v>
          </cell>
          <cell r="C1248" t="str">
            <v>h</v>
          </cell>
          <cell r="D1248">
            <v>220.01</v>
          </cell>
        </row>
        <row r="1249">
          <cell r="A1249" t="str">
            <v>EQ 15.05.0303 (A)</v>
          </cell>
          <cell r="B1249" t="str">
            <v>Fresadora a frio, com operador e material de operacao, com as seguintes especificacoes minimas: motor de 206HP, largura de corte de 1000mm e profundidade de corte 250mm. Custo horario improdutivo (motor funcionando).</v>
          </cell>
          <cell r="C1249" t="str">
            <v>h</v>
          </cell>
          <cell r="D1249">
            <v>63.8</v>
          </cell>
        </row>
        <row r="1250">
          <cell r="A1250" t="str">
            <v>EQ 15.05.0306 (A)</v>
          </cell>
          <cell r="B1250" t="str">
            <v>Fresadora a frio, com operador, com as seguintes especificacoes minimas: motor de 206HP, largura de corte de 1000mm e profundidade de corte 250mm. Custo horario improdutivo (motor desligado).</v>
          </cell>
          <cell r="C1250" t="str">
            <v>h</v>
          </cell>
          <cell r="D1250">
            <v>45.18</v>
          </cell>
        </row>
        <row r="1251">
          <cell r="A1251" t="str">
            <v>EQ 15.05.0350 (/)</v>
          </cell>
          <cell r="B1251" t="str">
            <v>Grade de disco, peso de 13t, exclusive operador, com material de manutencao, com as seguintes especificacoes minimas: armadura leve, composta de 20 discos, largura de corte de 2,30m, acionamento mecanico. Custo horario produtivo.</v>
          </cell>
          <cell r="C1251" t="str">
            <v>h</v>
          </cell>
          <cell r="D1251">
            <v>2.79</v>
          </cell>
        </row>
        <row r="1252">
          <cell r="A1252" t="str">
            <v>EQ 15.05.0356 (/)</v>
          </cell>
          <cell r="B1252" t="str">
            <v>Grade de disco, peso de 13t, exclusive operador, com as seguintes especificacoes minimas: armadura leve, composta de 20 discos, largura de corte de 2,30m, acionamento mecanico. Custo horario improdutivo.</v>
          </cell>
          <cell r="C1252" t="str">
            <v>h</v>
          </cell>
          <cell r="D1252">
            <v>1.44</v>
          </cell>
        </row>
        <row r="1253">
          <cell r="A1253" t="str">
            <v>EQ 15.05.0380 (/)</v>
          </cell>
          <cell r="B1253" t="str">
            <v>Minicarregadeira, com operador, material de operacao e material de manutencao, e as seguintes especificacoes minimas: motor diesel de 50CV, peso de operacao de 2,5t, capacidade de operacao de 680Kg, forca de desagregacao de 1.400Kgf, altura de descarga de</v>
          </cell>
          <cell r="C1253" t="str">
            <v>h</v>
          </cell>
          <cell r="D1253">
            <v>39.19</v>
          </cell>
        </row>
        <row r="1254">
          <cell r="A1254" t="str">
            <v>EQ 15.05.0386 (/)</v>
          </cell>
          <cell r="B1254" t="str">
            <v>Minicarregadeira, com operador e as seguintes especificacoes minimas: motor diesel de 50CV, peso de operacao de 2,5t, capacidade de operacao de 680Kg, forca de desagregacao de 1.400Kgf, altura de descarga de 2,3m. Custo horario improdutivo (motor desligad</v>
          </cell>
          <cell r="C1254" t="str">
            <v>h</v>
          </cell>
          <cell r="D1254">
            <v>14.45</v>
          </cell>
        </row>
        <row r="1255">
          <cell r="A1255" t="str">
            <v>EQ 15.05.0400 (A)</v>
          </cell>
          <cell r="B1255" t="str">
            <v>Motoniveladora, com operador, material de operacao e material de manutencao, com as seguintes especificacoes minimas: motor de 140HP, peso de operacao de 12400Kg, lamina de 3600mm de largura com deslocamento lateral de 600mm, alcance maximo fora dos pneus</v>
          </cell>
          <cell r="C1255" t="str">
            <v>h</v>
          </cell>
          <cell r="D1255">
            <v>116.03</v>
          </cell>
        </row>
        <row r="1256">
          <cell r="A1256" t="str">
            <v>EQ 15.05.0403 (/)</v>
          </cell>
          <cell r="B1256" t="str">
            <v>Motoniveladora, com operador e material de operacao, com as seguintes especificacoes minimas: motor de 140HP, peso de operacao de 12400Kg, lamina de 3600mm de largura com deslocamento lateral de 600mm, alcance maximo fora dos pneus de 1700mm e profundidad</v>
          </cell>
          <cell r="C1256" t="str">
            <v>h</v>
          </cell>
          <cell r="D1256">
            <v>58.64</v>
          </cell>
        </row>
        <row r="1257">
          <cell r="A1257" t="str">
            <v>EQ 15.05.0406 (/)</v>
          </cell>
          <cell r="B1257" t="str">
            <v>Motoniveladora, com operador, com as seguintes especificacoes minimas: motor de 140HP, peso de operacao de 12400Kg, lamina de 3600mm de largura com deslocamento lateral de 600mm, alcance maximo fora dos pneus de 1700mm e profundidade de corte de 700mm; ca</v>
          </cell>
          <cell r="C1257" t="str">
            <v>h</v>
          </cell>
          <cell r="D1257">
            <v>42.23</v>
          </cell>
        </row>
        <row r="1258">
          <cell r="A1258" t="str">
            <v>EQ 15.05.0450 (A)</v>
          </cell>
          <cell r="B1258" t="str">
            <v>Pa-Carregadeira (Carregador Frontal), articulada, sobre rodas, com operador, material de operacao e material de manutencao, com as seguintes especificacoes minimas: motor de 118HP, carregadeira com sistema de travamento de seguranca, capacidade coroada de</v>
          </cell>
          <cell r="C1258" t="str">
            <v>h</v>
          </cell>
          <cell r="D1258">
            <v>88.43</v>
          </cell>
        </row>
        <row r="1259">
          <cell r="A1259" t="str">
            <v>EQ 15.05.0453 (/)</v>
          </cell>
          <cell r="B1259" t="str">
            <v>Pa-Carregadeira (Carregador Frontal), articulada, sobre rodas, com operador e material de operacao, com as seguintes especificacoes minimas: motor de 118HP, carregadeira com sistema de travamento de seguranca, capacidade coroada de 1,50m3, forca de desagr</v>
          </cell>
          <cell r="C1259" t="str">
            <v>h</v>
          </cell>
          <cell r="D1259">
            <v>39.78</v>
          </cell>
        </row>
        <row r="1260">
          <cell r="A1260" t="str">
            <v>EQ 15.05.0456 (/)</v>
          </cell>
          <cell r="B1260" t="str">
            <v>Pa-Carregadeira (Carregador Frontal), articulada, sobre rodas, com operador, com as seguintes especificacoes minimas: motor de 118HP, carregadeira com sistema de travamento de seguranca, capacidade coroada de 1,50m3, forca de desagregacao de 8900Kgf, altu</v>
          </cell>
          <cell r="C1260" t="str">
            <v>h</v>
          </cell>
          <cell r="D1260">
            <v>29.41</v>
          </cell>
        </row>
        <row r="1261">
          <cell r="A1261" t="str">
            <v>EQ 15.05.0461 (A)</v>
          </cell>
          <cell r="B1261" t="str">
            <v>Pa-Carregadeira (Carregador frontal) sobre rodas, capacidade rasa de 2,66m3, com operador, material de operacao e material de manutencao, com as seguintes especificacoes minimas: motor diesel de 183,7CV. Custo horario produtivo.</v>
          </cell>
          <cell r="C1261" t="str">
            <v>h</v>
          </cell>
          <cell r="D1261">
            <v>134.57</v>
          </cell>
        </row>
        <row r="1262">
          <cell r="A1262" t="str">
            <v>EQ 15.05.0464 (/)</v>
          </cell>
          <cell r="B1262" t="str">
            <v>Pa-Carregadeira (Carregador frontal) sobre rodas, capacidade rasa de 2,66m3, com operador, material de operacao, com as seguintes especificacoes minimas: motor diesel de 183,7CV. Custo horario improdutivo (motor funcionando).</v>
          </cell>
          <cell r="C1262" t="str">
            <v>h</v>
          </cell>
          <cell r="D1262">
            <v>65.989999999999995</v>
          </cell>
        </row>
        <row r="1263">
          <cell r="A1263" t="str">
            <v>EQ 15.05.0467 (/)</v>
          </cell>
          <cell r="B1263" t="str">
            <v>Pa-Carregadeira (Carregador frontal) sobre rodas, capacidade rasa de 2,66m3, com operador, com as seguintes especificacoes minimas: motor diesel de 183,7CV. Custo horario improdutivo (motor desligado).</v>
          </cell>
          <cell r="C1263" t="str">
            <v>h</v>
          </cell>
          <cell r="D1263">
            <v>41.87</v>
          </cell>
        </row>
        <row r="1264">
          <cell r="A1264" t="str">
            <v>EQ 15.05.0500 (A)</v>
          </cell>
          <cell r="B1264" t="str">
            <v>Retro-Escavadeira/carregadeira, com operador, material de operacao e material de manutencao, com as seguintes especificacoes minimas: motor de 70HP, carregadeira com sistema de travamento de seguranca, capacidade coroada de 0,76m3, forca de desagregacao d</v>
          </cell>
          <cell r="C1264" t="str">
            <v>h</v>
          </cell>
          <cell r="D1264">
            <v>62.16</v>
          </cell>
        </row>
        <row r="1265">
          <cell r="A1265" t="str">
            <v>EQ 15.05.0503 (/)</v>
          </cell>
          <cell r="B1265" t="str">
            <v>Retro-Escavadeira/carregadeira, com operador e material de operacao, com as seguintes especificacoes minimas: motor de 70HP, carregadeira com sistema de travamento de seguranca, capacidade coroada de 0,76m3, forca de desagregacao de 3600Kgf, capacidade de</v>
          </cell>
          <cell r="C1265" t="str">
            <v>h</v>
          </cell>
          <cell r="D1265">
            <v>33.22</v>
          </cell>
        </row>
        <row r="1266">
          <cell r="A1266" t="str">
            <v>EQ 15.05.0506 (/)</v>
          </cell>
          <cell r="B1266" t="str">
            <v>Retro-Escavadeira/carregadeira, com operador, com as seguintes especificacoes minimas: motor de 70HP, carregadeira com sistema de travamento de seguranca, capacidade coroada de 0,76m3, forca de desagregacao de 3600Kgf, capacidade de carga de 2400Kg na ele</v>
          </cell>
          <cell r="C1266" t="str">
            <v>h</v>
          </cell>
          <cell r="D1266">
            <v>22.85</v>
          </cell>
        </row>
        <row r="1267">
          <cell r="A1267" t="str">
            <v>EQ 15.05.0562 (A)</v>
          </cell>
          <cell r="B1267" t="str">
            <v>Rompedor hidraulico adaptavel a Retro-escavadeira, com material de operacao (inclusive ponteiro), material de manutencao, com as seguintes especificacoes minimas: peso operacional de 435kg, frequencia de impactos de 400 a 1000 bpm e diametro do ponteiro d</v>
          </cell>
          <cell r="C1267" t="str">
            <v>h</v>
          </cell>
          <cell r="D1267">
            <v>5.87</v>
          </cell>
        </row>
        <row r="1268">
          <cell r="A1268" t="str">
            <v>EQ 15.05.0574 (A)</v>
          </cell>
          <cell r="B1268" t="str">
            <v>Rompedor hidraulico adaptavel a Escavadeira Hidraulica, com material de operacao (inclusive ponteiro), material de manutencao, com as seguintes especificacoes minimas: peso operacional de 1700kg, frequencia de impactos de 320 a 600 bpm e diametro do ponte</v>
          </cell>
          <cell r="C1268" t="str">
            <v>h</v>
          </cell>
          <cell r="D1268">
            <v>15.49</v>
          </cell>
        </row>
        <row r="1269">
          <cell r="A1269" t="str">
            <v>EQ 15.05.0580 (/)</v>
          </cell>
          <cell r="B1269" t="str">
            <v>Tesoura hidraulica (pulverizador) com peso operacional de 1500Kg, adaptavel a escavadeira hidraulica. Custo horario corrido.</v>
          </cell>
          <cell r="C1269" t="str">
            <v>h</v>
          </cell>
          <cell r="D1269">
            <v>28.12</v>
          </cell>
        </row>
        <row r="1270">
          <cell r="A1270" t="str">
            <v>EQ 15.05.0600 (A)</v>
          </cell>
          <cell r="B1270" t="str">
            <v>Trator de esteiras, com operador, material de operacao e material de manutencao, com as seguintes especificacoes minimas: motor diesel de 80HP, peso operacional de 8t, capacidade da lamina de 1,8m3, profundidade de escavacao com o riper de 0,35m. Custo ho</v>
          </cell>
          <cell r="C1270" t="str">
            <v>h</v>
          </cell>
          <cell r="D1270">
            <v>86.45</v>
          </cell>
        </row>
        <row r="1271">
          <cell r="A1271" t="str">
            <v>EQ 15.05.0604 (/)</v>
          </cell>
          <cell r="B1271" t="str">
            <v>Trator de esteiras, com operador e material de operacao, com as seguintes especificacoes minimas: motor diesel de 80HP, peso operacional de 8t, capacidade da lamina de 1,8m3, profundidade de escavacao com o riper de 0,35m. Custo horario improdutivo (motor</v>
          </cell>
          <cell r="C1271" t="str">
            <v>h</v>
          </cell>
          <cell r="D1271">
            <v>44.95</v>
          </cell>
        </row>
        <row r="1272">
          <cell r="A1272" t="str">
            <v>EQ 15.05.0607 (/)</v>
          </cell>
          <cell r="B1272" t="str">
            <v>Trator de esteiras, com operador, com as seguintes especificacoes minimas: motor diesel de 80HP, peso operacional de 8t, capacidade da lamina de 1,8m3, profundidade de escavacao com o riper de 0,35m. Custo horario improdutivo (motor desligado).</v>
          </cell>
          <cell r="C1272" t="str">
            <v>h</v>
          </cell>
          <cell r="D1272">
            <v>32.89</v>
          </cell>
        </row>
        <row r="1273">
          <cell r="A1273" t="str">
            <v>EQ 15.05.0612 (A)</v>
          </cell>
          <cell r="B1273" t="str">
            <v xml:space="preserve">Trator de esteiras, com operador, material de operacao e material de manutencao, com as seguintes especificacoes minimas: motor diesel de 110HP, peso operacional de 11t, capacidade da lamina de 3,2m3, profundidade de escavacao com o riper de 0,50m. Custo </v>
          </cell>
          <cell r="C1273" t="str">
            <v>h</v>
          </cell>
          <cell r="D1273">
            <v>109.08</v>
          </cell>
        </row>
        <row r="1274">
          <cell r="A1274" t="str">
            <v>EQ 15.05.0615 (/)</v>
          </cell>
          <cell r="B1274" t="str">
            <v>Trator de esteiras, com operador e material de operacao, com as seguintes especificacoes minimas: motor diesel de 110HP, peso operacional de 11t, capacidade da lamina de 3,2m3, profundidade de escavacao com o riper de 0,50m. Custo horario improdutivo (mot</v>
          </cell>
          <cell r="C1274" t="str">
            <v>h</v>
          </cell>
          <cell r="D1274">
            <v>54.08</v>
          </cell>
        </row>
        <row r="1275">
          <cell r="A1275" t="str">
            <v>EQ 15.05.0618 (/)</v>
          </cell>
          <cell r="B1275" t="str">
            <v>Trator de esteiras, com operador, com as seguintes especificacoes minimas: motor diesel de 110HP, peso operacional de 11t, capacidade da lamina de 3,2m3, profundidade de escavacao com o riper de 0,50m. Custo horario improdutivo (motor desligado).</v>
          </cell>
          <cell r="C1275" t="str">
            <v>h</v>
          </cell>
          <cell r="D1275">
            <v>33.31</v>
          </cell>
        </row>
        <row r="1276">
          <cell r="A1276" t="str">
            <v>EQ 15.05.0650 (A)</v>
          </cell>
          <cell r="B1276" t="str">
            <v>Trator de pneus, com operador, material de operacao e material de manutencao, com as seguintes especificacoes minimas: motor diesel de 75HP, tracao 4x2, raio de giro 3.200mm e peso operacional de 3,7t. Custo horario produtivo.</v>
          </cell>
          <cell r="C1276" t="str">
            <v>h</v>
          </cell>
          <cell r="D1276">
            <v>38.979999999999997</v>
          </cell>
        </row>
        <row r="1277">
          <cell r="A1277" t="str">
            <v>EQ 15.05.0653 (/)</v>
          </cell>
          <cell r="B1277" t="str">
            <v>Trator de pneus, com operador, material de operacao, com as seguintes especificacoes minimas: motor diesel de 75HP, tracao 4x2, raio de giro 3.200mm e peso operacional de 3,7t. Custo horario improdutivo (motor funcionando).</v>
          </cell>
          <cell r="C1277" t="str">
            <v>h</v>
          </cell>
          <cell r="D1277">
            <v>22.08</v>
          </cell>
        </row>
        <row r="1278">
          <cell r="A1278" t="str">
            <v>EQ 15.05.0656 (/)</v>
          </cell>
          <cell r="B1278" t="str">
            <v>Trator de pneus, com operador, com as seguintes especificacoes minimas: motor diesel de 75HP, tracao 4x2, raio de giro 3.200mm e peso operacional de 3,7t. Custo horario improdutivo (motor desligado).</v>
          </cell>
          <cell r="C1278" t="str">
            <v>h</v>
          </cell>
          <cell r="D1278">
            <v>13.55</v>
          </cell>
        </row>
        <row r="1279">
          <cell r="A1279" t="str">
            <v>EQ 20.05.0150 (A)</v>
          </cell>
          <cell r="B1279" t="str">
            <v>Conjunto de Britagem, capacidade de 30m3/h de brita, com operador, energia de operacao por grupo gerador, com as seguintes especificacoes minimas: britador, rebritador, silos, gerador,estrutura de suporte tranportavel e desmontavel. Custo horario produtiv</v>
          </cell>
          <cell r="C1279" t="str">
            <v>h</v>
          </cell>
          <cell r="D1279">
            <v>286.29000000000002</v>
          </cell>
        </row>
        <row r="1280">
          <cell r="A1280" t="str">
            <v>EQ 20.05.0200 (B)</v>
          </cell>
          <cell r="B1280" t="str">
            <v>Compactador de pneus, com sete pneus, com operador, material de operacao e material de manutencao, com as seguintes especificacoes minimas: motor diesel de 100CV, peso de 7.500Kg sem lastro a 21.000Kg com lastro total, largura de compactacao de 1.800mm, c</v>
          </cell>
          <cell r="C1280" t="str">
            <v>h</v>
          </cell>
          <cell r="D1280">
            <v>73.540000000000006</v>
          </cell>
        </row>
        <row r="1281">
          <cell r="A1281" t="str">
            <v>EQ 20.05.0203 (A)</v>
          </cell>
          <cell r="B1281" t="str">
            <v xml:space="preserve">Compactador de pneus, com sete pneus, com operador, material de operacao, com as seguintes especificacoes minimas: motor diesel de 100CV, peso de 7.500Kg sem lastro a 21.000Kg com lastro total, largura de compactacao de 1.800mm, com superposicao de pneus </v>
          </cell>
          <cell r="C1281" t="str">
            <v>h</v>
          </cell>
          <cell r="D1281">
            <v>37.79</v>
          </cell>
        </row>
        <row r="1282">
          <cell r="A1282" t="str">
            <v>EQ 20.05.0206 (A)</v>
          </cell>
          <cell r="B1282" t="str">
            <v>Compactador de pneus, com sete pneus, com operador, com as seguintes especificacoes minimas: motor diesel de 100CV, peso de 7.500Kg sem lastro a 21.000Kg com lastro total, largura de compactacao de 1.800mm, com superposicao de pneus de 40mm, pressao nos p</v>
          </cell>
          <cell r="C1282" t="str">
            <v>h</v>
          </cell>
          <cell r="D1282">
            <v>22.91</v>
          </cell>
        </row>
        <row r="1283">
          <cell r="A1283" t="str">
            <v>EQ 20.05.0215 (A)</v>
          </cell>
          <cell r="B1283" t="str">
            <v>Compactador Vibratorio, com tambor Pe-de-Carneiro, auto-propulsor, com operador, material de operacao e material de manutencao, com as seguintes especificacoes minimas: motor diesel de 76HP, largura de 1,85m, com 6t a 7t. Custo horario produtivo.</v>
          </cell>
          <cell r="C1283" t="str">
            <v>h</v>
          </cell>
          <cell r="D1283">
            <v>52.8</v>
          </cell>
        </row>
        <row r="1284">
          <cell r="A1284" t="str">
            <v>EQ 20.05.0218 (/)</v>
          </cell>
          <cell r="B1284" t="str">
            <v>Compactador Vibratorio, com tambor Pe-de-Carneiro, auto-propulsor, com operador e material de operacao, com as seguintes especificacoes minimas: motor diesel de 76HP, largura de 1,85m, com 6t a 7t. Custo horario improdutivo (motor funcionando).</v>
          </cell>
          <cell r="C1284" t="str">
            <v>h</v>
          </cell>
          <cell r="D1284">
            <v>28.65</v>
          </cell>
        </row>
        <row r="1285">
          <cell r="A1285" t="str">
            <v>EQ 20.05.0221 (/)</v>
          </cell>
          <cell r="B1285" t="str">
            <v>Compactador Vibratorio, com tambor Pe-de-Carneiro, auto-propulsor, com operador, com as seguintes especificacoes minimas: motor diesel de 76HP, largura de 1,85m, com 6t a 7t. Custo horario improdutivo (motor desligado).</v>
          </cell>
          <cell r="C1285" t="str">
            <v>h</v>
          </cell>
          <cell r="D1285">
            <v>18.66</v>
          </cell>
        </row>
        <row r="1286">
          <cell r="A1286" t="str">
            <v>EQ 20.05.0250 (C)</v>
          </cell>
          <cell r="B1286" t="str">
            <v>Distribuidor de Asfalto montado sobre caminhao com motor a diesel de 150CV, com motorista e operador e as seguintes especificacoes minimas: atuacao sob pressao, motor a gasolina equipado com radiador industrial, com grade protetora, governador automatico,</v>
          </cell>
          <cell r="C1286" t="str">
            <v>h</v>
          </cell>
          <cell r="D1286">
            <v>106.1</v>
          </cell>
        </row>
        <row r="1287">
          <cell r="A1287" t="str">
            <v>EQ 20.05.0256 (B)</v>
          </cell>
          <cell r="B1287" t="str">
            <v>Distribuidor de Asfalto montado sobre caminhao com motor a diesel de 150CV, com motorista e operador e as seguintes especificacoes minimas: atuacao sob pressao, motor a gasolina equipado com radiador industrial, com grade protetora, governador automatico,</v>
          </cell>
          <cell r="C1287" t="str">
            <v>h</v>
          </cell>
          <cell r="D1287">
            <v>28.61</v>
          </cell>
        </row>
        <row r="1288">
          <cell r="A1288" t="str">
            <v>EQ 20.05.0300 (A)</v>
          </cell>
          <cell r="B1288" t="str">
            <v>Espalhador de agregados, rebocavel, capacidade rasa de 1,3m3, sem operador, com material de manutencao, com as seguintes especificacoes minimas: largura maxima de distribuicao de 3,66m, comprimento de 4,10m, largura de 1,30m, altura de 1,00m, peso de 860k</v>
          </cell>
          <cell r="C1288" t="str">
            <v>h</v>
          </cell>
          <cell r="D1288">
            <v>1.99</v>
          </cell>
        </row>
        <row r="1289">
          <cell r="A1289" t="str">
            <v>EQ 20.05.0306 (/)</v>
          </cell>
          <cell r="B1289" t="str">
            <v>Espalhador de agregados, rebocavel, capacidade rasa de 1,3m3, sem operador, com as seguintes especificacoes minimas: largura maxima de distribuicao de 3,66m, comprimento de 4,10m, largura de 1,30m, altura de 1,00m, peso de 860kg, quatro rodas com pneus de</v>
          </cell>
          <cell r="C1289" t="str">
            <v>h</v>
          </cell>
          <cell r="D1289">
            <v>1.5</v>
          </cell>
        </row>
        <row r="1290">
          <cell r="A1290" t="str">
            <v>EQ 20.05.0350 (A)</v>
          </cell>
          <cell r="B1290" t="str">
            <v>Instalacao de aquecimento e armazenamento de asfalto, compreendendo 2 tanques de 30.000l (cada),com operador, material de operacaoe material de manutencaocom as seguintes especificacoes minimas: intercambiador, aquecedor, acumulador de asfalto, retificado</v>
          </cell>
          <cell r="C1290" t="str">
            <v>h</v>
          </cell>
          <cell r="D1290">
            <v>87.27</v>
          </cell>
        </row>
        <row r="1291">
          <cell r="A1291" t="str">
            <v>EQ 20.05.0356 (A)</v>
          </cell>
          <cell r="B1291" t="str">
            <v>Instalacao de aquecimento e armazenamento de asfalto, compreendendo 2 tanques de 30.000l (cada), com operador com as seguintes especificacoes minimas: intercambiador, aquecedor, acumulador de asfalto, retificador, tanque de oleo leve para 20.000l, sistema</v>
          </cell>
          <cell r="C1291" t="str">
            <v>h</v>
          </cell>
          <cell r="D1291">
            <v>45.09</v>
          </cell>
        </row>
        <row r="1292">
          <cell r="A1292" t="str">
            <v>EQ 20.05.0400 (B)</v>
          </cell>
          <cell r="B1292" t="str">
            <v>Maquina de abertura de juntas em concreto, com operador, material de operacao e material de manutencao com as seguintes especificacoes minimas: motor a gasolina de 8,25CV, com 3600rpm, partida manual, chassis reforcado, guarda protetora para acomodar serr</v>
          </cell>
          <cell r="C1292" t="str">
            <v>h</v>
          </cell>
          <cell r="D1292">
            <v>17.600000000000001</v>
          </cell>
        </row>
        <row r="1293">
          <cell r="A1293" t="str">
            <v>EQ 20.05.0403 (A)</v>
          </cell>
          <cell r="B1293" t="str">
            <v>Maquina de abertura de juntas em concreto, com operador e material de operacao com as seguintes especificacoes minimas: motor a gasolina de 8,25CV, com 3600rpm, partida manual, chassis reforcado, guarda protetora para acomodar serras de ate 14'', serra pa</v>
          </cell>
          <cell r="C1293" t="str">
            <v>h</v>
          </cell>
          <cell r="D1293">
            <v>12.5</v>
          </cell>
        </row>
        <row r="1294">
          <cell r="A1294" t="str">
            <v>EQ 20.05.0406 (A)</v>
          </cell>
          <cell r="B1294" t="str">
            <v>Maquina de abertura de juntas em concreto, com operador com as seguintes especificacoes minimas: motor a gasolina de 8,25CV, com 3600rpm, partida manual, chassis reforcado, guarda protetora para acomodar serras de ate 14'', serra para concreto especialmen</v>
          </cell>
          <cell r="C1294" t="str">
            <v>h</v>
          </cell>
          <cell r="D1294">
            <v>9.67</v>
          </cell>
        </row>
        <row r="1295">
          <cell r="A1295" t="str">
            <v>EQ 20.05.0450 (B)</v>
          </cell>
          <cell r="B1295" t="str">
            <v>Rolo Compactador Tanden Vibratorio auto-propelido, capacidade de 4t para reparo de pavimentacao, com operador, material de operacao e material de manutencao, com as seguintes especificacoes minimas: motor diesel de 13CV e respectiva carreta transportadora</v>
          </cell>
          <cell r="C1295" t="str">
            <v>h</v>
          </cell>
          <cell r="D1295">
            <v>20.350000000000001</v>
          </cell>
        </row>
        <row r="1296">
          <cell r="A1296" t="str">
            <v>EQ 20.05.0453 (A)</v>
          </cell>
          <cell r="B1296" t="str">
            <v>Rolo Compactador Tanden Vibratorio auto-propelido, capacidade de 4t para reparo de pavimentacao, com operador, material de operacao, com as seguintes especificacoes minimas: motor diesel de 13CV e respectiva carreta transportadora. Custo horario improduti</v>
          </cell>
          <cell r="C1296" t="str">
            <v>h</v>
          </cell>
          <cell r="D1296">
            <v>15.34</v>
          </cell>
        </row>
        <row r="1297">
          <cell r="A1297" t="str">
            <v>EQ 20.05.0456 (A)</v>
          </cell>
          <cell r="B1297" t="str">
            <v>Rolo Compactador Tanden Vibratorio auto-propelido, capacidade de 4t para reparo de pavimentacao, com operador, com as seguintes especificacoes minimas: motor diesel de 13CV e respectiva carreta transportadora. Custo horario improdutivo (motor desligado).</v>
          </cell>
          <cell r="C1297" t="str">
            <v>h</v>
          </cell>
          <cell r="D1297">
            <v>13</v>
          </cell>
        </row>
        <row r="1298">
          <cell r="A1298" t="str">
            <v>EQ 20.05.0462 (A)</v>
          </cell>
          <cell r="B1298" t="str">
            <v>Rolo Compactador Tandem, com operador, material de operacao e material de manutencao, com as seguintes especificacoes minimas: motor diesel de 58,5CV, de 5t a 10t. Custo horario produtivo.</v>
          </cell>
          <cell r="C1298" t="str">
            <v>h</v>
          </cell>
          <cell r="D1298">
            <v>43.98</v>
          </cell>
        </row>
        <row r="1299">
          <cell r="A1299" t="str">
            <v>EQ 20.05.0465 (/)</v>
          </cell>
          <cell r="B1299" t="str">
            <v>Rolo Compactador Tandem, com operador e material de operacao, com as seguintes especificacoes minimas: motor diesel de 58,5CV, de 5t a 10t. Custo horario improdutivo (motor funcionando).</v>
          </cell>
          <cell r="C1299" t="str">
            <v>h</v>
          </cell>
          <cell r="D1299">
            <v>24.81</v>
          </cell>
        </row>
        <row r="1300">
          <cell r="A1300" t="str">
            <v>EQ 20.05.0468 (/)</v>
          </cell>
          <cell r="B1300" t="str">
            <v>Rolo Compactador Tandem, com operador, com as seguintes especificacoes minimas: motor diesel de 58,5CV, de 5t a 10t. Custo horario improdutivo (motor desligado).</v>
          </cell>
          <cell r="C1300" t="str">
            <v>h</v>
          </cell>
          <cell r="D1300">
            <v>17.13</v>
          </cell>
        </row>
        <row r="1301">
          <cell r="A1301" t="str">
            <v>EQ 20.05.0500 (/)</v>
          </cell>
          <cell r="B1301" t="str">
            <v>Rolo Compactador Pe-de-Carneiro, com peso liquido 2,1t sem lastro e com lastro de areia, maximo de 6t, sem operador, com material de manutencao, com as seguintes especificacoes minimas: dois tambores de 1,22m de comprimento, rebocavel. Custo horario produ</v>
          </cell>
          <cell r="C1301" t="str">
            <v>h</v>
          </cell>
          <cell r="D1301">
            <v>2.13</v>
          </cell>
        </row>
        <row r="1302">
          <cell r="A1302" t="str">
            <v>EQ 20.05.0506 (/)</v>
          </cell>
          <cell r="B1302" t="str">
            <v>Rolo Compactador Pe-de-Carneiro, com peso liquido 2,1t sem lastro e com lastro de areia, maximo de 6t, sem operador, com as seguintes especificacoes minimas: dois tambores de 1,22m de comprimento, rebocavel. Custo horario improdutivo.</v>
          </cell>
          <cell r="C1302" t="str">
            <v>h</v>
          </cell>
          <cell r="D1302">
            <v>1.31</v>
          </cell>
        </row>
        <row r="1303">
          <cell r="A1303" t="str">
            <v>EQ 20.05.0550 (B)</v>
          </cell>
          <cell r="B1303" t="str">
            <v>Rolo Vibratorio Liso de 7t, auto-propulsor para pavimentacao, com operador, material de operacao e material de manutencao, com as seguintes especificacoes minimas: motor diesel de 76,5HP, largura total de 2,015m. Custo horario produtivo.</v>
          </cell>
          <cell r="C1303" t="str">
            <v>h</v>
          </cell>
          <cell r="D1303">
            <v>54.29</v>
          </cell>
        </row>
        <row r="1304">
          <cell r="A1304" t="str">
            <v>EQ 20.05.0553 (A)</v>
          </cell>
          <cell r="B1304" t="str">
            <v>Rolo Vibratorio Liso de 7t, auto-propulsor para pavimentacao, com operador e material de operacao, com as seguintes especificacoes minimas: motor diesel de 76,5HP, largura total de 2,015m. Custo horario improdutivo (motor funcionando).</v>
          </cell>
          <cell r="C1304" t="str">
            <v>h</v>
          </cell>
          <cell r="D1304">
            <v>29.37</v>
          </cell>
        </row>
        <row r="1305">
          <cell r="A1305" t="str">
            <v>EQ 20.05.0556 (A)</v>
          </cell>
          <cell r="B1305" t="str">
            <v>Rolo Vibratorio Liso de 7t, auto-propulsor para pavimentacao, com operador, com as seguintes especificacoes minimas: motor diesel de 76,5HP, largura total de 2,015m. Custo horario improdutivo (motor desligado).</v>
          </cell>
          <cell r="C1305" t="str">
            <v>h</v>
          </cell>
          <cell r="D1305">
            <v>19.32</v>
          </cell>
        </row>
        <row r="1306">
          <cell r="A1306" t="str">
            <v>EQ 20.05.0600 (B)</v>
          </cell>
          <cell r="B1306" t="str">
            <v>Rolo Compactador Tandem Vibratorio, auto-propelido, para reparo de pavimentacao, com operador, material de operacao e material de manutencao, com as seguintes especificacoes minimas: motor diesel de 28HP. Custo horario produtivo.</v>
          </cell>
          <cell r="C1306" t="str">
            <v>h</v>
          </cell>
          <cell r="D1306">
            <v>29.82</v>
          </cell>
        </row>
        <row r="1307">
          <cell r="A1307" t="str">
            <v>EQ 20.05.0603 (A)</v>
          </cell>
          <cell r="B1307" t="str">
            <v>Rolo Compactador Tandem Vibratorio, auto-propelido, para reparo de pavimentacao, com operador e material de operacao, com as seguintes especificacoes minimas: motor diesel de 28HP. Custo horario improdutivo (motor funcionando).</v>
          </cell>
          <cell r="C1307" t="str">
            <v>h</v>
          </cell>
          <cell r="D1307">
            <v>18.73</v>
          </cell>
        </row>
        <row r="1308">
          <cell r="A1308" t="str">
            <v>EQ 20.05.0606 (A)</v>
          </cell>
          <cell r="B1308" t="str">
            <v>Rolo Compactador Tandem Vibratorio, auto-propelido, para reparo de pavimentacao, com operador, com as seguintes especificacoes minimas: motor diesel de 28HP. Custo horario improdutivo (motor desligado).</v>
          </cell>
          <cell r="C1308" t="str">
            <v>h</v>
          </cell>
          <cell r="D1308">
            <v>15.05</v>
          </cell>
        </row>
        <row r="1309">
          <cell r="A1309" t="str">
            <v>EQ 20.05.0700 (A)</v>
          </cell>
          <cell r="B1309" t="str">
            <v>Soquete Vibratorio de 78Kg, sem operador, com material de operacao e material de manutencao, com as seguintes especificacoes minimas: motor a gasolina de 2,5CV. Custo horario produtivo.</v>
          </cell>
          <cell r="C1309" t="str">
            <v>h</v>
          </cell>
          <cell r="D1309">
            <v>4.38</v>
          </cell>
        </row>
        <row r="1310">
          <cell r="A1310" t="str">
            <v>EQ 20.05.0706 (/)</v>
          </cell>
          <cell r="B1310" t="str">
            <v>Soquete Vibratorio de 78Kg, sem operador, com as seguintes especificacoes minimas: motor a gasolina de 2,5CV. Custo horario improdutivo</v>
          </cell>
          <cell r="C1310" t="str">
            <v>h</v>
          </cell>
          <cell r="D1310">
            <v>1.88</v>
          </cell>
        </row>
        <row r="1311">
          <cell r="A1311" t="str">
            <v>EQ 20.05.0750 (/)</v>
          </cell>
          <cell r="B1311" t="str">
            <v>Usina para producao de mistura asfatica a frio (PMF) com capacidade para 30 a 40t/h, de funcionamento volumetrico, com tanque para emulsao asfaltica com capacidade de 30000l, com operador, encarregado geral e 5 serventes, material de operacao e material d</v>
          </cell>
          <cell r="C1311" t="str">
            <v>h</v>
          </cell>
          <cell r="D1311">
            <v>121.06</v>
          </cell>
        </row>
        <row r="1312">
          <cell r="A1312" t="str">
            <v>EQ 20.05.0756 (/)</v>
          </cell>
          <cell r="B1312" t="str">
            <v>Usina para producao de mistura asfatica a frio (PMF) com capacidade para 30 a 40t/h, de funcionamento volumetrico, com tanque para emulsao asfaltica com capacidade de 30000l, com operador, encarregado geral e 5 serventes, com as seguintes especificacoes m</v>
          </cell>
          <cell r="C1312" t="str">
            <v>h</v>
          </cell>
          <cell r="D1312">
            <v>90.03</v>
          </cell>
        </row>
        <row r="1313">
          <cell r="A1313" t="str">
            <v>EQ 20.05.0762 (A)</v>
          </cell>
          <cell r="B1313" t="str">
            <v xml:space="preserve">Usina para mistura betuminosa alta classe, a quente, com capacidade de 100t/h, com operador, encarregado geral e 7 serventes, material de operacao e material de manutencao, com as seguintes especificacoes minimas: alimentacao e dosagem de frios, secador, </v>
          </cell>
          <cell r="C1313" t="str">
            <v>h</v>
          </cell>
          <cell r="D1313">
            <v>1114</v>
          </cell>
        </row>
        <row r="1314">
          <cell r="A1314" t="str">
            <v>EQ 20.05.0775 (/)</v>
          </cell>
          <cell r="B1314" t="str">
            <v>Usina para mistura betuminosa alta classe, a quente, com capacidade de 100t/h, com operador, encarregado geral e 7 serventes, com as seguintes especificacoes minimas: alimentacao e dosagem de frios, secador, peneira dosadora, alimentador de finos, mistura</v>
          </cell>
          <cell r="C1314" t="str">
            <v>h</v>
          </cell>
          <cell r="D1314">
            <v>123.2</v>
          </cell>
        </row>
        <row r="1315">
          <cell r="A1315" t="str">
            <v>EQ 20.05.0800 (A)</v>
          </cell>
          <cell r="B1315" t="str">
            <v>Vassoura Mecanica, sem operador, com material de manutencao, com as seguintes especificacoes minimas: largura de trabalho de 2,44m, rebocavel. Custo horario produtivo.</v>
          </cell>
          <cell r="C1315" t="str">
            <v>h</v>
          </cell>
          <cell r="D1315">
            <v>4.95</v>
          </cell>
        </row>
        <row r="1316">
          <cell r="A1316" t="str">
            <v>EQ 20.05.0806 (/)</v>
          </cell>
          <cell r="B1316" t="str">
            <v>Vassoura Mecanica, sem operador, com as seguintes especificacoes minimas: largura de trabalho de 2,44m, rebocavel. Custo horario improdutivo.</v>
          </cell>
          <cell r="C1316" t="str">
            <v>h</v>
          </cell>
          <cell r="D1316">
            <v>1.98</v>
          </cell>
        </row>
        <row r="1317">
          <cell r="A1317" t="str">
            <v>EQ 20.05.0850 (A)</v>
          </cell>
          <cell r="B1317" t="str">
            <v>Vibro-acabadora sobre esteiras, para asfalto, capacidade de producao de 400t/h, com operador e um servente, material de operacao e material de manutencao, com as seguintes especificacoes minimas: motor diesel de 98CV (96,04HP), largura de pavimentacao var</v>
          </cell>
          <cell r="C1317" t="str">
            <v>h</v>
          </cell>
          <cell r="D1317">
            <v>153.19</v>
          </cell>
        </row>
        <row r="1318">
          <cell r="A1318" t="str">
            <v>EQ 20.05.0853 (/)</v>
          </cell>
          <cell r="B1318" t="str">
            <v>Vibro-acabadora sobre esteiras, para asfalto, capacidade de producao de 400t/h, com operador e um servente, material de operacao com as seguintes especificacoes minimas: motor diesel de 98CV (96,04HP), largura de pavimentacao variando de 3,05m a 4,75m. Cu</v>
          </cell>
          <cell r="C1318" t="str">
            <v>h</v>
          </cell>
          <cell r="D1318">
            <v>70.959999999999994</v>
          </cell>
        </row>
        <row r="1319">
          <cell r="A1319" t="str">
            <v>EQ 20.05.0856 (/)</v>
          </cell>
          <cell r="B1319" t="str">
            <v>Vibro-acabadora sobre esteiras, para asfalto, capacidade de producao de 400t/h, com operador e um servente, com as seguintes especificacoes minimas: motor diesel de 98CV (96,04HP), largura de pavimentacao variando de 3,05m a 4,75m. Custo horario improduti</v>
          </cell>
          <cell r="C1319" t="str">
            <v>h</v>
          </cell>
          <cell r="D1319">
            <v>58.09</v>
          </cell>
        </row>
        <row r="1320">
          <cell r="A1320" t="str">
            <v>EQ 20.05.0862 (A)</v>
          </cell>
          <cell r="B1320" t="str">
            <v>Vibro-acabadora para asfalto, capacidade do silo de 10,5t, com operador e um servente, material de operacao e material de manutencao, com as seguintes especificacoes minimas: motor diesel de 98CV (96,04HP), largura de pavimentacao 4,55m. Custo horario pro</v>
          </cell>
          <cell r="C1320" t="str">
            <v>h</v>
          </cell>
          <cell r="D1320">
            <v>154.32</v>
          </cell>
        </row>
        <row r="1321">
          <cell r="A1321" t="str">
            <v>EQ 20.05.0865 (/)</v>
          </cell>
          <cell r="B1321" t="str">
            <v>Vibro-acabadora para asfalto, capacidade do silo de 10,5t, com operador e um servente, material de operacao, com as seguintes especificacoes minimas: motor diesel de 98CV (96,04HP), largura de pavimentacao 4,55m. Custo horario improdutivo (motor funcionan</v>
          </cell>
          <cell r="C1321" t="str">
            <v>h</v>
          </cell>
          <cell r="D1321">
            <v>71.41</v>
          </cell>
        </row>
        <row r="1322">
          <cell r="A1322" t="str">
            <v>EQ 20.05.0868 (/)</v>
          </cell>
          <cell r="B1322" t="str">
            <v>Vibro-acabadora para asfalto, capacidade do silo de 10,5t, com operador e um servente, com as seguintes especificacoes minimas: motor diesel de 98CV (96,04HP), largura de pavimentacao 4,55m. Custo horario improdutivo (motor desligado).</v>
          </cell>
          <cell r="C1322" t="str">
            <v>h</v>
          </cell>
          <cell r="D1322">
            <v>58.41</v>
          </cell>
        </row>
        <row r="1323">
          <cell r="A1323" t="str">
            <v>EQ 20.05.0871 (/)</v>
          </cell>
          <cell r="B1323" t="str">
            <v>Kit do Sistema de nivelamento eletronico para Vibro-acabadoras. Custo horario.</v>
          </cell>
          <cell r="C1323" t="str">
            <v>h</v>
          </cell>
          <cell r="D1323">
            <v>2.61</v>
          </cell>
        </row>
        <row r="1324">
          <cell r="A1324" t="str">
            <v>EQ 25.05.0050 (A)</v>
          </cell>
          <cell r="B1324" t="str">
            <v>Bate Estacas sobre rolos, de queda simples com martelo de ate 0,75t, com operador, encarregado geral de cravacao e um servente, com material de operacao e material de manutencao. Custo horario produtivo.</v>
          </cell>
          <cell r="C1324" t="str">
            <v>h</v>
          </cell>
          <cell r="D1324">
            <v>60.6</v>
          </cell>
        </row>
        <row r="1325">
          <cell r="A1325" t="str">
            <v>EQ 25.05.0053 (/)</v>
          </cell>
          <cell r="B1325" t="str">
            <v>Bate Estacas sobre rolos, de queda simples com martelo de ate 0,75t, com operador, encarregado geral de cravacao e um servente, com material de operacao. Custo horario improdutivo (motor funcionando).</v>
          </cell>
          <cell r="C1325" t="str">
            <v>h</v>
          </cell>
          <cell r="D1325">
            <v>52.34</v>
          </cell>
        </row>
        <row r="1326">
          <cell r="A1326" t="str">
            <v>EQ 25.05.0056 (/)</v>
          </cell>
          <cell r="B1326" t="str">
            <v>Bate Estacas sobre rolos, de queda simples com martelo de ate 0,75t, com operador, encarregado geral de cravacao e um servente. Custo horario improdutivo (motor desligado).</v>
          </cell>
          <cell r="C1326" t="str">
            <v>h</v>
          </cell>
          <cell r="D1326">
            <v>46.85</v>
          </cell>
        </row>
        <row r="1327">
          <cell r="A1327" t="str">
            <v>EQ 25.05.0100 (A)</v>
          </cell>
          <cell r="B1327" t="str">
            <v>Bate Estacas sobre rolos, de queda simples com martelo de 1,5t a 2,2t, com operador, encarregado geral de cravacao e um servente, com material de operacao e material de manutencao. Custo horario produtivo.</v>
          </cell>
          <cell r="C1327" t="str">
            <v>h</v>
          </cell>
          <cell r="D1327">
            <v>65.849999999999994</v>
          </cell>
        </row>
        <row r="1328">
          <cell r="A1328" t="str">
            <v>EQ 25.05.0103 (/)</v>
          </cell>
          <cell r="B1328" t="str">
            <v>Bate Estacas sobre rolos, de queda simples com martelo de 1,5t a 2,2t, com operador, encarregado geral de cravacao e um servente, com material de operacao. Custo horario improdutivo (motor funcionando).</v>
          </cell>
          <cell r="C1328" t="str">
            <v>h</v>
          </cell>
          <cell r="D1328">
            <v>55.57</v>
          </cell>
        </row>
        <row r="1329">
          <cell r="A1329" t="str">
            <v>EQ 25.05.0106 (/)</v>
          </cell>
          <cell r="B1329" t="str">
            <v>Bate Estacas sobre rolos, de queda simples com martelo de 1,5t a 2,2t, com operador, encarregado geral de cravacao e um servente. Custo horario improdutivo (motor desligado).</v>
          </cell>
          <cell r="C1329" t="str">
            <v>h</v>
          </cell>
          <cell r="D1329">
            <v>48.74</v>
          </cell>
        </row>
        <row r="1330">
          <cell r="A1330" t="str">
            <v>EQ 25.05.0150 (A)</v>
          </cell>
          <cell r="B1330" t="str">
            <v>Bate Estacas sobre rolos, de queda simples com martelo de 2,5t a 3,0t, com operador, encarregado geral de cravacao e um servente, com material de operacao e material de manutencao. Custo horario produtivo.</v>
          </cell>
          <cell r="C1330" t="str">
            <v>h</v>
          </cell>
          <cell r="D1330">
            <v>71.08</v>
          </cell>
        </row>
        <row r="1331">
          <cell r="A1331" t="str">
            <v>EQ 25.05.0153 (/)</v>
          </cell>
          <cell r="B1331" t="str">
            <v>Bate Estacas sobre rolos, de queda simples com martelo de 2,5t a 3,0t, com operador, encarregado geral de cravacao e um servente, com material de operacao. Custo horario improdutivo (motor funcionando).</v>
          </cell>
          <cell r="C1331" t="str">
            <v>h</v>
          </cell>
          <cell r="D1331">
            <v>58.77</v>
          </cell>
        </row>
        <row r="1332">
          <cell r="A1332" t="str">
            <v>EQ 25.05.0156 (/)</v>
          </cell>
          <cell r="B1332" t="str">
            <v>Bate Estacas sobre rolos, de queda simples com martelo de 2,5t a 3,0t, com operador, encarregado geral de cravacao e um servente. Custo horario improdutivo (motor desligado).</v>
          </cell>
          <cell r="C1332" t="str">
            <v>h</v>
          </cell>
          <cell r="D1332">
            <v>50.59</v>
          </cell>
        </row>
        <row r="1333">
          <cell r="A1333" t="str">
            <v>EQ 25.05.0200 (A)</v>
          </cell>
          <cell r="B1333" t="str">
            <v>Bate Estacas tipo Franki ou similar para estacas de ate 600mm de diametro, com operador, encarregado geral de cravacao e um servente, com material de operacao e material de manutencao, com as seguintes especificacoes minimas: pilao de ate 4,2t, martelo re</v>
          </cell>
          <cell r="C1333" t="str">
            <v>h</v>
          </cell>
          <cell r="D1333">
            <v>86.16</v>
          </cell>
        </row>
        <row r="1334">
          <cell r="A1334" t="str">
            <v>EQ 25.05.0203 (A)</v>
          </cell>
          <cell r="B1334" t="str">
            <v>Bate Estacas tipo Franki ou similar para estacas de ate 600mm de diametro, com operador, encarregado geral de cravacao e um servente, com material de operacao, com as seguintes especificacoes minimas: pilao de ate 4,2t, martelo retangular de 2,5t, torre t</v>
          </cell>
          <cell r="C1334" t="str">
            <v>h</v>
          </cell>
          <cell r="D1334">
            <v>71.75</v>
          </cell>
        </row>
        <row r="1335">
          <cell r="A1335" t="str">
            <v>EQ 25.05.0206 (/)</v>
          </cell>
          <cell r="B1335" t="str">
            <v>Bate Estacas tipo Franki ou similar para estacas de ate 600mm de diametro, com operador, encarregado geral de cravacao e um servente, com as seguintes especificacoes minimas: pilao de ate 4,2t, martelo retangular de 2,5t, torre trelica de 17m de altura. C</v>
          </cell>
          <cell r="C1335" t="str">
            <v>h</v>
          </cell>
          <cell r="D1335">
            <v>62.24</v>
          </cell>
        </row>
        <row r="1336">
          <cell r="A1336" t="str">
            <v>EQ 25.05.0250 (A)</v>
          </cell>
          <cell r="B1336" t="str">
            <v>Bate Estacas tipo Franki ou similar para estacas de ate 700mm de diametro, com operador, encarregado geral de cravacao e um servente, com material de operacao e material de manutencao, com as seguintes especificacoes minimas: pilao de ate 4,2t, martelo re</v>
          </cell>
          <cell r="C1336" t="str">
            <v>h</v>
          </cell>
          <cell r="D1336">
            <v>94.2</v>
          </cell>
        </row>
        <row r="1337">
          <cell r="A1337" t="str">
            <v>EQ 25.05.0253 (/)</v>
          </cell>
          <cell r="B1337" t="str">
            <v>Bate Estacas tipo Franki ou similar para estacas de ate 700mm de diametro, com operador, encarregado geral de cravacao e um servente, com material de operacao, com as seguintes especificacoes minimas: pilao de ate 4,2t, martelo retangular de 3,5t, torre t</v>
          </cell>
          <cell r="C1337" t="str">
            <v>h</v>
          </cell>
          <cell r="D1337">
            <v>77.739999999999995</v>
          </cell>
        </row>
        <row r="1338">
          <cell r="A1338" t="str">
            <v>EQ 25.05.0256 (/)</v>
          </cell>
          <cell r="B1338" t="str">
            <v>Bate Estacas tipo Franki ou similar para estacas de ate 700mm de diametro, com operador, encarregado geral de cravacao e um servente, com as seguintes especificacoes minimas: pilao de ate 4,2t, martelo retangular de 3,5t, torre trelica de 35m de altura. C</v>
          </cell>
          <cell r="C1338" t="str">
            <v>h</v>
          </cell>
          <cell r="D1338">
            <v>66.89</v>
          </cell>
        </row>
        <row r="1339">
          <cell r="A1339" t="str">
            <v>EQ 25.05.0300 (/)</v>
          </cell>
          <cell r="B1339" t="str">
            <v>Campanula para Tubulao Pneumatico, capacidade de icamento de 500Kg e 800Kg, sem operador, com as seguintes especificacoes minimas: pressao de servico de 2,5Kg/cm2, guincho eletrico de icamento com velocidade de 10m/min. a 12m/min. Custo horario produtivo.</v>
          </cell>
          <cell r="C1339" t="str">
            <v>h</v>
          </cell>
          <cell r="D1339">
            <v>10.52</v>
          </cell>
        </row>
        <row r="1340">
          <cell r="A1340" t="str">
            <v>EQ 25.05.0303 (/)</v>
          </cell>
          <cell r="B1340" t="str">
            <v>Campanula para Tubulao Pneumatico, capacidade de icamento de 500Kg e 800Kg, sem operador, com as seguintes especificacoes minimas: pressao de servico de 2,5Kg/cm2, guincho eletrico de icamento com velocidade de 10m/min. a 12m/min. Custo horario improdutiv</v>
          </cell>
          <cell r="C1340" t="str">
            <v>h</v>
          </cell>
          <cell r="D1340">
            <v>7.88</v>
          </cell>
        </row>
        <row r="1341">
          <cell r="A1341" t="str">
            <v>EQ 30.05.0100 (A)</v>
          </cell>
          <cell r="B1341" t="str">
            <v>Betoneira com capacidade de 320l de mistura seca, sem operador, com material de operacao, energia eletrica e material de manutencao, com as seguintes especificacoes minimas: motor eletrico trifasico de 2CV, carregamento mecanico e tambor reversivel. Custo</v>
          </cell>
          <cell r="C1341" t="str">
            <v>h</v>
          </cell>
          <cell r="D1341">
            <v>1.51</v>
          </cell>
        </row>
        <row r="1342">
          <cell r="A1342" t="str">
            <v>EQ 30.05.0106 (/)</v>
          </cell>
          <cell r="B1342" t="str">
            <v>Betoneira com capacidade de 320l de mistura seca, sem operador, com as seguintes especificacoes minimas: motor eletrico trifasico de 2CV, carregamento mecanico e tambor reversivel. Custo horario improdutivo.</v>
          </cell>
          <cell r="C1342" t="str">
            <v>h</v>
          </cell>
          <cell r="D1342">
            <v>0.16</v>
          </cell>
        </row>
        <row r="1343">
          <cell r="A1343" t="str">
            <v>EQ 30.05.0150 (A)</v>
          </cell>
          <cell r="B1343" t="str">
            <v>Betoneira com capacidade de 320l de mistura seca, sem operador, com material de operacao e material de manutencao, com as seguintes especificacoes minimas: motor a gasolina, carregamento mecanico e tambor reversivel. Custo horario produtivo. (Obs.: Utiliz</v>
          </cell>
          <cell r="C1343" t="str">
            <v>h</v>
          </cell>
          <cell r="D1343">
            <v>3.86</v>
          </cell>
        </row>
        <row r="1344">
          <cell r="A1344" t="str">
            <v>EQ 30.05.0156 (/)</v>
          </cell>
          <cell r="B1344" t="str">
            <v>Betoneira com capacidade de 320l de mistura seca, sem operador, com as seguintes especificacoes minimas: motor a gasolina, carregamento mecanico e tambor reversivel. Custo horario improdutivo. (Obs.: Utilizacao somente onde nao houver disponibilidade de e</v>
          </cell>
          <cell r="C1344" t="str">
            <v>h</v>
          </cell>
          <cell r="D1344">
            <v>0.38</v>
          </cell>
        </row>
        <row r="1345">
          <cell r="A1345" t="str">
            <v>EQ 30.05.0200 (/)</v>
          </cell>
          <cell r="B1345" t="str">
            <v>Betoneira com capacidade de 580l, carregador e motor eletrico WEG 7,5CV, 4 polos, 220/380V, sem caixa d'agua, Menegotti ou similar, sem operador. Aluguel produtivo.</v>
          </cell>
          <cell r="C1345" t="str">
            <v>h</v>
          </cell>
          <cell r="D1345">
            <v>5.88</v>
          </cell>
        </row>
        <row r="1346">
          <cell r="A1346" t="str">
            <v>EQ 30.05.0206 (/)</v>
          </cell>
          <cell r="B1346" t="str">
            <v>Betoneira com capacidade de 580l, carregador e motor eletrico WEG 7,5CV, 4 polos, 220/380V, sem caixa d'agua, Menegotti ou similar, sem operador. Aluguel improdutivo motor parado.</v>
          </cell>
          <cell r="C1346" t="str">
            <v>h</v>
          </cell>
          <cell r="D1346">
            <v>2.04</v>
          </cell>
        </row>
        <row r="1347">
          <cell r="A1347" t="str">
            <v>EQ 30.05.0300 (A)</v>
          </cell>
          <cell r="B1347" t="str">
            <v>Conjunto para projecao de concreto. Custo horario produtivo.</v>
          </cell>
          <cell r="C1347" t="str">
            <v>h</v>
          </cell>
          <cell r="D1347">
            <v>10.75</v>
          </cell>
        </row>
        <row r="1348">
          <cell r="A1348" t="str">
            <v>EQ 30.05.0303 (/)</v>
          </cell>
          <cell r="B1348" t="str">
            <v>Conjunto para projecao de concreto. Custo horario improdutivo.</v>
          </cell>
          <cell r="C1348" t="str">
            <v>h</v>
          </cell>
          <cell r="D1348">
            <v>3.25</v>
          </cell>
        </row>
        <row r="1349">
          <cell r="A1349" t="str">
            <v>EQ 30.05.0550 (A)</v>
          </cell>
          <cell r="B1349" t="str">
            <v>Vibrador de Imersao com tubo de 48mmx480mm, sem operador, com material de operacao, energia eletrica e material de manutencao, com as seguintes especificacoes minimas: motor eletrico trifasico de 2CV e mangote de 5m de comprimentor. Custo horario produtiv</v>
          </cell>
          <cell r="C1349" t="str">
            <v>h</v>
          </cell>
          <cell r="D1349">
            <v>0.91</v>
          </cell>
        </row>
        <row r="1350">
          <cell r="A1350" t="str">
            <v>EQ 30.05.0556 (/)</v>
          </cell>
          <cell r="B1350" t="str">
            <v>Vibrador de Imersao com tubo de 48mmx480mm, sem operador, com as seguintes especificacoes minimas: motor eletrico trifasico de 2CV e mangote de 5m de comprimentor. Custo horario improdutivo.</v>
          </cell>
          <cell r="C1350" t="str">
            <v>h</v>
          </cell>
          <cell r="D1350">
            <v>0.31</v>
          </cell>
        </row>
        <row r="1351">
          <cell r="A1351" t="str">
            <v>EQ 35.05.0050 (/)</v>
          </cell>
          <cell r="B1351" t="str">
            <v xml:space="preserve">Rotativa para execucao de pocos profundos, sobre caminhao de 12t, com chefe de turma tecnico em sondagem e 03 sondadores operadores, material de operacao e material de manutencao, com as seguintes especificacoes minimas: motor diesel de 162CV, compressor </v>
          </cell>
          <cell r="C1351" t="str">
            <v>h</v>
          </cell>
          <cell r="D1351">
            <v>196.32</v>
          </cell>
        </row>
        <row r="1352">
          <cell r="A1352" t="str">
            <v>EQ 35.05.0053 (/)</v>
          </cell>
          <cell r="B1352" t="str">
            <v>Rotativa para execucao de pocos profundos, sobre caminhao de 12t, com chefe de turma tecnico em sondagem e 03 sondadores operadores, material de manutencao, com as seguintes especificacoes minimas: motor diesel de 162CV, compressor de ar rotativo de 270HP</v>
          </cell>
          <cell r="C1352" t="str">
            <v>h</v>
          </cell>
          <cell r="D1352">
            <v>118.02</v>
          </cell>
        </row>
        <row r="1353">
          <cell r="A1353" t="str">
            <v>EQ 35.05.0056 (/)</v>
          </cell>
          <cell r="B1353" t="str">
            <v>Rotativa para execucao de pocos profundos, sobre caminhao de 12t, com chefe de turma tecnico em sondagem e 03 sondadores operadores, com as seguintes especificacoes minimas: motor diesel de 162CV, compressor de ar rotativo de 270HP, descraga livre de 747P</v>
          </cell>
          <cell r="C1353" t="str">
            <v>h</v>
          </cell>
          <cell r="D1353">
            <v>105.39</v>
          </cell>
        </row>
        <row r="1354">
          <cell r="A1354" t="str">
            <v>EQ 35.10.0050 (/)</v>
          </cell>
          <cell r="B1354" t="str">
            <v>Bomba Hidraulica Submersivel, monofasica, com motor eletrico com potencia de 1CV - 220V/380V, marca ABS modelo UNI 500 ou similar, exclusive acessorios. Fornecimento e colocacao.</v>
          </cell>
          <cell r="C1354" t="str">
            <v>un</v>
          </cell>
          <cell r="D1354">
            <v>1914.29</v>
          </cell>
        </row>
        <row r="1355">
          <cell r="A1355" t="str">
            <v>EQ 35.10.0100 (/)</v>
          </cell>
          <cell r="B1355" t="str">
            <v>Bomba Hidraulica Submersivel, trifasica, com motor eletrico com potencia de 2CV - 220V/380V, marca ABS modelo UNI 600T ou similar, exclusive acessorios. Fornecimento e colocacao.</v>
          </cell>
          <cell r="C1355" t="str">
            <v>un</v>
          </cell>
          <cell r="D1355">
            <v>2380.31</v>
          </cell>
        </row>
        <row r="1356">
          <cell r="A1356" t="str">
            <v>EQ 35.10.0150 (/)</v>
          </cell>
          <cell r="B1356" t="str">
            <v>Bomba Hidraulica Submersivel, trifasica, com motor eletrico com potencia de 3,5CV - 220V/380V, modelo AFP-100 ou similar, exclusive acessorios. Fornecimento e colocacao.</v>
          </cell>
          <cell r="C1356" t="str">
            <v>un</v>
          </cell>
          <cell r="D1356">
            <v>2863.06</v>
          </cell>
        </row>
        <row r="1357">
          <cell r="A1357" t="str">
            <v>EQ 35.10.0200 (A)</v>
          </cell>
          <cell r="B1357" t="str">
            <v>Bomba centrifuga submersivel eletrica, para drenagem de agua limpa ou com impurezas e particulas abrasivas ou de uso a seco, sem operador, com material de operacao, energia eletrica e material de manutencaoi, com as seguintes especificacoes minimas: motor</v>
          </cell>
          <cell r="C1357" t="str">
            <v>h</v>
          </cell>
          <cell r="D1357">
            <v>4.79</v>
          </cell>
        </row>
        <row r="1358">
          <cell r="A1358" t="str">
            <v>EQ 35.10.0203 (/)</v>
          </cell>
          <cell r="B1358" t="str">
            <v>Bomba centrifuga submersivel eletrica, para drenagem de agua limpa ou com impurezas e particulas abrasivas ou de uso a seco, sem operador, com as seguintes especificacoes minimas: motor eletrico de 6CV a 3450RPM, mangueira de recalque, cabos de alimentaca</v>
          </cell>
          <cell r="C1358" t="str">
            <v>h</v>
          </cell>
          <cell r="D1358">
            <v>1.99</v>
          </cell>
        </row>
        <row r="1359">
          <cell r="A1359" t="str">
            <v>EQ 35.10.0250 (/)</v>
          </cell>
          <cell r="B1359" t="str">
            <v>Bomba Hidraulica Submersivel, trifasica, com motor eletrico com potencia de 8CV - 220V/380V, modelo JUMBO S1ND ou similar, exclusive acessorios. Fornecimento e instalacao hidraulica e eletrica.</v>
          </cell>
          <cell r="C1359" t="str">
            <v>un</v>
          </cell>
          <cell r="D1359">
            <v>8532.9699999999993</v>
          </cell>
        </row>
        <row r="1360">
          <cell r="A1360" t="str">
            <v>EQ 35.10.0253 (/)</v>
          </cell>
          <cell r="B1360" t="str">
            <v>Bomba hidraulica submersivel, trifasica, motor eletrico com potencia de 3,8CV, 220/380V, para tubulacao de 3", modelo Jumbo 24ND da ABS ou similar. Fornecimento.</v>
          </cell>
          <cell r="C1360" t="str">
            <v>un</v>
          </cell>
          <cell r="D1360">
            <v>12205.66</v>
          </cell>
        </row>
        <row r="1361">
          <cell r="A1361" t="str">
            <v>EQ 35.10.0256 (/)</v>
          </cell>
          <cell r="B1361" t="str">
            <v>Bomba hidraulica submersivel, trifasica, motor eletrico com potencia de 2CV, 220/380V, para tubulacao de 2", modelo Jumbo 14D da ABS ou similar. Fornecimento.</v>
          </cell>
          <cell r="C1361" t="str">
            <v>un</v>
          </cell>
          <cell r="D1361">
            <v>11264.13</v>
          </cell>
        </row>
        <row r="1362">
          <cell r="A1362" t="str">
            <v>EQ 35.10.0259 (/)</v>
          </cell>
          <cell r="B1362" t="str">
            <v>Bomba hidraulica submersivel, trifasica, motor eletrico com potencia de 1,5CV, 220/380V, para tubulacao de 2", modelo Jumbo 12D da ABS ou similar. Fornecimento.</v>
          </cell>
          <cell r="C1362" t="str">
            <v>un</v>
          </cell>
          <cell r="D1362">
            <v>11789.3</v>
          </cell>
        </row>
        <row r="1363">
          <cell r="A1363" t="str">
            <v>EQ 35.10.0262 (/)</v>
          </cell>
          <cell r="B1363" t="str">
            <v>Bomba hidraulica submersivel, trifasica, motor eletrico com potencia de 15CV, 220/380V, para tubulacao de 6", modelo Jumbo 84LD da ABS ou similar. Fornecimento.</v>
          </cell>
          <cell r="C1363" t="str">
            <v>un</v>
          </cell>
          <cell r="D1363">
            <v>35162.589999999997</v>
          </cell>
        </row>
        <row r="1364">
          <cell r="A1364" t="str">
            <v>EQ 35.10.0265 (/)</v>
          </cell>
          <cell r="B1364" t="str">
            <v>Bomba hidraulica submersivel, trifasica, motor eletrico com potencia de 15CV, 220/380V, para tubulacao de 4", modelo Jumbo 84ND da ABS ou similar. Fornecimento.</v>
          </cell>
          <cell r="C1364" t="str">
            <v>un</v>
          </cell>
          <cell r="D1364">
            <v>35174.79</v>
          </cell>
        </row>
        <row r="1365">
          <cell r="A1365" t="str">
            <v>EQ 35.10.0268 (/)</v>
          </cell>
          <cell r="B1365" t="str">
            <v>Bomba hidraulica submersivel, trifasica, motor eletrico com potencia de 9CV, 220/380V, para tubulacao de 4", modelo Jumbo 54HD da ABS ou similar. Fornecimento.</v>
          </cell>
          <cell r="C1365" t="str">
            <v>un</v>
          </cell>
          <cell r="D1365">
            <v>38606.339999999997</v>
          </cell>
        </row>
        <row r="1366">
          <cell r="A1366" t="str">
            <v>EQ 35.10.0271 (/)</v>
          </cell>
          <cell r="B1366" t="str">
            <v>Bomba hidraulica submersivel, trifasica, motor eletrico com potencia de 6CV, 220/380V, para tubulacao de 3", modelo Jumbo 30MD da ABS ou similar. Fornecimento.</v>
          </cell>
          <cell r="C1366" t="str">
            <v>un</v>
          </cell>
          <cell r="D1366">
            <v>21886</v>
          </cell>
        </row>
        <row r="1367">
          <cell r="A1367" t="str">
            <v>EQ 35.10.0274 (/)</v>
          </cell>
          <cell r="B1367" t="str">
            <v>Bomba hidraulica submersivel, trifasica, motor eletrico com potencia de 6CV, 220/380V, para tubulacao de 2", modelo Jumbo 30HD da ABS ou similar. Fornecimento.</v>
          </cell>
          <cell r="C1367" t="str">
            <v>un</v>
          </cell>
          <cell r="D1367">
            <v>24031.439999999999</v>
          </cell>
        </row>
        <row r="1368">
          <cell r="A1368" t="str">
            <v>EQ 35.10.0300 (A)</v>
          </cell>
          <cell r="B1368" t="str">
            <v>Bomba hidraulica centrifuga submersa, com motor eletrico de 10CV, exclusive acessorios. Fornecimento e instalacao hidraulica e eletrica.</v>
          </cell>
          <cell r="C1368" t="str">
            <v>un</v>
          </cell>
          <cell r="D1368">
            <v>1892.22</v>
          </cell>
        </row>
        <row r="1369">
          <cell r="A1369" t="str">
            <v>EQ 35.10.0325 (/)</v>
          </cell>
          <cell r="B1369" t="str">
            <v>Bomba hidraulica submersivel trifasica, para aguas residuais, motor 3,0KW a 3430 rpm, grau de protecao F, isolamento IP-68, versao CP, com 10m de cabo trifasico, conexao de descarga de 3", suporte de tubos guia de 2", dois lances de tubo guia de aco galva</v>
          </cell>
          <cell r="C1369" t="str">
            <v>un</v>
          </cell>
          <cell r="D1369">
            <v>6756</v>
          </cell>
        </row>
        <row r="1370">
          <cell r="A1370" t="str">
            <v>EQ 35.10.0350 (A)</v>
          </cell>
          <cell r="B1370" t="str">
            <v>Bomba submersivel para esgoto sanitario, curva 483, 7,5KW-1745RPM, 220/380 ou 440V, trifasico, descarga de 100m, modelo CP 3127, tipo Flygt ou similar. Fornecimento, instalacao hidraulica e eletrica.</v>
          </cell>
          <cell r="C1370" t="str">
            <v>un</v>
          </cell>
          <cell r="D1370">
            <v>10620.2</v>
          </cell>
        </row>
        <row r="1371">
          <cell r="A1371" t="str">
            <v>EQ 35.10.0400 (/)</v>
          </cell>
          <cell r="B1371" t="str">
            <v>Bomba Hidraulica Centrifuga Submersivel, de 30CV, saida de 4" ou 6", modelo Jumbo 201, fabricacao ABS ou similar. Fornecimento.</v>
          </cell>
          <cell r="C1371" t="str">
            <v>un</v>
          </cell>
          <cell r="D1371">
            <v>54885.599999999999</v>
          </cell>
        </row>
        <row r="1372">
          <cell r="A1372" t="str">
            <v>EQ 35.10.0450 (/)</v>
          </cell>
          <cell r="B1372" t="str">
            <v>Moto-bomba sobre rodas, com bomba centrifuga auto-escorvante de rotor aberto de 4CV, para drenagem de agua limpa ou com impurezas e particulas abrasivas, sem operador, com material de operacao e material de manutencao, com as seguintes especificacoes mini</v>
          </cell>
          <cell r="C1372" t="str">
            <v>h</v>
          </cell>
          <cell r="D1372">
            <v>2.0699999999999998</v>
          </cell>
        </row>
        <row r="1373">
          <cell r="A1373" t="str">
            <v>EQ 35.10.0453 (/)</v>
          </cell>
          <cell r="B1373" t="str">
            <v>Moto-bomba sobre rodas, com bomba centrifuga auto-escorvante de rotor aberto de 4CV, para drenagem de agua limpa ou com impurezas e particulas abrasivas, sem operador, com as seguintes especificacoes minimas: motor a gasolina de 4CV, succao de 2" e recalq</v>
          </cell>
          <cell r="C1373" t="str">
            <v>h</v>
          </cell>
          <cell r="D1373">
            <v>0.32</v>
          </cell>
        </row>
        <row r="1374">
          <cell r="A1374" t="str">
            <v>EQ 35.10.0500 (A)</v>
          </cell>
          <cell r="B1374" t="str">
            <v>Moto-bomba sobre rodas, com bomba centrifuga auto-escorvante de rotor aberto de 5,3HP, para drenagem de agua limpa ou com impurezas e particulas abrasivas, sem operador, com material de operacao e material de manutencao, com as seguintes especificacoes mi</v>
          </cell>
          <cell r="C1374" t="str">
            <v>h</v>
          </cell>
          <cell r="D1374">
            <v>10.4</v>
          </cell>
        </row>
        <row r="1375">
          <cell r="A1375" t="str">
            <v>EQ 35.10.0503 (/)</v>
          </cell>
          <cell r="B1375" t="str">
            <v>Moto-bomba sobre rodas, com bomba centrifuga auto-escorvante de rotor aberto de 5,3HP, para drenagem de agua limpa ou com impurezas e particulas abrasivas, sem operador, com material de operacao, com as seguintes especificacoes minimas: motor a gasolina d</v>
          </cell>
          <cell r="C1375" t="str">
            <v>h</v>
          </cell>
          <cell r="D1375">
            <v>5.79</v>
          </cell>
        </row>
        <row r="1376">
          <cell r="A1376" t="str">
            <v>EQ 35.10.0551 (/)</v>
          </cell>
          <cell r="B1376" t="str">
            <v>Moto Bomba Susuki ou similar, com bomba centrifuga auto-escorvante de rotor aberto, bocais de succao de 3 , motor a gasolina de 5,3HP, inclusive mangueiras de succao e recalque, sem operador. Fornecimento.</v>
          </cell>
          <cell r="C1376" t="str">
            <v>un</v>
          </cell>
          <cell r="D1376">
            <v>1494.55</v>
          </cell>
        </row>
        <row r="1377">
          <cell r="A1377" t="str">
            <v>EQ 35.10.0600 (A)</v>
          </cell>
          <cell r="B1377" t="str">
            <v>Recuperacao de bomba hidraulica, centrifuga, trifasica, com motor eletrico de 3/4CV - 220V/380V, compreendendo a troca de selo, gaxetas, buchas, mancal, rolamentos e a pintura externa.</v>
          </cell>
          <cell r="C1377" t="str">
            <v>un</v>
          </cell>
          <cell r="D1377">
            <v>194.87</v>
          </cell>
        </row>
        <row r="1378">
          <cell r="A1378" t="str">
            <v>EQ 35.10.0650 (A)</v>
          </cell>
          <cell r="B1378" t="str">
            <v>Recuperacao de bomba hidraulica, centrifuga submersivel, monofasica, com motor eletrico de 1CV - 220V/380V, tipo ABS ou similar, compreendendo a troca de selo, gaxetas, buchas, mancal, rolamentos e a pintura externa.</v>
          </cell>
          <cell r="C1378" t="str">
            <v>un</v>
          </cell>
          <cell r="D1378">
            <v>930.67</v>
          </cell>
        </row>
        <row r="1379">
          <cell r="A1379" t="str">
            <v>EQ 35.10.0670 (/)</v>
          </cell>
          <cell r="B1379" t="str">
            <v>Recuperacao de bomba hidraulica centrifuga, trifasica, motor eletrico de 1CV, modelo 250RS, Dancor ou similar, compreendendo a troca de selo, gaxetas, buchas, mancal, rolamentos e pintura externa.</v>
          </cell>
          <cell r="C1379" t="str">
            <v>un</v>
          </cell>
          <cell r="D1379">
            <v>193.17</v>
          </cell>
        </row>
        <row r="1380">
          <cell r="A1380" t="str">
            <v>EQ 35.10.0685 (/)</v>
          </cell>
          <cell r="B1380" t="str">
            <v>Recuperacao de bomba hidraulica centrifuga, com motor eletrico, potencia de 2CV, 220V, compreendendo a troca de selo, gaxetas, buchas, mancal, rolamentos e a pintura externa.</v>
          </cell>
          <cell r="C1380" t="str">
            <v>un</v>
          </cell>
          <cell r="D1380">
            <v>263.54000000000002</v>
          </cell>
        </row>
        <row r="1381">
          <cell r="A1381" t="str">
            <v>EQ 35.10.0700 (A)</v>
          </cell>
          <cell r="B1381" t="str">
            <v>Recuperacao de bomba hidraulica, submersivel, trifasica, com motor eletrico de 2CV - 220V/380V, tipo ABS ou similar, compreendendo a troca de selo, gaxetas, buchas, mancal, rolamentos e a pintura externa.</v>
          </cell>
          <cell r="C1381" t="str">
            <v>un</v>
          </cell>
          <cell r="D1381">
            <v>1163.69</v>
          </cell>
        </row>
        <row r="1382">
          <cell r="A1382" t="str">
            <v>EQ 35.10.0750 (A)</v>
          </cell>
          <cell r="B1382" t="str">
            <v>Recuperacao de bomba hidraulica, centrifuga submersivel, tipo "sapo", trifasica, com motor eletrico de 2CV - 220V, compreendendo a troca de selo, gaxetas, buchas, mancal, rolamentos e a pintura externa.</v>
          </cell>
          <cell r="C1382" t="str">
            <v>un</v>
          </cell>
          <cell r="D1382">
            <v>462.95</v>
          </cell>
        </row>
        <row r="1383">
          <cell r="A1383" t="str">
            <v>EQ 35.10.0800 (A)</v>
          </cell>
          <cell r="B1383" t="str">
            <v>Recuperacao de bomba hidraulica, vazao de 42m3/h, centrifuga submersivel, refrigerada a agua, trifasica com motor eletrico de 2,4CV - 220V/380V, compreendendo a troca de selo, gaxetas, buchas, mancal, rolamentos e a pintura externa.</v>
          </cell>
          <cell r="C1383" t="str">
            <v>un</v>
          </cell>
          <cell r="D1383">
            <v>850.67</v>
          </cell>
        </row>
        <row r="1384">
          <cell r="A1384" t="str">
            <v>EQ 35.10.0850 (A)</v>
          </cell>
          <cell r="B1384" t="str">
            <v>Recuperacao de bomba hidraulica, centrifuga submersivel, trifasica com motor eletrico de 3,5CV - 220V/380V, compreendendo a troca de selo, gaxetas, buchas, mancal, rolamentos e a pintura externa, tipo AFP-100 ou similar.</v>
          </cell>
          <cell r="C1384" t="str">
            <v>un</v>
          </cell>
          <cell r="D1384">
            <v>1405.07</v>
          </cell>
        </row>
        <row r="1385">
          <cell r="A1385" t="str">
            <v>EQ 35.10.0870 (/)</v>
          </cell>
          <cell r="B1385" t="str">
            <v>Recuperacao de bomba hidraulica centrifuga, submersivel, trifasica, motor eletrico de 3,8CV modelo Jumbo 24ND, ABS ou similar, compreendendo a troca de selo, gaxetas, buchas, mancal, rolamentos e pintura externa.</v>
          </cell>
          <cell r="C1385" t="str">
            <v>un</v>
          </cell>
          <cell r="D1385">
            <v>6102.84</v>
          </cell>
        </row>
        <row r="1386">
          <cell r="A1386" t="str">
            <v>EQ 35.10.0880 (/)</v>
          </cell>
          <cell r="B1386" t="str">
            <v>Recuperacao de bomba hidraulica centrifuga, trifasica, motor eletrico de 5CV, serie CAM, modelo 618TJM, Dancor ou similar, compreendendo a troca de selo, gaxetas, buchas, mancal, rolamentos e pintura externa.</v>
          </cell>
          <cell r="C1386" t="str">
            <v>un</v>
          </cell>
          <cell r="D1386">
            <v>546.4</v>
          </cell>
        </row>
        <row r="1387">
          <cell r="A1387" t="str">
            <v>EQ 35.10.0900 (A)</v>
          </cell>
          <cell r="B1387" t="str">
            <v>Recuperacao de bomba hidraulica, centrifuga submersivel, trifasica com motor eletrico de 8CV - 220V/380V, tipo JUMBO S1ND ou similar, compreendendo a troca de selo, gaxetas, buchas, mancal, rolamentos e a pintura externa.</v>
          </cell>
          <cell r="C1387" t="str">
            <v>un</v>
          </cell>
          <cell r="D1387">
            <v>4240.0200000000004</v>
          </cell>
        </row>
        <row r="1388">
          <cell r="A1388" t="str">
            <v>EQ 35.10.0930 (/)</v>
          </cell>
          <cell r="B1388" t="str">
            <v>Recuperacao de bomba hidraulica centrifuga, submersivel, trifasica, motor eletrico de 9CV modelo Jumbo 54HD, ABS ou similar, compreendendo a troca de selo, gaxetas, buchas, mancal, rolamentos e pintura externa.</v>
          </cell>
          <cell r="C1388" t="str">
            <v>un</v>
          </cell>
          <cell r="D1388">
            <v>19303.169999999998</v>
          </cell>
        </row>
        <row r="1389">
          <cell r="A1389" t="str">
            <v>EQ 35.10.0950 (A)</v>
          </cell>
          <cell r="B1389" t="str">
            <v>Recuperacao de bomba hidraulica, centrifuga submersivel, trifasica com motor eletrico de 4,2CV - 220V/380V, tipo SPV 30/2 ou similar, compreendendo a troca de selo, gaxetas, buchas, mancal, rolamentos e a pintura externa.</v>
          </cell>
          <cell r="C1389" t="str">
            <v>un</v>
          </cell>
          <cell r="D1389">
            <v>2108.89</v>
          </cell>
        </row>
        <row r="1390">
          <cell r="A1390" t="str">
            <v>EQ 35.10.1000 (A)</v>
          </cell>
          <cell r="B1390" t="str">
            <v>Recuperacao de bomba hidraulica, centrifuga submersivel, trifasica com motor eletrico de 6,3CV - 220V/380V, compreendendo a troca de selo, gaxetas, buchas, mancal, rolamentos e a pintura externa, tipo SPV 40/C ou similar.</v>
          </cell>
          <cell r="C1390" t="str">
            <v>un</v>
          </cell>
          <cell r="D1390">
            <v>2769.87</v>
          </cell>
        </row>
        <row r="1391">
          <cell r="A1391" t="str">
            <v>EQ 35.10.1050 (/)</v>
          </cell>
          <cell r="B1391" t="str">
            <v>Recuperacao de Bomba Hidraulica Centrifuga Submersivel, de 30CV, saida de 4" ou 6", modelo Jumbo 201, fabricacao ABS ou similar.</v>
          </cell>
          <cell r="C1391" t="str">
            <v>un</v>
          </cell>
          <cell r="D1391">
            <v>27442.799999999999</v>
          </cell>
        </row>
        <row r="1392">
          <cell r="A1392" t="str">
            <v>EQ 35.15.0200 (/)</v>
          </cell>
          <cell r="B1392" t="str">
            <v>Bomba Hidraulica Centrifuga trifasica, com motor eletrico de 3/4CV - 220V/380V, marca Worthington modelo D-520 ou similar, exclusive acessorios. Fornecimento e colocacao.</v>
          </cell>
          <cell r="C1392" t="str">
            <v>un</v>
          </cell>
          <cell r="D1392">
            <v>442.66</v>
          </cell>
        </row>
        <row r="1393">
          <cell r="A1393" t="str">
            <v>EQ 35.15.0250 (/)</v>
          </cell>
          <cell r="B1393" t="str">
            <v>Bomba Hidraulica Centrifuga, com motor eletrico, potencia de 1CV, succao de 1", elevacao de 1", vazao de 5m3/h, altura manometrica maxima de 35MCA, trifasica, modelo 250RS da Dancor ou similar, exclusive acessorios. Fornecimento e colocacao.</v>
          </cell>
          <cell r="C1393" t="str">
            <v>un</v>
          </cell>
          <cell r="D1393">
            <v>532.48</v>
          </cell>
        </row>
        <row r="1394">
          <cell r="A1394" t="str">
            <v>EQ 35.15.0253 (/)</v>
          </cell>
          <cell r="B1394" t="str">
            <v>Bomba Hidraulica centrifuga, trifasica, motor eletrico 220/380V, com potencia de 5CV, com succao de 2" e elevacao de 1 1/2", serie CAM, modelo 618TJM, Dancor ou similar. Fornecimento.</v>
          </cell>
          <cell r="C1394" t="str">
            <v>un</v>
          </cell>
          <cell r="D1394">
            <v>1092.81</v>
          </cell>
        </row>
        <row r="1395">
          <cell r="A1395" t="str">
            <v>EQ 35.15.0350 (/)</v>
          </cell>
          <cell r="B1395" t="str">
            <v>Bomba Hidraulica Centrifuga, com motor eletrico, potencia de 2CV; exclusive acessorios. Fornecimento e colocacao.</v>
          </cell>
          <cell r="C1395" t="str">
            <v>un</v>
          </cell>
          <cell r="D1395">
            <v>696.83</v>
          </cell>
        </row>
        <row r="1396">
          <cell r="A1396" t="str">
            <v>EQ 35.15.0370 (/)</v>
          </cell>
          <cell r="B1396" t="str">
            <v>Bomba hidraulica centrifuga, trifasica, motor eletrico de 3CV, tipo Mark Peerless DB7-C ou similar, exclusive acessorios. Fornecimento e colocacao.</v>
          </cell>
          <cell r="C1396" t="str">
            <v>un</v>
          </cell>
          <cell r="D1396">
            <v>662.88</v>
          </cell>
        </row>
        <row r="1397">
          <cell r="A1397" t="str">
            <v>EQ 35.15.0470 (/)</v>
          </cell>
          <cell r="B1397" t="str">
            <v>Bomba hidraulica centrifuga, trifasica, motor eletrico de 7,5CV, modelo DS9, WEG ou similar, exclusive acessorios. Fornecimento e colocacao.</v>
          </cell>
          <cell r="C1397" t="str">
            <v>un</v>
          </cell>
          <cell r="D1397">
            <v>1339.72</v>
          </cell>
        </row>
        <row r="1398">
          <cell r="A1398" t="str">
            <v>EQ 35.15.0500 (/)</v>
          </cell>
          <cell r="B1398" t="str">
            <v>Bomba Hidraulica Centrifuga, com motor eletrico, potencia de 10CV; exclusive acessorios. Fornecimento e colocacao.</v>
          </cell>
          <cell r="C1398" t="str">
            <v>un</v>
          </cell>
          <cell r="D1398">
            <v>1912.43</v>
          </cell>
        </row>
        <row r="1399">
          <cell r="A1399" t="str">
            <v>EQ 35.15.0600 (/)</v>
          </cell>
          <cell r="B1399" t="str">
            <v>Bomba Hidraulica Centrifuga trifasica, com motor eletrico de 15CV - 220V/380V, marca Worthington modelo D-1020 ou similar, exclusive acessorios. Fornecimento e colocacao.</v>
          </cell>
          <cell r="C1399" t="str">
            <v>un</v>
          </cell>
          <cell r="D1399">
            <v>2411.15</v>
          </cell>
        </row>
        <row r="1400">
          <cell r="A1400" t="str">
            <v>EQ 35.15.0700 (/)</v>
          </cell>
          <cell r="B1400" t="str">
            <v>Bomba Hidraulica Centrifuga, trifasica, com motor eletrico com potencia de 25CV - 220V/380V, succao de 2", elevacao de 1 1/2", vazao de 40m3/h, altura de recalque de 90m, marca Alleri ou similar, exclusive acessorios. Fornecimento e colocacao.</v>
          </cell>
          <cell r="C1400" t="str">
            <v>un</v>
          </cell>
          <cell r="D1400">
            <v>3185.08</v>
          </cell>
        </row>
        <row r="1401">
          <cell r="A1401" t="str">
            <v>EQ 35.15.0800 (/)</v>
          </cell>
          <cell r="B1401" t="str">
            <v>Bomba de eixo vertical, 1HP, 380V, diametro de 2" do tubo de elevacao, AMT=5m, vazao de 26m3/h, modelo 1063 da Dancor, ou similar. Fornecimento e colocacao.</v>
          </cell>
          <cell r="C1401" t="str">
            <v>un</v>
          </cell>
          <cell r="D1401">
            <v>888.74</v>
          </cell>
        </row>
        <row r="1402">
          <cell r="A1402" t="str">
            <v>EQ 35.15.1000 (A)</v>
          </cell>
          <cell r="B1402" t="str">
            <v>Recuperacao de bomba hidraulica, centrifuga, trifasica, com motor eletrico de 0,5CV, vazao de 9m3/h, compreendendo a troca de selo, gaxetas, buchas, mancal, rolamentos e a pintura externa, tipo Mark Peerless XD2-003 ou similar.</v>
          </cell>
          <cell r="C1402" t="str">
            <v>un</v>
          </cell>
          <cell r="D1402">
            <v>132.08000000000001</v>
          </cell>
        </row>
        <row r="1403">
          <cell r="A1403" t="str">
            <v>EQ 35.15.1200 (A)</v>
          </cell>
          <cell r="B1403" t="str">
            <v>Recuperacao de bomba hidraulica, centrifuga, trifasica, com motor eletrico de 3CV, tipo Mark Peerless DBC 710 ou similar, compreendendo a troca de selo, gaxetas, buchas, mancal, rolamentos e a pintura externa.</v>
          </cell>
          <cell r="C1403" t="str">
            <v>un</v>
          </cell>
          <cell r="D1403">
            <v>304.98</v>
          </cell>
        </row>
        <row r="1404">
          <cell r="A1404" t="str">
            <v>EQ 35.15.1250 (A)</v>
          </cell>
          <cell r="B1404" t="str">
            <v>Recuperacao de bomba hidraulica, centrifuga, trifasica, com motor eletrico de 7,5CV - 220/380V, tipo Mark Peerless DS9-009 ou similar, compreendendo a troca de selo, gaxetas, buchas, mancal, rolamentos e a pintura externa.</v>
          </cell>
          <cell r="C1404" t="str">
            <v>un</v>
          </cell>
          <cell r="D1404">
            <v>643.39</v>
          </cell>
        </row>
        <row r="1405">
          <cell r="A1405" t="str">
            <v>EQ 35.15.1400 (A)</v>
          </cell>
          <cell r="B1405" t="str">
            <v>Recuperacao de bomba hidraulica, centrifuga, trifasica, com motor eletrico de 10CV - 220/380V, compreendendo a troca de selo, gaxetas, buchas, mancal, rolamentos e a pintura externa.</v>
          </cell>
          <cell r="C1405" t="str">
            <v>un</v>
          </cell>
          <cell r="D1405">
            <v>919.64</v>
          </cell>
        </row>
        <row r="1406">
          <cell r="A1406" t="str">
            <v>EQ 35.15.1700 (A)</v>
          </cell>
          <cell r="B1406" t="str">
            <v>Recuperacao de bomba hidraulica, centrifuga, trifasica, com motor eletrico de 15CV - 220/380V, tipo Worthington D-1020 ou similar, compreendendo a troca de selo, gaxetas, buchas, mancal, rolamentos e a pintura externa.</v>
          </cell>
          <cell r="C1406" t="str">
            <v>un</v>
          </cell>
          <cell r="D1406">
            <v>1176.46</v>
          </cell>
        </row>
        <row r="1407">
          <cell r="A1407" t="str">
            <v>EQ 35.15.1800 (A)</v>
          </cell>
          <cell r="B1407" t="str">
            <v xml:space="preserve">Recuperacao de bomba hidraulica, centrifuga, trifasica, com motor eletrico de 25CV - 220/380V, succao com diametro de 2", recalque com diametro de 1 1/2", compreendendo a troca de selo, gaxetas, buchas, mancal, rolamentos e a pintura externa, tipo Alleri </v>
          </cell>
          <cell r="C1407" t="str">
            <v>un</v>
          </cell>
          <cell r="D1407">
            <v>1559.45</v>
          </cell>
        </row>
        <row r="1408">
          <cell r="A1408" t="str">
            <v>EQ 40.05.0100 (B)</v>
          </cell>
          <cell r="B1408" t="str">
            <v xml:space="preserve">Draga flutuante, succao e recalque de 12", com operador e um servente, com material de operacao e material de manutencao, com as seguintes especificacoes minimas: bomba de recalque (comando direto) de 480CV de potencia continua e outra bomba de 170CV nos </v>
          </cell>
          <cell r="C1408" t="str">
            <v>h</v>
          </cell>
          <cell r="D1408">
            <v>256.45</v>
          </cell>
        </row>
        <row r="1409">
          <cell r="A1409" t="str">
            <v>EQ 40.05.0103 (A)</v>
          </cell>
          <cell r="B1409" t="str">
            <v>Draga flutuante, succao e recalque de 12", com operador e um servente, com material de operacao, com as seguintes especificacoes minimas: bomba de recalque (comando direto) de 480CV de potencia continua e outra bomba de 170CV nos sistema hidraulico. Custo</v>
          </cell>
          <cell r="C1409" t="str">
            <v>h</v>
          </cell>
          <cell r="D1409">
            <v>113.32</v>
          </cell>
        </row>
        <row r="1410">
          <cell r="A1410" t="str">
            <v>EQ 40.05.0106 (A)</v>
          </cell>
          <cell r="B1410" t="str">
            <v>Draga flutuante, succao e recalque de 12", com operador e um servente, com as seguintes especificacoes minimas: bomba de recalque (comando direto) de 480CV de potencia continua e outra bomba de 170CV nos sistema hidraulico. Custo horario improdutivo (moto</v>
          </cell>
          <cell r="C1410" t="str">
            <v>h</v>
          </cell>
          <cell r="D1410">
            <v>57.52</v>
          </cell>
        </row>
        <row r="1411">
          <cell r="A1411" t="str">
            <v>EQ 40.05.0150 (B)</v>
          </cell>
          <cell r="B1411" t="str">
            <v xml:space="preserve">Equipamento de jato d'agua de alta pressao (Sewer-Jet ou similar), com motorista, operador, ajudante, material de operacao e material de manutencao, inclusive o fornecimento de agua, com as seguintes especificacoes minimas: sistema de bombeamento de alta </v>
          </cell>
          <cell r="C1411" t="str">
            <v>h</v>
          </cell>
          <cell r="D1411">
            <v>113.75</v>
          </cell>
        </row>
        <row r="1412">
          <cell r="A1412" t="str">
            <v>EQ 40.05.0153 (B)</v>
          </cell>
          <cell r="B1412" t="str">
            <v>Equipamento de alta pressao para succao e limpeza de detritos (Vac-All ou similar), com motorista, operador, ajudante, material de opracao e material de manutencao, inclusive vazamento do material recolhido, com as seguintas especificacoes minimas: deposi</v>
          </cell>
          <cell r="C1412" t="str">
            <v>h</v>
          </cell>
          <cell r="D1412">
            <v>148.21</v>
          </cell>
        </row>
        <row r="1413">
          <cell r="A1413" t="str">
            <v>EQ 40.05.0200 (B)</v>
          </cell>
          <cell r="B1413" t="str">
            <v>Equipamento combinado, vacuo/hidrojato para succao e limpeza de detritos, com motorista, operador, ajudante, material de operacao e material de manutencao, inclusive o fornecimento d'agua e o vazamento do material recolhido, com as seguintes especificacoe</v>
          </cell>
          <cell r="C1413" t="str">
            <v>h</v>
          </cell>
          <cell r="D1413">
            <v>96.57</v>
          </cell>
        </row>
        <row r="1414">
          <cell r="A1414" t="str">
            <v>EQ 40.05.0250 (A)</v>
          </cell>
          <cell r="B1414" t="str">
            <v>Equipamento para desobstrucao de galerias (Bucket - Machine), sem operador, com material de operacao e material de manutencao, com as seguintes especificacoes minimas: motor diesel de 12CV, avanco mecanico, jogo completo de acessorios e rebocavel. Custo h</v>
          </cell>
          <cell r="C1414" t="str">
            <v>h</v>
          </cell>
          <cell r="D1414">
            <v>12.44</v>
          </cell>
        </row>
        <row r="1415">
          <cell r="A1415" t="str">
            <v>EQ 40.05.0253 (/)</v>
          </cell>
          <cell r="B1415" t="str">
            <v>Equipamento para desobstrucao de galerias (Bucket - Machine), sem operador, com material de operacao, com as seguintes especificacoes minimas: motor diesel de 12CV, avanco mecanico, jogo completo de acessorios e rebocavel. Custo horario improdutivo (motor</v>
          </cell>
          <cell r="C1415" t="str">
            <v>h</v>
          </cell>
          <cell r="D1415">
            <v>6.21</v>
          </cell>
        </row>
        <row r="1416">
          <cell r="A1416" t="str">
            <v>EQ 40.05.0256 (/)</v>
          </cell>
          <cell r="B1416" t="str">
            <v>Equipamento para desobstrucao de galerias (Bucket - Machine), sem operador, com as seguintes especificacoes minimas: motor diesel de 12CV, avanco mecanico, jogo completo de acessorios e rebocavel. Custo horario improdutivo (motor desligado).</v>
          </cell>
          <cell r="C1416" t="str">
            <v>h</v>
          </cell>
          <cell r="D1416">
            <v>4.6399999999999997</v>
          </cell>
        </row>
        <row r="1417">
          <cell r="A1417" t="str">
            <v>EQ 40.05.0300 (/)</v>
          </cell>
          <cell r="B1417" t="str">
            <v>Escavadeira sobre esteiras, com Clam - Shell, capacidade de 0,78m3, com operador, com material de operacao e material de manutencao. Custo horario corrido.</v>
          </cell>
          <cell r="C1417" t="str">
            <v>h</v>
          </cell>
          <cell r="D1417">
            <v>107.56</v>
          </cell>
        </row>
        <row r="1418">
          <cell r="A1418" t="str">
            <v>EQ 40.05.0350 (/)</v>
          </cell>
          <cell r="B1418" t="str">
            <v>Escavadeira sobre esteiras, com Drag - Line, capacidade de 0,78m3, com operador, com material de operacao e material de manutencao. Custo horario corrido.</v>
          </cell>
          <cell r="C1418" t="str">
            <v>h</v>
          </cell>
          <cell r="D1418">
            <v>104.87</v>
          </cell>
        </row>
        <row r="1419">
          <cell r="A1419" t="str">
            <v>EQ 45.05.0050 (/)</v>
          </cell>
          <cell r="B1419" t="str">
            <v>Broca de metal duro para perfuratriz pneumatica, com comprimento de 0,80m, serie 12 (800x40)mm, haste de 7/8". Custo horario produtivo.</v>
          </cell>
          <cell r="C1419" t="str">
            <v>h</v>
          </cell>
          <cell r="D1419">
            <v>6.97</v>
          </cell>
        </row>
        <row r="1420">
          <cell r="A1420" t="str">
            <v>EQ 45.05.0053 (/)</v>
          </cell>
          <cell r="B1420" t="str">
            <v>Broca de metal duro para perfuratriz pneumatica, com comprimento de 1,60m, serie 12 (1600x39)mm, haste de 7/8". Custo horario produtivo.</v>
          </cell>
          <cell r="C1420" t="str">
            <v>h</v>
          </cell>
          <cell r="D1420">
            <v>7.54</v>
          </cell>
        </row>
        <row r="1421">
          <cell r="A1421" t="str">
            <v>EQ 45.05.0056 (/)</v>
          </cell>
          <cell r="B1421" t="str">
            <v>Broca de metal duro para perfuratriz pneumatica, com comprimento de 2,40m, serie 12 (2400x38)mm, haste de 7/8". Custo horario produtivo.</v>
          </cell>
          <cell r="C1421" t="str">
            <v>h</v>
          </cell>
          <cell r="D1421">
            <v>8.0500000000000007</v>
          </cell>
        </row>
        <row r="1422">
          <cell r="A1422" t="str">
            <v>EQ 45.05.0059 (/)</v>
          </cell>
          <cell r="B1422" t="str">
            <v>Mangueira para compressor de ar, duas lonas, diametro de 3/4". Custo horario corrido por decametro.</v>
          </cell>
          <cell r="C1422" t="str">
            <v>h.dam</v>
          </cell>
          <cell r="D1422">
            <v>0.05</v>
          </cell>
        </row>
        <row r="1423">
          <cell r="A1423" t="str">
            <v>EQ 45.05.0100 (B)</v>
          </cell>
          <cell r="B1423" t="str">
            <v>Compressor de ar, portatil e rebocavel, sem operador, com material de operacao e material de manutencao, com as seguintes especificacoes minimas: motor diesel de 40CV, pressao de trabalho de 102PSI, descarga livre de 170PCM. Custo horario produtivo.</v>
          </cell>
          <cell r="C1423" t="str">
            <v>h</v>
          </cell>
          <cell r="D1423">
            <v>33.15</v>
          </cell>
        </row>
        <row r="1424">
          <cell r="A1424" t="str">
            <v>EQ 45.05.0103 (/)</v>
          </cell>
          <cell r="B1424" t="str">
            <v>Compressor de ar, portatil e rebocavel, sem operador, com material de operacao, com as seguintes especificacoes minimas: motor diesel de 40CV, pressao de trabalho de 102PSI, descarga livre de 170PCM. Custo horario improdutivo (motor funcionando).</v>
          </cell>
          <cell r="C1424" t="str">
            <v>h</v>
          </cell>
          <cell r="D1424">
            <v>14.05</v>
          </cell>
        </row>
        <row r="1425">
          <cell r="A1425" t="str">
            <v>EQ 45.05.0106 (/)</v>
          </cell>
          <cell r="B1425" t="str">
            <v>Compressor de ar, portatil e rebocavel, sem operador, com as seguintes especificacoes minimas: motor diesel de 40CV, pressao de trabalho de 102PSI, descarga livre de 170PCM. Custo horario improdutivo (motor desligado).</v>
          </cell>
          <cell r="C1425" t="str">
            <v>h</v>
          </cell>
          <cell r="D1425">
            <v>3.94</v>
          </cell>
        </row>
        <row r="1426">
          <cell r="A1426" t="str">
            <v>EQ 45.05.0150 (B)</v>
          </cell>
          <cell r="B1426" t="str">
            <v>Compressor de ar, portatil e rebocavel, sem operador, com material de operacao e material de manutencao, com as seguintes especificacoes minimas: motor diesel de 77CV, pressao de trabalho de 102PSI, descarga livre de 250PCM. Custo horario produtivo.</v>
          </cell>
          <cell r="C1426" t="str">
            <v>h</v>
          </cell>
          <cell r="D1426">
            <v>34.01</v>
          </cell>
        </row>
        <row r="1427">
          <cell r="A1427" t="str">
            <v>EQ 45.05.0156 (/)</v>
          </cell>
          <cell r="B1427" t="str">
            <v>Compressor de ar, portatil e rebocavel, sem operador, com material de operacao, com as seguintes especificacoes minimas: motor diesel de 77CV, pressao de trabalho de 102PSI, descarga livre de 250PCM. Custo horario improdutivo (motor funcionando).</v>
          </cell>
          <cell r="C1427" t="str">
            <v>h</v>
          </cell>
          <cell r="D1427">
            <v>14.48</v>
          </cell>
        </row>
        <row r="1428">
          <cell r="A1428" t="str">
            <v>EQ 45.05.0159 (/)</v>
          </cell>
          <cell r="B1428" t="str">
            <v>Compressor de ar, portatil e rebocavel, sem operador, com as seguintes especificacoes minimas: motor diesel de 77CV, pressao de trabalho de 102PSI, descarga livre de 250PCM. Custo horario improdutivo (motor desligado).</v>
          </cell>
          <cell r="C1428" t="str">
            <v>h</v>
          </cell>
          <cell r="D1428">
            <v>4.37</v>
          </cell>
        </row>
        <row r="1429">
          <cell r="A1429" t="str">
            <v>EQ 45.05.0162 (/)</v>
          </cell>
          <cell r="B1429" t="str">
            <v>Compressor de ar, portatil e rebocavel, sem operador, com material de operacao e material de manutencao, com as seguintes especificacoes minimas: motor diesel de 77CV, pressao de trabalho de 102PSI, descarga livre de 335PCM. Custo horario produtivo.</v>
          </cell>
          <cell r="C1429" t="str">
            <v>h</v>
          </cell>
          <cell r="D1429">
            <v>57.14</v>
          </cell>
        </row>
        <row r="1430">
          <cell r="A1430" t="str">
            <v>EQ 45.05.0200 (/)</v>
          </cell>
          <cell r="B1430" t="str">
            <v>Compressor de ar, estacionario, sem operador, com material de operacao e material de manutencao, com as seguintes especificacoes minimas: motor diesel de 125HP, pressao de trabalho de 100PSI, descarga livre de 631PCM. Custo horario produtivo.</v>
          </cell>
          <cell r="C1430" t="str">
            <v>h</v>
          </cell>
          <cell r="D1430">
            <v>77.849999999999994</v>
          </cell>
        </row>
        <row r="1431">
          <cell r="A1431" t="str">
            <v>EQ 45.05.0203 (/)</v>
          </cell>
          <cell r="B1431" t="str">
            <v>Compressor de ar, estacionario, sem operador, com material de operacao, com as seguintes especificacoes minimas: motor diesel de 125HP, pressao de trabalho de 100PSI, descarga livre de 631PCM. Custo horario improdutivo (motor funcionando).</v>
          </cell>
          <cell r="C1431" t="str">
            <v>h</v>
          </cell>
          <cell r="D1431">
            <v>17.350000000000001</v>
          </cell>
        </row>
        <row r="1432">
          <cell r="A1432" t="str">
            <v>EQ 45.05.0206 (/)</v>
          </cell>
          <cell r="B1432" t="str">
            <v>Compressor de ar, estacionario, sem operador, com as seguintes especificacoes minimas: motor diesel de 125HP, pressao de trabalho de 100PSI, descarga livre de 631PCM. Custo horario improdutivo (motor desligado).</v>
          </cell>
          <cell r="C1432" t="str">
            <v>h</v>
          </cell>
          <cell r="D1432">
            <v>13.86</v>
          </cell>
        </row>
        <row r="1433">
          <cell r="A1433" t="str">
            <v>EQ 45.05.0600 (A)</v>
          </cell>
          <cell r="B1433" t="str">
            <v>Rompedor Pneumatico, peso de 32,6Kg, com material de manutencao, exclusive o operador, ponteiro e mangueira, com as seguintes especificacoes minimas: consumo de ar de 38,8l/s, frequencia de impactos 1110 impactos/min. Custo horario produtivo.</v>
          </cell>
          <cell r="C1433" t="str">
            <v>h</v>
          </cell>
          <cell r="D1433">
            <v>1.33</v>
          </cell>
        </row>
        <row r="1434">
          <cell r="A1434" t="str">
            <v>EQ 45.05.0606 (/)</v>
          </cell>
          <cell r="B1434" t="str">
            <v>Rompedor Pneumatico, peso de 32,6Kg, exclusive o operador, ponteiro e mangueira, com as seguintes especificacoes minimas: consumo de ar de 38,8l/s, frequencia de impactos 1110 impactos/min. Custo horario improdutivo (motor desligado).</v>
          </cell>
          <cell r="C1434" t="str">
            <v>h</v>
          </cell>
          <cell r="D1434">
            <v>0.89</v>
          </cell>
        </row>
        <row r="1435">
          <cell r="A1435" t="str">
            <v>EQ 45.10.0050 (A)</v>
          </cell>
          <cell r="B1435" t="str">
            <v xml:space="preserve">Grupo gerador transportavel, com potencia de 2500W, sem operador, com material de operacao e material de manutencao, com as seguintes especificacoes minimas: motor a gasolina de 5,5CV, 110V / 240V de corrente alternada ou 12V / 8,3A de corrente continua. </v>
          </cell>
          <cell r="C1435" t="str">
            <v>h</v>
          </cell>
          <cell r="D1435">
            <v>3.73</v>
          </cell>
        </row>
        <row r="1436">
          <cell r="A1436" t="str">
            <v>EQ 45.10.0056 (/)</v>
          </cell>
          <cell r="B1436" t="str">
            <v>Grupo gerador transportavel, com potencia de 2500W, sem operador, com as seguintes especificacoes minimas: motor a gasolina de 5,5CV, 110V / 240V de corrente alternada ou 12V / 8,3A de corrente continua. Custo horario produtivo.</v>
          </cell>
          <cell r="C1436" t="str">
            <v>h</v>
          </cell>
          <cell r="D1436">
            <v>0.17</v>
          </cell>
        </row>
        <row r="1437">
          <cell r="A1437" t="str">
            <v>EQ 45.10.0100 (A)</v>
          </cell>
          <cell r="B1437" t="str">
            <v>Grupo gerador transportavel sobre rodas, com potencia de 80/84Kva, sem operador, com material de operacao e material de manutencao, com as seguintes especificacoes minimas: motor diesel de 85CV a 1800RPM e partida automatica. Custo horario produtivo.</v>
          </cell>
          <cell r="C1437" t="str">
            <v>h</v>
          </cell>
          <cell r="D1437">
            <v>31.35</v>
          </cell>
        </row>
        <row r="1438">
          <cell r="A1438" t="str">
            <v>EQ 45.10.0103 (/)</v>
          </cell>
          <cell r="B1438" t="str">
            <v>Grupo gerador transportavel sobre rodas, com potencia de 80/84Kva, sem operador, com material de operacao, com as seguintes especificacoes minimas: motor diesel de 85CV a 1800RPM e partida automatica. Custo horario improdutivo (motor funcionando).</v>
          </cell>
          <cell r="C1438" t="str">
            <v>h</v>
          </cell>
          <cell r="D1438">
            <v>13.05</v>
          </cell>
        </row>
        <row r="1439">
          <cell r="A1439" t="str">
            <v>EQ 45.10.0106 (/)</v>
          </cell>
          <cell r="B1439" t="str">
            <v>Grupo gerador transportavel sobre rodas, com potencia de 80/84Kva, sem operador, com as seguintes especificacoes minimas: motor diesel de 85CV a 1800RPM e partida automatica. Custo horario improdutivo (motor desligado).</v>
          </cell>
          <cell r="C1439" t="str">
            <v>h</v>
          </cell>
          <cell r="D1439">
            <v>1.88</v>
          </cell>
        </row>
        <row r="1440">
          <cell r="A1440" t="str">
            <v>EQ 45.10.0150 (A)</v>
          </cell>
          <cell r="B1440" t="str">
            <v>Grupo gerador estacionario, com potencia de 139/150Kva, sem operador, com material de operacao e material de manutencao, com as seguintes especificacoes minimas: motor diesel de 180CV a 1800RPM e partida automatica. Custo horario produtivo.</v>
          </cell>
          <cell r="C1440" t="str">
            <v>h</v>
          </cell>
          <cell r="D1440">
            <v>63.85</v>
          </cell>
        </row>
        <row r="1441">
          <cell r="A1441" t="str">
            <v>EQ 45.10.0156 (/)</v>
          </cell>
          <cell r="B1441" t="str">
            <v>Grupo gerador estacionario, com potencia de 139/150Kva, sem operador, com as seguintes especificacoes minimas: motor diesel de 180CV a 1800RPM e partida automatica. Custo horario improdutivo.</v>
          </cell>
          <cell r="C1441" t="str">
            <v>h</v>
          </cell>
          <cell r="D1441">
            <v>2.6</v>
          </cell>
        </row>
        <row r="1442">
          <cell r="A1442" t="str">
            <v>EQ 45.15.0100 (/)</v>
          </cell>
          <cell r="B1442" t="str">
            <v>Retificador de solda, eletrico, de 430A. Custo horario corrido.</v>
          </cell>
          <cell r="C1442" t="str">
            <v>h</v>
          </cell>
          <cell r="D1442">
            <v>8.58</v>
          </cell>
        </row>
        <row r="1443">
          <cell r="A1443" t="str">
            <v>EQ 50.05.0050 (/)</v>
          </cell>
          <cell r="B1443" t="str">
            <v>Maquina demarcadora de faixas, a frio, sem operador. Custo horario produtivo.</v>
          </cell>
          <cell r="C1443" t="str">
            <v>h</v>
          </cell>
          <cell r="D1443">
            <v>91.68</v>
          </cell>
        </row>
        <row r="1444">
          <cell r="A1444" t="str">
            <v>EQ 50.05.0100 (/)</v>
          </cell>
          <cell r="B1444" t="str">
            <v>Maquina demarcadora de faixas, com fusor aplicador e fusor derretedor, sem operador. Custo horario produtivo.</v>
          </cell>
          <cell r="C1444" t="str">
            <v>h</v>
          </cell>
          <cell r="D1444">
            <v>117.91</v>
          </cell>
        </row>
        <row r="1445">
          <cell r="A1445" t="str">
            <v>EQ 50.05.0150 (/)</v>
          </cell>
          <cell r="B1445" t="str">
            <v>Maquina demarcadora de faixas, montada sobre caminhao, com fusor aplicador de massa termoplastica por extrusao, sem operador. Custo horariol produtivo.</v>
          </cell>
          <cell r="C1445" t="str">
            <v>h</v>
          </cell>
          <cell r="D1445">
            <v>77.709999999999994</v>
          </cell>
        </row>
        <row r="1446">
          <cell r="A1446" t="str">
            <v>EQ 55.05.0100 (/)</v>
          </cell>
          <cell r="B1446" t="str">
            <v>Sistema automatizado de pesagem completo, portatil, com balancas dinamicas, sem operador, com manutencao. Custo mensal.</v>
          </cell>
          <cell r="C1446" t="str">
            <v>un.mes</v>
          </cell>
          <cell r="D1446">
            <v>26966.37</v>
          </cell>
        </row>
        <row r="1447">
          <cell r="A1447" t="str">
            <v>EQ 60.05.0050 (/)</v>
          </cell>
          <cell r="B1447" t="str">
            <v>Talha Guincho manual de 10Kg, sem operador, com as seguintes especificacoes minimas: capacidade de icamento de 1500Kg e de tracao de 1800Kg, cabo de aco com curso ilimitado, alavanca, gancho e carretel. Custo horario produtivo.</v>
          </cell>
          <cell r="C1447" t="str">
            <v>h</v>
          </cell>
          <cell r="D1447">
            <v>0.05</v>
          </cell>
        </row>
        <row r="1448">
          <cell r="A1448" t="str">
            <v>EQ 60.05.0056 (/)</v>
          </cell>
          <cell r="B1448" t="str">
            <v>Talha Guincho manual de 10Kg, sem operador, com as seguintes especificacoes minimas: capacidade de icamento de 1500Kg e de tracao de 1800Kg, cabo de aco com curso ilimitado, alavanca, gancho e carretel. Custo horario improdutivo.</v>
          </cell>
          <cell r="C1448" t="str">
            <v>h</v>
          </cell>
          <cell r="D1448">
            <v>0.4</v>
          </cell>
        </row>
        <row r="1449">
          <cell r="A1449" t="str">
            <v>EQ 60.05.0100 (/)</v>
          </cell>
          <cell r="B1449" t="str">
            <v>Talha Guincho manual de 30Kg, sem operador, com as seguintes especificacoes minimas: capacidade de icamento de 4000Kg e de tracao de 5000Kg, cabo de aco com curso ilimitado, alavancas de avanco e marcha-a-re providas de pinos de retencao, alavanca telesco</v>
          </cell>
          <cell r="C1449" t="str">
            <v>h</v>
          </cell>
          <cell r="D1449">
            <v>0.17</v>
          </cell>
        </row>
        <row r="1450">
          <cell r="A1450" t="str">
            <v>EQ 60.05.0106 (/)</v>
          </cell>
          <cell r="B1450" t="str">
            <v>Talha Guincho manual de 30Kg, sem operador, com as seguintes especificacoes minimas: capacidade de icamento de 4000Kg e de tracao de 5000Kg, cabo de aco com curso ilimitado, alavancas de avanco e marcha-a-re providas de pinos de retencao, alavanca telesco</v>
          </cell>
          <cell r="C1450" t="str">
            <v>h</v>
          </cell>
          <cell r="D1450">
            <v>1.23</v>
          </cell>
        </row>
        <row r="1451">
          <cell r="A1451" t="str">
            <v>EQ 60.10.0100 (A)</v>
          </cell>
          <cell r="B1451" t="str">
            <v>Serra circular de 5CV, montada em bancada, sem operador e sem a lamina, com as seguintes especificacoes minimas: motor eletrico de 5CV, 220/380V, 60Hz, IP 54, Isolamento "B", regulagem de corte horizontal e vertical, coifa de protecao regulavel, chave lig</v>
          </cell>
          <cell r="C1451" t="str">
            <v>h</v>
          </cell>
          <cell r="D1451">
            <v>1.6</v>
          </cell>
        </row>
        <row r="1452">
          <cell r="A1452" t="str">
            <v>EQ 60.10.0103 (/)</v>
          </cell>
          <cell r="B1452" t="str">
            <v>Serra circular de 5CV, montada em bancada, sem operador e sem a lamina, com as seguintes especificacoes minimas: motor eletrico de 5CV, 220/380V, 60Hz, IP 54, Isolamento "B", regulagem de corte horizontal e vertical, coifa de protecao regulavel, chave lig</v>
          </cell>
          <cell r="C1452" t="str">
            <v>h</v>
          </cell>
          <cell r="D1452">
            <v>0.47</v>
          </cell>
        </row>
        <row r="1453">
          <cell r="A1453" t="str">
            <v>EQ 60.10.0106 (/)</v>
          </cell>
          <cell r="B1453" t="str">
            <v>Serra circular de 5CV, montada em bancada, sem operador e sem a lamina, com as seguintes especificacoes minimas: motor eletrico de 5CV, 220/380V, 60Hz, IP 54, Isolamento "B", regulagem de corte horizontal e vertical, coifa de protecao regulavel, chave lig</v>
          </cell>
          <cell r="C1453" t="str">
            <v>h</v>
          </cell>
          <cell r="D1453">
            <v>0.08</v>
          </cell>
        </row>
        <row r="1454">
          <cell r="A1454" t="str">
            <v>EQ 60.10.0200 (A)</v>
          </cell>
          <cell r="B1454" t="str">
            <v>Serra de alta potencia (moto serra), sem operador, com as seguintes especificacoes minimas: motor a gasolina com potencia de 43Kw, sabre de 63cm. Custo horario produtivo.</v>
          </cell>
          <cell r="C1454" t="str">
            <v>h</v>
          </cell>
          <cell r="D1454">
            <v>1.83</v>
          </cell>
        </row>
        <row r="1455">
          <cell r="A1455" t="str">
            <v>EQ 60.10.0206 (/)</v>
          </cell>
          <cell r="B1455" t="str">
            <v>Serra de alta potencia (moto serra), sem operador, com as seguintes especificacoes minimas: motor a gasolina com potencia de 43Kw, sabre de 63cm. Custo horario improdutivo.</v>
          </cell>
          <cell r="C1455" t="str">
            <v>h</v>
          </cell>
          <cell r="D1455">
            <v>0.57999999999999996</v>
          </cell>
        </row>
        <row r="1456">
          <cell r="A1456" t="str">
            <v>EQ 60.99.0100 (/)</v>
          </cell>
          <cell r="B1456" t="str">
            <v>Corrente galvanizada com diametro do arame de 3/16", inclusive acessorios, destinada a sustentacao de bombas submersiveis ate 60Kg. Fornecimento.</v>
          </cell>
          <cell r="C1456" t="str">
            <v>m</v>
          </cell>
          <cell r="D1456">
            <v>8.5</v>
          </cell>
        </row>
        <row r="1457">
          <cell r="A1457" t="str">
            <v>EQ 60.99.0200 (/)</v>
          </cell>
          <cell r="B1457" t="str">
            <v>Equipamento com circuito fechado de televisao, para inspecao em galerias de aguas pluviais e de esgoto sanitario, com caminhoneta para 09 passageiros com motorista, material de operacao e material de manutencao, sem operador. Custo horario produtivo.</v>
          </cell>
          <cell r="C1457" t="str">
            <v>h</v>
          </cell>
          <cell r="D1457">
            <v>72.319999999999993</v>
          </cell>
        </row>
        <row r="1458">
          <cell r="A1458" t="str">
            <v>EQ 60.99.0300 (A)</v>
          </cell>
          <cell r="B1458" t="str">
            <v>Rocadeira costal motorizada, sem operador, com as seguintes especificacoes minimas: motor a gasolina de dois tempos, potencia de 1,7Kw. Custo horario produtivo.</v>
          </cell>
          <cell r="C1458" t="str">
            <v>h</v>
          </cell>
          <cell r="D1458">
            <v>1.31</v>
          </cell>
        </row>
        <row r="1459">
          <cell r="A1459" t="str">
            <v>EQ 60.99.0306 (/)</v>
          </cell>
          <cell r="B1459" t="str">
            <v>Rocadeira costal motorizada, sem operador, com as seguintes especificacoes minimas: motor a gasolina de dois tempos, potencia de 1,7Kw. Custo horario improdutivo (motor desligado).</v>
          </cell>
          <cell r="C1459" t="str">
            <v>h</v>
          </cell>
          <cell r="D1459">
            <v>0.56000000000000005</v>
          </cell>
        </row>
        <row r="1460">
          <cell r="A1460" t="str">
            <v>EQ 60.99.0500 (/)</v>
          </cell>
          <cell r="B1460" t="str">
            <v>Teodolito eletronico, com tripe, bateria, recarregador e demais acessorios, sem equipe de topografia. Custo horario produtivo.</v>
          </cell>
          <cell r="C1460" t="str">
            <v>h</v>
          </cell>
          <cell r="D1460">
            <v>0.33</v>
          </cell>
        </row>
        <row r="1461">
          <cell r="A1461" t="str">
            <v>ES 05.05.0050 (/)</v>
          </cell>
          <cell r="B1461" t="str">
            <v>Porta de enrolar em chapa raiada no 24, completa, com guias eixos e molas, com fechadura no centro e cadeado de piso, inclusive este. Fornecimento e instalacao.</v>
          </cell>
          <cell r="C1461" t="str">
            <v>m2</v>
          </cell>
          <cell r="D1461">
            <v>203.18</v>
          </cell>
        </row>
        <row r="1462">
          <cell r="A1462" t="str">
            <v>ES 05.05.0100 (A)</v>
          </cell>
          <cell r="B1462" t="str">
            <v>Porta de ferro em barra chata de 1 1/4" medindo: (0,40x0,90)m. Fornecimento e instalacao.</v>
          </cell>
          <cell r="C1462" t="str">
            <v>un</v>
          </cell>
          <cell r="D1462">
            <v>43.77</v>
          </cell>
        </row>
        <row r="1463">
          <cell r="A1463" t="str">
            <v>ES 05.05.0103 (/)</v>
          </cell>
          <cell r="B1463" t="str">
            <v>Porta de ferro em barras horizontais de (1 1/4"x1/4"), a cada 10cm, contorno do mesmo material, revestida com chapa de ferro galvanizado no 16, guarnicao em cantoneira de (1 1/2"x1/8"), com fecho para cadeado de 30mm, exclusive este. Fornecimento e instal</v>
          </cell>
          <cell r="C1463" t="str">
            <v>m2</v>
          </cell>
          <cell r="D1463">
            <v>161.34</v>
          </cell>
        </row>
        <row r="1464">
          <cell r="A1464" t="str">
            <v>ES 05.05.0106 (/)</v>
          </cell>
          <cell r="B1464" t="str">
            <v>Porta de ferro, com largura 1m, em barra de (1 1/4"x5/16"), cantoneira (1 1/2"x1/8"), 3 dobradicas (4"x3"), referencia 1244G e (3"x2 1/2"), Page ou similar. Fornecimento e instalacao.</v>
          </cell>
          <cell r="C1464" t="str">
            <v>m2</v>
          </cell>
          <cell r="D1464">
            <v>512.62</v>
          </cell>
        </row>
        <row r="1465">
          <cell r="A1465" t="str">
            <v>ES 05.05.0200 (/)</v>
          </cell>
          <cell r="B1465" t="str">
            <v>Porta tipo grade de ferro com 2 folhas de abrir, grade de (10x10)cm, confeccionada em barra de (1/2"x1/4"), tubular de (70x30)cm, com pintura eletrostatica na cor azul, altura de 2,14m e largura de 2,40m. Fornecimento e instalacao.</v>
          </cell>
          <cell r="C1465" t="str">
            <v>un</v>
          </cell>
          <cell r="D1465">
            <v>3365.37</v>
          </cell>
        </row>
        <row r="1466">
          <cell r="A1466" t="str">
            <v>ES 05.05.0203 (/)</v>
          </cell>
          <cell r="B1466" t="str">
            <v>Porta tipo grade de ferro com 2 folhas de abrir, grade de (10x10)cm, confeccionada em barra de (1/2"x1/4"), tubular de (70x30)cm, vidro plano transparente de 5mm e pintura eletrostatica na cor azul, altura de 2,14m e largura de 2,40m. Fornecimento e insta</v>
          </cell>
          <cell r="C1466" t="str">
            <v>un</v>
          </cell>
          <cell r="D1466">
            <v>6994.27</v>
          </cell>
        </row>
        <row r="1467">
          <cell r="A1467" t="str">
            <v>ES 05.05.0250 (/)</v>
          </cell>
          <cell r="B1467" t="str">
            <v>Portinhola para alcapao, cisterna ou caixa d'agua elevada em chapa de ferro galvanizada no 16, medindo: (0,80x0,80)m, com guarnicao e alca para fechamento a cadeado, exclusive este. Fornecimento e instalacao.</v>
          </cell>
          <cell r="C1467" t="str">
            <v>m2</v>
          </cell>
          <cell r="D1467">
            <v>251.1</v>
          </cell>
        </row>
        <row r="1468">
          <cell r="A1468" t="str">
            <v>ES 05.10.0050 (/)</v>
          </cell>
          <cell r="B1468" t="str">
            <v>Porta corta-fogo de (90x210)cm com 4,5cm de espessura, revestida de chapa de aco, tendo marcos do mesmo material e 3 pares de dobradicas com mola, fabricacao Brasmet ou similar. Fornecimento e instalacao.</v>
          </cell>
          <cell r="C1468" t="str">
            <v>un</v>
          </cell>
          <cell r="D1468">
            <v>337.91</v>
          </cell>
        </row>
        <row r="1469">
          <cell r="A1469" t="str">
            <v>ES 05.15.0050 (/)</v>
          </cell>
          <cell r="B1469" t="str">
            <v>Portao de chapa de ferro galvanizado, com espessura de 0,5mm, com altura entre 2m e 3m e area total de 6m2 a 9m2, exclusive fechadura.</v>
          </cell>
          <cell r="C1469" t="str">
            <v>m2</v>
          </cell>
          <cell r="D1469">
            <v>444.35</v>
          </cell>
        </row>
        <row r="1470">
          <cell r="A1470" t="str">
            <v>ES 05.15.0053 (/)</v>
          </cell>
          <cell r="B1470" t="str">
            <v>Portao de chapa de ferro galvanizado de no 16, com 2,5 a 3m de altura e area total de 6 a 9m2, em 2 folhas, sobre estrutura de marcos perfilados, com 5 pares de dobradica extra fortes em cada folha, exclusive fechadura. Fornecimento.</v>
          </cell>
          <cell r="C1470" t="str">
            <v>m2</v>
          </cell>
          <cell r="D1470">
            <v>389.64</v>
          </cell>
        </row>
        <row r="1471">
          <cell r="A1471" t="str">
            <v>ES 05.15.0100 (B)</v>
          </cell>
          <cell r="B1471" t="str">
            <v>Portao de 1 folha de (1,00x2,00)m, em tela de arame galvanizado n.o 12, malha losango de 5cm, fixada em tubo de ferro galvanizado com diametro interno de 2" por barra de (1"x1/8"), formando quadros de (1,00x1,00)m, montantes em ferro galvanizado com diame</v>
          </cell>
          <cell r="C1471" t="str">
            <v>m2</v>
          </cell>
          <cell r="D1471">
            <v>278.12</v>
          </cell>
        </row>
        <row r="1472">
          <cell r="A1472" t="str">
            <v>ES 05.15.0125 (/)</v>
          </cell>
          <cell r="B1472" t="str">
            <v>Portao de ferro, de 1 ou 2 folhas com altura de 1 a 1,50m e largura de 1 a 3m. Formado por barras verticais de (1 1/4"x1/4") espacadas de 12,5cm, contorno e marcos em barras de (1 1/4"x3/8"), tendo ao centro uma faixa de ferro galvanizado no 16 de 20cm de</v>
          </cell>
          <cell r="C1472" t="str">
            <v>m2</v>
          </cell>
          <cell r="D1472">
            <v>377.27</v>
          </cell>
        </row>
        <row r="1473">
          <cell r="A1473" t="str">
            <v>ES 05.15.0150 (A)</v>
          </cell>
          <cell r="B1473" t="str">
            <v>Portao de ferro, em 2 folhas, medindo: (1,58x3,00)m cada, com um montante de cada lado em tubo de ferro galvanizado de 3" e altura de 3m, sendo cada folha formada por 4 tubos de ferro galvanizado de 1 1/4" na vertical, reforcado na parte superior e na inf</v>
          </cell>
          <cell r="C1473" t="str">
            <v>un</v>
          </cell>
          <cell r="D1473">
            <v>2289.7800000000002</v>
          </cell>
        </row>
        <row r="1474">
          <cell r="A1474" t="str">
            <v>ES 05.15.0153 (/)</v>
          </cell>
          <cell r="B1474" t="str">
            <v>Portao de ferro, em 2 folhas, medindo: (2,10x1,60)m cada uma, em barras verticais em aco redondo de 1/2", espacados de 15cm, contorno em barra chata de (2"x5/8"), inclusive ferragens e pintura. Fornecimento e instalacao.</v>
          </cell>
          <cell r="C1474" t="str">
            <v>un</v>
          </cell>
          <cell r="D1474">
            <v>1034.8599999999999</v>
          </cell>
        </row>
        <row r="1475">
          <cell r="A1475" t="str">
            <v>ES 05.15.0156 (/)</v>
          </cell>
          <cell r="B1475" t="str">
            <v>Portao de ferro, em 2 folhas, medindo: (2,27x2,20)m, barras verticais, em aco com diametro de 3/4", espacamento entre eixos de 0,12m, contorno em barras de aco com diametro de (2"x1/2"), inclusive ferragens. Fornecimento e instalacao, inclusive pintura.</v>
          </cell>
          <cell r="C1475" t="str">
            <v>un</v>
          </cell>
          <cell r="D1475">
            <v>919.86</v>
          </cell>
        </row>
        <row r="1476">
          <cell r="A1476" t="str">
            <v>ES 05.15.0159 (/)</v>
          </cell>
          <cell r="B1476" t="str">
            <v>Portao de ferro, medindo: (2x2,90)m, sendo 1m fixo e 1m movel, em barras verticais de ferro com diametro de 3/4", com espacamento entre eixos de 0,12m, contorno em barras de (2"x1/2"), inclusive ferragens. Fornecimento e instalacao, inclusive pintura.</v>
          </cell>
          <cell r="C1476" t="str">
            <v>un</v>
          </cell>
          <cell r="D1476">
            <v>1190.94</v>
          </cell>
        </row>
        <row r="1477">
          <cell r="A1477" t="str">
            <v>ES 05.15.0162 (/)</v>
          </cell>
          <cell r="B1477" t="str">
            <v>Portao de ferro, em 2 folhas, medindo: (2,27x3,00)m, barras verticais em aco com diametro de 3/4", espacamento entre eixos de 0,12m, contorno em barra chata de aco de (2"x12"), inclusive ferragens. Fornecimento e instalacao, inclusive pintura.</v>
          </cell>
          <cell r="C1477" t="str">
            <v>un</v>
          </cell>
          <cell r="D1477">
            <v>1099.76</v>
          </cell>
        </row>
        <row r="1478">
          <cell r="A1478" t="str">
            <v>ES 05.15.0165 (A)</v>
          </cell>
          <cell r="B1478" t="str">
            <v>Portao em 2 folhas, medindo: (3,00x1,20)m, constituindo-se de 2 quadros com 2 travamentos horizontais em tubo de ferro galvanizado de 4", fixados em montantes do mesmo material, conforme projeto RIOZOO. Fornecimento e instalacao.</v>
          </cell>
          <cell r="C1478" t="str">
            <v>un</v>
          </cell>
          <cell r="D1478">
            <v>1550.71</v>
          </cell>
        </row>
        <row r="1479">
          <cell r="A1479" t="str">
            <v>ES 05.15.0171 (A)</v>
          </cell>
          <cell r="B1479" t="str">
            <v>Portao de ferro, medindo: (4,00x3,30)m, construidos em tubos de ferro galvanizado com costura de 2 1/2", espacados a cada 13cm (espaco livre), 2 folhas, contendo 2 diagonais de barra chata de (2"x1/4"), fixados em 2 colunas de concreto armado secao de (40</v>
          </cell>
          <cell r="C1479" t="str">
            <v>m2</v>
          </cell>
          <cell r="D1479">
            <v>311.42</v>
          </cell>
        </row>
        <row r="1480">
          <cell r="A1480" t="str">
            <v>ES 05.15.0174 (/)</v>
          </cell>
          <cell r="B1480" t="str">
            <v>Portao de ferro, em 2 folhas, medindo: (4,30x2,73)m, com 4 barras quadradas horizontais e 1 curva medindo 2,05 e 2 barras verticais nos extremos de cada folha, todas com (1 1/2"x1 1/2"). Entre os montantes extremos de cada folha 11 barras de 3/4" equidist</v>
          </cell>
          <cell r="C1480" t="str">
            <v>un</v>
          </cell>
          <cell r="D1480">
            <v>3414.94</v>
          </cell>
        </row>
        <row r="1481">
          <cell r="A1481" t="str">
            <v>ES 05.15.0177 (B)</v>
          </cell>
          <cell r="B1481" t="str">
            <v>Portao de ferro, medindo: (5,87x2,08)m, sendo 2 folhas fixas de (1,10x1,98)m cada, formadas por quadro de ferro galvanizado de 2" (2 verticais e 4 horizontais) e 7 barras verticais e 2 inclinadas de (1"x1/4") e 2 folhas de abrir de (1,61x1,98)m cada, form</v>
          </cell>
          <cell r="C1481" t="str">
            <v>un</v>
          </cell>
          <cell r="D1481">
            <v>2543.33</v>
          </cell>
        </row>
        <row r="1482">
          <cell r="A1482" t="str">
            <v>ES 05.15.0200 (/)</v>
          </cell>
          <cell r="B1482" t="str">
            <v>Portao de ferro, confeccionado em barra redonda ou perfil de 5/8", pintada com 1 demao de zarcao verde, inclusive fechadura e cadeado. Fornecimento e instalacao.</v>
          </cell>
          <cell r="C1482" t="str">
            <v>m2</v>
          </cell>
          <cell r="D1482">
            <v>155.96</v>
          </cell>
        </row>
        <row r="1483">
          <cell r="A1483" t="str">
            <v>ES 05.20.0050 (/)</v>
          </cell>
          <cell r="B1483" t="str">
            <v>Basculante de ferro em caixilho de cantoneira de 3/4", basculas de cantoneira de 5/8", alavanca com punho cromado. Fornecimento e instalacao.</v>
          </cell>
          <cell r="C1483" t="str">
            <v>m2</v>
          </cell>
          <cell r="D1483">
            <v>172.1</v>
          </cell>
        </row>
        <row r="1484">
          <cell r="A1484" t="str">
            <v>ES 05.20.0103 (/)</v>
          </cell>
          <cell r="B1484" t="str">
            <v>Janela basculante em ferro, medindo (100x100)cm, fixacao de vidros, exclusive estes, mediante massa. Fornecimento e instalacao.</v>
          </cell>
          <cell r="C1484" t="str">
            <v>un</v>
          </cell>
          <cell r="D1484">
            <v>123.46</v>
          </cell>
        </row>
        <row r="1485">
          <cell r="A1485" t="str">
            <v>ES 05.20.0106 (/)</v>
          </cell>
          <cell r="B1485" t="str">
            <v>Janela basculante em ferro, medindo (150x150)cm, fixacao de vidros, exclusive estes, mediante massa. Fornecimento e instalacao.</v>
          </cell>
          <cell r="C1485" t="str">
            <v>un</v>
          </cell>
          <cell r="D1485">
            <v>444.35</v>
          </cell>
        </row>
        <row r="1486">
          <cell r="A1486" t="str">
            <v>ES 05.20.0109 (/)</v>
          </cell>
          <cell r="B1486" t="str">
            <v>Janela basculante em ferro, medindo (150x200)cm, fixacao de vidros, exclusive estes, mediante massa. Fornecimento e instalacao.</v>
          </cell>
          <cell r="C1486" t="str">
            <v>un</v>
          </cell>
          <cell r="D1486">
            <v>719.27</v>
          </cell>
        </row>
        <row r="1487">
          <cell r="A1487" t="str">
            <v>ES 05.25.0050 (A)</v>
          </cell>
          <cell r="B1487" t="str">
            <v>Cerca em tubo de ferro galvanizado de 4" em modulos de (3,00x1,20)m, constituindo-se cada modulo por 2 montantes de 1,20m de altura e 2 travamentos horizontais com 3m.</v>
          </cell>
          <cell r="C1487" t="str">
            <v>mod</v>
          </cell>
          <cell r="D1487">
            <v>473.01</v>
          </cell>
        </row>
        <row r="1488">
          <cell r="A1488" t="str">
            <v>ES 05.25.0100 (A)</v>
          </cell>
          <cell r="B1488" t="str">
            <v>Grade de ferro formada por barras de ferros chatos verticais de (1 1/2"x3/8") e barras horizontais de (2"x3/8"), com montantes de (1 1/2"x1 1/2") a cada 2m. Fornecimento e instalacao.</v>
          </cell>
          <cell r="C1488" t="str">
            <v>m2</v>
          </cell>
          <cell r="D1488">
            <v>259.42</v>
          </cell>
        </row>
        <row r="1489">
          <cell r="A1489" t="str">
            <v>ES 05.25.0150 (/)</v>
          </cell>
          <cell r="B1489" t="str">
            <v>Grade de ferro para protecao de janela ou aparelhos de ar condicionado, formado por barras quadradas de 3/8", chumbadas na alvenaria. Fornecimento e instalacao.</v>
          </cell>
          <cell r="C1489" t="str">
            <v>m2</v>
          </cell>
          <cell r="D1489">
            <v>107.02</v>
          </cell>
        </row>
        <row r="1490">
          <cell r="A1490" t="str">
            <v>ES 05.25.0200 (A)</v>
          </cell>
          <cell r="B1490" t="str">
            <v>Grade pantografica de ferro para janelas ou portas, em perfis de 3/4" com altura ate 2,20m correndo sobre canaletas com fecho para instalacao de cadeado, inclusive este. Fornecimento e instalacao.</v>
          </cell>
          <cell r="C1490" t="str">
            <v>m2</v>
          </cell>
          <cell r="D1490">
            <v>331.1</v>
          </cell>
        </row>
        <row r="1491">
          <cell r="A1491" t="str">
            <v>ES 05.25.0300 (A)</v>
          </cell>
          <cell r="B1491" t="str">
            <v>Gradil em aco redondo de 1/2", espacados de 15cm, montantes em aco redondo de 2" e 2 barras chatas de (2"x5/8") horizontais, tendo 2,50m de largura e 1,60m de altura, conforme projeto FPJ, inclusive pintura. Fornecimento e instalacao.</v>
          </cell>
          <cell r="C1491" t="str">
            <v>mod</v>
          </cell>
          <cell r="D1491">
            <v>578.61</v>
          </cell>
        </row>
        <row r="1492">
          <cell r="A1492" t="str">
            <v>ES 05.25.0303 (A)</v>
          </cell>
          <cell r="B1492" t="str">
            <v>Gradil em barras de aco com diametro de 3/4", formando modulos de 2m, com 1,80m de altura, conforme projeto FPJ. Fornecimento e instalacao.</v>
          </cell>
          <cell r="C1492" t="str">
            <v>mod</v>
          </cell>
          <cell r="D1492">
            <v>780.26</v>
          </cell>
        </row>
        <row r="1493">
          <cell r="A1493" t="str">
            <v>ES 05.25.0306 (A)</v>
          </cell>
          <cell r="B1493" t="str">
            <v>Gradil em barras de aco de 3/4", espacadas de 12cm, montantes em barra quadrada de 2" e 2 barras chatas de (2"x1/2") horizontais, tudo em 2m de largura e 1,35m de altura. Fornecimento e instalacao, inclusive pinrtura.</v>
          </cell>
          <cell r="C1493" t="str">
            <v>mod</v>
          </cell>
          <cell r="D1493">
            <v>619.37</v>
          </cell>
        </row>
        <row r="1494">
          <cell r="A1494" t="str">
            <v>ES 05.25.0309 (A)</v>
          </cell>
          <cell r="B1494" t="str">
            <v>Haste em barra de aco de 3/4", para fixacao de gradil em muro. Soldada em gradil e chumbada no muro, inclusive pintura.</v>
          </cell>
          <cell r="C1494" t="str">
            <v>un</v>
          </cell>
          <cell r="D1494">
            <v>54.82</v>
          </cell>
        </row>
        <row r="1495">
          <cell r="A1495" t="str">
            <v>ES 05.25.0350 (A)</v>
          </cell>
          <cell r="B1495" t="str">
            <v xml:space="preserve">Gradil de ferro, altura de 0,85m, com montantes a cada 1,30m em barras verticais quadradas de (1"x1"), fixadas em blocos de concreto de (0,20x0,20x0,20)m, soldadas em 2 barras horizontais, superior e inferior, de (1 1/2"x3/8"). Fornecimento e instalacao, </v>
          </cell>
          <cell r="C1495" t="str">
            <v>m</v>
          </cell>
          <cell r="D1495">
            <v>200.09</v>
          </cell>
        </row>
        <row r="1496">
          <cell r="A1496" t="str">
            <v>ES 05.25.0353 (/)</v>
          </cell>
          <cell r="B1496" t="str">
            <v>Gradil de ferro, altura de 1,20m, em barras verticais quadradas de 5/8" e espacadas de 12,5cm, centro a centro, soldadas em 2 barras, superior e inferior de postas de (3"x1/2") e (2"x3/8"); 21 de (1/2"x1/2"), soldadas no corrimao e na barra inferior, esta</v>
          </cell>
          <cell r="C1496" t="str">
            <v>m</v>
          </cell>
          <cell r="D1496">
            <v>150.58000000000001</v>
          </cell>
        </row>
        <row r="1497">
          <cell r="A1497" t="str">
            <v>ES 05.25.0356 (/)</v>
          </cell>
          <cell r="B1497" t="str">
            <v>Gradil de ferro, altura de 1,20m, em barras verticais quadradas de 5/8" e espacadas de 12,50cm, soldadas em duas barras, superior e inferior de (1 1/2"x1/4"), montantes a cada 1,50m em barras de (1 1/2"x3/8"). Fornecimento e instalacao, inclusive pintura.</v>
          </cell>
          <cell r="C1497" t="str">
            <v>m</v>
          </cell>
          <cell r="D1497">
            <v>218.95</v>
          </cell>
        </row>
        <row r="1498">
          <cell r="A1498" t="str">
            <v>ES 05.25.0359 (/)</v>
          </cell>
          <cell r="B1498" t="str">
            <v>Gradil em tubo de ferro galvanizado sem costura de 1 1/4", com altura util de 2m, espacados de 17cm de centro a centro e chumbados em cinta de concreto, exclusive esta, barra chata de (1 1/2"x3/8"), fixada na extremidade superior dos tubo e no alinhamento</v>
          </cell>
          <cell r="C1498" t="str">
            <v>m</v>
          </cell>
          <cell r="D1498">
            <v>479.09</v>
          </cell>
        </row>
        <row r="1499">
          <cell r="A1499" t="str">
            <v>ES 05.25.0362 (A)</v>
          </cell>
          <cell r="B1499" t="str">
            <v>Gradil de ferro, altura de 3,30m, em tubos de ferro galvanizado com costura de 2 1/2", espacados a cada 13cm (espaco livre), fixados em viga de concreto armado secao de 20cm de largura e 60cm de altura, apoiados em sapatas (fck=15MPa), sendo o conjunto te</v>
          </cell>
          <cell r="C1499" t="str">
            <v>m2</v>
          </cell>
          <cell r="D1499">
            <v>267.47000000000003</v>
          </cell>
        </row>
        <row r="1500">
          <cell r="A1500" t="str">
            <v>ES 05.25.0400 (/)</v>
          </cell>
          <cell r="B1500" t="str">
            <v>Gradil de ferro em ferro confeccionado em barra redonda de 5/8", pintada com 1 demao de zarcao verde. Fornecimento e instalacao.</v>
          </cell>
          <cell r="C1500" t="str">
            <v>m2</v>
          </cell>
          <cell r="D1500">
            <v>67.180000000000007</v>
          </cell>
        </row>
        <row r="1501">
          <cell r="A1501" t="str">
            <v>ES 05.25.0450 (A)</v>
          </cell>
          <cell r="B1501" t="str">
            <v>Gradil de ferro em modulos de 1,13m de comprimento com altura de 1m, tendo 9 barras quadradas de 3/8" espacados de 12cm eixo a eixo, montantes em barras chatas de (2"x3/4") e 2 barras horizontais de (3"x3/8") distanciadas de 95cm, chumbados no solo com bl</v>
          </cell>
          <cell r="C1501" t="str">
            <v>mod</v>
          </cell>
          <cell r="D1501">
            <v>188.33</v>
          </cell>
        </row>
        <row r="1502">
          <cell r="A1502" t="str">
            <v>ES 05.25.0453 (A)</v>
          </cell>
          <cell r="B1502" t="str">
            <v>Gradil de ferro em modulos de 2,24m de comprimento com altura de 1,20m, tendo 14 ferros redondos de 1/2" espacados de 14cm eixo a eixo, montantes duplos de barras chatas de (1 1/2"x1/2") e 2 barras horizontais de (1 1/2"x3/8") distanciadas de 85cm, chumba</v>
          </cell>
          <cell r="C1502" t="str">
            <v>mod</v>
          </cell>
          <cell r="D1502">
            <v>434.39</v>
          </cell>
        </row>
        <row r="1503">
          <cell r="A1503" t="str">
            <v>ES 05.25.0456 (A)</v>
          </cell>
          <cell r="B1503" t="str">
            <v>Gradil de ferro em modulos de 2,80m de largura com altura de 1,50m, 14 barras verticais de 1 1/4" equidistantes, 2 barras chatas horizontais de (2 1/2"x5/8"), estas soldadas no montante (exclusive estes). Em cada barra vertical sera colocada 1 ponta de la</v>
          </cell>
          <cell r="C1503" t="str">
            <v>mod</v>
          </cell>
          <cell r="D1503">
            <v>1430.34</v>
          </cell>
        </row>
        <row r="1504">
          <cell r="A1504" t="str">
            <v>ES 05.25.0459 (A)</v>
          </cell>
          <cell r="B1504" t="str">
            <v>Gradil de ferro em modulos de 2,44m de largura com altura de 2,32m, 15 barras verticais de 3/4" equidistantes, um montante de ferro galvanizado de 3" e barras chatas horizontais de (1 1/2"x1/2"). Em cada barra vertical de 3/4" sera colocada 1 lanca e anue</v>
          </cell>
          <cell r="C1504" t="str">
            <v>mod</v>
          </cell>
          <cell r="D1504">
            <v>913.53</v>
          </cell>
        </row>
        <row r="1505">
          <cell r="A1505" t="str">
            <v>ES 05.25.0462 (A)</v>
          </cell>
          <cell r="B1505" t="str">
            <v>Gradil de ferro em modulo de 2,10m de comprimento com altura de 2,60m, barra redonda de 5/8", barra chata de (1 1/2"x1/4"), tubo de ferro galvanizado de 3", conforme projeto FPJ. Fornecimento e instalacao, inclusive pintura.</v>
          </cell>
          <cell r="C1505" t="str">
            <v>un</v>
          </cell>
          <cell r="D1505">
            <v>623.6</v>
          </cell>
        </row>
        <row r="1506">
          <cell r="A1506" t="str">
            <v>ES 05.25.0465 (A)</v>
          </cell>
          <cell r="B1506" t="str">
            <v>Gradil de ferro em modulos de 2,44m de largura com altura de 2,72m, 15 barras verticais de 3/4" equidistantes, um montante de ferro galvanizado de 3" e barras chatas horizontais de (1 1/2"x1/2"). Em cada barra vertical de 3/4" sera colocada 1 lanca e anue</v>
          </cell>
          <cell r="C1506" t="str">
            <v>mod</v>
          </cell>
          <cell r="D1506">
            <v>1024.81</v>
          </cell>
        </row>
        <row r="1507">
          <cell r="A1507" t="str">
            <v>ES 05.25.0500 (/)</v>
          </cell>
          <cell r="B1507" t="str">
            <v>Gradil em modulos de (1454x1650)mm, com pintura eletrostatica em poliester nas cores grafite, vermelho, vinho, amarelo, laranja ou prata da Metalgrade ou similar, malha de (60x132)mm, barra portante de (26x2)mm, fio 5, montantes de (2000x75x8)mm, ponta de</v>
          </cell>
          <cell r="C1507" t="str">
            <v>mod</v>
          </cell>
          <cell r="D1507">
            <v>450.8</v>
          </cell>
        </row>
        <row r="1508">
          <cell r="A1508" t="str">
            <v>ES 05.25.0550 (/)</v>
          </cell>
          <cell r="B1508" t="str">
            <v>Gradil tubular (3,35x2,00)m em tela em chapa de metal expandido, malha losangular de (150x56)mm, chapa de ferro galvanizada a fogo de 1/8", emoldurada por tubos de aco galvanizados de 1 1/2", fixado em estruturas de concreto atraves de 16 parafusos galvan</v>
          </cell>
          <cell r="C1508" t="str">
            <v>m</v>
          </cell>
          <cell r="D1508">
            <v>305.49</v>
          </cell>
        </row>
        <row r="1509">
          <cell r="A1509" t="str">
            <v>ES 05.25.0603 (/)</v>
          </cell>
          <cell r="B1509" t="str">
            <v>Gradil eletrofundido tipo Orsometal ou similar, na malha (65x132)mm e barra portante (25x2)mm, fio 5, montantes (2120x76x8)mm, parafusos, pintura eletrostatica nas cores verde ou cinza; inclusive montagem.</v>
          </cell>
          <cell r="C1509" t="str">
            <v>m2</v>
          </cell>
          <cell r="D1509">
            <v>176.2</v>
          </cell>
        </row>
        <row r="1510">
          <cell r="A1510" t="str">
            <v>ES 05.25.0650 (C)</v>
          </cell>
          <cell r="B1510" t="str">
            <v>Gradil Nylofor 3D, da Belgo Mineira ou similar, executado em painel de aco galvanizado, soldado (gramatura minima 40g/m2), malha retangular de (200x50)mm em fio de aco com bitola de 5mm, fixado por fixadores de poliamida e parafusos em aco inox M6 tipo Al</v>
          </cell>
          <cell r="C1510" t="str">
            <v>m2</v>
          </cell>
          <cell r="D1510">
            <v>95.11</v>
          </cell>
        </row>
        <row r="1511">
          <cell r="A1511" t="str">
            <v>ES 05.25.0700 (/)</v>
          </cell>
          <cell r="B1511" t="str">
            <v>Tela para protecao em arame galvanizado no 12, soldada em cantoneira de ferro em "L" de (1 1/2"x1 1/2"x3/16"), fixada em alvenaria. Fornecimento e instalacao.</v>
          </cell>
          <cell r="C1511" t="str">
            <v>m2</v>
          </cell>
          <cell r="D1511">
            <v>111.95</v>
          </cell>
        </row>
        <row r="1512">
          <cell r="A1512" t="str">
            <v>ES 05.27.0050 (/)</v>
          </cell>
          <cell r="B1512" t="str">
            <v>Chapa de aco SAE 1006/10-LF, perfurada, furos redondos de 1,80mm, longitudinalmente, distancia entre furos de 2,55mm (de centro), nas dimensoes de (2000x1000x1,00)mm. Fornecimento.</v>
          </cell>
          <cell r="C1512" t="str">
            <v>pc</v>
          </cell>
          <cell r="D1512">
            <v>144</v>
          </cell>
        </row>
        <row r="1513">
          <cell r="A1513" t="str">
            <v>ES 05.27.0056 (/)</v>
          </cell>
          <cell r="B1513" t="str">
            <v>Chapa de aco SAE 1006/10-LF, perfurada, furos redondos, de 6,35mm longitudinalmente, distancia entre furos de 9,00mm (de centro), nas dimensoes de (2000x1000x1,50)mm. Fornecimento.</v>
          </cell>
          <cell r="C1513" t="str">
            <v>pc</v>
          </cell>
          <cell r="D1513">
            <v>128.79</v>
          </cell>
        </row>
        <row r="1514">
          <cell r="A1514" t="str">
            <v>ES 05.30.0050 (/)</v>
          </cell>
          <cell r="B1514" t="str">
            <v>Corrimao de tubo de ferro galvanizado com diametro de 1 1/4", preso por chumbadores a cada metro. Fornecimento e instalacao.</v>
          </cell>
          <cell r="C1514" t="str">
            <v>m</v>
          </cell>
          <cell r="D1514">
            <v>49.09</v>
          </cell>
        </row>
        <row r="1515">
          <cell r="A1515" t="str">
            <v>ES 05.30.0100 (/)</v>
          </cell>
          <cell r="B1515" t="str">
            <v>Guarda-corpo de ferro, em lances de 3,36m a 3,84m e 1m de altura, com 4 montantes de barras de (2"x3/4"), chumbadas no concreto, corrimao em 2 barras superpostas de (3"x1/2") e (2"x3/8"), 21 barras verticais de (2"x1/2"), soldadas no corrimao e na barra i</v>
          </cell>
          <cell r="C1515" t="str">
            <v>m</v>
          </cell>
          <cell r="D1515">
            <v>196.89</v>
          </cell>
        </row>
        <row r="1516">
          <cell r="A1516" t="str">
            <v>ES 05.30.0140 (/)</v>
          </cell>
          <cell r="B1516" t="str">
            <v>Guarda-corpo metalico com 1,00m de altura, em modulos de 1,88m com montantes em chapa de aco USI-SAC 350, chumbado no concreto atraves de chumbadores de aco inoxidavel, interligados por dois tubos horizontais superiores com diametro de 2 1/2" e dois tubos</v>
          </cell>
          <cell r="C1516" t="str">
            <v>m</v>
          </cell>
          <cell r="D1516">
            <v>327.84</v>
          </cell>
        </row>
        <row r="1517">
          <cell r="A1517" t="str">
            <v>ES 05.30.0150 (A)</v>
          </cell>
          <cell r="B1517" t="str">
            <v>Guarda-corpo de ferro galvanizado, com modulo de 2,20m de comprimento, com dois tubos de 2" na horizontal, pilaretes de concreto com secao (20x20)cm e 1m de altura, incluindo todos os materiais e pintura a oleo. Fornecimento e instalacao.</v>
          </cell>
          <cell r="C1517" t="str">
            <v>m</v>
          </cell>
          <cell r="D1517">
            <v>130.13</v>
          </cell>
        </row>
        <row r="1518">
          <cell r="A1518" t="str">
            <v>ES 05.30.0153 (A)</v>
          </cell>
          <cell r="B1518" t="str">
            <v>Guarda-corpo de ferro galvanizado, com modulo de 2,00m de comprimento, com um tubo de 3" e dois de 1 1/4" na horizontal, pilaretes de concreto com secao quadrada de 20cm e 1,05m de altura, incluindo todos os materiais e pintura a oleo dos tubos. Fornecime</v>
          </cell>
          <cell r="C1518" t="str">
            <v>m</v>
          </cell>
          <cell r="D1518">
            <v>108.31</v>
          </cell>
        </row>
        <row r="1519">
          <cell r="A1519" t="str">
            <v>ES 05.30.0200 (/)</v>
          </cell>
          <cell r="B1519" t="str">
            <v>Guarda-corpo de tubo de ferro galvanizado com dois montantes em tubo de 1", uma travessa superior em tubo de 2" e duas travessas inferiores em tubo de 1", em modulos de 2,20m de comprimento e 1m de altura, inclusive pintura a oleo. Fornecimento e instalac</v>
          </cell>
          <cell r="C1519" t="str">
            <v>un</v>
          </cell>
          <cell r="D1519">
            <v>121.74</v>
          </cell>
        </row>
        <row r="1520">
          <cell r="A1520" t="str">
            <v>ES 05.30.0250 (C)</v>
          </cell>
          <cell r="B1520" t="str">
            <v>Guarda-corpo com 1,00m de altura, em tela de arame galvanizado n.o 12, malha losango de 5cm, fixada em tubos de ferro galvanizado com diametro int. de 2 1/2" na horizontal superior e diametro int. de 2" na horizontal inferior e na vertical, espacados de 2</v>
          </cell>
          <cell r="C1520" t="str">
            <v>m2</v>
          </cell>
          <cell r="D1520">
            <v>123.23</v>
          </cell>
        </row>
        <row r="1521">
          <cell r="A1521" t="str">
            <v>ES 05.30.0300 (A)</v>
          </cell>
          <cell r="B1521" t="str">
            <v>Guarda-corpo de tubos de aco galvanizado soldados, formando modulos de 2,20m de comprimento e 1m de altura, com 3 montantes de 2" de diametro chumbados no concreto, travessa superior de 2" e travessa inferior e intermediaria de 1". Fornecimento e instalac</v>
          </cell>
          <cell r="C1521" t="str">
            <v>m</v>
          </cell>
          <cell r="D1521">
            <v>129.94</v>
          </cell>
        </row>
        <row r="1522">
          <cell r="A1522" t="str">
            <v>ES 05.30.0350 (A)</v>
          </cell>
          <cell r="B1522" t="str">
            <v xml:space="preserve">Guarda-corpo de tubos de aco galvanizado de 2", formando quadrados de 2,20m de comprimento por 1,10m de altura, com montantes soldados em chapa de aco de 15cmx15cmx5/16", fixados no piso ou parede, dotado de tela de arame galvanizado de fio ondulado no 8 </v>
          </cell>
          <cell r="C1522" t="str">
            <v>mod</v>
          </cell>
          <cell r="D1522">
            <v>578.1</v>
          </cell>
        </row>
        <row r="1523">
          <cell r="A1523" t="str">
            <v>ES 05.30.0450 (B)</v>
          </cell>
          <cell r="B1523" t="str">
            <v>Guarda-corpo de 1,50m de comprimento e 1,20m de altura, montantes em tubo de aco galvanizado de 3", perfil retangular galvanizado de (5x3)cm, 2 tubos de aco galvanizado de 1" na horizontal, tela em chapa de metal expandido em ferro com malha losangular, m</v>
          </cell>
          <cell r="C1523" t="str">
            <v>mod</v>
          </cell>
          <cell r="D1523">
            <v>787.91</v>
          </cell>
        </row>
        <row r="1524">
          <cell r="A1524" t="str">
            <v>ES 05.35.0100 (/)</v>
          </cell>
          <cell r="B1524" t="str">
            <v>Escada em ferro de 3/4", com 3m de altura, considerando 10 degraus espacadas de 30cm. Fornecimento e instalacao.</v>
          </cell>
          <cell r="C1524" t="str">
            <v>un</v>
          </cell>
          <cell r="D1524">
            <v>331.82</v>
          </cell>
        </row>
        <row r="1525">
          <cell r="A1525" t="str">
            <v>ES 05.35.0150 (A)</v>
          </cell>
          <cell r="B1525" t="str">
            <v>Escada de marinheiro, com largura de 0,40m, executada em barras de (1 1/2"x1/4"), sendo os degraus em ferro redondo de 5/8". Espacados de 0,30cm. Fornecimento e instalacao.</v>
          </cell>
          <cell r="C1525" t="str">
            <v>m</v>
          </cell>
          <cell r="D1525">
            <v>90.65</v>
          </cell>
        </row>
        <row r="1526">
          <cell r="A1526" t="str">
            <v>ES 05.99.0050 (/)</v>
          </cell>
          <cell r="B1526" t="str">
            <v>Barra de ferro vertical de 1 1/4" com 1,50m de altura, fixadas em 2 barras horizontais de (2 1/2"x5/8") (exclusive estas), inclusive 1 ponta de lanca e 4 anuetos. Fornecimento e instalacao.</v>
          </cell>
          <cell r="C1526" t="str">
            <v>un</v>
          </cell>
          <cell r="D1526">
            <v>88.1</v>
          </cell>
        </row>
        <row r="1527">
          <cell r="A1527" t="str">
            <v>ES 05.99.0100 (A)</v>
          </cell>
          <cell r="B1527" t="str">
            <v>Estrutura de fixacao de quadros constituido por barra chata de ferro de (2"x3/8"). Fornecimento e instalacao.</v>
          </cell>
          <cell r="C1527" t="str">
            <v>m</v>
          </cell>
          <cell r="D1527">
            <v>11.9</v>
          </cell>
        </row>
        <row r="1528">
          <cell r="A1528" t="str">
            <v>ES 05.99.0150 (A)</v>
          </cell>
          <cell r="B1528" t="str">
            <v>Estrutura de sustentacao para gaiolas, em modulo de 1,80m com 2 barras quadradas de 1" em paralelo, com 2 montantes em tubo de ferro galvanizado de 3", sendo 0,50m livre e 0,20m enterrado, conforme projeto RIOZOO. Fornecimento e instalacao.</v>
          </cell>
          <cell r="C1528" t="str">
            <v>mod</v>
          </cell>
          <cell r="D1528">
            <v>152.9</v>
          </cell>
        </row>
        <row r="1529">
          <cell r="A1529" t="str">
            <v>ES 05.99.0153 (A)</v>
          </cell>
          <cell r="B1529" t="str">
            <v>Estrutura de sustentacao para gaiolas, em modulo de 1,80m com 2 barras quadradas de 1" em paralelo, com 2 montantes em tubo de ferro galvanizado de 3", sendo 3m livres e 0,50m enterrado, conforme projeto RIOZOO. Fornecimento e instalacao.</v>
          </cell>
          <cell r="C1529" t="str">
            <v>mod</v>
          </cell>
          <cell r="D1529">
            <v>452.9</v>
          </cell>
        </row>
        <row r="1530">
          <cell r="A1530" t="str">
            <v>ES 05.99.0200 (A)</v>
          </cell>
          <cell r="B1530" t="str">
            <v>Gaiola de (1,50x1,50x2)m montada em estrutura de cantoneira de ferro por (1 1/2"x1 1/2"x3/16"), conforme projeto RIOZOO. Fornecimento e instalacao.</v>
          </cell>
          <cell r="C1530" t="str">
            <v>un</v>
          </cell>
          <cell r="D1530">
            <v>226.61</v>
          </cell>
        </row>
        <row r="1531">
          <cell r="A1531" t="str">
            <v>ES 05.99.0250 (A)</v>
          </cell>
          <cell r="B1531" t="str">
            <v>Gaveta em chapa de aco de 1/2" nas dimensoes de altura de 10cm, largura de 20cm e comprimento de 30cm, conforme projeto RIOZOO. Fornecimento e instalacao.</v>
          </cell>
          <cell r="C1531" t="str">
            <v>un</v>
          </cell>
          <cell r="D1531">
            <v>122.17</v>
          </cell>
        </row>
        <row r="1532">
          <cell r="A1532" t="str">
            <v>ES 05.99.0300 (/)</v>
          </cell>
          <cell r="B1532" t="str">
            <v>Grelha de ferro, fixada pelo interior da edificacao, confeccionada em barra de (1/2"x1/4"), malha de (5x5)cm, com pintura eletrostatica, na cor azul, com altura de 0,70m e largura de 2,40m. Fornecimento e instalacao.</v>
          </cell>
          <cell r="C1532" t="str">
            <v>un</v>
          </cell>
          <cell r="D1532">
            <v>587.6</v>
          </cell>
        </row>
        <row r="1533">
          <cell r="A1533" t="str">
            <v>ES 05.99.0350 (/)</v>
          </cell>
          <cell r="B1533" t="str">
            <v>Pinha de ferro fundido com 35cm de altura, fixada em montante de ferro (exclusive este). Fornecimento e instalacao.</v>
          </cell>
          <cell r="C1533" t="str">
            <v>un</v>
          </cell>
          <cell r="D1533">
            <v>23.58</v>
          </cell>
        </row>
        <row r="1534">
          <cell r="A1534" t="str">
            <v>ES 05.99.0400 (/)</v>
          </cell>
          <cell r="B1534" t="str">
            <v>Ponta de lanca de ferro fundido com 12cm de altura, fixada em barra redonda de 1 1/4" (exclusive esta). Fornecimento e instalacao.</v>
          </cell>
          <cell r="C1534" t="str">
            <v>un</v>
          </cell>
          <cell r="D1534">
            <v>4.16</v>
          </cell>
        </row>
        <row r="1535">
          <cell r="A1535" t="str">
            <v>ES 05.99.0450 (A)</v>
          </cell>
          <cell r="B1535" t="str">
            <v>Quadro de (2,05x2,05)m montado em cantoneira de ferro de (1 1/2"x3/16") e tela losangular galvanizada de 1 1/2", fio 8, fixacao em plano horizontal. Fornecimento e instalacao.</v>
          </cell>
          <cell r="C1535" t="str">
            <v>un</v>
          </cell>
          <cell r="D1535">
            <v>627.14</v>
          </cell>
        </row>
        <row r="1536">
          <cell r="A1536" t="str">
            <v>ES 05.99.0453 (A)</v>
          </cell>
          <cell r="B1536" t="str">
            <v>Quadro de (2,05x2,05)m montado em cantoneira de ferro de (1 1/2"x3/16"), e tela losangular galvanizada de 1 1/2" (37,5x37,5)mm, fio 12, fixacao em plano horizontal. Fornecimento e instalacao.</v>
          </cell>
          <cell r="C1536" t="str">
            <v>un</v>
          </cell>
          <cell r="D1536">
            <v>558.52</v>
          </cell>
        </row>
        <row r="1537">
          <cell r="A1537" t="str">
            <v>ES 05.99.0456 (A)</v>
          </cell>
          <cell r="B1537" t="str">
            <v>Quadro de (2,05x2,05)m montado em cantoneira de ferro de (1 1/2"x3/16"), barra chata de (1 1/2"x1/4") e tela losangular galvanizada de 1" (25x25)mm, fio 12, fixacao em plano vertical. Fornecimento e instalacao.</v>
          </cell>
          <cell r="C1537" t="str">
            <v>un</v>
          </cell>
          <cell r="D1537">
            <v>505.63</v>
          </cell>
        </row>
        <row r="1538">
          <cell r="A1538" t="str">
            <v>ES 05.99.0500 (/)</v>
          </cell>
          <cell r="B1538" t="str">
            <v>Suporte para aparelho de ar condicionado de 1 a 2HP, em cantoneira de ferro de (1/4"x1 1/8"). Fornecimento e instalacao.</v>
          </cell>
          <cell r="C1538" t="str">
            <v>un</v>
          </cell>
          <cell r="D1538">
            <v>198.92</v>
          </cell>
        </row>
        <row r="1539">
          <cell r="A1539" t="str">
            <v>ES 05.99.0550 (/)</v>
          </cell>
          <cell r="B1539" t="str">
            <v>Tela em chapa de metal expandido, malha losangular de (8"x3"), em chapa de 3/16". Fornecimento e instalacao.</v>
          </cell>
          <cell r="C1539" t="str">
            <v>m2</v>
          </cell>
          <cell r="D1539">
            <v>100.64</v>
          </cell>
        </row>
        <row r="1540">
          <cell r="A1540" t="str">
            <v>ES 05.99.0600 (A)</v>
          </cell>
          <cell r="B1540" t="str">
            <v>Tela para protecao de janela, com malha de 1", fixada em grade de ferro encantada em cantoneira e barras de (3/4"x1/3"), de secao, espacadas vertical e horizontalmente a cada 50cm, chumbada na alvenaria. Fornecimento e instalacao.</v>
          </cell>
          <cell r="C1540" t="str">
            <v>m2</v>
          </cell>
          <cell r="D1540">
            <v>2.4300000000000002</v>
          </cell>
        </row>
        <row r="1541">
          <cell r="A1541" t="str">
            <v>ES 10.05.0050 (/)</v>
          </cell>
          <cell r="B1541" t="str">
            <v>Aduela de Imbuia de (13x3)cm. Fornecimento e instalacao.</v>
          </cell>
          <cell r="C1541" t="str">
            <v>m</v>
          </cell>
          <cell r="D1541">
            <v>14.08</v>
          </cell>
        </row>
        <row r="1542">
          <cell r="A1542" t="str">
            <v>ES 10.05.0056 (/)</v>
          </cell>
          <cell r="B1542" t="str">
            <v>Aduela de Imbuia de (14x3)cm, com rebaixo. Fornecimento e instalacao.</v>
          </cell>
          <cell r="C1542" t="str">
            <v>m</v>
          </cell>
          <cell r="D1542">
            <v>14.7</v>
          </cell>
        </row>
        <row r="1543">
          <cell r="A1543" t="str">
            <v>ES 10.05.0100 (/)</v>
          </cell>
          <cell r="B1543" t="str">
            <v>Alizar de Canela ou similar, de (5x2)cm. Fornecimento e instalacao.</v>
          </cell>
          <cell r="C1543" t="str">
            <v>m</v>
          </cell>
          <cell r="D1543">
            <v>3.57</v>
          </cell>
        </row>
        <row r="1544">
          <cell r="A1544" t="str">
            <v>ES 10.05.0150 (/)</v>
          </cell>
          <cell r="B1544" t="str">
            <v>Marco de Canela ou similar, de (7x3)cm. Fornecimento e instalacao.</v>
          </cell>
          <cell r="C1544" t="str">
            <v>m</v>
          </cell>
          <cell r="D1544">
            <v>11.72</v>
          </cell>
        </row>
        <row r="1545">
          <cell r="A1545" t="str">
            <v>ES 10.10.0050 (A)</v>
          </cell>
          <cell r="B1545" t="str">
            <v>Porta em Cedro ou Imbuia ou similar, folheada nas duas faces com 3cm de espessura. Fornecimento e instalacao, exclusive fornecimento de ferragens, aduelas e alizares.</v>
          </cell>
          <cell r="C1545" t="str">
            <v>m2</v>
          </cell>
          <cell r="D1545">
            <v>140.33000000000001</v>
          </cell>
        </row>
        <row r="1546">
          <cell r="A1546" t="str">
            <v>ES 10.10.0053 (/)</v>
          </cell>
          <cell r="B1546" t="str">
            <v>Porta compensada em Cedro ou similar, de (60x210x3)cm, folheada nas duas faces. Fornecimento e instalacao exclusive fornecimento de ferragems, aduela e alizares.</v>
          </cell>
          <cell r="C1546" t="str">
            <v>un</v>
          </cell>
          <cell r="D1546">
            <v>122.35</v>
          </cell>
        </row>
        <row r="1547">
          <cell r="A1547" t="str">
            <v>ES 10.10.0056 (/)</v>
          </cell>
          <cell r="B1547" t="str">
            <v>Porta compensada em Cedro ou similar, de (70x210)cm, folheada nas 2 faces. Fornecimento e instalacao exclusive fornecimento de ferragens, aduela e alizares.</v>
          </cell>
          <cell r="C1547" t="str">
            <v>un</v>
          </cell>
          <cell r="D1547">
            <v>126.38</v>
          </cell>
        </row>
        <row r="1548">
          <cell r="A1548" t="str">
            <v>ES 10.10.0065 (/)</v>
          </cell>
          <cell r="B1548" t="str">
            <v>Porta compensada em Cedro ou similar, de (100x210)cm, folheada nas 2 faces. Fornecimento e instalacao, exclusive fornecimento de ferragens, aduela e alizares.</v>
          </cell>
          <cell r="C1548" t="str">
            <v>un</v>
          </cell>
          <cell r="D1548">
            <v>130.74</v>
          </cell>
        </row>
        <row r="1549">
          <cell r="A1549" t="str">
            <v>ES 10.10.0100 (/)</v>
          </cell>
          <cell r="B1549" t="str">
            <v>Porta compensada em Cedro ou similar, (60x210x3)cm, folheada nas 2 faces, guarnicao de Canela ou similar, sendo a aduela de (13x3)cm e alizares de (5x2)cm. Fornecimento e instalacao, exclusive fornecimento das ferragens.</v>
          </cell>
          <cell r="C1549" t="str">
            <v>un</v>
          </cell>
          <cell r="D1549">
            <v>221.08</v>
          </cell>
        </row>
        <row r="1550">
          <cell r="A1550" t="str">
            <v>ES 10.10.0103 (A)</v>
          </cell>
          <cell r="B1550" t="str">
            <v>Porta compensada em Cedro ou similar, de (70x210x3)cm, folheada nas 2 faces, guarnicao em Canela ou similar, inclusive a aduela de (13x3)cm e alizares de (5x2)cm. Fornecimento e instalacao, exclusive fornecimento de ferragens.</v>
          </cell>
          <cell r="C1550" t="str">
            <v>un</v>
          </cell>
          <cell r="D1550">
            <v>174.05</v>
          </cell>
        </row>
        <row r="1551">
          <cell r="A1551" t="str">
            <v>ES 10.10.0106 (/)</v>
          </cell>
          <cell r="B1551" t="str">
            <v>Porta compensada em Cedro ou similar, de (80x210x3)cm, folheada nas 2 faces, guarnicao em Canela ou similar, sendo a aduela de (13x3)cm e alizares de (5x2)cm. Fornecimento e instalacao, exclusive fornecimento de ferragens.</v>
          </cell>
          <cell r="C1551" t="str">
            <v>un</v>
          </cell>
          <cell r="D1551">
            <v>226.49</v>
          </cell>
        </row>
        <row r="1552">
          <cell r="A1552" t="str">
            <v>ES 10.10.0206 (B)</v>
          </cell>
          <cell r="B1552" t="str">
            <v>Porta compensada em Cedro ou simila, revestida com formica de espessura de 1mm, de (80x2,10)cm, marco (7x3)cm. Fornecimento e instalacao, exclusive fornecimento de ferragens.</v>
          </cell>
          <cell r="C1552" t="str">
            <v>un</v>
          </cell>
          <cell r="D1552">
            <v>266.05</v>
          </cell>
        </row>
        <row r="1553">
          <cell r="A1553" t="str">
            <v>ES 10.10.0215 (B)</v>
          </cell>
          <cell r="B1553" t="str">
            <v>Porta compensada em Cedro ou similar,revestida com formica de espessura de 1mm, de (1,20x2,10)cm, marco(7x3)cm. Fornecimento e instalacao, exclusive o fornecimento de ferragens.</v>
          </cell>
          <cell r="C1553" t="str">
            <v>un</v>
          </cell>
          <cell r="D1553">
            <v>406.28</v>
          </cell>
        </row>
        <row r="1554">
          <cell r="A1554" t="str">
            <v>ES 10.10.0253 (/)</v>
          </cell>
          <cell r="B1554" t="str">
            <v>Porta lisa de fibra de madeira prensada tipo Duradoor ou similar, de (70x210)cm para acabamento. Fornecimento e instalacao, exclusive fornecimento de ferragens, aduela e alizares.</v>
          </cell>
          <cell r="C1554" t="str">
            <v>un</v>
          </cell>
          <cell r="D1554">
            <v>112.46</v>
          </cell>
        </row>
        <row r="1555">
          <cell r="A1555" t="str">
            <v>ES 10.10.0256 (/)</v>
          </cell>
          <cell r="B1555" t="str">
            <v>Porta lisa de fibra de madeira prensada tipo Duradoor ou similar, de (80x210)cm, para acabamento. Fornecimento e instalacao, exclusive fornecimento de ferragens, aduela e alizares.</v>
          </cell>
          <cell r="C1555" t="str">
            <v>un</v>
          </cell>
          <cell r="D1555">
            <v>112.46</v>
          </cell>
        </row>
        <row r="1556">
          <cell r="A1556" t="str">
            <v>ES 10.10.0306 (/)</v>
          </cell>
          <cell r="B1556" t="str">
            <v>Porta compensada em Cedro ou similar, de (80x210x3)cm, em 2 folhas, guarnicao em Cedro ou similar, sendo a aduela de (13x3)cm e alizares de (5x2)cm. Fornecimento e instalacao, exclusive fornecimento de ferragens.</v>
          </cell>
          <cell r="C1556" t="str">
            <v>un</v>
          </cell>
          <cell r="D1556">
            <v>256.70999999999998</v>
          </cell>
        </row>
        <row r="1557">
          <cell r="A1557" t="str">
            <v>ES 10.10.0309 (/)</v>
          </cell>
          <cell r="B1557" t="str">
            <v>Porta compensada em Cedro ou similar, de (120x210x3)cm, em 2 folhas, guarnicao em Cedro ou similar, sendo a aduela de (13x3)cm e alizares de (5x2)cm. Fornecimento e instalacao, exclusive fornecimento de ferragens.</v>
          </cell>
          <cell r="C1557" t="str">
            <v>un</v>
          </cell>
          <cell r="D1557">
            <v>218.51</v>
          </cell>
        </row>
        <row r="1558">
          <cell r="A1558" t="str">
            <v>ES 10.10.0312 (/)</v>
          </cell>
          <cell r="B1558" t="str">
            <v>Porta compensada em Cedro ou Imbuia ou similar, de (120x210x3)cm, 2 folhas guarnicao em Canela ou similar, aduela de (13x3)cm, alizar de (5x2)cm. Fornecimento e instalacao.</v>
          </cell>
          <cell r="C1558" t="str">
            <v>un</v>
          </cell>
          <cell r="D1558">
            <v>372.72</v>
          </cell>
        </row>
        <row r="1559">
          <cell r="A1559" t="str">
            <v>ES 10.10.0315 (/)</v>
          </cell>
          <cell r="B1559" t="str">
            <v>Porta compensada em Cedro ou similar, de (140x210x3)cm, em 2 folhas, guarnicao em Cedro ou similar, sendo a aduela (13x3)cm e alizares de (5x2)cm. Fornecimento e instalacao, exclusive fornecimento de ferragens.</v>
          </cell>
          <cell r="C1559" t="str">
            <v>un</v>
          </cell>
          <cell r="D1559">
            <v>379.73</v>
          </cell>
        </row>
        <row r="1560">
          <cell r="A1560" t="str">
            <v>ES 10.10.0359 (/)</v>
          </cell>
          <cell r="B1560" t="str">
            <v>Porta de correr compensada em Cedro ou similar, de 2 folhas de (80x210x3)cm, sem marco, pendurada em roldanas, correndo dentro de trilho de aco, guarda por canaleta embutida no piso, com marco de (7x3)cm. Fornecimento e instalacao, exclusive de ferragens,</v>
          </cell>
          <cell r="C1560" t="str">
            <v>un</v>
          </cell>
          <cell r="D1560">
            <v>252.14</v>
          </cell>
        </row>
        <row r="1561">
          <cell r="A1561" t="str">
            <v>ES 10.10.0362 (/)</v>
          </cell>
          <cell r="B1561" t="str">
            <v>Porta de correr compensada em Cedro ou Canela ou similar, de (80x210x3)cm, pendurada em roldanas, correndo dentro do trilho oco, guiada por canaleta embutida no piso com marco de (7x3)cm. Fornecimento e instalacao, exclusive fornecimento de ferragens.</v>
          </cell>
          <cell r="C1561" t="str">
            <v>un</v>
          </cell>
          <cell r="D1561">
            <v>189.89</v>
          </cell>
        </row>
        <row r="1562">
          <cell r="A1562" t="str">
            <v>ES 10.10.0400 (/)</v>
          </cell>
          <cell r="B1562" t="str">
            <v>Porta de servico, de (60x210x3)cm, em Cedro ou Imbuia ou similar, guarnicao de Imbuia, sendo o marco de (7x3)cm e alizares de (5x2)cm em 1 face tendo almofadas na parte inferior e acima veneziana e caixilho para vidro com postigo. Fornecimeto e instalacao</v>
          </cell>
          <cell r="C1562" t="str">
            <v>un</v>
          </cell>
          <cell r="D1562">
            <v>194</v>
          </cell>
        </row>
        <row r="1563">
          <cell r="A1563" t="str">
            <v>ES 10.10.0403 (/)</v>
          </cell>
          <cell r="B1563" t="str">
            <v>Porta de servico, de (70x210)cm, em Cedro ou similar, com almofada na parte inferior e acima, veneziana e caixilho para vidro com postigo. Fornecimento e instalacao, exclusive fornecimento de ferragens, marcos e alizares.</v>
          </cell>
          <cell r="C1563" t="str">
            <v>un</v>
          </cell>
          <cell r="D1563">
            <v>135.63999999999999</v>
          </cell>
        </row>
        <row r="1564">
          <cell r="A1564" t="str">
            <v>ES 10.10.0406 (/)</v>
          </cell>
          <cell r="B1564" t="str">
            <v>Porta de servico, de (70x210x3)cm, em Cedro ou Imbuia ou similar, guarnicao em Imbuia, sendo o marco de (7x3)cm e alizares de (5x2)cm em 1 face tendo almofadas na parte inferior e acima veneziana e caixilho para vidro com postigo. Fornecimeto e instalacao</v>
          </cell>
          <cell r="C1564" t="str">
            <v>un</v>
          </cell>
          <cell r="D1564">
            <v>198.7</v>
          </cell>
        </row>
        <row r="1565">
          <cell r="A1565" t="str">
            <v>ES 10.10.0409 (/)</v>
          </cell>
          <cell r="B1565" t="str">
            <v>Porta de servico, de (80x210x3)cm, em Cedro ou similar, com almofada na parte inferior e acima, veneziana e caixilho para vidro com postigo. Fornecimento e instalacao, exclusive fornecimento de ferragens, marcos e alizares.</v>
          </cell>
          <cell r="C1565" t="str">
            <v>un</v>
          </cell>
          <cell r="D1565">
            <v>136.29</v>
          </cell>
        </row>
        <row r="1566">
          <cell r="A1566" t="str">
            <v>ES 10.10.0450 (/)</v>
          </cell>
          <cell r="B1566" t="str">
            <v>Portinhola compensada em Cedro ou similar, de 20mm, para fechamento de quadros de luz ou armarios, inclusive guarnicao, exclusive ferragens.</v>
          </cell>
          <cell r="C1566" t="str">
            <v>m2</v>
          </cell>
          <cell r="D1566">
            <v>123.04</v>
          </cell>
        </row>
        <row r="1567">
          <cell r="A1567" t="str">
            <v>ES 10.15.0403 (/)</v>
          </cell>
          <cell r="B1567" t="str">
            <v>Porta mexicana, de (70x210x3)cm, em Angelim Pedra ou similar, guarnicao em Canela ou similar, sendo a aduela de (13x3)cm e alizares de (5x2)cm. Fornecimento e instalacao, exclusive fornecimento das ferragens.</v>
          </cell>
          <cell r="C1567" t="str">
            <v>un</v>
          </cell>
          <cell r="D1567">
            <v>319.67</v>
          </cell>
        </row>
        <row r="1568">
          <cell r="A1568" t="str">
            <v>ES 10.15.0406 (/)</v>
          </cell>
          <cell r="B1568" t="str">
            <v>Porta mexicana, de (80x210x3)cm, em Angelim Pedra ou similar, guarnicao em Canela ou similar, sendo a aduela de (13x3)cm e alizares de (5x2)cm. Fornecimento e instalacao, exclusive fornecimento das ferragens.</v>
          </cell>
          <cell r="C1568" t="str">
            <v>un</v>
          </cell>
          <cell r="D1568">
            <v>339.49</v>
          </cell>
        </row>
        <row r="1569">
          <cell r="A1569" t="str">
            <v>ES 10.15.0456 (/)</v>
          </cell>
          <cell r="B1569" t="str">
            <v>Porta com painel de veneziana, em Cedro ou similar, de (70x210)cm. Fornecimento e instalacao, exclusive fornecimento de ferragens, aduela e alizares.</v>
          </cell>
          <cell r="C1569" t="str">
            <v>un</v>
          </cell>
          <cell r="D1569">
            <v>181.73</v>
          </cell>
        </row>
        <row r="1570">
          <cell r="A1570" t="str">
            <v>ES 10.15.0503 (/)</v>
          </cell>
          <cell r="B1570" t="str">
            <v>Porta com painel de veneziana em Cedro ou Imbuia ou similar, de (70x210x3)cm, guarnicao em Imbuia ou similar, sendo a aduela de (13x3)cm e alizares de (5x2)cm. Fornecimento e instalacao, exclusive fornecimento de ferragens.</v>
          </cell>
          <cell r="C1570" t="str">
            <v>un</v>
          </cell>
          <cell r="D1570">
            <v>276.08</v>
          </cell>
        </row>
        <row r="1571">
          <cell r="A1571" t="str">
            <v>ES 10.15.0553 (/)</v>
          </cell>
          <cell r="B1571" t="str">
            <v>Porta com painel de veneziana em Cedro ou similar, de (70x210x3)cm, guarnicao em Canela ou similar, sendo a aduela de (14x3)cm e alizares de (5x2)cm. Fornecimento e instalacao, exclusive fornecimento de ferragens.</v>
          </cell>
          <cell r="C1571" t="str">
            <v>un</v>
          </cell>
          <cell r="D1571">
            <v>279.04000000000002</v>
          </cell>
        </row>
        <row r="1572">
          <cell r="A1572" t="str">
            <v>ES 10.15.0656 (/)</v>
          </cell>
          <cell r="B1572" t="str">
            <v>Porta com painel de veneziana em Cedro ou similar, para PC, de (300x200x3cm), em 4 folhas guarnicao de marco em Cedro ou similar, de (7x3)cm. Fornecimento e instalacao, exclusive fornecimento de ferragens. (Padrao CEHAB).</v>
          </cell>
          <cell r="C1572" t="str">
            <v>un</v>
          </cell>
          <cell r="D1572">
            <v>780.28</v>
          </cell>
        </row>
        <row r="1573">
          <cell r="A1573" t="str">
            <v>ES 10.20.0050 (/)</v>
          </cell>
          <cell r="B1573" t="str">
            <v>Janela basculante em madeira, medindo: (0,80x1,45)m, com 3 folhas, com acabamento para pintura. Exclusive pintura, vidro e ferragem. Fornecimento e instalacao.</v>
          </cell>
          <cell r="C1573" t="str">
            <v>un</v>
          </cell>
          <cell r="D1573">
            <v>367.63</v>
          </cell>
        </row>
        <row r="1574">
          <cell r="A1574" t="str">
            <v>ES 10.20.0100 (/)</v>
          </cell>
          <cell r="B1574" t="str">
            <v>Janela de correr de 2 folhas de (110x140)cm de Cedro ou similar, inclusive guarnicao. Fornecimento e instalacao, exclusive fornecimento de ferragens.</v>
          </cell>
          <cell r="C1574" t="str">
            <v>un</v>
          </cell>
          <cell r="D1574">
            <v>393.71</v>
          </cell>
        </row>
        <row r="1575">
          <cell r="A1575" t="str">
            <v>ES 10.20.0150 (/)</v>
          </cell>
          <cell r="B1575" t="str">
            <v>Janela de correr medindo: (150x150x3,5)cm, em Cedro ou similar, com 2 folhas, para vidro, com bandeira em caixilho de vidro, guarnicao em Canela ou similar. Fornecimento e instalacao, exclusive fornecimento de ferragens.</v>
          </cell>
          <cell r="C1575" t="str">
            <v>un</v>
          </cell>
          <cell r="D1575">
            <v>441.19</v>
          </cell>
        </row>
        <row r="1576">
          <cell r="A1576" t="str">
            <v>ES 10.20.0153 (/)</v>
          </cell>
          <cell r="B1576" t="str">
            <v>Janela de correr medindo: (150x150x3,5)cm, em Cedro ou similar, com 2 folhas, para vidro, com bandeira em caixilho de vidro, guarnicao em Imbuia, sendo a aduela de (13x3)cm, e alizares de (5x2)cm. Fornecimento e colocao, exclusive fornecimento de ferragen</v>
          </cell>
          <cell r="C1576" t="str">
            <v>un</v>
          </cell>
          <cell r="D1576">
            <v>441.32</v>
          </cell>
        </row>
        <row r="1577">
          <cell r="A1577" t="str">
            <v>ES 10.20.0156 (/)</v>
          </cell>
          <cell r="B1577" t="str">
            <v>Janela de madeira medindo: (300x200)cm, tipo caixilho para vidro, bandeira em veneziana, com 2 folhas de correr, com acabamento para pintura. Exclusive pintura, vidro e ferragem. Fornecimento e instalacao.</v>
          </cell>
          <cell r="C1577" t="str">
            <v>un</v>
          </cell>
          <cell r="D1577">
            <v>1245.28</v>
          </cell>
        </row>
        <row r="1578">
          <cell r="A1578" t="str">
            <v>ES 10.20.0203 (/)</v>
          </cell>
          <cell r="B1578" t="str">
            <v>Janela de correr de 4 folhas de (210x140)cm de Cedro ou similar, inclusive guarnicao. Fornecimento e instalacao, exclusive fornecimento de ferragens.</v>
          </cell>
          <cell r="C1578" t="str">
            <v>un</v>
          </cell>
          <cell r="D1578">
            <v>703.08</v>
          </cell>
        </row>
        <row r="1579">
          <cell r="A1579" t="str">
            <v>ES 10.20.0250 (/)</v>
          </cell>
          <cell r="B1579" t="str">
            <v>Janela guilhotina medindo: (150x150x3)cm, em Cedro ou similar, com 2 folhas, marco duplo em Imbuia ou similar, em caixilho para vidro, presos em borboletas. Fornecimento e instalacao, exclusive fornecimento de ferragem.</v>
          </cell>
          <cell r="C1579" t="str">
            <v>un</v>
          </cell>
          <cell r="D1579">
            <v>533.71</v>
          </cell>
        </row>
        <row r="1580">
          <cell r="A1580" t="str">
            <v>ES 10.20.0253 (A)</v>
          </cell>
          <cell r="B1580" t="str">
            <v>Janela guilhotina medindo: (150x150x3,5)cm, em Cedro ou Imbuia ou similar, com 2 folhas, em caixilho para vidro, marco duplo em Cedro ou Imbuia ou similar, com caixas para contra pesos. Fornecimento e instalacao, exclusive fornecimento de ferragens.</v>
          </cell>
          <cell r="C1580" t="str">
            <v>un</v>
          </cell>
          <cell r="D1580">
            <v>593.03</v>
          </cell>
        </row>
        <row r="1581">
          <cell r="A1581" t="str">
            <v>ES 10.20.0300 (/)</v>
          </cell>
          <cell r="B1581" t="str">
            <v>Janela veneziana medindo: (100x100x3)cm, em Cedro ou similar, tipo VVP, vidro e postigo em 2 folhas, marco em Imbuia ou similar de (7x3)cm. Exclusive fornecimento de ferragem. Fornecimento e instalacao.</v>
          </cell>
          <cell r="C1581" t="str">
            <v>un</v>
          </cell>
          <cell r="D1581">
            <v>223.67</v>
          </cell>
        </row>
        <row r="1582">
          <cell r="A1582" t="str">
            <v>ES 10.20.0303 (/)</v>
          </cell>
          <cell r="B1582" t="str">
            <v>Janela veneziana, medindo: (120x150x3)cm, em Cedro ou similar, tipo VVP, vidro e postigo em 2 folhas, marco em Imbuia ou similar, de (7x3)cm. Exclusive fornecimento de ferragem. Fornecimento e instalacao.</v>
          </cell>
          <cell r="C1582" t="str">
            <v>un</v>
          </cell>
          <cell r="D1582">
            <v>398.19</v>
          </cell>
        </row>
        <row r="1583">
          <cell r="A1583" t="str">
            <v>ES 10.20.0306 (/)</v>
          </cell>
          <cell r="B1583" t="str">
            <v>Janela em veneziana de madeira medindo: (230x80)cm, com 2 folhas de correr, com acabamento para pintura. Exclusive pintura, vidro e ferragem. Fornecimento e instalacao.</v>
          </cell>
          <cell r="C1583" t="str">
            <v>un</v>
          </cell>
          <cell r="D1583">
            <v>504.63</v>
          </cell>
        </row>
        <row r="1584">
          <cell r="A1584" t="str">
            <v>ES 10.20.0350 (A)</v>
          </cell>
          <cell r="B1584" t="str">
            <v>Janela medindo: (122x260)cm, com 2 folhas de abrir, 6 requadros para vidros e 1 bandeira fixa com requadros para vidros acima da porta, de (122x100)cm e parte interna com quadro almofadas de madeira, executada em madeira macica de Cedro ou similar. Fornec</v>
          </cell>
          <cell r="C1584" t="str">
            <v>un</v>
          </cell>
          <cell r="D1584">
            <v>2472.1999999999998</v>
          </cell>
        </row>
        <row r="1585">
          <cell r="A1585" t="str">
            <v>ES 10.25.0050 (/)</v>
          </cell>
          <cell r="B1585" t="str">
            <v>Compensado de Cedro ou similar, de 6mm (chapa de 2,20x1,60m). Fornecimento.</v>
          </cell>
          <cell r="C1585" t="str">
            <v>m2</v>
          </cell>
          <cell r="D1585">
            <v>14.33</v>
          </cell>
        </row>
        <row r="1586">
          <cell r="A1586" t="str">
            <v>ES 10.25.0053 (/)</v>
          </cell>
          <cell r="B1586" t="str">
            <v>Compensado de Cedro ou similar, de 8mm (chapa de 2,20x1,60m). Fornecimento.</v>
          </cell>
          <cell r="C1586" t="str">
            <v>m2</v>
          </cell>
          <cell r="D1586">
            <v>19.739999999999998</v>
          </cell>
        </row>
        <row r="1587">
          <cell r="A1587" t="str">
            <v>ES 10.25.0062 (/)</v>
          </cell>
          <cell r="B1587" t="str">
            <v>Compensado de Cedro ou similar, de 15mm (chapa de 2,20x1,60)m. Fornecimento.</v>
          </cell>
          <cell r="C1587" t="str">
            <v>m2</v>
          </cell>
          <cell r="D1587">
            <v>28.85</v>
          </cell>
        </row>
        <row r="1588">
          <cell r="A1588" t="str">
            <v>ES 10.25.0068 (/)</v>
          </cell>
          <cell r="B1588" t="str">
            <v>Compensado de Cedro ou similar, de 20mm (chapa de 2,20x1,60m). Fornecimento.</v>
          </cell>
          <cell r="C1588" t="str">
            <v>m2</v>
          </cell>
          <cell r="D1588">
            <v>26.98</v>
          </cell>
        </row>
        <row r="1589">
          <cell r="A1589" t="str">
            <v>ES 10.25.0071 (/)</v>
          </cell>
          <cell r="B1589" t="str">
            <v>Compensado de Cedro ou similar, de 25mm (chapa de 2,20x1,60m). Fornecimento.</v>
          </cell>
          <cell r="C1589" t="str">
            <v>m2</v>
          </cell>
          <cell r="D1589">
            <v>55.31</v>
          </cell>
        </row>
        <row r="1590">
          <cell r="A1590" t="str">
            <v>ES 10.25.0100 (/)</v>
          </cell>
          <cell r="B1590" t="str">
            <v>Compensado naval de 10mm (chapa de 2,20x1,10)m. Fornecimento.</v>
          </cell>
          <cell r="C1590" t="str">
            <v>m2</v>
          </cell>
          <cell r="D1590">
            <v>19.22</v>
          </cell>
        </row>
        <row r="1591">
          <cell r="A1591" t="str">
            <v>ES 10.25.0106 (/)</v>
          </cell>
          <cell r="B1591" t="str">
            <v>Compensado naval de 14mm (chapa de 2,20x1,10)m. Fornecimento.</v>
          </cell>
          <cell r="C1591" t="str">
            <v>m2</v>
          </cell>
          <cell r="D1591">
            <v>26.56</v>
          </cell>
        </row>
        <row r="1592">
          <cell r="A1592" t="str">
            <v>ES 10.25.0120 (/)</v>
          </cell>
          <cell r="B1592" t="str">
            <v>Eucalipto ou similar, ate 6m de comprimento, diametro de 12cm - Fornecimento.</v>
          </cell>
          <cell r="C1592" t="str">
            <v>m</v>
          </cell>
          <cell r="D1592">
            <v>8.16</v>
          </cell>
        </row>
        <row r="1593">
          <cell r="A1593" t="str">
            <v>ES 10.25.0125 (/)</v>
          </cell>
          <cell r="B1593" t="str">
            <v>Eucalipto ou similar, em toras, ate 10m de comprimento, com diametro de 15cm - Fornecimento.</v>
          </cell>
          <cell r="C1593" t="str">
            <v>m</v>
          </cell>
          <cell r="D1593">
            <v>8.6</v>
          </cell>
        </row>
        <row r="1594">
          <cell r="A1594" t="str">
            <v>ES 10.25.0130 (/)</v>
          </cell>
          <cell r="B1594" t="str">
            <v>Eucalipto ou similar, auto clavado, ate 10m de comprimento, com diametro de 15cm - Fornecimento.</v>
          </cell>
          <cell r="C1594" t="str">
            <v>m</v>
          </cell>
          <cell r="D1594">
            <v>22.29</v>
          </cell>
        </row>
        <row r="1595">
          <cell r="A1595" t="str">
            <v>ES 10.25.0135 (/)</v>
          </cell>
          <cell r="B1595" t="str">
            <v>Eucalipto ou similar, em toras, ate 10m de comprimento, com diametro de 25cm - Fornecimento.</v>
          </cell>
          <cell r="C1595" t="str">
            <v>m</v>
          </cell>
          <cell r="D1595">
            <v>17.34</v>
          </cell>
        </row>
        <row r="1596">
          <cell r="A1596" t="str">
            <v>ES 10.25.0150 (/)</v>
          </cell>
          <cell r="B1596" t="str">
            <v>Peca em Angelim ou similar, de (2"x1"). Fornecimento.</v>
          </cell>
          <cell r="C1596" t="str">
            <v>m</v>
          </cell>
          <cell r="D1596">
            <v>2.15</v>
          </cell>
        </row>
        <row r="1597">
          <cell r="A1597" t="str">
            <v>ES 10.25.0200 (/)</v>
          </cell>
          <cell r="B1597" t="str">
            <v>Peca em Ipe ou similar, de (2"x8"). Fornecimento.</v>
          </cell>
          <cell r="C1597" t="str">
            <v>m</v>
          </cell>
          <cell r="D1597">
            <v>28.61</v>
          </cell>
        </row>
        <row r="1598">
          <cell r="A1598" t="str">
            <v>ES 10.25.0225 (/)</v>
          </cell>
          <cell r="B1598" t="str">
            <v>Peca em Macaranduba ou similar, serrada, de (1,5x5)cm. Fornecimento.</v>
          </cell>
          <cell r="C1598" t="str">
            <v>m</v>
          </cell>
          <cell r="D1598">
            <v>1</v>
          </cell>
        </row>
        <row r="1599">
          <cell r="A1599" t="str">
            <v>ES 10.25.0256 (/)</v>
          </cell>
          <cell r="B1599" t="str">
            <v>Peca em Macaranduba ou similar, serrada, de (3"x3"). Fornecimento.</v>
          </cell>
          <cell r="C1599" t="str">
            <v>m</v>
          </cell>
          <cell r="D1599">
            <v>6.45</v>
          </cell>
        </row>
        <row r="1600">
          <cell r="A1600" t="str">
            <v>ES 10.25.0259 (/)</v>
          </cell>
          <cell r="B1600" t="str">
            <v>Peca em Macaranduba ou similar, serrada, de (3"x4 1/2"). Fornecimento.</v>
          </cell>
          <cell r="C1600" t="str">
            <v>m</v>
          </cell>
          <cell r="D1600">
            <v>10.02</v>
          </cell>
        </row>
        <row r="1601">
          <cell r="A1601" t="str">
            <v>ES 10.25.0262 (/)</v>
          </cell>
          <cell r="B1601" t="str">
            <v>Peca em Macaranduba ou similar, serrada, de (3"x6"). Fornecimento.</v>
          </cell>
          <cell r="C1601" t="str">
            <v>m</v>
          </cell>
          <cell r="D1601">
            <v>11.78</v>
          </cell>
        </row>
        <row r="1602">
          <cell r="A1602" t="str">
            <v>ES 10.25.0306 (/)</v>
          </cell>
          <cell r="B1602" t="str">
            <v>Peca de Pinho de 1a ou similar, de (1"x12"). Fornecimento.</v>
          </cell>
          <cell r="C1602" t="str">
            <v>m</v>
          </cell>
          <cell r="D1602">
            <v>12.85</v>
          </cell>
        </row>
        <row r="1603">
          <cell r="A1603" t="str">
            <v>ES 10.25.0312 (/)</v>
          </cell>
          <cell r="B1603" t="str">
            <v>Peca de Pinho de 1a ou similar, de (3"x3"). Fornecimento.</v>
          </cell>
          <cell r="C1603" t="str">
            <v>m</v>
          </cell>
          <cell r="D1603">
            <v>4.9000000000000004</v>
          </cell>
        </row>
        <row r="1604">
          <cell r="A1604" t="str">
            <v>ES 10.25.0315 (/)</v>
          </cell>
          <cell r="B1604" t="str">
            <v>Peca de Pinho de 1a ou similar, de (3"x6"). Fornecimento.</v>
          </cell>
          <cell r="C1604" t="str">
            <v>m</v>
          </cell>
          <cell r="D1604">
            <v>22.23</v>
          </cell>
        </row>
        <row r="1605">
          <cell r="A1605" t="str">
            <v>ES 10.25.0318 (/)</v>
          </cell>
          <cell r="B1605" t="str">
            <v>Peca de Pinho do Parana ou similar de 3a ou similar, de (3"x6"), inclusive transporte ate a obra, exclusive instalacao. Fornecimento.</v>
          </cell>
          <cell r="C1605" t="str">
            <v>m</v>
          </cell>
          <cell r="D1605">
            <v>11.78</v>
          </cell>
        </row>
        <row r="1606">
          <cell r="A1606" t="str">
            <v>ES 10.30.0050 (A)</v>
          </cell>
          <cell r="B1606" t="str">
            <v>Prateleira em compensado de Cedro ou similar, encabecada, com espessura 2cm e largura 40cm, sobre cantoneiras de ferro. Fornecimento e instalacao.</v>
          </cell>
          <cell r="C1606" t="str">
            <v>m</v>
          </cell>
          <cell r="D1606">
            <v>36.04</v>
          </cell>
        </row>
        <row r="1607">
          <cell r="A1607" t="str">
            <v>ES 10.30.0056 (A)</v>
          </cell>
          <cell r="B1607" t="str">
            <v>Prateleira em compensado de Cedro ou similar, com espessura 2cm, largura 40cm, revestida em formica nas 2 faces e espessura, sobre cantoneira de ferro.</v>
          </cell>
          <cell r="C1607" t="str">
            <v>m</v>
          </cell>
          <cell r="D1607">
            <v>85.46</v>
          </cell>
        </row>
        <row r="1608">
          <cell r="A1608" t="str">
            <v>ES 10.30.0100 (A)</v>
          </cell>
          <cell r="B1608" t="str">
            <v>Prateleira em compensado de Cedro ou similar, encabecada, com espessura de 2cm e 50cm de largura, sobre cantoneiras de ferro. Fornecimento e instalacao.</v>
          </cell>
          <cell r="C1608" t="str">
            <v>m</v>
          </cell>
          <cell r="D1608">
            <v>39.33</v>
          </cell>
        </row>
        <row r="1609">
          <cell r="A1609" t="str">
            <v>ES 10.30.0103 (A)</v>
          </cell>
          <cell r="B1609" t="str">
            <v>Prateleira em compensado de Cedro ou similar, com espessura 2cm, largura 50cm, revestida em formica nas 2 faces e espessura, sobre cantoneira de chapa de ferro com abas iguais de 1"x1/8".</v>
          </cell>
          <cell r="C1609" t="str">
            <v>m</v>
          </cell>
          <cell r="D1609">
            <v>66.94</v>
          </cell>
        </row>
        <row r="1610">
          <cell r="A1610" t="str">
            <v>ES 10.30.0150 (A)</v>
          </cell>
          <cell r="B1610" t="str">
            <v>Prateleira em compensado de Cedro ou similar, encabecada, com espessura de 2cm e 60cm de largura, sobre cantoneiras de ferro. Fornecimento e instalacao.</v>
          </cell>
          <cell r="C1610" t="str">
            <v>m</v>
          </cell>
          <cell r="D1610">
            <v>43.68</v>
          </cell>
        </row>
        <row r="1611">
          <cell r="A1611" t="str">
            <v>ES 10.30.0153 (A)</v>
          </cell>
          <cell r="B1611" t="str">
            <v>Prateleira em compensado de Cedro ou similar, com espessura 2cm, largura 60cm, revestida em formica nas 2 faces e espessura, sobre cantoneira de ferro.</v>
          </cell>
          <cell r="C1611" t="str">
            <v>m</v>
          </cell>
          <cell r="D1611">
            <v>77.12</v>
          </cell>
        </row>
        <row r="1612">
          <cell r="A1612" t="str">
            <v>ES 10.30.0156 (A)</v>
          </cell>
          <cell r="B1612" t="str">
            <v>Prateleira em compensado de Cedro ou similar, com espessura 2cm, largura 60cm, revestida em formica nas 2 faces e espessura, sobre cantoneira de chapa de ferro com abas iguais de 1"x1/8".</v>
          </cell>
          <cell r="C1612" t="str">
            <v>m</v>
          </cell>
          <cell r="D1612">
            <v>75.55</v>
          </cell>
        </row>
        <row r="1613">
          <cell r="A1613" t="str">
            <v>ES 10.35.0060 (/)</v>
          </cell>
          <cell r="B1613" t="str">
            <v>Quadro de aula padrao Riourbe medindo: (6,00x1,20)m em 03 quadros, executado em compensado de cedro ou similar de 10 mm, medindo o quadro central (3,00x1,20)m revestido em laminado com 1mm de espessura brancoline para giz liquido referencia F-608 da Formi</v>
          </cell>
          <cell r="C1613" t="str">
            <v>un</v>
          </cell>
          <cell r="D1613">
            <v>1027.94</v>
          </cell>
        </row>
        <row r="1614">
          <cell r="A1614" t="str">
            <v>ES 10.35.0100 (/)</v>
          </cell>
          <cell r="B1614" t="str">
            <v>Quadro mural em compensado de Cedro ou similar, de 10mm, inclusive moldura de Cedro ou similar. Fornecimento e instalacao.</v>
          </cell>
          <cell r="C1614" t="str">
            <v>m2</v>
          </cell>
          <cell r="D1614">
            <v>133.79</v>
          </cell>
        </row>
        <row r="1615">
          <cell r="A1615" t="str">
            <v>ES 10.35.0150 (/)</v>
          </cell>
          <cell r="B1615" t="str">
            <v>Quadro mural de Celotex ou similar com flanelografo, medindo: (5,85x1,20)m, moldura de madeira envernizada. Fornecimento e instalacao.</v>
          </cell>
          <cell r="C1615" t="str">
            <v>un</v>
          </cell>
          <cell r="D1615">
            <v>607.9</v>
          </cell>
        </row>
        <row r="1616">
          <cell r="A1616" t="str">
            <v>ES 10.99.0050 (/)</v>
          </cell>
          <cell r="B1616" t="str">
            <v>Balcao basculavel em compensado naval de 10mm, com acabamento de formica, medindo: (1,50x0,30)m. Fornecimento e instalacao.</v>
          </cell>
          <cell r="C1616" t="str">
            <v>un</v>
          </cell>
          <cell r="D1616">
            <v>414.5</v>
          </cell>
        </row>
        <row r="1617">
          <cell r="A1617" t="str">
            <v>ES 10.99.0100 (/)</v>
          </cell>
          <cell r="B1617" t="str">
            <v>Barra em Macaranduba ou similar, de (20x2,5)cm, aparelhada em uma face e nos topos, para protecao de paredes de salas de aula. Fornecimento e instalacao.</v>
          </cell>
          <cell r="C1617" t="str">
            <v>m</v>
          </cell>
          <cell r="D1617">
            <v>19.75</v>
          </cell>
        </row>
        <row r="1618">
          <cell r="A1618" t="str">
            <v>ES 10.99.0150 (/)</v>
          </cell>
          <cell r="B1618" t="str">
            <v>Caixilho fixo, madeira em Cedro ou Imbuia ou similar, para vidro com 3cm de espessura. Fornecimento e instalacao, exclusive guarnicao.</v>
          </cell>
          <cell r="C1618" t="str">
            <v>m2</v>
          </cell>
          <cell r="D1618">
            <v>262.91000000000003</v>
          </cell>
        </row>
        <row r="1619">
          <cell r="A1619" t="str">
            <v>ES 10.99.0153 (A)</v>
          </cell>
          <cell r="B1619" t="str">
            <v>Caixilho fixo, madeira em Cedro ou Imbuia ou similar, em veneziana, com 3cm de espessura. Fornecimento e instalacao, exclusive guarnicao.</v>
          </cell>
          <cell r="C1619" t="str">
            <v>m2</v>
          </cell>
          <cell r="D1619">
            <v>408.08</v>
          </cell>
        </row>
        <row r="1620">
          <cell r="A1620" t="str">
            <v>ES 10.99.0200 (/)</v>
          </cell>
          <cell r="B1620" t="str">
            <v>Cerca de sarrafos verticais em madeira de Lei, (2x4)cm e 120cm de altura, pregados sobre sarrafos horizontais de (5x5)cm, apoiados sobre montantes de (7,5x7,5)cm, espacados de 2m. Fornecimento e instalacao.</v>
          </cell>
          <cell r="C1620" t="str">
            <v>m2</v>
          </cell>
          <cell r="D1620">
            <v>80.489999999999995</v>
          </cell>
        </row>
        <row r="1621">
          <cell r="A1621" t="str">
            <v>ES 10.99.0203 (A)</v>
          </cell>
          <cell r="B1621" t="str">
            <v>Cerca divisoria em Eucalipto ou similar, tratado, com Pentox ou similar, modulo de 12,30, com diametro de 0,15m, altura variavel de 1m a 1,50m livre, 1m enterrado, espacados de 1,35m com 5 fios corridos de arame galvanizado no 12 (modulo).</v>
          </cell>
          <cell r="C1621" t="str">
            <v>mod</v>
          </cell>
          <cell r="D1621">
            <v>948.25</v>
          </cell>
        </row>
        <row r="1622">
          <cell r="A1622" t="str">
            <v>ES 10.99.0250 (A)</v>
          </cell>
          <cell r="B1622" t="str">
            <v>Deck em madeira de Lei, formado por pecas de (2x10)cm, com intervalos de 2,5cm e apoiadas em travessas de (3"x3") e estrutura em Eucalipto com 25cm de diametro, tratado com Pentox ou similar, altura util media de 1,50m, enterrado 1m de profundidade.</v>
          </cell>
          <cell r="C1622" t="str">
            <v>m2</v>
          </cell>
          <cell r="D1622">
            <v>810.02</v>
          </cell>
        </row>
        <row r="1623">
          <cell r="A1623" t="str">
            <v>ES 10.99.0253 (/)</v>
          </cell>
          <cell r="B1623" t="str">
            <v>Deck em madeira de Lei com assoalho de (20x2)cm, vigas longitudinais de (7,5x15)cm, transversais de (10x15)cm, guarda-corpo composto de pecas de (15x15)cm e (20x2,5)cm, conforme projeto. Fornecimento e instalacao.</v>
          </cell>
          <cell r="C1623" t="str">
            <v>m2</v>
          </cell>
          <cell r="D1623">
            <v>155.57</v>
          </cell>
        </row>
        <row r="1624">
          <cell r="A1624" t="str">
            <v>ES 10.99.0300 (A)</v>
          </cell>
          <cell r="B1624" t="str">
            <v>Esquadrias, armarios, bancas e balcoes de madeira com revestimento em laminado melaminico texturizado, com espessura 1,3mm. Fornecimento e instalacao.</v>
          </cell>
          <cell r="C1624" t="str">
            <v>m2</v>
          </cell>
          <cell r="D1624">
            <v>703.48</v>
          </cell>
        </row>
        <row r="1625">
          <cell r="A1625" t="str">
            <v>ES 10.99.0303 (/)</v>
          </cell>
          <cell r="B1625" t="str">
            <v>Esquadria em folha fixa, em veneziana de Cedro ou similar, medindo (90x30)cm. Fornecimento e instalacao.</v>
          </cell>
          <cell r="C1625" t="str">
            <v>un</v>
          </cell>
          <cell r="D1625">
            <v>180.2</v>
          </cell>
        </row>
        <row r="1626">
          <cell r="A1626" t="str">
            <v>ES 10.99.0350 (/)</v>
          </cell>
          <cell r="B1626" t="str">
            <v>Estrado em madeira de Lei, formado por ripas com intervalo de 2,5cm e apoiados em travessas de (4x4)cm espacadas em 10cm, fixadas com parafusos de latao de 1 1/2". Fornecimento e instalacao.</v>
          </cell>
          <cell r="C1626" t="str">
            <v>m2</v>
          </cell>
          <cell r="D1626">
            <v>168</v>
          </cell>
        </row>
        <row r="1627">
          <cell r="A1627" t="str">
            <v>ES 10.99.0400 (/)</v>
          </cell>
          <cell r="B1627" t="str">
            <v>Estrutura trelicada para fixacao de luminarias, conforme projeto RIO-URBE. Fornecimento e instalacao.</v>
          </cell>
          <cell r="C1627" t="str">
            <v>m</v>
          </cell>
          <cell r="D1627">
            <v>140.41</v>
          </cell>
        </row>
        <row r="1628">
          <cell r="A1628" t="str">
            <v>ES 10.99.0450 (/)</v>
          </cell>
          <cell r="B1628" t="str">
            <v>Frisos em Cedro ou similar, de (3x1,5)cm, boleado. Fornecimento e instalacao.</v>
          </cell>
          <cell r="C1628" t="str">
            <v>m</v>
          </cell>
          <cell r="D1628">
            <v>14.88</v>
          </cell>
        </row>
        <row r="1629">
          <cell r="A1629" t="str">
            <v>ES 10.99.0500 (/)</v>
          </cell>
          <cell r="B1629" t="str">
            <v>Guarda-corpo de macaranduba ou similar na altura util de 1m, engastado 5cm no concreto, intercalado por montantes de 3"x4 1/2", com espacamento de 1m, formando modulos "X", para contraventamento, com pecas de 1 1/2"x3". Fornecimento e instalacao.</v>
          </cell>
          <cell r="C1629" t="str">
            <v>m</v>
          </cell>
          <cell r="D1629">
            <v>66.67</v>
          </cell>
        </row>
        <row r="1630">
          <cell r="A1630" t="str">
            <v>ES 10.99.0550 (A)</v>
          </cell>
          <cell r="B1630" t="str">
            <v>Ninho para passarinho em madeira de Lei, conforme projeto RIOZOO. Fornecimento e instalacao.</v>
          </cell>
          <cell r="C1630" t="str">
            <v>un</v>
          </cell>
          <cell r="D1630">
            <v>109.19</v>
          </cell>
        </row>
        <row r="1631">
          <cell r="A1631" t="str">
            <v>ES 10.99.0600 (/)</v>
          </cell>
          <cell r="B1631" t="str">
            <v>Porta acustica Somax ou similar, 46db referencia PS2, nas dimensoes de (1800x2100)mm, inclusive fechadura com macaneta, cilindro e marco removivel. Fornecimento e instalacao.</v>
          </cell>
          <cell r="C1631" t="str">
            <v>un</v>
          </cell>
          <cell r="D1631">
            <v>3606.25</v>
          </cell>
        </row>
        <row r="1632">
          <cell r="A1632" t="str">
            <v>ES 10.99.0603 (/)</v>
          </cell>
          <cell r="B1632" t="str">
            <v>Porta acustica Somax ou similar, 56db referencia PS1, nas dimensoes de (1600x2100)mm, inclusive ferragens anti-panico e marco removivel. Fornecimento e instalacao.</v>
          </cell>
          <cell r="C1632" t="str">
            <v>un</v>
          </cell>
          <cell r="D1632">
            <v>14613.12</v>
          </cell>
        </row>
        <row r="1633">
          <cell r="A1633" t="str">
            <v>ES 10.99.0606 (/)</v>
          </cell>
          <cell r="B1633" t="str">
            <v>Porta acustica Somax ou similar, 56db referencia PS3 e PS4, nas dimensoes de (2000x2100)mm, inclusive ferragens anti-panico e marco removivel. Fornecimento e instalacao.</v>
          </cell>
          <cell r="C1633" t="str">
            <v>un</v>
          </cell>
          <cell r="D1633">
            <v>19199.46</v>
          </cell>
        </row>
        <row r="1634">
          <cell r="A1634" t="str">
            <v>ES 15.05.0050 (A)</v>
          </cell>
          <cell r="B1634" t="str">
            <v>Porta de aluminio anodizado, medindo: (0,80x2,10)m, tendo 1 contra-pinazio dividindo a esquadria em 2 vazios para vidro, em perfis serie 25. Fornecimento e instalacao, exclusive fechaduras.</v>
          </cell>
          <cell r="C1634" t="str">
            <v>m2</v>
          </cell>
          <cell r="D1634">
            <v>360.15</v>
          </cell>
        </row>
        <row r="1635">
          <cell r="A1635" t="str">
            <v>ES 15.05.0100 (A)</v>
          </cell>
          <cell r="B1635" t="str">
            <v>Porta de aluminio anodizado, medindo: (1,50x2,10)m, em 2 folhas de abrir, tendo 1 contra-pinazio dividindo a esquadria em 2 vazios para vidro, em perfis serie 25. Fornecimento e instalacaoo, exclusive fechadura.</v>
          </cell>
          <cell r="C1635" t="str">
            <v>m2</v>
          </cell>
          <cell r="D1635">
            <v>266.3</v>
          </cell>
        </row>
        <row r="1636">
          <cell r="A1636" t="str">
            <v>ES 15.05.0150 (/)</v>
          </cell>
          <cell r="B1636" t="str">
            <v>Porta de aluminio anodizado natural, perfil serie 25, em veneziana. Fornecimento e instalacao.</v>
          </cell>
          <cell r="C1636" t="str">
            <v>m2</v>
          </cell>
          <cell r="D1636">
            <v>361.4</v>
          </cell>
        </row>
        <row r="1637">
          <cell r="A1637" t="str">
            <v>ES 15.05.0200 (/)</v>
          </cell>
          <cell r="B1637" t="str">
            <v>Porta de correr em aluminio, medindo: (5,70x2,70)m, em perfis serie 30, com marco. Fornecimento e instalacao, exclusive fechadura.</v>
          </cell>
          <cell r="C1637" t="str">
            <v>un</v>
          </cell>
          <cell r="D1637">
            <v>422.37</v>
          </cell>
        </row>
        <row r="1638">
          <cell r="A1638" t="str">
            <v>ES 15.10.0050 (A)</v>
          </cell>
          <cell r="B1638" t="str">
            <v>Janela de aluminio anodizado, tipo projetante medindo: (0,60x0,90)m, com 1 painel projetante, provida de haste de comando, em perfis serie 25. Fornecimento e instalacao.</v>
          </cell>
          <cell r="C1638" t="str">
            <v>m2</v>
          </cell>
          <cell r="D1638">
            <v>303.17</v>
          </cell>
        </row>
        <row r="1639">
          <cell r="A1639" t="str">
            <v>ES 15.10.0100 (A)</v>
          </cell>
          <cell r="B1639" t="str">
            <v>Janela de aluminio anodizado, fosco, tipo Maxim-Air ou similar, serie 25, com 50cm de altura, em 4 modulos de 1m cada, com parte inferior fixa. Fornecimento e instalacao.</v>
          </cell>
          <cell r="C1639" t="str">
            <v>m2</v>
          </cell>
          <cell r="D1639">
            <v>265.43</v>
          </cell>
        </row>
        <row r="1640">
          <cell r="A1640" t="str">
            <v>ES 15.10.0103 (A)</v>
          </cell>
          <cell r="B1640" t="str">
            <v>Janela de aluminio anodizado, fosco, tipo Maxim-Air ou similar, serie 25, com 90cm de altura, em 4 modulos de 1m cada, com parte inferior fixa. Fornecimento e instalacao.</v>
          </cell>
          <cell r="C1640" t="str">
            <v>m2</v>
          </cell>
          <cell r="D1640">
            <v>369.83</v>
          </cell>
        </row>
        <row r="1641">
          <cell r="A1641" t="str">
            <v>ES 15.10.0200 (A)</v>
          </cell>
          <cell r="B1641" t="str">
            <v>Janela de aluminio anodizado, natural fosco, em perfis extrutados, liga ASTM 6063, dureza T5, medindo: (9,50x1,75)m, conforme projeto Sambodromo. Fornecimento e instalacao.</v>
          </cell>
          <cell r="C1641" t="str">
            <v>m2</v>
          </cell>
          <cell r="D1641">
            <v>281.89</v>
          </cell>
        </row>
        <row r="1642">
          <cell r="A1642" t="str">
            <v>ES 15.10.0250 (/)</v>
          </cell>
          <cell r="B1642" t="str">
            <v>Janela projetante de aluminio anodizado, tipo maxim-air, em perfis serie 25, com 1painel deslizante-projetante. Fornecimento e instalacao.</v>
          </cell>
          <cell r="C1642" t="str">
            <v>m2</v>
          </cell>
          <cell r="D1642">
            <v>272.13</v>
          </cell>
        </row>
        <row r="1643">
          <cell r="A1643" t="str">
            <v>ES 15.10.0300 (/)</v>
          </cell>
          <cell r="B1643" t="str">
            <v>Janela de correr de aluminio anodizado, em perfis serie 28, com 2 folhas de correr. Fornecimento e instalacao.</v>
          </cell>
          <cell r="C1643" t="str">
            <v>m2</v>
          </cell>
          <cell r="D1643">
            <v>212.97</v>
          </cell>
        </row>
        <row r="1644">
          <cell r="A1644" t="str">
            <v>ES 15.10.0350 (/)</v>
          </cell>
          <cell r="B1644" t="str">
            <v>Janela de correr de aluminio anodizado, em perfis serie 28, com 2 folhas de correr e bandeira de 0,50m com 2 paineis basculantes. Fornecimento e instalacao.</v>
          </cell>
          <cell r="C1644" t="str">
            <v>m2</v>
          </cell>
          <cell r="D1644">
            <v>214.9</v>
          </cell>
        </row>
        <row r="1645">
          <cell r="A1645" t="str">
            <v>ES 15.10.0400 (/)</v>
          </cell>
          <cell r="B1645" t="str">
            <v>Janela basculante em aluminio anodizado, perfis Serie 28, com 1 ordem e bascula inferior fixa. Fornecimento e instalacao.</v>
          </cell>
          <cell r="C1645" t="str">
            <v>m2</v>
          </cell>
          <cell r="D1645">
            <v>238.51</v>
          </cell>
        </row>
        <row r="1646">
          <cell r="A1646" t="str">
            <v>ES 15.10.0403 (/)</v>
          </cell>
          <cell r="B1646" t="str">
            <v>Janela basculante em aluminio anodizado, perfis Serie 28, com 2 ordens e bascula inferior fixa. Fornecimento e instalacao.</v>
          </cell>
          <cell r="C1646" t="str">
            <v>m2</v>
          </cell>
          <cell r="D1646">
            <v>225.88</v>
          </cell>
        </row>
        <row r="1647">
          <cell r="A1647" t="str">
            <v>ES 15.10.0450 (/)</v>
          </cell>
          <cell r="B1647" t="str">
            <v>Janela de correr de aluminio anodizado, em perfis serie 28, com 2 folhas fixas e 2 folhas de correr. Fornecimento e instalacao.</v>
          </cell>
          <cell r="C1647" t="str">
            <v>m2</v>
          </cell>
          <cell r="D1647">
            <v>225.88</v>
          </cell>
        </row>
        <row r="1648">
          <cell r="A1648" t="str">
            <v>ES 15.10.0453 (/)</v>
          </cell>
          <cell r="B1648" t="str">
            <v>Janela de correr de aluminio anodizado, em perfis serie 28, com 2 folhas fixas, 2 folhas de correr e bandeira de 0,50m com 2 paineis basculantes. Fornecimento e instalacao.</v>
          </cell>
          <cell r="C1648" t="str">
            <v>m2</v>
          </cell>
          <cell r="D1648">
            <v>232.33</v>
          </cell>
        </row>
        <row r="1649">
          <cell r="A1649" t="str">
            <v>ES 15.10.0600 (/)</v>
          </cell>
          <cell r="B1649" t="str">
            <v>Janela fixa em aluminio anodizado, perfil extrudado, serie especial, com espessura minima de camada anodica de 20 micra, na cor preta, com duas folha tipo veneziana, medindo: (1,70x0,40)m, com ferragens e gaxetas de primeira qualidade. Fornecimento e inst</v>
          </cell>
          <cell r="C1649" t="str">
            <v>un</v>
          </cell>
          <cell r="D1649">
            <v>329.89</v>
          </cell>
        </row>
        <row r="1650">
          <cell r="A1650" t="str">
            <v>ES 15.10.0603 (/)</v>
          </cell>
          <cell r="B1650" t="str">
            <v>Janela fixa em aluminio anodizado, perfil extrudado, serie especial, com espessura minima de camada anodica de 20 micra, na cor preta, folha tipo veneziana, medindo: (1,95x0,60)m, com ferragens e gaxetas de primeira qualidade. Fornecimento e instalacao.</v>
          </cell>
          <cell r="C1650" t="str">
            <v>un</v>
          </cell>
          <cell r="D1650">
            <v>766.91</v>
          </cell>
        </row>
        <row r="1651">
          <cell r="A1651" t="str">
            <v>ES 15.10.0800 (/)</v>
          </cell>
          <cell r="B1651" t="str">
            <v>Janela projetante em aluminio anodizado, perfil extrudado, serie especial, com espessura minima de camada anodica de 20 micra, na cor preta, com duas folhas tipo Maxin-Air, com vidro temperado, medindo: (1,70x0,95)m, com ferragens e gaxetas de primeira qu</v>
          </cell>
          <cell r="C1651" t="str">
            <v>un</v>
          </cell>
          <cell r="D1651">
            <v>1011.28</v>
          </cell>
        </row>
        <row r="1652">
          <cell r="A1652" t="str">
            <v>ES 15.10.0803 (A)</v>
          </cell>
          <cell r="B1652" t="str">
            <v>Janela projetante em aluminio anodizado, perfil extrudado, serie especial, com espessura minima de camada anodica de 20 micra, na cor preta, com duas folhas tipo Maxim-Air e uma folha fixa com vidro duplo, medindo: (1,75x0,60)mm, com ferragens e gaxetas d</v>
          </cell>
          <cell r="C1652" t="str">
            <v>un</v>
          </cell>
          <cell r="D1652">
            <v>594.41</v>
          </cell>
        </row>
        <row r="1653">
          <cell r="A1653" t="str">
            <v>ES 15.99.0050 (/)</v>
          </cell>
          <cell r="B1653" t="str">
            <v>Bate-macas de aluminio para protecao das portas, constituido em chapas de aluminio, fixada por meio de rebites.</v>
          </cell>
          <cell r="C1653" t="str">
            <v>m2</v>
          </cell>
          <cell r="D1653">
            <v>53.31</v>
          </cell>
        </row>
        <row r="1654">
          <cell r="A1654" t="str">
            <v>ES 15.99.0100 (A)</v>
          </cell>
          <cell r="B1654" t="str">
            <v>Caixilho fixo, de aluminio anodizado em veneziana para vidro, perfil serie 25. Fornecimento e instalacao.</v>
          </cell>
          <cell r="C1654" t="str">
            <v>m2</v>
          </cell>
          <cell r="D1654">
            <v>344.14</v>
          </cell>
        </row>
        <row r="1655">
          <cell r="A1655" t="str">
            <v>ES 15.99.0250 (/)</v>
          </cell>
          <cell r="B1655" t="str">
            <v>Guiche em aluminio, tipo guilhotina, com (1,00x1,00)m. Fornecimento e instalacao.</v>
          </cell>
          <cell r="C1655" t="str">
            <v>un</v>
          </cell>
          <cell r="D1655">
            <v>285.77</v>
          </cell>
        </row>
        <row r="1656">
          <cell r="A1656" t="str">
            <v>ES 15.99.0500 (/)</v>
          </cell>
          <cell r="B1656" t="str">
            <v>Protecao de arestas de parede em cantoneira de aluminio de (1 1/2"x1/8"), fixado com parafuso de ferro cromado e buchas de plastico. Fornecimento e instalacao.</v>
          </cell>
          <cell r="C1656" t="str">
            <v>m</v>
          </cell>
          <cell r="D1656">
            <v>21.41</v>
          </cell>
        </row>
        <row r="1657">
          <cell r="A1657" t="str">
            <v>ES 20.05.0025 (/)</v>
          </cell>
          <cell r="B1657" t="str">
            <v>Porta balcao de abrir em aco laminado a frio com adicao de cobre (Aco-Cor), em quatro folhas, sendo duas folhas externas em veneziana e as 2 folhas internas com divisoes horizontais, pintada com tinta primer, com largura e altura aproximadas de (1,20x2,10</v>
          </cell>
          <cell r="C1657" t="str">
            <v>un</v>
          </cell>
          <cell r="D1657">
            <v>655.49</v>
          </cell>
        </row>
        <row r="1658">
          <cell r="A1658" t="str">
            <v>ES 20.05.0050 (/)</v>
          </cell>
          <cell r="B1658" t="str">
            <v>Porta de abrir de aco laminado a frio com adicao de cobre (Aco-Cor), tipo Veneziana, pintada com tinta primer, com altura e largura aproximada de (0,80x2,10)m, inclusive fechadura de cilindro e dobradicas. Fornecimento e instalacao.</v>
          </cell>
          <cell r="C1658" t="str">
            <v>un</v>
          </cell>
          <cell r="D1658">
            <v>287.26</v>
          </cell>
        </row>
        <row r="1659">
          <cell r="A1659" t="str">
            <v>ES 20.05.0053 (/)</v>
          </cell>
          <cell r="B1659" t="str">
            <v>Porta de abrir em aco laminado a frio com adicao de cobre (Aco-Cor), com almofada e divisoes horizontais, pintada com tinta primer, com altura e largura aproximadas de (0,80x2,10)m, inclusive fechadura de cilindro e dobradicas, exclusive vidros. Fornecime</v>
          </cell>
          <cell r="C1659" t="str">
            <v>un</v>
          </cell>
          <cell r="D1659">
            <v>258.20999999999998</v>
          </cell>
        </row>
        <row r="1660">
          <cell r="A1660" t="str">
            <v>ES 20.05.0056 (/)</v>
          </cell>
          <cell r="B1660" t="str">
            <v>Porta de abrir em aco laminado a frio com adicao de cobre (Aco-Cor), quadriculada, pintada com tinta primer, com altura e largura aproximadas de (0,80x2,10)m, inclusive fechadura de cilindro e dobradicas, e exclusive vidros. Fornecimento e instalacao, com</v>
          </cell>
          <cell r="C1660" t="str">
            <v>un</v>
          </cell>
          <cell r="D1660">
            <v>277.57</v>
          </cell>
        </row>
        <row r="1661">
          <cell r="A1661" t="str">
            <v>ES 20.05.0103 (A)</v>
          </cell>
          <cell r="B1661" t="str">
            <v>Porta de abrir em aco laminado a frio com adicao de cobre (Aco Cor), com almofada e basculas, pintada com tinta primer, com altura e largura aproximadas de (0,80x2,10)m, inclusive fechadura de cilindro e dobradicas, e exclusive vidros. Fornecimento e inst</v>
          </cell>
          <cell r="C1661" t="str">
            <v>un</v>
          </cell>
          <cell r="D1661">
            <v>308.77</v>
          </cell>
        </row>
        <row r="1662">
          <cell r="A1662" t="str">
            <v>ES 20.05.0150 (A)</v>
          </cell>
          <cell r="B1662" t="str">
            <v>Porta de abrir em aco laminado a frio com adicao de cobre (aco-Cor), em duas folhas, com divisoes horizontais, pintada com tinta primer, com altura e largura aproximadamente de (1,40x2,10)m, inclusive fechadura de cilindro e dobradicas. Fornecimento e ins</v>
          </cell>
          <cell r="C1662" t="str">
            <v>un</v>
          </cell>
          <cell r="D1662">
            <v>485.55</v>
          </cell>
        </row>
        <row r="1663">
          <cell r="A1663" t="str">
            <v>ES 20.05.0200 (A)</v>
          </cell>
          <cell r="B1663" t="str">
            <v>Porta de correr em aco laminado a frio com adicao de cobre (Aco-Cor), em quatro folhas, quadriculada, pintada com tinta primer, com largura e altura aproximadas de (2,00x2,10)m, inclusive fechadura de cilindro e puxadores, e exclusive vidros. Fornecimento</v>
          </cell>
          <cell r="C1663" t="str">
            <v>un</v>
          </cell>
          <cell r="D1663">
            <v>862.01</v>
          </cell>
        </row>
        <row r="1664">
          <cell r="A1664" t="str">
            <v>ES 20.05.0250 (/)</v>
          </cell>
          <cell r="B1664" t="str">
            <v>Porta de abrir em aco laminado a frio com adicao de cobre (Aco-Cor), tipo veneziana, pintada com tinta primer, com altura e largura aproximadas de (0,60x2,10)m, inclusive fechadura de cilindro e dobradicas. Fornecimento e instalacao.</v>
          </cell>
          <cell r="C1664" t="str">
            <v>un</v>
          </cell>
          <cell r="D1664">
            <v>262.89</v>
          </cell>
        </row>
        <row r="1665">
          <cell r="A1665" t="str">
            <v>ES 20.05.0300 (/)</v>
          </cell>
          <cell r="B1665" t="str">
            <v>Porta de abrir em aco laminado a frio com adicao de cobre (Aco-Cor), tipo veneziana, pintada com tinta primer, com altura e largura aproximadas de (0,70x2,10)m, inclusive fechadura de cilindro e dobradicas. Fornecimento e instalacao.</v>
          </cell>
          <cell r="C1665" t="str">
            <v>un</v>
          </cell>
          <cell r="D1665">
            <v>271.76</v>
          </cell>
        </row>
        <row r="1666">
          <cell r="A1666" t="str">
            <v>ES 20.10.0050 (/)</v>
          </cell>
          <cell r="B1666" t="str">
            <v>Janela basculante de aco laminado a frio com adicao de cobre, de 1 secao com 1 bascula, medindo: (0,40x0,60)m, pre-pintada, completa, com 2 quadros fixos, sendo 1 superior e 1 inferior. Fixacao de vidros, exclusive estes, mediante massa. Fornecimento e in</v>
          </cell>
          <cell r="C1666" t="str">
            <v>un</v>
          </cell>
          <cell r="D1666">
            <v>45.67</v>
          </cell>
        </row>
        <row r="1667">
          <cell r="A1667" t="str">
            <v>ES 20.10.0053 (/)</v>
          </cell>
          <cell r="B1667" t="str">
            <v>Janela basculante de aco laminado a frio com adicao de cobre, de 1 secao com 2 basculas, medindo: (0,60x0,60)m, pre-pintada, completa, com 2 quadros fixos, sendo 1 superior e 1 inferior. Fixacao de vidros, exclusive estes, mediante massa. Fornecimento e i</v>
          </cell>
          <cell r="C1667" t="str">
            <v>un</v>
          </cell>
          <cell r="D1667">
            <v>60.75</v>
          </cell>
        </row>
        <row r="1668">
          <cell r="A1668" t="str">
            <v>ES 20.10.0056 (/)</v>
          </cell>
          <cell r="B1668" t="str">
            <v>Janela basculante de aco laminado a frio com adicao de cobre, de 1 secao com 2 basculas, medindo: (0,60x0,80)m, pre-pintada, completa, com 2 quadros fixos, sendo 2 partes laterais fixas sem divisoes, sendo 1 superior e 1 inferior. Fixacao de vidros, exclu</v>
          </cell>
          <cell r="C1668" t="str">
            <v>un</v>
          </cell>
          <cell r="D1668">
            <v>69.13</v>
          </cell>
        </row>
        <row r="1669">
          <cell r="A1669" t="str">
            <v>ES 20.10.0059 (/)</v>
          </cell>
          <cell r="B1669" t="str">
            <v>Janela basculante de aco laminado a frio com adicao de cobre, de 1 secao com 2 basculas, medindo: (0,60x1,00)m, pre-pintada, completa, com 2 quadros fixos, sendo 2 partes laterais fixas sem divisoes, sendo 1 superior e 1 inferior. Fixacao de vidros, exclu</v>
          </cell>
          <cell r="C1669" t="str">
            <v>un</v>
          </cell>
          <cell r="D1669">
            <v>77.75</v>
          </cell>
        </row>
        <row r="1670">
          <cell r="A1670" t="str">
            <v>ES 20.10.0062 (/)</v>
          </cell>
          <cell r="B1670" t="str">
            <v>Janela basculante de aco laminado a frio com adicao de cobre, de 1 secao com 2 basculas, medindo: (0,60x1,20)m, pre-pintada, completa, com 2 quadros fixos, sendo 2 partes laterais fixas sem divisoes, sendo 1 superior e 1 inferior. Fixacao de vidros, exclu</v>
          </cell>
          <cell r="C1670" t="str">
            <v>un</v>
          </cell>
          <cell r="D1670">
            <v>87.82</v>
          </cell>
        </row>
        <row r="1671">
          <cell r="A1671" t="str">
            <v>ES 20.10.0065 (/)</v>
          </cell>
          <cell r="B1671" t="str">
            <v>Janela basculante de aco laminado a frio com adicao de cobre, de 1 secao com 2 basculas, medindo: (0,60x1,50)m, pre-pintada, completa, com 2 quadros fixos, sendo 2 partes laterais fixas sem divisoes, sendo 1 superior e 1 inferior. Fixacao de vidros, exclu</v>
          </cell>
          <cell r="C1671" t="str">
            <v>un</v>
          </cell>
          <cell r="D1671">
            <v>102.24</v>
          </cell>
        </row>
        <row r="1672">
          <cell r="A1672" t="str">
            <v>ES 20.10.0100 (/)</v>
          </cell>
          <cell r="B1672" t="str">
            <v>Janela basculante de aco laminado a frio com adicao de cobre, de 1 secao com 3 basculas, medindo: (0,80x0,60)m, pre-pintada, completa, com 2 quadros fixos, sendo 2 partes laterais fixas com divisoes, sendo 1 superior e 1 inferior. Fixacao de vidros, exclu</v>
          </cell>
          <cell r="C1672" t="str">
            <v>un</v>
          </cell>
          <cell r="D1672">
            <v>73.38</v>
          </cell>
        </row>
        <row r="1673">
          <cell r="A1673" t="str">
            <v>ES 20.10.0103 (/)</v>
          </cell>
          <cell r="B1673" t="str">
            <v>Janela basculante de aco laminado a frio com adicao de cobre, de 1 secao com 3 basculas, medindo: (0,80x0,80)m, pre-pintada, completa, com 2 quadros fixos, sendo 2 partes laterais fixas com divisoes, sendo 1 superior e 1 inferior. Fixacao de vidros, exclu</v>
          </cell>
          <cell r="C1673" t="str">
            <v>un</v>
          </cell>
          <cell r="D1673">
            <v>85.12</v>
          </cell>
        </row>
        <row r="1674">
          <cell r="A1674" t="str">
            <v>ES 20.10.0106 (/)</v>
          </cell>
          <cell r="B1674" t="str">
            <v>Janela basculante de aco laminado a frio com adicao de cobre, de 1 secao com 3 basculas, medindo: (0,80x1,00)m, pre-pintada, completa, com 2 quadros fixos, sendo 2 partes laterais fixas com divisoes, sendo 1 superior e 1 inferior. Fixacao de vidros, exclu</v>
          </cell>
          <cell r="C1674" t="str">
            <v>un</v>
          </cell>
          <cell r="D1674">
            <v>96.27</v>
          </cell>
        </row>
        <row r="1675">
          <cell r="A1675" t="str">
            <v>ES 20.10.0109 (/)</v>
          </cell>
          <cell r="B1675" t="str">
            <v>Janela basculante de aco laminado a frio com adicao de cobre, de 1 secao com 3 basculas, medindo: (0,80x1,20)m, pre-pintada, completa, com 2 quadros fixos, sendo 2 partes laterais fixas com divisoes, sendo 1 superior e 1 inferior. Fixacao de vidros, exclu</v>
          </cell>
          <cell r="C1675" t="str">
            <v>un</v>
          </cell>
          <cell r="D1675">
            <v>110.17</v>
          </cell>
        </row>
        <row r="1676">
          <cell r="A1676" t="str">
            <v>ES 20.10.0150 (/)</v>
          </cell>
          <cell r="B1676" t="str">
            <v>Janela basculante de aco laminado a frio com adicao de cobre, de 1 secao com 4 basculas, medindo: (1,00x0,80)m, pre-pintada, completa, com 2 quadros fixos, sendo 2 partes laterais fixas com divisoes, sendo 1 superior e 1 inferior. Fixacao de vidros, exclu</v>
          </cell>
          <cell r="C1676" t="str">
            <v>un</v>
          </cell>
          <cell r="D1676">
            <v>96.34</v>
          </cell>
        </row>
        <row r="1677">
          <cell r="A1677" t="str">
            <v>ES 20.10.0153 (/)</v>
          </cell>
          <cell r="B1677" t="str">
            <v>Janela basculante de aco laminado a frio com adicao de cobre, de 1 secao com 4 basculas, medindo: (1,00x1,00)m, pre-pintada, completa, com 2 quadros fixos, sendo 2 partes laterais fixas com divisoes, sendo 1 superior e 1 inferior. Fixacao de vidros, exclu</v>
          </cell>
          <cell r="C1677" t="str">
            <v>un</v>
          </cell>
          <cell r="D1677">
            <v>111.55</v>
          </cell>
        </row>
        <row r="1678">
          <cell r="A1678" t="str">
            <v>ES 20.10.0156 (/)</v>
          </cell>
          <cell r="B1678" t="str">
            <v>Janela basculante de aco laminado a frio com adicao de cobre, de 1 secao com 4 basculas, medindo: (1,00x1,20)m, pre-pintada, completa, com 2 quadros fixos, sendo 2 partes laterais fixas com divisoes, sendo 1 superior e 1 inferior. Fixacao de vidros, exclu</v>
          </cell>
          <cell r="C1678" t="str">
            <v>un</v>
          </cell>
          <cell r="D1678">
            <v>130.52000000000001</v>
          </cell>
        </row>
        <row r="1679">
          <cell r="A1679" t="str">
            <v>ES 20.10.0159 (/)</v>
          </cell>
          <cell r="B1679" t="str">
            <v>Janela basculante de aco laminado a frio com adicao de cobre, de 1 secao com 4 basculas, medindo: (1,00x1,50)m, pre-pintada, completa, com 2 quadros fixos, sendo 2 partes laterais fixas com divisoes, sendo 1 superior e 1 inferior. Fixacao de vidros, exclu</v>
          </cell>
          <cell r="C1679" t="str">
            <v>un</v>
          </cell>
          <cell r="D1679">
            <v>146.80000000000001</v>
          </cell>
        </row>
        <row r="1680">
          <cell r="A1680" t="str">
            <v>ES 20.10.0200 (/)</v>
          </cell>
          <cell r="B1680" t="str">
            <v>Janela basculante de aco laminado a frio com adicao de cobre, de 1 secao com 5 basculas, medindo: (1,20x1,00)m, pre-pintada, completa, com 2 quadros fixos, sendo 2 partes laterais fixas com divisoes, sendo 1 superior e 1 inferior. Fixacao de vidros, exclu</v>
          </cell>
          <cell r="C1680" t="str">
            <v>un</v>
          </cell>
          <cell r="D1680">
            <v>133.61000000000001</v>
          </cell>
        </row>
        <row r="1681">
          <cell r="A1681" t="str">
            <v>ES 20.10.0203 (/)</v>
          </cell>
          <cell r="B1681" t="str">
            <v>Janela basculante de aco laminado a frio com adicao de cobre, de 1 secao com 5 basculas, medindo: (1,20x1,20)m, pre-pintada, completa, com 2 quadros fixos, sendo 2 partes laterais fixas com divisoes, sendo 1 superior e 1 inferior. Fixacao de vidros, exclu</v>
          </cell>
          <cell r="C1681" t="str">
            <v>un</v>
          </cell>
          <cell r="D1681">
            <v>152.88</v>
          </cell>
        </row>
        <row r="1682">
          <cell r="A1682" t="str">
            <v>ES 20.10.0206 (/)</v>
          </cell>
          <cell r="B1682" t="str">
            <v>Janela basculante de aco laminado a frio com adicao de cobre, de 1 secao com 5 basculas, medindo: (1,20x1,50)m, pre-pintada, completa, com 2 quadros fixos, sendo 2 partes laterais fixas com divisoes, sendo 1 superior e 1 inferior. Fixacao de vidros, exclu</v>
          </cell>
          <cell r="C1682" t="str">
            <v>un</v>
          </cell>
          <cell r="D1682">
            <v>168.62</v>
          </cell>
        </row>
        <row r="1683">
          <cell r="A1683" t="str">
            <v>ES 20.10.0209 (/)</v>
          </cell>
          <cell r="B1683" t="str">
            <v>Janela de correr de aco laminado a frio com adicao de cobre, com bandeira basculante, medindo: (1,20x1,20)m, pre-pintada, completa, sem divisoes, com 4 folhas: sendo 2 folhas laterais fixas, 2 folhas centrais de correr para receberem vidros. Fixacao de vi</v>
          </cell>
          <cell r="C1683" t="str">
            <v>un</v>
          </cell>
          <cell r="D1683">
            <v>186.12</v>
          </cell>
        </row>
        <row r="1684">
          <cell r="A1684" t="str">
            <v>ES 20.10.0212 (/)</v>
          </cell>
          <cell r="B1684" t="str">
            <v>Janela de correr de aco laminado a frio com adicao de cobre, com bandeira basculante, medindo: (1,20x1,50)m, pre-pintada, completa, sem divisoes, com 4 folhas: sendo 2 folhas laterais fixas, 2 folhas centrais de correr para receberem vidros. Fixacao de vi</v>
          </cell>
          <cell r="C1684" t="str">
            <v>un</v>
          </cell>
          <cell r="D1684">
            <v>201.19</v>
          </cell>
        </row>
        <row r="1685">
          <cell r="A1685" t="str">
            <v>ES 20.10.0215 (/)</v>
          </cell>
          <cell r="B1685" t="str">
            <v>Janela de correr de aco laminado a frio com adicao de cobre, com bandeira basculante, medindo: (1,20x2,00)m, pre-pintada, completa, sem divisoes, com 4 folhas: sendo 2 folhas laterais fixas, 2 folhas centrais de correr para receberem vidros. Fixacao de vi</v>
          </cell>
          <cell r="C1685" t="str">
            <v>un</v>
          </cell>
          <cell r="D1685">
            <v>231.85</v>
          </cell>
        </row>
        <row r="1686">
          <cell r="A1686" t="str">
            <v>ES 20.10.0250 (/)</v>
          </cell>
          <cell r="B1686" t="str">
            <v>Janela de correr de aco laminado a frio com adicao de cobre, Maxim-Ar, medindo: (0,60x0,40x0,05)m, com baguete externo, com grade elo, pre-pintada, referencia 6541303-5, modelo JMGE, inclusive ferragens, Sasazaki ou similar. Fornecimento e instalacao.</v>
          </cell>
          <cell r="C1686" t="str">
            <v>un</v>
          </cell>
          <cell r="D1686">
            <v>85.78</v>
          </cell>
        </row>
        <row r="1687">
          <cell r="A1687" t="str">
            <v>ES 20.10.0253 (/)</v>
          </cell>
          <cell r="B1687" t="str">
            <v>Janela de correr de aco laminado a frio com adicao de cobre, Maxim-Ar, medindo: (0,60x0,60x0,05)cm, com massa externa quadriculada, grade, pre-pintada, referencia 6541723-5, modelo JMQGQ, inclusive ferragens, Sasazaki ou similar. Fornecimento e instalacao</v>
          </cell>
          <cell r="C1687" t="str">
            <v>un</v>
          </cell>
          <cell r="D1687">
            <v>93.31</v>
          </cell>
        </row>
        <row r="1688">
          <cell r="A1688" t="str">
            <v>ES 20.10.0256 (/)</v>
          </cell>
          <cell r="B1688" t="str">
            <v>Janela de correr de aco laminado a frio com adicao de cobre, Maxim-Ar, medindo: (0,50x1,40x0,05)cm, com 2 folhas, com massa externa quadriculada, grade, pre-pintada, referencia 6541762-6, modelo JMQGQ, inclusive ferragens, Sasazaki ou similar. Forneciment</v>
          </cell>
          <cell r="C1688" t="str">
            <v>un</v>
          </cell>
          <cell r="D1688">
            <v>166.45</v>
          </cell>
        </row>
        <row r="1689">
          <cell r="A1689" t="str">
            <v>ES 20.10.0259 (A)</v>
          </cell>
          <cell r="B1689" t="str">
            <v xml:space="preserve">Janela de correr de aco laminado a frio com adicao de cobre, Maxim-Ar, medindo: (0,60x0,60)m, com massa externa quadriculada, grade, pre-pintada, referencia 6541723-5, modelo JMQGQ, inclusive ferragens e juncao de uniao, Sasazaki ou similar. Exclusive os </v>
          </cell>
          <cell r="C1689" t="str">
            <v>un</v>
          </cell>
          <cell r="D1689">
            <v>110.17</v>
          </cell>
        </row>
        <row r="1690">
          <cell r="A1690" t="str">
            <v>ES 20.10.0262 (/)</v>
          </cell>
          <cell r="B1690" t="str">
            <v>Janela de aco laminado a frio com adicao de cobre, Maxim-Ar, medindo: (1,00x0,60x0,05)m, com massa externa quadriculada, com grade, pre-pintada, referencia 6541743-0, modelo JMQGQ, inclusive ferragens, Sasazaki ou similar. Fornecimento e instalacao.</v>
          </cell>
          <cell r="C1690" t="str">
            <v>un</v>
          </cell>
          <cell r="D1690">
            <v>120.2</v>
          </cell>
        </row>
        <row r="1691">
          <cell r="A1691" t="str">
            <v>ES 20.10.0265 (/)</v>
          </cell>
          <cell r="B1691" t="str">
            <v>Janela de correr de aco laminado a frio com adicao de cobre, com bandeira projetante, medindo: (1,00x1,50x0,08)m, com 4 folhas, massa externa com divisao, grade elo, pre-pintada, referencia 6341104-5, modelo JCBMDGE, inclusive ferragens, Sasazaki ou simil</v>
          </cell>
          <cell r="C1691" t="str">
            <v>un</v>
          </cell>
          <cell r="D1691">
            <v>250.35</v>
          </cell>
        </row>
        <row r="1692">
          <cell r="A1692" t="str">
            <v>ES 20.10.0268 (/)</v>
          </cell>
          <cell r="B1692" t="str">
            <v>Janela de correr de aco laminado a frio com adicao de cobre, com bandeira basculante, medindo: (1,00x1,50)m, pre-pintada, completa, com 4 folhas fixas e 2 folhas centrais de correr para receberem vidros, massa externa com divisoes, grade, fixacao dos vidr</v>
          </cell>
          <cell r="C1692" t="str">
            <v>un</v>
          </cell>
          <cell r="D1692">
            <v>167.93</v>
          </cell>
        </row>
        <row r="1693">
          <cell r="A1693" t="str">
            <v>ES 20.10.0300 (/)</v>
          </cell>
          <cell r="B1693" t="str">
            <v>Janela de correr de aco laminado a frio com adicao de cobre, com bandeira projetante, medindo: (1,20x1,00x0,08)m, com 4 folhas, massa externa com divisao, grade elo, pre-pintada, referencia 6341103-5, modelo JCBMDGE, inclusive ferragens, Sasazaki ou simil</v>
          </cell>
          <cell r="C1693" t="str">
            <v>un</v>
          </cell>
          <cell r="D1693">
            <v>225.61</v>
          </cell>
        </row>
        <row r="1694">
          <cell r="A1694" t="str">
            <v>ES 20.10.0303 (/)</v>
          </cell>
          <cell r="B1694" t="str">
            <v>Janela de correr de aco laminado a frio com adicao de cobre, medindo: (1,20x1,20)m, com bandeira projetante, massa externa quadrculada, com grade, com 4 folhas e batente referencia 6361150-6, modelo JCBMQGQ, Sasazaki ou similar. Exclusive os vidros. Forne</v>
          </cell>
          <cell r="C1694" t="str">
            <v>un</v>
          </cell>
          <cell r="D1694">
            <v>244.62</v>
          </cell>
        </row>
        <row r="1695">
          <cell r="A1695" t="str">
            <v>ES 20.10.0306 (/)</v>
          </cell>
          <cell r="B1695" t="str">
            <v>Janela de correr de aco laminado a frio com adicao de cobre, com bandeira projetante, medindo: (1,20x1,50)m, massa externa quadriculada, referencia 6361251-0, modelo JCBMQGQ, Sasazaki ou similar. Fornecimento e instalacao.</v>
          </cell>
          <cell r="C1695" t="str">
            <v>un</v>
          </cell>
          <cell r="D1695">
            <v>293.45</v>
          </cell>
        </row>
        <row r="1696">
          <cell r="A1696" t="str">
            <v>ES 20.10.0309 (/)</v>
          </cell>
          <cell r="B1696" t="str">
            <v>Janela de correr de aco laminado a frio com adicao de cobre, com bandeira basculante, medindo: (1,20x2,00)m, com 2 folhas fixas e 2 folhas centrais de correr, massa externa, com divisoes, grade elo interna no vao central, modelo JCBMDG4F, Sasazaki ou simi</v>
          </cell>
          <cell r="C1696" t="str">
            <v>un</v>
          </cell>
          <cell r="D1696">
            <v>344.01</v>
          </cell>
        </row>
        <row r="1697">
          <cell r="A1697" t="str">
            <v>ES 20.10.0350 (/)</v>
          </cell>
          <cell r="B1697" t="str">
            <v>Janela de correr de aco laminado a frio com adicao de cobre, Maxim-Ar, medindo: (1,40x6,00)m, com grade, pre-pintada, referencia 6541363-9, modelo JMGE, inclusive ferragens, Sasazaki ou similar. Exclusive os vidros. Fornecimento e instalacao.</v>
          </cell>
          <cell r="C1697" t="str">
            <v>un</v>
          </cell>
          <cell r="D1697">
            <v>191.76</v>
          </cell>
        </row>
        <row r="1698">
          <cell r="A1698" t="str">
            <v>ES 20.10.0400 (/)</v>
          </cell>
          <cell r="B1698" t="str">
            <v>Janela de aco laminado a frio com adicao de cobre, medindo: (1,40x0,50x0,05)m, referencia 6541764-2, modelo JMQGQ, Sasazaki ou similar. Exclusive os vidros. Fornecimento e instalacao.</v>
          </cell>
          <cell r="C1698" t="str">
            <v>un</v>
          </cell>
          <cell r="D1698">
            <v>228.91</v>
          </cell>
        </row>
        <row r="1699">
          <cell r="A1699" t="str">
            <v>ES 20.10.0403 (/)</v>
          </cell>
          <cell r="B1699" t="str">
            <v>Janela de aco laminado a frio com adicao de cobre, Maxim-Ar, medindo: (0,40x0,60)m, quadriculada com grade interna, referencia 6541703-0, modelo JMQGQ, Sasazaki ou similar. Exclusive os vidros. Fornecimento e instalacao.</v>
          </cell>
          <cell r="C1699" t="str">
            <v>un</v>
          </cell>
          <cell r="D1699">
            <v>81.55</v>
          </cell>
        </row>
        <row r="1700">
          <cell r="A1700" t="str">
            <v>ES 20.10.0409 (/)</v>
          </cell>
          <cell r="B1700" t="str">
            <v>Janela de aco laminado a frio com adicao de cobre, Maxim-Ar, medindo: (0,60x0,80)m, massa externa quadriculada, com grade, com 1 folha, referencia 6541724-3, modelo JMQGQ, Sasazaki ou similar. Exclusive os vidros. Fornecimento e instalacao.</v>
          </cell>
          <cell r="C1700" t="str">
            <v>un</v>
          </cell>
          <cell r="D1700">
            <v>109.09</v>
          </cell>
        </row>
        <row r="1701">
          <cell r="A1701" t="str">
            <v>ES 20.10.0412 (A)</v>
          </cell>
          <cell r="B1701" t="str">
            <v>Janela de aco laminado a frio com adicao de cobre, medindo: (0,60x1,20)m, referencia 6541753-7, modelo JMQGQ, Sasazaki ou similar. Exclusive os vidros. Fornecimento e instalacao.</v>
          </cell>
          <cell r="C1701" t="str">
            <v>un</v>
          </cell>
          <cell r="D1701">
            <v>164.24</v>
          </cell>
        </row>
        <row r="1702">
          <cell r="A1702" t="str">
            <v>ES 20.10.0415 (/)</v>
          </cell>
          <cell r="B1702" t="str">
            <v>Janela de aco laminado a frio com adicao de cobre, medindo: (0,80x1,20)m, referencia 6541754-5, modelo JMQGQ, Sasazaki ou similar. Exclusive os vidros. Fornecimento e instalacao.</v>
          </cell>
          <cell r="C1702" t="str">
            <v>un</v>
          </cell>
          <cell r="D1702">
            <v>164.38</v>
          </cell>
        </row>
        <row r="1703">
          <cell r="A1703" t="str">
            <v>ES 20.10.0421 (/)</v>
          </cell>
          <cell r="B1703" t="str">
            <v>Janela de aco laminado a frio com adicao de cobre, com bandeira projetante, medindo: (1,00x2,00x0,14)m, massa externa com divisao, pre-pintada, referencia 6341202-3, modelo JCBMD, inclusive ferragens, Sasazaki ou similar. Fornecimento e instalacao.</v>
          </cell>
          <cell r="C1703" t="str">
            <v>un</v>
          </cell>
          <cell r="D1703">
            <v>255.72</v>
          </cell>
        </row>
        <row r="1704">
          <cell r="A1704" t="str">
            <v>ES 20.10.0424 (/)</v>
          </cell>
          <cell r="B1704" t="str">
            <v>Janela de aco laminado a frio com adicao de cobre, Maxim-Ar, medindo: (1,20x2,00)m, quadriculada com grade interna, referencia 63612529, modelo JCBMQGQ, Sasazaki ou similar. Exclusive os vidros. Fornecimento e instalacao.</v>
          </cell>
          <cell r="C1704" t="str">
            <v>un</v>
          </cell>
          <cell r="D1704">
            <v>357.98</v>
          </cell>
        </row>
        <row r="1705">
          <cell r="A1705" t="str">
            <v>ES 20.10.0427 (/)</v>
          </cell>
          <cell r="B1705" t="str">
            <v>Conjunto de janela de aco laminado a frio com adicao de cobre, tipo Maxim-ar, medindo: (1,40x1,20)m, com grade, composto por 2 modulos de (1,40x0,60)m, com 2 folhas cada e juncao aco laminado a frio com adicao de cobre, para janela Maxim-ar 140cm - modelo</v>
          </cell>
          <cell r="C1705" t="str">
            <v>un</v>
          </cell>
          <cell r="D1705">
            <v>374.03</v>
          </cell>
        </row>
        <row r="1706">
          <cell r="A1706" t="str">
            <v>ES 20.10.0450 (/)</v>
          </cell>
          <cell r="B1706" t="str">
            <v>Conjunto de janela de ferro, tipo Maxim-ar da Sasazaki ou similar, medindo: (2,40x0,60)m, composto por 4 modulos de (0,60x0,60)m, modelo JMG1F, com 1 folha, com grade elo e juncao para janela Maxim-ar 60cm, modelo JJM, fixacao do vidreo mediante baguete e</v>
          </cell>
          <cell r="C1706" t="str">
            <v>un</v>
          </cell>
          <cell r="D1706">
            <v>376.6</v>
          </cell>
        </row>
        <row r="1707">
          <cell r="A1707" t="str">
            <v>ES 20.10.0500 (/)</v>
          </cell>
          <cell r="B1707" t="str">
            <v>Janela veneziana de aco laminado a frio com adicao de cobre, com 3 folhas, medindo: (1,20x1,20)m, com postigo para vidro, Linha Silenfort, referencia 6241216-0, modelo JVS, Sasazaki ou similar. Exclusive os vidros. Fornecimento e instalacao.</v>
          </cell>
          <cell r="C1707" t="str">
            <v>un</v>
          </cell>
          <cell r="D1707">
            <v>219.89</v>
          </cell>
        </row>
        <row r="1708">
          <cell r="A1708" t="str">
            <v>ES 20.10.0550 (/)</v>
          </cell>
          <cell r="B1708" t="str">
            <v>Janela veneziana de aco laminado a frio com adicao de cobre, medindo: (1,20x2,00)m, referencia 6121108-0, com postigo de vidro interno, Linha Multiflex, modelo JVM, Sasazaki ou similar. Exclusive os vidros. Fornecimento e instalacao.</v>
          </cell>
          <cell r="C1708" t="str">
            <v>un</v>
          </cell>
          <cell r="D1708">
            <v>668.77</v>
          </cell>
        </row>
        <row r="1709">
          <cell r="A1709" t="str">
            <v>ES 20.10.0553 (/)</v>
          </cell>
          <cell r="B1709" t="str">
            <v>Janela veneziana de aco laminado a frio com adicao de cobre, com 6 folhas, medindo: (1,50x1,20)m, Linha Silenfort, referencia 6241207-0, modelo JVS, Sasazaki ou similar. Exclusive os vidros. Fornecimento e instalacao.</v>
          </cell>
          <cell r="C1709" t="str">
            <v>un</v>
          </cell>
          <cell r="D1709">
            <v>304.85000000000002</v>
          </cell>
        </row>
        <row r="1710">
          <cell r="A1710" t="str">
            <v>ES 20.10.0600 (/)</v>
          </cell>
          <cell r="B1710" t="str">
            <v>Conjunto de janela de aco laminado a frio com adicao de cobre, tipo Maxim-ar da Sasazaki ou similar, medindo: (2,00x0,60)m, composto por 1 modulo de (0,60x0,60)m, com 1 folha, 1 modulo de (1,40x0,60)m, com 2 folhas e juncao para janela Maxim-ar 60cm - mod</v>
          </cell>
          <cell r="C1710" t="str">
            <v>un</v>
          </cell>
          <cell r="D1710">
            <v>275.95999999999998</v>
          </cell>
        </row>
        <row r="1711">
          <cell r="A1711" t="str">
            <v>ES 20.10.0650 (/)</v>
          </cell>
          <cell r="B1711" t="str">
            <v>Janela veneziana de aco laminado a frio com adicao de cobre, medindo: (2,00x1,00x0,14)m, com grade quadriculada, pre-pintada, Linha Silenfort, referencia 6231142-8, modelo JVSGQ, inclusive ferragens, Sasazaki ou similar. Fornecimento e instalacao.</v>
          </cell>
          <cell r="C1711" t="str">
            <v>un</v>
          </cell>
          <cell r="D1711">
            <v>378.34</v>
          </cell>
        </row>
        <row r="1712">
          <cell r="A1712" t="str">
            <v>ES 30.05.0041 (/)</v>
          </cell>
          <cell r="B1712" t="str">
            <v>Porta sanfonada em PVC, cor bege ou similar, medindo: (0,60x2,10)m. Fornecimento e instalacao.</v>
          </cell>
          <cell r="C1712" t="str">
            <v>un</v>
          </cell>
          <cell r="D1712">
            <v>74.099999999999994</v>
          </cell>
        </row>
        <row r="1713">
          <cell r="A1713" t="str">
            <v>ES 30.05.0044 (/)</v>
          </cell>
          <cell r="B1713" t="str">
            <v>Porta sanfonada em PVC, cor bege ou similar, medindo: (0,70x2,10)m. Fornecimento e instalacao.</v>
          </cell>
          <cell r="C1713" t="str">
            <v>un</v>
          </cell>
          <cell r="D1713">
            <v>85.05</v>
          </cell>
        </row>
        <row r="1714">
          <cell r="A1714" t="str">
            <v>ES 30.05.0047 (/)</v>
          </cell>
          <cell r="B1714" t="str">
            <v>Porta sanfonada em PVC, cor bege ou similar, medindo: (0,80x2,10)m. Fornecimento e instalacao.</v>
          </cell>
          <cell r="C1714" t="str">
            <v>un</v>
          </cell>
          <cell r="D1714">
            <v>94.43</v>
          </cell>
        </row>
        <row r="1715">
          <cell r="A1715" t="str">
            <v>ES 30.05.0050 (A)</v>
          </cell>
          <cell r="B1715" t="str">
            <v>Porta sanfonada em PVC, cor bege ou similar, medindo: (1,00x2,10)m. Fornecimento e instalacao.</v>
          </cell>
          <cell r="C1715" t="str">
            <v>un</v>
          </cell>
          <cell r="D1715">
            <v>169.91</v>
          </cell>
        </row>
        <row r="1716">
          <cell r="A1716" t="str">
            <v>ES 30.10.0100 (/)</v>
          </cell>
          <cell r="B1716" t="str">
            <v>Cortina de PVC para divisoria de leitos. Fornecimento e instalacao.</v>
          </cell>
          <cell r="C1716" t="str">
            <v>m2</v>
          </cell>
          <cell r="D1716">
            <v>79</v>
          </cell>
        </row>
        <row r="1717">
          <cell r="A1717" t="str">
            <v>ES 35.05.0050 (/)</v>
          </cell>
          <cell r="B1717" t="str">
            <v>Caixa passa-filmes de 4 portas em chapa de aco pintado nas dimensoes e profundidade de 50mm blindado com chumbo de 1mm na face interna da sala de Raio X.</v>
          </cell>
          <cell r="C1717" t="str">
            <v>un</v>
          </cell>
          <cell r="D1717">
            <v>681.62</v>
          </cell>
        </row>
        <row r="1718">
          <cell r="A1718" t="str">
            <v>ES 35.05.0100 (/)</v>
          </cell>
          <cell r="B1718" t="str">
            <v>Defensorio, executado com barras chatas de aco de (2"x1/2") e (1"x1/8"), chumbadas em muro de pedra, modulos de 2m, conforme projeto FPJ. Fornecimento e instalacao, inclusive pintura.</v>
          </cell>
          <cell r="C1718" t="str">
            <v>mod</v>
          </cell>
          <cell r="D1718">
            <v>124.65</v>
          </cell>
        </row>
        <row r="1719">
          <cell r="A1719" t="str">
            <v>ES 35.05.0150 (/)</v>
          </cell>
          <cell r="B1719" t="str">
            <v>Painel blindado com chumbo de 1mm para uso em divisorias ou biombos radiologicos, inclusive mao-de-obra de instalacao, perfis, portas e elementos de fixacao.</v>
          </cell>
          <cell r="C1719" t="str">
            <v>m2</v>
          </cell>
          <cell r="D1719">
            <v>427.73</v>
          </cell>
        </row>
        <row r="1720">
          <cell r="A1720" t="str">
            <v>ES 35.05.0153 (/)</v>
          </cell>
          <cell r="B1720" t="str">
            <v>Painel blindado com chumbo de 1,50mm para uso em divisorias ou biombos radiologicos, inclusive mao-de-obra de instalacao, perfis, portas e elementos de fixacao.</v>
          </cell>
          <cell r="C1720" t="str">
            <v>m2</v>
          </cell>
          <cell r="D1720">
            <v>466.33</v>
          </cell>
        </row>
        <row r="1721">
          <cell r="A1721" t="str">
            <v>ES 35.05.0250 (/)</v>
          </cell>
          <cell r="B1721" t="str">
            <v>Porta flexivel, medindo 1,40m de largura e 2,10m de altura, com fechamento automatico atraves de molas helicoidais sobrepostas em eixo de aco, estrutura metalica em perfil "V duplo" vertical e horizontal em chapas de ferro com pintura a po em poliester te</v>
          </cell>
          <cell r="C1721" t="str">
            <v>un</v>
          </cell>
          <cell r="D1721">
            <v>1452.06</v>
          </cell>
        </row>
        <row r="1722">
          <cell r="A1722" t="str">
            <v>ES 35.05.0300 (/)</v>
          </cell>
          <cell r="B1722" t="str">
            <v>Porta radiologica, na referencia madeira macica, blindada com chumbo de 0,50mm, dobradicas tipo gonzo, sobre rolamentos axiais, transpasses sobre o vao em tres direcoes, fechadura a prova de Raio X, acabamento melaminico, PRX-AUREA ou similar. Forneciment</v>
          </cell>
          <cell r="C1722" t="str">
            <v>m2</v>
          </cell>
          <cell r="D1722">
            <v>720.65</v>
          </cell>
        </row>
        <row r="1723">
          <cell r="A1723" t="str">
            <v>ES 35.05.0303 (/)</v>
          </cell>
          <cell r="B1723" t="str">
            <v>Porta radiologica, na referencia madeira macica, blindada com chumbo de 1mm, dobradicas tipo gonzo, sobre rolamentos axiais, transpasses sobre o vao em tres direcoes, fechadura a prova de Raio X, acabamento melaminico, PRX-AUREA ou similar. Fornecimento e</v>
          </cell>
          <cell r="C1723" t="str">
            <v>m2</v>
          </cell>
          <cell r="D1723">
            <v>849.72</v>
          </cell>
        </row>
        <row r="1724">
          <cell r="A1724" t="str">
            <v>ES 35.05.0306 (/)</v>
          </cell>
          <cell r="B1724" t="str">
            <v>Porta radiologica, na referencia madeira macica, blindada com chumbo de 2mm, dobradicas tipo gonzo, sobre rolamentos axiais, transpasses sobre o vao em tres direcoes, fechadura a prova de Raio X, acabamento melaminico, PRX-AUREA ou similar. Fornecimento e</v>
          </cell>
          <cell r="C1724" t="str">
            <v>m2</v>
          </cell>
          <cell r="D1724">
            <v>946.53</v>
          </cell>
        </row>
        <row r="1725">
          <cell r="A1725" t="str">
            <v>ES 35.05.0350 (/)</v>
          </cell>
          <cell r="B1725" t="str">
            <v>Protetor de cantos, produzido com estrutura interna de suporte em aluminio e PVC, com reforcos em neoprene e externamente com capas de vinil de alto impacto com acabamento texturizado, nas cores padronizadas do fabricante, com largura de 5cm e pecas com 1</v>
          </cell>
          <cell r="C1725" t="str">
            <v>m</v>
          </cell>
          <cell r="D1725">
            <v>129.57</v>
          </cell>
        </row>
        <row r="1726">
          <cell r="A1726" t="str">
            <v>ES 35.05.0400 (/)</v>
          </cell>
          <cell r="B1726" t="str">
            <v>Protetor de paredes, produzido com estrutura interna de suporte em aluminio e PVC, com reforcos em neoprene e externamente com capas de vinil de alto impacto com acabamento texturizado, nas cores padronizadas do fabricante, bate-macas tipo reto, com altur</v>
          </cell>
          <cell r="C1726" t="str">
            <v>m</v>
          </cell>
          <cell r="D1726">
            <v>126.35</v>
          </cell>
        </row>
        <row r="1727">
          <cell r="A1727" t="str">
            <v>ES 35.05.0403 (/)</v>
          </cell>
          <cell r="B1727" t="str">
            <v>Protetor de paredes, produzido com estrutura interna de suporte em aluminio e PVC, com reforcos em neoprene e externamente com capas de vinil de alto impacto com acabamento texturizado, nas cores padronizadas do fabricante, bate-macas tipo reto, com altur</v>
          </cell>
          <cell r="C1727" t="str">
            <v>m</v>
          </cell>
          <cell r="D1727">
            <v>142.47999999999999</v>
          </cell>
        </row>
        <row r="1728">
          <cell r="A1728" t="str">
            <v>ES 35.05.0406 (/)</v>
          </cell>
          <cell r="B1728" t="str">
            <v>Protetor de paredes, produzido com estrutura interna de suporte em aluminio e PVC, com reforcos em neoprene e externamente com capas de vinil de alto impacto com acabamento texturizado, nas cores padronizadas do fabricante, bate-macas tipo corrimao, com a</v>
          </cell>
          <cell r="C1728" t="str">
            <v>m</v>
          </cell>
          <cell r="D1728">
            <v>169.37</v>
          </cell>
        </row>
        <row r="1729">
          <cell r="A1729" t="str">
            <v>ES 35.05.0409 (/)</v>
          </cell>
          <cell r="B1729" t="str">
            <v>Protetor de paredes, produzido com estrutura interna de suporte em aluminio e PVC, com reforcos em neoprene e externamente com capas de vinil de alto impacto com acabamento texturizado, nas cores padronizadas do fabricante, bate-macas tipo reto, com altur</v>
          </cell>
          <cell r="C1729" t="str">
            <v>m</v>
          </cell>
          <cell r="D1729">
            <v>169.37</v>
          </cell>
        </row>
        <row r="1730">
          <cell r="A1730" t="str">
            <v>ES 35.05.0450 (/)</v>
          </cell>
          <cell r="B1730" t="str">
            <v>Veneziana para exaustor de fabricacao da Fundicao Aurea ou similar. Fornecimento e instalacao.</v>
          </cell>
          <cell r="C1730" t="str">
            <v>un</v>
          </cell>
          <cell r="D1730">
            <v>341.4</v>
          </cell>
        </row>
        <row r="1731">
          <cell r="A1731" t="str">
            <v>ES 40.05.0050 (/)</v>
          </cell>
          <cell r="B1731" t="str">
            <v>Conjunto de ferragens, para portas de madeira, internas, constando de fornecimento sem instalacao (esta incluida no fornecimento e instalacao das esquadrias), de: fechadura referencia 1515 ST-2, acabamento cromado, macanetas referencia 435, entradas refer</v>
          </cell>
          <cell r="C1731" t="str">
            <v>un</v>
          </cell>
          <cell r="D1731">
            <v>79.3</v>
          </cell>
        </row>
        <row r="1732">
          <cell r="A1732" t="str">
            <v>ES 40.05.0053 (/)</v>
          </cell>
          <cell r="B1732" t="str">
            <v>Ferragens, para portas de madeira, interna, constando de fornecimento de: fechadura referencia 1515 ST-2 CR, macaneta referencia 435, rosca referencia 687-R, 2 fechos 400 de 4cm e 6 dobradicas de ferro galvanizado de (3"x2 1/2"), referencia 1410, La Fonte</v>
          </cell>
          <cell r="C1732" t="str">
            <v>un</v>
          </cell>
          <cell r="D1732">
            <v>130.01</v>
          </cell>
        </row>
        <row r="1733">
          <cell r="A1733" t="str">
            <v>ES 40.05.0056 (/)</v>
          </cell>
          <cell r="B1733" t="str">
            <v xml:space="preserve">Conjunto Hercules-4, de ferragens Haga ou similar, para portas internas, constando de fornecimento sem instalacao (esta incluida no fornecimento e instalacao das esquadrias) de 3 dobradicas de ferro galvanizado referencia 246-G de (3"x2 1/2"), com pino e </v>
          </cell>
          <cell r="C1733" t="str">
            <v>un</v>
          </cell>
          <cell r="D1733">
            <v>32.31</v>
          </cell>
        </row>
        <row r="1734">
          <cell r="A1734" t="str">
            <v>ES 40.05.0100 (/)</v>
          </cell>
          <cell r="B1734" t="str">
            <v>Conjunto de ferragens, para portas de madeira de sanitarios ou chuveiros coletivos, constando de fornecimento sem instalacao (esta incluida no fornecimento e instalacao das esquadrias), de: 1 fecho de sobrepor livre-ocupado referencia 719 e 3 dobradicas d</v>
          </cell>
          <cell r="C1734" t="str">
            <v>un</v>
          </cell>
          <cell r="D1734">
            <v>21.88</v>
          </cell>
        </row>
        <row r="1735">
          <cell r="A1735" t="str">
            <v>ES 40.05.0103 (/)</v>
          </cell>
          <cell r="B1735" t="str">
            <v>Ferragens para portas de madeira de sanitarios ou chuveiros coletivos constando de fornecimento sem instalacao (esta incluida no fornecimento e instalacao das esquadrias). De fecho de sobrepor livre-ocupado, 3 dobradicas de ferro galvanizado (3"x3"), sold</v>
          </cell>
          <cell r="C1735" t="str">
            <v>un</v>
          </cell>
          <cell r="D1735">
            <v>20.46</v>
          </cell>
        </row>
        <row r="1736">
          <cell r="A1736" t="str">
            <v>ES 40.05.0150 (/)</v>
          </cell>
          <cell r="B1736" t="str">
            <v>Conjunto de ferragens, para portas de madeira de 2 folhas de abrir de entrada principal, constando de fornecimento sem instalacao (esta incluida no fornecimento e instalacao das esquadrias), de: fechadura referencia 330 ST-2 aco cromado, entradas referenc</v>
          </cell>
          <cell r="C1736" t="str">
            <v>un</v>
          </cell>
          <cell r="D1736">
            <v>212.05</v>
          </cell>
        </row>
        <row r="1737">
          <cell r="A1737" t="str">
            <v>ES 40.05.0153 (/)</v>
          </cell>
          <cell r="B1737" t="str">
            <v>Conjunto de ferragens, para portas de madeira de 2 folhas de abrir, internas, constando de fornecimento sem instalacao (esta incluida no fornecimento e instalacao das esquadrias), de: fechadura referencia 1515 ST-2, acabamento cromado, entradas referencia</v>
          </cell>
          <cell r="C1737" t="str">
            <v>un</v>
          </cell>
          <cell r="D1737">
            <v>130.01</v>
          </cell>
        </row>
        <row r="1738">
          <cell r="A1738" t="str">
            <v>ES 40.05.0200 (/)</v>
          </cell>
          <cell r="B1738" t="str">
            <v>Conjunto de ferragens, para portas de madeira de entrada de servico, constando de fornecimento sem instalacao (esta incluida no fornecimento e instalacao das esquadrias), de: fechadura referencia 377 acabamento cromado, com cilindro e 3 dobradicas de ferr</v>
          </cell>
          <cell r="C1738" t="str">
            <v>un</v>
          </cell>
          <cell r="D1738">
            <v>54.74</v>
          </cell>
        </row>
        <row r="1739">
          <cell r="A1739" t="str">
            <v>ES 40.05.0203 (/)</v>
          </cell>
          <cell r="B1739" t="str">
            <v>Conjunto de ferragens, para portas de madeira internas de dependencias de servico, constando de fornecimento sem instalacao (esta incluida no fornecimento e instalacao das esquadrias), de: fechadura referencia CR1515 ST-2 acabamento cromado, entradas refe</v>
          </cell>
          <cell r="C1739" t="str">
            <v>un</v>
          </cell>
          <cell r="D1739">
            <v>85.95</v>
          </cell>
        </row>
        <row r="1740">
          <cell r="A1740" t="str">
            <v>ES 40.05.0250 (/)</v>
          </cell>
          <cell r="B1740" t="str">
            <v>Conjunto de ferragens, Papaiz ou similar, para portas de madeira de entrada principal, constando de fornecimento sem instalacao (esta incluida no fornecimento e instalacao das esquadrias), de: fechadura referencia 142 com cilindro a cruz e 3 dobradicas cr</v>
          </cell>
          <cell r="C1740" t="str">
            <v>un</v>
          </cell>
          <cell r="D1740">
            <v>81.28</v>
          </cell>
        </row>
        <row r="1741">
          <cell r="A1741" t="str">
            <v>ES 40.05.0256 (/)</v>
          </cell>
          <cell r="B1741" t="str">
            <v>Conjunto de ferragens Haga ou similar, para portas de madeira de entrada de barracao de obra ou casa tipo popular, constando de fornecimento sem instalacao (esta incluida no fornecimento e instalacao das esquadrias) de fechadura, caixao de sobrepor e 3 do</v>
          </cell>
          <cell r="C1741" t="str">
            <v>un</v>
          </cell>
          <cell r="D1741">
            <v>20.190000000000001</v>
          </cell>
        </row>
        <row r="1742">
          <cell r="A1742" t="str">
            <v>ES 40.05.0300 (/)</v>
          </cell>
          <cell r="B1742" t="str">
            <v>Conjunto de ferragens, para portas de madeira, internas de banheiro de servico, constando de fornecimento sem instalacao (esta incluida no fornecimento e instalacao das esquadrias) de fechaduras, acabamento cromado, tanqueta, entrada e 3 dobradicas de fer</v>
          </cell>
          <cell r="C1742" t="str">
            <v>un</v>
          </cell>
          <cell r="D1742">
            <v>48.46</v>
          </cell>
        </row>
        <row r="1743">
          <cell r="A1743" t="str">
            <v>ES 40.05.0303 (/)</v>
          </cell>
          <cell r="B1743" t="str">
            <v>Conjunto de ferragens, para portas de madeira de banheiro, constando de fornecimento sem instalacao (esta incluida no fornecimento e instalacao das esquadrias), de: fechadura referencia 7070-ST-2 acabamento cromado, macanetas referencia 435, tranqueta ref</v>
          </cell>
          <cell r="C1743" t="str">
            <v>un</v>
          </cell>
          <cell r="D1743">
            <v>83.82</v>
          </cell>
        </row>
        <row r="1744">
          <cell r="A1744" t="str">
            <v>ES 40.05.0350 (/)</v>
          </cell>
          <cell r="B1744" t="str">
            <v>Conjunto de ferragens, para portas de madeira de correr, constando de fornecimento sem instalacao (esta incluida no fornecimento e instalacao das esquadrias), de fechadura, acabamento cromado, 2m de trilhos, 2 roldanas, 2 guias de latao, 2m de caneleta de</v>
          </cell>
          <cell r="C1744" t="str">
            <v>un</v>
          </cell>
          <cell r="D1744">
            <v>113.26</v>
          </cell>
        </row>
        <row r="1745">
          <cell r="A1745" t="str">
            <v>ES 40.05.0353 (/)</v>
          </cell>
          <cell r="B1745" t="str">
            <v>Conjunto de ferragens, para jogo 2 portas de correr, constando de fornecimento sem instalacao (esta incluida no fornecimento e instalacao das esquadrias) de fechadura, acabamento cromado, 4m de trilhos, 4 roldanas, 4 guias de latao de 3/4", 4m de caneleta</v>
          </cell>
          <cell r="C1745" t="str">
            <v>un</v>
          </cell>
          <cell r="D1745">
            <v>210.82</v>
          </cell>
        </row>
        <row r="1746">
          <cell r="A1746" t="str">
            <v>ES 40.05.0400 (/)</v>
          </cell>
          <cell r="B1746" t="str">
            <v xml:space="preserve">Conjunto de ferragens para portas de madeira colocadas em divisorias de marmore, marmorite ou concreto, ate 4cm de espessura, constando de fornecimento sem instalacao (esta incluida no fornecimento e instalacao da porta) de 2 dobradicas com contra placa, </v>
          </cell>
          <cell r="C1746" t="str">
            <v>un</v>
          </cell>
          <cell r="D1746">
            <v>219.57</v>
          </cell>
        </row>
        <row r="1747">
          <cell r="A1747" t="str">
            <v>ES 40.05.0450 (/)</v>
          </cell>
          <cell r="B1747" t="str">
            <v>Conjunto de ferragens para portas de correr de armarios em banca, constando de 2m em trilho de aluminio (1/4"x1/4"), 4 rodizios de latao e 2 conchas da La Fonte ou similar.</v>
          </cell>
          <cell r="C1747" t="str">
            <v>un</v>
          </cell>
          <cell r="D1747">
            <v>38.31</v>
          </cell>
        </row>
        <row r="1748">
          <cell r="A1748" t="str">
            <v>ES 40.05.0470 (/)</v>
          </cell>
          <cell r="B1748" t="str">
            <v>Dobradica 3"x2 1/2" de ferro galvanizado referencia 246-G da Page ou similar, com pino e bolas de latao. Fornecimento da peca.</v>
          </cell>
          <cell r="C1748" t="str">
            <v>un</v>
          </cell>
          <cell r="D1748">
            <v>2.27</v>
          </cell>
        </row>
        <row r="1749">
          <cell r="A1749" t="str">
            <v>ES 40.05.0473 (/)</v>
          </cell>
          <cell r="B1749" t="str">
            <v>Dobradica 3"x3" de latao cromado referencia 344 da Page ou similar, com pino, bolas e aneis de latao. Fornecimento da peca.</v>
          </cell>
          <cell r="C1749" t="str">
            <v>un</v>
          </cell>
          <cell r="D1749">
            <v>11.92</v>
          </cell>
        </row>
        <row r="1750">
          <cell r="A1750" t="str">
            <v>ES 40.05.0480 (/)</v>
          </cell>
          <cell r="B1750" t="str">
            <v>Dobradica 3"x3 1/2" de latao cromado referencia 344 da Page ou similar, com pino, bolas e aneis de latao. Fornecimento da peca.</v>
          </cell>
          <cell r="C1750" t="str">
            <v>un</v>
          </cell>
          <cell r="D1750">
            <v>11.67</v>
          </cell>
        </row>
        <row r="1751">
          <cell r="A1751" t="str">
            <v>ES 40.05.0483 (/)</v>
          </cell>
          <cell r="B1751" t="str">
            <v>Dobradica com mola, de (70x100)mm, referencia 521, La Fonte ou similar. Fornecimento e instalacao.</v>
          </cell>
          <cell r="C1751" t="str">
            <v>un</v>
          </cell>
          <cell r="D1751">
            <v>46.34</v>
          </cell>
        </row>
        <row r="1752">
          <cell r="A1752" t="str">
            <v>ES 40.05.0486 (/)</v>
          </cell>
          <cell r="B1752" t="str">
            <v>Colocacao de dobradica, tipo vaivem, em madeira, exclusive o fornecimento da peca.</v>
          </cell>
          <cell r="C1752" t="str">
            <v>un</v>
          </cell>
          <cell r="D1752">
            <v>9.8800000000000008</v>
          </cell>
        </row>
        <row r="1753">
          <cell r="A1753" t="str">
            <v>ES 40.05.0500 (/)</v>
          </cell>
          <cell r="B1753" t="str">
            <v>Fechadura, para portas de madeira de entrada principal referencia 330 ST-2, cromada, macanetas referencia 204 e espelho referencia 134, La Fonte ou similar. Fornecimento da peca.</v>
          </cell>
          <cell r="C1753" t="str">
            <v>un</v>
          </cell>
          <cell r="D1753">
            <v>255.09</v>
          </cell>
        </row>
        <row r="1754">
          <cell r="A1754" t="str">
            <v>ES 40.05.0503 (/)</v>
          </cell>
          <cell r="B1754" t="str">
            <v>Fechadura, para portas de madeira de entrada principal, constando de fornecimento sem instalacao (esta incluida no fornecimento e instalacao das esquadrias), de: fechadura referencia 330-ST, com cilindro, de acabamento cromado, macanetas referencia 204, e</v>
          </cell>
          <cell r="C1754" t="str">
            <v>un</v>
          </cell>
          <cell r="D1754">
            <v>264.48</v>
          </cell>
        </row>
        <row r="1755">
          <cell r="A1755" t="str">
            <v>ES 40.05.0550 (/)</v>
          </cell>
          <cell r="B1755" t="str">
            <v>Fechadura, para portas de madeira de banheiro referencia 7070 ST-2, cromada, macanetas referencia 435, tranqueta referencia 687-TE, rosetas referencia 687-R e entrada referencia 687-E, La Fonte ou similar. Fornecimento da peca.</v>
          </cell>
          <cell r="C1755" t="str">
            <v>un</v>
          </cell>
          <cell r="D1755">
            <v>60.3</v>
          </cell>
        </row>
        <row r="1756">
          <cell r="A1756" t="str">
            <v>ES 40.05.0570 (/)</v>
          </cell>
          <cell r="B1756" t="str">
            <v>Fechadura, cromada, para portas de correr de ferro ou aluminio, referencia 1222/22mm, La Fonte ou similar. Fornecimento da peca.</v>
          </cell>
          <cell r="C1756" t="str">
            <v>un</v>
          </cell>
          <cell r="D1756">
            <v>51.75</v>
          </cell>
        </row>
        <row r="1757">
          <cell r="A1757" t="str">
            <v>ES 40.05.0573 (/)</v>
          </cell>
          <cell r="B1757" t="str">
            <v>Fechadura, cromada, para portas de abrir de ferro ou aluminio, referencia 1330/22mm, La Fonte ou similar. Fornecimento da peca.</v>
          </cell>
          <cell r="C1757" t="str">
            <v>un</v>
          </cell>
          <cell r="D1757">
            <v>45.57</v>
          </cell>
        </row>
        <row r="1758">
          <cell r="A1758" t="str">
            <v>ES 40.05.0576 (/)</v>
          </cell>
          <cell r="B1758" t="str">
            <v>Fechadura de sobrepor de ferro cromado, com cilindro, para portao, referencia 032, Haga ou similar. Fornecimento.</v>
          </cell>
          <cell r="C1758" t="str">
            <v>un</v>
          </cell>
          <cell r="D1758">
            <v>30.01</v>
          </cell>
        </row>
        <row r="1759">
          <cell r="A1759" t="str">
            <v>ES 40.05.0650 (/)</v>
          </cell>
          <cell r="B1759" t="str">
            <v>Ferragens para portas, 1 folha de vidro temperado de 10mm; so fornecimento, exclusive mola hidraulica de piso.</v>
          </cell>
          <cell r="C1759" t="str">
            <v>un</v>
          </cell>
          <cell r="D1759">
            <v>135.47999999999999</v>
          </cell>
        </row>
        <row r="1760">
          <cell r="A1760" t="str">
            <v>ES 40.05.0700 (/)</v>
          </cell>
          <cell r="B1760" t="str">
            <v>Ferragens para portas de madeira de armario, constando de fornecimento sem instalacao (esta incluida no fornecimento e instalacao das esquadrias) de fechadura La Fonte ou similar, acabamento cromado e dobradica de latao cromado de (2 1/2x13/80) de Page ou</v>
          </cell>
          <cell r="C1760" t="str">
            <v>un</v>
          </cell>
          <cell r="D1760">
            <v>38.54</v>
          </cell>
        </row>
        <row r="1761">
          <cell r="A1761" t="str">
            <v>ES 40.05.1000 (/)</v>
          </cell>
          <cell r="B1761" t="str">
            <v>Fornecimento de mola aerea, exclusive instalacao.</v>
          </cell>
          <cell r="C1761" t="str">
            <v>un</v>
          </cell>
          <cell r="D1761">
            <v>112.79</v>
          </cell>
        </row>
        <row r="1762">
          <cell r="A1762" t="str">
            <v>ES 40.05.1050 (/)</v>
          </cell>
          <cell r="B1762" t="str">
            <v>Mola hidraulica de piso para portas de vidro temperado de 10mm. Fornecimento da peca.</v>
          </cell>
          <cell r="C1762" t="str">
            <v>un</v>
          </cell>
          <cell r="D1762">
            <v>296.22000000000003</v>
          </cell>
        </row>
        <row r="1763">
          <cell r="A1763" t="str">
            <v>ES 40.05.1100 (/)</v>
          </cell>
          <cell r="B1763" t="str">
            <v>Colocacao de mola fecha porta, em madeira exclusive o fornecimento da peca.</v>
          </cell>
          <cell r="C1763" t="str">
            <v>un</v>
          </cell>
          <cell r="D1763">
            <v>9.8800000000000008</v>
          </cell>
        </row>
        <row r="1764">
          <cell r="A1764" t="str">
            <v>ES 40.10.0050 (/)</v>
          </cell>
          <cell r="B1764" t="str">
            <v>Conjunto de ferragens para janela de madeira, tipo guilhotina, constando de fornecimento sem instalacao (esta incluida no fornecimento e instalacao das esquadrias), 2 borboletas de latao e 4 conchas.</v>
          </cell>
          <cell r="C1764" t="str">
            <v>un</v>
          </cell>
          <cell r="D1764">
            <v>39.24</v>
          </cell>
        </row>
        <row r="1765">
          <cell r="A1765" t="str">
            <v>ES 40.10.0100 (/)</v>
          </cell>
          <cell r="B1765" t="str">
            <v>Conjunto de ferragens, para janelas de madeira de correr, em 2 folhas, constando de fornecimento sem instalacao (esta incluida no fornecimento e instalacao das esquadrias), de: 4 rodizios de latao com rolamentos para trilhos referencia 172, 3m de trilho d</v>
          </cell>
          <cell r="C1765" t="str">
            <v>un</v>
          </cell>
          <cell r="D1765">
            <v>56.93</v>
          </cell>
        </row>
        <row r="1766">
          <cell r="A1766" t="str">
            <v>ES 40.10.0150 (/)</v>
          </cell>
          <cell r="B1766" t="str">
            <v>Ferragens para janelas de abrir de 2 folhas em madeira, constando de cremone completo, referencia 640-F, 2 carrancas referencia 567, La Fonte ou similar e 6 dobradicas de (2 1/2"x3") em ferro galvanizado com pino e bolas de latao, referencia 246-6, Page o</v>
          </cell>
          <cell r="C1766" t="str">
            <v>un</v>
          </cell>
          <cell r="D1766">
            <v>39.58</v>
          </cell>
        </row>
        <row r="1767">
          <cell r="A1767" t="str">
            <v>ES 40.15.0050 (/)</v>
          </cell>
          <cell r="B1767" t="str">
            <v>Conjunto de ferragens, para portas de divisorias tipo Eucatex, Duratex ou similar, constando de fornecimento sem instalacao (esta incluida no fornecimento e instalacao das divisorias) de fechadura, acabamento cromado de cilindro e 3 dobradicas de latao cr</v>
          </cell>
          <cell r="C1767" t="str">
            <v>un</v>
          </cell>
          <cell r="D1767">
            <v>86.38</v>
          </cell>
        </row>
        <row r="1768">
          <cell r="A1768" t="str">
            <v>ES 40.15.0053 (/)</v>
          </cell>
          <cell r="B1768" t="str">
            <v>Conjunto de ferragens, para portas de divisorias tipo Eucatex, Duratex ou similar, 2 folhas, constando de fornecimento sem instalacao (esta incluida no fornecimento e instalacao das divisorias) de fechadura, acabamento cromado de cilindro, 2 fechos de emb</v>
          </cell>
          <cell r="C1768" t="str">
            <v>un</v>
          </cell>
          <cell r="D1768">
            <v>204.96</v>
          </cell>
        </row>
        <row r="1769">
          <cell r="A1769" t="str">
            <v>ES 40.15.0100 (/)</v>
          </cell>
          <cell r="B1769" t="str">
            <v>Fornecimento, exclusive instalacao, de conjunto de ferragens para divisorias de sanitarios em marmore ou marmorite, composto por cantoneiras, porcas e parafusos de aluminio, Udinese ou similar.</v>
          </cell>
          <cell r="C1769" t="str">
            <v>un</v>
          </cell>
          <cell r="D1769">
            <v>51.63</v>
          </cell>
        </row>
        <row r="1770">
          <cell r="A1770" t="str">
            <v>ES 45.05.0050 (A)</v>
          </cell>
          <cell r="B1770" t="str">
            <v>Espelho de cristal, com espessura de 4mm e moldura de madeira. Fornecimento e instalacao.</v>
          </cell>
          <cell r="C1770" t="str">
            <v>m2</v>
          </cell>
          <cell r="D1770">
            <v>116.83</v>
          </cell>
        </row>
        <row r="1771">
          <cell r="A1771" t="str">
            <v>ES 45.05.0100 (A)</v>
          </cell>
          <cell r="B1771" t="str">
            <v>Vidro aramado, com espessura de 7mm. Fornecimento e instalacao.</v>
          </cell>
          <cell r="C1771" t="str">
            <v>m2</v>
          </cell>
          <cell r="D1771">
            <v>93.74</v>
          </cell>
        </row>
        <row r="1772">
          <cell r="A1772" t="str">
            <v>ES 45.05.0212 (/)</v>
          </cell>
          <cell r="B1772" t="str">
            <v>Vidro liso, incolor, com espessura de 10mm. Fornecimento e instalacao.</v>
          </cell>
          <cell r="C1772" t="str">
            <v>m2</v>
          </cell>
          <cell r="D1772">
            <v>128.47</v>
          </cell>
        </row>
        <row r="1773">
          <cell r="A1773" t="str">
            <v>ES 45.05.0256 (/)</v>
          </cell>
          <cell r="B1773" t="str">
            <v>Vidro laminado, com espessura de 6mm. Fornecimento e instalacao.</v>
          </cell>
          <cell r="C1773" t="str">
            <v>m2</v>
          </cell>
          <cell r="D1773">
            <v>108.72</v>
          </cell>
        </row>
        <row r="1774">
          <cell r="A1774" t="str">
            <v>ES 45.05.0262 (/)</v>
          </cell>
          <cell r="B1774" t="str">
            <v>Vidro laminado, com espessura de 10mm. Fornecimento e instalacao.</v>
          </cell>
          <cell r="C1774" t="str">
            <v>m2</v>
          </cell>
          <cell r="D1774">
            <v>193.1</v>
          </cell>
        </row>
        <row r="1775">
          <cell r="A1775" t="str">
            <v>ES 45.05.0300 (A)</v>
          </cell>
          <cell r="B1775" t="str">
            <v>Vidro liso, incolor, com espessura de 3mm. Fornecimento e instalacao.</v>
          </cell>
          <cell r="C1775" t="str">
            <v>m2</v>
          </cell>
          <cell r="D1775">
            <v>29.15</v>
          </cell>
        </row>
        <row r="1776">
          <cell r="A1776" t="str">
            <v>ES 45.05.0303 (A)</v>
          </cell>
          <cell r="B1776" t="str">
            <v>Vidro liso, incolor, com espessura de 4mm. Fornecimento e instalacao.</v>
          </cell>
          <cell r="C1776" t="str">
            <v>m2</v>
          </cell>
          <cell r="D1776">
            <v>36.17</v>
          </cell>
        </row>
        <row r="1777">
          <cell r="A1777" t="str">
            <v>ES 45.05.0306 (A)</v>
          </cell>
          <cell r="B1777" t="str">
            <v>Vidro liso, incolor, com espessura de 5mm. Fornecimento e instalacao.</v>
          </cell>
          <cell r="C1777" t="str">
            <v>m2</v>
          </cell>
          <cell r="D1777">
            <v>43</v>
          </cell>
        </row>
        <row r="1778">
          <cell r="A1778" t="str">
            <v>ES 45.05.0309 (A)</v>
          </cell>
          <cell r="B1778" t="str">
            <v>Vidro liso, incolor, com espessura de 6mm. Fornecimento e instalacao.</v>
          </cell>
          <cell r="C1778" t="str">
            <v>m2</v>
          </cell>
          <cell r="D1778">
            <v>54.23</v>
          </cell>
        </row>
        <row r="1779">
          <cell r="A1779" t="str">
            <v>ES 45.05.0350 (/)</v>
          </cell>
          <cell r="B1779" t="str">
            <v>Vidro fantasia tipo canelado, martelado, artico ou lixa, incolor, com espessura de 4mm. Fornecimento e instalacao.</v>
          </cell>
          <cell r="C1779" t="str">
            <v>m2</v>
          </cell>
          <cell r="D1779">
            <v>46.79</v>
          </cell>
        </row>
        <row r="1780">
          <cell r="A1780" t="str">
            <v>ES 45.10.0050 (A)</v>
          </cell>
          <cell r="B1780" t="str">
            <v>Vidro temperado incolor(liso ou martelado) com espessura de 10mm. Fornecimento e instalacao.</v>
          </cell>
          <cell r="C1780" t="str">
            <v>m2</v>
          </cell>
          <cell r="D1780">
            <v>153.25</v>
          </cell>
        </row>
        <row r="1781">
          <cell r="A1781" t="str">
            <v>ES 45.15.0050 (/)</v>
          </cell>
          <cell r="B1781" t="str">
            <v>Vidro plumbifero com espessura maxima de 8mm, para uso em salas radiologicas a prova de Raio X, nas dimensoesde (0,30x0,30)m, inclusive caixilho e mao-de-obra de instalacao.</v>
          </cell>
          <cell r="C1781" t="str">
            <v>un</v>
          </cell>
          <cell r="D1781">
            <v>1742.47</v>
          </cell>
        </row>
        <row r="1782">
          <cell r="A1782" t="str">
            <v>ES 45.15.0100 (/)</v>
          </cell>
          <cell r="B1782" t="str">
            <v>Vidro plumbifero com espessura maxima de 8mm, para uso em salas radiologicas a prova de Raio X, nas dimensoesde (0,60x0,60)m, inclusive caixilho e mao-de-obra de instalacao.</v>
          </cell>
          <cell r="C1782" t="str">
            <v>un</v>
          </cell>
          <cell r="D1782">
            <v>7574.38</v>
          </cell>
        </row>
        <row r="1783">
          <cell r="A1783" t="str">
            <v>ES 45.15.0150 (/)</v>
          </cell>
          <cell r="B1783" t="str">
            <v>Vidro plumbifero com espessura maxima de 8mm, para uso em salas radiologicas a prova de Raio X, nas dimensoesde (1,20x0,70)m, inclusive caixilho e mao-de-obra de instalacao.</v>
          </cell>
          <cell r="C1783" t="str">
            <v>un</v>
          </cell>
          <cell r="D1783">
            <v>16263.07</v>
          </cell>
        </row>
        <row r="1784">
          <cell r="A1784" t="str">
            <v>ES 45.20.0053 (/)</v>
          </cell>
          <cell r="B1784" t="str">
            <v>Placa de policarbonato em cristal compacto, em placas de (2,44x1,22x0,004)m. Fornecimento sem instalacao.</v>
          </cell>
          <cell r="C1784" t="str">
            <v>m2</v>
          </cell>
          <cell r="D1784">
            <v>142.24</v>
          </cell>
        </row>
        <row r="1785">
          <cell r="A1785" t="str">
            <v>ES 45.20.0056 (/)</v>
          </cell>
          <cell r="B1785" t="str">
            <v>Placa de policarbonato em cristal compacto, em placas de (2,44x1,22x0,006)m. Fornecimento sem instalacao.</v>
          </cell>
          <cell r="C1785" t="str">
            <v>m2</v>
          </cell>
          <cell r="D1785">
            <v>218.52</v>
          </cell>
        </row>
        <row r="1786">
          <cell r="A1786" t="str">
            <v>ES 45.20.0059 (/)</v>
          </cell>
          <cell r="B1786" t="str">
            <v>Placa de policarbonato em cristal compacto, em placas de (2,44x1,22x0,008)m. Fornecimento sem instalacao.</v>
          </cell>
          <cell r="C1786" t="str">
            <v>m2</v>
          </cell>
          <cell r="D1786">
            <v>265.3</v>
          </cell>
        </row>
        <row r="1787">
          <cell r="A1787" t="str">
            <v>ES 45.20.0100 (/)</v>
          </cell>
          <cell r="B1787" t="str">
            <v>Placa de policarbonato compacto cristal, em placas de (2,44x1,22x0,01)m. Fornecimento sem instalacao.</v>
          </cell>
          <cell r="C1787" t="str">
            <v>m2</v>
          </cell>
          <cell r="D1787">
            <v>336.5</v>
          </cell>
        </row>
        <row r="1788">
          <cell r="A1788" t="str">
            <v>ES 45.25.0050 (/)</v>
          </cell>
          <cell r="B1788" t="str">
            <v>Pelicula de seguranca e controle solar com 15% de transmissao luminosa, 60% de reflexao de luz visivel, 12% de transmissao de energia solar, 55% de reflexao de energia solar, 33% de absorcao de energia solar, 5% de transmissao de raios ultra violeta e 70%</v>
          </cell>
          <cell r="C1788" t="str">
            <v>m2</v>
          </cell>
          <cell r="D1788">
            <v>38.130000000000003</v>
          </cell>
        </row>
        <row r="1789">
          <cell r="A1789" t="str">
            <v>ES 50.05.0050 (A)</v>
          </cell>
          <cell r="B1789" t="str">
            <v>Mastro metalico em tubo de ferro galvanizado de 3" com altura de 5,50m, equipado com roldana fixado em prisma de concreto de (30x30x50)cm, inclusive este, exclusive pintura. Fornecimento instalacao.</v>
          </cell>
          <cell r="C1789" t="str">
            <v>un</v>
          </cell>
          <cell r="D1789">
            <v>445.56</v>
          </cell>
        </row>
        <row r="1790">
          <cell r="A1790" t="str">
            <v>ES 50.05.0053 (A)</v>
          </cell>
          <cell r="B1790" t="str">
            <v>Mastro metalico em tubo de ferro galvanizado de 3" com altura de 6m, equipado com roldana fixado em prisma de concreto de (30x30x50)cm, inclusive este, exclusive pintura. Fornecimento e instalacao.</v>
          </cell>
          <cell r="C1790" t="str">
            <v>un</v>
          </cell>
          <cell r="D1790">
            <v>468.21</v>
          </cell>
        </row>
        <row r="1791">
          <cell r="A1791" t="str">
            <v>ES 99.99.0050 (/)</v>
          </cell>
          <cell r="B1791" t="str">
            <v>Arruela de 5/16". Fornecimento.</v>
          </cell>
          <cell r="C1791" t="str">
            <v>un</v>
          </cell>
          <cell r="D1791">
            <v>0.02</v>
          </cell>
        </row>
        <row r="1792">
          <cell r="A1792" t="str">
            <v>ES 99.99.0100 (/)</v>
          </cell>
          <cell r="B1792" t="str">
            <v>Cadeado de 30mm. Fornecimento.</v>
          </cell>
          <cell r="C1792" t="str">
            <v>un</v>
          </cell>
          <cell r="D1792">
            <v>9.06</v>
          </cell>
        </row>
        <row r="1793">
          <cell r="A1793" t="str">
            <v>ES 99.99.0103 (/)</v>
          </cell>
          <cell r="B1793" t="str">
            <v>Cadeado de 50mm. Fornecimento.</v>
          </cell>
          <cell r="C1793" t="str">
            <v>un</v>
          </cell>
          <cell r="D1793">
            <v>21.94</v>
          </cell>
        </row>
        <row r="1794">
          <cell r="A1794" t="str">
            <v>ES 99.99.0150 (/)</v>
          </cell>
          <cell r="B1794" t="str">
            <v>Caixilho fixo, de aluminio, para chapa de policarbonato de 10mm. Fornecimento e instalacao.</v>
          </cell>
          <cell r="C1794" t="str">
            <v>m2</v>
          </cell>
          <cell r="D1794">
            <v>248.96</v>
          </cell>
        </row>
        <row r="1795">
          <cell r="A1795" t="str">
            <v>ES 99.99.0153 (/)</v>
          </cell>
          <cell r="B1795" t="str">
            <v>Caixilho metade fixo para vidro e metade fixo em veneziana, de aluminio; exclusive fornecimento e instalacao do vidro. Fornecimento e instalacao.</v>
          </cell>
          <cell r="C1795" t="str">
            <v>m2</v>
          </cell>
          <cell r="D1795">
            <v>297.08999999999997</v>
          </cell>
        </row>
        <row r="1796">
          <cell r="A1796" t="str">
            <v>ES 99.99.0200 (/)</v>
          </cell>
          <cell r="B1796" t="str">
            <v>Colocacao de carranca, fixada na parte externa de janelas de abrir, exclusive o fornecimento da peca.</v>
          </cell>
          <cell r="C1796" t="str">
            <v>un</v>
          </cell>
          <cell r="D1796">
            <v>9.8800000000000008</v>
          </cell>
        </row>
        <row r="1797">
          <cell r="A1797" t="str">
            <v>ES 99.99.0206 (/)</v>
          </cell>
          <cell r="B1797" t="str">
            <v>Colocacao de cremone, em madeira com vara de ferro de 1,50m, exclusive o fornecimento.</v>
          </cell>
          <cell r="C1797" t="str">
            <v>un</v>
          </cell>
          <cell r="D1797">
            <v>19.75</v>
          </cell>
        </row>
        <row r="1798">
          <cell r="A1798" t="str">
            <v>ES 99.99.0350 (/)</v>
          </cell>
          <cell r="B1798" t="str">
            <v>Conjunto completo de ferragens para paineis fixos de vidro temperado de 10mm. Fornecimento.</v>
          </cell>
          <cell r="C1798" t="str">
            <v>un</v>
          </cell>
          <cell r="D1798">
            <v>57.93</v>
          </cell>
        </row>
        <row r="1799">
          <cell r="A1799" t="str">
            <v>ES 99.99.0550 (/)</v>
          </cell>
          <cell r="B1799" t="str">
            <v>Fecho CR-719AZ. Fornecimento.</v>
          </cell>
          <cell r="C1799" t="str">
            <v>un</v>
          </cell>
          <cell r="D1799">
            <v>15.23</v>
          </cell>
        </row>
        <row r="1800">
          <cell r="A1800" t="str">
            <v>ES 99.99.0700 (/)</v>
          </cell>
          <cell r="B1800" t="str">
            <v>Parafuso de (8x250)mm, com rosca. Fornecimento.</v>
          </cell>
          <cell r="C1800" t="str">
            <v>un</v>
          </cell>
          <cell r="D1800">
            <v>0.99</v>
          </cell>
        </row>
        <row r="1801">
          <cell r="A1801" t="str">
            <v>ES 99.99.0800 (/)</v>
          </cell>
          <cell r="B1801" t="str">
            <v>Porca de 5/16". Fornecimento.</v>
          </cell>
          <cell r="C1801" t="str">
            <v>un</v>
          </cell>
          <cell r="D1801">
            <v>0.04</v>
          </cell>
        </row>
        <row r="1802">
          <cell r="A1802" t="str">
            <v>ES 99.99.0900 (/)</v>
          </cell>
          <cell r="B1802" t="str">
            <v>Prego com cabeca chata 23x54, em caixa de 100Kg ou quantidades equivalentes, inclusive transporte ate a obra, exclusive instalacao. Fornecimento.</v>
          </cell>
          <cell r="C1802" t="str">
            <v>Kg</v>
          </cell>
          <cell r="D1802">
            <v>4.1399999999999997</v>
          </cell>
        </row>
        <row r="1803">
          <cell r="A1803" t="str">
            <v>ES 99.99.0950 (/)</v>
          </cell>
          <cell r="B1803" t="str">
            <v>Targete em ferro cromado, de fio redondo de 2", referencia CR-1 FR, La Fonte ou similar. Fornecimento da peca.</v>
          </cell>
          <cell r="C1803" t="str">
            <v>un</v>
          </cell>
          <cell r="D1803">
            <v>1.08</v>
          </cell>
        </row>
        <row r="1804">
          <cell r="A1804" t="str">
            <v>ES 99.99.0959 (/)</v>
          </cell>
          <cell r="B1804" t="str">
            <v>Targetao em ferro galvanizado de 5/8"x160mm, referencia 831 Datti ou similar, inclusive cadeado de 50mm. Fornecimento e instalacao.</v>
          </cell>
          <cell r="C1804" t="str">
            <v>un</v>
          </cell>
          <cell r="D1804">
            <v>59.62</v>
          </cell>
        </row>
        <row r="1805">
          <cell r="A1805" t="str">
            <v>ET 05.05.0050 (B)</v>
          </cell>
          <cell r="B1805" t="str">
            <v>Materiais para confeccao de concreto estrutural dosado para uma resistencia caracteristica a compressao (fck) minimo de 10MPa, inclusive perdas. Fornecimento.</v>
          </cell>
          <cell r="C1805" t="str">
            <v>m3</v>
          </cell>
          <cell r="D1805">
            <v>105.9</v>
          </cell>
        </row>
        <row r="1806">
          <cell r="A1806" t="str">
            <v>ET 05.05.0100 (A)</v>
          </cell>
          <cell r="B1806" t="str">
            <v>Materiais para confeccao de concreto estrutural dosado para uma resistencia caracteristica a compressao (fck) minimo de 11MPa, inclusive perdas. Fornecimento.</v>
          </cell>
          <cell r="C1806" t="str">
            <v>m3</v>
          </cell>
          <cell r="D1806">
            <v>113.83</v>
          </cell>
        </row>
        <row r="1807">
          <cell r="A1807" t="str">
            <v>ET 05.05.0200 (B)</v>
          </cell>
          <cell r="B1807" t="str">
            <v>Materiais para confeccao de concreto estrutural dosado para uma resistencia caracteristica a compressao (fck) minimo de 13,5MPa, inclusive perdas. Fornecimento.</v>
          </cell>
          <cell r="C1807" t="str">
            <v>m3</v>
          </cell>
          <cell r="D1807">
            <v>112.38</v>
          </cell>
        </row>
        <row r="1808">
          <cell r="A1808" t="str">
            <v>ET 05.05.0250 (B)</v>
          </cell>
          <cell r="B1808" t="str">
            <v>Materiais para confeccao de concreto estrutural dosado para uma resistencia caracteristica a compressao (fck) minimo de 15MPa, inclusive perdas. Fornecimento.</v>
          </cell>
          <cell r="C1808" t="str">
            <v>m3</v>
          </cell>
          <cell r="D1808">
            <v>114.82</v>
          </cell>
        </row>
        <row r="1809">
          <cell r="A1809" t="str">
            <v>ET 05.05.0350 (B)</v>
          </cell>
          <cell r="B1809" t="str">
            <v>Materiais para confeccao de concreto estrutural dosado para uma resistencia caracteristica a compressao (fck) minimo de 18MPa, inclusive perdas. Fornecimento.</v>
          </cell>
          <cell r="C1809" t="str">
            <v>m3</v>
          </cell>
          <cell r="D1809">
            <v>118.65</v>
          </cell>
        </row>
        <row r="1810">
          <cell r="A1810" t="str">
            <v>ET 05.05.0400 (B)</v>
          </cell>
          <cell r="B1810" t="str">
            <v>Materiais para confeccao de concreto estrutural dosado para uma resistencia caracteristica a compressao (fck) minimo de 20MPa, inclusive perdas. Fornecimento.</v>
          </cell>
          <cell r="C1810" t="str">
            <v>m3</v>
          </cell>
          <cell r="D1810">
            <v>120.51</v>
          </cell>
        </row>
        <row r="1811">
          <cell r="A1811" t="str">
            <v>ET 05.05.0500 (B)</v>
          </cell>
          <cell r="B1811" t="str">
            <v>Materiais para confeccao de concreto estrutural dosado para uma resistencia caracteristica a compressao (fck) minimo de 22,5MPa, inclusive perdas. Fornecimento.</v>
          </cell>
          <cell r="C1811" t="str">
            <v>m3</v>
          </cell>
          <cell r="D1811">
            <v>126.85</v>
          </cell>
        </row>
        <row r="1812">
          <cell r="A1812" t="str">
            <v>ET 05.05.0570 (A)</v>
          </cell>
          <cell r="B1812" t="str">
            <v>Materiais para confeccao de concreto estrutural dosado para uma resistencia caracteristica a compressao (fck) minimo de 25MPa, inclusive perdas. Fornecimento.</v>
          </cell>
          <cell r="C1812" t="str">
            <v>m3</v>
          </cell>
          <cell r="D1812">
            <v>132.83000000000001</v>
          </cell>
        </row>
        <row r="1813">
          <cell r="A1813" t="str">
            <v>ET 05.05.0601 (/)</v>
          </cell>
          <cell r="B1813" t="str">
            <v>Materiais para confeccao de concreto estrutural dosado para uma resistencia caracteristica a compressao (fck) minimo de 30MPa, inclusive perdas. Fornecimento.</v>
          </cell>
          <cell r="C1813" t="str">
            <v>m3</v>
          </cell>
          <cell r="D1813">
            <v>138.75</v>
          </cell>
        </row>
        <row r="1814">
          <cell r="A1814" t="str">
            <v>ET 05.05.0700 (/)</v>
          </cell>
          <cell r="B1814" t="str">
            <v>Materiais para confeccao de concreto estrutural dosado para uma resistencia caracteristica a compressao (fck) minima de 35MPa. Inclusive perdas. Fornecimento.</v>
          </cell>
          <cell r="C1814" t="str">
            <v>m3</v>
          </cell>
          <cell r="D1814">
            <v>146.83000000000001</v>
          </cell>
        </row>
        <row r="1815">
          <cell r="A1815" t="str">
            <v>ET 05.05.0750 (/)</v>
          </cell>
          <cell r="B1815" t="str">
            <v>Materiais para confeccao de concreto estrutural dosado para uma resistencia caracteristica a compressao (fck) minima de 40MPa. Inclusive perdas. Fornecimento.</v>
          </cell>
          <cell r="C1815" t="str">
            <v>m3</v>
          </cell>
          <cell r="D1815">
            <v>163.89</v>
          </cell>
        </row>
        <row r="1816">
          <cell r="A1816" t="str">
            <v>ET 05.05.1015 (A)</v>
          </cell>
          <cell r="B1816" t="str">
            <v>Materiais para confeccao de concreto colorido, com oxido de ferro vermelho sintetico, dosado para uma resistencia caracteristica a compressao (fck) minimo de 13,5MPa, inclusive perdas. Fornecimento.</v>
          </cell>
          <cell r="C1816" t="str">
            <v>m3</v>
          </cell>
          <cell r="D1816">
            <v>124.74</v>
          </cell>
        </row>
        <row r="1817">
          <cell r="A1817" t="str">
            <v>ET 05.10.0050 (A)</v>
          </cell>
          <cell r="B1817" t="str">
            <v>Concreto para camada preparatoria com 180Kg de cimento por m3 de concreto, compreendendo apenas o fornecimento dos materiais, inclusive perdas de 5%.</v>
          </cell>
          <cell r="C1817" t="str">
            <v>m3</v>
          </cell>
          <cell r="D1817">
            <v>97.05</v>
          </cell>
        </row>
        <row r="1818">
          <cell r="A1818" t="str">
            <v>ET 05.15.0050 (/)</v>
          </cell>
          <cell r="B1818" t="str">
            <v>Concreto para meios agressivos com utilizacao de cimento resistente a sulfatos (baixo teor de C3A), com fator agua e cimento, menor ou igual a 0,50, com consumo minimo de PC maior ou igual a 400Kg.</v>
          </cell>
          <cell r="C1818" t="str">
            <v>m3</v>
          </cell>
          <cell r="D1818">
            <v>246.15</v>
          </cell>
        </row>
        <row r="1819">
          <cell r="A1819" t="str">
            <v>ET 05.20.0050 (A)</v>
          </cell>
          <cell r="B1819" t="str">
            <v>Preparo manual de concreto, compreendendo a mistura e o amassamento, exclusive materiais.</v>
          </cell>
          <cell r="C1819" t="str">
            <v>m3</v>
          </cell>
          <cell r="D1819">
            <v>47.91</v>
          </cell>
        </row>
        <row r="1820">
          <cell r="A1820" t="str">
            <v>ET 05.20.0200 (/)</v>
          </cell>
          <cell r="B1820" t="str">
            <v>Preparo mecanico de concreto, compreendendo a mistura e o amassamento em betoneira, exclusive materiais, considerando producao normal.</v>
          </cell>
          <cell r="C1820" t="str">
            <v>m3</v>
          </cell>
          <cell r="D1820">
            <v>24.58</v>
          </cell>
        </row>
        <row r="1821">
          <cell r="A1821" t="str">
            <v>ET 05.20.0206 (/)</v>
          </cell>
          <cell r="B1821" t="str">
            <v>Preparo mecanico de concreto, compreendendo a mistura e o amassamento em betoneira, exclusive materiais, considerando a producao baixa.</v>
          </cell>
          <cell r="C1821" t="str">
            <v>m3</v>
          </cell>
          <cell r="D1821">
            <v>36.15</v>
          </cell>
        </row>
        <row r="1822">
          <cell r="A1822" t="str">
            <v>ET 05.25.0403 (A)</v>
          </cell>
          <cell r="B1822" t="str">
            <v>Lancamento de concreto em pecas sem armadura, inclusive a colocacao, o adensamento e o acabamento, exclusive o transporte (TC 05.10.0050), considerando a producao normal.</v>
          </cell>
          <cell r="C1822" t="str">
            <v>m3</v>
          </cell>
          <cell r="D1822">
            <v>18.71</v>
          </cell>
        </row>
        <row r="1823">
          <cell r="A1823" t="str">
            <v>ET 05.25.0406 (/)</v>
          </cell>
          <cell r="B1823" t="str">
            <v>Lancamento de concreto em pecas sem armadura, inclusive a colocacao, o adensamento e o acabamento, exclusive o transporte (TC 05.10.0050), considerando a producao baixa.</v>
          </cell>
          <cell r="C1823" t="str">
            <v>m3</v>
          </cell>
          <cell r="D1823">
            <v>21.89</v>
          </cell>
        </row>
        <row r="1824">
          <cell r="A1824" t="str">
            <v>ET 05.25.0703 (A)</v>
          </cell>
          <cell r="B1824" t="str">
            <v>Lancamento de concreto em pecas armadas, inclusive a colocacao, o adensamento e o acabamento, exclusive o transporte (TC 05.10.0050), considerando a producao normal.</v>
          </cell>
          <cell r="C1824" t="str">
            <v>m3</v>
          </cell>
          <cell r="D1824">
            <v>19.29</v>
          </cell>
        </row>
        <row r="1825">
          <cell r="A1825" t="str">
            <v>ET 05.25.0706 (/)</v>
          </cell>
          <cell r="B1825" t="str">
            <v>Lancamento de concreto em pecas armadas, inclusive a colocacao, o adensamento e o acabamento, exclusive o transporte (TC 05.10.0050), considerando a producao baixa.</v>
          </cell>
          <cell r="C1825" t="str">
            <v>m3</v>
          </cell>
          <cell r="D1825">
            <v>22.46</v>
          </cell>
        </row>
        <row r="1826">
          <cell r="A1826" t="str">
            <v>ET 05.30.0100 (A)</v>
          </cell>
          <cell r="B1826" t="str">
            <v>Concreto simples dosado racionalmente para uma resistencia minima caracteristica a compressao de 11MPa, inclusive materiais, preparo, lancamento, colocacao e adensamento, exclusive transporte.</v>
          </cell>
          <cell r="C1826" t="str">
            <v>m3</v>
          </cell>
          <cell r="D1826">
            <v>157.12</v>
          </cell>
        </row>
        <row r="1827">
          <cell r="A1827" t="str">
            <v>ET 05.35.0050 (A)</v>
          </cell>
          <cell r="B1827" t="str">
            <v>Concreto dosado racionalmente para uma resistencia minima caracteristica a compressao de 15MPa, inclusive materiais, preparo, lancamento, colocacao e adensamento, exclusive transporte.</v>
          </cell>
          <cell r="C1827" t="str">
            <v>m3</v>
          </cell>
          <cell r="D1827">
            <v>158.69</v>
          </cell>
        </row>
        <row r="1828">
          <cell r="A1828" t="str">
            <v>ET 05.40.0050 (C)</v>
          </cell>
          <cell r="B1828" t="str">
            <v>Concreto ciclopico, confeccionado com concreto dosado para uma resistencia caracteristica a compressao (fck) de 15MPa, tendo 30% do volume real ocupado por pedra-de-mao, exclusive esta; inclusive preparo, lancamento e adensamento mecanico. Exclusive trans</v>
          </cell>
          <cell r="C1828" t="str">
            <v>m3</v>
          </cell>
          <cell r="D1828">
            <v>117.36</v>
          </cell>
        </row>
        <row r="1829">
          <cell r="A1829" t="str">
            <v>ET 05.40.0150 (C)</v>
          </cell>
          <cell r="B1829" t="str">
            <v>Concreto ciclopico, confeccionado com concreto dosado para uma resistencia caracteristica a compressao (fck) de 15MPa, tendo 30% do volume real ocupado por pedra-de-mao, inclusive preparo, lancamento e adensamento mecanico. Exclusive transporte manual den</v>
          </cell>
          <cell r="C1829" t="str">
            <v>m3</v>
          </cell>
          <cell r="D1829">
            <v>136.72</v>
          </cell>
        </row>
        <row r="1830">
          <cell r="A1830" t="str">
            <v>ET 05.45.0100 (/)</v>
          </cell>
          <cell r="B1830" t="str">
            <v>Chapim de concreto aparente com acabamento desempenhado, usando forma de Madeirit ou similar, medindo: (14x10)cm, fundido no local. Fornecimento e colocacao.</v>
          </cell>
          <cell r="C1830" t="str">
            <v>m</v>
          </cell>
          <cell r="D1830">
            <v>18.29</v>
          </cell>
        </row>
        <row r="1831">
          <cell r="A1831" t="str">
            <v>ET 05.45.0150 (/)</v>
          </cell>
          <cell r="B1831" t="str">
            <v>Vergas de concreto armado para alvenaria com aproveitamento da madeira por 10 vezes.</v>
          </cell>
          <cell r="C1831" t="str">
            <v>m3</v>
          </cell>
          <cell r="D1831">
            <v>813.74</v>
          </cell>
        </row>
        <row r="1832">
          <cell r="A1832" t="str">
            <v>ET 05.55.0050 (/)</v>
          </cell>
          <cell r="B1832" t="str">
            <v>Lona de polietileno (lona terreiro) com espessura de 0,20mm para impermeabilizacao de solo, medida pela area coberta. Fornecimento e colocacao, inclusive com perdas e transpasse.</v>
          </cell>
          <cell r="C1832" t="str">
            <v>m2</v>
          </cell>
          <cell r="D1832">
            <v>0.86</v>
          </cell>
        </row>
        <row r="1833">
          <cell r="A1833" t="str">
            <v>ET 05.60.0050 (A)</v>
          </cell>
          <cell r="B1833" t="str">
            <v>Concreto armado, executado com concreto dosado para uma resistencia caracteristica a compressao de 15MPa, incluindo materiais para 1m3 de concreto, preparado segundo o item ET 05.20.0200 (/), e colocacao segundo o item ET 05.25.0706 (/); 12m2 de area mold</v>
          </cell>
          <cell r="C1833" t="str">
            <v>m3</v>
          </cell>
          <cell r="D1833">
            <v>823.68</v>
          </cell>
        </row>
        <row r="1834">
          <cell r="A1834" t="str">
            <v>ET 05.65.0050 (A)</v>
          </cell>
          <cell r="B1834" t="str">
            <v>Guarda-rodas de concreto armado, para viadutos, moldados no local, compreendendo vigas longitudinais apoiadas sobre montantes (conforme especificacao da Prefeitura da Cidade do Rio de Janeiro).</v>
          </cell>
          <cell r="C1834" t="str">
            <v>m</v>
          </cell>
          <cell r="D1834">
            <v>112.51</v>
          </cell>
        </row>
        <row r="1835">
          <cell r="A1835" t="str">
            <v>ET 05.65.0100 (/)</v>
          </cell>
          <cell r="B1835" t="str">
            <v>Guarda-roda de concreto armado tipo New Jersey, forma trapezoidal, com 15cm de topo, 38cm de base e 90,50cm de altura, engastado em sobre-laje de 12cm de espessura, exclusive esta, inclusive armadura de engaste.</v>
          </cell>
          <cell r="C1835" t="str">
            <v>m</v>
          </cell>
          <cell r="D1835">
            <v>196.83</v>
          </cell>
        </row>
        <row r="1836">
          <cell r="A1836" t="str">
            <v>ET 05.65.0150 (A)</v>
          </cell>
          <cell r="B1836" t="str">
            <v>Guarda-rodas de concreto armado, conforme especificacao da Prefeitura da Cidade do Rio de Janeiro, constando de montantes sustentando vigas em forma de trapezio de cantos arredondados, com secao de 55cm de largura por 15cm, e 25cm de faces laterais, inclu</v>
          </cell>
          <cell r="C1836" t="str">
            <v>m</v>
          </cell>
          <cell r="D1836">
            <v>88.95</v>
          </cell>
        </row>
        <row r="1837">
          <cell r="A1837" t="str">
            <v>ET 05.65.0200 (A)</v>
          </cell>
          <cell r="B1837" t="str">
            <v>Guarda-rodas de concreto armado, confeccionado com concreto importado de usina, dosado para concreto fck=20MPa e 8% de microssilica, tipo New Jersey ou similar, e forma trapezoidal. Compreendendo materiais, lancamento, colocacao na forma e adensamento mec</v>
          </cell>
          <cell r="C1837" t="str">
            <v>m</v>
          </cell>
          <cell r="D1837">
            <v>287.74</v>
          </cell>
        </row>
        <row r="1838">
          <cell r="A1838" t="str">
            <v>ET 05.70.0050 (B)</v>
          </cell>
          <cell r="B1838" t="str">
            <v>Guarda-corpo de concreto armado em lances de 3m de comprimento e 60cm de altura, constando de 1 corrimao de (10x15)cm, feito com forma de Madeirit ou similar, apoiado em 4 colunas, com forma perdida de tubo de cimento amianto de 4".</v>
          </cell>
          <cell r="C1838" t="str">
            <v>m</v>
          </cell>
          <cell r="D1838">
            <v>21.98</v>
          </cell>
        </row>
        <row r="1839">
          <cell r="A1839" t="str">
            <v>ET 05.70.0100 (A)</v>
          </cell>
          <cell r="B1839" t="str">
            <v>Guarda-corpo em concreto armado (fck=15MPa, aco CA-50), formado por quadros retangulares de (1,90x0,50)m sustentados por 2 montantes de 0,85m de altura, inclusive fornecimento de materiais e elementos de fixacao na ponte.</v>
          </cell>
          <cell r="C1839" t="str">
            <v>m</v>
          </cell>
          <cell r="D1839">
            <v>70.89</v>
          </cell>
        </row>
        <row r="1840">
          <cell r="A1840" t="str">
            <v>ET 10.05.0050 (/)</v>
          </cell>
          <cell r="B1840" t="str">
            <v>Aco CA-25 para armadura de concreto, redonda, sem saliencia ou mossa, coeficiente de conformacao minima (aderencia) igual a 1, diametro igual a 5mm. Fornecimento, incluindo 10% de perdas e arame 18.</v>
          </cell>
          <cell r="C1840" t="str">
            <v>Kg</v>
          </cell>
          <cell r="D1840">
            <v>3.62</v>
          </cell>
        </row>
        <row r="1841">
          <cell r="A1841" t="str">
            <v>ET 10.05.0053 (/)</v>
          </cell>
          <cell r="B1841" t="str">
            <v>Aco CA-25 para armadura de concreto, redonda, sem saliencia ou mossa, coeficiente de conformacao minima (aderencia) igual a 1, diametro de 6,3 a 8mm. Fornecimento, incluindo 10% de perdas e arame 18.</v>
          </cell>
          <cell r="C1841" t="str">
            <v>Kg</v>
          </cell>
          <cell r="D1841">
            <v>3.58</v>
          </cell>
        </row>
        <row r="1842">
          <cell r="A1842" t="str">
            <v>ET 10.05.0059 (/)</v>
          </cell>
          <cell r="B1842" t="str">
            <v>Aco CA-25 para armadura de concreto, redonda, sem saliencia ou mossa, coeficiente de conformacao minima (aderencia) igual a 1, diametro maior ou igual a 10mm. Fornecimento, incluindo 10% de perdas e arame 18.</v>
          </cell>
          <cell r="C1842" t="str">
            <v>Kg</v>
          </cell>
          <cell r="D1842">
            <v>2.7</v>
          </cell>
        </row>
        <row r="1843">
          <cell r="A1843" t="str">
            <v>ET 10.05.0062 (/)</v>
          </cell>
          <cell r="B1843" t="str">
            <v>Aco CA-25 para armadura de concreto, redonda, sem saliencia ou mossa, coeficiente de conformacao minima (aderencia) igual a 1, diametro igual a 10mm. Fornecimento, incluindo 10% de perdas e arame 18.</v>
          </cell>
          <cell r="C1843" t="str">
            <v>Kg</v>
          </cell>
          <cell r="D1843">
            <v>2.85</v>
          </cell>
        </row>
        <row r="1844">
          <cell r="A1844" t="str">
            <v>ET 10.05.0065 (/)</v>
          </cell>
          <cell r="B1844" t="str">
            <v>Aco CA-25 para armadura de concreto, redonda, sem saliencia ou mossa, coeficiente conformacao minima (aderencia) igual a 1, diametro igual a 12,5mm. Fornecimento, incluindo 10% de perdas e arame 18.</v>
          </cell>
          <cell r="C1844" t="str">
            <v>Kg</v>
          </cell>
          <cell r="D1844">
            <v>2.4500000000000002</v>
          </cell>
        </row>
        <row r="1845">
          <cell r="A1845" t="str">
            <v>ET 10.05.0068 (/)</v>
          </cell>
          <cell r="B1845" t="str">
            <v>Aco CA-25 para armadura de concreto, redonda, sem saliencia ou mossa, coeficiente conformacao minima (aderencia) igual a 1, diametro igual a 16mm. Fornecimento, incluindo 10% de perdas e arame 18.</v>
          </cell>
          <cell r="C1845" t="str">
            <v>Kg</v>
          </cell>
          <cell r="D1845">
            <v>2.89</v>
          </cell>
        </row>
        <row r="1846">
          <cell r="A1846" t="str">
            <v>ET 10.05.0071 (/)</v>
          </cell>
          <cell r="B1846" t="str">
            <v>Aco CA-25 para armadura de concreto, redonda, sem saliencia ou mossa , coeficiente conformacao minima (aderencia) igual a 1, diametro igual a 20mm. Fornecimento, incluindo 10% de perdas e arame 18.</v>
          </cell>
          <cell r="C1846" t="str">
            <v>Kg</v>
          </cell>
          <cell r="D1846">
            <v>2.7</v>
          </cell>
        </row>
        <row r="1847">
          <cell r="A1847" t="str">
            <v>ET 10.05.0074 (/)</v>
          </cell>
          <cell r="B1847" t="str">
            <v>Aco CA-25 para armadura de concreto, redonda, sem saliencia ou mossa , coeficiente conformacao minima (aderencia) igual a 1, diametro igual a 22,3mm. Fornecimento, incluindo 10% de perdas e arame 18.</v>
          </cell>
          <cell r="C1847" t="str">
            <v>Kg</v>
          </cell>
          <cell r="D1847">
            <v>2.85</v>
          </cell>
        </row>
        <row r="1848">
          <cell r="A1848" t="str">
            <v>ET 10.05.0077 (/)</v>
          </cell>
          <cell r="B1848" t="str">
            <v>Aco CA-25 para armadura de concreto, redonda, sem saliencia ou mossa , coeficiente conformacao minima (aderencia) igual a 1, diametro igual a 25mm. Fornecimento, incluindo 10% de perdas e arame 18.</v>
          </cell>
          <cell r="C1848" t="str">
            <v>Kg</v>
          </cell>
          <cell r="D1848">
            <v>2.2400000000000002</v>
          </cell>
        </row>
        <row r="1849">
          <cell r="A1849" t="str">
            <v>ET 10.05.0080 (/)</v>
          </cell>
          <cell r="B1849" t="str">
            <v>Aco CA-25 para armadura de concreto, redonda, sem saliencia ou mossa, coeficiente conformacao minima (aderencia) igual a 1, diametro igual a 32mm. Fornecimento, incluindo 10% de perdas de pontas e arame 18.</v>
          </cell>
          <cell r="C1849" t="str">
            <v>Kg</v>
          </cell>
          <cell r="D1849">
            <v>3.62</v>
          </cell>
        </row>
        <row r="1850">
          <cell r="A1850" t="str">
            <v>ET 10.05.0100 (/)</v>
          </cell>
          <cell r="B1850" t="str">
            <v>Aco CA-50 para armadura de concreto, com saliencia ou mossa, coeficiente de conformacao superficial minimo (aderencia) igual a 1,5, diametro de 6,3mm. Fornecimento, incluindo 10% de perdas e arame 18.</v>
          </cell>
          <cell r="C1850" t="str">
            <v>Kg</v>
          </cell>
          <cell r="D1850">
            <v>3.62</v>
          </cell>
        </row>
        <row r="1851">
          <cell r="A1851" t="str">
            <v>ET 10.05.0103 (/)</v>
          </cell>
          <cell r="B1851" t="str">
            <v>Aco CA-50 para armadura de concreto, com saliencia ou mossa, coeficiente de conformacao superficial minimo (aderencia) igual a 1,5, diametro de 8mm. Fornecimento, incluimdo 10% de perdas e arame 18.</v>
          </cell>
          <cell r="C1851" t="str">
            <v>Kg</v>
          </cell>
          <cell r="D1851">
            <v>3.3</v>
          </cell>
        </row>
        <row r="1852">
          <cell r="A1852" t="str">
            <v>ET 10.05.0106 (/)</v>
          </cell>
          <cell r="B1852" t="str">
            <v>Aco CA-50 para armadura de concreto, com saliencia ou mossa, coeficiente de conformacao superficial minimo (aderencia) igual a 1,5, diametro de 10mm. Fornecimento, incluindo 10% de perdas e arame 18.</v>
          </cell>
          <cell r="C1852" t="str">
            <v>Kg</v>
          </cell>
          <cell r="D1852">
            <v>3.05</v>
          </cell>
        </row>
        <row r="1853">
          <cell r="A1853" t="str">
            <v>ET 10.05.0109 (/)</v>
          </cell>
          <cell r="B1853" t="str">
            <v>Aco CA-50 para armadura de concreto, com saliencia ou mossa, coeficiente de conformacao superficial minimo (aderencia) igual a 1,5, diametro de 12,5mm. Fornecimento, incluindo 10% de perdas e arame 18.</v>
          </cell>
          <cell r="C1853" t="str">
            <v>Kg</v>
          </cell>
          <cell r="D1853">
            <v>2.96</v>
          </cell>
        </row>
        <row r="1854">
          <cell r="A1854" t="str">
            <v>ET 10.05.0112 (/)</v>
          </cell>
          <cell r="B1854" t="str">
            <v>Aco CA-50 para armadura de concreto, com saliencia ou mossa, coeficiente de conformacao superficial minimo (aderencia) igual a 1,5, diametro de 16mm. Fornecimento, incluindo 10% de perdas e arame 18.</v>
          </cell>
          <cell r="C1854" t="str">
            <v>Kg</v>
          </cell>
          <cell r="D1854">
            <v>2.85</v>
          </cell>
        </row>
        <row r="1855">
          <cell r="A1855" t="str">
            <v>ET 10.05.0115 (/)</v>
          </cell>
          <cell r="B1855" t="str">
            <v>Aco CA-50 para armadura de concreto, com saliencia ou mossa, coeficiente de conformacao superficial minimo (aderencia) igual a 1,5, diametro de 20mm. Fornecimento, incluindo 10% de perdas e arame 18.</v>
          </cell>
          <cell r="C1855" t="str">
            <v>Kg</v>
          </cell>
          <cell r="D1855">
            <v>2.85</v>
          </cell>
        </row>
        <row r="1856">
          <cell r="A1856" t="str">
            <v>ET 10.05.0118 (/)</v>
          </cell>
          <cell r="B1856" t="str">
            <v>Aco CA-50 para armadura de concreto, com saliencia ou mossa, coeficiente de conformacao superficial minimo (aderencia) igual a 1,5, diametro de 25mm. Fornecimento, incluindo 10% de perdas e arame 18.</v>
          </cell>
          <cell r="C1856" t="str">
            <v>Kg</v>
          </cell>
          <cell r="D1856">
            <v>2.85</v>
          </cell>
        </row>
        <row r="1857">
          <cell r="A1857" t="str">
            <v>ET 10.05.0121 (/)</v>
          </cell>
          <cell r="B1857" t="str">
            <v>Aco CA-50 para armadura de concreto, com saliencia ou mossa, coeficiente de conformacao superficial minimo (aderencia) igual a 1,5, diametro de 32mm. Fornecimento, incluindo 10% de perdas e arame 18.</v>
          </cell>
          <cell r="C1857" t="str">
            <v>Kg</v>
          </cell>
          <cell r="D1857">
            <v>3.21</v>
          </cell>
        </row>
        <row r="1858">
          <cell r="A1858" t="str">
            <v>ET 10.05.0150 (A)</v>
          </cell>
          <cell r="B1858" t="str">
            <v>Aco CA-60 para armadura de concreto, redondo, sem saliencia ou mossa, coeficiente de conformacao superficial minimo (aderencia) igual a 1,5, diametro de 3,4mm. Fornecimento, incluindo 10% de perdas e arame 18.</v>
          </cell>
          <cell r="C1858" t="str">
            <v>Kg</v>
          </cell>
          <cell r="D1858">
            <v>3.57</v>
          </cell>
        </row>
        <row r="1859">
          <cell r="A1859" t="str">
            <v>ET 10.05.0153 (/)</v>
          </cell>
          <cell r="B1859" t="str">
            <v>Aco CA-60 para armadura de concreto, redondo, sem saliencia ou mossa, coeficiente de conformacao superficial minimo (aderencia) igual a 1,5, diametro de 4,20mm. Fornecimento, incluindo 10% de perdas e arame 18.</v>
          </cell>
          <cell r="C1859" t="str">
            <v>Kg</v>
          </cell>
          <cell r="D1859">
            <v>3.45</v>
          </cell>
        </row>
        <row r="1860">
          <cell r="A1860" t="str">
            <v>ET 10.05.0156 (A)</v>
          </cell>
          <cell r="B1860" t="str">
            <v>Aco CA-60 para armadura de concreto, redondo, sem saliencia ou mossa, coeficiente de conformacao superficial minimo (aderencia) igual a 1,5, diametro de 4,60mm. Fornecimento, incluindo 10% de perdas e arame 18.</v>
          </cell>
          <cell r="C1860" t="str">
            <v>Kg</v>
          </cell>
          <cell r="D1860">
            <v>3.57</v>
          </cell>
        </row>
        <row r="1861">
          <cell r="A1861" t="str">
            <v>ET 10.05.0159 (/)</v>
          </cell>
          <cell r="B1861" t="str">
            <v>Aco CA-60 para armadura de concreto, redondo, sem saliencia ou mossa, coeficiente de conformacao superficial minimo (aderencia) igual a 1,5, diametro de 5mm. Fornecimento, incluindo 10% de perdas e arame 18.</v>
          </cell>
          <cell r="C1861" t="str">
            <v>Kg</v>
          </cell>
          <cell r="D1861">
            <v>3.57</v>
          </cell>
        </row>
        <row r="1862">
          <cell r="A1862" t="str">
            <v>ET 10.05.0162 (/)</v>
          </cell>
          <cell r="B1862" t="str">
            <v>Aco CA-60 para armadura de concreto, redondo, sem saliencia ou mossa, coeficiente de conformacao superficial minimo (aderencia) igual a 1,5, diametro de 6mm. Fornecimento, incluindo 10% de perdas e arame 18.</v>
          </cell>
          <cell r="C1862" t="str">
            <v>Kg</v>
          </cell>
          <cell r="D1862">
            <v>3.61</v>
          </cell>
        </row>
        <row r="1863">
          <cell r="A1863" t="str">
            <v>ET 10.05.0165 (A)</v>
          </cell>
          <cell r="B1863" t="str">
            <v>Aco CA-60 para armadura de concreto, redondo, sem saliencia ou mossa, coeficiente de conformacao superficial minimo (aderencia) igual a 1,5, diametro de 6,40mm. Fornecimento, incluindo 10% de perdas e arame 18.</v>
          </cell>
          <cell r="C1863" t="str">
            <v>Kg</v>
          </cell>
          <cell r="D1863">
            <v>3.57</v>
          </cell>
        </row>
        <row r="1864">
          <cell r="A1864" t="str">
            <v>ET 10.05.0168 (/)</v>
          </cell>
          <cell r="B1864" t="str">
            <v>Aco CA-60 para armadura de concreto, redondo, sem saliencia ou mossa, coeficiente de conformacao superficial minimo (aderencia) igual a 1,5, diametro de 7mm. Fornecimento, incluindo 10% de perdas de pontas e arame 18.</v>
          </cell>
          <cell r="C1864" t="str">
            <v>Kg</v>
          </cell>
          <cell r="D1864">
            <v>4</v>
          </cell>
        </row>
        <row r="1865">
          <cell r="A1865" t="str">
            <v>ET 10.05.0171 (/)</v>
          </cell>
          <cell r="B1865" t="str">
            <v>Aco CA-60 para armadura de concreto, redondo, sem saliencia ou mossa, coeficiente de conformacao superficial minimo (aderencia) igual a 1,5, diametro de 8mm. Fornecimento, incluindo 10% de perdas e arame 18.</v>
          </cell>
          <cell r="C1865" t="str">
            <v>Kg</v>
          </cell>
          <cell r="D1865">
            <v>3.41</v>
          </cell>
        </row>
        <row r="1866">
          <cell r="A1866" t="str">
            <v>ET 10.05.0350 (/)</v>
          </cell>
          <cell r="B1866" t="str">
            <v>Cabo de aco galvanizado, diametro de 3/8", com alma de fibra, 6 pernas com 19 fios. Fornecimento.</v>
          </cell>
          <cell r="C1866" t="str">
            <v>m</v>
          </cell>
          <cell r="D1866">
            <v>3.64</v>
          </cell>
        </row>
        <row r="1867">
          <cell r="A1867" t="str">
            <v>ET 10.05.0356 (/)</v>
          </cell>
          <cell r="B1867" t="str">
            <v>Cabo de aco galvanizado, diametro de 5/8". Fornecimento.</v>
          </cell>
          <cell r="C1867" t="str">
            <v>m</v>
          </cell>
          <cell r="D1867">
            <v>11.77</v>
          </cell>
        </row>
        <row r="1868">
          <cell r="A1868" t="str">
            <v>ET 10.10.0050 (/)</v>
          </cell>
          <cell r="B1868" t="str">
            <v>Corte, dobragem, montagem e colocacao de ferragens nas formas, aco CA-25, barra redonda com diametro igual a 5mm.</v>
          </cell>
          <cell r="C1868" t="str">
            <v>Kg</v>
          </cell>
          <cell r="D1868">
            <v>1.9</v>
          </cell>
        </row>
        <row r="1869">
          <cell r="A1869" t="str">
            <v>ET 10.10.0053 (/)</v>
          </cell>
          <cell r="B1869" t="str">
            <v>Corte, dobragem, montagem e colocacao de ferragens nas formas, aco CA-25, barra redonda com diametro entre 6,3mm a 8mm.</v>
          </cell>
          <cell r="C1869" t="str">
            <v>Kg</v>
          </cell>
          <cell r="D1869">
            <v>1.58</v>
          </cell>
        </row>
        <row r="1870">
          <cell r="A1870" t="str">
            <v>ET 10.10.0054 (/)</v>
          </cell>
          <cell r="B1870" t="str">
            <v>Corte, dobragem, montagem e colocacao de ferragens nas formas, aco CA-25, barra redonda com diametro maior ou igual a 10mm.</v>
          </cell>
          <cell r="C1870" t="str">
            <v>Kg</v>
          </cell>
          <cell r="D1870">
            <v>1.26</v>
          </cell>
        </row>
        <row r="1871">
          <cell r="A1871" t="str">
            <v>ET 10.10.0056 (/)</v>
          </cell>
          <cell r="B1871" t="str">
            <v>Corte, dobragem, montagem e colocacao de ferragens nas formas, aco CA-50, em barra redonda, com diametro igual a 6,3mm.</v>
          </cell>
          <cell r="C1871" t="str">
            <v>Kg</v>
          </cell>
          <cell r="D1871">
            <v>1.9</v>
          </cell>
        </row>
        <row r="1872">
          <cell r="A1872" t="str">
            <v>ET 10.10.0061 (/)</v>
          </cell>
          <cell r="B1872" t="str">
            <v>Corte, dobragem, montagem e colocacao de ferragens nas formas, aco CA-50, em barra redonda, com diametro entre 6,3mm e 12,5mm.</v>
          </cell>
          <cell r="C1872" t="str">
            <v>Kg</v>
          </cell>
          <cell r="D1872">
            <v>1.66</v>
          </cell>
        </row>
        <row r="1873">
          <cell r="A1873" t="str">
            <v>ET 10.10.0062 (/)</v>
          </cell>
          <cell r="B1873" t="str">
            <v>Corte, dobragem, montagem e colocacao de ferragens nas formas, aco CA-50, em barra redonda, com diametro acima de 12,5mm.</v>
          </cell>
          <cell r="C1873" t="str">
            <v>Kg</v>
          </cell>
          <cell r="D1873">
            <v>1.43</v>
          </cell>
        </row>
        <row r="1874">
          <cell r="A1874" t="str">
            <v>ET 10.10.0068 (/)</v>
          </cell>
          <cell r="B1874" t="str">
            <v>Corte, dobragem, montagem e colocacao de ferragens nas formas, aco CA-60, em fio redondo, com diametro entre 4,2mm a 6mm.</v>
          </cell>
          <cell r="C1874" t="str">
            <v>Kg</v>
          </cell>
          <cell r="D1874">
            <v>1.74</v>
          </cell>
        </row>
        <row r="1875">
          <cell r="A1875" t="str">
            <v>ET 10.10.0071 (/)</v>
          </cell>
          <cell r="B1875" t="str">
            <v>Corte, dobragem, montagem e colocacao de ferragens nas formas, aco CA-60, em fio redondo, com diametro entre 6,4mm a 8mm.</v>
          </cell>
          <cell r="C1875" t="str">
            <v>Kg</v>
          </cell>
          <cell r="D1875">
            <v>1.9</v>
          </cell>
        </row>
        <row r="1876">
          <cell r="A1876" t="str">
            <v>ET 15.05.0050 (A)</v>
          </cell>
          <cell r="B1876" t="str">
            <v>Formas especiais de madeira para pecas de concreto pre-moldado, servindo 20 vezes, tabuas de madeira de lei, com 3cm de espessura, moldagem e desmoldagem.</v>
          </cell>
          <cell r="C1876" t="str">
            <v>m2</v>
          </cell>
          <cell r="D1876">
            <v>11.37</v>
          </cell>
        </row>
        <row r="1877">
          <cell r="A1877" t="str">
            <v>ET 15.10.0050 (A)</v>
          </cell>
          <cell r="B1877" t="str">
            <v>Formas de madeira para moldagem de pecas de concreto armado com paramentos planos, em lajes, vigas, paredes, etc., inclusive fornecimento dos materiais e desmoldagem servindo a madeira 1 vez, tabuas de Pinho de 3a ou madeira equivalente, com 2,5cm de espe</v>
          </cell>
          <cell r="C1877" t="str">
            <v>m2</v>
          </cell>
          <cell r="D1877">
            <v>33.799999999999997</v>
          </cell>
        </row>
        <row r="1878">
          <cell r="A1878" t="str">
            <v>ET 15.10.0100 (/)</v>
          </cell>
          <cell r="B1878" t="str">
            <v xml:space="preserve">Formas de madeira para moldagem de pecas de concreto armado com paramentos planos, em lajes, vigas, paredes, etc., inclusive fornecimento dos materiais e desmoldagem servindo a madeira 1,4 vezes, tabuas de Pinho de 3a ou madeira equivalente, com 2,5cm de </v>
          </cell>
          <cell r="C1878" t="str">
            <v>m2</v>
          </cell>
          <cell r="D1878">
            <v>32.520000000000003</v>
          </cell>
        </row>
        <row r="1879">
          <cell r="A1879" t="str">
            <v>ET 15.10.0150 (/)</v>
          </cell>
          <cell r="B1879" t="str">
            <v>Formas de madeira para moldagem de pecas de concreto armado com paramentos planos, em lajes, vigas, paredes, etc., inclusive fornecimento dos materiais e desmoldagem servindo a madeira 2 vezes, tabuas de Pinho de 3a ou madeira equivalente, com 2,5cm de es</v>
          </cell>
          <cell r="C1879" t="str">
            <v>m2</v>
          </cell>
          <cell r="D1879">
            <v>28.6</v>
          </cell>
        </row>
        <row r="1880">
          <cell r="A1880" t="str">
            <v>ET 15.10.0200 (/)</v>
          </cell>
          <cell r="B1880" t="str">
            <v>Formas de madeira para moldagem de pecas de concreto com paramentos curvos servindo a madeira 1,4 vezes inclusive desmoldagem exclusive escoramento, tabuas de Pinho de 3a ou madeira equivalente.</v>
          </cell>
          <cell r="C1880" t="str">
            <v>m2</v>
          </cell>
          <cell r="D1880">
            <v>45.16</v>
          </cell>
        </row>
        <row r="1881">
          <cell r="A1881" t="str">
            <v>ET 15.10.0250 (/)</v>
          </cell>
          <cell r="B1881" t="str">
            <v>Formas de madeira para moldagem de pecas de concreto com paramentos curvos servindo a madeira 2 vezes inclusive desmoldagem exclusive escoramento, tabuas de Pinho de 3a ou madeira equivalente.</v>
          </cell>
          <cell r="C1881" t="str">
            <v>m2</v>
          </cell>
          <cell r="D1881">
            <v>39.74</v>
          </cell>
        </row>
        <row r="1882">
          <cell r="A1882" t="str">
            <v>ET 15.10.0300 (/)</v>
          </cell>
          <cell r="B1882" t="str">
            <v>Formas de madeira de Pinho de 3a ou similar, para galerias retangulares de concreto armado, servindo a madeira 3 vezes, inclusive escoramento, fornecimento dos materiais e desmoldagem.</v>
          </cell>
          <cell r="C1882" t="str">
            <v>m2</v>
          </cell>
          <cell r="D1882">
            <v>27.84</v>
          </cell>
        </row>
        <row r="1883">
          <cell r="A1883" t="str">
            <v>ET 15.10.0350 (/)</v>
          </cell>
          <cell r="B1883" t="str">
            <v>Forma de madeira com utilizacao de 1,4 vezes e escoramento de laje superior.</v>
          </cell>
          <cell r="C1883" t="str">
            <v>m2</v>
          </cell>
          <cell r="D1883">
            <v>40.31</v>
          </cell>
        </row>
        <row r="1884">
          <cell r="A1884" t="str">
            <v>ET 15.10.0400 (/)</v>
          </cell>
          <cell r="B1884" t="str">
            <v>Formas de madeira para moldagem de pecas de concreto com paramentos planos, em lajes, vigas, paredes etc., inclusive fornecimento dos materiais e desmontagem, servindo a madeira 4 vezes, tabuas de Pinho de 3a ou madeira equivalente, com 2,5 cm de espessur</v>
          </cell>
          <cell r="C1884" t="str">
            <v>m2</v>
          </cell>
          <cell r="D1884">
            <v>20.83</v>
          </cell>
        </row>
        <row r="1885">
          <cell r="A1885" t="str">
            <v>ET 15.10.0450 (/)</v>
          </cell>
          <cell r="B1885" t="str">
            <v>Formas de madeira de Pinho de 3a ou similar, com aproveitamento da madeira apenas 1 vez, para viaduto de concreto, com escoramento metalico, exclusive aluguel deste, inclusive fornecimento de materiais, e desmoldagem.</v>
          </cell>
          <cell r="C1885" t="str">
            <v>m2</v>
          </cell>
          <cell r="D1885">
            <v>91.62</v>
          </cell>
        </row>
        <row r="1886">
          <cell r="A1886" t="str">
            <v>ET 15.10.0500 (/)</v>
          </cell>
          <cell r="B1886" t="str">
            <v>Formas de madeira de Pinho de 3a ou similar, com aproveitamento da madeira por 4 vezes, destinada a moldagem de cinta sobre baldrame, inclusive fornecimento dos materiais e desmoldagem.</v>
          </cell>
          <cell r="C1886" t="str">
            <v>m2</v>
          </cell>
          <cell r="D1886">
            <v>27.87</v>
          </cell>
        </row>
        <row r="1887">
          <cell r="A1887" t="str">
            <v>ET 15.15.0050 (A)</v>
          </cell>
          <cell r="B1887" t="str">
            <v>Forma metalica para concreto, inclusive fornecimento, confeccao, montagem e desmontagem sem utilizacao de guindaste, admitindo 50 vezes de utilizacao, exclusive escoramento.</v>
          </cell>
          <cell r="C1887" t="str">
            <v>m2</v>
          </cell>
          <cell r="D1887">
            <v>13.13</v>
          </cell>
        </row>
        <row r="1888">
          <cell r="A1888" t="str">
            <v>ET 15.15.0100 (/)</v>
          </cell>
          <cell r="B1888" t="str">
            <v>Forma metalica alto portante, para laje, sem reutilizacao, para vaos ate 4,40m, com espessura de 0,80mm, tipo STEEL DECK MR-75, da Metform ou similar. Fornecimento e instalacao.</v>
          </cell>
          <cell r="C1888" t="str">
            <v>m2</v>
          </cell>
          <cell r="D1888">
            <v>48.41</v>
          </cell>
        </row>
        <row r="1889">
          <cell r="A1889" t="str">
            <v>ET 15.15.0150 (/)</v>
          </cell>
          <cell r="B1889" t="str">
            <v>Forma metalica alto portante, para laje, sem reutilizacao, para vaos ate 3,75m, com espessura de 0,95mm, tipo STEEL DECK MR-75, da Metform ou similar. Fornecimento e instalacao.</v>
          </cell>
          <cell r="C1889" t="str">
            <v>m2</v>
          </cell>
          <cell r="D1889">
            <v>64.73</v>
          </cell>
        </row>
        <row r="1890">
          <cell r="A1890" t="str">
            <v>ET 15.15.0200 (/)</v>
          </cell>
          <cell r="B1890" t="str">
            <v>Forma metalica alto portante, para laje, sem reutilizacao, para vaos ate 4,40m, com espessura de 1,25mm, tipo STEEL DECK MR-75, da Metform ou similar. Fornecimento e instalacao.</v>
          </cell>
          <cell r="C1890" t="str">
            <v>m2</v>
          </cell>
          <cell r="D1890">
            <v>79.86</v>
          </cell>
        </row>
        <row r="1891">
          <cell r="A1891" t="str">
            <v>ET 15.20.0050 (A)</v>
          </cell>
          <cell r="B1891" t="str">
            <v>Formas de placas de Madeirit ou similar, empregando-se as de 14mm, resinadas e tambem as de 20mm de espessura, plastificadas, servindo 4 vezes, e a madeira de Pinho ou similar, auxiliar 1 vez, inclusive fornecimento e desmoldagem, exclusive escoramento.</v>
          </cell>
          <cell r="C1891" t="str">
            <v>m2</v>
          </cell>
          <cell r="D1891">
            <v>35.29</v>
          </cell>
        </row>
        <row r="1892">
          <cell r="A1892" t="str">
            <v>ET 15.20.0053 (/)</v>
          </cell>
          <cell r="B1892" t="str">
            <v>Formas de placas de Madeirit ou similar, empregando-se as de 14mm, resinadas e tambem as de 20mm de espessura, plastificadas, servindo 4 vezes, e a madeira de Pinho ou similar 3 vezes, inclusive fornecimento e desmontagem, exclusive escoramento.</v>
          </cell>
          <cell r="C1892" t="str">
            <v>m2</v>
          </cell>
          <cell r="D1892">
            <v>31.66</v>
          </cell>
        </row>
        <row r="1893">
          <cell r="A1893" t="str">
            <v>ET 15.20.0100 (/)</v>
          </cell>
          <cell r="B1893" t="str">
            <v>Formas de placas de Madeirit ou similar, de 17mm de espessura plastificada, servindo 1 vez, para viadutos, incluindo pecas de transferencia para escoramento metalico, exclusive este, inclusive fornecimento de materiais e desmoldagem.</v>
          </cell>
          <cell r="C1893" t="str">
            <v>m2</v>
          </cell>
          <cell r="D1893">
            <v>86.45</v>
          </cell>
        </row>
        <row r="1894">
          <cell r="A1894" t="str">
            <v>ET 15.20.0103 (/)</v>
          </cell>
          <cell r="B1894" t="str">
            <v>Formas de placas de Madeirit ou similar, de 17mm de espessura plastificada, servindo 2 vezes, para viadutos, incluindo pecas de transferencia para escoramento metalico, exclusive este, inclusive fornecimento de materiais e desmoldagem.</v>
          </cell>
          <cell r="C1894" t="str">
            <v>m2</v>
          </cell>
          <cell r="D1894">
            <v>63.43</v>
          </cell>
        </row>
        <row r="1895">
          <cell r="A1895" t="str">
            <v>ET 15.20.0150 (/)</v>
          </cell>
          <cell r="B1895" t="str">
            <v>Formas de placas de Madeirit ou similar, de 20mm de espessura, plastificadas, servindo 2 vezes e madeira de Pinho ou similar, auxiliar servindo 3 vezes, inclusive fornecimento e desmoldagem, exclusive escoramento.</v>
          </cell>
          <cell r="C1895" t="str">
            <v>m2</v>
          </cell>
          <cell r="D1895">
            <v>43.82</v>
          </cell>
        </row>
        <row r="1896">
          <cell r="A1896" t="str">
            <v>ET 20.05.0050 (/)</v>
          </cell>
          <cell r="B1896" t="str">
            <v>Escoramento de pontilhoes, pontes e viadutos, de concreto armado, com madeira de Lei serrada, Pinho do Parana ou similar, de 3a, com 30% de aproveitamento da madeira, medido pelo volume coberto, inclusive desmontagem; considerando volume coberto, aquele c</v>
          </cell>
          <cell r="C1896" t="str">
            <v>m3</v>
          </cell>
          <cell r="D1896">
            <v>57.14</v>
          </cell>
        </row>
        <row r="1897">
          <cell r="A1897" t="str">
            <v>ET 20.10.0050 (A)</v>
          </cell>
          <cell r="B1897" t="str">
            <v>Aluguel de escoramento tubular em obras de arte, com tubos metalicos, tipo Mannesmmann ou similar, na densidade 5m de tubo equipado por m3 de escoramento, pago pelo volume deste e pelo tempo necessario, desde a entrega do material na obra, na ocasiao apro</v>
          </cell>
          <cell r="C1897" t="str">
            <v>m3.mes</v>
          </cell>
          <cell r="D1897">
            <v>6.39</v>
          </cell>
        </row>
        <row r="1898">
          <cell r="A1898" t="str">
            <v>ET 20.10.0100 (/)</v>
          </cell>
          <cell r="B1898" t="str">
            <v>Montagem e desmontagem de escoramento tubular normal, em obras de arte, na densidade de 5m de tubo por m3 de escoramento, compreendendo os transportes de material para obra e desta para o deposito, inclusive carga e descarga. O preco e dado por m3 de esco</v>
          </cell>
          <cell r="C1898" t="str">
            <v>m3</v>
          </cell>
          <cell r="D1898">
            <v>8.0299999999999994</v>
          </cell>
        </row>
        <row r="1899">
          <cell r="A1899" t="str">
            <v>ET 20.20.0050 (/)</v>
          </cell>
          <cell r="B1899" t="str">
            <v>Escoramento de formas ate 3,30m de pe direito, com Pinho de 3a ou similar, tabuas empregadas 3 vezes, prumos 4 vezes.</v>
          </cell>
          <cell r="C1899" t="str">
            <v>m3</v>
          </cell>
          <cell r="D1899">
            <v>4.33</v>
          </cell>
        </row>
        <row r="1900">
          <cell r="A1900" t="str">
            <v>ET 20.20.0100 (/)</v>
          </cell>
          <cell r="B1900" t="str">
            <v>Escoramento de formas de 3,30m ate 3,50m de pe direito, com Pinho de 3a ou similar, tabuas empregadas 3 vezes, prumos 4 vezes.</v>
          </cell>
          <cell r="C1900" t="str">
            <v>m3</v>
          </cell>
          <cell r="D1900">
            <v>6.49</v>
          </cell>
        </row>
        <row r="1901">
          <cell r="A1901" t="str">
            <v>ET 20.20.0150 (/)</v>
          </cell>
          <cell r="B1901" t="str">
            <v>Escoramento de formas de 4m ate 5m de pe direito, com Pinho de 3a ou similar, tabuas empregadas 3 vezes, prumos 4 vezes.</v>
          </cell>
          <cell r="C1901" t="str">
            <v>m3</v>
          </cell>
          <cell r="D1901">
            <v>9.99</v>
          </cell>
        </row>
        <row r="1902">
          <cell r="A1902" t="str">
            <v>ET 20.25.0050 (/)</v>
          </cell>
          <cell r="B1902" t="str">
            <v>Escoramento de formas de moldagem de pecas de concreto em vigas isoladas e semelhantes, ate 5m de pe direito, com Pinho de 3a ou similar, empregada 2 vezes, medida pela area de projecao lateral de escoramento.</v>
          </cell>
          <cell r="C1902" t="str">
            <v>m2</v>
          </cell>
          <cell r="D1902">
            <v>41.6</v>
          </cell>
        </row>
        <row r="1903">
          <cell r="A1903" t="str">
            <v>ET 20.30.0050 (/)</v>
          </cell>
          <cell r="B1903" t="str">
            <v>Escoramento de formas de caixas de concreto em geral, cintas, blocos de fundacao e ou paramentos verticais ate 1,5m; com aproveitamento da madeira 2 vezes, inclusive retirada.</v>
          </cell>
          <cell r="C1903" t="str">
            <v>m2</v>
          </cell>
          <cell r="D1903">
            <v>14.72</v>
          </cell>
        </row>
        <row r="1904">
          <cell r="A1904" t="str">
            <v>ET 20.30.0100 (/)</v>
          </cell>
          <cell r="B1904" t="str">
            <v>Escoramento de formas de paramentos verticais de mais de 1,50m e ate 5m de altura, utilizando Pinho de 3a ou similar, com 30% do aproveitamento da madeira, inclusive retirada.</v>
          </cell>
          <cell r="C1904" t="str">
            <v>m2</v>
          </cell>
          <cell r="D1904">
            <v>23.96</v>
          </cell>
        </row>
        <row r="1905">
          <cell r="A1905" t="str">
            <v>ET 20.30.0150 (/)</v>
          </cell>
          <cell r="B1905" t="str">
            <v>Escoramento de formas de paramentos verticais de mais de 5m e ate 8m de altura, utilizando Pinho de 3a ou similar, com 30% do aproveitamento da madeira, inclusive retirada.</v>
          </cell>
          <cell r="C1905" t="str">
            <v>m2</v>
          </cell>
          <cell r="D1905">
            <v>36.85</v>
          </cell>
        </row>
        <row r="1906">
          <cell r="A1906" t="str">
            <v>ET 20.30.0200 (/)</v>
          </cell>
          <cell r="B1906" t="str">
            <v>Escoramento de formas de paramentos verticais, para altura de 1,50m ate 5m, utilizando Pinho de 3a ou similar, com aproveitamento da madeira 2 vezes, inclusive retirada.</v>
          </cell>
          <cell r="C1906" t="str">
            <v>m2</v>
          </cell>
          <cell r="D1906">
            <v>20.329999999999998</v>
          </cell>
        </row>
        <row r="1907">
          <cell r="A1907" t="str">
            <v>ET 20.30.0250 (/)</v>
          </cell>
          <cell r="B1907" t="str">
            <v>Escoramento de formas de paramentos verticais, para altura de 5m ate 8m, com aproveitamento da madeira 2 vezes, inclusive retirada.</v>
          </cell>
          <cell r="C1907" t="str">
            <v>m2</v>
          </cell>
          <cell r="D1907">
            <v>31.87</v>
          </cell>
        </row>
        <row r="1908">
          <cell r="A1908" t="str">
            <v>ET 20.30.0300 (/)</v>
          </cell>
          <cell r="B1908" t="str">
            <v>Escoramento de formas de paramentos verticais, para altura de 8m ate 12m, com 30% de aproveitamento da madeira, inclusive retirada.</v>
          </cell>
          <cell r="C1908" t="str">
            <v>m2</v>
          </cell>
          <cell r="D1908">
            <v>45.77</v>
          </cell>
        </row>
        <row r="1909">
          <cell r="A1909" t="str">
            <v>ET 25.05.0050 (A)</v>
          </cell>
          <cell r="B1909" t="str">
            <v>Demarcacao de area de risco e de preservacao, conforme desenho GEORIO no 3404/97, executada em encosta, utilizando perfil TR-32 ou maior a cada 5m e cabo de aco de 1/2", compreendendo o fornecimento dos perfis e do cabo de aco, incluindo rocado no tracado</v>
          </cell>
          <cell r="C1909" t="str">
            <v>m</v>
          </cell>
          <cell r="D1909">
            <v>74.44</v>
          </cell>
        </row>
        <row r="1910">
          <cell r="A1910" t="str">
            <v>ET 25.05.0100 (/)</v>
          </cell>
          <cell r="B1910" t="str">
            <v>Estrutura metalica de impacto, com altura de 3m, em perfis I de 10", 1a alma, a cada 5m, com tela metalica de alta resistencia, malha de (8x10)cm, fio galvanizado de 2,70mm, cabos de aco DIN 3051, 6x19 GAL AF, 13mm e 16mm, respectivamente, para fixacao da</v>
          </cell>
          <cell r="C1910" t="str">
            <v>m</v>
          </cell>
          <cell r="D1910">
            <v>429.03</v>
          </cell>
        </row>
        <row r="1911">
          <cell r="A1911" t="str">
            <v>ET 25.05.0150 (A)</v>
          </cell>
          <cell r="B1911" t="str">
            <v>Estrutura metalica para cobertura de quadra ou galpao, compreendendo vigas trelicadas compostas de membros soldados em perfil U de chapa dobrada nos banzos superior, inferior, montantes e diagonais, com perfil I 10" nas colunas e trecas em perfil U enrige</v>
          </cell>
          <cell r="C1911" t="str">
            <v>m2</v>
          </cell>
          <cell r="D1911">
            <v>117.82</v>
          </cell>
        </row>
        <row r="1912">
          <cell r="A1912" t="str">
            <v>ET 25.05.0160 (/)</v>
          </cell>
          <cell r="B1912" t="str">
            <v>Perfil "I" de aco carbono, padrao americano, de 8"x4". Fornecimento e corte.</v>
          </cell>
          <cell r="C1912" t="str">
            <v>m</v>
          </cell>
          <cell r="D1912">
            <v>86.22</v>
          </cell>
        </row>
        <row r="1913">
          <cell r="A1913" t="str">
            <v>ET 25.05.0170 (A)</v>
          </cell>
          <cell r="B1913" t="str">
            <v>Estrutura metalica para cobertura em telhas metalicas. Fornecimento e montagem.</v>
          </cell>
          <cell r="C1913" t="str">
            <v>m2</v>
          </cell>
          <cell r="D1913">
            <v>198.54</v>
          </cell>
        </row>
        <row r="1914">
          <cell r="A1914" t="str">
            <v>ET 25.05.0200 (B)</v>
          </cell>
          <cell r="B1914" t="str">
            <v>Estrutura metalica em especial resistente a corrosao (aco USI SAC, ASTM ou similar) para obras prediais de ate 04 pavimentos, incluindo projetos e detalhes executivos, pilares, vigas principais e secundarias, escadas, patamares e chapas das bases da funda</v>
          </cell>
          <cell r="C1914" t="str">
            <v>m2</v>
          </cell>
          <cell r="D1914">
            <v>310.77999999999997</v>
          </cell>
        </row>
        <row r="1915">
          <cell r="A1915" t="str">
            <v>ET 25.05.0203 (A)</v>
          </cell>
          <cell r="B1915" t="str">
            <v>Estrutura metalica em especial resistencia a corrosao (aco USI SAC, Corten ou similar) para obras prediais ate 04 pavimentos, pilares, vigas principais e secundariais, escadas, patamares e chapas das bases da fundacao, pintura protetora e de acabamento. F</v>
          </cell>
          <cell r="C1915" t="str">
            <v>m2</v>
          </cell>
          <cell r="D1915">
            <v>213.04</v>
          </cell>
        </row>
        <row r="1916">
          <cell r="A1916" t="str">
            <v>ET 25.05.0206 (/)</v>
          </cell>
          <cell r="B1916" t="str">
            <v>Estrutura metalica em especial resistencia a corrosao (aco USI SAC, Corten ou similar) para obras prediais ate 04 pavimentos, incluindo projetos e datelhes executivos, pilares, vigas principais e secundariais, escadas, patamares e chapas das bases da fund</v>
          </cell>
          <cell r="C1916" t="str">
            <v>m2</v>
          </cell>
          <cell r="D1916">
            <v>92.93</v>
          </cell>
        </row>
        <row r="1917">
          <cell r="A1917" t="str">
            <v>ET 25.05.0290 (/)</v>
          </cell>
          <cell r="B1917" t="str">
            <v>Estrutura metalica em aco especial resistente a corrosao (aco USI-SAC ou similar) para pontes, viadutos, passarelas. Fornecimento do aco.</v>
          </cell>
          <cell r="C1917" t="str">
            <v>t</v>
          </cell>
          <cell r="D1917">
            <v>3286.5</v>
          </cell>
        </row>
        <row r="1918">
          <cell r="A1918" t="str">
            <v>ET 25.05.0310 (/)</v>
          </cell>
          <cell r="B1918" t="str">
            <v xml:space="preserve">Estrutura metalica (montagem) em aco especial resistente a corrosao (aco USI-SAC ou similar) para pontes, viadutos e passarelas, incluindo fornecimento de materiais e de todos os servicos necessarios, inclusive pintura protetora, exclusive o fornecimento </v>
          </cell>
          <cell r="C1918" t="str">
            <v>t</v>
          </cell>
          <cell r="D1918">
            <v>6961.93</v>
          </cell>
        </row>
        <row r="1919">
          <cell r="A1919" t="str">
            <v>ET 25.05.0350 (/)</v>
          </cell>
          <cell r="B1919" t="str">
            <v>Galpao com (18x22)m com 5m de pe direito lateral, em estrutura de aco galvanizado a fogo, utilizado a fogo, utilizando lona sintetica de alta tenacidade, revestidos de PVC em ambas as faces, com tela interna de poliester e confeccionado por soldagem eletr</v>
          </cell>
          <cell r="C1919" t="str">
            <v>m2</v>
          </cell>
          <cell r="D1919">
            <v>216.09</v>
          </cell>
        </row>
        <row r="1920">
          <cell r="A1920" t="str">
            <v>ET 25.05.0400 (/)</v>
          </cell>
          <cell r="B1920" t="str">
            <v xml:space="preserve">Galpao com diametro de 7m, altura de 2,12m, formato hexagonal em estrutura de aluminio, com tecidos de alta tenacidade revestidos de PVC em ambas as faces, confeccionado por solda eletronica de alta frequencia, com tratamento para a intemperies, fungos e </v>
          </cell>
          <cell r="C1920" t="str">
            <v>m2</v>
          </cell>
          <cell r="D1920">
            <v>216.09</v>
          </cell>
        </row>
        <row r="1921">
          <cell r="A1921" t="str">
            <v>ET 25.05.0450 (A)</v>
          </cell>
          <cell r="B1921" t="str">
            <v>Pecas em chapa de aco 3/8", galvanizadas, nas dimensoes (3x0,10)m. Fornecimento dos materiais e mao de obra de colocacao.</v>
          </cell>
          <cell r="C1921" t="str">
            <v>Kg</v>
          </cell>
          <cell r="D1921">
            <v>5.58</v>
          </cell>
        </row>
        <row r="1922">
          <cell r="A1922" t="str">
            <v>ET 25.05.0453 (A)</v>
          </cell>
          <cell r="B1922" t="str">
            <v>Pecas em chapa de aco 3/8", galvanizadas, dobradas nas dimensoes (15x20x14)cm com largura de 20cm. Fornecimento dos materiais e mao de obra de colocacao.</v>
          </cell>
          <cell r="C1922" t="str">
            <v>Kg</v>
          </cell>
          <cell r="D1922">
            <v>5.96</v>
          </cell>
        </row>
        <row r="1923">
          <cell r="A1923" t="str">
            <v>ET 25.05.0456 (A)</v>
          </cell>
          <cell r="B1923" t="str">
            <v>Pecas em chapa de aco 3/8", galvanizadas, dobradas nas dimensoes (25x20x7)cm com largura de 20 cm. Fornecimento dos materiais e mao de obra de colocacao.</v>
          </cell>
          <cell r="C1923" t="str">
            <v>Kg</v>
          </cell>
          <cell r="D1923">
            <v>5.79</v>
          </cell>
        </row>
        <row r="1924">
          <cell r="A1924" t="str">
            <v>ET 25.05.0500 (/)</v>
          </cell>
          <cell r="B1924" t="str">
            <v>Perfil em aluminio serie 25 para separacao de revestimentos variados, sobre paredes externas ou internas. Fornecimento e colcoacao.</v>
          </cell>
          <cell r="C1924" t="str">
            <v>m</v>
          </cell>
          <cell r="D1924">
            <v>21.58</v>
          </cell>
        </row>
        <row r="1925">
          <cell r="A1925" t="str">
            <v>ET 25.05.0550 (/)</v>
          </cell>
          <cell r="B1925" t="str">
            <v>Reconstituicao de estruturas metalicas leves, por Kg de aco necessario (chapa e perfis) com fornecimento de materiais e pintura anti-oxidante.</v>
          </cell>
          <cell r="C1925" t="str">
            <v>Kg</v>
          </cell>
          <cell r="D1925">
            <v>5.79</v>
          </cell>
        </row>
        <row r="1926">
          <cell r="A1926" t="str">
            <v>ET 30.05.0050 (/)</v>
          </cell>
          <cell r="B1926" t="str">
            <v>Aparelho de apoio de Neoprene, fretado (1,40kg/dm3), inclusive preparo do berco. Fornecimento e colocacao.</v>
          </cell>
          <cell r="C1926" t="str">
            <v>Kg</v>
          </cell>
          <cell r="D1926">
            <v>23.41</v>
          </cell>
        </row>
        <row r="1927">
          <cell r="A1927" t="str">
            <v>ET 30.10.0050 (B)</v>
          </cell>
          <cell r="B1927" t="str">
            <v>Berco para junta de dilatacao e vedacao, inclusive corte, remocao do pavimento, apicoamento da laje, formas, ferragens e concretagem com Grout ou similar.</v>
          </cell>
          <cell r="C1927" t="str">
            <v>m</v>
          </cell>
          <cell r="D1927">
            <v>99.78</v>
          </cell>
        </row>
        <row r="1928">
          <cell r="A1928" t="str">
            <v>ET 30.10.0100 (/)</v>
          </cell>
          <cell r="B1928" t="str">
            <v>Junta de dilatacao e vedacao de isopor na espessura de 1cm, fixada com cola Emulplast ou similar. Fornecimento e colocacao.</v>
          </cell>
          <cell r="C1928" t="str">
            <v>m2</v>
          </cell>
          <cell r="D1928">
            <v>12.27</v>
          </cell>
        </row>
        <row r="1929">
          <cell r="A1929" t="str">
            <v>ET 30.10.0150 (/)</v>
          </cell>
          <cell r="B1929" t="str">
            <v>Junta de dilatacao e vedacao confeccionada com aplicacao de Sikaflex 1A sobre superficie limpa, na espessura de 20mm e profundidade de 15mm, inclusive alimpeza. Foenecimento e colocacao.</v>
          </cell>
          <cell r="C1929" t="str">
            <v>m</v>
          </cell>
          <cell r="D1929">
            <v>41.46</v>
          </cell>
        </row>
        <row r="1930">
          <cell r="A1930" t="str">
            <v>ET 30.10.0200 (/)</v>
          </cell>
          <cell r="B1930" t="str">
            <v>Junta de dilatacao e vedacao para ponte e viadutos composta por asfalto elastomerico e agregados aplicados a quente, modelo Thormark ou similar, para movimentos de ate +- 50mm, exclusive corte e remocao do pavimento e aplicacao minima de 1,0m3 e inclusive</v>
          </cell>
          <cell r="C1930" t="str">
            <v>m3</v>
          </cell>
          <cell r="D1930">
            <v>28075.31</v>
          </cell>
        </row>
        <row r="1931">
          <cell r="A1931" t="str">
            <v>ET 30.10.0250 (/)</v>
          </cell>
          <cell r="B1931" t="str">
            <v>Junta de dilatacao e vedacao em perfil elastomerico pre-formado, para pontes e viadutos, inclusive labios polimericos, para largura de juntas de 25mm, exclusive corte e remocao do pavimento, apicoamento de laje, formas e concretagem dos bercos. Fornecimen</v>
          </cell>
          <cell r="C1931" t="str">
            <v>m</v>
          </cell>
          <cell r="D1931">
            <v>151.66</v>
          </cell>
        </row>
        <row r="1932">
          <cell r="A1932" t="str">
            <v>ET 30.10.0253 (/)</v>
          </cell>
          <cell r="B1932" t="str">
            <v>Junta de dilatacao e vedacao em perfil elastomerico pre-formado, para pontes e viadutos, inclusive labios polimericos, para largura de juntas de 35mm, exclusive corte e remocao do pavimento, apicoamento de laje, formas e concretagem dos bercos. Fornecimen</v>
          </cell>
          <cell r="C1932" t="str">
            <v>m</v>
          </cell>
          <cell r="D1932">
            <v>185.4</v>
          </cell>
        </row>
        <row r="1933">
          <cell r="A1933" t="str">
            <v>ET 30.10.0256 (/)</v>
          </cell>
          <cell r="B1933" t="str">
            <v>Junta de dilatacao e vedacao em perfil elastomerico pre-formado, para pontes e viadutos, inclusive labios polimericos, para largura de juntas de 50mm, exclusive corte e remocao do pavimento, apicoamento de laje, formas e concretagem dos bercos. Fornecimen</v>
          </cell>
          <cell r="C1933" t="str">
            <v>m</v>
          </cell>
          <cell r="D1933">
            <v>267.18</v>
          </cell>
        </row>
        <row r="1934">
          <cell r="A1934" t="str">
            <v>ET 30.10.0259 (/)</v>
          </cell>
          <cell r="B1934" t="str">
            <v>Junta de dilatacao e vedacao em perfil elastomerico pre-formado, para pontes e viadutos, inclusive labios polimericos, para largura de juntas de 60mm, exclusive corte e remocao do pavimento, apicoamento de laje, formas e concretagem dos bercos. Fornecimen</v>
          </cell>
          <cell r="C1934" t="str">
            <v>m</v>
          </cell>
          <cell r="D1934">
            <v>307.02999999999997</v>
          </cell>
        </row>
        <row r="1935">
          <cell r="A1935" t="str">
            <v>ET 30.10.0262 (/)</v>
          </cell>
          <cell r="B1935" t="str">
            <v>Junta de dilatacao e vedacao em perfil elastomerico pre-formado, para pontes e viadutos, inclusive labios polimericos, para largura de juntas de 80mm, exclusive corte e remocao do pavimento, apicoamento de laje, formas e concretagem dos bercos. Fornecimen</v>
          </cell>
          <cell r="C1935" t="str">
            <v>m</v>
          </cell>
          <cell r="D1935">
            <v>396</v>
          </cell>
        </row>
        <row r="1936">
          <cell r="A1936" t="str">
            <v>ET 30.10.0265 (/)</v>
          </cell>
          <cell r="B1936" t="str">
            <v>Junta de dilatacao e vedacao em perfil elastomerico pre-formado, para pontes e viadutos, inclusive labios polimericos, para largura de juntas de 100mm, exclusive corte e remocao do pavimento, apicoamento de laje, formas e concretagem dos bercos. Fornecime</v>
          </cell>
          <cell r="C1936" t="str">
            <v>m</v>
          </cell>
          <cell r="D1936">
            <v>432.54</v>
          </cell>
        </row>
        <row r="1937">
          <cell r="A1937" t="str">
            <v>ET 30.10.0300 (/)</v>
          </cell>
          <cell r="B1937" t="str">
            <v>Junta elastica pre-moldada, perfilado em termoplastico PVC, tipo 0-22 Fugenband ou similar. Fornecimento e colocacao.</v>
          </cell>
          <cell r="C1937" t="str">
            <v>m</v>
          </cell>
          <cell r="D1937">
            <v>52.48</v>
          </cell>
        </row>
        <row r="1938">
          <cell r="A1938" t="str">
            <v>ET 30.10.0350 (/)</v>
          </cell>
          <cell r="B1938" t="str">
            <v>Recuperacao de juntas de dilatacao de obras de contencao ate 2m de abertura com protecao de Bikaflex ou similar, ate a profundidade de 1m, exclusive andaime e recuperacao estrutural das faces laterais da junta.</v>
          </cell>
          <cell r="C1938" t="str">
            <v>m</v>
          </cell>
          <cell r="D1938">
            <v>37.770000000000003</v>
          </cell>
        </row>
        <row r="1939">
          <cell r="A1939" t="str">
            <v>ET 30.15.0050 (/)</v>
          </cell>
          <cell r="B1939" t="str">
            <v>Macaqueamento para troca de aparelho de apoio com utilizacao de macaco pistao, capacidade de 100Tf.</v>
          </cell>
          <cell r="C1939" t="str">
            <v>un</v>
          </cell>
          <cell r="D1939">
            <v>610.82000000000005</v>
          </cell>
        </row>
        <row r="1940">
          <cell r="A1940" t="str">
            <v>ET 35.05.0050 (A)</v>
          </cell>
          <cell r="B1940" t="str">
            <v>Acessorios para tirante de aco CA-50, diametro de 25mm (1"), compreendendo o fornecimento e instalacao da placa, porca, contra-porca, protecao anti-corrosiva das pecas metalicas, inclusive da cabeca com argamassa de cimento e areia no traco 1:3, exclusive</v>
          </cell>
          <cell r="C1940" t="str">
            <v>un</v>
          </cell>
          <cell r="D1940">
            <v>108.69</v>
          </cell>
        </row>
        <row r="1941">
          <cell r="A1941" t="str">
            <v>ET 35.05.0053 (A)</v>
          </cell>
          <cell r="B1941" t="str">
            <v>Acessorios para tirante de aco CA-50, diametro de 25mm (1"), compreendendo o fornecimento e instalacao da placa, porca, contra-porca, anel de angulo, protensao, protecao anti-corrosiva das pecas metalicas, inclusive da cabeca com argamassa de cimento e ar</v>
          </cell>
          <cell r="C1941" t="str">
            <v>un</v>
          </cell>
          <cell r="D1941">
            <v>255.02</v>
          </cell>
        </row>
        <row r="1942">
          <cell r="A1942" t="str">
            <v>ET 35.05.0100 (A)</v>
          </cell>
          <cell r="B1942" t="str">
            <v>Acessorios para tirante de aco CA-50, diametro de 32mm (1 1/4"), compreendendo o fornecimento e instalacao da placa, porca, contra-porca, protecao anti-corrosiva das pecas metalicas, inclusive da cabeca com argamassa de cimento e areia no traco 1:3, exclu</v>
          </cell>
          <cell r="C1942" t="str">
            <v>un</v>
          </cell>
          <cell r="D1942">
            <v>115.12</v>
          </cell>
        </row>
        <row r="1943">
          <cell r="A1943" t="str">
            <v>ET 35.05.0103 (A)</v>
          </cell>
          <cell r="B1943" t="str">
            <v xml:space="preserve">Acessorios para tirante de aco CA-50, diametro de 32mm (1 1/4"), compreendendo o fornecimento e instalacao da placa, porca, contra-porca, anel de angulo, protensao, protecao anti-corrosiva das pecas metalicas, inclusive da cabeca com argamassa de cimento </v>
          </cell>
          <cell r="C1943" t="str">
            <v>un</v>
          </cell>
          <cell r="D1943">
            <v>261.45</v>
          </cell>
        </row>
        <row r="1944">
          <cell r="A1944" t="str">
            <v>ET 35.05.0150 (/)</v>
          </cell>
          <cell r="B1944" t="str">
            <v>Acessorios para tirante de aco ST85/105, diametro de 15mm, incluindo o fornecimento e instalacao da placa metalica de (12x12)cm e porca. Exclusive protensao.</v>
          </cell>
          <cell r="C1944" t="str">
            <v>cj</v>
          </cell>
          <cell r="D1944">
            <v>42.75</v>
          </cell>
        </row>
        <row r="1945">
          <cell r="A1945" t="str">
            <v>ET 35.05.0200 (A)</v>
          </cell>
          <cell r="B1945" t="str">
            <v>Tirante protendido em aco Gewi 50/55 ou similar, diametro de 32mm, incluindo o fornecimento da barra e bainha, protecao anticorrosiva, preparo e colocacao no furo, exclusive luvas, placas, contra porcas, etc., perfuracao e injecao.</v>
          </cell>
          <cell r="C1945" t="str">
            <v>m</v>
          </cell>
          <cell r="D1945">
            <v>66.41</v>
          </cell>
        </row>
        <row r="1946">
          <cell r="A1946" t="str">
            <v>ET 35.05.0250 (A)</v>
          </cell>
          <cell r="B1946" t="str">
            <v>Tirante de aco ST85/105, diametro de 32mm (1 1/4"), incluindo o fornecimento da barra e bainha, protecao anticorrosiva, preparo e colocacao no furo, exclusive luvas, placas, contra porcas, etc., perfuracao e injecao.</v>
          </cell>
          <cell r="C1946" t="str">
            <v>m</v>
          </cell>
          <cell r="D1946">
            <v>104.46</v>
          </cell>
        </row>
        <row r="1947">
          <cell r="A1947" t="str">
            <v>ET 35.05.0300 (A)</v>
          </cell>
          <cell r="B1947" t="str">
            <v>Verificacao da carga residual em ancoragens de ate 60t de carga maxima de ensaio, inclusive fornecimento de equipamentos hidraulicos (macaco e bomba), recuperacao com pintura anticorrosiva das ancoragens e reprotensao, limpeza com escova de aco, exclusive</v>
          </cell>
          <cell r="C1947" t="str">
            <v>un</v>
          </cell>
          <cell r="D1947">
            <v>244.48</v>
          </cell>
        </row>
        <row r="1948">
          <cell r="A1948" t="str">
            <v>ET 35.10.0050 (/)</v>
          </cell>
          <cell r="B1948" t="str">
            <v>Forma interna em tubo de PVC rigido, diametro externo de 25cm para alivio de peso proprio de peca estrutural, inclusive fornecimento dos materiais.</v>
          </cell>
          <cell r="C1948" t="str">
            <v>m</v>
          </cell>
          <cell r="D1948">
            <v>17.37</v>
          </cell>
        </row>
        <row r="1949">
          <cell r="A1949" t="str">
            <v>ET 35.13.0050 (/)</v>
          </cell>
          <cell r="B1949" t="str">
            <v>Cabo de aco de 6 cordoalhas de 1/2" (12,5mm) inclusive bainha metalica, e 10% de perdas de pontas, compreendendo apenas o fornecimento medido pelo peso do cabo de aco geometricamente necessario.</v>
          </cell>
          <cell r="C1949" t="str">
            <v>Kg</v>
          </cell>
          <cell r="D1949">
            <v>9.33</v>
          </cell>
        </row>
        <row r="1950">
          <cell r="A1950" t="str">
            <v>ET 35.13.0100 (/)</v>
          </cell>
          <cell r="B1950" t="str">
            <v>Cabo de aco de 12 cordoalhas de 1/2" (12,5mm) inclusive bainha metalica, e 10% de perdas de pontas, com fornecimento medido pelo peso do cabo de aco geometricamente necessarios.</v>
          </cell>
          <cell r="C1950" t="str">
            <v>Kg</v>
          </cell>
          <cell r="D1950">
            <v>7.59</v>
          </cell>
        </row>
        <row r="1951">
          <cell r="A1951" t="str">
            <v>ET 35.13.0150 (/)</v>
          </cell>
          <cell r="B1951" t="str">
            <v>Cabo de aco de 19 cordoalhas de 1/2" (12,5mm) inclusive bainha metalica, e 10% de perdas de pontas, com fornecimento medido pelo peso do cabo de aco geometricamente necessarios.</v>
          </cell>
          <cell r="C1951" t="str">
            <v>Kg</v>
          </cell>
          <cell r="D1951">
            <v>6.91</v>
          </cell>
        </row>
        <row r="1952">
          <cell r="A1952" t="str">
            <v>ET 35.13.0500 (A)</v>
          </cell>
          <cell r="B1952" t="str">
            <v>Preparo e colocacao de 6 cordoalhas de 12,5mm nas formas, compreendendo corte, montagem, enfiacao na bainha e fornecimento de cimento para injecao.</v>
          </cell>
          <cell r="C1952" t="str">
            <v>m</v>
          </cell>
          <cell r="D1952">
            <v>5.26</v>
          </cell>
        </row>
        <row r="1953">
          <cell r="A1953" t="str">
            <v>ET 35.13.0550 (A)</v>
          </cell>
          <cell r="B1953" t="str">
            <v>Preparo e colocacao de 12 cordoalhas de 12,5mm nas formas compreendendo corte, montagem, enfiacao e fornecimento de cimento para injecao.</v>
          </cell>
          <cell r="C1953" t="str">
            <v>m</v>
          </cell>
          <cell r="D1953">
            <v>12.62</v>
          </cell>
        </row>
        <row r="1954">
          <cell r="A1954" t="str">
            <v>ET 35.13.0600 (A)</v>
          </cell>
          <cell r="B1954" t="str">
            <v>Preparo e colocacao de 19 cordoalhas de 12,5mm nas formas, compreendendo corte, dobragem, enfiacao na bainha, bem como o fornecimento de cimento para injecao.</v>
          </cell>
          <cell r="C1954" t="str">
            <v>m</v>
          </cell>
          <cell r="D1954">
            <v>6.82</v>
          </cell>
        </row>
        <row r="1955">
          <cell r="A1955" t="str">
            <v>ET 35.15.0050 (/)</v>
          </cell>
          <cell r="B1955" t="str">
            <v>Protensao de tirante de 10 e 12 cordoalhas de 1/2", exclusive o fornecimentos dos materiais.</v>
          </cell>
          <cell r="C1955" t="str">
            <v>un</v>
          </cell>
          <cell r="D1955">
            <v>511.88</v>
          </cell>
        </row>
        <row r="1956">
          <cell r="A1956" t="str">
            <v>ET 35.15.0100 (A)</v>
          </cell>
          <cell r="B1956" t="str">
            <v>Tirante de aco CA-50, diametro de 25mm (1"), para comprimentos superiores a 6m, comprendendo o fornecimento da barra, bainha, abertura de roscas, luvas, protecao anticorrosiva, espacadores, preparo e colocacao no furo; exclusive perfuracao, protensao, inj</v>
          </cell>
          <cell r="C1956" t="str">
            <v>m</v>
          </cell>
          <cell r="D1956">
            <v>45.85</v>
          </cell>
        </row>
        <row r="1957">
          <cell r="A1957" t="str">
            <v>ET 35.15.0103 (A)</v>
          </cell>
          <cell r="B1957" t="str">
            <v>Tirante de aco CA-50, diametro de 25mm (1"), para comprimentos ate 6m, comprendendo o fornecimento da barra, bainha, abertura de roscas, protecao anticorrosiva, espacadores, preparo e colocacao no furo; exclusive perfuracao, protensao, injecao, acessorios</v>
          </cell>
          <cell r="C1957" t="str">
            <v>m</v>
          </cell>
          <cell r="D1957">
            <v>39.42</v>
          </cell>
        </row>
        <row r="1958">
          <cell r="A1958" t="str">
            <v>ET 35.15.0150 (A)</v>
          </cell>
          <cell r="B1958" t="str">
            <v>Tirante de aco CA-50, diametro de 32mm (1 1/4"), para comprimentos superiores a 6m, comprendendo o fornecimento da barra, bainha, abertura de roscas, luvas, protecao anticorrosiva, espacadores, preparo e colocacao no furo; exclusive perfuracao, protensao,</v>
          </cell>
          <cell r="C1958" t="str">
            <v>m</v>
          </cell>
          <cell r="D1958">
            <v>60.14</v>
          </cell>
        </row>
        <row r="1959">
          <cell r="A1959" t="str">
            <v>ET 35.15.0153 (A)</v>
          </cell>
          <cell r="B1959" t="str">
            <v>Tirante de aco CA-50, diametro de 32mm (1 1/4"), para comprimentos ate 6m, comprendendo o fornecimento da barra, bainha, abertura de roscas, protecao anticorrosiva, espacadores, preparo e colocacao no furo; exclusive perfuracao, protensao, injecao, acesso</v>
          </cell>
          <cell r="C1959" t="str">
            <v>m</v>
          </cell>
          <cell r="D1959">
            <v>47.97</v>
          </cell>
        </row>
        <row r="1960">
          <cell r="A1960" t="str">
            <v>ET 35.20.0050 (A)</v>
          </cell>
          <cell r="B1960" t="str">
            <v>Acessorios para tirante de aco Gewi 50/55, diametro de 32mm (11/4"), compreendendo o fornecimento e instalacao da placa, porca, contra-porca, anel de angulo, protensao, e protecao anticorrosiva das pecas metalicas, inclusive da cabeca com argamassa de cim</v>
          </cell>
          <cell r="C1960" t="str">
            <v>un</v>
          </cell>
          <cell r="D1960">
            <v>363.22</v>
          </cell>
        </row>
        <row r="1961">
          <cell r="A1961" t="str">
            <v>ET 35.25.0050 (/)</v>
          </cell>
          <cell r="B1961" t="str">
            <v>Cone de ancoragem de cabo de aco de 6 cordoalhas de 12,5mm, compreendendo fornecimento do cone, de luva cone-bainha, de 2m de mola central e bainha, bem como as operacoes de protensao e injecao de cimento.</v>
          </cell>
          <cell r="C1961" t="str">
            <v>un</v>
          </cell>
          <cell r="D1961">
            <v>297.10000000000002</v>
          </cell>
        </row>
        <row r="1962">
          <cell r="A1962" t="str">
            <v>ET 35.25.0100 (/)</v>
          </cell>
          <cell r="B1962" t="str">
            <v>Cone ancoragem de cabo de aco de 12 cordoalhas de 12,50mm, compreendendo fornecimento do cone, de luva cone-bainha, de 2m de mola central e bainha, bem como as operacoes de protensao e injecao de cimento.</v>
          </cell>
          <cell r="C1962" t="str">
            <v>un</v>
          </cell>
          <cell r="D1962">
            <v>540.04999999999995</v>
          </cell>
        </row>
        <row r="1963">
          <cell r="A1963" t="str">
            <v>ET 35.25.0150 (/)</v>
          </cell>
          <cell r="B1963" t="str">
            <v>Cone de ancoragem de cabo de aco de 19 cordoalhas de 12,5mm, compreendendo fornecimento do cone, de luva cone-bainha, de 2m de mola central e bainha, bem como as operacoes de protensao e injecao de cimento.</v>
          </cell>
          <cell r="C1963" t="str">
            <v>un</v>
          </cell>
          <cell r="D1963">
            <v>1092.3399999999999</v>
          </cell>
        </row>
        <row r="1964">
          <cell r="A1964" t="str">
            <v>ET 40.05.0050 (/)</v>
          </cell>
          <cell r="B1964" t="str">
            <v>Tela de aco de alta resistencia em malha hexagonal de dupla torcao, tipo (8x10)cm, diametro 2,40mm, com revestimento em PVC, Inclusive o arame de amarracao. Fornecimento.</v>
          </cell>
          <cell r="C1964" t="str">
            <v>m2</v>
          </cell>
          <cell r="D1964">
            <v>18.07</v>
          </cell>
        </row>
        <row r="1965">
          <cell r="A1965" t="str">
            <v>ET 40.05.0053 (/)</v>
          </cell>
          <cell r="B1965" t="str">
            <v>Tela de aco de alta resistencia em malha hexagonal de dupla torcao, tipo (8x10)cm, diametro 2,70mm, galvanizada, Inclusive o arame de amarracao. Fornecimento.</v>
          </cell>
          <cell r="C1965" t="str">
            <v>m2</v>
          </cell>
          <cell r="D1965">
            <v>15.27</v>
          </cell>
        </row>
        <row r="1966">
          <cell r="A1966" t="str">
            <v>ET 40.05.0100 (/)</v>
          </cell>
          <cell r="B1966" t="str">
            <v>Tela de aco soldada Telcon Q-113 ou similar, com malha de (10x10)cm, CA-60, com diametro de 3,8mm e 1,8Kg/m2. Fornecimento e colocacao.</v>
          </cell>
          <cell r="C1966" t="str">
            <v>m2</v>
          </cell>
          <cell r="D1966">
            <v>7.41</v>
          </cell>
        </row>
        <row r="1967">
          <cell r="A1967" t="str">
            <v>ET 40.05.0103 (A)</v>
          </cell>
          <cell r="B1967" t="str">
            <v>Tela de aco soldada Telcon Q-138 ou similar, com malha de (10x10)cm, CA-60, com diametro de 4,2mm e 2,2Kg/m2. Fornecimento.</v>
          </cell>
          <cell r="C1967" t="str">
            <v>m2</v>
          </cell>
          <cell r="D1967">
            <v>9.48</v>
          </cell>
        </row>
        <row r="1968">
          <cell r="A1968" t="str">
            <v>ET 40.05.0109 (/)</v>
          </cell>
          <cell r="B1968" t="str">
            <v>Tela de aco soldada Telcon Q-196 ou similar, com malha de (10x10)cm, CA-60, com diametro de 5mm e 3,11Kg/m2. Fornecimento e colocacao.</v>
          </cell>
          <cell r="C1968" t="str">
            <v>m2</v>
          </cell>
          <cell r="D1968">
            <v>12.57</v>
          </cell>
        </row>
        <row r="1969">
          <cell r="A1969" t="str">
            <v>ET 40.05.0112 (/)</v>
          </cell>
          <cell r="B1969" t="str">
            <v>Tela de aco soldada Telcon Q-246 ou similar, com malha de (10x10)cm, CA-60, com diametro de 5,6mm e 3,91Kg/m2. Fornecimento e colocacao.</v>
          </cell>
          <cell r="C1969" t="str">
            <v>m2</v>
          </cell>
          <cell r="D1969">
            <v>15.08</v>
          </cell>
        </row>
        <row r="1970">
          <cell r="A1970" t="str">
            <v>ET 40.05.0115 (/)</v>
          </cell>
          <cell r="B1970" t="str">
            <v>Tela de aco soldada Telcon Q-283 ou similar, com malha de (10x10)cm, CA-60, com diametro de 6mm e 4,48Kg/m2. Fornecimento e colocacao.</v>
          </cell>
          <cell r="C1970" t="str">
            <v>m2</v>
          </cell>
          <cell r="D1970">
            <v>18.12</v>
          </cell>
        </row>
        <row r="1971">
          <cell r="A1971" t="str">
            <v>ET 40.05.0118 (/)</v>
          </cell>
          <cell r="B1971" t="str">
            <v>Tela de aco soldada Telcon Q-396 ou similar, com malha de (10x10)cm, CA-60, com diametro de 7,1mm e 6,28Kg/m2. Fornecimento e colocacao.</v>
          </cell>
          <cell r="C1971" t="str">
            <v>m2</v>
          </cell>
          <cell r="D1971">
            <v>23.34</v>
          </cell>
        </row>
        <row r="1972">
          <cell r="A1972" t="str">
            <v>ET 40.05.0121 (/)</v>
          </cell>
          <cell r="B1972" t="str">
            <v>Tela de aco soldada Telcon Q-503 ou similar, com malha de (10x10)cm, CA-60, com diametro de 8mm e 7,97Kg/m2. Fornecimento e colocacao.</v>
          </cell>
          <cell r="C1972" t="str">
            <v>m2</v>
          </cell>
          <cell r="D1972">
            <v>31.69</v>
          </cell>
        </row>
        <row r="1973">
          <cell r="A1973" t="str">
            <v>ET 40.05.0127 (/)</v>
          </cell>
          <cell r="B1973" t="str">
            <v>Tela de aco soldada Telcon Q-636 ou similar, com malha de (10x10)cm, CA-60, com diametro de 9mm e 10,09Kg/m2. Fornecimento e colocacao.</v>
          </cell>
          <cell r="C1973" t="str">
            <v>m2</v>
          </cell>
          <cell r="D1973">
            <v>40.25</v>
          </cell>
        </row>
        <row r="1974">
          <cell r="A1974" t="str">
            <v>ET 40.05.0150 (/)</v>
          </cell>
          <cell r="B1974" t="str">
            <v>Tela de aco soldada Telcon Q-61 ou similar, com malha de (15x15)cm, CA-60, com diametro de 3,4mm e 0,97Kg/m2. Fornecimento e colocacao.</v>
          </cell>
          <cell r="C1974" t="str">
            <v>m2</v>
          </cell>
          <cell r="D1974">
            <v>4.18</v>
          </cell>
        </row>
        <row r="1975">
          <cell r="A1975" t="str">
            <v>ET 40.05.0153 (/)</v>
          </cell>
          <cell r="B1975" t="str">
            <v>Tela de aco soldada Telcon Q-75 ou similar, com malha de (15x15)cm, CA-60, diametro de 3,8mm e 1,21Kg/m2. Fornecimento.</v>
          </cell>
          <cell r="C1975" t="str">
            <v>m2</v>
          </cell>
          <cell r="D1975">
            <v>4.84</v>
          </cell>
        </row>
        <row r="1976">
          <cell r="A1976" t="str">
            <v>ET 40.05.0156 (/)</v>
          </cell>
          <cell r="B1976" t="str">
            <v>Tela de aco soldada Telcon Q-92 ou similar, com malha de (15x15)cm, CA-60, com diametro de 4,2mm e 1,48Kg/m2. Fornecimento e colocacao.</v>
          </cell>
          <cell r="C1976" t="str">
            <v>m2</v>
          </cell>
          <cell r="D1976">
            <v>6.15</v>
          </cell>
        </row>
        <row r="1977">
          <cell r="A1977" t="str">
            <v>ET 40.05.0159 (/)</v>
          </cell>
          <cell r="B1977" t="str">
            <v>Tela de aco soldada Telcon Q-335 ou similar, com malha de (15x15)cm, CA-60, com diametro de 8mm e 5,37Kg/m2. Fornecimento e colocacao.</v>
          </cell>
          <cell r="C1977" t="str">
            <v>m2</v>
          </cell>
          <cell r="D1977">
            <v>21.63</v>
          </cell>
        </row>
        <row r="1978">
          <cell r="A1978" t="str">
            <v>ET 40.05.0200 (/)</v>
          </cell>
          <cell r="B1978" t="str">
            <v>Tela de aco soldada Telcon L-159 ou similar, com malha de (10x30)cm, CA-60, com diametro de 4,5mm e 1,69Kg/m2. Fornecimento.</v>
          </cell>
          <cell r="C1978" t="str">
            <v>m2</v>
          </cell>
          <cell r="D1978">
            <v>6.69</v>
          </cell>
        </row>
        <row r="1979">
          <cell r="A1979" t="str">
            <v>ET 40.05.0250 (/)</v>
          </cell>
          <cell r="B1979" t="str">
            <v>Tela de aco Telcon. Colocacao.</v>
          </cell>
          <cell r="C1979" t="str">
            <v>m2</v>
          </cell>
          <cell r="D1979">
            <v>0.27</v>
          </cell>
        </row>
        <row r="1980">
          <cell r="A1980" t="str">
            <v>ET 45.05.0050 (A)</v>
          </cell>
          <cell r="B1980" t="str">
            <v>Concreto projetado, consumo de 355kg/m3 de cimento, com aditivo, aplicado em superficies verticais ou superiores, medido pelo volume aplicado, inclusive 5% de perdas.</v>
          </cell>
          <cell r="C1980" t="str">
            <v>m3</v>
          </cell>
          <cell r="D1980">
            <v>562.30999999999995</v>
          </cell>
        </row>
        <row r="1981">
          <cell r="A1981" t="str">
            <v>ET 45.10.0050 (/)</v>
          </cell>
          <cell r="B1981" t="str">
            <v>Concreto bombeado, fck=13,5MPa, compreendendo o fornecimento de concreto importado de usina, colocacao nas formas, espalhamento, adensamento mecanico e acabamento.</v>
          </cell>
          <cell r="C1981" t="str">
            <v>m3</v>
          </cell>
          <cell r="D1981">
            <v>212.77</v>
          </cell>
        </row>
        <row r="1982">
          <cell r="A1982" t="str">
            <v>ET 45.10.0053 (/)</v>
          </cell>
          <cell r="B1982" t="str">
            <v>Concreto bombeado, fck=15MPa, compreendendo o fornecimento de concreto importado de usina, colocacao nas formas, espalhamento, adensamento mecanico e acabamento.</v>
          </cell>
          <cell r="C1982" t="str">
            <v>m3</v>
          </cell>
          <cell r="D1982">
            <v>216.2</v>
          </cell>
        </row>
        <row r="1983">
          <cell r="A1983" t="str">
            <v>ET 45.10.0056 (/)</v>
          </cell>
          <cell r="B1983" t="str">
            <v>Concreto bombeado, fck=18MPa, compreendendo o fornecimento de concreto importado de usina, colocacao nas formas, espalhamento, adensamento mecanico e acabamento.</v>
          </cell>
          <cell r="C1983" t="str">
            <v>m3</v>
          </cell>
          <cell r="D1983">
            <v>222.88</v>
          </cell>
        </row>
        <row r="1984">
          <cell r="A1984" t="str">
            <v>ET 45.10.0059 (/)</v>
          </cell>
          <cell r="B1984" t="str">
            <v>Concreto bombeado, fck=20MPa, compreendendo o fornecimento de concreto importado de usina, colocacao nas formas, espalhamento, adensamento mecanico e acabamento.</v>
          </cell>
          <cell r="C1984" t="str">
            <v>m3</v>
          </cell>
          <cell r="D1984">
            <v>232.6</v>
          </cell>
        </row>
        <row r="1985">
          <cell r="A1985" t="str">
            <v>ET 45.10.0065 (/)</v>
          </cell>
          <cell r="B1985" t="str">
            <v>Concreto bombeado, fck=22,5MPa, compreendendo o fornecimento de concreto importado de usina, colocacao nas formas, espalhamento, adensamento mecanico e acabamento.</v>
          </cell>
          <cell r="C1985" t="str">
            <v>m3</v>
          </cell>
          <cell r="D1985">
            <v>237.79</v>
          </cell>
        </row>
        <row r="1986">
          <cell r="A1986" t="str">
            <v>ET 45.10.0067 (/)</v>
          </cell>
          <cell r="B1986" t="str">
            <v>Concreto bombeado com fck=25MPa, compreendendo o fornecimento de concreto importado de usina, colocacao nas formas, espalhamento, adensamento mecanico e acabamento.</v>
          </cell>
          <cell r="C1986" t="str">
            <v>m3</v>
          </cell>
          <cell r="D1986">
            <v>267.7</v>
          </cell>
        </row>
        <row r="1987">
          <cell r="A1987" t="str">
            <v>ET 45.10.0071 (/)</v>
          </cell>
          <cell r="B1987" t="str">
            <v>Concreto bombeado, fck=30MPa, compreendendo o fornecimento de concreto importado de usina, colocacao nas formas, espalhamento, adensamento mecanico e acabamento.</v>
          </cell>
          <cell r="C1987" t="str">
            <v>m3</v>
          </cell>
          <cell r="D1987">
            <v>259.91000000000003</v>
          </cell>
        </row>
        <row r="1988">
          <cell r="A1988" t="str">
            <v>ET 45.10.0076 (/)</v>
          </cell>
          <cell r="B1988" t="str">
            <v>Concreto bombeado com fck=35MPa, compreendendo o fornecimento de concreto importado de usina, colocacao nas formas, espalhamento, adensamento mecanico e acabamento.</v>
          </cell>
          <cell r="C1988" t="str">
            <v>m3</v>
          </cell>
          <cell r="D1988">
            <v>288.7</v>
          </cell>
        </row>
        <row r="1989">
          <cell r="A1989" t="str">
            <v>ET 45.10.0080 (/)</v>
          </cell>
          <cell r="B1989" t="str">
            <v>Concreto bombeado com fck=40MPa, compreendendo o fornecimento de concreto importado de usina, colocacao nas formas, espalhamento, adensamento mecanico e acabamento.</v>
          </cell>
          <cell r="C1989" t="str">
            <v>m3</v>
          </cell>
          <cell r="D1989">
            <v>307.39</v>
          </cell>
        </row>
        <row r="1990">
          <cell r="A1990" t="str">
            <v>ET 50.05.0050 (C)</v>
          </cell>
          <cell r="B1990" t="str">
            <v>Estabilizacao de talude com revestimento de concreto dosado para uma resistencia caracteristica a compressao de 20MPa, aplicado manualmente sobre tela metalica, tipo Telcon Q-138 ou similar. O servico inclui a limpeza (rocado e remocao da vegetacao) e reg</v>
          </cell>
          <cell r="C1990" t="str">
            <v>m2</v>
          </cell>
          <cell r="D1990">
            <v>53.19</v>
          </cell>
        </row>
        <row r="1991">
          <cell r="A1991" t="str">
            <v>ET 50.05.0150 (/)</v>
          </cell>
          <cell r="B1991" t="str">
            <v>Execucao de revestimento de canal, utilizando o colchao em concreto VSL ou similar, com espessura de 0,15m, incluindo fornecimento dos materiais.</v>
          </cell>
          <cell r="C1991" t="str">
            <v>m2</v>
          </cell>
          <cell r="D1991">
            <v>319.56</v>
          </cell>
        </row>
        <row r="1992">
          <cell r="A1992" t="str">
            <v>ET 50.05.0200 (A)</v>
          </cell>
          <cell r="B1992" t="str">
            <v>Muro de contencao de taludes em alvenaria de bloco de concreto estrutural de (19x19x39)cm, ate 1,80m de altura, incluindo base de concreto, aco CA-50 e enchimento de blocos e medido pela area real.</v>
          </cell>
          <cell r="C1992" t="str">
            <v>m2</v>
          </cell>
          <cell r="D1992">
            <v>174.57</v>
          </cell>
        </row>
        <row r="1993">
          <cell r="A1993" t="str">
            <v>ET 50.05.0300 (/)</v>
          </cell>
          <cell r="B1993" t="str">
            <v>Protecao de talude com placas de concreto pre-moldadas (40x80x8cm), fck=11MPa, junta de dilatacao de 2cm, inclusive preparo do terreno.</v>
          </cell>
          <cell r="C1993" t="str">
            <v>m2</v>
          </cell>
          <cell r="D1993">
            <v>24.19</v>
          </cell>
        </row>
        <row r="1994">
          <cell r="A1994" t="str">
            <v>ET 55.05.0050 (/)</v>
          </cell>
          <cell r="B1994" t="str">
            <v>Colagem com adesivo especial estrutural de pecas de concreto pre-fabricadas, sobre laje preparada e regularizada, exclusive esta camada, estimando-se a aplicacao de uma camada de adesivo nas faces.</v>
          </cell>
          <cell r="C1994" t="str">
            <v>m2</v>
          </cell>
          <cell r="D1994">
            <v>235.44</v>
          </cell>
        </row>
        <row r="1995">
          <cell r="A1995" t="str">
            <v>ET 55.05.0100 (B)</v>
          </cell>
          <cell r="B1995" t="str">
            <v>Laje pre-moldada, ▀eta 11, para sobrecarga de 1KN/m2 e vao ate 4,40m, considerando vigotas, tijolos e armadura negativa, inclusive capeamento de 4cm de espessura, com concreto fck=20MPa e escoramento. Fornecimento e montagem.</v>
          </cell>
          <cell r="C1995" t="str">
            <v>m2</v>
          </cell>
          <cell r="D1995">
            <v>36.130000000000003</v>
          </cell>
        </row>
        <row r="1996">
          <cell r="A1996" t="str">
            <v>ET 55.05.0103 (B)</v>
          </cell>
          <cell r="B1996" t="str">
            <v>Laje pre-moldada, ▀eta 12, para sobrecarga de 3,5KN/m2 e vao de 4,10m, considerando vigotas, tijolos e armadura negativa, inclusive capeamento de 4cm de espessura, com concreto fck=20MPa e escoramento. Fornecimento e montagem.</v>
          </cell>
          <cell r="C1996" t="str">
            <v>m2</v>
          </cell>
          <cell r="D1996">
            <v>39.35</v>
          </cell>
        </row>
        <row r="1997">
          <cell r="A1997" t="str">
            <v>ET 55.05.0150 (B)</v>
          </cell>
          <cell r="B1997" t="str">
            <v>Laje pre-moldada para sobrecarga de 300kgf/m2, em paineis com vao de ate 5m, ▀eta 12, ferros transversais e negativos CA-50 e capeamento de 5cm de espessura com concreto de fck=20MPa. Forma e escoramento com aproveitamento da madeira em 3 vezes. Fornecime</v>
          </cell>
          <cell r="C1997" t="str">
            <v>m2</v>
          </cell>
          <cell r="D1997">
            <v>48.01</v>
          </cell>
        </row>
        <row r="1998">
          <cell r="A1998" t="str">
            <v>ET 55.05.0156 (A)</v>
          </cell>
          <cell r="B1998" t="str">
            <v>Laje pre-moldada, ▀eta 16, para sobrecarga de 3,5KN/m2 e vao ate 5,20m, considerando vigotas, tijolos e armadura negativa, inclusive capeamento de 4cm de espesssura, com concreto fck=15MPa e escoramento. Fornecimento e montagem do conjunto.</v>
          </cell>
          <cell r="C1998" t="str">
            <v>m2</v>
          </cell>
          <cell r="D1998">
            <v>41.77</v>
          </cell>
        </row>
        <row r="1999">
          <cell r="A1999" t="str">
            <v>ET 55.05.0159 (B)</v>
          </cell>
          <cell r="B1999" t="str">
            <v xml:space="preserve">Laje pre-moldada para sobrecarga de 300kgf/m2, em paineis com vao de 5,10m ate 6,90m, ▀eta 16, ferros transversais e negativos CA-50 e capeamento de 5cm de espessura com concreto de fck=20MPa. Forma e escoramento com aproveitamento da madeira em 3 vezes. </v>
          </cell>
          <cell r="C1999" t="str">
            <v>m2</v>
          </cell>
          <cell r="D1999">
            <v>64.099999999999994</v>
          </cell>
        </row>
        <row r="2000">
          <cell r="A2000" t="str">
            <v>ET 55.05.0165 (B)</v>
          </cell>
          <cell r="B2000" t="str">
            <v>Laje pre-moldada, ▀eta 20, para sobrecarga de 3,5KN/m2 e vao ate 6,20m, considerando vigotas, tijolos e armadura negativa, inclusive capeamento de 4cm de espessura, com concreto fck=20MPa e escoramento. Fornecimento e montagem.</v>
          </cell>
          <cell r="C2000" t="str">
            <v>m2</v>
          </cell>
          <cell r="D2000">
            <v>47.99</v>
          </cell>
        </row>
        <row r="2001">
          <cell r="A2001" t="str">
            <v>ET 55.05.0171 (B)</v>
          </cell>
          <cell r="B2001" t="str">
            <v>Laje pre-moldada para sobrecarga de 300kgf/m2, em paineis com vao de 7m ate 8m, ▀eta 20, ferros transversais e negativos CA-50 e capeamento de 5cm de espessura com concreto de fck=20MPa. Forma e escoramento com aproveitamento da madeira em 3 vezes. Fornec</v>
          </cell>
          <cell r="C2001" t="str">
            <v>m2</v>
          </cell>
          <cell r="D2001">
            <v>75.430000000000007</v>
          </cell>
        </row>
        <row r="2002">
          <cell r="A2002" t="str">
            <v>ET 55.10.0050 (/)</v>
          </cell>
          <cell r="B2002" t="str">
            <v>Bloco de concreto, intertravado, dimensao de (40x40x20)cm e peso minimo de 29Kg, modelo Terrae W, sem jardineira, Terrae ou similar, para paramentos de estruturas de contencao. Fornecimento.</v>
          </cell>
          <cell r="C2002" t="str">
            <v>un</v>
          </cell>
          <cell r="D2002">
            <v>10.220000000000001</v>
          </cell>
        </row>
        <row r="2003">
          <cell r="A2003" t="str">
            <v>ET 55.10.0053 (/)</v>
          </cell>
          <cell r="B2003" t="str">
            <v>Bloco de concreto, intertravado, dimensao de (40x40x20)cm e peso minimo de 25Kg, modelo Terrae F, com jardineira, Terrae ou similar, para paramentos de estruturas de contencao. Fornecimento.</v>
          </cell>
          <cell r="C2003" t="str">
            <v>un</v>
          </cell>
          <cell r="D2003">
            <v>10.220000000000001</v>
          </cell>
        </row>
        <row r="2004">
          <cell r="A2004" t="str">
            <v>ET 55.10.0100 (A)</v>
          </cell>
          <cell r="B2004" t="str">
            <v>Canal pre-fabricado, em concreto protendido e/ou armado, com secao em U, medido pela area do perimetro interno da secao vezes o comprimento do canal. Fornecimento e assentamento.</v>
          </cell>
          <cell r="C2004" t="str">
            <v>m2</v>
          </cell>
          <cell r="D2004">
            <v>330.52</v>
          </cell>
        </row>
        <row r="2005">
          <cell r="A2005" t="str">
            <v>ET 55.10.0150 (A)</v>
          </cell>
          <cell r="B2005" t="str">
            <v>Cobertura de canal pre-fabricado, em concreto armado, para vaos de ate 5m. Fornecimento e colocacao.</v>
          </cell>
          <cell r="C2005" t="str">
            <v>m2</v>
          </cell>
          <cell r="D2005">
            <v>377.58</v>
          </cell>
        </row>
        <row r="2006">
          <cell r="A2006" t="str">
            <v>ET 55.10.0200 (/)</v>
          </cell>
          <cell r="B2006" t="str">
            <v>Superestrutura de ponte ou viaduto, pre-fabricada, em concreto protendido, classe 36, para 1 faixa de trafego, com 3,20m de pista de rolamento,com largura de 4,60m, sem capeamento, com vao entre 7,50m e 10m.</v>
          </cell>
          <cell r="C2006" t="str">
            <v>m</v>
          </cell>
          <cell r="D2006">
            <v>9979.4500000000007</v>
          </cell>
        </row>
        <row r="2007">
          <cell r="A2007" t="str">
            <v>ET 55.10.0203 (/)</v>
          </cell>
          <cell r="B2007" t="str">
            <v>Superestrutura de ponte ou viaduto, pre-fabricada, em concreto protendido, classe 36, para 2 faixas de trafego, com 7,20m de pista de rolamento, com vao entre 7,50m e 12,50m, colocado.</v>
          </cell>
          <cell r="C2007" t="str">
            <v>m</v>
          </cell>
          <cell r="D2007">
            <v>19730.009999999998</v>
          </cell>
        </row>
        <row r="2008">
          <cell r="A2008" t="str">
            <v>ET 55.10.0206 (/)</v>
          </cell>
          <cell r="B2008" t="str">
            <v>Superestrutura de ponte ou viaduto, pre-fabricada, em concreto protendido, classe 36, para 2 faixas de trafego, com 7,20m de pista de rolamento, com largura total de 10,50m, sem capeamento, com vao entre 17,50m e 25m, colocado.</v>
          </cell>
          <cell r="C2008" t="str">
            <v>m</v>
          </cell>
          <cell r="D2008">
            <v>26418.720000000001</v>
          </cell>
        </row>
        <row r="2009">
          <cell r="A2009" t="str">
            <v>ET 55.10.0250 (/)</v>
          </cell>
          <cell r="B2009" t="str">
            <v>Superestrutura de ponte ou viaduto, pre-fabricada, em concreto protendido, classe 36, para 2 faixas de trafego, com 7,20m de pista de rolamento, com guarda-rodas, passeios e guarda-corpo e largura total de 10,50m, sem capeamento, com vao entre 7,50m e 12,</v>
          </cell>
          <cell r="C2009" t="str">
            <v>m</v>
          </cell>
          <cell r="D2009">
            <v>22157.21</v>
          </cell>
        </row>
        <row r="2010">
          <cell r="A2010" t="str">
            <v>ET 55.10.0300 (/)</v>
          </cell>
          <cell r="B2010" t="str">
            <v>Superestrutura de passarela, pre-fabricadas, para pedestre, em concreto protendido, com 1,75m de largura util, com vao entre 7,50m e 15m, colocado.</v>
          </cell>
          <cell r="C2010" t="str">
            <v>m</v>
          </cell>
          <cell r="D2010">
            <v>3799.5</v>
          </cell>
        </row>
        <row r="2011">
          <cell r="A2011" t="str">
            <v>ET 55.15.0050 (/)</v>
          </cell>
          <cell r="B2011" t="str">
            <v>Estrutura pre-fabricada em concreto armado / protendido, com fck &gt;= 30 MPa, para obras prediais ate quatro pavimentos, com pilares, vigas principais e secundarias, lajes, patamares e rampas de acesso, sendo a Confeccao das pecas inclusive o fornecimento d</v>
          </cell>
          <cell r="C2011" t="str">
            <v>m2</v>
          </cell>
          <cell r="D2011">
            <v>230.79</v>
          </cell>
        </row>
        <row r="2012">
          <cell r="A2012" t="str">
            <v>ET 55.15.0100 (A)</v>
          </cell>
          <cell r="B2012" t="str">
            <v>Montagem da estrutura pre-fabricada em concreto armado / protendido, com fck &gt;= 30 MPa, para obras prediais ate quatro pavimentos, com pilares, vigas principais e secundarias, lajes, patamares e rampas de acesso, incluindo o capeamento das lajes ja equali</v>
          </cell>
          <cell r="C2012" t="str">
            <v>m2</v>
          </cell>
          <cell r="D2012">
            <v>118.35</v>
          </cell>
        </row>
        <row r="2013">
          <cell r="A2013" t="str">
            <v>ET 60.05.0051 (/)</v>
          </cell>
          <cell r="B2013" t="str">
            <v>Concreto importado de usina dosado racionalmente para uma resistencia caracteristica a compressao de fck=10MPa.</v>
          </cell>
          <cell r="C2013" t="str">
            <v>m3</v>
          </cell>
          <cell r="D2013">
            <v>173.17</v>
          </cell>
        </row>
        <row r="2014">
          <cell r="A2014" t="str">
            <v>ET 60.05.0056 (/)</v>
          </cell>
          <cell r="B2014" t="str">
            <v>Concreto importado de usina dosado racionalmente para uma resistencia caracteristica a compressao de 15MPa.</v>
          </cell>
          <cell r="C2014" t="str">
            <v>m3</v>
          </cell>
          <cell r="D2014">
            <v>180.16</v>
          </cell>
        </row>
        <row r="2015">
          <cell r="A2015" t="str">
            <v>ET 60.05.0059 (/)</v>
          </cell>
          <cell r="B2015" t="str">
            <v>Concreto importado de usina dosado racionalmente para uma resistencia caracteristica a compressao de 18MPa.</v>
          </cell>
          <cell r="C2015" t="str">
            <v>m3</v>
          </cell>
          <cell r="D2015">
            <v>184.47</v>
          </cell>
        </row>
        <row r="2016">
          <cell r="A2016" t="str">
            <v>ET 60.05.0062 (/)</v>
          </cell>
          <cell r="B2016" t="str">
            <v>Concreto importado de usina dosado racionalmente para uma resistencia caracteristica a compressao de 20MPa.</v>
          </cell>
          <cell r="C2016" t="str">
            <v>m3</v>
          </cell>
          <cell r="D2016">
            <v>183.3</v>
          </cell>
        </row>
        <row r="2017">
          <cell r="A2017" t="str">
            <v>ET 60.05.0068 (/)</v>
          </cell>
          <cell r="B2017" t="str">
            <v>Concreto importado de usina dosado racionalmente para uma resistencia caracteristica a compressao de 22,5MPa.</v>
          </cell>
          <cell r="C2017" t="str">
            <v>m3</v>
          </cell>
          <cell r="D2017">
            <v>198.99</v>
          </cell>
        </row>
        <row r="2018">
          <cell r="A2018" t="str">
            <v>ET 60.05.0071 (/)</v>
          </cell>
          <cell r="B2018" t="str">
            <v>Concreto importado de usina dosado racionalmente para uma resistencia caracteristica a compressao de fck=25MPa.</v>
          </cell>
          <cell r="C2018" t="str">
            <v>m3</v>
          </cell>
          <cell r="D2018">
            <v>204.36</v>
          </cell>
        </row>
        <row r="2019">
          <cell r="A2019" t="str">
            <v>ET 60.05.0074 (/)</v>
          </cell>
          <cell r="B2019" t="str">
            <v>Concreto importado de usina dosado racionalmente para uma resistencia caracteristica a compressao de fck=30MPa.</v>
          </cell>
          <cell r="C2019" t="str">
            <v>m3</v>
          </cell>
          <cell r="D2019">
            <v>210.82</v>
          </cell>
        </row>
        <row r="2020">
          <cell r="A2020" t="str">
            <v>ET 60.05.0077 (/)</v>
          </cell>
          <cell r="B2020" t="str">
            <v>Concreto importado de usina dosado racionalmente para uma resistencia caracteristica a compressao de fck=35MPa.</v>
          </cell>
          <cell r="C2020" t="str">
            <v>m3</v>
          </cell>
          <cell r="D2020">
            <v>222.97</v>
          </cell>
        </row>
        <row r="2021">
          <cell r="A2021" t="str">
            <v>ET 60.05.0100 (/)</v>
          </cell>
          <cell r="B2021" t="str">
            <v>Concreto importado de usina dosado racionalmente para uma resistencia caracteristica a compressao de 40Mpa.</v>
          </cell>
          <cell r="C2021" t="str">
            <v>m3</v>
          </cell>
          <cell r="D2021">
            <v>246.15</v>
          </cell>
        </row>
        <row r="2022">
          <cell r="A2022" t="str">
            <v>ET 60.05.0159 (/)</v>
          </cell>
          <cell r="B2022" t="str">
            <v>Concreto colorido, com oxido de ferro vermelho sintetico, importado de usina, dosado racionalmente para uma resistencia caracteristica a compressao de 15 Mpa.</v>
          </cell>
          <cell r="C2022" t="str">
            <v>m3</v>
          </cell>
          <cell r="D2022">
            <v>186.21</v>
          </cell>
        </row>
        <row r="2023">
          <cell r="A2023" t="str">
            <v>ET 60.10.0300 (/)</v>
          </cell>
          <cell r="B2023" t="str">
            <v>Concreto de alto desempenho, importado de usina, dosado racionalmente para uma resistencia caracteristica a compressao de 30 Mpa, fator agua cimento 0,30 a 0,40, incluindo aditivos.</v>
          </cell>
          <cell r="C2023" t="str">
            <v>m3</v>
          </cell>
          <cell r="D2023">
            <v>247.39</v>
          </cell>
        </row>
        <row r="2024">
          <cell r="A2024" t="str">
            <v>ET 60.10.0500 (/)</v>
          </cell>
          <cell r="B2024" t="str">
            <v>Concreto de alto desempenho, importado de usina, dosado racionalmente para resistencia caracteristica a compressao de 50 Mpa, fator agua cimento 0,30 a 0,40, incluindo aditivos.</v>
          </cell>
          <cell r="C2024" t="str">
            <v>m3</v>
          </cell>
          <cell r="D2024">
            <v>325.27</v>
          </cell>
        </row>
        <row r="2025">
          <cell r="A2025" t="str">
            <v>ET 60.10.0600 (/)</v>
          </cell>
          <cell r="B2025" t="str">
            <v>Concreto de alto desempenho, importado de usina, dosado racionalmente para resistencia caracteristica a compressao de 60 Mpa, fator agua cimento 0,30 a 0,40, incluindo aditivos.</v>
          </cell>
          <cell r="C2025" t="str">
            <v>m3</v>
          </cell>
          <cell r="D2025">
            <v>336.38</v>
          </cell>
        </row>
        <row r="2026">
          <cell r="A2026" t="str">
            <v>ET 60.10.0700 (/)</v>
          </cell>
          <cell r="B2026" t="str">
            <v>Concreto de alto desempenho, importado de usina, dosado racionalmente para uma resistencia caracteristica a compressao de 70 Mpa, fator agua cimento 0,30 a 0,40, incluindo aditivos.</v>
          </cell>
          <cell r="C2026" t="str">
            <v>m3</v>
          </cell>
          <cell r="D2026">
            <v>343.65</v>
          </cell>
        </row>
        <row r="2027">
          <cell r="A2027" t="str">
            <v>ET 60.15.0050 (A)</v>
          </cell>
          <cell r="B2027" t="str">
            <v>Bombeamento para concreto de alto desempenho.</v>
          </cell>
          <cell r="C2027" t="str">
            <v>m3</v>
          </cell>
          <cell r="D2027">
            <v>21.51</v>
          </cell>
        </row>
        <row r="2028">
          <cell r="A2028" t="str">
            <v>ET 65.05.0050 (/)</v>
          </cell>
          <cell r="B2028" t="str">
            <v>Aplicacao com Air Less de inibidor de corrosao Sika Ferrogard-903 ou similar em estrutura de comcreto armado nos servicos de recuperacao estrutural. Exclusive limpeza da estrutura.</v>
          </cell>
          <cell r="C2028" t="str">
            <v>m2</v>
          </cell>
          <cell r="D2028">
            <v>16.82</v>
          </cell>
        </row>
        <row r="2029">
          <cell r="A2029" t="str">
            <v>ET 65.05.0103 (/)</v>
          </cell>
          <cell r="B2029" t="str">
            <v>Recuperacao de ferragem em estrutura de concreto, sem utilizacao de solda, incluindo fornecimento, corte, dobragem e colocacao.</v>
          </cell>
          <cell r="C2029" t="str">
            <v>Kg</v>
          </cell>
          <cell r="D2029">
            <v>10.119999999999999</v>
          </cell>
        </row>
        <row r="2030">
          <cell r="A2030" t="str">
            <v>ET 65.05.0106 (A)</v>
          </cell>
          <cell r="B2030" t="str">
            <v>Recuperacao de armadura de concreto, por meio de solda eletrica.</v>
          </cell>
          <cell r="C2030" t="str">
            <v>Kg</v>
          </cell>
          <cell r="D2030">
            <v>38.29</v>
          </cell>
        </row>
        <row r="2031">
          <cell r="A2031" t="str">
            <v>ET 65.05.0150 (/)</v>
          </cell>
          <cell r="B2031" t="str">
            <v>Reforco estrutural composto de manta de fibra de carbono com espessura de 0,165mm, sistema MFC ou similar, inclusive lixamento da superficie, regularizacao por enchimento aleatorio e aplicacao de adesivo epoxi para fixacao e suturacao das fibras de carbon</v>
          </cell>
          <cell r="C2031" t="str">
            <v>m2</v>
          </cell>
          <cell r="D2031">
            <v>374.46</v>
          </cell>
        </row>
        <row r="2032">
          <cell r="A2032" t="str">
            <v>ET 65.05.0153 (/)</v>
          </cell>
          <cell r="B2032" t="str">
            <v>Reforco estrutural composto de manta de fibra de carbono com espessura de 0,330mm, sistema SIKAWRAP ou similar, inclusive lixamento da superficie, regularizacao por enchimento aleatorio e aplicacao de adesivo epoxi para fixacao e saturacao das fibras de c</v>
          </cell>
          <cell r="C2032" t="str">
            <v>m2</v>
          </cell>
          <cell r="D2032">
            <v>298.02</v>
          </cell>
        </row>
        <row r="2033">
          <cell r="A2033" t="str">
            <v>ET 65.05.0156 (/)</v>
          </cell>
          <cell r="B2033" t="str">
            <v xml:space="preserve">Reforco estrutural com lamina de fibra de carbono, largura de 50mm e espessura de 1,20mm, sistema SIKACARBODUR ou similar, inclusive lixamento da superficie, regularizacao por enchimento aleatorio e aplicacao de adesivo epoxi para fixacao e saturacao das </v>
          </cell>
          <cell r="C2033" t="str">
            <v>m2</v>
          </cell>
          <cell r="D2033">
            <v>326.29000000000002</v>
          </cell>
        </row>
        <row r="2034">
          <cell r="A2034" t="str">
            <v>ET 65.05.0200 (/)</v>
          </cell>
          <cell r="B2034" t="str">
            <v>Tratamento de armadura de ferro em estrutura de concreto armado, com Sika - top 108, ou similar</v>
          </cell>
          <cell r="C2034" t="str">
            <v>m2</v>
          </cell>
          <cell r="D2034">
            <v>32.06</v>
          </cell>
        </row>
        <row r="2035">
          <cell r="A2035" t="str">
            <v>ET 70.05.0100 (/)</v>
          </cell>
          <cell r="B2035" t="str">
            <v>Saco solo cimento (RIP RAP), com capacidade para 0,07m3 de material adensado, nas dimensoes aproximadas de (0,60x0,58x0,20)m, com taxa de 10% de cimento, inclusive fornecimento de todos os materiais, dosagem, mistura, acondicionamento, costura e transport</v>
          </cell>
          <cell r="C2035" t="str">
            <v>un</v>
          </cell>
          <cell r="D2035">
            <v>7.77</v>
          </cell>
        </row>
        <row r="2036">
          <cell r="A2036" t="str">
            <v>ET 75.05.0050 (/)</v>
          </cell>
          <cell r="B2036" t="str">
            <v>Berco de argamassa Epoxi (Grout).</v>
          </cell>
          <cell r="C2036" t="str">
            <v>m3</v>
          </cell>
          <cell r="D2036">
            <v>1496.43</v>
          </cell>
        </row>
        <row r="2037">
          <cell r="A2037" t="str">
            <v>ET 75.05.0100 (/)</v>
          </cell>
          <cell r="B2037" t="str">
            <v>Fixacao de apoios estruturais, ancoragem de cabos, colagem de elementos pre-moldados, juntas de concretagem (juntas finas), fixacao de chumbadores, calhas e guias, reparos em arestas de concreto aparente, trincas e defeitos superficiais e colagem de concr</v>
          </cell>
          <cell r="C2037" t="str">
            <v>Kg</v>
          </cell>
          <cell r="D2037">
            <v>36.049999999999997</v>
          </cell>
        </row>
        <row r="2038">
          <cell r="A2038" t="str">
            <v>ET 75.05.0150 (/)</v>
          </cell>
          <cell r="B2038" t="str">
            <v>Fornecimento e aplicacao de Grout ou similar.</v>
          </cell>
          <cell r="C2038" t="str">
            <v>m3</v>
          </cell>
          <cell r="D2038">
            <v>1365.28</v>
          </cell>
        </row>
        <row r="2039">
          <cell r="A2039" t="str">
            <v>ET 75.05.0200 (/)</v>
          </cell>
          <cell r="B2039" t="str">
            <v>Injecao de calda de cimento, admitindo uma producao media bruta de 0,5saco/h, inclusive fornecimento dos materiais, medido por saco de 50Kg.</v>
          </cell>
          <cell r="C2039" t="str">
            <v>saco</v>
          </cell>
          <cell r="D2039">
            <v>95.38</v>
          </cell>
        </row>
        <row r="2040">
          <cell r="A2040" t="str">
            <v>ET 75.05.0203 (/)</v>
          </cell>
          <cell r="B2040" t="str">
            <v>Injecao de calda de cimento, admitindo uma producao media bruta de 1saco/h, inclusive fornecimento dos materiais, medido por saco de 50Kg.</v>
          </cell>
          <cell r="C2040" t="str">
            <v>saco</v>
          </cell>
          <cell r="D2040">
            <v>54.62</v>
          </cell>
        </row>
        <row r="2041">
          <cell r="A2041" t="str">
            <v>ET 75.05.0206 (/)</v>
          </cell>
          <cell r="B2041" t="str">
            <v>Injecao de calda de cimento, admitindo uma producao media bruta de 2 sacos/h, inclusive fornecimento dos materiais, medido por saco de 50Kg.</v>
          </cell>
          <cell r="C2041" t="str">
            <v>saco</v>
          </cell>
          <cell r="D2041">
            <v>33.36</v>
          </cell>
        </row>
        <row r="2042">
          <cell r="A2042" t="str">
            <v>ET 75.05.0250 (/)</v>
          </cell>
          <cell r="B2042" t="str">
            <v>Injecao de calda de cimento para chumbamento de tirantes, com pressao de 0,20MPa, aferida atraves de manometro, incluindo todos os materiais, equipamentos e mao de obra.</v>
          </cell>
          <cell r="C2042" t="str">
            <v>saco</v>
          </cell>
          <cell r="D2042">
            <v>21.64</v>
          </cell>
        </row>
        <row r="2043">
          <cell r="A2043" t="str">
            <v>ET 75.05.0300 (/)</v>
          </cell>
          <cell r="B2043" t="str">
            <v>Injecao de resina Epoxica em fissuras de concreto estrutural, inclusive preparo do local, perfuracao, vedacao e fornecimento dos materiais a injetar. Custo por metro linear de fissura.</v>
          </cell>
          <cell r="C2043" t="str">
            <v>m</v>
          </cell>
          <cell r="D2043">
            <v>58.87</v>
          </cell>
        </row>
        <row r="2044">
          <cell r="A2044" t="str">
            <v>ET 75.05.0350 (/)</v>
          </cell>
          <cell r="B2044" t="str">
            <v>Resina acrilica como ponte de aderencia para argamassa em servicos de recuperacao estrutural. Fornecimento e aplicacao.</v>
          </cell>
          <cell r="C2044" t="str">
            <v>m2</v>
          </cell>
          <cell r="D2044">
            <v>3.4</v>
          </cell>
        </row>
        <row r="2045">
          <cell r="A2045" t="str">
            <v>ET 80.05.0050 (/)</v>
          </cell>
          <cell r="B2045" t="str">
            <v>Aditivo a base de silica ativa, dosado sobre o peso do cimento, na proporcao media de 10%, incluindo mao-de-obra e perdas. Por m3 de concreto.</v>
          </cell>
          <cell r="C2045" t="str">
            <v>m3</v>
          </cell>
          <cell r="D2045">
            <v>37.22</v>
          </cell>
        </row>
        <row r="2046">
          <cell r="A2046" t="str">
            <v>ET 80.05.0100 (/)</v>
          </cell>
          <cell r="B2046" t="str">
            <v>Concreto (Sikagrout ou similar) incluindo 50% de pedrisco, compreendendo fornecimento, preparo e lancamento.</v>
          </cell>
          <cell r="C2046" t="str">
            <v>m3</v>
          </cell>
          <cell r="D2046">
            <v>953.28</v>
          </cell>
        </row>
        <row r="2047">
          <cell r="A2047" t="str">
            <v>ET 80.05.0150 (/)</v>
          </cell>
          <cell r="B2047" t="str">
            <v>Plastiment VZ liquido ou similar, adicionado ao concreto na proporcao de 500g/saco de cimento.</v>
          </cell>
          <cell r="C2047" t="str">
            <v>Kg</v>
          </cell>
          <cell r="D2047">
            <v>2.11</v>
          </cell>
        </row>
        <row r="2048">
          <cell r="A2048" t="str">
            <v>ET 85.05.0050 (A)</v>
          </cell>
          <cell r="B2048" t="str">
            <v>Terra armada para arrimo de macico tipo Greide, isto e, para rampas de acesso e viadutos ou pontes com sobrecarga rodoviaria, sendo a altura da soleira ao greide da pista entre 0m e 6m. O preco inclui a execucao de todos os servicos e o fornecimento de to</v>
          </cell>
          <cell r="C2048" t="str">
            <v>m2</v>
          </cell>
          <cell r="D2048">
            <v>483.94</v>
          </cell>
        </row>
        <row r="2049">
          <cell r="A2049" t="str">
            <v>ET 85.05.0100 (A)</v>
          </cell>
          <cell r="B2049" t="str">
            <v>Terra armada para arrimo de macico tipo Greide, isto e, para rampas de acesso e viadutos ou pontes com sobrecarga rodoviaria, sendo a altura da soleira ao greide da pista entre 6m e 9m. O preco inclui a execucao de todos os servicos e o fornecimento de to</v>
          </cell>
          <cell r="C2049" t="str">
            <v>m2</v>
          </cell>
          <cell r="D2049">
            <v>605.59</v>
          </cell>
        </row>
        <row r="2050">
          <cell r="A2050" t="str">
            <v>ET 85.05.0150 (A)</v>
          </cell>
          <cell r="B2050" t="str">
            <v>Terra armada para arrimo de macico tipo Greide, isto e, para rampas de acesso e viadutos ou pontes com sobrecarga rodoviaria, sendo a altura da soleira ao greide da pista entre 9m e 12m. O preco inclui a execucao de todos os servicos e o fornecimento de t</v>
          </cell>
          <cell r="C2050" t="str">
            <v>m2</v>
          </cell>
          <cell r="D2050">
            <v>776.07</v>
          </cell>
        </row>
        <row r="2051">
          <cell r="A2051" t="str">
            <v>ET 90.05.0053 (/)</v>
          </cell>
          <cell r="B2051" t="str">
            <v>Pilar em Eucalipto ou similar, com 25cm de diametro, tratado com pintura imunizante Pentox ou similar, exclusive escavacao, fundacao e reaterro. Fornecimento e assentamento.</v>
          </cell>
          <cell r="C2051" t="str">
            <v>m</v>
          </cell>
          <cell r="D2051">
            <v>27.79</v>
          </cell>
        </row>
        <row r="2052">
          <cell r="A2052" t="str">
            <v>ET 90.10.0500 (B)</v>
          </cell>
          <cell r="B2052" t="str">
            <v xml:space="preserve">Pier para atracacao de embarcacoes estruturado em pecas de macaranduba serrada ou similar, sendo as longarinas de 3"x9" e as transversinas de 3"x12", fixadas por barras inox rosqueadas de 1,00mx1/2", assoalho em ripas de macaranduba aparelhada ou similar </v>
          </cell>
          <cell r="C2052" t="str">
            <v>m2</v>
          </cell>
          <cell r="D2052">
            <v>469.46</v>
          </cell>
        </row>
        <row r="2053">
          <cell r="A2053" t="str">
            <v>ET 99.99.0050 (A)</v>
          </cell>
          <cell r="B2053" t="str">
            <v>Placa pre-moldada de concreto armado com 6cm de espessura, confeccionada com concreto importado de usina, dosado para fck=24MPa e 8% de microssilica, compreendendo lancamento e adensamento mecanico, inclusive transporte e colocacao sobre vigas, com guinda</v>
          </cell>
          <cell r="C2053" t="str">
            <v>m2</v>
          </cell>
          <cell r="D2053">
            <v>59.62</v>
          </cell>
        </row>
        <row r="2054">
          <cell r="A2054" t="str">
            <v>FD 05.05.0050 (A)</v>
          </cell>
          <cell r="B2054" t="str">
            <v>Cravacao de estaca de aco, perfil H de (6"x6"), 1a alma, em terreno de media resistencia a penetracao, inclusive fornecimento e um corte ao macarico e perda de 5% do perfil, exclusive emendas entaladas.</v>
          </cell>
          <cell r="C2054" t="str">
            <v>m</v>
          </cell>
          <cell r="D2054">
            <v>157.65</v>
          </cell>
        </row>
        <row r="2055">
          <cell r="A2055" t="str">
            <v>FD 05.05.0100 (/)</v>
          </cell>
          <cell r="B2055" t="str">
            <v>Cravacao de estaca de aco I, de 15" a 20", em terreno de media resistencia a penetracao, inclusive um corte ao macarico, exclusive emendas, fornecimento e perdas do perfil.</v>
          </cell>
          <cell r="C2055" t="str">
            <v>m</v>
          </cell>
          <cell r="D2055">
            <v>40.67</v>
          </cell>
        </row>
        <row r="2056">
          <cell r="A2056" t="str">
            <v>FD 05.05.0150 (A)</v>
          </cell>
          <cell r="B2056" t="str">
            <v>Cravacao de estaca, trilho TR-37, duplo, em terreno de media resistencia a penetracao, inclusive fornecimento, um corte ao macarico e perdas, exclusive emendas transversais e dispositivos contra a puncao.</v>
          </cell>
          <cell r="C2056" t="str">
            <v>m</v>
          </cell>
          <cell r="D2056">
            <v>220.44</v>
          </cell>
        </row>
        <row r="2057">
          <cell r="A2057" t="str">
            <v>FD 05.05.0200 (A)</v>
          </cell>
          <cell r="B2057" t="str">
            <v>Cravacao de estaca, trilho TR-37, simples, em terreno de media resistencia a penetracao, inclusive fornecimento dos materiais, um corte ao macarico e perdas, exclusive emendas transversais e dispositivos contra a puncao.</v>
          </cell>
          <cell r="C2057" t="str">
            <v>m</v>
          </cell>
          <cell r="D2057">
            <v>96.79</v>
          </cell>
        </row>
        <row r="2058">
          <cell r="A2058" t="str">
            <v>FD 05.10.0050 (/)</v>
          </cell>
          <cell r="B2058" t="str">
            <v>Cravacao de estaca pre-moldada, de concreto armado centrifugado, tipo Scac Standard ou similar, com diametro de 20cm e capacidade de carga de 25t a 30t, inclusive fornecimento e exclusive emendas e transporte do Bate Estaca.</v>
          </cell>
          <cell r="C2058" t="str">
            <v>m</v>
          </cell>
          <cell r="D2058">
            <v>57.51</v>
          </cell>
        </row>
        <row r="2059">
          <cell r="A2059" t="str">
            <v>FD 05.10.0100 (A)</v>
          </cell>
          <cell r="B2059" t="str">
            <v>Cravacao de estaca pre-moldada, de concreto armado centrifugado, tipo Scac Standard ou similar, com diametro de 26cm e capacidade de carga de 30t a 40t, inclusive fornecimento e exclusive emendas e transporte de Bate Estaca.</v>
          </cell>
          <cell r="C2059" t="str">
            <v>m</v>
          </cell>
          <cell r="D2059">
            <v>103.03</v>
          </cell>
        </row>
        <row r="2060">
          <cell r="A2060" t="str">
            <v>FD 05.10.0150 (A)</v>
          </cell>
          <cell r="B2060" t="str">
            <v>Cravacao de estaca pre-moldada, de concreto armado centrifugado, tipo Scac Standard ou similar, com diametro de 33cm e capacidade de carga de 40t a 60t, inclusive fornecimento e exclusive emendas e transporte de Bate Estaca.</v>
          </cell>
          <cell r="C2060" t="str">
            <v>m</v>
          </cell>
          <cell r="D2060">
            <v>146.82</v>
          </cell>
        </row>
        <row r="2061">
          <cell r="A2061" t="str">
            <v>FD 05.10.0200 (/)</v>
          </cell>
          <cell r="B2061" t="str">
            <v>Emenda metalica em estaca pre-moldada tipo Scac Standard ou similar, com diametro de 20cm e capacidade de carga de 25t a 30t.</v>
          </cell>
          <cell r="C2061" t="str">
            <v>un</v>
          </cell>
          <cell r="D2061">
            <v>17.14</v>
          </cell>
        </row>
        <row r="2062">
          <cell r="A2062" t="str">
            <v>FD 05.10.0250 (/)</v>
          </cell>
          <cell r="B2062" t="str">
            <v>Emenda metalica em estaca pre-moldada tipo Scac Standard ou similar, com diametro de 26cm e capacidade de carga de 30t a 40t.</v>
          </cell>
          <cell r="C2062" t="str">
            <v>un</v>
          </cell>
          <cell r="D2062">
            <v>22.29</v>
          </cell>
        </row>
        <row r="2063">
          <cell r="A2063" t="str">
            <v>FD 05.10.0300 (/)</v>
          </cell>
          <cell r="B2063" t="str">
            <v>Emenda metalica em estaca pre-moldada tipo Scac Standard ou similar, com diametro de 33cm e capacidade de carga de 40t a 60t.</v>
          </cell>
          <cell r="C2063" t="str">
            <v>un</v>
          </cell>
          <cell r="D2063">
            <v>28.26</v>
          </cell>
        </row>
        <row r="2064">
          <cell r="A2064" t="str">
            <v>FD 05.10.0350 (/)</v>
          </cell>
          <cell r="B2064" t="str">
            <v>Emenda de estaca pre-moldada de concreto armado, tipo POE-XR ou similar, com diametro nominal de 455mm.</v>
          </cell>
          <cell r="C2064" t="str">
            <v>un</v>
          </cell>
          <cell r="D2064">
            <v>32.270000000000003</v>
          </cell>
        </row>
        <row r="2065">
          <cell r="A2065" t="str">
            <v>FD 05.10.0353 (/)</v>
          </cell>
          <cell r="B2065" t="str">
            <v>Emenda de estaca pre-moldada de concreto armado, tipo POE-XR ou similar, com diametro nominal de 563mm.</v>
          </cell>
          <cell r="C2065" t="str">
            <v>un</v>
          </cell>
          <cell r="D2065">
            <v>32.270000000000003</v>
          </cell>
        </row>
        <row r="2066">
          <cell r="A2066" t="str">
            <v>FD 05.10.0400 (B)</v>
          </cell>
          <cell r="B2066" t="str">
            <v>Fornecimento e cravacao vertical de estaca pre-moldada de concreto armado com fck de 22,5 MPa, POE-XR ou similar, com diametro nominal de 455mm, inclusive o transporte da estaca, exclusive emendas, a mobilizacao e a desmobilizacao do bate estacas.</v>
          </cell>
          <cell r="C2066" t="str">
            <v>m</v>
          </cell>
          <cell r="D2066">
            <v>182.58</v>
          </cell>
        </row>
        <row r="2067">
          <cell r="A2067" t="str">
            <v>FD 05.10.0450 (B)</v>
          </cell>
          <cell r="B2067" t="str">
            <v>Fornecimento e cravacao vertical de estaca pre-moldada de concreto armado com fck de 22,5 MPa, POE-XR ou similar, com diametro nominal de 563mm, inclusive o transporte da estaca, exclusive emendas, a mobilizacao e a desmobilizacao do bate estacas.</v>
          </cell>
          <cell r="C2067" t="str">
            <v>m</v>
          </cell>
          <cell r="D2067">
            <v>229.48</v>
          </cell>
        </row>
        <row r="2068">
          <cell r="A2068" t="str">
            <v>FD 05.10.0500 (B)</v>
          </cell>
          <cell r="B2068" t="str">
            <v>Fornecimento e cravacao inclinada ate 12o de estaca pre-moldada de concreto armado com fck de 22,5 MPa, POE-XR ou similar, com diametro nominal de 455mm, inclusive o transporte da estaca, exclusive emendas, a mobilizacao e a desmobilizacao do bate estacas</v>
          </cell>
          <cell r="C2068" t="str">
            <v>m</v>
          </cell>
          <cell r="D2068">
            <v>190.95</v>
          </cell>
        </row>
        <row r="2069">
          <cell r="A2069" t="str">
            <v>FD 05.10.0550 (B)</v>
          </cell>
          <cell r="B2069" t="str">
            <v>Fornecimento e cravacao inclinada ate 12o de estaca pre-moldada de concreto armado com fck de 22,5 MPa, POE-XR ou similar, com diametro nominal de 563mm, inclusive o transporte da estaca, exclusive emendas, a mobilizacao e a desmobilizacao do bate estacas</v>
          </cell>
          <cell r="C2069" t="str">
            <v>m</v>
          </cell>
          <cell r="D2069">
            <v>241.83</v>
          </cell>
        </row>
        <row r="2070">
          <cell r="A2070" t="str">
            <v>FD 05.15.0050 (A)</v>
          </cell>
          <cell r="B2070" t="str">
            <v>Cravacao de estaca de Eucalipto ou similar, com diametro de 25cm, em terreno de fraca resistencia a penetracao, inclusive fornecimento da estaca.</v>
          </cell>
          <cell r="C2070" t="str">
            <v>m</v>
          </cell>
          <cell r="D2070">
            <v>38.1</v>
          </cell>
        </row>
        <row r="2071">
          <cell r="A2071" t="str">
            <v>FD 05.15.0100 (A)</v>
          </cell>
          <cell r="B2071" t="str">
            <v>Cravacao de estaca de Eucalipto ou similar, com diametro de 25cm, em terreno de media resistencia a penetracao, inclusive fornecimento da estaca.</v>
          </cell>
          <cell r="C2071" t="str">
            <v>m</v>
          </cell>
          <cell r="D2071">
            <v>42.71</v>
          </cell>
        </row>
        <row r="2072">
          <cell r="A2072" t="str">
            <v>FD 05.20.0050 (A)</v>
          </cell>
          <cell r="B2072" t="str">
            <v>Estaca de concreto armado, moldado no terreno, tipo Franki Standard ou similar, com diametro de 400mm, profundidade ate 16m, capacidade media de carga igual a 70t, inclusive fornecimento dos materiais, considerando o trecho cravado e concretado.</v>
          </cell>
          <cell r="C2072" t="str">
            <v>m</v>
          </cell>
          <cell r="D2072">
            <v>95.44</v>
          </cell>
        </row>
        <row r="2073">
          <cell r="A2073" t="str">
            <v>FD 05.20.0100 (/)</v>
          </cell>
          <cell r="B2073" t="str">
            <v>Estaca de concreto armado, moldado no terreno, tipo Franki Standart ou similar, com diametro de 600m, profundidade ate 16m, capacidade media de carga igual 170t, inclusive fornecimento dos materiais, considerando o trecho cravado e concretado.</v>
          </cell>
          <cell r="C2073" t="str">
            <v>m</v>
          </cell>
          <cell r="D2073">
            <v>168.01</v>
          </cell>
        </row>
        <row r="2074">
          <cell r="A2074" t="str">
            <v>FD 05.23.0025 (/)</v>
          </cell>
          <cell r="B2074" t="str">
            <v>Estaca de concreto armado, moldada no terreno, tipo helice continua, diametro de 400mm, capacidade de carga de 60t a 80t, inclusive fornecimento dos materiais, considerando o trecho cravado e concretado.</v>
          </cell>
          <cell r="C2074" t="str">
            <v>m</v>
          </cell>
          <cell r="D2074">
            <v>157.25</v>
          </cell>
        </row>
        <row r="2075">
          <cell r="A2075" t="str">
            <v>FD 05.23.0028 (/)</v>
          </cell>
          <cell r="B2075" t="str">
            <v>Estaca de concreto armado, moldada no terreno, tipo helice continua, diametro de 500mm, capacidade de carga de 80t a 130t, inclusive fornecimento dos materiais, considerando o trecho cravado e concretado.</v>
          </cell>
          <cell r="C2075" t="str">
            <v>m</v>
          </cell>
          <cell r="D2075">
            <v>188.87</v>
          </cell>
        </row>
        <row r="2076">
          <cell r="A2076" t="str">
            <v>FD 05.23.0050 (/)</v>
          </cell>
          <cell r="B2076" t="str">
            <v>Estaca escavada com diametro de 60cm, em solo, incluindo fornecimento de todos os materiais necessarios, compreendendo a perfuracao do solo com rotativa, sem revestimento, com bentonita para estabilizacao do furo e a armadura.</v>
          </cell>
          <cell r="C2076" t="str">
            <v>m</v>
          </cell>
          <cell r="D2076">
            <v>527.04</v>
          </cell>
        </row>
        <row r="2077">
          <cell r="A2077" t="str">
            <v>FD 05.23.0053 (/)</v>
          </cell>
          <cell r="B2077" t="str">
            <v>Estaca escavada com diametro de 70cm, em solo, incluindo fornecimento de todos os materiais necessarios, compreendendo a perfuracao do solo com rotativa, sem revestimento, com bentonita para estabilizacao do furo e a armadura.</v>
          </cell>
          <cell r="C2077" t="str">
            <v>m</v>
          </cell>
          <cell r="D2077">
            <v>623.85</v>
          </cell>
        </row>
        <row r="2078">
          <cell r="A2078" t="str">
            <v>FD 05.25.0050 (B)</v>
          </cell>
          <cell r="B2078" t="str">
            <v>Tubulao com camisa de concreto armado com diametro de 1m. Fornecimento, preparo e colocacao dos materiais para execucao (concreto fck=18,5MPa para camisa e fck=15MPa para enchimento, forma curva, aco CA-50).</v>
          </cell>
          <cell r="C2078" t="str">
            <v>m</v>
          </cell>
          <cell r="D2078">
            <v>401.32</v>
          </cell>
        </row>
        <row r="2079">
          <cell r="A2079" t="str">
            <v>FD 05.25.0100 (A)</v>
          </cell>
          <cell r="B2079" t="str">
            <v>Tubulao com camisa de concreto armado, tendo 1m de diametro externo e o plano inferior da base ate 10m da cota de arrasamento, em material de 1a categoria, exclusive material e mao-de-obra do concreto, formas, armacao, carga, transporte e descarga do mate</v>
          </cell>
          <cell r="C2079" t="str">
            <v>m</v>
          </cell>
          <cell r="D2079">
            <v>587.96</v>
          </cell>
        </row>
        <row r="2080">
          <cell r="A2080" t="str">
            <v>FD 05.25.0150 (B)</v>
          </cell>
          <cell r="B2080" t="str">
            <v>Tubulao com camisa de concreto armado com diametro de 1,20m. Fornecimento, preparo e execucao (concreto fck=18MPa) para camisa e fck=15MPa para enchimento, forma curva, aco CA-50B.</v>
          </cell>
          <cell r="C2080" t="str">
            <v>m</v>
          </cell>
          <cell r="D2080">
            <v>596.64</v>
          </cell>
        </row>
        <row r="2081">
          <cell r="A2081" t="str">
            <v>FD 05.25.0200 (B)</v>
          </cell>
          <cell r="B2081" t="str">
            <v>Tubulao com camisa de concreto armado com diametro de 1,2m. Fornecimento, preparo e colocacao dos materiais (concreto fck=15MPa) para execucao de base alargada.</v>
          </cell>
          <cell r="C2081" t="str">
            <v>m3</v>
          </cell>
          <cell r="D2081">
            <v>269.19</v>
          </cell>
        </row>
        <row r="2082">
          <cell r="A2082" t="str">
            <v>FD 05.25.0250 (/)</v>
          </cell>
          <cell r="B2082" t="str">
            <v>Tubulao com camisa de concreto armado, tendo 1,20m de diametro externo e o plano inferior da base ate 10m da cota de arrasamento, em material de 1a categoria, exclusive material e mao-de-obra do concreto, formas, armacao, carga, transporte e descarga do m</v>
          </cell>
          <cell r="C2082" t="str">
            <v>m</v>
          </cell>
          <cell r="D2082">
            <v>846.29</v>
          </cell>
        </row>
        <row r="2083">
          <cell r="A2083" t="str">
            <v>FD 05.25.0300 (/)</v>
          </cell>
          <cell r="B2083" t="str">
            <v>Tubulao com camisa de concreto armado, tendo 1,40m de diametro externo e o plano inferior da base ate 10m da cota de arrasamento, em material de 1a categoria, exclusive material e mao-de-obra do concreto, formas, armacao, carga, transporte e descarga do m</v>
          </cell>
          <cell r="C2083" t="str">
            <v>m</v>
          </cell>
          <cell r="D2083">
            <v>1136.52</v>
          </cell>
        </row>
        <row r="2084">
          <cell r="A2084" t="str">
            <v>FD 05.25.0350 (/)</v>
          </cell>
          <cell r="B2084" t="str">
            <v>Tubulao com camisa de concreto armado, tendo 1,50m de diametro externo e o plano inferior da base ate 10m da cota de arrasamento, em material de 1a categoria, exclusive material e mao-de-obra do concreto, formas, armacao, carga, transporte e descarga do m</v>
          </cell>
          <cell r="C2084" t="str">
            <v>m</v>
          </cell>
          <cell r="D2084">
            <v>1199.23</v>
          </cell>
        </row>
        <row r="2085">
          <cell r="A2085" t="str">
            <v>FD 05.30.0050 (A)</v>
          </cell>
          <cell r="B2085" t="str">
            <v>Escavacao de base alargada de tubuloes, estando o plano inferior da mesma ate 10m da cota arrasamento, considerando-se escavacao em material de 1a categoria, exclusive carga, transporte e descarga do material escavado, matacoes de material de 2a e 3a cate</v>
          </cell>
          <cell r="C2085" t="str">
            <v>m3</v>
          </cell>
          <cell r="D2085">
            <v>796.12</v>
          </cell>
        </row>
        <row r="2086">
          <cell r="A2086" t="str">
            <v>FD 05.35.0050 (/)</v>
          </cell>
          <cell r="B2086" t="str">
            <v>Emenda de perfil de aco H, de 6", 1a alma, para estaca, considerando-se um corte ao macarico e soldagem de topo em todo o perimetro e de 4 talas, em barras chatas de 5/16" de espessura, inclusive fornecimento de todo o material.</v>
          </cell>
          <cell r="C2086" t="str">
            <v>un</v>
          </cell>
          <cell r="D2086">
            <v>45.24</v>
          </cell>
        </row>
        <row r="2087">
          <cell r="A2087" t="str">
            <v>FD 05.35.0100 (/)</v>
          </cell>
          <cell r="B2087" t="str">
            <v>Emenda de perfil de aco I, de 10", 1a alma, para estaca, considerando-se um corte ao macarico e soldagem de topo em todo o perimetro e de 4 talas, em barras chatas de 5/16" de espessura, inclusive fornecimento de todo o material.</v>
          </cell>
          <cell r="C2087" t="str">
            <v>un</v>
          </cell>
          <cell r="D2087">
            <v>51.19</v>
          </cell>
        </row>
        <row r="2088">
          <cell r="A2088" t="str">
            <v>FD 05.35.0150 (/)</v>
          </cell>
          <cell r="B2088" t="str">
            <v>Emenda de perfil de aco I, de 12", 1a alma, para estaca, considerando-se um corte ao macarico e soldagem de topo em todo o perimetro e de 4 talas, em barras chatas de 5/16" de espessura, inclusive fornecimento de todo o material.</v>
          </cell>
          <cell r="C2088" t="str">
            <v>un</v>
          </cell>
          <cell r="D2088">
            <v>244.77</v>
          </cell>
        </row>
        <row r="2089">
          <cell r="A2089" t="str">
            <v>FD 05.35.0200 (/)</v>
          </cell>
          <cell r="B2089" t="str">
            <v>Emenda de perfil de aco I, de 15", 1a alma, para estaca, considerando-se um corte ao macarico e soldagem de topo em todo o perimetro e de 4 talas, em barras chatas de 5/16" de espessura, inclusive fornecimento de todo o material.</v>
          </cell>
          <cell r="C2089" t="str">
            <v>un</v>
          </cell>
          <cell r="D2089">
            <v>277.86</v>
          </cell>
        </row>
        <row r="2090">
          <cell r="A2090" t="str">
            <v>FD 05.35.0250 (/)</v>
          </cell>
          <cell r="B2090" t="str">
            <v>Trilho TR-32 ou similar, usado. Fornecimento.</v>
          </cell>
          <cell r="C2090" t="str">
            <v>Kg</v>
          </cell>
          <cell r="D2090">
            <v>1.94</v>
          </cell>
        </row>
        <row r="2091">
          <cell r="A2091" t="str">
            <v>FD 05.35.0253 (/)</v>
          </cell>
          <cell r="B2091" t="str">
            <v>Trilho TR-37 ou similar, usado. Fornecimento.</v>
          </cell>
          <cell r="C2091" t="str">
            <v>Kg</v>
          </cell>
          <cell r="D2091">
            <v>1.94</v>
          </cell>
        </row>
        <row r="2092">
          <cell r="A2092" t="str">
            <v>FD 05.40.0050 (A)</v>
          </cell>
          <cell r="B2092" t="str">
            <v>Arrasamento de estaca de concreto armado, ate 30cm de lado ou diametro.</v>
          </cell>
          <cell r="C2092" t="str">
            <v>un</v>
          </cell>
          <cell r="D2092">
            <v>17.96</v>
          </cell>
        </row>
        <row r="2093">
          <cell r="A2093" t="str">
            <v>FD 05.40.0100 (B)</v>
          </cell>
          <cell r="B2093" t="str">
            <v>Arrasamento de estaca de concreto armado, de 31 a 50cm de lado ou de diametro.</v>
          </cell>
          <cell r="C2093" t="str">
            <v>un</v>
          </cell>
          <cell r="D2093">
            <v>34.65</v>
          </cell>
        </row>
        <row r="2094">
          <cell r="A2094" t="str">
            <v>FD 05.40.0150 (B)</v>
          </cell>
          <cell r="B2094" t="str">
            <v>Arrasamento de estaca de concreto armado, de 51 a 80cm de lado ou de diametro.</v>
          </cell>
          <cell r="C2094" t="str">
            <v>un</v>
          </cell>
          <cell r="D2094">
            <v>52.6</v>
          </cell>
        </row>
        <row r="2095">
          <cell r="A2095" t="str">
            <v>FD 05.40.0200 (B)</v>
          </cell>
          <cell r="B2095" t="str">
            <v>Arrasamento de tubulao de concreto, com diametro acima de 80cm.</v>
          </cell>
          <cell r="C2095" t="str">
            <v>un</v>
          </cell>
          <cell r="D2095">
            <v>70.540000000000006</v>
          </cell>
        </row>
        <row r="2096">
          <cell r="A2096" t="str">
            <v>FD 05.45.0050 (/)</v>
          </cell>
          <cell r="B2096" t="str">
            <v>Placa de aco contra a puncao, com espessura de 1/2", soldada sobre cabeca de estaca metalica de perfil de 10", inclusive fornecimento.</v>
          </cell>
          <cell r="C2096" t="str">
            <v>un</v>
          </cell>
          <cell r="D2096">
            <v>42.8</v>
          </cell>
        </row>
        <row r="2097">
          <cell r="A2097" t="str">
            <v>FD 05.55.0051 (/)</v>
          </cell>
          <cell r="B2097" t="str">
            <v xml:space="preserve">Cravacao de perfil H, de (6"x6"), 1a alma, ate 9m de comprimento, em terreno de fraca resistencia a penetracao, admitindo-se sua utilizacao 5 vezes, para execucao de pranchada horizontal, inclusive fornecimento. Considerando a cravacao com Bate Estacas e </v>
          </cell>
          <cell r="C2097" t="str">
            <v>m</v>
          </cell>
          <cell r="D2097">
            <v>60.65</v>
          </cell>
        </row>
        <row r="2098">
          <cell r="A2098" t="str">
            <v>FD 05.60.0050 (/)</v>
          </cell>
          <cell r="B2098" t="str">
            <v>Cravacao de estaca prancha de concreto pre-moldado, com largura util de 30cm e comprimento ate 7m, considerando-se toda a superficie da estaca, em terreno de resistencia a penetracao, exclusive estaca.</v>
          </cell>
          <cell r="C2098" t="str">
            <v>m2</v>
          </cell>
          <cell r="D2098">
            <v>73.39</v>
          </cell>
        </row>
        <row r="2099">
          <cell r="A2099" t="str">
            <v>FD 05.65.0050 (/)</v>
          </cell>
          <cell r="B2099" t="str">
            <v>Estaca raiz com diametro de 6", perfurada em solo, incluindo a perfuracao, o fornecimento de todos os materiais e a injecao.</v>
          </cell>
          <cell r="C2099" t="str">
            <v>m</v>
          </cell>
          <cell r="D2099">
            <v>97.34</v>
          </cell>
        </row>
        <row r="2100">
          <cell r="A2100" t="str">
            <v>FD 05.65.0100 (/)</v>
          </cell>
          <cell r="B2100" t="str">
            <v>Estaca raiz com diametro de 8", perfurada em solo, incluindo a perfuracao, o fornecimento de todos os materiais e a injecao.</v>
          </cell>
          <cell r="C2100" t="str">
            <v>m</v>
          </cell>
          <cell r="D2100">
            <v>123.16</v>
          </cell>
        </row>
        <row r="2101">
          <cell r="A2101" t="str">
            <v>FD 05.65.0150 (/)</v>
          </cell>
          <cell r="B2101" t="str">
            <v>Estaca raiz com diametro de 10", perfurada em solo, incluindo a perfuracao, o fornecimento de todos os materiais e a injecao.</v>
          </cell>
          <cell r="C2101" t="str">
            <v>m</v>
          </cell>
          <cell r="D2101">
            <v>132.30000000000001</v>
          </cell>
        </row>
        <row r="2102">
          <cell r="A2102" t="str">
            <v>FD 05.65.0200 (/)</v>
          </cell>
          <cell r="B2102" t="str">
            <v>Estaca raiz com diametro de 12", perfurada em solo, incluindo a perfuracao, o fornecimento de todos os materiais e a injecao.</v>
          </cell>
          <cell r="C2102" t="str">
            <v>m</v>
          </cell>
          <cell r="D2102">
            <v>145.21</v>
          </cell>
        </row>
        <row r="2103">
          <cell r="A2103" t="str">
            <v>FD 10.05.0050 (/)</v>
          </cell>
          <cell r="B2103" t="str">
            <v>Ensecadeira de estacas-prancha de aco, tipo Armco ou similar, bitola MSG-7 tipo flange, em valas de ate 3m de largura, medida apenas a superficie util cobrindo a parede da vala, esta com profundidade ate 3m, em terreno de fraca resistencia a penetracao se</v>
          </cell>
          <cell r="C2103" t="str">
            <v>m2</v>
          </cell>
          <cell r="D2103">
            <v>103.17</v>
          </cell>
        </row>
        <row r="2104">
          <cell r="A2104" t="str">
            <v>FD 10.05.0100 (/)</v>
          </cell>
          <cell r="B2104" t="str">
            <v>Ensecadeira de estacas-prancha de aco, tipo Armco ou similar, bitola MSG-7 tipo encaixe, em valas de ate 3m de largura, medida apenas a superficie util cobrindo a parede da vala, esta com profundidade ate 3m, em terreno de fraca resistencia a penetracao s</v>
          </cell>
          <cell r="C2104" t="str">
            <v>m2</v>
          </cell>
          <cell r="D2104">
            <v>155.74</v>
          </cell>
        </row>
        <row r="2105">
          <cell r="A2105" t="str">
            <v>FD 10.10.0050 (/)</v>
          </cell>
          <cell r="B2105" t="str">
            <v>Ensecadeira simples (escoramento fechado) de estacas-prancha em Macaranduba ou similar, serrada, de (3"x9"), sem encaixe, em valas de ate 3m de largura, medida apenas a superficie util cobrindo a parede da vala, esta com profundidade ate 3m, em terreno de</v>
          </cell>
          <cell r="C2105" t="str">
            <v>m2</v>
          </cell>
          <cell r="D2105">
            <v>101.92</v>
          </cell>
        </row>
        <row r="2106">
          <cell r="A2106" t="str">
            <v>FD 10.10.0100 (/)</v>
          </cell>
          <cell r="B2106" t="str">
            <v>Ensecadeira simples (escoramento fechado) de estacas-prancha em Macaranduba ou similar, serrada, de (3"x9"), sem encaixe, em valas de ate 3m de largura, medida apenas a superficie util cobrindo a parede da vala, esta com profundidade ate 4,50m, em terreno</v>
          </cell>
          <cell r="C2106" t="str">
            <v>m2</v>
          </cell>
          <cell r="D2106">
            <v>107.02</v>
          </cell>
        </row>
        <row r="2107">
          <cell r="A2107" t="str">
            <v>FD 10.15.0050 (/)</v>
          </cell>
          <cell r="B2107" t="str">
            <v>Ensecadeira simples (escoramento fechado) de estacas-prancha de Pinho de 3a ou similar, de (3"x9"), serrado, sem encaixe, em valas de ate 3m de largura e ate 3m de profundidade, sendo a cravacao manual e sem ficha e a extracao com Carregador Frontal. Esta</v>
          </cell>
          <cell r="C2107" t="str">
            <v>m2</v>
          </cell>
          <cell r="D2107">
            <v>85.4</v>
          </cell>
        </row>
        <row r="2108">
          <cell r="A2108" t="str">
            <v>FD 10.20.0050 (A)</v>
          </cell>
          <cell r="B2108" t="str">
            <v>Barragem provisoria ou ensecadeira, para desvios de pequenos cursos d'agua, com saco de areia.</v>
          </cell>
          <cell r="C2108" t="str">
            <v>un</v>
          </cell>
          <cell r="D2108">
            <v>26.81</v>
          </cell>
        </row>
        <row r="2109">
          <cell r="A2109" t="str">
            <v>FD 10.25.0050 (/)</v>
          </cell>
          <cell r="B2109" t="str">
            <v>Escoramento de vala/cava ate 4m de profundidade com pranchoes de madeira, utilizando Escavadeira Hidraulica na cravacao e retirada dos pranchoes. A medicao do servico e feita pela area efetivamente em contato com os pranchoes. Considerando a madeira reuti</v>
          </cell>
          <cell r="C2109" t="str">
            <v>m2</v>
          </cell>
          <cell r="D2109">
            <v>26.29</v>
          </cell>
        </row>
        <row r="2110">
          <cell r="A2110" t="str">
            <v>FD 10.30.0050 (/)</v>
          </cell>
          <cell r="B2110" t="str">
            <v>Consolo de perfil de aco, com peso ate 10Kg, para suporte de guia (viga, longarina), em trabalhos do escoramento e congeneres, soldado em estaca do mesmo material, inclusive fornecimento, colocacao e retirada, admitindo-se sua utilizacao 10 vezes.</v>
          </cell>
          <cell r="C2110" t="str">
            <v>un</v>
          </cell>
          <cell r="D2110">
            <v>36.75</v>
          </cell>
        </row>
        <row r="2111">
          <cell r="A2111" t="str">
            <v>FD 10.30.0100 (/)</v>
          </cell>
          <cell r="B2111" t="str">
            <v>Estronca (escora) de perfil de aco I, de 6", 1a alma, em trabalhos de escoramento e congeneres, tendo comprimento de 2,50m a 3m, soldada em guias, inclusive fornecimento, colocacao, retirada e transporte interno com caminhao, admitindo-se sua utilizacao 7</v>
          </cell>
          <cell r="C2111" t="str">
            <v>un</v>
          </cell>
          <cell r="D2111">
            <v>56.24</v>
          </cell>
        </row>
        <row r="2112">
          <cell r="A2112" t="str">
            <v>FD 10.30.0151 (/)</v>
          </cell>
          <cell r="B2112" t="str">
            <v>Guia (viga, longarina) de perfil de aco I, de 6", 1a alma, em trabalhos de escoramento e congeneres, soldada sobre consolos e estacas, estas intercaladas de 1,50m a 2m inclusive fornecimento, colocacao, retirada e transporte interno, admitindo-se sua util</v>
          </cell>
          <cell r="C2112" t="str">
            <v>m</v>
          </cell>
          <cell r="D2112">
            <v>24.36</v>
          </cell>
        </row>
        <row r="2113">
          <cell r="A2113" t="str">
            <v>FD 15.05.0050 (C)</v>
          </cell>
          <cell r="B2113" t="str">
            <v>Execucao de parede diafragmada, com 0,60m de espessura, incluindo escavacao de trincheira, preparo da lama bentonita, carga do material escavado, operacao de colocacao da armadura (gaiola) e lancamento do concreto, exclusive o fornecimento do concreto, do</v>
          </cell>
          <cell r="C2113" t="str">
            <v>m2</v>
          </cell>
          <cell r="D2113">
            <v>259.5</v>
          </cell>
        </row>
        <row r="2114">
          <cell r="A2114" t="str">
            <v>FD 15.05.0100 (/)</v>
          </cell>
          <cell r="B2114" t="str">
            <v>Gaiola armadura para parede diafragma, em aco CA-50, incluindo fornecimento, perdas, corte, dobragem, montagem e soldas.</v>
          </cell>
          <cell r="C2114" t="str">
            <v>Kg</v>
          </cell>
          <cell r="D2114">
            <v>4.9400000000000004</v>
          </cell>
        </row>
        <row r="2115">
          <cell r="A2115" t="str">
            <v>FD 20.05.0050 (/)</v>
          </cell>
          <cell r="B2115" t="str">
            <v>Fundacao de alvenaria de pedra, com argamassa de cimento saibro e areia, no traco 1:2:3, tendo 0,35 a 0,45m de largura.</v>
          </cell>
          <cell r="C2115" t="str">
            <v>m3</v>
          </cell>
          <cell r="D2115">
            <v>205.89</v>
          </cell>
        </row>
        <row r="2116">
          <cell r="A2116" t="str">
            <v>FD 20.05.0100 (/)</v>
          </cell>
          <cell r="B2116" t="str">
            <v>Fundacao de alvenaria de pedra, com argamassa de cimento saibro e areia, no traco 1:2:3, tendo 0,60 a 0,80m de largura.</v>
          </cell>
          <cell r="C2116" t="str">
            <v>m3</v>
          </cell>
          <cell r="D2116">
            <v>246.97</v>
          </cell>
        </row>
        <row r="2117">
          <cell r="A2117" t="str">
            <v>IP 05.05.0200 (/)</v>
          </cell>
          <cell r="B2117" t="str">
            <v>Poste de concreto, com secao circular, reto, com 9 m de comprimento, tipo leve, inclusive transporte. Fornecimento.</v>
          </cell>
          <cell r="C2117" t="str">
            <v>un</v>
          </cell>
          <cell r="D2117">
            <v>319.45</v>
          </cell>
        </row>
        <row r="2118">
          <cell r="A2118" t="str">
            <v>IP 05.05.0250 (/)</v>
          </cell>
          <cell r="B2118" t="str">
            <v>Poste de concreto, com secao circular, reto, com 11m de comprimento, tipo leve, com cabeca de concreto, inclusive transporte. Fornecimento.</v>
          </cell>
          <cell r="C2118" t="str">
            <v>un</v>
          </cell>
          <cell r="D2118">
            <v>489.94</v>
          </cell>
        </row>
        <row r="2119">
          <cell r="A2119" t="str">
            <v>IP 05.05.0256 (/)</v>
          </cell>
          <cell r="B2119" t="str">
            <v>Poste de concreto, com secao circular, reto, com 11m de comprimento, tipo pesado, com cabeca de concreto, inclusive transporte. Fornecimento.</v>
          </cell>
          <cell r="C2119" t="str">
            <v>un</v>
          </cell>
          <cell r="D2119">
            <v>645.36</v>
          </cell>
        </row>
        <row r="2120">
          <cell r="A2120" t="str">
            <v>IP 05.05.0300 (/)</v>
          </cell>
          <cell r="B2120" t="str">
            <v>Poste de concreto, com secao circular, reto, com 12m de comprimento, tipo leve, com cabeca de concreto, inclusive transporte. Fornecimento.</v>
          </cell>
          <cell r="C2120" t="str">
            <v>un</v>
          </cell>
          <cell r="D2120">
            <v>523.84</v>
          </cell>
        </row>
        <row r="2121">
          <cell r="A2121" t="str">
            <v>IP 05.05.0306 (/)</v>
          </cell>
          <cell r="B2121" t="str">
            <v>Poste de concreto, com secao circular, reto, com 12m de comprimento, tipo pesado, com cabeca de concreto, inclusive transporte. Fornecimento.</v>
          </cell>
          <cell r="C2121" t="str">
            <v>un</v>
          </cell>
          <cell r="D2121">
            <v>1014.29</v>
          </cell>
        </row>
        <row r="2122">
          <cell r="A2122" t="str">
            <v>IP 05.05.0350 (/)</v>
          </cell>
          <cell r="B2122" t="str">
            <v>Poste de concreto, com secao circular, reto, com13m de comprimento, conicidade reduzida, carga nominal de 200Kg. Fornecimento.</v>
          </cell>
          <cell r="C2122" t="str">
            <v>un</v>
          </cell>
          <cell r="D2122">
            <v>699.14</v>
          </cell>
        </row>
        <row r="2123">
          <cell r="A2123" t="str">
            <v>IP 05.05.0500 (/)</v>
          </cell>
          <cell r="B2123" t="str">
            <v>Poste de concreto, com secao circular, reto, com 17m de comprimento, conicidade reduzida, com cabeca de concreto, inclusive transporte. Fornecimento.</v>
          </cell>
          <cell r="C2123" t="str">
            <v>un</v>
          </cell>
          <cell r="D2123">
            <v>1183.1600000000001</v>
          </cell>
        </row>
        <row r="2124">
          <cell r="A2124" t="str">
            <v>IP 05.05.0700 (/)</v>
          </cell>
          <cell r="B2124" t="str">
            <v>Poste de concreto, com secao circular, reto, com 22,50m de comprimento, conicidade reduzida, com cabeca de concreto, inclusive transporte. Fornecimento.</v>
          </cell>
          <cell r="C2124" t="str">
            <v>un</v>
          </cell>
          <cell r="D2124">
            <v>2607.25</v>
          </cell>
        </row>
        <row r="2125">
          <cell r="A2125" t="str">
            <v>IP 05.10.0053 (/)</v>
          </cell>
          <cell r="B2125" t="str">
            <v>Poste de aco, reto, de 3m, com sapata, com furacao para fixacao de semaforo repetidor e para fixacao de semaforo para pedestre, e placa indicativa de rua, com 4 chumbadores de 7/8"x50cm, tipo IV-B, padrao Riomar. Fornecimento.</v>
          </cell>
          <cell r="C2125" t="str">
            <v>un</v>
          </cell>
          <cell r="D2125">
            <v>4279.8100000000004</v>
          </cell>
        </row>
        <row r="2126">
          <cell r="A2126" t="str">
            <v>IP 05.10.0106 (/)</v>
          </cell>
          <cell r="B2126" t="str">
            <v>Poste de aco SAE 1006/1020, reto, padrao Hadock Lobo, montagem 1, altura util de 4,50m, com flange, conico continuo sem emendas e braco simples com 0,45m para fixacao de luminaria, conforme desenho A2-1978-PD e especificacao EM-RIOLUZ-No 4. Fornecimento.</v>
          </cell>
          <cell r="C2126" t="str">
            <v>un</v>
          </cell>
          <cell r="D2126">
            <v>927.05</v>
          </cell>
        </row>
        <row r="2127">
          <cell r="A2127" t="str">
            <v>IP 05.10.0109 (/)</v>
          </cell>
          <cell r="B2127" t="str">
            <v>Poste de aco SAE 1006/1020, reto, padrao Hadock Lobo, montagem 1, altura util de 6,00m, com flange, conico continuo sem emendas e braco simples com 0,60m para fixacao de luminaria, conforme desenho A2-1978-PD e especificacao EM-RIOLUZ-No 4. Fornecimento.</v>
          </cell>
          <cell r="C2127" t="str">
            <v>un</v>
          </cell>
          <cell r="D2127">
            <v>1014.34</v>
          </cell>
        </row>
        <row r="2128">
          <cell r="A2128" t="str">
            <v>IP 05.10.0112 (/)</v>
          </cell>
          <cell r="B2128" t="str">
            <v>Poste de aco SAE 1006/1020, reto, padrao Hadock Lobo, montagem 1, altura util de 9,00m, com flange, conico continuo sem emendas e braco simples com 1,10m para fixacao de luminaria, conforme desenho A2-1978-PD e especificacao EM-RIOLUZ-No 4. Fornecimento.</v>
          </cell>
          <cell r="C2128" t="str">
            <v>un</v>
          </cell>
          <cell r="D2128">
            <v>1828.66</v>
          </cell>
        </row>
        <row r="2129">
          <cell r="A2129" t="str">
            <v>IP 05.10.0115 (/)</v>
          </cell>
          <cell r="B2129" t="str">
            <v>Poste de aco SAE 1006/1020, reto, padrao Hadock Lobo, montagem 2, altura util de 4,50m, com flange, conico continuo sem emendas e braco duplo com 0,45m para fixacao de luminarias, conforme desenho A2-1978-PD e especificacao EM-RIOLUZ-No 4. Fornecimento.</v>
          </cell>
          <cell r="C2129" t="str">
            <v>un</v>
          </cell>
          <cell r="D2129">
            <v>1014.34</v>
          </cell>
        </row>
        <row r="2130">
          <cell r="A2130" t="str">
            <v>IP 05.10.0118 (/)</v>
          </cell>
          <cell r="B2130" t="str">
            <v>Poste de aco SAE 1006/1020, reto, padrao Hadock Lobo, montagem 2, altura util de 6,00m, com flange, conico continuo sem emendas e braco duplo com 0,60m para fixacao de luminarias, conforme desenho A2-1978-PD e especificacao EM-RIOLUZ-No 4. Fornecimento.</v>
          </cell>
          <cell r="C2130" t="str">
            <v>un</v>
          </cell>
          <cell r="D2130">
            <v>1088.68</v>
          </cell>
        </row>
        <row r="2131">
          <cell r="A2131" t="str">
            <v>IP 05.10.0121 (/)</v>
          </cell>
          <cell r="B2131" t="str">
            <v>Poste de aco SAE 1006/1020, reto, padrao Hadock Lobo, montagem 2, altura util de 9,00m, com flange, conico continuo sem emendas e braco duplo com 1,10m para fixacao de luminarias, conforme desenho A2-1978-PD e especificacao EM-RIOLUZ-No 4. Fornecimento.</v>
          </cell>
          <cell r="C2131" t="str">
            <v>un</v>
          </cell>
          <cell r="D2131">
            <v>2048.37</v>
          </cell>
        </row>
        <row r="2132">
          <cell r="A2132" t="str">
            <v>IP 05.10.0124 (/)</v>
          </cell>
          <cell r="B2132" t="str">
            <v xml:space="preserve">Poste de aco SAE 1006/1020, reto, padrao Hadock Lobo, montagem 3.1, altura util de 9,00m, com flange, conico continuo sem emendas e bracos simples com 1,10m e 0,60m para fixacao de luminarias a 9,00m e 6,00m respectivamente, conforme desenho A2-1978-PD e </v>
          </cell>
          <cell r="C2132" t="str">
            <v>un</v>
          </cell>
          <cell r="D2132">
            <v>2048.7600000000002</v>
          </cell>
        </row>
        <row r="2133">
          <cell r="A2133" t="str">
            <v>IP 05.10.0127 (/)</v>
          </cell>
          <cell r="B2133" t="str">
            <v xml:space="preserve">Poste de aco SAE 1006/1020, reto, padrao Hadock Lobo, montagem 3.2, altura util de 9,00m, com flange, conico continuo sem emendas e bracos simples com 1,10m e 0,45m para fixacao de luminarias a 9,00m e 4,50m respectivamente, conforme desenho A2-1978-PD e </v>
          </cell>
          <cell r="C2133" t="str">
            <v>un</v>
          </cell>
          <cell r="D2133">
            <v>2024.34</v>
          </cell>
        </row>
        <row r="2134">
          <cell r="A2134" t="str">
            <v>IP 05.10.0150 (/)</v>
          </cell>
          <cell r="B2134" t="str">
            <v>Poste de aco, reto, conico continuo, altura de 3,50m, sem sapata. Fornecimento.</v>
          </cell>
          <cell r="C2134" t="str">
            <v>un</v>
          </cell>
          <cell r="D2134">
            <v>108.31</v>
          </cell>
        </row>
        <row r="2135">
          <cell r="A2135" t="str">
            <v>IP 05.10.0153 (/)</v>
          </cell>
          <cell r="B2135" t="str">
            <v>Poste de aco, reto, conico continuo, altura de 3,5m, com sapata e base (padrao Rio Cidade Catete). Fornecimento.</v>
          </cell>
          <cell r="C2135" t="str">
            <v>un</v>
          </cell>
          <cell r="D2135">
            <v>475.95</v>
          </cell>
        </row>
        <row r="2136">
          <cell r="A2136" t="str">
            <v>IP 05.10.0300 (/)</v>
          </cell>
          <cell r="B2136" t="str">
            <v>Poste de aco, reto, conico continuo, altura de 4,5m, sem sapata, especificacao EM-CME-04 da RIOLUZ. Fornecimento.</v>
          </cell>
          <cell r="C2136" t="str">
            <v>un</v>
          </cell>
          <cell r="D2136">
            <v>442.74</v>
          </cell>
        </row>
        <row r="2137">
          <cell r="A2137" t="str">
            <v>IP 05.10.0303 (/)</v>
          </cell>
          <cell r="B2137" t="str">
            <v>Poste de aco, reto, conico continuo, altura de 4,50m, com sapata. Fornecimento.</v>
          </cell>
          <cell r="C2137" t="str">
            <v>un</v>
          </cell>
          <cell r="D2137">
            <v>473.41</v>
          </cell>
        </row>
        <row r="2138">
          <cell r="A2138" t="str">
            <v>IP 05.10.0406 (/)</v>
          </cell>
          <cell r="B2138" t="str">
            <v>Poste de aco, reto (SAE 1006-1020), sem aletas, de 5600mm com base cilindrica de aco SAE 1006-1020 com dimensoes de (400x300mm) galvanizado a fogo pintado conforme pedido. A base devera ter chumbadores de aco galvanizado a fogo com dimensoes de 7/8"x500mm</v>
          </cell>
          <cell r="C2138" t="str">
            <v>un</v>
          </cell>
          <cell r="D2138">
            <v>1035.78</v>
          </cell>
        </row>
        <row r="2139">
          <cell r="A2139" t="str">
            <v>IP 05.10.0450 (/)</v>
          </cell>
          <cell r="B2139" t="str">
            <v>Poste de aco, reto, conico continuo ou escalonado, altura de 6m, sem sapata. Fornecimento.</v>
          </cell>
          <cell r="C2139" t="str">
            <v>un</v>
          </cell>
          <cell r="D2139">
            <v>556.95000000000005</v>
          </cell>
        </row>
        <row r="2140">
          <cell r="A2140" t="str">
            <v>IP 05.10.0500 (/)</v>
          </cell>
          <cell r="B2140" t="str">
            <v>Poste de aco, reto, conico continuo, altura de 7m, sem sapata. Fornecimento.</v>
          </cell>
          <cell r="C2140" t="str">
            <v>un</v>
          </cell>
          <cell r="D2140">
            <v>966.64</v>
          </cell>
        </row>
        <row r="2141">
          <cell r="A2141" t="str">
            <v>IP 05.10.0550 (/)</v>
          </cell>
          <cell r="B2141" t="str">
            <v xml:space="preserve">Poste de aco, reto, de 7m, com sapata, escalonado, braco de aco curvo com diametro de 60,3mm e projecao horizontal de 2,50m para luminaria superior e braco de aco reto de 1m com diametro de 60,3mm para luminaria inferior, com suporte para um galhaderte e </v>
          </cell>
          <cell r="C2141" t="str">
            <v>un</v>
          </cell>
          <cell r="D2141">
            <v>5651.8</v>
          </cell>
        </row>
        <row r="2142">
          <cell r="A2142" t="str">
            <v>IP 05.10.0553 (/)</v>
          </cell>
          <cell r="B2142" t="str">
            <v>Poste de aco, reto, de 7m, com sapata, escalonado, 2 bracos de aco curvo com diametro de 60,3mm e projecao horizontal de 2,50m para luminarias superiores e com suporte para 2 galhadertes com 4 chumbadores de 7/8"x70cm, tipo II, padrao Riomar. Fornecimento</v>
          </cell>
          <cell r="C2142" t="str">
            <v>un</v>
          </cell>
          <cell r="D2142">
            <v>6046.11</v>
          </cell>
        </row>
        <row r="2143">
          <cell r="A2143" t="str">
            <v>IP 05.10.0556 (/)</v>
          </cell>
          <cell r="B2143" t="str">
            <v>Poste de aco, reto, de 7m, com sapata, escalonado, 2 bracos de aco curvo com diametro de 60,3mm e projecao horizontal de 2,50m para luminaria superior e 2 bracos de aco reto de 3,70m com diametro de 76mm para semaforo, furacao para fixacao de semaforo rep</v>
          </cell>
          <cell r="C2143" t="str">
            <v>un</v>
          </cell>
          <cell r="D2143">
            <v>6780.44</v>
          </cell>
        </row>
        <row r="2144">
          <cell r="A2144" t="str">
            <v>IP 05.10.0559 (/)</v>
          </cell>
          <cell r="B2144" t="str">
            <v>Poste de aco, reto, de 7m, com sapata, escalonado, braco de aco curvo com diametro de 60,3mm e projecao horizontal de 2,50m para luminarias superiores com suporte para galhardete e suporte para placa indicativa de rua, com 4 chumbadores de 7/8"x70cm, tipo</v>
          </cell>
          <cell r="C2144" t="str">
            <v>un</v>
          </cell>
          <cell r="D2144">
            <v>7231.42</v>
          </cell>
        </row>
        <row r="2145">
          <cell r="A2145" t="str">
            <v>IP 05.10.0562 (/)</v>
          </cell>
          <cell r="B2145" t="str">
            <v>Poste de aco, reto, de 7m, com sapata, escalonado, braco de aco curvo com diametro de 60,3mm e projecao horizontal de 2,50m para luminaria superior e braco de aco reto de 3,70m com diametro de 76mm para placa de sinalizacao e semaforo, com suporte para ga</v>
          </cell>
          <cell r="C2145" t="str">
            <v>un</v>
          </cell>
          <cell r="D2145">
            <v>5520.37</v>
          </cell>
        </row>
        <row r="2146">
          <cell r="A2146" t="str">
            <v>IP 05.10.0565 (/)</v>
          </cell>
          <cell r="B2146" t="str">
            <v xml:space="preserve">Poste de aco, reto, de 7m, com sapata, escalonado, braco de aco curvo com diametro de 60,3mm e projecao horizontal de 2,50m para luminaria superior e braco de aco reto de 1m com diametro de 60,3mm para luminaria inferior, com braco de aco reto de 3,70m e </v>
          </cell>
          <cell r="C2146" t="str">
            <v>un</v>
          </cell>
          <cell r="D2146">
            <v>6357.56</v>
          </cell>
        </row>
        <row r="2147">
          <cell r="A2147" t="str">
            <v>IP 05.10.0700 (/)</v>
          </cell>
          <cell r="B2147" t="str">
            <v>Poste de aco, reto, conico continuo, altura de 9m, sem sapata. Fornecimento.</v>
          </cell>
          <cell r="C2147" t="str">
            <v>un</v>
          </cell>
          <cell r="D2147">
            <v>822.78</v>
          </cell>
        </row>
        <row r="2148">
          <cell r="A2148" t="str">
            <v>IP 05.10.0703 (/)</v>
          </cell>
          <cell r="B2148" t="str">
            <v>Poste de aco, reto, conico continuo, altura de 9m, com sapata. Fornecimento.</v>
          </cell>
          <cell r="C2148" t="str">
            <v>un</v>
          </cell>
          <cell r="D2148">
            <v>1031.51</v>
          </cell>
        </row>
        <row r="2149">
          <cell r="A2149" t="str">
            <v>IP 05.10.0750 (/)</v>
          </cell>
          <cell r="B2149" t="str">
            <v>Poste de aco, curvo, conico continuo, simples, (9x2,5)m, sem sapata. Fornecimento.</v>
          </cell>
          <cell r="C2149" t="str">
            <v>un</v>
          </cell>
          <cell r="D2149">
            <v>998.78</v>
          </cell>
        </row>
        <row r="2150">
          <cell r="A2150" t="str">
            <v>IP 05.10.0753 (/)</v>
          </cell>
          <cell r="B2150" t="str">
            <v>Poste de aco, curvo, conico continuo, simples, (9x2,5)m, com sapata. Fornecimento.</v>
          </cell>
          <cell r="C2150" t="str">
            <v>un</v>
          </cell>
          <cell r="D2150">
            <v>346.07</v>
          </cell>
        </row>
        <row r="2151">
          <cell r="A2151" t="str">
            <v>IP 05.10.0800 (/)</v>
          </cell>
          <cell r="B2151" t="str">
            <v>Poste de aco, curvo, conico continuo, duplo, (9x2,5)m, com sapata. Fornecimento.</v>
          </cell>
          <cell r="C2151" t="str">
            <v>un</v>
          </cell>
          <cell r="D2151">
            <v>1271.75</v>
          </cell>
        </row>
        <row r="2152">
          <cell r="A2152" t="str">
            <v>IP 05.10.0803 (/)</v>
          </cell>
          <cell r="B2152" t="str">
            <v>Poste de aco, curvo, conico continuo, duplo, (9x2,5)m, sem sapata. Fornecimento.</v>
          </cell>
          <cell r="C2152" t="str">
            <v>un</v>
          </cell>
          <cell r="D2152">
            <v>1482.2</v>
          </cell>
        </row>
        <row r="2153">
          <cell r="A2153" t="str">
            <v>IP 05.10.0850 (/)</v>
          </cell>
          <cell r="B2153" t="str">
            <v>Poste Multi-Uso de aco, reto, cilindrico , altura de 9,5m, proprio para montagem em base de sustentacao com diametro de 6", espessura de 7,11mm, galvanizado, com a possibilidade de ser equipado com braco para semaforo, braco para placa de transito, placas</v>
          </cell>
          <cell r="C2153" t="str">
            <v>un</v>
          </cell>
          <cell r="D2153">
            <v>5187.62</v>
          </cell>
        </row>
        <row r="2154">
          <cell r="A2154" t="str">
            <v>IP 05.10.0900 (/)</v>
          </cell>
          <cell r="B2154" t="str">
            <v>Poste de aco, reto, conico continuo, altura de 10m, com sapata circular e base (padrao Rio Cidade Catete). Fornecimento.</v>
          </cell>
          <cell r="C2154" t="str">
            <v>un</v>
          </cell>
          <cell r="D2154">
            <v>5126.05</v>
          </cell>
        </row>
        <row r="2155">
          <cell r="A2155" t="str">
            <v>IP 05.10.0950 (/)</v>
          </cell>
          <cell r="B2155" t="str">
            <v>Poste de aco, curvo, conico continuo, altura de 11,50m, projecao de braco de 2,50m, proprio para montagem em base de sustentacao, fabricada em aco SAE 1010/1020, confeccionado em uma unica peca de aco zincado, equipado com tomada a prova de tempo, na part</v>
          </cell>
          <cell r="C2155" t="str">
            <v>un</v>
          </cell>
          <cell r="D2155">
            <v>2300.15</v>
          </cell>
        </row>
        <row r="2156">
          <cell r="A2156" t="str">
            <v>IP 05.10.1000 (/)</v>
          </cell>
          <cell r="B2156" t="str">
            <v>Poste de aco, reto, conico continuo, altura de 12m, com sapata. Fornecimento.</v>
          </cell>
          <cell r="C2156" t="str">
            <v>un</v>
          </cell>
          <cell r="D2156">
            <v>1112.17</v>
          </cell>
        </row>
        <row r="2157">
          <cell r="A2157" t="str">
            <v>IP 05.10.1050 (/)</v>
          </cell>
          <cell r="B2157" t="str">
            <v>Poste de aco, reto, conico continuo, altura de 15m, com sapata. Fornecimento.</v>
          </cell>
          <cell r="C2157" t="str">
            <v>un</v>
          </cell>
          <cell r="D2157">
            <v>4144.7</v>
          </cell>
        </row>
        <row r="2158">
          <cell r="A2158" t="str">
            <v>IP 05.15.0200 (/)</v>
          </cell>
          <cell r="B2158" t="str">
            <v>Poste de madeira, tipo medio de 7m. Fornecimento.</v>
          </cell>
          <cell r="C2158" t="str">
            <v>un</v>
          </cell>
          <cell r="D2158">
            <v>123.69</v>
          </cell>
        </row>
        <row r="2159">
          <cell r="A2159" t="str">
            <v>IP 05.15.0500 (/)</v>
          </cell>
          <cell r="B2159" t="str">
            <v>Poste de madeira, reto, com secao cicurlar,altura de 9m, tipo medio. Fornecimento.</v>
          </cell>
          <cell r="C2159" t="str">
            <v>un</v>
          </cell>
          <cell r="D2159">
            <v>186.08</v>
          </cell>
        </row>
        <row r="2160">
          <cell r="A2160" t="str">
            <v>IP 05.25.0050 (/)</v>
          </cell>
          <cell r="B2160" t="str">
            <v>Poste de aco reto de 3,50m, com flange de aco soldado na sua base, fixado por parafuso chumbadores engastados em fundacao de concreto, exclusive fundacao e fornecimento do poste. Assentamento.</v>
          </cell>
          <cell r="C2160" t="str">
            <v>un</v>
          </cell>
          <cell r="D2160">
            <v>67.22</v>
          </cell>
        </row>
        <row r="2161">
          <cell r="A2161" t="str">
            <v>IP 05.25.0100 (/)</v>
          </cell>
          <cell r="B2161" t="str">
            <v>Poste de aco reto de 3,50m com engastamento da parte inferior da coluna diretamente no solo, exclusive fornecimento do poste. Assentamento.</v>
          </cell>
          <cell r="C2161" t="str">
            <v>un</v>
          </cell>
          <cell r="D2161">
            <v>58.02</v>
          </cell>
        </row>
        <row r="2162">
          <cell r="A2162" t="str">
            <v>IP 05.25.0150 (/)</v>
          </cell>
          <cell r="B2162" t="str">
            <v>Poste de aco, reto, de 4,50m ate 6m, com engastamento da parte inferior da coluna diretamente no solo; exclusive fornecimento do poste. Assentamento.</v>
          </cell>
          <cell r="C2162" t="str">
            <v>un</v>
          </cell>
          <cell r="D2162">
            <v>71.45</v>
          </cell>
        </row>
        <row r="2163">
          <cell r="A2163" t="str">
            <v>IP 05.25.0200 (/)</v>
          </cell>
          <cell r="B2163" t="str">
            <v>Poste de aco, reto, de 7m ate 12m, com engastamento da parte inferior da coluna diretamente no solo; exclusive fornecimento do poste. Assentamento.</v>
          </cell>
          <cell r="C2163" t="str">
            <v>un</v>
          </cell>
          <cell r="D2163">
            <v>143.94</v>
          </cell>
        </row>
        <row r="2164">
          <cell r="A2164" t="str">
            <v>IP 05.25.0250 (/)</v>
          </cell>
          <cell r="B2164" t="str">
            <v>Poste de aco, reto, de 13m ate 20m, com engastamento da parte inferior da coluna diretamente no solo; exclusive fornecimento do poste. Assentamento.</v>
          </cell>
          <cell r="C2164" t="str">
            <v>un</v>
          </cell>
          <cell r="D2164">
            <v>288.25</v>
          </cell>
        </row>
        <row r="2165">
          <cell r="A2165" t="str">
            <v>IP 05.25.0300 (/)</v>
          </cell>
          <cell r="B2165" t="str">
            <v>Poste de aco, curvo, de 1 braco, de 8m ate 12m, com engastamento da parte inferior da coluna diretamente no solo; exclusive fornecimento do poste. Assentamento.</v>
          </cell>
          <cell r="C2165" t="str">
            <v>un</v>
          </cell>
          <cell r="D2165">
            <v>143.94</v>
          </cell>
        </row>
        <row r="2166">
          <cell r="A2166" t="str">
            <v>IP 05.25.0350 (/)</v>
          </cell>
          <cell r="B2166" t="str">
            <v>Poste de aco, curvo, de 2 bracos, de 8m ate 12m, com engastamento da parte inferior da coluna diretamente no solo; exclusive fornecimento do poste. Assentamento.</v>
          </cell>
          <cell r="C2166" t="str">
            <v>un</v>
          </cell>
          <cell r="D2166">
            <v>170.83</v>
          </cell>
        </row>
        <row r="2167">
          <cell r="A2167" t="str">
            <v>IP 05.25.0356 (/)</v>
          </cell>
          <cell r="B2167" t="str">
            <v>Poste de aco curvo, de 2 bracos, de 10m a 12m, com flange de aco soldado na sua base, fixado por parafusos chumbadores engastados em fundacao de concreto. Assentamento.</v>
          </cell>
          <cell r="C2167" t="str">
            <v>m</v>
          </cell>
          <cell r="D2167">
            <v>134.44</v>
          </cell>
        </row>
        <row r="2168">
          <cell r="A2168" t="str">
            <v>IP 05.25.0400 (/)</v>
          </cell>
          <cell r="B2168" t="str">
            <v>Poste de aco, curvo, conico continuo, simples, sem base, com janela de inspecao, com altura de 9m. Fornecimento e assentamento.</v>
          </cell>
          <cell r="C2168" t="str">
            <v>un</v>
          </cell>
          <cell r="D2168">
            <v>1066</v>
          </cell>
        </row>
        <row r="2169">
          <cell r="A2169" t="str">
            <v>IP 05.25.0500 (/)</v>
          </cell>
          <cell r="B2169" t="str">
            <v>Poste de concreto, com secao circular, com 5m de comprimento e carga nominal no topo de 100Kg, inclusive escavacao, exclusive transporte. Fornecimento e assentamento.</v>
          </cell>
          <cell r="C2169" t="str">
            <v>un</v>
          </cell>
          <cell r="D2169">
            <v>231.98</v>
          </cell>
        </row>
        <row r="2170">
          <cell r="A2170" t="str">
            <v>IP 05.25.0550 (A)</v>
          </cell>
          <cell r="B2170" t="str">
            <v>Poste de concreto, com secao circular, com 7m de comprimento e carga nominal no topo, de 100Kg, inclusive escavacao e exclusive transporte. Fornecimento e assentamento.</v>
          </cell>
          <cell r="C2170" t="str">
            <v>un</v>
          </cell>
          <cell r="D2170">
            <v>249.07</v>
          </cell>
        </row>
        <row r="2171">
          <cell r="A2171" t="str">
            <v>IP 05.25.0556 (A)</v>
          </cell>
          <cell r="B2171" t="str">
            <v>Poste de concreto, com secao circular, com 7m de comprimento e carga nominal no topo, de 200Kg, inclusive escavacao e exclusive transporte. Fornecimento e assentamento.</v>
          </cell>
          <cell r="C2171" t="str">
            <v>un</v>
          </cell>
          <cell r="D2171">
            <v>372.76</v>
          </cell>
        </row>
        <row r="2172">
          <cell r="A2172" t="str">
            <v>IP 05.25.0559 (A)</v>
          </cell>
          <cell r="B2172" t="str">
            <v>Poste de concreto, com secao circular, com 7m de comprimento e carga nominal horizontal no topo, de 300Kg, inclusive escavacao exclusive transporte. Fornecimento e assentamento.</v>
          </cell>
          <cell r="C2172" t="str">
            <v>un</v>
          </cell>
          <cell r="D2172">
            <v>418.06</v>
          </cell>
        </row>
        <row r="2173">
          <cell r="A2173" t="str">
            <v>IP 05.25.0600 (/)</v>
          </cell>
          <cell r="B2173" t="str">
            <v>Poste de concreto, circular reto de 9m, com cabeca de concreto; exclusive fornecimento do poste e da cabeca. Assentamento.</v>
          </cell>
          <cell r="C2173" t="str">
            <v>un</v>
          </cell>
          <cell r="D2173">
            <v>148.69</v>
          </cell>
        </row>
        <row r="2174">
          <cell r="A2174" t="str">
            <v>IP 05.25.0650 (/)</v>
          </cell>
          <cell r="B2174" t="str">
            <v>Poste de concreto, circular reto de 11m, com cabeca de concreto; exclusive fornecimento do poste e da cabeca. Assentamento.</v>
          </cell>
          <cell r="C2174" t="str">
            <v>un</v>
          </cell>
          <cell r="D2174">
            <v>162.13</v>
          </cell>
        </row>
        <row r="2175">
          <cell r="A2175" t="str">
            <v>IP 05.25.0700 (/)</v>
          </cell>
          <cell r="B2175" t="str">
            <v>Poste de concreto, circular reto de 12m, com cabeca de concreto; exclusive fornecimento do poste e da cabeca. Assentamento.</v>
          </cell>
          <cell r="C2175" t="str">
            <v>un</v>
          </cell>
          <cell r="D2175">
            <v>185.23</v>
          </cell>
        </row>
        <row r="2176">
          <cell r="A2176" t="str">
            <v>IP 05.25.0750 (/)</v>
          </cell>
          <cell r="B2176" t="str">
            <v>Poste de concreto, circular reto de 13m, com cabeca de concreto; exclusive fornecimento do poste e da cabeca. Assentamento.</v>
          </cell>
          <cell r="C2176" t="str">
            <v>un</v>
          </cell>
          <cell r="D2176">
            <v>227.53</v>
          </cell>
        </row>
        <row r="2177">
          <cell r="A2177" t="str">
            <v>IP 05.25.0800 (/)</v>
          </cell>
          <cell r="B2177" t="str">
            <v>Poste de concreto, circular reto de 17m, com cabeca de concreto; exclusive fornecimento do poste e da cabeca. Assentamento.</v>
          </cell>
          <cell r="C2177" t="str">
            <v>un</v>
          </cell>
          <cell r="D2177">
            <v>302.5</v>
          </cell>
        </row>
        <row r="2178">
          <cell r="A2178" t="str">
            <v>IP 05.25.0950 (/)</v>
          </cell>
          <cell r="B2178" t="str">
            <v>Poste de madeira circular de 7m a 11m, exclusive fornecimento do poste. Assentamento.</v>
          </cell>
          <cell r="C2178" t="str">
            <v>un</v>
          </cell>
          <cell r="D2178">
            <v>115.09</v>
          </cell>
        </row>
        <row r="2179">
          <cell r="A2179" t="str">
            <v>IP 05.25.0956 (/)</v>
          </cell>
          <cell r="B2179" t="str">
            <v>Poste de madeira, reto, com secao cicurlar, altura de 9m, tipo medio. Fornecimento e assentamento, inclusive escavacao e reaterro.</v>
          </cell>
          <cell r="C2179" t="str">
            <v>un</v>
          </cell>
          <cell r="D2179">
            <v>301.17</v>
          </cell>
        </row>
        <row r="2180">
          <cell r="A2180" t="str">
            <v>IP 05.30.0200 (/)</v>
          </cell>
          <cell r="B2180" t="str">
            <v>Poste de aco, reto, de 4,50m a 6m, com flange de aco soldado na base, fixado por parafusos chumbadores engastados em fundacao de concreto, exclusive fundacao e fornecimento do poste. Assentamento.</v>
          </cell>
          <cell r="C2180" t="str">
            <v>un</v>
          </cell>
          <cell r="D2180">
            <v>67.22</v>
          </cell>
        </row>
        <row r="2181">
          <cell r="A2181" t="str">
            <v>IP 05.30.0250 (/)</v>
          </cell>
          <cell r="B2181" t="str">
            <v>Poste de aco, reto, de 7m a 11m, com flange de aco soldado na sua base, fixado por parafusos chumbadores engastados em fundacao de concreto, exclusive fundacao e fornecimento do poste. Assentamento.</v>
          </cell>
          <cell r="C2181" t="str">
            <v>un</v>
          </cell>
          <cell r="D2181">
            <v>100.83</v>
          </cell>
        </row>
        <row r="2182">
          <cell r="A2182" t="str">
            <v>IP 05.30.0300 (/)</v>
          </cell>
          <cell r="B2182" t="str">
            <v>Poste de aco, reto, de 12m a 20m, com flange de aco soldado na sua base, fixado por parafusos chumbadores engastados em fundacao de concreto, exclusive fundacao e fornecimento do poste. Assentamento.</v>
          </cell>
          <cell r="C2182" t="str">
            <v>un</v>
          </cell>
          <cell r="D2182">
            <v>134.44</v>
          </cell>
        </row>
        <row r="2183">
          <cell r="A2183" t="str">
            <v>IP 05.30.0500 (/)</v>
          </cell>
          <cell r="B2183" t="str">
            <v>Poste de aco, curvo, de 1 braco, de 8m a 9m, com flange de aco soldado na sua base, fixado por parafusos chumbadores engastados em fundacao de concreto, exclusive fundacao e poste.</v>
          </cell>
          <cell r="C2183" t="str">
            <v>un</v>
          </cell>
          <cell r="D2183">
            <v>67.22</v>
          </cell>
        </row>
        <row r="2184">
          <cell r="A2184" t="str">
            <v>IP 05.30.0506 (/)</v>
          </cell>
          <cell r="B2184" t="str">
            <v>Poste de aco, curvo, de 2 bracos, de 8m a 9m, com flange de aco soldado na sua base, fixado por parafusos chumbadores engastados em fundacao de concreto, exclusive fundacao e poste. Assentamento.</v>
          </cell>
          <cell r="C2184" t="str">
            <v>un</v>
          </cell>
          <cell r="D2184">
            <v>80.67</v>
          </cell>
        </row>
        <row r="2185">
          <cell r="A2185" t="str">
            <v>IP 05.30.0550 (/)</v>
          </cell>
          <cell r="B2185" t="str">
            <v>Poste de aco, curvo, de 1 braco, de 10m a 12m, com flange de aco soldado na sua base, fixado por parafusos chumbadores engastados em fundacao de concreto, exclusive fundacao e poste. Assentamento.</v>
          </cell>
          <cell r="C2185" t="str">
            <v>un</v>
          </cell>
          <cell r="D2185">
            <v>107.55</v>
          </cell>
        </row>
        <row r="2186">
          <cell r="A2186" t="str">
            <v>IP 05.30.0700 (/)</v>
          </cell>
          <cell r="B2186" t="str">
            <v>Poste de concreto circular, reto, de 23m em fundacao especial, exclusive fundacao e fornecimento do poste. Assentamento.</v>
          </cell>
          <cell r="C2186" t="str">
            <v>un</v>
          </cell>
          <cell r="D2186">
            <v>366</v>
          </cell>
        </row>
        <row r="2187">
          <cell r="A2187" t="str">
            <v>IP 05.35.0050 (/)</v>
          </cell>
          <cell r="B2187" t="str">
            <v>Fundacao simples de concreto pre-moldado, padrao RIOLUZ, com chumbadores de aco provido de arruelas e porcas, para fixacao de poste de aco reto de 3,5m, exclusive o poste e chumbadores.</v>
          </cell>
          <cell r="C2187" t="str">
            <v>un</v>
          </cell>
          <cell r="D2187">
            <v>71.81</v>
          </cell>
        </row>
        <row r="2188">
          <cell r="A2188" t="str">
            <v>IP 05.35.0100 (/)</v>
          </cell>
          <cell r="B2188" t="str">
            <v>Fundacao simples de concreto pre-moldado, padrao RIOLUZ, com chumbadores de aco provido de arruelas e porcas, para fixacao de postes de aco reto de 4,5m a 6m, exclusive o poste e chumbadores.</v>
          </cell>
          <cell r="C2188" t="str">
            <v>un</v>
          </cell>
          <cell r="D2188">
            <v>72.39</v>
          </cell>
        </row>
        <row r="2189">
          <cell r="A2189" t="str">
            <v>IP 05.35.0150 (/)</v>
          </cell>
          <cell r="B2189" t="str">
            <v>Fundacao simples de concreto pre-moldado, padrao RIOLUZ, com chumbadores de aco provido de arruelas e porcas, para fixacao de postes de aco reto de 7m a 11m, exclusive o poste e chumbadores.</v>
          </cell>
          <cell r="C2189" t="str">
            <v>un</v>
          </cell>
          <cell r="D2189">
            <v>77.55</v>
          </cell>
        </row>
        <row r="2190">
          <cell r="A2190" t="str">
            <v>IP 05.35.0200 (/)</v>
          </cell>
          <cell r="B2190" t="str">
            <v>Fundacao simples de concreto pre-moldado, padrao RIOLUZ, com chumbadores de aco provido de arruelas e porcas, para fixacao de postes de aco curvo, de 1 braco, de 8m a 9m, exclusive o poste e chumbadores.</v>
          </cell>
          <cell r="C2190" t="str">
            <v>un</v>
          </cell>
          <cell r="D2190">
            <v>77.55</v>
          </cell>
        </row>
        <row r="2191">
          <cell r="A2191" t="str">
            <v>IP 05.35.0250 (/)</v>
          </cell>
          <cell r="B2191" t="str">
            <v>Fundacao simples de concreto pre-moldado, padrao RIOLUZ, com chumbadores de aco provido de arruelas e porcas, para fixacao de postes de aco curvo, de 1 braco, de 10m a 12m, exclusive o poste e chumbadores.</v>
          </cell>
          <cell r="C2191" t="str">
            <v>un</v>
          </cell>
          <cell r="D2191">
            <v>135.11000000000001</v>
          </cell>
        </row>
        <row r="2192">
          <cell r="A2192" t="str">
            <v>IP 05.35.0300 (/)</v>
          </cell>
          <cell r="B2192" t="str">
            <v>Fundacao simples de concreto pre-moldado, padrao RIOLUZ, com chumbadores de aco provido de arruelas e porcas, para fixacao de postes de aco reto de 12m a 15m, exclusive o poste e chumbadores.</v>
          </cell>
          <cell r="C2192" t="str">
            <v>un</v>
          </cell>
          <cell r="D2192">
            <v>233.4</v>
          </cell>
        </row>
        <row r="2193">
          <cell r="A2193" t="str">
            <v>IP 05.35.0350 (/)</v>
          </cell>
          <cell r="B2193" t="str">
            <v>Fundacao simples de concreto pre-moldado, padrao RIOLUZ, com chumbadores de aco provido de arruelas e porcas, para fixacao de poste de aco curvo, de 2 bracos, de 8m a 9m, exclusive o poste e chumbadores.</v>
          </cell>
          <cell r="C2193" t="str">
            <v>un</v>
          </cell>
          <cell r="D2193">
            <v>77.55</v>
          </cell>
        </row>
        <row r="2194">
          <cell r="A2194" t="str">
            <v>IP 05.35.0400 (/)</v>
          </cell>
          <cell r="B2194" t="str">
            <v>Fundacao simples de concreto pre-moldado, padrao RIOLUZ, com chumbadores de aco provido de arruelas e porcas, para fixacao de postes de aco curvo, de 2 bracos, de 10m a 12m, exclusive o poste e chumbadores.</v>
          </cell>
          <cell r="C2194" t="str">
            <v>un</v>
          </cell>
          <cell r="D2194">
            <v>135.11000000000001</v>
          </cell>
        </row>
        <row r="2195">
          <cell r="A2195" t="str">
            <v>IP 05.40.0200 (/)</v>
          </cell>
          <cell r="B2195" t="str">
            <v>Fundacao especial de concreto padrao RIOLUZ, com chumbadores de aco, provido de arruelas e porcas, para fixacao de postes de aco reto de 12 a 15m, exclusive o poste e chumbadores.</v>
          </cell>
          <cell r="C2195" t="str">
            <v>un</v>
          </cell>
          <cell r="D2195">
            <v>330.83</v>
          </cell>
        </row>
        <row r="2196">
          <cell r="A2196" t="str">
            <v>IP 05.40.0206 (/)</v>
          </cell>
          <cell r="B2196" t="str">
            <v>Fundacao especial de concreto de (0,70x0,70x1,50)m, para poste de aco reto de12 a 15m, inclusive fornecimento de todo o material, exclusive chumbadores. Construcao.</v>
          </cell>
          <cell r="C2196" t="str">
            <v>un</v>
          </cell>
          <cell r="D2196">
            <v>511.32</v>
          </cell>
        </row>
        <row r="2197">
          <cell r="A2197" t="str">
            <v>IP 05.40.0400 (/)</v>
          </cell>
          <cell r="B2197" t="str">
            <v>Fundacao para poste de concreto de 13m, em terreno de areia, argila ou picarra, inclusive instalacao e fornecimento de tampa de protecao. Construcao.</v>
          </cell>
          <cell r="C2197" t="str">
            <v>un</v>
          </cell>
          <cell r="D2197">
            <v>516.44000000000005</v>
          </cell>
        </row>
        <row r="2198">
          <cell r="A2198" t="str">
            <v>IP 05.40.0500 (/)</v>
          </cell>
          <cell r="B2198" t="str">
            <v>Fundacao especial para fixacao de poste de concreto circular, reto, de 17m, em terreno pantanoso ou aterrado, exclusive o poste.</v>
          </cell>
          <cell r="C2198" t="str">
            <v>un</v>
          </cell>
          <cell r="D2198">
            <v>687.28</v>
          </cell>
        </row>
        <row r="2199">
          <cell r="A2199" t="str">
            <v>IP 05.40.0506 (/)</v>
          </cell>
          <cell r="B2199" t="str">
            <v>Fundacao especial para fixacao de poste de concreto circular, reto, de 23m, em terreno pantanoso ou aterrado, exclusive o poste.</v>
          </cell>
          <cell r="C2199" t="str">
            <v>un</v>
          </cell>
          <cell r="D2199">
            <v>814.74</v>
          </cell>
        </row>
        <row r="2200">
          <cell r="A2200" t="str">
            <v>IP 05.40.0550 (/)</v>
          </cell>
          <cell r="B2200" t="str">
            <v>Fundacao especial para fixacao de poste de aco, reto ou curvo com flange, de 1 ou 2 bracos de 16m a 20m, em terreno pantanoso ou aterrado, exclusive o poste.</v>
          </cell>
          <cell r="C2200" t="str">
            <v>un</v>
          </cell>
          <cell r="D2200">
            <v>977.97</v>
          </cell>
        </row>
        <row r="2201">
          <cell r="A2201" t="str">
            <v>IP 05.45.0050 (/)</v>
          </cell>
          <cell r="B2201" t="str">
            <v>Base para sustentacao de poste de aco reto de ate 7m, modelo trapezoidal em aco zincado, com altura de 400mm, com portinhola de visita, inclusive chumbadores e parafusos. Fornecimento.</v>
          </cell>
          <cell r="C2201" t="str">
            <v>un</v>
          </cell>
          <cell r="D2201">
            <v>599.58000000000004</v>
          </cell>
        </row>
        <row r="2202">
          <cell r="A2202" t="str">
            <v>IP 05.45.0100 (/)</v>
          </cell>
          <cell r="B2202" t="str">
            <v>Base para sustentacao de poste de aco reto de 8m a 12m, modelo trapezoidal em aco zincado, com altura de 500mm, com portinhola de visita, inclusive chumbadores e parafusos. Fornecimento.</v>
          </cell>
          <cell r="C2202" t="str">
            <v>un</v>
          </cell>
          <cell r="D2202">
            <v>1155.79</v>
          </cell>
        </row>
        <row r="2203">
          <cell r="A2203" t="str">
            <v>IP 05.50.0050 (/)</v>
          </cell>
          <cell r="B2203" t="str">
            <v>Braco para luminaria inferior do poste Multi-Uso, em aco carbono SAE 1010/1020, com projecao horizontal de 0,39m, diametro externo de 76,2mm, espessura de 2,65mm, com ponteira para encaixe de luminaria, diametro de 60,3mm, dotado de espacadores e parafuso</v>
          </cell>
          <cell r="C2203" t="str">
            <v>par</v>
          </cell>
          <cell r="D2203">
            <v>102.86</v>
          </cell>
        </row>
        <row r="2204">
          <cell r="A2204" t="str">
            <v>IP 05.50.0100 (/)</v>
          </cell>
          <cell r="B2204" t="str">
            <v>Braco reto, em aco de baixo teor de carbono SAE 1010/1020 galvanizado a fusao, interna e externamente por imersao unica em banho de zinco, conforme NBR-7398 e 7400 da ABNT, com 0,57m de projecao horizontal, diametro externo de 25,5mm, conforme desenho A4-</v>
          </cell>
          <cell r="C2204" t="str">
            <v>un</v>
          </cell>
          <cell r="D2204">
            <v>9.68</v>
          </cell>
        </row>
        <row r="2205">
          <cell r="A2205" t="str">
            <v>IP 05.50.0150 (/)</v>
          </cell>
          <cell r="B2205" t="str">
            <v>Braco para luminaria inferior do poste Multi-Uso, em aco carbono SAE 1010/1020, com projecao horizontal de 0,90m, diametro externo de 76,2mm, espessura de 2,65mm, com ponteira para encaixe de luminaria, diametro de 60,3mm, dotado de espacadores e parafuso</v>
          </cell>
          <cell r="C2205" t="str">
            <v>par</v>
          </cell>
          <cell r="D2205">
            <v>145.72</v>
          </cell>
        </row>
        <row r="2206">
          <cell r="A2206" t="str">
            <v>IP 05.50.0200 (/)</v>
          </cell>
          <cell r="B2206" t="str">
            <v>Braco para luminaria inferior, para poste Multi-Uso, padrao Nossa Senhora de Copacabana, em aco zincado, com diametro 48mmx900mm de projecao, espessura minima 2,65mm, conforme desenho A1-1855-PD e especificacao RIOLUZ- no 17. Fornecimento.</v>
          </cell>
          <cell r="C2206" t="str">
            <v>un</v>
          </cell>
          <cell r="D2206">
            <v>52.7</v>
          </cell>
        </row>
        <row r="2207">
          <cell r="A2207" t="str">
            <v>IP 05.50.0250 (/)</v>
          </cell>
          <cell r="B2207" t="str">
            <v>Braco para luminaria inferior do poste Multi-Uso, em aco carbono SAE 1010/1020, com projecao horizontal de 1,35m, diametro externo de 7,62mm, espessura de 2,65mm, com ponteira para encaixe de luminaria, diametro de 60,3mm, dotado de espacadores e parafuso</v>
          </cell>
          <cell r="C2207" t="str">
            <v>par</v>
          </cell>
          <cell r="D2207">
            <v>188.58</v>
          </cell>
        </row>
        <row r="2208">
          <cell r="A2208" t="str">
            <v>IP 05.50.0300 (/)</v>
          </cell>
          <cell r="B2208" t="str">
            <v>Braco reto para sustentacao de placa de sinalizacao, proprio para equipar poste padrao Nossa Senhora de Copacabana com diametro de 50,8mmx3m de comprimento, zincado, ver desenho A1-1855-PD. Fornecimento.</v>
          </cell>
          <cell r="C2208" t="str">
            <v>un</v>
          </cell>
          <cell r="D2208">
            <v>198.59</v>
          </cell>
        </row>
        <row r="2209">
          <cell r="A2209" t="str">
            <v>IP 05.50.0500 (/)</v>
          </cell>
          <cell r="B2209" t="str">
            <v>Braco curvo, em aco de baixo teor de carbono SAE 1010/1020 galvanizado a fusao, interna e externamente por imersao unica em banho de zinco, conforme NBR-7398 e 7400 da ABNT, com 1,77m de projecao horizontal, diametro externo de 25,5mm, conforme desenho A4</v>
          </cell>
          <cell r="C2209" t="str">
            <v>un</v>
          </cell>
          <cell r="D2209">
            <v>23.23</v>
          </cell>
        </row>
        <row r="2210">
          <cell r="A2210" t="str">
            <v>IP 05.50.0506 (/)</v>
          </cell>
          <cell r="B2210" t="str">
            <v>Braco curvo, em aco de baixo teor de carbono SAE 1010/1020 galvanizado a fusao, interna e externamente por imersao unica em banho de zinco, conforme NBR-7398 e 7400 da ABNT, com 1,77m de projecao horizontal, diametro externo de 48mm, conforme desenho A4-1</v>
          </cell>
          <cell r="C2210" t="str">
            <v>un</v>
          </cell>
          <cell r="D2210">
            <v>55.28</v>
          </cell>
        </row>
        <row r="2211">
          <cell r="A2211" t="str">
            <v>IP 05.50.0550 (/)</v>
          </cell>
          <cell r="B2211" t="str">
            <v>Braco curvo para luminaria superior, proprio para equipar poste padrao Nossa Senhora de Copacabana com diametro de 60,3mmx2,5m de projecao, zincado, acompanha cordoalha, ver desenho A1-1855-PD. Fornecimento.</v>
          </cell>
          <cell r="C2211" t="str">
            <v>un</v>
          </cell>
          <cell r="D2211">
            <v>261.45</v>
          </cell>
        </row>
        <row r="2212">
          <cell r="A2212" t="str">
            <v>IP 05.50.0556 (/)</v>
          </cell>
          <cell r="B2212" t="str">
            <v>Braco curvo, em aco de baixo teor de carbono SAE 1010/1020 galvanizado a fusao, interna e externamente por imersao unica em banho de zinco, conforme NBR-7398 e 7400 da ABNT, com 2,50m de projecao horizontal, diametro externo de 60,3mm, conforme desenho A4</v>
          </cell>
          <cell r="C2212" t="str">
            <v>un</v>
          </cell>
          <cell r="D2212">
            <v>144.16999999999999</v>
          </cell>
        </row>
        <row r="2213">
          <cell r="A2213" t="str">
            <v>IP 05.50.0562 (/)</v>
          </cell>
          <cell r="B2213" t="str">
            <v>Braco de aco galvanizado, curvo, com 2,5m de projecao horizontal e diametro externo de 48mm. Fornecimento.</v>
          </cell>
          <cell r="C2213" t="str">
            <v>un</v>
          </cell>
          <cell r="D2213">
            <v>87.58</v>
          </cell>
        </row>
        <row r="2214">
          <cell r="A2214" t="str">
            <v>IP 05.50.0600 (/)</v>
          </cell>
          <cell r="B2214" t="str">
            <v>Braco curvo, em aco de baixo teor de carbono SAE 1010/1020 galvanizado a fusao, interna e externamente por imersao unica em banho de zinco, conforme NBR-7398 e 7400 da ABNT, com 3,50m de projecao horizontal, diametro externo de 60,3mm, conforme desenho A4</v>
          </cell>
          <cell r="C2214" t="str">
            <v>un</v>
          </cell>
          <cell r="D2214">
            <v>180.15</v>
          </cell>
        </row>
        <row r="2215">
          <cell r="A2215" t="str">
            <v>IP 05.50.0650 (/)</v>
          </cell>
          <cell r="B2215" t="str">
            <v>Braco curvo para sustentacao de semaforo, proprio para equipar poste padrao Nossa Senhora de Copacabana com diametro de 76,1mmx4,5m de projecao, zincado, acompanha cordoalha, ver desenho A1-1855-PD. Fornecimento.</v>
          </cell>
          <cell r="C2215" t="str">
            <v>un</v>
          </cell>
          <cell r="D2215">
            <v>397.17</v>
          </cell>
        </row>
        <row r="2216">
          <cell r="A2216" t="str">
            <v>IP 05.55.0050 (/)</v>
          </cell>
          <cell r="B2216" t="str">
            <v>Colocacao de braco, padrao RIOLUZ, exclusive fornecimento das ferragens de fixacao e do braco.</v>
          </cell>
          <cell r="C2216" t="str">
            <v>un</v>
          </cell>
          <cell r="D2216">
            <v>13.44</v>
          </cell>
        </row>
        <row r="2217">
          <cell r="A2217" t="str">
            <v>IP 05.55.0100 (/)</v>
          </cell>
          <cell r="B2217" t="str">
            <v>Colocacao de braco, padrao RIOLUZ, com 0,57m ou 1,77m de projecao horizontal, para luminaria LRJ-10, em poste de concreto, com fornecimento das ferragens de fixacao; exclusive fornecimento do braco.</v>
          </cell>
          <cell r="C2217" t="str">
            <v>un</v>
          </cell>
          <cell r="D2217">
            <v>41.43</v>
          </cell>
        </row>
        <row r="2218">
          <cell r="A2218" t="str">
            <v>IP 05.55.0150 (/)</v>
          </cell>
          <cell r="B2218" t="str">
            <v>Colocacao de braco, padrao RIOLUZ, de 1,5m ate 2,50m de projecao horizontal, em poste reto de aco ou concreto, com fornecimento das ferragens de fixacao; exclusive fornecimento do braco.</v>
          </cell>
          <cell r="C2218" t="str">
            <v>un</v>
          </cell>
          <cell r="D2218">
            <v>82.86</v>
          </cell>
        </row>
        <row r="2219">
          <cell r="A2219" t="str">
            <v>IP 05.55.0200 (/)</v>
          </cell>
          <cell r="B2219" t="str">
            <v>Colocacao de braco, padrao RIOLUZ, de 2,6m ate 3,50m de projecao horizontal, em poste reto de aco ou concreto, com fornecimento das ferragens de fixacao; exclusive fornecimento do braco.</v>
          </cell>
          <cell r="C2219" t="str">
            <v>un</v>
          </cell>
          <cell r="D2219">
            <v>96.31</v>
          </cell>
        </row>
        <row r="2220">
          <cell r="A2220" t="str">
            <v>IP 05.55.0300 (/)</v>
          </cell>
          <cell r="B2220" t="str">
            <v>Colocacao de base quadrupla para topo de poste, em poste reto de aco ou concreto, para altura de ate 15m, para luminaria tipo ponta de braco; exclusive luminarias e base quadrupla.</v>
          </cell>
          <cell r="C2220" t="str">
            <v>un</v>
          </cell>
          <cell r="D2220">
            <v>20.170000000000002</v>
          </cell>
        </row>
        <row r="2221">
          <cell r="A2221" t="str">
            <v>IP 05.60.0050 (/)</v>
          </cell>
          <cell r="B2221" t="str">
            <v>Pintura de braco com 2 demaos de tinta Aluminac ou similar.</v>
          </cell>
          <cell r="C2221" t="str">
            <v>un</v>
          </cell>
          <cell r="D2221">
            <v>14.45</v>
          </cell>
        </row>
        <row r="2222">
          <cell r="A2222" t="str">
            <v>IP 05.60.0150 (/)</v>
          </cell>
          <cell r="B2222" t="str">
            <v>Pintura de poste de aco curvo, de 1 braco, de 8m ate 10m, com 2 demaos de tinta Aluminac ou similar.</v>
          </cell>
          <cell r="C2222" t="str">
            <v>un</v>
          </cell>
          <cell r="D2222">
            <v>64.52</v>
          </cell>
        </row>
        <row r="2223">
          <cell r="A2223" t="str">
            <v>IP 05.60.0153 (/)</v>
          </cell>
          <cell r="B2223" t="str">
            <v>Pintura de poste de aco curvo, de 1 braco, de 11m ate 15m, com 2 demaos de tinta Aluminac ou similar.</v>
          </cell>
          <cell r="C2223" t="str">
            <v>un</v>
          </cell>
          <cell r="D2223">
            <v>90.12</v>
          </cell>
        </row>
        <row r="2224">
          <cell r="A2224" t="str">
            <v>IP 05.60.0200 (/)</v>
          </cell>
          <cell r="B2224" t="str">
            <v>Pintura de poste de aco curvo, de 2 bracos, de 8m ate 10m, com 2 demaos de tinta Aluminac ou similar.</v>
          </cell>
          <cell r="C2224" t="str">
            <v>un</v>
          </cell>
          <cell r="D2224">
            <v>85.19</v>
          </cell>
        </row>
        <row r="2225">
          <cell r="A2225" t="str">
            <v>IP 05.60.0203 (/)</v>
          </cell>
          <cell r="B2225" t="str">
            <v>Pintura de poste de aco curvo, de 2 bracos, de 11m ate 15m, com 2 demaos de tinta Aluminac ou similar.</v>
          </cell>
          <cell r="C2225" t="str">
            <v>un</v>
          </cell>
          <cell r="D2225">
            <v>244.7</v>
          </cell>
        </row>
        <row r="2226">
          <cell r="A2226" t="str">
            <v>IP 05.60.0259 (/)</v>
          </cell>
          <cell r="B2226" t="str">
            <v>Pintura de poste de concreto, de 17m, com 1 demao de tinta Sikatop ou similar e 2 demaos de tinta Internacional ou similar.</v>
          </cell>
          <cell r="C2226" t="str">
            <v>un</v>
          </cell>
          <cell r="D2226">
            <v>427.47</v>
          </cell>
        </row>
        <row r="2227">
          <cell r="A2227" t="str">
            <v>IP 07.05.0050 (/)</v>
          </cell>
          <cell r="B2227" t="str">
            <v>Torre em aco SAE 1010/1020 galvanizado a fogo, poligonal, flangeado, de 12m, com escada marinheiro, guarda corpo e plataforma para 6 projetores. Fornecimento.</v>
          </cell>
          <cell r="C2227" t="str">
            <v>un</v>
          </cell>
          <cell r="D2227">
            <v>9717.42</v>
          </cell>
        </row>
        <row r="2228">
          <cell r="A2228" t="str">
            <v>IP 07.05.0053 (/)</v>
          </cell>
          <cell r="B2228" t="str">
            <v>Torre em aco SAE 1010/1020 galvanizado a fogo, poligonal, flangeado, de 15m, com escada marinheiro, guarda corpo e plataforma para 6 projetores. Fornecimento.</v>
          </cell>
          <cell r="C2228" t="str">
            <v>un</v>
          </cell>
          <cell r="D2228">
            <v>12005.32</v>
          </cell>
        </row>
        <row r="2229">
          <cell r="A2229" t="str">
            <v>IP 07.05.0056 (/)</v>
          </cell>
          <cell r="B2229" t="str">
            <v>Torre em aco SAE 1010/1020 galvanizado a fogo, poligonal, flangeado, de 20m, com escada marinheiro, guarda corpo e plataforma para 6 projetores. Fornecimento.</v>
          </cell>
          <cell r="C2229" t="str">
            <v>un</v>
          </cell>
          <cell r="D2229">
            <v>17964.25</v>
          </cell>
        </row>
        <row r="2230">
          <cell r="A2230" t="str">
            <v>IP 07.10.0100 (/)</v>
          </cell>
          <cell r="B2230" t="str">
            <v>Totem em coluna de forma eliptica com altura de 2420 mm, confeccionada em aco carbono galvanizado, para acondicionamento de equipamentos eletricos montados em chassi de aluminio, para instalacao de um comando de acionamento de IP e chave seccionadora para</v>
          </cell>
          <cell r="C2230" t="str">
            <v>un</v>
          </cell>
          <cell r="D2230">
            <v>8445.26</v>
          </cell>
        </row>
        <row r="2231">
          <cell r="A2231" t="str">
            <v>IP 07.10.0200 (/)</v>
          </cell>
          <cell r="B2231" t="str">
            <v>Totem em coluna de forma eliptica com altura de 2420 mm, confeccionada em aco carbono galvanizado, para acondicionamento de equipamentos eletricos montados em chassi de aluminio, para instalacao de dois comandos de acionamento de IP e chave seccionadora p</v>
          </cell>
          <cell r="C2231" t="str">
            <v>un</v>
          </cell>
          <cell r="D2231">
            <v>10232.73</v>
          </cell>
        </row>
        <row r="2232">
          <cell r="A2232" t="str">
            <v>IP 07.10.0300 (/)</v>
          </cell>
          <cell r="B2232" t="str">
            <v>Totem em coluna de forma eliptica com altura de 2420 mm, confeccionada em aco carbono galvanizado, para acondicionamento de equipamentos eletricos montados em chassi de aluminio, para instalacao de tres comandos de acionamento de IP e chave seccionadora p</v>
          </cell>
          <cell r="C2232" t="str">
            <v>un</v>
          </cell>
          <cell r="D2232">
            <v>13079.86</v>
          </cell>
        </row>
        <row r="2233">
          <cell r="A2233" t="str">
            <v>IP 10.05.0050 (/)</v>
          </cell>
          <cell r="B2233" t="str">
            <v>Armacao secundaria vertical, completa, para uma rede de baixa tensao (BT), sem fornecimento da armacao e das cintas de fixacao. Instalacao.</v>
          </cell>
          <cell r="C2233" t="str">
            <v>un</v>
          </cell>
          <cell r="D2233">
            <v>6.72</v>
          </cell>
        </row>
        <row r="2234">
          <cell r="A2234" t="str">
            <v>IP 10.05.0100 (/)</v>
          </cell>
          <cell r="B2234" t="str">
            <v>Armacao secundaria vertical de 1 estribo. Fornecimento.</v>
          </cell>
          <cell r="C2234" t="str">
            <v>un</v>
          </cell>
          <cell r="D2234">
            <v>3.71</v>
          </cell>
        </row>
        <row r="2235">
          <cell r="A2235" t="str">
            <v>IP 10.05.0103 (/)</v>
          </cell>
          <cell r="B2235" t="str">
            <v>Armacao secundaria vertical de 3 estribos. Fornecimento.</v>
          </cell>
          <cell r="C2235" t="str">
            <v>un</v>
          </cell>
          <cell r="D2235">
            <v>15.22</v>
          </cell>
        </row>
        <row r="2236">
          <cell r="A2236" t="str">
            <v>IP 10.05.0106 (/)</v>
          </cell>
          <cell r="B2236" t="str">
            <v>Armacao secundaria vertical, de 3 estribos, completa, para uma rede de baixa tensao (BT), de 3 condutores, para alinhamento reto, angulo inferior a 90o e ponto terminal, exclusive fornecimento das cintas de fixacao (ver conjunto BTV1). Fornecimento e inst</v>
          </cell>
          <cell r="C2236" t="str">
            <v>un</v>
          </cell>
          <cell r="D2236">
            <v>25.23</v>
          </cell>
        </row>
        <row r="2237">
          <cell r="A2237" t="str">
            <v>IP 10.05.0203 (A)</v>
          </cell>
          <cell r="B2237" t="str">
            <v>Armacao secundaria vertical, de 4 estribos, completa, para uma rede de baixa tensao (BT), de 4 condutores, para alinhamento reto, angulo inferior a 90o e ponto terminal, exclusive fornecimento das cintas de fixacao (ver conjunto BTV1). Fornecimento e inst</v>
          </cell>
          <cell r="C2237" t="str">
            <v>un</v>
          </cell>
          <cell r="D2237">
            <v>30.65</v>
          </cell>
        </row>
        <row r="2238">
          <cell r="A2238" t="str">
            <v>IP 10.10.0050 (/)</v>
          </cell>
          <cell r="B2238" t="str">
            <v>Conjunto para fixacao de rede 13,8Kv, trifasica, exclusive fornecimento dos isoladores e ferragens. Instalacao.</v>
          </cell>
          <cell r="C2238" t="str">
            <v>un</v>
          </cell>
          <cell r="D2238">
            <v>53.78</v>
          </cell>
        </row>
        <row r="2239">
          <cell r="A2239" t="str">
            <v>IP 10.10.0156 (/)</v>
          </cell>
          <cell r="B2239" t="str">
            <v>Ferragens singelas, para 1 linha, de 13,8Kv, bifasica triangular, poste ao centro, para alinhamentos retos e angulos ate 30o (conjunto 13A1). Instalacao.</v>
          </cell>
          <cell r="C2239" t="str">
            <v>h</v>
          </cell>
          <cell r="D2239">
            <v>26.89</v>
          </cell>
        </row>
        <row r="2240">
          <cell r="A2240" t="str">
            <v>IP 10.10.0300 (A)</v>
          </cell>
          <cell r="B2240" t="str">
            <v>Conjunto para fixacao de rede 13,8Kv, trifasica, horizontal, poste ao centro, para pequenos angulos, padrao madeira, montagem normal, tipo 13N2. Fornecimento e instalacao.</v>
          </cell>
          <cell r="C2240" t="str">
            <v>un</v>
          </cell>
          <cell r="D2240">
            <v>282.61</v>
          </cell>
        </row>
        <row r="2241">
          <cell r="A2241" t="str">
            <v>IP 10.10.0400 (A)</v>
          </cell>
          <cell r="B2241" t="str">
            <v>Conjunto para fixacao de rede 13,8Kv, trifasica, horizontal, poste ao centro, para fim de linha, padrao madeira, montagem normal, tipo 13N5. Fornecimento e instalacao.</v>
          </cell>
          <cell r="C2241" t="str">
            <v>un</v>
          </cell>
          <cell r="D2241">
            <v>351.36</v>
          </cell>
        </row>
        <row r="2242">
          <cell r="A2242" t="str">
            <v>IP 10.10.0503 (/)</v>
          </cell>
          <cell r="B2242" t="str">
            <v>Ferragens singelas e 2 chaves fusiveis, em 1 linha de 13,8Kv, horizontal, poste ao centro; exclusive fornecimento das chaves fusiveis, dos isoladores e ferragens da linha existente. Instalacao.</v>
          </cell>
          <cell r="C2242" t="str">
            <v>un</v>
          </cell>
          <cell r="D2242">
            <v>47.06</v>
          </cell>
        </row>
        <row r="2243">
          <cell r="A2243" t="str">
            <v>IP 10.10.0550 (/)</v>
          </cell>
          <cell r="B2243" t="str">
            <v>Ferragens singelas e 3 chaves fusiveis, em 1 linha de 13,8Kv, horizontal, poste ao centro, exclusive fornecimento das chaves fusiveis dos isoladores e ferragens da linha existente. Instalacao.</v>
          </cell>
          <cell r="C2243" t="str">
            <v>un</v>
          </cell>
          <cell r="D2243">
            <v>53.78</v>
          </cell>
        </row>
        <row r="2244">
          <cell r="A2244" t="str">
            <v>IP 10.10.0553 (/)</v>
          </cell>
          <cell r="B2244" t="str">
            <v>Fornecimento e instalacao de 3 chaves fusiveis, em 1 linha de 13,8Kv, horizontal, poste centro, inclusive suporte de fixacao, padrao madeira, montagem normal, tipo 13N8, exclusive isoladores e ferragens da linha existente.</v>
          </cell>
          <cell r="C2244" t="str">
            <v>un</v>
          </cell>
          <cell r="D2244">
            <v>772.96</v>
          </cell>
        </row>
        <row r="2245">
          <cell r="A2245" t="str">
            <v>IP 10.15.0100 (/)</v>
          </cell>
          <cell r="B2245" t="str">
            <v>Instalacao de ferragens singelas, para 2 linhas, de 25Kv, horizontais, poste ao centro, para alinhamentos retos e angulos ate 30o (conjunto 25 E1).</v>
          </cell>
          <cell r="C2245" t="str">
            <v>h</v>
          </cell>
          <cell r="D2245">
            <v>53.78</v>
          </cell>
        </row>
        <row r="2246">
          <cell r="A2246" t="str">
            <v>IP 10.20.0050 (/)</v>
          </cell>
          <cell r="B2246" t="str">
            <v>Nucleo para fixacao de luminaria, tipo Petala, em poste reto (aco ou concreto) de 15m, exclusive luminaria e nucleo. Colocacao.</v>
          </cell>
          <cell r="C2246" t="str">
            <v>un</v>
          </cell>
          <cell r="D2246">
            <v>40.33</v>
          </cell>
        </row>
        <row r="2247">
          <cell r="A2247" t="str">
            <v>IP 10.20.0100 (/)</v>
          </cell>
          <cell r="B2247" t="str">
            <v>Nucleo para fixacao de luminaria, tipo Petala, em poste reto (aco ou concreto) de 20m, exclusive luminaria e nucleo. Colocacao.</v>
          </cell>
          <cell r="C2247" t="str">
            <v>un</v>
          </cell>
          <cell r="D2247">
            <v>53.78</v>
          </cell>
        </row>
        <row r="2248">
          <cell r="A2248" t="str">
            <v>IP 10.25.0050 (/)</v>
          </cell>
          <cell r="B2248" t="str">
            <v>Alca pre-formada de distribuicao, de aco recoberto de aluminio, para cabo de aluminio nu, bitola de 25mm2, segundo desenho A4-154-CP. Fornecimento e colocacao.</v>
          </cell>
          <cell r="C2248" t="str">
            <v>un</v>
          </cell>
          <cell r="D2248">
            <v>3.22</v>
          </cell>
        </row>
        <row r="2249">
          <cell r="A2249" t="str">
            <v>IP 10.25.0100 (/)</v>
          </cell>
          <cell r="B2249" t="str">
            <v>Alca pre-formada de servico, de aco recoberto, para cabo de aluminio nu, bitola de 25mm2, segundo desenho A4-148-CP. Fornecimento e colocacao.</v>
          </cell>
          <cell r="C2249" t="str">
            <v>un</v>
          </cell>
          <cell r="D2249">
            <v>2.0499999999999998</v>
          </cell>
        </row>
        <row r="2250">
          <cell r="A2250" t="str">
            <v>IP 10.25.0150 (/)</v>
          </cell>
          <cell r="B2250" t="str">
            <v>Alca pre-formada de distribuicao, de aco recoberto de aluminio, para cabo encapado, bitola de 25mm2, segundo desenho A4-154-CP. Fornecimento e colocacao.</v>
          </cell>
          <cell r="C2250" t="str">
            <v>un</v>
          </cell>
          <cell r="D2250">
            <v>4.07</v>
          </cell>
        </row>
        <row r="2251">
          <cell r="A2251" t="str">
            <v>IP 10.25.0200 (/)</v>
          </cell>
          <cell r="B2251" t="str">
            <v>Alca pre-formada de servico, de aco recoberto com aluminio encapado, bitola de 25mm2, segundo desenho A4-148-CP. Fornecimento e colocacao.</v>
          </cell>
          <cell r="C2251" t="str">
            <v>un</v>
          </cell>
          <cell r="D2251">
            <v>2.12</v>
          </cell>
        </row>
        <row r="2252">
          <cell r="A2252" t="str">
            <v>IP 10.25.0300 (/)</v>
          </cell>
          <cell r="B2252" t="str">
            <v>Alca pre-formada para cabo de 35mm2. Fornecimento.</v>
          </cell>
          <cell r="C2252" t="str">
            <v>un</v>
          </cell>
          <cell r="D2252">
            <v>1.87</v>
          </cell>
        </row>
        <row r="2253">
          <cell r="A2253" t="str">
            <v>IP 10.30.0050 (/)</v>
          </cell>
          <cell r="B2253" t="str">
            <v>Conector de aterramento tipo KC 22H, Burndy ou similar. Fornecimento e instalacao.</v>
          </cell>
          <cell r="C2253" t="str">
            <v>un</v>
          </cell>
          <cell r="D2253">
            <v>25.68</v>
          </cell>
        </row>
        <row r="2254">
          <cell r="A2254" t="str">
            <v>IP 10.30.0100 (/)</v>
          </cell>
          <cell r="B2254" t="str">
            <v>Conector para haste de aterramento de para-raio, com uma descida de 5/8". Fornecimento.</v>
          </cell>
          <cell r="C2254" t="str">
            <v>un</v>
          </cell>
          <cell r="D2254">
            <v>1.36</v>
          </cell>
        </row>
        <row r="2255">
          <cell r="A2255" t="str">
            <v>IP 10.30.0150 (/)</v>
          </cell>
          <cell r="B2255" t="str">
            <v>Conector de parafuso fendido (Split-Bolt) em liga de cobre. Fornecimento e instalacao.</v>
          </cell>
          <cell r="C2255" t="str">
            <v>un</v>
          </cell>
          <cell r="D2255">
            <v>1.87</v>
          </cell>
        </row>
        <row r="2256">
          <cell r="A2256" t="str">
            <v>IP 10.30.0159 (/)</v>
          </cell>
          <cell r="B2256" t="str">
            <v>Conector tipo Split-Bolt, para cabo de 16mm2. Fornecimento.</v>
          </cell>
          <cell r="C2256" t="str">
            <v>un</v>
          </cell>
          <cell r="D2256">
            <v>2.4700000000000002</v>
          </cell>
        </row>
        <row r="2257">
          <cell r="A2257" t="str">
            <v>IP 10.30.0200 (/)</v>
          </cell>
          <cell r="B2257" t="str">
            <v>Conector de parafusos fendido para cabo de 35x70mm2, KS-26, Burndy ou similar. Fornecimento e instalacao.</v>
          </cell>
          <cell r="C2257" t="str">
            <v>un</v>
          </cell>
          <cell r="D2257">
            <v>4.72</v>
          </cell>
        </row>
        <row r="2258">
          <cell r="A2258" t="str">
            <v>IP 10.30.0250 (/)</v>
          </cell>
          <cell r="B2258" t="str">
            <v>Conector tipo estribo para condutor de aluminio, 1/0AWG. Fornecimento.</v>
          </cell>
          <cell r="C2258" t="str">
            <v>un</v>
          </cell>
          <cell r="D2258">
            <v>10.52</v>
          </cell>
        </row>
        <row r="2259">
          <cell r="A2259" t="str">
            <v>IP 10.30.0500 (/)</v>
          </cell>
          <cell r="B2259" t="str">
            <v>Conector tipo cunha, em liga de cobre estanhado, para a fixacao de condutores de aluminio ou cobre, por efeito de mola. Modelo no 1, padrao RIOLUZ, tipo G, AMP ou similar. Fornecimento e instalacao.</v>
          </cell>
          <cell r="C2259" t="str">
            <v>un</v>
          </cell>
          <cell r="D2259">
            <v>5.97</v>
          </cell>
        </row>
        <row r="2260">
          <cell r="A2260" t="str">
            <v>IP 10.30.0503 (/)</v>
          </cell>
          <cell r="B2260" t="str">
            <v>Conector tipo cunha, em liga de cobre estanhado, para a fixacao de condutores de aluminio ou cobre, por efeito de mola. Modelo tipo no 2, padrao RIOLUZ, tipo H, AMP ou similar. Fornecimento e instalacao.</v>
          </cell>
          <cell r="C2260" t="str">
            <v>un</v>
          </cell>
          <cell r="D2260">
            <v>5.97</v>
          </cell>
        </row>
        <row r="2261">
          <cell r="A2261" t="str">
            <v>IP 10.30.0506 (/)</v>
          </cell>
          <cell r="B2261" t="str">
            <v>Conector tipo cunha, em liga de cobre estanhado, para a fixacao de condutores de aluminio ou cobre, por efeito de mola. Modelo tipo no 3, padrao RIOLUZ, tipo K, AMP ou similar. Fornecimento e instalacao.</v>
          </cell>
          <cell r="C2261" t="str">
            <v>un</v>
          </cell>
          <cell r="D2261">
            <v>5.97</v>
          </cell>
        </row>
        <row r="2262">
          <cell r="A2262" t="str">
            <v>IP 10.30.0509 (/)</v>
          </cell>
          <cell r="B2262" t="str">
            <v>Conector tipo cunha, em liga de cobre estanhado, para a fixacao de condutores de aluminio ou cobre, por efeito de mola. Modelo tipo no 4, padrao RIOLUZ, tipo V, AMP ou similar. Fornecimento e instalacao.</v>
          </cell>
          <cell r="C2262" t="str">
            <v>un</v>
          </cell>
          <cell r="D2262">
            <v>3.36</v>
          </cell>
        </row>
        <row r="2263">
          <cell r="A2263" t="str">
            <v>IP 10.30.0512 (/)</v>
          </cell>
          <cell r="B2263" t="str">
            <v>Conector tipo cunha, em liga de cobre estanhado, para a fixacao de condutores de aluminio ou cobre, por efeito de mola. Modelo tipo no 5, padrao RIOLUZ, tipo IV, AMP ou similar. Fornecimento e instalacao.</v>
          </cell>
          <cell r="C2263" t="str">
            <v>un</v>
          </cell>
          <cell r="D2263">
            <v>3.36</v>
          </cell>
        </row>
        <row r="2264">
          <cell r="A2264" t="str">
            <v>IP 10.30.0515 (/)</v>
          </cell>
          <cell r="B2264" t="str">
            <v>Conector tipo cunha, em liga de cobre estanhado, para a fixacao de condutores de aluminio ou cobre, por efeito de mola. Modelo tipo no 6, padrao RIOLUZ, tipo B, AMP ou similar. Fornecimento e instalacao.</v>
          </cell>
          <cell r="C2264" t="str">
            <v>un</v>
          </cell>
          <cell r="D2264">
            <v>5.97</v>
          </cell>
        </row>
        <row r="2265">
          <cell r="A2265" t="str">
            <v>IP 10.30.0518 (/)</v>
          </cell>
          <cell r="B2265" t="str">
            <v>Conector tipo cunha, em liga de cobre estanhado, para a fixacao de condutores de aluminio ou cobre, por efeito de mola. Modelo tipo no 7, padrao RIOLUZ, tipo A, AMP ou similar. Fornecimento e instalacao.</v>
          </cell>
          <cell r="C2265" t="str">
            <v>un</v>
          </cell>
          <cell r="D2265">
            <v>5.97</v>
          </cell>
        </row>
        <row r="2266">
          <cell r="A2266" t="str">
            <v>IP 10.30.0521 (/)</v>
          </cell>
          <cell r="B2266" t="str">
            <v>Conector tipo cunha, em liga de cobre estanhado, para a fixacao de condutores de aluminio ou cobre, por efeito de mola. Modelo no 8, padrao RIOLUZ, tipo C, AMP ou similar. Fornecimento e instalacao.</v>
          </cell>
          <cell r="C2266" t="str">
            <v>un</v>
          </cell>
          <cell r="D2266">
            <v>5.97</v>
          </cell>
        </row>
        <row r="2267">
          <cell r="A2267" t="str">
            <v>IP 10.30.0524 (/)</v>
          </cell>
          <cell r="B2267" t="str">
            <v>Conector tipo cunha, em liga de cobre estanhado, para a fixacao de condutores de aluminio ou cobre, por efeito de mola. Modelo no 9, padrao RIOLUZ, tipo J, AMP ou similar. Fornecimento e instalacao.</v>
          </cell>
          <cell r="C2267" t="str">
            <v>un</v>
          </cell>
          <cell r="D2267">
            <v>5.97</v>
          </cell>
        </row>
        <row r="2268">
          <cell r="A2268" t="str">
            <v>IP 10.30.0527 (/)</v>
          </cell>
          <cell r="B2268" t="str">
            <v>Conector tipo cunha, em liga de cobre estanhado, para a fixacao de condutores de aluminio ou cobre, por efeito de mola. Modelo no 10, padrao RIOLUZ, tipo F, AMP ou similar. Fornecimento e instalacao.</v>
          </cell>
          <cell r="C2268" t="str">
            <v>un</v>
          </cell>
          <cell r="D2268">
            <v>5.97</v>
          </cell>
        </row>
        <row r="2269">
          <cell r="A2269" t="str">
            <v>IP 10.30.0530 (/)</v>
          </cell>
          <cell r="B2269" t="str">
            <v>Conector tipo cunha, em liga de cobre estanhado, para a fixacao de condutores de aluminio ou cobre, por efeito de mola. Modelo no 11, padrao RIOLUZ, tipo D, AMP ou similar. Fornecimento e instalacao.</v>
          </cell>
          <cell r="C2269" t="str">
            <v>un</v>
          </cell>
          <cell r="D2269">
            <v>5.97</v>
          </cell>
        </row>
        <row r="2270">
          <cell r="A2270" t="str">
            <v>IP 10.30.0532 (/)</v>
          </cell>
          <cell r="B2270" t="str">
            <v>Conector tipo cunha, em liga de cobre estanhado, para a fixacao de condutores de aluminio ou cobre, por efeito de mola. Modelo no 12, padrao RIOLUZ, tipo I, AMP ou similar. Fornecimento e instalacao.</v>
          </cell>
          <cell r="C2270" t="str">
            <v>un</v>
          </cell>
          <cell r="D2270">
            <v>4.4400000000000004</v>
          </cell>
        </row>
        <row r="2271">
          <cell r="A2271" t="str">
            <v>IP 10.30.0535 (/)</v>
          </cell>
          <cell r="B2271" t="str">
            <v>Conector tipo cunha, em liga de cobre estanhado, para a fixacao de condutores de aluminio ou cobre, por efeito de mola. Modelo no 13, padrao RIOLUZ, tipo VII, AMP ou similar. Fornecimento e instalacao.</v>
          </cell>
          <cell r="C2271" t="str">
            <v>un</v>
          </cell>
          <cell r="D2271">
            <v>5.82</v>
          </cell>
        </row>
        <row r="2272">
          <cell r="A2272" t="str">
            <v>IP 10.30.0538 (/)</v>
          </cell>
          <cell r="B2272" t="str">
            <v>Conector tipo cunha, em liga de cobre estanhado, para a fixacao de condutores de aluminio ou cobre, por efeito de mola. Modelo no 14, padrao RIOLUZ, tipo VI, AMP ou similar. Fornecimento e instalacao.</v>
          </cell>
          <cell r="C2272" t="str">
            <v>un</v>
          </cell>
          <cell r="D2272">
            <v>5.82</v>
          </cell>
        </row>
        <row r="2273">
          <cell r="A2273" t="str">
            <v>IP 10.30.1050 (/)</v>
          </cell>
          <cell r="B2273" t="str">
            <v>Grampo paralelo universal de aluminio fundido ou extrudado, de 2 parafusos, com pasta anti oxido, segundo desenho A3-142-CP. Fornecimento e colocacao.</v>
          </cell>
          <cell r="C2273" t="str">
            <v>un</v>
          </cell>
          <cell r="D2273">
            <v>10.119999999999999</v>
          </cell>
        </row>
        <row r="2274">
          <cell r="A2274" t="str">
            <v>IP 10.30.1100 (/)</v>
          </cell>
          <cell r="B2274" t="str">
            <v>Grampo de linha viva em aluminio. Fornecimento.</v>
          </cell>
          <cell r="C2274" t="str">
            <v>un</v>
          </cell>
          <cell r="D2274">
            <v>21.9</v>
          </cell>
        </row>
        <row r="2275">
          <cell r="A2275" t="str">
            <v>IP 10.35.0050 (/)</v>
          </cell>
          <cell r="B2275" t="str">
            <v>Condulete de aluminio silico tipo LL de 19mm (3/4") com tampa. Fornecimento.</v>
          </cell>
          <cell r="C2275" t="str">
            <v>un</v>
          </cell>
          <cell r="D2275">
            <v>3.87</v>
          </cell>
        </row>
        <row r="2276">
          <cell r="A2276" t="str">
            <v>IP 10.35.0053 (/)</v>
          </cell>
          <cell r="B2276" t="str">
            <v>Condulete de aluminio silico tipo LR de 19mm (3/4") com tampa. Fornecimento.</v>
          </cell>
          <cell r="C2276" t="str">
            <v>un</v>
          </cell>
          <cell r="D2276">
            <v>3.98</v>
          </cell>
        </row>
        <row r="2277">
          <cell r="A2277" t="str">
            <v>IP 10.35.0056 (/)</v>
          </cell>
          <cell r="B2277" t="str">
            <v>Condulete de aluminio silico tipo T de 19mm (3/4") com tampa. Fornecimento.</v>
          </cell>
          <cell r="C2277" t="str">
            <v>un</v>
          </cell>
          <cell r="D2277">
            <v>4.63</v>
          </cell>
        </row>
        <row r="2278">
          <cell r="A2278" t="str">
            <v>IP 10.35.0100 (/)</v>
          </cell>
          <cell r="B2278" t="str">
            <v>Caixa de ligacao tipo Petrolets R=15/C, R=15/TB, R=15/LB ou similar, com entradas rosqueadas de 1" (25mm). Fornecimento e colocacao.</v>
          </cell>
          <cell r="C2278" t="str">
            <v>un</v>
          </cell>
          <cell r="D2278">
            <v>10.08</v>
          </cell>
        </row>
        <row r="2279">
          <cell r="A2279" t="str">
            <v>IP 10.35.0200 (/)</v>
          </cell>
          <cell r="B2279" t="str">
            <v>Caixa de ligacao tipo Petrolets R=15/C, R=15/TB, R=15/LB ou similar, com entradas rosqueadas de 2" (50mm). Fornecimento e colocacao.</v>
          </cell>
          <cell r="C2279" t="str">
            <v>un</v>
          </cell>
          <cell r="D2279">
            <v>37.24</v>
          </cell>
        </row>
        <row r="2280">
          <cell r="A2280" t="str">
            <v>IP 10.35.0312 (/)</v>
          </cell>
          <cell r="B2280" t="str">
            <v>Condulete de aluminio tipo T de 75mm (3"). Fornecimento.</v>
          </cell>
          <cell r="C2280" t="str">
            <v>un</v>
          </cell>
          <cell r="D2280">
            <v>61.02</v>
          </cell>
        </row>
        <row r="2281">
          <cell r="A2281" t="str">
            <v>IP 10.35.0400 (/)</v>
          </cell>
          <cell r="B2281" t="str">
            <v>Caixa de ligacao tipo Condulets R-15/LB-22 ou similar, com entrada rosqueadas de 1 1/2" (27mm). Fornecimento e colocacao.</v>
          </cell>
          <cell r="C2281" t="str">
            <v>un</v>
          </cell>
          <cell r="D2281">
            <v>7.07</v>
          </cell>
        </row>
        <row r="2282">
          <cell r="A2282" t="str">
            <v>IP 10.40.0050 (/)</v>
          </cell>
          <cell r="B2282" t="str">
            <v>Laco de roldana pre-formado, de aco recoberto de aluminio, para cabo de aluminio nu, bitola de 25mm2, segundo desenho A4-139-CP. Fornecimento e colocacao.</v>
          </cell>
          <cell r="C2282" t="str">
            <v>un</v>
          </cell>
          <cell r="D2282">
            <v>3.29</v>
          </cell>
        </row>
        <row r="2283">
          <cell r="A2283" t="str">
            <v>IP 10.40.0100 (/)</v>
          </cell>
          <cell r="B2283" t="str">
            <v>Laco de roldana pre-formado, de aco recoberto de aluminio, para cabo de aluminio encapado, bitola de 25mm2, segundo desenho A4-139-CP. Fornecimento e colocacao.</v>
          </cell>
          <cell r="C2283" t="str">
            <v>un</v>
          </cell>
          <cell r="D2283">
            <v>3.98</v>
          </cell>
        </row>
        <row r="2284">
          <cell r="A2284" t="str">
            <v>IP 15.05.0050 (/)</v>
          </cell>
          <cell r="B2284" t="str">
            <v>Rede de baixa tensao (BT), aerea, com 1 condutor de cobre, exclusive fornecimento do condutor (lance). Instalacao.</v>
          </cell>
          <cell r="C2284" t="str">
            <v>un</v>
          </cell>
          <cell r="D2284">
            <v>13.44</v>
          </cell>
        </row>
        <row r="2285">
          <cell r="A2285" t="str">
            <v>IP 15.05.0100 (/)</v>
          </cell>
          <cell r="B2285" t="str">
            <v>Rede de baixa tensao (BT), aerea, com 1 condutor de aluminio, exclusive fornecimento do condutor (lance). Instalacao.</v>
          </cell>
          <cell r="C2285" t="str">
            <v>un</v>
          </cell>
          <cell r="D2285">
            <v>20.170000000000002</v>
          </cell>
        </row>
        <row r="2286">
          <cell r="A2286" t="str">
            <v>IP 15.05.0150 (/)</v>
          </cell>
          <cell r="B2286" t="str">
            <v>Instalacao de rede de baixa tensao (BT), aerea, com cabo Multiplex, ou similar, de aluminio, exclusive fornecimento do cabo.</v>
          </cell>
          <cell r="C2286" t="str">
            <v>un</v>
          </cell>
          <cell r="D2286">
            <v>3.91</v>
          </cell>
        </row>
        <row r="2287">
          <cell r="A2287" t="str">
            <v>IP 15.05.0200 (/)</v>
          </cell>
          <cell r="B2287" t="str">
            <v>Rede de baixa tensao (BT), aerea, com 2 condutores de aluminio, exclusive fornecimento dos condutores (lance). Instalacao.</v>
          </cell>
          <cell r="C2287" t="str">
            <v>un</v>
          </cell>
          <cell r="D2287">
            <v>33.61</v>
          </cell>
        </row>
        <row r="2288">
          <cell r="A2288" t="str">
            <v>IP 15.05.0250 (/)</v>
          </cell>
          <cell r="B2288" t="str">
            <v>Rede de baixa tensao (BT), aerea, com 3 condutores de cobre, exclusive fornecimento do condutor (lance). Instalacao.</v>
          </cell>
          <cell r="C2288" t="str">
            <v>un</v>
          </cell>
          <cell r="D2288">
            <v>40.33</v>
          </cell>
        </row>
        <row r="2289">
          <cell r="A2289" t="str">
            <v>IP 15.05.0300 (/)</v>
          </cell>
          <cell r="B2289" t="str">
            <v>Rede de baixa tensao (BT), aerea, com 3 condutores de aluminio, exclusive fornecimento dos condutores (lance). Instalacao.</v>
          </cell>
          <cell r="C2289" t="str">
            <v>un</v>
          </cell>
          <cell r="D2289">
            <v>43.7</v>
          </cell>
        </row>
        <row r="2290">
          <cell r="A2290" t="str">
            <v>IP 15.05.0350 (/)</v>
          </cell>
          <cell r="B2290" t="str">
            <v>Rede de baixa tensao (BT), aerea, com 4 condutores de aluminio, exclusive fornecimento dos condutores (lance). Instalacao.</v>
          </cell>
          <cell r="C2290" t="str">
            <v>un</v>
          </cell>
          <cell r="D2290">
            <v>67.22</v>
          </cell>
        </row>
        <row r="2291">
          <cell r="A2291" t="str">
            <v>IP 15.10.0050 (/)</v>
          </cell>
          <cell r="B2291" t="str">
            <v>Instalacao de rede de alta tensao (AT) aerea, com cabo triplex de cobre, exclusive fornecimento de cabo.</v>
          </cell>
          <cell r="C2291" t="str">
            <v>un</v>
          </cell>
          <cell r="D2291">
            <v>42.35</v>
          </cell>
        </row>
        <row r="2292">
          <cell r="A2292" t="str">
            <v>IP 15.10.0100 (/)</v>
          </cell>
          <cell r="B2292" t="str">
            <v>Rede de alta tensao (AT), aerea, com 2 condutores de aluminio; exclusive fornecimento dos condutores (lance). Instalacao.</v>
          </cell>
          <cell r="C2292" t="str">
            <v>un</v>
          </cell>
          <cell r="D2292">
            <v>53.78</v>
          </cell>
        </row>
        <row r="2293">
          <cell r="A2293" t="str">
            <v>IP 15.10.0150 (/)</v>
          </cell>
          <cell r="B2293" t="str">
            <v>Rede de alta tensao (AT), aerea, com 2 condutores de cobre, exclusive fornecimento dos condutores (lance). Instalacao.</v>
          </cell>
          <cell r="C2293" t="str">
            <v>un</v>
          </cell>
          <cell r="D2293">
            <v>47.06</v>
          </cell>
        </row>
        <row r="2294">
          <cell r="A2294" t="str">
            <v>IP 15.10.0200 (/)</v>
          </cell>
          <cell r="B2294" t="str">
            <v>Rede de alta tensao (AT), aerea, com 3 condutores de aluminio; exclusive fornecimento dos condutores (lance). Instalacao.</v>
          </cell>
          <cell r="C2294" t="str">
            <v>un</v>
          </cell>
          <cell r="D2294">
            <v>80.67</v>
          </cell>
        </row>
        <row r="2295">
          <cell r="A2295" t="str">
            <v>IP 15.10.0250 (/)</v>
          </cell>
          <cell r="B2295" t="str">
            <v>Rede de alta tensao (AT), aerea, com 3 condutores de cobre, exclusive fornecimento dos condutores (lance). Instalacao.</v>
          </cell>
          <cell r="C2295" t="str">
            <v>un</v>
          </cell>
          <cell r="D2295">
            <v>67.22</v>
          </cell>
        </row>
        <row r="2296">
          <cell r="A2296" t="str">
            <v>IP 15.15.0050 (/)</v>
          </cell>
          <cell r="B2296" t="str">
            <v>Isolador de baixa tensao (BT), tipo carretel, na cor marrom, medindo (72x72)mm. Fornecimento.</v>
          </cell>
          <cell r="C2296" t="str">
            <v>un</v>
          </cell>
          <cell r="D2296">
            <v>1.1000000000000001</v>
          </cell>
        </row>
        <row r="2297">
          <cell r="A2297" t="str">
            <v>IP 15.15.0100 (/)</v>
          </cell>
          <cell r="B2297" t="str">
            <v>Isolador tipo pino, 13,8Kv. Fornecimento.</v>
          </cell>
          <cell r="C2297" t="str">
            <v>un</v>
          </cell>
          <cell r="D2297">
            <v>8.5299999999999994</v>
          </cell>
        </row>
        <row r="2298">
          <cell r="A2298" t="str">
            <v>IP 15.20.0100 (/)</v>
          </cell>
          <cell r="B2298" t="str">
            <v>Mufla terminal para cabo singelo 50mm2, 15Kv, inclusive bracadeira para fixacao. Fornecimento e assentamento.</v>
          </cell>
          <cell r="C2298" t="str">
            <v>un</v>
          </cell>
          <cell r="D2298">
            <v>154.38999999999999</v>
          </cell>
        </row>
        <row r="2299">
          <cell r="A2299" t="str">
            <v>IP 15.25.0100 (/)</v>
          </cell>
          <cell r="B2299" t="str">
            <v>Cabo de cobre nu, secao de 16mm2. Fornecimento. (1Kg = 7,04 metros)</v>
          </cell>
          <cell r="C2299" t="str">
            <v>Kg</v>
          </cell>
          <cell r="D2299">
            <v>23.44</v>
          </cell>
        </row>
        <row r="2300">
          <cell r="A2300" t="str">
            <v>IP 15.25.0109 (/)</v>
          </cell>
          <cell r="B2300" t="str">
            <v>Cabo de cobre nu, secao de 25mm2. Fornecimento. (1Kg = 4,51 metros)</v>
          </cell>
          <cell r="C2300" t="str">
            <v>Kg</v>
          </cell>
          <cell r="D2300">
            <v>23.46</v>
          </cell>
        </row>
        <row r="2301">
          <cell r="A2301" t="str">
            <v>IP 15.25.0112 (/)</v>
          </cell>
          <cell r="B2301" t="str">
            <v>Cabo de cobre nu, secao de 35mm2. Fornecimento. (1Kg = 3,16 metros)</v>
          </cell>
          <cell r="C2301" t="str">
            <v>Kg</v>
          </cell>
          <cell r="D2301">
            <v>22.13</v>
          </cell>
        </row>
        <row r="2302">
          <cell r="A2302" t="str">
            <v>IP 15.30.0050 (/)</v>
          </cell>
          <cell r="B2302" t="str">
            <v>Cabo de cobre, 750V, secao de 1,5mm2. Fornecimento.</v>
          </cell>
          <cell r="C2302" t="str">
            <v>m</v>
          </cell>
          <cell r="D2302">
            <v>0.46</v>
          </cell>
        </row>
        <row r="2303">
          <cell r="A2303" t="str">
            <v>IP 15.30.0053 (/)</v>
          </cell>
          <cell r="B2303" t="str">
            <v>Cabo de cobre flexivel, 750V, secao de 2x1,5mm2, PVC/ 70oC. Fornecimento.</v>
          </cell>
          <cell r="C2303" t="str">
            <v>m</v>
          </cell>
          <cell r="D2303">
            <v>1.1499999999999999</v>
          </cell>
        </row>
        <row r="2304">
          <cell r="A2304" t="str">
            <v>IP 15.30.0059 (/)</v>
          </cell>
          <cell r="B2304" t="str">
            <v>Cabo de cobre flexivel, 750V, secao de 3x1,5mm2, PVC/ 70oC, classe 4. Fornecimento.</v>
          </cell>
          <cell r="C2304" t="str">
            <v>m</v>
          </cell>
          <cell r="D2304">
            <v>1.8</v>
          </cell>
        </row>
        <row r="2305">
          <cell r="A2305" t="str">
            <v>IP 15.30.0062 (/)</v>
          </cell>
          <cell r="B2305" t="str">
            <v>Cabo de cobre flexivel, 750V, secao de 3x1,5mm2, PVC/ 70oC, classe 4. Fornecimento e colocacao.</v>
          </cell>
          <cell r="C2305" t="str">
            <v>m</v>
          </cell>
          <cell r="D2305">
            <v>6.78</v>
          </cell>
        </row>
        <row r="2306">
          <cell r="A2306" t="str">
            <v>IP 15.30.0106 (/)</v>
          </cell>
          <cell r="B2306" t="str">
            <v>Cabo de cobre flexivel, 750V, secao de 3x2,5mm2, PVC/70oC. Fornecimento</v>
          </cell>
          <cell r="C2306" t="str">
            <v>m</v>
          </cell>
          <cell r="D2306">
            <v>2.4700000000000002</v>
          </cell>
        </row>
        <row r="2307">
          <cell r="A2307" t="str">
            <v>IP 15.30.0153 (/)</v>
          </cell>
          <cell r="B2307" t="str">
            <v>Cabo de cobre flexivel, 750V, secao de 2x4mm2, PVC/ 70oC, classe4. Fornecimento.</v>
          </cell>
          <cell r="C2307" t="str">
            <v>m</v>
          </cell>
          <cell r="D2307">
            <v>3.78</v>
          </cell>
        </row>
        <row r="2308">
          <cell r="A2308" t="str">
            <v>IP 15.30.0156 (/)</v>
          </cell>
          <cell r="B2308" t="str">
            <v>Cabo de cobre flexivel, 750V, secao de 3x4mm2, PVC/ 70oC. Fornecimento.</v>
          </cell>
          <cell r="C2308" t="str">
            <v>m</v>
          </cell>
          <cell r="D2308">
            <v>5.17</v>
          </cell>
        </row>
        <row r="2309">
          <cell r="A2309" t="str">
            <v>IP 15.30.0159 (/)</v>
          </cell>
          <cell r="B2309" t="str">
            <v>Cabo de cobre flexivel, 750V, secao de 4x4mm2, PVC/ 70oC. Fornecimento.</v>
          </cell>
          <cell r="C2309" t="str">
            <v>m</v>
          </cell>
          <cell r="D2309">
            <v>6.8</v>
          </cell>
        </row>
        <row r="2310">
          <cell r="A2310" t="str">
            <v>IP 15.30.0206 (/)</v>
          </cell>
          <cell r="B2310" t="str">
            <v>Cabo de cobre flexivel, 750V, secao de 3x6mm2, PVC/ 70oC. Fornecimento.</v>
          </cell>
          <cell r="C2310" t="str">
            <v>m</v>
          </cell>
          <cell r="D2310">
            <v>7.56</v>
          </cell>
        </row>
        <row r="2311">
          <cell r="A2311" t="str">
            <v>IP 15.30.0253 (/)</v>
          </cell>
          <cell r="B2311" t="str">
            <v>Cabo de cobre flexivel, 750V, secao de 2x10mm2, PVC/ 70oC. Fornecimento.</v>
          </cell>
          <cell r="C2311" t="str">
            <v>m</v>
          </cell>
          <cell r="D2311">
            <v>7.72</v>
          </cell>
        </row>
        <row r="2312">
          <cell r="A2312" t="str">
            <v>IP 15.30.0256 (/)</v>
          </cell>
          <cell r="B2312" t="str">
            <v>Cabo de cobre, flexivel, 750V, secao de 3x10mm2, PVC/ 70oC. Fornecimento.</v>
          </cell>
          <cell r="C2312" t="str">
            <v>m</v>
          </cell>
          <cell r="D2312">
            <v>12.08</v>
          </cell>
        </row>
        <row r="2313">
          <cell r="A2313" t="str">
            <v>IP 15.30.0259 (/)</v>
          </cell>
          <cell r="B2313" t="str">
            <v>Cabo de cobre flexivel, 750V, secao de 4x10mm2, PVC/ 70oC. Fornecimento.</v>
          </cell>
          <cell r="C2313" t="str">
            <v>m</v>
          </cell>
          <cell r="D2313">
            <v>16.04</v>
          </cell>
        </row>
        <row r="2314">
          <cell r="A2314" t="str">
            <v>IP 15.30.0300 (/)</v>
          </cell>
          <cell r="B2314" t="str">
            <v>Cabo de cobre flexivel, 750V/70o, secao de 16mm2. Fornecimento.</v>
          </cell>
          <cell r="C2314" t="str">
            <v>m</v>
          </cell>
          <cell r="D2314">
            <v>4.6399999999999997</v>
          </cell>
        </row>
        <row r="2315">
          <cell r="A2315" t="str">
            <v>IP 15.30.0309 (/)</v>
          </cell>
          <cell r="B2315" t="str">
            <v>Cabo de cobre flexivel, 750V, secao de 3x16mm2, PVC/ 70oC. Fornecimento.</v>
          </cell>
          <cell r="C2315" t="str">
            <v>m</v>
          </cell>
          <cell r="D2315">
            <v>18.29</v>
          </cell>
        </row>
        <row r="2316">
          <cell r="A2316" t="str">
            <v>IP 15.35.0300 (/)</v>
          </cell>
          <cell r="B2316" t="str">
            <v>Cabo de cobre rigido, 1Kv, 6mm2, PVC/ 70oC. Fornecimento.</v>
          </cell>
          <cell r="C2316" t="str">
            <v>m</v>
          </cell>
          <cell r="D2316">
            <v>2.17</v>
          </cell>
        </row>
        <row r="2317">
          <cell r="A2317" t="str">
            <v>IP 15.35.0303 (/)</v>
          </cell>
          <cell r="B2317" t="str">
            <v>Cabo de cobre, 750V, secao de 2x6mm2, PVC/ 70oC. Fornecimento.</v>
          </cell>
          <cell r="C2317" t="str">
            <v>m</v>
          </cell>
          <cell r="D2317">
            <v>5.45</v>
          </cell>
        </row>
        <row r="2318">
          <cell r="A2318" t="str">
            <v>IP 15.35.0350 (/)</v>
          </cell>
          <cell r="B2318" t="str">
            <v>Cabo de cobre rigido, secao de 10mm2, formados por condutores em fios de cobre nu, encordoamento classe 2, isolamento para 1Kv, em polietileno reticulado (XLPE) ou etileno propileno (EPR), com capa de cobertura em PVC na cor preta, NBR 7286, NBR 7287 e es</v>
          </cell>
          <cell r="C2318" t="str">
            <v>m</v>
          </cell>
          <cell r="D2318">
            <v>2.69</v>
          </cell>
        </row>
        <row r="2319">
          <cell r="A2319" t="str">
            <v>IP 15.35.0400 (/)</v>
          </cell>
          <cell r="B2319" t="str">
            <v>Cabo de cobre, 1Kv, 16mm2, PVC/ 70oC. Fornecimento.</v>
          </cell>
          <cell r="C2319" t="str">
            <v>m</v>
          </cell>
          <cell r="D2319">
            <v>4.5999999999999996</v>
          </cell>
        </row>
        <row r="2320">
          <cell r="A2320" t="str">
            <v>IP 15.35.0450 (/)</v>
          </cell>
          <cell r="B2320" t="str">
            <v>Cabo de cobre rigido, 1Kv, 25mm2, PVC/ 70oC. Fornecimento.</v>
          </cell>
          <cell r="C2320" t="str">
            <v>m</v>
          </cell>
          <cell r="D2320">
            <v>7.89</v>
          </cell>
        </row>
        <row r="2321">
          <cell r="A2321" t="str">
            <v>IP 15.35.0456 (/)</v>
          </cell>
          <cell r="B2321" t="str">
            <v>Cabo de cobre rigido, secao de 25mm2, formados por condutores em fios de cobre nu, encordoamento classe 2, isolamento para 1Kv, em polietileno reticulado (XLPE) ou etileno propileno (EPR), com capa de cobertura em PVC na cor preta, NBR 7286, NBR 7287 e es</v>
          </cell>
          <cell r="C2321" t="str">
            <v>m</v>
          </cell>
          <cell r="D2321">
            <v>9.61</v>
          </cell>
        </row>
        <row r="2322">
          <cell r="A2322" t="str">
            <v>IP 15.35.0459 (/)</v>
          </cell>
          <cell r="B2322" t="str">
            <v>Cabo de cobre rigido, 25mm2, 8,7 a 15Kv, isolado EPR/XLPE. Fornecimento.</v>
          </cell>
          <cell r="C2322" t="str">
            <v>m</v>
          </cell>
          <cell r="D2322">
            <v>17.559999999999999</v>
          </cell>
        </row>
        <row r="2323">
          <cell r="A2323" t="str">
            <v>IP 15.35.0500 (/)</v>
          </cell>
          <cell r="B2323" t="str">
            <v>Cabo de cobre rigido, 1Kv, 35mm2, PVC/ 70oC. Fornecimento.</v>
          </cell>
          <cell r="C2323" t="str">
            <v>m</v>
          </cell>
          <cell r="D2323">
            <v>10.53</v>
          </cell>
        </row>
        <row r="2324">
          <cell r="A2324" t="str">
            <v>IP 15.35.0550 (/)</v>
          </cell>
          <cell r="B2324" t="str">
            <v>Cabo de cobre rigido, 1Kv, 50mm2, PVC/ 70oC. Fornecimento.</v>
          </cell>
          <cell r="C2324" t="str">
            <v>m</v>
          </cell>
          <cell r="D2324">
            <v>15.8</v>
          </cell>
        </row>
        <row r="2325">
          <cell r="A2325" t="str">
            <v>IP 15.35.0556 (/)</v>
          </cell>
          <cell r="B2325" t="str">
            <v>Cabo de cobre rigido, secao de 50mm2, formados por condutores em fios de cobre nu, encordoamento classe 2, isolamento para 1Kv, em polietileno reticulado (XLPE) ou etileno propileno (EPR), com capa de cobertura em PVC na cor preta, NBR 7286, NBR 7287 e es</v>
          </cell>
          <cell r="C2325" t="str">
            <v>m</v>
          </cell>
          <cell r="D2325">
            <v>17.489999999999998</v>
          </cell>
        </row>
        <row r="2326">
          <cell r="A2326" t="str">
            <v>IP 15.35.0562 (/)</v>
          </cell>
          <cell r="B2326" t="str">
            <v>Cabo de cobre rigido, secao de 3x1x50mm2, triplexado, 20Kv, isolado EPR/XLPE. Fornecimento.</v>
          </cell>
          <cell r="C2326" t="str">
            <v>m</v>
          </cell>
          <cell r="D2326">
            <v>83.99</v>
          </cell>
        </row>
        <row r="2327">
          <cell r="A2327" t="str">
            <v>IP 15.35.0600 (/)</v>
          </cell>
          <cell r="B2327" t="str">
            <v>Cabo de cobre rigido, secao de 70mm2, formados por condutores em fios de cobre nu, encordoamento classe 2, isolamento para 1Kv, em polietileno reticulado (XLPE) ou etileno propileno (EPR), com capa de cobertura em PVC na cor preta, NBR 7286, NBR 7287 e es</v>
          </cell>
          <cell r="C2327" t="str">
            <v>m</v>
          </cell>
          <cell r="D2327">
            <v>24.43</v>
          </cell>
        </row>
        <row r="2328">
          <cell r="A2328" t="str">
            <v>IP 15.40.0050 (A)</v>
          </cell>
          <cell r="B2328" t="str">
            <v>Cabo de aluminio nu, 2AWG, sem alma de aco (CA). Fornecimento. (1m=0,093Kg)</v>
          </cell>
          <cell r="C2328" t="str">
            <v>m</v>
          </cell>
          <cell r="D2328">
            <v>1.9</v>
          </cell>
        </row>
        <row r="2329">
          <cell r="A2329" t="str">
            <v>IP 15.40.0150 (/)</v>
          </cell>
          <cell r="B2329" t="str">
            <v>Cabo de aluminio WPP 2AWG. Fornecimento.</v>
          </cell>
          <cell r="C2329" t="str">
            <v>m</v>
          </cell>
          <cell r="D2329">
            <v>3.32</v>
          </cell>
        </row>
        <row r="2330">
          <cell r="A2330" t="str">
            <v>IP 15.40.0200 (A)</v>
          </cell>
          <cell r="B2330" t="str">
            <v>Cabo de aluminio nu, 1/0AWG, com alma de aco (CAA). Fornecimento. (1m=0,216Kg)</v>
          </cell>
          <cell r="C2330" t="str">
            <v>m</v>
          </cell>
          <cell r="D2330">
            <v>4.3</v>
          </cell>
        </row>
        <row r="2331">
          <cell r="A2331" t="str">
            <v>IP 15.40.0250 (A)</v>
          </cell>
          <cell r="B2331" t="str">
            <v>Cabo de aluminio, secao de 50mm2, formados por condutores em fios de aluminio nu, encordoamento classe 2, isolamento para 1Kv, em polietileno reticulado (XLPE) ou etileno propileno (EPR), com capa de cobertura em PVC na cor preta, NBR 7286, NBR 7287 e esp</v>
          </cell>
          <cell r="C2331" t="str">
            <v>m</v>
          </cell>
          <cell r="D2331">
            <v>4.01</v>
          </cell>
        </row>
        <row r="2332">
          <cell r="A2332" t="str">
            <v>IP 15.40.0300 (/)</v>
          </cell>
          <cell r="B2332" t="str">
            <v>Cabo de aluminio WPP, 1Kv, 1/0AWG. Fornecimento.</v>
          </cell>
          <cell r="C2332" t="str">
            <v>m</v>
          </cell>
          <cell r="D2332">
            <v>3.83</v>
          </cell>
        </row>
        <row r="2333">
          <cell r="A2333" t="str">
            <v>IP 15.40.0503 (/)</v>
          </cell>
          <cell r="B2333" t="str">
            <v>Cabo de aluminio, secao de 16mm2, formados por condutores em fios de aluminio nu, encordoamento classe 2, isolamento para 1Kv, em polietileno reticulado (XLPE) ou etileno propileno (EPR), com capa de cobertura em PVC na cor preta, NBR 7286, NBR 7287 e esp</v>
          </cell>
          <cell r="C2333" t="str">
            <v>m</v>
          </cell>
          <cell r="D2333">
            <v>1.23</v>
          </cell>
        </row>
        <row r="2334">
          <cell r="A2334" t="str">
            <v>IP 15.40.0512 (A)</v>
          </cell>
          <cell r="B2334" t="str">
            <v>Cabo de aluminio, secao de 35mm2, formados por condutores em fios de aluminio nu, encordoamento classe 2, isolamento para 1Kv, em polietileno reticulado (XLPE) ou etileno propileno (EPR), com capa de cobertura em PVC na cor preta, NBR 7286, NBR 7287 e esp</v>
          </cell>
          <cell r="C2334" t="str">
            <v>m</v>
          </cell>
          <cell r="D2334">
            <v>2.2599999999999998</v>
          </cell>
        </row>
        <row r="2335">
          <cell r="A2335" t="str">
            <v>IP 15.45.0050 (/)</v>
          </cell>
          <cell r="B2335" t="str">
            <v>Colocacao e fornecimento de arame de ferro galvanizado, secao de 2mm2 (12AWG), embuchado com papel, em linha de dutos; exclusive dutos.</v>
          </cell>
          <cell r="C2335" t="str">
            <v>m</v>
          </cell>
          <cell r="D2335">
            <v>0.86</v>
          </cell>
        </row>
        <row r="2336">
          <cell r="A2336" t="str">
            <v>IP 15.45.0100 (/)</v>
          </cell>
          <cell r="B2336" t="str">
            <v>Colocacao de 1 condutor singelo em linha de dutos; exclusive fornecimento de condutor e dos dutos.</v>
          </cell>
          <cell r="C2336" t="str">
            <v>m</v>
          </cell>
          <cell r="D2336">
            <v>1.35</v>
          </cell>
        </row>
        <row r="2337">
          <cell r="A2337" t="str">
            <v>IP 15.45.0106 (/)</v>
          </cell>
          <cell r="B2337" t="str">
            <v>Colocacao de 3 condutores singelos em linha de dutos; exclusive fornecimento de condutor e dos dutos.</v>
          </cell>
          <cell r="C2337" t="str">
            <v>m</v>
          </cell>
          <cell r="D2337">
            <v>2.0099999999999998</v>
          </cell>
        </row>
        <row r="2338">
          <cell r="A2338" t="str">
            <v>IP 15.45.0109 (/)</v>
          </cell>
          <cell r="B2338" t="str">
            <v>Colocacao de 4 condutores singelos em linha de dutos; exclusive fornecimento de condutor e dos dutos.</v>
          </cell>
          <cell r="C2338" t="str">
            <v>m</v>
          </cell>
          <cell r="D2338">
            <v>2.68</v>
          </cell>
        </row>
        <row r="2339">
          <cell r="A2339" t="str">
            <v>IP 15.45.0112 (/)</v>
          </cell>
          <cell r="B2339" t="str">
            <v>Colocacao de 5 condutores singelos em linha de dutos; exclusive fornecimento do condutor e dos dutos.</v>
          </cell>
          <cell r="C2339" t="str">
            <v>m</v>
          </cell>
          <cell r="D2339">
            <v>3.36</v>
          </cell>
        </row>
        <row r="2340">
          <cell r="A2340" t="str">
            <v>IP 15.45.0200 (/)</v>
          </cell>
          <cell r="B2340" t="str">
            <v>Colocacao de 1 cabo bifasico, em linha de dutos; exclusive fornecimento dos cabos e dos dutos.</v>
          </cell>
          <cell r="C2340" t="str">
            <v>m</v>
          </cell>
          <cell r="D2340">
            <v>2.0099999999999998</v>
          </cell>
        </row>
        <row r="2341">
          <cell r="A2341" t="str">
            <v>IP 15.45.0300 (/)</v>
          </cell>
          <cell r="B2341" t="str">
            <v>Colocacao de 1 cabo trifasico, em linha de dutos; exclusive fornecimento dos cabos e dos dutos.</v>
          </cell>
          <cell r="C2341" t="str">
            <v>m</v>
          </cell>
          <cell r="D2341">
            <v>2.0099999999999998</v>
          </cell>
        </row>
        <row r="2342">
          <cell r="A2342" t="str">
            <v>IP 15.50.0100 (/)</v>
          </cell>
          <cell r="B2342" t="str">
            <v>Anilha de nylon para identificacao de condutor XLPE de 25 a 35mm2. Fornecimento.</v>
          </cell>
          <cell r="C2342" t="str">
            <v>un</v>
          </cell>
          <cell r="D2342">
            <v>0.02</v>
          </cell>
        </row>
        <row r="2343">
          <cell r="A2343" t="str">
            <v>IP 15.50.0150 (/)</v>
          </cell>
          <cell r="B2343" t="str">
            <v>Anilha de nylon para identificacao de condutor XLPE de 50 a 70mm2. Fornecimento.</v>
          </cell>
          <cell r="C2343" t="str">
            <v>un</v>
          </cell>
          <cell r="D2343">
            <v>0.02</v>
          </cell>
        </row>
        <row r="2344">
          <cell r="A2344" t="str">
            <v>IP 15.55.0050 (/)</v>
          </cell>
          <cell r="B2344" t="str">
            <v>Transformador de distribuicao monofasico, para iluminacao publica, para poste, 60Hz, 250/125V, de 10Kva. Fornecimento.</v>
          </cell>
          <cell r="C2344" t="str">
            <v>un</v>
          </cell>
          <cell r="D2344">
            <v>1895.3</v>
          </cell>
        </row>
        <row r="2345">
          <cell r="A2345" t="str">
            <v>IP 15.55.0100 (/)</v>
          </cell>
          <cell r="B2345" t="str">
            <v>Transformador de distribuicao monofasico, de 25Kva, 60HZ, tensao secundaria de 250/125V. Fornecimento.</v>
          </cell>
          <cell r="C2345" t="str">
            <v>un</v>
          </cell>
          <cell r="D2345">
            <v>2701.48</v>
          </cell>
        </row>
        <row r="2346">
          <cell r="A2346" t="str">
            <v>IP 15.55.0125 (/)</v>
          </cell>
          <cell r="B2346" t="str">
            <v>Transformador de distribuicao, trifasico, potencia de 15Kva, tensao primaria de 13,8Kv, tensao secundaria de 220/127V, classe 15Kv, montado com bucha de AT classe 25Kv, montagem em poste, resfriamento natural, fornecido com oleo isolante e todos os acesso</v>
          </cell>
          <cell r="C2346" t="str">
            <v>un</v>
          </cell>
          <cell r="D2346">
            <v>3664.92</v>
          </cell>
        </row>
        <row r="2347">
          <cell r="A2347" t="str">
            <v>IP 15.55.0150 (/)</v>
          </cell>
          <cell r="B2347" t="str">
            <v>Transformador de distribuicao trifasico, de 30Kva, 60HZ, tensao secundaria de 220/127V. Fornecimento.</v>
          </cell>
          <cell r="C2347" t="str">
            <v>un</v>
          </cell>
          <cell r="D2347">
            <v>3876.43</v>
          </cell>
        </row>
        <row r="2348">
          <cell r="A2348" t="str">
            <v>IP 15.55.0300 (/)</v>
          </cell>
          <cell r="B2348" t="str">
            <v>Transformador de distribuicao trifasico, de 45Kva, 60HZ, tensao secundaria de 220/127V. Fornecimento.</v>
          </cell>
          <cell r="C2348" t="str">
            <v>un</v>
          </cell>
          <cell r="D2348">
            <v>4713.3</v>
          </cell>
        </row>
        <row r="2349">
          <cell r="A2349" t="str">
            <v>IP 15.55.0350 (/)</v>
          </cell>
          <cell r="B2349" t="str">
            <v>Transformador de distribuicao trifasico, de 75Kva, 60HZ, tensao secundaria de 220/127V. Fornecimento.</v>
          </cell>
          <cell r="C2349" t="str">
            <v>un</v>
          </cell>
          <cell r="D2349">
            <v>7580.12</v>
          </cell>
        </row>
        <row r="2350">
          <cell r="A2350" t="str">
            <v>IP 15.55.0400 (/)</v>
          </cell>
          <cell r="B2350" t="str">
            <v>Transformador de distribuicao trifasico, de 75Kva, tensao primaria de 13,2Kv, tensao secundaria de 380/220V. Fornecimento.</v>
          </cell>
          <cell r="C2350" t="str">
            <v>un</v>
          </cell>
          <cell r="D2350">
            <v>6456.78</v>
          </cell>
        </row>
        <row r="2351">
          <cell r="A2351" t="str">
            <v>IP 15.55.1000 (/)</v>
          </cell>
          <cell r="B2351" t="str">
            <v>Suporte para montagem de transformador em poste. Fornecimento.</v>
          </cell>
          <cell r="C2351" t="str">
            <v>un</v>
          </cell>
          <cell r="D2351">
            <v>50.37</v>
          </cell>
        </row>
        <row r="2352">
          <cell r="A2352" t="str">
            <v>IP 15.60.0100 (/)</v>
          </cell>
          <cell r="B2352" t="str">
            <v>Transformadores de 5Kva ate 112,5Kva, sob linha de 13,8Kv, exclusive ferragens de suporte, chaves fusiveis com respectivas ferragens e transformadores; inclusive interligacao de alta tensao (AT) e baixa tensao (BT), sendo esta ultima com conectores de lin</v>
          </cell>
          <cell r="C2352" t="str">
            <v>un</v>
          </cell>
          <cell r="D2352">
            <v>107.55</v>
          </cell>
        </row>
        <row r="2353">
          <cell r="A2353" t="str">
            <v>IP 20.05.0050 (/)</v>
          </cell>
          <cell r="B2353" t="str">
            <v>Aterramento de caixa Hand-Hole.</v>
          </cell>
          <cell r="C2353" t="str">
            <v>un</v>
          </cell>
          <cell r="D2353">
            <v>15.11</v>
          </cell>
        </row>
        <row r="2354">
          <cell r="A2354" t="str">
            <v>IP 20.05.0053 (/)</v>
          </cell>
          <cell r="B2354" t="str">
            <v>Aterramento de poste de aco, inclusive fornecimento dos materiais.</v>
          </cell>
          <cell r="C2354" t="str">
            <v>un</v>
          </cell>
          <cell r="D2354">
            <v>26.03</v>
          </cell>
        </row>
        <row r="2355">
          <cell r="A2355" t="str">
            <v>IP 20.05.0056 (A)</v>
          </cell>
          <cell r="B2355" t="str">
            <v>Aterramento de tampao, inclusive fornecimento dos materiais.</v>
          </cell>
          <cell r="C2355" t="str">
            <v>un</v>
          </cell>
          <cell r="D2355">
            <v>48.09</v>
          </cell>
        </row>
        <row r="2356">
          <cell r="A2356" t="str">
            <v>IP 20.05.0103 (/)</v>
          </cell>
          <cell r="B2356" t="str">
            <v>Haste para aterramento, de 5/8" (16mm), com 2,50m de comprimento. Fornecimento.</v>
          </cell>
          <cell r="C2356" t="str">
            <v>un</v>
          </cell>
          <cell r="D2356">
            <v>15.38</v>
          </cell>
        </row>
        <row r="2357">
          <cell r="A2357" t="str">
            <v>IP 20.05.0106 (/)</v>
          </cell>
          <cell r="B2357" t="str">
            <v>Haste para aterramento, de 5/8" (16mm), com 2,50m a 3m de comprimento. Colocacao.</v>
          </cell>
          <cell r="C2357" t="str">
            <v>un</v>
          </cell>
          <cell r="D2357">
            <v>3.36</v>
          </cell>
        </row>
        <row r="2358">
          <cell r="A2358" t="str">
            <v>IP 20.05.0150 (/)</v>
          </cell>
          <cell r="B2358" t="str">
            <v>Conjunto de aterramento para transformador (ver desenho A2-134-CP). Instalacao.</v>
          </cell>
          <cell r="C2358" t="str">
            <v>un</v>
          </cell>
          <cell r="D2358">
            <v>60.5</v>
          </cell>
        </row>
        <row r="2359">
          <cell r="A2359" t="str">
            <v>IP 20.05.0153 (/)</v>
          </cell>
          <cell r="B2359" t="str">
            <v>Conjunto de aterramento de transformador. Fornecimento e instalacao.</v>
          </cell>
          <cell r="C2359" t="str">
            <v>un</v>
          </cell>
          <cell r="D2359">
            <v>256.2</v>
          </cell>
        </row>
        <row r="2360">
          <cell r="A2360" t="str">
            <v>IP 20.05.0156 (/)</v>
          </cell>
          <cell r="B2360" t="str">
            <v>Conjunto de aterramento de transformador (ver desenho A2-134-CP). Fornecimento e instalacao.</v>
          </cell>
          <cell r="C2360" t="str">
            <v>un</v>
          </cell>
          <cell r="D2360">
            <v>151.41</v>
          </cell>
        </row>
        <row r="2361">
          <cell r="A2361" t="str">
            <v>IP 20.05.0200 (/)</v>
          </cell>
          <cell r="B2361" t="str">
            <v>Conjunto de aterramento de rede de baixa tensao (BT). Fornecimento e instalacao.</v>
          </cell>
          <cell r="C2361" t="str">
            <v>un</v>
          </cell>
          <cell r="D2361">
            <v>26.75</v>
          </cell>
        </row>
        <row r="2362">
          <cell r="A2362" t="str">
            <v>IP 20.05.0203 (/)</v>
          </cell>
          <cell r="B2362" t="str">
            <v>Conjunto de aterramento de rede de baixa tensao (BT) (ver desenho A2-134-CP). Fornecimento e instalacao.</v>
          </cell>
          <cell r="C2362" t="str">
            <v>un</v>
          </cell>
          <cell r="D2362">
            <v>95.26</v>
          </cell>
        </row>
        <row r="2363">
          <cell r="A2363" t="str">
            <v>IP 25.05.0050 (/)</v>
          </cell>
          <cell r="B2363" t="str">
            <v>Caixa de passagem para embutir em alvenaria, de 5"x5". Fornecimento.</v>
          </cell>
          <cell r="C2363" t="str">
            <v>un</v>
          </cell>
          <cell r="D2363">
            <v>8.52</v>
          </cell>
        </row>
        <row r="2364">
          <cell r="A2364" t="str">
            <v>IP 25.05.0100 (/)</v>
          </cell>
          <cell r="B2364" t="str">
            <v>Caixa de passagem em aluminio fundido (15x15x10)cm, com saidas rosqueadas de 3/4" e tampa removivel. Fornecimento.</v>
          </cell>
          <cell r="C2364" t="str">
            <v>un</v>
          </cell>
          <cell r="D2364">
            <v>22.75</v>
          </cell>
        </row>
        <row r="2365">
          <cell r="A2365" t="str">
            <v>IP 25.05.0150 (/)</v>
          </cell>
          <cell r="B2365" t="str">
            <v>Caixa de passagem de alvenaria com dimensoes de (1x1x1)m, inclusive escavacao e reaterro, exclusive fornecimento do tampao.</v>
          </cell>
          <cell r="C2365" t="str">
            <v>un</v>
          </cell>
          <cell r="D2365">
            <v>211.75</v>
          </cell>
        </row>
        <row r="2366">
          <cell r="A2366" t="str">
            <v>IP 25.10.0025 (/)</v>
          </cell>
          <cell r="B2366" t="str">
            <v>Caixa Hand-Hole, pre-moldada, circular, de concreto, padrao RIOLUZ, com dimensoes (0,30x0,30)m; inclusive escavacao e reaterro; exclusive fornecimento do tampao. Fornecimento e colocacao.</v>
          </cell>
          <cell r="C2366" t="str">
            <v>un</v>
          </cell>
          <cell r="D2366">
            <v>36.21</v>
          </cell>
        </row>
        <row r="2367">
          <cell r="A2367" t="str">
            <v>IP 25.10.0050 (A)</v>
          </cell>
          <cell r="B2367" t="str">
            <v>Caixa Hand-Hole em alvenaria, retangular com dimensoes (40x40x60)cm, com tampao de concreto pre-moldado, com alca. Construcao.</v>
          </cell>
          <cell r="C2367" t="str">
            <v>un</v>
          </cell>
          <cell r="D2367">
            <v>155.75</v>
          </cell>
        </row>
        <row r="2368">
          <cell r="A2368" t="str">
            <v>IP 25.10.0059 (A)</v>
          </cell>
          <cell r="B2368" t="str">
            <v>Caixa Hand-Hole em alvenaria, retangular com dimensoes (40x40x90)cm, com tampao de concreto pre-moldado, com alca. Construcao.</v>
          </cell>
          <cell r="C2368" t="str">
            <v>un</v>
          </cell>
          <cell r="D2368">
            <v>230.28</v>
          </cell>
        </row>
        <row r="2369">
          <cell r="A2369" t="str">
            <v>IP 25.10.0100 (/)</v>
          </cell>
          <cell r="B2369" t="str">
            <v>Caixa Hand-Hole, pre-moldada, circular, de concreto, padrao RIOLUZ, com dimensoes (0,60x0,30)m; inclusive escavacao e reaterro, exclusive tampao. Fornecimento e assentamento.</v>
          </cell>
          <cell r="C2369" t="str">
            <v>un</v>
          </cell>
          <cell r="D2369">
            <v>55.74</v>
          </cell>
        </row>
        <row r="2370">
          <cell r="A2370" t="str">
            <v>IP 25.10.0150 (/)</v>
          </cell>
          <cell r="B2370" t="str">
            <v>Caixa Hand-Hole, pre-moldada, circular de concreto, padrao RIOLUZ, com dimensoes (0,60x0,60)m, inclusive escavacao e reaterro, exclusive tampao e materiais. Assentamento.</v>
          </cell>
          <cell r="C2370" t="str">
            <v>un</v>
          </cell>
          <cell r="D2370">
            <v>53.78</v>
          </cell>
        </row>
        <row r="2371">
          <cell r="A2371" t="str">
            <v>IP 25.10.0153 (/)</v>
          </cell>
          <cell r="B2371" t="str">
            <v>Caixa Hand-Hole, pre-moldada, circular, de concreto, padrao RIOLUZ, com dimensoes (0,60x0,60)m; inclusive escavacao e reaterro, exclusive tampao. Fornecimento e assentamento.</v>
          </cell>
          <cell r="C2371" t="str">
            <v>un</v>
          </cell>
          <cell r="D2371">
            <v>97.15</v>
          </cell>
        </row>
        <row r="2372">
          <cell r="A2372" t="str">
            <v>IP 25.10.0159 (/)</v>
          </cell>
          <cell r="B2372" t="str">
            <v>Caixa de passagem, retangular, de alvenaria com tampa de concreto, dimensoes de (0,60x0,60x0,80)m; exclusive material utilizado para sua construcao. Construcao.</v>
          </cell>
          <cell r="C2372" t="str">
            <v>un</v>
          </cell>
          <cell r="D2372">
            <v>40.33</v>
          </cell>
        </row>
        <row r="2373">
          <cell r="A2373" t="str">
            <v>IP 25.10.0162 (/)</v>
          </cell>
          <cell r="B2373" t="str">
            <v>Caixa Hand-Hole, pre-moldada, circular de concreto, padrao RIOLUZ, com dimensoes (0,60x0,90)m, inclusive escavacao e reaterro, exclusive tampao e materiais. Assentamento.</v>
          </cell>
          <cell r="C2373" t="str">
            <v>un</v>
          </cell>
          <cell r="D2373">
            <v>67.22</v>
          </cell>
        </row>
        <row r="2374">
          <cell r="A2374" t="str">
            <v>IP 25.10.0165 (/)</v>
          </cell>
          <cell r="B2374" t="str">
            <v>Caixa Hand-Hole, pre-moldada, circular, de concreto, padrao RIOLUZ, com dimensoes (0,60x0,90)m; inclusive escavacao e reaterro; exclusive fornecimento do tampao. Fornecimento e assentamento.</v>
          </cell>
          <cell r="C2374" t="str">
            <v>un</v>
          </cell>
          <cell r="D2374">
            <v>132.27000000000001</v>
          </cell>
        </row>
        <row r="2375">
          <cell r="A2375" t="str">
            <v>IP 25.10.0200 (A)</v>
          </cell>
          <cell r="B2375" t="str">
            <v>Construcao de caixa de concreto para fixacao de projetor, com tampa de tela maletada de (5x5)cm e cadeado, nas dimensoes (80x80x80)cm, conforme detalhe do projeto RIOLUZ, inclusive fornecimento de todo o material necessario para sua construcao.</v>
          </cell>
          <cell r="C2375" t="str">
            <v>un</v>
          </cell>
          <cell r="D2375">
            <v>129.54</v>
          </cell>
        </row>
        <row r="2376">
          <cell r="A2376" t="str">
            <v>IP 25.10.0203 (/)</v>
          </cell>
          <cell r="B2376" t="str">
            <v>Construcao de caixa de alvenaria com base de concreto para fixacao de projetor, com tampa de tela maletada de (5x5)cm e cadeado nas dimensoes (80x80x80)cm, inclusive fornecimento de todo o material necessario para sua construcao.</v>
          </cell>
          <cell r="C2376" t="str">
            <v>un</v>
          </cell>
          <cell r="D2376">
            <v>184.92</v>
          </cell>
        </row>
        <row r="2377">
          <cell r="A2377" t="str">
            <v>IP 25.10.0206 (/)</v>
          </cell>
          <cell r="B2377" t="str">
            <v>Caixa de passagem, retangular, de alvenaria com tampa de concreto, dimensoes de (0,80x0,80x1)m; exclusive material utilizado para sua construcao.</v>
          </cell>
          <cell r="C2377" t="str">
            <v>un</v>
          </cell>
          <cell r="D2377">
            <v>40.33</v>
          </cell>
        </row>
        <row r="2378">
          <cell r="A2378" t="str">
            <v>IP 25.10.0250 (/)</v>
          </cell>
          <cell r="B2378" t="str">
            <v>Construcao de caixa de concreto, com base de concreto, para fixacao de projetor, com tampa de tela maletada de (50x50)mm e cadeado, nas dimensoes (110x80x60)cm, conforme detalhe do projeto, inclusive fornecimento de todo o material necessario para sua con</v>
          </cell>
          <cell r="C2378" t="str">
            <v>un</v>
          </cell>
          <cell r="D2378">
            <v>220.23</v>
          </cell>
        </row>
        <row r="2379">
          <cell r="A2379" t="str">
            <v>IP 25.10.0259 (/)</v>
          </cell>
          <cell r="B2379" t="str">
            <v>Construcao de caixa de alvenaria com base de concreto para fixacao de projetor e equipamento auxiliar, com grade protetora e cadeado, nas dimensoes (1,10x1,20x1)m, inclusive fornecimento de todo o material necessario para sua construcao.</v>
          </cell>
          <cell r="C2379" t="str">
            <v>un</v>
          </cell>
          <cell r="D2379">
            <v>375.49</v>
          </cell>
        </row>
        <row r="2380">
          <cell r="A2380" t="str">
            <v>IP 25.10.0500 (/)</v>
          </cell>
          <cell r="B2380" t="str">
            <v>Tampao espiral de polietileno de alta densidade, de diametro 50mm (2"), para terminacao de dutos de identico material, tipo Kanalex ou similar, em caixa Hand-Hole. Fornecimento e assentamento.</v>
          </cell>
          <cell r="C2380" t="str">
            <v>un</v>
          </cell>
          <cell r="D2380">
            <v>4.8600000000000003</v>
          </cell>
        </row>
        <row r="2381">
          <cell r="A2381" t="str">
            <v>IP 25.15.0050 (/)</v>
          </cell>
          <cell r="B2381" t="str">
            <v>Caixa hermetica para chave faca trifasica. Colocacao.</v>
          </cell>
          <cell r="C2381" t="str">
            <v>un</v>
          </cell>
          <cell r="D2381">
            <v>6.72</v>
          </cell>
        </row>
        <row r="2382">
          <cell r="A2382" t="str">
            <v>IP 25.20.0050 (/)</v>
          </cell>
          <cell r="B2382" t="str">
            <v>Tampao de ferro tipo leve padrao RIOLUZ. Fornecimento.</v>
          </cell>
          <cell r="C2382" t="str">
            <v>un</v>
          </cell>
          <cell r="D2382">
            <v>209.74</v>
          </cell>
        </row>
        <row r="2383">
          <cell r="A2383" t="str">
            <v>IP 25.20.0100 (/)</v>
          </cell>
          <cell r="B2383" t="str">
            <v>Tampao de ferro fundido, articulado, tipo especial, com eixo de aco inoxidavel, revestido por PVC na articulacao, dotado de furacao para fixacao do aro de anel de concreto e instalacao de conectores para aterramento, com inscricao RIOLUZ discreta, em alto</v>
          </cell>
          <cell r="C2383" t="str">
            <v>un</v>
          </cell>
          <cell r="D2383">
            <v>316.23</v>
          </cell>
        </row>
        <row r="2384">
          <cell r="A2384" t="str">
            <v>IP 25.20.0150 (/)</v>
          </cell>
          <cell r="B2384" t="str">
            <v>Tampao de ferro fundido cinzento, articulado, tipo leve, carga maxima no cenrto de 2000Kgf, diametro interno de 300mm, fornecido com colar e com recobrimento, confome desenho A4-1200-PD, especificacao em RIOLUZ no 10. Fornecimento.</v>
          </cell>
          <cell r="C2384" t="str">
            <v>un</v>
          </cell>
          <cell r="D2384">
            <v>46.54</v>
          </cell>
        </row>
        <row r="2385">
          <cell r="A2385" t="str">
            <v>IP 25.20.0200 (/)</v>
          </cell>
          <cell r="B2385" t="str">
            <v>Tampao de ferro fundido nodular, articulado (para tensao minima de 3,54Kg/cm2), diametro interno de 30cm, com tranca, com eixo de aco inoxidavel na articulacao, dotado de furacao rosqueada para instalacao de conectores para aterramento, com inscricao RIOL</v>
          </cell>
          <cell r="C2385" t="str">
            <v>un</v>
          </cell>
          <cell r="D2385">
            <v>333.44</v>
          </cell>
        </row>
        <row r="2386">
          <cell r="A2386" t="str">
            <v>IP 25.20.0250 (/)</v>
          </cell>
          <cell r="B2386" t="str">
            <v>Tampao de ferro fundido nodular, articulado (para tensao minima de 3,54Kg/cm2), diametro interno de 60cm, com tranca, com eixo de aco inoxidavel na articulacao, dotado de furacao rosqueada para instalacao de conectores para aterramento, com inscricao RIOL</v>
          </cell>
          <cell r="C2386" t="str">
            <v>un</v>
          </cell>
          <cell r="D2386">
            <v>430.24</v>
          </cell>
        </row>
        <row r="2387">
          <cell r="A2387" t="str">
            <v>IP 25.20.0500 (/)</v>
          </cell>
          <cell r="B2387" t="str">
            <v>Tampao para vedacao de dutos espiralados flexiveis em poietileno de alta densidade, na cor preta, diametro nominal de 125mm, comprimento de 225mm, lote 335248-0. Fornecimento.</v>
          </cell>
          <cell r="C2387" t="str">
            <v>un</v>
          </cell>
          <cell r="D2387">
            <v>10.81</v>
          </cell>
        </row>
        <row r="2388">
          <cell r="A2388" t="str">
            <v>IP 30.05.0150 (A)</v>
          </cell>
          <cell r="B2388" t="str">
            <v>Eletroduto de aco galvanizado, diametro de 25mm (1"). Fornecimento.</v>
          </cell>
          <cell r="C2388" t="str">
            <v>m</v>
          </cell>
          <cell r="D2388">
            <v>4.4400000000000004</v>
          </cell>
        </row>
        <row r="2389">
          <cell r="A2389" t="str">
            <v>IP 30.05.0200 (A)</v>
          </cell>
          <cell r="B2389" t="str">
            <v>Eletroduto de aco galvanizado, diametro de 38mm (1 1/2"). Fornecimento.</v>
          </cell>
          <cell r="C2389" t="str">
            <v>m</v>
          </cell>
          <cell r="D2389">
            <v>9.5500000000000007</v>
          </cell>
        </row>
        <row r="2390">
          <cell r="A2390" t="str">
            <v>IP 30.05.0250 (A)</v>
          </cell>
          <cell r="B2390" t="str">
            <v>Eletroduto de aco galvanizado, diametro de 50mm (2"). Fornecimento.</v>
          </cell>
          <cell r="C2390" t="str">
            <v>m</v>
          </cell>
          <cell r="D2390">
            <v>10.57</v>
          </cell>
        </row>
        <row r="2391">
          <cell r="A2391" t="str">
            <v>IP 30.05.0350 (/)</v>
          </cell>
          <cell r="B2391" t="str">
            <v>Eletroduto de aco galvanizado, diametro de 75mm (3"). Fornecimento.</v>
          </cell>
          <cell r="C2391" t="str">
            <v>m</v>
          </cell>
          <cell r="D2391">
            <v>18.88</v>
          </cell>
        </row>
        <row r="2392">
          <cell r="A2392" t="str">
            <v>IP 30.10.0103 (/)</v>
          </cell>
          <cell r="B2392" t="str">
            <v>Curva longa de 90o para eletroduto, de aco galvanizado, de 25mm (1"). Fornecimento.</v>
          </cell>
          <cell r="C2392" t="str">
            <v>un</v>
          </cell>
          <cell r="D2392">
            <v>1.24</v>
          </cell>
        </row>
        <row r="2393">
          <cell r="A2393" t="str">
            <v>IP 30.10.0112 (/)</v>
          </cell>
          <cell r="B2393" t="str">
            <v>Curva longa de 90o para eletroduto, de aco galvanizado, de 50mm (2"). Fornecimento.</v>
          </cell>
          <cell r="C2393" t="str">
            <v>un</v>
          </cell>
          <cell r="D2393">
            <v>5.41</v>
          </cell>
        </row>
        <row r="2394">
          <cell r="A2394" t="str">
            <v>IP 30.10.0118 (/)</v>
          </cell>
          <cell r="B2394" t="str">
            <v>Curva longa de 90o para eletroduto, de aco galvanizado, de 75mm (3"). Fornecimento.</v>
          </cell>
          <cell r="C2394" t="str">
            <v>un</v>
          </cell>
          <cell r="D2394">
            <v>18.440000000000001</v>
          </cell>
        </row>
        <row r="2395">
          <cell r="A2395" t="str">
            <v>IP 30.10.0503 (/)</v>
          </cell>
          <cell r="B2395" t="str">
            <v>Luva para eletroduto, de aco galvanizado, de 25mm (1"). Fornecimento.</v>
          </cell>
          <cell r="C2395" t="str">
            <v>un</v>
          </cell>
          <cell r="D2395">
            <v>4.03</v>
          </cell>
        </row>
        <row r="2396">
          <cell r="A2396" t="str">
            <v>IP 30.10.0509 (/)</v>
          </cell>
          <cell r="B2396" t="str">
            <v>Luva para eletroduto, de aco galvanizado, de 38mm (1 1/2"). Fornecimento.</v>
          </cell>
          <cell r="C2396" t="str">
            <v>un</v>
          </cell>
          <cell r="D2396">
            <v>7.13</v>
          </cell>
        </row>
        <row r="2397">
          <cell r="A2397" t="str">
            <v>IP 30.10.0512 (/)</v>
          </cell>
          <cell r="B2397" t="str">
            <v>Luva para eletroduto, de aco galvanizado, de 50mm (2"). Fornecimento.</v>
          </cell>
          <cell r="C2397" t="str">
            <v>un</v>
          </cell>
          <cell r="D2397">
            <v>10.82</v>
          </cell>
        </row>
        <row r="2398">
          <cell r="A2398" t="str">
            <v>IP 30.10.0518 (/)</v>
          </cell>
          <cell r="B2398" t="str">
            <v>Luva para eletroduto, de aco galvanizado, de 75mm (3"). Fornecimento.</v>
          </cell>
          <cell r="C2398" t="str">
            <v>un</v>
          </cell>
          <cell r="D2398">
            <v>4.49</v>
          </cell>
        </row>
        <row r="2399">
          <cell r="A2399" t="str">
            <v>IP 30.15.0100 (/)</v>
          </cell>
          <cell r="B2399" t="str">
            <v>Eletroduto de PVC rigido, roscavel, de 19mm (3/4"). Fornecimento.</v>
          </cell>
          <cell r="C2399" t="str">
            <v>m</v>
          </cell>
          <cell r="D2399">
            <v>0.95</v>
          </cell>
        </row>
        <row r="2400">
          <cell r="A2400" t="str">
            <v>IP 30.15.0200 (/)</v>
          </cell>
          <cell r="B2400" t="str">
            <v>Eletroduto de PVC rigido, roscavel, de 32mm (1 1/4"). Fornecimento.</v>
          </cell>
          <cell r="C2400" t="str">
            <v>m</v>
          </cell>
          <cell r="D2400">
            <v>5.45</v>
          </cell>
        </row>
        <row r="2401">
          <cell r="A2401" t="str">
            <v>IP 30.15.0400 (A)</v>
          </cell>
          <cell r="B2401" t="str">
            <v>Eletroduto de PVC rigido, roscavel, de 75mm (3"). Fornecimento.</v>
          </cell>
          <cell r="C2401" t="str">
            <v>m</v>
          </cell>
          <cell r="D2401">
            <v>7.23</v>
          </cell>
        </row>
        <row r="2402">
          <cell r="A2402" t="str">
            <v>IP 30.20.0100 (/)</v>
          </cell>
          <cell r="B2402" t="str">
            <v>Curva longa de 90o para eletroduto, de PVC rigido, roscavel, de 25mm (1"). Fornecimento.</v>
          </cell>
          <cell r="C2402" t="str">
            <v>un</v>
          </cell>
          <cell r="D2402">
            <v>0.67</v>
          </cell>
        </row>
        <row r="2403">
          <cell r="A2403" t="str">
            <v>IP 30.20.0103 (/)</v>
          </cell>
          <cell r="B2403" t="str">
            <v>Curva de 90o para eletroduto, de PVC rigido, roscavel, de 32mm (1 1/4"). Fornecimento.</v>
          </cell>
          <cell r="C2403" t="str">
            <v>un</v>
          </cell>
          <cell r="D2403">
            <v>0.82</v>
          </cell>
        </row>
        <row r="2404">
          <cell r="A2404" t="str">
            <v>IP 30.20.0109 (/)</v>
          </cell>
          <cell r="B2404" t="str">
            <v>Curva de 90o para eletroduto, de PVC rigido, roscavel, de 50mm (2"). Fornecimento.</v>
          </cell>
          <cell r="C2404" t="str">
            <v>un</v>
          </cell>
          <cell r="D2404">
            <v>1.84</v>
          </cell>
        </row>
        <row r="2405">
          <cell r="A2405" t="str">
            <v>IP 30.20.0115 (/)</v>
          </cell>
          <cell r="B2405" t="str">
            <v>Curva longa de 90o para eletroduto, de PVC rigido, roscavel, de 80mm (3"). Fornecimento.</v>
          </cell>
          <cell r="C2405" t="str">
            <v>un</v>
          </cell>
          <cell r="D2405">
            <v>8</v>
          </cell>
        </row>
        <row r="2406">
          <cell r="A2406" t="str">
            <v>IP 30.20.0118 (/)</v>
          </cell>
          <cell r="B2406" t="str">
            <v>Curva longa de 90o para eletroduto, de PVC rigido, roscavel, de 100mm (4"). Fornecimento.</v>
          </cell>
          <cell r="C2406" t="str">
            <v>un</v>
          </cell>
          <cell r="D2406">
            <v>16.66</v>
          </cell>
        </row>
        <row r="2407">
          <cell r="A2407" t="str">
            <v>IP 30.20.0503 (/)</v>
          </cell>
          <cell r="B2407" t="str">
            <v>Luva para eletroduto, de PVC rigido, roscavel, de 25mm (1"). Fornecimento.</v>
          </cell>
          <cell r="C2407" t="str">
            <v>un</v>
          </cell>
          <cell r="D2407">
            <v>0.2</v>
          </cell>
        </row>
        <row r="2408">
          <cell r="A2408" t="str">
            <v>IP 30.20.0506 (A)</v>
          </cell>
          <cell r="B2408" t="str">
            <v>Luva, para eletroduto, de PVC rigido, roscavel, de 32mm (1 1/4"). Fornecimento.</v>
          </cell>
          <cell r="C2408" t="str">
            <v>un</v>
          </cell>
          <cell r="D2408">
            <v>0.28000000000000003</v>
          </cell>
        </row>
        <row r="2409">
          <cell r="A2409" t="str">
            <v>IP 30.20.0509 (/)</v>
          </cell>
          <cell r="B2409" t="str">
            <v>Luva para eletroduto, de PVC rigido, roscavel, de 50mm (2"). Fornecimento.</v>
          </cell>
          <cell r="C2409" t="str">
            <v>un</v>
          </cell>
          <cell r="D2409">
            <v>4.16</v>
          </cell>
        </row>
        <row r="2410">
          <cell r="A2410" t="str">
            <v>IP 30.20.0515 (/)</v>
          </cell>
          <cell r="B2410" t="str">
            <v>Luva para eletroduto, de PVC rigido, roscavel, de 75mm (3"). Fornecimento.</v>
          </cell>
          <cell r="C2410" t="str">
            <v>un</v>
          </cell>
          <cell r="D2410">
            <v>1.32</v>
          </cell>
        </row>
        <row r="2411">
          <cell r="A2411" t="str">
            <v>IP 30.25.0053 (/)</v>
          </cell>
          <cell r="B2411" t="str">
            <v>Conduite flexivel galvanizado, de 19mm (3/4"). Fornecimento e colocacao.</v>
          </cell>
          <cell r="C2411" t="str">
            <v>m</v>
          </cell>
          <cell r="D2411">
            <v>6.57</v>
          </cell>
        </row>
        <row r="2412">
          <cell r="A2412" t="str">
            <v>IP 30.30.0112 (/)</v>
          </cell>
          <cell r="B2412" t="str">
            <v>Box curvo de aluminio de 38mm (1 1/2"). Fornecimento.</v>
          </cell>
          <cell r="C2412" t="str">
            <v>un</v>
          </cell>
          <cell r="D2412">
            <v>5.47</v>
          </cell>
        </row>
        <row r="2413">
          <cell r="A2413" t="str">
            <v>IP 30.30.0115 (/)</v>
          </cell>
          <cell r="B2413" t="str">
            <v>Box curvo de aluminio com bucha e arruela de 50mm (2"). Fornecimento.</v>
          </cell>
          <cell r="C2413" t="str">
            <v>un</v>
          </cell>
          <cell r="D2413">
            <v>10.02</v>
          </cell>
        </row>
        <row r="2414">
          <cell r="A2414" t="str">
            <v>IP 30.30.0121 (/)</v>
          </cell>
          <cell r="B2414" t="str">
            <v>Box curvo de aluminio com bucha e arruela de 75mm (3"). Fornecimento.</v>
          </cell>
          <cell r="C2414" t="str">
            <v>un</v>
          </cell>
          <cell r="D2414">
            <v>38.17</v>
          </cell>
        </row>
        <row r="2415">
          <cell r="A2415" t="str">
            <v>IP 35.10.0050 (/)</v>
          </cell>
          <cell r="B2415" t="str">
            <v>Chapa de ferro galvanizado no 24, de (1x2)m. Fornecimento.</v>
          </cell>
          <cell r="C2415" t="str">
            <v>Kg</v>
          </cell>
          <cell r="D2415">
            <v>4.0199999999999996</v>
          </cell>
        </row>
        <row r="2416">
          <cell r="A2416" t="str">
            <v>IP 35.15.0050 (/)</v>
          </cell>
          <cell r="B2416" t="str">
            <v>Comando em grupo CRJ-04 ou similar, 85A. Fornecimento.</v>
          </cell>
          <cell r="C2416" t="str">
            <v>un</v>
          </cell>
          <cell r="D2416">
            <v>1804.86</v>
          </cell>
        </row>
        <row r="2417">
          <cell r="A2417" t="str">
            <v>IP 35.15.0200 (/)</v>
          </cell>
          <cell r="B2417" t="str">
            <v>Comando em grupo CRJ-05/220V(140A). Fornecimento.</v>
          </cell>
          <cell r="C2417" t="str">
            <v>un</v>
          </cell>
          <cell r="D2417">
            <v>2394.29</v>
          </cell>
        </row>
        <row r="2418">
          <cell r="A2418" t="str">
            <v>IP 35.15.0400 (/)</v>
          </cell>
          <cell r="B2418" t="str">
            <v>Comando para IP, com caixa trifasico, capacidade de 45A, tipo CRJ-07, 220/127V. Fornecimento.</v>
          </cell>
          <cell r="C2418" t="str">
            <v>un</v>
          </cell>
          <cell r="D2418">
            <v>1331.59</v>
          </cell>
        </row>
        <row r="2419">
          <cell r="A2419" t="str">
            <v>IP 35.20.0200 (/)</v>
          </cell>
          <cell r="B2419" t="str">
            <v>Colocacao de equipamentos de comando de circuito, padrao RIOLUZ; exclusive o fornecimento das ferragens de fixacao e do comando.</v>
          </cell>
          <cell r="C2419" t="str">
            <v>un</v>
          </cell>
          <cell r="D2419">
            <v>47.06</v>
          </cell>
        </row>
        <row r="2420">
          <cell r="A2420" t="str">
            <v>IP 35.20.0203 (/)</v>
          </cell>
          <cell r="B2420" t="str">
            <v>Colocacao de equipamentos de comando de circuito, padrao RIOLUZ, com fornecimento de ferragens de fixacao; exclusive o fornecimento do comando.</v>
          </cell>
          <cell r="C2420" t="str">
            <v>un</v>
          </cell>
          <cell r="D2420">
            <v>321.81</v>
          </cell>
        </row>
        <row r="2421">
          <cell r="A2421" t="str">
            <v>IP 35.20.0250 (/)</v>
          </cell>
          <cell r="B2421" t="str">
            <v>Conjunto para montagem de indicador visual de direcao de vento (biruta) adaptado para balizamento noturno. Fornecimento.</v>
          </cell>
          <cell r="C2421" t="str">
            <v>un</v>
          </cell>
          <cell r="D2421">
            <v>2635.22</v>
          </cell>
        </row>
        <row r="2422">
          <cell r="A2422" t="str">
            <v>IP 35.20.0500 (/)</v>
          </cell>
          <cell r="B2422" t="str">
            <v>Fonte de emergencia (No BreaK), com potencia de 2Kva, 220V/220V, autonomia a plena carga de 30min. Fornecimento.</v>
          </cell>
          <cell r="C2422" t="str">
            <v>un</v>
          </cell>
          <cell r="D2422">
            <v>1421.94</v>
          </cell>
        </row>
        <row r="2423">
          <cell r="A2423" t="str">
            <v>IP 40.05.0100 (/)</v>
          </cell>
          <cell r="B2423" t="str">
            <v>Chave blindada, bipolar, 60A. Fornecimento.</v>
          </cell>
          <cell r="C2423" t="str">
            <v>un</v>
          </cell>
          <cell r="D2423">
            <v>126.92</v>
          </cell>
        </row>
        <row r="2424">
          <cell r="A2424" t="str">
            <v>IP 40.05.0300 (/)</v>
          </cell>
          <cell r="B2424" t="str">
            <v>Chave corta circuito, de 100A, 15Kv, com fusivel de cartucho tipo S-1, exclusive elos fusiveis. Fornecimento.</v>
          </cell>
          <cell r="C2424" t="str">
            <v>un</v>
          </cell>
          <cell r="D2424">
            <v>145.63999999999999</v>
          </cell>
        </row>
        <row r="2425">
          <cell r="A2425" t="str">
            <v>IP 40.10.0200 (/)</v>
          </cell>
          <cell r="B2425" t="str">
            <v>Elo-fusivel, tipo H, de 100A. Fornecimento.</v>
          </cell>
          <cell r="C2425" t="str">
            <v>un</v>
          </cell>
          <cell r="D2425">
            <v>2.4700000000000002</v>
          </cell>
        </row>
        <row r="2426">
          <cell r="A2426" t="str">
            <v>IP 40.10.0300 (/)</v>
          </cell>
          <cell r="B2426" t="str">
            <v>Elo-fusivel, tipo K, de 100A, 15Kv. Fornecimento.</v>
          </cell>
          <cell r="C2426" t="str">
            <v>un</v>
          </cell>
          <cell r="D2426">
            <v>7.46</v>
          </cell>
        </row>
        <row r="2427">
          <cell r="A2427" t="str">
            <v>IP 40.10.0350 (/)</v>
          </cell>
          <cell r="B2427" t="str">
            <v>Elo-fusivel, tipo K, de 200A, 15Kv. Fornecimento.</v>
          </cell>
          <cell r="C2427" t="str">
            <v>un</v>
          </cell>
          <cell r="D2427">
            <v>14.57</v>
          </cell>
        </row>
        <row r="2428">
          <cell r="A2428" t="str">
            <v>IP 40.10.0500 (/)</v>
          </cell>
          <cell r="B2428" t="str">
            <v>Fusivel NH, tamanho 01, corrente nominal de 36A, Siemens ou similar. Fornecimento.</v>
          </cell>
          <cell r="C2428" t="str">
            <v>un</v>
          </cell>
          <cell r="D2428">
            <v>13.11</v>
          </cell>
        </row>
        <row r="2429">
          <cell r="A2429" t="str">
            <v>IP 40.10.0521 (/)</v>
          </cell>
          <cell r="B2429" t="str">
            <v>Fusivel NH, tamanho 00, corrente nominal de 125A, Siemens ou similar. Fornecimento.</v>
          </cell>
          <cell r="C2429" t="str">
            <v>un</v>
          </cell>
          <cell r="D2429">
            <v>10.97</v>
          </cell>
        </row>
        <row r="2430">
          <cell r="A2430" t="str">
            <v>IP 40.10.0532 (/)</v>
          </cell>
          <cell r="B2430" t="str">
            <v>Fusivel NH, tamanho 00, corrente nominal de 160A, Siemens ou similar. Fornecimento.</v>
          </cell>
          <cell r="C2430" t="str">
            <v>un</v>
          </cell>
          <cell r="D2430">
            <v>10.97</v>
          </cell>
        </row>
        <row r="2431">
          <cell r="A2431" t="str">
            <v>IP 40.15.0106 (/)</v>
          </cell>
          <cell r="B2431" t="str">
            <v>Disjuntor termomagnetico, bipolar de 20A. Fornecimento.</v>
          </cell>
          <cell r="C2431" t="str">
            <v>un</v>
          </cell>
          <cell r="D2431">
            <v>21.05</v>
          </cell>
        </row>
        <row r="2432">
          <cell r="A2432" t="str">
            <v>IP 40.15.0212 (/)</v>
          </cell>
          <cell r="B2432" t="str">
            <v>Disjuntor termomagnetico, tripolar de 40A. Fornecimento.</v>
          </cell>
          <cell r="C2432" t="str">
            <v>un</v>
          </cell>
          <cell r="D2432">
            <v>23.29</v>
          </cell>
        </row>
        <row r="2433">
          <cell r="A2433" t="str">
            <v>IP 40.15.0250 (/)</v>
          </cell>
          <cell r="B2433" t="str">
            <v>Disjuntor termomagnetico, tripolar de 100A. Fornecimento.</v>
          </cell>
          <cell r="C2433" t="str">
            <v>un</v>
          </cell>
          <cell r="D2433">
            <v>36.94</v>
          </cell>
        </row>
        <row r="2434">
          <cell r="A2434" t="str">
            <v>IP 45.05.0050 (/)</v>
          </cell>
          <cell r="B2434" t="str">
            <v>Base externa para rele fotoeletrico. Fornecimento.</v>
          </cell>
          <cell r="C2434" t="str">
            <v>un</v>
          </cell>
          <cell r="D2434">
            <v>4.95</v>
          </cell>
        </row>
        <row r="2435">
          <cell r="A2435" t="str">
            <v>IP 45.05.0275 (/)</v>
          </cell>
          <cell r="B2435" t="str">
            <v>Rele fotoeletronico para iluminacao publica, tipo FAIL-OFF, tensao de alimentacao de 105V e 305V, potencia da carga 1000W ou 1800VA, corrente maxima da carga 10A. Corpo em policarbonato na cor azul, estabilizado ao UV; pinos em latao estanhado, devendo at</v>
          </cell>
          <cell r="C2435" t="str">
            <v>un</v>
          </cell>
          <cell r="D2435">
            <v>33.68</v>
          </cell>
        </row>
        <row r="2436">
          <cell r="A2436" t="str">
            <v>IP 45.05.0300 (/)</v>
          </cell>
          <cell r="B2436" t="str">
            <v>Rele temporizado, coel, tipo RTQD. Fornecimento.</v>
          </cell>
          <cell r="C2436" t="str">
            <v>un</v>
          </cell>
          <cell r="D2436">
            <v>276.43</v>
          </cell>
        </row>
        <row r="2437">
          <cell r="A2437" t="str">
            <v>IP 45.05.0350 (/)</v>
          </cell>
          <cell r="B2437" t="str">
            <v>Rele temporizado, tipo FLT 01/NF. Fornecimento.</v>
          </cell>
          <cell r="C2437" t="str">
            <v>un</v>
          </cell>
          <cell r="D2437">
            <v>52.94</v>
          </cell>
        </row>
        <row r="2438">
          <cell r="A2438" t="str">
            <v>IP 45.10.0050 (/)</v>
          </cell>
          <cell r="B2438" t="str">
            <v>Colocacao de rele fotoeletrico individual, com base em poste (aco ou concreto) de acordo com o padrao da RIOLUZ; exclusive fornecimento do rele e base.</v>
          </cell>
          <cell r="C2438" t="str">
            <v>un</v>
          </cell>
          <cell r="D2438">
            <v>10.52</v>
          </cell>
        </row>
        <row r="2439">
          <cell r="A2439" t="str">
            <v>IP 45.10.0100 (/)</v>
          </cell>
          <cell r="B2439" t="str">
            <v>Colocacao de rele fotoeletrico individual, com base, em ponta de braco ou poste curvo (aco ou concreto) de acordo com o padrao da RIOLUZ, com fornecimento das ferragens de fixacao; exclusive fornecimento do rele e base.</v>
          </cell>
          <cell r="C2439" t="str">
            <v>un</v>
          </cell>
          <cell r="D2439">
            <v>33.9</v>
          </cell>
        </row>
        <row r="2440">
          <cell r="A2440" t="str">
            <v>IP 45.10.0150 (/)</v>
          </cell>
          <cell r="B2440" t="str">
            <v>Colocacao de rele fotoeletrico individual, com base em poste (aco ou concreto) de acordo com o padrao da RIOLUZ, exclusive fornecimento das ferragens de fixacao e do rele fotoeletrico e base.</v>
          </cell>
          <cell r="C2440" t="str">
            <v>un</v>
          </cell>
          <cell r="D2440">
            <v>10.08</v>
          </cell>
        </row>
        <row r="2441">
          <cell r="A2441" t="str">
            <v>IP 50.05.0062 (/)</v>
          </cell>
          <cell r="B2441" t="str">
            <v>Luminaria LRJ-35 para lampada vapor de sodio ou multivapor metalico de 70W, com equipamento auxiliar integrado 220V (EM-RIOLUZ no 30), encaixe em tubo com diametro de 48mm, corpo em aluminio injetado a alta pressao, difusor em policarbonato injetado, refl</v>
          </cell>
          <cell r="C2441" t="str">
            <v>un</v>
          </cell>
          <cell r="D2441">
            <v>235.56</v>
          </cell>
        </row>
        <row r="2442">
          <cell r="A2442" t="str">
            <v>IP 50.05.0100 (/)</v>
          </cell>
          <cell r="B2442" t="str">
            <v>Luminaria LRJ-35 para lampada vapor de sodio de 100W, tubular, com equipamento auxiliar integrado 220V (EM-RIOLUZ no 30), encaixe em tubo com diametro de 48mm, corpo em aluminio injetado a alta pressao, difusor em policarbonato injetado, refletor em chapa</v>
          </cell>
          <cell r="C2442" t="str">
            <v>un</v>
          </cell>
          <cell r="D2442">
            <v>237.71</v>
          </cell>
        </row>
        <row r="2443">
          <cell r="A2443" t="str">
            <v>IP 50.05.0125 (/)</v>
          </cell>
          <cell r="B2443" t="str">
            <v>Luminaria LRJ-35 para lampada multi vapor metalico de 100W, tubular ou ovoide clara, com equipamento auxiliar integrado 220V (EM-RIOLUZ no 30), encaixe em tubo com diametro de 48mm, corpo em aluminio injetado a alta pressao, difusor em policarbonato injet</v>
          </cell>
          <cell r="C2443" t="str">
            <v>un</v>
          </cell>
          <cell r="D2443">
            <v>237.71</v>
          </cell>
        </row>
        <row r="2444">
          <cell r="A2444" t="str">
            <v>IP 50.05.0164 (/)</v>
          </cell>
          <cell r="B2444" t="str">
            <v>Luminaria LRJ-36 para lampada vapor de sodio ou multivapor metalico de 150W, tubular, com equipamento auxiliar integrado , 220V (EM-RIOLUZ 30), com encaixe em tubo com diametro 48mm, corpo em aluminio injetado a alta pressao, difusor em policarbonato inje</v>
          </cell>
          <cell r="C2444" t="str">
            <v>un</v>
          </cell>
          <cell r="D2444">
            <v>286.41000000000003</v>
          </cell>
        </row>
        <row r="2445">
          <cell r="A2445" t="str">
            <v>IP 50.05.0253 (/)</v>
          </cell>
          <cell r="B2445" t="str">
            <v>Luminaria LRJ-33 para lampada vapor de sodio ou multivapor metalico de 250W, IP-66, vidro curvo, corpo em aluminio injetado, para encaixe em tubo com diametro de 60,3mm, com equipamento auxiliar integrado (EM-RIOLUZ no 30), refletor em chapa de aluminio 9</v>
          </cell>
          <cell r="C2445" t="str">
            <v>un</v>
          </cell>
          <cell r="D2445">
            <v>857.25</v>
          </cell>
        </row>
        <row r="2446">
          <cell r="A2446" t="str">
            <v>IP 50.05.0256 (/)</v>
          </cell>
          <cell r="B2446" t="str">
            <v>Luminaria LRJ-08 para lampada 250 ou 400W ovoide, carcaca em liga de aluminio fundido, tipo ASTM-SG-70A ou SAE-323, refrator em vidro borosilicato prismatico, refletor em chapa de aluminio de alta pureza, para instalacao em cordoalha, conforme desenho A4-</v>
          </cell>
          <cell r="C2446" t="str">
            <v>un</v>
          </cell>
          <cell r="D2446">
            <v>305.05</v>
          </cell>
        </row>
        <row r="2447">
          <cell r="A2447" t="str">
            <v>IP 50.05.0280 (/)</v>
          </cell>
          <cell r="B2447" t="str">
            <v>Luminaria LRJ-37 para lampada a vapor de sodio ou multivapor metalico de 250W tubular, com equipamento auxiliar integrado 220/250V (EM-RIOLUZ no 30), encaixe em tubo com diametro de 60.3mm, corpo em aluminio injetado a alta pressao, difusor em policarbona</v>
          </cell>
          <cell r="C2447" t="str">
            <v>un</v>
          </cell>
          <cell r="D2447">
            <v>508.76</v>
          </cell>
        </row>
        <row r="2448">
          <cell r="A2448" t="str">
            <v>IP 50.05.0303 (/)</v>
          </cell>
          <cell r="B2448" t="str">
            <v>Luminaria LRJ-32 para lampada vapor de sodio ou multivapor metalico de 400W, IP-66, vidro curvo, corpo em aluminio injetado, para encaixe em tubo com diametro de 60,3mm, com equipamento auxiliar integrado (EM-RIOLUZ no 30), refletor em chapa de aluminio 9</v>
          </cell>
          <cell r="C2448" t="str">
            <v>un</v>
          </cell>
          <cell r="D2448">
            <v>1662.88</v>
          </cell>
        </row>
        <row r="2449">
          <cell r="A2449" t="str">
            <v>IP 50.10.0050 (/)</v>
          </cell>
          <cell r="B2449" t="str">
            <v>Luminaria decorativa LDRJ-14 para lampada fluorescente compacta de 9W, com equipamento auxiliar eletromagnetico integrado, para instalacao em parede, corpo e grade de protecao em liga de aluminio fundido tipo ASTM-SG-7A ou SAE-23 pintados com tinta esmalt</v>
          </cell>
          <cell r="C2449" t="str">
            <v>un</v>
          </cell>
          <cell r="D2449">
            <v>226.84</v>
          </cell>
        </row>
        <row r="2450">
          <cell r="A2450" t="str">
            <v>IP 50.10.0100 (/)</v>
          </cell>
          <cell r="B2450" t="str">
            <v>Luminaria decorativa LDRJ-14 para lampada fluorescente compacta de 18W, com equipamento auxiliar eletromagnetico integrado, para instalacao em parede, corpo e grade de protecao em liga de aluminio fundido tipo ASTM-SG-7A ou SAE-23 pintados com tinta esmal</v>
          </cell>
          <cell r="C2450" t="str">
            <v>un</v>
          </cell>
          <cell r="D2450">
            <v>226.84</v>
          </cell>
        </row>
        <row r="2451">
          <cell r="A2451" t="str">
            <v>IP 50.10.0125 (/)</v>
          </cell>
          <cell r="B2451" t="str">
            <v>Luminaria decorativa LDRJ-03 para lampada fluorescente compacta 26 ou 18W, 220v, com equipamento auxiliar integrado, refrator em policarbonato. Conforme especificacao EM-RIOLUZ-23, Desenho A4-1266-PD (ultima revisao). Fornecimento.</v>
          </cell>
          <cell r="C2451" t="str">
            <v>un</v>
          </cell>
          <cell r="D2451">
            <v>516.29</v>
          </cell>
        </row>
        <row r="2452">
          <cell r="A2452" t="str">
            <v>IP 50.10.0150 (/)</v>
          </cell>
          <cell r="B2452" t="str">
            <v>Luminaria decorativa LDRJ-15, para lampada fluorescente compacta de 26W, para instalacao em parede, corpo e grade de protecao em liga de aluminio fundido tipo ASTM-SG-7A ou SAE-23 pintados com tinta esmalte na cor cinza martelado, grade rosqueada ao corpo</v>
          </cell>
          <cell r="C2452" t="str">
            <v>un</v>
          </cell>
          <cell r="D2452">
            <v>183.38</v>
          </cell>
        </row>
        <row r="2453">
          <cell r="A2453" t="str">
            <v>IP 50.10.0153 (/)</v>
          </cell>
          <cell r="B2453" t="str">
            <v xml:space="preserve">Luminaria decorativa LDRJ-15, para lampada fluorescente compacta de 26W, para instalacao no teto, corpo e grade de protecao em liga de aluminio fundido tipo ASTM-SG-7A ou SAE-23 pintados com tinta esmalte na cor cinza martelado, grade rosqueada ao corpo, </v>
          </cell>
          <cell r="C2453" t="str">
            <v>un</v>
          </cell>
          <cell r="D2453">
            <v>235.61</v>
          </cell>
        </row>
        <row r="2454">
          <cell r="A2454" t="str">
            <v>IP 50.10.0200 (/)</v>
          </cell>
          <cell r="B2454" t="str">
            <v>Luminaria decorativa LDRJ-06 para lampada a vapor de sodio ou multivapor metalico de 70W, com equipamento auxiliar integrado 220/250V (EM-RIOLUZ-30), encaixe em base de secao retangular (A4-1819-PD EM RIO LUZ no 40), corpo em chapa zincada com pintura ext</v>
          </cell>
          <cell r="C2454" t="str">
            <v>un</v>
          </cell>
          <cell r="D2454">
            <v>443.01</v>
          </cell>
        </row>
        <row r="2455">
          <cell r="A2455" t="str">
            <v>IP 50.10.0203 (/)</v>
          </cell>
          <cell r="B2455" t="str">
            <v>Luminaria decorativa LDRJ-07 para lampada a vapor de sodio ou multivapor metalico de 70W, com equipamento auxiliar integrado, base em aluminio fundido, com alojamento e suporte para equipamento auxiliar (reator, capacitor, ingnitor), com encaixe para tubo</v>
          </cell>
          <cell r="C2455" t="str">
            <v>un</v>
          </cell>
          <cell r="D2455">
            <v>229</v>
          </cell>
        </row>
        <row r="2456">
          <cell r="A2456" t="str">
            <v>IP 50.10.0206 (/)</v>
          </cell>
          <cell r="B2456" t="str">
            <v>Luminaria decorativa LDRJ-09 para lampada a vapor de sodio ou multivapor metalico de 70W, com equipamento auxiliar integrado, base em aluminio fundido, com alojamento e suporte para equipamento auxiliar (reator, capacitor, ingnitor), com encaixe para tubo</v>
          </cell>
          <cell r="C2456" t="str">
            <v>un</v>
          </cell>
          <cell r="D2456">
            <v>229</v>
          </cell>
        </row>
        <row r="2457">
          <cell r="A2457" t="str">
            <v>IP 50.10.0209 (/)</v>
          </cell>
          <cell r="B2457" t="str">
            <v>Luminaria decorativa LDRJ-06 para lampada a vapor de sodio ou multivapor metalico de 150W, com equipamento auxiliar integrado 220/250V (EM-RIOLUZ-30), encaixe em base de secao retangular (A4-1819-PD EM RIO LUZ no 40), corpo em chapa zincada com pintura ex</v>
          </cell>
          <cell r="C2457" t="str">
            <v>un</v>
          </cell>
          <cell r="D2457">
            <v>460.57</v>
          </cell>
        </row>
        <row r="2458">
          <cell r="A2458" t="str">
            <v>IP 50.10.0250 (/)</v>
          </cell>
          <cell r="B2458" t="str">
            <v>Luminaria decorativa LDRJ-16, para lampada multivapor metalico de 70/100/150W, para instalacao em piso, receptaculo E-27, conforme desenho A4-1904-PD EM-RIOLUZ no 23. Fornecimento.</v>
          </cell>
          <cell r="C2458" t="str">
            <v>un</v>
          </cell>
          <cell r="D2458">
            <v>444.44</v>
          </cell>
        </row>
        <row r="2459">
          <cell r="A2459" t="str">
            <v>IP 50.10.0300 (/)</v>
          </cell>
          <cell r="B2459" t="str">
            <v>Luminaria decorativa LDRJ-20 para lampada multivapor metalico de 100W, semi esferica, com equipamento auxiliar integrado instalado em bandeja de chapa de aco galvanizado, aro e carcaca em aluminio injetado de alta pressao, grau de protecao minimo IP-55, a</v>
          </cell>
          <cell r="C2459" t="str">
            <v>un</v>
          </cell>
          <cell r="D2459">
            <v>667.89</v>
          </cell>
        </row>
        <row r="2460">
          <cell r="A2460" t="str">
            <v>IP 50.10.0350 (/)</v>
          </cell>
          <cell r="B2460" t="str">
            <v>Luminaria decorativa LDRJ-11 para lampada MVM 150W, com equipamento auxiliar integrado, projetor para vapor de metalico bilateral 150 W, rebatedor, e suporte (conjunto completo). Conforme especificacao EM-RIOLUZ-23, Desenho A4-1863-PD (ultima revisao). Fo</v>
          </cell>
          <cell r="C2460" t="str">
            <v>un</v>
          </cell>
          <cell r="D2460">
            <v>1072.3699999999999</v>
          </cell>
        </row>
        <row r="2461">
          <cell r="A2461" t="str">
            <v>IP 50.15.0050 (/)</v>
          </cell>
          <cell r="B2461" t="str">
            <v xml:space="preserve">Projetor PRJ-15, modelo 7, com lampada multivapor metalico 70W, com equipamento auxiliar integrado MVM 70W/220V, em liga de aluminio injetado, visor de vidro plano incolor temperado e resistente a impactos e choque termico, refletor em aluminio estampado </v>
          </cell>
          <cell r="C2461" t="str">
            <v>un</v>
          </cell>
          <cell r="D2461">
            <v>372.16</v>
          </cell>
        </row>
        <row r="2462">
          <cell r="A2462" t="str">
            <v>IP 50.15.0150 (/)</v>
          </cell>
          <cell r="B2462" t="str">
            <v>Projetor PRJ-04, modelo 2, para lampada a vapor de mercurio de 125W, vapor de sodio ou multivapor metalico 70W e fluorescente compacta, em liga de aluminio fundido, tipo ASTM-SG-70A ou SAE 323, refletor em chapa de aluminio estampado de alta pureza (3 99,</v>
          </cell>
          <cell r="C2462" t="str">
            <v>un</v>
          </cell>
          <cell r="D2462">
            <v>137.34</v>
          </cell>
        </row>
        <row r="2463">
          <cell r="A2463" t="str">
            <v>IP 50.15.0200 (/)</v>
          </cell>
          <cell r="B2463" t="str">
            <v>Projetor, tipo PRJ-19/1.2, para 1 lampada de multivapor metalico (MVM) TD de 150W, contato bilateral, com equipamento auxiliar integrado e lampada. Fornecimento.</v>
          </cell>
          <cell r="C2463" t="str">
            <v>un</v>
          </cell>
          <cell r="D2463">
            <v>68.05</v>
          </cell>
        </row>
        <row r="2464">
          <cell r="A2464" t="str">
            <v>IP 50.15.0250 (/)</v>
          </cell>
          <cell r="B2464" t="str">
            <v>Projetor PRJ-15, modelo 6, com lampada vapor de sodio 150W, com equipamento auxiliar integrado VS 150W/220V, em liga de aluminio injetado, visor de vidro plano incolor temperado e resistente a impactos e choque termico, refletor em aluminio estampado de a</v>
          </cell>
          <cell r="C2464" t="str">
            <v>un</v>
          </cell>
          <cell r="D2464">
            <v>543.67999999999995</v>
          </cell>
        </row>
        <row r="2465">
          <cell r="A2465" t="str">
            <v>IP 50.15.0253 (/)</v>
          </cell>
          <cell r="B2465" t="str">
            <v>Projetor PRJ-15, modelo 4, com lampada multivapor metalico 175W, com equipamento auxiliar integrado MVM 175W/220V, em liga de aluminio injetado, visor de vidro plano incolor temperado e resistente a impactos e choque termico, refletor em aluminio estampad</v>
          </cell>
          <cell r="C2465" t="str">
            <v>un</v>
          </cell>
          <cell r="D2465">
            <v>394.75</v>
          </cell>
        </row>
        <row r="2466">
          <cell r="A2466" t="str">
            <v>IP 50.15.0350 (/)</v>
          </cell>
          <cell r="B2466" t="str">
            <v>Projetor PRJ-17, modelo 1, com lampada multivapor metalico 250W, com equipamento auxiliar integrado MVM 250W/220V, em liga de aluminio injetado, visor de vidro plano incolor temperado e resistente a impactos e choque termico, refletor em aluminio estampad</v>
          </cell>
          <cell r="C2466" t="str">
            <v>un</v>
          </cell>
          <cell r="D2466">
            <v>518.44000000000005</v>
          </cell>
        </row>
        <row r="2467">
          <cell r="A2467" t="str">
            <v>IP 50.15.0353 (/)</v>
          </cell>
          <cell r="B2467" t="str">
            <v>Projetor, tipo PRJ-17/1.3, para 1 lampada de vapor de sodio de 250W, abertura Nema 7x6, com equipamento auxiliar integrado e lampada. Fornecimento.</v>
          </cell>
          <cell r="C2467" t="str">
            <v>un</v>
          </cell>
          <cell r="D2467">
            <v>689</v>
          </cell>
        </row>
        <row r="2468">
          <cell r="A2468" t="str">
            <v>IP 50.15.0356 (/)</v>
          </cell>
          <cell r="B2468" t="str">
            <v>Projetor PRJ-22, modelo 2.1 (difusorr), para lampada multivapor metalico de 250W, tubular, com carcaca em aluminio fundido, com alojamento para equipamento auxiliar integrado, com separacao do corpo otico, refletor em alunimio anodizado, suporte "U" de fe</v>
          </cell>
          <cell r="C2468" t="str">
            <v>un</v>
          </cell>
          <cell r="D2468">
            <v>1003.16</v>
          </cell>
        </row>
        <row r="2469">
          <cell r="A2469" t="str">
            <v>IP 50.15.0400 (/)</v>
          </cell>
          <cell r="B2469" t="str">
            <v>Projetor PRJ-10, para lampada a vapor de sodio ou multivapor metalico de 250/400W tubular, em liga de aluminio fundido tipo ASTM-SG-70A ou SAE 323, visor de vidro plano, incolor, temperado, resistente a impactos e choque termico, suporte tipo "U", em ferr</v>
          </cell>
          <cell r="C2469" t="str">
            <v>un</v>
          </cell>
          <cell r="D2469">
            <v>214.04</v>
          </cell>
        </row>
        <row r="2470">
          <cell r="A2470" t="str">
            <v>IP 50.15.0403 (/)</v>
          </cell>
          <cell r="B2470" t="str">
            <v>Projetor PRJ-01, modelo 3, para lampada a vapor de sodio ou multivapor metalico de 250/400W tubular e vapor de mercurio de 250W a 400W, em liga de aluminio fundido tipo ASTM-SG-70A ou SAE 323, visor de vidro plano, incolor, temperado, resistente a impacto</v>
          </cell>
          <cell r="C2470" t="str">
            <v>un</v>
          </cell>
          <cell r="D2470">
            <v>152.84</v>
          </cell>
        </row>
        <row r="2471">
          <cell r="A2471" t="str">
            <v>IP 50.15.0406 (/)</v>
          </cell>
          <cell r="B2471" t="str">
            <v>Projetor PRJ-07, para lampada a vapor de sodio ou multivapor metalico de 250/400W tubular, em chapa de aluminio repuxado, polido quimicamente e anodizado, visor de vidro plano, incolor, temperado, resistente a impactos e choque termico, fixado ao refletor</v>
          </cell>
          <cell r="C2471" t="str">
            <v>un</v>
          </cell>
          <cell r="D2471">
            <v>185.13</v>
          </cell>
        </row>
        <row r="2472">
          <cell r="A2472" t="str">
            <v>IP 50.15.0409 (/)</v>
          </cell>
          <cell r="B2472" t="str">
            <v>Projetor PRJ-01, modelo IP-67, para lampada a vapor de sodio ou multivapor metalico de 250/400W tubular, em liga de aluminio fundido tipo ASTM-SG-70A ou SAE 323, visor de vidro plano, incolor, temperado, resistente a impactos e choque termico, grau de pro</v>
          </cell>
          <cell r="C2472" t="str">
            <v>un</v>
          </cell>
          <cell r="D2472">
            <v>313.49</v>
          </cell>
        </row>
        <row r="2473">
          <cell r="A2473" t="str">
            <v>IP 50.15.0450 (/)</v>
          </cell>
          <cell r="B2473" t="str">
            <v>Projetor PRJ-08, modelo 2, para 2 lampadas a vapor de sodio ou multivapor metalico de 400W tubular, em liga de aluminio fundido tipo ASTM-SG-70A ou SAE 323, defletor interno em aluminio alta pureza (3 99,85%AL), visor de vidro plano, incolor, temperado, r</v>
          </cell>
          <cell r="C2473" t="str">
            <v>un</v>
          </cell>
          <cell r="D2473">
            <v>433.2</v>
          </cell>
        </row>
        <row r="2474">
          <cell r="A2474" t="str">
            <v>IP 50.15.0453 (/)</v>
          </cell>
          <cell r="B2474" t="str">
            <v>Projetor PRJ-22, modelo 1.2 (concentrador), para lampada multivapor metalico de 400W, tubular, com carcaca em aluminio fundido, com alojamento para equipamento auxiliar integrado, com separacao do corpo otico, refletor em alunimio anodizado, suporte "U" d</v>
          </cell>
          <cell r="C2474" t="str">
            <v>un</v>
          </cell>
          <cell r="D2474">
            <v>1030.3699999999999</v>
          </cell>
        </row>
        <row r="2475">
          <cell r="A2475" t="str">
            <v>IP 50.15.0456 (/)</v>
          </cell>
          <cell r="B2475" t="str">
            <v>Projetor PRJ-22, modelo 1.4 (concentrador), para lampada a vapor de sodio de 400W, tubular, com carcaca em aluminio fundido, com alojamento para equipamento auxiliar integrado, com separacao do corpo otico, refletor em alunimio anodizado, suporte "U" de f</v>
          </cell>
          <cell r="C2475" t="str">
            <v>un</v>
          </cell>
          <cell r="D2475">
            <v>1026.6600000000001</v>
          </cell>
        </row>
        <row r="2476">
          <cell r="A2476" t="str">
            <v>IP 50.15.0459 (/)</v>
          </cell>
          <cell r="B2476" t="str">
            <v>Projetor PRJ-22, modelo 2.4 (difusorr), para lampada a vapor de sodio de 400W, tubular, com carcaca em aluminio fundido, com alojamento para equipamento auxiliar integrado, com separacao do corpo otico, refletor em alunimio anodizado, suporte "U" de ferro</v>
          </cell>
          <cell r="C2476" t="str">
            <v>un</v>
          </cell>
          <cell r="D2476">
            <v>1026.6600000000001</v>
          </cell>
        </row>
        <row r="2477">
          <cell r="A2477" t="str">
            <v>IP 50.15.0700 (/)</v>
          </cell>
          <cell r="B2477" t="str">
            <v>Projetor PRJ-08, modelo 1, para lampada a vapor de sodio 1000W, multivapor metalico de 1000/2000W ovoide ou tubular, em liga de aluminio fundido tipo ASTM-SG-70A ou SAE 323, defletor interno em aluminio alta pureza (3 99,85%AL), visor de vidro plano, inco</v>
          </cell>
          <cell r="C2477" t="str">
            <v>un</v>
          </cell>
          <cell r="D2477">
            <v>417.13</v>
          </cell>
        </row>
        <row r="2478">
          <cell r="A2478" t="str">
            <v>IP 50.20.0050 (/)</v>
          </cell>
          <cell r="B2478" t="str">
            <v>Base simples para luminaria LDRJ-06. Fornecimento.</v>
          </cell>
          <cell r="C2478" t="str">
            <v>un</v>
          </cell>
          <cell r="D2478">
            <v>55.93</v>
          </cell>
        </row>
        <row r="2479">
          <cell r="A2479" t="str">
            <v>IP 50.20.0100 (/)</v>
          </cell>
          <cell r="B2479" t="str">
            <v>Nucleo simples para luminarias decorativas LDRJ-07/09, em aco de baixo teor de carbono SAE 1010/1020 galvanizado a fusao, interna e externamente por imersao unica em banho de zinco, conforme NBR-7398 e 7400 da ABNT, nucleo diametro interno de 68mm, com pe</v>
          </cell>
          <cell r="C2479" t="str">
            <v>un</v>
          </cell>
          <cell r="D2479">
            <v>64.540000000000006</v>
          </cell>
        </row>
        <row r="2480">
          <cell r="A2480" t="str">
            <v>IP 50.20.0106 (/)</v>
          </cell>
          <cell r="B2480" t="str">
            <v>Nucleo simples para luminarias LRJ-09/16/25, em aco de baixo teor de carbono SAE 1010/1020 galvanizado a fusao, interna e externamente por imersao unica em banho de zinco, conforme NBR-7398 e 7400 da ABNT, nucleo diametro interno de 68mm, bracos com diame</v>
          </cell>
          <cell r="C2480" t="str">
            <v>un</v>
          </cell>
          <cell r="D2480">
            <v>34.85</v>
          </cell>
        </row>
        <row r="2481">
          <cell r="A2481" t="str">
            <v>IP 50.20.0112 (/)</v>
          </cell>
          <cell r="B2481" t="str">
            <v>Nucleo simples para luminaria LDRJ-11 em aco de baixo teor de carbono SAE 1010/2020 galvanizado a fusao, interna e externamente por imersao unica em banho de zinco, conforme NBR-7398 e 7400 da ABNT, para instalacao em poste de aco curvo ou reto de 9,00m d</v>
          </cell>
          <cell r="C2481" t="str">
            <v>un</v>
          </cell>
          <cell r="D2481">
            <v>320.52999999999997</v>
          </cell>
        </row>
        <row r="2482">
          <cell r="A2482" t="str">
            <v>IP 50.20.0150 (/)</v>
          </cell>
          <cell r="B2482" t="str">
            <v>Nucleo duplo para luminarias LRJ-01/17/23/24/30/31, em aco de baixo teor de carbono SAE 1010/1020 galvanizado a fusao, interna e externamente por imersao unica em banho de zinco, conforme NBR-7398 e 7400 da ABNT, nucleo diametro interno de 128mm, bracos c</v>
          </cell>
          <cell r="C2482" t="str">
            <v>un</v>
          </cell>
          <cell r="D2482">
            <v>72.069999999999993</v>
          </cell>
        </row>
        <row r="2483">
          <cell r="A2483" t="str">
            <v>IP 50.20.0159 (/)</v>
          </cell>
          <cell r="B2483" t="str">
            <v>Nucleo duplo para luminaria decorativa LDRJ-06, em aco de baixo teor de carbono SAE 1010/1020 galvanizado a fusao, interna e externamente por imersao unica em banho de zinco, conforme NBR-7398 e 7400 da ABNT, nucleo diametro interno de 68mm, bracos com se</v>
          </cell>
          <cell r="C2483" t="str">
            <v>un</v>
          </cell>
          <cell r="D2483">
            <v>103.26</v>
          </cell>
        </row>
        <row r="2484">
          <cell r="A2484" t="str">
            <v>IP 50.20.0162 (/)</v>
          </cell>
          <cell r="B2484" t="str">
            <v>Nucleo duplo para luminarias decorativas LDRJ-07/09, em aco de baixo teor de carbono SAE 1010/1020 galvanizado a fusao, interna e externamente por imersao unica em banho de zinco, conforme NBR-7398 e 7400 da ABNT, nucleo diametro interno de 68mm, bracos e</v>
          </cell>
          <cell r="C2484" t="str">
            <v>un</v>
          </cell>
          <cell r="D2484">
            <v>112.94</v>
          </cell>
        </row>
        <row r="2485">
          <cell r="A2485" t="str">
            <v>IP 50.20.0165 (/)</v>
          </cell>
          <cell r="B2485" t="str">
            <v>Nucleo duplo para luminarias LRJ-09/16/25, em aco de baixo teor de carbono SAE 1010/1020 galvanizado a fusao, interna e externamente por imersao unica em banho de zinco, conforme NBR-7398 e 7400 da ABNT, nucleo diametro interno de 68mm, bracos com diametr</v>
          </cell>
          <cell r="C2485" t="str">
            <v>un</v>
          </cell>
          <cell r="D2485">
            <v>64.819999999999993</v>
          </cell>
        </row>
        <row r="2486">
          <cell r="A2486" t="str">
            <v>IP 50.20.0212 (/)</v>
          </cell>
          <cell r="B2486" t="str">
            <v xml:space="preserve">Nucleo triplo para luminarias decorativas LDRJ-07/09, em aco de baixo teor de carbono SAE 1010/1020 galvanizado a fusao, interna e externamente por imersao unica em banho de zinco, conforme NBR-7398 e 7400 da ABNT, nucleo diametro interno de 68mm, bracos </v>
          </cell>
          <cell r="C2486" t="str">
            <v>un</v>
          </cell>
          <cell r="D2486">
            <v>153.27000000000001</v>
          </cell>
        </row>
        <row r="2487">
          <cell r="A2487" t="str">
            <v>IP 50.20.0215 (/)</v>
          </cell>
          <cell r="B2487" t="str">
            <v>Nucleo triplo para luminarias LRJ-09/16/25, em aco de baixo teor de carbono SAE 1010/1020 galvanizado a fusao, interna e externamente por imersao unica em banho de zinco, conforme NBR-7398 e 7400 da ABNT, nucleo diametro interno de 68mm, bracos com diamet</v>
          </cell>
          <cell r="C2487" t="str">
            <v>un</v>
          </cell>
          <cell r="D2487">
            <v>132.87</v>
          </cell>
        </row>
        <row r="2488">
          <cell r="A2488" t="str">
            <v>IP 50.20.0250 (/)</v>
          </cell>
          <cell r="B2488" t="str">
            <v>Nucleo quadruplo para luminarias LRJ-01/17/23/24/30/31, em aco de baixo teor de carbono SAE 1010/1020 galvanizado a fusao, interna e externamente por imersao unica em banho de zinco, conforme NBR-7398 e 7400 da ABNT, nucleo diametro interno de 128mm, brac</v>
          </cell>
          <cell r="C2488" t="str">
            <v>un</v>
          </cell>
          <cell r="D2488">
            <v>151.16</v>
          </cell>
        </row>
        <row r="2489">
          <cell r="A2489" t="str">
            <v>IP 50.20.0262 (/)</v>
          </cell>
          <cell r="B2489" t="str">
            <v>Nucleo quadruplo para luminaria decorativa LDRJ-06, em aco de baixo teor de carbono SAE 1010/1020 galvanizado a fusao, interna e externamente por imersao unica em banho de zinco, conforme NBR-7398 e 7400 da ABNT, nucleo diametro interno de 68mm, bracos co</v>
          </cell>
          <cell r="C2489" t="str">
            <v>un</v>
          </cell>
          <cell r="D2489">
            <v>118.85</v>
          </cell>
        </row>
        <row r="2490">
          <cell r="A2490" t="str">
            <v>IP 50.20.0265 (/)</v>
          </cell>
          <cell r="B2490" t="str">
            <v>Nucleo quadruplo para luminarias decorativas LDRJ-07/09, em aco de baixo teor de carbono SAE 1010/1020 galvanizado a fusao, interna e externamente por imersao unica em banho de zinco, conforme NBR-7398 e 7400 da ABNT, nucleo diametro interno de 68mm, brac</v>
          </cell>
          <cell r="C2490" t="str">
            <v>un</v>
          </cell>
          <cell r="D2490">
            <v>204.26</v>
          </cell>
        </row>
        <row r="2491">
          <cell r="A2491" t="str">
            <v>IP 50.20.0268 (/)</v>
          </cell>
          <cell r="B2491" t="str">
            <v>Nucleo quadruplo para luminarias LRJ-09/16/25, em aco de baixo teor de carbono SAE 1010/1020 galvanizado a fusao, interna e externamente por imersao unica em banho de zinco, conforme NBR-7398 e 7400 da ABNT, nucleo diametro interno de 68mm, bracos com dia</v>
          </cell>
          <cell r="C2491" t="str">
            <v>un</v>
          </cell>
          <cell r="D2491">
            <v>155.72999999999999</v>
          </cell>
        </row>
        <row r="2492">
          <cell r="A2492" t="str">
            <v>IP 50.20.0350 (/)</v>
          </cell>
          <cell r="B2492" t="str">
            <v>Nucleo sextuplo para luminarias LRJ-01/17/23/24/30/31, em aco de baixo teor de carbono SAE 1010/1020 galvanizado a fusao, interna e externamente por imersao unica em banho de zinco, conforme NBR-7398 e 7400 da ABNT, nucleo diametro interno de 128mm, braco</v>
          </cell>
          <cell r="C2492" t="str">
            <v>un</v>
          </cell>
          <cell r="D2492">
            <v>377.59</v>
          </cell>
        </row>
        <row r="2493">
          <cell r="A2493" t="str">
            <v>IP 50.25.0056 (/)</v>
          </cell>
          <cell r="B2493" t="str">
            <v>Lampada incandescente de 60W, 220V. Fornecimento.</v>
          </cell>
          <cell r="C2493" t="str">
            <v>un</v>
          </cell>
          <cell r="D2493">
            <v>0.75</v>
          </cell>
        </row>
        <row r="2494">
          <cell r="A2494" t="str">
            <v>IP 50.25.0156 (/)</v>
          </cell>
          <cell r="B2494" t="str">
            <v>Lampada fluorescente compacta, dupla, de 18W, 2700oK, referencia PLC 18W. Fornecimento.</v>
          </cell>
          <cell r="C2494" t="str">
            <v>un</v>
          </cell>
          <cell r="D2494">
            <v>12.91</v>
          </cell>
        </row>
        <row r="2495">
          <cell r="A2495" t="str">
            <v>IP 50.25.0162 (/)</v>
          </cell>
          <cell r="B2495" t="str">
            <v>Lampada fluorescente (PL) compactada dupla de 26W. Fornecimento</v>
          </cell>
          <cell r="C2495" t="str">
            <v>un</v>
          </cell>
          <cell r="D2495">
            <v>11.82</v>
          </cell>
        </row>
        <row r="2496">
          <cell r="A2496" t="str">
            <v>IP 50.25.0400 (/)</v>
          </cell>
          <cell r="B2496" t="str">
            <v>Lampada multivapor metalico (MVM) de 35W, par, 3000oK, 30o. Fornecimento.</v>
          </cell>
          <cell r="C2496" t="str">
            <v>un</v>
          </cell>
          <cell r="D2496">
            <v>128.43</v>
          </cell>
        </row>
        <row r="2497">
          <cell r="A2497" t="str">
            <v>IP 50.25.0406 (/)</v>
          </cell>
          <cell r="B2497" t="str">
            <v>Lampada de multivapor metalico (MVM) de 70W/220V/E-27, clara 4000oK, bulbo ovoide. Fornecimento.</v>
          </cell>
          <cell r="C2497" t="str">
            <v>un</v>
          </cell>
          <cell r="D2497">
            <v>79.06</v>
          </cell>
        </row>
        <row r="2498">
          <cell r="A2498" t="str">
            <v>IP 50.25.0412 (/)</v>
          </cell>
          <cell r="B2498" t="str">
            <v>Lampada de multivapor metalico (MVM) de 150W/220V/E-27. Fornecimento.</v>
          </cell>
          <cell r="C2498" t="str">
            <v>un</v>
          </cell>
          <cell r="D2498">
            <v>89.57</v>
          </cell>
        </row>
        <row r="2499">
          <cell r="A2499" t="str">
            <v>IP 50.25.0418 (/)</v>
          </cell>
          <cell r="B2499" t="str">
            <v>Lampada de multivapor metalico (MVM) de 250/220V, bulbo ovoide. Fornecimento.</v>
          </cell>
          <cell r="C2499" t="str">
            <v>un</v>
          </cell>
          <cell r="D2499">
            <v>40.21</v>
          </cell>
        </row>
        <row r="2500">
          <cell r="A2500" t="str">
            <v>IP 50.25.0421 (/)</v>
          </cell>
          <cell r="B2500" t="str">
            <v>Lampada de multivapor metalica (MVM), base E-40, bulbo tubular, de 250W, 4000/4600oK, pulso de 0,58/0,75Kv. Fornecimento.</v>
          </cell>
          <cell r="C2500" t="str">
            <v>un</v>
          </cell>
          <cell r="D2500">
            <v>48.27</v>
          </cell>
        </row>
        <row r="2501">
          <cell r="A2501" t="str">
            <v>IP 50.25.0424 (/)</v>
          </cell>
          <cell r="B2501" t="str">
            <v>Lampada multivapor metalico (MVM) de 400W, bulbo tubular, tensao de ignicao maior ou igual a 3Kv e menor ou igual a 4,5Kv, temperatura de cor entre 4000 e 5000oK, posicao de funcionamento horizontal mais ou menos 20o ou qualquer. Fornecimento.</v>
          </cell>
          <cell r="C2501" t="str">
            <v>un</v>
          </cell>
          <cell r="D2501">
            <v>66.290000000000006</v>
          </cell>
        </row>
        <row r="2502">
          <cell r="A2502" t="str">
            <v>IP 50.25.0427 (/)</v>
          </cell>
          <cell r="B2502" t="str">
            <v>Lampada de multivapor metalico (MVM) de 400W, base E-40, bulbo ovoide, pulso 3,0/4,5Kv. Fornecimento.</v>
          </cell>
          <cell r="C2502" t="str">
            <v>un</v>
          </cell>
          <cell r="D2502">
            <v>59.16</v>
          </cell>
        </row>
        <row r="2503">
          <cell r="A2503" t="str">
            <v>IP 50.25.0450 (/)</v>
          </cell>
          <cell r="B2503" t="str">
            <v>Lampada MVM 400W ovoide, nas cores verde, azul, rosa ou acqua. Fornecimento.</v>
          </cell>
          <cell r="C2503" t="str">
            <v>un</v>
          </cell>
          <cell r="D2503">
            <v>63.18</v>
          </cell>
        </row>
        <row r="2504">
          <cell r="A2504" t="str">
            <v>IP 50.25.0806 (/)</v>
          </cell>
          <cell r="B2504" t="str">
            <v>Lampada a vapor de sodio, alta pressao, potencia de 70W, base E-27, bulbo ovoide, difuso, corrente 1,0A, tensao 90V, pulso de acendimento 2,5 a 4kv, fluxo luminoso nominal &gt;=5600 lm, temperatura de cor &gt;= 1900o K, vida media &gt;= 16000hs, posicao de funcion</v>
          </cell>
          <cell r="C2504" t="str">
            <v>un</v>
          </cell>
          <cell r="D2504">
            <v>14.61</v>
          </cell>
        </row>
        <row r="2505">
          <cell r="A2505" t="str">
            <v>IP 50.25.0809 (/)</v>
          </cell>
          <cell r="B2505" t="str">
            <v>Lampada a vapor de sodio, alta pressao, potencia de 100W, base E-40, bulbo ovoide, difuso, corrente 1,2A, tensao 100V, pulso de acendimento 2,8 a 4,5kv, fluxo luminoso nominal &gt;=9000 lm, temperatura de cor &gt;= 2000o K, vida media &gt;= 24000hs, posicao de fun</v>
          </cell>
          <cell r="C2505" t="str">
            <v>un</v>
          </cell>
          <cell r="D2505">
            <v>23.81</v>
          </cell>
        </row>
        <row r="2506">
          <cell r="A2506" t="str">
            <v>IP 50.25.0812 (/)</v>
          </cell>
          <cell r="B2506" t="str">
            <v>Lampada a vapor de sodio, tipo stand bay (com duplo tubo de arco), alta pressao, potencia de 100W, base E-40, bulbo ovoide, difuso, corrente 1,2A, tensao 100V, pulso de acendimento 2,8 a 4,5kv, fluxo luminoso &gt;=9000 lm, temperatura de cor &gt;= 2000o K, vida</v>
          </cell>
          <cell r="C2506" t="str">
            <v>un</v>
          </cell>
          <cell r="D2506">
            <v>42.42</v>
          </cell>
        </row>
        <row r="2507">
          <cell r="A2507" t="str">
            <v>IP 50.25.0850 (/)</v>
          </cell>
          <cell r="B2507" t="str">
            <v>Lampada a vapor de sodio, alta pressao, potencia de 150W, base E-40, bulbo ovoide, difuso, corrente 1,8A, tensao 100V, pulso de acendimento 2,8 a 4,5kv, fluxo luminoso nominal &gt;=14000 lm, temperatura de cor &gt;= 1950o K, vida media &gt;= 24000hs, posicao de fu</v>
          </cell>
          <cell r="C2507" t="str">
            <v>un</v>
          </cell>
          <cell r="D2507">
            <v>26.02</v>
          </cell>
        </row>
        <row r="2508">
          <cell r="A2508" t="str">
            <v>IP 50.25.0853 (/)</v>
          </cell>
          <cell r="B2508" t="str">
            <v>Lampada a vapor de sodio, tipo stand bay, alta pressao, potencia de 150W, base E-40, bulbo ovoide, difuso, corrente 1,8A, tensao 100V, pulso de acendimento 2,8 a 4,5kv, fluxo luminoso &gt;=14000 lm, temperatura de cor &gt;= 1950o K, vida media &gt;= 48000hs, posic</v>
          </cell>
          <cell r="C2508" t="str">
            <v>un</v>
          </cell>
          <cell r="D2508">
            <v>48.67</v>
          </cell>
        </row>
        <row r="2509">
          <cell r="A2509" t="str">
            <v>IP 50.25.0900 (/)</v>
          </cell>
          <cell r="B2509" t="str">
            <v>Lampada a vapor de sodio, alta pressao, potencia de 250W, base E-40, bulbo ovoide, difuso, corrente 3A, tensao 100V, pulso de acendimento 2,8 a 4,5kv, fluxo luminoso nominal &gt;=25000 lm, temperatura de cor &gt;= 2000o K, vida media &gt;= 24000hs, posicao de func</v>
          </cell>
          <cell r="C2509" t="str">
            <v>un</v>
          </cell>
          <cell r="D2509">
            <v>29.47</v>
          </cell>
        </row>
        <row r="2510">
          <cell r="A2510" t="str">
            <v>IP 50.25.0901 (/)</v>
          </cell>
          <cell r="B2510" t="str">
            <v xml:space="preserve">Lampada a vapor de sodio, potencia de 100W, alta pressao, base E-40, bulbo tubular, corrente na lampada 1,2A, tensao de lampada 100V, pulso de acendimento 2,8 a 4,0kV, fluxo luminoso nominal &gt;= 9000lm, temperatura de cor &gt;= 2000K, vida media &gt;= 24000 hs, </v>
          </cell>
          <cell r="C2510" t="str">
            <v>un</v>
          </cell>
          <cell r="D2510">
            <v>21.39</v>
          </cell>
        </row>
        <row r="2511">
          <cell r="A2511" t="str">
            <v>IP 50.25.0902 (/)</v>
          </cell>
          <cell r="B2511" t="str">
            <v>Lampada a vapor de sodio, potencia de 150W, alta pressao, base E-40, bulbo tubular, corrente na lampada 1,8A, tensao de lampada 100V, pulso de acendimento 2,8 a 4,0kV, fluxo luminoso nominal &gt;= 14.500lm, temperatura de cor &gt;= 1950K, vida media &gt;= 24000 hs</v>
          </cell>
          <cell r="C2511" t="str">
            <v>un</v>
          </cell>
          <cell r="D2511">
            <v>25.14</v>
          </cell>
        </row>
        <row r="2512">
          <cell r="A2512" t="str">
            <v>IP 50.25.0903 (/)</v>
          </cell>
          <cell r="B2512" t="str">
            <v>Lampada a vapor de sodio, alta pressao, potencia de 250W, base E-40, bulbo tubular, claro, corrente 3A, tensao 100V, pulso de acendimento 2,8 a 4,5kv, fluxo luminoso nominal &gt;=25000 lm, temperatura de cor &gt;= 2000o K, vida media &gt;= 24000hs, posicao de func</v>
          </cell>
          <cell r="C2512" t="str">
            <v>un</v>
          </cell>
          <cell r="D2512">
            <v>27.08</v>
          </cell>
        </row>
        <row r="2513">
          <cell r="A2513" t="str">
            <v>IP 50.25.1000 (/)</v>
          </cell>
          <cell r="B2513" t="str">
            <v>Lampada a vapor de sodio, alta pressao, potencia de 400W, base E-40, bulbo tubular, claro, corrente 4,6A, tensao 100V, pulso de acendimento 2,8 a 4,5kv, fluxo luminoso nominal &gt;=47500 lm, temperatura de cor &gt;= 1950o K, vida media &gt;= 24000hs, posicao de fu</v>
          </cell>
          <cell r="C2513" t="str">
            <v>un</v>
          </cell>
          <cell r="D2513">
            <v>33</v>
          </cell>
        </row>
        <row r="2514">
          <cell r="A2514" t="str">
            <v>IP 50.30.0059 (/)</v>
          </cell>
          <cell r="B2514" t="str">
            <v>Reator aereo para lampada VS/MVM 70W, com ignitor pico de tensao 2,8 a 4Kv, fator de potencia minimo 0,92, tensao de alimentacao 220/250V, corrente na lampada 0,98A, tensao na lampada 90V, EM-RIOLUZ-30. Fornecimento.</v>
          </cell>
          <cell r="C2514" t="str">
            <v>un</v>
          </cell>
          <cell r="D2514">
            <v>49.48</v>
          </cell>
        </row>
        <row r="2515">
          <cell r="A2515" t="str">
            <v>IP 50.30.0062 (/)</v>
          </cell>
          <cell r="B2515" t="str">
            <v>Reator aereo para lampada VS/MVM 70W, com ignitor pico de tensao 2,8 a 4Kv, fator de potencia minimo 0,92, tensao de alimentacao 220V, corrente na lampada 0,98A, tensao na lampada 90V, EM-RIOLUZ-30. Fornecimento.</v>
          </cell>
          <cell r="C2515" t="str">
            <v>un</v>
          </cell>
          <cell r="D2515">
            <v>28.88</v>
          </cell>
        </row>
        <row r="2516">
          <cell r="A2516" t="str">
            <v>IP 50.30.0100 (/)</v>
          </cell>
          <cell r="B2516" t="str">
            <v>Reator aereo para lampada VS/MVM 100W, com ignitor pico de tensao 2,8 a 4Kv, fator de potencia minimo 0,92, tensao de alimentacao 220/250V, corrente na lampada 1,2A, tensao na lampada 100V, EM-RIOLUZ-30. Fornecimento.</v>
          </cell>
          <cell r="C2516" t="str">
            <v>un</v>
          </cell>
          <cell r="D2516">
            <v>38.590000000000003</v>
          </cell>
        </row>
        <row r="2517">
          <cell r="A2517" t="str">
            <v>IP 50.30.0150 (/)</v>
          </cell>
          <cell r="B2517" t="str">
            <v>Reator aereo para lampada VS/MVM 150W, com ignitor pico de tensao 2,8 a 4Kv, fator de potencia minimo 0,92, tensao de alimentacao 220/250V, corrente na lampada 1,8A, tensao na lampada 100V, EM-RIOLUZ-30, NBR-13593/13594, IEC-662. Fornecimento.</v>
          </cell>
          <cell r="C2517" t="str">
            <v>un</v>
          </cell>
          <cell r="D2517">
            <v>48.51</v>
          </cell>
        </row>
        <row r="2518">
          <cell r="A2518" t="str">
            <v>IP 50.30.0153 (/)</v>
          </cell>
          <cell r="B2518" t="str">
            <v>Reator aereo para lampada VS/MVM 150W, com ignitor pico de tensao 2,8 a 4Kv, fator de potencia minimo 0,92, tensao de alimentacao 220V, corrente na lampada 1,8A, tensao na lampada 100V, EM-RIOLUZ-30, NBR-13593/13594, IEC-662. Fornecimento.</v>
          </cell>
          <cell r="C2518" t="str">
            <v>un</v>
          </cell>
          <cell r="D2518">
            <v>42.7</v>
          </cell>
        </row>
        <row r="2519">
          <cell r="A2519" t="str">
            <v>IP 50.30.0250 (/)</v>
          </cell>
          <cell r="B2519" t="str">
            <v>Reator aereo para lampada VS/MVM de 250W, com ignitor com pico tensao 2,8 a 4Kv, fator de potencia de 0,92, tensao de alimentacao 220/250V, corrente na lampada 3A, tensao na lampada 100V, perda maxima de 10% (EM-RIOLUZ-30, NBR-13593/13594, IEC-662). Forne</v>
          </cell>
          <cell r="C2519" t="str">
            <v>un</v>
          </cell>
          <cell r="D2519">
            <v>63.39</v>
          </cell>
        </row>
        <row r="2520">
          <cell r="A2520" t="str">
            <v>IP 50.30.0406 (/)</v>
          </cell>
          <cell r="B2520" t="str">
            <v>Reator aereo para lampada VS/MVM de 400W, com ignitor com pico tensao 2,8 a 4Kv, fator de potencia de 0,92, tensao de alimentacao 220/250V, corrente na lampada 4,5A, tensao na lampada 100V, perda maxima de 10% (EM-RIOLUZ-30, NBR-13593/13594, IEC-662). For</v>
          </cell>
          <cell r="C2520" t="str">
            <v>un</v>
          </cell>
          <cell r="D2520">
            <v>92.5</v>
          </cell>
        </row>
        <row r="2521">
          <cell r="A2521" t="str">
            <v>IP 50.30.0500 (/)</v>
          </cell>
          <cell r="B2521" t="str">
            <v>Reator integrado para lampada VS/MVM 70W, com ignitor pico de tensao 2,8 a 4Kv, fator de potencia minimo 0,92, tensao de alimentacao 220V, corrente na lampada 0,98A, tensao na lampada 90V, EM-RIOLUZ-30. Fornecimento.</v>
          </cell>
          <cell r="C2521" t="str">
            <v>un</v>
          </cell>
          <cell r="D2521">
            <v>25.77</v>
          </cell>
        </row>
        <row r="2522">
          <cell r="A2522" t="str">
            <v>IP 50.30.0600 (/)</v>
          </cell>
          <cell r="B2522" t="str">
            <v>Reator integrado para lampada VS/MVM 150W, com ignitor pico de tensao 2,8 a 4Kv, fator de potencia minimo 0,92, tensao de alimentacao 220/250V, corrente na lampada 1,8A, tensao na lampada 100V, EM-RIOLUZ-30, NBR-13593/13594, IEC-662. Fornecimento.</v>
          </cell>
          <cell r="C2522" t="str">
            <v>un</v>
          </cell>
          <cell r="D2522">
            <v>49.59</v>
          </cell>
        </row>
        <row r="2523">
          <cell r="A2523" t="str">
            <v>IP 50.30.0700 (/)</v>
          </cell>
          <cell r="B2523" t="str">
            <v>Reator tipo subterraneo para lampada VS/MVM 70W, com ignitor pico de tensao 2,8 a 4Kv, fator de potencia minimo 0,92, tensao nominal de alimentacao 220V, corrente na lampada 0,98A, tensao na lampada 90V, cabos do ignitor que alimentam a lampada com isolam</v>
          </cell>
          <cell r="C2523" t="str">
            <v>un</v>
          </cell>
          <cell r="D2523">
            <v>51.03</v>
          </cell>
        </row>
        <row r="2524">
          <cell r="A2524" t="str">
            <v>IP 50.30.0750 (/)</v>
          </cell>
          <cell r="B2524" t="str">
            <v>Reator tipo subterraneo para lampada VS/MVM 150W, com ignitor pico de tensao 2,8 a 4Kv, fator de potencia minimo 0,92, tensao nominal de alimentacao 220V, corrente na lampada 1,2A, tensao na lampada 100V, cabos do ignitor que alimentam a lampada com isola</v>
          </cell>
          <cell r="C2524" t="str">
            <v>un</v>
          </cell>
          <cell r="D2524">
            <v>101.99</v>
          </cell>
        </row>
        <row r="2525">
          <cell r="A2525" t="str">
            <v>IP 50.30.0800 (/)</v>
          </cell>
          <cell r="B2525" t="str">
            <v>Reator tipo subterraneo para lampada VS/MVM de 250W, com ignitor com pico tensao 2,8 a 4Kv, fator de potencia de 0,92, tensao de alimentacao 220V, corrente na lampada 3A, tensao na lampada 100V, cabos do ignitor que alimentam a lampada com isolamento para</v>
          </cell>
          <cell r="C2525" t="str">
            <v>un</v>
          </cell>
          <cell r="D2525">
            <v>59.45</v>
          </cell>
        </row>
        <row r="2526">
          <cell r="A2526" t="str">
            <v>IP 50.30.0850 (/)</v>
          </cell>
          <cell r="B2526" t="str">
            <v>Reator tipo subterraneo para lampada VS/MVM de 400W, com ignitor com pico tensao 2,8 a 4Kv, fator de potencia de 0,92, tensao de alimentacao 220V, corrente na lampada 4,5A, tensao na lampada 100V, cabos do ignitor que alimentam a lampada com isolamento pa</v>
          </cell>
          <cell r="C2526" t="str">
            <v>un</v>
          </cell>
          <cell r="D2526">
            <v>103.76</v>
          </cell>
        </row>
        <row r="2527">
          <cell r="A2527" t="str">
            <v>IP 50.35.0050 (/)</v>
          </cell>
          <cell r="B2527" t="str">
            <v>Colocacao de luminaria equipada com lampada de descarga e acessorios, em cordoalha, exclusive luminaria, inclusive fornecimento da cordoalha.</v>
          </cell>
          <cell r="C2527" t="str">
            <v>un</v>
          </cell>
          <cell r="D2527">
            <v>143.78</v>
          </cell>
        </row>
        <row r="2528">
          <cell r="A2528" t="str">
            <v>IP 50.35.0100 (/)</v>
          </cell>
          <cell r="B2528" t="str">
            <v>Colocacao de luminaria equipada com lampada de descarga e acessorios, em cordoalha, exclusive luminaria e o fornecimento da cordoalha.</v>
          </cell>
          <cell r="C2528" t="str">
            <v>un</v>
          </cell>
          <cell r="D2528">
            <v>53.78</v>
          </cell>
        </row>
        <row r="2529">
          <cell r="A2529" t="str">
            <v>IP 50.35.0150 (/)</v>
          </cell>
          <cell r="B2529" t="str">
            <v>Colocacao de luminaria equipada com lampada de descarga e acessorios, em teto ou parede; exclusive luminaria.</v>
          </cell>
          <cell r="C2529" t="str">
            <v>un</v>
          </cell>
          <cell r="D2529">
            <v>41.5</v>
          </cell>
        </row>
        <row r="2530">
          <cell r="A2530" t="str">
            <v>IP 50.35.0200 (/)</v>
          </cell>
          <cell r="B2530" t="str">
            <v>Colocacao de 2 projetores equipados com lampada de descarga, fixado em poste de aco ou concreto, inclusive ferragens de fixacao, exclusive projetor.</v>
          </cell>
          <cell r="C2530" t="str">
            <v>un</v>
          </cell>
          <cell r="D2530">
            <v>294.48</v>
          </cell>
        </row>
        <row r="2531">
          <cell r="A2531" t="str">
            <v>IP 50.35.0203 (/)</v>
          </cell>
          <cell r="B2531" t="str">
            <v>Colocacao de 2 projetores equipados com lampada de descarga, fixado em cruzeta no 1; inclusive ferragens de fixacao, exclusive projetor.</v>
          </cell>
          <cell r="C2531" t="str">
            <v>un</v>
          </cell>
          <cell r="D2531">
            <v>402.76</v>
          </cell>
        </row>
        <row r="2532">
          <cell r="A2532" t="str">
            <v>IP 50.35.0250 (/)</v>
          </cell>
          <cell r="B2532" t="str">
            <v>Colocacao de 3 projetores equipados com lampadas de descarga, fixado em poste de concreto, inclusive ferragens de fixacao, exclusive projetor.</v>
          </cell>
          <cell r="C2532" t="str">
            <v>un</v>
          </cell>
          <cell r="D2532">
            <v>195.13</v>
          </cell>
        </row>
        <row r="2533">
          <cell r="A2533" t="str">
            <v>IP 50.35.0300 (/)</v>
          </cell>
          <cell r="B2533" t="str">
            <v>Colocacao de 4 projetores equipados com lampada de descarga, fixados em poste de aco reto; inclusive ferragens de fixacao, exclusive projetores.</v>
          </cell>
          <cell r="C2533" t="str">
            <v>un</v>
          </cell>
          <cell r="D2533">
            <v>798.4</v>
          </cell>
        </row>
        <row r="2534">
          <cell r="A2534" t="str">
            <v>IP 50.35.0500 (/)</v>
          </cell>
          <cell r="B2534" t="str">
            <v>Colocacao de projetor fixado em bandeja atraves de chumbadores de aco inox, exclusive projetor, chumbador e bandejamento.</v>
          </cell>
          <cell r="C2534" t="str">
            <v>un</v>
          </cell>
          <cell r="D2534">
            <v>2.4700000000000002</v>
          </cell>
        </row>
        <row r="2535">
          <cell r="A2535" t="str">
            <v>IP 50.40.0050 (/)</v>
          </cell>
          <cell r="B2535" t="str">
            <v>Colocacao de luminaria com lampada de descarga, com ou sem reator integrado, em ponta de braco ou poste reto (aco ou concreto) ate 6m de altura, exclusive fornecimento da luminaria.</v>
          </cell>
          <cell r="C2535" t="str">
            <v>un</v>
          </cell>
          <cell r="D2535">
            <v>6.72</v>
          </cell>
        </row>
        <row r="2536">
          <cell r="A2536" t="str">
            <v>IP 50.40.0100 (/)</v>
          </cell>
          <cell r="B2536" t="str">
            <v>Colocacao de luminaria aberta com lampada de descarga, sem reator integrado, em ponta de braco, ate 10m de altura, exclusive fornecimento da luminaria.</v>
          </cell>
          <cell r="C2536" t="str">
            <v>un</v>
          </cell>
          <cell r="D2536">
            <v>6.72</v>
          </cell>
        </row>
        <row r="2537">
          <cell r="A2537" t="str">
            <v>IP 50.40.0103 (/)</v>
          </cell>
          <cell r="B2537" t="str">
            <v>Colocacao de luminaria fechada com lampada de descarga, com reator integrado, em ponta de braco ou poste de aco curvo ate 10m de altura, exclusive fornecimento da luminaria.</v>
          </cell>
          <cell r="C2537" t="str">
            <v>un</v>
          </cell>
          <cell r="D2537">
            <v>13.44</v>
          </cell>
        </row>
        <row r="2538">
          <cell r="A2538" t="str">
            <v>IP 50.40.0106 (/)</v>
          </cell>
          <cell r="B2538" t="str">
            <v>Colocacao de luminaria fechada com lampada de descarga, sem reator integrado, em ponta de braco ou poste de aco curvo, ate 10m de altura, exclusive fornecimento da luminaria.</v>
          </cell>
          <cell r="C2538" t="str">
            <v>un</v>
          </cell>
          <cell r="D2538">
            <v>10.08</v>
          </cell>
        </row>
        <row r="2539">
          <cell r="A2539" t="str">
            <v>IP 50.40.0150 (/)</v>
          </cell>
          <cell r="B2539" t="str">
            <v>Colocacao de luminaria com lampada de descarga, com ou sem reator integrado, em ponta de braco ou poste de aco curvo, de 11m ate 15m de altura, exclusive fornecimento da luminaria.</v>
          </cell>
          <cell r="C2539" t="str">
            <v>un</v>
          </cell>
          <cell r="D2539">
            <v>33.61</v>
          </cell>
        </row>
        <row r="2540">
          <cell r="A2540" t="str">
            <v>IP 50.40.0200 (/)</v>
          </cell>
          <cell r="B2540" t="str">
            <v>Colocacao de luminaria com lampada de descarga tipo Petala, com ou sem reator integrado, em ponta de braco ou poste reto (aco ou concreto) de 15m de altura, exclusive fornecimento da luminaria e nucleo de fixacao.</v>
          </cell>
          <cell r="C2540" t="str">
            <v>un</v>
          </cell>
          <cell r="D2540">
            <v>13.44</v>
          </cell>
        </row>
        <row r="2541">
          <cell r="A2541" t="str">
            <v>IP 50.40.0206 (/)</v>
          </cell>
          <cell r="B2541" t="str">
            <v>Colocacao de luminaria com lampada de descarga tipo Petala, com ou sem reator integrado, em ponta de braco ou poste reto (aco ou concreto) de 20m de altura, exclusive fornecimento da luminaria e nucleo de fixacao.</v>
          </cell>
          <cell r="C2541" t="str">
            <v>un</v>
          </cell>
          <cell r="D2541">
            <v>20.170000000000002</v>
          </cell>
        </row>
        <row r="2542">
          <cell r="A2542" t="str">
            <v>IP 50.45.0050 (/)</v>
          </cell>
          <cell r="B2542" t="str">
            <v>Colocacao de reator, padrao RIOLUZ, para lampada de descarga, em poste de aco, concreto ou madeira, exclusive fornecimento do reator e ferragens de fixacao.</v>
          </cell>
          <cell r="C2542" t="str">
            <v>un</v>
          </cell>
          <cell r="D2542">
            <v>13.44</v>
          </cell>
        </row>
        <row r="2543">
          <cell r="A2543" t="str">
            <v>IP 50.45.0100 (/)</v>
          </cell>
          <cell r="B2543" t="str">
            <v>Colocacao de reator, padrao RIOLUZ, para lampada de descarga em poste (aco ou concreto), incluindo interligacao na rede e na luminaria e ferragens de fixacao; exclusive fornecimento do reator.</v>
          </cell>
          <cell r="C2543" t="str">
            <v>un</v>
          </cell>
          <cell r="D2543">
            <v>13.88</v>
          </cell>
        </row>
        <row r="2544">
          <cell r="A2544" t="str">
            <v>IP 50.45.0150 (/)</v>
          </cell>
          <cell r="B2544" t="str">
            <v>Colocacao de reator para lampada de descarga em teto, piso ou parede, inclusive interligacao na rede e na luminaria e ferragens de fixacao, exclusive fornecimento de reator.</v>
          </cell>
          <cell r="C2544" t="str">
            <v>un</v>
          </cell>
          <cell r="D2544">
            <v>19.89</v>
          </cell>
        </row>
        <row r="2545">
          <cell r="A2545" t="str">
            <v>IP 50.45.0500 (/)</v>
          </cell>
          <cell r="B2545" t="str">
            <v>Colocacao de reator com ignitor em bandeja.</v>
          </cell>
          <cell r="C2545" t="str">
            <v>un</v>
          </cell>
          <cell r="D2545">
            <v>1.48</v>
          </cell>
        </row>
        <row r="2546">
          <cell r="A2546" t="str">
            <v>IP 55.05.0050 (/)</v>
          </cell>
          <cell r="B2546" t="str">
            <v>Fita isolante auto-fusao, de 19mmx10m. Fornecimento.</v>
          </cell>
          <cell r="C2546" t="str">
            <v>un</v>
          </cell>
          <cell r="D2546">
            <v>7.96</v>
          </cell>
        </row>
        <row r="2547">
          <cell r="A2547" t="str">
            <v>IP 55.05.0100 (/)</v>
          </cell>
          <cell r="B2547" t="str">
            <v>Fita isolante plastica adesiva, de 19mmx20m. Fornecimento.</v>
          </cell>
          <cell r="C2547" t="str">
            <v>un</v>
          </cell>
          <cell r="D2547">
            <v>3.23</v>
          </cell>
        </row>
        <row r="2548">
          <cell r="A2548" t="str">
            <v>IP 55.10.0050 (/)</v>
          </cell>
          <cell r="B2548" t="str">
            <v>Arruela em aluminio de (13x2)mm. Fornecimento.</v>
          </cell>
          <cell r="C2548" t="str">
            <v>un</v>
          </cell>
          <cell r="D2548">
            <v>0.13</v>
          </cell>
        </row>
        <row r="2549">
          <cell r="A2549" t="str">
            <v>IP 55.10.0075 (/)</v>
          </cell>
          <cell r="B2549" t="str">
            <v>Arruela de pressao de (13x2,5)mm. Fornecimento.</v>
          </cell>
          <cell r="C2549" t="str">
            <v>un</v>
          </cell>
          <cell r="D2549">
            <v>0.06</v>
          </cell>
        </row>
        <row r="2550">
          <cell r="A2550" t="str">
            <v>IP 55.10.0100 (/)</v>
          </cell>
          <cell r="B2550" t="str">
            <v>Bracadeira, tipo copo, diametro 75mm (3"). Fornecimento.</v>
          </cell>
          <cell r="C2550" t="str">
            <v>un</v>
          </cell>
          <cell r="D2550">
            <v>1.23</v>
          </cell>
        </row>
        <row r="2551">
          <cell r="A2551" t="str">
            <v>IP 55.10.0125 (/)</v>
          </cell>
          <cell r="B2551" t="str">
            <v>Calco duplo numero 4. Fornecimento.</v>
          </cell>
          <cell r="C2551" t="str">
            <v>un</v>
          </cell>
          <cell r="D2551">
            <v>41.77</v>
          </cell>
        </row>
        <row r="2552">
          <cell r="A2552" t="str">
            <v>IP 55.10.0150 (/)</v>
          </cell>
          <cell r="B2552" t="str">
            <v>Chumbador em aco carbono, com diametro de 7/8", comprimento de 500mm, galvamizado a quente por imersao, com porca, arruela lisa e arruela de pressao. Fornecimento.</v>
          </cell>
          <cell r="C2552" t="str">
            <v>un</v>
          </cell>
          <cell r="D2552">
            <v>31.96</v>
          </cell>
        </row>
        <row r="2553">
          <cell r="A2553" t="str">
            <v>IP 55.10.0200 (/)</v>
          </cell>
          <cell r="B2553" t="str">
            <v>Chumbador de aco inoxidavel 304, Tec Bolt, TBM 12.100, comprimento de 96mm e diametro de 1/2", com arruela lisa e de pressao e porca, Tecnart ou similar. Fornecimento.</v>
          </cell>
          <cell r="C2553" t="str">
            <v>un</v>
          </cell>
          <cell r="D2553">
            <v>8.57</v>
          </cell>
        </row>
        <row r="2554">
          <cell r="A2554" t="str">
            <v>IP 55.10.0250 (/)</v>
          </cell>
          <cell r="B2554" t="str">
            <v>Chumbador de expansao de aco, com diametro de 1/2" e comprimento do parafuso de 3". Fornecimento.</v>
          </cell>
          <cell r="C2554" t="str">
            <v>un</v>
          </cell>
          <cell r="D2554">
            <v>4.8899999999999997</v>
          </cell>
        </row>
        <row r="2555">
          <cell r="A2555" t="str">
            <v>IP 55.10.0300 (/)</v>
          </cell>
          <cell r="B2555" t="str">
            <v>Cinta de aco galvanizado de 140mm (5 1/2"). Fornecimento.</v>
          </cell>
          <cell r="C2555" t="str">
            <v>par</v>
          </cell>
          <cell r="D2555">
            <v>10.06</v>
          </cell>
        </row>
        <row r="2556">
          <cell r="A2556" t="str">
            <v>IP 55.10.0312 (/)</v>
          </cell>
          <cell r="B2556" t="str">
            <v>Cinta de aco galvanizado de 220mm. Fornecimento.</v>
          </cell>
          <cell r="C2556" t="str">
            <v>par</v>
          </cell>
          <cell r="D2556">
            <v>11.75</v>
          </cell>
        </row>
        <row r="2557">
          <cell r="A2557" t="str">
            <v>IP 55.10.0400 (/)</v>
          </cell>
          <cell r="B2557" t="str">
            <v>Conjunto de sustentacao de sinalizacao vertical, proprio para poste Multi-Uso, constituido de 2 bracos paralelos em aco carbono SAE 1010/1020, zincado com projecao horizontal 4,37m, construido com tubo industrial no 3, diametro 88,9x3,35mm de espessura, c</v>
          </cell>
          <cell r="C2557" t="str">
            <v>un</v>
          </cell>
          <cell r="D2557">
            <v>857.2</v>
          </cell>
        </row>
        <row r="2558">
          <cell r="A2558" t="str">
            <v>IP 55.10.0450 (/)</v>
          </cell>
          <cell r="B2558" t="str">
            <v>Cruzeta Q-3, de 6 pinos. Fornecimento.</v>
          </cell>
          <cell r="C2558" t="str">
            <v>un</v>
          </cell>
          <cell r="D2558">
            <v>57.01</v>
          </cell>
        </row>
        <row r="2559">
          <cell r="A2559" t="str">
            <v>IP 55.10.0512 (/)</v>
          </cell>
          <cell r="B2559" t="str">
            <v>Grampo "U", numero 5. Fornecimento.</v>
          </cell>
          <cell r="C2559" t="str">
            <v>un</v>
          </cell>
          <cell r="D2559">
            <v>26.92</v>
          </cell>
        </row>
        <row r="2560">
          <cell r="A2560" t="str">
            <v>IP 55.10.0800 (/)</v>
          </cell>
          <cell r="B2560" t="str">
            <v>Parafuso com cabeca sextavada (5/8"x1 1/2"). Fornecimento.</v>
          </cell>
          <cell r="C2560" t="str">
            <v>un</v>
          </cell>
          <cell r="D2560">
            <v>0.85</v>
          </cell>
        </row>
        <row r="2561">
          <cell r="A2561" t="str">
            <v>IP 55.10.0809 (/)</v>
          </cell>
          <cell r="B2561" t="str">
            <v>Parafuso com cabeca sextavada de (12x1,75x50)mm. Fornecimento.</v>
          </cell>
          <cell r="C2561" t="str">
            <v>un</v>
          </cell>
          <cell r="D2561">
            <v>0.55000000000000004</v>
          </cell>
        </row>
        <row r="2562">
          <cell r="A2562" t="str">
            <v>IP 55.10.0812 (/)</v>
          </cell>
          <cell r="B2562" t="str">
            <v>Parafuso frances de (5/8"x2 1/2"). Fornecimento.</v>
          </cell>
          <cell r="C2562" t="str">
            <v>un</v>
          </cell>
          <cell r="D2562">
            <v>1.72</v>
          </cell>
        </row>
        <row r="2563">
          <cell r="A2563" t="str">
            <v>IP 55.10.0850 (/)</v>
          </cell>
          <cell r="B2563" t="str">
            <v>Parafuso de maquina sextavada de (1/2"x1 1/2"). Fornecimento.</v>
          </cell>
          <cell r="C2563" t="str">
            <v>un</v>
          </cell>
          <cell r="D2563">
            <v>0.43</v>
          </cell>
        </row>
        <row r="2564">
          <cell r="A2564" t="str">
            <v>IP 55.10.0950 (/)</v>
          </cell>
          <cell r="B2564" t="str">
            <v>Porca sextavada, em aco galvanizado, de 5/8" (16mm). Fornecimento.</v>
          </cell>
          <cell r="C2564" t="str">
            <v>un</v>
          </cell>
          <cell r="D2564">
            <v>0.3</v>
          </cell>
        </row>
        <row r="2565">
          <cell r="A2565" t="str">
            <v>IP 55.10.0959 (/)</v>
          </cell>
          <cell r="B2565" t="str">
            <v>Porca sextavada de (12x1,75)mm. Fornecimento.</v>
          </cell>
          <cell r="C2565" t="str">
            <v>un</v>
          </cell>
          <cell r="D2565">
            <v>0.13</v>
          </cell>
        </row>
        <row r="2566">
          <cell r="A2566" t="str">
            <v>IP 55.15.0050 (/)</v>
          </cell>
          <cell r="B2566" t="str">
            <v>Base de aco para sustentacao de poste fixada por chumbador em fundacao de concreto armado. Assentamento.</v>
          </cell>
          <cell r="C2566" t="str">
            <v>un</v>
          </cell>
          <cell r="D2566">
            <v>38.729999999999997</v>
          </cell>
        </row>
        <row r="2567">
          <cell r="A2567" t="str">
            <v>IP 55.15.0100 (/)</v>
          </cell>
          <cell r="B2567" t="str">
            <v>Chumbador para fixacao de poste de aco curvo de 1 braco, de 8m ate 9m de altura, exclusive este, de 7/8"x600mm, com porca e arruela galvanizadas a fogo, padrao RIOLUZ. Fornecimento e instalacao.</v>
          </cell>
          <cell r="C2567" t="str">
            <v>un</v>
          </cell>
          <cell r="D2567">
            <v>48.61</v>
          </cell>
        </row>
        <row r="2568">
          <cell r="A2568" t="str">
            <v>IP 55.15.0150 (/)</v>
          </cell>
          <cell r="B2568" t="str">
            <v>Cruzeta no 2, de 2 pinos. Fornecimento.</v>
          </cell>
          <cell r="C2568" t="str">
            <v>un</v>
          </cell>
          <cell r="D2568">
            <v>174.38</v>
          </cell>
        </row>
        <row r="2569">
          <cell r="A2569" t="str">
            <v>IP 60.05.0050 (/)</v>
          </cell>
          <cell r="B2569" t="str">
            <v>Mao-de-obra para servicos de qualquer natureza. Turma de reparos.</v>
          </cell>
          <cell r="C2569" t="str">
            <v>h</v>
          </cell>
          <cell r="D2569">
            <v>6.72</v>
          </cell>
        </row>
        <row r="2570">
          <cell r="A2570" t="str">
            <v>IP 60.05.0100 (/)</v>
          </cell>
          <cell r="B2570" t="str">
            <v>Servico de apoio as instalacoes requeridas a empreiteira, sendo: 1 encarregado. Turma de reparos. Horario diurno.</v>
          </cell>
          <cell r="C2570" t="str">
            <v>h</v>
          </cell>
          <cell r="D2570">
            <v>13.05</v>
          </cell>
        </row>
        <row r="2571">
          <cell r="A2571" t="str">
            <v>IP 60.05.0150 (/)</v>
          </cell>
          <cell r="B2571" t="str">
            <v>Servico de apoio as instalacoes requeridas a empreiteira, sendo: 2 ajudantes de montador eletromecanico ou eletricista. Turma Tecnica. Horario diurno.</v>
          </cell>
          <cell r="C2571" t="str">
            <v>h</v>
          </cell>
          <cell r="D2571">
            <v>13.44</v>
          </cell>
        </row>
        <row r="2572">
          <cell r="A2572" t="str">
            <v>IP 60.10.0050 (/)</v>
          </cell>
          <cell r="B2572" t="str">
            <v>Montagem de poste de ferro fundido tipo H-1, de 4,50m de altura util, equipado com globo.</v>
          </cell>
          <cell r="C2572" t="str">
            <v>un</v>
          </cell>
          <cell r="D2572">
            <v>64.02</v>
          </cell>
        </row>
        <row r="2573">
          <cell r="A2573" t="str">
            <v>IP 60.10.0100 (/)</v>
          </cell>
          <cell r="B2573" t="str">
            <v>Montagem de poste de ferro fundido tipo H-3, de 4,50m de altura util, equipado com globo.</v>
          </cell>
          <cell r="C2573" t="str">
            <v>un</v>
          </cell>
          <cell r="D2573">
            <v>88.16</v>
          </cell>
        </row>
        <row r="2574">
          <cell r="A2574" t="str">
            <v>IP 60.20.0050 (/)</v>
          </cell>
          <cell r="B2574" t="str">
            <v>Retirada de braco, padrao RIOLUZ, para fixacao de luminarias.</v>
          </cell>
          <cell r="C2574" t="str">
            <v>un</v>
          </cell>
          <cell r="D2574">
            <v>6.72</v>
          </cell>
        </row>
        <row r="2575">
          <cell r="A2575" t="str">
            <v>IP 60.20.0100 (/)</v>
          </cell>
          <cell r="B2575" t="str">
            <v>Retirada de conjunto de aterramento.</v>
          </cell>
          <cell r="C2575" t="str">
            <v>un</v>
          </cell>
          <cell r="D2575">
            <v>3.36</v>
          </cell>
        </row>
        <row r="2576">
          <cell r="A2576" t="str">
            <v>IP 60.20.0106 (/)</v>
          </cell>
          <cell r="B2576" t="str">
            <v>Retirada de conjunto de ferragens em linha baixa tensao (B.T).</v>
          </cell>
          <cell r="C2576" t="str">
            <v>un</v>
          </cell>
          <cell r="D2576">
            <v>3.36</v>
          </cell>
        </row>
        <row r="2577">
          <cell r="A2577" t="str">
            <v>IP 60.20.0112 (/)</v>
          </cell>
          <cell r="B2577" t="str">
            <v>Retirada de conjunto de ferragens em rede de alta tensao (AT).</v>
          </cell>
          <cell r="C2577" t="str">
            <v>un</v>
          </cell>
          <cell r="D2577">
            <v>13.44</v>
          </cell>
        </row>
        <row r="2578">
          <cell r="A2578" t="str">
            <v>IP 60.20.0150 (/)</v>
          </cell>
          <cell r="B2578" t="str">
            <v>Retirada de condutores singelos ou multiplos instalados em linha de dutos.</v>
          </cell>
          <cell r="C2578" t="str">
            <v>m</v>
          </cell>
          <cell r="D2578">
            <v>1.35</v>
          </cell>
        </row>
        <row r="2579">
          <cell r="A2579" t="str">
            <v>IP 60.20.0200 (/)</v>
          </cell>
          <cell r="B2579" t="str">
            <v>Retirada de conjunto de chaves fusiveis e ferragens em linha de 13,2Kv.</v>
          </cell>
          <cell r="C2579" t="str">
            <v>un</v>
          </cell>
          <cell r="D2579">
            <v>13.44</v>
          </cell>
        </row>
        <row r="2580">
          <cell r="A2580" t="str">
            <v>IP 60.20.0250 (/)</v>
          </cell>
          <cell r="B2580" t="str">
            <v>Retirada de equipamento do comando de circuito.</v>
          </cell>
          <cell r="C2580" t="str">
            <v>un</v>
          </cell>
          <cell r="D2580">
            <v>10.08</v>
          </cell>
        </row>
        <row r="2581">
          <cell r="A2581" t="str">
            <v>IP 60.20.0300 (/)</v>
          </cell>
          <cell r="B2581" t="str">
            <v>Retirada de lampada e acondicionamento em caixa de papelao, exclusive fornecimento da caixa.</v>
          </cell>
          <cell r="C2581" t="str">
            <v>un</v>
          </cell>
          <cell r="D2581">
            <v>3.36</v>
          </cell>
        </row>
        <row r="2582">
          <cell r="A2582" t="str">
            <v>IP 60.20.0350 (/)</v>
          </cell>
          <cell r="B2582" t="str">
            <v>Retirada de luminaria em poste com 4,50m a 9m de altura.</v>
          </cell>
          <cell r="C2582" t="str">
            <v>un</v>
          </cell>
          <cell r="D2582">
            <v>3.36</v>
          </cell>
        </row>
        <row r="2583">
          <cell r="A2583" t="str">
            <v>IP 60.20.0356 (/)</v>
          </cell>
          <cell r="B2583" t="str">
            <v>Retirada de luminaria em poste com 10m a 12m de altura.</v>
          </cell>
          <cell r="C2583" t="str">
            <v>un</v>
          </cell>
          <cell r="D2583">
            <v>10.08</v>
          </cell>
        </row>
        <row r="2584">
          <cell r="A2584" t="str">
            <v>IP 60.20.0362 (/)</v>
          </cell>
          <cell r="B2584" t="str">
            <v>Retirada de luminaria em poste com 13m a 15m de altura.</v>
          </cell>
          <cell r="C2584" t="str">
            <v>un</v>
          </cell>
          <cell r="D2584">
            <v>13.44</v>
          </cell>
        </row>
        <row r="2585">
          <cell r="A2585" t="str">
            <v>IP 60.20.0368 (/)</v>
          </cell>
          <cell r="B2585" t="str">
            <v>Retirada de luminaria em poste com 16m a 23m de altura.</v>
          </cell>
          <cell r="C2585" t="str">
            <v>un</v>
          </cell>
          <cell r="D2585">
            <v>20.170000000000002</v>
          </cell>
        </row>
        <row r="2586">
          <cell r="A2586" t="str">
            <v>IP 60.20.0374 (/)</v>
          </cell>
          <cell r="B2586" t="str">
            <v>Retirada de luminaria em poste com 30m de altura.</v>
          </cell>
          <cell r="C2586" t="str">
            <v>un</v>
          </cell>
          <cell r="D2586">
            <v>40.33</v>
          </cell>
        </row>
        <row r="2587">
          <cell r="A2587" t="str">
            <v>IP 60.20.0400 (/)</v>
          </cell>
          <cell r="B2587" t="str">
            <v>Retirada de luminaria, instalada em cordoalha, teto ou parede.</v>
          </cell>
          <cell r="C2587" t="str">
            <v>un</v>
          </cell>
          <cell r="D2587">
            <v>13.44</v>
          </cell>
        </row>
        <row r="2588">
          <cell r="A2588" t="str">
            <v>IP 60.20.0450 (/)</v>
          </cell>
          <cell r="B2588" t="str">
            <v>Retirada de projetor, instalado em teto, piso, parede ou poste.</v>
          </cell>
          <cell r="C2588" t="str">
            <v>un</v>
          </cell>
          <cell r="D2588">
            <v>6.72</v>
          </cell>
        </row>
        <row r="2589">
          <cell r="A2589" t="str">
            <v>IP 60.20.0456 (/)</v>
          </cell>
          <cell r="B2589" t="str">
            <v>Retirada de nucleo, para fixacao de luminarias, instalado em topo de poste, ate 15m de altura.</v>
          </cell>
          <cell r="C2589" t="str">
            <v>un</v>
          </cell>
          <cell r="D2589">
            <v>20.170000000000002</v>
          </cell>
        </row>
        <row r="2590">
          <cell r="A2590" t="str">
            <v>IP 60.20.0462 (/)</v>
          </cell>
          <cell r="B2590" t="str">
            <v>Retirada de nucleo, para fixacao de luminarias, instalado em topo de poste, de 16m ate 20m de altura.</v>
          </cell>
          <cell r="C2590" t="str">
            <v>un</v>
          </cell>
          <cell r="D2590">
            <v>26.89</v>
          </cell>
        </row>
        <row r="2591">
          <cell r="A2591" t="str">
            <v>IP 60.20.0468 (/)</v>
          </cell>
          <cell r="B2591" t="str">
            <v>Retirada de nucleo, para fixacao de luminarias, instalado em topo de poste, de 21m ate 45m de altura.</v>
          </cell>
          <cell r="C2591" t="str">
            <v>un</v>
          </cell>
          <cell r="D2591">
            <v>40.33</v>
          </cell>
        </row>
        <row r="2592">
          <cell r="A2592" t="str">
            <v>IP 60.20.0500 (/)</v>
          </cell>
          <cell r="B2592" t="str">
            <v>Retirada de poste de concreto ou aco de 4,50m a 9m.</v>
          </cell>
          <cell r="C2592" t="str">
            <v>un</v>
          </cell>
          <cell r="D2592">
            <v>53.78</v>
          </cell>
        </row>
        <row r="2593">
          <cell r="A2593" t="str">
            <v>IP 60.20.0506 (/)</v>
          </cell>
          <cell r="B2593" t="str">
            <v>Retirada de poste de concreto ou aco de 10m a 12m.</v>
          </cell>
          <cell r="C2593" t="str">
            <v>un</v>
          </cell>
          <cell r="D2593">
            <v>67.22</v>
          </cell>
        </row>
        <row r="2594">
          <cell r="A2594" t="str">
            <v>IP 60.20.0512 (/)</v>
          </cell>
          <cell r="B2594" t="str">
            <v>Retirada de poste de concreto ou aco de 13m a 15m.</v>
          </cell>
          <cell r="C2594" t="str">
            <v>un</v>
          </cell>
          <cell r="D2594">
            <v>134.44</v>
          </cell>
        </row>
        <row r="2595">
          <cell r="A2595" t="str">
            <v>IP 60.20.0518 (/)</v>
          </cell>
          <cell r="B2595" t="str">
            <v>Retirada de poste de concreto ou aco de 16m a 23m.</v>
          </cell>
          <cell r="C2595" t="str">
            <v>un</v>
          </cell>
          <cell r="D2595">
            <v>168.05</v>
          </cell>
        </row>
        <row r="2596">
          <cell r="A2596" t="str">
            <v>IP 60.20.0550 (/)</v>
          </cell>
          <cell r="B2596" t="str">
            <v>Retirada de poste de madeira.</v>
          </cell>
          <cell r="C2596" t="str">
            <v>un</v>
          </cell>
          <cell r="D2596">
            <v>57.76</v>
          </cell>
        </row>
        <row r="2597">
          <cell r="A2597" t="str">
            <v>IP 60.20.0600 (/)</v>
          </cell>
          <cell r="B2597" t="str">
            <v>Retirada de rede aerea de baixa tensao (BT) (lance).</v>
          </cell>
          <cell r="C2597" t="str">
            <v>un</v>
          </cell>
          <cell r="D2597">
            <v>10.08</v>
          </cell>
        </row>
        <row r="2598">
          <cell r="A2598" t="str">
            <v>IP 60.20.0650 (/)</v>
          </cell>
          <cell r="B2598" t="str">
            <v>Retirada de rede aerea de 13,2Kv (lance).</v>
          </cell>
          <cell r="C2598" t="str">
            <v>un</v>
          </cell>
          <cell r="D2598">
            <v>26.89</v>
          </cell>
        </row>
        <row r="2599">
          <cell r="A2599" t="str">
            <v>IP 60.20.0700 (/)</v>
          </cell>
          <cell r="B2599" t="str">
            <v>Retirada de reator para lampada de descarga instalado ate 7m de altura.</v>
          </cell>
          <cell r="C2599" t="str">
            <v>un</v>
          </cell>
          <cell r="D2599">
            <v>3.36</v>
          </cell>
        </row>
        <row r="2600">
          <cell r="A2600" t="str">
            <v>IP 60.20.0706 (/)</v>
          </cell>
          <cell r="B2600" t="str">
            <v>Retirada de reator para lampada de descarga instalado de 8m ate 12m de altura.</v>
          </cell>
          <cell r="C2600" t="str">
            <v>un</v>
          </cell>
          <cell r="D2600">
            <v>6.72</v>
          </cell>
        </row>
        <row r="2601">
          <cell r="A2601" t="str">
            <v>IP 60.20.0712 (/)</v>
          </cell>
          <cell r="B2601" t="str">
            <v>Retirada de reator para lampada de descarga instalado em caixa de passagem.</v>
          </cell>
          <cell r="C2601" t="str">
            <v>un</v>
          </cell>
          <cell r="D2601">
            <v>3.36</v>
          </cell>
        </row>
        <row r="2602">
          <cell r="A2602" t="str">
            <v>IP 60.20.0750 (/)</v>
          </cell>
          <cell r="B2602" t="str">
            <v>Retirada ou substituicao de rele fotoeletrico individual, instalado ate 12m de altura.</v>
          </cell>
          <cell r="C2602" t="str">
            <v>un</v>
          </cell>
          <cell r="D2602">
            <v>3.36</v>
          </cell>
        </row>
        <row r="2603">
          <cell r="A2603" t="str">
            <v>IP 60.20.0800 (/)</v>
          </cell>
          <cell r="B2603" t="str">
            <v>Retirada de transformadores de 5Kva ate 112,5Kva.</v>
          </cell>
          <cell r="C2603" t="str">
            <v>un</v>
          </cell>
          <cell r="D2603">
            <v>53.78</v>
          </cell>
        </row>
        <row r="2604">
          <cell r="A2604" t="str">
            <v>IP 60.20.0850 (/)</v>
          </cell>
          <cell r="B2604" t="str">
            <v>Substituicao de lampada e lavagem do refletor.</v>
          </cell>
          <cell r="C2604" t="str">
            <v>h</v>
          </cell>
          <cell r="D2604">
            <v>3.36</v>
          </cell>
        </row>
        <row r="2605">
          <cell r="A2605" t="str">
            <v>IP 60.20.0856 (/)</v>
          </cell>
          <cell r="B2605" t="str">
            <v>Substitucao de lampada e lavagem do refrator.</v>
          </cell>
          <cell r="C2605" t="str">
            <v>un</v>
          </cell>
          <cell r="D2605">
            <v>3.36</v>
          </cell>
        </row>
        <row r="2606">
          <cell r="A2606" t="str">
            <v>IP 99.99.0050 (/)</v>
          </cell>
          <cell r="B2606" t="str">
            <v>Arame de ferro galvanizado de 12BWG, 2,76mm. Fornecimento.</v>
          </cell>
          <cell r="C2606" t="str">
            <v>Kg</v>
          </cell>
          <cell r="D2606">
            <v>3.59</v>
          </cell>
        </row>
        <row r="2607">
          <cell r="A2607" t="str">
            <v>IP 99.99.0100 (/)</v>
          </cell>
          <cell r="B2607" t="str">
            <v>Calha de madeira com 2700mm de comprimento. Fornecimento.</v>
          </cell>
          <cell r="C2607" t="str">
            <v>m</v>
          </cell>
          <cell r="D2607">
            <v>9.24</v>
          </cell>
        </row>
        <row r="2608">
          <cell r="A2608" t="str">
            <v>IP 99.99.0150 (/)</v>
          </cell>
          <cell r="B2608" t="str">
            <v>Capa isolante com resina de silicone para conector tipo cunha em instalacao subterranea. Fornecimento e colocacao.</v>
          </cell>
          <cell r="C2608" t="str">
            <v>un</v>
          </cell>
          <cell r="D2608">
            <v>5.97</v>
          </cell>
        </row>
        <row r="2609">
          <cell r="A2609" t="str">
            <v>IP 99.99.0152 (/)</v>
          </cell>
          <cell r="B2609" t="str">
            <v>Capa isolante para conector tipo cunha, para instalacao subterranea, tensao de 600V, com isolacao de silicone estabilizado, para uso nos modelos de conectores de 1 a 14, padrao RIOLUZ. Fornecimento.</v>
          </cell>
          <cell r="C2609" t="str">
            <v>un</v>
          </cell>
          <cell r="D2609">
            <v>3.96</v>
          </cell>
        </row>
        <row r="2610">
          <cell r="A2610" t="str">
            <v>IT 02.05.0100 (/)</v>
          </cell>
          <cell r="B2610" t="str">
            <v>Duto em chapa de aco galvanizado para condicionamento de ar, isolado com chapa de isopor, inclusive grelha de aco carbono de (2,40x0,70)m. Fornecimento, montagem e instalacao.</v>
          </cell>
          <cell r="C2610" t="str">
            <v>m</v>
          </cell>
          <cell r="D2610">
            <v>96.69</v>
          </cell>
        </row>
        <row r="2611">
          <cell r="A2611" t="str">
            <v>IT 02.05.0201 (/)</v>
          </cell>
          <cell r="B2611" t="str">
            <v>Tubulacao em cobre para interligacao de Split System ao condensador/evaporador, inclusive isolamento termico, alimentacao eletrica, conexoes e fixacao, para aparelhos ate 48.000 BTU. Fornecimento e instalacao.</v>
          </cell>
          <cell r="C2611" t="str">
            <v>m</v>
          </cell>
          <cell r="D2611">
            <v>84.38</v>
          </cell>
        </row>
        <row r="2612">
          <cell r="A2612" t="str">
            <v>IT 05.05.0050 (/)</v>
          </cell>
          <cell r="B2612" t="str">
            <v>Abertura e fechamento manual de rasgo em alvenaria, para passagem de tubos e dutos, com diametro de 1/2" a 1".</v>
          </cell>
          <cell r="C2612" t="str">
            <v>m</v>
          </cell>
          <cell r="D2612">
            <v>5.14</v>
          </cell>
        </row>
        <row r="2613">
          <cell r="A2613" t="str">
            <v>IT 05.05.0053 (/)</v>
          </cell>
          <cell r="B2613" t="str">
            <v>Abertura e fechamento manual de rasgo em alvenaria, para passagem de tubos e dutos, com diametro de 1 1/4" a 2".</v>
          </cell>
          <cell r="C2613" t="str">
            <v>m</v>
          </cell>
          <cell r="D2613">
            <v>8.26</v>
          </cell>
        </row>
        <row r="2614">
          <cell r="A2614" t="str">
            <v>IT 05.05.0056 (/)</v>
          </cell>
          <cell r="B2614" t="str">
            <v>Abertura e fechamento manual de rasgo em alvenaria, para passagem de tubos e dutos, com diametro de 2 1/2" a 4".</v>
          </cell>
          <cell r="C2614" t="str">
            <v>m</v>
          </cell>
          <cell r="D2614">
            <v>12.01</v>
          </cell>
        </row>
        <row r="2615">
          <cell r="A2615" t="str">
            <v>IT 05.05.0100 (/)</v>
          </cell>
          <cell r="B2615" t="str">
            <v>Abertura e fechamento manual de rasgo em concreto, para passagem de tubos e dutos, com diametro de 1/2" a 1".</v>
          </cell>
          <cell r="C2615" t="str">
            <v>m</v>
          </cell>
          <cell r="D2615">
            <v>24.99</v>
          </cell>
        </row>
        <row r="2616">
          <cell r="A2616" t="str">
            <v>IT 05.05.0103 (/)</v>
          </cell>
          <cell r="B2616" t="str">
            <v>Abertura e fechamento manual de rasgo em concreto, para passagem de tubos e dutos, com diametro de 1 1/4" a 2".</v>
          </cell>
          <cell r="C2616" t="str">
            <v>m</v>
          </cell>
          <cell r="D2616">
            <v>39.82</v>
          </cell>
        </row>
        <row r="2617">
          <cell r="A2617" t="str">
            <v>IT 05.05.0106 (/)</v>
          </cell>
          <cell r="B2617" t="str">
            <v>Abertura e fechamento manual de rasgo em concreto, para passagem de tubos e dutos, com diametro de 2 1/2" a 4".</v>
          </cell>
          <cell r="C2617" t="str">
            <v>m</v>
          </cell>
          <cell r="D2617">
            <v>57.09</v>
          </cell>
        </row>
        <row r="2618">
          <cell r="A2618" t="str">
            <v>IT 05.10.0100 (A)</v>
          </cell>
          <cell r="B2618" t="str">
            <v>Tubo de PVC rigido, roscavel, para agua fria, com diametro de 1/2" (20mm), inclusive conexoes e emendas, exclusive abertura e fechamento de rasgo. Fornecimento e instalacao.</v>
          </cell>
          <cell r="C2618" t="str">
            <v>m</v>
          </cell>
          <cell r="D2618">
            <v>3.83</v>
          </cell>
        </row>
        <row r="2619">
          <cell r="A2619" t="str">
            <v>IT 05.10.0103 (A)</v>
          </cell>
          <cell r="B2619" t="str">
            <v>Tubo de PVC rigido, roscavel, para agua fria, com diametro de 3/4" (19mm), inclusive conexoes e emendas, exclusive abertura e fechamento de rasgo. Fornecimento e instalacao.</v>
          </cell>
          <cell r="C2619" t="str">
            <v>m</v>
          </cell>
          <cell r="D2619">
            <v>4.7300000000000004</v>
          </cell>
        </row>
        <row r="2620">
          <cell r="A2620" t="str">
            <v>IT 05.10.0106 (A)</v>
          </cell>
          <cell r="B2620" t="str">
            <v>Tubo de PVC rigido, roscavel, para agua fria, com diametro de 1" (32mm), inclusive conexoes e emendas, exclusive abertura e fechamento de rasgo. Fornecimento e instalacao.</v>
          </cell>
          <cell r="C2620" t="str">
            <v>m</v>
          </cell>
          <cell r="D2620">
            <v>7.09</v>
          </cell>
        </row>
        <row r="2621">
          <cell r="A2621" t="str">
            <v>IT 05.10.0109 (A)</v>
          </cell>
          <cell r="B2621" t="str">
            <v>Tubo de PVC rigido, roscavel, para agua fria, com diametro de 1 1/4" (40mm), inclusive conexoes e emendas, exclusive abertura e fechamento de rasgo. Fornecimento e instalacao.</v>
          </cell>
          <cell r="C2621" t="str">
            <v>m</v>
          </cell>
          <cell r="D2621">
            <v>9.36</v>
          </cell>
        </row>
        <row r="2622">
          <cell r="A2622" t="str">
            <v>IT 05.10.0112 (A)</v>
          </cell>
          <cell r="B2622" t="str">
            <v>Tubo de PVC rigido, roscavel, para agua fria, com diametro de 1 1/2" (50mm), inclusive conexoes e emendas, exclusive abertura e fechamento de rasgo. Fornecimento e instalacao.</v>
          </cell>
          <cell r="C2622" t="str">
            <v>m</v>
          </cell>
          <cell r="D2622">
            <v>11.27</v>
          </cell>
        </row>
        <row r="2623">
          <cell r="A2623" t="str">
            <v>IT 05.10.0115 (A)</v>
          </cell>
          <cell r="B2623" t="str">
            <v>Tubo de PVC rigido, roscavel, para agua fria, com diametro de 2" (60mm), inclusive conexoes e emendas, exclusive abertura e fechamento de rasgo. Fornecimento e instalacao.</v>
          </cell>
          <cell r="C2623" t="str">
            <v>m</v>
          </cell>
          <cell r="D2623">
            <v>16.55</v>
          </cell>
        </row>
        <row r="2624">
          <cell r="A2624" t="str">
            <v>IT 05.10.0118 (A)</v>
          </cell>
          <cell r="B2624" t="str">
            <v>Tubo de PVC rigido, roscavel, para agua fria, com diametro de 2 1/2" (70mm), inclusive conexoes e emendas, exclusive abertura e fechamento de rasgo. Fornecimento e instalacao.</v>
          </cell>
          <cell r="C2624" t="str">
            <v>m</v>
          </cell>
          <cell r="D2624">
            <v>26.49</v>
          </cell>
        </row>
        <row r="2625">
          <cell r="A2625" t="str">
            <v>IT 05.10.0121 (A)</v>
          </cell>
          <cell r="B2625" t="str">
            <v>Tubo de PVC rigido, roscavel, para agua fria, com diametro de 3" (85mm), inclusive conexoes e emendas, exclusive abertura e fechamento de rasgo. Fornecimento e instalacao.</v>
          </cell>
          <cell r="C2625" t="str">
            <v>m</v>
          </cell>
          <cell r="D2625">
            <v>27.11</v>
          </cell>
        </row>
        <row r="2626">
          <cell r="A2626" t="str">
            <v>IT 05.10.0124 (A)</v>
          </cell>
          <cell r="B2626" t="str">
            <v>Tubo de PVC rigido, roscavel, para agua fria, com diametro de 4" (110mm), inclusive conexoes e emendas, exclusive abertura e fechamento de rasgo. Fornecimento e instalacao.</v>
          </cell>
          <cell r="C2626" t="str">
            <v>m</v>
          </cell>
          <cell r="D2626">
            <v>34.57</v>
          </cell>
        </row>
        <row r="2627">
          <cell r="A2627" t="str">
            <v>IT 05.10.0150 (A)</v>
          </cell>
          <cell r="B2627" t="str">
            <v>Tubo de PVC rigido, soldavel, para agua fria, com diametro de 20mm (1/2"), inclusive conexoes e emendas, exclusive abertura e fechamento de rasgo. Fornecimento e instalacao.</v>
          </cell>
          <cell r="C2627" t="str">
            <v>m</v>
          </cell>
          <cell r="D2627">
            <v>2.92</v>
          </cell>
        </row>
        <row r="2628">
          <cell r="A2628" t="str">
            <v>IT 05.10.0153 (A)</v>
          </cell>
          <cell r="B2628" t="str">
            <v>Tubo de PVC rigido, soldavel, para agua fria, com diametro de 25mm (3/4"), inclusive conexoes e emendas, exclusive abertura e fechamento de rasgo. Fornecimento e instalacao.</v>
          </cell>
          <cell r="C2628" t="str">
            <v>m</v>
          </cell>
          <cell r="D2628">
            <v>3.66</v>
          </cell>
        </row>
        <row r="2629">
          <cell r="A2629" t="str">
            <v>IT 05.10.0156 (A)</v>
          </cell>
          <cell r="B2629" t="str">
            <v>Tubo de PVC rigido, soldavel, para agua fria, com diametro de 32mm (1"), inclusive conexoes e emendas, exclusive abertura e fechamento de rasgo. Fornecimento e instalacao.</v>
          </cell>
          <cell r="C2629" t="str">
            <v>m</v>
          </cell>
          <cell r="D2629">
            <v>5.46</v>
          </cell>
        </row>
        <row r="2630">
          <cell r="A2630" t="str">
            <v>IT 05.10.0159 (A)</v>
          </cell>
          <cell r="B2630" t="str">
            <v>Tubo de PVC rigido, soldavel, para agua fria, com diametro de 40mm (1 1/4"), inclusive conexoes e emendas, exclusive abertura e fechamento de rasgo. Fornecimento e instalacao.</v>
          </cell>
          <cell r="C2630" t="str">
            <v>m</v>
          </cell>
          <cell r="D2630">
            <v>6.49</v>
          </cell>
        </row>
        <row r="2631">
          <cell r="A2631" t="str">
            <v>IT 05.10.0162 (A)</v>
          </cell>
          <cell r="B2631" t="str">
            <v>Tubo de PVC rigido, soldavel, para agua fria, com diametro de 60mm (2"), inclusive conexoes e emendas, exclusive abertura e fechamento de rasgo. Fornecimento e instalacao.</v>
          </cell>
          <cell r="C2631" t="str">
            <v>m</v>
          </cell>
          <cell r="D2631">
            <v>12.68</v>
          </cell>
        </row>
        <row r="2632">
          <cell r="A2632" t="str">
            <v>IT 05.10.0165 (A)</v>
          </cell>
          <cell r="B2632" t="str">
            <v>Tubo de PVC rigido, soldavel, para agua fria, com diametro de 85mm (3"), inclusive conexoes e emendas, exclusive abertura e fechamento de rasgo. Fornecimento e instalacao.</v>
          </cell>
          <cell r="C2632" t="str">
            <v>m</v>
          </cell>
          <cell r="D2632">
            <v>28.58</v>
          </cell>
        </row>
        <row r="2633">
          <cell r="A2633" t="str">
            <v>IT 05.10.0168 (A)</v>
          </cell>
          <cell r="B2633" t="str">
            <v>Tubo de PVC rigido, soldavel, para agua fria, com diametro de 110mm (4"), inclusive conexoes e emendas, exclusive abertura e fechamento de rasgo. Fornecimento e instalacao.</v>
          </cell>
          <cell r="C2633" t="str">
            <v>m</v>
          </cell>
          <cell r="D2633">
            <v>52.25</v>
          </cell>
        </row>
        <row r="2634">
          <cell r="A2634" t="str">
            <v>IT 05.15.0050 (/)</v>
          </cell>
          <cell r="B2634" t="str">
            <v>Bucha de reducao em PVC, soldavel, longa, Tigre ou similar DN 50 x DN 32. Fornecimento.</v>
          </cell>
          <cell r="C2634" t="str">
            <v>un</v>
          </cell>
          <cell r="D2634">
            <v>1.27</v>
          </cell>
        </row>
        <row r="2635">
          <cell r="A2635" t="str">
            <v>IT 05.15.0200 (/)</v>
          </cell>
          <cell r="B2635" t="str">
            <v>Colar de tomada em PVC rigido, de 50mmx1/2". Fornecimento.</v>
          </cell>
          <cell r="C2635" t="str">
            <v>un</v>
          </cell>
          <cell r="D2635">
            <v>3.54</v>
          </cell>
        </row>
        <row r="2636">
          <cell r="A2636" t="str">
            <v>IT 05.15.0203 (/)</v>
          </cell>
          <cell r="B2636" t="str">
            <v>Colar de tomada em PVC rigido, de 75mmx1/2". Fornecimento.</v>
          </cell>
          <cell r="C2636" t="str">
            <v>un</v>
          </cell>
          <cell r="D2636">
            <v>5.18</v>
          </cell>
        </row>
        <row r="2637">
          <cell r="A2637" t="str">
            <v>IT 05.15.0220 (/)</v>
          </cell>
          <cell r="B2637" t="str">
            <v>Curva de PVC rigido, 90o, roscavel, diametro nominal de 3/4". Fornecimento e instalacao.</v>
          </cell>
          <cell r="C2637" t="str">
            <v>un</v>
          </cell>
          <cell r="D2637">
            <v>2.44</v>
          </cell>
        </row>
        <row r="2638">
          <cell r="A2638" t="str">
            <v>IT 05.15.0223 (/)</v>
          </cell>
          <cell r="B2638" t="str">
            <v>Curva de PVC rigido, 90o, roscavel, diametro nominal de 1". Fornecimento e instalacao.</v>
          </cell>
          <cell r="C2638" t="str">
            <v>un</v>
          </cell>
          <cell r="D2638">
            <v>3.6</v>
          </cell>
        </row>
        <row r="2639">
          <cell r="A2639" t="str">
            <v>IT 05.15.0250 (/)</v>
          </cell>
          <cell r="B2639" t="str">
            <v>Curva de 45o de PVC rigido, soldavel, Tigre ou similar, diametro nominal de 32mm. Fornecimento.</v>
          </cell>
          <cell r="C2639" t="str">
            <v>un</v>
          </cell>
          <cell r="D2639">
            <v>0.95</v>
          </cell>
        </row>
        <row r="2640">
          <cell r="A2640" t="str">
            <v>IT 05.15.0253 (/)</v>
          </cell>
          <cell r="B2640" t="str">
            <v>Curva de 90o de PVC rigido, soldavel, Tigre ou similar, diametro nominal de 32mm. Fornecimento.</v>
          </cell>
          <cell r="C2640" t="str">
            <v>un</v>
          </cell>
          <cell r="D2640">
            <v>1.95</v>
          </cell>
        </row>
        <row r="2641">
          <cell r="A2641" t="str">
            <v>IT 05.15.0270 (/)</v>
          </cell>
          <cell r="B2641" t="str">
            <v>Curva de 45o de PVC rigido - PBA com 1 ponta e 1 bolsa, classe 12, diametro de 50mm. Fornecimento e instalacao.</v>
          </cell>
          <cell r="C2641" t="str">
            <v>un</v>
          </cell>
          <cell r="D2641">
            <v>14.81</v>
          </cell>
        </row>
        <row r="2642">
          <cell r="A2642" t="str">
            <v>IT 05.15.0600 (/)</v>
          </cell>
          <cell r="B2642" t="str">
            <v>Joelho de PVC rigido, 90o, roscavel, diametro nominal de 3/4". Fornecimento e instalacao.</v>
          </cell>
          <cell r="C2642" t="str">
            <v>un</v>
          </cell>
          <cell r="D2642">
            <v>1.9</v>
          </cell>
        </row>
        <row r="2643">
          <cell r="A2643" t="str">
            <v>IT 05.15.0603 (/)</v>
          </cell>
          <cell r="B2643" t="str">
            <v>Joelho de PVC rigido, 90o, roscavel, diametro nominal de 1". Fornecimento e instalacao.</v>
          </cell>
          <cell r="C2643" t="str">
            <v>un</v>
          </cell>
          <cell r="D2643">
            <v>2.68</v>
          </cell>
        </row>
        <row r="2644">
          <cell r="A2644" t="str">
            <v>IT 05.15.0670 (/)</v>
          </cell>
          <cell r="B2644" t="str">
            <v>Luva de PVC rigido, roscavel, diametro nominal de 3/4". Fornecimento e instalacao.</v>
          </cell>
          <cell r="C2644" t="str">
            <v>un</v>
          </cell>
          <cell r="D2644">
            <v>1.84</v>
          </cell>
        </row>
        <row r="2645">
          <cell r="A2645" t="str">
            <v>IT 05.15.0673 (/)</v>
          </cell>
          <cell r="B2645" t="str">
            <v>Luva de PVC rigido, roscavel, diametro nominal de 1". Fornecimento e instalacao.</v>
          </cell>
          <cell r="C2645" t="str">
            <v>un</v>
          </cell>
          <cell r="D2645">
            <v>2</v>
          </cell>
        </row>
        <row r="2646">
          <cell r="A2646" t="str">
            <v>IT 05.15.0700 (/)</v>
          </cell>
          <cell r="B2646" t="str">
            <v>Luva de PVC rigido de 2". Fornecimento e instalacao.</v>
          </cell>
          <cell r="C2646" t="str">
            <v>un</v>
          </cell>
          <cell r="D2646">
            <v>5.48</v>
          </cell>
        </row>
        <row r="2647">
          <cell r="A2647" t="str">
            <v>IT 05.15.0800 (/)</v>
          </cell>
          <cell r="B2647" t="str">
            <v>Niple duplo de PVC rigido, diametro nominal de 2". Fornecimento e instalacao.</v>
          </cell>
          <cell r="C2647" t="str">
            <v>un</v>
          </cell>
          <cell r="D2647">
            <v>7.91</v>
          </cell>
        </row>
        <row r="2648">
          <cell r="A2648" t="str">
            <v>IT 05.15.0900 (/)</v>
          </cell>
          <cell r="B2648" t="str">
            <v>Te de reducao de PVC rigido, soldavel, Tigre ou similar, diametro nominal de (50x32)mm. Fornecimento.</v>
          </cell>
          <cell r="C2648" t="str">
            <v>un</v>
          </cell>
          <cell r="D2648">
            <v>3.18</v>
          </cell>
        </row>
        <row r="2649">
          <cell r="A2649" t="str">
            <v>IT 05.20.0050 (/)</v>
          </cell>
          <cell r="B2649" t="str">
            <v>Alca para barrilete de distribuicao, do tipo concentrado, sob reservatorio duplo, inclusive ramos para extravasor e limpeza, comprendendo: 5,5m de tubo de PVC rigido de 1 1/2", registros e conexoes. Fornecimento e instalacao.</v>
          </cell>
          <cell r="C2649" t="str">
            <v>un</v>
          </cell>
          <cell r="D2649">
            <v>420.99</v>
          </cell>
        </row>
        <row r="2650">
          <cell r="A2650" t="str">
            <v>IT 05.20.0100 (/)</v>
          </cell>
          <cell r="B2650" t="str">
            <v>Alca para barrilete de distribuicao, do tipo concentrado, sob reservatorio duplo, inclusive ramos para extravasor e limpeza, comprendendo: 5,5m de tubo de PVC rigido de 2", registros e conexoes. Fornecimento e instalacao.</v>
          </cell>
          <cell r="C2650" t="str">
            <v>un</v>
          </cell>
          <cell r="D2650">
            <v>563.27</v>
          </cell>
        </row>
        <row r="2651">
          <cell r="A2651" t="str">
            <v>IT 05.20.0500 (/)</v>
          </cell>
          <cell r="B2651" t="str">
            <v>Interligacao de sistema de barrilete de caixa d'agua de 30000l com sistema alternativo de abastecimento.</v>
          </cell>
          <cell r="C2651" t="str">
            <v>un</v>
          </cell>
          <cell r="D2651">
            <v>2282.39</v>
          </cell>
        </row>
        <row r="2652">
          <cell r="A2652" t="str">
            <v>IT 05.25.0050 (/)</v>
          </cell>
          <cell r="B2652" t="str">
            <v>Coluna de PVC rigido, de diametro 3/4", exclusive pecas de derivacao. Fornecimento e instalacao.</v>
          </cell>
          <cell r="C2652" t="str">
            <v>m</v>
          </cell>
          <cell r="D2652">
            <v>14.71</v>
          </cell>
        </row>
        <row r="2653">
          <cell r="A2653" t="str">
            <v>IT 05.25.0053 (A)</v>
          </cell>
          <cell r="B2653" t="str">
            <v>Coluna de PVC rigido, de diametro 1", exclusive pecas de derivacao. Fornecimento e instalacao.</v>
          </cell>
          <cell r="C2653" t="str">
            <v>m</v>
          </cell>
          <cell r="D2653">
            <v>17.579999999999998</v>
          </cell>
        </row>
        <row r="2654">
          <cell r="A2654" t="str">
            <v>IT 05.25.0056 (/)</v>
          </cell>
          <cell r="B2654" t="str">
            <v>Coluna de PVC rigido, de diametro 1 1/4", exclusive pecas de derivacao. Fornecimento e instalacao.</v>
          </cell>
          <cell r="C2654" t="str">
            <v>m</v>
          </cell>
          <cell r="D2654">
            <v>20.86</v>
          </cell>
        </row>
        <row r="2655">
          <cell r="A2655" t="str">
            <v>IT 05.25.0059 (/)</v>
          </cell>
          <cell r="B2655" t="str">
            <v>Coluna de PVC rigido, de diametro 1 1/2", exclusive pecas de derivacao. Fornecimento e instalacao.</v>
          </cell>
          <cell r="C2655" t="str">
            <v>m</v>
          </cell>
          <cell r="D2655">
            <v>22.43</v>
          </cell>
        </row>
        <row r="2656">
          <cell r="A2656" t="str">
            <v>IT 05.25.0062 (/)</v>
          </cell>
          <cell r="B2656" t="str">
            <v>Coluna de PVC rigido, de diametro 2", exclusive pecas de derivacao. Fornecimento e instalacao.</v>
          </cell>
          <cell r="C2656" t="str">
            <v>m</v>
          </cell>
          <cell r="D2656">
            <v>29.43</v>
          </cell>
        </row>
        <row r="2657">
          <cell r="A2657" t="str">
            <v>IT 05.25.0065 (/)</v>
          </cell>
          <cell r="B2657" t="str">
            <v>Coluna de PVC rigido, de diametro 2 1/2", exclusive pecas de derivacao. Fornecimento e instalacao.</v>
          </cell>
          <cell r="C2657" t="str">
            <v>m</v>
          </cell>
          <cell r="D2657">
            <v>38.979999999999997</v>
          </cell>
        </row>
        <row r="2658">
          <cell r="A2658" t="str">
            <v>IT 05.30.0150 (A)</v>
          </cell>
          <cell r="B2658" t="str">
            <v>Tubo de PVC rigido, com diametro de 50mm, PBL, LF 26, PN80, Tigre Irriga LF ou similar. Fornecimento.</v>
          </cell>
          <cell r="C2658" t="str">
            <v>m</v>
          </cell>
          <cell r="D2658">
            <v>3.4</v>
          </cell>
        </row>
        <row r="2659">
          <cell r="A2659" t="str">
            <v>IT 05.35.0050 (/)</v>
          </cell>
          <cell r="B2659" t="str">
            <v>Adaptador de PVC rigido soldavel, linha Irriga LF 08, Tigre, ou similar, com bolsa soldavel e rosca macho, diametro nominal de 50mm. Fornecimento.</v>
          </cell>
          <cell r="C2659" t="str">
            <v>un</v>
          </cell>
          <cell r="D2659">
            <v>1.59</v>
          </cell>
        </row>
        <row r="2660">
          <cell r="A2660" t="str">
            <v>IT 05.35.0230 (/)</v>
          </cell>
          <cell r="B2660" t="str">
            <v>Curva de 90o de PVC rigido, soldavel, linha Irriga LF 10, Tigre ou similar, diametro nominal de 50mm e pressao nominal de 80. Fornecimento.</v>
          </cell>
          <cell r="C2660" t="str">
            <v>un</v>
          </cell>
          <cell r="D2660">
            <v>8.64</v>
          </cell>
        </row>
        <row r="2661">
          <cell r="A2661" t="str">
            <v>IT 05.35.0500 (/)</v>
          </cell>
          <cell r="B2661" t="str">
            <v>Luva em PVC rigido soldavel, linha Irriga LF 12, Tigre, ou similar. Fornecimento.</v>
          </cell>
          <cell r="C2661" t="str">
            <v>un</v>
          </cell>
          <cell r="D2661">
            <v>1.44</v>
          </cell>
        </row>
        <row r="2662">
          <cell r="A2662" t="str">
            <v>IT 05.35.0600 (/)</v>
          </cell>
          <cell r="B2662" t="str">
            <v>Te de PVC rigido soldavel, linha Irriga LF 16, Tigre, ou similar. Fornecimento.</v>
          </cell>
          <cell r="C2662" t="str">
            <v>un</v>
          </cell>
          <cell r="D2662">
            <v>4.92</v>
          </cell>
        </row>
        <row r="2663">
          <cell r="A2663" t="str">
            <v>IT 05.50.0050 (A)</v>
          </cell>
          <cell r="B2663" t="str">
            <v>Isolamento em tubulacao de 1", compreendendo calha de isolamento de hidrossilicato de calcio, com espessura de 1", fixada com arame galvanizado, chapa de aluminio corrugado com papel Kraft com 0,15mm, fixada com cinta de aluminio com 1/2"x0,5mm e selo par</v>
          </cell>
          <cell r="C2663" t="str">
            <v>m</v>
          </cell>
          <cell r="D2663">
            <v>35.799999999999997</v>
          </cell>
        </row>
        <row r="2664">
          <cell r="A2664" t="str">
            <v>IT 05.50.0100 (A)</v>
          </cell>
          <cell r="B2664" t="str">
            <v>Isolamento em tubulacao de 1 1/4", compreendendo calha de isolamento de hidrossilicato de calcio, com espessura de 1", fixada com arame galvanizado, chapa de aluminio corrugado com papel Kraft com 0,15mm, fixada com cinta de aluminio com 1/2"x0,5mm e selo</v>
          </cell>
          <cell r="C2664" t="str">
            <v>m</v>
          </cell>
          <cell r="D2664">
            <v>39.340000000000003</v>
          </cell>
        </row>
        <row r="2665">
          <cell r="A2665" t="str">
            <v>IT 05.50.0150 (A)</v>
          </cell>
          <cell r="B2665" t="str">
            <v>Isolamento em tubulacao de 1 1/2", compreendendo calha de isolamento de hidrossilicato de calcio, com espessura de 1", fixada com arame galvanizado, chapa de aluminio corrugado com papel Kraft com 0,15mm, fixada com cinta de aluminio com 1/2"x0,5mm e selo</v>
          </cell>
          <cell r="C2665" t="str">
            <v>m</v>
          </cell>
          <cell r="D2665">
            <v>42.56</v>
          </cell>
        </row>
        <row r="2666">
          <cell r="A2666" t="str">
            <v>IT 05.55.0050 (A)</v>
          </cell>
          <cell r="B2666" t="str">
            <v>Tubo em ferro galvanizado, com costura, com diametro de 1/2", inclusive conexoes e emendas, exclusive abertura e fechamento de rasgo. Fornecimento e instalacao.</v>
          </cell>
          <cell r="C2666" t="str">
            <v>m</v>
          </cell>
          <cell r="D2666">
            <v>9.59</v>
          </cell>
        </row>
        <row r="2667">
          <cell r="A2667" t="str">
            <v>IT 05.55.0053 (A)</v>
          </cell>
          <cell r="B2667" t="str">
            <v>Tubo em ferro galvanizado, com costura, com diametro de 3/4", inclusive conexoes e emendas, exclusive abertura e fechamento de rasgo. Fornecimento e instalacao.</v>
          </cell>
          <cell r="C2667" t="str">
            <v>m</v>
          </cell>
          <cell r="D2667">
            <v>12.07</v>
          </cell>
        </row>
        <row r="2668">
          <cell r="A2668" t="str">
            <v>IT 05.55.0056 (A)</v>
          </cell>
          <cell r="B2668" t="str">
            <v>Tubo em ferro galvanizado, com costura, com diametro de 1", inclusive conexoes e emendas, exclusive abertura e fechamento de rasgo. Fornecimento e instalacao.</v>
          </cell>
          <cell r="C2668" t="str">
            <v>m</v>
          </cell>
          <cell r="D2668">
            <v>16.510000000000002</v>
          </cell>
        </row>
        <row r="2669">
          <cell r="A2669" t="str">
            <v>IT 05.55.0059 (A)</v>
          </cell>
          <cell r="B2669" t="str">
            <v>Tubo em ferro galvanizado, com costura, com diametro de 1 1/4", inclusive conexoes e emendas, exclusive abertura e fechamento de rasgo. Fornecimento e instalacao.</v>
          </cell>
          <cell r="C2669" t="str">
            <v>m</v>
          </cell>
          <cell r="D2669">
            <v>21.1</v>
          </cell>
        </row>
        <row r="2670">
          <cell r="A2670" t="str">
            <v>IT 05.55.0062 (A)</v>
          </cell>
          <cell r="B2670" t="str">
            <v>Tubo em ferro galvanizado, com costura, com diametro de 1 1/2", inclusive conexoes e emendas, exclusive abertura e fechamento de rasgo. Fornecimento e instalacao.</v>
          </cell>
          <cell r="C2670" t="str">
            <v>m</v>
          </cell>
          <cell r="D2670">
            <v>24.2</v>
          </cell>
        </row>
        <row r="2671">
          <cell r="A2671" t="str">
            <v>IT 05.55.0065 (A)</v>
          </cell>
          <cell r="B2671" t="str">
            <v>Tubo em ferro galvanizado, com costura, com diametro de 2", inclusive conexoes e emendas, exclusive abertura e fechamento de rasgo. Fornecimento e instalacao.</v>
          </cell>
          <cell r="C2671" t="str">
            <v>m</v>
          </cell>
          <cell r="D2671">
            <v>34.549999999999997</v>
          </cell>
        </row>
        <row r="2672">
          <cell r="A2672" t="str">
            <v>IT 05.55.0068 (A)</v>
          </cell>
          <cell r="B2672" t="str">
            <v>Tubo em ferro galvanizado, com costura, com diametro de 2 1/ 2", inclusive conexoes e emendas, exclusive abertura e fechamento de rasgo. Fornecimento e instalacao.</v>
          </cell>
          <cell r="C2672" t="str">
            <v>m</v>
          </cell>
          <cell r="D2672">
            <v>46.63</v>
          </cell>
        </row>
        <row r="2673">
          <cell r="A2673" t="str">
            <v>IT 05.55.0071 (A)</v>
          </cell>
          <cell r="B2673" t="str">
            <v>Tubo em ferro galvanizado, com costura, com diametro de 3", inclusive conexoes e emendas, exclusive abertura e fechamento de rasgo. Fornecimento e instalacao.</v>
          </cell>
          <cell r="C2673" t="str">
            <v>m</v>
          </cell>
          <cell r="D2673">
            <v>55.61</v>
          </cell>
        </row>
        <row r="2674">
          <cell r="A2674" t="str">
            <v>IT 05.55.0074 (A)</v>
          </cell>
          <cell r="B2674" t="str">
            <v>Tubo em ferro galvanizado, com costura, com diametro de 4", inclusive conexoes e emendas, exclusive abertura e fechamento de rasgo. Fornecimento e instalacao.</v>
          </cell>
          <cell r="C2674" t="str">
            <v>m</v>
          </cell>
          <cell r="D2674">
            <v>84.01</v>
          </cell>
        </row>
        <row r="2675">
          <cell r="A2675" t="str">
            <v>IT 05.55.0115 (/)</v>
          </cell>
          <cell r="B2675" t="str">
            <v>Tubo de aco galvanizado, com costura, com diametro de 2", DIN-2440. Fornecimento.</v>
          </cell>
          <cell r="C2675" t="str">
            <v>m</v>
          </cell>
          <cell r="D2675">
            <v>25.56</v>
          </cell>
        </row>
        <row r="2676">
          <cell r="A2676" t="str">
            <v>IT 05.55.0118 (/)</v>
          </cell>
          <cell r="B2676" t="str">
            <v>Tubo de aco galvanizado, com costura, com diametro de 2 1/ 2", DIN-2440. Fornecimento.</v>
          </cell>
          <cell r="C2676" t="str">
            <v>m</v>
          </cell>
          <cell r="D2676">
            <v>31.91</v>
          </cell>
        </row>
        <row r="2677">
          <cell r="A2677" t="str">
            <v>IT 05.60.0050 (B)</v>
          </cell>
          <cell r="B2677" t="str">
            <v>Tubo em ferro galvanizado, com costura eletronica, com diametro de 1/2", inclusive conexoes e emendas, exclusive abertura e fechamento de rasgo. Fornecimento e instalacao.</v>
          </cell>
          <cell r="C2677" t="str">
            <v>m</v>
          </cell>
          <cell r="D2677">
            <v>9.59</v>
          </cell>
        </row>
        <row r="2678">
          <cell r="A2678" t="str">
            <v>IT 05.60.0053 (B)</v>
          </cell>
          <cell r="B2678" t="str">
            <v>Tubo em ferro galvanizado, com costura eletronica, com diametro de 3/4", inclusive conexoes e emendas, exclusive abertura e fechamento manual de rasgo. Fornecimento e instalacao.</v>
          </cell>
          <cell r="C2678" t="str">
            <v>m</v>
          </cell>
          <cell r="D2678">
            <v>12.07</v>
          </cell>
        </row>
        <row r="2679">
          <cell r="A2679" t="str">
            <v>IT 05.60.0056 (B)</v>
          </cell>
          <cell r="B2679" t="str">
            <v>Tubo de ferro galvanizado, com costura eletronica, com diametro de 1", inclusive conexoes e emendas, exclusive abertura e fechamento manual de rasgo. Fornecimento e instalacao.</v>
          </cell>
          <cell r="C2679" t="str">
            <v>m</v>
          </cell>
          <cell r="D2679">
            <v>16.510000000000002</v>
          </cell>
        </row>
        <row r="2680">
          <cell r="A2680" t="str">
            <v>IT 05.60.0059 (B)</v>
          </cell>
          <cell r="B2680" t="str">
            <v>Tubo em ferro galvanizado, com costura eletronica, com diametro de 1 1/4", inclusive conexoes e emendas, exclusive abertura e fechamento de rasgo. Fornecimento e instalacao.</v>
          </cell>
          <cell r="C2680" t="str">
            <v>m</v>
          </cell>
          <cell r="D2680">
            <v>22.68</v>
          </cell>
        </row>
        <row r="2681">
          <cell r="A2681" t="str">
            <v>IT 05.60.0062 (B)</v>
          </cell>
          <cell r="B2681" t="str">
            <v>Tubo em ferro galvanizado, com costura eletronica, com diametro de 1 1/ 2", inclusive conexoes e emendas, exclusive abertura e fechamento manual de rasgo. Fornecimento e instalacao.</v>
          </cell>
          <cell r="C2681" t="str">
            <v>m</v>
          </cell>
          <cell r="D2681">
            <v>24.2</v>
          </cell>
        </row>
        <row r="2682">
          <cell r="A2682" t="str">
            <v>IT 05.60.0065 (B)</v>
          </cell>
          <cell r="B2682" t="str">
            <v>Tubo em ferro galvanizado, com costura eletronica, com diametro de 2", inclusive conexoes e emendas, exclusive abertura e fechamento de rasgo. Fornecimento e instalacao.</v>
          </cell>
          <cell r="C2682" t="str">
            <v>m</v>
          </cell>
          <cell r="D2682">
            <v>34.549999999999997</v>
          </cell>
        </row>
        <row r="2683">
          <cell r="A2683" t="str">
            <v>IT 05.60.0068 (B)</v>
          </cell>
          <cell r="B2683" t="str">
            <v>Tubo em ferro galvanizado, com costura eletronica, com diametro de 2 1/2", inclusive conexoes e emendas, exclusive abertura e fechamento de rasgo. Fornecimento e instalacao.</v>
          </cell>
          <cell r="C2683" t="str">
            <v>m</v>
          </cell>
          <cell r="D2683">
            <v>46.63</v>
          </cell>
        </row>
        <row r="2684">
          <cell r="A2684" t="str">
            <v>IT 05.60.0071 (B)</v>
          </cell>
          <cell r="B2684" t="str">
            <v>Tubo em ferro galvanizado, com costura eletronica, com diametro de 3", inclusive conexoes e emendas, exclusive abertura e fechamento de rasgo. Fornecimento e instalacao.</v>
          </cell>
          <cell r="C2684" t="str">
            <v>m</v>
          </cell>
          <cell r="D2684">
            <v>55.61</v>
          </cell>
        </row>
        <row r="2685">
          <cell r="A2685" t="str">
            <v>IT 05.60.0074 (B)</v>
          </cell>
          <cell r="B2685" t="str">
            <v>Tubo em ferro galvanizado, com costura eletronica, com diametro de 4", inclusive conexoes e emendas, exclusive abertura e fechamento de rasgo. Fornecimento e instalacao.</v>
          </cell>
          <cell r="C2685" t="str">
            <v>m</v>
          </cell>
          <cell r="D2685">
            <v>84.01</v>
          </cell>
        </row>
        <row r="2686">
          <cell r="A2686" t="str">
            <v>IT 05.65.0515 (/)</v>
          </cell>
          <cell r="B2686" t="str">
            <v>Flange padrao ANSI 16.5, classe 150, LBS, galvanizado, com rosca, diametro de 2", com revestimento interno e externo, inclusive parafusos e arruelas. Fornecimento e instalacao.</v>
          </cell>
          <cell r="C2686" t="str">
            <v>un</v>
          </cell>
          <cell r="D2686">
            <v>28.45</v>
          </cell>
        </row>
        <row r="2687">
          <cell r="A2687" t="str">
            <v>IT 05.65.0518 (/)</v>
          </cell>
          <cell r="B2687" t="str">
            <v>Flange padrao ANSI 16.5, classe 150, LBS, galvanizado com rosca, diametro de 3", com revestimento interno e externo, inclusive parafusos e arruelas. Fornecimento e instalacao.</v>
          </cell>
          <cell r="C2687" t="str">
            <v>un</v>
          </cell>
          <cell r="D2687">
            <v>86.81</v>
          </cell>
        </row>
        <row r="2688">
          <cell r="A2688" t="str">
            <v>IT 05.65.0521 (/)</v>
          </cell>
          <cell r="B2688" t="str">
            <v>Flange padrao ANSI 16.5, classe 150, LBS, galvanizado com rosca, diametro de 4", com revestimento interno e externo, inclusive parafusos e arruelas. Fornecimento e instalacao.</v>
          </cell>
          <cell r="C2688" t="str">
            <v>un</v>
          </cell>
          <cell r="D2688">
            <v>62.49</v>
          </cell>
        </row>
        <row r="2689">
          <cell r="A2689" t="str">
            <v>IT 05.65.0562 (/)</v>
          </cell>
          <cell r="B2689" t="str">
            <v>Flange de aco galvanizado, PB, classe 15, com rosca, diametro de 6". Fornecimento e instalacao.</v>
          </cell>
          <cell r="C2689" t="str">
            <v>un</v>
          </cell>
          <cell r="D2689">
            <v>82.36</v>
          </cell>
        </row>
        <row r="2690">
          <cell r="A2690" t="str">
            <v>IT 05.65.0580 (/)</v>
          </cell>
          <cell r="B2690" t="str">
            <v>Joelho de ferro galvanizado, 45o, diametro de 1". Fornecimento.</v>
          </cell>
          <cell r="C2690" t="str">
            <v>un</v>
          </cell>
          <cell r="D2690">
            <v>5.04</v>
          </cell>
        </row>
        <row r="2691">
          <cell r="A2691" t="str">
            <v>IT 05.65.0600 (/)</v>
          </cell>
          <cell r="B2691" t="str">
            <v>Joelho de ferro galvanizado, 90o, diametro de 1", classe 10. Fornecimento e instalacao.</v>
          </cell>
          <cell r="C2691" t="str">
            <v>un</v>
          </cell>
          <cell r="D2691">
            <v>9.09</v>
          </cell>
        </row>
        <row r="2692">
          <cell r="A2692" t="str">
            <v>IT 05.65.0625 (/)</v>
          </cell>
          <cell r="B2692" t="str">
            <v>Luva de aco galvanizado, de 25mm (1"). Fornecimento.</v>
          </cell>
          <cell r="C2692" t="str">
            <v>un</v>
          </cell>
          <cell r="D2692">
            <v>4.03</v>
          </cell>
        </row>
        <row r="2693">
          <cell r="A2693" t="str">
            <v>IT 05.65.0631 (/)</v>
          </cell>
          <cell r="B2693" t="str">
            <v>Luva de reducao em aco galvanizado, de (1 1/2"x3/4"), Tupy ou similar. Fornecimento.</v>
          </cell>
          <cell r="C2693" t="str">
            <v>un</v>
          </cell>
          <cell r="D2693">
            <v>6.39</v>
          </cell>
        </row>
        <row r="2694">
          <cell r="A2694" t="str">
            <v>IT 05.65.0647 (/)</v>
          </cell>
          <cell r="B2694" t="str">
            <v>Niple de aco galvanizado, duplo, 3/4", classe 10, Tupy ou similar. Fornecimento.</v>
          </cell>
          <cell r="C2694" t="str">
            <v>un</v>
          </cell>
          <cell r="D2694">
            <v>2.0299999999999998</v>
          </cell>
        </row>
        <row r="2695">
          <cell r="A2695" t="str">
            <v>IT 05.65.0650 (/)</v>
          </cell>
          <cell r="B2695" t="str">
            <v>Niple de aco galvanizado, duplo, 3/4", classe 10. Fornecimento e instalacao.</v>
          </cell>
          <cell r="C2695" t="str">
            <v>un</v>
          </cell>
          <cell r="D2695">
            <v>6.34</v>
          </cell>
        </row>
        <row r="2696">
          <cell r="A2696" t="str">
            <v>IT 05.65.0660 (/)</v>
          </cell>
          <cell r="B2696" t="str">
            <v>Niple duplo de ferro galvanizado, diametro nominal de 3". Fornecimento e asssentamento.</v>
          </cell>
          <cell r="C2696" t="str">
            <v>un</v>
          </cell>
          <cell r="D2696">
            <v>29.22</v>
          </cell>
        </row>
        <row r="2697">
          <cell r="A2697" t="str">
            <v>IT 05.65.0680 (/)</v>
          </cell>
          <cell r="B2697" t="str">
            <v>Luva em PVC rigido soldavel, diametro nominal de 32mm, Tigre ou similar. Fornecimento.</v>
          </cell>
          <cell r="C2697" t="str">
            <v>un</v>
          </cell>
          <cell r="D2697">
            <v>0.33</v>
          </cell>
        </row>
        <row r="2698">
          <cell r="A2698" t="str">
            <v>IT 05.65.0721 (/)</v>
          </cell>
          <cell r="B2698" t="str">
            <v>Te de ferro galvanizado, diametro de 3", classe 10. Fornecimento e instalacao.</v>
          </cell>
          <cell r="C2698" t="str">
            <v>un</v>
          </cell>
          <cell r="D2698">
            <v>59.06</v>
          </cell>
        </row>
        <row r="2699">
          <cell r="A2699" t="str">
            <v>IT 05.65.0750 (/)</v>
          </cell>
          <cell r="B2699" t="str">
            <v>Te de reducao de aco galvanizado, diametro de (3/4"x1/2"). Fornecimento e instalacao.</v>
          </cell>
          <cell r="C2699" t="str">
            <v>un</v>
          </cell>
          <cell r="D2699">
            <v>9.52</v>
          </cell>
        </row>
        <row r="2700">
          <cell r="A2700" t="str">
            <v>IT 05.65.0762 (/)</v>
          </cell>
          <cell r="B2700" t="str">
            <v>Te de reducao de aco galvanizado, diametro de (1 1/4"x3/4"). Fornecimento e instalacao.</v>
          </cell>
          <cell r="C2700" t="str">
            <v>un</v>
          </cell>
          <cell r="D2700">
            <v>17.95</v>
          </cell>
        </row>
        <row r="2701">
          <cell r="A2701" t="str">
            <v>IT 05.65.0800 (/)</v>
          </cell>
          <cell r="B2701" t="str">
            <v>Uniao de ferro galvanizado, assento plano, 3/4", classe 10. Fornecimento e instalacao.</v>
          </cell>
          <cell r="C2701" t="str">
            <v>un</v>
          </cell>
          <cell r="D2701">
            <v>19.98</v>
          </cell>
        </row>
        <row r="2702">
          <cell r="A2702" t="str">
            <v>IT 05.70.0100 (/)</v>
          </cell>
          <cell r="B2702" t="str">
            <v>Coluna de ferro galvanizado de diametro 1 1/4", exclusive pecas de derivacao.</v>
          </cell>
          <cell r="C2702" t="str">
            <v>m</v>
          </cell>
          <cell r="D2702">
            <v>35.89</v>
          </cell>
        </row>
        <row r="2703">
          <cell r="A2703" t="str">
            <v>IT 05.70.0103 (/)</v>
          </cell>
          <cell r="B2703" t="str">
            <v>Coluna de ferro galvanizado de diametro 1 1/2", exclusive pecas de derivacao.</v>
          </cell>
          <cell r="C2703" t="str">
            <v>m</v>
          </cell>
          <cell r="D2703">
            <v>39.75</v>
          </cell>
        </row>
        <row r="2704">
          <cell r="A2704" t="str">
            <v>IT 05.70.0106 (/)</v>
          </cell>
          <cell r="B2704" t="str">
            <v>Coluna de ferro galvanizado de diametro 2", exclusive pecas de derivacao.</v>
          </cell>
          <cell r="C2704" t="str">
            <v>m</v>
          </cell>
          <cell r="D2704">
            <v>52.26</v>
          </cell>
        </row>
        <row r="2705">
          <cell r="A2705" t="str">
            <v>IT 05.75.0050 (A)</v>
          </cell>
          <cell r="B2705" t="str">
            <v>Tubo de cobre, classe I, diametro de 15mm. Fornecimento.</v>
          </cell>
          <cell r="C2705" t="str">
            <v>m</v>
          </cell>
          <cell r="D2705">
            <v>15.36</v>
          </cell>
        </row>
        <row r="2706">
          <cell r="A2706" t="str">
            <v>IT 05.75.0053 (A)</v>
          </cell>
          <cell r="B2706" t="str">
            <v>Tubo de cobre, classe I, diametro de 22mm. Fornecimento.</v>
          </cell>
          <cell r="C2706" t="str">
            <v>m</v>
          </cell>
          <cell r="D2706">
            <v>24.87</v>
          </cell>
        </row>
        <row r="2707">
          <cell r="A2707" t="str">
            <v>IT 05.75.0056 (A)</v>
          </cell>
          <cell r="B2707" t="str">
            <v>Tubo de cobre, classe I, diametro de 28mm. Fornecimento.</v>
          </cell>
          <cell r="C2707" t="str">
            <v>m</v>
          </cell>
          <cell r="D2707">
            <v>34.130000000000003</v>
          </cell>
        </row>
        <row r="2708">
          <cell r="A2708" t="str">
            <v>IT 05.75.0062 (A)</v>
          </cell>
          <cell r="B2708" t="str">
            <v>Tubo de cobre, classe I, diametro de 42mm. Fornecimento.</v>
          </cell>
          <cell r="C2708" t="str">
            <v>m</v>
          </cell>
          <cell r="D2708">
            <v>60.36</v>
          </cell>
        </row>
        <row r="2709">
          <cell r="A2709" t="str">
            <v>IT 05.75.0100 (A)</v>
          </cell>
          <cell r="B2709" t="str">
            <v>Tubo de cobre, classe A, diametro de 22mm, exclusive conexoes, emendas abertura e fechamento do rasgo e isolamento. Fornecimento.</v>
          </cell>
          <cell r="C2709" t="str">
            <v>m</v>
          </cell>
          <cell r="D2709">
            <v>20.54</v>
          </cell>
        </row>
        <row r="2710">
          <cell r="A2710" t="str">
            <v>IT 05.95.0053 (/)</v>
          </cell>
          <cell r="B2710" t="str">
            <v>Corte e abertura de 2 roscas, por tarracha manual e instalacao de conexoes de PVC, com diametro de 3/4", exclusive a peca.</v>
          </cell>
          <cell r="C2710" t="str">
            <v>un</v>
          </cell>
          <cell r="D2710">
            <v>5.8</v>
          </cell>
        </row>
        <row r="2711">
          <cell r="A2711" t="str">
            <v>IT 05.95.0100 (/)</v>
          </cell>
          <cell r="B2711" t="str">
            <v>Corte e abertura de 2 roscas, por tarracha manual e instalacao de conexoes de ferro galvanizado, com diametro de 1/2"; exclusive a peca.</v>
          </cell>
          <cell r="C2711" t="str">
            <v>un</v>
          </cell>
          <cell r="D2711">
            <v>4.96</v>
          </cell>
        </row>
        <row r="2712">
          <cell r="A2712" t="str">
            <v>IT 05.95.0103 (/)</v>
          </cell>
          <cell r="B2712" t="str">
            <v>Corte e abertura de 2 roscas, por tarracha manual e instalacao de conexoes de ferro galvanizado, com diametro de 3/4"; exclusive a peca.</v>
          </cell>
          <cell r="C2712" t="str">
            <v>un</v>
          </cell>
          <cell r="D2712">
            <v>5.8</v>
          </cell>
        </row>
        <row r="2713">
          <cell r="A2713" t="str">
            <v>IT 05.95.0106 (/)</v>
          </cell>
          <cell r="B2713" t="str">
            <v>Corte e abertura de 2 roscas, por tarracha manual e instalacao de conexoes de ferro galvanizado, com diametro de 1"; exclusive a peca.</v>
          </cell>
          <cell r="C2713" t="str">
            <v>un</v>
          </cell>
          <cell r="D2713">
            <v>7.12</v>
          </cell>
        </row>
        <row r="2714">
          <cell r="A2714" t="str">
            <v>IT 05.95.0109 (/)</v>
          </cell>
          <cell r="B2714" t="str">
            <v>Corte e abertura de 2 roscas, por tarracha manual e instalacao de conexoes de ferro galvanizado, com diametro de 1 1/4"; exclusive a peca.</v>
          </cell>
          <cell r="C2714" t="str">
            <v>un</v>
          </cell>
          <cell r="D2714">
            <v>7.95</v>
          </cell>
        </row>
        <row r="2715">
          <cell r="A2715" t="str">
            <v>IT 05.95.0112 (/)</v>
          </cell>
          <cell r="B2715" t="str">
            <v>Corte e abertura de 2 roscas, por tarracha manual e instalacao de conexoes de ferro galvanizado, com diametro de 1 1/2"; exclusive a peca.</v>
          </cell>
          <cell r="C2715" t="str">
            <v>un</v>
          </cell>
          <cell r="D2715">
            <v>10.76</v>
          </cell>
        </row>
        <row r="2716">
          <cell r="A2716" t="str">
            <v>IT 05.95.0115 (/)</v>
          </cell>
          <cell r="B2716" t="str">
            <v>Corte e abertura de 2 roscas, por tarracha manual e instalacao de conexoes de ferro galvanizado, com diametro de 2"; exclusive a peca.</v>
          </cell>
          <cell r="C2716" t="str">
            <v>un</v>
          </cell>
          <cell r="D2716">
            <v>17.579999999999998</v>
          </cell>
        </row>
        <row r="2717">
          <cell r="A2717" t="str">
            <v>IT 05.95.0118 (/)</v>
          </cell>
          <cell r="B2717" t="str">
            <v>Corte e abertura de 2 roscas, por tarracha manual e instalacao de conexoes de ferro galvanizado, com diametro de 2 1/2"; exclusive a peca.</v>
          </cell>
          <cell r="C2717" t="str">
            <v>un</v>
          </cell>
          <cell r="D2717">
            <v>29.81</v>
          </cell>
        </row>
        <row r="2718">
          <cell r="A2718" t="str">
            <v>IT 05.95.0121 (/)</v>
          </cell>
          <cell r="B2718" t="str">
            <v>Corte e abertura de 2 roscas, por tarracha manual e instalacao de conexoes de ferro galvanizado, com diametro de 3"; exclusive a peca.</v>
          </cell>
          <cell r="C2718" t="str">
            <v>un</v>
          </cell>
          <cell r="D2718">
            <v>33.46</v>
          </cell>
        </row>
        <row r="2719">
          <cell r="A2719" t="str">
            <v>IT 05.95.0124 (/)</v>
          </cell>
          <cell r="B2719" t="str">
            <v>Corte e abertura de 2 roscas, por tarracha manual e instalacao de conexoes de ferro galvanizado, com diametro de 4"; exclusive a peca.</v>
          </cell>
          <cell r="C2719" t="str">
            <v>un</v>
          </cell>
          <cell r="D2719">
            <v>42.06</v>
          </cell>
        </row>
        <row r="2720">
          <cell r="A2720" t="str">
            <v>IT 05.98.0050 (/)</v>
          </cell>
          <cell r="B2720" t="str">
            <v>Bracadeira em aco inoxidavel de 1/2", regulavel. Fornecimento e instalacao.</v>
          </cell>
          <cell r="C2720" t="str">
            <v>un</v>
          </cell>
          <cell r="D2720">
            <v>3.43</v>
          </cell>
        </row>
        <row r="2721">
          <cell r="A2721" t="str">
            <v>IT 05.98.0100 (/)</v>
          </cell>
          <cell r="B2721" t="str">
            <v>Bracadeira em ferro de 1/2", regulavel. Fornecimento e instalacao.</v>
          </cell>
          <cell r="C2721" t="str">
            <v>un</v>
          </cell>
          <cell r="D2721">
            <v>1.64</v>
          </cell>
        </row>
        <row r="2722">
          <cell r="A2722" t="str">
            <v>IT 05.98.0162 (/)</v>
          </cell>
          <cell r="B2722" t="str">
            <v>Bracadeira de fixacao, tipo copo, estampada em chapa de ferro zincada, composta de canopla, parafusos e bracadeira propriamente dita, no diametro 2". Fornecimento e instalacao.</v>
          </cell>
          <cell r="C2722" t="str">
            <v>un</v>
          </cell>
          <cell r="D2722">
            <v>3.6</v>
          </cell>
        </row>
        <row r="2723">
          <cell r="A2723" t="str">
            <v>IT 05.98.0200 (/)</v>
          </cell>
          <cell r="B2723" t="str">
            <v>Fixacao suspensa de tubulacoes de diametros variaveis, atraves de fita metalica galvanizada, perfurada, tipo Walsiwa.</v>
          </cell>
          <cell r="C2723" t="str">
            <v>un</v>
          </cell>
          <cell r="D2723">
            <v>6.01</v>
          </cell>
        </row>
        <row r="2724">
          <cell r="A2724" t="str">
            <v>IT 05.98.0262 (/)</v>
          </cell>
          <cell r="B2724" t="str">
            <v>Suporte com 2 chumbadores, para fixacao tubulacoes no diametro interno de 2". Fornecimento e instalacao.</v>
          </cell>
          <cell r="C2724" t="str">
            <v>un</v>
          </cell>
          <cell r="D2724">
            <v>15.28</v>
          </cell>
        </row>
        <row r="2725">
          <cell r="A2725" t="str">
            <v>IT 05.98.0265 (/)</v>
          </cell>
          <cell r="B2725" t="str">
            <v>Suporte com 2 chumbadores, para fixacao de tubulacoes no diametro interno de 2 1/2" e 3". Fornecimento e instalacao.</v>
          </cell>
          <cell r="C2725" t="str">
            <v>un</v>
          </cell>
          <cell r="D2725">
            <v>18.5</v>
          </cell>
        </row>
        <row r="2726">
          <cell r="A2726" t="str">
            <v>IT 05.98.0268 (/)</v>
          </cell>
          <cell r="B2726" t="str">
            <v>Suporte com 2 chumbadores, para fixacao de tubulacoes no diametro interno de 4" e 6". Fornecimento e instalacao.</v>
          </cell>
          <cell r="C2726" t="str">
            <v>un</v>
          </cell>
          <cell r="D2726">
            <v>24.91</v>
          </cell>
        </row>
        <row r="2727">
          <cell r="A2727" t="str">
            <v>IT 10.05.0050 (/)</v>
          </cell>
          <cell r="B2727" t="str">
            <v>Caixa de incendio, de embutir padrao CBRJ, de aco, medindo (70x50x25)cm, compreendendo: 1 lance de 15m de mangueira de fibra de poliester puro revestida internamente com borracha vulcanizada no diametro 1 1/2", empatada e com registro. Fornecimento e inst</v>
          </cell>
          <cell r="C2727" t="str">
            <v>un</v>
          </cell>
          <cell r="D2727">
            <v>284.76</v>
          </cell>
        </row>
        <row r="2728">
          <cell r="A2728" t="str">
            <v>IT 10.05.0100 (/)</v>
          </cell>
          <cell r="B2728" t="str">
            <v>Caixa de incendio, de embutir padrao CBRJ, de aco, medindo (70x50x25)cm, compreendendo: 2 lances de 15m de mangueira de fibra de poliester puro, revestida internamente com borracha vulcanizada no diametro 1 1/2", empatada e com registro. Fornecimento e in</v>
          </cell>
          <cell r="C2728" t="str">
            <v>un</v>
          </cell>
          <cell r="D2728">
            <v>425.61</v>
          </cell>
        </row>
        <row r="2729">
          <cell r="A2729" t="str">
            <v>IT 10.10.0050 (/)</v>
          </cell>
          <cell r="B2729" t="str">
            <v>Sprinkler, bico de 1/2". Fornecimento e instalacao.</v>
          </cell>
          <cell r="C2729" t="str">
            <v>un</v>
          </cell>
          <cell r="D2729">
            <v>21.72</v>
          </cell>
        </row>
        <row r="2730">
          <cell r="A2730" t="str">
            <v>IT 10.10.0100 (/)</v>
          </cell>
          <cell r="B2730" t="str">
            <v>Sprinkler - cruzeta galvanizada de 2 1/2". Fornecimento e instalacao.</v>
          </cell>
          <cell r="C2730" t="str">
            <v>un</v>
          </cell>
          <cell r="D2730">
            <v>57.31</v>
          </cell>
        </row>
        <row r="2731">
          <cell r="A2731" t="str">
            <v>IT 10.10.0150 (/)</v>
          </cell>
          <cell r="B2731" t="str">
            <v>Sprinkler - joelho de 45o de ferro galvanizado 2 1/2". Fornecimento e instalacao.</v>
          </cell>
          <cell r="C2731" t="str">
            <v>un</v>
          </cell>
          <cell r="D2731">
            <v>34.42</v>
          </cell>
        </row>
        <row r="2732">
          <cell r="A2732" t="str">
            <v>IT 10.10.0200 (/)</v>
          </cell>
          <cell r="B2732" t="str">
            <v>Sprinkler - reducao de ferro galvanizado (2 1/2"x2"). Fornecimento e instalacao.</v>
          </cell>
          <cell r="C2732" t="str">
            <v>un</v>
          </cell>
          <cell r="D2732">
            <v>19.420000000000002</v>
          </cell>
        </row>
        <row r="2733">
          <cell r="A2733" t="str">
            <v>IT 10.15.0050 (/)</v>
          </cell>
          <cell r="B2733" t="str">
            <v>Distribuidor de agua em tubos de ferro galvanizado, rosca BS de 6", vedavel nas duas bordas com flanges de 6". Fornecimento e instalacao.</v>
          </cell>
          <cell r="C2733" t="str">
            <v>un</v>
          </cell>
          <cell r="D2733">
            <v>275.3</v>
          </cell>
        </row>
        <row r="2734">
          <cell r="A2734" t="str">
            <v>IT 10.15.0100 (/)</v>
          </cell>
          <cell r="B2734" t="str">
            <v>Jato coluna d'agua, em latao cromado, articulado, diametro de 5/8", rosca diametro de 1", modelo CAA-60, Castro ou similar. Fornecimento e instalacao.</v>
          </cell>
          <cell r="C2734" t="str">
            <v>un</v>
          </cell>
          <cell r="D2734">
            <v>158.21</v>
          </cell>
        </row>
        <row r="2735">
          <cell r="A2735" t="str">
            <v>IT 10.15.0150 (/)</v>
          </cell>
          <cell r="B2735" t="str">
            <v>Jato coluna d'agua, em latao cromado, articulado, diametro de 1 1/4", rosca diametro de 3/4", modelo CAA-70, Castro ou similar. Fornecimento e instalacao.</v>
          </cell>
          <cell r="C2735" t="str">
            <v>un</v>
          </cell>
          <cell r="D2735">
            <v>239.92</v>
          </cell>
        </row>
        <row r="2736">
          <cell r="A2736" t="str">
            <v>IT 10.15.0200 (/)</v>
          </cell>
          <cell r="B2736" t="str">
            <v>Jato tipo solido, articulado, diametro de 1/2", rosca diametro de 1", em latao cromado, modelo CAA-50, Castro ou similar. Fornecimento e instalacao.</v>
          </cell>
          <cell r="C2736" t="str">
            <v>un</v>
          </cell>
          <cell r="D2736">
            <v>289.69</v>
          </cell>
        </row>
        <row r="2737">
          <cell r="A2737" t="str">
            <v>IT 10.15.0203 (/)</v>
          </cell>
          <cell r="B2737" t="str">
            <v>Jato tipo solido, articulado, diametro de3/4", rosca diametro de 1", em latao cromado, modelo P-600 ou similar. Fornecimento e instalacao.</v>
          </cell>
          <cell r="C2737" t="str">
            <v>un</v>
          </cell>
          <cell r="D2737">
            <v>167.25</v>
          </cell>
        </row>
        <row r="2738">
          <cell r="A2738" t="str">
            <v>IT 10.15.0250 (A)</v>
          </cell>
          <cell r="B2738" t="str">
            <v>Panela hidraulica para efeitos visuais em chafariz, em chapa galvanizada no 16, diametro de 1,20m, 50 bicos para jato solido, de ferro galvanizado de 1/2". Fornecimento e instalacao.</v>
          </cell>
          <cell r="C2738" t="str">
            <v>un</v>
          </cell>
          <cell r="D2738">
            <v>1340.24</v>
          </cell>
        </row>
        <row r="2739">
          <cell r="A2739" t="str">
            <v>IT 10.15.0300 (B)</v>
          </cell>
          <cell r="B2739" t="str">
            <v>Panela hidraulica para efeitos visuais em chafariz, em chapa galvanizada no 16, diametro de 60cm, 44 bicos de jatos em ferro galvanizado de 1", 3/4" e 1/2", sendo 12 bicos com joelho de ferro galvanizado de 1/2" (jato solido horizontal) e 32 bicos de ferr</v>
          </cell>
          <cell r="C2739" t="str">
            <v>un</v>
          </cell>
          <cell r="D2739">
            <v>978.26</v>
          </cell>
        </row>
        <row r="2740">
          <cell r="A2740" t="str">
            <v>IT 10.15.0500 (A)</v>
          </cell>
          <cell r="B2740" t="str">
            <v>Sistema de filtragem composto de 2 telas galvanizadas para protecao de succao de bomba, inclusive cantoneiras e barras chatas de fixacao. Fornecimento e instalacao.</v>
          </cell>
          <cell r="C2740" t="str">
            <v>m2</v>
          </cell>
          <cell r="D2740">
            <v>324.08</v>
          </cell>
        </row>
        <row r="2741">
          <cell r="A2741" t="str">
            <v>IT 10.20.0050 (A)</v>
          </cell>
          <cell r="B2741" t="str">
            <v>Hidrante de coluna completo, para linha de 100mm; inclusive pecas complementares ate o inicio da tubulacao horizontal e fornecimento do material para rejuntamento. Fornecimento e instalacao.</v>
          </cell>
          <cell r="C2741" t="str">
            <v>un</v>
          </cell>
          <cell r="D2741">
            <v>3568.29</v>
          </cell>
        </row>
        <row r="2742">
          <cell r="A2742" t="str">
            <v>IT 10.20.0100 (/)</v>
          </cell>
          <cell r="B2742" t="str">
            <v>Hidrante subterraneo completo, incluindo caixa com tampa de ferro fundido e reducao de (100 x 75)mm. Fornecimento e instalacao.</v>
          </cell>
          <cell r="C2742" t="str">
            <v>un</v>
          </cell>
          <cell r="D2742">
            <v>1845.32</v>
          </cell>
        </row>
        <row r="2743">
          <cell r="A2743" t="str">
            <v>IT 10.25.0050 (/)</v>
          </cell>
          <cell r="B2743" t="str">
            <v>Fornecimento de hidrometro de 1/2".</v>
          </cell>
          <cell r="C2743" t="str">
            <v>un</v>
          </cell>
          <cell r="D2743">
            <v>68.709999999999994</v>
          </cell>
        </row>
        <row r="2744">
          <cell r="A2744" t="str">
            <v>IT 10.25.0053 (/)</v>
          </cell>
          <cell r="B2744" t="str">
            <v>Fornecimento de hidrometro de 3/4".</v>
          </cell>
          <cell r="C2744" t="str">
            <v>un</v>
          </cell>
          <cell r="D2744">
            <v>91.96</v>
          </cell>
        </row>
        <row r="2745">
          <cell r="A2745" t="str">
            <v>IT 10.25.0056 (/)</v>
          </cell>
          <cell r="B2745" t="str">
            <v>Fornecimento de hidrometro de 1".</v>
          </cell>
          <cell r="C2745" t="str">
            <v>un</v>
          </cell>
          <cell r="D2745">
            <v>262.45</v>
          </cell>
        </row>
        <row r="2746">
          <cell r="A2746" t="str">
            <v>IT 10.25.0300 (/)</v>
          </cell>
          <cell r="B2746" t="str">
            <v>Abrigo para hidrometro de 1/2" ou 3/4" nas dimensoes de (70x25x50)cm, em alvenaria de tijolos, paredes de meia vez, revestidas com argamassa de cimento e saibro no traco de 1:6, tampao de concreto armado de 6cm de espessura, fck=15MPa, porta de ferro no 1</v>
          </cell>
          <cell r="C2746" t="str">
            <v>un</v>
          </cell>
          <cell r="D2746">
            <v>380.41</v>
          </cell>
        </row>
        <row r="2747">
          <cell r="A2747" t="str">
            <v>IT 10.25.0303 (/)</v>
          </cell>
          <cell r="B2747" t="str">
            <v xml:space="preserve">Abrigo para hidrometro de 1/2" ou 3/4" nas dimensoes de (80x40x50)cm, em alvenaria de tijolos, paredes de meia vez, revestidas com argamassa de cimento e saibro no traco de 1:6, tampao de concreto armado de 6cm de espessura, fck=15MPa, porta de (70x40)cm </v>
          </cell>
          <cell r="C2747" t="str">
            <v>un</v>
          </cell>
          <cell r="D2747">
            <v>411.62</v>
          </cell>
        </row>
        <row r="2748">
          <cell r="A2748" t="str">
            <v>IT 10.25.0306 (/)</v>
          </cell>
          <cell r="B2748" t="str">
            <v>Abrigo para hidrometro de 1/2" ou 3/4" nas dimensoes de (80x40x50)cm, em alvenaria de tijolo macico de (7x10x20)cm, paredes de meia vez, revestidas com argamassa de cimento e areia no traco de 1:4, tampao de concreto armado de 6cm de espessura, fck=15MPa,</v>
          </cell>
          <cell r="C2748" t="str">
            <v>un</v>
          </cell>
          <cell r="D2748">
            <v>263.82</v>
          </cell>
        </row>
        <row r="2749">
          <cell r="A2749" t="str">
            <v>IT 10.25.0350 (/)</v>
          </cell>
          <cell r="B2749" t="str">
            <v>Abrigo para hidrometro de 1" nas dimensoes de (90x30x50)cm, em alvenaria de tijolos, paredes de meia vez, revestidas com argamassa de cimento e saibro no traco de 1:6, tampao de concreto armado de 6cm de espessura, fck=15MPa, porta de (70x40)cm em chapa d</v>
          </cell>
          <cell r="C2749" t="str">
            <v>un</v>
          </cell>
          <cell r="D2749">
            <v>411.62</v>
          </cell>
        </row>
        <row r="2750">
          <cell r="A2750" t="str">
            <v>IT 10.25.0400 (/)</v>
          </cell>
          <cell r="B2750" t="str">
            <v>Abrigo para hidrometro de 1 1/2" nas dimensoes de (110x50x60)cm, em alvenaria de tijolos, paredes de meia vez, revestidas com argamassa de cimento e saibro no traco de 1:6, tampao de concreto armado de 6cm de espessura, fck=15MPa, porta de (80x40)cm em ch</v>
          </cell>
          <cell r="C2750" t="str">
            <v>un</v>
          </cell>
          <cell r="D2750">
            <v>449.31</v>
          </cell>
        </row>
        <row r="2751">
          <cell r="A2751" t="str">
            <v>IT 10.25.0450 (/)</v>
          </cell>
          <cell r="B2751" t="str">
            <v xml:space="preserve">Abrigo para bomba nas dimensoes de (70x50x50)cm, em alvenaria de tijolos, paredes de meia vez, revestidas com argamassa de cimento e saibro no traco de 1:6, cobertura de concreto armado de 6cm de espessura, fck=15MPa, porta de (60x40)cm em chapa de ferro </v>
          </cell>
          <cell r="C2751" t="str">
            <v>un</v>
          </cell>
          <cell r="D2751">
            <v>410.99</v>
          </cell>
        </row>
        <row r="2752">
          <cell r="A2752" t="str">
            <v>IT 10.30.0050 (/)</v>
          </cell>
          <cell r="B2752" t="str">
            <v>Registro de gaveta, em bronze, com diametro de 1/2". Fornecimento e instalacao.</v>
          </cell>
          <cell r="C2752" t="str">
            <v>un</v>
          </cell>
          <cell r="D2752">
            <v>22.29</v>
          </cell>
        </row>
        <row r="2753">
          <cell r="A2753" t="str">
            <v>IT 10.30.0053 (/)</v>
          </cell>
          <cell r="B2753" t="str">
            <v>Registro de gaveta, em bronze, com diametro de 3/4". Fornecimento e instalacao.</v>
          </cell>
          <cell r="C2753" t="str">
            <v>un</v>
          </cell>
          <cell r="D2753">
            <v>28.66</v>
          </cell>
        </row>
        <row r="2754">
          <cell r="A2754" t="str">
            <v>IT 10.30.0056 (/)</v>
          </cell>
          <cell r="B2754" t="str">
            <v>Registro de gaveta, em bronze, com diametro de 1". Fornecimento e instalacao.</v>
          </cell>
          <cell r="C2754" t="str">
            <v>un</v>
          </cell>
          <cell r="D2754">
            <v>35.96</v>
          </cell>
        </row>
        <row r="2755">
          <cell r="A2755" t="str">
            <v>IT 10.30.0059 (/)</v>
          </cell>
          <cell r="B2755" t="str">
            <v>Registro de gaveta, em bronze, com diametro de 1 1/4". Fornecimento e instalacao.</v>
          </cell>
          <cell r="C2755" t="str">
            <v>un</v>
          </cell>
          <cell r="D2755">
            <v>43.34</v>
          </cell>
        </row>
        <row r="2756">
          <cell r="A2756" t="str">
            <v>IT 10.30.0062 (/)</v>
          </cell>
          <cell r="B2756" t="str">
            <v>Registro de gaveta, em bronze, com diametro de 1 1/2". Fornecimento e instalacao.</v>
          </cell>
          <cell r="C2756" t="str">
            <v>un</v>
          </cell>
          <cell r="D2756">
            <v>54.18</v>
          </cell>
        </row>
        <row r="2757">
          <cell r="A2757" t="str">
            <v>IT 10.30.0065 (/)</v>
          </cell>
          <cell r="B2757" t="str">
            <v>Registro de gaveta, em bronze, com diametro de 2". Fornecimento e instalacao.</v>
          </cell>
          <cell r="C2757" t="str">
            <v>un</v>
          </cell>
          <cell r="D2757">
            <v>75.84</v>
          </cell>
        </row>
        <row r="2758">
          <cell r="A2758" t="str">
            <v>IT 10.30.0068 (/)</v>
          </cell>
          <cell r="B2758" t="str">
            <v>Registro de gaveta, em bronze, com diametro de 2 1/2". Fornecimento e instalacao.</v>
          </cell>
          <cell r="C2758" t="str">
            <v>un</v>
          </cell>
          <cell r="D2758">
            <v>168.37</v>
          </cell>
        </row>
        <row r="2759">
          <cell r="A2759" t="str">
            <v>IT 10.30.0071 (/)</v>
          </cell>
          <cell r="B2759" t="str">
            <v>Registro de gaveta, em bronze, com diametro de 3". Fornecimento e instalacao.</v>
          </cell>
          <cell r="C2759" t="str">
            <v>un</v>
          </cell>
          <cell r="D2759">
            <v>235.49</v>
          </cell>
        </row>
        <row r="2760">
          <cell r="A2760" t="str">
            <v>IT 10.30.0074 (/)</v>
          </cell>
          <cell r="B2760" t="str">
            <v>Registro de gaveta, em bronze, com diametro de 4". Fornecimento e instalacao.</v>
          </cell>
          <cell r="C2760" t="str">
            <v>un</v>
          </cell>
          <cell r="D2760">
            <v>373.25</v>
          </cell>
        </row>
        <row r="2761">
          <cell r="A2761" t="str">
            <v>IT 10.30.0109 (A)</v>
          </cell>
          <cell r="B2761" t="str">
            <v>Registro de gaveta, em bronze, com diametro de 1 1/4", com acabamento. Fornecimento e instalacao.</v>
          </cell>
          <cell r="C2761" t="str">
            <v>un</v>
          </cell>
          <cell r="D2761">
            <v>76.22</v>
          </cell>
        </row>
        <row r="2762">
          <cell r="A2762" t="str">
            <v>IT 10.30.0112 (A)</v>
          </cell>
          <cell r="B2762" t="str">
            <v>Registro de gaveta, em bronze, com diametro de 1 1/2", com acabamento. Fornecimento e instalacao.</v>
          </cell>
          <cell r="C2762" t="str">
            <v>un</v>
          </cell>
          <cell r="D2762">
            <v>86.98</v>
          </cell>
        </row>
        <row r="2763">
          <cell r="A2763" t="str">
            <v>IT 10.30.0150 (/)</v>
          </cell>
          <cell r="B2763" t="str">
            <v>Registro de gaveta, diametro de 3/4", F.271, Niagara ou similar. Fornecimento e instalacao.</v>
          </cell>
          <cell r="C2763" t="str">
            <v>un</v>
          </cell>
          <cell r="D2763">
            <v>25.95</v>
          </cell>
        </row>
        <row r="2764">
          <cell r="A2764" t="str">
            <v>IT 10.30.0153 (/)</v>
          </cell>
          <cell r="B2764" t="str">
            <v>Registro de gaveta Niagara ou similar, F.271, diametro de 1". Fornecimento e instalacao.</v>
          </cell>
          <cell r="C2764" t="str">
            <v>un</v>
          </cell>
          <cell r="D2764">
            <v>35.049999999999997</v>
          </cell>
        </row>
        <row r="2765">
          <cell r="A2765" t="str">
            <v>IT 10.30.0156 (/)</v>
          </cell>
          <cell r="B2765" t="str">
            <v>Registro de gaveta Niagara ou similar, F.271, diametro de 2". Fornecimento e instalacao.</v>
          </cell>
          <cell r="C2765" t="str">
            <v>un</v>
          </cell>
          <cell r="D2765">
            <v>85.89</v>
          </cell>
        </row>
        <row r="2766">
          <cell r="A2766" t="str">
            <v>IT 10.30.0215 (/)</v>
          </cell>
          <cell r="B2766" t="str">
            <v>Registro de gaveta chato, em ferro fundido, com flanges internos em bronze, com diametro de 6" (150mm). Fornecimento e instalacao.</v>
          </cell>
          <cell r="C2766" t="str">
            <v>un</v>
          </cell>
          <cell r="D2766">
            <v>1095.07</v>
          </cell>
        </row>
        <row r="2767">
          <cell r="A2767" t="str">
            <v>IT 10.35.0050 (/)</v>
          </cell>
          <cell r="B2767" t="str">
            <v>Valvula de esfera em bronze, com diametro de 3/4", referencia 1552, Deca ou similar. Fornecimentoe instalacao</v>
          </cell>
          <cell r="C2767" t="str">
            <v>un</v>
          </cell>
          <cell r="D2767">
            <v>31.1</v>
          </cell>
        </row>
        <row r="2768">
          <cell r="A2768" t="str">
            <v>IT 10.35.0303 (/)</v>
          </cell>
          <cell r="B2768" t="str">
            <v>Valvula de pe com crivo, em bronze, com diametro de 3/4". Fornecimento e instalacao.</v>
          </cell>
          <cell r="C2768" t="str">
            <v>un</v>
          </cell>
          <cell r="D2768">
            <v>31.61</v>
          </cell>
        </row>
        <row r="2769">
          <cell r="A2769" t="str">
            <v>IT 10.35.0306 (/)</v>
          </cell>
          <cell r="B2769" t="str">
            <v>Valvula de pe com crivo, em bronze, com diametro de 1". Fornecimento e instalacao.</v>
          </cell>
          <cell r="C2769" t="str">
            <v>un</v>
          </cell>
          <cell r="D2769">
            <v>35.69</v>
          </cell>
        </row>
        <row r="2770">
          <cell r="A2770" t="str">
            <v>IT 10.35.0309 (/)</v>
          </cell>
          <cell r="B2770" t="str">
            <v>Valvula de pe com crivo, em bronze, com diametro de 1 1/4". Fornecimento e instalacao.</v>
          </cell>
          <cell r="C2770" t="str">
            <v>un</v>
          </cell>
          <cell r="D2770">
            <v>44.81</v>
          </cell>
        </row>
        <row r="2771">
          <cell r="A2771" t="str">
            <v>IT 10.35.0312 (/)</v>
          </cell>
          <cell r="B2771" t="str">
            <v>Valvula de pe com crivo, em bronze, com diametro de 1 1/2". Fornecimento e instalacao.</v>
          </cell>
          <cell r="C2771" t="str">
            <v>un</v>
          </cell>
          <cell r="D2771">
            <v>54.05</v>
          </cell>
        </row>
        <row r="2772">
          <cell r="A2772" t="str">
            <v>IT 10.35.0315 (/)</v>
          </cell>
          <cell r="B2772" t="str">
            <v>Valvula de pe com crivo, em bronze, com diametro de 2". Fornecimento e instalacao.</v>
          </cell>
          <cell r="C2772" t="str">
            <v>un</v>
          </cell>
          <cell r="D2772">
            <v>72.41</v>
          </cell>
        </row>
        <row r="2773">
          <cell r="A2773" t="str">
            <v>IT 10.35.0321 (/)</v>
          </cell>
          <cell r="B2773" t="str">
            <v>Valvula de pe com crivo, em bronze, com diametro de 3". Fornecimento e instalacao.</v>
          </cell>
          <cell r="C2773" t="str">
            <v>un</v>
          </cell>
          <cell r="D2773">
            <v>162.38</v>
          </cell>
        </row>
        <row r="2774">
          <cell r="A2774" t="str">
            <v>IT 10.35.0324 (/)</v>
          </cell>
          <cell r="B2774" t="str">
            <v>Valvula de pe com crivo, em bronze, com diametro de 4". Fornecimento e instalacao.</v>
          </cell>
          <cell r="C2774" t="str">
            <v>un</v>
          </cell>
          <cell r="D2774">
            <v>260.64</v>
          </cell>
        </row>
        <row r="2775">
          <cell r="A2775" t="str">
            <v>IT 10.35.0503 (/)</v>
          </cell>
          <cell r="B2775" t="str">
            <v>Valvula de retencao horizontal em bronze, com diametro de 3/4". Fornecimento e instalacao.</v>
          </cell>
          <cell r="C2775" t="str">
            <v>un</v>
          </cell>
          <cell r="D2775">
            <v>38.99</v>
          </cell>
        </row>
        <row r="2776">
          <cell r="A2776" t="str">
            <v>IT 10.35.0506 (/)</v>
          </cell>
          <cell r="B2776" t="str">
            <v>Valvula de retencao horizontal em bronze, com diametro de 1". Fornecimento e instalacao.</v>
          </cell>
          <cell r="C2776" t="str">
            <v>un</v>
          </cell>
          <cell r="D2776">
            <v>75.09</v>
          </cell>
        </row>
        <row r="2777">
          <cell r="A2777" t="str">
            <v>IT 10.35.0512 (/)</v>
          </cell>
          <cell r="B2777" t="str">
            <v>Valvula de retencao horizontal em bronze, com diametro de 1 1/2". Fornecimento e instalacao.</v>
          </cell>
          <cell r="C2777" t="str">
            <v>un</v>
          </cell>
          <cell r="D2777">
            <v>122.76</v>
          </cell>
        </row>
        <row r="2778">
          <cell r="A2778" t="str">
            <v>IT 10.35.0515 (/)</v>
          </cell>
          <cell r="B2778" t="str">
            <v>Valvula de retencao horizontal em bronze, com diametro de 2". Fornecimento e instalacao.</v>
          </cell>
          <cell r="C2778" t="str">
            <v>un</v>
          </cell>
          <cell r="D2778">
            <v>180.94</v>
          </cell>
        </row>
        <row r="2779">
          <cell r="A2779" t="str">
            <v>IT 10.35.0550 (/)</v>
          </cell>
          <cell r="B2779" t="str">
            <v>Valvula de retencao horizontal, de ferro fundido, com anel de vedacao em bronze, flangeada, diametro nominal de 150mm. Fornecimento e instalacao.</v>
          </cell>
          <cell r="C2779" t="str">
            <v>un</v>
          </cell>
          <cell r="D2779">
            <v>1351.97</v>
          </cell>
        </row>
        <row r="2780">
          <cell r="A2780" t="str">
            <v>IT 10.35.0603 (/)</v>
          </cell>
          <cell r="B2780" t="str">
            <v>Valvula de retencao vertical em bronze, com diametro de 3/4". Fornecimento e instalacao.</v>
          </cell>
          <cell r="C2780" t="str">
            <v>un</v>
          </cell>
          <cell r="D2780">
            <v>27.43</v>
          </cell>
        </row>
        <row r="2781">
          <cell r="A2781" t="str">
            <v>IT 10.35.0606 (/)</v>
          </cell>
          <cell r="B2781" t="str">
            <v>Valvula de retencao vertical em bronze, com diametro de 1". Fornecimento e instalacao.</v>
          </cell>
          <cell r="C2781" t="str">
            <v>un</v>
          </cell>
          <cell r="D2781">
            <v>29.81</v>
          </cell>
        </row>
        <row r="2782">
          <cell r="A2782" t="str">
            <v>IT 10.35.0609 (/)</v>
          </cell>
          <cell r="B2782" t="str">
            <v>Valvula de retencao vertical em bronze, com diametro de 1 1/4". Fornecimento e instalacao.</v>
          </cell>
          <cell r="C2782" t="str">
            <v>un</v>
          </cell>
          <cell r="D2782">
            <v>39.08</v>
          </cell>
        </row>
        <row r="2783">
          <cell r="A2783" t="str">
            <v>IT 10.35.0612 (/)</v>
          </cell>
          <cell r="B2783" t="str">
            <v>Valvula de retencao vertical em bronze, com diametro de 1 1/2". Fornecimento e instalacao.</v>
          </cell>
          <cell r="C2783" t="str">
            <v>un</v>
          </cell>
          <cell r="D2783">
            <v>44.56</v>
          </cell>
        </row>
        <row r="2784">
          <cell r="A2784" t="str">
            <v>IT 10.35.0615 (/)</v>
          </cell>
          <cell r="B2784" t="str">
            <v>Valvula de retencao vertical em bronze, com diametro de 2". Fornecimento e instalacao.</v>
          </cell>
          <cell r="C2784" t="str">
            <v>un</v>
          </cell>
          <cell r="D2784">
            <v>58.03</v>
          </cell>
        </row>
        <row r="2785">
          <cell r="A2785" t="str">
            <v>IT 10.35.0618 (/)</v>
          </cell>
          <cell r="B2785" t="str">
            <v>Valvula de retencao vertical em bronze, com diametro de 2 1/2". Fornecimento e instalacao.</v>
          </cell>
          <cell r="C2785" t="str">
            <v>un</v>
          </cell>
          <cell r="D2785">
            <v>95.45</v>
          </cell>
        </row>
        <row r="2786">
          <cell r="A2786" t="str">
            <v>IT 10.35.0621 (/)</v>
          </cell>
          <cell r="B2786" t="str">
            <v>Valvula de retencao vertical em bronze, com diametro de 3". Fornecimento e instalacao.</v>
          </cell>
          <cell r="C2786" t="str">
            <v>un</v>
          </cell>
          <cell r="D2786">
            <v>110.38</v>
          </cell>
        </row>
        <row r="2787">
          <cell r="A2787" t="str">
            <v>IT 10.35.0624 (/)</v>
          </cell>
          <cell r="B2787" t="str">
            <v>Valvula de retencao vertical em bronze, com diametro de 4". Fornecimento e instalacao.</v>
          </cell>
          <cell r="C2787" t="str">
            <v>un</v>
          </cell>
          <cell r="D2787">
            <v>188.78</v>
          </cell>
        </row>
        <row r="2788">
          <cell r="A2788" t="str">
            <v>IT 10.40.0050 (A)</v>
          </cell>
          <cell r="B2788" t="str">
            <v>Ligacao domiciliar de agua, compreendendo: colar de tomada, tubo, registro de esfera e caixa para registro.</v>
          </cell>
          <cell r="C2788" t="str">
            <v>un</v>
          </cell>
          <cell r="D2788">
            <v>120.22</v>
          </cell>
        </row>
        <row r="2789">
          <cell r="A2789" t="str">
            <v>IT 10.40.0053 (A)</v>
          </cell>
          <cell r="B2789" t="str">
            <v>Conjunto de materiais para cavalete de ramal predial de agua, padrao normal, tipo A de 1/2". Fornecimento.</v>
          </cell>
          <cell r="C2789" t="str">
            <v>un</v>
          </cell>
          <cell r="D2789">
            <v>30.27</v>
          </cell>
        </row>
        <row r="2790">
          <cell r="A2790" t="str">
            <v>IT 10.40.0056 (A)</v>
          </cell>
          <cell r="B2790" t="str">
            <v>Conjunto de materiais para cavalete de ramal predial de agua, padrao normal, tipo A 3/4". Fornecimento.</v>
          </cell>
          <cell r="C2790" t="str">
            <v>un</v>
          </cell>
          <cell r="D2790">
            <v>44.97</v>
          </cell>
        </row>
        <row r="2791">
          <cell r="A2791" t="str">
            <v>IT 10.40.0059 (A)</v>
          </cell>
          <cell r="B2791" t="str">
            <v>Conjunto de materiais para cavalete de ramal predial de agua, padrao normal, tipo A de 1". Fornecimento.</v>
          </cell>
          <cell r="C2791" t="str">
            <v>un</v>
          </cell>
          <cell r="D2791">
            <v>67.28</v>
          </cell>
        </row>
        <row r="2792">
          <cell r="A2792" t="str">
            <v>IT 10.40.0062 (A)</v>
          </cell>
          <cell r="B2792" t="str">
            <v>Conjunto de materiais para cavalete de ramal predial de agua, padrao normal, tipo A de 1 1/2". Fornecimento.</v>
          </cell>
          <cell r="C2792" t="str">
            <v>un</v>
          </cell>
          <cell r="D2792">
            <v>118.56</v>
          </cell>
        </row>
        <row r="2793">
          <cell r="A2793" t="str">
            <v>IT 10.45.0050 (/)</v>
          </cell>
          <cell r="B2793" t="str">
            <v>Abrigo para 2 botijoes de gas de 45Kg, exclusive ligacoes, nas dimensoes de (80x60x150)cm, em alvenaria de tijolos, paredes de meia vez, revestidas com argamassa de cimento e saibro no traco de 1:6, com piso e cobertura em concreto armado fck=15MPa com es</v>
          </cell>
          <cell r="C2793" t="str">
            <v>un</v>
          </cell>
          <cell r="D2793">
            <v>339.89</v>
          </cell>
        </row>
        <row r="2794">
          <cell r="A2794" t="str">
            <v>IT 10.45.0100 (/)</v>
          </cell>
          <cell r="B2794" t="str">
            <v xml:space="preserve">Abrigo para 4 botijoes de gas de 45Kg, exclusive ligacoes, nas dimensoes de (140x60x150)cm, em alvenaria de tijolos, paredes de meia vez, revestidas com argamassa de cimento e saibro no traco de 1:6, com piso e cobertura em concreto armado fck=15MPa, com </v>
          </cell>
          <cell r="C2794" t="str">
            <v>un</v>
          </cell>
          <cell r="D2794">
            <v>417.14</v>
          </cell>
        </row>
        <row r="2795">
          <cell r="A2795" t="str">
            <v>IT 10.50.0050 (A)</v>
          </cell>
          <cell r="B2795" t="str">
            <v>Instalacao de aquecedor a gas encanado, exclusive fornecimento do aparelho, compreendendo: 8m de tubo de cobre, classe I de 22mm, conexoes e chamine de aluminio e veneziana. Instalacao e assentamento.</v>
          </cell>
          <cell r="C2795" t="str">
            <v>un</v>
          </cell>
          <cell r="D2795">
            <v>559.14</v>
          </cell>
        </row>
        <row r="2796">
          <cell r="A2796" t="str">
            <v>IT 10.50.0100 (A)</v>
          </cell>
          <cell r="B2796" t="str">
            <v>Instalacao de fogao a gas encanado, exclusive fornecimento do aparelho, compreendendo: 15m de tubo de cobre classe industrial, conexoes e valvula de esfera. Instalacao e assentamento.</v>
          </cell>
          <cell r="C2796" t="str">
            <v>un</v>
          </cell>
          <cell r="D2796">
            <v>655.01</v>
          </cell>
        </row>
        <row r="2797">
          <cell r="A2797" t="str">
            <v>IT 10.50.0150 (A)</v>
          </cell>
          <cell r="B2797" t="str">
            <v>Instalacao de fogao a gas de botijoes de 45 Kg (exclusive este), com 5m de tubo de ferro galvanizado sem costura de 1/2", conexoes, reguladores e demais pecas necessarias. Instalacao e assentamento.</v>
          </cell>
          <cell r="C2797" t="str">
            <v>un</v>
          </cell>
          <cell r="D2797">
            <v>241.71</v>
          </cell>
        </row>
        <row r="2798">
          <cell r="A2798" t="str">
            <v>IT 10.99.0050 (/)</v>
          </cell>
          <cell r="B2798" t="str">
            <v>Haste de prolongamento com quadrado e boca de chave em ferro trefilado, pintado com tinta betuminosa com diametro de 1 1/8" e comprimento de 100m para registros, valvulas e afins. Fornecimento e instalacao.</v>
          </cell>
          <cell r="C2798" t="str">
            <v>un</v>
          </cell>
          <cell r="D2798">
            <v>2597.33</v>
          </cell>
        </row>
        <row r="2799">
          <cell r="A2799" t="str">
            <v>IT 10.99.0500 (/)</v>
          </cell>
          <cell r="B2799" t="str">
            <v>Sistema de filtragem para piscinas semi-olimpicas (25x12,5)m e olimpicas (50x25)m, completo, inclusive conjunto de filtro/bomba, ralo de fundo, retorno e coadeira. Fornecimento e instalacao.</v>
          </cell>
          <cell r="C2799" t="str">
            <v>un</v>
          </cell>
          <cell r="D2799">
            <v>24342.3</v>
          </cell>
        </row>
        <row r="2800">
          <cell r="A2800" t="str">
            <v>IT 15.05.0050 (/)</v>
          </cell>
          <cell r="B2800" t="str">
            <v>Ligacao a coluna de gordura do esgoto de pias em tubo de PVC rigido com diametro de 50mm, com conexoes. Fornecimento e instalacao.</v>
          </cell>
          <cell r="C2800" t="str">
            <v>un</v>
          </cell>
          <cell r="D2800">
            <v>25.14</v>
          </cell>
        </row>
        <row r="2801">
          <cell r="A2801" t="str">
            <v>IT 15.05.0100 (A)</v>
          </cell>
          <cell r="B2801" t="str">
            <v>Tubo de PVC rigido, soldavel, para esgoto, com diametro de 40mm, inclusive conexoes e emendas, exclusive abertura e fechamento de rasgo. Fornecimento e instalacao.</v>
          </cell>
          <cell r="C2801" t="str">
            <v>m</v>
          </cell>
          <cell r="D2801">
            <v>6.19</v>
          </cell>
        </row>
        <row r="2802">
          <cell r="A2802" t="str">
            <v>IT 15.05.0103 (/)</v>
          </cell>
          <cell r="B2802" t="str">
            <v>Tubo de PVC rigido para esgoto, com diametro de 50mm. Fornecimento e instalacao.</v>
          </cell>
          <cell r="C2802" t="str">
            <v>m</v>
          </cell>
          <cell r="D2802">
            <v>11.76</v>
          </cell>
        </row>
        <row r="2803">
          <cell r="A2803" t="str">
            <v>IT 15.05.0106 (A)</v>
          </cell>
          <cell r="B2803" t="str">
            <v>Tubo de PVC rigido, soldavel, para esgoto e aguas pluviais, com diametro de 75mm, inclusive conexoes e emendas, exclusive abertura e fechamento de rasgo. Fornecimento e instalacao.</v>
          </cell>
          <cell r="C2803" t="str">
            <v>m</v>
          </cell>
          <cell r="D2803">
            <v>17.68</v>
          </cell>
        </row>
        <row r="2804">
          <cell r="A2804" t="str">
            <v>IT 15.05.0109 (A)</v>
          </cell>
          <cell r="B2804" t="str">
            <v>Tubo de PVC rigido de 100mm, soldavel, para esgoto e aguas pluviais, inclusive conexoes e emendas, exclusive abertura e fechamento de rasgo. Fornecimento e instalacao.</v>
          </cell>
          <cell r="C2804" t="str">
            <v>m</v>
          </cell>
          <cell r="D2804">
            <v>14.03</v>
          </cell>
        </row>
        <row r="2805">
          <cell r="A2805" t="str">
            <v>IT 15.05.0112 (B)</v>
          </cell>
          <cell r="B2805" t="str">
            <v>Tubo de PVC rigido de 150mm, soldavel, serie normal, para esgoto e aguas pluviais, inclusive conexoes e emendas, exclusive abertura e fechamento de rasgo. Fornecimento e instalacao.</v>
          </cell>
          <cell r="C2805" t="str">
            <v>m</v>
          </cell>
          <cell r="D2805">
            <v>21.87</v>
          </cell>
        </row>
        <row r="2806">
          <cell r="A2806" t="str">
            <v>IT 15.05.0115 (A)</v>
          </cell>
          <cell r="B2806" t="str">
            <v>Tubo de PVC rigido, soldavel, para esgoto e aguas pluviais, com diametro de 200mm, inclusive conexoes e emendas, exclusive abertura e fechamento de rasgo. Fornecimento e instalacao.</v>
          </cell>
          <cell r="C2806" t="str">
            <v>m</v>
          </cell>
          <cell r="D2806">
            <v>34.020000000000003</v>
          </cell>
        </row>
        <row r="2807">
          <cell r="A2807" t="str">
            <v>IT 15.05.0156 (/)</v>
          </cell>
          <cell r="B2807" t="str">
            <v>Tubo de PVC rigido, soldavel, com diametro de 250mm. Fornecimento.</v>
          </cell>
          <cell r="C2807" t="str">
            <v>m</v>
          </cell>
          <cell r="D2807">
            <v>22.64</v>
          </cell>
        </row>
        <row r="2808">
          <cell r="A2808" t="str">
            <v>IT 15.05.0159 (/)</v>
          </cell>
          <cell r="B2808" t="str">
            <v>Tubo de PVC rigido, soldavel, com diametro de 40mm. Fornecimento.</v>
          </cell>
          <cell r="C2808" t="str">
            <v>m</v>
          </cell>
          <cell r="D2808">
            <v>3.19</v>
          </cell>
        </row>
        <row r="2809">
          <cell r="A2809" t="str">
            <v>IT 15.05.0162 (/)</v>
          </cell>
          <cell r="B2809" t="str">
            <v>Tubo de PVC rigido, soldavel, com diametro de 50mm. Fornecimento.</v>
          </cell>
          <cell r="C2809" t="str">
            <v>m</v>
          </cell>
          <cell r="D2809">
            <v>4.68</v>
          </cell>
        </row>
        <row r="2810">
          <cell r="A2810" t="str">
            <v>IT 15.05.0165 (A)</v>
          </cell>
          <cell r="B2810" t="str">
            <v>Tubo de PVC rigido, soldavel, para esgoto e aguas pluviais, com diametro de 50mm, inclusive conexoes e emendas, exclusive abertura e fechamento de rasgo. Fornecimento e instalacao.</v>
          </cell>
          <cell r="C2810" t="str">
            <v>m</v>
          </cell>
          <cell r="D2810">
            <v>8.17</v>
          </cell>
        </row>
        <row r="2811">
          <cell r="A2811" t="str">
            <v>IT 15.10.0050 (/)</v>
          </cell>
          <cell r="B2811" t="str">
            <v>Anel de borracha para PVC, com diametro de 75mm. Fornecimento e instalacao.</v>
          </cell>
          <cell r="C2811" t="str">
            <v>un</v>
          </cell>
          <cell r="D2811">
            <v>1.72</v>
          </cell>
        </row>
        <row r="2812">
          <cell r="A2812" t="str">
            <v>IT 15.10.0100 (/)</v>
          </cell>
          <cell r="B2812" t="str">
            <v>Curva de 90o de PVC rigido, roscavel, de 2". Fornecimento e instalacao.</v>
          </cell>
          <cell r="C2812" t="str">
            <v>un</v>
          </cell>
          <cell r="D2812">
            <v>17.14</v>
          </cell>
        </row>
        <row r="2813">
          <cell r="A2813" t="str">
            <v>IT 15.10.0150 (/)</v>
          </cell>
          <cell r="B2813" t="str">
            <v>Curva curta de PVC rigido, 87o 30', serie R, diametro de 75mm. Fornecimento e instalacao.</v>
          </cell>
          <cell r="C2813" t="str">
            <v>un</v>
          </cell>
          <cell r="D2813">
            <v>13.08</v>
          </cell>
        </row>
        <row r="2814">
          <cell r="A2814" t="str">
            <v>IT 15.10.0203 (/)</v>
          </cell>
          <cell r="B2814" t="str">
            <v>Joelho de PVC rigido, serie R, 45o, ponta e bolsa, diametro de 75mm. Fornecimento e instalacao.</v>
          </cell>
          <cell r="C2814" t="str">
            <v>un</v>
          </cell>
          <cell r="D2814">
            <v>10.76</v>
          </cell>
        </row>
        <row r="2815">
          <cell r="A2815" t="str">
            <v>IT 15.10.0206 (/)</v>
          </cell>
          <cell r="B2815" t="str">
            <v>Joelho de PVC rigido, serie R, 45o, ponta e bolsa, diametro de 100mm. Fornecimento e instalacao.</v>
          </cell>
          <cell r="C2815" t="str">
            <v>un</v>
          </cell>
          <cell r="D2815">
            <v>14.96</v>
          </cell>
        </row>
        <row r="2816">
          <cell r="A2816" t="str">
            <v>IT 15.10.0209 (/)</v>
          </cell>
          <cell r="B2816" t="str">
            <v>Joelho de PVC rigido, 45o, serie R, ponta e bolsa, diametro de 150mm. Fornecimento e instalacao.</v>
          </cell>
          <cell r="C2816" t="str">
            <v>un</v>
          </cell>
          <cell r="D2816">
            <v>36.67</v>
          </cell>
        </row>
        <row r="2817">
          <cell r="A2817" t="str">
            <v>IT 15.10.0250 (/)</v>
          </cell>
          <cell r="B2817" t="str">
            <v>Joelho de PVC rigido, serie R, 90o, ponta e bolsa, diametro de 50mm. Fornecimento e instalacao.</v>
          </cell>
          <cell r="C2817" t="str">
            <v>un</v>
          </cell>
          <cell r="D2817">
            <v>8.1300000000000008</v>
          </cell>
        </row>
        <row r="2818">
          <cell r="A2818" t="str">
            <v>IT 15.10.0253 (/)</v>
          </cell>
          <cell r="B2818" t="str">
            <v>Joelho de PVC rigido para esgoto, serie R, 90o, diametro de 75mm. Fornecimento e instalacao.</v>
          </cell>
          <cell r="C2818" t="str">
            <v>un</v>
          </cell>
          <cell r="D2818">
            <v>11.78</v>
          </cell>
        </row>
        <row r="2819">
          <cell r="A2819" t="str">
            <v>IT 15.10.0256 (/)</v>
          </cell>
          <cell r="B2819" t="str">
            <v>Joelho de PVC rigido, 90o, serie R, ponta e bolsa, diametro de 100mm. Fornecimento e instalacao.</v>
          </cell>
          <cell r="C2819" t="str">
            <v>un</v>
          </cell>
          <cell r="D2819">
            <v>17.38</v>
          </cell>
        </row>
        <row r="2820">
          <cell r="A2820" t="str">
            <v>IT 15.10.0303 (/)</v>
          </cell>
          <cell r="B2820" t="str">
            <v>Juncao simples de PVC rigido, serie R, diametro de 75mm. Fornecimento e instalacao.</v>
          </cell>
          <cell r="C2820" t="str">
            <v>un</v>
          </cell>
          <cell r="D2820">
            <v>17.260000000000002</v>
          </cell>
        </row>
        <row r="2821">
          <cell r="A2821" t="str">
            <v>IT 15.10.0306 (/)</v>
          </cell>
          <cell r="B2821" t="str">
            <v>Juncao simples de PVC rigido, serie R, diametro de 100mm. Fornecimento e instalacao.</v>
          </cell>
          <cell r="C2821" t="str">
            <v>un</v>
          </cell>
          <cell r="D2821">
            <v>19.989999999999998</v>
          </cell>
        </row>
        <row r="2822">
          <cell r="A2822" t="str">
            <v>IT 15.10.0309 (/)</v>
          </cell>
          <cell r="B2822" t="str">
            <v>Juncao simples de PVC rigido, serie R, diametro de 150mm. Fornecimento e instalacao.</v>
          </cell>
          <cell r="C2822" t="str">
            <v>un</v>
          </cell>
          <cell r="D2822">
            <v>49.83</v>
          </cell>
        </row>
        <row r="2823">
          <cell r="A2823" t="str">
            <v>IT 15.10.0318 (/)</v>
          </cell>
          <cell r="B2823" t="str">
            <v>Juncao simples de PVC rigido, serie R, diametro de (150x100)mm. Fornecimento e instalacao.</v>
          </cell>
          <cell r="C2823" t="str">
            <v>un</v>
          </cell>
          <cell r="D2823">
            <v>36.590000000000003</v>
          </cell>
        </row>
        <row r="2824">
          <cell r="A2824" t="str">
            <v>IT 15.10.0350 (/)</v>
          </cell>
          <cell r="B2824" t="str">
            <v>Juncao de 45o de PVC rigido, diametro de 40mm. Fornecimento e instalacao.</v>
          </cell>
          <cell r="C2824" t="str">
            <v>un</v>
          </cell>
          <cell r="D2824">
            <v>5.95</v>
          </cell>
        </row>
        <row r="2825">
          <cell r="A2825" t="str">
            <v>IT 15.10.0400 (/)</v>
          </cell>
          <cell r="B2825" t="str">
            <v>Luva dupla de PVC rigido para esgoto, de 50mm. Fornecimento e instalacao.</v>
          </cell>
          <cell r="C2825" t="str">
            <v>un</v>
          </cell>
          <cell r="D2825">
            <v>5.8</v>
          </cell>
        </row>
        <row r="2826">
          <cell r="A2826" t="str">
            <v>IT 15.10.0403 (/)</v>
          </cell>
          <cell r="B2826" t="str">
            <v>Luva dupla de PVC rigido para esgoto, de 75mm. Fornecimento e instalacao.</v>
          </cell>
          <cell r="C2826" t="str">
            <v>un</v>
          </cell>
          <cell r="D2826">
            <v>6.91</v>
          </cell>
        </row>
        <row r="2827">
          <cell r="A2827" t="str">
            <v>IT 15.10.0450 (/)</v>
          </cell>
          <cell r="B2827" t="str">
            <v>Luva dupla de PVC rigido para esgoto e aguas pluviais, com parede reforcada, serie R, de 100mm. Fornecimento e instalacao.</v>
          </cell>
          <cell r="C2827" t="str">
            <v>un</v>
          </cell>
          <cell r="D2827">
            <v>10.51</v>
          </cell>
        </row>
        <row r="2828">
          <cell r="A2828" t="str">
            <v>IT 15.10.0500 (/)</v>
          </cell>
          <cell r="B2828" t="str">
            <v>Te de inspecao de PVC rigido, serie R, diametro de 75mm. Fornecimento e instalacao.</v>
          </cell>
          <cell r="C2828" t="str">
            <v>un</v>
          </cell>
          <cell r="D2828">
            <v>18.82</v>
          </cell>
        </row>
        <row r="2829">
          <cell r="A2829" t="str">
            <v>IT 15.10.0556 (/)</v>
          </cell>
          <cell r="B2829" t="str">
            <v>Te sanitario de PVC rigido, serie R, diametro de 75mm. Fornecimento e instalacao.</v>
          </cell>
          <cell r="C2829" t="str">
            <v>un</v>
          </cell>
          <cell r="D2829">
            <v>19.670000000000002</v>
          </cell>
        </row>
        <row r="2830">
          <cell r="A2830" t="str">
            <v>IT 15.10.0559 (/)</v>
          </cell>
          <cell r="B2830" t="str">
            <v>Te sanitario de PVC rigido, serie R, diametro de 100mm. Fornecimento e instalacao.</v>
          </cell>
          <cell r="C2830" t="str">
            <v>un</v>
          </cell>
          <cell r="D2830">
            <v>28.59</v>
          </cell>
        </row>
        <row r="2831">
          <cell r="A2831" t="str">
            <v>IT 15.10.0600 (/)</v>
          </cell>
          <cell r="B2831" t="str">
            <v>Te sanitario, de PVC rigido, serie R, diametro de (50x75)mm. Fornecimento e instalacao.</v>
          </cell>
          <cell r="C2831" t="str">
            <v>un</v>
          </cell>
          <cell r="D2831">
            <v>21.83</v>
          </cell>
        </row>
        <row r="2832">
          <cell r="A2832" t="str">
            <v>IT 15.10.0603 (/)</v>
          </cell>
          <cell r="B2832" t="str">
            <v>Te sanitario de PVC rigido, serie R, diametro de (100x75)mm. Fornecimento e instalacao.</v>
          </cell>
          <cell r="C2832" t="str">
            <v>un</v>
          </cell>
          <cell r="D2832">
            <v>23.8</v>
          </cell>
        </row>
        <row r="2833">
          <cell r="A2833" t="str">
            <v>IT 15.20.0100 (/)</v>
          </cell>
          <cell r="B2833" t="str">
            <v>Bucha de reducao em ferro fundido, BRHL, diametro de (75x50)mm. Fornecimento e instalacao.</v>
          </cell>
          <cell r="C2833" t="str">
            <v>un</v>
          </cell>
          <cell r="D2833">
            <v>14.68</v>
          </cell>
        </row>
        <row r="2834">
          <cell r="A2834" t="str">
            <v>IT 15.20.0150 (/)</v>
          </cell>
          <cell r="B2834" t="str">
            <v>Curva de ferro fundido, 90o, com flanges, diametro de 150mm. Fornecimento e instalacao.</v>
          </cell>
          <cell r="C2834" t="str">
            <v>un</v>
          </cell>
          <cell r="D2834">
            <v>377.54</v>
          </cell>
        </row>
        <row r="2835">
          <cell r="A2835" t="str">
            <v>IT 15.20.0200 (/)</v>
          </cell>
          <cell r="B2835" t="str">
            <v>Extremidade de ferro fundido, com flange e junta elastica, diametro de 200mm. Fornecimento e instalacao.</v>
          </cell>
          <cell r="C2835" t="str">
            <v>un</v>
          </cell>
          <cell r="D2835">
            <v>386.33</v>
          </cell>
        </row>
        <row r="2836">
          <cell r="A2836" t="str">
            <v>IT 15.20.0250 (/)</v>
          </cell>
          <cell r="B2836" t="str">
            <v>Joelho de ferro fundido, 87o 30', J87HL, diametro de 100mm. Fornecimento e instalacao.</v>
          </cell>
          <cell r="C2836" t="str">
            <v>un</v>
          </cell>
          <cell r="D2836">
            <v>50.26</v>
          </cell>
        </row>
        <row r="2837">
          <cell r="A2837" t="str">
            <v>IT 15.20.0500 (/)</v>
          </cell>
          <cell r="B2837" t="str">
            <v>Luva de ferro fundido, bolsa bolsa, LBBHL, diametro de 100mm. Fornecimento e instalacao.</v>
          </cell>
          <cell r="C2837" t="str">
            <v>un</v>
          </cell>
          <cell r="D2837">
            <v>190.49</v>
          </cell>
        </row>
        <row r="2838">
          <cell r="A2838" t="str">
            <v>IT 15.25.0050 (A)</v>
          </cell>
          <cell r="B2838" t="str">
            <v>Tubo de queda de PVC rigido, de 75mm, inclusive te sanitario. Fornecimento e instalacao.</v>
          </cell>
          <cell r="C2838" t="str">
            <v>m</v>
          </cell>
          <cell r="D2838">
            <v>12.03</v>
          </cell>
        </row>
        <row r="2839">
          <cell r="A2839" t="str">
            <v>IT 15.25.0053 (A)</v>
          </cell>
          <cell r="B2839" t="str">
            <v>Tubo de queda de PVC rigido, de 100mm, inclusive te sanitario. Fornecimento e instalacao.</v>
          </cell>
          <cell r="C2839" t="str">
            <v>m</v>
          </cell>
          <cell r="D2839">
            <v>19.239999999999998</v>
          </cell>
        </row>
        <row r="2840">
          <cell r="A2840" t="str">
            <v>IT 15.25.0056 (B)</v>
          </cell>
          <cell r="B2840" t="str">
            <v>Tubo de queda de PVC rigido, serie normal, de 150mm, inclusive te sanitario. Fornecimento e instalacao.</v>
          </cell>
          <cell r="C2840" t="str">
            <v>m</v>
          </cell>
          <cell r="D2840">
            <v>32.08</v>
          </cell>
        </row>
        <row r="2841">
          <cell r="A2841" t="str">
            <v>IT 15.25.0100 (A)</v>
          </cell>
          <cell r="B2841" t="str">
            <v>Tubo de ventilacao de PVC rigido de 75mm, inclusive te sanitario. Fornecimento e instalacao.</v>
          </cell>
          <cell r="C2841" t="str">
            <v>m</v>
          </cell>
          <cell r="D2841">
            <v>10.3</v>
          </cell>
        </row>
        <row r="2842">
          <cell r="A2842" t="str">
            <v>IT 15.25.0103 (A)</v>
          </cell>
          <cell r="B2842" t="str">
            <v>Tubo para ventilacao de PVC rigido, de 100mm, inclusive te sanitario. Fornecimento e instalacao.</v>
          </cell>
          <cell r="C2842" t="str">
            <v>m</v>
          </cell>
          <cell r="D2842">
            <v>17.2</v>
          </cell>
        </row>
        <row r="2843">
          <cell r="A2843" t="str">
            <v>IT 15.25.0150 (A)</v>
          </cell>
          <cell r="B2843" t="str">
            <v>Tubo de queda ferro fundido, diametro de 100mm, inclusive te sanitario. Fornecimento e instalacao.</v>
          </cell>
          <cell r="C2843" t="str">
            <v>m</v>
          </cell>
          <cell r="D2843">
            <v>128.62</v>
          </cell>
        </row>
        <row r="2844">
          <cell r="A2844" t="str">
            <v>IT 15.30.0050 (/)</v>
          </cell>
          <cell r="B2844" t="str">
            <v>Caixa de alvenaria de tijolo macico (7x10x20)cm, em paredes de meia vez, com dimensoes de (0,20x0,20x0,30)m, assentada com argamassa de cimento e areia no traco 1:4, revestida internamente com a mesma argamassa, inclusive tampa de concreto simples.</v>
          </cell>
          <cell r="C2844" t="str">
            <v>un</v>
          </cell>
          <cell r="D2844">
            <v>59.11</v>
          </cell>
        </row>
        <row r="2845">
          <cell r="A2845" t="str">
            <v>IT 15.30.0100 (/)</v>
          </cell>
          <cell r="B2845" t="str">
            <v>Caixa de inspecao, de concreto pre-moldado, do tipo aprovado pela CEDAE, constando de circulo de fundo, 2 aneis superpostos, de 50mm de espessura e 600mm de diametro interno, sendo 1 anel inferior (entrada e saida), de 300mm e 1 de 75mm de altura, perfaze</v>
          </cell>
          <cell r="C2845" t="str">
            <v>un</v>
          </cell>
          <cell r="D2845">
            <v>48.78</v>
          </cell>
        </row>
        <row r="2846">
          <cell r="A2846" t="str">
            <v>IT 15.30.0103 (/)</v>
          </cell>
          <cell r="B2846" t="str">
            <v>Caixa de inspecao, de concreto pre-moldado, do tipo aprovado pela CEDAE, constando de circulo de fundo, 3 aneis superpostos, de 50mm de espessura e 600mm de diametro interno, sendo 1 anel inferior (entrada e saida) de 300mm, 1 de 150mm e 1 de 75mm de altu</v>
          </cell>
          <cell r="C2846" t="str">
            <v>un</v>
          </cell>
          <cell r="D2846">
            <v>62.98</v>
          </cell>
        </row>
        <row r="2847">
          <cell r="A2847" t="str">
            <v>IT 15.30.0106 (/)</v>
          </cell>
          <cell r="B2847" t="str">
            <v xml:space="preserve">Caixa de inspecao, de concreto pre-moldado, do tipo aprovado pela CEDAE, constando de circulo de fundo, 4 aneis superpostos, de 50mm de espessura e 600mm de diametro interno, sendo 1 anel inferior (entrada e saida) de 300mm, mais 1 de 300mm, 1 de 150mm e </v>
          </cell>
          <cell r="C2847" t="str">
            <v>un</v>
          </cell>
          <cell r="D2847">
            <v>84.23</v>
          </cell>
        </row>
        <row r="2848">
          <cell r="A2848" t="str">
            <v>IT 15.35.0050 (/)</v>
          </cell>
          <cell r="B2848" t="str">
            <v>Caixa de gordura simples (CGS) de concreto, conforme especificacao da CEDAE, inclusive tampa de concreto, escavacao e reaterro, exclusive retirada do material excedente. Fornecimento e instalacao.</v>
          </cell>
          <cell r="C2848" t="str">
            <v>un</v>
          </cell>
          <cell r="D2848">
            <v>53.7</v>
          </cell>
        </row>
        <row r="2849">
          <cell r="A2849" t="str">
            <v>IT 15.35.0100 (/)</v>
          </cell>
          <cell r="B2849" t="str">
            <v>Caixa de gordura dupla (CGD) de concreto, conforme especificacao da CEDAE, inclusive tampa de concreto, escavacao e reaterro, exclusive retirada do material excedente. Fornecimento e instalacao.</v>
          </cell>
          <cell r="C2849" t="str">
            <v>un</v>
          </cell>
          <cell r="D2849">
            <v>89.14</v>
          </cell>
        </row>
        <row r="2850">
          <cell r="A2850" t="str">
            <v>IT 15.35.0150 (A)</v>
          </cell>
          <cell r="B2850" t="str">
            <v>Caixa de gordura especial em concreto, conforme especificacoes da CEDAE, de (0,80x1,50x1,00)m, inclusive tampa de concreto, escavacao e reaterro, exclusive retirada do material excedente. Fornecimento e instalacao.</v>
          </cell>
          <cell r="C2850" t="str">
            <v>un</v>
          </cell>
          <cell r="D2850">
            <v>947.83</v>
          </cell>
        </row>
        <row r="2851">
          <cell r="A2851" t="str">
            <v>IT 15.35.0153 (A)</v>
          </cell>
          <cell r="B2851" t="str">
            <v>Caixa de gordura especial de alvenaria de tijolo macico, em paredes de 1 vez (0,20)m, para 350 pessoas, medindo (1x1,20x1)m, inclusive escavacao, reaterro e tampao de ferro fundido, exclusive retirada de material excedente. Fornecimento e instalacao.</v>
          </cell>
          <cell r="C2851" t="str">
            <v>un</v>
          </cell>
          <cell r="D2851">
            <v>1026.25</v>
          </cell>
        </row>
        <row r="2852">
          <cell r="A2852" t="str">
            <v>IT 15.40.0050 (A)</v>
          </cell>
          <cell r="B2852" t="str">
            <v>Ralo sifonado de PVC rigido, cilindrico, altura regulavel, com diametro de 75mm e saida de 40mm. Fornecimento e instalacao.</v>
          </cell>
          <cell r="C2852" t="str">
            <v>un</v>
          </cell>
          <cell r="D2852">
            <v>28.89</v>
          </cell>
        </row>
        <row r="2853">
          <cell r="A2853" t="str">
            <v>IT 15.40.0100 (A)</v>
          </cell>
          <cell r="B2853" t="str">
            <v>Caixa sifonada de anel de concreto com diametro de 42cm e profundidade de 60cm, inclusive escavacao, reaterro, exclusive retirada do material excedente. Fornecimento e instalacao</v>
          </cell>
          <cell r="C2853" t="str">
            <v>un</v>
          </cell>
          <cell r="D2853">
            <v>53.47</v>
          </cell>
        </row>
        <row r="2854">
          <cell r="A2854" t="str">
            <v>IT 15.45.0050 (/)</v>
          </cell>
          <cell r="B2854" t="str">
            <v>Fossa septica, de camara submersa, tipo Inhoff de concreto pre-moldado, com capacidade para 5 contribuintes, inclusive escavacao e reaterro, exclusive retirada do material excedente. Fornecimento e instalacao.</v>
          </cell>
          <cell r="C2854" t="str">
            <v>un</v>
          </cell>
          <cell r="D2854">
            <v>1032.5</v>
          </cell>
        </row>
        <row r="2855">
          <cell r="A2855" t="str">
            <v>IT 15.45.0100 (/)</v>
          </cell>
          <cell r="B2855" t="str">
            <v>Fossa septica, de camara submersa, tipo Inhoff de concreto pre-moldado, com capacidade para 10 contribuintes, inclusive escavacao e reaterro, exclusive retirada do material excedente. Fornecimento e instalacao.</v>
          </cell>
          <cell r="C2855" t="str">
            <v>un</v>
          </cell>
          <cell r="D2855">
            <v>1209.32</v>
          </cell>
        </row>
        <row r="2856">
          <cell r="A2856" t="str">
            <v>IT 15.45.0150 (/)</v>
          </cell>
          <cell r="B2856" t="str">
            <v>Fossa septica, de camara submersa, tipo Inhoff de concreto pre-moldado, com capacidade para 50 contribuintes, inclusive escavacao e reaterro, exclusive retirada do material excedente. Fornecimento e instalacao.</v>
          </cell>
          <cell r="C2856" t="str">
            <v>un</v>
          </cell>
          <cell r="D2856">
            <v>3124.19</v>
          </cell>
        </row>
        <row r="2857">
          <cell r="A2857" t="str">
            <v>IT 15.45.0200 (A)</v>
          </cell>
          <cell r="B2857" t="str">
            <v>Fossa septica, de camara submersa, tipo Inhoff de concreto pre-moldado, com capacidade para 100 contribuintes, inclusive escavacao e reaterro, exclusive retirada do material excedente. Fornecimento e instalacao.</v>
          </cell>
          <cell r="C2857" t="str">
            <v>un</v>
          </cell>
          <cell r="D2857">
            <v>4193.66</v>
          </cell>
        </row>
        <row r="2858">
          <cell r="A2858" t="str">
            <v>IT 15.50.0200 (A)</v>
          </cell>
          <cell r="B2858" t="str">
            <v>Filtro anaerobico para 200 contribuintes, em concreto armado, inclusive escavacao e reaterro.</v>
          </cell>
          <cell r="C2858" t="str">
            <v>un</v>
          </cell>
          <cell r="D2858">
            <v>7677.4</v>
          </cell>
        </row>
        <row r="2859">
          <cell r="A2859" t="str">
            <v>IT 15.55.0050 (/)</v>
          </cell>
          <cell r="B2859" t="str">
            <v>Sumidouro para 10 contribuintes ligado a fossa, exclusive fossas e manilhas. Fornecimento e instalacao.</v>
          </cell>
          <cell r="C2859" t="str">
            <v>un</v>
          </cell>
          <cell r="D2859">
            <v>1283.31</v>
          </cell>
        </row>
        <row r="2860">
          <cell r="A2860" t="str">
            <v>IT 15.60.0050 (/)</v>
          </cell>
          <cell r="B2860" t="str">
            <v>Ligacao de agua e esgoto a rede publica de residencia.</v>
          </cell>
          <cell r="C2860" t="str">
            <v>un</v>
          </cell>
          <cell r="D2860">
            <v>700.92</v>
          </cell>
        </row>
        <row r="2861">
          <cell r="A2861" t="str">
            <v>IT 15.60.0053 (/)</v>
          </cell>
          <cell r="B2861" t="str">
            <v>Ligacao domiciliar em redes novas de esgoto sanitario, com diametro de 100mm, compreendendo juncao, tubo e caixa de inspecao de (0,30x0,37)m, exclusive escavacao e reaterro. Preco para 3m.</v>
          </cell>
          <cell r="C2861" t="str">
            <v>un</v>
          </cell>
          <cell r="D2861">
            <v>172.82</v>
          </cell>
        </row>
        <row r="2862">
          <cell r="A2862" t="str">
            <v>IT 15.60.0056 (/)</v>
          </cell>
          <cell r="B2862" t="str">
            <v>Ligacao domiciliar de esgoto sanitario, compreendendo de manilha ceramica vidrada e juncao ceramica com diametro de 100mm, caixa de inspecao de anel de concreto pre-moldado (0,30x0,37)m, com tampa e caixilho de ferro fundido.</v>
          </cell>
          <cell r="C2862" t="str">
            <v>un</v>
          </cell>
          <cell r="D2862">
            <v>116.89</v>
          </cell>
        </row>
        <row r="2863">
          <cell r="A2863" t="str">
            <v>IT 15.60.0059 (/)</v>
          </cell>
          <cell r="B2863" t="str">
            <v>Ligacao domiciliar de esgoto sanitario, compreendendo selim, tubo e caixa de inspecao de (0,30x0,37)m. Exclusive escavacao e reaterro.</v>
          </cell>
          <cell r="C2863" t="str">
            <v>un</v>
          </cell>
          <cell r="D2863">
            <v>131.68</v>
          </cell>
        </row>
        <row r="2864">
          <cell r="A2864" t="str">
            <v>IT 15.60.0062 (/)</v>
          </cell>
          <cell r="B2864" t="str">
            <v>Ligacao domiciliar de esgoto sanitario, compreendendo selim, tubo e caixa de inspecao de (0,40x0,37)m. Exclusive escavacao e reaterro.</v>
          </cell>
          <cell r="C2864" t="str">
            <v>un</v>
          </cell>
          <cell r="D2864">
            <v>188.97</v>
          </cell>
        </row>
        <row r="2865">
          <cell r="A2865" t="str">
            <v>IT 15.60.0065 (/)</v>
          </cell>
          <cell r="B2865" t="str">
            <v>Ligacao domiciliar de esgoto sanitario, compreendendo de manilha ceramica vidrada e juncao ceramica com diametro de 100mm, caixa de inspecao de anel de concreto pre-moldado (0,40x0,37)m, com tampa e caixilho de ferro fundido.</v>
          </cell>
          <cell r="C2865" t="str">
            <v>un</v>
          </cell>
          <cell r="D2865">
            <v>163.63999999999999</v>
          </cell>
        </row>
        <row r="2866">
          <cell r="A2866" t="str">
            <v>IT 15.60.0100 (/)</v>
          </cell>
          <cell r="B2866" t="str">
            <v>Ligacao de esgoto sanitario, em manilha de 100mm de diametro, incluindo escavacao, reaterro ate 1m; excluindo remocao e reposicao de pavimento. Preco para 10m.</v>
          </cell>
          <cell r="C2866" t="str">
            <v>un</v>
          </cell>
          <cell r="D2866">
            <v>433.5</v>
          </cell>
        </row>
        <row r="2867">
          <cell r="A2867" t="str">
            <v>IT 15.60.0103 (B)</v>
          </cell>
          <cell r="B2867" t="str">
            <v>Ligacao predial de esgoto em tubo de PVC rigido de 100mm, compreendendo caixa de inspecao, selim, curva de 45o, tubo e tampao de concreto; exclusive escavacao, reaterro, demolicao de pavimentos e transporte bota-fora. Fornecimento e instalacao.</v>
          </cell>
          <cell r="C2867" t="str">
            <v>un</v>
          </cell>
          <cell r="D2867">
            <v>179.73</v>
          </cell>
        </row>
        <row r="2868">
          <cell r="A2868" t="str">
            <v>IT 15.60.0106 (/)</v>
          </cell>
          <cell r="B2868" t="str">
            <v>Ligacao em tubulacao de PVC rigido, para esgoto, com 100mm de diametro, incluindo escavacao e reaterro ate 1m, excluindo remocao de pavimento. Preco para 10m.</v>
          </cell>
          <cell r="C2868" t="str">
            <v>un</v>
          </cell>
          <cell r="D2868">
            <v>470.08</v>
          </cell>
        </row>
        <row r="2869">
          <cell r="A2869" t="str">
            <v>IT 15.60.0109 (/)</v>
          </cell>
          <cell r="B2869" t="str">
            <v>Ligacao domiciliar em redes novas de esgoto sanitario, com diametro de 100mm, compreendendo juncao, tubo e caixa de inspecao de 0,60m de diametro e profundidade de 0,625m, exclusive escavacao e reaterro. Preco para 5m.</v>
          </cell>
          <cell r="C2869" t="str">
            <v>un</v>
          </cell>
          <cell r="D2869">
            <v>264.14999999999998</v>
          </cell>
        </row>
        <row r="2870">
          <cell r="A2870" t="str">
            <v>IT 15.60.0150 (/)</v>
          </cell>
          <cell r="B2870" t="str">
            <v>Ligacao de esgoto, em manilha ceramica de 150mm de diametro, incluindo escavacao, reaterro ate 1m, excluindo remocao e reposicao de pavimento. Preco para 10m.</v>
          </cell>
          <cell r="C2870" t="str">
            <v>un</v>
          </cell>
          <cell r="D2870">
            <v>484.22</v>
          </cell>
        </row>
        <row r="2871">
          <cell r="A2871" t="str">
            <v>IT 15.60.0153 (/)</v>
          </cell>
          <cell r="B2871" t="str">
            <v>Ligacao em tubulacao de PVC rigido, para esgoto, com 150mm de diametro, incluindo escavacao e reaterro ate 1m, excluindo remocao de pavimento. Preco para 10m.</v>
          </cell>
          <cell r="C2871" t="str">
            <v>un</v>
          </cell>
          <cell r="D2871">
            <v>651.39</v>
          </cell>
        </row>
        <row r="2872">
          <cell r="A2872" t="str">
            <v>IT 15.60.0156 (/)</v>
          </cell>
          <cell r="B2872" t="str">
            <v>Ligacao de esgoto, em manilha ceramica de 200mm de diametro, incluindo escavacao, reaterro ate 1m, excluindo remocao e reposicao de pavimento. Preco para 10m.</v>
          </cell>
          <cell r="C2872" t="str">
            <v>un</v>
          </cell>
          <cell r="D2872">
            <v>578.29999999999995</v>
          </cell>
        </row>
        <row r="2873">
          <cell r="A2873" t="str">
            <v>IT 15.60.0500 (/)</v>
          </cell>
          <cell r="B2873" t="str">
            <v>Ligacao de aguas pluviais ou servidas domiciliares a sarjeta.</v>
          </cell>
          <cell r="C2873" t="str">
            <v>un</v>
          </cell>
          <cell r="D2873">
            <v>488.14</v>
          </cell>
        </row>
        <row r="2874">
          <cell r="A2874" t="str">
            <v>IT 15.60.0550 (/)</v>
          </cell>
          <cell r="B2874" t="str">
            <v>Ligacao de aguas pluviais ou servidas domiciliares a vala.</v>
          </cell>
          <cell r="C2874" t="str">
            <v>un</v>
          </cell>
          <cell r="D2874">
            <v>289.24</v>
          </cell>
        </row>
        <row r="2875">
          <cell r="A2875" t="str">
            <v>IT 15.65.0050 (/)</v>
          </cell>
          <cell r="B2875" t="str">
            <v>Grade metalica em aco carbono, galvanizada, tipo PS-253-70, nas dimensoes de (1120x530)mm, sem recortes. Fornecimento e instalacao sobre cantoneiras de ferro existentes.</v>
          </cell>
          <cell r="C2875" t="str">
            <v>un</v>
          </cell>
          <cell r="D2875">
            <v>125.09</v>
          </cell>
        </row>
        <row r="2876">
          <cell r="A2876" t="str">
            <v>IT 15.65.0053 (/)</v>
          </cell>
          <cell r="B2876" t="str">
            <v>Grade metalica em aco carbono, galvanizada, tipo PS-253-70, nas dimensoes de (1120x570)mm, sem recortes. Fornecimento e instalacao sobre cantoneiras de ferro existentes.</v>
          </cell>
          <cell r="C2876" t="str">
            <v>un</v>
          </cell>
          <cell r="D2876">
            <v>134.29</v>
          </cell>
        </row>
        <row r="2877">
          <cell r="A2877" t="str">
            <v>IT 15.65.0100 (/)</v>
          </cell>
          <cell r="B2877" t="str">
            <v>Grade metalica em aco carbono, galvanizada, tipo PS-253-70, nas dimensoes de (1190x580)mm, sem recortes. Fornecimento e instalacao sobre cantoneiras de ferro existentes.</v>
          </cell>
          <cell r="C2877" t="str">
            <v>un</v>
          </cell>
          <cell r="D2877">
            <v>144.94</v>
          </cell>
        </row>
        <row r="2878">
          <cell r="A2878" t="str">
            <v>IT 15.65.0150 (/)</v>
          </cell>
          <cell r="B2878" t="str">
            <v>Grade metalica em aco carbono, galvanizada, tipo PS-253-70, nas dimensoes de (1195x530)mm, sem recortes. Fornecimento e instalacao sobre cantoneiras de ferro existentes.</v>
          </cell>
          <cell r="C2878" t="str">
            <v>un</v>
          </cell>
          <cell r="D2878">
            <v>133.25</v>
          </cell>
        </row>
        <row r="2879">
          <cell r="A2879" t="str">
            <v>IT 20.05.0100 (/)</v>
          </cell>
          <cell r="B2879" t="str">
            <v>Caixa de descarga elevada (exclusive o fornecimento da caixa), compreendendo: 2m de tubo de PVC rigido de 3/4", 1,20m de tubo de PVC rigido de 40mm, conexoes e montagem. Instalacao e assentamento.</v>
          </cell>
          <cell r="C2879" t="str">
            <v>un</v>
          </cell>
          <cell r="D2879">
            <v>91.54</v>
          </cell>
        </row>
        <row r="2880">
          <cell r="A2880" t="str">
            <v>IT 20.05.0150 (A)</v>
          </cell>
          <cell r="B2880" t="str">
            <v>Chuveiro eletrico (exclusive fornecimento do aparelho e registros), incluindo instalacao eletrica, compreendendo: 30m de fio 4mm2 , 5m de tubo de PVC rigido de 3/4", ralo simples de PVC rigido com grelha, 2m de tubo de PVC rigido de 50mm e conexoes. Insta</v>
          </cell>
          <cell r="C2880" t="str">
            <v>un</v>
          </cell>
          <cell r="D2880">
            <v>224.35</v>
          </cell>
        </row>
        <row r="2881">
          <cell r="A2881" t="str">
            <v>IT 20.05.0200 (/)</v>
          </cell>
          <cell r="B2881" t="str">
            <v>Chuveiro, exclusive fornecimento do aparelho e registros, compreendendo: 5m de tubo de PVC rigido de 3/4", ralo simples de PVC rigido com grelha, 2m de tubo de PVC rigido de 50mm e conexoes. Instalacao e assentamento.</v>
          </cell>
          <cell r="C2881" t="str">
            <v>un</v>
          </cell>
          <cell r="D2881">
            <v>117.62</v>
          </cell>
        </row>
        <row r="2882">
          <cell r="A2882" t="str">
            <v>IT 20.05.0209 (/)</v>
          </cell>
          <cell r="B2882" t="str">
            <v>Instalacao e assentamento de 1 chuveiro em bateria, exclusive fornecimento do aparelho e registro, ate 4 chuveiros, compreendendo: 1,5m de tubo de PVC rigido de 1" e 1m de tubo de PVC rigido de 3/4", inclusive 1m de grelha de caneleta, em ferro fundido, c</v>
          </cell>
          <cell r="C2882" t="str">
            <v>un</v>
          </cell>
          <cell r="D2882">
            <v>179.95</v>
          </cell>
        </row>
        <row r="2883">
          <cell r="A2883" t="str">
            <v>IT 20.05.0250 (/)</v>
          </cell>
          <cell r="B2883" t="str">
            <v>Duchinha manual para banheiro, exclusive fornecimento do aparelho. Instalacao e assentamento.</v>
          </cell>
          <cell r="C2883" t="str">
            <v>un</v>
          </cell>
          <cell r="D2883">
            <v>91.73</v>
          </cell>
        </row>
        <row r="2884">
          <cell r="A2884" t="str">
            <v>IT 20.05.0300 (/)</v>
          </cell>
          <cell r="B2884" t="str">
            <v>Execucao de uma junta elastica, em tubo de ferro fundido com diametro de 50mm, inclusive material da junta, exclusive tubo ou peca de conexao.</v>
          </cell>
          <cell r="C2884" t="str">
            <v>un</v>
          </cell>
          <cell r="D2884">
            <v>3.77</v>
          </cell>
        </row>
        <row r="2885">
          <cell r="A2885" t="str">
            <v>IT 20.05.0350 (/)</v>
          </cell>
          <cell r="B2885" t="str">
            <v>Filtro residencial (exclusive fornecimento do aparelho), compreendendo: 2m de tubo de PVC rigido de 3/4", conexoes e torneira. Instalacao e assentamento.</v>
          </cell>
          <cell r="C2885" t="str">
            <v>un</v>
          </cell>
          <cell r="D2885">
            <v>104.31</v>
          </cell>
        </row>
        <row r="2886">
          <cell r="A2886" t="str">
            <v>IT 20.05.0353 (/)</v>
          </cell>
          <cell r="B2886" t="str">
            <v>Filtro, exclusive fornecimento do aparelho, compreendendo: 2m de tubo de ferro galvanizado de 3/4", conexoes e torneira. Instalacao e assentamento.</v>
          </cell>
          <cell r="C2886" t="str">
            <v>un</v>
          </cell>
          <cell r="D2886">
            <v>137.77000000000001</v>
          </cell>
        </row>
        <row r="2887">
          <cell r="A2887" t="str">
            <v>IT 20.05.0400 (/)</v>
          </cell>
          <cell r="B2887" t="str">
            <v>Lavatorio de 1 torneira (exclusive o fornecimento do aparelho), compreendendo: 4m de tubo PVC rigido de 3/4", 3m de tubo PVC rigido de 40mm, e conexoes. Instalacao e assentamento.</v>
          </cell>
          <cell r="C2887" t="str">
            <v>un</v>
          </cell>
          <cell r="D2887">
            <v>122.71</v>
          </cell>
        </row>
        <row r="2888">
          <cell r="A2888" t="str">
            <v>IT 20.05.0403 (/)</v>
          </cell>
          <cell r="B2888" t="str">
            <v>Lavatorio de uma torneira, exclusive fornecimento do aparelho e isolamento, compreendendo: 4m de tubo de cobre recozido, sodas e conexoes. Instalacao e assentamento.</v>
          </cell>
          <cell r="C2888" t="str">
            <v>un</v>
          </cell>
          <cell r="D2888">
            <v>138.19</v>
          </cell>
        </row>
        <row r="2889">
          <cell r="A2889" t="str">
            <v>IT 20.05.0453 (/)</v>
          </cell>
          <cell r="B2889" t="str">
            <v>Lavatorio com 2 torneiras, inclusive tubo de PVC rigido e conexoes, exclusive o lavatorio e os metais. Instalacao e assentamento.</v>
          </cell>
          <cell r="C2889" t="str">
            <v>un</v>
          </cell>
          <cell r="D2889">
            <v>153.38999999999999</v>
          </cell>
        </row>
        <row r="2890">
          <cell r="A2890" t="str">
            <v>IT 20.05.0500 (/)</v>
          </cell>
          <cell r="B2890" t="str">
            <v>Lavatorio ou aparelho de instalacao semelhante, em bateria, exclusive o fornecimento do aparelho, compreendendo: 1m de tubo PVC rigido de 1", 0,6m de tubo PVC rigido de 3/4" com conexoes e esgotamento, PVC rigido de 50mm, ate o ralo. Instalacao e assentam</v>
          </cell>
          <cell r="C2890" t="str">
            <v>un</v>
          </cell>
          <cell r="D2890">
            <v>110.75</v>
          </cell>
        </row>
        <row r="2891">
          <cell r="A2891" t="str">
            <v>IT 20.05.0553 (/)</v>
          </cell>
          <cell r="B2891" t="str">
            <v>Pia com 1 cuba (exclusive fornecimento do aparelho), compreendendo: 6m de tubo de PVC rigido de 3/4", 3m tubo de PVC rigido de 50mm e conexoes. Instalacao e assentamento.</v>
          </cell>
          <cell r="C2891" t="str">
            <v>un</v>
          </cell>
          <cell r="D2891">
            <v>105.99</v>
          </cell>
        </row>
        <row r="2892">
          <cell r="A2892" t="str">
            <v>IT 20.05.0600 (/)</v>
          </cell>
          <cell r="B2892" t="str">
            <v>Pia com 2 cubas (exclusive fornecimento do aparelho), compreendendo: 6m de tubo de PVC rigido de 3/4", 3m de tubo de PVC rigido de 80mm e conexoes. Instalacao e assentamento.</v>
          </cell>
          <cell r="C2892" t="str">
            <v>un</v>
          </cell>
          <cell r="D2892">
            <v>161.06</v>
          </cell>
        </row>
        <row r="2893">
          <cell r="A2893" t="str">
            <v>IT 20.05.0650 (/)</v>
          </cell>
          <cell r="B2893" t="str">
            <v>Ligacao a coluna de esgoto de pias em tubo de PVC rigido de 50mm com conexoes.</v>
          </cell>
          <cell r="C2893" t="str">
            <v>un</v>
          </cell>
          <cell r="D2893">
            <v>91.34</v>
          </cell>
        </row>
        <row r="2894">
          <cell r="A2894" t="str">
            <v>IT 20.05.0750 (/)</v>
          </cell>
          <cell r="B2894" t="str">
            <v>Mictorio, exclusive fornecimento do aparelho, compreendendo: 3m de tubo de PVC rigido de 3/4", 2m de tubo de PVC rigido de 40mm e conexoes. Instalacao e assentamento.</v>
          </cell>
          <cell r="C2894" t="str">
            <v>un</v>
          </cell>
          <cell r="D2894">
            <v>79.87</v>
          </cell>
        </row>
        <row r="2895">
          <cell r="A2895" t="str">
            <v>IT 20.05.0759 (/)</v>
          </cell>
          <cell r="B2895" t="str">
            <v>Mictorio tipo calha, exclusive fornecimento do aparelho, compreendendo: 3m de tubo de PVC rigido de 3/4", 3m de tubo de PVC rigido de 50mm, conexoes, registro e valvula de saida. Instalacao e assentamento.</v>
          </cell>
          <cell r="C2895" t="str">
            <v>un</v>
          </cell>
          <cell r="D2895">
            <v>197.15</v>
          </cell>
        </row>
        <row r="2896">
          <cell r="A2896" t="str">
            <v>IT 20.05.0800 (A)</v>
          </cell>
          <cell r="B2896" t="str">
            <v>Ralo simples de PVC rigido, com grelha, compreendendo: efluente de 40mm em PVC rigido com 2m de extensao e ligacao ao ralo sifonado. Fornecimento e instalacao.</v>
          </cell>
          <cell r="C2896" t="str">
            <v>un</v>
          </cell>
          <cell r="D2896">
            <v>28.96</v>
          </cell>
        </row>
        <row r="2897">
          <cell r="A2897" t="str">
            <v>IT 20.05.0850 (/)</v>
          </cell>
          <cell r="B2897" t="str">
            <v>Ralo sifonado de PVC rigido, em pavimento terreo, com saida de 75mm, grelha redonda e porta grelha, compreendendo: 3m de tubo de PVC rigido de 75mm e ligacao ate a juncao de ventilacao. Fornecimento e instalacao.</v>
          </cell>
          <cell r="C2897" t="str">
            <v>un</v>
          </cell>
          <cell r="D2897">
            <v>44.3</v>
          </cell>
        </row>
        <row r="2898">
          <cell r="A2898" t="str">
            <v>IT 20.05.0853 (/)</v>
          </cell>
          <cell r="B2898" t="str">
            <v>Ralo sifonado de PVC rigido em pavimento elevado, com saida de 75mm, grelha redonda e porta-grelha, compreendendo: 3m de tubo de PVC rigido de 75mm e sua ligacao ao ramal de queda e ventilacao. Fornecimento e instalacao.</v>
          </cell>
          <cell r="C2898" t="str">
            <v>un</v>
          </cell>
          <cell r="D2898">
            <v>75.849999999999994</v>
          </cell>
        </row>
        <row r="2899">
          <cell r="A2899" t="str">
            <v>IT 20.05.0860 (A)</v>
          </cell>
          <cell r="B2899" t="str">
            <v>Ralo sifonado de PVC rigido, cilindrico, de altura regulavel, com diametro de 100mm e saida de 40mm. Fornecimento e instalacao.</v>
          </cell>
          <cell r="C2899" t="str">
            <v>un</v>
          </cell>
          <cell r="D2899">
            <v>19.559999999999999</v>
          </cell>
        </row>
        <row r="2900">
          <cell r="A2900" t="str">
            <v>IT 20.05.0900 (/)</v>
          </cell>
          <cell r="B2900" t="str">
            <v>Ralo de cobertura semi-esferico de ferro fundido, tipo abacaxi, com 3". Fornecimento e instalacao.</v>
          </cell>
          <cell r="C2900" t="str">
            <v>un</v>
          </cell>
          <cell r="D2900">
            <v>18.36</v>
          </cell>
        </row>
        <row r="2901">
          <cell r="A2901" t="str">
            <v>IT 20.05.0903 (/)</v>
          </cell>
          <cell r="B2901" t="str">
            <v>Ralo de cobertura semi-esferico de ferro fundido, tipo abacaxi, com 4". Fornecimento e instalacao.</v>
          </cell>
          <cell r="C2901" t="str">
            <v>un</v>
          </cell>
          <cell r="D2901">
            <v>21.12</v>
          </cell>
        </row>
        <row r="2902">
          <cell r="A2902" t="str">
            <v>IT 20.05.0950 (/)</v>
          </cell>
          <cell r="B2902" t="str">
            <v>Reparo de valvula de descarga. Fornecimento e substituicao.</v>
          </cell>
          <cell r="C2902" t="str">
            <v>un</v>
          </cell>
          <cell r="D2902">
            <v>32.04</v>
          </cell>
        </row>
        <row r="2903">
          <cell r="A2903" t="str">
            <v>IT 20.05.1000 (/)</v>
          </cell>
          <cell r="B2903" t="str">
            <v>Tanque de servico (exclusive o fornecimento do aparelho), compreendendo: 6m de tubo de PVC rigido de 3/4", 3m de tubo de PVC rigido de 50mm e conexoes. Instalacao e assentamento.</v>
          </cell>
          <cell r="C2903" t="str">
            <v>un</v>
          </cell>
          <cell r="D2903">
            <v>109.24</v>
          </cell>
        </row>
        <row r="2904">
          <cell r="A2904" t="str">
            <v>IT 20.05.1050 (/)</v>
          </cell>
          <cell r="B2904" t="str">
            <v>Valvula de descarga, em PVC rigido. Exclusive fornecimento da valvula. Instalacao e assentamento.</v>
          </cell>
          <cell r="C2904" t="str">
            <v>un</v>
          </cell>
          <cell r="D2904">
            <v>153.30000000000001</v>
          </cell>
        </row>
        <row r="2905">
          <cell r="A2905" t="str">
            <v>IT 20.05.1106 (/)</v>
          </cell>
          <cell r="B2905" t="str">
            <v>Vaso sanitario individual, em pavimento elevado (exclusive fornecimento do aparelho e valvula de descarga), compreendendo: 3m de tubo de PVC rigido de 1 1/2", com conexoes, ligacao com 1m de tubo de PVC rigido 100mm ao T sanitario (exclusive este) com con</v>
          </cell>
          <cell r="C2905" t="str">
            <v>un</v>
          </cell>
          <cell r="D2905">
            <v>208.13</v>
          </cell>
        </row>
        <row r="2906">
          <cell r="A2906" t="str">
            <v>IT 20.05.1109 (/)</v>
          </cell>
          <cell r="B2906" t="str">
            <v>Vaso sanitario individual, em pavimento terreo (exclusive o fornecimento do aparelho e valvula), compreendendo: 3m de tubo de PVC rigido de 1 1/2", com conexoes e efluente primario ate a caixa de inspecao, com 3m de tubo de PVC rigido 100mm, com conexoes.</v>
          </cell>
          <cell r="C2906" t="str">
            <v>un</v>
          </cell>
          <cell r="D2906">
            <v>219.44</v>
          </cell>
        </row>
        <row r="2907">
          <cell r="A2907" t="str">
            <v>IT 20.05.1153 (/)</v>
          </cell>
          <cell r="B2907" t="str">
            <v xml:space="preserve">Vaso sanitario, em pavimento terreo, parte de um conjunto de 2 ou mais vasos (exclusive o fornecimento do aparelho e valvula de descarga), compreendendo: 3m de tubo de PVC rigido de 1 1/2", com conexoes, inclusive efluente ate a caixa de inspecao, com 3m </v>
          </cell>
          <cell r="C2907" t="str">
            <v>un</v>
          </cell>
          <cell r="D2907">
            <v>181.98</v>
          </cell>
        </row>
        <row r="2908">
          <cell r="A2908" t="str">
            <v>IT 20.05.1159 (/)</v>
          </cell>
          <cell r="B2908" t="str">
            <v>Vaso sanitario em pavimento terreo, parte de um conjunto de 2 ou mais vasos, exclusive fornecimento do aparelho e caixa de descarga elevada, compreendendo: 2m de tubo de PVC rigido de 1/2", 1,20m de tubo de PVC rigido de 1 1/4", com conexoes, inclusive ef</v>
          </cell>
          <cell r="C2908" t="str">
            <v>un</v>
          </cell>
          <cell r="D2908">
            <v>121.53</v>
          </cell>
        </row>
        <row r="2909">
          <cell r="A2909" t="str">
            <v>IT 20.05.1162 (/)</v>
          </cell>
          <cell r="B2909" t="str">
            <v>Vaso sanitario, em pavimento elevado, parte de um conjunto de 2 ou mais vasos (exclusive fornecimento dos aparelhos e valvulas de descarga), compreendendo: 3m de tubo de PVC rigido de 1 1/2", com conexoes, inclusive ligacao com 2m de tubo de PVC rigido 10</v>
          </cell>
          <cell r="C2909" t="str">
            <v>un</v>
          </cell>
          <cell r="D2909">
            <v>205.91</v>
          </cell>
        </row>
        <row r="2910">
          <cell r="A2910" t="str">
            <v>IT 20.10.0050 (/)</v>
          </cell>
          <cell r="B2910" t="str">
            <v>Instalacao e assentamento de 1 chuveiro em bateria, exclusive fornecimento do aparelho e registro.</v>
          </cell>
          <cell r="C2910" t="str">
            <v>un</v>
          </cell>
          <cell r="D2910">
            <v>205.72</v>
          </cell>
        </row>
        <row r="2911">
          <cell r="A2911" t="str">
            <v>IT 25.02.0050 (/)</v>
          </cell>
          <cell r="B2911" t="str">
            <v>Corte em alvenaria de tijolo, para instalacao de caixa de (0,25x0,25x0,12)m, inclusive arremates de recomposicao.</v>
          </cell>
          <cell r="C2911" t="str">
            <v>un</v>
          </cell>
          <cell r="D2911">
            <v>4.59</v>
          </cell>
        </row>
        <row r="2912">
          <cell r="A2912" t="str">
            <v>IT 25.02.0100 (/)</v>
          </cell>
          <cell r="B2912" t="str">
            <v>Corte em alvenaria de tijolo, para instalacao de caixa de (0,35x0,45x0,15)m, inclusive arremates de recomposicao.</v>
          </cell>
          <cell r="C2912" t="str">
            <v>un</v>
          </cell>
          <cell r="D2912">
            <v>9.19</v>
          </cell>
        </row>
        <row r="2913">
          <cell r="A2913" t="str">
            <v>IT 25.02.0150 (/)</v>
          </cell>
          <cell r="B2913" t="str">
            <v>Corte em alvenaria de tijolo, para instalacao de caixa de (0,50x1x0,15)m, inclusive arremates de recomposicao.</v>
          </cell>
          <cell r="C2913" t="str">
            <v>un</v>
          </cell>
          <cell r="D2913">
            <v>18.38</v>
          </cell>
        </row>
        <row r="2914">
          <cell r="A2914" t="str">
            <v>IT 25.02.0200 (/)</v>
          </cell>
          <cell r="B2914" t="str">
            <v>Corte em alvenaria de tijolo, para instalacao de caixa de (1x1x0,15)m, inclusive arremates de recomposicao.</v>
          </cell>
          <cell r="C2914" t="str">
            <v>un</v>
          </cell>
          <cell r="D2914">
            <v>41.35</v>
          </cell>
        </row>
        <row r="2915">
          <cell r="A2915" t="str">
            <v>IT 25.04.0050 (A)</v>
          </cell>
          <cell r="B2915" t="str">
            <v>Eletroduto de PVC rigido, diametro de 1/2", inclusive conexoes e emendas, exclusive abertura e fechamento de rasgo. Fornecimento e instalacao.</v>
          </cell>
          <cell r="C2915" t="str">
            <v>m</v>
          </cell>
          <cell r="D2915">
            <v>2.69</v>
          </cell>
        </row>
        <row r="2916">
          <cell r="A2916" t="str">
            <v>IT 25.04.0053 (A)</v>
          </cell>
          <cell r="B2916" t="str">
            <v>Eletroduto de PVC rigido, diametro de 3/4", inclusive conexoes e emendas, exclusive abertura e fechamento de rasgo. Fornecimento e instalacao.</v>
          </cell>
          <cell r="C2916" t="str">
            <v>m</v>
          </cell>
          <cell r="D2916">
            <v>3.07</v>
          </cell>
        </row>
        <row r="2917">
          <cell r="A2917" t="str">
            <v>IT 25.04.0056 (A)</v>
          </cell>
          <cell r="B2917" t="str">
            <v>Eletroduto de PVC rigido, diametro de 1", inclusive conexoes e emendas, exclusive abertura e fechamento de rasgo. Fornecimento e instalacao.</v>
          </cell>
          <cell r="C2917" t="str">
            <v>m</v>
          </cell>
          <cell r="D2917">
            <v>3.74</v>
          </cell>
        </row>
        <row r="2918">
          <cell r="A2918" t="str">
            <v>IT 25.04.0059 (A)</v>
          </cell>
          <cell r="B2918" t="str">
            <v>Eletroduto de PVC rigido, diametro de 1 1/4", inclusive conexoes e emendas, exclusive abertura e fechamento de rasgo. Fornecimento e instalacao.</v>
          </cell>
          <cell r="C2918" t="str">
            <v>m</v>
          </cell>
          <cell r="D2918">
            <v>4.74</v>
          </cell>
        </row>
        <row r="2919">
          <cell r="A2919" t="str">
            <v>IT 25.04.0062 (A)</v>
          </cell>
          <cell r="B2919" t="str">
            <v>Eletroduto de PVC rigido, diametro de 1 1/2", inclusive conexoes e emendas, exclusive abertura e fechamento de rasgo. Fornecimento e instalacao.</v>
          </cell>
          <cell r="C2919" t="str">
            <v>m</v>
          </cell>
          <cell r="D2919">
            <v>5.8</v>
          </cell>
        </row>
        <row r="2920">
          <cell r="A2920" t="str">
            <v>IT 25.04.0065 (A)</v>
          </cell>
          <cell r="B2920" t="str">
            <v>Eletroduto de PVC rigido, diametro de 2", inclusive conexoes e emendas, exclusive abertura e fechamento de rasgo. Fornecimento e instalacao.</v>
          </cell>
          <cell r="C2920" t="str">
            <v>m</v>
          </cell>
          <cell r="D2920">
            <v>6.27</v>
          </cell>
        </row>
        <row r="2921">
          <cell r="A2921" t="str">
            <v>IT 25.04.0068 (A)</v>
          </cell>
          <cell r="B2921" t="str">
            <v>Eletroduto de PVC rigido, diametro de 3", inclusive conexoes e emendas, exclusive abertura e fechamento de rasgo. Fornecimento e instalacao.</v>
          </cell>
          <cell r="C2921" t="str">
            <v>m</v>
          </cell>
          <cell r="D2921">
            <v>12.48</v>
          </cell>
        </row>
        <row r="2922">
          <cell r="A2922" t="str">
            <v>IT 25.04.0071 (A)</v>
          </cell>
          <cell r="B2922" t="str">
            <v>Eletroduto de PVC rigido, diametro de 4", inclusive conexoes e emendas, exclusive abertura e fechamento de rasgo. Fornecimento e instalacao.</v>
          </cell>
          <cell r="C2922" t="str">
            <v>m</v>
          </cell>
          <cell r="D2922">
            <v>17.21</v>
          </cell>
        </row>
        <row r="2923">
          <cell r="A2923" t="str">
            <v>IT 25.06.0053 (/)</v>
          </cell>
          <cell r="B2923" t="str">
            <v>Curva de 90o, para eletroduto de PVC rigido, roscavel, com diametro de 3/4". Fornecimento e instalacao.</v>
          </cell>
          <cell r="C2923" t="str">
            <v>un</v>
          </cell>
          <cell r="D2923">
            <v>2.57</v>
          </cell>
        </row>
        <row r="2924">
          <cell r="A2924" t="str">
            <v>IT 25.06.0056 (/)</v>
          </cell>
          <cell r="B2924" t="str">
            <v>Curva de 90o, para eletroduto de PVC rigido, roscavel, com diametro de 1". Fornecimento e instalacao.</v>
          </cell>
          <cell r="C2924" t="str">
            <v>un</v>
          </cell>
          <cell r="D2924">
            <v>2.82</v>
          </cell>
        </row>
        <row r="2925">
          <cell r="A2925" t="str">
            <v>IT 25.08.0050 (A)</v>
          </cell>
          <cell r="B2925" t="str">
            <v>Eletroduto de PVC aspiral corrugado, diametro de 1/2", inclusive conexoes e emendas. Fornecimento e instalacao.</v>
          </cell>
          <cell r="C2925" t="str">
            <v>m</v>
          </cell>
          <cell r="D2925">
            <v>1.7</v>
          </cell>
        </row>
        <row r="2926">
          <cell r="A2926" t="str">
            <v>IT 25.08.0053 (A)</v>
          </cell>
          <cell r="B2926" t="str">
            <v>Eletroduto de PVC aspiral corrugado, diametro de 3/4", inclusive conexoes e emendas. Fornecimento e instalacao.</v>
          </cell>
          <cell r="C2926" t="str">
            <v>m</v>
          </cell>
          <cell r="D2926">
            <v>2.38</v>
          </cell>
        </row>
        <row r="2927">
          <cell r="A2927" t="str">
            <v>IT 25.08.0056 (A)</v>
          </cell>
          <cell r="B2927" t="str">
            <v>Eletroduto de PVC aspiral corrugado, diametro de 1", inclusive conexoes e emendas. Fornecimento e instalacao.</v>
          </cell>
          <cell r="C2927" t="str">
            <v>m</v>
          </cell>
          <cell r="D2927">
            <v>3.08</v>
          </cell>
        </row>
        <row r="2928">
          <cell r="A2928" t="str">
            <v>IT 25.10.0056 (/)</v>
          </cell>
          <cell r="B2928" t="str">
            <v>Eletroduto espiral flexivel de polietileno de alta densidade, tipo Kanalex ou similar, diametro de 32mm (1 1/4"), com arame-guia galvanizado revestido em PVC, inclusive emendas e tamponamento. Fornecimento.</v>
          </cell>
          <cell r="C2928" t="str">
            <v>m</v>
          </cell>
          <cell r="D2928">
            <v>1.62</v>
          </cell>
        </row>
        <row r="2929">
          <cell r="A2929" t="str">
            <v>IT 25.10.0062 (/)</v>
          </cell>
          <cell r="B2929" t="str">
            <v>Eletroduto espiral flexivel em polietileno de alta densidade, tipo Kanalex ou similar, diametro de 50mm (2" ), com arame-guia galvanizado revestido em PVC, inclusive emendas e tamponamento. Fornecimento.</v>
          </cell>
          <cell r="C2929" t="str">
            <v>m</v>
          </cell>
          <cell r="D2929">
            <v>2.34</v>
          </cell>
        </row>
        <row r="2930">
          <cell r="A2930" t="str">
            <v>IT 25.10.0065 (A)</v>
          </cell>
          <cell r="B2930" t="str">
            <v>Eletroduto espiral flexivel em polietileno de alta densidade, tipo Kanalex ou similar, diametro de 75mm (3" ), com arame-guia galvanizado revestido em PVC, inclusive emendas e tamponamento. Fornecimento.</v>
          </cell>
          <cell r="C2930" t="str">
            <v>m</v>
          </cell>
          <cell r="D2930">
            <v>3.99</v>
          </cell>
        </row>
        <row r="2931">
          <cell r="A2931" t="str">
            <v>IT 25.10.0068 (/)</v>
          </cell>
          <cell r="B2931" t="str">
            <v>Eletroduto espiral flexivel de polietileno de alta densidade, tipo Kanalex ou similar, diametro de 100mm (4" ), com arame-guia galvanizado revestido em PVC, inclusive emendas e tamponamento. Fornecimento.</v>
          </cell>
          <cell r="C2931" t="str">
            <v>m</v>
          </cell>
          <cell r="D2931">
            <v>4.84</v>
          </cell>
        </row>
        <row r="2932">
          <cell r="A2932" t="str">
            <v>IT 25.10.0071 (/)</v>
          </cell>
          <cell r="B2932" t="str">
            <v>Eletroduto espiral flexivel de polietileno de alta densidade, tipo Kanalex ou similar, diametro de 125mm (5" ), com arame-guia galvanizado revestido em PVC, inclusive emendas e tamponamento. Fornecimento.</v>
          </cell>
          <cell r="C2932" t="str">
            <v>m</v>
          </cell>
          <cell r="D2932">
            <v>13.24</v>
          </cell>
        </row>
        <row r="2933">
          <cell r="A2933" t="str">
            <v>IT 25.10.0106 (/)</v>
          </cell>
          <cell r="B2933" t="str">
            <v>Linha de duto espiral flexivel de polietileno de alta densidade, tipo Kanalex ou similar, diametro de 32mm (1 1/4" ), com arame-guia galvanizado revestido em PVC, inclusive emendas e tamponamento, exclusive escavacao e reaterro.</v>
          </cell>
          <cell r="C2933" t="str">
            <v>m</v>
          </cell>
          <cell r="D2933">
            <v>4.63</v>
          </cell>
        </row>
        <row r="2934">
          <cell r="A2934" t="str">
            <v>IT 25.10.0112 (/)</v>
          </cell>
          <cell r="B2934" t="str">
            <v>Linha de duto espiral flexivel em polietileno de alta densidade, tipo Kanalex ou similar, diametro de 50mm (2" ), lancado diretamente ao solo com com arame-guia galvanizado revestido em PVC, inclusive emendas e tamponamento, exclusive excavacao e reaterro</v>
          </cell>
          <cell r="C2934" t="str">
            <v>m</v>
          </cell>
          <cell r="D2934">
            <v>5.35</v>
          </cell>
        </row>
        <row r="2935">
          <cell r="A2935" t="str">
            <v>IT 25.10.0115 (/)</v>
          </cell>
          <cell r="B2935" t="str">
            <v>Linha de duto espiral flexivel em polietileno de alta densidade, tipo Kanalex ou similar, diametro de 75mm (3" ), lancado diretamente ao solo com com arame-guia galvanizado revestido em PVC, inclusive emendas e tamponamento, exclusive excavacao e reaterro</v>
          </cell>
          <cell r="C2935" t="str">
            <v>m</v>
          </cell>
          <cell r="D2935">
            <v>7</v>
          </cell>
        </row>
        <row r="2936">
          <cell r="A2936" t="str">
            <v>IT 25.10.0118 (/)</v>
          </cell>
          <cell r="B2936" t="str">
            <v>Linha de duto espiral flexivel de polietileno de alta densidade, tipo Kanalex ou similar, diametro de 100mm (4" ), com arame-guia galvanizado revestido em PVC, inclusive emendas e tamponamento, exclusive escavacao e reaterro.</v>
          </cell>
          <cell r="C2936" t="str">
            <v>m</v>
          </cell>
          <cell r="D2936">
            <v>7.85</v>
          </cell>
        </row>
        <row r="2937">
          <cell r="A2937" t="str">
            <v>IT 25.10.0121 (/)</v>
          </cell>
          <cell r="B2937" t="str">
            <v>Linha de duto espiral flexivel de polietileno de alta densidade, tipo Kanalex ou similar, diametro de 125mm (5" ), com arame-guia galvanizado revestido em PVC, inclusive emendas e tamponamento, exclusive escavacao e reaterro.</v>
          </cell>
          <cell r="C2937" t="str">
            <v>m</v>
          </cell>
          <cell r="D2937">
            <v>16.25</v>
          </cell>
        </row>
        <row r="2938">
          <cell r="A2938" t="str">
            <v>IT 25.10.0156 (/)</v>
          </cell>
          <cell r="B2938" t="str">
            <v>Linha dupla de duto espiral flexivel em polietileno de alta densidade, tipo Kanalex ou similar, diametro de 50mm (2" ), lancadi diretamente ao solo com com arame-guia galvanizado revestido em PVC, inclusive emendas e tamponamento, exclusive excavacao e re</v>
          </cell>
          <cell r="C2938" t="str">
            <v>m</v>
          </cell>
          <cell r="D2938">
            <v>8.56</v>
          </cell>
        </row>
        <row r="2939">
          <cell r="A2939" t="str">
            <v>IT 25.10.0159 (/)</v>
          </cell>
          <cell r="B2939" t="str">
            <v>Linha dupla de duto espiral flexivel em polietileno de alta densidade, tipo Kanalex ou similar, diametro de 75mm (3" ), lancadi diretamente ao solo com com arame-guia galvanizado revestido em PVC, inclusive emendas e tamponamento, exclusive excavacao e re</v>
          </cell>
          <cell r="C2939" t="str">
            <v>m</v>
          </cell>
          <cell r="D2939">
            <v>11.87</v>
          </cell>
        </row>
        <row r="2940">
          <cell r="A2940" t="str">
            <v>IT 25.10.0162 (/)</v>
          </cell>
          <cell r="B2940" t="str">
            <v>Linha dupla de duto espiral flexivel de polietileno de alta densidade, tipo Kanalex ou similar, diametro de 100mm (4" ),lancado diretamente no solo com arame-guia galvanizado revestido em PVC, inclusive emendas e tamponamento, exclusive escavacao e reater</v>
          </cell>
          <cell r="C2940" t="str">
            <v>m</v>
          </cell>
          <cell r="D2940">
            <v>27.5</v>
          </cell>
        </row>
        <row r="2941">
          <cell r="A2941" t="str">
            <v>IT 25.10.0165 (/)</v>
          </cell>
          <cell r="B2941" t="str">
            <v>Linha dupla de duto espiral flexivel de polietileno de alta densidade, tipo Kanalex ou similar, diametro de 125mm (5" ),lancado diretamente no solo com arame-guia galvanizado revestido em PVC, inclusive emendas e tamponamento, exclusive escavacao e reater</v>
          </cell>
          <cell r="C2941" t="str">
            <v>m</v>
          </cell>
          <cell r="D2941">
            <v>44.31</v>
          </cell>
        </row>
        <row r="2942">
          <cell r="A2942" t="str">
            <v>IT 25.12.0050 (/)</v>
          </cell>
          <cell r="B2942" t="str">
            <v>Construcao de linha simples de tubo de PVC rigido, serie R de 100mm, para protecao de condutores de sistema de telefonia, assentados e cobertos com camada de concreto simples, exclusive escavacao e reaterro.</v>
          </cell>
          <cell r="C2942" t="str">
            <v>m</v>
          </cell>
          <cell r="D2942">
            <v>16.7</v>
          </cell>
        </row>
        <row r="2943">
          <cell r="A2943" t="str">
            <v>IT 25.12.0100 (/)</v>
          </cell>
          <cell r="B2943" t="str">
            <v>Construcao de linha dupla de tubo de PVC rigido, serie R de 100mm, para protecao de condutores de sistema de telefonia, assentados e cobertos com camada de concreto simples, exclusive escavacao e reaterro.</v>
          </cell>
          <cell r="C2943" t="str">
            <v>m</v>
          </cell>
          <cell r="D2943">
            <v>33.51</v>
          </cell>
        </row>
        <row r="2944">
          <cell r="A2944" t="str">
            <v>IT 25.12.0150 (/)</v>
          </cell>
          <cell r="B2944" t="str">
            <v>Construcao de linha tripla de tubo de PVC rigido, serie R de 100mm, para protecao de condutores de sistema de telefonia, assentados e cobertos com camada de concreto simples, exclusive escavacao e reaterro.</v>
          </cell>
          <cell r="C2944" t="str">
            <v>m</v>
          </cell>
          <cell r="D2944">
            <v>50.09</v>
          </cell>
        </row>
        <row r="2945">
          <cell r="A2945" t="str">
            <v>IT 25.12.0200 (/)</v>
          </cell>
          <cell r="B2945" t="str">
            <v>Construcao de linha quadrupla de tubo de PVC rigido, serie R de 100mm, para protecao de condutores de sistema de telefonia, assentados e cobertos com camada de concreto simples, exclusive escavacao e reaterro.</v>
          </cell>
          <cell r="C2945" t="str">
            <v>m</v>
          </cell>
          <cell r="D2945">
            <v>66.8</v>
          </cell>
        </row>
        <row r="2946">
          <cell r="A2946" t="str">
            <v>IT 25.12.0300 (/)</v>
          </cell>
          <cell r="B2946" t="str">
            <v>Construcao de linha sextupla de tubo de PVC rigido, serie R de 100mm, para protecao de condutores de sistema de telefonia, assentados e cobertos com camada de concreto simples, exclusive escavacao e reaterro.</v>
          </cell>
          <cell r="C2946" t="str">
            <v>m</v>
          </cell>
          <cell r="D2946">
            <v>100.22</v>
          </cell>
        </row>
        <row r="2947">
          <cell r="A2947" t="str">
            <v>IT 25.14.0053 (A)</v>
          </cell>
          <cell r="B2947" t="str">
            <v>Eletroduto de ferro galvanizado, diametro de 19mm (3/4"), inclusive conexoes e emendas, exclusive abertura de rasgo. Fornecimento e instalacao.</v>
          </cell>
          <cell r="C2947" t="str">
            <v>m</v>
          </cell>
          <cell r="D2947">
            <v>6.47</v>
          </cell>
        </row>
        <row r="2948">
          <cell r="A2948" t="str">
            <v>IT 25.14.0056 (A)</v>
          </cell>
          <cell r="B2948" t="str">
            <v>Eletroduto de ferro galvanizado, diametro de 25mm (1"), inclusive conexoes e emendas, exclusive abertura e fechamento rasgo. Fornecimento e instalacao.</v>
          </cell>
          <cell r="C2948" t="str">
            <v>m</v>
          </cell>
          <cell r="D2948">
            <v>7.18</v>
          </cell>
        </row>
        <row r="2949">
          <cell r="A2949" t="str">
            <v>IT 25.14.0059 (A)</v>
          </cell>
          <cell r="B2949" t="str">
            <v>Eletroduto de ferro galvanizado, diametro de 40mm(1 1/2"), inclusive conexoes e emendas, exclusive abertura e fechamento rasgo. Fornecimento e instalacao.</v>
          </cell>
          <cell r="C2949" t="str">
            <v>m</v>
          </cell>
          <cell r="D2949">
            <v>12.66</v>
          </cell>
        </row>
        <row r="2950">
          <cell r="A2950" t="str">
            <v>IT 25.14.0062 (A)</v>
          </cell>
          <cell r="B2950" t="str">
            <v>Eletroduto de ferro galvanizado, diametro de 50mm (2"), inclusive conexoes e emendas, exclusive abertura e fechamento rasgo. Fornecimento e instalacao.</v>
          </cell>
          <cell r="C2950" t="str">
            <v>m</v>
          </cell>
          <cell r="D2950">
            <v>13.99</v>
          </cell>
        </row>
        <row r="2951">
          <cell r="A2951" t="str">
            <v>IT 25.14.0065 (/)</v>
          </cell>
          <cell r="B2951" t="str">
            <v>Eletroduto de ferro galvanizado, diametro de 50mm (2"), exclusive luvas, curvas, abertura e fechamento de rasgo. Fornecimento e instalacao.</v>
          </cell>
          <cell r="C2951" t="str">
            <v>m</v>
          </cell>
          <cell r="D2951">
            <v>15.02</v>
          </cell>
        </row>
        <row r="2952">
          <cell r="A2952" t="str">
            <v>IT 25.14.0068 (A)</v>
          </cell>
          <cell r="B2952" t="str">
            <v>Eletroduto de ferro galvanizado, diametro de 65mm(2 1/2"), inclusive conexoes e emendas, exclusive abertura e fechamento de rasgo. Fornecimento e instalacao.</v>
          </cell>
          <cell r="C2952" t="str">
            <v>m</v>
          </cell>
          <cell r="D2952">
            <v>20.2</v>
          </cell>
        </row>
        <row r="2953">
          <cell r="A2953" t="str">
            <v>IT 25.14.0071 (/)</v>
          </cell>
          <cell r="B2953" t="str">
            <v>Eletroduto de ferro galvanizado, diametro de 75mm (3"), exclusive luvas, curvas, abertura e fechamento rasgo. Fornecimento e instalacao.</v>
          </cell>
          <cell r="C2953" t="str">
            <v>m</v>
          </cell>
          <cell r="D2953">
            <v>24.98</v>
          </cell>
        </row>
        <row r="2954">
          <cell r="A2954" t="str">
            <v>IT 25.14.0074 (A)</v>
          </cell>
          <cell r="B2954" t="str">
            <v>Eletroduto de ferro galvanizado, diametro de 75mm (3"), inclusive conexoes e emendas, exclusive abertura e fechamento rasgo. Fornecimento e instalacao.</v>
          </cell>
          <cell r="C2954" t="str">
            <v>m</v>
          </cell>
          <cell r="D2954">
            <v>25.18</v>
          </cell>
        </row>
        <row r="2955">
          <cell r="A2955" t="str">
            <v>IT 25.14.0077 (A)</v>
          </cell>
          <cell r="B2955" t="str">
            <v>Eletroduto de ferro galvanizado, diametro de 100mm (4"), inclusive conexoes e emendas, exclusive abertura e fechamento rasgo. Fornecimento e instalacao.</v>
          </cell>
          <cell r="C2955" t="str">
            <v>m</v>
          </cell>
          <cell r="D2955">
            <v>30.97</v>
          </cell>
        </row>
        <row r="2956">
          <cell r="A2956" t="str">
            <v>IT 25.14.0109 (A)</v>
          </cell>
          <cell r="B2956" t="str">
            <v>Eletroduto tipo pesado, com diametro de 32mm(1 1/4"), inclusive conexoes e emendas, exclusive abertura e fechamento de rasgo. Fornecimento e instalacao.</v>
          </cell>
          <cell r="C2956" t="str">
            <v>m</v>
          </cell>
          <cell r="D2956">
            <v>13.12</v>
          </cell>
        </row>
        <row r="2957">
          <cell r="A2957" t="str">
            <v>IT 25.16.0050 (/)</v>
          </cell>
          <cell r="B2957" t="str">
            <v>Bucha redonda de ferro galvanizado, diametro de 50mm (2"), para o de 25mm (1"). Fornecimento e instalacao.</v>
          </cell>
          <cell r="C2957" t="str">
            <v>un</v>
          </cell>
          <cell r="D2957">
            <v>11.16</v>
          </cell>
        </row>
        <row r="2958">
          <cell r="A2958" t="str">
            <v>IT 25.16.0150 (/)</v>
          </cell>
          <cell r="B2958" t="str">
            <v>Curva longa de ferro galvanizado, diametro de 50mm (2"). Fornecimento e instalacao.</v>
          </cell>
          <cell r="C2958" t="str">
            <v>un</v>
          </cell>
          <cell r="D2958">
            <v>8.77</v>
          </cell>
        </row>
        <row r="2959">
          <cell r="A2959" t="str">
            <v>IT 25.18.0050 (A)</v>
          </cell>
          <cell r="B2959" t="str">
            <v>Eletrocalha perfurada, dobra "C", medindo (200x75)mm. Fornecimento e instalacao.</v>
          </cell>
          <cell r="C2959" t="str">
            <v>m</v>
          </cell>
          <cell r="D2959">
            <v>38.65</v>
          </cell>
        </row>
        <row r="2960">
          <cell r="A2960" t="str">
            <v>IT 25.18.0100 (A)</v>
          </cell>
          <cell r="B2960" t="str">
            <v>Eletrocalha perfurada, dobra "C", medindo (500x75)mm. Fornecimento e instalacao.</v>
          </cell>
          <cell r="C2960" t="str">
            <v>m</v>
          </cell>
          <cell r="D2960">
            <v>71.239999999999995</v>
          </cell>
        </row>
        <row r="2961">
          <cell r="A2961" t="str">
            <v>IT 25.18.0150 (/)</v>
          </cell>
          <cell r="B2961" t="str">
            <v>Eletrocalha perfurada U, medindo (100x100)mm, sem tampa. Fornecimento.</v>
          </cell>
          <cell r="C2961" t="str">
            <v>m</v>
          </cell>
          <cell r="D2961">
            <v>14.9</v>
          </cell>
        </row>
        <row r="2962">
          <cell r="A2962" t="str">
            <v>IT 25.18.0250 (/)</v>
          </cell>
          <cell r="B2962" t="str">
            <v>Eletrocalha perfurada U, medindo (300x150)mm, sem tampa. Fornecimento.</v>
          </cell>
          <cell r="C2962" t="str">
            <v>m</v>
          </cell>
          <cell r="D2962">
            <v>32.86</v>
          </cell>
        </row>
        <row r="2963">
          <cell r="A2963" t="str">
            <v>IT 25.20.0050 (/)</v>
          </cell>
          <cell r="B2963" t="str">
            <v>Conjunto de embutir Pial Silentoque, fosforescente, com placa, 1 tecla paralela e 1 tomada universal redonda. Fornecimento e instalacao.</v>
          </cell>
          <cell r="C2963" t="str">
            <v>un</v>
          </cell>
          <cell r="D2963">
            <v>11.21</v>
          </cell>
        </row>
        <row r="2964">
          <cell r="A2964" t="str">
            <v>IT 25.20.0100 (/)</v>
          </cell>
          <cell r="B2964" t="str">
            <v>Instalacao de ponto de luz equivalente a 2 varas de eletroduto de PVC rigido de 1/2", 12m de fio 2,5mm2, caixas, conexoes, luvas, curva e interruptor de embutir com placa fosforescente, linha Silentoque, da Pial ou similar, inclusive abertura e fechamento</v>
          </cell>
          <cell r="C2964" t="str">
            <v>un</v>
          </cell>
          <cell r="D2964">
            <v>82.12</v>
          </cell>
        </row>
        <row r="2965">
          <cell r="A2965" t="str">
            <v>IT 25.20.0103 (/)</v>
          </cell>
          <cell r="B2965" t="str">
            <v>Instalacao de ponto de luz equivalente a 2 varas de eletroduto pesado Apollo ou similar de 3/4", 12m de fio 2,5mm2, caixas, conexoes, luvas, curva e interruptor de embutir com placa fosforescente, linha Silentoque, da Pial ou similar, inclusive abertura e</v>
          </cell>
          <cell r="C2965" t="str">
            <v>un</v>
          </cell>
          <cell r="D2965">
            <v>114.15</v>
          </cell>
        </row>
        <row r="2966">
          <cell r="A2966" t="str">
            <v>IT 25.20.0106 (/)</v>
          </cell>
          <cell r="B2966" t="str">
            <v>Instalacao de ponto de luz equivalente a 2 varas de eletroduto de PVC rigido de 3/4", 12m de fio 2,5mm2, caixas, conexoes, luvas, curva e interruptor de embutir com placa fosforescente, linha Silentoque, da Pial ou similar, inclusive abertura e fechamento</v>
          </cell>
          <cell r="C2966" t="str">
            <v>un</v>
          </cell>
          <cell r="D2966">
            <v>92.32</v>
          </cell>
        </row>
        <row r="2967">
          <cell r="A2967" t="str">
            <v>IT 25.20.0150 (A)</v>
          </cell>
          <cell r="B2967" t="str">
            <v>Instalacao de ponto de luz aparente, sobre madeira, compreendendo: fita isolante, plafonier, receptaculo, parafusos e buchas de nylon, 12m de fio paralelo de 2,5mm2.</v>
          </cell>
          <cell r="C2967" t="str">
            <v>un</v>
          </cell>
          <cell r="D2967">
            <v>52.63</v>
          </cell>
        </row>
        <row r="2968">
          <cell r="A2968" t="str">
            <v>IT 25.20.0200 (/)</v>
          </cell>
          <cell r="B2968" t="str">
            <v>Instalacao de um conjunto de 2 pontos de luz equivalente a 5 varas de eletroduto de PVC rigido de 3/4", 33m de fio 2,5mm2, caixas, conexoes, luvas, curva e interruptor de embutir com placa fosforescente, linha Silentoque, da Pial ou similar, inclusive abe</v>
          </cell>
          <cell r="C2968" t="str">
            <v>un</v>
          </cell>
          <cell r="D2968">
            <v>162.22999999999999</v>
          </cell>
        </row>
        <row r="2969">
          <cell r="A2969" t="str">
            <v>IT 25.20.0250 (/)</v>
          </cell>
          <cell r="B2969" t="str">
            <v>Instalacao de um conjunto de 3 pontos de luz equivalente a 6 varas de eletroduto rigido de PVC de 3/4", 50m de fio 2,5mm2, caixas, conexoes, luvas, curva e interruptor de embutir com placa fosforescente, linha Silentoque, da Pial ou similar, inclusive abe</v>
          </cell>
          <cell r="C2969" t="str">
            <v>un</v>
          </cell>
          <cell r="D2969">
            <v>209.51</v>
          </cell>
        </row>
        <row r="2970">
          <cell r="A2970" t="str">
            <v>IT 25.20.0300 (/)</v>
          </cell>
          <cell r="B2970" t="str">
            <v>Instalacao de um conjunto de 4 pontos de luz equivalente a 7 varas de eletroduto pesado Apollo ou similar de 3/4", 50m de fio 2,5mm2, caixas, conexoes, luvas, curva e interruptor de embutir com placa fosforescente, linha Silentoque, da Pial ou similar, in</v>
          </cell>
          <cell r="C2970" t="str">
            <v>un</v>
          </cell>
          <cell r="D2970">
            <v>370.64</v>
          </cell>
        </row>
        <row r="2971">
          <cell r="A2971" t="str">
            <v>IT 25.20.0303 (/)</v>
          </cell>
          <cell r="B2971" t="str">
            <v>Instalacao de um conjunto de 4 pontos de luz equivalente a 7 varas de eletroduto de PVC rigido de 3/4", 50m de fio 2,5mm2, caixas, conexoes, luvas, curva e interruptor de embutir com placa fosforescente, linha Silentoque, da Pial ou similar, inclusive abe</v>
          </cell>
          <cell r="C2971" t="str">
            <v>un</v>
          </cell>
          <cell r="D2971">
            <v>265.56</v>
          </cell>
        </row>
        <row r="2972">
          <cell r="A2972" t="str">
            <v>IT 25.20.0350 (/)</v>
          </cell>
          <cell r="B2972" t="str">
            <v>Instalacao de um conjunto de 5 pontos de luz com eletroduto de PVC rigido de 1/2", inclusive abertura e fechamento de rasgo em alvenaria.</v>
          </cell>
          <cell r="C2972" t="str">
            <v>un</v>
          </cell>
          <cell r="D2972">
            <v>237.96</v>
          </cell>
        </row>
        <row r="2973">
          <cell r="A2973" t="str">
            <v>IT 25.20.0353 (/)</v>
          </cell>
          <cell r="B2973" t="str">
            <v>Instalacao de um conjunto de 5 pontos de luz equivalente a 8 varas de eletroduto de PVC rigido de 3/4", 57m de fio 2,5mm2, caixas, conexoes, luvas, curva e interruptor de embutir com placa fosforescente, linha Silentoque, da Pial ou similar, inclusive abe</v>
          </cell>
          <cell r="C2973" t="str">
            <v>un</v>
          </cell>
          <cell r="D2973">
            <v>251.31</v>
          </cell>
        </row>
        <row r="2974">
          <cell r="A2974" t="str">
            <v>IT 25.20.0400 (/)</v>
          </cell>
          <cell r="B2974" t="str">
            <v>Instalacao de um conjunto de 6 pontos de luz equivalente a 9 varas de eletroduto de PVC rigido de 3/4", 66m de fio 2,5mm2, caixas, conexoes, luvas, curva e interruptor de embutir com placa fosforescente, linha Silentoque, da Pial ou similar, inclusive abe</v>
          </cell>
          <cell r="C2974" t="str">
            <v>un</v>
          </cell>
          <cell r="D2974">
            <v>294.87</v>
          </cell>
        </row>
        <row r="2975">
          <cell r="A2975" t="str">
            <v>IT 25.20.0403 (/)</v>
          </cell>
          <cell r="B2975" t="str">
            <v>Instalacao de um conjunto de 6 pontos de luz equivalente a 9 varas de eletroduto de PVC rigido de 1/2", 66m de fio 2,5mm2, caixas, conexoes, luvas, curva e interruptor de embutir com placa fosforescente, linha Silentoque, da Pial ou similar, inclusive abe</v>
          </cell>
          <cell r="C2975" t="str">
            <v>un</v>
          </cell>
          <cell r="D2975">
            <v>270.39999999999998</v>
          </cell>
        </row>
        <row r="2976">
          <cell r="A2976" t="str">
            <v>IT 25.20.0450 (/)</v>
          </cell>
          <cell r="B2976" t="str">
            <v>Instalacao de um conjunto de 8 pontos de luz equivalente a 10 varas de eletroduto de PVC rigido de 3/4", 80m de fio 2,5mm2, caixas, conexoes, luvas, curva e interruptor de embutir com placa fosforescente, linha Silentoque, da Pial ou similar, inclusive ab</v>
          </cell>
          <cell r="C2976" t="str">
            <v>un</v>
          </cell>
          <cell r="D2976">
            <v>346.16</v>
          </cell>
        </row>
        <row r="2977">
          <cell r="A2977" t="str">
            <v>IT 25.20.0501 (/)</v>
          </cell>
          <cell r="B2977" t="str">
            <v>Instalacao de ponto de campainha de alta potencia, compreendendo: 5 varas de eletroduto de 3/4", 50m de fio # 1,5mm2, botao e campainha sincronizada de 8".</v>
          </cell>
          <cell r="C2977" t="str">
            <v>un</v>
          </cell>
          <cell r="D2977">
            <v>255.38</v>
          </cell>
        </row>
        <row r="2978">
          <cell r="A2978" t="str">
            <v>IT 25.20.0504 (/)</v>
          </cell>
          <cell r="B2978" t="str">
            <v>Instalacao de ponto de campainha tipo cigarra, compreendendo: 3 varas de eletroduto de 3/4", 20m de fio # 1,5mm2, botao e cigarra.</v>
          </cell>
          <cell r="C2978" t="str">
            <v>un</v>
          </cell>
          <cell r="D2978">
            <v>85</v>
          </cell>
        </row>
        <row r="2979">
          <cell r="A2979" t="str">
            <v>IT 25.22.0050 (/)</v>
          </cell>
          <cell r="B2979" t="str">
            <v>Instalacao de ponto de forca ate 2 CV, equivalente a 2 varas de eletroduto pesado de 1/2", Apollo ou similar.</v>
          </cell>
          <cell r="C2979" t="str">
            <v>un</v>
          </cell>
          <cell r="D2979">
            <v>182.58</v>
          </cell>
        </row>
        <row r="2980">
          <cell r="A2980" t="str">
            <v>IT 25.22.0053 (/)</v>
          </cell>
          <cell r="B2980" t="str">
            <v>Instalacao de ponto de forca ate 2 CV, equivalente a 2 varas de eletroduto de PVC rigido de 1/2", 20m de fio de 2,5mm2, caixas e conexoes.</v>
          </cell>
          <cell r="C2980" t="str">
            <v>un</v>
          </cell>
          <cell r="D2980">
            <v>165.89</v>
          </cell>
        </row>
        <row r="2981">
          <cell r="A2981" t="str">
            <v>IT 25.22.0100 (/)</v>
          </cell>
          <cell r="B2981" t="str">
            <v>Instalacao de ponto de forca ate 4 CV, equivalente a 2 varas de eletroduto pesado de 3/4" Apollo ou similar.</v>
          </cell>
          <cell r="C2981" t="str">
            <v>un</v>
          </cell>
          <cell r="D2981">
            <v>276.63</v>
          </cell>
        </row>
        <row r="2982">
          <cell r="A2982" t="str">
            <v>IT 25.22.0150 (A)</v>
          </cell>
          <cell r="B2982" t="str">
            <v>Instalacao de ponto de forca ate 5 CV, equivalente a 2 varas de eletroduto pesado de 3/4" Apollo, 20m de fio 4mm2, caixas e conexoes.</v>
          </cell>
          <cell r="C2982" t="str">
            <v>un</v>
          </cell>
          <cell r="D2982">
            <v>195.54</v>
          </cell>
        </row>
        <row r="2983">
          <cell r="A2983" t="str">
            <v>IT 25.22.0500 (A)</v>
          </cell>
          <cell r="B2983" t="str">
            <v>Instalacao de ponto de forca ate 10 CV, equivalente a 2 varas de eletroduto pesado de 1" Apollo, 20m de fio 6mm2, caixas e conexoes.</v>
          </cell>
          <cell r="C2983" t="str">
            <v>un</v>
          </cell>
          <cell r="D2983">
            <v>203.28</v>
          </cell>
        </row>
        <row r="2984">
          <cell r="A2984" t="str">
            <v>IT 25.22.0550 (/)</v>
          </cell>
          <cell r="B2984" t="str">
            <v>Instalacao de ponto de forca ate 15 CV, equivalente a 2 varas de eletroduto de PVC rigido de 1 1/2".</v>
          </cell>
          <cell r="C2984" t="str">
            <v>un</v>
          </cell>
          <cell r="D2984">
            <v>350.91</v>
          </cell>
        </row>
        <row r="2985">
          <cell r="A2985" t="str">
            <v>IT 25.24.0050 (A)</v>
          </cell>
          <cell r="B2985" t="str">
            <v>Instalacao de ponto de telefone, compreendendo: 3 varas de eletroduto de 3/4", conexoes, caixas e guia de arame galvanizado no 16.</v>
          </cell>
          <cell r="C2985" t="str">
            <v>un</v>
          </cell>
          <cell r="D2985">
            <v>61.63</v>
          </cell>
        </row>
        <row r="2986">
          <cell r="A2986" t="str">
            <v>IT 25.26.0050 (/)</v>
          </cell>
          <cell r="B2986" t="str">
            <v>Instalacao de ponto de tomada equivalente a 2 varas de eletroduto de PVC rigido de 1/2", 12m de fio 2,5mm2, caixas, conexoes e tomada de embutir com placa fosforescente, linha Silentoque, da Pial ou similar, inclusive abertura e fechamento de rasgo em alv</v>
          </cell>
          <cell r="C2986" t="str">
            <v>un</v>
          </cell>
          <cell r="D2986">
            <v>73.989999999999995</v>
          </cell>
        </row>
        <row r="2987">
          <cell r="A2987" t="str">
            <v>IT 25.26.0100 (/)</v>
          </cell>
          <cell r="B2987" t="str">
            <v>Instalacao de ponto de tomada equivalente a 2 varas de eletroduto de PVC rigido de 3/4", 12m de fio 2,5mm2, caixas, conexoes e tomada de embutir com placa fosforescente, linha Silentoque, da Pial ou similar, inclusive abertura e fechamento de rasgo em alv</v>
          </cell>
          <cell r="C2987" t="str">
            <v>un</v>
          </cell>
          <cell r="D2987">
            <v>84.38</v>
          </cell>
        </row>
        <row r="2988">
          <cell r="A2988" t="str">
            <v>IT 25.26.0103 (/)</v>
          </cell>
          <cell r="B2988" t="str">
            <v>Instalacao de um conjunto de 2 tomadas equivalentes a 3 varas de eletroduto de PVC de 3/4", 18m de fio 2,5mm2, caixas, conexoes e tomadas de embutir com placa fosforescente, linha Silentoque, da Pial ou similar, inclusive abertura e fechamento de rasgo em</v>
          </cell>
          <cell r="C2988" t="str">
            <v>un</v>
          </cell>
          <cell r="D2988">
            <v>107.47</v>
          </cell>
        </row>
        <row r="2989">
          <cell r="A2989" t="str">
            <v>IT 25.26.0106 (/)</v>
          </cell>
          <cell r="B2989" t="str">
            <v>Instalacao de ponto de tomada com eletroduto de PVC, rigido 3/4", inclusive abertura e fechamento de rasgo de alvenaria.</v>
          </cell>
          <cell r="C2989" t="str">
            <v>un</v>
          </cell>
          <cell r="D2989">
            <v>84.28</v>
          </cell>
        </row>
        <row r="2990">
          <cell r="A2990" t="str">
            <v>IT 25.26.0109 (/)</v>
          </cell>
          <cell r="B2990" t="str">
            <v>Instalacao de ponto de tomada equivalente a 2 varas de eletroduto pesado Apollo ou similar de 3/4", 12m de fio 2,5mm2, caixas, conexoes e tomada de embutir com placa fosforescente, linha Silentoque, da Pial ou similar, inclusive abertura e fechamento de r</v>
          </cell>
          <cell r="C2990" t="str">
            <v>un</v>
          </cell>
          <cell r="D2990">
            <v>131.04</v>
          </cell>
        </row>
        <row r="2991">
          <cell r="A2991" t="str">
            <v>IT 25.26.0112 (/)</v>
          </cell>
          <cell r="B2991" t="str">
            <v>Fornecimento e instalacao de tomada fosforescente Universal, linha Silentoque, da Pial ou similar, externa, com placa.</v>
          </cell>
          <cell r="C2991" t="str">
            <v>un</v>
          </cell>
          <cell r="D2991">
            <v>4.24</v>
          </cell>
        </row>
        <row r="2992">
          <cell r="A2992" t="str">
            <v>IT 25.26.0115 (/)</v>
          </cell>
          <cell r="B2992" t="str">
            <v>Instalacao de tomada de embutir, referencia 54322, 3P-20A, linha Silentoque, da Pial ou similar, com placa, inclusive fornecimento.</v>
          </cell>
          <cell r="C2992" t="str">
            <v>un</v>
          </cell>
          <cell r="D2992">
            <v>6.16</v>
          </cell>
        </row>
        <row r="2993">
          <cell r="A2993" t="str">
            <v>IT 25.26.0118 (/)</v>
          </cell>
          <cell r="B2993" t="str">
            <v xml:space="preserve">Instalacao para ponto de tomada de computador equivalente a 2 varas de eletroduto de PVC rigido de 3/4", 12m de cabo para rede (KMP, 4 pares, 8 vias, categoria 5), tomada de embutir de 3 polos, 15A, 125V, com placa de 4"x2", referencia 543-14, Silentoque </v>
          </cell>
          <cell r="C2993" t="str">
            <v>un</v>
          </cell>
          <cell r="D2993">
            <v>89.69</v>
          </cell>
        </row>
        <row r="2994">
          <cell r="A2994" t="str">
            <v>IT 25.26.0150 (A)</v>
          </cell>
          <cell r="B2994" t="str">
            <v>Instalacao de ponto de tomada de sobrepor, compreendendo: 12m de fio paralelo de 2,5mm2, bucha de nylon, parafusos e tomada de sobrepor.</v>
          </cell>
          <cell r="C2994" t="str">
            <v>un</v>
          </cell>
          <cell r="D2994">
            <v>52.21</v>
          </cell>
        </row>
        <row r="2995">
          <cell r="A2995" t="str">
            <v>IT 25.26.0200 (/)</v>
          </cell>
          <cell r="B2995" t="str">
            <v>Fornecimento e instalacao de tomada de piso simples 4"x2", 2 pinos mais terra (2p+t), universal, com corpo em aluminio fundido e tampa em latao polido (tipo unha), 25A/600V.</v>
          </cell>
          <cell r="C2995" t="str">
            <v>un</v>
          </cell>
          <cell r="D2995">
            <v>34.25</v>
          </cell>
        </row>
        <row r="2996">
          <cell r="A2996" t="str">
            <v>IT 25.26.0250 (/)</v>
          </cell>
          <cell r="B2996" t="str">
            <v>Instalacao de um conjunto de 3 tomadas equivalentes a 4 varas de eletroduto de PVC de 3/4", 25m de fio 2,5mm2, caixas, conexoes e tomadas de embutir com placa fosforescente, linha Silentoque, da Pial ou similar, inclusive abertura e fechamento de rasgo em</v>
          </cell>
          <cell r="C2996" t="str">
            <v>un</v>
          </cell>
          <cell r="D2996">
            <v>158.21</v>
          </cell>
        </row>
        <row r="2997">
          <cell r="A2997" t="str">
            <v>IT 25.26.0300 (/)</v>
          </cell>
          <cell r="B2997" t="str">
            <v>Instalacao de um conjunto de 4 tomadas equivalentes a 5 varas de eletroduto de PVC de 3/4", 30m de fio 2,5mm2, caixas, conexoes e tomadas de embutir com placa fosforescente, linha Silentoque, da Pial ou similar, inclusive abertura e fechamento de rasgo em</v>
          </cell>
          <cell r="C2997" t="str">
            <v>un</v>
          </cell>
          <cell r="D2997">
            <v>186.27</v>
          </cell>
        </row>
        <row r="2998">
          <cell r="A2998" t="str">
            <v>IT 25.26.0350 (/)</v>
          </cell>
          <cell r="B2998" t="str">
            <v>Instalacao de tomada trifasica para pino tipo faca de 20A/220V com 2 disjuntores de 30A montados em caixa de chapa de ferro estampada de (15x15)cm, inclusive abertura e fechamento do rasgo em alvenaria.</v>
          </cell>
          <cell r="C2998" t="str">
            <v>un</v>
          </cell>
          <cell r="D2998">
            <v>101.32</v>
          </cell>
        </row>
        <row r="2999">
          <cell r="A2999" t="str">
            <v>IT 25.26.0353 (/)</v>
          </cell>
          <cell r="B2999" t="str">
            <v>Instalacao de tomada tripolar Universal de embutir com placa 4"x2" em material termoplastico, 15A/250V, inclusive fornecimento, abertura e fechamento do rasgo em alvenaria. Fornecimento.</v>
          </cell>
          <cell r="C2999" t="str">
            <v>un</v>
          </cell>
          <cell r="D2999">
            <v>12.62</v>
          </cell>
        </row>
        <row r="3000">
          <cell r="A3000" t="str">
            <v>IT 25.26.0500 (/)</v>
          </cell>
          <cell r="B3000" t="str">
            <v>Plug, 3P20A-125/250V, referencia 54341, linha Seis, Pial ou similar, preto. Fornecimento e instalacao.</v>
          </cell>
          <cell r="C3000" t="str">
            <v>un</v>
          </cell>
          <cell r="D3000">
            <v>9.34</v>
          </cell>
        </row>
        <row r="3001">
          <cell r="A3001" t="str">
            <v>IT 25.28.0050 (/)</v>
          </cell>
          <cell r="B3001" t="str">
            <v>Instalacao de interruptor de embutir com 1 secao, linha Silentoque, da Pial ou similar, com placa em material termoplastico de 4"x2", inclusive fornecimento.</v>
          </cell>
          <cell r="C3001" t="str">
            <v>un</v>
          </cell>
          <cell r="D3001">
            <v>8</v>
          </cell>
        </row>
        <row r="3002">
          <cell r="A3002" t="str">
            <v>IT 25.28.0053 (/)</v>
          </cell>
          <cell r="B3002" t="str">
            <v>Instalacao de interruptor de embutir fosforescente, linha Silentoque, da Pial ou similar, com placa, 2 teclas paralelas, inclusive fornecimento.</v>
          </cell>
          <cell r="C3002" t="str">
            <v>un</v>
          </cell>
          <cell r="D3002">
            <v>7.49</v>
          </cell>
        </row>
        <row r="3003">
          <cell r="A3003" t="str">
            <v>IT 25.28.0056 (/)</v>
          </cell>
          <cell r="B3003" t="str">
            <v>Instalacao de interruptor de embutir fosforescente, linha Silentoque, da Pial ou similar, com placa, three way, inclusive fornecimento.</v>
          </cell>
          <cell r="C3003" t="str">
            <v>un</v>
          </cell>
          <cell r="D3003">
            <v>9.52</v>
          </cell>
        </row>
        <row r="3004">
          <cell r="A3004" t="str">
            <v>IT 25.28.0059 (/)</v>
          </cell>
          <cell r="B3004" t="str">
            <v>Instalacao de interruptor simples, referencia 1100, 10A-250V, linha Silentoque, da Pial ou similar, com placa, inclusive fornecimento.</v>
          </cell>
          <cell r="C3004" t="str">
            <v>un</v>
          </cell>
          <cell r="D3004">
            <v>4.68</v>
          </cell>
        </row>
        <row r="3005">
          <cell r="A3005" t="str">
            <v>IT 25.28.0100 (A)</v>
          </cell>
          <cell r="B3005" t="str">
            <v>Instalacao de interruptor de sobrepor, compreendendo: 12m de fio paralelo de 2,5mm2, fita isolante, bucha de nylon, parafusos e interruptor de sobrepor.</v>
          </cell>
          <cell r="C3005" t="str">
            <v>un</v>
          </cell>
          <cell r="D3005">
            <v>51.45</v>
          </cell>
        </row>
        <row r="3006">
          <cell r="A3006" t="str">
            <v>IT 25.28.0150 (/)</v>
          </cell>
          <cell r="B3006" t="str">
            <v>Instalacao de 2 interruptores verticais em caixa estampada de 4"x4" com placa contendo 2 modulos verticais, inclusive fornecimento.</v>
          </cell>
          <cell r="C3006" t="str">
            <v>un</v>
          </cell>
          <cell r="D3006">
            <v>53.33</v>
          </cell>
        </row>
        <row r="3007">
          <cell r="A3007" t="str">
            <v>IT 25.28.0200 (/)</v>
          </cell>
          <cell r="B3007" t="str">
            <v>Instalacao de placa cega instalada em caixa de 4"x2", inclusive fornecimento.</v>
          </cell>
          <cell r="C3007" t="str">
            <v>un</v>
          </cell>
          <cell r="D3007">
            <v>4.9000000000000004</v>
          </cell>
        </row>
        <row r="3008">
          <cell r="A3008" t="str">
            <v>IT 25.32.0053 (/)</v>
          </cell>
          <cell r="B3008" t="str">
            <v>Cabo de cobre rigido, com isolamento termoplastico, compreendendo: preparo, corte e enfiacao em eletrodutos em bitola de 1,5mm2 com tensao nominal de 450/750V. Fornecimento e instalacao.</v>
          </cell>
          <cell r="C3008" t="str">
            <v>m</v>
          </cell>
          <cell r="D3008">
            <v>1.25</v>
          </cell>
        </row>
        <row r="3009">
          <cell r="A3009" t="str">
            <v>IT 25.32.0056 (/)</v>
          </cell>
          <cell r="B3009" t="str">
            <v>Cabo de cobre rigido, com isolamento termoplastico, compreendendo: preparo, corte e enfiacao em eletrodutos em bitola de 2,5mm2 com tensao nominal de 450/750V. Fornecimento e instalacao.</v>
          </cell>
          <cell r="C3009" t="str">
            <v>m</v>
          </cell>
          <cell r="D3009">
            <v>1.56</v>
          </cell>
        </row>
        <row r="3010">
          <cell r="A3010" t="str">
            <v>IT 25.32.0059 (/)</v>
          </cell>
          <cell r="B3010" t="str">
            <v>Cabo de cobre rigido, 750V, com isolamento termoplastico, compreendendo: preparo, corte e enfiacao em eletrodutos em bitola de 4mm2. Fornecimento e instalacao.</v>
          </cell>
          <cell r="C3010" t="str">
            <v>m</v>
          </cell>
          <cell r="D3010">
            <v>2.08</v>
          </cell>
        </row>
        <row r="3011">
          <cell r="A3011" t="str">
            <v>IT 25.32.0062 (/)</v>
          </cell>
          <cell r="B3011" t="str">
            <v>Cabo de cobre rigido, com isolamento termoplastico, compreendendo: preparo, corte e enfiacao em eletrodutos em bitola de 6mm2. Fornecimento e instalacao.</v>
          </cell>
          <cell r="C3011" t="str">
            <v>m</v>
          </cell>
          <cell r="D3011">
            <v>3.09</v>
          </cell>
        </row>
        <row r="3012">
          <cell r="A3012" t="str">
            <v>IT 25.32.0065 (/)</v>
          </cell>
          <cell r="B3012" t="str">
            <v>Cabo de cobre rigido, com isolamento termoplastico, compreendendo: preparo, corte e enfiacao em eletrodutos em bitola de 10mm2 com tensao nominal de 450/750V. Fornecimento e instalacao.</v>
          </cell>
          <cell r="C3012" t="str">
            <v>m</v>
          </cell>
          <cell r="D3012">
            <v>5</v>
          </cell>
        </row>
        <row r="3013">
          <cell r="A3013" t="str">
            <v>IT 25.32.0068 (/)</v>
          </cell>
          <cell r="B3013" t="str">
            <v>Cabo de cobre rigido, com isolamento termoplastico, compreendendo: preparo, corte e enfiacao em eletrodutos em bitola de 16mm2 com tensao nominal de 450/750V. Fornecimento e instalacao.</v>
          </cell>
          <cell r="C3013" t="str">
            <v>m</v>
          </cell>
          <cell r="D3013">
            <v>7.48</v>
          </cell>
        </row>
        <row r="3014">
          <cell r="A3014" t="str">
            <v>IT 25.32.0074 (/)</v>
          </cell>
          <cell r="B3014" t="str">
            <v>Cabo de cobre rigido, com isolamento termoplastico, compreendendo: preparo, corte e enfiacao em eletrodutos, na bitola de 25mm2. Fornecimento e instalacao.</v>
          </cell>
          <cell r="C3014" t="str">
            <v>m</v>
          </cell>
          <cell r="D3014">
            <v>14.52</v>
          </cell>
        </row>
        <row r="3015">
          <cell r="A3015" t="str">
            <v>IT 25.32.0080 (/)</v>
          </cell>
          <cell r="B3015" t="str">
            <v>Cabo de cobre rigido, com isolamento termoplastico, compreendendo: preparo, corte e enfiacao em eletrodutos em bitola de 50mm2 com tensao nominal de 450/750V. Fornecimento e instalacao.</v>
          </cell>
          <cell r="C3015" t="str">
            <v>m</v>
          </cell>
          <cell r="D3015">
            <v>23.69</v>
          </cell>
        </row>
        <row r="3016">
          <cell r="A3016" t="str">
            <v>IT 25.32.0083 (/)</v>
          </cell>
          <cell r="B3016" t="str">
            <v>Cabo de cobre rigido, com isolamento termoplastico, compreendendo: preparo, corte e enfiacao em eletrodutos, na bitola de 70mm2. Fornecimento e instalacao.</v>
          </cell>
          <cell r="C3016" t="str">
            <v>m</v>
          </cell>
          <cell r="D3016">
            <v>31.75</v>
          </cell>
        </row>
        <row r="3017">
          <cell r="A3017" t="str">
            <v>IT 25.32.0503 (A)</v>
          </cell>
          <cell r="B3017" t="str">
            <v>Cabo de cobre flexivel, 750V, secao de 3x1mm2, com condutores de cobre nu, coberto com camada isolante de PVC. Fornecimento e instalacao.</v>
          </cell>
          <cell r="C3017" t="str">
            <v>m</v>
          </cell>
          <cell r="D3017">
            <v>2.87</v>
          </cell>
        </row>
        <row r="3018">
          <cell r="A3018" t="str">
            <v>IT 25.34.0053 (/)</v>
          </cell>
          <cell r="B3018" t="str">
            <v>Cabo de cobre rigido, com isolamento termoplastico, antichama, compreendendo: preparo, corte e enfiacao em eletrodutos, 600/1000V, na bitola de 1,5mm2. Fornecimento e instalacao.</v>
          </cell>
          <cell r="C3018" t="str">
            <v>m</v>
          </cell>
          <cell r="D3018">
            <v>1.45</v>
          </cell>
        </row>
        <row r="3019">
          <cell r="A3019" t="str">
            <v>IT 25.34.0059 (/)</v>
          </cell>
          <cell r="B3019" t="str">
            <v>Cabo de cobre rigido, com isolamento termoplastico, antichama, compreendendo: preparo, corte e enfiacao em eletrodutos, 600/1000V, na bitola de 2,5mm2. Fornecimento e instalacao.</v>
          </cell>
          <cell r="C3019" t="str">
            <v>m</v>
          </cell>
          <cell r="D3019">
            <v>2.02</v>
          </cell>
        </row>
        <row r="3020">
          <cell r="A3020" t="str">
            <v>IT 25.34.0068 (/)</v>
          </cell>
          <cell r="B3020" t="str">
            <v>Cabo de cobre rigido, com isolamento termoplastico, antichama, compreendendo: preparo, corte e enfiacao em eletrodutos, 600/1000V, na bitola de 10mm2. Fornecimento e instalacao.</v>
          </cell>
          <cell r="C3020" t="str">
            <v>m</v>
          </cell>
          <cell r="D3020">
            <v>5.67</v>
          </cell>
        </row>
        <row r="3021">
          <cell r="A3021" t="str">
            <v>IT 25.34.0071 (/)</v>
          </cell>
          <cell r="B3021" t="str">
            <v>Cabo de cobre rigido, com isolamento termoplastico, antichama, compreendendo: preparo, corte e enfiacao em eletrodutos, 600/1000V, na bitola de 16mm2. Fornecimento e instalacao.</v>
          </cell>
          <cell r="C3021" t="str">
            <v>m</v>
          </cell>
          <cell r="D3021">
            <v>7.97</v>
          </cell>
        </row>
        <row r="3022">
          <cell r="A3022" t="str">
            <v>IT 25.34.0077 (A)</v>
          </cell>
          <cell r="B3022" t="str">
            <v>Cabo de cobre rigido, com isolamento termoplastico, antichama, compreendendo: preparo, corte e enfiacao em eletrodutos, 1Kv, na bitola de 35mm2. Fornecimento e instalacao.</v>
          </cell>
          <cell r="C3022" t="str">
            <v>m</v>
          </cell>
          <cell r="D3022">
            <v>16.350000000000001</v>
          </cell>
        </row>
        <row r="3023">
          <cell r="A3023" t="str">
            <v>IT 25.34.0080 (/)</v>
          </cell>
          <cell r="B3023" t="str">
            <v>Cabo de cobre rigido, com isolamento termoplastico, antichama, compreendendo: preparo, corte e enfiacao em eletrodutos, 600/1000V, na bitola de 50mm2. Fornecimento e instalacao.</v>
          </cell>
          <cell r="C3023" t="str">
            <v>m</v>
          </cell>
          <cell r="D3023">
            <v>25.79</v>
          </cell>
        </row>
        <row r="3024">
          <cell r="A3024" t="str">
            <v>IT 25.34.0086 (/)</v>
          </cell>
          <cell r="B3024" t="str">
            <v>Cabo de cobre rigido, com isolamento termoplastico, compreendendo: preparo, corte e enfiacao em eletrodutos em bitola de 95mm2. Fornecimento e instalacao.</v>
          </cell>
          <cell r="C3024" t="str">
            <v>m</v>
          </cell>
          <cell r="D3024">
            <v>45.17</v>
          </cell>
        </row>
        <row r="3025">
          <cell r="A3025" t="str">
            <v>IT 25.34.0089 (A)</v>
          </cell>
          <cell r="B3025" t="str">
            <v>Cabo de cobre rigido, com isolamento termoplastico, compreendendo: preparo, corte e enfiacao em eletrodutos em bitola de 120mm2. Fornecimento e instalacao.</v>
          </cell>
          <cell r="C3025" t="str">
            <v>m</v>
          </cell>
          <cell r="D3025">
            <v>53.07</v>
          </cell>
        </row>
        <row r="3026">
          <cell r="A3026" t="str">
            <v>IT 25.34.0092 (A)</v>
          </cell>
          <cell r="B3026" t="str">
            <v>Cabo de cobre rigido, com isolamento termoplastico, compreendendo: preparo, corte e enfiacao em eletrodutos em bitola de 150mm2. Fornecimento e instalacao.</v>
          </cell>
          <cell r="C3026" t="str">
            <v>m</v>
          </cell>
          <cell r="D3026">
            <v>61.38</v>
          </cell>
        </row>
        <row r="3027">
          <cell r="A3027" t="str">
            <v>IT 25.34.0095 (A)</v>
          </cell>
          <cell r="B3027" t="str">
            <v>Cabo de cobre rigido, com isolamento termoplastico, compreendendo: preparo, corte e enfiacao em eletrodutos em bitola de 185mm2. Fornecimento e instalacao.</v>
          </cell>
          <cell r="C3027" t="str">
            <v>m</v>
          </cell>
          <cell r="D3027">
            <v>76.040000000000006</v>
          </cell>
        </row>
        <row r="3028">
          <cell r="A3028" t="str">
            <v>IT 25.34.0098 (A)</v>
          </cell>
          <cell r="B3028" t="str">
            <v>Cabo de cobre rigido, com isolamento termoplastico, compreendendo: preparo, corte e enfiacao em eletrodutos em bitola de 240mm2. Fornecimento e instalacao.</v>
          </cell>
          <cell r="C3028" t="str">
            <v>m</v>
          </cell>
          <cell r="D3028">
            <v>84.78</v>
          </cell>
        </row>
        <row r="3029">
          <cell r="A3029" t="str">
            <v>IT 25.34.0101 (A)</v>
          </cell>
          <cell r="B3029" t="str">
            <v>Cabo de cobre rigido, com isolamento termoplastico, compreendendo: preparo, corte e enfiacao em eletrodutos em bitola de 300mm2. Fornecimento e instalacao.</v>
          </cell>
          <cell r="C3029" t="str">
            <v>m</v>
          </cell>
          <cell r="D3029">
            <v>118.79</v>
          </cell>
        </row>
        <row r="3030">
          <cell r="A3030" t="str">
            <v>IT 25.34.0265 (/)</v>
          </cell>
          <cell r="B3030" t="str">
            <v>Cabo de cobre rigido, secao de 3x25mm2, 0,6/1Kv, antichama, compreendendo preparo, corte e enfiacao em eletrodutos, Sintenax ou similar. Fornecimento e instalacao.</v>
          </cell>
          <cell r="C3030" t="str">
            <v>m</v>
          </cell>
          <cell r="D3030">
            <v>35.67</v>
          </cell>
        </row>
        <row r="3031">
          <cell r="A3031" t="str">
            <v>IT 25.34.0321 (/)</v>
          </cell>
          <cell r="B3031" t="str">
            <v>Cabo de cobre rigido, secao de 35mm2, 0,6/1Kv, isolado XLPE. Fornecimento.</v>
          </cell>
          <cell r="C3031" t="str">
            <v>m</v>
          </cell>
          <cell r="D3031">
            <v>12.25</v>
          </cell>
        </row>
        <row r="3032">
          <cell r="A3032" t="str">
            <v>IT 25.34.0357 (/)</v>
          </cell>
          <cell r="B3032" t="str">
            <v>Cabo de cobre rigido, 1Kv, com isolamento termoplastico, compreendendo: preparo, corte e enfiacao em eletrodutos em bitola de 4mm2. Fornecimento e instalacao.</v>
          </cell>
          <cell r="C3032" t="str">
            <v>m</v>
          </cell>
          <cell r="D3032">
            <v>2.64</v>
          </cell>
        </row>
        <row r="3033">
          <cell r="A3033" t="str">
            <v>IT 25.34.0358 (/)</v>
          </cell>
          <cell r="B3033" t="str">
            <v>Cabo de cobre rigido, 1Kv, PVC/70oC, 4mm2. Fornecimento e instalacao.</v>
          </cell>
          <cell r="C3033" t="str">
            <v>m</v>
          </cell>
          <cell r="D3033">
            <v>3.07</v>
          </cell>
        </row>
        <row r="3034">
          <cell r="A3034" t="str">
            <v>IT 25.34.0359 (/)</v>
          </cell>
          <cell r="B3034" t="str">
            <v>Cabo de cobre rigido, 1Kv, PVC/70oC, 6mm2. Fornecimento e instalacao.</v>
          </cell>
          <cell r="C3034" t="str">
            <v>m</v>
          </cell>
          <cell r="D3034">
            <v>5.29</v>
          </cell>
        </row>
        <row r="3035">
          <cell r="A3035" t="str">
            <v>IT 25.34.0361 (/)</v>
          </cell>
          <cell r="B3035" t="str">
            <v>Cabo de cobre rigido, isolado, antichama, unipolar, 10mm2, 1000V, referencia Sintenax, Pirelli ou similar. Fornecimento e instalacao.</v>
          </cell>
          <cell r="C3035" t="str">
            <v>m</v>
          </cell>
          <cell r="D3035">
            <v>5.62</v>
          </cell>
        </row>
        <row r="3036">
          <cell r="A3036" t="str">
            <v>IT 25.34.0364 (/)</v>
          </cell>
          <cell r="B3036" t="str">
            <v>Cabo de cobre rigido, isolado, antichama, unipolar, 16mm2, 1000V, referencia Sintenax, Pirelli ou similar. Fornecimento e instalacao.</v>
          </cell>
          <cell r="C3036" t="str">
            <v>m</v>
          </cell>
          <cell r="D3036">
            <v>7.92</v>
          </cell>
        </row>
        <row r="3037">
          <cell r="A3037" t="str">
            <v>IT 25.34.0367 (/)</v>
          </cell>
          <cell r="B3037" t="str">
            <v>Cabo de cobre rigido, 1Kv, PVC/70oC, 25mm2. Fornecimento e instalacao.</v>
          </cell>
          <cell r="C3037" t="str">
            <v>m</v>
          </cell>
          <cell r="D3037">
            <v>15.88</v>
          </cell>
        </row>
        <row r="3038">
          <cell r="A3038" t="str">
            <v>IT 25.34.0370 (/)</v>
          </cell>
          <cell r="B3038" t="str">
            <v>Cabo de cobre rigido, isolado, antichama, unipolar, 50mm2, 1000V, referencia Sintenax, Pirelli ou similar. Fornecimento e instalacao.</v>
          </cell>
          <cell r="C3038" t="str">
            <v>m</v>
          </cell>
          <cell r="D3038">
            <v>25.73</v>
          </cell>
        </row>
        <row r="3039">
          <cell r="A3039" t="str">
            <v>IT 25.34.0373 (/)</v>
          </cell>
          <cell r="B3039" t="str">
            <v>Cabo de cobre rigido, isolado, antichama, unipolar, 70mm2, 1000V, referencia Sintenax, Pirelli ou similar. Fornecimento e instalacao.</v>
          </cell>
          <cell r="C3039" t="str">
            <v>m</v>
          </cell>
          <cell r="D3039">
            <v>31.75</v>
          </cell>
        </row>
        <row r="3040">
          <cell r="A3040" t="str">
            <v>IT 25.34.0376 (/)</v>
          </cell>
          <cell r="B3040" t="str">
            <v>Cabo de cobre rigido, isolado, antichama, unipolar, 95mm2, 1000V, referencia Sintenax, Pirelli ou similar. Fornecimento e instalacao.</v>
          </cell>
          <cell r="C3040" t="str">
            <v>m</v>
          </cell>
          <cell r="D3040">
            <v>45.11</v>
          </cell>
        </row>
        <row r="3041">
          <cell r="A3041" t="str">
            <v>IT 25.34.0379 (A)</v>
          </cell>
          <cell r="B3041" t="str">
            <v>Cabo de cobre rigido, isolado, antichama, unipolar, 120mm2, 1000V, referencia Sintenax, Pirelli ou similar. Fornecimento e instalacao.</v>
          </cell>
          <cell r="C3041" t="str">
            <v>m</v>
          </cell>
          <cell r="D3041">
            <v>52.6</v>
          </cell>
        </row>
        <row r="3042">
          <cell r="A3042" t="str">
            <v>IT 25.34.0382 (A)</v>
          </cell>
          <cell r="B3042" t="str">
            <v>Cabo de cobre rigido com isolamento Sintenax, classe 0,6/1Kv, secao de 150mm2. Fornecimento e instalacao.</v>
          </cell>
          <cell r="C3042" t="str">
            <v>m</v>
          </cell>
          <cell r="D3042">
            <v>65.33</v>
          </cell>
        </row>
        <row r="3043">
          <cell r="A3043" t="str">
            <v>IT 25.34.0388 (A)</v>
          </cell>
          <cell r="B3043" t="str">
            <v>Cabo de cobre rigido com isolamento Sintenax, classe 0,6/1Kv, secao de 240mm2. Fornecimento e instalacao.</v>
          </cell>
          <cell r="C3043" t="str">
            <v>m</v>
          </cell>
          <cell r="D3043">
            <v>88.38</v>
          </cell>
        </row>
        <row r="3044">
          <cell r="A3044" t="str">
            <v>IT 25.36.0050 (/)</v>
          </cell>
          <cell r="B3044" t="str">
            <v>Cabo de cobre isolado EPR, unipolar, 50mm2, 8,7/15Kv, referencia Epotrenax FX-3, Pirelli ou similar. Fornecimento e instalacao.</v>
          </cell>
          <cell r="C3044" t="str">
            <v>m</v>
          </cell>
          <cell r="D3044">
            <v>32.31</v>
          </cell>
        </row>
        <row r="3045">
          <cell r="A3045" t="str">
            <v>IT 25.38.0059 (A)</v>
          </cell>
          <cell r="B3045" t="str">
            <v>Cabo telefonico de cobre recozido estanhado, tipo CI, uso interno, 0,40mm2, 10 pares, para instalacoes internas primarias. Fornecimento e instalacao.</v>
          </cell>
          <cell r="C3045" t="str">
            <v>m</v>
          </cell>
          <cell r="D3045">
            <v>2.77</v>
          </cell>
        </row>
        <row r="3046">
          <cell r="A3046" t="str">
            <v>IT 25.38.0071 (A)</v>
          </cell>
          <cell r="B3046" t="str">
            <v>Cabo telefonico de cobre recozido estanhado, tipo CI, uso interno, 0,40mm2, 20 pares, para instalacoes internas primarias. Fornecimento e instalacao.</v>
          </cell>
          <cell r="C3046" t="str">
            <v>m</v>
          </cell>
          <cell r="D3046">
            <v>3.96</v>
          </cell>
        </row>
        <row r="3047">
          <cell r="A3047" t="str">
            <v>IT 25.38.0100 (A)</v>
          </cell>
          <cell r="B3047" t="str">
            <v>Cabo telefonico de cobre estanhado, tipo CCI, sem blindagem, 0,50mm2, 2 pares, para instalacoes internas secundarias. Fornecimento e instalacao.</v>
          </cell>
          <cell r="C3047" t="str">
            <v>m</v>
          </cell>
          <cell r="D3047">
            <v>0.7</v>
          </cell>
        </row>
        <row r="3048">
          <cell r="A3048" t="str">
            <v>IT 25.38.0103 (A)</v>
          </cell>
          <cell r="B3048" t="str">
            <v>Cabo telefonico de cobre estanhado, tipo CCI, sem blindagem, 0,50mm2, 4 pares, para instalacoes internas secundarias. Fornecimento e instalacao.</v>
          </cell>
          <cell r="C3048" t="str">
            <v>m</v>
          </cell>
          <cell r="D3048">
            <v>1.19</v>
          </cell>
        </row>
        <row r="3049">
          <cell r="A3049" t="str">
            <v>IT 25.38.0166 (A)</v>
          </cell>
          <cell r="B3049" t="str">
            <v>Cabo telefonico de cobre estanhado, tipo CCI, sem blindagem, 0,50mm2, 6 pares, para instalacoes internas secundarias. Fornecimento e instalacao.</v>
          </cell>
          <cell r="C3049" t="str">
            <v>m</v>
          </cell>
          <cell r="D3049">
            <v>1.97</v>
          </cell>
        </row>
        <row r="3050">
          <cell r="A3050" t="str">
            <v>IT 25.38.0300 (/)</v>
          </cell>
          <cell r="B3050" t="str">
            <v>Fio telefonico tipo FE, bitola de 1mm2, para instalacoes areas. Fornecimento e instalacao.</v>
          </cell>
          <cell r="C3050" t="str">
            <v>m</v>
          </cell>
          <cell r="D3050">
            <v>21.88</v>
          </cell>
        </row>
        <row r="3051">
          <cell r="A3051" t="str">
            <v>IT 25.40.0062 (/)</v>
          </cell>
          <cell r="B3051" t="str">
            <v>Cabo de cobre nu, secao de 6mm2. Fornecimento e instalacao (1kg = 18,87 metros).</v>
          </cell>
          <cell r="C3051" t="str">
            <v>Kg</v>
          </cell>
          <cell r="D3051">
            <v>25.56</v>
          </cell>
        </row>
        <row r="3052">
          <cell r="A3052" t="str">
            <v>IT 25.40.0068 (/)</v>
          </cell>
          <cell r="B3052" t="str">
            <v>Cabo de cobre nu, secao de 16mm2. Fornecimento e instalacao (1kg = 7,04 metros).</v>
          </cell>
          <cell r="C3052" t="str">
            <v>Kg</v>
          </cell>
          <cell r="D3052">
            <v>26.26</v>
          </cell>
        </row>
        <row r="3053">
          <cell r="A3053" t="str">
            <v>IT 25.40.0071 (/)</v>
          </cell>
          <cell r="B3053" t="str">
            <v>Cabo de cobre nu, secao de 25mm2. Fornecimento e instalacao (1kg = 4,51 metros).</v>
          </cell>
          <cell r="C3053" t="str">
            <v>Kg</v>
          </cell>
          <cell r="D3053">
            <v>26.61</v>
          </cell>
        </row>
        <row r="3054">
          <cell r="A3054" t="str">
            <v>IT 25.40.0074 (/)</v>
          </cell>
          <cell r="B3054" t="str">
            <v>Cabo de cobre nu, secao de 35mm2. Fornecimento e instalacao (1kg = 3,16 metros).</v>
          </cell>
          <cell r="C3054" t="str">
            <v>Kg</v>
          </cell>
          <cell r="D3054">
            <v>25.44</v>
          </cell>
        </row>
        <row r="3055">
          <cell r="A3055" t="str">
            <v>IT 25.40.0077 (/)</v>
          </cell>
          <cell r="B3055" t="str">
            <v>Cabo de cobre nu, secao de 50mm2. Fornecimento e instalacao (1kg = 2,27 metros).</v>
          </cell>
          <cell r="C3055" t="str">
            <v>Kg</v>
          </cell>
          <cell r="D3055">
            <v>24.25</v>
          </cell>
        </row>
        <row r="3056">
          <cell r="A3056" t="str">
            <v>IT 25.42.0053 (/)</v>
          </cell>
          <cell r="B3056" t="str">
            <v>Fio de cobre rigido, com isolamento termoplastico, antichama, compreendendo: preparo, corte e enfiacao em eletrodutos, na bitola de 1mm2. Fornecimento e instalacao.</v>
          </cell>
          <cell r="C3056" t="str">
            <v>m</v>
          </cell>
          <cell r="D3056">
            <v>0.83</v>
          </cell>
        </row>
        <row r="3057">
          <cell r="A3057" t="str">
            <v>IT 25.42.0056 (/)</v>
          </cell>
          <cell r="B3057" t="str">
            <v>Fio de cobre rigido, com isolamento termoplastico, antichama, compreendendo: preparo, corte e enfiacao em eletrodutos, na bitola de 1,5mm2. Fornecimento e instalacao.</v>
          </cell>
          <cell r="C3057" t="str">
            <v>m</v>
          </cell>
          <cell r="D3057">
            <v>1.06</v>
          </cell>
        </row>
        <row r="3058">
          <cell r="A3058" t="str">
            <v>IT 25.42.0059 (/)</v>
          </cell>
          <cell r="B3058" t="str">
            <v>Fio de cobre rigido, com isolamento termoplastico, antichama, compreendendo: preparo, corte e enfiacao em eletrodutos, na bitola de 2,5mm2. Fornecimento e instalacao.</v>
          </cell>
          <cell r="C3058" t="str">
            <v>m</v>
          </cell>
          <cell r="D3058">
            <v>1.48</v>
          </cell>
        </row>
        <row r="3059">
          <cell r="A3059" t="str">
            <v>IT 25.42.0062 (/)</v>
          </cell>
          <cell r="B3059" t="str">
            <v>Fio de cobre rigido, com isolamento termoplastico, antichama, compreendendo: preparo, corte e enfiacao em eletrodutos, na bitola de 4mm2. Fornecimento e instalacao.</v>
          </cell>
          <cell r="C3059" t="str">
            <v>m</v>
          </cell>
          <cell r="D3059">
            <v>2.04</v>
          </cell>
        </row>
        <row r="3060">
          <cell r="A3060" t="str">
            <v>IT 25.42.0065 (/)</v>
          </cell>
          <cell r="B3060" t="str">
            <v>Fio de cobre rigido, com isolamento termoplastico, antichama, compreendendo: preparo, corte e enfiacao em eletrodutos, na bitola de 6mm2. Fornecimento e instalacao.</v>
          </cell>
          <cell r="C3060" t="str">
            <v>m</v>
          </cell>
          <cell r="D3060">
            <v>2.92</v>
          </cell>
        </row>
        <row r="3061">
          <cell r="A3061" t="str">
            <v>IT 25.42.0068 (/)</v>
          </cell>
          <cell r="B3061" t="str">
            <v>Fio de cobre rigido, com isolamento termoplastico, antichama, compreendendo: preparo, corte e enfiacao em eletrodutos, na bitola de 10mm2. Fornecimento e instalacao.</v>
          </cell>
          <cell r="C3061" t="str">
            <v>m</v>
          </cell>
          <cell r="D3061">
            <v>4.63</v>
          </cell>
        </row>
        <row r="3062">
          <cell r="A3062" t="str">
            <v>IT 25.42.0106 (/)</v>
          </cell>
          <cell r="B3062" t="str">
            <v>Fio de cobre flexivel, paralelo, com isolamento termoplastico, 300V, na bitola de (2x1,5)mm2. Fornecimento e instalacao.</v>
          </cell>
          <cell r="C3062" t="str">
            <v>m</v>
          </cell>
          <cell r="D3062">
            <v>1.78</v>
          </cell>
        </row>
        <row r="3063">
          <cell r="A3063" t="str">
            <v>IT 25.42.0109 (/)</v>
          </cell>
          <cell r="B3063" t="str">
            <v>Fio paralelo, com isolamento termoplastico, na bitola de (2x2,5)mm2. Fornecimento e instalacao.</v>
          </cell>
          <cell r="C3063" t="str">
            <v>m</v>
          </cell>
          <cell r="D3063">
            <v>2.7</v>
          </cell>
        </row>
        <row r="3064">
          <cell r="A3064" t="str">
            <v>IT 25.42.0112 (/)</v>
          </cell>
          <cell r="B3064" t="str">
            <v>Fio de cobre flexivel, paralelo, com isolamento termoplastico, 300V, na bitola de (2x4)mm2. Fornecimento e instalacao.</v>
          </cell>
          <cell r="C3064" t="str">
            <v>m</v>
          </cell>
          <cell r="D3064">
            <v>3.56</v>
          </cell>
        </row>
        <row r="3065">
          <cell r="A3065" t="str">
            <v>IT 25.44.0053 (/)</v>
          </cell>
          <cell r="B3065" t="str">
            <v>Fio de cobre nu, na bitola de 1mm2. Fornecimento e instalacao.</v>
          </cell>
          <cell r="C3065" t="str">
            <v>m</v>
          </cell>
          <cell r="D3065">
            <v>0.72</v>
          </cell>
        </row>
        <row r="3066">
          <cell r="A3066" t="str">
            <v>IT 25.44.0056 (/)</v>
          </cell>
          <cell r="B3066" t="str">
            <v>Fio de cobre nu, na bitola de 1,5mm2. Fornecimento e instalacao.</v>
          </cell>
          <cell r="C3066" t="str">
            <v>m</v>
          </cell>
          <cell r="D3066">
            <v>1.01</v>
          </cell>
        </row>
        <row r="3067">
          <cell r="A3067" t="str">
            <v>IT 25.44.0059 (/)</v>
          </cell>
          <cell r="B3067" t="str">
            <v>Fio de cobre nu, na bitola de 2,5mm2. Fornecimento e instalacao.</v>
          </cell>
          <cell r="C3067" t="str">
            <v>m</v>
          </cell>
          <cell r="D3067">
            <v>1.46</v>
          </cell>
        </row>
        <row r="3068">
          <cell r="A3068" t="str">
            <v>IT 25.44.0062 (/)</v>
          </cell>
          <cell r="B3068" t="str">
            <v>Fio de cobre nu, na bitola de 4mm2. Fornecimento e instalacao.</v>
          </cell>
          <cell r="C3068" t="str">
            <v>m</v>
          </cell>
          <cell r="D3068">
            <v>1.91</v>
          </cell>
        </row>
        <row r="3069">
          <cell r="A3069" t="str">
            <v>IT 25.44.0065 (/)</v>
          </cell>
          <cell r="B3069" t="str">
            <v>Fio de cobre nu, na bitola de 6mm2. Fornecimento e instalacao.</v>
          </cell>
          <cell r="C3069" t="str">
            <v>m</v>
          </cell>
          <cell r="D3069">
            <v>2.85</v>
          </cell>
        </row>
        <row r="3070">
          <cell r="A3070" t="str">
            <v>IT 25.44.0068 (/)</v>
          </cell>
          <cell r="B3070" t="str">
            <v>Fio de cobre nu, na bitola de 10mm2. Fornecimento e instalacao.</v>
          </cell>
          <cell r="C3070" t="str">
            <v>m</v>
          </cell>
          <cell r="D3070">
            <v>4.41</v>
          </cell>
        </row>
        <row r="3071">
          <cell r="A3071" t="str">
            <v>IT 25.44.0071 (/)</v>
          </cell>
          <cell r="B3071" t="str">
            <v>Fio de cobre nu, na bitola de 16mm2. Fornecimento e instalacao.</v>
          </cell>
          <cell r="C3071" t="str">
            <v>m</v>
          </cell>
          <cell r="D3071">
            <v>6.93</v>
          </cell>
        </row>
        <row r="3072">
          <cell r="A3072" t="str">
            <v>IT 25.46.0050 (/)</v>
          </cell>
          <cell r="B3072" t="str">
            <v>Caixa estampada de 2"x4", inclusive buchas e arruelas. Fornecimento e instalacao.</v>
          </cell>
          <cell r="C3072" t="str">
            <v>un</v>
          </cell>
          <cell r="D3072">
            <v>5.21</v>
          </cell>
        </row>
        <row r="3073">
          <cell r="A3073" t="str">
            <v>IT 25.46.0053 (/)</v>
          </cell>
          <cell r="B3073" t="str">
            <v>Caixa estampada de 3"x3", inclusive buchas e arruelas. Fornecimento e instalacao.</v>
          </cell>
          <cell r="C3073" t="str">
            <v>un</v>
          </cell>
          <cell r="D3073">
            <v>5.32</v>
          </cell>
        </row>
        <row r="3074">
          <cell r="A3074" t="str">
            <v>IT 25.46.0056 (/)</v>
          </cell>
          <cell r="B3074" t="str">
            <v>Caixa estampada de 4"x4", inclusive buchas e arruelas. Fornecimento e instalacao.</v>
          </cell>
          <cell r="C3074" t="str">
            <v>un</v>
          </cell>
          <cell r="D3074">
            <v>5.75</v>
          </cell>
        </row>
        <row r="3075">
          <cell r="A3075" t="str">
            <v>IT 25.46.0100 (/)</v>
          </cell>
          <cell r="B3075" t="str">
            <v>Caixa de passagem em aco estampado, de 4"x2", exclusive abertura e fechamento do rasgo. Fornecimento e instalacao.</v>
          </cell>
          <cell r="C3075" t="str">
            <v>un</v>
          </cell>
          <cell r="D3075">
            <v>3.27</v>
          </cell>
        </row>
        <row r="3076">
          <cell r="A3076" t="str">
            <v>IT 25.46.0103 (/)</v>
          </cell>
          <cell r="B3076" t="str">
            <v>Caixa de passagem em aco estampado, de 4"x4", exclusive abertura e fechamento do rasgo. Fornecimento e instalacao.</v>
          </cell>
          <cell r="C3076" t="str">
            <v>un</v>
          </cell>
          <cell r="D3076">
            <v>5.08</v>
          </cell>
        </row>
        <row r="3077">
          <cell r="A3077" t="str">
            <v>IT 25.46.0106 (/)</v>
          </cell>
          <cell r="B3077" t="str">
            <v>Caixa de passagem em chapa com tampa aparafusada de (20x20x10)cm. Fornecimento e instalacao.</v>
          </cell>
          <cell r="C3077" t="str">
            <v>un</v>
          </cell>
          <cell r="D3077">
            <v>28.72</v>
          </cell>
        </row>
        <row r="3078">
          <cell r="A3078" t="str">
            <v>IT 25.46.0109 (/)</v>
          </cell>
          <cell r="B3078" t="str">
            <v>Caixa de passagem para telefone, conforme especificacao da Telebras, nas dimensoes (20x20x12)cm. Fornecimento e instalacao.</v>
          </cell>
          <cell r="C3078" t="str">
            <v>un</v>
          </cell>
          <cell r="D3078">
            <v>24.61</v>
          </cell>
        </row>
        <row r="3079">
          <cell r="A3079" t="str">
            <v>IT 25.46.0112 (/)</v>
          </cell>
          <cell r="B3079" t="str">
            <v>Caixa de passagem para telefone, conforme especificacao da Telebras, nas dimensoes (40x40x12)cm. Fornecimento e instalacao.</v>
          </cell>
          <cell r="C3079" t="str">
            <v>un</v>
          </cell>
          <cell r="D3079">
            <v>50.59</v>
          </cell>
        </row>
        <row r="3080">
          <cell r="A3080" t="str">
            <v>IT 25.46.0115 (/)</v>
          </cell>
          <cell r="B3080" t="str">
            <v>Caixa de passagem para telefone, conforme especificacao da Telebras, nas dimensoes (60x60x12)cm. Fornecimento e instalacao.</v>
          </cell>
          <cell r="C3080" t="str">
            <v>un</v>
          </cell>
          <cell r="D3080">
            <v>87.7</v>
          </cell>
        </row>
        <row r="3081">
          <cell r="A3081" t="str">
            <v>IT 25.46.0118 (/)</v>
          </cell>
          <cell r="B3081" t="str">
            <v>Caixa de passagem para telefone, conforme especificacao da Telebras, nas dimensoes (80x80x12)cm. Fornecimento e instalacao.</v>
          </cell>
          <cell r="C3081" t="str">
            <v>un</v>
          </cell>
          <cell r="D3081">
            <v>133.86000000000001</v>
          </cell>
        </row>
        <row r="3082">
          <cell r="A3082" t="str">
            <v>IT 25.46.0121 (/)</v>
          </cell>
          <cell r="B3082" t="str">
            <v>Caixa de passagem para telefone, conforme especificacao da Telebras, nas dimensoes (120x120x12)cm. Fornecimento e instalacao.</v>
          </cell>
          <cell r="C3082" t="str">
            <v>un</v>
          </cell>
          <cell r="D3082">
            <v>322.8</v>
          </cell>
        </row>
        <row r="3083">
          <cell r="A3083" t="str">
            <v>IT 25.46.0124 (/)</v>
          </cell>
          <cell r="B3083" t="str">
            <v>Caixa de passagem para telefone, conforme especificacao da Telebras, nas dimensoes (150x150x12)cm. Fornecimento e instalacao.</v>
          </cell>
          <cell r="C3083" t="str">
            <v>un</v>
          </cell>
          <cell r="D3083">
            <v>532.62</v>
          </cell>
        </row>
        <row r="3084">
          <cell r="A3084" t="str">
            <v>IT 25.46.0150 (/)</v>
          </cell>
          <cell r="B3084" t="str">
            <v>Caixa de passagem em alvenaria, dimensoes de (60x60x60)cm, com tampao de ferro. Construcao.</v>
          </cell>
          <cell r="C3084" t="str">
            <v>un</v>
          </cell>
          <cell r="D3084">
            <v>169.49</v>
          </cell>
        </row>
        <row r="3085">
          <cell r="A3085" t="str">
            <v>IT 25.46.0153 (/)</v>
          </cell>
          <cell r="B3085" t="str">
            <v>Caixa de passagem em alvenaria, dimensoes de (80x80x80)cm, com tampao de ferro. Construcao.</v>
          </cell>
          <cell r="C3085" t="str">
            <v>un</v>
          </cell>
          <cell r="D3085">
            <v>195.94</v>
          </cell>
        </row>
        <row r="3086">
          <cell r="A3086" t="str">
            <v>IT 25.46.0200 (A)</v>
          </cell>
          <cell r="B3086" t="str">
            <v>Reparo em caixa de passagem de energia eletrica de alvenaria de (60x60)cm, com troca de tampa de concreto, com espessuras de 6cm.</v>
          </cell>
          <cell r="C3086" t="str">
            <v>m2</v>
          </cell>
          <cell r="D3086">
            <v>54.62</v>
          </cell>
        </row>
        <row r="3087">
          <cell r="A3087" t="str">
            <v>IT 25.46.0400 (A)</v>
          </cell>
          <cell r="B3087" t="str">
            <v>Caixa de ligacao de aluminio silicio, tipo Condulete ou similar, no formato B com diametro de 1", fornecimento e instalacao.</v>
          </cell>
          <cell r="C3087" t="str">
            <v>un</v>
          </cell>
          <cell r="D3087">
            <v>9.24</v>
          </cell>
        </row>
        <row r="3088">
          <cell r="A3088" t="str">
            <v>IT 25.46.0403 (A)</v>
          </cell>
          <cell r="B3088" t="str">
            <v>Caixa de ligacao de aluminio silicio, tipo Condulete ou similar, no formato C com diametro de 1", fornecimento e instalacao.</v>
          </cell>
          <cell r="C3088" t="str">
            <v>un</v>
          </cell>
          <cell r="D3088">
            <v>9.81</v>
          </cell>
        </row>
        <row r="3089">
          <cell r="A3089" t="str">
            <v>IT 25.46.0406 (A)</v>
          </cell>
          <cell r="B3089" t="str">
            <v>Caixa de ligacao de aluminio silicio, tipo Condulete ou similar, no formato E com diametro de 1",fornecimento e instalacao.</v>
          </cell>
          <cell r="C3089" t="str">
            <v>un</v>
          </cell>
          <cell r="D3089">
            <v>8.3800000000000008</v>
          </cell>
        </row>
        <row r="3090">
          <cell r="A3090" t="str">
            <v>IT 25.46.0409 (A)</v>
          </cell>
          <cell r="B3090" t="str">
            <v>Caixa de ligacao de aluminio silicio, tipo Condulete ou similar, no formato LB com diametro de 1", fornecimento e instalacao.</v>
          </cell>
          <cell r="C3090" t="str">
            <v>un</v>
          </cell>
          <cell r="D3090">
            <v>10.52</v>
          </cell>
        </row>
        <row r="3091">
          <cell r="A3091" t="str">
            <v>IT 25.46.0412 (A)</v>
          </cell>
          <cell r="B3091" t="str">
            <v>Caixa de ligacao de aluminio silicio, tipo Condulete ou similar, no formato LL com diametro de 1", fornecimento e instalacao.</v>
          </cell>
          <cell r="C3091" t="str">
            <v>un</v>
          </cell>
          <cell r="D3091">
            <v>9.81</v>
          </cell>
        </row>
        <row r="3092">
          <cell r="A3092" t="str">
            <v>IT 25.46.0415 (A)</v>
          </cell>
          <cell r="B3092" t="str">
            <v>Caixa de ligacao de aluminio silicio, tipo Condulete ou similar, no formato T com diametro de 1", fornecimento e instalacao.</v>
          </cell>
          <cell r="C3092" t="str">
            <v>un</v>
          </cell>
          <cell r="D3092">
            <v>11.37</v>
          </cell>
        </row>
        <row r="3093">
          <cell r="A3093" t="str">
            <v>IT 25.46.0418 (A)</v>
          </cell>
          <cell r="B3093" t="str">
            <v>Caixa de ligacao de aluminio silicio, tipo Condulets ou similar, no formato X com diametro de 1",fornecimento e instalacao.</v>
          </cell>
          <cell r="C3093" t="str">
            <v>un</v>
          </cell>
          <cell r="D3093">
            <v>11.89</v>
          </cell>
        </row>
        <row r="3094">
          <cell r="A3094" t="str">
            <v>IT 25.48.0050 (/)</v>
          </cell>
          <cell r="B3094" t="str">
            <v>Quadro de distribuicao de energia para disjuntores termo-magneticos unipolares, de embutir, com porta e barramento neutro, para instalacao de ate 3 disjuntores, sem dispositivo para chave geral. Fornecimento e instalacao.</v>
          </cell>
          <cell r="C3094" t="str">
            <v>un</v>
          </cell>
          <cell r="D3094">
            <v>41.08</v>
          </cell>
        </row>
        <row r="3095">
          <cell r="A3095" t="str">
            <v>IT 25.48.0100 (/)</v>
          </cell>
          <cell r="B3095" t="str">
            <v>Centro de distribuicao da Dutoplast ou similar, modelo externo, com previsao para instalacao de 6 disjuntores. Fornecimento e instalacao.</v>
          </cell>
          <cell r="C3095" t="str">
            <v>un</v>
          </cell>
          <cell r="D3095">
            <v>51.86</v>
          </cell>
        </row>
        <row r="3096">
          <cell r="A3096" t="str">
            <v>IT 25.48.0106 (/)</v>
          </cell>
          <cell r="B3096" t="str">
            <v>Quadro de distribuicao de energia para disjuntores termo-magneticos unipolares, de embutir, com porta, para instalacao de ate 6 disjuntores, sem dispositivo para chave geral. Fornecimento e instalacao.</v>
          </cell>
          <cell r="C3096" t="str">
            <v>un</v>
          </cell>
          <cell r="D3096">
            <v>39.119999999999997</v>
          </cell>
        </row>
        <row r="3097">
          <cell r="A3097" t="str">
            <v>IT 25.48.0150 (/)</v>
          </cell>
          <cell r="B3097" t="str">
            <v>Quadro de distribuicao de energia, para disjuntores termo-magneticos unipolares, de embutir, com porta e barramento neutro, para instalacao de ate 12 disjuntores, sem dispositivo para chave geral. Fornecimento e instalacao.</v>
          </cell>
          <cell r="C3097" t="str">
            <v>un</v>
          </cell>
          <cell r="D3097">
            <v>156.11000000000001</v>
          </cell>
        </row>
        <row r="3098">
          <cell r="A3098" t="str">
            <v>IT 25.48.0156 (/)</v>
          </cell>
          <cell r="B3098" t="str">
            <v>Quadro de distribuicao de energia, trifasico, para 12 circuitos. Fornecimento e instalacao.</v>
          </cell>
          <cell r="C3098" t="str">
            <v>un</v>
          </cell>
          <cell r="D3098">
            <v>234.39</v>
          </cell>
        </row>
        <row r="3099">
          <cell r="A3099" t="str">
            <v>IT 25.48.0200 (/)</v>
          </cell>
          <cell r="B3099" t="str">
            <v>Quadro de distribuicao de energia, para disjuntores termo-magneticos unipolares, de embutir, com porta e barramento neutro e trifasicos, para instalacao de ate 18 disjuntores, com dispositivo para chave geral. Fornecimento e instalacao.</v>
          </cell>
          <cell r="C3099" t="str">
            <v>un</v>
          </cell>
          <cell r="D3099">
            <v>173.63</v>
          </cell>
        </row>
        <row r="3100">
          <cell r="A3100" t="str">
            <v>IT 25.48.0250 (/)</v>
          </cell>
          <cell r="B3100" t="str">
            <v>Quadro de distribuicao de energia para disjuntores termo-magneticos unipolares, de embutir, com porta e barramento neutro e trifasico, para instalacao de ate 24 disjuntores, com dispositivo para chave geral. Fornecimento e instalacao.</v>
          </cell>
          <cell r="C3100" t="str">
            <v>un</v>
          </cell>
          <cell r="D3100">
            <v>198.64</v>
          </cell>
        </row>
        <row r="3101">
          <cell r="A3101" t="str">
            <v>IT 25.48.0300 (/)</v>
          </cell>
          <cell r="B3101" t="str">
            <v>Quadro de distribuicao de energia para disjuntores termo-magneticos unipolares, de embutir, com porta e barramento neutro e trifasico, para instalacao de ate 32 disjuntores, com dispositivo para chave geral. Fornecimento e instalacao.</v>
          </cell>
          <cell r="C3101" t="str">
            <v>un</v>
          </cell>
          <cell r="D3101">
            <v>245.23</v>
          </cell>
        </row>
        <row r="3102">
          <cell r="A3102" t="str">
            <v>IT 25.48.0350 (/)</v>
          </cell>
          <cell r="B3102" t="str">
            <v>Quadro de distribuicao de energia para disjuntores termo-magneticos unipolares, de embutir, com porta e barramento neutro e trifasico, para instalacao de ate 40 disjuntores, com dispositivo para chave geral. Fornecimento e instalacao.</v>
          </cell>
          <cell r="C3102" t="str">
            <v>un</v>
          </cell>
          <cell r="D3102">
            <v>324.48</v>
          </cell>
        </row>
        <row r="3103">
          <cell r="A3103" t="str">
            <v>IT 25.48.0400 (/)</v>
          </cell>
          <cell r="B3103" t="str">
            <v>Quadro de distribuicao de energia para disjuntores termo-magneticos unipolares, de embutir, com porta e barramento neutro e trifasico, para instalacao de ate 50 disjuntores, com dispositivo para chave geral. Fornecimento e instalacao.</v>
          </cell>
          <cell r="C3103" t="str">
            <v>un</v>
          </cell>
          <cell r="D3103">
            <v>405.69</v>
          </cell>
        </row>
        <row r="3104">
          <cell r="A3104" t="str">
            <v>IT 25.48.0500 (/)</v>
          </cell>
          <cell r="B3104" t="str">
            <v>Base de armario Ardsal 10/14. Fornecimento.</v>
          </cell>
          <cell r="C3104" t="str">
            <v>un</v>
          </cell>
          <cell r="D3104">
            <v>1148.32</v>
          </cell>
        </row>
        <row r="3105">
          <cell r="A3105" t="str">
            <v>IT 25.48.0550 (/)</v>
          </cell>
          <cell r="B3105" t="str">
            <v>Quadro monobloco em chapa de aco com 1,5mm de espessura, medindo (1200x600x300)mm, referencia EE-362 ou similar. Fornecimento e instalacao.</v>
          </cell>
          <cell r="C3105" t="str">
            <v>un</v>
          </cell>
          <cell r="D3105">
            <v>556.83000000000004</v>
          </cell>
        </row>
        <row r="3106">
          <cell r="A3106" t="str">
            <v>IT 25.48.0600 (/)</v>
          </cell>
          <cell r="B3106" t="str">
            <v>Quadro de partida e comando para grupo gerador fixo existente com potencia de 145Kva. Fornecimento e instalacao</v>
          </cell>
          <cell r="C3106" t="str">
            <v>un</v>
          </cell>
          <cell r="D3106">
            <v>9568.07</v>
          </cell>
        </row>
        <row r="3107">
          <cell r="A3107" t="str">
            <v>IT 25.50.0050 (/)</v>
          </cell>
          <cell r="B3107" t="str">
            <v>Disjuntor, unipolar, do tipo Quicklag de 10A a 30A. Fornecimento e instalacao.</v>
          </cell>
          <cell r="C3107" t="str">
            <v>un</v>
          </cell>
          <cell r="D3107">
            <v>5.62</v>
          </cell>
        </row>
        <row r="3108">
          <cell r="A3108" t="str">
            <v>IT 25.50.0053 (/)</v>
          </cell>
          <cell r="B3108" t="str">
            <v>Disjuntor, unipolar, do tipo Quicklag de 35A. Fornecimento e instalacao.</v>
          </cell>
          <cell r="C3108" t="str">
            <v>un</v>
          </cell>
          <cell r="D3108">
            <v>7.26</v>
          </cell>
        </row>
        <row r="3109">
          <cell r="A3109" t="str">
            <v>IT 25.50.0150 (/)</v>
          </cell>
          <cell r="B3109" t="str">
            <v>Disjuntor termomagnetico em caixa moldada, unipolar de 70A. Fornecimento e instalacao.</v>
          </cell>
          <cell r="C3109" t="str">
            <v>un</v>
          </cell>
          <cell r="D3109">
            <v>26.77</v>
          </cell>
        </row>
        <row r="3110">
          <cell r="A3110" t="str">
            <v>IT 25.50.0200 (/)</v>
          </cell>
          <cell r="B3110" t="str">
            <v>Disjuntor, tripolar, tipo C, de 10A a 50A, Eletromar ou similar. Fornecimento e instalacao.</v>
          </cell>
          <cell r="C3110" t="str">
            <v>un</v>
          </cell>
          <cell r="D3110">
            <v>32.159999999999997</v>
          </cell>
        </row>
        <row r="3111">
          <cell r="A3111" t="str">
            <v>IT 25.50.0203 (/)</v>
          </cell>
          <cell r="B3111" t="str">
            <v>Disjuntor, tripolar de 40A. Fornecimento e instalacao.</v>
          </cell>
          <cell r="C3111" t="str">
            <v>un</v>
          </cell>
          <cell r="D3111">
            <v>29.91</v>
          </cell>
        </row>
        <row r="3112">
          <cell r="A3112" t="str">
            <v>IT 25.50.0206 (/)</v>
          </cell>
          <cell r="B3112" t="str">
            <v>Disjuntor, tripolar de 50A. Fornecimento e instalacao.</v>
          </cell>
          <cell r="C3112" t="str">
            <v>un</v>
          </cell>
          <cell r="D3112">
            <v>32.67</v>
          </cell>
        </row>
        <row r="3113">
          <cell r="A3113" t="str">
            <v>IT 25.50.0212 (/)</v>
          </cell>
          <cell r="B3113" t="str">
            <v>Disjuntor, tripolar, tipo C, de 60A a 100A, Eletromar ou similar. Fornecimento e instalacao.</v>
          </cell>
          <cell r="C3113" t="str">
            <v>un</v>
          </cell>
          <cell r="D3113">
            <v>40.65</v>
          </cell>
        </row>
        <row r="3114">
          <cell r="A3114" t="str">
            <v>IT 25.50.0220 (/)</v>
          </cell>
          <cell r="B3114" t="str">
            <v>Disjuntor, tripolar de 125A. Fornecimento e instalacao.</v>
          </cell>
          <cell r="C3114" t="str">
            <v>un</v>
          </cell>
          <cell r="D3114">
            <v>146.07</v>
          </cell>
        </row>
        <row r="3115">
          <cell r="A3115" t="str">
            <v>IT 25.50.0300 (/)</v>
          </cell>
          <cell r="B3115" t="str">
            <v>Disjuntor, tripolar, tipo DA, 250A a 400A, Eletromar ou similar. Fornecimento e instalacao.</v>
          </cell>
          <cell r="C3115" t="str">
            <v>un</v>
          </cell>
          <cell r="D3115">
            <v>1133.06</v>
          </cell>
        </row>
        <row r="3116">
          <cell r="A3116" t="str">
            <v>IT 25.50.0350 (B)</v>
          </cell>
          <cell r="B3116" t="str">
            <v>Disjuntor tripolar de media tensao a gas SF6, tipo HAD-170616, 630A/17,5Kv, 16KA, com rele antipumping, ate 24Kv, TC PR511, contatos auxiliares 5NA+5NF e bloqueio Kirk simples, com terminais de conexao para versao fixa, mecanismo de operacao manual, conta</v>
          </cell>
          <cell r="C3116" t="str">
            <v>un</v>
          </cell>
          <cell r="D3116">
            <v>29582.94</v>
          </cell>
        </row>
        <row r="3117">
          <cell r="A3117" t="str">
            <v>IT 25.50.0400 (/)</v>
          </cell>
          <cell r="B3117" t="str">
            <v>Disjuntor termomagnetico, tripolar de 200A, 25KA, referencia XE225NC, Terasaki ou similar. Fornecimento e instalacao.</v>
          </cell>
          <cell r="C3117" t="str">
            <v>un</v>
          </cell>
          <cell r="D3117">
            <v>567.20000000000005</v>
          </cell>
        </row>
        <row r="3118">
          <cell r="A3118" t="str">
            <v>IT 25.50.0450 (A)</v>
          </cell>
          <cell r="B3118" t="str">
            <v>Disjuntor termomagnetico, tripolar de 100A, 35/50KA, referencia XS100NS, Terasaki ou similar. Fornecimento e instalacao.</v>
          </cell>
          <cell r="C3118" t="str">
            <v>un</v>
          </cell>
          <cell r="D3118">
            <v>210.79</v>
          </cell>
        </row>
        <row r="3119">
          <cell r="A3119" t="str">
            <v>IT 25.50.0453 (/)</v>
          </cell>
          <cell r="B3119" t="str">
            <v>Disjuntor termomagnetico, tripolar de 125A, 35/50KA, referencia XS225NS, Terasaki ou similar. Fornecimento e instalacao.</v>
          </cell>
          <cell r="C3119" t="str">
            <v>un</v>
          </cell>
          <cell r="D3119">
            <v>610.52</v>
          </cell>
        </row>
        <row r="3120">
          <cell r="A3120" t="str">
            <v>IT 25.50.0459 (/)</v>
          </cell>
          <cell r="B3120" t="str">
            <v>Disjuntor termomagnetico, tripolar de 225A, 35/50KA, referencia XS225NS, Terasaki ou similar. Fornecimento e instalacao.</v>
          </cell>
          <cell r="C3120" t="str">
            <v>un</v>
          </cell>
          <cell r="D3120">
            <v>699.71</v>
          </cell>
        </row>
        <row r="3121">
          <cell r="A3121" t="str">
            <v>IT 25.50.0468 (/)</v>
          </cell>
          <cell r="B3121" t="str">
            <v>Disjuntor termomagnetico, tripolar de 400A, 35KA, referencia XE600NS, Terasaki ou similar. Fornecimento e instalacao.</v>
          </cell>
          <cell r="C3121" t="str">
            <v>un</v>
          </cell>
          <cell r="D3121">
            <v>1158.6500000000001</v>
          </cell>
        </row>
        <row r="3122">
          <cell r="A3122" t="str">
            <v>IT 25.50.0550 (A)</v>
          </cell>
          <cell r="B3122" t="str">
            <v>Disjuntor de volume reduzido de oleo tripolar, classe 15Kv, corrente nominal de 800A/500MVA, com os acessorios: carregador de mola motorizado, reles de abertura e fechamento, bloqueio mecanico Kirk. Fornecimento e instalacao.</v>
          </cell>
          <cell r="C3122" t="str">
            <v>un</v>
          </cell>
          <cell r="D3122">
            <v>15330.68</v>
          </cell>
        </row>
        <row r="3123">
          <cell r="A3123" t="str">
            <v>IT 25.52.0062 (/)</v>
          </cell>
          <cell r="B3123" t="str">
            <v>Chave blindada, tripolar de 250V de 100A, Continental ou similar. Fornecimento e instalacao.</v>
          </cell>
          <cell r="C3123" t="str">
            <v>un</v>
          </cell>
          <cell r="D3123">
            <v>201.68</v>
          </cell>
        </row>
        <row r="3124">
          <cell r="A3124" t="str">
            <v>IT 25.52.0074 (/)</v>
          </cell>
          <cell r="B3124" t="str">
            <v>Chave blindada, tripolar de 250V de 200A, Continental ou similar. Fornecimento e instalacao.</v>
          </cell>
          <cell r="C3124" t="str">
            <v>un</v>
          </cell>
          <cell r="D3124">
            <v>327.26</v>
          </cell>
        </row>
        <row r="3125">
          <cell r="A3125" t="str">
            <v>IT 25.52.0086 (/)</v>
          </cell>
          <cell r="B3125" t="str">
            <v>Chave blindada, tripolar de 250V de 400A, Continental ou similar. Fornecimento e instalacao.</v>
          </cell>
          <cell r="C3125" t="str">
            <v>un</v>
          </cell>
          <cell r="D3125">
            <v>979.5</v>
          </cell>
        </row>
        <row r="3126">
          <cell r="A3126" t="str">
            <v>IT 25.52.0100 (/)</v>
          </cell>
          <cell r="B3126" t="str">
            <v>Chave comutadora de 250A modelo 3Kw 1- 314, Siemens ou similar. Fornecimento e instalacao.</v>
          </cell>
          <cell r="C3126" t="str">
            <v>un</v>
          </cell>
          <cell r="D3126">
            <v>1362.02</v>
          </cell>
        </row>
        <row r="3127">
          <cell r="A3127" t="str">
            <v>IT 25.52.0109 (/)</v>
          </cell>
          <cell r="B3127" t="str">
            <v>Chave comutadora de 630A modelo 3Kw 1- 627, Siemens ou similar. Fornecimento e instalacao.</v>
          </cell>
          <cell r="C3127" t="str">
            <v>un</v>
          </cell>
          <cell r="D3127">
            <v>2616.0500000000002</v>
          </cell>
        </row>
        <row r="3128">
          <cell r="A3128" t="str">
            <v>IT 25.52.0150 (/)</v>
          </cell>
          <cell r="B3128" t="str">
            <v>Chave comutadora com botao XB2 BD21 ou similar. Fornecimento e instalacao.</v>
          </cell>
          <cell r="C3128" t="str">
            <v>un</v>
          </cell>
          <cell r="D3128">
            <v>72.989999999999995</v>
          </cell>
        </row>
        <row r="3129">
          <cell r="A3129" t="str">
            <v>IT 25.52.0200 (/)</v>
          </cell>
          <cell r="B3129" t="str">
            <v>Chave Pacco interruptora referencia P63 1/3hs CN 63A. Fornecimento e instalacao.</v>
          </cell>
          <cell r="C3129" t="str">
            <v>un</v>
          </cell>
          <cell r="D3129">
            <v>149.22999999999999</v>
          </cell>
        </row>
        <row r="3130">
          <cell r="A3130" t="str">
            <v>IT 25.52.0209 (/)</v>
          </cell>
          <cell r="B3130" t="str">
            <v>Chave Pacco interruptora referencia P100 1/3hs CN 100A. Fornecimento e instalacao.</v>
          </cell>
          <cell r="C3130" t="str">
            <v>un</v>
          </cell>
          <cell r="D3130">
            <v>260.11</v>
          </cell>
        </row>
        <row r="3131">
          <cell r="A3131" t="str">
            <v>IT 25.52.0253 (/)</v>
          </cell>
          <cell r="B3131" t="str">
            <v>Chave faca, base ardosia, 250V, com porta fusiveis, tripolar de 30A . Fornecimento e instalacao.</v>
          </cell>
          <cell r="C3131" t="str">
            <v>un</v>
          </cell>
          <cell r="D3131">
            <v>43.54</v>
          </cell>
        </row>
        <row r="3132">
          <cell r="A3132" t="str">
            <v>IT 25.52.0259 (/)</v>
          </cell>
          <cell r="B3132" t="str">
            <v>Chave faca blindada, completa, 80A, modelo 3NP4, da Siemens ou similar. Fornecimento e instalacao.</v>
          </cell>
          <cell r="C3132" t="str">
            <v>un</v>
          </cell>
          <cell r="D3132">
            <v>81.150000000000006</v>
          </cell>
        </row>
        <row r="3133">
          <cell r="A3133" t="str">
            <v>IT 25.52.0262 (/)</v>
          </cell>
          <cell r="B3133" t="str">
            <v>Chave faca, base ardosia, 250V, com porta fusiveis, tripolar de 100A. Fornecimento e instalacao.</v>
          </cell>
          <cell r="C3133" t="str">
            <v>un</v>
          </cell>
          <cell r="D3133">
            <v>80.02</v>
          </cell>
        </row>
        <row r="3134">
          <cell r="A3134" t="str">
            <v>IT 25.52.0274 (/)</v>
          </cell>
          <cell r="B3134" t="str">
            <v>Chave faca, base ardosia, 250V, com porta fusiveis, tripolar de 400A. Fornecimento e instalacao.</v>
          </cell>
          <cell r="C3134" t="str">
            <v>un</v>
          </cell>
          <cell r="D3134">
            <v>413.2</v>
          </cell>
        </row>
        <row r="3135">
          <cell r="A3135" t="str">
            <v>IT 25.52.0290 (/)</v>
          </cell>
          <cell r="B3135" t="str">
            <v>Chave blindada tripolar, SCHAK de 400A ou similar. Fornecimento e instalacao.</v>
          </cell>
          <cell r="C3135" t="str">
            <v>un</v>
          </cell>
          <cell r="D3135">
            <v>989.58</v>
          </cell>
        </row>
        <row r="3136">
          <cell r="A3136" t="str">
            <v>IT 25.52.0306 (/)</v>
          </cell>
          <cell r="B3136" t="str">
            <v>Chave tipo faca aberta, reforcada de reversao, base de marmore 250V, bipolar, de 30A. Fornecimento e instalacao.</v>
          </cell>
          <cell r="C3136" t="str">
            <v>un</v>
          </cell>
          <cell r="D3136">
            <v>17.7</v>
          </cell>
        </row>
        <row r="3137">
          <cell r="A3137" t="str">
            <v>IT 25.52.0315 (/)</v>
          </cell>
          <cell r="B3137" t="str">
            <v>Chave tipo faca aberta, reforcada de reversao, base de marmore 250V, bipolar de 60A. Fornecimento e instalacao.</v>
          </cell>
          <cell r="C3137" t="str">
            <v>un</v>
          </cell>
          <cell r="D3137">
            <v>23.74</v>
          </cell>
        </row>
        <row r="3138">
          <cell r="A3138" t="str">
            <v>IT 25.52.0350 (/)</v>
          </cell>
          <cell r="B3138" t="str">
            <v>Chave tipo faca aberta, reforcada de reversao, base de marmore 250V, tripolar de 60A. Fornecimento e instalacao.</v>
          </cell>
          <cell r="C3138" t="str">
            <v>un</v>
          </cell>
          <cell r="D3138">
            <v>29.25</v>
          </cell>
        </row>
        <row r="3139">
          <cell r="A3139" t="str">
            <v>IT 25.52.0403 (/)</v>
          </cell>
          <cell r="B3139" t="str">
            <v>Chave guarda motor, trifasica, ate 3CV, 220V, compreendendo chave magnetica SA-10 com rele termico e botoeira liga/desliga, Eletromar ou similar. Fornecimento e instalacao.</v>
          </cell>
          <cell r="C3139" t="str">
            <v>un</v>
          </cell>
          <cell r="D3139">
            <v>125.92</v>
          </cell>
        </row>
        <row r="3140">
          <cell r="A3140" t="str">
            <v>IT 25.52.0409 (/)</v>
          </cell>
          <cell r="B3140" t="str">
            <v>Chave guarda motor, trifasica, ate 5CV, 220V, compreendendo chave magnetico SA-16 com rele termico e botoeira liga/desliga, Eletromar ou similar. Fornecimento e instalacao.</v>
          </cell>
          <cell r="C3140" t="str">
            <v>un</v>
          </cell>
          <cell r="D3140">
            <v>145.94</v>
          </cell>
        </row>
        <row r="3141">
          <cell r="A3141" t="str">
            <v>IT 25.52.0412 (/)</v>
          </cell>
          <cell r="B3141" t="str">
            <v>Chave guarda motor, trifasica, ate 7,5/10CV, 220V, compreendendo chave magnetica SA-32 com rele termico e botoeira liga/desliga, Eletromar ou similar. Fornecimento e instalacao.</v>
          </cell>
          <cell r="C3141" t="str">
            <v>un</v>
          </cell>
          <cell r="D3141">
            <v>153.41999999999999</v>
          </cell>
        </row>
        <row r="3142">
          <cell r="A3142" t="str">
            <v>IT 25.52.0600 (/)</v>
          </cell>
          <cell r="B3142" t="str">
            <v>Chave boia, automatica, de mercurio, unipolar. Fornecimento e instalacao.</v>
          </cell>
          <cell r="C3142" t="str">
            <v>un</v>
          </cell>
          <cell r="D3142">
            <v>48.7</v>
          </cell>
        </row>
        <row r="3143">
          <cell r="A3143" t="str">
            <v>IT 25.54.0050 (/)</v>
          </cell>
          <cell r="B3143" t="str">
            <v>Fusivel cartucho de 15A a 30A, 250V. Fornecimento e instalacao.</v>
          </cell>
          <cell r="C3143" t="str">
            <v>un</v>
          </cell>
          <cell r="D3143">
            <v>2.83</v>
          </cell>
        </row>
        <row r="3144">
          <cell r="A3144" t="str">
            <v>IT 25.54.0100 (/)</v>
          </cell>
          <cell r="B3144" t="str">
            <v>Fusivel cartucho de 35A a 60A, 250V. Fornecimento e instalacao.</v>
          </cell>
          <cell r="C3144" t="str">
            <v>un</v>
          </cell>
          <cell r="D3144">
            <v>3.17</v>
          </cell>
        </row>
        <row r="3145">
          <cell r="A3145" t="str">
            <v>IT 25.54.0300 (/)</v>
          </cell>
          <cell r="B3145" t="str">
            <v>Fuzivel Diazed, de 2A, com base, tampa, anel e parafuso de ajuste, Siemens ou similar. Fornecimento e instalacao.</v>
          </cell>
          <cell r="C3145" t="str">
            <v>un</v>
          </cell>
          <cell r="D3145">
            <v>12.33</v>
          </cell>
        </row>
        <row r="3146">
          <cell r="A3146" t="str">
            <v>IT 25.54.0350 (/)</v>
          </cell>
          <cell r="B3146" t="str">
            <v>Fuzivel Diazed, de 10A, com base, tampa, anel e parafuso de ajuste, Siemens ou similar. Fornecimento e instalacao.</v>
          </cell>
          <cell r="C3146" t="str">
            <v>un</v>
          </cell>
          <cell r="D3146">
            <v>12.33</v>
          </cell>
        </row>
        <row r="3147">
          <cell r="A3147" t="str">
            <v>IT 25.54.0400 (/)</v>
          </cell>
          <cell r="B3147" t="str">
            <v>Fuzivel Diazed, de 16A, com base, tampa, anel e parafuso de ajuste, Siemens ou similar. Fornecimento e instalacao.</v>
          </cell>
          <cell r="C3147" t="str">
            <v>un</v>
          </cell>
          <cell r="D3147">
            <v>12.33</v>
          </cell>
        </row>
        <row r="3148">
          <cell r="A3148" t="str">
            <v>IT 25.54.0450 (/)</v>
          </cell>
          <cell r="B3148" t="str">
            <v>Fuzivel Diazed, de 30A, com base, tampa, anel e parafuso de ajuste, Siemens ou similar. Fornecimento e instalacao.</v>
          </cell>
          <cell r="C3148" t="str">
            <v>un</v>
          </cell>
          <cell r="D3148">
            <v>14.26</v>
          </cell>
        </row>
        <row r="3149">
          <cell r="A3149" t="str">
            <v>IT 25.54.0500 (/)</v>
          </cell>
          <cell r="B3149" t="str">
            <v>Fuzivel Diazed, de 63A, com base, tampa, anel e parafuso de ajuste, Siemens ou similar. Fornecimento e instalacao.</v>
          </cell>
          <cell r="C3149" t="str">
            <v>un</v>
          </cell>
          <cell r="D3149">
            <v>16.91</v>
          </cell>
        </row>
        <row r="3150">
          <cell r="A3150" t="str">
            <v>IT 25.54.0550 (/)</v>
          </cell>
          <cell r="B3150" t="str">
            <v>Fuzivel Diazed, de 100A, com base, tampa, anel e parafuso de ajuste, Siemens ou similar. Fornecimento e instalacao.</v>
          </cell>
          <cell r="C3150" t="str">
            <v>un</v>
          </cell>
          <cell r="D3150">
            <v>17.3</v>
          </cell>
        </row>
        <row r="3151">
          <cell r="A3151" t="str">
            <v>IT 25.54.0600 (/)</v>
          </cell>
          <cell r="B3151" t="str">
            <v>Fusivel NH, tamanho 00, corrente nominal de 80A. Fornecimento e instalacao.</v>
          </cell>
          <cell r="C3151" t="str">
            <v>un</v>
          </cell>
          <cell r="D3151">
            <v>10.35</v>
          </cell>
        </row>
        <row r="3152">
          <cell r="A3152" t="str">
            <v>IT 25.54.0650 (/)</v>
          </cell>
          <cell r="B3152" t="str">
            <v>Fusiveis NH, tamanho 1, corrente nominal de 36 a 200A , 500V. Fornecimento e instalacao.</v>
          </cell>
          <cell r="C3152" t="str">
            <v>un</v>
          </cell>
          <cell r="D3152">
            <v>16.77</v>
          </cell>
        </row>
        <row r="3153">
          <cell r="A3153" t="str">
            <v>IT 25.54.0700 (/)</v>
          </cell>
          <cell r="B3153" t="str">
            <v>Fusiveis NH, tamanho 1, corrente nominal de 224 a 250A , 500V. Fornecimento e instalacao.</v>
          </cell>
          <cell r="C3153" t="str">
            <v>un</v>
          </cell>
          <cell r="D3153">
            <v>17.739999999999998</v>
          </cell>
        </row>
        <row r="3154">
          <cell r="A3154" t="str">
            <v>IT 25.56.0050 (/)</v>
          </cell>
          <cell r="B3154" t="str">
            <v>Capacitor trifasico de 10Kv, 220V, 60Hz. Fornecimento e instalacao.</v>
          </cell>
          <cell r="C3154" t="str">
            <v>un</v>
          </cell>
          <cell r="D3154">
            <v>569.29</v>
          </cell>
        </row>
        <row r="3155">
          <cell r="A3155" t="str">
            <v>IT 25.56.0200 (/)</v>
          </cell>
          <cell r="B3155" t="str">
            <v>Capacitor trifasico de 15Kv, 220V, 60Hz. Fornecimento e instalacao.</v>
          </cell>
          <cell r="C3155" t="str">
            <v>un</v>
          </cell>
          <cell r="D3155">
            <v>670.87</v>
          </cell>
        </row>
        <row r="3156">
          <cell r="A3156" t="str">
            <v>IT 25.58.0050 (/)</v>
          </cell>
          <cell r="B3156" t="str">
            <v>Contactor magnetico, com bobina de 220V/60Hz, modelo 3TB-40, Siemens ou similar. Fornecimento e instalacao.</v>
          </cell>
          <cell r="C3156" t="str">
            <v>un</v>
          </cell>
          <cell r="D3156">
            <v>52.84</v>
          </cell>
        </row>
        <row r="3157">
          <cell r="A3157" t="str">
            <v>IT 25.58.0100 (/)</v>
          </cell>
          <cell r="B3157" t="str">
            <v>Contactor magnetico, com bobina de 220V/60Hz, modelo 3TB-43, Siemens ou similar. Fornecimento e instalacao.</v>
          </cell>
          <cell r="C3157" t="str">
            <v>un</v>
          </cell>
          <cell r="D3157">
            <v>92.03</v>
          </cell>
        </row>
        <row r="3158">
          <cell r="A3158" t="str">
            <v>IT 25.58.0150 (/)</v>
          </cell>
          <cell r="B3158" t="str">
            <v>Contactor magnetico, com bobina de 32A, 220V/60Hz, modelo 3TB-44, Siemens ou similar. Fornecimento e instalacao.</v>
          </cell>
          <cell r="C3158" t="str">
            <v>un</v>
          </cell>
          <cell r="D3158">
            <v>129.59</v>
          </cell>
        </row>
        <row r="3159">
          <cell r="A3159" t="str">
            <v>IT 25.58.0200 (/)</v>
          </cell>
          <cell r="B3159" t="str">
            <v>Contactor magnetico, com bobina de 220V/60Hz, modelo 3TB-46, Siemens ou similar. Fornecimento e instalacao.</v>
          </cell>
          <cell r="C3159" t="str">
            <v>un</v>
          </cell>
          <cell r="D3159">
            <v>172.11</v>
          </cell>
        </row>
        <row r="3160">
          <cell r="A3160" t="str">
            <v>IT 25.58.0250 (/)</v>
          </cell>
          <cell r="B3160" t="str">
            <v>Contactor magnetico, com bobina de 63A, 220V/60Hz, modelo 3TB-47, Siemens ou similar. Fornecimento e instalacao.</v>
          </cell>
          <cell r="C3160" t="str">
            <v>un</v>
          </cell>
          <cell r="D3160">
            <v>366.92</v>
          </cell>
        </row>
        <row r="3161">
          <cell r="A3161" t="str">
            <v>IT 25.58.0300 (/)</v>
          </cell>
          <cell r="B3161" t="str">
            <v>Contactor magnetico, com bobina de 220V/60Hz, modelo 3TB-48, Siemens ou similar. Fornecimento e instalacao.</v>
          </cell>
          <cell r="C3161" t="str">
            <v>un</v>
          </cell>
          <cell r="D3161">
            <v>452.59</v>
          </cell>
        </row>
        <row r="3162">
          <cell r="A3162" t="str">
            <v>IT 25.58.0320 (/)</v>
          </cell>
          <cell r="B3162" t="str">
            <v>Contactor magnetico, com bobina de 220V/60Hz, modelo 3RT10 17-1AN11, Siemens ou similar. Fornecimento e instalacao.</v>
          </cell>
          <cell r="C3162" t="str">
            <v>un</v>
          </cell>
          <cell r="D3162">
            <v>57.46</v>
          </cell>
        </row>
        <row r="3163">
          <cell r="A3163" t="str">
            <v>IT 25.58.0326 (/)</v>
          </cell>
          <cell r="B3163" t="str">
            <v>Contactor magnetico, com bobina de 220V/60Hz, modelo 3RT10 25-1AN10, Siemens ou similar. Fornecimento e instalacao.</v>
          </cell>
          <cell r="C3163" t="str">
            <v>un</v>
          </cell>
          <cell r="D3163">
            <v>72.45</v>
          </cell>
        </row>
        <row r="3164">
          <cell r="A3164" t="str">
            <v>IT 25.58.0350 (/)</v>
          </cell>
          <cell r="B3164" t="str">
            <v>Contactor magnetico, com bobina de 110A, 220V/60Hz, modelo 3TB-50, Siemens ou similar. Fornecimento e instalacao.</v>
          </cell>
          <cell r="C3164" t="str">
            <v>un</v>
          </cell>
          <cell r="D3164">
            <v>662.51</v>
          </cell>
        </row>
        <row r="3165">
          <cell r="A3165" t="str">
            <v>IT 25.58.0400 (/)</v>
          </cell>
          <cell r="B3165" t="str">
            <v>Contactor magnetico, com bobina de 220V/60Hz, modelo LC1 D-0910 ou similar. Fornecimento e instalacao.</v>
          </cell>
          <cell r="C3165" t="str">
            <v>un</v>
          </cell>
          <cell r="D3165">
            <v>65.61</v>
          </cell>
        </row>
        <row r="3166">
          <cell r="A3166" t="str">
            <v>IT 25.58.0450 (/)</v>
          </cell>
          <cell r="B3166" t="str">
            <v>Contactor magnetico, com bobina de 220V/60Hz, modelo LC1 D-2510 ou similar. Fornecimento e instalacao.</v>
          </cell>
          <cell r="C3166" t="str">
            <v>un</v>
          </cell>
          <cell r="D3166">
            <v>93.18</v>
          </cell>
        </row>
        <row r="3167">
          <cell r="A3167" t="str">
            <v>IT 25.58.0500 (/)</v>
          </cell>
          <cell r="B3167" t="str">
            <v>Contactor magnetico, com bobina de 220V/60Hz, modelo LC1 D-5011 ou similar. Fornecimento e instalacao.</v>
          </cell>
          <cell r="C3167" t="str">
            <v>un</v>
          </cell>
          <cell r="D3167">
            <v>255.44</v>
          </cell>
        </row>
        <row r="3168">
          <cell r="A3168" t="str">
            <v>IT 25.58.0550 (/)</v>
          </cell>
          <cell r="B3168" t="str">
            <v>Contactor magnetico, com bobina de 220V/60Hz, modelo LC1 D-4011 ou similar. Fornecimento e instalacao.</v>
          </cell>
          <cell r="C3168" t="str">
            <v>un</v>
          </cell>
          <cell r="D3168">
            <v>193.91</v>
          </cell>
        </row>
        <row r="3169">
          <cell r="A3169" t="str">
            <v>IT 25.58.0600 (/)</v>
          </cell>
          <cell r="B3169" t="str">
            <v>Contactor magnetico, com bobina de 220V/60Hz, modelo CA2 DN40 ou similar. Fornecimento e instalacao.</v>
          </cell>
          <cell r="C3169" t="str">
            <v>un</v>
          </cell>
          <cell r="D3169">
            <v>74.760000000000005</v>
          </cell>
        </row>
        <row r="3170">
          <cell r="A3170" t="str">
            <v>IT 25.58.0650 (/)</v>
          </cell>
          <cell r="B3170" t="str">
            <v>Contactor magnetico, modelo E-111 Rafix, Siemens ou similar. Fornecimento e instalacao.</v>
          </cell>
          <cell r="C3170" t="str">
            <v>un</v>
          </cell>
          <cell r="D3170">
            <v>24.61</v>
          </cell>
        </row>
        <row r="3171">
          <cell r="A3171" t="str">
            <v>IT 25.60.0250 (/)</v>
          </cell>
          <cell r="B3171" t="str">
            <v>Conector de parafusos fendido KS-17, Burndy ou similar. Fornecimento e instalacao.</v>
          </cell>
          <cell r="C3171" t="str">
            <v>un</v>
          </cell>
          <cell r="D3171">
            <v>3.68</v>
          </cell>
        </row>
        <row r="3172">
          <cell r="A3172" t="str">
            <v>IT 25.60.0356 (/)</v>
          </cell>
          <cell r="B3172" t="str">
            <v>Terminal mecanico de cabo de 16mm2. Fornecimento e instalacao.</v>
          </cell>
          <cell r="C3172" t="str">
            <v>un</v>
          </cell>
          <cell r="D3172">
            <v>1.03</v>
          </cell>
        </row>
        <row r="3173">
          <cell r="A3173" t="str">
            <v>IT 25.60.0359 (/)</v>
          </cell>
          <cell r="B3173" t="str">
            <v>Terminal mecanico de cabo de 25mm2. Fornecimento e instalacao.</v>
          </cell>
          <cell r="C3173" t="str">
            <v>un</v>
          </cell>
          <cell r="D3173">
            <v>1.45</v>
          </cell>
        </row>
        <row r="3174">
          <cell r="A3174" t="str">
            <v>IT 25.60.0371 (/)</v>
          </cell>
          <cell r="B3174" t="str">
            <v>Terminal mecanico de cabo de 150mm2. Fornecimento e instalacao.</v>
          </cell>
          <cell r="C3174" t="str">
            <v>un</v>
          </cell>
          <cell r="D3174">
            <v>6.55</v>
          </cell>
        </row>
        <row r="3175">
          <cell r="A3175" t="str">
            <v>IT 25.60.0387 (/)</v>
          </cell>
          <cell r="B3175" t="str">
            <v>Terminal mecanico de cabo de 240mm2. Fornecimento e instalacao.</v>
          </cell>
          <cell r="C3175" t="str">
            <v>m</v>
          </cell>
          <cell r="D3175">
            <v>11.73</v>
          </cell>
        </row>
        <row r="3176">
          <cell r="A3176" t="str">
            <v>IT 25.60.0450 (/)</v>
          </cell>
          <cell r="B3176" t="str">
            <v>Terminal mecanico de cabo de 500mm2. Fornecimento e instalacao.</v>
          </cell>
          <cell r="C3176" t="str">
            <v>un</v>
          </cell>
          <cell r="D3176">
            <v>23.64</v>
          </cell>
        </row>
        <row r="3177">
          <cell r="A3177" t="str">
            <v>IT 25.62.0050 (/)</v>
          </cell>
          <cell r="B3177" t="str">
            <v>Reator de partida convencional 220V/60Hz, para lampada PLC 18W. Fornecimento.</v>
          </cell>
          <cell r="C3177" t="str">
            <v>un</v>
          </cell>
          <cell r="D3177">
            <v>6.24</v>
          </cell>
        </row>
        <row r="3178">
          <cell r="A3178" t="str">
            <v>IT 25.62.0053 (/)</v>
          </cell>
          <cell r="B3178" t="str">
            <v>Reator simples, partida convencional 220V/60Hz, baixo fator de potencia, para lampada fluorescente (PL) compacta de 26W. Fornecimento.</v>
          </cell>
          <cell r="C3178" t="str">
            <v>un</v>
          </cell>
          <cell r="D3178">
            <v>6.6</v>
          </cell>
        </row>
        <row r="3179">
          <cell r="A3179" t="str">
            <v>IT 25.62.0062 (/)</v>
          </cell>
          <cell r="B3179" t="str">
            <v>Reator de partida convencional, fator de potencia natural, para lampada fluorescente de 1x40W. Fornecimento e instalacao.</v>
          </cell>
          <cell r="C3179" t="str">
            <v>un</v>
          </cell>
          <cell r="D3179">
            <v>20.100000000000001</v>
          </cell>
        </row>
        <row r="3180">
          <cell r="A3180" t="str">
            <v>IT 25.62.0100 (/)</v>
          </cell>
          <cell r="B3180" t="str">
            <v>Reator para lampadas fluorescentes de 2x20W, partida rapida. Fornecimento e instalacao.</v>
          </cell>
          <cell r="C3180" t="str">
            <v>un</v>
          </cell>
          <cell r="D3180">
            <v>23.85</v>
          </cell>
        </row>
        <row r="3181">
          <cell r="A3181" t="str">
            <v>IT 25.62.0150 (/)</v>
          </cell>
          <cell r="B3181" t="str">
            <v>Reator para lampada fluorescente de 1x40W, partida rapida. Fornecimento e instalacao.</v>
          </cell>
          <cell r="C3181" t="str">
            <v>un</v>
          </cell>
          <cell r="D3181">
            <v>18.22</v>
          </cell>
        </row>
        <row r="3182">
          <cell r="A3182" t="str">
            <v>IT 25.62.0153 (/)</v>
          </cell>
          <cell r="B3182" t="str">
            <v>Reator para lampadas fluorescentes de 2x40W, partida rapida. Fornecimento e instalacao.</v>
          </cell>
          <cell r="C3182" t="str">
            <v>un</v>
          </cell>
          <cell r="D3182">
            <v>27.1</v>
          </cell>
        </row>
        <row r="3183">
          <cell r="A3183" t="str">
            <v>IT 25.62.0200 (A)</v>
          </cell>
          <cell r="B3183" t="str">
            <v>Reator eletronico para 2 lampadas florescentes tubulares de 16w, tensao de entrada de 110V, partida instantanea, fator de potencia minimo 0,98, perdas inferiores a 8% do conjunto, distorcao harmonica inferior a 15%, fator de fluxo luminoso igual ou superi</v>
          </cell>
          <cell r="C3183" t="str">
            <v>un</v>
          </cell>
          <cell r="D3183">
            <v>28.46</v>
          </cell>
        </row>
        <row r="3184">
          <cell r="A3184" t="str">
            <v>IT 25.62.0250 (A)</v>
          </cell>
          <cell r="B3184" t="str">
            <v>Reator eletronico para 2 lampadas florescentes tubulares de 32w, tensao de entrada de 110V, partida instantanea, fator de potencia minimo 0,98, perdas inferiores a 8% do conjunto, distorcao harmonica inferior a 15%, fator de fluxo luminoso igual ou superi</v>
          </cell>
          <cell r="C3184" t="str">
            <v>un</v>
          </cell>
          <cell r="D3184">
            <v>23.54</v>
          </cell>
        </row>
        <row r="3185">
          <cell r="A3185" t="str">
            <v>IT 25.62.0300 (/)</v>
          </cell>
          <cell r="B3185" t="str">
            <v>Reator eletronico para 02 lampadas fluorescentes tubulares de 36W, tensao de entrada de 220V, partida instantanea, fator de potencia minimo 0,98, perdas inferiores a 8% do conjunto, distorcao harmonica inferior a 15%, fator de fluxo luminoso igual ou supe</v>
          </cell>
          <cell r="C3185" t="str">
            <v>un</v>
          </cell>
          <cell r="D3185">
            <v>33.299999999999997</v>
          </cell>
        </row>
        <row r="3186">
          <cell r="A3186" t="str">
            <v>IT 25.62.0350 (/)</v>
          </cell>
          <cell r="B3186" t="str">
            <v>Reator para lampada a vapor metalico de 150W, tensao 220V, fator de potencia minimo 0,88, com ignitor e capacitor incorporados, perda maxima igual a 10% do conjunto, vida util minima de 20.000h, Osram RQI 150 Ig 400 ou similar. Fornecimento e instalacao.</v>
          </cell>
          <cell r="C3186" t="str">
            <v>un</v>
          </cell>
          <cell r="D3186">
            <v>66.849999999999994</v>
          </cell>
        </row>
        <row r="3187">
          <cell r="A3187" t="str">
            <v>IT 25.62.0400 (/)</v>
          </cell>
          <cell r="B3187" t="str">
            <v>Reator fabricado com chapa de aco protegida por uma camada anticorrosiva e acabamento em esmalte, tendo ignitor incorporado para funcionar em 60Hz e 220V em rede, para acendimento de lampada multi vapor metalico de 70W. Fornecimento e instalacao.</v>
          </cell>
          <cell r="C3187" t="str">
            <v>un</v>
          </cell>
          <cell r="D3187">
            <v>44.68</v>
          </cell>
        </row>
        <row r="3188">
          <cell r="A3188" t="str">
            <v>IT 25.64.0050 (/)</v>
          </cell>
          <cell r="B3188" t="str">
            <v>Rele termico de 2,5 A a 4 A, modelo 30U 5000, Siemens ou similar. Fornecimento e instalacao.</v>
          </cell>
          <cell r="C3188" t="str">
            <v>un</v>
          </cell>
          <cell r="D3188">
            <v>52.02</v>
          </cell>
        </row>
        <row r="3189">
          <cell r="A3189" t="str">
            <v>IT 25.64.0059 (/)</v>
          </cell>
          <cell r="B3189" t="str">
            <v>Rele bimetalico de 25 A a 36 A, modelo 3UA 54, Siemens ou similar. Fornecimento e instalacao.</v>
          </cell>
          <cell r="C3189" t="str">
            <v>un</v>
          </cell>
          <cell r="D3189">
            <v>68.08</v>
          </cell>
        </row>
        <row r="3190">
          <cell r="A3190" t="str">
            <v>IT 25.64.0068 (/)</v>
          </cell>
          <cell r="B3190" t="str">
            <v>Rele bimetalico de 90 A a 120 A, modelo 3UA 62, Siemens ou similar. Fornecimento e instalacao.</v>
          </cell>
          <cell r="C3190" t="str">
            <v>un</v>
          </cell>
          <cell r="D3190">
            <v>267.26</v>
          </cell>
        </row>
        <row r="3191">
          <cell r="A3191" t="str">
            <v>IT 25.64.0100 (/)</v>
          </cell>
          <cell r="B3191" t="str">
            <v>Rele termico de 4 A a 6 A, modelo LR1 D12316 ou similar. Fornecimento e instalacao.</v>
          </cell>
          <cell r="C3191" t="str">
            <v>un</v>
          </cell>
          <cell r="D3191">
            <v>70.209999999999994</v>
          </cell>
        </row>
        <row r="3192">
          <cell r="A3192" t="str">
            <v>IT 25.64.0103 (/)</v>
          </cell>
          <cell r="B3192" t="str">
            <v>Rele termico de 4 A a 6 A, modelo 3UA 50 ou similar. Fornecimento e instalacao.</v>
          </cell>
          <cell r="C3192" t="str">
            <v>un</v>
          </cell>
          <cell r="D3192">
            <v>51.2</v>
          </cell>
        </row>
        <row r="3193">
          <cell r="A3193" t="str">
            <v>IT 25.64.0106 (/)</v>
          </cell>
          <cell r="B3193" t="str">
            <v>Rele termico de 10 A a 15 A. Fornecimento e instalacao.</v>
          </cell>
          <cell r="C3193" t="str">
            <v>un</v>
          </cell>
          <cell r="D3193">
            <v>56.01</v>
          </cell>
        </row>
        <row r="3194">
          <cell r="A3194" t="str">
            <v>IT 25.64.0109 (/)</v>
          </cell>
          <cell r="B3194" t="str">
            <v>Rele termico de 16 A a 25 A. Fornecimento e instalacao.</v>
          </cell>
          <cell r="C3194" t="str">
            <v>un</v>
          </cell>
          <cell r="D3194">
            <v>56.01</v>
          </cell>
        </row>
        <row r="3195">
          <cell r="A3195" t="str">
            <v>IT 25.64.0118 (/)</v>
          </cell>
          <cell r="B3195" t="str">
            <v>Rele termico de 38 A a 50 A, modelo LR1 06 3357 ou similar. Fornecimento e instalacao.</v>
          </cell>
          <cell r="C3195" t="str">
            <v>un</v>
          </cell>
          <cell r="D3195">
            <v>156.19999999999999</v>
          </cell>
        </row>
        <row r="3196">
          <cell r="A3196" t="str">
            <v>IT 25.64.0150 (/)</v>
          </cell>
          <cell r="B3196" t="str">
            <v>Rele de falta de fase, 220V/60Hz. Fornecimento e instalacao.</v>
          </cell>
          <cell r="C3196" t="str">
            <v>un</v>
          </cell>
          <cell r="D3196">
            <v>90.06</v>
          </cell>
        </row>
        <row r="3197">
          <cell r="A3197" t="str">
            <v>IT 25.64.0200 (/)</v>
          </cell>
          <cell r="B3197" t="str">
            <v>Rele de tempo, modelo 7PU 60, Siemens ou similar. Fornecimento e instalacao.</v>
          </cell>
          <cell r="C3197" t="str">
            <v>un</v>
          </cell>
          <cell r="D3197">
            <v>51.11</v>
          </cell>
        </row>
        <row r="3198">
          <cell r="A3198" t="str">
            <v>IT 25.66.0050 (/)</v>
          </cell>
          <cell r="B3198" t="str">
            <v>Fornecimento e instalacao de armacao secundaria ou Rex, para 3 linhas, completa.</v>
          </cell>
          <cell r="C3198" t="str">
            <v>un</v>
          </cell>
          <cell r="D3198">
            <v>60.04</v>
          </cell>
        </row>
        <row r="3199">
          <cell r="A3199" t="str">
            <v>IT 25.66.0150 (B)</v>
          </cell>
          <cell r="B3199" t="str">
            <v xml:space="preserve">Cabine especial de energia, padrao LIGHT, com montagem e instalacao de equipamentos e dispositivos eletricos de comando de manobra e aterramento, incluindo circuitos, quadro para instalacao de medidor tipo M-3, caixa para transformador de corrente TR-5 e </v>
          </cell>
          <cell r="C3199" t="str">
            <v>un</v>
          </cell>
          <cell r="D3199">
            <v>6822.61</v>
          </cell>
        </row>
        <row r="3200">
          <cell r="A3200" t="str">
            <v>IT 25.66.0153 (/)</v>
          </cell>
          <cell r="B3200" t="str">
            <v>Cubiculo de medicao, padrao LIGHT, para alta tensao. Fornecimento e instalacao.</v>
          </cell>
          <cell r="C3200" t="str">
            <v>un</v>
          </cell>
          <cell r="D3200">
            <v>2387.64</v>
          </cell>
        </row>
        <row r="3201">
          <cell r="A3201" t="str">
            <v>IT 25.66.0162 (/)</v>
          </cell>
          <cell r="B3201" t="str">
            <v>Cubiculo tipo Metal-Clad, 17,5Kva, 2500A, referencia versao 1 ABB-SACE. Fornecimento e instalacao.</v>
          </cell>
          <cell r="C3201" t="str">
            <v>un</v>
          </cell>
          <cell r="D3201">
            <v>92066.55</v>
          </cell>
        </row>
        <row r="3202">
          <cell r="A3202" t="str">
            <v>IT 25.66.0200 (A)</v>
          </cell>
          <cell r="B3202" t="str">
            <v>Entrada de servico (PC) para casa populares, padrao LIGHT, para medicao monofasica ate 4,4Kva, ligacao aerea, constando de quadro para instalacao de medidor tipo A-2, com disjuntor 1x40A, haste de aterramento e demais materiais necessarios.</v>
          </cell>
          <cell r="C3202" t="str">
            <v>un</v>
          </cell>
          <cell r="D3202">
            <v>201.14</v>
          </cell>
        </row>
        <row r="3203">
          <cell r="A3203" t="str">
            <v>IT 25.66.0250 (A)</v>
          </cell>
          <cell r="B3203" t="str">
            <v>Entrada de servico (PC), padrao LIGHT, para medicao trifasica entre 23,2 e 33Kva, ligacao aerea, constando de quadro para instalacao de medidor tipo A-2, com disjuntor 3x100A, haste de aterramento e demais materiais necessarios.</v>
          </cell>
          <cell r="C3203" t="str">
            <v>un</v>
          </cell>
          <cell r="D3203">
            <v>1104.95</v>
          </cell>
        </row>
        <row r="3204">
          <cell r="A3204" t="str">
            <v>IT 25.66.0300 (B)</v>
          </cell>
          <cell r="B3204" t="str">
            <v>Entrada de servico (PC), padrao LIGHT, para medicao trifasica entre 82,5 e 98,8Kva, quadro para instalacao de medidor tipo M-3, com disjuntor 3x250A, caixa para transformadores de corrente tipo TR-5 e caixa terminal T-5, com base fusivel de 600A, fusiveis</v>
          </cell>
          <cell r="C3204" t="str">
            <v>un</v>
          </cell>
          <cell r="D3204">
            <v>4601.8500000000004</v>
          </cell>
        </row>
        <row r="3205">
          <cell r="A3205" t="str">
            <v>IT 25.66.0350 (/)</v>
          </cell>
          <cell r="B3205" t="str">
            <v>Quadro de madeira nas dimensoes (32x40)cm, furacao de 1", tipo A-2, para instalacao de medidor de energia.</v>
          </cell>
          <cell r="C3205" t="str">
            <v>un</v>
          </cell>
          <cell r="D3205">
            <v>7.42</v>
          </cell>
        </row>
        <row r="3206">
          <cell r="A3206" t="str">
            <v>IT 25.66.0500 (B)</v>
          </cell>
          <cell r="B3206" t="str">
            <v>Subestacao simplificada, padrao Light, com transformador trifasico de 225Kva, 13,8V/220-127V, 2 postes de concreto armado com secao circular com 11m e carga nominal de 600Kg, inclusive todos os materiais necessarios, exclusive cabine de medicao. Fornecime</v>
          </cell>
          <cell r="C3206" t="str">
            <v>un</v>
          </cell>
          <cell r="D3206">
            <v>14813.12</v>
          </cell>
        </row>
        <row r="3207">
          <cell r="A3207" t="str">
            <v>IT 25.68.0050 (/)</v>
          </cell>
          <cell r="B3207" t="str">
            <v>Seccionador tripolar, acionamento simultaneo, comando por punho, 15Kv-400A. Fornecimento e instalacao.</v>
          </cell>
          <cell r="C3207" t="str">
            <v>un</v>
          </cell>
          <cell r="D3207">
            <v>725.37</v>
          </cell>
        </row>
        <row r="3208">
          <cell r="A3208" t="str">
            <v>IT 25.68.0100 (/)</v>
          </cell>
          <cell r="B3208" t="str">
            <v>Seccionador tripolar, com fusiveis, acionamento simultaneo, comando por punho, 15Kv-400A. Fornecimento e instalacao.</v>
          </cell>
          <cell r="C3208" t="str">
            <v>un</v>
          </cell>
          <cell r="D3208">
            <v>725.37</v>
          </cell>
        </row>
        <row r="3209">
          <cell r="A3209" t="str">
            <v>IT 25.68.0150 (/)</v>
          </cell>
          <cell r="B3209" t="str">
            <v>Seccionador tripolar, com fusiveis, acionamento simultaneo, comando por vara de manobra, 15Kv-400A. Fornecimento e instalacao.</v>
          </cell>
          <cell r="C3209" t="str">
            <v>un</v>
          </cell>
          <cell r="D3209">
            <v>725.37</v>
          </cell>
        </row>
        <row r="3210">
          <cell r="A3210" t="str">
            <v>IT 25.68.0200 (/)</v>
          </cell>
          <cell r="B3210" t="str">
            <v>Seccionador tripolar, acionamento simultaneo, comando por vara de manobra, 15Kv-400A. Fornecimento e instalacao.</v>
          </cell>
          <cell r="C3210" t="str">
            <v>un</v>
          </cell>
          <cell r="D3210">
            <v>725.37</v>
          </cell>
        </row>
        <row r="3211">
          <cell r="A3211" t="str">
            <v>IT 25.68.0250 (/)</v>
          </cell>
          <cell r="B3211" t="str">
            <v>Chave seccionada, tripolar, abertura sem carga, comando manual em grupo, instalacao abrigada, com chave de bloqueio mecanico tipo kirk, 400A/17,5Kv, referencia NTL2-17,5, ABB-SACE ou similar. Fornecimento e instalacao.</v>
          </cell>
          <cell r="C3211" t="str">
            <v>un</v>
          </cell>
          <cell r="D3211">
            <v>3052.22</v>
          </cell>
        </row>
        <row r="3212">
          <cell r="A3212" t="str">
            <v>IT 25.68.0300 (A)</v>
          </cell>
          <cell r="B3212" t="str">
            <v>Chave seccionada, tripolar, abertura com carga, comando manual em grupo, instalacao abrigada, com chave de bloqueio mecanico tipo kirk, 630A/17,5Kv e porta fusiveis HH, referencia NAL-17,5, ABB-SACE ou similar. Fornecimento e instalacao.</v>
          </cell>
          <cell r="C3212" t="str">
            <v>un</v>
          </cell>
          <cell r="D3212">
            <v>6111.61</v>
          </cell>
        </row>
        <row r="3213">
          <cell r="A3213" t="str">
            <v>IT 25.70.0050 (/)</v>
          </cell>
          <cell r="B3213" t="str">
            <v>Fonte de Emergencia, No Break, trifasico, potencia de 50Kva, on-line, tensao de entrada e saida de 220V, banco de baterias seladas em gabinete para autonomia a plena carga de 10 a 25 minutos, modelo serie 300, Liebert ou similar. Fornecimento.</v>
          </cell>
          <cell r="C3213" t="str">
            <v>un</v>
          </cell>
          <cell r="D3213">
            <v>58163.07</v>
          </cell>
        </row>
        <row r="3214">
          <cell r="A3214" t="str">
            <v>IT 25.70.0100 (A)</v>
          </cell>
          <cell r="B3214" t="str">
            <v>Haste para aterramento, de cobre, de 5/8", com 3m de comprimento. Fornecimento e instalacao.</v>
          </cell>
          <cell r="C3214" t="str">
            <v>un</v>
          </cell>
          <cell r="D3214">
            <v>96.35</v>
          </cell>
        </row>
        <row r="3215">
          <cell r="A3215" t="str">
            <v>IT 25.70.0103 (A)</v>
          </cell>
          <cell r="B3215" t="str">
            <v>Haste para aterramento, tipo Copperweld, de 5/8" (16mm), com 2,40m de comprimento, referencia PK-065, Paraklin ou similar. Fornecimento e instalacao.</v>
          </cell>
          <cell r="C3215" t="str">
            <v>un</v>
          </cell>
          <cell r="D3215">
            <v>68.25</v>
          </cell>
        </row>
        <row r="3216">
          <cell r="A3216" t="str">
            <v>IT 25.70.0150 (A)</v>
          </cell>
          <cell r="B3216" t="str">
            <v>Para-raio de distribuicao em corpo polimerico de ZNO, para 15Kv/10Ka. Fornecimento e instalacao.</v>
          </cell>
          <cell r="C3216" t="str">
            <v>un</v>
          </cell>
          <cell r="D3216">
            <v>158.72999999999999</v>
          </cell>
        </row>
        <row r="3217">
          <cell r="A3217" t="str">
            <v>IT 25.70.0350 (A)</v>
          </cell>
          <cell r="B3217" t="str">
            <v>Sistema de aterramento especifico para sala radiologica, com 3 hastes em cobre com diametro de 3/4", equidistantes de 1500mm umas das outras, inclusive caixa de inspecao, gel, conectores e cabos de transmissao de 70mm2, em distancia de 10 a 20m.</v>
          </cell>
          <cell r="C3217" t="str">
            <v>un</v>
          </cell>
          <cell r="D3217">
            <v>1580.85</v>
          </cell>
        </row>
        <row r="3218">
          <cell r="A3218" t="str">
            <v>IT 25.72.0050 (/)</v>
          </cell>
          <cell r="B3218" t="str">
            <v>Transformador de corrente, classe 15Kv, para sistema de protecao, relacao 100/5A. Fornecimento e instalacao.</v>
          </cell>
          <cell r="C3218" t="str">
            <v>un</v>
          </cell>
          <cell r="D3218">
            <v>1326.33</v>
          </cell>
        </row>
        <row r="3219">
          <cell r="A3219" t="str">
            <v>IT 25.72.0097 (/)</v>
          </cell>
          <cell r="B3219" t="str">
            <v>Transformador de potencia a oleo mineral, uso interno, classe 15Kv, tensao primaria de 13,8Kv, tensao secundaria de 220/127V, potencia de 300Kva, com acessorios. Fornecimento e instalacao.</v>
          </cell>
          <cell r="C3219" t="str">
            <v>un</v>
          </cell>
          <cell r="D3219">
            <v>15719.23</v>
          </cell>
        </row>
        <row r="3220">
          <cell r="A3220" t="str">
            <v>IT 25.72.0100 (A)</v>
          </cell>
          <cell r="B3220" t="str">
            <v>Transformador de potencia a oleo mineral, uso interno, classe 15Kv, tensao primaria de 13,8Kv, tensao secundaria de 220/127V, potencia de 500Kva, com acessorios. Fornecimento e instalacao.</v>
          </cell>
          <cell r="C3220" t="str">
            <v>un</v>
          </cell>
          <cell r="D3220">
            <v>26617.87</v>
          </cell>
        </row>
        <row r="3221">
          <cell r="A3221" t="str">
            <v>IT 25.72.0103 (/)</v>
          </cell>
          <cell r="B3221" t="str">
            <v>Transformador de potencia a oleo mineral, uso interno, classe 15Kv, tensao primaria de 13,8Kv, tensao secundaria de 220/127V, potencia de 750Kva, com acessorios. Fornecimento e instalacao.</v>
          </cell>
          <cell r="C3221" t="str">
            <v>un</v>
          </cell>
          <cell r="D3221">
            <v>33333.22</v>
          </cell>
        </row>
        <row r="3222">
          <cell r="A3222" t="str">
            <v>IT 25.72.0106 (/)</v>
          </cell>
          <cell r="B3222" t="str">
            <v>Transformador de potencia a oleo mineral, uso interno, classe 15Kv, tensao primaria de 13,8Kv, tensao secundaria de 220/127V, potencia de 1000Kva, com acessorios. Fornecimento e instalacao.</v>
          </cell>
          <cell r="C3222" t="str">
            <v>un</v>
          </cell>
          <cell r="D3222">
            <v>43024.82</v>
          </cell>
        </row>
        <row r="3223">
          <cell r="A3223" t="str">
            <v>IT 25.72.0109 (/)</v>
          </cell>
          <cell r="B3223" t="str">
            <v>Transformador de potencia a oleo mineral, uso interno, classe 15Kv, tensao primaria de 13,8Kv, tensao secundaria de 220/127V, potencia de 1500Kva, com acessorios. Fornecimento e instalacao.</v>
          </cell>
          <cell r="C3223" t="str">
            <v>un</v>
          </cell>
          <cell r="D3223">
            <v>50514.45</v>
          </cell>
        </row>
        <row r="3224">
          <cell r="A3224" t="str">
            <v>IT 25.72.0112 (/)</v>
          </cell>
          <cell r="B3224" t="str">
            <v>Transformador de potencia a oleo mineral, uso interno, classe 15Kv, tensao primaria de 13,8Kv, tensao secundaria de 220/127V, potencia de 2000Kva, com acessorios. Fornecimento e instalacao.</v>
          </cell>
          <cell r="C3224" t="str">
            <v>un</v>
          </cell>
          <cell r="D3224">
            <v>66627.53</v>
          </cell>
        </row>
        <row r="3225">
          <cell r="A3225" t="str">
            <v>IT 25.72.0115 (/)</v>
          </cell>
          <cell r="B3225" t="str">
            <v>Transformador de potencia a oleo mineral, uso interno, classe 15Kv, tensao primaria de 13,8Kv, tensao secundaria de 220/127V, potencia de 2750Kva, com acessorios. Fornecimento e instalacao.</v>
          </cell>
          <cell r="C3225" t="str">
            <v>un</v>
          </cell>
          <cell r="D3225">
            <v>93165.22</v>
          </cell>
        </row>
        <row r="3226">
          <cell r="A3226" t="str">
            <v>IT 25.72.0150 (/)</v>
          </cell>
          <cell r="B3226" t="str">
            <v>Transformador de distribuicao trifasico, de 30Kva, tensao primaria de 13,2Kv, tensao secundaria de 127/220V. Fornecimento e instalacao.</v>
          </cell>
          <cell r="C3226" t="str">
            <v>un</v>
          </cell>
          <cell r="D3226">
            <v>4015.8</v>
          </cell>
        </row>
        <row r="3227">
          <cell r="A3227" t="str">
            <v>IT 25.72.0500 (/)</v>
          </cell>
          <cell r="B3227" t="str">
            <v>Transformador de distribuicao trifasico, de 112,5Kva, 60Hz. Fornecimento e instalacao.</v>
          </cell>
          <cell r="C3227" t="str">
            <v>un</v>
          </cell>
          <cell r="D3227">
            <v>9328.24</v>
          </cell>
        </row>
        <row r="3228">
          <cell r="A3228" t="str">
            <v>IT 25.72.0503 (/)</v>
          </cell>
          <cell r="B3228" t="str">
            <v>Transformador de potencia a seco, uso interno, classe 15Kv, tensao primaria de 13,8Kv, tensao secundaria de 220/127V, potencia de 300Kva, com acessorios. Fornecimento e instalacao.</v>
          </cell>
          <cell r="C3228" t="str">
            <v>un</v>
          </cell>
          <cell r="D3228">
            <v>30924.53</v>
          </cell>
        </row>
        <row r="3229">
          <cell r="A3229" t="str">
            <v>IT 25.72.0506 (/)</v>
          </cell>
          <cell r="B3229" t="str">
            <v>Transformador de potencia a seco, uso interno, classe 15Kv, tensao primaria de 13,8Kv, tensao secundaria de 220/127V, potencia de 500Kva, com acessorios. Fornecimento e instalacao.</v>
          </cell>
          <cell r="C3229" t="str">
            <v>un</v>
          </cell>
          <cell r="D3229">
            <v>38972.44</v>
          </cell>
        </row>
        <row r="3230">
          <cell r="A3230" t="str">
            <v>IT 25.72.0509 (/)</v>
          </cell>
          <cell r="B3230" t="str">
            <v>Transformador de potencia a seco, uso interno, classe 15Kv, tensao primaria de 13,8Kv, tensao secundaria de 220/127V, potencia de 750Kva, com acessorios. Fornecimento e instalacao.</v>
          </cell>
          <cell r="C3230" t="str">
            <v>un</v>
          </cell>
          <cell r="D3230">
            <v>47639.41</v>
          </cell>
        </row>
        <row r="3231">
          <cell r="A3231" t="str">
            <v>IT 25.72.0512 (/)</v>
          </cell>
          <cell r="B3231" t="str">
            <v>Transformador de potencia a seco, uso interno, classe 15Kv, tensao primaria de 13,8Kv, tensao secundaria de 220/127V, potencia de 1000Kva, com acessorios. Fornecimento e instalacao.</v>
          </cell>
          <cell r="C3231" t="str">
            <v>un</v>
          </cell>
          <cell r="D3231">
            <v>57432.94</v>
          </cell>
        </row>
        <row r="3232">
          <cell r="A3232" t="str">
            <v>IT 25.72.0515 (/)</v>
          </cell>
          <cell r="B3232" t="str">
            <v>Transformador de potencia a seco, uso interno, classe 15Kv, tensao primaria de 13,8Kv, tensao secundaria de 220/127V, potencia de 1500Kva, com acessorios. Fornecimento e instalacao.</v>
          </cell>
          <cell r="C3232" t="str">
            <v>un</v>
          </cell>
          <cell r="D3232">
            <v>75263.649999999994</v>
          </cell>
        </row>
        <row r="3233">
          <cell r="A3233" t="str">
            <v>IT 25.74.0050 (/)</v>
          </cell>
          <cell r="B3233" t="str">
            <v>Bracadeira para fixacao de eletroduto de ferro galvanizado, diametro de 19mm (3/4"). Fornecimento e instalacao.</v>
          </cell>
          <cell r="C3233" t="str">
            <v>un</v>
          </cell>
          <cell r="D3233">
            <v>4.03</v>
          </cell>
        </row>
        <row r="3234">
          <cell r="A3234" t="str">
            <v>IT 25.74.0059 (A)</v>
          </cell>
          <cell r="B3234" t="str">
            <v>Bracadeira para fixacao de eletroduto de ferro galvanizado, diametro de 25mm (1"). Fornecimento e instalacao.</v>
          </cell>
          <cell r="C3234" t="str">
            <v>un</v>
          </cell>
          <cell r="D3234">
            <v>4.0599999999999996</v>
          </cell>
        </row>
        <row r="3235">
          <cell r="A3235" t="str">
            <v>IT 25.74.0062 (A)</v>
          </cell>
          <cell r="B3235" t="str">
            <v>Bracadeira para fixacao de eletroduto de ferro galvanizado, diametro de 40mm (1 1/2"). Fornecimento e instalacao.</v>
          </cell>
          <cell r="C3235" t="str">
            <v>un</v>
          </cell>
          <cell r="D3235">
            <v>4.22</v>
          </cell>
        </row>
        <row r="3236">
          <cell r="A3236" t="str">
            <v>IT 25.74.0065 (A)</v>
          </cell>
          <cell r="B3236" t="str">
            <v>Bracadeira para fixacao de eletroduto de ferro galvanizado, diametro de 50mm (2"). Fornecimento e instalacao.</v>
          </cell>
          <cell r="C3236" t="str">
            <v>un</v>
          </cell>
          <cell r="D3236">
            <v>4.2699999999999996</v>
          </cell>
        </row>
        <row r="3237">
          <cell r="A3237" t="str">
            <v>IT 25.74.0071 (A)</v>
          </cell>
          <cell r="B3237" t="str">
            <v>Bracadeira para fixacao de eletroduto de ferro galvanizado, diametro de 75mm (3"). Fornecimento e instalacao.</v>
          </cell>
          <cell r="C3237" t="str">
            <v>un</v>
          </cell>
          <cell r="D3237">
            <v>4.76</v>
          </cell>
        </row>
        <row r="3238">
          <cell r="A3238" t="str">
            <v>IT 25.99.0050 (/)</v>
          </cell>
          <cell r="B3238" t="str">
            <v>Amperimetro (96x96)mm com escala de 0A a 500A. Fornecimento e instalacao.</v>
          </cell>
          <cell r="C3238" t="str">
            <v>un</v>
          </cell>
          <cell r="D3238">
            <v>97.2</v>
          </cell>
        </row>
        <row r="3239">
          <cell r="A3239" t="str">
            <v>IT 25.99.0100 (/)</v>
          </cell>
          <cell r="B3239" t="str">
            <v>Base de ferro retangular, para caixa subterranea, modelo QC-43, padrao Telerj. Fornecimento.</v>
          </cell>
          <cell r="C3239" t="str">
            <v>un</v>
          </cell>
          <cell r="D3239">
            <v>126.62</v>
          </cell>
        </row>
        <row r="3240">
          <cell r="A3240" t="str">
            <v>IT 25.99.0103 (/)</v>
          </cell>
          <cell r="B3240" t="str">
            <v>Tampa de ferro retangular, medindo (1,07x0,52)m, para caixa subterranea, modelo QC-43, padrao Telerj. Fornecimento.</v>
          </cell>
          <cell r="C3240" t="str">
            <v>un</v>
          </cell>
          <cell r="D3240">
            <v>208.45</v>
          </cell>
        </row>
        <row r="3241">
          <cell r="A3241" t="str">
            <v>IT 25.99.0150 (/)</v>
          </cell>
          <cell r="B3241" t="str">
            <v>Botao de comando Rafix, modelo K3 - 01, Siemens ou similar. Fornecimento e instalacao.</v>
          </cell>
          <cell r="C3241" t="str">
            <v>un</v>
          </cell>
          <cell r="D3241">
            <v>53.67</v>
          </cell>
        </row>
        <row r="3242">
          <cell r="A3242" t="str">
            <v>IT 25.99.0200 (/)</v>
          </cell>
          <cell r="B3242" t="str">
            <v>Fornecimento e instalacao de mufla sub aquatica modelo F-70 com 4 prensas para cabos de 2,5mm2.</v>
          </cell>
          <cell r="C3242" t="str">
            <v>un</v>
          </cell>
          <cell r="D3242">
            <v>67.33</v>
          </cell>
        </row>
        <row r="3243">
          <cell r="A3243" t="str">
            <v>IT 25.99.0250 (A)</v>
          </cell>
          <cell r="B3243" t="str">
            <v>Instalacao de cabo em eletroduto com diametro de 1" ate 3", exclusive fornecimento do eletroduto e cabos.</v>
          </cell>
          <cell r="C3243" t="str">
            <v>m</v>
          </cell>
          <cell r="D3243">
            <v>3.32</v>
          </cell>
        </row>
        <row r="3244">
          <cell r="A3244" t="str">
            <v>IT 25.99.0300 (/)</v>
          </cell>
          <cell r="B3244" t="str">
            <v>Kit emenda para cabos classe 0,6/1,0Kv. Fornecimento e instalacao.</v>
          </cell>
          <cell r="C3244" t="str">
            <v>un</v>
          </cell>
          <cell r="D3244">
            <v>43.13</v>
          </cell>
        </row>
        <row r="3245">
          <cell r="A3245" t="str">
            <v>IT 25.99.0301 (/)</v>
          </cell>
          <cell r="B3245" t="str">
            <v>Sinaleira para entrada/saida de veiculos, completa (com lampadas e cigarra), lentes na cor ambar ou vermelha. Fornecimento e instalacao.</v>
          </cell>
          <cell r="C3245" t="str">
            <v>un</v>
          </cell>
          <cell r="D3245">
            <v>102.6</v>
          </cell>
        </row>
        <row r="3246">
          <cell r="A3246" t="str">
            <v>IT 25.99.0400 (/)</v>
          </cell>
          <cell r="B3246" t="str">
            <v>Temporizador LA2-D22 para bomba de 30CV. Fornecimento e instalacao.</v>
          </cell>
          <cell r="C3246" t="str">
            <v>un</v>
          </cell>
          <cell r="D3246">
            <v>128.35</v>
          </cell>
        </row>
        <row r="3247">
          <cell r="A3247" t="str">
            <v>IT 25.99.0450 (/)</v>
          </cell>
          <cell r="B3247" t="str">
            <v>Timer Switch com acionamento liga/desliga ate 7 opcoes de horario por 24 horas, operando em 120V ou 220V. Fornecimento e instalacao.</v>
          </cell>
          <cell r="C3247" t="str">
            <v>un</v>
          </cell>
          <cell r="D3247">
            <v>150.72</v>
          </cell>
        </row>
        <row r="3248">
          <cell r="A3248" t="str">
            <v>IT 25.99.0500 (/)</v>
          </cell>
          <cell r="B3248" t="str">
            <v>Voltimetro (96x96)mm com escala de 0A a 250V. Fornecimento e instalacao.</v>
          </cell>
          <cell r="C3248" t="str">
            <v>un</v>
          </cell>
          <cell r="D3248">
            <v>97.66</v>
          </cell>
        </row>
        <row r="3249">
          <cell r="A3249" t="str">
            <v>IT 30.05.0050 (/)</v>
          </cell>
          <cell r="B3249" t="str">
            <v>Arandela completa com receptaculo para lampada incandescente de referencia 1670 da Lorenzetti ou similar. Fornecimento e instalacao.</v>
          </cell>
          <cell r="C3249" t="str">
            <v>un</v>
          </cell>
          <cell r="D3249">
            <v>24.7</v>
          </cell>
        </row>
        <row r="3250">
          <cell r="A3250" t="str">
            <v>IT 30.05.0100 (/)</v>
          </cell>
          <cell r="B3250" t="str">
            <v>Arandela em aluminio fundido com grade de protecao e vidro temperado para lampada incandescente de 100W, tipo RPI 3017 G da Raphael Paci ou similar. Fornecimento e instalacao.</v>
          </cell>
          <cell r="C3250" t="str">
            <v>un</v>
          </cell>
          <cell r="D3250">
            <v>63.83</v>
          </cell>
        </row>
        <row r="3251">
          <cell r="A3251" t="str">
            <v>IT 30.05.0150 (/)</v>
          </cell>
          <cell r="B3251" t="str">
            <v>Arandela de parede para lampada incandescente ate 100W tipo A-005 da Lumini ou similar. Fornecimento e instalacao.</v>
          </cell>
          <cell r="C3251" t="str">
            <v>un</v>
          </cell>
          <cell r="D3251">
            <v>117.65</v>
          </cell>
        </row>
        <row r="3252">
          <cell r="A3252" t="str">
            <v>IT 30.05.0200 (/)</v>
          </cell>
          <cell r="B3252" t="str">
            <v>Arandela oval em aluminio fundido com grade de protecao e vidro temperado para lampada incandescente de 60W tipo RPI-3016/P da Raphael Paci ou similar. Fornecimento e instalacao.</v>
          </cell>
          <cell r="C3252" t="str">
            <v>un</v>
          </cell>
          <cell r="D3252">
            <v>34.26</v>
          </cell>
        </row>
        <row r="3253">
          <cell r="A3253" t="str">
            <v>IT 30.05.0203 (/)</v>
          </cell>
          <cell r="B3253" t="str">
            <v>Arandela oval em aluminio fundido com grade de protecao e vidro temperado para lampada incandescente de 60W tipo RPI-3017/P da Raphael Paci ou similar. Fornecimento e instalacao.</v>
          </cell>
          <cell r="C3253" t="str">
            <v>un</v>
          </cell>
          <cell r="D3253">
            <v>63.59</v>
          </cell>
        </row>
        <row r="3254">
          <cell r="A3254" t="str">
            <v>IT 30.05.0250 (/)</v>
          </cell>
          <cell r="B3254" t="str">
            <v>Arandela oval em aluminio fundido com grade de protecao e vidro temperado para lampada incandescente de 100W tipo RPI-3017/P da Raphael Paci ou similar. Fornecimento e instalacao.</v>
          </cell>
          <cell r="C3254" t="str">
            <v>un</v>
          </cell>
          <cell r="D3254">
            <v>63.83</v>
          </cell>
        </row>
        <row r="3255">
          <cell r="A3255" t="str">
            <v>IT 30.05.0253 (/)</v>
          </cell>
          <cell r="B3255" t="str">
            <v>Arandela oval em aluminio fundido com grade de protecao e vidro temperado para lampada incandescente de 100W tipo RPI-3016/G da Raphael Paci ou similar. Fornecimento e instalacao.</v>
          </cell>
          <cell r="C3255" t="str">
            <v>un</v>
          </cell>
          <cell r="D3255">
            <v>62.35</v>
          </cell>
        </row>
        <row r="3256">
          <cell r="A3256" t="str">
            <v>IT 30.05.0300 (A)</v>
          </cell>
          <cell r="B3256" t="str">
            <v>Globo esferico, plafonier repuxado de aluminio com difusor em base de vidro de 4"x6". Fornecimento e instalacao.</v>
          </cell>
          <cell r="C3256" t="str">
            <v>un</v>
          </cell>
          <cell r="D3256">
            <v>14.39</v>
          </cell>
        </row>
        <row r="3257">
          <cell r="A3257" t="str">
            <v>IT 30.05.0312 (/)</v>
          </cell>
          <cell r="B3257" t="str">
            <v>Globo de vidro fosco, plafonier tipo drops para lampada incandescente de 100W tipo C-2019M da Projeto ou similar. Fornecimento e instalacao.</v>
          </cell>
          <cell r="C3257" t="str">
            <v>un</v>
          </cell>
          <cell r="D3257">
            <v>36.369999999999997</v>
          </cell>
        </row>
        <row r="3258">
          <cell r="A3258" t="str">
            <v>IT 30.05.0400 (/)</v>
          </cell>
          <cell r="B3258" t="str">
            <v>Luminaria fabricacao, completa, inclusive lampada incandescente de 100W, modelo UD 540/1, Unilux ou similar. Fornecimento e instalacao.</v>
          </cell>
          <cell r="C3258" t="str">
            <v>un</v>
          </cell>
          <cell r="D3258">
            <v>251.28</v>
          </cell>
        </row>
        <row r="3259">
          <cell r="A3259" t="str">
            <v>IT 30.05.0501 (/)</v>
          </cell>
          <cell r="B3259" t="str">
            <v>Plafonier em aluminio pintado para 1 lampada vapor metalico de 70W, tipo C-2208 da Projeto ou similar. Fornecimento e instalacao.</v>
          </cell>
          <cell r="C3259" t="str">
            <v>un</v>
          </cell>
          <cell r="D3259">
            <v>193.66</v>
          </cell>
        </row>
        <row r="3260">
          <cell r="A3260" t="str">
            <v>IT 30.05.0550 (A)</v>
          </cell>
          <cell r="B3260" t="str">
            <v>Plafonier repuxado de aluminio, com receptaculo de louca. Fornecimento e instalacao.</v>
          </cell>
          <cell r="C3260" t="str">
            <v>un</v>
          </cell>
          <cell r="D3260">
            <v>10.97</v>
          </cell>
        </row>
        <row r="3261">
          <cell r="A3261" t="str">
            <v>IT 30.05.0600 (/)</v>
          </cell>
          <cell r="B3261" t="str">
            <v>Receptaculo de louca para lampada. Fornecimento e instalacao.</v>
          </cell>
          <cell r="C3261" t="str">
            <v>un</v>
          </cell>
          <cell r="D3261">
            <v>2.61</v>
          </cell>
        </row>
        <row r="3262">
          <cell r="A3262" t="str">
            <v>IT 30.05.0650 (/)</v>
          </cell>
          <cell r="B3262" t="str">
            <v>Spot embutido para lampada de 60W. Fornecimento.</v>
          </cell>
          <cell r="C3262" t="str">
            <v>un</v>
          </cell>
          <cell r="D3262">
            <v>12.69</v>
          </cell>
        </row>
        <row r="3263">
          <cell r="A3263" t="str">
            <v>IT 30.10.0050 (/)</v>
          </cell>
          <cell r="B3263" t="str">
            <v>Luminaria de embutir para iluminacao comercial ou residencial de interiores, para 1 lampada com porta-lampada E-27, equipada com 1 lampada fluorescente compacta PLE 23W em 220V com reator incorporado. Fornecimento e instalacao.</v>
          </cell>
          <cell r="C3263" t="str">
            <v>un</v>
          </cell>
          <cell r="D3263">
            <v>60.13</v>
          </cell>
        </row>
        <row r="3264">
          <cell r="A3264" t="str">
            <v>IT 30.10.0100 (/)</v>
          </cell>
          <cell r="B3264" t="str">
            <v>Luminaria de embutir para iluminacao comercial de interiores, para 2 lampadas fluorescentes possuindo aletas anti-ofuscantes, equipada com lampadas de 32W e reator eletronico em 220V. Fornecimento e instalacao.</v>
          </cell>
          <cell r="C3264" t="str">
            <v>un</v>
          </cell>
          <cell r="D3264">
            <v>278.02</v>
          </cell>
        </row>
        <row r="3265">
          <cell r="A3265" t="str">
            <v>IT 30.10.0150 (/)</v>
          </cell>
          <cell r="B3265" t="str">
            <v>Luminaria de embutir, modelo C-2169, fabricacao Lustres Projeto ou similar, equipada com 1 lampada dicroica de 50W e transformador para 12V. Fornecimento.</v>
          </cell>
          <cell r="C3265" t="str">
            <v>un</v>
          </cell>
          <cell r="D3265">
            <v>58.52</v>
          </cell>
        </row>
        <row r="3266">
          <cell r="A3266" t="str">
            <v>IT 30.10.0200 (/)</v>
          </cell>
          <cell r="B3266" t="str">
            <v>Luminaria de embutir, equipada com 1 lampada incandescente de 150W/220V, modelo C-2107/G, Lustres Projeto ou similar. Fornecimento.</v>
          </cell>
          <cell r="C3266" t="str">
            <v>un</v>
          </cell>
          <cell r="D3266">
            <v>35.03</v>
          </cell>
        </row>
        <row r="3267">
          <cell r="A3267" t="str">
            <v>IT 30.10.0250 (/)</v>
          </cell>
          <cell r="B3267" t="str">
            <v>Luminaria de embutir, equipada com 1 lampada de vapormetalico de 250W/220V, bulbo ovoide, bocal E-40, modelo C-2107/G, Lustres Projeto ou similar. Fornecimento.</v>
          </cell>
          <cell r="C3267" t="str">
            <v>un</v>
          </cell>
          <cell r="D3267">
            <v>117.22</v>
          </cell>
        </row>
        <row r="3268">
          <cell r="A3268" t="str">
            <v>IT 30.10.0500 (/)</v>
          </cell>
          <cell r="B3268" t="str">
            <v>Luminaria de embutir para lampada de vapor metalico de 400W tipo E-2020/400 da Lumini ou similar. Fornecimento e instalacao.</v>
          </cell>
          <cell r="C3268" t="str">
            <v>un</v>
          </cell>
          <cell r="D3268">
            <v>469.54</v>
          </cell>
        </row>
        <row r="3269">
          <cell r="A3269" t="str">
            <v>IT 30.15.0050 (/)</v>
          </cell>
          <cell r="B3269" t="str">
            <v>Luminaria de sobrepor, fixada em laje ou forro, tipo calha, chanfrada ou prismatica, com lampadas aparentes, esmaltada, completa, equipada com starters, reatores simples de partida convencional e lampada fluorescente (1x20W). Fornecimento e instalacao.</v>
          </cell>
          <cell r="C3269" t="str">
            <v>un</v>
          </cell>
          <cell r="D3269">
            <v>31.98</v>
          </cell>
        </row>
        <row r="3270">
          <cell r="A3270" t="str">
            <v>IT 30.15.0053 (/)</v>
          </cell>
          <cell r="B3270" t="str">
            <v>Luminaria de sobrepor, fixada em laje ou forro, tipo calha, chanfrada ou prismatica, com lampadas aparentes, esmaltadas, completa, equipada com reatores de partida rapida e lampadas fluorescentes (2x20W). Fornecimento e instalacao.</v>
          </cell>
          <cell r="C3270" t="str">
            <v>un</v>
          </cell>
          <cell r="D3270">
            <v>62.25</v>
          </cell>
        </row>
        <row r="3271">
          <cell r="A3271" t="str">
            <v>IT 30.15.0056 (/)</v>
          </cell>
          <cell r="B3271" t="str">
            <v>Luminaria de sobrepor, fixada em laje ou forro, tipo calha, chanfrada ou prismatica, com lampadas aparentes, esmaltada, completa, equipada com starters, reatores simples de partida convencional e lampadas fluorescentes (2x20W). Fornecimento e instalacao.</v>
          </cell>
          <cell r="C3271" t="str">
            <v>un</v>
          </cell>
          <cell r="D3271">
            <v>49.83</v>
          </cell>
        </row>
        <row r="3272">
          <cell r="A3272" t="str">
            <v>IT 30.15.0062 (/)</v>
          </cell>
          <cell r="B3272" t="str">
            <v>Luminaria de sobrepor, fixada em laje ou forro, tipo calha, chanfrada ou prismatica, com lampadas aparentes, esmaltada, completa, equipada com starters, reatores simples de partida convencional e lampadas fluorescentes (4x20W). Fornecimento e instalacao.</v>
          </cell>
          <cell r="C3272" t="str">
            <v>un</v>
          </cell>
          <cell r="D3272">
            <v>87.46</v>
          </cell>
        </row>
        <row r="3273">
          <cell r="A3273" t="str">
            <v>IT 30.15.0100 (/)</v>
          </cell>
          <cell r="B3273" t="str">
            <v>Luminaria de sobrepor para iluminacao comercial ou industrial de interiores, para 2 lampadas fluorescentes, corpo em chapa de aco com pintura eletrostatica, cabeceiras em plastico e refletor fixado na lateral do corpo com pintura eletrostatica, equipada c</v>
          </cell>
          <cell r="C3273" t="str">
            <v>un</v>
          </cell>
          <cell r="D3273">
            <v>116.46</v>
          </cell>
        </row>
        <row r="3274">
          <cell r="A3274" t="str">
            <v>IT 30.15.0103 (/)</v>
          </cell>
          <cell r="B3274" t="str">
            <v>Luminaria de sobrepor para iluminacao comercial de interiores, para 2 lampadas fluorescentes possuindo aletas anti-ofuscantes, equipada com lampadas de 32W e reator eletronico em 220V. Fornecimento e instalacao.</v>
          </cell>
          <cell r="C3274" t="str">
            <v>un</v>
          </cell>
          <cell r="D3274">
            <v>279.45999999999998</v>
          </cell>
        </row>
        <row r="3275">
          <cell r="A3275" t="str">
            <v>IT 30.15.0109 (/)</v>
          </cell>
          <cell r="B3275" t="str">
            <v>Luminaria de alto rendimento para lampada fluorescente tubular, (2x32W), montagem sobreposta, corpo em chapa de aco com pintura eletrostatica, alojamento para reator na cabeca da luminaria, dotado de refletores em aluminio anodizado de alta pureza, rendim</v>
          </cell>
          <cell r="C3275" t="str">
            <v>un</v>
          </cell>
          <cell r="D3275">
            <v>88.49</v>
          </cell>
        </row>
        <row r="3276">
          <cell r="A3276" t="str">
            <v>IT 30.15.0150 (/)</v>
          </cell>
          <cell r="B3276" t="str">
            <v>Luminaria LRJ-31 com 1 lampada fluorescente de 32W, bulbo T8 com indice de reproducao de cores &gt; 80% e fluxo luminoso de 2700 lumens, equipamento auxiliar integrado eletronico simples 1x32x127x60, fator de potencia 0,98, fator de fluxo 0,90, taxa de disto</v>
          </cell>
          <cell r="C3276" t="str">
            <v>un</v>
          </cell>
          <cell r="D3276">
            <v>114.98</v>
          </cell>
        </row>
        <row r="3277">
          <cell r="A3277" t="str">
            <v>IT 30.15.0153 (/)</v>
          </cell>
          <cell r="B3277" t="str">
            <v>Luminaria LRJ-31 com 2 lampadas fluorescentes de 32W, bulbo T8 com indice de reproducao de cores &gt; 80% e fluxo luminoso de 2700 lumens, equipamento auxiliar integrado eletronico duplo 2x32x127x60, fator de potencia 0,98, fator de fluxo 0,90, taxa de disto</v>
          </cell>
          <cell r="C3277" t="str">
            <v>un</v>
          </cell>
          <cell r="D3277">
            <v>135.96</v>
          </cell>
        </row>
        <row r="3278">
          <cell r="A3278" t="str">
            <v>IT 30.15.0200 (/)</v>
          </cell>
          <cell r="B3278" t="str">
            <v>Calha chanfrada de sobrepor, fixada em laje ou forro, em chapa de aco fosfatizada, esmaltada em estufa a 150oC, para lampadas fluorescente de (2x40W), exclusive reatores, starters e lampadas. Fornecimento e instalacao.</v>
          </cell>
          <cell r="C3278" t="str">
            <v>un</v>
          </cell>
          <cell r="D3278">
            <v>23.96</v>
          </cell>
        </row>
        <row r="3279">
          <cell r="A3279" t="str">
            <v>IT 30.15.0203 (/)</v>
          </cell>
          <cell r="B3279" t="str">
            <v>Luminaria de sobrepor, fixada em laje ou forro, tipo calha, chanfrada ou prismatica, com lampadas aparentes, esmaltada, completa, equipada com reatores de partida rapida e lampadas fluorescentes (2x40W). Fornecimento e instalacao.</v>
          </cell>
          <cell r="C3279" t="str">
            <v>un</v>
          </cell>
          <cell r="D3279">
            <v>72.13</v>
          </cell>
        </row>
        <row r="3280">
          <cell r="A3280" t="str">
            <v>IT 30.15.0206 (/)</v>
          </cell>
          <cell r="B3280" t="str">
            <v>Luminaria de sobrepor, fixada em laje ou forro, tipo calha, chanfrada ou prismatica, com lampadas aparentes, esmaltada, completa, equipada com starters, reatores simples de partida convencional e lampadas fluorescentes (2x40W). Fornecimento e instalacao.</v>
          </cell>
          <cell r="C3280" t="str">
            <v>un</v>
          </cell>
          <cell r="D3280">
            <v>77.489999999999995</v>
          </cell>
        </row>
        <row r="3281">
          <cell r="A3281" t="str">
            <v>IT 30.15.0209 (/)</v>
          </cell>
          <cell r="B3281" t="str">
            <v>Luminaria elevada MM-100, A1/M, para circuito paralelo ou similar, com refrator prismatico em borosilicato, na cor amarela, com lampada incandescente em 40W/220V, com filamento reforcado. Fornecimento.</v>
          </cell>
          <cell r="C3281" t="str">
            <v>un</v>
          </cell>
          <cell r="D3281">
            <v>255.46</v>
          </cell>
        </row>
        <row r="3282">
          <cell r="A3282" t="str">
            <v>IT 30.15.0212 (/)</v>
          </cell>
          <cell r="B3282" t="str">
            <v>Luminaria de sobrepor/embutir, equipada com 2 lampadas fluorescentes de 40W, modelo C-2155, Lustres Projeto ou similar. Fornecimento.</v>
          </cell>
          <cell r="C3282" t="str">
            <v>un</v>
          </cell>
          <cell r="D3282">
            <v>143.99</v>
          </cell>
        </row>
        <row r="3283">
          <cell r="A3283" t="str">
            <v>IT 30.15.0250 (/)</v>
          </cell>
          <cell r="B3283" t="str">
            <v>Luminaria de sobrepor, fixada em laje ou forro, tipo calha, chanfrada ou prismatica, com lampadas aparentes, esmaltada, completa, equipada com reatores de partida rapida e lampadas fluorescentes (3x40W). Fornecimento e instalacao.</v>
          </cell>
          <cell r="C3283" t="str">
            <v>un</v>
          </cell>
          <cell r="D3283">
            <v>100.68</v>
          </cell>
        </row>
        <row r="3284">
          <cell r="A3284" t="str">
            <v>IT 30.15.0253 (/)</v>
          </cell>
          <cell r="B3284" t="str">
            <v>Luminaria de sobrepor, fixada em laje ou forro, tipo calha, chanfrada ou prismatica, com lampadas aparentes, esmaltada, completa, equipada com reatores de partida rapida e lampadas fluorescentes (4x40W). Fornecimento e instalacao.</v>
          </cell>
          <cell r="C3284" t="str">
            <v>un</v>
          </cell>
          <cell r="D3284">
            <v>120.89</v>
          </cell>
        </row>
        <row r="3285">
          <cell r="A3285" t="str">
            <v>IT 30.15.0256 (/)</v>
          </cell>
          <cell r="B3285" t="str">
            <v>Luminaria de sobrepor, fixada em laje ou forro, tipo calha chanfrada ou prismatica em lampadas aparentes, esmaltadas, completa, equipada com starters, reatores simples de partida convencional e lampadas fluorescentes (3x40W). Fornecimento e instalacao.</v>
          </cell>
          <cell r="C3285" t="str">
            <v>un</v>
          </cell>
          <cell r="D3285">
            <v>107.19</v>
          </cell>
        </row>
        <row r="3286">
          <cell r="A3286" t="str">
            <v>IT 30.15.0259 (/)</v>
          </cell>
          <cell r="B3286" t="str">
            <v>Luminaria de sobrepor, fixada em laje ou forro, tipo calha chanfrada ou prismatica em lampadas aparentes, esmaltadas, completa, equipada com starters, reatores simples de partida convencional e lampadas fluorescentes (4x40W). Fornecimento e instalacao.</v>
          </cell>
          <cell r="C3286" t="str">
            <v>un</v>
          </cell>
          <cell r="D3286">
            <v>136.77000000000001</v>
          </cell>
        </row>
        <row r="3287">
          <cell r="A3287" t="str">
            <v>IT 30.15.0300 (/)</v>
          </cell>
          <cell r="B3287" t="str">
            <v>Luminaria hermetica de embutir, com difusor em vidro cristal plano temperado e pintura eletrostatica na cor branca, (2x40W), fixadas com tirantes ja existentes na luminaria. Fornecimento e instalacao.</v>
          </cell>
          <cell r="C3287" t="str">
            <v>un</v>
          </cell>
          <cell r="D3287">
            <v>217.44</v>
          </cell>
        </row>
        <row r="3288">
          <cell r="A3288" t="str">
            <v>IT 30.15.0303 (A)</v>
          </cell>
          <cell r="B3288" t="str">
            <v>Luminaria, vedada de sobrepor, corpo e refletor em chapa de aco tratada e pintura eletrostatica na cor branca, moldura basculante em fechos rapidos e vidro protetor transparente temperado com instalacao direta na laje e propria para ambientes sujeitos a p</v>
          </cell>
          <cell r="C3288" t="str">
            <v>un</v>
          </cell>
          <cell r="D3288">
            <v>201.41</v>
          </cell>
        </row>
        <row r="3289">
          <cell r="A3289" t="str">
            <v>IT 30.15.0306 (/)</v>
          </cell>
          <cell r="B3289" t="str">
            <v>Luminaria hermetica de embutir, com difusor em vidro cristal plano temperado e pintura eletrostatica na cor branca, (4x40W), fixadas com tirantes ja existentes na luminaria. Fornecimento e instalacao.</v>
          </cell>
          <cell r="C3289" t="str">
            <v>un</v>
          </cell>
          <cell r="D3289">
            <v>265.43</v>
          </cell>
        </row>
        <row r="3290">
          <cell r="A3290" t="str">
            <v>IT 30.15.0350 (/)</v>
          </cell>
          <cell r="B3290" t="str">
            <v>Luminaria de sobrepor, equipada com 1 lampada dicroica de 50W e transformador para 12V, modelo D-3208, Lustres Projeto ou similar. Fornecimento.</v>
          </cell>
          <cell r="C3290" t="str">
            <v>un</v>
          </cell>
          <cell r="D3290">
            <v>52.77</v>
          </cell>
        </row>
        <row r="3291">
          <cell r="A3291" t="str">
            <v>IT 30.15.0353 (/)</v>
          </cell>
          <cell r="B3291" t="str">
            <v>Luminaria fabricacao Unilux ou similar, modelo ULD 50/12V, completa, inclusive lampada dicroica e canopla. Fornecimento e instalacao.</v>
          </cell>
          <cell r="C3291" t="str">
            <v>un</v>
          </cell>
          <cell r="D3291">
            <v>24.82</v>
          </cell>
        </row>
        <row r="3292">
          <cell r="A3292" t="str">
            <v>IT 30.15.0403 (/)</v>
          </cell>
          <cell r="B3292" t="str">
            <v>Luminaria de sobrepor/arandela, modelo F-5011, fabricacao Lustres Projeto ou similar, equipada com 1 lampada incandescente de 100W. Fornecimento.</v>
          </cell>
          <cell r="C3292" t="str">
            <v>un</v>
          </cell>
          <cell r="D3292">
            <v>52.54</v>
          </cell>
        </row>
        <row r="3293">
          <cell r="A3293" t="str">
            <v>IT 30.15.0409 (/)</v>
          </cell>
          <cell r="B3293" t="str">
            <v>Luminaria de sobrepor, modelo C-2044/M, fabricacao Lustres Projeto ou similar, equipada com 1 lampada incandescente de 100W. Fornecimento.</v>
          </cell>
          <cell r="C3293" t="str">
            <v>un</v>
          </cell>
          <cell r="D3293">
            <v>43.26</v>
          </cell>
        </row>
        <row r="3294">
          <cell r="A3294" t="str">
            <v>IT 30.15.0450 (A)</v>
          </cell>
          <cell r="B3294" t="str">
            <v>Luminaria fabricacao Relumi ou similar, modelo D1290, fechada, corpo e grade de protecao em liga de aluminio fundido com lampada incandescente de 100W. Fornecimento e instalacao.</v>
          </cell>
          <cell r="C3294" t="str">
            <v>un</v>
          </cell>
          <cell r="D3294">
            <v>76.040000000000006</v>
          </cell>
        </row>
        <row r="3295">
          <cell r="A3295" t="str">
            <v>IT 30.15.0500 (/)</v>
          </cell>
          <cell r="B3295" t="str">
            <v>Luminaria a prova de explosao, fabricacao Lumen ou similar, modelo NLPE-751/3. Fornecimento e instalacao.</v>
          </cell>
          <cell r="C3295" t="str">
            <v>un</v>
          </cell>
          <cell r="D3295">
            <v>128.03</v>
          </cell>
        </row>
        <row r="3296">
          <cell r="A3296" t="str">
            <v>IT 30.15.0550 (/)</v>
          </cell>
          <cell r="B3296" t="str">
            <v>Luminaria para quadra de esportes, com lampada mista de vapor de mercurio 250W, reator de partida rapida e alto fator de potencia, com grade protetora, modelo T-39/3 completa, Peterco ou similar. Fornecimento e instalacao.</v>
          </cell>
          <cell r="C3296" t="str">
            <v>un</v>
          </cell>
          <cell r="D3296">
            <v>187.03</v>
          </cell>
        </row>
        <row r="3297">
          <cell r="A3297" t="str">
            <v>IT 30.15.0600 (/)</v>
          </cell>
          <cell r="B3297" t="str">
            <v>Luminaria para lampada a vapor metalico, com alojamento para reator, ignitor e capacitor, montagem aparente sobreposta, corpo em chapa de aco carbono com pintura eletrostatica, rendimento minimo de 70%, Lumicenter RSMV 150 ou similar. Fornecimento e insta</v>
          </cell>
          <cell r="C3297" t="str">
            <v>un</v>
          </cell>
          <cell r="D3297">
            <v>104.42</v>
          </cell>
        </row>
        <row r="3298">
          <cell r="A3298" t="str">
            <v>IT 30.20.0050 (/)</v>
          </cell>
          <cell r="B3298" t="str">
            <v>Projetor para iluminacao interna, de embutir, fechado para lampada de vapor metalico de 70W ou 150W, com corpo em chapa de aco pintada com tinta Epoxi, contendo vidro temperado resistente as temperaturas de operacao. Fornecimento e instalacao.</v>
          </cell>
          <cell r="C3298" t="str">
            <v>un</v>
          </cell>
          <cell r="D3298">
            <v>79.47</v>
          </cell>
        </row>
        <row r="3299">
          <cell r="A3299" t="str">
            <v>IT 30.20.0100 (/)</v>
          </cell>
          <cell r="B3299" t="str">
            <v>Projetor para iluminacao de quadras, patios ou fachadas, para lampada Standard ate 500W, ou mista ate 250W, modelo LE-512, Lumen Eletrometalurgica ou similar. Fornecimento e instalacao.</v>
          </cell>
          <cell r="C3299" t="str">
            <v>un</v>
          </cell>
          <cell r="D3299">
            <v>80.25</v>
          </cell>
        </row>
        <row r="3300">
          <cell r="A3300" t="str">
            <v>IT 30.20.0300 (/)</v>
          </cell>
          <cell r="B3300" t="str">
            <v>Projetor subaquatico, de 120mm de diametro; 110mm de altura, base GU5,3, com lampada halogena dicroica de 50W e 127/220V, modelo PD-50. Fornecimento.</v>
          </cell>
          <cell r="C3300" t="str">
            <v>un</v>
          </cell>
          <cell r="D3300">
            <v>314.32</v>
          </cell>
        </row>
        <row r="3301">
          <cell r="A3301" t="str">
            <v>IT 30.20.0350 (/)</v>
          </cell>
          <cell r="B3301" t="str">
            <v>Projetor subaquatico, de 190mm de diametro; 190mm de altura, base E-27, com lampada incandescente de 150/200W e 127/220V, modelo PI-200. Fornecimento.</v>
          </cell>
          <cell r="C3301" t="str">
            <v>un</v>
          </cell>
          <cell r="D3301">
            <v>624.13</v>
          </cell>
        </row>
        <row r="3302">
          <cell r="A3302" t="str">
            <v>IT 30.20.0400 (/)</v>
          </cell>
          <cell r="B3302" t="str">
            <v>Projetor subaquatico, de 220mm de diametro; 270mm de altura, base E-27, com lampada mista de 160W/220V, modelo PM-160. Fornecimento.</v>
          </cell>
          <cell r="C3302" t="str">
            <v>un</v>
          </cell>
          <cell r="D3302">
            <v>810.03</v>
          </cell>
        </row>
        <row r="3303">
          <cell r="A3303" t="str">
            <v>IT 30.20.0450 (/)</v>
          </cell>
          <cell r="B3303" t="str">
            <v>Projetor subaquatico, de 220mm de diametro; 270mm de altura, base E-27, com lampada mista de 250W/220V, modelo PM-250. Fornecimento.</v>
          </cell>
          <cell r="C3303" t="str">
            <v>un</v>
          </cell>
          <cell r="D3303">
            <v>810.03</v>
          </cell>
        </row>
        <row r="3304">
          <cell r="A3304" t="str">
            <v>IT 30.20.0500 (/)</v>
          </cell>
          <cell r="B3304" t="str">
            <v>Projetor subaquatico, de 260mm de diametro; 120mm de altura, base R7S, com lampada halogena 300W e 127/220V, modelo PH-300. Fornecimento.</v>
          </cell>
          <cell r="C3304" t="str">
            <v>un</v>
          </cell>
          <cell r="D3304">
            <v>611.99</v>
          </cell>
        </row>
        <row r="3305">
          <cell r="A3305" t="str">
            <v>IT 30.20.0550 (/)</v>
          </cell>
          <cell r="B3305" t="str">
            <v>Projetor subaquatico, de 260mm de diametro; 120mm de altura, base R7S, com lampada halogena 500W e 127/220V, modelo PH-500. Fornecimento.</v>
          </cell>
          <cell r="C3305" t="str">
            <v>un</v>
          </cell>
          <cell r="D3305">
            <v>611.99</v>
          </cell>
        </row>
        <row r="3306">
          <cell r="A3306" t="str">
            <v>IT 30.20.0553 (/)</v>
          </cell>
          <cell r="B3306" t="str">
            <v>Projetor subaquatico, de 290mm de diametro; 360mm de altura, base E-40, com lampada mista de 500W/220V, modelo PM-500. Fornecimento.</v>
          </cell>
          <cell r="C3306" t="str">
            <v>un</v>
          </cell>
          <cell r="D3306">
            <v>1075.6199999999999</v>
          </cell>
        </row>
        <row r="3307">
          <cell r="A3307" t="str">
            <v>IT 30.20.0600 (/)</v>
          </cell>
          <cell r="B3307" t="str">
            <v>Refletor, incluindo lampada halogena de 300W, referencia PT-87, Wetzel ou similar. Fornecimento e instalacao.</v>
          </cell>
          <cell r="C3307" t="str">
            <v>un</v>
          </cell>
          <cell r="D3307">
            <v>119.72</v>
          </cell>
        </row>
        <row r="3308">
          <cell r="A3308" t="str">
            <v>IT 30.20.0609 (/)</v>
          </cell>
          <cell r="B3308" t="str">
            <v>Refletor, incluindo lampada halogena de 300W, referencia F-5050, Projetos ou similar. Fornecimento e instalacao.</v>
          </cell>
          <cell r="C3308" t="str">
            <v>un</v>
          </cell>
          <cell r="D3308">
            <v>194.3</v>
          </cell>
        </row>
        <row r="3309">
          <cell r="A3309" t="str">
            <v>IT 30.25.0059 (/)</v>
          </cell>
          <cell r="B3309" t="str">
            <v>Lampada incandescente de 60W. Fornecimento e instalacao.</v>
          </cell>
          <cell r="C3309" t="str">
            <v>un</v>
          </cell>
          <cell r="D3309">
            <v>0.89</v>
          </cell>
        </row>
        <row r="3310">
          <cell r="A3310" t="str">
            <v>IT 30.25.0062 (/)</v>
          </cell>
          <cell r="B3310" t="str">
            <v>Lampada incandescente de 100W. Fornecimento e instalacao.</v>
          </cell>
          <cell r="C3310" t="str">
            <v>un</v>
          </cell>
          <cell r="D3310">
            <v>1.1299999999999999</v>
          </cell>
        </row>
        <row r="3311">
          <cell r="A3311" t="str">
            <v>IT 30.25.0068 (/)</v>
          </cell>
          <cell r="B3311" t="str">
            <v>Lampada incandescente de 200W, 220V. Fornecimento e instalacao.</v>
          </cell>
          <cell r="C3311" t="str">
            <v>un</v>
          </cell>
          <cell r="D3311">
            <v>3.54</v>
          </cell>
        </row>
        <row r="3312">
          <cell r="A3312" t="str">
            <v>IT 30.25.0071 (/)</v>
          </cell>
          <cell r="B3312" t="str">
            <v>Lampada incandescente de 300W, 220V. Fornecimento e instalacao.</v>
          </cell>
          <cell r="C3312" t="str">
            <v>un</v>
          </cell>
          <cell r="D3312">
            <v>14.66</v>
          </cell>
        </row>
        <row r="3313">
          <cell r="A3313" t="str">
            <v>IT 30.25.0162 (/)</v>
          </cell>
          <cell r="B3313" t="str">
            <v>Lampada dicroica de 75W, 110/130V, com 38o de abertura. Fornecimento e colcacao.</v>
          </cell>
          <cell r="C3313" t="str">
            <v>un</v>
          </cell>
          <cell r="D3313">
            <v>11.66</v>
          </cell>
        </row>
        <row r="3314">
          <cell r="A3314" t="str">
            <v>IT 30.30.0050 (/)</v>
          </cell>
          <cell r="B3314" t="str">
            <v>Lampada fluorescente compacta eletronica de 15W, com reator incorporado, fluxo luminoso minimo 900 lumens, cor 41, base E27, vida util minima 10.000h, OSRAM Dulux EL 15W/41 ou similar. Fornecimento e instalacao.</v>
          </cell>
          <cell r="C3314" t="str">
            <v>un</v>
          </cell>
          <cell r="D3314">
            <v>8.52</v>
          </cell>
        </row>
        <row r="3315">
          <cell r="A3315" t="str">
            <v>IT 30.30.0053 (/)</v>
          </cell>
          <cell r="B3315" t="str">
            <v>Lampada fluorescente tubular de 16W, fluxo luminoso minimo 1200 lumens, cor 840, indice de reproducao de cores 85, base G13, vida util minima 7500h, OSRAM Energy Saver L16/21-840 ou similar. Fornecimento e instalacao.</v>
          </cell>
          <cell r="C3315" t="str">
            <v>un</v>
          </cell>
          <cell r="D3315">
            <v>5.75</v>
          </cell>
        </row>
        <row r="3316">
          <cell r="A3316" t="str">
            <v>IT 30.30.0056 (/)</v>
          </cell>
          <cell r="B3316" t="str">
            <v>Lampada fluorescente de 20W. Fornecimento e instalacao.</v>
          </cell>
          <cell r="C3316" t="str">
            <v>un</v>
          </cell>
          <cell r="D3316">
            <v>3.89</v>
          </cell>
        </row>
        <row r="3317">
          <cell r="A3317" t="str">
            <v>IT 30.30.0059 (/)</v>
          </cell>
          <cell r="B3317" t="str">
            <v>Lampada fluorescente compacta eletronica de 23W, com reator incorporado, fluxo luminoso minimo 1500 lumens, cor 41, base E27, vida util minima 10.000h, OSRAM Dulux EL 23W/41 ou similar. Fornecimento e instalacao.</v>
          </cell>
          <cell r="C3317" t="str">
            <v>un</v>
          </cell>
          <cell r="D3317">
            <v>10.130000000000001</v>
          </cell>
        </row>
        <row r="3318">
          <cell r="A3318" t="str">
            <v>IT 30.30.0062 (/)</v>
          </cell>
          <cell r="B3318" t="str">
            <v>Lampada fluorescente tubular de 32W, fluxo luminoso minimo 1200 lumens, cor 840, indice de reproducao de cores 85, base G13, vida util minima 7500h, OSRAM Energy Saver L16/21-840 ou similar. Fornecimento e instalacao.</v>
          </cell>
          <cell r="C3318" t="str">
            <v>un</v>
          </cell>
          <cell r="D3318">
            <v>6.05</v>
          </cell>
        </row>
        <row r="3319">
          <cell r="A3319" t="str">
            <v>IT 30.30.0065 (/)</v>
          </cell>
          <cell r="B3319" t="str">
            <v>Lampada fluorescente de 40W. Fornecimento e instalacao.</v>
          </cell>
          <cell r="C3319" t="str">
            <v>un</v>
          </cell>
          <cell r="D3319">
            <v>3.9</v>
          </cell>
        </row>
        <row r="3320">
          <cell r="A3320" t="str">
            <v>IT 30.30.0068 (/)</v>
          </cell>
          <cell r="B3320" t="str">
            <v>Lampada fluorescente tubular, fluxo luminoso minimo 3350lm, cor 840, indice de reproducao de cores 85, base G13, vida util minima de 7500h, potencia de 36W. Fornecimento e instalacao.</v>
          </cell>
          <cell r="C3320" t="str">
            <v>un</v>
          </cell>
          <cell r="D3320">
            <v>7.68</v>
          </cell>
        </row>
        <row r="3321">
          <cell r="A3321" t="str">
            <v>IT 30.35.0056 (/)</v>
          </cell>
          <cell r="B3321" t="str">
            <v>Lampada multivapor metalico (MVM) de 70W, com duplo contato, bulbo externo de quartzo e um tubo de descarga de quartzo, temperatura de cor na ordem de 3000oK. Fornecimento e instalacao.</v>
          </cell>
          <cell r="C3321" t="str">
            <v>un</v>
          </cell>
          <cell r="D3321">
            <v>50.88</v>
          </cell>
        </row>
        <row r="3322">
          <cell r="A3322" t="str">
            <v>IT 30.35.0068 (/)</v>
          </cell>
          <cell r="B3322" t="str">
            <v>Lampada a vapor metalico, tubular, de 150W, fluxo luminoso minimo 1200 lumens, temperatura de cor 3000K, indice de reproducao de cores 80, base G12, vida util minima 10.000h, OSRAM Powerstar HQI-T 150 WDL ou similar. Fornecimento e instalacao.</v>
          </cell>
          <cell r="C3322" t="str">
            <v>un</v>
          </cell>
          <cell r="D3322">
            <v>59.98</v>
          </cell>
        </row>
        <row r="3323">
          <cell r="A3323" t="str">
            <v>IT 30.40.0050 (/)</v>
          </cell>
          <cell r="B3323" t="str">
            <v>Lampada de vapor de sodio de 220Vx250W, bulbo ovoide. Fornecimento e instalacao.</v>
          </cell>
          <cell r="C3323" t="str">
            <v>un</v>
          </cell>
          <cell r="D3323">
            <v>37.75</v>
          </cell>
        </row>
        <row r="3324">
          <cell r="A3324" t="str">
            <v>IT 30.45.0300 (/)</v>
          </cell>
          <cell r="B3324" t="str">
            <v>Lampada halogena de 300W, tipo lapiseira ou palito. Fornecimento e instalacao.</v>
          </cell>
          <cell r="C3324" t="str">
            <v>un</v>
          </cell>
          <cell r="D3324">
            <v>8.49</v>
          </cell>
        </row>
        <row r="3325">
          <cell r="A3325" t="str">
            <v>IT 35.05.0050 (A)</v>
          </cell>
          <cell r="B3325" t="str">
            <v>Luminaria articulada para cabeceira de leito hospitalar, com 1 lampada incandescente de 60W/110V. Fornecimento e instalacao.</v>
          </cell>
          <cell r="C3325" t="str">
            <v>un</v>
          </cell>
          <cell r="D3325">
            <v>94.02</v>
          </cell>
        </row>
        <row r="3326">
          <cell r="A3326" t="str">
            <v>IT 35.10.0050 (/)</v>
          </cell>
          <cell r="B3326" t="str">
            <v xml:space="preserve">Painel de cabeceira de leito hospitalar, segundo portaria 1884 da ANVISA/MS e norma ABNT NBR 12188, comprimento 1,00m e altura de 0,30m, composta de: 1 saida para oxigenio, 1 saida para ar comprimido, 1 saida para vacuo, padroes ABNT, 4 tomadas eletricas </v>
          </cell>
          <cell r="C3326" t="str">
            <v>un</v>
          </cell>
          <cell r="D3326">
            <v>1378.88</v>
          </cell>
        </row>
        <row r="3327">
          <cell r="A3327" t="str">
            <v>IT 35.10.0100 (/)</v>
          </cell>
          <cell r="B3327" t="str">
            <v>Painel de cabeceira de leito hospitalar, segundo portaria ANVISA/MS e norma ABNT NBR 12188, comprimento de 1,45m e altura de 0,30m, composta de: 2 saidas para oxigenio, 2 saidas para ar comprimido, 2 saidas para vacuo, padroes ABNT, 11 tomadas eletricas d</v>
          </cell>
          <cell r="C3327" t="str">
            <v>un</v>
          </cell>
          <cell r="D3327">
            <v>1932.82</v>
          </cell>
        </row>
        <row r="3328">
          <cell r="A3328" t="str">
            <v>IT 40.05.0050 (/)</v>
          </cell>
          <cell r="B3328" t="str">
            <v>Conjunto flutuante de succao / recalque de 1" para AAC, para instalacao no interior dos reservatorios de AAC, composto de mangueira plastica flexivel nao dobravel e ponteira em metal. Fornecimento.</v>
          </cell>
          <cell r="C3328" t="str">
            <v>un</v>
          </cell>
          <cell r="D3328">
            <v>477.95</v>
          </cell>
        </row>
        <row r="3329">
          <cell r="A3329" t="str">
            <v>IT 40.05.0100 (/)</v>
          </cell>
          <cell r="B3329" t="str">
            <v>Conjunto flutuante de succao / recalque de 2" para AAC, para instalacao no interior dos reservatorios de AAC, composto de mangueira plastica flexivel nao dobravel e ponteira em metal. Fornecimento.</v>
          </cell>
          <cell r="C3329" t="str">
            <v>un</v>
          </cell>
          <cell r="D3329">
            <v>755.1</v>
          </cell>
        </row>
        <row r="3330">
          <cell r="A3330" t="str">
            <v>IT 40.05.0150 (/)</v>
          </cell>
          <cell r="B3330" t="str">
            <v>Extravasor, sifao/ladrao, de 100mm, para excesso de agua, retirada de impurezas da superficie e manutencao do nivel maximo determinado para os reservatorios de AAC. Bloqueia cheiros da galeria pluvial e dificulta entrada de pragas. Fornecimento.</v>
          </cell>
          <cell r="C3330" t="str">
            <v>un</v>
          </cell>
          <cell r="D3330">
            <v>349.48</v>
          </cell>
        </row>
        <row r="3331">
          <cell r="A3331" t="str">
            <v>IT 40.05.0200 (/)</v>
          </cell>
          <cell r="B3331" t="str">
            <v>Extravasor, sifao/ladrao, de 200mm, para excesso de agua, retirada de impurezas da superficie e manutencao do nivel maximo determinado para os reservatorios de AAC. Bloqueia cheiros da galeria pluvial e dificulta entrada de pragas. Fornecimento.</v>
          </cell>
          <cell r="C3331" t="str">
            <v>un</v>
          </cell>
          <cell r="D3331">
            <v>833.5</v>
          </cell>
        </row>
        <row r="3332">
          <cell r="A3332" t="str">
            <v>IT 40.05.0250 (/)</v>
          </cell>
          <cell r="B3332" t="str">
            <v>Extravasor, sifao/ladrao, de 400mm, para excesso de agua, retirada de impurezas da superficie e manutencao do nivel maximo determinado para os reservatorios de AAC. Bloqueia cheiros da galeria pluvial e dificulta entrada de pragas. Fornecimento.</v>
          </cell>
          <cell r="C3332" t="str">
            <v>un</v>
          </cell>
          <cell r="D3332">
            <v>1195.98</v>
          </cell>
        </row>
        <row r="3333">
          <cell r="A3333" t="str">
            <v>IT 40.05.0500 (/)</v>
          </cell>
          <cell r="B3333" t="str">
            <v>Filtro para aproveitamento de agua de chuva (AAC) auto-limpante para areas ate 200m2, composto por caixa fabricada em polietileno e o elemento filtrante de inox. Retencao e descarga de solidos superiores a 0,26mm. Duas entradas de AP de 100mm, saidas de d</v>
          </cell>
          <cell r="C3333" t="str">
            <v>un</v>
          </cell>
          <cell r="D3333">
            <v>2016.06</v>
          </cell>
        </row>
        <row r="3334">
          <cell r="A3334" t="str">
            <v>IT 40.05.0550 (/)</v>
          </cell>
          <cell r="B3334" t="str">
            <v>Filtro para aproveitamento de agua de chuva (AAC) auto-limpante para areas ate 1.500 m2. Elemento filtrante de inox. Retencao e descarga de solidos superiores a 0,55mm. Duas entradas de AP de 250mm, saidas de agua filtrada de 200mm, dimensionamento do des</v>
          </cell>
          <cell r="C3334" t="str">
            <v>un</v>
          </cell>
          <cell r="D3334">
            <v>11766.2</v>
          </cell>
        </row>
        <row r="3335">
          <cell r="A3335" t="str">
            <v>IT 40.05.1000 (/)</v>
          </cell>
          <cell r="B3335" t="str">
            <v>Freio hidraulico de 100mm para enchimento dos reservatorios de AAC, atraves de fluxo ascendente. Fornecimento.</v>
          </cell>
          <cell r="C3335" t="str">
            <v>un</v>
          </cell>
          <cell r="D3335">
            <v>179.06</v>
          </cell>
        </row>
        <row r="3336">
          <cell r="A3336" t="str">
            <v>IT 40.05.1050 (/)</v>
          </cell>
          <cell r="B3336" t="str">
            <v>Freio hidraulico de 200mm para enchimento dos reservatorios de AAC, atraves de fluxo ascendente. Fornecimento.</v>
          </cell>
          <cell r="C3336" t="str">
            <v>un</v>
          </cell>
          <cell r="D3336">
            <v>690.99</v>
          </cell>
        </row>
        <row r="3337">
          <cell r="A3337" t="str">
            <v>IT 40.05.1100 (/)</v>
          </cell>
          <cell r="B3337" t="str">
            <v>Freio hidraulico de 400mm para enchimento dos reservatorios de AAC, atraves de fluxo ascendente. Fornecimento.</v>
          </cell>
          <cell r="C3337" t="str">
            <v>un</v>
          </cell>
          <cell r="D3337">
            <v>808.23</v>
          </cell>
        </row>
        <row r="3338">
          <cell r="A3338" t="str">
            <v>MP 15.05.0050 (/)</v>
          </cell>
          <cell r="B3338" t="str">
            <v>Ajudante de instalacao e manutencao de equipamentos (Ar Condicionado central Self / Exp. direta, Caldeira, Gerador, Subestacao e Elevador), inclusive encargos sociais e insalubridade.</v>
          </cell>
          <cell r="C3338" t="str">
            <v>h</v>
          </cell>
          <cell r="D3338">
            <v>7.11</v>
          </cell>
        </row>
        <row r="3339">
          <cell r="A3339" t="str">
            <v>MP 15.05.0150 (/)</v>
          </cell>
          <cell r="B3339" t="str">
            <v>Eletricista de instalacao e manutencao de equipamentos (Ar Condicionado central Self / Exp. direta, Caldeira, Gerador, Subestacao e Elevador), inclusive encargos sociais e periculosidade.</v>
          </cell>
          <cell r="C3339" t="str">
            <v>h</v>
          </cell>
          <cell r="D3339">
            <v>13.78</v>
          </cell>
        </row>
        <row r="3340">
          <cell r="A3340" t="str">
            <v>MP 15.05.0200 (/)</v>
          </cell>
          <cell r="B3340" t="str">
            <v>Encarregado de instalacao e manutencao de equipamentos (Ar Condicionado central Self / Exp. direta, Caldeira, Gerador, Subestacao e Elevador), inclusive encargos sociais e insalubridade.</v>
          </cell>
          <cell r="C3340" t="str">
            <v>h</v>
          </cell>
          <cell r="D3340">
            <v>16.55</v>
          </cell>
        </row>
        <row r="3341">
          <cell r="A3341" t="str">
            <v>MP 15.05.0250 (/)</v>
          </cell>
          <cell r="B3341" t="str">
            <v>Engenheiro mecanico ou eletricista de instalacao e manutencao de equipamentos (Ar Condicionado central Self / Exp. direta, Caldeira, Gerador, Subestacao e Elevador), inclusive encargos sociais e insalubridade.</v>
          </cell>
          <cell r="C3341" t="str">
            <v>h</v>
          </cell>
          <cell r="D3341">
            <v>37.79</v>
          </cell>
        </row>
        <row r="3342">
          <cell r="A3342" t="str">
            <v>MP 15.05.0300 (/)</v>
          </cell>
          <cell r="B3342" t="str">
            <v>Mecanico de instalacao e manutencao de equipamentos (Ar Condicionado central Self / Exp. direta, Caldeira, Gerador, Subestacao e Elevador), inclusive encargos sociais e periculosidade.</v>
          </cell>
          <cell r="C3342" t="str">
            <v>h</v>
          </cell>
          <cell r="D3342">
            <v>13.78</v>
          </cell>
        </row>
        <row r="3343">
          <cell r="A3343" t="str">
            <v>MP 15.05.0400 (/)</v>
          </cell>
          <cell r="B3343" t="str">
            <v>Meio oficial de instalacao e manutencao de equipamentos (Ar Condicionado central Self / Exp. direta, Caldeira, Gerador, Subestacao e Elevador), inclusive encargos sociais e insalubridade.</v>
          </cell>
          <cell r="C3343" t="str">
            <v>h</v>
          </cell>
          <cell r="D3343">
            <v>7.43</v>
          </cell>
        </row>
        <row r="3344">
          <cell r="A3344" t="str">
            <v>MP 15.05.0600 (/)</v>
          </cell>
          <cell r="B3344" t="str">
            <v>Operador de equipamentos (Ar Condicionado central Self / Exp. direta, Caldeira, Gerador, Subestacao e Elevador), inclusive encargos sociais e insalubridade.</v>
          </cell>
          <cell r="C3344" t="str">
            <v>h</v>
          </cell>
          <cell r="D3344">
            <v>10.43</v>
          </cell>
        </row>
        <row r="3345">
          <cell r="A3345" t="str">
            <v>MP 20.05.0050 (/)</v>
          </cell>
          <cell r="B3345" t="str">
            <v>Equipe de servicos atuando corretivamente em chafarizes para retirada, desobstrucao e recolocacao de bicos, exclusive transporte.</v>
          </cell>
          <cell r="C3345" t="str">
            <v>h</v>
          </cell>
          <cell r="D3345">
            <v>27.08</v>
          </cell>
        </row>
        <row r="3346">
          <cell r="A3346" t="str">
            <v>MP 20.05.0100 (A)</v>
          </cell>
          <cell r="B3346" t="str">
            <v>Equipe de servicos atuando corretivamente em chafarizes para retirada de pecas hidraulicas e/ou eletricas, exclusive transporte.</v>
          </cell>
          <cell r="C3346" t="str">
            <v>h</v>
          </cell>
          <cell r="D3346">
            <v>48.97</v>
          </cell>
        </row>
        <row r="3347">
          <cell r="A3347" t="str">
            <v>MP 20.05.0150 (A)</v>
          </cell>
          <cell r="B3347" t="str">
            <v>Equipe de servicos atuando na manutencao preventiva de sistema de chafarizes, realizando testes e verificacoes periodicas com reparos dos defeitos encontrados, exclusive fornecimento de pecas e transporte.</v>
          </cell>
          <cell r="C3347" t="str">
            <v>h</v>
          </cell>
          <cell r="D3347">
            <v>48.97</v>
          </cell>
        </row>
        <row r="3348">
          <cell r="A3348" t="str">
            <v>MT 05.05.0050 (/)</v>
          </cell>
          <cell r="B3348" t="str">
            <v>Escavacao manual de vala em material de 1a categoria (areia, argila ou picarra), exclusive escoramento e esgotamento.</v>
          </cell>
          <cell r="C3348" t="str">
            <v>m3</v>
          </cell>
          <cell r="D3348">
            <v>13.35</v>
          </cell>
        </row>
        <row r="3349">
          <cell r="A3349" t="str">
            <v>MT 05.05.0100 (/)</v>
          </cell>
          <cell r="B3349" t="str">
            <v>Escavacao manual de vala em material de 1a categoria (areia, argila ou picarra), entre 1,50m e 3m de profundidade, exclusive escoramento e esgotamento.</v>
          </cell>
          <cell r="C3349" t="str">
            <v>m3</v>
          </cell>
          <cell r="D3349">
            <v>30.05</v>
          </cell>
        </row>
        <row r="3350">
          <cell r="A3350" t="str">
            <v>MT 05.05.0150 (/)</v>
          </cell>
          <cell r="B3350" t="str">
            <v>Escavacao manual de vala em material de 1a categoria (areia, argila ou picarra), entre 3m e 4,50m de profundidade, exclusive escoramento e esgotamento.</v>
          </cell>
          <cell r="C3350" t="str">
            <v>m3</v>
          </cell>
          <cell r="D3350">
            <v>40.07</v>
          </cell>
        </row>
        <row r="3351">
          <cell r="A3351" t="str">
            <v>MT 05.05.0200 (/)</v>
          </cell>
          <cell r="B3351" t="str">
            <v>Escavacao manual de vala em material de 1a categoria (areia, argila ou picarra), entre 4,50m e 6m de profundidade, exclusive escoramento e esgotamento.</v>
          </cell>
          <cell r="C3351" t="str">
            <v>m3</v>
          </cell>
          <cell r="D3351">
            <v>53.42</v>
          </cell>
        </row>
        <row r="3352">
          <cell r="A3352" t="str">
            <v>MT 05.10.0050 (/)</v>
          </cell>
          <cell r="B3352" t="str">
            <v>Desmonte manual em material de 2a categoria (moledo ou rocha decomposta).</v>
          </cell>
          <cell r="C3352" t="str">
            <v>m3</v>
          </cell>
          <cell r="D3352">
            <v>38.020000000000003</v>
          </cell>
        </row>
        <row r="3353">
          <cell r="A3353" t="str">
            <v>MT 05.10.0100 (/)</v>
          </cell>
          <cell r="B3353" t="str">
            <v>Escavacao manual de vala a frio em material de 2a categoria (moledo ou rocha decomposta) ate 1,50m de profundidade, exclusive escoramento e esgotamento.</v>
          </cell>
          <cell r="C3353" t="str">
            <v>m3</v>
          </cell>
          <cell r="D3353">
            <v>33.54</v>
          </cell>
        </row>
        <row r="3354">
          <cell r="A3354" t="str">
            <v>MT 05.10.0150 (/)</v>
          </cell>
          <cell r="B3354" t="str">
            <v>Escavacao manual de vala a frio em material de 2a categoria (moledo ou rocha decomposta) de 1,50m e 3m de profundidade, exclusive escoramento e esgotamento.</v>
          </cell>
          <cell r="C3354" t="str">
            <v>m3</v>
          </cell>
          <cell r="D3354">
            <v>35.86</v>
          </cell>
        </row>
        <row r="3355">
          <cell r="A3355" t="str">
            <v>MT 05.10.0200 (/)</v>
          </cell>
          <cell r="B3355" t="str">
            <v>Marroamento de material de 2a categoria (rocha decomposta), com volume maximo de 0,064m3, para reducao a pedra-de-mao, referindo-se o preco ao material solto, depois de marroado.</v>
          </cell>
          <cell r="C3355" t="str">
            <v>m3</v>
          </cell>
          <cell r="D3355">
            <v>15.15</v>
          </cell>
        </row>
        <row r="3356">
          <cell r="A3356" t="str">
            <v>MT 05.15.0015 (/)</v>
          </cell>
          <cell r="B3356" t="str">
            <v>Escavacao manual de cova em area de manguezal, com 1,00m de profundidade e 0,15 de diametro.</v>
          </cell>
          <cell r="C3356" t="str">
            <v>un</v>
          </cell>
          <cell r="D3356">
            <v>2.4300000000000002</v>
          </cell>
        </row>
        <row r="3357">
          <cell r="A3357" t="str">
            <v>MT 05.15.0050 (/)</v>
          </cell>
          <cell r="B3357" t="str">
            <v>Escavacao manual de vala em lodo, ate 1,50m de profundidade, exclusive escoramento e esgotamento.</v>
          </cell>
          <cell r="C3357" t="str">
            <v>m3</v>
          </cell>
          <cell r="D3357">
            <v>36.729999999999997</v>
          </cell>
        </row>
        <row r="3358">
          <cell r="A3358" t="str">
            <v>MT 05.20.0050 (/)</v>
          </cell>
          <cell r="B3358" t="str">
            <v>Escavacao e reaterro de vala, em material de 1a categoria, para ligacao de agua potavel.</v>
          </cell>
          <cell r="C3358" t="str">
            <v>m</v>
          </cell>
          <cell r="D3358">
            <v>3.34</v>
          </cell>
        </row>
        <row r="3359">
          <cell r="A3359" t="str">
            <v>MT 05.20.0100 (/)</v>
          </cell>
          <cell r="B3359" t="str">
            <v>Escavacao e reaterro de vala, em material de 1a categoria, para ligacao predial de esgoto sanitario.</v>
          </cell>
          <cell r="C3359" t="str">
            <v>m</v>
          </cell>
          <cell r="D3359">
            <v>16.43</v>
          </cell>
        </row>
        <row r="3360">
          <cell r="A3360" t="str">
            <v>MT 05.25.0050 (/)</v>
          </cell>
          <cell r="B3360" t="str">
            <v>Desmonte manual de bloco de material de 3a categoria (rocha viva), inclusive reducao a pedra-de-mao.</v>
          </cell>
          <cell r="C3360" t="str">
            <v>m3</v>
          </cell>
          <cell r="D3360">
            <v>42.24</v>
          </cell>
        </row>
        <row r="3361">
          <cell r="A3361" t="str">
            <v>MT 05.30.0050 (/)</v>
          </cell>
          <cell r="B3361" t="str">
            <v>Escavacao manual em material de 1a categoria, a ceu aberto, ate 0,50m de profundidade com remocao ate 1 dam.</v>
          </cell>
          <cell r="C3361" t="str">
            <v>m3</v>
          </cell>
          <cell r="D3361">
            <v>16.04</v>
          </cell>
        </row>
        <row r="3362">
          <cell r="A3362" t="str">
            <v>MT 05.30.0100 (/)</v>
          </cell>
          <cell r="B3362" t="str">
            <v>Escavacao manual em material de 1a categoria, a ceu aberto, para profundidades maiores que 0,50m, com remocao ate 10m (1dam).</v>
          </cell>
          <cell r="C3362" t="str">
            <v>m3</v>
          </cell>
          <cell r="D3362">
            <v>18.7</v>
          </cell>
        </row>
        <row r="3363">
          <cell r="A3363" t="str">
            <v>MT 05.35.0050 (A)</v>
          </cell>
          <cell r="B3363" t="str">
            <v>Escoramento simples, aberto, de vala de pouca profundidade, inclusive fornecimento dos materiais (pecas de madeira de lei - 1" x 12" e 3" x 6").</v>
          </cell>
          <cell r="C3363" t="str">
            <v>m2</v>
          </cell>
          <cell r="D3363">
            <v>21.86</v>
          </cell>
        </row>
        <row r="3364">
          <cell r="A3364" t="str">
            <v>MT 05.35.0100 (A)</v>
          </cell>
          <cell r="B3364" t="str">
            <v>Escoramento simples, fechado, de vala de pouca profundidade, inclusive fornecimento dos materiais (pecas de madeira de lei - 1 x 12" e 3" x 6").</v>
          </cell>
          <cell r="C3364" t="str">
            <v>m2</v>
          </cell>
          <cell r="D3364">
            <v>44.97</v>
          </cell>
        </row>
        <row r="3365">
          <cell r="A3365" t="str">
            <v>MT 05.40.0050 (/)</v>
          </cell>
          <cell r="B3365" t="str">
            <v>Cerca protetora de borda de vala, construida com montantes de (3"x3") de Pinho de 3a, com 1,50m de comprimento, ficando 0,50m enterrado, com intervalo de 2m e 2 tabuas de Pinho ou similar de (1"x12") e (1"x9"), horizontais, com 0,40m de separacao, com rea</v>
          </cell>
          <cell r="C3365" t="str">
            <v>m</v>
          </cell>
          <cell r="D3365">
            <v>6.23</v>
          </cell>
        </row>
        <row r="3366">
          <cell r="A3366" t="str">
            <v>MT 05.40.0100 (/)</v>
          </cell>
          <cell r="B3366" t="str">
            <v xml:space="preserve">Cerca protetora de borda de vala, construida com montantes de (3"x3") de Pinho de 3a, com 1,50m de comprimento, ficando 0,50m enterrado, com intervalo de 5m e 3 linhas de fita plastica zebrada, horizontais, com 0,30m de separacao, com reaproveitamento da </v>
          </cell>
          <cell r="C3366" t="str">
            <v>m</v>
          </cell>
          <cell r="D3366">
            <v>2.15</v>
          </cell>
        </row>
        <row r="3367">
          <cell r="A3367" t="str">
            <v>MT 05.40.0150 (/)</v>
          </cell>
          <cell r="B3367" t="str">
            <v>Cerca protetora de borda de vala, construida com montantes de (3"x3") de Pinho de 3a, com 1,50m de comprimento, ficando 0,50m enterrado, com intervalo de 6m e 1 linha de fita plastica zebrada, horizontal, com aproveitamento de 3 vezes da madeira.</v>
          </cell>
          <cell r="C3367" t="str">
            <v>m</v>
          </cell>
          <cell r="D3367">
            <v>1.44</v>
          </cell>
        </row>
        <row r="3368">
          <cell r="A3368" t="str">
            <v>MT 05.40.0200 (/)</v>
          </cell>
          <cell r="B3368" t="str">
            <v>Retirada e recolocacao de cerca protetora de borda de vala, construida com montantes de (3"x3") de Pinho de 3a, com 1,50m de comprimento, com intervalo de 2m e 2 tabuas de (1"x12") e (1"x9"), horizontais, com 0,40m de separacao, exceto materiais.</v>
          </cell>
          <cell r="C3368" t="str">
            <v>m</v>
          </cell>
          <cell r="D3368">
            <v>5.12</v>
          </cell>
        </row>
        <row r="3369">
          <cell r="A3369" t="str">
            <v>MT 05.40.0250 (/)</v>
          </cell>
          <cell r="B3369" t="str">
            <v>Retirada e recolocacao de cerca protetora de vala, construida com montantes de (3"x3") de Pinho de 3a, com 1,50m de comprimento, com intervalo de 6m e 1 linha de fita plastica zebrada, horizontal, exceto materiais.</v>
          </cell>
          <cell r="C3369" t="str">
            <v>m</v>
          </cell>
          <cell r="D3369">
            <v>1.85</v>
          </cell>
        </row>
        <row r="3370">
          <cell r="A3370" t="str">
            <v>MT 05.45.0050 (/)</v>
          </cell>
          <cell r="B3370" t="str">
            <v>Desmonte a fogo de bloco de material de 3a categoria (rocha viva), com volume de 1m3 a 50m3, sendo a ar comprimido tanto a perfuracao como a reducao a pedra-de-mao, e a explosao pelo sistema de iniciacao nao eletrico.</v>
          </cell>
          <cell r="C3370" t="str">
            <v>m3</v>
          </cell>
          <cell r="D3370">
            <v>83.5</v>
          </cell>
        </row>
        <row r="3371">
          <cell r="A3371" t="str">
            <v>MT 05.45.0100 (/)</v>
          </cell>
          <cell r="B3371" t="str">
            <v>Desmonte a fogo de bloco de material de 2a categoria (moledo ou rocha em decomposicao), com volume de 1m3 a 50m3, sendo a ar comprimido tanto a perfuracao como a reducao a pedra-de-mao, e a explosao pelo sistema de iniciacao nao eletrico, e a reducao a ro</v>
          </cell>
          <cell r="C3371" t="str">
            <v>m3</v>
          </cell>
          <cell r="D3371">
            <v>84.56</v>
          </cell>
        </row>
        <row r="3372">
          <cell r="A3372" t="str">
            <v>MT 05.45.0150 (A)</v>
          </cell>
          <cell r="B3372" t="str">
            <v>Escavacao de rocha ou material de 3a categoria, com utilizacao de fogo cuidadoso (Smootuing blasting), a ceu aberto, em area urbana.</v>
          </cell>
          <cell r="C3372" t="str">
            <v>m3</v>
          </cell>
          <cell r="D3372">
            <v>66.069999999999993</v>
          </cell>
        </row>
        <row r="3373">
          <cell r="A3373" t="str">
            <v>MT 10.05.0050 (/)</v>
          </cell>
          <cell r="B3373" t="str">
            <v>Escavacao mecanica, em material de 1a categoria (areia, argila ou picarra), utilizando Retro-Escavadeira.</v>
          </cell>
          <cell r="C3373" t="str">
            <v>m3</v>
          </cell>
          <cell r="D3373">
            <v>3.78</v>
          </cell>
        </row>
        <row r="3374">
          <cell r="A3374" t="str">
            <v>MT 10.10.0050 (/)</v>
          </cell>
          <cell r="B3374" t="str">
            <v>Escavacao mecanica, em material de 1a categoria (areia, argila ou picarra), utilizando Escavadeira Hidraulica de 0,78m3.</v>
          </cell>
          <cell r="C3374" t="str">
            <v>m3</v>
          </cell>
          <cell r="D3374">
            <v>1.5</v>
          </cell>
        </row>
        <row r="3375">
          <cell r="A3375" t="str">
            <v>MT 10.15.0050 (/)</v>
          </cell>
          <cell r="B3375" t="str">
            <v>Escavacao mecanica com trator tipo D-6R, em material de 1a categoria, com transporte a 20m.</v>
          </cell>
          <cell r="C3375" t="str">
            <v>m3</v>
          </cell>
          <cell r="D3375">
            <v>0.36</v>
          </cell>
        </row>
        <row r="3376">
          <cell r="A3376" t="str">
            <v>MT 10.20.0050 (/)</v>
          </cell>
          <cell r="B3376" t="str">
            <v>Dragagem com draga flutuante de succao e recalque, utilizando tubulacao de 12", extensao de 600m, producao de 60m3/h.</v>
          </cell>
          <cell r="C3376" t="str">
            <v>m3</v>
          </cell>
          <cell r="D3376">
            <v>6.28</v>
          </cell>
        </row>
        <row r="3377">
          <cell r="A3377" t="str">
            <v>MT 10.20.0100 (/)</v>
          </cell>
          <cell r="B3377" t="str">
            <v>Dragagem de leito de rio ou canal, em material mole, utilizando escavadeira sobre esteiras, versao Drag-Line, com capacidade de 0,78m3.</v>
          </cell>
          <cell r="C3377" t="str">
            <v>m3</v>
          </cell>
          <cell r="D3377">
            <v>1.74</v>
          </cell>
        </row>
        <row r="3378">
          <cell r="A3378" t="str">
            <v>MT 10.20.0150 (/)</v>
          </cell>
          <cell r="B3378" t="str">
            <v>Dragagem de leito de rio ou canal, em material mole, utilizando escavadeira sobre esteiras, versao Clam-Shell, com capacidade de 0,78m3.</v>
          </cell>
          <cell r="C3378" t="str">
            <v>m3</v>
          </cell>
          <cell r="D3378">
            <v>2.15</v>
          </cell>
        </row>
        <row r="3379">
          <cell r="A3379" t="str">
            <v>MT 10.25.0050 (/)</v>
          </cell>
          <cell r="B3379" t="str">
            <v>Desmonte de bloco de material de 2a categoria, sem utilizacao de explosivos, com rompedor a ar comprimido.</v>
          </cell>
          <cell r="C3379" t="str">
            <v>m3</v>
          </cell>
          <cell r="D3379">
            <v>169.82</v>
          </cell>
        </row>
        <row r="3380">
          <cell r="A3380" t="str">
            <v>MT 10.25.0100 (/)</v>
          </cell>
          <cell r="B3380" t="str">
            <v>Desmonte de bloco de material de 3a categoria (rocha viva), com equipamento de ar comprimido, sem a utilizacao de explosivos, com volume ate 1m3, inclusive reducao a pedra-de-mao com o mesmo equipamento.</v>
          </cell>
          <cell r="C3380" t="str">
            <v>m3</v>
          </cell>
          <cell r="D3380">
            <v>76.5</v>
          </cell>
        </row>
        <row r="3381">
          <cell r="A3381" t="str">
            <v>MT 10.25.0150 (/)</v>
          </cell>
          <cell r="B3381" t="str">
            <v>Escavacao em material de 2a categoria (moledo ou rocha muito decomposta), com equipamento de ar comprimido, sem utilizacao de explosivos, em taludes ou valas com largura minima de 3m ate 1,50m profundidade, exclusive escoramento e limpeza.</v>
          </cell>
          <cell r="C3381" t="str">
            <v>m3</v>
          </cell>
          <cell r="D3381">
            <v>68.67</v>
          </cell>
        </row>
        <row r="3382">
          <cell r="A3382" t="str">
            <v>MT 10.25.0200 (/)</v>
          </cell>
          <cell r="B3382" t="str">
            <v>Escavacao em material de 2a categoria (rocha decomposta), sem uso de explosivos, utilizando equipamento de ar comprimido. O preco se refere a taludes ou valas com largura minima de 3m ate 1,50m de profundidade, exclusive escoramento e limpeza.</v>
          </cell>
          <cell r="C3382" t="str">
            <v>m3</v>
          </cell>
          <cell r="D3382">
            <v>201.89</v>
          </cell>
        </row>
        <row r="3383">
          <cell r="A3383" t="str">
            <v>MT 10.25.0250 (/)</v>
          </cell>
          <cell r="B3383" t="str">
            <v>Escavacao em material de 3a categoria (rocha viva), sem uso de explosivos, utilizando equipamento de ar comprimido e serracao com brocas, seguida de encunhamento. O preco se refere a taludes com largura minima de 1,50m ate 3m, inclusive limpeza com trator</v>
          </cell>
          <cell r="C3383" t="str">
            <v>m3</v>
          </cell>
          <cell r="D3383">
            <v>603.27</v>
          </cell>
        </row>
        <row r="3384">
          <cell r="A3384" t="str">
            <v>MT 10.25.0300 (/)</v>
          </cell>
          <cell r="B3384" t="str">
            <v>Escavacao em material de 3a categoria (rocha viva), sem uso de explosivos, utilizando equipamento de ar comprimido e serracao com brocas, seguida de encunhamento. O preco se refere a taludes com largura minima de 3m, inclusive limpeza manual.</v>
          </cell>
          <cell r="C3384" t="str">
            <v>m3</v>
          </cell>
          <cell r="D3384">
            <v>498.36</v>
          </cell>
        </row>
        <row r="3385">
          <cell r="A3385" t="str">
            <v>MT 10.25.0350 (/)</v>
          </cell>
          <cell r="B3385" t="str">
            <v>Escavacao em material de 3a categoria (rocha sa fraturada), sem uso de explosivos, utilizando equipamento de ar comprimido e encunhamento generalizado. O preco se refere a taludes ou valas com largura minima de 3m ate 1,50m de profundidade, exclusive esco</v>
          </cell>
          <cell r="C3385" t="str">
            <v>m3</v>
          </cell>
          <cell r="D3385">
            <v>212.75</v>
          </cell>
        </row>
        <row r="3386">
          <cell r="A3386" t="str">
            <v>MT 15.05.0050 (/)</v>
          </cell>
          <cell r="B3386" t="str">
            <v>Aterro com material de 1a categoria, compactado manualmente em camadas de 20cm, incluindo 2 tiros de pa, inclusive espalhamento e rega, exclusive material e transporte.</v>
          </cell>
          <cell r="C3386" t="str">
            <v>m3</v>
          </cell>
          <cell r="D3386">
            <v>30.05</v>
          </cell>
        </row>
        <row r="3387">
          <cell r="A3387" t="str">
            <v>MT 15.05.0100 (/)</v>
          </cell>
          <cell r="B3387" t="str">
            <v>Compactacao de aterro em camadas de 15cm, com maco.</v>
          </cell>
          <cell r="C3387" t="str">
            <v>m3</v>
          </cell>
          <cell r="D3387">
            <v>18.7</v>
          </cell>
        </row>
        <row r="3388">
          <cell r="A3388" t="str">
            <v>MT 15.05.0150 (/)</v>
          </cell>
          <cell r="B3388" t="str">
            <v>Compactacao de aterro em camadas de 20cm, com maco.</v>
          </cell>
          <cell r="C3388" t="str">
            <v>m3</v>
          </cell>
          <cell r="D3388">
            <v>16.690000000000001</v>
          </cell>
        </row>
        <row r="3389">
          <cell r="A3389" t="str">
            <v>MT 15.05.0200 (/)</v>
          </cell>
          <cell r="B3389" t="str">
            <v>Compactacao de material de 1a categoria, inclusive descarga de Caminhao Basculante, movimentacao a 1 tiro de pa, espalhamento e socamento manual em camadas de 30cm de material apiloado, exclusive material.</v>
          </cell>
          <cell r="C3389" t="str">
            <v>m3</v>
          </cell>
          <cell r="D3389">
            <v>17.420000000000002</v>
          </cell>
        </row>
        <row r="3390">
          <cell r="A3390" t="str">
            <v>MT 15.05.0250 (/)</v>
          </cell>
          <cell r="B3390" t="str">
            <v>Reaterro de vala, compactado a maco, em camadas de 30cm de espessura maxima, com material de boa qualidade.</v>
          </cell>
          <cell r="C3390" t="str">
            <v>m3</v>
          </cell>
          <cell r="D3390">
            <v>14.02</v>
          </cell>
        </row>
        <row r="3391">
          <cell r="A3391" t="str">
            <v>MT 15.05.0300 (/)</v>
          </cell>
          <cell r="B3391" t="str">
            <v>Reaterro de vala, com po-de-pedra, compactado manualmente, inclusive fornecimento do material.</v>
          </cell>
          <cell r="C3391" t="str">
            <v>m3</v>
          </cell>
          <cell r="D3391">
            <v>46.72</v>
          </cell>
        </row>
        <row r="3392">
          <cell r="A3392" t="str">
            <v>MT 15.10.0050 (/)</v>
          </cell>
          <cell r="B3392" t="str">
            <v>Aterro com material de 1a categoria, espalhado com motoniveladora, em camadas de 20cm de material adensado, regado por Caminhao Tanque e compactado a 95% com Rolo Pe de Carneiro, auto propelido, intervindo 2 serventes, exclusive o fornecimento do material</v>
          </cell>
          <cell r="C3392" t="str">
            <v>m3</v>
          </cell>
          <cell r="D3392">
            <v>0.61</v>
          </cell>
        </row>
        <row r="3393">
          <cell r="A3393" t="str">
            <v>MT 15.10.0075 (/)</v>
          </cell>
          <cell r="B3393" t="str">
            <v>Aterro com material de 1a categoria, espalhado com retro-escavadeira, em camadas de 20cm, utilizando rolo compactador, com intervencao de 2 serventes, inclusive rega, exclusive fornecimento do material.</v>
          </cell>
          <cell r="C3393" t="str">
            <v>m3</v>
          </cell>
          <cell r="D3393">
            <v>1.73</v>
          </cell>
        </row>
        <row r="3394">
          <cell r="A3394" t="str">
            <v>MT 15.10.0100 (/)</v>
          </cell>
          <cell r="B3394" t="str">
            <v>Aterro de vala com trator carregadeira e retro-escavadeira, com material de boa qualidade, em camadas de 20cm, utilizando Vibro Compactador Portatil e operador, com intervencao de 2 serventes, exclusive o fornecimento do material.</v>
          </cell>
          <cell r="C3394" t="str">
            <v>m3</v>
          </cell>
          <cell r="D3394">
            <v>2.02</v>
          </cell>
        </row>
        <row r="3395">
          <cell r="A3395" t="str">
            <v>MT 15.15.0050 (/)</v>
          </cell>
          <cell r="B3395" t="str">
            <v>Preparo de solo ate 30cm de profundidade, compreedendo escavacao e acerto manuais e compactacao mecanica com remocao ate 20m.</v>
          </cell>
          <cell r="C3395" t="str">
            <v>m2</v>
          </cell>
          <cell r="D3395">
            <v>8.2200000000000006</v>
          </cell>
        </row>
        <row r="3396">
          <cell r="A3396" t="str">
            <v>MT 20.05.0050 (/)</v>
          </cell>
          <cell r="B3396" t="str">
            <v>Espalhamento de material de 1a categoria com motoniveladora, exclusive o fornecimento do material.</v>
          </cell>
          <cell r="C3396" t="str">
            <v>m3</v>
          </cell>
          <cell r="D3396">
            <v>0.32</v>
          </cell>
        </row>
        <row r="3397">
          <cell r="A3397" t="str">
            <v>PJ 05.05.0050 (/)</v>
          </cell>
          <cell r="B3397" t="str">
            <v>Planta de cobertura de restinga do tipo 1 - Ipomea Pescaprae (Salsa de Praia), Canavalha Rosea (Fenao da Praia). Fornecimento.</v>
          </cell>
          <cell r="C3397" t="str">
            <v>un</v>
          </cell>
          <cell r="D3397">
            <v>0.38</v>
          </cell>
        </row>
        <row r="3398">
          <cell r="A3398" t="str">
            <v>PJ 05.05.0100 (/)</v>
          </cell>
          <cell r="B3398" t="str">
            <v>Planta de cobertura do tipo 2 - Paullinea Coriacea (Cipo-Timbo). Fornecimento.</v>
          </cell>
          <cell r="C3398" t="str">
            <v>un</v>
          </cell>
          <cell r="D3398">
            <v>3.23</v>
          </cell>
        </row>
        <row r="3399">
          <cell r="A3399" t="str">
            <v>PJ 05.05.0250 (/)</v>
          </cell>
          <cell r="B3399" t="str">
            <v>Planta de cobertura Viresea Imperialis (Bromelia Imperial), pequena, muda com altura aproximada de 0,40m, para jardim. Fornecimento.</v>
          </cell>
          <cell r="C3399" t="str">
            <v>un</v>
          </cell>
          <cell r="D3399">
            <v>16.13</v>
          </cell>
        </row>
        <row r="3400">
          <cell r="A3400" t="str">
            <v>PJ 05.05.0253 (/)</v>
          </cell>
          <cell r="B3400" t="str">
            <v>Planta de cobertura Viresea Imperialis (Bromelia Imperial), media, muda com altura aproximada de 0,60m, para jardim. Fornecimento.</v>
          </cell>
          <cell r="C3400" t="str">
            <v>un</v>
          </cell>
          <cell r="D3400">
            <v>37.65</v>
          </cell>
        </row>
        <row r="3401">
          <cell r="A3401" t="str">
            <v>PJ 05.05.0256 (/)</v>
          </cell>
          <cell r="B3401" t="str">
            <v>Planta de cobertura Viresea Imperialis (Bromelia Imperial), grande, muda com altura aproximada de 0,80m, para jardim. Fornecimento.</v>
          </cell>
          <cell r="C3401" t="str">
            <v>un</v>
          </cell>
          <cell r="D3401">
            <v>37.65</v>
          </cell>
        </row>
        <row r="3402">
          <cell r="A3402" t="str">
            <v>PJ 05.05.0400 (/)</v>
          </cell>
          <cell r="B3402" t="str">
            <v>Especies vegetais com altura de (0,40 a 1,00)m, tipo Thunbergia Erecta (Tumbergia azul arbustiva), Acanthus Mollis (Acanto), Alocasia Macrorhiza (Taioba) ou similar e considerando 4 mudas por m2. Fornecimento.</v>
          </cell>
          <cell r="C3402" t="str">
            <v>m2</v>
          </cell>
          <cell r="D3402">
            <v>17.21</v>
          </cell>
        </row>
        <row r="3403">
          <cell r="A3403" t="str">
            <v>PJ 05.05.0410 (/)</v>
          </cell>
          <cell r="B3403" t="str">
            <v>Especies vegetais com altura de (0,40 a 1,50)m, tipo Gardenia Jasminoides (Jasmim do Cabo), Alpinia Purpurata (Gengibre Vermelho), Cordyline Terminalis (Dracena Vermelha), Dieffenbachia Amoema (Comigo Ninguem Pode) ou similar e considerando 4 mudas por m2</v>
          </cell>
          <cell r="C3403" t="str">
            <v>m2</v>
          </cell>
          <cell r="D3403">
            <v>23.66</v>
          </cell>
        </row>
        <row r="3404">
          <cell r="A3404" t="str">
            <v>PJ 05.05.0420 (/)</v>
          </cell>
          <cell r="B3404" t="str">
            <v>Especies vegetais com altura de (0,60 a 1,50)m, tipo Calliandra Tweedii (Esponjinha Vermelha), Hibiscus Rosa-Sinensis (Hibisco Argentino), Malvaviscus Arboreus (Hibisco Colibri) ou similar e considerando 4 mudas por m2. Fornecimento.</v>
          </cell>
          <cell r="C3404" t="str">
            <v>m2</v>
          </cell>
          <cell r="D3404">
            <v>11.62</v>
          </cell>
        </row>
        <row r="3405">
          <cell r="A3405" t="str">
            <v>PJ 05.05.0430 (/)</v>
          </cell>
          <cell r="B3405" t="str">
            <v>Especies vegetais com altura de (0,80 a 1,30)m, tipo Leea Coccinea (Leia), Alpinia Zerumbet (Gengibre Concha) ou similar e considerando 4 mudas por m2. Fornecimento.</v>
          </cell>
          <cell r="C3405" t="str">
            <v>m2</v>
          </cell>
          <cell r="D3405">
            <v>64.540000000000006</v>
          </cell>
        </row>
        <row r="3406">
          <cell r="A3406" t="str">
            <v>PJ 05.05.0440 (/)</v>
          </cell>
          <cell r="B3406" t="str">
            <v>Especies vegetais com altura de (1,00 a 1,20)m, tipo Dizygotheca Elegantissima (Aralia Elegante) ou similar e considerando 4 mudas por m2. Fornecimento.</v>
          </cell>
          <cell r="C3406" t="str">
            <v>m2</v>
          </cell>
          <cell r="D3406">
            <v>215.12</v>
          </cell>
        </row>
        <row r="3407">
          <cell r="A3407" t="str">
            <v>PJ 05.05.0500 (/)</v>
          </cell>
          <cell r="B3407" t="str">
            <v>Especies vegetais com altura de (0,20 a 0,40)m, tipo Aloe Vera (Babosa Medicinal), Aloe Arborescente (Aloe Candelabro) ou similar e considerando 8 mudas por m2. Fornecimento.</v>
          </cell>
          <cell r="C3407" t="str">
            <v>m2</v>
          </cell>
          <cell r="D3407">
            <v>10.33</v>
          </cell>
        </row>
        <row r="3408">
          <cell r="A3408" t="str">
            <v>PJ 05.05.0510 (/)</v>
          </cell>
          <cell r="B3408" t="str">
            <v>Especies vegetais com altura de (0,20 a 2,00)m, tipo Bambusa Gracilis (Bambu de Jardim), Acalyha Hispida (Acalifa Macarrao) Asplenium Nidus (Asplenio) ou similar e considerando 8 mudas por m2. Fornecimento.</v>
          </cell>
          <cell r="C3408" t="str">
            <v>m2</v>
          </cell>
          <cell r="D3408">
            <v>68.84</v>
          </cell>
        </row>
        <row r="3409">
          <cell r="A3409" t="str">
            <v>PJ 05.05.0520 (/)</v>
          </cell>
          <cell r="B3409" t="str">
            <v>Especies vegetais com altura de (0,25 a 1,00)m, tipo Sanchezia Nobilis (Sanquesia), Allamanda SP (Alamanda), Anthurium Andraeanum (Anturio de Flor), Alocasia Cucullata (Inhame Chines), Crinum Asiaticum (Crino Branco), Panbanus Veitchi (Pandano Veitchi), S</v>
          </cell>
          <cell r="C3409" t="str">
            <v>m2</v>
          </cell>
          <cell r="D3409">
            <v>12.91</v>
          </cell>
        </row>
        <row r="3410">
          <cell r="A3410" t="str">
            <v>PJ 05.05.0530 (/)</v>
          </cell>
          <cell r="B3410" t="str">
            <v>Especies vegetais com altura de (0,40 a 1,50)m, tipo Arundina Bambusifolia (Orquidea Bambu), Jatropha Podagrica (Batata do Inferno), Strelitzia Reginae (Flor Ave do Paraiso), Heliconia Angusta (Falsa Ave do Paraiso) ou similar e considerando 8 mudas por m</v>
          </cell>
          <cell r="C3410" t="str">
            <v>m2</v>
          </cell>
          <cell r="D3410">
            <v>103.26</v>
          </cell>
        </row>
        <row r="3411">
          <cell r="A3411" t="str">
            <v>PJ 05.05.0540 (/)</v>
          </cell>
          <cell r="B3411" t="str">
            <v>Especies vegetais com altura de (1,00 a 1,50)m, tipo Dracaena Godseffiana (Dracena Conferi) ou similar e considerando 8 mudas por m2. Fornecimento.</v>
          </cell>
          <cell r="C3411" t="str">
            <v>m2</v>
          </cell>
          <cell r="D3411">
            <v>215.12</v>
          </cell>
        </row>
        <row r="3412">
          <cell r="A3412" t="str">
            <v>PJ 05.05.0600 (/)</v>
          </cell>
          <cell r="B3412" t="str">
            <v>Especies vegetais com altura de (0,10 a 0,30)m, tipo Pachystachys Coccinea (Camarao Vermelho), Ruellia Colorata (Ruelia Vermelha), Russelia Equisetiformis (Russelia) ou similar e considerando 12 mudas por m2. Fornecimento.</v>
          </cell>
          <cell r="C3412" t="str">
            <v>m2</v>
          </cell>
          <cell r="D3412">
            <v>9.1999999999999993</v>
          </cell>
        </row>
        <row r="3413">
          <cell r="A3413" t="str">
            <v>PJ 05.05.0610 (/)</v>
          </cell>
          <cell r="B3413" t="str">
            <v>Especies vegetais com altura de (0,10 a 0,40)m, tipo Jasminum Nitidum (Jasmim Estrela), Barleria Cristata (Caetizinho), Canna Denudata (Cana da India), Canna x Generallis (Cana-Indica, Biri), Curculigo Capitulata (Curculigo), Dichorisandra Thyrsiflora (Ge</v>
          </cell>
          <cell r="C3413" t="str">
            <v>m2</v>
          </cell>
          <cell r="D3413">
            <v>34.85</v>
          </cell>
        </row>
        <row r="3414">
          <cell r="A3414" t="str">
            <v>PJ 05.05.0620 (/)</v>
          </cell>
          <cell r="B3414" t="str">
            <v>Especies vegetais com altura de (0,15 a 0,40)m, tipo Agloenema Pseudo Bracteatum (Cafe de Salao Dourado), Agapanthus Africanus (Agapanto), Dracaena Sanderiana (Dracena Sanderiana), Noemarica Caerulea (Lirio Roxo das Pedras), Neomarica Candida (Iris da Pra</v>
          </cell>
          <cell r="C3414" t="str">
            <v>m2</v>
          </cell>
          <cell r="D3414">
            <v>25.81</v>
          </cell>
        </row>
        <row r="3415">
          <cell r="A3415" t="str">
            <v>PJ 05.05.0630 (/)</v>
          </cell>
          <cell r="B3415" t="str">
            <v>Especies vegetais com altura de (0,20 a 0,80)m, tipo Heliconia Psittacorum (Heliconia Papagaio), Xanthosoma Lindeni (Xantia), Calathea Zebrina (Calatea Zebra), Jasminum Sambac (Bogari) ou similar e considerando 12 mudas por m2. Fornecimento.</v>
          </cell>
          <cell r="C3415" t="str">
            <v>m2</v>
          </cell>
          <cell r="D3415">
            <v>23.23</v>
          </cell>
        </row>
        <row r="3416">
          <cell r="A3416" t="str">
            <v>PJ 05.05.0640 (/)</v>
          </cell>
          <cell r="B3416" t="str">
            <v>Especies vegetais com altura de (0,20 a 1,00)m, tipo Graptophyllum (Graptofilo), Acalypha Wilkesiana (Acalifa), Alocasia Cuprea (Pulmao de Aco), Calathea Ornata (Maranta Riscado), Crossandra Infundibuliformis (Crossandra), Eranthemum Nervosum (Camarao Azu</v>
          </cell>
          <cell r="C3416" t="str">
            <v>m2</v>
          </cell>
          <cell r="D3416">
            <v>70.989999999999995</v>
          </cell>
        </row>
        <row r="3417">
          <cell r="A3417" t="str">
            <v>PJ 05.05.0650 (/)</v>
          </cell>
          <cell r="B3417" t="str">
            <v>Especies vegetais com altura de (0,40 a 0,70)m, tipo Dietes Bicolor (Moreia Bicolor), Ixora Chinensis (Ixora Chinesa) ou similar e considerando 12 mudas por m2. Fornecimento.</v>
          </cell>
          <cell r="C3417" t="str">
            <v>m2</v>
          </cell>
          <cell r="D3417">
            <v>23.23</v>
          </cell>
        </row>
        <row r="3418">
          <cell r="A3418" t="str">
            <v>PJ 05.05.0660 (/)</v>
          </cell>
          <cell r="B3418" t="str">
            <v>Especies vegetais com altura de (0,40 a 0,80)m, tipo Ixora Coccinea (Ixora Vermelha) ou similar e considerando 12 mudas por m2. Fornecimento.</v>
          </cell>
          <cell r="C3418" t="str">
            <v>m2</v>
          </cell>
          <cell r="D3418">
            <v>103.26</v>
          </cell>
        </row>
        <row r="3419">
          <cell r="A3419" t="str">
            <v>PJ 05.05.0700 (/)</v>
          </cell>
          <cell r="B3419" t="str">
            <v>Especies vegetais com altura de (0,10 a 0,30)m, tipo Euphorbia Milii Breonii (Coroa de Cristo Gigante), Aster Amellus (aster-Italiana), Gloxinia Sylvatica (Gloxinia), Turnera Ulmifolia (Turnera), Zinnia Elegantis (Zinia) ou similar e considerando 16 mudas</v>
          </cell>
          <cell r="C3419" t="str">
            <v>m2</v>
          </cell>
          <cell r="D3419">
            <v>5.16</v>
          </cell>
        </row>
        <row r="3420">
          <cell r="A3420" t="str">
            <v>PJ 05.05.0710 (/)</v>
          </cell>
          <cell r="B3420" t="str">
            <v>Especies vegetais com altura de (0,15 a 0,40)m, tipo Pachystachys Lutea (Camarao Amarelo), Asparagus Densiflorus "Sprengeri" (Aspasgo/Bambuzinho), Justica Brandegeana / Beloperone Guttata (Camarao Vermelho), Penta Laceolata (Penta), Strobilanthes Dyerianu</v>
          </cell>
          <cell r="C3420" t="str">
            <v>m2</v>
          </cell>
          <cell r="D3420">
            <v>9.81</v>
          </cell>
        </row>
        <row r="3421">
          <cell r="A3421" t="str">
            <v>PJ 05.05.0720 (/)</v>
          </cell>
          <cell r="B3421" t="str">
            <v>Especies vegetais com altura de (0,20 a 0,40)m, tipo Ctenanthe Setosa (Maranta Cinza), Calathea Makoyana (Maranta Pavao), Belamcanda Chinensis (Flor Leopardo), Miscanthus Sinensis (Capim Zebra), Nephrolepis Pectinata (Samambaia Paulista), Sansevieira Trif</v>
          </cell>
          <cell r="C3421" t="str">
            <v>m2</v>
          </cell>
          <cell r="D3421">
            <v>25.81</v>
          </cell>
        </row>
        <row r="3422">
          <cell r="A3422" t="str">
            <v>PJ 05.05.0730 (/)</v>
          </cell>
          <cell r="B3422" t="str">
            <v>Especies vegetais com altura de (0,20 a 0,40)m, tipo Ctenanthe Oppenheimiana (Maranta Variegata), Calathea Insignis (Maranta Cascavel), Spathoglottis Plicata (Orquidea Violeta) ou similar e considerando 16 mudas por m2. Fornecimento.</v>
          </cell>
          <cell r="C3422" t="str">
            <v>m2</v>
          </cell>
          <cell r="D3422">
            <v>34.42</v>
          </cell>
        </row>
        <row r="3423">
          <cell r="A3423" t="str">
            <v>PJ 05.05.0740 (/)</v>
          </cell>
          <cell r="B3423" t="str">
            <v>Especies vegetais com altura de (0,40 a 1,00)m, tipo Sansevieria Cylindrica (Lanca de Sao Jorge), ou similar e considerando 16 mudas por m2. Fornecimento.</v>
          </cell>
          <cell r="C3423" t="str">
            <v>m2</v>
          </cell>
          <cell r="D3423">
            <v>137.68</v>
          </cell>
        </row>
        <row r="3424">
          <cell r="A3424" t="str">
            <v>PJ 05.05.0750 (/)</v>
          </cell>
          <cell r="B3424" t="str">
            <v>Especies vegetais com altura de (0,80 a 1,00)m, tipo Pseuderanthemum Atropurpurem (Pseudoerantemo), Pseuderanthemum Reticulatum (Erantemo) ou similar e considerando 16 mudas por m2. Fornecimento.</v>
          </cell>
          <cell r="C3424" t="str">
            <v>m2</v>
          </cell>
          <cell r="D3424">
            <v>94.65</v>
          </cell>
        </row>
        <row r="3425">
          <cell r="A3425" t="str">
            <v>PJ 05.05.0760 (/)</v>
          </cell>
          <cell r="B3425" t="str">
            <v>Especie vegetal com altura de (0,60 a 0,80)m, tipo Eragrostis Curvula (Capim barba de Bode, Capim Chorao) ou similar e considerando 16 mudas por m2. Fornecimento.</v>
          </cell>
          <cell r="C3425" t="str">
            <v>m2</v>
          </cell>
          <cell r="D3425">
            <v>137.68</v>
          </cell>
        </row>
        <row r="3426">
          <cell r="A3426" t="str">
            <v>PJ 05.05.0800 (/)</v>
          </cell>
          <cell r="B3426" t="str">
            <v>Especies vegetais com altura de (0,10 a 0,20)m, tipo Cuphea Gracilis (Erica), Acalypha Reptans (Rabo de Gato / Mini Acalifa), Arachis Repens (Grama Amendoim), Asystasia Gangetica ou Coromandedeliana (Asistasia), Bulbeline Frutescens ou Caulescens (Bulbine</v>
          </cell>
          <cell r="C3426" t="str">
            <v>m2</v>
          </cell>
          <cell r="D3426">
            <v>7.26</v>
          </cell>
        </row>
        <row r="3427">
          <cell r="A3427" t="str">
            <v>PJ 05.05.0810 (/)</v>
          </cell>
          <cell r="B3427" t="str">
            <v>Especies vegetais com altura de (0,10 a 0,20)m, tipo Alternanthera Ficoidea (Periquito), Alternanthera Dentana (Periquito Gigante), Pellionia Pulchra (Pelionia-Cetim), Sanvitalia Procumbens (Sanvitalia, Margaridinha) ou similar e considerando 25 mudas por</v>
          </cell>
          <cell r="C3427" t="str">
            <v>m2</v>
          </cell>
          <cell r="D3427">
            <v>9.41</v>
          </cell>
        </row>
        <row r="3428">
          <cell r="A3428" t="str">
            <v>PJ 05.05.0820 (/)</v>
          </cell>
          <cell r="B3428" t="str">
            <v>Especies vegetais com altura de (0,10 a 0,30)m, tipo Lantana Camara (Cambara), Ajuga Reptans (Ajuga), barleria Repens (Barleria-Vermelha), Catharanthuns Roseus (Vinca), Coreopsis Lanceolata (Margaridinha Amarela), Euphorbia Millii (Coroa-de-Cristo Pequena</v>
          </cell>
          <cell r="C3428" t="str">
            <v>m2</v>
          </cell>
          <cell r="D3428">
            <v>8.6</v>
          </cell>
        </row>
        <row r="3429">
          <cell r="A3429" t="str">
            <v>PJ 05.05.0830 (/)</v>
          </cell>
          <cell r="B3429" t="str">
            <v xml:space="preserve">Especies vegetais com altura de (0,10 a 0,20)m, tipo Hemerocallis Flava (Hemerocacalis, Lirio), Begonia Cucullata ou Semperflorens (Azedinha do Brejo), Coreopsis Grandiflora (Camomila), Episcia Cupreata (Violeta Vermelha), Fittonia Verschaffeltii (Planta </v>
          </cell>
          <cell r="C3429" t="str">
            <v>m2</v>
          </cell>
          <cell r="D3429">
            <v>13.45</v>
          </cell>
        </row>
        <row r="3430">
          <cell r="A3430" t="str">
            <v>PJ 05.05.0840 (/)</v>
          </cell>
          <cell r="B3430" t="str">
            <v>Especies vegetais com altura de (0,10 a 0,15)m, tipo Plumbago Capensis (Bela - Emilia), Gloxinia Sylvatica (Semania, Siningia), Hipoestes Sanguinolenta (Confete), Peperomia Obtusifolia (Peperonia), Sansevieria Trifasciata (Hahnii-Espadinha) ou similar e c</v>
          </cell>
          <cell r="C3430" t="str">
            <v>m2</v>
          </cell>
          <cell r="D3430">
            <v>13.45</v>
          </cell>
        </row>
        <row r="3431">
          <cell r="A3431" t="str">
            <v>PJ 05.05.0850 (/)</v>
          </cell>
          <cell r="B3431" t="str">
            <v>Especies vegetais com altura de (0,15 a 0,30)m, tipo Spathiphyllum Wallisii (Lirio - da - Paz), Avenca SP (Avenca), Calathea Picturata (Maranta - Prateada) ou similar e considerando 25 mudas por m2. Fornecimento.</v>
          </cell>
          <cell r="C3431" t="str">
            <v>m2</v>
          </cell>
          <cell r="D3431">
            <v>40.340000000000003</v>
          </cell>
        </row>
        <row r="3432">
          <cell r="A3432" t="str">
            <v>PJ 05.05.0860 (/)</v>
          </cell>
          <cell r="B3432" t="str">
            <v>Especies vegetais com altura de (0,15 a 0,30)m, tipo Ophiopogon jaburan (Barba - de - Serpente), Kalanchoe Blossfeldiana (Calancoe), Maranta Bicolor (Caete) ou similar e considerando 25 mudas por m2. Fornecimento.</v>
          </cell>
          <cell r="C3432" t="str">
            <v>m2</v>
          </cell>
          <cell r="D3432">
            <v>40.340000000000003</v>
          </cell>
        </row>
        <row r="3433">
          <cell r="A3433" t="str">
            <v>PJ 05.10.0050 (/)</v>
          </cell>
          <cell r="B3433" t="str">
            <v>Plantio de plantas de cobertura, conforme Projeto FPJ.</v>
          </cell>
          <cell r="C3433" t="str">
            <v>un</v>
          </cell>
          <cell r="D3433">
            <v>0.16</v>
          </cell>
        </row>
        <row r="3434">
          <cell r="A3434" t="str">
            <v>PJ 05.10.0052 (/)</v>
          </cell>
          <cell r="B3434" t="str">
            <v>Plantio de cobertura vegetal, considerando 4 mudas por m2.</v>
          </cell>
          <cell r="C3434" t="str">
            <v>m2</v>
          </cell>
          <cell r="D3434">
            <v>0.64</v>
          </cell>
        </row>
        <row r="3435">
          <cell r="A3435" t="str">
            <v>PJ 05.10.0053 (/)</v>
          </cell>
          <cell r="B3435" t="str">
            <v>Plantio de cobertura vegetal, considerando 8 mudas por m2.</v>
          </cell>
          <cell r="C3435" t="str">
            <v>m2</v>
          </cell>
          <cell r="D3435">
            <v>1.28</v>
          </cell>
        </row>
        <row r="3436">
          <cell r="A3436" t="str">
            <v>PJ 05.10.0056 (/)</v>
          </cell>
          <cell r="B3436" t="str">
            <v>Plantio de cobertura vegetal, considerando 12 mudas por m2.</v>
          </cell>
          <cell r="C3436" t="str">
            <v>m2</v>
          </cell>
          <cell r="D3436">
            <v>1.92</v>
          </cell>
        </row>
        <row r="3437">
          <cell r="A3437" t="str">
            <v>PJ 05.10.0059 (/)</v>
          </cell>
          <cell r="B3437" t="str">
            <v>Plantio de cobertura vegetal, considerando 16 mudas por m2.</v>
          </cell>
          <cell r="C3437" t="str">
            <v>m2</v>
          </cell>
          <cell r="D3437">
            <v>2.56</v>
          </cell>
        </row>
        <row r="3438">
          <cell r="A3438" t="str">
            <v>PJ 05.10.0065 (/)</v>
          </cell>
          <cell r="B3438" t="str">
            <v>Plantio de cobertura vegetal, considerando 25 mudas por m2.</v>
          </cell>
          <cell r="C3438" t="str">
            <v>m2</v>
          </cell>
          <cell r="D3438">
            <v>4</v>
          </cell>
        </row>
        <row r="3439">
          <cell r="A3439" t="str">
            <v>PJ 05.10.0100 (/)</v>
          </cell>
          <cell r="B3439" t="str">
            <v>Plantio de grama em placas, tipo Sao Carlos, Batatais ou Larga, inclusive o fornecimento da grama e preparo de terreno.</v>
          </cell>
          <cell r="C3439" t="str">
            <v>m2</v>
          </cell>
          <cell r="D3439">
            <v>6.57</v>
          </cell>
        </row>
        <row r="3440">
          <cell r="A3440" t="str">
            <v>PJ 05.10.0106 (/)</v>
          </cell>
          <cell r="B3440" t="str">
            <v>Plantio de grama, incluindo preparo do terreno com 10cm de saibro e 5cm de terra estrumada, exclusive fornecimento da grama.</v>
          </cell>
          <cell r="C3440" t="str">
            <v>m2</v>
          </cell>
          <cell r="D3440">
            <v>10.39</v>
          </cell>
        </row>
        <row r="3441">
          <cell r="A3441" t="str">
            <v>PJ 05.10.0109 (/)</v>
          </cell>
          <cell r="B3441" t="str">
            <v>Plantio de grama, tipo Stenotaphrum Secundatum Variacao Variegatum, inclusive transporte e fornecimento.</v>
          </cell>
          <cell r="C3441" t="str">
            <v>m2</v>
          </cell>
          <cell r="D3441">
            <v>10.5</v>
          </cell>
        </row>
        <row r="3442">
          <cell r="A3442" t="str">
            <v>PJ 05.10.0112 (/)</v>
          </cell>
          <cell r="B3442" t="str">
            <v>Plantio de grama, tipo Zoizia Japonica, inclusive fornecimento.</v>
          </cell>
          <cell r="C3442" t="str">
            <v>m2</v>
          </cell>
          <cell r="D3442">
            <v>7.2</v>
          </cell>
        </row>
        <row r="3443">
          <cell r="A3443" t="str">
            <v>PJ 05.10.0150 (/)</v>
          </cell>
          <cell r="B3443" t="str">
            <v>Plantio de grama em placas, tipo Sao Carlos, Batatais ou Larga, inclusive compra e arrancamento no local de origem, carga, transporte, descarga e preparo do terreno, para recomposicao de areas gramadas eventualmente danificadas.</v>
          </cell>
          <cell r="C3443" t="str">
            <v>m2</v>
          </cell>
          <cell r="D3443">
            <v>8.24</v>
          </cell>
        </row>
        <row r="3444">
          <cell r="A3444" t="str">
            <v>PJ 05.10.0200 (/)</v>
          </cell>
          <cell r="B3444" t="str">
            <v>Grama sintetica Europeia, em rolos, com fios de 28mm de comprimento, Flexigrass FLP PP 28mm ou similar, na cor verde, inclusive mao-de-obra especializada para execucao de servicos, fornecimento e instalacao de faixas de grama sintetica branca para as dema</v>
          </cell>
          <cell r="C3444" t="str">
            <v>m2</v>
          </cell>
          <cell r="D3444">
            <v>59.71</v>
          </cell>
        </row>
        <row r="3445">
          <cell r="A3445" t="str">
            <v>PJ 10.05.0050 (/)</v>
          </cell>
          <cell r="B3445" t="str">
            <v>Amarrio de mudas de arvore ao tutor, com fitilho plastico, exclusive este.</v>
          </cell>
          <cell r="C3445" t="str">
            <v>un</v>
          </cell>
          <cell r="D3445">
            <v>0.33</v>
          </cell>
        </row>
        <row r="3446">
          <cell r="A3446" t="str">
            <v>PJ 10.05.0075 (/)</v>
          </cell>
          <cell r="B3446" t="str">
            <v>Amarrio de mudas de manguezal ao tutor, com fitilho plastico, incluindo tutor de 1,00m de altura, exclusive a muda.</v>
          </cell>
          <cell r="C3446" t="str">
            <v>un</v>
          </cell>
          <cell r="D3446">
            <v>1.8</v>
          </cell>
        </row>
        <row r="3447">
          <cell r="A3447" t="str">
            <v>PJ 10.05.0100 (/)</v>
          </cell>
          <cell r="B3447" t="str">
            <v>Arbusto para jardim, conforme Projeto FPJ. Plantio.</v>
          </cell>
          <cell r="C3447" t="str">
            <v>un</v>
          </cell>
          <cell r="D3447">
            <v>0.47</v>
          </cell>
        </row>
        <row r="3448">
          <cell r="A3448" t="str">
            <v>PJ 10.05.0150 (/)</v>
          </cell>
          <cell r="B3448" t="str">
            <v>Mudas com 50cm a 70cm de altura, plantio em encosta, exclusive tutor, inclusive abertura da cova.</v>
          </cell>
          <cell r="C3448" t="str">
            <v>un</v>
          </cell>
          <cell r="D3448">
            <v>1.07</v>
          </cell>
        </row>
        <row r="3449">
          <cell r="A3449" t="str">
            <v>PJ 10.05.0200 (/)</v>
          </cell>
          <cell r="B3449" t="str">
            <v>Plantio de arvore de 2m de altura, de qualquer especie, em logradouro publico, inclusive transporte, terra preta simples e estaca de madeira (tutor), exclusive o fornecimento da arvore.</v>
          </cell>
          <cell r="C3449" t="str">
            <v>un</v>
          </cell>
          <cell r="D3449">
            <v>21.43</v>
          </cell>
        </row>
        <row r="3450">
          <cell r="A3450" t="str">
            <v>PJ 10.05.0250 (/)</v>
          </cell>
          <cell r="B3450" t="str">
            <v>Tabebuia Avellanedae (Ipe Roxo), com 1,80m de altura. Fornecimento e plantio.</v>
          </cell>
          <cell r="C3450" t="str">
            <v>un</v>
          </cell>
          <cell r="D3450">
            <v>32.72</v>
          </cell>
        </row>
        <row r="3451">
          <cell r="A3451" t="str">
            <v>PJ 10.10.0100 (/)</v>
          </cell>
          <cell r="B3451" t="str">
            <v>Cerca viva constituida de Hibisco, Cedrinho, Caliandra ou Califa (rajada ou vermelha), com 50cm a 70 cm de altura, espacadas a cada 50 cm. Fornecimento e plantio.</v>
          </cell>
          <cell r="C3451" t="str">
            <v>m</v>
          </cell>
          <cell r="D3451">
            <v>28.78</v>
          </cell>
        </row>
        <row r="3452">
          <cell r="A3452" t="str">
            <v>PJ 10.10.0150 (/)</v>
          </cell>
          <cell r="B3452" t="str">
            <v>Muda arbustiva de restinga com porte de 0,30m a 0,60m. Fornecimento.</v>
          </cell>
          <cell r="C3452" t="str">
            <v>un</v>
          </cell>
          <cell r="D3452">
            <v>6.45</v>
          </cell>
        </row>
        <row r="3453">
          <cell r="A3453" t="str">
            <v>PJ 10.10.0200 (/)</v>
          </cell>
          <cell r="B3453" t="str">
            <v>Philodendron ou Jiboia no palito, com altura entre 0,80m a 1m. Fornecimento.</v>
          </cell>
          <cell r="C3453" t="str">
            <v>un</v>
          </cell>
          <cell r="D3453">
            <v>23.66</v>
          </cell>
        </row>
        <row r="3454">
          <cell r="A3454" t="str">
            <v>PJ 10.15.0150 (/)</v>
          </cell>
          <cell r="B3454" t="str">
            <v>Muda arborea de restinga com porte minimo de 1,50m. Fornecimento.</v>
          </cell>
          <cell r="C3454" t="str">
            <v>un</v>
          </cell>
          <cell r="D3454">
            <v>10.76</v>
          </cell>
        </row>
        <row r="3455">
          <cell r="A3455" t="str">
            <v>PJ 10.15.0250 (/)</v>
          </cell>
          <cell r="B3455" t="str">
            <v>Philodendron ou Jiboia no palito, com altura entre 1,10m a 2m. Fornecimento.</v>
          </cell>
          <cell r="C3455" t="str">
            <v>un</v>
          </cell>
          <cell r="D3455">
            <v>45.18</v>
          </cell>
        </row>
        <row r="3456">
          <cell r="A3456" t="str">
            <v>PJ 10.30.0050 (/)</v>
          </cell>
          <cell r="B3456" t="str">
            <v>Especies vegetais com altura de (0,30 a 1,60)m, tipo Arbusto Buxus Sempervirens (Buxinho), Beaucarnea Recurvata (Pata de Elefante), Philodendron Sanguineum (Filodendro Roxo), Pittosporum Tobira (Pitosporo branco/Pau incenso) ou similar. Fornecimento.</v>
          </cell>
          <cell r="C3456" t="str">
            <v>un</v>
          </cell>
          <cell r="D3456">
            <v>18.82</v>
          </cell>
        </row>
        <row r="3457">
          <cell r="A3457" t="str">
            <v>PJ 10.30.0100 (/)</v>
          </cell>
          <cell r="B3457" t="str">
            <v>Especies vegetais com altura de (0,30 a 2,00)m, tipo Arbusto Dracaena Marginata (Dracena de Madagascar), Agave Attenuata (Agave Dragao), Agave Angustifolia (Piteira do Caribe), Arbusto Clusia Rosea (Clusia), CortadoriaSelloana (Pluma, Capim dos Pampas), D</v>
          </cell>
          <cell r="C3457" t="str">
            <v>un</v>
          </cell>
          <cell r="D3457">
            <v>10.76</v>
          </cell>
        </row>
        <row r="3458">
          <cell r="A3458" t="str">
            <v>PJ 10.30.0150 (/)</v>
          </cell>
          <cell r="B3458" t="str">
            <v xml:space="preserve">Especies vegetais com altura de (0,40 a 1,50)m, tipo Arbusto Calliandra Harrisii (Caliandra Esponjinha), Calliandra Brevipes (Esponja, Mandurava), Dracaena Deremensis (Dracena), Hibiscus Rosa-Sinensis (Hibiscus), Arbusto Pandamus sp (Pandemo) ou similar. </v>
          </cell>
          <cell r="C3458" t="str">
            <v>un</v>
          </cell>
          <cell r="D3458">
            <v>3.23</v>
          </cell>
        </row>
        <row r="3459">
          <cell r="A3459" t="str">
            <v>PJ 10.30.0200 (/)</v>
          </cell>
          <cell r="B3459" t="str">
            <v>Especies vegetais com altura de (0,40 a 1,80)m, tipo Arbusto Ravenala Madagascariensis (Arvore do Viajante/Pacava), Brunfelsia Uniflora (Manaca de Cheiro), Clusia Fluminensis (Clusia), Furcraea Gigante (Piteira), Helicone Rostata (Bananeira do Brejo), Mus</v>
          </cell>
          <cell r="C3459" t="str">
            <v>un</v>
          </cell>
          <cell r="D3459">
            <v>16.13</v>
          </cell>
        </row>
        <row r="3460">
          <cell r="A3460" t="str">
            <v>PJ 10.30.0250 (/)</v>
          </cell>
          <cell r="B3460" t="str">
            <v>Especies vegetais com altura de (0,40 a 2,00)m, tipo Pleomele Reflexa (Pleomele / Dracena Malaia), Zamia Pumila (Zamia) ou similar. Fornecimento.</v>
          </cell>
          <cell r="C3460" t="str">
            <v>un</v>
          </cell>
          <cell r="D3460">
            <v>26.89</v>
          </cell>
        </row>
        <row r="3461">
          <cell r="A3461" t="str">
            <v>PJ 10.30.0300 (/)</v>
          </cell>
          <cell r="B3461" t="str">
            <v>Especies vegetais com altura de (0,40 a 2,00)m, tipo Arbusto Philodendron Bipinnatifidum (Banana de Macaco), Agave Americana (Pita Azul), Agave Americana Marginata (Agave), Codiaeum variegatum (Croton), Colocasia Esculenta (Inhame Branco), Cordia Lutea (C</v>
          </cell>
          <cell r="C3461" t="str">
            <v>un</v>
          </cell>
          <cell r="D3461">
            <v>10.76</v>
          </cell>
        </row>
        <row r="3462">
          <cell r="A3462" t="str">
            <v>PJ 10.30.0350 (/)</v>
          </cell>
          <cell r="B3462" t="str">
            <v>Especies vegetais com altura de (0,50 a 2,00)m, tipo Arbusto Duranta Repens (Duranta), Bougainvillaea Glabra (Pau de Roseira), Breynia Nivosa (Folha de Seda), Clerodendro Quadriloculari (Clerodendro), Cryptostegia Grandflora (Alamandra Roxa), Euphorbia Pu</v>
          </cell>
          <cell r="C3462" t="str">
            <v>un</v>
          </cell>
          <cell r="D3462">
            <v>5.92</v>
          </cell>
        </row>
        <row r="3463">
          <cell r="A3463" t="str">
            <v>PJ 10.30.0400 (/)</v>
          </cell>
          <cell r="B3463" t="str">
            <v>Especies vegetais com altura de (0,60 a 1,00)m, tipo Arbusto Cycas Circinalis (Cicas), Philodendron Meliononii (Filodendro da Amazonia) ou similar. Fornecimento.</v>
          </cell>
          <cell r="C3463" t="str">
            <v>un</v>
          </cell>
          <cell r="D3463">
            <v>56.47</v>
          </cell>
        </row>
        <row r="3464">
          <cell r="A3464" t="str">
            <v>PJ 10.30.0450 (/)</v>
          </cell>
          <cell r="B3464" t="str">
            <v>Especies vegetais com altura de (0,60 a 1,30)m, tipo Arbusto Cycas Revoluta (Sagu) ou similar. Fornecimento.</v>
          </cell>
          <cell r="C3464" t="str">
            <v>un</v>
          </cell>
          <cell r="D3464">
            <v>32.270000000000003</v>
          </cell>
        </row>
        <row r="3465">
          <cell r="A3465" t="str">
            <v>PJ 10.40.0050 (/)</v>
          </cell>
          <cell r="B3465" t="str">
            <v>Especies vegetais com altura de (0,05 a 0,10)m, tipo Trepadeira Ficus Pumila (Hera), Hedera Helia (Hera Inglesa) ou similar. Fornecimento.</v>
          </cell>
          <cell r="C3465" t="str">
            <v>un</v>
          </cell>
          <cell r="D3465">
            <v>0.43</v>
          </cell>
        </row>
        <row r="3466">
          <cell r="A3466" t="str">
            <v>PJ 10.40.0100 (/)</v>
          </cell>
          <cell r="B3466" t="str">
            <v>Especies vegetais com altura de (0,30 a 1,00)m, tipo Trepadeira Allamanda Cathartica (Alamanda Amarela), Allamanda Blanchetti (Alamanda Roxa), Allamanda Puberula (Alamanda do sertao), Antigonon Leptopus (Amor Agarradinho), Arrabidaea Candicans (Cipo Rosa)</v>
          </cell>
          <cell r="C3466" t="str">
            <v>un</v>
          </cell>
          <cell r="D3466">
            <v>3.23</v>
          </cell>
        </row>
        <row r="3467">
          <cell r="A3467" t="str">
            <v>PJ 10.40.0150 (/)</v>
          </cell>
          <cell r="B3467" t="str">
            <v xml:space="preserve">Especies vegetais com altura de (0,40 a 1,50)m, tipo Trepadeira Bouganvillea Spectabilis (Buganvilia), Clerodendron Thonsonae (Lagrima de Cristo), Congea Tomentosa (Congeia), Cuspidaria Convoluta (Cuspidaria), Cuspidaria Floribunda (Cuspidaria), Pereskia </v>
          </cell>
          <cell r="C3467" t="str">
            <v>un</v>
          </cell>
          <cell r="D3467">
            <v>4.84</v>
          </cell>
        </row>
        <row r="3468">
          <cell r="A3468" t="str">
            <v>PJ 10.40.0200 (/)</v>
          </cell>
          <cell r="B3468" t="str">
            <v>Especies vegetais com altura de (0,50 a 1,00)m, tipo Trepadeira Trachelospermum Jasminoide (Jasmim Estrela), Lonicera Japonica (Madressilva), Thumbergia Fragrans (Tumbergia Branca), Thumbergia Mysorensis (Sapatinho de Judia) ou similar. Fornecimento.</v>
          </cell>
          <cell r="C3468" t="str">
            <v>un</v>
          </cell>
          <cell r="D3468">
            <v>3.87</v>
          </cell>
        </row>
        <row r="3469">
          <cell r="A3469" t="str">
            <v>PJ 10.40.0250 (/)</v>
          </cell>
          <cell r="B3469" t="str">
            <v>Especies vegetais com altura de (0,50 a 1,20)m, tipo Trepadeira Ipomoea Horsfalliane (Ipomeia-Rubra), Combretum Fruticosum (Escovinha) ou similar. Fornecimento.</v>
          </cell>
          <cell r="C3469" t="str">
            <v>un</v>
          </cell>
          <cell r="D3469">
            <v>7.53</v>
          </cell>
        </row>
        <row r="3470">
          <cell r="A3470" t="str">
            <v>PJ 10.40.0300 (/)</v>
          </cell>
          <cell r="B3470" t="str">
            <v>Especies vegetais com altura de (1,00 a 1,50)m, tipo Trepadeira Strongylodon Macrobotrys (Flor de Jade) ou similar. Fornecimento.</v>
          </cell>
          <cell r="C3470" t="str">
            <v>un</v>
          </cell>
          <cell r="D3470">
            <v>45.18</v>
          </cell>
        </row>
        <row r="3471">
          <cell r="A3471" t="str">
            <v>PJ 10.50.0050 (/)</v>
          </cell>
          <cell r="B3471" t="str">
            <v>Especies vegetais com altura de (1,80 a 2,20)m, tipo Arvore Bauhinea SP (Pata de Vaca), Averrhoa Carambola (Carambola), Bombax SP (Paineira), Caesalpinia Peltophoroides (Sibipicena), Cedrella Fissilis (Cedro Rosa), Cordia Superba (Babosa Branca), Dillenia</v>
          </cell>
          <cell r="C3471" t="str">
            <v>un</v>
          </cell>
          <cell r="D3471">
            <v>10.76</v>
          </cell>
        </row>
        <row r="3472">
          <cell r="A3472" t="str">
            <v>PJ 10.50.0100 (/)</v>
          </cell>
          <cell r="B3472" t="str">
            <v>Especies vegetais com altura de (1,80 a 2,20)m, tipo Arvore Caesalpinia Echinata (Pau Brasil), Licania Tomentosa (Oiti) ou similar. Fornecimento.</v>
          </cell>
          <cell r="C3472" t="str">
            <v>un</v>
          </cell>
          <cell r="D3472">
            <v>19.36</v>
          </cell>
        </row>
        <row r="3473">
          <cell r="A3473" t="str">
            <v>PJ 10.50.0150 (/)</v>
          </cell>
          <cell r="B3473" t="str">
            <v>Especies vegetais com altura de (1,80 a 2,20)m, tipo Arvore Caesalpinia Ferrea / Leiostachya (Pau Ferro), Anacardium Occidentale (Cajueiro), Caesalpinia Pulcherrima (Barba de Barata), Cassia Grandis (Cassia Roxa), Cassia Javanica, Cassia Macranthera (Fede</v>
          </cell>
          <cell r="C3473" t="str">
            <v>un</v>
          </cell>
          <cell r="D3473">
            <v>10.76</v>
          </cell>
        </row>
        <row r="3474">
          <cell r="A3474" t="str">
            <v>PJ 10.50.0200 (/)</v>
          </cell>
          <cell r="B3474" t="str">
            <v>Especies vegetais com altura de (1,80 a 2,20)m, tipo Arvore Myrciara Trunciflora (Jaboticabeira), Pandanus Utilis (Pandano Arvore) ou similar. Fornecimento.</v>
          </cell>
          <cell r="C3474" t="str">
            <v>un</v>
          </cell>
          <cell r="D3474">
            <v>86.05</v>
          </cell>
        </row>
        <row r="3475">
          <cell r="A3475" t="str">
            <v>PJ 10.50.0250 (/)</v>
          </cell>
          <cell r="B3475" t="str">
            <v>Especies vegetais com altura de (1,80 a 2,20)m, tipo Arvore Senna Macranthera (Fedegoso), Bixa Orelana (Urucum), Bougainvillea Glabra (Buganvile Arboreo), Lafoensia Glyptocorpa (Merindiba), Tapirira Guianensis (Pau Pombo), Vitex Megapotamica (Taruma) ou s</v>
          </cell>
          <cell r="C3475" t="str">
            <v>un</v>
          </cell>
          <cell r="D3475">
            <v>10.76</v>
          </cell>
        </row>
        <row r="3476">
          <cell r="A3476" t="str">
            <v>PJ 10.50.0300 (/)</v>
          </cell>
          <cell r="B3476" t="str">
            <v>Especies vegetais com altura de (1,80 a 2,20)m, tipo Arvore Tibouchina Granulosa (Quaresmeira), Acacia seyal (Cassia Seial), Cariniana Estrelensis (Jequitiba), Clusia Fluminensis (Clusia), Erytrina verna, Ficus Gameleira (Figueira), Ficus Religiosa (Figue</v>
          </cell>
          <cell r="C3476" t="str">
            <v>un</v>
          </cell>
          <cell r="D3476">
            <v>12.91</v>
          </cell>
        </row>
        <row r="3477">
          <cell r="A3477" t="str">
            <v>PJ 10.60.0050 (/)</v>
          </cell>
          <cell r="B3477" t="str">
            <v>Especies vegetais com altura de (0,40 a 1,00)m, tipo Palmeira Chamaedorea Metallica (Palmeirinha Metalica), Euterpe Edulis (Palmiteiro), Mauritia Flexuosa (Buriti / Miriti), Mauritiella Armata (Buriti Mirim), Veitchia Winim (Palmeira Veitia) ou similar. F</v>
          </cell>
          <cell r="C3477" t="str">
            <v>un</v>
          </cell>
          <cell r="D3477">
            <v>161.34</v>
          </cell>
        </row>
        <row r="3478">
          <cell r="A3478" t="str">
            <v>PJ 10.60.0100 (/)</v>
          </cell>
          <cell r="B3478" t="str">
            <v>Especies vegetais com altura de (0,60 a 1,00)m, tipo Palmeira Phoenix Roebelenii (Tamareira Ana), Coccothrinax SP (Leque-Prateada), Elaeis Guineensis (Dendezeiro), Gaussia Maya (Palmeira Maia) ou similar. Fornecimento.</v>
          </cell>
          <cell r="C3478" t="str">
            <v>un</v>
          </cell>
          <cell r="D3478">
            <v>37.65</v>
          </cell>
        </row>
        <row r="3479">
          <cell r="A3479" t="str">
            <v>PJ 10.60.0150 (/)</v>
          </cell>
          <cell r="B3479" t="str">
            <v>Especies vegetais com altura de (0,60 a 2,00)m, tipo Palmeira Syagrus Romanzoffiana (Baba-de-Boi / Geriva), Aiphanes Caryotifolia (Palmeira "Spine"), Livistonia Chinensis (Leque da China / Falsa Latania), Rhapis Excelsa (Palmeira Rafia), Roystonea Olerace</v>
          </cell>
          <cell r="C3479" t="str">
            <v>un</v>
          </cell>
          <cell r="D3479">
            <v>10.76</v>
          </cell>
        </row>
        <row r="3480">
          <cell r="A3480" t="str">
            <v>PJ 10.60.0200 (/)</v>
          </cell>
          <cell r="B3480" t="str">
            <v>Especies vegetais com altura de (1,00 a 2,50)m, tipo Palmeira Carpentaria Acuminata (Carpentaria), Ptychosperma Elegans (Palmeira Solitaria), Syagrus Schizopylla (Aricuriroba) ou similar. Fornecimento.</v>
          </cell>
          <cell r="C3480" t="str">
            <v>un</v>
          </cell>
          <cell r="D3480">
            <v>107.56</v>
          </cell>
        </row>
        <row r="3481">
          <cell r="A3481" t="str">
            <v>PJ 10.60.0250 (/)</v>
          </cell>
          <cell r="B3481" t="str">
            <v>Especies vegetais com altura de (1,00 a 3,50)m, tipo Palmeira Dictyosperma Album (Palmeira Princesa), Areca Vestiaria (Areca Dourada), Caryota Urens (Palmeira-Rabo-de-Peixe), Dypsis Madagascariensis (Areca-de-Lucuba), Hyophorbe Verschaffeltii (Palmeira Fu</v>
          </cell>
          <cell r="C3481" t="str">
            <v>un</v>
          </cell>
          <cell r="D3481">
            <v>86.05</v>
          </cell>
        </row>
        <row r="3482">
          <cell r="A3482" t="str">
            <v>PJ 10.60.0300 (/)</v>
          </cell>
          <cell r="B3482" t="str">
            <v>Especies vegetais com altura de (1,00 a 3,50)m, tipo Palmeira Pritchardia Pacifica (Palmeira Leque de Fiji), Chamaedorea Seifrizii (Camedorea-Bambu), Cocos Nucifera (Coqueiro-da-Bahia), Corypha Umbraculifera (Palmeira Talipot), Pinanga Caronata (Pinanga d</v>
          </cell>
          <cell r="C3482" t="str">
            <v>un</v>
          </cell>
          <cell r="D3482">
            <v>17.21</v>
          </cell>
        </row>
        <row r="3483">
          <cell r="A3483" t="str">
            <v>PJ 10.60.0350 (/)</v>
          </cell>
          <cell r="B3483" t="str">
            <v>Especies vegetais com altura de (1,20 a 1,60)m, tipo Palmeira Bismarckia Nobilis (Palmeira de Bismark), Licuala Grandis (Licuala) ou similar. Fornecimento.</v>
          </cell>
          <cell r="C3483" t="str">
            <v>un</v>
          </cell>
          <cell r="D3483">
            <v>537.79999999999995</v>
          </cell>
        </row>
        <row r="3484">
          <cell r="A3484" t="str">
            <v>PJ 10.60.0400 (/)</v>
          </cell>
          <cell r="B3484" t="str">
            <v>Especies vegetais com altura de (1,20 a 2,00)m, tipo Palmeira Dypsis Decary (Palmeira Triangulo), Chamaedorea Elegans (Camedorea Elegante), Cryosophila Nana (Palmeira nana), Ptychosperma Macarthurii (Palmeira Macarthur), Veitchia Merrillii (Palmeira de Ma</v>
          </cell>
          <cell r="C3484" t="str">
            <v>un</v>
          </cell>
          <cell r="D3484">
            <v>107.56</v>
          </cell>
        </row>
        <row r="3485">
          <cell r="A3485" t="str">
            <v>PJ 10.60.0450 (/)</v>
          </cell>
          <cell r="B3485" t="str">
            <v>Especies vegetais com altura de (1,50 a 3,50)m, tipo Palmeira Hyophorbe Lagenicaulis (Palmeira Garrafa), Areca Cathecu (Palmeira Betel), Cyrtostachys Renda (Palmeira Laca), Phoenix Roebelenii (Tamareira-Ana), Verschaffeltia Splendida (Palmeira Esplendida)</v>
          </cell>
          <cell r="C3485" t="str">
            <v>un</v>
          </cell>
          <cell r="D3485">
            <v>376.46</v>
          </cell>
        </row>
        <row r="3486">
          <cell r="A3486" t="str">
            <v>PJ 10.60.0500 (/)</v>
          </cell>
          <cell r="B3486" t="str">
            <v>Especies vegetais com altura de (1,80 a 2,50)m, tipo Palmeira Wordyetia Bifurcata (Rabo de Raposa), Acoelorraphe Wrightii (Palmeira Paorotis), Veitchia Joannis (Palmeira Veitia) ou similar. Fornecimento.</v>
          </cell>
          <cell r="C3486" t="str">
            <v>un</v>
          </cell>
          <cell r="D3486">
            <v>322.68</v>
          </cell>
        </row>
        <row r="3487">
          <cell r="A3487" t="str">
            <v>PJ 10.60.0550 (/)</v>
          </cell>
          <cell r="B3487" t="str">
            <v>Especies vegetais com altura de (2,00 a 3,00)m, tipo Palmeira Dypsis Lutescens (Areca Bambu), Archontophoenix Cunninghamii (Seafortia), Caryota Mitis (Cariota-de-Touceira), Euterpe Oleracea (Acai), Pinanga Kuhlii (Pinanga) ou similar. Fornecimento.</v>
          </cell>
          <cell r="C3487" t="str">
            <v>un</v>
          </cell>
          <cell r="D3487">
            <v>26.89</v>
          </cell>
        </row>
        <row r="3488">
          <cell r="A3488" t="str">
            <v>PJ 10.60.0600 (/)</v>
          </cell>
          <cell r="B3488" t="str">
            <v>Especies vegetais com altura de (2,00 a 3,00)m, tipo Palmeira Roystonea Regia (Palmeira Real / Imperial de Cuba), Syagrus Romanzoffiana (Palmeira Baba-de-Boi / Geriva) ou similar. Fornecimento.</v>
          </cell>
          <cell r="C3488" t="str">
            <v>un</v>
          </cell>
          <cell r="D3488">
            <v>268.89999999999998</v>
          </cell>
        </row>
        <row r="3489">
          <cell r="A3489" t="str">
            <v>PJ 10.60.0650 (/)</v>
          </cell>
          <cell r="B3489" t="str">
            <v>Especies vegetais com altura de (2,20 a 3,00)m, tipo Palmeira Phoenix Dactylifera (Tamareira) ou similar. Fornecimento.</v>
          </cell>
          <cell r="C3489" t="str">
            <v>un</v>
          </cell>
          <cell r="D3489">
            <v>968.04</v>
          </cell>
        </row>
        <row r="3490">
          <cell r="A3490" t="str">
            <v>PJ 10.60.0700 (/)</v>
          </cell>
          <cell r="B3490" t="str">
            <v>Especies vegetais com altura de (2,80 a 3,00)m, tipo Palmeira Dypsis Lastelliana (Palmeira Pescoco Marron) ou similar. Fornecimento.</v>
          </cell>
          <cell r="C3490" t="str">
            <v>un</v>
          </cell>
          <cell r="D3490">
            <v>376.46</v>
          </cell>
        </row>
        <row r="3491">
          <cell r="A3491" t="str">
            <v>PJ 10.70.0050 (/)</v>
          </cell>
          <cell r="B3491" t="str">
            <v>Especies vegetais com altura de (0,10 a 0,15)m, tipo Aquatica Nymphaea Rubra (Ninfeia Vermelha/Nenufar), Nymphea Alba (Lirio d'agua / Ninfeia Branca), Nelumbo Nucifera (Lotus) ou similar. Fornecimento.</v>
          </cell>
          <cell r="C3491" t="str">
            <v>un</v>
          </cell>
          <cell r="D3491">
            <v>26.89</v>
          </cell>
        </row>
        <row r="3492">
          <cell r="A3492" t="str">
            <v>PJ 10.70.0100 (/)</v>
          </cell>
          <cell r="B3492" t="str">
            <v>Especies vegetais com altura de (0,10 a 0,15)m, tipo Aquatica Pistia Stratiotes (Alface d'agua) ou similar. Fornecimento.</v>
          </cell>
          <cell r="C3492" t="str">
            <v>un</v>
          </cell>
          <cell r="D3492">
            <v>0.32</v>
          </cell>
        </row>
        <row r="3493">
          <cell r="A3493" t="str">
            <v>PJ 10.70.0150 (/)</v>
          </cell>
          <cell r="B3493" t="str">
            <v>Especies vegetais com altura de (0,10 a 0,20)m, tipo Aquatica Zantedeschia Aethiopica (Copo-de-Leite) ou similar. Fornecimento.</v>
          </cell>
          <cell r="C3493" t="str">
            <v>un</v>
          </cell>
          <cell r="D3493">
            <v>3.23</v>
          </cell>
        </row>
        <row r="3494">
          <cell r="A3494" t="str">
            <v>PJ 10.70.0200 (/)</v>
          </cell>
          <cell r="B3494" t="str">
            <v>Especies vegetais com altura de (0,25 a 0,40)m, tipo Aquatica Eichornia Crassipes (Aguape) ou similar. Fornecimento.</v>
          </cell>
          <cell r="C3494" t="str">
            <v>un</v>
          </cell>
          <cell r="D3494">
            <v>3.23</v>
          </cell>
        </row>
        <row r="3495">
          <cell r="A3495" t="str">
            <v>PJ 10.70.0250 (/)</v>
          </cell>
          <cell r="B3495" t="str">
            <v>Especies vegetais com altura de (1,00 a 1,30)m, tipo Aquatica Typhonodorum Lindleyanum (Banana d'agua) ou similar. Fornecimento.</v>
          </cell>
          <cell r="C3495" t="str">
            <v>un</v>
          </cell>
          <cell r="D3495">
            <v>53.78</v>
          </cell>
        </row>
        <row r="3496">
          <cell r="A3496" t="str">
            <v>PJ 10.70.0300 (/)</v>
          </cell>
          <cell r="B3496" t="str">
            <v>Especies vegetais com altura de (1,20 a 1,50)m, tipo Aquatica Cyperus Papyrus (Papiro) ou similar. Fornecimento.</v>
          </cell>
          <cell r="C3496" t="str">
            <v>un</v>
          </cell>
          <cell r="D3496">
            <v>10.76</v>
          </cell>
        </row>
        <row r="3497">
          <cell r="A3497" t="str">
            <v>PJ 15.05.0040 (A)</v>
          </cell>
          <cell r="B3497" t="str">
            <v>Cerca protetora de jardim, formando arcos com 46cm de diametro em aco redondo liso de 1/2", superpostos de 10cm, soldados em barra de (1 1/2"x3/8"), com montantes do mesmo material, distanciados de 75cm, chumbados em blocos de concreto, inclusive escavaca</v>
          </cell>
          <cell r="C3497" t="str">
            <v>m</v>
          </cell>
          <cell r="D3497">
            <v>43.07</v>
          </cell>
        </row>
        <row r="3498">
          <cell r="A3498" t="str">
            <v>PJ 15.05.0044 (A)</v>
          </cell>
          <cell r="B3498" t="str">
            <v>Cerca protetora de jardim com 18cm de altura, em barra chata de aco ASTM 588 de (3" x 1/4"), com montantes do mesmo material, distanciados de 1,00m, chumbados em bloco de concreto, inclusive escavacao, reaterro, carga, descarga e transporte.</v>
          </cell>
          <cell r="C3498" t="str">
            <v>m</v>
          </cell>
          <cell r="D3498">
            <v>40.53</v>
          </cell>
        </row>
        <row r="3499">
          <cell r="A3499" t="str">
            <v>PJ 15.05.0050 (B)</v>
          </cell>
          <cell r="B3499" t="str">
            <v>Cerca protetora de jardim, tipo capelinha, em modulos de 1,20m. Fornecimento e colocacao.</v>
          </cell>
          <cell r="C3499" t="str">
            <v>un</v>
          </cell>
          <cell r="D3499">
            <v>54.92</v>
          </cell>
        </row>
        <row r="3500">
          <cell r="A3500" t="str">
            <v>PJ 15.05.0053 (A)</v>
          </cell>
          <cell r="B3500" t="str">
            <v>Cerca protetora para jardim, em tela em chapa de metal expandido, malha de (8"x3"), chapa de 3/16", inclusive pintura. Fornecimento e colocacao.</v>
          </cell>
          <cell r="C3500" t="str">
            <v>m2</v>
          </cell>
          <cell r="D3500">
            <v>98.63</v>
          </cell>
        </row>
        <row r="3501">
          <cell r="A3501" t="str">
            <v>PJ 15.05.0059 (A)</v>
          </cell>
          <cell r="B3501" t="str">
            <v>Cerca protetora de jardim com 30cm de altura, em tela em chapa de metal expandido, malha de (8"x3"), chapa de 3/16", soldada em tubo de aco galvanizado com diametro interno de 2", chumbados em blocos de concreto a cada 80cm, inclusive escavacao, reaterro,</v>
          </cell>
          <cell r="C3501" t="str">
            <v>m</v>
          </cell>
          <cell r="D3501">
            <v>69.33</v>
          </cell>
        </row>
        <row r="3502">
          <cell r="A3502" t="str">
            <v>PJ 15.05.0100 (/)</v>
          </cell>
          <cell r="B3502" t="str">
            <v>Guarda-corpo em troncos de Eucalipto com corda sizal. Fornecimento e colocacao.</v>
          </cell>
          <cell r="C3502" t="str">
            <v>un</v>
          </cell>
          <cell r="D3502">
            <v>16.43</v>
          </cell>
        </row>
        <row r="3503">
          <cell r="A3503" t="str">
            <v>PJ 15.05.0110 (/)</v>
          </cell>
          <cell r="B3503" t="str">
            <v>Limitador de grama em PVC reciclado - Linha Borda. Fornecimento e colocacao.</v>
          </cell>
          <cell r="C3503" t="str">
            <v>m</v>
          </cell>
          <cell r="D3503">
            <v>4.1100000000000003</v>
          </cell>
        </row>
        <row r="3504">
          <cell r="A3504" t="str">
            <v>PJ 15.05.0113 (/)</v>
          </cell>
          <cell r="B3504" t="str">
            <v>Limitador de grama em PVC reciclado - Linha Plana. Fornecimento e colocacao.</v>
          </cell>
          <cell r="C3504" t="str">
            <v>m</v>
          </cell>
          <cell r="D3504">
            <v>4.03</v>
          </cell>
        </row>
        <row r="3505">
          <cell r="A3505" t="str">
            <v>PJ 15.05.0125 (/)</v>
          </cell>
          <cell r="B3505" t="str">
            <v>Moirao em Eucalipto ou similar, para sustentacao de retentores em area de manguezal, com secao de diametro de 0,15cm, altura livre media de 2,00m, enterrado a 1,00m de profundidade, incluindo escavacao manual de cova. Fornecimento e colocacao.</v>
          </cell>
          <cell r="C3505" t="str">
            <v>un</v>
          </cell>
          <cell r="D3505">
            <v>37.5</v>
          </cell>
        </row>
        <row r="3506">
          <cell r="A3506" t="str">
            <v>PJ 15.05.0150 (A)</v>
          </cell>
          <cell r="B3506" t="str">
            <v>Protetor de arvore em ferro de 3/8", circular com diametro de 30cm, altura de 2m, base em concreto, engastado no solo de 50cm, inclusive pintura a oleo. Fornecimento e colocacao.</v>
          </cell>
          <cell r="C3506" t="str">
            <v>un</v>
          </cell>
          <cell r="D3506">
            <v>38.369999999999997</v>
          </cell>
        </row>
        <row r="3507">
          <cell r="A3507" t="str">
            <v>PJ 15.05.0153 (A)</v>
          </cell>
          <cell r="B3507" t="str">
            <v>Protetor de arvore em ferro de 3/8", circular com diametro de 40cm, altura de 2m, base em concreto, engastado no solo de 50cm, inclusive pintura a oleo. Fornecimento e colocacao.</v>
          </cell>
          <cell r="C3507" t="str">
            <v>un</v>
          </cell>
          <cell r="D3507">
            <v>50.12</v>
          </cell>
        </row>
        <row r="3508">
          <cell r="A3508" t="str">
            <v>PJ 15.05.0160 (/)</v>
          </cell>
          <cell r="B3508" t="str">
            <v>Protetor (gola) de arvore em ferro fundido nodular, nas dimensoes de (1,00x1,00x0,60)m. Fornecimento.</v>
          </cell>
          <cell r="C3508" t="str">
            <v>un</v>
          </cell>
          <cell r="D3508">
            <v>416.47</v>
          </cell>
        </row>
        <row r="3509">
          <cell r="A3509" t="str">
            <v>PJ 15.05.0166 (/)</v>
          </cell>
          <cell r="B3509" t="str">
            <v>Protetor (gola) de arvore em ferro fundido nodular, nas dimensoes de (1,28x1,28x0,90)m. Fornecimento.</v>
          </cell>
          <cell r="C3509" t="str">
            <v>un</v>
          </cell>
          <cell r="D3509">
            <v>585.66</v>
          </cell>
        </row>
        <row r="3510">
          <cell r="A3510" t="str">
            <v>PJ 15.05.0200 (B)</v>
          </cell>
          <cell r="B3510" t="str">
            <v>Protetor de canteiro em tubos de aco galvanizado, com (1,20x0,30)m, formado por 2 tubos de 3" na vertical e 1 tubo de 1 1/2" na horizontal, fixados por encaixe, com tratamento anticorrosivo e pintura. Fornecimento e colocacao.</v>
          </cell>
          <cell r="C3510" t="str">
            <v>mod</v>
          </cell>
          <cell r="D3510">
            <v>227.57</v>
          </cell>
        </row>
        <row r="3511">
          <cell r="A3511" t="str">
            <v>PJ 15.05.0700 (/)</v>
          </cell>
          <cell r="B3511" t="str">
            <v>Retentor flutuante para protecao de manguezal. Confeccao e instalacao.</v>
          </cell>
          <cell r="C3511" t="str">
            <v>m</v>
          </cell>
          <cell r="D3511">
            <v>27.54</v>
          </cell>
        </row>
        <row r="3512">
          <cell r="A3512" t="str">
            <v>PJ 15.10.0030 (/)</v>
          </cell>
          <cell r="B3512" t="str">
            <v>Tela de arame galvanizado no 14, com malha losangular de 1/2". Fornecimento.</v>
          </cell>
          <cell r="C3512" t="str">
            <v>m2</v>
          </cell>
          <cell r="D3512">
            <v>37.74</v>
          </cell>
        </row>
        <row r="3513">
          <cell r="A3513" t="str">
            <v>PJ 15.10.0050 (/)</v>
          </cell>
          <cell r="B3513" t="str">
            <v>Tela de arame galvanizado no 12, com malha losangular de 1". Fornecimento.</v>
          </cell>
          <cell r="C3513" t="str">
            <v>m2</v>
          </cell>
          <cell r="D3513">
            <v>28.84</v>
          </cell>
        </row>
        <row r="3514">
          <cell r="A3514" t="str">
            <v>PJ 15.10.0100 (/)</v>
          </cell>
          <cell r="B3514" t="str">
            <v>Tela de arame galvanizado no 08, com malha losangular de 1 1/2". Fornecimento.</v>
          </cell>
          <cell r="C3514" t="str">
            <v>m2</v>
          </cell>
          <cell r="D3514">
            <v>45.18</v>
          </cell>
        </row>
        <row r="3515">
          <cell r="A3515" t="str">
            <v>PJ 15.10.0103 (/)</v>
          </cell>
          <cell r="B3515" t="str">
            <v>Tela de arame galvanizado no 08, com malha losangular de 1 1/2", soldada em quadro de ferro. Colocacao.</v>
          </cell>
          <cell r="C3515" t="str">
            <v>m2</v>
          </cell>
          <cell r="D3515">
            <v>13.3</v>
          </cell>
        </row>
        <row r="3516">
          <cell r="A3516" t="str">
            <v>PJ 15.10.0150 (/)</v>
          </cell>
          <cell r="B3516" t="str">
            <v>Tela de arame galvanizado no 08, com malha quadrada (fios ondulados) de (2 x 2)cm. Fornecimento.</v>
          </cell>
          <cell r="C3516" t="str">
            <v>m2</v>
          </cell>
          <cell r="D3516">
            <v>100.45</v>
          </cell>
        </row>
        <row r="3517">
          <cell r="A3517" t="str">
            <v>PJ 15.10.0200 (/)</v>
          </cell>
          <cell r="B3517" t="str">
            <v>Tela de arame galvanizado no 12, com malha losangular de 5cm. Fornecimento.</v>
          </cell>
          <cell r="C3517" t="str">
            <v>m2</v>
          </cell>
          <cell r="D3517">
            <v>11.44</v>
          </cell>
        </row>
        <row r="3518">
          <cell r="A3518" t="str">
            <v>PJ 15.10.0203 (A)</v>
          </cell>
          <cell r="B3518" t="str">
            <v>Tela de arame galvanizado no 12, com malha losangular de 5cm, fixada com arame galvanizado no 12, a armacao tubular de ferro galvanizado (exclusive esta). Fornecimento e colocacao.</v>
          </cell>
          <cell r="C3518" t="str">
            <v>m2</v>
          </cell>
          <cell r="D3518">
            <v>28.11</v>
          </cell>
        </row>
        <row r="3519">
          <cell r="A3519" t="str">
            <v>PJ 15.10.0500 (/)</v>
          </cell>
          <cell r="B3519" t="str">
            <v>Tela de arame galvanizado no 12, revestido de PVC, com malha losangular de 5cm, fixada com arame galvanizado no 12, a armacao tubular de ferro galvanizado (exclusive esta). Fornecimento e colocacao.</v>
          </cell>
          <cell r="C3519" t="str">
            <v>m2</v>
          </cell>
          <cell r="D3519">
            <v>35.86</v>
          </cell>
        </row>
        <row r="3520">
          <cell r="A3520" t="str">
            <v>PJ 15.10.0900 (/)</v>
          </cell>
          <cell r="B3520" t="str">
            <v>Tela em polietileno de alta densidade, 100% virgem, com malha de (5x5)cm, com resistencia a tracao de 250Kgf. Fornecimento e colocacao.</v>
          </cell>
          <cell r="C3520" t="str">
            <v>m2</v>
          </cell>
          <cell r="D3520">
            <v>9.8000000000000007</v>
          </cell>
        </row>
        <row r="3521">
          <cell r="A3521" t="str">
            <v>PJ 15.15.0050 (/)</v>
          </cell>
          <cell r="B3521" t="str">
            <v>Alambrado com ate 2m de altura, com tela de arame galvanizado no 12, malha quadrada de 1", formando quadros contornados de cantoneira de (3/4"x3/4"x1/8"), fixados em montantes de tubos galvanizados de 2" com carapucas de fechamento superior, espacados a c</v>
          </cell>
          <cell r="C3521" t="str">
            <v>m2</v>
          </cell>
          <cell r="D3521">
            <v>71.89</v>
          </cell>
        </row>
        <row r="3522">
          <cell r="A3522" t="str">
            <v>PJ 15.15.0100 (C)</v>
          </cell>
          <cell r="B3522" t="str">
            <v>Alambrado com 3,0m de altura, em tela de arame galvanizado no 12, malha losango de 5cm, fixada em tubos de ferro galvanizado de diametro interno de 2", em modulos de (3,00x1,50)m, chumbados em blocos de concreto, inclusive escavacao, reaterro, carga, desc</v>
          </cell>
          <cell r="C3522" t="str">
            <v>m2</v>
          </cell>
          <cell r="D3522">
            <v>95.65</v>
          </cell>
        </row>
        <row r="3523">
          <cell r="A3523" t="str">
            <v>PJ 15.15.0101 (A)</v>
          </cell>
          <cell r="B3523" t="str">
            <v>Alambrado com 3,0m de altura, em tela de arame galvanizado no 12, malha losango de 5cm, fixada em tubos de ferro galvanizado com diametro interno de 2 1/2", em modulos de (3,00x1,50)m, chumbados em blocos de concreto, inclusive escavacao, reaterro, carga,</v>
          </cell>
          <cell r="C3523" t="str">
            <v>m2</v>
          </cell>
          <cell r="D3523">
            <v>107.15</v>
          </cell>
        </row>
        <row r="3524">
          <cell r="A3524" t="str">
            <v>PJ 15.15.0102 (/)</v>
          </cell>
          <cell r="B3524" t="str">
            <v>Alambrado com 3,0m de altura, em tela de arame galvanizado no 12, malha losango de 5cm, fixada em tubos de ferro galvanizado com diametro interno de 3", sem costura, em modulos de (3,00x1,50)m, chumbados em blocos de concreto, inclusive escavacao, reaterr</v>
          </cell>
          <cell r="C3524" t="str">
            <v>m2</v>
          </cell>
          <cell r="D3524">
            <v>117.83</v>
          </cell>
        </row>
        <row r="3525">
          <cell r="A3525" t="str">
            <v>PJ 15.15.0103 (C)</v>
          </cell>
          <cell r="B3525" t="str">
            <v>Alambrado com 4,5m de altura, em tela de arame galvanizado no 12, malha losango de 5cm, fixada em tubos de ferro galvanizado com diametro interno de 2", em modulos de (3,00x1,50)m, chumbados em blocos de concreto, inclusive escavacao, reaterro, carga, des</v>
          </cell>
          <cell r="C3525" t="str">
            <v>m2</v>
          </cell>
          <cell r="D3525">
            <v>107.92</v>
          </cell>
        </row>
        <row r="3526">
          <cell r="A3526" t="str">
            <v>PJ 15.15.0104 (/)</v>
          </cell>
          <cell r="B3526" t="str">
            <v>Alambrado com 4,5m de altura, em tela de arame galvanizado no 12, malha losango de 5cm, fixada em tubos de ferro galvanizado com diametro interno de 2 1/2", sem costura, em modulos de (3,00x1,50)m, chumbados em blocos de concreto, inclusive escavacao, rea</v>
          </cell>
          <cell r="C3526" t="str">
            <v>m2</v>
          </cell>
          <cell r="D3526">
            <v>119.12</v>
          </cell>
        </row>
        <row r="3527">
          <cell r="A3527" t="str">
            <v>PJ 15.15.0105 (/)</v>
          </cell>
          <cell r="B3527" t="str">
            <v>Alambrado com 4,5m de altura, em tela de arame galvanizado no 12, malha losango de 5cm, fixada em tubos de ferro galvanizado com diametro interno de 3", sem costura, em modulos de (3,00x1,50)m, chumbados em blocos de concreto, inclusive escavacao, reaterr</v>
          </cell>
          <cell r="C3527" t="str">
            <v>m2</v>
          </cell>
          <cell r="D3527">
            <v>129.54</v>
          </cell>
        </row>
        <row r="3528">
          <cell r="A3528" t="str">
            <v>PJ 15.15.0106 (B)</v>
          </cell>
          <cell r="B3528" t="str">
            <v>Alambrado em tela de arame galvanizado no 12, malha losango de 5cm, fixada em tubos de ferro galvanizado de 2", chumbados em blocos de concreto, inclusive escavacao, reaterro, transporte, carga, descarga e pintura dos tubos, com 2 demaos de acabamento. Fo</v>
          </cell>
          <cell r="C3528" t="str">
            <v>m2</v>
          </cell>
          <cell r="D3528">
            <v>76.62</v>
          </cell>
        </row>
        <row r="3529">
          <cell r="A3529" t="str">
            <v>PJ 15.15.0109 (B)</v>
          </cell>
          <cell r="B3529" t="str">
            <v>Alambrado com 6m de altura, em tela galvanizada no12, malha losango de 5cm, fixada em tubos de ferro galvanizado com diametro interno de 2", em modulos de (3x1,50)m, chumbados em blocos de concreto, inclusive escavacao, reaterro, carga, descarga, transpor</v>
          </cell>
          <cell r="C3529" t="str">
            <v>m2</v>
          </cell>
          <cell r="D3529">
            <v>110.77</v>
          </cell>
        </row>
        <row r="3530">
          <cell r="A3530" t="str">
            <v>PJ 15.15.0110 (/)</v>
          </cell>
          <cell r="B3530" t="str">
            <v xml:space="preserve">Alambrado com 6m de altura, em tela galvanizada no 12, malha losango de 5cm, fixada em tubos de ferro galvanizado com diametro interno de 2 1/2", sem costura, em modulos de (3x1,50)m, chumbados em blocos de concreto, inclusive escavacao, reaterro, carga, </v>
          </cell>
          <cell r="C3530" t="str">
            <v>m2</v>
          </cell>
          <cell r="D3530">
            <v>120.89</v>
          </cell>
        </row>
        <row r="3531">
          <cell r="A3531" t="str">
            <v>PJ 15.15.0112 (A)</v>
          </cell>
          <cell r="B3531" t="str">
            <v>Alambrado com 6m de altura, em tela galvanizada no12, malha losango de 5cm, fixada em tubos de ferro galvanizado com diametro interno de 2", com costura, em modulos de (3x1,50)m, chumbados em blocos de concreto, inclusive escavacao, reaterro, carga, desca</v>
          </cell>
          <cell r="C3531" t="str">
            <v>m2</v>
          </cell>
          <cell r="D3531">
            <v>110.77</v>
          </cell>
        </row>
        <row r="3532">
          <cell r="A3532" t="str">
            <v>PJ 15.15.0113 (/)</v>
          </cell>
          <cell r="B3532" t="str">
            <v>Alambrado com 6m de altura, em tela galvanizada no 12, malha losango de 5cm, fixada em tubos de ferro galvanizado com diametro interno de 3", sem costura, em modulos de (3x1,50)m, chumbados em blocos de concreto, inclusive escavacao, reaterro, carga, desc</v>
          </cell>
          <cell r="C3532" t="str">
            <v>m2</v>
          </cell>
          <cell r="D3532">
            <v>130.97</v>
          </cell>
        </row>
        <row r="3533">
          <cell r="A3533" t="str">
            <v>PJ 15.15.0115 (B)</v>
          </cell>
          <cell r="B3533" t="str">
            <v>Alambrado com 7,5m de altura, em tela galvanizada no12, malha losango de 5cm, fixada em tubos de ferro galvanizado com diametro interno de 2", em modulos de (2x1,50)m, chumbados em blocos de concreto, inclusive escavacao, reaterro, carga, descarga, transp</v>
          </cell>
          <cell r="C3533" t="str">
            <v>m2</v>
          </cell>
          <cell r="D3533">
            <v>125.05</v>
          </cell>
        </row>
        <row r="3534">
          <cell r="A3534" t="str">
            <v>PJ 15.15.0116 (/)</v>
          </cell>
          <cell r="B3534" t="str">
            <v>Alambrado com 7,5m de altura, em tela galvanizada no 12, malha losango de 5cm, fixada em tubos de ferro galvanizado sem com diametro interno de 2 1/2", sem costura, em modulos de (2x1,50)m, chumbados em blocos de concreto, inclusive escavacao, reaterro, c</v>
          </cell>
          <cell r="C3534" t="str">
            <v>m2</v>
          </cell>
          <cell r="D3534">
            <v>136.9</v>
          </cell>
        </row>
        <row r="3535">
          <cell r="A3535" t="str">
            <v>PJ 15.15.0117 (A)</v>
          </cell>
          <cell r="B3535" t="str">
            <v>Alambrado com 7,5m de altura, em tela galvanizada no 12, malha losango de 5cm, fixada em tubos de ferro galvanizado com diametro interno de 3", em modulos de (2x1,50)m, chumbados em blocos de concreto, inclusive escavacao, reaterro, carga, descarga, trans</v>
          </cell>
          <cell r="C3535" t="str">
            <v>m2</v>
          </cell>
          <cell r="D3535">
            <v>149.26</v>
          </cell>
        </row>
        <row r="3536">
          <cell r="A3536" t="str">
            <v>PJ 15.15.0118 (/)</v>
          </cell>
          <cell r="B3536" t="str">
            <v>Alambrado tela de arame galvanizado no 14, malha losango de 6cm de lado, presa a armacao de tubos galvanizados, com elementos horizontais e verticais, sendo estes fixados em bloco de concreto de (0,30x0,30x0,60)m, fck=15MPa, espacados de 3m com altura tot</v>
          </cell>
          <cell r="C3536" t="str">
            <v>m2</v>
          </cell>
          <cell r="D3536">
            <v>57.39</v>
          </cell>
        </row>
        <row r="3537">
          <cell r="A3537" t="str">
            <v>PJ 15.15.0150 (A)</v>
          </cell>
          <cell r="B3537" t="str">
            <v>Alambrado em tela de arame plastificado no 12, malha losango de 5cm, fixada em tubos de ferro galvanizado de 2", espacados de 2m, chumbados em blocos de concreto com fck=15Mpa, medindo (0,30x0,30x1,00)m, tela presa em arame no 12 plastificada, inclusive e</v>
          </cell>
          <cell r="C3537" t="str">
            <v>m2</v>
          </cell>
          <cell r="D3537">
            <v>85.78</v>
          </cell>
        </row>
        <row r="3538">
          <cell r="A3538" t="str">
            <v>PJ 15.15.0200 (/)</v>
          </cell>
          <cell r="B3538" t="str">
            <v>Alambrado campo de esporte, volei ou basquete, com 1m de altura, em tubo galvanizado de 2" horizontal e montantes do mesmo material espacados a cada 2m e chumbados no solo, exclusive a base de fundacao. Fornecimento e colocacao.</v>
          </cell>
          <cell r="C3538" t="str">
            <v>m2</v>
          </cell>
          <cell r="D3538">
            <v>62.36</v>
          </cell>
        </row>
        <row r="3539">
          <cell r="A3539" t="str">
            <v>PJ 15.15.0203 (A)</v>
          </cell>
          <cell r="B3539" t="str">
            <v>Alambrado para campo de esporte, constando de poste de tubo de ferro galvanizado, espacados de 2m, com diametro de 2", e altura de 3m livres sobre o solo, fixados em prisma de concreto com Fck=15MPa, medindo (0,30x0,30x1,00)m, sobre estes postes fixada te</v>
          </cell>
          <cell r="C3539" t="str">
            <v>m2</v>
          </cell>
          <cell r="D3539">
            <v>122.18</v>
          </cell>
        </row>
        <row r="3540">
          <cell r="A3540" t="str">
            <v>PJ 15.15.0206 (/)</v>
          </cell>
          <cell r="B3540" t="str">
            <v>Alambrado para campo de esporte, constando de postes de tubo de ferro galvanizado, espacados de 2m, com diametro de 2", e altura de 3m livres sobre o solo, fixados em prismas de concreto com fck=18MPa, medindo (0,30x0,30x1,00)m, e sobre estes postes fixad</v>
          </cell>
          <cell r="C3540" t="str">
            <v>m2</v>
          </cell>
          <cell r="D3540">
            <v>115.29</v>
          </cell>
        </row>
        <row r="3541">
          <cell r="A3541" t="str">
            <v>PJ 15.15.0250 (/)</v>
          </cell>
          <cell r="B3541" t="str">
            <v>Alambrado para cabeceira de campo de esporte, executado com postes de tubo de ferro galvanizado de 2", com altura livre de 5,30m, ficando 0,70m enterrados em prismas de concreto de 18MPa, medindo (0,30x0,30x0,75)m, estando os postes espacados de 2m, com 3</v>
          </cell>
          <cell r="C3541" t="str">
            <v>m2</v>
          </cell>
          <cell r="D3541">
            <v>118.83</v>
          </cell>
        </row>
        <row r="3542">
          <cell r="A3542" t="str">
            <v>PJ 15.15.0300 (A)</v>
          </cell>
          <cell r="B3542" t="str">
            <v>Contraventamento de alambrado com tubos de ferro galvanizado, com diametro interno de 2". Fornecimento e colocacao.</v>
          </cell>
          <cell r="C3542" t="str">
            <v>m</v>
          </cell>
          <cell r="D3542">
            <v>53.3</v>
          </cell>
        </row>
        <row r="3543">
          <cell r="A3543" t="str">
            <v>PJ 15.15.0303 (/)</v>
          </cell>
          <cell r="B3543" t="str">
            <v>Contraventamento de alambrado com tubos de ferro galvanizado, com diametro interno de 2", com costura. Fornecimento e colocacao.</v>
          </cell>
          <cell r="C3543" t="str">
            <v>m</v>
          </cell>
          <cell r="D3543">
            <v>53.3</v>
          </cell>
        </row>
        <row r="3544">
          <cell r="A3544" t="str">
            <v>PJ 15.15.0400 (/)</v>
          </cell>
          <cell r="B3544" t="str">
            <v>Contraventamento de alambrado com tubos de ferro galvanizado, com diametro interno de 2 1/2", sem costura. Fornecimento e colocacao.</v>
          </cell>
          <cell r="C3544" t="str">
            <v>m</v>
          </cell>
          <cell r="D3544">
            <v>60.84</v>
          </cell>
        </row>
        <row r="3545">
          <cell r="A3545" t="str">
            <v>PJ 15.15.0500 (/)</v>
          </cell>
          <cell r="B3545" t="str">
            <v>Contraventamento de alambrado com tubos de ferro galvanizado, com diametro interno de 3", sem costura. Fornecimento e colocacao.</v>
          </cell>
          <cell r="C3545" t="str">
            <v>m</v>
          </cell>
          <cell r="D3545">
            <v>67.91</v>
          </cell>
        </row>
        <row r="3546">
          <cell r="A3546" t="str">
            <v>PJ 20.05.0050 (/)</v>
          </cell>
          <cell r="B3546" t="str">
            <v>Adubo organico (esterco de gado). Fornecimento.</v>
          </cell>
          <cell r="C3546" t="str">
            <v>m3</v>
          </cell>
          <cell r="D3546">
            <v>64.540000000000006</v>
          </cell>
        </row>
        <row r="3547">
          <cell r="A3547" t="str">
            <v>PJ 20.05.0053 (/)</v>
          </cell>
          <cell r="B3547" t="str">
            <v>Adubacao quimica com formula completa (NPK-04-14-08), em gramados (1 vez por ano).</v>
          </cell>
          <cell r="C3547" t="str">
            <v>ha</v>
          </cell>
          <cell r="D3547">
            <v>614.29</v>
          </cell>
        </row>
        <row r="3548">
          <cell r="A3548" t="str">
            <v>PJ 20.05.0060 (/)</v>
          </cell>
          <cell r="B3548" t="str">
            <v>Terra estrumada, inclusive carga, transporte e descarga. Fornecimento.</v>
          </cell>
          <cell r="C3548" t="str">
            <v>m3</v>
          </cell>
          <cell r="D3548">
            <v>53.78</v>
          </cell>
        </row>
        <row r="3549">
          <cell r="A3549" t="str">
            <v>PJ 20.05.0070 (/)</v>
          </cell>
          <cell r="B3549" t="str">
            <v>Terra tipo capa de morro, inclusive carga, descarga e transporte. Fornecimento.</v>
          </cell>
          <cell r="C3549" t="str">
            <v>m3</v>
          </cell>
          <cell r="D3549">
            <v>43.02</v>
          </cell>
        </row>
        <row r="3550">
          <cell r="A3550" t="str">
            <v>PJ 20.05.0100 (/)</v>
          </cell>
          <cell r="B3550" t="str">
            <v>Aparo manual, com enxadao ou tesoura, de beiral de gramado.</v>
          </cell>
          <cell r="C3550" t="str">
            <v>m</v>
          </cell>
          <cell r="D3550">
            <v>0.14000000000000001</v>
          </cell>
        </row>
        <row r="3551">
          <cell r="A3551" t="str">
            <v>PJ 20.05.0103 (/)</v>
          </cell>
          <cell r="B3551" t="str">
            <v>Aparo manual de capim, com tesoura, ao redor de mudas vegetais.</v>
          </cell>
          <cell r="C3551" t="str">
            <v>m2</v>
          </cell>
          <cell r="D3551">
            <v>0.73</v>
          </cell>
        </row>
        <row r="3552">
          <cell r="A3552" t="str">
            <v>PJ 20.05.0150 (/)</v>
          </cell>
          <cell r="B3552" t="str">
            <v>Arrancamento de ervas daninhas pela raiz, em area gramada.</v>
          </cell>
          <cell r="C3552" t="str">
            <v>m2</v>
          </cell>
          <cell r="D3552">
            <v>0.59</v>
          </cell>
        </row>
        <row r="3553">
          <cell r="A3553" t="str">
            <v>PJ 20.05.0200 (/)</v>
          </cell>
          <cell r="B3553" t="str">
            <v>Aterro com terra preta simples, para execucao de gramados.</v>
          </cell>
          <cell r="C3553" t="str">
            <v>m3</v>
          </cell>
          <cell r="D3553">
            <v>79.47</v>
          </cell>
        </row>
        <row r="3554">
          <cell r="A3554" t="str">
            <v>PJ 20.05.0250 (/)</v>
          </cell>
          <cell r="B3554" t="str">
            <v>Calagem de gramados (1 vez por ano).</v>
          </cell>
          <cell r="C3554" t="str">
            <v>ha</v>
          </cell>
          <cell r="D3554">
            <v>391.53</v>
          </cell>
        </row>
        <row r="3555">
          <cell r="A3555" t="str">
            <v>PJ 20.05.0300 (/)</v>
          </cell>
          <cell r="B3555" t="str">
            <v>Capina de ervas, gramineas, etc, em area de brita.</v>
          </cell>
          <cell r="C3555" t="str">
            <v>m2</v>
          </cell>
          <cell r="D3555">
            <v>1.84</v>
          </cell>
        </row>
        <row r="3556">
          <cell r="A3556" t="str">
            <v>PJ 20.05.0303 (/)</v>
          </cell>
          <cell r="B3556" t="str">
            <v>Capina de ervas, gramineas e etc., em superficie ensaibrada.</v>
          </cell>
          <cell r="C3556" t="str">
            <v>m2</v>
          </cell>
          <cell r="D3556">
            <v>0.09</v>
          </cell>
        </row>
        <row r="3557">
          <cell r="A3557" t="str">
            <v>PJ 20.05.0306 (/)</v>
          </cell>
          <cell r="B3557" t="str">
            <v>Capina de conservacao em superficie ensaibrada, gramada, etc.</v>
          </cell>
          <cell r="C3557" t="str">
            <v>m2</v>
          </cell>
          <cell r="D3557">
            <v>0.87</v>
          </cell>
        </row>
        <row r="3558">
          <cell r="A3558" t="str">
            <v>PJ 20.05.0309 (/)</v>
          </cell>
          <cell r="B3558" t="str">
            <v>Capina para construcao de trilhas e aceiros, sobre material de 1a categoria, a ceu aberto, ate a profundidade de 0,10m.</v>
          </cell>
          <cell r="C3558" t="str">
            <v>m2</v>
          </cell>
          <cell r="D3558">
            <v>1.42</v>
          </cell>
        </row>
        <row r="3559">
          <cell r="A3559" t="str">
            <v>PJ 20.05.0350 (/)</v>
          </cell>
          <cell r="B3559" t="str">
            <v>Capina manual, remocao e selecao de mudas de essencias florestais, custo valido para cada 100 unidades, com altura de 14cm, largura de 10cm.</v>
          </cell>
          <cell r="C3559" t="str">
            <v>un</v>
          </cell>
          <cell r="D3559">
            <v>0.6</v>
          </cell>
        </row>
        <row r="3560">
          <cell r="A3560" t="str">
            <v>PJ 20.05.0353 (/)</v>
          </cell>
          <cell r="B3560" t="str">
            <v>Capina manual, remocao e selecao de mudas de essencias florestais, custo valido para cada 100 unidades, com altura de 20cm e largura de 13cm.</v>
          </cell>
          <cell r="C3560" t="str">
            <v>un</v>
          </cell>
          <cell r="D3560">
            <v>1</v>
          </cell>
        </row>
        <row r="3561">
          <cell r="A3561" t="str">
            <v>PJ 20.05.0356 (/)</v>
          </cell>
          <cell r="B3561" t="str">
            <v>Capina manual, remocao e selecao de mudas de essencias florestais, custo valido para cada 100 unidades, com altura de 30cm e largura de 15cm.</v>
          </cell>
          <cell r="C3561" t="str">
            <v>un</v>
          </cell>
          <cell r="D3561">
            <v>1.28</v>
          </cell>
        </row>
        <row r="3562">
          <cell r="A3562" t="str">
            <v>PJ 20.05.0359 (/)</v>
          </cell>
          <cell r="B3562" t="str">
            <v>Capina manual, remocao e selecao de mudas de essencias florestais, custo valido para cada 100 unidades, com altura de 35cm e largura de 25cm.</v>
          </cell>
          <cell r="C3562" t="str">
            <v>un</v>
          </cell>
          <cell r="D3562">
            <v>3.72</v>
          </cell>
        </row>
        <row r="3563">
          <cell r="A3563" t="str">
            <v>PJ 20.05.0375 (/)</v>
          </cell>
          <cell r="B3563" t="str">
            <v>Cesto de tela para retirada de lixo, confeccionado em aco e sombrit, modelo COMLURB. Fornecimento.</v>
          </cell>
          <cell r="C3563" t="str">
            <v>un</v>
          </cell>
          <cell r="D3563">
            <v>21.5</v>
          </cell>
        </row>
        <row r="3564">
          <cell r="A3564" t="str">
            <v>PJ 20.05.0380 (/)</v>
          </cell>
          <cell r="B3564" t="str">
            <v>Corte de grama com maquinas motorizadas, inclusive varredura e recolhimento de residuos.</v>
          </cell>
          <cell r="C3564" t="str">
            <v>ha</v>
          </cell>
          <cell r="D3564">
            <v>629.05999999999995</v>
          </cell>
        </row>
        <row r="3565">
          <cell r="A3565" t="str">
            <v>PJ 20.05.0390 (/)</v>
          </cell>
          <cell r="B3565" t="str">
            <v>Combate de formigas, com aplicacao de formicida, em encosta.</v>
          </cell>
          <cell r="C3565" t="str">
            <v>ha</v>
          </cell>
          <cell r="D3565">
            <v>129.47</v>
          </cell>
        </row>
        <row r="3566">
          <cell r="A3566" t="str">
            <v>PJ 20.05.0400 (/)</v>
          </cell>
          <cell r="B3566" t="str">
            <v>Catacao manual de papeis em superficie gramada.</v>
          </cell>
          <cell r="C3566" t="str">
            <v>ha</v>
          </cell>
          <cell r="D3566">
            <v>11.72</v>
          </cell>
        </row>
        <row r="3567">
          <cell r="A3567" t="str">
            <v>PJ 20.05.0450 (/)</v>
          </cell>
          <cell r="B3567" t="str">
            <v>Irrigacao de gramado e/ou canteiro com Caminhao Pipa, exclusive o fornecimento da agua.</v>
          </cell>
          <cell r="C3567" t="str">
            <v>m2</v>
          </cell>
          <cell r="D3567">
            <v>0.05</v>
          </cell>
        </row>
        <row r="3568">
          <cell r="A3568" t="str">
            <v>PJ 20.05.0451 (/)</v>
          </cell>
          <cell r="B3568" t="str">
            <v>Irrigacao de gramado e/ou canteiros com Caminhao Pipa, inclusive fornecimento da agua.</v>
          </cell>
          <cell r="C3568" t="str">
            <v>m2</v>
          </cell>
          <cell r="D3568">
            <v>0.09</v>
          </cell>
        </row>
        <row r="3569">
          <cell r="A3569" t="str">
            <v>PJ 20.05.0453 (/)</v>
          </cell>
          <cell r="B3569" t="str">
            <v>Irrigacao de arvore e/ou palmeira com Caminhao Pipa, exclusive o fornecimento da agua.</v>
          </cell>
          <cell r="C3569" t="str">
            <v>un</v>
          </cell>
          <cell r="D3569">
            <v>0.36</v>
          </cell>
        </row>
        <row r="3570">
          <cell r="A3570" t="str">
            <v>PJ 20.05.0454 (/)</v>
          </cell>
          <cell r="B3570" t="str">
            <v>Irrigacao de arvore e/ou palmeira com Caminhao Pipa, inclusive fornecimento da agua.</v>
          </cell>
          <cell r="C3570" t="str">
            <v>un</v>
          </cell>
          <cell r="D3570">
            <v>0.4</v>
          </cell>
        </row>
        <row r="3571">
          <cell r="A3571" t="str">
            <v>PJ 20.05.0497 (/)</v>
          </cell>
          <cell r="B3571" t="str">
            <v>Limpeza de superficie e fundo de lagos e bacias de chafarizes e entornos, sem esvaziamento, exclusive transporte.</v>
          </cell>
          <cell r="C3571" t="str">
            <v>h</v>
          </cell>
          <cell r="D3571">
            <v>26.58</v>
          </cell>
        </row>
        <row r="3572">
          <cell r="A3572" t="str">
            <v>PJ 20.05.0500 (/)</v>
          </cell>
          <cell r="B3572" t="str">
            <v>Limpeza, apos esvaziamento, de fundo de lago e/ou canal.</v>
          </cell>
          <cell r="C3572" t="str">
            <v>m2</v>
          </cell>
          <cell r="D3572">
            <v>1.1100000000000001</v>
          </cell>
        </row>
        <row r="3573">
          <cell r="A3573" t="str">
            <v>PJ 20.05.0503 (/)</v>
          </cell>
          <cell r="B3573" t="str">
            <v>Limpeza de caixa de ralo em praca e/ou parque.</v>
          </cell>
          <cell r="C3573" t="str">
            <v>un</v>
          </cell>
          <cell r="D3573">
            <v>6.6</v>
          </cell>
        </row>
        <row r="3574">
          <cell r="A3574" t="str">
            <v>PJ 20.05.0506 (/)</v>
          </cell>
          <cell r="B3574" t="str">
            <v>Limpeza de folhas e papeis flutuando em lago e/ou canal.</v>
          </cell>
          <cell r="C3574" t="str">
            <v>ha</v>
          </cell>
          <cell r="D3574">
            <v>73.31</v>
          </cell>
        </row>
        <row r="3575">
          <cell r="A3575" t="str">
            <v>PJ 20.05.0550 (/)</v>
          </cell>
          <cell r="B3575" t="str">
            <v>Manutencao e recomposicao de areas ajardinadas, corte de folhas e ramos secos, retirada de parasitas, limpeza e replantio de arbustos.</v>
          </cell>
          <cell r="C3575" t="str">
            <v>m2</v>
          </cell>
          <cell r="D3575">
            <v>0.44</v>
          </cell>
        </row>
        <row r="3576">
          <cell r="A3576" t="str">
            <v>PJ 20.05.0600 (/)</v>
          </cell>
          <cell r="B3576" t="str">
            <v>Nivelamento e compactacao de areas ensaibradas.</v>
          </cell>
          <cell r="C3576" t="str">
            <v>ha</v>
          </cell>
          <cell r="D3576">
            <v>1413.83</v>
          </cell>
        </row>
        <row r="3577">
          <cell r="A3577" t="str">
            <v>PJ 20.05.0650 (/)</v>
          </cell>
          <cell r="B3577" t="str">
            <v>Rega de jardim ou gramado, com esguicho, usando agua local canalizada.</v>
          </cell>
          <cell r="C3577" t="str">
            <v>dam2</v>
          </cell>
          <cell r="D3577">
            <v>1.34</v>
          </cell>
        </row>
        <row r="3578">
          <cell r="A3578" t="str">
            <v>PJ 20.05.0700 (/)</v>
          </cell>
          <cell r="B3578" t="str">
            <v>Retirada de gramineas em piso de pedra portuguesa, utilizando rocadeira costal.</v>
          </cell>
          <cell r="C3578" t="str">
            <v>m2</v>
          </cell>
          <cell r="D3578">
            <v>0.8</v>
          </cell>
        </row>
        <row r="3579">
          <cell r="A3579" t="str">
            <v>PJ 20.05.0703 (/)</v>
          </cell>
          <cell r="B3579" t="str">
            <v>Retirada de cobertura vegetal de piso de junta seca.</v>
          </cell>
          <cell r="C3579" t="str">
            <v>m</v>
          </cell>
          <cell r="D3579">
            <v>11.97</v>
          </cell>
        </row>
        <row r="3580">
          <cell r="A3580" t="str">
            <v>PJ 20.05.0750 (/)</v>
          </cell>
          <cell r="B3580" t="str">
            <v>Retirada de material proveniente de poda de varredura ou de limpeza diversas, a ser feita em caminhao com no minimo 4m3 de capacidade, compreendendo carga, descarga e transporte ate 30Km de distancia.</v>
          </cell>
          <cell r="C3580" t="str">
            <v>m3</v>
          </cell>
          <cell r="D3580">
            <v>13.07</v>
          </cell>
        </row>
        <row r="3581">
          <cell r="A3581" t="str">
            <v>PJ 20.05.0780 (/)</v>
          </cell>
          <cell r="B3581" t="str">
            <v>Retirada de peixes de lagos e bacias de chafarizes, exclusive transporte.</v>
          </cell>
          <cell r="C3581" t="str">
            <v>h</v>
          </cell>
          <cell r="D3581">
            <v>53.65</v>
          </cell>
        </row>
        <row r="3582">
          <cell r="A3582" t="str">
            <v>PJ 20.05.0800 (/)</v>
          </cell>
          <cell r="B3582" t="str">
            <v>Retirada de protetor de arvore, inclusive carga, descarga e transporte.</v>
          </cell>
          <cell r="C3582" t="str">
            <v>un</v>
          </cell>
          <cell r="D3582">
            <v>5.56</v>
          </cell>
        </row>
        <row r="3583">
          <cell r="A3583" t="str">
            <v>PJ 20.05.0850 (/)</v>
          </cell>
          <cell r="B3583" t="str">
            <v>Retirada de galhos secos e de parasitas em arvores.</v>
          </cell>
          <cell r="C3583" t="str">
            <v>un</v>
          </cell>
          <cell r="D3583">
            <v>36.65</v>
          </cell>
        </row>
        <row r="3584">
          <cell r="A3584" t="str">
            <v>PJ 20.05.0870 (/)</v>
          </cell>
          <cell r="B3584" t="str">
            <v>Revolvimento de solo ate 20cm de profundidade.</v>
          </cell>
          <cell r="C3584" t="str">
            <v>m2</v>
          </cell>
          <cell r="D3584">
            <v>1.01</v>
          </cell>
        </row>
        <row r="3585">
          <cell r="A3585" t="str">
            <v>PJ 20.05.0900 (/)</v>
          </cell>
          <cell r="B3585" t="str">
            <v>Varredura de folhas, papeis, etc, em area de brita.</v>
          </cell>
          <cell r="C3585" t="str">
            <v>m2</v>
          </cell>
          <cell r="D3585">
            <v>0.25</v>
          </cell>
        </row>
        <row r="3586">
          <cell r="A3586" t="str">
            <v>PJ 20.05.0903 (/)</v>
          </cell>
          <cell r="B3586" t="str">
            <v>Varredura de folhas, papeis e etc., em area ensaibrada.</v>
          </cell>
          <cell r="C3586" t="str">
            <v>ha</v>
          </cell>
          <cell r="D3586">
            <v>161.28</v>
          </cell>
        </row>
        <row r="3587">
          <cell r="A3587" t="str">
            <v>PJ 20.05.0906 (/)</v>
          </cell>
          <cell r="B3587" t="str">
            <v>Varredura de folhas, papeis e etc., em area gramada.</v>
          </cell>
          <cell r="C3587" t="str">
            <v>ha</v>
          </cell>
          <cell r="D3587">
            <v>183.26</v>
          </cell>
        </row>
        <row r="3588">
          <cell r="A3588" t="str">
            <v>PJ 20.05.0909 (/)</v>
          </cell>
          <cell r="B3588" t="str">
            <v>Varredura de folhas, papeis e etc., em area pavimentada.</v>
          </cell>
          <cell r="C3588" t="str">
            <v>ha</v>
          </cell>
          <cell r="D3588">
            <v>146.62</v>
          </cell>
        </row>
        <row r="3589">
          <cell r="A3589" t="str">
            <v>PJ 20.10.0050 (/)</v>
          </cell>
          <cell r="B3589" t="str">
            <v>Arrancamento e replantio de arvore adulta, entre 3m e 5m de altura e ate 20cm de diametro, inclusive escavacao e rega durante 15 dias, exclusive transporte.</v>
          </cell>
          <cell r="C3589" t="str">
            <v>un</v>
          </cell>
          <cell r="D3589">
            <v>70.11</v>
          </cell>
        </row>
        <row r="3590">
          <cell r="A3590" t="str">
            <v>PJ 20.10.0100 (/)</v>
          </cell>
          <cell r="B3590" t="str">
            <v>Destocamento de arvores de medio porte ate 60cm DAP e raizes profundas, com auxilio mecanico, inclusive carga, descarga e transporte do material resultante ate 30Km.</v>
          </cell>
          <cell r="C3590" t="str">
            <v>un</v>
          </cell>
          <cell r="D3590">
            <v>375.17</v>
          </cell>
        </row>
        <row r="3591">
          <cell r="A3591" t="str">
            <v>PJ 20.10.0103 (/)</v>
          </cell>
          <cell r="B3591" t="str">
            <v>Destocamento de arvores de grande porte acima de 61cm DAP e raizes profundas, com auxilio mecanico, inclusive carga, descarga e transporte do material resultante ate 30Km.</v>
          </cell>
          <cell r="C3591" t="str">
            <v>un</v>
          </cell>
          <cell r="D3591">
            <v>556.71</v>
          </cell>
        </row>
        <row r="3592">
          <cell r="A3592" t="str">
            <v>PJ 20.10.0150 (A)</v>
          </cell>
          <cell r="B3592" t="str">
            <v xml:space="preserve">Poda leve em arvores de pequeno e medio porte, compreendendo o emprego de Caminhao Carroceria Fixa de 7,5t, moto serra, escada, cordas, serrotes, machadinhas, incluindo carga, descarga e transporte de material resultante ate 30Km (volume em torno de 1m3) </v>
          </cell>
          <cell r="C3592" t="str">
            <v>un</v>
          </cell>
          <cell r="D3592">
            <v>52.12</v>
          </cell>
        </row>
        <row r="3593">
          <cell r="A3593" t="str">
            <v>PJ 20.10.0153 (A)</v>
          </cell>
          <cell r="B3593" t="str">
            <v>Poda leve em arvores de grande porte, compreendendo o emprego de Caminhao Carroceria Fixa de 7,5t, elevador equipado com cacamba atingindo a altura de mais ou menos de 18m, moto serra, escada, cordas, serrotes, machadinhas, incluindo carga, descarga e tra</v>
          </cell>
          <cell r="C3593" t="str">
            <v>un</v>
          </cell>
          <cell r="D3593">
            <v>116.98</v>
          </cell>
        </row>
        <row r="3594">
          <cell r="A3594" t="str">
            <v>PJ 20.10.0156 (/)</v>
          </cell>
          <cell r="B3594" t="str">
            <v>Poda de conducao de muda de arvore ate 3m de altura, inclusive carga, descarga e transporte do material resultante.</v>
          </cell>
          <cell r="C3594" t="str">
            <v>un</v>
          </cell>
          <cell r="D3594">
            <v>2.2000000000000002</v>
          </cell>
        </row>
        <row r="3595">
          <cell r="A3595" t="str">
            <v>PJ 20.10.0200 (A)</v>
          </cell>
          <cell r="B3595" t="str">
            <v xml:space="preserve">Poda em arvores de medio e grande porte, compreendendo o emprego de Caminhao Carroceria Fixa de 7,5t, elevador equipado com cacamba atingindo a altura de mais ou menos de 18m, moto serra, escada, cordas, serrotes, machadinhas, incluindo carga, descarga e </v>
          </cell>
          <cell r="C3595" t="str">
            <v>un</v>
          </cell>
          <cell r="D3595">
            <v>312.25</v>
          </cell>
        </row>
        <row r="3596">
          <cell r="A3596" t="str">
            <v>PJ 20.10.0203 (A)</v>
          </cell>
          <cell r="B3596" t="str">
            <v xml:space="preserve">Poda em arvores de medio e grande porte, compreendendo o emprego de Caminhao Carroceria Fixa de 7,5t, elevador equipado com cacamba atingindo a altura de mais ou menos de 18m, moto serra, escada, cordas, serrotes, machadinhas, incluindo carga, descarga e </v>
          </cell>
          <cell r="C3596" t="str">
            <v>un</v>
          </cell>
          <cell r="D3596">
            <v>468.39</v>
          </cell>
        </row>
        <row r="3597">
          <cell r="A3597" t="str">
            <v>PJ 20.10.0250 (A)</v>
          </cell>
          <cell r="B3597" t="str">
            <v>Poda de arvore de medio porte para remocao de arvores, compreendendo o emprego de Caminhao Carroceria Fixa de 7,5t, elevador equipado com cacamba atingindo altura media de 15m, moto serra, escada, corda, serrote, machados, equipamento de seguranca, compre</v>
          </cell>
          <cell r="C3597" t="str">
            <v>un</v>
          </cell>
          <cell r="D3597">
            <v>314.10000000000002</v>
          </cell>
        </row>
        <row r="3598">
          <cell r="A3598" t="str">
            <v>PJ 20.10.0253 (A)</v>
          </cell>
          <cell r="B3598" t="str">
            <v>Poda de arvore de grande porte para remocao de arvores, compreendendo o emprego de Caminhao Carroceria Fixa de 7,5t, elevador equipado com cacamba atingindo altura media de 15m, moto serra, escada, corda, serrote, machados, equipamento de seguranca, compr</v>
          </cell>
          <cell r="C3598" t="str">
            <v>un</v>
          </cell>
          <cell r="D3598">
            <v>628.19000000000005</v>
          </cell>
        </row>
        <row r="3599">
          <cell r="A3599" t="str">
            <v>PJ 20.10.0300 (A)</v>
          </cell>
          <cell r="B3599" t="str">
            <v>Remocao de arvore de medio porte, compreendendo a poda com o emprego de Caminhao de Carroceria Fixa, elevador equipado com cacamba atingindo altura media de 15m, moto serra, escada, corda, serrote, machados, sinalizacao de desvio de trafego de veiculos, p</v>
          </cell>
          <cell r="C3599" t="str">
            <v>un</v>
          </cell>
          <cell r="D3599">
            <v>689.27</v>
          </cell>
        </row>
        <row r="3600">
          <cell r="A3600" t="str">
            <v>PJ 20.10.0306 (A)</v>
          </cell>
          <cell r="B3600" t="str">
            <v xml:space="preserve">Remocao de arvore de grande porte, compreendendo a poda com o emprego de Caminhao de Carroceria Fixa, elevador equipado com cacamba atingindo altura media de 15m, moto serra, escada, corda, serrote, machados, sinalizacao de desvio de trafego de veiculos, </v>
          </cell>
          <cell r="C3600" t="str">
            <v>un</v>
          </cell>
          <cell r="D3600">
            <v>1184.9000000000001</v>
          </cell>
        </row>
        <row r="3601">
          <cell r="A3601" t="str">
            <v>PJ 25.05.0050 (/)</v>
          </cell>
          <cell r="B3601" t="str">
            <v>Banco em concreto armado, sem encosto, medindo (225x50x50)cm, modelo B7 da Neorex ou similar. Fornecimento.</v>
          </cell>
          <cell r="C3601" t="str">
            <v>un</v>
          </cell>
          <cell r="D3601">
            <v>391.13</v>
          </cell>
        </row>
        <row r="3602">
          <cell r="A3602" t="str">
            <v>PJ 25.05.0053 (A)</v>
          </cell>
          <cell r="B3602" t="str">
            <v>Banco de concreto aparente, com 45cm de largura e 10cm de espessura, sobre 2 apoios do mesmo material, com seccao de (10x30)cm.</v>
          </cell>
          <cell r="C3602" t="str">
            <v>m</v>
          </cell>
          <cell r="D3602">
            <v>86.5</v>
          </cell>
        </row>
        <row r="3603">
          <cell r="A3603" t="str">
            <v>PJ 25.05.0056 (A)</v>
          </cell>
          <cell r="B3603" t="str">
            <v>Banco de concreto aparente, medindo 2x0,40x0,20m, fixados sobre apoio do mesmo material, secao de 10x30cm, inclusive carga, descarga e transporte, conforme projeto FPJ. Fornecimento e colocacao.</v>
          </cell>
          <cell r="C3603" t="str">
            <v>un</v>
          </cell>
          <cell r="D3603">
            <v>322.67</v>
          </cell>
        </row>
        <row r="3604">
          <cell r="A3604" t="str">
            <v>PJ 25.05.0100 (A)</v>
          </cell>
          <cell r="B3604" t="str">
            <v>Banco para jardim, duplo, pes em ferro fundido, assento e encosto em madeira de Lei envernizados, pecas de ferro pintadas em grafite. Fornecimento e colocacao, inclusive chumbadores.</v>
          </cell>
          <cell r="C3604" t="str">
            <v>un</v>
          </cell>
          <cell r="D3604">
            <v>1002.2</v>
          </cell>
        </row>
        <row r="3605">
          <cell r="A3605" t="str">
            <v>PJ 25.05.0103 (/)</v>
          </cell>
          <cell r="B3605" t="str">
            <v>Bancos para jardim com 14 reguas de madeira de Lei, seccao de (5,5x2,5)cm e comprimento de 2m, presas com parafusos de porca nos pes de ferro fundido, estes com 14Kg, barra de ferro ao centro do assentamento, inclusive espigao de fixacao, 4 bases de concr</v>
          </cell>
          <cell r="C3605" t="str">
            <v>un</v>
          </cell>
          <cell r="D3605">
            <v>483.69</v>
          </cell>
        </row>
        <row r="3606">
          <cell r="A3606" t="str">
            <v>PJ 25.05.0106 (/)</v>
          </cell>
          <cell r="B3606" t="str">
            <v>Banco rustico, referencia M-25, conforme o modelo Pactaplayground ou similar. Fornecimento e colocacao.</v>
          </cell>
          <cell r="C3606" t="str">
            <v>un</v>
          </cell>
          <cell r="D3606">
            <v>439.63</v>
          </cell>
        </row>
        <row r="3607">
          <cell r="A3607" t="str">
            <v>PJ 25.05.0153 (A)</v>
          </cell>
          <cell r="B3607" t="str">
            <v>Mesa de jogos com 4 bancos, tampo de mesa em marmorite armado, na cor natural, tendo no centro tabuleiro de xadrez em marmorite nas cores branca e preta, pes (mesa e bancos) de concreto armado, conforme projeto FPJ. Fornecimento e colocacao.</v>
          </cell>
          <cell r="C3607" t="str">
            <v>un</v>
          </cell>
          <cell r="D3607">
            <v>660.66</v>
          </cell>
        </row>
        <row r="3608">
          <cell r="A3608" t="str">
            <v>PJ 25.05.0156 (/)</v>
          </cell>
          <cell r="B3608" t="str">
            <v>Mesal rustica, referencia M-26, conforme o modelo Pactaplayground ou similar. Fornecimento e colocacao.</v>
          </cell>
          <cell r="C3608" t="str">
            <v>un</v>
          </cell>
          <cell r="D3608">
            <v>642.38</v>
          </cell>
        </row>
        <row r="3609">
          <cell r="A3609" t="str">
            <v>PJ 25.05.0200 (/)</v>
          </cell>
          <cell r="B3609" t="str">
            <v>Prancha de Macaranduba para bancos de jardins, com secao de (15x4,5)cm e comprimento de 2,20m, presa com parafusos e porcas nos pes de ferro e pintura na cor a ser indicada. Fornecimento e colocacao.</v>
          </cell>
          <cell r="C3609" t="str">
            <v>un</v>
          </cell>
          <cell r="D3609">
            <v>56.48</v>
          </cell>
        </row>
        <row r="3610">
          <cell r="A3610" t="str">
            <v>PJ 25.05.0250 (/)</v>
          </cell>
          <cell r="B3610" t="str">
            <v>Regua madeira de Lei para bancos de jardins, com seccao de (5,5x2,5)cm e comprimento de 2m, presas com parafusos de porcas nos pes de ferro fundido e pintura na cor a ser indicada. Fornecimento e colocacao.</v>
          </cell>
          <cell r="C3610" t="str">
            <v>un</v>
          </cell>
          <cell r="D3610">
            <v>21.68</v>
          </cell>
        </row>
        <row r="3611">
          <cell r="A3611" t="str">
            <v>PJ 25.05.0253 (/)</v>
          </cell>
          <cell r="B3611" t="str">
            <v>Regua de Macaranduba para bancos de jardins, com seccao de (3x1,5)cm e comprimento de 1m, presas com parafusos de porcas nos pes de ferro e envernizada na cor a ser indicada. Fornecimento e colocacao.</v>
          </cell>
          <cell r="C3611" t="str">
            <v>un</v>
          </cell>
          <cell r="D3611">
            <v>35.92</v>
          </cell>
        </row>
        <row r="3612">
          <cell r="A3612" t="str">
            <v>PJ 25.10.0050 (A)</v>
          </cell>
          <cell r="B3612" t="str">
            <v>Amarelinha em blocos de concreto pre-moldadas com aplicacao de letras e numeros coloridos em baixo relevo. Fornecimento e aplicacao.</v>
          </cell>
          <cell r="C3612" t="str">
            <v>un</v>
          </cell>
          <cell r="D3612">
            <v>298.77</v>
          </cell>
        </row>
        <row r="3613">
          <cell r="A3613" t="str">
            <v>PJ 25.10.0060 (B)</v>
          </cell>
          <cell r="B3613" t="str">
            <v>Arco simples em tubos de ferro galvanizado de 1" e 2", chumbados em blocos de concreto, com pintura de base Galvite ou similar e 2 demaos de acabamento, conforme projeto FPJ. Fornecimento e colocacao.</v>
          </cell>
          <cell r="C3613" t="str">
            <v>un</v>
          </cell>
          <cell r="D3613">
            <v>797.38</v>
          </cell>
        </row>
        <row r="3614">
          <cell r="A3614" t="str">
            <v>PJ 25.10.0100 (B)</v>
          </cell>
          <cell r="B3614" t="str">
            <v>Barra simples para ginastica, em tubos de ferro galvanizado de 1 1/2" e 4", chumbados em blocos de concreto com pintura de base Galvite ou similar e 2 demaos de acabamento, conforme projeto FPJ. Fornecimento e colocacao.</v>
          </cell>
          <cell r="C3614" t="str">
            <v>un</v>
          </cell>
          <cell r="D3614">
            <v>633.76</v>
          </cell>
        </row>
        <row r="3615">
          <cell r="A3615" t="str">
            <v>PJ 25.10.0103 (B)</v>
          </cell>
          <cell r="B3615" t="str">
            <v>Barra dupla para ginastica em tubo de ferro galvanizado de 1" horizontais e montantes de 4", chumbados em blocos de concreto, com pintura de base Galvite ou similar e 2 demaos de acabamento, conforme projeto FPJ. Fornecimento e colocacao.</v>
          </cell>
          <cell r="C3615" t="str">
            <v>un</v>
          </cell>
          <cell r="D3615">
            <v>743.5</v>
          </cell>
        </row>
        <row r="3616">
          <cell r="A3616" t="str">
            <v>PJ 25.10.0106 (/)</v>
          </cell>
          <cell r="B3616" t="str">
            <v>Barra paralelas rustica, referencia M-17, conforme o modelo Pactaplayground ou similar. Fornecimento e colocacao.</v>
          </cell>
          <cell r="C3616" t="str">
            <v>un</v>
          </cell>
          <cell r="D3616">
            <v>362.73</v>
          </cell>
        </row>
        <row r="3617">
          <cell r="A3617" t="str">
            <v>PJ 25.10.0109 (B)</v>
          </cell>
          <cell r="B3617" t="str">
            <v>Barra paralelas para ginastica, em tubos de ferro galvanizado de 2", chumbados em blocos de concreto com pintura de base Galvite ou similar e 2 demaos de acabamento, conforme projeto FPJ. Fornecimento e colocacao.</v>
          </cell>
          <cell r="C3617" t="str">
            <v>un</v>
          </cell>
          <cell r="D3617">
            <v>518.52</v>
          </cell>
        </row>
        <row r="3618">
          <cell r="A3618" t="str">
            <v>PJ 25.10.0112 (/)</v>
          </cell>
          <cell r="B3618" t="str">
            <v>Barra de 2 niveis rustica, referencia M-16, conforme o modelo Pactaplayground ou similar. Fornecimento e colocacao.</v>
          </cell>
          <cell r="C3618" t="str">
            <v>un</v>
          </cell>
          <cell r="D3618">
            <v>298.19</v>
          </cell>
        </row>
        <row r="3619">
          <cell r="A3619" t="str">
            <v>PJ 25.10.0125 (/)</v>
          </cell>
          <cell r="B3619" t="str">
            <v>Balanco multiuso em estrutura de ferro galvanizado de 2 1/2", 2" e 1", composto de 2 balancos simples com assento de madeira de lei, 1 escada dupla, 1 barra simples e 1 balanco para cadeira de rodas com rampa de acesso pivotante, trava para cadeira e para</v>
          </cell>
          <cell r="C3619" t="str">
            <v>un</v>
          </cell>
          <cell r="D3619">
            <v>4783.07</v>
          </cell>
        </row>
        <row r="3620">
          <cell r="A3620" t="str">
            <v>PJ 25.10.0147 (A)</v>
          </cell>
          <cell r="B3620" t="str">
            <v>Balanco de 0/4 anos composto com 2 cadeiras, presas em correntes galvanizadas, fixadas por meio de bracadeiras, em travessao de tubo de ferro galvanizado de 2 1/2", suspensas em cavaletes de tubo de ferro galvanizado de 2", chumbados em sapatas de concret</v>
          </cell>
          <cell r="C3620" t="str">
            <v>un</v>
          </cell>
          <cell r="D3620">
            <v>1000.92</v>
          </cell>
        </row>
        <row r="3621">
          <cell r="A3621" t="str">
            <v>PJ 25.10.0152 (D)</v>
          </cell>
          <cell r="B3621" t="str">
            <v>Balanco de 5/10 anos composto com 2 cadeiras, presas em correntes galvanizadas, fixadas por meio de bracadeiras, em travessao de tubo de ferro galvanizado de 2 1/2", suspensas em cavaletes de tubo de ferro galvanizado de 2", chumbados em sapatas de concre</v>
          </cell>
          <cell r="C3621" t="str">
            <v>un</v>
          </cell>
          <cell r="D3621">
            <v>1099.6099999999999</v>
          </cell>
        </row>
        <row r="3622">
          <cell r="A3622" t="str">
            <v>PJ 25.10.0156 (/)</v>
          </cell>
          <cell r="B3622" t="str">
            <v>Cadeira de balanco completa, com correntes, bracadeiras, rolamentos, parafusos, barras, etc., inclusive desmontagem da danificada, pintura e transporte, conforme projeto FPJ. Fornecimento e colocacao.</v>
          </cell>
          <cell r="C3622" t="str">
            <v>un</v>
          </cell>
          <cell r="D3622">
            <v>393.07</v>
          </cell>
        </row>
        <row r="3623">
          <cell r="A3623" t="str">
            <v>PJ 25.10.0200 (/)</v>
          </cell>
          <cell r="B3623" t="str">
            <v>Balanco rustico, perna cruzada, 2 lugares, assentos de pneus ou madeira. Fornecimento e colocacao.</v>
          </cell>
          <cell r="C3623" t="str">
            <v>un</v>
          </cell>
          <cell r="D3623">
            <v>491.8</v>
          </cell>
        </row>
        <row r="3624">
          <cell r="A3624" t="str">
            <v>PJ 25.10.0203 (/)</v>
          </cell>
          <cell r="B3624" t="str">
            <v>Balanco rustico triplo, tipo estrela, assentos de pneus ou madeira. Fornecimento e colocacao.</v>
          </cell>
          <cell r="C3624" t="str">
            <v>un</v>
          </cell>
          <cell r="D3624">
            <v>571.04</v>
          </cell>
        </row>
        <row r="3625">
          <cell r="A3625" t="str">
            <v>PJ 25.10.0225 (/)</v>
          </cell>
          <cell r="B3625" t="str">
            <v>Bola ao aro em tubo de ferro galvanizado de 3", 2" e 3/4", pintura com uma demao de galvite e duas demaos de esmalte sintetico, conforme projeto FPJ. Fornecimento e colocacao.</v>
          </cell>
          <cell r="C3625" t="str">
            <v>un</v>
          </cell>
          <cell r="D3625">
            <v>477.54</v>
          </cell>
        </row>
        <row r="3626">
          <cell r="A3626" t="str">
            <v>PJ 25.10.0250 (/)</v>
          </cell>
          <cell r="B3626" t="str">
            <v>Brinquedo modelo A-04 alphanaut da Alpha Play ou similar. Fornecimento.</v>
          </cell>
          <cell r="C3626" t="str">
            <v>un</v>
          </cell>
          <cell r="D3626">
            <v>3242.93</v>
          </cell>
        </row>
        <row r="3627">
          <cell r="A3627" t="str">
            <v>PJ 25.10.0253 (/)</v>
          </cell>
          <cell r="B3627" t="str">
            <v>Brinquedo modelo A-08 Dupla Escalada da Apha Play ou similar. Fornecimento.</v>
          </cell>
          <cell r="C3627" t="str">
            <v>un</v>
          </cell>
          <cell r="D3627">
            <v>1967</v>
          </cell>
        </row>
        <row r="3628">
          <cell r="A3628" t="str">
            <v>PJ 25.10.0256 (/)</v>
          </cell>
          <cell r="B3628" t="str">
            <v>Brinquedo modelo A-10 alphaparede da Apha Play ou similar. Fornecimento.</v>
          </cell>
          <cell r="C3628" t="str">
            <v>un</v>
          </cell>
          <cell r="D3628">
            <v>771.47</v>
          </cell>
        </row>
        <row r="3629">
          <cell r="A3629" t="str">
            <v>PJ 25.10.0259 (/)</v>
          </cell>
          <cell r="B3629" t="str">
            <v>Brinquedo modelo A-11 alphaponte da Alpha Play ou similar. Fornecimento.</v>
          </cell>
          <cell r="C3629" t="str">
            <v>un</v>
          </cell>
          <cell r="D3629">
            <v>771.47</v>
          </cell>
        </row>
        <row r="3630">
          <cell r="A3630" t="str">
            <v>PJ 25.10.0300 (/)</v>
          </cell>
          <cell r="B3630" t="str">
            <v xml:space="preserve">Casa de boneca em madeira de Lei, com assoalho rforcado, varanda com detalhes rendilhados, porta e 4 janelas com acabamentos em molduras, com mobiliario de 1 mesa e 1 geladeira, linha Step 2, pintura esmaltada, desenhos artesanais, 4 jardineiras, telhado </v>
          </cell>
          <cell r="C3630" t="str">
            <v>un</v>
          </cell>
          <cell r="D3630">
            <v>5636.14</v>
          </cell>
        </row>
        <row r="3631">
          <cell r="A3631" t="str">
            <v>PJ 25.10.0350 (/)</v>
          </cell>
          <cell r="B3631" t="str">
            <v>Casa do Tarzan, referencia M-45, conforme o modelo Pactaplayground ou similar. Fornecimento e colocacao.</v>
          </cell>
          <cell r="C3631" t="str">
            <v>un</v>
          </cell>
          <cell r="D3631">
            <v>3352.9</v>
          </cell>
        </row>
        <row r="3632">
          <cell r="A3632" t="str">
            <v>PJ 25.10.0375 (/)</v>
          </cell>
          <cell r="B3632" t="str">
            <v>Casa na arvore em madeira de lei, estrutura de 3" x 3", piso com 3 cm de espessura de ( 2,00 x 2,00 )m, fechamento lateral com 2 paineis de tela de arame ondulado galvanizado no 8, com malha quadrada de 5 cm e 2 paineis ludico em fibra de vidro, acesso po</v>
          </cell>
          <cell r="C3632" t="str">
            <v>un</v>
          </cell>
          <cell r="D3632">
            <v>6547.12</v>
          </cell>
        </row>
        <row r="3633">
          <cell r="A3633" t="str">
            <v>PJ 25.10.0400 (/)</v>
          </cell>
          <cell r="B3633" t="str">
            <v>Carrosel com volante em estrutura de ferro com pintura automotiva, assentos em madeira, da Multimeios ou similar. Fornecimento.</v>
          </cell>
          <cell r="C3633" t="str">
            <v>un</v>
          </cell>
          <cell r="D3633">
            <v>1727.41</v>
          </cell>
        </row>
        <row r="3634">
          <cell r="A3634" t="str">
            <v>PJ 25.10.0450 (/)</v>
          </cell>
          <cell r="B3634" t="str">
            <v>Centro de atividade tipo A rustica, referencia M-0, conforme o modelo Pactaplayground ou similar. Fornecimento e colocacao.</v>
          </cell>
          <cell r="C3634" t="str">
            <v>un</v>
          </cell>
          <cell r="D3634">
            <v>3336.49</v>
          </cell>
        </row>
        <row r="3635">
          <cell r="A3635" t="str">
            <v>PJ 25.10.0453 (/)</v>
          </cell>
          <cell r="B3635" t="str">
            <v>Centro de atividade tipo B rustica, referencia M-02, conforme o modelo Pactaplayground ou similar. Fornecimento e colocacao.</v>
          </cell>
          <cell r="C3635" t="str">
            <v>un</v>
          </cell>
          <cell r="D3635">
            <v>3239.42</v>
          </cell>
        </row>
        <row r="3636">
          <cell r="A3636" t="str">
            <v>PJ 25.10.0459 (/)</v>
          </cell>
          <cell r="B3636" t="str">
            <v>Mini centro de atividades tipo B rustica referencia M-04, conforme o modelo Pactaplayground ou similar. Fornecimento e colocacao.</v>
          </cell>
          <cell r="C3636" t="str">
            <v>un</v>
          </cell>
          <cell r="D3636">
            <v>1975.73</v>
          </cell>
        </row>
        <row r="3637">
          <cell r="A3637" t="str">
            <v>PJ 25.10.0500 (/)</v>
          </cell>
          <cell r="B3637" t="str">
            <v>Escada horizontal rustica, referencia M-19, conforme o modelo Pactaplayground ou similar. Fornecimento e colocacao.</v>
          </cell>
          <cell r="C3637" t="str">
            <v>un</v>
          </cell>
          <cell r="D3637">
            <v>733.81</v>
          </cell>
        </row>
        <row r="3638">
          <cell r="A3638" t="str">
            <v>PJ 25.10.0503 (/)</v>
          </cell>
          <cell r="B3638" t="str">
            <v>Escada em arco rustica, referencia M-18, conforme o modelo Pactaplayground ou similar. Fornecimento e colocacao.</v>
          </cell>
          <cell r="C3638" t="str">
            <v>un</v>
          </cell>
          <cell r="D3638">
            <v>868.26</v>
          </cell>
        </row>
        <row r="3639">
          <cell r="A3639" t="str">
            <v>PJ 25.10.0506 (/)</v>
          </cell>
          <cell r="B3639" t="str">
            <v>Escada em arvore, referencia M-07, conforme o modelo Pactaplayground ou similar. Fornecimento e colocacao.</v>
          </cell>
          <cell r="C3639" t="str">
            <v>un</v>
          </cell>
          <cell r="D3639">
            <v>491.8</v>
          </cell>
        </row>
        <row r="3640">
          <cell r="A3640" t="str">
            <v>PJ 25.10.0540 (A)</v>
          </cell>
          <cell r="B3640" t="str">
            <v>Escorrega de 0/4 anos com altura de 1,17m em madeira de Lei (Peroba do Campo, Aroeira, Ipe-Tabaco ou similar) e tubos de ferro galvanizado de 3/4" e 2", conforme projeto FPJ, com pintura de base Galvite ou similar, 2 demaos de acabamento. Fornecimento e c</v>
          </cell>
          <cell r="C3640" t="str">
            <v>un</v>
          </cell>
          <cell r="D3640">
            <v>927.57</v>
          </cell>
        </row>
        <row r="3641">
          <cell r="A3641" t="str">
            <v>PJ 25.10.0547 (C)</v>
          </cell>
          <cell r="B3641" t="str">
            <v xml:space="preserve">Escorrega de 5/10 anos com altura de 1,57m em madeira de lei (Peroba do campo, Aroeira, Ipe tabaco ou similar) e tubos de ferro galvanizado de 3/4" e 2", conforme projeto FPJ, com pintura de base galvite ou similar, 2 demaos de acabamento. Fornecimento e </v>
          </cell>
          <cell r="C3641" t="str">
            <v>un</v>
          </cell>
          <cell r="D3641">
            <v>1119.8599999999999</v>
          </cell>
        </row>
        <row r="3642">
          <cell r="A3642" t="str">
            <v>PJ 25.10.0553 (A)</v>
          </cell>
          <cell r="B3642" t="str">
            <v>Escada de escorrega completa, inclusive patamar, conforme projeto FPJ, com pintura, transporte e desmontagem da danificada. Fornecimento e colocacao.</v>
          </cell>
          <cell r="C3642" t="str">
            <v>un</v>
          </cell>
          <cell r="D3642">
            <v>397.18</v>
          </cell>
        </row>
        <row r="3643">
          <cell r="A3643" t="str">
            <v>PJ 25.10.0556 (/)</v>
          </cell>
          <cell r="B3643" t="str">
            <v>Escorregador rustico pequeno, leito em madeira de Lei, referencia M-27/2,0, conforme o modelo Pactaplayground ou similar. Fornecimento e colocacao.</v>
          </cell>
          <cell r="C3643" t="str">
            <v>un</v>
          </cell>
          <cell r="D3643">
            <v>695.09</v>
          </cell>
        </row>
        <row r="3644">
          <cell r="A3644" t="str">
            <v>PJ 25.10.0559 (/)</v>
          </cell>
          <cell r="B3644" t="str">
            <v>Escorregador rustico grande, leito em madeira de Lei, referencia M-27/2,5, conforme o modelo Pactaplayground ou similar. Fornecimento e colocacao.</v>
          </cell>
          <cell r="C3644" t="str">
            <v>un</v>
          </cell>
          <cell r="D3644">
            <v>733.81</v>
          </cell>
        </row>
        <row r="3645">
          <cell r="A3645" t="str">
            <v>PJ 25.10.0600 (/)</v>
          </cell>
          <cell r="B3645" t="str">
            <v>Etapa 8, conforme o modelo Pactaplayground ou similar. Fornecimento e colocacao.</v>
          </cell>
          <cell r="C3645" t="str">
            <v>un</v>
          </cell>
          <cell r="D3645">
            <v>298.19</v>
          </cell>
        </row>
        <row r="3646">
          <cell r="A3646" t="str">
            <v>PJ 25.10.0650 (/)</v>
          </cell>
          <cell r="B3646" t="str">
            <v>Gangorra rustica com 1 prancha, referencia M-24/1, conforme o modelo Pactaplayground ou similar. Fornecimento e colocacao.</v>
          </cell>
          <cell r="C3646" t="str">
            <v>un</v>
          </cell>
          <cell r="D3646">
            <v>298.19</v>
          </cell>
        </row>
        <row r="3647">
          <cell r="A3647" t="str">
            <v>PJ 25.10.0653 (/)</v>
          </cell>
          <cell r="B3647" t="str">
            <v>Gangorra rustica com 2 prancha, referencia M-24/2, conforme o modelo Pactaplayground ou similar. Fornecimento e colocacao.</v>
          </cell>
          <cell r="C3647" t="str">
            <v>un</v>
          </cell>
          <cell r="D3647">
            <v>511.16</v>
          </cell>
        </row>
        <row r="3648">
          <cell r="A3648" t="str">
            <v>PJ 25.10.0654 (A)</v>
          </cell>
          <cell r="B3648" t="str">
            <v>Gangorra de 0/4 anos com 2 pranchas de madeira de Lei, estas fixadas em tubo de ferro galvanizado de 2", com pintura de base Galvite ou similar e 2 demaos de acabamento, conforme modelo FPJ. Fornecimento e colocacao.</v>
          </cell>
          <cell r="C3648" t="str">
            <v>un</v>
          </cell>
          <cell r="D3648">
            <v>775.9</v>
          </cell>
        </row>
        <row r="3649">
          <cell r="A3649" t="str">
            <v>PJ 25.10.0655 (D)</v>
          </cell>
          <cell r="B3649" t="str">
            <v>Gangorra de 5/10 anos com 2 pranchas de madeira de Lei, estas fixadas em tubo de ferro galvanizado de 2" e 2 1/2", com pintura de base Galvite ou similar e 2 demaos de acabamento, conforme modelo FPJ. Fornecimento e colocacao.</v>
          </cell>
          <cell r="C3649" t="str">
            <v>un</v>
          </cell>
          <cell r="D3649">
            <v>894.81</v>
          </cell>
        </row>
        <row r="3650">
          <cell r="A3650" t="str">
            <v>PJ 25.10.0659 (/)</v>
          </cell>
          <cell r="B3650" t="str">
            <v>Gangorra aerea, referencia M-41, conforme o modelo Pactaplayground ou similar. Fornecimento e colocacao.</v>
          </cell>
          <cell r="C3650" t="str">
            <v>un</v>
          </cell>
          <cell r="D3650">
            <v>438.02</v>
          </cell>
        </row>
        <row r="3651">
          <cell r="A3651" t="str">
            <v>PJ 25.10.0662 (/)</v>
          </cell>
          <cell r="B3651" t="str">
            <v>Gangorrao rustico, referencia M-24/3, conforme o modelo Pactaplayground ou similar. Fornecimento e colocacao.</v>
          </cell>
          <cell r="C3651" t="str">
            <v>un</v>
          </cell>
          <cell r="D3651">
            <v>511.16</v>
          </cell>
        </row>
        <row r="3652">
          <cell r="A3652" t="str">
            <v>PJ 25.10.0700 (B)</v>
          </cell>
          <cell r="B3652" t="str">
            <v>Gaiola ginica (trepa-trepa) em tubos de ferro galvanizado de 1" horizontais e verticais de 1 1/2", chumbados em blocos de concreto e com pintura de base Galvite ou similar e 2 demaos de acabamento, conforme projeto FPJ. Fornecimento e colocacao.</v>
          </cell>
          <cell r="C3652" t="str">
            <v>un</v>
          </cell>
          <cell r="D3652">
            <v>2585.52</v>
          </cell>
        </row>
        <row r="3653">
          <cell r="A3653" t="str">
            <v>PJ 25.10.0750 (B)</v>
          </cell>
          <cell r="B3653" t="str">
            <v>Grampos de protecao para calcada em tubos de ferro galvanizado de 2", chumbados em blocos de concreto, inclusive demolicao e recomposicao da calcada e transporte do material excedente, com pintura de base alquidica e 2 demaos de acabamento com esmalte e e</v>
          </cell>
          <cell r="C3653" t="str">
            <v>un</v>
          </cell>
          <cell r="D3653">
            <v>243.74</v>
          </cell>
        </row>
        <row r="3654">
          <cell r="A3654" t="str">
            <v>PJ 25.10.0753 (A)</v>
          </cell>
          <cell r="B3654" t="str">
            <v>Grampos de protecao para calcada em tubos de ferro galvanizado de 2", chumbados em blocos de concreto, inclusive demolicao e recomposicao da calcada e transporte do material excedente, com pintura de base alquidica e 2 demaos de acabamento com esmalte e c</v>
          </cell>
          <cell r="C3654" t="str">
            <v>un</v>
          </cell>
          <cell r="D3654">
            <v>313.68</v>
          </cell>
        </row>
        <row r="3655">
          <cell r="A3655" t="str">
            <v>PJ 25.10.0775 (/)</v>
          </cell>
          <cell r="B3655" t="str">
            <v>Multiuso sonoro em estrutura de ferro galvanizado de 2" e 3/4" e metalon de (50 x 50)mm, caixas pivotantes em fibra de vidro, sendo 9 triangulares para jogo da velha e 4 quadradas com letras do alfabeto, 1 painel em fibra de vidro com lado menina e lado m</v>
          </cell>
          <cell r="C3655" t="str">
            <v>un</v>
          </cell>
          <cell r="D3655">
            <v>5778.06</v>
          </cell>
        </row>
        <row r="3656">
          <cell r="A3656" t="str">
            <v>PJ 25.10.0800 (/)</v>
          </cell>
          <cell r="B3656" t="str">
            <v>Pernalonga Pinoquio em madeira de Lei, com correntes e parafusos galvanizados. Area utilizada de 36m2 com altura total aproximada de 3,20m, composto de 1 escada tunel, 1 deck com cercas laterais, 1 escorregador, 1 barra de ginastica, 2 argolas galvanizada</v>
          </cell>
          <cell r="C3656" t="str">
            <v>un</v>
          </cell>
          <cell r="D3656">
            <v>3388.14</v>
          </cell>
        </row>
        <row r="3657">
          <cell r="A3657" t="str">
            <v>PJ 25.10.0850 (/)</v>
          </cell>
          <cell r="B3657" t="str">
            <v>Prancha de gangorra completa, inclusive patamar, conforme projeto FPJ, com pintura, transporte e desmontagem da danificada. Fornecimento e colocacao.</v>
          </cell>
          <cell r="C3657" t="str">
            <v>un</v>
          </cell>
          <cell r="D3657">
            <v>608.39</v>
          </cell>
        </row>
        <row r="3658">
          <cell r="A3658" t="str">
            <v>PJ 25.10.0900 (/)</v>
          </cell>
          <cell r="B3658" t="str">
            <v>Prancha rema-rema de madeira de Lei, conforme projeto FPJ, completa com ferragens, bracadeiras, rolamentos, etc., pintura e transporte com desmontagem da danificada. Fornecimento e colocacao.</v>
          </cell>
          <cell r="C3658" t="str">
            <v>un</v>
          </cell>
          <cell r="D3658">
            <v>769.6</v>
          </cell>
        </row>
        <row r="3659">
          <cell r="A3659" t="str">
            <v>PJ 25.10.0950 (/)</v>
          </cell>
          <cell r="B3659" t="str">
            <v>Upa-Upa com 1 cavalinho rustico, referencia M-34/1, conforme o modelo Pactaplayground ou similar. Fornecimento e colocacao.</v>
          </cell>
          <cell r="C3659" t="str">
            <v>un</v>
          </cell>
          <cell r="D3659">
            <v>1016.96</v>
          </cell>
        </row>
        <row r="3660">
          <cell r="A3660" t="str">
            <v>PJ 25.10.0953 (/)</v>
          </cell>
          <cell r="B3660" t="str">
            <v>Upa-Upa com 2 cavalinho rustico, referencia M-34/2. Fornecimento e colocacao.</v>
          </cell>
          <cell r="C3660" t="str">
            <v>un</v>
          </cell>
          <cell r="D3660">
            <v>1200.8900000000001</v>
          </cell>
        </row>
        <row r="3661">
          <cell r="A3661" t="str">
            <v>PJ 25.10.0960 (/)</v>
          </cell>
          <cell r="B3661" t="str">
            <v>Playground da longevidade, alongadores, aparelhos para exercicios de alongamentos musculares e relaxamento da coluna nas regioes lombar e dorsal, alturas diferentes para diferentes estaturas, um maior com 1150 mm (H) x 730 mm (L) x 780 mm (C) e um menor c</v>
          </cell>
          <cell r="C3661" t="str">
            <v>un</v>
          </cell>
          <cell r="D3661">
            <v>1893.28</v>
          </cell>
        </row>
        <row r="3662">
          <cell r="A3662" t="str">
            <v>PJ 25.10.0963 (/)</v>
          </cell>
          <cell r="B3662" t="str">
            <v>Playground da longevidade, barra movel, aparelho dirigido para exercicios leves de musculacao (12 Kg), exercita a mobilidade dos ombros e cotovelos, com 2100 mm (H) x 741 mm (L) x 1253 mm (C), em tubos de aco carbono laminado nos diametros externos de 2 1</v>
          </cell>
          <cell r="C3662" t="str">
            <v>un</v>
          </cell>
          <cell r="D3662">
            <v>2068.39</v>
          </cell>
        </row>
        <row r="3663">
          <cell r="A3663" t="str">
            <v>PJ 25.10.0966 (/)</v>
          </cell>
          <cell r="B3663" t="str">
            <v xml:space="preserve">Playground da longevidade, elevacao lateral, aparelho de exercicios de movimentacao lateral para fortalecimento das musculaturas dos bracos e exercitar a mobilidade dos ombros e cotovelos, com 1100 mm (H) x 563mm (L - entre hastes) x 363 mm (C - poste ao </v>
          </cell>
          <cell r="C3663" t="str">
            <v>un</v>
          </cell>
          <cell r="D3663">
            <v>1355.48</v>
          </cell>
        </row>
        <row r="3664">
          <cell r="A3664" t="str">
            <v>PJ 25.10.0969 (/)</v>
          </cell>
          <cell r="B3664" t="str">
            <v xml:space="preserve">Playground da longevidade, paralelas, barras para exercicios livres de marcha, equilibrio, coordenacao motora e forca muscular dos membros superiores e inferiores, com 1038 mm (H) x 650 mm (L) x 3000 mm (C), em tubos de aco carbono laminado nos diametros </v>
          </cell>
          <cell r="C3664" t="str">
            <v>un</v>
          </cell>
          <cell r="D3664">
            <v>965.25</v>
          </cell>
        </row>
        <row r="3665">
          <cell r="A3665" t="str">
            <v>PJ 25.10.0972 (/)</v>
          </cell>
          <cell r="B3665" t="str">
            <v>Playground da longevidade, postes flexores, aparelhos para exercicios de flexoes frontais, exercita os musculos dos membros superiores e peitorais, poste maior com 1500 mm (H) x 410 mm (L), poste medio com 1300 mm (H) x 410 mm (L) e poste menor com 1200 m</v>
          </cell>
          <cell r="C3665" t="str">
            <v>un</v>
          </cell>
          <cell r="D3665">
            <v>1226.4100000000001</v>
          </cell>
        </row>
        <row r="3666">
          <cell r="A3666" t="str">
            <v>PJ 25.10.0975 (/)</v>
          </cell>
          <cell r="B3666" t="str">
            <v>Playground da longevidade, roda ombros, exercita a mobilidade das articulacoes dos ombros e cotovelos proporcionando maior amplitude da movimentacao dos bracos, com 1600 mm (H) x 1045 mm (L - rodas maiores) x 945 mm (L - rodas menores) x 1115 mm (C), diam</v>
          </cell>
          <cell r="C3666" t="str">
            <v>un</v>
          </cell>
          <cell r="D3666">
            <v>2415.6</v>
          </cell>
        </row>
        <row r="3667">
          <cell r="A3667" t="str">
            <v>PJ 25.10.0978 (/)</v>
          </cell>
          <cell r="B3667" t="str">
            <v>Playground da longevidade, senta e levanta, aparelho de exercicio de mobilidade e fortalecimento das musculaturas dos membros inferiores e gluteos, poste central com 1400 mm (H) x 460 mm (L), banco maior com 530 mm (H) x 300 mm (D) e banco menor com 430 m</v>
          </cell>
          <cell r="C3667" t="str">
            <v>un</v>
          </cell>
          <cell r="D3667">
            <v>1065.07</v>
          </cell>
        </row>
        <row r="3668">
          <cell r="A3668" t="str">
            <v>PJ 25.10.0981 (/)</v>
          </cell>
          <cell r="B3668" t="str">
            <v>Playground da longevidade, totem de instrucoes, com placa sinalizadora redonda, dupla face e placa de instrucoes, sendo uma face para recomendacoes e instrucoes de exercicios e outra face para mensagem ao publico, estrutura tubular em aco carbono laminado</v>
          </cell>
          <cell r="C3668" t="str">
            <v>un</v>
          </cell>
          <cell r="D3668">
            <v>1785.9</v>
          </cell>
        </row>
        <row r="3669">
          <cell r="A3669" t="str">
            <v>PJ 25.10.1000 (B)</v>
          </cell>
          <cell r="B3669" t="str">
            <v>Prancha para abdominal, em madeira de Lei e estrutura tubular de 2", fixada em blocos de concreto, com pintura de base Galvite ou similar, 2 demaos de acabamento, conforme projeto FPJ. Fornecimento e colocacao.</v>
          </cell>
          <cell r="C3669" t="str">
            <v>un</v>
          </cell>
          <cell r="D3669">
            <v>389.25</v>
          </cell>
        </row>
        <row r="3670">
          <cell r="A3670" t="str">
            <v>PJ 25.15.0050 (B)</v>
          </cell>
          <cell r="B3670" t="str">
            <v>Baliza de futebol, tamanho oficial, em tubos de ferro galvanizado de 4", com pintura de base Galvite ou similar e 2 demaos de acabamento. Fornecimento e colocacao.</v>
          </cell>
          <cell r="C3670" t="str">
            <v>un</v>
          </cell>
          <cell r="D3670">
            <v>1035.77</v>
          </cell>
        </row>
        <row r="3671">
          <cell r="A3671" t="str">
            <v>PJ 25.15.0053 (A)</v>
          </cell>
          <cell r="B3671" t="str">
            <v>Baliza de futebol de salao em tubo de ferro galvanizado de 4", pintura de base Galvite ou similar e 2 demaos de acabamento, conforme projeto FPJ. Fornecimento e colocacao.</v>
          </cell>
          <cell r="C3671" t="str">
            <v>un</v>
          </cell>
          <cell r="D3671">
            <v>688.21</v>
          </cell>
        </row>
        <row r="3672">
          <cell r="A3672" t="str">
            <v>PJ 25.15.0100 (B)</v>
          </cell>
          <cell r="B3672" t="str">
            <v>Baliza de volei em tubos de ferro galvanizado de 3", com pintura de base Galvite ou similar e 2 demaos de acabamento, conforme projeto FPJ. Fornecimento e colocacao.</v>
          </cell>
          <cell r="C3672" t="str">
            <v>par</v>
          </cell>
          <cell r="D3672">
            <v>368.19</v>
          </cell>
        </row>
        <row r="3673">
          <cell r="A3673" t="str">
            <v>PJ 25.15.0150 (A)</v>
          </cell>
          <cell r="B3673" t="str">
            <v>Estrutura para basquete, metalica, fixa, com avanco livre de 1,30m, com tabelas de compensado naval, aros e redes. Fornecimento e colocacao, exclusive furacao do piso.</v>
          </cell>
          <cell r="C3673" t="str">
            <v>par</v>
          </cell>
          <cell r="D3673">
            <v>1462.67</v>
          </cell>
        </row>
        <row r="3674">
          <cell r="A3674" t="str">
            <v>PJ 25.15.0200 (/)</v>
          </cell>
          <cell r="B3674" t="str">
            <v>Rede de nylon para futebol de salao. Fornecimento.</v>
          </cell>
          <cell r="C3674" t="str">
            <v>par</v>
          </cell>
          <cell r="D3674">
            <v>47.89</v>
          </cell>
        </row>
        <row r="3675">
          <cell r="A3675" t="str">
            <v>PJ 25.15.0203 (/)</v>
          </cell>
          <cell r="B3675" t="str">
            <v>Poste de volei em tubo de ferro galvanizado com cremalheira e buchas. Fornecimento.</v>
          </cell>
          <cell r="C3675" t="str">
            <v>par</v>
          </cell>
          <cell r="D3675">
            <v>445.36</v>
          </cell>
        </row>
        <row r="3676">
          <cell r="A3676" t="str">
            <v>PJ 25.15.0206 (/)</v>
          </cell>
          <cell r="B3676" t="str">
            <v>Rede de volei oficial com cabo de aco. Fornecimento.</v>
          </cell>
          <cell r="C3676" t="str">
            <v>un</v>
          </cell>
          <cell r="D3676">
            <v>62.38</v>
          </cell>
        </row>
        <row r="3677">
          <cell r="A3677" t="str">
            <v>PJ 25.15.0250 (/)</v>
          </cell>
          <cell r="B3677" t="str">
            <v>Tabela de basquete em compensado naval, tamanho oficial com aro e rede. Fornecimento e colocacao.</v>
          </cell>
          <cell r="C3677" t="str">
            <v>par</v>
          </cell>
          <cell r="D3677">
            <v>601.02</v>
          </cell>
        </row>
        <row r="3678">
          <cell r="A3678" t="str">
            <v>PJ 25.15.0300 (/)</v>
          </cell>
          <cell r="B3678" t="str">
            <v>Trave desmontavel para futebol de salao em tubo de ferro galvanizado e buchas. Fornecimento.</v>
          </cell>
          <cell r="C3678" t="str">
            <v>par</v>
          </cell>
          <cell r="D3678">
            <v>802.4</v>
          </cell>
        </row>
        <row r="3679">
          <cell r="A3679" t="str">
            <v>PJ 25.20.0059 (C)</v>
          </cell>
          <cell r="B3679" t="str">
            <v xml:space="preserve">Bicicletario em tubo de ferro galvanizado com diametro de 1 1/4", espessura da parede de 2,65mm, dobrado a frio em dois angulos de 90o e um angulo de 180o, chumbado em bloco de concreto FCK=13,5Mpa com dimensoes de (0,30x0,30x0,50)m, com gola de protecao </v>
          </cell>
          <cell r="C3679" t="str">
            <v>un</v>
          </cell>
          <cell r="D3679">
            <v>193.34</v>
          </cell>
        </row>
        <row r="3680">
          <cell r="A3680" t="str">
            <v>PJ 25.20.0061 (A)</v>
          </cell>
          <cell r="B3680" t="str">
            <v>Bicicletario em tubo de ferro galvanizado com diametro de 1 1/2", espessura da parede de 2,65mm, dobrado a frio em dois angulos de 90o e um angulo de 180o, chumbado em bloco de concreto FCK=13,5Mpa com dimensoes de (0,30x0,30x0,250)m, com gola de protecao</v>
          </cell>
          <cell r="C3680" t="str">
            <v>un</v>
          </cell>
          <cell r="D3680">
            <v>213.38</v>
          </cell>
        </row>
        <row r="3681">
          <cell r="A3681" t="str">
            <v>PJ 25.20.0600 (A)</v>
          </cell>
          <cell r="B3681" t="str">
            <v>Bicicletario em chapa galvanizada no 14 e tubos galvanizados de 1 1/2", com 6 vagas, conforme projeto SMAC. Fornecimento e colocacao.</v>
          </cell>
          <cell r="C3681" t="str">
            <v>mod</v>
          </cell>
          <cell r="D3681">
            <v>1045.8599999999999</v>
          </cell>
        </row>
        <row r="3682">
          <cell r="A3682" t="str">
            <v>PJ 25.25.0050 (B)</v>
          </cell>
          <cell r="B3682" t="str">
            <v>Balizador modelo Copacabana, cilindrico, liso, pre-fabricado em concreto FCK=18MPa, com reforco interno de malha de vergalhao curvado de 1/2", embutido no piso, com 40cm de diametro e altura de 46,50cm. Fornecimento e colocacao.</v>
          </cell>
          <cell r="C3682" t="str">
            <v>un</v>
          </cell>
          <cell r="D3682">
            <v>126.25</v>
          </cell>
        </row>
        <row r="3683">
          <cell r="A3683" t="str">
            <v>PJ 25.25.0100 (A)</v>
          </cell>
          <cell r="B3683" t="str">
            <v>Frade de concreto com fck=11 MPa, para protecao de calcada, apicoado e pintado a verniz, inclusive escavacao e reaterro, exclusive transporte. Fornecimento e colocacao.</v>
          </cell>
          <cell r="C3683" t="str">
            <v>un</v>
          </cell>
          <cell r="D3683">
            <v>68.33</v>
          </cell>
        </row>
        <row r="3684">
          <cell r="A3684" t="str">
            <v>PJ 25.25.0103 (A)</v>
          </cell>
          <cell r="B3684" t="str">
            <v>Frade de concreto com Fck=11 MPa, para protecao de calcada, liso. inclusive escavacao e reaterro, exclusive transporte. Fornecimento e colocacao.</v>
          </cell>
          <cell r="C3684" t="str">
            <v>un</v>
          </cell>
          <cell r="D3684">
            <v>43.51</v>
          </cell>
        </row>
        <row r="3685">
          <cell r="A3685" t="str">
            <v>PJ 25.25.0106 (/)</v>
          </cell>
          <cell r="B3685" t="str">
            <v>Frade metalico, em ferro fundido, modelo ciclovia. Fornecimento.</v>
          </cell>
          <cell r="C3685" t="str">
            <v>un</v>
          </cell>
          <cell r="D3685">
            <v>129.07</v>
          </cell>
        </row>
        <row r="3686">
          <cell r="A3686" t="str">
            <v>PJ 25.30.0050 (A)</v>
          </cell>
          <cell r="B3686" t="str">
            <v>Apoio e corrimao tubulares em brinquedos de eucalipto, substituicao das pecas considerando retirada e colocacao de pecas novas pintadas.</v>
          </cell>
          <cell r="C3686" t="str">
            <v>m2</v>
          </cell>
          <cell r="D3686">
            <v>51.95</v>
          </cell>
        </row>
        <row r="3687">
          <cell r="A3687" t="str">
            <v>PJ 25.30.0100 (/)</v>
          </cell>
          <cell r="B3687" t="str">
            <v>Balanco (com um lugar): troca do travessao de sustentacao, com retirada da viga danificada e remontagem do brinquedo de eucalipto.</v>
          </cell>
          <cell r="C3687" t="str">
            <v>cj</v>
          </cell>
          <cell r="D3687">
            <v>86.61</v>
          </cell>
        </row>
        <row r="3688">
          <cell r="A3688" t="str">
            <v>PJ 25.30.0103 (/)</v>
          </cell>
          <cell r="B3688" t="str">
            <v>Balanco com assento de pneu suspenso por cordas de nylon n.o 12: com troca de pneu e vazamento do mesmo para escoamento, troca das cordas e retirada do acessorio danificado, incluindo remontagem do brinquedo de eucalipto.</v>
          </cell>
          <cell r="C3688" t="str">
            <v>cj</v>
          </cell>
          <cell r="D3688">
            <v>60.08</v>
          </cell>
        </row>
        <row r="3689">
          <cell r="A3689" t="str">
            <v>PJ 25.30.0106 (/)</v>
          </cell>
          <cell r="B3689" t="str">
            <v>Balanco com assento em madeira suspenso por correntes: troca de assento, das correntes e retirada do acessorio danificado, com remontagem do brinquedo de eucalipto.</v>
          </cell>
          <cell r="C3689" t="str">
            <v>cj</v>
          </cell>
          <cell r="D3689">
            <v>129.85</v>
          </cell>
        </row>
        <row r="3690">
          <cell r="A3690" t="str">
            <v>PJ 25.30.0150 (/)</v>
          </cell>
          <cell r="B3690" t="str">
            <v>Casinhas: substituicao de telhado, compreendendo retirada do telhado danificado em meio tronco e colocacao de novo telhado completo, com a remontagem do brinquedo de eucalipto.</v>
          </cell>
          <cell r="C3690" t="str">
            <v>cj</v>
          </cell>
          <cell r="D3690">
            <v>844.44</v>
          </cell>
        </row>
        <row r="3691">
          <cell r="A3691" t="str">
            <v>PJ 25.30.0153 (/)</v>
          </cell>
          <cell r="B3691" t="str">
            <v>Casinhas: substituicao total do assoalho em troncos de eucalipto, meia cana ou rolicos, por outro completo em meia cana, considerando-se retirada e remontagem do brinquedo de eucalipto.</v>
          </cell>
          <cell r="C3691" t="str">
            <v>cj</v>
          </cell>
          <cell r="D3691">
            <v>631.01</v>
          </cell>
        </row>
        <row r="3692">
          <cell r="A3692" t="str">
            <v>PJ 25.30.0156 (/)</v>
          </cell>
          <cell r="B3692" t="str">
            <v>Casinhas: substituicao de 1(uma) peca de assoalho danificado, compreendendo retirado do meio tronco e colocacao de um novo, com a remontagem do brinquedo de eucalipto.</v>
          </cell>
          <cell r="C3692" t="str">
            <v>un</v>
          </cell>
          <cell r="D3692">
            <v>63.1</v>
          </cell>
        </row>
        <row r="3693">
          <cell r="A3693" t="str">
            <v>PJ 25.30.0159 (/)</v>
          </cell>
          <cell r="B3693" t="str">
            <v>Casinhas: substituicao das vigas de sustentacao de assoalhos em eucalipto, considerando-se retirada das vigas e colocacao de novas, com a remontagem do brinquedo de eucalipto.</v>
          </cell>
          <cell r="C3693" t="str">
            <v>cj</v>
          </cell>
          <cell r="D3693">
            <v>609.15</v>
          </cell>
        </row>
        <row r="3694">
          <cell r="A3694" t="str">
            <v>PJ 25.30.0162 (/)</v>
          </cell>
          <cell r="B3694" t="str">
            <v>Casinhas: substituicao de 1 (uma) viga de sustentacao de assoalho em eucalipto, considerando-se retirada da viga e colocacao de nova, com a remontagem do brinquedo de eucalipto.</v>
          </cell>
          <cell r="C3694" t="str">
            <v>un</v>
          </cell>
          <cell r="D3694">
            <v>87.21</v>
          </cell>
        </row>
        <row r="3695">
          <cell r="A3695" t="str">
            <v>PJ 25.30.0200 (/)</v>
          </cell>
          <cell r="B3695" t="str">
            <v>Cercas de eucalipto em laterais de casinhas e/ou patamares dos brinquedos de eucalipto: substituicao de troncos de eucalipto autoclavado com diametro de 6 a 8cm, considerando-se a retirada do danificado e instalacao de novos troncos (quatro por lateral co</v>
          </cell>
          <cell r="C3695" t="str">
            <v>cj</v>
          </cell>
          <cell r="D3695">
            <v>345</v>
          </cell>
        </row>
        <row r="3696">
          <cell r="A3696" t="str">
            <v>PJ 25.30.0250 (/)</v>
          </cell>
          <cell r="B3696" t="str">
            <v>Cordas dos brinquedos de eucalipto: substituicao de corda dos brinquedos onde estas estiverem danificadas, compreendendo a retirada do danificado e colocacao de cordas novas.</v>
          </cell>
          <cell r="C3696" t="str">
            <v>m</v>
          </cell>
          <cell r="D3696">
            <v>29.66</v>
          </cell>
        </row>
        <row r="3697">
          <cell r="A3697" t="str">
            <v>PJ 25.30.0300 (A)</v>
          </cell>
          <cell r="B3697" t="str">
            <v>Escada horizontal: substituicao da parte superior do brinquedo de eucalipto por outra completa.</v>
          </cell>
          <cell r="C3697" t="str">
            <v>cj</v>
          </cell>
          <cell r="D3697">
            <v>415.31</v>
          </cell>
        </row>
        <row r="3698">
          <cell r="A3698" t="str">
            <v>PJ 25.30.0303 (A)</v>
          </cell>
          <cell r="B3698" t="str">
            <v>Escada horizontal: substituicao de uma coluna de sustentacao do brinquedo de eucalipto por nova, considerando-se retirada e remontagem.</v>
          </cell>
          <cell r="C3698" t="str">
            <v>un</v>
          </cell>
          <cell r="D3698">
            <v>63.26</v>
          </cell>
        </row>
        <row r="3699">
          <cell r="A3699" t="str">
            <v>PJ 25.30.0306 (A)</v>
          </cell>
          <cell r="B3699" t="str">
            <v>Escada de acesso ao escarregador: troca de corrimao, retirada do danificado e remontagem com pintura do brinquedo de eucalipto.</v>
          </cell>
          <cell r="C3699" t="str">
            <v>cj</v>
          </cell>
          <cell r="D3699">
            <v>94.05</v>
          </cell>
        </row>
        <row r="3700">
          <cell r="A3700" t="str">
            <v>PJ 25.30.0309 (A)</v>
          </cell>
          <cell r="B3700" t="str">
            <v>Escada de acesso ao escorregador: troca da escada, corrimao e retirada da peca danificada e remontagem do brinquedo de eucalipto.</v>
          </cell>
          <cell r="C3700" t="str">
            <v>cj</v>
          </cell>
          <cell r="D3700">
            <v>432.64</v>
          </cell>
        </row>
        <row r="3701">
          <cell r="A3701" t="str">
            <v>PJ 25.30.0312 (A)</v>
          </cell>
          <cell r="B3701" t="str">
            <v>Escadas de acesso aos patamares ou casinhas de eucalipto: substituicao de cordas e pecas danificadas nos brinquedos de eucalipto por novas.</v>
          </cell>
          <cell r="C3701" t="str">
            <v>cj</v>
          </cell>
          <cell r="D3701">
            <v>259.54000000000002</v>
          </cell>
        </row>
        <row r="3702">
          <cell r="A3702" t="str">
            <v>PJ 25.30.0315 (A)</v>
          </cell>
          <cell r="B3702" t="str">
            <v>Escadas de acesso aos patamares ou casinhas de eucalipto: substituicao de tubos e pecas danificadas nos brinquedos de eucalipto por novos.</v>
          </cell>
          <cell r="C3702" t="str">
            <v>cj</v>
          </cell>
          <cell r="D3702">
            <v>308.68</v>
          </cell>
        </row>
        <row r="3703">
          <cell r="A3703" t="str">
            <v>PJ 25.30.0350 (/)</v>
          </cell>
          <cell r="B3703" t="str">
            <v>Estrutura em troncos de eucalipto: substituicao de tronco, retirada e remontagem.</v>
          </cell>
          <cell r="C3703" t="str">
            <v>m</v>
          </cell>
          <cell r="D3703">
            <v>85.91</v>
          </cell>
        </row>
        <row r="3704">
          <cell r="A3704" t="str">
            <v>PJ 25.30.0400 (A)</v>
          </cell>
          <cell r="B3704" t="str">
            <v>Gangorra simples: retirada e remontagem do eixo principal de sustentacao do brinquedo de eucalipto.</v>
          </cell>
          <cell r="C3704" t="str">
            <v>un</v>
          </cell>
          <cell r="D3704">
            <v>39.130000000000003</v>
          </cell>
        </row>
        <row r="3705">
          <cell r="A3705" t="str">
            <v>PJ 25.30.0403 (A)</v>
          </cell>
          <cell r="B3705" t="str">
            <v>Gangorra simples: retirada e reinstalacao dos apoios de mao do brinquedo de eucalipto.</v>
          </cell>
          <cell r="C3705" t="str">
            <v>cj</v>
          </cell>
          <cell r="D3705">
            <v>52.25</v>
          </cell>
        </row>
        <row r="3706">
          <cell r="A3706" t="str">
            <v>PJ 25.30.0406 (A)</v>
          </cell>
          <cell r="B3706" t="str">
            <v>Gangorra simples: retirada e remontagem do tronco principal de eucalipto, do eixo principal e dos apoios de mao.</v>
          </cell>
          <cell r="C3706" t="str">
            <v>cj</v>
          </cell>
          <cell r="D3706">
            <v>173.87</v>
          </cell>
        </row>
        <row r="3707">
          <cell r="A3707" t="str">
            <v>PJ 25.30.0450 (/)</v>
          </cell>
          <cell r="B3707" t="str">
            <v>Jangadas: Substituicao de pneus em equipamentos onde estes estejam fixados ao mesmo por parafusos, considerando retirada do pneu e remontagem do brinquedo de eucalipto.</v>
          </cell>
          <cell r="C3707" t="str">
            <v>un</v>
          </cell>
          <cell r="D3707">
            <v>118.86</v>
          </cell>
        </row>
        <row r="3708">
          <cell r="A3708" t="str">
            <v>PJ 25.30.0500 (A)</v>
          </cell>
          <cell r="B3708" t="str">
            <v>Peca em tubo de ferro galvanizado de 3/4": retirada da peca danificada e instalacao de peca nova com ou sem curvatura, inclusive pintura.</v>
          </cell>
          <cell r="C3708" t="str">
            <v>m</v>
          </cell>
          <cell r="D3708">
            <v>46.73</v>
          </cell>
        </row>
        <row r="3709">
          <cell r="A3709" t="str">
            <v>PJ 25.30.0550 (/)</v>
          </cell>
          <cell r="B3709" t="str">
            <v>Ponte pensil: troca de cabo de aco das pontes dos brinquedos de eucalipto, considerando-se retirada e reposicao de cabo de aco.</v>
          </cell>
          <cell r="C3709" t="str">
            <v>un</v>
          </cell>
          <cell r="D3709">
            <v>88.89</v>
          </cell>
        </row>
        <row r="3710">
          <cell r="A3710" t="str">
            <v>PJ 25.30.0553 (/)</v>
          </cell>
          <cell r="B3710" t="str">
            <v>Ponte pensil: troca das correntes de troncos das pontes dos brinquedos de eucalipto, considerando-se a retirada das correntes danificadas e colocacao de novas correntes.</v>
          </cell>
          <cell r="C3710" t="str">
            <v>cj</v>
          </cell>
          <cell r="D3710">
            <v>97.11</v>
          </cell>
        </row>
        <row r="3711">
          <cell r="A3711" t="str">
            <v>PJ 25.30.0556 (/)</v>
          </cell>
          <cell r="B3711" t="str">
            <v>Ponte pensil: substituicao do guarda corpo de tronco da ponte de eucalipto, compreendendo a retirada do danificado e colocacao de guarda corpo novo.</v>
          </cell>
          <cell r="C3711" t="str">
            <v>m</v>
          </cell>
          <cell r="D3711">
            <v>36.36</v>
          </cell>
        </row>
        <row r="3712">
          <cell r="A3712" t="str">
            <v>PJ 25.30.0559 (/)</v>
          </cell>
          <cell r="B3712" t="str">
            <v>Ponte pensil: substituicao do guarda corpo de corda do brinquedo de eucalipto, compreendo a retirada do danificado e colocacao de cordas novas.</v>
          </cell>
          <cell r="C3712" t="str">
            <v>m</v>
          </cell>
          <cell r="D3712">
            <v>10.66</v>
          </cell>
        </row>
        <row r="3713">
          <cell r="A3713" t="str">
            <v>PJ 25.30.0562 (/)</v>
          </cell>
          <cell r="B3713" t="str">
            <v>Ponte pensil: substituicao do guarda corpo de correntes do brinquedo de eucalipto, compreendendo a retirada do danificado e colocacao de correntes novas.</v>
          </cell>
          <cell r="C3713" t="str">
            <v>un</v>
          </cell>
          <cell r="D3713">
            <v>27.89</v>
          </cell>
        </row>
        <row r="3714">
          <cell r="A3714" t="str">
            <v>PJ 25.30.0565 (/)</v>
          </cell>
          <cell r="B3714" t="str">
            <v>Ponte pensil: substituicao de tronco de eucalipto que compoe o piso da ponte do brinquedo de eucalipto, compreendendo a retirada do danificado e colocacao de novo tronco.</v>
          </cell>
          <cell r="C3714" t="str">
            <v>m</v>
          </cell>
          <cell r="D3714">
            <v>47.56</v>
          </cell>
        </row>
        <row r="3715">
          <cell r="A3715" t="str">
            <v>PJ 25.30.0600 (/)</v>
          </cell>
          <cell r="B3715" t="str">
            <v>Prancha do escorregador: troca com retirada da peca danificada e remontagem do brinquedo de eucalipto.</v>
          </cell>
          <cell r="C3715" t="str">
            <v>un</v>
          </cell>
          <cell r="D3715">
            <v>269.35000000000002</v>
          </cell>
        </row>
        <row r="3716">
          <cell r="A3716" t="str">
            <v>PJ 25.30.0603 (/)</v>
          </cell>
          <cell r="B3716" t="str">
            <v>Prancha do escorregador: troca do leito do escorregador com retirada do danificado e remontagem do brinquedo de eucalipto.</v>
          </cell>
          <cell r="C3716" t="str">
            <v>un</v>
          </cell>
          <cell r="D3716">
            <v>935.11</v>
          </cell>
        </row>
        <row r="3717">
          <cell r="A3717" t="str">
            <v>PJ 25.30.0606 (/)</v>
          </cell>
          <cell r="B3717" t="str">
            <v>Prancha do escorregador: troca do esqueleto de sustentacao do leito do escorregador com retirada do danificado e remontagem do brinquedo de eucalipto.</v>
          </cell>
          <cell r="C3717" t="str">
            <v>un</v>
          </cell>
          <cell r="D3717">
            <v>225.66</v>
          </cell>
        </row>
        <row r="3718">
          <cell r="A3718" t="str">
            <v>PJ 25.30.0650 (/)</v>
          </cell>
          <cell r="B3718" t="str">
            <v>Travessao de sustentacao em eucalipto dos balancos (com tres lugares): troca da peca, retirada e remontagem do brinquedo de eucalipto.</v>
          </cell>
          <cell r="C3718" t="str">
            <v>un</v>
          </cell>
          <cell r="D3718">
            <v>272.26</v>
          </cell>
        </row>
        <row r="3719">
          <cell r="A3719" t="str">
            <v>PJ 25.30.0653 (/)</v>
          </cell>
          <cell r="B3719" t="str">
            <v>Travessao de sustentacao em eucalipto dos balancos (com dois lugares): troca da peca, retirada e remontagem do brinquedo de eucalipto.</v>
          </cell>
          <cell r="C3719" t="str">
            <v>un</v>
          </cell>
          <cell r="D3719">
            <v>188.72</v>
          </cell>
        </row>
        <row r="3720">
          <cell r="A3720" t="str">
            <v>PJ 25.30.0700 (A)</v>
          </cell>
          <cell r="B3720" t="str">
            <v>Tubo de ferro galvanizado de 1", tipo cano bombeiro, para servir de escorregador nos brinquedos de eucalipto, compreendendo retirada do danificado, substituicao por novo considerando a pintura.</v>
          </cell>
          <cell r="C3720" t="str">
            <v>cj</v>
          </cell>
          <cell r="D3720">
            <v>168.34</v>
          </cell>
        </row>
        <row r="3721">
          <cell r="A3721" t="str">
            <v>PJ 30.05.0050 (/)</v>
          </cell>
          <cell r="B3721" t="str">
            <v>Encanteiramento de sacos plasticos para producao de mudas de essencias florestais. Cada 100 unidades.</v>
          </cell>
          <cell r="C3721" t="str">
            <v>un</v>
          </cell>
          <cell r="D3721">
            <v>5.86</v>
          </cell>
        </row>
        <row r="3722">
          <cell r="A3722" t="str">
            <v>PJ 30.05.0053 (/)</v>
          </cell>
          <cell r="B3722" t="str">
            <v>Encanteiramento dos sacos plasticos para producao de mudas de essencias florestais, com altura de 14cm, largura de 10cm. Custo valido para cada 100 unidades.</v>
          </cell>
          <cell r="C3722" t="str">
            <v>un</v>
          </cell>
          <cell r="D3722">
            <v>1.5</v>
          </cell>
        </row>
        <row r="3723">
          <cell r="A3723" t="str">
            <v>PJ 30.05.0100 (/)</v>
          </cell>
          <cell r="B3723" t="str">
            <v>Enchimento de sacos plasticos para mudas de essencias florestais. Para 100 unidades.</v>
          </cell>
          <cell r="C3723" t="str">
            <v>un</v>
          </cell>
          <cell r="D3723">
            <v>10.56</v>
          </cell>
        </row>
        <row r="3724">
          <cell r="A3724" t="str">
            <v>PJ 30.05.0103 (/)</v>
          </cell>
          <cell r="B3724" t="str">
            <v>Enchimento de sacos plasticos para producao de mudas de essencias florestais, com costura e perfurados, inclusive fornecimento, custo valido para cada 100 unidades, com dimensoes de (10x15)cmx0,10mm.</v>
          </cell>
          <cell r="C3724" t="str">
            <v>un</v>
          </cell>
          <cell r="D3724">
            <v>4.26</v>
          </cell>
        </row>
        <row r="3725">
          <cell r="A3725" t="str">
            <v>PJ 30.05.0106 (/)</v>
          </cell>
          <cell r="B3725" t="str">
            <v>Enchimento de sacos plasticos para producao de mudas de essencias florestais, com costura e perfurados, na cor preta, inclusive fornecimento, custo valido para cada 100 unidades, com dimensoes de (13x14)cmx0,15mm.</v>
          </cell>
          <cell r="C3725" t="str">
            <v>un</v>
          </cell>
          <cell r="D3725">
            <v>6.03</v>
          </cell>
        </row>
        <row r="3726">
          <cell r="A3726" t="str">
            <v>PJ 30.05.0109 (/)</v>
          </cell>
          <cell r="B3726" t="str">
            <v>Enchimento de sacos plasticos para producao de mudas de essencias florestais, com costura e perfurados, na cor preta, inclusive fornecimento, custo valido para cada 100 unidades, com dimensoes de (14x18)cmx0,15mm.</v>
          </cell>
          <cell r="C3726" t="str">
            <v>un</v>
          </cell>
          <cell r="D3726">
            <v>9.3800000000000008</v>
          </cell>
        </row>
        <row r="3727">
          <cell r="A3727" t="str">
            <v>PJ 30.05.0112 (/)</v>
          </cell>
          <cell r="B3727" t="str">
            <v>Enchimento de sacos plasticos para producao de mudas de essencias florestais, com costura e perfurados, inclusive fornecimento, custo valido para cada 100 unidades, com dimensoes de (14x20)cmx0,15mm.</v>
          </cell>
          <cell r="C3727" t="str">
            <v>un</v>
          </cell>
          <cell r="D3727">
            <v>9.92</v>
          </cell>
        </row>
        <row r="3728">
          <cell r="A3728" t="str">
            <v>PJ 30.05.0115 (/)</v>
          </cell>
          <cell r="B3728" t="str">
            <v>Enchimento de sacos plasticos para producao de mudas de essencias florestais, com costura e perfurados, inclusive fornecimento, custo valido para cada 100 unidades, com dimensoes de (17x30)cmx0,15mm.</v>
          </cell>
          <cell r="C3728" t="str">
            <v>un</v>
          </cell>
          <cell r="D3728">
            <v>18.66</v>
          </cell>
        </row>
        <row r="3729">
          <cell r="A3729" t="str">
            <v>PJ 30.05.0118 (/)</v>
          </cell>
          <cell r="B3729" t="str">
            <v>Enchimento de sacos plasticos para producao de mudas de essencias florestais, com costura e perfurados, na cor preta, inclusive fornecimento, custo valido para cada 100 unidades, com dimensoes de (22x27)cmx0,15mm.</v>
          </cell>
          <cell r="C3729" t="str">
            <v>un</v>
          </cell>
          <cell r="D3729">
            <v>23.5</v>
          </cell>
        </row>
        <row r="3730">
          <cell r="A3730" t="str">
            <v>PJ 30.05.0121 (/)</v>
          </cell>
          <cell r="B3730" t="str">
            <v>Enchimento de sacos plasticos para producao de mudas de essencias florestais, com costura e perfurados, inclusive fornecimento, custo valido para cada 100 unidades, com dimensoes de (25x35)cmx0,22mm.</v>
          </cell>
          <cell r="C3730" t="str">
            <v>un</v>
          </cell>
          <cell r="D3730">
            <v>56.36</v>
          </cell>
        </row>
        <row r="3731">
          <cell r="A3731" t="str">
            <v>PJ 30.05.0150 (/)</v>
          </cell>
          <cell r="B3731" t="str">
            <v>Encanteiramento dos sacos plasticos para producao de mudas de essencias florestais, custo valido para cada 100 unidades, com altura de 20 cm, largura de 13cm.</v>
          </cell>
          <cell r="C3731" t="str">
            <v>un</v>
          </cell>
          <cell r="D3731">
            <v>3.03</v>
          </cell>
        </row>
        <row r="3732">
          <cell r="A3732" t="str">
            <v>PJ 30.05.0153 (/)</v>
          </cell>
          <cell r="B3732" t="str">
            <v>Encanteiramento dos sacos plasticos para producao de mudas de essencias florestais, custo valido para cada 100 unidades, com altura de 30 cm, largura de 15cm.</v>
          </cell>
          <cell r="C3732" t="str">
            <v>un</v>
          </cell>
          <cell r="D3732">
            <v>4.67</v>
          </cell>
        </row>
        <row r="3733">
          <cell r="A3733" t="str">
            <v>PJ 30.05.0156 (/)</v>
          </cell>
          <cell r="B3733" t="str">
            <v>Encanteiramento dos sacos plasticos para producao de mudas de essencias florestais, custo valido para cada 100 unidades, medindo 35cm de altura e 25cm de largura.</v>
          </cell>
          <cell r="C3733" t="str">
            <v>un</v>
          </cell>
          <cell r="D3733">
            <v>15.09</v>
          </cell>
        </row>
        <row r="3734">
          <cell r="A3734" t="str">
            <v>PJ 30.05.0200 (/)</v>
          </cell>
          <cell r="B3734" t="str">
            <v>Preparo de substrato para servicos executados em horto.</v>
          </cell>
          <cell r="C3734" t="str">
            <v>m3</v>
          </cell>
          <cell r="D3734">
            <v>5.56</v>
          </cell>
        </row>
        <row r="3735">
          <cell r="A3735" t="str">
            <v>PJ 30.05.0250 (/)</v>
          </cell>
          <cell r="B3735" t="str">
            <v>Preparo de estacas para producao de mudas de essencias florestais, custo valido para cada 100 unidades.</v>
          </cell>
          <cell r="C3735" t="str">
            <v>un</v>
          </cell>
          <cell r="D3735">
            <v>3.99</v>
          </cell>
        </row>
        <row r="3736">
          <cell r="A3736" t="str">
            <v>PJ 30.05.0300 (/)</v>
          </cell>
          <cell r="B3736" t="str">
            <v>Repicagem e desbaste de mudas de essencias florestais. Cada 100 unidades.</v>
          </cell>
          <cell r="C3736" t="str">
            <v>un</v>
          </cell>
          <cell r="D3736">
            <v>3.93</v>
          </cell>
        </row>
        <row r="3737">
          <cell r="A3737" t="str">
            <v>PJ 30.05.0350 (/)</v>
          </cell>
          <cell r="B3737" t="str">
            <v>Saco plastico para producao de mudas na medida de (15x25)cmx0,15mm. Fornecimento.</v>
          </cell>
          <cell r="C3737" t="str">
            <v>Kg</v>
          </cell>
          <cell r="D3737">
            <v>7.42</v>
          </cell>
        </row>
        <row r="3738">
          <cell r="A3738" t="str">
            <v>PJ 30.05.0353 (/)</v>
          </cell>
          <cell r="B3738" t="str">
            <v>Saco plastico para producao de mudas na medida de (20x30)cmx0,20mm. Fornecimento.</v>
          </cell>
          <cell r="C3738" t="str">
            <v>Kg</v>
          </cell>
          <cell r="D3738">
            <v>7.42</v>
          </cell>
        </row>
        <row r="3739">
          <cell r="A3739" t="str">
            <v>PJ 30.05.0356 (/)</v>
          </cell>
          <cell r="B3739" t="str">
            <v>Saco plastico para producao de mudas na medida de (28x35)cmx0,22mm. Fornecimento.</v>
          </cell>
          <cell r="C3739" t="str">
            <v>Kg</v>
          </cell>
          <cell r="D3739">
            <v>7.42</v>
          </cell>
        </row>
        <row r="3740">
          <cell r="A3740" t="str">
            <v>PJ 35.05.0050 (/)</v>
          </cell>
          <cell r="B3740" t="str">
            <v>Abertura de cova (30x30x30)cm, em banqueta, em encosta, inclusive marcacao.</v>
          </cell>
          <cell r="C3740" t="str">
            <v>un</v>
          </cell>
          <cell r="D3740">
            <v>0.78</v>
          </cell>
        </row>
        <row r="3741">
          <cell r="A3741" t="str">
            <v>PJ 35.05.0056 (/)</v>
          </cell>
          <cell r="B3741" t="str">
            <v>Abertura de cova (15x15x15)cm, incluindo incorporacao de esterco curtido, para plantio de vegetacao reptante em area de restinga plana.</v>
          </cell>
          <cell r="C3741" t="str">
            <v>un</v>
          </cell>
          <cell r="D3741">
            <v>0.25</v>
          </cell>
        </row>
        <row r="3742">
          <cell r="A3742" t="str">
            <v>PJ 35.05.0059 (/)</v>
          </cell>
          <cell r="B3742" t="str">
            <v>Abertura de cova (20x20x20)cm, incluindo incorporacao de esterco curtido, para plantio de vegetacao cactaceas em area de restinga plana.</v>
          </cell>
          <cell r="C3742" t="str">
            <v>un</v>
          </cell>
          <cell r="D3742">
            <v>0.62</v>
          </cell>
        </row>
        <row r="3743">
          <cell r="A3743" t="str">
            <v>PJ 35.05.0062 (/)</v>
          </cell>
          <cell r="B3743" t="str">
            <v>Abertura de cova (30x30x30)cm, incluindo incorporacao de esterco curtido, para plantio de vegetacao arbustiva em area de restinga plana.</v>
          </cell>
          <cell r="C3743" t="str">
            <v>un</v>
          </cell>
          <cell r="D3743">
            <v>0.34</v>
          </cell>
        </row>
        <row r="3744">
          <cell r="A3744" t="str">
            <v>PJ 35.05.0100 (/)</v>
          </cell>
          <cell r="B3744" t="str">
            <v>Adubacao e calagem, usando adubo organico/mineral, em mudas plantadas em encostas.</v>
          </cell>
          <cell r="C3744" t="str">
            <v>un</v>
          </cell>
          <cell r="D3744">
            <v>0.7</v>
          </cell>
        </row>
        <row r="3745">
          <cell r="A3745" t="str">
            <v>PJ 35.05.0150 (/)</v>
          </cell>
          <cell r="B3745" t="str">
            <v>Capina de aceiro em encosta em area previamente rocada, em fase de implantacao.</v>
          </cell>
          <cell r="C3745" t="str">
            <v>m2</v>
          </cell>
          <cell r="D3745">
            <v>0.35</v>
          </cell>
        </row>
        <row r="3746">
          <cell r="A3746" t="str">
            <v>PJ 35.05.0153 (/)</v>
          </cell>
          <cell r="B3746" t="str">
            <v>Capina de aceiro em encosta em area previamente rocada, em fase de manutencao.</v>
          </cell>
          <cell r="C3746" t="str">
            <v>m2</v>
          </cell>
          <cell r="D3746">
            <v>0.26</v>
          </cell>
        </row>
        <row r="3747">
          <cell r="A3747" t="str">
            <v>PJ 35.05.0200 (/)</v>
          </cell>
          <cell r="B3747" t="str">
            <v>Capina de vegetacao graminea em area de encosta em curva de nivel, inclusive marcacao de faixas em curva de nivel, em fase de implantacao.</v>
          </cell>
          <cell r="C3747" t="str">
            <v>m2</v>
          </cell>
          <cell r="D3747">
            <v>0.27</v>
          </cell>
        </row>
        <row r="3748">
          <cell r="A3748" t="str">
            <v>PJ 35.05.0203 (/)</v>
          </cell>
          <cell r="B3748" t="str">
            <v>Capina de vegetacao graminea em area de encosta em curva de nivel, em fase de manutencao.</v>
          </cell>
          <cell r="C3748" t="str">
            <v>m2</v>
          </cell>
          <cell r="D3748">
            <v>0.23</v>
          </cell>
        </row>
        <row r="3749">
          <cell r="A3749" t="str">
            <v>PJ 35.05.0245 (/)</v>
          </cell>
          <cell r="B3749" t="str">
            <v>Limpeza manual de materiais diversos em area de manguezal (lixo).</v>
          </cell>
          <cell r="C3749" t="str">
            <v>m2</v>
          </cell>
          <cell r="D3749">
            <v>0.14000000000000001</v>
          </cell>
        </row>
        <row r="3750">
          <cell r="A3750" t="str">
            <v>PJ 35.05.0250 (/)</v>
          </cell>
          <cell r="B3750" t="str">
            <v>Mudas de essencias florestais de 30cm a 50cm de altura, tipo Sabia, Marica, Trema, Aroeira, Ipes, Pau-Ferro e similares. Fornecimento.</v>
          </cell>
          <cell r="C3750" t="str">
            <v>un</v>
          </cell>
          <cell r="D3750">
            <v>0.59</v>
          </cell>
        </row>
        <row r="3751">
          <cell r="A3751" t="str">
            <v>PJ 35.05.0300 (/)</v>
          </cell>
          <cell r="B3751" t="str">
            <v>Plantio de grama em placas, em encosta, tipo Sao Carlos, Batatais ou Larga, inclusive compra e arrancamento no local de origem, carga, transporte manual encosta acima, descarga e preparo do terreno.</v>
          </cell>
          <cell r="C3751" t="str">
            <v>m2</v>
          </cell>
          <cell r="D3751">
            <v>7.51</v>
          </cell>
        </row>
        <row r="3752">
          <cell r="A3752" t="str">
            <v>PJ 35.05.0350 (/)</v>
          </cell>
          <cell r="B3752" t="str">
            <v>Plantio e adubacao de mudas em encosta, de 30cm a 50cm de altura, tipo Sabia, Marica, Trema, Aroeira, Ipes, Pau-Ferro e similares. Fornecimento da muda incluso.</v>
          </cell>
          <cell r="C3752" t="str">
            <v>un</v>
          </cell>
          <cell r="D3752">
            <v>1.17</v>
          </cell>
        </row>
        <row r="3753">
          <cell r="A3753" t="str">
            <v>PJ 35.05.0400 (/)</v>
          </cell>
          <cell r="B3753" t="str">
            <v>Plantio de mudas de vegetacao arbustiva, exclusive o fornecimento de muda, em area de restinga plana.</v>
          </cell>
          <cell r="C3753" t="str">
            <v>un</v>
          </cell>
          <cell r="D3753">
            <v>0.73</v>
          </cell>
        </row>
        <row r="3754">
          <cell r="A3754" t="str">
            <v>PJ 35.05.0403 (/)</v>
          </cell>
          <cell r="B3754" t="str">
            <v>Plantio de mudas de vegetacao cactaceas, exclusive o fornecimento de muda, em area de restinga plana.</v>
          </cell>
          <cell r="C3754" t="str">
            <v>un</v>
          </cell>
          <cell r="D3754">
            <v>0.31</v>
          </cell>
        </row>
        <row r="3755">
          <cell r="A3755" t="str">
            <v>PJ 35.05.0406 (/)</v>
          </cell>
          <cell r="B3755" t="str">
            <v>Plantio de mudas de vegetacao reptante, exclusive o fornecimento de muda, em area de restinga plana.</v>
          </cell>
          <cell r="C3755" t="str">
            <v>un</v>
          </cell>
          <cell r="D3755">
            <v>0.08</v>
          </cell>
        </row>
        <row r="3756">
          <cell r="A3756" t="str">
            <v>PJ 35.05.0500 (/)</v>
          </cell>
          <cell r="B3756" t="str">
            <v>Plantio de muda de especie de manguezal, de 50 a 70 cm de altura, e abertura de cova de (10x10x20)cm. Exclusive o fornecimento da muda.</v>
          </cell>
          <cell r="C3756" t="str">
            <v>un</v>
          </cell>
          <cell r="D3756">
            <v>1.04</v>
          </cell>
        </row>
        <row r="3757">
          <cell r="A3757" t="str">
            <v>PJ 35.05.0503 (/)</v>
          </cell>
          <cell r="B3757" t="str">
            <v>Plantio de muda de especies de manguezal, de 50 a 70 cm de altura, e abertura de cova de (10x10x20)cm. Inclusive o fornecimento da muda.</v>
          </cell>
          <cell r="C3757" t="str">
            <v>un</v>
          </cell>
          <cell r="D3757">
            <v>3.89</v>
          </cell>
        </row>
        <row r="3758">
          <cell r="A3758" t="str">
            <v>PJ 40.05.0050 (/)</v>
          </cell>
          <cell r="B3758" t="str">
            <v>Arrancamento e replantio de arbusto com ate 2m de altura.</v>
          </cell>
          <cell r="C3758" t="str">
            <v>un</v>
          </cell>
          <cell r="D3758">
            <v>6.68</v>
          </cell>
        </row>
        <row r="3759">
          <cell r="A3759" t="str">
            <v>PJ 40.05.0100 (/)</v>
          </cell>
          <cell r="B3759" t="str">
            <v>Poda de especies vegetais de baixo nivel de dificuldade, exclusive transporte do material resultante.</v>
          </cell>
          <cell r="C3759" t="str">
            <v>un</v>
          </cell>
          <cell r="D3759">
            <v>49.48</v>
          </cell>
        </row>
        <row r="3760">
          <cell r="A3760" t="str">
            <v>PJ 40.05.0103 (/)</v>
          </cell>
          <cell r="B3760" t="str">
            <v>Poda de especies vegetais de medio nivel de dificuldade, exclusive transporte do material resultante.</v>
          </cell>
          <cell r="C3760" t="str">
            <v>un</v>
          </cell>
          <cell r="D3760">
            <v>98.77</v>
          </cell>
        </row>
        <row r="3761">
          <cell r="A3761" t="str">
            <v>PJ 40.05.0106 (/)</v>
          </cell>
          <cell r="B3761" t="str">
            <v>Poda de especies vegetais de alto nivel de dificuldade, exclusive transporte do material resultante.</v>
          </cell>
          <cell r="C3761" t="str">
            <v>un</v>
          </cell>
          <cell r="D3761">
            <v>176.43</v>
          </cell>
        </row>
        <row r="3762">
          <cell r="A3762" t="str">
            <v>PJ 40.05.0150 (/)</v>
          </cell>
          <cell r="B3762" t="str">
            <v>Remocao de especies vegetais, porte muda (ate 2m de altura), inclusive carga, descarga e transporte do material ate 30Km.</v>
          </cell>
          <cell r="C3762" t="str">
            <v>un</v>
          </cell>
          <cell r="D3762">
            <v>13.73</v>
          </cell>
        </row>
        <row r="3763">
          <cell r="A3763" t="str">
            <v>PJ 40.05.0153 (/)</v>
          </cell>
          <cell r="B3763" t="str">
            <v>Remocao de especies vegetais, porte pequeno (entre 2m e 4m de altura), inclusive carga, descarga e transporte do material ate 30Km.</v>
          </cell>
          <cell r="C3763" t="str">
            <v>un</v>
          </cell>
          <cell r="D3763">
            <v>52.82</v>
          </cell>
        </row>
        <row r="3764">
          <cell r="A3764" t="str">
            <v>PJ 40.05.0156 (/)</v>
          </cell>
          <cell r="B3764" t="str">
            <v>Remocao de especies vegetais, porte medio (entre 4m e 6m de altura), inclusive carga, descarga e transporte do material ate 30Km.</v>
          </cell>
          <cell r="C3764" t="str">
            <v>un</v>
          </cell>
          <cell r="D3764">
            <v>130.51</v>
          </cell>
        </row>
        <row r="3765">
          <cell r="A3765" t="str">
            <v>PJ 40.05.0159 (/)</v>
          </cell>
          <cell r="B3765" t="str">
            <v>Remocao de especies vegetais, porte grande (acima de 6m de altura), inclusive carga, descarga e transporte do material ate 30Km.</v>
          </cell>
          <cell r="C3765" t="str">
            <v>un</v>
          </cell>
          <cell r="D3765">
            <v>260.20999999999998</v>
          </cell>
        </row>
        <row r="3766">
          <cell r="A3766" t="str">
            <v>PJ 40.05.0200 (/)</v>
          </cell>
          <cell r="B3766" t="str">
            <v>Transplante de vegetais de porte pequeno (entre 2m e 4m de altura), inclusive carga, descarga e transporte do material ate 30Km.</v>
          </cell>
          <cell r="C3766" t="str">
            <v>un</v>
          </cell>
          <cell r="D3766">
            <v>104.01</v>
          </cell>
        </row>
        <row r="3767">
          <cell r="A3767" t="str">
            <v>PJ 40.10.0050 (/)</v>
          </cell>
          <cell r="B3767" t="str">
            <v>Adubacao diferenciada em especies vegetais de qualquer natureza.</v>
          </cell>
          <cell r="C3767" t="str">
            <v>un</v>
          </cell>
          <cell r="D3767">
            <v>31.07</v>
          </cell>
        </row>
        <row r="3768">
          <cell r="A3768" t="str">
            <v>PJ 40.10.0053 (/)</v>
          </cell>
          <cell r="B3768" t="str">
            <v>Adubacao quimica com formula completa (NPK-10-10-10) em golas de arvore, inclusive limpeza e revolvimento de solo.</v>
          </cell>
          <cell r="C3768" t="str">
            <v>un</v>
          </cell>
          <cell r="D3768">
            <v>0.91</v>
          </cell>
        </row>
        <row r="3769">
          <cell r="A3769" t="str">
            <v>PJ 40.10.0100 (/)</v>
          </cell>
          <cell r="B3769" t="str">
            <v>Combate a colonia de cupins em arvores atraves do metodo por iscagem (custo valido para um minimo de 30 arvores).</v>
          </cell>
          <cell r="C3769" t="str">
            <v>mes</v>
          </cell>
          <cell r="D3769">
            <v>139.83000000000001</v>
          </cell>
        </row>
        <row r="3770">
          <cell r="A3770" t="str">
            <v>PJ 40.10.0150 (/)</v>
          </cell>
          <cell r="B3770" t="str">
            <v>Controle quimico de especies vegetais de qualquer natureza.</v>
          </cell>
          <cell r="C3770" t="str">
            <v>un</v>
          </cell>
          <cell r="D3770">
            <v>125.83</v>
          </cell>
        </row>
        <row r="3771">
          <cell r="A3771" t="str">
            <v>PJ 40.10.0200 (/)</v>
          </cell>
          <cell r="B3771" t="str">
            <v>Dendrocirurgia em especies vegetais de qualquer natureza.</v>
          </cell>
          <cell r="C3771" t="str">
            <v>un</v>
          </cell>
          <cell r="D3771">
            <v>393.64</v>
          </cell>
        </row>
        <row r="3772">
          <cell r="A3772" t="str">
            <v>PJ 40.10.0250 (/)</v>
          </cell>
          <cell r="B3772" t="str">
            <v>Pincelamento em lesao de especies vegetais de qualquer natureza.</v>
          </cell>
          <cell r="C3772" t="str">
            <v>un</v>
          </cell>
          <cell r="D3772">
            <v>18.63</v>
          </cell>
        </row>
        <row r="3773">
          <cell r="A3773" t="str">
            <v>PJ 40.10.0300 (/)</v>
          </cell>
          <cell r="B3773" t="str">
            <v>Retutoramento de especies vegetais de qualquer natureza.</v>
          </cell>
          <cell r="C3773" t="str">
            <v>un</v>
          </cell>
          <cell r="D3773">
            <v>12.01</v>
          </cell>
        </row>
        <row r="3774">
          <cell r="A3774" t="str">
            <v>PJ 40.10.0350 (/)</v>
          </cell>
          <cell r="B3774" t="str">
            <v>Tratamento de arvores com lesoes acima de 0,50m2, compreendendo: raspagem do material necrosado, aplicacao de fungicidas, inseticidas, hormonios e impermeabilizantes, fechamento das cavidades com espuma de poliuretano coberta com nata de cimento e incorpo</v>
          </cell>
          <cell r="C3774" t="str">
            <v>un</v>
          </cell>
          <cell r="D3774">
            <v>93.05</v>
          </cell>
        </row>
        <row r="3775">
          <cell r="A3775" t="str">
            <v>PJ 40.10.0353 (/)</v>
          </cell>
          <cell r="B3775" t="str">
            <v>Tratamento de arvores com lesoes ate 0,50m2, compreendendo: raspagem do material necrosado, aplicacao de fungicidas, inseticidas, hormonios e impermeabilizantes, fechamento das cavidades com espuma de poliuretano coberta com nata de cimento e incorporacao</v>
          </cell>
          <cell r="C3775" t="str">
            <v>un</v>
          </cell>
          <cell r="D3775">
            <v>70.55</v>
          </cell>
        </row>
        <row r="3776">
          <cell r="A3776" t="str">
            <v>PJ 40.10.0356 (/)</v>
          </cell>
          <cell r="B3776" t="str">
            <v>Tratamento fitossanitario em arvores, compreendendo: execucao de pequenas podas (galhos e ramos comprometidos); raspagem de material necrosado; aplicacao de fungicidas, inseticidas, hormonios, impermeabilizantes e fertilizantes; alargamento de golas; revo</v>
          </cell>
          <cell r="C3776" t="str">
            <v>un</v>
          </cell>
          <cell r="D3776">
            <v>910.28</v>
          </cell>
        </row>
        <row r="3777">
          <cell r="A3777" t="str">
            <v>PJ 40.10.0359 (/)</v>
          </cell>
          <cell r="B3777" t="str">
            <v>Tratamento fitossanitario para o combate a seca de arvores, compreendendo: aplicacao de fungicida e repelente e incorporacao de materias para enriquecimento do solo, exclusive mao-de-obra.</v>
          </cell>
          <cell r="C3777" t="str">
            <v>un</v>
          </cell>
          <cell r="D3777">
            <v>27.64</v>
          </cell>
        </row>
        <row r="3778">
          <cell r="A3778" t="str">
            <v>PJ 99.99.0025 (/)</v>
          </cell>
          <cell r="B3778" t="str">
            <v>Bambu com 2m de altura. Fornecimento.</v>
          </cell>
          <cell r="C3778" t="str">
            <v>un</v>
          </cell>
          <cell r="D3778">
            <v>1.61</v>
          </cell>
        </row>
        <row r="3779">
          <cell r="A3779" t="str">
            <v>PJ 99.99.0050 (/)</v>
          </cell>
          <cell r="B3779" t="str">
            <v>Contentor plastico para coleta de lixo domiciliar em polietileno (DIN) de 360l. Fornecimento.</v>
          </cell>
          <cell r="C3779" t="str">
            <v>un</v>
          </cell>
          <cell r="D3779">
            <v>993.57</v>
          </cell>
        </row>
        <row r="3780">
          <cell r="A3780" t="str">
            <v>PJ 99.99.0053 (/)</v>
          </cell>
          <cell r="B3780" t="str">
            <v>Contentor plastico em polietileno, com duas rodas macicas de borracha, capacidade para 240 litros. Fornecimento.</v>
          </cell>
          <cell r="C3780" t="str">
            <v>un</v>
          </cell>
          <cell r="D3780">
            <v>263.52</v>
          </cell>
        </row>
        <row r="3781">
          <cell r="A3781" t="str">
            <v>PJ 99.99.0100 (/)</v>
          </cell>
          <cell r="B3781" t="str">
            <v>Fitilho de nylon brancoredondo. Fornecimento.</v>
          </cell>
          <cell r="C3781" t="str">
            <v>Kg</v>
          </cell>
          <cell r="D3781">
            <v>10.16</v>
          </cell>
        </row>
        <row r="3782">
          <cell r="A3782" t="str">
            <v>PJ 99.99.0150 (B)</v>
          </cell>
          <cell r="B3782" t="str">
            <v>Grampo de apoio em tubos de aco galvanizado, com (1,20x1,36)m, formado por 2 tubos de 4" na vertical e 1 tubo de 2" na horizontal, fixados por encaixe, com tratamento anticorrosivo e pintura. Fornecimento e colocacao.</v>
          </cell>
          <cell r="C3782" t="str">
            <v>mod</v>
          </cell>
          <cell r="D3782">
            <v>353.01</v>
          </cell>
        </row>
        <row r="3783">
          <cell r="A3783" t="str">
            <v>PJ 99.99.0160 (/)</v>
          </cell>
          <cell r="B3783" t="str">
            <v>Jardineira tipo vaso "big pot", em concreto armado, com 2m de diametro e 1m de altura, inclusive pintura, presilhas com cabo de aco para tutoramento, carga, descarga e transporte. Fornecimento.</v>
          </cell>
          <cell r="C3783" t="str">
            <v>un</v>
          </cell>
          <cell r="D3783">
            <v>2033.5</v>
          </cell>
        </row>
        <row r="3784">
          <cell r="A3784" t="str">
            <v>PJ 99.99.0200 (/)</v>
          </cell>
          <cell r="B3784" t="str">
            <v>Papeleira plastica para vias e pracas publicas em polietileno (DIN), capacidade para 50l, medindo (75,50x34,50x43,50)cm. Fornecimento e colocacao.</v>
          </cell>
          <cell r="C3784" t="str">
            <v>un</v>
          </cell>
          <cell r="D3784">
            <v>106.55</v>
          </cell>
        </row>
        <row r="3785">
          <cell r="A3785" t="str">
            <v>PJ 99.99.0300 (/)</v>
          </cell>
          <cell r="B3785" t="str">
            <v>Vaso plastico redondo, na cor terracota, ceramica ou cinza, com diametro entre 30cm e 40cm e altura entre 30cm e 35cm, inclusive prato. Fornecimento.</v>
          </cell>
          <cell r="C3785" t="str">
            <v>un</v>
          </cell>
          <cell r="D3785">
            <v>7.53</v>
          </cell>
        </row>
        <row r="3786">
          <cell r="A3786" t="str">
            <v>PJ 99.99.0303 (/)</v>
          </cell>
          <cell r="B3786" t="str">
            <v>Vaso plastico quadrado, na cor terracota, ceramica ou cinza, com lados entre 34cm e 40cm e altura entre 28cm e 34cm, inclusive prato. Fornecimento.</v>
          </cell>
          <cell r="C3786" t="str">
            <v>un</v>
          </cell>
          <cell r="D3786">
            <v>10.33</v>
          </cell>
        </row>
        <row r="3787">
          <cell r="A3787" t="str">
            <v>PJ 99.99.0306 (/)</v>
          </cell>
          <cell r="B3787" t="str">
            <v>Vaso plastico redondo, na cor terracota, ceramica ou cinza, com diametro entre 41cm e 50cm e altura entre 36cm e 40cm, inclusive prato. Fornecimento.</v>
          </cell>
          <cell r="C3787" t="str">
            <v>un</v>
          </cell>
          <cell r="D3787">
            <v>23.13</v>
          </cell>
        </row>
        <row r="3788">
          <cell r="A3788" t="str">
            <v>PT 05.05.0050 (/)</v>
          </cell>
          <cell r="B3788" t="str">
            <v>Remocao de caiacao existente ou pintura a gesso e cola.</v>
          </cell>
          <cell r="C3788" t="str">
            <v>m2</v>
          </cell>
          <cell r="D3788">
            <v>2.41</v>
          </cell>
        </row>
        <row r="3789">
          <cell r="A3789" t="str">
            <v>PT 05.05.0100 (/)</v>
          </cell>
          <cell r="B3789" t="str">
            <v>Remocao de pintura plastica, PVA e semelhantes.</v>
          </cell>
          <cell r="C3789" t="str">
            <v>m2</v>
          </cell>
          <cell r="D3789">
            <v>3.08</v>
          </cell>
        </row>
        <row r="3790">
          <cell r="A3790" t="str">
            <v>PT 05.05.0150 (/)</v>
          </cell>
          <cell r="B3790" t="str">
            <v>Remocao de pintura a oleo, pintura alquidica e vernizes.</v>
          </cell>
          <cell r="C3790" t="str">
            <v>m2</v>
          </cell>
          <cell r="D3790">
            <v>3.28</v>
          </cell>
        </row>
        <row r="3791">
          <cell r="A3791" t="str">
            <v>PT 05.10.0050 (A)</v>
          </cell>
          <cell r="B3791" t="str">
            <v>Caiacao interna ou externa sobre revestimento liso, com adicao de fixador, com 1 demao.</v>
          </cell>
          <cell r="C3791" t="str">
            <v>m2</v>
          </cell>
          <cell r="D3791">
            <v>2.4500000000000002</v>
          </cell>
        </row>
        <row r="3792">
          <cell r="A3792" t="str">
            <v>PT 05.10.0100 (/)</v>
          </cell>
          <cell r="B3792" t="str">
            <v>Caiacao interna ou externa sobre revestimento liso, com adocao de fixador, com 2 demaos.</v>
          </cell>
          <cell r="C3792" t="str">
            <v>m2</v>
          </cell>
          <cell r="D3792">
            <v>3.51</v>
          </cell>
        </row>
        <row r="3793">
          <cell r="A3793" t="str">
            <v>PT 05.10.0103 (/)</v>
          </cell>
          <cell r="B3793" t="str">
            <v>Caiacao interna ou externa sobre revestimento liso, com adocao de fixador, com 3 demaos.</v>
          </cell>
          <cell r="C3793" t="str">
            <v>m2</v>
          </cell>
          <cell r="D3793">
            <v>4.67</v>
          </cell>
        </row>
        <row r="3794">
          <cell r="A3794" t="str">
            <v>PT 05.10.0150 (/)</v>
          </cell>
          <cell r="B3794" t="str">
            <v>Pintura com nata de cimento, 1 demao, apos limpeza da area.</v>
          </cell>
          <cell r="C3794" t="str">
            <v>m2</v>
          </cell>
          <cell r="D3794">
            <v>1.55</v>
          </cell>
        </row>
        <row r="3795">
          <cell r="A3795" t="str">
            <v>PT 05.15.0050 (B)</v>
          </cell>
          <cell r="B3795" t="str">
            <v>Preparo de superficies novas, com revestimento liso, inclusive raspagem, limpeza, demao de impermeabilizante, de massa corrida plastica e lixamento.</v>
          </cell>
          <cell r="C3795" t="str">
            <v>m2</v>
          </cell>
          <cell r="D3795">
            <v>9.8699999999999992</v>
          </cell>
        </row>
        <row r="3796">
          <cell r="A3796" t="str">
            <v>PT 05.15.0056 (/)</v>
          </cell>
          <cell r="B3796" t="str">
            <v>Preparo de superficie interna ou externa de revestimento liso, inclusive demao de impermeabilizante selador, com 2 demaos de massa acrilica e lixamentos necessarios.</v>
          </cell>
          <cell r="C3796" t="str">
            <v>m2</v>
          </cell>
          <cell r="D3796">
            <v>18.12</v>
          </cell>
        </row>
        <row r="3797">
          <cell r="A3797" t="str">
            <v>PT 05.15.0100 (/)</v>
          </cell>
          <cell r="B3797" t="str">
            <v>Pintura com tinta plastica fosco aveludada a base de PVA, para interior, equivalente a Suvinil Latex ou similar, acabamento padrao, inclusive 2 demaos sobre a superficie preparada conforme o item PT 05.15.0050 (/), exclusive este preparo.</v>
          </cell>
          <cell r="C3797" t="str">
            <v>m2</v>
          </cell>
          <cell r="D3797">
            <v>3.49</v>
          </cell>
        </row>
        <row r="3798">
          <cell r="A3798" t="str">
            <v>PT 05.15.0103 (/)</v>
          </cell>
          <cell r="B3798" t="str">
            <v>Pintura com tinta plastica fosco aveludada a base de PVA, para interior, equivalente a Suvinil Latex ou similar, acabamento de alta classe sobre a superficie preparada conforme o item PT 05.15.0050 (/), exclusive este preparo, inclusive 3 lixamentos, 2 de</v>
          </cell>
          <cell r="C3798" t="str">
            <v>m2</v>
          </cell>
          <cell r="D3798">
            <v>14.07</v>
          </cell>
        </row>
        <row r="3799">
          <cell r="A3799" t="str">
            <v>PT 05.15.0106 (A)</v>
          </cell>
          <cell r="B3799" t="str">
            <v>Pintura com tinta plastica fosco aveludada a base de PVA, para interior, equivalente a Suvinil Latex ou similar, inclusive demao de massa, lixamento e 2 demaos de acabamento.</v>
          </cell>
          <cell r="C3799" t="str">
            <v>m2</v>
          </cell>
          <cell r="D3799">
            <v>6.46</v>
          </cell>
        </row>
        <row r="3800">
          <cell r="A3800" t="str">
            <v>PT 05.15.0109 (A)</v>
          </cell>
          <cell r="B3800" t="str">
            <v>Pintura com tinta plastica acetinada a base de PVA, para exterior, equivalente a Super Concretina ou similar, inclusive raspagem, demao de impermeabilizacao e 2 demaos de acabamento.</v>
          </cell>
          <cell r="C3800" t="str">
            <v>m2</v>
          </cell>
          <cell r="D3800">
            <v>10.37</v>
          </cell>
        </row>
        <row r="3801">
          <cell r="A3801" t="str">
            <v>PT 05.15.0112 (A)</v>
          </cell>
          <cell r="B3801" t="str">
            <v>Pintura com tinta plastica acetinada a base de PVA, para exterior, equivalente a Coralmur ou similar, inclusive raspagem, demao de impermeabilizante e 2 demaos de acabamento.</v>
          </cell>
          <cell r="C3801" t="str">
            <v>m2</v>
          </cell>
          <cell r="D3801">
            <v>10.23</v>
          </cell>
        </row>
        <row r="3802">
          <cell r="A3802" t="str">
            <v>PT 05.15.0150 (/)</v>
          </cell>
          <cell r="B3802" t="str">
            <v xml:space="preserve">Pintura com tinta plastica a base de acrilico, semi-brilhante, para interior e exterior, incolor ou colorida, equivalente a Metalatex ou similar, sobre tijolo, concreto liso, cimento amianto, revestimento, madeira e ferro, inclusive lixamento, 1 demao de </v>
          </cell>
          <cell r="C3802" t="str">
            <v>m2</v>
          </cell>
          <cell r="D3802">
            <v>11.93</v>
          </cell>
        </row>
        <row r="3803">
          <cell r="A3803" t="str">
            <v>PT 05.15.0153 (A)</v>
          </cell>
          <cell r="B3803" t="str">
            <v>Pintura com tinta plastica a base de acrilico, semi-brilhante, para interior e exterior, incolor ou colorida, equivalente a Metalatex ou similar, inclusive lixamento, 1 demao de selador acrilico Metalatex ou similar, 2 demaos de massa corrida acrilica Met</v>
          </cell>
          <cell r="C3803" t="str">
            <v>m2</v>
          </cell>
          <cell r="D3803">
            <v>19.68</v>
          </cell>
        </row>
        <row r="3804">
          <cell r="A3804" t="str">
            <v>PT 05.15.0159 (/)</v>
          </cell>
          <cell r="B3804" t="str">
            <v>Pintura com tinta Supercril ou similar, para interior e exterior, incolor ou colorida, em 2 demaos. Fornecimento e colocacao.</v>
          </cell>
          <cell r="C3804" t="str">
            <v>m2</v>
          </cell>
          <cell r="D3804">
            <v>15.62</v>
          </cell>
        </row>
        <row r="3805">
          <cell r="A3805" t="str">
            <v>PT 05.15.0162 (/)</v>
          </cell>
          <cell r="B3805" t="str">
            <v>Pintura com tinta acrilica base solvente na cor concreto para exterior sobre concreto com 1 demao de selador acrilico base agua e 2 demaos de acabamento, inclusive lixamento.</v>
          </cell>
          <cell r="C3805" t="str">
            <v>m2</v>
          </cell>
          <cell r="D3805">
            <v>15.35</v>
          </cell>
        </row>
        <row r="3806">
          <cell r="A3806" t="str">
            <v>PT 05.15.0200 (/)</v>
          </cell>
          <cell r="B3806" t="str">
            <v>Uma demao adicional de acabamento nos servicos dos itens PT 05.15.0100, PT 05.15.0103 e PT 05.15.0106.</v>
          </cell>
          <cell r="C3806" t="str">
            <v>m2</v>
          </cell>
          <cell r="D3806">
            <v>1.31</v>
          </cell>
        </row>
        <row r="3807">
          <cell r="A3807" t="str">
            <v>PT 05.15.0203 (/)</v>
          </cell>
          <cell r="B3807" t="str">
            <v>Uma demao adicional de acabamento nos servicos do item PT 05.15.0109 (/).</v>
          </cell>
          <cell r="C3807" t="str">
            <v>m2</v>
          </cell>
          <cell r="D3807">
            <v>1.48</v>
          </cell>
        </row>
        <row r="3808">
          <cell r="A3808" t="str">
            <v>PT 05.15.0206 (/)</v>
          </cell>
          <cell r="B3808" t="str">
            <v>Uma demao adicional de acabamento no servico do item PT 05.15.0112 (/).</v>
          </cell>
          <cell r="C3808" t="str">
            <v>m2</v>
          </cell>
          <cell r="D3808">
            <v>1.48</v>
          </cell>
        </row>
        <row r="3809">
          <cell r="A3809" t="str">
            <v>PT 05.15.0209 (/)</v>
          </cell>
          <cell r="B3809" t="str">
            <v>Uma demao adicional de acabamento no servico do item PT 05.15.0150 (/).</v>
          </cell>
          <cell r="C3809" t="str">
            <v>m2</v>
          </cell>
          <cell r="D3809">
            <v>1.8</v>
          </cell>
        </row>
        <row r="3810">
          <cell r="A3810" t="str">
            <v>PT 05.15.0250 (/)</v>
          </cell>
          <cell r="B3810" t="str">
            <v>Pintura com Liquibrilho ou similar, em 3 demaos, adicionado ou sobre PVA.</v>
          </cell>
          <cell r="C3810" t="str">
            <v>m2</v>
          </cell>
          <cell r="D3810">
            <v>8.15</v>
          </cell>
        </row>
        <row r="3811">
          <cell r="A3811" t="str">
            <v>PT 05.15.0500 (/)</v>
          </cell>
          <cell r="B3811" t="str">
            <v>Repintura com tinta plastica a base de PVA, equivalente a Suvinil Latex, para interior sobre superficie em bom estado e na cor existente, inclusive limpeza, leve lixamento com lixa fina e 1 demao de acabamento.</v>
          </cell>
          <cell r="C3811" t="str">
            <v>m2</v>
          </cell>
          <cell r="D3811">
            <v>3.77</v>
          </cell>
        </row>
        <row r="3812">
          <cell r="A3812" t="str">
            <v>PT 05.15.0550 (/)</v>
          </cell>
          <cell r="B3812" t="str">
            <v>Repintura com tinta plastica acetinada a base de PVA, equivalente a Super Concretina, para exterior sobre superficie em bom estado e na cor existente, inclusive limpeza, leve lixamento com lixa fina e 1 demao de acabamento.</v>
          </cell>
          <cell r="C3812" t="str">
            <v>m2</v>
          </cell>
          <cell r="D3812">
            <v>3.77</v>
          </cell>
        </row>
        <row r="3813">
          <cell r="A3813" t="str">
            <v>PT 05.20.0050 (A)</v>
          </cell>
          <cell r="B3813" t="str">
            <v>Preparo de superficies novas, com revestimento liso, inclusive lixamento, limpeza, demao de impermeabilizante, demao de massa corrida a oleo e novo lixamento.</v>
          </cell>
          <cell r="C3813" t="str">
            <v>m2</v>
          </cell>
          <cell r="D3813">
            <v>12.71</v>
          </cell>
        </row>
        <row r="3814">
          <cell r="A3814" t="str">
            <v>PT 05.20.0100 (/)</v>
          </cell>
          <cell r="B3814" t="str">
            <v>Pintura interna com esmalte sintetico equivalente a Duralack ou similar, acabamento de alta classe, sobre a superficie preparada conforme o item PT 05.20.0050 (/), exclusive 2 lixamentos, 2 demaos de massa corrida, e 3 demaos de acabamento.</v>
          </cell>
          <cell r="C3814" t="str">
            <v>m2</v>
          </cell>
          <cell r="D3814">
            <v>17.670000000000002</v>
          </cell>
        </row>
        <row r="3815">
          <cell r="A3815" t="str">
            <v>PT 05.20.0103 (/)</v>
          </cell>
          <cell r="B3815" t="str">
            <v xml:space="preserve">Pintura com tinta alquidica esmaltada, para interior, equivalente a Condo ou similar, acabamento alta classe, sobre a superficie preparada conforme o item PT 05.20.0050 (/), exclusive este preparo, inclusive 3 lixamentos, 2 demaos de massa corrida e 3 de </v>
          </cell>
          <cell r="C3815" t="str">
            <v>m2</v>
          </cell>
          <cell r="D3815">
            <v>16.79</v>
          </cell>
        </row>
        <row r="3816">
          <cell r="A3816" t="str">
            <v>PT 05.20.0106 (/)</v>
          </cell>
          <cell r="B3816" t="str">
            <v>Pintura com tinta de base alquidica, para interior, semi-brilho, equivalente a Coralsint ou similar, ou fosca acetinada, equivalente a Coralite ou similar, acabamento padrao, inclusive 2 demaos sobre a superficie preparada conforme o item PT 05.20.0050 (/</v>
          </cell>
          <cell r="C3816" t="str">
            <v>m2</v>
          </cell>
          <cell r="D3816">
            <v>4.88</v>
          </cell>
        </row>
        <row r="3817">
          <cell r="A3817" t="str">
            <v>PT 05.20.0200 (A)</v>
          </cell>
          <cell r="B3817" t="str">
            <v>Pintura interna em superficie com revestimento liso, a oleo brilhante, equivalente a Marveline ou Coral Oleo ou similar, inclusive lixamento, demao de impermeabilizante, demao de meia massa, lixa e 2 demaos de acabamento.</v>
          </cell>
          <cell r="C3817" t="str">
            <v>m2</v>
          </cell>
          <cell r="D3817">
            <v>10.84</v>
          </cell>
        </row>
        <row r="3818">
          <cell r="A3818" t="str">
            <v>PT 05.20.0500 (/)</v>
          </cell>
          <cell r="B3818" t="str">
            <v>Repintura interna ou externa, na cor existente, sobre revestimento liso em bom estado, com tinta a oleo brilhante Marveline ou Coral Oleo ou similar, inclusive lixamento e 2 demaos de acabamento.</v>
          </cell>
          <cell r="C3818" t="str">
            <v>m2</v>
          </cell>
          <cell r="D3818">
            <v>5.67</v>
          </cell>
        </row>
        <row r="3819">
          <cell r="A3819" t="str">
            <v>PT 05.25.0050 (A)</v>
          </cell>
          <cell r="B3819" t="str">
            <v>Preparo de madeira nova, inclusive lixamento, limpeza, demao de impermeabilizante tipo verniz Knotting ou similar, 2 demaos de massa corrida, novo lixamento, demao de tinta primaria tipo Nivelite ou Surfacer.</v>
          </cell>
          <cell r="C3819" t="str">
            <v>m2</v>
          </cell>
          <cell r="D3819">
            <v>16.100000000000001</v>
          </cell>
        </row>
        <row r="3820">
          <cell r="A3820" t="str">
            <v>PT 05.25.0100 (/)</v>
          </cell>
          <cell r="B3820" t="str">
            <v>Pintura interna sobre madeira, com esmalte sintetico equivalente a Duralack ou similar, sobre superficie preparada conforme item PT 05.25.0050 (/), exclusive este preparo, inclusive demao de tinta de base.</v>
          </cell>
          <cell r="C3820" t="str">
            <v>m2</v>
          </cell>
          <cell r="D3820">
            <v>9.57</v>
          </cell>
        </row>
        <row r="3821">
          <cell r="A3821" t="str">
            <v>PT 05.25.0103 (/)</v>
          </cell>
          <cell r="B3821" t="str">
            <v xml:space="preserve">Pintura interna ou externa sobre madeira com tinta esmaltada tipo Lagoline ou similar, sobre superficie preparada conforme item PT 05.25.0050 (/), exclusive este, inclusive lixamento, demao de tinta primaria tipo Surfacer e 2 demaos de acabamento de alta </v>
          </cell>
          <cell r="C3821" t="str">
            <v>m2</v>
          </cell>
          <cell r="D3821">
            <v>15.53</v>
          </cell>
        </row>
        <row r="3822">
          <cell r="A3822" t="str">
            <v>PT 05.25.0106 (/)</v>
          </cell>
          <cell r="B3822" t="str">
            <v>Pintura interna sobre madeira, com tinta de base alquidica esmaltada equivalente a Condor ou similar, acabamento de alta classe, sobre a superficie preparada conforme item PT 05.25.0050 (/), exclusive este preparo, inclusive demao de tinta de base, de mas</v>
          </cell>
          <cell r="C3822" t="str">
            <v>m2</v>
          </cell>
          <cell r="D3822">
            <v>10.01</v>
          </cell>
        </row>
        <row r="3823">
          <cell r="A3823" t="str">
            <v>PT 05.25.0109 (/)</v>
          </cell>
          <cell r="B3823" t="str">
            <v>Pintura interna ou externa sobre madeira, com esmalte sintetico equivalente a Duralack ou similar, inclusive lixamento, demao de verniz isolante, de tinta de fundo e 2 demaos de acabamento.</v>
          </cell>
          <cell r="C3823" t="str">
            <v>m2</v>
          </cell>
          <cell r="D3823">
            <v>15.21</v>
          </cell>
        </row>
        <row r="3824">
          <cell r="A3824" t="str">
            <v>PT 05.25.0112 (/)</v>
          </cell>
          <cell r="B3824" t="str">
            <v>Pintura em madeira, com tinta Colorgin luminoso ou similar, em faixas.</v>
          </cell>
          <cell r="C3824" t="str">
            <v>m2</v>
          </cell>
          <cell r="D3824">
            <v>12.28</v>
          </cell>
        </row>
        <row r="3825">
          <cell r="A3825" t="str">
            <v>PT 05.25.0115 (/)</v>
          </cell>
          <cell r="B3825" t="str">
            <v>Pintura de rodape com tinta a oleo brilhante equivalente a Marveline ou Coral oleo ou similar, inclusive 2 lixamentos, tinta isolante, massa e 2 demaos de acabamento.</v>
          </cell>
          <cell r="C3825" t="str">
            <v>m</v>
          </cell>
          <cell r="D3825">
            <v>4.49</v>
          </cell>
        </row>
        <row r="3826">
          <cell r="A3826" t="str">
            <v>PT 05.25.0150 (/)</v>
          </cell>
          <cell r="B3826" t="str">
            <v>Pintura interna ou externa sobre madeira, com tinta de base alquidica semi-brilho equivalente a Coralsint ou similar, ou fosca acetinada, equivalente a Coralite ou similar, acabamento padrao, sobre superficie preparada conforme o item PT 05.25.0050 (/), e</v>
          </cell>
          <cell r="C3826" t="str">
            <v>m2</v>
          </cell>
          <cell r="D3826">
            <v>4.8600000000000003</v>
          </cell>
        </row>
        <row r="3827">
          <cell r="A3827" t="str">
            <v>PT 05.25.0200 (/)</v>
          </cell>
          <cell r="B3827" t="str">
            <v>Pintura interna ou externa sobre madeira, com tinta a oleo brilhante equivalente a Marveline ou Coral Oleo ou similar, inclusive lixa, demao de tinta isolante, de meia massa e 2 demaos de acabamento.</v>
          </cell>
          <cell r="C3827" t="str">
            <v>m2</v>
          </cell>
          <cell r="D3827">
            <v>15.63</v>
          </cell>
        </row>
        <row r="3828">
          <cell r="A3828" t="str">
            <v>PT 05.25.0203 (/)</v>
          </cell>
          <cell r="B3828" t="str">
            <v>Pintura interna ou externa sobre madeira, com tinta a oleo brilhante equivalente a Marveline ou Coral Oleo ou similar, inclusive 2 demaos de acabamento sobre superficie preparada conforme o item PT 05.25.0050 (/), exclusive este preparo.</v>
          </cell>
          <cell r="C3828" t="str">
            <v>m2</v>
          </cell>
          <cell r="D3828">
            <v>3.72</v>
          </cell>
        </row>
        <row r="3829">
          <cell r="A3829" t="str">
            <v>PT 05.25.0206 (/)</v>
          </cell>
          <cell r="B3829" t="str">
            <v>Pintura interna ou externa sobre madeira, com tinta a oleo brilhante auto seladora, fundo sintetico fosco, inclusive lixamento e 2 demaos de acabamento.</v>
          </cell>
          <cell r="C3829" t="str">
            <v>m2</v>
          </cell>
          <cell r="D3829">
            <v>5.82</v>
          </cell>
        </row>
        <row r="3830">
          <cell r="A3830" t="str">
            <v>PT 05.25.0500 (/)</v>
          </cell>
          <cell r="B3830" t="str">
            <v>Repintura interna ou externa sobre madeira em bom estado na cor existente com tinta de base alquidica, semi-brilho, equivalente a Coralsint ou Super Lagomix ou fosco acetinado equivalente a Coralite ou similar, inclusive lixamento, limpeza e 2 demaos de a</v>
          </cell>
          <cell r="C3830" t="str">
            <v>m2</v>
          </cell>
          <cell r="D3830">
            <v>6.89</v>
          </cell>
        </row>
        <row r="3831">
          <cell r="A3831" t="str">
            <v>PT 05.25.0503 (/)</v>
          </cell>
          <cell r="B3831" t="str">
            <v>Repintura interna ou externa na cor existente sobre madeira em bom estado, com tinta esmaltada tipo Condor ou Lagoline ou similar, inclusive lixamento, limpeza e 2 demaos de acabamento.</v>
          </cell>
          <cell r="C3831" t="str">
            <v>m2</v>
          </cell>
          <cell r="D3831">
            <v>6.8</v>
          </cell>
        </row>
        <row r="3832">
          <cell r="A3832" t="str">
            <v>PT 05.25.0506 (/)</v>
          </cell>
          <cell r="B3832" t="str">
            <v>Repintura interna ou externa na cor existente sobre madeira em bom estado, com esmalte sintetico Duralack ou similar, inclusive lixamento, limpeza e 2 demaos de acabamento.</v>
          </cell>
          <cell r="C3832" t="str">
            <v>m2</v>
          </cell>
          <cell r="D3832">
            <v>7.38</v>
          </cell>
        </row>
        <row r="3833">
          <cell r="A3833" t="str">
            <v>PT 05.25.0509 (/)</v>
          </cell>
          <cell r="B3833" t="str">
            <v>Repintura a base de Primer e esmalte sintetico.</v>
          </cell>
          <cell r="C3833" t="str">
            <v>m2</v>
          </cell>
          <cell r="D3833">
            <v>9.85</v>
          </cell>
        </row>
        <row r="3834">
          <cell r="A3834" t="str">
            <v>PT 05.30.0050 (A)</v>
          </cell>
          <cell r="B3834" t="str">
            <v>Enceramento de madeira, inclusive lixamento, demao de verniz isolante e 3 demaos de cera, cada qual seguida de abertura de brilho, a escova e flanela.</v>
          </cell>
          <cell r="C3834" t="str">
            <v>m2</v>
          </cell>
          <cell r="D3834">
            <v>28.62</v>
          </cell>
        </row>
        <row r="3835">
          <cell r="A3835" t="str">
            <v>PT 05.30.0100 (/)</v>
          </cell>
          <cell r="B3835" t="str">
            <v>Envernizamento de madeira com verniz Copal ou similar, para interior, inclusive lixamento, demao de verniz isolante, de anilina, e 1 demao de acabamento.</v>
          </cell>
          <cell r="C3835" t="str">
            <v>m2</v>
          </cell>
          <cell r="D3835">
            <v>7.38</v>
          </cell>
        </row>
        <row r="3836">
          <cell r="A3836" t="str">
            <v>PT 05.30.0103 (/)</v>
          </cell>
          <cell r="B3836" t="str">
            <v>Envernizamento de madeira com verniz Sparlack Cetol (cores) ou similar, para interior e exterior, inclusive lixamento, demao de verniz seladora, e 2 demaos de acabamento.</v>
          </cell>
          <cell r="C3836" t="str">
            <v>m2</v>
          </cell>
          <cell r="D3836">
            <v>11.09</v>
          </cell>
        </row>
        <row r="3837">
          <cell r="A3837" t="str">
            <v>PT 05.30.0106 (A)</v>
          </cell>
          <cell r="B3837" t="str">
            <v>Envernizamento de madeira com verniz a boneca, de Goma Laca ou similar, importada, dissolvida em alcool, inclusive lixamento e aplicacao de sucessivas demaos de acabamento ate a obtencao do brilho.</v>
          </cell>
          <cell r="C3837" t="str">
            <v>m2</v>
          </cell>
          <cell r="D3837">
            <v>30.32</v>
          </cell>
        </row>
        <row r="3838">
          <cell r="A3838" t="str">
            <v>PT 05.30.0150 (/)</v>
          </cell>
          <cell r="B3838" t="str">
            <v>Envernizamento de rodapes com verniz Copal ou similar, inclusive lixamento, 1 demao de verniz isolante de anilina, e 2 demaos de acabamento.</v>
          </cell>
          <cell r="C3838" t="str">
            <v>m</v>
          </cell>
          <cell r="D3838">
            <v>4.37</v>
          </cell>
        </row>
        <row r="3839">
          <cell r="A3839" t="str">
            <v>PT 05.30.0200 (/)</v>
          </cell>
          <cell r="B3839" t="str">
            <v>Envernizamento de tijolos ou concreto, para interior, com verniz Carriage ou similar, inclusive lixamento e 2 demaos de acabamento.</v>
          </cell>
          <cell r="C3839" t="str">
            <v>m2</v>
          </cell>
          <cell r="D3839">
            <v>6.79</v>
          </cell>
        </row>
        <row r="3840">
          <cell r="A3840" t="str">
            <v>PT 05.30.0250 (/)</v>
          </cell>
          <cell r="B3840" t="str">
            <v>Pintura sobre concreto com uma demao de Primer e acabamento com 2 demaos de verniz acrilico pigmentado na cor concreto.</v>
          </cell>
          <cell r="C3840" t="str">
            <v>m2</v>
          </cell>
          <cell r="D3840">
            <v>12.35</v>
          </cell>
        </row>
        <row r="3841">
          <cell r="A3841" t="str">
            <v>PT 05.30.0300 (/)</v>
          </cell>
          <cell r="B3841" t="str">
            <v>Verniz acrilico incolor, em 3 demaos, aplicado sobre superficie lisa de concreto ou tijolo aparente, para interior.</v>
          </cell>
          <cell r="C3841" t="str">
            <v>m2</v>
          </cell>
          <cell r="D3841">
            <v>7.93</v>
          </cell>
        </row>
        <row r="3842">
          <cell r="A3842" t="str">
            <v>PT 05.35.0050 (/)</v>
          </cell>
          <cell r="B3842" t="str">
            <v>Pintura com emulsao oleosa Separol ou similar, para desmoldagem de formas.</v>
          </cell>
          <cell r="C3842" t="str">
            <v>m2</v>
          </cell>
          <cell r="D3842">
            <v>1.04</v>
          </cell>
        </row>
        <row r="3843">
          <cell r="A3843" t="str">
            <v>PT 05.35.0100 (/)</v>
          </cell>
          <cell r="B3843" t="str">
            <v>Pintura imunizante sobre madeira com 1 demao Pentox ou similar.</v>
          </cell>
          <cell r="C3843" t="str">
            <v>m2</v>
          </cell>
          <cell r="D3843">
            <v>2.13</v>
          </cell>
        </row>
        <row r="3844">
          <cell r="A3844" t="str">
            <v>PT 05.40.0050 (/)</v>
          </cell>
          <cell r="B3844" t="str">
            <v>Primer convertedor de ferrugem em fundo de protecao, (P.C.F) ou similar. Fornecimento e aplicacao com 2 demaos.</v>
          </cell>
          <cell r="C3844" t="str">
            <v>m2</v>
          </cell>
          <cell r="D3844">
            <v>10.57</v>
          </cell>
        </row>
        <row r="3845">
          <cell r="A3845" t="str">
            <v>PT 05.40.0100 (/)</v>
          </cell>
          <cell r="B3845" t="str">
            <v>Pintura interna ou externa sobre ferro, com tinta a oleo brilhante Marveline ou Coral Oleo ou similar, inclusive lixamento, limpeza e demao de tinta anti oxido Ferroloide ou similar e 2 demaos de acabamento.</v>
          </cell>
          <cell r="C3845" t="str">
            <v>m2</v>
          </cell>
          <cell r="D3845">
            <v>9.07</v>
          </cell>
        </row>
        <row r="3846">
          <cell r="A3846" t="str">
            <v>PT 05.40.0103 (/)</v>
          </cell>
          <cell r="B3846" t="str">
            <v>Pintura interna ou externa sobre ferro, com tinta de base alquidica esmaltada brilhante, equivalente a Lagoline ou similar, inclusive lixamento, limpeza, desengorduramento, aplicacao de zarcao de secagem rapida, cor laranja e 2 demaos de acabamento.</v>
          </cell>
          <cell r="C3846" t="str">
            <v>m2</v>
          </cell>
          <cell r="D3846">
            <v>12.06</v>
          </cell>
        </row>
        <row r="3847">
          <cell r="A3847" t="str">
            <v>PT 05.40.0106 (/)</v>
          </cell>
          <cell r="B3847" t="str">
            <v>Pintura interna ou externa sobre ferro, com esmalte sintetico Duralack ou Lagomix ou similar, inclusive lixamento, limpeza, demao de zarcao de secagem rapida, cor laranja e 2 demaos de acabamento.</v>
          </cell>
          <cell r="C3847" t="str">
            <v>m2</v>
          </cell>
          <cell r="D3847">
            <v>10.3</v>
          </cell>
        </row>
        <row r="3848">
          <cell r="A3848" t="str">
            <v>PT 05.40.0150 (/)</v>
          </cell>
          <cell r="B3848" t="str">
            <v>Pintura interna ou externa sobre ferro, com tinta alquidica esmaltada Condor ou similar, inclusive lixamento, limpeza, demao de tinta anti oxido Ferrolack ou similar e 2 demaos de acabamento.</v>
          </cell>
          <cell r="C3848" t="str">
            <v>m2</v>
          </cell>
          <cell r="D3848">
            <v>9.5299999999999994</v>
          </cell>
        </row>
        <row r="3849">
          <cell r="A3849" t="str">
            <v>PT 05.40.0200 (/)</v>
          </cell>
          <cell r="B3849" t="str">
            <v>Pintura interna ou externa sobre galvanizado com esmalte sintetico, inclusive limpeza, desengorduramento, secagem, aplicacao de 1 demao de Wash Primer ou similar e 2 demaos de acabamento.</v>
          </cell>
          <cell r="C3849" t="str">
            <v>m2</v>
          </cell>
          <cell r="D3849">
            <v>10.07</v>
          </cell>
        </row>
        <row r="3850">
          <cell r="A3850" t="str">
            <v>PT 05.40.0250 (/)</v>
          </cell>
          <cell r="B3850" t="str">
            <v>Repintura interna ou externa sobre ferro, com tinta a oleo brilhante Marveline ou Coral Oleo ou similar, inclusive lixamento, limpeza, demao de tinta anti oxido e 1 de acabamento.</v>
          </cell>
          <cell r="C3850" t="str">
            <v>m2</v>
          </cell>
          <cell r="D3850">
            <v>7.09</v>
          </cell>
        </row>
        <row r="3851">
          <cell r="A3851" t="str">
            <v>PT 05.40.0300 (/)</v>
          </cell>
          <cell r="B3851" t="str">
            <v>Repintura interna ou externa na cor existente, sobre ferro com superficie em bom estado, nas condicoes do item PT 05.40.0103 (/).</v>
          </cell>
          <cell r="C3851" t="str">
            <v>m2</v>
          </cell>
          <cell r="D3851">
            <v>9.82</v>
          </cell>
        </row>
        <row r="3852">
          <cell r="A3852" t="str">
            <v>PT 05.40.0350 (/)</v>
          </cell>
          <cell r="B3852" t="str">
            <v>Repintura interna ou externa sobre ferro, inclusive lixamento, limpeza, demao de zarcao secagem rapida, cor laranja e outra de esmalte sintetico Duralack ou similar.</v>
          </cell>
          <cell r="C3852" t="str">
            <v>m2</v>
          </cell>
          <cell r="D3852">
            <v>6.8</v>
          </cell>
        </row>
        <row r="3853">
          <cell r="A3853" t="str">
            <v>PT 05.40.0400 (/)</v>
          </cell>
          <cell r="B3853" t="str">
            <v>Repintura interna ou externa sobre ferro, inclusive lixamento, limpeza, demao de tinta anti oxido Ferroloide ou similar e outra de tinta alquidica esmaltada Condor ou similar.</v>
          </cell>
          <cell r="C3853" t="str">
            <v>m2</v>
          </cell>
          <cell r="D3853">
            <v>7.09</v>
          </cell>
        </row>
        <row r="3854">
          <cell r="A3854" t="str">
            <v>PT 05.45.0040 (/)</v>
          </cell>
          <cell r="B3854" t="str">
            <v>Marcacao de quadra de esporte com tinta latex a base de resina acrilica e pigmentos minerais, Viwacril Acrilico Piso ou similar, considerando a limpeza da superficie e 2 demaos de acabamento, medida pela area efetiva de pintura.</v>
          </cell>
          <cell r="C3854" t="str">
            <v>m2</v>
          </cell>
          <cell r="D3854">
            <v>16.57</v>
          </cell>
        </row>
        <row r="3855">
          <cell r="A3855" t="str">
            <v>PT 05.45.0050 (/)</v>
          </cell>
          <cell r="B3855" t="str">
            <v>Marcacao de quadra de esporte, com tintura Supercril ou similar, em 2 demaos. Medida pela area efetiva de pintura.</v>
          </cell>
          <cell r="C3855" t="str">
            <v>m2</v>
          </cell>
          <cell r="D3855">
            <v>19.68</v>
          </cell>
        </row>
        <row r="3856">
          <cell r="A3856" t="str">
            <v>PT 05.45.0100 (/)</v>
          </cell>
          <cell r="B3856" t="str">
            <v>Pintura de quadra de esporte em piso cimentado, com tinta 100% acrilica equivalente a Suvinil piso, Nova Cor ou Coral Piso ou similar, considerando-se a limpeza da superficie e 2 demaos de acabamento.</v>
          </cell>
          <cell r="C3856" t="str">
            <v>m2</v>
          </cell>
          <cell r="D3856">
            <v>18.09</v>
          </cell>
        </row>
        <row r="3857">
          <cell r="A3857" t="str">
            <v>PT 05.50.0050 (/)</v>
          </cell>
          <cell r="B3857" t="str">
            <v>Pintura com tinta acrilica tipo rugoso com adicao de quartzo equivalente a Viwacril-Sambodromo ou similar, sobre concreto ou asfalto, constando de 2 demaos.</v>
          </cell>
          <cell r="C3857" t="str">
            <v>m2</v>
          </cell>
          <cell r="D3857">
            <v>9.86</v>
          </cell>
        </row>
        <row r="3858">
          <cell r="A3858" t="str">
            <v>PT 05.55.0050 (/)</v>
          </cell>
          <cell r="B3858" t="str">
            <v>Pintura Epoxi, com preparo em massa Epoxi.</v>
          </cell>
          <cell r="C3858" t="str">
            <v>m2</v>
          </cell>
          <cell r="D3858">
            <v>78.03</v>
          </cell>
        </row>
        <row r="3859">
          <cell r="A3859" t="str">
            <v>PT 05.55.0100 (/)</v>
          </cell>
          <cell r="B3859" t="str">
            <v>Pintura com tinta Epoxi a base d'agua, para interior e exterior, pelo sistema Wal Tech VB, primer Unitech GP, Thortex ou similar, inclusive selador e duas demaos de massa acrilica.</v>
          </cell>
          <cell r="C3859" t="str">
            <v>m2</v>
          </cell>
          <cell r="D3859">
            <v>40.53</v>
          </cell>
        </row>
        <row r="3860">
          <cell r="A3860" t="str">
            <v>PT 05.60.0100 (/)</v>
          </cell>
          <cell r="B3860" t="str">
            <v>Pintura de poste de aco reto, de 3,50m, com 1 demao de tinta Primer ou similar e 2 demaos de tinta Alumilack ou similar.</v>
          </cell>
          <cell r="C3860" t="str">
            <v>un</v>
          </cell>
          <cell r="D3860">
            <v>28.65</v>
          </cell>
        </row>
        <row r="3861">
          <cell r="A3861" t="str">
            <v>PT 05.60.0150 (/)</v>
          </cell>
          <cell r="B3861" t="str">
            <v>Pintura de poste de aco reto, de 4,5m ate 6,0m, com 1 demao de tinta Primer ou similar e 2 demaos de tinta Alumilack ou similar.</v>
          </cell>
          <cell r="C3861" t="str">
            <v>un</v>
          </cell>
          <cell r="D3861">
            <v>36.43</v>
          </cell>
        </row>
        <row r="3862">
          <cell r="A3862" t="str">
            <v>PT 05.60.0200 (/)</v>
          </cell>
          <cell r="B3862" t="str">
            <v>Pintura de poste de aco reto, de 7m ate 9m, com 1 demao de tinta Primer ou similar e 2 demaos de tinta Alumilack ou similar.</v>
          </cell>
          <cell r="C3862" t="str">
            <v>un</v>
          </cell>
          <cell r="D3862">
            <v>61.93</v>
          </cell>
        </row>
        <row r="3863">
          <cell r="A3863" t="str">
            <v>PT 05.60.0250 (/)</v>
          </cell>
          <cell r="B3863" t="str">
            <v>Pintura de poste de aco reto, de 10m ate 15m, com 1 demao de tinta Primer ou similar e 2 demaos de tinta Alumilack ou similar.</v>
          </cell>
          <cell r="C3863" t="str">
            <v>un</v>
          </cell>
          <cell r="D3863">
            <v>108.1</v>
          </cell>
        </row>
        <row r="3864">
          <cell r="A3864" t="str">
            <v>PT 05.60.0300 (/)</v>
          </cell>
          <cell r="B3864" t="str">
            <v>Pintura de poste de aco reto, de 16m ate 20m, com 1 demao de tinta Primer ou similar e 2 demaos de tinta Alumilack ou similar.</v>
          </cell>
          <cell r="C3864" t="str">
            <v>un</v>
          </cell>
          <cell r="D3864">
            <v>134.15</v>
          </cell>
        </row>
        <row r="3865">
          <cell r="A3865" t="str">
            <v>RV 05.05.0050 (/)</v>
          </cell>
          <cell r="B3865" t="str">
            <v>Pasta de cimento branco.</v>
          </cell>
          <cell r="C3865" t="str">
            <v>m3</v>
          </cell>
          <cell r="D3865">
            <v>1431.49</v>
          </cell>
        </row>
        <row r="3866">
          <cell r="A3866" t="str">
            <v>RV 05.05.0100 (A)</v>
          </cell>
          <cell r="B3866" t="str">
            <v>Pasta de cimento branco e cal, no traco 1:1.</v>
          </cell>
          <cell r="C3866" t="str">
            <v>m3</v>
          </cell>
          <cell r="D3866">
            <v>875.58</v>
          </cell>
        </row>
        <row r="3867">
          <cell r="A3867" t="str">
            <v>RV 05.05.0150 (A)</v>
          </cell>
          <cell r="B3867" t="str">
            <v>Pasta de cal.</v>
          </cell>
          <cell r="C3867" t="str">
            <v>m3</v>
          </cell>
          <cell r="D3867">
            <v>251.08</v>
          </cell>
        </row>
        <row r="3868">
          <cell r="A3868" t="str">
            <v>RV 05.05.0200 (/)</v>
          </cell>
          <cell r="B3868" t="str">
            <v>Pasta de cimento comum.</v>
          </cell>
          <cell r="C3868" t="str">
            <v>m3</v>
          </cell>
          <cell r="D3868">
            <v>315.55</v>
          </cell>
        </row>
        <row r="3869">
          <cell r="A3869" t="str">
            <v>RV 05.05.0250 (A)</v>
          </cell>
          <cell r="B3869" t="str">
            <v>Pasta de Gesso.</v>
          </cell>
          <cell r="C3869" t="str">
            <v>m3</v>
          </cell>
          <cell r="D3869">
            <v>660.14</v>
          </cell>
        </row>
        <row r="3870">
          <cell r="A3870" t="str">
            <v>RV 05.10.0050 (A)</v>
          </cell>
          <cell r="B3870" t="str">
            <v>Argamassa de cimento e areia, no traco 1:1.</v>
          </cell>
          <cell r="C3870" t="str">
            <v>m3</v>
          </cell>
          <cell r="D3870">
            <v>297.18</v>
          </cell>
        </row>
        <row r="3871">
          <cell r="A3871" t="str">
            <v>RV 05.10.0053 (A)</v>
          </cell>
          <cell r="B3871" t="str">
            <v>Argamassa de cimento e areia, no traco 1:1,5.</v>
          </cell>
          <cell r="C3871" t="str">
            <v>m3</v>
          </cell>
          <cell r="D3871">
            <v>259.68</v>
          </cell>
        </row>
        <row r="3872">
          <cell r="A3872" t="str">
            <v>RV 05.10.0056 (A)</v>
          </cell>
          <cell r="B3872" t="str">
            <v>Argamassa de cimento e areia, no traco 1:2.</v>
          </cell>
          <cell r="C3872" t="str">
            <v>m3</v>
          </cell>
          <cell r="D3872">
            <v>239.07</v>
          </cell>
        </row>
        <row r="3873">
          <cell r="A3873" t="str">
            <v>RV 05.10.0059 (A)</v>
          </cell>
          <cell r="B3873" t="str">
            <v>Argamassa de cimento e areia, no traco 1:3.</v>
          </cell>
          <cell r="C3873" t="str">
            <v>m3</v>
          </cell>
          <cell r="D3873">
            <v>202.15</v>
          </cell>
        </row>
        <row r="3874">
          <cell r="A3874" t="str">
            <v>RV 05.10.0062 (A)</v>
          </cell>
          <cell r="B3874" t="str">
            <v>Argamassa de cimento e areia, no traco 1:4.</v>
          </cell>
          <cell r="C3874" t="str">
            <v>m3</v>
          </cell>
          <cell r="D3874">
            <v>178.59</v>
          </cell>
        </row>
        <row r="3875">
          <cell r="A3875" t="str">
            <v>RV 05.10.0065 (A)</v>
          </cell>
          <cell r="B3875" t="str">
            <v>Argamassa de cimento e areia, no traco 1:5.</v>
          </cell>
          <cell r="C3875" t="str">
            <v>m3</v>
          </cell>
          <cell r="D3875">
            <v>163.98</v>
          </cell>
        </row>
        <row r="3876">
          <cell r="A3876" t="str">
            <v>RV 05.10.0068 (A)</v>
          </cell>
          <cell r="B3876" t="str">
            <v>Argamassa de cimento e areia, no traco 1:6.</v>
          </cell>
          <cell r="C3876" t="str">
            <v>m3</v>
          </cell>
          <cell r="D3876">
            <v>154.38</v>
          </cell>
        </row>
        <row r="3877">
          <cell r="A3877" t="str">
            <v>RV 05.10.0071 (A)</v>
          </cell>
          <cell r="B3877" t="str">
            <v>Argamassa de cimento e areia, no traco 1:8.</v>
          </cell>
          <cell r="C3877" t="str">
            <v>m3</v>
          </cell>
          <cell r="D3877">
            <v>141.38999999999999</v>
          </cell>
        </row>
        <row r="3878">
          <cell r="A3878" t="str">
            <v>RV 05.10.0074 (/)</v>
          </cell>
          <cell r="B3878" t="str">
            <v xml:space="preserve">Argamassa de cimento e areia no traco 1:3 para recomposicao do capeamento de concreto pequenos espessuras em servicos de recuperacao estrutural, aditivada com resina acrilica na proporcao de 50ml/m3 de argamassa e silica ativa na proporcao de 5% a 10% de </v>
          </cell>
          <cell r="C3878" t="str">
            <v>m3</v>
          </cell>
          <cell r="D3878">
            <v>589.22</v>
          </cell>
        </row>
        <row r="3879">
          <cell r="A3879" t="str">
            <v>RV 05.10.0100 (A)</v>
          </cell>
          <cell r="B3879" t="str">
            <v>Argamassa de cimento e areia no traco 1:3 e Sika Fix ou similar.</v>
          </cell>
          <cell r="C3879" t="str">
            <v>m3</v>
          </cell>
          <cell r="D3879">
            <v>254.32</v>
          </cell>
        </row>
        <row r="3880">
          <cell r="A3880" t="str">
            <v>RV 05.10.0150 (A)</v>
          </cell>
          <cell r="B3880" t="str">
            <v>Argamassa de cimento branco, cal e po-de-marmore, no traco 1:1:3.</v>
          </cell>
          <cell r="C3880" t="str">
            <v>m3</v>
          </cell>
          <cell r="D3880">
            <v>596.12</v>
          </cell>
        </row>
        <row r="3881">
          <cell r="A3881" t="str">
            <v>RV 05.10.0200 (A)</v>
          </cell>
          <cell r="B3881" t="str">
            <v>Argamassa de cimento, cal e areia fina, no traco 1:3:5.</v>
          </cell>
          <cell r="C3881" t="str">
            <v>m3</v>
          </cell>
          <cell r="D3881">
            <v>207.4</v>
          </cell>
        </row>
        <row r="3882">
          <cell r="A3882" t="str">
            <v>RV 05.10.0203 (A)</v>
          </cell>
          <cell r="B3882" t="str">
            <v>Argamassa de cimento, cal e areia fina, no traco 1:3:8.</v>
          </cell>
          <cell r="C3882" t="str">
            <v>m3</v>
          </cell>
          <cell r="D3882">
            <v>192.66</v>
          </cell>
        </row>
        <row r="3883">
          <cell r="A3883" t="str">
            <v>RV 05.10.0250 (A)</v>
          </cell>
          <cell r="B3883" t="str">
            <v>Argamassa de cimento, cal, saibro e areia, no traco 1:2:4:4.</v>
          </cell>
          <cell r="C3883" t="str">
            <v>m3</v>
          </cell>
          <cell r="D3883">
            <v>176.04</v>
          </cell>
        </row>
        <row r="3884">
          <cell r="A3884" t="str">
            <v>RV 05.10.0306 (A)</v>
          </cell>
          <cell r="B3884" t="str">
            <v>Argamassa de cimento e terra preta de emboco, no traco 1:6.</v>
          </cell>
          <cell r="C3884" t="str">
            <v>m3</v>
          </cell>
          <cell r="D3884">
            <v>148.1</v>
          </cell>
        </row>
        <row r="3885">
          <cell r="A3885" t="str">
            <v>RV 05.10.0350 (A)</v>
          </cell>
          <cell r="B3885" t="str">
            <v>Argamassa de cimento e po-de-pedra, no traco 1:3.</v>
          </cell>
          <cell r="C3885" t="str">
            <v>m3</v>
          </cell>
          <cell r="D3885">
            <v>194.43</v>
          </cell>
        </row>
        <row r="3886">
          <cell r="A3886" t="str">
            <v>RV 05.10.0353 (A)</v>
          </cell>
          <cell r="B3886" t="str">
            <v>Argamassa de cimento e po-de-pedra, no traco 1:4.</v>
          </cell>
          <cell r="C3886" t="str">
            <v>m3</v>
          </cell>
          <cell r="D3886">
            <v>179.81</v>
          </cell>
        </row>
        <row r="3887">
          <cell r="A3887" t="str">
            <v>RV 05.10.0400 (A)</v>
          </cell>
          <cell r="B3887" t="str">
            <v>Argamassa de cimento e saibro, no traco 1:2.</v>
          </cell>
          <cell r="C3887" t="str">
            <v>m3</v>
          </cell>
          <cell r="D3887">
            <v>220.44</v>
          </cell>
        </row>
        <row r="3888">
          <cell r="A3888" t="str">
            <v>RV 05.10.0403 (A)</v>
          </cell>
          <cell r="B3888" t="str">
            <v>Argamassa de cimento e saibro, no traco 1:4.</v>
          </cell>
          <cell r="C3888" t="str">
            <v>m3</v>
          </cell>
          <cell r="D3888">
            <v>177.08</v>
          </cell>
        </row>
        <row r="3889">
          <cell r="A3889" t="str">
            <v>RV 05.10.0406 (A)</v>
          </cell>
          <cell r="B3889" t="str">
            <v>Argamassa de cimento e saibro, no traco 1:6.</v>
          </cell>
          <cell r="C3889" t="str">
            <v>m3</v>
          </cell>
          <cell r="D3889">
            <v>157.25</v>
          </cell>
        </row>
        <row r="3890">
          <cell r="A3890" t="str">
            <v>RV 05.10.0409 (A)</v>
          </cell>
          <cell r="B3890" t="str">
            <v>Argamassa de cimento e saibro, no traco 1:8.</v>
          </cell>
          <cell r="C3890" t="str">
            <v>m3</v>
          </cell>
          <cell r="D3890">
            <v>146.53</v>
          </cell>
        </row>
        <row r="3891">
          <cell r="A3891" t="str">
            <v>RV 05.10.0450 (A)</v>
          </cell>
          <cell r="B3891" t="str">
            <v>Argamassa de cimento, saibro e areia, no traco 1:2:2.</v>
          </cell>
          <cell r="C3891" t="str">
            <v>m3</v>
          </cell>
          <cell r="D3891">
            <v>196.75</v>
          </cell>
        </row>
        <row r="3892">
          <cell r="A3892" t="str">
            <v>RV 05.10.0453 (A)</v>
          </cell>
          <cell r="B3892" t="str">
            <v>Argamassa de cimento, saibro e areia, no traco 1:2:3.</v>
          </cell>
          <cell r="C3892" t="str">
            <v>m3</v>
          </cell>
          <cell r="D3892">
            <v>187.04</v>
          </cell>
        </row>
        <row r="3893">
          <cell r="A3893" t="str">
            <v>RV 05.10.0456 (A)</v>
          </cell>
          <cell r="B3893" t="str">
            <v>Argamassa de cimento, saibro e areia, no traco 1:3:3.</v>
          </cell>
          <cell r="C3893" t="str">
            <v>m3</v>
          </cell>
          <cell r="D3893">
            <v>177.56</v>
          </cell>
        </row>
        <row r="3894">
          <cell r="A3894" t="str">
            <v>RV 05.10.0459 (A)</v>
          </cell>
          <cell r="B3894" t="str">
            <v>Argamassa de cimento, saibro e areia, no traco 1:3:5.</v>
          </cell>
          <cell r="C3894" t="str">
            <v>m3</v>
          </cell>
          <cell r="D3894">
            <v>169.15</v>
          </cell>
        </row>
        <row r="3895">
          <cell r="A3895" t="str">
            <v>RV 05.15.0050 (/)</v>
          </cell>
          <cell r="B3895" t="str">
            <v>Consolidacao de cimalhas em argamassa das fachadas das edificacoes.</v>
          </cell>
          <cell r="C3895" t="str">
            <v>m2</v>
          </cell>
          <cell r="D3895">
            <v>69.33</v>
          </cell>
        </row>
        <row r="3896">
          <cell r="A3896" t="str">
            <v>RV 05.15.0500 (/)</v>
          </cell>
          <cell r="B3896" t="str">
            <v>Recomposicao e consolidacao de elementos decorativos das fachadas - sobre-vergas.</v>
          </cell>
          <cell r="C3896" t="str">
            <v>un</v>
          </cell>
          <cell r="D3896">
            <v>138.4</v>
          </cell>
        </row>
        <row r="3897">
          <cell r="A3897" t="str">
            <v>RV 10.05.0050 (/)</v>
          </cell>
          <cell r="B3897" t="str">
            <v>Chapisco de superficie de concreto ou alvenaria, com argamassa de cimento e areia no traco 1:3.</v>
          </cell>
          <cell r="C3897" t="str">
            <v>m2</v>
          </cell>
          <cell r="D3897">
            <v>4.2</v>
          </cell>
        </row>
        <row r="3898">
          <cell r="A3898" t="str">
            <v>RV 10.05.0053 (/)</v>
          </cell>
          <cell r="B3898" t="str">
            <v>Chapiscado (Revestimento) de cimento e areia no traco 1:3 peneirado, espessura de 9mm, aplicado sobre emboco existente.</v>
          </cell>
          <cell r="C3898" t="str">
            <v>m2</v>
          </cell>
          <cell r="D3898">
            <v>5</v>
          </cell>
        </row>
        <row r="3899">
          <cell r="A3899" t="str">
            <v>RV 10.05.0056 (/)</v>
          </cell>
          <cell r="B3899" t="str">
            <v>Chapisco em argamassa de cimento e areia no traco 1:3 em volume, aditivado com resina acrilica da Reax ou similar.</v>
          </cell>
          <cell r="C3899" t="str">
            <v>m2</v>
          </cell>
          <cell r="D3899">
            <v>4.28</v>
          </cell>
        </row>
        <row r="3900">
          <cell r="A3900" t="str">
            <v>RV 10.05.0059 (A)</v>
          </cell>
          <cell r="B3900" t="str">
            <v>Chapisco de superficie de concreto ou alvenaria, usando maquina manual, com argamassa de cimento e areia no traco 1:6.</v>
          </cell>
          <cell r="C3900" t="str">
            <v>m2</v>
          </cell>
          <cell r="D3900">
            <v>2.1800000000000002</v>
          </cell>
        </row>
        <row r="3901">
          <cell r="A3901" t="str">
            <v>RV 10.05.0100 (A)</v>
          </cell>
          <cell r="B3901" t="str">
            <v>Emboco com argamassa de cimento e areia, no traco 1:1,5, com 1,50cm de espessura, inclusive chapisco.</v>
          </cell>
          <cell r="C3901" t="str">
            <v>m2</v>
          </cell>
          <cell r="D3901">
            <v>14.63</v>
          </cell>
        </row>
        <row r="3902">
          <cell r="A3902" t="str">
            <v>RV 10.05.0106 (A)</v>
          </cell>
          <cell r="B3902" t="str">
            <v>Emboco com argamassa de cimento e areia, no traco 1:3, com 1,50cm de espessura, inclusive chapisco.</v>
          </cell>
          <cell r="C3902" t="str">
            <v>m2</v>
          </cell>
          <cell r="D3902">
            <v>13.72</v>
          </cell>
        </row>
        <row r="3903">
          <cell r="A3903" t="str">
            <v>RV 10.05.0109 (A)</v>
          </cell>
          <cell r="B3903" t="str">
            <v>Emboco com argamassa de cimento e areia, no traco 1:3 com corante, na espessura 2,50cm, aplicado sobre chapisco exclusive este.</v>
          </cell>
          <cell r="C3903" t="str">
            <v>m2</v>
          </cell>
          <cell r="D3903">
            <v>18.8</v>
          </cell>
        </row>
        <row r="3904">
          <cell r="A3904" t="str">
            <v>RV 10.05.0112 (A)</v>
          </cell>
          <cell r="B3904" t="str">
            <v>Emboco com argamassa de cimento e areia, no traco 1:3 com Sikafix ou similar, na espessura de 2,50cm, inclusive chapisco.</v>
          </cell>
          <cell r="C3904" t="str">
            <v>m2</v>
          </cell>
          <cell r="D3904">
            <v>23.08</v>
          </cell>
        </row>
        <row r="3905">
          <cell r="A3905" t="str">
            <v>RV 10.05.0115 (A)</v>
          </cell>
          <cell r="B3905" t="str">
            <v>Emboco com argamassa de cimento e areia, no traco 1:4, com 1,50cm de espessura, inclusive chapisco.</v>
          </cell>
          <cell r="C3905" t="str">
            <v>m2</v>
          </cell>
          <cell r="D3905">
            <v>13.35</v>
          </cell>
        </row>
        <row r="3906">
          <cell r="A3906" t="str">
            <v>RV 10.05.0150 (/)</v>
          </cell>
          <cell r="B3906" t="str">
            <v>Revestimento interno, de 1 vez, emboco paulista, com argamassa de cimento, cal, saibro e areia fina no traco 1:4:4:4, com acabamento a camurca ou saco, com 2,50cm de espessura.</v>
          </cell>
          <cell r="C3906" t="str">
            <v>m2</v>
          </cell>
          <cell r="D3906">
            <v>11.43</v>
          </cell>
        </row>
        <row r="3907">
          <cell r="A3907" t="str">
            <v>RV 10.05.0153 (A)</v>
          </cell>
          <cell r="B3907" t="str">
            <v>Revestimento interno, de 1 vez, com argamassa de cimento e saibro no traco 1:6, com 2,50cm de espessura.</v>
          </cell>
          <cell r="C3907" t="str">
            <v>m2</v>
          </cell>
          <cell r="D3907">
            <v>10.47</v>
          </cell>
        </row>
        <row r="3908">
          <cell r="A3908" t="str">
            <v>RV 10.05.0156 (A)</v>
          </cell>
          <cell r="B3908" t="str">
            <v>Revestimento interno, de 1 vez, com argamassa de cimento e saibro no traco 1:8, com 2,50cm de espessura.</v>
          </cell>
          <cell r="C3908" t="str">
            <v>m2</v>
          </cell>
          <cell r="D3908">
            <v>10.19</v>
          </cell>
        </row>
        <row r="3909">
          <cell r="A3909" t="str">
            <v>RV 10.05.0159 (/)</v>
          </cell>
          <cell r="B3909" t="str">
            <v>Revestimento interno em massa unica com argamassa de cimento e areia termotratada (Qualimassa ou similar) na espessura de 2cm sobre chapisco, exclusive este.</v>
          </cell>
          <cell r="C3909" t="str">
            <v>m2</v>
          </cell>
          <cell r="D3909">
            <v>12.89</v>
          </cell>
        </row>
        <row r="3910">
          <cell r="A3910" t="str">
            <v>RV 10.05.0162 (A)</v>
          </cell>
          <cell r="B3910" t="str">
            <v>Revestimento interno, em 2 massas, sendo o emboco com argamassa de cimento e saibro no traco 1:4 com espessura de 2,5cm e o reboco com massa especial branca ou similar, na espessura de 2mm.</v>
          </cell>
          <cell r="C3910" t="str">
            <v>m2</v>
          </cell>
          <cell r="D3910">
            <v>19.989999999999998</v>
          </cell>
        </row>
        <row r="3911">
          <cell r="A3911" t="str">
            <v>RV 10.05.0203 (/)</v>
          </cell>
          <cell r="B3911" t="str">
            <v>Revestimento externo, de 1 vez, com argamassa de cimento e terra preta de emboco no traco 1:4, com 3cm de espessura, inclusive chapisco.</v>
          </cell>
          <cell r="C3911" t="str">
            <v>m2</v>
          </cell>
          <cell r="D3911">
            <v>14.42</v>
          </cell>
        </row>
        <row r="3912">
          <cell r="A3912" t="str">
            <v>RV 10.05.0206 (/)</v>
          </cell>
          <cell r="B3912" t="str">
            <v>Revestimento externo, de 1 vez, com argamassa de cimento e terra preta de emboco no traco 1:6, com 3cm de espessura, inclusive chapisco.</v>
          </cell>
          <cell r="C3912" t="str">
            <v>m2</v>
          </cell>
          <cell r="D3912">
            <v>13.77</v>
          </cell>
        </row>
        <row r="3913">
          <cell r="A3913" t="str">
            <v>RV 10.05.0209 (A)</v>
          </cell>
          <cell r="B3913" t="str">
            <v>Revestimento externo, de 1 vez, com argamassa de cimento, saibro macio e areia fina no traco 1:2:2, com 3cm de espessura, inclusive chapisco.</v>
          </cell>
          <cell r="C3913" t="str">
            <v>m2</v>
          </cell>
          <cell r="D3913">
            <v>16.739999999999998</v>
          </cell>
        </row>
        <row r="3914">
          <cell r="A3914" t="str">
            <v>RV 10.05.0212 (A)</v>
          </cell>
          <cell r="B3914" t="str">
            <v>Revestimento externo (emboco), de 1 vez, com argamassa de cimento, saibro macio e areia peneirada no traco 1:3:3 com 3cm de espessura, inclusive chapisco.</v>
          </cell>
          <cell r="C3914" t="str">
            <v>m2</v>
          </cell>
          <cell r="D3914">
            <v>15.87</v>
          </cell>
        </row>
        <row r="3915">
          <cell r="A3915" t="str">
            <v>RV 10.05.0215 (/)</v>
          </cell>
          <cell r="B3915" t="str">
            <v>Revestimento externo, de 1 vez, com argamassa de cimento, saibro macio e areia fina no traco 1:5:2, com 3cm de espessura, inclusive chapisco.</v>
          </cell>
          <cell r="C3915" t="str">
            <v>m2</v>
          </cell>
          <cell r="D3915">
            <v>20.46</v>
          </cell>
        </row>
        <row r="3916">
          <cell r="A3916" t="str">
            <v>RV 10.05.0250 (/)</v>
          </cell>
          <cell r="B3916" t="str">
            <v>Revestimento externo em massa unica com argamassa de cimento e areia termotratada (Qualimassa ou similar) na espessura de 3cm sobre chapisco, exclusive este.</v>
          </cell>
          <cell r="C3916" t="str">
            <v>m2</v>
          </cell>
          <cell r="D3916">
            <v>19.25</v>
          </cell>
        </row>
        <row r="3917">
          <cell r="A3917" t="str">
            <v>RV 10.05.0256 (/)</v>
          </cell>
          <cell r="B3917" t="str">
            <v>Revestimento externo com reboco tipo Rebotex com silicone ou similar, cor clara, na espessura de 3mm, sobre emboco existente.</v>
          </cell>
          <cell r="C3917" t="str">
            <v>m2</v>
          </cell>
          <cell r="D3917">
            <v>9.9600000000000009</v>
          </cell>
        </row>
        <row r="3918">
          <cell r="A3918" t="str">
            <v>RV 10.05.0262 (/)</v>
          </cell>
          <cell r="B3918" t="str">
            <v>Revestimento externo com reboco tipo Massa Especial Externa Branca ou similar, cor clara, na espessura de 3mm, sobre emboco existente.</v>
          </cell>
          <cell r="C3918" t="str">
            <v>m2</v>
          </cell>
          <cell r="D3918">
            <v>10.220000000000001</v>
          </cell>
        </row>
        <row r="3919">
          <cell r="A3919" t="str">
            <v>RV 10.05.0300 (B)</v>
          </cell>
          <cell r="B3919" t="str">
            <v>Revestimento externo, em 2 massas, sobre superficie chapiscada, sendo o emboco com argamassa de cimento, saibro e areia no traco 1:3:3, e o reboco com cimento, cal hidratada em po e areia fina no traco 1:3:5, com 3cm de espessura.</v>
          </cell>
          <cell r="C3919" t="str">
            <v>m2</v>
          </cell>
          <cell r="D3919">
            <v>20.04</v>
          </cell>
        </row>
        <row r="3920">
          <cell r="A3920" t="str">
            <v>RV 10.05.0350 (A)</v>
          </cell>
          <cell r="B3920" t="str">
            <v>Revestimento interno ou externo, de 1 vez, com argamassa de cimento, saibro macio e areia fina no traco 1:2:2, com 3cm de espessura.</v>
          </cell>
          <cell r="C3920" t="str">
            <v>m2</v>
          </cell>
          <cell r="D3920">
            <v>12.54</v>
          </cell>
        </row>
        <row r="3921">
          <cell r="A3921" t="str">
            <v>RV 10.05.0353 (A)</v>
          </cell>
          <cell r="B3921" t="str">
            <v>Revestimento interno ou externo, de 1 vez, com argamassa de cimento, saibro macio e areia fina no traco 1:3:3, com 3cm de espessura.</v>
          </cell>
          <cell r="C3921" t="str">
            <v>m2</v>
          </cell>
          <cell r="D3921">
            <v>11.93</v>
          </cell>
        </row>
        <row r="3922">
          <cell r="A3922" t="str">
            <v>RV 10.05.0400 (A)</v>
          </cell>
          <cell r="B3922" t="str">
            <v>Revestimento externo, em 2 massas, sobre superficie chapiscada, sendo o emboco com argamassa de cimento, saibro e areia no traco 1:2:2, e o reboco com argamassa Rebotex com silicone ou similar, com 3cm de espessura.</v>
          </cell>
          <cell r="C3922" t="str">
            <v>m2</v>
          </cell>
          <cell r="D3922">
            <v>22.48</v>
          </cell>
        </row>
        <row r="3923">
          <cell r="A3923" t="str">
            <v>RV 10.05.0500 (/)</v>
          </cell>
          <cell r="B3923" t="str">
            <v>Revestimento com nata de cimento e adesivo aplicado uniformemente sobre superficie de azulejo, pastilha ou ceramica, alisada a colher e lixada.</v>
          </cell>
          <cell r="C3923" t="str">
            <v>m2</v>
          </cell>
          <cell r="D3923">
            <v>7.74</v>
          </cell>
        </row>
        <row r="3924">
          <cell r="A3924" t="str">
            <v>RV 10.05.0550 (A)</v>
          </cell>
          <cell r="B3924" t="str">
            <v>Reboco interno com massa especial interna branca ou similar na espessura de 2mm.</v>
          </cell>
          <cell r="C3924" t="str">
            <v>m2</v>
          </cell>
          <cell r="D3924">
            <v>8.1300000000000008</v>
          </cell>
        </row>
        <row r="3925">
          <cell r="A3925" t="str">
            <v>RV 10.05.0600 (A)</v>
          </cell>
          <cell r="B3925" t="str">
            <v>Regularizacao com argamassa de cimento e areia, com 2cm de espessura no traco 1:3.</v>
          </cell>
          <cell r="C3925" t="str">
            <v>m2</v>
          </cell>
          <cell r="D3925">
            <v>12.98</v>
          </cell>
        </row>
        <row r="3926">
          <cell r="A3926" t="str">
            <v>RV 10.05.0650 (A)</v>
          </cell>
          <cell r="B3926" t="str">
            <v>Moldura externa executada no perimetro das esquadrias com argamassa de ciemnto, saibro macio e areia fina no traco 1:3:3, com largura de 10cm e espessura de 1,5cm.</v>
          </cell>
          <cell r="C3926" t="str">
            <v>m</v>
          </cell>
          <cell r="D3926">
            <v>2.66</v>
          </cell>
        </row>
        <row r="3927">
          <cell r="A3927" t="str">
            <v>RV 10.10.0050 (/)</v>
          </cell>
          <cell r="B3927" t="str">
            <v>Revestimentos de azulejos brancos, (15x15)cm, qualidade extra, inclusive a superficie chapiscada, embocada com argamassa de cimento e saibro no traco 1:8, juntas corridas, com 2mm, assentes com nata de cimento comum e rejuntadas com pasta de cimento branc</v>
          </cell>
          <cell r="C3927" t="str">
            <v>m2</v>
          </cell>
          <cell r="D3927">
            <v>52.56</v>
          </cell>
        </row>
        <row r="3928">
          <cell r="A3928" t="str">
            <v>RV 10.10.0053 (/)</v>
          </cell>
          <cell r="B3928" t="str">
            <v>Revestimentos de azulejos brancos, (15x15)cm, 1a qualidade, inclusive a superficie chapiscada, embocada com argamassa de cimento e saibro no traco 1:8, juntas corridas ou alternadas, assentes com nata de cimento comum e rejuntadas com pasta de cimento bra</v>
          </cell>
          <cell r="C3928" t="str">
            <v>m2</v>
          </cell>
          <cell r="D3928">
            <v>48.39</v>
          </cell>
        </row>
        <row r="3929">
          <cell r="A3929" t="str">
            <v>RV 10.10.0103 (/)</v>
          </cell>
          <cell r="B3929" t="str">
            <v>Revestimentos de azulejos de cor, (15x15)cm, qualidade extra, inclusive a superficie chapiscada, embocada com argamassa de cimento e saibro no traco 1:8, juntas corridas, com 2mm, assentes com nata de cimento comum e rejuntadas com pasta de cimento branco</v>
          </cell>
          <cell r="C3929" t="str">
            <v>m2</v>
          </cell>
          <cell r="D3929">
            <v>53.79</v>
          </cell>
        </row>
        <row r="3930">
          <cell r="A3930" t="str">
            <v>RV 10.10.0106 (/)</v>
          </cell>
          <cell r="B3930" t="str">
            <v>Revestimentos de azulejos de cor, (15x15)cm, 1a qualidade, inclusive a superficie chapiscada, embocada com argamassa de cimento e saibro no traco 1:8, juntas corridas ou alternadas, assentes com nata de cimento comum e rejuntadas com pasta de cimento bran</v>
          </cell>
          <cell r="C3930" t="str">
            <v>m2</v>
          </cell>
          <cell r="D3930">
            <v>48.53</v>
          </cell>
        </row>
        <row r="3931">
          <cell r="A3931" t="str">
            <v>RV 10.15.0050 (/)</v>
          </cell>
          <cell r="B3931" t="str">
            <v>Painel decorativo em mosaico de ceramica, assente com argamassa Ciment-Cola sobre base devidamente nivelada e rejuntado com rejunte da Quartzolit ou similar, inclusive elaboracao do projeto artistico.</v>
          </cell>
          <cell r="C3931" t="str">
            <v>m2</v>
          </cell>
          <cell r="D3931">
            <v>119.86</v>
          </cell>
        </row>
        <row r="3932">
          <cell r="A3932" t="str">
            <v>RV 10.15.0100 (B)</v>
          </cell>
          <cell r="B3932" t="str">
            <v>Revestimento de paredes com tijolo ceramico tipo 4 faces, dando 4 placas cada unidade, por fendilhamento, inclusive a superficie chapiscada, embocada com argamassa de cimento, saibro e areia no traco 1:2:2, juntas reentrantes, de 1cm de largura, tomadas c</v>
          </cell>
          <cell r="C3932" t="str">
            <v>m2</v>
          </cell>
          <cell r="D3932">
            <v>50.65</v>
          </cell>
        </row>
        <row r="3933">
          <cell r="A3933" t="str">
            <v>RV 10.15.0150 (/)</v>
          </cell>
          <cell r="B3933" t="str">
            <v>Revestimento de paredes com ceramica Cecrisa ou similar, linha mosaico na cor branca, de (10x10)cm, inclusive superficie chapiscada e assentes com argamassa de cimento, saibro e areia no traco1:3:3, rejuntadas com cimento branco e corante.</v>
          </cell>
          <cell r="C3933" t="str">
            <v>m2</v>
          </cell>
          <cell r="D3933">
            <v>62.54</v>
          </cell>
        </row>
        <row r="3934">
          <cell r="A3934" t="str">
            <v>RV 10.15.0153 (/)</v>
          </cell>
          <cell r="B3934" t="str">
            <v>Revestimento de paredes com ceramica Cecrisa ou similar, de (10x10)cm, inclusive superficie chapiscada e assentes com argamassa de cimento, saibro e areia no traco 1:3:3, rejuntadas com cimento branco e corante.</v>
          </cell>
          <cell r="C3934" t="str">
            <v>m2</v>
          </cell>
          <cell r="D3934">
            <v>56.65</v>
          </cell>
        </row>
        <row r="3935">
          <cell r="A3935" t="str">
            <v>RV 10.15.0200 (A)</v>
          </cell>
          <cell r="B3935" t="str">
            <v>Revestimento de paredes com ceramica Gail, colecao natural ou similar, de (11,60x11,60x0,09)cm, assentes com argamassa de cimento, cal e areia no traco 1:3:5, juntas reentrantes de 1cm de largura.</v>
          </cell>
          <cell r="C3935" t="str">
            <v>m2</v>
          </cell>
          <cell r="D3935">
            <v>67.47</v>
          </cell>
        </row>
        <row r="3936">
          <cell r="A3936" t="str">
            <v>RV 10.15.0203 (A)</v>
          </cell>
          <cell r="B3936" t="str">
            <v>Revestimento de paredes com ceramica Gail, colecao natural ou similar, de (24x11,60x0,09)cm, assentes com argamassa de cimento, cal e areia no traco 1:3:5, juntas reentrantes de 1cm de largura.</v>
          </cell>
          <cell r="C3936" t="str">
            <v>m2</v>
          </cell>
          <cell r="D3936">
            <v>65.14</v>
          </cell>
        </row>
        <row r="3937">
          <cell r="A3937" t="str">
            <v>RV 10.15.0250 (A)</v>
          </cell>
          <cell r="B3937" t="str">
            <v>Revestimento de paredes com ceramica Portobello ou similar, linha Vitreaux, de (7,5x7,5)cm, inclusive assentamento e rejunte com cimento branco e corante.</v>
          </cell>
          <cell r="C3937" t="str">
            <v>m2</v>
          </cell>
          <cell r="D3937">
            <v>59.76</v>
          </cell>
        </row>
        <row r="3938">
          <cell r="A3938" t="str">
            <v>RV 10.15.0253 (A)</v>
          </cell>
          <cell r="B3938" t="str">
            <v>Revestimento de parede com ceramica Portobello ou similar, linha Prisma, de (7,5x7,5)cm, inclusive a superficie chapiscada e embocada com argamassa de cimento, saibro e areia no traco 1:3:3, assentadas e reajuntadas com pasta de cimento branco e corante.</v>
          </cell>
          <cell r="C3938" t="str">
            <v>m2</v>
          </cell>
          <cell r="D3938">
            <v>71.709999999999994</v>
          </cell>
        </row>
        <row r="3939">
          <cell r="A3939" t="str">
            <v>RV 10.15.0257 (/)</v>
          </cell>
          <cell r="B3939" t="str">
            <v>Revestimento de parede com ceramica linha Arquiteto Design nas cores golden ocre, azul celeste e verde claro, da Portobello ou similar, de (9,5x9,5)cm, inclusive a superficie chapiscada e embocada com argamassa de cimento, saibro e areia no traco 1:3:3, i</v>
          </cell>
          <cell r="C3939" t="str">
            <v>m2</v>
          </cell>
          <cell r="D3939">
            <v>67.2</v>
          </cell>
        </row>
        <row r="3940">
          <cell r="A3940" t="str">
            <v>RV 10.15.0260 (/)</v>
          </cell>
          <cell r="B3940" t="str">
            <v>Revestimento de parede com ceramica linha Arquiteto Design cor neve da Portobello ou similar, de (9,5x9,5)cm, inclusive a superficie chapiscada e embocada com argamassa de cimento, saibro e areia no traco 1:3:3, inclusive assentamento e rejunte com E-Flex</v>
          </cell>
          <cell r="C3940" t="str">
            <v>m2</v>
          </cell>
          <cell r="D3940">
            <v>55.42</v>
          </cell>
        </row>
        <row r="3941">
          <cell r="A3941" t="str">
            <v>RV 10.15.0300 (A)</v>
          </cell>
          <cell r="B3941" t="str">
            <v>Revestimento com pastilha de porcelana de (4x4)cm, Jatoba de 1a qualidade referencia JR-3204 ou similar, inclusive chapisco, emboco com argamassa de cimento, areia e saibro no traco 1:2:2, assentes e rejuntadas com nata de cimento branco. Fornecimento e a</v>
          </cell>
          <cell r="C3941" t="str">
            <v>m2</v>
          </cell>
          <cell r="D3941">
            <v>59.24</v>
          </cell>
        </row>
        <row r="3942">
          <cell r="A3942" t="str">
            <v>RV 10.15.0350 (A)</v>
          </cell>
          <cell r="B3942" t="str">
            <v>Revestimento com pastilha ceramica (5x5)cm, NGK ou similar, nas cores branco nevada V-R/503, verde samambaia V-R/512, verde xapuri V-R/533, inclusive a superficie chapiscada, embocada com argamassa de cimento areia e saibro no traco 1:4, assentes e rejunt</v>
          </cell>
          <cell r="C3942" t="str">
            <v>m2</v>
          </cell>
          <cell r="D3942">
            <v>59.31</v>
          </cell>
        </row>
        <row r="3943">
          <cell r="A3943" t="str">
            <v>RV 10.15.0400 (A)</v>
          </cell>
          <cell r="B3943" t="str">
            <v>Revestimento com pastilha de vidro Murvi, referencia E-42, (2x2)cm, inclusive a superficie chapiscada, embocada com argamassa de cimento e saibro no traco 1:4, assentadas e rejuntadas com pasta de cimento branco. Fornecimento e assentamento.</v>
          </cell>
          <cell r="C3943" t="str">
            <v>m2</v>
          </cell>
          <cell r="D3943">
            <v>63.64</v>
          </cell>
        </row>
        <row r="3944">
          <cell r="A3944" t="str">
            <v>RV 10.15.0420 (/)</v>
          </cell>
          <cell r="B3944" t="str">
            <v>Revestimento com pastilha de vidro VitroColori ou similar, nas cores azul, verde marrom, rosado, caramelo, bege, cinza, preto, perola, lilas e branco, (2x2)cm, inclusive a superficie chapiscada, embocada com argamassa de cimento e saibro no traco 1:4, ass</v>
          </cell>
          <cell r="C3944" t="str">
            <v>m2</v>
          </cell>
          <cell r="D3944">
            <v>62.85</v>
          </cell>
        </row>
        <row r="3945">
          <cell r="A3945" t="str">
            <v>RV 10.15.0423 (/)</v>
          </cell>
          <cell r="B3945" t="str">
            <v>Revestimento com pastilha de vidro VitroColori ou similar, nas cores vermelha, laranja e amarela, (2x2)cm, inclusive a superficie chapiscada, embocada com argamassa de cimento e saibro no traco 1:4, assentadas e rejuntadas com pasta de cimento branco. For</v>
          </cell>
          <cell r="C3945" t="str">
            <v>m2</v>
          </cell>
          <cell r="D3945">
            <v>149.52000000000001</v>
          </cell>
        </row>
        <row r="3946">
          <cell r="A3946" t="str">
            <v>RV 10.15.0430 (/)</v>
          </cell>
          <cell r="B3946" t="str">
            <v>Revestimento com pastilha de vidro VitroColori ou similar, nas cores azul, verde preto e branco, (3x3)cm, inclusive a superficie chapiscada, embocada com argamassa de cimento e saibro no traco 1:4, assentadas e rejuntadas com pasta de cimento branco. Forn</v>
          </cell>
          <cell r="C3946" t="str">
            <v>m2</v>
          </cell>
          <cell r="D3946">
            <v>81.96</v>
          </cell>
        </row>
        <row r="3947">
          <cell r="A3947" t="str">
            <v>RV 10.15.0433 (/)</v>
          </cell>
          <cell r="B3947" t="str">
            <v>Revestimento com pastilha de vidro VitroColori ou similar, nas cores azul e branco, (5x5)cm, inclusive a superficie chapiscada, embocada com argamassa de cimento e saibro no traco 1:4, assentadas e rejuntadas com pasta de cimento branco. Fornecimento e as</v>
          </cell>
          <cell r="C3947" t="str">
            <v>m2</v>
          </cell>
          <cell r="D3947">
            <v>98.15</v>
          </cell>
        </row>
        <row r="3948">
          <cell r="A3948" t="str">
            <v>RV 10.15.0450 (A)</v>
          </cell>
          <cell r="B3948" t="str">
            <v>Revestimento com pastilhas ceramicas foscas, (2,5x2,5)cm, inclusive a superficie chapiscada, embocada com argamassa de cimento e saibro no traco 1:4, assentadas e rejuntadas com pasta de cimento branco.</v>
          </cell>
          <cell r="C3948" t="str">
            <v>m2</v>
          </cell>
          <cell r="D3948">
            <v>62.4</v>
          </cell>
        </row>
        <row r="3949">
          <cell r="A3949" t="str">
            <v>RV 10.15.0500 (A)</v>
          </cell>
          <cell r="B3949" t="str">
            <v>Revestimento com pastilha de porcelana de (4x4)cm, Jatoba de 1 qualidade referencia JC 1810 ou similar, inclusive chapisco, emboco com argamassa de cimento , areia e saibro no traco 1:2:2, assentes e rejuntadas com nata de cimento branco. Fornecimento e a</v>
          </cell>
          <cell r="C3949" t="str">
            <v>m2</v>
          </cell>
          <cell r="D3949">
            <v>63.98</v>
          </cell>
        </row>
        <row r="3950">
          <cell r="A3950" t="str">
            <v>RV 10.20.0050 (/)</v>
          </cell>
          <cell r="B3950" t="str">
            <v>Chapa de Celotex ou similar, nas dimensoes de (1,22 x 2,44)m - 2,98m2, espessura de 12mm. Fornecimento.</v>
          </cell>
          <cell r="C3950" t="str">
            <v>m2</v>
          </cell>
          <cell r="D3950">
            <v>18.86</v>
          </cell>
        </row>
        <row r="3951">
          <cell r="A3951" t="str">
            <v>RV 10.20.0100 (/)</v>
          </cell>
          <cell r="B3951" t="str">
            <v>Chapa de Duratex ou similar, nas dimensoes de (1,22 x 2,75)m - 3,36m2, lisa, espessura de 3,2mm. Fornecimento.</v>
          </cell>
          <cell r="C3951" t="str">
            <v>un</v>
          </cell>
          <cell r="D3951">
            <v>20.58</v>
          </cell>
        </row>
        <row r="3952">
          <cell r="A3952" t="str">
            <v>RV 10.20.0103 (/)</v>
          </cell>
          <cell r="B3952" t="str">
            <v>Chapa de Duratex ou similar, nas dimensoes de (1,22 x 2,75)m - 3,36m2, espessura de 3mm, perfurado. Fornecimento.</v>
          </cell>
          <cell r="C3952" t="str">
            <v>un</v>
          </cell>
          <cell r="D3952">
            <v>27.45</v>
          </cell>
        </row>
        <row r="3953">
          <cell r="A3953" t="str">
            <v>RV 10.20.0200 (/)</v>
          </cell>
          <cell r="B3953" t="str">
            <v>Lambri em madeira macica com folheado de madeira em Louro, modelo Lambrilin de Louro, nas dimensoes de 3m de comprimento, 0,10m de largura e espessura de 0,01m, encaixe macho e femea, com acabamento em verniz fosco semelhante ao encerado, exclusive transp</v>
          </cell>
          <cell r="C3953" t="str">
            <v>m2</v>
          </cell>
          <cell r="D3953">
            <v>67.97</v>
          </cell>
        </row>
        <row r="3954">
          <cell r="A3954" t="str">
            <v>RV 10.25.0050 (A)</v>
          </cell>
          <cell r="B3954" t="str">
            <v>Chapim ou espelho de marmore cintilante com (3x12)cm a 18cm, com 2 polimentos, assentes com argamassa de cimento, saibro e areia no traco 1:2:2 e nata de cimento.</v>
          </cell>
          <cell r="C3954" t="str">
            <v>m</v>
          </cell>
          <cell r="D3954">
            <v>144.52000000000001</v>
          </cell>
        </row>
        <row r="3955">
          <cell r="A3955" t="str">
            <v>RV 10.25.0100 (/)</v>
          </cell>
          <cell r="B3955" t="str">
            <v>Peitoril de Marmore Branco Nacional, de (2x18)cm, com 2 polimentos, assentes com argamassa de cimento, saibro e areia no traco 1:2:2 e nata de cimento.</v>
          </cell>
          <cell r="C3955" t="str">
            <v>m</v>
          </cell>
          <cell r="D3955">
            <v>30.12</v>
          </cell>
        </row>
        <row r="3956">
          <cell r="A3956" t="str">
            <v>RV 10.30.0100 (A)</v>
          </cell>
          <cell r="B3956" t="str">
            <v>Forro de gesso estafe, em placas fundidas na obra, presas com 6 esbirros de sisal embebidos em nata de gesso, inclusive rejunte das placas e exclusive o emprego de andaimes. Fornecimento e colocacao.</v>
          </cell>
          <cell r="C3956" t="str">
            <v>m2</v>
          </cell>
          <cell r="D3956">
            <v>21.59</v>
          </cell>
        </row>
        <row r="3957">
          <cell r="A3957" t="str">
            <v>RV 10.30.0103 (/)</v>
          </cell>
          <cell r="B3957" t="str">
            <v>Forro falso de gesso, com placas pre-moldadas, de (60x60)cm, de encaixe, presas com 4 tirantes de arame e rejuntadas, exclusive o emprego de andaimes. Fornecimento e colocacao.</v>
          </cell>
          <cell r="C3957" t="str">
            <v>m2</v>
          </cell>
          <cell r="D3957">
            <v>22.52</v>
          </cell>
        </row>
        <row r="3958">
          <cell r="A3958" t="str">
            <v>RV 10.30.0200 (/)</v>
          </cell>
          <cell r="B3958" t="str">
            <v>Forro de placas Fibraroc ou similar, de fabricacao Eucatex ou similar, sobre perfis de ferro branco, suspensos por tirante. Fornecimento e colocacao.</v>
          </cell>
          <cell r="C3958" t="str">
            <v>m2</v>
          </cell>
          <cell r="D3958">
            <v>49.48</v>
          </cell>
        </row>
        <row r="3959">
          <cell r="A3959" t="str">
            <v>RV 10.30.0203 (/)</v>
          </cell>
          <cell r="B3959" t="str">
            <v>Forro pacote em placas Eucatex ou similar, de 12mm de espessura, sobre perfis metalicos presos ao teto por tirantes de arame. Fornecimento.</v>
          </cell>
          <cell r="C3959" t="str">
            <v>m2</v>
          </cell>
          <cell r="D3959">
            <v>10.69</v>
          </cell>
        </row>
        <row r="3960">
          <cell r="A3960" t="str">
            <v>RV 10.30.0250 (A)</v>
          </cell>
          <cell r="B3960" t="str">
            <v>Forro de tabuas de Cedro ou similar, macho-femea, com (1x10)cm, pregados em sarrafos de madeira de Lei de (2x10)cm, espacados de 50cm. Fornecimento e colocacao.</v>
          </cell>
          <cell r="C3960" t="str">
            <v>m2</v>
          </cell>
          <cell r="D3960">
            <v>46.48</v>
          </cell>
        </row>
        <row r="3961">
          <cell r="A3961" t="str">
            <v>RV 10.30.0253 (A)</v>
          </cell>
          <cell r="B3961" t="str">
            <v>Forro de tabuas de Pinus ou similar, macho-femea, com (1x10)cm, pregados em sarrafos de madeira de Lei de (2x10)cm, espacados de 50cm. Fornecimento e colocacao.</v>
          </cell>
          <cell r="C3961" t="str">
            <v>m2</v>
          </cell>
          <cell r="D3961">
            <v>32.47</v>
          </cell>
        </row>
        <row r="3962">
          <cell r="A3962" t="str">
            <v>RV 10.30.0256 (A)</v>
          </cell>
          <cell r="B3962" t="str">
            <v>Forro em madeira tipo colmeia, pregado em sarrafos em madeira de Lei, de (2x10)cm, espacadas de 50cm. Fornecimento e colocacao, inclusive envernizamento.</v>
          </cell>
          <cell r="C3962" t="str">
            <v>m2</v>
          </cell>
          <cell r="D3962">
            <v>66.760000000000005</v>
          </cell>
        </row>
        <row r="3963">
          <cell r="A3963" t="str">
            <v>RV 10.30.0300 (/)</v>
          </cell>
          <cell r="B3963" t="str">
            <v>Forro em placa de PVC, na cor branca ou gelo, apoiado em perfis metalicos, presos ao teto por tirantes de arame. Fornecimento e colocacao.</v>
          </cell>
          <cell r="C3963" t="str">
            <v>m2</v>
          </cell>
          <cell r="D3963">
            <v>13.4</v>
          </cell>
        </row>
        <row r="3964">
          <cell r="A3964" t="str">
            <v>RV 10.35.0100 (/)</v>
          </cell>
          <cell r="B3964" t="str">
            <v>Veneziana vertical (brise soleil) de chapa de fibro-cimento de 20mm de espessura, com 400mm de largura, fixado em cantoneiras de aco, aparafusadas e medida pela area colocada. Fornecimento e colocacao.</v>
          </cell>
          <cell r="C3964" t="str">
            <v>m2</v>
          </cell>
          <cell r="D3964">
            <v>196.53</v>
          </cell>
        </row>
        <row r="3965">
          <cell r="A3965" t="str">
            <v>RV 10.40.0050 (/)</v>
          </cell>
          <cell r="B3965" t="str">
            <v>Veneziana vertical (brise soleil) de chapa de aluminio, com 1,2mm de espessura, aparafusadas e medida pela area colocada. Fornecimento e colocacao.</v>
          </cell>
          <cell r="C3965" t="str">
            <v>m2</v>
          </cell>
          <cell r="D3965">
            <v>416.09</v>
          </cell>
        </row>
        <row r="3966">
          <cell r="A3966" t="str">
            <v>RV 10.45.0050 (A)</v>
          </cell>
          <cell r="B3966" t="str">
            <v>Revestimento de formica brilhante, de 1mm de espessura, sobre pecas de madeira amplas, como portas, mesas, armarios e prateleiras fundas.</v>
          </cell>
          <cell r="C3966" t="str">
            <v>m2</v>
          </cell>
          <cell r="D3966">
            <v>29.53</v>
          </cell>
        </row>
        <row r="3967">
          <cell r="A3967" t="str">
            <v>RV 10.45.0100 (/)</v>
          </cell>
          <cell r="B3967" t="str">
            <v>Revestimento de formica texturizada, de 1,3mm de espessura, em paredes, sobre revestimento lixado e escovado.</v>
          </cell>
          <cell r="C3967" t="str">
            <v>m2</v>
          </cell>
          <cell r="D3967">
            <v>33.590000000000003</v>
          </cell>
        </row>
        <row r="3968">
          <cell r="A3968" t="str">
            <v>RV 10.45.0150 (A)</v>
          </cell>
          <cell r="B3968" t="str">
            <v>Revestimento em paineis MRX-SMEL, melaminicos autoportantes, para uso sobre laminas de chumbo, em salas radiologicas com sistema de estanqueidade dos Raios X e Gama.</v>
          </cell>
          <cell r="C3968" t="str">
            <v>m2</v>
          </cell>
          <cell r="D3968">
            <v>178.73</v>
          </cell>
        </row>
        <row r="3969">
          <cell r="A3969" t="str">
            <v>RV 10.50.0015 (/)</v>
          </cell>
          <cell r="B3969" t="str">
            <v>Recomposicao de revestimento externo de po-de-pedra, cimento portland e cal hidratada com adicao de Rhopopas para consolidacao.</v>
          </cell>
          <cell r="C3969" t="str">
            <v>m2</v>
          </cell>
          <cell r="D3969">
            <v>8.0500000000000007</v>
          </cell>
        </row>
        <row r="3970">
          <cell r="A3970" t="str">
            <v>RV 10.50.0050 (/)</v>
          </cell>
          <cell r="B3970" t="str">
            <v>Revestimento com barita fina e grossa, inclusive emboco na parede e exclusive chapisco.</v>
          </cell>
          <cell r="C3970" t="str">
            <v>m2</v>
          </cell>
          <cell r="D3970">
            <v>112.25</v>
          </cell>
        </row>
        <row r="3971">
          <cell r="A3971" t="str">
            <v>RV 10.50.0100 (/)</v>
          </cell>
          <cell r="B3971" t="str">
            <v>Revestimento em paredes, em chapas de Duraplac ou Eucatex ou similar, de 3 mm de espessura, sobre base existente. Fornecimento e colocacao.</v>
          </cell>
          <cell r="C3971" t="str">
            <v>m2</v>
          </cell>
          <cell r="D3971">
            <v>25.43</v>
          </cell>
        </row>
        <row r="3972">
          <cell r="A3972" t="str">
            <v>RV 10.50.0150 (A)</v>
          </cell>
          <cell r="B3972" t="str">
            <v>Revestimento de filme vinilico com 0,5mm de espessura, conforme projeto. Fornecimento.</v>
          </cell>
          <cell r="C3972" t="str">
            <v>m2</v>
          </cell>
          <cell r="D3972">
            <v>10.06</v>
          </cell>
        </row>
        <row r="3973">
          <cell r="A3973" t="str">
            <v>RV 10.50.0203 (A)</v>
          </cell>
          <cell r="B3973" t="str">
            <v>Revestimento de paredes com lencol de chumbo, 1mm de espessura, inclusive adesivos, solventes, parafusos, bucha e obturacoes de perfuracoes. Fornecimento e instalacao.</v>
          </cell>
          <cell r="C3973" t="str">
            <v>m2</v>
          </cell>
          <cell r="D3973">
            <v>164.33</v>
          </cell>
        </row>
        <row r="3974">
          <cell r="A3974" t="str">
            <v>RV 10.50.0209 (A)</v>
          </cell>
          <cell r="B3974" t="str">
            <v>Revestimento de paredes com lencol de chumbo, 2mm de espessura, inclusive adesivos, solventes, parafusos, bucha e obturacoes de perfuracoes. Fornecimento e instalacao.</v>
          </cell>
          <cell r="C3974" t="str">
            <v>m2</v>
          </cell>
          <cell r="D3974">
            <v>274.04000000000002</v>
          </cell>
        </row>
        <row r="3975">
          <cell r="A3975" t="str">
            <v>RV 10.50.0212 (A)</v>
          </cell>
          <cell r="B3975" t="str">
            <v>Revestimento de paredes com lencol de chumbo, 3mm de espessura, inclusive adesivos, solventes, parafusos, bucha e obturacoes de perfuracoes. Fornecimento e instalacao.</v>
          </cell>
          <cell r="C3975" t="str">
            <v>m2</v>
          </cell>
          <cell r="D3975">
            <v>383.75</v>
          </cell>
        </row>
        <row r="3976">
          <cell r="A3976" t="str">
            <v>RV 10.50.0250 (/)</v>
          </cell>
          <cell r="B3976" t="str">
            <v>Revestimento texturizado fosco para uso externo sobre superficie camurcada ou concreto liso, com 2mm de espessura, executado com po crepe ATB da Plasticote ou similar, na cor indicada, sobre aditivo com 2 demaos de acabamento.</v>
          </cell>
          <cell r="C3976" t="str">
            <v>m2</v>
          </cell>
          <cell r="D3976">
            <v>21.13</v>
          </cell>
        </row>
        <row r="3977">
          <cell r="A3977" t="str">
            <v>RV 15.05.0050 (/)</v>
          </cell>
          <cell r="B3977" t="str">
            <v>Base suporte, contrapiso ou camada regularizadora executada com argamassa de cimento e areia no traco 1:5, espessura de 1,5cm.</v>
          </cell>
          <cell r="C3977" t="str">
            <v>m2</v>
          </cell>
          <cell r="D3977">
            <v>8.8000000000000007</v>
          </cell>
        </row>
        <row r="3978">
          <cell r="A3978" t="str">
            <v>RV 15.05.0053 (/)</v>
          </cell>
          <cell r="B3978" t="str">
            <v>Base suporte, contrapiso ou camada regularizadora executada com argamassa de cimento e areia no traco 1:5, espessura de 2cm.</v>
          </cell>
          <cell r="C3978" t="str">
            <v>m2</v>
          </cell>
          <cell r="D3978">
            <v>10.42</v>
          </cell>
        </row>
        <row r="3979">
          <cell r="A3979" t="str">
            <v>RV 15.05.0056 (/)</v>
          </cell>
          <cell r="B3979" t="str">
            <v>Base suporte, contrapiso ou camada regularizadora executada com argamassa de cimento e areia no traco 1:5, espessura de 2,5cm.</v>
          </cell>
          <cell r="C3979" t="str">
            <v>m2</v>
          </cell>
          <cell r="D3979">
            <v>12.04</v>
          </cell>
        </row>
        <row r="3980">
          <cell r="A3980" t="str">
            <v>RV 15.05.0059 (/)</v>
          </cell>
          <cell r="B3980" t="str">
            <v>Base suporte, contrapiso ou camada regularizadora executada com argamassa de cimento e areia no traco 1:5, espessura de 3cm.</v>
          </cell>
          <cell r="C3980" t="str">
            <v>m2</v>
          </cell>
          <cell r="D3980">
            <v>13.65</v>
          </cell>
        </row>
        <row r="3981">
          <cell r="A3981" t="str">
            <v>RV 15.05.0062 (/)</v>
          </cell>
          <cell r="B3981" t="str">
            <v>Base suporte, contrapiso ou camada regularizadora executada com argamassa de cimento e areia no traco 1:5, espessura de 3,5cm.</v>
          </cell>
          <cell r="C3981" t="str">
            <v>m2</v>
          </cell>
          <cell r="D3981">
            <v>15.26</v>
          </cell>
        </row>
        <row r="3982">
          <cell r="A3982" t="str">
            <v>RV 15.05.0100 (/)</v>
          </cell>
          <cell r="B3982" t="str">
            <v>Base suporte ou contrapiso, executado com concreto magro, na espessura de 5cm, no traco 1:3:3, em volume, com juntas formando quadros de (1x1)m, com sarrafos de Pinho ou similar, incorporados, inclusive preparo do terreno, compactacao do solo a maco.</v>
          </cell>
          <cell r="C3982" t="str">
            <v>m2</v>
          </cell>
          <cell r="D3982">
            <v>17</v>
          </cell>
        </row>
        <row r="3983">
          <cell r="A3983" t="str">
            <v>RV 15.05.0150 (/)</v>
          </cell>
          <cell r="B3983" t="str">
            <v>Camada de brita 1, com espessura estimada em 3cm, espalhada manualmente.</v>
          </cell>
          <cell r="C3983" t="str">
            <v>m2</v>
          </cell>
          <cell r="D3983">
            <v>4.49</v>
          </cell>
        </row>
        <row r="3984">
          <cell r="A3984" t="str">
            <v>RV 15.05.0201 (A)</v>
          </cell>
          <cell r="B3984" t="str">
            <v>Piso cimentado, acabamento aspero ou liso, com 1,5cm de espessura, com argamassa de cimento e areia no traco 1:3, sobre base existente.</v>
          </cell>
          <cell r="C3984" t="str">
            <v>m2</v>
          </cell>
          <cell r="D3984">
            <v>12.93</v>
          </cell>
        </row>
        <row r="3985">
          <cell r="A3985" t="str">
            <v>RV 15.05.0250 (A)</v>
          </cell>
          <cell r="B3985" t="str">
            <v>Piso cimentado com corante, acabamento aspero ou liso, com 1,5cm de espessura, com argamassa de cimento e areia no traco 1:3, sobre base existente.</v>
          </cell>
          <cell r="C3985" t="str">
            <v>m2</v>
          </cell>
          <cell r="D3985">
            <v>19.09</v>
          </cell>
        </row>
        <row r="3986">
          <cell r="A3986" t="str">
            <v>RV 15.05.0300 (/)</v>
          </cell>
          <cell r="B3986" t="str">
            <v>Piso cimentado, acabamento aspero ou liso, com juntas batidas formando quadros, com 1,5cm de espessura, com argamassa de cimento e areia no traco 1:3, alisado a colher, sobre base existente.</v>
          </cell>
          <cell r="C3986" t="str">
            <v>m2</v>
          </cell>
          <cell r="D3986">
            <v>20.47</v>
          </cell>
        </row>
        <row r="3987">
          <cell r="A3987" t="str">
            <v>RV 15.05.0351 (/)</v>
          </cell>
          <cell r="B3987" t="str">
            <v>Piso cimentado impermeavel, com 1,5cm de espessura, com argamassa de cimento e areia no traco 1:3 e impermeabilizante tipo Sika 1 ou similar, alisado a colher, sobre base existente.</v>
          </cell>
          <cell r="C3987" t="str">
            <v>m2</v>
          </cell>
          <cell r="D3987">
            <v>13.57</v>
          </cell>
        </row>
        <row r="3988">
          <cell r="A3988" t="str">
            <v>RV 15.05.0400 (/)</v>
          </cell>
          <cell r="B3988" t="str">
            <v>Rodape de cimento sobre alvenaria em osso, com (7x2)cm.</v>
          </cell>
          <cell r="C3988" t="str">
            <v>m</v>
          </cell>
          <cell r="D3988">
            <v>5.62</v>
          </cell>
        </row>
        <row r="3989">
          <cell r="A3989" t="str">
            <v>RV 15.10.0050 (A)</v>
          </cell>
          <cell r="B3989" t="str">
            <v>Recomposicao de piso cimentado, com argamassa de cimento e areia no traco 1:3, com 2cm de espessura, inclusive apicoamento do piso existente.</v>
          </cell>
          <cell r="C3989" t="str">
            <v>m2</v>
          </cell>
          <cell r="D3989">
            <v>18.66</v>
          </cell>
        </row>
        <row r="3990">
          <cell r="A3990" t="str">
            <v>RV 15.10.0100 (B)</v>
          </cell>
          <cell r="B3990" t="str">
            <v>Recomposicao de piso de concreto simples com resistencia de 11MPa, com 8cm de espessura, inclusive demolicao com equipamento de ar comprimido do piso existente.</v>
          </cell>
          <cell r="C3990" t="str">
            <v>m2</v>
          </cell>
          <cell r="D3990">
            <v>21.85</v>
          </cell>
        </row>
        <row r="3991">
          <cell r="A3991" t="str">
            <v>RV 15.15.0040 (A)</v>
          </cell>
          <cell r="B3991" t="str">
            <v>Piso de ladrilho ceramico aparente antiderrapante, Brastec ou similar, (11x22)cm, com 15mm de espessura, nas cores vermelho escuro, vermelho mescla, vermelho claro ou palha, assentes sobre superficie em osso, com argamassa de cimento, saibro e areia no tr</v>
          </cell>
          <cell r="C3991" t="str">
            <v>m2</v>
          </cell>
          <cell r="D3991">
            <v>36.11</v>
          </cell>
        </row>
        <row r="3992">
          <cell r="A3992" t="str">
            <v>RV 15.15.0050 (A)</v>
          </cell>
          <cell r="B3992" t="str">
            <v xml:space="preserve">Piso de ladrilhos ceramicos anti-derrapante, Gail ou similar, (11,5x24)cm, com 14mm de espessura, nas cores pessego, vermelho, chocolate ou castor, assentes sobre superficie em osso, com argamassa de cimento, saibro e areia no traco 1:2:3, rejuntados com </v>
          </cell>
          <cell r="C3992" t="str">
            <v>m2</v>
          </cell>
          <cell r="D3992">
            <v>80.58</v>
          </cell>
        </row>
        <row r="3993">
          <cell r="A3993" t="str">
            <v>RV 15.15.0075 (/)</v>
          </cell>
          <cell r="B3993" t="str">
            <v xml:space="preserve">Revestimento de piso com ceramica linha Laser anti-derrapante, cor gelo, da Portobello ou similar, de (30x30)cm, assente sobre superficie em osso com argamassa de cimento, saibro e areia no traco 1:2:3, e rejuntado com rejunte com E-Flex da Portobello ou </v>
          </cell>
          <cell r="C3993" t="str">
            <v>m2</v>
          </cell>
          <cell r="D3993">
            <v>65.78</v>
          </cell>
        </row>
        <row r="3994">
          <cell r="A3994" t="str">
            <v>RV 15.15.0100 (/)</v>
          </cell>
          <cell r="B3994" t="str">
            <v>Piso em mosaico de azulejos de varias origens, com argamassa de cimento e areia, no traco 1:3, sobre base ja existente.</v>
          </cell>
          <cell r="C3994" t="str">
            <v>m2</v>
          </cell>
          <cell r="D3994">
            <v>28.13</v>
          </cell>
        </row>
        <row r="3995">
          <cell r="A3995" t="str">
            <v>RV 15.15.0150 (A)</v>
          </cell>
          <cell r="B3995" t="str">
            <v>Revestimento de piso, com ceramica (20x20)cm, Cecrisa linha Stadium Jenel WH ou similar, assentes sobre superficies osso com argamassa de cimento, saibro e areia no traco 1:2:3, rejuntados com cimento branco e corante.</v>
          </cell>
          <cell r="C3995" t="str">
            <v>m2</v>
          </cell>
          <cell r="D3995">
            <v>42.21</v>
          </cell>
        </row>
        <row r="3996">
          <cell r="A3996" t="str">
            <v>RV 15.15.0200 (A)</v>
          </cell>
          <cell r="B3996" t="str">
            <v>Revestimento de piso, com ladrilhos ceramicos Portobello ou similar, carga pesada, de (30x30)cm, na cor grafite ou branca, cimento, saibro e areia no traco 1:2:3, cimento branco.</v>
          </cell>
          <cell r="C3996" t="str">
            <v>m2</v>
          </cell>
          <cell r="D3996">
            <v>36.26</v>
          </cell>
        </row>
        <row r="3997">
          <cell r="A3997" t="str">
            <v>RV 15.20.0100 (A)</v>
          </cell>
          <cell r="B3997" t="str">
            <v>Assentamento de lajoes ou placas de granito em calcadas de logradouros ou superficies niveladas, com rejuntamento de argamassa de cimento e areia, no traco 1:3, exclusive o fornecimento das pedras.</v>
          </cell>
          <cell r="C3997" t="str">
            <v>m2</v>
          </cell>
          <cell r="D3997">
            <v>25.83</v>
          </cell>
        </row>
        <row r="3998">
          <cell r="A3998" t="str">
            <v>RV 15.20.0150 (A)</v>
          </cell>
          <cell r="B3998" t="str">
            <v>Capa degrau de Marmore Branco Nacional de (3x28)cm, com 1 polimento, assentes com recobrimento de nata de cimento sobre argamassa de cimento, saibro e areia no traco 1:2:2.</v>
          </cell>
          <cell r="C3998" t="str">
            <v>m</v>
          </cell>
          <cell r="D3998">
            <v>87.51</v>
          </cell>
        </row>
        <row r="3999">
          <cell r="A3999" t="str">
            <v>RV 15.20.0200 (/)</v>
          </cell>
          <cell r="B3999" t="str">
            <v>Granito rustico em placas de (50x50)cm, espessura de 3 a 4cm, com corte manual. Fornecimento.</v>
          </cell>
          <cell r="C3999" t="str">
            <v>un</v>
          </cell>
          <cell r="D3999">
            <v>6.35</v>
          </cell>
        </row>
        <row r="4000">
          <cell r="A4000" t="str">
            <v>RV 15.20.0250 (/)</v>
          </cell>
          <cell r="B4000" t="str">
            <v>Placa de granito Cinza Andorinha, sem acabamento, com espessura de 2cm, para forracao de piso. Fornecimento.</v>
          </cell>
          <cell r="C4000" t="str">
            <v>m2</v>
          </cell>
          <cell r="D4000">
            <v>72.17</v>
          </cell>
        </row>
        <row r="4001">
          <cell r="A4001" t="str">
            <v>RV 15.20.0300 (A)</v>
          </cell>
          <cell r="B4001" t="str">
            <v>Piso de placas de Marmore Branco Nacional, com 2 polimentos, assentes com recobrimento de nata de cimento, saibro e areia no traco 1:2:2.</v>
          </cell>
          <cell r="C4001" t="str">
            <v>m2</v>
          </cell>
          <cell r="D4001">
            <v>232.54</v>
          </cell>
        </row>
        <row r="4002">
          <cell r="A4002" t="str">
            <v>RV 15.20.0350 (A)</v>
          </cell>
          <cell r="B4002" t="str">
            <v>Revestimento com granito Capao Bonito, em placa de 2cm de espessura, acabamento polido, assentado sobre terreno nivelado, argamassa de cimento e areia no traco 1:3. Fornecimento e colocacao.</v>
          </cell>
          <cell r="C4002" t="str">
            <v>m2</v>
          </cell>
          <cell r="D4002">
            <v>143.78</v>
          </cell>
        </row>
        <row r="4003">
          <cell r="A4003" t="str">
            <v>RV 15.20.0353 (A)</v>
          </cell>
          <cell r="B4003" t="str">
            <v>Revestimento com granito Capao Bonito, em placa de 2cm de espessura, acabamento apicoado, assentado sobre terreno nivelado, argamassa de cimento e areia no traco 1:3. Fornecimento e colocacao.</v>
          </cell>
          <cell r="C4003" t="str">
            <v>m2</v>
          </cell>
          <cell r="D4003">
            <v>241.1</v>
          </cell>
        </row>
        <row r="4004">
          <cell r="A4004" t="str">
            <v>RV 15.20.0400 (/)</v>
          </cell>
          <cell r="B4004" t="str">
            <v>Revestimento de granito Cinza Andorinha, com acabamento serrado, para piso, em placas de (150x60x3)cm. Fornecimento.</v>
          </cell>
          <cell r="C4004" t="str">
            <v>m2</v>
          </cell>
          <cell r="D4004">
            <v>130.36000000000001</v>
          </cell>
        </row>
        <row r="4005">
          <cell r="A4005" t="str">
            <v>RV 15.20.0403 (/)</v>
          </cell>
          <cell r="B4005" t="str">
            <v>Revestimento de granito Cinza Andorinha, com acabamento serrado, para rodape, com 7cm de altura e 2cm de espessura. Fornecimento.</v>
          </cell>
          <cell r="C4005" t="str">
            <v>m</v>
          </cell>
          <cell r="D4005">
            <v>11.62</v>
          </cell>
        </row>
        <row r="4006">
          <cell r="A4006" t="str">
            <v>RV 15.20.0406 (A)</v>
          </cell>
          <cell r="B4006" t="str">
            <v>Revestimento com granito Cinza levigado, em placa de (40x40)cm, com 3cm de espessura, assentado sobre base existente, com argamassa de cimento e areia no traco de 1:3. Fornecimento e colocacao.</v>
          </cell>
          <cell r="C4006" t="str">
            <v>m2</v>
          </cell>
          <cell r="D4006">
            <v>139.49</v>
          </cell>
        </row>
        <row r="4007">
          <cell r="A4007" t="str">
            <v>RV 15.20.0409 (A)</v>
          </cell>
          <cell r="B4007" t="str">
            <v>Revestimento com granito Cinza flameado, em placa de (40x40)cm, com 3cm de espessura, assentado sobre base existente, com argamassa de cimento e areia no traco de 1:3. Fornecimento e colocacao.</v>
          </cell>
          <cell r="C4007" t="str">
            <v>m2</v>
          </cell>
          <cell r="D4007">
            <v>139.49</v>
          </cell>
        </row>
        <row r="4008">
          <cell r="A4008" t="str">
            <v>RV 15.20.0412 (A)</v>
          </cell>
          <cell r="B4008" t="str">
            <v>Revestimento com granito Cinza serrado e face natural, em placa de (40x40)cm classificado, com 3cm de espessura, assentado sobre base existente, com argamassa de cimento e areia no traco de 1:3. Fornecimento e colocacao.</v>
          </cell>
          <cell r="C4008" t="str">
            <v>m2</v>
          </cell>
          <cell r="D4008">
            <v>48.01</v>
          </cell>
        </row>
        <row r="4009">
          <cell r="A4009" t="str">
            <v>RV 15.20.0450 (A)</v>
          </cell>
          <cell r="B4009" t="str">
            <v>Revestimento com granito Juparana, em placa de (40x40)cm com 2cm de espessura, acabamento polido, para piso, assentes sobre argamassa de cimento, saibro e areia no traco 1:2:2. Fornecimento e colocacao.</v>
          </cell>
          <cell r="C4009" t="str">
            <v>m2</v>
          </cell>
          <cell r="D4009">
            <v>122.19</v>
          </cell>
        </row>
        <row r="4010">
          <cell r="A4010" t="str">
            <v>RV 15.20.0500 (A)</v>
          </cell>
          <cell r="B4010" t="str">
            <v>Revestimento com granito Rosa flameado, em placa de (40x40)cm, com 3cm de espessura, assentado sobre base existente, com argamassa de cimento e areia no traco de 1:3. Fornecimento e colocacao.</v>
          </cell>
          <cell r="C4010" t="str">
            <v>m2</v>
          </cell>
          <cell r="D4010">
            <v>153.04</v>
          </cell>
        </row>
        <row r="4011">
          <cell r="A4011" t="str">
            <v>RV 15.20.0503 (A)</v>
          </cell>
          <cell r="B4011" t="str">
            <v>Revestimento com granito Rosa levigado, em placa de (40x40)cm, com 3cm de espessura, assentado sobre base existente, com argamassa de cimento e areia no traco de 1:3. Fornecimento e colocacao.</v>
          </cell>
          <cell r="C4011" t="str">
            <v>m2</v>
          </cell>
          <cell r="D4011">
            <v>153.04</v>
          </cell>
        </row>
        <row r="4012">
          <cell r="A4012" t="str">
            <v>RV 15.20.0506 (A)</v>
          </cell>
          <cell r="B4012" t="str">
            <v>Revestimento com granito Rosa serrado e face natural, em placa de (40x40)cm classificado, com 3cm de espessura, assentado sobre base existente, com argamassa de cimento e areia no traco de 1:3. Fornecimento e colocacao.</v>
          </cell>
          <cell r="C4012" t="str">
            <v>m2</v>
          </cell>
          <cell r="D4012">
            <v>68.34</v>
          </cell>
        </row>
        <row r="4013">
          <cell r="A4013" t="str">
            <v>RV 15.20.0550 (/)</v>
          </cell>
          <cell r="B4013" t="str">
            <v>Rodape de granito, boleado, com (10x2)cm. Fornecimento e colocacao.</v>
          </cell>
          <cell r="C4013" t="str">
            <v>m</v>
          </cell>
          <cell r="D4013">
            <v>18.760000000000002</v>
          </cell>
        </row>
        <row r="4014">
          <cell r="A4014" t="str">
            <v>RV 15.20.0600 (/)</v>
          </cell>
          <cell r="B4014" t="str">
            <v>Soleira de granito com (15x3)cm, assente com recobrimento de nata de cimento sobre argamassa de cimento e areia, no traco 1:2.</v>
          </cell>
          <cell r="C4014" t="str">
            <v>m</v>
          </cell>
          <cell r="D4014">
            <v>32.56</v>
          </cell>
        </row>
        <row r="4015">
          <cell r="A4015" t="str">
            <v>RV 15.20.0650 (A)</v>
          </cell>
          <cell r="B4015" t="str">
            <v>Soleira de Marmore Branco Nacional de (3x25)cm, com 2 polimentos, assentes com recobrimento de nata de cimento sobre argamassa de cimento, saibro e areia no traco 1:2:2.</v>
          </cell>
          <cell r="C4015" t="str">
            <v>m</v>
          </cell>
          <cell r="D4015">
            <v>60.32</v>
          </cell>
        </row>
        <row r="4016">
          <cell r="A4016" t="str">
            <v>RV 15.20.0653 (A)</v>
          </cell>
          <cell r="B4016" t="str">
            <v>Soleira de Marmore Branco Nacional de (3x13)cm, com 2 polimentos, assentes com recobrimento de nata de cimento sobre argamassa de cimento, saibro e areia no traco 1:2:2.</v>
          </cell>
          <cell r="C4016" t="str">
            <v>m</v>
          </cell>
          <cell r="D4016">
            <v>33.35</v>
          </cell>
        </row>
        <row r="4017">
          <cell r="A4017" t="str">
            <v>RV 15.20.0700 (A)</v>
          </cell>
          <cell r="B4017" t="str">
            <v>Piso de granito apicoado Cinza Andorinha, sobre terreno nivelado, com argamassa de cimento e areia, no traco 1:3, sendo a peca de (40x40x3)cm.</v>
          </cell>
          <cell r="C4017" t="str">
            <v>m2</v>
          </cell>
          <cell r="D4017">
            <v>136.1</v>
          </cell>
        </row>
        <row r="4018">
          <cell r="A4018" t="str">
            <v>RV 15.25.0050 (/)</v>
          </cell>
          <cell r="B4018" t="str">
            <v>Camada impermeabilizadora de piso, de concreto simples, com 8cm de espessura no traco de 1:3:4, em volume, com impermeabilizante Sika 1 ou similar.</v>
          </cell>
          <cell r="C4018" t="str">
            <v>m2</v>
          </cell>
          <cell r="D4018">
            <v>12.65</v>
          </cell>
        </row>
        <row r="4019">
          <cell r="A4019" t="str">
            <v>RV 15.25.0100 (B)</v>
          </cell>
          <cell r="B4019" t="str">
            <v>Piso de concreto simples com resistencia de 11MPa, preparado em betoneira com 8cm de espessura, inclusive preparo manual do terreno.</v>
          </cell>
          <cell r="C4019" t="str">
            <v>m2</v>
          </cell>
          <cell r="D4019">
            <v>19.37</v>
          </cell>
        </row>
        <row r="4020">
          <cell r="A4020" t="str">
            <v>RV 15.25.0103 (A)</v>
          </cell>
          <cell r="B4020" t="str">
            <v>Piso de concreto simples, 8cm de espessura, com resistencia caracteristica a compressao de 18Mpa, formando quadrados de (1,50x1,50)m de junta serrada, exclusive preparo de terreno.</v>
          </cell>
          <cell r="C4020" t="str">
            <v>m2</v>
          </cell>
          <cell r="D4020">
            <v>22.26</v>
          </cell>
        </row>
        <row r="4021">
          <cell r="A4021" t="str">
            <v>RV 15.25.0150 (/)</v>
          </cell>
          <cell r="B4021" t="str">
            <v>Patio de concreto, 8cm de espessura,no traco 1:3:3, em volume, formando quadros de (1,00x1,00)m, com sarrafos de Pinho ou similar, incorporados, exclusive preparo terreno.</v>
          </cell>
          <cell r="C4021" t="str">
            <v>m2</v>
          </cell>
          <cell r="D4021">
            <v>25.11</v>
          </cell>
        </row>
        <row r="4022">
          <cell r="A4022" t="str">
            <v>RV 15.25.0153 (/)</v>
          </cell>
          <cell r="B4022" t="str">
            <v>Patio de concreto, 10cm de espessura no traco 1:2:3, em volume, formando quadros de (1,50x1,50)m, com sarrafos de Pinho ou similar, incorporados, exclusive preparo terreno.</v>
          </cell>
          <cell r="C4022" t="str">
            <v>m2</v>
          </cell>
          <cell r="D4022">
            <v>23.12</v>
          </cell>
        </row>
        <row r="4023">
          <cell r="A4023" t="str">
            <v>RV 15.25.0156 (/)</v>
          </cell>
          <cell r="B4023" t="str">
            <v>Patio de concreto, 12cm de espessura no traco 1:2:2,5, em volume, formando quadros de (1,50x1,50)m, com sarrafos de Pinho ou similar, incorporados, exclusive preparo terreno.</v>
          </cell>
          <cell r="C4023" t="str">
            <v>m2</v>
          </cell>
          <cell r="D4023">
            <v>26.47</v>
          </cell>
        </row>
        <row r="4024">
          <cell r="A4024" t="str">
            <v>RV 15.25.0200 (B)</v>
          </cell>
          <cell r="B4024" t="str">
            <v>Pavimentacao em placas de (40x80x10)cm, de concreto (fck=11MPa) com armacao de tela Telcon Q-61 ou similar, junta 2cm, inclusive preparo do terreno.</v>
          </cell>
          <cell r="C4024" t="str">
            <v>m2</v>
          </cell>
          <cell r="D4024">
            <v>34.58</v>
          </cell>
        </row>
        <row r="4025">
          <cell r="A4025" t="str">
            <v>RV 15.25.0203 (A)</v>
          </cell>
          <cell r="B4025" t="str">
            <v>Pavimentacao em placas de concreto Fck=15Mpa, medindo (40x80x10)cm, com armacao de tela Telcon Q-61 ou similar, junta de 2cm, inclusive acabamento da placa no proprio concreto com desempenadora de aco e preparo do terreno.</v>
          </cell>
          <cell r="C4025" t="str">
            <v>m2</v>
          </cell>
          <cell r="D4025">
            <v>30.68</v>
          </cell>
        </row>
        <row r="4026">
          <cell r="A4026" t="str">
            <v>RV 15.25.0206 (A)</v>
          </cell>
          <cell r="B4026" t="str">
            <v>Pavimentacao em placas de concreto Fck=18Mpa, medindo (40x80x10)cm, com armacao de tela Telcon Q-61 ou similar, junta de 2cm, inclusive acabamento da placa no proprio concreto com desempenadora de aco e preparo do terreno.</v>
          </cell>
          <cell r="C4026" t="str">
            <v>m2</v>
          </cell>
          <cell r="D4026">
            <v>31.07</v>
          </cell>
        </row>
        <row r="4027">
          <cell r="A4027" t="str">
            <v>RV 15.25.0250 (A)</v>
          </cell>
          <cell r="B4027" t="str">
            <v>Revestimento com argamassa de cimento e areia no traco 1:4, Sikafix ou similar, com 2cm de espessura, inclusive chapisco.</v>
          </cell>
          <cell r="C4027" t="str">
            <v>m2</v>
          </cell>
          <cell r="D4027">
            <v>12.74</v>
          </cell>
        </row>
        <row r="4028">
          <cell r="A4028" t="str">
            <v>RV 15.30.0050 (A)</v>
          </cell>
          <cell r="B4028" t="str">
            <v>Escada de marmorite, composta de capa e espelho pre-moldados em oficina e assentados na obra, feito o marmorite com grana no 1 de Marmore Branco Nacional, e cimento Portland, em camada de 6mm. Esta especificacao se refere a escadas com largura total das 2</v>
          </cell>
          <cell r="C4028" t="str">
            <v>m</v>
          </cell>
          <cell r="D4028">
            <v>24.93</v>
          </cell>
        </row>
        <row r="4029">
          <cell r="A4029" t="str">
            <v>RV 15.30.0053 (A)</v>
          </cell>
          <cell r="B4029" t="str">
            <v>Escada de marmorite, composta de capa e espelho pre-moldados em oficina e assentados na obra, feito o marmorite com grana no 1 de marmore na cor preta nacional, e cimento Portland, em camada de 6mm. Esta especificacao se refere a escadas com largura total</v>
          </cell>
          <cell r="C4029" t="str">
            <v>m</v>
          </cell>
          <cell r="D4029">
            <v>25.57</v>
          </cell>
        </row>
        <row r="4030">
          <cell r="A4030" t="str">
            <v>RV 15.30.0100 (/)</v>
          </cell>
          <cell r="B4030" t="str">
            <v>Piso de marmorite, compreendendo: a) lastro, com 4cm de espessura media, de argamassa de cimento e areia grossa no traco 1:4; b) camada de marmorite, com 1cm de espessura, feita com grana no 1 de Marmore Branco Nacional e cimento Portland, superficie estu</v>
          </cell>
          <cell r="C4030" t="str">
            <v>m2</v>
          </cell>
          <cell r="D4030">
            <v>54.09</v>
          </cell>
        </row>
        <row r="4031">
          <cell r="A4031" t="str">
            <v>RV 15.30.0103 (/)</v>
          </cell>
          <cell r="B4031" t="str">
            <v>Piso de marmorite, compreendendo: a) lastro, com 4cm de espessura media, de argamassa de cimento e areia grossa no traco 1:4; b) camada de marmorite, com 1cm de espessura, feita com grana no 1 de marmore na cor preta nacional e cimento Portland, superfici</v>
          </cell>
          <cell r="C4031" t="str">
            <v>m2</v>
          </cell>
          <cell r="D4031">
            <v>60.5</v>
          </cell>
        </row>
        <row r="4032">
          <cell r="A4032" t="str">
            <v>RV 15.30.0150 (/)</v>
          </cell>
          <cell r="B4032" t="str">
            <v>Piso de granitina compreendendo: a) lastro com 4cm de espessura media, de argamassa de cimento e areia grossa no traco 1:4; b) camada de granitina com 3cm de espessura, feita com grana no 1 de granito preto nacional e cimento Portland, superficie estucada</v>
          </cell>
          <cell r="C4032" t="str">
            <v>m2</v>
          </cell>
          <cell r="D4032">
            <v>53.79</v>
          </cell>
        </row>
        <row r="4033">
          <cell r="A4033" t="str">
            <v>RV 15.30.0153 (/)</v>
          </cell>
          <cell r="B4033" t="str">
            <v>Piso de granitina compreendendo: a) lastro com 4cm de espessura media, de argamassa de cimento e areia grossa no traco 1:4; b) camada de granitina com 3cm de espessura, feita com grana no 1 de granito vermelho nacional e cimento Portland, superficie estuc</v>
          </cell>
          <cell r="C4033" t="str">
            <v>m2</v>
          </cell>
          <cell r="D4033">
            <v>54.09</v>
          </cell>
        </row>
        <row r="4034">
          <cell r="A4034" t="str">
            <v>RV 15.30.0200 (/)</v>
          </cell>
          <cell r="B4034" t="str">
            <v>Rodape de marmorite, fundido no local, com 10cm de altura, 1cm de espessura, terminando em canto reto junto ao piso, feito com cimento Portland e grana no 1 de marmore na cor branca nacional, com polimento manual. O marmorite e executado sobre emboco prev</v>
          </cell>
          <cell r="C4034" t="str">
            <v>m</v>
          </cell>
          <cell r="D4034">
            <v>17.84</v>
          </cell>
        </row>
        <row r="4035">
          <cell r="A4035" t="str">
            <v>RV 15.30.0203 (/)</v>
          </cell>
          <cell r="B4035" t="str">
            <v>Rodape de marmorite, fundido no local, com 10cm de altura, 1cm de espessura, terminando em canto reto junto ao piso, feito com cimento Portland e grana no 1 de marmore na cor preta nacional, com polimento manual. O marmorite e executado sobre emboco previ</v>
          </cell>
          <cell r="C4035" t="str">
            <v>m</v>
          </cell>
          <cell r="D4035">
            <v>18.89</v>
          </cell>
        </row>
        <row r="4036">
          <cell r="A4036" t="str">
            <v>RV 15.35.0050 (/)</v>
          </cell>
          <cell r="B4036" t="str">
            <v>Junta de latao (17x0,71)mm, para pisos continuos. Fornecimento e colocacao.</v>
          </cell>
          <cell r="C4036" t="str">
            <v>m</v>
          </cell>
          <cell r="D4036">
            <v>6.19</v>
          </cell>
        </row>
        <row r="4037">
          <cell r="A4037" t="str">
            <v>RV 15.35.0100 (/)</v>
          </cell>
          <cell r="B4037" t="str">
            <v>Junta plastica (17x3)mm, para pisos continuos. Fornecimento e colocacao.</v>
          </cell>
          <cell r="C4037" t="str">
            <v>m</v>
          </cell>
          <cell r="D4037">
            <v>3.24</v>
          </cell>
        </row>
        <row r="4038">
          <cell r="A4038" t="str">
            <v>RV 15.38.0050 (/)</v>
          </cell>
          <cell r="B4038" t="str">
            <v>Degrau de escada de argamassa granitica Korodur, na cor granitica, inclusive 3 polimentos.</v>
          </cell>
          <cell r="C4038" t="str">
            <v>m</v>
          </cell>
          <cell r="D4038">
            <v>45.44</v>
          </cell>
        </row>
        <row r="4039">
          <cell r="A4039" t="str">
            <v>RV 15.38.0053 (A)</v>
          </cell>
          <cell r="B4039" t="str">
            <v>Degrau de escada de argamassa granitica Korodur, na cor preta, inclusive 3 polimentos.</v>
          </cell>
          <cell r="C4039" t="str">
            <v>m</v>
          </cell>
          <cell r="D4039">
            <v>45.62</v>
          </cell>
        </row>
        <row r="4040">
          <cell r="A4040" t="str">
            <v>RV 15.38.0100 (/)</v>
          </cell>
          <cell r="B4040" t="str">
            <v>Piso de argamassa granitica Korodur-PL ou similar, com espessura de 0,8cm, na cor natural do cimento, inclusive base suporte em argamassa de cimento e areia no traco 1:3, espessura de 2,2cm, e 3 polimentos mecanicos.</v>
          </cell>
          <cell r="C4040" t="str">
            <v>m2</v>
          </cell>
          <cell r="D4040">
            <v>39.58</v>
          </cell>
        </row>
        <row r="4041">
          <cell r="A4041" t="str">
            <v>RV 15.38.0103 (/)</v>
          </cell>
          <cell r="B4041" t="str">
            <v>Piso de argamassa granitica Korodur-PL ou similar, com espessura de 0,8cm, na cor preta, inclusive base suporte em argamassa de cimento e areia no traco 1:3, espessura de 2,2cm, e polimentos mecanicos.</v>
          </cell>
          <cell r="C4041" t="str">
            <v>m2</v>
          </cell>
          <cell r="D4041">
            <v>42.36</v>
          </cell>
        </row>
        <row r="4042">
          <cell r="A4042" t="str">
            <v>RV 15.38.0150 (/)</v>
          </cell>
          <cell r="B4042" t="str">
            <v>Piso de argamassa granitica com agregados metalicos de alta dureza, Korodur-WH ou similar, com espessura de 0,8cm, na cor natural do cimento, inclusive contrapiso de cimento e areia no traco 1:3, espessura de 3,2cm, e acabamento anti-derrapante.</v>
          </cell>
          <cell r="C4042" t="str">
            <v>m2</v>
          </cell>
          <cell r="D4042">
            <v>59.59</v>
          </cell>
        </row>
        <row r="4043">
          <cell r="A4043" t="str">
            <v>RV 15.38.0153 (/)</v>
          </cell>
          <cell r="B4043" t="str">
            <v>Piso de argamassa granitica Korodur-PL ou similar, com espessura de 0,8cm, na cor vermelha, inclusive base suporte em argamassa de cimento e areia no traco 1:3, espessura de 2,2cm, junta plastica e polimentos mecanicos.</v>
          </cell>
          <cell r="C4043" t="str">
            <v>m2</v>
          </cell>
          <cell r="D4043">
            <v>42.36</v>
          </cell>
        </row>
        <row r="4044">
          <cell r="A4044" t="str">
            <v>RV 15.38.0200 (A)</v>
          </cell>
          <cell r="B4044" t="str">
            <v>Revestimento de placas Pre-moldadas, vibro prensadas, constituidas de agregados minerais moidos de alta resistencia e cimento estrutural, nas dimensoes de (40x40x03)cm, assentado sobre base existente. Fornecimento e colocacao.</v>
          </cell>
          <cell r="C4044" t="str">
            <v>m2</v>
          </cell>
          <cell r="D4044">
            <v>72.67</v>
          </cell>
        </row>
        <row r="4045">
          <cell r="A4045" t="str">
            <v>RV 15.38.0250 (/)</v>
          </cell>
          <cell r="B4045" t="str">
            <v>Rodape de argamassa Korodur ou similar, com 10cm de altura, na cor natural do cimento, inclusive 3 polimentos.</v>
          </cell>
          <cell r="C4045" t="str">
            <v>m</v>
          </cell>
          <cell r="D4045">
            <v>17.22</v>
          </cell>
        </row>
        <row r="4046">
          <cell r="A4046" t="str">
            <v>RV 15.38.0253 (A)</v>
          </cell>
          <cell r="B4046" t="str">
            <v>Rodape de argamassa Korodur ou similar, com 10cm de altura, na cor preta, inclusive 3 polimentos.</v>
          </cell>
          <cell r="C4046" t="str">
            <v>m</v>
          </cell>
          <cell r="D4046">
            <v>19.39</v>
          </cell>
        </row>
        <row r="4047">
          <cell r="A4047" t="str">
            <v>RV 15.38.0256 (/)</v>
          </cell>
          <cell r="B4047" t="str">
            <v>Rodape de argamassa Korodur-WH ou similar, com 10cm de altura, na cor natural do cimento, acabamento desempenado.</v>
          </cell>
          <cell r="C4047" t="str">
            <v>m</v>
          </cell>
          <cell r="D4047">
            <v>14.53</v>
          </cell>
        </row>
        <row r="4048">
          <cell r="A4048" t="str">
            <v>RV 15.40.0051 (/)</v>
          </cell>
          <cell r="B4048" t="str">
            <v>Piso vinilico nacional homogeneo, padrao com "flash" ou com "discretos veios", nas dimensoes de (30x30)cm, espessura de 2,0mm, inclusive adesivo e tratamento com cera de Uretano fortificado, tipo Paviflex - linha Classic ou Intensity ou similar. Fornecime</v>
          </cell>
          <cell r="C4048" t="str">
            <v>m2</v>
          </cell>
          <cell r="D4048">
            <v>28.69</v>
          </cell>
        </row>
        <row r="4049">
          <cell r="A4049" t="str">
            <v>RV 15.40.0054 (/)</v>
          </cell>
          <cell r="B4049" t="str">
            <v>Piso vinilico nacional, homogeneo, padrao "mesclado" ou "mesclado com veios passantes" nas dimensoes de (30x30)cm, espessura de 2,0mm, inclusive adesivo e tratamento do piso com cera de uretano fortificado, tipo Paviflex - linha Dinamic ou similar. Fornec</v>
          </cell>
          <cell r="C4049" t="str">
            <v>m2</v>
          </cell>
          <cell r="D4049">
            <v>41.62</v>
          </cell>
        </row>
        <row r="4050">
          <cell r="A4050" t="str">
            <v>RV 15.40.0103 (A)</v>
          </cell>
          <cell r="B4050" t="str">
            <v>Piso vinilico nacional homogeneo, padrao "liso", nas dimensoes de (30x30)cm, espessura de 2,0mm, inclusive adesivo e tratamento com cera de Uretano fortificado, tipo Paviflex - linha Chroma ou similar. Fornecimento e colocacao.</v>
          </cell>
          <cell r="C4050" t="str">
            <v>m2</v>
          </cell>
          <cell r="D4050">
            <v>43.39</v>
          </cell>
        </row>
        <row r="4051">
          <cell r="A4051" t="str">
            <v>RV 15.40.0110 (/)</v>
          </cell>
          <cell r="B4051" t="str">
            <v>Piso vinilico homogeneo, linha Sixty Thru, padrao mesclado, com veios passantes em toda espessura, 07 cores, em placas semiflexiveis de (60x60)cm, espessura de 2,0mm, isento de borracha, impermeabilidade a agua &lt;4%, Classe de Uso 33, uso pesado, Norma EN6</v>
          </cell>
          <cell r="C4051" t="str">
            <v>m2</v>
          </cell>
          <cell r="D4051">
            <v>54.63</v>
          </cell>
        </row>
        <row r="4052">
          <cell r="A4052" t="str">
            <v>RV 15.40.0151 (/)</v>
          </cell>
          <cell r="B4052" t="str">
            <v>Piso vinilico nacional homogeneo, padrao com "flash" ou "discretos veios", nas dimensoes (30x30)cm, espessura: 3,2mm, inclusive adesivo e tratamento com cera de uretano fortificado, tipo Paviflex - linha intensity ou similar. Fornecimento e colocacao.</v>
          </cell>
          <cell r="C4052" t="str">
            <v>m2</v>
          </cell>
          <cell r="D4052">
            <v>41.64</v>
          </cell>
        </row>
        <row r="4053">
          <cell r="A4053" t="str">
            <v>RV 15.40.0200 (A)</v>
          </cell>
          <cell r="B4053" t="str">
            <v>Suporte curvo e perfil de arremate para piso vinilico. Fornecimento e colocacao.</v>
          </cell>
          <cell r="C4053" t="str">
            <v>m</v>
          </cell>
          <cell r="D4053">
            <v>22.69</v>
          </cell>
        </row>
        <row r="4054">
          <cell r="A4054" t="str">
            <v>RV 15.40.0201 (/)</v>
          </cell>
          <cell r="B4054" t="str">
            <v>Piso vinilico nacional homogeneo, padrao "liso", nas dimensoes de (30x30)cm, espessura de 3,2mm, inclusive adesivo e tratamento com cera de uretano fortificado, tipo Paviflex - Linha Chroma ou similar. Fornecimento e colocacao.</v>
          </cell>
          <cell r="C4054" t="str">
            <v>m2</v>
          </cell>
          <cell r="D4054">
            <v>74.739999999999995</v>
          </cell>
        </row>
        <row r="4055">
          <cell r="A4055" t="str">
            <v>RV 15.40.0300 (/)</v>
          </cell>
          <cell r="B4055" t="str">
            <v>Piso vinilico nacional heterogeneo, padrao "mesclado" ou "pontilhado", nas dimensoes (2,00x20,00)m espessura de 2,0mm, inclusive adesivo, tratamento com cera de uretano fortificado e juntas soldadas a quente, tipo Absolute - linha Lino ou Cosmic ou simila</v>
          </cell>
          <cell r="C4055" t="str">
            <v>m2</v>
          </cell>
          <cell r="D4055">
            <v>104.32</v>
          </cell>
        </row>
        <row r="4056">
          <cell r="A4056" t="str">
            <v>RV 15.40.0350 (/)</v>
          </cell>
          <cell r="B4056" t="str">
            <v xml:space="preserve">Piso vinilico nacional heterogeneo, padrao "pigmentado", nas dimensoes (2,00x20,00)m, espessura de 2,0mm, inclusive adesivo, tratamento com cera de uretano fortificado e juntas soldadas a quente, tipo Absolute - Linha Totalsafe ou similar. Fornecimento e </v>
          </cell>
          <cell r="C4056" t="str">
            <v>m2</v>
          </cell>
          <cell r="D4056">
            <v>123.25</v>
          </cell>
        </row>
        <row r="4057">
          <cell r="A4057" t="str">
            <v>RV 15.40.0400 (/)</v>
          </cell>
          <cell r="B4057" t="str">
            <v xml:space="preserve">Piso vinilico nacional heterogeneo, padrao "liso" ou "mesclado" ou "pontilhado", nas dimensoes (2,00x20,00)m, espessura de 3,0mm, inclusive adesivo, tratamento com cera de uretano fortificado e juntas soldadas a quente, tipo Absolute - linha Acoustic Uni </v>
          </cell>
          <cell r="C4057" t="str">
            <v>m2</v>
          </cell>
          <cell r="D4057">
            <v>74.77</v>
          </cell>
        </row>
        <row r="4058">
          <cell r="A4058" t="str">
            <v>RV 15.40.0500 (/)</v>
          </cell>
          <cell r="B4058" t="str">
            <v>Piso vinilico nacional homogeneo anti-estatico, dissipador de energia, padrao "mesclado", nas dimensoes de (61x61)cm, espessura de 2,0mm, resistencia de 5x(10) 8 - 1x(10) 9 ohms, composto de fibras condutivas de carbono tipo Pavifloor - linha Elite ou sim</v>
          </cell>
          <cell r="C4058" t="str">
            <v>m2</v>
          </cell>
          <cell r="D4058">
            <v>99.59</v>
          </cell>
        </row>
        <row r="4059">
          <cell r="A4059" t="str">
            <v>RV 15.40.0550 (/)</v>
          </cell>
          <cell r="B4059" t="str">
            <v>Piso vinilico nacional homogeneo condutivo, padrao "liso", nas dimensoes de (61x61)cm, espessura de 2,0mm, resistencia de 2,5x(10)4 - 1x(10)6 ohms, composto de fibras condutivas de carbono, tipo Traffic ELS ou similar. Fornecimento e colocacao.</v>
          </cell>
          <cell r="C4059" t="str">
            <v>m2</v>
          </cell>
          <cell r="D4059">
            <v>194.24</v>
          </cell>
        </row>
        <row r="4060">
          <cell r="A4060" t="str">
            <v>RV 15.40.0600 (/)</v>
          </cell>
          <cell r="B4060" t="str">
            <v>Cordao de solda para fusao a quente em juntas de pisos vinilicos flexiveis, tipo Absolute ou similar. Fornecimento e colocacao.</v>
          </cell>
          <cell r="C4060" t="str">
            <v>m</v>
          </cell>
          <cell r="D4060">
            <v>4.4400000000000004</v>
          </cell>
        </row>
        <row r="4061">
          <cell r="A4061" t="str">
            <v>RV 15.40.0700 (/)</v>
          </cell>
          <cell r="B4061" t="str">
            <v>Testeira de resina de PVC nas dimensoes de (50x43)mm, espessura: 3,2mm, tipo Paviflex ou similar. Fornecimento e colocacao.</v>
          </cell>
          <cell r="C4061" t="str">
            <v>m</v>
          </cell>
          <cell r="D4061">
            <v>14.3</v>
          </cell>
        </row>
        <row r="4062">
          <cell r="A4062" t="str">
            <v>RV 15.45.0025 (/)</v>
          </cell>
          <cell r="B4062" t="str">
            <v>Carpete de polipropileno, com filamento continuo, construcao Tufting, espessura total de 5mm, textura Boucle Mescla, modelo Austin, na cor Sand 250, Tabacow ou similar. Fornecimento.</v>
          </cell>
          <cell r="C4062" t="str">
            <v>m2</v>
          </cell>
          <cell r="D4062">
            <v>18.07</v>
          </cell>
        </row>
        <row r="4063">
          <cell r="A4063" t="str">
            <v>RV 15.45.0030 (/)</v>
          </cell>
          <cell r="B4063" t="str">
            <v>Carpete de polipropileno, com superficie em nylon Rhodianyl, construcao Tufting, espessura total de 8mm, textura aveludada, modelo Grand Nylon Plus, na cor bege rosado 243, Tabacow ou similar. Fornecimento.</v>
          </cell>
          <cell r="C4063" t="str">
            <v>m2</v>
          </cell>
          <cell r="D4063">
            <v>28.72</v>
          </cell>
        </row>
        <row r="4064">
          <cell r="A4064" t="str">
            <v>RV 15.45.0050 (/)</v>
          </cell>
          <cell r="B4064" t="str">
            <v>Forracao de piso com carpete Carpete de fibra artificial sintetica, com espessura de 4,5mm, Durafelti, Sao Carlos ou similar.</v>
          </cell>
          <cell r="C4064" t="str">
            <v>m2</v>
          </cell>
          <cell r="D4064">
            <v>29.71</v>
          </cell>
        </row>
        <row r="4065">
          <cell r="A4065" t="str">
            <v>RV 15.45.0100 (/)</v>
          </cell>
          <cell r="B4065" t="str">
            <v>Forracao de piso com carpete de nylon, com 6mm de espessura, sobre base existente.</v>
          </cell>
          <cell r="C4065" t="str">
            <v>m2</v>
          </cell>
          <cell r="D4065">
            <v>24.15</v>
          </cell>
        </row>
        <row r="4066">
          <cell r="A4066" t="str">
            <v>RV 15.45.0150 (/)</v>
          </cell>
          <cell r="B4066" t="str">
            <v>Forracao de piso com carpete de fibras de polipropileno e resinas sinteticas, agulhado vertical com relevo tipo Loop, 06 cores lisas, espessura de 5mm, peso 700g, em rolos de 2m de largura x 30m de comprimento.</v>
          </cell>
          <cell r="C4066" t="str">
            <v>m2</v>
          </cell>
          <cell r="D4066">
            <v>29.51</v>
          </cell>
        </row>
        <row r="4067">
          <cell r="A4067" t="str">
            <v>RV 15.50.0050 (A)</v>
          </cell>
          <cell r="B4067" t="str">
            <v>Carpete de polipropileno, com filamento continuo, construcao Tufting, espessura total de 5mm, textura Boucle Mescla, modelo Austin, na cor Sand 250, Tabacow ou similar. Fornecimento.</v>
          </cell>
          <cell r="C4067" t="str">
            <v>m2</v>
          </cell>
          <cell r="D4067">
            <v>18.97</v>
          </cell>
        </row>
        <row r="4068">
          <cell r="A4068" t="str">
            <v>RV 15.50.0100 (A)</v>
          </cell>
          <cell r="B4068" t="str">
            <v>Carpete de polipropileno, com superficie em nylon Rhodianyl, construcao Tufting, espessura total de 8mm, textura aveludada, modelo Grand Nylon Plus, na cor bege rosado 243, Tabacow ou similar. Fornecimento.</v>
          </cell>
          <cell r="C4068" t="str">
            <v>m2</v>
          </cell>
          <cell r="D4068">
            <v>30.16</v>
          </cell>
        </row>
        <row r="4069">
          <cell r="A4069" t="str">
            <v>RV 15.50.0150 (A)</v>
          </cell>
          <cell r="B4069" t="str">
            <v>Tapete em rolo, anti-alergico e anti-estatico, com espessura de 6mm, Avanti ou similar, modelo Carpett PP3000, na cor castor 8502. Fornecimento e colocacao.</v>
          </cell>
          <cell r="C4069" t="str">
            <v>m2</v>
          </cell>
          <cell r="D4069">
            <v>50.45</v>
          </cell>
        </row>
        <row r="4070">
          <cell r="A4070" t="str">
            <v>RV 15.55.0020 (/)</v>
          </cell>
          <cell r="B4070" t="str">
            <v>Chapim em madeira de Lei aparelhado com largura de 0,40m. Fornecimento.</v>
          </cell>
          <cell r="C4070" t="str">
            <v>m</v>
          </cell>
          <cell r="D4070">
            <v>56.79</v>
          </cell>
        </row>
        <row r="4071">
          <cell r="A4071" t="str">
            <v>RV 15.55.0040 (/)</v>
          </cell>
          <cell r="B4071" t="str">
            <v>Pecas em madeira de Lei aparelhadas para forracao de degraus nas dimensoes de (120x35x3)cm. Fornecimento.</v>
          </cell>
          <cell r="C4071" t="str">
            <v>un</v>
          </cell>
          <cell r="D4071">
            <v>25.9</v>
          </cell>
        </row>
        <row r="4072">
          <cell r="A4072" t="str">
            <v>RV 15.55.0050 (B)</v>
          </cell>
          <cell r="B4072" t="str">
            <v>Piso de friso de Ipe ou similar, com 10cm de largura, 2cm de espessura, pregado sobre reguas do mesmo material, embutidas em contrapiso, inclusive este.</v>
          </cell>
          <cell r="C4072" t="str">
            <v>m2</v>
          </cell>
          <cell r="D4072">
            <v>85.15</v>
          </cell>
        </row>
        <row r="4073">
          <cell r="A4073" t="str">
            <v>RV 15.55.0053 (/)</v>
          </cell>
          <cell r="B4073" t="str">
            <v>Piso de tacos de Ipe, Pau-Marfim ou Goncalo Alves ou similar, de 1a ou equivalente, de (7x21)cm, pixados e incrustados com pedriscos, assentados em argamassa de cimento e saibro, traco 1:6, exclusive servicos de calafate.</v>
          </cell>
          <cell r="C4073" t="str">
            <v>m2</v>
          </cell>
          <cell r="D4073">
            <v>55.84</v>
          </cell>
        </row>
        <row r="4074">
          <cell r="A4074" t="str">
            <v>RV 15.57.0100 (/)</v>
          </cell>
          <cell r="B4074" t="str">
            <v>Piso em ladrilho hidraulico tratado 25 dados (20x20)cm, na cor cinza. Fornecimento, assentamento e tratamento.</v>
          </cell>
          <cell r="C4074" t="str">
            <v>m2</v>
          </cell>
          <cell r="D4074">
            <v>36.71</v>
          </cell>
        </row>
        <row r="4075">
          <cell r="A4075" t="str">
            <v>RV 15.60.0050 (/)</v>
          </cell>
          <cell r="B4075" t="str">
            <v>Pedra Portuguesa. Fornecimento.</v>
          </cell>
          <cell r="C4075" t="str">
            <v>m2</v>
          </cell>
          <cell r="D4075">
            <v>17.21</v>
          </cell>
        </row>
        <row r="4076">
          <cell r="A4076" t="str">
            <v>RV 15.60.0100 (A)</v>
          </cell>
          <cell r="B4076" t="str">
            <v>Piso de pedra portuguesa, conforme item RV 15.60.0150 (/), incluindo base de concreto magro de 3cm de espessura.</v>
          </cell>
          <cell r="C4076" t="str">
            <v>m2</v>
          </cell>
          <cell r="D4076">
            <v>44.25</v>
          </cell>
        </row>
        <row r="4077">
          <cell r="A4077" t="str">
            <v>RV 15.60.0150 (/)</v>
          </cell>
          <cell r="B4077" t="str">
            <v>Piso de pedra portuguesa, assentado sobre mistura de cimento e saibro no traco 1:5, inclusive acerto do terreno. Fornecimento e colocacao.</v>
          </cell>
          <cell r="C4077" t="str">
            <v>m2</v>
          </cell>
          <cell r="D4077">
            <v>38.21</v>
          </cell>
        </row>
        <row r="4078">
          <cell r="A4078" t="str">
            <v>RV 15.60.0200 (A)</v>
          </cell>
          <cell r="B4078" t="str">
            <v>Piso de pedra portuguesa, em desenho simples, com aproximadamente 25% de pedra preta, 25% de pedra vermelha e 50% de pedra branca, assentado sobre mistura de cimento e saibro no traco 1:5, inclusive acerto do terreno. Fornecimento e colocacao.</v>
          </cell>
          <cell r="C4078" t="str">
            <v>m2</v>
          </cell>
          <cell r="D4078">
            <v>47.3</v>
          </cell>
        </row>
        <row r="4079">
          <cell r="A4079" t="str">
            <v>RV 15.60.0203 (/)</v>
          </cell>
          <cell r="B4079" t="str">
            <v>Piso de pedra portuguesa, em desenho simples, com aproximadamente 40% de pedra preta e 60% de pedra branca, assentado sobre mistura de cimento e saibro no traco 1:5, inclusive acerto do terreno. Fornecimento e colocacao.</v>
          </cell>
          <cell r="C4079" t="str">
            <v>m2</v>
          </cell>
          <cell r="D4079">
            <v>43.63</v>
          </cell>
        </row>
        <row r="4080">
          <cell r="A4080" t="str">
            <v>RV 15.60.0250 (/)</v>
          </cell>
          <cell r="B4080" t="str">
            <v>Piso de pedra portuguesa branca e preta, em faixa assentada sobre mistura de cimento e saibro no traco 1:5, inclusive acerto do terreno. Fornecimento e colocacao.</v>
          </cell>
          <cell r="C4080" t="str">
            <v>m2</v>
          </cell>
          <cell r="D4080">
            <v>45.83</v>
          </cell>
        </row>
        <row r="4081">
          <cell r="A4081" t="str">
            <v>RV 15.60.0253 (/)</v>
          </cell>
          <cell r="B4081" t="str">
            <v>Piso de pedra portuguesa vermelha, em faixa assentada sobre mistura de cimento e saibro no traco 1:5, inclusive acerto de terreno. Fornecimento e colocacao.</v>
          </cell>
          <cell r="C4081" t="str">
            <v>m2</v>
          </cell>
          <cell r="D4081">
            <v>38.21</v>
          </cell>
        </row>
        <row r="4082">
          <cell r="A4082" t="str">
            <v>RV 15.65.0050 (/)</v>
          </cell>
          <cell r="B4082" t="str">
            <v>Recomposicao de pavimentacao de pedra portuguesa, assentada com farofa de cimento e saibro no traco 1:5, inclusive fornecimento do material para rejuntamento e exclusive a pedra.</v>
          </cell>
          <cell r="C4082" t="str">
            <v>m2</v>
          </cell>
          <cell r="D4082">
            <v>35.96</v>
          </cell>
        </row>
        <row r="4083">
          <cell r="A4083" t="str">
            <v>RV 15.70.0050 (A)</v>
          </cell>
          <cell r="B4083" t="str">
            <v>Piso de borracha, em rolo de 1,40m de largura, superficie Grao de Arroz, espessura de 3,0mm, na cor preta, Mercur ou similar. Fornecimento e colocacao.</v>
          </cell>
          <cell r="C4083" t="str">
            <v>m2</v>
          </cell>
          <cell r="D4083">
            <v>41.4</v>
          </cell>
        </row>
        <row r="4084">
          <cell r="A4084" t="str">
            <v>RV 15.70.0150 (A)</v>
          </cell>
          <cell r="B4084" t="str">
            <v>Piso de Plurigoma ou similar, pastilhado, de 3mm de espessura, placas de (50x50)cm, sobre base existente, com colocacao.</v>
          </cell>
          <cell r="C4084" t="str">
            <v>m2</v>
          </cell>
          <cell r="D4084">
            <v>31.71</v>
          </cell>
        </row>
        <row r="4085">
          <cell r="A4085" t="str">
            <v>RV 15.75.0050 (A)</v>
          </cell>
          <cell r="B4085" t="str">
            <v>Piso de ardosia ferrugem, em placas de (25x25)cm, inclusive argamassa de assentamento com espessura de 3cm. Fornecimento e colocacao.</v>
          </cell>
          <cell r="C4085" t="str">
            <v>m2</v>
          </cell>
          <cell r="D4085">
            <v>28.2</v>
          </cell>
        </row>
        <row r="4086">
          <cell r="A4086" t="str">
            <v>RV 15.75.0100 (A)</v>
          </cell>
          <cell r="B4086" t="str">
            <v>Piso de ardosia polida cinza, em placas de (40x40)cm, inclusive argamassa de assentamento com espessura de 3cm. Fornecimento e colocacao.</v>
          </cell>
          <cell r="C4086" t="str">
            <v>m2</v>
          </cell>
          <cell r="D4086">
            <v>28.2</v>
          </cell>
        </row>
        <row r="4087">
          <cell r="A4087" t="str">
            <v>RV 15.80.0050 (/)</v>
          </cell>
          <cell r="B4087" t="str">
            <v>Piso elevado Dimopiso ou similar, em placas de (60x60)cm com espessura de 40mm, estruturado por suportes telescopicos com altura de 20cm, revestido com Paviflex ou similar. Fornecimento e colocacao.</v>
          </cell>
          <cell r="C4087" t="str">
            <v>m2</v>
          </cell>
          <cell r="D4087">
            <v>266.83</v>
          </cell>
        </row>
        <row r="4088">
          <cell r="A4088" t="str">
            <v>RV 15.85.0050 (A)</v>
          </cell>
          <cell r="B4088" t="str">
            <v>Piso de pedra Sao Thome, em placas de (30x30)cm, (38x38)cm, (48x48)cm e (58x58)cm com espessura de 2cm, inclusive argamassa de assentamento com espessura de 3,0cm. Fornecimento e colocacao.</v>
          </cell>
          <cell r="C4088" t="str">
            <v>m2</v>
          </cell>
          <cell r="D4088">
            <v>71.64</v>
          </cell>
        </row>
        <row r="4089">
          <cell r="A4089" t="str">
            <v>RV 15.90.0040 (/)</v>
          </cell>
          <cell r="B4089" t="str">
            <v>Camada amortecedora drenante para gramado sintetico, de particulas de borracha SBR reciclada e peneirada, misturadas mecanicamente e aglutinadas com adesivo binder de poliuretano monocomponente, moldada no local com rolo temo-compactador e com espessura d</v>
          </cell>
          <cell r="C4089" t="str">
            <v>m2</v>
          </cell>
          <cell r="D4089">
            <v>28.46</v>
          </cell>
        </row>
        <row r="4090">
          <cell r="A4090" t="str">
            <v>RV 15.90.0050 (/)</v>
          </cell>
          <cell r="B4090" t="str">
            <v>Grama sintetica europeia auto-drenante em rolos para campo de futebol e afins, composto de base primaria em rafia de PP (polipropileno) adicionada de reforco dimensional tipo "cabelo de anjo" revestidos por baixo com camada de latex preto de alta resisten</v>
          </cell>
          <cell r="C4090" t="str">
            <v>m2</v>
          </cell>
          <cell r="D4090">
            <v>6.01</v>
          </cell>
        </row>
        <row r="4091">
          <cell r="A4091" t="str">
            <v>RV 15.90.0100 (/)</v>
          </cell>
          <cell r="B4091" t="str">
            <v>Revestimento em mantas pre-fabricadas, de particulas de borracha aglutinadas com poliuretano especial MDI, submetidas a 40t de compressao e laminados com espessura constante e densidade controlada de 760g/m3, fixada ao contrapiso com adesivo de poliuretan</v>
          </cell>
          <cell r="C4091" t="str">
            <v>m2</v>
          </cell>
          <cell r="D4091">
            <v>266.7</v>
          </cell>
        </row>
        <row r="4092">
          <cell r="A4092" t="str">
            <v>RV 15.90.0103 (A)</v>
          </cell>
          <cell r="B4092" t="str">
            <v>Revestimento em mantas pre-fabricadas, de particulas de borracha aglutinadas com poliuretano especial MDI, submetidas a 40t de compressao e laminados com espessura constante e densidade controlada de 760g/m3, fixada com adesivo de poliuretano bicomponente</v>
          </cell>
          <cell r="C4092" t="str">
            <v>m2</v>
          </cell>
          <cell r="D4092">
            <v>314.29000000000002</v>
          </cell>
        </row>
        <row r="4093">
          <cell r="A4093" t="str">
            <v>RV 15.90.0106 (A)</v>
          </cell>
          <cell r="B4093" t="str">
            <v>Revestimento em mantas pre-fabricadas, de particulas de borracha aglutinadas com poliuretano especial MDI, submetidas a 40t de compressao e laminados com espessura constante e densidade controlada de 760g/m3, fixada com adesivo de poliuretano bicomponente</v>
          </cell>
          <cell r="C4093" t="str">
            <v>m2</v>
          </cell>
          <cell r="D4093">
            <v>405.31</v>
          </cell>
        </row>
        <row r="4094">
          <cell r="A4094" t="str">
            <v>RV 15.90.0109 (A)</v>
          </cell>
          <cell r="B4094" t="str">
            <v>Revestimento em manta pre-fabricadas de alto impacto para piso de alta resistencia, especial para academias e afins, composta de particulas de borracha especial SBR e granulos coloridos de borracha EPDM, aglutinadas com poliuretano MDI, submetidas a 40t d</v>
          </cell>
          <cell r="C4094" t="str">
            <v>m2</v>
          </cell>
          <cell r="D4094">
            <v>127.85</v>
          </cell>
        </row>
        <row r="4095">
          <cell r="A4095" t="str">
            <v>RV 15.90.0112 (A)</v>
          </cell>
          <cell r="B4095" t="str">
            <v xml:space="preserve">Revestimento em manta pre-fabricada composta de particulas selecionadas de borracha SBR e granulos de espuma de poliuretano, aglutinadas com poliuretano MDI, submetida a 40t de compressao e laminadas com espessura constante de 8mm e densidade controlada. </v>
          </cell>
          <cell r="C4095" t="str">
            <v>m2</v>
          </cell>
          <cell r="D4095">
            <v>47.26</v>
          </cell>
        </row>
        <row r="4096">
          <cell r="A4096" t="str">
            <v>RV 15.95.0050 (A)</v>
          </cell>
          <cell r="B4096" t="str">
            <v>Piso de alerta em placas marmorizadas vibro-prensadas, Tecnogran ou similar, com acabamento rustico, na cor cinza, inclusive contrapiso com espessura de 3cm. Fornecimento e colocacao.</v>
          </cell>
          <cell r="C4096" t="str">
            <v>m2</v>
          </cell>
          <cell r="D4096">
            <v>54.43</v>
          </cell>
        </row>
        <row r="4097">
          <cell r="A4097" t="str">
            <v>RV 15.95.0053 (A)</v>
          </cell>
          <cell r="B4097" t="str">
            <v>Piso de alerta em placas marmorizadas vibro-prensadas, Tecnogran ou similar, com acabamento rustico, na cor vermelha, inclusive contrapiso com espessura de 3cm. Fornecimento e colocacao.</v>
          </cell>
          <cell r="C4097" t="str">
            <v>m2</v>
          </cell>
          <cell r="D4097">
            <v>56.8</v>
          </cell>
        </row>
        <row r="4098">
          <cell r="A4098" t="str">
            <v>RV 20.05.0050 (/)</v>
          </cell>
          <cell r="B4098" t="str">
            <v>Acabamento de pedreiro em superficie de concreto projetado.</v>
          </cell>
          <cell r="C4098" t="str">
            <v>m2</v>
          </cell>
          <cell r="D4098">
            <v>14.47</v>
          </cell>
        </row>
        <row r="4099">
          <cell r="A4099" t="str">
            <v>RV 20.05.0150 (A)</v>
          </cell>
          <cell r="B4099" t="str">
            <v>Estucamento de concreto aparente sendo a argamassa de cimento, cal e areia fina no traco 1:3:5, com espessura de 2mm, sobre superficie limpa.</v>
          </cell>
          <cell r="C4099" t="str">
            <v>m2</v>
          </cell>
          <cell r="D4099">
            <v>4.17</v>
          </cell>
        </row>
        <row r="4100">
          <cell r="A4100" t="str">
            <v>RV 20.05.0250 (/)</v>
          </cell>
          <cell r="B4100" t="str">
            <v>Recomposicao de camada de capeamento de concreto de pequenas espessuras em servicos de recuperacao estrutural, exclusive o material.</v>
          </cell>
          <cell r="C4100" t="str">
            <v>m2</v>
          </cell>
          <cell r="D4100">
            <v>12.53</v>
          </cell>
        </row>
        <row r="4101">
          <cell r="A4101" t="str">
            <v>RV 25.05.0050 (A)</v>
          </cell>
          <cell r="B4101" t="str">
            <v>Placa de isopor com 30mm de espessura. Fornecimento.</v>
          </cell>
          <cell r="C4101" t="str">
            <v>m2</v>
          </cell>
          <cell r="D4101">
            <v>4.97</v>
          </cell>
        </row>
        <row r="4102">
          <cell r="A4102" t="str">
            <v>RV 25.10.0050 (A)</v>
          </cell>
          <cell r="B4102" t="str">
            <v>Forro acustico Armstrong ou similar, tipo Cirrus RH 70, de (625x625)mm, perfil Javelin, para areas superiores a 100m2, exclusive despesas com andaimes, fretes e estruturas auxiliares. Fornecimento e colocacao.</v>
          </cell>
          <cell r="C4102" t="str">
            <v>m2</v>
          </cell>
          <cell r="D4102">
            <v>178.11</v>
          </cell>
        </row>
        <row r="4103">
          <cell r="A4103" t="str">
            <v>RV 25.10.0053 (A)</v>
          </cell>
          <cell r="B4103" t="str">
            <v>Forro acustico Armstrong ou similar, tipo Fine Fissured RH 90 Tegular, de (625x625)mm, perfil Javelin, para areas superiores a 100m2, exclusives despesas com andaimes, fretes e estruturas auxiliares. Fornecimento e colocacao.</v>
          </cell>
          <cell r="C4103" t="str">
            <v>m2</v>
          </cell>
          <cell r="D4103">
            <v>108.49</v>
          </cell>
        </row>
        <row r="4104">
          <cell r="A4104" t="str">
            <v>RV 25.10.0100 (A)</v>
          </cell>
          <cell r="B4104" t="str">
            <v>Forro acustico, em gesso cartonado, exclusive materiais de acabamento, despesas com andaimes e transporte. Fornecimento e colocacao.</v>
          </cell>
          <cell r="C4104" t="str">
            <v>m2</v>
          </cell>
          <cell r="D4104">
            <v>34.76</v>
          </cell>
        </row>
        <row r="4105">
          <cell r="A4105" t="str">
            <v>RV 25.10.0150 (A)</v>
          </cell>
          <cell r="B4105" t="str">
            <v>La de vidro com espessura de 1". Fornecimento.</v>
          </cell>
          <cell r="C4105" t="str">
            <v>m2</v>
          </cell>
          <cell r="D4105">
            <v>8.73</v>
          </cell>
        </row>
        <row r="4106">
          <cell r="A4106" t="str">
            <v>RV 25.10.0200 (/)</v>
          </cell>
          <cell r="B4106" t="str">
            <v>Painel Wall (Fibrowall) ou similar, para uso em alvenaria, em la de vidro, na espessura de 40mm, com chapa nas dimensoes de (1,20x2,10)m, na cor natural e elevacao FW1 (painel cego). Fornecimento.</v>
          </cell>
          <cell r="C4106" t="str">
            <v>un</v>
          </cell>
          <cell r="D4106">
            <v>187.56</v>
          </cell>
        </row>
        <row r="4107">
          <cell r="A4107" t="str">
            <v>RV 25.10.0203 (/)</v>
          </cell>
          <cell r="B4107" t="str">
            <v>Painel Wall (Fibrowall) ou similar, para uso em piso, em la de vidro, macico, na espessura de 40mm, com chapa nas dimensoes de (1,20x2,50)m, na cor natural e elevacao FW1 (painel cego). Fornecimento.</v>
          </cell>
          <cell r="C4107" t="str">
            <v>un</v>
          </cell>
          <cell r="D4107">
            <v>220.66</v>
          </cell>
        </row>
        <row r="4108">
          <cell r="A4108" t="str">
            <v>RV 25.10.0250 (A)</v>
          </cell>
          <cell r="B4108" t="str">
            <v>Revestimento de paredes, 25mm de espessura, da Climatex ou similar. Fornecimento e colocacao.</v>
          </cell>
          <cell r="C4108" t="str">
            <v>m2</v>
          </cell>
          <cell r="D4108">
            <v>52.36</v>
          </cell>
        </row>
        <row r="4109">
          <cell r="A4109" t="str">
            <v>RV 30.05.0025 (A)</v>
          </cell>
          <cell r="B4109" t="str">
            <v>Rodape de ardosia cinza polida, com 7 cm de altura, assente em pasta de cimento. Fornecimento e colocacao.</v>
          </cell>
          <cell r="C4109" t="str">
            <v>m</v>
          </cell>
          <cell r="D4109">
            <v>6.19</v>
          </cell>
        </row>
        <row r="4110">
          <cell r="A4110" t="str">
            <v>RV 30.05.0050 (A)</v>
          </cell>
          <cell r="B4110" t="str">
            <v>Rodape de ladrilhos ceramicos Portobello ou similar, carga pesada, com 15 cm de altura, na cor grafite ou branca, cortados ao meio, assente em pasta de cimento. Fornecimento e colocacao.</v>
          </cell>
          <cell r="C4110" t="str">
            <v>m</v>
          </cell>
          <cell r="D4110">
            <v>7.9</v>
          </cell>
        </row>
        <row r="4111">
          <cell r="A4111" t="str">
            <v>RV 30.05.0100 (A)</v>
          </cell>
          <cell r="B4111" t="str">
            <v>Rodape ceramico com 10 cm de altura, assente em pasta de cimento. Fornecimento e colocacao.</v>
          </cell>
          <cell r="C4111" t="str">
            <v>m</v>
          </cell>
          <cell r="D4111">
            <v>7.9</v>
          </cell>
        </row>
        <row r="4112">
          <cell r="A4112" t="str">
            <v>RV 30.05.0200 (/)</v>
          </cell>
          <cell r="B4112" t="str">
            <v>Rodape de Canela ou similar, com secao de (5x2)cm, pregado em tacos embutidos na alvenaria.</v>
          </cell>
          <cell r="C4112" t="str">
            <v>m</v>
          </cell>
          <cell r="D4112">
            <v>6.5</v>
          </cell>
        </row>
        <row r="4113">
          <cell r="A4113" t="str">
            <v>RV 30.05.0250 (/)</v>
          </cell>
          <cell r="B4113" t="str">
            <v>Rodape de Canela ou similar, com secao de (7x2)cm, pregado em tacos embutidos na alvenaria.</v>
          </cell>
          <cell r="C4113" t="str">
            <v>m</v>
          </cell>
          <cell r="D4113">
            <v>7.47</v>
          </cell>
        </row>
        <row r="4114">
          <cell r="A4114" t="str">
            <v>RV 30.05.0500 (/)</v>
          </cell>
          <cell r="B4114" t="str">
            <v>Rodape de PVC tipo "plano" ou "curvo", h = 7,5cm, para pisos vinilicos, tipo Paviflex ou similar. Fornecimento e colocacao.</v>
          </cell>
          <cell r="C4114" t="str">
            <v>m</v>
          </cell>
          <cell r="D4114">
            <v>4.78</v>
          </cell>
        </row>
        <row r="4115">
          <cell r="A4115" t="str">
            <v>RV 30.05.0550 (/)</v>
          </cell>
          <cell r="B4115" t="str">
            <v>Rodape de PVC tipo hospitalar, "plano" e "curvo", h = 7,5cm, para pisos vinilicos, tipo Paviflex ou similar. Fornecimento e colocacao.</v>
          </cell>
          <cell r="C4115" t="str">
            <v>m</v>
          </cell>
          <cell r="D4115">
            <v>11.54</v>
          </cell>
        </row>
        <row r="4116">
          <cell r="A4116" t="str">
            <v>SC 05.05.0050 (/)</v>
          </cell>
          <cell r="B4116" t="str">
            <v>Arrancamento de aparelhos de iluminacao, inclusive lampadas.</v>
          </cell>
          <cell r="C4116" t="str">
            <v>un</v>
          </cell>
          <cell r="D4116">
            <v>2.4700000000000002</v>
          </cell>
        </row>
        <row r="4117">
          <cell r="A4117" t="str">
            <v>SC 05.05.0100 (/)</v>
          </cell>
          <cell r="B4117" t="str">
            <v>Arrancamento de aparelhos sanitarios.</v>
          </cell>
          <cell r="C4117" t="str">
            <v>un</v>
          </cell>
          <cell r="D4117">
            <v>8.2799999999999994</v>
          </cell>
        </row>
        <row r="4118">
          <cell r="A4118" t="str">
            <v>SC 05.05.0150 (/)</v>
          </cell>
          <cell r="B4118" t="str">
            <v>Arrancamento de bancada de pia ou banca seca de ate 1m de altura por ate 0,80m de largura.</v>
          </cell>
          <cell r="C4118" t="str">
            <v>m</v>
          </cell>
          <cell r="D4118">
            <v>15.86</v>
          </cell>
        </row>
        <row r="4119">
          <cell r="A4119" t="str">
            <v>SC 05.05.0200 (/)</v>
          </cell>
          <cell r="B4119" t="str">
            <v>Arrancamento de grades, gradis, alambrados, cercas e portoes.</v>
          </cell>
          <cell r="C4119" t="str">
            <v>m2</v>
          </cell>
          <cell r="D4119">
            <v>6.68</v>
          </cell>
        </row>
        <row r="4120">
          <cell r="A4120" t="str">
            <v>SC 05.05.0250 (/)</v>
          </cell>
          <cell r="B4120" t="str">
            <v>Arrancamento de meios-fios, de granito ou concreto retos ou curvos, inclusive afastamento lateral dentro do canteiro de servico.</v>
          </cell>
          <cell r="C4120" t="str">
            <v>m</v>
          </cell>
          <cell r="D4120">
            <v>7.34</v>
          </cell>
        </row>
        <row r="4121">
          <cell r="A4121" t="str">
            <v>SC 05.05.0300 (/)</v>
          </cell>
          <cell r="B4121" t="str">
            <v>Arrancamento de paralelepipedos, inclusive afastamento lateral dentro do canteiro de servico.</v>
          </cell>
          <cell r="C4121" t="str">
            <v>m2</v>
          </cell>
          <cell r="D4121">
            <v>3.34</v>
          </cell>
        </row>
        <row r="4122">
          <cell r="A4122" t="str">
            <v>SC 05.05.0350 (/)</v>
          </cell>
          <cell r="B4122" t="str">
            <v>Arrancamento de portas, janelas e caixilhos de ar condicionado ou outros.</v>
          </cell>
          <cell r="C4122" t="str">
            <v>un</v>
          </cell>
          <cell r="D4122">
            <v>9.43</v>
          </cell>
        </row>
        <row r="4123">
          <cell r="A4123" t="str">
            <v>SC 05.05.0400 (/)</v>
          </cell>
          <cell r="B4123" t="str">
            <v>Arrancamento de tentos ou travessoes, de granito ou concreto, inclusive afastamento lateral dentro do canteiro de servico.</v>
          </cell>
          <cell r="C4123" t="str">
            <v>m</v>
          </cell>
          <cell r="D4123">
            <v>8.68</v>
          </cell>
        </row>
        <row r="4124">
          <cell r="A4124" t="str">
            <v>SC 05.05.0450 (/)</v>
          </cell>
          <cell r="B4124" t="str">
            <v>Arrancamento de tubos de concreto e manilhas ceramicas com diametro de 0,10m a 0,30m, inclusive empilhamento lateral dentro do canteiro de servico.</v>
          </cell>
          <cell r="C4124" t="str">
            <v>m</v>
          </cell>
          <cell r="D4124">
            <v>4.3499999999999996</v>
          </cell>
        </row>
        <row r="4125">
          <cell r="A4125" t="str">
            <v>SC 05.05.0500 (/)</v>
          </cell>
          <cell r="B4125" t="str">
            <v>Arrancamento de tubos de concreto e manilhas ceramicas com diametro de 0,40m a 0,60m, inclusive empilhamento lateral dentro do canteiro de servico.</v>
          </cell>
          <cell r="C4125" t="str">
            <v>m</v>
          </cell>
          <cell r="D4125">
            <v>6.01</v>
          </cell>
        </row>
        <row r="4126">
          <cell r="A4126" t="str">
            <v>SC 05.05.0550 (/)</v>
          </cell>
          <cell r="B4126" t="str">
            <v>Arrancamento de tubulacao de ferro galvanizado, sem escavacao ou rasgo em alvenaria.</v>
          </cell>
          <cell r="C4126" t="str">
            <v>m</v>
          </cell>
          <cell r="D4126">
            <v>2.4700000000000002</v>
          </cell>
        </row>
        <row r="4127">
          <cell r="A4127" t="str">
            <v>SC 05.05.0601 (/)</v>
          </cell>
          <cell r="B4127" t="str">
            <v>Demolicao manual de alvenaria de pedra argamassada, inclusive empilhamento lateral dentro do canteiro de servico.</v>
          </cell>
          <cell r="C4127" t="str">
            <v>m3</v>
          </cell>
          <cell r="D4127">
            <v>45.59</v>
          </cell>
        </row>
        <row r="4128">
          <cell r="A4128" t="str">
            <v>SC 05.05.0650 (/)</v>
          </cell>
          <cell r="B4128" t="str">
            <v>Demolicao manual de alvenaria de pedra seca, inclusive empilhamento dentro do canteiro de servico.</v>
          </cell>
          <cell r="C4128" t="str">
            <v>m3</v>
          </cell>
          <cell r="D4128">
            <v>30.38</v>
          </cell>
        </row>
        <row r="4129">
          <cell r="A4129" t="str">
            <v>SC 05.05.0700 (/)</v>
          </cell>
          <cell r="B4129" t="str">
            <v>Demolicao manual de alvenaria de tijolos furados, inclusive empilhamento dentro do canteiro de servico.</v>
          </cell>
          <cell r="C4129" t="str">
            <v>m3</v>
          </cell>
          <cell r="D4129">
            <v>57.74</v>
          </cell>
        </row>
        <row r="4130">
          <cell r="A4130" t="str">
            <v>SC 05.05.0750 (/)</v>
          </cell>
          <cell r="B4130" t="str">
            <v>Demolicao manual de alvenaria de tijolos macicos inclusive empilhamento dentro do canteiro de servico.</v>
          </cell>
          <cell r="C4130" t="str">
            <v>m3</v>
          </cell>
          <cell r="D4130">
            <v>79.319999999999993</v>
          </cell>
        </row>
        <row r="4131">
          <cell r="A4131" t="str">
            <v>SC 05.05.0800 (/)</v>
          </cell>
          <cell r="B4131" t="str">
            <v>Demolicao manual de base suporte, contrapiso, camada regularizadora ou de assentamento de tacos, ceramicas e azulejos.</v>
          </cell>
          <cell r="C4131" t="str">
            <v>m2</v>
          </cell>
          <cell r="D4131">
            <v>10.01</v>
          </cell>
        </row>
        <row r="4132">
          <cell r="A4132" t="str">
            <v>SC 05.05.0850 (/)</v>
          </cell>
          <cell r="B4132" t="str">
            <v>Demolicao manual de concreto simples com empilhamento lateral dentro do canteiro do servico.</v>
          </cell>
          <cell r="C4132" t="str">
            <v>m3</v>
          </cell>
          <cell r="D4132">
            <v>91.15</v>
          </cell>
        </row>
        <row r="4133">
          <cell r="A4133" t="str">
            <v>SC 05.05.0900 (/)</v>
          </cell>
          <cell r="B4133" t="str">
            <v>Demolicao manual de concreto armado estando as pecas em posicao espacial sobre o terreno ou plano horizontal de trabalho, inclusive o empilhamento lateral dentro do canteiro.</v>
          </cell>
          <cell r="C4133" t="str">
            <v>m3</v>
          </cell>
          <cell r="D4133">
            <v>126.25</v>
          </cell>
        </row>
        <row r="4134">
          <cell r="A4134" t="str">
            <v>SC 05.05.0950 (/)</v>
          </cell>
          <cell r="B4134" t="str">
            <v>Demolicao manual de concreto armado compreendendo pilares, vigas e lajes, em estrutura apresentando posicao espacial, inclusive empilhamento lateral dentro do canteiro.</v>
          </cell>
          <cell r="C4134" t="str">
            <v>m3</v>
          </cell>
          <cell r="D4134">
            <v>129.13999999999999</v>
          </cell>
        </row>
        <row r="4135">
          <cell r="A4135" t="str">
            <v>SC 05.05.1000 (/)</v>
          </cell>
          <cell r="B4135" t="str">
            <v>Demolicao de divisorias de placas de marmorite.</v>
          </cell>
          <cell r="C4135" t="str">
            <v>m2</v>
          </cell>
          <cell r="D4135">
            <v>5.34</v>
          </cell>
        </row>
        <row r="4136">
          <cell r="A4136" t="str">
            <v>SC 05.05.1050 (/)</v>
          </cell>
          <cell r="B4136" t="str">
            <v>Demolicao de filme (pelicula) de impermeabilizacao e respectiva tela de poliester tipo Denver ou similar, Hey'di Cryl ou similar.</v>
          </cell>
          <cell r="C4136" t="str">
            <v>m2</v>
          </cell>
          <cell r="D4136">
            <v>6.26</v>
          </cell>
        </row>
        <row r="4137">
          <cell r="A4137" t="str">
            <v>SC 05.05.1100 (/)</v>
          </cell>
          <cell r="B4137" t="str">
            <v>Demolicao manual de pavimentacao de concreto asfaltico de 5cm de espessura.</v>
          </cell>
          <cell r="C4137" t="str">
            <v>m3</v>
          </cell>
          <cell r="D4137">
            <v>79.319999999999993</v>
          </cell>
        </row>
        <row r="4138">
          <cell r="A4138" t="str">
            <v>SC 05.05.1150 (/)</v>
          </cell>
          <cell r="B4138" t="str">
            <v>Demolicao manual de pavimentacao de macadame betuminoso, inclusive afastamento lateral dentro do canteiro de servico.</v>
          </cell>
          <cell r="C4138" t="str">
            <v>m3</v>
          </cell>
          <cell r="D4138">
            <v>24.71</v>
          </cell>
        </row>
        <row r="4139">
          <cell r="A4139" t="str">
            <v>SC 05.05.1200 (/)</v>
          </cell>
          <cell r="B4139" t="str">
            <v>Demolicao manual de piso de alta resistencia tipo Marmorite, Oxicret, Korodur ou similar.</v>
          </cell>
          <cell r="C4139" t="str">
            <v>m2</v>
          </cell>
          <cell r="D4139">
            <v>10.01</v>
          </cell>
        </row>
        <row r="4140">
          <cell r="A4140" t="str">
            <v>SC 05.05.1250 (/)</v>
          </cell>
          <cell r="B4140" t="str">
            <v>Demolicao manual de piso cimentado, exclusive a base de concreto, inclusive empilhamento lateral dentro do canteiro de servico.</v>
          </cell>
          <cell r="C4140" t="str">
            <v>m2</v>
          </cell>
          <cell r="D4140">
            <v>4.68</v>
          </cell>
        </row>
        <row r="4141">
          <cell r="A4141" t="str">
            <v>SC 05.05.1300 (/)</v>
          </cell>
          <cell r="B4141" t="str">
            <v>Demolicao manual de piso cimentado e da respectiva base de concreto, ou passeio de concreto, inclusive afastamento lateral dentro do canteiro de servico.</v>
          </cell>
          <cell r="C4141" t="str">
            <v>m2</v>
          </cell>
          <cell r="D4141">
            <v>9.08</v>
          </cell>
        </row>
        <row r="4142">
          <cell r="A4142" t="str">
            <v>SC 05.05.1350 (/)</v>
          </cell>
          <cell r="B4142" t="str">
            <v>Demolicao de piso de ladrilho ceramico.</v>
          </cell>
          <cell r="C4142" t="str">
            <v>m2</v>
          </cell>
          <cell r="D4142">
            <v>6.52</v>
          </cell>
        </row>
        <row r="4143">
          <cell r="A4143" t="str">
            <v>SC 05.05.1400 (/)</v>
          </cell>
          <cell r="B4143" t="str">
            <v>Demolicao de revestimento em argamassa de cal e areia ou cimento e saibro.</v>
          </cell>
          <cell r="C4143" t="str">
            <v>m2</v>
          </cell>
          <cell r="D4143">
            <v>3.34</v>
          </cell>
        </row>
        <row r="4144">
          <cell r="A4144" t="str">
            <v>SC 05.05.1450 (/)</v>
          </cell>
          <cell r="B4144" t="str">
            <v>Demolicao de revestimento em azulejos, ceramicas, marmores ou lambris.</v>
          </cell>
          <cell r="C4144" t="str">
            <v>m2</v>
          </cell>
          <cell r="D4144">
            <v>8.02</v>
          </cell>
        </row>
        <row r="4145">
          <cell r="A4145" t="str">
            <v>SC 05.05.1500 (/)</v>
          </cell>
          <cell r="B4145" t="str">
            <v>Demolicao de revestimento em argamassa de cimento e areia em parede.</v>
          </cell>
          <cell r="C4145" t="str">
            <v>m2</v>
          </cell>
          <cell r="D4145">
            <v>10.01</v>
          </cell>
        </row>
        <row r="4146">
          <cell r="A4146" t="str">
            <v>SC 05.05.1550 (/)</v>
          </cell>
          <cell r="B4146" t="str">
            <v>Demolicao de revestimento de argamassa de cimento e areia em reservatorios ou em superficies de concreto, inclusive limpeza com escovao de aco, exclusive jato de agua ou ar.</v>
          </cell>
          <cell r="C4146" t="str">
            <v>m2</v>
          </cell>
          <cell r="D4146">
            <v>18.03</v>
          </cell>
        </row>
        <row r="4147">
          <cell r="A4147" t="str">
            <v>SC 05.05.1600 (/)</v>
          </cell>
          <cell r="B4147" t="str">
            <v>Demolicao de revestimento de soleiras, peitoris ou escadas.</v>
          </cell>
          <cell r="C4147" t="str">
            <v>m2</v>
          </cell>
          <cell r="D4147">
            <v>4.07</v>
          </cell>
        </row>
        <row r="4148">
          <cell r="A4148" t="str">
            <v>SC 05.05.1650 (/)</v>
          </cell>
          <cell r="B4148" t="str">
            <v>Demolicao de rodape de alta resistencia, tipo Marmorite, Oxicret ou Korodur ou similar.</v>
          </cell>
          <cell r="C4148" t="str">
            <v>m</v>
          </cell>
          <cell r="D4148">
            <v>2.94</v>
          </cell>
        </row>
        <row r="4149">
          <cell r="A4149" t="str">
            <v>SC 05.05.1700 (/)</v>
          </cell>
          <cell r="B4149" t="str">
            <v>Recolocacao de tacos soltos usando pixe, pedrisco e argamassa de cimento e saibro no traco 1:6 com remocao de base existente.</v>
          </cell>
          <cell r="C4149" t="str">
            <v>m2</v>
          </cell>
          <cell r="D4149">
            <v>41.39</v>
          </cell>
        </row>
        <row r="4150">
          <cell r="A4150" t="str">
            <v>SC 05.05.1750 (/)</v>
          </cell>
          <cell r="B4150" t="str">
            <v>Remocao de armarios, balcoes construidos com compensado de madeira.</v>
          </cell>
          <cell r="C4150" t="str">
            <v>m2</v>
          </cell>
          <cell r="D4150">
            <v>5.8</v>
          </cell>
        </row>
        <row r="4151">
          <cell r="A4151" t="str">
            <v>SC 05.05.1800 (/)</v>
          </cell>
          <cell r="B4151" t="str">
            <v>Remocao de calhas e condutores.</v>
          </cell>
          <cell r="C4151" t="str">
            <v>m</v>
          </cell>
          <cell r="D4151">
            <v>1.34</v>
          </cell>
        </row>
        <row r="4152">
          <cell r="A4152" t="str">
            <v>SC 05.05.1850 (/)</v>
          </cell>
          <cell r="B4152" t="str">
            <v>Remocao cuidadosa da camada de capeamento de concreto armado visando a exposicao da armadura, usando cinzel e ponteiro.</v>
          </cell>
          <cell r="C4152" t="str">
            <v>m3</v>
          </cell>
          <cell r="D4152">
            <v>1136.17</v>
          </cell>
        </row>
        <row r="4153">
          <cell r="A4153" t="str">
            <v>SC 05.05.1900 (/)</v>
          </cell>
          <cell r="B4153" t="str">
            <v>Remocao de cobertura de chapas onduladas de aluminio, medida em projecao horizontal, exclusive madeiramento.</v>
          </cell>
          <cell r="C4153" t="str">
            <v>m2</v>
          </cell>
          <cell r="D4153">
            <v>3.32</v>
          </cell>
        </row>
        <row r="4154">
          <cell r="A4154" t="str">
            <v>SC 05.05.1950 (/)</v>
          </cell>
          <cell r="B4154" t="str">
            <v>Remocao de cobertura de telhas de aluminio, exclusive suporte, estrutura ou madeiramento, medida pela projecao horizontal.</v>
          </cell>
          <cell r="C4154" t="str">
            <v>m2</v>
          </cell>
          <cell r="D4154">
            <v>3.18</v>
          </cell>
        </row>
        <row r="4155">
          <cell r="A4155" t="str">
            <v>SC 05.05.2000 (/)</v>
          </cell>
          <cell r="B4155" t="str">
            <v>Remocao de cobertura de telha colonial, medida em projecao horizontal, exclusive madeiramento.</v>
          </cell>
          <cell r="C4155" t="str">
            <v>m2</v>
          </cell>
          <cell r="D4155">
            <v>6.99</v>
          </cell>
        </row>
        <row r="4156">
          <cell r="A4156" t="str">
            <v>SC 05.05.2050 (/)</v>
          </cell>
          <cell r="B4156" t="str">
            <v>Remocao de cobertura de telha colonial, inclusive madeiramento, medido o conjunto em projecao horizontal.</v>
          </cell>
          <cell r="C4156" t="str">
            <v>m2</v>
          </cell>
          <cell r="D4156">
            <v>13.54</v>
          </cell>
        </row>
        <row r="4157">
          <cell r="A4157" t="str">
            <v>SC 05.05.2100 (/)</v>
          </cell>
          <cell r="B4157" t="str">
            <v>Remocao de cobertura de telha francesa, medida em projecao horizontal, exclusive madeiramento.</v>
          </cell>
          <cell r="C4157" t="str">
            <v>m2</v>
          </cell>
          <cell r="D4157">
            <v>5.41</v>
          </cell>
        </row>
        <row r="4158">
          <cell r="A4158" t="str">
            <v>SC 05.05.2150 (/)</v>
          </cell>
          <cell r="B4158" t="str">
            <v>Remocao de cobertura de telha francesa, inclusive madeiramento, medido o conjunto em projecao horizontal.</v>
          </cell>
          <cell r="C4158" t="str">
            <v>m2</v>
          </cell>
          <cell r="D4158">
            <v>12.4</v>
          </cell>
        </row>
        <row r="4159">
          <cell r="A4159" t="str">
            <v>SC 05.05.2200 (/)</v>
          </cell>
          <cell r="B4159" t="str">
            <v>Remocao de cobertura de telha de fibro-cimento convencional ondulada, medida em projecao horizontal, exclusive madeiramento.</v>
          </cell>
          <cell r="C4159" t="str">
            <v>m2</v>
          </cell>
          <cell r="D4159">
            <v>4.07</v>
          </cell>
        </row>
        <row r="4160">
          <cell r="A4160" t="str">
            <v>SC 05.05.2250 (/)</v>
          </cell>
          <cell r="B4160" t="str">
            <v>Remocao de cobertura de telha fibro-cimento, tipo calha 43 ou 49 ou similar, medida em projecao horizontal, exclusive o madeiramento.</v>
          </cell>
          <cell r="C4160" t="str">
            <v>m2</v>
          </cell>
          <cell r="D4160">
            <v>4.37</v>
          </cell>
        </row>
        <row r="4161">
          <cell r="A4161" t="str">
            <v>SC 05.05.2300 (/)</v>
          </cell>
          <cell r="B4161" t="str">
            <v>Remocao de cobertura de telha de fibro-cimento, tipo calha 43 ou 49 ou similar, medido o conjunto em projecao horizontal, inclusive madeiramento.</v>
          </cell>
          <cell r="C4161" t="str">
            <v>m2</v>
          </cell>
          <cell r="D4161">
            <v>6.46</v>
          </cell>
        </row>
        <row r="4162">
          <cell r="A4162" t="str">
            <v>SC 05.05.2350 (/)</v>
          </cell>
          <cell r="B4162" t="str">
            <v>Remocao de cobertura de telha fibro-cimento, tipo calha 90 ou metalica tipo Tekno ou similar, medida em projecao horizontal, exclusive madeiramento.</v>
          </cell>
          <cell r="C4162" t="str">
            <v>m2</v>
          </cell>
          <cell r="D4162">
            <v>3.36</v>
          </cell>
        </row>
        <row r="4163">
          <cell r="A4163" t="str">
            <v>SC 05.05.2400 (/)</v>
          </cell>
          <cell r="B4163" t="str">
            <v>Remocao de cobertura de telha de fibro-cimento, tipo calha 90, ou metalica tipo Tekno ou similar, medido o conjunto em projecao horizontal, inclusive madeiramento.</v>
          </cell>
          <cell r="C4163" t="str">
            <v>m2</v>
          </cell>
          <cell r="D4163">
            <v>4.9800000000000004</v>
          </cell>
        </row>
        <row r="4164">
          <cell r="A4164" t="str">
            <v>SC 05.05.2450 (/)</v>
          </cell>
          <cell r="B4164" t="str">
            <v>Remocao de cobertura de telha de fibro-cimento convencional, ondulada, inclusive madeiramento medindo o conjunto em projecao horizontal.</v>
          </cell>
          <cell r="C4164" t="str">
            <v>m2</v>
          </cell>
          <cell r="D4164">
            <v>5.79</v>
          </cell>
        </row>
        <row r="4165">
          <cell r="A4165" t="str">
            <v>SC 05.05.2500 (/)</v>
          </cell>
          <cell r="B4165" t="str">
            <v>Remocao de divisorias de madeira, Eucatex, Duratex ou similar.</v>
          </cell>
          <cell r="C4165" t="str">
            <v>m2</v>
          </cell>
          <cell r="D4165">
            <v>3.34</v>
          </cell>
        </row>
        <row r="4166">
          <cell r="A4166" t="str">
            <v>SC 05.05.2550 (/)</v>
          </cell>
          <cell r="B4166" t="str">
            <v>Remocao cuidadosa de camada de protecao de impermeabilizacao.</v>
          </cell>
          <cell r="C4166" t="str">
            <v>m2</v>
          </cell>
          <cell r="D4166">
            <v>8.35</v>
          </cell>
        </row>
        <row r="4167">
          <cell r="A4167" t="str">
            <v>SC 05.05.2600 (/)</v>
          </cell>
          <cell r="B4167" t="str">
            <v>Retirada de impermeabilizacao flexivel (asfalto, Igol, etc.), inclusive afastamento lateral, dentro do canteiro de servico; exclusive camada de protecao.</v>
          </cell>
          <cell r="C4167" t="str">
            <v>m2</v>
          </cell>
          <cell r="D4167">
            <v>2.65</v>
          </cell>
        </row>
        <row r="4168">
          <cell r="A4168" t="str">
            <v>SC 05.05.2650 (/)</v>
          </cell>
          <cell r="B4168" t="str">
            <v>Remocao de forro de estuque.</v>
          </cell>
          <cell r="C4168" t="str">
            <v>m2</v>
          </cell>
          <cell r="D4168">
            <v>4.68</v>
          </cell>
        </row>
        <row r="4169">
          <cell r="A4169" t="str">
            <v>SC 05.05.2700 (/)</v>
          </cell>
          <cell r="B4169" t="str">
            <v>Remocao de forro de frisos de madeira, Eucatex ou similar ou tabuas, exclusive o engradamento.</v>
          </cell>
          <cell r="C4169" t="str">
            <v>m2</v>
          </cell>
          <cell r="D4169">
            <v>4.76</v>
          </cell>
        </row>
        <row r="4170">
          <cell r="A4170" t="str">
            <v>SC 05.05.2750 (/)</v>
          </cell>
          <cell r="B4170" t="str">
            <v>Remocao de frisos de assoalho.</v>
          </cell>
          <cell r="C4170" t="str">
            <v>m2</v>
          </cell>
          <cell r="D4170">
            <v>5.96</v>
          </cell>
        </row>
        <row r="4171">
          <cell r="A4171" t="str">
            <v>SC 05.05.2800 (/)</v>
          </cell>
          <cell r="B4171" t="str">
            <v>Remocao de leito filtrante.</v>
          </cell>
          <cell r="C4171" t="str">
            <v>m3</v>
          </cell>
          <cell r="D4171">
            <v>8.42</v>
          </cell>
        </row>
        <row r="4172">
          <cell r="A4172" t="str">
            <v>SC 05.05.2850 (/)</v>
          </cell>
          <cell r="B4172" t="str">
            <v>Remocao de madeiramento de cobertura de telhas francesas.</v>
          </cell>
          <cell r="C4172" t="str">
            <v>m2</v>
          </cell>
          <cell r="D4172">
            <v>6.99</v>
          </cell>
        </row>
        <row r="4173">
          <cell r="A4173" t="str">
            <v>SC 05.05.2900 (/)</v>
          </cell>
          <cell r="B4173" t="str">
            <v>Remocao manual de passeio de pedra portuguesa.</v>
          </cell>
          <cell r="C4173" t="str">
            <v>m2</v>
          </cell>
          <cell r="D4173">
            <v>3.67</v>
          </cell>
        </row>
        <row r="4174">
          <cell r="A4174" t="str">
            <v>SC 05.05.2950 (/)</v>
          </cell>
          <cell r="B4174" t="str">
            <v>Remocao manual de pavimentacao de lajoes de granito em passeio.</v>
          </cell>
          <cell r="C4174" t="str">
            <v>m2</v>
          </cell>
          <cell r="D4174">
            <v>8.02</v>
          </cell>
        </row>
        <row r="4175">
          <cell r="A4175" t="str">
            <v>SC 05.05.3000 (/)</v>
          </cell>
          <cell r="B4175" t="str">
            <v>Remocao de pavimentacao tipo Blokret ou similar.</v>
          </cell>
          <cell r="C4175" t="str">
            <v>m2</v>
          </cell>
          <cell r="D4175">
            <v>2.33</v>
          </cell>
        </row>
        <row r="4176">
          <cell r="A4176" t="str">
            <v>SC 05.05.3050 (/)</v>
          </cell>
          <cell r="B4176" t="str">
            <v>Remocao de peitoris.</v>
          </cell>
          <cell r="C4176" t="str">
            <v>m</v>
          </cell>
          <cell r="D4176">
            <v>22.97</v>
          </cell>
        </row>
        <row r="4177">
          <cell r="A4177" t="str">
            <v>SC 05.05.3100 (/)</v>
          </cell>
          <cell r="B4177" t="str">
            <v>Remocao de piso de tacos.</v>
          </cell>
          <cell r="C4177" t="str">
            <v>m2</v>
          </cell>
          <cell r="D4177">
            <v>4.68</v>
          </cell>
        </row>
        <row r="4178">
          <cell r="A4178" t="str">
            <v>SC 05.05.3150 (/)</v>
          </cell>
          <cell r="B4178" t="str">
            <v>Remocao de placas de revestimento Paviflex ou similar.</v>
          </cell>
          <cell r="C4178" t="str">
            <v>m2</v>
          </cell>
          <cell r="D4178">
            <v>2.33</v>
          </cell>
        </row>
        <row r="4179">
          <cell r="A4179" t="str">
            <v>SC 05.05.3200 (/)</v>
          </cell>
          <cell r="B4179" t="str">
            <v>Remocao de tapete de nylon ou carpete colado no piso e retirada do residuo de cola com espatula ou palha de aco.</v>
          </cell>
          <cell r="C4179" t="str">
            <v>m2</v>
          </cell>
          <cell r="D4179">
            <v>5.34</v>
          </cell>
        </row>
        <row r="4180">
          <cell r="A4180" t="str">
            <v>SC 05.05.3250 (/)</v>
          </cell>
          <cell r="B4180" t="str">
            <v>Remocao de tubulacao de ferro fundido com diametro nominal de 50mm a 300mm, exclusive escavacao e reaterro.</v>
          </cell>
          <cell r="C4180" t="str">
            <v>m</v>
          </cell>
          <cell r="D4180">
            <v>17.71</v>
          </cell>
        </row>
        <row r="4181">
          <cell r="A4181" t="str">
            <v>SC 05.05.3300 (/)</v>
          </cell>
          <cell r="B4181" t="str">
            <v>Remocao de tubulacao de ferro fundido com diametro nominal de 400mm a 600mm, exclusive escavacao e reaterro.</v>
          </cell>
          <cell r="C4181" t="str">
            <v>m</v>
          </cell>
          <cell r="D4181">
            <v>35.590000000000003</v>
          </cell>
        </row>
        <row r="4182">
          <cell r="A4182" t="str">
            <v>SC 05.05.3350 (/)</v>
          </cell>
          <cell r="B4182" t="str">
            <v>Remocao de tubulacao de ferro fundido com diametro nominal de 700mm a 1200mm, exclusive escavacao e reaterro.</v>
          </cell>
          <cell r="C4182" t="str">
            <v>m</v>
          </cell>
          <cell r="D4182">
            <v>86.89</v>
          </cell>
        </row>
        <row r="4183">
          <cell r="A4183" t="str">
            <v>SC 05.05.3400 (/)</v>
          </cell>
          <cell r="B4183" t="str">
            <v>Remocao de tubo de concreto com diametro nominal acima de 1500mm.</v>
          </cell>
          <cell r="C4183" t="str">
            <v>m</v>
          </cell>
          <cell r="D4183">
            <v>141.31</v>
          </cell>
        </row>
        <row r="4184">
          <cell r="A4184" t="str">
            <v>SC 05.10.0050 (/)</v>
          </cell>
          <cell r="B4184" t="str">
            <v>Arrancamento de tampao de ferro fundido (tampa e colar).</v>
          </cell>
          <cell r="C4184" t="str">
            <v>un</v>
          </cell>
          <cell r="D4184">
            <v>22.13</v>
          </cell>
        </row>
        <row r="4185">
          <cell r="A4185" t="str">
            <v>SC 05.10.0100 (/)</v>
          </cell>
          <cell r="B4185" t="str">
            <v>Demolicao, com equipamento de ar comprimido, de passeio cimentado com espessura ate 10cm, inclusive afastamento lateral dentro do canteiro de servicos.</v>
          </cell>
          <cell r="C4185" t="str">
            <v>m2</v>
          </cell>
          <cell r="D4185">
            <v>4.53</v>
          </cell>
        </row>
        <row r="4186">
          <cell r="A4186" t="str">
            <v>SC 05.10.0150 (/)</v>
          </cell>
          <cell r="B4186" t="str">
            <v>Demolicao, com equipamento de ar comprimido, de pisos ou pavimento de concreto simples, inclusive afastamento lateral dentro de canteiro de servicos.</v>
          </cell>
          <cell r="C4186" t="str">
            <v>m3</v>
          </cell>
          <cell r="D4186">
            <v>61.1</v>
          </cell>
        </row>
        <row r="4187">
          <cell r="A4187" t="str">
            <v>SC 05.10.0200 (/)</v>
          </cell>
          <cell r="B4187" t="str">
            <v>Demolicao, com equipamento de ar comprimido, de pavimentacao de concreto simples, com 15cm de espessura, inclusive afastamento lateral dentro do canteiro de servicos.</v>
          </cell>
          <cell r="C4187" t="str">
            <v>m2</v>
          </cell>
          <cell r="D4187">
            <v>9.5299999999999994</v>
          </cell>
        </row>
        <row r="4188">
          <cell r="A4188" t="str">
            <v>SC 05.10.0250 (/)</v>
          </cell>
          <cell r="B4188" t="str">
            <v>Demolicao, com equipamento de ar comprimido, de pavimentacao de concreto simples, com 20cm de espessura, inclusive afastamento lateral dentro do canteiro de servicos.</v>
          </cell>
          <cell r="C4188" t="str">
            <v>m2</v>
          </cell>
          <cell r="D4188">
            <v>11.91</v>
          </cell>
        </row>
        <row r="4189">
          <cell r="A4189" t="str">
            <v>SC 05.10.0300 (/)</v>
          </cell>
          <cell r="B4189" t="str">
            <v>Demolicao, com equipamento de ar comprimido, de pisos ou pavimento de concreto armado, inclusive afastamento lateral dentro de canteiro de servicos.</v>
          </cell>
          <cell r="C4189" t="str">
            <v>m3</v>
          </cell>
          <cell r="D4189">
            <v>103.87</v>
          </cell>
        </row>
        <row r="4190">
          <cell r="A4190" t="str">
            <v>SC 05.10.0350 (/)</v>
          </cell>
          <cell r="B4190" t="str">
            <v>Demolicao, com equipamento de ar comprimido, de pavimentacao de concreto asfaltico, com 5cm de espessura, inclusive afastamento lateral dentro do canteiro de servicos.</v>
          </cell>
          <cell r="C4190" t="str">
            <v>m2</v>
          </cell>
          <cell r="D4190">
            <v>7.15</v>
          </cell>
        </row>
        <row r="4191">
          <cell r="A4191" t="str">
            <v>SC 05.10.0400 (/)</v>
          </cell>
          <cell r="B4191" t="str">
            <v>Demolicao, com equipamento de ar comprimido, de pavimentacao de concreto asfaltico, com 10cm de espessura, inclusive afastamento lateral dentro do canteiro de servicos.</v>
          </cell>
          <cell r="C4191" t="str">
            <v>m2</v>
          </cell>
          <cell r="D4191">
            <v>10.73</v>
          </cell>
        </row>
        <row r="4192">
          <cell r="A4192" t="str">
            <v>SC 05.10.0450 (/)</v>
          </cell>
          <cell r="B4192" t="str">
            <v>Demolicao, com equipamento de ar comprimido, de pavimentacao de concreto asfaltico, com 5cm de espessura, em faixas de ate 1,20m de largura, inclusive afastamento lateral dentro do canteiro de servicos.</v>
          </cell>
          <cell r="C4192" t="str">
            <v>m2</v>
          </cell>
          <cell r="D4192">
            <v>8.4</v>
          </cell>
        </row>
        <row r="4193">
          <cell r="A4193" t="str">
            <v>SC 05.10.0500 (/)</v>
          </cell>
          <cell r="B4193" t="str">
            <v>Demolicao, com equipamento de ar comprimido, de pavimentacao de concreto asfaltico, com 10cm de espessura, em faixas de ate 1,20m de largura, inclusive afastamento lateral dentro do canteiro de servicos.</v>
          </cell>
          <cell r="C4193" t="str">
            <v>m2</v>
          </cell>
          <cell r="D4193">
            <v>12.61</v>
          </cell>
        </row>
        <row r="4194">
          <cell r="A4194" t="str">
            <v>SC 05.10.0550 (/)</v>
          </cell>
          <cell r="B4194" t="str">
            <v>Demolicao, com equipamento de ar comprimido, de massas de concreto simples, exceto pisos ou pavimentos, inclusive afastamento lateral dentro do canteiro de servicos.</v>
          </cell>
          <cell r="C4194" t="str">
            <v>m3</v>
          </cell>
          <cell r="D4194">
            <v>47.68</v>
          </cell>
        </row>
        <row r="4195">
          <cell r="A4195" t="str">
            <v>SC 05.10.0600 (/)</v>
          </cell>
          <cell r="B4195" t="str">
            <v>Demolicao, com equipamento de ar comprimido, de massas de concreto armado, exceto pisos ou pavimentos, inclusive afastamento lateral dentro do canteiro de servicos.</v>
          </cell>
          <cell r="C4195" t="str">
            <v>m3</v>
          </cell>
          <cell r="D4195">
            <v>81.06</v>
          </cell>
        </row>
        <row r="4196">
          <cell r="A4196" t="str">
            <v>SC 05.10.0650 (/)</v>
          </cell>
          <cell r="B4196" t="str">
            <v>Demolicao cuidadosa, com equipamento de ar comprimido, de concreto armado, visando a exposicao ou retirada de armadura.</v>
          </cell>
          <cell r="C4196" t="str">
            <v>m3</v>
          </cell>
          <cell r="D4196">
            <v>852.7</v>
          </cell>
        </row>
        <row r="4197">
          <cell r="A4197" t="str">
            <v>SC 05.15.0050 (/)</v>
          </cell>
          <cell r="B4197" t="str">
            <v>Calha fechada, de tabuas de Pinho de 3a ou similar, com secao de (0,45x0,45)m, para descida de escombros, com colocacao.</v>
          </cell>
          <cell r="C4197" t="str">
            <v>m</v>
          </cell>
          <cell r="D4197">
            <v>40.340000000000003</v>
          </cell>
        </row>
        <row r="4198">
          <cell r="A4198" t="str">
            <v>SC 05.15.0100 (/)</v>
          </cell>
          <cell r="B4198" t="str">
            <v>Descida de escombros por calhas fechadas, de tabuas de Pinho de 3a ou similar.</v>
          </cell>
          <cell r="C4198" t="str">
            <v>m3</v>
          </cell>
          <cell r="D4198">
            <v>40.07</v>
          </cell>
        </row>
        <row r="4199">
          <cell r="A4199" t="str">
            <v>SC 05.15.0150 (/)</v>
          </cell>
          <cell r="B4199" t="str">
            <v>Ensacamento e transporte de escombros em sacos plasticos, desde um pavimento elevado ate o terreo, utilizando elevador.</v>
          </cell>
          <cell r="C4199" t="str">
            <v>m3</v>
          </cell>
          <cell r="D4199">
            <v>33.39</v>
          </cell>
        </row>
        <row r="4200">
          <cell r="A4200" t="str">
            <v>SC 05.15.0200 (/)</v>
          </cell>
          <cell r="B4200" t="str">
            <v>Ensacamento e transporte de escombros em sacos plasticos, desde um pavimento elevado ate o terreo, utilizando a escada do predio.</v>
          </cell>
          <cell r="C4200" t="str">
            <v>m3</v>
          </cell>
          <cell r="D4200">
            <v>66.78</v>
          </cell>
        </row>
        <row r="4201">
          <cell r="A4201" t="str">
            <v>SC 05.20.0051 (/)</v>
          </cell>
          <cell r="B4201" t="str">
            <v>Apicoamento manual de concreto, em superficies horizontais (pisos), inclusive correcao de falhas.</v>
          </cell>
          <cell r="C4201" t="str">
            <v>m2</v>
          </cell>
          <cell r="D4201">
            <v>1.67</v>
          </cell>
        </row>
        <row r="4202">
          <cell r="A4202" t="str">
            <v>SC 05.20.0101 (/)</v>
          </cell>
          <cell r="B4202" t="str">
            <v>Apicoamento manual de concreto, em superficies horizontais (tetos), inclusive correcao de falhas.</v>
          </cell>
          <cell r="C4202" t="str">
            <v>m2</v>
          </cell>
          <cell r="D4202">
            <v>5.01</v>
          </cell>
        </row>
        <row r="4203">
          <cell r="A4203" t="str">
            <v>SC 05.20.0151 (/)</v>
          </cell>
          <cell r="B4203" t="str">
            <v>Apicoamento manual de concreto, em superficies verticais, inclusive correcao de falhas.</v>
          </cell>
          <cell r="C4203" t="str">
            <v>m2</v>
          </cell>
          <cell r="D4203">
            <v>2.67</v>
          </cell>
        </row>
        <row r="4204">
          <cell r="A4204" t="str">
            <v>SC 05.20.0200 (/)</v>
          </cell>
          <cell r="B4204" t="str">
            <v>Furacao de concreto, a ponteiro, tendo o furo de (5x5x7)cm.</v>
          </cell>
          <cell r="C4204" t="str">
            <v>un</v>
          </cell>
          <cell r="D4204">
            <v>13.35</v>
          </cell>
        </row>
        <row r="4205">
          <cell r="A4205" t="str">
            <v>SC 05.20.0250 (/)</v>
          </cell>
          <cell r="B4205" t="str">
            <v>Furacao de concreto, a ponteiro, tendo o furo (10x10x15)cm.</v>
          </cell>
          <cell r="C4205" t="str">
            <v>un</v>
          </cell>
          <cell r="D4205">
            <v>30.05</v>
          </cell>
        </row>
        <row r="4206">
          <cell r="A4206" t="str">
            <v>SC 05.20.0300 (/)</v>
          </cell>
          <cell r="B4206" t="str">
            <v>Perfuracao de concreto com perfuratriz pneumatica.</v>
          </cell>
          <cell r="C4206" t="str">
            <v>m</v>
          </cell>
          <cell r="D4206">
            <v>42.33</v>
          </cell>
        </row>
        <row r="4207">
          <cell r="A4207" t="str">
            <v>SC 10.05.0050 (/)</v>
          </cell>
          <cell r="B4207" t="str">
            <v>Ajudante de montador eletromecanico (inclusive encargos sociais).</v>
          </cell>
          <cell r="C4207" t="str">
            <v>h</v>
          </cell>
          <cell r="D4207">
            <v>6.72</v>
          </cell>
        </row>
        <row r="4208">
          <cell r="A4208" t="str">
            <v>SC 10.05.0150 (/)</v>
          </cell>
          <cell r="B4208" t="str">
            <v>Arboricultor (inclusive encargos sociais).</v>
          </cell>
          <cell r="C4208" t="str">
            <v>h</v>
          </cell>
          <cell r="D4208">
            <v>8.32</v>
          </cell>
        </row>
        <row r="4209">
          <cell r="A4209" t="str">
            <v>SC 10.05.0200 (/)</v>
          </cell>
          <cell r="B4209" t="str">
            <v>Armador de construcao civil (inclusive encargos sociais).</v>
          </cell>
          <cell r="C4209" t="str">
            <v>h</v>
          </cell>
          <cell r="D4209">
            <v>9.19</v>
          </cell>
        </row>
        <row r="4210">
          <cell r="A4210" t="str">
            <v>SC 10.05.0250 (/)</v>
          </cell>
          <cell r="B4210" t="str">
            <v>Bombeiro hidraulico (inclusive encargos sociais).</v>
          </cell>
          <cell r="C4210" t="str">
            <v>h</v>
          </cell>
          <cell r="D4210">
            <v>9.8800000000000008</v>
          </cell>
        </row>
        <row r="4211">
          <cell r="A4211" t="str">
            <v>SC 10.05.0300 (/)</v>
          </cell>
          <cell r="B4211" t="str">
            <v>Calceteiro (inclusive encargos sociais).</v>
          </cell>
          <cell r="C4211" t="str">
            <v>h</v>
          </cell>
          <cell r="D4211">
            <v>9.19</v>
          </cell>
        </row>
        <row r="4212">
          <cell r="A4212" t="str">
            <v>SC 10.05.0350 (/)</v>
          </cell>
          <cell r="B4212" t="str">
            <v>Carpinteiro de forma (inclusive encargos sociais).</v>
          </cell>
          <cell r="C4212" t="str">
            <v>h</v>
          </cell>
          <cell r="D4212">
            <v>9.19</v>
          </cell>
        </row>
        <row r="4213">
          <cell r="A4213" t="str">
            <v>SC 10.05.0400 (/)</v>
          </cell>
          <cell r="B4213" t="str">
            <v>Carpinteiro de esquadrias (inclusive encargos sociais).</v>
          </cell>
          <cell r="C4213" t="str">
            <v>h</v>
          </cell>
          <cell r="D4213">
            <v>9.8800000000000008</v>
          </cell>
        </row>
        <row r="4214">
          <cell r="A4214" t="str">
            <v>SC 10.05.0450 (/)</v>
          </cell>
          <cell r="B4214" t="str">
            <v>Eletricista (inclusive encargos sociais).</v>
          </cell>
          <cell r="C4214" t="str">
            <v>h</v>
          </cell>
          <cell r="D4214">
            <v>9.8800000000000008</v>
          </cell>
        </row>
        <row r="4215">
          <cell r="A4215" t="str">
            <v>SC 10.05.0550 (/)</v>
          </cell>
          <cell r="B4215" t="str">
            <v>Estucador (inclusive encargos sociais).</v>
          </cell>
          <cell r="C4215" t="str">
            <v>h</v>
          </cell>
          <cell r="D4215">
            <v>9.19</v>
          </cell>
        </row>
        <row r="4216">
          <cell r="A4216" t="str">
            <v>SC 10.05.0600 (/)</v>
          </cell>
          <cell r="B4216" t="str">
            <v>Gesseiro (inclusive encargos sociais).</v>
          </cell>
          <cell r="C4216" t="str">
            <v>h</v>
          </cell>
          <cell r="D4216">
            <v>9.19</v>
          </cell>
        </row>
        <row r="4217">
          <cell r="A4217" t="str">
            <v>SC 10.05.0650 (/)</v>
          </cell>
          <cell r="B4217" t="str">
            <v>Hortelao (inclusive encargos sociais).</v>
          </cell>
          <cell r="C4217" t="str">
            <v>h</v>
          </cell>
          <cell r="D4217">
            <v>8.32</v>
          </cell>
        </row>
        <row r="4218">
          <cell r="A4218" t="str">
            <v>SC 10.05.0700 (/)</v>
          </cell>
          <cell r="B4218" t="str">
            <v>Jardineiro (inclusive encargos sociais).</v>
          </cell>
          <cell r="C4218" t="str">
            <v>h</v>
          </cell>
          <cell r="D4218">
            <v>8.32</v>
          </cell>
        </row>
        <row r="4219">
          <cell r="A4219" t="str">
            <v>SC 10.05.0750 (/)</v>
          </cell>
          <cell r="B4219" t="str">
            <v>Ladrilheiro (inclusive encargos sociais).</v>
          </cell>
          <cell r="C4219" t="str">
            <v>h</v>
          </cell>
          <cell r="D4219">
            <v>9.8800000000000008</v>
          </cell>
        </row>
        <row r="4220">
          <cell r="A4220" t="str">
            <v>SC 10.05.0800 (/)</v>
          </cell>
          <cell r="B4220" t="str">
            <v>Marceneiro (inclusive encargos sociais).</v>
          </cell>
          <cell r="C4220" t="str">
            <v>h</v>
          </cell>
          <cell r="D4220">
            <v>9.8800000000000008</v>
          </cell>
        </row>
        <row r="4221">
          <cell r="A4221" t="str">
            <v>SC 10.05.0850 (/)</v>
          </cell>
          <cell r="B4221" t="str">
            <v>Marroeiro (inclusive encargos sociais).</v>
          </cell>
          <cell r="C4221" t="str">
            <v>h</v>
          </cell>
          <cell r="D4221">
            <v>7.67</v>
          </cell>
        </row>
        <row r="4222">
          <cell r="A4222" t="str">
            <v>SC 10.05.0900 (/)</v>
          </cell>
          <cell r="B4222" t="str">
            <v>Marteleteiro (inclusive encargos sociais).</v>
          </cell>
          <cell r="C4222" t="str">
            <v>h</v>
          </cell>
          <cell r="D4222">
            <v>9.19</v>
          </cell>
        </row>
        <row r="4223">
          <cell r="A4223" t="str">
            <v>SC 10.05.0950 (/)</v>
          </cell>
          <cell r="B4223" t="str">
            <v>Mecanico de hidraulica (inclusive encargos sociais).</v>
          </cell>
          <cell r="C4223" t="str">
            <v>h</v>
          </cell>
          <cell r="D4223">
            <v>8.14</v>
          </cell>
        </row>
        <row r="4224">
          <cell r="A4224" t="str">
            <v>SC 10.05.1000 (/)</v>
          </cell>
          <cell r="B4224" t="str">
            <v>Mecanico de refrigeracao (inclusive encargos sociais).</v>
          </cell>
          <cell r="C4224" t="str">
            <v>h</v>
          </cell>
          <cell r="D4224">
            <v>8.56</v>
          </cell>
        </row>
        <row r="4225">
          <cell r="A4225" t="str">
            <v>SC 10.05.1050 (/)</v>
          </cell>
          <cell r="B4225" t="str">
            <v>Museologo restaurador (inclusive encargos sociais).</v>
          </cell>
          <cell r="C4225" t="str">
            <v>h</v>
          </cell>
          <cell r="D4225">
            <v>31.05</v>
          </cell>
        </row>
        <row r="4226">
          <cell r="A4226" t="str">
            <v>SC 10.05.1100 (/)</v>
          </cell>
          <cell r="B4226" t="str">
            <v>Operador de maquinas em construcao civil (inclusive encargos sociais).</v>
          </cell>
          <cell r="C4226" t="str">
            <v>h</v>
          </cell>
          <cell r="D4226">
            <v>9.4700000000000006</v>
          </cell>
        </row>
        <row r="4227">
          <cell r="A4227" t="str">
            <v>SC 10.05.1200 (/)</v>
          </cell>
          <cell r="B4227" t="str">
            <v>Pedreiro (inclusive encargos sociais).</v>
          </cell>
          <cell r="C4227" t="str">
            <v>h</v>
          </cell>
          <cell r="D4227">
            <v>9.19</v>
          </cell>
        </row>
        <row r="4228">
          <cell r="A4228" t="str">
            <v>SC 10.05.1250 (/)</v>
          </cell>
          <cell r="B4228" t="str">
            <v>Pintor (inclusive encargos sociais).</v>
          </cell>
          <cell r="C4228" t="str">
            <v>h</v>
          </cell>
          <cell r="D4228">
            <v>9.19</v>
          </cell>
        </row>
        <row r="4229">
          <cell r="A4229" t="str">
            <v>SC 10.05.1300 (/)</v>
          </cell>
          <cell r="B4229" t="str">
            <v>Pintor de letras (inclusive encargos sociais).</v>
          </cell>
          <cell r="C4229" t="str">
            <v>h</v>
          </cell>
          <cell r="D4229">
            <v>9.19</v>
          </cell>
        </row>
        <row r="4230">
          <cell r="A4230" t="str">
            <v>SC 10.05.1350 (/)</v>
          </cell>
          <cell r="B4230" t="str">
            <v>Rastilheiro (inclusive encargos sociais).</v>
          </cell>
          <cell r="C4230" t="str">
            <v>h</v>
          </cell>
          <cell r="D4230">
            <v>9.19</v>
          </cell>
        </row>
        <row r="4231">
          <cell r="A4231" t="str">
            <v>SC 10.05.1400 (/)</v>
          </cell>
          <cell r="B4231" t="str">
            <v>Serralheiro (inclusive encargos sociais).</v>
          </cell>
          <cell r="C4231" t="str">
            <v>h</v>
          </cell>
          <cell r="D4231">
            <v>8.68</v>
          </cell>
        </row>
        <row r="4232">
          <cell r="A4232" t="str">
            <v>SC 10.05.1450 (/)</v>
          </cell>
          <cell r="B4232" t="str">
            <v>Servente (inclusive encargos sociais).</v>
          </cell>
          <cell r="C4232" t="str">
            <v>h</v>
          </cell>
          <cell r="D4232">
            <v>6.68</v>
          </cell>
        </row>
        <row r="4233">
          <cell r="A4233" t="str">
            <v>SC 10.05.1500 (/)</v>
          </cell>
          <cell r="B4233" t="str">
            <v>Soldador em construcao civil (inclusive encargos sociais).</v>
          </cell>
          <cell r="C4233" t="str">
            <v>h</v>
          </cell>
          <cell r="D4233">
            <v>9.09</v>
          </cell>
        </row>
        <row r="4234">
          <cell r="A4234" t="str">
            <v>SC 10.10.0050 (/)</v>
          </cell>
          <cell r="B4234" t="str">
            <v>Operador de trafego, nivel ajudante, com todo o seu EPI, colete, capa, bone, apito, (inclusive encargos sociais).</v>
          </cell>
          <cell r="C4234" t="str">
            <v>h</v>
          </cell>
          <cell r="D4234">
            <v>8.81</v>
          </cell>
        </row>
        <row r="4235">
          <cell r="A4235" t="str">
            <v>SC 10.10.0100 (/)</v>
          </cell>
          <cell r="B4235" t="str">
            <v>Operador de trafego, nivel junior, com todo o seu EPI, colete, capa, bone, apito, (inclusive encargos sociais).</v>
          </cell>
          <cell r="C4235" t="str">
            <v>h</v>
          </cell>
          <cell r="D4235">
            <v>12.39</v>
          </cell>
        </row>
        <row r="4236">
          <cell r="A4236" t="str">
            <v>SC 10.10.0150 (/)</v>
          </cell>
          <cell r="B4236" t="str">
            <v>Operador de trafego, nivel senior, com todo o seu EPI, colete, capa, bone, apito, (inclusive encargos sociais).</v>
          </cell>
          <cell r="C4236" t="str">
            <v>h</v>
          </cell>
          <cell r="D4236">
            <v>23.84</v>
          </cell>
        </row>
        <row r="4237">
          <cell r="A4237" t="str">
            <v>SC 15.05.0050 (/)</v>
          </cell>
          <cell r="B4237" t="str">
            <v>Agua comercial. Fornecimento, exclusive transporte.</v>
          </cell>
          <cell r="C4237" t="str">
            <v>m3</v>
          </cell>
          <cell r="D4237">
            <v>4.47</v>
          </cell>
        </row>
        <row r="4238">
          <cell r="A4238" t="str">
            <v>SC 15.05.0100 (/)</v>
          </cell>
          <cell r="B4238" t="str">
            <v>Aditivo de reciclagem para mistura asfaltica a quente AR-5.</v>
          </cell>
          <cell r="C4238" t="str">
            <v>t</v>
          </cell>
          <cell r="D4238">
            <v>1220.96</v>
          </cell>
        </row>
        <row r="4239">
          <cell r="A4239" t="str">
            <v>SC 15.05.0150 (/)</v>
          </cell>
          <cell r="B4239" t="str">
            <v>Areia grossa lavada. Fornecimento.</v>
          </cell>
          <cell r="C4239" t="str">
            <v>m3</v>
          </cell>
          <cell r="D4239">
            <v>32.270000000000003</v>
          </cell>
        </row>
        <row r="4240">
          <cell r="A4240" t="str">
            <v>SC 15.05.0200 (/)</v>
          </cell>
          <cell r="B4240" t="str">
            <v>Asfalto diluido tipo cura rapida CR-250.</v>
          </cell>
          <cell r="C4240" t="str">
            <v>t</v>
          </cell>
          <cell r="D4240">
            <v>1853.22</v>
          </cell>
        </row>
        <row r="4241">
          <cell r="A4241" t="str">
            <v>SC 15.05.0225 (/)</v>
          </cell>
          <cell r="B4241" t="str">
            <v>Barra chata de aco, de 1"x1/4". Fornecimento.</v>
          </cell>
          <cell r="C4241" t="str">
            <v>Kg</v>
          </cell>
          <cell r="D4241">
            <v>2.36</v>
          </cell>
        </row>
        <row r="4242">
          <cell r="A4242" t="str">
            <v>SC 15.05.0250 (/)</v>
          </cell>
          <cell r="B4242" t="str">
            <v>Cimento Portland, tipo 320, saco de 50Kg. Fornecimento.</v>
          </cell>
          <cell r="C4242" t="str">
            <v>Kg</v>
          </cell>
          <cell r="D4242">
            <v>0.2</v>
          </cell>
        </row>
        <row r="4243">
          <cell r="A4243" t="str">
            <v>SC 15.05.0300 (/)</v>
          </cell>
          <cell r="B4243" t="str">
            <v>Emulsao asfaltica cationica, tipo ruptura media - RM-1C.</v>
          </cell>
          <cell r="C4243" t="str">
            <v>t</v>
          </cell>
          <cell r="D4243">
            <v>1193.92</v>
          </cell>
        </row>
        <row r="4244">
          <cell r="A4244" t="str">
            <v>SC 15.05.0350 (/)</v>
          </cell>
          <cell r="B4244" t="str">
            <v>Oleo combustivel B1. Fornecimento.</v>
          </cell>
          <cell r="C4244" t="str">
            <v>Kg</v>
          </cell>
          <cell r="D4244">
            <v>1.4</v>
          </cell>
        </row>
        <row r="4245">
          <cell r="A4245" t="str">
            <v>SC 15.05.0400 (/)</v>
          </cell>
          <cell r="B4245" t="str">
            <v>Po-de-pedra, inclusive transporte ate 20km. Fornecimento.</v>
          </cell>
          <cell r="C4245" t="str">
            <v>m3</v>
          </cell>
          <cell r="D4245">
            <v>25.55</v>
          </cell>
        </row>
        <row r="4246">
          <cell r="A4246" t="str">
            <v>SC 15.05.0425 (/)</v>
          </cell>
          <cell r="B4246" t="str">
            <v>Brita no 0. Fornecimento.</v>
          </cell>
          <cell r="C4246" t="str">
            <v>m3</v>
          </cell>
          <cell r="D4246">
            <v>41.14</v>
          </cell>
        </row>
        <row r="4247">
          <cell r="A4247" t="str">
            <v>SC 15.05.0450 (/)</v>
          </cell>
          <cell r="B4247" t="str">
            <v>Pedra britada no 1 ou 2. Fornecimento.</v>
          </cell>
          <cell r="C4247" t="str">
            <v>m3</v>
          </cell>
          <cell r="D4247">
            <v>39.89</v>
          </cell>
        </row>
        <row r="4248">
          <cell r="A4248" t="str">
            <v>SC 15.05.0500 (/)</v>
          </cell>
          <cell r="B4248" t="str">
            <v>Pedra britada no 3, inclusive transporte ate 20Km. Fornecimento.</v>
          </cell>
          <cell r="C4248" t="str">
            <v>m3</v>
          </cell>
          <cell r="D4248">
            <v>40.869999999999997</v>
          </cell>
        </row>
        <row r="4249">
          <cell r="A4249" t="str">
            <v>SC 15.05.0525 (/)</v>
          </cell>
          <cell r="B4249" t="str">
            <v>Perfil "I" de aco carbono, padrao americano, de 8"x4". Fornecimento.</v>
          </cell>
          <cell r="C4249" t="str">
            <v>Kg</v>
          </cell>
          <cell r="D4249">
            <v>3.39</v>
          </cell>
        </row>
        <row r="4250">
          <cell r="A4250" t="str">
            <v>SC 15.05.0550 (/)</v>
          </cell>
          <cell r="B4250" t="str">
            <v>Saibro, inclusive transporte ate 20Km. Fornecimento.</v>
          </cell>
          <cell r="C4250" t="str">
            <v>m3</v>
          </cell>
          <cell r="D4250">
            <v>31.19</v>
          </cell>
        </row>
        <row r="4251">
          <cell r="A4251" t="str">
            <v>SC 15.10.0050 (/)</v>
          </cell>
          <cell r="B4251" t="str">
            <v>Chapa de aco de 3/4", para passagem de veiculos sobre valas, compreendendo colocacao, uso e retirada, medida pela area da chapa em cada aplicacao, inclusive mobilizacao, transporte, carga e descarga e o travamento com grampos.</v>
          </cell>
          <cell r="C4251" t="str">
            <v>m2</v>
          </cell>
          <cell r="D4251">
            <v>25.78</v>
          </cell>
        </row>
        <row r="4252">
          <cell r="A4252" t="str">
            <v>SC 15.15.0050 (/)</v>
          </cell>
          <cell r="B4252" t="str">
            <v>Eletrodo OK 46, diametro de 2,5mm. Fornecimento.</v>
          </cell>
          <cell r="C4252" t="str">
            <v>Kg</v>
          </cell>
          <cell r="D4252">
            <v>9.5</v>
          </cell>
        </row>
        <row r="4253">
          <cell r="A4253" t="str">
            <v>SC 20.05.0050 (/)</v>
          </cell>
          <cell r="B4253" t="str">
            <v>Solda de topo, descendente, em chapa de aco chanfrada de 1/4" de espessura, para servico de assentamento de tubulacao ou peca de aco utilizando conversor eletrico.</v>
          </cell>
          <cell r="C4253" t="str">
            <v>m</v>
          </cell>
          <cell r="D4253">
            <v>38.24</v>
          </cell>
        </row>
        <row r="4254">
          <cell r="A4254" t="str">
            <v>SC 20.05.0100 (/)</v>
          </cell>
          <cell r="B4254" t="str">
            <v>Solda de topo, descendente, em chapa de aco chanfrada de 5/16" de espessura, para servico de assentamento de tubulacao ou peca de aco utilizando conversor eletrico.</v>
          </cell>
          <cell r="C4254" t="str">
            <v>m</v>
          </cell>
          <cell r="D4254">
            <v>51.38</v>
          </cell>
        </row>
        <row r="4255">
          <cell r="A4255" t="str">
            <v>SC 20.05.0150 (/)</v>
          </cell>
          <cell r="B4255" t="str">
            <v>Solda de topo, descendente, em chapa de aco chanfrada de 3/8" de espessura, para servico de assentamento de tubulacao ou peca de aco utilizando conversor eletrico.</v>
          </cell>
          <cell r="C4255" t="str">
            <v>m</v>
          </cell>
          <cell r="D4255">
            <v>78.39</v>
          </cell>
        </row>
        <row r="4256">
          <cell r="A4256" t="str">
            <v>SC 20.05.0200 (/)</v>
          </cell>
          <cell r="B4256" t="str">
            <v>Solda de topo, descendente, em chapa de aco chanfrada a 30o, de 1/4" de espessura, utilizando conversor eletromotorizado, e admitindo um tempo produtivo de 75%. Utilizando-se Maquina de Solda a oleo diesel, multiplicar o custo do item por 1,15.</v>
          </cell>
          <cell r="C4256" t="str">
            <v>m</v>
          </cell>
          <cell r="D4256">
            <v>16.239999999999998</v>
          </cell>
        </row>
        <row r="4257">
          <cell r="A4257" t="str">
            <v>SC 20.05.0250 (/)</v>
          </cell>
          <cell r="B4257" t="str">
            <v>Solda de topo, descendente, em chapa de aco chanfrada a 30o, de 3/8" de espessura, utilizando conversor eletromotorizado, e admitindo um tempo produtivo de 75%. Utilizando-se Maquina de Solda a oleo diesel, multiplicar o custo do item por 1,15.</v>
          </cell>
          <cell r="C4257" t="str">
            <v>m</v>
          </cell>
          <cell r="D4257">
            <v>34.68</v>
          </cell>
        </row>
        <row r="4258">
          <cell r="A4258" t="str">
            <v>SC 20.05.0300 (/)</v>
          </cell>
          <cell r="B4258" t="str">
            <v>Solda de topo, descendente, em chapa de aco chanfrada a 30o, de 1/2" de espessura, utilizando conversor eletromotorizado, e admitindo um tempo produtivo de 75%. Utilizando-se Maquina de Solda a oleo diesel, multiplicar o custo do item por 1,15.</v>
          </cell>
          <cell r="C4258" t="str">
            <v>m</v>
          </cell>
          <cell r="D4258">
            <v>64.44</v>
          </cell>
        </row>
        <row r="4259">
          <cell r="A4259" t="str">
            <v>SC 20.05.0350 (/)</v>
          </cell>
          <cell r="B4259" t="str">
            <v>Solda de topo, em tubos de aco galvanizado no diametro de 1/2", utilizando conversor eletrico, inclusive corte e/ou chanfro das extremidades.</v>
          </cell>
          <cell r="C4259" t="str">
            <v>un</v>
          </cell>
          <cell r="D4259">
            <v>2.72</v>
          </cell>
        </row>
        <row r="4260">
          <cell r="A4260" t="str">
            <v>SC 20.05.0400 (/)</v>
          </cell>
          <cell r="B4260" t="str">
            <v>Solda de topo, em tubos de aco galvanizado no diametro de 3/4", utilizando conversor eletrico, inclusive corte e/ou chanfro das extremidades.</v>
          </cell>
          <cell r="C4260" t="str">
            <v>un</v>
          </cell>
          <cell r="D4260">
            <v>3.52</v>
          </cell>
        </row>
        <row r="4261">
          <cell r="A4261" t="str">
            <v>SC 20.05.0450 (/)</v>
          </cell>
          <cell r="B4261" t="str">
            <v>Solda de topo, em tubos de aco galvanizado no diametro de 1", utilizando conversor eletrico, inclusive corte e/ou chanfro das extremidades.</v>
          </cell>
          <cell r="C4261" t="str">
            <v>un</v>
          </cell>
          <cell r="D4261">
            <v>5.48</v>
          </cell>
        </row>
        <row r="4262">
          <cell r="A4262" t="str">
            <v>SC 20.05.0500 (/)</v>
          </cell>
          <cell r="B4262" t="str">
            <v>Solda de topo, em tubos de aco galvanizado no diametro de 1 1/4", utilizando conversor eletrico, inclusive corte e/ou chanfro das extremidades.</v>
          </cell>
          <cell r="C4262" t="str">
            <v>un</v>
          </cell>
          <cell r="D4262">
            <v>7.58</v>
          </cell>
        </row>
        <row r="4263">
          <cell r="A4263" t="str">
            <v>SC 20.05.0550 (/)</v>
          </cell>
          <cell r="B4263" t="str">
            <v>Solda de topo, em tubos de aco galvanizado no diametro de 1 1/2", utilizando conversor eletrico, inclusive corte e/ou chanfro das extremidades.</v>
          </cell>
          <cell r="C4263" t="str">
            <v>un</v>
          </cell>
          <cell r="D4263">
            <v>8.91</v>
          </cell>
        </row>
        <row r="4264">
          <cell r="A4264" t="str">
            <v>SC 20.05.0600 (/)</v>
          </cell>
          <cell r="B4264" t="str">
            <v>Solda de topo, em tubos de aco galvanizado no diametro de 2", utilizando conversor eletrico, inclusive corte e/ou chanfro das extremidades.</v>
          </cell>
          <cell r="C4264" t="str">
            <v>un</v>
          </cell>
          <cell r="D4264">
            <v>11.65</v>
          </cell>
        </row>
        <row r="4265">
          <cell r="A4265" t="str">
            <v>SC 20.10.0050 (/)</v>
          </cell>
          <cell r="B4265" t="str">
            <v>Solda de topo em vergalhoes de aco, com diametro de 1/2".</v>
          </cell>
          <cell r="C4265" t="str">
            <v>un</v>
          </cell>
          <cell r="D4265">
            <v>2.29</v>
          </cell>
        </row>
        <row r="4266">
          <cell r="A4266" t="str">
            <v>SC 20.15.0050 (/)</v>
          </cell>
          <cell r="B4266" t="str">
            <v>Corte com macarico manual de oxiacetileno em chapa de aco de 3/16" de espessura.</v>
          </cell>
          <cell r="C4266" t="str">
            <v>m</v>
          </cell>
          <cell r="D4266">
            <v>1.61</v>
          </cell>
        </row>
        <row r="4267">
          <cell r="A4267" t="str">
            <v>SC 20.15.0100 (/)</v>
          </cell>
          <cell r="B4267" t="str">
            <v>Corte com macarico manual de oxiacetileno em chapa de aco de 1/4" de espessura.</v>
          </cell>
          <cell r="C4267" t="str">
            <v>m</v>
          </cell>
          <cell r="D4267">
            <v>1.96</v>
          </cell>
        </row>
        <row r="4268">
          <cell r="A4268" t="str">
            <v>SC 20.15.0150 (/)</v>
          </cell>
          <cell r="B4268" t="str">
            <v>Corte com macarico manual de oxiacetileno em chapa de aco de 5/16" de espessura.</v>
          </cell>
          <cell r="C4268" t="str">
            <v>m</v>
          </cell>
          <cell r="D4268">
            <v>2.4300000000000002</v>
          </cell>
        </row>
        <row r="4269">
          <cell r="A4269" t="str">
            <v>SC 20.15.0200 (/)</v>
          </cell>
          <cell r="B4269" t="str">
            <v>Corte com macarico manual de oxiacetileno em chapa de aco de 3/8" de espessura.</v>
          </cell>
          <cell r="C4269" t="str">
            <v>m</v>
          </cell>
          <cell r="D4269">
            <v>3.22</v>
          </cell>
        </row>
        <row r="4270">
          <cell r="A4270" t="str">
            <v>SC 20.15.0250 (/)</v>
          </cell>
          <cell r="B4270" t="str">
            <v>Corte com macarico manual de oxiacetileno em chapa de aco de 1/2" de espessura.</v>
          </cell>
          <cell r="C4270" t="str">
            <v>m</v>
          </cell>
          <cell r="D4270">
            <v>4.17</v>
          </cell>
        </row>
        <row r="4271">
          <cell r="A4271" t="str">
            <v>SC 30.05.0050 (/)</v>
          </cell>
          <cell r="B4271" t="str">
            <v>Enceramento de piso de qualquer natureza, 1 demao.</v>
          </cell>
          <cell r="C4271" t="str">
            <v>m2</v>
          </cell>
          <cell r="D4271">
            <v>2.42</v>
          </cell>
        </row>
        <row r="4272">
          <cell r="A4272" t="str">
            <v>SC 30.05.0100 (/)</v>
          </cell>
          <cell r="B4272" t="str">
            <v>Raspagem, calafetacao e aplicacao de 3 demaos de Synteko ou similar em tacos ou assoalho de madeira.</v>
          </cell>
          <cell r="C4272" t="str">
            <v>m2</v>
          </cell>
          <cell r="D4272">
            <v>15.78</v>
          </cell>
        </row>
        <row r="4273">
          <cell r="A4273" t="str">
            <v>SC 30.10.0050 (/)</v>
          </cell>
          <cell r="B4273" t="str">
            <v>Lixamento de concreto aparente com lixadeira eletrica.</v>
          </cell>
          <cell r="C4273" t="str">
            <v>m2</v>
          </cell>
          <cell r="D4273">
            <v>3.17</v>
          </cell>
        </row>
        <row r="4274">
          <cell r="A4274" t="str">
            <v>SC 30.10.0100 (A)</v>
          </cell>
          <cell r="B4274" t="str">
            <v>Polimento de piso de alta resistencia, feito mecanicamente.</v>
          </cell>
          <cell r="C4274" t="str">
            <v>m2</v>
          </cell>
          <cell r="D4274">
            <v>13.01</v>
          </cell>
        </row>
        <row r="4275">
          <cell r="A4275" t="str">
            <v>SC 30.10.0150 (A)</v>
          </cell>
          <cell r="B4275" t="str">
            <v>Polimento de piso de marmorite feito mecanicamente.</v>
          </cell>
          <cell r="C4275" t="str">
            <v>m2</v>
          </cell>
          <cell r="D4275">
            <v>12.21</v>
          </cell>
        </row>
        <row r="4276">
          <cell r="A4276" t="str">
            <v>SC 30.10.0200 (A)</v>
          </cell>
          <cell r="B4276" t="str">
            <v>Polimento manual de rodape de marmorite.</v>
          </cell>
          <cell r="C4276" t="str">
            <v>m</v>
          </cell>
          <cell r="D4276">
            <v>19.77</v>
          </cell>
        </row>
        <row r="4277">
          <cell r="A4277" t="str">
            <v>SC 30.10.0250 (A)</v>
          </cell>
          <cell r="B4277" t="str">
            <v>Polimento manual de rodape em material de alta resistencia.</v>
          </cell>
          <cell r="C4277" t="str">
            <v>m</v>
          </cell>
          <cell r="D4277">
            <v>28.27</v>
          </cell>
        </row>
        <row r="4278">
          <cell r="A4278" t="str">
            <v>SC 30.15.0050 (/)</v>
          </cell>
          <cell r="B4278" t="str">
            <v>Limpeza de aparelhos sanitarios, inclusive metais correspondentes.</v>
          </cell>
          <cell r="C4278" t="str">
            <v>un</v>
          </cell>
          <cell r="D4278">
            <v>3.69</v>
          </cell>
        </row>
        <row r="4279">
          <cell r="A4279" t="str">
            <v>SC 30.15.0100 (/)</v>
          </cell>
          <cell r="B4279" t="str">
            <v>Limpeza de parede revestida com chapas laminadas, inclusive o uso de escada, exclusive andaimes.</v>
          </cell>
          <cell r="C4279" t="str">
            <v>m2</v>
          </cell>
          <cell r="D4279">
            <v>1.98</v>
          </cell>
        </row>
        <row r="4280">
          <cell r="A4280" t="str">
            <v>SC 30.15.0150 (/)</v>
          </cell>
          <cell r="B4280" t="str">
            <v>Limpeza em parede revestida com marmore, granito ou pedras decorativas (madeira, lajinha ou similar), com a lavagem da mesma utilizando acido diluida em agua, inclusive uso de escada ate 2 pavimento.</v>
          </cell>
          <cell r="C4280" t="str">
            <v>m2</v>
          </cell>
          <cell r="D4280">
            <v>2.35</v>
          </cell>
        </row>
        <row r="4281">
          <cell r="A4281" t="str">
            <v>SC 30.15.0200 (/)</v>
          </cell>
          <cell r="B4281" t="str">
            <v>Limpeza de parede revestida com pastilhas, ceramica ou azulejo, com a lavagem da mesma utilizando solucao acida diluida em agua, inclusive uso de escada ate 2 pavimentos.</v>
          </cell>
          <cell r="C4281" t="str">
            <v>m2</v>
          </cell>
          <cell r="D4281">
            <v>2.17</v>
          </cell>
        </row>
        <row r="4282">
          <cell r="A4282" t="str">
            <v>SC 30.15.0250 (/)</v>
          </cell>
          <cell r="B4282" t="str">
            <v>Limpeza de peitoris.</v>
          </cell>
          <cell r="C4282" t="str">
            <v>m</v>
          </cell>
          <cell r="D4282">
            <v>1.71</v>
          </cell>
        </row>
        <row r="4283">
          <cell r="A4283" t="str">
            <v>SC 30.15.0300 (/)</v>
          </cell>
          <cell r="B4283" t="str">
            <v>Limpeza de pisos ceramicos, pisos de pedras ou similares.</v>
          </cell>
          <cell r="C4283" t="str">
            <v>m2</v>
          </cell>
          <cell r="D4283">
            <v>2.17</v>
          </cell>
        </row>
        <row r="4284">
          <cell r="A4284" t="str">
            <v>SC 30.15.0350 (/)</v>
          </cell>
          <cell r="B4284" t="str">
            <v>Limpeza de pisos cimentados.</v>
          </cell>
          <cell r="C4284" t="str">
            <v>m2</v>
          </cell>
          <cell r="D4284">
            <v>2.17</v>
          </cell>
        </row>
        <row r="4285">
          <cell r="A4285" t="str">
            <v>SC 30.15.0400 (/)</v>
          </cell>
          <cell r="B4285" t="str">
            <v>Limpeza de pisos vinilicos.</v>
          </cell>
          <cell r="C4285" t="str">
            <v>m2</v>
          </cell>
          <cell r="D4285">
            <v>1.98</v>
          </cell>
        </row>
        <row r="4286">
          <cell r="A4286" t="str">
            <v>SC 30.15.0450 (/)</v>
          </cell>
          <cell r="B4286" t="str">
            <v>Limpeza mecanica de tapete ou carpete executada no local da instalacao, considerando area minima de 30m2, (areas maiores que 250m2 considerar a area real reduzida em 25%).</v>
          </cell>
          <cell r="C4286" t="str">
            <v>m2</v>
          </cell>
          <cell r="D4286">
            <v>3.2</v>
          </cell>
        </row>
        <row r="4287">
          <cell r="A4287" t="str">
            <v>SC 30.15.0500 (/)</v>
          </cell>
          <cell r="B4287" t="str">
            <v>Limpeza de vidros, por area de superficie (1 lado).</v>
          </cell>
          <cell r="C4287" t="str">
            <v>m2</v>
          </cell>
          <cell r="D4287">
            <v>1.85</v>
          </cell>
        </row>
        <row r="4288">
          <cell r="A4288" t="str">
            <v>SC 35.05.0040 (A)</v>
          </cell>
          <cell r="B4288" t="str">
            <v>Levantamento ou rebaixamento de grelha de caixa de ralo sobre faixa de rolamento, considerando demolicao de camada de asfalto e concreto, movimentacao e concretagem, inclusive transporte de material e bota fora do material excedente.</v>
          </cell>
          <cell r="C4288" t="str">
            <v>un</v>
          </cell>
          <cell r="D4288">
            <v>77.83</v>
          </cell>
        </row>
        <row r="4289">
          <cell r="A4289" t="str">
            <v>SC 35.05.0050 (B)</v>
          </cell>
          <cell r="B4289" t="str">
            <v>Levantamento ou rebaixamento de tampao sobre faixa de rolamento, considerando demolicao de camada de asfalto e concreto, movimentacao e concretagem, inclusive transporte de material e bota fora do material excedente.</v>
          </cell>
          <cell r="C4289" t="str">
            <v>un</v>
          </cell>
          <cell r="D4289">
            <v>106.48</v>
          </cell>
        </row>
        <row r="4290">
          <cell r="A4290" t="str">
            <v>SC 35.05.0100 (A)</v>
          </cell>
          <cell r="B4290" t="str">
            <v>Levantamento ou rebaixamento de tampao sobre calcada, considerando demolicao de camada de concreto, movimentacao e concretagem, inclusive cerca protetora, transporte de material e bota fora do material excedente.</v>
          </cell>
          <cell r="C4290" t="str">
            <v>un</v>
          </cell>
          <cell r="D4290">
            <v>97.05</v>
          </cell>
        </row>
        <row r="4291">
          <cell r="A4291" t="str">
            <v>SC 35.10.0050 (/)</v>
          </cell>
          <cell r="B4291" t="str">
            <v>Limpeza de caixa de areia, em encosta, ate 1,50m de profundidade.</v>
          </cell>
          <cell r="C4291" t="str">
            <v>m3</v>
          </cell>
          <cell r="D4291">
            <v>26.71</v>
          </cell>
        </row>
        <row r="4292">
          <cell r="A4292" t="str">
            <v>SC 35.10.0100 (/)</v>
          </cell>
          <cell r="B4292" t="str">
            <v>Limpeza mecanica de caixa de contencao, exclusive o transporte do transporte do material retirado.</v>
          </cell>
          <cell r="C4292" t="str">
            <v>m3</v>
          </cell>
          <cell r="D4292">
            <v>0.73</v>
          </cell>
        </row>
        <row r="4293">
          <cell r="A4293" t="str">
            <v>SC 35.10.0150 (/)</v>
          </cell>
          <cell r="B4293" t="str">
            <v>Limpeza de caixa de ralo, exclusive transporte do material retirado.</v>
          </cell>
          <cell r="C4293" t="str">
            <v>un</v>
          </cell>
          <cell r="D4293">
            <v>4.68</v>
          </cell>
        </row>
        <row r="4294">
          <cell r="A4294" t="str">
            <v>SC 35.10.0200 (/)</v>
          </cell>
          <cell r="B4294" t="str">
            <v>Limpeza manual de galeria retangular, exclusive transporte do material retirado.</v>
          </cell>
          <cell r="C4294" t="str">
            <v>m3</v>
          </cell>
          <cell r="D4294">
            <v>51.22</v>
          </cell>
        </row>
        <row r="4295">
          <cell r="A4295" t="str">
            <v>SC 35.10.0250 (/)</v>
          </cell>
          <cell r="B4295" t="str">
            <v>Limpeza manual de poco de visita de ate 3m de profundidade, exclusive transporte do material retirado.</v>
          </cell>
          <cell r="C4295" t="str">
            <v>m3</v>
          </cell>
          <cell r="D4295">
            <v>10.01</v>
          </cell>
        </row>
        <row r="4296">
          <cell r="A4296" t="str">
            <v>SC 35.10.0300 (/)</v>
          </cell>
          <cell r="B4296" t="str">
            <v>Limpeza manual de ramal de ralo, exclusive o transporte do material retirado.</v>
          </cell>
          <cell r="C4296" t="str">
            <v>m</v>
          </cell>
          <cell r="D4296">
            <v>2</v>
          </cell>
        </row>
        <row r="4297">
          <cell r="A4297" t="str">
            <v>SC 35.10.0350 (/)</v>
          </cell>
          <cell r="B4297" t="str">
            <v>Limpeza manual de reservatorios d'agua (cisterna e caixas d'agua elevadas).</v>
          </cell>
          <cell r="C4297" t="str">
            <v>m2</v>
          </cell>
          <cell r="D4297">
            <v>3.93</v>
          </cell>
        </row>
        <row r="4298">
          <cell r="A4298" t="str">
            <v>SC 35.10.0500 (/)</v>
          </cell>
          <cell r="B4298" t="str">
            <v>Limpeza e desobstrucao mecanica de galerias de aguas pluviais com diametro de 0,30 a 0,50m, utilizando equipamento Buket-Machine, exclusive retirada do material.</v>
          </cell>
          <cell r="C4298" t="str">
            <v>m3</v>
          </cell>
          <cell r="D4298">
            <v>161.41999999999999</v>
          </cell>
        </row>
        <row r="4299">
          <cell r="A4299" t="str">
            <v>SC 35.10.0509 (/)</v>
          </cell>
          <cell r="B4299" t="str">
            <v>Limpeza e desobstrucao mecanica de galerias de aguas pluviais com diametro de 0,60 a 1,00m, utilizando equipamento Buket-Machine, exclusive retirada do material.</v>
          </cell>
          <cell r="C4299" t="str">
            <v>m3</v>
          </cell>
          <cell r="D4299">
            <v>96.91</v>
          </cell>
        </row>
        <row r="4300">
          <cell r="A4300" t="str">
            <v>SC 35.10.0600 (/)</v>
          </cell>
          <cell r="B4300" t="str">
            <v>Limpeza e desobstrucao mecanica de galerias de aguas pluviais com secao retangular, utilizando equipamento Buket-Machine, exclusive retirada do material.</v>
          </cell>
          <cell r="C4300" t="str">
            <v>m3</v>
          </cell>
          <cell r="D4300">
            <v>80.849999999999994</v>
          </cell>
        </row>
        <row r="4301">
          <cell r="A4301" t="str">
            <v>SC 35.15.0020 (/)</v>
          </cell>
          <cell r="B4301" t="str">
            <v>Decapagem cuidadosa de esculturas, pecas em argamassa e/ou ferro, com remocao de sucessivas camadas de tintas, exclusive retirada e transporte.</v>
          </cell>
          <cell r="C4301" t="str">
            <v>m2</v>
          </cell>
          <cell r="D4301">
            <v>767.5</v>
          </cell>
        </row>
        <row r="4302">
          <cell r="A4302" t="str">
            <v>SC 35.15.0100 (/)</v>
          </cell>
          <cell r="B4302" t="str">
            <v>Limpeza ou preparo de superficie de concreto com jato d'agua quente com pressao minima de 2400lb, solvente e escova de piacava.</v>
          </cell>
          <cell r="C4302" t="str">
            <v>m2</v>
          </cell>
          <cell r="D4302">
            <v>4.63</v>
          </cell>
        </row>
        <row r="4303">
          <cell r="A4303" t="str">
            <v>SC 35.15.0150 (/)</v>
          </cell>
          <cell r="B4303" t="str">
            <v>Limpeza ou preparo de superficie de concreto com jato de agua pressurizada ou ar, em condicoes que permitam um rendimento medio de 5m2/h.</v>
          </cell>
          <cell r="C4303" t="str">
            <v>m2</v>
          </cell>
          <cell r="D4303">
            <v>12.01</v>
          </cell>
        </row>
        <row r="4304">
          <cell r="A4304" t="str">
            <v>SC 35.15.0200 (/)</v>
          </cell>
          <cell r="B4304" t="str">
            <v>Limpeza ou preparo de superficie de concreto com jato de agua pressurizada ou ar, em condicoes que permitam um rendimento medio de 15m2/h.</v>
          </cell>
          <cell r="C4304" t="str">
            <v>m2</v>
          </cell>
          <cell r="D4304">
            <v>3.83</v>
          </cell>
        </row>
        <row r="4305">
          <cell r="A4305" t="str">
            <v>SC 35.15.0325 (/)</v>
          </cell>
          <cell r="B4305" t="str">
            <v>Limpeza de superficie de monumentos historicos de argamassa, ferro, bronze, marmore, granito, resina, etc, exclusive retirada e transporte.</v>
          </cell>
          <cell r="C4305" t="str">
            <v>m2</v>
          </cell>
          <cell r="D4305">
            <v>167.73</v>
          </cell>
        </row>
        <row r="4306">
          <cell r="A4306" t="str">
            <v>SC 35.15.0350 (/)</v>
          </cell>
          <cell r="B4306" t="str">
            <v>Paraloid TB 148S para protecao de superficie de monumentos historicos. Fornecimento e aplicacao.</v>
          </cell>
          <cell r="C4306" t="str">
            <v>m2</v>
          </cell>
          <cell r="D4306">
            <v>7.17</v>
          </cell>
        </row>
        <row r="4307">
          <cell r="A4307" t="str">
            <v>SC 35.15.0400 (/)</v>
          </cell>
          <cell r="B4307" t="str">
            <v>Limpeza de tuneis com jato d'agua, solvente e escova de piacava.</v>
          </cell>
          <cell r="C4307" t="str">
            <v>m2</v>
          </cell>
          <cell r="D4307">
            <v>4.4000000000000004</v>
          </cell>
        </row>
        <row r="4308">
          <cell r="A4308" t="str">
            <v>SC 35.15.0450 (A)</v>
          </cell>
          <cell r="B4308" t="str">
            <v>Lixamento manual para limpeza ou preparacao de estruturas metalicas, utilizando escova de aco de 30cm de cabo, considerando a area efetivamente lixada.</v>
          </cell>
          <cell r="C4308" t="str">
            <v>m2</v>
          </cell>
          <cell r="D4308">
            <v>1.77</v>
          </cell>
        </row>
        <row r="4309">
          <cell r="A4309" t="str">
            <v>SC 35.15.0500 (A)</v>
          </cell>
          <cell r="B4309" t="str">
            <v>Lixamento mecanico para limpeza ou preparacao de estruturas metalicas, utilizando lixadeira eletrica, considerando a area efetivamente lixada.</v>
          </cell>
          <cell r="C4309" t="str">
            <v>m2</v>
          </cell>
          <cell r="D4309">
            <v>1.46</v>
          </cell>
        </row>
        <row r="4310">
          <cell r="A4310" t="str">
            <v>SC 35.15.0800 (/)</v>
          </cell>
          <cell r="B4310" t="str">
            <v>Retirada ou colocacao de bustos, exclusive transporte.</v>
          </cell>
          <cell r="C4310" t="str">
            <v>un</v>
          </cell>
          <cell r="D4310">
            <v>1152.17</v>
          </cell>
        </row>
        <row r="4311">
          <cell r="A4311" t="str">
            <v>SC 35.15.0850 (/)</v>
          </cell>
          <cell r="B4311" t="str">
            <v>Retirada ou colocacao de esculturas, exclusive transporte.</v>
          </cell>
          <cell r="C4311" t="str">
            <v>un</v>
          </cell>
          <cell r="D4311">
            <v>2697.4</v>
          </cell>
        </row>
        <row r="4312">
          <cell r="A4312" t="str">
            <v>SC 35.15.1000 (/)</v>
          </cell>
          <cell r="B4312" t="str">
            <v>Remocao de pichacao de monumentos historicos de argamassa, ferro, bronze, marmore, granito, aco cortem, pintura automotiva, resina, etc, exclusive retirada e transporte.</v>
          </cell>
          <cell r="C4312" t="str">
            <v>m2</v>
          </cell>
          <cell r="D4312">
            <v>203.86</v>
          </cell>
        </row>
        <row r="4313">
          <cell r="A4313" t="str">
            <v>SC 35.20.0300 (/)</v>
          </cell>
          <cell r="B4313" t="str">
            <v>Limpeza, pequenos reparos e apoio logistico as frentes de trabalho em servicos de conservacao e manutencao de vias urbanas, medidos por frente de trabalho.</v>
          </cell>
          <cell r="C4313" t="str">
            <v>cj.mes</v>
          </cell>
          <cell r="D4313">
            <v>35113.67</v>
          </cell>
        </row>
        <row r="4314">
          <cell r="A4314" t="str">
            <v>SC 35.20.0500 (/)</v>
          </cell>
          <cell r="B4314" t="str">
            <v>Operacao de transito e sinalizacao preventiva nas frentes de trabalho em servicos de conservacao e manutencao de vias urbanas, medidos por frente de trabalho, constando de 01 agente operador de trafego senior, 03 agentes operadores de trafego juniores, 03</v>
          </cell>
          <cell r="C4314" t="str">
            <v>cj.mes</v>
          </cell>
          <cell r="D4314">
            <v>19276.849999999999</v>
          </cell>
        </row>
        <row r="4315">
          <cell r="A4315" t="str">
            <v>SC 40.05.0050 (/)</v>
          </cell>
          <cell r="B4315" t="str">
            <v>Arame galvanizado no 12, fornecimento e colocacao em cercas com moirao de madeira, inclusive retirada do arame existente.</v>
          </cell>
          <cell r="C4315" t="str">
            <v>m</v>
          </cell>
          <cell r="D4315">
            <v>0.77</v>
          </cell>
        </row>
        <row r="4316">
          <cell r="A4316" t="str">
            <v>SC 40.05.0100 (/)</v>
          </cell>
          <cell r="B4316" t="str">
            <v>Cabo de aco galvanizado, diametro de 3/16", fornecimento e colocacao em cercas, com moirao de madeira, inclusive retirada do existente.</v>
          </cell>
          <cell r="C4316" t="str">
            <v>m</v>
          </cell>
          <cell r="D4316">
            <v>1.6</v>
          </cell>
        </row>
        <row r="4317">
          <cell r="A4317" t="str">
            <v>SC 40.05.0200 (/)</v>
          </cell>
          <cell r="B4317" t="str">
            <v>Cerca de moirao reto de concreto armado (0,10x2,50)m, espacados de 3m, cravada a 50cm do solo, com 6 fios corridos de arame galvanizado no 12. Fornecimento e colocacao.</v>
          </cell>
          <cell r="C4317" t="str">
            <v>m</v>
          </cell>
          <cell r="D4317">
            <v>11.93</v>
          </cell>
        </row>
        <row r="4318">
          <cell r="A4318" t="str">
            <v>SC 40.05.0250 (A)</v>
          </cell>
          <cell r="B4318" t="str">
            <v>Moirao em Eucalipto ou similar, para cercas, com secao de diametro de 15cm, altura livre media de 1,30m, enterrado a 1m de profundidade, incluindo escavacao e espalhamento do material excedente, conforme projeto FPJ. Fornecimento e colocacao.</v>
          </cell>
          <cell r="C4318" t="str">
            <v>un</v>
          </cell>
          <cell r="D4318">
            <v>52.65</v>
          </cell>
        </row>
        <row r="4319">
          <cell r="A4319" t="str">
            <v>SC 40.05.0300 (A)</v>
          </cell>
          <cell r="B4319" t="str">
            <v>Moirao em Eucalipto ou similar, para cercas, com secao de diametro de 15cm, altura livre media de 1,60m, enterrado a 1m de profundidade, incluindo escavacao e espalhamento do material excedente, conforme projeto FPJ. Fornecimento e colocacao.</v>
          </cell>
          <cell r="C4319" t="str">
            <v>un</v>
          </cell>
          <cell r="D4319">
            <v>55.75</v>
          </cell>
        </row>
        <row r="4320">
          <cell r="A4320" t="str">
            <v>SC 45.05.0025 (A)</v>
          </cell>
          <cell r="B4320" t="str">
            <v xml:space="preserve">Placa educativa nas dimensoes (40x60)cm, produzida em resina de poliester reforcado com fibra de vidro em coremat, com impressao serigrafica ou policromatica em dupla face agregada ao material com U.V. pre-acelarado, catalizado e pigmentado, estrutura de </v>
          </cell>
          <cell r="C4320" t="str">
            <v>un</v>
          </cell>
          <cell r="D4320">
            <v>2682.93</v>
          </cell>
        </row>
        <row r="4321">
          <cell r="A4321" t="str">
            <v>SC 45.05.0050 (/)</v>
          </cell>
          <cell r="B4321" t="str">
            <v>Placa de acrilico desenhada, indicando sanitario masculino ou feminino, de (39x19)cm. Fornecimento e colocacao.</v>
          </cell>
          <cell r="C4321" t="str">
            <v>un</v>
          </cell>
          <cell r="D4321">
            <v>19.940000000000001</v>
          </cell>
        </row>
        <row r="4322">
          <cell r="A4322" t="str">
            <v>SC 45.05.0075 (/)</v>
          </cell>
          <cell r="B4322" t="str">
            <v>Placa de sinalizacao escolar, em PS (poliestireno) com 1mm de espessura, cor cinza claro, textos impressos positivos e negativos em silk-screen na cor laranja, nas dimensoes de (25x25)cm. Fornecimento e colocacao.</v>
          </cell>
          <cell r="C4322" t="str">
            <v>un</v>
          </cell>
          <cell r="D4322">
            <v>23.61</v>
          </cell>
        </row>
        <row r="4323">
          <cell r="A4323" t="str">
            <v>SC 45.05.0081 (/)</v>
          </cell>
          <cell r="B4323" t="str">
            <v>Placa de sinalizacao escolar, em PS (poliestireno) com 1mm de espessura, cor cinza claro, textos impressos positivos e negativos em silk-screen na cor laranja, nas dimensoes de (100x30)cm. Fornecimento e colocacao.</v>
          </cell>
          <cell r="C4323" t="str">
            <v>un</v>
          </cell>
          <cell r="D4323">
            <v>70.94</v>
          </cell>
        </row>
        <row r="4324">
          <cell r="A4324" t="str">
            <v>SC 45.05.0150 (/)</v>
          </cell>
          <cell r="B4324" t="str">
            <v>Totem informativo nas dimensoes de (0,50x1,50)m, produzido em resina de poliester reforcado com fibra de vidro e coremat, com impressao serigrafica ou policromatica em dupla face agregada ao material com U,V, pre-acelerado, catalizado e pigmentado. Estrut</v>
          </cell>
          <cell r="C4324" t="str">
            <v>un</v>
          </cell>
          <cell r="D4324">
            <v>4571.3</v>
          </cell>
        </row>
        <row r="4325">
          <cell r="A4325" t="str">
            <v>SC 45.10.0050 (/)</v>
          </cell>
          <cell r="B4325" t="str">
            <v>Placa de acrilico para identificacao de salas, medindo (8x25)cm, polida nas bordas. Fornecimento e colocacao.</v>
          </cell>
          <cell r="C4325" t="str">
            <v>un</v>
          </cell>
          <cell r="D4325">
            <v>24.48</v>
          </cell>
        </row>
        <row r="4326">
          <cell r="A4326" t="str">
            <v>SC 45.10.0100 (/)</v>
          </cell>
          <cell r="B4326" t="str">
            <v>Placa de ferro esmaltado de (12x18)cm com numeracao para identificacao de imovel em logradouro, padrao CEHAB. Fornecimento e colocacao.</v>
          </cell>
          <cell r="C4326" t="str">
            <v>un</v>
          </cell>
          <cell r="D4326">
            <v>15.12</v>
          </cell>
        </row>
        <row r="4327">
          <cell r="A4327" t="str">
            <v>SC 45.10.0150 (/)</v>
          </cell>
          <cell r="B4327" t="str">
            <v>Placa de inauguracao em aluminio com as dimensoes de (40x60)cm. Fornecimento e colocacao.</v>
          </cell>
          <cell r="C4327" t="str">
            <v>un</v>
          </cell>
          <cell r="D4327">
            <v>71.05</v>
          </cell>
        </row>
        <row r="4328">
          <cell r="A4328" t="str">
            <v>SC 45.10.0200 (/)</v>
          </cell>
          <cell r="B4328" t="str">
            <v>Placa de inauguracao em bronze, com as dimensoes de (35x50)cm. Fornecimento e colocacao.</v>
          </cell>
          <cell r="C4328" t="str">
            <v>un</v>
          </cell>
          <cell r="D4328">
            <v>1278.4100000000001</v>
          </cell>
        </row>
        <row r="4329">
          <cell r="A4329" t="str">
            <v>SC 45.15.0050 (/)</v>
          </cell>
          <cell r="B4329" t="str">
            <v>Placas de identificacao de monumentos historicos em bronze com as dimensoes de (35x50)cm. Fornecimento e colocacao, exclusive pedestal de concreto.</v>
          </cell>
          <cell r="C4329" t="str">
            <v>un</v>
          </cell>
          <cell r="D4329">
            <v>1277.95</v>
          </cell>
        </row>
        <row r="4330">
          <cell r="A4330" t="str">
            <v>SC 45.15.0100 (A)</v>
          </cell>
          <cell r="B4330" t="str">
            <v>Placas de identificacao de monumentos historicos em bronze com as dimensoes de (35x50)cm. Fornecimento e colocacao, inclusive pedestal de concreto.</v>
          </cell>
          <cell r="C4330" t="str">
            <v>un</v>
          </cell>
          <cell r="D4330">
            <v>1412.48</v>
          </cell>
        </row>
        <row r="4331">
          <cell r="A4331" t="str">
            <v>SC 45.15.0150 (A)</v>
          </cell>
          <cell r="B4331" t="str">
            <v>Placa de identificacao de monumentos e/ou arvores notaveis medindo (15,50x15)cm, em aco escovado com impressao em corrosao a acido em baixo relevo, cor dos textos em preto 100% e marcas em cores, tipologia Ottawa ou similar, fixacao sobre tubo de ferro ga</v>
          </cell>
          <cell r="C4331" t="str">
            <v>un</v>
          </cell>
          <cell r="D4331">
            <v>217.7</v>
          </cell>
        </row>
        <row r="4332">
          <cell r="A4332" t="str">
            <v>SC 45.20.0050 (/)</v>
          </cell>
          <cell r="B4332" t="str">
            <v>Letra de aco inoxidavel no 22 com 20cm de altura. Fornecimento e colocacao.</v>
          </cell>
          <cell r="C4332" t="str">
            <v>un</v>
          </cell>
          <cell r="D4332">
            <v>55.96</v>
          </cell>
        </row>
        <row r="4333">
          <cell r="A4333" t="str">
            <v>SC 45.20.0100 (/)</v>
          </cell>
          <cell r="B4333" t="str">
            <v>Letra fundida em aluminio, polida e oxidada nas laterais, tipo helvetica, com altura de 10cm e espessura de 5mm, com pinos para fixacao. Fornecimento e colocacao.</v>
          </cell>
          <cell r="C4333" t="str">
            <v>un</v>
          </cell>
          <cell r="D4333">
            <v>47.5</v>
          </cell>
        </row>
        <row r="4334">
          <cell r="A4334" t="str">
            <v>SC 45.20.0150 (/)</v>
          </cell>
          <cell r="B4334" t="str">
            <v>Letra fundida em bronze, polida e oxidada nas laterais, tipo helvetica, com altura de 10cm e espessura de 5mm, com pinos para fixacao. Fornecimento e colocacao.</v>
          </cell>
          <cell r="C4334" t="str">
            <v>un</v>
          </cell>
          <cell r="D4334">
            <v>50.72</v>
          </cell>
        </row>
        <row r="4335">
          <cell r="A4335" t="str">
            <v>SC 45.25.0100 (/)</v>
          </cell>
          <cell r="B4335" t="str">
            <v>Placa indicativa de rota de fuga autoluminosa, com duracao de emissao de luz por periodo nao inferior a 20 (vinte) anos, em fundo verde com a seta indicadora e palavra saida na cor branca, modelo SLX-60, com as dimensoes (359x213x29)mm. Fornecimento.</v>
          </cell>
          <cell r="C4335" t="str">
            <v>un</v>
          </cell>
          <cell r="D4335">
            <v>645.36</v>
          </cell>
        </row>
        <row r="4336">
          <cell r="A4336" t="str">
            <v>SC 50.05.0050 (/)</v>
          </cell>
          <cell r="B4336" t="str">
            <v>Defensa semi-maleavel simples, compreendendo lamina, poste, espacador, calco, plaqueta e material de fixacao. Fornecimento e instalacao.</v>
          </cell>
          <cell r="C4336" t="str">
            <v>m</v>
          </cell>
          <cell r="D4336">
            <v>183.46</v>
          </cell>
        </row>
        <row r="4337">
          <cell r="A4337" t="str">
            <v>SC 50.05.0053 (/)</v>
          </cell>
          <cell r="B4337" t="str">
            <v>Defensa semi-maleavel dupla, compreendendo lamina, poste, espacador, calco, plaqueta e material de fixacao. Fornecimento e instalacao.</v>
          </cell>
          <cell r="C4337" t="str">
            <v>m</v>
          </cell>
          <cell r="D4337">
            <v>313.16000000000003</v>
          </cell>
        </row>
        <row r="4338">
          <cell r="A4338" t="str">
            <v>SC 99.99.0025 (/)</v>
          </cell>
          <cell r="B4338" t="str">
            <v>Guarita em Fiber-Glass ou similar, medidas (1,00x1,00x2,20)m, modelo Kini, fabricacao Glaspac ou similar. Fornecimento e colocacao.</v>
          </cell>
          <cell r="C4338" t="str">
            <v>un</v>
          </cell>
          <cell r="D4338">
            <v>1418.93</v>
          </cell>
        </row>
        <row r="4339">
          <cell r="A4339" t="str">
            <v>SC 99.99.0030 (/)</v>
          </cell>
          <cell r="B4339" t="str">
            <v>Guarita em Fiber-Glass ou similar, medidas (1,20x1,20x2,30)m, modelo Kini, fabricacao Glaspac ou similar. Fornecimento e colocacao.</v>
          </cell>
          <cell r="C4339" t="str">
            <v>un</v>
          </cell>
          <cell r="D4339">
            <v>1658.9</v>
          </cell>
        </row>
        <row r="4340">
          <cell r="A4340" t="str">
            <v>SC 99.99.0040 (/)</v>
          </cell>
          <cell r="B4340" t="str">
            <v>Quiosque em Fiber-Glass ou similar, medindo (2,80x2,16x2,32)m, fabricacao Difibra ou similar. Fornecimento e colocacao.</v>
          </cell>
          <cell r="C4340" t="str">
            <v>un</v>
          </cell>
          <cell r="D4340">
            <v>6611.33</v>
          </cell>
        </row>
        <row r="4341">
          <cell r="A4341" t="str">
            <v>SC 99.99.0050 (/)</v>
          </cell>
          <cell r="B4341" t="str">
            <v>Quiosque de alimentacao em fibra de vidro Gel-Coat e estrutura construida em madeira de Lei de 1a qualidade (Ipe, Tabaco), nas seguintes dimensoes: teto de (2,80x2,80)m, sendo contra teto liso e cobertura com nervura para reforco, estrutura interna de (1,</v>
          </cell>
          <cell r="C4341" t="str">
            <v>un</v>
          </cell>
          <cell r="D4341">
            <v>20358.96</v>
          </cell>
        </row>
        <row r="4342">
          <cell r="A4342" t="str">
            <v>SC 99.99.0100 (/)</v>
          </cell>
          <cell r="B4342" t="str">
            <v>Quiosque tipo Carrossel-Decagonal, com cobertura de Sape natural, com espacamento de 50cm, diametro maior de 8m incluindo os beirais de 50cm, estrutura em Eucalipto rolico tratado em auto-clave, inclusive manta impermeabilizante. Fornecimento e colocacao.</v>
          </cell>
          <cell r="C4342" t="str">
            <v>m2</v>
          </cell>
          <cell r="D4342">
            <v>169.86</v>
          </cell>
        </row>
        <row r="4343">
          <cell r="A4343" t="str">
            <v>SE 05.05.0050 (/)</v>
          </cell>
          <cell r="B4343" t="str">
            <v>Perfuracao manual de solo, a trado, com diametro de 10cm.</v>
          </cell>
          <cell r="C4343" t="str">
            <v>m</v>
          </cell>
          <cell r="D4343">
            <v>5.01</v>
          </cell>
        </row>
        <row r="4344">
          <cell r="A4344" t="str">
            <v>SE 05.05.0100 (/)</v>
          </cell>
          <cell r="B4344" t="str">
            <v>Perfuracao manual de solo, a trado, com diametro de 20cm.</v>
          </cell>
          <cell r="C4344" t="str">
            <v>m</v>
          </cell>
          <cell r="D4344">
            <v>12.53</v>
          </cell>
        </row>
        <row r="4345">
          <cell r="A4345" t="str">
            <v>SE 10.05.0050 (A)</v>
          </cell>
          <cell r="B4345" t="str">
            <v>Perfuracao rotativa vertical, em solo, com coroa de Widia ou similar, diametro N (75mm), inclusive deslocamento e posicionamento em cada furo.</v>
          </cell>
          <cell r="C4345" t="str">
            <v>m</v>
          </cell>
          <cell r="D4345">
            <v>43.67</v>
          </cell>
        </row>
        <row r="4346">
          <cell r="A4346" t="str">
            <v>SE 10.05.0100 (A)</v>
          </cell>
          <cell r="B4346" t="str">
            <v>Perfuracao rotativa inclinada, em solo, com coroa de Widia ou similar, diametro N (75mm), inclusive deslocamento e posicionamento em cada furo.</v>
          </cell>
          <cell r="C4346" t="str">
            <v>m</v>
          </cell>
          <cell r="D4346">
            <v>58.96</v>
          </cell>
        </row>
        <row r="4347">
          <cell r="A4347" t="str">
            <v>SE 10.05.0150 (/)</v>
          </cell>
          <cell r="B4347" t="str">
            <v>Perfuracao rotativa vertical, em solo, com Coroa de Widia ou similar, diametro H (99mm), inclusive deslocamento e posicionamneto em cada furo.</v>
          </cell>
          <cell r="C4347" t="str">
            <v>m</v>
          </cell>
          <cell r="D4347">
            <v>56.86</v>
          </cell>
        </row>
        <row r="4348">
          <cell r="A4348" t="str">
            <v>SE 10.10.0050 (A)</v>
          </cell>
          <cell r="B4348" t="str">
            <v>Perfuracao com martelete ou perfuratriz manual, diametro ate 1 1/4", em granito ou gnaisse, inclusive ar comprimido utilizando apenas uma perfuratriz e um compressor, exclusive mangueira, considerando uma producao media bruta de 1,00m/h.</v>
          </cell>
          <cell r="C4348" t="str">
            <v>m</v>
          </cell>
          <cell r="D4348">
            <v>34.5</v>
          </cell>
        </row>
        <row r="4349">
          <cell r="A4349" t="str">
            <v>SE 10.10.0100 (/)</v>
          </cell>
          <cell r="B4349" t="str">
            <v>Perfuracao com martelete ou perfuratriz manual, diametro ate 1 1/4", em granito ou gnaisse, inclusive ar comprimido utilizando apenas uma perfuratriz e um compressor, exclusive mangueira, considerando uma producao media bruta de 2,00m/h.</v>
          </cell>
          <cell r="C4349" t="str">
            <v>m</v>
          </cell>
          <cell r="D4349">
            <v>17.27</v>
          </cell>
        </row>
        <row r="4350">
          <cell r="A4350" t="str">
            <v>SE 10.10.0150 (/)</v>
          </cell>
          <cell r="B4350" t="str">
            <v>Perfuracao com Wagon Drill pesado, diametro ate 4 1/2", em granito ou gnaisse, inclusive ar comprimido.</v>
          </cell>
          <cell r="C4350" t="str">
            <v>m</v>
          </cell>
          <cell r="D4350">
            <v>94.64</v>
          </cell>
        </row>
        <row r="4351">
          <cell r="A4351" t="str">
            <v>SE 10.15.0050 (/)</v>
          </cell>
          <cell r="B4351" t="str">
            <v>Perfuracao rotativa com Coroa de diamante, em rocha, diametro PW, horizontal, inclusive deslocamentos e instalacoes.</v>
          </cell>
          <cell r="C4351" t="str">
            <v>m</v>
          </cell>
          <cell r="D4351">
            <v>149.07</v>
          </cell>
        </row>
        <row r="4352">
          <cell r="A4352" t="str">
            <v>SE 10.15.0100 (A)</v>
          </cell>
          <cell r="B4352" t="str">
            <v>Perfuracao rotativa inclinada, em rocha sa, com coroa de diamante, diametro B (60mm), inclusive deslocamento e posicionamento em cada furo.</v>
          </cell>
          <cell r="C4352" t="str">
            <v>m</v>
          </cell>
          <cell r="D4352">
            <v>337.96</v>
          </cell>
        </row>
        <row r="4353">
          <cell r="A4353" t="str">
            <v>SE 10.15.0150 (/)</v>
          </cell>
          <cell r="B4353" t="str">
            <v>Perfuracao rotativa inclinada, em rocha alterada, com coroa de diamante, diametro B (60mm), inclusive deslocamento e posicionamento em cada furo.</v>
          </cell>
          <cell r="C4353" t="str">
            <v>m</v>
          </cell>
          <cell r="D4353">
            <v>303.33</v>
          </cell>
        </row>
        <row r="4354">
          <cell r="A4354" t="str">
            <v>SE 10.15.0200 (/)</v>
          </cell>
          <cell r="B4354" t="str">
            <v>Perfuracao rotativa inclinada, em rocha alterada, com coroa de diamante, diametro N (75mm), inclusive deslocamento e posicionamento em cada furo.</v>
          </cell>
          <cell r="C4354" t="str">
            <v>m</v>
          </cell>
          <cell r="D4354">
            <v>359.47</v>
          </cell>
        </row>
        <row r="4355">
          <cell r="A4355" t="str">
            <v>SE 10.15.0250 (/)</v>
          </cell>
          <cell r="B4355" t="str">
            <v>Perfuracao rotativa inclinada, em rocha sa, com coroa de diamante, diametro N (75mm), inclusive deslocamento e posicionamento em cada furo.</v>
          </cell>
          <cell r="C4355" t="str">
            <v>m</v>
          </cell>
          <cell r="D4355">
            <v>345.03</v>
          </cell>
        </row>
        <row r="4356">
          <cell r="A4356" t="str">
            <v>SE 10.15.0300 (A)</v>
          </cell>
          <cell r="B4356" t="str">
            <v>Perfuracao rotativa vertical, em rocha sa, com coroa de diamante, diametro B (60mm), inclusive deslocamento e posicionamento em cada furo.</v>
          </cell>
          <cell r="C4356" t="str">
            <v>m</v>
          </cell>
          <cell r="D4356">
            <v>244.68</v>
          </cell>
        </row>
        <row r="4357">
          <cell r="A4357" t="str">
            <v>SE 10.15.0350 (/)</v>
          </cell>
          <cell r="B4357" t="str">
            <v>Perfuracao rotativa vertical, em rocha alterada, com coroa de diamante, diametro H(99mm), inclusive deslocamento e posicionamento em cada furo.</v>
          </cell>
          <cell r="C4357" t="str">
            <v>m</v>
          </cell>
          <cell r="D4357">
            <v>351.95</v>
          </cell>
        </row>
        <row r="4358">
          <cell r="A4358" t="str">
            <v>SE 10.15.0400 (/)</v>
          </cell>
          <cell r="B4358" t="str">
            <v>Perfuracao rotativa vertical, em rocha sa, com coroa de diamante, diametro H (99mm), inclusive deslocamento e posicionamento em cada furo.</v>
          </cell>
          <cell r="C4358" t="str">
            <v>m</v>
          </cell>
          <cell r="D4358">
            <v>401.06</v>
          </cell>
        </row>
        <row r="4359">
          <cell r="A4359" t="str">
            <v>SE 15.05.0050 (/)</v>
          </cell>
          <cell r="B4359" t="str">
            <v>Execucao de sondagem eletrica vertical (SEV), inclusive o processamento e interpretacao dos perfis, bem como a apresentacao dos resultados em papel e em meio digital.</v>
          </cell>
          <cell r="C4359" t="str">
            <v>un</v>
          </cell>
          <cell r="D4359">
            <v>536.16</v>
          </cell>
        </row>
        <row r="4360">
          <cell r="A4360" t="str">
            <v>SE 15.05.0100 (/)</v>
          </cell>
          <cell r="B4360" t="str">
            <v>Execucao de linha de prospeccao geofisica pelo metodo de caminhamento eletrico, inclusive o processamento e interpretacao das secoes, bem como a apresentacao do resultados (secoes originais e interpretadas), em papel e em meio digital.</v>
          </cell>
          <cell r="C4360" t="str">
            <v>m</v>
          </cell>
          <cell r="D4360">
            <v>3.69</v>
          </cell>
        </row>
        <row r="4361">
          <cell r="A4361" t="str">
            <v>SE 15.10.0050 (/)</v>
          </cell>
          <cell r="B4361" t="str">
            <v>Execucao de linha de prospeccao sismica pelo metodo de reflexao, utilizando martelo ou explosivo como fonte geradora do pulso sismico, incluindo a apresentacao do relatorio com os dados, em papel e em meio digital, excluindo o processamento e interpretaca</v>
          </cell>
          <cell r="C4361" t="str">
            <v>m</v>
          </cell>
          <cell r="D4361">
            <v>4.5599999999999996</v>
          </cell>
        </row>
        <row r="4362">
          <cell r="A4362" t="str">
            <v>SE 15.10.0100 (/)</v>
          </cell>
          <cell r="B4362" t="str">
            <v>Execucao de linha de prospeccao sismica pelo metodo de refracao, utilizando martelo ou explosivo como fonte geradora do pulso sismico, incluindo a apresentacao do relatorio com os dados, em papel e em meio digital, excluindo o processamento e interpretaca</v>
          </cell>
          <cell r="C4362" t="str">
            <v>m</v>
          </cell>
          <cell r="D4362">
            <v>4.22</v>
          </cell>
        </row>
        <row r="4363">
          <cell r="A4363" t="str">
            <v>SE 15.10.0150 (/)</v>
          </cell>
          <cell r="B4363" t="str">
            <v>Execucao de linha de prospeccao por radar de penetracao no solo (GPR), incluindo a apresentacao do relatorio com as secoes processadas, em papel e em meio digital, excluindo o processamento e interpretacao dos dados.</v>
          </cell>
          <cell r="C4363" t="str">
            <v>m</v>
          </cell>
          <cell r="D4363">
            <v>1.04</v>
          </cell>
        </row>
        <row r="4364">
          <cell r="A4364" t="str">
            <v>SE 15.10.0200 (/)</v>
          </cell>
          <cell r="B4364" t="str">
            <v>Interpretacao de dados de radar de penetracao no solo (GPR), incluindo a analise de secoes migradas e nao migradas e apresentacao do relatorio com as secoes interpretadas, em papel e em meio digital.</v>
          </cell>
          <cell r="C4364" t="str">
            <v>m</v>
          </cell>
          <cell r="D4364">
            <v>2.4500000000000002</v>
          </cell>
        </row>
        <row r="4365">
          <cell r="A4365" t="str">
            <v>SE 15.10.0250 (/)</v>
          </cell>
          <cell r="B4365" t="str">
            <v xml:space="preserve">Processamento de dados de radar de penetracao no solo (GPR), incluindo correcao topografica, filtros, ganhos e migracao, atraves de softwares para esse fim, Gradix ou similar, incluindo a apresentacao do relatorio com as secoes processadas, em papel e em </v>
          </cell>
          <cell r="C4365" t="str">
            <v>m</v>
          </cell>
          <cell r="D4365">
            <v>1.81</v>
          </cell>
        </row>
        <row r="4366">
          <cell r="A4366" t="str">
            <v>SE 15.15.0050 (/)</v>
          </cell>
          <cell r="B4366" t="str">
            <v>Interpretacao de linha sismica de reflexao, incluindo a analise de secoes migradas e nao migradas e a apresentacao do relatorio com as secoes interpretadas, em papel e em meio digital.</v>
          </cell>
          <cell r="C4366" t="str">
            <v>m</v>
          </cell>
          <cell r="D4366">
            <v>2.2200000000000002</v>
          </cell>
        </row>
        <row r="4367">
          <cell r="A4367" t="str">
            <v>SE 15.15.0100 (/)</v>
          </cell>
          <cell r="B4367" t="str">
            <v xml:space="preserve">Processamento de linha sismica de refracao, incluindo correcao topografica, filtros, ganhos, analises de velocidade e migracao, atraves de softwares especificos para este fim (tipo Seistrix ou similar), incluindo a apresentacao do relatorio com as secoes </v>
          </cell>
          <cell r="C4367" t="str">
            <v>m</v>
          </cell>
          <cell r="D4367">
            <v>1.76</v>
          </cell>
        </row>
        <row r="4368">
          <cell r="A4368" t="str">
            <v>SE 15.15.0150 (/)</v>
          </cell>
          <cell r="B4368" t="str">
            <v>Processamento e interpretacao de linha sismica de refracao, incluindo a apresentacao de relatorio com as secoes processadas e interpretadas, em papel e em meio digital.</v>
          </cell>
          <cell r="C4368" t="str">
            <v>m</v>
          </cell>
          <cell r="D4368">
            <v>2.61</v>
          </cell>
        </row>
        <row r="4369">
          <cell r="A4369" t="str">
            <v>SE 20.05.0050 (/)</v>
          </cell>
          <cell r="B4369" t="str">
            <v>Abertura de picada, em encosta, em terreno de vegetacao media.</v>
          </cell>
          <cell r="C4369" t="str">
            <v>m</v>
          </cell>
          <cell r="D4369">
            <v>1.01</v>
          </cell>
        </row>
        <row r="4370">
          <cell r="A4370" t="str">
            <v>SE 20.05.0100 (/)</v>
          </cell>
          <cell r="B4370" t="str">
            <v>Destocamento de arvores de porte medio e raizes profundas, sem remocao e auxilio mecanico.</v>
          </cell>
          <cell r="C4370" t="str">
            <v>un</v>
          </cell>
          <cell r="D4370">
            <v>82.81</v>
          </cell>
        </row>
        <row r="4371">
          <cell r="A4371" t="str">
            <v>SE 20.05.0150 (/)</v>
          </cell>
          <cell r="B4371" t="str">
            <v>Destocamento de arvores de porte medio e raizes profundas, sem auxilio mecanico, inclusive carga e transporte.</v>
          </cell>
          <cell r="C4371" t="str">
            <v>un</v>
          </cell>
          <cell r="D4371">
            <v>83.36</v>
          </cell>
        </row>
        <row r="4372">
          <cell r="A4372" t="str">
            <v>SE 20.05.0200 (/)</v>
          </cell>
          <cell r="B4372" t="str">
            <v>Preparo manual de terreno, compreendendo acerto, raspagem eventualmente ate 0,25m de profundidade e afastamento lateral do material excedente.</v>
          </cell>
          <cell r="C4372" t="str">
            <v>m2</v>
          </cell>
          <cell r="D4372">
            <v>4</v>
          </cell>
        </row>
        <row r="4373">
          <cell r="A4373" t="str">
            <v>SE 20.05.0250 (/)</v>
          </cell>
          <cell r="B4373" t="str">
            <v>Rocado manual em vegetacao rala, empilhamento e queima de residuos.</v>
          </cell>
          <cell r="C4373" t="str">
            <v>m2</v>
          </cell>
          <cell r="D4373">
            <v>0.11</v>
          </cell>
        </row>
        <row r="4374">
          <cell r="A4374" t="str">
            <v>SE 20.05.0300 (/)</v>
          </cell>
          <cell r="B4374" t="str">
            <v>Rocado em vegetacao espessa com empilhamento lateral e queima dos residuos.</v>
          </cell>
          <cell r="C4374" t="str">
            <v>m2</v>
          </cell>
          <cell r="D4374">
            <v>0.4</v>
          </cell>
        </row>
        <row r="4375">
          <cell r="A4375" t="str">
            <v>SE 20.05.0350 (/)</v>
          </cell>
          <cell r="B4375" t="str">
            <v>Rocado a foice e machado em mata de pequeno porte e queima dos residuos sem destocamento ou remocao.</v>
          </cell>
          <cell r="C4375" t="str">
            <v>m2</v>
          </cell>
          <cell r="D4375">
            <v>0.79</v>
          </cell>
        </row>
        <row r="4376">
          <cell r="A4376" t="str">
            <v>SE 20.05.0400 (/)</v>
          </cell>
          <cell r="B4376" t="str">
            <v>Rocado de vegetacao graminea, em area de encosta, a altura de 10cm, em fase de implantacao.</v>
          </cell>
          <cell r="C4376" t="str">
            <v>m2</v>
          </cell>
          <cell r="D4376">
            <v>0.14000000000000001</v>
          </cell>
        </row>
        <row r="4377">
          <cell r="A4377" t="str">
            <v>SE 20.05.0450 (/)</v>
          </cell>
          <cell r="B4377" t="str">
            <v>Rocado de vegetacao graminea, em area de encosta, a altura de 10cm, em fase de implantacao.</v>
          </cell>
          <cell r="C4377" t="str">
            <v>m2</v>
          </cell>
          <cell r="D4377">
            <v>0.11</v>
          </cell>
        </row>
        <row r="4378">
          <cell r="A4378" t="str">
            <v>SE 20.05.0500 (A)</v>
          </cell>
          <cell r="B4378" t="str">
            <v>Rocado mecanico, empregando rocadeira costal e ajuntamento do material resultante.</v>
          </cell>
          <cell r="C4378" t="str">
            <v>ha</v>
          </cell>
          <cell r="D4378">
            <v>1330.3</v>
          </cell>
        </row>
        <row r="4379">
          <cell r="A4379" t="str">
            <v>SE 20.05.0550 (A)</v>
          </cell>
          <cell r="B4379" t="str">
            <v>Rocado mecanico, em areas de reflorestamento empregando rocadeira costal e ajuntamento do material resultante.</v>
          </cell>
          <cell r="C4379" t="str">
            <v>ha</v>
          </cell>
          <cell r="D4379">
            <v>1882.71</v>
          </cell>
        </row>
        <row r="4380">
          <cell r="A4380" t="str">
            <v>SE 20.05.0600 (/)</v>
          </cell>
          <cell r="B4380" t="str">
            <v>Suavizacao e reconformacao manual de taludes, com pequeno desmatamento e altura media de 0,50m.</v>
          </cell>
          <cell r="C4380" t="str">
            <v>m3</v>
          </cell>
          <cell r="D4380">
            <v>17.02</v>
          </cell>
        </row>
        <row r="4381">
          <cell r="A4381" t="str">
            <v>SE 20.05.0650 (/)</v>
          </cell>
          <cell r="B4381" t="str">
            <v>Suavizacao e reconformacao manual de taludes, com pequeno desmatamento e altura media de 1m.</v>
          </cell>
          <cell r="C4381" t="str">
            <v>m3</v>
          </cell>
          <cell r="D4381">
            <v>24.71</v>
          </cell>
        </row>
        <row r="4382">
          <cell r="A4382" t="str">
            <v>SE 20.05.0700 (/)</v>
          </cell>
          <cell r="B4382" t="str">
            <v>Suavizacao e reconformacao manual de taludes, com pequeno desmatamento e altura media de 1,50m.</v>
          </cell>
          <cell r="C4382" t="str">
            <v>m3</v>
          </cell>
          <cell r="D4382">
            <v>33.39</v>
          </cell>
        </row>
        <row r="4383">
          <cell r="A4383" t="str">
            <v>SE 20.10.0050 (/)</v>
          </cell>
          <cell r="B4383" t="str">
            <v>Lancamento de linha poligonal basica com precisao de fechamento relativa a 1a ordem, usando distanciometro eletronico, em terreno de orografia nao acidentada, vegetacao rala.</v>
          </cell>
          <cell r="C4383" t="str">
            <v>Km</v>
          </cell>
          <cell r="D4383">
            <v>209.74</v>
          </cell>
        </row>
        <row r="4384">
          <cell r="A4384" t="str">
            <v>SE 20.10.0100 (/)</v>
          </cell>
          <cell r="B4384" t="str">
            <v>Lancamento de linha poligonal com precisao de fechamento relativa a 3a ordem, em terreno de orografia nao acidentada, vegetacao rala.</v>
          </cell>
          <cell r="C4384" t="str">
            <v>Km</v>
          </cell>
          <cell r="D4384">
            <v>169.08</v>
          </cell>
        </row>
        <row r="4385">
          <cell r="A4385" t="str">
            <v>SE 20.10.0150 (/)</v>
          </cell>
          <cell r="B4385" t="str">
            <v>Levantamento topografico, planialtimetrico e cadastral, executado de acordo com as especificacoes da Prefeitura da Cidade do Rio de Janeiro, em terreno de orografia acidentada, vegetacao rala e edificacao leve, com area de ate 4 ha (escala 1:500).</v>
          </cell>
          <cell r="C4385" t="str">
            <v>ha</v>
          </cell>
          <cell r="D4385">
            <v>2114.21</v>
          </cell>
        </row>
        <row r="4386">
          <cell r="A4386" t="str">
            <v>SE 20.10.0153 (/)</v>
          </cell>
          <cell r="B4386" t="str">
            <v>Levantamento topografico, planialtimetrico e cadastral, executado de acordo com as especificacoes da Prefeitura da Cidade do Rio de Janeiro, em terreno de orografia acidentada, vegetacao rala e edificacao leve, com area de 4 a 10 ha (escala 1:500).</v>
          </cell>
          <cell r="C4386" t="str">
            <v>ha</v>
          </cell>
          <cell r="D4386">
            <v>2015.48</v>
          </cell>
        </row>
        <row r="4387">
          <cell r="A4387" t="str">
            <v>SE 20.10.0156 (A)</v>
          </cell>
          <cell r="B4387" t="str">
            <v>Levantamento topografico, planialtimetrico e cadastral, incluindo seus dados dendrometricos, executado de acordo com as especificacoes da Prefeitura da Cidade do Rio de Janeiro, em terreno de orografia acidentada, vegetacao rala e edificacao leve, com are</v>
          </cell>
          <cell r="C4387" t="str">
            <v>ha</v>
          </cell>
          <cell r="D4387">
            <v>3157.59</v>
          </cell>
        </row>
        <row r="4388">
          <cell r="A4388" t="str">
            <v>SE 20.10.0200 (/)</v>
          </cell>
          <cell r="B4388" t="str">
            <v>Levantamento topografico, planialtimetrico e cadastral, executado de acordo com as especificacoes da Prefeitura da Cidade do Rio de Janeiro, em terreno de orografia acidentada, vegetacao rala e edificacao media, com area de ate 4 ha (escala 1:500).</v>
          </cell>
          <cell r="C4388" t="str">
            <v>ha</v>
          </cell>
          <cell r="D4388">
            <v>2483.83</v>
          </cell>
        </row>
        <row r="4389">
          <cell r="A4389" t="str">
            <v>SE 20.10.0250 (/)</v>
          </cell>
          <cell r="B4389" t="str">
            <v>Levantamento topografico, planialtimetrico e cadastral, executado de acordo com as especificacoes da Prefeitura da Cidade do Rio de Janeiro, em terreno de orografia acidentada, vegetacao rala e edificacao densa, com area de ate 4 ha (escala 1:500).</v>
          </cell>
          <cell r="C4389" t="str">
            <v>ha</v>
          </cell>
          <cell r="D4389">
            <v>3252.63</v>
          </cell>
        </row>
        <row r="4390">
          <cell r="A4390" t="str">
            <v>SE 20.10.0253 (/)</v>
          </cell>
          <cell r="B4390" t="str">
            <v>Levantamento topografico, planialtimetrico e cadastral, executado de acordo com as especificacoes da Prefeitura da Cidade do Rio de Janeiro, em terreno de orografia acidentada, vegetacao rala e edificacao densa, com area de 4 a 10 ha (escala 1:500).</v>
          </cell>
          <cell r="C4390" t="str">
            <v>ha</v>
          </cell>
          <cell r="D4390">
            <v>3100.75</v>
          </cell>
        </row>
        <row r="4391">
          <cell r="A4391" t="str">
            <v>SE 20.10.0256 (A)</v>
          </cell>
          <cell r="B4391" t="str">
            <v>Levantamento topografico, planialtimetrico e cadastral, incluindo seus dados dendrometricos, executado de acordo com as especificacoes da Prefeitura da Cidade do Rio de Janeiro, em terreno de orografia acidentada, vegetacao rala e edificacao densa, com ar</v>
          </cell>
          <cell r="C4391" t="str">
            <v>ha</v>
          </cell>
          <cell r="D4391">
            <v>4497.4399999999996</v>
          </cell>
        </row>
        <row r="4392">
          <cell r="A4392" t="str">
            <v>SE 20.10.0300 (/)</v>
          </cell>
          <cell r="B4392" t="str">
            <v>Levantamento topografico, planialtimetrico e cadastral, executado de acordo com as especificacoes da Prefeitura da Cidade do Rio de Janeiro, em terreno de orografia acidentada, vegetacao densa e edificacao leve, com area de ate 4 ha (escala 1:500).</v>
          </cell>
          <cell r="C4392" t="str">
            <v>ha</v>
          </cell>
          <cell r="D4392">
            <v>3518.76</v>
          </cell>
        </row>
        <row r="4393">
          <cell r="A4393" t="str">
            <v>SE 20.10.0303 (/)</v>
          </cell>
          <cell r="B4393" t="str">
            <v>Levantamento topografico, planialtimetrico e cadastral, executado de acordo com as especificacoes da Prefeitura da Cidade do Rio de Janeiro, em terreno de orografia acidentada, vegetacao densa e edificacao leve, com area de 4 a 10 ha (escala 1:500).</v>
          </cell>
          <cell r="C4393" t="str">
            <v>ha</v>
          </cell>
          <cell r="D4393">
            <v>3354.44</v>
          </cell>
        </row>
        <row r="4394">
          <cell r="A4394" t="str">
            <v>SE 20.10.0306 (A)</v>
          </cell>
          <cell r="B4394" t="str">
            <v>Levantamento topografico, planialtimetrico e cadastral, executado de acordo com as especificacoes da Prefeitura da Cidade do Rio de Janeiro, em terreno de orografia acidentada, vegetacao densa (incluindo seus dados dendrometricos) e edificacao leve, com a</v>
          </cell>
          <cell r="C4394" t="str">
            <v>ha</v>
          </cell>
          <cell r="D4394">
            <v>4349.42</v>
          </cell>
        </row>
        <row r="4395">
          <cell r="A4395" t="str">
            <v>SE 20.10.0350 (/)</v>
          </cell>
          <cell r="B4395" t="str">
            <v>Levantamento topografico, planialtimetrico e cadastral, executado de acordo com as especificacoes da Prefeitura da Cidade do Rio de Janeiro, em terreno de orografia acidentada, vegetacao densa e edificacao media, com area de ate 4 ha (escala 1:500).</v>
          </cell>
          <cell r="C4395" t="str">
            <v>ha</v>
          </cell>
          <cell r="D4395">
            <v>4139.72</v>
          </cell>
        </row>
        <row r="4396">
          <cell r="A4396" t="str">
            <v>SE 20.10.0400 (/)</v>
          </cell>
          <cell r="B4396" t="str">
            <v>Levantamento topografico, planialtimetrico e cadastral, executado de acordo com as especificacoes da Prefeitura da Cidade do Rio de Janeiro, em terreno de orografia nao acidentada, vegetacao rala e edificacao leve, com area de ate 4 ha (escala 1:500).</v>
          </cell>
          <cell r="C4396" t="str">
            <v>ha</v>
          </cell>
          <cell r="D4396">
            <v>1478.47</v>
          </cell>
        </row>
        <row r="4397">
          <cell r="A4397" t="str">
            <v>SE 20.10.0403 (/)</v>
          </cell>
          <cell r="B4397" t="str">
            <v>Levantamento topografico, planialtimetrico e cadastral, executado de acordo com as especificacoes da Prefeitura da Cidade do Rio de Janeiro, em terreno de orografia nao acidentada, vegetacao rala e edificacao leve, com area de 4 a 10 ha (escala 1:500).</v>
          </cell>
          <cell r="C4397" t="str">
            <v>ha</v>
          </cell>
          <cell r="D4397">
            <v>1409.43</v>
          </cell>
        </row>
        <row r="4398">
          <cell r="A4398" t="str">
            <v>SE 20.10.0406 (A)</v>
          </cell>
          <cell r="B4398" t="str">
            <v>Levantamento topografico, planialtimetrico e cadastral, incluindo seus dados dendrometricos, executado de acordo com as especificacoes da Prefeitura da Cidade do Rio de Janeiro, em terreno de orografia nao acidentada, vegetacao rala e edificacao leve, com</v>
          </cell>
          <cell r="C4398" t="str">
            <v>ha</v>
          </cell>
          <cell r="D4398">
            <v>2198.4</v>
          </cell>
        </row>
        <row r="4399">
          <cell r="A4399" t="str">
            <v>SE 20.10.0450 (/)</v>
          </cell>
          <cell r="B4399" t="str">
            <v>Levantamento topografico, planialtimetrico e cadastral, executado de acordo com as especificacoes da Prefeitura da Cidade do Rio de Janeiro, em terreno de orografia nao acidentada, vegetacao rala e edificacao media, com area de ate 4 ha (escala 1:500).</v>
          </cell>
          <cell r="C4399" t="str">
            <v>ha</v>
          </cell>
          <cell r="D4399">
            <v>1744.59</v>
          </cell>
        </row>
        <row r="4400">
          <cell r="A4400" t="str">
            <v>SE 20.10.0453 (/)</v>
          </cell>
          <cell r="B4400" t="str">
            <v>Levantamento topografico, planialtimetrico e cadastral, executado de acordo com as especificacoes da Prefeitura da Cidade do Rio de Janeiro, em terreno de orografia nao acidentada, vegetacao rala e edificacao media, com area de 4 a 10 ha (escala 1:500).</v>
          </cell>
          <cell r="C4400" t="str">
            <v>ha</v>
          </cell>
          <cell r="D4400">
            <v>1663.13</v>
          </cell>
        </row>
        <row r="4401">
          <cell r="A4401" t="str">
            <v>SE 20.10.0456 (A)</v>
          </cell>
          <cell r="B4401" t="str">
            <v>Levantamento topografico, planialtimetrico e cadastral, incluindo seus dados dendrometricos, executado de acordo com as especificacoes da Prefeitura da Cidade do Rio de Janeiro, em terreno de orografia nao acidentada, vegetacao rala e edificacao media, co</v>
          </cell>
          <cell r="C4401" t="str">
            <v>ha</v>
          </cell>
          <cell r="D4401">
            <v>2721.33</v>
          </cell>
        </row>
        <row r="4402">
          <cell r="A4402" t="str">
            <v>SE 20.10.0500 (/)</v>
          </cell>
          <cell r="B4402" t="str">
            <v>Levantamento topografico, planialtimetrico e cadastral, executado de acordo com as especificacoes da Prefeitura da Cidade do Rio de Janeiro, em terreno de orografia nao acidentada, vegetacao rala e edificacao densa, com area ate 4 ha (escala 1:500).</v>
          </cell>
          <cell r="C4402" t="str">
            <v>ha</v>
          </cell>
          <cell r="D4402">
            <v>2276.84</v>
          </cell>
        </row>
        <row r="4403">
          <cell r="A4403" t="str">
            <v>SE 20.10.0503 (/)</v>
          </cell>
          <cell r="B4403" t="str">
            <v>Levantamento topografico, planialtimetrico e cadastral, executado de acordo com as especificacoes da Prefeitura da Cidade do Rio de Janeiro, em terreno de orografia nao acidentada, vegetacao rala e edificacao densa, com area de 4 a 10 ha (escala 1:500).</v>
          </cell>
          <cell r="C4403" t="str">
            <v>ha</v>
          </cell>
          <cell r="D4403">
            <v>2170.52</v>
          </cell>
        </row>
        <row r="4404">
          <cell r="A4404" t="str">
            <v>SE 20.10.0506 (A)</v>
          </cell>
          <cell r="B4404" t="str">
            <v>Levantamento topografico, planialtimetrico e cadastral, incluindo seus dados dendrometricos, executado de acordo com as especificacoes da Prefeitura da Cidade do Rio de Janeiro, em terreno de orografia nao acidentada, vegetacao rala e edificacao densa, co</v>
          </cell>
          <cell r="C4404" t="str">
            <v>ha</v>
          </cell>
          <cell r="D4404">
            <v>3157.59</v>
          </cell>
        </row>
        <row r="4405">
          <cell r="A4405" t="str">
            <v>SE 20.10.0550 (/)</v>
          </cell>
          <cell r="B4405" t="str">
            <v>Levantamento topografico, planialtimetrico e cadastral, executado de acordo com as especificacoes da Prefeitura da Cidade do Rio de Janeiro, em terreno de orografia nao acidentada, vegetacao densa e edificacao leve, com area ate 4 ha (escala 1:500).</v>
          </cell>
          <cell r="C4405" t="str">
            <v>ha</v>
          </cell>
          <cell r="D4405">
            <v>2469.04</v>
          </cell>
        </row>
        <row r="4406">
          <cell r="A4406" t="str">
            <v>SE 20.10.0553 (/)</v>
          </cell>
          <cell r="B4406" t="str">
            <v>Levantamento topografico, planialtimetrico e cadastral, executado de acordo com as especificacoes da Prefeitura da Cidade do Rio de Janeiro, em terreno de orografia nao acidentada, vegetacao densa e edificacao leve, com area de 4 a 10 ha (escala 1:500).</v>
          </cell>
          <cell r="C4406" t="str">
            <v>ha</v>
          </cell>
          <cell r="D4406">
            <v>2353.75</v>
          </cell>
        </row>
        <row r="4407">
          <cell r="A4407" t="str">
            <v>SE 20.10.0556 (A)</v>
          </cell>
          <cell r="B4407" t="str">
            <v>Levantamento topografico, planialtimetrico e cadastral, incluindo seus dados dendrometricos, executado de acordo com as especificacoes da Prefeitura da Cidade do Rio de Janeiro, em terreno de orografia nao acidentada, vegetacao densa e edificacao leve, co</v>
          </cell>
          <cell r="C4407" t="str">
            <v>ha</v>
          </cell>
          <cell r="D4407">
            <v>3613.88</v>
          </cell>
        </row>
        <row r="4408">
          <cell r="A4408" t="str">
            <v>SE 20.10.0600 (/)</v>
          </cell>
          <cell r="B4408" t="str">
            <v>Levantamento topografico, planialtimetrico e cadastral, executado de acordo com as especificacoes da Prefeitura da Cidade do Rio de Janeiro, em terreno de orografia nao acidentada, vegetacao densa e edificacao media, com area de ate 4 ha (escala 1:500).</v>
          </cell>
          <cell r="C4408" t="str">
            <v>ha</v>
          </cell>
          <cell r="D4408">
            <v>2897.8</v>
          </cell>
        </row>
        <row r="4409">
          <cell r="A4409" t="str">
            <v>SE 20.10.0603 (/)</v>
          </cell>
          <cell r="B4409" t="str">
            <v>Levantamento topografico, planialtimetrico e cadastral, executado de acordo com as especificacoes da Prefeitura da Cidade do Rio de Janeiro, em terreno de orografia nao acidentada, vegetacao densa e edificacao media, com area de 4 a 10 ha (escala 1:500).</v>
          </cell>
          <cell r="C4409" t="str">
            <v>ha</v>
          </cell>
          <cell r="D4409">
            <v>2762.48</v>
          </cell>
        </row>
        <row r="4410">
          <cell r="A4410" t="str">
            <v>SE 20.10.0606 (A)</v>
          </cell>
          <cell r="B4410" t="str">
            <v>Levantamento topografico, planialtimetrico e cadastral, incluindo seus dados dendrometricos, executado de acordo com as especificacoes da Prefeitura da Cidade do Rio de Janeiro, em terreno de orografia nao acidentada, vegetacao densa e edificacao media, c</v>
          </cell>
          <cell r="C4410" t="str">
            <v>ha</v>
          </cell>
          <cell r="D4410">
            <v>3907.29</v>
          </cell>
        </row>
        <row r="4411">
          <cell r="A4411" t="str">
            <v>SE 20.10.0650 (A)</v>
          </cell>
          <cell r="B4411" t="str">
            <v>Levantamento planialtimetrico, executado de acordo com as especificacoes da Prefeitura da Cidade do Rio de Janeiro, em terreno de orografia acidentada, vegetacao densa (incluindo seus dados dendrometricos) e edificacao leve, com area de ate 5 ha (escala 1</v>
          </cell>
          <cell r="C4411" t="str">
            <v>ha</v>
          </cell>
          <cell r="D4411">
            <v>5527.86</v>
          </cell>
        </row>
        <row r="4412">
          <cell r="A4412" t="str">
            <v>SE 20.10.0700 (A)</v>
          </cell>
          <cell r="B4412" t="str">
            <v>Levantamento topografico, planialtimetrico e cadastral para area entre 4 a 10 ha.</v>
          </cell>
          <cell r="C4412" t="str">
            <v>ha</v>
          </cell>
          <cell r="D4412">
            <v>1409.43</v>
          </cell>
        </row>
        <row r="4413">
          <cell r="A4413" t="str">
            <v>SE 20.10.0750 (A)</v>
          </cell>
          <cell r="B4413" t="str">
            <v>Levantamento topografico, planialtimetrico e cadastral para area de ate 4 ha, elaborado na escala 1:500.</v>
          </cell>
          <cell r="C4413" t="str">
            <v>ha</v>
          </cell>
          <cell r="D4413">
            <v>1478.47</v>
          </cell>
        </row>
        <row r="4414">
          <cell r="A4414" t="str">
            <v>SE 20.10.0850 (/)</v>
          </cell>
          <cell r="B4414" t="str">
            <v>Levantamento topografico, planialtimetrico e cadastral, executado de acordo com as especificacoes da Prefeitura da Cidade do Rio de Janeiro, em terreno de orografia acidentada, vegetacao rala e edificacao media, com area de 4 a 10 ha (escala 1:500).</v>
          </cell>
          <cell r="C4414" t="str">
            <v>ha</v>
          </cell>
          <cell r="D4414">
            <v>2367.84</v>
          </cell>
        </row>
        <row r="4415">
          <cell r="A4415" t="str">
            <v>SE 20.10.1000 (/)</v>
          </cell>
          <cell r="B4415" t="str">
            <v>Levantamento topografico, planialtimetrico e cadastral, executado de acordo com as especificacoes da Prefeitura da Cidade do Rio de Janeiro,em terreno de orografia acidentada, vegetacao densa e edificacao media, com area de 4 a 10 ha (escala 1:500).</v>
          </cell>
          <cell r="C4415" t="str">
            <v>ha</v>
          </cell>
          <cell r="D4415">
            <v>3946.4</v>
          </cell>
        </row>
        <row r="4416">
          <cell r="A4416" t="str">
            <v>SE 20.10.1050 (A)</v>
          </cell>
          <cell r="B4416" t="str">
            <v>Levantamento de secao transversal em terreno de orografia acidentada e vegetacao rala, considerando-se o nivel como equipamento. Medido por metro linear de secao, incluindo-se o desenho em papel milimetrado vegetal na escala 1:200.</v>
          </cell>
          <cell r="C4416" t="str">
            <v>m</v>
          </cell>
          <cell r="D4416">
            <v>0.59</v>
          </cell>
        </row>
        <row r="4417">
          <cell r="A4417" t="str">
            <v>SE 20.10.1350 (A)</v>
          </cell>
          <cell r="B4417" t="str">
            <v>Levantamento topografico, planialtimetrico e cadastral, executado de acordo com as especificacoes da Prefeitura da Cidade do Rio de Janeiro em areas que apresente uma maior densidade de detalhes cadastrais, com ate 10 ha, elaborado na escala 1:250.</v>
          </cell>
          <cell r="C4417" t="str">
            <v>ha</v>
          </cell>
          <cell r="D4417">
            <v>2442.09</v>
          </cell>
        </row>
        <row r="4418">
          <cell r="A4418" t="str">
            <v>SE 20.10.1375 (A)</v>
          </cell>
          <cell r="B4418" t="str">
            <v xml:space="preserve">Levantamento topografico, planialtimetrico e cadastral, executado de acordo com as especificacoes da Prefeitura da Cidade do Rio de Janeiro, em areas com mais de 10ha, que apresentem uma grande densidade de detalhes cadastrais, elaborado na escala 1:250, </v>
          </cell>
          <cell r="C4418" t="str">
            <v>ha</v>
          </cell>
          <cell r="D4418">
            <v>2203.9</v>
          </cell>
        </row>
        <row r="4419">
          <cell r="A4419" t="str">
            <v>SE 20.10.1400 (A)</v>
          </cell>
          <cell r="B4419" t="str">
            <v>Levantamento topografico, planialtimetrico e cadastral, executado de acordo com as especificacoes da Prefeitura da Cidade do Rio de Janeiro, em areas de orografia acidentada e ocupacao densa e desordenada, com dificuldade de acesso e transporte, com ate 1</v>
          </cell>
          <cell r="C4419" t="str">
            <v>ha</v>
          </cell>
          <cell r="D4419">
            <v>3332.1</v>
          </cell>
        </row>
        <row r="4420">
          <cell r="A4420" t="str">
            <v>SE 20.10.1450 (A)</v>
          </cell>
          <cell r="B4420" t="str">
            <v>Levantamento topografico, planialtimetrico e cadastral, executado de acordo com as especificacoes da Prefeitura da Cidade do Rio de Janeiro, em areas de orografia nao acidentada e ocupacao densa e desordenada, com dificuldade de acesso e transporte, com a</v>
          </cell>
          <cell r="C4420" t="str">
            <v>ha</v>
          </cell>
          <cell r="D4420">
            <v>2349.0300000000002</v>
          </cell>
        </row>
        <row r="4421">
          <cell r="A4421" t="str">
            <v>SE 20.10.1500 (A)</v>
          </cell>
          <cell r="B4421" t="str">
            <v>Levantamento topografico, planialtimetrico e cadastral, executado de acordo com as especificacoes da Prefeitura da Cidade do Rio de Janeiro, em areas de alagadico, com ate 10 ha, elaborado na escala 1:500.</v>
          </cell>
          <cell r="C4421" t="str">
            <v>ha</v>
          </cell>
          <cell r="D4421">
            <v>2279.34</v>
          </cell>
        </row>
        <row r="4422">
          <cell r="A4422" t="str">
            <v>SE 20.10.1550 (/)</v>
          </cell>
          <cell r="B4422" t="str">
            <v>Levantamento cadastral das profundidades dos tubos e galerias que concorrem em um poco de visita, profundidades estas, medidas de regua e referenciadas a cota da tampa do poco-poco encontrado em condicoes de limpeza que permitam a leitura imediata.</v>
          </cell>
          <cell r="C4422" t="str">
            <v>un</v>
          </cell>
          <cell r="D4422">
            <v>3.01</v>
          </cell>
        </row>
        <row r="4423">
          <cell r="A4423" t="str">
            <v>SE 20.10.1600 (/)</v>
          </cell>
          <cell r="B4423" t="str">
            <v>Levantamento cadastral das profundidades dos tubos e galerias que concorrem em um poco de visita, profundidades estas, medidas a regua e referenciadas a cota da tampa do poco-poco encontrado inundado tendo que ser esgotado antes que se possa fazer a leitu</v>
          </cell>
          <cell r="C4423" t="str">
            <v>un</v>
          </cell>
          <cell r="D4423">
            <v>32.65</v>
          </cell>
        </row>
        <row r="4424">
          <cell r="A4424" t="str">
            <v>SE 20.10.1650 (/)</v>
          </cell>
          <cell r="B4424" t="str">
            <v>Levantamento cadastral das profundidades dos tubos e galerias que concorrem em um poco de visita, profundidades estas, medidas a regua e referenciadas a cota da tampa do poco-poco encontrado assoreado tendo que ser limpo antes que se possa fazer a leitura</v>
          </cell>
          <cell r="C4424" t="str">
            <v>un</v>
          </cell>
          <cell r="D4424">
            <v>25.76</v>
          </cell>
        </row>
        <row r="4425">
          <cell r="A4425" t="str">
            <v>SE 20.10.1700 (/)</v>
          </cell>
          <cell r="B4425" t="str">
            <v>Levantamento cadastral das profundidades dos tubos e galerias que concorrem em um poco de visita, profundidades estas, medidas a regua e referenciadas a cota da tampa do poco-poco em meio a uma via publica com trafego, encontrado em condicoes de limpeza q</v>
          </cell>
          <cell r="C4425" t="str">
            <v>un</v>
          </cell>
          <cell r="D4425">
            <v>52.44</v>
          </cell>
        </row>
        <row r="4426">
          <cell r="A4426" t="str">
            <v>SE 20.10.1750 (/)</v>
          </cell>
          <cell r="B4426" t="str">
            <v>Levantamento cadastral das profundidades dos tubos e galerias que concorrem em um poco de visita, profundidades estas, medidas a regua e referenciadas a cota da tampa do poco-poco em meio a uma via publica com trafego, encontrado inundado tendo que ser es</v>
          </cell>
          <cell r="C4426" t="str">
            <v>un</v>
          </cell>
          <cell r="D4426">
            <v>82.08</v>
          </cell>
        </row>
        <row r="4427">
          <cell r="A4427" t="str">
            <v>SE 20.10.1800 (/)</v>
          </cell>
          <cell r="B4427" t="str">
            <v>Levantamento cadastral das profundidades dos tubos e galerias que concorrem em um poco de visita, profundidades estas, medidas a regua e referenciadas a cota da tampa do poco-poco localizado em meio a via publica com trafego, encontrado assoreado tendo qu</v>
          </cell>
          <cell r="C4427" t="str">
            <v>un</v>
          </cell>
          <cell r="D4427">
            <v>82.08</v>
          </cell>
        </row>
        <row r="4428">
          <cell r="A4428" t="str">
            <v>SE 20.10.1850 (/)</v>
          </cell>
          <cell r="B4428" t="str">
            <v>Levantamento cadastral das profundidades dos tubos e galerias que concorrem em um poco de visita, profundidades estas, medidas a regua e referenciadas a cota da tampa do poco-poco em meio a uma via publica com trafego, coberto por camada asfaltica, encont</v>
          </cell>
          <cell r="C4428" t="str">
            <v>un</v>
          </cell>
          <cell r="D4428">
            <v>58.7</v>
          </cell>
        </row>
        <row r="4429">
          <cell r="A4429" t="str">
            <v>SE 20.10.1900 (/)</v>
          </cell>
          <cell r="B4429" t="str">
            <v>Levantamento cadastral das profundidades dos tubos e galerias que concorrem em um poco de visita, profundidades estas, medidas a regua e referenciadas a cota da tampa do poco-poco em meio a uma via publica com trafego, coberto por camada asfaltica, encont</v>
          </cell>
          <cell r="C4429" t="str">
            <v>un</v>
          </cell>
          <cell r="D4429">
            <v>88.34</v>
          </cell>
        </row>
        <row r="4430">
          <cell r="A4430" t="str">
            <v>SE 20.10.1950 (/)</v>
          </cell>
          <cell r="B4430" t="str">
            <v>Levantamento cadastral das profundidades dos tubos e galerias que concorrem em um poco de visita, profundidades estas, medidas a regua e referenciadas a cota da tampa do poco-poco em meio a uma via publica com trafego, coberto por camada asfaltica, encont</v>
          </cell>
          <cell r="C4430" t="str">
            <v>un</v>
          </cell>
          <cell r="D4430">
            <v>88.34</v>
          </cell>
        </row>
        <row r="4431">
          <cell r="A4431" t="str">
            <v>SE 20.10.2000 (A)</v>
          </cell>
          <cell r="B4431" t="str">
            <v>Levantamento topografico por batimetria, incluindo secoes de levantamento equidistantes de ate 20 metros, inclusive transporte do pessoal com caminhoneta 9 passageiros, executado de acordo com as especificacoes da Prefeitura da Cidade do Rio de Janeiro, c</v>
          </cell>
          <cell r="C4431" t="str">
            <v>ha</v>
          </cell>
          <cell r="D4431">
            <v>1727.24</v>
          </cell>
        </row>
        <row r="4432">
          <cell r="A4432" t="str">
            <v>SE 20.10.2050 (A)</v>
          </cell>
          <cell r="B4432" t="str">
            <v xml:space="preserve">Levantamento topografico, planialtimetrico e cadastral, executado de acordo com as especificacoes da Prefeitura da Cidade do Rio de Janeiro, em favelas, considerando cotas de soleira e sanitarios, medicao de lotes, posteamento e demais elementos naturais </v>
          </cell>
          <cell r="C4432" t="str">
            <v>m2</v>
          </cell>
          <cell r="D4432">
            <v>0.85</v>
          </cell>
        </row>
        <row r="4433">
          <cell r="A4433" t="str">
            <v>SE 20.10.2100 (/)</v>
          </cell>
          <cell r="B4433" t="str">
            <v>Levantamento topografico por GPS em areas de dificil acesso, relevo acidentado e muito pouco habitadas. O levantamento visa posterior reflorestamento das areas, possuindo baixa precisao.</v>
          </cell>
          <cell r="C4433" t="str">
            <v>ha</v>
          </cell>
          <cell r="D4433">
            <v>66.349999999999994</v>
          </cell>
        </row>
        <row r="4434">
          <cell r="A4434" t="str">
            <v>SE 20.10.2150 (A)</v>
          </cell>
          <cell r="B4434" t="str">
            <v>Levantamento de secao transversal em terreno de orografia acidentada e vegetacao rala, considerando-se teodolito ou estacao total e distanciometro eletronico, na escala 1:100, incluindo-se a apresentacao em papel e em meio digital (preferencia por Autocad</v>
          </cell>
          <cell r="C4434" t="str">
            <v>m</v>
          </cell>
          <cell r="D4434">
            <v>1.23</v>
          </cell>
        </row>
        <row r="4435">
          <cell r="A4435" t="str">
            <v>SE 20.10.2200 (A)</v>
          </cell>
          <cell r="B4435" t="str">
            <v>Levantamento de secao transversal em terreno de orografia acidentada e vegetacao rala, considerando-se o teodolito e usando a estadimetria. Medido por metro linear de secao, incluindo-se o desenho em papel milimetrado vegetal na escala 1:200.</v>
          </cell>
          <cell r="C4435" t="str">
            <v>m</v>
          </cell>
          <cell r="D4435">
            <v>0.76</v>
          </cell>
        </row>
        <row r="4436">
          <cell r="A4436" t="str">
            <v>SE 20.10.2250 (A)</v>
          </cell>
          <cell r="B4436" t="str">
            <v>Levantamento de secao transversal em terreno de orografia acidentada e vegetacao densa, considerando-se o teodolito e usando a estadimetria. Medido por metro linear de secao, incluindo-se o desenho em papel milimetrado vegetal na escala 1:200.</v>
          </cell>
          <cell r="C4436" t="str">
            <v>m</v>
          </cell>
          <cell r="D4436">
            <v>1.05</v>
          </cell>
        </row>
        <row r="4437">
          <cell r="A4437" t="str">
            <v>SE 20.10.2300 (A)</v>
          </cell>
          <cell r="B4437" t="str">
            <v>Levantamento de secao transversal em terreno de orografia acidentada e vegetacao densa, considerando-se o nivel como equipamento. Medido por metro linear de secao, incluindo-se o desenho em papel milimetrado vegetal na escala 1:200.</v>
          </cell>
          <cell r="C4437" t="str">
            <v>m</v>
          </cell>
          <cell r="D4437">
            <v>1.01</v>
          </cell>
        </row>
        <row r="4438">
          <cell r="A4438" t="str">
            <v>SE 20.10.2350 (/)</v>
          </cell>
          <cell r="B4438" t="str">
            <v>Elaboracao de planta topografica planialtimetrica e cadastral, na escala 1:500, a partir de secoes transversais ja levantadas no local, incluindo-se a apresentacao em papel e em meio digital (preferencia por Autocad).</v>
          </cell>
          <cell r="C4438" t="str">
            <v>ha</v>
          </cell>
          <cell r="D4438">
            <v>681.55</v>
          </cell>
        </row>
        <row r="4439">
          <cell r="A4439" t="str">
            <v>SE 20.10.2400 (A)</v>
          </cell>
          <cell r="B4439" t="str">
            <v>Tubo para inclinometro, de aluminio, exclusive perfuracao, caixa de protecao e leitura. Fornecimento e colocacao.</v>
          </cell>
          <cell r="C4439" t="str">
            <v>m</v>
          </cell>
          <cell r="D4439">
            <v>111.33</v>
          </cell>
        </row>
        <row r="4440">
          <cell r="A4440" t="str">
            <v>SE 20.10.2450 (A)</v>
          </cell>
          <cell r="B4440" t="str">
            <v>Nivelamento e contranivelamento de linha topografica, em terreno de orografia nao acidentada, incluindo desenho em escala 1:1000 (H) e 1:1000 (V) em papel milimetrado vegetal.</v>
          </cell>
          <cell r="C4440" t="str">
            <v>Km</v>
          </cell>
          <cell r="D4440">
            <v>208.15</v>
          </cell>
        </row>
        <row r="4441">
          <cell r="A4441" t="str">
            <v>SE 20.10.2500 (A)</v>
          </cell>
          <cell r="B4441" t="str">
            <v>Nivelamento de eixo de logradouro, de acordo com as especificacoes da Prefeitura da Cidade do Rio de Janeiro, incluindo desenho em papel milimetrado vegetal.</v>
          </cell>
          <cell r="C4441" t="str">
            <v>Km</v>
          </cell>
          <cell r="D4441">
            <v>104.4</v>
          </cell>
        </row>
        <row r="4442">
          <cell r="A4442" t="str">
            <v>SE 20.15.0050 (/)</v>
          </cell>
          <cell r="B4442" t="str">
            <v>Levantamento fotografico de aspecto de area urbana com fornecimento do negativo e de ampliacao colorida no tamanho (10x15)cm.</v>
          </cell>
          <cell r="C4442" t="str">
            <v>un</v>
          </cell>
          <cell r="D4442">
            <v>1.98</v>
          </cell>
        </row>
        <row r="4443">
          <cell r="A4443" t="str">
            <v>SE 20.20.0050 (A)</v>
          </cell>
          <cell r="B4443" t="str">
            <v>Composicao basica de laboratorio.</v>
          </cell>
          <cell r="C4443" t="str">
            <v>un</v>
          </cell>
          <cell r="D4443">
            <v>43.22</v>
          </cell>
        </row>
        <row r="4444">
          <cell r="A4444" t="str">
            <v>SE 20.20.0100 (A)</v>
          </cell>
          <cell r="B4444" t="str">
            <v>Custo horario produtivo Wagon Drill (nao utilizar como item de orcamento).</v>
          </cell>
          <cell r="C4444" t="str">
            <v>h</v>
          </cell>
          <cell r="D4444">
            <v>395.79</v>
          </cell>
        </row>
        <row r="4445">
          <cell r="A4445" t="str">
            <v>SE 20.20.0150 (A)</v>
          </cell>
          <cell r="B4445" t="str">
            <v>Custo horario improdutivo Wagon Drill (nao utilizar como item de orcamento).</v>
          </cell>
          <cell r="C4445" t="str">
            <v>h</v>
          </cell>
          <cell r="D4445">
            <v>115.76</v>
          </cell>
        </row>
        <row r="4446">
          <cell r="A4446" t="str">
            <v>SE 20.20.0200 (A)</v>
          </cell>
          <cell r="B4446" t="str">
            <v>Custo horario produtivo Widia ou similar-Solo (nao utilizar como item de orcamento).</v>
          </cell>
          <cell r="C4446" t="str">
            <v>h</v>
          </cell>
          <cell r="D4446">
            <v>93.05</v>
          </cell>
        </row>
        <row r="4447">
          <cell r="A4447" t="str">
            <v>SE 20.20.0250 (A)</v>
          </cell>
          <cell r="B4447" t="str">
            <v>Custo horario improdutivo Widia ou similar-Solo (nao utilizar como item de orcamento).</v>
          </cell>
          <cell r="C4447" t="str">
            <v>h</v>
          </cell>
          <cell r="D4447">
            <v>89.9</v>
          </cell>
        </row>
        <row r="4448">
          <cell r="A4448" t="str">
            <v>SE 20.20.0300 (A)</v>
          </cell>
          <cell r="B4448" t="str">
            <v>Custo horario produtivo Widia ou similar-Alteracao e rocha (nao utilizar como item de orcamento).</v>
          </cell>
          <cell r="C4448" t="str">
            <v>h</v>
          </cell>
          <cell r="D4448">
            <v>93.05</v>
          </cell>
        </row>
        <row r="4449">
          <cell r="A4449" t="str">
            <v>SE 20.20.0350 (A)</v>
          </cell>
          <cell r="B4449" t="str">
            <v>Custo horario produtivo diamante rocha sa (nao utilizar como item de orcamento).</v>
          </cell>
          <cell r="C4449" t="str">
            <v>h</v>
          </cell>
          <cell r="D4449">
            <v>172.19</v>
          </cell>
        </row>
        <row r="4450">
          <cell r="A4450" t="str">
            <v>SE 20.20.0400 (A)</v>
          </cell>
          <cell r="B4450" t="str">
            <v>Custo horario improdutivo diamante rocha sa (nao utilizar como item de orcamento).</v>
          </cell>
          <cell r="C4450" t="str">
            <v>h</v>
          </cell>
          <cell r="D4450">
            <v>56.61</v>
          </cell>
        </row>
        <row r="4451">
          <cell r="A4451" t="str">
            <v>SE 20.20.0450 (/)</v>
          </cell>
          <cell r="B4451" t="str">
            <v>Distanciometro eletronico completo.</v>
          </cell>
          <cell r="C4451" t="str">
            <v>h</v>
          </cell>
          <cell r="D4451">
            <v>0.73</v>
          </cell>
        </row>
        <row r="4452">
          <cell r="A4452" t="str">
            <v>SE 25.05.0050 (A)</v>
          </cell>
          <cell r="B4452" t="str">
            <v>Elaboracao de projeto de micro e mesodrenagem (vazao ate 10m3/seg.) em conformidade com as normas estabelecidas pela RIO-AGUAS. Servicos medidos por quilometro de projeto efetivamente concluido, os quais apos aprovacao serao entregues a fiscalizacao sendo</v>
          </cell>
          <cell r="C4452" t="str">
            <v>Km</v>
          </cell>
          <cell r="D4452">
            <v>7372.22</v>
          </cell>
        </row>
        <row r="4453">
          <cell r="A4453" t="str">
            <v>SE 25.05.0100 (A)</v>
          </cell>
          <cell r="B4453" t="str">
            <v>Elaboracao de projeto de macrodrenagem (vazao a partir de 10m3/seg.) em conformidade com as normas estabelecidas pela RIO-AGUAS. Servicos medidos por quilometro de projeto efetivamente concluido, os quais apos aprovacao serao entregues a fiscalizacao send</v>
          </cell>
          <cell r="C4453" t="str">
            <v>Km</v>
          </cell>
          <cell r="D4453">
            <v>9730.11</v>
          </cell>
        </row>
        <row r="4454">
          <cell r="A4454" t="str">
            <v>SE 25.05.0150 (/)</v>
          </cell>
          <cell r="B4454" t="str">
            <v>Projeto executivo de sistema de drenagem, em Autocad, em area de ate 20.000m2.</v>
          </cell>
          <cell r="C4454" t="str">
            <v>m2</v>
          </cell>
          <cell r="D4454">
            <v>0.33</v>
          </cell>
        </row>
        <row r="4455">
          <cell r="A4455" t="str">
            <v>SE 25.05.0200 (/)</v>
          </cell>
          <cell r="B4455" t="str">
            <v>Projeto executivo de sistema de drenagem, em Autocad, em area acima de 20.000m2.</v>
          </cell>
          <cell r="C4455" t="str">
            <v>m2</v>
          </cell>
          <cell r="D4455">
            <v>0.24</v>
          </cell>
        </row>
        <row r="4456">
          <cell r="A4456" t="str">
            <v>SE 25.10.0050 (A)</v>
          </cell>
          <cell r="B4456" t="str">
            <v>Projeto basico para urbanizacao/reurbanizacao de areas, visando a organizacao espacial e das atividades, devendo contemplar: sistema viario (locais para carga e descarga, estacionamento, parada para onibus e etc, faixa exclusiva, sinalizacao e desenho geo</v>
          </cell>
          <cell r="C4456" t="str">
            <v>ha</v>
          </cell>
          <cell r="D4456">
            <v>29567.72</v>
          </cell>
        </row>
        <row r="4457">
          <cell r="A4457" t="str">
            <v>SE 25.10.0100 (A)</v>
          </cell>
          <cell r="B4457" t="str">
            <v xml:space="preserve">Projeto executivo para urbanizacao/reurbanizacao de areas, visando a organizacao espacial e das atividades, devendo contemplar: sistema viario (locais para carga e descarga, faixa exclusiva e desenho geometrico), passeios, pracas, arborizacao, iluminacao </v>
          </cell>
          <cell r="C4457" t="str">
            <v>ha</v>
          </cell>
          <cell r="D4457">
            <v>46935.01</v>
          </cell>
        </row>
        <row r="4458">
          <cell r="A4458" t="str">
            <v>SE 25.10.0150 (A)</v>
          </cell>
          <cell r="B4458" t="str">
            <v>Projeto executivo para urbanizacao/reurbanizacao (geometrico, cortes e detalhes) para tratamento paisagistico de areas publicas, apresentado em Autocad nos padroes da contratante, inclusive as operacoes pertinentes e a coordenacao dos projetos complementa</v>
          </cell>
          <cell r="C4458" t="str">
            <v>ha</v>
          </cell>
          <cell r="D4458">
            <v>23078.1</v>
          </cell>
        </row>
        <row r="4459">
          <cell r="A4459" t="str">
            <v>SE 25.10.0250 (A)</v>
          </cell>
          <cell r="B4459" t="str">
            <v>Projeto de via simples de veiculos em favela, com 1 faixa de rolamento, com largura maxima de 3m.</v>
          </cell>
          <cell r="C4459" t="str">
            <v>Km</v>
          </cell>
          <cell r="D4459">
            <v>3985.01</v>
          </cell>
        </row>
        <row r="4460">
          <cell r="A4460" t="str">
            <v>SE 25.10.0350 (A)</v>
          </cell>
          <cell r="B4460" t="str">
            <v>Projeto para passarela sobre logradouro publico, com rampas e/ou escadas.</v>
          </cell>
          <cell r="C4460" t="str">
            <v>m2</v>
          </cell>
          <cell r="D4460">
            <v>59.75</v>
          </cell>
        </row>
        <row r="4461">
          <cell r="A4461" t="str">
            <v>SE 25.10.0400 (A)</v>
          </cell>
          <cell r="B4461" t="str">
            <v>Projeto executivo para tratamento paisagistico com especificacao vegetal legendada e quantificada, em areas publicas, considerando a area efetiva de plantio, apresentado em Autocad nos padroes da contratante.</v>
          </cell>
          <cell r="C4461" t="str">
            <v>ha</v>
          </cell>
          <cell r="D4461">
            <v>10574.43</v>
          </cell>
        </row>
        <row r="4462">
          <cell r="A4462" t="str">
            <v>SE 25.10.0450 (A)</v>
          </cell>
          <cell r="B4462" t="str">
            <v>Projeto executivo de via especial para veiculos e pedestres, em avenidas canal, com calcadas em ambos os lados, com largura maxima de 40m, apresentado em Autocad nos padroes da contratante.</v>
          </cell>
          <cell r="C4462" t="str">
            <v>ha</v>
          </cell>
          <cell r="D4462">
            <v>2268.46</v>
          </cell>
        </row>
        <row r="4463">
          <cell r="A4463" t="str">
            <v>SE 25.10.0500 (A)</v>
          </cell>
          <cell r="B4463" t="str">
            <v xml:space="preserve">Projeto executivo de via especial para veiculos e pedestres em ruas e avenidas urbanas, com calcadas em ambos os lados, canteiro central e separadores de pistas laterais em ambos os sentidos e com largura maxima de 46m, apresentado em Autocad nos padroes </v>
          </cell>
          <cell r="C4463" t="str">
            <v>ha</v>
          </cell>
          <cell r="D4463">
            <v>4286.7299999999996</v>
          </cell>
        </row>
        <row r="4464">
          <cell r="A4464" t="str">
            <v>SE 25.10.0550 (A)</v>
          </cell>
          <cell r="B4464" t="str">
            <v>Projeto executivo de via para veiculos e pedestres em ruas e avenidas urbanas, com calcadas em ambos os lados e 2 faixas de rolamento com largura maxima de 13m, apresentado em Autocad nos padroes da contratante.</v>
          </cell>
          <cell r="C4464" t="str">
            <v>ha</v>
          </cell>
          <cell r="D4464">
            <v>3985.01</v>
          </cell>
        </row>
        <row r="4465">
          <cell r="A4465" t="str">
            <v>SE 25.10.0600 (A)</v>
          </cell>
          <cell r="B4465" t="str">
            <v>Projeto executivo de via para veiculos e pedestres em ruas e avenidas urbanas, com calcadas em ambos os lados e 3 faixas de rolamento com largura maxima de 16m, apresentado em Autocad nos padroes da contratante.</v>
          </cell>
          <cell r="C4465" t="str">
            <v>ha</v>
          </cell>
          <cell r="D4465">
            <v>3671.45</v>
          </cell>
        </row>
        <row r="4466">
          <cell r="A4466" t="str">
            <v>SE 25.10.0650 (A)</v>
          </cell>
          <cell r="B4466" t="str">
            <v>Projeto executivo de via especial para veiculos e pedestres em ruas e avenidas urbanas, com calcadas em ambos os lados, canteiro central, com 3 faixas de rolamento nas pistas centrais e separadores de pistas laterais em ambos sentidos e com largura maxima</v>
          </cell>
          <cell r="C4466" t="str">
            <v>ha</v>
          </cell>
          <cell r="D4466">
            <v>4096.0200000000004</v>
          </cell>
        </row>
        <row r="4467">
          <cell r="A4467" t="str">
            <v>SE 25.10.0700 (A)</v>
          </cell>
          <cell r="B4467" t="str">
            <v>Projeto executivo de via para veiculos e pedestres em ruas e avenidas urbanas, com calcadas em ambos os lados e 4 faixas de rolamento com largura maxima de 25m, apresentado em Autocad nos padroes da contratante.</v>
          </cell>
          <cell r="C4467" t="str">
            <v>ha</v>
          </cell>
          <cell r="D4467">
            <v>2672.75</v>
          </cell>
        </row>
        <row r="4468">
          <cell r="A4468" t="str">
            <v>SE 25.10.0750 (A)</v>
          </cell>
          <cell r="B4468" t="str">
            <v>Projeto executivo de via especial para veiculos e pedestres em ruas e avenidas urbanas, com calcadas em ambos os lados, canteiro central e pistas com 4 faixas de rolamento em cada sentido, com largura maxima de 40m, apresentado em Autocad nos padroes da c</v>
          </cell>
          <cell r="C4468" t="str">
            <v>ha</v>
          </cell>
          <cell r="D4468">
            <v>4174.3599999999997</v>
          </cell>
        </row>
        <row r="4469">
          <cell r="A4469" t="str">
            <v>SE 25.10.0800 (A)</v>
          </cell>
          <cell r="B4469" t="str">
            <v>Projeto executivo de via simples de ciclovia, com 1 faixa de rolamento, com largura maxima de 1,30m, apresentado em Autocad nos padroes da contratante.</v>
          </cell>
          <cell r="C4469" t="str">
            <v>ha</v>
          </cell>
          <cell r="D4469">
            <v>3500.52</v>
          </cell>
        </row>
        <row r="4470">
          <cell r="A4470" t="str">
            <v>SE 25.10.0850 (A)</v>
          </cell>
          <cell r="B4470" t="str">
            <v>Projeto executivo de via dupla de ciclovia, com 2 faixas de rolamento, com largura maxima de 3m, apresentado em Autocad nos padroes da contratante.</v>
          </cell>
          <cell r="C4470" t="str">
            <v>ha</v>
          </cell>
          <cell r="D4470">
            <v>5143.5200000000004</v>
          </cell>
        </row>
        <row r="4471">
          <cell r="A4471" t="str">
            <v>SE 25.15.0050 (A)</v>
          </cell>
          <cell r="B4471" t="str">
            <v>Projeto basico de arquitetura para predios hospitalares de ate 1000m2, apresentado em Autocad for Windows nos padroes da contratante, inclusive as legalizacoes pertinentes e a coordenacao dos projetos complementares.</v>
          </cell>
          <cell r="C4471" t="str">
            <v>m2</v>
          </cell>
          <cell r="D4471">
            <v>47.84</v>
          </cell>
        </row>
        <row r="4472">
          <cell r="A4472" t="str">
            <v>SE 25.15.0100 (A)</v>
          </cell>
          <cell r="B4472" t="str">
            <v>Projeto basico de arquitetura para predios hospitalares de 1000 ate 4000m2, apresentado em Autocad for Windows nos padroes da contratante, inclusive as legalizacoes pertinentes e a coordenacao dos projetos complementares. Observacao: ate 1000m2 conforme o</v>
          </cell>
          <cell r="C4472" t="str">
            <v>m2</v>
          </cell>
          <cell r="D4472">
            <v>44.15</v>
          </cell>
        </row>
        <row r="4473">
          <cell r="A4473" t="str">
            <v>SE 25.15.0150 (A)</v>
          </cell>
          <cell r="B4473" t="str">
            <v>Projeto basico de arquitetura para predios hospitalares acima de 4000m2, apresentado em Autocad for Windows nos padroes da contratante, inclusive as legalizacoes pertinentes e a coordenacao dos projetos complementares. Observacao: ate 1000m2 conforme o it</v>
          </cell>
          <cell r="C4473" t="str">
            <v>m2</v>
          </cell>
          <cell r="D4473">
            <v>41.5</v>
          </cell>
        </row>
        <row r="4474">
          <cell r="A4474" t="str">
            <v>SE 25.15.0200 (A)</v>
          </cell>
          <cell r="B4474" t="str">
            <v>Projeto estrutural para predios hospitalares ate 1000m2, apresentado em disquete, sendo o arquivo compativel com o Autocad R12 da Autodesk, e uma copia em papel vegetal nos padroes da contratante constando de plantas de forma, armacao e detalhes, de acord</v>
          </cell>
          <cell r="C4474" t="str">
            <v>m2</v>
          </cell>
          <cell r="D4474">
            <v>31.42</v>
          </cell>
        </row>
        <row r="4475">
          <cell r="A4475" t="str">
            <v>SE 25.15.0250 (A)</v>
          </cell>
          <cell r="B4475" t="str">
            <v>Projeto estrutural para predios hospitalares de 1000 a 4000m2, apresentado em disquete, sendo o arquivo compativel com o Autocad da Autodesk, e uma copia em papel vegetal nos padroes da contratante constando de plantas de forma, armacao e detalhes, de aco</v>
          </cell>
          <cell r="C4475" t="str">
            <v>m2</v>
          </cell>
          <cell r="D4475">
            <v>27.68</v>
          </cell>
        </row>
        <row r="4476">
          <cell r="A4476" t="str">
            <v>SE 25.15.0300 (A)</v>
          </cell>
          <cell r="B4476" t="str">
            <v>Projeto estrutural para predios hospitalares acima de 4000m2, apresentado em disquete, sendo o arquivo compativel com o Autocad da Autodesk, e uma copia em papel vegetal nos padroes da contratante constando de plantas de forma, armacao e detalhes, de acor</v>
          </cell>
          <cell r="C4476" t="str">
            <v>m2</v>
          </cell>
          <cell r="D4476">
            <v>23.82</v>
          </cell>
        </row>
        <row r="4477">
          <cell r="A4477" t="str">
            <v>SE 25.15.0350 (A)</v>
          </cell>
          <cell r="B4477" t="str">
            <v>Projeto executivo de arquitetura para predios hospitalares de ate 500m2, apresentado em Autocad For Windows nos padroes da contratante, inclusive as legalizacoes pertinentes e a coordenacao dos projetos complementares.</v>
          </cell>
          <cell r="C4477" t="str">
            <v>m2</v>
          </cell>
          <cell r="D4477">
            <v>72.56</v>
          </cell>
        </row>
        <row r="4478">
          <cell r="A4478" t="str">
            <v>SE 25.15.0400 (A)</v>
          </cell>
          <cell r="B4478" t="str">
            <v>Projeto executivo de arquitetura para predios hospitalares de 1000 ate 4000m2, apresentado em Autocad For Windows nos padroes da contratante, inclusive as legalizacoes pertinentes e a coordenacao dos projetos complementares. Observacao: ate 1000m2 conform</v>
          </cell>
          <cell r="C4478" t="str">
            <v>m2</v>
          </cell>
          <cell r="D4478">
            <v>66.84</v>
          </cell>
        </row>
        <row r="4479">
          <cell r="A4479" t="str">
            <v>SE 25.15.0450 (A)</v>
          </cell>
          <cell r="B4479" t="str">
            <v>Projeto executivo de arquitetura para predios hospitalares acima de 4000m2, apresentado em Autocad For Windows nos padroes da contratante, inclusive as legalizacoes pertinentes e a coordenacao dos projetos complementares. Observacao: ate 1000m2 conforme o</v>
          </cell>
          <cell r="C4479" t="str">
            <v>m2</v>
          </cell>
          <cell r="D4479">
            <v>62.23</v>
          </cell>
        </row>
        <row r="4480">
          <cell r="A4480" t="str">
            <v>SE 25.20.0050 (A)</v>
          </cell>
          <cell r="B4480" t="str">
            <v>Projeto basico de para predios culturais de ate 500m2, apresentado em Autocad for Windows nos padroes da contratante, inclusive as legalizacoes pertinentes e a coordenacao dos projetos complementares.</v>
          </cell>
          <cell r="C4480" t="str">
            <v>m2</v>
          </cell>
          <cell r="D4480">
            <v>38.08</v>
          </cell>
        </row>
        <row r="4481">
          <cell r="A4481" t="str">
            <v>SE 25.20.0100 (A)</v>
          </cell>
          <cell r="B4481" t="str">
            <v>Projeto basico de arquitetura para predios culturais de 501 ate 3000m2, apresentado em Autocad for Windows nos padroes da contratante, inclusive as legalizacoes pertinentes e a coordenacao dos projetos complementares. Observacao: ate 500m2 conforme o item</v>
          </cell>
          <cell r="C4481" t="str">
            <v>m2</v>
          </cell>
          <cell r="D4481">
            <v>31.63</v>
          </cell>
        </row>
        <row r="4482">
          <cell r="A4482" t="str">
            <v>SE 25.20.0150 (A)</v>
          </cell>
          <cell r="B4482" t="str">
            <v>Projeto basico de arquitetura para predios culturais acima de 3000m2 apresentado em Autocad for Windows nos padroes da contratante, inclusive as legalizacoes pertinentes e a coordenacao dos projetos complementares. Observacao: ate 500m2 conforme o item SE</v>
          </cell>
          <cell r="C4482" t="str">
            <v>m2</v>
          </cell>
          <cell r="D4482">
            <v>27.07</v>
          </cell>
        </row>
        <row r="4483">
          <cell r="A4483" t="str">
            <v>SE 25.20.0200 (A)</v>
          </cell>
          <cell r="B4483" t="str">
            <v>Projeto executivo de arquitetura para predios culturais de ate 500m2 apresentado em Autocad For Windows nos padroes da contratante, inclusive as legalizacoes pertinentes e a coordenacao dos projetos complementares.</v>
          </cell>
          <cell r="C4483" t="str">
            <v>m2</v>
          </cell>
          <cell r="D4483">
            <v>57.24</v>
          </cell>
        </row>
        <row r="4484">
          <cell r="A4484" t="str">
            <v>SE 25.20.0250 (A)</v>
          </cell>
          <cell r="B4484" t="str">
            <v>Projeto executivo de arquitetura para predios culturais de 501 ate 3000m2 apresentado em Autocad For Windows nos padroes da contratante, inclusive as legalizacoes pertinentes e a coordenacao dos projetos complementares. Observacao: ate 500m2 conforme o it</v>
          </cell>
          <cell r="C4484" t="str">
            <v>m2</v>
          </cell>
          <cell r="D4484">
            <v>52.74</v>
          </cell>
        </row>
        <row r="4485">
          <cell r="A4485" t="str">
            <v>SE 25.20.0300 (A)</v>
          </cell>
          <cell r="B4485" t="str">
            <v>Projeto executivo de arquitetura para predios culturais acima de 3000m2 apresentado em Autocad For Windows nos padroes da contratante, inclusive as legalizacoes pertinentes e a coordenacao dos projetos complementares. Observacao: ate 500m2 conforme o item</v>
          </cell>
          <cell r="C4485" t="str">
            <v>m2</v>
          </cell>
          <cell r="D4485">
            <v>40.700000000000003</v>
          </cell>
        </row>
        <row r="4486">
          <cell r="A4486" t="str">
            <v>SE 25.20.0350 (A)</v>
          </cell>
          <cell r="B4486" t="str">
            <v xml:space="preserve">Projeto estrutural para predios culturais ate 500m2, apresentado em disquete, sendo o arquivo compativel com o Autocad da Autodesk, e uma copia em papel vegetal nos padroes da contratante constando de plantas de forma, armacao e detalhes, de acordo com a </v>
          </cell>
          <cell r="C4486" t="str">
            <v>m2</v>
          </cell>
          <cell r="D4486">
            <v>31.43</v>
          </cell>
        </row>
        <row r="4487">
          <cell r="A4487" t="str">
            <v>SE 25.20.0400 (A)</v>
          </cell>
          <cell r="B4487" t="str">
            <v xml:space="preserve">Projeto estrutural para predios culturais de 500 a 3000m2, apresentado em disquete, sendo o arquivo compativel com o Autocad da Autodesk, e uma copia em papel vegetal nos padroes da contratante constando de plantas de forma, armacao e detalhes, de acordo </v>
          </cell>
          <cell r="C4487" t="str">
            <v>m2</v>
          </cell>
          <cell r="D4487">
            <v>27.58</v>
          </cell>
        </row>
        <row r="4488">
          <cell r="A4488" t="str">
            <v>SE 25.20.0450 (A)</v>
          </cell>
          <cell r="B4488" t="str">
            <v xml:space="preserve">Projeto estrutural para predios culturais acima de 3000m2, apresentado em disquete, sendo o arquivo compativel com o Autocad da Autodesk, e uma copia em papel vegetal nos padroes da contratante constando de plantas de forma, armacao e detalhes, de acordo </v>
          </cell>
          <cell r="C4488" t="str">
            <v>m2</v>
          </cell>
          <cell r="D4488">
            <v>24.09</v>
          </cell>
        </row>
        <row r="4489">
          <cell r="A4489" t="str">
            <v>SE 25.25.0050 (A)</v>
          </cell>
          <cell r="B4489" t="str">
            <v>Projeto basico de arquitetura para predios escolares e/ou administrativos de ate 500m2 apresentado em Autocad for Windows nos padroes da contratante, inclusive as legalizacoes pertinentes e a coordenacao dos projetos complementares.</v>
          </cell>
          <cell r="C4489" t="str">
            <v>m2</v>
          </cell>
          <cell r="D4489">
            <v>25.79</v>
          </cell>
        </row>
        <row r="4490">
          <cell r="A4490" t="str">
            <v>SE 25.25.0100 (A)</v>
          </cell>
          <cell r="B4490" t="str">
            <v xml:space="preserve">Projeto basico de arquitetura para predios escolares e/ou administrativos de 501 ate 3000m2, apresentado em Autocad for Windows nos padroes da contratante, inclusive as legalizacoes pertinentes e a coordenacao dos projetos complementares. Observacao: ate </v>
          </cell>
          <cell r="C4490" t="str">
            <v>m2</v>
          </cell>
          <cell r="D4490">
            <v>19.88</v>
          </cell>
        </row>
        <row r="4491">
          <cell r="A4491" t="str">
            <v>SE 25.25.0150 (A)</v>
          </cell>
          <cell r="B4491" t="str">
            <v>Projeto basico de arquitetura para predios escolares e/ou administrativo de 3000m2, apresentado em Autocad for Windows nos padroes da contrante, inclusive as legalizacoes pertinentes e a coordenacao dos projetos complementares. Observacao: ate 500m2 cnfor</v>
          </cell>
          <cell r="C4491" t="str">
            <v>m2</v>
          </cell>
          <cell r="D4491">
            <v>15.9</v>
          </cell>
        </row>
        <row r="4492">
          <cell r="A4492" t="str">
            <v>SE 25.25.0200 (A)</v>
          </cell>
          <cell r="B4492" t="str">
            <v>Projeto executivo de arquitetura para predios escolares e/ou administrativos de ate 500m2 apresentado em Autocad For Windows nos padroes da contratante, inclusive as legalizacoes pertinentes e a coordenacao dos projetos complementares.</v>
          </cell>
          <cell r="C4492" t="str">
            <v>m2</v>
          </cell>
          <cell r="D4492">
            <v>41.7</v>
          </cell>
        </row>
        <row r="4493">
          <cell r="A4493" t="str">
            <v>SE 25.25.0250 (A)</v>
          </cell>
          <cell r="B4493" t="str">
            <v>Projeto executivo de arquitetura para predios escolares e/ou administrativos de 501 ate 3000m2 apresentado em Autocad For Windows nos padroes da contratante, inclusive as legalizacoes pertinentes e a coordenacao dos projetos complementares. Observacao ate</v>
          </cell>
          <cell r="C4493" t="str">
            <v>m2</v>
          </cell>
          <cell r="D4493">
            <v>29.96</v>
          </cell>
        </row>
        <row r="4494">
          <cell r="A4494" t="str">
            <v>SE 25.25.0300 (A)</v>
          </cell>
          <cell r="B4494" t="str">
            <v xml:space="preserve">Projeto executivo de arquitetura para predios escolares e/ou administrativos acima de 3000m2 apresentado em Autocad For Windows nos padroes da contratante, inclusive as legalizacoes pertinentes e a coordenacao dos projetos complementares. Observacao: ate </v>
          </cell>
          <cell r="C4494" t="str">
            <v>m2</v>
          </cell>
          <cell r="D4494">
            <v>24</v>
          </cell>
        </row>
        <row r="4495">
          <cell r="A4495" t="str">
            <v>SE 25.25.0350 (A)</v>
          </cell>
          <cell r="B4495" t="str">
            <v>Projeto estrutural para predios escolares e administrativos de ate 500m2 apresentado em disquete, sendo o arquivo compativel com o Autocad da Autodesk, e uma copia em papel vegetal nos padroes da contratante constando de plantas de forma, armacao e detalh</v>
          </cell>
          <cell r="C4495" t="str">
            <v>m2</v>
          </cell>
          <cell r="D4495">
            <v>26.9</v>
          </cell>
        </row>
        <row r="4496">
          <cell r="A4496" t="str">
            <v>SE 25.25.0400 (A)</v>
          </cell>
          <cell r="B4496" t="str">
            <v>Projeto estrutural para predios escolares e administrativos de 500 a 3000m2 apresentado em disquete, sendo o arquivo compativel com o Autocad da Autodesk, e uma copia em papel vegetal nos padroes da contratante constando de plantas de forma, armacao e det</v>
          </cell>
          <cell r="C4496" t="str">
            <v>m2</v>
          </cell>
          <cell r="D4496">
            <v>24.2</v>
          </cell>
        </row>
        <row r="4497">
          <cell r="A4497" t="str">
            <v>SE 25.25.0450 (A)</v>
          </cell>
          <cell r="B4497" t="str">
            <v>Projeto estrutural para predios escolares e administrativos acima de 3000m2 apresentado em disquete, sendo o arquivo compativel com o Autocad da Autodesk, e uma copia em papel vegetal nos padroes da contratante constando de plantas de forma, armacao e det</v>
          </cell>
          <cell r="C4497" t="str">
            <v>m2</v>
          </cell>
          <cell r="D4497">
            <v>20.47</v>
          </cell>
        </row>
        <row r="4498">
          <cell r="A4498" t="str">
            <v>SE 25.25.0500 (A)</v>
          </cell>
          <cell r="B4498" t="str">
            <v>Projeto e levantamento planta cadastral em edificacoes da administracao municipal, inclusive veiculo de servico, apresentado em disquete sendo o arquivo compativel com o Autocad da Autodesk e uma copia papel vegetal nos padroes da contratante constando de</v>
          </cell>
          <cell r="C4498" t="str">
            <v>un</v>
          </cell>
          <cell r="D4498">
            <v>1231.8</v>
          </cell>
        </row>
        <row r="4499">
          <cell r="A4499" t="str">
            <v>SE 25.30.0050 (A)</v>
          </cell>
          <cell r="B4499" t="str">
            <v>Projeto basico de arquitetura para loteamentos com 3 unidades uni ou bifamiliares para areas de ate 12000m2, apresentado em Autocad for Windows nos padroes da contratante, inclusive as legalizacoes pertinentes e a coordenacao dos projetos complementares.</v>
          </cell>
          <cell r="C4499" t="str">
            <v>m2</v>
          </cell>
          <cell r="D4499">
            <v>7.54</v>
          </cell>
        </row>
        <row r="4500">
          <cell r="A4500" t="str">
            <v>SE 25.30.0100 (A)</v>
          </cell>
          <cell r="B4500" t="str">
            <v>Projeto basico de arquitetura para loteamentos com 3 unidades uni ou bifamiliares para areas de 12000 ate 3600m2, apresentado em Autocad for Windows nos padroes da contratante, inclusive as legalizacoes pertinentes e a coordenacao dos projetos complementa</v>
          </cell>
          <cell r="C4500" t="str">
            <v>m2</v>
          </cell>
          <cell r="D4500">
            <v>5.32</v>
          </cell>
        </row>
        <row r="4501">
          <cell r="A4501" t="str">
            <v>SE 25.30.0150 (A)</v>
          </cell>
          <cell r="B4501" t="str">
            <v>Projeto basico de arquitetura para loteamentos com 3 unidades uni ou bifamiliares para areas acima de 36000m2, apresentado em Autocad for Windows nos padroes da contratante, inclusive as legalizacoes pertinentes e a coordenacao dos projetos complementares</v>
          </cell>
          <cell r="C4501" t="str">
            <v>m2</v>
          </cell>
          <cell r="D4501">
            <v>5.3</v>
          </cell>
        </row>
        <row r="4502">
          <cell r="A4502" t="str">
            <v>SE 25.30.0200 (A)</v>
          </cell>
          <cell r="B4502" t="str">
            <v>Projeto executivo de arquitetura para loteamentos com 3 unidades, uni ou bifamiliares tipo para areas de ate 12000m2, apresentado em Autocad For Windows nos padroes da contratante, inclusive as legalizacoes pertinentes e a coordenacao dos projetos complem</v>
          </cell>
          <cell r="C4502" t="str">
            <v>m2</v>
          </cell>
          <cell r="D4502">
            <v>11.23</v>
          </cell>
        </row>
        <row r="4503">
          <cell r="A4503" t="str">
            <v>SE 25.30.0250 (A)</v>
          </cell>
          <cell r="B4503" t="str">
            <v>Projeto executivo de arquitetura para loteamentos com 3 unidades, uni ou bifamiliares tipo para areas de 12000 ate 36000m2, apresentado em Autocad For Windows nos padroes da contratante, inclusive as legalizacoes pertinentes e a coordenacao dos projetos c</v>
          </cell>
          <cell r="C4503" t="str">
            <v>m2</v>
          </cell>
          <cell r="D4503">
            <v>7.96</v>
          </cell>
        </row>
        <row r="4504">
          <cell r="A4504" t="str">
            <v>SE 25.30.0300 (A)</v>
          </cell>
          <cell r="B4504" t="str">
            <v>Projeto executivo de arquitetura para loteamentos com 3 unidades, uni ou bifamiliares tipo para areas acima de 36000m2, apresentado em Autocad For Windows nos padroes da contratante, inclusive as legalizacoes pertinentes e a coordenacao dos projetos compl</v>
          </cell>
          <cell r="C4504" t="str">
            <v>m2</v>
          </cell>
          <cell r="D4504">
            <v>7.96</v>
          </cell>
        </row>
        <row r="4505">
          <cell r="A4505" t="str">
            <v>SE 25.35.0050 (A)</v>
          </cell>
          <cell r="B4505" t="str">
            <v>Projeto basico de arquitetura para habitacao/ edificios de ate 6000m2, apresentado em Autocad for Windows nos padroes da contratante, inclusive as legalizacoes pertinentes e a coordenacao dos projetos complementares.</v>
          </cell>
          <cell r="C4505" t="str">
            <v>m2</v>
          </cell>
          <cell r="D4505">
            <v>24.9</v>
          </cell>
        </row>
        <row r="4506">
          <cell r="A4506" t="str">
            <v>SE 25.35.0100 (A)</v>
          </cell>
          <cell r="B4506" t="str">
            <v>Projeto basico de arquitetura para habitacao/edificios de 6000 ate 12000m2, apresentado em Autocad for Windows nos padroes da contratante, inclusive as legalizacoes pertinentes e a coordenacao dos projetos complementares. Observacao: ate 6000m2 conforme o</v>
          </cell>
          <cell r="C4506" t="str">
            <v>m2</v>
          </cell>
          <cell r="D4506">
            <v>18.059999999999999</v>
          </cell>
        </row>
        <row r="4507">
          <cell r="A4507" t="str">
            <v>SE 25.35.0150 (A)</v>
          </cell>
          <cell r="B4507" t="str">
            <v>Projeto basico de arquitetura para habitacao/edificios acima de 12000m2, apresentado em Autocad for Windows nos padroes da contratante, inclusive as legalizacoes pertinentes e a coordenacao dos projetos complementares. Observacao: ate 6000m2 conforme o it</v>
          </cell>
          <cell r="C4507" t="str">
            <v>m2</v>
          </cell>
          <cell r="D4507">
            <v>14.45</v>
          </cell>
        </row>
        <row r="4508">
          <cell r="A4508" t="str">
            <v>SE 25.35.0200 (A)</v>
          </cell>
          <cell r="B4508" t="str">
            <v>Projeto executivo de arquitetura para habitacao/edificios de ate 6000m2, apresentado em Autocad For Windows nos padroes da contratante, inclusive as legalizacoes pertinentes e a coordenacao dos projetos complementares.</v>
          </cell>
          <cell r="C4508" t="str">
            <v>m2</v>
          </cell>
          <cell r="D4508">
            <v>39.89</v>
          </cell>
        </row>
        <row r="4509">
          <cell r="A4509" t="str">
            <v>SE 25.35.0250 (A)</v>
          </cell>
          <cell r="B4509" t="str">
            <v>Projeto executivo de arquitetura para habitacao/edificios de 6000 ate 12000m2, apresentado em Autocad For Windows nos padroes da contratante, inclusive as legalizacoes pertinentes e a coordenacao dos projetos complementares. Observacao: ate 6000m2 conform</v>
          </cell>
          <cell r="C4509" t="str">
            <v>m2</v>
          </cell>
          <cell r="D4509">
            <v>27.09</v>
          </cell>
        </row>
        <row r="4510">
          <cell r="A4510" t="str">
            <v>SE 25.35.0300 (A)</v>
          </cell>
          <cell r="B4510" t="str">
            <v>Projeto executivo de arquitetura para habitacao/edificios acima de 12000m2, apresentado em Autocad For Windows nos padroes da contratante, inclusive as legalizacoes pertinentes e a coordenacao dos projetos complementares. Observacao: ate 6000m2 conforme o</v>
          </cell>
          <cell r="C4510" t="str">
            <v>m2</v>
          </cell>
          <cell r="D4510">
            <v>21.72</v>
          </cell>
        </row>
        <row r="4511">
          <cell r="A4511" t="str">
            <v>SE 25.40.0050 (A)</v>
          </cell>
          <cell r="B4511" t="str">
            <v>Fornecimento de projeto executivo de instalacao de incendio em Autocad aprovado na concessionaria em predios escolares e administrativos com ate 500m2 de area.</v>
          </cell>
          <cell r="C4511" t="str">
            <v>m2</v>
          </cell>
          <cell r="D4511">
            <v>3.03</v>
          </cell>
        </row>
        <row r="4512">
          <cell r="A4512" t="str">
            <v>SE 25.40.0100 (A)</v>
          </cell>
          <cell r="B4512" t="str">
            <v>Fornecimento de projeto executivo de instalacao de incendio em Autocad aprovado na concessionaria em predios escolares e administrativos, com 500 a 3000m2 de area, sendo os primeiros 500m2 medidos como o item SE 25.40.0050 (/).</v>
          </cell>
          <cell r="C4512" t="str">
            <v>m2</v>
          </cell>
          <cell r="D4512">
            <v>1.66</v>
          </cell>
        </row>
        <row r="4513">
          <cell r="A4513" t="str">
            <v>SE 25.40.0150 (A)</v>
          </cell>
          <cell r="B4513" t="str">
            <v>Fornecimento de projeto executivo de instalacao de incendio em Autocad aprovado na concessionaria em predios escolares e administrativos, considerando a area acima de 3000m2, sendo os primeiros 500m2 medidos como o item SE 25.40.0050 (/) e de 501 a 3000m2</v>
          </cell>
          <cell r="C4513" t="str">
            <v>m2</v>
          </cell>
          <cell r="D4513">
            <v>0.85</v>
          </cell>
        </row>
        <row r="4514">
          <cell r="A4514" t="str">
            <v>SE 25.40.0200 (A)</v>
          </cell>
          <cell r="B4514" t="str">
            <v>Fornecimento de projeto executivo de instalacao de incendio em Autocad aprovado na concessionaria em predios culturais com ate 500m2.</v>
          </cell>
          <cell r="C4514" t="str">
            <v>m2</v>
          </cell>
          <cell r="D4514">
            <v>7.6</v>
          </cell>
        </row>
        <row r="4515">
          <cell r="A4515" t="str">
            <v>SE 25.40.0250 (A)</v>
          </cell>
          <cell r="B4515" t="str">
            <v>Fornecimento de projeto executivo de instalacao de incendio em Autocad aprovado na concessionaria em predios culturais com area acima de 500m2.</v>
          </cell>
          <cell r="C4515" t="str">
            <v>m2</v>
          </cell>
          <cell r="D4515">
            <v>5.09</v>
          </cell>
        </row>
        <row r="4516">
          <cell r="A4516" t="str">
            <v>SE 25.40.0300 (A)</v>
          </cell>
          <cell r="B4516" t="str">
            <v>Fornecimento de projeto executivo de instalacao de incendio em Autocad aprovado na concessionaria em predios hospitalares.</v>
          </cell>
          <cell r="C4516" t="str">
            <v>m2</v>
          </cell>
          <cell r="D4516">
            <v>6.09</v>
          </cell>
        </row>
        <row r="4517">
          <cell r="A4517" t="str">
            <v>SE 25.40.0350 (A)</v>
          </cell>
          <cell r="B4517" t="str">
            <v>Fornecimento de projeto executivo de instalacao de incendio em Autocad aprovado na concessionaria em habitacoes/edificios com ate 500m2 de area.</v>
          </cell>
          <cell r="C4517" t="str">
            <v>m2</v>
          </cell>
          <cell r="D4517">
            <v>3.74</v>
          </cell>
        </row>
        <row r="4518">
          <cell r="A4518" t="str">
            <v>SE 25.40.0400 (A)</v>
          </cell>
          <cell r="B4518" t="str">
            <v>Fornecimento de projeto executivo de instalacao de incendio em Autocad aprovado na concessionaria em habitacoes/edificios, com 500 a 3000m2 de area sendo os primeiros 500m2 medidos como o item SE 25.40.0350 (/).</v>
          </cell>
          <cell r="C4518" t="str">
            <v>m2</v>
          </cell>
          <cell r="D4518">
            <v>1.76</v>
          </cell>
        </row>
        <row r="4519">
          <cell r="A4519" t="str">
            <v>SE 25.40.0450 (A)</v>
          </cell>
          <cell r="B4519" t="str">
            <v>Fornecimento de projeto executivo de instalacao de incendio em Autocad aprovado na concessionaria em habitacoes/edificios, considerando a area acima de 3000m2, sendo os primeiros 500m2 medidos como o item SE 25.40.0350 (/) e de 501 a 3000m2 como o item SE</v>
          </cell>
          <cell r="C4519" t="str">
            <v>m2</v>
          </cell>
          <cell r="D4519">
            <v>0.95</v>
          </cell>
        </row>
        <row r="4520">
          <cell r="A4520" t="str">
            <v>SE 25.40.0500 (A)</v>
          </cell>
          <cell r="B4520" t="str">
            <v>Fornecimento de projeto executivo de instalacao de incendio em Autocad aprovado na concessionaria em habitacao/loteamento com ate 36000m2 de area.</v>
          </cell>
          <cell r="C4520" t="str">
            <v>m2</v>
          </cell>
          <cell r="D4520">
            <v>0.99</v>
          </cell>
        </row>
        <row r="4521">
          <cell r="A4521" t="str">
            <v>SE 25.40.0550 (A)</v>
          </cell>
          <cell r="B4521" t="str">
            <v>Fornecimento de projeto executivo de instalacao de incendio em Autocad aprovado na concessionaria em habitacao/loteamento, considerando a area acima de 36000m2.</v>
          </cell>
          <cell r="C4521" t="str">
            <v>m2</v>
          </cell>
          <cell r="D4521">
            <v>0.48</v>
          </cell>
        </row>
        <row r="4522">
          <cell r="A4522" t="str">
            <v>SE 25.45.0050 (A)</v>
          </cell>
          <cell r="B4522" t="str">
            <v>Fornecimento de projeto executivo de instalacao de gas em Autocad aprovado na concessionaria em predios escolares e administrativos com ate 500m2 de area.</v>
          </cell>
          <cell r="C4522" t="str">
            <v>m2</v>
          </cell>
          <cell r="D4522">
            <v>1.66</v>
          </cell>
        </row>
        <row r="4523">
          <cell r="A4523" t="str">
            <v>SE 25.45.0100 (A)</v>
          </cell>
          <cell r="B4523" t="str">
            <v>Fornecimento de projeto executivo de instalacao de gas em Autocad aprovado na concessionaria em predios escolares e administrativos com area acima de 500m2.</v>
          </cell>
          <cell r="C4523" t="str">
            <v>m2</v>
          </cell>
          <cell r="D4523">
            <v>0.85</v>
          </cell>
        </row>
        <row r="4524">
          <cell r="A4524" t="str">
            <v>SE 25.45.0150 (A)</v>
          </cell>
          <cell r="B4524" t="str">
            <v>Fornecimento de projeto executivo de instalacao de gas em Autocad aprovado na concessionaria em predios culturais.</v>
          </cell>
          <cell r="C4524" t="str">
            <v>m2</v>
          </cell>
          <cell r="D4524">
            <v>2.69</v>
          </cell>
        </row>
        <row r="4525">
          <cell r="A4525" t="str">
            <v>SE 25.45.0200 (A)</v>
          </cell>
          <cell r="B4525" t="str">
            <v>Fornecimento de projeto executivo de instalacao de gas em Autocad aprovado na concessionaria em predios hospitalares, com ate 4000m2 de area.</v>
          </cell>
          <cell r="C4525" t="str">
            <v>m2</v>
          </cell>
          <cell r="D4525">
            <v>6.09</v>
          </cell>
        </row>
        <row r="4526">
          <cell r="A4526" t="str">
            <v>SE 25.45.0250 (A)</v>
          </cell>
          <cell r="B4526" t="str">
            <v>Fornecimento de projeto executivo de instalacao de gas em Autocad aprovado na concessionaria em predios hospitalares, considerando a area acima de 4000m2.</v>
          </cell>
          <cell r="C4526" t="str">
            <v>m2</v>
          </cell>
          <cell r="D4526">
            <v>3.03</v>
          </cell>
        </row>
        <row r="4527">
          <cell r="A4527" t="str">
            <v>SE 25.45.0300 (A)</v>
          </cell>
          <cell r="B4527" t="str">
            <v>Fornecimento de projeto executivo de instalacao de gas em Autocad aprovado na concessionaria em habitacoes/edificios com ate 500m2 de area.</v>
          </cell>
          <cell r="C4527" t="str">
            <v>m2</v>
          </cell>
          <cell r="D4527">
            <v>1.76</v>
          </cell>
        </row>
        <row r="4528">
          <cell r="A4528" t="str">
            <v>SE 25.45.0350 (A)</v>
          </cell>
          <cell r="B4528" t="str">
            <v>Fornecimento de projeto executivo de instalacao de gas em Autocad aprovado na concessionaria em habitacoes/edificios com area acima de 500m2.</v>
          </cell>
          <cell r="C4528" t="str">
            <v>m2</v>
          </cell>
          <cell r="D4528">
            <v>0.95</v>
          </cell>
        </row>
        <row r="4529">
          <cell r="A4529" t="str">
            <v>SE 25.45.0400 (A)</v>
          </cell>
          <cell r="B4529" t="str">
            <v>Fornecimento de projeto executivo de instalacao de gas em Autocad aprovado na concessionaria em habitacao/loteamento com ate 12000m2 de area.</v>
          </cell>
          <cell r="C4529" t="str">
            <v>m2</v>
          </cell>
          <cell r="D4529">
            <v>0.99</v>
          </cell>
        </row>
        <row r="4530">
          <cell r="A4530" t="str">
            <v>SE 25.45.0450 (A)</v>
          </cell>
          <cell r="B4530" t="str">
            <v>Fornecimento de projeto executivo de instalacao de gas em Autocad aprovado na concessionaria em habitacao/loteamento, considerando a area acima de 12000m2.</v>
          </cell>
          <cell r="C4530" t="str">
            <v>m2</v>
          </cell>
          <cell r="D4530">
            <v>0.48</v>
          </cell>
        </row>
        <row r="4531">
          <cell r="A4531" t="str">
            <v>SE 25.50.0050 (A)</v>
          </cell>
          <cell r="B4531" t="str">
            <v>Fornecimento de projeto executivo de instalacao de mecanica em Autocad aprovado pela concessionaria, em predios escolares e administrativos com ate 500m2 de area.</v>
          </cell>
          <cell r="C4531" t="str">
            <v>m2</v>
          </cell>
          <cell r="D4531">
            <v>3.03</v>
          </cell>
        </row>
        <row r="4532">
          <cell r="A4532" t="str">
            <v>SE 25.50.0100 (A)</v>
          </cell>
          <cell r="B4532" t="str">
            <v>Fornecimento de projeto executivo de instalacao mecanica em Autocad aprovado pela concessionaria em predios escolares e administrativos, com 500 a 3000m2 de area, sendo os primeiros 500m2 medidos como o item SE 25.50.0050 (/).</v>
          </cell>
          <cell r="C4532" t="str">
            <v>m2</v>
          </cell>
          <cell r="D4532">
            <v>2.69</v>
          </cell>
        </row>
        <row r="4533">
          <cell r="A4533" t="str">
            <v>SE 25.50.0150 (A)</v>
          </cell>
          <cell r="B4533" t="str">
            <v>Fornecimento de projeto executivo de instalacao de mecanica em Autocad aprovado na concessionaria em predios escolares e administrativos, considerando a area acima de 3000m2, sendo os primeiros 500m2 medidos como o item SE 25.50.0050 (/) e de 501 a 3000m2</v>
          </cell>
          <cell r="C4533" t="str">
            <v>m2</v>
          </cell>
          <cell r="D4533">
            <v>1.66</v>
          </cell>
        </row>
        <row r="4534">
          <cell r="A4534" t="str">
            <v>SE 25.50.0200 (A)</v>
          </cell>
          <cell r="B4534" t="str">
            <v>Fornecimento de projeto executivo de instalacao de mecanica em Autocad aprovado pela concessionaria, em predios culturais com ate 3000m2 de area.</v>
          </cell>
          <cell r="C4534" t="str">
            <v>m2</v>
          </cell>
          <cell r="D4534">
            <v>5.09</v>
          </cell>
        </row>
        <row r="4535">
          <cell r="A4535" t="str">
            <v>SE 25.50.0250 (A)</v>
          </cell>
          <cell r="B4535" t="str">
            <v>Fornecimento de projeto executivo de instalacao de mecanica em Autocad aprovado pela concessionaria, em predios culturais, considerando a area acima de 3000m2.</v>
          </cell>
          <cell r="C4535" t="str">
            <v>m2</v>
          </cell>
          <cell r="D4535">
            <v>2.69</v>
          </cell>
        </row>
        <row r="4536">
          <cell r="A4536" t="str">
            <v>SE 25.50.0300 (A)</v>
          </cell>
          <cell r="B4536" t="str">
            <v>Fornecimento de projeto executivo de instalacao de mecanica em Autocad aprovado na concessionaria em predios hospitalares.</v>
          </cell>
          <cell r="C4536" t="str">
            <v>m2</v>
          </cell>
          <cell r="D4536">
            <v>12.14</v>
          </cell>
        </row>
        <row r="4537">
          <cell r="A4537" t="str">
            <v>SE 25.50.0350 (A)</v>
          </cell>
          <cell r="B4537" t="str">
            <v>Fornecimento de projeto executivo de instalacao de mecanica em Autocad aprovado na concessionaria em habitacoes/edificios com ate 500m2 de area.</v>
          </cell>
          <cell r="C4537" t="str">
            <v>m2</v>
          </cell>
          <cell r="D4537">
            <v>3.74</v>
          </cell>
        </row>
        <row r="4538">
          <cell r="A4538" t="str">
            <v>SE 25.50.0400 (A)</v>
          </cell>
          <cell r="B4538" t="str">
            <v>Fornecimento de projeto executivo de instalacao de mecanica em Autocad aprovado na concessionaria em habitacoes/edificios, com 500 a 3000m2 de area sendo os primeiros 500m2 medidos como o item SE 25.50.0350 (/).</v>
          </cell>
          <cell r="C4538" t="str">
            <v>m2</v>
          </cell>
          <cell r="D4538">
            <v>2.81</v>
          </cell>
        </row>
        <row r="4539">
          <cell r="A4539" t="str">
            <v>SE 25.50.0450 (A)</v>
          </cell>
          <cell r="B4539" t="str">
            <v>Fornecimento de projeto executivo de instalacao de mecanica em Autocad aprovado na concessionaria em habitacoes/edificios, considerando a area acima de 3000m2, sendo os primeiros 500m2 medidos como o item SE 25.50.0350 (/) e de 501 a 3000m2 como o item SE</v>
          </cell>
          <cell r="C4539" t="str">
            <v>m2</v>
          </cell>
          <cell r="D4539">
            <v>1.76</v>
          </cell>
        </row>
        <row r="4540">
          <cell r="A4540" t="str">
            <v>SE 25.55.0050 (A)</v>
          </cell>
          <cell r="B4540" t="str">
            <v>Fornecimento de projeto executivo de instalacao de telefone em Autocad aprovado na concessionaria em predios escolares e administrativos com ate 500m2 de area.</v>
          </cell>
          <cell r="C4540" t="str">
            <v>m2</v>
          </cell>
          <cell r="D4540">
            <v>1.66</v>
          </cell>
        </row>
        <row r="4541">
          <cell r="A4541" t="str">
            <v>SE 25.55.0100 (A)</v>
          </cell>
          <cell r="B4541" t="str">
            <v>Fornecimento de projeto executivo de instalacao de telefone em Autocad aprovado na concessionaria em predios escolares e administrativos com area acima de 500m2.</v>
          </cell>
          <cell r="C4541" t="str">
            <v>m2</v>
          </cell>
          <cell r="D4541">
            <v>0.85</v>
          </cell>
        </row>
        <row r="4542">
          <cell r="A4542" t="str">
            <v>SE 25.55.0150 (A)</v>
          </cell>
          <cell r="B4542" t="str">
            <v>Fornecimento de projeto executivo de instalacao de telefone em Autocad aprovado pela concessionaria, em predios culturais, com ate 500m2 de area.</v>
          </cell>
          <cell r="C4542" t="str">
            <v>m2</v>
          </cell>
          <cell r="D4542">
            <v>5.09</v>
          </cell>
        </row>
        <row r="4543">
          <cell r="A4543" t="str">
            <v>SE 25.55.0200 (A)</v>
          </cell>
          <cell r="B4543" t="str">
            <v>Fornecimento de projeto executivo de instalacao de telefone em Autocad aprovado na concessionaria em predios culturais, com area acima de 500m2, sendo os primeiros 500m2 medidos como o item SE 25.55.0150 (/).</v>
          </cell>
          <cell r="C4543" t="str">
            <v>m2</v>
          </cell>
          <cell r="D4543">
            <v>2.69</v>
          </cell>
        </row>
        <row r="4544">
          <cell r="A4544" t="str">
            <v>SE 25.55.0250 (A)</v>
          </cell>
          <cell r="B4544" t="str">
            <v>Fornecimento de projeto executivo de instalacao de telefone em Autocad aprovado na concessionaria em predios hospitalares.</v>
          </cell>
          <cell r="C4544" t="str">
            <v>m2</v>
          </cell>
          <cell r="D4544">
            <v>6.09</v>
          </cell>
        </row>
        <row r="4545">
          <cell r="A4545" t="str">
            <v>SE 25.55.0300 (A)</v>
          </cell>
          <cell r="B4545" t="str">
            <v>Fornecimento de projeto executivo de instalacao de telefone em Autocad aprovado na concessionaria em habitacoes/edificios com ate 500m2 de area.</v>
          </cell>
          <cell r="C4545" t="str">
            <v>m2</v>
          </cell>
          <cell r="D4545">
            <v>1.76</v>
          </cell>
        </row>
        <row r="4546">
          <cell r="A4546" t="str">
            <v>SE 25.55.0350 (A)</v>
          </cell>
          <cell r="B4546" t="str">
            <v>Fornecimento de projeto executivo de instalacao de telefone em Autocad aprovado na concessionaria em habitacoes/edificios, com 500 a 3000m2 de area sendo os primeiros 500m2 medidos como o item SE 25.55.0300 (/).</v>
          </cell>
          <cell r="C4546" t="str">
            <v>m2</v>
          </cell>
          <cell r="D4546">
            <v>0.95</v>
          </cell>
        </row>
        <row r="4547">
          <cell r="A4547" t="str">
            <v>SE 25.55.0400 (A)</v>
          </cell>
          <cell r="B4547" t="str">
            <v>Fornecimento de projeto executivo de instalacao de telefone em Autocad aprovado na concessionaria em habitacao/loteamento com ate 12000m2 de area.</v>
          </cell>
          <cell r="C4547" t="str">
            <v>m2</v>
          </cell>
          <cell r="D4547">
            <v>0.99</v>
          </cell>
        </row>
        <row r="4548">
          <cell r="A4548" t="str">
            <v>SE 25.55.0450 (A)</v>
          </cell>
          <cell r="B4548" t="str">
            <v>Fornecimento de projeto executivo de instalacao de telefone em Autocad aprovado na concessionaria em habitacao/loteamento, considerando a area acima de 12000m2.</v>
          </cell>
          <cell r="C4548" t="str">
            <v>m2</v>
          </cell>
          <cell r="D4548">
            <v>0.48</v>
          </cell>
        </row>
        <row r="4549">
          <cell r="A4549" t="str">
            <v>SE 25.60.0050 (A)</v>
          </cell>
          <cell r="B4549" t="str">
            <v>Fornecimento de projeto executivo de instalacao de esgoto sanitario e aguas pluviais em Autocad aprovado pela concessionaria, em predios escolares e administrativos com ate 500m2 de area.</v>
          </cell>
          <cell r="C4549" t="str">
            <v>m2</v>
          </cell>
          <cell r="D4549">
            <v>3.03</v>
          </cell>
        </row>
        <row r="4550">
          <cell r="A4550" t="str">
            <v>SE 25.60.0100 (A)</v>
          </cell>
          <cell r="B4550" t="str">
            <v>Fornecimento de projeto executivo de instalacao de esgoto sanitario e aguas pluviais em Autocad aprovado pela concessionaria, em predios escolares e administrativos com 500 a 3000m2 de area sendo os primeiros 500m2 medidos como o item SE 25.60.0050 (/).</v>
          </cell>
          <cell r="C4550" t="str">
            <v>m2</v>
          </cell>
          <cell r="D4550">
            <v>2.69</v>
          </cell>
        </row>
        <row r="4551">
          <cell r="A4551" t="str">
            <v>SE 25.60.0150 (A)</v>
          </cell>
          <cell r="B4551" t="str">
            <v>Fornecimento de projeto executivo de instalacao de esgoto sanitario e aguas pluviais em Autocad aprovado na concessionaria em predios escolares e administrativos, considerando a aera acima de 3000m2, sendo os primeiros 500m2 medidos como o item SE 25.60.0</v>
          </cell>
          <cell r="C4551" t="str">
            <v>m2</v>
          </cell>
          <cell r="D4551">
            <v>1.66</v>
          </cell>
        </row>
        <row r="4552">
          <cell r="A4552" t="str">
            <v>SE 25.60.0200 (A)</v>
          </cell>
          <cell r="B4552" t="str">
            <v>Fornecimento de projeto executivo de instalacao de esgoto sanitario e aguas pluviais em Autocad aprovado pela concessionaria, em predios culturais.</v>
          </cell>
          <cell r="C4552" t="str">
            <v>m2</v>
          </cell>
          <cell r="D4552">
            <v>2.69</v>
          </cell>
        </row>
        <row r="4553">
          <cell r="A4553" t="str">
            <v>SE 25.60.0250 (A)</v>
          </cell>
          <cell r="B4553" t="str">
            <v>Fornecimento de projeto executivo de instalacao de esgoto sanitario e aguas pluviais em Autocad aprovado pela concessionaria, em predios hospitalares com ate 4000m2 de area.</v>
          </cell>
          <cell r="C4553" t="str">
            <v>m2</v>
          </cell>
          <cell r="D4553">
            <v>9.08</v>
          </cell>
        </row>
        <row r="4554">
          <cell r="A4554" t="str">
            <v>SE 25.60.0300 (A)</v>
          </cell>
          <cell r="B4554" t="str">
            <v>Fornecimento de projeto executivo de instalacao de esgoto sanitario e aguas pluviais em Autocad aprovado pela concessionaria em predios hospitalares, considerando area acima de 4000m2.</v>
          </cell>
          <cell r="C4554" t="str">
            <v>m2</v>
          </cell>
          <cell r="D4554">
            <v>7.6</v>
          </cell>
        </row>
        <row r="4555">
          <cell r="A4555" t="str">
            <v>SE 25.60.0350 (A)</v>
          </cell>
          <cell r="B4555" t="str">
            <v>Projeto executivo de instalacao de esgoto sanitario e aguas pluviais em Autocad aprovado na concessionaria em urbanizacao com ate 15000m2 de area.</v>
          </cell>
          <cell r="C4555" t="str">
            <v>m2</v>
          </cell>
          <cell r="D4555">
            <v>0.51</v>
          </cell>
        </row>
        <row r="4556">
          <cell r="A4556" t="str">
            <v>SE 25.60.0400 (A)</v>
          </cell>
          <cell r="B4556" t="str">
            <v>Projeto executivo de instalacao de esgoto sanitario e aguas pluviais em Autocad aprovado na concessionaria em urbanizacao, considerando a area acima de 15000m2.</v>
          </cell>
          <cell r="C4556" t="str">
            <v>m2</v>
          </cell>
          <cell r="D4556">
            <v>0.32</v>
          </cell>
        </row>
        <row r="4557">
          <cell r="A4557" t="str">
            <v>SE 25.60.0450 (A)</v>
          </cell>
          <cell r="B4557" t="str">
            <v>Fornecimento de projeto executivo de instalacao de esgoto sanitario e aguas pluviais em Autocad aprovado na concessionaria em habitacao/loteamento com ate 12000m2 de area.</v>
          </cell>
          <cell r="C4557" t="str">
            <v>m2</v>
          </cell>
          <cell r="D4557">
            <v>2.73</v>
          </cell>
        </row>
        <row r="4558">
          <cell r="A4558" t="str">
            <v>SE 25.60.0500 (A)</v>
          </cell>
          <cell r="B4558" t="str">
            <v>Fornecimento de projeto executivo de instalacao de esgoto sanitario e aguas pluviais em Autocad aprovado na concessionaria em habitacao/loteamento com 12000 a 36000m2 de area, sendo os primeiros 12000m2 medidos como o item SE 25.60.0450 (/).</v>
          </cell>
          <cell r="C4558" t="str">
            <v>m2</v>
          </cell>
          <cell r="D4558">
            <v>2</v>
          </cell>
        </row>
        <row r="4559">
          <cell r="A4559" t="str">
            <v>SE 25.60.0550 (A)</v>
          </cell>
          <cell r="B4559" t="str">
            <v>Fornecimento de projeto executivo de instalacao de esgoto e aguas pluviais em Autocad aprovado na concessionaria em habitacao/loteamento, considerando a area acima de 36000m2, sendo os primeiros 12000m2 medidos como o item SE 25.60.0450 (/) e de 12001 a 3</v>
          </cell>
          <cell r="C4559" t="str">
            <v>m2</v>
          </cell>
          <cell r="D4559">
            <v>0.99</v>
          </cell>
        </row>
        <row r="4560">
          <cell r="A4560" t="str">
            <v>SE 25.65.0050 (A)</v>
          </cell>
          <cell r="B4560" t="str">
            <v>Fornecimento de projeto executivo de instalacao de agua em Autocad aprovado na concessionaria em predios escolares e administrativos, com ate 500m2 de area.</v>
          </cell>
          <cell r="C4560" t="str">
            <v>m2</v>
          </cell>
          <cell r="D4560">
            <v>5.09</v>
          </cell>
        </row>
        <row r="4561">
          <cell r="A4561" t="str">
            <v>SE 25.65.0100 (A)</v>
          </cell>
          <cell r="B4561" t="str">
            <v>Fornecimento de projeto executivo de instalacao de agua em Autocad aprovado na concessionaria em predios escolares e administrativos, com 500 a 3000m2 de area sendo os primeiros 500m2 medidos como o item SE 25.65.0050 (/).</v>
          </cell>
          <cell r="C4561" t="str">
            <v>m2</v>
          </cell>
          <cell r="D4561">
            <v>3.03</v>
          </cell>
        </row>
        <row r="4562">
          <cell r="A4562" t="str">
            <v>SE 25.65.0150 (A)</v>
          </cell>
          <cell r="B4562" t="str">
            <v>Fornecimento de projeto executivo de instalacao de agua em Autocad aprovado na concessionaria em predios escolares e administrativos, considerando a area acima de 3000m2, sendo os primeiros 500m2 medidos como o item SE 25.65.0050 (/). De 500 a 3000m2 como</v>
          </cell>
          <cell r="C4562" t="str">
            <v>m2</v>
          </cell>
          <cell r="D4562">
            <v>2.69</v>
          </cell>
        </row>
        <row r="4563">
          <cell r="A4563" t="str">
            <v>SE 25.65.0200 (A)</v>
          </cell>
          <cell r="B4563" t="str">
            <v>Fornecimento de projeto executivo de instalacao de agua em Autocad aprovado na concessionaria, em predios culturais.</v>
          </cell>
          <cell r="C4563" t="str">
            <v>m2</v>
          </cell>
          <cell r="D4563">
            <v>5.09</v>
          </cell>
        </row>
        <row r="4564">
          <cell r="A4564" t="str">
            <v>SE 25.65.0250 (A)</v>
          </cell>
          <cell r="B4564" t="str">
            <v>Fornecimento de projeto executivo de instalacao de agua em Autocad aprovado na concessionaria, em predios hospitalares com ate 4000m2 de area.</v>
          </cell>
          <cell r="C4564" t="str">
            <v>m2</v>
          </cell>
          <cell r="D4564">
            <v>9.08</v>
          </cell>
        </row>
        <row r="4565">
          <cell r="A4565" t="str">
            <v>SE 25.65.0300 (A)</v>
          </cell>
          <cell r="B4565" t="str">
            <v>Fornecimento de projeto executivo de instalacao de agua em Autocad aprovado na concessionaria, em predios hospitalares, considerando a area acima de 4000m2.</v>
          </cell>
          <cell r="C4565" t="str">
            <v>m2</v>
          </cell>
          <cell r="D4565">
            <v>7.6</v>
          </cell>
        </row>
        <row r="4566">
          <cell r="A4566" t="str">
            <v>SE 25.65.0350 (A)</v>
          </cell>
          <cell r="B4566" t="str">
            <v>Fornecimento de projeto executivo de instalacao de agua em Autocad aprovado na concessionaria em habitacoes/edificios com ate 500m2 de area.</v>
          </cell>
          <cell r="C4566" t="str">
            <v>m2</v>
          </cell>
          <cell r="D4566">
            <v>5.52</v>
          </cell>
        </row>
        <row r="4567">
          <cell r="A4567" t="str">
            <v>SE 25.65.0400 (A)</v>
          </cell>
          <cell r="B4567" t="str">
            <v>Fornecimento de projeto executivo de instalacao de agua em Autocad aprovado na concessionaria em habitacoes/edificios, com 500 a 3000m2 de area sendo os primeiros 500m2 medidos como o item SE 25.65.0350 (/).</v>
          </cell>
          <cell r="C4567" t="str">
            <v>m2</v>
          </cell>
          <cell r="D4567">
            <v>3.74</v>
          </cell>
        </row>
        <row r="4568">
          <cell r="A4568" t="str">
            <v>SE 25.65.0450 (A)</v>
          </cell>
          <cell r="B4568" t="str">
            <v>Fornecimento de projeto executivo de instalacao de agua em Autocad aprovado na concessionaria em habitacoes/edificios, considerando a area acima de 3000m2, sendo os primeiros 500m2 medidos como o item SE 25.65.0350 (/) e de 501 a 3000m2 como o item SE 25.</v>
          </cell>
          <cell r="C4568" t="str">
            <v>m2</v>
          </cell>
          <cell r="D4568">
            <v>2.81</v>
          </cell>
        </row>
        <row r="4569">
          <cell r="A4569" t="str">
            <v>SE 25.65.0500 (A)</v>
          </cell>
          <cell r="B4569" t="str">
            <v>Fornecimento de projeto executivo de instalacao de agua em Autocad aprovado na concessionaria em urbanizacao com ate 15000m2 de area.</v>
          </cell>
          <cell r="C4569" t="str">
            <v>m2</v>
          </cell>
          <cell r="D4569">
            <v>0.48</v>
          </cell>
        </row>
        <row r="4570">
          <cell r="A4570" t="str">
            <v>SE 25.65.0550 (A)</v>
          </cell>
          <cell r="B4570" t="str">
            <v>Fornecimento de projeto executivo de instalacao de agua em Autocad aprovado na concessionaria em urbanizacao considerando a area acima de 15000m2.</v>
          </cell>
          <cell r="C4570" t="str">
            <v>m2</v>
          </cell>
          <cell r="D4570">
            <v>0.33</v>
          </cell>
        </row>
        <row r="4571">
          <cell r="A4571" t="str">
            <v>SE 25.65.0600 (A)</v>
          </cell>
          <cell r="B4571" t="str">
            <v>Fornecimento de projeto executivo de instalacao de agua em Autocad aprovado na concessionaria em habitacao/loteamento com ate 12000m2 de area.</v>
          </cell>
          <cell r="C4571" t="str">
            <v>m2</v>
          </cell>
          <cell r="D4571">
            <v>3.03</v>
          </cell>
        </row>
        <row r="4572">
          <cell r="A4572" t="str">
            <v>SE 25.65.0650 (A)</v>
          </cell>
          <cell r="B4572" t="str">
            <v>Fornecimento de projeto executivo de instalacao de agua em Autocad aprovado na concessionaria em habitacao/loteamento com 12000 a 36000m2 de area, sendo os primeiros 12000m2 medidos como o item SE 25.65.0600 (/).</v>
          </cell>
          <cell r="C4572" t="str">
            <v>m2</v>
          </cell>
          <cell r="D4572">
            <v>2</v>
          </cell>
        </row>
        <row r="4573">
          <cell r="A4573" t="str">
            <v>SE 25.65.0700 (A)</v>
          </cell>
          <cell r="B4573" t="str">
            <v xml:space="preserve">Fornecimento de projeto executivo de instalacao de agua em Autocad aprovado na concessionaria em habitacao/loteamento, considerando a area acima de 36000m2, sendo os primeiros 12000m2 medidos como o item SE 25.65.0600 (/) e de 12001 a 36000m2 como o item </v>
          </cell>
          <cell r="C4573" t="str">
            <v>m2</v>
          </cell>
          <cell r="D4573">
            <v>1.52</v>
          </cell>
        </row>
        <row r="4574">
          <cell r="A4574" t="str">
            <v>SE 25.65.0750 (/)</v>
          </cell>
          <cell r="B4574" t="str">
            <v>Projeto executivo de instalacao hidraulica de montagem interna de chafarizes, apresentado em papel vegetal nos padroes da contratada, de acordo com a ABNT.</v>
          </cell>
          <cell r="C4574" t="str">
            <v>cj</v>
          </cell>
          <cell r="D4574">
            <v>524.23</v>
          </cell>
        </row>
        <row r="4575">
          <cell r="A4575" t="str">
            <v>SE 25.70.0050 (A)</v>
          </cell>
          <cell r="B4575" t="str">
            <v>Fornecimento de projeto executivo de instalacao de luz em Autocad aprovado pela concessionaria, em predios escolares e administrativos com ate 500m2 de area.</v>
          </cell>
          <cell r="C4575" t="str">
            <v>m2</v>
          </cell>
          <cell r="D4575">
            <v>6.09</v>
          </cell>
        </row>
        <row r="4576">
          <cell r="A4576" t="str">
            <v>SE 25.70.0100 (A)</v>
          </cell>
          <cell r="B4576" t="str">
            <v>Fornecimento de projeto executivo de instalacao de luz em Autocad aprovado pela concessionaria, em predios escolares e administrativos de 500 a 3000m2 de area, sendo os primeiros 500m2 medidos como o item SE 25.70.0050 (/).</v>
          </cell>
          <cell r="C4576" t="str">
            <v>m2</v>
          </cell>
          <cell r="D4576">
            <v>5.09</v>
          </cell>
        </row>
        <row r="4577">
          <cell r="A4577" t="str">
            <v>SE 25.70.0150 (A)</v>
          </cell>
          <cell r="B4577" t="str">
            <v>Fornecimento de projeto executivo de instalacao de luz em Autocad aprovado na concessionaria em predios escolares e administrativos, considerando a area acima de 3000m2, sendo os primeiros 500m2 medidos como o item SE 25.70.0050 (/) e de 501 a 3000m2, com</v>
          </cell>
          <cell r="C4577" t="str">
            <v>m2</v>
          </cell>
          <cell r="D4577">
            <v>3.03</v>
          </cell>
        </row>
        <row r="4578">
          <cell r="A4578" t="str">
            <v>SE 25.70.0200 (A)</v>
          </cell>
          <cell r="B4578" t="str">
            <v>Fornecimento de projeto executivo de instalacao de luz em Autocad aprovado na concessionaria, em predios culturais com ate 3000m2 de area.</v>
          </cell>
          <cell r="C4578" t="str">
            <v>m2</v>
          </cell>
          <cell r="D4578">
            <v>10.199999999999999</v>
          </cell>
        </row>
        <row r="4579">
          <cell r="A4579" t="str">
            <v>SE 25.70.0250 (A)</v>
          </cell>
          <cell r="B4579" t="str">
            <v>Fornecimento de projeto executivo de instalacao de luz em Autocad aprovado pela concessionaria, em predios culturais, considerando a area acima de 3000m2.</v>
          </cell>
          <cell r="C4579" t="str">
            <v>m2</v>
          </cell>
          <cell r="D4579">
            <v>7.6</v>
          </cell>
        </row>
        <row r="4580">
          <cell r="A4580" t="str">
            <v>SE 25.70.0300 (A)</v>
          </cell>
          <cell r="B4580" t="str">
            <v>Fornecimento de projeto executivo de instalacao de luz em Autocad aprovado na concessionaria em predios hospitalares.</v>
          </cell>
          <cell r="C4580" t="str">
            <v>m2</v>
          </cell>
          <cell r="D4580">
            <v>12.14</v>
          </cell>
        </row>
        <row r="4581">
          <cell r="A4581" t="str">
            <v>SE 25.70.0350 (A)</v>
          </cell>
          <cell r="B4581" t="str">
            <v>Fornecimento de projeto executivo de instalacao de luz em Autocad aprovado na concessionaria em habitacoes/edificios com ate 500m2 de area.</v>
          </cell>
          <cell r="C4581" t="str">
            <v>m2</v>
          </cell>
          <cell r="D4581">
            <v>7.41</v>
          </cell>
        </row>
        <row r="4582">
          <cell r="A4582" t="str">
            <v>SE 25.70.0400 (A)</v>
          </cell>
          <cell r="B4582" t="str">
            <v>Fornecimento de projeto executivo de instalacao de luz em Autocad aprovado na concessionaria em habitacoes/edificios, com 500 a 3000m2 de area sendo os primeiros 500m2 medidos como o item SE 25.70.0350 (/).</v>
          </cell>
          <cell r="C4582" t="str">
            <v>m2</v>
          </cell>
          <cell r="D4582">
            <v>5.52</v>
          </cell>
        </row>
        <row r="4583">
          <cell r="A4583" t="str">
            <v>SE 25.70.0450 (A)</v>
          </cell>
          <cell r="B4583" t="str">
            <v>Fornecimento de projeto executivo de instalacao de luz em Autocad aprovado na concessionaria em habitacoes/edificios, considerando a area acima de 3000m2, sendo os primeiros 500m2 medidos como o item SE 25.70.0400 (/) e de 501 a 3000m2 como o item SE 25.7</v>
          </cell>
          <cell r="C4583" t="str">
            <v>m2</v>
          </cell>
          <cell r="D4583">
            <v>3.74</v>
          </cell>
        </row>
        <row r="4584">
          <cell r="A4584" t="str">
            <v>SE 25.70.0500 (A)</v>
          </cell>
          <cell r="B4584" t="str">
            <v>Fornecimento de projeto executivo de instalacao de luz em Autocad aprovado na concessionaria em urbanizacao com ate 15000m2 de area.</v>
          </cell>
          <cell r="C4584" t="str">
            <v>m2</v>
          </cell>
          <cell r="D4584">
            <v>0.69</v>
          </cell>
        </row>
        <row r="4585">
          <cell r="A4585" t="str">
            <v>SE 25.70.0550 (A)</v>
          </cell>
          <cell r="B4585" t="str">
            <v>Fornecimento de projeto executivo de instalacao de luz em Autocad aprovado na concessionaria em urbanizacao, considerando a area acima de 15000m2.</v>
          </cell>
          <cell r="C4585" t="str">
            <v>m2</v>
          </cell>
          <cell r="D4585">
            <v>0.48</v>
          </cell>
        </row>
        <row r="4586">
          <cell r="A4586" t="str">
            <v>SE 25.70.0600 (A)</v>
          </cell>
          <cell r="B4586" t="str">
            <v>Fornecimento de projeto executivo de instalacao de luz em Autocad aprovado na concessionaria em habitacao/loteamento, com ate 12000m2 de area.</v>
          </cell>
          <cell r="C4586" t="str">
            <v>m2</v>
          </cell>
          <cell r="D4586">
            <v>3.03</v>
          </cell>
        </row>
        <row r="4587">
          <cell r="A4587" t="str">
            <v>SE 25.70.0650 (A)</v>
          </cell>
          <cell r="B4587" t="str">
            <v>Fornecimento de projeto executivo de instalacao de luz em Autocad aprovado na concessionaria em habitacao/loteamento com 12000 a 36000m2 de area, sendo os primeiros 12000m2 medidos como o item SE 25.70.0600 (/).</v>
          </cell>
          <cell r="C4587" t="str">
            <v>m2</v>
          </cell>
          <cell r="D4587">
            <v>2</v>
          </cell>
        </row>
        <row r="4588">
          <cell r="A4588" t="str">
            <v>SE 25.70.0700 (A)</v>
          </cell>
          <cell r="B4588" t="str">
            <v>Fornecimento de projeto executivo de instalacao de luz em Autocad aprovado na concessionaria em habitacao/loteamento, considerando a area acima de 36000m2, sendo os primeiros 12000m2 medidos como o item SE 25.70.0600 (/) e de 12001 a 36000m2 como o item S</v>
          </cell>
          <cell r="C4588" t="str">
            <v>m2</v>
          </cell>
          <cell r="D4588">
            <v>1.52</v>
          </cell>
        </row>
        <row r="4589">
          <cell r="A4589" t="str">
            <v>SE 25.70.0750 (/)</v>
          </cell>
          <cell r="B4589" t="str">
            <v>Projeto executivo de instalacao eletrica do quadro dos comandos de motores para chafarizes, apresentado em papel vegetal nos padroes da contratada, de acordo com a ABNT.</v>
          </cell>
          <cell r="C4589" t="str">
            <v>cj</v>
          </cell>
          <cell r="D4589">
            <v>524.23</v>
          </cell>
        </row>
        <row r="4590">
          <cell r="A4590" t="str">
            <v>SE 25.70.0800 (/)</v>
          </cell>
          <cell r="B4590" t="str">
            <v>Projeto executivo de sistema de ar condicionado, em Autocad, em Predios com area de ate 500m2.</v>
          </cell>
          <cell r="C4590" t="str">
            <v>m2</v>
          </cell>
          <cell r="D4590">
            <v>4.3600000000000003</v>
          </cell>
        </row>
        <row r="4591">
          <cell r="A4591" t="str">
            <v>SE 25.70.0850 (/)</v>
          </cell>
          <cell r="B4591" t="str">
            <v>Projeto executivo de sistema de ar condicionado, em Autocad, em predios com area de 500 a 3000m2.</v>
          </cell>
          <cell r="C4591" t="str">
            <v>m2</v>
          </cell>
          <cell r="D4591">
            <v>3.61</v>
          </cell>
        </row>
        <row r="4592">
          <cell r="A4592" t="str">
            <v>SE 25.70.0900 (/)</v>
          </cell>
          <cell r="B4592" t="str">
            <v>Projeto executivo de sistema de ar condicionado, em Autocad, em predios com area acima de 3000m2.</v>
          </cell>
          <cell r="C4592" t="str">
            <v>m2</v>
          </cell>
          <cell r="D4592">
            <v>2.1800000000000002</v>
          </cell>
        </row>
        <row r="4593">
          <cell r="A4593" t="str">
            <v>SE 25.70.0950 (/)</v>
          </cell>
          <cell r="B4593" t="str">
            <v>Projeto executivo de rede logica (computadores) em Autocad, em predios com area de ate 500m2.</v>
          </cell>
          <cell r="C4593" t="str">
            <v>m2</v>
          </cell>
          <cell r="D4593">
            <v>4.3600000000000003</v>
          </cell>
        </row>
        <row r="4594">
          <cell r="A4594" t="str">
            <v>SE 25.70.1000 (/)</v>
          </cell>
          <cell r="B4594" t="str">
            <v>Projeto executivo de rede logica (computadores) em Autocad, em predios com area de 500m2 a 3000m2.</v>
          </cell>
          <cell r="C4594" t="str">
            <v>m2</v>
          </cell>
          <cell r="D4594">
            <v>3.61</v>
          </cell>
        </row>
        <row r="4595">
          <cell r="A4595" t="str">
            <v>SE 25.70.1050 (/)</v>
          </cell>
          <cell r="B4595" t="str">
            <v>Projeto executivo de rede logica (computadores) em Autocad, em predios com area acima de 3000m2.</v>
          </cell>
          <cell r="C4595" t="str">
            <v>m2</v>
          </cell>
          <cell r="D4595">
            <v>2.1800000000000002</v>
          </cell>
        </row>
        <row r="4596">
          <cell r="A4596" t="str">
            <v>SE 25.70.1100 (A)</v>
          </cell>
          <cell r="B4596" t="str">
            <v>Projeto executivo de eletrica, inclusive iluminacao, tomadas e iluminacao de emergencia para subestacao ate 2750 Kva, apresentado em Autocad for Windows, nos padroes da contratante, aprovado na concessionaria.</v>
          </cell>
          <cell r="C4596" t="str">
            <v>un</v>
          </cell>
          <cell r="D4596">
            <v>3702.17</v>
          </cell>
        </row>
        <row r="4597">
          <cell r="A4597" t="str">
            <v>SE 25.75.0050 (A)</v>
          </cell>
          <cell r="B4597" t="str">
            <v>Fornecimento de projeto executivo de instalacao de seguranca em Autocad aprovado na concessionaria, em predios culturais.</v>
          </cell>
          <cell r="C4597" t="str">
            <v>m2</v>
          </cell>
          <cell r="D4597">
            <v>5.09</v>
          </cell>
        </row>
        <row r="4598">
          <cell r="A4598" t="str">
            <v>SE 25.80.0050 (A)</v>
          </cell>
          <cell r="B4598" t="str">
            <v xml:space="preserve">Projeto executivo de instalacoes especiais em Autocad, aprovado na concessionaria, em predios culturais, considerando a area com 500m2 a 3000m2, compreendendo projetos de iluminacao cenica, sonorizacao de auditorio, plateia e palco, sistema de audivisual </v>
          </cell>
          <cell r="C4598" t="str">
            <v>m2</v>
          </cell>
          <cell r="D4598">
            <v>43.56</v>
          </cell>
        </row>
        <row r="4599">
          <cell r="A4599" t="str">
            <v>SE 25.85.0050 (/)</v>
          </cell>
          <cell r="B4599" t="str">
            <v>Projeto executivo de arquitetura para construcao de galpao (geometrico, cortes, detalhamento e perspectiva) apresentado em papel vegetal nos padroes da contratante, de acordo com a ABNT, considerando a area de 500m2.</v>
          </cell>
          <cell r="C4599" t="str">
            <v>m2</v>
          </cell>
          <cell r="D4599">
            <v>17.52</v>
          </cell>
        </row>
        <row r="4600">
          <cell r="A4600" t="str">
            <v>SE 25.85.0100 (A)</v>
          </cell>
          <cell r="B4600" t="str">
            <v>Projeto executivo de arquitetura para area destinada a abrigar subestacao, ate 2750Kva, inclusive detalhamento da serralheria e dos cubiculos, apresentado em Autocad for Windows, nos padroes da contratante.</v>
          </cell>
          <cell r="C4600" t="str">
            <v>un</v>
          </cell>
          <cell r="D4600">
            <v>3760.51</v>
          </cell>
        </row>
        <row r="4601">
          <cell r="A4601" t="str">
            <v>SE 25.85.0150 (A)</v>
          </cell>
          <cell r="B4601" t="str">
            <v>Desenho em perspectiva no tamanho de (70x50)cm, colorido, para projeto de tratamento paisagistico em areas publicas.</v>
          </cell>
          <cell r="C4601" t="str">
            <v>un</v>
          </cell>
          <cell r="D4601">
            <v>1207.17</v>
          </cell>
        </row>
        <row r="4602">
          <cell r="A4602" t="str">
            <v>SE 25.85.0200 (/)</v>
          </cell>
          <cell r="B4602" t="str">
            <v>Projeto executivo de arquitetura para implantacao de viveiros de mudas de arvores e hortas (geometrico, cortes, detalhamento e perspectivas) apresentado em papel vegetal nos padroes da contratante, de acordo com a ABNT, considerando a area de ate 20.000m2</v>
          </cell>
          <cell r="C4602" t="str">
            <v>m2</v>
          </cell>
          <cell r="D4602">
            <v>1.1100000000000001</v>
          </cell>
        </row>
        <row r="4603">
          <cell r="A4603" t="str">
            <v>SE 25.85.0250 (/)</v>
          </cell>
          <cell r="B4603" t="str">
            <v>Projeto executivo de instalacao eletrica, apresentado em papel vegetal nos padroes da contratante, de acordo com a ABNT, para chafarizes, inclusive legalizacao junto a concessionaria.</v>
          </cell>
          <cell r="C4603" t="str">
            <v>cj</v>
          </cell>
          <cell r="D4603">
            <v>262.12</v>
          </cell>
        </row>
        <row r="4604">
          <cell r="A4604" t="str">
            <v>SE 25.85.0300 (/)</v>
          </cell>
          <cell r="B4604" t="str">
            <v>Projeto executivo de instalacao hidro-sanitaria, apresentado em papel vegetal nos padroes da contratada, de acordo com a ABNT, para chafarizes, inclusive legalizacao junto a concessionaria.</v>
          </cell>
          <cell r="C4604" t="str">
            <v>cj</v>
          </cell>
          <cell r="D4604">
            <v>262.12</v>
          </cell>
        </row>
        <row r="4605">
          <cell r="A4605" t="str">
            <v>SE 25.85.0350 (/)</v>
          </cell>
          <cell r="B4605" t="str">
            <v>Projeto executivo de sistema de drenagem e irrigacao para implantacao de viveiros de mudas de arvores e hortas, apresentado em papel vegetal nos padroes da contratante, de acordo com a ABNT, considerando a area de ate 20.000m2.</v>
          </cell>
          <cell r="C4605" t="str">
            <v>m2</v>
          </cell>
          <cell r="D4605">
            <v>0.65</v>
          </cell>
        </row>
        <row r="4606">
          <cell r="A4606" t="str">
            <v>SE 25.90.0200 (/)</v>
          </cell>
          <cell r="B4606" t="str">
            <v>Servicos de elaboracao de projeto estrutural final de engenharia de obras-de-arte especiais (pontes, viadutos e passarelas) em concreto armado e/ou protendido ou estrutura de aco, apresentado em plantas e memoria de calculo obedecendo a orientacao da PCRJ</v>
          </cell>
          <cell r="C4606" t="str">
            <v>m2</v>
          </cell>
          <cell r="D4606">
            <v>55.18</v>
          </cell>
        </row>
        <row r="4607">
          <cell r="A4607" t="str">
            <v>SE 25.90.0300 (/)</v>
          </cell>
          <cell r="B4607" t="str">
            <v>Servicos de elaboracao de projeto estrutural final de engenharia de obras-de-arte especiais (pontes, viadutos e passarelas) em concreto armado e/ou protendido ou estrutura de aco, apresentado em plantas e memoria de calculo obedecendo a orientacao da PCRJ</v>
          </cell>
          <cell r="C4607" t="str">
            <v>m2</v>
          </cell>
          <cell r="D4607">
            <v>50.43</v>
          </cell>
        </row>
        <row r="4608">
          <cell r="A4608" t="str">
            <v>SE 25.90.0350 (/)</v>
          </cell>
          <cell r="B4608" t="str">
            <v>Servicos de elaboracao de projeto estrutural final de engenharia de obras-de-arte especiais (pontes, viadutos e passarelas) em concreto armado e/ou protendido ou estrutura de aco, apresentado em plantas e memoria de calculo obedecendo a orientacao da PCRJ</v>
          </cell>
          <cell r="C4608" t="str">
            <v>m2</v>
          </cell>
          <cell r="D4608">
            <v>48.17</v>
          </cell>
        </row>
        <row r="4609">
          <cell r="A4609" t="str">
            <v>SE 25.90.0400 (/)</v>
          </cell>
          <cell r="B4609" t="str">
            <v>Servicos de elaboracao de projeto estrutural final de engenharia de obras-de-arte especiais (pontes, viadutos e passarelas) em concreto armado e/ou protendido ou estrutura de aco, apresentado em plantas e memoria de calculo obedecendo a orientacao da PCRJ</v>
          </cell>
          <cell r="C4609" t="str">
            <v>m2</v>
          </cell>
          <cell r="D4609">
            <v>44.69</v>
          </cell>
        </row>
        <row r="4610">
          <cell r="A4610" t="str">
            <v>SE 25.95.0050 (A)</v>
          </cell>
          <cell r="B4610" t="str">
            <v>Projeto executivo de programacao visual para predios escolares e/ou administrativos de 501 ate 3000m2 apresentado em Autocad for Windows nos padroes da contratante.</v>
          </cell>
          <cell r="C4610" t="str">
            <v>m2</v>
          </cell>
          <cell r="D4610">
            <v>4.95</v>
          </cell>
        </row>
        <row r="4611">
          <cell r="A4611" t="str">
            <v>SE 30.05.0050 (/)</v>
          </cell>
          <cell r="B4611" t="str">
            <v>Extracao com auxilio de sonda rotativa de corpos de prova com 15cm de diametro em pavimentos com placas de concreto, revestimentos betuminosos, com mais de 10cm de espessura.</v>
          </cell>
          <cell r="C4611" t="str">
            <v>un</v>
          </cell>
          <cell r="D4611">
            <v>295.62</v>
          </cell>
        </row>
        <row r="4612">
          <cell r="A4612" t="str">
            <v>SE 30.05.0100 (/)</v>
          </cell>
          <cell r="B4612" t="str">
            <v>Determinacao da deformacao do pavimento com auxilio da Viga Benkelmann, ponto.</v>
          </cell>
          <cell r="C4612" t="str">
            <v>un</v>
          </cell>
          <cell r="D4612">
            <v>66.2</v>
          </cell>
        </row>
        <row r="4613">
          <cell r="A4613" t="str">
            <v>SE 35.05.0250 (A)</v>
          </cell>
          <cell r="B4613" t="str">
            <v>Servicos de inventario, metodologia de cadastro e avaliacao da arborizacao publica da Cidade do Rio de Janeiro.</v>
          </cell>
          <cell r="C4613" t="str">
            <v>un</v>
          </cell>
          <cell r="D4613">
            <v>1.63</v>
          </cell>
        </row>
        <row r="4614">
          <cell r="A4614" t="str">
            <v>SE 35.05.0300 (/)</v>
          </cell>
          <cell r="B4614" t="str">
            <v>Servicos de elaboracao de vistorias, laudos tecnicos, anteprojetos de intervencoes localizadas, quantitativos e relatorio fotografico para execucao de recuperacao estrutural de obras-de-arte especiais, com areas de projecao horizontal entre 1000m2 e 2000m</v>
          </cell>
          <cell r="C4614" t="str">
            <v>m2</v>
          </cell>
          <cell r="D4614">
            <v>6.5</v>
          </cell>
        </row>
        <row r="4615">
          <cell r="A4615" t="str">
            <v>SE 35.05.0350 (/)</v>
          </cell>
          <cell r="B4615" t="str">
            <v>Servicos de elaboracao de vistorias, laudos tecnicos, anteprojetos de intervencoes localizadas, quantitativos e relatorio fotografico para execucao de recuperacao estrutural de obras-de-arte especiais, com areas de projecao horizontal entre 2000m2 e 5000m</v>
          </cell>
          <cell r="C4615" t="str">
            <v>m2</v>
          </cell>
          <cell r="D4615">
            <v>5.12</v>
          </cell>
        </row>
        <row r="4616">
          <cell r="A4616" t="str">
            <v>SE 35.05.0400 (/)</v>
          </cell>
          <cell r="B4616" t="str">
            <v>Servicos de elaboracao de vistorias, laudos tecnicos, anteprojetos de intervencoes localizadas, quantitativos e relatorio fotografico para execucao de recuperacao estrutural de obras-de-arte especiais, com areas de projecao horizontal acima de 5000m2. Cus</v>
          </cell>
          <cell r="C4616" t="str">
            <v>m2</v>
          </cell>
          <cell r="D4616">
            <v>4.55</v>
          </cell>
        </row>
        <row r="4617">
          <cell r="A4617" t="str">
            <v>SE 35.05.0450 (/)</v>
          </cell>
          <cell r="B4617" t="str">
            <v>Servicos de elaboracao de vistorias, laudos tecnicos, anteprojetos de intervencoes localizadas, quantitativos e relatorio fotografico para execucao de recuperacao estrutural de obras-de-arte especiais, com area de projecao horizontal de ate 1000m2 ou para</v>
          </cell>
          <cell r="C4617" t="str">
            <v>m2</v>
          </cell>
          <cell r="D4617">
            <v>8</v>
          </cell>
        </row>
        <row r="4618">
          <cell r="A4618" t="str">
            <v>SE 35.05.0700 (/)</v>
          </cell>
          <cell r="B4618" t="str">
            <v xml:space="preserve">Servicos de elaboracao de vistorias, laudos tecnicos, anteprojetos de intervencoes localizadas, quantitativos e relatorio fotografico para execucao de recuperacao em predios publicos, com area de projecao horizontal de ate 1000m2 ou para primeiros 1000m2 </v>
          </cell>
          <cell r="C4618" t="str">
            <v>m2</v>
          </cell>
          <cell r="D4618">
            <v>3.58</v>
          </cell>
        </row>
        <row r="4619">
          <cell r="A4619" t="str">
            <v>SE 35.05.0800 (/)</v>
          </cell>
          <cell r="B4619" t="str">
            <v>Servicos de elaboracao de vistorias, laudos tecnicos, quantitativos e relatorio fotografico, relativo a pichacoes e atos de vandalismo de monumentos historicos.</v>
          </cell>
          <cell r="C4619" t="str">
            <v>h</v>
          </cell>
          <cell r="D4619">
            <v>71.44</v>
          </cell>
        </row>
        <row r="4620">
          <cell r="A4620" t="str">
            <v>SE 40.05.0025 (/)</v>
          </cell>
          <cell r="B4620" t="str">
            <v>Analise laboratorial fisico-quimico de afluente e efluente de E.T.E. com determinacao dos parametros de DBO, RNFT, RS, oleos e graxas, detergentes, PH e vazao. Realizacao de uma campanha de coleta por semana. Inclusive apresentacao de relatorio de consoli</v>
          </cell>
          <cell r="C4620" t="str">
            <v>un</v>
          </cell>
          <cell r="D4620">
            <v>408.73</v>
          </cell>
        </row>
        <row r="4621">
          <cell r="A4621" t="str">
            <v>SE 40.05.0050 (/)</v>
          </cell>
          <cell r="B4621" t="str">
            <v>Analise laboratorial de solo de arvores.</v>
          </cell>
          <cell r="C4621" t="str">
            <v>un</v>
          </cell>
          <cell r="D4621">
            <v>107.56</v>
          </cell>
        </row>
        <row r="4622">
          <cell r="A4622" t="str">
            <v>SE 40.05.0100 (/)</v>
          </cell>
          <cell r="B4622" t="str">
            <v>Analise laboratorial fitopatologica de arvores.</v>
          </cell>
          <cell r="C4622" t="str">
            <v>un</v>
          </cell>
          <cell r="D4622">
            <v>107.56</v>
          </cell>
        </row>
        <row r="4623">
          <cell r="A4623" t="str">
            <v>SE 99.99.0050 (A)</v>
          </cell>
          <cell r="B4623" t="str">
            <v>Elaboracao de manual de operacao e manutencao para subestacao abaixadora de tensao.</v>
          </cell>
          <cell r="C4623" t="str">
            <v>un</v>
          </cell>
          <cell r="D4623">
            <v>1297.95</v>
          </cell>
        </row>
        <row r="4624">
          <cell r="A4624" t="str">
            <v>SE 99.99.0100 (A)</v>
          </cell>
          <cell r="B4624" t="str">
            <v>Servicos de comissionamento, testes e treinamento pessoal para utilizacao de subestacao abaixadora de tensao.</v>
          </cell>
          <cell r="C4624" t="str">
            <v>un</v>
          </cell>
          <cell r="D4624">
            <v>3254.43</v>
          </cell>
        </row>
        <row r="4625">
          <cell r="A4625" t="str">
            <v>ST 50.05.0050 (A)</v>
          </cell>
          <cell r="B4625" t="str">
            <v>Projeto de intersecao semaforizada de acordo com as especificoes da CET-RIO.</v>
          </cell>
          <cell r="C4625" t="str">
            <v>un</v>
          </cell>
          <cell r="D4625">
            <v>1222.8699999999999</v>
          </cell>
        </row>
        <row r="4626">
          <cell r="A4626" t="str">
            <v>ST 50.05.0100 (A)</v>
          </cell>
          <cell r="B4626" t="str">
            <v>Projeto de sinalizacao grafica horizontal, inclusive transporte em caminhoneta para 09 passageiros para o local, conforme especificacoes da CET-RIO.</v>
          </cell>
          <cell r="C4626" t="str">
            <v>Km</v>
          </cell>
          <cell r="D4626">
            <v>413.51</v>
          </cell>
        </row>
        <row r="4627">
          <cell r="A4627" t="str">
            <v>ST 55.05.0050 (/)</v>
          </cell>
          <cell r="B4627" t="str">
            <v>Contagem manual classificada de fluxo de veiculos ou pedestres, de acordo com as especificacoes da CET-RIO.</v>
          </cell>
          <cell r="C4627" t="str">
            <v>h</v>
          </cell>
          <cell r="D4627">
            <v>15.71</v>
          </cell>
        </row>
        <row r="4628">
          <cell r="A4628" t="str">
            <v>ST 55.05.0100 (/)</v>
          </cell>
          <cell r="B4628" t="str">
            <v>Levantamento de perfil de trafego de secoes de vias urbanas, com ate 4 faixas, atraves de contagens volumetricas, nao classificadas durante 24 horas, em intervalos de 15min, realizadas por equipamento, com apresentacao dos dados em meio magnetico.</v>
          </cell>
          <cell r="C4628" t="str">
            <v>un</v>
          </cell>
          <cell r="D4628">
            <v>420.78</v>
          </cell>
        </row>
        <row r="4629">
          <cell r="A4629" t="str">
            <v>ST 55.05.0150 (/)</v>
          </cell>
          <cell r="B4629" t="str">
            <v>Levantamento de perfil de trafego de secoes de vias urbanas, com ate 4 faixas, atraves de contagens volumetricas, nao classificadas durante 7 dias, em intervalos de 15min, realizadas por dispositivos pneumaticos, com apresentacao dos dados em meio magneti</v>
          </cell>
          <cell r="C4629" t="str">
            <v>un</v>
          </cell>
          <cell r="D4629">
            <v>2551.3200000000002</v>
          </cell>
        </row>
        <row r="4630">
          <cell r="A4630" t="str">
            <v>ST 55.05.0200 (/)</v>
          </cell>
          <cell r="B4630" t="str">
            <v>Pesquisas de trafego diversas (origem destino, permanencia em estacionamento, polo gerador de trafego, placas, etc.), conforme especificacao CET-RIO, realizadas manualmente, medidas pela hora de pesquisa, inclui a equipe de apoio para registro, tratamento</v>
          </cell>
          <cell r="C4630" t="str">
            <v>h</v>
          </cell>
          <cell r="D4630">
            <v>18.32</v>
          </cell>
        </row>
        <row r="4631">
          <cell r="A4631" t="str">
            <v>ST 55.05.0250 (/)</v>
          </cell>
          <cell r="B4631" t="str">
            <v>Pesquisa de origem-destino de acordo com as especificacoes da CET-RIO.</v>
          </cell>
          <cell r="C4631" t="str">
            <v>un</v>
          </cell>
          <cell r="D4631">
            <v>0.18</v>
          </cell>
        </row>
        <row r="4632">
          <cell r="A4632" t="str">
            <v>ST 55.05.0300 (/)</v>
          </cell>
          <cell r="B4632" t="str">
            <v>Pesquisa de polos geradores de trafego de acordo com as especificacoes da CET-RIO.</v>
          </cell>
          <cell r="C4632" t="str">
            <v>un</v>
          </cell>
          <cell r="D4632">
            <v>0.28000000000000003</v>
          </cell>
        </row>
        <row r="4633">
          <cell r="A4633" t="str">
            <v>ST 60.05.0050 (/)</v>
          </cell>
          <cell r="B4633" t="str">
            <v>Bloco semaforico principal, em aluminio, com 03 (tres) modulos focais para lentes de 300mm de diametro, completo com lentes, refletores, instalacao eletrica, lampadas, cobre-focos, anteparo e suportes de fixacao, conforme especificacao da CET-RIO. Forneci</v>
          </cell>
          <cell r="C4633" t="str">
            <v>un</v>
          </cell>
          <cell r="D4633">
            <v>1248.8800000000001</v>
          </cell>
        </row>
        <row r="4634">
          <cell r="A4634" t="str">
            <v>ST 60.05.0100 (/)</v>
          </cell>
          <cell r="B4634" t="str">
            <v>Bloco semaforico repetidor, em aluminio, com 03 (tres) modulos focais para lentes de 200mm de diametro, completo com lentes, refletores, instalacao eletrica, lampadas, cobre-focos, anteparo e suportes de fixacao, conforme especificacao da CET-RIO. Forneci</v>
          </cell>
          <cell r="C4634" t="str">
            <v>un</v>
          </cell>
          <cell r="D4634">
            <v>689.6</v>
          </cell>
        </row>
        <row r="4635">
          <cell r="A4635" t="str">
            <v>ST 60.05.0150 (/)</v>
          </cell>
          <cell r="B4635" t="str">
            <v>Bloco semaforico para pedestre ou ciclovia, em aluminio, com 02 (dois) modulos focais para lentes de 200mm de lado, completo com lentes, refletores, instalacao eletrica, lampadas, cobre-focos e suportes de fixacao, conforme especificacao da CET-RIO. Forne</v>
          </cell>
          <cell r="C4635" t="str">
            <v>un</v>
          </cell>
          <cell r="D4635">
            <v>474.25</v>
          </cell>
        </row>
        <row r="4636">
          <cell r="A4636" t="str">
            <v>ST 60.05.0200 (/)</v>
          </cell>
          <cell r="B4636" t="str">
            <v>Conjunto semaforico principal com semaforo tipo SEMCO, inclusive lampadas e suportes duplos em tubo de aco para fixacao na posicao horizontal em poste curvo padrao RIOLUZ, pintados na cor do poste. Fornecimento, exclusive poste padrao RIOLUZ.</v>
          </cell>
          <cell r="C4636" t="str">
            <v>un</v>
          </cell>
          <cell r="D4636">
            <v>6279.25</v>
          </cell>
        </row>
        <row r="4637">
          <cell r="A4637" t="str">
            <v>ST 60.05.0250 (/)</v>
          </cell>
          <cell r="B4637" t="str">
            <v>Conjunto semaforico repetidor com semaforo tipo SEMCO, inclusive lampadas e suportes de fixacao duplos para poste reto, pintados na cor do poste. Fornecimento, exclusive poste.</v>
          </cell>
          <cell r="C4637" t="str">
            <v>un</v>
          </cell>
          <cell r="D4637">
            <v>3945.95</v>
          </cell>
        </row>
        <row r="4638">
          <cell r="A4638" t="str">
            <v>ST 60.05.0300 (/)</v>
          </cell>
          <cell r="B4638" t="str">
            <v>Conjunto semaforico para pedestre com semaforo tipo SEMCO, inclusive lampadas e suportes de fixacao duplos para poste reto, pintados na cor do poste. Fornecimento, exclusive poste.</v>
          </cell>
          <cell r="C4638" t="str">
            <v>un</v>
          </cell>
          <cell r="D4638">
            <v>4145.3599999999997</v>
          </cell>
        </row>
        <row r="4639">
          <cell r="A4639" t="str">
            <v>ST 60.10.0050 (/)</v>
          </cell>
          <cell r="B4639" t="str">
            <v>Botoeira para travessia de pedestres conforme especificacao da CET-RIO. Fornecimento.</v>
          </cell>
          <cell r="C4639" t="str">
            <v>un</v>
          </cell>
          <cell r="D4639">
            <v>193.61</v>
          </cell>
        </row>
        <row r="4640">
          <cell r="A4640" t="str">
            <v>ST 60.10.0100 (/)</v>
          </cell>
          <cell r="B4640" t="str">
            <v>Controlador eletronico de trafego de 2 fases para intersecoes fora da area do CTA, conforme especificacao CET-RIO. Fornecimento.</v>
          </cell>
          <cell r="C4640" t="str">
            <v>un</v>
          </cell>
          <cell r="D4640">
            <v>6077.14</v>
          </cell>
        </row>
        <row r="4641">
          <cell r="A4641" t="str">
            <v>ST 60.10.0150 (/)</v>
          </cell>
          <cell r="B4641" t="str">
            <v>Controlador eletronico de trafego de 4 fases para intersecoes fora da area do CTA, conforme especificacao CET-RIO. Fornecimento</v>
          </cell>
          <cell r="C4641" t="str">
            <v>un</v>
          </cell>
          <cell r="D4641">
            <v>6652.59</v>
          </cell>
        </row>
        <row r="4642">
          <cell r="A4642" t="str">
            <v>ST 60.10.0200 (/)</v>
          </cell>
          <cell r="B4642" t="str">
            <v>Controlador eletronico de trafego de 6 fases para intersecoes fora da area do CTA, conforme especificacao CET-RIO. Fornecimento.</v>
          </cell>
          <cell r="C4642" t="str">
            <v>un</v>
          </cell>
          <cell r="D4642">
            <v>10406.43</v>
          </cell>
        </row>
        <row r="4643">
          <cell r="A4643" t="str">
            <v>ST 60.10.0250 (/)</v>
          </cell>
          <cell r="B4643" t="str">
            <v>Controlador eletronico de trafego de 8 fases para intersecoes fora da area do CTA, conforme especificacao CET-RIO. Fornecimento.</v>
          </cell>
          <cell r="C4643" t="str">
            <v>un</v>
          </cell>
          <cell r="D4643">
            <v>10944.23</v>
          </cell>
        </row>
        <row r="4644">
          <cell r="A4644" t="str">
            <v>ST 60.10.0300 (/)</v>
          </cell>
          <cell r="B4644" t="str">
            <v>Controlador eletronico de trafego de 10 fases para intersecoes fora da area do CTA, conforme especificacao CET-RIO. Fornecimento.</v>
          </cell>
          <cell r="C4644" t="str">
            <v>un</v>
          </cell>
          <cell r="D4644">
            <v>13158.41</v>
          </cell>
        </row>
        <row r="4645">
          <cell r="A4645" t="str">
            <v>ST 60.10.0350 (/)</v>
          </cell>
          <cell r="B4645" t="str">
            <v>Controlador eletronico de trafego de 12 fases para intersecoes fora da area do CTA, conforme especificacao CET-RIO. Fornecimento.</v>
          </cell>
          <cell r="C4645" t="str">
            <v>un</v>
          </cell>
          <cell r="D4645">
            <v>13436.23</v>
          </cell>
        </row>
        <row r="4646">
          <cell r="A4646" t="str">
            <v>ST 60.10.0400 (/)</v>
          </cell>
          <cell r="B4646" t="str">
            <v>Controlador eletronico de trafego de 16 fases para intersecoes fora da area do CTA, conforme especificacao CET-RIO. Fornecimento.</v>
          </cell>
          <cell r="C4646" t="str">
            <v>un</v>
          </cell>
          <cell r="D4646">
            <v>15059.15</v>
          </cell>
        </row>
        <row r="4647">
          <cell r="A4647" t="str">
            <v>ST 60.10.0450 (/)</v>
          </cell>
          <cell r="B4647" t="str">
            <v>Controlador eletronico de trafego local, compativel com sistema CET-RIO/CTA, modulos II, V, VI, VII, com 4 fases, modelo DP40-8, da Dataprom ou similar. Fornecimento.</v>
          </cell>
          <cell r="C4647" t="str">
            <v>un</v>
          </cell>
          <cell r="D4647">
            <v>8894.11</v>
          </cell>
        </row>
        <row r="4648">
          <cell r="A4648" t="str">
            <v>ST 60.10.0500 (/)</v>
          </cell>
          <cell r="B4648" t="str">
            <v>Controlador eletronico de trafego local, compativel com sistema CET-RIO/CTA, modulos II, V, VI, VII, com 6 fases, modelo DP40-8, da Dataprom ou similar. Fornecimento.</v>
          </cell>
          <cell r="C4648" t="str">
            <v>un</v>
          </cell>
          <cell r="D4648">
            <v>9733.08</v>
          </cell>
        </row>
        <row r="4649">
          <cell r="A4649" t="str">
            <v>ST 60.10.0550 (/)</v>
          </cell>
          <cell r="B4649" t="str">
            <v>Controlador eletronico de trafego local, compativel com sistema CET-RIO/CTA, modulos II, V, VI, VII, com 8 fases, modelo DP40-8, da Dataprom ou similar. Fornecimento.</v>
          </cell>
          <cell r="C4649" t="str">
            <v>un</v>
          </cell>
          <cell r="D4649">
            <v>10572.05</v>
          </cell>
        </row>
        <row r="4650">
          <cell r="A4650" t="str">
            <v>ST 60.10.0600 (/)</v>
          </cell>
          <cell r="B4650" t="str">
            <v>Controlador eletronico de trafego local, compativel com sistema CET-RIO/CTA, modulos II, V, VI, VII, com 10 fases, modelo DP40-16, da Dataprom ou similar. Fornecimento.</v>
          </cell>
          <cell r="C4650" t="str">
            <v>un</v>
          </cell>
          <cell r="D4650">
            <v>15537.98</v>
          </cell>
        </row>
        <row r="4651">
          <cell r="A4651" t="str">
            <v>ST 60.10.0650 (/)</v>
          </cell>
          <cell r="B4651" t="str">
            <v>Controlador eletronico de trafego local, compativel com sistema CET-RIO/CTA, modulos II, V, VI, VII, com 12 fases, modelo DP40-16, da Dataprom ou similar. Fornecimento.</v>
          </cell>
          <cell r="C4651" t="str">
            <v>un</v>
          </cell>
          <cell r="D4651">
            <v>16376.95</v>
          </cell>
        </row>
        <row r="4652">
          <cell r="A4652" t="str">
            <v>ST 60.10.0700 (/)</v>
          </cell>
          <cell r="B4652" t="str">
            <v>Controlador eletronico de trafego local, compativel com sistema CET-RIO/CTA, modulos II, V, VI, VII, com 14 fases, modelo DP40-16, da Dataprom ou similar. Fornecimento.</v>
          </cell>
          <cell r="C4652" t="str">
            <v>un</v>
          </cell>
          <cell r="D4652">
            <v>17215.91</v>
          </cell>
        </row>
        <row r="4653">
          <cell r="A4653" t="str">
            <v>ST 60.10.0750 (/)</v>
          </cell>
          <cell r="B4653" t="str">
            <v>Controlador eletronico de trafego local, compativel com sistema CET-RIO/CTA, modulos II, V, VI, VII, com 16 fases, modelo DP40-16, da Dataprom ou similar. Fornecimento.</v>
          </cell>
          <cell r="C4653" t="str">
            <v>un</v>
          </cell>
          <cell r="D4653">
            <v>18054.88</v>
          </cell>
        </row>
        <row r="4654">
          <cell r="A4654" t="str">
            <v>ST 60.10.0800 (/)</v>
          </cell>
          <cell r="B4654" t="str">
            <v>Controlador de area, compativel com sistema CET-RIO/CTA, modulos II, V, VI, VII, com todas as placas de comunicacao, Dataprom ou similar. Fornecimento.</v>
          </cell>
          <cell r="C4654" t="str">
            <v>un</v>
          </cell>
          <cell r="D4654">
            <v>44888.56</v>
          </cell>
        </row>
        <row r="4655">
          <cell r="A4655" t="str">
            <v>ST 60.10.0850 (/)</v>
          </cell>
          <cell r="B4655" t="str">
            <v>Controlador eletronico de trafego local, com 2 fases, compativel com sistema CET-RIO/CTA, modulos I, III, IV, modelo RMX-Y, da BST ou similar. Fornecimento.</v>
          </cell>
          <cell r="C4655" t="str">
            <v>un</v>
          </cell>
          <cell r="D4655">
            <v>22013.4</v>
          </cell>
        </row>
        <row r="4656">
          <cell r="A4656" t="str">
            <v>ST 60.10.0900 (/)</v>
          </cell>
          <cell r="B4656" t="str">
            <v>Controlador eletronico de trafego local, com 4 fases, compativel com sistema CET-RIO/CTA, modulos I, III, IV, modelo RMX-Y, da BST ou similar. Fornecimento.</v>
          </cell>
          <cell r="C4656" t="str">
            <v>un</v>
          </cell>
          <cell r="D4656">
            <v>32906.11</v>
          </cell>
        </row>
        <row r="4657">
          <cell r="A4657" t="str">
            <v>ST 60.10.0950 (/)</v>
          </cell>
          <cell r="B4657" t="str">
            <v>Controlador eletronico de trafego local, com 6 fases, compativel com sistema CET-RIO/CTA, modulos I, III, IV, modelo RMX-Y, da BST ou similar. Fornecimento.</v>
          </cell>
          <cell r="C4657" t="str">
            <v>un</v>
          </cell>
          <cell r="D4657">
            <v>23968.68</v>
          </cell>
        </row>
        <row r="4658">
          <cell r="A4658" t="str">
            <v>ST 60.10.1000 (/)</v>
          </cell>
          <cell r="B4658" t="str">
            <v>Controlador eletronico de trafego local, com 8 fases, compativel com sistema CET-RIO/CTA, modulos I, III, IV, modelo RMX-Y, da BST ou similar. Fornecimento.</v>
          </cell>
          <cell r="C4658" t="str">
            <v>un</v>
          </cell>
          <cell r="D4658">
            <v>35728.480000000003</v>
          </cell>
        </row>
        <row r="4659">
          <cell r="A4659" t="str">
            <v>ST 60.10.1050 (/)</v>
          </cell>
          <cell r="B4659" t="str">
            <v>Controlador eletronico de trafego local, com 10 fases, compativel com sistema CET-RIO/CTA, modulos I, III, IV, modelo RMX-Y, da BST ou similar. Fornecimento.</v>
          </cell>
          <cell r="C4659" t="str">
            <v>un</v>
          </cell>
          <cell r="D4659">
            <v>25927.09</v>
          </cell>
        </row>
        <row r="4660">
          <cell r="A4660" t="str">
            <v>ST 60.10.1100 (/)</v>
          </cell>
          <cell r="B4660" t="str">
            <v>Controlador eletronico de trafego local, com 12 fases, compativel com sistema CET-RIO/CTA, modulos I, III, IV, modelo RMX-Y, da BST ou similar. Fornecimento.</v>
          </cell>
          <cell r="C4660" t="str">
            <v>un</v>
          </cell>
          <cell r="D4660">
            <v>40265.82</v>
          </cell>
        </row>
        <row r="4661">
          <cell r="A4661" t="str">
            <v>ST 60.10.1150 (/)</v>
          </cell>
          <cell r="B4661" t="str">
            <v>Controlador eletronico de trafego local, com 14 fases, compativel com sistema CET-RIO/CTA, modulos I, III, IV, modelo RMX-Y, da BST ou similar. Fornecimento.</v>
          </cell>
          <cell r="C4661" t="str">
            <v>un</v>
          </cell>
          <cell r="D4661">
            <v>27882.37</v>
          </cell>
        </row>
        <row r="4662">
          <cell r="A4662" t="str">
            <v>ST 60.10.1200 (/)</v>
          </cell>
          <cell r="B4662" t="str">
            <v>Controlador eletronico de trafego local, com 16 fases, compativel com sistema CET-RIO/CTA, modulos I, III, IV, modelo RMX-Y, da BST ou similar. Fornecimento.</v>
          </cell>
          <cell r="C4662" t="str">
            <v>un</v>
          </cell>
          <cell r="D4662">
            <v>43752.5</v>
          </cell>
        </row>
        <row r="4663">
          <cell r="A4663" t="str">
            <v>ST 60.15.0050 (/)</v>
          </cell>
          <cell r="B4663" t="str">
            <v>Modulo de detetores para controlador de trafego local, compativel com sistema CET-RIO/CTA, modulos II, V, VI, VII, da Dataprom ou similar. Fornecimento.</v>
          </cell>
          <cell r="C4663" t="str">
            <v>un</v>
          </cell>
          <cell r="D4663">
            <v>1245.1099999999999</v>
          </cell>
        </row>
        <row r="4664">
          <cell r="A4664" t="str">
            <v>ST 60.15.0100 (/)</v>
          </cell>
          <cell r="B4664" t="str">
            <v>Modulo de potencia para controlador de trafego local, compativel com sistema CET-RIO/CTA, modulos II, V, VI, VII, da Dataprom ou similar. Fornecimento.</v>
          </cell>
          <cell r="C4664" t="str">
            <v>un</v>
          </cell>
          <cell r="D4664">
            <v>838.97</v>
          </cell>
        </row>
        <row r="4665">
          <cell r="A4665" t="str">
            <v>ST 60.15.0150 (/)</v>
          </cell>
          <cell r="B4665" t="str">
            <v>Modem para controlador local DP-40 Dataprom, conforme especificacao CET-RIO. Fornecimento.</v>
          </cell>
          <cell r="C4665" t="str">
            <v>un</v>
          </cell>
          <cell r="D4665">
            <v>1000.31</v>
          </cell>
        </row>
        <row r="4666">
          <cell r="A4666" t="str">
            <v>ST 60.15.0200 (/)</v>
          </cell>
          <cell r="B4666" t="str">
            <v>Modulo de detetores para controlador de trafego local, com capacidade para 2 lacos indutivos, BST ou similar. Fornecimento.</v>
          </cell>
          <cell r="C4666" t="str">
            <v>un</v>
          </cell>
          <cell r="D4666">
            <v>3511.95</v>
          </cell>
        </row>
        <row r="4667">
          <cell r="A4667" t="str">
            <v>ST 60.15.0250 (/)</v>
          </cell>
          <cell r="B4667" t="str">
            <v>Placa de grupo para controlador de trafego local RMX-Y, com capacidade para 2 fases, modelo GTX-201-V7, Sainco Trafico ou similar. Fornecimento.</v>
          </cell>
          <cell r="C4667" t="str">
            <v>un</v>
          </cell>
          <cell r="D4667">
            <v>6751.12</v>
          </cell>
        </row>
        <row r="4668">
          <cell r="A4668" t="str">
            <v>ST 60.20.0050 (/)</v>
          </cell>
          <cell r="B4668" t="str">
            <v>Instalacao e teste de funcionamento de blocos semaforicos.</v>
          </cell>
          <cell r="C4668" t="str">
            <v>un</v>
          </cell>
          <cell r="D4668">
            <v>76.400000000000006</v>
          </cell>
        </row>
        <row r="4669">
          <cell r="A4669" t="str">
            <v>ST 60.20.0100 (/)</v>
          </cell>
          <cell r="B4669" t="str">
            <v>Instalacao e teste de funcionamento de botoeira.</v>
          </cell>
          <cell r="C4669" t="str">
            <v>un</v>
          </cell>
          <cell r="D4669">
            <v>8.2799999999999994</v>
          </cell>
        </row>
        <row r="4670">
          <cell r="A4670" t="str">
            <v>ST 60.20.0150 (/)</v>
          </cell>
          <cell r="B4670" t="str">
            <v>Retirada de cordoalha e de cabos eletricos de intersecao.</v>
          </cell>
          <cell r="C4670" t="str">
            <v>un</v>
          </cell>
          <cell r="D4670">
            <v>83.08</v>
          </cell>
        </row>
        <row r="4671">
          <cell r="A4671" t="str">
            <v>ST 60.20.0200 (/)</v>
          </cell>
          <cell r="B4671" t="str">
            <v>Retirada de bloco semaforico.</v>
          </cell>
          <cell r="C4671" t="str">
            <v>un</v>
          </cell>
          <cell r="D4671">
            <v>41.55</v>
          </cell>
        </row>
        <row r="4672">
          <cell r="A4672" t="str">
            <v>ST 60.20.0250 (/)</v>
          </cell>
          <cell r="B4672" t="str">
            <v>Cabo para alimentacao de semaforo, secao de 4x1,5mm2, conforme especificacao da CET-RIO. Fornecimento e instalacao.</v>
          </cell>
          <cell r="C4672" t="str">
            <v>m</v>
          </cell>
          <cell r="D4672">
            <v>6.8</v>
          </cell>
        </row>
        <row r="4673">
          <cell r="A4673" t="str">
            <v>ST 60.20.0300 (/)</v>
          </cell>
          <cell r="B4673" t="str">
            <v>Cabo para alimentacao de semaforo, secao de 7x1,5mm2, conforme especificacao da CET-RIO. Fornecimento e instalacao.</v>
          </cell>
          <cell r="C4673" t="str">
            <v>m</v>
          </cell>
          <cell r="D4673">
            <v>10.39</v>
          </cell>
        </row>
        <row r="4674">
          <cell r="A4674" t="str">
            <v>ST 60.20.0350 (/)</v>
          </cell>
          <cell r="B4674" t="str">
            <v>Cabo de cobre estanhado, multiplo para comando, 1Kv, XLPE/90oC, secao de 9x1,5mm2, conforme especificacao da CET-RIO. Fornecimento e instalacao.</v>
          </cell>
          <cell r="C4674" t="str">
            <v>m</v>
          </cell>
          <cell r="D4674">
            <v>6.58</v>
          </cell>
        </row>
        <row r="4675">
          <cell r="A4675" t="str">
            <v>ST 60.20.0400 (/)</v>
          </cell>
          <cell r="B4675" t="str">
            <v>Cabo de cobre estanhado, multiplo para comando, 1Kv, XLPE/90oC, secao de 7x2,5mm2, conforme especificacao da CET-RIO. Fornecimento e instalacao.</v>
          </cell>
          <cell r="C4675" t="str">
            <v>m</v>
          </cell>
          <cell r="D4675">
            <v>8.19</v>
          </cell>
        </row>
        <row r="4676">
          <cell r="A4676" t="str">
            <v>ST 60.20.0450 (/)</v>
          </cell>
          <cell r="B4676" t="str">
            <v>Cabo de cobre estanhado, multiplo para comando, 1Kv, XLPE/90oC, secao de 4x6mm2, conforme especificacao da CET-RIO. Fornecimento e instalacao.</v>
          </cell>
          <cell r="C4676" t="str">
            <v>m</v>
          </cell>
          <cell r="D4676">
            <v>8.73</v>
          </cell>
        </row>
        <row r="4677">
          <cell r="A4677" t="str">
            <v>ST 60.20.0500 (/)</v>
          </cell>
          <cell r="B4677" t="str">
            <v>Cabo de cobre estanhado, multiplo para comando, 1Kv, XLPE/90oC, secao de 4x10mm2, conforme especificacao da CET-RIO. Fornecimento e instalacao.</v>
          </cell>
          <cell r="C4677" t="str">
            <v>m</v>
          </cell>
          <cell r="D4677">
            <v>15.62</v>
          </cell>
        </row>
        <row r="4678">
          <cell r="A4678" t="str">
            <v>ST 60.20.0550 (/)</v>
          </cell>
          <cell r="B4678" t="str">
            <v>Cabo eletrico singelo de 10mm2, conforme especificacao da CET-RIO. Fornecimento e instalacao.</v>
          </cell>
          <cell r="C4678" t="str">
            <v>m</v>
          </cell>
          <cell r="D4678">
            <v>4.71</v>
          </cell>
        </row>
        <row r="4679">
          <cell r="A4679" t="str">
            <v>ST 60.25.0050 (/)</v>
          </cell>
          <cell r="B4679" t="str">
            <v>Instalacao, programacao e teste de funcionamento de controlador de trafego.</v>
          </cell>
          <cell r="C4679" t="str">
            <v>un</v>
          </cell>
          <cell r="D4679">
            <v>209.67</v>
          </cell>
        </row>
        <row r="4680">
          <cell r="A4680" t="str">
            <v>ST 60.25.0100 (/)</v>
          </cell>
          <cell r="B4680" t="str">
            <v>Retirada de controlador de trafego.</v>
          </cell>
          <cell r="C4680" t="str">
            <v>un</v>
          </cell>
          <cell r="D4680">
            <v>209.17</v>
          </cell>
        </row>
        <row r="4681">
          <cell r="A4681" t="str">
            <v>ST 60.30.0050 (/)</v>
          </cell>
          <cell r="B4681" t="str">
            <v>Servicos de instalacao de lacos indutivos permanentes, incluindo corte, limpeza do rasgo, fornecimento e colocacao de fio ate a caixa de passagem na calcada, teste de continuidade eletrica e fornecimento e aplicacao de selante para fixacao do fio e recomp</v>
          </cell>
          <cell r="C4681" t="str">
            <v>un</v>
          </cell>
          <cell r="D4681">
            <v>752.92</v>
          </cell>
        </row>
        <row r="4682">
          <cell r="A4682" t="str">
            <v>ST 60.30.0100 (/)</v>
          </cell>
          <cell r="B4682" t="str">
            <v>Instalacao, ajustes e testes de detetor veicular para laco indutivo.</v>
          </cell>
          <cell r="C4682" t="str">
            <v>un</v>
          </cell>
          <cell r="D4682">
            <v>145.80000000000001</v>
          </cell>
        </row>
        <row r="4683">
          <cell r="A4683" t="str">
            <v>ST 60.30.0150 (/)</v>
          </cell>
          <cell r="B4683" t="str">
            <v>Detetor veicular infravermelho aereo duplo. Fornecimento.</v>
          </cell>
          <cell r="C4683" t="str">
            <v>un</v>
          </cell>
          <cell r="D4683">
            <v>591.58000000000004</v>
          </cell>
        </row>
        <row r="4684">
          <cell r="A4684" t="str">
            <v>ST 60.35.0050 (C)</v>
          </cell>
          <cell r="B4684" t="str">
            <v>Base de concreto armado para controlador de trafego.</v>
          </cell>
          <cell r="C4684" t="str">
            <v>un</v>
          </cell>
          <cell r="D4684">
            <v>92.37</v>
          </cell>
        </row>
        <row r="4685">
          <cell r="A4685" t="str">
            <v>ST 60.35.0100 (/)</v>
          </cell>
          <cell r="B4685" t="str">
            <v>Pedestal tubular, com bandeja, para controladores de trafego tipo Tesc, Datapron ou similares, conforme especificacao CET-RIO.</v>
          </cell>
          <cell r="C4685" t="str">
            <v>un</v>
          </cell>
          <cell r="D4685">
            <v>304.39</v>
          </cell>
        </row>
        <row r="4686">
          <cell r="A4686" t="str">
            <v>ST 60.40.0050 (/)</v>
          </cell>
          <cell r="B4686" t="str">
            <v>Emenda direta de cabo telefonico com ate 100 pares.</v>
          </cell>
          <cell r="C4686" t="str">
            <v>un</v>
          </cell>
          <cell r="D4686">
            <v>19.75</v>
          </cell>
        </row>
        <row r="4687">
          <cell r="A4687" t="str">
            <v>ST 60.40.0100 (/)</v>
          </cell>
          <cell r="B4687" t="str">
            <v>Instalacao de bloco terminal de 10 pares em bastidores de aco, inclusive realizacao de emendas.</v>
          </cell>
          <cell r="C4687" t="str">
            <v>un</v>
          </cell>
          <cell r="D4687">
            <v>66.209999999999994</v>
          </cell>
        </row>
        <row r="4688">
          <cell r="A4688" t="str">
            <v>ST 60.40.0150 (/)</v>
          </cell>
          <cell r="B4688" t="str">
            <v>Instalacao de kit de protecao para 10 pares, exclusive fornecimento.</v>
          </cell>
          <cell r="C4688" t="str">
            <v>un</v>
          </cell>
          <cell r="D4688">
            <v>9.8800000000000008</v>
          </cell>
        </row>
        <row r="4689">
          <cell r="A4689" t="str">
            <v>ST 60.40.0200 (/)</v>
          </cell>
          <cell r="B4689" t="str">
            <v>Instalacao subterranea de cabos de comunicacao, exclusive fornecimento.</v>
          </cell>
          <cell r="C4689" t="str">
            <v>m</v>
          </cell>
          <cell r="D4689">
            <v>2.91</v>
          </cell>
        </row>
        <row r="4690">
          <cell r="A4690" t="str">
            <v>ST 60.40.0250 (/)</v>
          </cell>
          <cell r="B4690" t="str">
            <v>Instalacao de caixa de emenda aerea.</v>
          </cell>
          <cell r="C4690" t="str">
            <v>un</v>
          </cell>
          <cell r="D4690">
            <v>35.75</v>
          </cell>
        </row>
        <row r="4691">
          <cell r="A4691" t="str">
            <v>ST 60.40.0300 (/)</v>
          </cell>
          <cell r="B4691" t="str">
            <v>Instalacao aerea de cabos de comunicacao.</v>
          </cell>
          <cell r="C4691" t="str">
            <v>m</v>
          </cell>
          <cell r="D4691">
            <v>9.4499999999999993</v>
          </cell>
        </row>
        <row r="4692">
          <cell r="A4692" t="str">
            <v>ST 60.40.0350 (/)</v>
          </cell>
          <cell r="B4692" t="str">
            <v>Fornecimento de cordoalha de aco de 5/16".</v>
          </cell>
          <cell r="C4692" t="str">
            <v>m</v>
          </cell>
          <cell r="D4692">
            <v>3.22</v>
          </cell>
        </row>
        <row r="4693">
          <cell r="A4693" t="str">
            <v>ST 60.40.0400 (/)</v>
          </cell>
          <cell r="B4693" t="str">
            <v>Fornecimento de arame de espinar encapado.</v>
          </cell>
          <cell r="C4693" t="str">
            <v>m</v>
          </cell>
          <cell r="D4693">
            <v>0.1</v>
          </cell>
        </row>
        <row r="4694">
          <cell r="A4694" t="str">
            <v>ST 60.40.0450 (/)</v>
          </cell>
          <cell r="B4694" t="str">
            <v>Fornecimento de alca pre-formada para cordoalha 5/16".</v>
          </cell>
          <cell r="C4694" t="str">
            <v>un</v>
          </cell>
          <cell r="D4694">
            <v>5.12</v>
          </cell>
        </row>
        <row r="4695">
          <cell r="A4695" t="str">
            <v>ST 60.40.0500 (/)</v>
          </cell>
          <cell r="B4695" t="str">
            <v>Fornecimento de fio telefonico FE-100, bitola de 1mm2.</v>
          </cell>
          <cell r="C4695" t="str">
            <v>m</v>
          </cell>
          <cell r="D4695">
            <v>0.37</v>
          </cell>
        </row>
        <row r="4696">
          <cell r="A4696" t="str">
            <v>ST 60.40.0543 (/)</v>
          </cell>
          <cell r="B4696" t="str">
            <v>Fornecimento de cabo de comunicacao de cobre, 0,50mm2, CCE-APL-50, 3 pares.</v>
          </cell>
          <cell r="C4696" t="str">
            <v>m</v>
          </cell>
          <cell r="D4696">
            <v>1.41</v>
          </cell>
        </row>
        <row r="4697">
          <cell r="A4697" t="str">
            <v>ST 60.40.0550 (/)</v>
          </cell>
          <cell r="B4697" t="str">
            <v>Fornecimento de cabo de comunicacao de cobre, CTP-APL-50, 0,50mm2, 10 pares.</v>
          </cell>
          <cell r="C4697" t="str">
            <v>m</v>
          </cell>
          <cell r="D4697">
            <v>2.87</v>
          </cell>
        </row>
        <row r="4698">
          <cell r="A4698" t="str">
            <v>ST 60.40.0600 (/)</v>
          </cell>
          <cell r="B4698" t="str">
            <v>Fornecimento de cabo de comunicacao de cobre, CTP-APL-50, 0,50mm2, 20 pares.</v>
          </cell>
          <cell r="C4698" t="str">
            <v>m</v>
          </cell>
          <cell r="D4698">
            <v>4.7</v>
          </cell>
        </row>
        <row r="4699">
          <cell r="A4699" t="str">
            <v>ST 60.40.0650 (/)</v>
          </cell>
          <cell r="B4699" t="str">
            <v>Fornecimento de cabo de comunicacao de cobre, CTP-APL-50, 0,50mm2, 50 pares.</v>
          </cell>
          <cell r="C4699" t="str">
            <v>m</v>
          </cell>
          <cell r="D4699">
            <v>9.92</v>
          </cell>
        </row>
        <row r="4700">
          <cell r="A4700" t="str">
            <v>ST 60.40.0700 (/)</v>
          </cell>
          <cell r="B4700" t="str">
            <v>Fornecimento de cabo de comunicacao de cobre, CTP-APL-50, 0,50mm2, 100 pares.</v>
          </cell>
          <cell r="C4700" t="str">
            <v>m</v>
          </cell>
          <cell r="D4700">
            <v>15.87</v>
          </cell>
        </row>
        <row r="4701">
          <cell r="A4701" t="str">
            <v>ST 60.40.0800 (/)</v>
          </cell>
          <cell r="B4701" t="str">
            <v>Cabo de fibra otico, monomodo, geleado, para instalacao subterranea em dutos. Fornecimento.</v>
          </cell>
          <cell r="C4701" t="str">
            <v>m</v>
          </cell>
          <cell r="D4701">
            <v>3.68</v>
          </cell>
        </row>
        <row r="4702">
          <cell r="A4702" t="str">
            <v>ST 60.45.0050 (A)</v>
          </cell>
          <cell r="B4702" t="str">
            <v>Caixa de passagem com tampa de ferro tipo leve 300L-400mm de altura, conforme especificacao CET-RIO. Fornecimento e assentamento.</v>
          </cell>
          <cell r="C4702" t="str">
            <v>un</v>
          </cell>
          <cell r="D4702">
            <v>85.42</v>
          </cell>
        </row>
        <row r="4703">
          <cell r="A4703" t="str">
            <v>ST 60.45.0100 (/)</v>
          </cell>
          <cell r="B4703" t="str">
            <v>Caixa de passagem com tampa articulada de ferro, com trava, tipo leve 600L-600mm de altura, conforme especificacao CET-RIO. Fornecimento e assentamento.</v>
          </cell>
          <cell r="C4703" t="str">
            <v>un</v>
          </cell>
          <cell r="D4703">
            <v>329.77</v>
          </cell>
        </row>
        <row r="4704">
          <cell r="A4704" t="str">
            <v>ST 60.45.0150 (/)</v>
          </cell>
          <cell r="B4704" t="str">
            <v>Caixa de passagem com tampa articulada de ferro, com trava, tipo leve 600L-900mm de altura, conforme especificacao CET-RIO. Fornecimento e assentamento.</v>
          </cell>
          <cell r="C4704" t="str">
            <v>un</v>
          </cell>
          <cell r="D4704">
            <v>364.81</v>
          </cell>
        </row>
        <row r="4705">
          <cell r="A4705" t="str">
            <v>ST 60.45.0200 (/)</v>
          </cell>
          <cell r="B4705" t="str">
            <v>Caixa de passagem com tampa de ferro tipo pesado 600P-600mm de altura, conforme especificacao CET-RIO. Fornecimento e assentamento.</v>
          </cell>
          <cell r="C4705" t="str">
            <v>un</v>
          </cell>
          <cell r="D4705">
            <v>444.75</v>
          </cell>
        </row>
        <row r="4706">
          <cell r="A4706" t="str">
            <v>ST 60.50.0050 (/)</v>
          </cell>
          <cell r="B4706" t="str">
            <v>Lampada de 60W, 127V, com filamento reforcado, disco refletor, preenchida com gas kripton, 8000h de vida util media. Fornecimento.</v>
          </cell>
          <cell r="C4706" t="str">
            <v>un</v>
          </cell>
          <cell r="D4706">
            <v>27.83</v>
          </cell>
        </row>
        <row r="4707">
          <cell r="A4707" t="str">
            <v>ST 60.50.0100 (/)</v>
          </cell>
          <cell r="B4707" t="str">
            <v>Lampada 100W, 127V, com filamento reforcado, disco refletor, preenchida com gas Krypton, 8000h de vida util media. Fornecimento.</v>
          </cell>
          <cell r="C4707" t="str">
            <v>un</v>
          </cell>
          <cell r="D4707">
            <v>27.83</v>
          </cell>
        </row>
        <row r="4708">
          <cell r="A4708" t="str">
            <v>ST 60.50.0150 (/)</v>
          </cell>
          <cell r="B4708" t="str">
            <v>Suporte de fixacao de bloco semaforico principal ao braco projetado de diametro de 88,9mm, com ligacao aparafusada pela extremidade externa da caixa de modulo focal. Fornecimento.</v>
          </cell>
          <cell r="C4708" t="str">
            <v>un</v>
          </cell>
          <cell r="D4708">
            <v>117.07</v>
          </cell>
        </row>
        <row r="4709">
          <cell r="A4709" t="str">
            <v>ST 60.50.0200 (/)</v>
          </cell>
          <cell r="B4709" t="str">
            <v>Suporte basculante para bloco semaforico. Fornecimento.</v>
          </cell>
          <cell r="C4709" t="str">
            <v>un</v>
          </cell>
          <cell r="D4709">
            <v>33.340000000000003</v>
          </cell>
        </row>
        <row r="4710">
          <cell r="A4710" t="str">
            <v>ST 65.05.0050 (/)</v>
          </cell>
          <cell r="B4710" t="str">
            <v>Poste tipo G1 ou S1, coluna de 4 1/2" de diametro, braco projetado de 4700mm, conforme especificacao da CET-RIO. Fornecimento.</v>
          </cell>
          <cell r="C4710" t="str">
            <v>un</v>
          </cell>
          <cell r="D4710">
            <v>2497.54</v>
          </cell>
        </row>
        <row r="4711">
          <cell r="A4711" t="str">
            <v>ST 65.05.0100 (/)</v>
          </cell>
          <cell r="B4711" t="str">
            <v>Poste tipo G2 ou S2, coluna de 4 1/2" de diametro, braco projetado de 3700mm, conforme especificacao da CET-RIO. Fornecimento.</v>
          </cell>
          <cell r="C4711" t="str">
            <v>un</v>
          </cell>
          <cell r="D4711">
            <v>2296.41</v>
          </cell>
        </row>
        <row r="4712">
          <cell r="A4712" t="str">
            <v>ST 65.05.0150 (/)</v>
          </cell>
          <cell r="B4712" t="str">
            <v>Poste tipo G3 ou S3, coluna de 4 1/2" de diametro, braco projetado de 2800mm, conforme especificacao da CET-RIO. Fornecimento.</v>
          </cell>
          <cell r="C4712" t="str">
            <v>un</v>
          </cell>
          <cell r="D4712">
            <v>2128.61</v>
          </cell>
        </row>
        <row r="4713">
          <cell r="A4713" t="str">
            <v>ST 65.05.0200 (/)</v>
          </cell>
          <cell r="B4713" t="str">
            <v>Poste tipo S4, coluna de 4 1/2", de diametro, braco projetado de 4", e projecao de 6200mm, conforme especificacao da CET-RIO. Fornecimento.</v>
          </cell>
          <cell r="C4713" t="str">
            <v>un</v>
          </cell>
          <cell r="D4713">
            <v>2640.49</v>
          </cell>
        </row>
        <row r="4714">
          <cell r="A4714" t="str">
            <v>ST 65.05.0250 (/)</v>
          </cell>
          <cell r="B4714" t="str">
            <v>Poste tipo S5, simples, de 4" de diametro. Conforme especificacao da CET-RIO. Fornecimento.</v>
          </cell>
          <cell r="C4714" t="str">
            <v>un</v>
          </cell>
          <cell r="D4714">
            <v>921.79</v>
          </cell>
        </row>
        <row r="4715">
          <cell r="A4715" t="str">
            <v>ST 65.05.0300 (/)</v>
          </cell>
          <cell r="B4715" t="str">
            <v>Poste tipo G4, coluna de 5" de diametro, braco projetado de 4 1/2" e projecao de 4700mm, conforme especificacao da CET-RIO. Fornecimento.</v>
          </cell>
          <cell r="C4715" t="str">
            <v>un</v>
          </cell>
          <cell r="D4715">
            <v>2549.0100000000002</v>
          </cell>
        </row>
        <row r="4716">
          <cell r="A4716" t="str">
            <v>ST 65.05.0350 (/)</v>
          </cell>
          <cell r="B4716" t="str">
            <v>Poste tipo G5, coluna de 6" de diametro, braco projetado de 4700mm, conforme especificacao da CET-RIO. Fornecimento.</v>
          </cell>
          <cell r="C4716" t="str">
            <v>un</v>
          </cell>
          <cell r="D4716">
            <v>3559.81</v>
          </cell>
        </row>
        <row r="4717">
          <cell r="A4717" t="str">
            <v>ST 65.05.0400 (/)</v>
          </cell>
          <cell r="B4717" t="str">
            <v>Poste tipo G7, de 2" de diametro, altura de 3500mm, conforme especificacao da CET-RIO. Fornecimento.</v>
          </cell>
          <cell r="C4717" t="str">
            <v>un</v>
          </cell>
          <cell r="D4717">
            <v>205.98</v>
          </cell>
        </row>
        <row r="4718">
          <cell r="A4718" t="str">
            <v>ST 65.05.0450 (/)</v>
          </cell>
          <cell r="B4718" t="str">
            <v>Poste tipo G8, simples, de 2" de diametro,altura de 2200mm, conforme especificacao da CET-RIO. Fornecimento.</v>
          </cell>
          <cell r="C4718" t="str">
            <v>un</v>
          </cell>
          <cell r="D4718">
            <v>151.66</v>
          </cell>
        </row>
        <row r="4719">
          <cell r="A4719" t="str">
            <v>ST 65.05.0500 (/)</v>
          </cell>
          <cell r="B4719" t="str">
            <v>Poste tipo G9, simples, de 2" de diametro, altura de 4500mm, conforme especificacao da CET-RIO. Fornecimento.</v>
          </cell>
          <cell r="C4719" t="str">
            <v>un</v>
          </cell>
          <cell r="D4719">
            <v>275.57</v>
          </cell>
        </row>
        <row r="4720">
          <cell r="A4720" t="str">
            <v>ST 65.05.0550 (/)</v>
          </cell>
          <cell r="B4720" t="str">
            <v>Braco projetado para poste multi-uso, em tubo de aco, diametro de 88,9mm e projecao horizontal de 4370mm. Fornecimento.</v>
          </cell>
          <cell r="C4720" t="str">
            <v>un</v>
          </cell>
          <cell r="D4720">
            <v>811.49</v>
          </cell>
        </row>
        <row r="4721">
          <cell r="A4721" t="str">
            <v>ST 65.05.0600 (/)</v>
          </cell>
          <cell r="B4721" t="str">
            <v>Coluna de aco, conica continua, para instalacao de ate 4 bracos projetados para sinalizacao, para sustentacao de semaforo e placa ate 3m2, galvanizada a fogo e pintada, conforme especificacao CET-RIO. Fornecimento.</v>
          </cell>
          <cell r="C4721" t="str">
            <v>un</v>
          </cell>
          <cell r="D4721">
            <v>1968.35</v>
          </cell>
        </row>
        <row r="4722">
          <cell r="A4722" t="str">
            <v>ST 65.05.0650 (/)</v>
          </cell>
          <cell r="B4722" t="str">
            <v>Braco projetado de aco para sustentacao de semaforo e placa ate 3m2, galvanizado a fogo e pintado, para fixacao em coluna conico continua, conforme especificacao CET-RIO, projecao de 2,80m. Fornecimento.</v>
          </cell>
          <cell r="C4722" t="str">
            <v>un</v>
          </cell>
          <cell r="D4722">
            <v>996.01</v>
          </cell>
        </row>
        <row r="4723">
          <cell r="A4723" t="str">
            <v>ST 65.05.0700 (/)</v>
          </cell>
          <cell r="B4723" t="str">
            <v>Braco projetado de aco para sustentacao de semaforo e placa ate 3m2, galvanizado a fogo e pintado, para fixacao em coluna conico continua, conforme especificacao CET-RIO, projecao de 3,70m. Fornecimento.</v>
          </cell>
          <cell r="C4723" t="str">
            <v>un</v>
          </cell>
          <cell r="D4723">
            <v>1177.78</v>
          </cell>
        </row>
        <row r="4724">
          <cell r="A4724" t="str">
            <v>ST 65.05.0750 (/)</v>
          </cell>
          <cell r="B4724" t="str">
            <v>Braco projetado de aco para sustentacao de semaforo e placa ate 3m2, galvanizado a fogo e pintado, para fixacao em coluna conico continua, conforme especificacao CET-RIO, projecao de 4,70m. Fornecimento.</v>
          </cell>
          <cell r="C4724" t="str">
            <v>un</v>
          </cell>
          <cell r="D4724">
            <v>1406.88</v>
          </cell>
        </row>
        <row r="4725">
          <cell r="A4725" t="str">
            <v>ST 65.05.0800 (/)</v>
          </cell>
          <cell r="B4725" t="str">
            <v>Poste de aco galvanizado, conico, continuo, reto, poligonal, 12m de altura, para suporte a camera de TV. Fornecimento e assentamento.</v>
          </cell>
          <cell r="C4725" t="str">
            <v>un</v>
          </cell>
          <cell r="D4725">
            <v>2790.51</v>
          </cell>
        </row>
        <row r="4726">
          <cell r="A4726" t="str">
            <v>ST 65.10.0050 (/)</v>
          </cell>
          <cell r="B4726" t="str">
            <v>Portico, coluna tubular, em aco galvanizado a quente, trelica para sustentacao das placas, chumbadores para fixacao, vao de 13,20m. Fornecimento.</v>
          </cell>
          <cell r="C4726" t="str">
            <v>un</v>
          </cell>
          <cell r="D4726">
            <v>27987.11</v>
          </cell>
        </row>
        <row r="4727">
          <cell r="A4727" t="str">
            <v>ST 65.10.0100 (/)</v>
          </cell>
          <cell r="B4727" t="str">
            <v>Portico, coluna tubular, em aco galvanizado a quente, trelica para sustentacao das placas, chumbadores para fixacao, vao de 15,20m. Fornecimento.</v>
          </cell>
          <cell r="C4727" t="str">
            <v>un</v>
          </cell>
          <cell r="D4727">
            <v>29097.13</v>
          </cell>
        </row>
        <row r="4728">
          <cell r="A4728" t="str">
            <v>ST 65.10.0150 (/)</v>
          </cell>
          <cell r="B4728" t="str">
            <v>Portico, coluna tubular, em aco galvanizado a quente, trelica para sustentacao das placas, chumbadores para fixacao, vao de 17,20m. Fornecimento.</v>
          </cell>
          <cell r="C4728" t="str">
            <v>un</v>
          </cell>
          <cell r="D4728">
            <v>34712.839999999997</v>
          </cell>
        </row>
        <row r="4729">
          <cell r="A4729" t="str">
            <v>ST 65.10.0200 (/)</v>
          </cell>
          <cell r="B4729" t="str">
            <v>Portico, coluna tubular, em aco galvanizado a quente, trelica para sustentacao das placas, chumbadores para fixacao, vao de 18,80m. Fornecimento.</v>
          </cell>
          <cell r="C4729" t="str">
            <v>un</v>
          </cell>
          <cell r="D4729">
            <v>36241.269999999997</v>
          </cell>
        </row>
        <row r="4730">
          <cell r="A4730" t="str">
            <v>ST 65.10.0250 (/)</v>
          </cell>
          <cell r="B4730" t="str">
            <v>Portico, coluna tubular, em aco galvanizado a quente, trelica para sustentacao das placas, chumbadores para fixacao, vao de 22,40m. Fornecimento.</v>
          </cell>
          <cell r="C4730" t="str">
            <v>un</v>
          </cell>
          <cell r="D4730">
            <v>38121.42</v>
          </cell>
        </row>
        <row r="4731">
          <cell r="A4731" t="str">
            <v>ST 65.10.0300 (/)</v>
          </cell>
          <cell r="B4731" t="str">
            <v>Semi-portico simples, em aco galvanizado a quente, bandeira simples, viga trelicada em balanco e chumbadores para fixacao, coluna tubular, vao de 5,10m. Fornecimento.</v>
          </cell>
          <cell r="C4731" t="str">
            <v>un</v>
          </cell>
          <cell r="D4731">
            <v>12981.42</v>
          </cell>
        </row>
        <row r="4732">
          <cell r="A4732" t="str">
            <v>ST 65.10.0350 (/)</v>
          </cell>
          <cell r="B4732" t="str">
            <v>Semi-portico simples, em aco galvanizado a quente, bandeira simples, viga trelicada em balanco e chumbadores para fixacao, coluna tubular, vao de 8,60m. Fornecimento.</v>
          </cell>
          <cell r="C4732" t="str">
            <v>un</v>
          </cell>
          <cell r="D4732">
            <v>15528.44</v>
          </cell>
        </row>
        <row r="4733">
          <cell r="A4733" t="str">
            <v>ST 65.10.0400 (/)</v>
          </cell>
          <cell r="B4733" t="str">
            <v>Semi-portico duplo, coluna tubular em aco galvanizado a quente, trelicas em balanco para sustentacao das placas e chumbadores para fixacao, vao de 5,10m. Fornecimento.</v>
          </cell>
          <cell r="C4733" t="str">
            <v>un</v>
          </cell>
          <cell r="D4733">
            <v>18427.18</v>
          </cell>
        </row>
        <row r="4734">
          <cell r="A4734" t="str">
            <v>ST 65.10.0450 (/)</v>
          </cell>
          <cell r="B4734" t="str">
            <v>Semi-portico duplo, coluna tubular em aco galvanizado a quente, trelicas em balanco para sustentacao das placas e chumbadores para fixacao, vao de 8,60m. Fornecimento.</v>
          </cell>
          <cell r="C4734" t="str">
            <v>un</v>
          </cell>
          <cell r="D4734">
            <v>22188.55</v>
          </cell>
        </row>
        <row r="4735">
          <cell r="A4735" t="str">
            <v>ST 65.15.0050 (A)</v>
          </cell>
          <cell r="B4735" t="str">
            <v>Assentamento de poste simples de aco, diametro de 2", inclusive abertura de furo, fundacao e recomposicao do piso.</v>
          </cell>
          <cell r="C4735" t="str">
            <v>un</v>
          </cell>
          <cell r="D4735">
            <v>22.82</v>
          </cell>
        </row>
        <row r="4736">
          <cell r="A4736" t="str">
            <v>ST 65.15.0100 (A)</v>
          </cell>
          <cell r="B4736" t="str">
            <v>Assentamento de poste simples de aco, diametro maior que 4", inclusive abertura de furo, fundacao e recomposicao do piso.</v>
          </cell>
          <cell r="C4736" t="str">
            <v>un</v>
          </cell>
          <cell r="D4736">
            <v>98.67</v>
          </cell>
        </row>
        <row r="4737">
          <cell r="A4737" t="str">
            <v>ST 65.15.0150 (A)</v>
          </cell>
          <cell r="B4737" t="str">
            <v>Assentamento e montagem de poste de aco com braco projetado, inclusive abertura de furo, fundacao e recomposicao do piso.</v>
          </cell>
          <cell r="C4737" t="str">
            <v>un</v>
          </cell>
          <cell r="D4737">
            <v>127.1</v>
          </cell>
        </row>
        <row r="4738">
          <cell r="A4738" t="str">
            <v>ST 65.15.0200 (A)</v>
          </cell>
          <cell r="B4738" t="str">
            <v>Retirada de poste simples de aco, diametro de 2".</v>
          </cell>
          <cell r="C4738" t="str">
            <v>un</v>
          </cell>
          <cell r="D4738">
            <v>13.81</v>
          </cell>
        </row>
        <row r="4739">
          <cell r="A4739" t="str">
            <v>ST 65.15.0250 (A)</v>
          </cell>
          <cell r="B4739" t="str">
            <v>Retirada de poste simples de aco, diametro maior que 4".</v>
          </cell>
          <cell r="C4739" t="str">
            <v>un</v>
          </cell>
          <cell r="D4739">
            <v>83.62</v>
          </cell>
        </row>
        <row r="4740">
          <cell r="A4740" t="str">
            <v>ST 65.15.0300 (/)</v>
          </cell>
          <cell r="B4740" t="str">
            <v>Retirada de poste com braco projetado.</v>
          </cell>
          <cell r="C4740" t="str">
            <v>un</v>
          </cell>
          <cell r="D4740">
            <v>123.19</v>
          </cell>
        </row>
        <row r="4741">
          <cell r="A4741" t="str">
            <v>ST 65.15.0350 (A)</v>
          </cell>
          <cell r="B4741" t="str">
            <v>Base de concreto para uma coluna de portico.</v>
          </cell>
          <cell r="C4741" t="str">
            <v>un</v>
          </cell>
          <cell r="D4741">
            <v>512.55999999999995</v>
          </cell>
        </row>
        <row r="4742">
          <cell r="A4742" t="str">
            <v>ST 65.20.0050 (/)</v>
          </cell>
          <cell r="B4742" t="str">
            <v>Cinta simples para fixacao do conjunto de sustentacao de sinalizacao vertical (semaforos e placas), conforme desenho no 1859-PD. Fornecimento.</v>
          </cell>
          <cell r="C4742" t="str">
            <v>par</v>
          </cell>
          <cell r="D4742">
            <v>178.58</v>
          </cell>
        </row>
        <row r="4743">
          <cell r="A4743" t="str">
            <v>ST 65.20.0100 (/)</v>
          </cell>
          <cell r="B4743" t="str">
            <v>Cinta dupla para fixacao do conjunto de sustentacao de sinalizacao vertical (semaforos e placas), conforme desenho no 1859-PD. Fornecimento.</v>
          </cell>
          <cell r="C4743" t="str">
            <v>par</v>
          </cell>
          <cell r="D4743">
            <v>241.44</v>
          </cell>
        </row>
        <row r="4744">
          <cell r="A4744" t="str">
            <v>ST 70.05.0050 (/)</v>
          </cell>
          <cell r="B4744" t="str">
            <v>Placa de sinalizacao de aluminio com fundo, simbolos e tarjas pintados, inclusive elementos de fixacao, conforme especificacao da CET-RIO. Fornecimento.</v>
          </cell>
          <cell r="C4744" t="str">
            <v>m2</v>
          </cell>
          <cell r="D4744">
            <v>148.53</v>
          </cell>
        </row>
        <row r="4745">
          <cell r="A4745" t="str">
            <v>ST 70.05.0100 (/)</v>
          </cell>
          <cell r="B4745" t="str">
            <v>Placa de sinalizacao de aluminio com fundo pintado, simbolos e tarjas em pelicula refletiva com esferas inclusas tipo I-A da NBR14644, inclusive elementos de fixacao, conforme especificacao da CET-RIO. Fornecimento.</v>
          </cell>
          <cell r="C4745" t="str">
            <v>m2</v>
          </cell>
          <cell r="D4745">
            <v>218.59</v>
          </cell>
        </row>
        <row r="4746">
          <cell r="A4746" t="str">
            <v>ST 70.05.0150 (/)</v>
          </cell>
          <cell r="B4746" t="str">
            <v>Placa de sinalizacao de aluminio com fundo, simbolos e tarjas em pelicula refletiva com esferas inclusas tipo I-A da NBR14644, inclusive elementos de fixacao, conforme especificacao da CET-RIO. Fornecimento.</v>
          </cell>
          <cell r="C4746" t="str">
            <v>m2</v>
          </cell>
          <cell r="D4746">
            <v>403.91</v>
          </cell>
        </row>
        <row r="4747">
          <cell r="A4747" t="str">
            <v>ST 70.05.0200 (/)</v>
          </cell>
          <cell r="B4747" t="str">
            <v>Placa de sinalizacao de aluminio com fundo em pelicula refletiva com esferas inclusas tipo I-A da NBR14644, simbolos e tarjas em pelicula refletiva com esferas encapsuladas tipo II da NBR14644, inclusive elementos de fixacao, conforme especificacao CET-RI</v>
          </cell>
          <cell r="C4747" t="str">
            <v>m2</v>
          </cell>
          <cell r="D4747">
            <v>322.68</v>
          </cell>
        </row>
        <row r="4748">
          <cell r="A4748" t="str">
            <v>ST 70.05.0250 (/)</v>
          </cell>
          <cell r="B4748" t="str">
            <v>Placa de sinalizacao de aluminio com fundo, simbolos e tarjas em pelicula refletiva com esferas encapsuladas tipo II da NBR14644, inclusive elementos de fixacao, conforme especificacao CET-RIO. Fornecimento.</v>
          </cell>
          <cell r="C4748" t="str">
            <v>m2</v>
          </cell>
          <cell r="D4748">
            <v>537.79999999999995</v>
          </cell>
        </row>
        <row r="4749">
          <cell r="A4749" t="str">
            <v>ST 70.05.0300 (/)</v>
          </cell>
          <cell r="B4749" t="str">
            <v>Placa de sinalizacao modulada de aluminio com fundo, simbolos e tarjas em pelicula refletiva com esferas inclusas tipo I-A da NBR14644, inclusive elementos de fixacao, conforme especificacao da CET-RIO. Fornecimento.</v>
          </cell>
          <cell r="C4749" t="str">
            <v>m2</v>
          </cell>
          <cell r="D4749">
            <v>448.31</v>
          </cell>
        </row>
        <row r="4750">
          <cell r="A4750" t="str">
            <v>ST 70.05.0350 (/)</v>
          </cell>
          <cell r="B4750" t="str">
            <v>Placa de sinalizacao modulada de aluminio com fundo em pelicula refletiva com esferas inclusas tipo I-A da NBR14644, simbolos e tarjas em pelicula refletiva com esferas encapsuladas tipo II-A da NBR14644, inclusive elementos de fixacao, conforme especific</v>
          </cell>
          <cell r="C4750" t="str">
            <v>m2</v>
          </cell>
          <cell r="D4750">
            <v>376.46</v>
          </cell>
        </row>
        <row r="4751">
          <cell r="A4751" t="str">
            <v>ST 70.05.0400 (/)</v>
          </cell>
          <cell r="B4751" t="str">
            <v>Placa de sinalizacao modulada de aluminio com fundo, simbolos e tarjas em pelicula refletiva com esferas encapsuladas tipo II da NBR14644, inclusive elementos de fixacao, conforme especificacao CET-RIO. Fornecimento.</v>
          </cell>
          <cell r="C4751" t="str">
            <v>m2</v>
          </cell>
          <cell r="D4751">
            <v>657.68</v>
          </cell>
        </row>
        <row r="4752">
          <cell r="A4752" t="str">
            <v>ST 70.10.0050 (/)</v>
          </cell>
          <cell r="B4752" t="str">
            <v>Placa de regulamentacao, diametro de 500mm, fabricada em fibra de vidro pelo sistema S.M.C. Fornecimento.</v>
          </cell>
          <cell r="C4752" t="str">
            <v>un</v>
          </cell>
          <cell r="D4752">
            <v>41.13</v>
          </cell>
        </row>
        <row r="4753">
          <cell r="A4753" t="str">
            <v>ST 70.15.0050 (/)</v>
          </cell>
          <cell r="B4753" t="str">
            <v>Instalacao e retirada de placas em postes simples, CET-RIO ou postes RIOLUZ.</v>
          </cell>
          <cell r="C4753" t="str">
            <v>un</v>
          </cell>
          <cell r="D4753">
            <v>18.96</v>
          </cell>
        </row>
        <row r="4754">
          <cell r="A4754" t="str">
            <v>ST 70.15.0100 (/)</v>
          </cell>
          <cell r="B4754" t="str">
            <v>Instalacao e retirada de placas em postes duplos.</v>
          </cell>
          <cell r="C4754" t="str">
            <v>un</v>
          </cell>
          <cell r="D4754">
            <v>37.950000000000003</v>
          </cell>
        </row>
        <row r="4755">
          <cell r="A4755" t="str">
            <v>ST 70.15.0150 (/)</v>
          </cell>
          <cell r="B4755" t="str">
            <v>Instalacao ou retirada de placas em braco projetado.</v>
          </cell>
          <cell r="C4755" t="str">
            <v>un</v>
          </cell>
          <cell r="D4755">
            <v>81.91</v>
          </cell>
        </row>
        <row r="4756">
          <cell r="A4756" t="str">
            <v>ST 70.15.0200 (/)</v>
          </cell>
          <cell r="B4756" t="str">
            <v>Instalacao e retirada de paineis modulados em porticos ou semi-porticos.</v>
          </cell>
          <cell r="C4756" t="str">
            <v>m2</v>
          </cell>
          <cell r="D4756">
            <v>45.31</v>
          </cell>
        </row>
        <row r="4757">
          <cell r="A4757" t="str">
            <v>ST 70.20.0050 (/)</v>
          </cell>
          <cell r="B4757" t="str">
            <v>Pelicula refletiva de esferas inclusas (grau tecnico), em rolo de 610mmx20m. Fornecimento.</v>
          </cell>
          <cell r="C4757" t="str">
            <v>rolo</v>
          </cell>
          <cell r="D4757">
            <v>615.26</v>
          </cell>
        </row>
        <row r="4758">
          <cell r="A4758" t="str">
            <v>ST 70.20.0100 (/)</v>
          </cell>
          <cell r="B4758" t="str">
            <v>Aplicacao de pelicula refletiva com esferas inclusas tipo I-A da NBR 14644, em placas de sinalizacao, medida pela area envolvente da pelicula empregada, tanto no fundo, como na mensagem.</v>
          </cell>
          <cell r="C4758" t="str">
            <v>m2</v>
          </cell>
          <cell r="D4758">
            <v>66.319999999999993</v>
          </cell>
        </row>
        <row r="4759">
          <cell r="A4759" t="str">
            <v>ST 70.20.0150 (/)</v>
          </cell>
          <cell r="B4759" t="str">
            <v>Aplicacao de pelicula refletiva com esferas encapsuladas, tipo II da NBR14644, em placas de sinalizacao, medida pela area envolvente da pelicula empregada, tanto no fundo, como na mensagem.</v>
          </cell>
          <cell r="C4759" t="str">
            <v>m2</v>
          </cell>
          <cell r="D4759">
            <v>140.38999999999999</v>
          </cell>
        </row>
        <row r="4760">
          <cell r="A4760" t="str">
            <v>ST 70.20.0200 (/)</v>
          </cell>
          <cell r="B4760" t="str">
            <v>Pelicula anti-pichacao para placas de sinalizacao.</v>
          </cell>
          <cell r="C4760" t="str">
            <v>m2</v>
          </cell>
          <cell r="D4760">
            <v>69.819999999999993</v>
          </cell>
        </row>
        <row r="4761">
          <cell r="A4761" t="str">
            <v>ST 70.20.0250 (/)</v>
          </cell>
          <cell r="B4761" t="str">
            <v>Tinta esmalte sintetico para silk-screen, na cor branca, lata de 900ml. Fornecimento.</v>
          </cell>
          <cell r="C4761" t="str">
            <v>un</v>
          </cell>
          <cell r="D4761">
            <v>23.2</v>
          </cell>
        </row>
        <row r="4762">
          <cell r="A4762" t="str">
            <v>ST 70.20.0300 (/)</v>
          </cell>
          <cell r="B4762" t="str">
            <v>Tinta esmalte sintetico para silk-screen, na cor preta, lata de 900ml. Fornecimento.</v>
          </cell>
          <cell r="C4762" t="str">
            <v>un</v>
          </cell>
          <cell r="D4762">
            <v>20.3</v>
          </cell>
        </row>
        <row r="4763">
          <cell r="A4763" t="str">
            <v>ST 70.20.0350 (/)</v>
          </cell>
          <cell r="B4763" t="str">
            <v>Tinta esmalte sintetico para silk-screen, na cor amarela, lata de 900ml. Fornecimento.</v>
          </cell>
          <cell r="C4763" t="str">
            <v>un</v>
          </cell>
          <cell r="D4763">
            <v>22.89</v>
          </cell>
        </row>
        <row r="4764">
          <cell r="A4764" t="str">
            <v>ST 70.20.0400 (/)</v>
          </cell>
          <cell r="B4764" t="str">
            <v>Tinta esmalte sintetico para silk-screen, na cor azul, lata de 900ml. Fornecimento.</v>
          </cell>
          <cell r="C4764" t="str">
            <v>un</v>
          </cell>
          <cell r="D4764">
            <v>22.38</v>
          </cell>
        </row>
        <row r="4765">
          <cell r="A4765" t="str">
            <v>ST 70.20.0450 (/)</v>
          </cell>
          <cell r="B4765" t="str">
            <v>Tinta esmalte sintetico para silk-screen, na cor vermelha, lata de 900ml. Fornecimento.</v>
          </cell>
          <cell r="C4765" t="str">
            <v>un</v>
          </cell>
          <cell r="D4765">
            <v>29.62</v>
          </cell>
        </row>
        <row r="4766">
          <cell r="A4766" t="str">
            <v>ST 70.25.0050 (/)</v>
          </cell>
          <cell r="B4766" t="str">
            <v>Fita de aco galvanizado, com 19mm de largura e 0,50mm de espessura, conforme especificacao da CET-RIO. Fornecimento.</v>
          </cell>
          <cell r="C4766" t="str">
            <v>Kg</v>
          </cell>
          <cell r="D4766">
            <v>6.65</v>
          </cell>
        </row>
        <row r="4767">
          <cell r="A4767" t="str">
            <v>ST 70.25.0100 (/)</v>
          </cell>
          <cell r="B4767" t="str">
            <v>Selo de aco galvanizado, para fixacao de fitas de (19x0,50)mm, conforme especificacao da CET-RIO. Fornecimento.</v>
          </cell>
          <cell r="C4767" t="str">
            <v>un</v>
          </cell>
          <cell r="D4767">
            <v>0.12</v>
          </cell>
        </row>
        <row r="4768">
          <cell r="A4768" t="str">
            <v>ST 70.25.0150 (/)</v>
          </cell>
          <cell r="B4768" t="str">
            <v>Braquete de aco galvanizado, medindo (35x45x35)mm, com furos de 1/4" e rasgos laterais retangulares de 1"x1/4", conforme especificacao da CET-RIO. Fornecimento.</v>
          </cell>
          <cell r="C4768" t="str">
            <v>un</v>
          </cell>
          <cell r="D4768">
            <v>0.77</v>
          </cell>
        </row>
        <row r="4769">
          <cell r="A4769" t="str">
            <v>ST 70.25.0200 (/)</v>
          </cell>
          <cell r="B4769" t="str">
            <v>Suporte para fixacao de placas, fabricado em perfil "U" de 1 3/4"x5/8", em chapas de aco galvanizado de 2mm de espessura, comprimento de 400mm, com abracadeira para fixacao em hastes de 2" de diametro externo, conforme especificacao da CET-RIO. Fornecimen</v>
          </cell>
          <cell r="C4769" t="str">
            <v>un</v>
          </cell>
          <cell r="D4769">
            <v>11.13</v>
          </cell>
        </row>
        <row r="4770">
          <cell r="A4770" t="str">
            <v>ST 70.25.0250 (/)</v>
          </cell>
          <cell r="B4770" t="str">
            <v>Suporte para fixacao de placas, fabricado em perfil "U" de 1 3/4"x5/8", em chapas de aco galvanizado de 2mm de espessura, comprimento de 700mm, com abracadeira para fixacao em hastes de 2" de diametro externo, conforme especificacao da CET-RIO. Fornecimen</v>
          </cell>
          <cell r="C4770" t="str">
            <v>un</v>
          </cell>
          <cell r="D4770">
            <v>15.77</v>
          </cell>
        </row>
        <row r="4771">
          <cell r="A4771" t="str">
            <v>ST 70.25.0300 (/)</v>
          </cell>
          <cell r="B4771" t="str">
            <v>Suporte para fixacao de placas, fabricado em perfil "U" de 1 3/4"x5/8", em chapas de aco galvanizado de 2mm de espessura, comprimento de 700mm, com abracadeira para fixacao em hastes de 4" de diametro externo, conforme especificacao da CET-RIO. Fornecimen</v>
          </cell>
          <cell r="C4771" t="str">
            <v>un</v>
          </cell>
          <cell r="D4771">
            <v>62.55</v>
          </cell>
        </row>
        <row r="4772">
          <cell r="A4772" t="str">
            <v>ST 75.05.0050 (/)</v>
          </cell>
          <cell r="B4772" t="str">
            <v>Sinalizacao horizontal com resina acrilica, em projetos ate 60m2, conforme especificacoes da CET-RIO.</v>
          </cell>
          <cell r="C4772" t="str">
            <v>m2</v>
          </cell>
          <cell r="D4772">
            <v>36</v>
          </cell>
        </row>
        <row r="4773">
          <cell r="A4773" t="str">
            <v>ST 75.05.0100 (/)</v>
          </cell>
          <cell r="B4773" t="str">
            <v>Sinalizacao horizontal com resina acrilica, em projetos de 60m2 ate 160m2, conforme especificacoes da CET-RIO.</v>
          </cell>
          <cell r="C4773" t="str">
            <v>m2</v>
          </cell>
          <cell r="D4773">
            <v>19.899999999999999</v>
          </cell>
        </row>
        <row r="4774">
          <cell r="A4774" t="str">
            <v>ST 75.05.0150 (/)</v>
          </cell>
          <cell r="B4774" t="str">
            <v>Sinalizacao horizontal com resina acrilica, em projetos acima de 160m2, conforme especificacoes da CET-RIO.</v>
          </cell>
          <cell r="C4774" t="str">
            <v>m2</v>
          </cell>
          <cell r="D4774">
            <v>16.420000000000002</v>
          </cell>
        </row>
        <row r="4775">
          <cell r="A4775" t="str">
            <v>ST 75.05.0200 (/)</v>
          </cell>
          <cell r="B4775" t="str">
            <v>Sinalizacao horizontal com massa termoplastica, aplicada por aspersao, conforme especificacao CET-RIO, em projetos ate 100m2.</v>
          </cell>
          <cell r="C4775" t="str">
            <v>m2</v>
          </cell>
          <cell r="D4775">
            <v>43.54</v>
          </cell>
        </row>
        <row r="4776">
          <cell r="A4776" t="str">
            <v>ST 75.05.0250 (/)</v>
          </cell>
          <cell r="B4776" t="str">
            <v>Sinalizacao horizontal com massa termoplastica, aplicada por aspersao, conforme especificacao CET-RIO, em projetos entre 100m2 e 400m2.</v>
          </cell>
          <cell r="C4776" t="str">
            <v>m2</v>
          </cell>
          <cell r="D4776">
            <v>31.29</v>
          </cell>
        </row>
        <row r="4777">
          <cell r="A4777" t="str">
            <v>ST 75.05.0300 (/)</v>
          </cell>
          <cell r="B4777" t="str">
            <v>Sinalizacao horizontal com massa termoplastica, aplicada por aspersao, conforme especificacao CET-RIO, em projetos acima de 400m2.</v>
          </cell>
          <cell r="C4777" t="str">
            <v>m2</v>
          </cell>
          <cell r="D4777">
            <v>26.03</v>
          </cell>
        </row>
        <row r="4778">
          <cell r="A4778" t="str">
            <v>ST 75.05.0350 (/)</v>
          </cell>
          <cell r="B4778" t="str">
            <v>Sinalizacao horizontal com massa termoplastica, aplicada por extrusao, em projetos ate 60m2, conforme especificacoes da CET-RIO.</v>
          </cell>
          <cell r="C4778" t="str">
            <v>m2</v>
          </cell>
          <cell r="D4778">
            <v>78.2</v>
          </cell>
        </row>
        <row r="4779">
          <cell r="A4779" t="str">
            <v>ST 75.05.0400 (/)</v>
          </cell>
          <cell r="B4779" t="str">
            <v>Sinalizacao horizontal com massa termoplastica, aplicada por extrusao, em projetos entre 60m2 e 150m2, conforme especificacoes da CET-RIO.</v>
          </cell>
          <cell r="C4779" t="str">
            <v>m2</v>
          </cell>
          <cell r="D4779">
            <v>57.2</v>
          </cell>
        </row>
        <row r="4780">
          <cell r="A4780" t="str">
            <v>ST 75.05.0450 (/)</v>
          </cell>
          <cell r="B4780" t="str">
            <v>Sinalizacao horizontal com massa termoplastica, aplicada por extrusao, em projetos acima de 150m2, conforme especificacoes da CET-RIO.</v>
          </cell>
          <cell r="C4780" t="str">
            <v>m2</v>
          </cell>
          <cell r="D4780">
            <v>49.74</v>
          </cell>
        </row>
        <row r="4781">
          <cell r="A4781" t="str">
            <v>ST 75.05.0500 (/)</v>
          </cell>
          <cell r="B4781" t="str">
            <v>Retirada de massa termoplastica.</v>
          </cell>
          <cell r="C4781" t="str">
            <v>m2</v>
          </cell>
          <cell r="D4781">
            <v>30.67</v>
          </cell>
        </row>
        <row r="4782">
          <cell r="A4782" t="str">
            <v>ST 75.05.0550 (/)</v>
          </cell>
          <cell r="B4782" t="str">
            <v>Retirada de pintura a base de resina acrilica.</v>
          </cell>
          <cell r="C4782" t="str">
            <v>m2</v>
          </cell>
          <cell r="D4782">
            <v>4.25</v>
          </cell>
        </row>
        <row r="4783">
          <cell r="A4783" t="str">
            <v>ST 75.05.0600 (/)</v>
          </cell>
          <cell r="B4783" t="str">
            <v>Aplicacao de selante asfaltico a base de acrilicas para pavimentos de concreto, usado como imprimador para material termoplastico, inclusive fornecimento dos materiais necessarios conforme especificacao CET-RIO.</v>
          </cell>
          <cell r="C4783" t="str">
            <v>m2</v>
          </cell>
          <cell r="D4783">
            <v>6.54</v>
          </cell>
        </row>
        <row r="4784">
          <cell r="A4784" t="str">
            <v>ST 75.05.0650 (/)</v>
          </cell>
          <cell r="B4784" t="str">
            <v>Tacha e/ou tachinha, instalacao, conforme especificacao CET-RIO.</v>
          </cell>
          <cell r="C4784" t="str">
            <v>un</v>
          </cell>
          <cell r="D4784">
            <v>3.34</v>
          </cell>
        </row>
        <row r="4785">
          <cell r="A4785" t="str">
            <v>ST 75.05.0700 (/)</v>
          </cell>
          <cell r="B4785" t="str">
            <v>Tachao e/ou mini-tachao, instalacao, conforme especificacao CET-RIO.</v>
          </cell>
          <cell r="C4785" t="str">
            <v>un</v>
          </cell>
          <cell r="D4785">
            <v>7.62</v>
          </cell>
        </row>
        <row r="4786">
          <cell r="A4786" t="str">
            <v>ST 75.05.0750 (/)</v>
          </cell>
          <cell r="B4786" t="str">
            <v>Instalacao de segregador, conforme especificacao CET-RIO.</v>
          </cell>
          <cell r="C4786" t="str">
            <v>un</v>
          </cell>
          <cell r="D4786">
            <v>12.75</v>
          </cell>
        </row>
        <row r="4787">
          <cell r="A4787" t="str">
            <v>ST 75.10.0050 (/)</v>
          </cell>
          <cell r="B4787" t="str">
            <v>Tachinha monodirecional, conforme especificacao CET-RIO. Fornecimento.</v>
          </cell>
          <cell r="C4787" t="str">
            <v>un</v>
          </cell>
          <cell r="D4787">
            <v>12.37</v>
          </cell>
        </row>
        <row r="4788">
          <cell r="A4788" t="str">
            <v>ST 75.10.0100 (/)</v>
          </cell>
          <cell r="B4788" t="str">
            <v>Tachinha bidirecional, conforme especificacao CET-RIO. Fornecimento.</v>
          </cell>
          <cell r="C4788" t="str">
            <v>un</v>
          </cell>
          <cell r="D4788">
            <v>14.2</v>
          </cell>
        </row>
        <row r="4789">
          <cell r="A4789" t="str">
            <v>ST 75.10.0150 (/)</v>
          </cell>
          <cell r="B4789" t="str">
            <v>Tacha monodirecional, conforme especificacao CET-RIO. Fornecimento.</v>
          </cell>
          <cell r="C4789" t="str">
            <v>un</v>
          </cell>
          <cell r="D4789">
            <v>18.53</v>
          </cell>
        </row>
        <row r="4790">
          <cell r="A4790" t="str">
            <v>ST 75.10.0200 (/)</v>
          </cell>
          <cell r="B4790" t="str">
            <v>Tacha bidirecional, conforme especificacao CET-RIO. Fornecimento.</v>
          </cell>
          <cell r="C4790" t="str">
            <v>un</v>
          </cell>
          <cell r="D4790">
            <v>20.6</v>
          </cell>
        </row>
        <row r="4791">
          <cell r="A4791" t="str">
            <v>ST 75.10.0250 (/)</v>
          </cell>
          <cell r="B4791" t="str">
            <v>Mini-tachao monodirecional, conforme especificacao CET-RIO. Fornecimento.</v>
          </cell>
          <cell r="C4791" t="str">
            <v>un</v>
          </cell>
          <cell r="D4791">
            <v>18.55</v>
          </cell>
        </row>
        <row r="4792">
          <cell r="A4792" t="str">
            <v>ST 75.10.0300 (/)</v>
          </cell>
          <cell r="B4792" t="str">
            <v>Mini-tachao bidirecional, conforme especificacao CET-RIO. Fornecimento.</v>
          </cell>
          <cell r="C4792" t="str">
            <v>un</v>
          </cell>
          <cell r="D4792">
            <v>32.25</v>
          </cell>
        </row>
        <row r="4793">
          <cell r="A4793" t="str">
            <v>ST 75.10.0350 (/)</v>
          </cell>
          <cell r="B4793" t="str">
            <v>Tachao monodirecional, conforme especificacao CET-RIO. Fornecimento.</v>
          </cell>
          <cell r="C4793" t="str">
            <v>un</v>
          </cell>
          <cell r="D4793">
            <v>18.18</v>
          </cell>
        </row>
        <row r="4794">
          <cell r="A4794" t="str">
            <v>ST 75.10.0400 (/)</v>
          </cell>
          <cell r="B4794" t="str">
            <v>Tachao bidirecional, conforme especificacao CET-RIO. Fornecimento.</v>
          </cell>
          <cell r="C4794" t="str">
            <v>un</v>
          </cell>
          <cell r="D4794">
            <v>21.97</v>
          </cell>
        </row>
        <row r="4795">
          <cell r="A4795" t="str">
            <v>ST 75.10.0450 (/)</v>
          </cell>
          <cell r="B4795" t="str">
            <v>Segregador, conforme especificacao CET-RIO. Fornecimento.</v>
          </cell>
          <cell r="C4795" t="str">
            <v>un</v>
          </cell>
          <cell r="D4795">
            <v>46.25</v>
          </cell>
        </row>
        <row r="4796">
          <cell r="A4796" t="str">
            <v>ST 75.15.0050 (/)</v>
          </cell>
          <cell r="B4796" t="str">
            <v>Simbolos em laminado elastoplastico, com 1,5mm de espessura e com medidas diversas, em cores, com micro-esferas de vidro. Em projetos que utilizem entre 150 e 500m2 do material. Fornecimento e aplicacao.</v>
          </cell>
          <cell r="C4796" t="str">
            <v>m2</v>
          </cell>
          <cell r="D4796">
            <v>74.239999999999995</v>
          </cell>
        </row>
        <row r="4797">
          <cell r="A4797" t="str">
            <v>ST 75.15.0100 (/)</v>
          </cell>
          <cell r="B4797" t="str">
            <v>Simbolos em laminado elastoplastico, com 1,5mm de espessura e com medidas diversas, em cores, com micro-esferas de vidro. Em projetos que utilizem entre 500 e 1000m2 do material. Fornecimento e aplicacao.</v>
          </cell>
          <cell r="C4797" t="str">
            <v>m2</v>
          </cell>
          <cell r="D4797">
            <v>72.31</v>
          </cell>
        </row>
        <row r="4798">
          <cell r="A4798" t="str">
            <v>ST 75.15.0150 (/)</v>
          </cell>
          <cell r="B4798" t="str">
            <v>Simbolos em laminado elastoplastico, com 1,5mm de espessura e com medidas diversas, em cores, com micro-esferas de vidro. Em projetos que utilizem acima de 1000m2 do material. Fornecimento e aplicacao.</v>
          </cell>
          <cell r="C4798" t="str">
            <v>m2</v>
          </cell>
          <cell r="D4798">
            <v>69.81</v>
          </cell>
        </row>
        <row r="4799">
          <cell r="A4799" t="str">
            <v>ST 75.15.0200 (/)</v>
          </cell>
          <cell r="B4799" t="str">
            <v>Laminado elastoplastico em faixas, com espessura de 1,5mm e ate 50cm de largura, na cor branca, com micro-esferas de vidro. Em projetos que utilizem entre 150 e 500m2 do material. Fornecimento e aplicacao.</v>
          </cell>
          <cell r="C4799" t="str">
            <v>m2</v>
          </cell>
          <cell r="D4799">
            <v>73.59</v>
          </cell>
        </row>
        <row r="4800">
          <cell r="A4800" t="str">
            <v>ST 75.15.0250 (/)</v>
          </cell>
          <cell r="B4800" t="str">
            <v>Laminado elastoplastico em faixas, com espessura de 1,5mm e ate 50cm de largura, na cor amarela, com micro-esferas de vidro. Em projetos que utilizem entre 150 e 500m2 do material. Fornecimento e aplicacao.</v>
          </cell>
          <cell r="C4800" t="str">
            <v>m2</v>
          </cell>
          <cell r="D4800">
            <v>73.59</v>
          </cell>
        </row>
        <row r="4801">
          <cell r="A4801" t="str">
            <v>ST 75.15.0300 (/)</v>
          </cell>
          <cell r="B4801" t="str">
            <v>Laminado elastoplastico em faixas, com espessura de 1,5mm e ate 50cm de largura, colorido (exceto branco e amarelo), com micro-esferas de vidro. Em projetos que utilizem entre 150 e 500m2 do material. Fornecimento e aplicacao.</v>
          </cell>
          <cell r="C4801" t="str">
            <v>m2</v>
          </cell>
          <cell r="D4801">
            <v>73.59</v>
          </cell>
        </row>
        <row r="4802">
          <cell r="A4802" t="str">
            <v>ST 75.15.0350 (/)</v>
          </cell>
          <cell r="B4802" t="str">
            <v>Laminado elastoplastico em faixas, com espessura de 1,5mm e ate 50cm de largura, na cor branca, com micro-esferas de vidro. Em projetos que utilizem entre 500 e 1000m2 do material. Fornecimento e aplicacao.</v>
          </cell>
          <cell r="C4802" t="str">
            <v>m2</v>
          </cell>
          <cell r="D4802">
            <v>71.56</v>
          </cell>
        </row>
        <row r="4803">
          <cell r="A4803" t="str">
            <v>ST 75.15.0400 (/)</v>
          </cell>
          <cell r="B4803" t="str">
            <v>Laminado elastoplastico em faixas, com espessura de 1,5mm e ate 50cm de largura, na cor amarela, com micro-esferas de vidro. Em projetos que utilizem entre 500 e 1000m2 do material. Fornecimento e aplicacao.</v>
          </cell>
          <cell r="C4803" t="str">
            <v>m2</v>
          </cell>
          <cell r="D4803">
            <v>71.56</v>
          </cell>
        </row>
        <row r="4804">
          <cell r="A4804" t="str">
            <v>ST 75.15.0450 (/)</v>
          </cell>
          <cell r="B4804" t="str">
            <v>Laminado elastoplastico em faixas, com espessura de 1,5mm e ate 50cm de largura, colorido (exceto branco e amarelo), com micro-esferas de vidro. Em projetos que utilizem entre 500 e 1000m2 do material. Fornecimento e aplicacao.</v>
          </cell>
          <cell r="C4804" t="str">
            <v>m2</v>
          </cell>
          <cell r="D4804">
            <v>71.56</v>
          </cell>
        </row>
        <row r="4805">
          <cell r="A4805" t="str">
            <v>ST 75.15.0500 (/)</v>
          </cell>
          <cell r="B4805" t="str">
            <v>Laminado elastoplastico em faixas, com espessura de 1,5mm e ate 50cm de largura, na cor branca, com micro-esferas de vidro. Em projetos que utilizem acima de 1000m2 do material. Fornecimento e aplicacao.</v>
          </cell>
          <cell r="C4805" t="str">
            <v>m2</v>
          </cell>
          <cell r="D4805">
            <v>69</v>
          </cell>
        </row>
        <row r="4806">
          <cell r="A4806" t="str">
            <v>ST 75.15.0550 (/)</v>
          </cell>
          <cell r="B4806" t="str">
            <v>Laminado elastoplastico em faixas, com espessura de 1,5mm e ate 50cm de largura, na cor amarela, com micro-esferas de vidro. Em projetos que utilizem acima de 1000m2 do material. Fornecimento e aplicacao.</v>
          </cell>
          <cell r="C4806" t="str">
            <v>m2</v>
          </cell>
          <cell r="D4806">
            <v>69</v>
          </cell>
        </row>
        <row r="4807">
          <cell r="A4807" t="str">
            <v>ST 75.15.0600 (/)</v>
          </cell>
          <cell r="B4807" t="str">
            <v>Laminado elastoplastico em faixas, com espessura de 1,5mm e ate 50cm de largura, colorido (exceto branco e amarelo), com micro-esferas de vidro. Em projetos que utilizem acima de 1000m2 do material. Fornecimento e aplicacao.</v>
          </cell>
          <cell r="C4807" t="str">
            <v>m2</v>
          </cell>
          <cell r="D4807">
            <v>69</v>
          </cell>
        </row>
        <row r="4808">
          <cell r="A4808" t="str">
            <v>ST 80.05.0050 (A)</v>
          </cell>
          <cell r="B4808" t="str">
            <v>Gradil para canalizacao e protecao de pedestres com painel de tela, com largura de 1,50m e altura de 1m, formado por moldura tubular com diametro de 60mm, envolvendo quadro de tela de aco expandido, conforme especificacoes da CET-RIO. Fornecimento e assen</v>
          </cell>
          <cell r="C4808" t="str">
            <v>un</v>
          </cell>
          <cell r="D4808">
            <v>844.15</v>
          </cell>
        </row>
        <row r="4809">
          <cell r="A4809" t="str">
            <v>ST 80.05.0100 (A)</v>
          </cell>
          <cell r="B4809" t="str">
            <v>Gradil para canalizacao e protecao de pedestres com painel de propaganda, com largura de 1,50m e altura de 1m, formado por moldura tubular com diametro de 60mm, envolvendo quadro de chapa de aco, conforme especificacoes da CET-RIO. Fornecimento e assentam</v>
          </cell>
          <cell r="C4809" t="str">
            <v>un</v>
          </cell>
          <cell r="D4809">
            <v>621.12</v>
          </cell>
        </row>
        <row r="4810">
          <cell r="A4810" t="str">
            <v>ST 80.05.0150 (B)</v>
          </cell>
          <cell r="B4810" t="str">
            <v>Defensa de (1,50x1,50)m para protecao de pedestres, instalada em passeios, padrao Rio-Cidade Laranjeiras, formada por 2 tubos de 6" na vertical e 3 tubos na horizontal, sendo um tubo de 3" na parte superior e dois tubos de 1" na parte inferior, fixados po</v>
          </cell>
          <cell r="C4810" t="str">
            <v>mod</v>
          </cell>
          <cell r="D4810">
            <v>656.5</v>
          </cell>
        </row>
        <row r="4811">
          <cell r="A4811" t="str">
            <v>ST 85.05.0050 (/)</v>
          </cell>
          <cell r="B4811" t="str">
            <v>Cone de sinalizacao, altura de 750mm, conforme especificacao da CET-RIO. Fornecimento.</v>
          </cell>
          <cell r="C4811" t="str">
            <v>un</v>
          </cell>
          <cell r="D4811">
            <v>64.02</v>
          </cell>
        </row>
        <row r="4812">
          <cell r="A4812" t="str">
            <v>ST 85.05.0100 (/)</v>
          </cell>
          <cell r="B4812" t="str">
            <v>Cone de sinalizacao, refletivo, flexivel, altura de 900mm, conforme especificacao da CET-RIO. Fornecimento.</v>
          </cell>
          <cell r="C4812" t="str">
            <v>un</v>
          </cell>
          <cell r="D4812">
            <v>118.32</v>
          </cell>
        </row>
        <row r="4813">
          <cell r="A4813" t="str">
            <v>ST 85.05.0150 (/)</v>
          </cell>
          <cell r="B4813" t="str">
            <v>Locacao mensal de radio transmissor-receptor.</v>
          </cell>
          <cell r="C4813" t="str">
            <v>un.mes</v>
          </cell>
          <cell r="D4813">
            <v>96.8</v>
          </cell>
        </row>
        <row r="4814">
          <cell r="A4814" t="str">
            <v>TC 05.05.0050 (/)</v>
          </cell>
          <cell r="B4814" t="str">
            <v>Transporte de carga de qualquer natureza; exclusive as despesas de carga e descarga tanto de espera do caminhao como de servente ou equipamento auxiliar, em baixa velocidade (Vm=30Km/h), em Caminhao de Carroceria Fixa, a oleo diesel com capacidade util de</v>
          </cell>
          <cell r="C4814" t="str">
            <v>t.Km</v>
          </cell>
          <cell r="D4814">
            <v>0.66</v>
          </cell>
        </row>
        <row r="4815">
          <cell r="A4815" t="str">
            <v>TC 05.05.0100 (/)</v>
          </cell>
          <cell r="B4815" t="str">
            <v xml:space="preserve">Transporte de carga de qualquer natureza; exclusive as despesas de carga e descarga tanto d espera do caminhao como de servente ou equipamento auxiliar, em media velocidade (Vm=40Km/h), em Caminhao de Carroceria Fixa a oleo diesel, com capacidade util de </v>
          </cell>
          <cell r="C4815" t="str">
            <v>t.Km</v>
          </cell>
          <cell r="D4815">
            <v>0.49</v>
          </cell>
        </row>
        <row r="4816">
          <cell r="A4816" t="str">
            <v>TC 05.05.0150 (/)</v>
          </cell>
          <cell r="B4816" t="str">
            <v xml:space="preserve">Transporte de carga de qualquer natureza; exclusive as despesas de carga e descarga tanto da espera do caminhao como de servente ou equipamento auxiliar, em alta velocidade (Vm=50Km/h), em Caminhao de Carroceria Fixa a oleo diesel, com capacidade util de </v>
          </cell>
          <cell r="C4816" t="str">
            <v>t.Km</v>
          </cell>
          <cell r="D4816">
            <v>0.4</v>
          </cell>
        </row>
        <row r="4817">
          <cell r="A4817" t="str">
            <v>TC 05.05.0200 (/)</v>
          </cell>
          <cell r="B4817" t="str">
            <v>Transporte de carga de qualquer natureza; exclusive as despesas de carga e descarga tanto da espera do caminhao como de servente ou equipamento auxiliar, em baixa velocidade (Vm=30Km/h), em Caminhao de Carroceria Fixa, a oleo diesel com capacidade util de</v>
          </cell>
          <cell r="C4817" t="str">
            <v>t.Km</v>
          </cell>
          <cell r="D4817">
            <v>0.87</v>
          </cell>
        </row>
        <row r="4818">
          <cell r="A4818" t="str">
            <v>TC 05.05.0250 (/)</v>
          </cell>
          <cell r="B4818" t="str">
            <v>Transporte de carga de qualquer natureza; exclusive as despesas de carga e descarga tanto da espera do caminhao como de servente ou equipamento auxiliar, em media velocidade (Vm=40Km/h), em Caminhao de Carroceria Fixa a oleo diesel, com capacidade util de</v>
          </cell>
          <cell r="C4818" t="str">
            <v>t.Km</v>
          </cell>
          <cell r="D4818">
            <v>0.65</v>
          </cell>
        </row>
        <row r="4819">
          <cell r="A4819" t="str">
            <v>TC 05.05.0300 (/)</v>
          </cell>
          <cell r="B4819" t="str">
            <v>Transporte de carga de qualquer natureza; exclusive as despesas de carga e descarga tanto da espera do caminhao como de servente ou equipamento auxiliar, em alta velocidade (Vm= 50Km/h), em Caminhao de Carroceria Fixa a oleo diesel, com capacidade util de</v>
          </cell>
          <cell r="C4819" t="str">
            <v>t.Km</v>
          </cell>
          <cell r="D4819">
            <v>0.52</v>
          </cell>
        </row>
        <row r="4820">
          <cell r="A4820" t="str">
            <v>TC 05.05.0350 (/)</v>
          </cell>
          <cell r="B4820" t="str">
            <v>Transporte de carga de qualquer natureza; exclusive as despesas de carga e descarga tanto da espera do caminhao como de servente ou equipamento auxiliar, em baixa velocidade (Vm=30Km/h), em Caminhao Basculante a oleo diesel, com capacidade util de 8t.</v>
          </cell>
          <cell r="C4820" t="str">
            <v>t.Km</v>
          </cell>
          <cell r="D4820">
            <v>0.53</v>
          </cell>
        </row>
        <row r="4821">
          <cell r="A4821" t="str">
            <v>TC 05.05.0400 (/)</v>
          </cell>
          <cell r="B4821" t="str">
            <v>Transporte de carga de qualquer natureza; exclusive as despesas de carga e descarga tanto da espera do caminhao como de servente ou equipamento auxiliar, em media velocidade (Vm=40Km/h), em Caminhao Basculante a oleo diesel, com capacidade util de 8t.</v>
          </cell>
          <cell r="C4821" t="str">
            <v>t.Km</v>
          </cell>
          <cell r="D4821">
            <v>0.4</v>
          </cell>
        </row>
        <row r="4822">
          <cell r="A4822" t="str">
            <v>TC 05.05.0450 (/)</v>
          </cell>
          <cell r="B4822" t="str">
            <v>Transporte de carga de qualquer natureza; exclusive as despesas de carga e descarga tanto da espera do caminhao como de servente ou equipamento auxiliar, em alta velocidade (Vm=50Km/h), em Caminhao Basculante a oleo diesel, com capacidade util de 8t.</v>
          </cell>
          <cell r="C4822" t="str">
            <v>t.Km</v>
          </cell>
          <cell r="D4822">
            <v>0.32</v>
          </cell>
        </row>
        <row r="4823">
          <cell r="A4823" t="str">
            <v>TC 05.05.0500 (/)</v>
          </cell>
          <cell r="B4823" t="str">
            <v>Transporte de carga de qualquer natureza; exclusive as despesas de carga e descarga tanto de espera do caminhao como do servente ou equipamento auxiliar, em baixa velocidade (Vm=30Km/h), em Caminhao Basculante a oleo diesel, com capacidade util de 12t.</v>
          </cell>
          <cell r="C4823" t="str">
            <v>t.Km</v>
          </cell>
          <cell r="D4823">
            <v>0.45</v>
          </cell>
        </row>
        <row r="4824">
          <cell r="A4824" t="str">
            <v>TC 05.05.0550 (/)</v>
          </cell>
          <cell r="B4824" t="str">
            <v>Transporte de carga de qualquer natureza; exclusive as despesas de carga e descarga tanto da espera do caminhao como de servente ou equipamento auxiliar, em media velocidade (Vm=40Km/h), em Caminhao Basculante a oleo diesel, com capacidade util de 12t.</v>
          </cell>
          <cell r="C4824" t="str">
            <v>t.Km</v>
          </cell>
          <cell r="D4824">
            <v>0.34</v>
          </cell>
        </row>
        <row r="4825">
          <cell r="A4825" t="str">
            <v>TC 05.05.0600 (/)</v>
          </cell>
          <cell r="B4825" t="str">
            <v>Transporte de carga de qualquer natureza; exclusive as despesas de carga e descarga tanto da espera do caminhao como de servente ou equipamento auxiliar, em alta velocidade (Vm=50Km/h), em Caminhao Basculante a oleo diesel, com capacidade util de 12t.</v>
          </cell>
          <cell r="C4825" t="str">
            <v>t.Km</v>
          </cell>
          <cell r="D4825">
            <v>0.27</v>
          </cell>
        </row>
        <row r="4826">
          <cell r="A4826" t="str">
            <v>TC 05.05.0650 (/)</v>
          </cell>
          <cell r="B4826" t="str">
            <v>Transporte de carga de qualquer natureza; exclusive as despesas de carga e descarga tanto de espera do caminhao como do servente ou equipamento auxiliar, em baixa velocidade (Vm=30Km/h), em Caminhao Basculante a oleo diesel, com capacidade util de 17t.</v>
          </cell>
          <cell r="C4826" t="str">
            <v>t.Km</v>
          </cell>
          <cell r="D4826">
            <v>0.34</v>
          </cell>
        </row>
        <row r="4827">
          <cell r="A4827" t="str">
            <v>TC 05.05.0700 (/)</v>
          </cell>
          <cell r="B4827" t="str">
            <v>Transporte de carga de qualquer natureza; exclusive as despesas de carga e descarga tanto de espera do caminhao como do servente ou equipamento auxiliar, em media velocidade (Vm=40Km/h), em Caminhao Basculante a oleo diesel, com capacidade util de 17t.</v>
          </cell>
          <cell r="C4827" t="str">
            <v>t.Km</v>
          </cell>
          <cell r="D4827">
            <v>0.25</v>
          </cell>
        </row>
        <row r="4828">
          <cell r="A4828" t="str">
            <v>TC 05.05.0750 (/)</v>
          </cell>
          <cell r="B4828" t="str">
            <v>Transporte de carga de qualquer natureza; exclusive as despesas de carga e descarga tanto de espera do caminhao como do servente ou equipamento auxiliar, em alta velocidade (Vm=50Km/h), em Caminhao Basculante a oleo diesel, com capacidade util de 17t.</v>
          </cell>
          <cell r="C4828" t="str">
            <v>t.Km</v>
          </cell>
          <cell r="D4828">
            <v>0.2</v>
          </cell>
        </row>
        <row r="4829">
          <cell r="A4829" t="str">
            <v>TC 05.05.0800 (/)</v>
          </cell>
          <cell r="B4829" t="str">
            <v>Transporte ate 30Km, montagem e desmontagem de bate estacas com martelo de 1,5t/2,2t, inclusive horas improdutivas da equipe e do equipamento na ida/volta, na montagem e desmontagem.</v>
          </cell>
          <cell r="C4829" t="str">
            <v>un</v>
          </cell>
          <cell r="D4829">
            <v>4949.1499999999996</v>
          </cell>
        </row>
        <row r="4830">
          <cell r="A4830" t="str">
            <v>TC 05.05.0850 (/)</v>
          </cell>
          <cell r="B4830" t="str">
            <v>Transporte ate 30Km, montagem e desmontagem de bate estacas com martelo de 2,5t/3t, inclusive horas improdutivas da equipe e do equipamento na ida/volta, na montagem e desmontagem.</v>
          </cell>
          <cell r="C4830" t="str">
            <v>un</v>
          </cell>
          <cell r="D4830">
            <v>6869.42</v>
          </cell>
        </row>
        <row r="4831">
          <cell r="A4831" t="str">
            <v>TC 05.05.0900 (/)</v>
          </cell>
          <cell r="B4831" t="str">
            <v>Transporte de carga de qualquer natureza; exclusive as despesas de carga e descarga tanto da espera do servente e manobra do equipamento auxiliar, a velocidade media de 5Km/h, em Dumper de 18HP a oleo diesel com capacidade util de 2,3t ou 850l.</v>
          </cell>
          <cell r="C4831" t="str">
            <v>t.Km</v>
          </cell>
          <cell r="D4831">
            <v>3.5</v>
          </cell>
        </row>
        <row r="4832">
          <cell r="A4832" t="str">
            <v>TC 05.10.0050 (/)</v>
          </cell>
          <cell r="B4832" t="str">
            <v>Transporte horizontal de material a granel em carrinho de mao, inclusive carga a pa.</v>
          </cell>
          <cell r="C4832" t="str">
            <v>t.dam</v>
          </cell>
          <cell r="D4832">
            <v>1.8</v>
          </cell>
        </row>
        <row r="4833">
          <cell r="A4833" t="str">
            <v>TC 05.10.0100 (/)</v>
          </cell>
          <cell r="B4833" t="str">
            <v>Transporte manual de materiais diversos encosta abaixo, inclusive carga e descarga.</v>
          </cell>
          <cell r="C4833" t="str">
            <v>t.dam</v>
          </cell>
          <cell r="D4833">
            <v>6.68</v>
          </cell>
        </row>
        <row r="4834">
          <cell r="A4834" t="str">
            <v>TC 05.10.0150 (A)</v>
          </cell>
          <cell r="B4834" t="str">
            <v>Transporte manual de materiais diversos encosta acima, inclusive carga e descarga.</v>
          </cell>
          <cell r="C4834" t="str">
            <v>t.dam</v>
          </cell>
          <cell r="D4834">
            <v>10.01</v>
          </cell>
        </row>
        <row r="4835">
          <cell r="A4835" t="str">
            <v>TC 05.10.0500 (/)</v>
          </cell>
          <cell r="B4835" t="str">
            <v>Transporte manual de materiais diversos em manguezal, inclusive carga e descarga em cesto tipo COMLURB (muda e lixo).</v>
          </cell>
          <cell r="C4835" t="str">
            <v>t.dam</v>
          </cell>
          <cell r="D4835">
            <v>13.35</v>
          </cell>
        </row>
        <row r="4836">
          <cell r="A4836" t="str">
            <v>TC 05.15.0050 (/)</v>
          </cell>
          <cell r="B4836" t="str">
            <v>Coleta e transporte de residuos em cacamba estacionaria "Roll-On/Roll-Off", aberta, com capacidade aproximada de 35m3, com minimo de 40 coletas por mes.</v>
          </cell>
          <cell r="C4836" t="str">
            <v>un</v>
          </cell>
          <cell r="D4836">
            <v>530.95000000000005</v>
          </cell>
        </row>
        <row r="4837">
          <cell r="A4837" t="str">
            <v>TC 05.15.0100 (/)</v>
          </cell>
          <cell r="B4837" t="str">
            <v>Retirada de entulho de obra em cacamba de aco com 5m3 de capacidade, inclusive carregamento do container, transporte e descarga.</v>
          </cell>
          <cell r="C4837" t="str">
            <v>m3</v>
          </cell>
          <cell r="D4837">
            <v>35.450000000000003</v>
          </cell>
        </row>
        <row r="4838">
          <cell r="A4838" t="str">
            <v>TC 10.05.0050 (/)</v>
          </cell>
          <cell r="B4838" t="str">
            <v>Carga e descarga manual de material que exija o concurso de mais de 1 servente para cada peca, vergalhoes, cancoeiras, caixas, meio-fios, em Caminhao de Carroceria Fixa, a oleo diesel, com capacidade util de 7,5t, inclusive o tempo de carga, descarga e ma</v>
          </cell>
          <cell r="C4838" t="str">
            <v>t</v>
          </cell>
          <cell r="D4838">
            <v>29.17</v>
          </cell>
        </row>
        <row r="4839">
          <cell r="A4839" t="str">
            <v>TC 10.05.0100 (/)</v>
          </cell>
          <cell r="B4839" t="str">
            <v>Carga e descarga manual de pecas de peso reduzido: tijolos, telhas, cimento e agregados em sacos, em Caminhao de Carroceria Fixa a oleo diesel, com capacidade util de 7,5t, inclusive tempo de carga, descarga e manobra.</v>
          </cell>
          <cell r="C4839" t="str">
            <v>t</v>
          </cell>
          <cell r="D4839">
            <v>16.27</v>
          </cell>
        </row>
        <row r="4840">
          <cell r="A4840" t="str">
            <v>TC 10.05.0150 (/)</v>
          </cell>
          <cell r="B4840" t="str">
            <v>Carga manual e descarga mecanica de material a granel (agregados, pedra-de-mao, paralelos, terra e escombro), compreendendo os tempos para carga, descarga e manobras do Caminhao Basculante a oleo diesel, com capacidade util de 8t, empregando 2 serventes n</v>
          </cell>
          <cell r="C4840" t="str">
            <v>t</v>
          </cell>
          <cell r="D4840">
            <v>10.25</v>
          </cell>
        </row>
        <row r="4841">
          <cell r="A4841" t="str">
            <v>TC 10.05.0200 (/)</v>
          </cell>
          <cell r="B4841" t="str">
            <v>Carga manual e descarga mecanica de material a granel (agregados, pedra-de-mao, paralelos, terra e escombro), compreendendo os tempos para carga, descarga e manobras do Caminhao Basculante a oleo diesel, com capacidade util de 8t, empregando 4 serventes n</v>
          </cell>
          <cell r="C4841" t="str">
            <v>t</v>
          </cell>
          <cell r="D4841">
            <v>7.77</v>
          </cell>
        </row>
        <row r="4842">
          <cell r="A4842" t="str">
            <v>TC 10.05.0250 (/)</v>
          </cell>
          <cell r="B4842" t="str">
            <v>Carga manual e descarga mecanica de material a granel (agregados, pedra-de-mao, paralelos, terra e escombro), compreendendo os tempos para carga, descarga e manobras do equipamento Dumper 18Hp a oleo diesel, com capacidade util de 2,3t ou 850l, empregando</v>
          </cell>
          <cell r="C4842" t="str">
            <v>t</v>
          </cell>
          <cell r="D4842">
            <v>8.52</v>
          </cell>
        </row>
        <row r="4843">
          <cell r="A4843" t="str">
            <v>TC 10.05.0300 (/)</v>
          </cell>
          <cell r="B4843" t="str">
            <v xml:space="preserve">Carga manual e descarga mecanica de material a granel (agregados, pedra-de-mao, paralelos, terra e escombro), compreendendo os tempos para carga, descarga e manobras do Caminhao Basculante a oleo diesel, com capacidade util de 12t, empregando 4 serventes </v>
          </cell>
          <cell r="C4843" t="str">
            <v>t</v>
          </cell>
          <cell r="D4843">
            <v>8.56</v>
          </cell>
        </row>
        <row r="4844">
          <cell r="A4844" t="str">
            <v>TC 10.05.0350 (/)</v>
          </cell>
          <cell r="B4844" t="str">
            <v>Carga e descarga mecanica, com Pa-Carregadeira e Caminhao Basculante a oleo diesel, consideradas para o caminhao a espera, manobra, carga e descarga e quanto a carregadeira, espera e operacao.</v>
          </cell>
          <cell r="C4844" t="str">
            <v>t</v>
          </cell>
          <cell r="D4844">
            <v>0.66</v>
          </cell>
        </row>
        <row r="4845">
          <cell r="A4845" t="str">
            <v>TC 10.05.0400 (/)</v>
          </cell>
          <cell r="B4845" t="str">
            <v>Carga e descarga mecanica de tubos de ferro fundido, com o diametro de 40cm, inclusive o tempo de carga , descarga e manobra do Caminhao de Carroceria Fixa, a oleo diesel, com capacidade util de 7,5t, inclusive os mesmos tempos de Guindauto Munck de 4t.</v>
          </cell>
          <cell r="C4845" t="str">
            <v>t</v>
          </cell>
          <cell r="D4845">
            <v>25.47</v>
          </cell>
        </row>
        <row r="4846">
          <cell r="A4846" t="str">
            <v>TC 10.05.0450 (/)</v>
          </cell>
          <cell r="B4846" t="str">
            <v>Carga e descarga mecanica de tubos de concreto, com diametro de 20cm, inclusive o tempo de carga, descarga e manobra do caminhao de carroceria fixa, a oleo diesel, com capacidade util de 7,5t ; inclusive os mesmos tempos de guindauto munck de 4t.</v>
          </cell>
          <cell r="C4846" t="str">
            <v>t</v>
          </cell>
          <cell r="D4846">
            <v>30.74</v>
          </cell>
        </row>
        <row r="4847">
          <cell r="A4847" t="str">
            <v>TC 10.05.0500 (/)</v>
          </cell>
          <cell r="B4847" t="str">
            <v>Carga e descarga mecanica de tubos de concreto, com diametro de 40cm, inclusive o tempo de carga, descarga e manobra do caminhao de carroceria fixa, a oleo diesel, com capacidade util de 7,5t ; inclusive os mesmos tempos de guindauto munck de 4t.</v>
          </cell>
          <cell r="C4847" t="str">
            <v>t</v>
          </cell>
          <cell r="D4847">
            <v>34.130000000000003</v>
          </cell>
        </row>
        <row r="4848">
          <cell r="A4848" t="str">
            <v>TC 10.05.0550 (/)</v>
          </cell>
          <cell r="B4848" t="str">
            <v>Carga e descarga mecanica de tubos de concreto, com diametro de 60cm, inclusive o tempo de carga, descarga e manobra do caminhao de carroceria fixa, a oleo diesel, com capacidade util de 7,5t ; inclusive os mesmos tempos de guindauto munck de 4t.</v>
          </cell>
          <cell r="C4848" t="str">
            <v>t</v>
          </cell>
          <cell r="D4848">
            <v>38.880000000000003</v>
          </cell>
        </row>
        <row r="4849">
          <cell r="A4849" t="str">
            <v>TC 10.05.0600 (/)</v>
          </cell>
          <cell r="B4849" t="str">
            <v>Carga e descarga mecanica de tubos de concreto, com diametro de 80cm, inclusive o tempo de carga, descarga e manobra do caminhao de carroceria fixa, a oleo diesel, com capacidade util de 7,5t ; inclusive os mesmos tempos de guindauto munck de 4t.</v>
          </cell>
          <cell r="C4849" t="str">
            <v>t</v>
          </cell>
          <cell r="D4849">
            <v>65.61</v>
          </cell>
        </row>
        <row r="4850">
          <cell r="A4850" t="str">
            <v>TC 10.05.0650 (/)</v>
          </cell>
          <cell r="B4850" t="str">
            <v>Carga e descarga mecanica de tubos de concreto, com diametro de 100cm, inclusive o tempo de carga, descarga e manobra do caminhao de carroceria fixa, a oleo diesel, com capacidade util de 7,5t ; inclusive os mesmos tempos de guindauto munck de 4t.</v>
          </cell>
          <cell r="C4850" t="str">
            <v>t</v>
          </cell>
          <cell r="D4850">
            <v>74.48</v>
          </cell>
        </row>
        <row r="4851">
          <cell r="A4851" t="str">
            <v>TC 10.05.0700 (/)</v>
          </cell>
          <cell r="B4851" t="str">
            <v>Descarga de materiais e residuos em locais de disposicao final autorizados e/ou licenciados a operar pelos orgaos de controle ambiental.</v>
          </cell>
          <cell r="C4851" t="str">
            <v>t</v>
          </cell>
          <cell r="D4851">
            <v>12.15</v>
          </cell>
        </row>
      </sheetData>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ORC 05-21"/>
      <sheetName val="RESUMO"/>
      <sheetName val="ORÇAMENTO"/>
      <sheetName val="PL DE QTDE"/>
      <sheetName val="MC"/>
      <sheetName val="RES TER"/>
      <sheetName val="PAV EIXO-0"/>
      <sheetName val="PAV EIXO-200"/>
      <sheetName val="PAV EIXO-300"/>
      <sheetName val="PAV EIXO-400"/>
      <sheetName val="PAV EIXO-450"/>
      <sheetName val="PAV RETORNO 205-450"/>
      <sheetName val="PAV EIXO-500"/>
      <sheetName val="PAV EIXO-600"/>
      <sheetName val="PAV EIXO-800"/>
      <sheetName val="PAV EIXO-1200"/>
      <sheetName val="PAV EIXO-1300"/>
      <sheetName val="PAV REM"/>
      <sheetName val="Volumes do Gabião"/>
      <sheetName val="SV"/>
      <sheetName val="SH MEC"/>
      <sheetName val="SH MAN"/>
      <sheetName val="TACHAS"/>
      <sheetName val="DEFENSAS"/>
      <sheetName val="SH LRV"/>
      <sheetName val="SH SIP"/>
      <sheetName val="DMT"/>
      <sheetName val="Cronograma Físico"/>
      <sheetName val="Cronograma Físico-Financeiro"/>
      <sheetName val="Analise das Composições"/>
    </sheetNames>
    <sheetDataSet>
      <sheetData sheetId="0"/>
      <sheetData sheetId="1" refreshError="1"/>
      <sheetData sheetId="2" refreshError="1"/>
      <sheetData sheetId="3" refreshError="1"/>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32012"/>
    </sheetNames>
    <sheetDataSet>
      <sheetData sheetId="0"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ilha original"/>
      <sheetName val="nova planilha"/>
      <sheetName val="nova planilha contratual"/>
      <sheetName val="Planilha RERA"/>
      <sheetName val="Quadro RERA"/>
      <sheetName val="Memo RERA"/>
    </sheetNames>
    <sheetDataSet>
      <sheetData sheetId="0"/>
      <sheetData sheetId="1"/>
      <sheetData sheetId="2"/>
      <sheetData sheetId="3"/>
      <sheetData sheetId="4"/>
      <sheetData sheetId="5"/>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UDO"/>
      <sheetName val="#REF"/>
    </sheetNames>
    <sheetDataSet>
      <sheetData sheetId="0" refreshError="1"/>
      <sheetData sheetId="1"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c 20"/>
      <sheetName val="Capa"/>
      <sheetName val="Resumo"/>
      <sheetName val="Projetos"/>
      <sheetName val="Esc 1,5"/>
      <sheetName val="Esc 3,0"/>
      <sheetName val="Esc 3ª"/>
      <sheetName val="Esc 3ªate3m"/>
      <sheetName val="B.Fora"/>
      <sheetName val="Rachão"/>
      <sheetName val="Reat.Areia"/>
      <sheetName val="Base 40-60"/>
      <sheetName val="Reg.8%"/>
      <sheetName val="F.3ª"/>
      <sheetName val="F.14mm"/>
      <sheetName val="Conc 10"/>
      <sheetName val="Conc 30 (SP)"/>
      <sheetName val="Cimbram"/>
      <sheetName val="M.Poliet"/>
      <sheetName val="Isopor 15mm"/>
      <sheetName val="JSerr"/>
      <sheetName val="BarraTf"/>
      <sheetName val="JMast"/>
      <sheetName val="JF O-22"/>
      <sheetName val="G.Normal"/>
      <sheetName val="ASTM-A-36"/>
      <sheetName val="SAE-1020"/>
      <sheetName val="Aço &lt;=12,5"/>
      <sheetName val="Aço &gt;12,5"/>
      <sheetName val="FornTransp"/>
      <sheetName val="Reaterro 1ª"/>
      <sheetName val="Brita Comp"/>
      <sheetName val="Forma 3ª"/>
      <sheetName val="Forma 14mm"/>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ILHA GERAL"/>
      <sheetName val="SUBTOTAIS POR FAMILIA"/>
      <sheetName val="SUBTOTAIS POR ÍTENS"/>
      <sheetName val="CURVA ABC-ÍTENS"/>
      <sheetName val="CURVA ABC- ÍTENS PRINCIPAIS"/>
      <sheetName val="CURVA ABC- ÍTENS PRINC. RESUMO"/>
      <sheetName val="POR ÍTENS"/>
      <sheetName val="RESUMO - LOTE 1"/>
      <sheetName val="Terraplenagem"/>
      <sheetName val="Drenagem"/>
      <sheetName val="Tunel1-Obras Civis"/>
      <sheetName val="Tunel2-Obras Civis"/>
      <sheetName val="Chrisóstomo P."/>
      <sheetName val="Lenir Liberato"/>
      <sheetName val="Javatá"/>
      <sheetName val="Camboatá"/>
      <sheetName val="Santiago Dantas"/>
      <sheetName val="Av. Brasil"/>
      <sheetName val="Ramo 2400"/>
      <sheetName val="Muros em C.A."/>
      <sheetName val="Muros em Solo Armado"/>
      <sheetName val="Muros Solo Grampeado"/>
      <sheetName val="Pavimentação"/>
      <sheetName val="Sinalização"/>
      <sheetName val="ObrasComplem"/>
      <sheetName val="Tunel1-Iluminação"/>
      <sheetName val="Tunel2-Iluminação"/>
      <sheetName val="Paisagismo"/>
      <sheetName val="Interferencias"/>
      <sheetName val="Projeto e Acessoria"/>
      <sheetName val="Adm e Canteiro"/>
      <sheetName val="Desapropriação"/>
      <sheetName val="EMOP"/>
      <sheetName val="Composição"/>
      <sheetName val="Plan1"/>
    </sheetNames>
    <sheetDataSet>
      <sheetData sheetId="0"/>
      <sheetData sheetId="1" refreshError="1"/>
      <sheetData sheetId="2"/>
      <sheetData sheetId="3"/>
      <sheetData sheetId="4"/>
      <sheetData sheetId="5"/>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row r="111">
          <cell r="G111">
            <v>6790990.9900000002</v>
          </cell>
        </row>
      </sheetData>
      <sheetData sheetId="31" refreshError="1"/>
      <sheetData sheetId="32" refreshError="1"/>
      <sheetData sheetId="33" refreshError="1"/>
      <sheetData sheetId="34"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atriz Levantamento"/>
      <sheetName val="Apresentação"/>
    </sheetNames>
    <sheetDataSet>
      <sheetData sheetId="0"/>
      <sheetData sheetId="1" refreshError="1">
        <row r="8">
          <cell r="F8">
            <v>43792787.939999998</v>
          </cell>
        </row>
      </sheetData>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O-ÁGUA-MB"/>
      <sheetName val="MB"/>
      <sheetName val="MEM"/>
      <sheetName val="ANEXO ÁREA 3"/>
      <sheetName val="CATALOGO"/>
      <sheetName val="SINAPI"/>
      <sheetName val="CÓDIGOS"/>
      <sheetName val="EMOP_201408_ser"/>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08"/>
    </sheetNames>
    <sheetDataSet>
      <sheetData sheetId="0"/>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08"/>
    </sheetNames>
    <sheetDataSet>
      <sheetData sheetId="0"/>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08"/>
    </sheetNames>
    <sheetDataSet>
      <sheetData sheetId="0"/>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Vorigi"/>
      <sheetName val="FVmodif"/>
      <sheetName val="FVresumo"/>
      <sheetName val="FVadotar"/>
      <sheetName val="Calculo4010"/>
      <sheetName val="ExempFC1"/>
      <sheetName val="ExemFC2"/>
      <sheetName val="ExemFC3"/>
      <sheetName val="Exemp1"/>
      <sheetName val="Exemp2"/>
      <sheetName val="Exemp3"/>
      <sheetName val="Exemp4"/>
      <sheetName val="Exemp5"/>
      <sheetName val="Exemp6"/>
      <sheetName val="Exemp7"/>
      <sheetName val="Exemp8"/>
      <sheetName val="PROJETO"/>
      <sheetName val="Exerci1"/>
      <sheetName val="Exerci2"/>
      <sheetName val="PROVA"/>
      <sheetName val="Plan3"/>
      <sheetName val="Plan4"/>
      <sheetName val="Plan5"/>
      <sheetName val="Plan6"/>
      <sheetName val="Plan7"/>
      <sheetName val="Plan8"/>
      <sheetName val="Plan9"/>
      <sheetName val="Plan10"/>
      <sheetName val="Plan11"/>
      <sheetName val="Plan12"/>
      <sheetName val="Plan13"/>
      <sheetName val="Plan14"/>
      <sheetName val="Plan15"/>
      <sheetName val="Plan16"/>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UT_ORIGINAL"/>
      <sheetName val="RESUMO_AUT1"/>
    </sheetNames>
    <sheetDataSet>
      <sheetData sheetId="0"/>
      <sheetData sheetId="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ilha original"/>
      <sheetName val="nova planilha"/>
      <sheetName val="nova planilha contratual"/>
      <sheetName val="Planilha RERA"/>
      <sheetName val="Quadro RERA"/>
      <sheetName val="Memo RERA"/>
    </sheetNames>
    <sheetDataSet>
      <sheetData sheetId="0"/>
      <sheetData sheetId="1"/>
      <sheetData sheetId="2"/>
      <sheetData sheetId="3"/>
      <sheetData sheetId="4"/>
      <sheetData sheetId="5"/>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rro"/>
      <sheetName val="PLANILHA ATUALIZADA"/>
      <sheetName val="#REF"/>
      <sheetName val="MODELO ÁGUA"/>
      <sheetName val="Plan1"/>
      <sheetName val="p2"/>
      <sheetName val="Parâmetros"/>
      <sheetName val="MESQUITA"/>
      <sheetName val="_REF"/>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ILHA MÃE"/>
      <sheetName val="Memoria-Delta"/>
      <sheetName val="RESUMO OPERACIONAL"/>
      <sheetName val="1ª MEDIÇÃO"/>
      <sheetName val="Memoria Interna"/>
      <sheetName val="2ª MEDIÇÃO "/>
      <sheetName val="Memoria Interna (Integral)"/>
      <sheetName val="3ª MEDIÇÃO"/>
      <sheetName val="Memoria 3ª Med."/>
      <sheetName val="4ª MEDIÇÃO"/>
      <sheetName val="4ª Medição (2)"/>
      <sheetName val="5-MEDIÇÃO"/>
      <sheetName val="RERÁ"/>
      <sheetName val="T.A."/>
      <sheetName val="Cronograma"/>
      <sheetName val="RESUMO"/>
      <sheetName val="LEVANT. PV-REDE"/>
      <sheetName val="LEVANT. ESC (2)"/>
      <sheetName val="MEMÓRIA"/>
      <sheetName val="RE-RA"/>
      <sheetName val="RE-RA P.C"/>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ços OAS"/>
      <sheetName val="Descr"/>
      <sheetName val="MED_SET"/>
      <sheetName val="MED_OUT-REAL"/>
      <sheetName val="MED_OUT-REAL+ADIAND"/>
      <sheetName val="MED_NOV-REAL"/>
      <sheetName val="MED_NOV REAL+ADIANT."/>
      <sheetName val="MED_DEZ REAL"/>
      <sheetName val="MED_JAN REAL"/>
      <sheetName val="MED_FEV REAL"/>
      <sheetName val="MED_MAR"/>
      <sheetName val="MED_ABR"/>
      <sheetName val="MED_MAIO 99"/>
      <sheetName val="MED_JUNHO 99"/>
      <sheetName val="MED_AGOSTO 99 "/>
      <sheetName val="MED_SET-99  "/>
      <sheetName val="MED_OUT-99"/>
      <sheetName val="MED_NOV-99"/>
      <sheetName val="MED_DEZ-99 "/>
      <sheetName val="SET98 - OPÇÃO 2"/>
      <sheetName val="MED JAN-2000"/>
      <sheetName val="MED FEV-2000"/>
      <sheetName val="MED MAR-2000"/>
      <sheetName val="Plan1"/>
      <sheetName val="PARÂMETR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GCO-INSUMOS"/>
      <sheetName val="CAP-AREIA"/>
      <sheetName val="CAP-CIMENTO"/>
      <sheetName val="CAP-PÓ DE PEDRA"/>
      <sheetName val="RGCO-SERVIÇOS"/>
      <sheetName val="cap-consolidado"/>
      <sheetName val="RESUMO-GERAL"/>
      <sheetName val="Insumos"/>
      <sheetName val="Serviços"/>
      <sheetName val="DADOS"/>
    </sheetNames>
    <sheetDataSet>
      <sheetData sheetId="0" refreshError="1"/>
      <sheetData sheetId="1" refreshError="1"/>
      <sheetData sheetId="2" refreshError="1"/>
      <sheetData sheetId="3" refreshError="1"/>
      <sheetData sheetId="4"/>
      <sheetData sheetId="5" refreshError="1"/>
      <sheetData sheetId="6" refreshError="1"/>
      <sheetData sheetId="7"/>
      <sheetData sheetId="8" refreshError="1"/>
      <sheetData sheetId="9"/>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1"/>
      <sheetName val="Croqui"/>
      <sheetName val="Composição"/>
      <sheetName val="Planilha"/>
      <sheetName val="Planilha auxiliar por item"/>
      <sheetName val="Planilha por item"/>
      <sheetName val="Contrato Grajaú"/>
      <sheetName val="Extras Redes"/>
    </sheetNames>
    <sheetDataSet>
      <sheetData sheetId="0" refreshError="1"/>
      <sheetData sheetId="1"/>
      <sheetData sheetId="2" refreshError="1"/>
      <sheetData sheetId="3" refreshError="1"/>
      <sheetData sheetId="4" refreshError="1">
        <row r="4">
          <cell r="D4" t="str">
            <v>ITEM</v>
          </cell>
          <cell r="E4" t="str">
            <v>CÓDIGO</v>
          </cell>
          <cell r="F4" t="str">
            <v>DESCRIÇÃO</v>
          </cell>
          <cell r="G4" t="str">
            <v>Pço. Unit.</v>
          </cell>
          <cell r="H4" t="str">
            <v>QTDE. 1</v>
          </cell>
          <cell r="I4" t="str">
            <v>VALOR 1</v>
          </cell>
          <cell r="J4" t="str">
            <v>VALOR acum T1</v>
          </cell>
          <cell r="K4" t="str">
            <v>QTDE. 2</v>
          </cell>
          <cell r="L4" t="str">
            <v>VALOR 2</v>
          </cell>
          <cell r="M4" t="str">
            <v>VALOR acum T2</v>
          </cell>
          <cell r="N4" t="str">
            <v>QTDE. 3</v>
          </cell>
          <cell r="O4" t="str">
            <v>VALOR 3</v>
          </cell>
          <cell r="P4" t="str">
            <v>VALOR acum T3</v>
          </cell>
          <cell r="Q4" t="str">
            <v>QTDE. 4</v>
          </cell>
          <cell r="R4" t="str">
            <v>VALOR 4</v>
          </cell>
        </row>
        <row r="5">
          <cell r="D5">
            <v>0</v>
          </cell>
          <cell r="E5">
            <v>0</v>
          </cell>
          <cell r="F5">
            <v>0</v>
          </cell>
          <cell r="G5">
            <v>0</v>
          </cell>
          <cell r="H5">
            <v>0</v>
          </cell>
          <cell r="I5">
            <v>0</v>
          </cell>
          <cell r="J5">
            <v>11289.0888</v>
          </cell>
          <cell r="K5">
            <v>0</v>
          </cell>
          <cell r="L5">
            <v>0</v>
          </cell>
          <cell r="M5">
            <v>17874.390599999999</v>
          </cell>
          <cell r="N5">
            <v>0</v>
          </cell>
          <cell r="O5">
            <v>0</v>
          </cell>
          <cell r="P5">
            <v>6898.8876</v>
          </cell>
          <cell r="Q5">
            <v>0</v>
          </cell>
          <cell r="R5">
            <v>0</v>
          </cell>
        </row>
        <row r="6">
          <cell r="D6">
            <v>0</v>
          </cell>
          <cell r="E6">
            <v>0</v>
          </cell>
          <cell r="F6">
            <v>0</v>
          </cell>
          <cell r="G6">
            <v>0</v>
          </cell>
          <cell r="H6">
            <v>0</v>
          </cell>
          <cell r="I6">
            <v>0</v>
          </cell>
          <cell r="J6">
            <v>12230.8488</v>
          </cell>
          <cell r="K6">
            <v>0</v>
          </cell>
          <cell r="L6">
            <v>0</v>
          </cell>
          <cell r="M6">
            <v>19365.510599999998</v>
          </cell>
          <cell r="N6">
            <v>0</v>
          </cell>
          <cell r="O6">
            <v>0</v>
          </cell>
          <cell r="P6">
            <v>7474.4076000000005</v>
          </cell>
          <cell r="Q6">
            <v>0</v>
          </cell>
          <cell r="R6">
            <v>0</v>
          </cell>
        </row>
        <row r="7">
          <cell r="D7" t="str">
            <v>N-33</v>
          </cell>
          <cell r="E7" t="str">
            <v>SE000034</v>
          </cell>
          <cell r="F7" t="str">
            <v>Assistencia tecnica (controle tecnologico).@%</v>
          </cell>
          <cell r="G7">
            <v>475.13</v>
          </cell>
          <cell r="H7">
            <v>6.4799999999999995</v>
          </cell>
          <cell r="I7">
            <v>3078.8423999999995</v>
          </cell>
          <cell r="J7">
            <v>12230.8488</v>
          </cell>
          <cell r="K7">
            <v>10.26</v>
          </cell>
          <cell r="L7">
            <v>4874.8337999999994</v>
          </cell>
          <cell r="M7">
            <v>19365.510599999998</v>
          </cell>
          <cell r="N7">
            <v>3.96</v>
          </cell>
          <cell r="O7">
            <v>1881.5147999999999</v>
          </cell>
          <cell r="P7">
            <v>7474.4076000000005</v>
          </cell>
          <cell r="Q7">
            <v>0</v>
          </cell>
          <cell r="R7">
            <v>0</v>
          </cell>
        </row>
        <row r="8">
          <cell r="D8" t="str">
            <v>N-34</v>
          </cell>
          <cell r="E8" t="str">
            <v>SE000035</v>
          </cell>
          <cell r="F8" t="str">
            <v>Taxa de administracao local - ate 3% (tres por cento).   Despesa canteiro de obras (barraco e instalacao agua e luz), exclusive placa, estao incluidos taxas de administracao local, portanto nao devem ser faturados.@%</v>
          </cell>
          <cell r="G8">
            <v>475.13</v>
          </cell>
          <cell r="H8">
            <v>6.4799999999999995</v>
          </cell>
          <cell r="I8">
            <v>3078.8423999999995</v>
          </cell>
          <cell r="J8">
            <v>12230.8488</v>
          </cell>
          <cell r="K8">
            <v>10.26</v>
          </cell>
          <cell r="L8">
            <v>4874.8337999999994</v>
          </cell>
          <cell r="M8">
            <v>19365.510599999998</v>
          </cell>
          <cell r="N8">
            <v>3.96</v>
          </cell>
          <cell r="O8">
            <v>1881.5147999999999</v>
          </cell>
          <cell r="P8">
            <v>7474.4076000000005</v>
          </cell>
          <cell r="Q8">
            <v>0</v>
          </cell>
          <cell r="R8">
            <v>0</v>
          </cell>
        </row>
        <row r="9">
          <cell r="D9" t="str">
            <v>N-27</v>
          </cell>
          <cell r="E9" t="str">
            <v>SC000283</v>
          </cell>
          <cell r="F9" t="str">
            <v>Remanejamento de dispositivo de utilidade publica.@%</v>
          </cell>
          <cell r="G9">
            <v>475.13</v>
          </cell>
          <cell r="H9">
            <v>10.8</v>
          </cell>
          <cell r="I9">
            <v>5131.4040000000005</v>
          </cell>
          <cell r="J9">
            <v>12230.8488</v>
          </cell>
          <cell r="K9">
            <v>17.100000000000001</v>
          </cell>
          <cell r="L9">
            <v>8124.7230000000009</v>
          </cell>
          <cell r="M9">
            <v>19365.510599999998</v>
          </cell>
          <cell r="N9">
            <v>6.6000000000000005</v>
          </cell>
          <cell r="O9">
            <v>3135.8580000000002</v>
          </cell>
          <cell r="P9">
            <v>7474.4076000000005</v>
          </cell>
          <cell r="Q9">
            <v>0</v>
          </cell>
          <cell r="R9">
            <v>0</v>
          </cell>
        </row>
        <row r="10">
          <cell r="D10">
            <v>8</v>
          </cell>
          <cell r="E10" t="str">
            <v>SE005939</v>
          </cell>
          <cell r="F10" t="str">
            <v>Sondagem manual com pa e picareta por metro linear ou fracao.@m</v>
          </cell>
          <cell r="G10">
            <v>43.6</v>
          </cell>
          <cell r="H10">
            <v>21.6</v>
          </cell>
          <cell r="I10">
            <v>941.7600000000001</v>
          </cell>
          <cell r="J10">
            <v>12230.8488</v>
          </cell>
          <cell r="K10">
            <v>34.200000000000003</v>
          </cell>
          <cell r="L10">
            <v>1491.1200000000001</v>
          </cell>
          <cell r="M10">
            <v>19365.510599999998</v>
          </cell>
          <cell r="N10">
            <v>13.200000000000001</v>
          </cell>
          <cell r="O10">
            <v>575.5200000000001</v>
          </cell>
          <cell r="P10">
            <v>7474.4076000000005</v>
          </cell>
          <cell r="Q10">
            <v>0</v>
          </cell>
          <cell r="R10">
            <v>0</v>
          </cell>
        </row>
        <row r="11">
          <cell r="D11">
            <v>1</v>
          </cell>
          <cell r="E11" t="str">
            <v>BP000457</v>
          </cell>
          <cell r="F11" t="str">
            <v>Prestacao de servicos de engenharia para acompanhamento e desenvolvimento de estudos e projetos das Diretorias de Projetos e de Informacoes Gerenciais, com alocacao de tecnicos especializados.</v>
          </cell>
          <cell r="G11">
            <v>27.08</v>
          </cell>
          <cell r="H11">
            <v>0</v>
          </cell>
          <cell r="I11">
            <v>0</v>
          </cell>
          <cell r="J11">
            <v>12230.8488</v>
          </cell>
          <cell r="K11">
            <v>0</v>
          </cell>
          <cell r="L11">
            <v>0</v>
          </cell>
          <cell r="M11">
            <v>19365.510599999998</v>
          </cell>
          <cell r="N11">
            <v>0</v>
          </cell>
          <cell r="O11">
            <v>0</v>
          </cell>
          <cell r="P11">
            <v>7474.4076000000005</v>
          </cell>
          <cell r="Q11">
            <v>0</v>
          </cell>
          <cell r="R11">
            <v>0</v>
          </cell>
        </row>
        <row r="12">
          <cell r="D12">
            <v>2</v>
          </cell>
          <cell r="E12" t="str">
            <v>SE000033</v>
          </cell>
          <cell r="F12" t="str">
            <v>Locacao de obra com aparelho topografico sobre cerca de marcacao, inclusive construcao desta e sua pre-locacao e o fornecimento do material e tendo por medicao o perimetro a construir.</v>
          </cell>
          <cell r="G12">
            <v>5.25</v>
          </cell>
          <cell r="H12">
            <v>0</v>
          </cell>
          <cell r="I12">
            <v>0</v>
          </cell>
          <cell r="J12">
            <v>0</v>
          </cell>
          <cell r="K12">
            <v>0</v>
          </cell>
          <cell r="L12">
            <v>0</v>
          </cell>
          <cell r="M12">
            <v>0</v>
          </cell>
          <cell r="N12">
            <v>0</v>
          </cell>
          <cell r="O12">
            <v>0</v>
          </cell>
          <cell r="P12">
            <v>0</v>
          </cell>
          <cell r="Q12">
            <v>0</v>
          </cell>
          <cell r="R12">
            <v>0</v>
          </cell>
        </row>
        <row r="13">
          <cell r="D13">
            <v>3</v>
          </cell>
          <cell r="E13" t="str">
            <v>SE002164</v>
          </cell>
          <cell r="F13" t="str">
            <v>Levantamento cadastral das profundidades dos tubos e galerias que concorrem em um poco de visita, profundidades estas, medidas a regua e referenciadas a cota da tampa do poco-poco em meio a uma via publica com trafego, encontrado inundado tendo que ser es</v>
          </cell>
          <cell r="G13">
            <v>56.03</v>
          </cell>
          <cell r="H13">
            <v>0</v>
          </cell>
          <cell r="I13">
            <v>0</v>
          </cell>
          <cell r="J13">
            <v>13965.328799999999</v>
          </cell>
          <cell r="K13">
            <v>0</v>
          </cell>
          <cell r="L13">
            <v>0</v>
          </cell>
          <cell r="M13">
            <v>22111.770599999996</v>
          </cell>
          <cell r="N13">
            <v>0</v>
          </cell>
          <cell r="O13">
            <v>0</v>
          </cell>
          <cell r="P13">
            <v>8534.3676000000014</v>
          </cell>
          <cell r="Q13">
            <v>0</v>
          </cell>
          <cell r="R13">
            <v>0</v>
          </cell>
        </row>
        <row r="14">
          <cell r="D14">
            <v>0</v>
          </cell>
          <cell r="E14">
            <v>0</v>
          </cell>
          <cell r="F14">
            <v>0</v>
          </cell>
          <cell r="G14">
            <v>0</v>
          </cell>
          <cell r="H14">
            <v>0</v>
          </cell>
          <cell r="I14">
            <v>0</v>
          </cell>
          <cell r="J14">
            <v>16322.3208</v>
          </cell>
          <cell r="K14">
            <v>0</v>
          </cell>
          <cell r="L14">
            <v>0</v>
          </cell>
          <cell r="M14">
            <v>25843.674599999998</v>
          </cell>
          <cell r="N14">
            <v>0</v>
          </cell>
          <cell r="O14">
            <v>0</v>
          </cell>
          <cell r="P14">
            <v>9974.7516000000014</v>
          </cell>
          <cell r="Q14">
            <v>0</v>
          </cell>
          <cell r="R14">
            <v>0</v>
          </cell>
        </row>
        <row r="15">
          <cell r="D15">
            <v>0</v>
          </cell>
          <cell r="E15">
            <v>0</v>
          </cell>
          <cell r="F15">
            <v>0</v>
          </cell>
          <cell r="G15">
            <v>0</v>
          </cell>
          <cell r="H15">
            <v>0</v>
          </cell>
          <cell r="I15">
            <v>0</v>
          </cell>
          <cell r="J15">
            <v>16745.248800000001</v>
          </cell>
          <cell r="K15">
            <v>0</v>
          </cell>
          <cell r="L15">
            <v>0</v>
          </cell>
          <cell r="M15">
            <v>26513.310599999997</v>
          </cell>
          <cell r="N15">
            <v>0</v>
          </cell>
          <cell r="O15">
            <v>0</v>
          </cell>
          <cell r="P15">
            <v>10233.207600000002</v>
          </cell>
          <cell r="Q15">
            <v>0</v>
          </cell>
          <cell r="R15">
            <v>0</v>
          </cell>
        </row>
        <row r="16">
          <cell r="D16">
            <v>0</v>
          </cell>
          <cell r="E16">
            <v>0</v>
          </cell>
          <cell r="F16">
            <v>0</v>
          </cell>
          <cell r="G16">
            <v>0</v>
          </cell>
          <cell r="H16">
            <v>0</v>
          </cell>
          <cell r="I16">
            <v>0</v>
          </cell>
          <cell r="J16">
            <v>21700.634400000003</v>
          </cell>
          <cell r="K16">
            <v>0</v>
          </cell>
          <cell r="L16">
            <v>0</v>
          </cell>
          <cell r="M16">
            <v>34359.337799999994</v>
          </cell>
          <cell r="N16">
            <v>0</v>
          </cell>
          <cell r="O16">
            <v>0</v>
          </cell>
          <cell r="P16">
            <v>13261.498800000001</v>
          </cell>
          <cell r="Q16">
            <v>0</v>
          </cell>
          <cell r="R16">
            <v>0</v>
          </cell>
        </row>
        <row r="17">
          <cell r="D17">
            <v>45</v>
          </cell>
          <cell r="E17" t="str">
            <v>SC000223</v>
          </cell>
          <cell r="F17" t="str">
            <v>Demolicao, com equipamento de ar comprimido, de pavimentacao de concreto asfaltico, com 10cm de espessura, inclusive afastamento lateral dentro do canteiro de servicos.@m2</v>
          </cell>
          <cell r="G17">
            <v>7.3</v>
          </cell>
          <cell r="H17">
            <v>237.60000000000002</v>
          </cell>
          <cell r="I17">
            <v>1734.48</v>
          </cell>
          <cell r="J17">
            <v>25018.005600000004</v>
          </cell>
          <cell r="K17">
            <v>376.20000000000005</v>
          </cell>
          <cell r="L17">
            <v>2746.26</v>
          </cell>
          <cell r="M17">
            <v>39611.842199999992</v>
          </cell>
          <cell r="N17">
            <v>145.20000000000002</v>
          </cell>
          <cell r="O17">
            <v>1059.96</v>
          </cell>
          <cell r="P17">
            <v>15288.781200000001</v>
          </cell>
          <cell r="Q17">
            <v>0</v>
          </cell>
          <cell r="R17">
            <v>0</v>
          </cell>
        </row>
        <row r="18">
          <cell r="D18">
            <v>44</v>
          </cell>
          <cell r="E18" t="str">
            <v>SC000222</v>
          </cell>
          <cell r="F18" t="str">
            <v>Demolicao, com equipamento de ar comprimido, de pavimentacao de concreto asfaltico, com 5cm de espessura, inclusive afastamento lateral dentro do canteiro de servicos.</v>
          </cell>
          <cell r="G18">
            <v>4.96</v>
          </cell>
          <cell r="H18">
            <v>475.20000000000005</v>
          </cell>
          <cell r="I18">
            <v>2356.9920000000002</v>
          </cell>
          <cell r="J18">
            <v>25171.257600000004</v>
          </cell>
          <cell r="K18">
            <v>752.40000000000009</v>
          </cell>
          <cell r="L18">
            <v>3731.9040000000005</v>
          </cell>
          <cell r="M18">
            <v>39854.491199999989</v>
          </cell>
          <cell r="N18">
            <v>290.40000000000003</v>
          </cell>
          <cell r="O18">
            <v>1440.3840000000002</v>
          </cell>
          <cell r="P18">
            <v>15382.435200000002</v>
          </cell>
          <cell r="Q18">
            <v>0</v>
          </cell>
          <cell r="R18">
            <v>0</v>
          </cell>
        </row>
        <row r="19">
          <cell r="D19" t="str">
            <v>N-26</v>
          </cell>
          <cell r="E19" t="str">
            <v>SC000194</v>
          </cell>
          <cell r="F19" t="str">
            <v>Arrancamento de paralelepipedos, inclusive afastamento lateral dentro do canteiro de servico.@m2</v>
          </cell>
          <cell r="G19">
            <v>1.78</v>
          </cell>
          <cell r="H19">
            <v>237.60000000000002</v>
          </cell>
          <cell r="I19">
            <v>422.92800000000005</v>
          </cell>
          <cell r="J19">
            <v>26866.771200000003</v>
          </cell>
          <cell r="K19">
            <v>376.20000000000005</v>
          </cell>
          <cell r="L19">
            <v>669.63600000000008</v>
          </cell>
          <cell r="M19">
            <v>42539.054399999986</v>
          </cell>
          <cell r="N19">
            <v>145.20000000000002</v>
          </cell>
          <cell r="O19">
            <v>258.45600000000002</v>
          </cell>
          <cell r="P19">
            <v>16418.582400000003</v>
          </cell>
          <cell r="Q19">
            <v>0</v>
          </cell>
          <cell r="R19">
            <v>0</v>
          </cell>
        </row>
        <row r="20">
          <cell r="D20">
            <v>42</v>
          </cell>
          <cell r="E20" t="str">
            <v>SC000218</v>
          </cell>
          <cell r="F20" t="str">
            <v>Demolicao, com equipamento de ar comprimido, de pisos ou pavimento de concreto simples, inclusive afastamento lateral dentro de canteiro de servicos.@m3</v>
          </cell>
          <cell r="G20">
            <v>104.28</v>
          </cell>
          <cell r="H20">
            <v>47.52</v>
          </cell>
          <cell r="I20">
            <v>4955.3856000000005</v>
          </cell>
          <cell r="J20">
            <v>32174.884800000003</v>
          </cell>
          <cell r="K20">
            <v>75.239999999999995</v>
          </cell>
          <cell r="L20">
            <v>7846.0271999999995</v>
          </cell>
          <cell r="M20">
            <v>50943.567599999988</v>
          </cell>
          <cell r="N20">
            <v>29.04</v>
          </cell>
          <cell r="O20">
            <v>3028.2912000000001</v>
          </cell>
          <cell r="P20">
            <v>19662.429600000003</v>
          </cell>
          <cell r="Q20">
            <v>0</v>
          </cell>
          <cell r="R20">
            <v>0</v>
          </cell>
        </row>
        <row r="21">
          <cell r="D21">
            <v>22</v>
          </cell>
          <cell r="E21" t="str">
            <v>MT000081</v>
          </cell>
          <cell r="F21" t="str">
            <v>Desmonte manual de bloco de material de 3a categoria (rocha viva) com volume ate 1m3, inclusive reducao a pedra-de-mao.@m3</v>
          </cell>
          <cell r="G21">
            <v>23.27</v>
          </cell>
          <cell r="H21">
            <v>142.56</v>
          </cell>
          <cell r="I21">
            <v>3317.3712</v>
          </cell>
          <cell r="J21">
            <v>32569.862400000002</v>
          </cell>
          <cell r="K21">
            <v>225.72</v>
          </cell>
          <cell r="L21">
            <v>5252.5043999999998</v>
          </cell>
          <cell r="M21">
            <v>51568.948799999991</v>
          </cell>
          <cell r="N21">
            <v>87.12</v>
          </cell>
          <cell r="O21">
            <v>2027.2824000000001</v>
          </cell>
          <cell r="P21">
            <v>19903.804800000002</v>
          </cell>
          <cell r="Q21">
            <v>0</v>
          </cell>
          <cell r="R21">
            <v>0</v>
          </cell>
        </row>
        <row r="22">
          <cell r="D22">
            <v>19</v>
          </cell>
          <cell r="E22" t="str">
            <v>MT000075</v>
          </cell>
          <cell r="F22" t="str">
            <v>Escavacao manual de vala em material de 1a categoria (areia, argila ou picarra), ate 1,50m de profundidade, exclusive escoramento e esgotamento.@m3</v>
          </cell>
          <cell r="G22">
            <v>6.45</v>
          </cell>
          <cell r="H22">
            <v>23.76</v>
          </cell>
          <cell r="I22">
            <v>153.25200000000001</v>
          </cell>
          <cell r="J22">
            <v>52222.406400000007</v>
          </cell>
          <cell r="K22">
            <v>37.619999999999997</v>
          </cell>
          <cell r="L22">
            <v>242.649</v>
          </cell>
          <cell r="M22">
            <v>82685.476800000004</v>
          </cell>
          <cell r="N22">
            <v>14.52</v>
          </cell>
          <cell r="O22">
            <v>93.653999999999996</v>
          </cell>
          <cell r="P22">
            <v>31913.692800000004</v>
          </cell>
          <cell r="Q22">
            <v>0</v>
          </cell>
          <cell r="R22">
            <v>0</v>
          </cell>
        </row>
        <row r="23">
          <cell r="D23">
            <v>37</v>
          </cell>
          <cell r="E23" t="str">
            <v>TC009910</v>
          </cell>
          <cell r="F23" t="str">
            <v>Transporte horizontal de material a granel em carrinho de mao, inclusive carga a pa.</v>
          </cell>
          <cell r="G23">
            <v>0.88</v>
          </cell>
          <cell r="H23">
            <v>1926.72</v>
          </cell>
          <cell r="I23">
            <v>1695.5136</v>
          </cell>
          <cell r="J23">
            <v>52222.406400000007</v>
          </cell>
          <cell r="K23">
            <v>3050.64</v>
          </cell>
          <cell r="L23">
            <v>2684.5632000000001</v>
          </cell>
          <cell r="M23">
            <v>82685.476800000004</v>
          </cell>
          <cell r="N23">
            <v>1177.44</v>
          </cell>
          <cell r="O23">
            <v>1036.1472000000001</v>
          </cell>
          <cell r="P23">
            <v>31913.692800000004</v>
          </cell>
          <cell r="Q23">
            <v>0</v>
          </cell>
          <cell r="R23">
            <v>0</v>
          </cell>
        </row>
        <row r="24">
          <cell r="D24">
            <v>34</v>
          </cell>
          <cell r="E24" t="str">
            <v>TC000149</v>
          </cell>
          <cell r="F24" t="str">
            <v>Carga manual e descarga mecanica de material a granel (agregados, pedra-de-mao, paralelos, terra e escombro), compreendendo os tempos para carga, descarga e manobras do Caminhao Basculante a oleo diesel, com capacidade util de 8t, empregando 2 serventes n</v>
          </cell>
          <cell r="G24">
            <v>5.51</v>
          </cell>
          <cell r="H24">
            <v>963.36</v>
          </cell>
          <cell r="I24">
            <v>5308.1135999999997</v>
          </cell>
          <cell r="J24">
            <v>52222.406400000007</v>
          </cell>
          <cell r="K24">
            <v>1525.32</v>
          </cell>
          <cell r="L24">
            <v>8404.5131999999994</v>
          </cell>
          <cell r="M24">
            <v>82685.476800000004</v>
          </cell>
          <cell r="N24">
            <v>588.72</v>
          </cell>
          <cell r="O24">
            <v>3243.8472000000002</v>
          </cell>
          <cell r="P24">
            <v>31913.692800000004</v>
          </cell>
          <cell r="Q24">
            <v>0</v>
          </cell>
          <cell r="R24">
            <v>0</v>
          </cell>
        </row>
        <row r="25">
          <cell r="D25">
            <v>36</v>
          </cell>
          <cell r="E25" t="str">
            <v>TC000153</v>
          </cell>
          <cell r="F25" t="str">
            <v>Carga e descarga mecanica, com Pa-Carregadeira e Caminhao Basculante a oleo diesel, consideradas para o caminhao de espera, manobra, carga e descarga e quanto a carregadeira, espera e operacao.</v>
          </cell>
          <cell r="G25">
            <v>0.41</v>
          </cell>
          <cell r="H25">
            <v>963.36</v>
          </cell>
          <cell r="I25">
            <v>394.9776</v>
          </cell>
          <cell r="J25">
            <v>0</v>
          </cell>
          <cell r="K25">
            <v>1525.32</v>
          </cell>
          <cell r="L25">
            <v>625.38119999999992</v>
          </cell>
          <cell r="M25">
            <v>0</v>
          </cell>
          <cell r="N25">
            <v>588.72</v>
          </cell>
          <cell r="O25">
            <v>241.37520000000001</v>
          </cell>
          <cell r="P25">
            <v>0</v>
          </cell>
          <cell r="Q25">
            <v>0</v>
          </cell>
          <cell r="R25">
            <v>0</v>
          </cell>
        </row>
        <row r="26">
          <cell r="D26">
            <v>33</v>
          </cell>
          <cell r="E26" t="str">
            <v>TC000140</v>
          </cell>
          <cell r="F26" t="str">
            <v>Transporte de carga de qualquer natureza; exclusive as despesas de carga e descarga tanto da espera do caminhao como de servente ou equipamento auxiliar, em baixa velocidade (Vm=30Km/h), em Caminhao Basculante a oleo diesel, com capacidade util de 8t.</v>
          </cell>
          <cell r="G26">
            <v>0.34</v>
          </cell>
          <cell r="H26">
            <v>57801.600000000006</v>
          </cell>
          <cell r="I26">
            <v>19652.544000000002</v>
          </cell>
          <cell r="J26">
            <v>54095.126400000008</v>
          </cell>
          <cell r="K26">
            <v>91519.200000000012</v>
          </cell>
          <cell r="L26">
            <v>31116.528000000006</v>
          </cell>
          <cell r="M26">
            <v>85650.616800000003</v>
          </cell>
          <cell r="N26">
            <v>35323.200000000004</v>
          </cell>
          <cell r="O26">
            <v>12009.888000000003</v>
          </cell>
          <cell r="P26">
            <v>33058.132800000007</v>
          </cell>
          <cell r="Q26">
            <v>0</v>
          </cell>
          <cell r="R26">
            <v>0</v>
          </cell>
        </row>
        <row r="27">
          <cell r="D27">
            <v>0</v>
          </cell>
          <cell r="E27">
            <v>0</v>
          </cell>
          <cell r="F27">
            <v>0</v>
          </cell>
          <cell r="G27">
            <v>0</v>
          </cell>
          <cell r="H27">
            <v>0</v>
          </cell>
          <cell r="I27">
            <v>0</v>
          </cell>
          <cell r="J27">
            <v>55045.52640000001</v>
          </cell>
          <cell r="K27">
            <v>0</v>
          </cell>
          <cell r="L27">
            <v>0</v>
          </cell>
          <cell r="M27">
            <v>87155.416800000006</v>
          </cell>
          <cell r="N27">
            <v>0</v>
          </cell>
          <cell r="O27">
            <v>0</v>
          </cell>
          <cell r="P27">
            <v>33638.93280000001</v>
          </cell>
          <cell r="Q27">
            <v>0</v>
          </cell>
          <cell r="R27">
            <v>0</v>
          </cell>
        </row>
        <row r="28">
          <cell r="D28">
            <v>0</v>
          </cell>
          <cell r="E28">
            <v>0</v>
          </cell>
          <cell r="F28">
            <v>0</v>
          </cell>
          <cell r="G28">
            <v>0</v>
          </cell>
          <cell r="H28">
            <v>0</v>
          </cell>
          <cell r="I28">
            <v>0</v>
          </cell>
          <cell r="J28">
            <v>55640.952000000012</v>
          </cell>
          <cell r="K28">
            <v>0</v>
          </cell>
          <cell r="L28">
            <v>0</v>
          </cell>
          <cell r="M28">
            <v>88098.173999999999</v>
          </cell>
          <cell r="N28">
            <v>0</v>
          </cell>
          <cell r="O28">
            <v>0</v>
          </cell>
          <cell r="P28">
            <v>34002.804000000011</v>
          </cell>
          <cell r="Q28">
            <v>0</v>
          </cell>
          <cell r="R28">
            <v>0</v>
          </cell>
        </row>
        <row r="29">
          <cell r="D29">
            <v>0</v>
          </cell>
          <cell r="E29">
            <v>0</v>
          </cell>
          <cell r="F29">
            <v>0</v>
          </cell>
          <cell r="G29">
            <v>0</v>
          </cell>
          <cell r="H29">
            <v>0</v>
          </cell>
          <cell r="I29">
            <v>0</v>
          </cell>
          <cell r="J29">
            <v>77761.512000000017</v>
          </cell>
          <cell r="K29">
            <v>0</v>
          </cell>
          <cell r="L29">
            <v>0</v>
          </cell>
          <cell r="M29">
            <v>123122.394</v>
          </cell>
          <cell r="N29">
            <v>0</v>
          </cell>
          <cell r="O29">
            <v>0</v>
          </cell>
          <cell r="P29">
            <v>47520.924000000014</v>
          </cell>
          <cell r="Q29">
            <v>0</v>
          </cell>
          <cell r="R29">
            <v>0</v>
          </cell>
        </row>
        <row r="30">
          <cell r="D30">
            <v>60</v>
          </cell>
          <cell r="E30" t="str">
            <v>SC002223</v>
          </cell>
          <cell r="F30" t="str">
            <v>Remocao de tubulacao de ferro fundido com diametro nominal de 50mm a 300mm, exclusive escavacao e reaterro.@m</v>
          </cell>
          <cell r="G30">
            <v>8.67</v>
          </cell>
          <cell r="H30">
            <v>216</v>
          </cell>
          <cell r="I30">
            <v>1872.72</v>
          </cell>
          <cell r="J30">
            <v>84738.517200000017</v>
          </cell>
          <cell r="K30">
            <v>342</v>
          </cell>
          <cell r="L30">
            <v>2965.14</v>
          </cell>
          <cell r="M30">
            <v>134169.31890000001</v>
          </cell>
          <cell r="N30">
            <v>132</v>
          </cell>
          <cell r="O30">
            <v>1144.44</v>
          </cell>
          <cell r="P30">
            <v>51784.649400000017</v>
          </cell>
          <cell r="Q30">
            <v>0</v>
          </cell>
          <cell r="R30">
            <v>0</v>
          </cell>
        </row>
        <row r="31">
          <cell r="D31">
            <v>30</v>
          </cell>
          <cell r="E31" t="str">
            <v>MT000132</v>
          </cell>
          <cell r="F31" t="str">
            <v>Preparo de solo ate 30cm de profundidade, compreedendo escavacao e acerto manuais e compactacao mecanica com remocao ate 20m.@m2</v>
          </cell>
          <cell r="G31">
            <v>4</v>
          </cell>
          <cell r="H31">
            <v>237.60000000000002</v>
          </cell>
          <cell r="I31">
            <v>950.40000000000009</v>
          </cell>
          <cell r="J31">
            <v>84738.517200000017</v>
          </cell>
          <cell r="K31">
            <v>376.20000000000005</v>
          </cell>
          <cell r="L31">
            <v>1504.8000000000002</v>
          </cell>
          <cell r="M31">
            <v>134169.31890000001</v>
          </cell>
          <cell r="N31">
            <v>145.20000000000002</v>
          </cell>
          <cell r="O31">
            <v>580.80000000000007</v>
          </cell>
          <cell r="P31">
            <v>51784.649400000017</v>
          </cell>
          <cell r="Q31">
            <v>0</v>
          </cell>
          <cell r="R31">
            <v>0</v>
          </cell>
        </row>
        <row r="32">
          <cell r="D32">
            <v>121</v>
          </cell>
          <cell r="E32" t="str">
            <v>BP017051</v>
          </cell>
          <cell r="F32" t="str">
            <v>Base de brita corrida, inclusive fornecimento dos materiais, medida apos a compactacao.</v>
          </cell>
          <cell r="G32">
            <v>25.06</v>
          </cell>
          <cell r="H32">
            <v>23.76</v>
          </cell>
          <cell r="I32">
            <v>595.42560000000003</v>
          </cell>
          <cell r="J32">
            <v>84738.517200000017</v>
          </cell>
          <cell r="K32">
            <v>37.620000000000005</v>
          </cell>
          <cell r="L32">
            <v>942.75720000000001</v>
          </cell>
          <cell r="M32">
            <v>134169.31890000001</v>
          </cell>
          <cell r="N32">
            <v>14.520000000000001</v>
          </cell>
          <cell r="O32">
            <v>363.87119999999999</v>
          </cell>
          <cell r="P32">
            <v>51784.649400000017</v>
          </cell>
          <cell r="Q32">
            <v>0</v>
          </cell>
          <cell r="R32">
            <v>0</v>
          </cell>
        </row>
        <row r="33">
          <cell r="D33" t="str">
            <v>N-10</v>
          </cell>
          <cell r="E33" t="str">
            <v>DR010318</v>
          </cell>
          <cell r="F33" t="str">
            <v>Tubo de ferro fundido, ductil, classe K-9, PN-10, flange - flange, com diametro nominal de 150mm, compreendendo: carga e descarga, colocacao na vala, montagem e reaterro ate a geratriz superior do tubo e teste hidroestatico, exclusive acessorios da junta.</v>
          </cell>
          <cell r="G33">
            <v>102.41</v>
          </cell>
          <cell r="H33">
            <v>216</v>
          </cell>
          <cell r="I33">
            <v>22120.559999999998</v>
          </cell>
          <cell r="J33">
            <v>84738.517200000017</v>
          </cell>
          <cell r="K33">
            <v>342</v>
          </cell>
          <cell r="L33">
            <v>35024.22</v>
          </cell>
          <cell r="M33">
            <v>134169.31890000001</v>
          </cell>
          <cell r="N33">
            <v>132</v>
          </cell>
          <cell r="O33">
            <v>13518.119999999999</v>
          </cell>
          <cell r="P33">
            <v>51784.649400000017</v>
          </cell>
          <cell r="Q33">
            <v>0</v>
          </cell>
          <cell r="R33">
            <v>0</v>
          </cell>
        </row>
        <row r="34">
          <cell r="D34">
            <v>31</v>
          </cell>
          <cell r="E34" t="str">
            <v>MT000134</v>
          </cell>
          <cell r="F34" t="str">
            <v>Reaterro de vala, com po-de-pedra, inclusive fornecimento do material.@m3</v>
          </cell>
          <cell r="G34">
            <v>30.91</v>
          </cell>
          <cell r="H34">
            <v>225.71999999999997</v>
          </cell>
          <cell r="I34">
            <v>6977.0051999999987</v>
          </cell>
          <cell r="J34">
            <v>0</v>
          </cell>
          <cell r="K34">
            <v>357.39</v>
          </cell>
          <cell r="L34">
            <v>11046.9249</v>
          </cell>
          <cell r="M34">
            <v>0</v>
          </cell>
          <cell r="N34">
            <v>137.94</v>
          </cell>
          <cell r="O34">
            <v>4263.7254000000003</v>
          </cell>
          <cell r="P34">
            <v>0</v>
          </cell>
          <cell r="Q34">
            <v>0</v>
          </cell>
          <cell r="R34">
            <v>0</v>
          </cell>
        </row>
        <row r="35">
          <cell r="D35" t="str">
            <v>N-03</v>
          </cell>
          <cell r="E35">
            <v>0</v>
          </cell>
          <cell r="F35" t="str">
            <v>CONEXÕES DE FoFo ø150mm</v>
          </cell>
          <cell r="G35">
            <v>0</v>
          </cell>
          <cell r="H35">
            <v>0</v>
          </cell>
          <cell r="I35">
            <v>0</v>
          </cell>
          <cell r="J35">
            <v>85014.565200000012</v>
          </cell>
          <cell r="K35">
            <v>0</v>
          </cell>
          <cell r="L35">
            <v>0</v>
          </cell>
          <cell r="M35">
            <v>134606.39490000001</v>
          </cell>
          <cell r="N35">
            <v>0</v>
          </cell>
          <cell r="O35">
            <v>0</v>
          </cell>
          <cell r="P35">
            <v>51953.34540000002</v>
          </cell>
          <cell r="Q35">
            <v>0</v>
          </cell>
          <cell r="R35">
            <v>0</v>
          </cell>
        </row>
        <row r="36">
          <cell r="D36">
            <v>0</v>
          </cell>
          <cell r="E36">
            <v>0</v>
          </cell>
          <cell r="F36">
            <v>0</v>
          </cell>
          <cell r="G36">
            <v>0</v>
          </cell>
          <cell r="H36">
            <v>0</v>
          </cell>
          <cell r="I36">
            <v>0</v>
          </cell>
          <cell r="J36">
            <v>85223.221200000015</v>
          </cell>
          <cell r="K36">
            <v>0</v>
          </cell>
          <cell r="L36">
            <v>0</v>
          </cell>
          <cell r="M36">
            <v>134936.76690000002</v>
          </cell>
          <cell r="N36">
            <v>0</v>
          </cell>
          <cell r="O36">
            <v>0</v>
          </cell>
          <cell r="P36">
            <v>52080.857400000023</v>
          </cell>
          <cell r="Q36">
            <v>0</v>
          </cell>
          <cell r="R36">
            <v>0</v>
          </cell>
        </row>
        <row r="37">
          <cell r="D37">
            <v>0</v>
          </cell>
          <cell r="E37">
            <v>0</v>
          </cell>
          <cell r="F37">
            <v>0</v>
          </cell>
          <cell r="G37">
            <v>0</v>
          </cell>
          <cell r="H37">
            <v>0</v>
          </cell>
          <cell r="I37">
            <v>0</v>
          </cell>
          <cell r="J37">
            <v>85223.221200000015</v>
          </cell>
          <cell r="K37">
            <v>0</v>
          </cell>
          <cell r="L37">
            <v>0</v>
          </cell>
          <cell r="M37">
            <v>134936.76690000002</v>
          </cell>
          <cell r="N37">
            <v>0</v>
          </cell>
          <cell r="O37">
            <v>0</v>
          </cell>
          <cell r="P37">
            <v>52080.857400000023</v>
          </cell>
          <cell r="Q37">
            <v>0</v>
          </cell>
          <cell r="R37">
            <v>0</v>
          </cell>
        </row>
        <row r="38">
          <cell r="D38">
            <v>0</v>
          </cell>
          <cell r="E38">
            <v>0</v>
          </cell>
          <cell r="F38">
            <v>0</v>
          </cell>
          <cell r="G38">
            <v>0</v>
          </cell>
          <cell r="H38">
            <v>0</v>
          </cell>
          <cell r="I38">
            <v>0</v>
          </cell>
          <cell r="J38">
            <v>85223.221200000015</v>
          </cell>
          <cell r="K38">
            <v>0</v>
          </cell>
          <cell r="L38">
            <v>0</v>
          </cell>
          <cell r="M38">
            <v>134936.76690000002</v>
          </cell>
          <cell r="N38">
            <v>0</v>
          </cell>
          <cell r="O38">
            <v>0</v>
          </cell>
          <cell r="P38">
            <v>52080.857400000023</v>
          </cell>
          <cell r="Q38">
            <v>0</v>
          </cell>
          <cell r="R38">
            <v>0</v>
          </cell>
        </row>
        <row r="39">
          <cell r="D39">
            <v>47</v>
          </cell>
          <cell r="E39" t="str">
            <v>SC000255</v>
          </cell>
          <cell r="F39" t="str">
            <v>Chapa de aco de 3/4", para passagem de veiculos sobre valas, compreendendo colocacao, uso e retirada, medida pela area da chapa, em cada aplicacao, inclusive mobilizacao, transporte, carga e descarga.@m2</v>
          </cell>
          <cell r="G39">
            <v>12.78</v>
          </cell>
          <cell r="H39">
            <v>21.6</v>
          </cell>
          <cell r="I39">
            <v>276.048</v>
          </cell>
          <cell r="J39">
            <v>0</v>
          </cell>
          <cell r="K39">
            <v>34.200000000000003</v>
          </cell>
          <cell r="L39">
            <v>437.07600000000002</v>
          </cell>
          <cell r="M39">
            <v>0</v>
          </cell>
          <cell r="N39">
            <v>13.200000000000001</v>
          </cell>
          <cell r="O39">
            <v>168.696</v>
          </cell>
          <cell r="P39">
            <v>0</v>
          </cell>
          <cell r="Q39">
            <v>0</v>
          </cell>
          <cell r="R39">
            <v>0</v>
          </cell>
        </row>
        <row r="40">
          <cell r="D40" t="str">
            <v>N-32</v>
          </cell>
          <cell r="E40" t="str">
            <v>SC010396</v>
          </cell>
          <cell r="F40" t="str">
            <v>Corte com macarico manual de oxiacetileno em chapa de aco de 1/2" de espessura. @m</v>
          </cell>
          <cell r="G40">
            <v>4.83</v>
          </cell>
          <cell r="H40">
            <v>43.2</v>
          </cell>
          <cell r="I40">
            <v>208.65600000000001</v>
          </cell>
          <cell r="J40">
            <v>86285.941200000016</v>
          </cell>
          <cell r="K40">
            <v>68.400000000000006</v>
          </cell>
          <cell r="L40">
            <v>330.37200000000001</v>
          </cell>
          <cell r="M40">
            <v>136619.40690000003</v>
          </cell>
          <cell r="N40">
            <v>26.400000000000002</v>
          </cell>
          <cell r="O40">
            <v>127.51200000000001</v>
          </cell>
          <cell r="P40">
            <v>52730.297400000025</v>
          </cell>
          <cell r="Q40">
            <v>0</v>
          </cell>
          <cell r="R40">
            <v>0</v>
          </cell>
        </row>
        <row r="41">
          <cell r="D41">
            <v>0</v>
          </cell>
          <cell r="E41">
            <v>0</v>
          </cell>
          <cell r="F41">
            <v>0</v>
          </cell>
          <cell r="G41">
            <v>0</v>
          </cell>
          <cell r="H41">
            <v>0</v>
          </cell>
          <cell r="I41">
            <v>0</v>
          </cell>
          <cell r="J41">
            <v>86593.093200000018</v>
          </cell>
          <cell r="K41">
            <v>0</v>
          </cell>
          <cell r="L41">
            <v>0</v>
          </cell>
          <cell r="M41">
            <v>137105.73090000002</v>
          </cell>
          <cell r="N41">
            <v>0</v>
          </cell>
          <cell r="O41">
            <v>0</v>
          </cell>
          <cell r="P41">
            <v>52918.001400000023</v>
          </cell>
          <cell r="Q41">
            <v>0</v>
          </cell>
          <cell r="R41">
            <v>0</v>
          </cell>
        </row>
        <row r="42">
          <cell r="D42">
            <v>0</v>
          </cell>
          <cell r="E42">
            <v>0</v>
          </cell>
          <cell r="F42">
            <v>0</v>
          </cell>
          <cell r="G42">
            <v>0</v>
          </cell>
          <cell r="H42">
            <v>0</v>
          </cell>
          <cell r="I42">
            <v>0</v>
          </cell>
          <cell r="J42">
            <v>87003.277200000011</v>
          </cell>
          <cell r="K42">
            <v>0</v>
          </cell>
          <cell r="L42">
            <v>0</v>
          </cell>
          <cell r="M42">
            <v>137755.18890000004</v>
          </cell>
          <cell r="N42">
            <v>0</v>
          </cell>
          <cell r="O42">
            <v>0</v>
          </cell>
          <cell r="P42">
            <v>53168.669400000021</v>
          </cell>
          <cell r="Q42">
            <v>0</v>
          </cell>
          <cell r="R42">
            <v>0</v>
          </cell>
        </row>
        <row r="43">
          <cell r="D43">
            <v>0</v>
          </cell>
          <cell r="E43">
            <v>0</v>
          </cell>
          <cell r="F43">
            <v>0</v>
          </cell>
          <cell r="G43">
            <v>0</v>
          </cell>
          <cell r="H43">
            <v>0</v>
          </cell>
          <cell r="I43">
            <v>0</v>
          </cell>
          <cell r="J43">
            <v>87287.749200000006</v>
          </cell>
          <cell r="K43">
            <v>0</v>
          </cell>
          <cell r="L43">
            <v>0</v>
          </cell>
          <cell r="M43">
            <v>138205.60290000003</v>
          </cell>
          <cell r="N43">
            <v>0</v>
          </cell>
          <cell r="O43">
            <v>0</v>
          </cell>
          <cell r="P43">
            <v>53342.513400000018</v>
          </cell>
          <cell r="Q43">
            <v>0</v>
          </cell>
          <cell r="R43">
            <v>0</v>
          </cell>
        </row>
        <row r="44">
          <cell r="D44">
            <v>49</v>
          </cell>
          <cell r="E44" t="str">
            <v>SC000299</v>
          </cell>
          <cell r="F44" t="str">
            <v>Ajudante (inclusive encargos sociais).</v>
          </cell>
          <cell r="G44">
            <v>3.28</v>
          </cell>
          <cell r="H44">
            <v>324</v>
          </cell>
          <cell r="I44">
            <v>1062.72</v>
          </cell>
          <cell r="J44">
            <v>88823.5092</v>
          </cell>
          <cell r="K44">
            <v>513</v>
          </cell>
          <cell r="L44">
            <v>1682.6399999999999</v>
          </cell>
          <cell r="M44">
            <v>140637.22290000002</v>
          </cell>
          <cell r="N44">
            <v>198</v>
          </cell>
          <cell r="O44">
            <v>649.43999999999994</v>
          </cell>
          <cell r="P44">
            <v>54281.033400000015</v>
          </cell>
          <cell r="Q44">
            <v>0</v>
          </cell>
          <cell r="R44">
            <v>0</v>
          </cell>
        </row>
        <row r="45">
          <cell r="D45">
            <v>48</v>
          </cell>
          <cell r="E45" t="str">
            <v>SC000296</v>
          </cell>
          <cell r="F45" t="str">
            <v>Eletricista (inclusive encargos sociais).</v>
          </cell>
          <cell r="G45">
            <v>4.74</v>
          </cell>
          <cell r="H45">
            <v>64.8</v>
          </cell>
          <cell r="I45">
            <v>307.15199999999999</v>
          </cell>
          <cell r="J45">
            <v>89291.1492</v>
          </cell>
          <cell r="K45">
            <v>102.6</v>
          </cell>
          <cell r="L45">
            <v>486.32400000000001</v>
          </cell>
          <cell r="M45">
            <v>141377.65290000002</v>
          </cell>
          <cell r="N45">
            <v>39.6</v>
          </cell>
          <cell r="O45">
            <v>187.70400000000001</v>
          </cell>
          <cell r="P45">
            <v>54566.813400000014</v>
          </cell>
          <cell r="Q45">
            <v>0</v>
          </cell>
          <cell r="R45">
            <v>0</v>
          </cell>
        </row>
        <row r="46">
          <cell r="D46">
            <v>55</v>
          </cell>
          <cell r="E46" t="str">
            <v>SC000311</v>
          </cell>
          <cell r="F46" t="str">
            <v>Encarregado (inclusive encargos sociais).</v>
          </cell>
          <cell r="G46">
            <v>6.33</v>
          </cell>
          <cell r="H46">
            <v>64.8</v>
          </cell>
          <cell r="I46">
            <v>410.18399999999997</v>
          </cell>
          <cell r="J46">
            <v>89829.529200000004</v>
          </cell>
          <cell r="K46">
            <v>102.6</v>
          </cell>
          <cell r="L46">
            <v>649.45799999999997</v>
          </cell>
          <cell r="M46">
            <v>142230.08790000001</v>
          </cell>
          <cell r="N46">
            <v>39.6</v>
          </cell>
          <cell r="O46">
            <v>250.66800000000001</v>
          </cell>
          <cell r="P46">
            <v>54895.823400000016</v>
          </cell>
          <cell r="Q46">
            <v>0</v>
          </cell>
          <cell r="R46">
            <v>0</v>
          </cell>
        </row>
        <row r="47">
          <cell r="D47">
            <v>56</v>
          </cell>
          <cell r="E47" t="str">
            <v>SC000312</v>
          </cell>
          <cell r="F47" t="str">
            <v>Mestre de obra A (inclusive encargos sociais).</v>
          </cell>
          <cell r="G47">
            <v>13.17</v>
          </cell>
          <cell r="H47">
            <v>21.6</v>
          </cell>
          <cell r="I47">
            <v>284.47200000000004</v>
          </cell>
          <cell r="J47">
            <v>90012.589200000002</v>
          </cell>
          <cell r="K47">
            <v>34.200000000000003</v>
          </cell>
          <cell r="L47">
            <v>450.41400000000004</v>
          </cell>
          <cell r="M47">
            <v>142519.93290000001</v>
          </cell>
          <cell r="N47">
            <v>13.200000000000001</v>
          </cell>
          <cell r="O47">
            <v>173.84400000000002</v>
          </cell>
          <cell r="P47">
            <v>55007.693400000018</v>
          </cell>
          <cell r="Q47">
            <v>0</v>
          </cell>
          <cell r="R47">
            <v>0</v>
          </cell>
        </row>
        <row r="48">
          <cell r="D48" t="str">
            <v>N-29</v>
          </cell>
          <cell r="E48" t="str">
            <v>SC000294</v>
          </cell>
          <cell r="F48" t="str">
            <v>Bombeiro hidraulico (inclusive encargos sociais).</v>
          </cell>
          <cell r="G48">
            <v>4.74</v>
          </cell>
          <cell r="H48">
            <v>324</v>
          </cell>
          <cell r="I48">
            <v>1535.76</v>
          </cell>
          <cell r="J48">
            <v>90947.869200000001</v>
          </cell>
          <cell r="K48">
            <v>513</v>
          </cell>
          <cell r="L48">
            <v>2431.62</v>
          </cell>
          <cell r="M48">
            <v>144000.7929</v>
          </cell>
          <cell r="N48">
            <v>198</v>
          </cell>
          <cell r="O48">
            <v>938.5200000000001</v>
          </cell>
          <cell r="P48">
            <v>55579.253400000016</v>
          </cell>
          <cell r="Q48">
            <v>0</v>
          </cell>
          <cell r="R48">
            <v>0</v>
          </cell>
        </row>
        <row r="49">
          <cell r="D49" t="str">
            <v>N-28</v>
          </cell>
          <cell r="E49" t="str">
            <v>SC000292</v>
          </cell>
          <cell r="F49" t="str">
            <v>Pedreiro (inclusive encargos sociais).</v>
          </cell>
          <cell r="G49">
            <v>4.33</v>
          </cell>
          <cell r="H49">
            <v>108</v>
          </cell>
          <cell r="I49">
            <v>467.64</v>
          </cell>
          <cell r="J49">
            <v>91423.069199999998</v>
          </cell>
          <cell r="K49">
            <v>171</v>
          </cell>
          <cell r="L49">
            <v>740.43000000000006</v>
          </cell>
          <cell r="M49">
            <v>144753.19289999999</v>
          </cell>
          <cell r="N49">
            <v>66</v>
          </cell>
          <cell r="O49">
            <v>285.78000000000003</v>
          </cell>
          <cell r="P49">
            <v>55869.653400000017</v>
          </cell>
          <cell r="Q49">
            <v>0</v>
          </cell>
          <cell r="R49">
            <v>0</v>
          </cell>
        </row>
        <row r="50">
          <cell r="D50">
            <v>74</v>
          </cell>
          <cell r="E50" t="str">
            <v>SC010440</v>
          </cell>
          <cell r="F50" t="str">
            <v>Topografo A - servicos de campo e escritorio, com responsabilidade de dirigi-los (inclusive encargos sociais).</v>
          </cell>
          <cell r="G50">
            <v>9.9700000000000006</v>
          </cell>
          <cell r="H50">
            <v>54</v>
          </cell>
          <cell r="I50">
            <v>538.38</v>
          </cell>
          <cell r="J50">
            <v>91985.749199999991</v>
          </cell>
          <cell r="K50">
            <v>85.5</v>
          </cell>
          <cell r="L50">
            <v>852.43500000000006</v>
          </cell>
          <cell r="M50">
            <v>145644.1029</v>
          </cell>
          <cell r="N50">
            <v>33</v>
          </cell>
          <cell r="O50">
            <v>329.01000000000005</v>
          </cell>
          <cell r="P50">
            <v>56213.513400000018</v>
          </cell>
          <cell r="Q50">
            <v>0</v>
          </cell>
          <cell r="R50">
            <v>0</v>
          </cell>
        </row>
        <row r="51">
          <cell r="D51">
            <v>75</v>
          </cell>
          <cell r="E51" t="str">
            <v>SC010441</v>
          </cell>
          <cell r="F51" t="str">
            <v>Auxiliar de topografia - servicos de campo (inclusive encargos sociais).</v>
          </cell>
          <cell r="G51">
            <v>3.39</v>
          </cell>
          <cell r="H51">
            <v>54</v>
          </cell>
          <cell r="I51">
            <v>183.06</v>
          </cell>
          <cell r="J51">
            <v>93112.189199999993</v>
          </cell>
          <cell r="K51">
            <v>85.5</v>
          </cell>
          <cell r="L51">
            <v>289.84500000000003</v>
          </cell>
          <cell r="M51">
            <v>147427.6329</v>
          </cell>
          <cell r="N51">
            <v>33</v>
          </cell>
          <cell r="O51">
            <v>111.87</v>
          </cell>
          <cell r="P51">
            <v>56901.893400000015</v>
          </cell>
          <cell r="Q51">
            <v>0</v>
          </cell>
          <cell r="R51">
            <v>0</v>
          </cell>
        </row>
        <row r="52">
          <cell r="D52" t="str">
            <v>N-30</v>
          </cell>
          <cell r="E52" t="str">
            <v>SC000300</v>
          </cell>
          <cell r="F52" t="str">
            <v>Mao-de-obra de soldador em construcao civil (inclusive encargos sociais).@h</v>
          </cell>
          <cell r="G52">
            <v>4.33</v>
          </cell>
          <cell r="H52">
            <v>216</v>
          </cell>
          <cell r="I52">
            <v>935.28</v>
          </cell>
          <cell r="J52">
            <v>93698.629199999996</v>
          </cell>
          <cell r="K52">
            <v>342</v>
          </cell>
          <cell r="L52">
            <v>1480.8600000000001</v>
          </cell>
          <cell r="M52">
            <v>148356.1629</v>
          </cell>
          <cell r="N52">
            <v>132</v>
          </cell>
          <cell r="O52">
            <v>571.56000000000006</v>
          </cell>
          <cell r="P52">
            <v>57260.273400000013</v>
          </cell>
          <cell r="Q52">
            <v>0</v>
          </cell>
          <cell r="R52">
            <v>0</v>
          </cell>
        </row>
        <row r="53">
          <cell r="D53">
            <v>50</v>
          </cell>
          <cell r="E53" t="str">
            <v>SC000302</v>
          </cell>
          <cell r="F53" t="str">
            <v>Mao-de-obra de marteleteiro (inclusive encargos sociais).@h</v>
          </cell>
          <cell r="G53">
            <v>4.4000000000000004</v>
          </cell>
          <cell r="H53">
            <v>108</v>
          </cell>
          <cell r="I53">
            <v>475.20000000000005</v>
          </cell>
          <cell r="J53">
            <v>93698.629199999996</v>
          </cell>
          <cell r="K53">
            <v>171</v>
          </cell>
          <cell r="L53">
            <v>752.40000000000009</v>
          </cell>
          <cell r="M53">
            <v>148356.1629</v>
          </cell>
          <cell r="N53">
            <v>66</v>
          </cell>
          <cell r="O53">
            <v>290.40000000000003</v>
          </cell>
          <cell r="P53">
            <v>57260.273400000013</v>
          </cell>
          <cell r="Q53">
            <v>0</v>
          </cell>
          <cell r="R53">
            <v>0</v>
          </cell>
        </row>
        <row r="54">
          <cell r="D54">
            <v>51</v>
          </cell>
          <cell r="E54" t="str">
            <v>SC000304</v>
          </cell>
          <cell r="F54" t="str">
            <v>Mao-de-obra de operador de maquinas em construcao civil (inclusive encargos sociais).@h</v>
          </cell>
          <cell r="G54">
            <v>5.21</v>
          </cell>
          <cell r="H54">
            <v>108</v>
          </cell>
          <cell r="I54">
            <v>562.67999999999995</v>
          </cell>
          <cell r="J54">
            <v>93698.629199999996</v>
          </cell>
          <cell r="K54">
            <v>171</v>
          </cell>
          <cell r="L54">
            <v>890.91</v>
          </cell>
          <cell r="M54">
            <v>148356.1629</v>
          </cell>
          <cell r="N54">
            <v>66</v>
          </cell>
          <cell r="O54">
            <v>343.86</v>
          </cell>
          <cell r="P54">
            <v>57260.273400000013</v>
          </cell>
          <cell r="Q54">
            <v>0</v>
          </cell>
          <cell r="R54">
            <v>0</v>
          </cell>
        </row>
        <row r="55">
          <cell r="D55" t="str">
            <v>N-07</v>
          </cell>
          <cell r="E55" t="str">
            <v>CE005828</v>
          </cell>
          <cell r="F55" t="str">
            <v>Encarregado de servicos tecnicos especializados de consultoria de engenharia e arquitetura, exclusive despesas diversas.@h</v>
          </cell>
          <cell r="G55">
            <v>10.43</v>
          </cell>
          <cell r="H55">
            <v>108</v>
          </cell>
          <cell r="I55">
            <v>1126.44</v>
          </cell>
          <cell r="J55">
            <v>0</v>
          </cell>
          <cell r="K55">
            <v>171</v>
          </cell>
          <cell r="L55">
            <v>1783.53</v>
          </cell>
          <cell r="M55">
            <v>0</v>
          </cell>
          <cell r="N55">
            <v>66</v>
          </cell>
          <cell r="O55">
            <v>688.38</v>
          </cell>
          <cell r="P55">
            <v>0</v>
          </cell>
          <cell r="Q55">
            <v>0</v>
          </cell>
          <cell r="R55">
            <v>0</v>
          </cell>
        </row>
        <row r="56">
          <cell r="D56">
            <v>54</v>
          </cell>
          <cell r="E56" t="str">
            <v>SC000309</v>
          </cell>
          <cell r="F56" t="str">
            <v>Auxiliar tecnico (inclusive encargos sociais).</v>
          </cell>
          <cell r="G56">
            <v>5.43</v>
          </cell>
          <cell r="H56">
            <v>108</v>
          </cell>
          <cell r="I56">
            <v>586.43999999999994</v>
          </cell>
          <cell r="J56">
            <v>94144.669199999989</v>
          </cell>
          <cell r="K56">
            <v>171</v>
          </cell>
          <cell r="L56">
            <v>928.53</v>
          </cell>
          <cell r="M56">
            <v>149062.39290000001</v>
          </cell>
          <cell r="N56">
            <v>66</v>
          </cell>
          <cell r="O56">
            <v>358.38</v>
          </cell>
          <cell r="P56">
            <v>57532.853400000015</v>
          </cell>
          <cell r="Q56">
            <v>0</v>
          </cell>
          <cell r="R56">
            <v>0</v>
          </cell>
        </row>
        <row r="57">
          <cell r="D57">
            <v>0</v>
          </cell>
          <cell r="E57">
            <v>0</v>
          </cell>
          <cell r="F57">
            <v>0</v>
          </cell>
          <cell r="G57">
            <v>0</v>
          </cell>
          <cell r="H57">
            <v>0</v>
          </cell>
          <cell r="I57">
            <v>0</v>
          </cell>
          <cell r="J57">
            <v>94246.189199999993</v>
          </cell>
          <cell r="K57">
            <v>0</v>
          </cell>
          <cell r="L57">
            <v>0</v>
          </cell>
          <cell r="M57">
            <v>149223.1329</v>
          </cell>
          <cell r="N57">
            <v>0</v>
          </cell>
          <cell r="O57">
            <v>0</v>
          </cell>
          <cell r="P57">
            <v>57594.893400000015</v>
          </cell>
          <cell r="Q57">
            <v>0</v>
          </cell>
          <cell r="R57">
            <v>0</v>
          </cell>
        </row>
        <row r="58">
          <cell r="D58">
            <v>0</v>
          </cell>
          <cell r="E58">
            <v>0</v>
          </cell>
          <cell r="F58">
            <v>0</v>
          </cell>
          <cell r="G58">
            <v>0</v>
          </cell>
          <cell r="H58">
            <v>0</v>
          </cell>
          <cell r="I58">
            <v>0</v>
          </cell>
          <cell r="J58">
            <v>95275.429199999999</v>
          </cell>
          <cell r="K58">
            <v>0</v>
          </cell>
          <cell r="L58">
            <v>0</v>
          </cell>
          <cell r="M58">
            <v>150852.7629</v>
          </cell>
          <cell r="N58">
            <v>0</v>
          </cell>
          <cell r="O58">
            <v>0</v>
          </cell>
          <cell r="P58">
            <v>58223.873400000019</v>
          </cell>
          <cell r="Q58">
            <v>0</v>
          </cell>
          <cell r="R58">
            <v>0</v>
          </cell>
        </row>
        <row r="59">
          <cell r="D59">
            <v>0</v>
          </cell>
          <cell r="E59">
            <v>0</v>
          </cell>
          <cell r="F59">
            <v>0</v>
          </cell>
          <cell r="G59">
            <v>0</v>
          </cell>
          <cell r="H59">
            <v>0</v>
          </cell>
          <cell r="I59">
            <v>0</v>
          </cell>
          <cell r="J59">
            <v>97077.949200000003</v>
          </cell>
          <cell r="K59">
            <v>0</v>
          </cell>
          <cell r="L59">
            <v>0</v>
          </cell>
          <cell r="M59">
            <v>153706.75289999999</v>
          </cell>
          <cell r="N59">
            <v>0</v>
          </cell>
          <cell r="O59">
            <v>0</v>
          </cell>
          <cell r="P59">
            <v>59325.413400000019</v>
          </cell>
          <cell r="Q59">
            <v>0</v>
          </cell>
          <cell r="R59">
            <v>0</v>
          </cell>
        </row>
        <row r="60">
          <cell r="D60">
            <v>176</v>
          </cell>
          <cell r="E60" t="str">
            <v>EQ001231</v>
          </cell>
          <cell r="F60" t="str">
            <v>Caminhao Basculante, com capacidade de 8m3 a 10m3, motor diesel de 192CV, com motorista.  Aluguel improdutivo motor funcionando.</v>
          </cell>
          <cell r="G60">
            <v>20.65</v>
          </cell>
          <cell r="H60">
            <v>21.6</v>
          </cell>
          <cell r="I60">
            <v>446.04</v>
          </cell>
          <cell r="J60">
            <v>97405.189200000008</v>
          </cell>
          <cell r="K60">
            <v>34.200000000000003</v>
          </cell>
          <cell r="L60">
            <v>706.23</v>
          </cell>
          <cell r="M60">
            <v>154224.8829</v>
          </cell>
          <cell r="N60">
            <v>13.200000000000001</v>
          </cell>
          <cell r="O60">
            <v>272.58</v>
          </cell>
          <cell r="P60">
            <v>59525.393400000023</v>
          </cell>
          <cell r="Q60">
            <v>0</v>
          </cell>
          <cell r="R60">
            <v>0</v>
          </cell>
        </row>
        <row r="61">
          <cell r="D61">
            <v>177</v>
          </cell>
          <cell r="E61" t="str">
            <v>EQ001304</v>
          </cell>
          <cell r="F61" t="str">
            <v>Rompedor Pneumatico de 32,6Kg de peso, consumo de ar de 38,8l/seg., frequencia de impactos 1110imp/min., exclusive operador ponteira e mangueira.  Aluguel produtivo.</v>
          </cell>
          <cell r="G61">
            <v>0.94</v>
          </cell>
          <cell r="H61">
            <v>108</v>
          </cell>
          <cell r="I61">
            <v>101.52</v>
          </cell>
          <cell r="J61">
            <v>100245.04920000001</v>
          </cell>
          <cell r="K61">
            <v>171</v>
          </cell>
          <cell r="L61">
            <v>160.73999999999998</v>
          </cell>
          <cell r="M61">
            <v>158721.3279</v>
          </cell>
          <cell r="N61">
            <v>66</v>
          </cell>
          <cell r="O61">
            <v>62.04</v>
          </cell>
          <cell r="P61">
            <v>61260.863400000024</v>
          </cell>
          <cell r="Q61">
            <v>0</v>
          </cell>
          <cell r="R61">
            <v>0</v>
          </cell>
        </row>
        <row r="62">
          <cell r="D62">
            <v>186</v>
          </cell>
          <cell r="E62" t="str">
            <v>EQ001505</v>
          </cell>
          <cell r="F62" t="str">
            <v>Compressor de ar, portatil e rebocavel, pressao de trabalho de 102PSI, descarga livre de 250PCM, motor diesel de 77CV, sem operador.  Aluguel produtivo.</v>
          </cell>
          <cell r="G62">
            <v>19.059999999999999</v>
          </cell>
          <cell r="H62">
            <v>54</v>
          </cell>
          <cell r="I62">
            <v>1029.24</v>
          </cell>
          <cell r="J62">
            <v>100674.0252</v>
          </cell>
          <cell r="K62">
            <v>85.5</v>
          </cell>
          <cell r="L62">
            <v>1629.6299999999999</v>
          </cell>
          <cell r="M62">
            <v>159400.5399</v>
          </cell>
          <cell r="N62">
            <v>33</v>
          </cell>
          <cell r="O62">
            <v>628.9799999999999</v>
          </cell>
          <cell r="P62">
            <v>61523.015400000026</v>
          </cell>
          <cell r="Q62">
            <v>0</v>
          </cell>
          <cell r="R62">
            <v>0</v>
          </cell>
        </row>
        <row r="63">
          <cell r="D63">
            <v>179</v>
          </cell>
          <cell r="E63" t="str">
            <v>EQ001342</v>
          </cell>
          <cell r="F63" t="str">
            <v>Trator Carregadeira e Retro-Escavadeira, motor diesel de 79CV, capacidade da cacamba de 0,76 m3, com operador.  Aluguel produtivo.</v>
          </cell>
          <cell r="G63">
            <v>33.380000000000003</v>
          </cell>
          <cell r="H63">
            <v>54</v>
          </cell>
          <cell r="I63">
            <v>1802.5200000000002</v>
          </cell>
          <cell r="J63">
            <v>101054.61720000001</v>
          </cell>
          <cell r="K63">
            <v>85.5</v>
          </cell>
          <cell r="L63">
            <v>2853.9900000000002</v>
          </cell>
          <cell r="M63">
            <v>160003.1439</v>
          </cell>
          <cell r="N63">
            <v>33</v>
          </cell>
          <cell r="O63">
            <v>1101.5400000000002</v>
          </cell>
          <cell r="P63">
            <v>61755.599400000028</v>
          </cell>
          <cell r="Q63">
            <v>0</v>
          </cell>
          <cell r="R63">
            <v>0</v>
          </cell>
        </row>
        <row r="64">
          <cell r="D64">
            <v>183</v>
          </cell>
          <cell r="E64" t="str">
            <v>EQ001478</v>
          </cell>
          <cell r="F64" t="str">
            <v>Bomba Centrifuga Submersivel acionada por motor eletrico de 6CV a 3450RPM, para ser usada em quaisquer servicos de drenagem de agua limpa ou suja.  Pode ser usada a seco. Bombeia agua que contenha particulas abrasivas, exclusive operador, mangueira, cabos</v>
          </cell>
          <cell r="G64">
            <v>3.03</v>
          </cell>
          <cell r="H64">
            <v>108</v>
          </cell>
          <cell r="I64">
            <v>327.23999999999995</v>
          </cell>
          <cell r="J64">
            <v>101287.89720000001</v>
          </cell>
          <cell r="K64">
            <v>171</v>
          </cell>
          <cell r="L64">
            <v>518.13</v>
          </cell>
          <cell r="M64">
            <v>160372.50389999998</v>
          </cell>
          <cell r="N64">
            <v>66</v>
          </cell>
          <cell r="O64">
            <v>199.98</v>
          </cell>
          <cell r="P64">
            <v>61898.159400000026</v>
          </cell>
          <cell r="Q64">
            <v>0</v>
          </cell>
          <cell r="R64">
            <v>0</v>
          </cell>
        </row>
        <row r="65">
          <cell r="D65">
            <v>181</v>
          </cell>
          <cell r="E65" t="str">
            <v>EQ001345</v>
          </cell>
          <cell r="F65" t="str">
            <v>Carregador Frontal de Rodas, motor diesel de 100CV, pa com capacidade rasa de 1,7m3, com operador.  Aluguel produtivo.</v>
          </cell>
          <cell r="G65">
            <v>52.59</v>
          </cell>
          <cell r="H65">
            <v>54</v>
          </cell>
          <cell r="I65">
            <v>2839.86</v>
          </cell>
          <cell r="J65">
            <v>101287.89720000001</v>
          </cell>
          <cell r="K65">
            <v>85.5</v>
          </cell>
          <cell r="L65">
            <v>4496.4450000000006</v>
          </cell>
          <cell r="M65">
            <v>160372.50389999998</v>
          </cell>
          <cell r="N65">
            <v>33</v>
          </cell>
          <cell r="O65">
            <v>1735.47</v>
          </cell>
          <cell r="P65">
            <v>61898.159400000026</v>
          </cell>
          <cell r="Q65">
            <v>0</v>
          </cell>
          <cell r="R65">
            <v>0</v>
          </cell>
        </row>
        <row r="66">
          <cell r="D66" t="str">
            <v>N-19</v>
          </cell>
          <cell r="E66" t="str">
            <v>EQ001406</v>
          </cell>
          <cell r="F66" t="str">
            <v>Maquina de juntas (serra para concreto) motor a gasolina de 8,25CV partida manual, chassis reforcado, guarda protetora para acomodar serras de ate 14", serra para concreto  especialmente desenvolvida para aberturas de junta de dilatacao com 3600RPM, com o</v>
          </cell>
          <cell r="G66">
            <v>9.93</v>
          </cell>
          <cell r="H66">
            <v>43.2</v>
          </cell>
          <cell r="I66">
            <v>428.976</v>
          </cell>
          <cell r="J66">
            <v>101287.89720000001</v>
          </cell>
          <cell r="K66">
            <v>68.400000000000006</v>
          </cell>
          <cell r="L66">
            <v>679.21199999999999</v>
          </cell>
          <cell r="M66">
            <v>160372.50389999998</v>
          </cell>
          <cell r="N66">
            <v>26.400000000000002</v>
          </cell>
          <cell r="O66">
            <v>262.15199999999999</v>
          </cell>
          <cell r="P66">
            <v>61898.159400000026</v>
          </cell>
          <cell r="Q66">
            <v>0</v>
          </cell>
          <cell r="R66">
            <v>0</v>
          </cell>
        </row>
        <row r="67">
          <cell r="D67" t="str">
            <v>N-20</v>
          </cell>
          <cell r="E67" t="str">
            <v>EQ001523</v>
          </cell>
          <cell r="F67" t="str">
            <v>Maquina de Solda a Arco, de 375A, com motor eletrico, sem operador.  Aluguel produtivo.</v>
          </cell>
          <cell r="G67">
            <v>8.81</v>
          </cell>
          <cell r="H67">
            <v>43.2</v>
          </cell>
          <cell r="I67">
            <v>380.59200000000004</v>
          </cell>
          <cell r="J67">
            <v>0</v>
          </cell>
          <cell r="K67">
            <v>68.400000000000006</v>
          </cell>
          <cell r="L67">
            <v>602.60400000000004</v>
          </cell>
          <cell r="M67">
            <v>0</v>
          </cell>
          <cell r="N67">
            <v>26.400000000000002</v>
          </cell>
          <cell r="O67">
            <v>232.58400000000003</v>
          </cell>
          <cell r="P67">
            <v>0</v>
          </cell>
          <cell r="Q67">
            <v>0</v>
          </cell>
          <cell r="R67">
            <v>0</v>
          </cell>
        </row>
        <row r="68">
          <cell r="D68" t="str">
            <v>N-18</v>
          </cell>
          <cell r="E68" t="str">
            <v>EQ001351</v>
          </cell>
          <cell r="F68" t="str">
            <v>Socador Pneumatico, de 18,5Kg de peso, consumo de ar de 0,82m3/min., sem  operador.  Aluguel produtivo.</v>
          </cell>
          <cell r="G68">
            <v>2.16</v>
          </cell>
          <cell r="H68">
            <v>108</v>
          </cell>
          <cell r="I68">
            <v>233.28000000000003</v>
          </cell>
          <cell r="J68">
            <v>101765.47320000001</v>
          </cell>
          <cell r="K68">
            <v>171</v>
          </cell>
          <cell r="L68">
            <v>369.36</v>
          </cell>
          <cell r="M68">
            <v>161128.66589999999</v>
          </cell>
          <cell r="N68">
            <v>66</v>
          </cell>
          <cell r="O68">
            <v>142.56</v>
          </cell>
          <cell r="P68">
            <v>62190.011400000025</v>
          </cell>
          <cell r="Q68">
            <v>0</v>
          </cell>
          <cell r="R68">
            <v>0</v>
          </cell>
        </row>
        <row r="69">
          <cell r="D69">
            <v>0</v>
          </cell>
          <cell r="E69">
            <v>0</v>
          </cell>
          <cell r="F69">
            <v>0</v>
          </cell>
          <cell r="G69">
            <v>0</v>
          </cell>
          <cell r="H69">
            <v>0</v>
          </cell>
          <cell r="I69">
            <v>0</v>
          </cell>
          <cell r="J69">
            <v>102467.90520000001</v>
          </cell>
          <cell r="K69">
            <v>0</v>
          </cell>
          <cell r="L69">
            <v>0</v>
          </cell>
          <cell r="M69">
            <v>162240.8499</v>
          </cell>
          <cell r="N69">
            <v>0</v>
          </cell>
          <cell r="O69">
            <v>0</v>
          </cell>
          <cell r="P69">
            <v>62619.275400000028</v>
          </cell>
          <cell r="Q69">
            <v>0</v>
          </cell>
          <cell r="R69">
            <v>0</v>
          </cell>
        </row>
        <row r="70">
          <cell r="D70">
            <v>0</v>
          </cell>
          <cell r="E70">
            <v>0</v>
          </cell>
          <cell r="F70">
            <v>0</v>
          </cell>
          <cell r="G70">
            <v>0</v>
          </cell>
          <cell r="H70">
            <v>0</v>
          </cell>
          <cell r="I70">
            <v>0</v>
          </cell>
          <cell r="J70">
            <v>103369.5972</v>
          </cell>
          <cell r="K70">
            <v>0</v>
          </cell>
          <cell r="L70">
            <v>0</v>
          </cell>
          <cell r="M70">
            <v>163668.5289</v>
          </cell>
          <cell r="N70">
            <v>0</v>
          </cell>
          <cell r="O70">
            <v>0</v>
          </cell>
          <cell r="P70">
            <v>63170.309400000027</v>
          </cell>
          <cell r="Q70">
            <v>0</v>
          </cell>
          <cell r="R70">
            <v>0</v>
          </cell>
        </row>
        <row r="71">
          <cell r="D71">
            <v>0</v>
          </cell>
          <cell r="E71">
            <v>0</v>
          </cell>
          <cell r="F71">
            <v>0</v>
          </cell>
          <cell r="G71">
            <v>0</v>
          </cell>
          <cell r="H71">
            <v>0</v>
          </cell>
          <cell r="I71">
            <v>0</v>
          </cell>
          <cell r="J71">
            <v>104271.2892</v>
          </cell>
          <cell r="K71">
            <v>0</v>
          </cell>
          <cell r="L71">
            <v>0</v>
          </cell>
          <cell r="M71">
            <v>165096.20790000001</v>
          </cell>
          <cell r="N71">
            <v>0</v>
          </cell>
          <cell r="O71">
            <v>0</v>
          </cell>
          <cell r="P71">
            <v>63721.343400000027</v>
          </cell>
          <cell r="Q71">
            <v>0</v>
          </cell>
          <cell r="R71">
            <v>0</v>
          </cell>
        </row>
        <row r="72">
          <cell r="D72">
            <v>62</v>
          </cell>
          <cell r="E72" t="str">
            <v>SC004342</v>
          </cell>
          <cell r="F72" t="str">
            <v>Supervisor de trafego, com todo o seu EPI, colete, capa, bone, apito, (inclusive encargos sociais).</v>
          </cell>
          <cell r="G72">
            <v>22.11</v>
          </cell>
          <cell r="H72">
            <v>21.6</v>
          </cell>
          <cell r="I72">
            <v>477.57600000000002</v>
          </cell>
          <cell r="J72">
            <v>105091.0092</v>
          </cell>
          <cell r="K72">
            <v>34.200000000000003</v>
          </cell>
          <cell r="L72">
            <v>756.16200000000003</v>
          </cell>
          <cell r="M72">
            <v>166394.09790000002</v>
          </cell>
          <cell r="N72">
            <v>13.200000000000001</v>
          </cell>
          <cell r="O72">
            <v>291.85200000000003</v>
          </cell>
          <cell r="P72">
            <v>64222.283400000029</v>
          </cell>
          <cell r="Q72">
            <v>0</v>
          </cell>
          <cell r="R72">
            <v>0</v>
          </cell>
        </row>
        <row r="73">
          <cell r="D73">
            <v>63</v>
          </cell>
          <cell r="E73" t="str">
            <v>SC004344</v>
          </cell>
          <cell r="F73" t="str">
            <v>Operador de trafego, nivel junior, com todo o seu EPI, colete, capa, bone, apito, (inclusive encargos sociais).</v>
          </cell>
          <cell r="G73">
            <v>8.1300000000000008</v>
          </cell>
          <cell r="H73">
            <v>86.4</v>
          </cell>
          <cell r="I73">
            <v>702.43200000000013</v>
          </cell>
          <cell r="J73">
            <v>105761.68919999999</v>
          </cell>
          <cell r="K73">
            <v>136.80000000000001</v>
          </cell>
          <cell r="L73">
            <v>1112.1840000000002</v>
          </cell>
          <cell r="M73">
            <v>167456.00790000003</v>
          </cell>
          <cell r="N73">
            <v>52.800000000000004</v>
          </cell>
          <cell r="O73">
            <v>429.26400000000007</v>
          </cell>
          <cell r="P73">
            <v>64632.14340000003</v>
          </cell>
          <cell r="Q73">
            <v>0</v>
          </cell>
          <cell r="R73">
            <v>0</v>
          </cell>
        </row>
        <row r="74">
          <cell r="D74">
            <v>65</v>
          </cell>
          <cell r="E74" t="str">
            <v>SC007843</v>
          </cell>
          <cell r="F74" t="str">
            <v>Aluguel de balizador vagalume, equipado com pisca alerta e paineis de fita refletiva padrao Engenharia com altura de 1,32m, de acordo com o manual do DNSR e CET-RIO incluindo manutencao, primeira colocacao e retirada da obra.</v>
          </cell>
          <cell r="G74">
            <v>83.49</v>
          </cell>
          <cell r="H74">
            <v>10.8</v>
          </cell>
          <cell r="I74">
            <v>901.69200000000001</v>
          </cell>
          <cell r="J74">
            <v>106954.0092</v>
          </cell>
          <cell r="K74">
            <v>17.100000000000001</v>
          </cell>
          <cell r="L74">
            <v>1427.6790000000001</v>
          </cell>
          <cell r="M74">
            <v>169343.84790000002</v>
          </cell>
          <cell r="N74">
            <v>6.6000000000000005</v>
          </cell>
          <cell r="O74">
            <v>551.03399999999999</v>
          </cell>
          <cell r="P74">
            <v>65360.783400000029</v>
          </cell>
          <cell r="Q74">
            <v>0</v>
          </cell>
          <cell r="R74">
            <v>0</v>
          </cell>
        </row>
        <row r="75">
          <cell r="D75">
            <v>66</v>
          </cell>
          <cell r="E75" t="str">
            <v>SC007844</v>
          </cell>
          <cell r="F75" t="str">
            <v>Aluguel de cavalete plastico universal, polietileno de alto impacto na cor branca, com paineis de fita refletiva na dimensoes (1,15x0,61)m, permitindo adaptacao de ate 2 piscas alertas e placas de sinalizacoes diversas de acordo com o manual do DNSR e CET</v>
          </cell>
          <cell r="G75">
            <v>83.49</v>
          </cell>
          <cell r="H75">
            <v>10.8</v>
          </cell>
          <cell r="I75">
            <v>901.69200000000001</v>
          </cell>
          <cell r="J75">
            <v>107028.5292</v>
          </cell>
          <cell r="K75">
            <v>17.100000000000001</v>
          </cell>
          <cell r="L75">
            <v>1427.6790000000001</v>
          </cell>
          <cell r="M75">
            <v>169461.83790000001</v>
          </cell>
          <cell r="N75">
            <v>6.6000000000000005</v>
          </cell>
          <cell r="O75">
            <v>551.03399999999999</v>
          </cell>
          <cell r="P75">
            <v>65406.32340000003</v>
          </cell>
          <cell r="Q75">
            <v>0</v>
          </cell>
          <cell r="R75">
            <v>0</v>
          </cell>
        </row>
        <row r="76">
          <cell r="D76">
            <v>67</v>
          </cell>
          <cell r="E76" t="str">
            <v>SC007845</v>
          </cell>
          <cell r="F76" t="str">
            <v>Aluguel de pisca alerta para adaptacao em cone canalizador e cavalete universal.</v>
          </cell>
          <cell r="G76">
            <v>37.950000000000003</v>
          </cell>
          <cell r="H76">
            <v>21.6</v>
          </cell>
          <cell r="I76">
            <v>819.72000000000014</v>
          </cell>
          <cell r="J76">
            <v>107930.2212</v>
          </cell>
          <cell r="K76">
            <v>34.200000000000003</v>
          </cell>
          <cell r="L76">
            <v>1297.8900000000001</v>
          </cell>
          <cell r="M76">
            <v>170889.51690000002</v>
          </cell>
          <cell r="N76">
            <v>13.200000000000001</v>
          </cell>
          <cell r="O76">
            <v>500.94000000000005</v>
          </cell>
          <cell r="P76">
            <v>65957.357400000037</v>
          </cell>
          <cell r="Q76">
            <v>0</v>
          </cell>
          <cell r="R76">
            <v>0</v>
          </cell>
        </row>
        <row r="77">
          <cell r="D77">
            <v>68</v>
          </cell>
          <cell r="E77" t="str">
            <v>SC007846</v>
          </cell>
          <cell r="F77" t="str">
            <v>Aluguel de cone canalizador empinhavel T-Topde de alta densidade de polietileno inquebravel, com 1,06m de altura e 0,33m de faixa refletiva com base de borracha removivel, permitindo prestacao de pisca alerta, de acordo com o manual do DNSR e CET-RIO, com</v>
          </cell>
          <cell r="G77">
            <v>31.05</v>
          </cell>
          <cell r="H77">
            <v>21.6</v>
          </cell>
          <cell r="I77">
            <v>670.68000000000006</v>
          </cell>
          <cell r="J77">
            <v>108526.3812</v>
          </cell>
          <cell r="K77">
            <v>34.200000000000003</v>
          </cell>
          <cell r="L77">
            <v>1061.9100000000001</v>
          </cell>
          <cell r="M77">
            <v>171833.43690000003</v>
          </cell>
          <cell r="N77">
            <v>13.200000000000001</v>
          </cell>
          <cell r="O77">
            <v>409.86000000000007</v>
          </cell>
          <cell r="P77">
            <v>66321.677400000044</v>
          </cell>
          <cell r="Q77">
            <v>0</v>
          </cell>
          <cell r="R77">
            <v>0</v>
          </cell>
        </row>
        <row r="78">
          <cell r="D78">
            <v>69</v>
          </cell>
          <cell r="E78" t="str">
            <v>SC009141</v>
          </cell>
          <cell r="F78" t="str">
            <v>Aluguel de balizador de tela, com base metalica e contra-peso de concreto, nao ultrapassando 14cm do solo, hastes feita em tubo de PVC com parede de 10mm de espessura, e altura de 1,40m, revestido com pelicula refletiva padrao Engenharia.</v>
          </cell>
          <cell r="G78">
            <v>27.6</v>
          </cell>
          <cell r="H78">
            <v>43.2</v>
          </cell>
          <cell r="I78">
            <v>1192.3200000000002</v>
          </cell>
          <cell r="J78">
            <v>108733.4172</v>
          </cell>
          <cell r="K78">
            <v>68.400000000000006</v>
          </cell>
          <cell r="L78">
            <v>1887.8400000000001</v>
          </cell>
          <cell r="M78">
            <v>172161.24390000003</v>
          </cell>
          <cell r="N78">
            <v>26.400000000000002</v>
          </cell>
          <cell r="O78">
            <v>728.6400000000001</v>
          </cell>
          <cell r="P78">
            <v>66448.199400000041</v>
          </cell>
          <cell r="Q78">
            <v>0</v>
          </cell>
          <cell r="R78">
            <v>0</v>
          </cell>
        </row>
        <row r="79">
          <cell r="D79">
            <v>70</v>
          </cell>
          <cell r="E79" t="str">
            <v>SC009142</v>
          </cell>
          <cell r="F79" t="str">
            <v>Aluguel de rolo de tela plastica, nas dimensoes de (50x1,20)m, na cor laranja..mes</v>
          </cell>
          <cell r="G79">
            <v>1.38</v>
          </cell>
          <cell r="H79">
            <v>54</v>
          </cell>
          <cell r="I79">
            <v>74.52</v>
          </cell>
          <cell r="J79">
            <v>108752.31719999999</v>
          </cell>
          <cell r="K79">
            <v>85.5</v>
          </cell>
          <cell r="L79">
            <v>117.99</v>
          </cell>
          <cell r="M79">
            <v>172191.16890000002</v>
          </cell>
          <cell r="N79">
            <v>33</v>
          </cell>
          <cell r="O79">
            <v>45.54</v>
          </cell>
          <cell r="P79">
            <v>66459.749400000044</v>
          </cell>
          <cell r="Q79">
            <v>0</v>
          </cell>
          <cell r="R79">
            <v>0</v>
          </cell>
        </row>
        <row r="80">
          <cell r="D80">
            <v>71</v>
          </cell>
          <cell r="E80" t="str">
            <v>SC009143</v>
          </cell>
          <cell r="F80" t="str">
            <v>Aluguel de cavalete minicade, equipado com paineis refletivos de alta intensidade e um pisca alerta com celula foto-eletrica alimentada por 2 baterias de 6V (dispensa o uso de gerador).</v>
          </cell>
          <cell r="G80">
            <v>83.49</v>
          </cell>
          <cell r="H80">
            <v>10.8</v>
          </cell>
          <cell r="I80">
            <v>901.69200000000001</v>
          </cell>
          <cell r="J80">
            <v>109067.67719999999</v>
          </cell>
          <cell r="K80">
            <v>17.100000000000001</v>
          </cell>
          <cell r="L80">
            <v>1427.6790000000001</v>
          </cell>
          <cell r="M80">
            <v>172690.48890000003</v>
          </cell>
          <cell r="N80">
            <v>6.6000000000000005</v>
          </cell>
          <cell r="O80">
            <v>551.03399999999999</v>
          </cell>
          <cell r="P80">
            <v>66652.469400000045</v>
          </cell>
          <cell r="Q80">
            <v>0</v>
          </cell>
          <cell r="R80">
            <v>0</v>
          </cell>
        </row>
        <row r="81">
          <cell r="D81">
            <v>72</v>
          </cell>
          <cell r="E81" t="str">
            <v>SC009297</v>
          </cell>
          <cell r="F81" t="str">
            <v>Aluguel de placas de sinalizacao de obras, refletivas, revestidas com pelicula refletiva grau tecnico.</v>
          </cell>
          <cell r="G81">
            <v>55.2</v>
          </cell>
          <cell r="H81">
            <v>10.8</v>
          </cell>
          <cell r="I81">
            <v>596.16000000000008</v>
          </cell>
          <cell r="J81">
            <v>111080.79719999999</v>
          </cell>
          <cell r="K81">
            <v>17.100000000000001</v>
          </cell>
          <cell r="L81">
            <v>943.92000000000007</v>
          </cell>
          <cell r="M81">
            <v>175877.92890000003</v>
          </cell>
          <cell r="N81">
            <v>6.6000000000000005</v>
          </cell>
          <cell r="O81">
            <v>364.32000000000005</v>
          </cell>
          <cell r="P81">
            <v>67882.709400000051</v>
          </cell>
          <cell r="Q81">
            <v>0</v>
          </cell>
          <cell r="R81">
            <v>0</v>
          </cell>
        </row>
        <row r="82">
          <cell r="D82">
            <v>264</v>
          </cell>
          <cell r="E82" t="str">
            <v>ST006168</v>
          </cell>
          <cell r="F82" t="str">
            <v>Cone de sinalizacao, altura de 750mm, conforme especificacao da CET-RIO.  Fornecimento.</v>
          </cell>
          <cell r="G82">
            <v>31.95</v>
          </cell>
          <cell r="H82">
            <v>6.4799999999999995</v>
          </cell>
          <cell r="I82">
            <v>207.03599999999997</v>
          </cell>
          <cell r="J82">
            <v>112834.71719999998</v>
          </cell>
          <cell r="K82">
            <v>10.26</v>
          </cell>
          <cell r="L82">
            <v>327.80699999999996</v>
          </cell>
          <cell r="M82">
            <v>178654.96890000004</v>
          </cell>
          <cell r="N82">
            <v>3.96</v>
          </cell>
          <cell r="O82">
            <v>126.52199999999999</v>
          </cell>
          <cell r="P82">
            <v>68954.549400000047</v>
          </cell>
          <cell r="Q82">
            <v>0</v>
          </cell>
          <cell r="R82">
            <v>0</v>
          </cell>
        </row>
        <row r="83">
          <cell r="D83">
            <v>247</v>
          </cell>
          <cell r="E83" t="str">
            <v>ST005350</v>
          </cell>
          <cell r="F83" t="str">
            <v xml:space="preserve">Utilizacao de cone de sinalizacao, refletivo, altura de 500mm. </v>
          </cell>
          <cell r="G83">
            <v>0.35</v>
          </cell>
          <cell r="H83">
            <v>54</v>
          </cell>
          <cell r="I83">
            <v>18.899999999999999</v>
          </cell>
          <cell r="J83">
            <v>113906.07719999999</v>
          </cell>
          <cell r="K83">
            <v>85.5</v>
          </cell>
          <cell r="L83">
            <v>29.924999999999997</v>
          </cell>
          <cell r="M83">
            <v>180351.28890000004</v>
          </cell>
          <cell r="N83">
            <v>33</v>
          </cell>
          <cell r="O83">
            <v>11.549999999999999</v>
          </cell>
          <cell r="P83">
            <v>69609.269400000048</v>
          </cell>
          <cell r="Q83">
            <v>0</v>
          </cell>
          <cell r="R83">
            <v>0</v>
          </cell>
        </row>
        <row r="84">
          <cell r="D84">
            <v>17</v>
          </cell>
          <cell r="E84" t="str">
            <v>CO000071</v>
          </cell>
          <cell r="F84" t="str">
            <v>Barragem de bloqueio de obra na via publica, de acordo com a Resolucao SMO-RJ no 379 29/08/1984, compreendendo o fornecimento, pintura dos suportes de madeira e reaproveitamento do conjunto 40 vezes.@m</v>
          </cell>
          <cell r="G84">
            <v>0.73</v>
          </cell>
          <cell r="H84">
            <v>432</v>
          </cell>
          <cell r="I84">
            <v>315.36</v>
          </cell>
          <cell r="J84">
            <v>113906.07719999999</v>
          </cell>
          <cell r="K84">
            <v>684</v>
          </cell>
          <cell r="L84">
            <v>499.32</v>
          </cell>
          <cell r="M84">
            <v>180351.28890000004</v>
          </cell>
          <cell r="N84">
            <v>264</v>
          </cell>
          <cell r="O84">
            <v>192.72</v>
          </cell>
          <cell r="P84">
            <v>69609.269400000048</v>
          </cell>
          <cell r="Q84">
            <v>0</v>
          </cell>
          <cell r="R84">
            <v>0</v>
          </cell>
        </row>
        <row r="85">
          <cell r="D85">
            <v>18</v>
          </cell>
          <cell r="E85" t="str">
            <v>CO000072</v>
          </cell>
          <cell r="F85" t="str">
            <v>Barragem de bloqueio de obra na via publica, de acordo com a Resolucao SMO-RJ no 379 29/08/1984, compreendendo a colocacao e retirada uma vez.@m</v>
          </cell>
          <cell r="G85">
            <v>2.33</v>
          </cell>
          <cell r="H85">
            <v>864</v>
          </cell>
          <cell r="I85">
            <v>2013.1200000000001</v>
          </cell>
          <cell r="J85">
            <v>113906.07719999999</v>
          </cell>
          <cell r="K85">
            <v>1368</v>
          </cell>
          <cell r="L85">
            <v>3187.44</v>
          </cell>
          <cell r="M85">
            <v>180351.28890000004</v>
          </cell>
          <cell r="N85">
            <v>528</v>
          </cell>
          <cell r="O85">
            <v>1230.24</v>
          </cell>
          <cell r="P85">
            <v>69609.269400000048</v>
          </cell>
          <cell r="Q85">
            <v>0</v>
          </cell>
          <cell r="R85">
            <v>0</v>
          </cell>
        </row>
        <row r="86">
          <cell r="D86">
            <v>25</v>
          </cell>
          <cell r="E86" t="str">
            <v>MT000089</v>
          </cell>
          <cell r="F86" t="str">
            <v>Cerca protetora de borda de vala, construida com montantes de 3"x3" de Pinho de 3a, com 1,50m de comprimento, ficando 0,50m enterrado, com intervalo de 2m e 2 tabuas de Pinho ou similar, de 1"x12", horizontais, com 40cm de separacao, com aproveitamento de</v>
          </cell>
          <cell r="G86">
            <v>8.1199999999999992</v>
          </cell>
          <cell r="H86">
            <v>216</v>
          </cell>
          <cell r="I86">
            <v>1753.9199999999998</v>
          </cell>
          <cell r="J86">
            <v>0</v>
          </cell>
          <cell r="K86">
            <v>342</v>
          </cell>
          <cell r="L86">
            <v>2777.0399999999995</v>
          </cell>
          <cell r="M86">
            <v>0</v>
          </cell>
          <cell r="N86">
            <v>132</v>
          </cell>
          <cell r="O86">
            <v>1071.8399999999999</v>
          </cell>
          <cell r="P86">
            <v>0</v>
          </cell>
          <cell r="Q86">
            <v>0</v>
          </cell>
          <cell r="R86">
            <v>0</v>
          </cell>
        </row>
        <row r="87">
          <cell r="D87">
            <v>32</v>
          </cell>
          <cell r="E87" t="str">
            <v>MT004187</v>
          </cell>
          <cell r="F87" t="str">
            <v>Retirada e recolocacao da cerca protetora, segundo especificacao do item MT000089, exceto materiais.</v>
          </cell>
          <cell r="G87">
            <v>2.48</v>
          </cell>
          <cell r="H87">
            <v>432</v>
          </cell>
          <cell r="I87">
            <v>1071.3599999999999</v>
          </cell>
          <cell r="J87">
            <v>0</v>
          </cell>
          <cell r="K87">
            <v>684</v>
          </cell>
          <cell r="L87">
            <v>1696.32</v>
          </cell>
          <cell r="M87">
            <v>0</v>
          </cell>
          <cell r="N87">
            <v>264</v>
          </cell>
          <cell r="O87">
            <v>654.72</v>
          </cell>
          <cell r="P87">
            <v>0</v>
          </cell>
          <cell r="Q87">
            <v>0</v>
          </cell>
          <cell r="R87">
            <v>0</v>
          </cell>
        </row>
        <row r="88">
          <cell r="D88">
            <v>0</v>
          </cell>
          <cell r="E88">
            <v>0</v>
          </cell>
          <cell r="F88">
            <v>0</v>
          </cell>
          <cell r="G88">
            <v>0</v>
          </cell>
          <cell r="H88">
            <v>0</v>
          </cell>
          <cell r="I88">
            <v>0</v>
          </cell>
          <cell r="J88">
            <v>94496.481645119988</v>
          </cell>
          <cell r="K88">
            <v>0</v>
          </cell>
          <cell r="L88">
            <v>0</v>
          </cell>
          <cell r="M88">
            <v>149619.42927144005</v>
          </cell>
          <cell r="N88">
            <v>0</v>
          </cell>
          <cell r="O88">
            <v>0</v>
          </cell>
          <cell r="P88">
            <v>57747.84989424004</v>
          </cell>
          <cell r="Q88">
            <v>0</v>
          </cell>
          <cell r="R88">
            <v>0</v>
          </cell>
        </row>
        <row r="89">
          <cell r="D89">
            <v>0</v>
          </cell>
          <cell r="E89">
            <v>0</v>
          </cell>
          <cell r="F89">
            <v>0</v>
          </cell>
          <cell r="G89">
            <v>0</v>
          </cell>
          <cell r="H89">
            <v>0</v>
          </cell>
          <cell r="I89">
            <v>0</v>
          </cell>
          <cell r="J89">
            <v>0</v>
          </cell>
          <cell r="K89">
            <v>0</v>
          </cell>
          <cell r="L89">
            <v>0</v>
          </cell>
          <cell r="M89">
            <v>0</v>
          </cell>
          <cell r="N89">
            <v>0</v>
          </cell>
          <cell r="O89">
            <v>0</v>
          </cell>
          <cell r="P89">
            <v>0</v>
          </cell>
          <cell r="Q89">
            <v>0</v>
          </cell>
          <cell r="R89">
            <v>0</v>
          </cell>
        </row>
        <row r="90">
          <cell r="D90" t="str">
            <v>VALOR TOTAL</v>
          </cell>
          <cell r="E90">
            <v>0</v>
          </cell>
          <cell r="F90">
            <v>0</v>
          </cell>
          <cell r="G90">
            <v>0</v>
          </cell>
          <cell r="H90">
            <v>0</v>
          </cell>
          <cell r="I90">
            <v>113906.07719999999</v>
          </cell>
          <cell r="J90">
            <v>0</v>
          </cell>
          <cell r="K90">
            <v>0</v>
          </cell>
          <cell r="L90">
            <v>180351.28890000004</v>
          </cell>
          <cell r="M90">
            <v>0</v>
          </cell>
          <cell r="N90">
            <v>0</v>
          </cell>
          <cell r="O90">
            <v>69609.269400000048</v>
          </cell>
          <cell r="P90">
            <v>0</v>
          </cell>
          <cell r="Q90">
            <v>0</v>
          </cell>
          <cell r="R90">
            <v>0</v>
          </cell>
        </row>
        <row r="91">
          <cell r="D91">
            <v>0</v>
          </cell>
          <cell r="E91">
            <v>0</v>
          </cell>
          <cell r="F91">
            <v>0</v>
          </cell>
          <cell r="G91">
            <v>0</v>
          </cell>
          <cell r="H91">
            <v>0</v>
          </cell>
          <cell r="I91">
            <v>0</v>
          </cell>
          <cell r="J91">
            <v>0</v>
          </cell>
          <cell r="K91">
            <v>0</v>
          </cell>
          <cell r="L91">
            <v>0</v>
          </cell>
          <cell r="M91">
            <v>0</v>
          </cell>
          <cell r="N91">
            <v>0</v>
          </cell>
          <cell r="O91">
            <v>0</v>
          </cell>
          <cell r="P91">
            <v>0</v>
          </cell>
          <cell r="Q91">
            <v>0</v>
          </cell>
          <cell r="R91">
            <v>0</v>
          </cell>
        </row>
        <row r="92">
          <cell r="D92" t="str">
            <v>VALOR TOTAL COM DESCONTO</v>
          </cell>
          <cell r="E92">
            <v>0</v>
          </cell>
          <cell r="F92">
            <v>0</v>
          </cell>
          <cell r="G92">
            <v>0</v>
          </cell>
          <cell r="H92">
            <v>0</v>
          </cell>
          <cell r="I92">
            <v>94496.481645119988</v>
          </cell>
          <cell r="J92">
            <v>0</v>
          </cell>
          <cell r="K92">
            <v>0</v>
          </cell>
          <cell r="L92">
            <v>149619.42927144005</v>
          </cell>
          <cell r="M92">
            <v>0</v>
          </cell>
          <cell r="N92">
            <v>0</v>
          </cell>
          <cell r="O92">
            <v>57747.84989424004</v>
          </cell>
          <cell r="P92">
            <v>0</v>
          </cell>
          <cell r="Q92">
            <v>0</v>
          </cell>
          <cell r="R92">
            <v>0</v>
          </cell>
        </row>
        <row r="93">
          <cell r="D93">
            <v>0</v>
          </cell>
          <cell r="E93">
            <v>0</v>
          </cell>
          <cell r="F93">
            <v>0</v>
          </cell>
          <cell r="G93">
            <v>0</v>
          </cell>
          <cell r="H93">
            <v>0</v>
          </cell>
          <cell r="I93">
            <v>0</v>
          </cell>
          <cell r="J93">
            <v>0</v>
          </cell>
          <cell r="K93">
            <v>0</v>
          </cell>
          <cell r="L93">
            <v>0</v>
          </cell>
          <cell r="M93">
            <v>0</v>
          </cell>
          <cell r="N93">
            <v>0</v>
          </cell>
          <cell r="O93">
            <v>0</v>
          </cell>
          <cell r="P93">
            <v>0</v>
          </cell>
          <cell r="Q93">
            <v>0</v>
          </cell>
          <cell r="R93">
            <v>0</v>
          </cell>
        </row>
        <row r="94">
          <cell r="D94">
            <v>0</v>
          </cell>
          <cell r="E94">
            <v>0</v>
          </cell>
          <cell r="F94">
            <v>0</v>
          </cell>
          <cell r="G94">
            <v>0</v>
          </cell>
          <cell r="H94">
            <v>0</v>
          </cell>
          <cell r="I94">
            <v>0</v>
          </cell>
          <cell r="J94">
            <v>0</v>
          </cell>
          <cell r="K94">
            <v>0</v>
          </cell>
          <cell r="L94">
            <v>0</v>
          </cell>
          <cell r="M94">
            <v>0</v>
          </cell>
          <cell r="N94">
            <v>0</v>
          </cell>
          <cell r="O94">
            <v>0</v>
          </cell>
          <cell r="P94">
            <v>0</v>
          </cell>
          <cell r="Q94">
            <v>0</v>
          </cell>
          <cell r="R94">
            <v>0</v>
          </cell>
        </row>
        <row r="95">
          <cell r="D95">
            <v>0</v>
          </cell>
          <cell r="E95">
            <v>0</v>
          </cell>
          <cell r="F95">
            <v>0</v>
          </cell>
          <cell r="G95">
            <v>0</v>
          </cell>
          <cell r="H95">
            <v>0</v>
          </cell>
          <cell r="I95">
            <v>0</v>
          </cell>
          <cell r="J95">
            <v>0</v>
          </cell>
          <cell r="K95">
            <v>0</v>
          </cell>
          <cell r="L95">
            <v>0</v>
          </cell>
          <cell r="M95">
            <v>0</v>
          </cell>
          <cell r="N95">
            <v>0</v>
          </cell>
          <cell r="O95">
            <v>0</v>
          </cell>
          <cell r="P95">
            <v>0</v>
          </cell>
          <cell r="Q95">
            <v>0</v>
          </cell>
          <cell r="R95">
            <v>0</v>
          </cell>
        </row>
        <row r="96">
          <cell r="D96">
            <v>0</v>
          </cell>
          <cell r="E96">
            <v>0</v>
          </cell>
          <cell r="F96">
            <v>0</v>
          </cell>
          <cell r="G96">
            <v>0</v>
          </cell>
          <cell r="H96">
            <v>0</v>
          </cell>
          <cell r="I96">
            <v>0</v>
          </cell>
          <cell r="J96">
            <v>0</v>
          </cell>
          <cell r="K96">
            <v>0</v>
          </cell>
          <cell r="L96">
            <v>0</v>
          </cell>
          <cell r="M96">
            <v>0</v>
          </cell>
          <cell r="N96">
            <v>0</v>
          </cell>
          <cell r="O96">
            <v>0</v>
          </cell>
          <cell r="P96">
            <v>0</v>
          </cell>
          <cell r="Q96">
            <v>0</v>
          </cell>
          <cell r="R96">
            <v>0</v>
          </cell>
        </row>
        <row r="97">
          <cell r="D97">
            <v>0</v>
          </cell>
          <cell r="E97">
            <v>0</v>
          </cell>
          <cell r="F97">
            <v>0</v>
          </cell>
          <cell r="G97">
            <v>0</v>
          </cell>
          <cell r="H97">
            <v>0</v>
          </cell>
          <cell r="I97">
            <v>0</v>
          </cell>
          <cell r="J97">
            <v>0</v>
          </cell>
          <cell r="K97">
            <v>0</v>
          </cell>
          <cell r="L97">
            <v>0</v>
          </cell>
          <cell r="M97">
            <v>0</v>
          </cell>
          <cell r="N97">
            <v>0</v>
          </cell>
          <cell r="O97">
            <v>0</v>
          </cell>
          <cell r="P97">
            <v>0</v>
          </cell>
          <cell r="Q97">
            <v>0</v>
          </cell>
          <cell r="R97">
            <v>0</v>
          </cell>
        </row>
        <row r="98">
          <cell r="D98">
            <v>0</v>
          </cell>
          <cell r="E98">
            <v>0</v>
          </cell>
          <cell r="F98">
            <v>0</v>
          </cell>
          <cell r="G98">
            <v>0</v>
          </cell>
          <cell r="H98">
            <v>0</v>
          </cell>
          <cell r="I98">
            <v>0</v>
          </cell>
          <cell r="J98">
            <v>0</v>
          </cell>
          <cell r="K98">
            <v>0</v>
          </cell>
          <cell r="L98">
            <v>0</v>
          </cell>
          <cell r="M98">
            <v>0</v>
          </cell>
          <cell r="N98">
            <v>0</v>
          </cell>
          <cell r="O98">
            <v>0</v>
          </cell>
          <cell r="P98">
            <v>0</v>
          </cell>
          <cell r="Q98">
            <v>0</v>
          </cell>
          <cell r="R98">
            <v>0</v>
          </cell>
        </row>
        <row r="99">
          <cell r="D99">
            <v>0</v>
          </cell>
          <cell r="E99">
            <v>0</v>
          </cell>
          <cell r="F99">
            <v>0</v>
          </cell>
          <cell r="G99">
            <v>0</v>
          </cell>
          <cell r="H99">
            <v>0</v>
          </cell>
          <cell r="I99">
            <v>0</v>
          </cell>
          <cell r="J99">
            <v>0</v>
          </cell>
          <cell r="K99">
            <v>0</v>
          </cell>
          <cell r="L99">
            <v>0</v>
          </cell>
          <cell r="M99">
            <v>0</v>
          </cell>
          <cell r="N99">
            <v>0</v>
          </cell>
          <cell r="O99">
            <v>0</v>
          </cell>
          <cell r="P99">
            <v>0</v>
          </cell>
          <cell r="Q99">
            <v>0</v>
          </cell>
          <cell r="R99">
            <v>0</v>
          </cell>
        </row>
        <row r="100">
          <cell r="D100">
            <v>0</v>
          </cell>
          <cell r="E100">
            <v>0</v>
          </cell>
          <cell r="F100">
            <v>0</v>
          </cell>
          <cell r="G100">
            <v>0</v>
          </cell>
          <cell r="H100">
            <v>0</v>
          </cell>
          <cell r="I100">
            <v>0</v>
          </cell>
          <cell r="J100">
            <v>0</v>
          </cell>
          <cell r="K100">
            <v>0</v>
          </cell>
          <cell r="L100">
            <v>0</v>
          </cell>
          <cell r="M100">
            <v>0</v>
          </cell>
          <cell r="N100">
            <v>0</v>
          </cell>
          <cell r="O100">
            <v>0</v>
          </cell>
          <cell r="P100">
            <v>0</v>
          </cell>
          <cell r="Q100">
            <v>0</v>
          </cell>
          <cell r="R100">
            <v>0</v>
          </cell>
        </row>
        <row r="101">
          <cell r="D101">
            <v>0</v>
          </cell>
          <cell r="E101">
            <v>0</v>
          </cell>
          <cell r="F101">
            <v>0</v>
          </cell>
          <cell r="G101">
            <v>0</v>
          </cell>
          <cell r="H101">
            <v>0</v>
          </cell>
          <cell r="I101">
            <v>0</v>
          </cell>
          <cell r="J101">
            <v>0</v>
          </cell>
          <cell r="K101">
            <v>0</v>
          </cell>
          <cell r="L101">
            <v>0</v>
          </cell>
          <cell r="M101">
            <v>0</v>
          </cell>
          <cell r="N101">
            <v>0</v>
          </cell>
          <cell r="O101">
            <v>0</v>
          </cell>
          <cell r="P101">
            <v>0</v>
          </cell>
          <cell r="Q101">
            <v>0</v>
          </cell>
          <cell r="R101">
            <v>0</v>
          </cell>
        </row>
        <row r="102">
          <cell r="D102">
            <v>0</v>
          </cell>
          <cell r="E102">
            <v>0</v>
          </cell>
          <cell r="F102">
            <v>0</v>
          </cell>
          <cell r="G102">
            <v>0</v>
          </cell>
          <cell r="H102">
            <v>0</v>
          </cell>
          <cell r="I102">
            <v>0</v>
          </cell>
          <cell r="J102">
            <v>0</v>
          </cell>
          <cell r="K102">
            <v>0</v>
          </cell>
          <cell r="L102">
            <v>0</v>
          </cell>
          <cell r="M102">
            <v>0</v>
          </cell>
          <cell r="N102">
            <v>0</v>
          </cell>
          <cell r="O102">
            <v>0</v>
          </cell>
          <cell r="P102">
            <v>0</v>
          </cell>
          <cell r="Q102">
            <v>0</v>
          </cell>
          <cell r="R102">
            <v>0</v>
          </cell>
        </row>
        <row r="103">
          <cell r="D103">
            <v>0</v>
          </cell>
          <cell r="E103">
            <v>0</v>
          </cell>
          <cell r="F103">
            <v>0</v>
          </cell>
          <cell r="G103">
            <v>0</v>
          </cell>
          <cell r="H103">
            <v>0</v>
          </cell>
          <cell r="I103">
            <v>0</v>
          </cell>
          <cell r="J103">
            <v>0</v>
          </cell>
          <cell r="K103">
            <v>0</v>
          </cell>
          <cell r="L103">
            <v>0</v>
          </cell>
          <cell r="M103">
            <v>0</v>
          </cell>
          <cell r="N103">
            <v>0</v>
          </cell>
          <cell r="O103">
            <v>0</v>
          </cell>
          <cell r="P103">
            <v>0</v>
          </cell>
          <cell r="Q103">
            <v>0</v>
          </cell>
          <cell r="R103">
            <v>0</v>
          </cell>
        </row>
        <row r="104">
          <cell r="D104">
            <v>0</v>
          </cell>
          <cell r="E104">
            <v>0</v>
          </cell>
          <cell r="F104">
            <v>0</v>
          </cell>
          <cell r="G104">
            <v>0</v>
          </cell>
          <cell r="H104">
            <v>0</v>
          </cell>
          <cell r="I104">
            <v>0</v>
          </cell>
          <cell r="J104">
            <v>0</v>
          </cell>
          <cell r="K104">
            <v>0</v>
          </cell>
          <cell r="L104">
            <v>0</v>
          </cell>
          <cell r="M104">
            <v>0</v>
          </cell>
          <cell r="N104">
            <v>0</v>
          </cell>
          <cell r="O104">
            <v>0</v>
          </cell>
          <cell r="P104">
            <v>0</v>
          </cell>
          <cell r="Q104">
            <v>0</v>
          </cell>
          <cell r="R104">
            <v>0</v>
          </cell>
        </row>
        <row r="105">
          <cell r="D105">
            <v>0</v>
          </cell>
          <cell r="E105">
            <v>0</v>
          </cell>
          <cell r="F105">
            <v>0</v>
          </cell>
          <cell r="G105">
            <v>0</v>
          </cell>
          <cell r="H105">
            <v>0</v>
          </cell>
          <cell r="I105">
            <v>0</v>
          </cell>
          <cell r="J105">
            <v>0</v>
          </cell>
          <cell r="K105">
            <v>0</v>
          </cell>
          <cell r="L105">
            <v>0</v>
          </cell>
          <cell r="M105">
            <v>0</v>
          </cell>
          <cell r="N105">
            <v>0</v>
          </cell>
          <cell r="O105">
            <v>0</v>
          </cell>
          <cell r="P105">
            <v>0</v>
          </cell>
          <cell r="Q105">
            <v>0</v>
          </cell>
          <cell r="R105">
            <v>0</v>
          </cell>
        </row>
        <row r="106">
          <cell r="D106">
            <v>0</v>
          </cell>
          <cell r="E106">
            <v>0</v>
          </cell>
          <cell r="F106">
            <v>0</v>
          </cell>
          <cell r="G106">
            <v>0</v>
          </cell>
          <cell r="H106">
            <v>0</v>
          </cell>
          <cell r="I106">
            <v>0</v>
          </cell>
          <cell r="J106">
            <v>0</v>
          </cell>
          <cell r="K106">
            <v>0</v>
          </cell>
          <cell r="L106">
            <v>0</v>
          </cell>
          <cell r="M106">
            <v>0</v>
          </cell>
          <cell r="N106">
            <v>0</v>
          </cell>
          <cell r="O106">
            <v>0</v>
          </cell>
          <cell r="P106">
            <v>0</v>
          </cell>
          <cell r="Q106">
            <v>0</v>
          </cell>
          <cell r="R106">
            <v>0</v>
          </cell>
        </row>
        <row r="107">
          <cell r="D107">
            <v>0</v>
          </cell>
          <cell r="E107">
            <v>0</v>
          </cell>
          <cell r="F107">
            <v>0</v>
          </cell>
          <cell r="G107">
            <v>0</v>
          </cell>
          <cell r="H107">
            <v>0</v>
          </cell>
          <cell r="I107">
            <v>0</v>
          </cell>
          <cell r="J107">
            <v>0</v>
          </cell>
          <cell r="K107">
            <v>0</v>
          </cell>
          <cell r="L107">
            <v>0</v>
          </cell>
          <cell r="M107">
            <v>0</v>
          </cell>
          <cell r="N107">
            <v>0</v>
          </cell>
          <cell r="O107">
            <v>0</v>
          </cell>
          <cell r="P107">
            <v>0</v>
          </cell>
          <cell r="Q107">
            <v>0</v>
          </cell>
          <cell r="R107">
            <v>0</v>
          </cell>
        </row>
        <row r="108">
          <cell r="D108">
            <v>0</v>
          </cell>
          <cell r="E108">
            <v>0</v>
          </cell>
          <cell r="F108">
            <v>0</v>
          </cell>
          <cell r="G108">
            <v>0</v>
          </cell>
          <cell r="H108">
            <v>0</v>
          </cell>
          <cell r="I108">
            <v>0</v>
          </cell>
          <cell r="J108">
            <v>0</v>
          </cell>
          <cell r="K108">
            <v>0</v>
          </cell>
          <cell r="L108">
            <v>0</v>
          </cell>
          <cell r="M108">
            <v>0</v>
          </cell>
          <cell r="N108">
            <v>0</v>
          </cell>
          <cell r="O108">
            <v>0</v>
          </cell>
          <cell r="P108">
            <v>0</v>
          </cell>
          <cell r="Q108">
            <v>0</v>
          </cell>
          <cell r="R108">
            <v>0</v>
          </cell>
        </row>
        <row r="109">
          <cell r="D109">
            <v>0</v>
          </cell>
          <cell r="E109">
            <v>0</v>
          </cell>
          <cell r="F109">
            <v>0</v>
          </cell>
          <cell r="G109">
            <v>0</v>
          </cell>
          <cell r="H109">
            <v>0</v>
          </cell>
          <cell r="I109">
            <v>0</v>
          </cell>
          <cell r="J109">
            <v>0</v>
          </cell>
          <cell r="K109">
            <v>0</v>
          </cell>
          <cell r="L109">
            <v>0</v>
          </cell>
          <cell r="M109">
            <v>0</v>
          </cell>
          <cell r="N109">
            <v>0</v>
          </cell>
          <cell r="O109">
            <v>0</v>
          </cell>
          <cell r="P109">
            <v>0</v>
          </cell>
          <cell r="Q109">
            <v>0</v>
          </cell>
          <cell r="R109">
            <v>0</v>
          </cell>
        </row>
        <row r="110">
          <cell r="D110">
            <v>0</v>
          </cell>
          <cell r="E110">
            <v>0</v>
          </cell>
          <cell r="F110">
            <v>0</v>
          </cell>
          <cell r="G110">
            <v>0</v>
          </cell>
          <cell r="H110">
            <v>0</v>
          </cell>
          <cell r="I110">
            <v>0</v>
          </cell>
          <cell r="J110">
            <v>0</v>
          </cell>
          <cell r="K110">
            <v>0</v>
          </cell>
          <cell r="L110">
            <v>0</v>
          </cell>
          <cell r="M110">
            <v>0</v>
          </cell>
          <cell r="N110">
            <v>0</v>
          </cell>
          <cell r="O110">
            <v>0</v>
          </cell>
          <cell r="P110">
            <v>0</v>
          </cell>
          <cell r="Q110">
            <v>0</v>
          </cell>
          <cell r="R110">
            <v>0</v>
          </cell>
        </row>
        <row r="111">
          <cell r="D111">
            <v>0</v>
          </cell>
          <cell r="E111">
            <v>0</v>
          </cell>
          <cell r="F111">
            <v>0</v>
          </cell>
          <cell r="G111">
            <v>0</v>
          </cell>
          <cell r="H111">
            <v>0</v>
          </cell>
          <cell r="I111">
            <v>0</v>
          </cell>
          <cell r="J111">
            <v>0</v>
          </cell>
          <cell r="K111">
            <v>0</v>
          </cell>
          <cell r="L111">
            <v>0</v>
          </cell>
          <cell r="M111">
            <v>0</v>
          </cell>
          <cell r="N111">
            <v>0</v>
          </cell>
          <cell r="O111">
            <v>0</v>
          </cell>
          <cell r="P111">
            <v>0</v>
          </cell>
          <cell r="Q111">
            <v>0</v>
          </cell>
          <cell r="R111">
            <v>0</v>
          </cell>
        </row>
        <row r="112">
          <cell r="D112">
            <v>0</v>
          </cell>
          <cell r="E112">
            <v>0</v>
          </cell>
          <cell r="F112">
            <v>0</v>
          </cell>
          <cell r="G112">
            <v>0</v>
          </cell>
          <cell r="H112">
            <v>0</v>
          </cell>
          <cell r="I112">
            <v>0</v>
          </cell>
          <cell r="J112">
            <v>0</v>
          </cell>
          <cell r="K112">
            <v>0</v>
          </cell>
          <cell r="L112">
            <v>0</v>
          </cell>
          <cell r="M112">
            <v>0</v>
          </cell>
          <cell r="N112">
            <v>0</v>
          </cell>
          <cell r="O112">
            <v>0</v>
          </cell>
          <cell r="P112">
            <v>0</v>
          </cell>
          <cell r="Q112">
            <v>0</v>
          </cell>
          <cell r="R112">
            <v>0</v>
          </cell>
        </row>
        <row r="113">
          <cell r="D113">
            <v>0</v>
          </cell>
          <cell r="E113">
            <v>0</v>
          </cell>
          <cell r="F113">
            <v>0</v>
          </cell>
          <cell r="G113">
            <v>0</v>
          </cell>
          <cell r="H113">
            <v>0</v>
          </cell>
          <cell r="I113">
            <v>0</v>
          </cell>
          <cell r="J113">
            <v>0</v>
          </cell>
          <cell r="K113">
            <v>0</v>
          </cell>
          <cell r="L113">
            <v>0</v>
          </cell>
          <cell r="M113">
            <v>0</v>
          </cell>
          <cell r="N113">
            <v>0</v>
          </cell>
          <cell r="O113">
            <v>0</v>
          </cell>
          <cell r="P113">
            <v>0</v>
          </cell>
          <cell r="Q113">
            <v>0</v>
          </cell>
          <cell r="R113">
            <v>0</v>
          </cell>
        </row>
        <row r="114">
          <cell r="D114">
            <v>0</v>
          </cell>
          <cell r="E114">
            <v>0</v>
          </cell>
          <cell r="F114">
            <v>0</v>
          </cell>
          <cell r="G114">
            <v>0</v>
          </cell>
          <cell r="H114">
            <v>0</v>
          </cell>
          <cell r="I114">
            <v>0</v>
          </cell>
          <cell r="J114">
            <v>0</v>
          </cell>
          <cell r="K114">
            <v>0</v>
          </cell>
          <cell r="L114">
            <v>0</v>
          </cell>
          <cell r="M114">
            <v>0</v>
          </cell>
          <cell r="N114">
            <v>0</v>
          </cell>
          <cell r="O114">
            <v>0</v>
          </cell>
          <cell r="P114">
            <v>0</v>
          </cell>
          <cell r="Q114">
            <v>0</v>
          </cell>
          <cell r="R114">
            <v>0</v>
          </cell>
        </row>
        <row r="115">
          <cell r="D115">
            <v>0</v>
          </cell>
          <cell r="E115">
            <v>0</v>
          </cell>
          <cell r="F115">
            <v>0</v>
          </cell>
          <cell r="G115">
            <v>0</v>
          </cell>
          <cell r="H115">
            <v>0</v>
          </cell>
          <cell r="I115">
            <v>0</v>
          </cell>
          <cell r="J115">
            <v>0</v>
          </cell>
          <cell r="K115">
            <v>0</v>
          </cell>
          <cell r="L115">
            <v>0</v>
          </cell>
          <cell r="M115">
            <v>0</v>
          </cell>
          <cell r="N115">
            <v>0</v>
          </cell>
          <cell r="O115">
            <v>0</v>
          </cell>
          <cell r="P115">
            <v>0</v>
          </cell>
          <cell r="Q115">
            <v>0</v>
          </cell>
          <cell r="R115">
            <v>0</v>
          </cell>
        </row>
        <row r="116">
          <cell r="D116">
            <v>0</v>
          </cell>
          <cell r="E116">
            <v>0</v>
          </cell>
          <cell r="F116">
            <v>0</v>
          </cell>
          <cell r="G116">
            <v>0</v>
          </cell>
          <cell r="H116">
            <v>0</v>
          </cell>
          <cell r="I116">
            <v>0</v>
          </cell>
          <cell r="J116">
            <v>0</v>
          </cell>
          <cell r="K116">
            <v>0</v>
          </cell>
          <cell r="L116">
            <v>0</v>
          </cell>
          <cell r="M116">
            <v>0</v>
          </cell>
          <cell r="N116">
            <v>0</v>
          </cell>
          <cell r="O116">
            <v>0</v>
          </cell>
          <cell r="P116">
            <v>0</v>
          </cell>
          <cell r="Q116">
            <v>0</v>
          </cell>
          <cell r="R116">
            <v>0</v>
          </cell>
        </row>
        <row r="117">
          <cell r="D117">
            <v>0</v>
          </cell>
          <cell r="E117">
            <v>0</v>
          </cell>
          <cell r="F117">
            <v>0</v>
          </cell>
          <cell r="G117">
            <v>0</v>
          </cell>
          <cell r="H117">
            <v>0</v>
          </cell>
          <cell r="I117">
            <v>0</v>
          </cell>
          <cell r="J117">
            <v>0</v>
          </cell>
          <cell r="K117">
            <v>0</v>
          </cell>
          <cell r="L117">
            <v>0</v>
          </cell>
          <cell r="M117">
            <v>0</v>
          </cell>
          <cell r="N117">
            <v>0</v>
          </cell>
          <cell r="O117">
            <v>0</v>
          </cell>
          <cell r="P117">
            <v>0</v>
          </cell>
          <cell r="Q117">
            <v>0</v>
          </cell>
          <cell r="R117">
            <v>0</v>
          </cell>
        </row>
      </sheetData>
      <sheetData sheetId="5"/>
      <sheetData sheetId="6" refreshError="1"/>
      <sheetData sheetId="7"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1"/>
      <sheetName val="Croqui"/>
      <sheetName val="Composição"/>
      <sheetName val="Planilha"/>
      <sheetName val="Planilha auxiliar por item"/>
      <sheetName val="Planilha por item"/>
      <sheetName val="Contrato Grajaú"/>
      <sheetName val="Extras Redes"/>
    </sheetNames>
    <sheetDataSet>
      <sheetData sheetId="0"/>
      <sheetData sheetId="1"/>
      <sheetData sheetId="2"/>
      <sheetData sheetId="3"/>
      <sheetData sheetId="4" refreshError="1">
        <row r="4">
          <cell r="D4" t="str">
            <v>ITEM</v>
          </cell>
          <cell r="E4" t="str">
            <v>CÓDIGO</v>
          </cell>
          <cell r="F4" t="str">
            <v>DESCRIÇÃO</v>
          </cell>
          <cell r="G4" t="str">
            <v>Pço. Unit.</v>
          </cell>
          <cell r="H4" t="str">
            <v>QTDE. 1</v>
          </cell>
          <cell r="I4" t="str">
            <v>VALOR 1</v>
          </cell>
          <cell r="J4" t="str">
            <v>VALOR acum T1</v>
          </cell>
          <cell r="K4" t="str">
            <v>QTDE. 2</v>
          </cell>
          <cell r="L4" t="str">
            <v>VALOR 2</v>
          </cell>
          <cell r="M4" t="str">
            <v>VALOR acum T2</v>
          </cell>
          <cell r="N4" t="str">
            <v>QTDE. 3</v>
          </cell>
          <cell r="O4" t="str">
            <v>VALOR 3</v>
          </cell>
          <cell r="P4" t="str">
            <v>VALOR acum T3</v>
          </cell>
          <cell r="Q4" t="str">
            <v>QTDE. 4</v>
          </cell>
          <cell r="R4" t="str">
            <v>VALOR 4</v>
          </cell>
        </row>
        <row r="5">
          <cell r="D5">
            <v>0</v>
          </cell>
          <cell r="E5">
            <v>0</v>
          </cell>
          <cell r="F5">
            <v>0</v>
          </cell>
          <cell r="G5">
            <v>0</v>
          </cell>
          <cell r="H5">
            <v>0</v>
          </cell>
          <cell r="I5">
            <v>0</v>
          </cell>
          <cell r="J5">
            <v>12230.8488</v>
          </cell>
          <cell r="K5">
            <v>0</v>
          </cell>
          <cell r="L5">
            <v>0</v>
          </cell>
          <cell r="M5">
            <v>19365.510599999998</v>
          </cell>
          <cell r="N5">
            <v>0</v>
          </cell>
          <cell r="O5">
            <v>0</v>
          </cell>
          <cell r="P5">
            <v>7474.4076000000005</v>
          </cell>
          <cell r="Q5">
            <v>0</v>
          </cell>
          <cell r="R5">
            <v>0</v>
          </cell>
        </row>
        <row r="6">
          <cell r="D6">
            <v>0</v>
          </cell>
          <cell r="E6">
            <v>0</v>
          </cell>
          <cell r="F6">
            <v>0</v>
          </cell>
          <cell r="G6">
            <v>0</v>
          </cell>
          <cell r="H6">
            <v>0</v>
          </cell>
          <cell r="I6">
            <v>0</v>
          </cell>
          <cell r="J6">
            <v>12230.8488</v>
          </cell>
          <cell r="K6">
            <v>0</v>
          </cell>
          <cell r="L6">
            <v>0</v>
          </cell>
          <cell r="M6">
            <v>19365.510599999998</v>
          </cell>
          <cell r="N6">
            <v>0</v>
          </cell>
          <cell r="O6">
            <v>0</v>
          </cell>
          <cell r="P6">
            <v>7474.4076000000005</v>
          </cell>
          <cell r="Q6">
            <v>0</v>
          </cell>
          <cell r="R6">
            <v>0</v>
          </cell>
        </row>
        <row r="7">
          <cell r="D7" t="str">
            <v>N-33</v>
          </cell>
          <cell r="E7" t="str">
            <v>SE000034</v>
          </cell>
          <cell r="F7" t="str">
            <v>Assistencia tecnica (controle tecnologico).@%</v>
          </cell>
          <cell r="G7">
            <v>794.7</v>
          </cell>
          <cell r="H7">
            <v>0</v>
          </cell>
          <cell r="I7">
            <v>0</v>
          </cell>
          <cell r="J7">
            <v>12230.8488</v>
          </cell>
          <cell r="K7">
            <v>5.9399999999999995</v>
          </cell>
          <cell r="L7">
            <v>4720.518</v>
          </cell>
          <cell r="M7">
            <v>19365.510599999998</v>
          </cell>
          <cell r="N7">
            <v>3.96</v>
          </cell>
          <cell r="O7">
            <v>3147.0120000000002</v>
          </cell>
          <cell r="P7">
            <v>7474.4076000000005</v>
          </cell>
          <cell r="Q7">
            <v>0</v>
          </cell>
          <cell r="R7">
            <v>0</v>
          </cell>
        </row>
        <row r="8">
          <cell r="D8" t="str">
            <v>N-34</v>
          </cell>
          <cell r="E8" t="str">
            <v>SE000035</v>
          </cell>
          <cell r="F8" t="str">
            <v>Taxa de administracao local - ate 3% (tres por cento).   Despesa canteiro de obras (barraco e instalacao agua e luz), exclusive placa, estao incluidos taxas de administracao local, portanto nao devem ser faturados.@%</v>
          </cell>
          <cell r="G8">
            <v>794.7</v>
          </cell>
          <cell r="H8">
            <v>0</v>
          </cell>
          <cell r="I8">
            <v>0</v>
          </cell>
          <cell r="J8">
            <v>12230.8488</v>
          </cell>
          <cell r="K8">
            <v>5.9399999999999995</v>
          </cell>
          <cell r="L8">
            <v>4720.518</v>
          </cell>
          <cell r="M8">
            <v>19365.510599999998</v>
          </cell>
          <cell r="N8">
            <v>3.96</v>
          </cell>
          <cell r="O8">
            <v>3147.0120000000002</v>
          </cell>
          <cell r="P8">
            <v>7474.4076000000005</v>
          </cell>
          <cell r="Q8">
            <v>0</v>
          </cell>
          <cell r="R8">
            <v>0</v>
          </cell>
        </row>
        <row r="9">
          <cell r="D9" t="str">
            <v>N-27</v>
          </cell>
          <cell r="E9" t="str">
            <v>SC000283</v>
          </cell>
          <cell r="F9" t="str">
            <v>Remanejamento de dispositivo de utilidade publica.@%</v>
          </cell>
          <cell r="G9">
            <v>794.7</v>
          </cell>
          <cell r="H9">
            <v>0</v>
          </cell>
          <cell r="I9">
            <v>0</v>
          </cell>
          <cell r="J9">
            <v>12230.8488</v>
          </cell>
          <cell r="K9">
            <v>9.9</v>
          </cell>
          <cell r="L9">
            <v>7867.5300000000007</v>
          </cell>
          <cell r="M9">
            <v>19365.510599999998</v>
          </cell>
          <cell r="N9">
            <v>6.6000000000000005</v>
          </cell>
          <cell r="O9">
            <v>5245.02</v>
          </cell>
          <cell r="P9">
            <v>7474.4076000000005</v>
          </cell>
          <cell r="Q9">
            <v>0</v>
          </cell>
          <cell r="R9">
            <v>0</v>
          </cell>
        </row>
        <row r="10">
          <cell r="D10">
            <v>8</v>
          </cell>
          <cell r="E10" t="str">
            <v>SE005939</v>
          </cell>
          <cell r="F10" t="str">
            <v>Sondagem manual com pa e picareta por metro linear ou fracao.@m</v>
          </cell>
          <cell r="G10">
            <v>43.6</v>
          </cell>
          <cell r="H10">
            <v>0</v>
          </cell>
          <cell r="I10">
            <v>0</v>
          </cell>
          <cell r="J10">
            <v>12230.8488</v>
          </cell>
          <cell r="K10">
            <v>19.8</v>
          </cell>
          <cell r="L10">
            <v>863.28000000000009</v>
          </cell>
          <cell r="M10">
            <v>19365.510599999998</v>
          </cell>
          <cell r="N10">
            <v>13.200000000000001</v>
          </cell>
          <cell r="O10">
            <v>575.5200000000001</v>
          </cell>
          <cell r="P10">
            <v>7474.4076000000005</v>
          </cell>
          <cell r="Q10">
            <v>0</v>
          </cell>
          <cell r="R10">
            <v>0</v>
          </cell>
        </row>
        <row r="11">
          <cell r="D11">
            <v>1</v>
          </cell>
          <cell r="E11" t="str">
            <v>BP000457</v>
          </cell>
          <cell r="F11" t="str">
            <v>Prestacao de servicos de engenharia para acompanhamento e desenvolvimento de estudos e projetos das Diretorias de Projetos e de Informacoes Gerenciais, com alocacao de tecnicos especializados.</v>
          </cell>
          <cell r="G11">
            <v>27.08</v>
          </cell>
          <cell r="H11">
            <v>0</v>
          </cell>
          <cell r="I11">
            <v>0</v>
          </cell>
          <cell r="J11">
            <v>0</v>
          </cell>
          <cell r="K11">
            <v>0</v>
          </cell>
          <cell r="L11">
            <v>0</v>
          </cell>
          <cell r="M11">
            <v>0</v>
          </cell>
          <cell r="N11">
            <v>0</v>
          </cell>
          <cell r="O11">
            <v>0</v>
          </cell>
          <cell r="P11">
            <v>0</v>
          </cell>
          <cell r="Q11">
            <v>0</v>
          </cell>
          <cell r="R11">
            <v>0</v>
          </cell>
        </row>
        <row r="12">
          <cell r="D12">
            <v>2</v>
          </cell>
          <cell r="E12" t="str">
            <v>SE000033</v>
          </cell>
          <cell r="F12" t="str">
            <v>Locacao de obra com aparelho topografico sobre cerca de marcacao, inclusive construcao desta e sua pre-locacao e o fornecimento do material e tendo por medicao o perimetro a construir.</v>
          </cell>
          <cell r="G12">
            <v>5.25</v>
          </cell>
          <cell r="H12">
            <v>0</v>
          </cell>
          <cell r="I12">
            <v>0</v>
          </cell>
          <cell r="J12">
            <v>13965.328799999999</v>
          </cell>
          <cell r="K12">
            <v>0</v>
          </cell>
          <cell r="L12">
            <v>0</v>
          </cell>
          <cell r="M12">
            <v>22111.770599999996</v>
          </cell>
          <cell r="N12">
            <v>0</v>
          </cell>
          <cell r="O12">
            <v>0</v>
          </cell>
          <cell r="P12">
            <v>8534.3676000000014</v>
          </cell>
          <cell r="Q12">
            <v>0</v>
          </cell>
          <cell r="R12">
            <v>0</v>
          </cell>
        </row>
        <row r="13">
          <cell r="D13">
            <v>3</v>
          </cell>
          <cell r="E13" t="str">
            <v>SE002164</v>
          </cell>
          <cell r="F13" t="str">
            <v>Levantamento cadastral das profundidades dos tubos e galerias que concorrem em um poco de visita, profundidades estas, medidas a regua e referenciadas a cota da tampa do poco-poco em meio a uma via publica com trafego, encontrado inundado tendo que ser es</v>
          </cell>
          <cell r="G13">
            <v>56.03</v>
          </cell>
          <cell r="H13">
            <v>0</v>
          </cell>
          <cell r="I13">
            <v>0</v>
          </cell>
          <cell r="J13">
            <v>16322.3208</v>
          </cell>
          <cell r="K13">
            <v>0</v>
          </cell>
          <cell r="L13">
            <v>0</v>
          </cell>
          <cell r="M13">
            <v>25843.674599999998</v>
          </cell>
          <cell r="N13">
            <v>0</v>
          </cell>
          <cell r="O13">
            <v>0</v>
          </cell>
          <cell r="P13">
            <v>9974.7516000000014</v>
          </cell>
          <cell r="Q13">
            <v>0</v>
          </cell>
          <cell r="R13">
            <v>0</v>
          </cell>
        </row>
        <row r="14">
          <cell r="D14">
            <v>0</v>
          </cell>
          <cell r="E14">
            <v>0</v>
          </cell>
          <cell r="F14">
            <v>0</v>
          </cell>
          <cell r="G14">
            <v>0</v>
          </cell>
          <cell r="H14">
            <v>0</v>
          </cell>
          <cell r="I14">
            <v>0</v>
          </cell>
          <cell r="J14">
            <v>16745.248800000001</v>
          </cell>
          <cell r="K14">
            <v>0</v>
          </cell>
          <cell r="L14">
            <v>0</v>
          </cell>
          <cell r="M14">
            <v>26513.310599999997</v>
          </cell>
          <cell r="N14">
            <v>0</v>
          </cell>
          <cell r="O14">
            <v>0</v>
          </cell>
          <cell r="P14">
            <v>10233.207600000002</v>
          </cell>
          <cell r="Q14">
            <v>0</v>
          </cell>
          <cell r="R14">
            <v>0</v>
          </cell>
        </row>
        <row r="15">
          <cell r="D15">
            <v>0</v>
          </cell>
          <cell r="E15">
            <v>0</v>
          </cell>
          <cell r="F15">
            <v>0</v>
          </cell>
          <cell r="G15">
            <v>0</v>
          </cell>
          <cell r="H15">
            <v>0</v>
          </cell>
          <cell r="I15">
            <v>0</v>
          </cell>
          <cell r="J15">
            <v>21700.634400000003</v>
          </cell>
          <cell r="K15">
            <v>0</v>
          </cell>
          <cell r="L15">
            <v>0</v>
          </cell>
          <cell r="M15">
            <v>34359.337799999994</v>
          </cell>
          <cell r="N15">
            <v>0</v>
          </cell>
          <cell r="O15">
            <v>0</v>
          </cell>
          <cell r="P15">
            <v>13261.498800000001</v>
          </cell>
          <cell r="Q15">
            <v>0</v>
          </cell>
          <cell r="R15">
            <v>0</v>
          </cell>
        </row>
        <row r="16">
          <cell r="D16">
            <v>0</v>
          </cell>
          <cell r="E16">
            <v>0</v>
          </cell>
          <cell r="F16">
            <v>0</v>
          </cell>
          <cell r="G16">
            <v>0</v>
          </cell>
          <cell r="H16">
            <v>0</v>
          </cell>
          <cell r="I16">
            <v>0</v>
          </cell>
          <cell r="J16">
            <v>25018.005600000004</v>
          </cell>
          <cell r="K16">
            <v>0</v>
          </cell>
          <cell r="L16">
            <v>0</v>
          </cell>
          <cell r="M16">
            <v>39611.842199999992</v>
          </cell>
          <cell r="N16">
            <v>0</v>
          </cell>
          <cell r="O16">
            <v>0</v>
          </cell>
          <cell r="P16">
            <v>15288.781200000001</v>
          </cell>
          <cell r="Q16">
            <v>0</v>
          </cell>
          <cell r="R16">
            <v>0</v>
          </cell>
        </row>
        <row r="17">
          <cell r="D17">
            <v>45</v>
          </cell>
          <cell r="E17" t="str">
            <v>SC000223</v>
          </cell>
          <cell r="F17" t="str">
            <v>Demolicao, com equipamento de ar comprimido, de pavimentacao de concreto asfaltico, com 10cm de espessura, inclusive afastamento lateral dentro do canteiro de servicos.@m2</v>
          </cell>
          <cell r="G17">
            <v>7.3</v>
          </cell>
          <cell r="H17">
            <v>0</v>
          </cell>
          <cell r="I17">
            <v>0</v>
          </cell>
          <cell r="J17">
            <v>25171.257600000004</v>
          </cell>
          <cell r="K17">
            <v>217.8</v>
          </cell>
          <cell r="L17">
            <v>1589.94</v>
          </cell>
          <cell r="M17">
            <v>39854.491199999989</v>
          </cell>
          <cell r="N17">
            <v>145.20000000000002</v>
          </cell>
          <cell r="O17">
            <v>1059.96</v>
          </cell>
          <cell r="P17">
            <v>15382.435200000002</v>
          </cell>
          <cell r="Q17">
            <v>0</v>
          </cell>
          <cell r="R17">
            <v>0</v>
          </cell>
        </row>
        <row r="18">
          <cell r="D18">
            <v>44</v>
          </cell>
          <cell r="E18" t="str">
            <v>SC000222</v>
          </cell>
          <cell r="F18" t="str">
            <v>Demolicao, com equipamento de ar comprimido, de pavimentacao de concreto asfaltico, com 5cm de espessura, inclusive afastamento lateral dentro do canteiro de servicos.</v>
          </cell>
          <cell r="G18">
            <v>4.96</v>
          </cell>
          <cell r="H18">
            <v>0</v>
          </cell>
          <cell r="I18">
            <v>0</v>
          </cell>
          <cell r="J18">
            <v>26866.771200000003</v>
          </cell>
          <cell r="K18">
            <v>435.6</v>
          </cell>
          <cell r="L18">
            <v>2160.576</v>
          </cell>
          <cell r="M18">
            <v>42539.054399999986</v>
          </cell>
          <cell r="N18">
            <v>290.40000000000003</v>
          </cell>
          <cell r="O18">
            <v>1440.3840000000002</v>
          </cell>
          <cell r="P18">
            <v>16418.582400000003</v>
          </cell>
          <cell r="Q18">
            <v>0</v>
          </cell>
          <cell r="R18">
            <v>0</v>
          </cell>
        </row>
        <row r="19">
          <cell r="D19" t="str">
            <v>N-26</v>
          </cell>
          <cell r="E19" t="str">
            <v>SC000194</v>
          </cell>
          <cell r="F19" t="str">
            <v>Arrancamento de paralelepipedos, inclusive afastamento lateral dentro do canteiro de servico.@m2</v>
          </cell>
          <cell r="G19">
            <v>1.78</v>
          </cell>
          <cell r="H19">
            <v>0</v>
          </cell>
          <cell r="I19">
            <v>0</v>
          </cell>
          <cell r="J19">
            <v>32174.884800000003</v>
          </cell>
          <cell r="K19">
            <v>217.8</v>
          </cell>
          <cell r="L19">
            <v>387.68400000000003</v>
          </cell>
          <cell r="M19">
            <v>50943.567599999988</v>
          </cell>
          <cell r="N19">
            <v>145.20000000000002</v>
          </cell>
          <cell r="O19">
            <v>258.45600000000002</v>
          </cell>
          <cell r="P19">
            <v>19662.429600000003</v>
          </cell>
          <cell r="Q19">
            <v>0</v>
          </cell>
          <cell r="R19">
            <v>0</v>
          </cell>
        </row>
        <row r="20">
          <cell r="D20">
            <v>42</v>
          </cell>
          <cell r="E20" t="str">
            <v>SC000218</v>
          </cell>
          <cell r="F20" t="str">
            <v>Demolicao, com equipamento de ar comprimido, de pisos ou pavimento de concreto simples, inclusive afastamento lateral dentro de canteiro de servicos.@m3</v>
          </cell>
          <cell r="G20">
            <v>104.28</v>
          </cell>
          <cell r="H20">
            <v>0</v>
          </cell>
          <cell r="I20">
            <v>0</v>
          </cell>
          <cell r="J20">
            <v>32569.862400000002</v>
          </cell>
          <cell r="K20">
            <v>43.56</v>
          </cell>
          <cell r="L20">
            <v>4542.4368000000004</v>
          </cell>
          <cell r="M20">
            <v>51568.948799999991</v>
          </cell>
          <cell r="N20">
            <v>29.04</v>
          </cell>
          <cell r="O20">
            <v>3028.2912000000001</v>
          </cell>
          <cell r="P20">
            <v>19903.804800000002</v>
          </cell>
          <cell r="Q20">
            <v>0</v>
          </cell>
          <cell r="R20">
            <v>0</v>
          </cell>
        </row>
        <row r="21">
          <cell r="D21">
            <v>22</v>
          </cell>
          <cell r="E21" t="str">
            <v>MT000081</v>
          </cell>
          <cell r="F21" t="str">
            <v>Desmonte manual de bloco de material de 3a categoria (rocha viva) com volume ate 1m3, inclusive reducao a pedra-de-mao.@m3</v>
          </cell>
          <cell r="G21">
            <v>23.27</v>
          </cell>
          <cell r="H21">
            <v>0</v>
          </cell>
          <cell r="I21">
            <v>0</v>
          </cell>
          <cell r="J21">
            <v>52222.406400000007</v>
          </cell>
          <cell r="K21">
            <v>130.68</v>
          </cell>
          <cell r="L21">
            <v>3040.9236000000001</v>
          </cell>
          <cell r="M21">
            <v>82685.476800000004</v>
          </cell>
          <cell r="N21">
            <v>87.12</v>
          </cell>
          <cell r="O21">
            <v>2027.2824000000001</v>
          </cell>
          <cell r="P21">
            <v>31913.692800000004</v>
          </cell>
          <cell r="Q21">
            <v>0</v>
          </cell>
          <cell r="R21">
            <v>0</v>
          </cell>
        </row>
        <row r="22">
          <cell r="D22">
            <v>19</v>
          </cell>
          <cell r="E22" t="str">
            <v>MT000075</v>
          </cell>
          <cell r="F22" t="str">
            <v>Escavacao manual de vala em material de 1a categoria (areia, argila ou picarra), ate 1,50m de profundidade, exclusive escoramento e esgotamento.@m3</v>
          </cell>
          <cell r="G22">
            <v>6.45</v>
          </cell>
          <cell r="H22">
            <v>0</v>
          </cell>
          <cell r="I22">
            <v>0</v>
          </cell>
          <cell r="J22">
            <v>52222.406400000007</v>
          </cell>
          <cell r="K22">
            <v>87.12</v>
          </cell>
          <cell r="L22">
            <v>561.92400000000009</v>
          </cell>
          <cell r="M22">
            <v>82685.476800000004</v>
          </cell>
          <cell r="N22">
            <v>58.08</v>
          </cell>
          <cell r="O22">
            <v>374.61599999999999</v>
          </cell>
          <cell r="P22">
            <v>31913.692800000004</v>
          </cell>
          <cell r="Q22">
            <v>0</v>
          </cell>
          <cell r="R22">
            <v>0</v>
          </cell>
        </row>
        <row r="23">
          <cell r="D23">
            <v>21</v>
          </cell>
          <cell r="E23" t="str">
            <v>MT000080</v>
          </cell>
          <cell r="F23" t="str">
            <v>Escavacao manual de vala em lodo, ate 1,50m de profundidade, exclusive escoramento e esgotamento.</v>
          </cell>
          <cell r="G23">
            <v>17.739999999999998</v>
          </cell>
          <cell r="H23">
            <v>0</v>
          </cell>
          <cell r="I23">
            <v>0</v>
          </cell>
          <cell r="J23">
            <v>52222.406400000007</v>
          </cell>
          <cell r="K23">
            <v>21.78</v>
          </cell>
          <cell r="L23">
            <v>386.37719999999996</v>
          </cell>
          <cell r="M23">
            <v>82685.476800000004</v>
          </cell>
          <cell r="N23">
            <v>14.52</v>
          </cell>
          <cell r="O23">
            <v>257.58479999999997</v>
          </cell>
          <cell r="P23">
            <v>31913.692800000004</v>
          </cell>
          <cell r="Q23">
            <v>0</v>
          </cell>
          <cell r="R23">
            <v>0</v>
          </cell>
        </row>
        <row r="24">
          <cell r="D24">
            <v>37</v>
          </cell>
          <cell r="E24" t="str">
            <v>TC009910</v>
          </cell>
          <cell r="F24" t="str">
            <v>Transporte horizontal de material a granel em carrinho de mao, inclusive carga a pa.</v>
          </cell>
          <cell r="G24">
            <v>0.88</v>
          </cell>
          <cell r="H24">
            <v>0</v>
          </cell>
          <cell r="I24">
            <v>0</v>
          </cell>
          <cell r="J24">
            <v>0</v>
          </cell>
          <cell r="K24">
            <v>1877.0400000000002</v>
          </cell>
          <cell r="L24">
            <v>1651.7952000000002</v>
          </cell>
          <cell r="M24">
            <v>0</v>
          </cell>
          <cell r="N24">
            <v>1251.3600000000001</v>
          </cell>
          <cell r="O24">
            <v>1101.1968000000002</v>
          </cell>
          <cell r="P24">
            <v>0</v>
          </cell>
          <cell r="Q24">
            <v>0</v>
          </cell>
          <cell r="R24">
            <v>0</v>
          </cell>
        </row>
        <row r="25">
          <cell r="D25" t="str">
            <v>N-35</v>
          </cell>
          <cell r="E25" t="str">
            <v>TC000152</v>
          </cell>
          <cell r="F25" t="str">
            <v>Carga e descarga mecanica de tubos de ferro fundido, com o diametro de 40cm, inclusive o tempo de carga , descarga e manobra do Caminhao de Carroceria Fixa, a oleo diesel, com capacidade util de 7,5t, inclusive os mesmos tempos de Guindauto Munck de 4t.@t</v>
          </cell>
          <cell r="G25">
            <v>12.51</v>
          </cell>
          <cell r="H25">
            <v>0</v>
          </cell>
          <cell r="I25">
            <v>0</v>
          </cell>
          <cell r="J25">
            <v>54095.126400000008</v>
          </cell>
          <cell r="K25">
            <v>15.741</v>
          </cell>
          <cell r="L25">
            <v>196.91990999999999</v>
          </cell>
          <cell r="M25">
            <v>85650.616800000003</v>
          </cell>
          <cell r="N25">
            <v>10.494</v>
          </cell>
          <cell r="O25">
            <v>131.27993999999998</v>
          </cell>
          <cell r="P25">
            <v>33058.132800000007</v>
          </cell>
          <cell r="Q25">
            <v>0</v>
          </cell>
          <cell r="R25">
            <v>0</v>
          </cell>
        </row>
        <row r="26">
          <cell r="D26">
            <v>34</v>
          </cell>
          <cell r="E26" t="str">
            <v>TC000149</v>
          </cell>
          <cell r="F26" t="str">
            <v>Carga manual e descarga mecanica de material a granel (agregados, pedra-de-mao, paralelos, terra e escombro), compreendendo os tempos para carga, descarga e manobras do Caminhao Basculante a oleo diesel, com capacidade util de 8t, empregando 2 serventes n</v>
          </cell>
          <cell r="G26">
            <v>5.51</v>
          </cell>
          <cell r="H26">
            <v>0</v>
          </cell>
          <cell r="I26">
            <v>0</v>
          </cell>
          <cell r="J26">
            <v>55045.52640000001</v>
          </cell>
          <cell r="K26">
            <v>938.5200000000001</v>
          </cell>
          <cell r="L26">
            <v>5171.2452000000003</v>
          </cell>
          <cell r="M26">
            <v>87155.416800000006</v>
          </cell>
          <cell r="N26">
            <v>625.68000000000006</v>
          </cell>
          <cell r="O26">
            <v>3447.4968000000003</v>
          </cell>
          <cell r="P26">
            <v>33638.93280000001</v>
          </cell>
          <cell r="Q26">
            <v>0</v>
          </cell>
          <cell r="R26">
            <v>0</v>
          </cell>
        </row>
        <row r="27">
          <cell r="D27">
            <v>36</v>
          </cell>
          <cell r="E27" t="str">
            <v>TC000153</v>
          </cell>
          <cell r="F27" t="str">
            <v>Carga e descarga mecanica, com Pa-Carregadeira e Caminhao Basculante a oleo diesel, consideradas para o caminhao de espera, manobra, carga e descarga e quanto a carregadeira, espera e operacao.</v>
          </cell>
          <cell r="G27">
            <v>0.41</v>
          </cell>
          <cell r="H27">
            <v>0</v>
          </cell>
          <cell r="I27">
            <v>0</v>
          </cell>
          <cell r="J27">
            <v>55640.952000000012</v>
          </cell>
          <cell r="K27">
            <v>938.5200000000001</v>
          </cell>
          <cell r="L27">
            <v>384.79320000000001</v>
          </cell>
          <cell r="M27">
            <v>88098.173999999999</v>
          </cell>
          <cell r="N27">
            <v>625.68000000000006</v>
          </cell>
          <cell r="O27">
            <v>256.52879999999999</v>
          </cell>
          <cell r="P27">
            <v>34002.804000000011</v>
          </cell>
          <cell r="Q27">
            <v>0</v>
          </cell>
          <cell r="R27">
            <v>0</v>
          </cell>
        </row>
        <row r="28">
          <cell r="D28">
            <v>33</v>
          </cell>
          <cell r="E28" t="str">
            <v>TC000140</v>
          </cell>
          <cell r="F28" t="str">
            <v>Transporte de carga de qualquer natureza; exclusive as despesas de carga e descarga tanto da espera do caminhao como de servente ou equipamento auxiliar, em baixa velocidade (Vm=30Km/h), em Caminhao Basculante a oleo diesel, com capacidade util de 8t.</v>
          </cell>
          <cell r="G28">
            <v>0.34</v>
          </cell>
          <cell r="H28">
            <v>0</v>
          </cell>
          <cell r="I28">
            <v>0</v>
          </cell>
          <cell r="J28">
            <v>77761.512000000017</v>
          </cell>
          <cell r="K28">
            <v>56311.200000000004</v>
          </cell>
          <cell r="L28">
            <v>19145.808000000005</v>
          </cell>
          <cell r="M28">
            <v>123122.394</v>
          </cell>
          <cell r="N28">
            <v>37540.800000000003</v>
          </cell>
          <cell r="O28">
            <v>12763.872000000001</v>
          </cell>
          <cell r="P28">
            <v>47520.924000000014</v>
          </cell>
          <cell r="Q28">
            <v>0</v>
          </cell>
          <cell r="R28">
            <v>0</v>
          </cell>
        </row>
        <row r="29">
          <cell r="D29">
            <v>0</v>
          </cell>
          <cell r="E29">
            <v>0</v>
          </cell>
          <cell r="F29">
            <v>0</v>
          </cell>
          <cell r="G29">
            <v>0</v>
          </cell>
          <cell r="H29">
            <v>0</v>
          </cell>
          <cell r="I29">
            <v>0</v>
          </cell>
          <cell r="J29">
            <v>84738.517200000017</v>
          </cell>
          <cell r="K29">
            <v>0</v>
          </cell>
          <cell r="L29">
            <v>0</v>
          </cell>
          <cell r="M29">
            <v>134169.31890000001</v>
          </cell>
          <cell r="N29">
            <v>0</v>
          </cell>
          <cell r="O29">
            <v>0</v>
          </cell>
          <cell r="P29">
            <v>51784.649400000017</v>
          </cell>
          <cell r="Q29">
            <v>0</v>
          </cell>
          <cell r="R29">
            <v>0</v>
          </cell>
        </row>
        <row r="30">
          <cell r="D30">
            <v>0</v>
          </cell>
          <cell r="E30">
            <v>0</v>
          </cell>
          <cell r="F30">
            <v>0</v>
          </cell>
          <cell r="G30">
            <v>0</v>
          </cell>
          <cell r="H30">
            <v>0</v>
          </cell>
          <cell r="I30">
            <v>0</v>
          </cell>
          <cell r="J30">
            <v>84738.517200000017</v>
          </cell>
          <cell r="K30">
            <v>0</v>
          </cell>
          <cell r="L30">
            <v>0</v>
          </cell>
          <cell r="M30">
            <v>134169.31890000001</v>
          </cell>
          <cell r="N30">
            <v>0</v>
          </cell>
          <cell r="O30">
            <v>0</v>
          </cell>
          <cell r="P30">
            <v>51784.649400000017</v>
          </cell>
          <cell r="Q30">
            <v>0</v>
          </cell>
          <cell r="R30">
            <v>0</v>
          </cell>
        </row>
        <row r="31">
          <cell r="D31">
            <v>0</v>
          </cell>
          <cell r="E31">
            <v>0</v>
          </cell>
          <cell r="F31">
            <v>0</v>
          </cell>
          <cell r="G31">
            <v>0</v>
          </cell>
          <cell r="H31">
            <v>0</v>
          </cell>
          <cell r="I31">
            <v>0</v>
          </cell>
          <cell r="J31">
            <v>84738.517200000017</v>
          </cell>
          <cell r="K31">
            <v>0</v>
          </cell>
          <cell r="L31">
            <v>0</v>
          </cell>
          <cell r="M31">
            <v>134169.31890000001</v>
          </cell>
          <cell r="N31">
            <v>0</v>
          </cell>
          <cell r="O31">
            <v>0</v>
          </cell>
          <cell r="P31">
            <v>51784.649400000017</v>
          </cell>
          <cell r="Q31">
            <v>0</v>
          </cell>
          <cell r="R31">
            <v>0</v>
          </cell>
        </row>
        <row r="32">
          <cell r="D32" t="str">
            <v>N-02</v>
          </cell>
          <cell r="E32" t="str">
            <v>SC002224</v>
          </cell>
          <cell r="F32" t="str">
            <v>Remocao de tubulacao de ferro fundido com diametro nominal de 400mm a 600mm, exclusive escavacao e reaterro.@m</v>
          </cell>
          <cell r="G32">
            <v>17.43</v>
          </cell>
          <cell r="H32">
            <v>0</v>
          </cell>
          <cell r="I32">
            <v>0</v>
          </cell>
          <cell r="J32">
            <v>84738.517200000017</v>
          </cell>
          <cell r="K32">
            <v>198</v>
          </cell>
          <cell r="L32">
            <v>3451.14</v>
          </cell>
          <cell r="M32">
            <v>134169.31890000001</v>
          </cell>
          <cell r="N32">
            <v>132</v>
          </cell>
          <cell r="O32">
            <v>2300.7599999999998</v>
          </cell>
          <cell r="P32">
            <v>51784.649400000017</v>
          </cell>
          <cell r="Q32">
            <v>0</v>
          </cell>
          <cell r="R32">
            <v>0</v>
          </cell>
        </row>
        <row r="33">
          <cell r="D33">
            <v>30</v>
          </cell>
          <cell r="E33" t="str">
            <v>MT000132</v>
          </cell>
          <cell r="F33" t="str">
            <v>Preparo de solo ate 30cm de profundidade, compreedendo escavacao e acerto manuais e compactacao mecanica com remocao ate 20m.@m2</v>
          </cell>
          <cell r="G33">
            <v>4</v>
          </cell>
          <cell r="H33">
            <v>0</v>
          </cell>
          <cell r="I33">
            <v>0</v>
          </cell>
          <cell r="J33">
            <v>0</v>
          </cell>
          <cell r="K33">
            <v>217.8</v>
          </cell>
          <cell r="L33">
            <v>871.2</v>
          </cell>
          <cell r="M33">
            <v>0</v>
          </cell>
          <cell r="N33">
            <v>145.20000000000002</v>
          </cell>
          <cell r="O33">
            <v>580.80000000000007</v>
          </cell>
          <cell r="P33">
            <v>0</v>
          </cell>
          <cell r="Q33">
            <v>0</v>
          </cell>
          <cell r="R33">
            <v>0</v>
          </cell>
        </row>
        <row r="34">
          <cell r="D34">
            <v>121</v>
          </cell>
          <cell r="E34" t="str">
            <v>BP017051</v>
          </cell>
          <cell r="F34" t="str">
            <v>Base de brita corrida, inclusive fornecimento dos materiais, medida apos a compactacao.</v>
          </cell>
          <cell r="G34">
            <v>25.06</v>
          </cell>
          <cell r="H34">
            <v>0</v>
          </cell>
          <cell r="I34">
            <v>0</v>
          </cell>
          <cell r="J34">
            <v>85014.565200000012</v>
          </cell>
          <cell r="K34">
            <v>21.78</v>
          </cell>
          <cell r="L34">
            <v>545.80679999999995</v>
          </cell>
          <cell r="M34">
            <v>134606.39490000001</v>
          </cell>
          <cell r="N34">
            <v>14.520000000000001</v>
          </cell>
          <cell r="O34">
            <v>363.87119999999999</v>
          </cell>
          <cell r="P34">
            <v>51953.34540000002</v>
          </cell>
          <cell r="Q34">
            <v>0</v>
          </cell>
          <cell r="R34">
            <v>0</v>
          </cell>
        </row>
        <row r="35">
          <cell r="D35" t="str">
            <v>N-06</v>
          </cell>
          <cell r="E35">
            <v>0</v>
          </cell>
          <cell r="F35" t="str">
            <v>Tubo de ferro fundido, ductil, com diametro nominal de 400mm, compreendendo: carga e descarga, colocacao na vala, montagem e reaterro ate a geratriz superior do tubo e teste hidroestatico, exclusive acessorios da junta.  Fornecimento e assentamento.@m</v>
          </cell>
          <cell r="G35">
            <v>395.18</v>
          </cell>
          <cell r="H35">
            <v>0</v>
          </cell>
          <cell r="I35">
            <v>0</v>
          </cell>
          <cell r="J35">
            <v>85223.221200000015</v>
          </cell>
          <cell r="K35">
            <v>198</v>
          </cell>
          <cell r="L35">
            <v>78245.64</v>
          </cell>
          <cell r="M35">
            <v>134936.76690000002</v>
          </cell>
          <cell r="N35">
            <v>132</v>
          </cell>
          <cell r="O35">
            <v>52163.76</v>
          </cell>
          <cell r="P35">
            <v>52080.857400000023</v>
          </cell>
          <cell r="Q35">
            <v>0</v>
          </cell>
          <cell r="R35">
            <v>0</v>
          </cell>
        </row>
        <row r="36">
          <cell r="D36">
            <v>31</v>
          </cell>
          <cell r="E36" t="str">
            <v>MT000134</v>
          </cell>
          <cell r="F36" t="str">
            <v>Reaterro de vala, com po-de-pedra, inclusive fornecimento do material.@m3</v>
          </cell>
          <cell r="G36">
            <v>30.91</v>
          </cell>
          <cell r="H36">
            <v>0</v>
          </cell>
          <cell r="I36">
            <v>0</v>
          </cell>
          <cell r="J36">
            <v>85223.221200000015</v>
          </cell>
          <cell r="K36">
            <v>239.58000000000004</v>
          </cell>
          <cell r="L36">
            <v>7405.4178000000011</v>
          </cell>
          <cell r="M36">
            <v>134936.76690000002</v>
          </cell>
          <cell r="N36">
            <v>159.72000000000003</v>
          </cell>
          <cell r="O36">
            <v>4936.945200000001</v>
          </cell>
          <cell r="P36">
            <v>52080.857400000023</v>
          </cell>
          <cell r="Q36">
            <v>0</v>
          </cell>
          <cell r="R36">
            <v>0</v>
          </cell>
        </row>
        <row r="37">
          <cell r="D37" t="str">
            <v>N-05</v>
          </cell>
          <cell r="E37">
            <v>0</v>
          </cell>
          <cell r="F37" t="str">
            <v>CONEXÕES DE FoFo ø400mm</v>
          </cell>
          <cell r="G37">
            <v>0</v>
          </cell>
          <cell r="H37">
            <v>0</v>
          </cell>
          <cell r="I37">
            <v>0</v>
          </cell>
          <cell r="J37">
            <v>85223.221200000015</v>
          </cell>
          <cell r="K37">
            <v>0</v>
          </cell>
          <cell r="L37">
            <v>0</v>
          </cell>
          <cell r="M37">
            <v>134936.76690000002</v>
          </cell>
          <cell r="N37">
            <v>0</v>
          </cell>
          <cell r="O37">
            <v>0</v>
          </cell>
          <cell r="P37">
            <v>52080.857400000023</v>
          </cell>
          <cell r="Q37">
            <v>0</v>
          </cell>
          <cell r="R37">
            <v>0</v>
          </cell>
        </row>
        <row r="38">
          <cell r="D38">
            <v>0</v>
          </cell>
          <cell r="E38">
            <v>0</v>
          </cell>
          <cell r="F38">
            <v>0</v>
          </cell>
          <cell r="G38">
            <v>0</v>
          </cell>
          <cell r="H38">
            <v>0</v>
          </cell>
          <cell r="I38">
            <v>0</v>
          </cell>
          <cell r="J38">
            <v>0</v>
          </cell>
          <cell r="K38">
            <v>0</v>
          </cell>
          <cell r="L38">
            <v>0</v>
          </cell>
          <cell r="M38">
            <v>0</v>
          </cell>
          <cell r="N38">
            <v>0</v>
          </cell>
          <cell r="O38">
            <v>0</v>
          </cell>
          <cell r="P38">
            <v>0</v>
          </cell>
          <cell r="Q38">
            <v>0</v>
          </cell>
          <cell r="R38">
            <v>0</v>
          </cell>
        </row>
        <row r="39">
          <cell r="D39">
            <v>0</v>
          </cell>
          <cell r="E39">
            <v>0</v>
          </cell>
          <cell r="F39">
            <v>0</v>
          </cell>
          <cell r="G39">
            <v>0</v>
          </cell>
          <cell r="H39">
            <v>0</v>
          </cell>
          <cell r="I39">
            <v>0</v>
          </cell>
          <cell r="J39">
            <v>86285.941200000016</v>
          </cell>
          <cell r="K39">
            <v>0</v>
          </cell>
          <cell r="L39">
            <v>0</v>
          </cell>
          <cell r="M39">
            <v>136619.40690000003</v>
          </cell>
          <cell r="N39">
            <v>0</v>
          </cell>
          <cell r="O39">
            <v>0</v>
          </cell>
          <cell r="P39">
            <v>52730.297400000025</v>
          </cell>
          <cell r="Q39">
            <v>0</v>
          </cell>
          <cell r="R39">
            <v>0</v>
          </cell>
        </row>
        <row r="40">
          <cell r="D40">
            <v>0</v>
          </cell>
          <cell r="E40">
            <v>0</v>
          </cell>
          <cell r="F40">
            <v>0</v>
          </cell>
          <cell r="G40">
            <v>0</v>
          </cell>
          <cell r="H40">
            <v>0</v>
          </cell>
          <cell r="I40">
            <v>0</v>
          </cell>
          <cell r="J40">
            <v>86593.093200000018</v>
          </cell>
          <cell r="K40">
            <v>0</v>
          </cell>
          <cell r="L40">
            <v>0</v>
          </cell>
          <cell r="M40">
            <v>137105.73090000002</v>
          </cell>
          <cell r="N40">
            <v>0</v>
          </cell>
          <cell r="O40">
            <v>0</v>
          </cell>
          <cell r="P40">
            <v>52918.001400000023</v>
          </cell>
          <cell r="Q40">
            <v>0</v>
          </cell>
          <cell r="R40">
            <v>0</v>
          </cell>
        </row>
        <row r="41">
          <cell r="D41">
            <v>47</v>
          </cell>
          <cell r="E41" t="str">
            <v>SC000255</v>
          </cell>
          <cell r="F41" t="str">
            <v>Chapa de aco de 3/4", para passagem de veiculos sobre valas, compreendendo colocacao, uso e retirada, medida pela area da chapa, em cada aplicacao, inclusive mobilizacao, transporte, carga e descarga.@m2</v>
          </cell>
          <cell r="G41">
            <v>12.78</v>
          </cell>
          <cell r="H41">
            <v>0</v>
          </cell>
          <cell r="I41">
            <v>0</v>
          </cell>
          <cell r="J41">
            <v>87003.277200000011</v>
          </cell>
          <cell r="K41">
            <v>19.8</v>
          </cell>
          <cell r="L41">
            <v>253.04399999999998</v>
          </cell>
          <cell r="M41">
            <v>137755.18890000004</v>
          </cell>
          <cell r="N41">
            <v>13.200000000000001</v>
          </cell>
          <cell r="O41">
            <v>168.696</v>
          </cell>
          <cell r="P41">
            <v>53168.669400000021</v>
          </cell>
          <cell r="Q41">
            <v>0</v>
          </cell>
          <cell r="R41">
            <v>0</v>
          </cell>
        </row>
        <row r="42">
          <cell r="D42" t="str">
            <v>N-32</v>
          </cell>
          <cell r="E42" t="str">
            <v>SC010396</v>
          </cell>
          <cell r="F42" t="str">
            <v>Corte com macarico manual de oxiacetileno em chapa de aco de 1/2" de espessura. @m</v>
          </cell>
          <cell r="G42">
            <v>4.83</v>
          </cell>
          <cell r="H42">
            <v>0</v>
          </cell>
          <cell r="I42">
            <v>0</v>
          </cell>
          <cell r="J42">
            <v>87287.749200000006</v>
          </cell>
          <cell r="K42">
            <v>39.6</v>
          </cell>
          <cell r="L42">
            <v>191.268</v>
          </cell>
          <cell r="M42">
            <v>138205.60290000003</v>
          </cell>
          <cell r="N42">
            <v>26.400000000000002</v>
          </cell>
          <cell r="O42">
            <v>127.51200000000001</v>
          </cell>
          <cell r="P42">
            <v>53342.513400000018</v>
          </cell>
          <cell r="Q42">
            <v>0</v>
          </cell>
          <cell r="R42">
            <v>0</v>
          </cell>
        </row>
        <row r="43">
          <cell r="D43">
            <v>0</v>
          </cell>
          <cell r="E43">
            <v>0</v>
          </cell>
          <cell r="F43">
            <v>0</v>
          </cell>
          <cell r="G43">
            <v>0</v>
          </cell>
          <cell r="H43">
            <v>0</v>
          </cell>
          <cell r="I43">
            <v>0</v>
          </cell>
          <cell r="J43">
            <v>88823.5092</v>
          </cell>
          <cell r="K43">
            <v>0</v>
          </cell>
          <cell r="L43">
            <v>0</v>
          </cell>
          <cell r="M43">
            <v>140637.22290000002</v>
          </cell>
          <cell r="N43">
            <v>0</v>
          </cell>
          <cell r="O43">
            <v>0</v>
          </cell>
          <cell r="P43">
            <v>54281.033400000015</v>
          </cell>
          <cell r="Q43">
            <v>0</v>
          </cell>
          <cell r="R43">
            <v>0</v>
          </cell>
        </row>
        <row r="44">
          <cell r="D44">
            <v>0</v>
          </cell>
          <cell r="E44">
            <v>0</v>
          </cell>
          <cell r="F44">
            <v>0</v>
          </cell>
          <cell r="G44">
            <v>0</v>
          </cell>
          <cell r="H44">
            <v>0</v>
          </cell>
          <cell r="I44">
            <v>0</v>
          </cell>
          <cell r="J44">
            <v>89291.1492</v>
          </cell>
          <cell r="K44">
            <v>0</v>
          </cell>
          <cell r="L44">
            <v>0</v>
          </cell>
          <cell r="M44">
            <v>141377.65290000002</v>
          </cell>
          <cell r="N44">
            <v>0</v>
          </cell>
          <cell r="O44">
            <v>0</v>
          </cell>
          <cell r="P44">
            <v>54566.813400000014</v>
          </cell>
          <cell r="Q44">
            <v>0</v>
          </cell>
          <cell r="R44">
            <v>0</v>
          </cell>
        </row>
        <row r="45">
          <cell r="D45">
            <v>0</v>
          </cell>
          <cell r="E45">
            <v>0</v>
          </cell>
          <cell r="F45">
            <v>0</v>
          </cell>
          <cell r="G45">
            <v>0</v>
          </cell>
          <cell r="H45">
            <v>0</v>
          </cell>
          <cell r="I45">
            <v>0</v>
          </cell>
          <cell r="J45">
            <v>89829.529200000004</v>
          </cell>
          <cell r="K45">
            <v>0</v>
          </cell>
          <cell r="L45">
            <v>0</v>
          </cell>
          <cell r="M45">
            <v>142230.08790000001</v>
          </cell>
          <cell r="N45">
            <v>0</v>
          </cell>
          <cell r="O45">
            <v>0</v>
          </cell>
          <cell r="P45">
            <v>54895.823400000016</v>
          </cell>
          <cell r="Q45">
            <v>0</v>
          </cell>
          <cell r="R45">
            <v>0</v>
          </cell>
        </row>
        <row r="46">
          <cell r="D46">
            <v>49</v>
          </cell>
          <cell r="E46" t="str">
            <v>SC000299</v>
          </cell>
          <cell r="F46" t="str">
            <v>Ajudante (inclusive encargos sociais).</v>
          </cell>
          <cell r="G46">
            <v>3.28</v>
          </cell>
          <cell r="H46">
            <v>0</v>
          </cell>
          <cell r="I46">
            <v>0</v>
          </cell>
          <cell r="J46">
            <v>90012.589200000002</v>
          </cell>
          <cell r="K46">
            <v>297</v>
          </cell>
          <cell r="L46">
            <v>974.16</v>
          </cell>
          <cell r="M46">
            <v>142519.93290000001</v>
          </cell>
          <cell r="N46">
            <v>198</v>
          </cell>
          <cell r="O46">
            <v>649.43999999999994</v>
          </cell>
          <cell r="P46">
            <v>55007.693400000018</v>
          </cell>
          <cell r="Q46">
            <v>0</v>
          </cell>
          <cell r="R46">
            <v>0</v>
          </cell>
        </row>
        <row r="47">
          <cell r="D47">
            <v>48</v>
          </cell>
          <cell r="E47" t="str">
            <v>SC000296</v>
          </cell>
          <cell r="F47" t="str">
            <v>Eletricista (inclusive encargos sociais).</v>
          </cell>
          <cell r="G47">
            <v>4.74</v>
          </cell>
          <cell r="H47">
            <v>0</v>
          </cell>
          <cell r="I47">
            <v>0</v>
          </cell>
          <cell r="J47">
            <v>90947.869200000001</v>
          </cell>
          <cell r="K47">
            <v>59.4</v>
          </cell>
          <cell r="L47">
            <v>281.55599999999998</v>
          </cell>
          <cell r="M47">
            <v>144000.7929</v>
          </cell>
          <cell r="N47">
            <v>39.6</v>
          </cell>
          <cell r="O47">
            <v>187.70400000000001</v>
          </cell>
          <cell r="P47">
            <v>55579.253400000016</v>
          </cell>
          <cell r="Q47">
            <v>0</v>
          </cell>
          <cell r="R47">
            <v>0</v>
          </cell>
        </row>
        <row r="48">
          <cell r="D48">
            <v>55</v>
          </cell>
          <cell r="E48" t="str">
            <v>SC000311</v>
          </cell>
          <cell r="F48" t="str">
            <v>Encarregado (inclusive encargos sociais).</v>
          </cell>
          <cell r="G48">
            <v>6.33</v>
          </cell>
          <cell r="H48">
            <v>0</v>
          </cell>
          <cell r="I48">
            <v>0</v>
          </cell>
          <cell r="J48">
            <v>91423.069199999998</v>
          </cell>
          <cell r="K48">
            <v>59.4</v>
          </cell>
          <cell r="L48">
            <v>376.00200000000001</v>
          </cell>
          <cell r="M48">
            <v>144753.19289999999</v>
          </cell>
          <cell r="N48">
            <v>39.6</v>
          </cell>
          <cell r="O48">
            <v>250.66800000000001</v>
          </cell>
          <cell r="P48">
            <v>55869.653400000017</v>
          </cell>
          <cell r="Q48">
            <v>0</v>
          </cell>
          <cell r="R48">
            <v>0</v>
          </cell>
        </row>
        <row r="49">
          <cell r="D49">
            <v>56</v>
          </cell>
          <cell r="E49" t="str">
            <v>SC000312</v>
          </cell>
          <cell r="F49" t="str">
            <v>Mestre de obra A (inclusive encargos sociais).</v>
          </cell>
          <cell r="G49">
            <v>13.17</v>
          </cell>
          <cell r="H49">
            <v>0</v>
          </cell>
          <cell r="I49">
            <v>0</v>
          </cell>
          <cell r="J49">
            <v>91985.749199999991</v>
          </cell>
          <cell r="K49">
            <v>19.8</v>
          </cell>
          <cell r="L49">
            <v>260.76600000000002</v>
          </cell>
          <cell r="M49">
            <v>145644.1029</v>
          </cell>
          <cell r="N49">
            <v>13.200000000000001</v>
          </cell>
          <cell r="O49">
            <v>173.84400000000002</v>
          </cell>
          <cell r="P49">
            <v>56213.513400000018</v>
          </cell>
          <cell r="Q49">
            <v>0</v>
          </cell>
          <cell r="R49">
            <v>0</v>
          </cell>
        </row>
        <row r="50">
          <cell r="D50" t="str">
            <v>N-29</v>
          </cell>
          <cell r="E50" t="str">
            <v>SC000294</v>
          </cell>
          <cell r="F50" t="str">
            <v>Bombeiro hidraulico (inclusive encargos sociais).</v>
          </cell>
          <cell r="G50">
            <v>4.74</v>
          </cell>
          <cell r="H50">
            <v>0</v>
          </cell>
          <cell r="I50">
            <v>0</v>
          </cell>
          <cell r="J50">
            <v>93112.189199999993</v>
          </cell>
          <cell r="K50">
            <v>297</v>
          </cell>
          <cell r="L50">
            <v>1407.78</v>
          </cell>
          <cell r="M50">
            <v>147427.6329</v>
          </cell>
          <cell r="N50">
            <v>198</v>
          </cell>
          <cell r="O50">
            <v>938.5200000000001</v>
          </cell>
          <cell r="P50">
            <v>56901.893400000015</v>
          </cell>
          <cell r="Q50">
            <v>0</v>
          </cell>
          <cell r="R50">
            <v>0</v>
          </cell>
        </row>
        <row r="51">
          <cell r="D51" t="str">
            <v>N-28</v>
          </cell>
          <cell r="E51" t="str">
            <v>SC000292</v>
          </cell>
          <cell r="F51" t="str">
            <v>Pedreiro (inclusive encargos sociais).</v>
          </cell>
          <cell r="G51">
            <v>4.33</v>
          </cell>
          <cell r="H51">
            <v>0</v>
          </cell>
          <cell r="I51">
            <v>0</v>
          </cell>
          <cell r="J51">
            <v>93698.629199999996</v>
          </cell>
          <cell r="K51">
            <v>99</v>
          </cell>
          <cell r="L51">
            <v>428.67</v>
          </cell>
          <cell r="M51">
            <v>148356.1629</v>
          </cell>
          <cell r="N51">
            <v>66</v>
          </cell>
          <cell r="O51">
            <v>285.78000000000003</v>
          </cell>
          <cell r="P51">
            <v>57260.273400000013</v>
          </cell>
          <cell r="Q51">
            <v>0</v>
          </cell>
          <cell r="R51">
            <v>0</v>
          </cell>
        </row>
        <row r="52">
          <cell r="D52">
            <v>74</v>
          </cell>
          <cell r="E52" t="str">
            <v>SC010440</v>
          </cell>
          <cell r="F52" t="str">
            <v>Topografo A - servicos de campo e escritorio, com responsabilidade de dirigi-los (inclusive encargos sociais).</v>
          </cell>
          <cell r="G52">
            <v>9.9700000000000006</v>
          </cell>
          <cell r="H52">
            <v>0</v>
          </cell>
          <cell r="I52">
            <v>0</v>
          </cell>
          <cell r="J52">
            <v>93698.629199999996</v>
          </cell>
          <cell r="K52">
            <v>49.5</v>
          </cell>
          <cell r="L52">
            <v>493.51500000000004</v>
          </cell>
          <cell r="M52">
            <v>148356.1629</v>
          </cell>
          <cell r="N52">
            <v>33</v>
          </cell>
          <cell r="O52">
            <v>329.01000000000005</v>
          </cell>
          <cell r="P52">
            <v>57260.273400000013</v>
          </cell>
          <cell r="Q52">
            <v>0</v>
          </cell>
          <cell r="R52">
            <v>0</v>
          </cell>
        </row>
        <row r="53">
          <cell r="D53">
            <v>75</v>
          </cell>
          <cell r="E53" t="str">
            <v>SC010441</v>
          </cell>
          <cell r="F53" t="str">
            <v>Auxiliar de topografia - servicos de campo (inclusive encargos sociais).</v>
          </cell>
          <cell r="G53">
            <v>3.39</v>
          </cell>
          <cell r="H53">
            <v>0</v>
          </cell>
          <cell r="I53">
            <v>0</v>
          </cell>
          <cell r="J53">
            <v>93698.629199999996</v>
          </cell>
          <cell r="K53">
            <v>49.5</v>
          </cell>
          <cell r="L53">
            <v>167.80500000000001</v>
          </cell>
          <cell r="M53">
            <v>148356.1629</v>
          </cell>
          <cell r="N53">
            <v>33</v>
          </cell>
          <cell r="O53">
            <v>111.87</v>
          </cell>
          <cell r="P53">
            <v>57260.273400000013</v>
          </cell>
          <cell r="Q53">
            <v>0</v>
          </cell>
          <cell r="R53">
            <v>0</v>
          </cell>
        </row>
        <row r="54">
          <cell r="D54" t="str">
            <v>N-30</v>
          </cell>
          <cell r="E54" t="str">
            <v>SC000300</v>
          </cell>
          <cell r="F54" t="str">
            <v>Mao-de-obra de soldador em construcao civil (inclusive encargos sociais).@h</v>
          </cell>
          <cell r="G54">
            <v>4.33</v>
          </cell>
          <cell r="H54">
            <v>0</v>
          </cell>
          <cell r="I54">
            <v>0</v>
          </cell>
          <cell r="J54">
            <v>0</v>
          </cell>
          <cell r="K54">
            <v>198</v>
          </cell>
          <cell r="L54">
            <v>857.34</v>
          </cell>
          <cell r="M54">
            <v>0</v>
          </cell>
          <cell r="N54">
            <v>132</v>
          </cell>
          <cell r="O54">
            <v>571.56000000000006</v>
          </cell>
          <cell r="P54">
            <v>0</v>
          </cell>
          <cell r="Q54">
            <v>0</v>
          </cell>
          <cell r="R54">
            <v>0</v>
          </cell>
        </row>
        <row r="55">
          <cell r="D55">
            <v>50</v>
          </cell>
          <cell r="E55" t="str">
            <v>SC000302</v>
          </cell>
          <cell r="F55" t="str">
            <v>Mao-de-obra de marteleteiro (inclusive encargos sociais).@h</v>
          </cell>
          <cell r="G55">
            <v>4.4000000000000004</v>
          </cell>
          <cell r="H55">
            <v>0</v>
          </cell>
          <cell r="I55">
            <v>0</v>
          </cell>
          <cell r="J55">
            <v>94144.669199999989</v>
          </cell>
          <cell r="K55">
            <v>99</v>
          </cell>
          <cell r="L55">
            <v>435.6</v>
          </cell>
          <cell r="M55">
            <v>149062.39290000001</v>
          </cell>
          <cell r="N55">
            <v>66</v>
          </cell>
          <cell r="O55">
            <v>290.40000000000003</v>
          </cell>
          <cell r="P55">
            <v>57532.853400000015</v>
          </cell>
          <cell r="Q55">
            <v>0</v>
          </cell>
          <cell r="R55">
            <v>0</v>
          </cell>
        </row>
        <row r="56">
          <cell r="D56">
            <v>51</v>
          </cell>
          <cell r="E56" t="str">
            <v>SC000304</v>
          </cell>
          <cell r="F56" t="str">
            <v>Mao-de-obra de operador de maquinas em construcao civil (inclusive encargos sociais).@h</v>
          </cell>
          <cell r="G56">
            <v>5.21</v>
          </cell>
          <cell r="H56">
            <v>0</v>
          </cell>
          <cell r="I56">
            <v>0</v>
          </cell>
          <cell r="J56">
            <v>94246.189199999993</v>
          </cell>
          <cell r="K56">
            <v>99</v>
          </cell>
          <cell r="L56">
            <v>515.79</v>
          </cell>
          <cell r="M56">
            <v>149223.1329</v>
          </cell>
          <cell r="N56">
            <v>66</v>
          </cell>
          <cell r="O56">
            <v>343.86</v>
          </cell>
          <cell r="P56">
            <v>57594.893400000015</v>
          </cell>
          <cell r="Q56">
            <v>0</v>
          </cell>
          <cell r="R56">
            <v>0</v>
          </cell>
        </row>
        <row r="57">
          <cell r="D57" t="str">
            <v>N-07</v>
          </cell>
          <cell r="E57" t="str">
            <v>CE005828</v>
          </cell>
          <cell r="F57" t="str">
            <v>Encarregado de servicos tecnicos especializados de consultoria de engenharia e arquitetura, exclusive despesas diversas.@h</v>
          </cell>
          <cell r="G57">
            <v>10.43</v>
          </cell>
          <cell r="H57">
            <v>0</v>
          </cell>
          <cell r="I57">
            <v>0</v>
          </cell>
          <cell r="J57">
            <v>95275.429199999999</v>
          </cell>
          <cell r="K57">
            <v>99</v>
          </cell>
          <cell r="L57">
            <v>1032.57</v>
          </cell>
          <cell r="M57">
            <v>150852.7629</v>
          </cell>
          <cell r="N57">
            <v>66</v>
          </cell>
          <cell r="O57">
            <v>688.38</v>
          </cell>
          <cell r="P57">
            <v>58223.873400000019</v>
          </cell>
          <cell r="Q57">
            <v>0</v>
          </cell>
          <cell r="R57">
            <v>0</v>
          </cell>
        </row>
        <row r="58">
          <cell r="D58">
            <v>54</v>
          </cell>
          <cell r="E58" t="str">
            <v>SC000309</v>
          </cell>
          <cell r="F58" t="str">
            <v>Auxiliar tecnico (inclusive encargos sociais).</v>
          </cell>
          <cell r="G58">
            <v>5.43</v>
          </cell>
          <cell r="H58">
            <v>0</v>
          </cell>
          <cell r="I58">
            <v>0</v>
          </cell>
          <cell r="J58">
            <v>97077.949200000003</v>
          </cell>
          <cell r="K58">
            <v>99</v>
          </cell>
          <cell r="L58">
            <v>537.56999999999994</v>
          </cell>
          <cell r="M58">
            <v>153706.75289999999</v>
          </cell>
          <cell r="N58">
            <v>66</v>
          </cell>
          <cell r="O58">
            <v>358.38</v>
          </cell>
          <cell r="P58">
            <v>59325.413400000019</v>
          </cell>
          <cell r="Q58">
            <v>0</v>
          </cell>
          <cell r="R58">
            <v>0</v>
          </cell>
        </row>
        <row r="59">
          <cell r="D59">
            <v>0</v>
          </cell>
          <cell r="E59">
            <v>0</v>
          </cell>
          <cell r="F59">
            <v>0</v>
          </cell>
          <cell r="G59">
            <v>0</v>
          </cell>
          <cell r="H59">
            <v>0</v>
          </cell>
          <cell r="I59">
            <v>0</v>
          </cell>
          <cell r="J59">
            <v>97405.189200000008</v>
          </cell>
          <cell r="K59">
            <v>0</v>
          </cell>
          <cell r="L59">
            <v>0</v>
          </cell>
          <cell r="M59">
            <v>154224.8829</v>
          </cell>
          <cell r="N59">
            <v>0</v>
          </cell>
          <cell r="O59">
            <v>0</v>
          </cell>
          <cell r="P59">
            <v>59525.393400000023</v>
          </cell>
          <cell r="Q59">
            <v>0</v>
          </cell>
          <cell r="R59">
            <v>0</v>
          </cell>
        </row>
        <row r="60">
          <cell r="D60">
            <v>0</v>
          </cell>
          <cell r="E60">
            <v>0</v>
          </cell>
          <cell r="F60">
            <v>0</v>
          </cell>
          <cell r="G60">
            <v>0</v>
          </cell>
          <cell r="H60">
            <v>0</v>
          </cell>
          <cell r="I60">
            <v>0</v>
          </cell>
          <cell r="J60">
            <v>100245.04920000001</v>
          </cell>
          <cell r="K60">
            <v>0</v>
          </cell>
          <cell r="L60">
            <v>0</v>
          </cell>
          <cell r="M60">
            <v>158721.3279</v>
          </cell>
          <cell r="N60">
            <v>0</v>
          </cell>
          <cell r="O60">
            <v>0</v>
          </cell>
          <cell r="P60">
            <v>61260.863400000024</v>
          </cell>
          <cell r="Q60">
            <v>0</v>
          </cell>
          <cell r="R60">
            <v>0</v>
          </cell>
        </row>
        <row r="61">
          <cell r="D61">
            <v>0</v>
          </cell>
          <cell r="E61">
            <v>0</v>
          </cell>
          <cell r="F61">
            <v>0</v>
          </cell>
          <cell r="G61">
            <v>0</v>
          </cell>
          <cell r="H61">
            <v>0</v>
          </cell>
          <cell r="I61">
            <v>0</v>
          </cell>
          <cell r="J61">
            <v>100674.0252</v>
          </cell>
          <cell r="K61">
            <v>0</v>
          </cell>
          <cell r="L61">
            <v>0</v>
          </cell>
          <cell r="M61">
            <v>159400.5399</v>
          </cell>
          <cell r="N61">
            <v>0</v>
          </cell>
          <cell r="O61">
            <v>0</v>
          </cell>
          <cell r="P61">
            <v>61523.015400000026</v>
          </cell>
          <cell r="Q61">
            <v>0</v>
          </cell>
          <cell r="R61">
            <v>0</v>
          </cell>
        </row>
        <row r="62">
          <cell r="D62">
            <v>176</v>
          </cell>
          <cell r="E62" t="str">
            <v>EQ001231</v>
          </cell>
          <cell r="F62" t="str">
            <v>Caminhao Basculante, com capacidade de 8m3 a 10m3, motor diesel de 192CV, com motorista.  Aluguel improdutivo motor funcionando.</v>
          </cell>
          <cell r="G62">
            <v>20.65</v>
          </cell>
          <cell r="H62">
            <v>0</v>
          </cell>
          <cell r="I62">
            <v>0</v>
          </cell>
          <cell r="J62">
            <v>101054.61720000001</v>
          </cell>
          <cell r="K62">
            <v>19.8</v>
          </cell>
          <cell r="L62">
            <v>408.87</v>
          </cell>
          <cell r="M62">
            <v>160003.1439</v>
          </cell>
          <cell r="N62">
            <v>13.200000000000001</v>
          </cell>
          <cell r="O62">
            <v>272.58</v>
          </cell>
          <cell r="P62">
            <v>61755.599400000028</v>
          </cell>
          <cell r="Q62">
            <v>0</v>
          </cell>
          <cell r="R62">
            <v>0</v>
          </cell>
        </row>
        <row r="63">
          <cell r="D63">
            <v>177</v>
          </cell>
          <cell r="E63" t="str">
            <v>EQ001304</v>
          </cell>
          <cell r="F63" t="str">
            <v>Rompedor Pneumatico de 32,6Kg de peso, consumo de ar de 38,8l/seg., frequencia de impactos 1110imp/min., exclusive operador ponteira e mangueira.  Aluguel produtivo.</v>
          </cell>
          <cell r="G63">
            <v>0.94</v>
          </cell>
          <cell r="H63">
            <v>0</v>
          </cell>
          <cell r="I63">
            <v>0</v>
          </cell>
          <cell r="J63">
            <v>101287.89720000001</v>
          </cell>
          <cell r="K63">
            <v>99</v>
          </cell>
          <cell r="L63">
            <v>93.059999999999988</v>
          </cell>
          <cell r="M63">
            <v>160372.50389999998</v>
          </cell>
          <cell r="N63">
            <v>66</v>
          </cell>
          <cell r="O63">
            <v>62.04</v>
          </cell>
          <cell r="P63">
            <v>61898.159400000026</v>
          </cell>
          <cell r="Q63">
            <v>0</v>
          </cell>
          <cell r="R63">
            <v>0</v>
          </cell>
        </row>
        <row r="64">
          <cell r="D64">
            <v>186</v>
          </cell>
          <cell r="E64" t="str">
            <v>EQ001505</v>
          </cell>
          <cell r="F64" t="str">
            <v>Compressor de ar, portatil e rebocavel, pressao de trabalho de 102PSI, descarga livre de 250PCM, motor diesel de 77CV, sem operador.  Aluguel produtivo.</v>
          </cell>
          <cell r="G64">
            <v>19.059999999999999</v>
          </cell>
          <cell r="H64">
            <v>0</v>
          </cell>
          <cell r="I64">
            <v>0</v>
          </cell>
          <cell r="J64">
            <v>101287.89720000001</v>
          </cell>
          <cell r="K64">
            <v>49.5</v>
          </cell>
          <cell r="L64">
            <v>943.46999999999991</v>
          </cell>
          <cell r="M64">
            <v>160372.50389999998</v>
          </cell>
          <cell r="N64">
            <v>33</v>
          </cell>
          <cell r="O64">
            <v>628.9799999999999</v>
          </cell>
          <cell r="P64">
            <v>61898.159400000026</v>
          </cell>
          <cell r="Q64">
            <v>0</v>
          </cell>
          <cell r="R64">
            <v>0</v>
          </cell>
        </row>
        <row r="65">
          <cell r="D65">
            <v>179</v>
          </cell>
          <cell r="E65" t="str">
            <v>EQ001342</v>
          </cell>
          <cell r="F65" t="str">
            <v>Trator Carregadeira e Retro-Escavadeira, motor diesel de 79CV, capacidade da cacamba de 0,76 m3, com operador.  Aluguel produtivo.</v>
          </cell>
          <cell r="G65">
            <v>33.380000000000003</v>
          </cell>
          <cell r="H65">
            <v>0</v>
          </cell>
          <cell r="I65">
            <v>0</v>
          </cell>
          <cell r="J65">
            <v>101287.89720000001</v>
          </cell>
          <cell r="K65">
            <v>49.5</v>
          </cell>
          <cell r="L65">
            <v>1652.3100000000002</v>
          </cell>
          <cell r="M65">
            <v>160372.50389999998</v>
          </cell>
          <cell r="N65">
            <v>33</v>
          </cell>
          <cell r="O65">
            <v>1101.5400000000002</v>
          </cell>
          <cell r="P65">
            <v>61898.159400000026</v>
          </cell>
          <cell r="Q65">
            <v>0</v>
          </cell>
          <cell r="R65">
            <v>0</v>
          </cell>
        </row>
        <row r="66">
          <cell r="D66">
            <v>183</v>
          </cell>
          <cell r="E66" t="str">
            <v>EQ001478</v>
          </cell>
          <cell r="F66" t="str">
            <v>Bomba Centrifuga Submersivel acionada por motor eletrico de 6CV a 3450RPM, para ser usada em quaisquer servicos de drenagem de agua limpa ou suja.  Pode ser usada a seco. Bombeia agua que contenha particulas abrasivas, exclusive operador, mangueira, cabos</v>
          </cell>
          <cell r="G66">
            <v>3.03</v>
          </cell>
          <cell r="H66">
            <v>0</v>
          </cell>
          <cell r="I66">
            <v>0</v>
          </cell>
          <cell r="J66">
            <v>0</v>
          </cell>
          <cell r="K66">
            <v>99</v>
          </cell>
          <cell r="L66">
            <v>299.96999999999997</v>
          </cell>
          <cell r="M66">
            <v>0</v>
          </cell>
          <cell r="N66">
            <v>66</v>
          </cell>
          <cell r="O66">
            <v>199.98</v>
          </cell>
          <cell r="P66">
            <v>0</v>
          </cell>
          <cell r="Q66">
            <v>0</v>
          </cell>
          <cell r="R66">
            <v>0</v>
          </cell>
        </row>
        <row r="67">
          <cell r="D67">
            <v>181</v>
          </cell>
          <cell r="E67" t="str">
            <v>EQ001345</v>
          </cell>
          <cell r="F67" t="str">
            <v>Carregador Frontal de Rodas, motor diesel de 100CV, pa com capacidade rasa de 1,7m3, com operador.  Aluguel produtivo.</v>
          </cell>
          <cell r="G67">
            <v>52.59</v>
          </cell>
          <cell r="H67">
            <v>0</v>
          </cell>
          <cell r="I67">
            <v>0</v>
          </cell>
          <cell r="J67">
            <v>101765.47320000001</v>
          </cell>
          <cell r="K67">
            <v>49.5</v>
          </cell>
          <cell r="L67">
            <v>2603.2050000000004</v>
          </cell>
          <cell r="M67">
            <v>161128.66589999999</v>
          </cell>
          <cell r="N67">
            <v>33</v>
          </cell>
          <cell r="O67">
            <v>1735.47</v>
          </cell>
          <cell r="P67">
            <v>62190.011400000025</v>
          </cell>
          <cell r="Q67">
            <v>0</v>
          </cell>
          <cell r="R67">
            <v>0</v>
          </cell>
        </row>
        <row r="68">
          <cell r="D68" t="str">
            <v>N-19</v>
          </cell>
          <cell r="E68" t="str">
            <v>EQ001406</v>
          </cell>
          <cell r="F68" t="str">
            <v>Maquina de juntas (serra para concreto) motor a gasolina de 8,25CV partida manual, chassis reforcado, guarda protetora para acomodar serras de ate 14", serra para concreto  especialmente desenvolvida para aberturas de junta de dilatacao com 3600RPM, com o</v>
          </cell>
          <cell r="G68">
            <v>9.93</v>
          </cell>
          <cell r="H68">
            <v>0</v>
          </cell>
          <cell r="I68">
            <v>0</v>
          </cell>
          <cell r="J68">
            <v>102467.90520000001</v>
          </cell>
          <cell r="K68">
            <v>39.6</v>
          </cell>
          <cell r="L68">
            <v>393.22800000000001</v>
          </cell>
          <cell r="M68">
            <v>162240.8499</v>
          </cell>
          <cell r="N68">
            <v>26.400000000000002</v>
          </cell>
          <cell r="O68">
            <v>262.15199999999999</v>
          </cell>
          <cell r="P68">
            <v>62619.275400000028</v>
          </cell>
          <cell r="Q68">
            <v>0</v>
          </cell>
          <cell r="R68">
            <v>0</v>
          </cell>
        </row>
        <row r="69">
          <cell r="D69" t="str">
            <v>N-20</v>
          </cell>
          <cell r="E69" t="str">
            <v>EQ001523</v>
          </cell>
          <cell r="F69" t="str">
            <v>Maquina de Solda a Arco, de 375A, com motor eletrico, sem operador.  Aluguel produtivo.</v>
          </cell>
          <cell r="G69">
            <v>8.81</v>
          </cell>
          <cell r="H69">
            <v>0</v>
          </cell>
          <cell r="I69">
            <v>0</v>
          </cell>
          <cell r="J69">
            <v>103369.5972</v>
          </cell>
          <cell r="K69">
            <v>39.6</v>
          </cell>
          <cell r="L69">
            <v>348.87600000000003</v>
          </cell>
          <cell r="M69">
            <v>163668.5289</v>
          </cell>
          <cell r="N69">
            <v>26.400000000000002</v>
          </cell>
          <cell r="O69">
            <v>232.58400000000003</v>
          </cell>
          <cell r="P69">
            <v>63170.309400000027</v>
          </cell>
          <cell r="Q69">
            <v>0</v>
          </cell>
          <cell r="R69">
            <v>0</v>
          </cell>
        </row>
        <row r="70">
          <cell r="D70" t="str">
            <v>N-18</v>
          </cell>
          <cell r="E70" t="str">
            <v>EQ001351</v>
          </cell>
          <cell r="F70" t="str">
            <v>Socador Pneumatico, de 18,5Kg de peso, consumo de ar de 0,82m3/min., sem  operador.  Aluguel produtivo.</v>
          </cell>
          <cell r="G70">
            <v>2.16</v>
          </cell>
          <cell r="H70">
            <v>0</v>
          </cell>
          <cell r="I70">
            <v>0</v>
          </cell>
          <cell r="J70">
            <v>104271.2892</v>
          </cell>
          <cell r="K70">
            <v>99</v>
          </cell>
          <cell r="L70">
            <v>213.84</v>
          </cell>
          <cell r="M70">
            <v>165096.20790000001</v>
          </cell>
          <cell r="N70">
            <v>66</v>
          </cell>
          <cell r="O70">
            <v>142.56</v>
          </cell>
          <cell r="P70">
            <v>63721.343400000027</v>
          </cell>
          <cell r="Q70">
            <v>0</v>
          </cell>
          <cell r="R70">
            <v>0</v>
          </cell>
        </row>
        <row r="71">
          <cell r="D71">
            <v>0</v>
          </cell>
          <cell r="E71">
            <v>0</v>
          </cell>
          <cell r="F71">
            <v>0</v>
          </cell>
          <cell r="G71">
            <v>0</v>
          </cell>
          <cell r="H71">
            <v>0</v>
          </cell>
          <cell r="I71">
            <v>0</v>
          </cell>
          <cell r="J71">
            <v>105091.0092</v>
          </cell>
          <cell r="K71">
            <v>0</v>
          </cell>
          <cell r="L71">
            <v>0</v>
          </cell>
          <cell r="M71">
            <v>166394.09790000002</v>
          </cell>
          <cell r="N71">
            <v>0</v>
          </cell>
          <cell r="O71">
            <v>0</v>
          </cell>
          <cell r="P71">
            <v>64222.283400000029</v>
          </cell>
          <cell r="Q71">
            <v>0</v>
          </cell>
          <cell r="R71">
            <v>0</v>
          </cell>
        </row>
        <row r="72">
          <cell r="D72">
            <v>0</v>
          </cell>
          <cell r="E72">
            <v>0</v>
          </cell>
          <cell r="F72">
            <v>0</v>
          </cell>
          <cell r="G72">
            <v>0</v>
          </cell>
          <cell r="H72">
            <v>0</v>
          </cell>
          <cell r="I72">
            <v>0</v>
          </cell>
          <cell r="J72">
            <v>105761.68919999999</v>
          </cell>
          <cell r="K72">
            <v>0</v>
          </cell>
          <cell r="L72">
            <v>0</v>
          </cell>
          <cell r="M72">
            <v>167456.00790000003</v>
          </cell>
          <cell r="N72">
            <v>0</v>
          </cell>
          <cell r="O72">
            <v>0</v>
          </cell>
          <cell r="P72">
            <v>64632.14340000003</v>
          </cell>
          <cell r="Q72">
            <v>0</v>
          </cell>
          <cell r="R72">
            <v>0</v>
          </cell>
        </row>
        <row r="73">
          <cell r="D73">
            <v>0</v>
          </cell>
          <cell r="E73">
            <v>0</v>
          </cell>
          <cell r="F73">
            <v>0</v>
          </cell>
          <cell r="G73">
            <v>0</v>
          </cell>
          <cell r="H73">
            <v>0</v>
          </cell>
          <cell r="I73">
            <v>0</v>
          </cell>
          <cell r="J73">
            <v>106954.0092</v>
          </cell>
          <cell r="K73">
            <v>0</v>
          </cell>
          <cell r="L73">
            <v>0</v>
          </cell>
          <cell r="M73">
            <v>169343.84790000002</v>
          </cell>
          <cell r="N73">
            <v>0</v>
          </cell>
          <cell r="O73">
            <v>0</v>
          </cell>
          <cell r="P73">
            <v>65360.783400000029</v>
          </cell>
          <cell r="Q73">
            <v>0</v>
          </cell>
          <cell r="R73">
            <v>0</v>
          </cell>
        </row>
        <row r="74">
          <cell r="D74">
            <v>62</v>
          </cell>
          <cell r="E74" t="str">
            <v>SC004342</v>
          </cell>
          <cell r="F74" t="str">
            <v>Supervisor de trafego, com todo o seu EPI, colete, capa, bone, apito, (inclusive encargos sociais).</v>
          </cell>
          <cell r="G74">
            <v>22.11</v>
          </cell>
          <cell r="H74">
            <v>0</v>
          </cell>
          <cell r="I74">
            <v>0</v>
          </cell>
          <cell r="J74">
            <v>107028.5292</v>
          </cell>
          <cell r="K74">
            <v>19.8</v>
          </cell>
          <cell r="L74">
            <v>437.77800000000002</v>
          </cell>
          <cell r="M74">
            <v>169461.83790000001</v>
          </cell>
          <cell r="N74">
            <v>13.200000000000001</v>
          </cell>
          <cell r="O74">
            <v>291.85200000000003</v>
          </cell>
          <cell r="P74">
            <v>65406.32340000003</v>
          </cell>
          <cell r="Q74">
            <v>0</v>
          </cell>
          <cell r="R74">
            <v>0</v>
          </cell>
        </row>
        <row r="75">
          <cell r="D75">
            <v>63</v>
          </cell>
          <cell r="E75" t="str">
            <v>SC004344</v>
          </cell>
          <cell r="F75" t="str">
            <v>Operador de trafego, nivel junior, com todo o seu EPI, colete, capa, bone, apito, (inclusive encargos sociais).</v>
          </cell>
          <cell r="G75">
            <v>8.1300000000000008</v>
          </cell>
          <cell r="H75">
            <v>0</v>
          </cell>
          <cell r="I75">
            <v>0</v>
          </cell>
          <cell r="J75">
            <v>107930.2212</v>
          </cell>
          <cell r="K75">
            <v>79.2</v>
          </cell>
          <cell r="L75">
            <v>643.89600000000007</v>
          </cell>
          <cell r="M75">
            <v>170889.51690000002</v>
          </cell>
          <cell r="N75">
            <v>52.800000000000004</v>
          </cell>
          <cell r="O75">
            <v>429.26400000000007</v>
          </cell>
          <cell r="P75">
            <v>65957.357400000037</v>
          </cell>
          <cell r="Q75">
            <v>0</v>
          </cell>
          <cell r="R75">
            <v>0</v>
          </cell>
        </row>
        <row r="76">
          <cell r="D76">
            <v>65</v>
          </cell>
          <cell r="E76" t="str">
            <v>SC007843</v>
          </cell>
          <cell r="F76" t="str">
            <v>Aluguel de balizador vagalume, equipado com pisca alerta e paineis de fita refletiva padrao Engenharia com altura de 1,32m, de acordo com o manual do DNSR e CET-RIO incluindo manutencao, primeira colocacao e retirada da obra.</v>
          </cell>
          <cell r="G76">
            <v>83.49</v>
          </cell>
          <cell r="H76">
            <v>0</v>
          </cell>
          <cell r="I76">
            <v>0</v>
          </cell>
          <cell r="J76">
            <v>108526.3812</v>
          </cell>
          <cell r="K76">
            <v>9.9</v>
          </cell>
          <cell r="L76">
            <v>826.55099999999993</v>
          </cell>
          <cell r="M76">
            <v>171833.43690000003</v>
          </cell>
          <cell r="N76">
            <v>6.6000000000000005</v>
          </cell>
          <cell r="O76">
            <v>551.03399999999999</v>
          </cell>
          <cell r="P76">
            <v>66321.677400000044</v>
          </cell>
          <cell r="Q76">
            <v>0</v>
          </cell>
          <cell r="R76">
            <v>0</v>
          </cell>
        </row>
        <row r="77">
          <cell r="D77">
            <v>66</v>
          </cell>
          <cell r="E77" t="str">
            <v>SC007844</v>
          </cell>
          <cell r="F77" t="str">
            <v>Aluguel de cavalete plastico universal, polietileno de alto impacto na cor branca, com paineis de fita refletiva na dimensoes (1,15x0,61)m, permitindo adaptacao de ate 2 piscas alertas e placas de sinalizacoes diversas de acordo com o manual do DNSR e CET</v>
          </cell>
          <cell r="G77">
            <v>83.49</v>
          </cell>
          <cell r="H77">
            <v>0</v>
          </cell>
          <cell r="I77">
            <v>0</v>
          </cell>
          <cell r="J77">
            <v>108733.4172</v>
          </cell>
          <cell r="K77">
            <v>9.9</v>
          </cell>
          <cell r="L77">
            <v>826.55099999999993</v>
          </cell>
          <cell r="M77">
            <v>172161.24390000003</v>
          </cell>
          <cell r="N77">
            <v>6.6000000000000005</v>
          </cell>
          <cell r="O77">
            <v>551.03399999999999</v>
          </cell>
          <cell r="P77">
            <v>66448.199400000041</v>
          </cell>
          <cell r="Q77">
            <v>0</v>
          </cell>
          <cell r="R77">
            <v>0</v>
          </cell>
        </row>
        <row r="78">
          <cell r="D78">
            <v>67</v>
          </cell>
          <cell r="E78" t="str">
            <v>SC007845</v>
          </cell>
          <cell r="F78" t="str">
            <v>Aluguel de pisca alerta para adaptacao em cone canalizador e cavalete universal.</v>
          </cell>
          <cell r="G78">
            <v>37.950000000000003</v>
          </cell>
          <cell r="H78">
            <v>0</v>
          </cell>
          <cell r="I78">
            <v>0</v>
          </cell>
          <cell r="J78">
            <v>108752.31719999999</v>
          </cell>
          <cell r="K78">
            <v>19.8</v>
          </cell>
          <cell r="L78">
            <v>751.41000000000008</v>
          </cell>
          <cell r="M78">
            <v>172191.16890000002</v>
          </cell>
          <cell r="N78">
            <v>13.200000000000001</v>
          </cell>
          <cell r="O78">
            <v>500.94000000000005</v>
          </cell>
          <cell r="P78">
            <v>66459.749400000044</v>
          </cell>
          <cell r="Q78">
            <v>0</v>
          </cell>
          <cell r="R78">
            <v>0</v>
          </cell>
        </row>
        <row r="79">
          <cell r="D79">
            <v>68</v>
          </cell>
          <cell r="E79" t="str">
            <v>SC007846</v>
          </cell>
          <cell r="F79" t="str">
            <v>Aluguel de cone canalizador empinhavel T-Topde de alta densidade de polietileno inquebravel, com 1,06m de altura e 0,33m de faixa refletiva com base de borracha removivel, permitindo prestacao de pisca alerta, de acordo com o manual do DNSR e CET-RIO, com</v>
          </cell>
          <cell r="G79">
            <v>31.05</v>
          </cell>
          <cell r="H79">
            <v>0</v>
          </cell>
          <cell r="I79">
            <v>0</v>
          </cell>
          <cell r="J79">
            <v>109067.67719999999</v>
          </cell>
          <cell r="K79">
            <v>19.8</v>
          </cell>
          <cell r="L79">
            <v>614.79000000000008</v>
          </cell>
          <cell r="M79">
            <v>172690.48890000003</v>
          </cell>
          <cell r="N79">
            <v>13.200000000000001</v>
          </cell>
          <cell r="O79">
            <v>409.86000000000007</v>
          </cell>
          <cell r="P79">
            <v>66652.469400000045</v>
          </cell>
          <cell r="Q79">
            <v>0</v>
          </cell>
          <cell r="R79">
            <v>0</v>
          </cell>
        </row>
        <row r="80">
          <cell r="D80">
            <v>69</v>
          </cell>
          <cell r="E80" t="str">
            <v>SC009141</v>
          </cell>
          <cell r="F80" t="str">
            <v>Aluguel de balizador de tela, com base metalica e contra-peso de concreto, nao ultrapassando 14cm do solo, hastes feita em tubo de PVC com parede de 10mm de espessura, e altura de 1,40m, revestido com pelicula refletiva padrao Engenharia.</v>
          </cell>
          <cell r="G80">
            <v>27.6</v>
          </cell>
          <cell r="H80">
            <v>0</v>
          </cell>
          <cell r="I80">
            <v>0</v>
          </cell>
          <cell r="J80">
            <v>111080.79719999999</v>
          </cell>
          <cell r="K80">
            <v>39.6</v>
          </cell>
          <cell r="L80">
            <v>1092.96</v>
          </cell>
          <cell r="M80">
            <v>175877.92890000003</v>
          </cell>
          <cell r="N80">
            <v>26.400000000000002</v>
          </cell>
          <cell r="O80">
            <v>728.6400000000001</v>
          </cell>
          <cell r="P80">
            <v>67882.709400000051</v>
          </cell>
          <cell r="Q80">
            <v>0</v>
          </cell>
          <cell r="R80">
            <v>0</v>
          </cell>
        </row>
        <row r="81">
          <cell r="D81">
            <v>70</v>
          </cell>
          <cell r="E81" t="str">
            <v>SC009142</v>
          </cell>
          <cell r="F81" t="str">
            <v>Aluguel de rolo de tela plastica, nas dimensoes de (50x1,20)m, na cor laranja..mes</v>
          </cell>
          <cell r="G81">
            <v>1.38</v>
          </cell>
          <cell r="H81">
            <v>0</v>
          </cell>
          <cell r="I81">
            <v>0</v>
          </cell>
          <cell r="J81">
            <v>112834.71719999998</v>
          </cell>
          <cell r="K81">
            <v>49.5</v>
          </cell>
          <cell r="L81">
            <v>68.309999999999988</v>
          </cell>
          <cell r="M81">
            <v>178654.96890000004</v>
          </cell>
          <cell r="N81">
            <v>33</v>
          </cell>
          <cell r="O81">
            <v>45.54</v>
          </cell>
          <cell r="P81">
            <v>68954.549400000047</v>
          </cell>
          <cell r="Q81">
            <v>0</v>
          </cell>
          <cell r="R81">
            <v>0</v>
          </cell>
        </row>
        <row r="82">
          <cell r="D82">
            <v>71</v>
          </cell>
          <cell r="E82" t="str">
            <v>SC009143</v>
          </cell>
          <cell r="F82" t="str">
            <v>Aluguel de cavalete minicade, equipado com paineis refletivos de alta intensidade e um pisca alerta com celula foto-eletrica alimentada por 2 baterias de 6V (dispensa o uso de gerador).</v>
          </cell>
          <cell r="G82">
            <v>83.49</v>
          </cell>
          <cell r="H82">
            <v>0</v>
          </cell>
          <cell r="I82">
            <v>0</v>
          </cell>
          <cell r="J82">
            <v>113906.07719999999</v>
          </cell>
          <cell r="K82">
            <v>9.9</v>
          </cell>
          <cell r="L82">
            <v>826.55099999999993</v>
          </cell>
          <cell r="M82">
            <v>180351.28890000004</v>
          </cell>
          <cell r="N82">
            <v>6.6000000000000005</v>
          </cell>
          <cell r="O82">
            <v>551.03399999999999</v>
          </cell>
          <cell r="P82">
            <v>69609.269400000048</v>
          </cell>
          <cell r="Q82">
            <v>0</v>
          </cell>
          <cell r="R82">
            <v>0</v>
          </cell>
        </row>
        <row r="83">
          <cell r="D83">
            <v>72</v>
          </cell>
          <cell r="E83" t="str">
            <v>SC009297</v>
          </cell>
          <cell r="F83" t="str">
            <v>Aluguel de placas de sinalizacao de obras, refletivas, revestidas com pelicula refletiva grau tecnico.</v>
          </cell>
          <cell r="G83">
            <v>55.2</v>
          </cell>
          <cell r="H83">
            <v>0</v>
          </cell>
          <cell r="I83">
            <v>0</v>
          </cell>
          <cell r="J83">
            <v>113906.07719999999</v>
          </cell>
          <cell r="K83">
            <v>9.9</v>
          </cell>
          <cell r="L83">
            <v>546.48</v>
          </cell>
          <cell r="M83">
            <v>180351.28890000004</v>
          </cell>
          <cell r="N83">
            <v>6.6000000000000005</v>
          </cell>
          <cell r="O83">
            <v>364.32000000000005</v>
          </cell>
          <cell r="P83">
            <v>69609.269400000048</v>
          </cell>
          <cell r="Q83">
            <v>0</v>
          </cell>
          <cell r="R83">
            <v>0</v>
          </cell>
        </row>
        <row r="84">
          <cell r="D84">
            <v>264</v>
          </cell>
          <cell r="E84" t="str">
            <v>ST006168</v>
          </cell>
          <cell r="F84" t="str">
            <v>Cone de sinalizacao, altura de 750mm, conforme especificacao da CET-RIO.  Fornecimento.</v>
          </cell>
          <cell r="G84">
            <v>31.95</v>
          </cell>
          <cell r="H84">
            <v>0</v>
          </cell>
          <cell r="I84">
            <v>0</v>
          </cell>
          <cell r="J84">
            <v>113906.07719999999</v>
          </cell>
          <cell r="K84">
            <v>5.9399999999999995</v>
          </cell>
          <cell r="L84">
            <v>189.78299999999999</v>
          </cell>
          <cell r="M84">
            <v>180351.28890000004</v>
          </cell>
          <cell r="N84">
            <v>3.96</v>
          </cell>
          <cell r="O84">
            <v>126.52199999999999</v>
          </cell>
          <cell r="P84">
            <v>69609.269400000048</v>
          </cell>
          <cell r="Q84">
            <v>0</v>
          </cell>
          <cell r="R84">
            <v>0</v>
          </cell>
        </row>
        <row r="85">
          <cell r="D85">
            <v>247</v>
          </cell>
          <cell r="E85" t="str">
            <v>ST005350</v>
          </cell>
          <cell r="F85" t="str">
            <v xml:space="preserve">Utilizacao de cone de sinalizacao, refletivo, altura de 500mm. </v>
          </cell>
          <cell r="G85">
            <v>0.35</v>
          </cell>
          <cell r="H85">
            <v>0</v>
          </cell>
          <cell r="I85">
            <v>0</v>
          </cell>
          <cell r="J85">
            <v>0</v>
          </cell>
          <cell r="K85">
            <v>49.5</v>
          </cell>
          <cell r="L85">
            <v>17.324999999999999</v>
          </cell>
          <cell r="M85">
            <v>0</v>
          </cell>
          <cell r="N85">
            <v>33</v>
          </cell>
          <cell r="O85">
            <v>11.549999999999999</v>
          </cell>
          <cell r="P85">
            <v>0</v>
          </cell>
          <cell r="Q85">
            <v>0</v>
          </cell>
          <cell r="R85">
            <v>0</v>
          </cell>
        </row>
        <row r="86">
          <cell r="D86" t="str">
            <v>N-08</v>
          </cell>
          <cell r="E86" t="str">
            <v>CO000071</v>
          </cell>
          <cell r="F86" t="str">
            <v>Barragem de bloqueio de obra na via publica, de acordo com a Resolucao SMO-RJ no 379 29/08/1984, compreendendo o fornecimento, pintura dos suportes de madeira e reaproveitamento do conjunto 40 vezes.@m</v>
          </cell>
          <cell r="G86">
            <v>0.73</v>
          </cell>
          <cell r="H86">
            <v>0</v>
          </cell>
          <cell r="I86">
            <v>0</v>
          </cell>
          <cell r="J86">
            <v>0</v>
          </cell>
          <cell r="K86">
            <v>396</v>
          </cell>
          <cell r="L86">
            <v>289.08</v>
          </cell>
          <cell r="M86">
            <v>0</v>
          </cell>
          <cell r="N86">
            <v>264</v>
          </cell>
          <cell r="O86">
            <v>192.72</v>
          </cell>
          <cell r="P86">
            <v>0</v>
          </cell>
          <cell r="Q86">
            <v>0</v>
          </cell>
          <cell r="R86">
            <v>0</v>
          </cell>
        </row>
        <row r="87">
          <cell r="D87" t="str">
            <v>N-09</v>
          </cell>
          <cell r="E87" t="str">
            <v>CO000072</v>
          </cell>
          <cell r="F87" t="str">
            <v>Barragem de bloqueio de obra na via publica, de acordo com a Resolucao SMO-RJ no 379 29/08/1984, compreendendo a colocacao e retirada uma vez.@m</v>
          </cell>
          <cell r="G87">
            <v>2.33</v>
          </cell>
          <cell r="H87">
            <v>0</v>
          </cell>
          <cell r="I87">
            <v>0</v>
          </cell>
          <cell r="J87">
            <v>94496.481645119988</v>
          </cell>
          <cell r="K87">
            <v>792</v>
          </cell>
          <cell r="L87">
            <v>1845.3600000000001</v>
          </cell>
          <cell r="M87">
            <v>149619.42927144005</v>
          </cell>
          <cell r="N87">
            <v>528</v>
          </cell>
          <cell r="O87">
            <v>1230.24</v>
          </cell>
          <cell r="P87">
            <v>57747.84989424004</v>
          </cell>
          <cell r="Q87">
            <v>0</v>
          </cell>
          <cell r="R87">
            <v>0</v>
          </cell>
        </row>
        <row r="88">
          <cell r="D88">
            <v>25</v>
          </cell>
          <cell r="E88" t="str">
            <v>MT000089</v>
          </cell>
          <cell r="F88" t="str">
            <v>Cerca protetora de borda de vala, construida com montantes de 3"x3" de Pinho de 3a, com 1,50m de comprimento, ficando 0,50m enterrado, com intervalo de 2m e 2 tabuas de Pinho ou similar, de 1"x12", horizontais, com 40cm de separacao, com aproveitamento de</v>
          </cell>
          <cell r="G88">
            <v>8.1199999999999992</v>
          </cell>
          <cell r="H88">
            <v>0</v>
          </cell>
          <cell r="I88">
            <v>0</v>
          </cell>
          <cell r="J88">
            <v>0</v>
          </cell>
          <cell r="K88">
            <v>198</v>
          </cell>
          <cell r="L88">
            <v>1607.7599999999998</v>
          </cell>
          <cell r="M88">
            <v>0</v>
          </cell>
          <cell r="N88">
            <v>132</v>
          </cell>
          <cell r="O88">
            <v>1071.8399999999999</v>
          </cell>
          <cell r="P88">
            <v>0</v>
          </cell>
          <cell r="Q88">
            <v>0</v>
          </cell>
          <cell r="R88">
            <v>0</v>
          </cell>
        </row>
        <row r="89">
          <cell r="D89">
            <v>32</v>
          </cell>
          <cell r="E89" t="str">
            <v>MT004187</v>
          </cell>
          <cell r="F89" t="str">
            <v>Retirada e recolocacao da cerca protetora, segundo especificacao do item MT000089, exceto materiais.</v>
          </cell>
          <cell r="G89">
            <v>2.48</v>
          </cell>
          <cell r="H89">
            <v>0</v>
          </cell>
          <cell r="I89">
            <v>0</v>
          </cell>
          <cell r="J89">
            <v>0</v>
          </cell>
          <cell r="K89">
            <v>396</v>
          </cell>
          <cell r="L89">
            <v>982.08</v>
          </cell>
          <cell r="M89">
            <v>0</v>
          </cell>
          <cell r="N89">
            <v>264</v>
          </cell>
          <cell r="O89">
            <v>654.72</v>
          </cell>
          <cell r="P89">
            <v>0</v>
          </cell>
          <cell r="Q89">
            <v>0</v>
          </cell>
          <cell r="R89">
            <v>0</v>
          </cell>
        </row>
        <row r="90">
          <cell r="D90">
            <v>0</v>
          </cell>
          <cell r="E90">
            <v>0</v>
          </cell>
          <cell r="F90">
            <v>0</v>
          </cell>
          <cell r="G90">
            <v>0</v>
          </cell>
          <cell r="H90">
            <v>0</v>
          </cell>
          <cell r="I90">
            <v>0</v>
          </cell>
          <cell r="J90">
            <v>0</v>
          </cell>
          <cell r="K90">
            <v>0</v>
          </cell>
          <cell r="L90">
            <v>0</v>
          </cell>
          <cell r="M90">
            <v>0</v>
          </cell>
          <cell r="N90">
            <v>0</v>
          </cell>
          <cell r="O90">
            <v>0</v>
          </cell>
          <cell r="P90">
            <v>0</v>
          </cell>
          <cell r="Q90">
            <v>0</v>
          </cell>
          <cell r="R90">
            <v>0</v>
          </cell>
        </row>
        <row r="91">
          <cell r="D91">
            <v>0</v>
          </cell>
          <cell r="E91">
            <v>0</v>
          </cell>
          <cell r="F91">
            <v>0</v>
          </cell>
          <cell r="G91">
            <v>0</v>
          </cell>
          <cell r="H91">
            <v>0</v>
          </cell>
          <cell r="I91">
            <v>0</v>
          </cell>
          <cell r="J91">
            <v>0</v>
          </cell>
          <cell r="K91">
            <v>0</v>
          </cell>
          <cell r="L91">
            <v>0</v>
          </cell>
          <cell r="M91">
            <v>0</v>
          </cell>
          <cell r="N91">
            <v>0</v>
          </cell>
          <cell r="O91">
            <v>0</v>
          </cell>
          <cell r="P91">
            <v>0</v>
          </cell>
          <cell r="Q91">
            <v>0</v>
          </cell>
          <cell r="R91">
            <v>0</v>
          </cell>
        </row>
        <row r="92">
          <cell r="D92" t="str">
            <v>VALOR TOTAL</v>
          </cell>
          <cell r="E92">
            <v>0</v>
          </cell>
          <cell r="F92">
            <v>0</v>
          </cell>
          <cell r="G92">
            <v>0</v>
          </cell>
          <cell r="H92">
            <v>0</v>
          </cell>
          <cell r="I92">
            <v>0</v>
          </cell>
          <cell r="J92">
            <v>0</v>
          </cell>
          <cell r="K92">
            <v>0</v>
          </cell>
          <cell r="L92">
            <v>174648.40371000004</v>
          </cell>
          <cell r="M92">
            <v>0</v>
          </cell>
          <cell r="N92">
            <v>0</v>
          </cell>
          <cell r="O92">
            <v>116432.26913999999</v>
          </cell>
          <cell r="P92">
            <v>0</v>
          </cell>
          <cell r="Q92">
            <v>0</v>
          </cell>
          <cell r="R92">
            <v>0</v>
          </cell>
        </row>
        <row r="93">
          <cell r="D93">
            <v>0</v>
          </cell>
          <cell r="E93">
            <v>0</v>
          </cell>
          <cell r="F93">
            <v>0</v>
          </cell>
          <cell r="G93">
            <v>0</v>
          </cell>
          <cell r="H93">
            <v>0</v>
          </cell>
          <cell r="I93">
            <v>0</v>
          </cell>
          <cell r="J93">
            <v>0</v>
          </cell>
          <cell r="K93">
            <v>0</v>
          </cell>
          <cell r="L93">
            <v>0</v>
          </cell>
          <cell r="M93">
            <v>0</v>
          </cell>
          <cell r="N93">
            <v>0</v>
          </cell>
          <cell r="O93">
            <v>0</v>
          </cell>
          <cell r="P93">
            <v>0</v>
          </cell>
          <cell r="Q93">
            <v>0</v>
          </cell>
          <cell r="R93">
            <v>0</v>
          </cell>
        </row>
        <row r="94">
          <cell r="D94" t="str">
            <v>VALOR TOTAL COM DESCONTO</v>
          </cell>
          <cell r="E94">
            <v>0</v>
          </cell>
          <cell r="F94">
            <v>0</v>
          </cell>
          <cell r="G94">
            <v>0</v>
          </cell>
          <cell r="H94">
            <v>0</v>
          </cell>
          <cell r="I94">
            <v>0</v>
          </cell>
          <cell r="J94">
            <v>0</v>
          </cell>
          <cell r="K94">
            <v>0</v>
          </cell>
          <cell r="L94">
            <v>144888.31571781603</v>
          </cell>
          <cell r="M94">
            <v>0</v>
          </cell>
          <cell r="N94">
            <v>0</v>
          </cell>
          <cell r="O94">
            <v>96592.210478543988</v>
          </cell>
          <cell r="P94">
            <v>0</v>
          </cell>
          <cell r="Q94">
            <v>0</v>
          </cell>
          <cell r="R94">
            <v>0</v>
          </cell>
        </row>
      </sheetData>
      <sheetData sheetId="5"/>
      <sheetData sheetId="6"/>
      <sheetData sheetId="7"/>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1"/>
      <sheetName val="Croqui"/>
      <sheetName val="Composição"/>
      <sheetName val="Planilha"/>
      <sheetName val="Planilha auxiliar por item"/>
      <sheetName val="Planilha por item"/>
      <sheetName val="Contrato Grajaú"/>
    </sheetNames>
    <sheetDataSet>
      <sheetData sheetId="0"/>
      <sheetData sheetId="1"/>
      <sheetData sheetId="2"/>
      <sheetData sheetId="3"/>
      <sheetData sheetId="4" refreshError="1">
        <row r="5">
          <cell r="D5">
            <v>0</v>
          </cell>
          <cell r="E5">
            <v>0</v>
          </cell>
          <cell r="F5">
            <v>0</v>
          </cell>
          <cell r="G5">
            <v>0</v>
          </cell>
          <cell r="H5">
            <v>0</v>
          </cell>
          <cell r="I5">
            <v>0</v>
          </cell>
          <cell r="J5">
            <v>0</v>
          </cell>
          <cell r="K5">
            <v>0</v>
          </cell>
          <cell r="L5">
            <v>0</v>
          </cell>
          <cell r="M5">
            <v>0</v>
          </cell>
          <cell r="N5">
            <v>0</v>
          </cell>
          <cell r="O5">
            <v>0</v>
          </cell>
          <cell r="P5">
            <v>0</v>
          </cell>
          <cell r="Q5">
            <v>0</v>
          </cell>
          <cell r="R5">
            <v>0</v>
          </cell>
        </row>
        <row r="6">
          <cell r="D6">
            <v>0</v>
          </cell>
          <cell r="E6">
            <v>0</v>
          </cell>
          <cell r="F6">
            <v>0</v>
          </cell>
          <cell r="G6">
            <v>0</v>
          </cell>
          <cell r="H6">
            <v>0</v>
          </cell>
          <cell r="I6">
            <v>0</v>
          </cell>
          <cell r="J6">
            <v>0</v>
          </cell>
          <cell r="K6">
            <v>0</v>
          </cell>
          <cell r="L6">
            <v>0</v>
          </cell>
          <cell r="M6">
            <v>0</v>
          </cell>
          <cell r="N6">
            <v>0</v>
          </cell>
          <cell r="O6">
            <v>0</v>
          </cell>
          <cell r="P6">
            <v>0</v>
          </cell>
          <cell r="Q6">
            <v>0</v>
          </cell>
          <cell r="R6">
            <v>0</v>
          </cell>
        </row>
        <row r="7">
          <cell r="D7" t="str">
            <v>Novo</v>
          </cell>
          <cell r="E7" t="str">
            <v>SE000034</v>
          </cell>
          <cell r="F7" t="str">
            <v>Assistencia tecnica (controle tecnologico).@%</v>
          </cell>
          <cell r="G7">
            <v>1455.81</v>
          </cell>
          <cell r="H7">
            <v>7.02</v>
          </cell>
          <cell r="I7">
            <v>10219.786199999999</v>
          </cell>
          <cell r="J7">
            <v>10219.786199999999</v>
          </cell>
          <cell r="K7">
            <v>11.879999999999999</v>
          </cell>
          <cell r="L7">
            <v>17295.022799999999</v>
          </cell>
          <cell r="M7">
            <v>17295.022799999999</v>
          </cell>
          <cell r="N7">
            <v>2.1</v>
          </cell>
          <cell r="O7">
            <v>3057.201</v>
          </cell>
          <cell r="P7">
            <v>3057.201</v>
          </cell>
          <cell r="Q7">
            <v>0</v>
          </cell>
          <cell r="R7">
            <v>0</v>
          </cell>
        </row>
        <row r="8">
          <cell r="D8" t="str">
            <v>Novo</v>
          </cell>
          <cell r="E8" t="str">
            <v>SE000035</v>
          </cell>
          <cell r="F8" t="str">
            <v>Taxa de administracao local - ate 3% (tres por cento).   Despesa canteiro de obras (barraco e instalacao agua e luz), exclusive placa, estao incluidos taxas de administracao local, portanto nao devem ser faturados.@%</v>
          </cell>
          <cell r="G8">
            <v>1455.81</v>
          </cell>
          <cell r="H8">
            <v>7.02</v>
          </cell>
          <cell r="I8">
            <v>10219.786199999999</v>
          </cell>
          <cell r="J8">
            <v>20439.572399999997</v>
          </cell>
          <cell r="K8">
            <v>11.879999999999999</v>
          </cell>
          <cell r="L8">
            <v>17295.022799999999</v>
          </cell>
          <cell r="M8">
            <v>34590.045599999998</v>
          </cell>
          <cell r="N8">
            <v>2.1</v>
          </cell>
          <cell r="O8">
            <v>3057.201</v>
          </cell>
          <cell r="P8">
            <v>6114.402</v>
          </cell>
          <cell r="Q8">
            <v>0</v>
          </cell>
          <cell r="R8">
            <v>0</v>
          </cell>
        </row>
        <row r="9">
          <cell r="D9" t="str">
            <v>Novo</v>
          </cell>
          <cell r="E9" t="str">
            <v>SC000283</v>
          </cell>
          <cell r="F9" t="str">
            <v>Remanejamento de dispositivo de utilidade publica.@%</v>
          </cell>
          <cell r="G9">
            <v>1455.81</v>
          </cell>
          <cell r="H9">
            <v>11.700000000000001</v>
          </cell>
          <cell r="I9">
            <v>17032.977000000003</v>
          </cell>
          <cell r="J9">
            <v>37472.549400000004</v>
          </cell>
          <cell r="K9">
            <v>19.8</v>
          </cell>
          <cell r="L9">
            <v>28825.038</v>
          </cell>
          <cell r="M9">
            <v>63415.083599999998</v>
          </cell>
          <cell r="N9">
            <v>3.5</v>
          </cell>
          <cell r="O9">
            <v>5095.335</v>
          </cell>
          <cell r="P9">
            <v>11209.737000000001</v>
          </cell>
          <cell r="Q9">
            <v>0</v>
          </cell>
          <cell r="R9">
            <v>0</v>
          </cell>
        </row>
        <row r="10">
          <cell r="D10">
            <v>8</v>
          </cell>
          <cell r="E10" t="str">
            <v>SE005939</v>
          </cell>
          <cell r="F10" t="str">
            <v>Sondagem manual com pa e picareta por metro linear ou fracao.@m</v>
          </cell>
          <cell r="G10">
            <v>43.6</v>
          </cell>
          <cell r="H10">
            <v>117</v>
          </cell>
          <cell r="I10">
            <v>5101.2</v>
          </cell>
          <cell r="J10">
            <v>42573.749400000001</v>
          </cell>
          <cell r="K10">
            <v>198</v>
          </cell>
          <cell r="L10">
            <v>8632.8000000000011</v>
          </cell>
          <cell r="M10">
            <v>72047.883600000001</v>
          </cell>
          <cell r="N10">
            <v>35</v>
          </cell>
          <cell r="O10">
            <v>1526</v>
          </cell>
          <cell r="P10">
            <v>12735.737000000001</v>
          </cell>
          <cell r="Q10">
            <v>0</v>
          </cell>
          <cell r="R10">
            <v>0</v>
          </cell>
        </row>
        <row r="11">
          <cell r="D11">
            <v>0</v>
          </cell>
          <cell r="E11">
            <v>0</v>
          </cell>
          <cell r="F11">
            <v>0</v>
          </cell>
          <cell r="G11">
            <v>0</v>
          </cell>
          <cell r="H11">
            <v>0</v>
          </cell>
          <cell r="I11">
            <v>0</v>
          </cell>
          <cell r="J11">
            <v>42573.749400000001</v>
          </cell>
          <cell r="K11">
            <v>0</v>
          </cell>
          <cell r="L11">
            <v>0</v>
          </cell>
          <cell r="M11">
            <v>72047.883600000001</v>
          </cell>
          <cell r="N11">
            <v>0</v>
          </cell>
          <cell r="O11">
            <v>0</v>
          </cell>
          <cell r="P11">
            <v>12735.737000000001</v>
          </cell>
          <cell r="Q11">
            <v>0</v>
          </cell>
          <cell r="R11">
            <v>0</v>
          </cell>
        </row>
        <row r="12">
          <cell r="D12">
            <v>0</v>
          </cell>
          <cell r="E12">
            <v>0</v>
          </cell>
          <cell r="F12">
            <v>0</v>
          </cell>
          <cell r="G12">
            <v>0</v>
          </cell>
          <cell r="H12">
            <v>0</v>
          </cell>
          <cell r="I12">
            <v>0</v>
          </cell>
          <cell r="J12">
            <v>42573.749400000001</v>
          </cell>
          <cell r="K12">
            <v>0</v>
          </cell>
          <cell r="L12">
            <v>0</v>
          </cell>
          <cell r="M12">
            <v>72047.883600000001</v>
          </cell>
          <cell r="N12">
            <v>0</v>
          </cell>
          <cell r="O12">
            <v>0</v>
          </cell>
          <cell r="P12">
            <v>12735.737000000001</v>
          </cell>
          <cell r="Q12">
            <v>0</v>
          </cell>
          <cell r="R12">
            <v>0</v>
          </cell>
        </row>
        <row r="13">
          <cell r="D13">
            <v>0</v>
          </cell>
          <cell r="E13">
            <v>0</v>
          </cell>
          <cell r="F13">
            <v>0</v>
          </cell>
          <cell r="G13">
            <v>0</v>
          </cell>
          <cell r="H13">
            <v>0</v>
          </cell>
          <cell r="I13">
            <v>0</v>
          </cell>
          <cell r="J13">
            <v>0</v>
          </cell>
          <cell r="K13">
            <v>0</v>
          </cell>
          <cell r="L13">
            <v>0</v>
          </cell>
          <cell r="M13">
            <v>0</v>
          </cell>
          <cell r="N13">
            <v>0</v>
          </cell>
          <cell r="O13">
            <v>0</v>
          </cell>
          <cell r="P13">
            <v>0</v>
          </cell>
          <cell r="Q13">
            <v>0</v>
          </cell>
          <cell r="R13">
            <v>0</v>
          </cell>
        </row>
        <row r="14">
          <cell r="D14">
            <v>45</v>
          </cell>
          <cell r="E14" t="str">
            <v>SC000223</v>
          </cell>
          <cell r="F14" t="str">
            <v>Demolicao, com equipamento de ar comprimido, de pavimentacao de concreto asfaltico, com 10cm de espessura, inclusive afastamento lateral dentro do canteiro de servicos.@m2</v>
          </cell>
          <cell r="G14">
            <v>7.3</v>
          </cell>
          <cell r="H14">
            <v>561.6</v>
          </cell>
          <cell r="I14">
            <v>4099.68</v>
          </cell>
          <cell r="J14">
            <v>46673.429400000001</v>
          </cell>
          <cell r="K14">
            <v>950.4</v>
          </cell>
          <cell r="L14">
            <v>6937.92</v>
          </cell>
          <cell r="M14">
            <v>78985.803599999999</v>
          </cell>
          <cell r="N14">
            <v>168</v>
          </cell>
          <cell r="O14">
            <v>1226.3999999999999</v>
          </cell>
          <cell r="P14">
            <v>13962.137000000001</v>
          </cell>
          <cell r="Q14">
            <v>0</v>
          </cell>
          <cell r="R14">
            <v>0</v>
          </cell>
        </row>
        <row r="15">
          <cell r="D15" t="str">
            <v>Novo</v>
          </cell>
          <cell r="E15" t="str">
            <v>SC000194</v>
          </cell>
          <cell r="F15" t="str">
            <v>Arrancamento de paralelepipedos, inclusive afastamento lateral dentro do canteiro de servico.@m2</v>
          </cell>
          <cell r="G15">
            <v>1.78</v>
          </cell>
          <cell r="H15">
            <v>280.8</v>
          </cell>
          <cell r="I15">
            <v>499.82400000000001</v>
          </cell>
          <cell r="J15">
            <v>47173.253400000001</v>
          </cell>
          <cell r="K15">
            <v>475.2</v>
          </cell>
          <cell r="L15">
            <v>845.85599999999999</v>
          </cell>
          <cell r="M15">
            <v>79831.659599999999</v>
          </cell>
          <cell r="N15">
            <v>84</v>
          </cell>
          <cell r="O15">
            <v>149.52000000000001</v>
          </cell>
          <cell r="P15">
            <v>14111.657000000001</v>
          </cell>
          <cell r="Q15">
            <v>0</v>
          </cell>
          <cell r="R15">
            <v>0</v>
          </cell>
        </row>
        <row r="16">
          <cell r="D16">
            <v>42</v>
          </cell>
          <cell r="E16" t="str">
            <v>SC000218</v>
          </cell>
          <cell r="F16" t="str">
            <v>Demolicao, com equipamento de ar comprimido, de pisos ou pavimento de concreto simples, inclusive afastamento lateral dentro de canteiro de servicos.@m3</v>
          </cell>
          <cell r="G16">
            <v>104.28</v>
          </cell>
          <cell r="H16">
            <v>56.16</v>
          </cell>
          <cell r="I16">
            <v>5856.3647999999994</v>
          </cell>
          <cell r="J16">
            <v>53029.618199999997</v>
          </cell>
          <cell r="K16">
            <v>95.039999999999992</v>
          </cell>
          <cell r="L16">
            <v>9910.7711999999992</v>
          </cell>
          <cell r="M16">
            <v>89742.430800000002</v>
          </cell>
          <cell r="N16">
            <v>16.8</v>
          </cell>
          <cell r="O16">
            <v>1751.904</v>
          </cell>
          <cell r="P16">
            <v>15863.561000000002</v>
          </cell>
          <cell r="Q16">
            <v>0</v>
          </cell>
          <cell r="R16">
            <v>0</v>
          </cell>
        </row>
        <row r="17">
          <cell r="D17">
            <v>22</v>
          </cell>
          <cell r="E17" t="str">
            <v>MT000081</v>
          </cell>
          <cell r="F17" t="str">
            <v>Desmonte manual de bloco de material de 3a categoria (rocha viva) com volume ate 1m3, inclusive reducao a pedra-de-mao.@m3</v>
          </cell>
          <cell r="G17">
            <v>23.27</v>
          </cell>
          <cell r="H17">
            <v>168.48</v>
          </cell>
          <cell r="I17">
            <v>3920.5295999999998</v>
          </cell>
          <cell r="J17">
            <v>56950.147799999999</v>
          </cell>
          <cell r="K17">
            <v>285.12</v>
          </cell>
          <cell r="L17">
            <v>6634.7424000000001</v>
          </cell>
          <cell r="M17">
            <v>96377.173200000005</v>
          </cell>
          <cell r="N17">
            <v>50.4</v>
          </cell>
          <cell r="O17">
            <v>1172.808</v>
          </cell>
          <cell r="P17">
            <v>17036.369000000002</v>
          </cell>
          <cell r="Q17">
            <v>0</v>
          </cell>
          <cell r="R17">
            <v>0</v>
          </cell>
        </row>
        <row r="18">
          <cell r="D18" t="str">
            <v>Novo</v>
          </cell>
          <cell r="E18" t="str">
            <v>FD000568</v>
          </cell>
          <cell r="F18" t="str">
            <v>Ensecadeira de estacas-prancha de aco, tipo Armco ou similar, bitola MSG-7 tipo encaixe, em valas de ate 3m de largura, medida apenas a superficie util cobrindo a parede da vala, esta com profundidade ate 3m, em terreno de fraca resistencia a penetracao s</v>
          </cell>
          <cell r="G18">
            <v>112.21</v>
          </cell>
          <cell r="H18">
            <v>748.80000000000007</v>
          </cell>
          <cell r="I18">
            <v>84022.847999999998</v>
          </cell>
          <cell r="J18">
            <v>140972.9958</v>
          </cell>
          <cell r="K18">
            <v>1267.2</v>
          </cell>
          <cell r="L18">
            <v>142192.51199999999</v>
          </cell>
          <cell r="M18">
            <v>238569.68520000001</v>
          </cell>
          <cell r="N18">
            <v>224</v>
          </cell>
          <cell r="O18">
            <v>25135.039999999997</v>
          </cell>
          <cell r="P18">
            <v>42171.409</v>
          </cell>
          <cell r="Q18">
            <v>0</v>
          </cell>
          <cell r="R18">
            <v>0</v>
          </cell>
        </row>
        <row r="19">
          <cell r="D19">
            <v>19</v>
          </cell>
          <cell r="E19" t="str">
            <v>MT000075</v>
          </cell>
          <cell r="F19" t="str">
            <v>Escavacao manual de vala em material de 1a categoria (areia, argila ou picarra), ate 1,50m de profundidade, exclusive escoramento e esgotamento.@m3</v>
          </cell>
          <cell r="G19">
            <v>6.45</v>
          </cell>
          <cell r="H19">
            <v>252.72000000000003</v>
          </cell>
          <cell r="I19">
            <v>1630.0440000000003</v>
          </cell>
          <cell r="J19">
            <v>142603.0398</v>
          </cell>
          <cell r="K19">
            <v>427.68</v>
          </cell>
          <cell r="L19">
            <v>2758.5360000000001</v>
          </cell>
          <cell r="M19">
            <v>241328.2212</v>
          </cell>
          <cell r="N19">
            <v>75.600000000000009</v>
          </cell>
          <cell r="O19">
            <v>487.62000000000006</v>
          </cell>
          <cell r="P19">
            <v>42659.029000000002</v>
          </cell>
          <cell r="Q19">
            <v>0</v>
          </cell>
          <cell r="R19">
            <v>0</v>
          </cell>
        </row>
        <row r="20">
          <cell r="D20">
            <v>21</v>
          </cell>
          <cell r="E20" t="str">
            <v>MT000080</v>
          </cell>
          <cell r="F20" t="str">
            <v>Escavacao manual de vala em lodo, ate 1,50m de profundidade, exclusive escoramento e esgotamento.</v>
          </cell>
          <cell r="G20">
            <v>17.739999999999998</v>
          </cell>
          <cell r="H20">
            <v>112.32</v>
          </cell>
          <cell r="I20">
            <v>1992.5567999999996</v>
          </cell>
          <cell r="J20">
            <v>144595.59659999999</v>
          </cell>
          <cell r="K20">
            <v>190.07999999999998</v>
          </cell>
          <cell r="L20">
            <v>3372.0191999999993</v>
          </cell>
          <cell r="M20">
            <v>244700.24040000001</v>
          </cell>
          <cell r="N20">
            <v>33.6</v>
          </cell>
          <cell r="O20">
            <v>596.06399999999996</v>
          </cell>
          <cell r="P20">
            <v>43255.093000000001</v>
          </cell>
          <cell r="Q20">
            <v>0</v>
          </cell>
          <cell r="R20">
            <v>0</v>
          </cell>
        </row>
        <row r="21">
          <cell r="D21">
            <v>37</v>
          </cell>
          <cell r="E21" t="str">
            <v>TC009910</v>
          </cell>
          <cell r="F21" t="str">
            <v>Transporte horizontal de material a granel em carrinho de mao, inclusive carga a pa.</v>
          </cell>
          <cell r="G21">
            <v>0.88</v>
          </cell>
          <cell r="H21">
            <v>3196.44</v>
          </cell>
          <cell r="I21">
            <v>2812.8672000000001</v>
          </cell>
          <cell r="J21">
            <v>147408.4638</v>
          </cell>
          <cell r="K21">
            <v>5409.36</v>
          </cell>
          <cell r="L21">
            <v>4760.2367999999997</v>
          </cell>
          <cell r="M21">
            <v>249460.47720000002</v>
          </cell>
          <cell r="N21">
            <v>956.2</v>
          </cell>
          <cell r="O21">
            <v>841.45600000000002</v>
          </cell>
          <cell r="P21">
            <v>44096.548999999999</v>
          </cell>
          <cell r="Q21">
            <v>0</v>
          </cell>
          <cell r="R21">
            <v>0</v>
          </cell>
        </row>
        <row r="22">
          <cell r="D22">
            <v>34</v>
          </cell>
          <cell r="E22" t="str">
            <v>TC000149</v>
          </cell>
          <cell r="F22" t="str">
            <v>Carga manual e descarga mecanica de material a granel (agregados, pedra-de-mao, paralelos, terra e escombro), compreendendo os tempos para carga, descarga e manobras do Caminhao Basculante a oleo diesel, com capacidade util de 8t, empregando 2 serventes n</v>
          </cell>
          <cell r="G22">
            <v>5.51</v>
          </cell>
          <cell r="H22">
            <v>1836.432</v>
          </cell>
          <cell r="I22">
            <v>10118.740319999999</v>
          </cell>
          <cell r="J22">
            <v>157527.20412000001</v>
          </cell>
          <cell r="K22">
            <v>3107.808</v>
          </cell>
          <cell r="L22">
            <v>17124.022079999999</v>
          </cell>
          <cell r="M22">
            <v>266584.49928000005</v>
          </cell>
          <cell r="N22">
            <v>549.36</v>
          </cell>
          <cell r="O22">
            <v>3026.9735999999998</v>
          </cell>
          <cell r="P22">
            <v>47123.522599999997</v>
          </cell>
          <cell r="Q22">
            <v>0</v>
          </cell>
          <cell r="R22">
            <v>0</v>
          </cell>
        </row>
        <row r="23">
          <cell r="D23">
            <v>35</v>
          </cell>
          <cell r="E23" t="str">
            <v>TC000151</v>
          </cell>
          <cell r="F23" t="str">
            <v>Carga e descarga manual de material que exija o concurso de mais de 1 servente para cada peca, vergalhoes, cancoeiras, caixas, meio-fios, em Caminhao de Carroceria Fixa, a oleo diesel, com capacidade util de 7,5t, inclusive o tempo de carga, descarga e ma</v>
          </cell>
          <cell r="G23">
            <v>15.08</v>
          </cell>
          <cell r="H23">
            <v>1836.432</v>
          </cell>
          <cell r="I23">
            <v>27693.394560000001</v>
          </cell>
          <cell r="J23">
            <v>185220.59868</v>
          </cell>
          <cell r="K23">
            <v>3107.808</v>
          </cell>
          <cell r="L23">
            <v>46865.744639999997</v>
          </cell>
          <cell r="M23">
            <v>313450.24392000004</v>
          </cell>
          <cell r="N23">
            <v>549.36</v>
          </cell>
          <cell r="O23">
            <v>8284.3487999999998</v>
          </cell>
          <cell r="P23">
            <v>55407.871399999996</v>
          </cell>
          <cell r="Q23">
            <v>0</v>
          </cell>
          <cell r="R23">
            <v>0</v>
          </cell>
        </row>
        <row r="24">
          <cell r="D24">
            <v>33</v>
          </cell>
          <cell r="E24" t="str">
            <v>TC000140</v>
          </cell>
          <cell r="F24" t="str">
            <v>Transporte de carga de qualquer natureza; exclusive as despesas de carga e descarga tanto da espera do caminhao como de servente ou equipamento auxiliar, em baixa velocidade (Vm=30Km/h), em Caminhao Basculante a oleo diesel, com capacidade util de 8t.</v>
          </cell>
          <cell r="G24">
            <v>0.34</v>
          </cell>
          <cell r="H24">
            <v>110185.92</v>
          </cell>
          <cell r="I24">
            <v>37463.212800000001</v>
          </cell>
          <cell r="J24">
            <v>222683.81148</v>
          </cell>
          <cell r="K24">
            <v>186468.48000000001</v>
          </cell>
          <cell r="L24">
            <v>63399.283200000005</v>
          </cell>
          <cell r="M24">
            <v>376849.52712000004</v>
          </cell>
          <cell r="N24">
            <v>32961.599999999999</v>
          </cell>
          <cell r="O24">
            <v>11206.944</v>
          </cell>
          <cell r="P24">
            <v>66614.815399999992</v>
          </cell>
          <cell r="Q24">
            <v>0</v>
          </cell>
          <cell r="R24">
            <v>0</v>
          </cell>
        </row>
        <row r="25">
          <cell r="D25">
            <v>0</v>
          </cell>
          <cell r="E25">
            <v>0</v>
          </cell>
          <cell r="F25">
            <v>0</v>
          </cell>
          <cell r="G25">
            <v>0</v>
          </cell>
          <cell r="H25">
            <v>0</v>
          </cell>
          <cell r="I25">
            <v>0</v>
          </cell>
          <cell r="J25">
            <v>222683.81148</v>
          </cell>
          <cell r="K25">
            <v>0</v>
          </cell>
          <cell r="L25">
            <v>0</v>
          </cell>
          <cell r="M25">
            <v>376849.52712000004</v>
          </cell>
          <cell r="N25">
            <v>0</v>
          </cell>
          <cell r="O25">
            <v>0</v>
          </cell>
          <cell r="P25">
            <v>66614.815399999992</v>
          </cell>
          <cell r="Q25">
            <v>0</v>
          </cell>
          <cell r="R25">
            <v>0</v>
          </cell>
        </row>
        <row r="26">
          <cell r="D26">
            <v>0</v>
          </cell>
          <cell r="E26">
            <v>0</v>
          </cell>
          <cell r="F26">
            <v>0</v>
          </cell>
          <cell r="G26">
            <v>0</v>
          </cell>
          <cell r="H26">
            <v>0</v>
          </cell>
          <cell r="I26">
            <v>0</v>
          </cell>
          <cell r="J26">
            <v>222683.81148</v>
          </cell>
          <cell r="K26">
            <v>0</v>
          </cell>
          <cell r="L26">
            <v>0</v>
          </cell>
          <cell r="M26">
            <v>376849.52712000004</v>
          </cell>
          <cell r="N26">
            <v>0</v>
          </cell>
          <cell r="O26">
            <v>0</v>
          </cell>
          <cell r="P26">
            <v>66614.815399999992</v>
          </cell>
          <cell r="Q26">
            <v>0</v>
          </cell>
          <cell r="R26">
            <v>0</v>
          </cell>
        </row>
        <row r="27">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row>
        <row r="28">
          <cell r="D28" t="str">
            <v>Novo</v>
          </cell>
          <cell r="E28">
            <v>0</v>
          </cell>
          <cell r="F28" t="str">
            <v>Remocao de tubulacao CERÂMICO com diametro nominal de 50mm a 300mm, exclusive escavacao e reaterro.@m</v>
          </cell>
          <cell r="G28">
            <v>8.67</v>
          </cell>
          <cell r="H28">
            <v>234</v>
          </cell>
          <cell r="I28">
            <v>2028.78</v>
          </cell>
          <cell r="J28">
            <v>224712.59148</v>
          </cell>
          <cell r="K28">
            <v>396</v>
          </cell>
          <cell r="L28">
            <v>3433.32</v>
          </cell>
          <cell r="M28">
            <v>380282.84712000005</v>
          </cell>
          <cell r="N28">
            <v>70</v>
          </cell>
          <cell r="O28">
            <v>606.9</v>
          </cell>
          <cell r="P28">
            <v>67221.715399999986</v>
          </cell>
          <cell r="Q28">
            <v>0</v>
          </cell>
          <cell r="R28">
            <v>0</v>
          </cell>
        </row>
        <row r="29">
          <cell r="D29" t="str">
            <v>Novo</v>
          </cell>
          <cell r="E29" t="str">
            <v>FD000568</v>
          </cell>
          <cell r="F29" t="str">
            <v>Ensecadeira de estacas-prancha de aco, tipo Armco ou similar, bitola MSG-7 tipo encaixe, em valas de ate 3m de largura, medida apenas a superficie util cobrindo a parede da vala, esta com profundidade ate 3m, em terreno de fraca resistencia a penetracao s</v>
          </cell>
          <cell r="G29">
            <v>112.21</v>
          </cell>
          <cell r="H29">
            <v>702</v>
          </cell>
          <cell r="I29">
            <v>78771.42</v>
          </cell>
          <cell r="J29">
            <v>303484.01147999999</v>
          </cell>
          <cell r="K29">
            <v>1188</v>
          </cell>
          <cell r="L29">
            <v>133305.47999999998</v>
          </cell>
          <cell r="M29">
            <v>513588.32712000003</v>
          </cell>
          <cell r="N29">
            <v>210</v>
          </cell>
          <cell r="O29">
            <v>23564.1</v>
          </cell>
          <cell r="P29">
            <v>90785.815399999992</v>
          </cell>
          <cell r="Q29">
            <v>0</v>
          </cell>
          <cell r="R29">
            <v>0</v>
          </cell>
        </row>
        <row r="30">
          <cell r="D30">
            <v>30</v>
          </cell>
          <cell r="E30" t="str">
            <v>MT000132</v>
          </cell>
          <cell r="F30" t="str">
            <v>Preparo de solo ate 30cm de profundidade, compreedendo escavacao e acerto manuais e compactacao mecanica com remocao ate 20m.@m2</v>
          </cell>
          <cell r="G30">
            <v>4</v>
          </cell>
          <cell r="H30">
            <v>280.8</v>
          </cell>
          <cell r="I30">
            <v>1123.2</v>
          </cell>
          <cell r="J30">
            <v>304607.21148</v>
          </cell>
          <cell r="K30">
            <v>475.2</v>
          </cell>
          <cell r="L30">
            <v>1900.8</v>
          </cell>
          <cell r="M30">
            <v>515489.12712000002</v>
          </cell>
          <cell r="N30">
            <v>84</v>
          </cell>
          <cell r="O30">
            <v>336</v>
          </cell>
          <cell r="P30">
            <v>91121.815399999992</v>
          </cell>
          <cell r="Q30">
            <v>0</v>
          </cell>
          <cell r="R30">
            <v>0</v>
          </cell>
        </row>
        <row r="31">
          <cell r="D31">
            <v>121</v>
          </cell>
          <cell r="E31" t="str">
            <v>BP017051</v>
          </cell>
          <cell r="F31" t="str">
            <v>Base de brita corrida, inclusive fornecimento dos materiais, medida apos a compactacao.</v>
          </cell>
          <cell r="G31">
            <v>25.06</v>
          </cell>
          <cell r="H31">
            <v>28.08</v>
          </cell>
          <cell r="I31">
            <v>703.68479999999988</v>
          </cell>
          <cell r="J31">
            <v>305310.89627999999</v>
          </cell>
          <cell r="K31">
            <v>47.519999999999996</v>
          </cell>
          <cell r="L31">
            <v>1190.8511999999998</v>
          </cell>
          <cell r="M31">
            <v>516679.97831999999</v>
          </cell>
          <cell r="N31">
            <v>8.4</v>
          </cell>
          <cell r="O31">
            <v>210.50399999999999</v>
          </cell>
          <cell r="P31">
            <v>91332.319399999993</v>
          </cell>
          <cell r="Q31">
            <v>0</v>
          </cell>
          <cell r="R31">
            <v>0</v>
          </cell>
        </row>
        <row r="32">
          <cell r="D32">
            <v>31</v>
          </cell>
          <cell r="E32" t="str">
            <v>MT000134</v>
          </cell>
          <cell r="F32" t="str">
            <v>Reaterro de vala, com po-de-pedra, inclusive fornecimento do material.@m3</v>
          </cell>
          <cell r="G32">
            <v>30.91</v>
          </cell>
          <cell r="H32">
            <v>477.36</v>
          </cell>
          <cell r="I32">
            <v>14755.197600000001</v>
          </cell>
          <cell r="J32">
            <v>320066.09388</v>
          </cell>
          <cell r="K32">
            <v>807.84</v>
          </cell>
          <cell r="L32">
            <v>24970.3344</v>
          </cell>
          <cell r="M32">
            <v>541650.31272000005</v>
          </cell>
          <cell r="N32">
            <v>142.80000000000001</v>
          </cell>
          <cell r="O32">
            <v>4413.9480000000003</v>
          </cell>
          <cell r="P32">
            <v>95746.267399999997</v>
          </cell>
          <cell r="Q32">
            <v>0</v>
          </cell>
          <cell r="R32">
            <v>0</v>
          </cell>
        </row>
        <row r="33">
          <cell r="D33" t="str">
            <v>Novo</v>
          </cell>
          <cell r="E33" t="str">
            <v>DR010323</v>
          </cell>
          <cell r="F33" t="str">
            <v xml:space="preserve">Tubo de PVC rigido (NBR-7362), Vinilfort, para coletor de esgoto sanitario, com diametro nominal de 250mm, compreendendo carga e descarga, colocacao na vala, montagem e reaterro ate a geratriz superior do tubo, inclusive anel de borracha.  Fornecimento e </v>
          </cell>
          <cell r="G33">
            <v>38.03</v>
          </cell>
          <cell r="H33">
            <v>32.760000000000005</v>
          </cell>
          <cell r="I33">
            <v>1245.8628000000003</v>
          </cell>
          <cell r="J33">
            <v>321311.95668</v>
          </cell>
          <cell r="K33">
            <v>55.440000000000005</v>
          </cell>
          <cell r="L33">
            <v>2108.3832000000002</v>
          </cell>
          <cell r="M33">
            <v>543758.69592000009</v>
          </cell>
          <cell r="N33">
            <v>9.8000000000000007</v>
          </cell>
          <cell r="O33">
            <v>372.69400000000002</v>
          </cell>
          <cell r="P33">
            <v>96118.9614</v>
          </cell>
          <cell r="Q33">
            <v>0</v>
          </cell>
          <cell r="R33">
            <v>0</v>
          </cell>
        </row>
        <row r="34">
          <cell r="D34" t="str">
            <v>Novo</v>
          </cell>
          <cell r="E34" t="str">
            <v>DR010324</v>
          </cell>
          <cell r="F34" t="str">
            <v xml:space="preserve">Tubo de PVC rigido (NBR-7362), Vinilfort, para coletor de esgoto sanitario, com diametro nominal de 300mm, compreendendo carga e descarga, colocacao na vala, montagem e reaterro ate a geratriz superior do tubo, inclusive anel de borracha.  Fornecimento e </v>
          </cell>
          <cell r="G34">
            <v>57.06</v>
          </cell>
          <cell r="H34">
            <v>201.24</v>
          </cell>
          <cell r="I34">
            <v>11482.754400000002</v>
          </cell>
          <cell r="J34">
            <v>332794.71107999998</v>
          </cell>
          <cell r="K34">
            <v>340.56</v>
          </cell>
          <cell r="L34">
            <v>19432.353600000002</v>
          </cell>
          <cell r="M34">
            <v>563191.04952000012</v>
          </cell>
          <cell r="N34">
            <v>60.199999999999996</v>
          </cell>
          <cell r="O34">
            <v>3435.0119999999997</v>
          </cell>
          <cell r="P34">
            <v>99553.973400000003</v>
          </cell>
          <cell r="Q34">
            <v>0</v>
          </cell>
          <cell r="R34">
            <v>0</v>
          </cell>
        </row>
        <row r="35">
          <cell r="D35" t="str">
            <v>Novo</v>
          </cell>
          <cell r="E35">
            <v>0</v>
          </cell>
          <cell r="F35" t="str">
            <v>Remocao de tubulacao CERÂMICO com diametro nominal de 50mm a 300mm, exclusive escavacao e reaterro.@m</v>
          </cell>
          <cell r="G35">
            <v>8.67</v>
          </cell>
          <cell r="H35">
            <v>234</v>
          </cell>
          <cell r="I35">
            <v>2028.78</v>
          </cell>
          <cell r="J35">
            <v>334823.49108000001</v>
          </cell>
          <cell r="K35">
            <v>396</v>
          </cell>
          <cell r="L35">
            <v>3433.32</v>
          </cell>
          <cell r="M35">
            <v>566624.36952000007</v>
          </cell>
          <cell r="N35">
            <v>70</v>
          </cell>
          <cell r="O35">
            <v>606.9</v>
          </cell>
          <cell r="P35">
            <v>100160.8734</v>
          </cell>
          <cell r="Q35">
            <v>0</v>
          </cell>
          <cell r="R35">
            <v>0</v>
          </cell>
        </row>
        <row r="36">
          <cell r="D36">
            <v>0</v>
          </cell>
          <cell r="E36">
            <v>0</v>
          </cell>
          <cell r="F36">
            <v>0</v>
          </cell>
          <cell r="G36">
            <v>0</v>
          </cell>
          <cell r="H36">
            <v>0</v>
          </cell>
          <cell r="I36">
            <v>0</v>
          </cell>
          <cell r="J36">
            <v>334823.49108000001</v>
          </cell>
          <cell r="K36">
            <v>0</v>
          </cell>
          <cell r="L36">
            <v>0</v>
          </cell>
          <cell r="M36">
            <v>566624.36952000007</v>
          </cell>
          <cell r="N36">
            <v>0</v>
          </cell>
          <cell r="O36">
            <v>0</v>
          </cell>
          <cell r="P36">
            <v>100160.8734</v>
          </cell>
          <cell r="Q36">
            <v>0</v>
          </cell>
          <cell r="R36">
            <v>0</v>
          </cell>
        </row>
        <row r="37">
          <cell r="D37">
            <v>0</v>
          </cell>
          <cell r="E37">
            <v>0</v>
          </cell>
          <cell r="F37">
            <v>0</v>
          </cell>
          <cell r="G37">
            <v>0</v>
          </cell>
          <cell r="H37">
            <v>0</v>
          </cell>
          <cell r="I37">
            <v>0</v>
          </cell>
          <cell r="J37">
            <v>334823.49108000001</v>
          </cell>
          <cell r="K37">
            <v>0</v>
          </cell>
          <cell r="L37">
            <v>0</v>
          </cell>
          <cell r="M37">
            <v>566624.36952000007</v>
          </cell>
          <cell r="N37">
            <v>0</v>
          </cell>
          <cell r="O37">
            <v>0</v>
          </cell>
          <cell r="P37">
            <v>100160.8734</v>
          </cell>
          <cell r="Q37">
            <v>0</v>
          </cell>
          <cell r="R37">
            <v>0</v>
          </cell>
        </row>
        <row r="38">
          <cell r="D38">
            <v>0</v>
          </cell>
          <cell r="E38">
            <v>0</v>
          </cell>
          <cell r="F38">
            <v>0</v>
          </cell>
          <cell r="G38">
            <v>0</v>
          </cell>
          <cell r="H38">
            <v>0</v>
          </cell>
          <cell r="I38">
            <v>0</v>
          </cell>
          <cell r="J38">
            <v>0</v>
          </cell>
          <cell r="K38">
            <v>0</v>
          </cell>
          <cell r="L38">
            <v>0</v>
          </cell>
          <cell r="M38">
            <v>0</v>
          </cell>
          <cell r="N38">
            <v>0</v>
          </cell>
          <cell r="O38">
            <v>0</v>
          </cell>
          <cell r="P38">
            <v>0</v>
          </cell>
          <cell r="Q38">
            <v>0</v>
          </cell>
          <cell r="R38">
            <v>0</v>
          </cell>
        </row>
        <row r="39">
          <cell r="D39">
            <v>47</v>
          </cell>
          <cell r="E39" t="str">
            <v>SC000255</v>
          </cell>
          <cell r="F39" t="str">
            <v>Chapa de aco de 3/4", para passagem de veiculos sobre valas, compreendendo colocacao, uso e retirada, medida pela area da chapa, em cada aplicacao, inclusive mobilizacao, transporte, carga e descarga.@m2</v>
          </cell>
          <cell r="G39">
            <v>12.78</v>
          </cell>
          <cell r="H39">
            <v>23.400000000000002</v>
          </cell>
          <cell r="I39">
            <v>299.05200000000002</v>
          </cell>
          <cell r="J39">
            <v>335122.54308000003</v>
          </cell>
          <cell r="K39">
            <v>39.6</v>
          </cell>
          <cell r="L39">
            <v>506.08799999999997</v>
          </cell>
          <cell r="M39">
            <v>567130.45752000005</v>
          </cell>
          <cell r="N39">
            <v>7</v>
          </cell>
          <cell r="O39">
            <v>89.46</v>
          </cell>
          <cell r="P39">
            <v>100250.3334</v>
          </cell>
          <cell r="Q39">
            <v>0</v>
          </cell>
          <cell r="R39">
            <v>0</v>
          </cell>
        </row>
        <row r="40">
          <cell r="D40">
            <v>0</v>
          </cell>
          <cell r="E40">
            <v>0</v>
          </cell>
          <cell r="F40">
            <v>0</v>
          </cell>
          <cell r="G40">
            <v>0</v>
          </cell>
          <cell r="H40">
            <v>0</v>
          </cell>
          <cell r="I40">
            <v>0</v>
          </cell>
          <cell r="J40">
            <v>335122.54308000003</v>
          </cell>
          <cell r="K40">
            <v>0</v>
          </cell>
          <cell r="L40">
            <v>0</v>
          </cell>
          <cell r="M40">
            <v>567130.45752000005</v>
          </cell>
          <cell r="N40">
            <v>0</v>
          </cell>
          <cell r="O40">
            <v>0</v>
          </cell>
          <cell r="P40">
            <v>100250.3334</v>
          </cell>
          <cell r="Q40">
            <v>0</v>
          </cell>
          <cell r="R40">
            <v>0</v>
          </cell>
        </row>
        <row r="41">
          <cell r="D41">
            <v>0</v>
          </cell>
          <cell r="E41">
            <v>0</v>
          </cell>
          <cell r="F41">
            <v>0</v>
          </cell>
          <cell r="G41">
            <v>0</v>
          </cell>
          <cell r="H41">
            <v>0</v>
          </cell>
          <cell r="I41">
            <v>0</v>
          </cell>
          <cell r="J41">
            <v>335122.54308000003</v>
          </cell>
          <cell r="K41">
            <v>0</v>
          </cell>
          <cell r="L41">
            <v>0</v>
          </cell>
          <cell r="M41">
            <v>567130.45752000005</v>
          </cell>
          <cell r="N41">
            <v>0</v>
          </cell>
          <cell r="O41">
            <v>0</v>
          </cell>
          <cell r="P41">
            <v>100250.3334</v>
          </cell>
          <cell r="Q41">
            <v>0</v>
          </cell>
          <cell r="R41">
            <v>0</v>
          </cell>
        </row>
        <row r="42">
          <cell r="D42">
            <v>0</v>
          </cell>
          <cell r="E42">
            <v>0</v>
          </cell>
          <cell r="F42">
            <v>0</v>
          </cell>
          <cell r="G42">
            <v>0</v>
          </cell>
          <cell r="H42">
            <v>0</v>
          </cell>
          <cell r="I42">
            <v>0</v>
          </cell>
          <cell r="J42">
            <v>335122.54308000003</v>
          </cell>
          <cell r="K42">
            <v>0</v>
          </cell>
          <cell r="L42">
            <v>0</v>
          </cell>
          <cell r="M42">
            <v>567130.45752000005</v>
          </cell>
          <cell r="N42">
            <v>0</v>
          </cell>
          <cell r="O42">
            <v>0</v>
          </cell>
          <cell r="P42">
            <v>100250.3334</v>
          </cell>
          <cell r="Q42">
            <v>0</v>
          </cell>
          <cell r="R42">
            <v>0</v>
          </cell>
        </row>
        <row r="43">
          <cell r="D43">
            <v>0</v>
          </cell>
          <cell r="E43">
            <v>0</v>
          </cell>
          <cell r="F43">
            <v>0</v>
          </cell>
          <cell r="G43">
            <v>0</v>
          </cell>
          <cell r="H43">
            <v>0</v>
          </cell>
          <cell r="I43">
            <v>0</v>
          </cell>
          <cell r="J43">
            <v>0</v>
          </cell>
          <cell r="K43">
            <v>0</v>
          </cell>
          <cell r="L43">
            <v>0</v>
          </cell>
          <cell r="M43">
            <v>0</v>
          </cell>
          <cell r="N43">
            <v>0</v>
          </cell>
          <cell r="O43">
            <v>0</v>
          </cell>
          <cell r="P43">
            <v>0</v>
          </cell>
          <cell r="Q43">
            <v>0</v>
          </cell>
          <cell r="R43">
            <v>0</v>
          </cell>
        </row>
        <row r="44">
          <cell r="D44">
            <v>49</v>
          </cell>
          <cell r="E44" t="str">
            <v>SC000299</v>
          </cell>
          <cell r="F44" t="str">
            <v>Ajudante (inclusive encargos sociais).</v>
          </cell>
          <cell r="G44">
            <v>3.28</v>
          </cell>
          <cell r="H44">
            <v>351</v>
          </cell>
          <cell r="I44">
            <v>1151.28</v>
          </cell>
          <cell r="J44">
            <v>336273.82308000006</v>
          </cell>
          <cell r="K44">
            <v>594</v>
          </cell>
          <cell r="L44">
            <v>1948.32</v>
          </cell>
          <cell r="M44">
            <v>569078.77752</v>
          </cell>
          <cell r="N44">
            <v>105</v>
          </cell>
          <cell r="O44">
            <v>344.4</v>
          </cell>
          <cell r="P44">
            <v>100594.7334</v>
          </cell>
          <cell r="Q44">
            <v>0</v>
          </cell>
          <cell r="R44">
            <v>0</v>
          </cell>
        </row>
        <row r="45">
          <cell r="D45">
            <v>48</v>
          </cell>
          <cell r="E45" t="str">
            <v>SC000296</v>
          </cell>
          <cell r="F45" t="str">
            <v>Eletricista (inclusive encargos sociais).</v>
          </cell>
          <cell r="G45">
            <v>4.74</v>
          </cell>
          <cell r="H45">
            <v>70.2</v>
          </cell>
          <cell r="I45">
            <v>332.74800000000005</v>
          </cell>
          <cell r="J45">
            <v>336606.57108000008</v>
          </cell>
          <cell r="K45">
            <v>118.8</v>
          </cell>
          <cell r="L45">
            <v>563.11199999999997</v>
          </cell>
          <cell r="M45">
            <v>569641.88951999997</v>
          </cell>
          <cell r="N45">
            <v>21</v>
          </cell>
          <cell r="O45">
            <v>99.54</v>
          </cell>
          <cell r="P45">
            <v>100694.27339999999</v>
          </cell>
          <cell r="Q45">
            <v>0</v>
          </cell>
          <cell r="R45">
            <v>0</v>
          </cell>
        </row>
        <row r="46">
          <cell r="D46">
            <v>55</v>
          </cell>
          <cell r="E46" t="str">
            <v>SC000311</v>
          </cell>
          <cell r="F46" t="str">
            <v>Encarregado (inclusive encargos sociais).</v>
          </cell>
          <cell r="G46">
            <v>6.33</v>
          </cell>
          <cell r="H46">
            <v>70.2</v>
          </cell>
          <cell r="I46">
            <v>444.36600000000004</v>
          </cell>
          <cell r="J46">
            <v>337050.93708000006</v>
          </cell>
          <cell r="K46">
            <v>118.8</v>
          </cell>
          <cell r="L46">
            <v>752.00400000000002</v>
          </cell>
          <cell r="M46">
            <v>570393.89351999993</v>
          </cell>
          <cell r="N46">
            <v>21</v>
          </cell>
          <cell r="O46">
            <v>132.93</v>
          </cell>
          <cell r="P46">
            <v>100827.20339999998</v>
          </cell>
          <cell r="Q46">
            <v>0</v>
          </cell>
          <cell r="R46">
            <v>0</v>
          </cell>
        </row>
        <row r="47">
          <cell r="D47">
            <v>56</v>
          </cell>
          <cell r="E47" t="str">
            <v>SC000312</v>
          </cell>
          <cell r="F47" t="str">
            <v>Mestre de obra A (inclusive encargos sociais).</v>
          </cell>
          <cell r="G47">
            <v>13.17</v>
          </cell>
          <cell r="H47">
            <v>23.400000000000002</v>
          </cell>
          <cell r="I47">
            <v>308.17800000000005</v>
          </cell>
          <cell r="J47">
            <v>337359.11508000008</v>
          </cell>
          <cell r="K47">
            <v>39.6</v>
          </cell>
          <cell r="L47">
            <v>521.53200000000004</v>
          </cell>
          <cell r="M47">
            <v>570915.42551999993</v>
          </cell>
          <cell r="N47">
            <v>7</v>
          </cell>
          <cell r="O47">
            <v>92.19</v>
          </cell>
          <cell r="P47">
            <v>100919.39339999999</v>
          </cell>
          <cell r="Q47">
            <v>0</v>
          </cell>
          <cell r="R47">
            <v>0</v>
          </cell>
        </row>
        <row r="48">
          <cell r="D48" t="str">
            <v>Novo</v>
          </cell>
          <cell r="E48" t="str">
            <v>SC000294</v>
          </cell>
          <cell r="F48" t="str">
            <v>Bombeiro hidraulico (inclusive encargos sociais).</v>
          </cell>
          <cell r="G48">
            <v>4.74</v>
          </cell>
          <cell r="H48">
            <v>351</v>
          </cell>
          <cell r="I48">
            <v>1663.74</v>
          </cell>
          <cell r="J48">
            <v>339022.85508000007</v>
          </cell>
          <cell r="K48">
            <v>594</v>
          </cell>
          <cell r="L48">
            <v>2815.56</v>
          </cell>
          <cell r="M48">
            <v>573730.98551999999</v>
          </cell>
          <cell r="N48">
            <v>105</v>
          </cell>
          <cell r="O48">
            <v>497.70000000000005</v>
          </cell>
          <cell r="P48">
            <v>101417.09339999998</v>
          </cell>
          <cell r="Q48">
            <v>0</v>
          </cell>
          <cell r="R48">
            <v>0</v>
          </cell>
        </row>
        <row r="49">
          <cell r="D49" t="str">
            <v>Novo</v>
          </cell>
          <cell r="E49" t="str">
            <v>SC000292</v>
          </cell>
          <cell r="F49" t="str">
            <v>Pedreiro (inclusive encargos sociais).</v>
          </cell>
          <cell r="G49">
            <v>4.33</v>
          </cell>
          <cell r="H49">
            <v>117</v>
          </cell>
          <cell r="I49">
            <v>506.61</v>
          </cell>
          <cell r="J49">
            <v>339529.46508000005</v>
          </cell>
          <cell r="K49">
            <v>198</v>
          </cell>
          <cell r="L49">
            <v>857.34</v>
          </cell>
          <cell r="M49">
            <v>574588.32551999995</v>
          </cell>
          <cell r="N49">
            <v>35</v>
          </cell>
          <cell r="O49">
            <v>151.55000000000001</v>
          </cell>
          <cell r="P49">
            <v>101568.64339999999</v>
          </cell>
          <cell r="Q49">
            <v>0</v>
          </cell>
          <cell r="R49">
            <v>0</v>
          </cell>
        </row>
        <row r="50">
          <cell r="D50">
            <v>74</v>
          </cell>
          <cell r="E50" t="str">
            <v>SC010440</v>
          </cell>
          <cell r="F50" t="str">
            <v>Topografo A - servicos de campo e escritorio, com responsabilidade de dirigi-los (inclusive encargos sociais).</v>
          </cell>
          <cell r="G50">
            <v>9.9700000000000006</v>
          </cell>
          <cell r="H50">
            <v>58.5</v>
          </cell>
          <cell r="I50">
            <v>583.245</v>
          </cell>
          <cell r="J50">
            <v>340112.71008000005</v>
          </cell>
          <cell r="K50">
            <v>99</v>
          </cell>
          <cell r="L50">
            <v>987.03000000000009</v>
          </cell>
          <cell r="M50">
            <v>575575.35551999998</v>
          </cell>
          <cell r="N50">
            <v>17.5</v>
          </cell>
          <cell r="O50">
            <v>174.47500000000002</v>
          </cell>
          <cell r="P50">
            <v>101743.11839999999</v>
          </cell>
          <cell r="Q50">
            <v>0</v>
          </cell>
          <cell r="R50">
            <v>0</v>
          </cell>
        </row>
        <row r="51">
          <cell r="D51">
            <v>75</v>
          </cell>
          <cell r="E51" t="str">
            <v>SC010441</v>
          </cell>
          <cell r="F51" t="str">
            <v>Auxiliar de topografia - servicos de campo (inclusive encargos sociais).</v>
          </cell>
          <cell r="G51">
            <v>3.39</v>
          </cell>
          <cell r="H51">
            <v>58.5</v>
          </cell>
          <cell r="I51">
            <v>198.315</v>
          </cell>
          <cell r="J51">
            <v>340311.02508000005</v>
          </cell>
          <cell r="K51">
            <v>99</v>
          </cell>
          <cell r="L51">
            <v>335.61</v>
          </cell>
          <cell r="M51">
            <v>575910.96551999997</v>
          </cell>
          <cell r="N51">
            <v>17.5</v>
          </cell>
          <cell r="O51">
            <v>59.325000000000003</v>
          </cell>
          <cell r="P51">
            <v>101802.44339999999</v>
          </cell>
          <cell r="Q51">
            <v>0</v>
          </cell>
          <cell r="R51">
            <v>0</v>
          </cell>
        </row>
        <row r="52">
          <cell r="D52" t="str">
            <v>Novo</v>
          </cell>
          <cell r="E52" t="str">
            <v>SC000300</v>
          </cell>
          <cell r="F52" t="str">
            <v>Mao-de-obra de soldador em construcao civil (inclusive encargos sociais).@h</v>
          </cell>
          <cell r="G52">
            <v>4.33</v>
          </cell>
          <cell r="H52">
            <v>234</v>
          </cell>
          <cell r="I52">
            <v>1013.22</v>
          </cell>
          <cell r="J52">
            <v>341324.24508000002</v>
          </cell>
          <cell r="K52">
            <v>396</v>
          </cell>
          <cell r="L52">
            <v>1714.68</v>
          </cell>
          <cell r="M52">
            <v>577625.64552000002</v>
          </cell>
          <cell r="N52">
            <v>70</v>
          </cell>
          <cell r="O52">
            <v>303.10000000000002</v>
          </cell>
          <cell r="P52">
            <v>102105.5434</v>
          </cell>
          <cell r="Q52">
            <v>0</v>
          </cell>
          <cell r="R52">
            <v>0</v>
          </cell>
        </row>
        <row r="53">
          <cell r="D53">
            <v>50</v>
          </cell>
          <cell r="E53" t="str">
            <v>SC000302</v>
          </cell>
          <cell r="F53" t="str">
            <v>Mao-de-obra de marteleteiro (inclusive encargos sociais).@h</v>
          </cell>
          <cell r="G53">
            <v>4.4000000000000004</v>
          </cell>
          <cell r="H53">
            <v>117</v>
          </cell>
          <cell r="I53">
            <v>514.80000000000007</v>
          </cell>
          <cell r="J53">
            <v>341839.04508000001</v>
          </cell>
          <cell r="K53">
            <v>198</v>
          </cell>
          <cell r="L53">
            <v>871.2</v>
          </cell>
          <cell r="M53">
            <v>578496.84551999997</v>
          </cell>
          <cell r="N53">
            <v>35</v>
          </cell>
          <cell r="O53">
            <v>154</v>
          </cell>
          <cell r="P53">
            <v>102259.5434</v>
          </cell>
          <cell r="Q53">
            <v>0</v>
          </cell>
          <cell r="R53">
            <v>0</v>
          </cell>
        </row>
        <row r="54">
          <cell r="D54">
            <v>51</v>
          </cell>
          <cell r="E54" t="str">
            <v>SC000304</v>
          </cell>
          <cell r="F54" t="str">
            <v>Mao-de-obra de operador de maquinas em construcao civil (inclusive encargos sociais).@h</v>
          </cell>
          <cell r="G54">
            <v>5.21</v>
          </cell>
          <cell r="H54">
            <v>117</v>
          </cell>
          <cell r="I54">
            <v>609.57000000000005</v>
          </cell>
          <cell r="J54">
            <v>342448.61508000002</v>
          </cell>
          <cell r="K54">
            <v>198</v>
          </cell>
          <cell r="L54">
            <v>1031.58</v>
          </cell>
          <cell r="M54">
            <v>579528.42551999993</v>
          </cell>
          <cell r="N54">
            <v>35</v>
          </cell>
          <cell r="O54">
            <v>182.35</v>
          </cell>
          <cell r="P54">
            <v>102441.8934</v>
          </cell>
          <cell r="Q54">
            <v>0</v>
          </cell>
          <cell r="R54">
            <v>0</v>
          </cell>
        </row>
        <row r="55">
          <cell r="D55" t="str">
            <v>Novo</v>
          </cell>
          <cell r="E55" t="str">
            <v>CE005828</v>
          </cell>
          <cell r="F55" t="str">
            <v>Encarregado de servicos tecnicos especializados de consultoria de engenharia e arquitetura, exclusive despesas diversas.@h</v>
          </cell>
          <cell r="G55">
            <v>10.43</v>
          </cell>
          <cell r="H55">
            <v>117</v>
          </cell>
          <cell r="I55">
            <v>1220.31</v>
          </cell>
          <cell r="J55">
            <v>343668.92508000002</v>
          </cell>
          <cell r="K55">
            <v>198</v>
          </cell>
          <cell r="L55">
            <v>2065.14</v>
          </cell>
          <cell r="M55">
            <v>581593.56551999995</v>
          </cell>
          <cell r="N55">
            <v>35</v>
          </cell>
          <cell r="O55">
            <v>365.05</v>
          </cell>
          <cell r="P55">
            <v>102806.9434</v>
          </cell>
          <cell r="Q55">
            <v>0</v>
          </cell>
          <cell r="R55">
            <v>0</v>
          </cell>
        </row>
        <row r="56">
          <cell r="D56">
            <v>0</v>
          </cell>
          <cell r="E56">
            <v>0</v>
          </cell>
          <cell r="F56">
            <v>0</v>
          </cell>
          <cell r="G56">
            <v>0</v>
          </cell>
          <cell r="H56">
            <v>0</v>
          </cell>
          <cell r="I56">
            <v>0</v>
          </cell>
          <cell r="J56">
            <v>343668.92508000002</v>
          </cell>
          <cell r="K56">
            <v>0</v>
          </cell>
          <cell r="L56">
            <v>0</v>
          </cell>
          <cell r="M56">
            <v>581593.56551999995</v>
          </cell>
          <cell r="N56">
            <v>0</v>
          </cell>
          <cell r="O56">
            <v>0</v>
          </cell>
          <cell r="P56">
            <v>102806.9434</v>
          </cell>
          <cell r="Q56">
            <v>0</v>
          </cell>
          <cell r="R56">
            <v>0</v>
          </cell>
        </row>
        <row r="57">
          <cell r="D57">
            <v>0</v>
          </cell>
          <cell r="E57">
            <v>0</v>
          </cell>
          <cell r="F57">
            <v>0</v>
          </cell>
          <cell r="G57">
            <v>0</v>
          </cell>
          <cell r="H57">
            <v>0</v>
          </cell>
          <cell r="I57">
            <v>0</v>
          </cell>
          <cell r="J57">
            <v>343668.92508000002</v>
          </cell>
          <cell r="K57">
            <v>0</v>
          </cell>
          <cell r="L57">
            <v>0</v>
          </cell>
          <cell r="M57">
            <v>581593.56551999995</v>
          </cell>
          <cell r="N57">
            <v>0</v>
          </cell>
          <cell r="O57">
            <v>0</v>
          </cell>
          <cell r="P57">
            <v>102806.9434</v>
          </cell>
          <cell r="Q57">
            <v>0</v>
          </cell>
          <cell r="R57">
            <v>0</v>
          </cell>
        </row>
        <row r="58">
          <cell r="D58">
            <v>0</v>
          </cell>
          <cell r="E58">
            <v>0</v>
          </cell>
          <cell r="F58">
            <v>0</v>
          </cell>
          <cell r="G58">
            <v>0</v>
          </cell>
          <cell r="H58">
            <v>0</v>
          </cell>
          <cell r="I58">
            <v>0</v>
          </cell>
          <cell r="J58">
            <v>0</v>
          </cell>
          <cell r="K58">
            <v>0</v>
          </cell>
          <cell r="L58">
            <v>0</v>
          </cell>
          <cell r="M58">
            <v>0</v>
          </cell>
          <cell r="N58">
            <v>0</v>
          </cell>
          <cell r="O58">
            <v>0</v>
          </cell>
          <cell r="P58">
            <v>0</v>
          </cell>
          <cell r="Q58">
            <v>0</v>
          </cell>
          <cell r="R58">
            <v>0</v>
          </cell>
        </row>
        <row r="59">
          <cell r="D59">
            <v>176</v>
          </cell>
          <cell r="E59" t="str">
            <v>EQ001231</v>
          </cell>
          <cell r="F59" t="str">
            <v>Caminhao Basculante, com capacidade de 8m3 a 10m3, motor diesel de 192CV, com motorista.  Aluguel improdutivo motor funcionando.</v>
          </cell>
          <cell r="G59">
            <v>20.65</v>
          </cell>
          <cell r="H59">
            <v>23.400000000000002</v>
          </cell>
          <cell r="I59">
            <v>483.21000000000004</v>
          </cell>
          <cell r="J59">
            <v>344152.13508000004</v>
          </cell>
          <cell r="K59">
            <v>39.6</v>
          </cell>
          <cell r="L59">
            <v>817.74</v>
          </cell>
          <cell r="M59">
            <v>582411.30551999994</v>
          </cell>
          <cell r="N59">
            <v>7</v>
          </cell>
          <cell r="O59">
            <v>144.54999999999998</v>
          </cell>
          <cell r="P59">
            <v>102951.49340000001</v>
          </cell>
          <cell r="Q59">
            <v>0</v>
          </cell>
          <cell r="R59">
            <v>0</v>
          </cell>
        </row>
        <row r="60">
          <cell r="D60">
            <v>177</v>
          </cell>
          <cell r="E60" t="str">
            <v>EQ001304</v>
          </cell>
          <cell r="F60" t="str">
            <v>Rompedor Pneumatico de 32,6Kg de peso, consumo de ar de 38,8l/seg., frequencia de impactos 1110imp/min., exclusive operador ponteira e mangueira.  Aluguel produtivo.</v>
          </cell>
          <cell r="G60">
            <v>0.94</v>
          </cell>
          <cell r="H60">
            <v>117</v>
          </cell>
          <cell r="I60">
            <v>109.97999999999999</v>
          </cell>
          <cell r="J60">
            <v>344262.11508000002</v>
          </cell>
          <cell r="K60">
            <v>198</v>
          </cell>
          <cell r="L60">
            <v>186.11999999999998</v>
          </cell>
          <cell r="M60">
            <v>582597.42551999993</v>
          </cell>
          <cell r="N60">
            <v>35</v>
          </cell>
          <cell r="O60">
            <v>32.9</v>
          </cell>
          <cell r="P60">
            <v>102984.3934</v>
          </cell>
          <cell r="Q60">
            <v>0</v>
          </cell>
          <cell r="R60">
            <v>0</v>
          </cell>
        </row>
        <row r="61">
          <cell r="D61">
            <v>186</v>
          </cell>
          <cell r="E61" t="str">
            <v>EQ001505</v>
          </cell>
          <cell r="F61" t="str">
            <v>Compressor de ar, portatil e rebocavel, pressao de trabalho de 102PSI, descarga livre de 250PCM, motor diesel de 77CV, sem operador.  Aluguel produtivo.</v>
          </cell>
          <cell r="G61">
            <v>19.059999999999999</v>
          </cell>
          <cell r="H61">
            <v>117</v>
          </cell>
          <cell r="I61">
            <v>2230.02</v>
          </cell>
          <cell r="J61">
            <v>346492.13508000004</v>
          </cell>
          <cell r="K61">
            <v>198</v>
          </cell>
          <cell r="L61">
            <v>3773.8799999999997</v>
          </cell>
          <cell r="M61">
            <v>586371.30551999994</v>
          </cell>
          <cell r="N61">
            <v>35</v>
          </cell>
          <cell r="O61">
            <v>667.09999999999991</v>
          </cell>
          <cell r="P61">
            <v>103651.49340000001</v>
          </cell>
          <cell r="Q61">
            <v>0</v>
          </cell>
          <cell r="R61">
            <v>0</v>
          </cell>
        </row>
        <row r="62">
          <cell r="D62">
            <v>179</v>
          </cell>
          <cell r="E62" t="str">
            <v>EQ001342</v>
          </cell>
          <cell r="F62" t="str">
            <v>Trator Carregadeira e Retro-Escavadeira, motor diesel de 79CV, capacidade da cacamba de 0,76 m3, com operador.  Aluguel produtivo.</v>
          </cell>
          <cell r="G62">
            <v>33.380000000000003</v>
          </cell>
          <cell r="H62">
            <v>117</v>
          </cell>
          <cell r="I62">
            <v>3905.4600000000005</v>
          </cell>
          <cell r="J62">
            <v>350397.59508000006</v>
          </cell>
          <cell r="K62">
            <v>198</v>
          </cell>
          <cell r="L62">
            <v>6609.2400000000007</v>
          </cell>
          <cell r="M62">
            <v>592980.54551999993</v>
          </cell>
          <cell r="N62">
            <v>35</v>
          </cell>
          <cell r="O62">
            <v>1168.3000000000002</v>
          </cell>
          <cell r="P62">
            <v>104819.79340000001</v>
          </cell>
          <cell r="Q62">
            <v>0</v>
          </cell>
          <cell r="R62">
            <v>0</v>
          </cell>
        </row>
        <row r="63">
          <cell r="D63">
            <v>183</v>
          </cell>
          <cell r="E63" t="str">
            <v>EQ001478</v>
          </cell>
          <cell r="F63" t="str">
            <v>Bomba Centrifuga Submersivel acionada por motor eletrico de 6CV a 3450RPM, para ser usada em quaisquer servicos de drenagem de agua limpa ou suja.  Pode ser usada a seco. Bombeia agua que contenha particulas abrasivas, exclusive operador, mangueira, cabos</v>
          </cell>
          <cell r="G63">
            <v>3.03</v>
          </cell>
          <cell r="H63">
            <v>117</v>
          </cell>
          <cell r="I63">
            <v>354.51</v>
          </cell>
          <cell r="J63">
            <v>350752.10508000007</v>
          </cell>
          <cell r="K63">
            <v>198</v>
          </cell>
          <cell r="L63">
            <v>599.93999999999994</v>
          </cell>
          <cell r="M63">
            <v>593580.48551999987</v>
          </cell>
          <cell r="N63">
            <v>35</v>
          </cell>
          <cell r="O63">
            <v>106.05</v>
          </cell>
          <cell r="P63">
            <v>104925.84340000001</v>
          </cell>
          <cell r="Q63">
            <v>0</v>
          </cell>
          <cell r="R63">
            <v>0</v>
          </cell>
        </row>
        <row r="64">
          <cell r="D64" t="str">
            <v>Novo</v>
          </cell>
          <cell r="E64" t="str">
            <v>EQ000272</v>
          </cell>
          <cell r="F64" t="str">
            <v>Aluguel, por hora e por dam, de mangueira para ar comprimido, 2 lonas, diametro de 3/4".</v>
          </cell>
          <cell r="G64">
            <v>0.03</v>
          </cell>
          <cell r="H64">
            <v>117</v>
          </cell>
          <cell r="I64">
            <v>3.51</v>
          </cell>
          <cell r="J64">
            <v>350755.61508000008</v>
          </cell>
          <cell r="K64">
            <v>198</v>
          </cell>
          <cell r="L64">
            <v>5.9399999999999995</v>
          </cell>
          <cell r="M64">
            <v>593586.42551999982</v>
          </cell>
          <cell r="N64">
            <v>35</v>
          </cell>
          <cell r="O64">
            <v>1.05</v>
          </cell>
          <cell r="P64">
            <v>104926.89340000002</v>
          </cell>
          <cell r="Q64">
            <v>0</v>
          </cell>
          <cell r="R64">
            <v>0</v>
          </cell>
        </row>
        <row r="65">
          <cell r="D65">
            <v>181</v>
          </cell>
          <cell r="E65" t="str">
            <v>EQ001345</v>
          </cell>
          <cell r="F65" t="str">
            <v>Carregador Frontal de Rodas, motor diesel de 100CV, pa com capacidade rasa de 1,7m3, com operador.  Aluguel produtivo.</v>
          </cell>
          <cell r="G65">
            <v>52.59</v>
          </cell>
          <cell r="H65">
            <v>234</v>
          </cell>
          <cell r="I65">
            <v>12306.060000000001</v>
          </cell>
          <cell r="J65">
            <v>363061.67508000007</v>
          </cell>
          <cell r="K65">
            <v>396</v>
          </cell>
          <cell r="L65">
            <v>20825.640000000003</v>
          </cell>
          <cell r="M65">
            <v>614412.06551999983</v>
          </cell>
          <cell r="N65">
            <v>70</v>
          </cell>
          <cell r="O65">
            <v>3681.3</v>
          </cell>
          <cell r="P65">
            <v>108608.19340000002</v>
          </cell>
          <cell r="Q65">
            <v>0</v>
          </cell>
          <cell r="R65">
            <v>0</v>
          </cell>
        </row>
        <row r="66">
          <cell r="D66" t="str">
            <v>Novo</v>
          </cell>
          <cell r="E66" t="str">
            <v>EQ001406</v>
          </cell>
          <cell r="F66" t="str">
            <v>Maquina de juntas (serra para concreto) motor a gasolina de 8,25CV partida manual, chassis reforcado, guarda protetora para acomodar serras de ate 14", serra para concreto  especialmente desenvolvida para aberturas de junta de dilatacao com 3600RPM, com o</v>
          </cell>
          <cell r="G66">
            <v>9.93</v>
          </cell>
          <cell r="H66">
            <v>234</v>
          </cell>
          <cell r="I66">
            <v>2323.62</v>
          </cell>
          <cell r="J66">
            <v>365385.29508000007</v>
          </cell>
          <cell r="K66">
            <v>396</v>
          </cell>
          <cell r="L66">
            <v>3932.2799999999997</v>
          </cell>
          <cell r="M66">
            <v>618344.34551999986</v>
          </cell>
          <cell r="N66">
            <v>70</v>
          </cell>
          <cell r="O66">
            <v>695.1</v>
          </cell>
          <cell r="P66">
            <v>109303.29340000002</v>
          </cell>
          <cell r="Q66">
            <v>0</v>
          </cell>
          <cell r="R66">
            <v>0</v>
          </cell>
        </row>
        <row r="67">
          <cell r="D67" t="str">
            <v>Novo</v>
          </cell>
          <cell r="E67" t="str">
            <v>EQ001523</v>
          </cell>
          <cell r="F67" t="str">
            <v>Maquina de Solda a Arco, de 375A, com motor eletrico, sem operador.  Aluguel produtivo.</v>
          </cell>
          <cell r="G67">
            <v>8.81</v>
          </cell>
          <cell r="H67">
            <v>234</v>
          </cell>
          <cell r="I67">
            <v>2061.54</v>
          </cell>
          <cell r="J67">
            <v>367446.83508000005</v>
          </cell>
          <cell r="K67">
            <v>396</v>
          </cell>
          <cell r="L67">
            <v>3488.76</v>
          </cell>
          <cell r="M67">
            <v>621833.10551999987</v>
          </cell>
          <cell r="N67">
            <v>70</v>
          </cell>
          <cell r="O67">
            <v>616.70000000000005</v>
          </cell>
          <cell r="P67">
            <v>109919.99340000002</v>
          </cell>
          <cell r="Q67">
            <v>0</v>
          </cell>
          <cell r="R67">
            <v>0</v>
          </cell>
        </row>
        <row r="68">
          <cell r="D68" t="str">
            <v>Novo</v>
          </cell>
          <cell r="E68" t="str">
            <v>EQ001351</v>
          </cell>
          <cell r="F68" t="str">
            <v>Socador Pneumatico, de 18,5Kg de peso, consumo de ar de 0,82m3/min., sem  operador.  Aluguel produtivo.</v>
          </cell>
          <cell r="G68">
            <v>2.16</v>
          </cell>
          <cell r="H68">
            <v>117</v>
          </cell>
          <cell r="I68">
            <v>252.72000000000003</v>
          </cell>
          <cell r="J68">
            <v>367699.55508000002</v>
          </cell>
          <cell r="K68">
            <v>198</v>
          </cell>
          <cell r="L68">
            <v>427.68</v>
          </cell>
          <cell r="M68">
            <v>622260.78551999992</v>
          </cell>
          <cell r="N68">
            <v>35</v>
          </cell>
          <cell r="O68">
            <v>75.600000000000009</v>
          </cell>
          <cell r="P68">
            <v>109995.59340000003</v>
          </cell>
          <cell r="Q68">
            <v>0</v>
          </cell>
          <cell r="R68">
            <v>0</v>
          </cell>
        </row>
        <row r="69">
          <cell r="D69">
            <v>0</v>
          </cell>
          <cell r="E69">
            <v>0</v>
          </cell>
          <cell r="F69">
            <v>0</v>
          </cell>
          <cell r="G69">
            <v>0</v>
          </cell>
          <cell r="H69">
            <v>0</v>
          </cell>
          <cell r="I69">
            <v>0</v>
          </cell>
          <cell r="J69">
            <v>367699.55508000002</v>
          </cell>
          <cell r="K69">
            <v>0</v>
          </cell>
          <cell r="L69">
            <v>0</v>
          </cell>
          <cell r="M69">
            <v>622260.78551999992</v>
          </cell>
          <cell r="N69">
            <v>0</v>
          </cell>
          <cell r="O69">
            <v>0</v>
          </cell>
          <cell r="P69">
            <v>109995.59340000003</v>
          </cell>
          <cell r="Q69">
            <v>0</v>
          </cell>
          <cell r="R69">
            <v>0</v>
          </cell>
        </row>
        <row r="70">
          <cell r="D70">
            <v>0</v>
          </cell>
          <cell r="E70">
            <v>0</v>
          </cell>
          <cell r="F70">
            <v>0</v>
          </cell>
          <cell r="G70">
            <v>0</v>
          </cell>
          <cell r="H70">
            <v>0</v>
          </cell>
          <cell r="I70">
            <v>0</v>
          </cell>
          <cell r="J70">
            <v>367699.55508000002</v>
          </cell>
          <cell r="K70">
            <v>0</v>
          </cell>
          <cell r="L70">
            <v>0</v>
          </cell>
          <cell r="M70">
            <v>622260.78551999992</v>
          </cell>
          <cell r="N70">
            <v>0</v>
          </cell>
          <cell r="O70">
            <v>0</v>
          </cell>
          <cell r="P70">
            <v>109995.59340000003</v>
          </cell>
          <cell r="Q70">
            <v>0</v>
          </cell>
          <cell r="R70">
            <v>0</v>
          </cell>
        </row>
        <row r="71">
          <cell r="D71">
            <v>0</v>
          </cell>
          <cell r="E71">
            <v>0</v>
          </cell>
          <cell r="F71">
            <v>0</v>
          </cell>
          <cell r="G71">
            <v>0</v>
          </cell>
          <cell r="H71">
            <v>0</v>
          </cell>
          <cell r="I71">
            <v>0</v>
          </cell>
          <cell r="J71">
            <v>0</v>
          </cell>
          <cell r="K71">
            <v>0</v>
          </cell>
          <cell r="L71">
            <v>0</v>
          </cell>
          <cell r="M71">
            <v>0</v>
          </cell>
          <cell r="N71">
            <v>0</v>
          </cell>
          <cell r="O71">
            <v>0</v>
          </cell>
          <cell r="P71">
            <v>0</v>
          </cell>
          <cell r="Q71">
            <v>0</v>
          </cell>
          <cell r="R71">
            <v>0</v>
          </cell>
        </row>
        <row r="72">
          <cell r="D72">
            <v>62</v>
          </cell>
          <cell r="E72" t="str">
            <v>SC004342</v>
          </cell>
          <cell r="F72" t="str">
            <v>Supervisor de trafego, com todo o seu EPI, colete, capa, bone, apito, (inclusive encargos sociais).</v>
          </cell>
          <cell r="G72">
            <v>22.11</v>
          </cell>
          <cell r="H72">
            <v>11.700000000000001</v>
          </cell>
          <cell r="I72">
            <v>258.68700000000001</v>
          </cell>
          <cell r="J72">
            <v>367958.24208</v>
          </cell>
          <cell r="K72">
            <v>19.8</v>
          </cell>
          <cell r="L72">
            <v>437.77800000000002</v>
          </cell>
          <cell r="M72">
            <v>622698.56351999997</v>
          </cell>
          <cell r="N72">
            <v>3.5</v>
          </cell>
          <cell r="O72">
            <v>77.384999999999991</v>
          </cell>
          <cell r="P72">
            <v>110072.97840000002</v>
          </cell>
          <cell r="Q72">
            <v>0</v>
          </cell>
          <cell r="R72">
            <v>0</v>
          </cell>
        </row>
        <row r="73">
          <cell r="D73">
            <v>63</v>
          </cell>
          <cell r="E73" t="str">
            <v>SC004344</v>
          </cell>
          <cell r="F73" t="str">
            <v>Operador de trafego, nivel junior, com todo o seu EPI, colete, capa, bone, apito, (inclusive encargos sociais).</v>
          </cell>
          <cell r="G73">
            <v>8.1300000000000008</v>
          </cell>
          <cell r="H73">
            <v>46.800000000000004</v>
          </cell>
          <cell r="I73">
            <v>380.48400000000009</v>
          </cell>
          <cell r="J73">
            <v>368338.72607999999</v>
          </cell>
          <cell r="K73">
            <v>79.2</v>
          </cell>
          <cell r="L73">
            <v>643.89600000000007</v>
          </cell>
          <cell r="M73">
            <v>623342.45951999992</v>
          </cell>
          <cell r="N73">
            <v>14</v>
          </cell>
          <cell r="O73">
            <v>113.82000000000001</v>
          </cell>
          <cell r="P73">
            <v>110186.79840000003</v>
          </cell>
          <cell r="Q73">
            <v>0</v>
          </cell>
          <cell r="R73">
            <v>0</v>
          </cell>
        </row>
        <row r="74">
          <cell r="D74">
            <v>65</v>
          </cell>
          <cell r="E74" t="str">
            <v>SC007843</v>
          </cell>
          <cell r="F74" t="str">
            <v>Aluguel de balizador vagalume, equipado com pisca alerta e paineis de fita refletiva padrao Engenharia com altura de 1,32m, de acordo com o manual do DNSR e CET-RIO incluindo manutencao, primeira colocacao e retirada da obra.</v>
          </cell>
          <cell r="G74">
            <v>83.49</v>
          </cell>
          <cell r="H74">
            <v>11.700000000000001</v>
          </cell>
          <cell r="I74">
            <v>976.83300000000008</v>
          </cell>
          <cell r="J74">
            <v>369315.55907999998</v>
          </cell>
          <cell r="K74">
            <v>19.8</v>
          </cell>
          <cell r="L74">
            <v>1653.1019999999999</v>
          </cell>
          <cell r="M74">
            <v>624995.56151999987</v>
          </cell>
          <cell r="N74">
            <v>3.5</v>
          </cell>
          <cell r="O74">
            <v>292.21499999999997</v>
          </cell>
          <cell r="P74">
            <v>110479.01340000003</v>
          </cell>
          <cell r="Q74">
            <v>0</v>
          </cell>
          <cell r="R74">
            <v>0</v>
          </cell>
        </row>
        <row r="75">
          <cell r="D75">
            <v>66</v>
          </cell>
          <cell r="E75" t="str">
            <v>SC007844</v>
          </cell>
          <cell r="F75" t="str">
            <v>Aluguel de cavalete plastico universal, polietileno de alto impacto na cor branca, com paineis de fita refletiva na dimensoes (1,15x0,61)m, permitindo adaptacao de ate 2 piscas alertas e placas de sinalizacoes diversas de acordo com o manual do DNSR e CET</v>
          </cell>
          <cell r="G75">
            <v>83.49</v>
          </cell>
          <cell r="H75">
            <v>11.700000000000001</v>
          </cell>
          <cell r="I75">
            <v>976.83300000000008</v>
          </cell>
          <cell r="J75">
            <v>370292.39207999996</v>
          </cell>
          <cell r="K75">
            <v>19.8</v>
          </cell>
          <cell r="L75">
            <v>1653.1019999999999</v>
          </cell>
          <cell r="M75">
            <v>626648.66351999983</v>
          </cell>
          <cell r="N75">
            <v>3.5</v>
          </cell>
          <cell r="O75">
            <v>292.21499999999997</v>
          </cell>
          <cell r="P75">
            <v>110771.22840000002</v>
          </cell>
          <cell r="Q75">
            <v>0</v>
          </cell>
          <cell r="R75">
            <v>0</v>
          </cell>
        </row>
        <row r="76">
          <cell r="D76">
            <v>67</v>
          </cell>
          <cell r="E76" t="str">
            <v>SC007845</v>
          </cell>
          <cell r="F76" t="str">
            <v>Aluguel de pisca alerta para adaptacao em cone canalizador e cavalete universal.</v>
          </cell>
          <cell r="G76">
            <v>37.950000000000003</v>
          </cell>
          <cell r="H76">
            <v>23.400000000000002</v>
          </cell>
          <cell r="I76">
            <v>888.0300000000002</v>
          </cell>
          <cell r="J76">
            <v>371180.42207999999</v>
          </cell>
          <cell r="K76">
            <v>39.6</v>
          </cell>
          <cell r="L76">
            <v>1502.8200000000002</v>
          </cell>
          <cell r="M76">
            <v>628151.48351999978</v>
          </cell>
          <cell r="N76">
            <v>7</v>
          </cell>
          <cell r="O76">
            <v>265.65000000000003</v>
          </cell>
          <cell r="P76">
            <v>111036.87840000002</v>
          </cell>
          <cell r="Q76">
            <v>0</v>
          </cell>
          <cell r="R76">
            <v>0</v>
          </cell>
        </row>
        <row r="77">
          <cell r="D77">
            <v>68</v>
          </cell>
          <cell r="E77" t="str">
            <v>SC007846</v>
          </cell>
          <cell r="F77" t="str">
            <v>Aluguel de cone canalizador empinhavel T-Topde de alta densidade de polietileno inquebravel, com 1,06m de altura e 0,33m de faixa refletiva com base de borracha removivel, permitindo prestacao de pisca alerta, de acordo com o manual do DNSR e CET-RIO, com</v>
          </cell>
          <cell r="G77">
            <v>31.05</v>
          </cell>
          <cell r="H77">
            <v>23.400000000000002</v>
          </cell>
          <cell r="I77">
            <v>726.57</v>
          </cell>
          <cell r="J77">
            <v>371906.99208</v>
          </cell>
          <cell r="K77">
            <v>39.6</v>
          </cell>
          <cell r="L77">
            <v>1229.5800000000002</v>
          </cell>
          <cell r="M77">
            <v>629381.06351999973</v>
          </cell>
          <cell r="N77">
            <v>7</v>
          </cell>
          <cell r="O77">
            <v>217.35</v>
          </cell>
          <cell r="P77">
            <v>111254.22840000002</v>
          </cell>
          <cell r="Q77">
            <v>0</v>
          </cell>
          <cell r="R77">
            <v>0</v>
          </cell>
        </row>
        <row r="78">
          <cell r="D78">
            <v>69</v>
          </cell>
          <cell r="E78" t="str">
            <v>SC009141</v>
          </cell>
          <cell r="F78" t="str">
            <v>Aluguel de balizador de tela, com base metalica e contra-peso de concreto, nao ultrapassando 14cm do solo, hastes feita em tubo de PVC com parede de 10mm de espessura, e altura de 1,40m, revestido com pelicula refletiva padrao Engenharia.</v>
          </cell>
          <cell r="G78">
            <v>27.6</v>
          </cell>
          <cell r="H78">
            <v>46.800000000000004</v>
          </cell>
          <cell r="I78">
            <v>1291.6800000000003</v>
          </cell>
          <cell r="J78">
            <v>373198.67207999999</v>
          </cell>
          <cell r="K78">
            <v>79.2</v>
          </cell>
          <cell r="L78">
            <v>2185.92</v>
          </cell>
          <cell r="M78">
            <v>631566.98351999978</v>
          </cell>
          <cell r="N78">
            <v>14</v>
          </cell>
          <cell r="O78">
            <v>386.40000000000003</v>
          </cell>
          <cell r="P78">
            <v>111640.62840000002</v>
          </cell>
          <cell r="Q78">
            <v>0</v>
          </cell>
          <cell r="R78">
            <v>0</v>
          </cell>
        </row>
        <row r="79">
          <cell r="D79">
            <v>70</v>
          </cell>
          <cell r="E79" t="str">
            <v>SC009142</v>
          </cell>
          <cell r="F79" t="str">
            <v>Aluguel de rolo de tela plastica, nas dimensoes de (50x1,20)m, na cor laranja..mes</v>
          </cell>
          <cell r="G79">
            <v>1.38</v>
          </cell>
          <cell r="H79">
            <v>4.68</v>
          </cell>
          <cell r="I79">
            <v>6.4583999999999993</v>
          </cell>
          <cell r="J79">
            <v>373205.13047999999</v>
          </cell>
          <cell r="K79">
            <v>7.92</v>
          </cell>
          <cell r="L79">
            <v>10.929599999999999</v>
          </cell>
          <cell r="M79">
            <v>631577.91311999981</v>
          </cell>
          <cell r="N79">
            <v>1.4000000000000001</v>
          </cell>
          <cell r="O79">
            <v>1.9319999999999999</v>
          </cell>
          <cell r="P79">
            <v>111642.56040000002</v>
          </cell>
          <cell r="Q79">
            <v>0</v>
          </cell>
          <cell r="R79">
            <v>0</v>
          </cell>
        </row>
        <row r="80">
          <cell r="D80">
            <v>71</v>
          </cell>
          <cell r="E80" t="str">
            <v>SC009143</v>
          </cell>
          <cell r="F80" t="str">
            <v>Aluguel de cavalete minicade, equipado com paineis refletivos de alta intensidade e um pisca alerta com celula foto-eletrica alimentada por 2 baterias de 6V (dispensa o uso de gerador).</v>
          </cell>
          <cell r="G80">
            <v>83.49</v>
          </cell>
          <cell r="H80">
            <v>11.700000000000001</v>
          </cell>
          <cell r="I80">
            <v>976.83300000000008</v>
          </cell>
          <cell r="J80">
            <v>374181.96347999998</v>
          </cell>
          <cell r="K80">
            <v>19.8</v>
          </cell>
          <cell r="L80">
            <v>1653.1019999999999</v>
          </cell>
          <cell r="M80">
            <v>633231.01511999976</v>
          </cell>
          <cell r="N80">
            <v>3.5</v>
          </cell>
          <cell r="O80">
            <v>292.21499999999997</v>
          </cell>
          <cell r="P80">
            <v>111934.77540000001</v>
          </cell>
          <cell r="Q80">
            <v>0</v>
          </cell>
          <cell r="R80">
            <v>0</v>
          </cell>
        </row>
        <row r="81">
          <cell r="D81">
            <v>72</v>
          </cell>
          <cell r="E81" t="str">
            <v>SC009297</v>
          </cell>
          <cell r="F81" t="str">
            <v>Aluguel de placas de sinalizacao de obras, refletivas, revestidas com pelicula refletiva grau tecnico.</v>
          </cell>
          <cell r="G81">
            <v>55.2</v>
          </cell>
          <cell r="H81">
            <v>11.700000000000001</v>
          </cell>
          <cell r="I81">
            <v>645.84000000000015</v>
          </cell>
          <cell r="J81">
            <v>374827.80348</v>
          </cell>
          <cell r="K81">
            <v>19.8</v>
          </cell>
          <cell r="L81">
            <v>1092.96</v>
          </cell>
          <cell r="M81">
            <v>634323.97511999973</v>
          </cell>
          <cell r="N81">
            <v>3.5</v>
          </cell>
          <cell r="O81">
            <v>193.20000000000002</v>
          </cell>
          <cell r="P81">
            <v>112127.97540000001</v>
          </cell>
          <cell r="Q81">
            <v>0</v>
          </cell>
          <cell r="R81">
            <v>0</v>
          </cell>
        </row>
        <row r="82">
          <cell r="D82">
            <v>264</v>
          </cell>
          <cell r="E82" t="str">
            <v>ST006168</v>
          </cell>
          <cell r="F82" t="str">
            <v>Cone de sinalizacao, altura de 750mm, conforme especificacao da CET-RIO.  Fornecimento.</v>
          </cell>
          <cell r="G82">
            <v>31.95</v>
          </cell>
          <cell r="H82">
            <v>23.400000000000002</v>
          </cell>
          <cell r="I82">
            <v>747.63</v>
          </cell>
          <cell r="J82">
            <v>375575.43348000001</v>
          </cell>
          <cell r="K82">
            <v>39.6</v>
          </cell>
          <cell r="L82">
            <v>1265.22</v>
          </cell>
          <cell r="M82">
            <v>635589.1951199997</v>
          </cell>
          <cell r="N82">
            <v>7</v>
          </cell>
          <cell r="O82">
            <v>223.65</v>
          </cell>
          <cell r="P82">
            <v>112351.6254</v>
          </cell>
          <cell r="Q82">
            <v>0</v>
          </cell>
          <cell r="R82">
            <v>0</v>
          </cell>
        </row>
        <row r="83">
          <cell r="D83">
            <v>247</v>
          </cell>
          <cell r="E83" t="str">
            <v>ST005350</v>
          </cell>
          <cell r="F83" t="str">
            <v xml:space="preserve">Utilizacao de cone de sinalizacao, refletivo, altura de 500mm. </v>
          </cell>
          <cell r="G83">
            <v>0.35</v>
          </cell>
          <cell r="H83">
            <v>58.5</v>
          </cell>
          <cell r="I83">
            <v>20.474999999999998</v>
          </cell>
          <cell r="J83">
            <v>375595.90847999998</v>
          </cell>
          <cell r="K83">
            <v>99</v>
          </cell>
          <cell r="L83">
            <v>34.65</v>
          </cell>
          <cell r="M83">
            <v>635623.84511999972</v>
          </cell>
          <cell r="N83">
            <v>17.5</v>
          </cell>
          <cell r="O83">
            <v>6.125</v>
          </cell>
          <cell r="P83">
            <v>112357.7504</v>
          </cell>
          <cell r="Q83">
            <v>0</v>
          </cell>
          <cell r="R83">
            <v>0</v>
          </cell>
        </row>
        <row r="84">
          <cell r="D84" t="str">
            <v>Novo</v>
          </cell>
          <cell r="E84" t="str">
            <v>CO000071</v>
          </cell>
          <cell r="F84" t="str">
            <v>Barragem de bloqueio de obra na via publica, de acordo com a Resolucao SMO-RJ no 379 29/08/1984, compreendendo o fornecimento, pintura dos suportes de madeira e reaproveitamento do conjunto 40 vezes.@m</v>
          </cell>
          <cell r="G84">
            <v>0.73</v>
          </cell>
          <cell r="H84">
            <v>468</v>
          </cell>
          <cell r="I84">
            <v>341.64</v>
          </cell>
          <cell r="J84">
            <v>375937.54848</v>
          </cell>
          <cell r="K84">
            <v>792</v>
          </cell>
          <cell r="L84">
            <v>578.16</v>
          </cell>
          <cell r="M84">
            <v>636202.00511999975</v>
          </cell>
          <cell r="N84">
            <v>140</v>
          </cell>
          <cell r="O84">
            <v>102.2</v>
          </cell>
          <cell r="P84">
            <v>112459.9504</v>
          </cell>
          <cell r="Q84">
            <v>0</v>
          </cell>
          <cell r="R84">
            <v>0</v>
          </cell>
        </row>
        <row r="85">
          <cell r="D85" t="str">
            <v>Novo</v>
          </cell>
          <cell r="E85" t="str">
            <v>CO000072</v>
          </cell>
          <cell r="F85" t="str">
            <v>Barragem de bloqueio de obra na via publica, de acordo com a Resolucao SMO-RJ no 379 29/08/1984, compreendendo a colocacao e retirada uma vez.@m</v>
          </cell>
          <cell r="G85">
            <v>2.33</v>
          </cell>
          <cell r="H85">
            <v>936</v>
          </cell>
          <cell r="I85">
            <v>2180.88</v>
          </cell>
          <cell r="J85">
            <v>378118.42848</v>
          </cell>
          <cell r="K85">
            <v>1584</v>
          </cell>
          <cell r="L85">
            <v>3690.7200000000003</v>
          </cell>
          <cell r="M85">
            <v>639892.72511999973</v>
          </cell>
          <cell r="N85">
            <v>280</v>
          </cell>
          <cell r="O85">
            <v>652.4</v>
          </cell>
          <cell r="P85">
            <v>113112.3504</v>
          </cell>
          <cell r="Q85">
            <v>0</v>
          </cell>
          <cell r="R85">
            <v>0</v>
          </cell>
        </row>
        <row r="86">
          <cell r="D86">
            <v>0</v>
          </cell>
          <cell r="E86">
            <v>0</v>
          </cell>
          <cell r="F86">
            <v>0</v>
          </cell>
          <cell r="G86">
            <v>0</v>
          </cell>
          <cell r="H86">
            <v>0</v>
          </cell>
          <cell r="I86">
            <v>0</v>
          </cell>
          <cell r="J86">
            <v>378118.42848</v>
          </cell>
          <cell r="K86">
            <v>0</v>
          </cell>
          <cell r="L86">
            <v>0</v>
          </cell>
          <cell r="M86">
            <v>639892.72511999973</v>
          </cell>
          <cell r="N86">
            <v>0</v>
          </cell>
          <cell r="O86">
            <v>0</v>
          </cell>
          <cell r="P86">
            <v>113112.3504</v>
          </cell>
          <cell r="Q86">
            <v>0</v>
          </cell>
          <cell r="R86">
            <v>0</v>
          </cell>
        </row>
        <row r="87">
          <cell r="D87">
            <v>0</v>
          </cell>
          <cell r="E87">
            <v>0</v>
          </cell>
          <cell r="F87">
            <v>0</v>
          </cell>
          <cell r="G87">
            <v>0</v>
          </cell>
          <cell r="H87">
            <v>0</v>
          </cell>
          <cell r="I87">
            <v>0</v>
          </cell>
          <cell r="J87">
            <v>378118.42848</v>
          </cell>
          <cell r="K87">
            <v>0</v>
          </cell>
          <cell r="L87">
            <v>0</v>
          </cell>
          <cell r="M87">
            <v>639892.72511999973</v>
          </cell>
          <cell r="N87">
            <v>0</v>
          </cell>
          <cell r="O87">
            <v>0</v>
          </cell>
          <cell r="P87">
            <v>113112.3504</v>
          </cell>
          <cell r="Q87">
            <v>0</v>
          </cell>
          <cell r="R87">
            <v>0</v>
          </cell>
        </row>
        <row r="88">
          <cell r="D88" t="str">
            <v>VALOR TOTAL</v>
          </cell>
          <cell r="E88">
            <v>0</v>
          </cell>
          <cell r="F88">
            <v>0</v>
          </cell>
          <cell r="G88">
            <v>0</v>
          </cell>
          <cell r="H88">
            <v>0</v>
          </cell>
          <cell r="I88">
            <v>378118.42848</v>
          </cell>
          <cell r="J88">
            <v>0</v>
          </cell>
          <cell r="K88">
            <v>0</v>
          </cell>
          <cell r="L88">
            <v>639892.72511999973</v>
          </cell>
          <cell r="M88">
            <v>0</v>
          </cell>
          <cell r="N88">
            <v>0</v>
          </cell>
          <cell r="O88">
            <v>113112.3504</v>
          </cell>
          <cell r="P88">
            <v>0</v>
          </cell>
          <cell r="Q88">
            <v>0</v>
          </cell>
          <cell r="R88">
            <v>0</v>
          </cell>
        </row>
        <row r="89">
          <cell r="D89">
            <v>0</v>
          </cell>
          <cell r="E89">
            <v>0</v>
          </cell>
          <cell r="F89">
            <v>0</v>
          </cell>
          <cell r="G89">
            <v>0</v>
          </cell>
          <cell r="H89">
            <v>0</v>
          </cell>
          <cell r="I89">
            <v>0</v>
          </cell>
          <cell r="J89">
            <v>0</v>
          </cell>
          <cell r="K89">
            <v>0</v>
          </cell>
          <cell r="L89">
            <v>0</v>
          </cell>
          <cell r="M89">
            <v>0</v>
          </cell>
          <cell r="N89">
            <v>0</v>
          </cell>
          <cell r="O89">
            <v>0</v>
          </cell>
          <cell r="P89">
            <v>0</v>
          </cell>
          <cell r="Q89">
            <v>0</v>
          </cell>
          <cell r="R89">
            <v>0</v>
          </cell>
        </row>
        <row r="90">
          <cell r="D90" t="str">
            <v>VALOR TOTAL COM DESCONTO</v>
          </cell>
          <cell r="E90">
            <v>0</v>
          </cell>
          <cell r="F90">
            <v>0</v>
          </cell>
          <cell r="G90">
            <v>0</v>
          </cell>
          <cell r="H90">
            <v>0</v>
          </cell>
          <cell r="I90">
            <v>313687.04826700798</v>
          </cell>
          <cell r="J90">
            <v>313687.04826700798</v>
          </cell>
          <cell r="K90">
            <v>0</v>
          </cell>
          <cell r="L90">
            <v>530855.00475955172</v>
          </cell>
          <cell r="M90">
            <v>530855.00475955172</v>
          </cell>
          <cell r="N90">
            <v>0</v>
          </cell>
          <cell r="O90">
            <v>93838.005891840003</v>
          </cell>
          <cell r="P90">
            <v>93838.005891840003</v>
          </cell>
          <cell r="Q90">
            <v>0</v>
          </cell>
          <cell r="R90">
            <v>0</v>
          </cell>
        </row>
        <row r="91">
          <cell r="D91">
            <v>0</v>
          </cell>
          <cell r="E91">
            <v>0</v>
          </cell>
          <cell r="F91">
            <v>0</v>
          </cell>
          <cell r="G91">
            <v>0</v>
          </cell>
          <cell r="H91">
            <v>0</v>
          </cell>
          <cell r="I91">
            <v>0</v>
          </cell>
          <cell r="J91">
            <v>313687.04826700798</v>
          </cell>
          <cell r="K91">
            <v>0</v>
          </cell>
          <cell r="L91">
            <v>0</v>
          </cell>
          <cell r="M91">
            <v>530855.00475955172</v>
          </cell>
          <cell r="N91">
            <v>0</v>
          </cell>
          <cell r="O91">
            <v>0</v>
          </cell>
          <cell r="P91">
            <v>93838.005891840003</v>
          </cell>
          <cell r="Q91">
            <v>0</v>
          </cell>
          <cell r="R91">
            <v>0</v>
          </cell>
        </row>
      </sheetData>
      <sheetData sheetId="5"/>
      <sheetData sheetId="6"/>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MOP 0307"/>
    </sheetNames>
    <sheetDataSet>
      <sheetData sheetId="0" refreshError="1">
        <row r="1">
          <cell r="A1" t="str">
            <v>CODIGO</v>
          </cell>
          <cell r="B1" t="str">
            <v>DESCRIÇÃO</v>
          </cell>
          <cell r="C1" t="str">
            <v>UNID</v>
          </cell>
          <cell r="D1" t="str">
            <v>PREÇO</v>
          </cell>
        </row>
        <row r="2">
          <cell r="A2" t="str">
            <v>01.001.001-0</v>
          </cell>
          <cell r="B2" t="str">
            <v>LIMITE DE PLASTICIDADE</v>
          </cell>
          <cell r="C2" t="str">
            <v>UN</v>
          </cell>
          <cell r="D2">
            <v>59.58</v>
          </cell>
        </row>
        <row r="3">
          <cell r="A3" t="str">
            <v>01.001.002-0</v>
          </cell>
          <cell r="B3" t="str">
            <v>LIMITE DE LIQUIDEZ</v>
          </cell>
          <cell r="C3" t="str">
            <v>UN</v>
          </cell>
          <cell r="D3">
            <v>59.58</v>
          </cell>
        </row>
        <row r="4">
          <cell r="A4" t="str">
            <v>01.001.003-0</v>
          </cell>
          <cell r="B4" t="str">
            <v>LIMITE DE CONTRACAO</v>
          </cell>
          <cell r="C4" t="str">
            <v>UN</v>
          </cell>
          <cell r="D4">
            <v>34.78</v>
          </cell>
        </row>
        <row r="5">
          <cell r="A5" t="str">
            <v>01.001.004-0</v>
          </cell>
          <cell r="B5" t="str">
            <v>ANALISE GRANULOM. S/SEDIMENTACAO (PENEIRAMENTO)</v>
          </cell>
          <cell r="C5" t="str">
            <v>UN</v>
          </cell>
          <cell r="D5">
            <v>67.19</v>
          </cell>
        </row>
        <row r="6">
          <cell r="A6" t="str">
            <v>01.001.005-0</v>
          </cell>
          <cell r="B6" t="str">
            <v>ANALISE GRANULOM. C/SEDIMENTACAO</v>
          </cell>
          <cell r="C6" t="str">
            <v>UN</v>
          </cell>
          <cell r="D6">
            <v>155.96</v>
          </cell>
        </row>
        <row r="7">
          <cell r="A7" t="str">
            <v>01.001.006-0</v>
          </cell>
          <cell r="B7" t="str">
            <v>MASSA ESPECIFICA REAL</v>
          </cell>
          <cell r="C7" t="str">
            <v>UN</v>
          </cell>
          <cell r="D7">
            <v>82.27</v>
          </cell>
        </row>
        <row r="8">
          <cell r="A8" t="str">
            <v>01.001.007-0</v>
          </cell>
          <cell r="B8" t="str">
            <v>MASSA ESPECIFICA APARENTE "IN SITU"</v>
          </cell>
          <cell r="C8" t="str">
            <v>UN</v>
          </cell>
          <cell r="D8">
            <v>33.119999999999997</v>
          </cell>
        </row>
        <row r="9">
          <cell r="A9" t="str">
            <v>01.001.008-0</v>
          </cell>
          <cell r="B9" t="str">
            <v>UMIDADE NATURAL EM ESTUFA</v>
          </cell>
          <cell r="C9" t="str">
            <v>UN</v>
          </cell>
          <cell r="D9">
            <v>30.98</v>
          </cell>
        </row>
        <row r="10">
          <cell r="A10" t="str">
            <v>01.001.009-0</v>
          </cell>
          <cell r="B10" t="str">
            <v>EQUIVALENTE DE AREIA</v>
          </cell>
          <cell r="C10" t="str">
            <v>UN</v>
          </cell>
          <cell r="D10">
            <v>73.72</v>
          </cell>
        </row>
        <row r="11">
          <cell r="A11" t="str">
            <v>01.001.010-0</v>
          </cell>
          <cell r="B11" t="str">
            <v>UMIDADE PELO METODO EXPEDITO "SPEEDY"</v>
          </cell>
          <cell r="C11" t="str">
            <v>UN</v>
          </cell>
          <cell r="D11">
            <v>20.83</v>
          </cell>
        </row>
        <row r="12">
          <cell r="A12" t="str">
            <v>01.001.011-0</v>
          </cell>
          <cell r="B12" t="str">
            <v>COMPACTACAO: ENERGIA PROCTOR NORMAL</v>
          </cell>
          <cell r="C12" t="str">
            <v>UN</v>
          </cell>
          <cell r="D12">
            <v>130</v>
          </cell>
        </row>
        <row r="13">
          <cell r="A13" t="str">
            <v>01.001.012-0</v>
          </cell>
          <cell r="B13" t="str">
            <v>COMPACTACAO: ENERGIA AASHO INTERMED.</v>
          </cell>
          <cell r="C13" t="str">
            <v>UN</v>
          </cell>
          <cell r="D13">
            <v>155.96</v>
          </cell>
        </row>
        <row r="14">
          <cell r="A14" t="str">
            <v>01.001.013-0</v>
          </cell>
          <cell r="B14" t="str">
            <v>COMPACTACAO: ENERGIA AASHO MODIF.</v>
          </cell>
          <cell r="C14" t="str">
            <v>UN</v>
          </cell>
          <cell r="D14">
            <v>251.01</v>
          </cell>
        </row>
        <row r="15">
          <cell r="A15" t="str">
            <v>01.001.014-0</v>
          </cell>
          <cell r="B15" t="str">
            <v>INDICE SUPORTE CALIFORNIA, P/ 1 PONTO, COMPACT. C/ENERGIA PROCTOR NORMAL</v>
          </cell>
          <cell r="C15" t="str">
            <v>UN</v>
          </cell>
          <cell r="D15">
            <v>286.52999999999997</v>
          </cell>
        </row>
        <row r="16">
          <cell r="A16" t="str">
            <v>01.001.015-0</v>
          </cell>
          <cell r="B16" t="str">
            <v>INDICE SUPORTE CALIFORNIA, P/ 1 PONTO, COMPACT. C/ENERGIA AASHO INTERMED.</v>
          </cell>
          <cell r="C16" t="str">
            <v>UN</v>
          </cell>
          <cell r="D16">
            <v>375.33</v>
          </cell>
        </row>
        <row r="17">
          <cell r="A17" t="str">
            <v>01.001.016-0</v>
          </cell>
          <cell r="B17" t="str">
            <v>INDICE SUPORTE CALIFORNIA, P/ 1 PONTO, COMPACT. C/ENERGIA AASHO MODIF.</v>
          </cell>
          <cell r="C17" t="str">
            <v>UN</v>
          </cell>
          <cell r="D17">
            <v>375.33</v>
          </cell>
        </row>
        <row r="18">
          <cell r="A18" t="str">
            <v>01.001.017-0</v>
          </cell>
          <cell r="B18" t="str">
            <v>INDICE SUPORTE CALIFORNIA, P/ 3 PONTOS, COMPACT. C/ENERGIA PROCTOR NORMAL</v>
          </cell>
          <cell r="C18" t="str">
            <v>UN</v>
          </cell>
          <cell r="D18">
            <v>600.6</v>
          </cell>
        </row>
        <row r="19">
          <cell r="A19" t="str">
            <v>01.001.018-0</v>
          </cell>
          <cell r="B19" t="str">
            <v>INDICE SUPORTE CALIFORNIA, P/ 3 PONTOS, COMPACT. C/ENERGIA AASHO INTERMED.</v>
          </cell>
          <cell r="C19" t="str">
            <v>UN</v>
          </cell>
          <cell r="D19">
            <v>650.70000000000005</v>
          </cell>
        </row>
        <row r="20">
          <cell r="A20" t="str">
            <v>01.001.019-0</v>
          </cell>
          <cell r="B20" t="str">
            <v>INDICE SUPORTE CALIFORNIA, P/ 3 PONTOS, COMPACT. C/ENERGIA AASHO MODIF.</v>
          </cell>
          <cell r="C20" t="str">
            <v>UN</v>
          </cell>
          <cell r="D20">
            <v>700.81</v>
          </cell>
        </row>
        <row r="21">
          <cell r="A21" t="str">
            <v>01.001.020-0</v>
          </cell>
          <cell r="B21" t="str">
            <v>INDICE SUPORTE CALIFORNIA, P/ 5 PONTOS, COMPACT. C/ENERGIA PROCTOR NORMAL</v>
          </cell>
          <cell r="C21" t="str">
            <v>UN</v>
          </cell>
          <cell r="D21">
            <v>951.34</v>
          </cell>
        </row>
        <row r="22">
          <cell r="A22" t="str">
            <v>01.001.021-0</v>
          </cell>
          <cell r="B22" t="str">
            <v>INDICE SUPORTE CALIFORNIA, P/ 5 PONTOS, COMPACT. C/ENERGIA AASHO INTERMED.</v>
          </cell>
          <cell r="C22" t="str">
            <v>UN</v>
          </cell>
          <cell r="D22">
            <v>1050.9000000000001</v>
          </cell>
        </row>
        <row r="23">
          <cell r="A23" t="str">
            <v>01.001.022-0</v>
          </cell>
          <cell r="B23" t="str">
            <v>INDICE SUPORTE CALIFORNIA, P/ 5 PONTOS, COMPACT. C/ENERGIA AASHO MODIF.</v>
          </cell>
          <cell r="C23" t="str">
            <v>UN</v>
          </cell>
          <cell r="D23">
            <v>1101</v>
          </cell>
        </row>
        <row r="24">
          <cell r="A24" t="str">
            <v>01.001.023-0</v>
          </cell>
          <cell r="B24" t="str">
            <v>PERMEABILIDADE EM AMOSTRA NATURAL</v>
          </cell>
          <cell r="C24" t="str">
            <v>UN</v>
          </cell>
          <cell r="D24">
            <v>362.39</v>
          </cell>
        </row>
        <row r="25">
          <cell r="A25" t="str">
            <v>01.001.024-0</v>
          </cell>
          <cell r="B25" t="str">
            <v>PERMEABILIDADE EM AMOSTRA MOLDADA ARGILOSA</v>
          </cell>
          <cell r="C25" t="str">
            <v>UN</v>
          </cell>
          <cell r="D25">
            <v>362.39</v>
          </cell>
        </row>
        <row r="26">
          <cell r="A26" t="str">
            <v>01.001.025-0</v>
          </cell>
          <cell r="B26" t="str">
            <v>PERMEABILIDADE EM AMOSTRA DE AREIA</v>
          </cell>
          <cell r="C26" t="str">
            <v>UN</v>
          </cell>
          <cell r="D26">
            <v>350.76</v>
          </cell>
        </row>
        <row r="27">
          <cell r="A27" t="str">
            <v>01.001.026-0</v>
          </cell>
          <cell r="B27" t="str">
            <v>COMPRESSAO SIMPLES EM AMOSTRA NATURAL P/CORPO-DE-PROVA</v>
          </cell>
          <cell r="C27" t="str">
            <v>UN</v>
          </cell>
          <cell r="D27">
            <v>233.84</v>
          </cell>
        </row>
        <row r="28">
          <cell r="A28" t="str">
            <v>01.001.027-0</v>
          </cell>
          <cell r="B28" t="str">
            <v>COMPRESSAO SIMPLES EM AMOSTRA MOLDADA, P/CORPO-DE-PROVA</v>
          </cell>
          <cell r="C28" t="str">
            <v>UN</v>
          </cell>
          <cell r="D28">
            <v>233.84</v>
          </cell>
        </row>
        <row r="29">
          <cell r="A29" t="str">
            <v>01.001.028-0</v>
          </cell>
          <cell r="B29" t="str">
            <v>ADENSAMENTO EM AMOSTRA NATURAL</v>
          </cell>
          <cell r="C29" t="str">
            <v>UN</v>
          </cell>
          <cell r="D29">
            <v>737.78</v>
          </cell>
        </row>
        <row r="30">
          <cell r="A30" t="str">
            <v>01.001.029-0</v>
          </cell>
          <cell r="B30" t="str">
            <v>ADENSAMENTO EM AMOSTRA MOLDADA</v>
          </cell>
          <cell r="C30" t="str">
            <v>UN</v>
          </cell>
          <cell r="D30">
            <v>737.78</v>
          </cell>
        </row>
        <row r="31">
          <cell r="A31" t="str">
            <v>01.001.030-0</v>
          </cell>
          <cell r="B31" t="str">
            <v>ADENSAMENTO: PAR DE ENSAIOS P/DETERMINACAO DO FATOR DE CORRECAO DE COEFICIENTE DE RECALQUE</v>
          </cell>
          <cell r="C31" t="str">
            <v>UN</v>
          </cell>
          <cell r="D31">
            <v>854.7</v>
          </cell>
        </row>
        <row r="32">
          <cell r="A32" t="str">
            <v>01.001.031-0</v>
          </cell>
          <cell r="B32" t="str">
            <v>CIZALHAMENTO LENTO, P/CORPO-DE-PROVA</v>
          </cell>
          <cell r="C32" t="str">
            <v>UN</v>
          </cell>
          <cell r="D32">
            <v>674.41</v>
          </cell>
        </row>
        <row r="33">
          <cell r="A33" t="str">
            <v>01.001.032-0</v>
          </cell>
          <cell r="B33" t="str">
            <v>CIZALHAMENTO RAPIDO, P/CORPO-DE-PROVA</v>
          </cell>
          <cell r="C33" t="str">
            <v>UN</v>
          </cell>
          <cell r="D33">
            <v>674.41</v>
          </cell>
        </row>
        <row r="34">
          <cell r="A34" t="str">
            <v>01.001.033-0</v>
          </cell>
          <cell r="B34" t="str">
            <v>TRIAXIAL DRENADO, EM AMOSTRA NATURAL, P/CORPO-DE-PROVA</v>
          </cell>
          <cell r="C34" t="str">
            <v>UN</v>
          </cell>
          <cell r="D34">
            <v>2175.2800000000002</v>
          </cell>
        </row>
        <row r="35">
          <cell r="A35" t="str">
            <v>01.001.034-0</v>
          </cell>
          <cell r="B35" t="str">
            <v>TRIAXIAL DRENADO, EM AMOSTRA MOLDADA, P/CORPO-DE-PROVA</v>
          </cell>
          <cell r="C35" t="str">
            <v>UN</v>
          </cell>
          <cell r="D35">
            <v>2339.34</v>
          </cell>
        </row>
        <row r="36">
          <cell r="A36" t="str">
            <v>01.001.035-0</v>
          </cell>
          <cell r="B36" t="str">
            <v>TRIAXIAL NAO DRENADO, EM AMOSTRA NATURAL, P/CORPO-DE-PROVA</v>
          </cell>
          <cell r="C36" t="str">
            <v>UN</v>
          </cell>
          <cell r="D36">
            <v>816.08</v>
          </cell>
        </row>
        <row r="37">
          <cell r="A37" t="str">
            <v>01.001.036-0</v>
          </cell>
          <cell r="B37" t="str">
            <v>TRIAXIAL NAO DRENADO, EM AMOSTRA MOLDADA, P/CORPO-DE-PROVA</v>
          </cell>
          <cell r="C37" t="str">
            <v>UN</v>
          </cell>
          <cell r="D37">
            <v>924.99</v>
          </cell>
        </row>
        <row r="38">
          <cell r="A38" t="str">
            <v>01.001.037-0</v>
          </cell>
          <cell r="B38" t="str">
            <v>TRIAXIAL NAO DRENADO, PRE-ADENSADO, EM AMOSTRA NATURAL, P/CORPO-DE-PROVA</v>
          </cell>
          <cell r="C38" t="str">
            <v>UN</v>
          </cell>
          <cell r="D38">
            <v>1196.54</v>
          </cell>
        </row>
        <row r="39">
          <cell r="A39" t="str">
            <v>01.001.038-0</v>
          </cell>
          <cell r="B39" t="str">
            <v>TRIAXIAL NAO DRENADO, PRE-ADENSADO, EM AMOSTRA MOLDADA, P/CORPO-DE-PROVA</v>
          </cell>
          <cell r="C39" t="str">
            <v>UN</v>
          </cell>
          <cell r="D39">
            <v>1272.92</v>
          </cell>
        </row>
        <row r="40">
          <cell r="A40" t="str">
            <v>01.001.039-0</v>
          </cell>
          <cell r="B40" t="str">
            <v>DURABILIDADE POR MOLHAGEM E SECAGEM, EM SOLO-CIM., P/ENSAIO</v>
          </cell>
          <cell r="C40" t="str">
            <v>UN</v>
          </cell>
          <cell r="D40">
            <v>458.25</v>
          </cell>
        </row>
        <row r="41">
          <cell r="A41" t="str">
            <v>01.001.040-0</v>
          </cell>
          <cell r="B41" t="str">
            <v>SONDAGEM MANUAL, COM TRADO CAVADEIRA, P/METRO LINEAR OU FRACAO</v>
          </cell>
          <cell r="C41" t="str">
            <v>M</v>
          </cell>
          <cell r="D41">
            <v>185.27</v>
          </cell>
        </row>
        <row r="42">
          <cell r="A42" t="str">
            <v>01.001.042-0</v>
          </cell>
          <cell r="B42" t="str">
            <v>SONDAGEM MANUAL, C/PA E PICARETA, P/METRO LINEAR OU FRACAO</v>
          </cell>
          <cell r="C42" t="str">
            <v>M</v>
          </cell>
          <cell r="D42">
            <v>217.8</v>
          </cell>
        </row>
        <row r="43">
          <cell r="A43" t="str">
            <v>01.001.043-0</v>
          </cell>
          <cell r="B43" t="str">
            <v>SONDAGEM DE RECONHECIMENTO A TRADO MANUAL DE 4", P/TRADO DE6", ACRESCENTAR 50% AO VALOR DESTE ITEM</v>
          </cell>
          <cell r="C43" t="str">
            <v>M</v>
          </cell>
          <cell r="D43">
            <v>55.92</v>
          </cell>
        </row>
        <row r="44">
          <cell r="A44" t="str">
            <v>01.001.044-0</v>
          </cell>
          <cell r="B44" t="str">
            <v>SONDAGEM EXPEDITA, DE SIMPLES RECONHECIMENTO A PERCUSSAO EXCLUSIVAMENTE P/LAVAGEM, DIAM. DE 2"</v>
          </cell>
          <cell r="C44" t="str">
            <v>M</v>
          </cell>
          <cell r="D44">
            <v>40.270000000000003</v>
          </cell>
        </row>
        <row r="45">
          <cell r="A45" t="str">
            <v>01.001.046-0</v>
          </cell>
          <cell r="B45" t="str">
            <v>FRACIONAMENTO QUIMICO (METODO ROSTLER)</v>
          </cell>
          <cell r="C45" t="str">
            <v>UN</v>
          </cell>
          <cell r="D45">
            <v>66.47</v>
          </cell>
        </row>
        <row r="46">
          <cell r="A46" t="str">
            <v>01.001.047-0</v>
          </cell>
          <cell r="B46" t="str">
            <v>ENSAIO DE PALHETA (VANE TEST), REALIZADO NO CAMPO, EXCL. PERFURACAO</v>
          </cell>
          <cell r="C46" t="str">
            <v>UN</v>
          </cell>
          <cell r="D46">
            <v>61.51</v>
          </cell>
        </row>
        <row r="47">
          <cell r="A47" t="str">
            <v>01.001.048-0</v>
          </cell>
          <cell r="B47" t="str">
            <v>ENSAIO DE PALHETA ("VANE TEST"), REALIZADO EM LABORATORIO</v>
          </cell>
          <cell r="C47" t="str">
            <v>UN</v>
          </cell>
          <cell r="D47">
            <v>41.32</v>
          </cell>
        </row>
        <row r="48">
          <cell r="A48" t="str">
            <v>01.001.049-0</v>
          </cell>
          <cell r="B48" t="str">
            <v>CLASSIFICACAO MACROSCOPICA DE AMOSTRAS DE SONDAGEM ROTATIVA</v>
          </cell>
          <cell r="C48" t="str">
            <v>M</v>
          </cell>
          <cell r="D48">
            <v>116.66</v>
          </cell>
        </row>
        <row r="49">
          <cell r="A49" t="str">
            <v>01.001.050-0</v>
          </cell>
          <cell r="B49" t="str">
            <v>CLASSIFICACAO MACROSCOPICA DE AMOSTRAS DE SONDAGEM ROTATIVA,C/LAMINA DE ROCHA</v>
          </cell>
          <cell r="C49" t="str">
            <v>M</v>
          </cell>
          <cell r="D49">
            <v>1087.6400000000001</v>
          </cell>
        </row>
        <row r="50">
          <cell r="A50" t="str">
            <v>01.001.051-0</v>
          </cell>
          <cell r="B50" t="str">
            <v>BRITAGEM EM LABORATORIO, DE BL. DE ROCHA, MATACOES OU TESTEMUNHOS DE SONDAGEM ROTATIVA, P/AMOSTRA REPRESENTATIVA</v>
          </cell>
          <cell r="C50" t="str">
            <v>UN</v>
          </cell>
          <cell r="D50">
            <v>108.9</v>
          </cell>
        </row>
        <row r="51">
          <cell r="A51" t="str">
            <v>01.001.052-0</v>
          </cell>
          <cell r="B51" t="str">
            <v>MINI-CBR E EXPANSAO DE SOLO COMPACTADO EM EQUIP. MINIATURA</v>
          </cell>
          <cell r="C51" t="str">
            <v>UN</v>
          </cell>
          <cell r="D51">
            <v>35.97</v>
          </cell>
        </row>
        <row r="52">
          <cell r="A52" t="str">
            <v>01.001.053-0</v>
          </cell>
          <cell r="B52" t="str">
            <v>MINI-MCV - SOLO COMPACTADO EM EQUIP. MINIATURA</v>
          </cell>
          <cell r="C52" t="str">
            <v>UN</v>
          </cell>
          <cell r="D52">
            <v>35.97</v>
          </cell>
        </row>
        <row r="53">
          <cell r="A53" t="str">
            <v>01.001.054-0</v>
          </cell>
          <cell r="B53" t="str">
            <v>DETERMINACAO DA PERDA DE MASSA P/IMERSAO DE SOLOS COMPACTADOS EM EQUIP. MINIATURA</v>
          </cell>
          <cell r="C53" t="str">
            <v>UN</v>
          </cell>
          <cell r="D53">
            <v>35.97</v>
          </cell>
        </row>
        <row r="54">
          <cell r="A54" t="str">
            <v>01.001.055-0</v>
          </cell>
          <cell r="B54" t="str">
            <v>EXTRACAO DE AMOSTRA INDEFORMADA EM BL. DE 30 X 30 X 30CM</v>
          </cell>
          <cell r="C54" t="str">
            <v>UN</v>
          </cell>
          <cell r="D54">
            <v>281.83</v>
          </cell>
        </row>
        <row r="55">
          <cell r="A55" t="str">
            <v>01.001.056-0</v>
          </cell>
          <cell r="B55" t="str">
            <v>CLASSIFICACAO DE SOLOS TROPICAIS P/FINALIDADES ROD., UTILIZ.CORPOS-DE-PROVA COMPACTADOS EM EQUIP. MINIATURA</v>
          </cell>
          <cell r="C55" t="str">
            <v>UN</v>
          </cell>
          <cell r="D55">
            <v>36.22</v>
          </cell>
        </row>
        <row r="56">
          <cell r="A56" t="str">
            <v>01.001.057-0</v>
          </cell>
          <cell r="B56" t="str">
            <v>EXTRACAO DE AMOSTRA INDEFORMADA EM ANEL, BISELADO</v>
          </cell>
          <cell r="C56" t="str">
            <v>UN</v>
          </cell>
          <cell r="D56">
            <v>155.57</v>
          </cell>
        </row>
        <row r="57">
          <cell r="A57" t="str">
            <v>01.001.059-0</v>
          </cell>
          <cell r="B57" t="str">
            <v>EXTRACAO DE AMOSTRA TIPO "SHELBY", DURANTE SERV. DE SONDAGEMDO SOLO</v>
          </cell>
          <cell r="C57" t="str">
            <v>UN</v>
          </cell>
          <cell r="D57">
            <v>66.099999999999994</v>
          </cell>
        </row>
        <row r="58">
          <cell r="A58" t="str">
            <v>01.001.060-0</v>
          </cell>
          <cell r="B58" t="str">
            <v>AMOSTRA DE SOLO PREPARACAO P/ENSAIOS DE COMPACT. E ENSAIOS DE CARACTERIZACAO</v>
          </cell>
          <cell r="C58" t="str">
            <v>UN</v>
          </cell>
          <cell r="D58">
            <v>179.86</v>
          </cell>
        </row>
        <row r="59">
          <cell r="A59" t="str">
            <v>01.001.061-0</v>
          </cell>
          <cell r="B59" t="str">
            <v>GRAOS DE SOLOS QUE PASSAM NA PENEIRA DE 4,8MM - DETERMINACAODA MASSA ESPECIFICA</v>
          </cell>
          <cell r="C59" t="str">
            <v>UN</v>
          </cell>
          <cell r="D59">
            <v>36.22</v>
          </cell>
        </row>
        <row r="60">
          <cell r="A60" t="str">
            <v>01.001.062-0</v>
          </cell>
          <cell r="B60" t="str">
            <v>ADENSAMENTO UNIDIMENSIONAL</v>
          </cell>
          <cell r="C60" t="str">
            <v>UN</v>
          </cell>
          <cell r="D60">
            <v>36.22</v>
          </cell>
        </row>
        <row r="61">
          <cell r="A61" t="str">
            <v>01.001.063-0</v>
          </cell>
          <cell r="B61" t="str">
            <v>METODO RIEDEL-WEBER (AGREG. GRAUDO)</v>
          </cell>
          <cell r="C61" t="str">
            <v>UN</v>
          </cell>
          <cell r="D61">
            <v>36.22</v>
          </cell>
        </row>
        <row r="62">
          <cell r="A62" t="str">
            <v>01.001.064-0</v>
          </cell>
          <cell r="B62" t="str">
            <v>COMPACTACAO DE SOLO EM EQUIP. MINIATURA</v>
          </cell>
          <cell r="C62" t="str">
            <v>UN</v>
          </cell>
          <cell r="D62">
            <v>36.22</v>
          </cell>
        </row>
        <row r="63">
          <cell r="A63" t="str">
            <v>01.001.065-0</v>
          </cell>
          <cell r="B63" t="str">
            <v>ENSAIO DE PERDA D'AGUA DURANTE A SONDAGEM ROTATIVA EM ROCHA,CONSTANDO DE 3 ESTAGIOS DE PRESSAO</v>
          </cell>
          <cell r="C63" t="str">
            <v>UN</v>
          </cell>
          <cell r="D63">
            <v>69.599999999999994</v>
          </cell>
        </row>
        <row r="64">
          <cell r="A64" t="str">
            <v>01.001.066-0</v>
          </cell>
          <cell r="B64" t="str">
            <v>ENSAIO DE PERDA D'AGUA DURANTE SONDAGEM ROTATIVA EM ROCHA, CONSTANDO DE 5 ESTAGIOS DE PRESSAO</v>
          </cell>
          <cell r="C64" t="str">
            <v>UN</v>
          </cell>
          <cell r="D64">
            <v>96.62</v>
          </cell>
        </row>
        <row r="65">
          <cell r="A65" t="str">
            <v>01.001.068-0</v>
          </cell>
          <cell r="B65" t="str">
            <v>ENSAIO DE PENETRACAO TIPO "DEEP SOUNDING"</v>
          </cell>
          <cell r="C65" t="str">
            <v>M</v>
          </cell>
          <cell r="D65">
            <v>192.63</v>
          </cell>
        </row>
        <row r="66">
          <cell r="A66" t="str">
            <v>01.001.069-0</v>
          </cell>
          <cell r="B66" t="str">
            <v>ENSAIO DE INFILTRACAO EM SOLO</v>
          </cell>
          <cell r="C66" t="str">
            <v>UN</v>
          </cell>
          <cell r="D66">
            <v>158.94999999999999</v>
          </cell>
        </row>
        <row r="67">
          <cell r="A67" t="str">
            <v>01.001.071-0</v>
          </cell>
          <cell r="B67" t="str">
            <v>ENSAIO DE CARACTERIZACAO GEOTECNICA DE SOLOS, C/UTILIZACAO DE DILATOMETRO</v>
          </cell>
          <cell r="C67" t="str">
            <v>UN</v>
          </cell>
          <cell r="D67">
            <v>191.91</v>
          </cell>
        </row>
        <row r="68">
          <cell r="A68" t="str">
            <v>01.001.073-0</v>
          </cell>
          <cell r="B68" t="str">
            <v>ENSAIO DE PENETRACAO TIPO SPT</v>
          </cell>
          <cell r="C68" t="str">
            <v>UN</v>
          </cell>
          <cell r="D68">
            <v>46.74</v>
          </cell>
        </row>
        <row r="69">
          <cell r="A69" t="str">
            <v>01.001.075-1</v>
          </cell>
          <cell r="B69" t="str">
            <v>PERFURACAO MANUAL DE SOLO, A TRADO ATE 6"</v>
          </cell>
          <cell r="C69" t="str">
            <v>M</v>
          </cell>
          <cell r="D69">
            <v>4.59</v>
          </cell>
        </row>
        <row r="70">
          <cell r="A70" t="str">
            <v>01.001.076-0</v>
          </cell>
          <cell r="B70" t="str">
            <v>PERFURACAO MANUAL DE SOLO, A TRADO ATE 8"</v>
          </cell>
          <cell r="C70" t="str">
            <v>M</v>
          </cell>
          <cell r="D70">
            <v>5.82</v>
          </cell>
        </row>
        <row r="71">
          <cell r="A71" t="str">
            <v>01.001.077-0</v>
          </cell>
          <cell r="B71" t="str">
            <v>PERFURACAO MANUAL DE SOLO, A TRADO ATE 10"</v>
          </cell>
          <cell r="C71" t="str">
            <v>M</v>
          </cell>
          <cell r="D71">
            <v>7.05</v>
          </cell>
        </row>
        <row r="72">
          <cell r="A72" t="str">
            <v>01.001.081-0</v>
          </cell>
          <cell r="B72" t="str">
            <v>ANALISE GRANULOM. EM AGREG. MIUDO</v>
          </cell>
          <cell r="C72" t="str">
            <v>UN</v>
          </cell>
          <cell r="D72">
            <v>59.56</v>
          </cell>
        </row>
        <row r="73">
          <cell r="A73" t="str">
            <v>01.001.082-0</v>
          </cell>
          <cell r="B73" t="str">
            <v>ANALISE GRANULOM. EM AGREG. GRAUDO</v>
          </cell>
          <cell r="C73" t="str">
            <v>UN</v>
          </cell>
          <cell r="D73">
            <v>47.12</v>
          </cell>
        </row>
        <row r="74">
          <cell r="A74" t="str">
            <v>01.001.083-0</v>
          </cell>
          <cell r="B74" t="str">
            <v>AVALIACAO DAS IMPUREZAS ORGANICAS DAS AREIAS</v>
          </cell>
          <cell r="C74" t="str">
            <v>UN</v>
          </cell>
          <cell r="D74">
            <v>59.56</v>
          </cell>
        </row>
        <row r="75">
          <cell r="A75" t="str">
            <v>01.001.084-0</v>
          </cell>
          <cell r="B75" t="str">
            <v>QUALIDADE DA AREIA C/ANALISE GRANULOM. E INDICE DE MATERIA ORGANICA</v>
          </cell>
          <cell r="C75" t="str">
            <v>UN</v>
          </cell>
          <cell r="D75">
            <v>1307.6400000000001</v>
          </cell>
        </row>
        <row r="76">
          <cell r="A76" t="str">
            <v>01.001.085-0</v>
          </cell>
          <cell r="B76" t="str">
            <v>TEOR DE ARGILA EM TORROES (AGREG. MIUDO)</v>
          </cell>
          <cell r="C76" t="str">
            <v>UN</v>
          </cell>
          <cell r="D76">
            <v>59.56</v>
          </cell>
        </row>
        <row r="77">
          <cell r="A77" t="str">
            <v>01.001.086-0</v>
          </cell>
          <cell r="B77" t="str">
            <v>TEOR DE ARGILA EM TORROES (AGREG. GRAUDO)</v>
          </cell>
          <cell r="C77" t="str">
            <v>UN</v>
          </cell>
          <cell r="D77">
            <v>59.56</v>
          </cell>
        </row>
        <row r="78">
          <cell r="A78" t="str">
            <v>01.001.087-0</v>
          </cell>
          <cell r="B78" t="str">
            <v>TEOR DE MAT. PULVERULENTOS (AGREG. MIUDO)</v>
          </cell>
          <cell r="C78" t="str">
            <v>UN</v>
          </cell>
          <cell r="D78">
            <v>47.17</v>
          </cell>
        </row>
        <row r="79">
          <cell r="A79" t="str">
            <v>01.001.088-0</v>
          </cell>
          <cell r="B79" t="str">
            <v>TEOR DE MAT. PULVERULENTOS (AGREG. GRAUDO)</v>
          </cell>
          <cell r="C79" t="str">
            <v>UN</v>
          </cell>
          <cell r="D79">
            <v>64.540000000000006</v>
          </cell>
        </row>
        <row r="80">
          <cell r="A80" t="str">
            <v>01.001.089-0</v>
          </cell>
          <cell r="B80" t="str">
            <v>DENSIDADE REAL (AGREG. MIUDO)</v>
          </cell>
          <cell r="C80" t="str">
            <v>UN</v>
          </cell>
          <cell r="D80">
            <v>17.37</v>
          </cell>
        </row>
        <row r="81">
          <cell r="A81" t="str">
            <v>01.001.090-0</v>
          </cell>
          <cell r="B81" t="str">
            <v>DENSIDADE REAL (AGREG. GRAUDO)</v>
          </cell>
          <cell r="C81" t="str">
            <v>UN</v>
          </cell>
          <cell r="D81">
            <v>34.75</v>
          </cell>
        </row>
        <row r="82">
          <cell r="A82" t="str">
            <v>01.001.091-0</v>
          </cell>
          <cell r="B82" t="str">
            <v>DENSIDADE APARENTE (AGREG. MIUDO)</v>
          </cell>
          <cell r="C82" t="str">
            <v>UN</v>
          </cell>
          <cell r="D82">
            <v>17.37</v>
          </cell>
        </row>
        <row r="83">
          <cell r="A83" t="str">
            <v>01.001.092-0</v>
          </cell>
          <cell r="B83" t="str">
            <v>DENSIDADE APARENTE (AGREG. GRAUDO)</v>
          </cell>
          <cell r="C83" t="str">
            <v>UN</v>
          </cell>
          <cell r="D83">
            <v>34.75</v>
          </cell>
        </row>
        <row r="84">
          <cell r="A84" t="str">
            <v>01.001.093-0</v>
          </cell>
          <cell r="B84" t="str">
            <v>DESGASTE A ABRASAO "LOS ANGELES"</v>
          </cell>
          <cell r="C84" t="str">
            <v>UN</v>
          </cell>
          <cell r="D84">
            <v>251.01</v>
          </cell>
        </row>
        <row r="85">
          <cell r="A85" t="str">
            <v>01.001.094-0</v>
          </cell>
          <cell r="B85" t="str">
            <v>ESMAGAMENTO</v>
          </cell>
          <cell r="C85" t="str">
            <v>UN</v>
          </cell>
          <cell r="D85">
            <v>228.95</v>
          </cell>
        </row>
        <row r="86">
          <cell r="A86" t="str">
            <v>01.001.095-0</v>
          </cell>
          <cell r="B86" t="str">
            <v>RESISTENCIA AO IMPACTO "TRETON"</v>
          </cell>
          <cell r="C86" t="str">
            <v>UN</v>
          </cell>
          <cell r="D86">
            <v>228.95</v>
          </cell>
        </row>
        <row r="87">
          <cell r="A87" t="str">
            <v>01.001.096-0</v>
          </cell>
          <cell r="B87" t="str">
            <v>INDICE DE FORMA (CUBICIDADE)</v>
          </cell>
          <cell r="C87" t="str">
            <v>UN</v>
          </cell>
          <cell r="D87">
            <v>162.47999999999999</v>
          </cell>
        </row>
        <row r="88">
          <cell r="A88" t="str">
            <v>01.001.097-0</v>
          </cell>
          <cell r="B88" t="str">
            <v>QUALIDADE DE AGREG. PELO USO DE SOLUCAO DE SULFATO DE SODIOOU MAGNESIO, EM AGREG. MIUDO</v>
          </cell>
          <cell r="C88" t="str">
            <v>UN</v>
          </cell>
          <cell r="D88">
            <v>375.33</v>
          </cell>
        </row>
        <row r="89">
          <cell r="A89" t="str">
            <v>01.001.098-0</v>
          </cell>
          <cell r="B89" t="str">
            <v>QUALIDADE DE AGREG. PELO USO DE SOLUCAO DE SULFATO DE SODIOOU MAGNESIO, EM AGREG. GRAUDO</v>
          </cell>
          <cell r="C89" t="str">
            <v>UN</v>
          </cell>
          <cell r="D89">
            <v>519.86</v>
          </cell>
        </row>
        <row r="90">
          <cell r="A90" t="str">
            <v>01.001.121-0</v>
          </cell>
          <cell r="B90" t="str">
            <v>REMATE OU CAPEAMENTO DE CORPO-DE-PROVA CILINDRICO, DE 15 X 30CM P/TOPO</v>
          </cell>
          <cell r="C90" t="str">
            <v>UN</v>
          </cell>
          <cell r="D90">
            <v>4.93</v>
          </cell>
        </row>
        <row r="91">
          <cell r="A91" t="str">
            <v>01.001.123-0</v>
          </cell>
          <cell r="B91" t="str">
            <v>RESISTENCIA A COMPRESSAO DE CORPO-DE-PROVA CILINDRICO DE 15X 30CM, P/CORPO-DE-PROVA</v>
          </cell>
          <cell r="C91" t="str">
            <v>UN</v>
          </cell>
          <cell r="D91">
            <v>14.93</v>
          </cell>
        </row>
        <row r="92">
          <cell r="A92" t="str">
            <v>01.001.124-0</v>
          </cell>
          <cell r="B92" t="str">
            <v>RESISTENCIA A COMPRESSAO SIMPLES DE CORPO-DE-PROVA DE ARGAM.DE CONCR., C/ 5 X 10CM, P/CORPO-DE-PROVA</v>
          </cell>
          <cell r="C92" t="str">
            <v>UN</v>
          </cell>
          <cell r="D92">
            <v>38.53</v>
          </cell>
        </row>
        <row r="93">
          <cell r="A93" t="str">
            <v>01.001.125-0</v>
          </cell>
          <cell r="B93" t="str">
            <v>RESISTENCIA A TRACAO, NA FLEXAO, EM CORPO-DE-PROVA PRISMATICO, C/ESFORCO ATE 5T</v>
          </cell>
          <cell r="C93" t="str">
            <v>UN</v>
          </cell>
          <cell r="D93">
            <v>68.180000000000007</v>
          </cell>
        </row>
        <row r="94">
          <cell r="A94" t="str">
            <v>01.001.126-0</v>
          </cell>
          <cell r="B94" t="str">
            <v>RESISTENCIA A TRACAO, NA FLEXAO, EM CORPO-DE-PROVA PRISMATICO, C/ESFORCO DE 5 ATE 30T</v>
          </cell>
          <cell r="C94" t="str">
            <v>UN</v>
          </cell>
          <cell r="D94">
            <v>68.180000000000007</v>
          </cell>
        </row>
        <row r="95">
          <cell r="A95" t="str">
            <v>01.001.127-0</v>
          </cell>
          <cell r="B95" t="str">
            <v>RESISTENCIA A TRACAO, NA FLEXAO, EM CORPO-DE-PROVA PRISMATICO, C/ESFORCO DE 30 ATE 200T</v>
          </cell>
          <cell r="C95" t="str">
            <v>UN</v>
          </cell>
          <cell r="D95">
            <v>68.180000000000007</v>
          </cell>
        </row>
        <row r="96">
          <cell r="A96" t="str">
            <v>01.001.128-0</v>
          </cell>
          <cell r="B96" t="str">
            <v>RESISTENCIA A COMPRESSAO SIMPLES DE CORPO-DE-PROVA C/AUXILIODE ESCLEROMETRO, P/CORPO-DE-PROVA</v>
          </cell>
          <cell r="C96" t="str">
            <v>UN</v>
          </cell>
          <cell r="D96">
            <v>20.75</v>
          </cell>
        </row>
        <row r="97">
          <cell r="A97" t="str">
            <v>01.001.129-0</v>
          </cell>
          <cell r="B97" t="str">
            <v>"SLUMP TEST"</v>
          </cell>
          <cell r="C97" t="str">
            <v>UN</v>
          </cell>
          <cell r="D97">
            <v>9.9499999999999993</v>
          </cell>
        </row>
        <row r="98">
          <cell r="A98" t="str">
            <v>01.001.130-0</v>
          </cell>
          <cell r="B98" t="str">
            <v>DOSAGEM C/ESTUDO GRANULOM. DOS AGREG., OBT. MIST. EXPERIMENTAIS, C/RUTURA DE CORPOS-DE-PROVA, 1 AGREG. MIUDO E 1 GRAUDO</v>
          </cell>
          <cell r="C98" t="str">
            <v>UN</v>
          </cell>
          <cell r="D98">
            <v>5423.26</v>
          </cell>
        </row>
        <row r="99">
          <cell r="A99" t="str">
            <v>01.001.131-0</v>
          </cell>
          <cell r="B99" t="str">
            <v>DOSAGEM C/ESTUDO GRANULOM. DOS AGREG., OBT. MIST. EXPERIMENTAIS E C/RUTURA DE CORPOS-DE-PROVA, P/CADA AGREG. MIUDO ADIC.</v>
          </cell>
          <cell r="C99" t="str">
            <v>UN</v>
          </cell>
          <cell r="D99">
            <v>5423.26</v>
          </cell>
        </row>
        <row r="100">
          <cell r="A100" t="str">
            <v>01.001.132-0</v>
          </cell>
          <cell r="B100" t="str">
            <v>DOSAGEM C/ESTUDO GRANULOM. DOS AGREG., OBT. MIST. EXPERIMENTAIS C/RUTURA DE CORPOS-DE-PROVA, P/CADA AGREG. GRAUDO ADIC.</v>
          </cell>
          <cell r="C100" t="str">
            <v>UN</v>
          </cell>
          <cell r="D100">
            <v>5423.26</v>
          </cell>
        </row>
        <row r="101">
          <cell r="A101" t="str">
            <v>01.001.133-0</v>
          </cell>
          <cell r="B101" t="str">
            <v>DETERMINACAO DE OUTROS TRACOS A PARTIR DE GRAFICOS, MENCIONADOS NO ITEM 01.001.130, P/TRACO</v>
          </cell>
          <cell r="C101" t="str">
            <v>UN</v>
          </cell>
          <cell r="D101">
            <v>5423.26</v>
          </cell>
        </row>
        <row r="102">
          <cell r="A102" t="str">
            <v>01.001.134-0</v>
          </cell>
          <cell r="B102" t="str">
            <v>DOSAGEM C/ESTUDO GRANULOM. DOS AGREG. DA MESMA QUALIDADE, C/PROPORCOES DIFERENTES DE CIM., 1 AGREG. MIUDO E 1 GRAUDO</v>
          </cell>
          <cell r="C102" t="str">
            <v>UN</v>
          </cell>
          <cell r="D102">
            <v>5423.26</v>
          </cell>
        </row>
        <row r="103">
          <cell r="A103" t="str">
            <v>01.001.135-0</v>
          </cell>
          <cell r="B103" t="str">
            <v>DOSAGEM C/ESTUDO GRANULOM. DOS AGREG. DA MESMA QUALIDADE, PROPORCOES DIFERENTES CIM., MAIS DE 1 AGREG. MIUDO E GRAUDO</v>
          </cell>
          <cell r="C103" t="str">
            <v>UN</v>
          </cell>
          <cell r="D103">
            <v>5423.26</v>
          </cell>
        </row>
        <row r="104">
          <cell r="A104" t="str">
            <v>01.001.136-0</v>
          </cell>
          <cell r="B104" t="str">
            <v>DOSAGEM C/ESTUDO GRANULOM. DOS AGREG., DETERMINACAO DE MAISTRACOS A PARTIR DOS GRAFICOS CORRESPONDENTES, P/TRACO</v>
          </cell>
          <cell r="C104" t="str">
            <v>UN</v>
          </cell>
          <cell r="D104">
            <v>5423.26</v>
          </cell>
        </row>
        <row r="105">
          <cell r="A105" t="str">
            <v>01.001.137-0</v>
          </cell>
          <cell r="B105" t="str">
            <v>TRACADO DAS CURVAS QUE CORRELACIONAM A RESIST. A COMPRES. AOFATOR AGUA-CIM., C/MOLDAGEM DE 24 CORPOS-DE-PROVA</v>
          </cell>
          <cell r="C105" t="str">
            <v>UN</v>
          </cell>
          <cell r="D105">
            <v>35497.74</v>
          </cell>
        </row>
        <row r="106">
          <cell r="A106" t="str">
            <v>01.001.138-0</v>
          </cell>
          <cell r="B106" t="str">
            <v>RECONSTITUICAO DE TRACOS DE CONCR., P/TRACO</v>
          </cell>
          <cell r="C106" t="str">
            <v>UN</v>
          </cell>
          <cell r="D106">
            <v>13001.75</v>
          </cell>
        </row>
        <row r="107">
          <cell r="A107" t="str">
            <v>01.001.143-0</v>
          </cell>
          <cell r="B107" t="str">
            <v>ENSAIO DE RESIST. A TRACAO SIMPLES P/COMPRESSAO DIAMETRAL DECORPOS-DE-PROVA CILINDRICOS DE 15 X 30CM</v>
          </cell>
          <cell r="C107" t="str">
            <v>UN</v>
          </cell>
          <cell r="D107">
            <v>605.70000000000005</v>
          </cell>
        </row>
        <row r="108">
          <cell r="A108" t="str">
            <v>01.001.144-0</v>
          </cell>
          <cell r="B108" t="str">
            <v>RESISTENCIA A COMPRESSAO E TRACAO, MODULO DE ELASTICIDADE DINAMICA</v>
          </cell>
          <cell r="C108" t="str">
            <v>UN</v>
          </cell>
          <cell r="D108">
            <v>1015.4</v>
          </cell>
        </row>
        <row r="109">
          <cell r="A109" t="str">
            <v>01.001.145-0</v>
          </cell>
          <cell r="B109" t="str">
            <v>DETERMINACAO DO AR INCORPORADO EM CONCR.</v>
          </cell>
          <cell r="C109" t="str">
            <v>UN</v>
          </cell>
          <cell r="D109">
            <v>1015.4</v>
          </cell>
        </row>
        <row r="110">
          <cell r="A110" t="str">
            <v>01.001.147-0</v>
          </cell>
          <cell r="B110" t="str">
            <v>MOLDAGEM E COLETA DE CORPO-DE-PROVA DE CONCR., EXECUTADO P/FIRMA ESPECIALIZADA, INCL. TRANSP. ATE 50KM</v>
          </cell>
          <cell r="C110" t="str">
            <v>UN</v>
          </cell>
          <cell r="D110">
            <v>20.59</v>
          </cell>
        </row>
        <row r="111">
          <cell r="A111" t="str">
            <v>01.001.148-0</v>
          </cell>
          <cell r="B111" t="str">
            <v>MOLDAGEM E COLETA DE CORPO-DE-PROVA DE CONCR. EXECUTADO P/FIRMA ESPECIALIZADA, INCL. TRANSP. P/DISTANCIA DE 51 A 100KM</v>
          </cell>
          <cell r="C111" t="str">
            <v>UN</v>
          </cell>
          <cell r="D111">
            <v>33.619999999999997</v>
          </cell>
        </row>
        <row r="112">
          <cell r="A112" t="str">
            <v>01.001.149-0</v>
          </cell>
          <cell r="B112" t="str">
            <v>MOLDAGEM E COLETA DE CORPO-DE-PROVA DE CONCR. EXECUTADO P/FIRMA ESPECIALIZADA, INCL. TRANSP. P/DISTANCIA DE 101 A 250KM</v>
          </cell>
          <cell r="C112" t="str">
            <v>UN</v>
          </cell>
          <cell r="D112">
            <v>73.180000000000007</v>
          </cell>
        </row>
        <row r="113">
          <cell r="A113" t="str">
            <v>01.001.150-0</v>
          </cell>
          <cell r="B113" t="str">
            <v>CONTROLE TECNOL. DE OBRAS EM CONCR. ARMADO, CONSID. COLETA,MOLDAGEM E CAPEAMENTO,TRANSP.ATE 50KM,MEDIDO P/ M3 DE CONCR.</v>
          </cell>
          <cell r="C113" t="str">
            <v>M3</v>
          </cell>
          <cell r="D113">
            <v>7.45</v>
          </cell>
        </row>
        <row r="114">
          <cell r="A114" t="str">
            <v>01.001.151-0</v>
          </cell>
          <cell r="B114" t="str">
            <v>CONTROLE TECNOL. DE OBRAS EM CONCR. ARMADO, CONSID. COLETA,MOLDAGEM E CAPEAMENTO,TRANSP.ATE 100KM,MEDIDO P/ M3 DE CONCR.</v>
          </cell>
          <cell r="C114" t="str">
            <v>M3</v>
          </cell>
          <cell r="D114">
            <v>9.51</v>
          </cell>
        </row>
        <row r="115">
          <cell r="A115" t="str">
            <v>01.001.152-0</v>
          </cell>
          <cell r="B115" t="str">
            <v>CONTROLE TECNOL. DE OBRAS EM CONCR. ARMADO, CONSID. COLETA,MOLDAGEM E CAPEAMENTO,TRANSP.ATE 250KM,MEDIDO P/ M3 DE CONCR.</v>
          </cell>
          <cell r="C115" t="str">
            <v>M3</v>
          </cell>
          <cell r="D115">
            <v>14.25</v>
          </cell>
        </row>
        <row r="116">
          <cell r="A116" t="str">
            <v>01.001.160-0</v>
          </cell>
          <cell r="B116" t="str">
            <v>PENETRACAO A 25°C, 100G, 5S</v>
          </cell>
          <cell r="C116" t="str">
            <v>UN</v>
          </cell>
          <cell r="D116">
            <v>67.19</v>
          </cell>
        </row>
        <row r="117">
          <cell r="A117" t="str">
            <v>01.001.161-0</v>
          </cell>
          <cell r="B117" t="str">
            <v>PONTO DE FULGOR CLEVELAND</v>
          </cell>
          <cell r="C117" t="str">
            <v>UN</v>
          </cell>
          <cell r="D117">
            <v>49.65</v>
          </cell>
        </row>
        <row r="118">
          <cell r="A118" t="str">
            <v>01.001.162-0</v>
          </cell>
          <cell r="B118" t="str">
            <v>DUCTIBILIDADE A 25°C</v>
          </cell>
          <cell r="C118" t="str">
            <v>UN</v>
          </cell>
          <cell r="D118">
            <v>67.19</v>
          </cell>
        </row>
        <row r="119">
          <cell r="A119" t="str">
            <v>01.001.163-0</v>
          </cell>
          <cell r="B119" t="str">
            <v>VISCOSIDADE SSF, A CADA TEMPERATURA P/EMULSAO</v>
          </cell>
          <cell r="C119" t="str">
            <v>UN</v>
          </cell>
          <cell r="D119">
            <v>72.81</v>
          </cell>
        </row>
        <row r="120">
          <cell r="A120" t="str">
            <v>01.001.164-0</v>
          </cell>
          <cell r="B120" t="str">
            <v>VISCOSIDADE SSF, A CADA TEMPERATURA P/ASF. DILUIDO</v>
          </cell>
          <cell r="C120" t="str">
            <v>UN</v>
          </cell>
          <cell r="D120">
            <v>72.81</v>
          </cell>
        </row>
        <row r="121">
          <cell r="A121" t="str">
            <v>01.001.165-0</v>
          </cell>
          <cell r="B121" t="str">
            <v>VISCOSIDADE CINEMATICA, A CADA TEMPERATURA</v>
          </cell>
          <cell r="C121" t="str">
            <v>UN</v>
          </cell>
          <cell r="D121">
            <v>143.13999999999999</v>
          </cell>
        </row>
        <row r="122">
          <cell r="A122" t="str">
            <v>01.001.166-0</v>
          </cell>
          <cell r="B122" t="str">
            <v>VISCOSIDADE DINAMICA, A CADA TEMPERATURA</v>
          </cell>
          <cell r="C122" t="str">
            <v>UN</v>
          </cell>
          <cell r="D122">
            <v>119.48</v>
          </cell>
        </row>
        <row r="123">
          <cell r="A123" t="str">
            <v>01.001.167-0</v>
          </cell>
          <cell r="B123" t="str">
            <v>TEOR DE BETUME (SOLUBILIDADE)</v>
          </cell>
          <cell r="C123" t="str">
            <v>UN</v>
          </cell>
          <cell r="D123">
            <v>100.81</v>
          </cell>
        </row>
        <row r="124">
          <cell r="A124" t="str">
            <v>01.001.168-0</v>
          </cell>
          <cell r="B124" t="str">
            <v>INDICE DE SUSCETIBILIDADE TERMICA</v>
          </cell>
          <cell r="C124" t="str">
            <v>UN</v>
          </cell>
          <cell r="D124">
            <v>109.53</v>
          </cell>
        </row>
        <row r="125">
          <cell r="A125" t="str">
            <v>01.001.169-0</v>
          </cell>
          <cell r="B125" t="str">
            <v>EFEITO DO CALOR E DO AR, P/PERCENTAGEM DA PENETRACAO ORIGINAL</v>
          </cell>
          <cell r="C125" t="str">
            <v>UN</v>
          </cell>
          <cell r="D125">
            <v>191.06</v>
          </cell>
        </row>
        <row r="126">
          <cell r="A126" t="str">
            <v>01.001.170-0</v>
          </cell>
          <cell r="B126" t="str">
            <v>EFEITO DO CALOR E DO AR, P/PERCENTAGEM DA VARIACAO EM PESO</v>
          </cell>
          <cell r="C126" t="str">
            <v>UN</v>
          </cell>
          <cell r="D126">
            <v>95.21</v>
          </cell>
        </row>
        <row r="127">
          <cell r="A127" t="str">
            <v>01.001.171-0</v>
          </cell>
          <cell r="B127" t="str">
            <v>PONTO DE AMOLECIMENTO</v>
          </cell>
          <cell r="C127" t="str">
            <v>UN</v>
          </cell>
          <cell r="D127">
            <v>67.209999999999994</v>
          </cell>
        </row>
        <row r="128">
          <cell r="A128" t="str">
            <v>01.001.172-0</v>
          </cell>
          <cell r="B128" t="str">
            <v>DENSIDADE A 25°C</v>
          </cell>
          <cell r="C128" t="str">
            <v>UN</v>
          </cell>
          <cell r="D128">
            <v>62.23</v>
          </cell>
        </row>
        <row r="129">
          <cell r="A129" t="str">
            <v>01.001.173-0</v>
          </cell>
          <cell r="B129" t="str">
            <v>DETERMINACAO DA CURVA VISCOSIDADE X TEMPERATURA</v>
          </cell>
          <cell r="C129" t="str">
            <v>UN</v>
          </cell>
          <cell r="D129">
            <v>243.95</v>
          </cell>
        </row>
        <row r="130">
          <cell r="A130" t="str">
            <v>01.001.174-0</v>
          </cell>
          <cell r="B130" t="str">
            <v>PONTO DE FULGOR TAG</v>
          </cell>
          <cell r="C130" t="str">
            <v>UN</v>
          </cell>
          <cell r="D130">
            <v>59.56</v>
          </cell>
        </row>
        <row r="131">
          <cell r="A131" t="str">
            <v>01.001.175-0</v>
          </cell>
          <cell r="B131" t="str">
            <v>DESTILACAO DE ASF. DILUIDOS</v>
          </cell>
          <cell r="C131" t="str">
            <v>UN</v>
          </cell>
          <cell r="D131">
            <v>89.37</v>
          </cell>
        </row>
        <row r="132">
          <cell r="A132" t="str">
            <v>01.001.176-0</v>
          </cell>
          <cell r="B132" t="str">
            <v>DETERMINACAO DE AGUA P/DESTILACAO</v>
          </cell>
          <cell r="C132" t="str">
            <v>UN</v>
          </cell>
          <cell r="D132">
            <v>89.37</v>
          </cell>
        </row>
        <row r="133">
          <cell r="A133" t="str">
            <v>01.001.177-0</v>
          </cell>
          <cell r="B133" t="str">
            <v>ENSAIOS DO RESIDUO DA DESTILACAO</v>
          </cell>
          <cell r="C133" t="str">
            <v>UN</v>
          </cell>
          <cell r="D133">
            <v>71.16</v>
          </cell>
        </row>
        <row r="134">
          <cell r="A134" t="str">
            <v>01.001.178-0</v>
          </cell>
          <cell r="B134" t="str">
            <v>VISCOSIDADE ESPECIFICO ENGLER</v>
          </cell>
          <cell r="C134" t="str">
            <v>UN</v>
          </cell>
          <cell r="D134">
            <v>77.45</v>
          </cell>
        </row>
        <row r="135">
          <cell r="A135" t="str">
            <v>01.001.179-0</v>
          </cell>
          <cell r="B135" t="str">
            <v>FLUTUACAO</v>
          </cell>
          <cell r="C135" t="str">
            <v>UN</v>
          </cell>
          <cell r="D135">
            <v>86.72</v>
          </cell>
        </row>
        <row r="136">
          <cell r="A136" t="str">
            <v>01.001.180-0</v>
          </cell>
          <cell r="B136" t="str">
            <v>DESTILACAO DO ALCATRAO</v>
          </cell>
          <cell r="C136" t="str">
            <v>UN</v>
          </cell>
          <cell r="D136">
            <v>89.37</v>
          </cell>
        </row>
        <row r="137">
          <cell r="A137" t="str">
            <v>01.001.181-0</v>
          </cell>
          <cell r="B137" t="str">
            <v>INDICE DE SULFANACAO</v>
          </cell>
          <cell r="C137" t="str">
            <v>UN</v>
          </cell>
          <cell r="D137">
            <v>89.37</v>
          </cell>
        </row>
        <row r="138">
          <cell r="A138" t="str">
            <v>01.001.182-0</v>
          </cell>
          <cell r="B138" t="str">
            <v>BETUME TOTAL</v>
          </cell>
          <cell r="C138" t="str">
            <v>UN</v>
          </cell>
          <cell r="D138">
            <v>100.81</v>
          </cell>
        </row>
        <row r="139">
          <cell r="A139" t="str">
            <v>01.001.183-0</v>
          </cell>
          <cell r="B139" t="str">
            <v>SEDIMENTACAO A 5 DIAS</v>
          </cell>
          <cell r="C139" t="str">
            <v>UN</v>
          </cell>
          <cell r="D139">
            <v>162.43</v>
          </cell>
        </row>
        <row r="140">
          <cell r="A140" t="str">
            <v>01.001.184-0</v>
          </cell>
          <cell r="B140" t="str">
            <v>PENEIRACAO</v>
          </cell>
          <cell r="C140" t="str">
            <v>UN</v>
          </cell>
          <cell r="D140">
            <v>71.5</v>
          </cell>
        </row>
        <row r="141">
          <cell r="A141" t="str">
            <v>01.001.185-0</v>
          </cell>
          <cell r="B141" t="str">
            <v>RESISTENCIA A AGUA</v>
          </cell>
          <cell r="C141" t="str">
            <v>UN</v>
          </cell>
          <cell r="D141">
            <v>674.41</v>
          </cell>
        </row>
        <row r="142">
          <cell r="A142" t="str">
            <v>01.001.186-0</v>
          </cell>
          <cell r="B142" t="str">
            <v>MISTURA C/CIM. OU C/FILLER SILICICO</v>
          </cell>
          <cell r="C142" t="str">
            <v>UN</v>
          </cell>
          <cell r="D142">
            <v>148.96</v>
          </cell>
        </row>
        <row r="143">
          <cell r="A143" t="str">
            <v>01.001.187-0</v>
          </cell>
          <cell r="B143" t="str">
            <v>CARGA DAS PARTICULAS</v>
          </cell>
          <cell r="C143" t="str">
            <v>UN</v>
          </cell>
          <cell r="D143">
            <v>86.72</v>
          </cell>
        </row>
        <row r="144">
          <cell r="A144" t="str">
            <v>01.001.188-0</v>
          </cell>
          <cell r="B144" t="str">
            <v>DESEMULSIBILIDADE</v>
          </cell>
          <cell r="C144" t="str">
            <v>UN</v>
          </cell>
          <cell r="D144">
            <v>59.56</v>
          </cell>
        </row>
        <row r="145">
          <cell r="A145" t="str">
            <v>01.001.189-0</v>
          </cell>
          <cell r="B145" t="str">
            <v>DESTILACAO DE EMULSOES ASF. E OLEO DESTILADO</v>
          </cell>
          <cell r="C145" t="str">
            <v>UN</v>
          </cell>
          <cell r="D145">
            <v>85.12</v>
          </cell>
        </row>
        <row r="146">
          <cell r="A146" t="str">
            <v>01.001.190-0</v>
          </cell>
          <cell r="B146" t="str">
            <v>RESISTENCIA AO CALOR</v>
          </cell>
          <cell r="C146" t="str">
            <v>UN</v>
          </cell>
          <cell r="D146">
            <v>132.41</v>
          </cell>
        </row>
        <row r="147">
          <cell r="A147" t="str">
            <v>01.001.191-0</v>
          </cell>
          <cell r="B147" t="str">
            <v>ENSAIO RRL P/AGREG. GRAUDO</v>
          </cell>
          <cell r="C147" t="str">
            <v>UN</v>
          </cell>
          <cell r="D147">
            <v>132.41</v>
          </cell>
        </row>
        <row r="148">
          <cell r="A148" t="str">
            <v>01.001.192-0</v>
          </cell>
          <cell r="B148" t="str">
            <v>DETERMINACAO DE PERCENTAGEM DE AGENTES ATIVOS</v>
          </cell>
          <cell r="C148" t="str">
            <v>UN</v>
          </cell>
          <cell r="D148">
            <v>132.41</v>
          </cell>
        </row>
        <row r="149">
          <cell r="A149" t="str">
            <v>01.001.193-0</v>
          </cell>
          <cell r="B149" t="str">
            <v>ENSAIO LCPC</v>
          </cell>
          <cell r="C149" t="str">
            <v>UN</v>
          </cell>
          <cell r="D149">
            <v>99.3</v>
          </cell>
        </row>
        <row r="150">
          <cell r="A150" t="str">
            <v>01.001.194-0</v>
          </cell>
          <cell r="B150" t="str">
            <v>MATERIAL DE ENCHIMENTO (AMOSTRA GRANULOMETRICA)</v>
          </cell>
          <cell r="C150" t="str">
            <v>UN</v>
          </cell>
          <cell r="D150">
            <v>88.9</v>
          </cell>
        </row>
        <row r="151">
          <cell r="A151" t="str">
            <v>01.001.195-0</v>
          </cell>
          <cell r="B151" t="str">
            <v>DETERMINACAO DE PERCENTAGEM DE CARBONATO DE CALCIO</v>
          </cell>
          <cell r="C151" t="str">
            <v>UN</v>
          </cell>
          <cell r="D151">
            <v>165.51</v>
          </cell>
        </row>
        <row r="152">
          <cell r="A152" t="str">
            <v>01.001.196-0</v>
          </cell>
          <cell r="B152" t="str">
            <v>MASSA ESPECIFICA REAL</v>
          </cell>
          <cell r="C152" t="str">
            <v>UN</v>
          </cell>
          <cell r="D152">
            <v>66.2</v>
          </cell>
        </row>
        <row r="153">
          <cell r="A153" t="str">
            <v>01.001.197-0</v>
          </cell>
          <cell r="B153" t="str">
            <v>MASSA ESPECIFICA APARENTE</v>
          </cell>
          <cell r="C153" t="str">
            <v>UN</v>
          </cell>
          <cell r="D153">
            <v>39.72</v>
          </cell>
        </row>
        <row r="154">
          <cell r="A154" t="str">
            <v>01.001.198-0</v>
          </cell>
          <cell r="B154" t="str">
            <v>DETERMINACAO DO TEOR DE BETUME</v>
          </cell>
          <cell r="C154" t="str">
            <v>UN</v>
          </cell>
          <cell r="D154">
            <v>155.96</v>
          </cell>
        </row>
        <row r="155">
          <cell r="A155" t="str">
            <v>01.001.199-0</v>
          </cell>
          <cell r="B155" t="str">
            <v>DETERMINACAO DA ESTABILIDADE E FLUENCIA MARSHALL</v>
          </cell>
          <cell r="C155" t="str">
            <v>UN</v>
          </cell>
          <cell r="D155">
            <v>375.33</v>
          </cell>
        </row>
        <row r="156">
          <cell r="A156" t="str">
            <v>01.001.200-0</v>
          </cell>
          <cell r="B156" t="str">
            <v>DENSIDADE APARENTE</v>
          </cell>
          <cell r="C156" t="str">
            <v>UN</v>
          </cell>
          <cell r="D156">
            <v>55.8</v>
          </cell>
        </row>
        <row r="157">
          <cell r="A157" t="str">
            <v>01.001.201-0</v>
          </cell>
          <cell r="B157" t="str">
            <v>PERCENTAGEM DE VAZIOS RICE</v>
          </cell>
          <cell r="C157" t="str">
            <v>UN</v>
          </cell>
          <cell r="D157">
            <v>94.21</v>
          </cell>
        </row>
        <row r="158">
          <cell r="A158" t="str">
            <v>01.001.202-0</v>
          </cell>
          <cell r="B158" t="str">
            <v>DOSAGEM MARSHALL</v>
          </cell>
          <cell r="C158" t="str">
            <v>UN</v>
          </cell>
          <cell r="D158">
            <v>674.41</v>
          </cell>
        </row>
        <row r="159">
          <cell r="A159" t="str">
            <v>01.001.203-0</v>
          </cell>
          <cell r="B159" t="str">
            <v>RECUPERACAO DO LIGANTE (ALSON)</v>
          </cell>
          <cell r="C159" t="str">
            <v>UN</v>
          </cell>
          <cell r="D159">
            <v>118.24</v>
          </cell>
        </row>
        <row r="160">
          <cell r="A160" t="str">
            <v>01.001.204-0</v>
          </cell>
          <cell r="B160" t="str">
            <v>AMOSTRA GRANULOMETRICA APOS EXTRACAO DO LIGANTE</v>
          </cell>
          <cell r="C160" t="str">
            <v>UN</v>
          </cell>
          <cell r="D160">
            <v>59.02</v>
          </cell>
        </row>
        <row r="161">
          <cell r="A161" t="str">
            <v>01.001.205-0</v>
          </cell>
          <cell r="B161" t="str">
            <v>DETERMINACAO C/AUX. DE SONDA ROTATIVA, DA DENSIDADE DE MIST.COMPACTADA, P/CORPO-DE-PROVA</v>
          </cell>
          <cell r="C161" t="str">
            <v>UN</v>
          </cell>
          <cell r="D161">
            <v>16.86</v>
          </cell>
        </row>
        <row r="162">
          <cell r="A162" t="str">
            <v>01.001.206-0</v>
          </cell>
          <cell r="B162" t="str">
            <v>CONTROLE DE COMPACT., P/PONTO (METODO DO ANEL)</v>
          </cell>
          <cell r="C162" t="str">
            <v>UN</v>
          </cell>
          <cell r="D162">
            <v>20.23</v>
          </cell>
        </row>
        <row r="163">
          <cell r="A163" t="str">
            <v>01.001.208-0</v>
          </cell>
          <cell r="B163" t="str">
            <v>DETERMINACAO DA RESISTENCIA A TRACAO P/COMPRESSAO DIAMETRALDE MIST. BETUMINOSAS</v>
          </cell>
          <cell r="C163" t="str">
            <v>UN</v>
          </cell>
          <cell r="D163">
            <v>58.9</v>
          </cell>
        </row>
        <row r="164">
          <cell r="A164" t="str">
            <v>01.001.209-0</v>
          </cell>
          <cell r="B164" t="str">
            <v>DETERMINACAO DO MODULO DE RESISTENCIA DE MIST. BETUMINOSAS</v>
          </cell>
          <cell r="C164" t="str">
            <v>UN</v>
          </cell>
          <cell r="D164">
            <v>58.9</v>
          </cell>
        </row>
        <row r="165">
          <cell r="A165" t="str">
            <v>01.001.210-0</v>
          </cell>
          <cell r="B165" t="str">
            <v>DETERMINACAO DE MASSA ESPECIFICA APARENTE "IN SITU", C/EMPREGO DO FRASCO DE AREIA</v>
          </cell>
          <cell r="C165" t="str">
            <v>UN</v>
          </cell>
          <cell r="D165">
            <v>35.97</v>
          </cell>
        </row>
        <row r="166">
          <cell r="A166" t="str">
            <v>01.001.220-0</v>
          </cell>
          <cell r="B166" t="str">
            <v>ENSAIO NORMAL COMPLETO</v>
          </cell>
          <cell r="C166" t="str">
            <v>UN</v>
          </cell>
          <cell r="D166">
            <v>1297.5999999999999</v>
          </cell>
        </row>
        <row r="167">
          <cell r="A167" t="str">
            <v>01.001.221-0</v>
          </cell>
          <cell r="B167" t="str">
            <v>ENSAIO DE PEGA</v>
          </cell>
          <cell r="C167" t="str">
            <v>UN</v>
          </cell>
          <cell r="D167">
            <v>67.19</v>
          </cell>
        </row>
        <row r="168">
          <cell r="A168" t="str">
            <v>01.001.222-0</v>
          </cell>
          <cell r="B168" t="str">
            <v>ENSAIO DE EXPANSIBILIDADE (LE CHATELIER)</v>
          </cell>
          <cell r="C168" t="str">
            <v>UN</v>
          </cell>
          <cell r="D168">
            <v>67.19</v>
          </cell>
        </row>
        <row r="169">
          <cell r="A169" t="str">
            <v>01.001.223-0</v>
          </cell>
          <cell r="B169" t="str">
            <v>ENSAIO DE EXPANSIBILIDADE EM AUTO-CLAVE</v>
          </cell>
          <cell r="C169" t="str">
            <v>UN</v>
          </cell>
          <cell r="D169">
            <v>155.96</v>
          </cell>
        </row>
        <row r="170">
          <cell r="A170" t="str">
            <v>01.001.224-0</v>
          </cell>
          <cell r="B170" t="str">
            <v>ENSAIO DE FINURA: RESIDUO NA PENEIRA Nº 200</v>
          </cell>
          <cell r="C170" t="str">
            <v>UN</v>
          </cell>
          <cell r="D170">
            <v>59.56</v>
          </cell>
        </row>
        <row r="171">
          <cell r="A171" t="str">
            <v>01.001.225-0</v>
          </cell>
          <cell r="B171" t="str">
            <v>ENSAIO DE FINURA: SUPERF. ESPECIFICA BLAINE</v>
          </cell>
          <cell r="C171" t="str">
            <v>UN</v>
          </cell>
          <cell r="D171">
            <v>155.96</v>
          </cell>
        </row>
        <row r="172">
          <cell r="A172" t="str">
            <v>01.001.226-0</v>
          </cell>
          <cell r="B172" t="str">
            <v>RESISTENCIA A COMPRESSAO AOS 3, 7 E 28 DIAS DE IDADE</v>
          </cell>
          <cell r="C172" t="str">
            <v>UN</v>
          </cell>
          <cell r="D172">
            <v>375.33</v>
          </cell>
        </row>
        <row r="173">
          <cell r="A173" t="str">
            <v>01.001.227-0</v>
          </cell>
          <cell r="B173" t="str">
            <v>RESISTENCIA A COMPRESSAO, P/CADA IDADE COMPLEMENTAR</v>
          </cell>
          <cell r="C173" t="str">
            <v>UN</v>
          </cell>
          <cell r="D173">
            <v>251.01</v>
          </cell>
        </row>
        <row r="174">
          <cell r="A174" t="str">
            <v>01.001.228-0</v>
          </cell>
          <cell r="B174" t="str">
            <v>MASSA ESPECIFICA REAL</v>
          </cell>
          <cell r="C174" t="str">
            <v>UN</v>
          </cell>
          <cell r="D174">
            <v>67.19</v>
          </cell>
        </row>
        <row r="175">
          <cell r="A175" t="str">
            <v>01.001.229-0</v>
          </cell>
          <cell r="B175" t="str">
            <v>CALOR DE HIDRATACAO A 7 E 28 DIAS DE IDADE</v>
          </cell>
          <cell r="C175" t="str">
            <v>UN</v>
          </cell>
          <cell r="D175">
            <v>365.29</v>
          </cell>
        </row>
        <row r="176">
          <cell r="A176" t="str">
            <v>01.001.230-0</v>
          </cell>
          <cell r="B176" t="str">
            <v>PERDA AO FOGO (PORTLAND COMUM)</v>
          </cell>
          <cell r="C176" t="str">
            <v>UN</v>
          </cell>
          <cell r="D176">
            <v>56.25</v>
          </cell>
        </row>
        <row r="177">
          <cell r="A177" t="str">
            <v>01.001.231-0</v>
          </cell>
          <cell r="B177" t="str">
            <v>PERDA AO FOGO (POZOLANICO)</v>
          </cell>
          <cell r="C177" t="str">
            <v>UN</v>
          </cell>
          <cell r="D177">
            <v>56.25</v>
          </cell>
        </row>
        <row r="178">
          <cell r="A178" t="str">
            <v>01.001.232-0</v>
          </cell>
          <cell r="B178" t="str">
            <v>RESIDUO INSOLUVEL</v>
          </cell>
          <cell r="C178" t="str">
            <v>UN</v>
          </cell>
          <cell r="D178">
            <v>56.25</v>
          </cell>
        </row>
        <row r="179">
          <cell r="A179" t="str">
            <v>01.001.233-0</v>
          </cell>
          <cell r="B179" t="str">
            <v>QUANTIDADE DE ANIDRIDO SULFURICO</v>
          </cell>
          <cell r="C179" t="str">
            <v>UN</v>
          </cell>
          <cell r="D179">
            <v>56.25</v>
          </cell>
        </row>
        <row r="180">
          <cell r="A180" t="str">
            <v>01.001.234-0</v>
          </cell>
          <cell r="B180" t="str">
            <v>QUANTIDADE DE SILICA</v>
          </cell>
          <cell r="C180" t="str">
            <v>UN</v>
          </cell>
          <cell r="D180">
            <v>56.25</v>
          </cell>
        </row>
        <row r="181">
          <cell r="A181" t="str">
            <v>01.001.235-0</v>
          </cell>
          <cell r="B181" t="str">
            <v>QUANTIDADE DE OXIDO DE FERRO</v>
          </cell>
          <cell r="C181" t="str">
            <v>UN</v>
          </cell>
          <cell r="D181">
            <v>56.25</v>
          </cell>
        </row>
        <row r="182">
          <cell r="A182" t="str">
            <v>01.001.236-0</v>
          </cell>
          <cell r="B182" t="str">
            <v>QUANTIDADE DE OXIDO DE ALUMINIO</v>
          </cell>
          <cell r="C182" t="str">
            <v>UN</v>
          </cell>
          <cell r="D182">
            <v>56.25</v>
          </cell>
        </row>
        <row r="183">
          <cell r="A183" t="str">
            <v>01.001.237-0</v>
          </cell>
          <cell r="B183" t="str">
            <v>QUANTIDADE DE OXIDO DE CALCIO</v>
          </cell>
          <cell r="C183" t="str">
            <v>UN</v>
          </cell>
          <cell r="D183">
            <v>56.25</v>
          </cell>
        </row>
        <row r="184">
          <cell r="A184" t="str">
            <v>01.001.238-0</v>
          </cell>
          <cell r="B184" t="str">
            <v>QUANTIDADE DE OXIDO DE MAGNESIO</v>
          </cell>
          <cell r="C184" t="str">
            <v>UN</v>
          </cell>
          <cell r="D184">
            <v>56.25</v>
          </cell>
        </row>
        <row r="185">
          <cell r="A185" t="str">
            <v>01.001.239-0</v>
          </cell>
          <cell r="B185" t="str">
            <v>QUANTIDADE DE ANIDRIDO SILICICO</v>
          </cell>
          <cell r="C185" t="str">
            <v>UN</v>
          </cell>
          <cell r="D185">
            <v>56.25</v>
          </cell>
        </row>
        <row r="186">
          <cell r="A186" t="str">
            <v>01.001.240-0</v>
          </cell>
          <cell r="B186" t="str">
            <v>QUANTIDADE DE OXIDO DE POTASSIO</v>
          </cell>
          <cell r="C186" t="str">
            <v>UN</v>
          </cell>
          <cell r="D186">
            <v>56.25</v>
          </cell>
        </row>
        <row r="187">
          <cell r="A187" t="str">
            <v>01.001.241-0</v>
          </cell>
          <cell r="B187" t="str">
            <v>QUANTIDADE DE OXIDO DE SODIO</v>
          </cell>
          <cell r="C187" t="str">
            <v>UN</v>
          </cell>
          <cell r="D187">
            <v>56.25</v>
          </cell>
        </row>
        <row r="188">
          <cell r="A188" t="str">
            <v>01.001.242-0</v>
          </cell>
          <cell r="B188" t="str">
            <v>QUANTIDADE DE CALCIO</v>
          </cell>
          <cell r="C188" t="str">
            <v>UN</v>
          </cell>
          <cell r="D188">
            <v>56.25</v>
          </cell>
        </row>
        <row r="189">
          <cell r="A189" t="str">
            <v>01.001.243-0</v>
          </cell>
          <cell r="B189" t="str">
            <v>QUANTIDADE DE OXIDO DE MANGANES</v>
          </cell>
          <cell r="C189" t="str">
            <v>UN</v>
          </cell>
          <cell r="D189">
            <v>56.25</v>
          </cell>
        </row>
        <row r="190">
          <cell r="A190" t="str">
            <v>01.001.244-0</v>
          </cell>
          <cell r="B190" t="str">
            <v>QUANTIDADE DE SULFATO</v>
          </cell>
          <cell r="C190" t="str">
            <v>UN</v>
          </cell>
          <cell r="D190">
            <v>56.25</v>
          </cell>
        </row>
        <row r="191">
          <cell r="A191" t="str">
            <v>01.001.245-0</v>
          </cell>
          <cell r="B191" t="str">
            <v>DETERMINACAO DOS COMPOSTOS PRINCIPAIS PRESENTES NO CIM. PORTLAND</v>
          </cell>
          <cell r="C191" t="str">
            <v>UN</v>
          </cell>
          <cell r="D191">
            <v>56.25</v>
          </cell>
        </row>
        <row r="192">
          <cell r="A192" t="str">
            <v>01.001.246-0</v>
          </cell>
          <cell r="B192" t="str">
            <v>ENSAIO QUIMICO COMPLETO DE CIM.</v>
          </cell>
          <cell r="C192" t="str">
            <v>UN</v>
          </cell>
          <cell r="D192">
            <v>1176.25</v>
          </cell>
        </row>
        <row r="193">
          <cell r="A193" t="str">
            <v>01.001.247-0</v>
          </cell>
          <cell r="B193" t="str">
            <v>CONTROLE TECNOL. DE OBRAS CONSID. APENAS CONTR. DAS ARMADURAS, TRANSP. ATE 50KM, ENSAIO DE DOBRAMENTO, P/TON. DE ACO</v>
          </cell>
          <cell r="C193" t="str">
            <v>T</v>
          </cell>
          <cell r="D193">
            <v>55.05</v>
          </cell>
        </row>
        <row r="194">
          <cell r="A194" t="str">
            <v>01.001.248-0</v>
          </cell>
          <cell r="B194" t="str">
            <v>CONTROLE TECNOL. DE OBRAS CONSID. APENAS CONTR. DAS ARMADURAS, TRANSP. ATE 100KM, ENSAIO DE DOBRAMENTO, P/TON. DE ACO</v>
          </cell>
          <cell r="C194" t="str">
            <v>T</v>
          </cell>
          <cell r="D194">
            <v>57.17</v>
          </cell>
        </row>
        <row r="195">
          <cell r="A195" t="str">
            <v>01.001.249-0</v>
          </cell>
          <cell r="B195" t="str">
            <v>CONTROLE TECNOL. DE OBRAS, CONSID. APENAS CONTR. DAS ARMDURAS, TRANSP. ATE 250KM, ENSAIO DE DOBRAMENTO, P/TON. DE ACO</v>
          </cell>
          <cell r="C195" t="str">
            <v>T</v>
          </cell>
          <cell r="D195">
            <v>63.52</v>
          </cell>
        </row>
        <row r="196">
          <cell r="A196" t="str">
            <v>01.001.250-0</v>
          </cell>
          <cell r="B196" t="str">
            <v>DOBRAMENTO SIMPLES, EM 1 OPERACAO</v>
          </cell>
          <cell r="C196" t="str">
            <v>UN</v>
          </cell>
          <cell r="D196">
            <v>33.6</v>
          </cell>
        </row>
        <row r="197">
          <cell r="A197" t="str">
            <v>01.001.251-0</v>
          </cell>
          <cell r="B197" t="str">
            <v>DOBRAMENTO SIMPLES, EM 2 OPERACOES (FLEXAO E COMPRESSAO)</v>
          </cell>
          <cell r="C197" t="str">
            <v>UN</v>
          </cell>
          <cell r="D197">
            <v>38.58</v>
          </cell>
        </row>
        <row r="198">
          <cell r="A198" t="str">
            <v>01.001.252-0</v>
          </cell>
          <cell r="B198" t="str">
            <v>TRACAO SIMPLES, C/ESFORCO ATE 5T</v>
          </cell>
          <cell r="C198" t="str">
            <v>UN</v>
          </cell>
          <cell r="D198">
            <v>56.01</v>
          </cell>
        </row>
        <row r="199">
          <cell r="A199" t="str">
            <v>01.001.253-0</v>
          </cell>
          <cell r="B199" t="str">
            <v>TRACAO SIMPLES, C/ESFORCO DE 5 ATE 30T</v>
          </cell>
          <cell r="C199" t="str">
            <v>UN</v>
          </cell>
          <cell r="D199">
            <v>67.209999999999994</v>
          </cell>
        </row>
        <row r="200">
          <cell r="A200" t="str">
            <v>01.001.254-0</v>
          </cell>
          <cell r="B200" t="str">
            <v>TRACAO SIMPLES, C/ESFORCO DE 30 ATE 100T</v>
          </cell>
          <cell r="C200" t="str">
            <v>UN</v>
          </cell>
          <cell r="D200">
            <v>80.650000000000006</v>
          </cell>
        </row>
        <row r="201">
          <cell r="A201" t="str">
            <v>01.001.255-0</v>
          </cell>
          <cell r="B201" t="str">
            <v>TRACAO C/DETERMINACAO DO ALONGAMENTO S/CARGA</v>
          </cell>
          <cell r="C201" t="str">
            <v>UN</v>
          </cell>
          <cell r="D201">
            <v>96.78</v>
          </cell>
        </row>
        <row r="202">
          <cell r="A202" t="str">
            <v>01.001.256-0</v>
          </cell>
          <cell r="B202" t="str">
            <v>MODULO DE ELASTICIDADE</v>
          </cell>
          <cell r="C202" t="str">
            <v>UN</v>
          </cell>
          <cell r="D202">
            <v>167.41</v>
          </cell>
        </row>
        <row r="203">
          <cell r="A203" t="str">
            <v>01.001.257-0</v>
          </cell>
          <cell r="B203" t="str">
            <v>FLEXAO P/IMPACTO, C/TRACADO DO DIAGRAMA TENSAO X DEFORMACAOESPECIFICA, NA TEMPERATURA AMBIENTE</v>
          </cell>
          <cell r="C203" t="str">
            <v>UN</v>
          </cell>
          <cell r="D203">
            <v>36.619999999999997</v>
          </cell>
        </row>
        <row r="204">
          <cell r="A204" t="str">
            <v>01.001.258-0</v>
          </cell>
          <cell r="B204" t="str">
            <v>TRACAO C/MEDIDAS DE DEFORMACAO (0,2%), INCL. TRACADO DE GRAFICOS, SENDO O ESFORCO ATE 5T</v>
          </cell>
          <cell r="C204" t="str">
            <v>UN</v>
          </cell>
          <cell r="D204">
            <v>109.86</v>
          </cell>
        </row>
        <row r="205">
          <cell r="A205" t="str">
            <v>01.001.259-0</v>
          </cell>
          <cell r="B205" t="str">
            <v>TRACAO C/MEDIDAS DE DEFORMACAO (0,2%), INCL. TRACADO DE GRAFICOS, SENDO O ESFORCO DE 5 ATE 30T</v>
          </cell>
          <cell r="C205" t="str">
            <v>UN</v>
          </cell>
          <cell r="D205">
            <v>131.83000000000001</v>
          </cell>
        </row>
        <row r="206">
          <cell r="A206" t="str">
            <v>01.001.260-0</v>
          </cell>
          <cell r="B206" t="str">
            <v>TRACAO C/MEDIDAS DE DEFORMACAO (0,2%), INCL. TRACADO DE GRAFICOS, SENDO O ESFORCO DE 30 ATE 200T</v>
          </cell>
          <cell r="C206" t="str">
            <v>UN</v>
          </cell>
          <cell r="D206">
            <v>158.19999999999999</v>
          </cell>
        </row>
        <row r="207">
          <cell r="A207" t="str">
            <v>01.001.261-0</v>
          </cell>
          <cell r="B207" t="str">
            <v>COMPRESSAO DIAMETRAL</v>
          </cell>
          <cell r="C207" t="str">
            <v>UN</v>
          </cell>
          <cell r="D207">
            <v>67.13</v>
          </cell>
        </row>
        <row r="208">
          <cell r="A208" t="str">
            <v>01.001.262-0</v>
          </cell>
          <cell r="B208" t="str">
            <v>PERMEABILIDADE</v>
          </cell>
          <cell r="C208" t="str">
            <v>UN</v>
          </cell>
          <cell r="D208">
            <v>50.57</v>
          </cell>
        </row>
        <row r="209">
          <cell r="A209" t="str">
            <v>01.001.263-0</v>
          </cell>
          <cell r="B209" t="str">
            <v>ABSORCAO</v>
          </cell>
          <cell r="C209" t="str">
            <v>UN</v>
          </cell>
          <cell r="D209">
            <v>50.57</v>
          </cell>
        </row>
        <row r="210">
          <cell r="A210" t="str">
            <v>01.001.264-0</v>
          </cell>
          <cell r="B210" t="str">
            <v>DIMENSAO</v>
          </cell>
          <cell r="C210" t="str">
            <v>UN</v>
          </cell>
          <cell r="D210">
            <v>20.05</v>
          </cell>
        </row>
        <row r="211">
          <cell r="A211" t="str">
            <v>01.001.265-0</v>
          </cell>
          <cell r="B211" t="str">
            <v>COMPRESSAO DIAMETRAL EM TUBOS OU CALHAS DE CONCR. SIMPLES, DIAM. ATE 300MM</v>
          </cell>
          <cell r="C211" t="str">
            <v>UN</v>
          </cell>
          <cell r="D211">
            <v>1407.96</v>
          </cell>
        </row>
        <row r="212">
          <cell r="A212" t="str">
            <v>01.001.266-0</v>
          </cell>
          <cell r="B212" t="str">
            <v>COMPRESSAO DIAMETRAL EM TUBOS OU CALHAS DE CONCR. SIMPLES, DIAM. ACIMA DE 300MM</v>
          </cell>
          <cell r="C212" t="str">
            <v>UN</v>
          </cell>
          <cell r="D212">
            <v>1759.95</v>
          </cell>
        </row>
        <row r="213">
          <cell r="A213" t="str">
            <v>01.001.267-0</v>
          </cell>
          <cell r="B213" t="str">
            <v>COMPRESSAO DIAMETRAL EM TUBOS OU CALHAS DE CONCR. ARMADO, DIAM. DE 300 A 600MM</v>
          </cell>
          <cell r="C213" t="str">
            <v>UN</v>
          </cell>
          <cell r="D213">
            <v>1759.95</v>
          </cell>
        </row>
        <row r="214">
          <cell r="A214" t="str">
            <v>01.001.268-0</v>
          </cell>
          <cell r="B214" t="str">
            <v>COMPRESSAO DIAMETRAL EM TUBOS OU CALHAS DE CONCR. ARMADO, DIAM. DE 600 A 1200MM</v>
          </cell>
          <cell r="C214" t="str">
            <v>UN</v>
          </cell>
          <cell r="D214">
            <v>2639.93</v>
          </cell>
        </row>
        <row r="215">
          <cell r="A215" t="str">
            <v>01.001.269-0</v>
          </cell>
          <cell r="B215" t="str">
            <v>COMPRESSAO DIAMETRAL EM TUBOS OU CALHAS DE CONCR. ARMADO, DIAM. DE 1200 A 2000MM</v>
          </cell>
          <cell r="C215" t="str">
            <v>UN</v>
          </cell>
          <cell r="D215">
            <v>2180.39</v>
          </cell>
        </row>
        <row r="216">
          <cell r="A216" t="str">
            <v>01.001.270-0</v>
          </cell>
          <cell r="B216" t="str">
            <v>ABSORCAO</v>
          </cell>
          <cell r="C216" t="str">
            <v>UN</v>
          </cell>
          <cell r="D216">
            <v>674.41</v>
          </cell>
        </row>
        <row r="217">
          <cell r="A217" t="str">
            <v>01.001.271-0</v>
          </cell>
          <cell r="B217" t="str">
            <v>PERMEABILIDADE</v>
          </cell>
          <cell r="C217" t="str">
            <v>UN</v>
          </cell>
          <cell r="D217">
            <v>674.41</v>
          </cell>
        </row>
        <row r="218">
          <cell r="A218" t="str">
            <v>01.001.272-0</v>
          </cell>
          <cell r="B218" t="str">
            <v>RESISTENCIA A COMPRESSAO EM UN. MACICAS</v>
          </cell>
          <cell r="C218" t="str">
            <v>UN</v>
          </cell>
          <cell r="D218">
            <v>59.56</v>
          </cell>
        </row>
        <row r="219">
          <cell r="A219" t="str">
            <v>01.001.273-0</v>
          </cell>
          <cell r="B219" t="str">
            <v>RESISTENCIA A COMPRESSAO EM UN. FURADAS</v>
          </cell>
          <cell r="C219" t="str">
            <v>UN</v>
          </cell>
          <cell r="D219">
            <v>59.56</v>
          </cell>
        </row>
        <row r="220">
          <cell r="A220" t="str">
            <v>01.001.274-0</v>
          </cell>
          <cell r="B220" t="str">
            <v>INDICE DE VICAT DE CAL HIDR.01001281-0</v>
          </cell>
          <cell r="C220" t="str">
            <v>UN</v>
          </cell>
          <cell r="D220">
            <v>100.65</v>
          </cell>
        </row>
        <row r="221">
          <cell r="A221" t="str">
            <v>01.001.275-0</v>
          </cell>
          <cell r="B221" t="str">
            <v>ENSAIO QUIMICO COMPLETO DE CAL</v>
          </cell>
          <cell r="C221" t="str">
            <v>UN</v>
          </cell>
          <cell r="D221">
            <v>674.41</v>
          </cell>
        </row>
        <row r="222">
          <cell r="A222" t="str">
            <v>01.001.276-0</v>
          </cell>
          <cell r="B222" t="str">
            <v>RESIDUOS APOS EXTINCAO</v>
          </cell>
          <cell r="C222" t="str">
            <v>UN</v>
          </cell>
          <cell r="D222">
            <v>190.84</v>
          </cell>
        </row>
        <row r="223">
          <cell r="A223" t="str">
            <v>01.001.277-0</v>
          </cell>
          <cell r="B223" t="str">
            <v>TEMPO DE INICIO DE EXTINCAO</v>
          </cell>
          <cell r="C223" t="str">
            <v>UN</v>
          </cell>
          <cell r="D223">
            <v>124.46</v>
          </cell>
        </row>
        <row r="224">
          <cell r="A224" t="str">
            <v>01.001.278-0</v>
          </cell>
          <cell r="B224" t="str">
            <v>FINURA</v>
          </cell>
          <cell r="C224" t="str">
            <v>UN</v>
          </cell>
          <cell r="D224">
            <v>67.19</v>
          </cell>
        </row>
        <row r="225">
          <cell r="A225" t="str">
            <v>01.001.279-0</v>
          </cell>
          <cell r="B225" t="str">
            <v>ESTABILIDADE</v>
          </cell>
          <cell r="C225" t="str">
            <v>UN</v>
          </cell>
          <cell r="D225">
            <v>674.41</v>
          </cell>
        </row>
        <row r="226">
          <cell r="A226" t="str">
            <v>01.001.280-0</v>
          </cell>
          <cell r="B226" t="str">
            <v>VERIFICACAO DA QUALIDADE P/POSSIBILIDADE DE EMPREGO EM PREPARO DE CONCR.</v>
          </cell>
          <cell r="C226" t="str">
            <v>UN</v>
          </cell>
          <cell r="D226">
            <v>674.41</v>
          </cell>
        </row>
        <row r="227">
          <cell r="A227" t="str">
            <v>01.001.281-0</v>
          </cell>
          <cell r="B227" t="str">
            <v>ENSAIO COMPARATIVO DE RESISTENCIA A COMPRESSAO DE CORPOS-DE-PROVA DE ARG.</v>
          </cell>
          <cell r="C227" t="str">
            <v>UN</v>
          </cell>
          <cell r="D227">
            <v>674.41</v>
          </cell>
        </row>
        <row r="228">
          <cell r="A228" t="str">
            <v>01.001.290-0</v>
          </cell>
          <cell r="B228" t="str">
            <v>DETERMINACAO DAS CONSTANTES ELASTICAS DOS MAT. DE CONTRACAO(PROCESSO MEC. OU ELETRONICO)</v>
          </cell>
          <cell r="C228" t="str">
            <v>UN</v>
          </cell>
          <cell r="D228">
            <v>98.36</v>
          </cell>
        </row>
        <row r="229">
          <cell r="A229" t="str">
            <v>01.001.298-0</v>
          </cell>
          <cell r="B229" t="str">
            <v>ENSAIO COMPLETO</v>
          </cell>
          <cell r="C229" t="str">
            <v>UN</v>
          </cell>
          <cell r="D229">
            <v>674.41</v>
          </cell>
        </row>
        <row r="230">
          <cell r="A230" t="str">
            <v>01.001.300-0</v>
          </cell>
          <cell r="B230" t="str">
            <v>DETERMINACAO DA TAXA DE LIGANTE, P/DETERMINACAO</v>
          </cell>
          <cell r="C230" t="str">
            <v>UN</v>
          </cell>
          <cell r="D230">
            <v>118.72</v>
          </cell>
        </row>
        <row r="231">
          <cell r="A231" t="str">
            <v>01.001.301-0</v>
          </cell>
          <cell r="B231" t="str">
            <v>DETERMINACAO DA TAXA DE AGREGADO, NA DETERMINACAO</v>
          </cell>
          <cell r="C231" t="str">
            <v>UN</v>
          </cell>
          <cell r="D231">
            <v>118.72</v>
          </cell>
        </row>
        <row r="232">
          <cell r="A232" t="str">
            <v>01.001.302-0</v>
          </cell>
          <cell r="B232" t="str">
            <v>DETERMINACAO DA DEFORMACAO DE PAV. C/ O AUX. DA VIGA BINKELMANN P/PONTO</v>
          </cell>
          <cell r="C232" t="str">
            <v>UN</v>
          </cell>
          <cell r="D232">
            <v>41.45</v>
          </cell>
        </row>
        <row r="233">
          <cell r="A233" t="str">
            <v>01.001.303-0</v>
          </cell>
          <cell r="B233" t="str">
            <v>EXTRACAO, C/AUX. DE SONDA ROTATIVA, DE CORPO-DE-PROVA C/ 15CM DE DIAM., EM PAV. C/PLACAS DE CONCR., ATE 10CM DE ESP.</v>
          </cell>
          <cell r="C233" t="str">
            <v>UN</v>
          </cell>
          <cell r="D233">
            <v>41.45</v>
          </cell>
        </row>
        <row r="234">
          <cell r="A234" t="str">
            <v>01.001.304-0</v>
          </cell>
          <cell r="B234" t="str">
            <v>EXTRACAO, C/AUX. DE SONDA ROTATIVA, DE CORPO-DE-PROVA C/ 15CM DE DIAM., EM PAV.C/PLACAS DE CONCR.,C/MAIS DE 10CM DE ESP.</v>
          </cell>
          <cell r="C234" t="str">
            <v>UN</v>
          </cell>
          <cell r="D234">
            <v>257.79000000000002</v>
          </cell>
        </row>
        <row r="235">
          <cell r="A235" t="str">
            <v>01.001.305-0</v>
          </cell>
          <cell r="B235" t="str">
            <v>EXTRACAO, C/AUX. DE SONDA ROTATIVA, DE CORPO-DE-PROVA, C/ 15CM DE DIAM., EM PAV. C/PLACAS DE CONCR., C/ATE 15CM DE ESP.</v>
          </cell>
          <cell r="C235" t="str">
            <v>UN</v>
          </cell>
          <cell r="D235">
            <v>271.36</v>
          </cell>
        </row>
        <row r="236">
          <cell r="A236" t="str">
            <v>01.001.306-0</v>
          </cell>
          <cell r="B236" t="str">
            <v>EXTRACAO, C/AUX. DE SONDA ROTATIVA, DE CORPO-DE-PROVA, C/ 15CM DE DIAM., EM PAV.C/PLACAS DE CONCR.,C/ESP.ENTRE 15 E 20CM</v>
          </cell>
          <cell r="C236" t="str">
            <v>UN</v>
          </cell>
          <cell r="D236">
            <v>284.93</v>
          </cell>
        </row>
        <row r="237">
          <cell r="A237" t="str">
            <v>01.001.307-0</v>
          </cell>
          <cell r="B237" t="str">
            <v>EXTRACAO, C/AUX. DE SONDA ROTATIVA, DE CORPO-DE-PROVA, C/ 15CM DE DIAM., EM PAV.C/PLACAS DE CONCR., C/ESP.MAIOR QUE 20CM</v>
          </cell>
          <cell r="C237" t="str">
            <v>UN</v>
          </cell>
          <cell r="D237">
            <v>339.2</v>
          </cell>
        </row>
        <row r="238">
          <cell r="A238" t="str">
            <v>01.001.330-0</v>
          </cell>
          <cell r="B238" t="str">
            <v>MANOMETROS ATE 10T</v>
          </cell>
          <cell r="C238" t="str">
            <v>UN</v>
          </cell>
          <cell r="D238">
            <v>36.35</v>
          </cell>
        </row>
        <row r="239">
          <cell r="A239" t="str">
            <v>01.001.331-0</v>
          </cell>
          <cell r="B239" t="str">
            <v>MANOMETROS DE 10 ATE 50T</v>
          </cell>
          <cell r="C239" t="str">
            <v>UN</v>
          </cell>
          <cell r="D239">
            <v>36.35</v>
          </cell>
        </row>
        <row r="240">
          <cell r="A240" t="str">
            <v>01.001.332-0</v>
          </cell>
          <cell r="B240" t="str">
            <v>MANOMETROS DE 50 ATE 500T</v>
          </cell>
          <cell r="C240" t="str">
            <v>UN</v>
          </cell>
          <cell r="D240">
            <v>36.35</v>
          </cell>
        </row>
        <row r="241">
          <cell r="A241" t="str">
            <v>01.001.333-0</v>
          </cell>
          <cell r="B241" t="str">
            <v>ANEL DINAMOMETRICO</v>
          </cell>
          <cell r="C241" t="str">
            <v>UN</v>
          </cell>
          <cell r="D241">
            <v>42.32</v>
          </cell>
        </row>
        <row r="242">
          <cell r="A242" t="str">
            <v>01.001.334-0</v>
          </cell>
          <cell r="B242" t="str">
            <v>PRENSA</v>
          </cell>
          <cell r="C242" t="str">
            <v>UN</v>
          </cell>
          <cell r="D242">
            <v>197.19</v>
          </cell>
        </row>
        <row r="243">
          <cell r="A243" t="str">
            <v>01.001.335-0</v>
          </cell>
          <cell r="B243" t="str">
            <v>"SPEEDY"</v>
          </cell>
          <cell r="C243" t="str">
            <v>UN</v>
          </cell>
          <cell r="D243">
            <v>76.680000000000007</v>
          </cell>
        </row>
        <row r="244">
          <cell r="A244" t="str">
            <v>01.001.336-0</v>
          </cell>
          <cell r="B244" t="str">
            <v>BALANCA</v>
          </cell>
          <cell r="C244" t="str">
            <v>UN</v>
          </cell>
          <cell r="D244">
            <v>237.53</v>
          </cell>
        </row>
        <row r="245">
          <cell r="A245" t="str">
            <v>01.001.337-0</v>
          </cell>
          <cell r="B245" t="str">
            <v>TERMOMETRO</v>
          </cell>
          <cell r="C245" t="str">
            <v>UN</v>
          </cell>
          <cell r="D245">
            <v>56.27</v>
          </cell>
        </row>
        <row r="246">
          <cell r="A246" t="str">
            <v>01.001.338-0</v>
          </cell>
          <cell r="B246" t="str">
            <v>DENSIMETRO: VERIFICACAO DE 1 INDICACAO</v>
          </cell>
          <cell r="C246" t="str">
            <v>UN</v>
          </cell>
          <cell r="D246">
            <v>19.420000000000002</v>
          </cell>
        </row>
        <row r="247">
          <cell r="A247" t="str">
            <v>01.001.339-0</v>
          </cell>
          <cell r="B247" t="str">
            <v>DENSIMETRO: VERIFICACAO DE CADA INDICACAO COMPLEMENTAR</v>
          </cell>
          <cell r="C247" t="str">
            <v>UN</v>
          </cell>
          <cell r="D247">
            <v>7.46</v>
          </cell>
        </row>
        <row r="248">
          <cell r="A248" t="str">
            <v>01.001.340-0</v>
          </cell>
          <cell r="B248" t="str">
            <v>DETERMINACAO DAS CONSTANTES DO FUNIL E PLACA, EXCL. AREIA</v>
          </cell>
          <cell r="C248" t="str">
            <v>UN</v>
          </cell>
          <cell r="D248">
            <v>67.72</v>
          </cell>
        </row>
        <row r="249">
          <cell r="A249" t="str">
            <v>01.001.342-0</v>
          </cell>
          <cell r="B249" t="str">
            <v>MICROMETROS: VERIFICACAO DE 1 INDICACAO</v>
          </cell>
          <cell r="C249" t="str">
            <v>UN</v>
          </cell>
          <cell r="D249">
            <v>19.420000000000002</v>
          </cell>
        </row>
        <row r="250">
          <cell r="A250" t="str">
            <v>01.001.343-0</v>
          </cell>
          <cell r="B250" t="str">
            <v>MICROMETROS: VERIFICACAO DE CADA INDICACAO COMPLEMENTAR</v>
          </cell>
          <cell r="C250" t="str">
            <v>UN</v>
          </cell>
          <cell r="D250">
            <v>7.46</v>
          </cell>
        </row>
        <row r="251">
          <cell r="A251" t="str">
            <v>01.001.344-0</v>
          </cell>
          <cell r="B251" t="str">
            <v>DINAMOMETROS: VERIFICACAO DE 1 INDICACAO</v>
          </cell>
          <cell r="C251" t="str">
            <v>UN</v>
          </cell>
          <cell r="D251">
            <v>92.12</v>
          </cell>
        </row>
        <row r="252">
          <cell r="A252" t="str">
            <v>01.001.345-0</v>
          </cell>
          <cell r="B252" t="str">
            <v>DINAMOMETROS: VERIFICACAO DE CADA INDICACAO SUPLEMENTAR</v>
          </cell>
          <cell r="C252" t="str">
            <v>UN</v>
          </cell>
          <cell r="D252">
            <v>19.420000000000002</v>
          </cell>
        </row>
        <row r="253">
          <cell r="A253" t="str">
            <v>01.001.346-0</v>
          </cell>
          <cell r="B253" t="str">
            <v>AFERICAO DE QUALQUER MAQ. DE ENSAIO DE MAT., EXCETO AS RELACIONADAS NOS ITENS ANTERIORES</v>
          </cell>
          <cell r="C253" t="str">
            <v>UN</v>
          </cell>
          <cell r="D253">
            <v>248.98</v>
          </cell>
        </row>
        <row r="254">
          <cell r="A254" t="str">
            <v>01.001.999-0</v>
          </cell>
          <cell r="B254" t="str">
            <v>FAMILIA 01.001ENSAIOS</v>
          </cell>
          <cell r="D254">
            <v>3163</v>
          </cell>
        </row>
        <row r="255">
          <cell r="A255" t="str">
            <v>01.002.001-0</v>
          </cell>
          <cell r="B255" t="str">
            <v>SONDAGEM ROTAT. VERT., C/COROA DE WIDIA C/DIAM. AX</v>
          </cell>
          <cell r="C255" t="str">
            <v>M</v>
          </cell>
          <cell r="D255">
            <v>44.43</v>
          </cell>
        </row>
        <row r="256">
          <cell r="A256" t="str">
            <v>01.002.002-0</v>
          </cell>
          <cell r="B256" t="str">
            <v>SONDAGEM ROTAT. HORIZ., C/COROA DE WIDIA, C/DIAM. AX</v>
          </cell>
          <cell r="C256" t="str">
            <v>M</v>
          </cell>
          <cell r="D256">
            <v>58.44</v>
          </cell>
        </row>
        <row r="257">
          <cell r="A257" t="str">
            <v>01.002.003-0</v>
          </cell>
          <cell r="B257" t="str">
            <v>SONDAGEM ROTAT. VERT., C/COROA DE WIDIA C/DIAM. BX</v>
          </cell>
          <cell r="C257" t="str">
            <v>M</v>
          </cell>
          <cell r="D257">
            <v>48.05</v>
          </cell>
        </row>
        <row r="258">
          <cell r="A258" t="str">
            <v>01.002.004-0</v>
          </cell>
          <cell r="B258" t="str">
            <v>SONDAGEM ROTAT. HORIZ., C/COROA DE WIDIA C/DIAM. BX</v>
          </cell>
          <cell r="C258" t="str">
            <v>M</v>
          </cell>
          <cell r="D258">
            <v>64.87</v>
          </cell>
        </row>
        <row r="259">
          <cell r="A259" t="str">
            <v>01.002.005-0</v>
          </cell>
          <cell r="B259" t="str">
            <v>SONDAGEM ROTAT. VERT., C/COROA DE WIDIA C/DIAM. NX</v>
          </cell>
          <cell r="C259" t="str">
            <v>M</v>
          </cell>
          <cell r="D259">
            <v>51.89</v>
          </cell>
        </row>
        <row r="260">
          <cell r="A260" t="str">
            <v>01.002.006-0</v>
          </cell>
          <cell r="B260" t="str">
            <v>SONDAGEM ROTAT. HORIZ., C/COROA DE WIDIA C/DIAM. NX</v>
          </cell>
          <cell r="C260" t="str">
            <v>M</v>
          </cell>
          <cell r="D260">
            <v>72.08</v>
          </cell>
        </row>
        <row r="261">
          <cell r="A261" t="str">
            <v>01.002.007-0</v>
          </cell>
          <cell r="B261" t="str">
            <v>SONDAGEM ROTAT. VERT., C/COROA DE WIDIA, C/DIAM. H</v>
          </cell>
          <cell r="C261" t="str">
            <v>M</v>
          </cell>
          <cell r="D261">
            <v>60.06</v>
          </cell>
        </row>
        <row r="262">
          <cell r="A262" t="str">
            <v>01.002.008-0</v>
          </cell>
          <cell r="B262" t="str">
            <v>SONDAGEM ROTAT. HORIZ., C/COROA DE WIDIA, C/DIAM. H</v>
          </cell>
          <cell r="C262" t="str">
            <v>M</v>
          </cell>
          <cell r="D262">
            <v>84.09</v>
          </cell>
        </row>
        <row r="263">
          <cell r="A263" t="str">
            <v>01.002.009-0</v>
          </cell>
          <cell r="B263" t="str">
            <v>SONDAGEM ROTAT. VERT., EM ALTER. DE ROCHA, C/COROA DE WIDIAC/DIAM. AX</v>
          </cell>
          <cell r="C263" t="str">
            <v>M</v>
          </cell>
          <cell r="D263">
            <v>59.88</v>
          </cell>
        </row>
        <row r="264">
          <cell r="A264" t="str">
            <v>01.002.010-0</v>
          </cell>
          <cell r="B264" t="str">
            <v>SONDAGEM ROTAT. VERT., EM ALTER. DE ROCHA, C/COROA DE WIDIAC/DIAM. BX</v>
          </cell>
          <cell r="C264" t="str">
            <v>M</v>
          </cell>
          <cell r="D264">
            <v>65.09</v>
          </cell>
        </row>
        <row r="265">
          <cell r="A265" t="str">
            <v>01.002.011-0</v>
          </cell>
          <cell r="B265" t="str">
            <v>SONDAGEM ROTAT. VERT., EM ALTER. DE ROCHA, C/COROA DE WIDIAC/DIAM. NX</v>
          </cell>
          <cell r="C265" t="str">
            <v>M</v>
          </cell>
          <cell r="D265">
            <v>70.290000000000006</v>
          </cell>
        </row>
        <row r="266">
          <cell r="A266" t="str">
            <v>01.002.012-0</v>
          </cell>
          <cell r="B266" t="str">
            <v>SONDAGEM ROTAT. VERT., EM ALTER. DE ROCHA, C/COROA DE WIDIAC/DIAM. H</v>
          </cell>
          <cell r="C266" t="str">
            <v>M</v>
          </cell>
          <cell r="D266">
            <v>84.84</v>
          </cell>
        </row>
        <row r="267">
          <cell r="A267" t="str">
            <v>01.002.013-0</v>
          </cell>
          <cell r="B267" t="str">
            <v>SONDAGEM ROTAT. VERT., EM ROCHA SA, C/COROA DE WIDIA C/DIAM.AX</v>
          </cell>
          <cell r="C267" t="str">
            <v>M</v>
          </cell>
          <cell r="D267">
            <v>89.6</v>
          </cell>
        </row>
        <row r="268">
          <cell r="A268" t="str">
            <v>01.002.014-0</v>
          </cell>
          <cell r="B268" t="str">
            <v>SONDAGEM ROTAT. VERT., EM ROCHA SA, C/COROA DE WIDIA C/DIAM.BX</v>
          </cell>
          <cell r="C268" t="str">
            <v>M</v>
          </cell>
          <cell r="D268">
            <v>99.56</v>
          </cell>
        </row>
        <row r="269">
          <cell r="A269" t="str">
            <v>01.002.015-0</v>
          </cell>
          <cell r="B269" t="str">
            <v>SONDAGEM ROTAT. VERT., EM ROCHA SA, C/COROA DE WIDIA C/DIAM.NX</v>
          </cell>
          <cell r="C269" t="str">
            <v>M</v>
          </cell>
          <cell r="D269">
            <v>107.02</v>
          </cell>
        </row>
        <row r="270">
          <cell r="A270" t="str">
            <v>01.002.016-0</v>
          </cell>
          <cell r="B270" t="str">
            <v>SONDAGEM ROTAT. VERT., EM ROCHA SA, C/COROA DE WIDIA C/DIAM.H</v>
          </cell>
          <cell r="C270" t="str">
            <v>M</v>
          </cell>
          <cell r="D270">
            <v>149.35</v>
          </cell>
        </row>
        <row r="271">
          <cell r="A271" t="str">
            <v>01.002.021-0</v>
          </cell>
          <cell r="B271" t="str">
            <v>PERFURACAO ROTAT. VERT., EM SOLO, C/COROA DE WIDIA C/DIAM. AX</v>
          </cell>
          <cell r="C271" t="str">
            <v>M</v>
          </cell>
          <cell r="D271">
            <v>34.17</v>
          </cell>
        </row>
        <row r="272">
          <cell r="A272" t="str">
            <v>01.002.022-0</v>
          </cell>
          <cell r="B272" t="str">
            <v>PERFURACAO ROTAT. HORIZ., EM SOLO, C/COROA DE WIDIA C/DIAM.AX</v>
          </cell>
          <cell r="C272" t="str">
            <v>M</v>
          </cell>
          <cell r="D272">
            <v>48.05</v>
          </cell>
        </row>
        <row r="273">
          <cell r="A273" t="str">
            <v>01.002.023-0</v>
          </cell>
          <cell r="B273" t="str">
            <v>PERFURACAO ROTAT. VERT., EM SOLO, C/COROA DE WIDIA C/DIAM. BX</v>
          </cell>
          <cell r="C273" t="str">
            <v>M</v>
          </cell>
          <cell r="D273">
            <v>36.96</v>
          </cell>
        </row>
        <row r="274">
          <cell r="A274" t="str">
            <v>01.002.024-0</v>
          </cell>
          <cell r="B274" t="str">
            <v>PERFURACAO ROTAT. HORIZ., EM SOLO, C/COROA DE WIDIA C/DIAM.BX</v>
          </cell>
          <cell r="C274" t="str">
            <v>M</v>
          </cell>
          <cell r="D274">
            <v>53.34</v>
          </cell>
        </row>
        <row r="275">
          <cell r="A275" t="str">
            <v>01.002.025-0</v>
          </cell>
          <cell r="B275" t="str">
            <v>PERFURACAO ROTAT. VERT., EM SOLO, C/COROA DE WIDIA C/DIAM. NX</v>
          </cell>
          <cell r="C275" t="str">
            <v>M</v>
          </cell>
          <cell r="D275">
            <v>39.92</v>
          </cell>
        </row>
        <row r="276">
          <cell r="A276" t="str">
            <v>01.002.026-0</v>
          </cell>
          <cell r="B276" t="str">
            <v>PERFURACAO ROTAT. HORIZ., EM SOLO, C/COROA DE WIDIA C/DIAM.NX</v>
          </cell>
          <cell r="C276" t="str">
            <v>M</v>
          </cell>
          <cell r="D276">
            <v>54.92</v>
          </cell>
        </row>
        <row r="277">
          <cell r="A277" t="str">
            <v>01.002.027-0</v>
          </cell>
          <cell r="B277" t="str">
            <v>PERFURACAO ROTAT. VERT., EM SOLO, C/COROA DE WIDIA C/DIAM. H</v>
          </cell>
          <cell r="C277" t="str">
            <v>M</v>
          </cell>
          <cell r="D277">
            <v>46.2</v>
          </cell>
        </row>
        <row r="278">
          <cell r="A278" t="str">
            <v>01.002.028-0</v>
          </cell>
          <cell r="B278" t="str">
            <v>PERFURACAO ROTAT. HORIZ., EM SOLO, C/COROA DE WIDIA C/DIAM.H</v>
          </cell>
          <cell r="C278" t="str">
            <v>M</v>
          </cell>
          <cell r="D278">
            <v>64.680000000000007</v>
          </cell>
        </row>
        <row r="279">
          <cell r="A279" t="str">
            <v>01.002.039-0</v>
          </cell>
          <cell r="B279" t="str">
            <v>PERFURACAO ROTAT. VERT., EM SOLO, C/COROA DE WIDIA C/DIAM. DE 5"</v>
          </cell>
          <cell r="C279" t="str">
            <v>M</v>
          </cell>
          <cell r="D279">
            <v>55.44</v>
          </cell>
        </row>
        <row r="280">
          <cell r="A280" t="str">
            <v>01.002.041-0</v>
          </cell>
          <cell r="B280" t="str">
            <v>PERFURACAO ROTAT. VERT., EM SOLO, C/COROA DE WIDIA C/DIAM. DE 6"</v>
          </cell>
          <cell r="C280" t="str">
            <v>M</v>
          </cell>
          <cell r="D280">
            <v>62.83</v>
          </cell>
        </row>
        <row r="281">
          <cell r="A281" t="str">
            <v>01.002.042-0</v>
          </cell>
          <cell r="B281" t="str">
            <v>PERFURACAO ROTAT. VERT., EM SOLO, C/COROA DE WIDIA C/DIAM. DE 8"</v>
          </cell>
          <cell r="C281" t="str">
            <v>M</v>
          </cell>
          <cell r="D281">
            <v>73.92</v>
          </cell>
        </row>
        <row r="282">
          <cell r="A282" t="str">
            <v>01.002.043-0</v>
          </cell>
          <cell r="B282" t="str">
            <v>PERFURACAO ROTAT. VERT., EM SOLO, C/COROA DE WIDIA C/DIAM. DE 10"</v>
          </cell>
          <cell r="C282" t="str">
            <v>M</v>
          </cell>
          <cell r="D282">
            <v>92.4</v>
          </cell>
        </row>
        <row r="283">
          <cell r="A283" t="str">
            <v>01.002.060-0</v>
          </cell>
          <cell r="B283" t="str">
            <v>PERFURACAO ROTAT. VERT., EM ALTER. DE ROCHA, C/COROA DE WIDIA C/DIAM. AX</v>
          </cell>
          <cell r="C283" t="str">
            <v>M</v>
          </cell>
          <cell r="D283">
            <v>46.06</v>
          </cell>
        </row>
        <row r="284">
          <cell r="A284" t="str">
            <v>01.002.061-0</v>
          </cell>
          <cell r="B284" t="str">
            <v>PERFURACAO ROTAT. VERT., EM ALTER. DE ROCHA, C/COROA DE WIDIA C/DIAM. BX</v>
          </cell>
          <cell r="C284" t="str">
            <v>M</v>
          </cell>
          <cell r="D284">
            <v>50.07</v>
          </cell>
        </row>
        <row r="285">
          <cell r="A285" t="str">
            <v>01.002.062-0</v>
          </cell>
          <cell r="B285" t="str">
            <v>PERFURACAO ROTAT. VERT., EM ALTER. DE ROCHA, C/COROA DE WIDIA C/DIAM. NX</v>
          </cell>
          <cell r="C285" t="str">
            <v>M</v>
          </cell>
          <cell r="D285">
            <v>54.07</v>
          </cell>
        </row>
        <row r="286">
          <cell r="A286" t="str">
            <v>01.002.063-0</v>
          </cell>
          <cell r="B286" t="str">
            <v>PERFURACAO ROTAT. VERT., EM ALTER. DE ROCHA, C/COROA DE WIDIA C/DIAM. H</v>
          </cell>
          <cell r="C286" t="str">
            <v>M</v>
          </cell>
          <cell r="D286">
            <v>65.260000000000005</v>
          </cell>
        </row>
        <row r="287">
          <cell r="A287" t="str">
            <v>01.002.064-0</v>
          </cell>
          <cell r="B287" t="str">
            <v>PERFURACAO ROTAT. VERT., EM ALTER. DE ROCHA, C/COROA DE WIDIA C/DIAM. DE 5"</v>
          </cell>
          <cell r="C287" t="str">
            <v>M</v>
          </cell>
          <cell r="D287">
            <v>79.61</v>
          </cell>
        </row>
        <row r="288">
          <cell r="A288" t="str">
            <v>01.002.065-0</v>
          </cell>
          <cell r="B288" t="str">
            <v>PERFURACAO ROTAT. VERT., EM ALTER. DE ROCHA, C/COROA DE WIDIA C/DIAM. DE 6"</v>
          </cell>
          <cell r="C288" t="str">
            <v>M</v>
          </cell>
          <cell r="D288">
            <v>88.1</v>
          </cell>
        </row>
        <row r="289">
          <cell r="A289" t="str">
            <v>01.002.066-0</v>
          </cell>
          <cell r="B289" t="str">
            <v>PERFURACAO ROTAT. VERT., EM ALTER. DE ROCHA, C/COROA DE WIDIA C/DIAM. DE 8"</v>
          </cell>
          <cell r="C289" t="str">
            <v>M</v>
          </cell>
          <cell r="D289">
            <v>107.69</v>
          </cell>
        </row>
        <row r="290">
          <cell r="A290" t="str">
            <v>01.002.067-0</v>
          </cell>
          <cell r="B290" t="str">
            <v>PERFURACAO ROTAT. VERT., EM ALTER. DE ROCHA, C/COROA DE WIDIA C/DIAM. DE 10"</v>
          </cell>
          <cell r="C290" t="str">
            <v>M</v>
          </cell>
          <cell r="D290">
            <v>124</v>
          </cell>
        </row>
        <row r="291">
          <cell r="A291" t="str">
            <v>01.002.075-0</v>
          </cell>
          <cell r="B291" t="str">
            <v>PERFURACAO ROTAT. VERT., EM ROCHA SA, C/COROA DE WIDIA C/DIAM. AX</v>
          </cell>
          <cell r="C291" t="str">
            <v>M</v>
          </cell>
          <cell r="D291">
            <v>68.75</v>
          </cell>
        </row>
        <row r="292">
          <cell r="A292" t="str">
            <v>01.002.076-0</v>
          </cell>
          <cell r="B292" t="str">
            <v>PERFURACAO ROTAT. VERT., EM ROCHA SA, C/COROA DE WIDIA C/DIAM. BX</v>
          </cell>
          <cell r="C292" t="str">
            <v>M</v>
          </cell>
          <cell r="D292">
            <v>76.58</v>
          </cell>
        </row>
        <row r="293">
          <cell r="A293" t="str">
            <v>01.002.077-0</v>
          </cell>
          <cell r="B293" t="str">
            <v>PERFURACAO ROTAT. VERT., EM ROCHA SA, C/COROA DE WIDIA C/DIAM. NX</v>
          </cell>
          <cell r="C293" t="str">
            <v>M</v>
          </cell>
          <cell r="D293">
            <v>82.33</v>
          </cell>
        </row>
        <row r="294">
          <cell r="A294" t="str">
            <v>01.002.078-0</v>
          </cell>
          <cell r="B294" t="str">
            <v>PERFURACAO ROTAT. VERT., EM ROCHA SA, C/COROA DE WIDIA C/DIAM. H</v>
          </cell>
          <cell r="C294" t="str">
            <v>M</v>
          </cell>
          <cell r="D294">
            <v>114.88</v>
          </cell>
        </row>
        <row r="295">
          <cell r="A295" t="str">
            <v>01.002.500-0</v>
          </cell>
          <cell r="B295" t="str">
            <v>UNIDADE DE REF. P/SERV. DE SONDAGEM ROTATIVA</v>
          </cell>
          <cell r="C295" t="str">
            <v>UR</v>
          </cell>
          <cell r="D295">
            <v>249.46</v>
          </cell>
        </row>
        <row r="296">
          <cell r="A296" t="str">
            <v>01.002.999-0</v>
          </cell>
          <cell r="B296" t="str">
            <v>FAMILIA 01.002SONDAGEM E PERFURACAO</v>
          </cell>
          <cell r="D296">
            <v>2438</v>
          </cell>
        </row>
        <row r="297">
          <cell r="A297" t="str">
            <v>01.003.001-0</v>
          </cell>
          <cell r="B297" t="str">
            <v>SONDAGEM A PERCUSSAO, EM TER. COMUM, C/ENSAIO DE PENETRACAO,DIAM. DE 3"</v>
          </cell>
          <cell r="C297" t="str">
            <v>M</v>
          </cell>
          <cell r="D297">
            <v>45.94</v>
          </cell>
        </row>
        <row r="298">
          <cell r="A298" t="str">
            <v>01.003.002-0</v>
          </cell>
          <cell r="B298" t="str">
            <v>SONDAGEM A PERCUSSAO, EM TER. COMUM, C/ENSAIO DE PENETRACAO,DIAM. 4.1/2"</v>
          </cell>
          <cell r="C298" t="str">
            <v>M</v>
          </cell>
          <cell r="D298">
            <v>53.18</v>
          </cell>
        </row>
        <row r="299">
          <cell r="A299" t="str">
            <v>01.003.003-0</v>
          </cell>
          <cell r="B299" t="str">
            <v>SONDAGEM A PERCUSSAO, EM TER. COMUM, C/ENSAIO DE PENETRACAO,DIAM. DE 6"</v>
          </cell>
          <cell r="C299" t="str">
            <v>M</v>
          </cell>
          <cell r="D299">
            <v>72.239999999999995</v>
          </cell>
        </row>
        <row r="300">
          <cell r="A300" t="str">
            <v>01.003.004-0</v>
          </cell>
          <cell r="B300" t="str">
            <v>SONDAGEM A PERCUSSAO, EM TER. COMUM, C/ENSAIO DE PENETRACAO,DIAM. DE 10"</v>
          </cell>
          <cell r="C300" t="str">
            <v>M</v>
          </cell>
          <cell r="D300">
            <v>116.35</v>
          </cell>
        </row>
        <row r="301">
          <cell r="A301" t="str">
            <v>01.003.021-0</v>
          </cell>
          <cell r="B301" t="str">
            <v>PERFURACAO A PERCUSSAO, EM TER. COMUM, DIAM. DE 3"</v>
          </cell>
          <cell r="C301" t="str">
            <v>M</v>
          </cell>
          <cell r="D301">
            <v>35.340000000000003</v>
          </cell>
        </row>
        <row r="302">
          <cell r="A302" t="str">
            <v>01.003.022-0</v>
          </cell>
          <cell r="B302" t="str">
            <v>PERFURACAO A PERCUSSAO, EM TER. COMUM, DIAM. DE 4.1/2"</v>
          </cell>
          <cell r="C302" t="str">
            <v>M</v>
          </cell>
          <cell r="D302">
            <v>40.92</v>
          </cell>
        </row>
        <row r="303">
          <cell r="A303" t="str">
            <v>01.003.023-0</v>
          </cell>
          <cell r="B303" t="str">
            <v>PERFURACAO A PERCUSSAO, EM TER. COMUM, DIAM. DE 6"</v>
          </cell>
          <cell r="C303" t="str">
            <v>M</v>
          </cell>
          <cell r="D303">
            <v>55.57</v>
          </cell>
        </row>
        <row r="304">
          <cell r="A304" t="str">
            <v>01.003.024-0</v>
          </cell>
          <cell r="B304" t="str">
            <v>PERFURACAO A PERCUSSAO, EM TER. COMUM, DIAM. DE 10"</v>
          </cell>
          <cell r="C304" t="str">
            <v>M</v>
          </cell>
          <cell r="D304">
            <v>89.5</v>
          </cell>
        </row>
        <row r="305">
          <cell r="A305" t="str">
            <v>01.003.025-0</v>
          </cell>
          <cell r="B305" t="str">
            <v>PERFURACAO C/ "WAGON DRILL" PESADO, DIAM. ATE 2.1/2", EM GRAN. OU GNAISSE, INCL. AR COMPR.</v>
          </cell>
          <cell r="C305" t="str">
            <v>M</v>
          </cell>
          <cell r="D305">
            <v>62.19</v>
          </cell>
        </row>
        <row r="306">
          <cell r="A306" t="str">
            <v>01.003.026-0</v>
          </cell>
          <cell r="B306" t="str">
            <v>PERFURACAO C/ "WAGON DRILL" PESADO, DIAM. ATE 4.1/2", EM GRAN. OU GNAISSE. INCL. AR COMPR.</v>
          </cell>
          <cell r="C306" t="str">
            <v>M</v>
          </cell>
          <cell r="D306">
            <v>118.65</v>
          </cell>
        </row>
        <row r="307">
          <cell r="A307" t="str">
            <v>01.003.027-0</v>
          </cell>
          <cell r="B307" t="str">
            <v>PERFURACAO C/MARTELETE OU PERFURATRIZ MANUAL,DIAM.ATE 1.1/4",EM GRAN.OU GNAISSE,INCL.AR COMPR.,ADMIT.PRODUCAO DE 2,00M/H</v>
          </cell>
          <cell r="C307" t="str">
            <v>M</v>
          </cell>
          <cell r="D307">
            <v>17.82</v>
          </cell>
        </row>
        <row r="308">
          <cell r="A308" t="str">
            <v>01.003.028-0</v>
          </cell>
          <cell r="B308" t="str">
            <v>PERFURACAO C/MARTELETE OU PERFURATRIZ MANUAL,DIAM.ATE 1.1/4", EM GRAN.OU GNAISSE,C/COMPRESSOR, ADMIT.PRODUCAO DE 0,50M/H</v>
          </cell>
          <cell r="C308" t="str">
            <v>M</v>
          </cell>
          <cell r="D308">
            <v>84.29</v>
          </cell>
        </row>
        <row r="309">
          <cell r="A309" t="str">
            <v>01.003.500-0</v>
          </cell>
          <cell r="B309" t="str">
            <v>UNIDADE DE REF. P/SERV. DE SONDAGEM A PERCUSSAO</v>
          </cell>
          <cell r="C309" t="str">
            <v>UR</v>
          </cell>
          <cell r="D309">
            <v>319.02999999999997</v>
          </cell>
        </row>
        <row r="310">
          <cell r="A310" t="str">
            <v>01.003.999-0</v>
          </cell>
          <cell r="B310" t="str">
            <v>FAMILIA 01.003SONDAGEM E PERFURACAO TERR. COMUM</v>
          </cell>
          <cell r="D310">
            <v>2627</v>
          </cell>
        </row>
        <row r="311">
          <cell r="A311" t="str">
            <v>01.004.001-0</v>
          </cell>
          <cell r="B311" t="str">
            <v>SONDAGEM ROTAT., EM ALTER. DE ROCHA, C/COROA DE DIAMANTE C/DIAM. EX</v>
          </cell>
          <cell r="C311" t="str">
            <v>M</v>
          </cell>
          <cell r="D311">
            <v>142.46</v>
          </cell>
        </row>
        <row r="312">
          <cell r="A312" t="str">
            <v>01.004.002-0</v>
          </cell>
          <cell r="B312" t="str">
            <v>SONDAGEM ROTAT., EM ALTER. DE ROCHA, C/COROA DE DIAMANTE C/DIAM. AX</v>
          </cell>
          <cell r="C312" t="str">
            <v>M</v>
          </cell>
          <cell r="D312">
            <v>157.44999999999999</v>
          </cell>
        </row>
        <row r="313">
          <cell r="A313" t="str">
            <v>01.004.003-0</v>
          </cell>
          <cell r="B313" t="str">
            <v>SONDAGEM ROTAT., EM ALTER. DE ROCHA, C/COROA DE DIAMANTE C/DIAM. BX</v>
          </cell>
          <cell r="C313" t="str">
            <v>M</v>
          </cell>
          <cell r="D313">
            <v>181.23</v>
          </cell>
        </row>
        <row r="314">
          <cell r="A314" t="str">
            <v>01.004.004-0</v>
          </cell>
          <cell r="B314" t="str">
            <v>SONDAGEM ROTAT., EM ALTER. DE ROCHA, C/COROA DE DIAMANTE C/DIAM. NX</v>
          </cell>
          <cell r="C314" t="str">
            <v>M</v>
          </cell>
          <cell r="D314">
            <v>200.21</v>
          </cell>
        </row>
        <row r="315">
          <cell r="A315" t="str">
            <v>01.004.005-0</v>
          </cell>
          <cell r="B315" t="str">
            <v>SONDAGEM ROTAT., EM ALTER. DE ROCHA, C/COROA DE DIAMANTE C/DIAM. H</v>
          </cell>
          <cell r="C315" t="str">
            <v>M</v>
          </cell>
          <cell r="D315">
            <v>233.38</v>
          </cell>
        </row>
        <row r="316">
          <cell r="A316" t="str">
            <v>01.004.006-0</v>
          </cell>
          <cell r="B316" t="str">
            <v>SONDAGEM ROTAT., EM ROCHA SA, C/COROA DE DIAMANTE C/DIAM. EX</v>
          </cell>
          <cell r="C316" t="str">
            <v>M</v>
          </cell>
          <cell r="D316">
            <v>225.6</v>
          </cell>
        </row>
        <row r="317">
          <cell r="A317" t="str">
            <v>01.004.007-0</v>
          </cell>
          <cell r="B317" t="str">
            <v>SONDAGEM ROTAT., EM ROCHA SA, C/COROA DE DIAMANTE C/DIAM. AX</v>
          </cell>
          <cell r="C317" t="str">
            <v>M</v>
          </cell>
          <cell r="D317">
            <v>249.11</v>
          </cell>
        </row>
        <row r="318">
          <cell r="A318" t="str">
            <v>01.004.008-0</v>
          </cell>
          <cell r="B318" t="str">
            <v>SONDAGEM ROTAT., EM ROCHA SA, C/COROA DE DIAMANTE C/DIAM. BX</v>
          </cell>
          <cell r="C318" t="str">
            <v>M</v>
          </cell>
          <cell r="D318">
            <v>299.27999999999997</v>
          </cell>
        </row>
        <row r="319">
          <cell r="A319" t="str">
            <v>01.004.009-0</v>
          </cell>
          <cell r="B319" t="str">
            <v>SONDAGEM ROTAT., EM ROCHA SA, C/COROA DE DIAMANTE C/DIAM. NX</v>
          </cell>
          <cell r="C319" t="str">
            <v>M</v>
          </cell>
          <cell r="D319">
            <v>330.61</v>
          </cell>
        </row>
        <row r="320">
          <cell r="A320" t="str">
            <v>01.004.010-0</v>
          </cell>
          <cell r="B320" t="str">
            <v>SONDAGEM ROTAT., EM ROCHA SA, C/COROA DE DIAMANTE C/DIAM. H</v>
          </cell>
          <cell r="C320" t="str">
            <v>M</v>
          </cell>
          <cell r="D320">
            <v>428.76</v>
          </cell>
        </row>
        <row r="321">
          <cell r="A321" t="str">
            <v>01.004.021-0</v>
          </cell>
          <cell r="B321" t="str">
            <v>PERFURACAO ROTAT., EM ALTER. DE ROCHA, C/COROA DE DIAMANTE C/DIAM. EX</v>
          </cell>
          <cell r="C321" t="str">
            <v>M</v>
          </cell>
          <cell r="D321">
            <v>108.72</v>
          </cell>
        </row>
        <row r="322">
          <cell r="A322" t="str">
            <v>01.004.022-0</v>
          </cell>
          <cell r="B322" t="str">
            <v>PERFURACAO ROTAT., EM ALTER. DE ROCHA, C/COROA DE DIAMANTE C/DIAM. AX</v>
          </cell>
          <cell r="C322" t="str">
            <v>M</v>
          </cell>
          <cell r="D322">
            <v>119.63</v>
          </cell>
        </row>
        <row r="323">
          <cell r="A323" t="str">
            <v>01.004.023-0</v>
          </cell>
          <cell r="B323" t="str">
            <v>PERFURACAO ROTAT., EM ALTER. DE ROCHA, C/COROA DE DIAMANTE C/DIAM. BX</v>
          </cell>
          <cell r="C323" t="str">
            <v>M</v>
          </cell>
          <cell r="D323">
            <v>137.75</v>
          </cell>
        </row>
        <row r="324">
          <cell r="A324" t="str">
            <v>01.004.024-0</v>
          </cell>
          <cell r="B324" t="str">
            <v>PERFURACAO ROTAT., EM ALTER. DE ROCHA, C/COROA DE DIAMANTE C/DIAM. NX</v>
          </cell>
          <cell r="C324" t="str">
            <v>M</v>
          </cell>
          <cell r="D324">
            <v>151.32</v>
          </cell>
        </row>
        <row r="325">
          <cell r="A325" t="str">
            <v>01.004.025-0</v>
          </cell>
          <cell r="B325" t="str">
            <v>PERFURACAO ROTAT., EM ALTER. DE ROCHA, C/COROA DE DIAMANTE C/DIAM. H</v>
          </cell>
          <cell r="C325" t="str">
            <v>M</v>
          </cell>
          <cell r="D325">
            <v>176.32</v>
          </cell>
        </row>
        <row r="326">
          <cell r="A326" t="str">
            <v>01.004.026-0</v>
          </cell>
          <cell r="B326" t="str">
            <v>PERFURACAO ROTAT., EM ROCHA SA, C/COROA DE DIAMANTE C/DIAM.EX</v>
          </cell>
          <cell r="C326" t="str">
            <v>M</v>
          </cell>
          <cell r="D326">
            <v>176.89</v>
          </cell>
        </row>
        <row r="327">
          <cell r="A327" t="str">
            <v>01.004.027-0</v>
          </cell>
          <cell r="B327" t="str">
            <v>PERFURACAO ROTAT., EM ROCHA SA, C/COROA DE DIAMANTE C/DIAM.AX</v>
          </cell>
          <cell r="C327" t="str">
            <v>M</v>
          </cell>
          <cell r="D327">
            <v>195.78</v>
          </cell>
        </row>
        <row r="328">
          <cell r="A328" t="str">
            <v>01.004.028-0</v>
          </cell>
          <cell r="B328" t="str">
            <v>PERFURACAO ROTAT., EM ROCHA SA, C/COROA DE DIAMANTE C/DIAM.BX</v>
          </cell>
          <cell r="C328" t="str">
            <v>M</v>
          </cell>
          <cell r="D328">
            <v>223.65</v>
          </cell>
        </row>
        <row r="329">
          <cell r="A329" t="str">
            <v>01.004.029-0</v>
          </cell>
          <cell r="B329" t="str">
            <v>PERFURACAO ROTAT., EM ROCHA SA, C/COROA DE DIAMANTE C/DIAM.NX</v>
          </cell>
          <cell r="C329" t="str">
            <v>M</v>
          </cell>
          <cell r="D329">
            <v>249.71</v>
          </cell>
        </row>
        <row r="330">
          <cell r="A330" t="str">
            <v>01.004.030-0</v>
          </cell>
          <cell r="B330" t="str">
            <v>PERFURACAO ROTAT., EM ROCHA SA, C/COROA DE DIAMANTE C/DIAM.H</v>
          </cell>
          <cell r="C330" t="str">
            <v>M</v>
          </cell>
          <cell r="D330">
            <v>325.2</v>
          </cell>
        </row>
        <row r="331">
          <cell r="A331" t="str">
            <v>01.004.999-0</v>
          </cell>
          <cell r="B331" t="str">
            <v>FAMILIA 01.004SONDAGEM E PERFURACAO COM COROA DIAMANT.</v>
          </cell>
          <cell r="D331">
            <v>2793</v>
          </cell>
        </row>
        <row r="332">
          <cell r="A332" t="str">
            <v>01.005.001-0</v>
          </cell>
          <cell r="B332" t="str">
            <v>PREPARO MANUAL DE TER., COMPREEND. ACERTO, RASPAGEM EVENTUALATE 30CM DE PROF., EXCL. COMPACT. MEC.</v>
          </cell>
          <cell r="C332" t="str">
            <v>M2</v>
          </cell>
          <cell r="D332">
            <v>3.67</v>
          </cell>
        </row>
        <row r="333">
          <cell r="A333" t="str">
            <v>01.005.003-0</v>
          </cell>
          <cell r="B333" t="str">
            <v>PREPARO MANUAL DE TER., COMPREEND. ACERTO, RASPAGEM EVENTUALATE 30CM DE PROF., INCL. COMPACT. MEC.</v>
          </cell>
          <cell r="C333" t="str">
            <v>M2</v>
          </cell>
          <cell r="D333">
            <v>3.98</v>
          </cell>
        </row>
        <row r="334">
          <cell r="A334" t="str">
            <v>01.005.004-0</v>
          </cell>
          <cell r="B334" t="str">
            <v>PREPARO MANUAL DE TER., COMPREEND. ACERTO, RASPAGEM EVENTUALATE 30CM DE PROF., INCL. COMPACT. MANUAL</v>
          </cell>
          <cell r="C334" t="str">
            <v>M2</v>
          </cell>
          <cell r="D334">
            <v>6.13</v>
          </cell>
        </row>
        <row r="335">
          <cell r="A335" t="str">
            <v>01.005.005-0</v>
          </cell>
          <cell r="B335" t="str">
            <v>ROCADO EM VEGETACAO ESPESSA, C/EMPILHAMENTO LATERAL E QUEIMADOS RESIDUOS</v>
          </cell>
          <cell r="C335" t="str">
            <v>M2</v>
          </cell>
          <cell r="D335">
            <v>0.36</v>
          </cell>
        </row>
        <row r="336">
          <cell r="A336" t="str">
            <v>01.005.006-0</v>
          </cell>
          <cell r="B336" t="str">
            <v>ROCADO EM VEGETACAO RALA, C/EMPILHAMENTO LATERAL E QUEIMA DOS RESIDUOS</v>
          </cell>
          <cell r="C336" t="str">
            <v>M2</v>
          </cell>
          <cell r="D336">
            <v>0.1</v>
          </cell>
        </row>
        <row r="337">
          <cell r="A337" t="str">
            <v>01.005.007-0</v>
          </cell>
          <cell r="B337" t="str">
            <v>ROCADO A FOICE E MACHADO, EM MATA DE PEQUENO PORTE E QUEIMADOS RESIDUOS S/DESTOCAMENTO OU REMOCAO</v>
          </cell>
          <cell r="C337" t="str">
            <v>M2</v>
          </cell>
          <cell r="D337">
            <v>0.73</v>
          </cell>
        </row>
        <row r="338">
          <cell r="A338" t="str">
            <v>01.005.008-0</v>
          </cell>
          <cell r="B338" t="str">
            <v>DESTOCAMENTO DE ARVORES DE PORTE MEDIO E RAIZES PROFUNDAS, S/REMOCAO E AUX. MEC.</v>
          </cell>
          <cell r="C338" t="str">
            <v>UN</v>
          </cell>
          <cell r="D338">
            <v>76.03</v>
          </cell>
        </row>
        <row r="339">
          <cell r="A339" t="str">
            <v>01.005.009-0</v>
          </cell>
          <cell r="B339" t="str">
            <v>ABERTURA DE PICADA, EM ENCOSTA, EM TER. DE VEG. DENSA</v>
          </cell>
          <cell r="C339" t="str">
            <v>M</v>
          </cell>
          <cell r="D339">
            <v>0.88</v>
          </cell>
        </row>
        <row r="340">
          <cell r="A340" t="str">
            <v>01.005.010-0</v>
          </cell>
          <cell r="B340" t="str">
            <v>SUAVIZACAO E RECONFORMACAO MANUAL DE TALUDES, C/PEQUENO DESMATAMENTO E ALT. MEDIA DE 0,50M</v>
          </cell>
          <cell r="C340" t="str">
            <v>M3</v>
          </cell>
          <cell r="D340">
            <v>15.63</v>
          </cell>
        </row>
        <row r="341">
          <cell r="A341" t="str">
            <v>01.005.011-0</v>
          </cell>
          <cell r="B341" t="str">
            <v>SUAVIZACAO E RECONFORMACAO MANUAL DE TALUDES, C/PEQUENO DESMATAMENTO E ALT. MEDIA DE 1,00M</v>
          </cell>
          <cell r="C341" t="str">
            <v>M3</v>
          </cell>
          <cell r="D341">
            <v>22.68</v>
          </cell>
        </row>
        <row r="342">
          <cell r="A342" t="str">
            <v>01.005.012-0</v>
          </cell>
          <cell r="B342" t="str">
            <v>SUAVIZACAO E RECONFORMACAO MANUAL DE TALUDES, C/PEQUENO DESMATAMENTO E ALT. MEDIA DE 1,50M</v>
          </cell>
          <cell r="C342" t="str">
            <v>M3</v>
          </cell>
          <cell r="D342">
            <v>30.66</v>
          </cell>
        </row>
        <row r="343">
          <cell r="A343" t="str">
            <v>01.005.999-0</v>
          </cell>
          <cell r="B343" t="str">
            <v>FAMILIA 01.005DESTOCAMENTO E ROCADO (MANUAL)</v>
          </cell>
          <cell r="D343">
            <v>3392</v>
          </cell>
        </row>
        <row r="344">
          <cell r="A344" t="str">
            <v>01.006.001-0</v>
          </cell>
          <cell r="B344" t="str">
            <v>DESTOCAMENTO MEC. DE TORA DE ATE 0,30M DE DIAM.</v>
          </cell>
          <cell r="C344" t="str">
            <v>UN</v>
          </cell>
          <cell r="D344">
            <v>23.82</v>
          </cell>
        </row>
        <row r="345">
          <cell r="A345" t="str">
            <v>01.006.002-0</v>
          </cell>
          <cell r="B345" t="str">
            <v>DESTOCAMENTO MEC. DE TORAS DE 0,30 A 0,50M DE DIAM.</v>
          </cell>
          <cell r="C345" t="str">
            <v>UN</v>
          </cell>
          <cell r="D345">
            <v>42.62</v>
          </cell>
        </row>
        <row r="346">
          <cell r="A346" t="str">
            <v>01.006.003-0</v>
          </cell>
          <cell r="B346" t="str">
            <v>DESTOCAMENTO MEC. DE TORAS MAIORES QUE O,50M DE DIAM.</v>
          </cell>
          <cell r="C346" t="str">
            <v>UN</v>
          </cell>
          <cell r="D346">
            <v>71.36</v>
          </cell>
        </row>
        <row r="347">
          <cell r="A347" t="str">
            <v>01.006.004-0</v>
          </cell>
          <cell r="B347" t="str">
            <v>DESMATAMENTO E LIMP. DE TER. C/EQUIP. MEC. (TRATOR - 1000,00M2/H)</v>
          </cell>
          <cell r="C347" t="str">
            <v>M2</v>
          </cell>
          <cell r="D347">
            <v>0.22</v>
          </cell>
        </row>
        <row r="348">
          <cell r="A348" t="str">
            <v>01.006.999-0</v>
          </cell>
          <cell r="B348" t="str">
            <v>FAMILIA 01.006DESTOCAMENTO MECANICO.</v>
          </cell>
          <cell r="D348">
            <v>3091</v>
          </cell>
        </row>
        <row r="349">
          <cell r="A349" t="str">
            <v>01.007.010-0</v>
          </cell>
          <cell r="B349" t="str">
            <v>MONTAGEM E DESMONT. DE 1 CONJ. DE BOMBAS (25CV) P/ATE 70,00MDE COLETORES</v>
          </cell>
          <cell r="C349" t="str">
            <v>UN</v>
          </cell>
          <cell r="D349">
            <v>2162.0300000000002</v>
          </cell>
        </row>
        <row r="350">
          <cell r="A350" t="str">
            <v>01.007.020-0</v>
          </cell>
          <cell r="B350" t="str">
            <v>CRAVACAO E RETIRADA DE 1 PONTEIRA FILTRANTE</v>
          </cell>
          <cell r="C350" t="str">
            <v>UN</v>
          </cell>
          <cell r="D350">
            <v>94.04</v>
          </cell>
        </row>
        <row r="351">
          <cell r="A351" t="str">
            <v>01.007.025-0</v>
          </cell>
          <cell r="B351" t="str">
            <v>OPERACAO E MANUTENCAO DO SISTEMA, EXCL. ENERGIA ELETR., PELOTEMPO CORRIDO DE EMPREGO NA OBRA</v>
          </cell>
          <cell r="C351" t="str">
            <v>DIA</v>
          </cell>
          <cell r="D351">
            <v>174.37</v>
          </cell>
        </row>
        <row r="352">
          <cell r="A352" t="str">
            <v>01.007.030-0</v>
          </cell>
          <cell r="B352" t="str">
            <v>ENERGIA CONSUMIDA PELO SISTEMA, MEDIDA PELA POTENCIA INSTALADA E PELO TEMPO DE FUNCIONAMENTO</v>
          </cell>
          <cell r="C352" t="str">
            <v>CVxH</v>
          </cell>
          <cell r="D352">
            <v>0.03</v>
          </cell>
        </row>
        <row r="353">
          <cell r="A353" t="str">
            <v>01.007.500-0</v>
          </cell>
          <cell r="B353" t="str">
            <v>UNIDADE DE REF. P/SERV. DE REBAIXAMENTO DE LENCOL D'AGUA</v>
          </cell>
          <cell r="C353" t="str">
            <v>UR</v>
          </cell>
          <cell r="D353">
            <v>226.02</v>
          </cell>
        </row>
        <row r="354">
          <cell r="A354" t="str">
            <v>01.007.505-0</v>
          </cell>
          <cell r="B354" t="str">
            <v>UNIDADE DE REF. P/EXEC. DE POCO ARTESIANO.</v>
          </cell>
          <cell r="C354" t="str">
            <v>UR</v>
          </cell>
          <cell r="D354">
            <v>142.44999999999999</v>
          </cell>
        </row>
        <row r="355">
          <cell r="A355" t="str">
            <v>01.007.506-0</v>
          </cell>
          <cell r="B355" t="str">
            <v>UNIDADE DE REFERENCIA PARA EXECUCAO DE POCO SEMI-ARTESIANO</v>
          </cell>
          <cell r="C355" t="str">
            <v>UR</v>
          </cell>
          <cell r="D355">
            <v>71.22</v>
          </cell>
        </row>
        <row r="356">
          <cell r="A356" t="str">
            <v>01.007.999-0</v>
          </cell>
          <cell r="B356" t="str">
            <v>FAMILIA 01.007REBAIXAMENTO LENCOL D'AGUA</v>
          </cell>
          <cell r="D356">
            <v>2446</v>
          </cell>
        </row>
        <row r="357">
          <cell r="A357" t="str">
            <v>01.008.050-0</v>
          </cell>
          <cell r="B357" t="str">
            <v>MOBILIZACAO E DESMOBILIZACAO DE EQUIP. E EQUIPE DE SONDAGEMA PERCUSSAO, C/TRANSP. ATE 50KM</v>
          </cell>
          <cell r="C357" t="str">
            <v>UN</v>
          </cell>
          <cell r="D357">
            <v>2629.22</v>
          </cell>
        </row>
        <row r="358">
          <cell r="A358" t="str">
            <v>01.008.100-0</v>
          </cell>
          <cell r="B358" t="str">
            <v>MOBILIZACAO E DESMOBILIZACAO DE EQUIP. E EQUIPE DE SONDAGEMA PERCUSSAO, C/TRANSP. DE 51 A 100KM</v>
          </cell>
          <cell r="C358" t="str">
            <v>UN</v>
          </cell>
          <cell r="D358">
            <v>2702.43</v>
          </cell>
        </row>
        <row r="359">
          <cell r="A359" t="str">
            <v>01.008.200-0</v>
          </cell>
          <cell r="B359" t="str">
            <v>MOBILIZACAO E DESMOBILIZACAO DE EQUIP. E EQUIPE DE SONDAGEMA PERCUSSAO, C/TRANSP. DE 101 A 200KM</v>
          </cell>
          <cell r="C359" t="str">
            <v>UN</v>
          </cell>
          <cell r="D359">
            <v>2848.85</v>
          </cell>
        </row>
        <row r="360">
          <cell r="A360" t="str">
            <v>01.008.999-0</v>
          </cell>
          <cell r="B360" t="str">
            <v>FAMILIA 01.008</v>
          </cell>
          <cell r="C360" t="str">
            <v>0</v>
          </cell>
          <cell r="D360">
            <v>2422</v>
          </cell>
        </row>
        <row r="361">
          <cell r="A361" t="str">
            <v>01.009.050-0</v>
          </cell>
          <cell r="B361" t="str">
            <v>MOBILIZACAO E DESMOBILIZACAO DE EQUIP. E EQUIPE DE SONDAGEME PERFURACAO,ROTAT., C/TRANSP. ATE 50KM</v>
          </cell>
          <cell r="C361" t="str">
            <v>UN</v>
          </cell>
          <cell r="D361">
            <v>4152.1499999999996</v>
          </cell>
        </row>
        <row r="362">
          <cell r="A362" t="str">
            <v>01.009.100-0</v>
          </cell>
          <cell r="B362" t="str">
            <v>MOBILIZACAO E DESMOBILIZACAO DE EQUIP. E EQUIPE DE SONDAGEMROTAT., C/TRANSP. DE 51 A 100KM</v>
          </cell>
          <cell r="C362" t="str">
            <v>UN</v>
          </cell>
          <cell r="D362">
            <v>4225.3599999999997</v>
          </cell>
        </row>
        <row r="363">
          <cell r="A363" t="str">
            <v>01.009.200-0</v>
          </cell>
          <cell r="B363" t="str">
            <v>MOBILIZACAO E DESMOBILIZACAO DE EQUIP. E EQUIPE DE SONDAGEMROTAT., C/TRANSP. DE 101 A 200KM</v>
          </cell>
          <cell r="C363" t="str">
            <v>UN</v>
          </cell>
          <cell r="D363">
            <v>4371.7700000000004</v>
          </cell>
        </row>
        <row r="364">
          <cell r="A364" t="str">
            <v>01.009.999-0</v>
          </cell>
          <cell r="B364" t="str">
            <v>FAMILIA 01.009</v>
          </cell>
          <cell r="C364" t="str">
            <v>0</v>
          </cell>
          <cell r="D364">
            <v>2580</v>
          </cell>
        </row>
        <row r="365">
          <cell r="A365" t="str">
            <v>01.016.001-0</v>
          </cell>
          <cell r="B365" t="str">
            <v>LEVANTAMENTO TOPOGR. PLANI-ALTIM. E CADASTRAL, DE TER. DE OROGR. ACIDENT., VEG. E EDIF. DENSA</v>
          </cell>
          <cell r="C365" t="str">
            <v>HA</v>
          </cell>
          <cell r="D365">
            <v>6066.86</v>
          </cell>
        </row>
        <row r="366">
          <cell r="A366" t="str">
            <v>01.016.002-0</v>
          </cell>
          <cell r="B366" t="str">
            <v>LEVANTAMENTO TOPOGR. PLANI-ALTIM. E CADASTRAL, DE TER. DE OROGR. ACIDENT., VEG. DENSA E EDIF. MEDIA</v>
          </cell>
          <cell r="C366" t="str">
            <v>HA</v>
          </cell>
          <cell r="D366">
            <v>4641.3100000000004</v>
          </cell>
        </row>
        <row r="367">
          <cell r="A367" t="str">
            <v>01.016.003-0</v>
          </cell>
          <cell r="B367" t="str">
            <v>LEVANTAMENTO TOPOGR. PLANI-ALTIM. E CADASTRAL, DE TER. DE OROGR. ACIDENT., VEG. DENSA E EDIF. LEVE</v>
          </cell>
          <cell r="C367" t="str">
            <v>HA</v>
          </cell>
          <cell r="D367">
            <v>3945.11</v>
          </cell>
        </row>
        <row r="368">
          <cell r="A368" t="str">
            <v>01.016.004-0</v>
          </cell>
          <cell r="B368" t="str">
            <v>LEVANTAMENTO TOPOGR. PLANI-ALTIM. E CADASTRAL, DE TER. DE OROGR. ACIDENT., VEG. RALA E EDIF. DENSA</v>
          </cell>
          <cell r="C368" t="str">
            <v>HA</v>
          </cell>
          <cell r="D368">
            <v>3646.74</v>
          </cell>
        </row>
        <row r="369">
          <cell r="A369" t="str">
            <v>01.016.005-0</v>
          </cell>
          <cell r="B369" t="str">
            <v>LEVANTAMENTO TOPOGR. PLANI-ALTIM. E CADASTRAL, DE TER. DE OROGR. ACIDENT., VEG. RALA E EDIF. MEDIA</v>
          </cell>
          <cell r="C369" t="str">
            <v>HA</v>
          </cell>
          <cell r="D369">
            <v>2784.78</v>
          </cell>
        </row>
        <row r="370">
          <cell r="A370" t="str">
            <v>01.016.006-0</v>
          </cell>
          <cell r="B370" t="str">
            <v>LEVANTAMENTO TOPOGR. PLANI-ALTIM. E CADASTRAL, DE TER. DE OROGR. ACIDENT., VEG. RALA E EDIF. LEVE</v>
          </cell>
          <cell r="C370" t="str">
            <v>HA</v>
          </cell>
          <cell r="D370">
            <v>2370.38</v>
          </cell>
        </row>
        <row r="371">
          <cell r="A371" t="str">
            <v>01.016.007-0</v>
          </cell>
          <cell r="B371" t="str">
            <v>LEVANTAMENTO TOPOGR. PLANI-ALTIM. E CADASTRAL, DE TER. DE OROGR. NAO ACIDENT., VEG. E EDIF. DENSA</v>
          </cell>
          <cell r="C371" t="str">
            <v>HA</v>
          </cell>
          <cell r="D371">
            <v>4243.4799999999996</v>
          </cell>
        </row>
        <row r="372">
          <cell r="A372" t="str">
            <v>01.016.008-0</v>
          </cell>
          <cell r="B372" t="str">
            <v>LEVANTAMENTO TOPOGR. PLANI-ALTIM. E CADASTRAL, DE TER. DE OROGR. NAO ACIDENT., VEG. DENSA E EDIF. MEDIA</v>
          </cell>
          <cell r="C372" t="str">
            <v>HA</v>
          </cell>
          <cell r="D372">
            <v>3248.92</v>
          </cell>
        </row>
        <row r="373">
          <cell r="A373" t="str">
            <v>01.016.009-0</v>
          </cell>
          <cell r="B373" t="str">
            <v>LEVANTAMENTO TOPOGR. PLANI-ALTIM. E CADASTRAL, DE TER. DE OROGR. NAO ACIDENT., VEG. DENSA E EDIF. LEVE</v>
          </cell>
          <cell r="C373" t="str">
            <v>HA</v>
          </cell>
          <cell r="D373">
            <v>2768.21</v>
          </cell>
        </row>
        <row r="374">
          <cell r="A374" t="str">
            <v>01.016.010-0</v>
          </cell>
          <cell r="B374" t="str">
            <v>LEVANTAMENTO TOPOGR. PLANI-ALTIM. E CADASTRAL, DE TER. DE OROGR. NAO ACIDENT., VEG. RALA E EDIF. DENSA</v>
          </cell>
          <cell r="C374" t="str">
            <v>HA</v>
          </cell>
          <cell r="D374">
            <v>2552.7199999999998</v>
          </cell>
        </row>
        <row r="375">
          <cell r="A375" t="str">
            <v>01.016.011-0</v>
          </cell>
          <cell r="B375" t="str">
            <v>LEVANTAMENTO TOPOGR. PLANI-ALTIM. E CADASTRAL, DE TER. DE OROGR. NAO ACIDENT., VEG. RALA E EDIF. MEDIA</v>
          </cell>
          <cell r="C375" t="str">
            <v>HA</v>
          </cell>
          <cell r="D375">
            <v>1955.98</v>
          </cell>
        </row>
        <row r="376">
          <cell r="A376" t="str">
            <v>01.016.012-0</v>
          </cell>
          <cell r="B376" t="str">
            <v>LEVANTAMENTO TOPOGR. PLANI-ALTIM. E CADASTRAL, DE TER. DE OROGR. NAO ACIDENT., VEG. RALA E EDIF. LEVE</v>
          </cell>
          <cell r="C376" t="str">
            <v>HA</v>
          </cell>
          <cell r="D376">
            <v>1657.61</v>
          </cell>
        </row>
        <row r="377">
          <cell r="A377" t="str">
            <v>01.016.020-0</v>
          </cell>
          <cell r="B377" t="str">
            <v>DETERMINACAO DE NORTE VERDADEIRO P/OBSERVACAO DIRETA DE ALT.DE SOL, PELO PROCESSO DAS DIST. ZENITAIS ABSOLUTAS</v>
          </cell>
          <cell r="C377" t="str">
            <v>UN</v>
          </cell>
          <cell r="D377">
            <v>148.86000000000001</v>
          </cell>
        </row>
        <row r="378">
          <cell r="A378" t="str">
            <v>01.016.021-0</v>
          </cell>
          <cell r="B378" t="str">
            <v>IMPLANTACAO DE MARCO DE RN, EM CONCR. C/TARUGO MET., E DETERMINACAO DE SUA COTA P/TRANSP. DE COTA DE RN JA ESTABELECIDO</v>
          </cell>
          <cell r="C378" t="str">
            <v>UN</v>
          </cell>
          <cell r="D378">
            <v>81.180000000000007</v>
          </cell>
        </row>
        <row r="379">
          <cell r="A379" t="str">
            <v>01.016.030-0</v>
          </cell>
          <cell r="B379" t="str">
            <v>LANCAMENTO DE LINHA POLIG. BASICA C/PRECISAO DE FECHAM. REL.A 1ª ORDEM, EM TER. DE OROGR. ACIDENT. E VEG. DENSA</v>
          </cell>
          <cell r="C379" t="str">
            <v>KM</v>
          </cell>
          <cell r="D379">
            <v>801.38</v>
          </cell>
        </row>
        <row r="380">
          <cell r="A380" t="str">
            <v>01.016.031-0</v>
          </cell>
          <cell r="B380" t="str">
            <v>LANCAMENTO DE LINHA POLIG. BASICA C/PRECISAO DE FECHAM. REL.A 1ª ORDEM, EM TER. DE OROGR. ACIDENT. E VEG. RALA</v>
          </cell>
          <cell r="C380" t="str">
            <v>KM</v>
          </cell>
          <cell r="D380">
            <v>481.5</v>
          </cell>
        </row>
        <row r="381">
          <cell r="A381" t="str">
            <v>01.016.032-0</v>
          </cell>
          <cell r="B381" t="str">
            <v>LANCAMENTO DE LINHA POLIG. BASICA C/PRECISAO DE FECHAM. REL.A 1ª ORDEM, EM TER. DE OROGR. NAO ACIDENT. E VEG. DENSA</v>
          </cell>
          <cell r="C381" t="str">
            <v>KM</v>
          </cell>
          <cell r="D381">
            <v>562.30999999999995</v>
          </cell>
        </row>
        <row r="382">
          <cell r="A382" t="str">
            <v>01.016.033-0</v>
          </cell>
          <cell r="B382" t="str">
            <v>LANCAMENTO DE LINHA POLIG. BASICA C/PRECISAO DE FECHAM. REL.A 1ª ORDEM, EM TER. DE OROGR. NAO ACIDENT. E VEG. RALA</v>
          </cell>
          <cell r="C382" t="str">
            <v>KM</v>
          </cell>
          <cell r="D382">
            <v>336.71</v>
          </cell>
        </row>
        <row r="383">
          <cell r="A383" t="str">
            <v>01.016.034-0</v>
          </cell>
          <cell r="B383" t="str">
            <v>LANCAMENTO DE LINHA POLIG. C/PRECISAO DE FECHAM. REL. A 3ª ORDEM, EM TER. DE OROGR. ACIDENT. E VEG. DENSA</v>
          </cell>
          <cell r="C383" t="str">
            <v>KM</v>
          </cell>
          <cell r="D383">
            <v>641.1</v>
          </cell>
        </row>
        <row r="384">
          <cell r="A384" t="str">
            <v>01.016.035-0</v>
          </cell>
          <cell r="B384" t="str">
            <v>LANCAMENTO DE LINHA POLIG. C/PRECISAO DE FECHAM. REL. A 3ª ORDEM, EM TER. DE OROGR. ACIDENT. E VEG. RALA</v>
          </cell>
          <cell r="C384" t="str">
            <v>KM</v>
          </cell>
          <cell r="D384">
            <v>385.2</v>
          </cell>
        </row>
        <row r="385">
          <cell r="A385" t="str">
            <v>01.016.036-0</v>
          </cell>
          <cell r="B385" t="str">
            <v>LANCAMENTO DE LINHA POLIG. C/PRECISAO DE FECHAM. REL. A 3ª ORDEM, EM TER. DE OROGR. NAO ACIDENT. E VEG. DENSA</v>
          </cell>
          <cell r="C385" t="str">
            <v>KM</v>
          </cell>
          <cell r="D385">
            <v>449.85</v>
          </cell>
        </row>
        <row r="386">
          <cell r="A386" t="str">
            <v>01.016.037-0</v>
          </cell>
          <cell r="B386" t="str">
            <v>LANCAMENTO DE LINHA POLIG. C/PRECISAO DE FECHAM. REL. A 3ª ORDEM, EM TER. DE OROGR. NAO ACIDENT. E VEG. RALA</v>
          </cell>
          <cell r="C386" t="str">
            <v>KM</v>
          </cell>
          <cell r="D386">
            <v>269.37</v>
          </cell>
        </row>
        <row r="387">
          <cell r="A387" t="str">
            <v>01.016.050-0</v>
          </cell>
          <cell r="B387" t="str">
            <v>NIVELAMENTO E CONTRA-NIVELAM. DE LINHA TOPOGR., EM TER. DE OROGR. ACIDENT.</v>
          </cell>
          <cell r="C387" t="str">
            <v>KM</v>
          </cell>
          <cell r="D387">
            <v>559.03</v>
          </cell>
        </row>
        <row r="388">
          <cell r="A388" t="str">
            <v>01.016.051-0</v>
          </cell>
          <cell r="B388" t="str">
            <v>NIVELAMENTO E CONTRA-NIVELAM. DE LINHA TOPOGR., EM TER. DE OROGR. ONDULADA</v>
          </cell>
          <cell r="C388" t="str">
            <v>KM</v>
          </cell>
          <cell r="D388">
            <v>391.32</v>
          </cell>
        </row>
        <row r="389">
          <cell r="A389" t="str">
            <v>01.016.052-0</v>
          </cell>
          <cell r="B389" t="str">
            <v>NIVELAMENTO E CONTRA-NIVELAM. DE LINHA TOPOGR., EM TER. DE OROGR. NAO ACIDENT. OU EM ESTRADA IMPLANTADA</v>
          </cell>
          <cell r="C389" t="str">
            <v>KM</v>
          </cell>
          <cell r="D389">
            <v>279.51</v>
          </cell>
        </row>
        <row r="390">
          <cell r="A390" t="str">
            <v>01.016.060-0</v>
          </cell>
          <cell r="B390" t="str">
            <v>LEVANTAMENTO DE SECAO TRANSVERSAL, EM TER. DE OROGR. ACIDENT. E VEG. DENSA</v>
          </cell>
          <cell r="C390" t="str">
            <v>M</v>
          </cell>
          <cell r="D390">
            <v>0.99</v>
          </cell>
        </row>
        <row r="391">
          <cell r="A391" t="str">
            <v>01.016.061-0</v>
          </cell>
          <cell r="B391" t="str">
            <v>LEVANTAMENTO DE SECAO TRANSVERSAL, EM TER. DE OROGR. ACIDENT. E VEG. RALA</v>
          </cell>
          <cell r="C391" t="str">
            <v>M</v>
          </cell>
          <cell r="D391">
            <v>0.69</v>
          </cell>
        </row>
        <row r="392">
          <cell r="A392" t="str">
            <v>01.016.062-0</v>
          </cell>
          <cell r="B392" t="str">
            <v>LEVANTAMENTO DE SECAO TRANSVERSAL, EM TER. DE OROGR. NAO ACIDENT. E VEG. DENSA</v>
          </cell>
          <cell r="C392" t="str">
            <v>M</v>
          </cell>
          <cell r="D392">
            <v>0.89</v>
          </cell>
        </row>
        <row r="393">
          <cell r="A393" t="str">
            <v>01.016.063-0</v>
          </cell>
          <cell r="B393" t="str">
            <v>LEVANTAMENTO DE SECAO TRANSVERSAL, EM TER. DE OROGR. NAO ACIDENT. E VEG. RALA</v>
          </cell>
          <cell r="C393" t="str">
            <v>M</v>
          </cell>
          <cell r="D393">
            <v>0.53</v>
          </cell>
        </row>
        <row r="394">
          <cell r="A394" t="str">
            <v>01.016.064-0</v>
          </cell>
          <cell r="B394" t="str">
            <v>LEVANTAMENTO TOPOGR. PLANI-ALTIM. CADASTRAL, DE AREAS DE FAVELAS, EM TER. DE OROGR. NAO ACIDENT.</v>
          </cell>
          <cell r="C394" t="str">
            <v>M2</v>
          </cell>
          <cell r="D394">
            <v>1.18</v>
          </cell>
        </row>
        <row r="395">
          <cell r="A395" t="str">
            <v>01.016.067-0</v>
          </cell>
          <cell r="B395" t="str">
            <v>LEVANTAMENTO TOPOGR. PLANI-ALTIM. CADASTRAL, EM AREAS DE FAVELAS, EM TER. DE OROGR. ACIDENT.</v>
          </cell>
          <cell r="C395" t="str">
            <v>M2</v>
          </cell>
          <cell r="D395">
            <v>1.87</v>
          </cell>
        </row>
        <row r="396">
          <cell r="A396" t="str">
            <v>01.016.070-0</v>
          </cell>
          <cell r="B396" t="str">
            <v>MOBILIZACAO, C/DESLOC. SUPERIOR A 20KM, MEDIDO P/KM EXCEDENTE, A PARTIR DA CIDADE DO RIO DE JANEIRO (KM 0 DA AV. BRASIL)</v>
          </cell>
          <cell r="C396" t="str">
            <v>KM</v>
          </cell>
          <cell r="D396">
            <v>2.1800000000000002</v>
          </cell>
        </row>
        <row r="397">
          <cell r="A397" t="str">
            <v>01.016.100-0</v>
          </cell>
          <cell r="B397" t="str">
            <v>LEVANTAMENTO TOPOGR., PLANI-ALTIM. E CADASTRAL DE AREAS DE LOGRADOUROS PUBL.</v>
          </cell>
          <cell r="C397" t="str">
            <v>M2</v>
          </cell>
          <cell r="D397">
            <v>0.55000000000000004</v>
          </cell>
        </row>
        <row r="398">
          <cell r="A398" t="str">
            <v>01.016.105-0</v>
          </cell>
          <cell r="B398" t="str">
            <v>LEVANTAMENTO TOPOGR. DE POCOS DE VISITA DE AGUAS PLUVIAIS, C/COTAS DA TAMPA, FUNDO, ENTRADA E SAIDA DAS TUBUL.</v>
          </cell>
          <cell r="C398" t="str">
            <v>UN</v>
          </cell>
          <cell r="D398">
            <v>210.76</v>
          </cell>
        </row>
        <row r="399">
          <cell r="A399" t="str">
            <v>01.016.110-0</v>
          </cell>
          <cell r="B399" t="str">
            <v>LOCACAO DE EQUIPE DE TOPOGRAFIA, P/SERV. AVULSOS DE LOCACAO(IMPLANTACAO) DE OBRAS</v>
          </cell>
          <cell r="C399" t="str">
            <v>H</v>
          </cell>
          <cell r="D399">
            <v>197.7</v>
          </cell>
        </row>
        <row r="400">
          <cell r="A400" t="str">
            <v>01.016.115-0</v>
          </cell>
          <cell r="B400" t="str">
            <v>LOCACAO DE EQUIPE DE TOPOGRAFIA, P/EXEC. DE LEVANT. CADASTRAIS, INCLUINDO OS EQUIP., VIATURAS E NO MINIMO 3 AUXILIARES</v>
          </cell>
          <cell r="C400" t="str">
            <v>H</v>
          </cell>
          <cell r="D400">
            <v>164.04</v>
          </cell>
        </row>
        <row r="401">
          <cell r="A401" t="str">
            <v>01.016.120-0</v>
          </cell>
          <cell r="B401" t="str">
            <v>LOCACAO DE EQUIPE DE TOPOGRAFIA, P/EXEC. DE NIVELAMENTO DE LOGRADOUROS, INCLUINDO EQUIP. E VIATURAS</v>
          </cell>
          <cell r="C401" t="str">
            <v>H</v>
          </cell>
          <cell r="D401">
            <v>125.15</v>
          </cell>
        </row>
        <row r="402">
          <cell r="A402" t="str">
            <v>01.016.125-0</v>
          </cell>
          <cell r="B402" t="str">
            <v>LOCACAO DE EQUIPE DE TOPOGRAFIA, P/EXEC. DE NIVELAM. DE PRECISAO OU CONTR. DE RECALQUE, INCL.EQUIP.APROPRIADO E VIATURAS</v>
          </cell>
          <cell r="C402" t="str">
            <v>H</v>
          </cell>
          <cell r="D402">
            <v>131.24</v>
          </cell>
        </row>
        <row r="403">
          <cell r="A403" t="str">
            <v>01.016.150-0</v>
          </cell>
          <cell r="B403" t="str">
            <v>IMPLANTACAO DE POLIG. PELO PERIMETRO DE AREA DE ENCOSTA A SER LEVANTADA, EM TER. DE VEG. LEVE</v>
          </cell>
          <cell r="C403" t="str">
            <v>M</v>
          </cell>
          <cell r="D403">
            <v>3.44</v>
          </cell>
        </row>
        <row r="404">
          <cell r="A404" t="str">
            <v>01.016.152-0</v>
          </cell>
          <cell r="B404" t="str">
            <v>IMPLANTACAO DE POLIG. PELO PERIMETRO DE AREA DE ENCOSTA A SER LEVANTADA, EM TER. DE VEG. DENSA</v>
          </cell>
          <cell r="C404" t="str">
            <v>M</v>
          </cell>
          <cell r="D404">
            <v>4.6500000000000004</v>
          </cell>
        </row>
        <row r="405">
          <cell r="A405" t="str">
            <v>01.016.155-0</v>
          </cell>
          <cell r="B405" t="str">
            <v>MARCOS TOPOGR. DE CONCR. C/PINO DE REF., EM ENCOSTA. FORN. ECOLOC.</v>
          </cell>
          <cell r="C405" t="str">
            <v>UN</v>
          </cell>
          <cell r="D405">
            <v>27.6</v>
          </cell>
        </row>
        <row r="406">
          <cell r="A406" t="str">
            <v>01.016.160-0</v>
          </cell>
          <cell r="B406" t="str">
            <v>EXECUCAO DE PERFIS TOPOGR., EM ENCOSTA C/LEVANT. DE DETALHES, EM TER. DE VEG. LEVE</v>
          </cell>
          <cell r="C406" t="str">
            <v>M</v>
          </cell>
          <cell r="D406">
            <v>5.72</v>
          </cell>
        </row>
        <row r="407">
          <cell r="A407" t="str">
            <v>01.016.165-0</v>
          </cell>
          <cell r="B407" t="str">
            <v>EXECUCAO DE PERFIS TOPOGR., EM ENCOSTA C/LEVANT. DE DETALHES, EM TER. DE VEG. DENSA</v>
          </cell>
          <cell r="C407" t="str">
            <v>M</v>
          </cell>
          <cell r="D407">
            <v>7.73</v>
          </cell>
        </row>
        <row r="408">
          <cell r="A408" t="str">
            <v>01.016.200-0</v>
          </cell>
          <cell r="B408" t="str">
            <v>LEVANTAMENTO TOPOGR. PLANI-ALTIM. E CADASTRAL, P/PROJ., EM TER. DE OROGR. ACIDENT. E VEG. DENSA, P/AREA ATE 5000M2</v>
          </cell>
          <cell r="C408" t="str">
            <v>UN</v>
          </cell>
          <cell r="D408">
            <v>2826.22</v>
          </cell>
        </row>
        <row r="409">
          <cell r="A409" t="str">
            <v>01.016.203-0</v>
          </cell>
          <cell r="B409" t="str">
            <v>LEVANTAMENTO TOPOGR. PLANI-ALTIM. E CADASTRAL, P/PROJ., EM TER. DE OROGR. ACIDENT. E VEG. RALA, P/AREA ATE 5000M2</v>
          </cell>
          <cell r="C409" t="str">
            <v>UN</v>
          </cell>
          <cell r="D409">
            <v>2260.98</v>
          </cell>
        </row>
        <row r="410">
          <cell r="A410" t="str">
            <v>01.016.206-0</v>
          </cell>
          <cell r="B410" t="str">
            <v>LEVANTAMENTO TOPOGR. PLANI-ALTIM. E CADASTRAL, P/PROJ., EM TER. DE OROGR. NAO ACIDENT. E VEG. DENSA, P/AREA ATE 5000M2</v>
          </cell>
          <cell r="C410" t="str">
            <v>UN</v>
          </cell>
          <cell r="D410">
            <v>2260.98</v>
          </cell>
        </row>
        <row r="411">
          <cell r="A411" t="str">
            <v>01.016.209-0</v>
          </cell>
          <cell r="B411" t="str">
            <v>LEVANTAMENTO TOPOGR. PLANI-ALTIM. E CADASTRAL, P/PROJ., EM TER. DE OROGR. NAO ACIDENT. E VEG. RALA, P/AREA ATE 5000M2</v>
          </cell>
          <cell r="C411" t="str">
            <v>UN</v>
          </cell>
          <cell r="D411">
            <v>1695.4</v>
          </cell>
        </row>
        <row r="412">
          <cell r="A412" t="str">
            <v>01.016.220-0</v>
          </cell>
          <cell r="B412" t="str">
            <v>LEVANTAMENTO TOPOGR. PLANI-ALTIM. E CADASTRAL, P/PROJ., EM TER. DE OROGR. ACIDENT. E VEG. DENSA,P/AREA DE 5000 A 10000M2</v>
          </cell>
          <cell r="C412" t="str">
            <v>UN</v>
          </cell>
          <cell r="D412">
            <v>3398.1</v>
          </cell>
        </row>
        <row r="413">
          <cell r="A413" t="str">
            <v>01.016.223-0</v>
          </cell>
          <cell r="B413" t="str">
            <v>LEVANTAMENTO TOPOGR. PLANI-ALTIM. E CADASTRAL, P/PROJ., EM TER. DE OROGR. ACIDENT. E VEG. RALA, P/AREA DE 5000 A 10000M2</v>
          </cell>
          <cell r="C413" t="str">
            <v>UN</v>
          </cell>
          <cell r="D413">
            <v>2826.22</v>
          </cell>
        </row>
        <row r="414">
          <cell r="A414" t="str">
            <v>01.016.226-0</v>
          </cell>
          <cell r="B414" t="str">
            <v>LEVANTAMENTO TOPOGR. PLANI-ALTIM. E CADASTRAL, P/PROJ., EM TER.DE OROGR.NAO ACIDENT.E VEG.DENSA,P/AREA DE 5000 A 10000M2</v>
          </cell>
          <cell r="C414" t="str">
            <v>UN</v>
          </cell>
          <cell r="D414">
            <v>2826.22</v>
          </cell>
        </row>
        <row r="415">
          <cell r="A415" t="str">
            <v>01.016.229-0</v>
          </cell>
          <cell r="B415" t="str">
            <v>LEVANTAMENTO TOPOGR. PLANI-ALTIM. E CADASTRAL, P/PROJ., EM TER. DE OROGR.NAO ACIDENT.E VEG.RALA,P/AREA DE 5000 A 10000M2</v>
          </cell>
          <cell r="C415" t="str">
            <v>UN</v>
          </cell>
          <cell r="D415">
            <v>2260.98</v>
          </cell>
        </row>
        <row r="416">
          <cell r="A416" t="str">
            <v>01.016.240-0</v>
          </cell>
          <cell r="B416" t="str">
            <v>LEVANTAMENTO TOPOGR. PLANI-ALTIM. E CADASTRAL, P/PROJ., EM TER. DE OROGR. ACIDENT. E VEG.DENSA,P/AREA DE 10000 A 20000M2</v>
          </cell>
          <cell r="C416" t="str">
            <v>UN</v>
          </cell>
          <cell r="D416">
            <v>3961.69</v>
          </cell>
        </row>
        <row r="417">
          <cell r="A417" t="str">
            <v>01.016.243-0</v>
          </cell>
          <cell r="B417" t="str">
            <v>LEVANTAMENTO TOPOGR. PLANI-ALTIM. E CADASTRAL, P/PROJ., EM TER. DE OROGR. ACIDENT. E VEG. RALA,P/AREA DE 10000 A 20000M2</v>
          </cell>
          <cell r="C417" t="str">
            <v>UN</v>
          </cell>
          <cell r="D417">
            <v>3398.1</v>
          </cell>
        </row>
        <row r="418">
          <cell r="A418" t="str">
            <v>01.016.246-0</v>
          </cell>
          <cell r="B418" t="str">
            <v>LEVANTAMENTO TOPOGR. PLANI-ALTIM. E CADASTRAL, P/PROJ.,EM TER.DE OROGR.NAO ACIDENT.E VEG.DENSA,P/AREA DE 10000 A 20000M2</v>
          </cell>
          <cell r="C418" t="str">
            <v>UN</v>
          </cell>
          <cell r="D418">
            <v>3398.1</v>
          </cell>
        </row>
        <row r="419">
          <cell r="A419" t="str">
            <v>01.016.249-0</v>
          </cell>
          <cell r="B419" t="str">
            <v>LEVANTAMENTO TOPOGR. PLANI-ALTIM. CADASTRAL, P/PROJ. EM TER.DE OROGR. NAO ACIDENT. E VEG. RALA, P/AREA DE 1000 A 2000M2</v>
          </cell>
          <cell r="C419" t="str">
            <v>UN</v>
          </cell>
          <cell r="D419">
            <v>2826.22</v>
          </cell>
        </row>
        <row r="420">
          <cell r="A420" t="str">
            <v>01.016.500-0</v>
          </cell>
          <cell r="B420" t="str">
            <v>UNIDADE DE REF., P/SERV. DE LEVANT. TOPOGR.</v>
          </cell>
          <cell r="C420" t="str">
            <v>UR</v>
          </cell>
          <cell r="D420">
            <v>261.89999999999998</v>
          </cell>
        </row>
        <row r="421">
          <cell r="A421" t="str">
            <v>01.016.999-0</v>
          </cell>
          <cell r="B421" t="str">
            <v>FAMILIA 01.016TOPOGRAFIA</v>
          </cell>
          <cell r="D421">
            <v>2887</v>
          </cell>
        </row>
        <row r="422">
          <cell r="A422" t="str">
            <v>01.017.001-0</v>
          </cell>
          <cell r="B422" t="str">
            <v>LOCACAO DE PROJ. DE ESTRADA, EM TER. DE OROGR. ACIDENT. E VEG. DENSA</v>
          </cell>
          <cell r="C422" t="str">
            <v>KM</v>
          </cell>
          <cell r="D422">
            <v>10038.11</v>
          </cell>
        </row>
        <row r="423">
          <cell r="A423" t="str">
            <v>01.017.002-0</v>
          </cell>
          <cell r="B423" t="str">
            <v>LOCACAO DE PROJ. DE ESTRADA, EM TER. DE OROGR. ACIDENT. E VEG. LEVE</v>
          </cell>
          <cell r="C423" t="str">
            <v>KM</v>
          </cell>
          <cell r="D423">
            <v>5422.79</v>
          </cell>
        </row>
        <row r="424">
          <cell r="A424" t="str">
            <v>01.017.003-0</v>
          </cell>
          <cell r="B424" t="str">
            <v>LOCACAO DE PROJ. DE ESTRADA, EM TER. DE OROGR. NAO ACIDENT.E VEG. DENSA</v>
          </cell>
          <cell r="C424" t="str">
            <v>KM</v>
          </cell>
          <cell r="D424">
            <v>7039.68</v>
          </cell>
        </row>
        <row r="425">
          <cell r="A425" t="str">
            <v>01.017.004-0</v>
          </cell>
          <cell r="B425" t="str">
            <v>LOCACAO DE PROJ. DE ESTRADA, EM TER. DE OROGR. NAO ACIDENT.E VEG. LEVE</v>
          </cell>
          <cell r="C425" t="str">
            <v>KM</v>
          </cell>
          <cell r="D425">
            <v>3988.1</v>
          </cell>
        </row>
        <row r="426">
          <cell r="A426" t="str">
            <v>01.017.005-0</v>
          </cell>
          <cell r="B426" t="str">
            <v>RELOCACAO DE PROJ. DE ESTRADA EXIST.</v>
          </cell>
          <cell r="C426" t="str">
            <v>KM</v>
          </cell>
          <cell r="D426">
            <v>4534.28</v>
          </cell>
        </row>
        <row r="427">
          <cell r="A427" t="str">
            <v>01.017.010-0</v>
          </cell>
          <cell r="B427" t="str">
            <v>SERVICO TOPOGR. P/RESTAURACAO DE ROD.</v>
          </cell>
          <cell r="C427" t="str">
            <v>KM</v>
          </cell>
          <cell r="D427">
            <v>4030.47</v>
          </cell>
        </row>
        <row r="428">
          <cell r="A428" t="str">
            <v>01.017.999-0</v>
          </cell>
          <cell r="B428" t="str">
            <v>FAMILIA 01.017LOCACAO ESTRADAS</v>
          </cell>
          <cell r="D428">
            <v>2817</v>
          </cell>
        </row>
        <row r="429">
          <cell r="A429" t="str">
            <v>01.018.001-0</v>
          </cell>
          <cell r="B429" t="str">
            <v>MARCACAO DE OBRA S/INSTRUMENTO TOPOGR., CONSIDERADA A PROJECAO HORIZ. DA AREA ENVOLVENTE</v>
          </cell>
          <cell r="C429" t="str">
            <v>M2</v>
          </cell>
          <cell r="D429">
            <v>1.1200000000000001</v>
          </cell>
        </row>
        <row r="430">
          <cell r="A430" t="str">
            <v>01.018.002-0</v>
          </cell>
          <cell r="B430" t="str">
            <v>LOCACAO DE OBRA C/APARELHO TOPOGR. SOBRE CERCA DE MARCACAO</v>
          </cell>
          <cell r="C430" t="str">
            <v>M</v>
          </cell>
          <cell r="D430">
            <v>7.65</v>
          </cell>
        </row>
        <row r="431">
          <cell r="A431" t="str">
            <v>01.018.999-0</v>
          </cell>
          <cell r="B431" t="str">
            <v>FAMILIA 01.018MARCACAO DE OBRA</v>
          </cell>
          <cell r="D431">
            <v>2933</v>
          </cell>
        </row>
        <row r="432">
          <cell r="A432" t="str">
            <v>01.019.001-0</v>
          </cell>
          <cell r="B432" t="str">
            <v>LEVANTAMENTO CADASTRAL GEOMETRICO DE IMOVEIS, ESC 1:200</v>
          </cell>
          <cell r="C432" t="str">
            <v>UN</v>
          </cell>
          <cell r="D432">
            <v>248.76</v>
          </cell>
        </row>
        <row r="433">
          <cell r="A433" t="str">
            <v>01.019.002-0</v>
          </cell>
          <cell r="B433" t="str">
            <v>LEVANTAMENTO CADASTRAL GEOMETRICO DE IMOVEIS, ESC. 1:100</v>
          </cell>
          <cell r="C433" t="str">
            <v>UN</v>
          </cell>
          <cell r="D433">
            <v>276.39999999999998</v>
          </cell>
        </row>
        <row r="434">
          <cell r="A434" t="str">
            <v>01.019.003-0</v>
          </cell>
          <cell r="B434" t="str">
            <v>LEVANTAMENTO CADASTRAL GEOMETRICO DE IMOVEIS, ESC. 1:50</v>
          </cell>
          <cell r="C434" t="str">
            <v>UN</v>
          </cell>
          <cell r="D434">
            <v>290.95</v>
          </cell>
        </row>
        <row r="435">
          <cell r="A435" t="str">
            <v>01.019.500-0</v>
          </cell>
          <cell r="B435" t="str">
            <v>UNIDADE DE REF., P/SERV. DE LEVANTAMENTO CADASTRAL</v>
          </cell>
          <cell r="C435" t="str">
            <v>UR</v>
          </cell>
          <cell r="D435">
            <v>377.51</v>
          </cell>
        </row>
        <row r="436">
          <cell r="A436" t="str">
            <v>01.050.500-0</v>
          </cell>
          <cell r="B436" t="str">
            <v>UNIDADE DE REF. P/SERV. DE PROJ. E CONSULTORIA</v>
          </cell>
          <cell r="C436" t="str">
            <v>UR</v>
          </cell>
          <cell r="D436">
            <v>262.68</v>
          </cell>
        </row>
        <row r="437">
          <cell r="A437" t="str">
            <v>01.050.999-0</v>
          </cell>
          <cell r="B437" t="str">
            <v>FAMILIA 01.050PROJETOS E CONSULTORIA</v>
          </cell>
          <cell r="D437">
            <v>2163</v>
          </cell>
        </row>
        <row r="438">
          <cell r="A438" t="str">
            <v>01.090.999-0</v>
          </cell>
          <cell r="B438" t="str">
            <v>FAMILIA 01.090ADMINISTRACAO LOCAL.</v>
          </cell>
          <cell r="D438">
            <v>2992</v>
          </cell>
        </row>
        <row r="439">
          <cell r="A439" t="str">
            <v>01.091.999-0</v>
          </cell>
          <cell r="B439" t="str">
            <v>INDICE DA FAMILIA 01.091ADMINISTRACAO LOCAL</v>
          </cell>
          <cell r="D439">
            <v>2992</v>
          </cell>
        </row>
        <row r="440">
          <cell r="A440" t="str">
            <v>02.001.001-0</v>
          </cell>
          <cell r="B440" t="str">
            <v>TAPUME DE VEDACAO OU PROT., EM CHAPAS DE MAD. COMP., C/ 6MMDE ESP., EXCL. PINT.</v>
          </cell>
          <cell r="C440" t="str">
            <v>M2</v>
          </cell>
          <cell r="D440">
            <v>21.83</v>
          </cell>
        </row>
        <row r="441">
          <cell r="A441" t="str">
            <v>02.001.002-0</v>
          </cell>
          <cell r="B441" t="str">
            <v>TAPUME DE VEDACAO OU PROT., EM CHAPAS DE MAD. COMP., C/ 6MMDE ESP., UTILIZADAS 2 VEZES, EXCL. PINT.</v>
          </cell>
          <cell r="C441" t="str">
            <v>M2</v>
          </cell>
          <cell r="D441">
            <v>16.72</v>
          </cell>
        </row>
        <row r="442">
          <cell r="A442" t="str">
            <v>02.001.003-0</v>
          </cell>
          <cell r="B442" t="str">
            <v>TAPUME DE VEDACAO OU PROT., EM CHAPAS DE MAD. COMP. C/ 12MMDE ESP., UTILIZADA 10 VEZES, EXCL. PINT.</v>
          </cell>
          <cell r="C442" t="str">
            <v>M2</v>
          </cell>
          <cell r="D442">
            <v>14.98</v>
          </cell>
        </row>
        <row r="443">
          <cell r="A443" t="str">
            <v>02.001.999-0</v>
          </cell>
          <cell r="B443" t="str">
            <v>FAMILIA 02.001TAPUME COM MADEIRIT</v>
          </cell>
          <cell r="D443">
            <v>2523</v>
          </cell>
        </row>
        <row r="444">
          <cell r="A444" t="str">
            <v>02.003.001-1</v>
          </cell>
          <cell r="B444" t="str">
            <v>TAPUME DE VEDACAO OU PROT., EM TABUAS DE PINHO DE 3ª, EXCL.PINT.</v>
          </cell>
          <cell r="C444" t="str">
            <v>M2</v>
          </cell>
          <cell r="D444">
            <v>33.92</v>
          </cell>
        </row>
        <row r="445">
          <cell r="A445" t="str">
            <v>02.003.999-0</v>
          </cell>
          <cell r="B445" t="str">
            <v>FAMILIA 02.003TAPUME COM TABUA PINHO TERCEIRA</v>
          </cell>
          <cell r="D445">
            <v>2821</v>
          </cell>
        </row>
        <row r="446">
          <cell r="A446" t="str">
            <v>02.004.001-0</v>
          </cell>
          <cell r="B446" t="str">
            <v>BARRACAO DE OBRA, C/PAREDES E PISO DE TABUAS DE PINHO DE 3ª,COBERT. DE TELHAS DE CIM. AMIANTO, REAPROVEITADOS 2 VEZES</v>
          </cell>
          <cell r="C446" t="str">
            <v>M2</v>
          </cell>
          <cell r="D446">
            <v>155.91999999999999</v>
          </cell>
        </row>
        <row r="447">
          <cell r="A447" t="str">
            <v>02.004.002-1</v>
          </cell>
          <cell r="B447" t="str">
            <v>BARRACAO DE OBRA EM CHAPA COMPENSADA PLASTIF., EXCL.LIGACAOPROVISORIA,INCL.INSTAL.,REAPROVEITADO 5 VEZES (PROJETO 2005)</v>
          </cell>
          <cell r="C447" t="str">
            <v>M2</v>
          </cell>
          <cell r="D447">
            <v>166.32</v>
          </cell>
        </row>
        <row r="448">
          <cell r="A448" t="str">
            <v>02.004.003-0</v>
          </cell>
          <cell r="B448" t="str">
            <v>BARRACAO DE OBRA EM CHAPA COMPENSADA PLASTIF., EXCL.LIGACAOPROVISORIA,INCL.INSTAL.,REAPROVEITADO 5 VEZES (PROJETO 2006)</v>
          </cell>
          <cell r="C448" t="str">
            <v>M2</v>
          </cell>
          <cell r="D448">
            <v>157.58000000000001</v>
          </cell>
        </row>
        <row r="449">
          <cell r="A449" t="str">
            <v>02.004.004-0</v>
          </cell>
          <cell r="B449" t="str">
            <v>BARRACAO DE OBRA EM CHAPA COMPENSADA PLASTIF., EXCL.LIGACAOPROVISORIA,INCL.INSTAL.,REAPROVEITADO 5 VEZES (PROJETO 2007)</v>
          </cell>
          <cell r="C449" t="str">
            <v>M2</v>
          </cell>
          <cell r="D449">
            <v>135.38</v>
          </cell>
        </row>
        <row r="450">
          <cell r="A450" t="str">
            <v>02.004.005-0</v>
          </cell>
          <cell r="B450" t="str">
            <v>BARRACAO DE OBRA C/DIVISAO INTERNA P/ESCRITORIO E DEPOSITO DE MAT., INCL. INSTAL., EXCL. PINT., REAPROVEITADO 2 VEZES</v>
          </cell>
          <cell r="C450" t="str">
            <v>M2</v>
          </cell>
          <cell r="D450">
            <v>156.44</v>
          </cell>
        </row>
        <row r="451">
          <cell r="A451" t="str">
            <v>02.004.006-0</v>
          </cell>
          <cell r="B451" t="str">
            <v>BARRACAO DE OBRA, P/ESCRITORIO E ALOJAMENTO A 2,50M ACIMA DOSOLO,EXCL.PINT.E LIGACOES PROVISORIAS,REAPROVEITADO 5 VEZES</v>
          </cell>
          <cell r="C451" t="str">
            <v>M2</v>
          </cell>
          <cell r="D451">
            <v>133.9</v>
          </cell>
        </row>
        <row r="452">
          <cell r="A452" t="str">
            <v>02.004.007-0</v>
          </cell>
          <cell r="B452" t="str">
            <v>BARRACAO DE OBRA P/ESCRITORIO E ALOJAMENTO, C/VESTIARIO E BATERIA DE SANIT., INCL. INSTAL., EXCL. PINT. (PROJETO 2008)</v>
          </cell>
          <cell r="C452" t="str">
            <v>M2</v>
          </cell>
          <cell r="D452">
            <v>169.9</v>
          </cell>
        </row>
        <row r="453">
          <cell r="A453" t="str">
            <v>02.004.008-0</v>
          </cell>
          <cell r="B453" t="str">
            <v>SANITARIO C/VASO E CHUVEIRO P/PESSOAL DE OBRA, INCL. INSTAL.E APARELHOS, REAPROVEITADO 2 VEZES</v>
          </cell>
          <cell r="C453" t="str">
            <v>UN</v>
          </cell>
          <cell r="D453">
            <v>897.02</v>
          </cell>
        </row>
        <row r="454">
          <cell r="A454" t="str">
            <v>02.004.009-0</v>
          </cell>
          <cell r="B454" t="str">
            <v>SANITARIO C/VASO E CHUVEIRO P/PESSOAL DE OBRA, COLETIVO DE 2MODULOS, INCL. INSTAL. E APARELHOS, REAPROVEITADO 2 VEZES</v>
          </cell>
          <cell r="C454" t="str">
            <v>UN</v>
          </cell>
          <cell r="D454">
            <v>1598.99</v>
          </cell>
        </row>
        <row r="455">
          <cell r="A455" t="str">
            <v>02.004.999-0</v>
          </cell>
          <cell r="B455" t="str">
            <v>FAMILIA 02.004BARRACAO DE OBRA</v>
          </cell>
          <cell r="D455">
            <v>2552</v>
          </cell>
        </row>
        <row r="456">
          <cell r="A456" t="str">
            <v>02.006.010-0</v>
          </cell>
          <cell r="B456" t="str">
            <v>ALUGUEL DE CONTAINER, TIPO ESCRITORIO, INCL. INSTAL. ELETRICA, EXCL. TRANSP., CARGA E DESC.</v>
          </cell>
          <cell r="C456" t="str">
            <v>UNxM</v>
          </cell>
          <cell r="D456">
            <v>389</v>
          </cell>
        </row>
        <row r="457">
          <cell r="A457" t="str">
            <v>02.006.015-0</v>
          </cell>
          <cell r="B457" t="str">
            <v>ALUGUEL DE CONTAINER, TIPO ESCRITORIO, INCL. INSTAL., C/ 1 VASO SANIT. E 1 LAVATORIO, EXCL. TRANSP., CARGA E DESC.</v>
          </cell>
          <cell r="C457" t="str">
            <v>UNxM</v>
          </cell>
          <cell r="D457">
            <v>455.79</v>
          </cell>
        </row>
        <row r="458">
          <cell r="A458" t="str">
            <v>02.006.020-0</v>
          </cell>
          <cell r="B458" t="str">
            <v>ALUGUEL DE CONTAINER, TIPO SANIT., C/ 2 VASOS SANIT., 1 LAVATORIO, 1 MICTORIO E 4 CHUVEIROS, EXCL.TRANSP., CARGA E DESC.</v>
          </cell>
          <cell r="C458" t="str">
            <v>UNxM</v>
          </cell>
          <cell r="D458">
            <v>639.08000000000004</v>
          </cell>
        </row>
        <row r="459">
          <cell r="A459" t="str">
            <v>02.006.025-0</v>
          </cell>
          <cell r="B459" t="str">
            <v>ALUGUEL DE CONTAINER, TIPO SANIT., C/ 4 VASOS SANIT., 1 LAVATORIO, 1 MICTORIO E 4 CHUVEIROS, EXCL.TRANSP., CARGA E DESC.</v>
          </cell>
          <cell r="C459" t="str">
            <v>UNxM</v>
          </cell>
          <cell r="D459">
            <v>659.98</v>
          </cell>
        </row>
        <row r="460">
          <cell r="A460" t="str">
            <v>02.006.030-0</v>
          </cell>
          <cell r="B460" t="str">
            <v>ALUGUEL DE CONTAINER, TIPO SANIT., C/ 7 VASOS SANIT., 1 LAVATORIO E 1 MICTORIO, EXCL. TRANSP., CARGA E DESC.</v>
          </cell>
          <cell r="C460" t="str">
            <v>UNxM</v>
          </cell>
          <cell r="D460">
            <v>671.9</v>
          </cell>
        </row>
        <row r="461">
          <cell r="A461" t="str">
            <v>02.006.999-0</v>
          </cell>
          <cell r="B461" t="str">
            <v>INDICE DA FAMILIA</v>
          </cell>
          <cell r="D461">
            <v>1385</v>
          </cell>
        </row>
        <row r="462">
          <cell r="A462" t="str">
            <v>02.008.999-0</v>
          </cell>
          <cell r="B462" t="str">
            <v>FAMILIA 02.008ANDAIME SUSPENSO</v>
          </cell>
          <cell r="D462">
            <v>873</v>
          </cell>
        </row>
        <row r="463">
          <cell r="A463" t="str">
            <v>02.009.999-0</v>
          </cell>
          <cell r="B463" t="str">
            <v>FAMILIA 02.009FORN.PO-DE-PEDRA S/TRANSPORTE</v>
          </cell>
          <cell r="D463">
            <v>3173</v>
          </cell>
        </row>
        <row r="464">
          <cell r="A464" t="str">
            <v>02.010.001-0</v>
          </cell>
          <cell r="B464" t="str">
            <v>GALPAO ABERTO P/OFICINA E DEPOSITO DE CANTEIRO DE OBRAS, EMMAD. DE LEI</v>
          </cell>
          <cell r="C464" t="str">
            <v>M2</v>
          </cell>
          <cell r="D464">
            <v>103.62</v>
          </cell>
        </row>
        <row r="465">
          <cell r="A465" t="str">
            <v>02.010.002-0</v>
          </cell>
          <cell r="B465" t="str">
            <v>GALPAO ABERTO P/OFICINA E DEPOSITO DE CANTEIRO DE OBRAS, EMMAD. DE LEI, SENDO MAD. E COBERTURA EMPREGADOS 3 VEZES</v>
          </cell>
          <cell r="C465" t="str">
            <v>M2</v>
          </cell>
          <cell r="D465">
            <v>89.73</v>
          </cell>
        </row>
        <row r="466">
          <cell r="A466" t="str">
            <v>02.010.999-0</v>
          </cell>
          <cell r="B466" t="str">
            <v>FAMILIA 02.010GALPAO P/CANTEIRO DE OBRAS</v>
          </cell>
          <cell r="D466">
            <v>2973</v>
          </cell>
        </row>
        <row r="467">
          <cell r="A467" t="str">
            <v>02.011.001-0</v>
          </cell>
          <cell r="B467" t="str">
            <v>CERCA PROTETORA DE BORDA DE VALA, EM PINHO DE 3ª, C/APROVEITAMENTO DE 1 VEZ DA MAD.</v>
          </cell>
          <cell r="C467" t="str">
            <v>M</v>
          </cell>
          <cell r="D467">
            <v>11.33</v>
          </cell>
        </row>
        <row r="468">
          <cell r="A468" t="str">
            <v>02.011.002-0</v>
          </cell>
          <cell r="B468" t="str">
            <v>CERCA PROTETORA DE BORDA DE VALA, EM PINHO DE 3ª, CONSID. OUSO 3 VEZES DA MAD.</v>
          </cell>
          <cell r="C468" t="str">
            <v>M</v>
          </cell>
          <cell r="D468">
            <v>5.84</v>
          </cell>
        </row>
        <row r="469">
          <cell r="A469" t="str">
            <v>02.011.003-0</v>
          </cell>
          <cell r="B469" t="str">
            <v>RETIRADA E RECOLOCACAO DA CERCA PROTETORA DE BORDA DE VALA,SEGUNDO DESCRICAO DO ITEM 02.011.001, EXCETO O MAT.</v>
          </cell>
          <cell r="C469" t="str">
            <v>M</v>
          </cell>
          <cell r="D469">
            <v>4.7</v>
          </cell>
        </row>
        <row r="470">
          <cell r="A470" t="str">
            <v>02.011.010-0</v>
          </cell>
          <cell r="B470" t="str">
            <v>CERCA PROT.DE BORDA VALA OU OBRA,C/TELA PLAST.COR LARANJA/AMARELA,CONSID.2X UTILIZACAO.INCL.APOIOS,FORN.COLOC.E RETIRADA</v>
          </cell>
          <cell r="C470" t="str">
            <v>M2</v>
          </cell>
          <cell r="D470">
            <v>1.82</v>
          </cell>
        </row>
        <row r="471">
          <cell r="A471" t="str">
            <v>02.011.999-0</v>
          </cell>
          <cell r="B471" t="str">
            <v>INDICE DA FAMILIA</v>
          </cell>
          <cell r="D471">
            <v>3105</v>
          </cell>
        </row>
        <row r="472">
          <cell r="A472" t="str">
            <v>02.015.001-0</v>
          </cell>
          <cell r="B472" t="str">
            <v>INSTALACAO E LIGACAO PROVISORIAS DE AGUA E ESGOTO</v>
          </cell>
          <cell r="C472" t="str">
            <v>UN</v>
          </cell>
          <cell r="D472">
            <v>1350.16</v>
          </cell>
        </row>
        <row r="473">
          <cell r="A473" t="str">
            <v>02.015.999-0</v>
          </cell>
          <cell r="B473" t="str">
            <v>FAMILIA 02.015LIGACOES PROVISORIAS (SANITARIAS)</v>
          </cell>
          <cell r="D473">
            <v>2440</v>
          </cell>
        </row>
        <row r="474">
          <cell r="A474" t="str">
            <v>02.016.001-0</v>
          </cell>
          <cell r="B474" t="str">
            <v>INSTALACAO E LIGACAO PROVISORIAS DE ENERGIA ELETR., EM BAIXATENSAO</v>
          </cell>
          <cell r="C474" t="str">
            <v>UN</v>
          </cell>
          <cell r="D474">
            <v>711.96</v>
          </cell>
        </row>
        <row r="475">
          <cell r="A475" t="str">
            <v>02.016.003-0</v>
          </cell>
          <cell r="B475" t="str">
            <v>ENTRADA DE SERV. AEREA, EM ALTA TENSAO, P/ 30KVA</v>
          </cell>
          <cell r="C475" t="str">
            <v>UN</v>
          </cell>
          <cell r="D475">
            <v>4784.72</v>
          </cell>
        </row>
        <row r="476">
          <cell r="A476" t="str">
            <v>02.016.004-0</v>
          </cell>
          <cell r="B476" t="str">
            <v>ENTRADA DE SERV. AEREA, EM ALTA TENSAO, P/ 45KVA</v>
          </cell>
          <cell r="C476" t="str">
            <v>UN</v>
          </cell>
          <cell r="D476">
            <v>5003.63</v>
          </cell>
        </row>
        <row r="477">
          <cell r="A477" t="str">
            <v>02.016.006-0</v>
          </cell>
          <cell r="B477" t="str">
            <v>ENTRADA DE SERV. AEREA, EM ALTA TENSAO, P/ 75KVA</v>
          </cell>
          <cell r="C477" t="str">
            <v>UN</v>
          </cell>
          <cell r="D477">
            <v>6052.9</v>
          </cell>
        </row>
        <row r="478">
          <cell r="A478" t="str">
            <v>02.016.008-0</v>
          </cell>
          <cell r="B478" t="str">
            <v>ENTRADA DE SERV. AEREA, EM ALTA TENSAO, P/ 112,5KVA</v>
          </cell>
          <cell r="C478" t="str">
            <v>UN</v>
          </cell>
          <cell r="D478">
            <v>6507.47</v>
          </cell>
        </row>
        <row r="479">
          <cell r="A479" t="str">
            <v>02.016.010-0</v>
          </cell>
          <cell r="B479" t="str">
            <v>ENTRADA DE SERV. AEREA, EM ALTA TENSAO, P/ 150KVA</v>
          </cell>
          <cell r="C479" t="str">
            <v>UN</v>
          </cell>
          <cell r="D479">
            <v>6919.72</v>
          </cell>
        </row>
        <row r="480">
          <cell r="A480" t="str">
            <v>02.016.999-0</v>
          </cell>
          <cell r="B480" t="str">
            <v>FAMILIA 02.016LIGACOES PROVISORIA - ELETRICAS</v>
          </cell>
          <cell r="D480">
            <v>2850</v>
          </cell>
        </row>
        <row r="481">
          <cell r="A481" t="str">
            <v>02.020.001-0</v>
          </cell>
          <cell r="B481" t="str">
            <v>PLACA DE IDENTIFICACAO DE OBRA PUBL., INCL. PINT. E SUPORTEDE MAD.</v>
          </cell>
          <cell r="C481" t="str">
            <v>M2</v>
          </cell>
          <cell r="D481">
            <v>155.46</v>
          </cell>
        </row>
        <row r="482">
          <cell r="A482" t="str">
            <v>02.020.005-0</v>
          </cell>
          <cell r="B482" t="str">
            <v>BARRAGENS DE BLOQUEIO DE OBRA NA VIA PUBL., COMPREEND. O FORN., PINT. E REAPROV. DO CONJ. 40 VEZES</v>
          </cell>
          <cell r="C482" t="str">
            <v>M</v>
          </cell>
          <cell r="D482">
            <v>1.2</v>
          </cell>
        </row>
        <row r="483">
          <cell r="A483" t="str">
            <v>02.020.006-0</v>
          </cell>
          <cell r="B483" t="str">
            <v>BARRAGENS DE BLOQUEIO DE OBRA NA VIA PUBL., COMPREEND. COLOC. E RETIRADA 1 VEZ</v>
          </cell>
          <cell r="C483" t="str">
            <v>M</v>
          </cell>
          <cell r="D483">
            <v>2.68</v>
          </cell>
        </row>
        <row r="484">
          <cell r="A484" t="str">
            <v>02.020.007-0</v>
          </cell>
          <cell r="B484" t="str">
            <v>PLACA P/IDENTIFICACAO DE OBRAS DE CONCESSIONARIA DE SERV. PUBL., COMPREEND. O FORN., PINT. DA PLACA E DOS SUPORTES</v>
          </cell>
          <cell r="C484" t="str">
            <v>UN</v>
          </cell>
          <cell r="D484">
            <v>104.72</v>
          </cell>
        </row>
        <row r="485">
          <cell r="A485" t="str">
            <v>02.020.008-0</v>
          </cell>
          <cell r="B485" t="str">
            <v>PLACA P/IDENTIFICACAO DE OBRAS DE CONCESSIONARIA DE SERV. PUBL., COMPREEND. A COLOC. E A RETIRADA 1 VEZ</v>
          </cell>
          <cell r="C485" t="str">
            <v>UN</v>
          </cell>
          <cell r="D485">
            <v>10.45</v>
          </cell>
        </row>
        <row r="486">
          <cell r="A486" t="str">
            <v>02.020.009-0</v>
          </cell>
          <cell r="B486" t="str">
            <v>SEMAFORO P/SINALIZACAO DE BLOQUEIO DE OBRA NA VIA PUBL., CONSID. 40 VEZES O REAPROV. DA MAD.</v>
          </cell>
          <cell r="C486" t="str">
            <v>UN</v>
          </cell>
          <cell r="D486">
            <v>23.43</v>
          </cell>
        </row>
        <row r="487">
          <cell r="A487" t="str">
            <v>02.020.010-0</v>
          </cell>
          <cell r="B487" t="str">
            <v>SEMAFORO P/SINALIZACAO DE BLOQUEIO DE OBRA NA VIA PUBL., COMPREEND. A COLOC. E A RETIRADA 1 VEZ</v>
          </cell>
          <cell r="C487" t="str">
            <v>UN</v>
          </cell>
          <cell r="D487">
            <v>3.2</v>
          </cell>
        </row>
        <row r="488">
          <cell r="A488" t="str">
            <v>02.020.011-0</v>
          </cell>
          <cell r="B488" t="str">
            <v>PLACA DE SINALIZACAO PREVENTIVA P/OBRA NA VIA PUBL., COMPREEND. O FORN. E PINT. DA PLACA E DOS SUPORTES</v>
          </cell>
          <cell r="C488" t="str">
            <v>UN</v>
          </cell>
          <cell r="D488">
            <v>31.36</v>
          </cell>
        </row>
        <row r="489">
          <cell r="A489" t="str">
            <v>02.020.012-0</v>
          </cell>
          <cell r="B489" t="str">
            <v>PLACA DE SINALIZACAO PREVENTIVA P/OBRA NA VIA PUBL., COMPREEND. A COLOC. E A RETIRADA 1 VEZ</v>
          </cell>
          <cell r="C489" t="str">
            <v>UN</v>
          </cell>
          <cell r="D489">
            <v>6.12</v>
          </cell>
        </row>
        <row r="490">
          <cell r="A490" t="str">
            <v>02.020.015-0</v>
          </cell>
          <cell r="B490" t="str">
            <v>DEMARCACAO DE PAV. P/PINT. EM FAIXAS, ALTERNADAS, P/DESVIO DE TRAFEGO, MEDIDO P/UN. DE SUPERF. DEMARCADA</v>
          </cell>
          <cell r="C490" t="str">
            <v>M2</v>
          </cell>
          <cell r="D490">
            <v>3.4</v>
          </cell>
        </row>
        <row r="491">
          <cell r="A491" t="str">
            <v>02.020.999-0</v>
          </cell>
          <cell r="B491" t="str">
            <v>FAMILIA 02.020SINALIZACAO OBRAS PUBLICAS</v>
          </cell>
          <cell r="D491">
            <v>2857</v>
          </cell>
        </row>
        <row r="492">
          <cell r="A492" t="str">
            <v>02.025.010-0</v>
          </cell>
          <cell r="B492" t="str">
            <v>GABARITO SIMPLES DE PASSAGEM, PROVISORIO P/VIA PUBL., SENDOO MAT. UTILIZADO 1 VEZ</v>
          </cell>
          <cell r="C492" t="str">
            <v>UN</v>
          </cell>
          <cell r="D492">
            <v>7729.69</v>
          </cell>
        </row>
        <row r="493">
          <cell r="A493" t="str">
            <v>02.025.012-0</v>
          </cell>
          <cell r="B493" t="str">
            <v>GABARITO SIMPLES DE PASSAGEM, PROVISORIO P/VIA PUBL., SENDOO MAT. REUTILIZADO 2 VEZES</v>
          </cell>
          <cell r="C493" t="str">
            <v>UN</v>
          </cell>
          <cell r="D493">
            <v>6734.95</v>
          </cell>
        </row>
        <row r="494">
          <cell r="A494" t="str">
            <v>02.025.015-0</v>
          </cell>
          <cell r="B494" t="str">
            <v>GABARITO SIMPLES DE PASSAGEM, PROVISORIO P/VIA PUBL., SENDOO MAT. REUTILIZADO 4 VEZES</v>
          </cell>
          <cell r="C494" t="str">
            <v>UN</v>
          </cell>
          <cell r="D494">
            <v>4195.9799999999996</v>
          </cell>
        </row>
        <row r="495">
          <cell r="A495" t="str">
            <v>02.025.020-0</v>
          </cell>
          <cell r="B495" t="str">
            <v>GABARITO DUPLO DE PASSAGEM, PROVISORIO P/VIA PUBL., SENDO OMAT. UTILIZADO 1 VEZ</v>
          </cell>
          <cell r="C495" t="str">
            <v>UN</v>
          </cell>
          <cell r="D495">
            <v>15269.13</v>
          </cell>
        </row>
        <row r="496">
          <cell r="A496" t="str">
            <v>02.025.025-0</v>
          </cell>
          <cell r="B496" t="str">
            <v>GABARITO DUPLO DE PASSAGEM, PROVISORIO P/VIA PUBL., SENDO OMAT. REUTILIZADO 2 VEZES</v>
          </cell>
          <cell r="C496" t="str">
            <v>UN</v>
          </cell>
          <cell r="D496">
            <v>11313.11</v>
          </cell>
        </row>
        <row r="497">
          <cell r="A497" t="str">
            <v>02.025.030-0</v>
          </cell>
          <cell r="B497" t="str">
            <v>GABARITO DUPLO DE PASSAGEM, PROVISORIO P/VIA PUBL., SENDO OMAT. REUTILIZADO 4 VEZES</v>
          </cell>
          <cell r="C497" t="str">
            <v>UN</v>
          </cell>
          <cell r="D497">
            <v>9335.07</v>
          </cell>
        </row>
        <row r="498">
          <cell r="A498" t="str">
            <v>02.025.999-0</v>
          </cell>
          <cell r="B498" t="str">
            <v>FAMILIA 02.025GABARITO SIMPLES DE PASSAGEM PROVISORIO</v>
          </cell>
          <cell r="D498">
            <v>3031</v>
          </cell>
        </row>
        <row r="499">
          <cell r="A499" t="str">
            <v>03.001.001-1</v>
          </cell>
          <cell r="B499" t="str">
            <v>ESCAVACAO MANUAL DE VALA/CAVA EM MAT. DE 1ªCAT., AREIA, ARGILA OU PICARRA, ATE 1,50M DE PROF.</v>
          </cell>
          <cell r="C499" t="str">
            <v>M3</v>
          </cell>
          <cell r="D499">
            <v>21.46</v>
          </cell>
        </row>
        <row r="500">
          <cell r="A500" t="str">
            <v>03.001.002-1</v>
          </cell>
          <cell r="B500" t="str">
            <v>ESCAVACAO MANUAL DE VALA/CAVA EM MAT. DE 1ªCAT., AREIA, ARGILA OU PICARRA, ENTRE 1,50 E 3,00M DE PROF.</v>
          </cell>
          <cell r="C500" t="str">
            <v>M3</v>
          </cell>
          <cell r="D500">
            <v>27.59</v>
          </cell>
        </row>
        <row r="501">
          <cell r="A501" t="str">
            <v>03.001.003-1</v>
          </cell>
          <cell r="B501" t="str">
            <v>ESCAVACAO MANUAL DE VALA/CAVA EM MAT. DE 1ªCAT., AREIA, ARGILA OU PICARRA, ENTRE 3,00 E 4,50M DE PROF.</v>
          </cell>
          <cell r="C501" t="str">
            <v>M3</v>
          </cell>
          <cell r="D501">
            <v>36.79</v>
          </cell>
        </row>
        <row r="502">
          <cell r="A502" t="str">
            <v>03.001.004-1</v>
          </cell>
          <cell r="B502" t="str">
            <v>ESCAVACAO MANUAL DE VALA/CAVA EM MAT. DE 1ªCAT., AREIA, ARGILA OU PICARRA, ENTRE 4,50 E 6,00M DE PROF.</v>
          </cell>
          <cell r="C502" t="str">
            <v>M3</v>
          </cell>
          <cell r="D502">
            <v>49.05</v>
          </cell>
        </row>
        <row r="503">
          <cell r="A503" t="str">
            <v>03.001.009-1</v>
          </cell>
          <cell r="B503" t="str">
            <v>ESCAVACAO MANUAL DE VALA/CAVA EM MAT. DE 1ªCAT., AREIA, ARGILA OU PICARRA, ENTRE 6,00 E 7,50M DE PROF.</v>
          </cell>
          <cell r="C503" t="str">
            <v>M3</v>
          </cell>
          <cell r="D503">
            <v>61.32</v>
          </cell>
        </row>
        <row r="504">
          <cell r="A504" t="str">
            <v>03.001.010-0</v>
          </cell>
          <cell r="B504" t="str">
            <v>ESCAVACAO MANUAL DE VALA/CAVA, A FRIO, EM MAT. DE 2ªCAT., MOLEDO OU ROCHA DECOMP., ATE 1,50M DE PROF.</v>
          </cell>
          <cell r="C504" t="str">
            <v>M3</v>
          </cell>
          <cell r="D504">
            <v>45.99</v>
          </cell>
        </row>
        <row r="505">
          <cell r="A505" t="str">
            <v>03.001.011-0</v>
          </cell>
          <cell r="B505" t="str">
            <v>ESCAVACAO MANUAL DE VALA/CAVA, A FRIO, EM MAT. DE 2ªCAT., MOLEDO OU ROCHA DECOMP., ENTRE 1,50 E 3,00M DE PROF.</v>
          </cell>
          <cell r="C505" t="str">
            <v>M3</v>
          </cell>
          <cell r="D505">
            <v>58.25</v>
          </cell>
        </row>
        <row r="506">
          <cell r="A506" t="str">
            <v>03.001.012-0</v>
          </cell>
          <cell r="B506" t="str">
            <v>ESCAVACAO MANUAL DE VALA/CAVA, A FRIO, EM MAT. DE 2ªCAT., MOLEDO OU ROCHA DECOMP., ENTRE 3,00 E 4,50M DE PROF.</v>
          </cell>
          <cell r="C506" t="str">
            <v>M3</v>
          </cell>
          <cell r="D506">
            <v>67.45</v>
          </cell>
        </row>
        <row r="507">
          <cell r="A507" t="str">
            <v>03.001.021-0</v>
          </cell>
          <cell r="B507" t="str">
            <v>ESCAVACAO MANUAL DE VALA/CAVA, A FRIO, EM MAT. DE 2ªCAT., MOLEDO OU ROCHA DECOMP., ENTRE 4,50 E 6,00M DE PROF.</v>
          </cell>
          <cell r="C507" t="str">
            <v>M3</v>
          </cell>
          <cell r="D507">
            <v>79.709999999999994</v>
          </cell>
        </row>
        <row r="508">
          <cell r="A508" t="str">
            <v>03.001.022-0</v>
          </cell>
          <cell r="B508" t="str">
            <v>ESCAVACAO MANUAL DE VALA/CAVA, A FRIO, EM MAT. DE 2ªCAT., MOLEDO OU ROCHA DECOMP., ENTRE 6,00 E 7,50M DE PROF.</v>
          </cell>
          <cell r="C508" t="str">
            <v>M3</v>
          </cell>
          <cell r="D508">
            <v>91.98</v>
          </cell>
        </row>
        <row r="509">
          <cell r="A509" t="str">
            <v>03.001.041-0</v>
          </cell>
          <cell r="B509" t="str">
            <v>ESCAVACAO MANUAL DE VALA/CAVA EM PEDRA SOLTA OU ARGILA, ATE1,50M DE PROF.</v>
          </cell>
          <cell r="C509" t="str">
            <v>M3</v>
          </cell>
          <cell r="D509">
            <v>29.43</v>
          </cell>
        </row>
        <row r="510">
          <cell r="A510" t="str">
            <v>03.001.042-0</v>
          </cell>
          <cell r="B510" t="str">
            <v>ESCAVACAO MANUAL DE VALA/CAVA EM PEDRA SOLTA OU ARGILA, ENTRE 1,50 E 3,00M DE PROF.</v>
          </cell>
          <cell r="C510" t="str">
            <v>M3</v>
          </cell>
          <cell r="D510">
            <v>34.33</v>
          </cell>
        </row>
        <row r="511">
          <cell r="A511" t="str">
            <v>03.001.043-0</v>
          </cell>
          <cell r="B511" t="str">
            <v>ESCAVACAO MANUAL DE VALA/CAVA EM PEDRA SOLTA OU ARGILA, ENTRE 3,00 E 4,50M DE PROF.</v>
          </cell>
          <cell r="C511" t="str">
            <v>M3</v>
          </cell>
          <cell r="D511">
            <v>55.18</v>
          </cell>
        </row>
        <row r="512">
          <cell r="A512" t="str">
            <v>03.001.044-0</v>
          </cell>
          <cell r="B512" t="str">
            <v>ESCAVACAO MANUAL DE VALA/CAVA EM PEDRA SOLTA OU ARGILA, ENTRE 4,50 E 6,00M DE PROF.</v>
          </cell>
          <cell r="C512" t="str">
            <v>M3</v>
          </cell>
          <cell r="D512">
            <v>67.45</v>
          </cell>
        </row>
        <row r="513">
          <cell r="A513" t="str">
            <v>03.001.045-0</v>
          </cell>
          <cell r="B513" t="str">
            <v>ESCAVACAO MANUAL DE VALA/CAVA EM PEDRA SOLTA OU ARGILA, ENTRE 6,00 E 7,50M DE PROF.</v>
          </cell>
          <cell r="C513" t="str">
            <v>M3</v>
          </cell>
          <cell r="D513">
            <v>79.709999999999994</v>
          </cell>
        </row>
        <row r="514">
          <cell r="A514" t="str">
            <v>03.001.047-0</v>
          </cell>
          <cell r="B514" t="str">
            <v>ESCAVACAO MANUAL DE VALA/CAVA EM LODO, ATE 1,50M DE PROF.</v>
          </cell>
          <cell r="C514" t="str">
            <v>M3</v>
          </cell>
          <cell r="D514">
            <v>33.72</v>
          </cell>
        </row>
        <row r="515">
          <cell r="A515" t="str">
            <v>03.001.048-0</v>
          </cell>
          <cell r="B515" t="str">
            <v>ESCAVACAO MANUAL DE VALA/CAVA EM LODO, ENTRE 1,50 E 3,00M DEPROF.</v>
          </cell>
          <cell r="C515" t="str">
            <v>M3</v>
          </cell>
          <cell r="D515">
            <v>61.32</v>
          </cell>
        </row>
        <row r="516">
          <cell r="A516" t="str">
            <v>03.001.049-0</v>
          </cell>
          <cell r="B516" t="str">
            <v>ESCAVACAO MANUAL DE VALA/CAVA EM LODO, ENTRE 3,00 E 4,50M DEPROF.</v>
          </cell>
          <cell r="C516" t="str">
            <v>M3</v>
          </cell>
          <cell r="D516">
            <v>91.98</v>
          </cell>
        </row>
        <row r="517">
          <cell r="A517" t="str">
            <v>03.001.050-0</v>
          </cell>
          <cell r="B517" t="str">
            <v>ESCAVACAO MANUAL DE VALA/CAVA EM LODO, ENTRE 4,50 E 6,00M DEPROF.</v>
          </cell>
          <cell r="C517" t="str">
            <v>M3</v>
          </cell>
          <cell r="D517">
            <v>110.37</v>
          </cell>
        </row>
        <row r="518">
          <cell r="A518" t="str">
            <v>03.001.051-0</v>
          </cell>
          <cell r="B518" t="str">
            <v>ESCAVACAO MANUAL DE VALA/CAVA EM LODO, ENTRE 6,00 E 7,50M DEPROF.</v>
          </cell>
          <cell r="C518" t="str">
            <v>M3</v>
          </cell>
          <cell r="D518">
            <v>128.77000000000001</v>
          </cell>
        </row>
        <row r="519">
          <cell r="A519" t="str">
            <v>03.001.061-0</v>
          </cell>
          <cell r="B519" t="str">
            <v>MARROAMENTO EM MAT. DE 3ªCAT., ROCHA VIVA P/REDUCAO A PEDRADE MAO</v>
          </cell>
          <cell r="C519" t="str">
            <v>M3</v>
          </cell>
          <cell r="D519">
            <v>16.57</v>
          </cell>
        </row>
        <row r="520">
          <cell r="A520" t="str">
            <v>03.001.065-1</v>
          </cell>
          <cell r="B520" t="str">
            <v>DESMONTE MANUAL DE BL. EM MAT. DE 3ªCAT., ROCHA VIVA, INCL.REDUCAO A PEDRA DE MAO</v>
          </cell>
          <cell r="C520" t="str">
            <v>M3</v>
          </cell>
          <cell r="D520">
            <v>44.11</v>
          </cell>
        </row>
        <row r="521">
          <cell r="A521" t="str">
            <v>03.001.070-1</v>
          </cell>
          <cell r="B521" t="str">
            <v>DESMONTE MANUAL EM MAT. DE 2ªCAT., MOLEDO OU ROCHA DECOMP.,INCL. REDUCAO A PEDRA DE MAO</v>
          </cell>
          <cell r="C521" t="str">
            <v>M3</v>
          </cell>
          <cell r="D521">
            <v>39.700000000000003</v>
          </cell>
        </row>
        <row r="522">
          <cell r="A522" t="str">
            <v>03.001.071-1</v>
          </cell>
          <cell r="B522" t="str">
            <v>MARROAMENTO DE MAT. DE 2ªCAT., ROCHA DECOMP. P/REDUCAO A PEDRA DE MAO</v>
          </cell>
          <cell r="C522" t="str">
            <v>M3</v>
          </cell>
          <cell r="D522">
            <v>14.91</v>
          </cell>
        </row>
        <row r="523">
          <cell r="A523" t="str">
            <v>03.001.080-1</v>
          </cell>
          <cell r="B523" t="str">
            <v>ESCAVACAO MANUAL EM MAT. DE 1ªCAT., A CEU ABERTO, PROF. ATE0,50M</v>
          </cell>
          <cell r="C523" t="str">
            <v>M3</v>
          </cell>
          <cell r="D523">
            <v>14.71</v>
          </cell>
        </row>
        <row r="524">
          <cell r="A524" t="str">
            <v>03.001.085-1</v>
          </cell>
          <cell r="B524" t="str">
            <v>ESCAVACAO MANUAL EM MAT. DE 1ªCAT., A CEU ABERTO, PROF. MAIOR QUE 0,50M</v>
          </cell>
          <cell r="C524" t="str">
            <v>M3</v>
          </cell>
          <cell r="D524">
            <v>19.920000000000002</v>
          </cell>
        </row>
        <row r="525">
          <cell r="A525" t="str">
            <v>03.001.090-0</v>
          </cell>
          <cell r="B525" t="str">
            <v>ESCAVACAO, EM TUNEL, DE MAT. DE 1ªCAT., AREIA, ARGILA OU PICARRA, SERV. SEMI-MECANIZADO</v>
          </cell>
          <cell r="C525" t="str">
            <v>M3</v>
          </cell>
          <cell r="D525">
            <v>63.34</v>
          </cell>
        </row>
        <row r="526">
          <cell r="A526" t="str">
            <v>03.001.095-0</v>
          </cell>
          <cell r="B526" t="str">
            <v>ESCAVACAO E REATERRO DE VALA, EM MAT. DE 1ªCAT., P/LIGACAO PREDIAL DE ESGOTO SANIT.</v>
          </cell>
          <cell r="C526" t="str">
            <v>M</v>
          </cell>
          <cell r="D526">
            <v>15.08</v>
          </cell>
        </row>
        <row r="527">
          <cell r="A527" t="str">
            <v>03.001.098-0</v>
          </cell>
          <cell r="B527" t="str">
            <v>ESCAVACAO E REATERRO DE VALA, EM MAT. DE 1ªCAT., P/LIGACAO DE AGUA POTAVEL</v>
          </cell>
          <cell r="C527" t="str">
            <v>M</v>
          </cell>
          <cell r="D527">
            <v>3.06</v>
          </cell>
        </row>
        <row r="528">
          <cell r="A528" t="str">
            <v>03.001.100-0</v>
          </cell>
          <cell r="B528" t="str">
            <v>ESCAVACAO MANUAL DE VALA/CAVA EM MAT. DE 1ªCAT., ATE 1,50M DE PROF., EM BECOS ATE 2,00M DE LARG., EM FAVELAS</v>
          </cell>
          <cell r="C528" t="str">
            <v>M3</v>
          </cell>
          <cell r="D528">
            <v>25.75</v>
          </cell>
        </row>
        <row r="529">
          <cell r="A529" t="str">
            <v>03.001.101-0</v>
          </cell>
          <cell r="B529" t="str">
            <v>ESCAVACAO MANUAL DE VALA/CAVA EM MAT. DE 1ªCAT., ENTRE 1,50E 3,00M DE PROF., EM BECOS ATE 2,00M DE LARG., EM FAVELAS</v>
          </cell>
          <cell r="C529" t="str">
            <v>M3</v>
          </cell>
          <cell r="D529">
            <v>33.11</v>
          </cell>
        </row>
        <row r="530">
          <cell r="A530" t="str">
            <v>03.001.102-0</v>
          </cell>
          <cell r="B530" t="str">
            <v>ESCAVACAO MANUAL DE VALA/CAVA EM MAT. DE 1ªCAT., ENTRE 3,00E 4,50M DE PROF., EM BECOS ATE 2,00M DE LARG., EM FAVELAS</v>
          </cell>
          <cell r="C530" t="str">
            <v>M3</v>
          </cell>
          <cell r="D530">
            <v>44.15</v>
          </cell>
        </row>
        <row r="531">
          <cell r="A531" t="str">
            <v>03.001.110-0</v>
          </cell>
          <cell r="B531" t="str">
            <v>ESCAVACAO MANUAL DE VALA/CAVA EM LODO OU LAMA, ATE 1,50M DEPROF., EM BECOS ATE 2,00M DE LARG., EM FAVELAS</v>
          </cell>
          <cell r="C531" t="str">
            <v>M3</v>
          </cell>
          <cell r="D531">
            <v>38.81</v>
          </cell>
        </row>
        <row r="532">
          <cell r="A532" t="str">
            <v>03.001.111-0</v>
          </cell>
          <cell r="B532" t="str">
            <v>ESCAVACAO MANUAL DE VALA/CAVA EM LODO OU LAMA, ENTRE 1,50 E3,00M DE PROF., EM BECOS ATE 2,00M DE LARG., EM FAVELAS</v>
          </cell>
          <cell r="C532" t="str">
            <v>M3</v>
          </cell>
          <cell r="D532">
            <v>70.510000000000005</v>
          </cell>
        </row>
        <row r="533">
          <cell r="A533" t="str">
            <v>03.001.999-0</v>
          </cell>
          <cell r="B533" t="str">
            <v>INDICE 03.001.ESCAVACAO MANUAL</v>
          </cell>
          <cell r="D533">
            <v>3361</v>
          </cell>
        </row>
        <row r="534">
          <cell r="A534" t="str">
            <v>03.002.001-1</v>
          </cell>
          <cell r="B534" t="str">
            <v>ESCAVACAO MANUAL DE VALA EM MAT. DE 1ªCAT., C/ESCOR. E ESGOT. MANUAL</v>
          </cell>
          <cell r="C534" t="str">
            <v>M3</v>
          </cell>
          <cell r="D534">
            <v>72.75</v>
          </cell>
        </row>
        <row r="535">
          <cell r="A535" t="str">
            <v>03.002.999-0</v>
          </cell>
          <cell r="B535" t="str">
            <v>INDICE 03.002.ESCAVACAO MANUAL C/ESC. E ESGOT.</v>
          </cell>
          <cell r="D535">
            <v>3097</v>
          </cell>
        </row>
        <row r="536">
          <cell r="A536" t="str">
            <v>03.004.001-1</v>
          </cell>
          <cell r="B536" t="str">
            <v>ESCAVACAO DE VALA/CAVA A FOGO EM MAT. DE 2ªCAT., MOLEDO OU ROCHA DECOMP., ATE 1,50M DE PROF.</v>
          </cell>
          <cell r="C536" t="str">
            <v>M3</v>
          </cell>
          <cell r="D536">
            <v>75.03</v>
          </cell>
        </row>
        <row r="537">
          <cell r="A537" t="str">
            <v>03.004.002-0</v>
          </cell>
          <cell r="B537" t="str">
            <v>ESCAVACAO DE VALA/CAVA A FOGO EM MAT. DE 2ªCAT., MOLEDO OU ROCHA DECOMP., ENTRE 1,50 E 3,00M DE PROF.</v>
          </cell>
          <cell r="C537" t="str">
            <v>M3</v>
          </cell>
          <cell r="D537">
            <v>77.28</v>
          </cell>
        </row>
        <row r="538">
          <cell r="A538" t="str">
            <v>03.004.003-0</v>
          </cell>
          <cell r="B538" t="str">
            <v>ESCAVACAO DE VALA/CAVA A FOGO EM MAT. DE 2ªCAT., MOLEDO OU ROCHA DECOMP., ENTRE 3,00 E 4,50M DE PROF.</v>
          </cell>
          <cell r="C538" t="str">
            <v>M3</v>
          </cell>
          <cell r="D538">
            <v>80.28</v>
          </cell>
        </row>
        <row r="539">
          <cell r="A539" t="str">
            <v>03.004.012-0</v>
          </cell>
          <cell r="B539" t="str">
            <v>ESCAVACAO DE VALA/CAVA A FOGO EM MAT. DE 2ªCAT., MOLEDO OU ROCHA DECOMP., ENTRE 4,50 E 6,00M DE PROF.</v>
          </cell>
          <cell r="C539" t="str">
            <v>M3</v>
          </cell>
          <cell r="D539">
            <v>82.54</v>
          </cell>
        </row>
        <row r="540">
          <cell r="A540" t="str">
            <v>03.004.013-0</v>
          </cell>
          <cell r="B540" t="str">
            <v>ESCAVACAO DE VALA/CAVA A FOGO EM MAT. DE 2ªCAT., MOLEDO OU ROCHA DECOMP., ENTRE 6,00 E 7,50M DE PROF.</v>
          </cell>
          <cell r="C540" t="str">
            <v>M3</v>
          </cell>
          <cell r="D540">
            <v>86.29</v>
          </cell>
        </row>
        <row r="541">
          <cell r="A541" t="str">
            <v>03.004.020-1</v>
          </cell>
          <cell r="B541" t="str">
            <v>ESCAVACAO DE VALA/CAVA A FOGO EM MAT. DE 3ªCAT., ROCHA VIVA,ATE 1,50M DE PROF., FURACAO A BARRA MINA</v>
          </cell>
          <cell r="C541" t="str">
            <v>M3</v>
          </cell>
          <cell r="D541">
            <v>130.16</v>
          </cell>
        </row>
        <row r="542">
          <cell r="A542" t="str">
            <v>03.004.021-0</v>
          </cell>
          <cell r="B542" t="str">
            <v>ESCAVACAO DE VALA/CAVA A FOGO EM MAT. DE 3ªCAT., ROCHA VIVA, ENTRE 1,50 E 3,00M DE PROF., FURACAO A BARRA MINA</v>
          </cell>
          <cell r="C542" t="str">
            <v>M3</v>
          </cell>
          <cell r="D542">
            <v>134.07</v>
          </cell>
        </row>
        <row r="543">
          <cell r="A543" t="str">
            <v>03.004.022-0</v>
          </cell>
          <cell r="B543" t="str">
            <v>ESCAVACAO DE VALA/CAVA A FOGO EM MAT. DE 3ªCAT., ROCHA VIVA, ENTRE 3,00 E 4,50M DE PROF., FURACAO A BARRA MINA</v>
          </cell>
          <cell r="C543" t="str">
            <v>M3</v>
          </cell>
          <cell r="D543">
            <v>139.27000000000001</v>
          </cell>
        </row>
        <row r="544">
          <cell r="A544" t="str">
            <v>03.004.023-0</v>
          </cell>
          <cell r="B544" t="str">
            <v>ESCAVACAO DE VALA/CAVA A FOGO EM MAT. DE 3ªCAT., ROCHA VIVA, ENTRE 4,50 E 6,00M DE PROF., FURACAO A BARRA MINA</v>
          </cell>
          <cell r="C544" t="str">
            <v>M3</v>
          </cell>
          <cell r="D544">
            <v>143.18</v>
          </cell>
        </row>
        <row r="545">
          <cell r="A545" t="str">
            <v>03.004.024-0</v>
          </cell>
          <cell r="B545" t="str">
            <v>ESCAVACAO DE VALA/CAVA A FOGO EM MAT. DE 3ªCAT., ROCHA VIVA, ENTRE 6,00 E 7,50M DE PROF., FURACAO A BARRA MINA</v>
          </cell>
          <cell r="C545" t="str">
            <v>M3</v>
          </cell>
          <cell r="D545">
            <v>149.69</v>
          </cell>
        </row>
        <row r="546">
          <cell r="A546" t="str">
            <v>03.004.025-0</v>
          </cell>
          <cell r="B546" t="str">
            <v>ESCAVACAO A FOGO EM MAT. DE 2ªCAT., MOLEDO OU ROCHA DECOMP.,A CEU ABERTO, FURACAO A BARRA MINA</v>
          </cell>
          <cell r="C546" t="str">
            <v>M3</v>
          </cell>
          <cell r="D546">
            <v>42.87</v>
          </cell>
        </row>
        <row r="547">
          <cell r="A547" t="str">
            <v>03.004.028-0</v>
          </cell>
          <cell r="B547" t="str">
            <v>ESCAVACAO A FOGO EM MAT. DE 3ªCAT., ROCHA VIVA, A CEU ABERTO, FURACAO A BARRA MINA</v>
          </cell>
          <cell r="C547" t="str">
            <v>M3</v>
          </cell>
          <cell r="D547">
            <v>91.11</v>
          </cell>
        </row>
        <row r="548">
          <cell r="A548" t="str">
            <v>03.004.030-0</v>
          </cell>
          <cell r="B548" t="str">
            <v>DESMONTE A FOGO EM MAT. DE 3ªCAT., ROCHA VIVA, FURACAO A BROCA E MARRETA</v>
          </cell>
          <cell r="C548" t="str">
            <v>M3</v>
          </cell>
          <cell r="D548">
            <v>94.98</v>
          </cell>
        </row>
        <row r="549">
          <cell r="A549" t="str">
            <v>03.004.031-0</v>
          </cell>
          <cell r="B549" t="str">
            <v>DESMONTE A FOGO DE MAT. DE 2ªCAT., ROCHA MEDIANAMENTE DECOMP., FURACAO A BROCA E MARRETA</v>
          </cell>
          <cell r="C549" t="str">
            <v>M3</v>
          </cell>
          <cell r="D549">
            <v>82.08</v>
          </cell>
        </row>
        <row r="550">
          <cell r="A550" t="str">
            <v>03.004.999-0</v>
          </cell>
          <cell r="B550" t="str">
            <v>INDICE 03.004.ESCAVACAO E DESMONTE A FOGO</v>
          </cell>
          <cell r="D550">
            <v>2961</v>
          </cell>
        </row>
        <row r="551">
          <cell r="A551" t="str">
            <v>03.005.011-0</v>
          </cell>
          <cell r="B551" t="str">
            <v>ESCAVACAO DE ROCHA A FOGO CUIDADOSO, A CEU ABERTO, EM AREA URBANA</v>
          </cell>
          <cell r="C551" t="str">
            <v>M3</v>
          </cell>
          <cell r="D551">
            <v>70.55</v>
          </cell>
        </row>
        <row r="552">
          <cell r="A552" t="str">
            <v>03.005.013-0</v>
          </cell>
          <cell r="B552" t="str">
            <v>ESCAVACAO DE ROCHA A FOGO CUIDADOSO, A CEU ABERTO, EM AREA URBANA, INCL. BOTA-FORA A 50,00M</v>
          </cell>
          <cell r="C552" t="str">
            <v>M3</v>
          </cell>
          <cell r="D552">
            <v>96.71</v>
          </cell>
        </row>
        <row r="553">
          <cell r="A553" t="str">
            <v>03.005.020-1</v>
          </cell>
          <cell r="B553" t="str">
            <v>ESCAVACAO A FOGO EM MAT. DE 2ªCAT., EM TALUDES, VALAS OU CAVAS, ATE 1,50M DE PROF., PERF. A AR COMPR.</v>
          </cell>
          <cell r="C553" t="str">
            <v>M3</v>
          </cell>
          <cell r="D553">
            <v>46.22</v>
          </cell>
        </row>
        <row r="554">
          <cell r="A554" t="str">
            <v>03.005.021-0</v>
          </cell>
          <cell r="B554" t="str">
            <v>ESCAVACAO A FOGO EM MAT. DE 2ªCAT., EM TALUDES, VALAS OU CAVAS, ENTRE 1,50 E 3,00M DE PROF., PERF. A AR COMPR.</v>
          </cell>
          <cell r="C554" t="str">
            <v>M3</v>
          </cell>
          <cell r="D554">
            <v>47.61</v>
          </cell>
        </row>
        <row r="555">
          <cell r="A555" t="str">
            <v>03.005.022-0</v>
          </cell>
          <cell r="B555" t="str">
            <v>ESCAVACAO A FOGO EM MAT. DE 2ªCAT., EM TALUDES, VALAS OU CAVAS, ENTRE 3,00 E 4,50M DE PROF., PERF. A AR COMPR.</v>
          </cell>
          <cell r="C555" t="str">
            <v>M3</v>
          </cell>
          <cell r="D555">
            <v>49.45</v>
          </cell>
        </row>
        <row r="556">
          <cell r="A556" t="str">
            <v>03.005.023-0</v>
          </cell>
          <cell r="B556" t="str">
            <v>ESCAVACAO A FOGO EM MAT. DE 2ªCAT., EM TALUDES, VALAS OU CAVAS, ENTRE 4,50 E 6,00M DE PROF., PERF. A AR COMPR.</v>
          </cell>
          <cell r="C556" t="str">
            <v>M3</v>
          </cell>
          <cell r="D556">
            <v>50.84</v>
          </cell>
        </row>
        <row r="557">
          <cell r="A557" t="str">
            <v>03.005.024-0</v>
          </cell>
          <cell r="B557" t="str">
            <v>ESCAVACAO A FOGO EM MAT. DE 2ªCAT., EM TALUDES, VALAS OU CAVAS, ENTRE 6,00 E 7,50M DE PROF., PERF. A AR COMPR.</v>
          </cell>
          <cell r="C557" t="str">
            <v>M3</v>
          </cell>
          <cell r="D557">
            <v>53.15</v>
          </cell>
        </row>
        <row r="558">
          <cell r="A558" t="str">
            <v>03.005.025-0</v>
          </cell>
          <cell r="B558" t="str">
            <v>ESCAVACAO A FOGO EM MAT. DE 3ªCAT., A CEU ABERTO, ROCHA VIVA, PERF. A AR COMPR., INCL. BOTA-FORA A 50,00M</v>
          </cell>
          <cell r="C558" t="str">
            <v>M3</v>
          </cell>
          <cell r="D558">
            <v>33.880000000000003</v>
          </cell>
        </row>
        <row r="559">
          <cell r="A559" t="str">
            <v>03.005.026-0</v>
          </cell>
          <cell r="B559" t="str">
            <v>ESCAVACAO A FOGO EM MAT. DE 3ªCAT., A CEU ABERTO, ROCHA VIVA, PERF. A AR COMPR., INCL. BOTA-FORA A 100,00M</v>
          </cell>
          <cell r="C559" t="str">
            <v>M3</v>
          </cell>
          <cell r="D559">
            <v>49.19</v>
          </cell>
        </row>
        <row r="560">
          <cell r="A560" t="str">
            <v>03.005.030-1</v>
          </cell>
          <cell r="B560" t="str">
            <v>ESCAVACAO A FOGO EM MAT. DE 3ªCAT., EM TALUDES, VALAS OU CAVAS, ATE 1,50M DE PROF., PERF. A AR COMPR.</v>
          </cell>
          <cell r="C560" t="str">
            <v>M3</v>
          </cell>
          <cell r="D560">
            <v>54.25</v>
          </cell>
        </row>
        <row r="561">
          <cell r="A561" t="str">
            <v>03.005.031-0</v>
          </cell>
          <cell r="B561" t="str">
            <v>ESCAVACAO A FOGO EM MAT. DE 3ªCAT., EM TALUDES, VALAS OU CAVAS, ENTRE 1,50 E 3,00M DE PROF., PERF. A AR COMPR.</v>
          </cell>
          <cell r="C561" t="str">
            <v>M3</v>
          </cell>
          <cell r="D561">
            <v>55.88</v>
          </cell>
        </row>
        <row r="562">
          <cell r="A562" t="str">
            <v>03.005.032-0</v>
          </cell>
          <cell r="B562" t="str">
            <v>ESCAVACAO A FOGO EM MAT. DE 3ªCAT., EM TALUDES, VALAS OU CAVAS, ENTRE 3,00 E 4,50M DE PROF., PERF. A AR COMPR.</v>
          </cell>
          <cell r="C562" t="str">
            <v>M3</v>
          </cell>
          <cell r="D562">
            <v>58.05</v>
          </cell>
        </row>
        <row r="563">
          <cell r="A563" t="str">
            <v>03.005.033-0</v>
          </cell>
          <cell r="B563" t="str">
            <v>ESCAVACAO A FOGO EM MAT. DE 3ªCAT., EM TALUDES, VALAS OU CAVAS, ENTRE 4,50 E 6,00M DE PROF., PERF. A AR COMPR.</v>
          </cell>
          <cell r="C563" t="str">
            <v>M3</v>
          </cell>
          <cell r="D563">
            <v>59.68</v>
          </cell>
        </row>
        <row r="564">
          <cell r="A564" t="str">
            <v>03.005.034-0</v>
          </cell>
          <cell r="B564" t="str">
            <v>ESCAVACAO A FOGO EM MAT. DE 3ªCAT., EM TALUDES, VALAS OU CAVAS, ENTRE 6,00 E 7,50M DE PROF., PERF. A AR COMPR.</v>
          </cell>
          <cell r="C564" t="str">
            <v>M3</v>
          </cell>
          <cell r="D564">
            <v>62.39</v>
          </cell>
        </row>
        <row r="565">
          <cell r="A565" t="str">
            <v>03.005.038-1</v>
          </cell>
          <cell r="B565" t="str">
            <v>ESCAVACAO A FOGO EM MAT. DE 3ªCAT., ROCHA VIVA, A CEU ABERTO, PERF. A AR COMPR.</v>
          </cell>
          <cell r="C565" t="str">
            <v>M3</v>
          </cell>
          <cell r="D565">
            <v>34.619999999999997</v>
          </cell>
        </row>
        <row r="566">
          <cell r="A566" t="str">
            <v>03.005.039-0</v>
          </cell>
          <cell r="B566" t="str">
            <v>ESCAVACAO A FOGO EM MAT. DE 2ªCAT., A CEU ABERTO, PERF. A ARCOMPR.</v>
          </cell>
          <cell r="C566" t="str">
            <v>M3</v>
          </cell>
          <cell r="D566">
            <v>26.78</v>
          </cell>
        </row>
        <row r="567">
          <cell r="A567" t="str">
            <v>03.005.040-0</v>
          </cell>
          <cell r="B567" t="str">
            <v>DESMONTE A FOGO DE BL. EM MAT. DE 3ªCAT., ROCHA VIVA, PERF.A AR COMPR., INCL. REDUCAO A PEDRA DE MAO</v>
          </cell>
          <cell r="C567" t="str">
            <v>M3</v>
          </cell>
          <cell r="D567">
            <v>41.94</v>
          </cell>
        </row>
        <row r="568">
          <cell r="A568" t="str">
            <v>03.005.041-0</v>
          </cell>
          <cell r="B568" t="str">
            <v>DESMONTE A FOGO DE BL. EM MAT. DE 2ªCAT., PERF. A AR COMPR.,INCL. REDUCAO A PEDRA DE MAO</v>
          </cell>
          <cell r="C568" t="str">
            <v>M3</v>
          </cell>
          <cell r="D568">
            <v>32.909999999999997</v>
          </cell>
        </row>
        <row r="569">
          <cell r="A569" t="str">
            <v>03.005.045-0</v>
          </cell>
          <cell r="B569" t="str">
            <v>DESMONTE A FOGO DE BL. EM MAT. DE 2ªCAT., PERF. A AR COMPR.,REDUCAO A PEDRA DE MAO A AR COMPR., CUNHA E PALMETA</v>
          </cell>
          <cell r="C569" t="str">
            <v>M3</v>
          </cell>
          <cell r="D569">
            <v>62.15</v>
          </cell>
        </row>
        <row r="570">
          <cell r="A570" t="str">
            <v>03.005.046-0</v>
          </cell>
          <cell r="B570" t="str">
            <v>DESMONTE A FOGO DE BL. EM MAT. DE 3ªCAT., PERF. A AR COMPR.,INCL. REDUCAO A PEDRA DE MAO A AR COMPR. E ROMPEDOR</v>
          </cell>
          <cell r="C570" t="str">
            <v>M3</v>
          </cell>
          <cell r="D570">
            <v>104.09</v>
          </cell>
        </row>
        <row r="571">
          <cell r="A571" t="str">
            <v>03.005.999-0</v>
          </cell>
          <cell r="B571" t="str">
            <v>INDICE DA FAMILIA</v>
          </cell>
          <cell r="D571">
            <v>2641</v>
          </cell>
        </row>
        <row r="572">
          <cell r="A572" t="str">
            <v>03.007.001-0</v>
          </cell>
          <cell r="B572" t="str">
            <v>ESCAVACAO DE CONTORNO DE ABOBODA DE TUNEL, UTILIZ. FOGO CUIDADOSO</v>
          </cell>
          <cell r="C572" t="str">
            <v>M2</v>
          </cell>
          <cell r="D572">
            <v>81.66</v>
          </cell>
        </row>
        <row r="573">
          <cell r="A573" t="str">
            <v>03.007.002-0</v>
          </cell>
          <cell r="B573" t="str">
            <v>ESCAVACAO A FOGO DE GALERIA-PILOTO, EM MAT. DE 3ªCAT., ROCHAVIVA</v>
          </cell>
          <cell r="C573" t="str">
            <v>M3</v>
          </cell>
          <cell r="D573">
            <v>325.12</v>
          </cell>
        </row>
        <row r="574">
          <cell r="A574" t="str">
            <v>03.007.003-0</v>
          </cell>
          <cell r="B574" t="str">
            <v>ESCAVACAO A FOGO EM MAT. DE 3ªCAT., ROCHA VIVA, P/ABERTURA DE TUNEL DE 70,00M2, C/CARREGAMENTO MEC. DO MAT. ESCAVADO</v>
          </cell>
          <cell r="C574" t="str">
            <v>M3</v>
          </cell>
          <cell r="D574">
            <v>117.18</v>
          </cell>
        </row>
        <row r="575">
          <cell r="A575" t="str">
            <v>03.007.004-1</v>
          </cell>
          <cell r="B575" t="str">
            <v>ESCAVACAO A FOGO EM MAT. DE 3ªCAT., ROCHA VIVA, P/ABERTURA DE TUNEL DE 21,00M2, C/RETIRADA MEC. DO MAT. ESCAVADO</v>
          </cell>
          <cell r="C575" t="str">
            <v>M3</v>
          </cell>
          <cell r="D575">
            <v>162.56</v>
          </cell>
        </row>
        <row r="576">
          <cell r="A576" t="str">
            <v>03.007.999-0</v>
          </cell>
          <cell r="B576" t="str">
            <v>INDICE DA FAMILIA</v>
          </cell>
          <cell r="D576">
            <v>2931</v>
          </cell>
        </row>
        <row r="577">
          <cell r="A577" t="str">
            <v>03.008.010-1</v>
          </cell>
          <cell r="B577" t="str">
            <v>ESCAVACAO EM MAT. DE 2ªCAT., MOLEDO OU ROCHA MUITO DECOMP.,C/EQUIP. A AR COMPR., S/EXPLOSIVOS, ATE 1,50M DE PROF.</v>
          </cell>
          <cell r="C577" t="str">
            <v>M3</v>
          </cell>
          <cell r="D577">
            <v>64.08</v>
          </cell>
        </row>
        <row r="578">
          <cell r="A578" t="str">
            <v>03.008.011-0</v>
          </cell>
          <cell r="B578" t="str">
            <v>ESCAVACAO EM MAT. DE 2ªCAT., MOLEDO OU ROCHA MUITO DECOMP.,C/EQUIP.A AR COMPR.,S/EXPLOSIVOS,ENTRE 1,50 E 3,00M DE PROF.</v>
          </cell>
          <cell r="C578" t="str">
            <v>M3</v>
          </cell>
          <cell r="D578">
            <v>66</v>
          </cell>
        </row>
        <row r="579">
          <cell r="A579" t="str">
            <v>03.008.012-0</v>
          </cell>
          <cell r="B579" t="str">
            <v>ESCAVACAO EM MAT. DE 2ªCAT., MOLEDO OU ROCHA MUITO DECOMP.,C/EQUIP.A AR COMPR.,S/EXPLOSIVOS,ENTRE 3,00 E 4,50M DE PROF.</v>
          </cell>
          <cell r="C579" t="str">
            <v>M3</v>
          </cell>
          <cell r="D579">
            <v>68.56</v>
          </cell>
        </row>
        <row r="580">
          <cell r="A580" t="str">
            <v>03.008.013-0</v>
          </cell>
          <cell r="B580" t="str">
            <v>ESCAVACAO EM MAT. DE 2ªCAT., MOLEDO OU ROCHA MUITO DECOMP.,C/EQUIP.A AR COMPR.,S/EXPLOSIVOS,ENTRE 4,50 E 6,00M DE PROF.</v>
          </cell>
          <cell r="C580" t="str">
            <v>M3</v>
          </cell>
          <cell r="D580">
            <v>70.489999999999995</v>
          </cell>
        </row>
        <row r="581">
          <cell r="A581" t="str">
            <v>03.008.014-0</v>
          </cell>
          <cell r="B581" t="str">
            <v>ESCAVACAO EM MAT. DE 2ªCAT., MOLEDO OU ROCHA MUITO DECOMP.,C/EQUIP.A AR COMPR.,S/EXPLOSIVOS,ENTRE 6,00 E 7,50M DE PROF.</v>
          </cell>
          <cell r="C581" t="str">
            <v>M3</v>
          </cell>
          <cell r="D581">
            <v>73.69</v>
          </cell>
        </row>
        <row r="582">
          <cell r="A582" t="str">
            <v>03.008.020-1</v>
          </cell>
          <cell r="B582" t="str">
            <v>ESCAVACAO EM MAT. DE 2ªCAT., MOLEDO OU ROCHA DECOMP., C/EQUIP. A AR COMPR., S/EXPLOSIVOS, ATE 1,50M DE PROF.</v>
          </cell>
          <cell r="C582" t="str">
            <v>M3</v>
          </cell>
          <cell r="D582">
            <v>194.71</v>
          </cell>
        </row>
        <row r="583">
          <cell r="A583" t="str">
            <v>03.008.021-0</v>
          </cell>
          <cell r="B583" t="str">
            <v>ESCAVACAO EM MAT. DE 2ªCAT., MOLEDO OU ROCHA DECOMP., C/EQUIP. A AR COMPR., S/EXPLOSIVOS, ENTRE 1,50 E 3,00M DE PROF.</v>
          </cell>
          <cell r="C583" t="str">
            <v>M3</v>
          </cell>
          <cell r="D583">
            <v>200.55</v>
          </cell>
        </row>
        <row r="584">
          <cell r="A584" t="str">
            <v>03.008.022-0</v>
          </cell>
          <cell r="B584" t="str">
            <v>ESCAVACAO EM MAT. DE 2ªCAT., MOLEDO OU ROCHA DECOMP., C/EQUIP. A AR COMPR., S/EXPLOSIVOS, ENTRE 3,00 E 4,50M DE PROF.</v>
          </cell>
          <cell r="C584" t="str">
            <v>M3</v>
          </cell>
          <cell r="D584">
            <v>208.34</v>
          </cell>
        </row>
        <row r="585">
          <cell r="A585" t="str">
            <v>03.008.023-0</v>
          </cell>
          <cell r="B585" t="str">
            <v>ESCAVACAO EM MAT. DE 2ªCAT., MOLEDO OU ROCHA DECOMP., C/EQUIP. A AR COMPR., S/EXPLOSIVOS, ENTRE 4,50 E 6,00M DE PROF.</v>
          </cell>
          <cell r="C585" t="str">
            <v>M3</v>
          </cell>
          <cell r="D585">
            <v>214.18</v>
          </cell>
        </row>
        <row r="586">
          <cell r="A586" t="str">
            <v>03.008.024-0</v>
          </cell>
          <cell r="B586" t="str">
            <v>ESCAVACAO EM MAT. DE 2ªCAT., MOLEDO OU ROCHA DECOMP., C/EQUIP. A AR COMPR., S/EXPLOSIVO, ENTRE 6,00 E 7,50M DE PROF.</v>
          </cell>
          <cell r="C586" t="str">
            <v>M3</v>
          </cell>
          <cell r="D586">
            <v>223.91</v>
          </cell>
        </row>
        <row r="587">
          <cell r="A587" t="str">
            <v>03.008.050-1</v>
          </cell>
          <cell r="B587" t="str">
            <v>ESCAVACAO EM MAT. DE 3ªCAT., ROCHA SA FRATURADA, C/EQUIP. AAR COMPR. E ENCUNHAMENTO, S/EXPLOSIVOS, ATE 1,50M PROF.</v>
          </cell>
          <cell r="C587" t="str">
            <v>M3</v>
          </cell>
          <cell r="D587">
            <v>231.66</v>
          </cell>
        </row>
        <row r="588">
          <cell r="A588" t="str">
            <v>03.008.051-0</v>
          </cell>
          <cell r="B588" t="str">
            <v>ESCAVACAO EM MAT.DE 3ªCAT.,ROCHA SA FRATURADA,C/EQUIP.A AR COMPR.E ENCUNHAMENTO,S/EXPLOSIVOS,ENTRE 1,50 E 3,00M DE PROF.</v>
          </cell>
          <cell r="C588" t="str">
            <v>M3</v>
          </cell>
          <cell r="D588">
            <v>238.61</v>
          </cell>
        </row>
        <row r="589">
          <cell r="A589" t="str">
            <v>03.008.052-0</v>
          </cell>
          <cell r="B589" t="str">
            <v>ESCAVACAO EM MAT.DE 3ªCAT.,ROCHA SA FRATURADA,C/EQUIP.A AR COMPR.E ENCUNHAMENTO,C/EXPLOSIVOS,ENTRE 3,00 E 4,50M DE PROF.</v>
          </cell>
          <cell r="C589" t="str">
            <v>M3</v>
          </cell>
          <cell r="D589">
            <v>247.87</v>
          </cell>
        </row>
        <row r="590">
          <cell r="A590" t="str">
            <v>03.008.053-0</v>
          </cell>
          <cell r="B590" t="str">
            <v>ESCAVACAO EM MAT.DE 3ªCAT.,ROCHA SA FRATURADA,C/EQUIP.A AR COMPR.E ENCUNHAMENTO,S/EXPLOSIVOS,ENTRE 4,50 E 6,00M DE PROF.</v>
          </cell>
          <cell r="C590" t="str">
            <v>M3</v>
          </cell>
          <cell r="D590">
            <v>254.82</v>
          </cell>
        </row>
        <row r="591">
          <cell r="A591" t="str">
            <v>03.008.054-0</v>
          </cell>
          <cell r="B591" t="str">
            <v>ESCAVACAO EM MAT.DE 3ªCAT.,ROCHA SA FRATURADA,C/EQUIP.A AR COMPR.E ENCUNHAMENTO,S/EXPLOSIVOS,ENTRE 6,00 E 7,50M DE PROF.</v>
          </cell>
          <cell r="C591" t="str">
            <v>M3</v>
          </cell>
          <cell r="D591">
            <v>266.41000000000003</v>
          </cell>
        </row>
        <row r="592">
          <cell r="A592" t="str">
            <v>03.008.060-1</v>
          </cell>
          <cell r="B592" t="str">
            <v>ESCAVACAO EM MAT. DE 3ªCAT., ROCHA VIVA, C/EQUIP. A AR COMPR. SERRACAO C/BROCAS E ENCUNHAMENTO, ATE 1,50M DE PROF.</v>
          </cell>
          <cell r="C592" t="str">
            <v>M3</v>
          </cell>
          <cell r="D592">
            <v>549.44000000000005</v>
          </cell>
        </row>
        <row r="593">
          <cell r="A593" t="str">
            <v>03.008.061-0</v>
          </cell>
          <cell r="B593" t="str">
            <v>ESCAVACAO EM MAT. DE 3ªCAT.,ROCHA VIVA,C/EQUIP.A AR COMPR.,SERRACAO C/BROCAS E ENCUNHAMENTO, ENTRE 1,50 E 3,00M DE PROF.</v>
          </cell>
          <cell r="C593" t="str">
            <v>M3</v>
          </cell>
          <cell r="D593">
            <v>565.91999999999996</v>
          </cell>
        </row>
        <row r="594">
          <cell r="A594" t="str">
            <v>03.008.062-0</v>
          </cell>
          <cell r="B594" t="str">
            <v>ESCAVACAO EM MAT. DE 3ªCAT.,ROCHA VIVA,C/EQUIP.A AR COMPR.,SERRACAO C/BROCAS E ENCUNHAMENTO, ENTRE 3,00 E 4,50M DE PROF.</v>
          </cell>
          <cell r="C594" t="str">
            <v>M3</v>
          </cell>
          <cell r="D594">
            <v>587.9</v>
          </cell>
        </row>
        <row r="595">
          <cell r="A595" t="str">
            <v>03.008.063-0</v>
          </cell>
          <cell r="B595" t="str">
            <v>ESCAVACAO EM MAT. DE 3ªCAT.,ROCHA VIVA,C/EQUIP.A AR COMPR.,SERRACAO C/BROCAS E ENCUNHAMENTO, ENTRE 4,50 E 6,00M DE PROF.</v>
          </cell>
          <cell r="C595" t="str">
            <v>M3</v>
          </cell>
          <cell r="D595">
            <v>604.38</v>
          </cell>
        </row>
        <row r="596">
          <cell r="A596" t="str">
            <v>03.008.064-0</v>
          </cell>
          <cell r="B596" t="str">
            <v>ESCAVACAO EM MAT. DE 3ªCAT., ROCHA VIVA,C/EQUIP.A AR COMPR.,SERRACAO C/BROCAS E ENCUNHAMENTO,ENTRE 6,00 E 7,50M DE PROF.</v>
          </cell>
          <cell r="C596" t="str">
            <v>M3</v>
          </cell>
          <cell r="D596">
            <v>631.85</v>
          </cell>
        </row>
        <row r="597">
          <cell r="A597" t="str">
            <v>03.008.080-1</v>
          </cell>
          <cell r="B597" t="str">
            <v>ESCAVACAO EM MAT. DE 3ªCAT., ROCHA SA FRATURADA, C/EQUIP. AAR COMPR., A CEU ABERTO, S/EXPLOSIVOS</v>
          </cell>
          <cell r="C597" t="str">
            <v>M3</v>
          </cell>
          <cell r="D597">
            <v>138.99</v>
          </cell>
        </row>
        <row r="598">
          <cell r="A598" t="str">
            <v>03.008.085-0</v>
          </cell>
          <cell r="B598" t="str">
            <v>ESCAVACAO EM MAT. DE 3ªCAT., ROCHA VIVA, C/EQUIP. A AR COMPR., A CEU ABERTO, S/EXPLOSIVOS</v>
          </cell>
          <cell r="C598" t="str">
            <v>M3</v>
          </cell>
          <cell r="D598">
            <v>384.6</v>
          </cell>
        </row>
        <row r="599">
          <cell r="A599" t="str">
            <v>03.008.090-1</v>
          </cell>
          <cell r="B599" t="str">
            <v>ESCAVACAO EM MAT. DE 2ªCAT., MOLEDO OU ROCHA MUITO DECOMP.,C/EQUIP. A AR COMPR., A CEU ABERTO, S/EXPLOSIVOS</v>
          </cell>
          <cell r="C599" t="str">
            <v>M3</v>
          </cell>
          <cell r="D599">
            <v>38.44</v>
          </cell>
        </row>
        <row r="600">
          <cell r="A600" t="str">
            <v>03.008.095-0</v>
          </cell>
          <cell r="B600" t="str">
            <v>ESCAVACAO EM MAT. DE 2ªCAT., MOLEDO OU ROCHA DECOMP., C/EQUIP. A AR COMPR., A CEU ABERTO, S/EXPLOSIVOS</v>
          </cell>
          <cell r="C600" t="str">
            <v>M3</v>
          </cell>
          <cell r="D600">
            <v>126.56</v>
          </cell>
        </row>
        <row r="601">
          <cell r="A601" t="str">
            <v>03.008.120-1</v>
          </cell>
          <cell r="B601" t="str">
            <v>DESMONTE DE BL. EM MAT. DE 3ªCAT., ROCHA VIVA, C/EQUIP. A ARCOMPR., VOLUME ATE 1,00M3, S/UTILIZACAO DE EXPLOSIVOS</v>
          </cell>
          <cell r="C601" t="str">
            <v>M3</v>
          </cell>
          <cell r="D601">
            <v>175.28</v>
          </cell>
        </row>
        <row r="602">
          <cell r="A602" t="str">
            <v>03.008.125-1</v>
          </cell>
          <cell r="B602" t="str">
            <v>DESMONTE DE BL. EM MAT. DE 2ªCAT., C/ROMPEDOR A AR COMPR., S/EXPLOSIVOS</v>
          </cell>
          <cell r="C602" t="str">
            <v>M3</v>
          </cell>
          <cell r="D602">
            <v>71.61</v>
          </cell>
        </row>
        <row r="603">
          <cell r="A603" t="str">
            <v>03.008.150-1</v>
          </cell>
          <cell r="B603" t="str">
            <v>SERRACAO CONTINUA EM MAT. DE 3ªCAT., ROCHA VIVA, P/IMPEDIR PROPAGACAO DE VIBRACOES DA ESCAV. A FOGO</v>
          </cell>
          <cell r="C603" t="str">
            <v>M2</v>
          </cell>
          <cell r="D603">
            <v>250.91</v>
          </cell>
        </row>
        <row r="604">
          <cell r="A604" t="str">
            <v>03.008.999-0</v>
          </cell>
          <cell r="B604" t="str">
            <v>INDICE 03.008.ESCAVACAO COM EQUIPAMENTO AR COMPRIMIDO</v>
          </cell>
          <cell r="D604">
            <v>2380</v>
          </cell>
        </row>
        <row r="605">
          <cell r="A605" t="str">
            <v>03.009.002-1</v>
          </cell>
          <cell r="B605" t="str">
            <v>COMPACTACAO DE ATERRO EM CAMADAS DE 15CM C/MACO</v>
          </cell>
          <cell r="C605" t="str">
            <v>M3</v>
          </cell>
          <cell r="D605">
            <v>17.16</v>
          </cell>
        </row>
        <row r="606">
          <cell r="A606" t="str">
            <v>03.009.003-0</v>
          </cell>
          <cell r="B606" t="str">
            <v>COMPACTACAO DE ATERRO EM CAMADAS DE 20CM</v>
          </cell>
          <cell r="C606" t="str">
            <v>M3</v>
          </cell>
          <cell r="D606">
            <v>15.33</v>
          </cell>
        </row>
        <row r="607">
          <cell r="A607" t="str">
            <v>03.009.004-0</v>
          </cell>
          <cell r="B607" t="str">
            <v>ATERRO EM MAT. DE 1ªCAT., COMPACTADO EM CAMADAS DE 20 A 80CM, P/SUPORTE DE CAMADA DE CONCR.</v>
          </cell>
          <cell r="C607" t="str">
            <v>M3</v>
          </cell>
          <cell r="D607">
            <v>27.59</v>
          </cell>
        </row>
        <row r="608">
          <cell r="A608" t="str">
            <v>03.009.005-0</v>
          </cell>
          <cell r="B608" t="str">
            <v>ATERRO EM MAT. DE 1ªCAT., COMPACT. MANUAL EM CAMADAS DE 20CM, DE MAT. APILOADO, DE JAZIDAS ATE 1KM</v>
          </cell>
          <cell r="C608" t="str">
            <v>M3</v>
          </cell>
          <cell r="D608">
            <v>51.64</v>
          </cell>
        </row>
        <row r="609">
          <cell r="A609" t="str">
            <v>03.009.006-0</v>
          </cell>
          <cell r="B609" t="str">
            <v>ATERRO EM MAT. DE 1ªCAT., COMPACT. MANUAL EM CAMADAS DE 20CM, DE MAT. APILOADO, DE JAZIDAS ATE 2KM</v>
          </cell>
          <cell r="C609" t="str">
            <v>M3</v>
          </cell>
          <cell r="D609">
            <v>53.21</v>
          </cell>
        </row>
        <row r="610">
          <cell r="A610" t="str">
            <v>03.009.007-0</v>
          </cell>
          <cell r="B610" t="str">
            <v>ATERRO EM MAT. DE 1ªCAT., COMPACT. MANUAL EM CAMADAS DE 20CM, DE MAT. APILOADO, DE JAZIDAS ATE 3KM</v>
          </cell>
          <cell r="C610" t="str">
            <v>M3</v>
          </cell>
          <cell r="D610">
            <v>54.72</v>
          </cell>
        </row>
        <row r="611">
          <cell r="A611" t="str">
            <v>03.009.008-0</v>
          </cell>
          <cell r="B611" t="str">
            <v>ATERRO EM MAT. DE 1ªCAT., COMPACT. MANUAL EM CAMADAS DE 20CM, DE MAT. APILOADO, DE JAZIDAS ATE 4KM</v>
          </cell>
          <cell r="C611" t="str">
            <v>M3</v>
          </cell>
          <cell r="D611">
            <v>56.32</v>
          </cell>
        </row>
        <row r="612">
          <cell r="A612" t="str">
            <v>03.009.009-0</v>
          </cell>
          <cell r="B612" t="str">
            <v>ATERRO EM MAT. DE 1ªCAT., COMPACT. MANUAL EM CAMADAS DE 20CM, DE MAT. APILOADO, DE JAZIDAS ATE 5KM</v>
          </cell>
          <cell r="C612" t="str">
            <v>M3</v>
          </cell>
          <cell r="D612">
            <v>57.31</v>
          </cell>
        </row>
        <row r="613">
          <cell r="A613" t="str">
            <v>03.009.010-0</v>
          </cell>
          <cell r="B613" t="str">
            <v>COMPACTACAO EM MAT. DE 1ªCAT., ESPALHAMENTO E SOCAMENTO MANUAL EM CAMADAS DE 30CM DE MAT. APILOADO</v>
          </cell>
          <cell r="C613" t="str">
            <v>M3</v>
          </cell>
          <cell r="D613">
            <v>16.190000000000001</v>
          </cell>
        </row>
        <row r="614">
          <cell r="A614" t="str">
            <v>03.009.999-0</v>
          </cell>
          <cell r="B614" t="str">
            <v>INDICE 03.009.ATERRO DE COMPACTACAO MANUAL.</v>
          </cell>
          <cell r="D614">
            <v>3079</v>
          </cell>
        </row>
        <row r="615">
          <cell r="A615" t="str">
            <v>03.010.001-0</v>
          </cell>
          <cell r="B615" t="str">
            <v>ATERRO EM MAT. DE 1ªCAT., ESPALHADO P/TRATOR, EM CAMADAS DE20CM, REGADO P/CAMINHAO E COMPACTADO A 90% C/ROLO</v>
          </cell>
          <cell r="C615" t="str">
            <v>M3</v>
          </cell>
          <cell r="D615">
            <v>3.33</v>
          </cell>
        </row>
        <row r="616">
          <cell r="A616" t="str">
            <v>03.010.002-0</v>
          </cell>
          <cell r="B616" t="str">
            <v>MATERIAL P/ATERRO,1ª CATEGORIA E COMPACTADO A 90%,INCLUSIVETRANSPORTE A 1KM,EM CAMINHAO BASCULANTE,EXCLUSIVE ROYALTIES</v>
          </cell>
          <cell r="C616" t="str">
            <v>M3</v>
          </cell>
          <cell r="D616">
            <v>7.49</v>
          </cell>
        </row>
        <row r="617">
          <cell r="A617" t="str">
            <v>03.010.003-0</v>
          </cell>
          <cell r="B617" t="str">
            <v>MATERIAL P/ATERRO,1ª CATEGORIA E COMPACTADO A 90%,INCLUSIVETRANSPORTE A 2KM,EM CAMINHAO BASCULANTE,EXCLUSIVE ROYALTIES</v>
          </cell>
          <cell r="C617" t="str">
            <v>M3</v>
          </cell>
          <cell r="D617">
            <v>8.2100000000000009</v>
          </cell>
        </row>
        <row r="618">
          <cell r="A618" t="str">
            <v>03.010.004-0</v>
          </cell>
          <cell r="B618" t="str">
            <v>MATERIAL P/ATERRO,1ª CATEGORIA E COMPACTADO A 90%,INCLUSIVETRANSPORTE A 3KM,EM CAMINHAO BASCULANTE,EXCLUSIVE ROYALTIES</v>
          </cell>
          <cell r="C618" t="str">
            <v>M3</v>
          </cell>
          <cell r="D618">
            <v>8.69</v>
          </cell>
        </row>
        <row r="619">
          <cell r="A619" t="str">
            <v>03.010.005-0</v>
          </cell>
          <cell r="B619" t="str">
            <v>MATERIAL P/ ATERRO,1ª CATEGORIA E COMPACTADO A 90%,INCLUSIVETRANSPORTE A 4KM,EM CAMINHAO BASCULANTE,EXCLUSIVE ROYALTIES</v>
          </cell>
          <cell r="C619" t="str">
            <v>M3</v>
          </cell>
          <cell r="D619">
            <v>9.65</v>
          </cell>
        </row>
        <row r="620">
          <cell r="A620" t="str">
            <v>03.010.006-0</v>
          </cell>
          <cell r="B620" t="str">
            <v>MATERIAL P/ATERRO,1ª CATEGORIA E COMPACTADO A 90%,INCLUSIVETRANSPORTE A 5KM,EM CAMINHAO BASCULANTE,EXCLUSIVE ROYALTIES</v>
          </cell>
          <cell r="C620" t="str">
            <v>M3</v>
          </cell>
          <cell r="D620">
            <v>10.7</v>
          </cell>
        </row>
        <row r="621">
          <cell r="A621" t="str">
            <v>03.010.007-0</v>
          </cell>
          <cell r="B621" t="str">
            <v>MATERIAL P/ATERRO,1ª CATEGORIA E COMPACTADO A 90%,INCLUSIVETRANSPORTE A 10KM,EM CAMINHAO BASCULANTE,EXCLUSIVE ROYALTIES</v>
          </cell>
          <cell r="C621" t="str">
            <v>M3</v>
          </cell>
          <cell r="D621">
            <v>13.91</v>
          </cell>
        </row>
        <row r="622">
          <cell r="A622" t="str">
            <v>03.010.008-0</v>
          </cell>
          <cell r="B622" t="str">
            <v>COMPACTACAO DE ATERRO, EM CAMADAS DE 30CM, UTILIZ. COMPACTADOR PNEUMATICO, INCL. COMPRESSOR</v>
          </cell>
          <cell r="C622" t="str">
            <v>M3</v>
          </cell>
          <cell r="D622">
            <v>11.59</v>
          </cell>
        </row>
        <row r="623">
          <cell r="A623" t="str">
            <v>03.010.009-0</v>
          </cell>
          <cell r="B623" t="str">
            <v>COMPACTACAO DE ATERRO, EM CAMADAS DE 20CM, UTILIZ. COMPACTADOR, INCL. COMPRESSOR</v>
          </cell>
          <cell r="C623" t="str">
            <v>M3</v>
          </cell>
          <cell r="D623">
            <v>14.83</v>
          </cell>
        </row>
        <row r="624">
          <cell r="A624" t="str">
            <v>03.010.012-0</v>
          </cell>
          <cell r="B624" t="str">
            <v>ATERRO COMPACTADO A 95%, EM CAMADAS DE 20CM DE MAT. SOLTO, EM TER. DE BOA RESISTENCIA</v>
          </cell>
          <cell r="C624" t="str">
            <v>M3</v>
          </cell>
          <cell r="D624">
            <v>6.95</v>
          </cell>
        </row>
        <row r="625">
          <cell r="A625" t="str">
            <v>03.010.013-0</v>
          </cell>
          <cell r="B625" t="str">
            <v>ATERRO COMPACTADO A 95%, EM CAMADAS DE 20CM DE MAT. SOLTO, EM TER. DE BAIXA RESISTENCIA (ARGILA MOLE)</v>
          </cell>
          <cell r="C625" t="str">
            <v>M3</v>
          </cell>
          <cell r="D625">
            <v>9.61</v>
          </cell>
        </row>
        <row r="626">
          <cell r="A626" t="str">
            <v>03.010.050-0</v>
          </cell>
          <cell r="B626" t="str">
            <v>MATERIAL P/ATERRO,1ª CATEGORIA E COMPACTADO A 90%,INCLUSIVETRANSPORTE A 1KM,EM CAMINHAO BASCULANTE,INCLUSIVE ROYALTIES</v>
          </cell>
          <cell r="C626" t="str">
            <v>M3</v>
          </cell>
          <cell r="D626">
            <v>8.7200000000000006</v>
          </cell>
        </row>
        <row r="627">
          <cell r="A627" t="str">
            <v>03.010.051-0</v>
          </cell>
          <cell r="B627" t="str">
            <v>MATERIAL P/ATERRO,1ª CATEGORIA E COMPACTADO A 90%,INCLUSIVETRANSPORTE A 2KM,EM CAMINHAO BASCULANTE,INCLUSIVE ROYALTIES</v>
          </cell>
          <cell r="C627" t="str">
            <v>M3</v>
          </cell>
          <cell r="D627">
            <v>9.44</v>
          </cell>
        </row>
        <row r="628">
          <cell r="A628" t="str">
            <v>03.010.052-0</v>
          </cell>
          <cell r="B628" t="str">
            <v>MATERIAL P/ATERRO,1ª CATEGORIA E COMPACTADO A 90%,INCLUSIVETRANSPORTE A 3KM,EM CAMINHAO BASCULANTE,INCLUSIVE ROYALTIES</v>
          </cell>
          <cell r="C628" t="str">
            <v>M3</v>
          </cell>
          <cell r="D628">
            <v>9.92</v>
          </cell>
        </row>
        <row r="629">
          <cell r="A629" t="str">
            <v>03.010.053-0</v>
          </cell>
          <cell r="B629" t="str">
            <v>MATERIAL P/ATERRO,1ª CATEGORIA E COMPACTADO A 90%,INCLUSIVETRANSPORTE A 4KM,EM CAMINHAO BASCULANTE,INCLUSIVE ROYALTIES</v>
          </cell>
          <cell r="C629" t="str">
            <v>M3</v>
          </cell>
          <cell r="D629">
            <v>10.88</v>
          </cell>
        </row>
        <row r="630">
          <cell r="A630" t="str">
            <v>03.010.054-0</v>
          </cell>
          <cell r="B630" t="str">
            <v>MATERIAL P/ATERRO,1ª CATEGORIA E COMPACTADO A 90%,INCLUSIVETRANSPORTE A 5KM,EM CAMINHAO BASCULANTE,INCLUSIVE ROYALTIES</v>
          </cell>
          <cell r="C630" t="str">
            <v>M3</v>
          </cell>
          <cell r="D630">
            <v>11.93</v>
          </cell>
        </row>
        <row r="631">
          <cell r="A631" t="str">
            <v>03.010.060-0</v>
          </cell>
          <cell r="B631" t="str">
            <v>IDEM ITEM 03.010.050,COM TRANSPORTE A 10KM.</v>
          </cell>
          <cell r="C631" t="str">
            <v>M3</v>
          </cell>
          <cell r="D631">
            <v>15.14</v>
          </cell>
        </row>
        <row r="632">
          <cell r="A632" t="str">
            <v>03.010.999-0</v>
          </cell>
          <cell r="B632" t="str">
            <v>INDICE 03.010.ATERRO E COMPACTACAO MECANICA</v>
          </cell>
          <cell r="D632">
            <v>2717</v>
          </cell>
        </row>
        <row r="633">
          <cell r="A633" t="str">
            <v>03.011.015-1</v>
          </cell>
          <cell r="B633" t="str">
            <v>REATERRO DE VALA/CAVA UTILIZ. VIBRO COMPACTADOR PORTATIL</v>
          </cell>
          <cell r="C633" t="str">
            <v>M3</v>
          </cell>
          <cell r="D633">
            <v>8.16</v>
          </cell>
        </row>
        <row r="634">
          <cell r="A634" t="str">
            <v>03.011.999-0</v>
          </cell>
          <cell r="B634" t="str">
            <v>INDICE DA FAMILIA</v>
          </cell>
          <cell r="D634">
            <v>3147</v>
          </cell>
        </row>
        <row r="635">
          <cell r="A635" t="str">
            <v>03.012.010-0</v>
          </cell>
          <cell r="B635" t="str">
            <v>REATERRO DE VALA/CAVA C/TRATOR C/POTENCIA EM TORNO DE 200CV</v>
          </cell>
          <cell r="C635" t="str">
            <v>M3</v>
          </cell>
          <cell r="D635">
            <v>2.08</v>
          </cell>
        </row>
        <row r="636">
          <cell r="A636" t="str">
            <v>03.012.999-0</v>
          </cell>
          <cell r="B636" t="str">
            <v>INDICE DA FAMILIA</v>
          </cell>
          <cell r="D636">
            <v>3448</v>
          </cell>
        </row>
        <row r="637">
          <cell r="A637" t="str">
            <v>03.013.001-1</v>
          </cell>
          <cell r="B637" t="str">
            <v>REATERRO DE VALA/CAVA COMPACTADA A MACO EM CAMADAS DE 30CM</v>
          </cell>
          <cell r="C637" t="str">
            <v>M3</v>
          </cell>
          <cell r="D637">
            <v>12.87</v>
          </cell>
        </row>
        <row r="638">
          <cell r="A638" t="str">
            <v>03.013.005-0</v>
          </cell>
          <cell r="B638" t="str">
            <v>REATERRO DE VALA/CAVA COMPACTADA A MACO, EM CAMADAS DE 20CMDE ESP., EM BECOS DE ATE 2,50M DE LARG., EM FAVELAS</v>
          </cell>
          <cell r="C638" t="str">
            <v>M3</v>
          </cell>
          <cell r="D638">
            <v>18.39</v>
          </cell>
        </row>
        <row r="639">
          <cell r="A639" t="str">
            <v>03.013.006-0</v>
          </cell>
          <cell r="B639" t="str">
            <v>REATERRO DE VALA/CAVA COMPACTADA A MACO, EM CAMADAS DE 30CMDE ESP., EM BECOS DE ATE 2,50M DE LARG., EM FAVELAS</v>
          </cell>
          <cell r="C639" t="str">
            <v>M3</v>
          </cell>
          <cell r="D639">
            <v>15.45</v>
          </cell>
        </row>
        <row r="640">
          <cell r="A640" t="str">
            <v>03.013.999-0</v>
          </cell>
          <cell r="B640" t="str">
            <v>FAMILIA 03.013</v>
          </cell>
          <cell r="D640">
            <v>3377</v>
          </cell>
        </row>
        <row r="641">
          <cell r="A641" t="str">
            <v>03.014.005-0</v>
          </cell>
          <cell r="B641" t="str">
            <v>REATERRO DE VALA/CAVA, ESPALHAMENTO C/ RETRO-ESCAVADEIRA E COMPACTACAO VIBRATORIA, EXCLUSIVE MATERIAL</v>
          </cell>
          <cell r="C641" t="str">
            <v>M3</v>
          </cell>
          <cell r="D641">
            <v>5.2</v>
          </cell>
        </row>
        <row r="642">
          <cell r="A642" t="str">
            <v>03.014.999-0</v>
          </cell>
          <cell r="B642" t="str">
            <v>FAMILIA 03.014</v>
          </cell>
          <cell r="D642">
            <v>2211</v>
          </cell>
        </row>
        <row r="643">
          <cell r="A643" t="str">
            <v>03.015.010-0</v>
          </cell>
          <cell r="B643" t="str">
            <v>REATERRO DE VALA/CAVA C/PO-DE-PEDRA</v>
          </cell>
          <cell r="C643" t="str">
            <v>M3</v>
          </cell>
          <cell r="D643">
            <v>47.97</v>
          </cell>
        </row>
        <row r="644">
          <cell r="A644" t="str">
            <v>03.015.015-0</v>
          </cell>
          <cell r="B644" t="str">
            <v>REATERRO DE VALAS/CAVAS C/PO-DE-PEDRA, INCL. MAT. E COMPACT., EM BECOS DE ATE 2,50M DE LARG., EM FAVELAS</v>
          </cell>
          <cell r="C644" t="str">
            <v>M3</v>
          </cell>
          <cell r="D644">
            <v>51.77</v>
          </cell>
        </row>
        <row r="645">
          <cell r="A645" t="str">
            <v>03.015.999-0</v>
          </cell>
          <cell r="B645" t="str">
            <v>FAMILIA 03.015</v>
          </cell>
          <cell r="D645">
            <v>2231</v>
          </cell>
        </row>
        <row r="646">
          <cell r="A646" t="str">
            <v>03.016.001-0</v>
          </cell>
          <cell r="B646" t="str">
            <v>UNIDADE DE REF. P/SERV. DE ESCAV. MEC.</v>
          </cell>
          <cell r="C646" t="str">
            <v>UR</v>
          </cell>
          <cell r="D646">
            <v>215.13</v>
          </cell>
        </row>
        <row r="647">
          <cell r="A647" t="str">
            <v>03.016.005-1</v>
          </cell>
          <cell r="B647" t="str">
            <v>ESCAVACAO MEC. DE VALA NAO ESCORADA, EM MAT. DE 1ªCAT. C/REDUTOR DE PRODUT., ATE 1,50M DE PROF., C/RETRO-ESCAVADEIRA</v>
          </cell>
          <cell r="C647" t="str">
            <v>M3</v>
          </cell>
          <cell r="D647">
            <v>10.74</v>
          </cell>
        </row>
        <row r="648">
          <cell r="A648" t="str">
            <v>03.016.010-1</v>
          </cell>
          <cell r="B648" t="str">
            <v>ESCAVACAO MEC.DE VALA NAO ESCORADA,EM MAT. DE 1ªCAT.C/REDUTOR DE PRODUT.,ENTRE 1,50 E 3,00M DE PROF.,C/RETRO-ESCAVADEIRA</v>
          </cell>
          <cell r="C648" t="str">
            <v>M3</v>
          </cell>
          <cell r="D648">
            <v>13.06</v>
          </cell>
        </row>
        <row r="649">
          <cell r="A649" t="str">
            <v>03.016.015-1</v>
          </cell>
          <cell r="B649" t="str">
            <v>ESCAVACAO MEC. DE VALA NAO ESCORADA, EM MAT. DE 1ªCAT. ATE 1,50M DE PROF., C/RETRO-ESCAVADEIRA</v>
          </cell>
          <cell r="C649" t="str">
            <v>M3</v>
          </cell>
          <cell r="D649">
            <v>4.24</v>
          </cell>
        </row>
        <row r="650">
          <cell r="A650" t="str">
            <v>03.016.018-1</v>
          </cell>
          <cell r="B650" t="str">
            <v>ESCAVACAO MEC. DE VALA NAO ESCORADA, EM MAT. DE 1ªCAT., ENTRE 1,50 E 3,00M DE PROF., C/RETRO-ESCAVADEIRA</v>
          </cell>
          <cell r="C650" t="str">
            <v>M3</v>
          </cell>
          <cell r="D650">
            <v>5.14</v>
          </cell>
        </row>
        <row r="651">
          <cell r="A651" t="str">
            <v>03.016.020-1</v>
          </cell>
          <cell r="B651" t="str">
            <v>ESCAVACAO MEC. DE VALA ESCORADA, EM MAT. DE 1ªCAT., C/REDUTOR DE PRODUT., ATE 1,50M DE PROF., C/RETRO-ESCAVADEIRA</v>
          </cell>
          <cell r="C651" t="str">
            <v>M3</v>
          </cell>
          <cell r="D651">
            <v>13.15</v>
          </cell>
        </row>
        <row r="652">
          <cell r="A652" t="str">
            <v>03.016.025-1</v>
          </cell>
          <cell r="B652" t="str">
            <v>ESCAVACAO DE VALA ESCORADA, EM MAT. DE 1ªCAT., C/REDUTOR DEPRODUT., ENTRE 1,50 E 3,00M DE PROF., C/RETRO-ESCAVADEIRA</v>
          </cell>
          <cell r="C652" t="str">
            <v>M3</v>
          </cell>
          <cell r="D652">
            <v>16.87</v>
          </cell>
        </row>
        <row r="653">
          <cell r="A653" t="str">
            <v>03.016.050-1</v>
          </cell>
          <cell r="B653" t="str">
            <v>ESCAVACAO MEC. DE VALA ESCORADA, EM MAT. DE 1ªCAT., ATE 1,50M DE PROF., C/RETRO-ESCAVADEIRA</v>
          </cell>
          <cell r="C653" t="str">
            <v>M3</v>
          </cell>
          <cell r="D653">
            <v>4.9400000000000004</v>
          </cell>
        </row>
        <row r="654">
          <cell r="A654" t="str">
            <v>03.016.055-1</v>
          </cell>
          <cell r="B654" t="str">
            <v>ESCAVACAO MEC. DE VALA ESCORADA, EM MAT. DE 1ªCAT., ENTRE 1,50 E 3,00M DE PROF., C/RETRO-ESCAVADEIRA</v>
          </cell>
          <cell r="C654" t="str">
            <v>M3</v>
          </cell>
          <cell r="D654">
            <v>6.3</v>
          </cell>
        </row>
        <row r="655">
          <cell r="A655" t="str">
            <v>03.016.999-0</v>
          </cell>
          <cell r="B655" t="str">
            <v>FAMILIA 03.016</v>
          </cell>
          <cell r="D655">
            <v>2948</v>
          </cell>
        </row>
        <row r="656">
          <cell r="A656" t="str">
            <v>03.020.030-1</v>
          </cell>
          <cell r="B656" t="str">
            <v>ESCAVACAO MEC. DE VALA NAO ESCORADA, EM MAT. DE 1ªCAT., C/REDUTOR DE PRODUT., ATE 1,50M DE PROF., C/ESCAVADEIRA HIDR.</v>
          </cell>
          <cell r="C656" t="str">
            <v>M3</v>
          </cell>
          <cell r="D656">
            <v>9.18</v>
          </cell>
        </row>
        <row r="657">
          <cell r="A657" t="str">
            <v>03.020.035-1</v>
          </cell>
          <cell r="B657" t="str">
            <v>ESCAVACAO MEC.DE VALA NAO ESCORADA,EM MAT.DE 1ªCAT.,C/REDUTOR DE PRODUT.,ENTRE 1,50 E 3,00M DE PROF.,C/ESCAVADEIRA HIDR.</v>
          </cell>
          <cell r="C657" t="str">
            <v>M3</v>
          </cell>
          <cell r="D657">
            <v>10.54</v>
          </cell>
        </row>
        <row r="658">
          <cell r="A658" t="str">
            <v>03.020.040-1</v>
          </cell>
          <cell r="B658" t="str">
            <v>ESCAVACAO MEC.DE VALA NAO ESCORADA,EM MAT.DE 1ªCAT.,C/REDUTOR DE PRODUT.,ENTRE 3,00 E 4,50M DE PROF.,C/ESCAVADEIRA HIDR.</v>
          </cell>
          <cell r="C658" t="str">
            <v>M3</v>
          </cell>
          <cell r="D658">
            <v>12.2</v>
          </cell>
        </row>
        <row r="659">
          <cell r="A659" t="str">
            <v>03.020.045-1</v>
          </cell>
          <cell r="B659" t="str">
            <v>ESCAVACAO MEC.DE VALA NAO ESCORADA,EM MAT.DE 1ªCAT.,C/REDUTOR DE PRODUT.,ENTRE 4,50 E 6,00M DE PROF.,C/ESCAVADEIRA HIDR.</v>
          </cell>
          <cell r="C659" t="str">
            <v>M3</v>
          </cell>
          <cell r="D659">
            <v>15.19</v>
          </cell>
        </row>
        <row r="660">
          <cell r="A660" t="str">
            <v>03.020.050-1</v>
          </cell>
          <cell r="B660" t="str">
            <v>ESCAVACAO MEC. DE VALA NAO ESCORADA, EM MAT. DE 1ªCAT., ATE1,50M DE PROF., C/ESCAVADEIRA HIDR.</v>
          </cell>
          <cell r="C660" t="str">
            <v>M3</v>
          </cell>
          <cell r="D660">
            <v>3.56</v>
          </cell>
        </row>
        <row r="661">
          <cell r="A661" t="str">
            <v>03.020.052-1</v>
          </cell>
          <cell r="B661" t="str">
            <v>ESCAVACAO MEC. DE VALA NAO ESCORADA, EM MAT. DE 1ªCAT., ENTRE 1,50 E 3,00 DE PROF., C/ESCAVADEIRA HIDR.</v>
          </cell>
          <cell r="C661" t="str">
            <v>M3</v>
          </cell>
          <cell r="D661">
            <v>4.03</v>
          </cell>
        </row>
        <row r="662">
          <cell r="A662" t="str">
            <v>03.020.055-1</v>
          </cell>
          <cell r="B662" t="str">
            <v>ESCAVACAO MEC. DE VALA NAO ESCORADA, EM MAT. DE 1ªCAT., ENTRE 3,00 E 4,50M DE PROF., C/ESCAVADEIRA HIDR.</v>
          </cell>
          <cell r="C662" t="str">
            <v>M3</v>
          </cell>
          <cell r="D662">
            <v>5.0599999999999996</v>
          </cell>
        </row>
        <row r="663">
          <cell r="A663" t="str">
            <v>03.020.057-1</v>
          </cell>
          <cell r="B663" t="str">
            <v>ESCAVACAO MEC. DE VALA NAO ESCORADA, EM MAT. DE 1ªCAT., ENTRE 4,50 E 6,00M DE PROF., C/ESCAVADEIRA HIDR.</v>
          </cell>
          <cell r="C663" t="str">
            <v>M3</v>
          </cell>
          <cell r="D663">
            <v>6.19</v>
          </cell>
        </row>
        <row r="664">
          <cell r="A664" t="str">
            <v>03.020.060-1</v>
          </cell>
          <cell r="B664" t="str">
            <v>ESCAVACAO MEC. DE VALA ESCORADA, EM MAT. DE 1ªCAT., C/REDUTOR DE PRODUT., ATE 1,50M DE PROF., C/ESCAVADEIRA HIDR.</v>
          </cell>
          <cell r="C664" t="str">
            <v>M3</v>
          </cell>
          <cell r="D664">
            <v>11.28</v>
          </cell>
        </row>
        <row r="665">
          <cell r="A665" t="str">
            <v>03.020.065-1</v>
          </cell>
          <cell r="B665" t="str">
            <v>ESCAVACAO MEC.DE VALA ESCORADA, EM MAT.DE 1ªCAT., C/REDUTORDE PRODUT., ENTRE 1,50 E 3,00M DE PROF., C/ESCAVADEIRA HIDR.</v>
          </cell>
          <cell r="C665" t="str">
            <v>M3</v>
          </cell>
          <cell r="D665">
            <v>12.95</v>
          </cell>
        </row>
        <row r="666">
          <cell r="A666" t="str">
            <v>03.020.070-1</v>
          </cell>
          <cell r="B666" t="str">
            <v>ESCAVACAO MEC.DE VALA ESCORADA, EM MAT.DE 1ªCAT., C/REDUTORDE PRODUT., ENTRE 3,00 E 4,50M DE PROF., C/ESCAVADEIRA HIDR.</v>
          </cell>
          <cell r="C666" t="str">
            <v>M3</v>
          </cell>
          <cell r="D666">
            <v>17.850000000000001</v>
          </cell>
        </row>
        <row r="667">
          <cell r="A667" t="str">
            <v>03.020.075-1</v>
          </cell>
          <cell r="B667" t="str">
            <v>ESCAVACAO MEC.DE VALA ESCORADA, EM MAT.DE 1ªCAT., C/REDUTORDE PRODUT., ENTRE 4,50 E 6,00M DE PROF., C/ESCAVADEIRA HIDR.</v>
          </cell>
          <cell r="C667" t="str">
            <v>M3</v>
          </cell>
          <cell r="D667">
            <v>27.52</v>
          </cell>
        </row>
        <row r="668">
          <cell r="A668" t="str">
            <v>03.020.080-1</v>
          </cell>
          <cell r="B668" t="str">
            <v>ESCAVACAO MEC. DE VALA ESCORADA, EM MAT. DE 1ªCAT., ATE 1,50M DE PROF., C/ESCAVADEIRA HIDR.</v>
          </cell>
          <cell r="C668" t="str">
            <v>M3</v>
          </cell>
          <cell r="D668">
            <v>4.29</v>
          </cell>
        </row>
        <row r="669">
          <cell r="A669" t="str">
            <v>03.020.085-1</v>
          </cell>
          <cell r="B669" t="str">
            <v>ESCAVACAO MEC. DE VALA ESCORADA, EM MAT. DE 1ªCAT., ENTRE 1,50 E 3,00M DE PROF., C/ESCAVADEIRA HIDR.</v>
          </cell>
          <cell r="C669" t="str">
            <v>M3</v>
          </cell>
          <cell r="D669">
            <v>4.9000000000000004</v>
          </cell>
        </row>
        <row r="670">
          <cell r="A670" t="str">
            <v>03.020.090-1</v>
          </cell>
          <cell r="B670" t="str">
            <v>ESCAVACAO MEC. DE VALA ESCORADA, EM MAT. DE 1ªCAT., ENTRE 3,00 E 4,50M DE PROF., C/ESCAVADEIRA HIDR.</v>
          </cell>
          <cell r="C670" t="str">
            <v>M3</v>
          </cell>
          <cell r="D670">
            <v>7.23</v>
          </cell>
        </row>
        <row r="671">
          <cell r="A671" t="str">
            <v>03.020.100-1</v>
          </cell>
          <cell r="B671" t="str">
            <v>ESCAVACAO MEC. DE VALA ESCORADA, EM MAT. DE 1ªCAT., ENTRE 4,50 E 6,00M DE PROF., C/ESCAVADEIRA HIDR.</v>
          </cell>
          <cell r="C671" t="str">
            <v>M3</v>
          </cell>
          <cell r="D671">
            <v>10.56</v>
          </cell>
        </row>
        <row r="672">
          <cell r="A672" t="str">
            <v>03.020.200-0</v>
          </cell>
          <cell r="B672" t="str">
            <v>ESCAVACAO MEC. P/ACERTO DE TALUDES, EM MAT. DE 1ªCAT., C/ESCAVADEIRA HIDR.</v>
          </cell>
          <cell r="C672" t="str">
            <v>M3</v>
          </cell>
          <cell r="D672">
            <v>3.68</v>
          </cell>
        </row>
        <row r="673">
          <cell r="A673" t="str">
            <v>03.020.999-0</v>
          </cell>
          <cell r="B673" t="str">
            <v>INDICE DA FAMILIA</v>
          </cell>
          <cell r="D673">
            <v>2890</v>
          </cell>
        </row>
        <row r="674">
          <cell r="A674" t="str">
            <v>03.021.005-1</v>
          </cell>
          <cell r="B674" t="str">
            <v>ESCAVACAO MEC., A CEU ABERTO, EM MAT. DE 1ªCAT., C/ESCAVADEIRA HIDR.</v>
          </cell>
          <cell r="C674" t="str">
            <v>M3</v>
          </cell>
          <cell r="D674">
            <v>2.31</v>
          </cell>
        </row>
        <row r="675">
          <cell r="A675" t="str">
            <v>03.021.999-0</v>
          </cell>
          <cell r="B675" t="str">
            <v>FAMILIA 03.021</v>
          </cell>
          <cell r="D675">
            <v>2880</v>
          </cell>
        </row>
        <row r="676">
          <cell r="A676" t="str">
            <v>03.022.010-0</v>
          </cell>
          <cell r="B676" t="str">
            <v>ESCAVACAO MEC. DE VALA, EM MAT. DE 2ªCAT., MOLEDO OU ROCHA MUITO DECOMPOSTA, C/ESCAVADEIRA HIDR., S/COMPRESSOR</v>
          </cell>
          <cell r="C676" t="str">
            <v>M3</v>
          </cell>
          <cell r="D676">
            <v>3.09</v>
          </cell>
        </row>
        <row r="677">
          <cell r="A677" t="str">
            <v>03.022.999-0</v>
          </cell>
          <cell r="B677" t="str">
            <v>INDICE DA FAMILIA</v>
          </cell>
          <cell r="D677">
            <v>3361</v>
          </cell>
        </row>
        <row r="678">
          <cell r="A678" t="str">
            <v>03.023.999-0</v>
          </cell>
          <cell r="B678" t="str">
            <v>INDICE DA FAMILIA (REFERENTE A FAMILIA 03.012 DA 11ª EDICAO)</v>
          </cell>
          <cell r="D678">
            <v>3339</v>
          </cell>
        </row>
        <row r="679">
          <cell r="A679" t="str">
            <v>03.025.005-0</v>
          </cell>
          <cell r="B679" t="str">
            <v>ESCAVACAO MEC. C/TRATOR DE LAMINA, POTENCIA 200CV, EM MAT. DE 1ªCAT., C/TRANSP. ENTRE 50,00 E 100,00M</v>
          </cell>
          <cell r="C679" t="str">
            <v>M3</v>
          </cell>
          <cell r="D679">
            <v>5.53</v>
          </cell>
        </row>
        <row r="680">
          <cell r="A680" t="str">
            <v>03.025.010-0</v>
          </cell>
          <cell r="B680" t="str">
            <v>ESCAVACAO MEC. C/TRATOR DE LAMINA, POTENCIA 200CV, EM MAT. DE 1ªCAT., C/TRANSP. A 50,00M</v>
          </cell>
          <cell r="C680" t="str">
            <v>M3</v>
          </cell>
          <cell r="D680">
            <v>4.41</v>
          </cell>
        </row>
        <row r="681">
          <cell r="A681" t="str">
            <v>03.025.015-1</v>
          </cell>
          <cell r="B681" t="str">
            <v>ESCAVACAO MEC. C/TRATOR DE LAMINA, POTENCIA 200CV, EM MAT. DE 1ªCAT., C/TRANSP. A 15,00M</v>
          </cell>
          <cell r="C681" t="str">
            <v>M3</v>
          </cell>
          <cell r="D681">
            <v>1.62</v>
          </cell>
        </row>
        <row r="682">
          <cell r="A682" t="str">
            <v>03.025.020-0</v>
          </cell>
          <cell r="B682" t="str">
            <v>ESCAVACAO MEC. C/TRATOR, POTENCIA 80CV, EM MAT. DE 1ªCAT., C/TRANSP. A 20,00M</v>
          </cell>
          <cell r="C682" t="str">
            <v>M3</v>
          </cell>
          <cell r="D682">
            <v>1.51</v>
          </cell>
        </row>
        <row r="683">
          <cell r="A683" t="str">
            <v>03.025.025-0</v>
          </cell>
          <cell r="B683" t="str">
            <v>ESCAVACAO MEC. C/TRATOR DE LAMINA, POTENCIA 200CV, EM MAT. DE 2ªCAT., S/USO DE ESCARIFICADOR, TRANSP. A 50,00M</v>
          </cell>
          <cell r="C683" t="str">
            <v>M3</v>
          </cell>
          <cell r="D683">
            <v>4.41</v>
          </cell>
        </row>
        <row r="684">
          <cell r="A684" t="str">
            <v>03.025.027-0</v>
          </cell>
          <cell r="B684" t="str">
            <v>ESCAVACAO MEC. C/TRATOR DE LAMINA, POTENCIA 200CV, EM MAT. DE 2ªCAT., S/USO DE ESCARIFICADOR, TRANSP. DE 50,00 A 100,00M</v>
          </cell>
          <cell r="C684" t="str">
            <v>M3</v>
          </cell>
          <cell r="D684">
            <v>6.56</v>
          </cell>
        </row>
        <row r="685">
          <cell r="A685" t="str">
            <v>03.025.030-0</v>
          </cell>
          <cell r="B685" t="str">
            <v>REMOCAO ATE 20,00M, DE MAT. DE 2ª OU 3ªCAT., APOS ESCAV., C/TRATOR C/POTENCIA DE 200CV</v>
          </cell>
          <cell r="C685" t="str">
            <v>M3</v>
          </cell>
          <cell r="D685">
            <v>7.29</v>
          </cell>
        </row>
        <row r="686">
          <cell r="A686" t="str">
            <v>03.025.031-0</v>
          </cell>
          <cell r="B686" t="str">
            <v>REMOCAO ATE 20,00M, DE MAT. DE 2ª OU 3ªCAT., APOS ESCAV., C/TRATOR C/POTENCIA DE 80CV</v>
          </cell>
          <cell r="C686" t="str">
            <v>M3</v>
          </cell>
          <cell r="D686">
            <v>4.07</v>
          </cell>
        </row>
        <row r="687">
          <cell r="A687" t="str">
            <v>03.025.040-0</v>
          </cell>
          <cell r="B687" t="str">
            <v>ESCAVACAO MEC. C/TRATOR DE LAMINA, POTENCIA 80CV, EM MAT. DE1ªCAT., NOS SERV. DE TERRATEAMENTO DE TALUDES</v>
          </cell>
          <cell r="C687" t="str">
            <v>M3</v>
          </cell>
          <cell r="D687">
            <v>1.39</v>
          </cell>
        </row>
        <row r="688">
          <cell r="A688" t="str">
            <v>03.025.999-0</v>
          </cell>
          <cell r="B688" t="str">
            <v>INDICE DA FAMILIA</v>
          </cell>
          <cell r="D688">
            <v>3244</v>
          </cell>
        </row>
        <row r="689">
          <cell r="A689" t="str">
            <v>03.026.010-0</v>
          </cell>
          <cell r="B689" t="str">
            <v>ESCAVACAO MEC., EM MAT. DE 1ªCAT., C/TRATOR DE LAMINA, POTENCIA 335CV</v>
          </cell>
          <cell r="C689" t="str">
            <v>M3</v>
          </cell>
          <cell r="D689">
            <v>3.43</v>
          </cell>
        </row>
        <row r="690">
          <cell r="A690" t="str">
            <v>03.026.015-0</v>
          </cell>
          <cell r="B690" t="str">
            <v>ESCAVACAO MEC., EM MAT. DE 1ªCAT., C/TRATOR DE LAMINA, POTENCIA 200CV</v>
          </cell>
          <cell r="C690" t="str">
            <v>M3</v>
          </cell>
          <cell r="D690">
            <v>3.64</v>
          </cell>
        </row>
        <row r="691">
          <cell r="A691" t="str">
            <v>03.026.020-0</v>
          </cell>
          <cell r="B691" t="str">
            <v>ESCAVACAO MEC., EM MAT. DE 2ªCAT., C/TRATOR DE LAMINA, POTENCIA 335CV, C/ESCARIFICADOR</v>
          </cell>
          <cell r="C691" t="str">
            <v>M3</v>
          </cell>
          <cell r="D691">
            <v>6.54</v>
          </cell>
        </row>
        <row r="692">
          <cell r="A692" t="str">
            <v>03.026.999-0</v>
          </cell>
          <cell r="B692" t="str">
            <v>INDICE DA FAMILIA</v>
          </cell>
          <cell r="D692">
            <v>3840</v>
          </cell>
        </row>
        <row r="693">
          <cell r="A693" t="str">
            <v>03.030.150-0</v>
          </cell>
          <cell r="B693" t="str">
            <v>ESCAVACAO MEC., A CEU ABERTO, EM MAT. DE 1ªCAT., UTILIZ. CLAM-SHELL DE 0,38M3</v>
          </cell>
          <cell r="C693" t="str">
            <v>M3</v>
          </cell>
          <cell r="D693">
            <v>1.97</v>
          </cell>
        </row>
        <row r="694">
          <cell r="A694" t="str">
            <v>03.030.155-0</v>
          </cell>
          <cell r="B694" t="str">
            <v>ESCAVACAO MEC., A CEU ABERTO, EM MAT. DE 1ªCAT., UTILIZ. CLAM-SHELL DE 0,76M3</v>
          </cell>
          <cell r="C694" t="str">
            <v>M3</v>
          </cell>
          <cell r="D694">
            <v>1.77</v>
          </cell>
        </row>
        <row r="695">
          <cell r="A695" t="str">
            <v>03.030.159-0</v>
          </cell>
          <cell r="B695" t="str">
            <v>ESCAVACAO MEC., A CEU ABERTO, EM MAT. DE 1ªCAT., UTILIZ. CLAM-SHELL DE 0,96M3</v>
          </cell>
          <cell r="C695" t="str">
            <v>M3</v>
          </cell>
          <cell r="D695">
            <v>1.26</v>
          </cell>
        </row>
        <row r="696">
          <cell r="A696" t="str">
            <v>03.030.999-0</v>
          </cell>
          <cell r="B696" t="str">
            <v>FAMILIA 03.030</v>
          </cell>
          <cell r="D696">
            <v>2224</v>
          </cell>
        </row>
        <row r="697">
          <cell r="A697" t="str">
            <v>03.036.200-0</v>
          </cell>
          <cell r="B697" t="str">
            <v>ESCAVACAO EM LEITO DE RIO, EM MAT. MOLE, ATE 4,50M DE PROF.,UTILIZ. DRAG-LINE</v>
          </cell>
          <cell r="C697" t="str">
            <v>M3</v>
          </cell>
          <cell r="D697">
            <v>4.3099999999999996</v>
          </cell>
        </row>
        <row r="698">
          <cell r="A698" t="str">
            <v>03.036.205-0</v>
          </cell>
          <cell r="B698" t="str">
            <v>ESCAVACAO EM LEITO DE RIO, EM MAT. MOLE, ENTRE 4,50 E 9,00MDE PROF., UTILIZ. DRAG-LINE</v>
          </cell>
          <cell r="C698" t="str">
            <v>M3</v>
          </cell>
          <cell r="D698">
            <v>6.15</v>
          </cell>
        </row>
        <row r="699">
          <cell r="A699" t="str">
            <v>03.036.210-0</v>
          </cell>
          <cell r="B699" t="str">
            <v>ESCAVACAO EM LEITO DE RIO, EM MAT. MOLE, ATE 4,50M DE PROF.,UTILIZ. CLAM-SHELL</v>
          </cell>
          <cell r="C699" t="str">
            <v>M3</v>
          </cell>
          <cell r="D699">
            <v>6.38</v>
          </cell>
        </row>
        <row r="700">
          <cell r="A700" t="str">
            <v>03.036.215-0</v>
          </cell>
          <cell r="B700" t="str">
            <v>ESCAVACAO EM LEITO DE RIO, EM MAT. MOLE, ENTRE 4,50 E 9,00MDE PROF., UTILIZ. CLAM-SHELL</v>
          </cell>
          <cell r="C700" t="str">
            <v>M3</v>
          </cell>
          <cell r="D700">
            <v>8.89</v>
          </cell>
        </row>
        <row r="701">
          <cell r="A701" t="str">
            <v>03.036.999-0</v>
          </cell>
          <cell r="B701" t="str">
            <v>FAMILIA 03.036</v>
          </cell>
          <cell r="D701">
            <v>2161</v>
          </cell>
        </row>
        <row r="702">
          <cell r="A702" t="str">
            <v>03.037.300-0</v>
          </cell>
          <cell r="B702" t="str">
            <v>DRAGAGEM C/DRAGA FLUTUANTE SUCCAO E RECALQUE,UTILIZANDO TUBUL.DE 12",NA EXTENSAO DE ATE 1200M,EM PRODUCAO 80,00M3 P/HORA</v>
          </cell>
          <cell r="C702" t="str">
            <v>M3</v>
          </cell>
          <cell r="D702">
            <v>5.84</v>
          </cell>
        </row>
        <row r="703">
          <cell r="A703" t="str">
            <v>03.037.301-0</v>
          </cell>
          <cell r="B703" t="str">
            <v>DRAGAGEM C/DRAGA FLUTUANTE DE SUCCAO E RECALQUE, PRODUCAO DE120,00M3 P/HORA</v>
          </cell>
          <cell r="C703" t="str">
            <v>M3</v>
          </cell>
          <cell r="D703">
            <v>3.97</v>
          </cell>
        </row>
        <row r="704">
          <cell r="A704" t="str">
            <v>03.037.999-0</v>
          </cell>
          <cell r="B704" t="str">
            <v>FAMILIA 03.037</v>
          </cell>
          <cell r="D704">
            <v>3275</v>
          </cell>
        </row>
        <row r="705">
          <cell r="A705" t="str">
            <v>03.038.009-0</v>
          </cell>
          <cell r="B705" t="str">
            <v>ATERRO HIDR., UTILIZ. DRAGA FLUTUANTE DE SUCCAO E RECALQUE,DIST. ATE 100,00M</v>
          </cell>
          <cell r="C705" t="str">
            <v>M3</v>
          </cell>
          <cell r="D705">
            <v>4.16</v>
          </cell>
        </row>
        <row r="706">
          <cell r="A706" t="str">
            <v>03.038.010-0</v>
          </cell>
          <cell r="B706" t="str">
            <v>ATERRO HIDR., UTILIZ. DRAGA FLUTUANTE DE SUCCAO E RECALQUE,DIST. ATE 200,00M</v>
          </cell>
          <cell r="C706" t="str">
            <v>M3</v>
          </cell>
          <cell r="D706">
            <v>4.55</v>
          </cell>
        </row>
        <row r="707">
          <cell r="A707" t="str">
            <v>03.038.011-0</v>
          </cell>
          <cell r="B707" t="str">
            <v>ATERRO HIDR., UTILIZ. DRAGA FLUTUANTE DE SUCCAO E RECALQUE,DIST. ATE 300,00M</v>
          </cell>
          <cell r="C707" t="str">
            <v>M3</v>
          </cell>
          <cell r="D707">
            <v>4.93</v>
          </cell>
        </row>
        <row r="708">
          <cell r="A708" t="str">
            <v>03.038.012-0</v>
          </cell>
          <cell r="B708" t="str">
            <v>ATERRO HIDR., UTILIZ. DRAGA FLUTUANTE DE SUCCAO E RECALQUE,DIST. ATE 400,00M</v>
          </cell>
          <cell r="C708" t="str">
            <v>M3</v>
          </cell>
          <cell r="D708">
            <v>5.35</v>
          </cell>
        </row>
        <row r="709">
          <cell r="A709" t="str">
            <v>03.038.013-0</v>
          </cell>
          <cell r="B709" t="str">
            <v>ATERRO HIDR., UTILIZ. DRAGA FLUTUANTE DE SUCCAO E RECALQUE,DIST. ATE 500,00M</v>
          </cell>
          <cell r="C709" t="str">
            <v>M3</v>
          </cell>
          <cell r="D709">
            <v>5.7</v>
          </cell>
        </row>
        <row r="710">
          <cell r="A710" t="str">
            <v>03.038.014-0</v>
          </cell>
          <cell r="B710" t="str">
            <v>ATERRO HIDR., UTILIZ. DRAGA FLUTUANTE DE SUCCAO E RECALQUE,DIST. ATE 600,00M</v>
          </cell>
          <cell r="C710" t="str">
            <v>M3</v>
          </cell>
          <cell r="D710">
            <v>6.02</v>
          </cell>
        </row>
        <row r="711">
          <cell r="A711" t="str">
            <v>03.038.015-0</v>
          </cell>
          <cell r="B711" t="str">
            <v>ATERRO HIDR., UTILIZ. DRAGA FLUTUANTE DE SUCCAO E RECALQUE,DIST. ATE 700,00M</v>
          </cell>
          <cell r="C711" t="str">
            <v>M3</v>
          </cell>
          <cell r="D711">
            <v>6.35</v>
          </cell>
        </row>
        <row r="712">
          <cell r="A712" t="str">
            <v>03.038.016-0</v>
          </cell>
          <cell r="B712" t="str">
            <v>ATERRO HIDR., UTILIZ. DRAGA FLUTUANTE DE SUCCAO E RECALQUE,DIST. ATE 800,00M</v>
          </cell>
          <cell r="C712" t="str">
            <v>M3</v>
          </cell>
          <cell r="D712">
            <v>6.63</v>
          </cell>
        </row>
        <row r="713">
          <cell r="A713" t="str">
            <v>03.038.017-0</v>
          </cell>
          <cell r="B713" t="str">
            <v>ATERRO HIDR., UTILIZ. DRAGA FLUTUANTE DE SUCCAO E RECALQUE,DIST. ATE 900,00M</v>
          </cell>
          <cell r="C713" t="str">
            <v>M3</v>
          </cell>
          <cell r="D713">
            <v>6.92</v>
          </cell>
        </row>
        <row r="714">
          <cell r="A714" t="str">
            <v>03.038.018-0</v>
          </cell>
          <cell r="B714" t="str">
            <v>ATERRO HIDR., UTILIZ. DRAGA FLUTUANTE DE SUCCAO E RECALQUE,DIST. ATE 1000,00M</v>
          </cell>
          <cell r="C714" t="str">
            <v>M3</v>
          </cell>
          <cell r="D714">
            <v>7.16</v>
          </cell>
        </row>
        <row r="715">
          <cell r="A715" t="str">
            <v>03.038.019-0</v>
          </cell>
          <cell r="B715" t="str">
            <v>ATERRO HIDR., UTILIZ. DRAGA FLUTUANTE DE SUCCAO E RECALQUE,DIST. ATE 1500,00M</v>
          </cell>
          <cell r="C715" t="str">
            <v>M3</v>
          </cell>
          <cell r="D715">
            <v>8.34</v>
          </cell>
        </row>
        <row r="716">
          <cell r="A716" t="str">
            <v>03.038.999-0</v>
          </cell>
          <cell r="B716" t="str">
            <v>INDICE DA FAMILIA</v>
          </cell>
          <cell r="D716">
            <v>2760</v>
          </cell>
        </row>
        <row r="717">
          <cell r="A717" t="str">
            <v>03.040.001-0</v>
          </cell>
          <cell r="B717" t="str">
            <v>ESCAVACAO, CARGA E TRANSP. DE MAT. DE 1ªCAT., C/MOTO-ESCAVO-TRANSPORTADOR, DIST. DE TRANSP. DE 100,00M</v>
          </cell>
          <cell r="C717" t="str">
            <v>M3</v>
          </cell>
          <cell r="D717">
            <v>3.28</v>
          </cell>
        </row>
        <row r="718">
          <cell r="A718" t="str">
            <v>03.040.002-0</v>
          </cell>
          <cell r="B718" t="str">
            <v>ESCAVACAO, CARGA E TRANSP. DE MAT. DE 1ªCAT., C/MOTO-ESCAVO-TRANSPORTADOR, DIST. DE TRANSP. DE 150,00M</v>
          </cell>
          <cell r="C718" t="str">
            <v>M3</v>
          </cell>
          <cell r="D718">
            <v>3.83</v>
          </cell>
        </row>
        <row r="719">
          <cell r="A719" t="str">
            <v>03.040.003-0</v>
          </cell>
          <cell r="B719" t="str">
            <v>ESCAVACAO, CARGA E TRANSP. DE MAT. DE 1ªCAT., C/MOTO-ESCAVO-TRANSPORTADOR, DIST. DE TRANSP. DE 200,00M</v>
          </cell>
          <cell r="C719" t="str">
            <v>M3</v>
          </cell>
          <cell r="D719">
            <v>4.38</v>
          </cell>
        </row>
        <row r="720">
          <cell r="A720" t="str">
            <v>03.040.004-0</v>
          </cell>
          <cell r="B720" t="str">
            <v>ESCAVACAO, CARGA E TRANSP. DE MAT. DE 1ªCAT., C/MOTO-ESCAVO-TRANSPORTADOR, DIST. DE TRANSP. DE 250,00M</v>
          </cell>
          <cell r="C720" t="str">
            <v>M3</v>
          </cell>
          <cell r="D720">
            <v>4.93</v>
          </cell>
        </row>
        <row r="721">
          <cell r="A721" t="str">
            <v>03.040.005-0</v>
          </cell>
          <cell r="B721" t="str">
            <v>ESCAVACAO, CARGA E TRANSP. DE MAT. DE 1ªCAT., C/MOTO-ESCAVO-TRANSPORTADOR, DIST. DE TRANSP. DE 300,00M</v>
          </cell>
          <cell r="C721" t="str">
            <v>M3</v>
          </cell>
          <cell r="D721">
            <v>5.49</v>
          </cell>
        </row>
        <row r="722">
          <cell r="A722" t="str">
            <v>03.040.006-0</v>
          </cell>
          <cell r="B722" t="str">
            <v>ESCAVACAO, CARGA E TRANSP. DE MAT. DE 1ªCAT., C/MOTO-ESCAVO-TRANSPORTADOR, DIST. DE TRANSP. DE 350,00M</v>
          </cell>
          <cell r="C722" t="str">
            <v>M3</v>
          </cell>
          <cell r="D722">
            <v>6.03</v>
          </cell>
        </row>
        <row r="723">
          <cell r="A723" t="str">
            <v>03.040.007-0</v>
          </cell>
          <cell r="B723" t="str">
            <v>ESCAVACAO, CARGA E TRANSP. DE MAT. DE 1ªCAT., C/MOTO-ESCAVO-TRANSPORTADOR, DIST. DE TRANSP. DE 400,00M</v>
          </cell>
          <cell r="C723" t="str">
            <v>M3</v>
          </cell>
          <cell r="D723">
            <v>6.59</v>
          </cell>
        </row>
        <row r="724">
          <cell r="A724" t="str">
            <v>03.040.008-0</v>
          </cell>
          <cell r="B724" t="str">
            <v>ESCAVACAO, CARGA E TRANSP. DE MAT. DE 1ªCAT., C/MOTO-ESCAVO-TRANSPORTADOR, DIST. DE TRANSP. DE 450,00M</v>
          </cell>
          <cell r="C724" t="str">
            <v>M3</v>
          </cell>
          <cell r="D724">
            <v>7.1</v>
          </cell>
        </row>
        <row r="725">
          <cell r="A725" t="str">
            <v>03.040.009-0</v>
          </cell>
          <cell r="B725" t="str">
            <v>ESCAVACAO, CARGA E TRANSP. DE MAT. DE 1ªCAT., C/MOTO-ESCAVO-TRANSPORTADOR, DIST. DE TRANSP. DE 500,00M</v>
          </cell>
          <cell r="C725" t="str">
            <v>M3</v>
          </cell>
          <cell r="D725">
            <v>7.7</v>
          </cell>
        </row>
        <row r="726">
          <cell r="A726" t="str">
            <v>03.040.010-0</v>
          </cell>
          <cell r="B726" t="str">
            <v>ESCAVACAO, CARGA E TRANSP. DE MAT. DE 1ªCAT., C/MOTO-ESCAVO-TRANSPORTADOR, DIST. DE TRANSP. DE 550,00M</v>
          </cell>
          <cell r="C726" t="str">
            <v>M3</v>
          </cell>
          <cell r="D726">
            <v>8.26</v>
          </cell>
        </row>
        <row r="727">
          <cell r="A727" t="str">
            <v>03.040.011-0</v>
          </cell>
          <cell r="B727" t="str">
            <v>ESCAVACAO, CARGA E TRANSP. DE MAT. DE 1ªCAT., C/MOTO-ESCAVO-TRANSPORTADOR, DIST. DE TRANSP. DE 600,00M</v>
          </cell>
          <cell r="C727" t="str">
            <v>M3</v>
          </cell>
          <cell r="D727">
            <v>8.81</v>
          </cell>
        </row>
        <row r="728">
          <cell r="A728" t="str">
            <v>03.040.012-0</v>
          </cell>
          <cell r="B728" t="str">
            <v>ESCAVACAO, CARGA E TRANSP. DE MAT. DE 1ªCAT., C/MOTO-ESCAVO-TRANSPORTADOR, DIST. DE TRANSP. DE 650,00M</v>
          </cell>
          <cell r="C728" t="str">
            <v>M3</v>
          </cell>
          <cell r="D728">
            <v>9.35</v>
          </cell>
        </row>
        <row r="729">
          <cell r="A729" t="str">
            <v>03.040.013-0</v>
          </cell>
          <cell r="B729" t="str">
            <v>ESCAVACAO, CARGA E TRANSP. DE MAT. DE 1ªCAT., C/MOTO-ESCAVO-TRANSPORTADOR, DIST. DE TRANSP. DE 700,00M</v>
          </cell>
          <cell r="C729" t="str">
            <v>M3</v>
          </cell>
          <cell r="D729">
            <v>9.85</v>
          </cell>
        </row>
        <row r="730">
          <cell r="A730" t="str">
            <v>03.040.014-0</v>
          </cell>
          <cell r="B730" t="str">
            <v>ESCAVACAO, CARGA E TRANSP. DE MAT. DE 1ªCAT., C/MOTO-ESCAVO-TRANSPORTADOR, DIST. DE TRANSP. DE 750,00M</v>
          </cell>
          <cell r="C730" t="str">
            <v>M3</v>
          </cell>
          <cell r="D730">
            <v>10.41</v>
          </cell>
        </row>
        <row r="731">
          <cell r="A731" t="str">
            <v>03.040.015-0</v>
          </cell>
          <cell r="B731" t="str">
            <v>ESCAVACAO, CARGA E TRANSP. DE MAT. DE 1ªCAT., C/MOTO-ESCAVO-TRANSPORTADOR, DIST. DE TRANSP. DE 800,00M</v>
          </cell>
          <cell r="C731" t="str">
            <v>M3</v>
          </cell>
          <cell r="D731">
            <v>11.05</v>
          </cell>
        </row>
        <row r="732">
          <cell r="A732" t="str">
            <v>03.040.016-0</v>
          </cell>
          <cell r="B732" t="str">
            <v>ESCAVACAO, CARGA E TRANSP. DE MAT. DE 1ªCAT., C/MOTO-ESCAVO-TRANSPORTADOR, DIST. DE TRANSP. DE 850,00M</v>
          </cell>
          <cell r="C732" t="str">
            <v>M3</v>
          </cell>
          <cell r="D732">
            <v>11.6</v>
          </cell>
        </row>
        <row r="733">
          <cell r="A733" t="str">
            <v>03.040.017-0</v>
          </cell>
          <cell r="B733" t="str">
            <v>ESCAVACAO, CARGA E TRANSP. DE MAT. DE 1ªCAT., C/MOTO-ESCAVO-TRANSPORTADOR, DIST. DE TRANSP. DE 900,00M</v>
          </cell>
          <cell r="C733" t="str">
            <v>M3</v>
          </cell>
          <cell r="D733">
            <v>12.06</v>
          </cell>
        </row>
        <row r="734">
          <cell r="A734" t="str">
            <v>03.040.018-0</v>
          </cell>
          <cell r="B734" t="str">
            <v>ESCAVACAO, CARGA E TRANSP. DE MAT. DE 1ªCAT., C/MOTO-ESCAVO-TRANSPORTADOR, DIST. DE TRANSP. DE 950,00M</v>
          </cell>
          <cell r="C734" t="str">
            <v>M3</v>
          </cell>
          <cell r="D734">
            <v>12.56</v>
          </cell>
        </row>
        <row r="735">
          <cell r="A735" t="str">
            <v>03.040.019-0</v>
          </cell>
          <cell r="B735" t="str">
            <v>ESCAVACAO, CARGA E TRANSP. DE MAT. DE 1ªCAT., C/MOTO-ESCAVO-TRANSPORTADOR, DIST. DE TRANSP. DE 1000,00M</v>
          </cell>
          <cell r="C735" t="str">
            <v>M3</v>
          </cell>
          <cell r="D735">
            <v>13.29</v>
          </cell>
        </row>
        <row r="736">
          <cell r="A736" t="str">
            <v>03.040.020-0</v>
          </cell>
          <cell r="B736" t="str">
            <v>ESCAVACAO, CARGA E TRANSP. DE MAT. DE 1ªCAT., C/MOTO-ESCAVO-TRANSPORTADOR, DIST. DE TRANSP. DE 1050,00M</v>
          </cell>
          <cell r="C736" t="str">
            <v>M3</v>
          </cell>
          <cell r="D736">
            <v>13.68</v>
          </cell>
        </row>
        <row r="737">
          <cell r="A737" t="str">
            <v>03.040.021-0</v>
          </cell>
          <cell r="B737" t="str">
            <v>ESCAVACAO, CARGA E TRANSP. DE MAT. DE 1ªCAT., C/MOTO-ESCAVO-TRANSPORTADOR, DIST. DE TRANSP. DE 1100,00M</v>
          </cell>
          <cell r="C737" t="str">
            <v>M3</v>
          </cell>
          <cell r="D737">
            <v>14.33</v>
          </cell>
        </row>
        <row r="738">
          <cell r="A738" t="str">
            <v>03.040.022-0</v>
          </cell>
          <cell r="B738" t="str">
            <v>ESCAVACAO, CARGA E TRANSP. DE MAT. DE 1ªCAT., C/MOTO-ESCAVO-TRANSPORTADOR, DIST. DE TRANSP. DE 1150,00M</v>
          </cell>
          <cell r="C738" t="str">
            <v>M3</v>
          </cell>
          <cell r="D738">
            <v>14.79</v>
          </cell>
        </row>
        <row r="739">
          <cell r="A739" t="str">
            <v>03.040.023-0</v>
          </cell>
          <cell r="B739" t="str">
            <v>ESCAVACAO, CARGA E TRANSP. DE MAT. DE 1ªCAT., C/MOTO-ESCAVO-TRANSPORTADOR, DIST. DE TRANSP. DE 1200,00M</v>
          </cell>
          <cell r="C739" t="str">
            <v>M3</v>
          </cell>
          <cell r="D739">
            <v>15.54</v>
          </cell>
        </row>
        <row r="740">
          <cell r="A740" t="str">
            <v>03.040.024-0</v>
          </cell>
          <cell r="B740" t="str">
            <v>ESCAVACAO, CARGA E TRANSP. DE MAT. DE 2ªCAT., C/MOTO-ESCAVO-TRANSPORTADOR, DIST. DE TRANSP. DE 100,00M</v>
          </cell>
          <cell r="C740" t="str">
            <v>M3</v>
          </cell>
          <cell r="D740">
            <v>6.5</v>
          </cell>
        </row>
        <row r="741">
          <cell r="A741" t="str">
            <v>03.040.025-0</v>
          </cell>
          <cell r="B741" t="str">
            <v>ESCAVACAO, CARGA, TRANSP. MAT.2ªCAT., C/MOTO-ESCAVO-TRANSPORTADOR, DISTANCIA DE TRANSP. DE 150M</v>
          </cell>
          <cell r="C741" t="str">
            <v>M3</v>
          </cell>
          <cell r="D741">
            <v>7.5</v>
          </cell>
        </row>
        <row r="742">
          <cell r="A742" t="str">
            <v>03.040.026-0</v>
          </cell>
          <cell r="B742" t="str">
            <v>ESCAVACAO, CARGA E TRANSP. DE MAT. DE 2ªCAT., C/MOTO-ESCAVO-TRANSPORTADOR, DIST. DE TRANSP. DE 200,00M</v>
          </cell>
          <cell r="C742" t="str">
            <v>M3</v>
          </cell>
          <cell r="D742">
            <v>8.5399999999999991</v>
          </cell>
        </row>
        <row r="743">
          <cell r="A743" t="str">
            <v>03.040.027-0</v>
          </cell>
          <cell r="B743" t="str">
            <v>ESCAVACAO, CARGA E TRANSP. DE MAT. DE 2ªCAT., C/MOTO-ESCAVO-TRANSPORTADOR, DIST. DE TRANSP. DE 250,00M</v>
          </cell>
          <cell r="C743" t="str">
            <v>M3</v>
          </cell>
          <cell r="D743">
            <v>9.51</v>
          </cell>
        </row>
        <row r="744">
          <cell r="A744" t="str">
            <v>03.040.028-0</v>
          </cell>
          <cell r="B744" t="str">
            <v>ESCAVACAO, CARGA E TRANSP. DE MAT. DE 2ªCAT., C/MOTO-ESCAVO-TRANSPORTADOR, DIST. DE TRANSP. DE 300,00M</v>
          </cell>
          <cell r="C744" t="str">
            <v>M3</v>
          </cell>
          <cell r="D744">
            <v>10.58</v>
          </cell>
        </row>
        <row r="745">
          <cell r="A745" t="str">
            <v>03.040.029-0</v>
          </cell>
          <cell r="B745" t="str">
            <v>ESCAVACAO, CARGA E TRANSP. DE MAT. DE 2ªCAT., C/MOTO-ESCAVO-TRANSPORTADOR, DIST. DE TRANSP. DE 350,00M</v>
          </cell>
          <cell r="C745" t="str">
            <v>M3</v>
          </cell>
          <cell r="D745">
            <v>11.52</v>
          </cell>
        </row>
        <row r="746">
          <cell r="A746" t="str">
            <v>03.040.030-0</v>
          </cell>
          <cell r="B746" t="str">
            <v>ESCAVACAO, CARGA E TRANSP. DE MAT. DE 2ªCAT., C/MOTO-ESCAVO-TRANSPORTADOR, DIST. DE TRANSP. DE 400,00M</v>
          </cell>
          <cell r="C746" t="str">
            <v>M3</v>
          </cell>
          <cell r="D746">
            <v>12.54</v>
          </cell>
        </row>
        <row r="747">
          <cell r="A747" t="str">
            <v>03.040.031-0</v>
          </cell>
          <cell r="B747" t="str">
            <v>ESCAVACAO, CARGA E TRANSP. DE MAT. DE 2ªCAT., C/MOTO-ESCAVO-TRANSPORTADOR, DIST. DE TRANSP. DE 450,00M</v>
          </cell>
          <cell r="C747" t="str">
            <v>M3</v>
          </cell>
          <cell r="D747">
            <v>13.63</v>
          </cell>
        </row>
        <row r="748">
          <cell r="A748" t="str">
            <v>03.040.032-0</v>
          </cell>
          <cell r="B748" t="str">
            <v>ESCAVACAO, CARGA E TRANSP. DE MAT. DE 2ªCAT., C/MOTO-ESCAVO-TRANSPORTADOR, DIST. DE TRANSP. DE 500,00M</v>
          </cell>
          <cell r="C748" t="str">
            <v>M3</v>
          </cell>
          <cell r="D748">
            <v>14.61</v>
          </cell>
        </row>
        <row r="749">
          <cell r="A749" t="str">
            <v>03.040.033-0</v>
          </cell>
          <cell r="B749" t="str">
            <v>ESCAVACAO, CARGA E TRANSP. DE MAT. DE 2ªCAT., C/MOTO-ESCAVO-TRANSPORTADOR, DIST. DE TRANSP. DE 550,00M</v>
          </cell>
          <cell r="C749" t="str">
            <v>M3</v>
          </cell>
          <cell r="D749">
            <v>15.58</v>
          </cell>
        </row>
        <row r="750">
          <cell r="A750" t="str">
            <v>03.040.034-0</v>
          </cell>
          <cell r="B750" t="str">
            <v>ESCAVACAO, CARGA E TRANSP. DE MAT. DE 2ªCAT., C/MOTO-ESCAVO-TRANSPORTADOR, DIST. DE TRANSP. DE 600,00M</v>
          </cell>
          <cell r="C750" t="str">
            <v>M3</v>
          </cell>
          <cell r="D750">
            <v>16.68</v>
          </cell>
        </row>
        <row r="751">
          <cell r="A751" t="str">
            <v>03.040.035-0</v>
          </cell>
          <cell r="B751" t="str">
            <v>ESCAVACAO, CARGA E TRANSP. DE MAT. DE 2ªCAT., C/MOTO-ESCAVO-TRANSPORTADOR, DIST. DE TRANSP. DE 650,00M</v>
          </cell>
          <cell r="C751" t="str">
            <v>M3</v>
          </cell>
          <cell r="D751">
            <v>17.72</v>
          </cell>
        </row>
        <row r="752">
          <cell r="A752" t="str">
            <v>03.040.036-0</v>
          </cell>
          <cell r="B752" t="str">
            <v>ESCAVACAO, CARGA E TRANSP. DE MAT. DE 2ªCAT., C/MOTO-ESCAVO-TRANSPORTADOR, DIST. DE TRANSP. DE 700,00M</v>
          </cell>
          <cell r="C752" t="str">
            <v>M3</v>
          </cell>
          <cell r="D752">
            <v>18.649999999999999</v>
          </cell>
        </row>
        <row r="753">
          <cell r="A753" t="str">
            <v>03.040.037-0</v>
          </cell>
          <cell r="B753" t="str">
            <v>ESCAVACAO, CARGA E TRANSP. DE MAT. DE 2ªCAT., C/MOTO-ESCAVO-TRANSPORTADOR, DIST. DE TRANSP. DE 750,00M</v>
          </cell>
          <cell r="C753" t="str">
            <v>M3</v>
          </cell>
          <cell r="D753">
            <v>19.690000000000001</v>
          </cell>
        </row>
        <row r="754">
          <cell r="A754" t="str">
            <v>03.040.038-0</v>
          </cell>
          <cell r="B754" t="str">
            <v>ESCAVACAO, CARGA E TRANSP. DE MAT. DE 2ªCAT., C/MOTO-ESCAVO-TRANSPORTADOR, DIST. DE TRANSP. DE 800,00M</v>
          </cell>
          <cell r="C754" t="str">
            <v>M3</v>
          </cell>
          <cell r="D754">
            <v>20.85</v>
          </cell>
        </row>
        <row r="755">
          <cell r="A755" t="str">
            <v>03.040.039-0</v>
          </cell>
          <cell r="B755" t="str">
            <v>ESCAVACAO, CARGA E TRANSP. DE MAT. DE 2ªCAT., C/MOTO-ESCAVO-TRANSPORTADOR, DIST. DE TRANSP. DE 850,00M</v>
          </cell>
          <cell r="C755" t="str">
            <v>M3</v>
          </cell>
          <cell r="D755">
            <v>21.81</v>
          </cell>
        </row>
        <row r="756">
          <cell r="A756" t="str">
            <v>03.040.040-0</v>
          </cell>
          <cell r="B756" t="str">
            <v>ESCAVACAO, CARGA E TRANSP. DE MAT. DE 2ªCAT., C/MOTO-ESCAVO-TRANSPORTADOR, DIST. DE TRANSP. DE 900,00M</v>
          </cell>
          <cell r="C756" t="str">
            <v>M3</v>
          </cell>
          <cell r="D756">
            <v>22.87</v>
          </cell>
        </row>
        <row r="757">
          <cell r="A757" t="str">
            <v>03.040.041-0</v>
          </cell>
          <cell r="B757" t="str">
            <v>ESCAVACAO, CARGA E TRANSP. DE MAT. DE 2ªCAT., C/MOTO-ESCAVO-TRANSPORTADOR, DIST. DE TRANSP. DE 950,00M</v>
          </cell>
          <cell r="C757" t="str">
            <v>M3</v>
          </cell>
          <cell r="D757">
            <v>23.63</v>
          </cell>
        </row>
        <row r="758">
          <cell r="A758" t="str">
            <v>03.040.042-0</v>
          </cell>
          <cell r="B758" t="str">
            <v>ESCAVACAO, CARGA E TRANSP. DE MAT. DE 2ªCAT., C/MOTO-ESCAVO-TRANSPORTADOR, DIST. DE TRANSP. DE 1000,00M</v>
          </cell>
          <cell r="C758" t="str">
            <v>M3</v>
          </cell>
          <cell r="D758">
            <v>24.87</v>
          </cell>
        </row>
        <row r="759">
          <cell r="A759" t="str">
            <v>03.040.043-0</v>
          </cell>
          <cell r="B759" t="str">
            <v>ESCAVACAO, CARGA E TRANSP. DE MAT. DE 2ªCAT., C/MOTO-ESCAVO-TRANSPORTADOR, DIST. DE TRANSP. DE 1050,00M</v>
          </cell>
          <cell r="C759" t="str">
            <v>M3</v>
          </cell>
          <cell r="D759">
            <v>25.78</v>
          </cell>
        </row>
        <row r="760">
          <cell r="A760" t="str">
            <v>03.040.044-0</v>
          </cell>
          <cell r="B760" t="str">
            <v>ESCAVACAO, CARGA E TRANSP. DE MAT. DE 2ªCAT., C/MOTO-ESCAVO-TRANSPORTADOR, DIST. DE TRANSP. DE 1100,00M</v>
          </cell>
          <cell r="C760" t="str">
            <v>M3</v>
          </cell>
          <cell r="D760">
            <v>26.75</v>
          </cell>
        </row>
        <row r="761">
          <cell r="A761" t="str">
            <v>03.040.045-0</v>
          </cell>
          <cell r="B761" t="str">
            <v>ESCAVACAO, CARGA E TRANSP. DE MAT. DE 2ªCAT., C/MOTO-ESCAVO-TRANSPORTADOR, DIST. DE TRANSP. DE 1150,00M</v>
          </cell>
          <cell r="C761" t="str">
            <v>M3</v>
          </cell>
          <cell r="D761">
            <v>27.8</v>
          </cell>
        </row>
        <row r="762">
          <cell r="A762" t="str">
            <v>03.040.046-0</v>
          </cell>
          <cell r="B762" t="str">
            <v>ESCAVACAO, CARGA E TRANSP. DE MAT. DE 2ªCAT., C/MOTO-ESCAVO-TRANSPORTADOR, DIST. DE TRANSP. DE 1200,00M</v>
          </cell>
          <cell r="C762" t="str">
            <v>M3</v>
          </cell>
          <cell r="D762">
            <v>28.94</v>
          </cell>
        </row>
        <row r="763">
          <cell r="A763" t="str">
            <v>03.040.999-0</v>
          </cell>
          <cell r="B763" t="str">
            <v>INDICE DA FAMILIA</v>
          </cell>
          <cell r="D763">
            <v>3106</v>
          </cell>
        </row>
        <row r="764">
          <cell r="A764" t="str">
            <v>03.045.999-0</v>
          </cell>
          <cell r="B764" t="str">
            <v>INDICE DA FAMILIA</v>
          </cell>
          <cell r="D764">
            <v>3300</v>
          </cell>
        </row>
        <row r="765">
          <cell r="A765" t="str">
            <v>03.046.001-0</v>
          </cell>
          <cell r="B765" t="str">
            <v>ESPALHAMENTO DE MAT. DE 1ªCAT., C/TRATOR, POTENCIA 1400CV, C/LAMINA</v>
          </cell>
          <cell r="C765" t="str">
            <v>M3</v>
          </cell>
          <cell r="D765">
            <v>1.84</v>
          </cell>
        </row>
        <row r="766">
          <cell r="A766" t="str">
            <v>03.046.005-0</v>
          </cell>
          <cell r="B766" t="str">
            <v>ESPALHAMENTO DE MAT. DE 1ªCAT., C/TRATOR, POTENCIA 80CV, C/LAMINA</v>
          </cell>
          <cell r="C766" t="str">
            <v>M3</v>
          </cell>
          <cell r="D766">
            <v>0.99</v>
          </cell>
        </row>
        <row r="767">
          <cell r="A767" t="str">
            <v>03.046.010-0</v>
          </cell>
          <cell r="B767" t="str">
            <v>ESPALHAMENTO DE AREIA C/TRATOR DE LAMINA, POTENCIA 140CV</v>
          </cell>
          <cell r="C767" t="str">
            <v>M3</v>
          </cell>
          <cell r="D767">
            <v>2.0499999999999998</v>
          </cell>
        </row>
        <row r="768">
          <cell r="A768" t="str">
            <v>03.046.999-0</v>
          </cell>
          <cell r="B768" t="str">
            <v>INDICE DA FAMILIA</v>
          </cell>
          <cell r="D768">
            <v>3331</v>
          </cell>
        </row>
        <row r="769">
          <cell r="A769" t="str">
            <v>03.047.170-0</v>
          </cell>
          <cell r="B769" t="str">
            <v>ESCARIFICACAO DE SOLO C/TRATOR, POTENCIA 335CV</v>
          </cell>
          <cell r="C769" t="str">
            <v>M3</v>
          </cell>
          <cell r="D769">
            <v>2.48</v>
          </cell>
        </row>
        <row r="770">
          <cell r="A770" t="str">
            <v>03.047.999-0</v>
          </cell>
          <cell r="B770" t="str">
            <v>FAMILIA 03.047</v>
          </cell>
          <cell r="D770">
            <v>3086</v>
          </cell>
        </row>
        <row r="771">
          <cell r="A771" t="str">
            <v>04.005.003-0</v>
          </cell>
          <cell r="B771" t="str">
            <v>TRANSPORTE DE QUALQUER NATUR. C/VELOC. MEDIA DE 50KM/H EM CAMINHAO CARROC. FIXA, CAPAC. 7,5T</v>
          </cell>
          <cell r="C771" t="str">
            <v>T X KM</v>
          </cell>
          <cell r="D771">
            <v>0.31</v>
          </cell>
        </row>
        <row r="772">
          <cell r="A772" t="str">
            <v>04.005.004-0</v>
          </cell>
          <cell r="B772" t="str">
            <v>TRANSPORTE DE QUALQUER NATUR. C/VELOC. MEDIA DE 40KM/H EM CAMINHAO CARROC. FIXA, CAPAC. 7,5T</v>
          </cell>
          <cell r="C772" t="str">
            <v>T X KM</v>
          </cell>
          <cell r="D772">
            <v>0.39</v>
          </cell>
        </row>
        <row r="773">
          <cell r="A773" t="str">
            <v>04.005.005-0</v>
          </cell>
          <cell r="B773" t="str">
            <v>TRANSPORTE DE QUALQUER NATUR. C/VELOC. MEDIA DE 35KM/H EM CAMINHAO CARROC. FIXA, CAPAC. 7,5T</v>
          </cell>
          <cell r="C773" t="str">
            <v>T X KM</v>
          </cell>
          <cell r="D773">
            <v>0.44</v>
          </cell>
        </row>
        <row r="774">
          <cell r="A774" t="str">
            <v>04.005.006-1</v>
          </cell>
          <cell r="B774" t="str">
            <v>TRANSPORTE DE QUALQUER NATUR. C/VELOC. MEDIA DE 30KM/H EM CAMINHAO CARROC. FIXA, CAPAC. 7,5T</v>
          </cell>
          <cell r="C774" t="str">
            <v>T X KM</v>
          </cell>
          <cell r="D774">
            <v>0.52</v>
          </cell>
        </row>
        <row r="775">
          <cell r="A775" t="str">
            <v>04.005.007-0</v>
          </cell>
          <cell r="B775" t="str">
            <v>TRANSPORTE DE QUALQUER NATUR. C/VELOC. MEDIA DE 25KM/H EM CAMINHAO CARROC. FIXA, CAPAC. 7,5T</v>
          </cell>
          <cell r="C775" t="str">
            <v>T X KM</v>
          </cell>
          <cell r="D775">
            <v>0.63</v>
          </cell>
        </row>
        <row r="776">
          <cell r="A776" t="str">
            <v>04.005.011-0</v>
          </cell>
          <cell r="B776" t="str">
            <v>TRANSPORTE DE QUALQUER NATUR. C/VELOC. MEDIA DE 20KM/H EM CAMINHAO CARROC. FIXA, CAPAC. 7,5T</v>
          </cell>
          <cell r="C776" t="str">
            <v>T X KM</v>
          </cell>
          <cell r="D776">
            <v>0.78</v>
          </cell>
        </row>
        <row r="777">
          <cell r="A777" t="str">
            <v>04.005.012-1</v>
          </cell>
          <cell r="B777" t="str">
            <v>TRANSPORTE DE QUALQUER NATUR. C/VELOC. MEDIA DE 15KM/H EM CAMINHAO CARROC. FIXA, CAPAC. 7,5T</v>
          </cell>
          <cell r="C777" t="str">
            <v>T X KM</v>
          </cell>
          <cell r="D777">
            <v>1.04</v>
          </cell>
        </row>
        <row r="778">
          <cell r="A778" t="str">
            <v>04.005.013-0</v>
          </cell>
          <cell r="B778" t="str">
            <v>TRANSPORTE DE QUALQUER NATUR. C/VELOC. MEDIA DE 10KM/H EM CAMINHAO CARROC. FIXA, CAPAC. 7,5T</v>
          </cell>
          <cell r="C778" t="str">
            <v>T X KM</v>
          </cell>
          <cell r="D778">
            <v>1.56</v>
          </cell>
        </row>
        <row r="779">
          <cell r="A779" t="str">
            <v>04.005.014-0</v>
          </cell>
          <cell r="B779" t="str">
            <v>TRANSPORTE DE QUALQUER NATUR. C/VELOC. MEDIA DE 5KM/H EM CAMINHAO CARROC. FIXA, CAPAC. 7,5T</v>
          </cell>
          <cell r="C779" t="str">
            <v>T X KM</v>
          </cell>
          <cell r="D779">
            <v>3.13</v>
          </cell>
        </row>
        <row r="780">
          <cell r="A780" t="str">
            <v>04.005.015-0</v>
          </cell>
          <cell r="B780" t="str">
            <v>TRANSPORTE DE QUALQUER NATUR. C/VELOC. MEDIA DE 50KM/H EM CAMINHAO TRUC. CARROC. FIXA, CAPAC. 12T</v>
          </cell>
          <cell r="C780" t="str">
            <v>T X KM</v>
          </cell>
          <cell r="D780">
            <v>0.27</v>
          </cell>
        </row>
        <row r="781">
          <cell r="A781" t="str">
            <v>04.005.016-0</v>
          </cell>
          <cell r="B781" t="str">
            <v>TRANSPORTE DE QUALQUER NATUR. C/VELOC. MEDIA DE 40KM/H EM CAMINHAO TRUC. CARROC. FIXA, CAPAC. 12T</v>
          </cell>
          <cell r="C781" t="str">
            <v>T X KM</v>
          </cell>
          <cell r="D781">
            <v>0.35</v>
          </cell>
        </row>
        <row r="782">
          <cell r="A782" t="str">
            <v>04.005.017-0</v>
          </cell>
          <cell r="B782" t="str">
            <v>TRANSPORTE DE QUALQUER NATUR. C/VELOC. MEDIA DE 35KM/H EM CAMINHAO TRUC. CARROC. FIXA, CAPAC. 12T</v>
          </cell>
          <cell r="C782" t="str">
            <v>T X KM</v>
          </cell>
          <cell r="D782">
            <v>0.4</v>
          </cell>
        </row>
        <row r="783">
          <cell r="A783" t="str">
            <v>04.005.018-0</v>
          </cell>
          <cell r="B783" t="str">
            <v>TRANSPORTE DE QUALQUER NATUR. C/VELOC. MEDIA DE 30KM/H EM CAMINHAO TRUC. CARROC. FIXA, CAPAC. 12T</v>
          </cell>
          <cell r="C783" t="str">
            <v>T X KM</v>
          </cell>
          <cell r="D783">
            <v>0.47</v>
          </cell>
        </row>
        <row r="784">
          <cell r="A784" t="str">
            <v>04.005.019-0</v>
          </cell>
          <cell r="B784" t="str">
            <v>TRANSPORTE DE QUALQUER NATUR. C/VELOC. MEDIA DE 25KM/H EM CAMINHAO TRUC. CARROC. FIXA, CAPAC. 12T</v>
          </cell>
          <cell r="C784" t="str">
            <v>T X KM</v>
          </cell>
          <cell r="D784">
            <v>0.56000000000000005</v>
          </cell>
        </row>
        <row r="785">
          <cell r="A785" t="str">
            <v>04.005.020-0</v>
          </cell>
          <cell r="B785" t="str">
            <v>TRANSPORTE DE QUALQUER NATUR. C/VELOC. MEDIA DE 20KM/H EM CAMINHAO TRUC. CARROC. FIXA, CAPAC. 12T</v>
          </cell>
          <cell r="C785" t="str">
            <v>T X KM</v>
          </cell>
          <cell r="D785">
            <v>0.69</v>
          </cell>
        </row>
        <row r="786">
          <cell r="A786" t="str">
            <v>04.005.021-0</v>
          </cell>
          <cell r="B786" t="str">
            <v>TRANSPORTE DE QUALQUER NATUR. C/VELOC. MEDIA DE 15KM/H EM CAMINHAO TRUC. CARROC. FIXA, CAPAC. 12T</v>
          </cell>
          <cell r="C786" t="str">
            <v>T X KM</v>
          </cell>
          <cell r="D786">
            <v>0.93</v>
          </cell>
        </row>
        <row r="787">
          <cell r="A787" t="str">
            <v>04.005.022-0</v>
          </cell>
          <cell r="B787" t="str">
            <v>TRANSPORTE DE QUALQUER NATUR. C/VELOC. MEDIA DE 10KM/H EM CAMINHAO TRUC. CARROC. FIXA, CAPAC. 12T</v>
          </cell>
          <cell r="C787" t="str">
            <v>T X KM</v>
          </cell>
          <cell r="D787">
            <v>1.4</v>
          </cell>
        </row>
        <row r="788">
          <cell r="A788" t="str">
            <v>04.005.023-0</v>
          </cell>
          <cell r="B788" t="str">
            <v>TRANSPORTE DE QUALQUER NATUR. C/VELOC. MEDIA DE 5KM/H EM CAMINHAO TRUC. CARROC. FIXA, CAPAC. 12T</v>
          </cell>
          <cell r="C788" t="str">
            <v>T X KM</v>
          </cell>
          <cell r="D788">
            <v>2.82</v>
          </cell>
        </row>
        <row r="789">
          <cell r="A789" t="str">
            <v>04.005.100-0</v>
          </cell>
          <cell r="B789" t="str">
            <v>TRANSPORTE DE QUALQUER NATUR. C/VELOC. MEDIA DE 50KM/H EM CAMINHAO CARROC. FIXA CAPAC. 7,5T, EQUIPADO C/GUIND. 3,5T</v>
          </cell>
          <cell r="C789" t="str">
            <v>T X KM</v>
          </cell>
          <cell r="D789">
            <v>0.4</v>
          </cell>
        </row>
        <row r="790">
          <cell r="A790" t="str">
            <v>04.005.101-0</v>
          </cell>
          <cell r="B790" t="str">
            <v>TRANSPORTE DE QUALQUER NATUR. C/VELOC. MEDIA DE 40KM/H EM CAMINHAO CARROC. FIXA CAPAC. 7,5T, EQUIPADO C/GUIND. 3,5T</v>
          </cell>
          <cell r="C790" t="str">
            <v>T X KM</v>
          </cell>
          <cell r="D790">
            <v>0.5</v>
          </cell>
        </row>
        <row r="791">
          <cell r="A791" t="str">
            <v>04.005.102-0</v>
          </cell>
          <cell r="B791" t="str">
            <v>TRANSPORTE DE QUALQUER NATUR. C/VELOC. MEDIA DE 35KM/H EM CAMINHAO CARROC. FIXA CAPAC. 7,5T, EQUIPADO C/GUIND. 3,5T</v>
          </cell>
          <cell r="C791" t="str">
            <v>T X KM</v>
          </cell>
          <cell r="D791">
            <v>0.56999999999999995</v>
          </cell>
        </row>
        <row r="792">
          <cell r="A792" t="str">
            <v>04.005.103-0</v>
          </cell>
          <cell r="B792" t="str">
            <v>TRANSPORTE DE QUALQUER NATUR. C/VELOC. MEDIA DE 30KM/H EM CAMINHAO CARROC. FIXA CAPAC. 7,5T, EQUIPADO C/GUIND. 3,5T</v>
          </cell>
          <cell r="C792" t="str">
            <v>T X KM</v>
          </cell>
          <cell r="D792">
            <v>0.66</v>
          </cell>
        </row>
        <row r="793">
          <cell r="A793" t="str">
            <v>04.005.104-0</v>
          </cell>
          <cell r="B793" t="str">
            <v>TRANSPORTE DE QUALQUER NATUR. C/VELOC. MEDIA DE 25KM/H EM CAMINHAO CARROC. FIXA CAPAC. 7,5T, EQUIPADO C/GUIND. 3,5T</v>
          </cell>
          <cell r="C793" t="str">
            <v>T X KM</v>
          </cell>
          <cell r="D793">
            <v>0.81</v>
          </cell>
        </row>
        <row r="794">
          <cell r="A794" t="str">
            <v>04.005.105-0</v>
          </cell>
          <cell r="B794" t="str">
            <v>TRANSPORTE DE QUALQUER NATUR. C/VELOC. MEDIA DE 20KM/H EM CAMINHAO CARROC. FIXA CAPAC. 7,5T, EQUIPADO C/GUIND. 3,5T</v>
          </cell>
          <cell r="C794" t="str">
            <v>T X KM</v>
          </cell>
          <cell r="D794">
            <v>1</v>
          </cell>
        </row>
        <row r="795">
          <cell r="A795" t="str">
            <v>04.005.106-0</v>
          </cell>
          <cell r="B795" t="str">
            <v>TRANSPORTE DE QUALQUER NATUR. C/VELOC. MEDIA DE 15KM/H EM CAMINHAO CARROC. FIXA CAPAC. 7,5T, EQUIPADO C/GUIND. 3,5T</v>
          </cell>
          <cell r="C795" t="str">
            <v>T X KM</v>
          </cell>
          <cell r="D795">
            <v>1.33</v>
          </cell>
        </row>
        <row r="796">
          <cell r="A796" t="str">
            <v>04.005.107-0</v>
          </cell>
          <cell r="B796" t="str">
            <v>TRANSPORTE DE QUALQUER NATUR. C/VELOC. MEDIA DE 10KM/H EM CAMINHAO CARROC. FIXA CAPAC. 7,5T, EQUIPADO C/GUIND. 3,5T</v>
          </cell>
          <cell r="C796" t="str">
            <v>T X KM</v>
          </cell>
          <cell r="D796">
            <v>2.0299999999999998</v>
          </cell>
        </row>
        <row r="797">
          <cell r="A797" t="str">
            <v>04.005.108-0</v>
          </cell>
          <cell r="B797" t="str">
            <v>TRANSPORTE DE QUALQUER NATUR. C/VELOC. MEDIA DE 5KM/H EM CAMINHAO CARROC. FIXA CAPAC. 7,5T, EQUIPADO C/GUIND. 3,5T</v>
          </cell>
          <cell r="C797" t="str">
            <v>T X KM</v>
          </cell>
          <cell r="D797">
            <v>4.0199999999999996</v>
          </cell>
        </row>
        <row r="798">
          <cell r="A798" t="str">
            <v>04.005.120-0</v>
          </cell>
          <cell r="B798" t="str">
            <v>TRANSPORTE DE QUALQUER NATUR. C/VELOC. MEDIA DE 50KM/H EM CAMINHAO BASCUL. CAPAC. UTIL DE 8T</v>
          </cell>
          <cell r="C798" t="str">
            <v>T X KM</v>
          </cell>
          <cell r="D798">
            <v>0.31</v>
          </cell>
        </row>
        <row r="799">
          <cell r="A799" t="str">
            <v>04.005.121-0</v>
          </cell>
          <cell r="B799" t="str">
            <v>TRANSPORTE DE QUALQUER NATUR. C/VELOC. MEDIA DE 40KM/H EM CAMINHAO BASCUL. CAPAC. UTIL DE 8T</v>
          </cell>
          <cell r="C799" t="str">
            <v>T X KM</v>
          </cell>
          <cell r="D799">
            <v>0.39</v>
          </cell>
        </row>
        <row r="800">
          <cell r="A800" t="str">
            <v>04.005.122-0</v>
          </cell>
          <cell r="B800" t="str">
            <v>TRANSPORTE DE QUALQUER NATUR. C/VELOC. MEDIA DE 35KM/H EM CAMINHAO BASCUL. CAPAC. UTIL DE 8T</v>
          </cell>
          <cell r="C800" t="str">
            <v>T X KM</v>
          </cell>
          <cell r="D800">
            <v>0.45</v>
          </cell>
        </row>
        <row r="801">
          <cell r="A801" t="str">
            <v>04.005.123-1</v>
          </cell>
          <cell r="B801" t="str">
            <v>TRANSPORTE DE QUALQUER NATUR. C/VELOC. MEDIA DE 30KM/H EM CAMINHAO BASCUL. CAPAC. UTIL DE 8T</v>
          </cell>
          <cell r="C801" t="str">
            <v>T X KM</v>
          </cell>
          <cell r="D801">
            <v>0.52</v>
          </cell>
        </row>
        <row r="802">
          <cell r="A802" t="str">
            <v>04.005.124-0</v>
          </cell>
          <cell r="B802" t="str">
            <v>TRANSPORTE DE QUALQUER NATUR. C/VELOC. MEDIA DE 25KM/H EM CAMINHAO BASCUL. CAPAC. UTIL DE 8T</v>
          </cell>
          <cell r="C802" t="str">
            <v>T X KM</v>
          </cell>
          <cell r="D802">
            <v>0.63</v>
          </cell>
        </row>
        <row r="803">
          <cell r="A803" t="str">
            <v>04.005.125-0</v>
          </cell>
          <cell r="B803" t="str">
            <v>TRANSPORTE DE QUALQUER NATUR. C/VELOC. MEDIA DE 20KM/H EM CAMINHAO BASCUL. CAPAC. UTIL DE 8T</v>
          </cell>
          <cell r="C803" t="str">
            <v>T X KM</v>
          </cell>
          <cell r="D803">
            <v>0.79</v>
          </cell>
        </row>
        <row r="804">
          <cell r="A804" t="str">
            <v>04.005.126-0</v>
          </cell>
          <cell r="B804" t="str">
            <v>TRANSPORTE DE QUALQUER NATUR. C/VELOC. MEDIA DE 15KM/H EM CAMINHAO BASCUL. CAPAC. UTIL DE 8T</v>
          </cell>
          <cell r="C804" t="str">
            <v>T X KM</v>
          </cell>
          <cell r="D804">
            <v>1.05</v>
          </cell>
        </row>
        <row r="805">
          <cell r="A805" t="str">
            <v>04.005.127-0</v>
          </cell>
          <cell r="B805" t="str">
            <v>TRANSPORTE DE QUALQUER NATUR. C/VELOC. MEDIA DE 10KM/H EM CAMINHAO BASCUL. CAPAC. UTIL DE 8T</v>
          </cell>
          <cell r="C805" t="str">
            <v>T X KM</v>
          </cell>
          <cell r="D805">
            <v>1.58</v>
          </cell>
        </row>
        <row r="806">
          <cell r="A806" t="str">
            <v>04.005.128-0</v>
          </cell>
          <cell r="B806" t="str">
            <v>TRANSPORTE DE QUALQUER NATUR. C/VELOC. MEDIA DE 5KM/H EM CAMINHAO BASCUL. CAPAC. UTIL DE 8T</v>
          </cell>
          <cell r="C806" t="str">
            <v>T X KM</v>
          </cell>
          <cell r="D806">
            <v>3.16</v>
          </cell>
        </row>
        <row r="807">
          <cell r="A807" t="str">
            <v>04.005.140-0</v>
          </cell>
          <cell r="B807" t="str">
            <v>TRANSPORTE DE QUALQUER NATUR. C/VELOC. MEDIA DE 50KM/H EM CAMINHAO BASCUL. CAPAC. UTIL DE 12T</v>
          </cell>
          <cell r="C807" t="str">
            <v>T X KM</v>
          </cell>
          <cell r="D807">
            <v>0.26</v>
          </cell>
        </row>
        <row r="808">
          <cell r="A808" t="str">
            <v>04.005.141-0</v>
          </cell>
          <cell r="B808" t="str">
            <v>TRANSPORTE DE QUALQUER NATUR. C/VELOC. MEDIA DE 40KM/H EM CAMINHAO BASCUL. CAPAC. UTIL DE 12T</v>
          </cell>
          <cell r="C808" t="str">
            <v>T X KM</v>
          </cell>
          <cell r="D808">
            <v>0.33</v>
          </cell>
        </row>
        <row r="809">
          <cell r="A809" t="str">
            <v>04.005.142-0</v>
          </cell>
          <cell r="B809" t="str">
            <v>TRANSPORTE DE QUALQUER NATUR. C/VELOC. MEDIA DE 35KM/H EM CAMINHAO BASCUL. CAPAC. UTIL DE 12T</v>
          </cell>
          <cell r="C809" t="str">
            <v>T X KM</v>
          </cell>
          <cell r="D809">
            <v>0.38</v>
          </cell>
        </row>
        <row r="810">
          <cell r="A810" t="str">
            <v>04.005.143-1</v>
          </cell>
          <cell r="B810" t="str">
            <v>TRANSPORTE DE QUALQUER NATUR. C/VELOC. MEDIA DE 30KM/H EM CAMINHAO BASCUL. CAPAC. UTIL DE 12T</v>
          </cell>
          <cell r="C810" t="str">
            <v>T X KM</v>
          </cell>
          <cell r="D810">
            <v>0.44</v>
          </cell>
        </row>
        <row r="811">
          <cell r="A811" t="str">
            <v>04.005.144-0</v>
          </cell>
          <cell r="B811" t="str">
            <v>TRANSPORTE DE QUALQUER NATUR. C/VELOC. MEDIA DE 25KM/H EM CAMINHAO BASCUL. CAPAC. UTIL DE 12T</v>
          </cell>
          <cell r="C811" t="str">
            <v>T X KM</v>
          </cell>
          <cell r="D811">
            <v>0.53</v>
          </cell>
        </row>
        <row r="812">
          <cell r="A812" t="str">
            <v>04.005.145-0</v>
          </cell>
          <cell r="B812" t="str">
            <v>TRANSPORTE DE QUALQUER NATUR. C/VELOC. MEDIA DE 20KM/H EM CAMINHAO BASCUL. CAPAC. UTIL DE 12T</v>
          </cell>
          <cell r="C812" t="str">
            <v>T X KM</v>
          </cell>
          <cell r="D812">
            <v>0.66</v>
          </cell>
        </row>
        <row r="813">
          <cell r="A813" t="str">
            <v>04.005.146-0</v>
          </cell>
          <cell r="B813" t="str">
            <v>TRANSPORTE DE QUALQUER NATUR. C/VELOC. MEDIA DE 15KM/H EM CAMINHAO BASCUL. CAPAC. UTIL DE 12T</v>
          </cell>
          <cell r="C813" t="str">
            <v>T X KM</v>
          </cell>
          <cell r="D813">
            <v>0.89</v>
          </cell>
        </row>
        <row r="814">
          <cell r="A814" t="str">
            <v>04.005.147-0</v>
          </cell>
          <cell r="B814" t="str">
            <v>TRANSPORTE DE QUALQUER NATUR. C/VELOC. MEDIA DE 10KM/H EM CAMINHAO BASCUL. CAPAC. UTIL DE 12T</v>
          </cell>
          <cell r="C814" t="str">
            <v>T X KM</v>
          </cell>
          <cell r="D814">
            <v>1.36</v>
          </cell>
        </row>
        <row r="815">
          <cell r="A815" t="str">
            <v>04.005.148-0</v>
          </cell>
          <cell r="B815" t="str">
            <v>TRANSPORTE DE QUALQUER NATUR. C/VELOC. MEDIA DE 5KM/H EM CAMINHAO BASCUL. CAPAC. UTIL DE 12T</v>
          </cell>
          <cell r="C815" t="str">
            <v>T X KM</v>
          </cell>
          <cell r="D815">
            <v>2.69</v>
          </cell>
        </row>
        <row r="816">
          <cell r="A816" t="str">
            <v>04.005.160-0</v>
          </cell>
          <cell r="B816" t="str">
            <v>TRANSPORTE DE QUALQUER NATUR. C/VELOC. MEDIA DE 50KM/H EM CAMINHAO BASCUL. CAPAC. UTIL DE 17T</v>
          </cell>
          <cell r="C816" t="str">
            <v>T X KM</v>
          </cell>
          <cell r="D816">
            <v>0.2</v>
          </cell>
        </row>
        <row r="817">
          <cell r="A817" t="str">
            <v>04.005.161-0</v>
          </cell>
          <cell r="B817" t="str">
            <v>TRANSPORTE DE QUALQUER NATUR. C/VELOC. MEDIA DE 40KM/H EM CAMINHAO BASCUL. CAPAC. UTIL DE 17T</v>
          </cell>
          <cell r="C817" t="str">
            <v>T X KM</v>
          </cell>
          <cell r="D817">
            <v>0.24</v>
          </cell>
        </row>
        <row r="818">
          <cell r="A818" t="str">
            <v>04.005.162-0</v>
          </cell>
          <cell r="B818" t="str">
            <v>TRANSPORTE DE QUALQUER NATUR. C/VELOC. MEDIA DE 35KM/H EM CAMINHAO BASCUL. CAPAC. UTIL DE 17T</v>
          </cell>
          <cell r="C818" t="str">
            <v>T X KM</v>
          </cell>
          <cell r="D818">
            <v>0.28000000000000003</v>
          </cell>
        </row>
        <row r="819">
          <cell r="A819" t="str">
            <v>04.005.163-0</v>
          </cell>
          <cell r="B819" t="str">
            <v>TRANSPORTE DE QUALQUER NATUR. C/VELOC. MEDIA DE 30KM/H EM CAMINHAO BASCUL. CAPAC. UTIL DE 17T</v>
          </cell>
          <cell r="C819" t="str">
            <v>T X KM</v>
          </cell>
          <cell r="D819">
            <v>0.32</v>
          </cell>
        </row>
        <row r="820">
          <cell r="A820" t="str">
            <v>04.005.164-0</v>
          </cell>
          <cell r="B820" t="str">
            <v>TRANSPORTE DE QUALQUER NATUR. C/VELOC. MEDIA DE 25KM/H EM CAMINHAO BASCUL. CAPAC. UTIL DE 17T</v>
          </cell>
          <cell r="C820" t="str">
            <v>T X KM</v>
          </cell>
          <cell r="D820">
            <v>0.39</v>
          </cell>
        </row>
        <row r="821">
          <cell r="A821" t="str">
            <v>04.005.165-0</v>
          </cell>
          <cell r="B821" t="str">
            <v>TRANSPORTE DE QUALQUER NATUR. C/VELOC. MEDIA DE 20KM/H EM CAMINHAO BASCUL. CAPAC. UTIL DE 17T</v>
          </cell>
          <cell r="C821" t="str">
            <v>T X KM</v>
          </cell>
          <cell r="D821">
            <v>0.49</v>
          </cell>
        </row>
        <row r="822">
          <cell r="A822" t="str">
            <v>04.005.166-0</v>
          </cell>
          <cell r="B822" t="str">
            <v>TRANSPORTE DE QUALQUER NATUR. C/VELOC. MEDIA DE 15KM/H EM CAMINHAO BASCUL. CAPAC. UTIL DE 17T</v>
          </cell>
          <cell r="C822" t="str">
            <v>T X KM</v>
          </cell>
          <cell r="D822">
            <v>0.65</v>
          </cell>
        </row>
        <row r="823">
          <cell r="A823" t="str">
            <v>04.005.167-0</v>
          </cell>
          <cell r="B823" t="str">
            <v>TRANSPORTE DE QUALQUER NATUR. C/VELOC. MEDIA DE 10KM/H EM CAMINHAO BASCUL. CAPAC. UTIL DE 17T</v>
          </cell>
          <cell r="C823" t="str">
            <v>T X KM</v>
          </cell>
          <cell r="D823">
            <v>0.99</v>
          </cell>
        </row>
        <row r="824">
          <cell r="A824" t="str">
            <v>04.005.168-0</v>
          </cell>
          <cell r="B824" t="str">
            <v>TRANSPORTE DE QUALQUER NATUR. C/VELOC. MEDIA DE 5KM/H EM CAMINHAO BASCUL. CAPAC. UTIL DE 17T</v>
          </cell>
          <cell r="C824" t="str">
            <v>T X KM</v>
          </cell>
          <cell r="D824">
            <v>1.98</v>
          </cell>
        </row>
        <row r="825">
          <cell r="A825" t="str">
            <v>04.005.300-0</v>
          </cell>
          <cell r="B825" t="str">
            <v>TRANSPORTE DE CONTAINER</v>
          </cell>
          <cell r="C825" t="str">
            <v>UNXKM</v>
          </cell>
          <cell r="D825">
            <v>12.02</v>
          </cell>
        </row>
        <row r="826">
          <cell r="A826" t="str">
            <v>04.005.350-1</v>
          </cell>
          <cell r="B826" t="str">
            <v>TRANSPORTE DE EQUIP. PESADOS EM CARRETAS</v>
          </cell>
          <cell r="C826" t="str">
            <v>T X KM</v>
          </cell>
          <cell r="D826">
            <v>1.07</v>
          </cell>
        </row>
        <row r="827">
          <cell r="A827" t="str">
            <v>04.005.500-0</v>
          </cell>
          <cell r="B827" t="str">
            <v>UNIDADE DE REF. P/SERV. DE TRANSP. DE QUALQUER NATUR.</v>
          </cell>
          <cell r="C827" t="str">
            <v>UR</v>
          </cell>
          <cell r="D827">
            <v>272.26</v>
          </cell>
        </row>
        <row r="828">
          <cell r="A828" t="str">
            <v>04.005.999-0</v>
          </cell>
          <cell r="B828" t="str">
            <v>INDICE 04.005.TRANSPORTES C/CAMINHAO</v>
          </cell>
          <cell r="D828">
            <v>1858</v>
          </cell>
        </row>
        <row r="829">
          <cell r="A829" t="str">
            <v>04.006.008-1</v>
          </cell>
          <cell r="B829" t="str">
            <v>CARGA MANUAL E DESCARGA MEC. DE MAT. A GRANEL EM CAMINHAO BASCUL. CAPAC. UTIL DE 8T, EMPREGANDO 2 SERVENTES NA CARGA</v>
          </cell>
          <cell r="C829" t="str">
            <v>T</v>
          </cell>
          <cell r="D829">
            <v>14.07</v>
          </cell>
        </row>
        <row r="830">
          <cell r="A830" t="str">
            <v>04.006.009-0</v>
          </cell>
          <cell r="B830" t="str">
            <v>CARGA MANUAL E DESC. MEC. DE MAT. A GRANEL EM CAMINHAO BASCUL. CAPAC. UTIL DE 8T, EMPREGANDO 4 SERVENTES NA CARGA</v>
          </cell>
          <cell r="C830" t="str">
            <v>T</v>
          </cell>
          <cell r="D830">
            <v>9.5</v>
          </cell>
        </row>
        <row r="831">
          <cell r="A831" t="str">
            <v>04.006.010-0</v>
          </cell>
          <cell r="B831" t="str">
            <v>CARGA MANUAL E DESC. MEC. DE MAT. A GRANEL EM CAMINHAO BASCUL. CAPAC. UTIL DE 12T, EMPREGANDO 4 SERVENTES NA CARGA</v>
          </cell>
          <cell r="C831" t="str">
            <v>T</v>
          </cell>
          <cell r="D831">
            <v>10.23</v>
          </cell>
        </row>
        <row r="832">
          <cell r="A832" t="str">
            <v>04.006.013-1</v>
          </cell>
          <cell r="B832" t="str">
            <v>CARGA E DESC. MANUAL DE PECAS DE PESO REDUZIDO EM CAMINHAO CARROC. FIXA CAPAC. UTIL DE 7,5T</v>
          </cell>
          <cell r="C832" t="str">
            <v>T</v>
          </cell>
          <cell r="D832">
            <v>19.61</v>
          </cell>
        </row>
        <row r="833">
          <cell r="A833" t="str">
            <v>04.006.014-1</v>
          </cell>
          <cell r="B833" t="str">
            <v>CARGA E DESC. MANUAL DE MAT. C/MAIS DE 1 SERVENTE EM CAMINHAO CARROC. FIXA CAPAC. UTIL DE 7,5T</v>
          </cell>
          <cell r="C833" t="str">
            <v>T</v>
          </cell>
          <cell r="D833">
            <v>35.22</v>
          </cell>
        </row>
        <row r="834">
          <cell r="A834" t="str">
            <v>04.006.999-0</v>
          </cell>
          <cell r="B834" t="str">
            <v>FAMILIA 04.006</v>
          </cell>
          <cell r="D834">
            <v>2169</v>
          </cell>
        </row>
        <row r="835">
          <cell r="A835" t="str">
            <v>04.007.015-0</v>
          </cell>
          <cell r="B835" t="str">
            <v>CARGA E DESC. MEC. DE TUBOS DE CONCR. C/ 20CM DE DIAM., EM CAMINHAO CARROC. FIXA CAPAC. UTIL DE 7,5T</v>
          </cell>
          <cell r="C835" t="str">
            <v>T</v>
          </cell>
          <cell r="D835">
            <v>25.21</v>
          </cell>
        </row>
        <row r="836">
          <cell r="A836" t="str">
            <v>04.007.016-0</v>
          </cell>
          <cell r="B836" t="str">
            <v>CARGA E DESC. MEC. DE TUBOS DE CONCR. C/ 40CM DE DIAM., EM CAMINHAO CARROC. FIXA CAPAC. UTIL DE 7,5T</v>
          </cell>
          <cell r="C836" t="str">
            <v>T</v>
          </cell>
          <cell r="D836">
            <v>27.73</v>
          </cell>
        </row>
        <row r="837">
          <cell r="A837" t="str">
            <v>04.007.017-0</v>
          </cell>
          <cell r="B837" t="str">
            <v>CARGA E DESC. MEC. DE TUBOS DE CONCR. C/ 60CM DE DIAM., EM CAMINHAO CARROC. FIXA CAPAC. UTIL DE 7,5T</v>
          </cell>
          <cell r="C837" t="str">
            <v>T</v>
          </cell>
          <cell r="D837">
            <v>31.52</v>
          </cell>
        </row>
        <row r="838">
          <cell r="A838" t="str">
            <v>04.007.018-0</v>
          </cell>
          <cell r="B838" t="str">
            <v>CARGA E DESC. MEC. DE TUBOS DE CONCR. C/ 80CM DE DIAM., EM CAMINHAO CARROC. FIXA CAPAC. UTIL DE 7,5T</v>
          </cell>
          <cell r="C838" t="str">
            <v>T</v>
          </cell>
          <cell r="D838">
            <v>36.56</v>
          </cell>
        </row>
        <row r="839">
          <cell r="A839" t="str">
            <v>04.007.019-0</v>
          </cell>
          <cell r="B839" t="str">
            <v>CARGA E DESC. MEC. DE TUBOS DE CONCR. C/ 100CM DE DIAM., EMCAMINHAO CARROC. FIXA CAPAC. UTIL DE 7,5T</v>
          </cell>
          <cell r="C839" t="str">
            <v>T</v>
          </cell>
          <cell r="D839">
            <v>41.6</v>
          </cell>
        </row>
        <row r="840">
          <cell r="A840" t="str">
            <v>04.007.999-0</v>
          </cell>
          <cell r="B840" t="str">
            <v>FAMILIA 04.007</v>
          </cell>
          <cell r="D840">
            <v>2585</v>
          </cell>
        </row>
        <row r="841">
          <cell r="A841" t="str">
            <v>04.008.020-0</v>
          </cell>
          <cell r="B841" t="str">
            <v>CARGA E DESC. MANUAL DE TUBOS DE FºFº NOS DIAM. DE 5 A 15CM,EM CAMINHAO CARROC. FIXA CAPAC. UTIL DE 7,5T</v>
          </cell>
          <cell r="C841" t="str">
            <v>T</v>
          </cell>
          <cell r="D841">
            <v>70.209999999999994</v>
          </cell>
        </row>
        <row r="842">
          <cell r="A842" t="str">
            <v>04.008.021-0</v>
          </cell>
          <cell r="B842" t="str">
            <v>CARGA E DESC. MANUAL DE TUBOS DE FºFº NOS DIAM. DE 20, 25 E30CM, EM CAMINHAO CARROC. FIXA CAPAC. UTIL DE 7,5T</v>
          </cell>
          <cell r="C842" t="str">
            <v>T</v>
          </cell>
          <cell r="D842">
            <v>69.040000000000006</v>
          </cell>
        </row>
        <row r="843">
          <cell r="A843" t="str">
            <v>04.008.999-0</v>
          </cell>
          <cell r="B843" t="str">
            <v>FAMILIA 04.008</v>
          </cell>
          <cell r="D843">
            <v>2392</v>
          </cell>
        </row>
        <row r="844">
          <cell r="A844" t="str">
            <v>04.009.022-0</v>
          </cell>
          <cell r="B844" t="str">
            <v>CARGA E DESC. MEC. DE TUBOS DE FºFº C/DIAM. DE 40CM, EM CAMINHAO CARROC. FIXA CAPAC. UTIL DE 7,5T</v>
          </cell>
          <cell r="C844" t="str">
            <v>T</v>
          </cell>
          <cell r="D844">
            <v>28.19</v>
          </cell>
        </row>
        <row r="845">
          <cell r="A845" t="str">
            <v>04.009.023-0</v>
          </cell>
          <cell r="B845" t="str">
            <v>CARGA E DESC. MEC. DE TUBOS DE FºFº C/DIAM. DE 60 A 80CM, EMCAMINHAO CARROC. FIXA CAPAC. UTIL DE 7,5T</v>
          </cell>
          <cell r="C845" t="str">
            <v>T</v>
          </cell>
          <cell r="D845">
            <v>36.65</v>
          </cell>
        </row>
        <row r="846">
          <cell r="A846" t="str">
            <v>04.009.999-0</v>
          </cell>
          <cell r="B846" t="str">
            <v>FAMILIA 04.009</v>
          </cell>
          <cell r="D846">
            <v>2237</v>
          </cell>
        </row>
        <row r="847">
          <cell r="A847" t="str">
            <v>04.010.045-0</v>
          </cell>
          <cell r="B847" t="str">
            <v>CARGA E DESC. MEC. DE MAT. A GRANEL, C/CAMINHAO BASCUL. CAPAC. UTIL DE 8T</v>
          </cell>
          <cell r="C847" t="str">
            <v>T</v>
          </cell>
          <cell r="D847">
            <v>0.51</v>
          </cell>
        </row>
        <row r="848">
          <cell r="A848" t="str">
            <v>04.010.046-0</v>
          </cell>
          <cell r="B848" t="str">
            <v>CARGA E DESC. MEC. DE MAT. A GRANEL, C/CAMINHAO BASCUL. CAPAC. UTIL DE 12T</v>
          </cell>
          <cell r="C848" t="str">
            <v>T</v>
          </cell>
          <cell r="D848">
            <v>0.47</v>
          </cell>
        </row>
        <row r="849">
          <cell r="A849" t="str">
            <v>04.010.047-0</v>
          </cell>
          <cell r="B849" t="str">
            <v>CARGA E DESC. MEC. DE MAT. A GRANEL, C/CAMINHAO BASCUL. CAPAC. UTIL DE 17T</v>
          </cell>
          <cell r="C849" t="str">
            <v>T</v>
          </cell>
          <cell r="D849">
            <v>0.47</v>
          </cell>
        </row>
        <row r="850">
          <cell r="A850" t="str">
            <v>04.010.999-0</v>
          </cell>
          <cell r="B850" t="str">
            <v>FAMILIA 04.010</v>
          </cell>
          <cell r="D850">
            <v>1769</v>
          </cell>
        </row>
        <row r="851">
          <cell r="A851" t="str">
            <v>04.011.051-1</v>
          </cell>
          <cell r="B851" t="str">
            <v>CARGA E DESC. MEC. C/PA-CARREGADEIRA CAPAC. DE 1,50M3 E CAMINHAO BASCUL. CAPAC. UTIL DE 8T, CARGA DE 50T P/DIA DE 8:00H</v>
          </cell>
          <cell r="C851" t="str">
            <v>T</v>
          </cell>
          <cell r="D851">
            <v>6.14</v>
          </cell>
        </row>
        <row r="852">
          <cell r="A852" t="str">
            <v>04.011.052-1</v>
          </cell>
          <cell r="B852" t="str">
            <v>CARGA E DESC. MEC. C/PA-CARREGADEIRA CAPAC. DE 1,50M3 E CAMINHAO BASCUL. CAPAC. UTIL DE 8T, CARGA DE 100T P/DIA DE 8:00H</v>
          </cell>
          <cell r="C852" t="str">
            <v>T</v>
          </cell>
          <cell r="D852">
            <v>4.29</v>
          </cell>
        </row>
        <row r="853">
          <cell r="A853" t="str">
            <v>04.011.053-1</v>
          </cell>
          <cell r="B853" t="str">
            <v>CARGA E DESC. MEC. C/PA-CARREGADEIRA CAPAC. DE 1,50M3 E CAMINHAO BASCUL. CAPAC. UTIL DE 8T, CARGA DE 150T P/DIA DE 8:00H</v>
          </cell>
          <cell r="C853" t="str">
            <v>T</v>
          </cell>
          <cell r="D853">
            <v>3.68</v>
          </cell>
        </row>
        <row r="854">
          <cell r="A854" t="str">
            <v>04.011.054-1</v>
          </cell>
          <cell r="B854" t="str">
            <v>CARGA E DESC. MEC. C/PA-CARREGADEIRA CAPAC. DE 1,50M3 E CAMINHAO BASCUL. CAPAC. UTIL DE 8T, CARGA DE 200T P/DIA DE 8:00H</v>
          </cell>
          <cell r="C854" t="str">
            <v>T</v>
          </cell>
          <cell r="D854">
            <v>3.36</v>
          </cell>
        </row>
        <row r="855">
          <cell r="A855" t="str">
            <v>04.011.055-1</v>
          </cell>
          <cell r="B855" t="str">
            <v>CARGA E DESC. MEC. C/PA-CARREGADEIRA CAPAC. DE 1,50M3 E CAMINHAO BASCUL. CAPAC. UTIL DE 8T, CARGA DE 250T P/DIA DE 8:00H</v>
          </cell>
          <cell r="C855" t="str">
            <v>T</v>
          </cell>
          <cell r="D855">
            <v>3.22</v>
          </cell>
        </row>
        <row r="856">
          <cell r="A856" t="str">
            <v>04.011.056-1</v>
          </cell>
          <cell r="B856" t="str">
            <v>CARGA E DESC. MEC. C/PA-CARREGADEIRA CAPAC. DE 1,50M3 E CAMINHAO BASCUL. CAPAC. UTIL DE 8T, CARGA DE 500T P/DIA DE 8:00H</v>
          </cell>
          <cell r="C856" t="str">
            <v>T</v>
          </cell>
          <cell r="D856">
            <v>2.15</v>
          </cell>
        </row>
        <row r="857">
          <cell r="A857" t="str">
            <v>04.011.057-1</v>
          </cell>
          <cell r="B857" t="str">
            <v>CARGA E DESC. MEC. C/PA-CARREGADEIRA CAPAC. DE 1,90M3 E CAMINHAO BASCUL. CAPAC. UTIL DE 8T, CARGA DE 750T P/DIA DE 8:00H</v>
          </cell>
          <cell r="C857" t="str">
            <v>T</v>
          </cell>
          <cell r="D857">
            <v>2.44</v>
          </cell>
        </row>
        <row r="858">
          <cell r="A858" t="str">
            <v>04.011.058-1</v>
          </cell>
          <cell r="B858" t="str">
            <v>CARGA E DESC. MEC. C/PA-CARREGADEIRA CAPAC. DE 2,30M3 E CAMINHAO BASCUL. CAPAC.UTIL DE 8T, CARGA DE 1000T P/DIA DE 8:00H</v>
          </cell>
          <cell r="C858" t="str">
            <v>T</v>
          </cell>
          <cell r="D858">
            <v>1.97</v>
          </cell>
        </row>
        <row r="859">
          <cell r="A859" t="str">
            <v>04.011.999-0</v>
          </cell>
          <cell r="B859" t="str">
            <v>FAMILIA 04.011</v>
          </cell>
          <cell r="D859">
            <v>2562</v>
          </cell>
        </row>
        <row r="860">
          <cell r="A860" t="str">
            <v>04.012.071-1</v>
          </cell>
          <cell r="B860" t="str">
            <v>CARGA DE MAT. C/PA-CARREGADEIRA DE 1,50M3, EXCL. DESPESAS C/CAMINHAO, P/CARGA DE 50T P/DIA DE 8:00H</v>
          </cell>
          <cell r="C860" t="str">
            <v>T</v>
          </cell>
          <cell r="D860">
            <v>5.34</v>
          </cell>
        </row>
        <row r="861">
          <cell r="A861" t="str">
            <v>04.012.072-1</v>
          </cell>
          <cell r="B861" t="str">
            <v>CARGA DE MAT. C/PA-CARREGADEIRA DE 1,50M3, EXCL. DESPESAS C/CAMINHAO, P/CARGA DE 100T P/DIA DE 8:00H</v>
          </cell>
          <cell r="C861" t="str">
            <v>T</v>
          </cell>
          <cell r="D861">
            <v>3.48</v>
          </cell>
        </row>
        <row r="862">
          <cell r="A862" t="str">
            <v>04.012.073-1</v>
          </cell>
          <cell r="B862" t="str">
            <v>CARGA DE MAT. C/PA-CARREGADEIRA DE 1,50M3, EXCL. DESPESAS C/CAMINHAO, P/CARGA DE 150T P/DIA DE 8:00H</v>
          </cell>
          <cell r="C862" t="str">
            <v>T</v>
          </cell>
          <cell r="D862">
            <v>2.88</v>
          </cell>
        </row>
        <row r="863">
          <cell r="A863" t="str">
            <v>04.012.074-1</v>
          </cell>
          <cell r="B863" t="str">
            <v>CARGA DE MAT. C/PA-CARREGADEIRA DE 1,50M3, EXCL. DESPESAS C/CAMINHAO, P/CARGA DE 200T P/DIA DE 8:00H</v>
          </cell>
          <cell r="C863" t="str">
            <v>T</v>
          </cell>
          <cell r="D863">
            <v>2.5499999999999998</v>
          </cell>
        </row>
        <row r="864">
          <cell r="A864" t="str">
            <v>04.012.075-1</v>
          </cell>
          <cell r="B864" t="str">
            <v>CARGA DE MAT. C/PA-CARREGADEIRA DE 1,50M3, EXCL. DESPESAS C/CAMINHAO, P/CARGA DE 250T P/DIA DE 8:00H</v>
          </cell>
          <cell r="C864" t="str">
            <v>T</v>
          </cell>
          <cell r="D864">
            <v>2.41</v>
          </cell>
        </row>
        <row r="865">
          <cell r="A865" t="str">
            <v>04.012.076-1</v>
          </cell>
          <cell r="B865" t="str">
            <v>CARGA DE MAT. C/PA-CARREGADEIRA DE 1,50M3, EXCL. DESPESAS C/CAMINHAO, P/CARGA DE 500T P/DIA DE 8:00H</v>
          </cell>
          <cell r="C865" t="str">
            <v>T</v>
          </cell>
          <cell r="D865">
            <v>1.52</v>
          </cell>
        </row>
        <row r="866">
          <cell r="A866" t="str">
            <v>04.012.077-1</v>
          </cell>
          <cell r="B866" t="str">
            <v>CARGA DE MAT. C/PA-CARREGADEIRA DE 1,90M3, EXCL. DESPESAS C/CAMINHAO, P/CARGA DE 750T P/DIA DE 8:00H</v>
          </cell>
          <cell r="C866" t="str">
            <v>T</v>
          </cell>
          <cell r="D866">
            <v>1.88</v>
          </cell>
        </row>
        <row r="867">
          <cell r="A867" t="str">
            <v>04.012.078-1</v>
          </cell>
          <cell r="B867" t="str">
            <v>CARGA DE MAT. C/PA-CARREGADEIRA DE 2,30M3, EXCL. DESPESAS C/CAMINHAO, P/CARGA DE 1000T P/DIA DE 8:00H</v>
          </cell>
          <cell r="C867" t="str">
            <v>T</v>
          </cell>
          <cell r="D867">
            <v>1.45</v>
          </cell>
        </row>
        <row r="868">
          <cell r="A868" t="str">
            <v>04.012.999-0</v>
          </cell>
          <cell r="B868" t="str">
            <v>FAMILIA 04.012</v>
          </cell>
          <cell r="D868">
            <v>2846</v>
          </cell>
        </row>
        <row r="869">
          <cell r="A869" t="str">
            <v>04.013.015-0</v>
          </cell>
          <cell r="B869" t="str">
            <v>CARGA E DESC. DE CONTAINER</v>
          </cell>
          <cell r="C869" t="str">
            <v>UN</v>
          </cell>
          <cell r="D869">
            <v>35.76</v>
          </cell>
        </row>
        <row r="870">
          <cell r="A870" t="str">
            <v>04.013.999-0</v>
          </cell>
          <cell r="B870" t="str">
            <v>FAMILIA 04.013</v>
          </cell>
          <cell r="D870">
            <v>1751</v>
          </cell>
        </row>
        <row r="871">
          <cell r="A871" t="str">
            <v>04.014.091-1</v>
          </cell>
          <cell r="B871" t="str">
            <v>CARGA E DESCARGA DE EQUIP. PESADOS, EM CARRETAS</v>
          </cell>
          <cell r="C871" t="str">
            <v>T</v>
          </cell>
          <cell r="D871">
            <v>18.399999999999999</v>
          </cell>
        </row>
        <row r="872">
          <cell r="A872" t="str">
            <v>04.014.999-0</v>
          </cell>
          <cell r="B872" t="str">
            <v>FAMILIA 04.014</v>
          </cell>
          <cell r="D872">
            <v>2852</v>
          </cell>
        </row>
        <row r="873">
          <cell r="A873" t="str">
            <v>04.015.100-0</v>
          </cell>
          <cell r="B873" t="str">
            <v>CUSTO DE REEMBOLSO DE DESP. C/VEICULO PROPRIO CONSID. 50% DEUTILIZACAO E MEDIA PERCORRIDA ATE 1500KM</v>
          </cell>
          <cell r="C873" t="str">
            <v>KM</v>
          </cell>
          <cell r="D873">
            <v>0.59</v>
          </cell>
        </row>
        <row r="874">
          <cell r="A874" t="str">
            <v>04.015.101-0</v>
          </cell>
          <cell r="B874" t="str">
            <v>CUSTO DE REEMBOLSO DE DESP. C/VEICULO PROPRIO CONSID. 50% DEUTILIZACAO E MEDIA MENSAL PERCORRIDA, ENTRE 1501 E 3000KM</v>
          </cell>
          <cell r="C874" t="str">
            <v>KM</v>
          </cell>
          <cell r="D874">
            <v>0.42</v>
          </cell>
        </row>
        <row r="875">
          <cell r="A875" t="str">
            <v>04.015.105-0</v>
          </cell>
          <cell r="B875" t="str">
            <v>CUSTO DE REEMBOLSO DE DESP. C/VEICULO PROPRIO CONSID. 75% DEUTILIZACAO E MEDIA PERCORRIDA ATE 1500KM</v>
          </cell>
          <cell r="C875" t="str">
            <v>KM</v>
          </cell>
          <cell r="D875">
            <v>0.68</v>
          </cell>
        </row>
        <row r="876">
          <cell r="A876" t="str">
            <v>04.015.106-0</v>
          </cell>
          <cell r="B876" t="str">
            <v>CUSTO DE REEMBOLSO DE DESP. C/VEICULO PROPRIO CONSID. 75% DEUTILIZACAO E MEDIA MENSAL PERCORRIDA ENTRE 1501 E 3000KM</v>
          </cell>
          <cell r="C876" t="str">
            <v>KM</v>
          </cell>
          <cell r="D876">
            <v>0.46</v>
          </cell>
        </row>
        <row r="877">
          <cell r="A877" t="str">
            <v>04.015.110-0</v>
          </cell>
          <cell r="B877" t="str">
            <v>CUSTO DE REEMBOLSO DE DESP. C/VEICULO PROPRIO CONSID. 100% DE UTILIZACAO E MEDIA MENSAL PERCORRIDA ATE 1500KM</v>
          </cell>
          <cell r="C877" t="str">
            <v>KM</v>
          </cell>
          <cell r="D877">
            <v>0.77</v>
          </cell>
        </row>
        <row r="878">
          <cell r="A878" t="str">
            <v>04.015.111-0</v>
          </cell>
          <cell r="B878" t="str">
            <v>CUSTO DE REEMBOLSO DE DESP. C/VEICULO PROPRIO CONSID. 100% DE UTILIZACAO E MEDIA MENSAL PERCORRIDA ENTRE 1501 E 3000KM</v>
          </cell>
          <cell r="C878" t="str">
            <v>KM</v>
          </cell>
          <cell r="D878">
            <v>0.51</v>
          </cell>
        </row>
        <row r="879">
          <cell r="A879" t="str">
            <v>04.015.999-0</v>
          </cell>
          <cell r="B879" t="str">
            <v>FAMILIA 04.015</v>
          </cell>
          <cell r="D879">
            <v>2396</v>
          </cell>
        </row>
        <row r="880">
          <cell r="A880" t="str">
            <v>04.018.010-0</v>
          </cell>
          <cell r="B880" t="str">
            <v>RECEBIMENTO DE CARGA DE CAMINHAO BASCUL. EM SERV. DE CARGA MEC.</v>
          </cell>
          <cell r="C880" t="str">
            <v>T</v>
          </cell>
          <cell r="D880">
            <v>0.23</v>
          </cell>
        </row>
        <row r="881">
          <cell r="A881" t="str">
            <v>04.018.020-1</v>
          </cell>
          <cell r="B881" t="str">
            <v>RECEBIMENTO DE CARGA, DESC. E MANOBRAS DE CAMINHAO BASCUL.,CAPAC. DE 8,00M3 OU 12T</v>
          </cell>
          <cell r="C881" t="str">
            <v>T</v>
          </cell>
          <cell r="D881">
            <v>0.32</v>
          </cell>
        </row>
        <row r="882">
          <cell r="A882" t="str">
            <v>04.018.999-0</v>
          </cell>
          <cell r="B882" t="str">
            <v>FAMILIA 04.018</v>
          </cell>
          <cell r="C882" t="str">
            <v>0</v>
          </cell>
          <cell r="D882">
            <v>1482</v>
          </cell>
        </row>
        <row r="883">
          <cell r="A883" t="str">
            <v>04.020.122-0</v>
          </cell>
          <cell r="B883" t="str">
            <v>TRANSPORTE DE ANDAIME TUBULAR</v>
          </cell>
          <cell r="C883" t="str">
            <v>M2XKM</v>
          </cell>
          <cell r="D883">
            <v>0.05</v>
          </cell>
        </row>
        <row r="884">
          <cell r="A884" t="str">
            <v>04.020.126-0</v>
          </cell>
          <cell r="B884" t="str">
            <v>TRANSPORTE DE ANDAIME SUSPENSO, TIPO PESADO, P/REVEST.</v>
          </cell>
          <cell r="C884" t="str">
            <v>UNXKM</v>
          </cell>
          <cell r="D884">
            <v>0.28000000000000003</v>
          </cell>
        </row>
        <row r="885">
          <cell r="A885" t="str">
            <v>04.020.131-0</v>
          </cell>
          <cell r="B885" t="str">
            <v>TRANSPORTE DE ANDAIME SUSPENSO, TIPO P/PINT.</v>
          </cell>
          <cell r="C885" t="str">
            <v>UNXKM</v>
          </cell>
          <cell r="D885">
            <v>0.35</v>
          </cell>
        </row>
        <row r="886">
          <cell r="A886" t="str">
            <v>04.020.136-0</v>
          </cell>
          <cell r="B886" t="str">
            <v>TRANSPORTE DE ELEVADOR DE OBRAS, CONSTITUIDO POR CACAMBA, FUNIL E SILO</v>
          </cell>
          <cell r="C886" t="str">
            <v>UNXKM</v>
          </cell>
          <cell r="D886">
            <v>1.46</v>
          </cell>
        </row>
        <row r="887">
          <cell r="A887" t="str">
            <v>04.020.999-0</v>
          </cell>
          <cell r="B887" t="str">
            <v>FAMILIA 04.020</v>
          </cell>
          <cell r="D887">
            <v>2848</v>
          </cell>
        </row>
        <row r="888">
          <cell r="A888" t="str">
            <v>04.021.010-0</v>
          </cell>
          <cell r="B888" t="str">
            <v>CARGA E DESC. MANUAL DE ANDAIME TUBULAR</v>
          </cell>
          <cell r="C888" t="str">
            <v>M2</v>
          </cell>
          <cell r="D888">
            <v>0.3</v>
          </cell>
        </row>
        <row r="889">
          <cell r="A889" t="str">
            <v>04.021.015-0</v>
          </cell>
          <cell r="B889" t="str">
            <v>CARGA E DESC. MANUAL DE ANDAIME SUSPENSO TIPO PESADO, P/REVESTIM.</v>
          </cell>
          <cell r="C889" t="str">
            <v>UN</v>
          </cell>
          <cell r="D889">
            <v>4.4800000000000004</v>
          </cell>
        </row>
        <row r="890">
          <cell r="A890" t="str">
            <v>04.021.020-0</v>
          </cell>
          <cell r="B890" t="str">
            <v>CARGA E DESC. MANUAL DE ANDAIME SUSPENSO TIPO PESADO, P/PINT.</v>
          </cell>
          <cell r="C890" t="str">
            <v>UN</v>
          </cell>
          <cell r="D890">
            <v>5.89</v>
          </cell>
        </row>
        <row r="891">
          <cell r="A891" t="str">
            <v>04.021.025-0</v>
          </cell>
          <cell r="B891" t="str">
            <v>CARGA E DESC. MANUAL DE ELEVADOR DE OBRAS</v>
          </cell>
          <cell r="C891" t="str">
            <v>UN</v>
          </cell>
          <cell r="D891">
            <v>64.42</v>
          </cell>
        </row>
        <row r="892">
          <cell r="A892" t="str">
            <v>04.021.999-0</v>
          </cell>
          <cell r="B892" t="str">
            <v>INDICE DA FAMILIA</v>
          </cell>
          <cell r="D892">
            <v>2233</v>
          </cell>
        </row>
        <row r="893">
          <cell r="A893" t="str">
            <v>04.025.200-0</v>
          </cell>
          <cell r="B893" t="str">
            <v>TRANSPORTE ATE 25KM, MONT. E DESMONT. DE BATE-ESTACAS, C/MARTELO PESANDO ATE 1,5T</v>
          </cell>
          <cell r="C893" t="str">
            <v>UN</v>
          </cell>
          <cell r="D893">
            <v>8492.0499999999993</v>
          </cell>
        </row>
        <row r="894">
          <cell r="A894" t="str">
            <v>04.025.205-0</v>
          </cell>
          <cell r="B894" t="str">
            <v>TRANSPORTE ATE 25KM, MONT. E DESMONT. DE BATE ESTACAS, C/MARTELO PESANDO ATE 2,5T</v>
          </cell>
          <cell r="C894" t="str">
            <v>UN</v>
          </cell>
          <cell r="D894">
            <v>10801.19</v>
          </cell>
        </row>
        <row r="895">
          <cell r="A895" t="str">
            <v>04.025.210-0</v>
          </cell>
          <cell r="B895" t="str">
            <v>TRANSPORTE ATE 25KM, MONT. E DESMONT. DE BATE-ESTACAS TIPO FRANKI (MAQ. XVII), C/MARTELO PESANDO 1,5T</v>
          </cell>
          <cell r="C895" t="str">
            <v>UN</v>
          </cell>
          <cell r="D895">
            <v>13275.41</v>
          </cell>
        </row>
        <row r="896">
          <cell r="A896" t="str">
            <v>04.025.215-0</v>
          </cell>
          <cell r="B896" t="str">
            <v>TRANSPORTE ATE 25KM, MONT. E DESMONT. DE BATE-ESTACAS TIPO FRANKI (MAQ. XIII), C/MARTELO PESANDO 1,5T</v>
          </cell>
          <cell r="C896" t="str">
            <v>UN</v>
          </cell>
          <cell r="D896">
            <v>15922.79</v>
          </cell>
        </row>
        <row r="897">
          <cell r="A897" t="str">
            <v>04.025.999-0</v>
          </cell>
          <cell r="B897" t="str">
            <v>FAMILIA 04.025</v>
          </cell>
          <cell r="D897">
            <v>2714</v>
          </cell>
        </row>
        <row r="898">
          <cell r="A898" t="str">
            <v>05.001.001-0</v>
          </cell>
          <cell r="B898" t="str">
            <v>DEMOLICAO MANUAL DE CONCR. SIMPLES</v>
          </cell>
          <cell r="C898" t="str">
            <v>M3</v>
          </cell>
          <cell r="D898">
            <v>83.72</v>
          </cell>
        </row>
        <row r="899">
          <cell r="A899" t="str">
            <v>05.001.002-1</v>
          </cell>
          <cell r="B899" t="str">
            <v>DEMOLICAO MANUAL DE CONCR. ARMADO, COMPREEND. PILARES, VIGASE LAJES</v>
          </cell>
          <cell r="C899" t="str">
            <v>M3</v>
          </cell>
          <cell r="D899">
            <v>118.61</v>
          </cell>
        </row>
        <row r="900">
          <cell r="A900" t="str">
            <v>05.001.003-0</v>
          </cell>
          <cell r="B900" t="str">
            <v>DEMOLICAO MANUAL DE ALVEN. DE TIJ. FURADOS</v>
          </cell>
          <cell r="C900" t="str">
            <v>M3</v>
          </cell>
          <cell r="D900">
            <v>53.02</v>
          </cell>
        </row>
        <row r="901">
          <cell r="A901" t="str">
            <v>05.001.004-0</v>
          </cell>
          <cell r="B901" t="str">
            <v>DEMOLICAO MANUAL DE ALVEN. DE TIJ. MACICOS</v>
          </cell>
          <cell r="C901" t="str">
            <v>M3</v>
          </cell>
          <cell r="D901">
            <v>72.92</v>
          </cell>
        </row>
        <row r="902">
          <cell r="A902" t="str">
            <v>05.001.005-0</v>
          </cell>
          <cell r="B902" t="str">
            <v>DEMOLICAO MANUAL DE ALVEN. DE PEDRA ARGAMASSADA</v>
          </cell>
          <cell r="C902" t="str">
            <v>M3</v>
          </cell>
          <cell r="D902">
            <v>48.61</v>
          </cell>
        </row>
        <row r="903">
          <cell r="A903" t="str">
            <v>05.001.006-0</v>
          </cell>
          <cell r="B903" t="str">
            <v>DEMOLICAO MANUAL DE ALVEN. DE PEDRA SECA</v>
          </cell>
          <cell r="C903" t="str">
            <v>M3</v>
          </cell>
          <cell r="D903">
            <v>24.52</v>
          </cell>
        </row>
        <row r="904">
          <cell r="A904" t="str">
            <v>05.001.007-0</v>
          </cell>
          <cell r="B904" t="str">
            <v>DEMOLICAO DE REVESTIM. EM ARG. DE CAL E AREIA OU CIM. E SAIBRO</v>
          </cell>
          <cell r="C904" t="str">
            <v>M2</v>
          </cell>
          <cell r="D904">
            <v>3.06</v>
          </cell>
        </row>
        <row r="905">
          <cell r="A905" t="str">
            <v>05.001.008-0</v>
          </cell>
          <cell r="B905" t="str">
            <v>DEMOLICAO DE REVESTIM. EM ARG. DE CIM. E AREIA EM PAREDE</v>
          </cell>
          <cell r="C905" t="str">
            <v>M2</v>
          </cell>
          <cell r="D905">
            <v>9.19</v>
          </cell>
        </row>
        <row r="906">
          <cell r="A906" t="str">
            <v>05.001.009-0</v>
          </cell>
          <cell r="B906" t="str">
            <v>DEMOLICAO DE REVESTIM. EM AZUL., CERAM. OU MARM. EM PAREDE</v>
          </cell>
          <cell r="C906" t="str">
            <v>M2</v>
          </cell>
          <cell r="D906">
            <v>7.35</v>
          </cell>
        </row>
        <row r="907">
          <cell r="A907" t="str">
            <v>05.001.010-0</v>
          </cell>
          <cell r="B907" t="str">
            <v>DEMOLICAO DE FILME (PELICULA) DE IMPERMEABIL. E RESPECTIVA TELA DE POLIESTER</v>
          </cell>
          <cell r="C907" t="str">
            <v>M2</v>
          </cell>
          <cell r="D907">
            <v>5.75</v>
          </cell>
        </row>
        <row r="908">
          <cell r="A908" t="str">
            <v>05.001.011-0</v>
          </cell>
          <cell r="B908" t="str">
            <v>DEMOLICAO DE REVESTIM. DE PASTILHA, A PONTEIRO, C/RESPECTIVACAMADA DE ASSENT.</v>
          </cell>
          <cell r="C908" t="str">
            <v>M2</v>
          </cell>
          <cell r="D908">
            <v>4.08</v>
          </cell>
        </row>
        <row r="909">
          <cell r="A909" t="str">
            <v>05.001.012-0</v>
          </cell>
          <cell r="B909" t="str">
            <v>DEMOLICAO DE REVESTIM. DE ARG. DE CIM. E AREIA E IMPERMEABIL. EM RESERVATORIOS OU OUTRA SUPERF. DE CONCR.</v>
          </cell>
          <cell r="C909" t="str">
            <v>M2</v>
          </cell>
          <cell r="D909">
            <v>16.55</v>
          </cell>
        </row>
        <row r="910">
          <cell r="A910" t="str">
            <v>05.001.013-0</v>
          </cell>
          <cell r="B910" t="str">
            <v>DEMOLICAO A PONTEIRO DE ARREMATE DE PATIO CIMENTADO P/REEXECUCAO DO MESMO</v>
          </cell>
          <cell r="C910" t="str">
            <v>M2</v>
          </cell>
          <cell r="D910">
            <v>8.33</v>
          </cell>
        </row>
        <row r="911">
          <cell r="A911" t="str">
            <v>05.001.014-0</v>
          </cell>
          <cell r="B911" t="str">
            <v>DEMOLICAO DE ARG. DE ASSENT. DE AZUL., CERAM. OU MARM. EM PAREDE</v>
          </cell>
          <cell r="C911" t="str">
            <v>M2</v>
          </cell>
          <cell r="D911">
            <v>3.06</v>
          </cell>
        </row>
        <row r="912">
          <cell r="A912" t="str">
            <v>05.001.015-0</v>
          </cell>
          <cell r="B912" t="str">
            <v>DEMOLICAO DE PISO DE LADRILHO C/RESPECTIVA CAMADA DE ARG. DEASSENT.</v>
          </cell>
          <cell r="C912" t="str">
            <v>M2</v>
          </cell>
          <cell r="D912">
            <v>5.98</v>
          </cell>
        </row>
        <row r="913">
          <cell r="A913" t="str">
            <v>05.001.016-0</v>
          </cell>
          <cell r="B913" t="str">
            <v>DEMOLICAO MANUAL DE PISO CIMENTADO</v>
          </cell>
          <cell r="C913" t="str">
            <v>M2</v>
          </cell>
          <cell r="D913">
            <v>8.33</v>
          </cell>
        </row>
        <row r="914">
          <cell r="A914" t="str">
            <v>05.001.017-0</v>
          </cell>
          <cell r="B914" t="str">
            <v>DEMOLICAO MANUAL DE PAVIMENT. DE CONCR. ASFALTICO DE 5CM DEESP.</v>
          </cell>
          <cell r="C914" t="str">
            <v>M2</v>
          </cell>
          <cell r="D914">
            <v>7.97</v>
          </cell>
        </row>
        <row r="915">
          <cell r="A915" t="str">
            <v>05.001.018-0</v>
          </cell>
          <cell r="B915" t="str">
            <v>DEMOLICAO MANUAL DE PISO CIMENTADO E DA RESPECTIVA BASE DE CONCR. OU PASSEIO DE CONCR.</v>
          </cell>
          <cell r="C915" t="str">
            <v>M2</v>
          </cell>
          <cell r="D915">
            <v>4.29</v>
          </cell>
        </row>
        <row r="916">
          <cell r="A916" t="str">
            <v>05.001.019-0</v>
          </cell>
          <cell r="B916" t="str">
            <v>DEMOLICAO MANUAL DE PAVIMENT. DE MACADAME BETUMINOSO</v>
          </cell>
          <cell r="C916" t="str">
            <v>M3</v>
          </cell>
          <cell r="D916">
            <v>22.68</v>
          </cell>
        </row>
        <row r="917">
          <cell r="A917" t="str">
            <v>05.001.020-0</v>
          </cell>
          <cell r="B917" t="str">
            <v>DEMOLICAO DE PISO DE MARM., SOLEIRA, PEITORIS E ESCADAS C/RESPECTIVA CAMADA DE ARG. DE ASSENT.</v>
          </cell>
          <cell r="C917" t="str">
            <v>M2</v>
          </cell>
          <cell r="D917">
            <v>3.74</v>
          </cell>
        </row>
        <row r="918">
          <cell r="A918" t="str">
            <v>05.001.021-0</v>
          </cell>
          <cell r="B918" t="str">
            <v>DEMOLICAO A PONTEIRO, DE BASE SUPORTE, CONTRAPISO, CAMADA REGULARIZADORA OU DE ASSENT. DE TACOS, CERAM. E AZUL.</v>
          </cell>
          <cell r="C918" t="str">
            <v>M2</v>
          </cell>
          <cell r="D918">
            <v>9.19</v>
          </cell>
        </row>
        <row r="919">
          <cell r="A919" t="str">
            <v>05.001.031-0</v>
          </cell>
          <cell r="B919" t="str">
            <v>DEMOLICAO DE PISO DE ALTA RESISTENCIA</v>
          </cell>
          <cell r="C919" t="str">
            <v>M2</v>
          </cell>
          <cell r="D919">
            <v>9.19</v>
          </cell>
        </row>
        <row r="920">
          <cell r="A920" t="str">
            <v>05.001.033-0</v>
          </cell>
          <cell r="B920" t="str">
            <v>DEMOLICAO MANUAL DE CONCR. ARMADO, ESTANDO AS PC. EM POSICAOESPECIAL SOBRE TER. OU PLANO HORIZ. DE TRAB.</v>
          </cell>
          <cell r="C920" t="str">
            <v>M3</v>
          </cell>
          <cell r="D920">
            <v>116.01</v>
          </cell>
        </row>
        <row r="921">
          <cell r="A921" t="str">
            <v>05.001.035-0</v>
          </cell>
          <cell r="B921" t="str">
            <v>DEMOLICAO DE RODAPE DE ALTA RESISTENCIA</v>
          </cell>
          <cell r="C921" t="str">
            <v>M</v>
          </cell>
          <cell r="D921">
            <v>2.69</v>
          </cell>
        </row>
        <row r="922">
          <cell r="A922" t="str">
            <v>05.001.039-0</v>
          </cell>
          <cell r="B922" t="str">
            <v>DEMOLICAO DE DIVISORIAS DE PLACAS DE MARMORITE OU CONCR.</v>
          </cell>
          <cell r="C922" t="str">
            <v>M2</v>
          </cell>
          <cell r="D922">
            <v>4.9000000000000004</v>
          </cell>
        </row>
        <row r="923">
          <cell r="A923" t="str">
            <v>05.001.040-0</v>
          </cell>
          <cell r="B923" t="str">
            <v>REMOCAO DE TELHAS DE ALUMINIO, EXCL. MADEIRAM.</v>
          </cell>
          <cell r="C923" t="str">
            <v>M2</v>
          </cell>
          <cell r="D923">
            <v>2.91</v>
          </cell>
        </row>
        <row r="924">
          <cell r="A924" t="str">
            <v>05.001.042-0</v>
          </cell>
          <cell r="B924" t="str">
            <v>REMOCAO DE COBERT. DE TELHAS DE CIM.-AMIANTO CONVENCIONAL ONDULADA, EXCL. MADEIRAM.</v>
          </cell>
          <cell r="C924" t="str">
            <v>M2</v>
          </cell>
          <cell r="D924">
            <v>3.73</v>
          </cell>
        </row>
        <row r="925">
          <cell r="A925" t="str">
            <v>05.001.043-0</v>
          </cell>
          <cell r="B925" t="str">
            <v>REMOCAO DE COBERT. DE TELHAS COLONIAIS, EXCL. MADEIRAM.</v>
          </cell>
          <cell r="C925" t="str">
            <v>M2</v>
          </cell>
          <cell r="D925">
            <v>6.42</v>
          </cell>
        </row>
        <row r="926">
          <cell r="A926" t="str">
            <v>05.001.044-0</v>
          </cell>
          <cell r="B926" t="str">
            <v>REMOCAO DE COBERT. DE TELHAS FRANCESAS, EXCL. MADEIRAM.</v>
          </cell>
          <cell r="C926" t="str">
            <v>M2</v>
          </cell>
          <cell r="D926">
            <v>4.97</v>
          </cell>
        </row>
        <row r="927">
          <cell r="A927" t="str">
            <v>05.001.046-0</v>
          </cell>
          <cell r="B927" t="str">
            <v>REMOCAO DE COBERT. DE TELHAS DE CIM.-AMIANTO, TIPO CALHA, C/90CM DE LARG. OU MET., EXCL. MADEIRAM.</v>
          </cell>
          <cell r="C927" t="str">
            <v>M2</v>
          </cell>
          <cell r="D927">
            <v>3.09</v>
          </cell>
        </row>
        <row r="928">
          <cell r="A928" t="str">
            <v>05.001.047-0</v>
          </cell>
          <cell r="B928" t="str">
            <v>REMOCAO DE COBERT. DE TELHAS DE CIM.-AMIANTO, TIPO MAXI-PLACOU CALHA C/ 43 OU 49CM DE LARG., INCL. MADEIRAM.</v>
          </cell>
          <cell r="C928" t="str">
            <v>M2</v>
          </cell>
          <cell r="D928">
            <v>4.76</v>
          </cell>
        </row>
        <row r="929">
          <cell r="A929" t="str">
            <v>05.001.048-0</v>
          </cell>
          <cell r="B929" t="str">
            <v>REMOCAO DE COBERT. DE TELHAS DE CIM.-AMIANTO, TIPO MAXI-PLACOU CALHA C/ 43 OU 49CM DE LARG, EXCL. MADEIRAM.</v>
          </cell>
          <cell r="C929" t="str">
            <v>M2</v>
          </cell>
          <cell r="D929">
            <v>4.01</v>
          </cell>
        </row>
        <row r="930">
          <cell r="A930" t="str">
            <v>05.001.050-0</v>
          </cell>
          <cell r="B930" t="str">
            <v>REMOCAO DE COBERT. DE TELHAS COLONIAIS, INCL. MADEIRAM.</v>
          </cell>
          <cell r="C930" t="str">
            <v>M2</v>
          </cell>
          <cell r="D930">
            <v>12.42</v>
          </cell>
        </row>
        <row r="931">
          <cell r="A931" t="str">
            <v>05.001.051-0</v>
          </cell>
          <cell r="B931" t="str">
            <v>REMOCAO DE COBERT. DE TELHAS DE ARDOSIA, INCL. MADEIRAM.</v>
          </cell>
          <cell r="C931" t="str">
            <v>M2</v>
          </cell>
          <cell r="D931">
            <v>24.85</v>
          </cell>
        </row>
        <row r="932">
          <cell r="A932" t="str">
            <v>05.001.052-0</v>
          </cell>
          <cell r="B932" t="str">
            <v>REMOCAO DE COBERT. DE TELHAS FRANCESAS, INCL. MADEIRAM.</v>
          </cell>
          <cell r="C932" t="str">
            <v>M2</v>
          </cell>
          <cell r="D932">
            <v>11.39</v>
          </cell>
        </row>
        <row r="933">
          <cell r="A933" t="str">
            <v>05.001.053-0</v>
          </cell>
          <cell r="B933" t="str">
            <v>REMOCAO DE COBERT. DE TELHAS DE CIM.-AMIANTO CONVENCIONAL ONDULADA, INCL. MADEIRAM.</v>
          </cell>
          <cell r="C933" t="str">
            <v>M2</v>
          </cell>
          <cell r="D933">
            <v>5.32</v>
          </cell>
        </row>
        <row r="934">
          <cell r="A934" t="str">
            <v>05.001.054-0</v>
          </cell>
          <cell r="B934" t="str">
            <v>REMOCAO DE COBERT. DE TELHAS DE CIM.-AMIANTO, TIPO CALHA, C/90CM DE LARG. OU MET., INCL. MADEIRAM.</v>
          </cell>
          <cell r="C934" t="str">
            <v>M2</v>
          </cell>
          <cell r="D934">
            <v>4.41</v>
          </cell>
        </row>
        <row r="935">
          <cell r="A935" t="str">
            <v>05.001.055-0</v>
          </cell>
          <cell r="B935" t="str">
            <v>REMOCAO DE FORRO DE ESTUQUE, GESSO, PLACAS PRENSADAS E SEMELHANTES</v>
          </cell>
          <cell r="C935" t="str">
            <v>M2</v>
          </cell>
          <cell r="D935">
            <v>4.29</v>
          </cell>
        </row>
        <row r="936">
          <cell r="A936" t="str">
            <v>05.001.056-0</v>
          </cell>
          <cell r="B936" t="str">
            <v>REMOCAO MANUAL CUIDADOSA DA CAMADA DE CAPEAMENTO DE CONCR. ARMADO C/CINZEL, PONTEIRO E ESCOVA DE ACO</v>
          </cell>
          <cell r="C936" t="str">
            <v>M3</v>
          </cell>
          <cell r="D936">
            <v>1205.55</v>
          </cell>
        </row>
        <row r="937">
          <cell r="A937" t="str">
            <v>05.001.057-0</v>
          </cell>
          <cell r="B937" t="str">
            <v>REMOCAO CUIDADOSA DA CAMADA DE CAPEAMENTO DE CONCR. ARMADO,C/ESP. DE 3CM, C/CINZEL, PONTEIRO E ESCOVA DE ACO</v>
          </cell>
          <cell r="C937" t="str">
            <v>M2</v>
          </cell>
          <cell r="D937">
            <v>55.42</v>
          </cell>
        </row>
        <row r="938">
          <cell r="A938" t="str">
            <v>05.001.058-0</v>
          </cell>
          <cell r="B938" t="str">
            <v>REMOCAO CUIDADOSA DA CAMADA DE CAPEAMENTO DE CONCR. ARMADO,C/ESP. DE 5CM C/CINZEL, PONTEIRO E ESCOVA DE ACO</v>
          </cell>
          <cell r="C938" t="str">
            <v>M2</v>
          </cell>
          <cell r="D938">
            <v>97.71</v>
          </cell>
        </row>
        <row r="939">
          <cell r="A939" t="str">
            <v>05.001.060-0</v>
          </cell>
          <cell r="B939" t="str">
            <v>REMOCACO MANUAL DE PASSEIO DE PEDRA PORTUGUESA</v>
          </cell>
          <cell r="C939" t="str">
            <v>M2</v>
          </cell>
          <cell r="D939">
            <v>3.37</v>
          </cell>
        </row>
        <row r="940">
          <cell r="A940" t="str">
            <v>05.001.061-0</v>
          </cell>
          <cell r="B940" t="str">
            <v>REMOCAO MANUAL DE PAVIMENT. DE LAJOES DE GRAN. EM PASSEIO</v>
          </cell>
          <cell r="C940" t="str">
            <v>M2</v>
          </cell>
          <cell r="D940">
            <v>7.35</v>
          </cell>
        </row>
        <row r="941">
          <cell r="A941" t="str">
            <v>05.001.062-0</v>
          </cell>
          <cell r="B941" t="str">
            <v>REMOCAO DE PLAQUEAMENTO DE CONCR.</v>
          </cell>
          <cell r="C941" t="str">
            <v>M2</v>
          </cell>
          <cell r="D941">
            <v>2.14</v>
          </cell>
        </row>
        <row r="942">
          <cell r="A942" t="str">
            <v>05.001.063-0</v>
          </cell>
          <cell r="B942" t="str">
            <v>REMOCAO CUIDADOSA DE CAMADA DE PROT. DE IMPERMEABIL.</v>
          </cell>
          <cell r="C942" t="str">
            <v>M2</v>
          </cell>
          <cell r="D942">
            <v>7.66</v>
          </cell>
        </row>
        <row r="943">
          <cell r="A943" t="str">
            <v>05.001.064-0</v>
          </cell>
          <cell r="B943" t="str">
            <v>REMOCAO DE CAMADA DE ISOLAMENTO TERMICO DE TERRACO OU DE ENCHIMENTO EM BANHEIROS, ETC</v>
          </cell>
          <cell r="C943" t="str">
            <v>M2</v>
          </cell>
          <cell r="D943">
            <v>12.87</v>
          </cell>
        </row>
        <row r="944">
          <cell r="A944" t="str">
            <v>05.001.065-0</v>
          </cell>
          <cell r="B944" t="str">
            <v>REMOCAO DE TERRA OU ENTULHO, A PA, ATE A DIST. HORIZ. DE 5,00M</v>
          </cell>
          <cell r="C944" t="str">
            <v>M3</v>
          </cell>
          <cell r="D944">
            <v>9.19</v>
          </cell>
        </row>
        <row r="945">
          <cell r="A945" t="str">
            <v>05.001.066-0</v>
          </cell>
          <cell r="B945" t="str">
            <v>REMOCAO MANUAL DE MAT. ROCHOSO, EM BL. DE 15KG, A 1,50M DE ALT.</v>
          </cell>
          <cell r="C945" t="str">
            <v>M3</v>
          </cell>
          <cell r="D945">
            <v>8.27</v>
          </cell>
        </row>
        <row r="946">
          <cell r="A946" t="str">
            <v>05.001.067-0</v>
          </cell>
          <cell r="B946" t="str">
            <v>REMOCAO MANUAL DE MAT. ROCHOSO, EM BL. DE ATE 15KG, A 2,50MDE DIST.</v>
          </cell>
          <cell r="C946" t="str">
            <v>M3</v>
          </cell>
          <cell r="D946">
            <v>6.13</v>
          </cell>
        </row>
        <row r="947">
          <cell r="A947" t="str">
            <v>05.001.068-0</v>
          </cell>
          <cell r="B947" t="str">
            <v>REMOCAO, A PA, DE CASCALHO E PO DE MAT. ROCHOSO, A 1,50M DEALT.</v>
          </cell>
          <cell r="C947" t="str">
            <v>M3</v>
          </cell>
          <cell r="D947">
            <v>12.26</v>
          </cell>
        </row>
        <row r="948">
          <cell r="A948" t="str">
            <v>05.001.069-0</v>
          </cell>
          <cell r="B948" t="str">
            <v>REMOCAO, A PA, DE CASCALHO E PO DE MAT. ROCHOSO, A 2,50M DEDIST.</v>
          </cell>
          <cell r="C948" t="str">
            <v>M3</v>
          </cell>
          <cell r="D948">
            <v>5.51</v>
          </cell>
        </row>
        <row r="949">
          <cell r="A949" t="str">
            <v>05.001.070-0</v>
          </cell>
          <cell r="B949" t="str">
            <v>REMOCAO DE PAVIMENT. DE LAJOTAS DE CONCR., ALTAMENTE VIBRADO, INTERTRAVADO, PRE-FABRICADO</v>
          </cell>
          <cell r="C949" t="str">
            <v>M2</v>
          </cell>
          <cell r="D949">
            <v>2.14</v>
          </cell>
        </row>
        <row r="950">
          <cell r="A950" t="str">
            <v>05.001.071-0</v>
          </cell>
          <cell r="B950" t="str">
            <v>REMOCAO CUIDADOSA DE PEITORIL, SOLEIRA OU CHAPIN</v>
          </cell>
          <cell r="C950" t="str">
            <v>M</v>
          </cell>
          <cell r="D950">
            <v>21.13</v>
          </cell>
        </row>
        <row r="951">
          <cell r="A951" t="str">
            <v>05.001.072-0</v>
          </cell>
          <cell r="B951" t="str">
            <v>REMOCAO DE CALHAS E CONDUTORES</v>
          </cell>
          <cell r="C951" t="str">
            <v>M</v>
          </cell>
          <cell r="D951">
            <v>1.22</v>
          </cell>
        </row>
        <row r="952">
          <cell r="A952" t="str">
            <v>05.001.073-0</v>
          </cell>
          <cell r="B952" t="str">
            <v>REMOCAO DE PLACAS DE PISO VINILICO OU DE BORRACHA SINTETICA</v>
          </cell>
          <cell r="C952" t="str">
            <v>M2</v>
          </cell>
          <cell r="D952">
            <v>2.14</v>
          </cell>
        </row>
        <row r="953">
          <cell r="A953" t="str">
            <v>05.001.074-0</v>
          </cell>
          <cell r="B953" t="str">
            <v>REMOCAO DE FORRO OU LAMBRI DE FRISOS DE MAD. OU PLACAS DE AGLOMERADO PRENSADO OU SEMELHANTE</v>
          </cell>
          <cell r="C953" t="str">
            <v>M2</v>
          </cell>
          <cell r="D953">
            <v>1.83</v>
          </cell>
        </row>
        <row r="954">
          <cell r="A954" t="str">
            <v>05.001.075-0</v>
          </cell>
          <cell r="B954" t="str">
            <v>REMOCAO DE PISO DE TACOS</v>
          </cell>
          <cell r="C954" t="str">
            <v>M2</v>
          </cell>
          <cell r="D954">
            <v>4.29</v>
          </cell>
        </row>
        <row r="955">
          <cell r="A955" t="str">
            <v>05.001.076-0</v>
          </cell>
          <cell r="B955" t="str">
            <v>REMOCAO DE DIVISORIA DE MAD., PRE-MOLD., PRENSADO OU SEMELHANTE</v>
          </cell>
          <cell r="C955" t="str">
            <v>M2</v>
          </cell>
          <cell r="D955">
            <v>3.06</v>
          </cell>
        </row>
        <row r="956">
          <cell r="A956" t="str">
            <v>05.001.077-0</v>
          </cell>
          <cell r="B956" t="str">
            <v>REMOCAO DE ESCADA DE MAD.</v>
          </cell>
          <cell r="C956" t="str">
            <v>M</v>
          </cell>
          <cell r="D956">
            <v>20.71</v>
          </cell>
        </row>
        <row r="957">
          <cell r="A957" t="str">
            <v>05.001.078-0</v>
          </cell>
          <cell r="B957" t="str">
            <v>REMOCAO DE RODAPE DE MAD., CERAM. OU SEMELHANTE</v>
          </cell>
          <cell r="C957" t="str">
            <v>M</v>
          </cell>
          <cell r="D957">
            <v>0.76</v>
          </cell>
        </row>
        <row r="958">
          <cell r="A958" t="str">
            <v>05.001.079-0</v>
          </cell>
          <cell r="B958" t="str">
            <v>REMOCAO DE FRISOS DE ASSOALHO</v>
          </cell>
          <cell r="C958" t="str">
            <v>M2</v>
          </cell>
          <cell r="D958">
            <v>2.29</v>
          </cell>
        </row>
        <row r="959">
          <cell r="A959" t="str">
            <v>05.001.080-0</v>
          </cell>
          <cell r="B959" t="str">
            <v>REMOCAO DE CARPETE OU TAPETE COLADO NO PISO</v>
          </cell>
          <cell r="C959" t="str">
            <v>M2</v>
          </cell>
          <cell r="D959">
            <v>4.9000000000000004</v>
          </cell>
        </row>
        <row r="960">
          <cell r="A960" t="str">
            <v>05.001.081-0</v>
          </cell>
          <cell r="B960" t="str">
            <v>REMOCAO DE RIPAS, S/APROVEITAMENTO DO MAT. RETIRADO</v>
          </cell>
          <cell r="C960" t="str">
            <v>M</v>
          </cell>
          <cell r="D960">
            <v>0.42</v>
          </cell>
        </row>
        <row r="961">
          <cell r="A961" t="str">
            <v>05.001.083-0</v>
          </cell>
          <cell r="B961" t="str">
            <v>REMOCAO DE PLACAS DE MURO PRE-MOLDADO, C/APROVEITAMENTO DO MAT.</v>
          </cell>
          <cell r="C961" t="str">
            <v>M2</v>
          </cell>
          <cell r="D961">
            <v>3.06</v>
          </cell>
        </row>
        <row r="962">
          <cell r="A962" t="str">
            <v>05.001.085-0</v>
          </cell>
          <cell r="B962" t="str">
            <v>REMOCAO, A PA, DE CASCALHO OU LAMA A 1,50M DE ALT. EM LOGRADOURO (BECO) DE ATE 2,00M, EM FAVELAS</v>
          </cell>
          <cell r="C962" t="str">
            <v>M3</v>
          </cell>
          <cell r="D962">
            <v>14.1</v>
          </cell>
        </row>
        <row r="963">
          <cell r="A963" t="str">
            <v>05.001.123-0</v>
          </cell>
          <cell r="B963" t="str">
            <v>REMOCAO DE LEITO FILTRANTE</v>
          </cell>
          <cell r="C963" t="str">
            <v>M3</v>
          </cell>
          <cell r="D963">
            <v>7.72</v>
          </cell>
        </row>
        <row r="964">
          <cell r="A964" t="str">
            <v>05.001.124-0</v>
          </cell>
          <cell r="B964" t="str">
            <v>REMOCAO DE TUBUL. DE ACO</v>
          </cell>
          <cell r="C964" t="str">
            <v>KG</v>
          </cell>
          <cell r="D964">
            <v>0.1</v>
          </cell>
        </row>
        <row r="965">
          <cell r="A965" t="str">
            <v>05.001.125-0</v>
          </cell>
          <cell r="B965" t="str">
            <v>REMOCAO DE TUBUL. DE FºFº, C/DIAM. DE 50 A 300MM</v>
          </cell>
          <cell r="C965" t="str">
            <v>M</v>
          </cell>
          <cell r="D965">
            <v>16.260000000000002</v>
          </cell>
        </row>
        <row r="966">
          <cell r="A966" t="str">
            <v>05.001.126-0</v>
          </cell>
          <cell r="B966" t="str">
            <v>REMOCAO DE TUBUL. DE FºFº, C/DIAM. DE 400 A 600MM</v>
          </cell>
          <cell r="C966" t="str">
            <v>M</v>
          </cell>
          <cell r="D966">
            <v>32.68</v>
          </cell>
        </row>
        <row r="967">
          <cell r="A967" t="str">
            <v>05.001.127-0</v>
          </cell>
          <cell r="B967" t="str">
            <v>REMOCAO DE TUBUL. DE FºFº, C/DIAM. DE 700 A 1200MM</v>
          </cell>
          <cell r="C967" t="str">
            <v>M</v>
          </cell>
          <cell r="D967">
            <v>79.819999999999993</v>
          </cell>
        </row>
        <row r="968">
          <cell r="A968" t="str">
            <v>05.001.128-0</v>
          </cell>
          <cell r="B968" t="str">
            <v>REMOCAO DE TUBO DE CONCR., C/DIAM. ACIMA DE 1500MM</v>
          </cell>
          <cell r="C968" t="str">
            <v>M</v>
          </cell>
          <cell r="D968">
            <v>36.909999999999997</v>
          </cell>
        </row>
        <row r="969">
          <cell r="A969" t="str">
            <v>05.001.130-0</v>
          </cell>
          <cell r="B969" t="str">
            <v>REMOCAO DE VIDRO ATE 0,30 X 0,30M, C/LIMP. LOCAL</v>
          </cell>
          <cell r="C969" t="str">
            <v>M2</v>
          </cell>
          <cell r="D969">
            <v>5.6</v>
          </cell>
        </row>
        <row r="970">
          <cell r="A970" t="str">
            <v>05.001.131-0</v>
          </cell>
          <cell r="B970" t="str">
            <v>REMOCAO DE VIDRO ACIMA DE 0,30 X 0,30M, C/LIMP. LOCAL</v>
          </cell>
          <cell r="C970" t="str">
            <v>M2</v>
          </cell>
          <cell r="D970">
            <v>4.37</v>
          </cell>
        </row>
        <row r="971">
          <cell r="A971" t="str">
            <v>05.001.132-0</v>
          </cell>
          <cell r="B971" t="str">
            <v>REMOCAO DE CERCA DE ARAME FARPADO E MOIROES</v>
          </cell>
          <cell r="C971" t="str">
            <v>M</v>
          </cell>
          <cell r="D971">
            <v>0.91</v>
          </cell>
        </row>
        <row r="972">
          <cell r="A972" t="str">
            <v>05.001.133-0</v>
          </cell>
          <cell r="B972" t="str">
            <v>ARRANCAMENTO DE BARROTEAMENTO ATE 3" X 9" OU DE GRAZEPES CHUMBADOS EM PISO, S/APROVEITAMENTO DO MAT. RETIRADO</v>
          </cell>
          <cell r="C972" t="str">
            <v>M2</v>
          </cell>
          <cell r="D972">
            <v>10.64</v>
          </cell>
        </row>
        <row r="973">
          <cell r="A973" t="str">
            <v>05.001.134-0</v>
          </cell>
          <cell r="B973" t="str">
            <v>ARRANCAMENTO DE PORTAS, JANELAS E CAIXILHOS DE AR CONDICIONADO OU OUTROS</v>
          </cell>
          <cell r="C973" t="str">
            <v>UN</v>
          </cell>
          <cell r="D973">
            <v>8.66</v>
          </cell>
        </row>
        <row r="974">
          <cell r="A974" t="str">
            <v>05.001.135-0</v>
          </cell>
          <cell r="B974" t="str">
            <v>ARRANCAMENTO DE TUBOS DE CONCR. E MANILHAS CERAM. C/DIAM. DE0,70 A 1,50M</v>
          </cell>
          <cell r="C974" t="str">
            <v>M</v>
          </cell>
          <cell r="D974">
            <v>9.19</v>
          </cell>
        </row>
        <row r="975">
          <cell r="A975" t="str">
            <v>05.001.136-0</v>
          </cell>
          <cell r="B975" t="str">
            <v>ARRANCAMENTO DE TUBOS DE CONCR. E MANILHAS CERAM. C/DIAM. DE0,10 A 0,30M</v>
          </cell>
          <cell r="C975" t="str">
            <v>M</v>
          </cell>
          <cell r="D975">
            <v>3.98</v>
          </cell>
        </row>
        <row r="976">
          <cell r="A976" t="str">
            <v>05.001.137-0</v>
          </cell>
          <cell r="B976" t="str">
            <v>ARRANCAMENTO DE TUBOS DE CONCR. E MANILHAS CERAM. C/DIAM. DE0,40 A 0,60M</v>
          </cell>
          <cell r="C976" t="str">
            <v>M</v>
          </cell>
          <cell r="D976">
            <v>5.51</v>
          </cell>
        </row>
        <row r="977">
          <cell r="A977" t="str">
            <v>05.001.138-0</v>
          </cell>
          <cell r="B977" t="str">
            <v>ARRANCAMENTO DE TUBUL. DE FºGALV., S/ESCAV. OU RASGO EM ALVEN.</v>
          </cell>
          <cell r="C977" t="str">
            <v>M</v>
          </cell>
          <cell r="D977">
            <v>2.2599999999999998</v>
          </cell>
        </row>
        <row r="978">
          <cell r="A978" t="str">
            <v>05.001.139-0</v>
          </cell>
          <cell r="B978" t="str">
            <v>ARRANCAMENTO DE TUBUL. DE FºFº C/DIM. ATE 0,15M, S/ESCAV. OURASGO EM ALVEN.</v>
          </cell>
          <cell r="C978" t="str">
            <v>M</v>
          </cell>
          <cell r="D978">
            <v>7.6</v>
          </cell>
        </row>
        <row r="979">
          <cell r="A979" t="str">
            <v>05.001.141-0</v>
          </cell>
          <cell r="B979" t="str">
            <v>ARRANCAMENTO DE TENTOS OU TRAVESSOES, DE GRAN. OU CONCR.</v>
          </cell>
          <cell r="C979" t="str">
            <v>M</v>
          </cell>
          <cell r="D979">
            <v>7.97</v>
          </cell>
        </row>
        <row r="980">
          <cell r="A980" t="str">
            <v>05.001.142-0</v>
          </cell>
          <cell r="B980" t="str">
            <v>ARRANCAMENTO DE MEIOS-FIOS, DE GRAN. OU CONCR., RETOS OU CURVOS</v>
          </cell>
          <cell r="C980" t="str">
            <v>M</v>
          </cell>
          <cell r="D980">
            <v>6.74</v>
          </cell>
        </row>
        <row r="981">
          <cell r="A981" t="str">
            <v>05.001.143-0</v>
          </cell>
          <cell r="B981" t="str">
            <v>ARRANCAMENTO DE PARALELEP.</v>
          </cell>
          <cell r="C981" t="str">
            <v>M2</v>
          </cell>
          <cell r="D981">
            <v>3.06</v>
          </cell>
        </row>
        <row r="982">
          <cell r="A982" t="str">
            <v>05.001.144-0</v>
          </cell>
          <cell r="B982" t="str">
            <v>ARRANCAMENTO DE APARELHOS DE ILUMINACAO</v>
          </cell>
          <cell r="C982" t="str">
            <v>UN</v>
          </cell>
          <cell r="D982">
            <v>2.2599999999999998</v>
          </cell>
        </row>
        <row r="983">
          <cell r="A983" t="str">
            <v>05.001.145-0</v>
          </cell>
          <cell r="B983" t="str">
            <v>ARRANCAMENTO DE APARELHOS SANIT.</v>
          </cell>
          <cell r="C983" t="str">
            <v>UN</v>
          </cell>
          <cell r="D983">
            <v>7.6</v>
          </cell>
        </row>
        <row r="984">
          <cell r="A984" t="str">
            <v>05.001.146-0</v>
          </cell>
          <cell r="B984" t="str">
            <v>ARRANCAMENTO DE BANCADA DE PIA OU BANCA SECA ATE 1,00M DE ALT. E ATE 0,80M DE LARG.</v>
          </cell>
          <cell r="C984" t="str">
            <v>M</v>
          </cell>
          <cell r="D984">
            <v>14.58</v>
          </cell>
        </row>
        <row r="985">
          <cell r="A985" t="str">
            <v>05.001.147-0</v>
          </cell>
          <cell r="B985" t="str">
            <v>ARRANCAMENTO DE GRADES, GRADIS, ALAMBRADOS, CERCAS E PORTOES</v>
          </cell>
          <cell r="C985" t="str">
            <v>M2</v>
          </cell>
          <cell r="D985">
            <v>6.13</v>
          </cell>
        </row>
        <row r="986">
          <cell r="A986" t="str">
            <v>05.001.148-0</v>
          </cell>
          <cell r="B986" t="str">
            <v>ARRANCAMENTO DE CALHA QUEBRADA EM ENCOSTA</v>
          </cell>
          <cell r="C986" t="str">
            <v>UN</v>
          </cell>
          <cell r="D986">
            <v>2.02</v>
          </cell>
        </row>
        <row r="987">
          <cell r="A987" t="str">
            <v>05.001.160-0</v>
          </cell>
          <cell r="B987" t="str">
            <v>PERCUSSAO C/BATIDAS LEVES, S/RETIRADA DO MAT.</v>
          </cell>
          <cell r="C987" t="str">
            <v>M2</v>
          </cell>
          <cell r="D987">
            <v>0.81</v>
          </cell>
        </row>
        <row r="988">
          <cell r="A988" t="str">
            <v>05.001.162-0</v>
          </cell>
          <cell r="B988" t="str">
            <v>RETIRADA DE IMPERMEABIL. FLEXIVEL (ASF., ETC)</v>
          </cell>
          <cell r="C988" t="str">
            <v>M2</v>
          </cell>
          <cell r="D988">
            <v>24.52</v>
          </cell>
        </row>
        <row r="989">
          <cell r="A989" t="str">
            <v>05.001.163-0</v>
          </cell>
          <cell r="B989" t="str">
            <v>RETIRADA CUIDADOSA DE AZUL. OU LADRILHOS E RESPECTIVA ARG. DE ASSENT.</v>
          </cell>
          <cell r="C989" t="str">
            <v>M2</v>
          </cell>
          <cell r="D989">
            <v>22.8</v>
          </cell>
        </row>
        <row r="990">
          <cell r="A990" t="str">
            <v>05.001.168-0</v>
          </cell>
          <cell r="B990" t="str">
            <v>RECOLOCACAO DE CALHA EM ENCOSTA</v>
          </cell>
          <cell r="C990" t="str">
            <v>UN</v>
          </cell>
          <cell r="D990">
            <v>2.2000000000000002</v>
          </cell>
        </row>
        <row r="991">
          <cell r="A991" t="str">
            <v>05.001.169-0</v>
          </cell>
          <cell r="B991" t="str">
            <v>RECOLOCACAO DE TACOS SOLTOS USANDO PICHE, PEDRISCO E ARG. DECIM. E SAIBRO NO TRACO 1:6, C/REMOCAO DA BASE EXIST.</v>
          </cell>
          <cell r="C991" t="str">
            <v>M2</v>
          </cell>
          <cell r="D991">
            <v>37.200000000000003</v>
          </cell>
        </row>
        <row r="992">
          <cell r="A992" t="str">
            <v>05.001.170-0</v>
          </cell>
          <cell r="B992" t="str">
            <v>TRANSPORTE HORIZ. DE MAT. DE 1ªCAT. OU ENTULHO, EM CARRINHOS, A 10,00M DE DIST.</v>
          </cell>
          <cell r="C992" t="str">
            <v>M3</v>
          </cell>
          <cell r="D992">
            <v>7.35</v>
          </cell>
        </row>
        <row r="993">
          <cell r="A993" t="str">
            <v>05.001.171-0</v>
          </cell>
          <cell r="B993" t="str">
            <v>TRANSPORTE HORIZ. DE MAT. DE 1ªCAT. OU ENTULHO, EM CARRINHOS, A 20,00M DE DIST.</v>
          </cell>
          <cell r="C993" t="str">
            <v>M3</v>
          </cell>
          <cell r="D993">
            <v>8.83</v>
          </cell>
        </row>
        <row r="994">
          <cell r="A994" t="str">
            <v>05.001.172-0</v>
          </cell>
          <cell r="B994" t="str">
            <v>TRANSPORTE HORIZ. DE MAT. DE 1ªCAT. OU ENTULHO, EM CARRINHOS, A 30,00M DE DIST.</v>
          </cell>
          <cell r="C994" t="str">
            <v>M3</v>
          </cell>
          <cell r="D994">
            <v>10.3</v>
          </cell>
        </row>
        <row r="995">
          <cell r="A995" t="str">
            <v>05.001.173-0</v>
          </cell>
          <cell r="B995" t="str">
            <v>TRANSPORTE HORIZ. DE MAT. DE 1ºCAT. OU ENTULHO, EM CARRINHOS, A 60,00M DE DIST.</v>
          </cell>
          <cell r="C995" t="str">
            <v>M3</v>
          </cell>
          <cell r="D995">
            <v>14.71</v>
          </cell>
        </row>
        <row r="996">
          <cell r="A996" t="str">
            <v>05.001.174-0</v>
          </cell>
          <cell r="B996" t="str">
            <v>TRANSPORTE HORIZ. DE ENTULHO OU LAMA EM CARRINHO, EM FAVELAS</v>
          </cell>
          <cell r="C996" t="str">
            <v>M3</v>
          </cell>
          <cell r="D996">
            <v>8.4600000000000009</v>
          </cell>
        </row>
        <row r="997">
          <cell r="A997" t="str">
            <v>05.001.175-0</v>
          </cell>
          <cell r="B997" t="str">
            <v>TRANSPORTE DE MAT. ENCOSTA ACIMA, EM CARRINHOS</v>
          </cell>
          <cell r="C997" t="str">
            <v>T X M</v>
          </cell>
          <cell r="D997">
            <v>0.09</v>
          </cell>
        </row>
        <row r="998">
          <cell r="A998" t="str">
            <v>05.001.176-0</v>
          </cell>
          <cell r="B998" t="str">
            <v>TRANSPORTE DE MAT. ENCOSTA ABAIXO, EM CARRINHOS</v>
          </cell>
          <cell r="C998" t="str">
            <v>T X M</v>
          </cell>
          <cell r="D998">
            <v>0.06</v>
          </cell>
        </row>
        <row r="999">
          <cell r="A999" t="str">
            <v>05.001.185-0</v>
          </cell>
          <cell r="B999" t="str">
            <v>TRANSPORTE DE MAT. ENCOSTA ACIMA, SERV. INTEIRAMENTE MANUAL</v>
          </cell>
          <cell r="C999" t="str">
            <v>T X M</v>
          </cell>
          <cell r="D999">
            <v>0.18</v>
          </cell>
        </row>
        <row r="1000">
          <cell r="A1000" t="str">
            <v>05.001.186-0</v>
          </cell>
          <cell r="B1000" t="str">
            <v>TRANSPORTE DE MAT. ENCOSTA ABAIXO, SERV INTEIRAMENTE MANUAL</v>
          </cell>
          <cell r="C1000" t="str">
            <v>T X M</v>
          </cell>
          <cell r="D1000">
            <v>0.12</v>
          </cell>
        </row>
        <row r="1001">
          <cell r="A1001" t="str">
            <v>05.001.195-0</v>
          </cell>
          <cell r="B1001" t="str">
            <v>TRANSPORTE DE MAT. DE GRANDE VOLUME E BAIXO PESO ESPECIFICO,SERV. INTEIRAMENTE MANUAL, ENCOSTA ACIMA</v>
          </cell>
          <cell r="C1001" t="str">
            <v>M3 X M</v>
          </cell>
          <cell r="D1001">
            <v>9.19</v>
          </cell>
        </row>
        <row r="1002">
          <cell r="A1002" t="str">
            <v>05.001.196-0</v>
          </cell>
          <cell r="B1002" t="str">
            <v>TRANSPORTE DE MAT. DE GRANDE VOLUME E BAIXO PESO ESPECIFICO,SERV. INTEIRAMENTE MANUAL, ENCOSTA ABAIXO</v>
          </cell>
          <cell r="C1002" t="str">
            <v>M3 X M</v>
          </cell>
          <cell r="D1002">
            <v>7.05</v>
          </cell>
        </row>
        <row r="1003">
          <cell r="A1003" t="str">
            <v>05.001.205-0</v>
          </cell>
          <cell r="B1003" t="str">
            <v>TRANSPORTE MANUAL DE CALHA ATE O LOCAL DO ASSENTAMENTO,ENCOSTA ACIMA</v>
          </cell>
          <cell r="C1003" t="str">
            <v>UN X M</v>
          </cell>
          <cell r="D1003">
            <v>0.41</v>
          </cell>
        </row>
        <row r="1004">
          <cell r="A1004" t="str">
            <v>05.001.206-0</v>
          </cell>
          <cell r="B1004" t="str">
            <v>TRANSPORTE MANUAL DE CALHA ATE O LOCAL DE ASSENTAMENTO,ENCOSTA ABAIXO</v>
          </cell>
          <cell r="C1004" t="str">
            <v>UN X M</v>
          </cell>
          <cell r="D1004">
            <v>0.3</v>
          </cell>
        </row>
        <row r="1005">
          <cell r="A1005" t="str">
            <v>05.001.300-0</v>
          </cell>
          <cell r="B1005" t="str">
            <v>CALHA FECHADA, DE TABUAS DE PINHO DE 3ª, C/SECAO 0,45 X 0,45M, P/DESCIDA DE ESCOMBROS</v>
          </cell>
          <cell r="C1005" t="str">
            <v>M</v>
          </cell>
          <cell r="D1005">
            <v>58.09</v>
          </cell>
        </row>
        <row r="1006">
          <cell r="A1006" t="str">
            <v>05.001.301-0</v>
          </cell>
          <cell r="B1006" t="str">
            <v>CALHA FECHADA, DE TABUAS DE PINHO DE 3ª, C/SECAO 0,35 X 0,35M, P/DESCIDA DE ESCOMBROS</v>
          </cell>
          <cell r="C1006" t="str">
            <v>M</v>
          </cell>
          <cell r="D1006">
            <v>48.17</v>
          </cell>
        </row>
        <row r="1007">
          <cell r="A1007" t="str">
            <v>05.001.305-0</v>
          </cell>
          <cell r="B1007" t="str">
            <v>DESCIDA DE ESCOMBROS P/CALHA FECHADA, DE TABUAS DE PINHO DE3ª</v>
          </cell>
          <cell r="C1007" t="str">
            <v>M3</v>
          </cell>
          <cell r="D1007">
            <v>36.79</v>
          </cell>
        </row>
        <row r="1008">
          <cell r="A1008" t="str">
            <v>05.001.310-0</v>
          </cell>
          <cell r="B1008" t="str">
            <v>ENSACAMENTO E TRANSP. DE ESCOMBROS EM SACOS PLAST., DESDE UMPAV. ELEVADO ATE O TERREO, UTILIZ. ELEVADOR</v>
          </cell>
          <cell r="C1008" t="str">
            <v>M3</v>
          </cell>
          <cell r="D1008">
            <v>59.86</v>
          </cell>
        </row>
        <row r="1009">
          <cell r="A1009" t="str">
            <v>05.001.315-0</v>
          </cell>
          <cell r="B1009" t="str">
            <v>ENSACAMENTO E TRANSP. DE ESCOMBROS EM SACOS PLAST., DESDE UMPAV. ELEVADO ATE O TERREO, UTILIZ. A ESCADA DO PREDIO</v>
          </cell>
          <cell r="C1009" t="str">
            <v>M3</v>
          </cell>
          <cell r="D1009">
            <v>87.6</v>
          </cell>
        </row>
        <row r="1010">
          <cell r="A1010" t="str">
            <v>05.001.350-0</v>
          </cell>
          <cell r="B1010" t="str">
            <v>LIMPEZA DE VIDROS, FEITA NOS DOIS LADOS, CONTADO UM LADO</v>
          </cell>
          <cell r="C1010" t="str">
            <v>M2</v>
          </cell>
          <cell r="D1010">
            <v>4.25</v>
          </cell>
        </row>
        <row r="1011">
          <cell r="A1011" t="str">
            <v>05.001.360-0</v>
          </cell>
          <cell r="B1011" t="str">
            <v>LIMPEZA DE PISO CIMENTADO</v>
          </cell>
          <cell r="C1011" t="str">
            <v>M2</v>
          </cell>
          <cell r="D1011">
            <v>2.1</v>
          </cell>
        </row>
        <row r="1012">
          <cell r="A1012" t="str">
            <v>05.001.365-0</v>
          </cell>
          <cell r="B1012" t="str">
            <v>LIMPEZA DE PISO CERAM.</v>
          </cell>
          <cell r="C1012" t="str">
            <v>M2</v>
          </cell>
          <cell r="D1012">
            <v>2.8</v>
          </cell>
        </row>
        <row r="1013">
          <cell r="A1013" t="str">
            <v>05.001.370-0</v>
          </cell>
          <cell r="B1013" t="str">
            <v>LIMPEZA DE APARELHOS SANIT.</v>
          </cell>
          <cell r="C1013" t="str">
            <v>UN</v>
          </cell>
          <cell r="D1013">
            <v>3.92</v>
          </cell>
        </row>
        <row r="1014">
          <cell r="A1014" t="str">
            <v>05.001.375-0</v>
          </cell>
          <cell r="B1014" t="str">
            <v>LIMPEZA DE METAIS</v>
          </cell>
          <cell r="C1014" t="str">
            <v>UN</v>
          </cell>
          <cell r="D1014">
            <v>1.17</v>
          </cell>
        </row>
        <row r="1015">
          <cell r="A1015" t="str">
            <v>05.001.380-0</v>
          </cell>
          <cell r="B1015" t="str">
            <v>LIMPEZA DE PEITORIL</v>
          </cell>
          <cell r="C1015" t="str">
            <v>M</v>
          </cell>
          <cell r="D1015">
            <v>1.75</v>
          </cell>
        </row>
        <row r="1016">
          <cell r="A1016" t="str">
            <v>05.001.385-0</v>
          </cell>
          <cell r="B1016" t="str">
            <v>LIMPEZA DE PAREDE REVEST. DE CERAM. OU AZUL.</v>
          </cell>
          <cell r="C1016" t="str">
            <v>M2</v>
          </cell>
          <cell r="D1016">
            <v>2.4500000000000002</v>
          </cell>
        </row>
        <row r="1017">
          <cell r="A1017" t="str">
            <v>05.001.386-0</v>
          </cell>
          <cell r="B1017" t="str">
            <v>LIMPEZA DE PISO VINILICO</v>
          </cell>
          <cell r="C1017" t="str">
            <v>M2</v>
          </cell>
          <cell r="D1017">
            <v>2.1</v>
          </cell>
        </row>
        <row r="1018">
          <cell r="A1018" t="str">
            <v>05.001.388-0</v>
          </cell>
          <cell r="B1018" t="str">
            <v>LAVAGEM DE TAPETE, EXECUTADA NO LOCAL</v>
          </cell>
          <cell r="C1018" t="str">
            <v>M2</v>
          </cell>
          <cell r="D1018">
            <v>4.76</v>
          </cell>
        </row>
        <row r="1019">
          <cell r="A1019" t="str">
            <v>05.001.389-0</v>
          </cell>
          <cell r="B1019" t="str">
            <v>LIMPEZA EM PAREDE REVEST. C/PASTILHAS</v>
          </cell>
          <cell r="C1019" t="str">
            <v>M2</v>
          </cell>
          <cell r="D1019">
            <v>4.2</v>
          </cell>
        </row>
        <row r="1020">
          <cell r="A1020" t="str">
            <v>05.001.391-0</v>
          </cell>
          <cell r="B1020" t="str">
            <v>LIMPEZA EM PAREDE REVEST. C/MARM. OU GRAN.</v>
          </cell>
          <cell r="C1020" t="str">
            <v>M2</v>
          </cell>
          <cell r="D1020">
            <v>3.92</v>
          </cell>
        </row>
        <row r="1021">
          <cell r="A1021" t="str">
            <v>05.001.392-0</v>
          </cell>
          <cell r="B1021" t="str">
            <v>LIMPEZA EM PAREDE REVEST. C/PEDRAS</v>
          </cell>
          <cell r="C1021" t="str">
            <v>M2</v>
          </cell>
          <cell r="D1021">
            <v>2.8</v>
          </cell>
        </row>
        <row r="1022">
          <cell r="A1022" t="str">
            <v>05.001.393-0</v>
          </cell>
          <cell r="B1022" t="str">
            <v>LIMPEZA EM PAREDE REVEST. C/CHAPAS LAMINADAS</v>
          </cell>
          <cell r="C1022" t="str">
            <v>M2</v>
          </cell>
          <cell r="D1022">
            <v>1.96</v>
          </cell>
        </row>
        <row r="1023">
          <cell r="A1023" t="str">
            <v>05.001.400-0</v>
          </cell>
          <cell r="B1023" t="str">
            <v>LIMPEZA DE CALHA, EM ENCOSTA</v>
          </cell>
          <cell r="C1023" t="str">
            <v>M</v>
          </cell>
          <cell r="D1023">
            <v>0.67</v>
          </cell>
        </row>
        <row r="1024">
          <cell r="A1024" t="str">
            <v>05.001.402-0</v>
          </cell>
          <cell r="B1024" t="str">
            <v>LIMPEZA DE TELHA CERAM., CONSTANDO DE LAVAGEM C/AGUA PURA EESCOVACAO C/ESCOVA DE ACO</v>
          </cell>
          <cell r="C1024" t="str">
            <v>M2</v>
          </cell>
          <cell r="D1024">
            <v>8.89</v>
          </cell>
        </row>
        <row r="1025">
          <cell r="A1025" t="str">
            <v>05.001.405-0</v>
          </cell>
          <cell r="B1025" t="str">
            <v>LIMPEZA DE CX. DE AREIA, EM ENCOSTA, ATE 1,50M DE PROF.</v>
          </cell>
          <cell r="C1025" t="str">
            <v>M3</v>
          </cell>
          <cell r="D1025">
            <v>24.52</v>
          </cell>
        </row>
        <row r="1026">
          <cell r="A1026" t="str">
            <v>05.001.450-0</v>
          </cell>
          <cell r="B1026" t="str">
            <v>LIMPEZA DE CX. D'AGUA OU CISTERNA, C/CAPAC. ATE 1000 L</v>
          </cell>
          <cell r="C1026" t="str">
            <v>UN</v>
          </cell>
          <cell r="D1026">
            <v>96</v>
          </cell>
        </row>
        <row r="1027">
          <cell r="A1027" t="str">
            <v>05.001.455-0</v>
          </cell>
          <cell r="B1027" t="str">
            <v>LIMPEZA DE CX. D'AGUA OU CISTERNA, C/CAPAC. DE 1001 A 2000 L</v>
          </cell>
          <cell r="C1027" t="str">
            <v>UN</v>
          </cell>
          <cell r="D1027">
            <v>144.01</v>
          </cell>
        </row>
        <row r="1028">
          <cell r="A1028" t="str">
            <v>05.001.460-0</v>
          </cell>
          <cell r="B1028" t="str">
            <v>LIMPEZA DE CX. D'AGUA OU CISTERNA, C/CAPAC. DE 2001 A 20000L</v>
          </cell>
          <cell r="C1028" t="str">
            <v>UN</v>
          </cell>
          <cell r="D1028">
            <v>209.27</v>
          </cell>
        </row>
        <row r="1029">
          <cell r="A1029" t="str">
            <v>05.001.465-0</v>
          </cell>
          <cell r="B1029" t="str">
            <v>LIMPEZA DE CX. D'AGUA OU CISTERNA, C/CAPAC. DE 20001 A 60000L</v>
          </cell>
          <cell r="C1029" t="str">
            <v>UN</v>
          </cell>
          <cell r="D1029">
            <v>288.02</v>
          </cell>
        </row>
        <row r="1030">
          <cell r="A1030" t="str">
            <v>05.001.500-0</v>
          </cell>
          <cell r="B1030" t="str">
            <v>UNIDADE DE REF.P/SERV.DE LIMP.EM BEIRAL,MARQUISE,CALHA,PLATIBANDA,CIMALHA,LAMBREQUIM E REVESTIM. EM ALTO E BAIXO RELEVO</v>
          </cell>
          <cell r="C1030" t="str">
            <v>UR</v>
          </cell>
          <cell r="D1030">
            <v>530.62</v>
          </cell>
        </row>
        <row r="1031">
          <cell r="A1031" t="str">
            <v>05.001.501-0</v>
          </cell>
          <cell r="B1031" t="str">
            <v>UNIDADE DE REF. P/SERV. DE LIMP., APROFUNDAMENTO OU ESCAV. DE POCO DE AGUA POTAVEL, EM OBRAS DO INTERIOR</v>
          </cell>
          <cell r="C1031" t="str">
            <v>UR</v>
          </cell>
          <cell r="D1031">
            <v>530.62</v>
          </cell>
        </row>
        <row r="1032">
          <cell r="A1032" t="str">
            <v>05.001.502-0</v>
          </cell>
          <cell r="B1032" t="str">
            <v>UNIDADE DE REF. P/SERV. DE LIMP., MANUTENCAO E CONSERTO DE POCO ARTESIANO OU SEMI-ARTESIANO</v>
          </cell>
          <cell r="C1032" t="str">
            <v>UR</v>
          </cell>
          <cell r="D1032">
            <v>530.62</v>
          </cell>
        </row>
        <row r="1033">
          <cell r="A1033" t="str">
            <v>05.001.503-0</v>
          </cell>
          <cell r="B1033" t="str">
            <v>UNIDADE DE REF. P/SERV. DE LIMP. MANUAL OU MEC. EM FOSSAS, SUMIDOUROS, CX., GALERIAS, DRENOS, RESERVATORIOS E SIMILARES</v>
          </cell>
          <cell r="C1033" t="str">
            <v>UR</v>
          </cell>
          <cell r="D1033">
            <v>530.62</v>
          </cell>
        </row>
        <row r="1034">
          <cell r="A1034" t="str">
            <v>05.001.504-0</v>
          </cell>
          <cell r="B1034" t="str">
            <v>UNIDADE DE REF. P/SERV. DE LIMP. MANUAL OU MEC. C/REMOCAO DELIXO, ESCOMBROS, ETC. DE TER., PATIO CAMPOS OU LOGRADOUROS</v>
          </cell>
          <cell r="C1034" t="str">
            <v>UR</v>
          </cell>
          <cell r="D1034">
            <v>530.62</v>
          </cell>
        </row>
        <row r="1035">
          <cell r="A1035" t="str">
            <v>05.001.600-0</v>
          </cell>
          <cell r="B1035" t="str">
            <v>APICOAMENTO DE MEIOS-FIOS, UTILIZANDO PONTEIRO, CONSIDERANDOESPELHO DE 15CM, FACE E ARESTA</v>
          </cell>
          <cell r="C1035" t="str">
            <v>M</v>
          </cell>
          <cell r="D1035">
            <v>8.4499999999999993</v>
          </cell>
        </row>
        <row r="1036">
          <cell r="A1036" t="str">
            <v>05.001.601-0</v>
          </cell>
          <cell r="B1036" t="str">
            <v>APICOAMENTO DE CONCR. OU PISO CIMENTADO</v>
          </cell>
          <cell r="C1036" t="str">
            <v>M2</v>
          </cell>
          <cell r="D1036">
            <v>20.97</v>
          </cell>
        </row>
        <row r="1037">
          <cell r="A1037" t="str">
            <v>05.001.602-0</v>
          </cell>
          <cell r="B1037" t="str">
            <v>APICOAMENTO P/EXEC. DE CONCR. APARENTE EM SUPERF. HORIZ. SUPERIORES (TETOS)</v>
          </cell>
          <cell r="C1037" t="str">
            <v>M2</v>
          </cell>
          <cell r="D1037">
            <v>104.87</v>
          </cell>
        </row>
        <row r="1038">
          <cell r="A1038" t="str">
            <v>05.001.603-0</v>
          </cell>
          <cell r="B1038" t="str">
            <v>APICOAMENTO P/EXEC. DE CONCR. APARENTE EM SUPERF. VERT.</v>
          </cell>
          <cell r="C1038" t="str">
            <v>M2</v>
          </cell>
          <cell r="D1038">
            <v>34.950000000000003</v>
          </cell>
        </row>
        <row r="1039">
          <cell r="A1039" t="str">
            <v>05.001.605-0</v>
          </cell>
          <cell r="B1039" t="str">
            <v>APICOAMENTO DE CONCR. EM SUPERF. VERT., INCL. CORRECAO DE FALHAS</v>
          </cell>
          <cell r="C1039" t="str">
            <v>M2</v>
          </cell>
          <cell r="D1039">
            <v>34.950000000000003</v>
          </cell>
        </row>
        <row r="1040">
          <cell r="A1040" t="str">
            <v>05.001.610-0</v>
          </cell>
          <cell r="B1040" t="str">
            <v>APICOAMENTO DE CONCR. EM SUPERF. HORIZONTAIS (TETOS), INCL.CORRECAO DE FALHAS</v>
          </cell>
          <cell r="C1040" t="str">
            <v>M2</v>
          </cell>
          <cell r="D1040">
            <v>69.91</v>
          </cell>
        </row>
        <row r="1041">
          <cell r="A1041" t="str">
            <v>05.001.611-0</v>
          </cell>
          <cell r="B1041" t="str">
            <v>FURACAO DE CONCR. C/MAQ. MANUAL E BROCA DE WIDIA DE DIAM. DE1/2"</v>
          </cell>
          <cell r="C1041" t="str">
            <v>M</v>
          </cell>
          <cell r="D1041">
            <v>28.62</v>
          </cell>
        </row>
        <row r="1042">
          <cell r="A1042" t="str">
            <v>05.001.615-0</v>
          </cell>
          <cell r="B1042" t="str">
            <v>FURACAO DE CONCR. A PONTEIRO, TENDO O FURO 5 X 5 X 7CM</v>
          </cell>
          <cell r="C1042" t="str">
            <v>un</v>
          </cell>
          <cell r="D1042">
            <v>12.26</v>
          </cell>
        </row>
        <row r="1043">
          <cell r="A1043" t="str">
            <v>05.001.616-0</v>
          </cell>
          <cell r="B1043" t="str">
            <v>FURACAO DE CONCR. A PONTEIRO, TENDO O FURO 10 X 10 X 15CM</v>
          </cell>
          <cell r="C1043" t="str">
            <v>UN</v>
          </cell>
          <cell r="D1043">
            <v>27.59</v>
          </cell>
        </row>
        <row r="1044">
          <cell r="A1044" t="str">
            <v>05.001.618-0</v>
          </cell>
          <cell r="B1044" t="str">
            <v>TIRO C/PISTOLA, P/FIX. DE PINO DE 1/4" EM CONCR. ARMADO</v>
          </cell>
          <cell r="C1044" t="str">
            <v>UN</v>
          </cell>
          <cell r="D1044">
            <v>0.73</v>
          </cell>
        </row>
        <row r="1045">
          <cell r="A1045" t="str">
            <v>05.001.620-0</v>
          </cell>
          <cell r="B1045" t="str">
            <v>CORTE EM ALVEN. DE TIJ., P/COLOC. DE CX. DE 0,25 X 0,25 X 0,12M</v>
          </cell>
          <cell r="C1045" t="str">
            <v>UN</v>
          </cell>
          <cell r="D1045">
            <v>4.22</v>
          </cell>
        </row>
        <row r="1046">
          <cell r="A1046" t="str">
            <v>05.001.621-0</v>
          </cell>
          <cell r="B1046" t="str">
            <v>CORTE EM ALVEN. DE TIJ., P/COLOC. DE CX. DE 0,35 X 0,45 X 0,15M</v>
          </cell>
          <cell r="C1046" t="str">
            <v>UN</v>
          </cell>
          <cell r="D1046">
            <v>8.4499999999999993</v>
          </cell>
        </row>
        <row r="1047">
          <cell r="A1047" t="str">
            <v>05.001.622-0</v>
          </cell>
          <cell r="B1047" t="str">
            <v>CORTE EM ALVEN. DE TIJ., P/COLOC. DE CX. DE 0,50 X 1,00 X 0,15M</v>
          </cell>
          <cell r="C1047" t="str">
            <v>UN</v>
          </cell>
          <cell r="D1047">
            <v>16.899999999999999</v>
          </cell>
        </row>
        <row r="1048">
          <cell r="A1048" t="str">
            <v>05.001.623-0</v>
          </cell>
          <cell r="B1048" t="str">
            <v>CORTE EM ALVEN. DE TIJ., P/COLOC. DE CX. DE 1,00 X 1,00 X 0,15M</v>
          </cell>
          <cell r="C1048" t="str">
            <v>UN</v>
          </cell>
          <cell r="D1048">
            <v>38.03</v>
          </cell>
        </row>
        <row r="1049">
          <cell r="A1049" t="str">
            <v>05.001.700-0</v>
          </cell>
          <cell r="B1049" t="str">
            <v>ARRUMACAO DE MAT. ROCHOSO EM BL. DE ATE 15KG, EM PILHAS REGULARES</v>
          </cell>
          <cell r="C1049" t="str">
            <v>M3</v>
          </cell>
          <cell r="D1049">
            <v>8.27</v>
          </cell>
        </row>
        <row r="1050">
          <cell r="A1050" t="str">
            <v>05.001.750-0</v>
          </cell>
          <cell r="B1050" t="str">
            <v>LIMPEZA DE SUPERF. DE CONCR. E DA ARMADURA, C/ESCOVA DE ACO,APOS RETIRADA DO CAPEAMENTO</v>
          </cell>
          <cell r="C1050" t="str">
            <v>M2</v>
          </cell>
          <cell r="D1050">
            <v>9.19</v>
          </cell>
        </row>
        <row r="1051">
          <cell r="A1051" t="str">
            <v>05.001.755-0</v>
          </cell>
          <cell r="B1051" t="str">
            <v>LIXAMENTO DE CONCR. APARENTE, ANTIGO, SERV. MANUAL, C/LIXA DE CALAFATE</v>
          </cell>
          <cell r="C1051" t="str">
            <v>M2</v>
          </cell>
          <cell r="D1051">
            <v>2.73</v>
          </cell>
        </row>
        <row r="1052">
          <cell r="A1052" t="str">
            <v>05.001.758-0</v>
          </cell>
          <cell r="B1052" t="str">
            <v>LIMPEZA DE SUPERF. DE CONCR. APARENTE LISO (ANTIGO), C/AGUAPURA (MANGUEIRA 1/2") E ESCOVA DE ACO</v>
          </cell>
          <cell r="C1052" t="str">
            <v>M2</v>
          </cell>
          <cell r="D1052">
            <v>0.85</v>
          </cell>
        </row>
        <row r="1053">
          <cell r="A1053" t="str">
            <v>05.001.800-0</v>
          </cell>
          <cell r="B1053" t="str">
            <v>POLIMENTO MANUAL DE PEITORIL DE MARMORITE</v>
          </cell>
          <cell r="C1053" t="str">
            <v>M</v>
          </cell>
          <cell r="D1053">
            <v>20.12</v>
          </cell>
        </row>
        <row r="1054">
          <cell r="A1054" t="str">
            <v>05.001.805-0</v>
          </cell>
          <cell r="B1054" t="str">
            <v>POLIMENTO MANUAL DE PISO E ESPELHO, EM ESCADA DE MARMORITE</v>
          </cell>
          <cell r="C1054" t="str">
            <v>M</v>
          </cell>
          <cell r="D1054">
            <v>23.64</v>
          </cell>
        </row>
        <row r="1055">
          <cell r="A1055" t="str">
            <v>05.001.810-0</v>
          </cell>
          <cell r="B1055" t="str">
            <v>POLIMENTO MANUAL DE RODAPE DE MARMORITE</v>
          </cell>
          <cell r="C1055" t="str">
            <v>M</v>
          </cell>
          <cell r="D1055">
            <v>24.65</v>
          </cell>
        </row>
        <row r="1056">
          <cell r="A1056" t="str">
            <v>05.001.815-0</v>
          </cell>
          <cell r="B1056" t="str">
            <v>POLIMENTO MANUAL DE RODAPE EM MAT. DE ALTA RESISTENCIA</v>
          </cell>
          <cell r="C1056" t="str">
            <v>M</v>
          </cell>
          <cell r="D1056">
            <v>30.69</v>
          </cell>
        </row>
        <row r="1057">
          <cell r="A1057" t="str">
            <v>05.001.820-0</v>
          </cell>
          <cell r="B1057" t="str">
            <v>LIMPEZA E POLIMENTO DE PISO DE ALTA RESISTENCIA, FEITO MECANICAMENTE</v>
          </cell>
          <cell r="C1057" t="str">
            <v>M2</v>
          </cell>
          <cell r="D1057">
            <v>17.52</v>
          </cell>
        </row>
        <row r="1058">
          <cell r="A1058" t="str">
            <v>05.001.825-0</v>
          </cell>
          <cell r="B1058" t="str">
            <v>LIMPEZA E POLIMENTO DE PISO DE MARMORITE, FEITO MECANICAMENTE</v>
          </cell>
          <cell r="C1058" t="str">
            <v>M2</v>
          </cell>
          <cell r="D1058">
            <v>19.03</v>
          </cell>
        </row>
        <row r="1059">
          <cell r="A1059" t="str">
            <v>05.001.840-0</v>
          </cell>
          <cell r="B1059" t="str">
            <v>LIMPEZA E POLIMENTO DE PISO DE MARM., FEITO MECANICAMENTE</v>
          </cell>
          <cell r="C1059" t="str">
            <v>M2</v>
          </cell>
          <cell r="D1059">
            <v>14.57</v>
          </cell>
        </row>
        <row r="1060">
          <cell r="A1060" t="str">
            <v>05.001.845-0</v>
          </cell>
          <cell r="B1060" t="str">
            <v>LIMPEZA E POLIMENTO DE PISO DE GRAN., FEITO MECANICAMENTE</v>
          </cell>
          <cell r="C1060" t="str">
            <v>M2</v>
          </cell>
          <cell r="D1060">
            <v>19.649999999999999</v>
          </cell>
        </row>
        <row r="1061">
          <cell r="A1061" t="str">
            <v>05.001.850-0</v>
          </cell>
          <cell r="B1061" t="str">
            <v>POLIMENTO MEC. E PISO CIMENTADO ANTIGO, APOS REPAROS DO REVESTIM. C/ESTUQUE DE CIM. E ADESIVO</v>
          </cell>
          <cell r="C1061" t="str">
            <v>M2</v>
          </cell>
          <cell r="D1061">
            <v>8.18</v>
          </cell>
        </row>
        <row r="1062">
          <cell r="A1062" t="str">
            <v>05.001.900-0</v>
          </cell>
          <cell r="B1062" t="str">
            <v>CORTE DE ACO (VERGALHAO),INCLUSIVE REMOCAO DO LOCAL,APOSSERVICOS DE DEMOLICAO DE CONCRETO.</v>
          </cell>
          <cell r="C1062" t="str">
            <v>KG</v>
          </cell>
          <cell r="D1062">
            <v>0.32</v>
          </cell>
        </row>
        <row r="1063">
          <cell r="A1063" t="str">
            <v>05.001.999-0</v>
          </cell>
          <cell r="B1063" t="str">
            <v>INDICE DA FAMILIA</v>
          </cell>
          <cell r="D1063">
            <v>3327</v>
          </cell>
        </row>
        <row r="1064">
          <cell r="A1064" t="str">
            <v>05.002.001-0</v>
          </cell>
          <cell r="B1064" t="str">
            <v>DEMOLICAO C/EQUIP. DE AR COMPR., DE PISOS OU PAV. DE CONCR.SIMPLES</v>
          </cell>
          <cell r="C1064" t="str">
            <v>M3</v>
          </cell>
          <cell r="D1064">
            <v>56.58</v>
          </cell>
        </row>
        <row r="1065">
          <cell r="A1065" t="str">
            <v>05.002.002-0</v>
          </cell>
          <cell r="B1065" t="str">
            <v>DEMOLICAO C/EQUIP. DE AR COMPR., DE PISOS OU PAV. DE CONCR.ARMADO</v>
          </cell>
          <cell r="C1065" t="str">
            <v>M3</v>
          </cell>
          <cell r="D1065">
            <v>96.2</v>
          </cell>
        </row>
        <row r="1066">
          <cell r="A1066" t="str">
            <v>05.002.003-1</v>
          </cell>
          <cell r="B1066" t="str">
            <v>DEMOLICAO C/EQUIP. DE AR COMPR., DE MASSAS DE CONCR. SIMPLES, EXCETO PISOS OU PAV.</v>
          </cell>
          <cell r="C1066" t="str">
            <v>M3</v>
          </cell>
          <cell r="D1066">
            <v>134.84</v>
          </cell>
        </row>
        <row r="1067">
          <cell r="A1067" t="str">
            <v>05.002.004-0</v>
          </cell>
          <cell r="B1067" t="str">
            <v>DEMOLICAO C/EQUIP. DE AR COMPR., DE MASSAS DE CONCR. ARMADO,EXCETO PISOS OU PAV.</v>
          </cell>
          <cell r="C1067" t="str">
            <v>M3</v>
          </cell>
          <cell r="D1067">
            <v>229.24</v>
          </cell>
        </row>
        <row r="1068">
          <cell r="A1068" t="str">
            <v>05.002.005-1</v>
          </cell>
          <cell r="B1068" t="str">
            <v>DEMOLICAO C/EQUIP. DE AR COMPR., DE PAVIMENT. DE CONCR. ASF.C/ 5CM DE ESP.</v>
          </cell>
          <cell r="C1068" t="str">
            <v>M2</v>
          </cell>
          <cell r="D1068">
            <v>8.85</v>
          </cell>
        </row>
        <row r="1069">
          <cell r="A1069" t="str">
            <v>05.002.006-1</v>
          </cell>
          <cell r="B1069" t="str">
            <v>DEMOLICAO C/EQUIP. DE AR COMPR., DE PAVIMENT. DE CONCR. ASF.C/ 10CM DE ESP.</v>
          </cell>
          <cell r="C1069" t="str">
            <v>M2</v>
          </cell>
          <cell r="D1069">
            <v>12.87</v>
          </cell>
        </row>
        <row r="1070">
          <cell r="A1070" t="str">
            <v>05.002.007-0</v>
          </cell>
          <cell r="B1070" t="str">
            <v>DEMOLICAO C/EQUIP. DE AR COMPR., DE PAVIMENT. DE CONCR. ASF.C/ 5CM DE ESP., EM FAIXAS ATE 1,20M DE LARG.</v>
          </cell>
          <cell r="C1070" t="str">
            <v>M2</v>
          </cell>
          <cell r="D1070">
            <v>10.39</v>
          </cell>
        </row>
        <row r="1071">
          <cell r="A1071" t="str">
            <v>05.002.008-0</v>
          </cell>
          <cell r="B1071" t="str">
            <v>DEMOLICAO C/EQUIP. DE AR COMPR., DE PAVIMENT. DE CONCR. ASF.C/ 10CM DE ESP., EM FAIXAS ATE 1,20M DE LARG.</v>
          </cell>
          <cell r="C1071" t="str">
            <v>M2</v>
          </cell>
          <cell r="D1071">
            <v>15.12</v>
          </cell>
        </row>
        <row r="1072">
          <cell r="A1072" t="str">
            <v>05.002.009-1</v>
          </cell>
          <cell r="B1072" t="str">
            <v>DEMOLICAO C/EQUIP. DE AR COMPR., DE PAVIMENT. DE CONCR. SIMPLES, C/ 15CM DE ESP.</v>
          </cell>
          <cell r="C1072" t="str">
            <v>M2</v>
          </cell>
          <cell r="D1072">
            <v>8.81</v>
          </cell>
        </row>
        <row r="1073">
          <cell r="A1073" t="str">
            <v>05.002.010-1</v>
          </cell>
          <cell r="B1073" t="str">
            <v>DEMOLICAO C/EQUIP. DE AR COMPR., DE PAVIMENT. DE CONCR. SIMPLES, C/ 20CM DE ESP.</v>
          </cell>
          <cell r="C1073" t="str">
            <v>M2</v>
          </cell>
          <cell r="D1073">
            <v>11.03</v>
          </cell>
        </row>
        <row r="1074">
          <cell r="A1074" t="str">
            <v>05.002.011-0</v>
          </cell>
          <cell r="B1074" t="str">
            <v>DEMOLICAO C/EQUIP. DE AR COMPR., DE PAVIMENT. DE CONCR. SIMPLES, C/ 15CM DE ESP., EM FAIXAS ATE 1,20M DE LARG.</v>
          </cell>
          <cell r="C1074" t="str">
            <v>M2</v>
          </cell>
          <cell r="D1074">
            <v>15.42</v>
          </cell>
        </row>
        <row r="1075">
          <cell r="A1075" t="str">
            <v>05.002.012-0</v>
          </cell>
          <cell r="B1075" t="str">
            <v>DEMOLICAO C/EQUIP. DE AR COMPR., DE PAVIMENT. DE CONCR. SIMPLES, C/ 20CM DE ESP., EM FAIXAS ATE 1,20M DE LARG.</v>
          </cell>
          <cell r="C1075" t="str">
            <v>M2</v>
          </cell>
          <cell r="D1075">
            <v>19.309999999999999</v>
          </cell>
        </row>
        <row r="1076">
          <cell r="A1076" t="str">
            <v>05.002.013-0</v>
          </cell>
          <cell r="B1076" t="str">
            <v>DEMOLICAO C/EQUIP. DE AR COMPR., DE CONCR. ARMADO, VISANDO AEXPOSICAO OU RETIRADA DE ARMADURA</v>
          </cell>
          <cell r="C1076" t="str">
            <v>M3</v>
          </cell>
          <cell r="D1076">
            <v>306.87</v>
          </cell>
        </row>
        <row r="1077">
          <cell r="A1077" t="str">
            <v>05.002.014-0</v>
          </cell>
          <cell r="B1077" t="str">
            <v>DEMOLICAO C/EQUIP. DE AR COMPR., DE PASSEIO CIMENTADO C/ESP.ATE 10CM</v>
          </cell>
          <cell r="C1077" t="str">
            <v>M2</v>
          </cell>
          <cell r="D1077">
            <v>4.09</v>
          </cell>
        </row>
        <row r="1078">
          <cell r="A1078" t="str">
            <v>05.002.015-0</v>
          </cell>
          <cell r="B1078" t="str">
            <v>DEMOLICAO C/EQUIP. DE AR COMPR., DE BASE DE MACADAME CIMENTADO</v>
          </cell>
          <cell r="C1078" t="str">
            <v>M3</v>
          </cell>
          <cell r="D1078">
            <v>42.69</v>
          </cell>
        </row>
        <row r="1079">
          <cell r="A1079" t="str">
            <v>05.002.016-0</v>
          </cell>
          <cell r="B1079" t="str">
            <v>DEMOLICAO C/EQUIP. DE AR COMPR., DE BASE DE MACADAME BETUMINOSO</v>
          </cell>
          <cell r="C1079" t="str">
            <v>M3</v>
          </cell>
          <cell r="D1079">
            <v>37.72</v>
          </cell>
        </row>
        <row r="1080">
          <cell r="A1080" t="str">
            <v>05.002.030-0</v>
          </cell>
          <cell r="B1080" t="str">
            <v>DEMOLICAO DE PISO OU PAV. DE CONCR. SIMPLES, C/QUEDA DE MACODE 750KG, ADAPTADO A UMA ESCAVADEIRA DE 0,57M3 (3/4 JD3)</v>
          </cell>
          <cell r="C1080" t="str">
            <v>M3</v>
          </cell>
          <cell r="D1080">
            <v>27.43</v>
          </cell>
        </row>
        <row r="1081">
          <cell r="A1081" t="str">
            <v>05.002.031-0</v>
          </cell>
          <cell r="B1081" t="str">
            <v>DEMOLICAO DE PC. DE CONCR., EM POSICAO ESPECIAL,C/QUEDA DE MACO DE 750KG, ADAPTADO A UMA ESCAVADEIRA DE 0,57M3 (3/4 JD3)</v>
          </cell>
          <cell r="C1081" t="str">
            <v>M3</v>
          </cell>
          <cell r="D1081">
            <v>15.57</v>
          </cell>
        </row>
        <row r="1082">
          <cell r="A1082" t="str">
            <v>05.002.050-0</v>
          </cell>
          <cell r="B1082" t="str">
            <v>ARRANCAMENTO C/EQUIP. DE AR COMPR., DE PISO DE PARALELEP. REJUNTADO C/ARG. DE CIM. E AREIA</v>
          </cell>
          <cell r="C1082" t="str">
            <v>M2</v>
          </cell>
          <cell r="D1082">
            <v>5.76</v>
          </cell>
        </row>
        <row r="1083">
          <cell r="A1083" t="str">
            <v>05.002.055-0</v>
          </cell>
          <cell r="B1083" t="str">
            <v>ARRANCAMENTO DE TAMPAO DE FºFº (TAMPA E TELAR)</v>
          </cell>
          <cell r="C1083" t="str">
            <v>UN</v>
          </cell>
          <cell r="D1083">
            <v>20.79</v>
          </cell>
        </row>
        <row r="1084">
          <cell r="A1084" t="str">
            <v>05.002.060-0</v>
          </cell>
          <cell r="B1084" t="str">
            <v>ARRANCAMENTO E CARGA, EM CAMINHAO, DE TRILHO DE BONDE</v>
          </cell>
          <cell r="C1084" t="str">
            <v>UN</v>
          </cell>
          <cell r="D1084">
            <v>20.95</v>
          </cell>
        </row>
        <row r="1085">
          <cell r="A1085" t="str">
            <v>05.002.100-0</v>
          </cell>
          <cell r="B1085" t="str">
            <v>LEVANTAMENTO OU REBAIXAMENTO DE TAMPAO DE RUA, CONSID. DEMOL. DE CAMADA DE ASF. E CONCR., EXCL. CERCA DE PROT.</v>
          </cell>
          <cell r="C1085" t="str">
            <v>UN</v>
          </cell>
          <cell r="D1085">
            <v>106.08</v>
          </cell>
        </row>
        <row r="1086">
          <cell r="A1086" t="str">
            <v>05.002.101-0</v>
          </cell>
          <cell r="B1086" t="str">
            <v>LEVANTAMENTO OU REBAIXAMENTO DE TAMPAO DE RUA, CONSID. DEMOL. DE CAMADA DE ASF. E CONCR., INCL. CERCA DE PROT.</v>
          </cell>
          <cell r="C1086" t="str">
            <v>UN</v>
          </cell>
          <cell r="D1086">
            <v>113.85</v>
          </cell>
        </row>
        <row r="1087">
          <cell r="A1087" t="str">
            <v>05.002.102-0</v>
          </cell>
          <cell r="B1087" t="str">
            <v>LEVANTAMENTO OU REBAIXAMENTO DE TAMPAO EM PATIO, PASSEIO OUJARDIM, CONSID.DEMOL.DE CAMADA DE ASF.E CONCR.,MOV.ATE 0,50M</v>
          </cell>
          <cell r="C1087" t="str">
            <v>UN</v>
          </cell>
          <cell r="D1087">
            <v>154.19</v>
          </cell>
        </row>
        <row r="1088">
          <cell r="A1088" t="str">
            <v>05.002.105-0</v>
          </cell>
          <cell r="B1088" t="str">
            <v>LEVANTAMENTO DE TAMPAO DE RUA, UTILIZ. CONJ. DE ANEIS MET. SUPLEMENTARES, EXCL. CERCA PROTETORA</v>
          </cell>
          <cell r="C1088" t="str">
            <v>UN</v>
          </cell>
          <cell r="D1088">
            <v>223.57</v>
          </cell>
        </row>
        <row r="1089">
          <cell r="A1089" t="str">
            <v>05.002.106-0</v>
          </cell>
          <cell r="B1089" t="str">
            <v>LEVANTAMENTO DE TAMPAO DE RUA, UTILIZ. CONJ. DE ANEIS MET. SUPLEMENTARES, INCL. CERCA PROTETORA</v>
          </cell>
          <cell r="C1089" t="str">
            <v>UN</v>
          </cell>
          <cell r="D1089">
            <v>241.52</v>
          </cell>
        </row>
        <row r="1090">
          <cell r="A1090" t="str">
            <v>05.002.999-0</v>
          </cell>
          <cell r="B1090" t="str">
            <v>INDICE 05.002DEMOLICAO E ARRANCAMENTO - MECANICO</v>
          </cell>
          <cell r="D1090">
            <v>2525</v>
          </cell>
        </row>
        <row r="1091">
          <cell r="A1091" t="str">
            <v>05.003.010-1</v>
          </cell>
          <cell r="B1091" t="str">
            <v>LIMPEZA MANUAL DE POCO DE VISITA ATE 3,00M DE PROF., EXCL. TRANSP. DO MAT. RETIRADO</v>
          </cell>
          <cell r="C1091" t="str">
            <v>M3</v>
          </cell>
          <cell r="D1091">
            <v>27.59</v>
          </cell>
        </row>
        <row r="1092">
          <cell r="A1092" t="str">
            <v>05.003.011-0</v>
          </cell>
          <cell r="B1092" t="str">
            <v>LIMPEZA MANUAL DE POCO DE VISITA ATE 3,00M DE PROF., C/TRANSP. DO MAT. RETIRADO ATE 10KM DE DIST.</v>
          </cell>
          <cell r="C1092" t="str">
            <v>M3</v>
          </cell>
          <cell r="D1092">
            <v>55.65</v>
          </cell>
        </row>
        <row r="1093">
          <cell r="A1093" t="str">
            <v>05.003.015-1</v>
          </cell>
          <cell r="B1093" t="str">
            <v>TRANSPORTE DE MAT. DEPOSITADO EM POCO DE VISITAS E GALERIAS,C/CARGA MANUAL E DESC. MEC., ATE 10KM DE DIST.</v>
          </cell>
          <cell r="C1093" t="str">
            <v>M3</v>
          </cell>
          <cell r="D1093">
            <v>28.06</v>
          </cell>
        </row>
        <row r="1094">
          <cell r="A1094" t="str">
            <v>05.003.016-1</v>
          </cell>
          <cell r="B1094" t="str">
            <v>TRANSPORTE DE MAT. DEPOSITADO EM POCO DE VISITAS E GALERIAS,C/CARGA MANUAL E DESC. MEC., ATE 20KM DE DIST.</v>
          </cell>
          <cell r="C1094" t="str">
            <v>M3</v>
          </cell>
          <cell r="D1094">
            <v>40.19</v>
          </cell>
        </row>
        <row r="1095">
          <cell r="A1095" t="str">
            <v>05.003.017-1</v>
          </cell>
          <cell r="B1095" t="str">
            <v>TRANSPORTE DE MAT. DEPOSITADO EM POCO DE VISITAS E GALERIAS,C/CARGA MANUAL E DESC. MEC., ATE 30KM DE DIST.</v>
          </cell>
          <cell r="C1095" t="str">
            <v>M3</v>
          </cell>
          <cell r="D1095">
            <v>52.27</v>
          </cell>
        </row>
        <row r="1096">
          <cell r="A1096" t="str">
            <v>05.003.020-0</v>
          </cell>
          <cell r="B1096" t="str">
            <v>LIMPEZA MANUAL DE GALERIA RETANG., C/TRANSP. DE MAT. RETIRADO, ATE 10KM DE DIST.</v>
          </cell>
          <cell r="C1096" t="str">
            <v>M3</v>
          </cell>
          <cell r="D1096">
            <v>64.849999999999994</v>
          </cell>
        </row>
        <row r="1097">
          <cell r="A1097" t="str">
            <v>05.003.021-0</v>
          </cell>
          <cell r="B1097" t="str">
            <v>LIMPEZA MANUAL DE GALERIA RETANG., C/TRANSP. DE MAT. RETIRADO, ATE 20KM DE DIST.</v>
          </cell>
          <cell r="C1097" t="str">
            <v>M3</v>
          </cell>
          <cell r="D1097">
            <v>76.98</v>
          </cell>
        </row>
        <row r="1098">
          <cell r="A1098" t="str">
            <v>05.003.022-0</v>
          </cell>
          <cell r="B1098" t="str">
            <v>LIMPEZA MANUAL DE GALERIA RETANG., C/TRANSP. DE MAT. RETIRADO, ATE 30KM DE DIST.</v>
          </cell>
          <cell r="C1098" t="str">
            <v>M3</v>
          </cell>
          <cell r="D1098">
            <v>89.07</v>
          </cell>
        </row>
        <row r="1099">
          <cell r="A1099" t="str">
            <v>05.003.040-1</v>
          </cell>
          <cell r="B1099" t="str">
            <v>LIMPEZA MEC. DE GALERIA CIRC., C/DIAM. DE 1,00M, EXCL. TRANSP. DE MAT. RETIRADO</v>
          </cell>
          <cell r="C1099" t="str">
            <v>M3</v>
          </cell>
          <cell r="D1099">
            <v>37.54</v>
          </cell>
        </row>
        <row r="1100">
          <cell r="A1100" t="str">
            <v>05.003.041-0</v>
          </cell>
          <cell r="B1100" t="str">
            <v>LIMPEZA MEC. DE GALERIA CIRC., C/DIAM. MAIOR QUE 1,00M E TRANSP. DE MAT. ATE 10KM</v>
          </cell>
          <cell r="C1100" t="str">
            <v>M3</v>
          </cell>
          <cell r="D1100">
            <v>59.43</v>
          </cell>
        </row>
        <row r="1101">
          <cell r="A1101" t="str">
            <v>05.003.042-0</v>
          </cell>
          <cell r="B1101" t="str">
            <v>LIMPEZA MEC. DE GALERIA CIRC., C/DIAM. DE 1,00M E TRANSP. DEMAT. ATE 10KM</v>
          </cell>
          <cell r="C1101" t="str">
            <v>M3</v>
          </cell>
          <cell r="D1101">
            <v>65.599999999999994</v>
          </cell>
        </row>
        <row r="1102">
          <cell r="A1102" t="str">
            <v>05.003.043-0</v>
          </cell>
          <cell r="B1102" t="str">
            <v>LIMPEZA MEC. DE GALERIA CIRC., C/DIAM. DE 0,90M E TRANSP. DEMAT. ATE 10KM</v>
          </cell>
          <cell r="C1102" t="str">
            <v>M3</v>
          </cell>
          <cell r="D1102">
            <v>74.84</v>
          </cell>
        </row>
        <row r="1103">
          <cell r="A1103" t="str">
            <v>05.003.044-0</v>
          </cell>
          <cell r="B1103" t="str">
            <v>LIMPEZA MEC. DE GALERIA CIRC., C/DIAM. DE 0,80M E TRANSP. DEMAT. ATE 10KM</v>
          </cell>
          <cell r="C1103" t="str">
            <v>M3</v>
          </cell>
          <cell r="D1103">
            <v>84.73</v>
          </cell>
        </row>
        <row r="1104">
          <cell r="A1104" t="str">
            <v>05.003.045-0</v>
          </cell>
          <cell r="B1104" t="str">
            <v>LIMPEZA MEC. DE GALERIA CIRC., C/DIAM. DE 0,70M E TRANSP. DEMAT. ATE 10KM</v>
          </cell>
          <cell r="C1104" t="str">
            <v>M3</v>
          </cell>
          <cell r="D1104">
            <v>90.68</v>
          </cell>
        </row>
        <row r="1105">
          <cell r="A1105" t="str">
            <v>05.003.046-0</v>
          </cell>
          <cell r="B1105" t="str">
            <v>LIMPEZA MEC. DE GALERIA CIRC., C/DIAM. DE 0,60M E TRANSP. DEMAT. ATE 10KM</v>
          </cell>
          <cell r="C1105" t="str">
            <v>M3</v>
          </cell>
          <cell r="D1105">
            <v>108.46</v>
          </cell>
        </row>
        <row r="1106">
          <cell r="A1106" t="str">
            <v>05.003.047-0</v>
          </cell>
          <cell r="B1106" t="str">
            <v>LIMPEZA MEC. DE GALERIA CIRC., C/DIAM. DE 0,50M E TRANSP. DEMAT. ATE 10KM</v>
          </cell>
          <cell r="C1106" t="str">
            <v>M3</v>
          </cell>
          <cell r="D1106">
            <v>121.98</v>
          </cell>
        </row>
        <row r="1107">
          <cell r="A1107" t="str">
            <v>05.003.048-0</v>
          </cell>
          <cell r="B1107" t="str">
            <v>LIMPEZA MEC. DE GALERIA CIRC., C/DIAM. DE 0,40M E TRANSP. DEMAT. ATE 10KM</v>
          </cell>
          <cell r="C1107" t="str">
            <v>M3</v>
          </cell>
          <cell r="D1107">
            <v>140.69999999999999</v>
          </cell>
        </row>
        <row r="1108">
          <cell r="A1108" t="str">
            <v>05.003.049-0</v>
          </cell>
          <cell r="B1108" t="str">
            <v>LIMPEZA MEC. DE GALERIA CIRC., C/DIAM. DE 0,30M E TRANSP. DEMAT. ATE 10KM</v>
          </cell>
          <cell r="C1108" t="str">
            <v>M3</v>
          </cell>
          <cell r="D1108">
            <v>168.77</v>
          </cell>
        </row>
        <row r="1109">
          <cell r="A1109" t="str">
            <v>05.003.050-0</v>
          </cell>
          <cell r="B1109" t="str">
            <v>LIMPEZA MEC. DE GALERIA RETANG., C/TRANSP. DE MAT. ATE 10KM</v>
          </cell>
          <cell r="C1109" t="str">
            <v>M3</v>
          </cell>
          <cell r="D1109">
            <v>55.32</v>
          </cell>
        </row>
        <row r="1110">
          <cell r="A1110" t="str">
            <v>05.003.051-0</v>
          </cell>
          <cell r="B1110" t="str">
            <v>LIMPEZA MEC. DE GALERIA CIRC., C/DIAM. MAIOR QUE 1,00M E TRANSP. DE MAT. ATE 20KM</v>
          </cell>
          <cell r="C1110" t="str">
            <v>M3</v>
          </cell>
          <cell r="D1110">
            <v>71.56</v>
          </cell>
        </row>
        <row r="1111">
          <cell r="A1111" t="str">
            <v>05.003.052-0</v>
          </cell>
          <cell r="B1111" t="str">
            <v>LIMPEZA MEC. DE GALERIA CIRC., C/DIAM. DE 1,00M E TRANSP. DEMAT. ATE 20KM</v>
          </cell>
          <cell r="C1111" t="str">
            <v>M3</v>
          </cell>
          <cell r="D1111">
            <v>77.73</v>
          </cell>
        </row>
        <row r="1112">
          <cell r="A1112" t="str">
            <v>05.003.053-0</v>
          </cell>
          <cell r="B1112" t="str">
            <v>LIMPEZA MEC. DE GALERIA CIRC., C/DIAM. DE 0,90M E TRANSP. DEMAT. ATE 20KM</v>
          </cell>
          <cell r="C1112" t="str">
            <v>M3</v>
          </cell>
          <cell r="D1112">
            <v>86.97</v>
          </cell>
        </row>
        <row r="1113">
          <cell r="A1113" t="str">
            <v>05.003.054-0</v>
          </cell>
          <cell r="B1113" t="str">
            <v>LIMPEZA MEC. DE GALERIA CIRC., C/DIAM. DE 0,80M E TRANSP. DEMAT. ATE 20KM</v>
          </cell>
          <cell r="C1113" t="str">
            <v>M3</v>
          </cell>
          <cell r="D1113">
            <v>96.86</v>
          </cell>
        </row>
        <row r="1114">
          <cell r="A1114" t="str">
            <v>05.003.055-0</v>
          </cell>
          <cell r="B1114" t="str">
            <v>LIMPEZA MEC. DE GALERIA CIRC., C/DIAM. DE 0,70M E TRANSP. DEMAT. ATE 20KM</v>
          </cell>
          <cell r="C1114" t="str">
            <v>M3</v>
          </cell>
          <cell r="D1114">
            <v>102.81</v>
          </cell>
        </row>
        <row r="1115">
          <cell r="A1115" t="str">
            <v>05.003.056-0</v>
          </cell>
          <cell r="B1115" t="str">
            <v>LIMPEZA MEC. DE GALERIA CIRC., C/DIAM. DE 0,60M E TRANSP. DEMAT. ATE 20KM</v>
          </cell>
          <cell r="C1115" t="str">
            <v>M3</v>
          </cell>
          <cell r="D1115">
            <v>120.59</v>
          </cell>
        </row>
        <row r="1116">
          <cell r="A1116" t="str">
            <v>05.003.057-0</v>
          </cell>
          <cell r="B1116" t="str">
            <v>LIMPEZA MEC. DE GALERIA CIRC., C/DIAM. DE 0,50M E TRANSP. DEMAT. ATE 20KM</v>
          </cell>
          <cell r="C1116" t="str">
            <v>M3</v>
          </cell>
          <cell r="D1116">
            <v>134.11000000000001</v>
          </cell>
        </row>
        <row r="1117">
          <cell r="A1117" t="str">
            <v>05.003.058-0</v>
          </cell>
          <cell r="B1117" t="str">
            <v>LIMPEZA MEC. DE GALERIA CIRC., C/DIAM. DE 0,40M E TRANSP. DEMAT. ATE 20KM</v>
          </cell>
          <cell r="C1117" t="str">
            <v>M3</v>
          </cell>
          <cell r="D1117">
            <v>152.83000000000001</v>
          </cell>
        </row>
        <row r="1118">
          <cell r="A1118" t="str">
            <v>05.003.059-0</v>
          </cell>
          <cell r="B1118" t="str">
            <v>LIMPEZA MEC. DE GALERIA CIRC., C/DIAM. DE 0,30M E TRANSP. DEMAT. ATE 20KM</v>
          </cell>
          <cell r="C1118" t="str">
            <v>M3</v>
          </cell>
          <cell r="D1118">
            <v>180.9</v>
          </cell>
        </row>
        <row r="1119">
          <cell r="A1119" t="str">
            <v>05.003.060-0</v>
          </cell>
          <cell r="B1119" t="str">
            <v>LIMPEZA MEC. DE GALERIA RETANG., C/TRANSP. DE MAT. ATE 20KM</v>
          </cell>
          <cell r="C1119" t="str">
            <v>M3</v>
          </cell>
          <cell r="D1119">
            <v>67.45</v>
          </cell>
        </row>
        <row r="1120">
          <cell r="A1120" t="str">
            <v>05.003.061-0</v>
          </cell>
          <cell r="B1120" t="str">
            <v>LIMPEZA MEC. DE GALERIA CIRC., C/DIAM. MAIOR QUE 1,00M E TRANSP. DE MAT. ATE 30KM</v>
          </cell>
          <cell r="C1120" t="str">
            <v>M3</v>
          </cell>
          <cell r="D1120">
            <v>83.51</v>
          </cell>
        </row>
        <row r="1121">
          <cell r="A1121" t="str">
            <v>05.003.062-0</v>
          </cell>
          <cell r="B1121" t="str">
            <v>LIMPEZA MEC. DE GALERIA CIRC., C/DIAM. DE 1,00M E TRANSP. DEMAT. ATE 30KM</v>
          </cell>
          <cell r="C1121" t="str">
            <v>M3</v>
          </cell>
          <cell r="D1121">
            <v>89.82</v>
          </cell>
        </row>
        <row r="1122">
          <cell r="A1122" t="str">
            <v>05.003.063-0</v>
          </cell>
          <cell r="B1122" t="str">
            <v>LIMPEZA MEC. DE GALERIA CIRC., C/DIAM. DE 0,90M E TRANSP. DEMAT. ATE 30KM</v>
          </cell>
          <cell r="C1122" t="str">
            <v>M3</v>
          </cell>
          <cell r="D1122">
            <v>99.06</v>
          </cell>
        </row>
        <row r="1123">
          <cell r="A1123" t="str">
            <v>05.003.064-0</v>
          </cell>
          <cell r="B1123" t="str">
            <v>LIMPEZA MEC. DE GALERIA CIRC., C/DIAM. DE 0,80M E TRANSP. DEMAT. ATE 30KM</v>
          </cell>
          <cell r="C1123" t="str">
            <v>M3</v>
          </cell>
          <cell r="D1123">
            <v>108.95</v>
          </cell>
        </row>
        <row r="1124">
          <cell r="A1124" t="str">
            <v>05.003.065-0</v>
          </cell>
          <cell r="B1124" t="str">
            <v>LIMPEZA MEC. DE GALERIA CIRC., C/DIAM. DE 0,70M E TRANSP. DEMAT. ATE 30KM</v>
          </cell>
          <cell r="C1124" t="str">
            <v>M3</v>
          </cell>
          <cell r="D1124">
            <v>114.9</v>
          </cell>
        </row>
        <row r="1125">
          <cell r="A1125" t="str">
            <v>05.003.066-0</v>
          </cell>
          <cell r="B1125" t="str">
            <v>LIMPEZA MEC. DE GALERIA CIRC., C/DIAM. DE 0,60M E TRANSP. DEMAT. ATE 30KM</v>
          </cell>
          <cell r="C1125" t="str">
            <v>M3</v>
          </cell>
          <cell r="D1125">
            <v>132.68</v>
          </cell>
        </row>
        <row r="1126">
          <cell r="A1126" t="str">
            <v>05.003.067-0</v>
          </cell>
          <cell r="B1126" t="str">
            <v>LIMPEZA MEC. DE GALERIA CIRC., C/DIAM. DE 0,50M E TRANSP. DEMAT. ATE 30KM</v>
          </cell>
          <cell r="C1126" t="str">
            <v>M3</v>
          </cell>
          <cell r="D1126">
            <v>146.19999999999999</v>
          </cell>
        </row>
        <row r="1127">
          <cell r="A1127" t="str">
            <v>05.003.068-0</v>
          </cell>
          <cell r="B1127" t="str">
            <v>LIMPEZA MEC. DE GALERIA CIRC., C/DIAM. DE 0,40M E TRANSP. DEMAT. ATE 30KM</v>
          </cell>
          <cell r="C1127" t="str">
            <v>M3</v>
          </cell>
          <cell r="D1127">
            <v>164.92</v>
          </cell>
        </row>
        <row r="1128">
          <cell r="A1128" t="str">
            <v>05.003.069-0</v>
          </cell>
          <cell r="B1128" t="str">
            <v>LIMPEZA MEC. DE GALERIA CIRC., C/DIAM. DE 0,30M E TRANSP. DEMAT. ATE 30KM</v>
          </cell>
          <cell r="C1128" t="str">
            <v>M3</v>
          </cell>
          <cell r="D1128">
            <v>192.99</v>
          </cell>
        </row>
        <row r="1129">
          <cell r="A1129" t="str">
            <v>05.003.070-0</v>
          </cell>
          <cell r="B1129" t="str">
            <v>LIMPEZA MEC. DE GALERIA RETANG., C/TRANSP. DE MAT. ATE 30KM</v>
          </cell>
          <cell r="C1129" t="str">
            <v>M3</v>
          </cell>
          <cell r="D1129">
            <v>79.540000000000006</v>
          </cell>
        </row>
        <row r="1130">
          <cell r="A1130" t="str">
            <v>05.003.080-0</v>
          </cell>
          <cell r="B1130" t="str">
            <v>LIMPEZA MEC. DE RAMAL DE RALO, C/DIAM. MENOR QUE 0,40M E TRANSP. DE MAT. ATE 10KM</v>
          </cell>
          <cell r="C1130" t="str">
            <v>M3</v>
          </cell>
          <cell r="D1130">
            <v>189.23</v>
          </cell>
        </row>
        <row r="1131">
          <cell r="A1131" t="str">
            <v>05.003.081-0</v>
          </cell>
          <cell r="B1131" t="str">
            <v>LIMPEZA MEC. DE RAMAL DE RALO, C/DIAM. MENOR QUE 0,40M E TRANSP. DE MAT. ATE 20KM</v>
          </cell>
          <cell r="C1131" t="str">
            <v>M3</v>
          </cell>
          <cell r="D1131">
            <v>201.36</v>
          </cell>
        </row>
        <row r="1132">
          <cell r="A1132" t="str">
            <v>05.003.082-0</v>
          </cell>
          <cell r="B1132" t="str">
            <v>LIMPEZA MEC. DE RAMAL DE RALO, C/DIAM. MENOR QUE 0,40M E TRANSP. DE MAT. ATE 30KM</v>
          </cell>
          <cell r="C1132" t="str">
            <v>M3</v>
          </cell>
          <cell r="D1132">
            <v>213.45</v>
          </cell>
        </row>
        <row r="1133">
          <cell r="A1133" t="str">
            <v>05.003.090-0</v>
          </cell>
          <cell r="B1133" t="str">
            <v>LIMPEZA MANUAL DE RAMAL DE RALO, C/DIAM. MENOR QUE 0,40M E TRANSP. DE MAT. ATE 10KM</v>
          </cell>
          <cell r="C1133" t="str">
            <v>M3</v>
          </cell>
          <cell r="D1133">
            <v>230.41</v>
          </cell>
        </row>
        <row r="1134">
          <cell r="A1134" t="str">
            <v>05.003.091-0</v>
          </cell>
          <cell r="B1134" t="str">
            <v>LIMPEZA MANUAL DE RAMAL DE RALO, C/DIAM. MENOR QUE 0,40M E TRANSP. DE MAT. ATE 20KM</v>
          </cell>
          <cell r="C1134" t="str">
            <v>M3</v>
          </cell>
          <cell r="D1134">
            <v>242.54</v>
          </cell>
        </row>
        <row r="1135">
          <cell r="A1135" t="str">
            <v>05.003.092-0</v>
          </cell>
          <cell r="B1135" t="str">
            <v>LIMPEZA MANUAL DE RAMAL DE RALO, C/DIAM. MENOR QUE 0,40M E TRANSP. DE MAT. ATE 30KM</v>
          </cell>
          <cell r="C1135" t="str">
            <v>M3</v>
          </cell>
          <cell r="D1135">
            <v>254.63</v>
          </cell>
        </row>
        <row r="1136">
          <cell r="A1136" t="str">
            <v>05.003.150-0</v>
          </cell>
          <cell r="B1136" t="str">
            <v>LIMPEZA MEC. DE GALERIA CIRC., C/DIAM. DE 1,00M, EXCL. ALUGUEL DO EQUIP. E TRANSP. DE MAT. RETIRADO</v>
          </cell>
          <cell r="C1136" t="str">
            <v>M3</v>
          </cell>
          <cell r="D1136">
            <v>31.74</v>
          </cell>
        </row>
        <row r="1137">
          <cell r="A1137" t="str">
            <v>05.003.151-0</v>
          </cell>
          <cell r="B1137" t="str">
            <v>LIMPEZA MEC. DE GALERIA CIRC., C/DIAM. MAIOR QUE 1,00M E TRANSP. DE MAT. ATE 10KM, EXCL. ALUGUEL DO EQUIP.</v>
          </cell>
          <cell r="C1137" t="str">
            <v>M3</v>
          </cell>
          <cell r="D1137">
            <v>54.56</v>
          </cell>
        </row>
        <row r="1138">
          <cell r="A1138" t="str">
            <v>05.003.152-0</v>
          </cell>
          <cell r="B1138" t="str">
            <v>LIMPEZA MEC. DE GALERIA CIRC., C/DIAM. DE 1,00M E TRANSP. DEMAT. ATE 10KM, EXCL. ALUGUEL DO EQUIP.</v>
          </cell>
          <cell r="C1138" t="str">
            <v>M3</v>
          </cell>
          <cell r="D1138">
            <v>59.8</v>
          </cell>
        </row>
        <row r="1139">
          <cell r="A1139" t="str">
            <v>05.003.154-0</v>
          </cell>
          <cell r="B1139" t="str">
            <v>LIMPEZA MEC. DE GALERIA CIRC., C/DIAM. DE 0,90M E TRANSP. DEMAT. ATE 10KM, EXCL. ALUGUEL DO EQUIP.</v>
          </cell>
          <cell r="C1139" t="str">
            <v>M3</v>
          </cell>
          <cell r="D1139">
            <v>67.59</v>
          </cell>
        </row>
        <row r="1140">
          <cell r="A1140" t="str">
            <v>05.003.155-0</v>
          </cell>
          <cell r="B1140" t="str">
            <v>LIMPEZA MEC. DE GALERIA CIRC., C/DIAM. DE 0,80M E TRANSP. DEMAT. ATE 10KM, EXCL. ALUGUEL DO EQUIP.</v>
          </cell>
          <cell r="C1140" t="str">
            <v>M3</v>
          </cell>
          <cell r="D1140">
            <v>76</v>
          </cell>
        </row>
        <row r="1141">
          <cell r="A1141" t="str">
            <v>05.003.156-0</v>
          </cell>
          <cell r="B1141" t="str">
            <v>LIMPEZA MEC. DE GALERIA CIRC., C/DIAM. DE 0,70M E TRANSP. DEMAT. ATE 10KM, EXCL. ALUGUEL DO EQUIP.</v>
          </cell>
          <cell r="C1141" t="str">
            <v>M3</v>
          </cell>
          <cell r="D1141">
            <v>81.03</v>
          </cell>
        </row>
        <row r="1142">
          <cell r="A1142" t="str">
            <v>05.003.157-0</v>
          </cell>
          <cell r="B1142" t="str">
            <v>LIMPEZA MEC. DE GALERIA CIRC., C/DIAM. DE 0,60M E TRANSP. DEMAT. ATE 10KM, EXCL. ALUGUEL DO EQUIP.</v>
          </cell>
          <cell r="C1142" t="str">
            <v>M3</v>
          </cell>
          <cell r="D1142">
            <v>96.1</v>
          </cell>
        </row>
        <row r="1143">
          <cell r="A1143" t="str">
            <v>05.003.158-0</v>
          </cell>
          <cell r="B1143" t="str">
            <v>LIMPEZA MEC. DE GALERIA CIRC., C/DIAM. DE 0,50M E TRANSP. DEMAT. ATE 10KM, EXCL. ALUGUEL DO EQUIP.</v>
          </cell>
          <cell r="C1143" t="str">
            <v>M3</v>
          </cell>
          <cell r="D1143">
            <v>107.53</v>
          </cell>
        </row>
        <row r="1144">
          <cell r="A1144" t="str">
            <v>05.003.159-0</v>
          </cell>
          <cell r="B1144" t="str">
            <v>LIMPEZA MEC. DE GALERIA CIRC., C/DIAM. DE 0,40M E TRANSP. DEMAT. ATE 10KM, EXCL. ALUGUEL DO EQUIP.</v>
          </cell>
          <cell r="C1144" t="str">
            <v>M3</v>
          </cell>
          <cell r="D1144">
            <v>123.32</v>
          </cell>
        </row>
        <row r="1145">
          <cell r="A1145" t="str">
            <v>05.003.161-0</v>
          </cell>
          <cell r="B1145" t="str">
            <v>LIMPEZA MEC. DE GALERIA CIRC., C/DIAM. DE 0,30M E TRANSP. DEMAT. ATE 10KM, EXCL. ALUGUEL DO EQUIP.</v>
          </cell>
          <cell r="C1145" t="str">
            <v>M3</v>
          </cell>
          <cell r="D1145">
            <v>147.06</v>
          </cell>
        </row>
        <row r="1146">
          <cell r="A1146" t="str">
            <v>05.003.162-0</v>
          </cell>
          <cell r="B1146" t="str">
            <v>LIMPEZA MEC. DE GALERIA RETANG., C/TRANSP. DE MAT. ATE 10KM,EXCL. ALUGUEL DO EQUIP.</v>
          </cell>
          <cell r="C1146" t="str">
            <v>M3</v>
          </cell>
          <cell r="D1146">
            <v>51.45</v>
          </cell>
        </row>
        <row r="1147">
          <cell r="A1147" t="str">
            <v>05.003.163-0</v>
          </cell>
          <cell r="B1147" t="str">
            <v>LIMPEZA MEC. DE GALERIA CIRC., C/DIAM. MAIOR QUE 1,00M E TRANSP. DE MAT. ATE 20KM, EXCL. ALUGUEL DO EQUIP.</v>
          </cell>
          <cell r="C1147" t="str">
            <v>M3</v>
          </cell>
          <cell r="D1147">
            <v>66.69</v>
          </cell>
        </row>
        <row r="1148">
          <cell r="A1148" t="str">
            <v>05.003.164-0</v>
          </cell>
          <cell r="B1148" t="str">
            <v>LIMPEZA MEC. DE GALERIA CIRC., C/DIAM. DE 1,00M E TRANSP. DEMAT. ATE 20KM, EXCL. ALUGUEL DO EQUIP.</v>
          </cell>
          <cell r="C1148" t="str">
            <v>M3</v>
          </cell>
          <cell r="D1148">
            <v>71.930000000000007</v>
          </cell>
        </row>
        <row r="1149">
          <cell r="A1149" t="str">
            <v>05.003.165-0</v>
          </cell>
          <cell r="B1149" t="str">
            <v>LIMPEZA MEC. DE GALERIA CIRC., C/DIAM. DE 0,90M E TRANSP. DEMAT. ATE 20KM, EXCL. ALUGUEL DO EQUIP.</v>
          </cell>
          <cell r="C1149" t="str">
            <v>M3</v>
          </cell>
          <cell r="D1149">
            <v>79.709999999999994</v>
          </cell>
        </row>
        <row r="1150">
          <cell r="A1150" t="str">
            <v>05.003.166-0</v>
          </cell>
          <cell r="B1150" t="str">
            <v>LIMPEZA MEC. DE GALERIA CIRC., C/DIAM. DE 0,80M E TRANSP. DEMAT. ATE 20KM, EXCL. ALUGUEL DO EQUIP.</v>
          </cell>
          <cell r="C1150" t="str">
            <v>M3</v>
          </cell>
          <cell r="D1150">
            <v>88.13</v>
          </cell>
        </row>
        <row r="1151">
          <cell r="A1151" t="str">
            <v>05.003.167-0</v>
          </cell>
          <cell r="B1151" t="str">
            <v>LIMPEZA MEC. DE GALERIA CIRC., C/DIAM. DE 0,70M E TRANSP. DEMAT. ATE 20KM, EXCL. ALUGUEL DO EQUIP.</v>
          </cell>
          <cell r="C1151" t="str">
            <v>M3</v>
          </cell>
          <cell r="D1151">
            <v>93.16</v>
          </cell>
        </row>
        <row r="1152">
          <cell r="A1152" t="str">
            <v>05.003.168-0</v>
          </cell>
          <cell r="B1152" t="str">
            <v>LIMPEZA MEC. DE GALERIA CIRC., C/DIAM. DE 0,60M E TRANSP. DEMAT. ATE 20KM, EXCL. ALUGUEL DO EQUIP.</v>
          </cell>
          <cell r="C1152" t="str">
            <v>M3</v>
          </cell>
          <cell r="D1152">
            <v>108.23</v>
          </cell>
        </row>
        <row r="1153">
          <cell r="A1153" t="str">
            <v>05.003.169-0</v>
          </cell>
          <cell r="B1153" t="str">
            <v>LIMPEZA MEC. DE GALERIA CIRC., C/DIAM. DE 0,50M E TRANSP. DEMAT. ATE 20KM, EXCL. ALUGUEL DO EQUIP.</v>
          </cell>
          <cell r="C1153" t="str">
            <v>M3</v>
          </cell>
          <cell r="D1153">
            <v>119.66</v>
          </cell>
        </row>
        <row r="1154">
          <cell r="A1154" t="str">
            <v>05.003.170-0</v>
          </cell>
          <cell r="B1154" t="str">
            <v>LIMPEZA MEC. DE GALERIA CIRC., C/DIAM. DE 0,40M E TRANSP. DEMAT. ATE 20KM, EXCL. ALUGUEL DO EQUIP.</v>
          </cell>
          <cell r="C1154" t="str">
            <v>M3</v>
          </cell>
          <cell r="D1154">
            <v>135.44999999999999</v>
          </cell>
        </row>
        <row r="1155">
          <cell r="A1155" t="str">
            <v>05.003.171-0</v>
          </cell>
          <cell r="B1155" t="str">
            <v>LIMPEZA MEC. DE GALERIA CIRC., C/DIAM. DE 0,30M E TRANSP. DEMAT. ATE 20KM, EXCL. ALUGUEL DO EQUIP.</v>
          </cell>
          <cell r="C1155" t="str">
            <v>M3</v>
          </cell>
          <cell r="D1155">
            <v>159.19</v>
          </cell>
        </row>
        <row r="1156">
          <cell r="A1156" t="str">
            <v>05.003.172-0</v>
          </cell>
          <cell r="B1156" t="str">
            <v>LIMPEZA MEC. DE GALERIA RETANG., C/TRANSP. DE MAT. ATE 20KM,EXCL. ALUGUEL DO EQUIP.</v>
          </cell>
          <cell r="C1156" t="str">
            <v>M3</v>
          </cell>
          <cell r="D1156">
            <v>63.58</v>
          </cell>
        </row>
        <row r="1157">
          <cell r="A1157" t="str">
            <v>05.003.173-0</v>
          </cell>
          <cell r="B1157" t="str">
            <v>LIMPEZA MEC. DE GALERIA CIRC., C/DIAM. MAIOR QUE 1,00M E TRANSP. DE MAT. ATE 30KM, EXCL. ALUGUEL DO EQUIP.</v>
          </cell>
          <cell r="C1157" t="str">
            <v>M3</v>
          </cell>
          <cell r="D1157">
            <v>78.78</v>
          </cell>
        </row>
        <row r="1158">
          <cell r="A1158" t="str">
            <v>05.003.174-0</v>
          </cell>
          <cell r="B1158" t="str">
            <v>LIMPEZA MEC. DE GALERIA CIRC., C/DIAM. DE 1,00M E TRANSP. DEMAT.ATE 30KM, EXCL. ALUGUEL DO EQUIP.</v>
          </cell>
          <cell r="C1158" t="str">
            <v>M3</v>
          </cell>
          <cell r="D1158">
            <v>84.02</v>
          </cell>
        </row>
        <row r="1159">
          <cell r="A1159" t="str">
            <v>05.003.175-0</v>
          </cell>
          <cell r="B1159" t="str">
            <v>LIMPEZA MEC. DE GALERIA CIRC., C/DIAM. DE 0,90M E TRANSP. DEMAT. ATE 30KM, EXCL. ALUGUEL DO EQUIP.</v>
          </cell>
          <cell r="C1159" t="str">
            <v>M3</v>
          </cell>
          <cell r="D1159">
            <v>91.8</v>
          </cell>
        </row>
        <row r="1160">
          <cell r="A1160" t="str">
            <v>05.003.176-0</v>
          </cell>
          <cell r="B1160" t="str">
            <v>LIMPEZA MEC. DE GALERIA CIRC., C/DIAM. DE 0,80M E TRANSP. DEMAT. ATE 30KM, EXCL. ALUGUEL DO EQUIP.</v>
          </cell>
          <cell r="C1160" t="str">
            <v>M3</v>
          </cell>
          <cell r="D1160">
            <v>100.22</v>
          </cell>
        </row>
        <row r="1161">
          <cell r="A1161" t="str">
            <v>05.003.177-0</v>
          </cell>
          <cell r="B1161" t="str">
            <v>LIMPEZA MEC. DE GALERIA CIRC., C/DIAM. DE 0,70M E TRANSP. DEMAT. ATE 30KM, EXCL. ALUGUEL DO EQUIP.</v>
          </cell>
          <cell r="C1161" t="str">
            <v>M3</v>
          </cell>
          <cell r="D1161">
            <v>105.25</v>
          </cell>
        </row>
        <row r="1162">
          <cell r="A1162" t="str">
            <v>05.003.178-0</v>
          </cell>
          <cell r="B1162" t="str">
            <v>LIMPEZA MEC. DE GALERIA CIRC., C/DIAM. DE 0,60M E TRANSP. DEMAT. ATE 30KM, EXCL. ALUGUEL DO EQUIP.</v>
          </cell>
          <cell r="C1162" t="str">
            <v>M3</v>
          </cell>
          <cell r="D1162">
            <v>120.32</v>
          </cell>
        </row>
        <row r="1163">
          <cell r="A1163" t="str">
            <v>05.003.180-0</v>
          </cell>
          <cell r="B1163" t="str">
            <v>LIMPEZA MEC. DE GALERIA CIRC., C/DIAM. DE 0,50M E TRANSP. DEMAT. ATE 30KM, EXCL. ALUGUEL DO EQUIP.</v>
          </cell>
          <cell r="C1163" t="str">
            <v>M3</v>
          </cell>
          <cell r="D1163">
            <v>131.75</v>
          </cell>
        </row>
        <row r="1164">
          <cell r="A1164" t="str">
            <v>05.003.181-0</v>
          </cell>
          <cell r="B1164" t="str">
            <v>LIMPEZA MEC. DE GALERIA CIRC., C/DIAM. DE 0,40M E TRANSP. DEMAT. ATE 30KM, EXCL. ALUGUEL DO EQUIP.</v>
          </cell>
          <cell r="C1164" t="str">
            <v>M3</v>
          </cell>
          <cell r="D1164">
            <v>147.54</v>
          </cell>
        </row>
        <row r="1165">
          <cell r="A1165" t="str">
            <v>05.003.182-0</v>
          </cell>
          <cell r="B1165" t="str">
            <v>LIMPEZA MEC. DE GALERIA CIRC., C/DIAM. DE 0,30M E TRANSP. DEMAT. ATE 30KM, EXCL. ALUGUEL DO EQUIP.</v>
          </cell>
          <cell r="C1165" t="str">
            <v>M3</v>
          </cell>
          <cell r="D1165">
            <v>171.28</v>
          </cell>
        </row>
        <row r="1166">
          <cell r="A1166" t="str">
            <v>05.003.183-0</v>
          </cell>
          <cell r="B1166" t="str">
            <v>LIMPEZA MEC. DE GALERIA RETANG., C/TRANSP. DE MAT. ATE 30KM,EXCL. ALUGUEL DO EQUIP.</v>
          </cell>
          <cell r="C1166" t="str">
            <v>M3</v>
          </cell>
          <cell r="D1166">
            <v>75.67</v>
          </cell>
        </row>
        <row r="1167">
          <cell r="A1167" t="str">
            <v>05.003.195-0</v>
          </cell>
          <cell r="B1167" t="str">
            <v>LIMPEZA MEC. DE RAMAL DE RALO, C/DIAM. MENOR QUE 0,40M E TRANSP. DE MAT. ATE 10KM, EXCL. ALUGUEL DO EQUIP.</v>
          </cell>
          <cell r="C1167" t="str">
            <v>M3</v>
          </cell>
          <cell r="D1167">
            <v>164.35</v>
          </cell>
        </row>
        <row r="1168">
          <cell r="A1168" t="str">
            <v>05.003.999-0</v>
          </cell>
          <cell r="B1168" t="str">
            <v>INDICE 05.003LIMPEZA DE POCOS DE VISITA - E GALERIAS</v>
          </cell>
          <cell r="D1168">
            <v>2525</v>
          </cell>
        </row>
        <row r="1169">
          <cell r="A1169" t="str">
            <v>05.004.010-0</v>
          </cell>
          <cell r="B1169" t="str">
            <v>LIMPEZA DE CONCR. APARENTE, C/JATO D'AGUA, SOLVENTE E ESCOVADE PIACAVA</v>
          </cell>
          <cell r="C1169" t="str">
            <v>M2</v>
          </cell>
          <cell r="D1169">
            <v>2.5299999999999998</v>
          </cell>
        </row>
        <row r="1170">
          <cell r="A1170" t="str">
            <v>05.004.025-0</v>
          </cell>
          <cell r="B1170" t="str">
            <v>LIMPEZA DE SUPERF. MET. EM PONTES, VIADUTOS OU SEMELHANTES,C/LIXADEIRA E RASPADEIRA, PRODUCAO MEDIA DE 280,00M2/MES</v>
          </cell>
          <cell r="C1170" t="str">
            <v>M2</v>
          </cell>
          <cell r="D1170">
            <v>13.42</v>
          </cell>
        </row>
        <row r="1171">
          <cell r="A1171" t="str">
            <v>05.004.026-0</v>
          </cell>
          <cell r="B1171" t="str">
            <v>LIMPEZA DE SUPERF. MET. EM PONTES, VIADUTOS OU SEMELHANTES,C/LIXADEIRA E RASPADEIRA, PRODUCAO MEDIA DE 100,00M2/MES</v>
          </cell>
          <cell r="C1171" t="str">
            <v>M2</v>
          </cell>
          <cell r="D1171">
            <v>37.6</v>
          </cell>
        </row>
        <row r="1172">
          <cell r="A1172" t="str">
            <v>05.004.027-0</v>
          </cell>
          <cell r="B1172" t="str">
            <v>LIMPEZA DE SUPERF. MET. EM PONTES, VIADUTOS OU SEMELHANTES,C/LIXADEIRA E RASPADEIRA, PRODUCAO MEDIA DE 180,00M2/MES</v>
          </cell>
          <cell r="C1172" t="str">
            <v>M2</v>
          </cell>
          <cell r="D1172">
            <v>20.95</v>
          </cell>
        </row>
        <row r="1173">
          <cell r="A1173" t="str">
            <v>05.004.028-0</v>
          </cell>
          <cell r="B1173" t="str">
            <v>LIMPEZA DE SUPERF. MET. EM PONTES, VIADUTOS OU SEMELHANTES,C/LIXADEIRA E RASPADEIRA, PRODUCAO MEDIA DE 350,00M2/MES</v>
          </cell>
          <cell r="C1173" t="str">
            <v>M2</v>
          </cell>
          <cell r="D1173">
            <v>10.74</v>
          </cell>
        </row>
        <row r="1174">
          <cell r="A1174" t="str">
            <v>05.004.030-0</v>
          </cell>
          <cell r="B1174" t="str">
            <v>LIMPEZA DE TUNEL, C/JATO D'AGUA, SOLVENTE E ESCOVA DE PIACAVA</v>
          </cell>
          <cell r="C1174" t="str">
            <v>M2</v>
          </cell>
          <cell r="D1174">
            <v>7.38</v>
          </cell>
        </row>
        <row r="1175">
          <cell r="A1175" t="str">
            <v>05.004.999-0</v>
          </cell>
          <cell r="B1175" t="str">
            <v>INDICE 05.004LIMPEZA SUP.METALICOS CONCRETO E TUNEL</v>
          </cell>
          <cell r="D1175">
            <v>2729</v>
          </cell>
        </row>
        <row r="1176">
          <cell r="A1176" t="str">
            <v>05.005.001-1</v>
          </cell>
          <cell r="B1176" t="str">
            <v>ANDAIME DE MADEIRA 1ª, ATE 7,00M DE ALT.,C/APROVEIT.DA MAD.3 VEZES</v>
          </cell>
          <cell r="C1176" t="str">
            <v>M3</v>
          </cell>
          <cell r="D1176">
            <v>14.26</v>
          </cell>
        </row>
        <row r="1177">
          <cell r="A1177" t="str">
            <v>05.005.002-0</v>
          </cell>
          <cell r="B1177" t="str">
            <v>ANDAIME DE MADEIRA 1ª, ATE 7,00M DE ALT., C/APROVEIT.DA MAD.5 VEZES</v>
          </cell>
          <cell r="C1177" t="str">
            <v>M3</v>
          </cell>
          <cell r="D1177">
            <v>11.25</v>
          </cell>
        </row>
        <row r="1178">
          <cell r="A1178" t="str">
            <v>05.005.003-1</v>
          </cell>
          <cell r="B1178" t="str">
            <v>ANDAIME DE MADEIRA 1ª, DE 7,00 A 14,00M DE ALT., C/APROVEIT.DA MAD. 2 VEZES</v>
          </cell>
          <cell r="C1178" t="str">
            <v>M3</v>
          </cell>
          <cell r="D1178">
            <v>20.41</v>
          </cell>
        </row>
        <row r="1179">
          <cell r="A1179" t="str">
            <v>05.005.004-0</v>
          </cell>
          <cell r="B1179" t="str">
            <v>ANDAIME DE TORAS DE EUCALIPTO, C/APROVEIT. DA MAD. 20 VEZES,PASSARELA DE MADEIRA DE 1ª C/APROVEIT. DE 5 VEZES</v>
          </cell>
          <cell r="C1179" t="str">
            <v>M3</v>
          </cell>
          <cell r="D1179">
            <v>23.16</v>
          </cell>
        </row>
        <row r="1180">
          <cell r="A1180" t="str">
            <v>05.005.005-1</v>
          </cell>
          <cell r="B1180" t="str">
            <v>ANDAIME DE TABUADO SOBRE CAVAL.(INCL. ESTES),EM MADEIRA DE1ª, C/APROVEIT. DA MAD. 20 VEZES, INCL. MOV.</v>
          </cell>
          <cell r="C1180" t="str">
            <v>M2</v>
          </cell>
          <cell r="D1180">
            <v>4.38</v>
          </cell>
        </row>
        <row r="1181">
          <cell r="A1181" t="str">
            <v>05.005.006-1</v>
          </cell>
          <cell r="B1181" t="str">
            <v>ANDAIME DE TABUADO SOBRE CAVAL.(INCL. ESTES),EM MADEIRA DE1ª, C/APROVEIT. DA MAD. 10 VEZES, INCL. MOV.</v>
          </cell>
          <cell r="C1181" t="str">
            <v>M2</v>
          </cell>
          <cell r="D1181">
            <v>7.19</v>
          </cell>
        </row>
        <row r="1182">
          <cell r="A1182" t="str">
            <v>05.005.007-0</v>
          </cell>
          <cell r="B1182" t="str">
            <v>ANDAIME DE TABUADO SOBRE CAVAL.(INCL.ESTES),EM MADEIRA DE 1ªC/APROVEIT.DA MAD. 20 VEZES,INCL.MOV. P/PE DIREITO DE 4,00M</v>
          </cell>
          <cell r="C1182" t="str">
            <v>M2</v>
          </cell>
          <cell r="D1182">
            <v>5.74</v>
          </cell>
        </row>
        <row r="1183">
          <cell r="A1183" t="str">
            <v>05.005.012-1</v>
          </cell>
          <cell r="B1183" t="str">
            <v>PLATAFORMA OU PASSARELA DE MADEIRA DE 1ª, C/APROVEIT.DA MAD.20 VEZES, EXCL. ANDAIME OU OUTRO SUPORTE E MOV.</v>
          </cell>
          <cell r="C1183" t="str">
            <v>M2</v>
          </cell>
          <cell r="D1183">
            <v>1.25</v>
          </cell>
        </row>
        <row r="1184">
          <cell r="A1184" t="str">
            <v>05.005.013-0</v>
          </cell>
          <cell r="B1184" t="str">
            <v>PLATAFORMA OU PASSARELA DE MADEIRA DE 1ª,C/APROVEIT.DA MAD.40 VEZES, EXCL. ANDAIME OU OUTRO SUPORTE E MOV.</v>
          </cell>
          <cell r="C1184" t="str">
            <v>M2</v>
          </cell>
          <cell r="D1184">
            <v>0.62</v>
          </cell>
        </row>
        <row r="1185">
          <cell r="A1185" t="str">
            <v>05.005.014-0</v>
          </cell>
          <cell r="B1185" t="str">
            <v>PLATAFORMA OU PASSARELA DE MADEIRA DE 1ª,C/APROVEIT.DA MAD.60 VEZES, EXCL. ANDAIME OU OUTRO SUPORTE E MOV.</v>
          </cell>
          <cell r="C1185" t="str">
            <v>M2</v>
          </cell>
          <cell r="D1185">
            <v>0.41</v>
          </cell>
        </row>
        <row r="1186">
          <cell r="A1186" t="str">
            <v>05.005.015-0</v>
          </cell>
          <cell r="B1186" t="str">
            <v>PLATAFORMA OU PASSARELA DE MADEIRA DE 1ª,C/APROVEIT.DA MAD.80 VEZES, EXCL. ANDAIME OU OUTRO SUPORTE E MOV.</v>
          </cell>
          <cell r="C1186" t="str">
            <v>M2</v>
          </cell>
          <cell r="D1186">
            <v>0.31</v>
          </cell>
        </row>
        <row r="1187">
          <cell r="A1187" t="str">
            <v>05.005.018-0</v>
          </cell>
          <cell r="B1187" t="str">
            <v>ESCADA DE PINHO DE 3ª, SOBRE TER. C/INCLINACAO MEDIA ATE 45°, C/ 0,80M DE LARG., CONSID. 30% DE APROVEIT. DA MAD.</v>
          </cell>
          <cell r="C1187" t="str">
            <v>M</v>
          </cell>
          <cell r="D1187">
            <v>31.38</v>
          </cell>
        </row>
        <row r="1188">
          <cell r="A1188" t="str">
            <v>05.005.019-0</v>
          </cell>
          <cell r="B1188" t="str">
            <v>ESCADA DE PINHO DE 3ª, SOBRE TER. C/INCLINACAO MEDIA SUPERIOR A 45°, C/ 0,80M DE LARG., CONSID. 30% DE APROVEIT. DA MAD.</v>
          </cell>
          <cell r="C1188" t="str">
            <v>M</v>
          </cell>
          <cell r="D1188">
            <v>50.63</v>
          </cell>
        </row>
        <row r="1189">
          <cell r="A1189" t="str">
            <v>05.005.020-0</v>
          </cell>
          <cell r="B1189" t="str">
            <v>TORRE P/GUINCHO, C/PRUMOS DE MAD. DE LEI, PRANCHA DE 1,50 X1,60M</v>
          </cell>
          <cell r="C1189" t="str">
            <v>M</v>
          </cell>
          <cell r="D1189">
            <v>202.49</v>
          </cell>
        </row>
        <row r="1190">
          <cell r="A1190" t="str">
            <v>05.005.025-0</v>
          </cell>
          <cell r="B1190" t="str">
            <v>ANDAIME SUSPENSO DE MAD., PENDENTE DA ESTRUT. P/CABOS DE ACODE 3/8"</v>
          </cell>
          <cell r="C1190" t="str">
            <v>M2</v>
          </cell>
          <cell r="D1190">
            <v>47.74</v>
          </cell>
        </row>
        <row r="1191">
          <cell r="A1191" t="str">
            <v>05.005.030-0</v>
          </cell>
          <cell r="B1191" t="str">
            <v>ANDAIME SUSPENSO DE MAD.,PENDENTE DA ESTRUT.P/CABOS DE ACO DE 3/8", C/UTILIZ. DAS TABUAS 2 VEZES E TORAS E CABOS 4 VEZES</v>
          </cell>
          <cell r="C1191" t="str">
            <v>M2</v>
          </cell>
          <cell r="D1191">
            <v>27.28</v>
          </cell>
        </row>
        <row r="1192">
          <cell r="A1192" t="str">
            <v>05.005.035-0</v>
          </cell>
          <cell r="B1192" t="str">
            <v>ANDAIME SUSPENSO DE MAD.,PENDENTE DA ESTRUT.P/CABOS DE ACO DE 3/8", C/UTILIZ. DAS TABUAS 3 VEZES E TORAS E CABOS 6 VEZES</v>
          </cell>
          <cell r="C1192" t="str">
            <v>M2</v>
          </cell>
          <cell r="D1192">
            <v>23.79</v>
          </cell>
        </row>
        <row r="1193">
          <cell r="A1193" t="str">
            <v>05.005.040-0</v>
          </cell>
          <cell r="B1193" t="str">
            <v>ANDAIME SUSPENSO DE MAD.,PENDENTE DA ESTRUT.P/CABOS DE ACO DE 3/8", C/UTILIZ. DAS TABUAS 4 VEZES E TORAS E CABOS 8 VEZES</v>
          </cell>
          <cell r="C1193" t="str">
            <v>M2</v>
          </cell>
          <cell r="D1193">
            <v>22.06</v>
          </cell>
        </row>
        <row r="1194">
          <cell r="A1194" t="str">
            <v>05.005.050-0</v>
          </cell>
          <cell r="B1194" t="str">
            <v>TELA DE POLIPROPILENO PARA PROTECAO DE FACHADAS.FORN.E COLOC</v>
          </cell>
          <cell r="C1194" t="str">
            <v>M2</v>
          </cell>
          <cell r="D1194">
            <v>8.3800000000000008</v>
          </cell>
        </row>
        <row r="1195">
          <cell r="A1195" t="str">
            <v>05.005.053-0</v>
          </cell>
          <cell r="B1195" t="str">
            <v>PROTECAO DE FACHADA C/TELA MET., FIO 12, MALHA 3 X 3CM, PREGADA EM PC. DE MADEIRA 3 X 3"</v>
          </cell>
          <cell r="C1195" t="str">
            <v>M2</v>
          </cell>
          <cell r="D1195">
            <v>53.25</v>
          </cell>
        </row>
        <row r="1196">
          <cell r="A1196" t="str">
            <v>05.005.055-0</v>
          </cell>
          <cell r="B1196" t="str">
            <v>PLATAFORMA DE PROT.A TRANSEUNTES (PARA-LIXO),EM MADEIRA 1ª,EM PC 3X6" E 1 X 12", C/ 2,00M DE LARG. E APROVEIT. 2 VEZES</v>
          </cell>
          <cell r="C1196" t="str">
            <v>M</v>
          </cell>
          <cell r="D1196">
            <v>117.06</v>
          </cell>
        </row>
        <row r="1197">
          <cell r="A1197" t="str">
            <v>05.005.999-0</v>
          </cell>
          <cell r="B1197" t="str">
            <v>INDICE DA FAMILIA</v>
          </cell>
          <cell r="D1197">
            <v>2992</v>
          </cell>
        </row>
        <row r="1198">
          <cell r="A1198" t="str">
            <v>05.006.001-1</v>
          </cell>
          <cell r="B1198" t="str">
            <v>ALUGUEL DE ANDAIME TUBULAR CONSID. A PROJECAO VERT.</v>
          </cell>
          <cell r="C1198" t="str">
            <v>M2XMES</v>
          </cell>
          <cell r="D1198">
            <v>2.7</v>
          </cell>
        </row>
        <row r="1199">
          <cell r="A1199" t="str">
            <v>05.006.002-1</v>
          </cell>
          <cell r="B1199" t="str">
            <v>ALUGUEL DE TORRE ANDAIME TUBULAR, C/RODIZIOS, DE 2,00 X 1,50M</v>
          </cell>
          <cell r="C1199" t="str">
            <v>MXMES</v>
          </cell>
          <cell r="D1199">
            <v>5.4</v>
          </cell>
        </row>
        <row r="1200">
          <cell r="A1200" t="str">
            <v>05.006.003-0</v>
          </cell>
          <cell r="B1200" t="str">
            <v>ALUGUEL DE ELEV. P/OBRA EM ELEM. TUBULARES, P/TRANSP. VERT.DE MAT., C/GUINCHO DE 10CV, CACAMBA, FUNIL, SILO E CABOS</v>
          </cell>
          <cell r="C1200" t="str">
            <v>UNXMES</v>
          </cell>
          <cell r="D1200">
            <v>1784.12</v>
          </cell>
        </row>
        <row r="1201">
          <cell r="A1201" t="str">
            <v>05.006.004-0</v>
          </cell>
          <cell r="B1201" t="str">
            <v>ALUGUEL DE ELEV. P/OBRA EM ELEM. TUBULARES, P/TRANSP. VERT.DE MAT., C/CABINE ABERTA, GUINCHO DE 10CV, PLATAF. E CABOS</v>
          </cell>
          <cell r="C1201" t="str">
            <v>UNXMES</v>
          </cell>
          <cell r="D1201">
            <v>1691.22</v>
          </cell>
        </row>
        <row r="1202">
          <cell r="A1202" t="str">
            <v>05.006.010-0</v>
          </cell>
          <cell r="B1202" t="str">
            <v>ALUGUEL DE RODIZIOS P/TORRE TUBULAR. CUSTO P/ 4 UN.</v>
          </cell>
          <cell r="C1202" t="str">
            <v>UNXMES</v>
          </cell>
          <cell r="D1202">
            <v>20.399999999999999</v>
          </cell>
        </row>
        <row r="1203">
          <cell r="A1203" t="str">
            <v>05.006.999-0</v>
          </cell>
          <cell r="B1203" t="str">
            <v>INDICE DA FAMILIA</v>
          </cell>
          <cell r="D1203">
            <v>938</v>
          </cell>
        </row>
        <row r="1204">
          <cell r="A1204" t="str">
            <v>05.007.001-1</v>
          </cell>
          <cell r="B1204" t="str">
            <v>ALUGUEL DE ANDAIME SUSPENSO PESADO, P/SERV. DE REVESTIM., C/2,00M DE EXTENSAO</v>
          </cell>
          <cell r="C1204" t="str">
            <v>UNXMES</v>
          </cell>
          <cell r="D1204">
            <v>74.28</v>
          </cell>
        </row>
        <row r="1205">
          <cell r="A1205" t="str">
            <v>05.007.002-1</v>
          </cell>
          <cell r="B1205" t="str">
            <v>ALUGUEL DE ANDAIME SUSPENSO LEVE, P/PINT., C/ 3,00M DE EXTENSAO, CABOS C/ 45,00M, TELA DE PROT. E PLATAF.</v>
          </cell>
          <cell r="C1205" t="str">
            <v>UNXMES</v>
          </cell>
          <cell r="D1205">
            <v>200</v>
          </cell>
        </row>
        <row r="1206">
          <cell r="A1206" t="str">
            <v>05.007.999-0</v>
          </cell>
          <cell r="B1206" t="str">
            <v>FAMILIA 05.007</v>
          </cell>
          <cell r="D1206">
            <v>1985</v>
          </cell>
        </row>
        <row r="1207">
          <cell r="A1207" t="str">
            <v>05.008.001-0</v>
          </cell>
          <cell r="B1207" t="str">
            <v>MONTAGEM E DESMONT. DE ANDAIME TUBULAR, CONSID. A AREA VERT.RECOBERTA</v>
          </cell>
          <cell r="C1207" t="str">
            <v>M2</v>
          </cell>
          <cell r="D1207">
            <v>2.4500000000000002</v>
          </cell>
        </row>
        <row r="1208">
          <cell r="A1208" t="str">
            <v>05.008.002-0</v>
          </cell>
          <cell r="B1208" t="str">
            <v>MONTAGEM E DESMONT. DE ANDAIME SUSPENSO, CONSID. A EXTENSAOHORIZ. DAS FACHADAS E/OU EMPENAS</v>
          </cell>
          <cell r="C1208" t="str">
            <v>M</v>
          </cell>
          <cell r="D1208">
            <v>11.65</v>
          </cell>
        </row>
        <row r="1209">
          <cell r="A1209" t="str">
            <v>05.008.003-0</v>
          </cell>
          <cell r="B1209" t="str">
            <v>MONTAGEM E DESMONT. DE ELEVADOR DE OBRA, REFERIDO NOS ITENS05.006.003 E 05.006.004</v>
          </cell>
          <cell r="C1209" t="str">
            <v>UN</v>
          </cell>
          <cell r="D1209">
            <v>1104.22</v>
          </cell>
        </row>
        <row r="1210">
          <cell r="A1210" t="str">
            <v>05.008.005-0</v>
          </cell>
          <cell r="B1210" t="str">
            <v>DESMONTAGEM E REMONTAGEM DE ANDAIME SUSPENSO, PENDENTE DA ESTRUT.</v>
          </cell>
          <cell r="C1210" t="str">
            <v>UN</v>
          </cell>
          <cell r="D1210">
            <v>305.83999999999997</v>
          </cell>
        </row>
        <row r="1211">
          <cell r="A1211" t="str">
            <v>05.008.006-0</v>
          </cell>
          <cell r="B1211" t="str">
            <v>MOVIMENTACAO VERT. DE ANDAIME SUSPENSO, CONSID. 1 VEZ A AREATRABALHADA EM PROJECAO VERT.</v>
          </cell>
          <cell r="C1211" t="str">
            <v>M2</v>
          </cell>
          <cell r="D1211">
            <v>0.98</v>
          </cell>
        </row>
        <row r="1212">
          <cell r="A1212" t="str">
            <v>05.008.008-1</v>
          </cell>
          <cell r="B1212" t="str">
            <v>MOVIMENTACAO VERT. OU HORIZ. DE PLATAF. OU PASSARELA</v>
          </cell>
          <cell r="C1212" t="str">
            <v>M2</v>
          </cell>
          <cell r="D1212">
            <v>0.19</v>
          </cell>
        </row>
        <row r="1213">
          <cell r="A1213" t="str">
            <v>05.008.010-0</v>
          </cell>
          <cell r="B1213" t="str">
            <v>MONTAGEM E DESMONT. DE USINA MISTURADORA DE CONCR., TIPO PAREDE, C/SILOS HORIZ., P/ 3 AGREGADOS</v>
          </cell>
          <cell r="C1213" t="str">
            <v>UN</v>
          </cell>
          <cell r="D1213">
            <v>22160.68</v>
          </cell>
        </row>
        <row r="1214">
          <cell r="A1214" t="str">
            <v>05.008.012-0</v>
          </cell>
          <cell r="B1214" t="str">
            <v>MONTAGEM E DESMONT. DE USINA MISTURADORA DE CONCR. TIPO VERT., C/SILOS, P/ 45,00M3 DE AGREGADOS E 30T DE CIM.</v>
          </cell>
          <cell r="C1214" t="str">
            <v>UN</v>
          </cell>
          <cell r="D1214">
            <v>121488.59</v>
          </cell>
        </row>
        <row r="1215">
          <cell r="A1215" t="str">
            <v>05.008.013-0</v>
          </cell>
          <cell r="B1215" t="str">
            <v>MONTAGEM E DESMONT. DE TELEFERICO DE OBRA, C/VAO APROX. DE 180,00M</v>
          </cell>
          <cell r="C1215" t="str">
            <v>UN</v>
          </cell>
          <cell r="D1215">
            <v>2057.58</v>
          </cell>
        </row>
        <row r="1216">
          <cell r="A1216" t="str">
            <v>05.008.999-0</v>
          </cell>
          <cell r="B1216" t="str">
            <v>FAMILIA 05.008</v>
          </cell>
          <cell r="D1216">
            <v>4006</v>
          </cell>
        </row>
        <row r="1217">
          <cell r="A1217" t="str">
            <v>05.010.001-0</v>
          </cell>
          <cell r="B1217" t="str">
            <v>ESGOTAMENTO DE VALA C/BOMBA A GASOLINA 3,25HP; C/DIAM. DE SUCCAO E DESC. DE 1.1/2", ALT. MANOMETRICA DE ATE 10,00M</v>
          </cell>
          <cell r="C1217" t="str">
            <v>M3</v>
          </cell>
          <cell r="D1217">
            <v>0.32</v>
          </cell>
        </row>
        <row r="1218">
          <cell r="A1218" t="str">
            <v>05.010.005-0</v>
          </cell>
          <cell r="B1218" t="str">
            <v>ESGOTAMENTO DE VALA MEDIDO PELA POTENCIA INSTALADA E PELO TEMPO DE FUNCIONAMENTO</v>
          </cell>
          <cell r="C1218" t="str">
            <v>CVxH</v>
          </cell>
          <cell r="D1218">
            <v>1.58</v>
          </cell>
        </row>
        <row r="1219">
          <cell r="A1219" t="str">
            <v>05.010.006-0</v>
          </cell>
          <cell r="B1219" t="str">
            <v>IDEM ITEM 05.010.005,DEVENDO SER USADO COMO SEU COMPLEMENTO,CONSIDERANDO A HORA IMPRODUTIVA DA BOMBA.</v>
          </cell>
          <cell r="C1219" t="str">
            <v>CVXH</v>
          </cell>
          <cell r="D1219">
            <v>0.78</v>
          </cell>
        </row>
        <row r="1220">
          <cell r="A1220" t="str">
            <v>05.010.015-0</v>
          </cell>
          <cell r="B1220" t="str">
            <v>ESGOTAMENTO DE VALA C/BOMBA, P/M3 ESCAV. EM MAT. DE 1ªCAT. ABAIXO DO NIVEL D'AGUA, 24H P/DIA</v>
          </cell>
          <cell r="C1220" t="str">
            <v>M3</v>
          </cell>
          <cell r="D1220">
            <v>24.95</v>
          </cell>
        </row>
        <row r="1221">
          <cell r="A1221" t="str">
            <v>05.010.020-0</v>
          </cell>
          <cell r="B1221" t="str">
            <v>ESGOTAMENTO D'AGUA DE SUBSOLO, DE INFILTRACAO OU ALAGAMENTO,C/BOMBA ELETR. DE 3HP, DIAM. DE SUCCAO DE 1.1/2"</v>
          </cell>
          <cell r="C1221" t="str">
            <v>H</v>
          </cell>
          <cell r="D1221">
            <v>1.66</v>
          </cell>
        </row>
        <row r="1222">
          <cell r="A1222" t="str">
            <v>05.010.021-0</v>
          </cell>
          <cell r="B1222" t="str">
            <v>IDEM ITEM 05.010.020,DEVENDO SER USADO COMO SEU COMPLEMENTO,CONSIDERANDO A HORA IMPRODUTIVA DA BOMBA.</v>
          </cell>
          <cell r="C1222" t="str">
            <v>H</v>
          </cell>
          <cell r="D1222">
            <v>7.0000000000000007E-2</v>
          </cell>
        </row>
        <row r="1223">
          <cell r="A1223" t="str">
            <v>05.010.999-0</v>
          </cell>
          <cell r="B1223" t="str">
            <v>INDICE 05.010ESGOTAMENTO DE VALA</v>
          </cell>
          <cell r="D1223">
            <v>2446</v>
          </cell>
        </row>
        <row r="1224">
          <cell r="A1224" t="str">
            <v>05.011.001-0</v>
          </cell>
          <cell r="B1224" t="str">
            <v>ESCORAMENTO SIMPLES, FECHADO, DE VALA C/POUCA PROF.(ATE 1,0MDE PROFUNDIDADE)</v>
          </cell>
          <cell r="C1224" t="str">
            <v>M2</v>
          </cell>
          <cell r="D1224">
            <v>32.6</v>
          </cell>
        </row>
        <row r="1225">
          <cell r="A1225" t="str">
            <v>05.011.002-0</v>
          </cell>
          <cell r="B1225" t="str">
            <v>ESCORAMENTO SIMPLES, ABERTO, DE VALA C/POUCA PROF.</v>
          </cell>
          <cell r="C1225" t="str">
            <v>M2</v>
          </cell>
          <cell r="D1225">
            <v>14.58</v>
          </cell>
        </row>
        <row r="1226">
          <cell r="A1226" t="str">
            <v>05.011.006-0</v>
          </cell>
          <cell r="B1226" t="str">
            <v>ESCORAMENTO SIMPLES, FECHADO, DE VALA C/POUCA PROF.(ATE 1,0MDE PROFUNDIDADE) C/ESGOTO MANUAL</v>
          </cell>
          <cell r="C1226" t="str">
            <v>M2</v>
          </cell>
          <cell r="D1226">
            <v>41.66</v>
          </cell>
        </row>
        <row r="1227">
          <cell r="A1227" t="str">
            <v>05.011.999-0</v>
          </cell>
          <cell r="B1227" t="str">
            <v>INDICE DA FAMILIA</v>
          </cell>
          <cell r="D1227">
            <v>2794</v>
          </cell>
        </row>
        <row r="1228">
          <cell r="A1228" t="str">
            <v>05.013.001-0</v>
          </cell>
          <cell r="B1228" t="str">
            <v>CHAPA DE ACO 3/8", P/PASSAGEM DE VEICULOS SOBRE VALAS, C/COLOC., USO E RETIRADA</v>
          </cell>
          <cell r="C1228" t="str">
            <v>M2</v>
          </cell>
          <cell r="D1228">
            <v>14.34</v>
          </cell>
        </row>
        <row r="1229">
          <cell r="A1229" t="str">
            <v>05.013.002-0</v>
          </cell>
          <cell r="B1229" t="str">
            <v>CHAPA DE ACO 3/4", P/PASSAGEM DE VEICULOS SOBRE VALAS, C/COLOC., USO E RETIRADA, INCL. MOBILIZACAO,TRANSP.,CARGA E DESC.</v>
          </cell>
          <cell r="C1229" t="str">
            <v>M2</v>
          </cell>
          <cell r="D1229">
            <v>28.03</v>
          </cell>
        </row>
        <row r="1230">
          <cell r="A1230" t="str">
            <v>05.013.003-0</v>
          </cell>
          <cell r="B1230" t="str">
            <v>CHAPA DE ACO 3/4", P/PASSAGEM DE VEICULOS SOBRE VALAS, C/COLOC. E RETIRADA</v>
          </cell>
          <cell r="C1230" t="str">
            <v>M2</v>
          </cell>
          <cell r="D1230">
            <v>2.08</v>
          </cell>
        </row>
        <row r="1231">
          <cell r="A1231" t="str">
            <v>05.013.999-0</v>
          </cell>
          <cell r="B1231" t="str">
            <v>INDICE 05.013CHAPA DE ACO P/PASSAGEM VEICULOS</v>
          </cell>
          <cell r="D1231">
            <v>3271</v>
          </cell>
        </row>
        <row r="1232">
          <cell r="A1232" t="str">
            <v>05.014.001-0</v>
          </cell>
          <cell r="B1232" t="str">
            <v>ALUGUEL DE TRANSFORMADOR DE DISTRIB., TRIFASICO, 60HZ, 13,8KV - 220/127V, 30KVA</v>
          </cell>
          <cell r="C1232" t="str">
            <v>UNXMES</v>
          </cell>
          <cell r="D1232">
            <v>363.8</v>
          </cell>
        </row>
        <row r="1233">
          <cell r="A1233" t="str">
            <v>05.014.005-0</v>
          </cell>
          <cell r="B1233" t="str">
            <v>ALUGUEL DE TRANSFORMADOR DE DISTRIB., TRIFASICO, 60HZ, 13,8KV - 220/127V, 45KVA</v>
          </cell>
          <cell r="C1233" t="str">
            <v>UNXMES</v>
          </cell>
          <cell r="D1233">
            <v>443.5</v>
          </cell>
        </row>
        <row r="1234">
          <cell r="A1234" t="str">
            <v>05.014.009-0</v>
          </cell>
          <cell r="B1234" t="str">
            <v>ALUGUEL DE TRANSFORMADOR DE DISTRIB., TRIFASICO, 60HZ, 13,8KV - 220/127V, 75KVA</v>
          </cell>
          <cell r="C1234" t="str">
            <v>UNXMES</v>
          </cell>
          <cell r="D1234">
            <v>582.70000000000005</v>
          </cell>
        </row>
        <row r="1235">
          <cell r="A1235" t="str">
            <v>05.014.015-0</v>
          </cell>
          <cell r="B1235" t="str">
            <v>ALUGUEL DE TRANSFORMADOR DE DISTRIB., TRIFASICO, 60HZ, 13,8KV - 220/127V, 112,5KVA</v>
          </cell>
          <cell r="C1235" t="str">
            <v>UNXMES</v>
          </cell>
          <cell r="D1235">
            <v>746.9</v>
          </cell>
        </row>
        <row r="1236">
          <cell r="A1236" t="str">
            <v>05.014.020-0</v>
          </cell>
          <cell r="B1236" t="str">
            <v>ALUGUEL DE TRANSFORMADOR DE DISTRIB., TRIFASICO, 60HZ, 13,8KV - 220/127V, 150KVA</v>
          </cell>
          <cell r="C1236" t="str">
            <v>UNXMES</v>
          </cell>
          <cell r="D1236">
            <v>903.7</v>
          </cell>
        </row>
        <row r="1237">
          <cell r="A1237" t="str">
            <v>05.014.999-0</v>
          </cell>
          <cell r="B1237" t="str">
            <v>INDICE DA FAMILIA</v>
          </cell>
          <cell r="D1237">
            <v>2877</v>
          </cell>
        </row>
        <row r="1238">
          <cell r="A1238" t="str">
            <v>05.015.030-0</v>
          </cell>
          <cell r="B1238" t="str">
            <v>PORTICO EM ACO, P/SUPORTE DE SINAL. VERT., SENDO O VAO DE 22,40M</v>
          </cell>
          <cell r="C1238" t="str">
            <v>UN</v>
          </cell>
          <cell r="D1238">
            <v>29856.01</v>
          </cell>
        </row>
        <row r="1239">
          <cell r="A1239" t="str">
            <v>05.015.031-0</v>
          </cell>
          <cell r="B1239" t="str">
            <v>PORTICO EM ACO, P/SUPORTE DE SINAL. VERT., SENDO O VAO DE 18,80M</v>
          </cell>
          <cell r="C1239" t="str">
            <v>UN</v>
          </cell>
          <cell r="D1239">
            <v>27794.99</v>
          </cell>
        </row>
        <row r="1240">
          <cell r="A1240" t="str">
            <v>05.015.032-0</v>
          </cell>
          <cell r="B1240" t="str">
            <v>PORTICO EM ACO, P/SUPORTE DE SINAL. VERT., SENDO O VAO DE 17,20M</v>
          </cell>
          <cell r="C1240" t="str">
            <v>UN</v>
          </cell>
          <cell r="D1240">
            <v>26040.23</v>
          </cell>
        </row>
        <row r="1241">
          <cell r="A1241" t="str">
            <v>05.015.033-0</v>
          </cell>
          <cell r="B1241" t="str">
            <v>PORTICO EM ACO, P/SUPORTE DE SINAL. VERT., SENDO O VAO DE 15,20M</v>
          </cell>
          <cell r="C1241" t="str">
            <v>UN</v>
          </cell>
          <cell r="D1241">
            <v>19034.349999999999</v>
          </cell>
        </row>
        <row r="1242">
          <cell r="A1242" t="str">
            <v>05.015.034-0</v>
          </cell>
          <cell r="B1242" t="str">
            <v>PORTICO EM ACO, P/SUPORTE DE SINAL. VERT., SENDO O VAO DE 13,20M</v>
          </cell>
          <cell r="C1242" t="str">
            <v>UN</v>
          </cell>
          <cell r="D1242">
            <v>17928.48</v>
          </cell>
        </row>
        <row r="1243">
          <cell r="A1243" t="str">
            <v>05.015.040-0</v>
          </cell>
          <cell r="B1243" t="str">
            <v>SEMI-PORTICO EM ACO, BANDEIRA SIMPLES, P/SUPORTE DE SINAL. VERT., SENDO O BALANCO DE 8,60M</v>
          </cell>
          <cell r="C1243" t="str">
            <v>UN</v>
          </cell>
          <cell r="D1243">
            <v>12934.2</v>
          </cell>
        </row>
        <row r="1244">
          <cell r="A1244" t="str">
            <v>05.015.041-0</v>
          </cell>
          <cell r="B1244" t="str">
            <v>SEMI-PORTICO EM ACO, BANDEIRA SIMPLES, P/SUPORTE DE SINAL. VERT., SENDO O BALANCO DE 5,10M</v>
          </cell>
          <cell r="C1244" t="str">
            <v>UN</v>
          </cell>
          <cell r="D1244">
            <v>8330.94</v>
          </cell>
        </row>
        <row r="1245">
          <cell r="A1245" t="str">
            <v>05.015.045-0</v>
          </cell>
          <cell r="B1245" t="str">
            <v>SEMI-PORTICO EM ACO, BANDEIRA DUPLA, P/SUPORTE DE SINAL. VERT., SENDO O BALANCO DE 8,60M</v>
          </cell>
          <cell r="C1245" t="str">
            <v>UN</v>
          </cell>
          <cell r="D1245">
            <v>18334.2</v>
          </cell>
        </row>
        <row r="1246">
          <cell r="A1246" t="str">
            <v>05.015.046-0</v>
          </cell>
          <cell r="B1246" t="str">
            <v>SEMI-PORTICO EM ACO, BANDEIRA DUPLA, P/SUPORTE DE SINAL. VERT., SENDO O BALANCO DE 5,10M</v>
          </cell>
          <cell r="C1246" t="str">
            <v>UN</v>
          </cell>
          <cell r="D1246">
            <v>11680.94</v>
          </cell>
        </row>
        <row r="1247">
          <cell r="A1247" t="str">
            <v>05.015.050-0</v>
          </cell>
          <cell r="B1247" t="str">
            <v>PLACA SINALIZ.RODOVIAS,CHAPA ACO 16,APLIC.PELICULAS REFL.GRAU TECNICO/LEGENDA,FIX.ATRAVES CASTANHAS DUPLAS.FORN.E COLOC.</v>
          </cell>
          <cell r="C1247" t="str">
            <v>M2</v>
          </cell>
          <cell r="D1247">
            <v>209.81</v>
          </cell>
        </row>
        <row r="1248">
          <cell r="A1248" t="str">
            <v>05.015.055-0</v>
          </cell>
          <cell r="B1248" t="str">
            <v>IDEM ITEM 05.015.050-0,SENDO PELICULAS REFLETIVAS NO GRAUTECNICO,GRAU ALTA INTENSIDADE E PELICULA P/LEGENDA.</v>
          </cell>
          <cell r="C1248" t="str">
            <v>M2</v>
          </cell>
          <cell r="D1248">
            <v>233.04</v>
          </cell>
        </row>
        <row r="1249">
          <cell r="A1249" t="str">
            <v>05.015.060-0</v>
          </cell>
          <cell r="B1249" t="str">
            <v>PLACA SINALIZ.RODOVIAS,CHAPA ACO 16,APLIC.PELICULAS REFLETIVAS NO GRAU TECNICO,GRAU DIAMANTE E PELICULA P/LEGENDA,FIX.ATRAVES CASTANHAS DUPLAS.FORN.E COLOC.</v>
          </cell>
          <cell r="C1249" t="str">
            <v>M2</v>
          </cell>
          <cell r="D1249">
            <v>242.21</v>
          </cell>
        </row>
        <row r="1250">
          <cell r="A1250" t="str">
            <v>05.015.065-0</v>
          </cell>
          <cell r="B1250" t="str">
            <v>PLACA SINALIZACAO RODOVIAS,CHAPA ACO 16,APLIC.PELICULAS REFLGRAU TECNICO/LEGENDA,FIX.1 OU 2 POSTES MAD.DE LEI.FORN.COLOC</v>
          </cell>
          <cell r="C1250" t="str">
            <v>M2</v>
          </cell>
          <cell r="D1250">
            <v>249.05</v>
          </cell>
        </row>
        <row r="1251">
          <cell r="A1251" t="str">
            <v>05.015.070-0</v>
          </cell>
          <cell r="B1251" t="str">
            <v>IDEM ITEM 05.015.065-0,SENDO PELICULAS REFLETIVAS NO GRAUTECNICO,GRAU ALTA INTENSIDADE E PELICULA P/LEGENDA.</v>
          </cell>
          <cell r="C1251" t="str">
            <v>M2</v>
          </cell>
          <cell r="D1251">
            <v>272.27999999999997</v>
          </cell>
        </row>
        <row r="1252">
          <cell r="A1252" t="str">
            <v>05.015.075-0</v>
          </cell>
          <cell r="B1252" t="str">
            <v>IDEM ITEM 05.015.065-0,SENDO PELICULAS REFLETIVAS NO GRAUTECNICO,GRAU DIAMANTE E PELICULA P/LEGENDA.</v>
          </cell>
          <cell r="C1252" t="str">
            <v>M2</v>
          </cell>
          <cell r="D1252">
            <v>281.45</v>
          </cell>
        </row>
        <row r="1253">
          <cell r="A1253" t="str">
            <v>05.015.999-0</v>
          </cell>
          <cell r="B1253" t="str">
            <v>INDICE 05.015SINALIZACAO VERTICAL OU HORIZONTAL</v>
          </cell>
          <cell r="D1253">
            <v>1292</v>
          </cell>
        </row>
        <row r="1254">
          <cell r="A1254" t="str">
            <v>05.016.999-0</v>
          </cell>
          <cell r="B1254" t="str">
            <v>INDICE 05.016PAINEIS EM CHAPA DE ALUMINIO</v>
          </cell>
          <cell r="D1254">
            <v>1402</v>
          </cell>
        </row>
        <row r="1255">
          <cell r="A1255" t="str">
            <v>05.017.999-0</v>
          </cell>
          <cell r="B1255" t="str">
            <v>INDICE 05.017BALIZADOR DE CONCRETO</v>
          </cell>
          <cell r="D1255">
            <v>2192</v>
          </cell>
        </row>
        <row r="1256">
          <cell r="A1256" t="str">
            <v>05.018.999-0</v>
          </cell>
          <cell r="B1256" t="str">
            <v>INDICE 05.018BALIZADOR DE PVC</v>
          </cell>
          <cell r="D1256">
            <v>2386</v>
          </cell>
        </row>
        <row r="1257">
          <cell r="A1257" t="str">
            <v>05.020.005-0</v>
          </cell>
          <cell r="B1257" t="str">
            <v>SINALIZACAO HORIZ., MEC., C/TINTA A BASE DE RESINAS NATURAISOU SINT., EM VIAS ROD., APLIC. P/EXTRUSAO</v>
          </cell>
          <cell r="C1257" t="str">
            <v>M2</v>
          </cell>
          <cell r="D1257">
            <v>58.35</v>
          </cell>
        </row>
        <row r="1258">
          <cell r="A1258" t="str">
            <v>05.020.007-0</v>
          </cell>
          <cell r="B1258" t="str">
            <v>SINALIZACAO HORIZ. MEC. C/TINTA A BASE DE RESINAS NATURAIS OU SINT., EM VIAS URBANAS, APLIC. P/EXTRUSAO</v>
          </cell>
          <cell r="C1258" t="str">
            <v>M2</v>
          </cell>
          <cell r="D1258">
            <v>80.08</v>
          </cell>
        </row>
        <row r="1259">
          <cell r="A1259" t="str">
            <v>05.020.010-0</v>
          </cell>
          <cell r="B1259" t="str">
            <v>SINALIZACAO HORIZ. MEC. C/TINTA A BASE DE RESINAS NATURAIS OU SINT., EM VIAS ROD., APLIC. C/PISTOLA</v>
          </cell>
          <cell r="C1259" t="str">
            <v>M2</v>
          </cell>
          <cell r="D1259">
            <v>32.21</v>
          </cell>
        </row>
        <row r="1260">
          <cell r="A1260" t="str">
            <v>05.020.012-0</v>
          </cell>
          <cell r="B1260" t="str">
            <v>SINALIZACAO HORIZ. MEC. C/TINTA A BASE DE RESINAS NATURAIS OU SINT., EM VIAS URBANAS, APLIC. C/PISTOLA</v>
          </cell>
          <cell r="C1260" t="str">
            <v>M2</v>
          </cell>
          <cell r="D1260">
            <v>40.97</v>
          </cell>
        </row>
        <row r="1261">
          <cell r="A1261" t="str">
            <v>05.020.013-0</v>
          </cell>
          <cell r="B1261" t="str">
            <v>SINALIZACAO MANUAL DE FAIXAS E FIGURAS P/PEDESTRES C/TINTA ABASE DE RESINAS NATURAIS OU SINT., EM VIAS ROD.</v>
          </cell>
          <cell r="C1261" t="str">
            <v>M2</v>
          </cell>
          <cell r="D1261">
            <v>78.010000000000005</v>
          </cell>
        </row>
        <row r="1262">
          <cell r="A1262" t="str">
            <v>05.020.014-0</v>
          </cell>
          <cell r="B1262" t="str">
            <v>SINALIZACAO MANUAL DE FAIXAS E FIGURAS P/PEDESTRES, C/TINTAA BASE DE RESINAS NATURAIS OU SINT., EM VIAS URBANAS</v>
          </cell>
          <cell r="C1262" t="str">
            <v>M2</v>
          </cell>
          <cell r="D1262">
            <v>81.13</v>
          </cell>
        </row>
        <row r="1263">
          <cell r="A1263" t="str">
            <v>05.020.015-1</v>
          </cell>
          <cell r="B1263" t="str">
            <v>SINALIZACAO HORIZ. MEC. C/TINTA A BASE DE RESINA ACRILICA, EM VIAS ROD.</v>
          </cell>
          <cell r="C1263" t="str">
            <v>M2</v>
          </cell>
          <cell r="D1263">
            <v>12.15</v>
          </cell>
        </row>
        <row r="1264">
          <cell r="A1264" t="str">
            <v>05.020.020-0</v>
          </cell>
          <cell r="B1264" t="str">
            <v>SINALIZACAO HORIZ. MEC. C/TINTA A BASE DE RESINA ACRILICA, EM VIAS URBANAS</v>
          </cell>
          <cell r="C1264" t="str">
            <v>M2</v>
          </cell>
          <cell r="D1264">
            <v>15.79</v>
          </cell>
        </row>
        <row r="1265">
          <cell r="A1265" t="str">
            <v>05.020.025-0</v>
          </cell>
          <cell r="B1265" t="str">
            <v>SINALIZACAO MANUAL DE FAIXAS E FIGURAS P/PEDESTRES, C/TINTAA BASE DE RESINA ACRILICA, EM VIAS ROD., C/PISTOLA</v>
          </cell>
          <cell r="C1265" t="str">
            <v>M2</v>
          </cell>
          <cell r="D1265">
            <v>21.98</v>
          </cell>
        </row>
        <row r="1266">
          <cell r="A1266" t="str">
            <v>05.020.030-0</v>
          </cell>
          <cell r="B1266" t="str">
            <v>SINALIZACAO MANUAL DE FAIXAS E FIGURAS P/PEDESTRES, C/TINTAA BASE DE RESINA ACRILICA, EM VIAS URBANAS, C/PISTOLA</v>
          </cell>
          <cell r="C1266" t="str">
            <v>M2</v>
          </cell>
          <cell r="D1266">
            <v>27.95</v>
          </cell>
        </row>
        <row r="1267">
          <cell r="A1267" t="str">
            <v>05.020.999-0</v>
          </cell>
          <cell r="B1267" t="str">
            <v>INDICE 05.020SINALIZACAO HORIZONTAL</v>
          </cell>
          <cell r="D1267">
            <v>3297</v>
          </cell>
        </row>
        <row r="1268">
          <cell r="A1268" t="str">
            <v>05.021.050-0</v>
          </cell>
          <cell r="B1268" t="str">
            <v>MINI-TACHAO CEGO, FUNDIDO, DE 220 X 100 X 40MM</v>
          </cell>
          <cell r="C1268" t="str">
            <v>UN</v>
          </cell>
          <cell r="D1268">
            <v>18.75</v>
          </cell>
        </row>
        <row r="1269">
          <cell r="A1269" t="str">
            <v>05.021.055-0</v>
          </cell>
          <cell r="B1269" t="str">
            <v>MINI-TACHAO REFL. FUNDIDO, MONODIRECIONAL, DE 220 X 100 X 40MM, NAS CORES BRANCA E AMARELA</v>
          </cell>
          <cell r="C1269" t="str">
            <v>UN</v>
          </cell>
          <cell r="D1269">
            <v>23.2</v>
          </cell>
        </row>
        <row r="1270">
          <cell r="A1270" t="str">
            <v>05.021.060-0</v>
          </cell>
          <cell r="B1270" t="str">
            <v>MINI-TACHAO REFL. FUNDIDO, BIDIRECIONAL, DE 220 X 100 X 40MM, NAS CORES BRANCA E AMARELA</v>
          </cell>
          <cell r="C1270" t="str">
            <v>UN</v>
          </cell>
          <cell r="D1270">
            <v>30.54</v>
          </cell>
        </row>
        <row r="1271">
          <cell r="A1271" t="str">
            <v>05.021.065-0</v>
          </cell>
          <cell r="B1271" t="str">
            <v>TACHAO CEGO FUNDIDO, DE 240 X 150 X 50MM</v>
          </cell>
          <cell r="C1271" t="str">
            <v>UN</v>
          </cell>
          <cell r="D1271">
            <v>29.17</v>
          </cell>
        </row>
        <row r="1272">
          <cell r="A1272" t="str">
            <v>05.021.070-0</v>
          </cell>
          <cell r="B1272" t="str">
            <v>TACHAO REFL. FUNDIDO, MONODIRECIONAL, DE 240 X 150 X 50MM, NAS CORES BRANCA E AMARELA</v>
          </cell>
          <cell r="C1272" t="str">
            <v>UN</v>
          </cell>
          <cell r="D1272">
            <v>37.22</v>
          </cell>
        </row>
        <row r="1273">
          <cell r="A1273" t="str">
            <v>05.021.075-0</v>
          </cell>
          <cell r="B1273" t="str">
            <v>TACHAO REFL. FUNDIDO, BIDIRECIONAL, DE 240 X 150 X 50MM, NASCORES BRANCA E AMARELA</v>
          </cell>
          <cell r="C1273" t="str">
            <v>UN</v>
          </cell>
          <cell r="D1273">
            <v>45.29</v>
          </cell>
        </row>
        <row r="1274">
          <cell r="A1274" t="str">
            <v>05.021.090-0</v>
          </cell>
          <cell r="B1274" t="str">
            <v>TACHA REFL., INJETADA EM ABS, MONODIRECIONAL, DE 100 X 97 X17MM, REFLETORES C/ESFERAS DE VIDRO, DIVERSAS CORES</v>
          </cell>
          <cell r="C1274" t="str">
            <v>UN</v>
          </cell>
          <cell r="D1274">
            <v>9.61</v>
          </cell>
        </row>
        <row r="1275">
          <cell r="A1275" t="str">
            <v>05.021.095-0</v>
          </cell>
          <cell r="B1275" t="str">
            <v>TACHA REFL. INJETADA EM ABS, BIDIRECIONAL, DE 100 X 97 X 17MM, REFLETORES C/ESFERAS DE VIDRO, DIVERSAS CORES</v>
          </cell>
          <cell r="C1275" t="str">
            <v>UN</v>
          </cell>
          <cell r="D1275">
            <v>12.64</v>
          </cell>
        </row>
        <row r="1276">
          <cell r="A1276" t="str">
            <v>05.021.100-0</v>
          </cell>
          <cell r="B1276" t="str">
            <v>SEGREGADORES P/FAIXAS DE ONIBUS, DE 450 X 170 X 70MM, C/TOPOSUPERIOR ARREDONDADO</v>
          </cell>
          <cell r="C1276" t="str">
            <v>UN</v>
          </cell>
          <cell r="D1276">
            <v>66.760000000000005</v>
          </cell>
        </row>
        <row r="1277">
          <cell r="A1277" t="str">
            <v>05.021.999-0</v>
          </cell>
          <cell r="B1277" t="str">
            <v>FAMILIA 05.021</v>
          </cell>
          <cell r="D1277">
            <v>1502</v>
          </cell>
        </row>
        <row r="1278">
          <cell r="A1278" t="str">
            <v>05.022.015-0</v>
          </cell>
          <cell r="B1278" t="str">
            <v>CORTE MEC. DE CONCR. ASF. C/FRESADORA EM AREA C/INTERFERENCIA, ATE 5CM DE ESP., TRAB. DIURNO</v>
          </cell>
          <cell r="C1278" t="str">
            <v>M2</v>
          </cell>
          <cell r="D1278">
            <v>7.5</v>
          </cell>
        </row>
        <row r="1279">
          <cell r="A1279" t="str">
            <v>05.022.016-0</v>
          </cell>
          <cell r="B1279" t="str">
            <v>CORTE MEC. DE CONCR. ASF. C/FRESADORA EM AREA C/INTERFERENCIA, ATE 5CM DE ESP., TRAB. NOTURNO</v>
          </cell>
          <cell r="C1279" t="str">
            <v>M2</v>
          </cell>
          <cell r="D1279">
            <v>7.72</v>
          </cell>
        </row>
        <row r="1280">
          <cell r="A1280" t="str">
            <v>05.022.018-0</v>
          </cell>
          <cell r="B1280" t="str">
            <v>CORTE MEC. DE CONCR. ASF. C/FRESADORA EM AREA S/INTERFERENCIA, ATE 5CM DE ESP., TRAB. DIURNO</v>
          </cell>
          <cell r="C1280" t="str">
            <v>M2</v>
          </cell>
          <cell r="D1280">
            <v>5.67</v>
          </cell>
        </row>
        <row r="1281">
          <cell r="A1281" t="str">
            <v>05.022.020-0</v>
          </cell>
          <cell r="B1281" t="str">
            <v>CORTE MEC. DE CONCR. ASF. C/FRESADORA EM AREA S/INTERFERENCIA, ATE 5CM DE ESP., TRAB. NOTURNO</v>
          </cell>
          <cell r="C1281" t="str">
            <v>M2</v>
          </cell>
          <cell r="D1281">
            <v>5.84</v>
          </cell>
        </row>
        <row r="1282">
          <cell r="A1282" t="str">
            <v>05.022.030-0</v>
          </cell>
          <cell r="B1282" t="str">
            <v>CORTE MEC. DE CONCR. ASF. C/FRESADORA EM AREA C/INTERFERENCIA, ATE 10CM DE ESP., TRAB. DIURNO</v>
          </cell>
          <cell r="C1282" t="str">
            <v>M2</v>
          </cell>
          <cell r="D1282">
            <v>12.23</v>
          </cell>
        </row>
        <row r="1283">
          <cell r="A1283" t="str">
            <v>05.022.031-0</v>
          </cell>
          <cell r="B1283" t="str">
            <v>CORTE MEC. DE CONCR. ASF. C/FRESADORA EM AREA C/INTERFERENCIA, ATE 10CM DE ESP., TRAB. NOTURNO</v>
          </cell>
          <cell r="C1283" t="str">
            <v>M2</v>
          </cell>
          <cell r="D1283">
            <v>12.57</v>
          </cell>
        </row>
        <row r="1284">
          <cell r="A1284" t="str">
            <v>05.022.033-0</v>
          </cell>
          <cell r="B1284" t="str">
            <v>CORTE MEC. DE CONCR. ASF. C/FRESADORA EM AREA S/INTERFERENCIA, ATE 10CM DE ESP., TRAB. DIURNO</v>
          </cell>
          <cell r="C1284" t="str">
            <v>M2</v>
          </cell>
          <cell r="D1284">
            <v>8.8699999999999992</v>
          </cell>
        </row>
        <row r="1285">
          <cell r="A1285" t="str">
            <v>05.022.035-0</v>
          </cell>
          <cell r="B1285" t="str">
            <v>CORTE MEC. DE CONCR. ASF. C/FRESADORA EM AREA S/INTERFERENCIA, ATE 10CM DE ESP., TRAB. NOTURNO</v>
          </cell>
          <cell r="C1285" t="str">
            <v>M2</v>
          </cell>
          <cell r="D1285">
            <v>9.1199999999999992</v>
          </cell>
        </row>
        <row r="1286">
          <cell r="A1286" t="str">
            <v>05.022.999-0</v>
          </cell>
          <cell r="B1286" t="str">
            <v>FAMILIA 05.022.</v>
          </cell>
          <cell r="D1286">
            <v>1887</v>
          </cell>
        </row>
        <row r="1287">
          <cell r="A1287" t="str">
            <v>05.025.025-1</v>
          </cell>
          <cell r="B1287" t="str">
            <v>SOLDA DE TOPO, DESCENDENTE, EM CHAPA DE ACO CHANFRADA DE 3/16" DE ESP., C/CONVERSOR MOVIDO A OLEO DIESEL</v>
          </cell>
          <cell r="C1287" t="str">
            <v>M</v>
          </cell>
          <cell r="D1287">
            <v>41.21</v>
          </cell>
        </row>
        <row r="1288">
          <cell r="A1288" t="str">
            <v>05.025.026-0</v>
          </cell>
          <cell r="B1288" t="str">
            <v>SOLDA DE TOPO, DESCENDENTE, EM CHAPA DE ACO CHANFRADA DE 3/16" DE ESP., UTILIZ. MAQ. DE SOLDA ELETROMOTORIZADA</v>
          </cell>
          <cell r="C1288" t="str">
            <v>M</v>
          </cell>
          <cell r="D1288">
            <v>39.15</v>
          </cell>
        </row>
        <row r="1289">
          <cell r="A1289" t="str">
            <v>05.025.027-1</v>
          </cell>
          <cell r="B1289" t="str">
            <v>SOLDA DE TOPO, DESCENDENTE, EM CHAPA DE ACO CHANFRADA DE 1/4" DE ESP., C/CONVERSOR MOVIDO A OLEO DIESEL</v>
          </cell>
          <cell r="C1289" t="str">
            <v>M</v>
          </cell>
          <cell r="D1289">
            <v>51.52</v>
          </cell>
        </row>
        <row r="1290">
          <cell r="A1290" t="str">
            <v>05.025.028-0</v>
          </cell>
          <cell r="B1290" t="str">
            <v>SOLDA DE TOPO, DESCENDENTE, EM CHAPA DE ACO CHANFRADA DE 1/4" DE ESP., UTILIZ. MAQ. DE SOLDA ELETROMOTORIZADA</v>
          </cell>
          <cell r="C1290" t="str">
            <v>M</v>
          </cell>
          <cell r="D1290">
            <v>48.94</v>
          </cell>
        </row>
        <row r="1291">
          <cell r="A1291" t="str">
            <v>05.025.029-1</v>
          </cell>
          <cell r="B1291" t="str">
            <v>SOLDA DE TOPO, DESCENDENTE, EM CHAPA DE ACO CHANFRADA DE 5/16" DE ESP., C/CONVERSOR A OLEO DIESEL</v>
          </cell>
          <cell r="C1291" t="str">
            <v>M</v>
          </cell>
          <cell r="D1291">
            <v>69.28</v>
          </cell>
        </row>
        <row r="1292">
          <cell r="A1292" t="str">
            <v>05.025.030-0</v>
          </cell>
          <cell r="B1292" t="str">
            <v>SOLDA DE TOPO, DESCENDENTE, EM CHAPA DE ACO CHANFRADA DE 5/16" DE ESP., UTILIZ. MAQ. DE SOLDA ELETROMOTORIZADA</v>
          </cell>
          <cell r="C1292" t="str">
            <v>M</v>
          </cell>
          <cell r="D1292">
            <v>65.81</v>
          </cell>
        </row>
        <row r="1293">
          <cell r="A1293" t="str">
            <v>05.025.031-1</v>
          </cell>
          <cell r="B1293" t="str">
            <v>SOLDA DE TOPO, DESCENDENTE, EM CHAPA DE ACO CHANFRADA DE 3/8" DE ESP., C/CONVERSOR MOVIDO A OLEO DIESEL</v>
          </cell>
          <cell r="C1293" t="str">
            <v>M</v>
          </cell>
          <cell r="D1293">
            <v>118</v>
          </cell>
        </row>
        <row r="1294">
          <cell r="A1294" t="str">
            <v>05.025.032-0</v>
          </cell>
          <cell r="B1294" t="str">
            <v>SOLDA DE TOPO, DESCENDENTE, EM CHAPA DE ACO CHANFRADA DE 3/8" DE ESP., UTILIZ. MAQ. DE SOLDA ELETROMOTORIZADA</v>
          </cell>
          <cell r="C1294" t="str">
            <v>M</v>
          </cell>
          <cell r="D1294">
            <v>112.1</v>
          </cell>
        </row>
        <row r="1295">
          <cell r="A1295" t="str">
            <v>05.025.033-1</v>
          </cell>
          <cell r="B1295" t="str">
            <v>SOLDA DE TOPO, DESCENDENTE, EM CHAPA DE ACO CHANFRADA DE 1/2" DE ESP., C/CONVERSOR MOVIDO A OLEO DIESEL</v>
          </cell>
          <cell r="C1295" t="str">
            <v>M</v>
          </cell>
          <cell r="D1295">
            <v>157.35</v>
          </cell>
        </row>
        <row r="1296">
          <cell r="A1296" t="str">
            <v>05.025.034-0</v>
          </cell>
          <cell r="B1296" t="str">
            <v>SOLDA DE TOPO, DESCENDENTE, EM CHAPA DE ACO CHANFRADA DE 1/2" DE ESP., UTILIZ. MAQ. DE SOLDA ELETROMOTORIZADA</v>
          </cell>
          <cell r="C1296" t="str">
            <v>M</v>
          </cell>
          <cell r="D1296">
            <v>149.47999999999999</v>
          </cell>
        </row>
        <row r="1297">
          <cell r="A1297" t="str">
            <v>05.025.035-1</v>
          </cell>
          <cell r="B1297" t="str">
            <v>SOLDA DE TOPO, DESCENDENTE, EM CHAPA DE ACO CHANFRADA DE 5/8" DE ESP., C/CONVERSOR MOVIDO A OLEO DIESEL</v>
          </cell>
          <cell r="C1297" t="str">
            <v>M</v>
          </cell>
          <cell r="D1297">
            <v>204.59</v>
          </cell>
        </row>
        <row r="1298">
          <cell r="A1298" t="str">
            <v>05.025.036-0</v>
          </cell>
          <cell r="B1298" t="str">
            <v>SOLDA DE TOPO, DESCENDENTE, EM CHAPA DE ACO CHANFRADA DE 5/8" DE ESP., UTILIZ. MAQ. DE SOLDA ELETROMOTORIZADA</v>
          </cell>
          <cell r="C1298" t="str">
            <v>M</v>
          </cell>
          <cell r="D1298">
            <v>194.36</v>
          </cell>
        </row>
        <row r="1299">
          <cell r="A1299" t="str">
            <v>05.025.041-1</v>
          </cell>
          <cell r="B1299" t="str">
            <v>SOLDA DE TOPO,DESCENDENTE,EM CHAPA ACO CHANFRADA A 30°, 1/4"ESP., C/CONVERSOR ELETROMOTORIZADO E TEMPO PRODUTIVO DE 75%</v>
          </cell>
          <cell r="C1299" t="str">
            <v>M</v>
          </cell>
          <cell r="D1299">
            <v>12.79</v>
          </cell>
        </row>
        <row r="1300">
          <cell r="A1300" t="str">
            <v>05.025.042-0</v>
          </cell>
          <cell r="B1300" t="str">
            <v>SOLDA DE TOPO, DESCENDENTE, EM CHAPA ACO CHANFRADA A 30°, 1/4" DE ESP., C/MAQ.DE SOLDA A DIESEL E TEMPO PRODUTIVO DE 75%</v>
          </cell>
          <cell r="C1300" t="str">
            <v>M</v>
          </cell>
          <cell r="D1300">
            <v>14.71</v>
          </cell>
        </row>
        <row r="1301">
          <cell r="A1301" t="str">
            <v>05.025.043-1</v>
          </cell>
          <cell r="B1301" t="str">
            <v>SOLDA DE TOPO,DESCENDENTE,EM CHAPA ACO CHANFRADA A 30°, 5/16" ESP.,C/CONVERSOR ELETROMOTORIZADO E TEMPO PRODUTIVO DE 75%</v>
          </cell>
          <cell r="C1301" t="str">
            <v>M</v>
          </cell>
          <cell r="D1301">
            <v>17.079999999999998</v>
          </cell>
        </row>
        <row r="1302">
          <cell r="A1302" t="str">
            <v>05.025.044-0</v>
          </cell>
          <cell r="B1302" t="str">
            <v>SOLDA DE TOPO, DESCENDENTE, EM CHAPA ACO CHANFRADA A 30°, 5/16" DE ESP.,C/MAQ.DE SOLDA A DIESEL E TEMPO PRODUTIVO DE 75%</v>
          </cell>
          <cell r="C1302" t="str">
            <v>M</v>
          </cell>
          <cell r="D1302">
            <v>19.64</v>
          </cell>
        </row>
        <row r="1303">
          <cell r="A1303" t="str">
            <v>05.025.045-1</v>
          </cell>
          <cell r="B1303" t="str">
            <v>SOLDA DE TOPO,DESCENDENTE,EM CHAPA ACO CHANFRADA A 30°, 3/8"ESP., C/CONVERSOR ELETROMOTORIZADO E TEMPO PRODUTIVO DE 75%</v>
          </cell>
          <cell r="C1303" t="str">
            <v>M</v>
          </cell>
          <cell r="D1303">
            <v>27.65</v>
          </cell>
        </row>
        <row r="1304">
          <cell r="A1304" t="str">
            <v>05.025.046-0</v>
          </cell>
          <cell r="B1304" t="str">
            <v>SOLDA DE TOPO, DESCENDENTE, EM CHAPA ACO CHANFRADA A 30°, 3/8" DE ESP., C/MAQ.DE SOLDA A DIESEL E TEMPO PRODUTIVO DE 75%</v>
          </cell>
          <cell r="C1304" t="str">
            <v>M</v>
          </cell>
          <cell r="D1304">
            <v>31.79</v>
          </cell>
        </row>
        <row r="1305">
          <cell r="A1305" t="str">
            <v>05.025.047-1</v>
          </cell>
          <cell r="B1305" t="str">
            <v>SOLDA DE TOPO,DESCENDENTE,EM CHAPA ACO CHANFRADA A 30°, 1/2"ESP., C/CONVERSOR ELETROMOTORIZADO E TEMPO PRODUTIVO DE 75%</v>
          </cell>
          <cell r="C1305" t="str">
            <v>M</v>
          </cell>
          <cell r="D1305">
            <v>51.85</v>
          </cell>
        </row>
        <row r="1306">
          <cell r="A1306" t="str">
            <v>05.025.048-0</v>
          </cell>
          <cell r="B1306" t="str">
            <v>SOLDA DE TOPO, DESCENDENTE, EM CHAPA ACO CHANFRADA A 30°, 1/2" DE ESP., C/MAQ.DE SOLDA A DIESEL E TEMPO PRODUTIVO DE 75%</v>
          </cell>
          <cell r="C1306" t="str">
            <v>M</v>
          </cell>
          <cell r="D1306">
            <v>59.62</v>
          </cell>
        </row>
        <row r="1307">
          <cell r="A1307" t="str">
            <v>05.025.049-0</v>
          </cell>
          <cell r="B1307" t="str">
            <v>SOLDA DE TOPO EM VERGALHOES DE ACO, C/DIAM. DE 1/4"</v>
          </cell>
          <cell r="C1307" t="str">
            <v>UN</v>
          </cell>
          <cell r="D1307">
            <v>2.69</v>
          </cell>
        </row>
        <row r="1308">
          <cell r="A1308" t="str">
            <v>05.025.050-0</v>
          </cell>
          <cell r="B1308" t="str">
            <v>SOLDA DE TOPO EM VERGALHOES DE ACO, C/DIAM. DE 3/8"</v>
          </cell>
          <cell r="C1308" t="str">
            <v>UN</v>
          </cell>
          <cell r="D1308">
            <v>2.96</v>
          </cell>
        </row>
        <row r="1309">
          <cell r="A1309" t="str">
            <v>05.025.051-0</v>
          </cell>
          <cell r="B1309" t="str">
            <v>SOLDA DE TOPO EM VERGALHOES DE ACO, C/DIAM. DE 1/2"</v>
          </cell>
          <cell r="C1309" t="str">
            <v>UN</v>
          </cell>
          <cell r="D1309">
            <v>3.22</v>
          </cell>
        </row>
        <row r="1310">
          <cell r="A1310" t="str">
            <v>05.025.052-0</v>
          </cell>
          <cell r="B1310" t="str">
            <v>SOLDA DE TOPO EM VERGALHOES DE ACO, C/DIAM. DE 5/8"</v>
          </cell>
          <cell r="C1310" t="str">
            <v>UN</v>
          </cell>
          <cell r="D1310">
            <v>3.73</v>
          </cell>
        </row>
        <row r="1311">
          <cell r="A1311" t="str">
            <v>05.025.053-0</v>
          </cell>
          <cell r="B1311" t="str">
            <v>SOLDA DE TOPO EM VERGALHOES DE ACO, C/DIAM. DE 1"</v>
          </cell>
          <cell r="C1311" t="str">
            <v>UN</v>
          </cell>
          <cell r="D1311">
            <v>4.68</v>
          </cell>
        </row>
        <row r="1312">
          <cell r="A1312" t="str">
            <v>05.025.999-0</v>
          </cell>
          <cell r="B1312" t="str">
            <v>INDICE DA FAMILIA</v>
          </cell>
          <cell r="D1312">
            <v>2379</v>
          </cell>
        </row>
        <row r="1313">
          <cell r="A1313" t="str">
            <v>05.026.001-0</v>
          </cell>
          <cell r="B1313" t="str">
            <v>CORTE C/MACARICO MANUAL DE OXIACETILENO, EM CHAPA DE ACO DE1/4"</v>
          </cell>
          <cell r="C1313" t="str">
            <v>M</v>
          </cell>
          <cell r="D1313">
            <v>1.83</v>
          </cell>
        </row>
        <row r="1314">
          <cell r="A1314" t="str">
            <v>05.026.002-0</v>
          </cell>
          <cell r="B1314" t="str">
            <v>CORTE C/MACARICO MANUAL DE OXIACETILENO, EM CHAPA DE ACO DE5/16"</v>
          </cell>
          <cell r="C1314" t="str">
            <v>M</v>
          </cell>
          <cell r="D1314">
            <v>2.25</v>
          </cell>
        </row>
        <row r="1315">
          <cell r="A1315" t="str">
            <v>05.026.003-0</v>
          </cell>
          <cell r="B1315" t="str">
            <v>CORTE C/MACARICO MANUAL DE 0XIACETILENO, EM CHAPA DE ACO DE3/8"</v>
          </cell>
          <cell r="C1315" t="str">
            <v>M</v>
          </cell>
          <cell r="D1315">
            <v>2.98</v>
          </cell>
        </row>
        <row r="1316">
          <cell r="A1316" t="str">
            <v>05.026.004-0</v>
          </cell>
          <cell r="B1316" t="str">
            <v>CORTE C/MACARICO MANUAL DE OXIACETILENO, EM CHAPA DE ACO DE1/2"</v>
          </cell>
          <cell r="C1316" t="str">
            <v>M</v>
          </cell>
          <cell r="D1316">
            <v>3.83</v>
          </cell>
        </row>
        <row r="1317">
          <cell r="A1317" t="str">
            <v>05.026.999-0</v>
          </cell>
          <cell r="B1317" t="str">
            <v>INDICE 05.026CORTE COM MACARICO</v>
          </cell>
          <cell r="D1317">
            <v>1798</v>
          </cell>
        </row>
        <row r="1318">
          <cell r="A1318" t="str">
            <v>05.028.001-0</v>
          </cell>
          <cell r="B1318" t="str">
            <v>ALUGUEL PRODUTIVO DE BROCA DE METAL DURO, TIPO K-12/40, C/COMPR. DE 0,80M, P/PERFURATRIZ PNEUMATICA</v>
          </cell>
          <cell r="C1318" t="str">
            <v>H</v>
          </cell>
          <cell r="D1318">
            <v>6.75</v>
          </cell>
        </row>
        <row r="1319">
          <cell r="A1319" t="str">
            <v>05.028.002-0</v>
          </cell>
          <cell r="B1319" t="str">
            <v>ALUGUEL PRODUTIVO DE BROCA DE METAL DURO, TIPO K-12/39, C/COMPR. DE 1,60M, P/PERFURATRIZ PNEUMATICA</v>
          </cell>
          <cell r="C1319" t="str">
            <v>H</v>
          </cell>
          <cell r="D1319">
            <v>7.42</v>
          </cell>
        </row>
        <row r="1320">
          <cell r="A1320" t="str">
            <v>05.028.003-0</v>
          </cell>
          <cell r="B1320" t="str">
            <v>ALUGUEL PRODUTIVO DE BROCA DE METAL DURO, TIPO K-12/38, C/COMPR. DE 2,40M; P/PERFURATRIZ PNEUMATICA</v>
          </cell>
          <cell r="C1320" t="str">
            <v>H</v>
          </cell>
          <cell r="D1320">
            <v>8.08</v>
          </cell>
        </row>
        <row r="1321">
          <cell r="A1321" t="str">
            <v>05.028.004-0</v>
          </cell>
          <cell r="B1321" t="str">
            <v>ALUGUEL PRODUTIVO DE BROCA DE METAL DURO, TIPO K-12/37, C/COMPR. DE 3,20M, P/PERFURATRIZ PNEUMATICA</v>
          </cell>
          <cell r="C1321" t="str">
            <v>H</v>
          </cell>
          <cell r="D1321">
            <v>8.82</v>
          </cell>
        </row>
        <row r="1322">
          <cell r="A1322" t="str">
            <v>05.028.005-0</v>
          </cell>
          <cell r="B1322" t="str">
            <v>ALUGUEL PRODUTIVO DE BROCA DE METAL DURO, TIPO K-12/36, C/COMPR. DE 4,00M, P/PERFURATRIZ PNEUMATICA</v>
          </cell>
          <cell r="C1322" t="str">
            <v>H</v>
          </cell>
          <cell r="D1322">
            <v>10.48</v>
          </cell>
        </row>
        <row r="1323">
          <cell r="A1323" t="str">
            <v>05.028.006-0</v>
          </cell>
          <cell r="B1323" t="str">
            <v>ALUGUEL PRODUTIVO DE BROCA DE METAL DURO, TIPO K-12/35, C/COMPR. DE 4,80M, P/PERFURATRIZ PNEUMATICA</v>
          </cell>
          <cell r="C1323" t="str">
            <v>H</v>
          </cell>
          <cell r="D1323">
            <v>11.01</v>
          </cell>
        </row>
        <row r="1324">
          <cell r="A1324" t="str">
            <v>05.028.007-0</v>
          </cell>
          <cell r="B1324" t="str">
            <v>ALUGUEL PRODUTIVO DE BROCA DE METAL DURO, TIPO K-12/34, C/COMPR. DE 5,60M; P/PERFURATRIZ PNEUMATICA</v>
          </cell>
          <cell r="C1324" t="str">
            <v>H</v>
          </cell>
          <cell r="D1324">
            <v>13.68</v>
          </cell>
        </row>
        <row r="1325">
          <cell r="A1325" t="str">
            <v>05.028.008-0</v>
          </cell>
          <cell r="B1325" t="str">
            <v>ALUGUEL PRODUTIVO DE BROCA DE METAL DURO, TIPO K-12/33, C/COMPR. DE 6,40M; P/PERFURATRIZ PNEUMATICA</v>
          </cell>
          <cell r="C1325" t="str">
            <v>H</v>
          </cell>
          <cell r="D1325">
            <v>14.38</v>
          </cell>
        </row>
        <row r="1326">
          <cell r="A1326" t="str">
            <v>05.028.999-0</v>
          </cell>
          <cell r="B1326" t="str">
            <v>INDICE 05.028ALUGUEL DE BROCAS</v>
          </cell>
          <cell r="D1326">
            <v>1168</v>
          </cell>
        </row>
        <row r="1327">
          <cell r="A1327" t="str">
            <v>05.030.001-0</v>
          </cell>
          <cell r="B1327" t="str">
            <v>ALUGUEL P/HORA E DAM DE MANGUEIRA P/AR COMPR., 2 LONAS, DIAM. DE 3/4"</v>
          </cell>
          <cell r="C1327" t="str">
            <v>HXDAM</v>
          </cell>
          <cell r="D1327">
            <v>0.05</v>
          </cell>
        </row>
        <row r="1328">
          <cell r="A1328" t="str">
            <v>05.030.999-0</v>
          </cell>
          <cell r="B1328" t="str">
            <v>INDICE 05.030ALUGUEL DE MANGUEIRA</v>
          </cell>
          <cell r="D1328">
            <v>916</v>
          </cell>
        </row>
        <row r="1329">
          <cell r="A1329" t="str">
            <v>05.032.001-0</v>
          </cell>
          <cell r="B1329" t="str">
            <v>ESCORAMENTO DE POSTE DE CONCR. OU MET.</v>
          </cell>
          <cell r="C1329" t="str">
            <v>UN</v>
          </cell>
          <cell r="D1329">
            <v>151.18</v>
          </cell>
        </row>
        <row r="1330">
          <cell r="A1330" t="str">
            <v>05.032.999-0</v>
          </cell>
          <cell r="B1330" t="str">
            <v>INDICE 05.032ESCORAMENTO DE POSTE CONC. METALICO</v>
          </cell>
          <cell r="D1330">
            <v>2991</v>
          </cell>
        </row>
        <row r="1331">
          <cell r="A1331" t="str">
            <v>05.033.001-0</v>
          </cell>
          <cell r="B1331" t="str">
            <v>ENCHIMENTO DE VAO SOBRE ABOBADA DE TUNEL, C/PEDRA-DE-MAO JOGADA</v>
          </cell>
          <cell r="C1331" t="str">
            <v>M3</v>
          </cell>
          <cell r="D1331">
            <v>62.52</v>
          </cell>
        </row>
        <row r="1332">
          <cell r="A1332" t="str">
            <v>05.033.002-0</v>
          </cell>
          <cell r="B1332" t="str">
            <v>ENCHIMENTO DE VAO SOBRE ABOBADA DE TUNEL, C/PEDRA-DE-MAO ARRUMADA</v>
          </cell>
          <cell r="C1332" t="str">
            <v>M3</v>
          </cell>
          <cell r="D1332">
            <v>74.790000000000006</v>
          </cell>
        </row>
        <row r="1333">
          <cell r="A1333" t="str">
            <v>05.033.003-0</v>
          </cell>
          <cell r="B1333" t="str">
            <v>ARRUMACAO DE MAT. ROCHOSO, EM BL. DE ATE 15KG, EM PILHAS REGULARES</v>
          </cell>
          <cell r="C1333" t="str">
            <v>M3</v>
          </cell>
          <cell r="D1333">
            <v>36.79</v>
          </cell>
        </row>
        <row r="1334">
          <cell r="A1334" t="str">
            <v>05.033.999-0</v>
          </cell>
          <cell r="B1334" t="str">
            <v>INDICE 05.033ENCHIMENTO VAO DE TUNEL P/PEDRA</v>
          </cell>
          <cell r="D1334">
            <v>2503</v>
          </cell>
        </row>
        <row r="1335">
          <cell r="A1335" t="str">
            <v>05.035.001-0</v>
          </cell>
          <cell r="B1335" t="str">
            <v>CERCA DE VEDACAO C/MOIROES DE MAD. DE LEI 3" X 3", C/ 2,00MDE ALT. LIVRE E 0,50M ENTERRADO E 7 FIOS DE ARAME FARPADO</v>
          </cell>
          <cell r="C1335" t="str">
            <v>M</v>
          </cell>
          <cell r="D1335">
            <v>12.69</v>
          </cell>
        </row>
        <row r="1336">
          <cell r="A1336" t="str">
            <v>05.035.002-0</v>
          </cell>
          <cell r="B1336" t="str">
            <v>CERCA DE VEDACAO C/MOIROES DE MAD. DE LEI 3" X 3", C/ 1,50MDE ALT. LIVRE E 0,50M ENTERRADO E 5 FIOS DE ARAME FARPADO</v>
          </cell>
          <cell r="C1336" t="str">
            <v>M</v>
          </cell>
          <cell r="D1336">
            <v>10.11</v>
          </cell>
        </row>
        <row r="1337">
          <cell r="A1337" t="str">
            <v>05.035.003-0</v>
          </cell>
          <cell r="B1337" t="str">
            <v>CERCA DE VEDACAO EM PECAS DE PEROBA ROSA 3" X 3", C/TELA GALV., SENDO O MADEIRAM. PINTADO C/IMUNIZANTE FUNGICIDA</v>
          </cell>
          <cell r="C1337" t="str">
            <v>M2</v>
          </cell>
          <cell r="D1337">
            <v>43.69</v>
          </cell>
        </row>
        <row r="1338">
          <cell r="A1338" t="str">
            <v>05.035.004-0</v>
          </cell>
          <cell r="B1338" t="str">
            <v>CERCA C/MOIRAO RETO DE CONCR. ARMADO E SECAO RETANGULAR, C/5 FIOS DE ARAME GALV. Nº12</v>
          </cell>
          <cell r="C1338" t="str">
            <v>M</v>
          </cell>
          <cell r="D1338">
            <v>14.61</v>
          </cell>
        </row>
        <row r="1339">
          <cell r="A1339" t="str">
            <v>05.035.005-0</v>
          </cell>
          <cell r="B1339" t="str">
            <v>CERCA C/MOIRAO RETO DE CONCR. ARMADO E SECAO RETANGULAR, C/8 FIOS DE ARAME FARPADO Nº14</v>
          </cell>
          <cell r="C1339" t="str">
            <v>M</v>
          </cell>
          <cell r="D1339">
            <v>18.16</v>
          </cell>
        </row>
        <row r="1340">
          <cell r="A1340" t="str">
            <v>05.035.006-0</v>
          </cell>
          <cell r="B1340" t="str">
            <v>CERCA C/MOIRAO DE CONCR. ARMADO, SECAO "T", C/ 11 FIOS DE ARAME GALV. Nº12</v>
          </cell>
          <cell r="C1340" t="str">
            <v>M</v>
          </cell>
          <cell r="D1340">
            <v>30.18</v>
          </cell>
        </row>
        <row r="1341">
          <cell r="A1341" t="str">
            <v>05.035.010-0</v>
          </cell>
          <cell r="B1341" t="str">
            <v>CERCA DIVISORIA C/MOIROES DE MAD. DE LEI 3" X 3", C/ 4 FIOSDE ARAME FARPADO</v>
          </cell>
          <cell r="C1341" t="str">
            <v>M</v>
          </cell>
          <cell r="D1341">
            <v>10.89</v>
          </cell>
        </row>
        <row r="1342">
          <cell r="A1342" t="str">
            <v>05.035.015-0</v>
          </cell>
          <cell r="B1342" t="str">
            <v>CERCA DE ARAME FARPADO, C/ 4 FIOS DE ARAME GALV. DE 2MM DE ESP., EXCL. ESTICADORES E POSTES</v>
          </cell>
          <cell r="C1342" t="str">
            <v>M</v>
          </cell>
          <cell r="D1342">
            <v>4.2699999999999996</v>
          </cell>
        </row>
        <row r="1343">
          <cell r="A1343" t="str">
            <v>05.035.016-0</v>
          </cell>
          <cell r="B1343" t="str">
            <v>CERCA DE ARAME FARPADO,C/4 FIOS DE ARAME GALV.DE 2MM DE ESP.INCL.FORN.E ASSENT.DE MOIROES DE CONCR.ARMADO (CADA 3,00M),</v>
          </cell>
          <cell r="C1343" t="str">
            <v>M</v>
          </cell>
          <cell r="D1343">
            <v>10.28</v>
          </cell>
        </row>
        <row r="1344">
          <cell r="A1344" t="str">
            <v>05.035.999-0</v>
          </cell>
          <cell r="B1344" t="str">
            <v>INDICE DA FAMILIA</v>
          </cell>
          <cell r="D1344">
            <v>3782</v>
          </cell>
        </row>
        <row r="1345">
          <cell r="A1345" t="str">
            <v>05.038.001-0</v>
          </cell>
          <cell r="B1345" t="str">
            <v>MURO DE CONCR. PRE-MOLD. C/ 1,80M DE ALT., MONTANTES, CIMALHA E FUNDACAO DE CONCR. P/OS MONTANTES</v>
          </cell>
          <cell r="C1345" t="str">
            <v>M</v>
          </cell>
          <cell r="D1345">
            <v>89.08</v>
          </cell>
        </row>
        <row r="1346">
          <cell r="A1346" t="str">
            <v>05.038.999-0</v>
          </cell>
          <cell r="B1346" t="str">
            <v>INDICE 05.038CERCAS DE MURO</v>
          </cell>
          <cell r="D1346">
            <v>1747</v>
          </cell>
        </row>
        <row r="1347">
          <cell r="A1347" t="str">
            <v>05.040.870-0</v>
          </cell>
          <cell r="B1347" t="str">
            <v>RASPAGEM, CALAFETACAO E ENCERAMENTO DE PISO DE TACOS COMUNSOU SOALHO DE MADEIRA, C/UMA DEMAO DE CERA</v>
          </cell>
          <cell r="C1347" t="str">
            <v>M2</v>
          </cell>
          <cell r="D1347">
            <v>11.26</v>
          </cell>
        </row>
        <row r="1348">
          <cell r="A1348" t="str">
            <v>05.040.999-0</v>
          </cell>
          <cell r="B1348" t="str">
            <v>INDICE DA FAMILIA</v>
          </cell>
          <cell r="D1348">
            <v>3462</v>
          </cell>
        </row>
        <row r="1349">
          <cell r="A1349" t="str">
            <v>05.041.875-0</v>
          </cell>
          <cell r="B1349" t="str">
            <v>RASPAGEM, CALAFETACAO E APLICACAO DE 3 DEMAOS DE RESINA LIQUIDA, A BASE DE UREIA-FORMOL, EM TACOS OU SOALHO DE MAD.</v>
          </cell>
          <cell r="C1349" t="str">
            <v>M2</v>
          </cell>
          <cell r="D1349">
            <v>15</v>
          </cell>
        </row>
        <row r="1350">
          <cell r="A1350" t="str">
            <v>05.041.999-0</v>
          </cell>
          <cell r="B1350" t="str">
            <v>INDICE DA FAMILIA</v>
          </cell>
          <cell r="D1350">
            <v>3538</v>
          </cell>
        </row>
        <row r="1351">
          <cell r="A1351" t="str">
            <v>05.042.880-0</v>
          </cell>
          <cell r="B1351" t="str">
            <v>ENCERAMENTO DE PISO DE QUALQUER NATUREZA, UMA DEMAO</v>
          </cell>
          <cell r="C1351" t="str">
            <v>M2</v>
          </cell>
          <cell r="D1351">
            <v>2.52</v>
          </cell>
        </row>
        <row r="1352">
          <cell r="A1352" t="str">
            <v>05.042.999-0</v>
          </cell>
          <cell r="B1352" t="str">
            <v>INDICE DA FAMILIA</v>
          </cell>
          <cell r="D1352">
            <v>4093</v>
          </cell>
        </row>
        <row r="1353">
          <cell r="A1353" t="str">
            <v>05.050.001-0</v>
          </cell>
          <cell r="B1353" t="str">
            <v>PLACA DE INAUGURACAO EM DURALUMINIO C/ INSCRICAO EM PLOTTER,DE 40X60CM. FORN.E COLOC.</v>
          </cell>
          <cell r="C1353" t="str">
            <v>UN</v>
          </cell>
          <cell r="D1353">
            <v>197.67</v>
          </cell>
        </row>
        <row r="1354">
          <cell r="A1354" t="str">
            <v>05.050.002-0</v>
          </cell>
          <cell r="B1354" t="str">
            <v>PLACA DE INAUGURACAO EM BRONZE, C/DIMENSOES DE 0,35 X 0,50M</v>
          </cell>
          <cell r="C1354" t="str">
            <v>UN</v>
          </cell>
          <cell r="D1354">
            <v>1416.9</v>
          </cell>
        </row>
        <row r="1355">
          <cell r="A1355" t="str">
            <v>05.050.999-0</v>
          </cell>
          <cell r="B1355" t="str">
            <v>INDICE 05.050PLACAS INAUGURACAO</v>
          </cell>
          <cell r="D1355">
            <v>2800</v>
          </cell>
        </row>
        <row r="1356">
          <cell r="A1356" t="str">
            <v>05.054.001-0</v>
          </cell>
          <cell r="B1356" t="str">
            <v>PLACA DE ACRILICO P/IDENTIFICACAO DE SALAS, MED. 8 X 25CM, POLIDA NAS BORDAS</v>
          </cell>
          <cell r="C1356" t="str">
            <v>UN</v>
          </cell>
          <cell r="D1356">
            <v>27.22</v>
          </cell>
        </row>
        <row r="1357">
          <cell r="A1357" t="str">
            <v>05.054.015-0</v>
          </cell>
          <cell r="B1357" t="str">
            <v>PLACA DE ACRILICO, DESENHADA, INDICANDO SANIT. MASCULINO OUFEMININO, DE 39 X 19CM</v>
          </cell>
          <cell r="C1357" t="str">
            <v>UN</v>
          </cell>
          <cell r="D1357">
            <v>70.81</v>
          </cell>
        </row>
        <row r="1358">
          <cell r="A1358" t="str">
            <v>05.054.999-0</v>
          </cell>
          <cell r="B1358" t="str">
            <v>INDICE 05.054PLACAS IDENTIFICACAO DE SALAS</v>
          </cell>
          <cell r="D1358">
            <v>3335</v>
          </cell>
        </row>
        <row r="1359">
          <cell r="A1359" t="str">
            <v>05.055.010-0</v>
          </cell>
          <cell r="B1359" t="str">
            <v>LETRA DE ACO INOX Nº22, C/ 20CM DE ALT.</v>
          </cell>
          <cell r="C1359" t="str">
            <v>UN</v>
          </cell>
          <cell r="D1359">
            <v>46.89</v>
          </cell>
        </row>
        <row r="1360">
          <cell r="A1360" t="str">
            <v>05.055.020-0</v>
          </cell>
          <cell r="B1360" t="str">
            <v>LETRA DE LATAO, C/ 30CM DE ALT., TIPO HELVETICA MEDIUM OU SIMILAR</v>
          </cell>
          <cell r="C1360" t="str">
            <v>UN</v>
          </cell>
          <cell r="D1360">
            <v>97.29</v>
          </cell>
        </row>
        <row r="1361">
          <cell r="A1361" t="str">
            <v>05.055.999-0</v>
          </cell>
          <cell r="B1361" t="str">
            <v>INDICE 05.055LETRAS METALICAS</v>
          </cell>
          <cell r="D1361">
            <v>2626</v>
          </cell>
        </row>
        <row r="1362">
          <cell r="A1362" t="str">
            <v>05.056.001-0</v>
          </cell>
          <cell r="B1362" t="str">
            <v>PLACA DE FERRO ESMALTADO, DE 12 X 15CM, C/NUMERACAO P/IDENTIFICACAO DE IMOVEIS EM LOGRADOURO, PADRAO CEHAB</v>
          </cell>
          <cell r="C1362" t="str">
            <v>UN</v>
          </cell>
          <cell r="D1362">
            <v>20.91</v>
          </cell>
        </row>
        <row r="1363">
          <cell r="A1363" t="str">
            <v>05.056.002-0</v>
          </cell>
          <cell r="B1363" t="str">
            <v>PLACA DE FERRO ESMALTADO, FORMA ELIPTICA Nº13, P/IDENTIFICARMARCADOR DE LUZ, GAS, ETC, EM CONJ. HABITACIONAL DA CEHAB</v>
          </cell>
          <cell r="C1363" t="str">
            <v>UN</v>
          </cell>
          <cell r="D1363">
            <v>6.18</v>
          </cell>
        </row>
        <row r="1364">
          <cell r="A1364" t="str">
            <v>05.056.999-0</v>
          </cell>
          <cell r="B1364" t="str">
            <v>INDICE 05.056PLACA IDENTIFICACAO DE IMOVEIS</v>
          </cell>
          <cell r="D1364">
            <v>3300</v>
          </cell>
        </row>
        <row r="1365">
          <cell r="A1365" t="str">
            <v>05.058.010-0</v>
          </cell>
          <cell r="B1365" t="str">
            <v>PLASTICO NA COR PRETA P/PROTECAO DE TELHADOS, MOVEIS E PISOS, C/ 0,15MM DE ESP., REUTILIZADO 5 VEZES</v>
          </cell>
          <cell r="C1365" t="str">
            <v>M2</v>
          </cell>
          <cell r="D1365">
            <v>0.44</v>
          </cell>
        </row>
        <row r="1366">
          <cell r="A1366" t="str">
            <v>05.058.999-0</v>
          </cell>
          <cell r="B1366" t="str">
            <v>FAMILIA 05.058</v>
          </cell>
          <cell r="C1366" t="str">
            <v>0</v>
          </cell>
          <cell r="D1366">
            <v>2312</v>
          </cell>
        </row>
        <row r="1367">
          <cell r="A1367" t="str">
            <v>05.060.005-0</v>
          </cell>
          <cell r="B1367" t="str">
            <v>FOTOGRAFIA COLORIDA, FORN. DE FILME E REVELACAO DE UM CONJ.DE 12 FOTOS DE 10 X 15CM</v>
          </cell>
          <cell r="C1367" t="str">
            <v>UN</v>
          </cell>
          <cell r="D1367">
            <v>11.9</v>
          </cell>
        </row>
        <row r="1368">
          <cell r="A1368" t="str">
            <v>05.060.010-0</v>
          </cell>
          <cell r="B1368" t="str">
            <v>FOTOGRAFIA COLORIDA, FORN. DE FILME E REVELACAO DE UM CONJ.DE 24 FOTOS DE 9 X 12CM</v>
          </cell>
          <cell r="C1368" t="str">
            <v>UN</v>
          </cell>
          <cell r="D1368">
            <v>17.7</v>
          </cell>
        </row>
        <row r="1369">
          <cell r="A1369" t="str">
            <v>05.060.999-0</v>
          </cell>
          <cell r="B1369" t="str">
            <v>FAMILIA 05.060</v>
          </cell>
          <cell r="C1369" t="str">
            <v>0</v>
          </cell>
          <cell r="D1369">
            <v>1777</v>
          </cell>
        </row>
        <row r="1370">
          <cell r="A1370" t="str">
            <v>05.075.005-0</v>
          </cell>
          <cell r="B1370" t="str">
            <v>CRAVACAO DE PERFIL "H" 6" X 6",ATE 4,50M,EM TER.DE FRACA RESISTENCIA,C/UTILIZACAO 6 VEZES,P/EXECUCAO DE PRANCHADA HORIZ.</v>
          </cell>
          <cell r="C1370" t="str">
            <v>M</v>
          </cell>
          <cell r="D1370">
            <v>76.61</v>
          </cell>
        </row>
        <row r="1371">
          <cell r="A1371" t="str">
            <v>05.075.006-0</v>
          </cell>
          <cell r="B1371" t="str">
            <v>CRAVACAO DE PERFIL "H" 6" X 6",ATE 4,50M,EM TER.DE MEDIA RESISTENCIA,C/UTILIZACAO 4 VEZES,P/EXECUCAO DE PRANCHADA HORIZ.</v>
          </cell>
          <cell r="C1371" t="str">
            <v>M</v>
          </cell>
          <cell r="D1371">
            <v>98.76</v>
          </cell>
        </row>
        <row r="1372">
          <cell r="A1372" t="str">
            <v>05.075.007-1</v>
          </cell>
          <cell r="B1372" t="str">
            <v>CRAVACAO DE PERFIL "H" 6" X 6",ATE 9,00M,EM TER.DE FRACA RESISTENCIA,C/UTILIZACAO 5 VEZES,P/EXECUCAO DE PRANCHADA HORIZ.</v>
          </cell>
          <cell r="C1372" t="str">
            <v>M</v>
          </cell>
          <cell r="D1372">
            <v>57.68</v>
          </cell>
        </row>
        <row r="1373">
          <cell r="A1373" t="str">
            <v>05.075.008-0</v>
          </cell>
          <cell r="B1373" t="str">
            <v>CRAVACAO DE PERFIL "H" 6" X 6",ATE 9,00M,EM TER.DE MEDIA RESISTENCIA,C/UTILIZACAO 3 VEZES,P/EXECUCAO DE PRANCHADA HORIZ.</v>
          </cell>
          <cell r="C1373" t="str">
            <v>M</v>
          </cell>
          <cell r="D1373">
            <v>78.599999999999994</v>
          </cell>
        </row>
        <row r="1374">
          <cell r="A1374" t="str">
            <v>05.075.999-0</v>
          </cell>
          <cell r="B1374" t="str">
            <v>INDICE DA FAMILIA</v>
          </cell>
          <cell r="D1374">
            <v>3609</v>
          </cell>
        </row>
        <row r="1375">
          <cell r="A1375" t="str">
            <v>05.077.001-0</v>
          </cell>
          <cell r="B1375" t="str">
            <v>ESCORAMENTO DE VALAS EM PRANCHADA HORIZ., C/PINHO DE 3ª E PERFIL "H" 6" X 6", REUTILIZADOS 5 VEZES</v>
          </cell>
          <cell r="C1375" t="str">
            <v>M2</v>
          </cell>
          <cell r="D1375">
            <v>104.11</v>
          </cell>
        </row>
        <row r="1376">
          <cell r="A1376" t="str">
            <v>05.077.999-0</v>
          </cell>
          <cell r="B1376" t="str">
            <v>INDICE DA FAMILIA</v>
          </cell>
          <cell r="D1376">
            <v>3210</v>
          </cell>
        </row>
        <row r="1377">
          <cell r="A1377" t="str">
            <v>05.080.020-0</v>
          </cell>
          <cell r="B1377" t="str">
            <v>ENSECADEIRA DE ESTACAS-PRANCHAS DE ACO, EM VALAS/CAVAS ATE 4,00M DE PROF., REUTILIZACAO DE 60 VEZES P/ESTACAS</v>
          </cell>
          <cell r="C1377" t="str">
            <v>M2</v>
          </cell>
          <cell r="D1377">
            <v>29.4</v>
          </cell>
        </row>
        <row r="1378">
          <cell r="A1378" t="str">
            <v>05.080.025-0</v>
          </cell>
          <cell r="B1378" t="str">
            <v>ENSECADEIRA DE ESTACAS-PRANCHAS DE ACO, EM VALAS/CAVAS ATE 4,00M DE PROF., REUTILIZACAO DE 40 VEZES P/ESTACAS</v>
          </cell>
          <cell r="C1378" t="str">
            <v>M2</v>
          </cell>
          <cell r="D1378">
            <v>31.99</v>
          </cell>
        </row>
        <row r="1379">
          <cell r="A1379" t="str">
            <v>05.080.030-0</v>
          </cell>
          <cell r="B1379" t="str">
            <v>ENSECADEIRA DE ESTACAS-PRANCHAS DE ACO, EM VALAS/CAVAS ATE 4,00M DE PROF., REUTILIZACAO DE 15 VEZES P/ESTACAS</v>
          </cell>
          <cell r="C1379" t="str">
            <v>M2</v>
          </cell>
          <cell r="D1379">
            <v>43.93</v>
          </cell>
        </row>
        <row r="1380">
          <cell r="A1380" t="str">
            <v>05.080.040-0</v>
          </cell>
          <cell r="B1380" t="str">
            <v>ENSECADEIRA DE ESTACAS-PRANCHAS DE ACO, EM VALAS/CAVAS ATE 5,00M DE PROF., REUTILIZACAO DE 60 VEZES P/ESTACAS</v>
          </cell>
          <cell r="C1380" t="str">
            <v>M2</v>
          </cell>
          <cell r="D1380">
            <v>39.06</v>
          </cell>
        </row>
        <row r="1381">
          <cell r="A1381" t="str">
            <v>05.080.045-0</v>
          </cell>
          <cell r="B1381" t="str">
            <v>ENSECADEIRA DE ESTACAS-PRANCHAS DE ACO, EM VALAS/CAVAS ATE 5,00M DE PROF., REUTILIZACAO DE 40 VEZES P/ESTACAS</v>
          </cell>
          <cell r="C1381" t="str">
            <v>M2</v>
          </cell>
          <cell r="D1381">
            <v>42.28</v>
          </cell>
        </row>
        <row r="1382">
          <cell r="A1382" t="str">
            <v>05.080.050-0</v>
          </cell>
          <cell r="B1382" t="str">
            <v>ENSECADEIRA DE ESTACAS-PRANCHAS DE ACO, EM VALAS/CAVAS ATE 5,00M DE PROF., REUTILIZACAO DE 15 VEZES P/ESTACAS</v>
          </cell>
          <cell r="C1382" t="str">
            <v>M2</v>
          </cell>
          <cell r="D1382">
            <v>53.58</v>
          </cell>
        </row>
        <row r="1383">
          <cell r="A1383" t="str">
            <v>05.080.060-0</v>
          </cell>
          <cell r="B1383" t="str">
            <v>ENSECADEIRA DE ESTACAS-PRANCHAS DE ACO, EM VALAS/CAVAS ATE 6,00M DE PROF., REUTILIZACAO DE 60 VEZES P/ESTACAS</v>
          </cell>
          <cell r="C1383" t="str">
            <v>M2</v>
          </cell>
          <cell r="D1383">
            <v>47.07</v>
          </cell>
        </row>
        <row r="1384">
          <cell r="A1384" t="str">
            <v>05.080.065-0</v>
          </cell>
          <cell r="B1384" t="str">
            <v>ENSECADEIRA DE ESTACAS-PRANCHAS DE ACO, EM VALAS/CAVAS ATE 6,00M DE PROF., REUTILIZACAO DE 40 VEZES P/ESTACAS</v>
          </cell>
          <cell r="C1384" t="str">
            <v>M2</v>
          </cell>
          <cell r="D1384">
            <v>49.5</v>
          </cell>
        </row>
        <row r="1385">
          <cell r="A1385" t="str">
            <v>05.080.070-0</v>
          </cell>
          <cell r="B1385" t="str">
            <v>ENSECADEIRA DE ESTACAS-PRANCHAS DE ACO, EM VALAS/CAVAS ATE 6,00M DE PROF., REUTILIZACAO DE 15 VEZES P/ESTACAS</v>
          </cell>
          <cell r="C1385" t="str">
            <v>M2</v>
          </cell>
          <cell r="D1385">
            <v>61.6</v>
          </cell>
        </row>
        <row r="1386">
          <cell r="A1386" t="str">
            <v>05.080.999-0</v>
          </cell>
          <cell r="B1386" t="str">
            <v>INDICE DA FAMILIA</v>
          </cell>
          <cell r="D1386">
            <v>2404</v>
          </cell>
        </row>
        <row r="1387">
          <cell r="A1387" t="str">
            <v>05.081.010-0</v>
          </cell>
          <cell r="B1387" t="str">
            <v>ENSECADEIRA DE ESTACAS-PRANCHAS DE ACO, EM VALAS/CAVAS ATE 4,00M DE PROF., REUTILIZACAO DE 60 VEZES P/ESTACAS</v>
          </cell>
          <cell r="C1387" t="str">
            <v>M2</v>
          </cell>
          <cell r="D1387">
            <v>34.270000000000003</v>
          </cell>
        </row>
        <row r="1388">
          <cell r="A1388" t="str">
            <v>05.081.012-0</v>
          </cell>
          <cell r="B1388" t="str">
            <v>ENSECADEIRA DE ESTACAS-PRANCHAS DE ACO, EM VALAS/CAVAS ATE 4,00M DE PROF., REUTILIZACAO DE 40 VEZES P/ESTACAS</v>
          </cell>
          <cell r="C1388" t="str">
            <v>M2</v>
          </cell>
          <cell r="D1388">
            <v>36.86</v>
          </cell>
        </row>
        <row r="1389">
          <cell r="A1389" t="str">
            <v>05.081.015-0</v>
          </cell>
          <cell r="B1389" t="str">
            <v>ENSECADEIRA DE ESTACAS-PRANCHAS DE ACO, EM VALAS/CAVAS ATE 4,00M DE PROF., REUTILIZACAO DE 15 VEZES P/ESTACAS</v>
          </cell>
          <cell r="C1389" t="str">
            <v>M2</v>
          </cell>
          <cell r="D1389">
            <v>48.8</v>
          </cell>
        </row>
        <row r="1390">
          <cell r="A1390" t="str">
            <v>05.081.017-0</v>
          </cell>
          <cell r="B1390" t="str">
            <v>ENSECADEIRA DE ESTACAS-PRANCHAS DE ACO, EM VALAS/CAVAS ATE 5,00M DE PROF., REUTILIZACAO DE 60 VEZES P/ESTACAS</v>
          </cell>
          <cell r="C1390" t="str">
            <v>M2</v>
          </cell>
          <cell r="D1390">
            <v>47.92</v>
          </cell>
        </row>
        <row r="1391">
          <cell r="A1391" t="str">
            <v>05.081.020-0</v>
          </cell>
          <cell r="B1391" t="str">
            <v>ENSECADEIRA DE ESTACAS-PRANCHAS DE ACO, EM VALAS/CAVAS ATE 5,00M DE PROF., REUTILIZACAO 40 VEZES P/ESTACAS</v>
          </cell>
          <cell r="C1391" t="str">
            <v>M2</v>
          </cell>
          <cell r="D1391">
            <v>51.15</v>
          </cell>
        </row>
        <row r="1392">
          <cell r="A1392" t="str">
            <v>05.081.022-0</v>
          </cell>
          <cell r="B1392" t="str">
            <v>ENSECADEIRA DE ESTACAS-PRANCHAS DE ACO, EM VALAS/CAVAS ATE 5,00M DE PROF., REUTILIZACAO DE 15 VEZES P/ESTACAS</v>
          </cell>
          <cell r="C1392" t="str">
            <v>M2</v>
          </cell>
          <cell r="D1392">
            <v>62.45</v>
          </cell>
        </row>
        <row r="1393">
          <cell r="A1393" t="str">
            <v>05.081.025-0</v>
          </cell>
          <cell r="B1393" t="str">
            <v>ENSECADEIRA DE ESTACAS-PRANCHAS DE ACO, EM VALAS/CAVAS ATE 6,00M DE PROF., REUTILIZACAO 60 VEZES P/ESTACAS</v>
          </cell>
          <cell r="C1393" t="str">
            <v>M2</v>
          </cell>
          <cell r="D1393">
            <v>56.29</v>
          </cell>
        </row>
        <row r="1394">
          <cell r="A1394" t="str">
            <v>05.081.027-0</v>
          </cell>
          <cell r="B1394" t="str">
            <v>ENSECADEIRA DE ESTACAS-PRANCHAS DE ACO, EM VALAS/CAVAS ATE 6,00M DE PROF., REUTILIZACAO 40 VEZES P/ESTACAS</v>
          </cell>
          <cell r="C1394" t="str">
            <v>M2</v>
          </cell>
          <cell r="D1394">
            <v>58.71</v>
          </cell>
        </row>
        <row r="1395">
          <cell r="A1395" t="str">
            <v>05.081.029-0</v>
          </cell>
          <cell r="B1395" t="str">
            <v>ENSECADEIRA DE ESTACAS-PRANCHAS DE ACO, EM VALAS/CAVAS ATE 6,00M DE PROF., REUTILIZACAO DE 15 VEZES P/ESTACAS</v>
          </cell>
          <cell r="C1395" t="str">
            <v>M2</v>
          </cell>
          <cell r="D1395">
            <v>70.81</v>
          </cell>
        </row>
        <row r="1396">
          <cell r="A1396" t="str">
            <v>05.081.999-0</v>
          </cell>
          <cell r="B1396" t="str">
            <v>INDICE DA FAMILIA</v>
          </cell>
          <cell r="D1396">
            <v>2704</v>
          </cell>
        </row>
        <row r="1397">
          <cell r="A1397" t="str">
            <v>05.085.010-1</v>
          </cell>
          <cell r="B1397" t="str">
            <v>ENSECADEIRA DE ESTACAS-PRANCHAS DE MAD., EM VALAS ATE 3,00MDE PROF., EM TER. DE FRACA RESISTENCIA. USADAS 4 VEZES</v>
          </cell>
          <cell r="C1397" t="str">
            <v>M2</v>
          </cell>
          <cell r="D1397">
            <v>184.87</v>
          </cell>
        </row>
        <row r="1398">
          <cell r="A1398" t="str">
            <v>05.085.011-0</v>
          </cell>
          <cell r="B1398" t="str">
            <v>ENSECADERIA DE ESTACAS-PRANCHAS DE MAD., EM VALAS ATE 3,00MDE PROF., EM TER. DE MEDIA RESISTENCIA. USADAS 3 VEZES</v>
          </cell>
          <cell r="C1398" t="str">
            <v>M2</v>
          </cell>
          <cell r="D1398">
            <v>228.7</v>
          </cell>
        </row>
        <row r="1399">
          <cell r="A1399" t="str">
            <v>05.085.012-0</v>
          </cell>
          <cell r="B1399" t="str">
            <v>ENSECADEIRA DE ESTACAS-PRANCHAS DE MAD., EM VALAS ATE 4,50MDE PROF., EM TER. DE FRACA RESISTENCIA. USADAS 4 VEZES</v>
          </cell>
          <cell r="C1399" t="str">
            <v>M2</v>
          </cell>
          <cell r="D1399">
            <v>191.91</v>
          </cell>
        </row>
        <row r="1400">
          <cell r="A1400" t="str">
            <v>05.085.013-1</v>
          </cell>
          <cell r="B1400" t="str">
            <v>ENSECADEIRA DE ESTACAS-PRANCHAS DE MAD., EM VALAS ATE 4,50MDE PROF., EM TER. DE MEDIA RESISTENCIA. USADAS 3 VEZES</v>
          </cell>
          <cell r="C1400" t="str">
            <v>M2</v>
          </cell>
          <cell r="D1400">
            <v>217.61</v>
          </cell>
        </row>
        <row r="1401">
          <cell r="A1401" t="str">
            <v>05.085.014-0</v>
          </cell>
          <cell r="B1401" t="str">
            <v>ENSECADEIRA DE ESTACAS-PRANCHAS DE MAD., EM CX. ATE 3,00M DEPROF. USADAS 4 VEZES</v>
          </cell>
          <cell r="C1401" t="str">
            <v>M2</v>
          </cell>
          <cell r="D1401">
            <v>127.32</v>
          </cell>
        </row>
        <row r="1402">
          <cell r="A1402" t="str">
            <v>05.085.015-0</v>
          </cell>
          <cell r="B1402" t="str">
            <v>ENSECADEIRA DE ESTACAS-PRANCHAS DE MAD., EM CX. ATE 4,50M DEPROF. USADAS 4 VEZES</v>
          </cell>
          <cell r="C1402" t="str">
            <v>M2</v>
          </cell>
          <cell r="D1402">
            <v>123.52</v>
          </cell>
        </row>
        <row r="1403">
          <cell r="A1403" t="str">
            <v>05.085.016-1</v>
          </cell>
          <cell r="B1403" t="str">
            <v>ENSECADEIRA SIMPLES DE ESTACAS-PRANCHAS DE MAD.,EM VALAS ATE3,00M DE PROF.,EM TER. DE FRACA RESISTENCIA. USADAS 4 VEZES</v>
          </cell>
          <cell r="C1403" t="str">
            <v>M2</v>
          </cell>
          <cell r="D1403">
            <v>181.01</v>
          </cell>
        </row>
        <row r="1404">
          <cell r="A1404" t="str">
            <v>05.085.017-0</v>
          </cell>
          <cell r="B1404" t="str">
            <v>ENSECADEIRA SIMPLES DE ESTACAS-PRANCHAS DE MAD.,EM VALAS ATE3,00M DE PROF.,EM TER. DE MEDIA RESISTENCIA. USADAS 3 VEZES</v>
          </cell>
          <cell r="C1404" t="str">
            <v>M2</v>
          </cell>
          <cell r="D1404">
            <v>226.26</v>
          </cell>
        </row>
        <row r="1405">
          <cell r="A1405" t="str">
            <v>05.085.018-0</v>
          </cell>
          <cell r="B1405" t="str">
            <v>ENSECADEIRA SIMPLES DE ESTACAS-PRANCHAS DE MAD.,EM VALAS ATE4,50M DE PROF.,EM TER. DE FRACA RESISTENCIA. USADAS 4 VEZES</v>
          </cell>
          <cell r="C1405" t="str">
            <v>M2</v>
          </cell>
          <cell r="D1405">
            <v>190.06</v>
          </cell>
        </row>
        <row r="1406">
          <cell r="A1406" t="str">
            <v>05.085.019-0</v>
          </cell>
          <cell r="B1406" t="str">
            <v>ENSECADEIRA SIMPLES DE ESTACAS-PRANCHAS DE MAD.,EM VALAS ATE4,50M DE PROF.,EM TER. DE MEDIA RESISTENCIA. USADAS 3 VEZES</v>
          </cell>
          <cell r="C1406" t="str">
            <v>M2</v>
          </cell>
          <cell r="D1406">
            <v>244.37</v>
          </cell>
        </row>
        <row r="1407">
          <cell r="A1407" t="str">
            <v>05.085.020-0</v>
          </cell>
          <cell r="B1407" t="str">
            <v>ENSECADEIRA SIMPLES DE ESTACAS-PRANCHAS DE MAD., EM CX. ATE3,00M DE PROF. USADAS 4 VEZES</v>
          </cell>
          <cell r="C1407" t="str">
            <v>M2</v>
          </cell>
          <cell r="D1407">
            <v>128.22999999999999</v>
          </cell>
        </row>
        <row r="1408">
          <cell r="A1408" t="str">
            <v>05.085.021-0</v>
          </cell>
          <cell r="B1408" t="str">
            <v>ENSECADEIRA SIMPLES DE ESTACAS-PRANCHAS DE MAD., EM CX. ATE4,50M DE PROF. USADAS 4 VEZES</v>
          </cell>
          <cell r="C1408" t="str">
            <v>M2</v>
          </cell>
          <cell r="D1408">
            <v>125.41</v>
          </cell>
        </row>
        <row r="1409">
          <cell r="A1409" t="str">
            <v>05.085.999-0</v>
          </cell>
          <cell r="B1409" t="str">
            <v>INDICE DA FAMILIA</v>
          </cell>
          <cell r="D1409">
            <v>3641</v>
          </cell>
        </row>
        <row r="1410">
          <cell r="A1410" t="str">
            <v>05.090.001-0</v>
          </cell>
          <cell r="B1410" t="str">
            <v>ENSECADEIRA SIMPLES DE ESTACAS-PRANCHAS DE PINHO DE 3ª. ESTACAS, LONGARINAS E ESTRONCAS USADAS 3 VEZES</v>
          </cell>
          <cell r="C1410" t="str">
            <v>M2</v>
          </cell>
          <cell r="D1410">
            <v>59.29</v>
          </cell>
        </row>
        <row r="1411">
          <cell r="A1411" t="str">
            <v>05.090.002-0</v>
          </cell>
          <cell r="B1411" t="str">
            <v>ENSECADEIRA SIMPLES DE ESTACAS-PRANCHAS DE PINHO DE 3ª. ESTACAS, LONGARINAS E ESTRONCAS USADAS 2 VEZES</v>
          </cell>
          <cell r="C1411" t="str">
            <v>M2</v>
          </cell>
          <cell r="D1411">
            <v>67.77</v>
          </cell>
        </row>
        <row r="1412">
          <cell r="A1412" t="str">
            <v>05.090.999-0</v>
          </cell>
          <cell r="B1412" t="str">
            <v>INDICE DA FAMILIA</v>
          </cell>
          <cell r="D1412">
            <v>3107</v>
          </cell>
        </row>
        <row r="1413">
          <cell r="A1413" t="str">
            <v>05.095.001-0</v>
          </cell>
          <cell r="B1413" t="str">
            <v>PRANCHADA HORIZ., EM ESCOR. FECHADO, ATE 8,00M DE PROF., PRANCHAS 3 X 12", MED. ATE 2,50M, APROVEIT. 4,5 VEZES</v>
          </cell>
          <cell r="C1413" t="str">
            <v>M2</v>
          </cell>
          <cell r="D1413">
            <v>82.59</v>
          </cell>
        </row>
        <row r="1414">
          <cell r="A1414" t="str">
            <v>05.095.002-1</v>
          </cell>
          <cell r="B1414" t="str">
            <v>PRANCHADA HORIZ., EM ESCOR. FECHADO, ATE 6,00M DE PROF., PRANCHAS 3 X 9", MED. ATE 2,00M, APROVEIT. 3 VEZES</v>
          </cell>
          <cell r="C1414" t="str">
            <v>M2</v>
          </cell>
          <cell r="D1414">
            <v>47.67</v>
          </cell>
        </row>
        <row r="1415">
          <cell r="A1415" t="str">
            <v>05.095.999-0</v>
          </cell>
          <cell r="B1415" t="str">
            <v>INDICE DA FAMILIA</v>
          </cell>
          <cell r="D1415">
            <v>2912</v>
          </cell>
        </row>
        <row r="1416">
          <cell r="A1416" t="str">
            <v>05.098.002-0</v>
          </cell>
          <cell r="B1416" t="str">
            <v>ESCORAMENTO DE VALA/CAVA ATE 4,00M, C/PRANCHOES DE MAD. 3 X9", REUTILIZADOS 4 VEZES</v>
          </cell>
          <cell r="C1416" t="str">
            <v>M2</v>
          </cell>
          <cell r="D1416">
            <v>70.97</v>
          </cell>
        </row>
        <row r="1417">
          <cell r="A1417" t="str">
            <v>05.098.999-0</v>
          </cell>
          <cell r="B1417" t="str">
            <v>INDICE DA FMILIA</v>
          </cell>
          <cell r="D1417">
            <v>4085</v>
          </cell>
        </row>
        <row r="1418">
          <cell r="A1418" t="str">
            <v>05.099.001-1</v>
          </cell>
          <cell r="B1418" t="str">
            <v>CONSOLO DE PERFIL DE ACO C/PESO ATE 10KG, P/SUPORTE DE GUIAEM TRAB. DO ESCOR., UTILIZADO 10 VEZES</v>
          </cell>
          <cell r="C1418" t="str">
            <v>UN</v>
          </cell>
          <cell r="D1418">
            <v>43.55</v>
          </cell>
        </row>
        <row r="1419">
          <cell r="A1419" t="str">
            <v>05.099.002-1</v>
          </cell>
          <cell r="B1419" t="str">
            <v>GUIA DE PERFIL DE ACO "I", DE 6", EM TRAB. DE ESCOR., SOLDADA SOBRE CONSOLOS E ESTACAS INTERVALADAS DE 1,50 A 2,00M</v>
          </cell>
          <cell r="C1419" t="str">
            <v>M</v>
          </cell>
          <cell r="D1419">
            <v>31.56</v>
          </cell>
        </row>
        <row r="1420">
          <cell r="A1420" t="str">
            <v>05.099.003-0</v>
          </cell>
          <cell r="B1420" t="str">
            <v>GUIA DE PERFIL DE ACO "I", DE 10", EM TRAB. DE ESCOR., SOLDADA SOBRE CONSOLOS E ESTACAS INTERVALADAS DE 2,00 A 2,50M</v>
          </cell>
          <cell r="C1420" t="str">
            <v>M</v>
          </cell>
          <cell r="D1420">
            <v>39.69</v>
          </cell>
        </row>
        <row r="1421">
          <cell r="A1421" t="str">
            <v>05.099.004-1</v>
          </cell>
          <cell r="B1421" t="str">
            <v>ESTRONCA DE PERFIL DE ACO "I", DE 6", EM TRAB. DE ESCOR., MED. DE 2,50 A 3,00M</v>
          </cell>
          <cell r="C1421" t="str">
            <v>UN</v>
          </cell>
          <cell r="D1421">
            <v>64.77</v>
          </cell>
        </row>
        <row r="1422">
          <cell r="A1422" t="str">
            <v>05.099.999-0</v>
          </cell>
          <cell r="B1422" t="str">
            <v>INDICE DA FAMILIA</v>
          </cell>
          <cell r="D1422">
            <v>3138</v>
          </cell>
        </row>
        <row r="1423">
          <cell r="A1423" t="str">
            <v>05.100.010-0</v>
          </cell>
          <cell r="B1423" t="str">
            <v>UNIDADE DE REF. P/ADMINISTRACAO LOCAL</v>
          </cell>
          <cell r="C1423" t="str">
            <v>UR</v>
          </cell>
          <cell r="D1423">
            <v>31.45</v>
          </cell>
        </row>
        <row r="1424">
          <cell r="A1424" t="str">
            <v>05.100.999-0</v>
          </cell>
          <cell r="B1424" t="str">
            <v>INDICE 05.100INDICE DE CONSTRUCAO CIVIL</v>
          </cell>
          <cell r="D1424">
            <v>2528</v>
          </cell>
        </row>
        <row r="1425">
          <cell r="A1425" t="str">
            <v>05.103.999-0</v>
          </cell>
          <cell r="B1425" t="str">
            <v>FAMILIA 05.103</v>
          </cell>
          <cell r="D1425">
            <v>1942</v>
          </cell>
        </row>
        <row r="1426">
          <cell r="A1426" t="str">
            <v>05.105.001-0</v>
          </cell>
          <cell r="B1426" t="str">
            <v>MAO-DE-OBRA DE VIGIA</v>
          </cell>
          <cell r="C1426" t="str">
            <v>H</v>
          </cell>
          <cell r="D1426">
            <v>6.25</v>
          </cell>
        </row>
        <row r="1427">
          <cell r="A1427" t="str">
            <v>05.105.002-0</v>
          </cell>
          <cell r="B1427" t="str">
            <v>MA0-DE-OBRA DE MARCENEIRO</v>
          </cell>
          <cell r="C1427" t="str">
            <v>H</v>
          </cell>
          <cell r="D1427">
            <v>11.43</v>
          </cell>
        </row>
        <row r="1428">
          <cell r="A1428" t="str">
            <v>05.105.003-0</v>
          </cell>
          <cell r="B1428" t="str">
            <v>MAO-DE-OBRA DE SERRALHEIRO DE CONSTRUCAO CIVIL</v>
          </cell>
          <cell r="C1428" t="str">
            <v>H</v>
          </cell>
          <cell r="D1428">
            <v>8.0500000000000007</v>
          </cell>
        </row>
        <row r="1429">
          <cell r="A1429" t="str">
            <v>05.105.004-0</v>
          </cell>
          <cell r="B1429" t="str">
            <v>MAO-DE-OBRA DE PINTOR</v>
          </cell>
          <cell r="C1429" t="str">
            <v>H</v>
          </cell>
          <cell r="D1429">
            <v>8.0500000000000007</v>
          </cell>
        </row>
        <row r="1430">
          <cell r="A1430" t="str">
            <v>05.105.005-0</v>
          </cell>
          <cell r="B1430" t="str">
            <v>MAO-DE-OBRA DE GESSEIRO</v>
          </cell>
          <cell r="C1430" t="str">
            <v>H</v>
          </cell>
          <cell r="D1430">
            <v>8.0500000000000007</v>
          </cell>
        </row>
        <row r="1431">
          <cell r="A1431" t="str">
            <v>05.105.006-0</v>
          </cell>
          <cell r="B1431" t="str">
            <v>MAO-DE-OBRA DE LADRILHEIRO</v>
          </cell>
          <cell r="C1431" t="str">
            <v>H</v>
          </cell>
          <cell r="D1431">
            <v>8.64</v>
          </cell>
        </row>
        <row r="1432">
          <cell r="A1432" t="str">
            <v>05.105.007-0</v>
          </cell>
          <cell r="B1432" t="str">
            <v>MAO-DE-OBRA DE TAQUEIRO</v>
          </cell>
          <cell r="C1432" t="str">
            <v>H</v>
          </cell>
          <cell r="D1432">
            <v>8.0500000000000007</v>
          </cell>
        </row>
        <row r="1433">
          <cell r="A1433" t="str">
            <v>05.105.008-0</v>
          </cell>
          <cell r="B1433" t="str">
            <v>MAO-DE-OBRA DE ESTUCADOR</v>
          </cell>
          <cell r="C1433" t="str">
            <v>H</v>
          </cell>
          <cell r="D1433">
            <v>8.0500000000000007</v>
          </cell>
        </row>
        <row r="1434">
          <cell r="A1434" t="str">
            <v>05.105.009-0</v>
          </cell>
          <cell r="B1434" t="str">
            <v>MAO-DE-OBRA DE PEDREIRO</v>
          </cell>
          <cell r="C1434" t="str">
            <v>H</v>
          </cell>
          <cell r="D1434">
            <v>8.0500000000000007</v>
          </cell>
        </row>
        <row r="1435">
          <cell r="A1435" t="str">
            <v>05.105.010-0</v>
          </cell>
          <cell r="B1435" t="str">
            <v>MAO-DE-OBRA DE CARPINTEIRO DE FORMAS</v>
          </cell>
          <cell r="C1435" t="str">
            <v>H</v>
          </cell>
          <cell r="D1435">
            <v>8.0500000000000007</v>
          </cell>
        </row>
        <row r="1436">
          <cell r="A1436" t="str">
            <v>05.105.011-0</v>
          </cell>
          <cell r="B1436" t="str">
            <v>MAO-DE-OBRA DE BOMBEIRO HIDRAULICO</v>
          </cell>
          <cell r="C1436" t="str">
            <v>H</v>
          </cell>
          <cell r="D1436">
            <v>8.64</v>
          </cell>
        </row>
        <row r="1437">
          <cell r="A1437" t="str">
            <v>05.105.012-0</v>
          </cell>
          <cell r="B1437" t="str">
            <v>MAO-DE-OBRA DE CARPINTEIRO DE ESQUADRIAS</v>
          </cell>
          <cell r="C1437" t="str">
            <v>H</v>
          </cell>
          <cell r="D1437">
            <v>8.64</v>
          </cell>
        </row>
        <row r="1438">
          <cell r="A1438" t="str">
            <v>05.105.013-0</v>
          </cell>
          <cell r="B1438" t="str">
            <v>MAO-DE-OBRA DE ELETRICISTA</v>
          </cell>
          <cell r="C1438" t="str">
            <v>H</v>
          </cell>
          <cell r="D1438">
            <v>8.64</v>
          </cell>
        </row>
        <row r="1439">
          <cell r="A1439" t="str">
            <v>05.105.014-0</v>
          </cell>
          <cell r="B1439" t="str">
            <v>MAO-DE-OBRA DE PINTOR DE LETRAS</v>
          </cell>
          <cell r="C1439" t="str">
            <v>H</v>
          </cell>
          <cell r="D1439">
            <v>8.0500000000000007</v>
          </cell>
        </row>
        <row r="1440">
          <cell r="A1440" t="str">
            <v>05.105.015-0</v>
          </cell>
          <cell r="B1440" t="str">
            <v>MAO-DE-OBRA DE SERVENTE</v>
          </cell>
          <cell r="C1440" t="str">
            <v>H</v>
          </cell>
          <cell r="D1440">
            <v>5.84</v>
          </cell>
        </row>
        <row r="1441">
          <cell r="A1441" t="str">
            <v>05.105.016-0</v>
          </cell>
          <cell r="B1441" t="str">
            <v>MAO-DE-OBRA DE AJUDANTE</v>
          </cell>
          <cell r="C1441" t="str">
            <v>H</v>
          </cell>
          <cell r="D1441">
            <v>5.84</v>
          </cell>
        </row>
        <row r="1442">
          <cell r="A1442" t="str">
            <v>05.105.017-0</v>
          </cell>
          <cell r="B1442" t="str">
            <v>MAO-DE-OBRA DE SOLDADOR, EM CONSTRUCAO CIVIL</v>
          </cell>
          <cell r="C1442" t="str">
            <v>H</v>
          </cell>
          <cell r="D1442">
            <v>8.0500000000000007</v>
          </cell>
        </row>
        <row r="1443">
          <cell r="A1443" t="str">
            <v>05.105.018-0</v>
          </cell>
          <cell r="B1443" t="str">
            <v>MAO-DE-OBRA DE ARMADOR, DE CONSTRUCAO CIVIL</v>
          </cell>
          <cell r="C1443" t="str">
            <v>H</v>
          </cell>
          <cell r="D1443">
            <v>8.0500000000000007</v>
          </cell>
        </row>
        <row r="1444">
          <cell r="A1444" t="str">
            <v>05.105.019-0</v>
          </cell>
          <cell r="B1444" t="str">
            <v>MAO-DE-OBRA DE MARTELETEIRO</v>
          </cell>
          <cell r="C1444" t="str">
            <v>H</v>
          </cell>
          <cell r="D1444">
            <v>8.0500000000000007</v>
          </cell>
        </row>
        <row r="1445">
          <cell r="A1445" t="str">
            <v>05.105.020-0</v>
          </cell>
          <cell r="B1445" t="str">
            <v>MAO-DE-OBRA DE JARDINEIRO</v>
          </cell>
          <cell r="C1445" t="str">
            <v>H</v>
          </cell>
          <cell r="D1445">
            <v>7.42</v>
          </cell>
        </row>
        <row r="1446">
          <cell r="A1446" t="str">
            <v>05.105.021-0</v>
          </cell>
          <cell r="B1446" t="str">
            <v>MAO-DE-OBRA DE OPERADOR DE MAQUINAS, EM CONSTRUCAO CIVIL</v>
          </cell>
          <cell r="C1446" t="str">
            <v>H</v>
          </cell>
          <cell r="D1446">
            <v>6.87</v>
          </cell>
        </row>
        <row r="1447">
          <cell r="A1447" t="str">
            <v>05.105.022-0</v>
          </cell>
          <cell r="B1447" t="str">
            <v>MAO-DE-OBRA DE APONTADOR</v>
          </cell>
          <cell r="C1447" t="str">
            <v>H</v>
          </cell>
          <cell r="D1447">
            <v>9.24</v>
          </cell>
        </row>
        <row r="1448">
          <cell r="A1448" t="str">
            <v>05.105.023-0</v>
          </cell>
          <cell r="B1448" t="str">
            <v>MAO-DE-OBRA DE ALMOXARIFE</v>
          </cell>
          <cell r="C1448" t="str">
            <v>H</v>
          </cell>
          <cell r="D1448">
            <v>9.24</v>
          </cell>
        </row>
        <row r="1449">
          <cell r="A1449" t="str">
            <v>05.105.024-0</v>
          </cell>
          <cell r="B1449" t="str">
            <v>MAO-DE-OBRA DE AUXILIAR DE ALMOXARIFADO</v>
          </cell>
          <cell r="C1449" t="str">
            <v>H</v>
          </cell>
          <cell r="D1449">
            <v>6.25</v>
          </cell>
        </row>
        <row r="1450">
          <cell r="A1450" t="str">
            <v>05.105.025-0</v>
          </cell>
          <cell r="B1450" t="str">
            <v>MAO-DE-OBRA DE ESTAGIARIO</v>
          </cell>
          <cell r="C1450" t="str">
            <v>H</v>
          </cell>
          <cell r="D1450">
            <v>2.0699999999999998</v>
          </cell>
        </row>
        <row r="1451">
          <cell r="A1451" t="str">
            <v>05.105.026-0</v>
          </cell>
          <cell r="B1451" t="str">
            <v>MAO-DE-OBRA DE AUXILIAR TECNICO</v>
          </cell>
          <cell r="C1451" t="str">
            <v>H</v>
          </cell>
          <cell r="D1451">
            <v>10</v>
          </cell>
        </row>
        <row r="1452">
          <cell r="A1452" t="str">
            <v>05.105.027-0</v>
          </cell>
          <cell r="B1452" t="str">
            <v>MAO-DE-OBRA DE FEITOR</v>
          </cell>
          <cell r="C1452" t="str">
            <v>H</v>
          </cell>
          <cell r="D1452">
            <v>11.43</v>
          </cell>
        </row>
        <row r="1453">
          <cell r="A1453" t="str">
            <v>05.105.028-0</v>
          </cell>
          <cell r="B1453" t="str">
            <v>MAO-DE-OBRA DE ENCARREGADO</v>
          </cell>
          <cell r="C1453" t="str">
            <v>H</v>
          </cell>
          <cell r="D1453">
            <v>13.76</v>
          </cell>
        </row>
        <row r="1454">
          <cell r="A1454" t="str">
            <v>05.105.029-0</v>
          </cell>
          <cell r="B1454" t="str">
            <v>MAO-DE-OBRA DE MESTRE DE OBRAS "A"</v>
          </cell>
          <cell r="C1454" t="str">
            <v>H</v>
          </cell>
          <cell r="D1454">
            <v>18.68</v>
          </cell>
        </row>
        <row r="1455">
          <cell r="A1455" t="str">
            <v>05.105.030-0</v>
          </cell>
          <cell r="B1455" t="str">
            <v>MAO-DE-OBRA DE MESTRE DE OBRAS "B"</v>
          </cell>
          <cell r="C1455" t="str">
            <v>H</v>
          </cell>
          <cell r="D1455">
            <v>13.76</v>
          </cell>
        </row>
        <row r="1456">
          <cell r="A1456" t="str">
            <v>05.105.032-0</v>
          </cell>
          <cell r="B1456" t="str">
            <v>MAO-DE-OBRA DE ENGENHEIRO OU ARQUITETO JR.</v>
          </cell>
          <cell r="C1456" t="str">
            <v>H</v>
          </cell>
          <cell r="D1456">
            <v>23.88</v>
          </cell>
        </row>
        <row r="1457">
          <cell r="A1457" t="str">
            <v>05.105.033-0</v>
          </cell>
          <cell r="B1457" t="str">
            <v>MAO-DE-OBRA DE ENGENHEIRO OU ARQUITETO SENIOR</v>
          </cell>
          <cell r="C1457" t="str">
            <v>H</v>
          </cell>
          <cell r="D1457">
            <v>35.15</v>
          </cell>
        </row>
        <row r="1458">
          <cell r="A1458" t="str">
            <v>05.105.034-0</v>
          </cell>
          <cell r="B1458" t="str">
            <v>MAO-DE-OBRA DE ENGENHEIRO OU ARQUITETO, COORDENADOR GERAL DEPROJETOS OU SUPERVISOR DE OBRAS</v>
          </cell>
          <cell r="C1458" t="str">
            <v>H</v>
          </cell>
          <cell r="D1458">
            <v>46.91</v>
          </cell>
        </row>
        <row r="1459">
          <cell r="A1459" t="str">
            <v>05.105.035-0</v>
          </cell>
          <cell r="B1459" t="str">
            <v>MAO-DE-OBRA DE DESENHISTA "A"</v>
          </cell>
          <cell r="C1459" t="str">
            <v>H</v>
          </cell>
          <cell r="D1459">
            <v>11.43</v>
          </cell>
        </row>
        <row r="1460">
          <cell r="A1460" t="str">
            <v>05.105.036-0</v>
          </cell>
          <cell r="B1460" t="str">
            <v>MAO-DE-OBRA DE AUXILIAR DE DESENHISTA</v>
          </cell>
          <cell r="C1460" t="str">
            <v>H</v>
          </cell>
          <cell r="D1460">
            <v>7.29</v>
          </cell>
        </row>
        <row r="1461">
          <cell r="A1461" t="str">
            <v>05.105.037-0</v>
          </cell>
          <cell r="B1461" t="str">
            <v>MAO-DE-OBRA DE CHEFE DE ESCRITORIO</v>
          </cell>
          <cell r="C1461" t="str">
            <v>H</v>
          </cell>
          <cell r="D1461">
            <v>12.84</v>
          </cell>
        </row>
        <row r="1462">
          <cell r="A1462" t="str">
            <v>05.105.038-0</v>
          </cell>
          <cell r="B1462" t="str">
            <v>MAO-DE-OBRA DE SECRETARIA</v>
          </cell>
          <cell r="C1462" t="str">
            <v>H</v>
          </cell>
          <cell r="D1462">
            <v>7.29</v>
          </cell>
        </row>
        <row r="1463">
          <cell r="A1463" t="str">
            <v>05.105.039-0</v>
          </cell>
          <cell r="B1463" t="str">
            <v>MAO-DE-OBRA DE DATILOGRAFO</v>
          </cell>
          <cell r="C1463" t="str">
            <v>H</v>
          </cell>
          <cell r="D1463">
            <v>7.29</v>
          </cell>
        </row>
        <row r="1464">
          <cell r="A1464" t="str">
            <v>05.105.040-0</v>
          </cell>
          <cell r="B1464" t="str">
            <v>MAO-DE-OBRA DE ESCRITURARIO</v>
          </cell>
          <cell r="C1464" t="str">
            <v>H</v>
          </cell>
          <cell r="D1464">
            <v>7.29</v>
          </cell>
        </row>
        <row r="1465">
          <cell r="A1465" t="str">
            <v>05.105.041-0</v>
          </cell>
          <cell r="B1465" t="str">
            <v>MAO-DE-OBRA DE AUXILIAR DE ESCRITORIO</v>
          </cell>
          <cell r="C1465" t="str">
            <v>H</v>
          </cell>
          <cell r="D1465">
            <v>7.29</v>
          </cell>
        </row>
        <row r="1466">
          <cell r="A1466" t="str">
            <v>05.105.042-0</v>
          </cell>
          <cell r="B1466" t="str">
            <v>MAO-DE-OBRA DE CALCETEIRO</v>
          </cell>
          <cell r="C1466" t="str">
            <v>H</v>
          </cell>
          <cell r="D1466">
            <v>8.0500000000000007</v>
          </cell>
        </row>
        <row r="1467">
          <cell r="A1467" t="str">
            <v>05.105.043-0</v>
          </cell>
          <cell r="B1467" t="str">
            <v>MAO-DE-OBRA DE VIDRACEIRO</v>
          </cell>
          <cell r="C1467" t="str">
            <v>H</v>
          </cell>
          <cell r="D1467">
            <v>8.0500000000000007</v>
          </cell>
        </row>
        <row r="1468">
          <cell r="A1468" t="str">
            <v>05.105.044-0</v>
          </cell>
          <cell r="B1468" t="str">
            <v>MAO-DE-OBRA DE ENCARREGADO DE MONTAGEM</v>
          </cell>
          <cell r="C1468" t="str">
            <v>H</v>
          </cell>
          <cell r="D1468">
            <v>11.43</v>
          </cell>
        </row>
        <row r="1469">
          <cell r="A1469" t="str">
            <v>05.105.045-0</v>
          </cell>
          <cell r="B1469" t="str">
            <v>MAO-DE-OBRA DE SERRALHEIRO DE ESQUADRIAS DE ALUMINIO</v>
          </cell>
          <cell r="C1469" t="str">
            <v>H</v>
          </cell>
          <cell r="D1469">
            <v>3.96</v>
          </cell>
        </row>
        <row r="1470">
          <cell r="A1470" t="str">
            <v>05.105.046-0</v>
          </cell>
          <cell r="B1470" t="str">
            <v>MAO-DE-OBRA DE IMPERMEABILIZADOR</v>
          </cell>
          <cell r="C1470" t="str">
            <v>H</v>
          </cell>
          <cell r="D1470">
            <v>9.24</v>
          </cell>
        </row>
        <row r="1471">
          <cell r="A1471" t="str">
            <v>05.105.050-0</v>
          </cell>
          <cell r="B1471" t="str">
            <v>MAO-DE-OBRA DE TECNICO DE EDIFICACOES</v>
          </cell>
          <cell r="C1471" t="str">
            <v>H</v>
          </cell>
          <cell r="D1471">
            <v>13.76</v>
          </cell>
        </row>
        <row r="1472">
          <cell r="A1472" t="str">
            <v>05.105.051-0</v>
          </cell>
          <cell r="B1472" t="str">
            <v>MAO-DE-OBRA PARA TOPOGRAFO "A",INCLUSIVE ENCARGOS SOCIAIS.</v>
          </cell>
          <cell r="C1472" t="str">
            <v>H</v>
          </cell>
          <cell r="D1472">
            <v>11.43</v>
          </cell>
        </row>
        <row r="1473">
          <cell r="A1473" t="str">
            <v>05.105.052-0</v>
          </cell>
          <cell r="B1473" t="str">
            <v>MAO-DE-OBRA PARA AUXILIAR DE TOPOGRAFIA,INCLUSIVE ENCARGOSSOCIAIS.</v>
          </cell>
          <cell r="C1473" t="str">
            <v>H</v>
          </cell>
          <cell r="D1473">
            <v>6.25</v>
          </cell>
        </row>
        <row r="1474">
          <cell r="A1474" t="str">
            <v>05.105.053-0</v>
          </cell>
          <cell r="B1474" t="str">
            <v>MAO-DE-OBRA PARA LABORATORISTA "A",INCLUSIVE ENCARGOSSOCIAIS.</v>
          </cell>
          <cell r="C1474" t="str">
            <v>H</v>
          </cell>
          <cell r="D1474">
            <v>11.43</v>
          </cell>
        </row>
        <row r="1475">
          <cell r="A1475" t="str">
            <v>05.105.054-0</v>
          </cell>
          <cell r="B1475" t="str">
            <v>MAO-DE-OBRA DE MOTORISTA,INCLUSIVE ENCARGOS SOCIAIS.</v>
          </cell>
          <cell r="C1475" t="str">
            <v>H</v>
          </cell>
          <cell r="D1475">
            <v>5.96</v>
          </cell>
        </row>
        <row r="1476">
          <cell r="A1476" t="str">
            <v>05.105.999-0</v>
          </cell>
          <cell r="B1476" t="str">
            <v>INDICE 05.105INDICE MAO-DE-OBRA E SALARIO CONSTRUCAO CIVIL</v>
          </cell>
          <cell r="D1476">
            <v>3270</v>
          </cell>
        </row>
        <row r="1477">
          <cell r="A1477" t="str">
            <v>05.110.999-0</v>
          </cell>
          <cell r="B1477" t="str">
            <v>INDICE 05.110INDICE DE SALARIO INDUSTRIAL</v>
          </cell>
          <cell r="D1477">
            <v>2335</v>
          </cell>
        </row>
        <row r="1478">
          <cell r="A1478" t="str">
            <v>05.115.999-0</v>
          </cell>
          <cell r="B1478" t="str">
            <v>INDICE 05.115INDICE MATERIA-PRIMA NACIONAL</v>
          </cell>
          <cell r="D1478">
            <v>3478</v>
          </cell>
        </row>
        <row r="1479">
          <cell r="A1479" t="str">
            <v>05.120.999-0</v>
          </cell>
          <cell r="B1479" t="str">
            <v>INDICE 05.120INDICE MATERIA-PRIMA IMPORTADA</v>
          </cell>
          <cell r="D1479">
            <v>1563</v>
          </cell>
        </row>
        <row r="1480">
          <cell r="A1480" t="str">
            <v>05.125.999-0</v>
          </cell>
          <cell r="B1480" t="str">
            <v>INDICE 05.125INDICE SERVICO MANUT.EQUIP.ELETRO MECANICO</v>
          </cell>
          <cell r="D1480">
            <v>2211</v>
          </cell>
        </row>
        <row r="1481">
          <cell r="A1481" t="str">
            <v>05.130.999-0</v>
          </cell>
          <cell r="B1481" t="str">
            <v>INDICE 05.130INDICE MONTAGEM DUTOS PARA AR CONDICIONADO</v>
          </cell>
          <cell r="D1481">
            <v>3100</v>
          </cell>
        </row>
        <row r="1482">
          <cell r="A1482" t="str">
            <v>05.135.500-0</v>
          </cell>
          <cell r="B1482" t="str">
            <v>UNIDADE DE REFERENCIA P/FORN. E INSTAL. DE ELEVADOR DE PASSAGEIROS OU CARGA</v>
          </cell>
          <cell r="C1482" t="str">
            <v>UR</v>
          </cell>
          <cell r="D1482">
            <v>29.82</v>
          </cell>
        </row>
        <row r="1483">
          <cell r="A1483" t="str">
            <v>05.135.999-0</v>
          </cell>
          <cell r="B1483" t="str">
            <v>INDICE 05.135INDICE FORN. INST. ELEVADOR PASSAG. OU CARGA</v>
          </cell>
          <cell r="D1483">
            <v>1689</v>
          </cell>
        </row>
        <row r="1484">
          <cell r="A1484" t="str">
            <v>05.140.999-0</v>
          </cell>
          <cell r="B1484" t="str">
            <v>FAMILIA - 05.140</v>
          </cell>
          <cell r="D1484">
            <v>2420</v>
          </cell>
        </row>
        <row r="1485">
          <cell r="A1485" t="str">
            <v>05.170.999-0</v>
          </cell>
          <cell r="B1485" t="str">
            <v>FAMILIA 05.170INDICE PARA SERVICOS DE FORNECIMENTO DE TICKET-REFEICAO</v>
          </cell>
          <cell r="D1485">
            <v>1397</v>
          </cell>
        </row>
        <row r="1486">
          <cell r="A1486" t="str">
            <v>05.175.999-0</v>
          </cell>
          <cell r="B1486" t="str">
            <v>FAMILIA 05.175INDICE PARA SERVICOS DE COPEIRAGEM</v>
          </cell>
          <cell r="D1486">
            <v>1555</v>
          </cell>
        </row>
        <row r="1487">
          <cell r="A1487" t="str">
            <v>05.180.999-0</v>
          </cell>
          <cell r="B1487" t="str">
            <v>FAMILIA 05.180INDICE PARA SERVICOS DE ASCENSORISTAS</v>
          </cell>
          <cell r="D1487">
            <v>1943</v>
          </cell>
        </row>
        <row r="1488">
          <cell r="A1488" t="str">
            <v>05.185.999-0</v>
          </cell>
          <cell r="B1488" t="str">
            <v>FAMILIA 05.185INDICE PARA SERVICOS DE LOCACAO DE MAQUINAS COPIADORAS</v>
          </cell>
          <cell r="D1488">
            <v>1682</v>
          </cell>
        </row>
        <row r="1489">
          <cell r="A1489" t="str">
            <v>05.205.999-0</v>
          </cell>
          <cell r="B1489" t="str">
            <v>FAMILIA 05.205INDICE PARA SERVICOS DE SEGURANCA E VIGILANCIA</v>
          </cell>
          <cell r="D1489">
            <v>1984</v>
          </cell>
        </row>
        <row r="1490">
          <cell r="A1490" t="str">
            <v>05.220.999-0</v>
          </cell>
          <cell r="B1490" t="str">
            <v>FAMILIA 05.220INDICE PARA EVOLUCAO SALARIOS DE PROCESSAMENTO DE DADOS</v>
          </cell>
          <cell r="D1490">
            <v>1889</v>
          </cell>
        </row>
        <row r="1491">
          <cell r="A1491" t="str">
            <v>05.221.999-0</v>
          </cell>
          <cell r="B1491" t="str">
            <v>FAMILIA 05.221INDICE PARA SERVICOS DE PROCESSAMENTO DE DADOS</v>
          </cell>
          <cell r="D1491">
            <v>1834</v>
          </cell>
        </row>
        <row r="1492">
          <cell r="A1492" t="str">
            <v>05.222.999-0</v>
          </cell>
          <cell r="B1492" t="str">
            <v>FAMILIA 05.222INDICE P/ LOCACAO DE EQUIPAMENTOS DE PROCESSAMENTO DE DADOS</v>
          </cell>
          <cell r="D1492">
            <v>1657</v>
          </cell>
        </row>
        <row r="1493">
          <cell r="A1493" t="str">
            <v>05.240.999-0</v>
          </cell>
          <cell r="B1493" t="str">
            <v>FAMILIA 05.240</v>
          </cell>
          <cell r="D1493">
            <v>1801</v>
          </cell>
        </row>
        <row r="1494">
          <cell r="A1494" t="str">
            <v>05.255.999-0</v>
          </cell>
          <cell r="B1494" t="str">
            <v>FAMILIA 05.255</v>
          </cell>
          <cell r="D1494">
            <v>1932</v>
          </cell>
        </row>
        <row r="1495">
          <cell r="A1495" t="str">
            <v>05.258.999-0</v>
          </cell>
          <cell r="B1495" t="str">
            <v>FAMILIA 05.258</v>
          </cell>
          <cell r="D1495">
            <v>1569</v>
          </cell>
        </row>
        <row r="1496">
          <cell r="A1496" t="str">
            <v>05.270.999-0</v>
          </cell>
          <cell r="B1496" t="str">
            <v>FAMILIA 05.270</v>
          </cell>
          <cell r="D1496">
            <v>1786</v>
          </cell>
        </row>
        <row r="1497">
          <cell r="A1497" t="str">
            <v>05.288.999-0</v>
          </cell>
          <cell r="B1497" t="str">
            <v>FAMILIA 05.288</v>
          </cell>
          <cell r="D1497">
            <v>1975</v>
          </cell>
        </row>
        <row r="1498">
          <cell r="A1498" t="str">
            <v>05.296.999-0</v>
          </cell>
          <cell r="B1498" t="str">
            <v>FAMILIA 05.296</v>
          </cell>
          <cell r="D1498">
            <v>1233</v>
          </cell>
        </row>
        <row r="1499">
          <cell r="A1499" t="str">
            <v>05.300.999-0</v>
          </cell>
          <cell r="B1499" t="str">
            <v>INDICE 05.300INDICE PARA SERVICOS DE LIMPEZA E CONSERVACAO EM EDIFICACOES</v>
          </cell>
          <cell r="D1499">
            <v>2164</v>
          </cell>
        </row>
        <row r="1500">
          <cell r="A1500" t="str">
            <v>05.305.999-0</v>
          </cell>
          <cell r="B1500" t="str">
            <v>INDICE 05.305INDICE PARA SERVICOS DE LAVANDERIA</v>
          </cell>
          <cell r="D1500">
            <v>1967</v>
          </cell>
        </row>
        <row r="1501">
          <cell r="A1501" t="str">
            <v>05.310.999-0</v>
          </cell>
          <cell r="B1501" t="str">
            <v>INDICE 05.310INDICE P/ LOCACAO DE EQUIP. ELETROMECANICOS E ELETRONICOS</v>
          </cell>
          <cell r="D1501">
            <v>949</v>
          </cell>
        </row>
        <row r="1502">
          <cell r="A1502" t="str">
            <v>05.320.999-0</v>
          </cell>
          <cell r="B1502" t="str">
            <v>INDICE 05.320INDICE PARA SERVICOS DE AQUISICAO DE FARDAMENTO MILITAR</v>
          </cell>
          <cell r="D1502">
            <v>941</v>
          </cell>
        </row>
        <row r="1503">
          <cell r="A1503" t="str">
            <v>05.330.999-0</v>
          </cell>
          <cell r="B1503" t="str">
            <v>FAMILIA 05.330</v>
          </cell>
          <cell r="D1503">
            <v>1970</v>
          </cell>
        </row>
        <row r="1504">
          <cell r="A1504" t="str">
            <v>05.350.999-0</v>
          </cell>
          <cell r="B1504" t="str">
            <v>INDICE DA FAMILIA</v>
          </cell>
          <cell r="D1504">
            <v>3808</v>
          </cell>
        </row>
        <row r="1505">
          <cell r="A1505" t="str">
            <v>05.355.999-0</v>
          </cell>
          <cell r="B1505" t="str">
            <v>FAMILIA 05.355IND. P/SERV. DE LOCACAO DE MAQ. DE FRANQUEAR CORRESPONDENCIA</v>
          </cell>
          <cell r="D1505">
            <v>1745</v>
          </cell>
        </row>
        <row r="1506">
          <cell r="A1506" t="str">
            <v>05.500.999-0</v>
          </cell>
          <cell r="B1506" t="str">
            <v>INDICE 05.500INDICE DE SERVICO REFORMA EM MOVEIS</v>
          </cell>
          <cell r="D1506">
            <v>1707</v>
          </cell>
        </row>
        <row r="1507">
          <cell r="A1507" t="str">
            <v>05.560.999-0</v>
          </cell>
          <cell r="B1507" t="str">
            <v/>
          </cell>
          <cell r="D1507">
            <v>1127</v>
          </cell>
        </row>
        <row r="1508">
          <cell r="A1508" t="str">
            <v>05.580.999-0</v>
          </cell>
          <cell r="B1508" t="str">
            <v/>
          </cell>
          <cell r="D1508">
            <v>1085</v>
          </cell>
        </row>
        <row r="1509">
          <cell r="A1509" t="str">
            <v>05.585.999-0</v>
          </cell>
          <cell r="B1509" t="str">
            <v/>
          </cell>
          <cell r="D1509">
            <v>1160</v>
          </cell>
        </row>
        <row r="1510">
          <cell r="A1510" t="str">
            <v>05.590.999-0</v>
          </cell>
          <cell r="B1510" t="str">
            <v/>
          </cell>
          <cell r="D1510">
            <v>1186</v>
          </cell>
        </row>
        <row r="1511">
          <cell r="A1511" t="str">
            <v>05.600.999-0</v>
          </cell>
          <cell r="B1511" t="str">
            <v>INDICE 05.600INDICE ASSENTAMENTO TUBULACAO DE GAS</v>
          </cell>
          <cell r="D1511">
            <v>2939</v>
          </cell>
        </row>
        <row r="1512">
          <cell r="A1512" t="str">
            <v>05.800.999-0</v>
          </cell>
          <cell r="B1512" t="str">
            <v>INDICE PARA SERVICOS DE LOCACAO DE VEICULOS.</v>
          </cell>
          <cell r="D1512">
            <v>1188</v>
          </cell>
        </row>
        <row r="1513">
          <cell r="A1513" t="str">
            <v>05.805.999-0</v>
          </cell>
          <cell r="B1513" t="str">
            <v>IDEM ITEM 05.800.000</v>
          </cell>
          <cell r="D1513">
            <v>1236</v>
          </cell>
        </row>
        <row r="1514">
          <cell r="A1514" t="str">
            <v>06.001.020-0</v>
          </cell>
          <cell r="B1514" t="str">
            <v>ASSENTAMEMTO DE TUBOS DE CONCR. SIMPLES, P/AGUAS PLUVIAIS, DIAM. DE 200MM</v>
          </cell>
          <cell r="C1514" t="str">
            <v>M</v>
          </cell>
          <cell r="D1514">
            <v>10.16</v>
          </cell>
        </row>
        <row r="1515">
          <cell r="A1515" t="str">
            <v>06.001.021-0</v>
          </cell>
          <cell r="B1515" t="str">
            <v>ASSENTAMENTO DE TUBOS DE CONCR. SIMPLES, P/AGUAS PLUVIAIS, DIAM. DE 250MM</v>
          </cell>
          <cell r="C1515" t="str">
            <v>M</v>
          </cell>
          <cell r="D1515">
            <v>12.45</v>
          </cell>
        </row>
        <row r="1516">
          <cell r="A1516" t="str">
            <v>06.001.022-0</v>
          </cell>
          <cell r="B1516" t="str">
            <v>ASSENTAMENTO DE TUBOS DE CONCR. SIMPLES, P/AGUAS PLUVIAIS, DIAM. DE 300MM</v>
          </cell>
          <cell r="C1516" t="str">
            <v>M</v>
          </cell>
          <cell r="D1516">
            <v>14.88</v>
          </cell>
        </row>
        <row r="1517">
          <cell r="A1517" t="str">
            <v>06.001.023-0</v>
          </cell>
          <cell r="B1517" t="str">
            <v>ASSENTAMENTO DE TUBOS DE CONCR. SIMPLES, P/AGUAS PLUVIAIS, DIAM. DE 400MM</v>
          </cell>
          <cell r="C1517" t="str">
            <v>M</v>
          </cell>
          <cell r="D1517">
            <v>21.25</v>
          </cell>
        </row>
        <row r="1518">
          <cell r="A1518" t="str">
            <v>06.001.024-0</v>
          </cell>
          <cell r="B1518" t="str">
            <v>ASSENTAMENTO DE TUBOS DE CONCR. SIMPLES, P/AGUAS PLUVIAIS, DIAM. DE 500MM</v>
          </cell>
          <cell r="C1518" t="str">
            <v>M</v>
          </cell>
          <cell r="D1518">
            <v>27.34</v>
          </cell>
        </row>
        <row r="1519">
          <cell r="A1519" t="str">
            <v>06.001.025-0</v>
          </cell>
          <cell r="B1519" t="str">
            <v>ASSENTAMENTO DE TUBOS DE CONCR. SIMPLES, P/AGUAS PLUVIAIS, DIAM. DE 600MM</v>
          </cell>
          <cell r="C1519" t="str">
            <v>M</v>
          </cell>
          <cell r="D1519">
            <v>32.21</v>
          </cell>
        </row>
        <row r="1520">
          <cell r="A1520" t="str">
            <v>06.001.031-0</v>
          </cell>
          <cell r="B1520" t="str">
            <v>ASSENTAMENTO DE TUBOS DE CONCR. ARMADO, P/ESGOTO SANIT. E AGUAS PLUVIAIS, DIAM. DE 400MM</v>
          </cell>
          <cell r="C1520" t="str">
            <v>M</v>
          </cell>
          <cell r="D1520">
            <v>22.63</v>
          </cell>
        </row>
        <row r="1521">
          <cell r="A1521" t="str">
            <v>06.001.032-0</v>
          </cell>
          <cell r="B1521" t="str">
            <v>ASSENTAMENTO DE TUBOS DE CONCR. ARMADO, P/ESGOTO SANIT. E AGUAS PLUVIAIS, DIAM. DE 500MM</v>
          </cell>
          <cell r="C1521" t="str">
            <v>M</v>
          </cell>
          <cell r="D1521">
            <v>28.29</v>
          </cell>
        </row>
        <row r="1522">
          <cell r="A1522" t="str">
            <v>06.001.033-0</v>
          </cell>
          <cell r="B1522" t="str">
            <v>ASSENTAMENTO DE TUBOS DE CONCR. ARMADO, P/ESGOTO SANIT. E AGUAS PLUVIAIS, DIAM. DE 600MM</v>
          </cell>
          <cell r="C1522" t="str">
            <v>M</v>
          </cell>
          <cell r="D1522">
            <v>35.24</v>
          </cell>
        </row>
        <row r="1523">
          <cell r="A1523" t="str">
            <v>06.001.034-0</v>
          </cell>
          <cell r="B1523" t="str">
            <v>ASSENTAMENTO DE TUBOS DE CONCR. ARMADO, P/ESGOTO SANIT. E AGUAS PLUVIAIS, DIAM. DE 700MM</v>
          </cell>
          <cell r="C1523" t="str">
            <v>M</v>
          </cell>
          <cell r="D1523">
            <v>41.07</v>
          </cell>
        </row>
        <row r="1524">
          <cell r="A1524" t="str">
            <v>06.001.035-0</v>
          </cell>
          <cell r="B1524" t="str">
            <v>ASSENTAMENTO DE TUBOS DE CONCR. ARMADO, P/ESGOTO SANIT. E AGUAS PLUVIAIS, DIAM. DE 800MM</v>
          </cell>
          <cell r="C1524" t="str">
            <v>M</v>
          </cell>
          <cell r="D1524">
            <v>50.66</v>
          </cell>
        </row>
        <row r="1525">
          <cell r="A1525" t="str">
            <v>06.001.036-0</v>
          </cell>
          <cell r="B1525" t="str">
            <v>ASSENTAMENTO DE TUBOS DE CONCR. ARMADO, P/ESGOTO SANIT. E AGUAS PLUVIAIS, DIAM. DE 900MM</v>
          </cell>
          <cell r="C1525" t="str">
            <v>M</v>
          </cell>
          <cell r="D1525">
            <v>58.71</v>
          </cell>
        </row>
        <row r="1526">
          <cell r="A1526" t="str">
            <v>06.001.037-0</v>
          </cell>
          <cell r="B1526" t="str">
            <v>ASSENTAMENTO DE TUBOS DE CONCR. ARMADO, P/ESGOTO SANIT. E AGUAS PLUVIAIS, DIAM. DE 1000MM</v>
          </cell>
          <cell r="C1526" t="str">
            <v>M</v>
          </cell>
          <cell r="D1526">
            <v>95.47</v>
          </cell>
        </row>
        <row r="1527">
          <cell r="A1527" t="str">
            <v>06.001.038-0</v>
          </cell>
          <cell r="B1527" t="str">
            <v>ASSENTAMENTO DE TUBOS DE CONCR. ARMADO, P/ESGOTO SANIT. E AGUAS PLUVIAIS, DIAM. DE 1100MM</v>
          </cell>
          <cell r="C1527" t="str">
            <v>M</v>
          </cell>
          <cell r="D1527">
            <v>106.12</v>
          </cell>
        </row>
        <row r="1528">
          <cell r="A1528" t="str">
            <v>06.001.039-0</v>
          </cell>
          <cell r="B1528" t="str">
            <v>ASSENTAMENTO DE TUBOS DE CONCR. ARMADO, P/ESGOTO SANIT. E AGUAS PLUVIAIS, DIAM. DE 1200MM</v>
          </cell>
          <cell r="C1528" t="str">
            <v>M</v>
          </cell>
          <cell r="D1528">
            <v>119.57</v>
          </cell>
        </row>
        <row r="1529">
          <cell r="A1529" t="str">
            <v>06.001.040-0</v>
          </cell>
          <cell r="B1529" t="str">
            <v>ASSENTAMENTO DE TUBOS DE CONCR. ARMADO, P/ESGOTO SANIT. E AGUAS PLUVIAIS, DIAM. DE 1500MM</v>
          </cell>
          <cell r="C1529" t="str">
            <v>M</v>
          </cell>
          <cell r="D1529">
            <v>144.08000000000001</v>
          </cell>
        </row>
        <row r="1530">
          <cell r="A1530" t="str">
            <v>06.001.060-0</v>
          </cell>
          <cell r="B1530" t="str">
            <v>ASSENTAMENTO DE TUBOS DE CONCR. ARMADO C/JUNTAS DE ANEL DE BORRACHA, P/GALERIAS DE ESGOTO SANIT., DIAM. DE 400MM</v>
          </cell>
          <cell r="C1530" t="str">
            <v>M</v>
          </cell>
          <cell r="D1530">
            <v>14.68</v>
          </cell>
        </row>
        <row r="1531">
          <cell r="A1531" t="str">
            <v>06.001.061-0</v>
          </cell>
          <cell r="B1531" t="str">
            <v>ASSENTAMENTO DE TUBOS DE CONCR. ARMADO C/JUNTAS DE ANEL DE BORRACHA, P/GALERIAS DE ESGOTO SANIT., DIAM. DE 500MM</v>
          </cell>
          <cell r="C1531" t="str">
            <v>M</v>
          </cell>
          <cell r="D1531">
            <v>20.59</v>
          </cell>
        </row>
        <row r="1532">
          <cell r="A1532" t="str">
            <v>06.001.062-0</v>
          </cell>
          <cell r="B1532" t="str">
            <v>ASSENTAMENTO DE TUBOS DE CONCR. ARMADO C/JUNTAS DE ANEL DE BORRACHA, P/GALERIAS DE ESGOTO SANIT., DIAM. DE 600MM</v>
          </cell>
          <cell r="C1532" t="str">
            <v>M</v>
          </cell>
          <cell r="D1532">
            <v>24.66</v>
          </cell>
        </row>
        <row r="1533">
          <cell r="A1533" t="str">
            <v>06.001.063-0</v>
          </cell>
          <cell r="B1533" t="str">
            <v>ASSENTAMENTO DE TUBOS DE CONCR. ARMADO C/JUNTAS DE ANEL DE BORRACHA, P/GALERIAS DE ESGOTO SANIT., DIAM. DE 700MM</v>
          </cell>
          <cell r="C1533" t="str">
            <v>M</v>
          </cell>
          <cell r="D1533">
            <v>29.45</v>
          </cell>
        </row>
        <row r="1534">
          <cell r="A1534" t="str">
            <v>06.001.064-0</v>
          </cell>
          <cell r="B1534" t="str">
            <v>ASSENTAMENTO DE TUBOS DE CONCR. ARMADO C/JUNTAS DE ANEL DE BORRACHA, P/GALERIAS DE ESGOTO SANIT., DIAM. DE 800MM</v>
          </cell>
          <cell r="C1534" t="str">
            <v>M</v>
          </cell>
          <cell r="D1534">
            <v>35.94</v>
          </cell>
        </row>
        <row r="1535">
          <cell r="A1535" t="str">
            <v>06.001.065-0</v>
          </cell>
          <cell r="B1535" t="str">
            <v>ASSENTAMENTO DE TUBOS DE CONCR. ARMADO C/JUNTAS DE ANEL DE BORRACHA, P/GALERIAS DE ESGOTO SANIT., DIAM. DE 900MM</v>
          </cell>
          <cell r="C1535" t="str">
            <v>M</v>
          </cell>
          <cell r="D1535">
            <v>42.06</v>
          </cell>
        </row>
        <row r="1536">
          <cell r="A1536" t="str">
            <v>06.001.066-0</v>
          </cell>
          <cell r="B1536" t="str">
            <v>ASSENTAMENTO DE TUBOS DE CONCR. ARMADO C/JUNTAS DE ANEL DE BORRACHA, P/GALERIAS DE ESGOTO SANIT., DIAM. DE 1000MM</v>
          </cell>
          <cell r="C1536" t="str">
            <v>M</v>
          </cell>
          <cell r="D1536">
            <v>75.75</v>
          </cell>
        </row>
        <row r="1537">
          <cell r="A1537" t="str">
            <v>06.001.067-0</v>
          </cell>
          <cell r="B1537" t="str">
            <v>ASSENTAMENTO DE TUBOS DE CONCR. ARMADO C/JUNTAS DE ANEL DE BORRACHA, P/GALERIAS DE ESGOTO SANIT., DIAM. DE 1100MM</v>
          </cell>
          <cell r="C1537" t="str">
            <v>M</v>
          </cell>
          <cell r="D1537">
            <v>84.05</v>
          </cell>
        </row>
        <row r="1538">
          <cell r="A1538" t="str">
            <v>06.001.068-0</v>
          </cell>
          <cell r="B1538" t="str">
            <v>ASSENTAMENTO DE TUBOS DE CONCR. ARMADO C/JUNTAS DE ANEL DE BORRACHA, P/GALERIAS ESGOTO SANIT., DIAM. DE 1200MM</v>
          </cell>
          <cell r="C1538" t="str">
            <v>M</v>
          </cell>
          <cell r="D1538">
            <v>95.45</v>
          </cell>
        </row>
        <row r="1539">
          <cell r="A1539" t="str">
            <v>06.001.069-0</v>
          </cell>
          <cell r="B1539" t="str">
            <v>ASSENTAMENTO DE TUBOS DE CONCR. ARMADO C/JUNTAS DE ANEL DE BORRACHA, P/GALERIAS ESGOTO SANIT., DIAM. DE 1500MM</v>
          </cell>
          <cell r="C1539" t="str">
            <v>M</v>
          </cell>
          <cell r="D1539">
            <v>112.58</v>
          </cell>
        </row>
        <row r="1540">
          <cell r="A1540" t="str">
            <v>06.001.080-0</v>
          </cell>
          <cell r="B1540" t="str">
            <v>ASSENTAMENTO DE TUBOS DE CIM.-AMIANTO C/JUNTAS DE ANEL DE BORRACHA, TIPO ESGOTO, DIAM. DE 75MM</v>
          </cell>
          <cell r="C1540" t="str">
            <v>M</v>
          </cell>
          <cell r="D1540">
            <v>1.67</v>
          </cell>
        </row>
        <row r="1541">
          <cell r="A1541" t="str">
            <v>06.001.081-0</v>
          </cell>
          <cell r="B1541" t="str">
            <v>ASSENTAMENTO DE TUBOS DE CIM.-AMIANTO C/JUNTAS DE ANEL DE BORRACHA, TIPO ESGOTO, DIAM. DE 100MM</v>
          </cell>
          <cell r="C1541" t="str">
            <v>M</v>
          </cell>
          <cell r="D1541">
            <v>1.94</v>
          </cell>
        </row>
        <row r="1542">
          <cell r="A1542" t="str">
            <v>06.001.082-0</v>
          </cell>
          <cell r="B1542" t="str">
            <v>ASSENTAMENTO DE TUBOS DE CIM.-AMIANTO C/JUNTAS DE ANEL DE BORRACHA, TIPO ESGOTO, DIAM. DE 150MM</v>
          </cell>
          <cell r="C1542" t="str">
            <v>M</v>
          </cell>
          <cell r="D1542">
            <v>2.2400000000000002</v>
          </cell>
        </row>
        <row r="1543">
          <cell r="A1543" t="str">
            <v>06.001.083-0</v>
          </cell>
          <cell r="B1543" t="str">
            <v>ASSENTAMENTO DE TUBOS DE CIM.-AMIANTO C/JUNTAS DE ANEL DE BORRACHA, TIPO ESGOTO, DIAM. DE 200MM</v>
          </cell>
          <cell r="C1543" t="str">
            <v>M</v>
          </cell>
          <cell r="D1543">
            <v>2.57</v>
          </cell>
        </row>
        <row r="1544">
          <cell r="A1544" t="str">
            <v>06.001.084-0</v>
          </cell>
          <cell r="B1544" t="str">
            <v>ASSENTAMENTO DE TUBOS DE CIM.-AMIANTO C/JUNTAS DE ANEL DE BORRACHA, TIPO ESGOTO, DIAM. DE 250MM</v>
          </cell>
          <cell r="C1544" t="str">
            <v>M</v>
          </cell>
          <cell r="D1544">
            <v>2.93</v>
          </cell>
        </row>
        <row r="1545">
          <cell r="A1545" t="str">
            <v>06.001.085-0</v>
          </cell>
          <cell r="B1545" t="str">
            <v>ASSENTAMENTO DE TUBOS DE CIM.-AMIANTO C/JUNTAS DE ANEL DE BORRACHA, TIPO ESGOTO, DIAM. DE 300MM</v>
          </cell>
          <cell r="C1545" t="str">
            <v>M</v>
          </cell>
          <cell r="D1545">
            <v>3.32</v>
          </cell>
        </row>
        <row r="1546">
          <cell r="A1546" t="str">
            <v>06.001.101-0</v>
          </cell>
          <cell r="B1546" t="str">
            <v>ASSENTAMENTO DE TUBOS DE CERAM., DIAM. DE 100MM</v>
          </cell>
          <cell r="C1546" t="str">
            <v>M</v>
          </cell>
          <cell r="D1546">
            <v>8.4499999999999993</v>
          </cell>
        </row>
        <row r="1547">
          <cell r="A1547" t="str">
            <v>06.001.102-0</v>
          </cell>
          <cell r="B1547" t="str">
            <v>ASSENTAMENTO DE TUBOS DE CERAM., DIAM. DE 150MM</v>
          </cell>
          <cell r="C1547" t="str">
            <v>M</v>
          </cell>
          <cell r="D1547">
            <v>10.119999999999999</v>
          </cell>
        </row>
        <row r="1548">
          <cell r="A1548" t="str">
            <v>06.001.103-0</v>
          </cell>
          <cell r="B1548" t="str">
            <v>ASSENTAMENTO DE TUBOS DE CERAM., DIAM. DE 200MM</v>
          </cell>
          <cell r="C1548" t="str">
            <v>M</v>
          </cell>
          <cell r="D1548">
            <v>11.83</v>
          </cell>
        </row>
        <row r="1549">
          <cell r="A1549" t="str">
            <v>06.001.105-0</v>
          </cell>
          <cell r="B1549" t="str">
            <v>ASSENTAMENTO DE TUBOS DE CERAM., DIAM. DE 250MM</v>
          </cell>
          <cell r="C1549" t="str">
            <v>M</v>
          </cell>
          <cell r="D1549">
            <v>15.13</v>
          </cell>
        </row>
        <row r="1550">
          <cell r="A1550" t="str">
            <v>06.001.106-0</v>
          </cell>
          <cell r="B1550" t="str">
            <v>ASSENTAMENTO DE TUBOS DE CERAM., DIAM. DE 300MM</v>
          </cell>
          <cell r="C1550" t="str">
            <v>M</v>
          </cell>
          <cell r="D1550">
            <v>16.97</v>
          </cell>
        </row>
        <row r="1551">
          <cell r="A1551" t="str">
            <v>06.001.110-0</v>
          </cell>
          <cell r="B1551" t="str">
            <v>ASSENTAMENTO DE TUBOS DE CERAM. VIDRADA C/JUNTA ELASTICA, DIAM. DE 100MM</v>
          </cell>
          <cell r="C1551" t="str">
            <v>M</v>
          </cell>
          <cell r="D1551">
            <v>5.6</v>
          </cell>
        </row>
        <row r="1552">
          <cell r="A1552" t="str">
            <v>06.001.115-0</v>
          </cell>
          <cell r="B1552" t="str">
            <v>ASSENTAMENTO DE TUBOS DE CERAM. VIDRADA C/JUNTA ELASTICA, DIAM. DE 150MM</v>
          </cell>
          <cell r="C1552" t="str">
            <v>M</v>
          </cell>
          <cell r="D1552">
            <v>6.8</v>
          </cell>
        </row>
        <row r="1553">
          <cell r="A1553" t="str">
            <v>06.001.120-0</v>
          </cell>
          <cell r="B1553" t="str">
            <v>ASSENTAMENTO DE TUBOS DE CERAM. VIDRADA C/JUNTA ELASTICA, DIAM. DE 200MM</v>
          </cell>
          <cell r="C1553" t="str">
            <v>M</v>
          </cell>
          <cell r="D1553">
            <v>8.1199999999999992</v>
          </cell>
        </row>
        <row r="1554">
          <cell r="A1554" t="str">
            <v>06.001.125-0</v>
          </cell>
          <cell r="B1554" t="str">
            <v>ASSENTAMENTO DE TUBOS DE CERAM. VIDRADA C/JUNTA ELASTICA, DIAM. DE 250MM</v>
          </cell>
          <cell r="C1554" t="str">
            <v>M</v>
          </cell>
          <cell r="D1554">
            <v>9.56</v>
          </cell>
        </row>
        <row r="1555">
          <cell r="A1555" t="str">
            <v>06.001.130-0</v>
          </cell>
          <cell r="B1555" t="str">
            <v>ASSENTAMENTO DE TUBOS DE CERAM. VIDRADA C/JUNTA ELASTICA, DIAM. DE 300MM</v>
          </cell>
          <cell r="C1555" t="str">
            <v>M</v>
          </cell>
          <cell r="D1555">
            <v>11.12</v>
          </cell>
        </row>
        <row r="1556">
          <cell r="A1556" t="str">
            <v>06.001.151-0</v>
          </cell>
          <cell r="B1556" t="str">
            <v>LEVANTAMENTO, LIMP. E REASSENTAM. DE MANILHA CERAM., DIAM. DE 100MM</v>
          </cell>
          <cell r="C1556" t="str">
            <v>M</v>
          </cell>
          <cell r="D1556">
            <v>12.14</v>
          </cell>
        </row>
        <row r="1557">
          <cell r="A1557" t="str">
            <v>06.001.152-0</v>
          </cell>
          <cell r="B1557" t="str">
            <v>LEVANTAMENTO, LIMP. E REASSENTAM. DE MANILHA CERAM., DIAM. DE 150MM</v>
          </cell>
          <cell r="C1557" t="str">
            <v>M</v>
          </cell>
          <cell r="D1557">
            <v>15.08</v>
          </cell>
        </row>
        <row r="1558">
          <cell r="A1558" t="str">
            <v>06.001.153-0</v>
          </cell>
          <cell r="B1558" t="str">
            <v>LEVANTAMENTO, LIMP. E REASSENTAM. DE MANILHA CERAM., DIAM. DE 200MM</v>
          </cell>
          <cell r="C1558" t="str">
            <v>M</v>
          </cell>
          <cell r="D1558">
            <v>21.01</v>
          </cell>
        </row>
        <row r="1559">
          <cell r="A1559" t="str">
            <v>06.001.155-0</v>
          </cell>
          <cell r="B1559" t="str">
            <v>LEVANTAMENTO, LIMP. E REASSENTAM. DE MANILHA CERAM., DIAM. DE 250MM</v>
          </cell>
          <cell r="C1559" t="str">
            <v>M</v>
          </cell>
          <cell r="D1559">
            <v>23.99</v>
          </cell>
        </row>
        <row r="1560">
          <cell r="A1560" t="str">
            <v>06.001.161-0</v>
          </cell>
          <cell r="B1560" t="str">
            <v>LEVANTAMENTO, LIMP. E REASSENTAM. DE CURVA CERAM., DIAM. DE100MM</v>
          </cell>
          <cell r="C1560" t="str">
            <v>UN</v>
          </cell>
          <cell r="D1560">
            <v>6.96</v>
          </cell>
        </row>
        <row r="1561">
          <cell r="A1561" t="str">
            <v>06.001.162-0</v>
          </cell>
          <cell r="B1561" t="str">
            <v>LEVANTAMENTO, LIMP. E REASSENTAM. DE CURVA CERAM., DIAM. DE150MM</v>
          </cell>
          <cell r="C1561" t="str">
            <v>UN</v>
          </cell>
          <cell r="D1561">
            <v>9.69</v>
          </cell>
        </row>
        <row r="1562">
          <cell r="A1562" t="str">
            <v>06.001.163-0</v>
          </cell>
          <cell r="B1562" t="str">
            <v>LEVANTAMENTO, LIMP. E REASSENTAM. DE CURVA CERAM., DIAM. DE200MM</v>
          </cell>
          <cell r="C1562" t="str">
            <v>UN</v>
          </cell>
          <cell r="D1562">
            <v>11.89</v>
          </cell>
        </row>
        <row r="1563">
          <cell r="A1563" t="str">
            <v>06.001.165-0</v>
          </cell>
          <cell r="B1563" t="str">
            <v>LEVANTAMENTO, LIMP. E REASSENTAM. DE CURVA CERAM., DIAM. DE250MM</v>
          </cell>
          <cell r="C1563" t="str">
            <v>UN</v>
          </cell>
          <cell r="D1563">
            <v>13.21</v>
          </cell>
        </row>
        <row r="1564">
          <cell r="A1564" t="str">
            <v>06.001.170-0</v>
          </cell>
          <cell r="B1564" t="str">
            <v>LEVANTAMENTO, LIMP. E REASSENTAM. DE JUNCAO CERAM., DIAM. DE75MM</v>
          </cell>
          <cell r="C1564" t="str">
            <v>UN</v>
          </cell>
          <cell r="D1564">
            <v>13.2</v>
          </cell>
        </row>
        <row r="1565">
          <cell r="A1565" t="str">
            <v>06.001.171-0</v>
          </cell>
          <cell r="B1565" t="str">
            <v>LEVANTAMENTO, LIMP. E REASSENTAM. DE JUNCAO CERAM., DIAM. DE100MM</v>
          </cell>
          <cell r="C1565" t="str">
            <v>UN</v>
          </cell>
          <cell r="D1565">
            <v>15.06</v>
          </cell>
        </row>
        <row r="1566">
          <cell r="A1566" t="str">
            <v>06.001.172-0</v>
          </cell>
          <cell r="B1566" t="str">
            <v>LEVANTAMENTO, LIMP. E REASSENTAM. DE JUNCAO CERAM., DIAM. DE150MM</v>
          </cell>
          <cell r="C1566" t="str">
            <v>UN</v>
          </cell>
          <cell r="D1566">
            <v>18.649999999999999</v>
          </cell>
        </row>
        <row r="1567">
          <cell r="A1567" t="str">
            <v>06.001.173-0</v>
          </cell>
          <cell r="B1567" t="str">
            <v>LEVANTAMENTO, LIMP. E REASSENTAM. DE JUNCAO CERAM., DIAM. DE200MM</v>
          </cell>
          <cell r="C1567" t="str">
            <v>UN</v>
          </cell>
          <cell r="D1567">
            <v>20.48</v>
          </cell>
        </row>
        <row r="1568">
          <cell r="A1568" t="str">
            <v>06.001.174-0</v>
          </cell>
          <cell r="B1568" t="str">
            <v>LEVANTAMENTO, LIMP. E REASSENTAM. DE JUNCAO CERAM., DIAM. DE250MM</v>
          </cell>
          <cell r="C1568" t="str">
            <v>UN</v>
          </cell>
          <cell r="D1568">
            <v>27.67</v>
          </cell>
        </row>
        <row r="1569">
          <cell r="A1569" t="str">
            <v>06.001.180-0</v>
          </cell>
          <cell r="B1569" t="str">
            <v>ASSENTAMENTO TUBO FLEXIVEL ESTRUT.PVC,EXCL.FORN.DESTE,P/AGUAS PLUVIAIS,ATERRO E SOCA ATE GERATRIZ SUP.TUBO,DIAM.300MM.</v>
          </cell>
          <cell r="C1569" t="str">
            <v>M</v>
          </cell>
          <cell r="D1569">
            <v>4.7699999999999996</v>
          </cell>
        </row>
        <row r="1570">
          <cell r="A1570" t="str">
            <v>06.001.183-0</v>
          </cell>
          <cell r="B1570" t="str">
            <v>IDEM ITEM 06.001.180-0,C/DIAM.DE 400MM.</v>
          </cell>
          <cell r="C1570" t="str">
            <v>M</v>
          </cell>
          <cell r="D1570">
            <v>5.93</v>
          </cell>
        </row>
        <row r="1571">
          <cell r="A1571" t="str">
            <v>06.001.184-0</v>
          </cell>
          <cell r="B1571" t="str">
            <v>IDEM ITEM 06.001.180-0,C/DIAM.DE 500MM.</v>
          </cell>
          <cell r="C1571" t="str">
            <v>M</v>
          </cell>
          <cell r="D1571">
            <v>8.1300000000000008</v>
          </cell>
        </row>
        <row r="1572">
          <cell r="A1572" t="str">
            <v>06.001.185-0</v>
          </cell>
          <cell r="B1572" t="str">
            <v>IDEM ITEM 06.001.180-0,C/DIAM.DE 600MM.</v>
          </cell>
          <cell r="C1572" t="str">
            <v>M</v>
          </cell>
          <cell r="D1572">
            <v>9.64</v>
          </cell>
        </row>
        <row r="1573">
          <cell r="A1573" t="str">
            <v>06.001.187-0</v>
          </cell>
          <cell r="B1573" t="str">
            <v>IDEM ITEM 06.001.180-0,C/DIAM.DE 700MM.</v>
          </cell>
          <cell r="C1573" t="str">
            <v>M</v>
          </cell>
          <cell r="D1573">
            <v>11.34</v>
          </cell>
        </row>
        <row r="1574">
          <cell r="A1574" t="str">
            <v>06.001.188-0</v>
          </cell>
          <cell r="B1574" t="str">
            <v>IDEM ITEM 06.001.180-0,C/DIAM.DE 800MM.</v>
          </cell>
          <cell r="C1574" t="str">
            <v>M</v>
          </cell>
          <cell r="D1574">
            <v>13.54</v>
          </cell>
        </row>
        <row r="1575">
          <cell r="A1575" t="str">
            <v>06.001.189-0</v>
          </cell>
          <cell r="B1575" t="str">
            <v>IDEM ITEM 06.001.180-0,C/DIAM.DE 900MM.</v>
          </cell>
          <cell r="C1575" t="str">
            <v>M</v>
          </cell>
          <cell r="D1575">
            <v>15.93</v>
          </cell>
        </row>
        <row r="1576">
          <cell r="A1576" t="str">
            <v>06.001.190-0</v>
          </cell>
          <cell r="B1576" t="str">
            <v>IDEM ITEM 06.001.180-0,C/DIAM.DE 1000MM.</v>
          </cell>
          <cell r="C1576" t="str">
            <v>M</v>
          </cell>
          <cell r="D1576">
            <v>18.3</v>
          </cell>
        </row>
        <row r="1577">
          <cell r="A1577" t="str">
            <v>06.001.192-0</v>
          </cell>
          <cell r="B1577" t="str">
            <v>IDEM ITEM 06.001.180-0,C/DIAM.DE 1100MM.</v>
          </cell>
          <cell r="C1577" t="str">
            <v>M</v>
          </cell>
          <cell r="D1577">
            <v>21.5</v>
          </cell>
        </row>
        <row r="1578">
          <cell r="A1578" t="str">
            <v>06.001.193-0</v>
          </cell>
          <cell r="B1578" t="str">
            <v>IDEM ITEM 06.001.180-0,C/DIAM.DE 1200MM.</v>
          </cell>
          <cell r="C1578" t="str">
            <v>M</v>
          </cell>
          <cell r="D1578">
            <v>25.83</v>
          </cell>
        </row>
        <row r="1579">
          <cell r="A1579" t="str">
            <v>06.001.195-0</v>
          </cell>
          <cell r="B1579" t="str">
            <v>IDEM ITEM 06.001.180-0,C/DIAM.DE 1500MM.</v>
          </cell>
          <cell r="C1579" t="str">
            <v>M</v>
          </cell>
          <cell r="D1579">
            <v>37.659999999999997</v>
          </cell>
        </row>
        <row r="1580">
          <cell r="A1580" t="str">
            <v>06.001.198-0</v>
          </cell>
          <cell r="B1580" t="str">
            <v>IDEM ITEM 06.001.180-0,C/DIAM.DE 1800MM.</v>
          </cell>
          <cell r="C1580" t="str">
            <v>M</v>
          </cell>
          <cell r="D1580">
            <v>48.69</v>
          </cell>
        </row>
        <row r="1581">
          <cell r="A1581" t="str">
            <v>06.001.200-0</v>
          </cell>
          <cell r="B1581" t="str">
            <v>IDEM ITEM 06.001.180-0,C/DIAM.DE 2000MM.</v>
          </cell>
          <cell r="C1581" t="str">
            <v>M</v>
          </cell>
          <cell r="D1581">
            <v>57.21</v>
          </cell>
        </row>
        <row r="1582">
          <cell r="A1582" t="str">
            <v>06.001.205-0</v>
          </cell>
          <cell r="B1582" t="str">
            <v>IDEM ITEM 06.001.180-0,C/DIAM.DE 2500MM.</v>
          </cell>
          <cell r="C1582" t="str">
            <v>M</v>
          </cell>
          <cell r="D1582">
            <v>83.34</v>
          </cell>
        </row>
        <row r="1583">
          <cell r="A1583" t="str">
            <v>06.001.210-0</v>
          </cell>
          <cell r="B1583" t="str">
            <v>IDEM ITEM 06.001.180-0,C/DIAM.DE 3000MM.</v>
          </cell>
          <cell r="C1583" t="str">
            <v>M</v>
          </cell>
          <cell r="D1583">
            <v>115.63</v>
          </cell>
        </row>
        <row r="1584">
          <cell r="A1584" t="str">
            <v>06.001.220-0</v>
          </cell>
          <cell r="B1584" t="str">
            <v>ASSENTAMENTO TUBO PRFV DEFOFO,EXCL.FORN.DESTE,ATERRO E SOCAATE GERATRIZ SUP.TUBO,DIAM.DE 300MM.</v>
          </cell>
          <cell r="C1584" t="str">
            <v>M</v>
          </cell>
          <cell r="D1584">
            <v>5.16</v>
          </cell>
        </row>
        <row r="1585">
          <cell r="A1585" t="str">
            <v>06.001.221-0</v>
          </cell>
          <cell r="B1585" t="str">
            <v>IDEM ITEM 06.001.220-0,C/DIAM.DE 350MM.</v>
          </cell>
          <cell r="C1585" t="str">
            <v>M</v>
          </cell>
          <cell r="D1585">
            <v>5.86</v>
          </cell>
        </row>
        <row r="1586">
          <cell r="A1586" t="str">
            <v>06.001.222-0</v>
          </cell>
          <cell r="B1586" t="str">
            <v>IDEM ITEM 06.001.220-0,C/DIAM.DE 400MM.</v>
          </cell>
          <cell r="C1586" t="str">
            <v>M</v>
          </cell>
          <cell r="D1586">
            <v>6.47</v>
          </cell>
        </row>
        <row r="1587">
          <cell r="A1587" t="str">
            <v>06.001.224-0</v>
          </cell>
          <cell r="B1587" t="str">
            <v>IDEM ITEM 06.001.220-0,C/DIAM.DE 500MM.</v>
          </cell>
          <cell r="C1587" t="str">
            <v>M</v>
          </cell>
          <cell r="D1587">
            <v>8.82</v>
          </cell>
        </row>
        <row r="1588">
          <cell r="A1588" t="str">
            <v>06.001.225-0</v>
          </cell>
          <cell r="B1588" t="str">
            <v>IDEM ITEM 06.001.220-0,C/DIAM.DE 600MM.</v>
          </cell>
          <cell r="C1588" t="str">
            <v>M</v>
          </cell>
          <cell r="D1588">
            <v>10.47</v>
          </cell>
        </row>
        <row r="1589">
          <cell r="A1589" t="str">
            <v>06.001.226-0</v>
          </cell>
          <cell r="B1589" t="str">
            <v>IDEM ITEM 06.001.220-0,C/DIAM.DE 700MM.</v>
          </cell>
          <cell r="C1589" t="str">
            <v>M</v>
          </cell>
          <cell r="D1589">
            <v>12.33</v>
          </cell>
        </row>
        <row r="1590">
          <cell r="A1590" t="str">
            <v>06.001.227-0</v>
          </cell>
          <cell r="B1590" t="str">
            <v>IDEM ITEM 06.001.220-0,C/DIAM.DE 800MM.</v>
          </cell>
          <cell r="C1590" t="str">
            <v>M</v>
          </cell>
          <cell r="D1590">
            <v>14.69</v>
          </cell>
        </row>
        <row r="1591">
          <cell r="A1591" t="str">
            <v>06.001.228-0</v>
          </cell>
          <cell r="B1591" t="str">
            <v>IDEM ITEM 06.001.220-0,C/DIAM.DE 900MM.</v>
          </cell>
          <cell r="C1591" t="str">
            <v>M</v>
          </cell>
          <cell r="D1591">
            <v>17.260000000000002</v>
          </cell>
        </row>
        <row r="1592">
          <cell r="A1592" t="str">
            <v>06.001.229-0</v>
          </cell>
          <cell r="B1592" t="str">
            <v>IDEM ITEM 06.001.220-0,C/DIAM.DE 1000MM.</v>
          </cell>
          <cell r="C1592" t="str">
            <v>M</v>
          </cell>
          <cell r="D1592">
            <v>19.88</v>
          </cell>
        </row>
        <row r="1593">
          <cell r="A1593" t="str">
            <v>06.001.231-0</v>
          </cell>
          <cell r="B1593" t="str">
            <v>IDEM ITEM 06.001.220-0,C/DIAM.DE 1200MM.</v>
          </cell>
          <cell r="C1593" t="str">
            <v>M</v>
          </cell>
          <cell r="D1593">
            <v>28.07</v>
          </cell>
        </row>
        <row r="1594">
          <cell r="A1594" t="str">
            <v>06.001.241-0</v>
          </cell>
          <cell r="B1594" t="str">
            <v>ASSENTAMENTO DE TUBUL. PVC C/JUNTA ELASTICA, P/ESGOTO, DIAM.NOMINAL DE 75MM</v>
          </cell>
          <cell r="C1594" t="str">
            <v>M</v>
          </cell>
          <cell r="D1594">
            <v>2.2999999999999998</v>
          </cell>
        </row>
        <row r="1595">
          <cell r="A1595" t="str">
            <v>06.001.242-0</v>
          </cell>
          <cell r="B1595" t="str">
            <v>ASSENTAMENTO DE TUBUL. PVC C/JUNTA ELASTICA, P/ESGOTO, DIAM.NOMINAL DE 100MM</v>
          </cell>
          <cell r="C1595" t="str">
            <v>M</v>
          </cell>
          <cell r="D1595">
            <v>2.82</v>
          </cell>
        </row>
        <row r="1596">
          <cell r="A1596" t="str">
            <v>06.001.243-0</v>
          </cell>
          <cell r="B1596" t="str">
            <v>ASSENTAMENTO DE TUBUL. PVC C/JUNTA ELASTICA, P/ESGOTO, DIAM.NOMINAL DE 150MM</v>
          </cell>
          <cell r="C1596" t="str">
            <v>M</v>
          </cell>
          <cell r="D1596">
            <v>3.87</v>
          </cell>
        </row>
        <row r="1597">
          <cell r="A1597" t="str">
            <v>06.001.244-0</v>
          </cell>
          <cell r="B1597" t="str">
            <v>ASSENTAMENTO DE TUBUL. PVC C/JUNTA ELASTICA, P/ESGOTO, DIAM.NOMINAL DE 200MM</v>
          </cell>
          <cell r="C1597" t="str">
            <v>M</v>
          </cell>
          <cell r="D1597">
            <v>4.93</v>
          </cell>
        </row>
        <row r="1598">
          <cell r="A1598" t="str">
            <v>06.001.245-0</v>
          </cell>
          <cell r="B1598" t="str">
            <v>ASSENTAMENTO DE TUBUL. PVC C/JUNTA ELASTICA, P/ESGOTO, DIAM.NOMINAL DE 250MM</v>
          </cell>
          <cell r="C1598" t="str">
            <v>M</v>
          </cell>
          <cell r="D1598">
            <v>5.98</v>
          </cell>
        </row>
        <row r="1599">
          <cell r="A1599" t="str">
            <v>06.001.246-0</v>
          </cell>
          <cell r="B1599" t="str">
            <v>ASSENTAMENTO DE TUBUL. PVC C/JUNTA ELASTICA, P/ESGOTO, DIAM.NOMINAL DE 300MM</v>
          </cell>
          <cell r="C1599" t="str">
            <v>M</v>
          </cell>
          <cell r="D1599">
            <v>7.03</v>
          </cell>
        </row>
        <row r="1600">
          <cell r="A1600" t="str">
            <v>06.001.250-0</v>
          </cell>
          <cell r="B1600" t="str">
            <v>ASSENTAMENTO DE TUBUL. PVC RIGIDO C/JUNTA ELASTICA, DIAM. DE50MM</v>
          </cell>
          <cell r="C1600" t="str">
            <v>M</v>
          </cell>
          <cell r="D1600">
            <v>0.97</v>
          </cell>
        </row>
        <row r="1601">
          <cell r="A1601" t="str">
            <v>06.001.251-0</v>
          </cell>
          <cell r="B1601" t="str">
            <v>ASSENTAMENTO DE TUBUL. PVC RIGIDO C/JUNTA ELASTICA, DIAM. DE75MM</v>
          </cell>
          <cell r="C1601" t="str">
            <v>M</v>
          </cell>
          <cell r="D1601">
            <v>1.68</v>
          </cell>
        </row>
        <row r="1602">
          <cell r="A1602" t="str">
            <v>06.001.252-0</v>
          </cell>
          <cell r="B1602" t="str">
            <v>ASSENTAMENTO DE TUBUL. PVC RIGIDO C/JUNTA ELASTICA, DIAM. DE100MM</v>
          </cell>
          <cell r="C1602" t="str">
            <v>M</v>
          </cell>
          <cell r="D1602">
            <v>2.2599999999999998</v>
          </cell>
        </row>
        <row r="1603">
          <cell r="A1603" t="str">
            <v>06.001.254-0</v>
          </cell>
          <cell r="B1603" t="str">
            <v>ASSENTAMENTO DE TUBUL. PVC RIGIDO C/JUNTA ELASTICA, DIAM. DE150MM</v>
          </cell>
          <cell r="C1603" t="str">
            <v>M</v>
          </cell>
          <cell r="D1603">
            <v>3.44</v>
          </cell>
        </row>
        <row r="1604">
          <cell r="A1604" t="str">
            <v>06.001.255-0</v>
          </cell>
          <cell r="B1604" t="str">
            <v>ASSENTAMENTO DE TUBUL. PVC RIGIDO C/JUNTA ELASTICA, DIAM. DE200MM</v>
          </cell>
          <cell r="C1604" t="str">
            <v>M</v>
          </cell>
          <cell r="D1604">
            <v>4.82</v>
          </cell>
        </row>
        <row r="1605">
          <cell r="A1605" t="str">
            <v>06.001.256-0</v>
          </cell>
          <cell r="B1605" t="str">
            <v>ASSENTAMENTO DE TUBUL. PVC RIGIDO C/JUNTA ELASTICA, DIAM. DE250MM</v>
          </cell>
          <cell r="C1605" t="str">
            <v>M</v>
          </cell>
          <cell r="D1605">
            <v>6.23</v>
          </cell>
        </row>
        <row r="1606">
          <cell r="A1606" t="str">
            <v>06.001.257-0</v>
          </cell>
          <cell r="B1606" t="str">
            <v>ASSENTAMENTO DE TUBUL. PVC RIGIDO C/JUNTA ELASTICA, DIAM. DE300MM</v>
          </cell>
          <cell r="C1606" t="str">
            <v>M</v>
          </cell>
          <cell r="D1606">
            <v>7.71</v>
          </cell>
        </row>
        <row r="1607">
          <cell r="A1607" t="str">
            <v>06.001.260-0</v>
          </cell>
          <cell r="B1607" t="str">
            <v>ASSENTAMENTO DE PECAS E ACESSORIOS DE PVC RIGIDO C/JUNTA ELASTICA, DIAM. DE 50MM</v>
          </cell>
          <cell r="C1607" t="str">
            <v>UN</v>
          </cell>
          <cell r="D1607">
            <v>2.4300000000000002</v>
          </cell>
        </row>
        <row r="1608">
          <cell r="A1608" t="str">
            <v>06.001.261-0</v>
          </cell>
          <cell r="B1608" t="str">
            <v>ASSENTAMENTO DE PECAS E ACESSORIOS DE PVC RIGIDO C/JUNTA ELASTICA, DIAM. DE 75MM</v>
          </cell>
          <cell r="C1608" t="str">
            <v>UN</v>
          </cell>
          <cell r="D1608">
            <v>3.64</v>
          </cell>
        </row>
        <row r="1609">
          <cell r="A1609" t="str">
            <v>06.001.262-0</v>
          </cell>
          <cell r="B1609" t="str">
            <v>ASSENTAMENTO DE PECAS E ACESSORIOS DE PVC RIGIDO C/JUNTA ELASTICA, DIAM. DE 100MM</v>
          </cell>
          <cell r="C1609" t="str">
            <v>UN</v>
          </cell>
          <cell r="D1609">
            <v>4.8600000000000003</v>
          </cell>
        </row>
        <row r="1610">
          <cell r="A1610" t="str">
            <v>06.001.263-0</v>
          </cell>
          <cell r="B1610" t="str">
            <v>ASSENTAMENTO DE PECAS E ACESSORIOS DE PVC RIGIDO C/JUNTA ELASTICA, DIAM. DE 150MM</v>
          </cell>
          <cell r="C1610" t="str">
            <v>UN</v>
          </cell>
          <cell r="D1610">
            <v>6.08</v>
          </cell>
        </row>
        <row r="1611">
          <cell r="A1611" t="str">
            <v>06.001.264-0</v>
          </cell>
          <cell r="B1611" t="str">
            <v>ASSENTAMENTO DE PECAS E ACESSORIOS DE PVC RIGIDO C/JUNTA ELASTICA, DIAM. DE 200MM</v>
          </cell>
          <cell r="C1611" t="str">
            <v>UN</v>
          </cell>
          <cell r="D1611">
            <v>7.29</v>
          </cell>
        </row>
        <row r="1612">
          <cell r="A1612" t="str">
            <v>06.001.265-0</v>
          </cell>
          <cell r="B1612" t="str">
            <v>ASSENTAMENTO DE PECAS E ACESSORIOS DE PVC RIGIDO C/JUNTA ELASTICA, DIAM. DE 250MM</v>
          </cell>
          <cell r="C1612" t="str">
            <v>UN</v>
          </cell>
          <cell r="D1612">
            <v>8.51</v>
          </cell>
        </row>
        <row r="1613">
          <cell r="A1613" t="str">
            <v>06.001.266-0</v>
          </cell>
          <cell r="B1613" t="str">
            <v>ASSENTAMENTO DE PECAS E ACESSORIOS DE PVC RIGIDO C/JUNTA ELASTICA, DIAM. DE 300MM</v>
          </cell>
          <cell r="C1613" t="str">
            <v>UN</v>
          </cell>
          <cell r="D1613">
            <v>9.73</v>
          </cell>
        </row>
        <row r="1614">
          <cell r="A1614" t="str">
            <v>06.001.270-0</v>
          </cell>
          <cell r="B1614" t="str">
            <v>ASSENTAMENTO DE TUBO PVC RQ, DIAM. DE 1/2"</v>
          </cell>
          <cell r="C1614" t="str">
            <v>M</v>
          </cell>
          <cell r="D1614">
            <v>0.56999999999999995</v>
          </cell>
        </row>
        <row r="1615">
          <cell r="A1615" t="str">
            <v>06.001.271-0</v>
          </cell>
          <cell r="B1615" t="str">
            <v>ASSENTAMENTO DE TUBO PVC RQ, DIAM. DE 3/4"</v>
          </cell>
          <cell r="C1615" t="str">
            <v>M</v>
          </cell>
          <cell r="D1615">
            <v>0.63</v>
          </cell>
        </row>
        <row r="1616">
          <cell r="A1616" t="str">
            <v>06.001.272-0</v>
          </cell>
          <cell r="B1616" t="str">
            <v>ASSENTAMENTO DE TUBO PVC RQ, DIAM. DE 1"</v>
          </cell>
          <cell r="C1616" t="str">
            <v>M</v>
          </cell>
          <cell r="D1616">
            <v>0.76</v>
          </cell>
        </row>
        <row r="1617">
          <cell r="A1617" t="str">
            <v>06.001.273-0</v>
          </cell>
          <cell r="B1617" t="str">
            <v>ASSENTAMENTO DE TUBO PVC RQ, DIAM. DE 1.1/2"</v>
          </cell>
          <cell r="C1617" t="str">
            <v>M</v>
          </cell>
          <cell r="D1617">
            <v>0.91</v>
          </cell>
        </row>
        <row r="1618">
          <cell r="A1618" t="str">
            <v>06.001.274-0</v>
          </cell>
          <cell r="B1618" t="str">
            <v>ASSENTAMENTO DE TUBO PVC RQ, DIAM. DE 2"</v>
          </cell>
          <cell r="C1618" t="str">
            <v>M</v>
          </cell>
          <cell r="D1618">
            <v>1</v>
          </cell>
        </row>
        <row r="1619">
          <cell r="A1619" t="str">
            <v>06.001.275-0</v>
          </cell>
          <cell r="B1619" t="str">
            <v>ASSENTAMENTO DE TUBO PVC RQ, DIAM. DE 3"</v>
          </cell>
          <cell r="C1619" t="str">
            <v>M</v>
          </cell>
          <cell r="D1619">
            <v>1.29</v>
          </cell>
        </row>
        <row r="1620">
          <cell r="A1620" t="str">
            <v>06.001.276-0</v>
          </cell>
          <cell r="B1620" t="str">
            <v>ASSENTAMENTO DE TUBO PVC RQ, DIAM. DE 4"</v>
          </cell>
          <cell r="C1620" t="str">
            <v>M</v>
          </cell>
          <cell r="D1620">
            <v>1.65</v>
          </cell>
        </row>
        <row r="1621">
          <cell r="A1621" t="str">
            <v>06.001.300-0</v>
          </cell>
          <cell r="B1621" t="str">
            <v>MONTAGEM DE COMPORTA QUADRADA OU CIRC. C/DIM. MAIORES QUE 0,70 X 0,70M</v>
          </cell>
          <cell r="C1621" t="str">
            <v>UN</v>
          </cell>
          <cell r="D1621">
            <v>562.92999999999995</v>
          </cell>
        </row>
        <row r="1622">
          <cell r="A1622" t="str">
            <v>06.001.301-0</v>
          </cell>
          <cell r="B1622" t="str">
            <v>MONTAGEM DE COMPORTA QUADRADA OU CIRC. C/DIM. ATE 0,70 X 0,70M</v>
          </cell>
          <cell r="C1622" t="str">
            <v>UN</v>
          </cell>
          <cell r="D1622">
            <v>278.18</v>
          </cell>
        </row>
        <row r="1623">
          <cell r="A1623" t="str">
            <v>06.001.305-0</v>
          </cell>
          <cell r="B1623" t="str">
            <v>MONTAGEM DE PEDESTAL, HASTE E VOLANTE, P/ACIONAMENTO DE COMPORTA OU REGISTRO</v>
          </cell>
          <cell r="C1623" t="str">
            <v>UN</v>
          </cell>
          <cell r="D1623">
            <v>144.75</v>
          </cell>
        </row>
        <row r="1624">
          <cell r="A1624" t="str">
            <v>06.001.319-0</v>
          </cell>
          <cell r="B1624" t="str">
            <v>ASSENTAMENTO DE TAMPAO DE FºFº, TIPO QUADRADO, ATE 25 X 25CM, ASSENTADO C/ARG. DE CIM. E AREIA NO TRACO 1:4</v>
          </cell>
          <cell r="C1624" t="str">
            <v>UN</v>
          </cell>
          <cell r="D1624">
            <v>14.98</v>
          </cell>
        </row>
        <row r="1625">
          <cell r="A1625" t="str">
            <v>06.001.320-0</v>
          </cell>
          <cell r="B1625" t="str">
            <v>ASSENTAMENTO DE TAMPAO DE FºFº,TIPO QUADRADO,DE 0,50 X 0,50ME 1,00 X 1,00M, ASSENTADO C/ARG.DE CIM.E AREIA NO TRACO 1:4</v>
          </cell>
          <cell r="C1625" t="str">
            <v>UN</v>
          </cell>
          <cell r="D1625">
            <v>59.67</v>
          </cell>
        </row>
        <row r="1626">
          <cell r="A1626" t="str">
            <v>06.001.325-0</v>
          </cell>
          <cell r="B1626" t="str">
            <v>ASSENTAMENTO DE TAMPAO DE FºFº, TIPO CIRC., C/DIAM. DE 0,60A 1,00M, ASSENTADO C/ARG. DE CIM. E AREIA NO TRACO 1:4</v>
          </cell>
          <cell r="C1626" t="str">
            <v>UN</v>
          </cell>
          <cell r="D1626">
            <v>82.43</v>
          </cell>
        </row>
        <row r="1627">
          <cell r="A1627" t="str">
            <v>06.001.327-0</v>
          </cell>
          <cell r="B1627" t="str">
            <v>ASSENTAMENTO DE TAMPAO DE FºFº, TIPO CIRC., C/DIAM. DE 0,40A 0,60M, ASSENTADO C/ARG. DE CIM. E AREIA NO TRACO 1:4</v>
          </cell>
          <cell r="C1627" t="str">
            <v>UN</v>
          </cell>
          <cell r="D1627">
            <v>29.83</v>
          </cell>
        </row>
        <row r="1628">
          <cell r="A1628" t="str">
            <v>06.001.328-0</v>
          </cell>
          <cell r="B1628" t="str">
            <v>ASSENTAMENTO DE TAMPAO DE FºFº, TIPO CIRC., C/DIAM. DE 0,60ME ATE 225KG, ASSENTADO C/ARG. DE CIM. E AREIA NO TRACO 1:4</v>
          </cell>
          <cell r="C1628" t="str">
            <v>UN</v>
          </cell>
          <cell r="D1628">
            <v>29.83</v>
          </cell>
        </row>
        <row r="1629">
          <cell r="A1629" t="str">
            <v>06.001.329-0</v>
          </cell>
          <cell r="B1629" t="str">
            <v>ASSENTAMENTO DE TAMPAO DE FºFº, DE TRES SECOES, C/LARG. ATE1,60M, ASSENTADO C/ARG. DE CIM. E AREIA NO TRACO 1:4</v>
          </cell>
          <cell r="C1629" t="str">
            <v>UN</v>
          </cell>
          <cell r="D1629">
            <v>59.67</v>
          </cell>
        </row>
        <row r="1630">
          <cell r="A1630" t="str">
            <v>06.001.330-0</v>
          </cell>
          <cell r="B1630" t="str">
            <v>ASSENTAMENTO DE TAMPAO DE FºFº, DE QUATRO SECOES, C/LARG. MINIMA DE 2,00M, ASSENTADO C/ARG. DE CIM. E AREIA NO TRACO 1:4</v>
          </cell>
          <cell r="C1630" t="str">
            <v>UN</v>
          </cell>
          <cell r="D1630">
            <v>89.51</v>
          </cell>
        </row>
        <row r="1631">
          <cell r="A1631" t="str">
            <v>06.001.331-0</v>
          </cell>
          <cell r="B1631" t="str">
            <v>ASSENTAMENTO DE TAMPAO DE FºFº, DE SETE SECOES, C/LARG. MINIMA DE 4,00M, ASSENTADO C/ARG. DE CIM. E AREIA NO TRACO 1:4</v>
          </cell>
          <cell r="C1631" t="str">
            <v>UN</v>
          </cell>
          <cell r="D1631">
            <v>151.19999999999999</v>
          </cell>
        </row>
        <row r="1632">
          <cell r="A1632" t="str">
            <v>06.001.332-0</v>
          </cell>
          <cell r="B1632" t="str">
            <v>ASSENTAMENTO DE TAMPAO DE FºFº, DE 30 X 90CM, P/CX. DE RALO,ASSENTADO C/ARG. DE CIM. E AREIA NO TRACO 1:4</v>
          </cell>
          <cell r="C1632" t="str">
            <v>UN</v>
          </cell>
          <cell r="D1632">
            <v>38.99</v>
          </cell>
        </row>
        <row r="1633">
          <cell r="A1633" t="str">
            <v>06.001.335-0</v>
          </cell>
          <cell r="B1633" t="str">
            <v>ASSENTAMENTO DE CX. DE PASSEIO P/REGISTRO EM FºFº, PADRAO CEDAE, ASSENTADA C/ARG. DE CIM. E AREIA NO TRACO 1:4</v>
          </cell>
          <cell r="C1633" t="str">
            <v>UN</v>
          </cell>
          <cell r="D1633">
            <v>22.54</v>
          </cell>
        </row>
        <row r="1634">
          <cell r="A1634" t="str">
            <v>06.001.340-0</v>
          </cell>
          <cell r="B1634" t="str">
            <v>ASSENTAMENTO DE CONJ. DE PECAS DE LIGACAO EM CIM.-AMIANTO, DIAM. DE 100MM</v>
          </cell>
          <cell r="C1634" t="str">
            <v>UN</v>
          </cell>
          <cell r="D1634">
            <v>19.95</v>
          </cell>
        </row>
        <row r="1635">
          <cell r="A1635" t="str">
            <v>06.001.341-0</v>
          </cell>
          <cell r="B1635" t="str">
            <v>ASSENTAMENTO DE CONJ. DE PECAS DE LIGACAO EM CIM.-AMIANTO, DIAM. DE 150MM</v>
          </cell>
          <cell r="C1635" t="str">
            <v>UN</v>
          </cell>
          <cell r="D1635">
            <v>28.69</v>
          </cell>
        </row>
        <row r="1636">
          <cell r="A1636" t="str">
            <v>06.001.600-0</v>
          </cell>
          <cell r="B1636" t="str">
            <v>ASSENTAMENTO DE TUBUL. DE FºFº C/JUNTA ELASTICA, DIAM. DE 50MM</v>
          </cell>
          <cell r="C1636" t="str">
            <v>M</v>
          </cell>
          <cell r="D1636">
            <v>1.55</v>
          </cell>
        </row>
        <row r="1637">
          <cell r="A1637" t="str">
            <v>06.001.601-0</v>
          </cell>
          <cell r="B1637" t="str">
            <v>ASSENTAMENTO DE TUBUL. DE FºFº C/JUNTA ELASTICA, DIAM. DE 75MM</v>
          </cell>
          <cell r="C1637" t="str">
            <v>M</v>
          </cell>
          <cell r="D1637">
            <v>2.5099999999999998</v>
          </cell>
        </row>
        <row r="1638">
          <cell r="A1638" t="str">
            <v>06.001.602-0</v>
          </cell>
          <cell r="B1638" t="str">
            <v>ASSENTAMENTO DE TUBUL. DE FºFº C/JUNTA ELASTICA, DIAM. DE 100MM</v>
          </cell>
          <cell r="C1638" t="str">
            <v>M</v>
          </cell>
          <cell r="D1638">
            <v>3.64</v>
          </cell>
        </row>
        <row r="1639">
          <cell r="A1639" t="str">
            <v>06.001.603-0</v>
          </cell>
          <cell r="B1639" t="str">
            <v>ASSENTAMENTO DE TUBUL. DE FºFº C/JUNTA ELASTICA, DIAM. DE 150MM</v>
          </cell>
          <cell r="C1639" t="str">
            <v>M</v>
          </cell>
          <cell r="D1639">
            <v>5.98</v>
          </cell>
        </row>
        <row r="1640">
          <cell r="A1640" t="str">
            <v>06.001.604-0</v>
          </cell>
          <cell r="B1640" t="str">
            <v>ASSENTAMENTO DE TUBUL. DE FºFº C/JUNTA ELASTICA, DIAM. DE 200MM</v>
          </cell>
          <cell r="C1640" t="str">
            <v>M</v>
          </cell>
          <cell r="D1640">
            <v>8.9700000000000006</v>
          </cell>
        </row>
        <row r="1641">
          <cell r="A1641" t="str">
            <v>06.001.605-0</v>
          </cell>
          <cell r="B1641" t="str">
            <v>ASSENTAMENTO DE TUBUL. DE FºFº C/JUNTA ELASTICA, DIAM. DE 250MM</v>
          </cell>
          <cell r="C1641" t="str">
            <v>M</v>
          </cell>
          <cell r="D1641">
            <v>11.71</v>
          </cell>
        </row>
        <row r="1642">
          <cell r="A1642" t="str">
            <v>06.001.606-0</v>
          </cell>
          <cell r="B1642" t="str">
            <v>ASSENTAMENTO DE TUBUL. DE FºFº C/JUNTA ELASTICA, DIAM. DE 300MM</v>
          </cell>
          <cell r="C1642" t="str">
            <v>M</v>
          </cell>
          <cell r="D1642">
            <v>13.28</v>
          </cell>
        </row>
        <row r="1643">
          <cell r="A1643" t="str">
            <v>06.001.607-0</v>
          </cell>
          <cell r="B1643" t="str">
            <v>ASSENTAMENTO DE TUBUL. DE FºFº C/JUNTA ELASTICA, DIAM. DE 350MM</v>
          </cell>
          <cell r="C1643" t="str">
            <v>M</v>
          </cell>
          <cell r="D1643">
            <v>15.41</v>
          </cell>
        </row>
        <row r="1644">
          <cell r="A1644" t="str">
            <v>06.001.608-0</v>
          </cell>
          <cell r="B1644" t="str">
            <v>ASSENTAMENTO DE TUBUL. DE FºFº C/JUNTA ELASTICA, DIAM. DE 400MM</v>
          </cell>
          <cell r="C1644" t="str">
            <v>M</v>
          </cell>
          <cell r="D1644">
            <v>18.010000000000002</v>
          </cell>
        </row>
        <row r="1645">
          <cell r="A1645" t="str">
            <v>06.001.609-0</v>
          </cell>
          <cell r="B1645" t="str">
            <v>ASSENTAMENTO DE TUBUL. DE FºFº C/JUNTA ELASTICA, DIAM. DE 500MM</v>
          </cell>
          <cell r="C1645" t="str">
            <v>M</v>
          </cell>
          <cell r="D1645">
            <v>23</v>
          </cell>
        </row>
        <row r="1646">
          <cell r="A1646" t="str">
            <v>06.001.610-0</v>
          </cell>
          <cell r="B1646" t="str">
            <v>ASSENTAMENTO DE TUBUL. DE FºFº C/JUNTA ELASTICA, DIAM. DE 600MM</v>
          </cell>
          <cell r="C1646" t="str">
            <v>M</v>
          </cell>
          <cell r="D1646">
            <v>28.2</v>
          </cell>
        </row>
        <row r="1647">
          <cell r="A1647" t="str">
            <v>06.001.611-0</v>
          </cell>
          <cell r="B1647" t="str">
            <v>ASSENTAMENTO DE TUBUL. DE FºFº C/JUNTA ELASTICA, DIAM. DE 700MM</v>
          </cell>
          <cell r="C1647" t="str">
            <v>M</v>
          </cell>
          <cell r="D1647">
            <v>44.37</v>
          </cell>
        </row>
        <row r="1648">
          <cell r="A1648" t="str">
            <v>06.001.612-0</v>
          </cell>
          <cell r="B1648" t="str">
            <v>ASSENTAMENTO DE TUBUL. DE FºFº C/JUNTA ELASTICA, DIAM. DE 800MM</v>
          </cell>
          <cell r="C1648" t="str">
            <v>M</v>
          </cell>
          <cell r="D1648">
            <v>52.85</v>
          </cell>
        </row>
        <row r="1649">
          <cell r="A1649" t="str">
            <v>06.001.613-0</v>
          </cell>
          <cell r="B1649" t="str">
            <v>ASSENTAMENTO DE TUBUL. DE FºFº C/JUNTA ELASTICA, DIAM. DE 900MM</v>
          </cell>
          <cell r="C1649" t="str">
            <v>M</v>
          </cell>
          <cell r="D1649">
            <v>63.38</v>
          </cell>
        </row>
        <row r="1650">
          <cell r="A1650" t="str">
            <v>06.001.614-0</v>
          </cell>
          <cell r="B1650" t="str">
            <v>ASSENTAMENTO DE TUBUL. DE FºFº C/JUNTA ELASTICA, DIAM. DE 1000MM</v>
          </cell>
          <cell r="C1650" t="str">
            <v>M</v>
          </cell>
          <cell r="D1650">
            <v>73.95</v>
          </cell>
        </row>
        <row r="1651">
          <cell r="A1651" t="str">
            <v>06.001.615-0</v>
          </cell>
          <cell r="B1651" t="str">
            <v>ASSENTAMENTO DE TUBUL. DE FºFº C/JUNTA ELASTICA, DIAM. DE 1200MM</v>
          </cell>
          <cell r="C1651" t="str">
            <v>M</v>
          </cell>
          <cell r="D1651">
            <v>91.92</v>
          </cell>
        </row>
        <row r="1652">
          <cell r="A1652" t="str">
            <v>06.001.630-0</v>
          </cell>
          <cell r="B1652" t="str">
            <v>ASSENTAMENTO DE TUBO DE FºFº C/JUNTA ELASTICA, P/ESGOTO, DIAM. DE 100MM</v>
          </cell>
          <cell r="C1652" t="str">
            <v>UN</v>
          </cell>
          <cell r="D1652">
            <v>3.58</v>
          </cell>
        </row>
        <row r="1653">
          <cell r="A1653" t="str">
            <v>06.001.631-0</v>
          </cell>
          <cell r="B1653" t="str">
            <v>ASSENTAMENTO DE TUBO DE FºFº C/JUNTA ELASTICA, P/ESGOTO, DIAM. DE 150MM</v>
          </cell>
          <cell r="C1653" t="str">
            <v>UN</v>
          </cell>
          <cell r="D1653">
            <v>5.9</v>
          </cell>
        </row>
        <row r="1654">
          <cell r="A1654" t="str">
            <v>06.001.632-0</v>
          </cell>
          <cell r="B1654" t="str">
            <v>ASSENTAMENTO DE TUBO DE FºFº C/JUNTA ELASTICA, P/ESGOTO, DIAM. DE 200MM</v>
          </cell>
          <cell r="C1654" t="str">
            <v>UN</v>
          </cell>
          <cell r="D1654">
            <v>8.8800000000000008</v>
          </cell>
        </row>
        <row r="1655">
          <cell r="A1655" t="str">
            <v>06.001.633-0</v>
          </cell>
          <cell r="B1655" t="str">
            <v>ASSENTAMENTO DE TUBO DE FºFº C/JUNTA ELASTICA, P/ESGOTO, DIAM. DE 250MM</v>
          </cell>
          <cell r="C1655" t="str">
            <v>UN</v>
          </cell>
          <cell r="D1655">
            <v>11.58</v>
          </cell>
        </row>
        <row r="1656">
          <cell r="A1656" t="str">
            <v>06.001.634-0</v>
          </cell>
          <cell r="B1656" t="str">
            <v>ASSENTAMENTO DE TUBO DE FºFº C/JUNTA ELASTICA, P/ESGOTO, DIAM. DE 300MM</v>
          </cell>
          <cell r="C1656" t="str">
            <v>UN</v>
          </cell>
          <cell r="D1656">
            <v>13.1</v>
          </cell>
        </row>
        <row r="1657">
          <cell r="A1657" t="str">
            <v>06.001.650-0</v>
          </cell>
          <cell r="B1657" t="str">
            <v>ASSENTAMENTO DE PECAS ESPECIAIS DE FºFº C/JUNTA ELASTICA, DIAM. DE 50MM</v>
          </cell>
          <cell r="C1657" t="str">
            <v>UN</v>
          </cell>
          <cell r="D1657">
            <v>3.04</v>
          </cell>
        </row>
        <row r="1658">
          <cell r="A1658" t="str">
            <v>06.001.651-0</v>
          </cell>
          <cell r="B1658" t="str">
            <v>ASSENTAMENTO DE PECAS ESPECIAIS DE FºFº C/JUNTA ELASTICA, DIAM. DE 75MM</v>
          </cell>
          <cell r="C1658" t="str">
            <v>UN</v>
          </cell>
          <cell r="D1658">
            <v>4.5599999999999996</v>
          </cell>
        </row>
        <row r="1659">
          <cell r="A1659" t="str">
            <v>06.001.652-0</v>
          </cell>
          <cell r="B1659" t="str">
            <v>ASSENTAMENTO DE PECAS ESPECIAIS DE FºFº C/JUNTA ELASTICA, DIAM. DE 100MM</v>
          </cell>
          <cell r="C1659" t="str">
            <v>UN</v>
          </cell>
          <cell r="D1659">
            <v>6.08</v>
          </cell>
        </row>
        <row r="1660">
          <cell r="A1660" t="str">
            <v>06.001.653-0</v>
          </cell>
          <cell r="B1660" t="str">
            <v>ASSENTAMENTO DE PECAS ESPECIAIS DE FºFº C/JUNTA ELASTICA, DIAM. DE 150MM</v>
          </cell>
          <cell r="C1660" t="str">
            <v>UN</v>
          </cell>
          <cell r="D1660">
            <v>7.6</v>
          </cell>
        </row>
        <row r="1661">
          <cell r="A1661" t="str">
            <v>06.001.654-0</v>
          </cell>
          <cell r="B1661" t="str">
            <v>ASSENTAMENTO DE PECAS ESPECIAIS DE FºFº C/JUNTA ELASTICA, DIAM. DE 200MM</v>
          </cell>
          <cell r="C1661" t="str">
            <v>UN</v>
          </cell>
          <cell r="D1661">
            <v>9.1199999999999992</v>
          </cell>
        </row>
        <row r="1662">
          <cell r="A1662" t="str">
            <v>06.001.655-0</v>
          </cell>
          <cell r="B1662" t="str">
            <v>ASSENTAMENTO DE PECAS ESPECIAIS DE FºFº C/JUNTA ELASTICA, DIAM. DE 250MM</v>
          </cell>
          <cell r="C1662" t="str">
            <v>UN</v>
          </cell>
          <cell r="D1662">
            <v>10.64</v>
          </cell>
        </row>
        <row r="1663">
          <cell r="A1663" t="str">
            <v>06.001.656-0</v>
          </cell>
          <cell r="B1663" t="str">
            <v>ASSENTAMENTO DE PECAS ESPECIAIS DE FºFº C/JUNTA ELASTICA, DIAM. DE 300MM</v>
          </cell>
          <cell r="C1663" t="str">
            <v>UN</v>
          </cell>
          <cell r="D1663">
            <v>12.16</v>
          </cell>
        </row>
        <row r="1664">
          <cell r="A1664" t="str">
            <v>06.001.657-0</v>
          </cell>
          <cell r="B1664" t="str">
            <v>ASSENTAMENTO DE PECAS ESPECIAIS DE FºFº C/JUNTA ELASTICA, DIAM. DE 350MM</v>
          </cell>
          <cell r="C1664" t="str">
            <v>UN</v>
          </cell>
          <cell r="D1664">
            <v>13.68</v>
          </cell>
        </row>
        <row r="1665">
          <cell r="A1665" t="str">
            <v>06.001.658-0</v>
          </cell>
          <cell r="B1665" t="str">
            <v>ASSENTAMENTO DE PECAS ESPECIAIS DE FºFº C/JUNTA ELASTICA, DIAM. DE 400MM</v>
          </cell>
          <cell r="C1665" t="str">
            <v>UN</v>
          </cell>
          <cell r="D1665">
            <v>15.2</v>
          </cell>
        </row>
        <row r="1666">
          <cell r="A1666" t="str">
            <v>06.001.659-0</v>
          </cell>
          <cell r="B1666" t="str">
            <v>ASSENTAMENTO DE PECAS ESPECIAIS DE FºFº C/JUNTA ELASTICA, DIAM. DE 450MM</v>
          </cell>
          <cell r="C1666" t="str">
            <v>UN</v>
          </cell>
          <cell r="D1666">
            <v>16.72</v>
          </cell>
        </row>
        <row r="1667">
          <cell r="A1667" t="str">
            <v>06.001.660-0</v>
          </cell>
          <cell r="B1667" t="str">
            <v>ASSENTAMENTO DE PECAS ESPECIAIS DE FºFº C/JUNTA ELASTICA, DIAM. DE 500MM</v>
          </cell>
          <cell r="C1667" t="str">
            <v>UN</v>
          </cell>
          <cell r="D1667">
            <v>18.239999999999998</v>
          </cell>
        </row>
        <row r="1668">
          <cell r="A1668" t="str">
            <v>06.001.661-0</v>
          </cell>
          <cell r="B1668" t="str">
            <v>ASSENTAMENTO DE PECAS ESPECIAIS DE FºFº C/JUNTA ELASTICA, DIAM. DE 600MM</v>
          </cell>
          <cell r="C1668" t="str">
            <v>UN</v>
          </cell>
          <cell r="D1668">
            <v>19.760000000000002</v>
          </cell>
        </row>
        <row r="1669">
          <cell r="A1669" t="str">
            <v>06.001.670-0</v>
          </cell>
          <cell r="B1669" t="str">
            <v>ASSENTAMENTO DE PECAS DE FºFº C/JUNTA MEC. OU FLANGEADA, DIAM. DE 50MM</v>
          </cell>
          <cell r="C1669" t="str">
            <v>UN</v>
          </cell>
          <cell r="D1669">
            <v>7.6</v>
          </cell>
        </row>
        <row r="1670">
          <cell r="A1670" t="str">
            <v>06.001.671-0</v>
          </cell>
          <cell r="B1670" t="str">
            <v>ASSENTAMENTO DE PECAS DE FºFº C/JUNTA MEC. OU FLANGEADA, DIAM. DE 75MM</v>
          </cell>
          <cell r="C1670" t="str">
            <v>UN</v>
          </cell>
          <cell r="D1670">
            <v>11.25</v>
          </cell>
        </row>
        <row r="1671">
          <cell r="A1671" t="str">
            <v>06.001.672-0</v>
          </cell>
          <cell r="B1671" t="str">
            <v>ASSENTAMENTO DE PECAS DE FºFº C/JUNTA MEC. OU FLANGEADA, DIAM. DE 100MM</v>
          </cell>
          <cell r="C1671" t="str">
            <v>UN</v>
          </cell>
          <cell r="D1671">
            <v>14.74</v>
          </cell>
        </row>
        <row r="1672">
          <cell r="A1672" t="str">
            <v>06.001.673-0</v>
          </cell>
          <cell r="B1672" t="str">
            <v>ASSENTAMENTO DE PECAS DE FºFº C/JUNTA MEC. OU FLANGEADA, DIAM. DE 150MM</v>
          </cell>
          <cell r="C1672" t="str">
            <v>UN</v>
          </cell>
          <cell r="D1672">
            <v>21.89</v>
          </cell>
        </row>
        <row r="1673">
          <cell r="A1673" t="str">
            <v>06.001.674-0</v>
          </cell>
          <cell r="B1673" t="str">
            <v>ASSENTAMENTO DE PECAS DE FºFº C/JUNTA MEC. OU FLANGEADA, DIAM. DE 200MM</v>
          </cell>
          <cell r="C1673" t="str">
            <v>UN</v>
          </cell>
          <cell r="D1673">
            <v>28.43</v>
          </cell>
        </row>
        <row r="1674">
          <cell r="A1674" t="str">
            <v>06.001.675-0</v>
          </cell>
          <cell r="B1674" t="str">
            <v>ASSENTAMENTO DE PECAS DE FºFº C/JUNTA MEC. OU FLANGEADA, DIAM. DE 250MM</v>
          </cell>
          <cell r="C1674" t="str">
            <v>UN</v>
          </cell>
          <cell r="D1674">
            <v>34.81</v>
          </cell>
        </row>
        <row r="1675">
          <cell r="A1675" t="str">
            <v>06.001.676-0</v>
          </cell>
          <cell r="B1675" t="str">
            <v>ASSENTAMENTO DE PECAS DE FºFº C/JUNTA MEC. OU FLANGEADA, DIAM. DE 300MM</v>
          </cell>
          <cell r="C1675" t="str">
            <v>UN</v>
          </cell>
          <cell r="D1675">
            <v>40.89</v>
          </cell>
        </row>
        <row r="1676">
          <cell r="A1676" t="str">
            <v>06.001.677-0</v>
          </cell>
          <cell r="B1676" t="str">
            <v>ASSENTAMENTO DE PECAS DE FºFº C/JUNTA MEC. OU FLANGEADA, DIAM. DE 350MM</v>
          </cell>
          <cell r="C1676" t="str">
            <v>UN</v>
          </cell>
          <cell r="D1676">
            <v>46.52</v>
          </cell>
        </row>
        <row r="1677">
          <cell r="A1677" t="str">
            <v>06.001.678-0</v>
          </cell>
          <cell r="B1677" t="str">
            <v>ASSENTAMENTO DE PECAS DE FºFº C/JUNTA MEC. OU FLANGEADA, DIAM. DE 400MM</v>
          </cell>
          <cell r="C1677" t="str">
            <v>UN</v>
          </cell>
          <cell r="D1677">
            <v>51.84</v>
          </cell>
        </row>
        <row r="1678">
          <cell r="A1678" t="str">
            <v>06.001.679-0</v>
          </cell>
          <cell r="B1678" t="str">
            <v>ASSENTAMENTO DE PECAS DE FºFº C/JUNTA MEC. OU FLANGEADA, DIAM. DE 450MM</v>
          </cell>
          <cell r="C1678" t="str">
            <v>UN</v>
          </cell>
          <cell r="D1678">
            <v>57.01</v>
          </cell>
        </row>
        <row r="1679">
          <cell r="A1679" t="str">
            <v>06.001.680-0</v>
          </cell>
          <cell r="B1679" t="str">
            <v>ASSENTAMENTO DE PECAS DE FºFº C/JUNTA MEC. OU FLANGEADA, DIAM. DE 500MM</v>
          </cell>
          <cell r="C1679" t="str">
            <v>UN</v>
          </cell>
          <cell r="D1679">
            <v>61.72</v>
          </cell>
        </row>
        <row r="1680">
          <cell r="A1680" t="str">
            <v>06.001.681-0</v>
          </cell>
          <cell r="B1680" t="str">
            <v>ASSENTAMENTO DE PECAS DE FºFº C/JUNTA MEC. OU FLANGEADA, DIAM. DE 600MM</v>
          </cell>
          <cell r="C1680" t="str">
            <v>UN</v>
          </cell>
          <cell r="D1680">
            <v>70.39</v>
          </cell>
        </row>
        <row r="1681">
          <cell r="A1681" t="str">
            <v>06.001.682-0</v>
          </cell>
          <cell r="B1681" t="str">
            <v>ASSENTAMENTO DE PECAS DE FºFº C/JUNTA MEC. OU FLANGEADA, DIAM. DE 700MM</v>
          </cell>
          <cell r="C1681" t="str">
            <v>UN</v>
          </cell>
          <cell r="D1681">
            <v>77.69</v>
          </cell>
        </row>
        <row r="1682">
          <cell r="A1682" t="str">
            <v>06.001.683-0</v>
          </cell>
          <cell r="B1682" t="str">
            <v>ASSENTAMENTO DE PECAS DE FºFº C/JUNTA MEC. OU FLANGEADA, DIAM. DE 800MM</v>
          </cell>
          <cell r="C1682" t="str">
            <v>UN</v>
          </cell>
          <cell r="D1682">
            <v>81.180000000000007</v>
          </cell>
        </row>
        <row r="1683">
          <cell r="A1683" t="str">
            <v>06.001.684-0</v>
          </cell>
          <cell r="B1683" t="str">
            <v>ASSENTAMENTO DE PECAS DE FºFº C/JUNTA MEC. OU FLANGEADA, DIAM. DE 900MM</v>
          </cell>
          <cell r="C1683" t="str">
            <v>UN</v>
          </cell>
          <cell r="D1683">
            <v>83.77</v>
          </cell>
        </row>
        <row r="1684">
          <cell r="A1684" t="str">
            <v>06.001.685-0</v>
          </cell>
          <cell r="B1684" t="str">
            <v>ASSENTAMENTO DE PECAS DE FºFº C/JUNTA MEC. OU FLANGEADA, DIAM. DE 1000MM</v>
          </cell>
          <cell r="C1684" t="str">
            <v>UN</v>
          </cell>
          <cell r="D1684">
            <v>91.98</v>
          </cell>
        </row>
        <row r="1685">
          <cell r="A1685" t="str">
            <v>06.001.686-0</v>
          </cell>
          <cell r="B1685" t="str">
            <v>ASSENTAMENTO DE PECAS DE FºFº C/JUNTA MEC. OU FLANGEADA, DIAM. DE 1200MM</v>
          </cell>
          <cell r="C1685" t="str">
            <v>UN</v>
          </cell>
          <cell r="D1685">
            <v>95.32</v>
          </cell>
        </row>
        <row r="1686">
          <cell r="A1686" t="str">
            <v>06.001.690-0</v>
          </cell>
          <cell r="B1686" t="str">
            <v>ASSENTAMENTO DE PECAS DE FºFº C/JUNTA DE CHUMBO, P/CHUMBADA,DIAM. DE 50MM</v>
          </cell>
          <cell r="C1686" t="str">
            <v>UN</v>
          </cell>
          <cell r="D1686">
            <v>23.75</v>
          </cell>
        </row>
        <row r="1687">
          <cell r="A1687" t="str">
            <v>06.001.691-0</v>
          </cell>
          <cell r="B1687" t="str">
            <v>ASSENTAMENTO DE PECAS FºFº C/JUNTA DE CHUMBO, P/CHUMBADA, DIAM. 75MM</v>
          </cell>
          <cell r="C1687" t="str">
            <v>UN</v>
          </cell>
          <cell r="D1687">
            <v>34.72</v>
          </cell>
        </row>
        <row r="1688">
          <cell r="A1688" t="str">
            <v>06.001.692-0</v>
          </cell>
          <cell r="B1688" t="str">
            <v>ASSENTAMENTO DE PECAS DE FºFº C/JUNTA DE CHUMBO, P/CHUMBADA,DIAM. DE 100MM</v>
          </cell>
          <cell r="C1688" t="str">
            <v>UN</v>
          </cell>
          <cell r="D1688">
            <v>45.86</v>
          </cell>
        </row>
        <row r="1689">
          <cell r="A1689" t="str">
            <v>06.001.693-0</v>
          </cell>
          <cell r="B1689" t="str">
            <v>ASSENTAMENTO DE PECAS DE FºFº C/JUNTA DE CHUMBO, P/CHUMBADA,DIAM. DE 150MM</v>
          </cell>
          <cell r="C1689" t="str">
            <v>UN</v>
          </cell>
          <cell r="D1689">
            <v>68.02</v>
          </cell>
        </row>
        <row r="1690">
          <cell r="A1690" t="str">
            <v>06.001.694-0</v>
          </cell>
          <cell r="B1690" t="str">
            <v>ASSENTAMENTO DE PECAS DE FºFº C/JUNTA DE CHUMBO, P/CHUMBADA,DIAM. DE 200MM</v>
          </cell>
          <cell r="C1690" t="str">
            <v>UN</v>
          </cell>
          <cell r="D1690">
            <v>90.77</v>
          </cell>
        </row>
        <row r="1691">
          <cell r="A1691" t="str">
            <v>06.001.695-0</v>
          </cell>
          <cell r="B1691" t="str">
            <v>ASSENTAMENTO DE PECAS DE FºFº C/JUNTA DE CHUMBO, P/CHUMBADA,DIAM. DE 250MM</v>
          </cell>
          <cell r="C1691" t="str">
            <v>UN</v>
          </cell>
          <cell r="D1691">
            <v>113.22</v>
          </cell>
        </row>
        <row r="1692">
          <cell r="A1692" t="str">
            <v>06.001.696-0</v>
          </cell>
          <cell r="B1692" t="str">
            <v>ASSENTAMENTO DE PECAS DE FºFº C/JUNTA DE CHUMBO, P/CHUMBADA,DIAM. DE 300MM</v>
          </cell>
          <cell r="C1692" t="str">
            <v>UN</v>
          </cell>
          <cell r="D1692">
            <v>135.82</v>
          </cell>
        </row>
        <row r="1693">
          <cell r="A1693" t="str">
            <v>06.001.697-0</v>
          </cell>
          <cell r="B1693" t="str">
            <v>ASSENTAMENTO DE PECAS DE FºFº C/JUNTA DE CHUMBO, P/CHUMBADA,DIAM. DE 400MM</v>
          </cell>
          <cell r="C1693" t="str">
            <v>UN</v>
          </cell>
          <cell r="D1693">
            <v>182.66</v>
          </cell>
        </row>
        <row r="1694">
          <cell r="A1694" t="str">
            <v>06.001.698-0</v>
          </cell>
          <cell r="B1694" t="str">
            <v>ASSENTAMENTO DE PECAS DE FºFº C/JUNTA DE CHUMBO, P/CHUMBADA,DIAM. DE 500MM</v>
          </cell>
          <cell r="C1694" t="str">
            <v>UN</v>
          </cell>
          <cell r="D1694">
            <v>224.92</v>
          </cell>
        </row>
        <row r="1695">
          <cell r="A1695" t="str">
            <v>06.001.699-0</v>
          </cell>
          <cell r="B1695" t="str">
            <v>ASSENTAMENTO DE PECAS DE FºFº C/JUNTA DE CHUMBO, P/CHUMBADA,DIAM. DE 600MM</v>
          </cell>
          <cell r="C1695" t="str">
            <v>UN</v>
          </cell>
          <cell r="D1695">
            <v>270.76</v>
          </cell>
        </row>
        <row r="1696">
          <cell r="A1696" t="str">
            <v>06.001.700-0</v>
          </cell>
          <cell r="B1696" t="str">
            <v>ASSENTAMENTO DE PECAS DE FºFº C/JUNTA DE CHUMBO, P/CHUMBADA,DIAM. DE 700MM</v>
          </cell>
          <cell r="C1696" t="str">
            <v>UN</v>
          </cell>
          <cell r="D1696">
            <v>314.89999999999998</v>
          </cell>
        </row>
        <row r="1697">
          <cell r="A1697" t="str">
            <v>06.001.999-0</v>
          </cell>
          <cell r="B1697" t="str">
            <v>FAMILIA 06.001TUBOS DE CONCRETO</v>
          </cell>
          <cell r="D1697">
            <v>3291</v>
          </cell>
        </row>
        <row r="1698">
          <cell r="A1698" t="str">
            <v>06.002.010-0</v>
          </cell>
          <cell r="B1698" t="str">
            <v>TUBO DE CONCR. ARMADO, CLASSE A-2, C/JUNTA ELASTICA, P/ESGOTO, DIAM. DE 400MM. FORN. E ASSENT.</v>
          </cell>
          <cell r="C1698" t="str">
            <v>M</v>
          </cell>
          <cell r="D1698">
            <v>139.5</v>
          </cell>
        </row>
        <row r="1699">
          <cell r="A1699" t="str">
            <v>06.002.011-0</v>
          </cell>
          <cell r="B1699" t="str">
            <v>TUBO DE CONCR. ARMADO, CLASSE A-2, C/JUNTA ELASTICA, P/ESGOTO, DIAM. DE 500MM. FORN. E ASSENT.</v>
          </cell>
          <cell r="C1699" t="str">
            <v>M</v>
          </cell>
          <cell r="D1699">
            <v>170.59</v>
          </cell>
        </row>
        <row r="1700">
          <cell r="A1700" t="str">
            <v>06.002.012-0</v>
          </cell>
          <cell r="B1700" t="str">
            <v>TUBO DE CONCR. ARMADO, CLASSE A-2, C/JUNTA ELASTICA, P/ESGOTO, DIAM. DE 600MM. FORN. E ASSENT.</v>
          </cell>
          <cell r="C1700" t="str">
            <v>M</v>
          </cell>
          <cell r="D1700">
            <v>205.66</v>
          </cell>
        </row>
        <row r="1701">
          <cell r="A1701" t="str">
            <v>06.002.013-0</v>
          </cell>
          <cell r="B1701" t="str">
            <v>TUBO DE CONCR. ARMADO, CLASSE A-2, C/JUNTA ELASTICA, P/ESGOTO, DIAM. DE 700MM. FORN. E ASSENT.</v>
          </cell>
          <cell r="C1701" t="str">
            <v>M</v>
          </cell>
          <cell r="D1701">
            <v>235.45</v>
          </cell>
        </row>
        <row r="1702">
          <cell r="A1702" t="str">
            <v>06.002.014-0</v>
          </cell>
          <cell r="B1702" t="str">
            <v>TUBO DE CONCR. ARMADO, CLASSE A-2, C/JUNTA ELASTICA, P/ESGOTO, DIAM. DE 800MM. FORN. E ASSENT.</v>
          </cell>
          <cell r="C1702" t="str">
            <v>M</v>
          </cell>
          <cell r="D1702">
            <v>296.94</v>
          </cell>
        </row>
        <row r="1703">
          <cell r="A1703" t="str">
            <v>06.002.015-0</v>
          </cell>
          <cell r="B1703" t="str">
            <v>TUBO DE CONCR. ARMADO, CLASSE A-2, C/JUNTA ELASTICA, P/ESGOTO, DIAM. DE 900MM. FORN. E ASSENT.</v>
          </cell>
          <cell r="C1703" t="str">
            <v>M</v>
          </cell>
          <cell r="D1703">
            <v>360.06</v>
          </cell>
        </row>
        <row r="1704">
          <cell r="A1704" t="str">
            <v>06.002.016-0</v>
          </cell>
          <cell r="B1704" t="str">
            <v>TUBO DE CONCR. ARMADO, CLASSE A-2, C/JUNTA ELASTICA, P/ESGOTO, DIAM. DE 1000MM. FORN. E ASSENT.</v>
          </cell>
          <cell r="C1704" t="str">
            <v>M</v>
          </cell>
          <cell r="D1704">
            <v>445.75</v>
          </cell>
        </row>
        <row r="1705">
          <cell r="A1705" t="str">
            <v>06.002.017-0</v>
          </cell>
          <cell r="B1705" t="str">
            <v>TUBO DE CONCR. ARMADO, CLASSE A-2, C/JUNTA ELASTICA, P/ESGOTO, DIAM. DE 1200MM. FORN. E ASSENT.</v>
          </cell>
          <cell r="C1705" t="str">
            <v>M</v>
          </cell>
          <cell r="D1705">
            <v>544.45000000000005</v>
          </cell>
        </row>
        <row r="1706">
          <cell r="A1706" t="str">
            <v>06.002.018-0</v>
          </cell>
          <cell r="B1706" t="str">
            <v>TUBO DE CONCR. ARMADO, CLASSE A-2, C/JUNTA ELASTICA, P/ESGOTO, DIAM. DE 1500MM. FORN. E ASSENT.</v>
          </cell>
          <cell r="C1706" t="str">
            <v>M</v>
          </cell>
          <cell r="D1706">
            <v>822.58</v>
          </cell>
        </row>
        <row r="1707">
          <cell r="A1707" t="str">
            <v>06.002.999-0</v>
          </cell>
          <cell r="B1707" t="str">
            <v>INDICE DA FAMILIA</v>
          </cell>
          <cell r="D1707">
            <v>2657</v>
          </cell>
        </row>
        <row r="1708">
          <cell r="A1708" t="str">
            <v>06.003.010-0</v>
          </cell>
          <cell r="B1708" t="str">
            <v>CALHA DE MEIO-TUBO CIRC. DE CONCR. VIBRADO, DIAM. INT. DE 300MM. FORN. E ASSENT.</v>
          </cell>
          <cell r="C1708" t="str">
            <v>M</v>
          </cell>
          <cell r="D1708">
            <v>17.399999999999999</v>
          </cell>
        </row>
        <row r="1709">
          <cell r="A1709" t="str">
            <v>06.003.011-0</v>
          </cell>
          <cell r="B1709" t="str">
            <v>CALHA DE MEIO-TUBO CIRC. DE CONCR. VIBRADO, DIAM. INT. DE 400MM. FORN. E ASSENT.</v>
          </cell>
          <cell r="C1709" t="str">
            <v>M</v>
          </cell>
          <cell r="D1709">
            <v>26.27</v>
          </cell>
        </row>
        <row r="1710">
          <cell r="A1710" t="str">
            <v>06.003.012-0</v>
          </cell>
          <cell r="B1710" t="str">
            <v>CALHA DE MEIO-TUBO CIRC. DE CONCR. VIBRADO, DIAM. INT. DE 500MM. FORN. E ASSENT.</v>
          </cell>
          <cell r="C1710" t="str">
            <v>M</v>
          </cell>
          <cell r="D1710">
            <v>42.75</v>
          </cell>
        </row>
        <row r="1711">
          <cell r="A1711" t="str">
            <v>06.003.013-0</v>
          </cell>
          <cell r="B1711" t="str">
            <v>CALHA DE MEIO-TUBO CIRC. DE CONCR. VIBRADO, DIAM. INT. DE 600MM. FORN. E ASSENT.</v>
          </cell>
          <cell r="C1711" t="str">
            <v>M</v>
          </cell>
          <cell r="D1711">
            <v>60.84</v>
          </cell>
        </row>
        <row r="1712">
          <cell r="A1712" t="str">
            <v>06.003.015-0</v>
          </cell>
          <cell r="B1712" t="str">
            <v>CALHA DE MEIO-TUBO CIRC. DE CONCR. VIBRADO, DIAM. INT. DE 800MM. FORN. E ASSENT.</v>
          </cell>
          <cell r="C1712" t="str">
            <v>M</v>
          </cell>
          <cell r="D1712">
            <v>161.01</v>
          </cell>
        </row>
        <row r="1713">
          <cell r="A1713" t="str">
            <v>06.003.017-0</v>
          </cell>
          <cell r="B1713" t="str">
            <v>CALHA DE MEIO-TUBO CIRC. DE CONCR. VIBRADO, DIAM. INT. DE 1000MM. FORN. E ASSENT.</v>
          </cell>
          <cell r="C1713" t="str">
            <v>M</v>
          </cell>
          <cell r="D1713">
            <v>224.92</v>
          </cell>
        </row>
        <row r="1714">
          <cell r="A1714" t="str">
            <v>06.003.050-0</v>
          </cell>
          <cell r="B1714" t="str">
            <v>TUBO DE CONCR. SIMPLES, CLASSE C-1, P/AGUAS PLUVIAIS, DIAM.DE 200MM. FORN. E ASSENT.</v>
          </cell>
          <cell r="C1714" t="str">
            <v>M</v>
          </cell>
          <cell r="D1714">
            <v>22.87</v>
          </cell>
        </row>
        <row r="1715">
          <cell r="A1715" t="str">
            <v>06.003.051-0</v>
          </cell>
          <cell r="B1715" t="str">
            <v>TUBO DE CONCR. SIMPLES, CLASSE C-1, P/AGUAS PLUVIAIS, DIAM.DE 250MM. FORN. E ASSENT.</v>
          </cell>
          <cell r="C1715" t="str">
            <v>M</v>
          </cell>
          <cell r="D1715">
            <v>25.52</v>
          </cell>
        </row>
        <row r="1716">
          <cell r="A1716" t="str">
            <v>06.003.053-0</v>
          </cell>
          <cell r="B1716" t="str">
            <v>TUBO DE CONCR. SIMPLES, CLASSE C-1, P/AGUAS PLUVIAIS, DIAM.DE 300MM. FORN. E ASSENT.</v>
          </cell>
          <cell r="C1716" t="str">
            <v>M</v>
          </cell>
          <cell r="D1716">
            <v>28.78</v>
          </cell>
        </row>
        <row r="1717">
          <cell r="A1717" t="str">
            <v>06.003.055-0</v>
          </cell>
          <cell r="B1717" t="str">
            <v>TUBO DE CONCR. SIMPLES, CLASSE C-1, P/AGUAS PLUVIAIS, DIAM.DE 400MM. FORN. E ASSENT.</v>
          </cell>
          <cell r="C1717" t="str">
            <v>M</v>
          </cell>
          <cell r="D1717">
            <v>45</v>
          </cell>
        </row>
        <row r="1718">
          <cell r="A1718" t="str">
            <v>06.003.057-0</v>
          </cell>
          <cell r="B1718" t="str">
            <v>TUBO DE CONCR. SIMPLES, CLASSE C-1, P/AGUAS PLUVIAIS, DIAM.DE 500MM. FORN. E ASSENT.</v>
          </cell>
          <cell r="C1718" t="str">
            <v>M</v>
          </cell>
          <cell r="D1718">
            <v>61.54</v>
          </cell>
        </row>
        <row r="1719">
          <cell r="A1719" t="str">
            <v>06.003.058-0</v>
          </cell>
          <cell r="B1719" t="str">
            <v>TUBO DE CONCR. SIMPLES, CLASSE C-1, P/AGUAS PLUVIAIS, DIAM.DE 600MM. FORN. E ASSENT.</v>
          </cell>
          <cell r="C1719" t="str">
            <v>M</v>
          </cell>
          <cell r="D1719">
            <v>78.930000000000007</v>
          </cell>
        </row>
        <row r="1720">
          <cell r="A1720" t="str">
            <v>06.003.999-0</v>
          </cell>
          <cell r="B1720" t="str">
            <v>FAMILIA 06.003CALHA CONC. VIBRADO TUBO CONC. CL-C-1</v>
          </cell>
          <cell r="D1720">
            <v>2625</v>
          </cell>
        </row>
        <row r="1721">
          <cell r="A1721" t="str">
            <v>06.004.030-0</v>
          </cell>
          <cell r="B1721" t="str">
            <v>TUBO DE CONCR. ARMADO, CLASSE CA-1, P/GALERIA DE AGUAS PLUVIAIS, DIAM. DE 400MM. FORN. E ASSENT.</v>
          </cell>
          <cell r="C1721" t="str">
            <v>M</v>
          </cell>
          <cell r="D1721">
            <v>57.67</v>
          </cell>
        </row>
        <row r="1722">
          <cell r="A1722" t="str">
            <v>06.004.031-0</v>
          </cell>
          <cell r="B1722" t="str">
            <v>TUBO DE CONCR. ARMADO, CLASSE CA-1, P/GALERIA DE AGUAS PLUVIAIS, DIAM. DE 500MM. FORN. E ASSENT.</v>
          </cell>
          <cell r="C1722" t="str">
            <v>M</v>
          </cell>
          <cell r="D1722">
            <v>81.34</v>
          </cell>
        </row>
        <row r="1723">
          <cell r="A1723" t="str">
            <v>06.004.032-0</v>
          </cell>
          <cell r="B1723" t="str">
            <v>TUBO DE CONCR. ARMADO, CLASSE CA-1, P/GALERIA DE AGUAS PLUVIAIS, DIAM. DE 600MM. FORN. E ASSENT.</v>
          </cell>
          <cell r="C1723" t="str">
            <v>M</v>
          </cell>
          <cell r="D1723">
            <v>102.69</v>
          </cell>
        </row>
        <row r="1724">
          <cell r="A1724" t="str">
            <v>06.004.033-0</v>
          </cell>
          <cell r="B1724" t="str">
            <v>TUBO DE CONCR. ARMADO, CLASSE CA-1, P/GALERIA DE AGUAS PLUVIAIS, DIAM. DE 700MM. FORN. E ASSENT.</v>
          </cell>
          <cell r="C1724" t="str">
            <v>M</v>
          </cell>
          <cell r="D1724">
            <v>127.04</v>
          </cell>
        </row>
        <row r="1725">
          <cell r="A1725" t="str">
            <v>06.004.034-0</v>
          </cell>
          <cell r="B1725" t="str">
            <v>TUBO DE CONCR. ARMADO, CLASSE CA-1, P/GALERIA DE AGUAS PLUVIAIS, DIAM. DE 800MM. FORN. E ASSENT.</v>
          </cell>
          <cell r="C1725" t="str">
            <v>M</v>
          </cell>
          <cell r="D1725">
            <v>164.26</v>
          </cell>
        </row>
        <row r="1726">
          <cell r="A1726" t="str">
            <v>06.004.035-0</v>
          </cell>
          <cell r="B1726" t="str">
            <v>TUBO DE CONCR. ARMADO, CLASSE CA-1, P/GALERIA DE AGUAS PLUVIAIS, DIAM. DE 900MM. FORN. E ASSENT.</v>
          </cell>
          <cell r="C1726" t="str">
            <v>M</v>
          </cell>
          <cell r="D1726">
            <v>203.52</v>
          </cell>
        </row>
        <row r="1727">
          <cell r="A1727" t="str">
            <v>06.004.036-0</v>
          </cell>
          <cell r="B1727" t="str">
            <v>TUBO DE CONCR. ARMADO, CLASSE CA-1, P/GALERIA DE AGUAS PLUVIAIS, DIAM. DE 1000MM. FORN. E ASSENT.</v>
          </cell>
          <cell r="C1727" t="str">
            <v>M</v>
          </cell>
          <cell r="D1727">
            <v>257.92</v>
          </cell>
        </row>
        <row r="1728">
          <cell r="A1728" t="str">
            <v>06.004.037-0</v>
          </cell>
          <cell r="B1728" t="str">
            <v>TUBO DE CONCR. ARMADO, CLASSE CA-1, P/GALERIA DE AGUAS PLUVIAIS, DIAM. DE 1100MM. FORN. E ASSENT.</v>
          </cell>
          <cell r="C1728" t="str">
            <v>M</v>
          </cell>
          <cell r="D1728">
            <v>295.08999999999997</v>
          </cell>
        </row>
        <row r="1729">
          <cell r="A1729" t="str">
            <v>06.004.038-0</v>
          </cell>
          <cell r="B1729" t="str">
            <v>TUBO DE CONCR. ARMADO, CLASSE CA-1, P/GALERIA DE AGUAS PLUVIAIS, DIAM. DE 1200MM. FORN. E ASSENT.</v>
          </cell>
          <cell r="C1729" t="str">
            <v>M</v>
          </cell>
          <cell r="D1729">
            <v>388.09</v>
          </cell>
        </row>
        <row r="1730">
          <cell r="A1730" t="str">
            <v>06.004.039-0</v>
          </cell>
          <cell r="B1730" t="str">
            <v>TUBO DE CONCR. ARMADO, CLASSE CA-1, P/GALERIA DE AGUAS PLUVIAIS, DIAM. DE 1500MM. FORN. E ASSENT.</v>
          </cell>
          <cell r="C1730" t="str">
            <v>M</v>
          </cell>
          <cell r="D1730">
            <v>511.05</v>
          </cell>
        </row>
        <row r="1731">
          <cell r="A1731" t="str">
            <v>06.004.040-0</v>
          </cell>
          <cell r="B1731" t="str">
            <v>TUBO DE CONCR. ARMADO, CLASSE CA-2, P/GALERIA DE AGUAS PLUVIAIS, DIAM. DE 400MM. FORN. E ASSENT.</v>
          </cell>
          <cell r="C1731" t="str">
            <v>M</v>
          </cell>
          <cell r="D1731">
            <v>64.45</v>
          </cell>
        </row>
        <row r="1732">
          <cell r="A1732" t="str">
            <v>06.004.041-0</v>
          </cell>
          <cell r="B1732" t="str">
            <v>TUBO DE CONCR. ARMADO, CLASSE CA-2, P/GALERIA DE AGUAS PLUVIAIS, DIAM. DE 500MM. FORN. E ASSENT.</v>
          </cell>
          <cell r="C1732" t="str">
            <v>M</v>
          </cell>
          <cell r="D1732">
            <v>100.14</v>
          </cell>
        </row>
        <row r="1733">
          <cell r="A1733" t="str">
            <v>06.004.042-0</v>
          </cell>
          <cell r="B1733" t="str">
            <v>TUBO DE CONCR. ARMADO, CLASSE CA-2, P/GALERIA DE AGUAS PLUVIAIS, DIAM. DE 600MM. FORN. E ASSENT.</v>
          </cell>
          <cell r="C1733" t="str">
            <v>M</v>
          </cell>
          <cell r="D1733">
            <v>111.81</v>
          </cell>
        </row>
        <row r="1734">
          <cell r="A1734" t="str">
            <v>06.004.043-0</v>
          </cell>
          <cell r="B1734" t="str">
            <v>TUBO DE CONCR. ARMADO, CLASSE CA-2, P/GALERIA DE AGUAS PLUVIAIS, DIAM. DE 700MM. FORN. E ASSENT.</v>
          </cell>
          <cell r="C1734" t="str">
            <v>M</v>
          </cell>
          <cell r="D1734">
            <v>150.30000000000001</v>
          </cell>
        </row>
        <row r="1735">
          <cell r="A1735" t="str">
            <v>06.004.044-0</v>
          </cell>
          <cell r="B1735" t="str">
            <v>TUBO DE CONCR. ARMADO, CLASSE CA-2, P/GALERIA DE AGUAS PLUVIAIS, DIAM. DE 800MM. FORN. E ASSENT.</v>
          </cell>
          <cell r="C1735" t="str">
            <v>M</v>
          </cell>
          <cell r="D1735">
            <v>174.02</v>
          </cell>
        </row>
        <row r="1736">
          <cell r="A1736" t="str">
            <v>06.004.045-0</v>
          </cell>
          <cell r="B1736" t="str">
            <v>TUBO DE CONCR. ARMADO, CLASSE CA-2, P/GALERIA DE AGUAS PLUVIAIS, DIAM. DE 900MM. FORN. E ASSENT.</v>
          </cell>
          <cell r="C1736" t="str">
            <v>M</v>
          </cell>
          <cell r="D1736">
            <v>226.22</v>
          </cell>
        </row>
        <row r="1737">
          <cell r="A1737" t="str">
            <v>06.004.046-0</v>
          </cell>
          <cell r="B1737" t="str">
            <v>TUBO DE CONCR. ARMADO, CLASSE CA-2, P/GALERIA DE AGUAS PLUVIAIS, DIAM. DE 1000MM. FORN. E ASSENT.</v>
          </cell>
          <cell r="C1737" t="str">
            <v>M</v>
          </cell>
          <cell r="D1737">
            <v>293.8</v>
          </cell>
        </row>
        <row r="1738">
          <cell r="A1738" t="str">
            <v>06.004.047-0</v>
          </cell>
          <cell r="B1738" t="str">
            <v>TUBO DE CONCR. ARMADO, CLASSE CA-2, P/GALERIA DE AGUAS PLUVIAIS, DIAM. DE 1100MM. FORN. E ASSENT.</v>
          </cell>
          <cell r="C1738" t="str">
            <v>M</v>
          </cell>
          <cell r="D1738">
            <v>336.09</v>
          </cell>
        </row>
        <row r="1739">
          <cell r="A1739" t="str">
            <v>06.004.048-0</v>
          </cell>
          <cell r="B1739" t="str">
            <v>TUBO DE CONCR. ARMADO, CLASSE CA-2, P/GALERIA DE AGUAS PLUVIAIS, DIAM. DE 1200MM. FORN. E ASSENT.</v>
          </cell>
          <cell r="C1739" t="str">
            <v>M</v>
          </cell>
          <cell r="D1739">
            <v>413.29</v>
          </cell>
        </row>
        <row r="1740">
          <cell r="A1740" t="str">
            <v>06.004.049-0</v>
          </cell>
          <cell r="B1740" t="str">
            <v>TUBO DE CONCR. ARMADO, CLASSE CA-2, P/GALERIA DE AGUAS PLUVIAIS, DIAM. DE 1500MM. FORN. E ASSENT.</v>
          </cell>
          <cell r="C1740" t="str">
            <v>M</v>
          </cell>
          <cell r="D1740">
            <v>562.57000000000005</v>
          </cell>
        </row>
        <row r="1741">
          <cell r="A1741" t="str">
            <v>06.004.050-0</v>
          </cell>
          <cell r="B1741" t="str">
            <v>TUBO DE CONCR. ARMADO, CLASSE A-3, P/GALERIA DE AGUAS PLUVIAIS, DIAM. DE 400MM. FORN. E ASSENT.</v>
          </cell>
          <cell r="C1741" t="str">
            <v>M</v>
          </cell>
          <cell r="D1741">
            <v>111.25</v>
          </cell>
        </row>
        <row r="1742">
          <cell r="A1742" t="str">
            <v>06.004.051-0</v>
          </cell>
          <cell r="B1742" t="str">
            <v>TUBO DE CONCR. ARMADO, CLASSE A-3, P/GALERIA DE AGUAS PLUVIAIS, DIAM. DE 500MM. FORN. E ASSENT.</v>
          </cell>
          <cell r="C1742" t="str">
            <v>M</v>
          </cell>
          <cell r="D1742">
            <v>135.34</v>
          </cell>
        </row>
        <row r="1743">
          <cell r="A1743" t="str">
            <v>06.004.052-0</v>
          </cell>
          <cell r="B1743" t="str">
            <v>TUBO DE CONCR. ARMADO, CLASSE A-3, P/GALERIA DE AGUAS PLUVIAIS, DIAM. DE 600MM. FORN. E ASSENT.</v>
          </cell>
          <cell r="C1743" t="str">
            <v>M</v>
          </cell>
          <cell r="D1743">
            <v>163.21</v>
          </cell>
        </row>
        <row r="1744">
          <cell r="A1744" t="str">
            <v>06.004.053-0</v>
          </cell>
          <cell r="B1744" t="str">
            <v>TUBO DE CONCR. ARMADO, CLASSE A-3, P/GALERIA DE AGUAS PLUVIAIS, DIAM. DE 700MM. FORN. E ASSENT.</v>
          </cell>
          <cell r="C1744" t="str">
            <v>M</v>
          </cell>
          <cell r="D1744">
            <v>175.56</v>
          </cell>
        </row>
        <row r="1745">
          <cell r="A1745" t="str">
            <v>06.004.054-0</v>
          </cell>
          <cell r="B1745" t="str">
            <v>TUBO DE CONCR. ARMADO, CLASSE A-3, P/GALERIA DE AGUAS PLUVIAIS, DIAM. DE 800MM. FORN. E ASSENT.</v>
          </cell>
          <cell r="C1745" t="str">
            <v>M</v>
          </cell>
          <cell r="D1745">
            <v>186.54</v>
          </cell>
        </row>
        <row r="1746">
          <cell r="A1746" t="str">
            <v>06.004.055-0</v>
          </cell>
          <cell r="B1746" t="str">
            <v>TUBO DE CONCR. ARMADO, CLASSE A-3, P/GALERIA DE AGUAS PLUVIAIS, DIAM. DE 900MM. FORN. E ASSENT.</v>
          </cell>
          <cell r="C1746" t="str">
            <v>M</v>
          </cell>
          <cell r="D1746">
            <v>309.22000000000003</v>
          </cell>
        </row>
        <row r="1747">
          <cell r="A1747" t="str">
            <v>06.004.056-0</v>
          </cell>
          <cell r="B1747" t="str">
            <v>TUBO DE CONCR. ARMADO, CLASSE A-3, P/GALERIA DE AGUAS PLUVIAIS, DIAM. DE 1000MM. FORN. E ASSENT.</v>
          </cell>
          <cell r="C1747" t="str">
            <v>M</v>
          </cell>
          <cell r="D1747">
            <v>356.92</v>
          </cell>
        </row>
        <row r="1748">
          <cell r="A1748" t="str">
            <v>06.004.057-0</v>
          </cell>
          <cell r="B1748" t="str">
            <v>TUBO DE CONCR. ARMADO, CLASSE A-3, P/GALERIA DE AGUAS PLUVIAIS, DIAM. DE 1100MM. FORN. E ASSENT.</v>
          </cell>
          <cell r="C1748" t="str">
            <v>M</v>
          </cell>
          <cell r="D1748">
            <v>445.09</v>
          </cell>
        </row>
        <row r="1749">
          <cell r="A1749" t="str">
            <v>06.004.058-0</v>
          </cell>
          <cell r="B1749" t="str">
            <v>TUBO DE CONCR. ARMADO, CLASSE A-3, P/GALERIA DE AGUAS PLUVIAIS, DIAM. DE 1200MM. FORN. E ASSENT.</v>
          </cell>
          <cell r="C1749" t="str">
            <v>M</v>
          </cell>
          <cell r="D1749">
            <v>482.09</v>
          </cell>
        </row>
        <row r="1750">
          <cell r="A1750" t="str">
            <v>06.004.059-0</v>
          </cell>
          <cell r="B1750" t="str">
            <v>TUBO DE CONCR. ARMADO, CLASSE A-3, P/GALERIA DE AGUAS PLUVIAIS, DIAM. DE 1500MM. FORN. E ASSENT.</v>
          </cell>
          <cell r="C1750" t="str">
            <v>M</v>
          </cell>
          <cell r="D1750">
            <v>633.04999999999995</v>
          </cell>
        </row>
        <row r="1751">
          <cell r="A1751" t="str">
            <v>06.004.999-0</v>
          </cell>
          <cell r="B1751" t="str">
            <v>FAMILIA 06.004TUBOS CONCRETO AGUAS PLUVIAIS ESGOTO SANITARIO</v>
          </cell>
          <cell r="D1751">
            <v>2681</v>
          </cell>
        </row>
        <row r="1752">
          <cell r="A1752" t="str">
            <v>06.005.030-0</v>
          </cell>
          <cell r="B1752" t="str">
            <v>TUBO CERAM. VIDRADO, PADRAO CEDAE, P/ESGOTO, ATERRO E SOCA,DIAM. DE 100MM. FORN. E ASSENT.</v>
          </cell>
          <cell r="C1752" t="str">
            <v>M</v>
          </cell>
          <cell r="D1752">
            <v>15.62</v>
          </cell>
        </row>
        <row r="1753">
          <cell r="A1753" t="str">
            <v>06.005.035-0</v>
          </cell>
          <cell r="B1753" t="str">
            <v>TUBO CERAM. VIDRADO, PADRAO CEDAE, P/ESGOTO, ATERRO E SOCA,DIAM. DE 150MM. FORN. E ASSENT.</v>
          </cell>
          <cell r="C1753" t="str">
            <v>M</v>
          </cell>
          <cell r="D1753">
            <v>20.57</v>
          </cell>
        </row>
        <row r="1754">
          <cell r="A1754" t="str">
            <v>06.005.040-0</v>
          </cell>
          <cell r="B1754" t="str">
            <v>TUBO CERAM. VIDRADO, PADRAO CEDAE, P/ESGOTO, ATERRO E SOCA,DIAM. DE 200MM. FORN. E ASSENT.</v>
          </cell>
          <cell r="C1754" t="str">
            <v>M</v>
          </cell>
          <cell r="D1754">
            <v>29.67</v>
          </cell>
        </row>
        <row r="1755">
          <cell r="A1755" t="str">
            <v>06.005.045-0</v>
          </cell>
          <cell r="B1755" t="str">
            <v>TUBO CERAM. VIDRADO, PADRAO CEDAE, P/ESGOTO, ATERRO E SOCA,DIAM. DE 250MM. FORN. E ASSENT.</v>
          </cell>
          <cell r="C1755" t="str">
            <v>M</v>
          </cell>
          <cell r="D1755">
            <v>46.68</v>
          </cell>
        </row>
        <row r="1756">
          <cell r="A1756" t="str">
            <v>06.005.050-0</v>
          </cell>
          <cell r="B1756" t="str">
            <v>TUBO CERAM. VIDRADO, PADRAO CEDAE, P/ESGOTO, ATERRO E SOCA,DIAM. DE 300MM. FORN. E ASSENT.</v>
          </cell>
          <cell r="C1756" t="str">
            <v>M</v>
          </cell>
          <cell r="D1756">
            <v>60.45</v>
          </cell>
        </row>
        <row r="1757">
          <cell r="A1757" t="str">
            <v>06.005.080-0</v>
          </cell>
          <cell r="B1757" t="str">
            <v>TUBO CERAM. P/AGUAS PLUVIAIS, DIAM. DE 100MM. FORN. E ASSENT.</v>
          </cell>
          <cell r="C1757" t="str">
            <v>M</v>
          </cell>
          <cell r="D1757">
            <v>15.26</v>
          </cell>
        </row>
        <row r="1758">
          <cell r="A1758" t="str">
            <v>06.005.085-0</v>
          </cell>
          <cell r="B1758" t="str">
            <v>TUBO CERAM. P/AGUAS PLUVIAIS, DIAM. DE 150MM. FORN. E ASSENT.</v>
          </cell>
          <cell r="C1758" t="str">
            <v>M</v>
          </cell>
          <cell r="D1758">
            <v>20.05</v>
          </cell>
        </row>
        <row r="1759">
          <cell r="A1759" t="str">
            <v>06.005.090-0</v>
          </cell>
          <cell r="B1759" t="str">
            <v>TUBO CERAM. P/AGUAS PLUVIAIS, DIAM. DE 250MM. FORN. E ASSENT.</v>
          </cell>
          <cell r="C1759" t="str">
            <v>M</v>
          </cell>
          <cell r="D1759">
            <v>45.11</v>
          </cell>
        </row>
        <row r="1760">
          <cell r="A1760" t="str">
            <v>06.005.999-0</v>
          </cell>
          <cell r="B1760" t="str">
            <v>FAMILIA 06.005MANILHAS CERAMICAS E CONEXOES</v>
          </cell>
          <cell r="D1760">
            <v>2884</v>
          </cell>
        </row>
        <row r="1761">
          <cell r="A1761" t="str">
            <v>06.006.010-0</v>
          </cell>
          <cell r="B1761" t="str">
            <v>CAIXA DE VISITA, EXECUTADA C/CONEXOES CERAM., DIAM. DE 150MM, PADRAO CEDAE, C/PROF. ATE 1,00M. FORN. E ASSENT.</v>
          </cell>
          <cell r="C1761" t="str">
            <v>UN</v>
          </cell>
          <cell r="D1761">
            <v>104.31</v>
          </cell>
        </row>
        <row r="1762">
          <cell r="A1762" t="str">
            <v>06.006.011-0</v>
          </cell>
          <cell r="B1762" t="str">
            <v>ADICIONAL DE PROF. EXCED. A 1,00M, REFERENTE AO ITEM 06.006.010</v>
          </cell>
          <cell r="C1762" t="str">
            <v>M</v>
          </cell>
          <cell r="D1762">
            <v>17.7</v>
          </cell>
        </row>
        <row r="1763">
          <cell r="A1763" t="str">
            <v>06.006.015-0</v>
          </cell>
          <cell r="B1763" t="str">
            <v>CAIXA DE VISITA, EXECUTADA C/CONEXOES CERAM., DIAM. DE 100MM, PADRAO CEDAE, C/PROF. ATE 1,00M</v>
          </cell>
          <cell r="C1763" t="str">
            <v>UN</v>
          </cell>
          <cell r="D1763">
            <v>62.47</v>
          </cell>
        </row>
        <row r="1764">
          <cell r="A1764" t="str">
            <v>06.006.016-0</v>
          </cell>
          <cell r="B1764" t="str">
            <v>ADICIONAL DE PROF. EXCED. A 1,00M, REFERENTE AO ITEM 06.006.015</v>
          </cell>
          <cell r="C1764" t="str">
            <v>M</v>
          </cell>
          <cell r="D1764">
            <v>11.95</v>
          </cell>
        </row>
        <row r="1765">
          <cell r="A1765" t="str">
            <v>06.006.020-0</v>
          </cell>
          <cell r="B1765" t="str">
            <v>CAIXA DE INSPECAO, EXECUTADA C/CONEXOES CERAM., DIAM. DE 100MM, PADRAO CEDAE</v>
          </cell>
          <cell r="C1765" t="str">
            <v>UN</v>
          </cell>
          <cell r="D1765">
            <v>42.72</v>
          </cell>
        </row>
        <row r="1766">
          <cell r="A1766" t="str">
            <v>06.006.030-0</v>
          </cell>
          <cell r="B1766" t="str">
            <v>TUBO DE QUEDA EM CERAM., DIAM. DE 100MM, C/DESNIVEL DE ATE 1,00M, P/POCO DE VISITA DE ESGOTO SANIT., PADRAO CEDAE</v>
          </cell>
          <cell r="C1766" t="str">
            <v>UN</v>
          </cell>
          <cell r="D1766">
            <v>65.099999999999994</v>
          </cell>
        </row>
        <row r="1767">
          <cell r="A1767" t="str">
            <v>06.006.031-0</v>
          </cell>
          <cell r="B1767" t="str">
            <v>ADICIONAL P/DESNIVEL EXCED. DE 1,00M, REFERENTE AO ITEM 06.006.030</v>
          </cell>
          <cell r="C1767" t="str">
            <v>M</v>
          </cell>
          <cell r="D1767">
            <v>39.43</v>
          </cell>
        </row>
        <row r="1768">
          <cell r="A1768" t="str">
            <v>06.006.035-0</v>
          </cell>
          <cell r="B1768" t="str">
            <v>TUBO DE QUEDA EM CERAM., DIAM. DE 150MM, C/DESNIVEL DE ATE 1,00M, P/POCO DE VISITA DE ESGOTO SANIT., PADRAO CEDAE</v>
          </cell>
          <cell r="C1768" t="str">
            <v>UN</v>
          </cell>
          <cell r="D1768">
            <v>92.04</v>
          </cell>
        </row>
        <row r="1769">
          <cell r="A1769" t="str">
            <v>06.006.036-0</v>
          </cell>
          <cell r="B1769" t="str">
            <v>ADICIONAL P/DESNIVEL EXCEDENTE DE 1,00M, REFERENTE AO ITEM 06.006.035</v>
          </cell>
          <cell r="C1769" t="str">
            <v>M</v>
          </cell>
          <cell r="D1769">
            <v>50.41</v>
          </cell>
        </row>
        <row r="1770">
          <cell r="A1770" t="str">
            <v>06.006.040-0</v>
          </cell>
          <cell r="B1770" t="str">
            <v>TUBO DE QUEDA EM CERAM., DIAM. DE 200MM, C/DESNIVEL DE ATE 1,00, P/POCO DE VISITA DE ESGOTO SANIT., PADRAO CEDAE</v>
          </cell>
          <cell r="C1770" t="str">
            <v>UN</v>
          </cell>
          <cell r="D1770">
            <v>146.27000000000001</v>
          </cell>
        </row>
        <row r="1771">
          <cell r="A1771" t="str">
            <v>06.006.041-0</v>
          </cell>
          <cell r="B1771" t="str">
            <v>ADICIONAL P/DESNIVEL EXCED. DE 1,00M, REFERENTE AO ITEM 06.006.040</v>
          </cell>
          <cell r="C1771" t="str">
            <v>M</v>
          </cell>
          <cell r="D1771">
            <v>65.37</v>
          </cell>
        </row>
        <row r="1772">
          <cell r="A1772" t="str">
            <v>06.006.050-0</v>
          </cell>
          <cell r="B1772" t="str">
            <v>TUBO DE QUEDA EM CERAM., DIAM. DE 250MM, C/DESNIVEL DE ATE 1,00M, P/POCO DE VISITA DE ESGOTO SANIT., PADRAO CEDAE</v>
          </cell>
          <cell r="C1772" t="str">
            <v>UN</v>
          </cell>
          <cell r="D1772">
            <v>354.27</v>
          </cell>
        </row>
        <row r="1773">
          <cell r="A1773" t="str">
            <v>06.006.051-0</v>
          </cell>
          <cell r="B1773" t="str">
            <v>ADICIONAL P/DESNIVEL EXCED. DE 1,00M, REFERENTE AO ITEM 06.006.050</v>
          </cell>
          <cell r="C1773" t="str">
            <v>M</v>
          </cell>
          <cell r="D1773">
            <v>88.31</v>
          </cell>
        </row>
        <row r="1774">
          <cell r="A1774" t="str">
            <v>06.006.060-0</v>
          </cell>
          <cell r="B1774" t="str">
            <v>TUBO DE QUEDA EM CERAM., DIAM. DE 300MM, C/DESNIVEL DE ATE 1,00M, P/POCO DE VISITA DE ESGOTO SANIT., PADRAO CEDAE</v>
          </cell>
          <cell r="C1774" t="str">
            <v>UN</v>
          </cell>
          <cell r="D1774">
            <v>518.89</v>
          </cell>
        </row>
        <row r="1775">
          <cell r="A1775" t="str">
            <v>06.006.061-0</v>
          </cell>
          <cell r="B1775" t="str">
            <v>ADICIONAL P/DESNIVEL EXCED. DE 1,00M, REFERENTE AO ITEM 06.006.060</v>
          </cell>
          <cell r="C1775" t="str">
            <v>M</v>
          </cell>
          <cell r="D1775">
            <v>110.22</v>
          </cell>
        </row>
        <row r="1776">
          <cell r="A1776" t="str">
            <v>06.006.090-0</v>
          </cell>
          <cell r="B1776" t="str">
            <v>CONJUNTO DE PECAS DE LIGACAO EM CERAM., DIAM. DE 100MM</v>
          </cell>
          <cell r="C1776" t="str">
            <v>UN</v>
          </cell>
          <cell r="D1776">
            <v>30.96</v>
          </cell>
        </row>
        <row r="1777">
          <cell r="A1777" t="str">
            <v>06.006.999-0</v>
          </cell>
          <cell r="B1777" t="str">
            <v>FAMILIA 06.006CAIXAS E TUBOS DE QUEDA MAT. CERAMICO</v>
          </cell>
          <cell r="D1777">
            <v>2204</v>
          </cell>
        </row>
        <row r="1778">
          <cell r="A1778" t="str">
            <v>06.007.010-0</v>
          </cell>
          <cell r="B1778" t="str">
            <v>LEVANTAMENTO, LIMP. E REASSENTAM. DE TUBO DE FºFº, PONTA E BOLSA, TIPO ESGOTO, DIAM. DE 50MM</v>
          </cell>
          <cell r="C1778" t="str">
            <v>M</v>
          </cell>
          <cell r="D1778">
            <v>13.2</v>
          </cell>
        </row>
        <row r="1779">
          <cell r="A1779" t="str">
            <v>06.007.011-0</v>
          </cell>
          <cell r="B1779" t="str">
            <v>LEVANTAMENTO, LIMP. E REASSENTAM. DE TUBO DE FºFº, PONTA E BOLSA, TIPO ESGOTO, DIAM. DE 75MM</v>
          </cell>
          <cell r="C1779" t="str">
            <v>M</v>
          </cell>
          <cell r="D1779">
            <v>16.63</v>
          </cell>
        </row>
        <row r="1780">
          <cell r="A1780" t="str">
            <v>06.007.012-0</v>
          </cell>
          <cell r="B1780" t="str">
            <v>LEVANTAMENTO, LIMP. E REASSENTAM. DE TUBO DE FºFº, PONTA E BOLSA, TIPO ESGOTO, DIAM. DE 100MM</v>
          </cell>
          <cell r="C1780" t="str">
            <v>M</v>
          </cell>
          <cell r="D1780">
            <v>22.64</v>
          </cell>
        </row>
        <row r="1781">
          <cell r="A1781" t="str">
            <v>06.007.013-0</v>
          </cell>
          <cell r="B1781" t="str">
            <v>LEVANTAMENTO, LIMP. E REASSENTAM. DE TUBO DE FºFº, PONTA E BOLSA, TIPO ESGOTO, DIAM. DE 150MM</v>
          </cell>
          <cell r="C1781" t="str">
            <v>M</v>
          </cell>
          <cell r="D1781">
            <v>28.02</v>
          </cell>
        </row>
        <row r="1782">
          <cell r="A1782" t="str">
            <v>06.007.015-0</v>
          </cell>
          <cell r="B1782" t="str">
            <v>LEVANTAMENTO, LIMP. E REASSENTAM. DE TUBO DE FºFº, PONTA E BOLSA, TIPO ESGOTO, DIAM. DE 200MM</v>
          </cell>
          <cell r="C1782" t="str">
            <v>M</v>
          </cell>
          <cell r="D1782">
            <v>27.9</v>
          </cell>
        </row>
        <row r="1783">
          <cell r="A1783" t="str">
            <v>06.007.016-0</v>
          </cell>
          <cell r="B1783" t="str">
            <v>LEVANTAMENTO, LIMP. E REASSENTAM. DE TUBO DE FºFº, PONTA E BOLSA, TIPO ESGOTO, DIAM. DE 250MM</v>
          </cell>
          <cell r="C1783" t="str">
            <v>M</v>
          </cell>
          <cell r="D1783">
            <v>34.26</v>
          </cell>
        </row>
        <row r="1784">
          <cell r="A1784" t="str">
            <v>06.007.017-0</v>
          </cell>
          <cell r="B1784" t="str">
            <v>LEVANTAMENTO, LIMP. E REASSENTAM. DE TUBO DE FºFº, PONTA E BOLSA, TIPO ESGOTO, DIAM. DE 300MM</v>
          </cell>
          <cell r="C1784" t="str">
            <v>M</v>
          </cell>
          <cell r="D1784">
            <v>40.630000000000003</v>
          </cell>
        </row>
        <row r="1785">
          <cell r="A1785" t="str">
            <v>06.007.060-0</v>
          </cell>
          <cell r="B1785" t="str">
            <v>LEVANTAMENTO, LIMP. E REASSENTAM. DE CURVA DE FºFº, PONTA EBOLSA, DIAM. DE 75MM</v>
          </cell>
          <cell r="C1785" t="str">
            <v>UN</v>
          </cell>
          <cell r="D1785">
            <v>19.579999999999998</v>
          </cell>
        </row>
        <row r="1786">
          <cell r="A1786" t="str">
            <v>06.007.061-0</v>
          </cell>
          <cell r="B1786" t="str">
            <v>LEVANTAMENTO, LIMP. E REASSENTAM. DE CURVA DE FºFº, PONTA EBOLSA, DIAM. DE 100MM</v>
          </cell>
          <cell r="C1786" t="str">
            <v>UN</v>
          </cell>
          <cell r="D1786">
            <v>26.21</v>
          </cell>
        </row>
        <row r="1787">
          <cell r="A1787" t="str">
            <v>06.007.062-0</v>
          </cell>
          <cell r="B1787" t="str">
            <v>LEVANTAMENTO, LIMP. E REASSENTAM. DE CURVA DE FºFº, PONTA EBOLSA, DIAM. DE 150MM</v>
          </cell>
          <cell r="C1787" t="str">
            <v>UN</v>
          </cell>
          <cell r="D1787">
            <v>40.04</v>
          </cell>
        </row>
        <row r="1788">
          <cell r="A1788" t="str">
            <v>06.007.063-0</v>
          </cell>
          <cell r="B1788" t="str">
            <v>LEVANTAMENTO, LIMP. E REASSENTAM. DE CURVA DE FºFº, PONTA EBOLSA, DIAM. DE 200MM</v>
          </cell>
          <cell r="C1788" t="str">
            <v>UN</v>
          </cell>
          <cell r="D1788">
            <v>62.59</v>
          </cell>
        </row>
        <row r="1789">
          <cell r="A1789" t="str">
            <v>06.007.064-0</v>
          </cell>
          <cell r="B1789" t="str">
            <v>LEVANTAMENTO, LIMP. E REASSENTAM. DE CURVA DE FºFº, PONTA EBOLSA, DIAM. DE 250MM</v>
          </cell>
          <cell r="C1789" t="str">
            <v>UN</v>
          </cell>
          <cell r="D1789">
            <v>81.14</v>
          </cell>
        </row>
        <row r="1790">
          <cell r="A1790" t="str">
            <v>06.007.065-0</v>
          </cell>
          <cell r="B1790" t="str">
            <v>LEVANTAMENTO, LIMP. E REASSENTAM. DE CURVA DE FºFº, PONTA EBOLSA, DIAM. DE 300MM</v>
          </cell>
          <cell r="C1790" t="str">
            <v>UN</v>
          </cell>
          <cell r="D1790">
            <v>99.52</v>
          </cell>
        </row>
        <row r="1791">
          <cell r="A1791" t="str">
            <v>06.007.080-0</v>
          </cell>
          <cell r="B1791" t="str">
            <v>LEVANTAMENTO, LIMP. E REASSENTAM. DE JUNCAO 45° DE FºFº, PONTA E BOLSA, DIAM. DE 75MM</v>
          </cell>
          <cell r="C1791" t="str">
            <v>UN</v>
          </cell>
          <cell r="D1791">
            <v>39.46</v>
          </cell>
        </row>
        <row r="1792">
          <cell r="A1792" t="str">
            <v>06.007.081-0</v>
          </cell>
          <cell r="B1792" t="str">
            <v>LEVANTAMENTO, LIMP. E REASSENTAM. DE JUNCAO 45° DE FºFº, PONTA E BOLSA, DIAM. DE 100MM</v>
          </cell>
          <cell r="C1792" t="str">
            <v>UN</v>
          </cell>
          <cell r="D1792">
            <v>51.2</v>
          </cell>
        </row>
        <row r="1793">
          <cell r="A1793" t="str">
            <v>06.007.082-0</v>
          </cell>
          <cell r="B1793" t="str">
            <v>LEVANTAMENTO, LIMP. E REASSENTAM. DE JUNCAO 45° DE FºFº, PONTA E BOLSA, DIAM. DE 150MM</v>
          </cell>
          <cell r="C1793" t="str">
            <v>UN</v>
          </cell>
          <cell r="D1793">
            <v>79.62</v>
          </cell>
        </row>
        <row r="1794">
          <cell r="A1794" t="str">
            <v>06.007.083-0</v>
          </cell>
          <cell r="B1794" t="str">
            <v>LEVANTAMENTO, LIMP. E REASSENTAM. DE JUNCAO 45° DE FºFº, PONTA E BOLSA, DIAM. DE 200MM</v>
          </cell>
          <cell r="C1794" t="str">
            <v>UN</v>
          </cell>
          <cell r="D1794">
            <v>125.18</v>
          </cell>
        </row>
        <row r="1795">
          <cell r="A1795" t="str">
            <v>06.007.084-0</v>
          </cell>
          <cell r="B1795" t="str">
            <v>LEVANTAMENTO, LIMP. E REASSENTAM. DE JUNCAO 45° DE FºFº, PONTA E BOLSA, DIAM. DE 250MM</v>
          </cell>
          <cell r="C1795" t="str">
            <v>UN</v>
          </cell>
          <cell r="D1795">
            <v>162.57</v>
          </cell>
        </row>
        <row r="1796">
          <cell r="A1796" t="str">
            <v>06.007.085-0</v>
          </cell>
          <cell r="B1796" t="str">
            <v>LEVANTAMENTO, LIMP. E REASSENTAM. DE JUNCAO 45° DE FºFº, PONTA E BOLSA, DIAM. DE 300MM</v>
          </cell>
          <cell r="C1796" t="str">
            <v>UN</v>
          </cell>
          <cell r="D1796">
            <v>198.76</v>
          </cell>
        </row>
        <row r="1797">
          <cell r="A1797" t="str">
            <v>06.007.100-0</v>
          </cell>
          <cell r="B1797" t="str">
            <v>LEVANTAMENTO, LIMP. E REASSENTAM. DE LUVA DE FºFº, TIPO ESGOTO OU STANDARD, DIAM. DE 75MM</v>
          </cell>
          <cell r="C1797" t="str">
            <v>UN</v>
          </cell>
          <cell r="D1797">
            <v>39.46</v>
          </cell>
        </row>
        <row r="1798">
          <cell r="A1798" t="str">
            <v>06.007.101-0</v>
          </cell>
          <cell r="B1798" t="str">
            <v>LEVANTAMENTO, LIMP. E REASSENTAM. DE LUVA DE FºFº, TIPO ESGOTO OU STANDARD, DIAM. DE 100MM</v>
          </cell>
          <cell r="C1798" t="str">
            <v>UN</v>
          </cell>
          <cell r="D1798">
            <v>51.49</v>
          </cell>
        </row>
        <row r="1799">
          <cell r="A1799" t="str">
            <v>06.007.102-0</v>
          </cell>
          <cell r="B1799" t="str">
            <v>LEVANTAMENTO, LIMP. E REASSENTAM. DE LUVA DE FºFº, TIPO ESGOTO OU STANDARD, DIAM. DE 150MM</v>
          </cell>
          <cell r="C1799" t="str">
            <v>UN</v>
          </cell>
          <cell r="D1799">
            <v>78.86</v>
          </cell>
        </row>
        <row r="1800">
          <cell r="A1800" t="str">
            <v>06.007.120-0</v>
          </cell>
          <cell r="B1800" t="str">
            <v>LEVANTAMENTO, LIMP. E REASSENTAM. DE LUVA DE CORRER, TIPO STANDARD, DIAM. DE 75MM</v>
          </cell>
          <cell r="C1800" t="str">
            <v>UN</v>
          </cell>
          <cell r="D1800">
            <v>52.87</v>
          </cell>
        </row>
        <row r="1801">
          <cell r="A1801" t="str">
            <v>06.007.121-0</v>
          </cell>
          <cell r="B1801" t="str">
            <v>LEVANTAMENTO, LIMP. E REASSENTAM. DE LUVA DE CORRER, TIPO STANDARD, DIAM. DE 100MM</v>
          </cell>
          <cell r="C1801" t="str">
            <v>UN</v>
          </cell>
          <cell r="D1801">
            <v>69.23</v>
          </cell>
        </row>
        <row r="1802">
          <cell r="A1802" t="str">
            <v>06.007.122-0</v>
          </cell>
          <cell r="B1802" t="str">
            <v>LEVANTAMENTO, LIMP. E REASSENTAM. DE LUVA DE CORRER, TIPO STANDARD, DIAM. DE 150MM</v>
          </cell>
          <cell r="C1802" t="str">
            <v>UN</v>
          </cell>
          <cell r="D1802">
            <v>112.84</v>
          </cell>
        </row>
        <row r="1803">
          <cell r="A1803" t="str">
            <v>06.007.123-0</v>
          </cell>
          <cell r="B1803" t="str">
            <v>LEVANTAMENTO, LIMP. E REASSENTAM. DE LUVA DE CORRER, TIPO STANDARD, DIAM. DE 200MM</v>
          </cell>
          <cell r="C1803" t="str">
            <v>UN</v>
          </cell>
          <cell r="D1803">
            <v>183.74</v>
          </cell>
        </row>
        <row r="1804">
          <cell r="A1804" t="str">
            <v>06.007.124-0</v>
          </cell>
          <cell r="B1804" t="str">
            <v>LEVANTAMENTO, LIMP. E REASSENTAM. DE LUVA DE CORRER, TIPO STANDARD, DIAM. DE 250MM</v>
          </cell>
          <cell r="C1804" t="str">
            <v>UN</v>
          </cell>
          <cell r="D1804">
            <v>250</v>
          </cell>
        </row>
        <row r="1805">
          <cell r="A1805" t="str">
            <v>06.007.125-0</v>
          </cell>
          <cell r="B1805" t="str">
            <v>LEVANTAMENTO, LIMP. E REASSENTAM. DE LUVA DE CORRER, TIPO STANDARD, DIAM. DE 300MM</v>
          </cell>
          <cell r="C1805" t="str">
            <v>UN</v>
          </cell>
          <cell r="D1805">
            <v>300.85000000000002</v>
          </cell>
        </row>
        <row r="1806">
          <cell r="A1806" t="str">
            <v>06.007.999-0</v>
          </cell>
          <cell r="B1806" t="str">
            <v>FAMILIA 06.007LEVANT.LIMP.E REASSENT. TUBOS F.F.</v>
          </cell>
          <cell r="D1806">
            <v>3703</v>
          </cell>
        </row>
        <row r="1807">
          <cell r="A1807" t="str">
            <v>06.008.010-0</v>
          </cell>
          <cell r="B1807" t="str">
            <v>TUBO DE FºFº, CINZENTO, C/REVESTIM. INT. E EXT., PONTA E PONTA, P/ESGOTO, DIAM. DE 50MM. FORN. E ASSENT.</v>
          </cell>
          <cell r="C1807" t="str">
            <v>M</v>
          </cell>
          <cell r="D1807">
            <v>52.32</v>
          </cell>
        </row>
        <row r="1808">
          <cell r="A1808" t="str">
            <v>06.008.011-0</v>
          </cell>
          <cell r="B1808" t="str">
            <v>TUBO DE FºFº, CINZENTO, C/REVESTIM. INT. E EXT., PONTA E PONTA, P/ESGOTO, DIAM. DE 75MM. FORN. E ASSENT.</v>
          </cell>
          <cell r="C1808" t="str">
            <v>M</v>
          </cell>
          <cell r="D1808">
            <v>72.31</v>
          </cell>
        </row>
        <row r="1809">
          <cell r="A1809" t="str">
            <v>06.008.012-0</v>
          </cell>
          <cell r="B1809" t="str">
            <v>TUBO DE FºFº, CINZENTO, C/REVESTIM. INT. E EXT., PONTA E PONTA, P/ESGOTO, DIAM. DE 100MM. FORN. E ASSENT.</v>
          </cell>
          <cell r="C1809" t="str">
            <v>M</v>
          </cell>
          <cell r="D1809">
            <v>86.16</v>
          </cell>
        </row>
        <row r="1810">
          <cell r="A1810" t="str">
            <v>06.008.013-0</v>
          </cell>
          <cell r="B1810" t="str">
            <v>TUBO DE FºFº, CINZENTO, C/REVESTIM. INT. E EXT., PONTA E PONTA, P/ESGOTO, DIAM. DE 150MM. FORN. E ASSENT.</v>
          </cell>
          <cell r="C1810" t="str">
            <v>M</v>
          </cell>
          <cell r="D1810">
            <v>123.32</v>
          </cell>
        </row>
        <row r="1811">
          <cell r="A1811" t="str">
            <v>06.008.999-0</v>
          </cell>
          <cell r="B1811" t="str">
            <v>FAMILIA 06.008TUBO F.F. (BARBARA)</v>
          </cell>
          <cell r="D1811">
            <v>3665</v>
          </cell>
        </row>
        <row r="1812">
          <cell r="A1812" t="str">
            <v>06.009.051-0</v>
          </cell>
          <cell r="B1812" t="str">
            <v>TUBO DE FºFº DUCTIL, CLASSE K-9, C/JUNTA ELASTICA, DIAM. DE75MM. FORN. E ASSENT.</v>
          </cell>
          <cell r="C1812" t="str">
            <v>M</v>
          </cell>
          <cell r="D1812">
            <v>175.06</v>
          </cell>
        </row>
        <row r="1813">
          <cell r="A1813" t="str">
            <v>06.009.052-0</v>
          </cell>
          <cell r="B1813" t="str">
            <v>TUBO DE FºFº DUCTIL, CLASSE K-9, C/JUNTA ELASTICA, DIAM. DE100MM. FORN. E ASSENT.</v>
          </cell>
          <cell r="C1813" t="str">
            <v>M</v>
          </cell>
          <cell r="D1813">
            <v>184.17</v>
          </cell>
        </row>
        <row r="1814">
          <cell r="A1814" t="str">
            <v>06.009.053-0</v>
          </cell>
          <cell r="B1814" t="str">
            <v>TUBO DE FºFº DUCTIL, CLASSE K-9, C/JUNTA ELASTICA, DIAM. DE150MM. FORN. E ASSENT.</v>
          </cell>
          <cell r="C1814" t="str">
            <v>M</v>
          </cell>
          <cell r="D1814">
            <v>233.07</v>
          </cell>
        </row>
        <row r="1815">
          <cell r="A1815" t="str">
            <v>06.009.054-0</v>
          </cell>
          <cell r="B1815" t="str">
            <v>TUBO DE FºFº DUCTIL, CLASSE K-9, C/JUNTA ELASTICA, DIAM. DE200MM. FORN. E ASSENT.</v>
          </cell>
          <cell r="C1815" t="str">
            <v>M</v>
          </cell>
          <cell r="D1815">
            <v>294.52</v>
          </cell>
        </row>
        <row r="1816">
          <cell r="A1816" t="str">
            <v>06.009.055-0</v>
          </cell>
          <cell r="B1816" t="str">
            <v>TUBO DE FºFº DUCTIL, CLASSE K-9, C/JUNTA ELASTICA, DIAM. DE250MM. FORN. E ASSENT.</v>
          </cell>
          <cell r="C1816" t="str">
            <v>M</v>
          </cell>
          <cell r="D1816">
            <v>370.06</v>
          </cell>
        </row>
        <row r="1817">
          <cell r="A1817" t="str">
            <v>06.009.056-0</v>
          </cell>
          <cell r="B1817" t="str">
            <v>TUBO DE FºFº DUCTIL, CLASSE K-9, C/JUNTA ELASTICA, DIAM. DE300MM. FORN. E ASSENT.</v>
          </cell>
          <cell r="C1817" t="str">
            <v>M</v>
          </cell>
          <cell r="D1817">
            <v>449.34</v>
          </cell>
        </row>
        <row r="1818">
          <cell r="A1818" t="str">
            <v>06.009.057-0</v>
          </cell>
          <cell r="B1818" t="str">
            <v>TUBO DE FºFº DUCTIL, CLASSE K-9, C/JUNTA ELASTICA, DIAM. DE400MM. FORN. E ASSENT.</v>
          </cell>
          <cell r="C1818" t="str">
            <v>M</v>
          </cell>
          <cell r="D1818">
            <v>618.45000000000005</v>
          </cell>
        </row>
        <row r="1819">
          <cell r="A1819" t="str">
            <v>06.009.058-0</v>
          </cell>
          <cell r="B1819" t="str">
            <v>TUBO DE FºFº DUCTIL, CLASSE K-9, C/JUNTA ELASTICA, DIAM. DE500MM. FORN. E ASSENT.</v>
          </cell>
          <cell r="C1819" t="str">
            <v>M</v>
          </cell>
          <cell r="D1819">
            <v>843.26</v>
          </cell>
        </row>
        <row r="1820">
          <cell r="A1820" t="str">
            <v>06.009.059-0</v>
          </cell>
          <cell r="B1820" t="str">
            <v>TUBO DE FºFº DUCTIL, CLASSE K-9, C/JUNTA ELASTICA, DIAM. DE600MM. FORN. E ASSENT.</v>
          </cell>
          <cell r="C1820" t="str">
            <v>M</v>
          </cell>
          <cell r="D1820">
            <v>1097.55</v>
          </cell>
        </row>
        <row r="1821">
          <cell r="A1821" t="str">
            <v>06.009.060-0</v>
          </cell>
          <cell r="B1821" t="str">
            <v>TUBO DE FºFº DUCTIL, CLASSE K-9, C/JUNTA ELASTICA, DIAM. DE700MM. FORN. E ASSENT.</v>
          </cell>
          <cell r="C1821" t="str">
            <v>M</v>
          </cell>
          <cell r="D1821">
            <v>1588.31</v>
          </cell>
        </row>
        <row r="1822">
          <cell r="A1822" t="str">
            <v>06.009.061-0</v>
          </cell>
          <cell r="B1822" t="str">
            <v>TUBO DE FºFº DUCTIL, CLASSE K-9, C/JUNTA ELASTICA, DIAM. DE800MM. FORN. E ASSENT.</v>
          </cell>
          <cell r="C1822" t="str">
            <v>M</v>
          </cell>
          <cell r="D1822">
            <v>1886.95</v>
          </cell>
        </row>
        <row r="1823">
          <cell r="A1823" t="str">
            <v>06.009.062-0</v>
          </cell>
          <cell r="B1823" t="str">
            <v>TUBO DE FºFº DUCTIL, CLASSE K-9, C/JUNTA ELASTICA, DIAM. DE900MM. FORN. E ASSENT.</v>
          </cell>
          <cell r="C1823" t="str">
            <v>M</v>
          </cell>
          <cell r="D1823">
            <v>2213.1999999999998</v>
          </cell>
        </row>
        <row r="1824">
          <cell r="A1824" t="str">
            <v>06.009.063-0</v>
          </cell>
          <cell r="B1824" t="str">
            <v>TUBO DE FºFº DUCTIL, CLASSE K-9, C/JUNTA ELASTICA, DIAM. DE1000MM. FORN. E ASSENT.</v>
          </cell>
          <cell r="C1824" t="str">
            <v>M</v>
          </cell>
          <cell r="D1824">
            <v>2501.0700000000002</v>
          </cell>
        </row>
        <row r="1825">
          <cell r="A1825" t="str">
            <v>06.009.064-0</v>
          </cell>
          <cell r="B1825" t="str">
            <v>TUBO DE FºFº DUCTIL, CLASSE K-9, C/JUNTA ELASTICA, DIAM. DE1200MM. FORN. E ASSENT.</v>
          </cell>
          <cell r="C1825" t="str">
            <v>M</v>
          </cell>
          <cell r="D1825">
            <v>3319.44</v>
          </cell>
        </row>
        <row r="1826">
          <cell r="A1826" t="str">
            <v>06.009.081-0</v>
          </cell>
          <cell r="B1826" t="str">
            <v>TUBO DE FºFº DUCTIL, CLASSE K-7, C/JUNTA ELASTICA, DIAM. DE150MM. FORN. E ASSENT.</v>
          </cell>
          <cell r="C1826" t="str">
            <v>M</v>
          </cell>
          <cell r="D1826">
            <v>215.47</v>
          </cell>
        </row>
        <row r="1827">
          <cell r="A1827" t="str">
            <v>06.009.082-0</v>
          </cell>
          <cell r="B1827" t="str">
            <v>TUBO DE FºFº DUCTIL, CLASSE K-7, C/JUNTA ELASTICA, DIAM. DE200MM. FORN. E ASSENT.</v>
          </cell>
          <cell r="C1827" t="str">
            <v>M</v>
          </cell>
          <cell r="D1827">
            <v>273.58</v>
          </cell>
        </row>
        <row r="1828">
          <cell r="A1828" t="str">
            <v>06.009.083-0</v>
          </cell>
          <cell r="B1828" t="str">
            <v>TUBO DE FºFº DUCTIL, CLASSE K-7, C/JUNTA ELASTICA, DIAM. DE250MM. FORN. E ASSENT.</v>
          </cell>
          <cell r="C1828" t="str">
            <v>M</v>
          </cell>
          <cell r="D1828">
            <v>337.68</v>
          </cell>
        </row>
        <row r="1829">
          <cell r="A1829" t="str">
            <v>06.009.084-0</v>
          </cell>
          <cell r="B1829" t="str">
            <v>TUBO DE FºFº DUCTIL, CLASSE K-7, C/JUNTA ELASTICA, DIAM. DE300MM. FORN. E ASSENT.</v>
          </cell>
          <cell r="C1829" t="str">
            <v>M</v>
          </cell>
          <cell r="D1829">
            <v>401.47</v>
          </cell>
        </row>
        <row r="1830">
          <cell r="A1830" t="str">
            <v>06.009.085-0</v>
          </cell>
          <cell r="B1830" t="str">
            <v>TUBO DE FºFº DUCTIL, CLASSE K-7, C/JUNTA ELASTICA, DIAM. DE400MM. FORN. E ASSENT.</v>
          </cell>
          <cell r="C1830" t="str">
            <v>M</v>
          </cell>
          <cell r="D1830">
            <v>530.25</v>
          </cell>
        </row>
        <row r="1831">
          <cell r="A1831" t="str">
            <v>06.009.086-0</v>
          </cell>
          <cell r="B1831" t="str">
            <v>TUBO DE FºFº DUCTIL, CLASSE K-7, C/JUNTA ELASTICA, DIAM. DE500MM. FORN. E ASSENT.</v>
          </cell>
          <cell r="C1831" t="str">
            <v>M</v>
          </cell>
          <cell r="D1831">
            <v>718.89</v>
          </cell>
        </row>
        <row r="1832">
          <cell r="A1832" t="str">
            <v>06.009.087-0</v>
          </cell>
          <cell r="B1832" t="str">
            <v>TUBO DE FºFº DUCTIL, CLASSE K-7, C/JUNTA ELASTICA, DIAM. DE600MM. FORN. E ASSENT.</v>
          </cell>
          <cell r="C1832" t="str">
            <v>M</v>
          </cell>
          <cell r="D1832">
            <v>928.16</v>
          </cell>
        </row>
        <row r="1833">
          <cell r="A1833" t="str">
            <v>06.009.088-0</v>
          </cell>
          <cell r="B1833" t="str">
            <v>TUBO DE FºFº DUCTIL, CLASSE K-7, C/JUNTA ELASTICA, DIAM. DE700MM. FORN. E ASSENT.</v>
          </cell>
          <cell r="C1833" t="str">
            <v>M</v>
          </cell>
          <cell r="D1833">
            <v>1363.65</v>
          </cell>
        </row>
        <row r="1834">
          <cell r="A1834" t="str">
            <v>06.009.089-0</v>
          </cell>
          <cell r="B1834" t="str">
            <v>TUBO DE FºFº DUCTIL, CLASSE K-7, C/JUNTA ELASTICA, DIAM. DE800MM. FORN. E ASSENT.</v>
          </cell>
          <cell r="C1834" t="str">
            <v>M</v>
          </cell>
          <cell r="D1834">
            <v>1658.54</v>
          </cell>
        </row>
        <row r="1835">
          <cell r="A1835" t="str">
            <v>06.009.090-0</v>
          </cell>
          <cell r="B1835" t="str">
            <v>TUBO DE FºFº DUCTIL, CLASSE K-7, C/JUNTA ELASTICA, DIAM. DE900MM. FORN. E ASSENT.</v>
          </cell>
          <cell r="C1835" t="str">
            <v>M</v>
          </cell>
          <cell r="D1835">
            <v>1883.77</v>
          </cell>
        </row>
        <row r="1836">
          <cell r="A1836" t="str">
            <v>06.009.091-0</v>
          </cell>
          <cell r="B1836" t="str">
            <v>TUBO DE FºFº DUCTIL, CLASSE K-7, C/JUNTA ELASTICA, DIAM. DE1000MM. FORN. E ASSENT.</v>
          </cell>
          <cell r="C1836" t="str">
            <v>M</v>
          </cell>
          <cell r="D1836">
            <v>2175.0500000000002</v>
          </cell>
        </row>
        <row r="1837">
          <cell r="A1837" t="str">
            <v>06.009.092-0</v>
          </cell>
          <cell r="B1837" t="str">
            <v>TUBO DE FºFº DUCTIL, CLASSE K-7, C/JUNTA ELASTICA, DIAM. DE1200MM. FORN. E ASSENT.</v>
          </cell>
          <cell r="C1837" t="str">
            <v>M</v>
          </cell>
          <cell r="D1837">
            <v>2874.96</v>
          </cell>
        </row>
        <row r="1838">
          <cell r="A1838" t="str">
            <v>06.009.999-0</v>
          </cell>
          <cell r="B1838" t="str">
            <v>FAMILIA 06.009TUBOS DE F.F. (P/PRESSAO)</v>
          </cell>
          <cell r="D1838">
            <v>4166</v>
          </cell>
        </row>
        <row r="1839">
          <cell r="A1839" t="str">
            <v>06.011.101-0</v>
          </cell>
          <cell r="B1839" t="str">
            <v>ASSENTAMENTO S/FORN. DE TUBO ATE 1,00M DE COMPR. OU CONEXAODE FºFº OU ACO, C/FLANGES, CLASSE PN-10, DIAM. DE 50MM</v>
          </cell>
          <cell r="C1839" t="str">
            <v>UN</v>
          </cell>
          <cell r="D1839">
            <v>26.89</v>
          </cell>
        </row>
        <row r="1840">
          <cell r="A1840" t="str">
            <v>06.011.102-0</v>
          </cell>
          <cell r="B1840" t="str">
            <v>ASSENTAMENTO S/FORN. DE TUBO ATE 1,00M DE COMPR. OU CONEXAODE FºFº OU ACO, C/FLANGES, CLASSE PN-10, DIAM. DE 75MM</v>
          </cell>
          <cell r="C1840" t="str">
            <v>UN</v>
          </cell>
          <cell r="D1840">
            <v>27.63</v>
          </cell>
        </row>
        <row r="1841">
          <cell r="A1841" t="str">
            <v>06.011.103-0</v>
          </cell>
          <cell r="B1841" t="str">
            <v>ASSENTAMENTO S/FORN. DE TUBO ATE 1,00M DE COMPR. OU CONEXAODE FºFº OU ACO, C/FLANGES, CLASSE PN-10, DIAM. DE 100MM</v>
          </cell>
          <cell r="C1841" t="str">
            <v>UN</v>
          </cell>
          <cell r="D1841">
            <v>52.93</v>
          </cell>
        </row>
        <row r="1842">
          <cell r="A1842" t="str">
            <v>06.011.104-0</v>
          </cell>
          <cell r="B1842" t="str">
            <v>ASSENTAMENTO S/FORN. DE TUBO ATE 1,00M DE COMPR. OU CONEXAODE FºFº OU ACO, C/FLANGES, CLASSE PN-10, DIAM. DE 150MM</v>
          </cell>
          <cell r="C1842" t="str">
            <v>UN</v>
          </cell>
          <cell r="D1842">
            <v>56.74</v>
          </cell>
        </row>
        <row r="1843">
          <cell r="A1843" t="str">
            <v>06.011.105-0</v>
          </cell>
          <cell r="B1843" t="str">
            <v>ASSENTAMENTO S/FORN. DE TUBO ATE 1,00M DE COMPR. OU CONEXAODE FºFº OU ACO, C/FLANGES, CLASSE PN-10, DIAM. DE 200MM</v>
          </cell>
          <cell r="C1843" t="str">
            <v>UN</v>
          </cell>
          <cell r="D1843">
            <v>63.27</v>
          </cell>
        </row>
        <row r="1844">
          <cell r="A1844" t="str">
            <v>06.011.106-0</v>
          </cell>
          <cell r="B1844" t="str">
            <v>ASSENTAMENTO S/FORN. DE TUBO ATE 1,00M DE COMPR. OU CONEXAODE FºFº OU ACO, C/FLANGES, CLASSE PN-10, DIAM. DE 250MM</v>
          </cell>
          <cell r="C1844" t="str">
            <v>UN</v>
          </cell>
          <cell r="D1844">
            <v>108.02</v>
          </cell>
        </row>
        <row r="1845">
          <cell r="A1845" t="str">
            <v>06.011.107-0</v>
          </cell>
          <cell r="B1845" t="str">
            <v>ASSENTAMENTO S/FORN. DE TUBO ATE 1,00M DE COMPR. OU CONEXAODE FºFº OU ACO, C/FLANGES, CLASSE PN-10, DIAM. DE 300MM</v>
          </cell>
          <cell r="C1845" t="str">
            <v>UN</v>
          </cell>
          <cell r="D1845">
            <v>109.4</v>
          </cell>
        </row>
        <row r="1846">
          <cell r="A1846" t="str">
            <v>06.011.108-0</v>
          </cell>
          <cell r="B1846" t="str">
            <v>ASSENTAMENTO S/FORN. DE TUBO ATE 1,00M DE COMPR. OU CONEXAODE FºFº OU ACO, C/FLANGES, CLASSE PN-10, DIAM. DE 350MM</v>
          </cell>
          <cell r="C1846" t="str">
            <v>UN</v>
          </cell>
          <cell r="D1846">
            <v>123.53</v>
          </cell>
        </row>
        <row r="1847">
          <cell r="A1847" t="str">
            <v>06.011.109-0</v>
          </cell>
          <cell r="B1847" t="str">
            <v>ASSENTAMENTO S/FORN. DE TUBO ATE 1,00M DE COMPR. OU CONEXAODE FºFº OU ACO, C/FLANGES, CLASSE PN-10, DIAM. DE 400MM</v>
          </cell>
          <cell r="C1847" t="str">
            <v>UN</v>
          </cell>
          <cell r="D1847">
            <v>176.03</v>
          </cell>
        </row>
        <row r="1848">
          <cell r="A1848" t="str">
            <v>06.011.111-0</v>
          </cell>
          <cell r="B1848" t="str">
            <v>ASSENTAMENTO S/FORN. DE TUBO ATE 1,00M DE COMPR. OU CONEXAODE FºFº OU ACO, C/FLANGES, CLASSE PN-10, DIAM. DE 500MM</v>
          </cell>
          <cell r="C1848" t="str">
            <v>UN</v>
          </cell>
          <cell r="D1848">
            <v>211.97</v>
          </cell>
        </row>
        <row r="1849">
          <cell r="A1849" t="str">
            <v>06.011.112-0</v>
          </cell>
          <cell r="B1849" t="str">
            <v>ASSENTAMENTO S/FORN. DE TUBO ATE 1,00M DE COMPR. OU CONEXAODE FºFº OU ACO, C/FLANGES, CLASSE PN-10, DIAM. DE 600MM</v>
          </cell>
          <cell r="C1849" t="str">
            <v>UN</v>
          </cell>
          <cell r="D1849">
            <v>282.77999999999997</v>
          </cell>
        </row>
        <row r="1850">
          <cell r="A1850" t="str">
            <v>06.011.113-0</v>
          </cell>
          <cell r="B1850" t="str">
            <v>ASSENTAMENTO S/FORN. DE TUBO ATE 1,00M DE COMPR. OU CONEXAODE FºFº OU ACO, C/FLANGES, CLASSE PN-10, DIAM. DE 700MM</v>
          </cell>
          <cell r="C1850" t="str">
            <v>UN</v>
          </cell>
          <cell r="D1850">
            <v>347.37</v>
          </cell>
        </row>
        <row r="1851">
          <cell r="A1851" t="str">
            <v>06.011.115-0</v>
          </cell>
          <cell r="B1851" t="str">
            <v>ASSENTAMENTO S/FORN. DE TUBO ATE 1,00M DE COMPR. OU CONEXAODE FºFº OU ACO, C/FLANGES, CLASSE PN-10, DIAM. DE 800MM</v>
          </cell>
          <cell r="C1851" t="str">
            <v>UN</v>
          </cell>
          <cell r="D1851">
            <v>691.65</v>
          </cell>
        </row>
        <row r="1852">
          <cell r="A1852" t="str">
            <v>06.011.116-0</v>
          </cell>
          <cell r="B1852" t="str">
            <v>ASSENTAMENTO S/FORN. DE TUBO ATE 1,00M DE COMPR. OU CONEXAODE FºFº OU ACO, C/FLANGES, CLASSE PN-10, DIAM. DE 900MM</v>
          </cell>
          <cell r="C1852" t="str">
            <v>UN</v>
          </cell>
          <cell r="D1852">
            <v>799.5</v>
          </cell>
        </row>
        <row r="1853">
          <cell r="A1853" t="str">
            <v>06.011.117-0</v>
          </cell>
          <cell r="B1853" t="str">
            <v>ASSENTAMENTO S/FORN. DE TUBO ATE 1,00M DE COMPR. OU CONEXAODE FºFº OU ACO, C/FLANGES, CLASSE PN-10, DIAM. DE 1000MM</v>
          </cell>
          <cell r="C1853" t="str">
            <v>UN</v>
          </cell>
          <cell r="D1853">
            <v>926.76</v>
          </cell>
        </row>
        <row r="1854">
          <cell r="A1854" t="str">
            <v>06.011.119-0</v>
          </cell>
          <cell r="B1854" t="str">
            <v>ASSENTAMENTO S/FORN. DE TUBO ATE 1,00M DE COMPR. OU CONEXAODE FºFº OU ACO, C/FLANGES, CLASSE PN-10, DIAM. DE 1200MM</v>
          </cell>
          <cell r="C1854" t="str">
            <v>UN</v>
          </cell>
          <cell r="D1854">
            <v>1321.4</v>
          </cell>
        </row>
        <row r="1855">
          <cell r="A1855" t="str">
            <v>06.011.131-0</v>
          </cell>
          <cell r="B1855" t="str">
            <v>ASSENTAMENTO S/FORN. DE TUBO ATE 1,00M DE COMPR. OU CONEXAODE FºFº OU ACO, C/FLANGES, CLASSE PN-16, DIAM. DE 50MM</v>
          </cell>
          <cell r="C1855" t="str">
            <v>UN</v>
          </cell>
          <cell r="D1855">
            <v>26.59</v>
          </cell>
        </row>
        <row r="1856">
          <cell r="A1856" t="str">
            <v>06.011.132-0</v>
          </cell>
          <cell r="B1856" t="str">
            <v>ASSENTAMENTO S/FORN. DE TUBO ATE 1,00M DE COMPR. OU CONEXAODE FºFº OU ACO, C/FLANGES, CLASSE PN-16, DIAM. DE 75MM</v>
          </cell>
          <cell r="C1856" t="str">
            <v>UN</v>
          </cell>
          <cell r="D1856">
            <v>27.63</v>
          </cell>
        </row>
        <row r="1857">
          <cell r="A1857" t="str">
            <v>06.011.133-0</v>
          </cell>
          <cell r="B1857" t="str">
            <v>ASSENTAMENTO S/FORN. DE TUBO ATE 1,00M DE COMPR. OU CONEXAODE FºFº OU ACO, C/FLANGES, CLASSE PN-16, DIAM. DE 100MM</v>
          </cell>
          <cell r="C1857" t="str">
            <v>UN</v>
          </cell>
          <cell r="D1857">
            <v>48.93</v>
          </cell>
        </row>
        <row r="1858">
          <cell r="A1858" t="str">
            <v>06.011.134-0</v>
          </cell>
          <cell r="B1858" t="str">
            <v>ASSENTAMENTO S/FORN. DE TUBO ATE 1,00M DE COMPR. OU CONEXAODE FºFº OU ACO, C/FLANGES, CLASSE PN-16, DIAM. DE 150MM</v>
          </cell>
          <cell r="C1858" t="str">
            <v>UN</v>
          </cell>
          <cell r="D1858">
            <v>56.74</v>
          </cell>
        </row>
        <row r="1859">
          <cell r="A1859" t="str">
            <v>06.011.135-0</v>
          </cell>
          <cell r="B1859" t="str">
            <v>ASSENTAMENTO S/FORN. DE TUBO ATE 1,00M DE COMPR. OU CONEXAODE FºFº OU ACO, C/FLANGES, CLASSE PN-16, DIAM. DE 200MM</v>
          </cell>
          <cell r="C1859" t="str">
            <v>UN</v>
          </cell>
          <cell r="D1859">
            <v>85.71</v>
          </cell>
        </row>
        <row r="1860">
          <cell r="A1860" t="str">
            <v>06.011.136-0</v>
          </cell>
          <cell r="B1860" t="str">
            <v>ASSENTAMENTO S/FORN. DE TUBO ATE 1,00M DE COMPR. OU CONEXAODE FºFº OU ACO, C/FLANGES, CLASSE PN-16, DIAM. DE 250MM</v>
          </cell>
          <cell r="C1860" t="str">
            <v>UN</v>
          </cell>
          <cell r="D1860">
            <v>146.77000000000001</v>
          </cell>
        </row>
        <row r="1861">
          <cell r="A1861" t="str">
            <v>06.011.137-0</v>
          </cell>
          <cell r="B1861" t="str">
            <v>ASSENTAMENTO S/FORN. DE TUBO ATE 1,00M DE COMPR. OU CONEXAODE FºFº OU ACO, C/FLANGES, CLASSE PN-16, DIAM. DE 300MM</v>
          </cell>
          <cell r="C1861" t="str">
            <v>UN</v>
          </cell>
          <cell r="D1861">
            <v>148.15</v>
          </cell>
        </row>
        <row r="1862">
          <cell r="A1862" t="str">
            <v>06.011.139-0</v>
          </cell>
          <cell r="B1862" t="str">
            <v>ASSENTAMENTO S/FORN. DE TUBO ATE 1,00M DE COMPR. OU CONEXAODE FºFº OU ACO, C/FLANGES, CLASSE PN-16, DIAM. DE 400MM</v>
          </cell>
          <cell r="C1862" t="str">
            <v>UN</v>
          </cell>
          <cell r="D1862">
            <v>223.98</v>
          </cell>
        </row>
        <row r="1863">
          <cell r="A1863" t="str">
            <v>06.011.141-0</v>
          </cell>
          <cell r="B1863" t="str">
            <v>ASSENTAMENTO S/FORN. DE TUBO ATE 1,00M DE COMPR. OU CONEXAODE FºFº OU ACO, C/FLANGES, CLASSE PN-16, DIAM. DE 500MM</v>
          </cell>
          <cell r="C1863" t="str">
            <v>UN</v>
          </cell>
          <cell r="D1863">
            <v>552.21</v>
          </cell>
        </row>
        <row r="1864">
          <cell r="A1864" t="str">
            <v>06.011.142-0</v>
          </cell>
          <cell r="B1864" t="str">
            <v>ASSENTAMENTO S/FORN. DE TUBO ATE 1,00M DE COMPR. OU CONEXAODE FºFº OU ACO, C/FLANGES, CLASSE PN-16, DIAM. DE 600MM</v>
          </cell>
          <cell r="C1864" t="str">
            <v>UN</v>
          </cell>
          <cell r="D1864">
            <v>565.1</v>
          </cell>
        </row>
        <row r="1865">
          <cell r="A1865" t="str">
            <v>06.011.143-0</v>
          </cell>
          <cell r="B1865" t="str">
            <v>ASSENTAMENTO S/FORN. DE TUBO ATE 1,00M DE COMPR. OU CONEXAODE FºFº OU ACO, C/FLANGES, CLASSE PN-16, DIAM. DE 700MM</v>
          </cell>
          <cell r="C1865" t="str">
            <v>UN</v>
          </cell>
          <cell r="D1865">
            <v>784.93</v>
          </cell>
        </row>
        <row r="1866">
          <cell r="A1866" t="str">
            <v>06.011.145-0</v>
          </cell>
          <cell r="B1866" t="str">
            <v>ASSENTAMENTO S/FORN. DE TUBO ATE 1,00M DE COMPR. OU CONEXAODE FºFº OU ACO, C/FLANGES, CLASSE PN-16, DIAM. DE 800MM</v>
          </cell>
          <cell r="C1866" t="str">
            <v>UN</v>
          </cell>
          <cell r="D1866">
            <v>992.87</v>
          </cell>
        </row>
        <row r="1867">
          <cell r="A1867" t="str">
            <v>06.011.146-0</v>
          </cell>
          <cell r="B1867" t="str">
            <v>ASSENTAMENTO S/FORN. DE TUBO ATE 1,00M DE COMPR. OU CONEXAODE FºFº OU ACO, C/FLANGES, CLASSE PN-16, DIAM. DE 900MM</v>
          </cell>
          <cell r="C1867" t="str">
            <v>UN</v>
          </cell>
          <cell r="D1867">
            <v>1151.05</v>
          </cell>
        </row>
        <row r="1868">
          <cell r="A1868" t="str">
            <v>06.011.147-0</v>
          </cell>
          <cell r="B1868" t="str">
            <v>ASSENTAMENTO S/FORN. DE TUBO ATE 1,00M DE COMPR. OU CONEXAODE FºFº OU ACO, C/FLANGES, CLASSE PN-16, DIAM. DE 1000MM</v>
          </cell>
          <cell r="C1868" t="str">
            <v>UN</v>
          </cell>
          <cell r="D1868">
            <v>1393.8</v>
          </cell>
        </row>
        <row r="1869">
          <cell r="A1869" t="str">
            <v>06.011.149-0</v>
          </cell>
          <cell r="B1869" t="str">
            <v>ASSENTAMENTO S/FORN. DE TUBO ATE 1,00M DE COMPR. OU CONEXAODE FºFº OU ACO, C/FLANGES, CLASSE PN-16, DIAM. DE 1200MM</v>
          </cell>
          <cell r="C1869" t="str">
            <v>UN</v>
          </cell>
          <cell r="D1869">
            <v>2653.88</v>
          </cell>
        </row>
        <row r="1870">
          <cell r="A1870" t="str">
            <v>06.011.161-0</v>
          </cell>
          <cell r="B1870" t="str">
            <v>ASSENTAMENTO S/FORN. DE TUBO ATE 1,00M DE COMPR. OU CONEXAODE FºFº OU ACO, C/FLANGES, CLASSE PN-25, DIAM. DE 50MM</v>
          </cell>
          <cell r="C1870" t="str">
            <v>UN</v>
          </cell>
          <cell r="D1870">
            <v>26.59</v>
          </cell>
        </row>
        <row r="1871">
          <cell r="A1871" t="str">
            <v>06.011.162-0</v>
          </cell>
          <cell r="B1871" t="str">
            <v>ASSENTAMENTO S/FORN. DE TUBO ATE 1,00M DE COMPR. OU CONEXAODE FºFº OU ACO, C/FLANGES, CLASSE PN-25, DIAM. DE 75MM</v>
          </cell>
          <cell r="C1871" t="str">
            <v>UN</v>
          </cell>
          <cell r="D1871">
            <v>47.62</v>
          </cell>
        </row>
        <row r="1872">
          <cell r="A1872" t="str">
            <v>06.011.163-0</v>
          </cell>
          <cell r="B1872" t="str">
            <v>ASSENTAMENTO S/FORN. DE TUBO ATE 1,00M DE COMPR. OU CONEXAODE FºFº OU ACO, C/FLANGES, CLASSE PN-25, DIAM. DE 100MM</v>
          </cell>
          <cell r="C1872" t="str">
            <v>UN</v>
          </cell>
          <cell r="D1872">
            <v>53.68</v>
          </cell>
        </row>
        <row r="1873">
          <cell r="A1873" t="str">
            <v>06.011.164-0</v>
          </cell>
          <cell r="B1873" t="str">
            <v>ASSENTAMENTO S/FORN. DE TUBO ATE 1,00M DE COMPR. OU CONEXAODE FºFº OU ACO, C/FLANGES, CLASSE PN-25, DIAM. DE 150MM</v>
          </cell>
          <cell r="C1873" t="str">
            <v>UN</v>
          </cell>
          <cell r="D1873">
            <v>82.64</v>
          </cell>
        </row>
        <row r="1874">
          <cell r="A1874" t="str">
            <v>06.011.165-0</v>
          </cell>
          <cell r="B1874" t="str">
            <v>ASSENTAMENTO S/FORN. DE TUBO ATE 1,00M DE COMPR. OU CONEXAODE FºFº OU ACO, C/FLANGES, CLASSE PN-25, DIAM. DE 200MM</v>
          </cell>
          <cell r="C1874" t="str">
            <v>UN</v>
          </cell>
          <cell r="D1874">
            <v>124.55</v>
          </cell>
        </row>
        <row r="1875">
          <cell r="A1875" t="str">
            <v>06.011.166-0</v>
          </cell>
          <cell r="B1875" t="str">
            <v>ASSENTAMENTO S/FORN. DE TUBO ATE 1,00M DE COMPR. OU CONEXAODE FºFº OU ACO, C/FLANGES, CLASSE PN-25, DIAM. DE 250MM</v>
          </cell>
          <cell r="C1875" t="str">
            <v>UN</v>
          </cell>
          <cell r="D1875">
            <v>182.8</v>
          </cell>
        </row>
        <row r="1876">
          <cell r="A1876" t="str">
            <v>06.011.167-0</v>
          </cell>
          <cell r="B1876" t="str">
            <v>ASSENTAMENTO S/FORN. DE TUBO ATE 1,00M DE COMPR. OU CONEXAODE FºFº OU ACO, C/FLANGES, CLASSE PN-25, DIAM. DE 300MM</v>
          </cell>
          <cell r="C1876" t="str">
            <v>UN</v>
          </cell>
          <cell r="D1876">
            <v>231.54</v>
          </cell>
        </row>
        <row r="1877">
          <cell r="A1877" t="str">
            <v>06.011.169-0</v>
          </cell>
          <cell r="B1877" t="str">
            <v>ASSENTAMENTO S/FORN. DE TUBO ATE 1,00M DE COMPR. OU CONEXAODE FºFº OU ACO, C/FLANGES, CLASSE PN-25, DIAM. DE 400MM</v>
          </cell>
          <cell r="C1877" t="str">
            <v>UN</v>
          </cell>
          <cell r="D1877">
            <v>515.75</v>
          </cell>
        </row>
        <row r="1878">
          <cell r="A1878" t="str">
            <v>06.011.171-0</v>
          </cell>
          <cell r="B1878" t="str">
            <v>ASSENTAMENTO S/FORN. DE TUBO ATE 1,00M DE COMPR. OU CONEXAODE FºFº OU ACO, C/FLANGES, CLASSE PN-25, DIAM. DE 500MM</v>
          </cell>
          <cell r="C1878" t="str">
            <v>UN</v>
          </cell>
          <cell r="D1878">
            <v>636.58000000000004</v>
          </cell>
        </row>
        <row r="1879">
          <cell r="A1879" t="str">
            <v>06.011.172-0</v>
          </cell>
          <cell r="B1879" t="str">
            <v>ASSENTAMENTO S/FORN. DE TUBO ATE 1,00M DE COMPR. OU CONEXAODE FºFº OU ACO, C/FLANGES, CLASSE PN-25, DIAM. DE 600MM</v>
          </cell>
          <cell r="C1879" t="str">
            <v>UN</v>
          </cell>
          <cell r="D1879">
            <v>814.3</v>
          </cell>
        </row>
        <row r="1880">
          <cell r="A1880" t="str">
            <v>06.011.173-0</v>
          </cell>
          <cell r="B1880" t="str">
            <v>ASSENTAMENTO S/FORN. DE TUBO ATE 1,00M DE COMPR. OU CONEXAODE FºFº OU ACO, C/FLANGES, CLASSE PN-25, DIAM. DE 700MM</v>
          </cell>
          <cell r="C1880" t="str">
            <v>UN</v>
          </cell>
          <cell r="D1880">
            <v>1185.27</v>
          </cell>
        </row>
        <row r="1881">
          <cell r="A1881" t="str">
            <v>06.011.175-0</v>
          </cell>
          <cell r="B1881" t="str">
            <v>ASSENTAMENTO S/FORN. DE TUBO ATE 1,00M DE COMPR. OU CONEXAODE FºFº OU ACO, C/FLANGES, CLASSE PN-25, DIAM. DE 800MM</v>
          </cell>
          <cell r="C1881" t="str">
            <v>UN</v>
          </cell>
          <cell r="D1881">
            <v>1992.26</v>
          </cell>
        </row>
        <row r="1882">
          <cell r="A1882" t="str">
            <v>06.011.176-0</v>
          </cell>
          <cell r="B1882" t="str">
            <v>ASSENTAMENTO S/FORN. DE TUBO ATE 1,00M DE COMPR. OU CONEXAODE FºFº OU ACO, C/FLANGES, CLASSE PN-25, DIAM. DE 900MM</v>
          </cell>
          <cell r="C1882" t="str">
            <v>UN</v>
          </cell>
          <cell r="D1882">
            <v>2317.0300000000002</v>
          </cell>
        </row>
        <row r="1883">
          <cell r="A1883" t="str">
            <v>06.011.177-0</v>
          </cell>
          <cell r="B1883" t="str">
            <v>ASSENTAMENTO S/FORN. DE TUBO ATE 1,00M DE COMPR. OU CONEXAODE FºFº OU ACO, C/FLANGES, CLASSE PN-25, DIAM. DE 1000MM</v>
          </cell>
          <cell r="C1883" t="str">
            <v>UN</v>
          </cell>
          <cell r="D1883">
            <v>4129.88</v>
          </cell>
        </row>
        <row r="1884">
          <cell r="A1884" t="str">
            <v>06.011.179-0</v>
          </cell>
          <cell r="B1884" t="str">
            <v>ASSENTAMENTO S/FORN. DE TUBO ATE 1,00M DE COMPR. OU CONEXAODE FºFº OU ACO, C/FLANGES, CLASSE PN-25, DIAM. DE 1200MM</v>
          </cell>
          <cell r="C1884" t="str">
            <v>UN</v>
          </cell>
          <cell r="D1884">
            <v>4715.63</v>
          </cell>
        </row>
        <row r="1885">
          <cell r="A1885" t="str">
            <v>06.011.191-0</v>
          </cell>
          <cell r="B1885" t="str">
            <v>CUSTO ADIC. AOS ITENS 06.011.101 A 06.011.179, P/M DE TUBO EXCED. A 1,00M DE COMPR. E DIAM. DE 50MM</v>
          </cell>
          <cell r="C1885" t="str">
            <v>M</v>
          </cell>
          <cell r="D1885">
            <v>1</v>
          </cell>
        </row>
        <row r="1886">
          <cell r="A1886" t="str">
            <v>06.011.192-0</v>
          </cell>
          <cell r="B1886" t="str">
            <v>CUSTO ADIC. AOS ITENS 06.011.101 A 06.011.179, P/M DE TUBO EXCED. A 1,00M DE COMPR. E DIAM. DE 75MM</v>
          </cell>
          <cell r="C1886" t="str">
            <v>M</v>
          </cell>
          <cell r="D1886">
            <v>4.84</v>
          </cell>
        </row>
        <row r="1887">
          <cell r="A1887" t="str">
            <v>06.011.193-0</v>
          </cell>
          <cell r="B1887" t="str">
            <v>CUSTO ADIC. AOS ITENS 06.011.101 A 06.011.179, P/M DE TUBO EXCED. A 1,00M DE COMPR. E DIAM. DE 100MM</v>
          </cell>
          <cell r="C1887" t="str">
            <v>M</v>
          </cell>
          <cell r="D1887">
            <v>4.84</v>
          </cell>
        </row>
        <row r="1888">
          <cell r="A1888" t="str">
            <v>06.011.194-0</v>
          </cell>
          <cell r="B1888" t="str">
            <v>CUSTO ADIC. AOS ITENS 06.011.101 A 06.011.179, P/M DE TUBO EXCED. A 1,00M DE COMPR. E DIAM. DE 150MM</v>
          </cell>
          <cell r="C1888" t="str">
            <v>M</v>
          </cell>
          <cell r="D1888">
            <v>4.92</v>
          </cell>
        </row>
        <row r="1889">
          <cell r="A1889" t="str">
            <v>06.011.195-0</v>
          </cell>
          <cell r="B1889" t="str">
            <v>CUSTO ADIC. AOS ITENS 06.011.101 A 06.011.179, P/M DE TUBO EXCED. A 1,00M DE COMPR. E DIAM. DE 200MM</v>
          </cell>
          <cell r="C1889" t="str">
            <v>M</v>
          </cell>
          <cell r="D1889">
            <v>4.92</v>
          </cell>
        </row>
        <row r="1890">
          <cell r="A1890" t="str">
            <v>06.011.196-0</v>
          </cell>
          <cell r="B1890" t="str">
            <v>CUSTO ADIC. AOS ITENS 06.011.101 A 06.011.179, P/M DE TUBO EXCED. A 1,00M DE COMPR. E DIAM. DE 250MM</v>
          </cell>
          <cell r="C1890" t="str">
            <v>M</v>
          </cell>
          <cell r="D1890">
            <v>5.12</v>
          </cell>
        </row>
        <row r="1891">
          <cell r="A1891" t="str">
            <v>06.011.197-0</v>
          </cell>
          <cell r="B1891" t="str">
            <v>CUSTO ADIC. AOS ITENS 06.011.101 A 06.011.179, P/M DE TUBO EXCED. A 1,00M DE COMPR. E DIAM. 300MM</v>
          </cell>
          <cell r="C1891" t="str">
            <v>M</v>
          </cell>
          <cell r="D1891">
            <v>5.13</v>
          </cell>
        </row>
        <row r="1892">
          <cell r="A1892" t="str">
            <v>06.011.198-0</v>
          </cell>
          <cell r="B1892" t="str">
            <v>CUSTO ADIC. AOS ITENS 06.011.101 A 06.011.179, P/M DE TUBO EXCED. A 1,00M DE COMPR. E DIAM. DE 350MM</v>
          </cell>
          <cell r="C1892" t="str">
            <v>M</v>
          </cell>
          <cell r="D1892">
            <v>5.22</v>
          </cell>
        </row>
        <row r="1893">
          <cell r="A1893" t="str">
            <v>06.011.199-0</v>
          </cell>
          <cell r="B1893" t="str">
            <v>CUSTO ADIC. AOS ITENS 06.011.101 A 06.011.179, P/M DE TUBO EXCED. A 1,00M DE COMPR. E DIAM. DE 400MM</v>
          </cell>
          <cell r="C1893" t="str">
            <v>M</v>
          </cell>
          <cell r="D1893">
            <v>5.23</v>
          </cell>
        </row>
        <row r="1894">
          <cell r="A1894" t="str">
            <v>06.011.201-0</v>
          </cell>
          <cell r="B1894" t="str">
            <v>CUSTO ADIC. AOS ITENS 06.011.101 A 06.011.179, P/M DE TUBO EXCED. A 1,00M DE COMPR. E DIAM. DE 500MM</v>
          </cell>
          <cell r="C1894" t="str">
            <v>M</v>
          </cell>
          <cell r="D1894">
            <v>5.51</v>
          </cell>
        </row>
        <row r="1895">
          <cell r="A1895" t="str">
            <v>06.011.202-0</v>
          </cell>
          <cell r="B1895" t="str">
            <v>CUSTO ADIC. AOS ITENS 06.011.101 A 06.011.179, P/M DE TUBO EXCED. A 1,00M DE COMPR. E DIAM. DE 600MM</v>
          </cell>
          <cell r="C1895" t="str">
            <v>M</v>
          </cell>
          <cell r="D1895">
            <v>5.72</v>
          </cell>
        </row>
        <row r="1896">
          <cell r="A1896" t="str">
            <v>06.011.203-0</v>
          </cell>
          <cell r="B1896" t="str">
            <v>CUSTO ADIC. AOS ITENS 06.011.101 A 06.011.179, P/M DE TUBO EXCED. A 1,00M DE COMPR. E DIAM. DE 700MM</v>
          </cell>
          <cell r="C1896" t="str">
            <v>M</v>
          </cell>
          <cell r="D1896">
            <v>6.02</v>
          </cell>
        </row>
        <row r="1897">
          <cell r="A1897" t="str">
            <v>06.011.205-0</v>
          </cell>
          <cell r="B1897" t="str">
            <v>CUSTO ADIC. AOS ITENS 06.011.101 A 06.011.179, P/M DE TUBO EXCED. A 1,00M DE COMPR. E DIAM. DE 800MM</v>
          </cell>
          <cell r="C1897" t="str">
            <v>M</v>
          </cell>
          <cell r="D1897">
            <v>6.2</v>
          </cell>
        </row>
        <row r="1898">
          <cell r="A1898" t="str">
            <v>06.011.206-0</v>
          </cell>
          <cell r="B1898" t="str">
            <v>CUSTO ADIC. AOS ITENS 06.011.101 A 06.011.179, P/M DE TUBO EXCED. A 1,00M DE COMPR. E DIAM. DE 900MM</v>
          </cell>
          <cell r="C1898" t="str">
            <v>M</v>
          </cell>
          <cell r="D1898">
            <v>6.57</v>
          </cell>
        </row>
        <row r="1899">
          <cell r="A1899" t="str">
            <v>06.011.207-0</v>
          </cell>
          <cell r="B1899" t="str">
            <v>CUSTO ADIC. AOS ITENS 06.011.101 A 06.011.179, P/M DE TUBO EXCED. A 1,00M DE COMPR. E DIAM. DE 1000MM</v>
          </cell>
          <cell r="C1899" t="str">
            <v>M</v>
          </cell>
          <cell r="D1899">
            <v>6.86</v>
          </cell>
        </row>
        <row r="1900">
          <cell r="A1900" t="str">
            <v>06.011.209-0</v>
          </cell>
          <cell r="B1900" t="str">
            <v>CUSTO ADIC. AOS ITENS 06.011.101 A 06.011.179, P/M DE TUBO EXCED. A 1,00M DE COMPR. E DIAM. DE 1200MM</v>
          </cell>
          <cell r="C1900" t="str">
            <v>M</v>
          </cell>
          <cell r="D1900">
            <v>7.73</v>
          </cell>
        </row>
        <row r="1901">
          <cell r="A1901" t="str">
            <v>06.011.221-0</v>
          </cell>
          <cell r="B1901" t="str">
            <v>MONTAGEM S/FORN. DE VALVULA DE GAVETA, DE RETENCAO, VENTOSA,HEDRANTE, ETC, C/FLANGES, CLASSE PN-10, DIAM. DE 50MM</v>
          </cell>
          <cell r="C1901" t="str">
            <v>UN</v>
          </cell>
          <cell r="D1901">
            <v>26.57</v>
          </cell>
        </row>
        <row r="1902">
          <cell r="A1902" t="str">
            <v>06.011.222-0</v>
          </cell>
          <cell r="B1902" t="str">
            <v>MONTAGEM S/FORN. DE VALVULA DE GAVETA, DE RETENCAO, VENTOSA,HIDRANTE, ETC, C/FLANGES, CLASSE PN-10, DIAM., DE 75MM</v>
          </cell>
          <cell r="C1902" t="str">
            <v>UN</v>
          </cell>
          <cell r="D1902">
            <v>27.67</v>
          </cell>
        </row>
        <row r="1903">
          <cell r="A1903" t="str">
            <v>06.011.223-0</v>
          </cell>
          <cell r="B1903" t="str">
            <v>MONTAGEM S/FORN. DE VALVULA DE GAVETA, DE RETENCAO, VENTOSA,HIDRANTE, ETC, C/FLANGES, CLASSE PN-10, DIAM. DE 100MM</v>
          </cell>
          <cell r="C1903" t="str">
            <v>UN</v>
          </cell>
          <cell r="D1903">
            <v>50.38</v>
          </cell>
        </row>
        <row r="1904">
          <cell r="A1904" t="str">
            <v>06.011.224-0</v>
          </cell>
          <cell r="B1904" t="str">
            <v>MONTAGEM S/FORN. DE VALVULA DE GAVETA, DE RETENCAO, VENTOSA,HIDRANTE, ETC, C/FLANGES, CLASSE PN-10, DIAM. DE 150MM</v>
          </cell>
          <cell r="C1904" t="str">
            <v>UN</v>
          </cell>
          <cell r="D1904">
            <v>56.93</v>
          </cell>
        </row>
        <row r="1905">
          <cell r="A1905" t="str">
            <v>06.011.225-0</v>
          </cell>
          <cell r="B1905" t="str">
            <v>MONTAGEM S/FORN. DE VALVULA DE GAVETA, DE RETENCAO, VENTOSA,HIDRANTE, C/FLANGES, CLASSE PN-10, DIAM. DE 200MM</v>
          </cell>
          <cell r="C1905" t="str">
            <v>UN</v>
          </cell>
          <cell r="D1905">
            <v>82.39</v>
          </cell>
        </row>
        <row r="1906">
          <cell r="A1906" t="str">
            <v>06.011.226-0</v>
          </cell>
          <cell r="B1906" t="str">
            <v>MONTAGEM S/FORN. DE VALVULA DE GAVETA, DE RETENCAO, VENTOSA,HIDRANTE, ETC, C/FLANGES, CLASSE PN-10, DIAM. DE 250MM</v>
          </cell>
          <cell r="C1906" t="str">
            <v>UN</v>
          </cell>
          <cell r="D1906">
            <v>108.19</v>
          </cell>
        </row>
        <row r="1907">
          <cell r="A1907" t="str">
            <v>06.011.227-0</v>
          </cell>
          <cell r="B1907" t="str">
            <v>MONTAGEM S/FORN. DE VALVULA DE GAVETA, DE RETENCAO, VENTOSA,HIDRANTE, ETC, C/FLANGES, CLASSE PN-10, DIAM. DE 300MM</v>
          </cell>
          <cell r="C1907" t="str">
            <v>UN</v>
          </cell>
          <cell r="D1907">
            <v>109.89</v>
          </cell>
        </row>
        <row r="1908">
          <cell r="A1908" t="str">
            <v>06.011.228-0</v>
          </cell>
          <cell r="B1908" t="str">
            <v>MONTAGEM S/FORN. DE VALVULA DE GAVETA, DE RETENCAO, VENTOSA,HIDRANTE, ETC, C/FLANGES, CLASSE PN-10, DIAM. DE 350MM</v>
          </cell>
          <cell r="C1908" t="str">
            <v>UN</v>
          </cell>
          <cell r="D1908">
            <v>124.59</v>
          </cell>
        </row>
        <row r="1909">
          <cell r="A1909" t="str">
            <v>06.011.229-0</v>
          </cell>
          <cell r="B1909" t="str">
            <v>MONTAGEM S/FORN. DE VALVULA DE GAVETA, DE RETENCAO, VENTOSA,HIDRANTE, ETC, C/FLANGES, CLASSE PN-10, DIAM. DE 400MM</v>
          </cell>
          <cell r="C1909" t="str">
            <v>UN</v>
          </cell>
          <cell r="D1909">
            <v>177.3</v>
          </cell>
        </row>
        <row r="1910">
          <cell r="A1910" t="str">
            <v>06.011.231-0</v>
          </cell>
          <cell r="B1910" t="str">
            <v>MONTAGEM S/FORN. DE VALVULA DE GAVETA, DE RETENCAO, VENTOSA,HIDRANTE, ETC, C/FLANGES, CLASSE PN-10, DIAM. DE 500MM</v>
          </cell>
          <cell r="C1910" t="str">
            <v>UN</v>
          </cell>
          <cell r="D1910">
            <v>214.79</v>
          </cell>
        </row>
        <row r="1911">
          <cell r="A1911" t="str">
            <v>06.011.232-0</v>
          </cell>
          <cell r="B1911" t="str">
            <v>MONTAGEM S/FORN. DE VALVULA DE GAVETA, DE RETENCAO, VENTOSA,HIDRANTE, ETC, C/FLANGES, CLASSE PN-10, DIAM. DE 600MM</v>
          </cell>
          <cell r="C1911" t="str">
            <v>UN</v>
          </cell>
          <cell r="D1911">
            <v>287.04000000000002</v>
          </cell>
        </row>
        <row r="1912">
          <cell r="A1912" t="str">
            <v>06.011.233-0</v>
          </cell>
          <cell r="B1912" t="str">
            <v>MONTAGEM S/FORN. DE VALVULA DE GAVETA, DE RETENCAO, VENTOSA,HIDRANTE, ETC, C/FLANGES, CLASSE PN-10, DIAM. DE 700MM</v>
          </cell>
          <cell r="C1912" t="str">
            <v>UN</v>
          </cell>
          <cell r="D1912">
            <v>354.44</v>
          </cell>
        </row>
        <row r="1913">
          <cell r="A1913" t="str">
            <v>06.011.235-0</v>
          </cell>
          <cell r="B1913" t="str">
            <v>MONTAGEM S/FORN. DE VALVULA DE GAVETA, DE RETENCAO, VENTOSA,HIDRANTE, ETC, C/FLANGES, CLASSE PN-10, DIAM. DE 800MM</v>
          </cell>
          <cell r="C1913" t="str">
            <v>UN</v>
          </cell>
          <cell r="D1913">
            <v>699.74</v>
          </cell>
        </row>
        <row r="1914">
          <cell r="A1914" t="str">
            <v>06.011.236-0</v>
          </cell>
          <cell r="B1914" t="str">
            <v>MONTAGEM S/FORN. DE VALVULA DE GAVETA, DE RETENCAO, VENTOSA,HIDRANTE, ETC, C/FLANGES, CLASSE PN-10, DIAM. DE 900MM</v>
          </cell>
          <cell r="C1914" t="str">
            <v>UN</v>
          </cell>
          <cell r="D1914">
            <v>811.46</v>
          </cell>
        </row>
        <row r="1915">
          <cell r="A1915" t="str">
            <v>06.011.237-0</v>
          </cell>
          <cell r="B1915" t="str">
            <v>MONTAGEM S/FORN. DE VALVULA DE GAVETA, DE RETENCAO, VENTOSA,HIDRANTE, ETC, C/FLANGES, CLASSE PN-10, DIAM. DE 1000MM</v>
          </cell>
          <cell r="C1915" t="str">
            <v>UN</v>
          </cell>
          <cell r="D1915">
            <v>950.99</v>
          </cell>
        </row>
        <row r="1916">
          <cell r="A1916" t="str">
            <v>06.011.239-0</v>
          </cell>
          <cell r="B1916" t="str">
            <v>MONTAGEM S/FORN. DE VALVULA DE GAVETA, DE RETENCAO, VENTOSA,HIDRANTE, ETC, C/FLANGES, CLASSE PN-10, DIAM. DE 1200MM</v>
          </cell>
          <cell r="C1916" t="str">
            <v>UN</v>
          </cell>
          <cell r="D1916">
            <v>1362.3</v>
          </cell>
        </row>
        <row r="1917">
          <cell r="A1917" t="str">
            <v>06.011.251-0</v>
          </cell>
          <cell r="B1917" t="str">
            <v>MONTAGEM S/FORN. DE VALVULA DE GAVETA, DE RETENCAO, VENTOSA,HIDRANTE, ETC, C/FLANGES, CLASSE PN-16, DIAM. DE 50MM</v>
          </cell>
          <cell r="C1917" t="str">
            <v>UN</v>
          </cell>
          <cell r="D1917">
            <v>26.57</v>
          </cell>
        </row>
        <row r="1918">
          <cell r="A1918" t="str">
            <v>06.011.252-0</v>
          </cell>
          <cell r="B1918" t="str">
            <v>MONTAGEM S/FORN. DE VALVULA DE GAVETA, DE RETENCAO, VENTOSA,HIDRANTE, ETC, C/FLANGES, CLASSE PN-16, DIAM. DE 75MM</v>
          </cell>
          <cell r="C1918" t="str">
            <v>UN</v>
          </cell>
          <cell r="D1918">
            <v>27.67</v>
          </cell>
        </row>
        <row r="1919">
          <cell r="A1919" t="str">
            <v>06.011.253-0</v>
          </cell>
          <cell r="B1919" t="str">
            <v>MONTAGEM S/FORN. DE VALVULA DE GAVETA, DE RETENCAO, VENTOSA,HIDRANTE, ETC, C/FLANGES, CLASSE PN-16, DIAM. DE 100MM</v>
          </cell>
          <cell r="C1919" t="str">
            <v>UN</v>
          </cell>
          <cell r="D1919">
            <v>50.38</v>
          </cell>
        </row>
        <row r="1920">
          <cell r="A1920" t="str">
            <v>06.011.254-0</v>
          </cell>
          <cell r="B1920" t="str">
            <v>MONTAGEM S/FORN. DE VALVULA DE GAVETA, DE RETENCAO, VENTOSA,HIDRANTE, ETC, C/FLANGES, CLASSE PN-16, DIAM. DE 150MM</v>
          </cell>
          <cell r="C1920" t="str">
            <v>UN</v>
          </cell>
          <cell r="D1920">
            <v>56.93</v>
          </cell>
        </row>
        <row r="1921">
          <cell r="A1921" t="str">
            <v>06.011.255-0</v>
          </cell>
          <cell r="B1921" t="str">
            <v>MONTAGEM S/FORN. DE VALVULA DE GAVETA, DE RETENCAO, VENTOSA,HIDRANTE, ETC, C/FLANGES, CLASSE PN-16, DIAM. DE 200MM</v>
          </cell>
          <cell r="C1921" t="str">
            <v>UN</v>
          </cell>
          <cell r="D1921">
            <v>104.71</v>
          </cell>
        </row>
        <row r="1922">
          <cell r="A1922" t="str">
            <v>06.011.256-0</v>
          </cell>
          <cell r="B1922" t="str">
            <v>MONTAGEM S/FORN. DE VALVULA DE GAVETA, DE RETENCAO, VENTOSA,HIDRANTE, ETC, C/FLANGES, CLASSE PN-16, DIAM. DE 250MM</v>
          </cell>
          <cell r="C1922" t="str">
            <v>UN</v>
          </cell>
          <cell r="D1922">
            <v>147.05000000000001</v>
          </cell>
        </row>
        <row r="1923">
          <cell r="A1923" t="str">
            <v>06.011.257-0</v>
          </cell>
          <cell r="B1923" t="str">
            <v>MONTAGEM S/FORN. DE VALVULA DE GAVETA, DE RETENCAO, VENTOSA,HIDRANTE, ETC, C/FLANGES, CLASSE PN-16, DIAM. DE 300MM</v>
          </cell>
          <cell r="C1923" t="str">
            <v>UN</v>
          </cell>
          <cell r="D1923">
            <v>146.84</v>
          </cell>
        </row>
        <row r="1924">
          <cell r="A1924" t="str">
            <v>06.011.259-0</v>
          </cell>
          <cell r="B1924" t="str">
            <v>MONTAGEM S/FORN. DE VALVULA DE GAVETA, DE RETENCAO, VENTOSA,HIDRANTE, ETC, C/FLANGES, CLASSE PN-16, DIAM. DE 400MM</v>
          </cell>
          <cell r="C1924" t="str">
            <v>UN</v>
          </cell>
          <cell r="D1924">
            <v>225.63</v>
          </cell>
        </row>
        <row r="1925">
          <cell r="A1925" t="str">
            <v>06.011.261-0</v>
          </cell>
          <cell r="B1925" t="str">
            <v>MONTAGEM S/FORN. DE VALVULA DE GAVETA, DE RETENCAO, VENTOSA,HIDRANTE, ETC, C/FLANGES, CLASSE PN-16, DIAM. DE 500MM</v>
          </cell>
          <cell r="C1925" t="str">
            <v>UN</v>
          </cell>
          <cell r="D1925">
            <v>555.02</v>
          </cell>
        </row>
        <row r="1926">
          <cell r="A1926" t="str">
            <v>06.011.262-0</v>
          </cell>
          <cell r="B1926" t="str">
            <v>MONTAGEM S/FORN. DE VALVULA DE GAVETA, DE RETENCAO, VENTOSA,HIDRANTE, ETC, C/FLANGES, CLASSE PN-16, DIAM. DE 600MM</v>
          </cell>
          <cell r="C1926" t="str">
            <v>UN</v>
          </cell>
          <cell r="D1926">
            <v>648.1</v>
          </cell>
        </row>
        <row r="1927">
          <cell r="A1927" t="str">
            <v>06.011.263-0</v>
          </cell>
          <cell r="B1927" t="str">
            <v>MONTAGEM S/FORN. DE VALVULA DE GAVETA, DE RETENCAO, VENTOSA,HIDRANTE, ETC, C/FLANGES, CLASSE PN-16, DIAM. DE 700MM</v>
          </cell>
          <cell r="C1927" t="str">
            <v>UN</v>
          </cell>
          <cell r="D1927">
            <v>791.88</v>
          </cell>
        </row>
        <row r="1928">
          <cell r="A1928" t="str">
            <v>06.011.265-0</v>
          </cell>
          <cell r="B1928" t="str">
            <v>MONTAGEM S/FORN. DE VALVULA DE GAVETA, DE RETENCAO, VENTOSA,HIDRANTE, ETC, C/FLANGES, CLASSE PN-16, DIAM. DE 800MM</v>
          </cell>
          <cell r="C1928" t="str">
            <v>UN</v>
          </cell>
          <cell r="D1928">
            <v>1001.32</v>
          </cell>
        </row>
        <row r="1929">
          <cell r="A1929" t="str">
            <v>06.011.266-0</v>
          </cell>
          <cell r="B1929" t="str">
            <v>MONTAGEM S/FORN. DE VALVULA DE GAVETA, DE RETENCAO, VENTOSA,HIDRANTE, ETC, C/FLANGES, CLASSE PN-16, DIAM. DE 900MM</v>
          </cell>
          <cell r="C1929" t="str">
            <v>UN</v>
          </cell>
          <cell r="D1929">
            <v>1163.05</v>
          </cell>
        </row>
        <row r="1930">
          <cell r="A1930" t="str">
            <v>06.011.267-0</v>
          </cell>
          <cell r="B1930" t="str">
            <v>MONTAGEM S/FORN. DE VALVULA DE GAVETA, DE RETENCAO, VENTOSA,HIDRANTE, ETC, C/FLANGES, CLASSE PN-16, DIAM. DE 1000MM</v>
          </cell>
          <cell r="C1930" t="str">
            <v>UN</v>
          </cell>
          <cell r="D1930">
            <v>1407.83</v>
          </cell>
        </row>
        <row r="1931">
          <cell r="A1931" t="str">
            <v>06.011.269-0</v>
          </cell>
          <cell r="B1931" t="str">
            <v>MONTAGEM S/FORN. DE VALVULA DE GAVETA, DE RETENCAO, VENTOSA,HIDRANTE, ETC, C/FLANGES, CLASSE PN-16, DIAM. DE 1200MM</v>
          </cell>
          <cell r="C1931" t="str">
            <v>UN</v>
          </cell>
          <cell r="D1931">
            <v>2684.36</v>
          </cell>
        </row>
        <row r="1932">
          <cell r="A1932" t="str">
            <v>06.011.281-0</v>
          </cell>
          <cell r="B1932" t="str">
            <v>MONTAGEM S/FORN. DE VALVULA DE GAVETA, DE RETENCAO, VENTOSA,HIDRANTE, ETC, C/FLANGES, CLASSE PN-25, DIAM. DE 50MM</v>
          </cell>
          <cell r="C1932" t="str">
            <v>UN</v>
          </cell>
          <cell r="D1932">
            <v>26.62</v>
          </cell>
        </row>
        <row r="1933">
          <cell r="A1933" t="str">
            <v>06.011.282-0</v>
          </cell>
          <cell r="B1933" t="str">
            <v>MONTAGEM S/FORN. DE VALVULA DE GAVETA, DE RETENCAO, VENTOSA,HIDRANTE, ETC, C/FLANGES, CLASSE PN-25, DIAM. DE 75MM</v>
          </cell>
          <cell r="C1933" t="str">
            <v>UN</v>
          </cell>
          <cell r="D1933">
            <v>47.65</v>
          </cell>
        </row>
        <row r="1934">
          <cell r="A1934" t="str">
            <v>06.011.283-0</v>
          </cell>
          <cell r="B1934" t="str">
            <v>MONTAGEM S/FORN. DE VALVULA DE GAVETA, DE RETENCAO, VENTOSA,HIDRANTE, ETC, C/FLANGES, CLASSE PN-25, DIAM. DE 100MM</v>
          </cell>
          <cell r="C1934" t="str">
            <v>UN</v>
          </cell>
          <cell r="D1934">
            <v>55.48</v>
          </cell>
        </row>
        <row r="1935">
          <cell r="A1935" t="str">
            <v>06.011.284-0</v>
          </cell>
          <cell r="B1935" t="str">
            <v>MONTAGEM S/FORN. DE VALVULA DE GAVETA, DE RETENCAO, VENTOSA,HIDRANTE, ETC, C/FLANGES, CLASSE PN-25, DIAM. DE 150MM</v>
          </cell>
          <cell r="C1935" t="str">
            <v>UN</v>
          </cell>
          <cell r="D1935">
            <v>82.94</v>
          </cell>
        </row>
        <row r="1936">
          <cell r="A1936" t="str">
            <v>06.011.285-0</v>
          </cell>
          <cell r="B1936" t="str">
            <v>MONTAGEM S/FORN. DE VALVULA DE GAVETA, DE RETENCAO, VENTOSA,HIDRANTE, ETC, C/FLANGES, CLASSE PN-25, DIAM. DE 200MM</v>
          </cell>
          <cell r="C1936" t="str">
            <v>UN</v>
          </cell>
          <cell r="D1936">
            <v>143.69</v>
          </cell>
        </row>
        <row r="1937">
          <cell r="A1937" t="str">
            <v>06.011.286-0</v>
          </cell>
          <cell r="B1937" t="str">
            <v>MONTAGEM S/FORN. DE VALVULA DE GAVETA, DE RETENCAO, VENTOSA,HIDRANTE, ETC, C/FLANGES, CLASSE PN-25, DIAM. DE 250MM</v>
          </cell>
          <cell r="C1937" t="str">
            <v>UN</v>
          </cell>
          <cell r="D1937">
            <v>183.31</v>
          </cell>
        </row>
        <row r="1938">
          <cell r="A1938" t="str">
            <v>06.011.287-0</v>
          </cell>
          <cell r="B1938" t="str">
            <v>MONTAGEM S/FORN. DE VALVULA DE GAVETA, DE RETENCAO, VENTOSA,HIDRANTE, ETC, C/FLANGES, CLASSE PN-25, DIAM. DE 300MM</v>
          </cell>
          <cell r="C1938" t="str">
            <v>UN</v>
          </cell>
          <cell r="D1938">
            <v>232.24</v>
          </cell>
        </row>
        <row r="1939">
          <cell r="A1939" t="str">
            <v>06.011.289-0</v>
          </cell>
          <cell r="B1939" t="str">
            <v>MONTAGEM S/FORN. DE VALVULA DE GAVETA, DE RETENCAO, VENTOSA,HIDRANTE, ETC, C/FLANGES, CLASSE PN-25, DIAM. DE 400MM</v>
          </cell>
          <cell r="C1939" t="str">
            <v>UN</v>
          </cell>
          <cell r="D1939">
            <v>451.44</v>
          </cell>
        </row>
        <row r="1940">
          <cell r="A1940" t="str">
            <v>06.011.291-0</v>
          </cell>
          <cell r="B1940" t="str">
            <v>MONTAGEM S/FORN. DE VALVULA DE GAVETA, DE RETENCAO, VENTOSA,HIDRANTE, ETC, C/FLANGES, CLASSE PN-25, DIAM. DE 500MM</v>
          </cell>
          <cell r="C1940" t="str">
            <v>UN</v>
          </cell>
          <cell r="D1940">
            <v>639.42999999999995</v>
          </cell>
        </row>
        <row r="1941">
          <cell r="A1941" t="str">
            <v>06.011.292-0</v>
          </cell>
          <cell r="B1941" t="str">
            <v>MONTAGEM S/FORN. DE VALVULA DE GAVETA, DE RETENCAO, VENTOSA,HIDRANTE, ETC, C/FLANGES, CLASSE PN-25, DIAM. DE 600MM</v>
          </cell>
          <cell r="C1941" t="str">
            <v>UN</v>
          </cell>
          <cell r="D1941">
            <v>818.27</v>
          </cell>
        </row>
        <row r="1942">
          <cell r="A1942" t="str">
            <v>06.011.293-0</v>
          </cell>
          <cell r="B1942" t="str">
            <v>MONTAGEM S/FORN. DE VALVULA DE GAVETA, DE RETENCAO, VENTOSA,HIDRANTE, ETC, C/FLANGES, CLASSE PN-25, DIAM. DE 700MM</v>
          </cell>
          <cell r="C1942" t="str">
            <v>UN</v>
          </cell>
          <cell r="D1942">
            <v>1191.81</v>
          </cell>
        </row>
        <row r="1943">
          <cell r="A1943" t="str">
            <v>06.011.295-0</v>
          </cell>
          <cell r="B1943" t="str">
            <v>MONTAGEM S/FORN. DE VALVULA DE GAVETA, DE RETENCAO, VENTOSA,HIDRANTE, ETC, C/FLANGES, CLASSE PN-25, DIAM. DE 800MM</v>
          </cell>
          <cell r="C1943" t="str">
            <v>UN</v>
          </cell>
          <cell r="D1943">
            <v>2000.67</v>
          </cell>
        </row>
        <row r="1944">
          <cell r="A1944" t="str">
            <v>06.011.296-0</v>
          </cell>
          <cell r="B1944" t="str">
            <v>MONTAGEM S/FORN. DE VALVULA DE GAVETA, DE RETENCAO, VENTOSA,HIDRANTE, ETC, C/FLANGES, CLASSE PN-25, DIAM. DE 900MM</v>
          </cell>
          <cell r="C1944" t="str">
            <v>UN</v>
          </cell>
          <cell r="D1944">
            <v>2335.7600000000002</v>
          </cell>
        </row>
        <row r="1945">
          <cell r="A1945" t="str">
            <v>06.011.297-0</v>
          </cell>
          <cell r="B1945" t="str">
            <v>MONTAGEM S/FORN. DE VALVULA DE GAVETA, DE RETENCAO, VENTOSA,HIDRANTE, ETC, C/FLANGES, CLASSE PN-25, DIAM. DE 1000MM</v>
          </cell>
          <cell r="C1945" t="str">
            <v>UN</v>
          </cell>
          <cell r="D1945">
            <v>4153.8599999999997</v>
          </cell>
        </row>
        <row r="1946">
          <cell r="A1946" t="str">
            <v>06.011.299-0</v>
          </cell>
          <cell r="B1946" t="str">
            <v>MONTAGEM S/FORN. DE VALVULA DE GAVETA, DE RETENCAO, VENTOSA,HIDRANTE, ETC, C/FLANGES, CLASSE PN-25, DIAM. DE 1200MM</v>
          </cell>
          <cell r="C1946" t="str">
            <v>UN</v>
          </cell>
          <cell r="D1946">
            <v>4756.42</v>
          </cell>
        </row>
        <row r="1947">
          <cell r="A1947" t="str">
            <v>06.011.311-0</v>
          </cell>
          <cell r="B1947" t="str">
            <v>MONTAGEM S/FORN. DE VALVULA DE BORBOLETA, C/FLANGES, CLASSEPN-10, DIAM. DE 75MM</v>
          </cell>
          <cell r="C1947" t="str">
            <v>UN</v>
          </cell>
          <cell r="D1947">
            <v>27.76</v>
          </cell>
        </row>
        <row r="1948">
          <cell r="A1948" t="str">
            <v>06.011.312-0</v>
          </cell>
          <cell r="B1948" t="str">
            <v>MONTAGEM S/FORN. DE VALVULA DE BORBOLETA, C/FLANGES, CLASSEPN-10, DIAM. DE 100MM</v>
          </cell>
          <cell r="C1948" t="str">
            <v>UN</v>
          </cell>
          <cell r="D1948">
            <v>50.46</v>
          </cell>
        </row>
        <row r="1949">
          <cell r="A1949" t="str">
            <v>06.011.313-0</v>
          </cell>
          <cell r="B1949" t="str">
            <v>MONTAGEM S/FORN. DE VALVULA DE BORBOLETA, C/FLANGES, CLASSEPN-10, DIAM. DE 150MM</v>
          </cell>
          <cell r="C1949" t="str">
            <v>UN</v>
          </cell>
          <cell r="D1949">
            <v>56.85</v>
          </cell>
        </row>
        <row r="1950">
          <cell r="A1950" t="str">
            <v>06.011.314-0</v>
          </cell>
          <cell r="B1950" t="str">
            <v>MONTAGEM S/FORN. DE VALVULA DE BORBOLETA, C/FLANGES, CLASSEPN-10, DIAM. DE 200MM</v>
          </cell>
          <cell r="C1950" t="str">
            <v>UN</v>
          </cell>
          <cell r="D1950">
            <v>82.3</v>
          </cell>
        </row>
        <row r="1951">
          <cell r="A1951" t="str">
            <v>06.011.315-0</v>
          </cell>
          <cell r="B1951" t="str">
            <v>MONTAGEM S/FORN. DE VALVULA DE BORBOLETA, C/FLANGES, CLASSEPN-10, DIAM. DE 250MM</v>
          </cell>
          <cell r="C1951" t="str">
            <v>UN</v>
          </cell>
          <cell r="D1951">
            <v>108.09</v>
          </cell>
        </row>
        <row r="1952">
          <cell r="A1952" t="str">
            <v>06.011.316-0</v>
          </cell>
          <cell r="B1952" t="str">
            <v>MONTAGEM S/FORN. DE VALVULA DE BORBOLETA, C/FLANGES, CLASSEPN-10, DIAM. DE 300MM</v>
          </cell>
          <cell r="C1952" t="str">
            <v>UN</v>
          </cell>
          <cell r="D1952">
            <v>109.59</v>
          </cell>
        </row>
        <row r="1953">
          <cell r="A1953" t="str">
            <v>06.011.317-0</v>
          </cell>
          <cell r="B1953" t="str">
            <v>MONTAGEM S/FORN. DE VALVULA DE BORBOLETA, C/FLANGES, CLASSEPN-10, DIAM. DE 350MM</v>
          </cell>
          <cell r="C1953" t="str">
            <v>UN</v>
          </cell>
          <cell r="D1953">
            <v>123.62</v>
          </cell>
        </row>
        <row r="1954">
          <cell r="A1954" t="str">
            <v>06.011.318-0</v>
          </cell>
          <cell r="B1954" t="str">
            <v>MONTAGEM S/FORN. DE VALVULA DE BORBOLETA, C/FLANGES, CLASSEPN-10, DIAM. DE 400MM</v>
          </cell>
          <cell r="C1954" t="str">
            <v>UN</v>
          </cell>
          <cell r="D1954">
            <v>176.22</v>
          </cell>
        </row>
        <row r="1955">
          <cell r="A1955" t="str">
            <v>06.011.320-0</v>
          </cell>
          <cell r="B1955" t="str">
            <v>MONTAGEM S/FORN. DE VALVULA DE BORBOLETA, C/FLANGES, CLASSEPN-10, DIAM. DE 500MM</v>
          </cell>
          <cell r="C1955" t="str">
            <v>UN</v>
          </cell>
          <cell r="D1955">
            <v>212.28</v>
          </cell>
        </row>
        <row r="1956">
          <cell r="A1956" t="str">
            <v>06.011.321-0</v>
          </cell>
          <cell r="B1956" t="str">
            <v>MONTAGEM S/FORN. DE VALVULA DE BORBOLETA, C/FLANGES, CLASSEPN-10, DIAM. DE 600MM</v>
          </cell>
          <cell r="C1956" t="str">
            <v>UN</v>
          </cell>
          <cell r="D1956">
            <v>283.45</v>
          </cell>
        </row>
        <row r="1957">
          <cell r="A1957" t="str">
            <v>06.011.322-0</v>
          </cell>
          <cell r="B1957" t="str">
            <v>MONTAGEM S/FORN. DE VALVULA DE BORBOLETA, C/FLANGES, CLASSEPN-10, DIAM. DE 700MM</v>
          </cell>
          <cell r="C1957" t="str">
            <v>UN</v>
          </cell>
          <cell r="D1957">
            <v>348.06</v>
          </cell>
        </row>
        <row r="1958">
          <cell r="A1958" t="str">
            <v>06.011.324-0</v>
          </cell>
          <cell r="B1958" t="str">
            <v>MONTAGEM S/FORN. DE VALVULA DE BORBOLETA, C/FLANGES, CLASSEPN-10, DIAM. DE 800MM</v>
          </cell>
          <cell r="C1958" t="str">
            <v>UN</v>
          </cell>
          <cell r="D1958">
            <v>693.96</v>
          </cell>
        </row>
        <row r="1959">
          <cell r="A1959" t="str">
            <v>06.011.325-0</v>
          </cell>
          <cell r="B1959" t="str">
            <v>MONTAGEM S/FORN. DE VALVULA DE BORBOLETA, C/FLANGES, CLASSEPN-10, DIAM. DE 900MM</v>
          </cell>
          <cell r="C1959" t="str">
            <v>UN</v>
          </cell>
          <cell r="D1959">
            <v>802.07</v>
          </cell>
        </row>
        <row r="1960">
          <cell r="A1960" t="str">
            <v>06.011.326-0</v>
          </cell>
          <cell r="B1960" t="str">
            <v>MONTAGEM S/FORN. DE VALVULA DE BORBOLETA, C/FLANGES, CLASSEPN-10, DIAM. DE 1000MM</v>
          </cell>
          <cell r="C1960" t="str">
            <v>UN</v>
          </cell>
          <cell r="D1960">
            <v>929.48</v>
          </cell>
        </row>
        <row r="1961">
          <cell r="A1961" t="str">
            <v>06.011.328-0</v>
          </cell>
          <cell r="B1961" t="str">
            <v>MONTAGEM S/FORN. DE VALVULA DE BORBOLETA, C/FLANGES, CLASSEPN-10, DIAM. DE 1200MM</v>
          </cell>
          <cell r="C1961" t="str">
            <v>UN</v>
          </cell>
          <cell r="D1961">
            <v>1326.92</v>
          </cell>
        </row>
        <row r="1962">
          <cell r="A1962" t="str">
            <v>06.011.341-0</v>
          </cell>
          <cell r="B1962" t="str">
            <v>MONTAGEM S/FORN. DE VALVULA DE BORBOLETA, C/FLANGES, CLASSEPN-16, DIAM. DE 75MM</v>
          </cell>
          <cell r="C1962" t="str">
            <v>UN</v>
          </cell>
          <cell r="D1962">
            <v>29.18</v>
          </cell>
        </row>
        <row r="1963">
          <cell r="A1963" t="str">
            <v>06.011.342-0</v>
          </cell>
          <cell r="B1963" t="str">
            <v>MONTAGEM S/FORN. DE VALVULA DE BORBOLETA, C/FLANGES, CLASSEPN-16, DIAM. DE 100MM</v>
          </cell>
          <cell r="C1963" t="str">
            <v>UN</v>
          </cell>
          <cell r="D1963">
            <v>50.5</v>
          </cell>
        </row>
        <row r="1964">
          <cell r="A1964" t="str">
            <v>06.011.343-0</v>
          </cell>
          <cell r="B1964" t="str">
            <v>MONTAGEM S/FORN. DE VALVULA DE BORBOLETA, C/FLANGES, CLASSEPN-16, DIAM. DE 150MM</v>
          </cell>
          <cell r="C1964" t="str">
            <v>UN</v>
          </cell>
          <cell r="D1964">
            <v>56.78</v>
          </cell>
        </row>
        <row r="1965">
          <cell r="A1965" t="str">
            <v>06.011.344-0</v>
          </cell>
          <cell r="B1965" t="str">
            <v>MONTAGEM S/FORN. DE VALVULA DE BORBOLETA, C/FLANGES, CLASSEPN-16, DIAM. DE 200MM</v>
          </cell>
          <cell r="C1965" t="str">
            <v>UN</v>
          </cell>
          <cell r="D1965">
            <v>104.82</v>
          </cell>
        </row>
        <row r="1966">
          <cell r="A1966" t="str">
            <v>06.011.345-0</v>
          </cell>
          <cell r="B1966" t="str">
            <v>MONTAGEM S/FORN. DE VALVULA DE BORBOLETA, C/FLANGES, CLASSEPN-16, DIAM. DE 250MM</v>
          </cell>
          <cell r="C1966" t="str">
            <v>UN</v>
          </cell>
          <cell r="D1966">
            <v>147.04</v>
          </cell>
        </row>
        <row r="1967">
          <cell r="A1967" t="str">
            <v>06.011.346-0</v>
          </cell>
          <cell r="B1967" t="str">
            <v>MONTAGEM S/FORN. DE VALVULA DE BORBOLETA, C/FLANGES, CLASSEPN-16, DIAM. DE 300MM</v>
          </cell>
          <cell r="C1967" t="str">
            <v>UN</v>
          </cell>
          <cell r="D1967">
            <v>148.22</v>
          </cell>
        </row>
        <row r="1968">
          <cell r="A1968" t="str">
            <v>06.011.348-0</v>
          </cell>
          <cell r="B1968" t="str">
            <v>MONTAGEM S/FORN. DE VALVULA DE BORBOLETA, C/FLANGES, CLASSEPN-16, DIAM. DE 400MM</v>
          </cell>
          <cell r="C1968" t="str">
            <v>UN</v>
          </cell>
          <cell r="D1968">
            <v>224.19</v>
          </cell>
        </row>
        <row r="1969">
          <cell r="A1969" t="str">
            <v>06.011.350-0</v>
          </cell>
          <cell r="B1969" t="str">
            <v>MONTAGEM S/FORN. DE VALVULA DE BORBOLETA, C/FLANGES, CLASSEPN-16, DIAM. DE 500MM</v>
          </cell>
          <cell r="C1969" t="str">
            <v>UN</v>
          </cell>
          <cell r="D1969">
            <v>552.70000000000005</v>
          </cell>
        </row>
        <row r="1970">
          <cell r="A1970" t="str">
            <v>06.011.351-0</v>
          </cell>
          <cell r="B1970" t="str">
            <v>MONTAGEM S/FORN. DE VALVULA DE BORBOLETA, C/FLANGES, CLASSEPN-16, DIAM. DE 600MM</v>
          </cell>
          <cell r="C1970" t="str">
            <v>UN</v>
          </cell>
          <cell r="D1970">
            <v>647.91</v>
          </cell>
        </row>
        <row r="1971">
          <cell r="A1971" t="str">
            <v>06.011.352-0</v>
          </cell>
          <cell r="B1971" t="str">
            <v>MONTAGEM S/FORN. DE VALVULA DE BORBOLETA, C/FLANGES, CLASSEPN-16, DIAM. DE 700MM</v>
          </cell>
          <cell r="C1971" t="str">
            <v>UN</v>
          </cell>
          <cell r="D1971">
            <v>785.97</v>
          </cell>
        </row>
        <row r="1972">
          <cell r="A1972" t="str">
            <v>06.011.354-0</v>
          </cell>
          <cell r="B1972" t="str">
            <v>MONTAGEM S/FORN. DE VALVULA DE BORBOLETA, C/FLANGES, CLASSEPN-16, DIAM. DE 800MM</v>
          </cell>
          <cell r="C1972" t="str">
            <v>UN</v>
          </cell>
          <cell r="D1972">
            <v>995.47</v>
          </cell>
        </row>
        <row r="1973">
          <cell r="A1973" t="str">
            <v>06.011.355-0</v>
          </cell>
          <cell r="B1973" t="str">
            <v>MONTAGEM S/FORN. DE VALVULA DE BORBOLETA, C/FLANGES, CLASSEPN-16, DIAM. DE 900MM</v>
          </cell>
          <cell r="C1973" t="str">
            <v>UN</v>
          </cell>
          <cell r="D1973">
            <v>1155.02</v>
          </cell>
        </row>
        <row r="1974">
          <cell r="A1974" t="str">
            <v>06.011.356-0</v>
          </cell>
          <cell r="B1974" t="str">
            <v>MONTAGEM S/FORN. DE VALVULA DE BORBOLETA, C/FLANGES, CLASSEPN-16, DIAM. DE 1000MM</v>
          </cell>
          <cell r="C1974" t="str">
            <v>UN</v>
          </cell>
          <cell r="D1974">
            <v>1396.81</v>
          </cell>
        </row>
        <row r="1975">
          <cell r="A1975" t="str">
            <v>06.011.358-0</v>
          </cell>
          <cell r="B1975" t="str">
            <v>MONTAGEM S/FORN. DE VALVULA DE BORBOLETA, C/FLANGES, CLASSEPN-16, DIAM. DE 1200MM</v>
          </cell>
          <cell r="C1975" t="str">
            <v>UN</v>
          </cell>
          <cell r="D1975">
            <v>2659.91</v>
          </cell>
        </row>
        <row r="1976">
          <cell r="A1976" t="str">
            <v>06.011.999-0</v>
          </cell>
          <cell r="B1976" t="str">
            <v>FAMILIA 06.011REGISTRO GAVETA, TUBOS E CONEXOES F.F.</v>
          </cell>
          <cell r="D1976">
            <v>2689</v>
          </cell>
        </row>
        <row r="1977">
          <cell r="A1977" t="str">
            <v>06.012.001-0</v>
          </cell>
          <cell r="B1977" t="str">
            <v>CAIXA DE AREIA DE CONCR. ARMADO DE 1,00 X 1,00 X 1,80M, P/COLETOR DE AGUAS PLUVIAIS, DIAM. DE 0,40M</v>
          </cell>
          <cell r="C1977" t="str">
            <v>UN</v>
          </cell>
          <cell r="D1977">
            <v>1166.03</v>
          </cell>
        </row>
        <row r="1978">
          <cell r="A1978" t="str">
            <v>06.012.002-0</v>
          </cell>
          <cell r="B1978" t="str">
            <v>CAIXA DE AREIA DE CONCR. ARMADO DE 1,00 X 1,00 X 1,90M, P/COLETOR DE AGUAS PLUVIAIS, DIAM. DE 0,50M</v>
          </cell>
          <cell r="C1978" t="str">
            <v>UN</v>
          </cell>
          <cell r="D1978">
            <v>1220.7</v>
          </cell>
        </row>
        <row r="1979">
          <cell r="A1979" t="str">
            <v>06.012.003-0</v>
          </cell>
          <cell r="B1979" t="str">
            <v>CAIXA DE AREIA DE CONCR. ARMADO DE 1,10 X 1,10 X 2,00M, P/COLETOR DE AGUAS PLUVIAIS, DIAM. DE 0,60M</v>
          </cell>
          <cell r="C1979" t="str">
            <v>UN</v>
          </cell>
          <cell r="D1979">
            <v>1369.96</v>
          </cell>
        </row>
        <row r="1980">
          <cell r="A1980" t="str">
            <v>06.012.004-0</v>
          </cell>
          <cell r="B1980" t="str">
            <v>CAIXA DE AREIA DE CONCR. ARMADO DE 1,20 X 1,20 X 2,10M, P/COLETOR DE AGUAS PLUVIAIS, DIAM. DE 0,70M</v>
          </cell>
          <cell r="C1980" t="str">
            <v>UN</v>
          </cell>
          <cell r="D1980">
            <v>1518.96</v>
          </cell>
        </row>
        <row r="1981">
          <cell r="A1981" t="str">
            <v>06.012.005-0</v>
          </cell>
          <cell r="B1981" t="str">
            <v>CAIXA DE AREIA DE CONCR. ARMADO DE 1,30 X 1,30 X 2,20M, P/COLETOR DE AGUAS PLUVIAIS, DIAM. DE 0,80M</v>
          </cell>
          <cell r="C1981" t="str">
            <v>UN</v>
          </cell>
          <cell r="D1981">
            <v>1648.68</v>
          </cell>
        </row>
        <row r="1982">
          <cell r="A1982" t="str">
            <v>06.012.006-0</v>
          </cell>
          <cell r="B1982" t="str">
            <v>CAIXA DE AREIA DE CONCR. ARMADO DE 1,40 X 1,40 X 2,30M, P/COLETOR DE AGUAS PLUVIAIS, DIAM. DE 0,90M</v>
          </cell>
          <cell r="C1982" t="str">
            <v>UN</v>
          </cell>
          <cell r="D1982">
            <v>1887.69</v>
          </cell>
        </row>
        <row r="1983">
          <cell r="A1983" t="str">
            <v>06.012.007-0</v>
          </cell>
          <cell r="B1983" t="str">
            <v>CAIXA DE AREIA DE CONCR. ARMADO DE 1,50 X 1,50 X 2,40M, P/COLETOR DE AGUAS PLUVIAIS, DIAM. DE 1,00M</v>
          </cell>
          <cell r="C1983" t="str">
            <v>UN</v>
          </cell>
          <cell r="D1983">
            <v>2094.17</v>
          </cell>
        </row>
        <row r="1984">
          <cell r="A1984" t="str">
            <v>06.012.008-0</v>
          </cell>
          <cell r="B1984" t="str">
            <v>CAIXA DE AREIA DE CONCR. ARMADO DE 1,60 X 1,60 X 2,50M, P/COLETOR DE AGUAS PLUVIAIS, DIAM. DE 1,10M</v>
          </cell>
          <cell r="C1984" t="str">
            <v>UN</v>
          </cell>
          <cell r="D1984">
            <v>2302.6799999999998</v>
          </cell>
        </row>
        <row r="1985">
          <cell r="A1985" t="str">
            <v>06.012.009-0</v>
          </cell>
          <cell r="B1985" t="str">
            <v>CAIXA DE AREIA DE CONCR. ARMADO DE 1,70 X 1,70 X 2,60M, P/COLETOR DE AGUAS PLUVIAIS, DIAM. DE 1,20M</v>
          </cell>
          <cell r="C1985" t="str">
            <v>UN</v>
          </cell>
          <cell r="D1985">
            <v>2563.73</v>
          </cell>
        </row>
        <row r="1986">
          <cell r="A1986" t="str">
            <v>06.012.015-0</v>
          </cell>
          <cell r="B1986" t="str">
            <v>POCO DE VISITA DE CONCR. ARMADO DE 1,00 X 1,00 X 1,40M, P/COLETOR DE AGUAS PLUVIAIS, DIAM. DE 0,40 A 0,50M</v>
          </cell>
          <cell r="C1986" t="str">
            <v>UN</v>
          </cell>
          <cell r="D1986">
            <v>849.37</v>
          </cell>
        </row>
        <row r="1987">
          <cell r="A1987" t="str">
            <v>06.012.016-0</v>
          </cell>
          <cell r="B1987" t="str">
            <v>POCO DE VISITA DE CONCR. ARMADO DE 1,10 X 1,10 X 1,40M, P/COLETOR DE AGUAS PLUVIAIS, DIAM. DE 0,60M</v>
          </cell>
          <cell r="C1987" t="str">
            <v>UN</v>
          </cell>
          <cell r="D1987">
            <v>976.88</v>
          </cell>
        </row>
        <row r="1988">
          <cell r="A1988" t="str">
            <v>06.012.017-0</v>
          </cell>
          <cell r="B1988" t="str">
            <v>POCO DE VISITA DE CONCR. ARMADO DE 1,20 X 1,20 X 1,40M, P/COLETOR DE AGUAS PLUVIAIS, DIAM. DE 0,70M</v>
          </cell>
          <cell r="C1988" t="str">
            <v>UN</v>
          </cell>
          <cell r="D1988">
            <v>1060.28</v>
          </cell>
        </row>
        <row r="1989">
          <cell r="A1989" t="str">
            <v>06.012.018-0</v>
          </cell>
          <cell r="B1989" t="str">
            <v>POCO DE VISITA DE CONCR. ARMADO DE 1,30 X 1,30 X 1,40M, P/COLETOR DE AGUAS PLUVIAIS, DIAM. DE 0,80M</v>
          </cell>
          <cell r="C1989" t="str">
            <v>UN</v>
          </cell>
          <cell r="D1989">
            <v>1191.8599999999999</v>
          </cell>
        </row>
        <row r="1990">
          <cell r="A1990" t="str">
            <v>06.012.019-0</v>
          </cell>
          <cell r="B1990" t="str">
            <v>POCO DE VISITA DE CONCR. ARMADO DE 1,40 X 1,40 X 1,50M, P/COLETOR DE AGUAS PLUVIAIS, DIAM. DE 0,90M</v>
          </cell>
          <cell r="C1990" t="str">
            <v>UN</v>
          </cell>
          <cell r="D1990">
            <v>1398.37</v>
          </cell>
        </row>
        <row r="1991">
          <cell r="A1991" t="str">
            <v>06.012.020-0</v>
          </cell>
          <cell r="B1991" t="str">
            <v>POCO DE VISITA DE CONCR. ARMADO DE 1,50 X 1,50 X 1,60M, P/COLETOR DE AGUAS PLUVIAIS, DIAM. DE 1,00M</v>
          </cell>
          <cell r="C1991" t="str">
            <v>UN</v>
          </cell>
          <cell r="D1991">
            <v>1539.8</v>
          </cell>
        </row>
        <row r="1992">
          <cell r="A1992" t="str">
            <v>06.012.021-0</v>
          </cell>
          <cell r="B1992" t="str">
            <v>POCO DE VISITA DE CONCR. ARMADO DE 1,60 X 1,60 X 1,70M, P/COLETOR DE AGUAS PLUVIAIS, DIAM. DE 1,10M</v>
          </cell>
          <cell r="C1992" t="str">
            <v>UN</v>
          </cell>
          <cell r="D1992">
            <v>1668.16</v>
          </cell>
        </row>
        <row r="1993">
          <cell r="A1993" t="str">
            <v>06.012.022-0</v>
          </cell>
          <cell r="B1993" t="str">
            <v>POCO DE VISITA DE CONCR. ARMADO DE 1,70 X 1,70 X 1,80M, P/COLETOR DE AGUAS PLUVIAIS, DIAM. DE 1,20M</v>
          </cell>
          <cell r="C1993" t="str">
            <v>UN</v>
          </cell>
          <cell r="D1993">
            <v>1803.84</v>
          </cell>
        </row>
        <row r="1994">
          <cell r="A1994" t="str">
            <v>06.012.039-0</v>
          </cell>
          <cell r="B1994" t="str">
            <v>CAIXA P/REGISTRO DE CONCR. ARMADO DE 1,00 X 1,30 X 2,00M, P/TUBUL. DE FºFº, DIAM. DE 0,60M</v>
          </cell>
          <cell r="C1994" t="str">
            <v>UN</v>
          </cell>
          <cell r="D1994">
            <v>790.12</v>
          </cell>
        </row>
        <row r="1995">
          <cell r="A1995" t="str">
            <v>06.012.040-0</v>
          </cell>
          <cell r="B1995" t="str">
            <v>CAIXA P/REGISTRO DE CONCR. ARMADO DE 1,00 X 1,25 X 1,85M, P/TUBUL. DE FºFº, DIAM. DE 0,55M</v>
          </cell>
          <cell r="C1995" t="str">
            <v>UN</v>
          </cell>
          <cell r="D1995">
            <v>723.65</v>
          </cell>
        </row>
        <row r="1996">
          <cell r="A1996" t="str">
            <v>06.012.041-0</v>
          </cell>
          <cell r="B1996" t="str">
            <v>CAIXA P/REGISTRO DE CONCR. ARMADO DE 1,00 X 1,20 X 1,70M, P/TUBUL. DE FºFº, DIAM. DE 0,50M</v>
          </cell>
          <cell r="C1996" t="str">
            <v>UN</v>
          </cell>
          <cell r="D1996">
            <v>685.76</v>
          </cell>
        </row>
        <row r="1997">
          <cell r="A1997" t="str">
            <v>06.012.042-0</v>
          </cell>
          <cell r="B1997" t="str">
            <v>CAIXA P/REGISTRO DE CONCR. ARMADO DE 1,00 X 1,15 X 1,40M, P/TUBUL. DE FºFº, DIAM. DE 0,45M</v>
          </cell>
          <cell r="C1997" t="str">
            <v>UN</v>
          </cell>
          <cell r="D1997">
            <v>602.79</v>
          </cell>
        </row>
        <row r="1998">
          <cell r="A1998" t="str">
            <v>06.012.043-0</v>
          </cell>
          <cell r="B1998" t="str">
            <v>CAIXA P/REGISTRO DE CONCR. ARMADO DE 1,00 X 1,10 X 1,40M, P/TUBUL. DE FºFº, DIAM. DE 0,40M</v>
          </cell>
          <cell r="C1998" t="str">
            <v>UN</v>
          </cell>
          <cell r="D1998">
            <v>578.30999999999995</v>
          </cell>
        </row>
        <row r="1999">
          <cell r="A1999" t="str">
            <v>06.012.200-0</v>
          </cell>
          <cell r="B1999" t="str">
            <v>POCO DE VISITA DE CONCR. ARMADO DE 1,10 X 1,10 X 1,20M, P/ESGOTO SANIT., DIAM. DE 0,60M, PADRAO CEDAE</v>
          </cell>
          <cell r="C1999" t="str">
            <v>UN</v>
          </cell>
          <cell r="D1999">
            <v>1832.28</v>
          </cell>
        </row>
        <row r="2000">
          <cell r="A2000" t="str">
            <v>06.012.201-0</v>
          </cell>
          <cell r="B2000" t="str">
            <v>POCO DE VISITA DE CONCR. ARMADO DE 1,10 X 1,10 X 1,50M, P/ESGOTO SANIT., DIAM. DE 0,60M, PADRAO CEDAE</v>
          </cell>
          <cell r="C2000" t="str">
            <v>UN</v>
          </cell>
          <cell r="D2000">
            <v>2007.83</v>
          </cell>
        </row>
        <row r="2001">
          <cell r="A2001" t="str">
            <v>06.012.202-0</v>
          </cell>
          <cell r="B2001" t="str">
            <v>POCO DE VISITA DE CONCR. ARMADO DE 1,10 X 1,10 X 1,80M, P/ESGOTO SANIT., DIAM. DE 0,60M, PADRAO CEDAE</v>
          </cell>
          <cell r="C2001" t="str">
            <v>UN</v>
          </cell>
          <cell r="D2001">
            <v>2209.1</v>
          </cell>
        </row>
        <row r="2002">
          <cell r="A2002" t="str">
            <v>06.012.203-0</v>
          </cell>
          <cell r="B2002" t="str">
            <v>POCO DE VISITA DE CONCR. ARMADO DE 1,10 X 1,10 X 2,10M, P/ESGOTO SANIT., DIAM. DE 0,60M, PADRAO CEDAE</v>
          </cell>
          <cell r="C2002" t="str">
            <v>UN</v>
          </cell>
          <cell r="D2002">
            <v>2416.9</v>
          </cell>
        </row>
        <row r="2003">
          <cell r="A2003" t="str">
            <v>06.012.204-0</v>
          </cell>
          <cell r="B2003" t="str">
            <v>POCO DE VISITA DE CONCR. ARMADO DE 1,10 X 1,10 X 2,40M, P/ESGOTO SANIT., DIAM. DE 0,60M, PADRAO CEDAE</v>
          </cell>
          <cell r="C2003" t="str">
            <v>UN</v>
          </cell>
          <cell r="D2003">
            <v>2696.99</v>
          </cell>
        </row>
        <row r="2004">
          <cell r="A2004" t="str">
            <v>06.012.205-0</v>
          </cell>
          <cell r="B2004" t="str">
            <v>POCO DE VISITA DE CONCR. ARMADO DE 1,10 X 1,10 X 2,70M, P/ESGOTO SANIT., DIAM. DE 0,60M, PADRAO CEDAE</v>
          </cell>
          <cell r="C2004" t="str">
            <v>UN</v>
          </cell>
          <cell r="D2004">
            <v>2976.14</v>
          </cell>
        </row>
        <row r="2005">
          <cell r="A2005" t="str">
            <v>06.012.206-0</v>
          </cell>
          <cell r="B2005" t="str">
            <v>POCO DE VISITA DE CONCR. ARMADO DE 1,10 X 1,10 X 3,00M, P/ESGOTO SANIT., DIAM. DE 0,60M, PADRAO CEDAE</v>
          </cell>
          <cell r="C2005" t="str">
            <v>UN</v>
          </cell>
          <cell r="D2005">
            <v>3011.61</v>
          </cell>
        </row>
        <row r="2006">
          <cell r="A2006" t="str">
            <v>06.012.207-0</v>
          </cell>
          <cell r="B2006" t="str">
            <v>POCO DE VISITA DE CONCR. ARMADO DE 1,10 X 1,10 X 3,30M, P/ESGOTO SANIT., DIAM. DE 0,60M, PADRAO CEDAE</v>
          </cell>
          <cell r="C2006" t="str">
            <v>UN</v>
          </cell>
          <cell r="D2006">
            <v>3070.94</v>
          </cell>
        </row>
        <row r="2007">
          <cell r="A2007" t="str">
            <v>06.012.208-0</v>
          </cell>
          <cell r="B2007" t="str">
            <v>POCO DE VISITA DE CONCR. ARMADO DE 1,10 X 1,10 X 3,60M, P/ESGOTO SANIT., DIAM. DE 0,60M, PADRAO CEDAE</v>
          </cell>
          <cell r="C2007" t="str">
            <v>UN</v>
          </cell>
          <cell r="D2007">
            <v>3177.66</v>
          </cell>
        </row>
        <row r="2008">
          <cell r="A2008" t="str">
            <v>06.012.209-0</v>
          </cell>
          <cell r="B2008" t="str">
            <v>POCO DE VISITA DE CONCR. ARMADO DE 1,10 X 1,10 X 3,90M, P/ESGOTO SANIT., DIAM. DE 0,60M, PADRAO CEDAE</v>
          </cell>
          <cell r="C2008" t="str">
            <v>UN</v>
          </cell>
          <cell r="D2008">
            <v>3333.76</v>
          </cell>
        </row>
        <row r="2009">
          <cell r="A2009" t="str">
            <v>06.012.210-0</v>
          </cell>
          <cell r="B2009" t="str">
            <v>POCO DE VISITA DE CONCR. ARMADO DE 1,10 X 1,10 X 4,20M, P/ESGOTO SANIT., DIAM. DE 0,60M, PADRAO CEDAE</v>
          </cell>
          <cell r="C2009" t="str">
            <v>UN</v>
          </cell>
          <cell r="D2009">
            <v>3489.24</v>
          </cell>
        </row>
        <row r="2010">
          <cell r="A2010" t="str">
            <v>06.012.211-0</v>
          </cell>
          <cell r="B2010" t="str">
            <v>POCO DE VISITA DE CONCR. ARMADO DE 1,10 X 1,10 X 4,50M, P/ESGOTO SANIT., DIAM. DE 0,60M, PADRAO CEDAE</v>
          </cell>
          <cell r="C2010" t="str">
            <v>UN</v>
          </cell>
          <cell r="D2010">
            <v>3645.36</v>
          </cell>
        </row>
        <row r="2011">
          <cell r="A2011" t="str">
            <v>06.012.212-0</v>
          </cell>
          <cell r="B2011" t="str">
            <v>POCO DE VISITA DE CONCR. ARMADO DE 1,10 X 1,10 X 4,80M, P/ESGOTO SANIT., DIAM. DE 0,60M, PADRAO CEDAE</v>
          </cell>
          <cell r="C2011" t="str">
            <v>UN</v>
          </cell>
          <cell r="D2011">
            <v>3801.45</v>
          </cell>
        </row>
        <row r="2012">
          <cell r="A2012" t="str">
            <v>06.012.213-0</v>
          </cell>
          <cell r="B2012" t="str">
            <v>POCO DE VISITA DE CONCR. ARMADO DE 1,10 X 1,10 X 5,10M, P/ESGOTO SANIT., DIAM. DE 0,60M, PADRAO CEDAE</v>
          </cell>
          <cell r="C2012" t="str">
            <v>UN</v>
          </cell>
          <cell r="D2012">
            <v>3956.94</v>
          </cell>
        </row>
        <row r="2013">
          <cell r="A2013" t="str">
            <v>06.012.214-0</v>
          </cell>
          <cell r="B2013" t="str">
            <v>POCO DE VISITA DE CONCR. ARMADO DE 1,10 X 1,10 X 5,40M, P/ESGOTO SANIT., DIAM. DE 0,60M, PADRAO CEDAE</v>
          </cell>
          <cell r="C2013" t="str">
            <v>UN</v>
          </cell>
          <cell r="D2013">
            <v>4113.03</v>
          </cell>
        </row>
        <row r="2014">
          <cell r="A2014" t="str">
            <v>06.012.215-0</v>
          </cell>
          <cell r="B2014" t="str">
            <v>POCO DE VISITA DE CONCR. ARMADO DE 1,10 X 1,10 X 5,70M, P/ESGOTO SANIT., DIAM. DE 0,60M, PADRAO CEDAE</v>
          </cell>
          <cell r="C2014" t="str">
            <v>UN</v>
          </cell>
          <cell r="D2014">
            <v>4269.1499999999996</v>
          </cell>
        </row>
        <row r="2015">
          <cell r="A2015" t="str">
            <v>06.012.216-0</v>
          </cell>
          <cell r="B2015" t="str">
            <v>POCO DE VISITA DE CONCR. ARMADO DE 1,10 X 1,10 X 6,00M, P/ESGOTO SANIT., DIAM. DE 0,60M, PADRAO CEDAE</v>
          </cell>
          <cell r="C2015" t="str">
            <v>UN</v>
          </cell>
          <cell r="D2015">
            <v>4424.63</v>
          </cell>
        </row>
        <row r="2016">
          <cell r="A2016" t="str">
            <v>06.012.217-0</v>
          </cell>
          <cell r="B2016" t="str">
            <v>POCO DE VISITA DE CONCR. ARMADO DE 1,20 X 1,20 X 1,50M, P/ESGOTO SANIT., DIAM. DE 0,70M, PADRAO CEDAE</v>
          </cell>
          <cell r="C2016" t="str">
            <v>UN</v>
          </cell>
          <cell r="D2016">
            <v>2254.89</v>
          </cell>
        </row>
        <row r="2017">
          <cell r="A2017" t="str">
            <v>06.012.218-0</v>
          </cell>
          <cell r="B2017" t="str">
            <v>POCO DE VISITA DE CONCR. ARMADO DE 1,20 X 1,20 X 1,80M, P/ESGOTO SANIT., DIAM. DE 0,70M, PADRAO CEDAE</v>
          </cell>
          <cell r="C2017" t="str">
            <v>UN</v>
          </cell>
          <cell r="D2017">
            <v>2470.9699999999998</v>
          </cell>
        </row>
        <row r="2018">
          <cell r="A2018" t="str">
            <v>06.012.219-0</v>
          </cell>
          <cell r="B2018" t="str">
            <v>POCO DE VISITA DE CONCR. ARMADO DE 1,20 X 1,20 X 2,10M, P/ESGOTO SANIT., DIAM. DE 0,70M, PADRAO CEDAE</v>
          </cell>
          <cell r="C2018" t="str">
            <v>UN</v>
          </cell>
          <cell r="D2018">
            <v>2687.15</v>
          </cell>
        </row>
        <row r="2019">
          <cell r="A2019" t="str">
            <v>06.012.220-0</v>
          </cell>
          <cell r="B2019" t="str">
            <v>POCO DE VISITA DE CONCR. ARMADO DE 1,20 X 1,20 X 2,40M, P/ESGOTO SANIT., DIAM. DE 0,70M, PADRAO CEDAE</v>
          </cell>
          <cell r="C2019" t="str">
            <v>UN</v>
          </cell>
          <cell r="D2019">
            <v>2992.68</v>
          </cell>
        </row>
        <row r="2020">
          <cell r="A2020" t="str">
            <v>06.012.221-0</v>
          </cell>
          <cell r="B2020" t="str">
            <v>POCO DE VISITA DE CONCR. ARMADO DE 1,20 X 1,20 X 2,70M, P/ESGOTO SANIT., DIAM. DE 0,70M, PADRAO CEDAE</v>
          </cell>
          <cell r="C2020" t="str">
            <v>UN</v>
          </cell>
          <cell r="D2020">
            <v>3286.8</v>
          </cell>
        </row>
        <row r="2021">
          <cell r="A2021" t="str">
            <v>06.012.222-0</v>
          </cell>
          <cell r="B2021" t="str">
            <v>POCO DE VISITA DE CONCR. ARMADO DE 1,20 X 1,20 X 3,00M, P/ESGOTO SANIT., DIAM. DE 0,70M, PADRAO CEDAE</v>
          </cell>
          <cell r="C2021" t="str">
            <v>UN</v>
          </cell>
          <cell r="D2021">
            <v>3424.3</v>
          </cell>
        </row>
        <row r="2022">
          <cell r="A2022" t="str">
            <v>06.012.223-0</v>
          </cell>
          <cell r="B2022" t="str">
            <v>POCO DE VISITA DE CONCR. ARMADO DE 1,20 X 1,20 X 3,30M, P/ESGOTO SANIT., DIAM. DE 0,70M, PADRAO CEDAE</v>
          </cell>
          <cell r="C2022" t="str">
            <v>UN</v>
          </cell>
          <cell r="D2022">
            <v>3537.6</v>
          </cell>
        </row>
        <row r="2023">
          <cell r="A2023" t="str">
            <v>06.012.224-0</v>
          </cell>
          <cell r="B2023" t="str">
            <v>POCO DE VISITA DE CONCR. ARMADO DE 1,20 X 1,20 X 3,60M, P/ESGOTO SANIT., DIAM. DE 0,70M, PADRAO CEDAE</v>
          </cell>
          <cell r="C2023" t="str">
            <v>UN</v>
          </cell>
          <cell r="D2023">
            <v>3680.64</v>
          </cell>
        </row>
        <row r="2024">
          <cell r="A2024" t="str">
            <v>06.012.225-0</v>
          </cell>
          <cell r="B2024" t="str">
            <v>POCO DE VISITA DE CONCR. ARMADO DE 1,20 X 1,20 X 3,90M, P/ESGOTO SANIT., DIAM. DE 0,70M, PADRAO CEDAE</v>
          </cell>
          <cell r="C2024" t="str">
            <v>UN</v>
          </cell>
          <cell r="D2024">
            <v>3691</v>
          </cell>
        </row>
        <row r="2025">
          <cell r="A2025" t="str">
            <v>06.012.226-0</v>
          </cell>
          <cell r="B2025" t="str">
            <v>POCO DE VISITA DE CONCR. ARMADO DE 1,20 X 1,20 X 4,20M, P/ESGOTO SANIT., DIAM. DE 0,70M, PADRAO CEDAE</v>
          </cell>
          <cell r="C2025" t="str">
            <v>UN</v>
          </cell>
          <cell r="D2025">
            <v>3846.48</v>
          </cell>
        </row>
        <row r="2026">
          <cell r="A2026" t="str">
            <v>06.012.227-0</v>
          </cell>
          <cell r="B2026" t="str">
            <v>POCO DE VISITA DE CONCR. ARMADO DE 1,20 X 1,20 X 4,50M, P/ESGOTO SANIT., DIAM. DE 0,70M, PADRAO CEDAE</v>
          </cell>
          <cell r="C2026" t="str">
            <v>UN</v>
          </cell>
          <cell r="D2026">
            <v>4002.6</v>
          </cell>
        </row>
        <row r="2027">
          <cell r="A2027" t="str">
            <v>06.012.228-0</v>
          </cell>
          <cell r="B2027" t="str">
            <v>POCO DE VISITA DE CONCR. ARMADO DE 1,20 X 1,20 X 4,80M, P/ESGOTO SANIT., DIAM. DE 0,70M, PADRAO CEDAE</v>
          </cell>
          <cell r="C2027" t="str">
            <v>UN</v>
          </cell>
          <cell r="D2027">
            <v>4158.7</v>
          </cell>
        </row>
        <row r="2028">
          <cell r="A2028" t="str">
            <v>06.012.229-0</v>
          </cell>
          <cell r="B2028" t="str">
            <v>POCO DE VISITA DE CONCR. ARMADO DE 1,20 X 1,20 X 5,10M, P/ESGOTO SANIT., DIAM. DE 0,70M, PADRAO CEDAE</v>
          </cell>
          <cell r="C2028" t="str">
            <v>UN</v>
          </cell>
          <cell r="D2028">
            <v>4314.18</v>
          </cell>
        </row>
        <row r="2029">
          <cell r="A2029" t="str">
            <v>06.012.230-0</v>
          </cell>
          <cell r="B2029" t="str">
            <v>POCO DE VISITA DE CONCR. ARMADO DE 1,20 X 1,20 X 5,40M, P/ESGOTO SANIT., DIAM. DE 0,70M, PADRAO CEDAE</v>
          </cell>
          <cell r="C2029" t="str">
            <v>UN</v>
          </cell>
          <cell r="D2029">
            <v>4470.28</v>
          </cell>
        </row>
        <row r="2030">
          <cell r="A2030" t="str">
            <v>06.012.231-0</v>
          </cell>
          <cell r="B2030" t="str">
            <v>POCO DE VISITA DE CONCR. ARMADO DE 1,20 X 1,20 X 5,70M, P/ESGOTO SANIT., DIAM. DE 0,70M, PADRAO CEDAE</v>
          </cell>
          <cell r="C2030" t="str">
            <v>UN</v>
          </cell>
          <cell r="D2030">
            <v>4626.3999999999996</v>
          </cell>
        </row>
        <row r="2031">
          <cell r="A2031" t="str">
            <v>06.012.232-0</v>
          </cell>
          <cell r="B2031" t="str">
            <v>POCO DE VISITA DE CONCR. ARMADO DE 1,20 X 1,20 X 6,00M, P/ESGOTO SANIT., DIAM. DE 0,70M, PADRAO CEDAE</v>
          </cell>
          <cell r="C2031" t="str">
            <v>UN</v>
          </cell>
          <cell r="D2031">
            <v>4781.88</v>
          </cell>
        </row>
        <row r="2032">
          <cell r="A2032" t="str">
            <v>06.012.233-0</v>
          </cell>
          <cell r="B2032" t="str">
            <v>POCO DE VISITA DE CONCR. ARMADO DE 1,30 X 1,30 X 1,50M, P/ESGOTO SANIT., DIAM. DE 0,80M, PADRAO CEDAE</v>
          </cell>
          <cell r="C2032" t="str">
            <v>UN</v>
          </cell>
          <cell r="D2032">
            <v>2567.9899999999998</v>
          </cell>
        </row>
        <row r="2033">
          <cell r="A2033" t="str">
            <v>06.012.234-0</v>
          </cell>
          <cell r="B2033" t="str">
            <v>POCO DE VISITA DE CONCR. ARMADO DE 1,30 X 1,30 X 1,80M, P/ESGOTO SANIT., DIAM. DE 0,80M, PADRAO CEDAE</v>
          </cell>
          <cell r="C2033" t="str">
            <v>UN</v>
          </cell>
          <cell r="D2033">
            <v>2803.57</v>
          </cell>
        </row>
        <row r="2034">
          <cell r="A2034" t="str">
            <v>06.012.235-0</v>
          </cell>
          <cell r="B2034" t="str">
            <v>POCO DE VISITA DE CONCR. ARMADO DE 1,30 X 1,30 X 2,10M, P/ESGOTO SANIT., DIAM. DE 0,80M, PADRAO CEDAE</v>
          </cell>
          <cell r="C2034" t="str">
            <v>UN</v>
          </cell>
          <cell r="D2034">
            <v>3037.7</v>
          </cell>
        </row>
        <row r="2035">
          <cell r="A2035" t="str">
            <v>06.012.236-0</v>
          </cell>
          <cell r="B2035" t="str">
            <v>POCO DE VISITA DE CONCR. ARMADO DE 1,30 X 1,30 X 2,40M, P/ESGOTO SANIT., DIAM. DE 0,80M, PADRAO CEDAE</v>
          </cell>
          <cell r="C2035" t="str">
            <v>UN</v>
          </cell>
          <cell r="D2035">
            <v>3288.84</v>
          </cell>
        </row>
        <row r="2036">
          <cell r="A2036" t="str">
            <v>06.012.237-0</v>
          </cell>
          <cell r="B2036" t="str">
            <v>POCO DE VISITA DE CONCR. ARMADO DE 1,30 X 1,30 X 2,70M, P/ESGOTO SANIT., DIAM. DE 0,80M, PADRAO CEDAE</v>
          </cell>
          <cell r="C2036" t="str">
            <v>UN</v>
          </cell>
          <cell r="D2036">
            <v>3608.37</v>
          </cell>
        </row>
        <row r="2037">
          <cell r="A2037" t="str">
            <v>06.012.238-0</v>
          </cell>
          <cell r="B2037" t="str">
            <v>POCO DE VISITA DE CONCR. ARMADO DE 1,30 X 1,30 X 3,00M, P/ESGOTO SANIT., DIAM. DE 0,80M, PADRAO CEDAE</v>
          </cell>
          <cell r="C2037" t="str">
            <v>UN</v>
          </cell>
          <cell r="D2037">
            <v>3827.47</v>
          </cell>
        </row>
        <row r="2038">
          <cell r="A2038" t="str">
            <v>06.012.239-0</v>
          </cell>
          <cell r="B2038" t="str">
            <v>POCO DE VISITA DE CONCR. ARMADO DE 1,30 X 1,30 X 3,30M, P/ESGOTO SANIT., DIAM. DE 0,80M, PADRAO CEDAE</v>
          </cell>
          <cell r="C2038" t="str">
            <v>UN</v>
          </cell>
          <cell r="D2038">
            <v>3904.25</v>
          </cell>
        </row>
        <row r="2039">
          <cell r="A2039" t="str">
            <v>06.012.240-0</v>
          </cell>
          <cell r="B2039" t="str">
            <v>POCO DE VISITA DE CONCR. ARMADO DE 1,30 X 1,30 X 3,60M, P/ESGOTO SANIT., DIAM. DE 0,80M, PADRAO CEDAE</v>
          </cell>
          <cell r="C2039" t="str">
            <v>UN</v>
          </cell>
          <cell r="D2039">
            <v>4022.36</v>
          </cell>
        </row>
        <row r="2040">
          <cell r="A2040" t="str">
            <v>06.012.241-0</v>
          </cell>
          <cell r="B2040" t="str">
            <v>POCO DE VISITA DE CONCR. ARMADO DE 1,30 X 1,30 X 3,90M, P/ESGOTO SANIT., DIAM. DE 0,80M, PADRAO CEDAE</v>
          </cell>
          <cell r="C2040" t="str">
            <v>UN</v>
          </cell>
          <cell r="D2040">
            <v>4129.79</v>
          </cell>
        </row>
        <row r="2041">
          <cell r="A2041" t="str">
            <v>06.012.242-0</v>
          </cell>
          <cell r="B2041" t="str">
            <v>POCO DE VISITA DE CONCR. ARMADO DE 1,30 X 1,30 X 4,20M, P/ESGOTO SANIT., DIAM. DE 0,80M, PADRAO CEDAE</v>
          </cell>
          <cell r="C2041" t="str">
            <v>UN</v>
          </cell>
          <cell r="D2041">
            <v>4285.29</v>
          </cell>
        </row>
        <row r="2042">
          <cell r="A2042" t="str">
            <v>06.012.243-0</v>
          </cell>
          <cell r="B2042" t="str">
            <v>POCO DE VISITA DE CONCR. ARMADO DE 1,30 X 1,30 X 4,50M, P/ESGOTO SANIT., DIAM. DE 0,80M, PADRAO CEDAE</v>
          </cell>
          <cell r="C2042" t="str">
            <v>UN</v>
          </cell>
          <cell r="D2042">
            <v>4441.41</v>
          </cell>
        </row>
        <row r="2043">
          <cell r="A2043" t="str">
            <v>06.012.244-0</v>
          </cell>
          <cell r="B2043" t="str">
            <v>POCO DE VISITA DE CONCR. ARMADO DE 1,30 X 1,30 X 4,80M, P/ESGOTO SANIT., DIAM. DE 0,80M, PADRAO CEDAE</v>
          </cell>
          <cell r="C2043" t="str">
            <v>UN</v>
          </cell>
          <cell r="D2043">
            <v>4596.5600000000004</v>
          </cell>
        </row>
        <row r="2044">
          <cell r="A2044" t="str">
            <v>06.012.245-0</v>
          </cell>
          <cell r="B2044" t="str">
            <v>POCO DE VISITA DE CONCR. ARMADO DE 1,30 X 1,30 X 5,10M, P/ESGOTO SANIT., DIAM. DE 0,80M, PADRAO CEDAE</v>
          </cell>
          <cell r="C2044" t="str">
            <v>UN</v>
          </cell>
          <cell r="D2044">
            <v>4752.99</v>
          </cell>
        </row>
        <row r="2045">
          <cell r="A2045" t="str">
            <v>06.012.246-0</v>
          </cell>
          <cell r="B2045" t="str">
            <v>POCO DE VISITA DE CONCR. ARMADO DE 1,30 X 1,30 X 5,40M, P/ESGOTO SANIT., DIAM. DE 0,80M, PADRAO CEDAE</v>
          </cell>
          <cell r="C2045" t="str">
            <v>UN</v>
          </cell>
          <cell r="D2045">
            <v>4909.09</v>
          </cell>
        </row>
        <row r="2046">
          <cell r="A2046" t="str">
            <v>06.012.247-0</v>
          </cell>
          <cell r="B2046" t="str">
            <v>POCO DE VISITA DE CONCR. ARMADO DE 1,30 X 1,30 X 5,70M, P/ESGOTO SANIT., DIAM. DE 0,80M, PADRAO CEDAE</v>
          </cell>
          <cell r="C2046" t="str">
            <v>UN</v>
          </cell>
          <cell r="D2046">
            <v>5064.78</v>
          </cell>
        </row>
        <row r="2047">
          <cell r="A2047" t="str">
            <v>06.012.248-0</v>
          </cell>
          <cell r="B2047" t="str">
            <v>POCO DE VISITA DE CONCR. ARMADO DE 1,30 X 1,30 X 6,00M, P/ESGOTO SANIT., DIAM. DE 0,80M, PADRAO CEDAE</v>
          </cell>
          <cell r="C2047" t="str">
            <v>UN</v>
          </cell>
          <cell r="D2047">
            <v>5220.75</v>
          </cell>
        </row>
        <row r="2048">
          <cell r="A2048" t="str">
            <v>06.012.249-0</v>
          </cell>
          <cell r="B2048" t="str">
            <v>POCO DE VISITA DE CONCR. ARMADO DE 1,40 X 1,40 X 1,80M, P/ESGOTO SANIT., DIAM. DE 0,90M, PADRAO CEDAE</v>
          </cell>
          <cell r="C2048" t="str">
            <v>UN</v>
          </cell>
          <cell r="D2048">
            <v>3066.38</v>
          </cell>
        </row>
        <row r="2049">
          <cell r="A2049" t="str">
            <v>06.012.250-0</v>
          </cell>
          <cell r="B2049" t="str">
            <v>POCO DE VISITA DE CONCR. ARMADO DE 1,40 X 1,40 X 2,10M, P/ESGOTO SANIT., DIAM. DE 0,90M, PADRAO CEDAE</v>
          </cell>
          <cell r="C2049" t="str">
            <v>UN</v>
          </cell>
          <cell r="D2049">
            <v>3318.19</v>
          </cell>
        </row>
        <row r="2050">
          <cell r="A2050" t="str">
            <v>06.012.251-0</v>
          </cell>
          <cell r="B2050" t="str">
            <v>POCO DE VISITA DE CONCR. ARMADO DE 1,40 X 1,40 X 2,40M, P/ESGOTO SANIT., DIAM. DE 0,90M, PADRAO CEDAE</v>
          </cell>
          <cell r="C2050" t="str">
            <v>UN</v>
          </cell>
          <cell r="D2050">
            <v>3569.99</v>
          </cell>
        </row>
        <row r="2051">
          <cell r="A2051" t="str">
            <v>06.012.252-0</v>
          </cell>
          <cell r="B2051" t="str">
            <v>POCO DE VISITA DE CONCR. ARMADO DE 1,40 X 1,40 X 2,70M, P/ESGOTO SANIT., DIAM. DE 0,90M, PADRAO CEDAE</v>
          </cell>
          <cell r="C2051" t="str">
            <v>UN</v>
          </cell>
          <cell r="D2051">
            <v>3909.79</v>
          </cell>
        </row>
        <row r="2052">
          <cell r="A2052" t="str">
            <v>06.012.253-0</v>
          </cell>
          <cell r="B2052" t="str">
            <v>POCO DE VISITA DE CONCR. ARMADO DE 1,40 X 1,40 X 3,00M, P/ESGOTO SANIT., DIAM. DE 0,90M, PADRAO CEDAE</v>
          </cell>
          <cell r="C2052" t="str">
            <v>UN</v>
          </cell>
          <cell r="D2052">
            <v>4268.54</v>
          </cell>
        </row>
        <row r="2053">
          <cell r="A2053" t="str">
            <v>06.012.254-0</v>
          </cell>
          <cell r="B2053" t="str">
            <v>POCO DE VISITA DE CONCR. ARMADO DE 1,40 X 1,40 X 3,30M, P/ESGOTO SANIT., DIAM. DE 0,90M, PADRAO CEDAE</v>
          </cell>
          <cell r="C2053" t="str">
            <v>UN</v>
          </cell>
          <cell r="D2053">
            <v>4333.26</v>
          </cell>
        </row>
        <row r="2054">
          <cell r="A2054" t="str">
            <v>06.012.255-0</v>
          </cell>
          <cell r="B2054" t="str">
            <v>POCO DE VISITA DE CONCR. ARMADO DE 1,40 X 1,40 X 3,60M, P/ESGOTO SANIT., DIAM. DE 0,90M, PADRAO CEDAE</v>
          </cell>
          <cell r="C2054" t="str">
            <v>UN</v>
          </cell>
          <cell r="D2054">
            <v>4343.3900000000003</v>
          </cell>
        </row>
        <row r="2055">
          <cell r="A2055" t="str">
            <v>06.012.256-0</v>
          </cell>
          <cell r="B2055" t="str">
            <v>POCO DE VISITA DE CONCR. ARMADO DE 1,40 X 1,40 X 3,90M, P/ESGOTO SANIT., DIAM. DE 0,90M, PADRAO CEDAE</v>
          </cell>
          <cell r="C2055" t="str">
            <v>UN</v>
          </cell>
          <cell r="D2055">
            <v>4450.49</v>
          </cell>
        </row>
        <row r="2056">
          <cell r="A2056" t="str">
            <v>06.012.257-0</v>
          </cell>
          <cell r="B2056" t="str">
            <v>POCO DE VISITA DE CONCR. ARMADO DE 1,40 X 1,40 X 4,20M, P/ESGOTO SANIT., DIAM. DE 0,90M, PADRAO CEDAE</v>
          </cell>
          <cell r="C2056" t="str">
            <v>UN</v>
          </cell>
          <cell r="D2056">
            <v>4606.59</v>
          </cell>
        </row>
        <row r="2057">
          <cell r="A2057" t="str">
            <v>06.012.258-0</v>
          </cell>
          <cell r="B2057" t="str">
            <v>POCO DE VISITA DE CONCR. ARMADO DE 1,40 X 1,40 X 4,50M, P/ESGOTO SANIT., DIAM. DE 0,90M, PADRAO CEDAE</v>
          </cell>
          <cell r="C2057" t="str">
            <v>UN</v>
          </cell>
          <cell r="D2057">
            <v>4762.68</v>
          </cell>
        </row>
        <row r="2058">
          <cell r="A2058" t="str">
            <v>06.012.259-0</v>
          </cell>
          <cell r="B2058" t="str">
            <v>POCO DE VISITA DE CONCR. ARMADO DE 1,40 X 1,40 X 4,80M, P/ESGOTO SANIT., DIAM. DE 0,90M, PADRAO CEDAE</v>
          </cell>
          <cell r="C2058" t="str">
            <v>UN</v>
          </cell>
          <cell r="D2058">
            <v>4918.1899999999996</v>
          </cell>
        </row>
        <row r="2059">
          <cell r="A2059" t="str">
            <v>06.012.260-0</v>
          </cell>
          <cell r="B2059" t="str">
            <v>POCO DE VISITA DE CONCR. ARMADO DE 1,40 X 1,40 X 5,10M, P/ESGOTO SANIT., DIAM. DE 0,90M, PADRAO CEDAE</v>
          </cell>
          <cell r="C2059" t="str">
            <v>UN</v>
          </cell>
          <cell r="D2059">
            <v>5074.28</v>
          </cell>
        </row>
        <row r="2060">
          <cell r="A2060" t="str">
            <v>06.012.261-0</v>
          </cell>
          <cell r="B2060" t="str">
            <v>POCO DE VISITA DE CONCR. ARMADO DE 1,40 X 1,40 X 5,40M, P/ESGOTO SANIT., DIAM. DE 0,90M, PADRAO CEDAE</v>
          </cell>
          <cell r="C2060" t="str">
            <v>UN</v>
          </cell>
          <cell r="D2060">
            <v>5230.38</v>
          </cell>
        </row>
        <row r="2061">
          <cell r="A2061" t="str">
            <v>06.012.262-0</v>
          </cell>
          <cell r="B2061" t="str">
            <v>POCO DE VISITA DE CONCR. ARMADO DE 1,40 X 1,40 X 5,70M, P/ESGOTO SANIT., DIAM. DE 0,90M, PADRAO CEDAE</v>
          </cell>
          <cell r="C2061" t="str">
            <v>UN</v>
          </cell>
          <cell r="D2061">
            <v>5385.86</v>
          </cell>
        </row>
        <row r="2062">
          <cell r="A2062" t="str">
            <v>06.012.263-0</v>
          </cell>
          <cell r="B2062" t="str">
            <v>POCO DE VISITA DE CONCR. ARMADO DE 1,40 X 1,40 X 6,00M, P/ESGOTO SANIT., DIAM. DE 0,90M, PADRAO CEDAE</v>
          </cell>
          <cell r="C2062" t="str">
            <v>UN</v>
          </cell>
          <cell r="D2062">
            <v>5541.98</v>
          </cell>
        </row>
        <row r="2063">
          <cell r="A2063" t="str">
            <v>06.012.264-0</v>
          </cell>
          <cell r="B2063" t="str">
            <v>POCO DE VISITA DE CONCR. ARMADO DE 1,50 X 1,50 X 1,80M, P/ESGOTO SANIT., DIAM. DE 1,00M, PADRAO CEDAE</v>
          </cell>
          <cell r="C2063" t="str">
            <v>UN</v>
          </cell>
          <cell r="D2063">
            <v>3450.02</v>
          </cell>
        </row>
        <row r="2064">
          <cell r="A2064" t="str">
            <v>06.012.265-0</v>
          </cell>
          <cell r="B2064" t="str">
            <v>POCO DE VISITA DE CONCR. ARMADO DE 1,50 X 1,50 X 2,10M, P/ESGOTO SANIT., DIAM. DE 1,00M, PADRAO CEDAE</v>
          </cell>
          <cell r="C2064" t="str">
            <v>UN</v>
          </cell>
          <cell r="D2064">
            <v>3715.02</v>
          </cell>
        </row>
        <row r="2065">
          <cell r="A2065" t="str">
            <v>06.012.266-0</v>
          </cell>
          <cell r="B2065" t="str">
            <v>POCO DE VISITA DE CONCR. ARMADO DE 1,50 X 1,50 X 2,40M, P/ESGOTO SANIT., DIAM. DE 1,00M, PADRAO CEDAE</v>
          </cell>
          <cell r="C2065" t="str">
            <v>UN</v>
          </cell>
          <cell r="D2065">
            <v>3984.32</v>
          </cell>
        </row>
        <row r="2066">
          <cell r="A2066" t="str">
            <v>06.012.267-0</v>
          </cell>
          <cell r="B2066" t="str">
            <v>POCO DE VISITA DE CONCR. ARMADO DE 1,50 X 1,50 X 2,70M, P/ESGOTO SANIT., DIAM. DE 1,00M, PADRAO CEDAE</v>
          </cell>
          <cell r="C2066" t="str">
            <v>UN</v>
          </cell>
          <cell r="D2066">
            <v>4255.25</v>
          </cell>
        </row>
        <row r="2067">
          <cell r="A2067" t="str">
            <v>06.012.268-0</v>
          </cell>
          <cell r="B2067" t="str">
            <v>POCO DE VISITA DE CONCR. ARMADO DE 1,50 X 1,50 X 3,00M, P/ESGOTO SANIT., DIAM. DE 1,00M, PADRAO CEDAE</v>
          </cell>
          <cell r="C2067" t="str">
            <v>UN</v>
          </cell>
          <cell r="D2067">
            <v>4630.6099999999997</v>
          </cell>
        </row>
        <row r="2068">
          <cell r="A2068" t="str">
            <v>06.012.269-0</v>
          </cell>
          <cell r="B2068" t="str">
            <v>POCO DE VISITA DE CONCR. ARMADO DE 1,50 X 1,50 X 3,30M, P/ESGOTO SANIT., DIAM. DE 1,00M, PADRAO CEDAE</v>
          </cell>
          <cell r="C2068" t="str">
            <v>UN</v>
          </cell>
          <cell r="D2068">
            <v>4802.74</v>
          </cell>
        </row>
        <row r="2069">
          <cell r="A2069" t="str">
            <v>06.012.270-0</v>
          </cell>
          <cell r="B2069" t="str">
            <v>POCO DE VISITA DE CONCR. ARMADO DE 1,50 X 1,50 X 3,60M, P/ESGOTO SANIT., DIAM. DE 1,00M, PADRAO CEDAE</v>
          </cell>
          <cell r="C2069" t="str">
            <v>UN</v>
          </cell>
          <cell r="D2069">
            <v>4896.37</v>
          </cell>
        </row>
        <row r="2070">
          <cell r="A2070" t="str">
            <v>06.012.271-0</v>
          </cell>
          <cell r="B2070" t="str">
            <v>POCO DE VISITA DE CONCR. ARMADO DE 1,50 X 1,50 X 3,90M, P/ESGOTO SANIT., DIAM. DE 1,00M, PADRAO CEDAE</v>
          </cell>
          <cell r="C2070" t="str">
            <v>UN</v>
          </cell>
          <cell r="D2070">
            <v>5071.1400000000003</v>
          </cell>
        </row>
        <row r="2071">
          <cell r="A2071" t="str">
            <v>06.012.272-0</v>
          </cell>
          <cell r="B2071" t="str">
            <v>POCO DE VISITA DE CONCR. ARMADO DE 1,50 X 1,50 X 4,20M, P/ESGOTO SANIT., DIAM. DE 1,00M, PADRAO CEDAE</v>
          </cell>
          <cell r="C2071" t="str">
            <v>UN</v>
          </cell>
          <cell r="D2071">
            <v>5055.45</v>
          </cell>
        </row>
        <row r="2072">
          <cell r="A2072" t="str">
            <v>06.012.273-0</v>
          </cell>
          <cell r="B2072" t="str">
            <v>POCO DE VISITA DE CONCR. ARMADO DE 1,50 X 1,50 X 4,50M, P/ESGOTO SANIT., DIAM. DE 1,00M, PADRAO CEDAE</v>
          </cell>
          <cell r="C2072" t="str">
            <v>UN</v>
          </cell>
          <cell r="D2072">
            <v>5211.1400000000003</v>
          </cell>
        </row>
        <row r="2073">
          <cell r="A2073" t="str">
            <v>06.012.274-0</v>
          </cell>
          <cell r="B2073" t="str">
            <v>POCO DE VISITA DE CONCR. ARMADO DE 1,50 X 1,50 X 4,80M, P/ESGOTO SANIT., DIAM. DE 1,00M, PADRAO CEDAE</v>
          </cell>
          <cell r="C2073" t="str">
            <v>UN</v>
          </cell>
          <cell r="D2073">
            <v>5367.23</v>
          </cell>
        </row>
        <row r="2074">
          <cell r="A2074" t="str">
            <v>06.012.275-0</v>
          </cell>
          <cell r="B2074" t="str">
            <v>POCO DE VISITA DE CONCR. ARMADO DE 1,50 X 1,50 X 5,10M, P/ESGOTO SANIT., DIAM. DE 1,00M, PADRAO CEDAE</v>
          </cell>
          <cell r="C2074" t="str">
            <v>UN</v>
          </cell>
          <cell r="D2074">
            <v>5523.33</v>
          </cell>
        </row>
        <row r="2075">
          <cell r="A2075" t="str">
            <v>06.012.276-0</v>
          </cell>
          <cell r="B2075" t="str">
            <v>POCO DE VISITA DE CONCR. ARMADO DE 1,50 X 1,50 X 5,40M, P/ESGOTO SANIT., DIAM. DE 1,00M, PADRAO CEDAE</v>
          </cell>
          <cell r="C2075" t="str">
            <v>UN</v>
          </cell>
          <cell r="D2075">
            <v>5678.84</v>
          </cell>
        </row>
        <row r="2076">
          <cell r="A2076" t="str">
            <v>06.012.277-0</v>
          </cell>
          <cell r="B2076" t="str">
            <v>POCO DE VISITA DE CONCR. ARMADO DE 1,50 X 1,50 X 5,70M, P/ESGOTO SANIT., DIAM. DE 1,00M, PADRAO CEDAE</v>
          </cell>
          <cell r="C2076" t="str">
            <v>UN</v>
          </cell>
          <cell r="D2076">
            <v>5834.93</v>
          </cell>
        </row>
        <row r="2077">
          <cell r="A2077" t="str">
            <v>06.012.278-0</v>
          </cell>
          <cell r="B2077" t="str">
            <v>POCO DE VISITA DE CONCR. ARMADO DE 1,50 X 1,50 X 6,00M, P/ESGOTO SANIT., DIAM. DE 1,00M, PADRAO CEDAE</v>
          </cell>
          <cell r="C2077" t="str">
            <v>UN</v>
          </cell>
          <cell r="D2077">
            <v>5991.03</v>
          </cell>
        </row>
        <row r="2078">
          <cell r="A2078" t="str">
            <v>06.012.279-0</v>
          </cell>
          <cell r="B2078" t="str">
            <v>POCO DE VISITA DE CONCR. ARMADO DE 1,70 X 1,70 X 1,80M, P/ESGOTO SANIT., DIAM. DE 1,20M, PADRAO CEDAE</v>
          </cell>
          <cell r="C2078" t="str">
            <v>UN</v>
          </cell>
          <cell r="D2078">
            <v>4844.5600000000004</v>
          </cell>
        </row>
        <row r="2079">
          <cell r="A2079" t="str">
            <v>06.012.280-0</v>
          </cell>
          <cell r="B2079" t="str">
            <v>POCO DE VISITA DE CONCR. ARMADO DE 1,70 X 1,70 X 2,10M, P/ESGOTO SANIT., DIAM. DE 1,20M, PADRAO CEDAE</v>
          </cell>
          <cell r="C2079" t="str">
            <v>UN</v>
          </cell>
          <cell r="D2079">
            <v>4952.0600000000004</v>
          </cell>
        </row>
        <row r="2080">
          <cell r="A2080" t="str">
            <v>06.012.281-0</v>
          </cell>
          <cell r="B2080" t="str">
            <v>POCO DE VISITA DE CONCR. ARMADO DE 1,70 X 1,70 X 2,40M, P/ESGOTO SANIT., DIAM. DE 1,20M, PADRAO CEDAE</v>
          </cell>
          <cell r="C2080" t="str">
            <v>UN</v>
          </cell>
          <cell r="D2080">
            <v>5022.75</v>
          </cell>
        </row>
        <row r="2081">
          <cell r="A2081" t="str">
            <v>06.012.282-0</v>
          </cell>
          <cell r="B2081" t="str">
            <v>POCO DE VISITA DE CONCR. ARMADO DE 1,70 X 1,70 X 2,70M, P/ESGOTO SANIT., DIAM. DE 1,20M, PADRAO CEDAE</v>
          </cell>
          <cell r="C2081" t="str">
            <v>UN</v>
          </cell>
          <cell r="D2081">
            <v>4952.8999999999996</v>
          </cell>
        </row>
        <row r="2082">
          <cell r="A2082" t="str">
            <v>06.012.283-0</v>
          </cell>
          <cell r="B2082" t="str">
            <v>POCO DE VISITA DE CONCR. ARMADO DE 1,70 X 1,70 X 3,00M, P/ESGOTO SANIT., DIAM. DE 1,20M, PADRAO CEDAE</v>
          </cell>
          <cell r="C2082" t="str">
            <v>UN</v>
          </cell>
          <cell r="D2082">
            <v>5371.96</v>
          </cell>
        </row>
        <row r="2083">
          <cell r="A2083" t="str">
            <v>06.012.284-0</v>
          </cell>
          <cell r="B2083" t="str">
            <v>POCO DE VISITA DE CONCR. ARMADO DE 1,70 X 1,70 X 3,30M, P/ESGOTO SANIT., DIAM. DE 1,20M, PADRAO CEDAE</v>
          </cell>
          <cell r="C2083" t="str">
            <v>UN</v>
          </cell>
          <cell r="D2083">
            <v>5792.35</v>
          </cell>
        </row>
        <row r="2084">
          <cell r="A2084" t="str">
            <v>06.012.285-0</v>
          </cell>
          <cell r="B2084" t="str">
            <v>POCO DE VISITA DE CONCR. ARMADO DE 1,70 X 1,70 X 3,60M, P/ESGOTO SANIT., DIAM. DE 1,20M, PADRAO CEDAE</v>
          </cell>
          <cell r="C2084" t="str">
            <v>UN</v>
          </cell>
          <cell r="D2084">
            <v>5787.31</v>
          </cell>
        </row>
        <row r="2085">
          <cell r="A2085" t="str">
            <v>06.012.286-0</v>
          </cell>
          <cell r="B2085" t="str">
            <v>POCO DE VISITA DE CONCR. ARMADO DE 1,70 X 1,70 X 3,90M, P/ESGOTO SANIT., DIAM. DE 1,20M, PADRAO CEDAE</v>
          </cell>
          <cell r="C2085" t="str">
            <v>UN</v>
          </cell>
          <cell r="D2085">
            <v>5846.43</v>
          </cell>
        </row>
        <row r="2086">
          <cell r="A2086" t="str">
            <v>06.012.287-0</v>
          </cell>
          <cell r="B2086" t="str">
            <v>POCO DE VISITA DE CONCR. ARMADO DE 1,70 X 1,70 X 4,20M, P/ESGOTO SANIT., DIAM. DE 1,20M, PADRAO CEDAE</v>
          </cell>
          <cell r="C2086" t="str">
            <v>UN</v>
          </cell>
          <cell r="D2086">
            <v>5953.22</v>
          </cell>
        </row>
        <row r="2087">
          <cell r="A2087" t="str">
            <v>06.012.288-0</v>
          </cell>
          <cell r="B2087" t="str">
            <v>POCO DE VISITA DE CONCR. ARMADO DE 1,70 X 1,70 X 4,50M, P/ESGOTO SANIT., DIAM. DE 1,20M, PADRAO CEDAE</v>
          </cell>
          <cell r="C2087" t="str">
            <v>UN</v>
          </cell>
          <cell r="D2087">
            <v>6109.31</v>
          </cell>
        </row>
        <row r="2088">
          <cell r="A2088" t="str">
            <v>06.012.289-0</v>
          </cell>
          <cell r="B2088" t="str">
            <v>POCO DE VISITA DE CONCR. ARMADO DE 1,70 X 1,70 X 4,80M, P/ESGOTO SANIT., DIAM. DE 1,20M, PADRAO CEDAE</v>
          </cell>
          <cell r="C2088" t="str">
            <v>UN</v>
          </cell>
          <cell r="D2088">
            <v>6242.59</v>
          </cell>
        </row>
        <row r="2089">
          <cell r="A2089" t="str">
            <v>06.012.290-0</v>
          </cell>
          <cell r="B2089" t="str">
            <v>POCO DE VISITA DE CONCR. ARMADO DE 1,70 X 1,70 X 5,10M, P/ESGOTO SANIT., DIAM. DE 1,20M, PADRAO CEDAE</v>
          </cell>
          <cell r="C2089" t="str">
            <v>UN</v>
          </cell>
          <cell r="D2089">
            <v>6421.53</v>
          </cell>
        </row>
        <row r="2090">
          <cell r="A2090" t="str">
            <v>06.012.291-0</v>
          </cell>
          <cell r="B2090" t="str">
            <v>POCO DE VISITA DE CONCR. ARMADO DE 1,70 X 1,70 X 5,40M, P/ESGOTO SANIT., DIAM. DE 1,20M, PADRAO CEDAE</v>
          </cell>
          <cell r="C2090" t="str">
            <v>UN</v>
          </cell>
          <cell r="D2090">
            <v>6577.01</v>
          </cell>
        </row>
        <row r="2091">
          <cell r="A2091" t="str">
            <v>06.012.292-0</v>
          </cell>
          <cell r="B2091" t="str">
            <v>POCO DE VISITA DE CONCR. ARMADO DE 1,70 X 1,70 X 5,70M, P/ESGOTO SANIT., DIAM. DE 1,20M, PADRAO CEDAE</v>
          </cell>
          <cell r="C2091" t="str">
            <v>UN</v>
          </cell>
          <cell r="D2091">
            <v>6733.11</v>
          </cell>
        </row>
        <row r="2092">
          <cell r="A2092" t="str">
            <v>06.012.293-0</v>
          </cell>
          <cell r="B2092" t="str">
            <v>POCO DE VISITA DE CONCR. ARMADO DE 1,70 X 1,70 X 6,00M, P/ESGOTO SANIT., DIAM. DE 1,20M, PADRAO CEDAE</v>
          </cell>
          <cell r="C2092" t="str">
            <v>UN</v>
          </cell>
          <cell r="D2092">
            <v>6889.03</v>
          </cell>
        </row>
        <row r="2093">
          <cell r="A2093" t="str">
            <v>06.012.294-0</v>
          </cell>
          <cell r="B2093" t="str">
            <v>POCO DE VISITA DE CONCR. ARMADO DE 2,00 X 2,00 X 2,40M, P/ESGOTO SANIT., DIAM. DE 1,50M, PADRAO CEDAE</v>
          </cell>
          <cell r="C2093" t="str">
            <v>UN</v>
          </cell>
          <cell r="D2093">
            <v>6166.48</v>
          </cell>
        </row>
        <row r="2094">
          <cell r="A2094" t="str">
            <v>06.012.295-0</v>
          </cell>
          <cell r="B2094" t="str">
            <v>POCO DE VISITA DE CONCR. ARMADO DE 2,00 X 2,00 X 2,70M, P/ESGOTO SANIT., DIAM. DE 1,50M, PADRAO CEDAE</v>
          </cell>
          <cell r="C2094" t="str">
            <v>UN</v>
          </cell>
          <cell r="D2094">
            <v>6823.42</v>
          </cell>
        </row>
        <row r="2095">
          <cell r="A2095" t="str">
            <v>06.012.296-0</v>
          </cell>
          <cell r="B2095" t="str">
            <v>POCO DE VISITA DE CONCR. ARMADO DE 2,00 X 2,00 X 3,00M, P/ESGOTO SANIT., DIAM. DE 1,50M, PADRAO CEDAE</v>
          </cell>
          <cell r="C2095" t="str">
            <v>UN</v>
          </cell>
          <cell r="D2095">
            <v>7483.85</v>
          </cell>
        </row>
        <row r="2096">
          <cell r="A2096" t="str">
            <v>06.012.297-0</v>
          </cell>
          <cell r="B2096" t="str">
            <v>POCO DE VISITA DE CONCR. ARMADO DE 2,00 X 2,00 X 3,30M, P/ESGOTO SANIT., DIAM. DE 1,50M, PADRAO CEDAE</v>
          </cell>
          <cell r="C2096" t="str">
            <v>UN</v>
          </cell>
          <cell r="D2096">
            <v>8418.2099999999991</v>
          </cell>
        </row>
        <row r="2097">
          <cell r="A2097" t="str">
            <v>06.012.298-0</v>
          </cell>
          <cell r="B2097" t="str">
            <v>POCO DE VISITA DE CONCR. ARMADO DE 2,00 X 2,00 X 3,60M, P/ESGOTO SANIT., DIAM. DE 1,50M, PADRAO CEDAE</v>
          </cell>
          <cell r="C2097" t="str">
            <v>UN</v>
          </cell>
          <cell r="D2097">
            <v>8523.7900000000009</v>
          </cell>
        </row>
        <row r="2098">
          <cell r="A2098" t="str">
            <v>06.012.299-0</v>
          </cell>
          <cell r="B2098" t="str">
            <v>POCO DE VISITA DE CONCR. ARMADO DE 2,00 X 2,00 X 3,90M, P/ESGOTO SANIT., DIAM. DE 1,50M, PADRAO CEDAE</v>
          </cell>
          <cell r="C2098" t="str">
            <v>UN</v>
          </cell>
          <cell r="D2098">
            <v>8470.32</v>
          </cell>
        </row>
        <row r="2099">
          <cell r="A2099" t="str">
            <v>06.012.300-0</v>
          </cell>
          <cell r="B2099" t="str">
            <v>POCO DE VISITA DE CONCR. ARMADO DE 2,00 X 2,00 X 4,20M, P/ESGOTO SANIT., DIAM. DE 1,50M, PADRAO CEDAE</v>
          </cell>
          <cell r="C2099" t="str">
            <v>UN</v>
          </cell>
          <cell r="D2099">
            <v>8643.93</v>
          </cell>
        </row>
        <row r="2100">
          <cell r="A2100" t="str">
            <v>06.012.301-0</v>
          </cell>
          <cell r="B2100" t="str">
            <v>POCO DE VISITA DE CONCR. ARMADO DE 2,00 X 2,00 X 4,50M, P/ESGOTO SANIT., DIAM. DE 1,50M, PADRAO CEDAE</v>
          </cell>
          <cell r="C2100" t="str">
            <v>UN</v>
          </cell>
          <cell r="D2100">
            <v>8841.75</v>
          </cell>
        </row>
        <row r="2101">
          <cell r="A2101" t="str">
            <v>06.012.302-0</v>
          </cell>
          <cell r="B2101" t="str">
            <v>POCO DE VISITA DE CONCR. ARMADO DE 2,00 X 2,00 X 4,80M, P/ESGOTO SANIT., DIAM. DE 1,50M, PADRAO CEDAE</v>
          </cell>
          <cell r="C2101" t="str">
            <v>UN</v>
          </cell>
          <cell r="D2101">
            <v>9006.7199999999993</v>
          </cell>
        </row>
        <row r="2102">
          <cell r="A2102" t="str">
            <v>06.012.303-0</v>
          </cell>
          <cell r="B2102" t="str">
            <v>POCO DE VISITA DE CONCR. ARMADO DE 2,00 X 2,00 X 5,10M, P/ESGOTO SANIT., DIAM. DE 1,50M, PADRAO CEDAE</v>
          </cell>
          <cell r="C2102" t="str">
            <v>UN</v>
          </cell>
          <cell r="D2102">
            <v>9237.42</v>
          </cell>
        </row>
        <row r="2103">
          <cell r="A2103" t="str">
            <v>06.012.304-0</v>
          </cell>
          <cell r="B2103" t="str">
            <v>POCO DE VISITA DE CONCR. ARMADO DE 2,00 X 2,00 X 5,40M, P/ESGOTO SANIT., DIAM. DE 1,50M, PADRAO CEDAE</v>
          </cell>
          <cell r="C2103" t="str">
            <v>UN</v>
          </cell>
          <cell r="D2103">
            <v>9436.23</v>
          </cell>
        </row>
        <row r="2104">
          <cell r="A2104" t="str">
            <v>06.012.305-0</v>
          </cell>
          <cell r="B2104" t="str">
            <v>POCO DE VISITA DE CONCR. ARMADO DE 2,00 X 2,00 X 5,70M, P/ESGOTO SANIT., DIAM. DE 1,50M, PADRAO CEDAE</v>
          </cell>
          <cell r="C2104" t="str">
            <v>UN</v>
          </cell>
          <cell r="D2104">
            <v>9647.68</v>
          </cell>
        </row>
        <row r="2105">
          <cell r="A2105" t="str">
            <v>06.012.306-0</v>
          </cell>
          <cell r="B2105" t="str">
            <v>POCO DE VISITA DE CONCR. ARMADO DE 2,00 X 2,00 X 6,00M, P/ESGOTO SANIT., DIAM. DE 1,50M, PADRAO CEDAE</v>
          </cell>
          <cell r="C2105" t="str">
            <v>UN</v>
          </cell>
          <cell r="D2105">
            <v>9845.58</v>
          </cell>
        </row>
        <row r="2106">
          <cell r="A2106" t="str">
            <v>06.012.999-0</v>
          </cell>
          <cell r="B2106" t="str">
            <v>FAMILIA 06.012CAIXA AREIA POCO VISITA CONCRETO ARM.</v>
          </cell>
          <cell r="D2106">
            <v>2717</v>
          </cell>
        </row>
        <row r="2107">
          <cell r="A2107" t="str">
            <v>06.013.999-0</v>
          </cell>
          <cell r="B2107" t="str">
            <v>FAMILIA 06.013POCO DE VISITA P/COLETOR ESG.SANIT.</v>
          </cell>
          <cell r="D2107">
            <v>2604</v>
          </cell>
        </row>
        <row r="2108">
          <cell r="A2108" t="str">
            <v>06.014.012-0</v>
          </cell>
          <cell r="B2108" t="str">
            <v>POCO DE VISITA EM ALVEN. DE TIJ. MACICO, PAREDES DE 1 VEZ, DE 1,20 X 1,20 X 1,40M, P/AGUAS PLUVIAIS,DIAM.DE 0,40 A 0,70M</v>
          </cell>
          <cell r="C2108" t="str">
            <v>UN</v>
          </cell>
          <cell r="D2108">
            <v>1115.06</v>
          </cell>
        </row>
        <row r="2109">
          <cell r="A2109" t="str">
            <v>06.014.013-0</v>
          </cell>
          <cell r="B2109" t="str">
            <v>POCO DE VISITA EM ALVEN. DE TIJ. MACICO, PAREDES DE 1 VEZ, DE 1,30 X 1,30 X 1,40M, P/AGUAS PLUVIAIS, DIAM. DE 0,80M</v>
          </cell>
          <cell r="C2109" t="str">
            <v>UN</v>
          </cell>
          <cell r="D2109">
            <v>1171.1500000000001</v>
          </cell>
        </row>
        <row r="2110">
          <cell r="A2110" t="str">
            <v>06.014.014-0</v>
          </cell>
          <cell r="B2110" t="str">
            <v>POCO DE VISITA EM ALVEN. DE TIJ. MACICO, PAREDES DE 1 VEZ, DE 1,40 X 1,40 X 1,50M, P/AGUAS PLUVIAIS, DIAM. DE 0,90M</v>
          </cell>
          <cell r="C2110" t="str">
            <v>UN</v>
          </cell>
          <cell r="D2110">
            <v>1277.31</v>
          </cell>
        </row>
        <row r="2111">
          <cell r="A2111" t="str">
            <v>06.014.015-0</v>
          </cell>
          <cell r="B2111" t="str">
            <v>POCO DE VISITA EM ALVEN. DE TIJ. MACICO, PAREDES DE 1 VEZ, DE 1,50 X 1,50 X 1,60M, P/AGUAS PLUVIAIS, DIAM. DE 1,00M</v>
          </cell>
          <cell r="C2111" t="str">
            <v>UN</v>
          </cell>
          <cell r="D2111">
            <v>1424.45</v>
          </cell>
        </row>
        <row r="2112">
          <cell r="A2112" t="str">
            <v>06.014.016-0</v>
          </cell>
          <cell r="B2112" t="str">
            <v>POCO DE VISITA EM ALVEN. DE TIJ. MACICO, PAREDES DE 1 VEZ, DE 1,60 X 1,60 X 1,70M, P/AGUAS PLUVIAIS, DIAM. DE 1,10M</v>
          </cell>
          <cell r="C2112" t="str">
            <v>UN</v>
          </cell>
          <cell r="D2112">
            <v>1590.78</v>
          </cell>
        </row>
        <row r="2113">
          <cell r="A2113" t="str">
            <v>06.014.049-0</v>
          </cell>
          <cell r="B2113" t="str">
            <v>CAIXA DE PASSAGEM EM ALVEN. DE TIJ. MACICO, PAREDES DE 1 VEZ, DE 0,40 X 0,40 X 0,60M, S/TAMPA</v>
          </cell>
          <cell r="C2113" t="str">
            <v>UN</v>
          </cell>
          <cell r="D2113">
            <v>192.18</v>
          </cell>
        </row>
        <row r="2114">
          <cell r="A2114" t="str">
            <v>06.014.052-0</v>
          </cell>
          <cell r="B2114" t="str">
            <v>CAIXA DE PASSAGEM EM ALVEN. DE TIJ. MACICO, PAREDES DE 1 VEZ, DE 0,40 X 0,60 X 0,60M, S/TAMPA</v>
          </cell>
          <cell r="C2114" t="str">
            <v>UN</v>
          </cell>
          <cell r="D2114">
            <v>230.1</v>
          </cell>
        </row>
        <row r="2115">
          <cell r="A2115" t="str">
            <v>06.014.054-0</v>
          </cell>
          <cell r="B2115" t="str">
            <v>CAIXA DE PASSAGEM EM ALVEN. DE TIJ. MACICO, PAREDES DE 1 VEZ, DE 0,60 X 0,60 X 0,80M, S/TAMPA</v>
          </cell>
          <cell r="C2115" t="str">
            <v>UN</v>
          </cell>
          <cell r="D2115">
            <v>335.21</v>
          </cell>
        </row>
        <row r="2116">
          <cell r="A2116" t="str">
            <v>06.014.057-0</v>
          </cell>
          <cell r="B2116" t="str">
            <v>CAIXA DE PASSAGEM EM ALVEN. DE TIJ. MACICO, PAREDES DE 1 VEZ, DE 0,60 X 0,60 X 1,00M, S/TAMPA</v>
          </cell>
          <cell r="C2116" t="str">
            <v>UN</v>
          </cell>
          <cell r="D2116">
            <v>441.68</v>
          </cell>
        </row>
        <row r="2117">
          <cell r="A2117" t="str">
            <v>06.014.060-0</v>
          </cell>
          <cell r="B2117" t="str">
            <v>CAIXA DE PASSAGEM EM ALVEN. DE TIJ. MACICO, PAREDES DE 1 VEZ, DE 0,40 X 0,40 X 0,60M, INCL. TAMPA DE CONCR. ARMADO 15MPA</v>
          </cell>
          <cell r="C2117" t="str">
            <v>UN</v>
          </cell>
          <cell r="D2117">
            <v>231.11</v>
          </cell>
        </row>
        <row r="2118">
          <cell r="A2118" t="str">
            <v>06.014.062-0</v>
          </cell>
          <cell r="B2118" t="str">
            <v>CAIXA DE PASSAGEM EM ALVEN. DE TIJ. MACICO, PAREDES DE 1 VEZ, DE 0,40 X 0,60 X 0,60M, INCL. TAMPA DE CONCR. ARMADO 15MPA</v>
          </cell>
          <cell r="C2118" t="str">
            <v>UN</v>
          </cell>
          <cell r="D2118">
            <v>281.48</v>
          </cell>
        </row>
        <row r="2119">
          <cell r="A2119" t="str">
            <v>06.014.064-0</v>
          </cell>
          <cell r="B2119" t="str">
            <v>CAIXA DE PASSAGEM EM ALVEN. DE TIJ. MACICO, PAREDES DE 1 VEZ, DE 0,60 X 0,60 X 0,80M, INCL. TAMPA DE CONCR. ARMADO 15MPA</v>
          </cell>
          <cell r="C2119" t="str">
            <v>UN</v>
          </cell>
          <cell r="D2119">
            <v>391.59</v>
          </cell>
        </row>
        <row r="2120">
          <cell r="A2120" t="str">
            <v>06.014.066-0</v>
          </cell>
          <cell r="B2120" t="str">
            <v>CAIXA DE PASSAGEM EM ALVEN. DE TIJ. MACICO, PAREDES DE 1 VEZ, DE 0,60 X 0,60 X 1,00M, INCL. TAMPA DE CONCR. ARMADO 15MPA</v>
          </cell>
          <cell r="C2120" t="str">
            <v>UN</v>
          </cell>
          <cell r="D2120">
            <v>498.06</v>
          </cell>
        </row>
        <row r="2121">
          <cell r="A2121" t="str">
            <v>06.014.080-0</v>
          </cell>
          <cell r="B2121" t="str">
            <v>CAIXA P/REGISTRO EM ALVEN.DE TIJ.MACICO,PAREDES DE 1/2 VEZ,DE 0,60 X 0,60 X 0,80M,P/TUBUL.DE FºFº C/DIAM.DE 0,40 A 0,60M</v>
          </cell>
          <cell r="C2121" t="str">
            <v>UN</v>
          </cell>
          <cell r="D2121">
            <v>233.35</v>
          </cell>
        </row>
        <row r="2122">
          <cell r="A2122" t="str">
            <v>06.014.081-0</v>
          </cell>
          <cell r="B2122" t="str">
            <v>CAIXA P/REGISTRO EM ALVEN. DE TIJ. MACICO, PAREDES DE 1/2 VEZ, DE 0,55 X 0,55 X 0,70M, P/TUBUL. DE FºFº C/DIAM. DE 0,35M</v>
          </cell>
          <cell r="C2122" t="str">
            <v>UN</v>
          </cell>
          <cell r="D2122">
            <v>194.49</v>
          </cell>
        </row>
        <row r="2123">
          <cell r="A2123" t="str">
            <v>06.014.082-0</v>
          </cell>
          <cell r="B2123" t="str">
            <v>CAIXA P/REGISTRO EM ALVEN. DE TIJ. MACICO, PAREDES DE 1/2 VEZ, DE 0,50 X 0,50 X 0,70M, P/TUBUL. DE FºFº C/DIAM. DE 0,30M</v>
          </cell>
          <cell r="C2123" t="str">
            <v>UN</v>
          </cell>
          <cell r="D2123">
            <v>215.27</v>
          </cell>
        </row>
        <row r="2124">
          <cell r="A2124" t="str">
            <v>06.014.083-0</v>
          </cell>
          <cell r="B2124" t="str">
            <v>CAIXA P/REGISTRO EM ALVEN. DE TIJ. MACICO, PAREDES DE 1/2 VEZ, DE 0,45 X 0,45 X 0,60M, P/TUBUL. DE FºFº C/DIAM. DE 0,25M</v>
          </cell>
          <cell r="C2124" t="str">
            <v>UN</v>
          </cell>
          <cell r="D2124">
            <v>165.95</v>
          </cell>
        </row>
        <row r="2125">
          <cell r="A2125" t="str">
            <v>06.014.084-0</v>
          </cell>
          <cell r="B2125" t="str">
            <v>CAIXA P/REGISTRO EM ALVEN. DE TIJ. MACICO, PAREDES DE 1/2 VEZ, DE 0,40 X 0,40 X 0,50M, P/TUBUL. DE FºFº C/DIAM. DE 0,20M</v>
          </cell>
          <cell r="C2125" t="str">
            <v>UN</v>
          </cell>
          <cell r="D2125">
            <v>125.91</v>
          </cell>
        </row>
        <row r="2126">
          <cell r="A2126" t="str">
            <v>06.014.085-0</v>
          </cell>
          <cell r="B2126" t="str">
            <v>CAIXA P/REGISTRO EM ALVEN. DE TIJ. MACICO, PAREDES DE 1/2 VEZ, DE 0,35 X 0,35 X 0,50M, P/TUBUL. DE FºFº C/DIAM. DE 0,15M</v>
          </cell>
          <cell r="C2126" t="str">
            <v>UN</v>
          </cell>
          <cell r="D2126">
            <v>113.68</v>
          </cell>
        </row>
        <row r="2127">
          <cell r="A2127" t="str">
            <v>06.014.086-0</v>
          </cell>
          <cell r="B2127" t="str">
            <v>CAIXA P/REGISTRO EM ALVEN. DE TIJ. MACICO, PAREDES DE 1/2 VEZ, DE 0,30 X 0,30 X 0,50M, P/TUBUL. DE FºFº C/DIAM. DE 0,10M</v>
          </cell>
          <cell r="C2127" t="str">
            <v>UN</v>
          </cell>
          <cell r="D2127">
            <v>101.86</v>
          </cell>
        </row>
        <row r="2128">
          <cell r="A2128" t="str">
            <v>06.014.087-0</v>
          </cell>
          <cell r="B2128" t="str">
            <v>CAIXA P/REGISTRO EM ALVEN. DE TIJ. MACICO, PAREDES DE 1/2 VEZ, DE 0,28 X 0,28 X 0,50M, P/TUBUL. DE FºFº C/DIAM.DE 0,075M</v>
          </cell>
          <cell r="C2128" t="str">
            <v>UN</v>
          </cell>
          <cell r="D2128">
            <v>96.91</v>
          </cell>
        </row>
        <row r="2129">
          <cell r="A2129" t="str">
            <v>06.014.100-1</v>
          </cell>
          <cell r="B2129" t="str">
            <v>CAIXA DE RALO EM ALVEN. DE TIJ. MACICO, DE 0,90 X 1,20 X 1,50M</v>
          </cell>
          <cell r="C2129" t="str">
            <v>UN</v>
          </cell>
          <cell r="D2129">
            <v>823.26</v>
          </cell>
        </row>
        <row r="2130">
          <cell r="A2130" t="str">
            <v>06.014.101-0</v>
          </cell>
          <cell r="B2130" t="str">
            <v>CAIXA DE RALO EM ALVEN. DE TIJ. MACICO, DE 0,30 X 0,90 X 0,90M, P/AGUAS PLUVIAIS</v>
          </cell>
          <cell r="C2130" t="str">
            <v>UN</v>
          </cell>
          <cell r="D2130">
            <v>591.21</v>
          </cell>
        </row>
        <row r="2131">
          <cell r="A2131" t="str">
            <v>06.014.102-0</v>
          </cell>
          <cell r="B2131" t="str">
            <v>CAIXA DE RALO EM ALVEN. DE TIJ. MACICO, DE 0,30 X 0,90 X 0,90M, P/AGUAS PLUVIAIS, C/BOCA DE LOBO DE FºFº</v>
          </cell>
          <cell r="C2131" t="str">
            <v>UN</v>
          </cell>
          <cell r="D2131">
            <v>925.7</v>
          </cell>
        </row>
        <row r="2132">
          <cell r="A2132" t="str">
            <v>06.014.105-0</v>
          </cell>
          <cell r="B2132" t="str">
            <v>CAIXA DE RALO EM ALVEN. DE TIJ. MACICO, DE 0,30 X 0,90 X 0,90M, P/AGUAS PLUVIAIS, INCL.ESCAV.,REATERRO E REMOCAO DO MAT.</v>
          </cell>
          <cell r="C2132" t="str">
            <v>UN</v>
          </cell>
          <cell r="D2132">
            <v>618.80999999999995</v>
          </cell>
        </row>
        <row r="2133">
          <cell r="A2133" t="str">
            <v>06.014.999-0</v>
          </cell>
          <cell r="B2133" t="str">
            <v>FAMILIA 06.014CAIXAS:AREIA PASSAGEM,P/REGISTRO E POCO ALVEN. AGUAS PLUV.</v>
          </cell>
          <cell r="D2133">
            <v>3002</v>
          </cell>
        </row>
        <row r="2134">
          <cell r="A2134" t="str">
            <v>06.015.010-0</v>
          </cell>
          <cell r="B2134" t="str">
            <v>POCO DE VISITA EM ALVEN. DE BL. DE CONCR.,PAREDES DE 20CM, DE 1,20 X 1,20 X 1,40M, P/AGUAS PLUVIAIS,DIAM.DE 0,40 A 0,70M</v>
          </cell>
          <cell r="C2134" t="str">
            <v>UN</v>
          </cell>
          <cell r="D2134">
            <v>893.28</v>
          </cell>
        </row>
        <row r="2135">
          <cell r="A2135" t="str">
            <v>06.015.011-0</v>
          </cell>
          <cell r="B2135" t="str">
            <v>POCO DE VISITA EM ALVEN. DE BL. DE CONCR., PAREDES DE 20CM,DE 1,30 X 1,30 X 1,40M, P/AGUAS PLUVIAIS, DIAM. DE 0,80M</v>
          </cell>
          <cell r="C2135" t="str">
            <v>UN</v>
          </cell>
          <cell r="D2135">
            <v>937.17</v>
          </cell>
        </row>
        <row r="2136">
          <cell r="A2136" t="str">
            <v>06.015.012-0</v>
          </cell>
          <cell r="B2136" t="str">
            <v>POCO DE VISITA EM ALVEN. DE BL. DE CONCR., PAREDES DE 20CM,DE 1,40 X 1,40 X 1,50M, P/AGUAS PLUVIAIS, DIAM. DE 0,90M</v>
          </cell>
          <cell r="C2136" t="str">
            <v>UN</v>
          </cell>
          <cell r="D2136">
            <v>1069.96</v>
          </cell>
        </row>
        <row r="2137">
          <cell r="A2137" t="str">
            <v>06.015.013-0</v>
          </cell>
          <cell r="B2137" t="str">
            <v>POCO DE VISITA EM ALVEN. DE BL. DE CONCR., PAREDES DE 20CM,DE 1,50 X 1,50 X 1,60M, P/AGUAS PLUVIAIS, DIAM. DE 1,00M</v>
          </cell>
          <cell r="C2137" t="str">
            <v>UN</v>
          </cell>
          <cell r="D2137">
            <v>1176.71</v>
          </cell>
        </row>
        <row r="2138">
          <cell r="A2138" t="str">
            <v>06.015.014-0</v>
          </cell>
          <cell r="B2138" t="str">
            <v>POCO DE VISITA EM ALVEN. DE BL. DE CONCR., PAREDES DE 20CM,DE 1,60 X 1,60 X 1,70M, P/AGUAS PLUVIAIS, DIAM. DE 1,10M</v>
          </cell>
          <cell r="C2138" t="str">
            <v>UN</v>
          </cell>
          <cell r="D2138">
            <v>1292.56</v>
          </cell>
        </row>
        <row r="2139">
          <cell r="A2139" t="str">
            <v>06.015.015-0</v>
          </cell>
          <cell r="B2139" t="str">
            <v>POCO DE VISITA EM ALVEN. DE BL. DE CONCR., PAREDES DE 20CM,DE 1,70 X 1,70 X 1,80M, P/AGUAS PLUVIAIS, DIAM. DE 1,20M</v>
          </cell>
          <cell r="C2139" t="str">
            <v>UN</v>
          </cell>
          <cell r="D2139">
            <v>1414.2</v>
          </cell>
        </row>
        <row r="2140">
          <cell r="A2140" t="str">
            <v>06.015.016-0</v>
          </cell>
          <cell r="B2140" t="str">
            <v>POCO DE VISITA EM ALVEN. DE BL. DE CONCR., PAREDES DE 20CM,DE 2,00 X 2,00 X 2,10M, P/AGUAS PLUVIAIS, DIAM. DE 1,50M</v>
          </cell>
          <cell r="C2140" t="str">
            <v>UN</v>
          </cell>
          <cell r="D2140">
            <v>1837</v>
          </cell>
        </row>
        <row r="2141">
          <cell r="A2141" t="str">
            <v>06.015.030-0</v>
          </cell>
          <cell r="B2141" t="str">
            <v>CAIXA DE RALO EM ALVEN. DE BL. DE CONCR., PAREDES DE 20CM, DE 0,30 X 0,90 X 0,90M, P/AGUAS PLUVIAIS, C/GRELHA DE FºFº</v>
          </cell>
          <cell r="C2141" t="str">
            <v>UN</v>
          </cell>
          <cell r="D2141">
            <v>355.71</v>
          </cell>
        </row>
        <row r="2142">
          <cell r="A2142" t="str">
            <v>06.015.031-0</v>
          </cell>
          <cell r="B2142" t="str">
            <v>CAIXA DE RALO EM ALVEN. DE BL. DE CONCR., PAREDES DE 20CM, DE 0,90 X 1,20 X 1,50M, P/AGUAS PLUVIAIS, C/GRELHA DE FºFº</v>
          </cell>
          <cell r="C2142" t="str">
            <v>UN</v>
          </cell>
          <cell r="D2142">
            <v>1308.07</v>
          </cell>
        </row>
        <row r="2143">
          <cell r="A2143" t="str">
            <v>06.015.999-0</v>
          </cell>
          <cell r="B2143" t="str">
            <v>FAMILIA 06.015CAIXA DE RALO</v>
          </cell>
          <cell r="D2143">
            <v>2000</v>
          </cell>
        </row>
        <row r="2144">
          <cell r="A2144" t="str">
            <v>06.016.001-0</v>
          </cell>
          <cell r="B2144" t="str">
            <v>TAMPAO COMPLETO DE FºFº, DIAM. DE 0,60M, C/ 175KG, P/CHAMINEDE CX. DE AREIA OU POCO DE VISITA</v>
          </cell>
          <cell r="C2144" t="str">
            <v>UN</v>
          </cell>
          <cell r="D2144">
            <v>245.92</v>
          </cell>
        </row>
        <row r="2145">
          <cell r="A2145" t="str">
            <v>06.016.002-0</v>
          </cell>
          <cell r="B2145" t="str">
            <v>TAMPAO COMPLETO DE FºFº, TIPO MEDIO, C/ 125KG, P/POCO DE VISITA DE ESGOTO SANIT.</v>
          </cell>
          <cell r="C2145" t="str">
            <v>UN</v>
          </cell>
          <cell r="D2145">
            <v>236.68</v>
          </cell>
        </row>
        <row r="2146">
          <cell r="A2146" t="str">
            <v>06.016.003-0</v>
          </cell>
          <cell r="B2146" t="str">
            <v>TAMPAO COMPLETO DE FºFº, TIPO PESADO, C/ 225KG, P/POCO DE VISITA DE ESGOTO SANIT.</v>
          </cell>
          <cell r="C2146" t="str">
            <v>UN</v>
          </cell>
          <cell r="D2146">
            <v>245.92</v>
          </cell>
        </row>
        <row r="2147">
          <cell r="A2147" t="str">
            <v>06.016.004-0</v>
          </cell>
          <cell r="B2147" t="str">
            <v>TAMPAO COMPLETO DE FºFº, DIAM. DE 0,40 A 0,60M, C/ 125KG, P/CX. DE REGISTRO</v>
          </cell>
          <cell r="C2147" t="str">
            <v>UN</v>
          </cell>
          <cell r="D2147">
            <v>230.72</v>
          </cell>
        </row>
        <row r="2148">
          <cell r="A2148" t="str">
            <v>06.016.005-0</v>
          </cell>
          <cell r="B2148" t="str">
            <v>TAMPAO COMPLETO DE FºFº, TIPO QUADRADO (0,24 X 0,24M), C/ 34KG</v>
          </cell>
          <cell r="C2148" t="str">
            <v>UN</v>
          </cell>
          <cell r="D2148">
            <v>160.71</v>
          </cell>
        </row>
        <row r="2149">
          <cell r="A2149" t="str">
            <v>06.016.009-0</v>
          </cell>
          <cell r="B2149" t="str">
            <v>TAMPAO COMPLETO DE FºFº, P/CX. DE INSPECAO OU SEMELHANTE, C/25KG</v>
          </cell>
          <cell r="C2149" t="str">
            <v>UN</v>
          </cell>
          <cell r="D2149">
            <v>141.38</v>
          </cell>
        </row>
        <row r="2150">
          <cell r="A2150" t="str">
            <v>06.016.010-0</v>
          </cell>
          <cell r="B2150" t="str">
            <v>GRELHA COMPLETA DE FºFº, DE 0,30 X 0,90M, C/ 135KG, P/CX. DERALO</v>
          </cell>
          <cell r="C2150" t="str">
            <v>UN</v>
          </cell>
          <cell r="D2150">
            <v>210.98</v>
          </cell>
        </row>
        <row r="2151">
          <cell r="A2151" t="str">
            <v>06.016.011-0</v>
          </cell>
          <cell r="B2151" t="str">
            <v>GRELHA COMPLETA DE FºFº, DE 0,30 X 0,90M, C/ 85KG, P/CX. DERALO</v>
          </cell>
          <cell r="C2151" t="str">
            <v>UN</v>
          </cell>
          <cell r="D2151">
            <v>210.98</v>
          </cell>
        </row>
        <row r="2152">
          <cell r="A2152" t="str">
            <v>06.016.012-0</v>
          </cell>
          <cell r="B2152" t="str">
            <v>GRELHA COMPLETA DE FºFº, DE 0,30 X 0,90M, C/ 135KG, ARTICULADA, PADRAO PREFEITURA-RJ, P/CX. DE RALO</v>
          </cell>
          <cell r="C2152" t="str">
            <v>UN</v>
          </cell>
          <cell r="D2152">
            <v>255.08</v>
          </cell>
        </row>
        <row r="2153">
          <cell r="A2153" t="str">
            <v>06.016.015-0</v>
          </cell>
          <cell r="B2153" t="str">
            <v>TAMPAO COMPLETO DE FºFº, ARTICULADO, PESADO, DIAM. DE 0,60M,TIPO AVENIDA</v>
          </cell>
          <cell r="C2153" t="str">
            <v>UN</v>
          </cell>
          <cell r="D2153">
            <v>239.12</v>
          </cell>
        </row>
        <row r="2154">
          <cell r="A2154" t="str">
            <v>06.016.016-0</v>
          </cell>
          <cell r="B2154" t="str">
            <v>TAMPAO COMPLETO DE FºFº, TIPO TS (3 SECOES), P/POCO DE VISITA DE ESGOTO SANIT., PADRAO CEDAE, C/ 690KG</v>
          </cell>
          <cell r="C2154" t="str">
            <v>UN</v>
          </cell>
          <cell r="D2154">
            <v>3408.13</v>
          </cell>
        </row>
        <row r="2155">
          <cell r="A2155" t="str">
            <v>06.016.030-0</v>
          </cell>
          <cell r="B2155" t="str">
            <v>TAMPAO COMPLETO DE FºFº, P/CX. R 1, PADRAO TELEBRAS</v>
          </cell>
          <cell r="C2155" t="str">
            <v>UN</v>
          </cell>
          <cell r="D2155">
            <v>106.66</v>
          </cell>
        </row>
        <row r="2156">
          <cell r="A2156" t="str">
            <v>06.016.031-0</v>
          </cell>
          <cell r="B2156" t="str">
            <v>TAMPAO COMPLETO DE FºFº, P/CX. R 2, PADRAO TELEBRAS</v>
          </cell>
          <cell r="C2156" t="str">
            <v>UN</v>
          </cell>
          <cell r="D2156">
            <v>214.73</v>
          </cell>
        </row>
        <row r="2157">
          <cell r="A2157" t="str">
            <v>06.016.032-0</v>
          </cell>
          <cell r="B2157" t="str">
            <v>TAMPAO COMPLETO DE FºFº, P/CX. R 3, PADRAO TELEBRAS</v>
          </cell>
          <cell r="C2157" t="str">
            <v>UN</v>
          </cell>
          <cell r="D2157">
            <v>542.03</v>
          </cell>
        </row>
        <row r="2158">
          <cell r="A2158" t="str">
            <v>06.016.040-0</v>
          </cell>
          <cell r="B2158" t="str">
            <v>TAMPAO COMPLETO DE FºFº, ARTICULADO, DIAM. DE 0,60M, PADRAORIOLUZ, TIPO LEVE</v>
          </cell>
          <cell r="C2158" t="str">
            <v>UN</v>
          </cell>
          <cell r="D2158">
            <v>178.22</v>
          </cell>
        </row>
        <row r="2159">
          <cell r="A2159" t="str">
            <v>06.016.041-0</v>
          </cell>
          <cell r="B2159" t="str">
            <v>TAMPAO COMPLETO DE FºFº, ARTICULADO, DIAM. DE 0,60M, PADRAOCME, TIPO PESADO</v>
          </cell>
          <cell r="C2159" t="str">
            <v>UN</v>
          </cell>
          <cell r="D2159">
            <v>236.55</v>
          </cell>
        </row>
        <row r="2160">
          <cell r="A2160" t="str">
            <v>06.016.050-0</v>
          </cell>
          <cell r="B2160" t="str">
            <v>GRELHA P/CANALETA DE FºFº, C/ 0,15M DE LARG.</v>
          </cell>
          <cell r="C2160" t="str">
            <v>M</v>
          </cell>
          <cell r="D2160">
            <v>65.87</v>
          </cell>
        </row>
        <row r="2161">
          <cell r="A2161" t="str">
            <v>06.016.051-0</v>
          </cell>
          <cell r="B2161" t="str">
            <v>GRELHA P/CANALETA DE FºFº, C/ 0,20M DE LARG.</v>
          </cell>
          <cell r="C2161" t="str">
            <v>M</v>
          </cell>
          <cell r="D2161">
            <v>75.150000000000006</v>
          </cell>
        </row>
        <row r="2162">
          <cell r="A2162" t="str">
            <v>06.016.052-0</v>
          </cell>
          <cell r="B2162" t="str">
            <v>GRELHA P/CANALETA DE FºFº, C/ 0,30M DE LARG.</v>
          </cell>
          <cell r="C2162" t="str">
            <v>M</v>
          </cell>
          <cell r="D2162">
            <v>105.93</v>
          </cell>
        </row>
        <row r="2163">
          <cell r="A2163" t="str">
            <v>06.016.053-0</v>
          </cell>
          <cell r="B2163" t="str">
            <v>GRELHA P/CANALETA DE FºFº, C/ 0,40M DE LARG.</v>
          </cell>
          <cell r="C2163" t="str">
            <v>M</v>
          </cell>
          <cell r="D2163">
            <v>129.03</v>
          </cell>
        </row>
        <row r="2164">
          <cell r="A2164" t="str">
            <v>06.016.060-0</v>
          </cell>
          <cell r="B2164" t="str">
            <v>CAIXA DE PASSEIO DE FºFº, P/REGISTRO, C/ 28KG, PADRAO CEDAE</v>
          </cell>
          <cell r="C2164" t="str">
            <v>UN</v>
          </cell>
          <cell r="D2164">
            <v>162.58000000000001</v>
          </cell>
        </row>
        <row r="2165">
          <cell r="A2165" t="str">
            <v>06.016.061-0</v>
          </cell>
          <cell r="B2165" t="str">
            <v>CAIXA DE RUA COMPLETA DE FºFº, P/REGISTRO, C/ 59KG, PADRAO CEDAE</v>
          </cell>
          <cell r="C2165" t="str">
            <v>UN</v>
          </cell>
          <cell r="D2165">
            <v>418.87</v>
          </cell>
        </row>
        <row r="2166">
          <cell r="A2166" t="str">
            <v>06.016.080-0</v>
          </cell>
          <cell r="B2166" t="str">
            <v>DEGRAU DE FºFº, C/ 2,5KG, FIX. EM CONCR.</v>
          </cell>
          <cell r="C2166" t="str">
            <v>UN</v>
          </cell>
          <cell r="D2166">
            <v>41.14</v>
          </cell>
        </row>
        <row r="2167">
          <cell r="A2167" t="str">
            <v>06.016.081-0</v>
          </cell>
          <cell r="B2167" t="str">
            <v>DEGRAU DE FºFº, C/ 3KG, FIX. EM CONCR.</v>
          </cell>
          <cell r="C2167" t="str">
            <v>UN</v>
          </cell>
          <cell r="D2167">
            <v>65.2</v>
          </cell>
        </row>
        <row r="2168">
          <cell r="A2168" t="str">
            <v>06.016.082-0</v>
          </cell>
          <cell r="B2168" t="str">
            <v>DEGRAU DE FºFº, C/ 7KG, FIX. EM CONCR.</v>
          </cell>
          <cell r="C2168" t="str">
            <v>UN</v>
          </cell>
          <cell r="D2168">
            <v>105.03</v>
          </cell>
        </row>
        <row r="2169">
          <cell r="A2169" t="str">
            <v>06.016.100-0</v>
          </cell>
          <cell r="B2169" t="str">
            <v>TAMPAO MISTO (FºFº E CONCR.), PESADO, DIAM. DE 0,60M, C/ 106KG, CONFORME PROJ. DA CEDAE</v>
          </cell>
          <cell r="C2169" t="str">
            <v>UN</v>
          </cell>
          <cell r="D2169">
            <v>234.23</v>
          </cell>
        </row>
        <row r="2170">
          <cell r="A2170" t="str">
            <v>06.016.105-0</v>
          </cell>
          <cell r="B2170" t="str">
            <v>TAMPAO MISTO (FºFº E CONCR.), LEVE, DIAM. DE 0,60M, C/ 36KG,CONFORME PROJ. DA CEDAE</v>
          </cell>
          <cell r="C2170" t="str">
            <v>UN</v>
          </cell>
          <cell r="D2170">
            <v>170.75</v>
          </cell>
        </row>
        <row r="2171">
          <cell r="A2171" t="str">
            <v>06.016.999-0</v>
          </cell>
          <cell r="B2171" t="str">
            <v>FAMILIA 06.016ARTEFATOS DE F.F.</v>
          </cell>
          <cell r="D2171">
            <v>3889</v>
          </cell>
        </row>
        <row r="2172">
          <cell r="A2172" t="str">
            <v>06.017.001-0</v>
          </cell>
          <cell r="B2172" t="str">
            <v>POCO DE VISITA, DE ANEIS DE CONCR. PRE-MOLD. P/ESGOTO SANIT., SEGUNDO ESPEC. DA CEDAE, C/PROF. DE 0,60M</v>
          </cell>
          <cell r="C2172" t="str">
            <v>UN</v>
          </cell>
          <cell r="D2172">
            <v>97.35</v>
          </cell>
        </row>
        <row r="2173">
          <cell r="A2173" t="str">
            <v>06.017.002-0</v>
          </cell>
          <cell r="B2173" t="str">
            <v>POCO DE VISITA, DE ANEIS DE CONCR. PRE-MOLD. P/ESGOTO SANIT., SEGUNDO ESPEC. DA CEDAE, C/PROF. DE 0,80M</v>
          </cell>
          <cell r="C2173" t="str">
            <v>UN</v>
          </cell>
          <cell r="D2173">
            <v>161.55000000000001</v>
          </cell>
        </row>
        <row r="2174">
          <cell r="A2174" t="str">
            <v>06.017.003-0</v>
          </cell>
          <cell r="B2174" t="str">
            <v>POCO DE VISITA, DE ANEIS DE CONCR. PRE-MOLD. P/ESGOTO SANIT., SEGUNDO ESPEC. DA CEDAE, C/PROF. DE 1,00M</v>
          </cell>
          <cell r="C2174" t="str">
            <v>UN</v>
          </cell>
          <cell r="D2174">
            <v>200.62</v>
          </cell>
        </row>
        <row r="2175">
          <cell r="A2175" t="str">
            <v>06.017.004-0</v>
          </cell>
          <cell r="B2175" t="str">
            <v>POCO DE VISITA, DE ANEIS DE CONCR. PRE-MOLD. P/ESGOTO SANIT., SEGUNDO ESPEC. DA CEDAE, C/PROF. DE 1,05M</v>
          </cell>
          <cell r="C2175" t="str">
            <v>UN</v>
          </cell>
          <cell r="D2175">
            <v>381.55</v>
          </cell>
        </row>
        <row r="2176">
          <cell r="A2176" t="str">
            <v>06.017.005-0</v>
          </cell>
          <cell r="B2176" t="str">
            <v>POCO DE VISITA, DE ANEIS DE CONCR. PRE-MOLD. P/ESGOTO SANIT., SEGUNDO ESPEC. DA CEDAE, C/PROF. DE 1,20M</v>
          </cell>
          <cell r="C2176" t="str">
            <v>UN</v>
          </cell>
          <cell r="D2176">
            <v>395.84</v>
          </cell>
        </row>
        <row r="2177">
          <cell r="A2177" t="str">
            <v>06.017.006-0</v>
          </cell>
          <cell r="B2177" t="str">
            <v>POCO DE VISITA, DE ANEIS DE CONCR. PRE-MOLD. P/ESGOTO SANIT., SEGUNDO ESPEC. DA CEDAE, C/PROF. DE 1,40M</v>
          </cell>
          <cell r="C2177" t="str">
            <v>UN</v>
          </cell>
          <cell r="D2177">
            <v>459.22</v>
          </cell>
        </row>
        <row r="2178">
          <cell r="A2178" t="str">
            <v>06.017.007-0</v>
          </cell>
          <cell r="B2178" t="str">
            <v>POCO DE VISITA, DE ANEIS DE CONCR. PRE-MOLD. P/ESGOTO SANIT., SEGUNDO ESPEC. DA CEDAE, C/PROF. DE 1,50M</v>
          </cell>
          <cell r="C2178" t="str">
            <v>UN</v>
          </cell>
          <cell r="D2178">
            <v>467.62</v>
          </cell>
        </row>
        <row r="2179">
          <cell r="A2179" t="str">
            <v>06.017.008-0</v>
          </cell>
          <cell r="B2179" t="str">
            <v>POCO DE VISITA, DE ANEIS DE CONCR. PRE-MOLD. P/ESGOTO SANIT., SEGUNDO ESPEC. DA CEDAE, C/PROF. DE 1,60M</v>
          </cell>
          <cell r="C2179" t="str">
            <v>UN</v>
          </cell>
          <cell r="D2179">
            <v>472.71</v>
          </cell>
        </row>
        <row r="2180">
          <cell r="A2180" t="str">
            <v>06.017.009-0</v>
          </cell>
          <cell r="B2180" t="str">
            <v>POCO DE VISITA, DE ANEIS DE CONCR. PRE-MOLD. P/ESGOTO SANIT., SEGUNDO ESPEC. DA CEDAE, C/PROF. DE 1,70M</v>
          </cell>
          <cell r="C2180" t="str">
            <v>UN</v>
          </cell>
          <cell r="D2180">
            <v>531.94000000000005</v>
          </cell>
        </row>
        <row r="2181">
          <cell r="A2181" t="str">
            <v>06.017.010-0</v>
          </cell>
          <cell r="B2181" t="str">
            <v>POCO DE VISITA, DE ANEIS DE CONCR. PRE-MOLD. P/ESGOTO SANIT., SEGUNDO ESPEC. DA CEDAE, C/PROF. DE 2,00M</v>
          </cell>
          <cell r="C2181" t="str">
            <v>UN</v>
          </cell>
          <cell r="D2181">
            <v>580.28</v>
          </cell>
        </row>
        <row r="2182">
          <cell r="A2182" t="str">
            <v>06.017.011-0</v>
          </cell>
          <cell r="B2182" t="str">
            <v>POCO DE VISITA, DE ANEIS DE CONCR. PRE-MOLD. P/ESGOTO SANIT., SEGUNDO ESPEC. DA CEDAE, C/PROF. DE 2,30M</v>
          </cell>
          <cell r="C2182" t="str">
            <v>UN</v>
          </cell>
          <cell r="D2182">
            <v>620.80999999999995</v>
          </cell>
        </row>
        <row r="2183">
          <cell r="A2183" t="str">
            <v>06.017.012-0</v>
          </cell>
          <cell r="B2183" t="str">
            <v>POCO DE VISITA, DE ANEIS DE CONCR. PRE-MOLD. P/ESGOTO SANIT., SEGUNDO ESPEC. DA CEDAE, C/PROF. DE 2,60M</v>
          </cell>
          <cell r="C2183" t="str">
            <v>UN</v>
          </cell>
          <cell r="D2183">
            <v>678.22</v>
          </cell>
        </row>
        <row r="2184">
          <cell r="A2184" t="str">
            <v>06.017.013-0</v>
          </cell>
          <cell r="B2184" t="str">
            <v>POCO DE VISITA, DE ANEIS DE CONCR. PRE-MOLD. P/ESGOTO SANIT., SEGUNDO ESPEC. DA CEDAE, C/PROF. DE 2,90M</v>
          </cell>
          <cell r="C2184" t="str">
            <v>UN</v>
          </cell>
          <cell r="D2184">
            <v>749.59</v>
          </cell>
        </row>
        <row r="2185">
          <cell r="A2185" t="str">
            <v>06.017.014-0</v>
          </cell>
          <cell r="B2185" t="str">
            <v>POCO DE VISITA, DE ANEIS DE CONCR. PRE-MOLD. P/ESGOTO SANIT., SEGUNDO ESPEC. DA CEDAE, C/PROF. DE 3,20M</v>
          </cell>
          <cell r="C2185" t="str">
            <v>UN</v>
          </cell>
          <cell r="D2185">
            <v>822.39</v>
          </cell>
        </row>
        <row r="2186">
          <cell r="A2186" t="str">
            <v>06.017.015-0</v>
          </cell>
          <cell r="B2186" t="str">
            <v>POCO DE VISITA, DE ANEIS DE CONCR. PRE-MOLD. P/ESGOTO SANIT., SEGUNDO ESPEC. DA CEDAE, C/PROF. DE 3,50M</v>
          </cell>
          <cell r="C2186" t="str">
            <v>UN</v>
          </cell>
          <cell r="D2186">
            <v>900.63</v>
          </cell>
        </row>
        <row r="2187">
          <cell r="A2187" t="str">
            <v>06.017.016-0</v>
          </cell>
          <cell r="B2187" t="str">
            <v>POCO DE VISITA, DE ANEIS DE CONCR. PRE-MOLD. P/ESGOTO SANIT., SEGUNDO ESPEC. DA CEDAE, C/PROF. DE 3,80M</v>
          </cell>
          <cell r="C2187" t="str">
            <v>UN</v>
          </cell>
          <cell r="D2187">
            <v>966.56</v>
          </cell>
        </row>
        <row r="2188">
          <cell r="A2188" t="str">
            <v>06.017.017-0</v>
          </cell>
          <cell r="B2188" t="str">
            <v>POCO DE VISITA, DE ANEIS DE CONCR. PRE-MOLD. P/ESGOTO SANIT., SEGUNDO ESPEC. DA CEDAE, C/PROF. DE 4,10M</v>
          </cell>
          <cell r="C2188" t="str">
            <v>UN</v>
          </cell>
          <cell r="D2188">
            <v>1037.93</v>
          </cell>
        </row>
        <row r="2189">
          <cell r="A2189" t="str">
            <v>06.017.018-0</v>
          </cell>
          <cell r="B2189" t="str">
            <v>POCO DE VISITA, DE ANEIS DE CONCR. PRE-MOLD. P/ESGOTO SANIT., SEGUNDO ESPEC. DA CEDAE, C/PROF. DE 4,40M</v>
          </cell>
          <cell r="C2189" t="str">
            <v>UN</v>
          </cell>
          <cell r="D2189">
            <v>1110.73</v>
          </cell>
        </row>
        <row r="2190">
          <cell r="A2190" t="str">
            <v>06.017.019-0</v>
          </cell>
          <cell r="B2190" t="str">
            <v>POCO DE VISITA, DE ANEIS DE CONCR. PRE-MOLD. P/ESGOTO SANIT., SEGUNDO ESPEC. DA CEDAE, C/PROF. DE 4,70M</v>
          </cell>
          <cell r="C2190" t="str">
            <v>UN</v>
          </cell>
          <cell r="D2190">
            <v>1122.25</v>
          </cell>
        </row>
        <row r="2191">
          <cell r="A2191" t="str">
            <v>06.017.020-0</v>
          </cell>
          <cell r="B2191" t="str">
            <v>POCO DE VISITA, DE ANEIS DE CONCR. PRE-MOLD. P/ESGOTO SANIT., SEGUNDO ESPEC. DA CEDAE, C/PROF. DE 5,00M</v>
          </cell>
          <cell r="C2191" t="str">
            <v>UN</v>
          </cell>
          <cell r="D2191">
            <v>1254.8399999999999</v>
          </cell>
        </row>
        <row r="2192">
          <cell r="A2192" t="str">
            <v>06.017.021-0</v>
          </cell>
          <cell r="B2192" t="str">
            <v>POCO DE VISITA, DE ANEIS DE CONCR. PRE-MOLD. P/ESGOTO SANIT., SEGUNDO ESPEC. DA CEDAE, C/PROF. DE 5,30M</v>
          </cell>
          <cell r="C2192" t="str">
            <v>UN</v>
          </cell>
          <cell r="D2192">
            <v>1326.27</v>
          </cell>
        </row>
        <row r="2193">
          <cell r="A2193" t="str">
            <v>06.017.022-0</v>
          </cell>
          <cell r="B2193" t="str">
            <v>POCO DE VISITA, DE ANEIS DE CONCR. PRE-MOLD. P/ESGOTO SANIT., SEGUNDO ESPEC. DA CEDAE, C/PROF. DE 5,60M</v>
          </cell>
          <cell r="C2193" t="str">
            <v>UN</v>
          </cell>
          <cell r="D2193">
            <v>1399.83</v>
          </cell>
        </row>
        <row r="2194">
          <cell r="A2194" t="str">
            <v>06.017.023-0</v>
          </cell>
          <cell r="B2194" t="str">
            <v>POCO DE VISITA, DE ANEIS DE CONCR. PRE-MOLD. P/ESGOTO SANIT., SEGUNDO ESPEC. DA CEDAE, C/PROF. DE 5,90M</v>
          </cell>
          <cell r="C2194" t="str">
            <v>UN</v>
          </cell>
          <cell r="D2194">
            <v>1470.44</v>
          </cell>
        </row>
        <row r="2195">
          <cell r="A2195" t="str">
            <v>06.017.024-0</v>
          </cell>
          <cell r="B2195" t="str">
            <v>POCO DE VISITA, DE ANEIS DE CONCR. PRE-MOLD. P/ESGOTO SANIT., SEGUNDO ESPEC. DA CEDAE, C/PROF. DE 6,20M</v>
          </cell>
          <cell r="C2195" t="str">
            <v>UN</v>
          </cell>
          <cell r="D2195">
            <v>1543.07</v>
          </cell>
        </row>
        <row r="2196">
          <cell r="A2196" t="str">
            <v>06.017.025-0</v>
          </cell>
          <cell r="B2196" t="str">
            <v>POCO DE VISITA, DE ANEIS DE CONCR. PRE-MOLD. P/ESGOTO SANIT., SEGUNDO ESPEC. DA CEDAE, C/PROF. DE 6,50M</v>
          </cell>
          <cell r="C2196" t="str">
            <v>UN</v>
          </cell>
          <cell r="D2196">
            <v>1614.61</v>
          </cell>
        </row>
        <row r="2197">
          <cell r="A2197" t="str">
            <v>06.017.026-0</v>
          </cell>
          <cell r="B2197" t="str">
            <v>POCO DE VISITA, DE ANEIS DE CONCR. PRE-MOLD. P/ESGOTO SANIT., SEGUNDO ESPEC. DA CEDAE, C/PROF. DE 6,80M</v>
          </cell>
          <cell r="C2197" t="str">
            <v>UN</v>
          </cell>
          <cell r="D2197">
            <v>1687.41</v>
          </cell>
        </row>
        <row r="2198">
          <cell r="A2198" t="str">
            <v>06.017.027-0</v>
          </cell>
          <cell r="B2198" t="str">
            <v>POCO DE VISITA, DE ANEIS DE CONCR. PRE-MOLD. P/ESGOTO SANIT., SEGUNDO ESPEC. DA CEDAE, C/PROF. DE 7,10M</v>
          </cell>
          <cell r="C2198" t="str">
            <v>UN</v>
          </cell>
          <cell r="D2198">
            <v>1758.78</v>
          </cell>
        </row>
        <row r="2199">
          <cell r="A2199" t="str">
            <v>06.017.040-0</v>
          </cell>
          <cell r="B2199" t="str">
            <v>BASE E FUNDO DE CONCR. SIMPLES, P/POCO DE VISITA, PADRAO CEDAE, DE ANEIS PRE-MOLD. C/DIAM. DE 0,60M</v>
          </cell>
          <cell r="C2199" t="str">
            <v>UN</v>
          </cell>
          <cell r="D2199">
            <v>40.98</v>
          </cell>
        </row>
        <row r="2200">
          <cell r="A2200" t="str">
            <v>06.017.041-0</v>
          </cell>
          <cell r="B2200" t="str">
            <v>BASE E FUNDO DE CONCR. SIMPLES, P/POCO DE VISITA, PADRAO CEDAE, DE ANEIS PRE-MOLD. C/DIAM. DE 1,10M</v>
          </cell>
          <cell r="C2200" t="str">
            <v>UN</v>
          </cell>
          <cell r="D2200">
            <v>156.61000000000001</v>
          </cell>
        </row>
        <row r="2201">
          <cell r="A2201" t="str">
            <v>06.017.050-0</v>
          </cell>
          <cell r="B2201" t="str">
            <v>IDEM ITEM 06.017.040-0,C/DIAM.1500MM,INCL.LAJE DE REDUCAO DECONCRETO ARMADO.</v>
          </cell>
          <cell r="C2201" t="str">
            <v>UN</v>
          </cell>
          <cell r="D2201">
            <v>252.43</v>
          </cell>
        </row>
        <row r="2202">
          <cell r="A2202" t="str">
            <v>06.017.055-0</v>
          </cell>
          <cell r="B2202" t="str">
            <v>IDEM ITEM 06.017.040-0,C/DIAM.2000MM,INCL.LAJE DE REDUCAO DECONCRETO ARMADO.</v>
          </cell>
          <cell r="C2202" t="str">
            <v>UN</v>
          </cell>
          <cell r="D2202">
            <v>439.39</v>
          </cell>
        </row>
        <row r="2203">
          <cell r="A2203" t="str">
            <v>06.017.060-0</v>
          </cell>
          <cell r="B2203" t="str">
            <v>CORPO DE POCO DE VISITA DE ANEIS PRE-MOLDADOS,C/DIAM.600MM,SEM DEGRAUS,MEDIDA PELA ALTURA UTIL,INCL.MAO-DE-OBRA E MAT.</v>
          </cell>
          <cell r="C2203" t="str">
            <v>M</v>
          </cell>
          <cell r="D2203">
            <v>94.47</v>
          </cell>
        </row>
        <row r="2204">
          <cell r="A2204" t="str">
            <v>06.017.065-0</v>
          </cell>
          <cell r="B2204" t="str">
            <v>IDEM ITEM 06.017.060-0,C/DIAM.1100MM.</v>
          </cell>
          <cell r="C2204" t="str">
            <v>M</v>
          </cell>
          <cell r="D2204">
            <v>179.42</v>
          </cell>
        </row>
        <row r="2205">
          <cell r="A2205" t="str">
            <v>06.017.070-0</v>
          </cell>
          <cell r="B2205" t="str">
            <v>IDEM ITEM 06.017.060-0,C/DIAM.1500MM.</v>
          </cell>
          <cell r="C2205" t="str">
            <v>M</v>
          </cell>
          <cell r="D2205">
            <v>273.95</v>
          </cell>
        </row>
        <row r="2206">
          <cell r="A2206" t="str">
            <v>06.017.075-0</v>
          </cell>
          <cell r="B2206" t="str">
            <v>IDEM ITEM 06.017.060-0,C/DIAM.2000MM.</v>
          </cell>
          <cell r="C2206" t="str">
            <v>M</v>
          </cell>
          <cell r="D2206">
            <v>494.41</v>
          </cell>
        </row>
        <row r="2207">
          <cell r="A2207" t="str">
            <v>06.017.080-0</v>
          </cell>
          <cell r="B2207" t="str">
            <v>CORPO DE POCO DE VISITA DE ANEIS PRE-MOLDADOS,C/DIAM.600MM,CDEGRAUS,MEDIDA PELA ALTURA UTIL,INCL.MAO-DE-OBRA E MAT.</v>
          </cell>
          <cell r="C2207" t="str">
            <v>M</v>
          </cell>
          <cell r="D2207">
            <v>163</v>
          </cell>
        </row>
        <row r="2208">
          <cell r="A2208" t="str">
            <v>06.017.085-0</v>
          </cell>
          <cell r="B2208" t="str">
            <v>IDEM ITEM 06.017.080-0,C/DIAM.1100MM.</v>
          </cell>
          <cell r="C2208" t="str">
            <v>M</v>
          </cell>
          <cell r="D2208">
            <v>247.95</v>
          </cell>
        </row>
        <row r="2209">
          <cell r="A2209" t="str">
            <v>06.017.090-0</v>
          </cell>
          <cell r="B2209" t="str">
            <v>IDEM ITEM 06.017.080-0,C/DIAM.1500MM.</v>
          </cell>
          <cell r="C2209" t="str">
            <v>M</v>
          </cell>
          <cell r="D2209">
            <v>363.49</v>
          </cell>
        </row>
        <row r="2210">
          <cell r="A2210" t="str">
            <v>06.017.095-0</v>
          </cell>
          <cell r="B2210" t="str">
            <v>IDEM ITEM 06.017.080-0,C/DIAM.2000MM.</v>
          </cell>
          <cell r="C2210" t="str">
            <v>M</v>
          </cell>
          <cell r="D2210">
            <v>583.95000000000005</v>
          </cell>
        </row>
        <row r="2211">
          <cell r="A2211" t="str">
            <v>06.017.999-0</v>
          </cell>
          <cell r="B2211" t="str">
            <v>FAMILIA 06.017POCO DE VISITA</v>
          </cell>
          <cell r="D2211">
            <v>2860</v>
          </cell>
        </row>
        <row r="2212">
          <cell r="A2212" t="str">
            <v>06.018.001-0</v>
          </cell>
          <cell r="B2212" t="str">
            <v>CAIXA DE ANEIS PRE-MOLD. DE CONCR., TIPO "C", PADRAO CEDAE,P/REGISTROS ATE 200MM</v>
          </cell>
          <cell r="C2212" t="str">
            <v>UN</v>
          </cell>
          <cell r="D2212">
            <v>95.6</v>
          </cell>
        </row>
        <row r="2213">
          <cell r="A2213" t="str">
            <v>06.018.002-0</v>
          </cell>
          <cell r="B2213" t="str">
            <v>CAIXA DE ANEIS PRE-MOLD. DE CONCR., TIPO "D", PADRAO CEDAE,P/REGISTROS C/DIAM. DE 250 A 600MM</v>
          </cell>
          <cell r="C2213" t="str">
            <v>UN</v>
          </cell>
          <cell r="D2213">
            <v>77.48</v>
          </cell>
        </row>
        <row r="2214">
          <cell r="A2214" t="str">
            <v>06.018.003-0</v>
          </cell>
          <cell r="B2214" t="str">
            <v>CAIXA DE ANEIS PRE-MOLD. DE CONCR., TIPO "B", PADRAO CEDAE,P/VENTOSAS</v>
          </cell>
          <cell r="C2214" t="str">
            <v>UN</v>
          </cell>
          <cell r="D2214">
            <v>49.16</v>
          </cell>
        </row>
        <row r="2215">
          <cell r="A2215" t="str">
            <v>06.018.004-0</v>
          </cell>
          <cell r="B2215" t="str">
            <v>PAREDE CILINDRICA DE ANEIS PRE-MOLD. DE CONCR. ARMADO, P/CX.DE INSPECAO, DIAM. INT. DE 2,00M, PADRAO CEDAE</v>
          </cell>
          <cell r="C2215" t="str">
            <v>M</v>
          </cell>
          <cell r="D2215">
            <v>753.36</v>
          </cell>
        </row>
        <row r="2216">
          <cell r="A2216" t="str">
            <v>06.018.999-0</v>
          </cell>
          <cell r="B2216" t="str">
            <v>FAMILIA 06.018CAIXA DE ANEIS DE CONC. P/REGISTRO</v>
          </cell>
          <cell r="D2216">
            <v>2988</v>
          </cell>
        </row>
        <row r="2217">
          <cell r="A2217" t="str">
            <v>06.020.080-0</v>
          </cell>
          <cell r="B2217" t="str">
            <v>MONTAGEM E ASSENT. DE TUBUL. DE CHAPA DE ACO DE 3/16" DE ESP., C/ 6,00M DE COMPR. E 150MM DE DIAM.</v>
          </cell>
          <cell r="C2217" t="str">
            <v>M</v>
          </cell>
          <cell r="D2217">
            <v>18.190000000000001</v>
          </cell>
        </row>
        <row r="2218">
          <cell r="A2218" t="str">
            <v>06.020.081-0</v>
          </cell>
          <cell r="B2218" t="str">
            <v>MONTAGEM E ASSENT. DE TUBUL. DE CHAPA DE ACO DE 3/16" DE ESP., C/ 6,00M DE COMPR. E 200MM DE DIAM.</v>
          </cell>
          <cell r="C2218" t="str">
            <v>M</v>
          </cell>
          <cell r="D2218">
            <v>19.98</v>
          </cell>
        </row>
        <row r="2219">
          <cell r="A2219" t="str">
            <v>06.020.082-0</v>
          </cell>
          <cell r="B2219" t="str">
            <v>MONTAGEM E ASSENT. DE TUBUL. DE CHAPA DE ACO DE 3/16" DE ESP., C/ 6,00M DE COMPR. E 250MM DE DIAM.</v>
          </cell>
          <cell r="C2219" t="str">
            <v>M</v>
          </cell>
          <cell r="D2219">
            <v>21.02</v>
          </cell>
        </row>
        <row r="2220">
          <cell r="A2220" t="str">
            <v>06.020.083-0</v>
          </cell>
          <cell r="B2220" t="str">
            <v>MONTAGEM E ASSENT. DE TUBUL. DE CHAPA DE ACO DE 3/16" DE ESP., C/ 6,00M DE COMPR. E 300MM DE DIAM.</v>
          </cell>
          <cell r="C2220" t="str">
            <v>M</v>
          </cell>
          <cell r="D2220">
            <v>22.84</v>
          </cell>
        </row>
        <row r="2221">
          <cell r="A2221" t="str">
            <v>06.020.084-0</v>
          </cell>
          <cell r="B2221" t="str">
            <v>MONTAGEM E ASSENT. DE TUBUL. DE CHAPA DE ACO DE 3/16" DE ESP., C/ 6,00M DE COMPR. E 350MM DE DIAM.</v>
          </cell>
          <cell r="C2221" t="str">
            <v>M</v>
          </cell>
          <cell r="D2221">
            <v>23.73</v>
          </cell>
        </row>
        <row r="2222">
          <cell r="A2222" t="str">
            <v>06.020.085-0</v>
          </cell>
          <cell r="B2222" t="str">
            <v>MONTAGEM E ASSENT. DE TUBUL. DE CHAPA DE ACO DE 3/16" DE ESP., C/ 6,00M DE COMPR. E 400MM DE DIAM.</v>
          </cell>
          <cell r="C2222" t="str">
            <v>M</v>
          </cell>
          <cell r="D2222">
            <v>26.14</v>
          </cell>
        </row>
        <row r="2223">
          <cell r="A2223" t="str">
            <v>06.020.090-0</v>
          </cell>
          <cell r="B2223" t="str">
            <v>MONTAGEM E ASSENT. DE TUBUL. DE CHAPA DE ACO DE 1/4" DE ESP., C/ 6,00M DE COMPR. E 150MM DE DIAM.</v>
          </cell>
          <cell r="C2223" t="str">
            <v>M</v>
          </cell>
          <cell r="D2223">
            <v>19.010000000000002</v>
          </cell>
        </row>
        <row r="2224">
          <cell r="A2224" t="str">
            <v>06.020.091-0</v>
          </cell>
          <cell r="B2224" t="str">
            <v>MONTAGEM E ASSENT. DE TUBUL. DE CHAPA DE ACO DE 1/4" DE ESP., C/ 6,00M DE COMPR. E 200MM DE DIAM.</v>
          </cell>
          <cell r="C2224" t="str">
            <v>M</v>
          </cell>
          <cell r="D2224">
            <v>21.07</v>
          </cell>
        </row>
        <row r="2225">
          <cell r="A2225" t="str">
            <v>06.020.092-0</v>
          </cell>
          <cell r="B2225" t="str">
            <v>MONTAGEM E ASSENT. DE TUBUL. DE CHAPA DE ACO DE 1/4" DE ESP., C/ 6,00M DE COMPR. E 250MM DE DIAM.</v>
          </cell>
          <cell r="C2225" t="str">
            <v>M</v>
          </cell>
          <cell r="D2225">
            <v>22.36</v>
          </cell>
        </row>
        <row r="2226">
          <cell r="A2226" t="str">
            <v>06.020.093-0</v>
          </cell>
          <cell r="B2226" t="str">
            <v>MONTAGEM E ASSENT. DE TUBUL. DE CHAPA DE ACO DE 1/4" DE ESP., C/ 6,00M DE COMPR. E 300MM DE DIAM.</v>
          </cell>
          <cell r="C2226" t="str">
            <v>M</v>
          </cell>
          <cell r="D2226">
            <v>24.46</v>
          </cell>
        </row>
        <row r="2227">
          <cell r="A2227" t="str">
            <v>06.020.094-0</v>
          </cell>
          <cell r="B2227" t="str">
            <v>MONTAGEM E ASSENT. DE TUBUL. DE CHAPA DE ACO DE 1/4" DE ESP., C/ 6,00M DE COMPR. E 350MM DE DIAM.</v>
          </cell>
          <cell r="C2227" t="str">
            <v>M</v>
          </cell>
          <cell r="D2227">
            <v>25.8</v>
          </cell>
        </row>
        <row r="2228">
          <cell r="A2228" t="str">
            <v>06.020.095-0</v>
          </cell>
          <cell r="B2228" t="str">
            <v>MONTAGEM E ASSENT. DE TUBUL. DE CHAPA DE ACO DE 1/4" DE ESP., C/ 6,00M DE COMPR. E 400MM DE DIAM.</v>
          </cell>
          <cell r="C2228" t="str">
            <v>M</v>
          </cell>
          <cell r="D2228">
            <v>28.31</v>
          </cell>
        </row>
        <row r="2229">
          <cell r="A2229" t="str">
            <v>06.020.096-0</v>
          </cell>
          <cell r="B2229" t="str">
            <v>MONTAGEM E ASSENT. DE TUBUL. DE CHAPA DE ACO DE 1/4" DE ESP., C/ 6,00M DE COMPR. E 450MM DE DIAM.</v>
          </cell>
          <cell r="C2229" t="str">
            <v>M</v>
          </cell>
          <cell r="D2229">
            <v>29.54</v>
          </cell>
        </row>
        <row r="2230">
          <cell r="A2230" t="str">
            <v>06.020.097-0</v>
          </cell>
          <cell r="B2230" t="str">
            <v>MONTAGEM E ASSENT. DE TUBUL. DE CHAPA DE ACO DE 1/4" DE ESP., C/ 6,00M DE COMPR. E 500MM DE DIAM.</v>
          </cell>
          <cell r="C2230" t="str">
            <v>M</v>
          </cell>
          <cell r="D2230">
            <v>31.91</v>
          </cell>
        </row>
        <row r="2231">
          <cell r="A2231" t="str">
            <v>06.020.098-0</v>
          </cell>
          <cell r="B2231" t="str">
            <v>MONTAGEM E ASSENT. DE TUBUL. DE CHAPA DE ACO DE 1/4" DE ESP., C/ 6,00M DE COMPR. E 600MM DE DIAM.</v>
          </cell>
          <cell r="C2231" t="str">
            <v>M</v>
          </cell>
          <cell r="D2231">
            <v>34.43</v>
          </cell>
        </row>
        <row r="2232">
          <cell r="A2232" t="str">
            <v>06.020.100-0</v>
          </cell>
          <cell r="B2232" t="str">
            <v>MONTAGEM E ASSENT. DE TUBUL. DE CHAPA DE ACO DE 5/16" DE ESP., C/ 6,00M DE COMPR. E 300MM DE DIAM.</v>
          </cell>
          <cell r="C2232" t="str">
            <v>M</v>
          </cell>
          <cell r="D2232">
            <v>38.07</v>
          </cell>
        </row>
        <row r="2233">
          <cell r="A2233" t="str">
            <v>06.020.101-0</v>
          </cell>
          <cell r="B2233" t="str">
            <v>MONTAGEM E ASSENT. DE TUBUL. DE CHAPA DE ACO DE 5/16" DE ESP., C/ 6,00M DE COMPR. E 350MM DE DIAM.</v>
          </cell>
          <cell r="C2233" t="str">
            <v>M</v>
          </cell>
          <cell r="D2233">
            <v>38.96</v>
          </cell>
        </row>
        <row r="2234">
          <cell r="A2234" t="str">
            <v>06.020.102-0</v>
          </cell>
          <cell r="B2234" t="str">
            <v>MONTAGEM E ASSENT. DE TUBUL. DE CHAPA DE ACO DE 5/16" DE ESP., C/ 6,00M DE COMPR. E 400MM DE DIAM.</v>
          </cell>
          <cell r="C2234" t="str">
            <v>M</v>
          </cell>
          <cell r="D2234">
            <v>42.24</v>
          </cell>
        </row>
        <row r="2235">
          <cell r="A2235" t="str">
            <v>06.020.103-0</v>
          </cell>
          <cell r="B2235" t="str">
            <v>MONTAGEM E ASSENT. DE TUBUL. DE CHAPA DE ACO DE 5/16" DE ESP., C/ 6,00M DE COMPR. E 450MM DE DIAM.</v>
          </cell>
          <cell r="C2235" t="str">
            <v>M</v>
          </cell>
          <cell r="D2235">
            <v>43.9</v>
          </cell>
        </row>
        <row r="2236">
          <cell r="A2236" t="str">
            <v>06.020.104-0</v>
          </cell>
          <cell r="B2236" t="str">
            <v>MONTAGEM E ASSENT. DE TUBUL. DE CHAPA DE ACO DE 5/16" DE ESP., C/ 6,00M DE COMPR. E 500MM DE DIAM.</v>
          </cell>
          <cell r="C2236" t="str">
            <v>M</v>
          </cell>
          <cell r="D2236">
            <v>53.74</v>
          </cell>
        </row>
        <row r="2237">
          <cell r="A2237" t="str">
            <v>06.020.105-0</v>
          </cell>
          <cell r="B2237" t="str">
            <v>MONTAGEM E ASSENT. DE TUBUL. DE CHAPA DE ACO DE 5/16" DE ESP., C/ 6,00M DE COMPR. E 600MM DE DIAM.</v>
          </cell>
          <cell r="C2237" t="str">
            <v>M</v>
          </cell>
          <cell r="D2237">
            <v>65.400000000000006</v>
          </cell>
        </row>
        <row r="2238">
          <cell r="A2238" t="str">
            <v>06.020.106-0</v>
          </cell>
          <cell r="B2238" t="str">
            <v>MONTAGEM E ASSENT. DE TUBUL. DE CHAPA DE ACO DE 5/16" DE ESP., C/ 6,00M DE COMPR. E 700MM DE DIAM.</v>
          </cell>
          <cell r="C2238" t="str">
            <v>M</v>
          </cell>
          <cell r="D2238">
            <v>69.28</v>
          </cell>
        </row>
        <row r="2239">
          <cell r="A2239" t="str">
            <v>06.020.110-0</v>
          </cell>
          <cell r="B2239" t="str">
            <v>MONTAGEM E ASSENT. DE TUBUL. DE CHAPA DE ACO DE 3/8" DE ESP., C/ 6,00M DE COMPR. E 350MM DE DIAM.</v>
          </cell>
          <cell r="C2239" t="str">
            <v>M</v>
          </cell>
          <cell r="D2239">
            <v>47.87</v>
          </cell>
        </row>
        <row r="2240">
          <cell r="A2240" t="str">
            <v>06.020.111-0</v>
          </cell>
          <cell r="B2240" t="str">
            <v>MONTAGEM E ASSENT. DE TUBUL. DE CHAPA DE ACO DE 3/8" DE ESP., C/ 6,00M DE COMPR. E 400MM DE DIAM.</v>
          </cell>
          <cell r="C2240" t="str">
            <v>M</v>
          </cell>
          <cell r="D2240">
            <v>52.47</v>
          </cell>
        </row>
        <row r="2241">
          <cell r="A2241" t="str">
            <v>06.020.112-0</v>
          </cell>
          <cell r="B2241" t="str">
            <v>MONTAGEM E ASSENT. DE TUBUL. DE CHAPA DE ACO DE 3/8" DE ESP., C/ 6,00M DE COMPR. E 500MM DE DIAM.</v>
          </cell>
          <cell r="C2241" t="str">
            <v>M</v>
          </cell>
          <cell r="D2241">
            <v>66.650000000000006</v>
          </cell>
        </row>
        <row r="2242">
          <cell r="A2242" t="str">
            <v>06.020.113-0</v>
          </cell>
          <cell r="B2242" t="str">
            <v>MONTAGEM E ASSENT. DE TUBUL. DE CHAPA DE ACO DE 3/8" DE ESP., C/ 6,00M DE COMPR. E 600MM DE DIAM.</v>
          </cell>
          <cell r="C2242" t="str">
            <v>M</v>
          </cell>
          <cell r="D2242">
            <v>80.7</v>
          </cell>
        </row>
        <row r="2243">
          <cell r="A2243" t="str">
            <v>06.020.114-0</v>
          </cell>
          <cell r="B2243" t="str">
            <v>MONTAGEM E ASSENT. DE TUBUL. DE CHAPA DE ACO DE 3/8" DE ESP., C/ 6,00M DE COMPR. E 700MM DE DIAM.</v>
          </cell>
          <cell r="C2243" t="str">
            <v>M</v>
          </cell>
          <cell r="D2243">
            <v>87.31</v>
          </cell>
        </row>
        <row r="2244">
          <cell r="A2244" t="str">
            <v>06.020.115-0</v>
          </cell>
          <cell r="B2244" t="str">
            <v>MONTAGEM E ASSENT. DE TUBUL. DE CHAPA DE ACO DE 3/8" DE ESP., C/ 6,00M DE COMPR. E 800MM DE DIAM.</v>
          </cell>
          <cell r="C2244" t="str">
            <v>M</v>
          </cell>
          <cell r="D2244">
            <v>104.18</v>
          </cell>
        </row>
        <row r="2245">
          <cell r="A2245" t="str">
            <v>06.020.116-0</v>
          </cell>
          <cell r="B2245" t="str">
            <v>MONTAGEM E ASSENT. DE TUBUL. DE CHAPA DE ACO DE 3/8" DE ESP., C/ 6,00M DE COMPR. E 900MM DE DIAM.</v>
          </cell>
          <cell r="C2245" t="str">
            <v>M</v>
          </cell>
          <cell r="D2245">
            <v>110.08</v>
          </cell>
        </row>
        <row r="2246">
          <cell r="A2246" t="str">
            <v>06.020.117-0</v>
          </cell>
          <cell r="B2246" t="str">
            <v>MONTAGEM E ASSENT. DE TUBUL. DE CHAPA DE ACO DE 3/8" DE ESP., C/ 6,00M DE COMPR. E 1000MM DE DIAM.</v>
          </cell>
          <cell r="C2246" t="str">
            <v>M</v>
          </cell>
          <cell r="D2246">
            <v>126.8</v>
          </cell>
        </row>
        <row r="2247">
          <cell r="A2247" t="str">
            <v>06.020.118-0</v>
          </cell>
          <cell r="B2247" t="str">
            <v>MONTAGEM E ASSENT. DE TUBUL. DE CHAPA DE ACO DE 3/8" DE ESP., C/ 6,00M DE COMPR. E 1200MM DE DIAM.</v>
          </cell>
          <cell r="C2247" t="str">
            <v>M</v>
          </cell>
          <cell r="D2247">
            <v>138.6</v>
          </cell>
        </row>
        <row r="2248">
          <cell r="A2248" t="str">
            <v>06.020.119-0</v>
          </cell>
          <cell r="B2248" t="str">
            <v>MONTAGEM E ASSENT. DE TUBUL. DE CHAPA DE ACO DE 3/8" DE ESP., C/ 6,00M DE COMPR. E 1300MM DE DIAM.</v>
          </cell>
          <cell r="C2248" t="str">
            <v>M</v>
          </cell>
          <cell r="D2248">
            <v>158.16</v>
          </cell>
        </row>
        <row r="2249">
          <cell r="A2249" t="str">
            <v>06.020.120-0</v>
          </cell>
          <cell r="B2249" t="str">
            <v>MONTAGEM E ASSENT. DE TUBUL. DE CHAPA DE ACO DE 3/8" DE ESP., C/ 6,00M DE COMPR. E 1500MM DE DIAM.</v>
          </cell>
          <cell r="C2249" t="str">
            <v>M</v>
          </cell>
          <cell r="D2249">
            <v>169.96</v>
          </cell>
        </row>
        <row r="2250">
          <cell r="A2250" t="str">
            <v>06.020.130-0</v>
          </cell>
          <cell r="B2250" t="str">
            <v>MONTAGEM E ASSENT. DE TUBUL. DE CHAPA DE ACO DE 1/2" DE ESP., C/ 6,00M DE COMPR. E 600MM DE DIAM.</v>
          </cell>
          <cell r="C2250" t="str">
            <v>M</v>
          </cell>
          <cell r="D2250">
            <v>102.16</v>
          </cell>
        </row>
        <row r="2251">
          <cell r="A2251" t="str">
            <v>06.020.131-0</v>
          </cell>
          <cell r="B2251" t="str">
            <v>MONTAGEM E ASSENT. DE TUBUL. DE CHAPA DE ACO DE 1/2" DE ESP., C/ 6,00M DE COMPR. E 700MM DE DIAM.</v>
          </cell>
          <cell r="C2251" t="str">
            <v>M</v>
          </cell>
          <cell r="D2251">
            <v>110.42</v>
          </cell>
        </row>
        <row r="2252">
          <cell r="A2252" t="str">
            <v>06.020.132-0</v>
          </cell>
          <cell r="B2252" t="str">
            <v>MONTAGEM E ASSENT. DE TUBUL. DE CHAPA DE ACO DE 1/2" DE ESP., C/ 6,00M DE COMPR. E 800MM DE DIAM.</v>
          </cell>
          <cell r="C2252" t="str">
            <v>M</v>
          </cell>
          <cell r="D2252">
            <v>126.13</v>
          </cell>
        </row>
        <row r="2253">
          <cell r="A2253" t="str">
            <v>06.020.133-0</v>
          </cell>
          <cell r="B2253" t="str">
            <v>MONTAGEM E ASSENT. DE TUBUL. DE CHAPA DE ACO DE 1/2" DE ESP., C/ 6,00M DE COMPR. E 900MM DE DIAM.</v>
          </cell>
          <cell r="C2253" t="str">
            <v>M</v>
          </cell>
          <cell r="D2253">
            <v>134</v>
          </cell>
        </row>
        <row r="2254">
          <cell r="A2254" t="str">
            <v>06.020.134-0</v>
          </cell>
          <cell r="B2254" t="str">
            <v>MONTAGEM E ASSENT. DE TUBUL. DE CHAPA DE ACO DE 1/2" DE ESP., C/ 6,00M DE COMPR. E 1000MM DE DIAM.</v>
          </cell>
          <cell r="C2254" t="str">
            <v>M</v>
          </cell>
          <cell r="D2254">
            <v>152.44999999999999</v>
          </cell>
        </row>
        <row r="2255">
          <cell r="A2255" t="str">
            <v>06.020.135-0</v>
          </cell>
          <cell r="B2255" t="str">
            <v>MONTAGEM E ASSENT. DE TUBUL. DE CHAPA DE ACO DE 1/2" DE ESP., C/ 6,00M DE COMPR. E 1200MM DE DIAM.</v>
          </cell>
          <cell r="C2255" t="str">
            <v>M</v>
          </cell>
          <cell r="D2255">
            <v>169.76</v>
          </cell>
        </row>
        <row r="2256">
          <cell r="A2256" t="str">
            <v>06.020.136-0</v>
          </cell>
          <cell r="B2256" t="str">
            <v>MONTAGEM E ASSENT. DE TUBUL. DE CHAPA DE ACO DE 1/2" DE ESP., C/ 6,00M DE COMPR. E 1500MM DE DIAM.</v>
          </cell>
          <cell r="C2256" t="str">
            <v>M</v>
          </cell>
          <cell r="D2256">
            <v>208.37</v>
          </cell>
        </row>
        <row r="2257">
          <cell r="A2257" t="str">
            <v>06.020.137-0</v>
          </cell>
          <cell r="B2257" t="str">
            <v>MONTAGEM E ASSENT. DE TUBUL. DE CHAPA DE ACO DE 1/2" DE ESP., C/ 6,00M DE COMPR. E 1750MM DE DIAM.</v>
          </cell>
          <cell r="C2257" t="str">
            <v>M</v>
          </cell>
          <cell r="D2257">
            <v>243.15</v>
          </cell>
        </row>
        <row r="2258">
          <cell r="A2258" t="str">
            <v>06.020.138-0</v>
          </cell>
          <cell r="B2258" t="str">
            <v>MONTAGEM E ASSENT. DE TUBUL. DE CHAPA DE ACO DE 1/2" DE ESP., C/ 6,00M DE COMPR. E 1800MM DE DIAM.</v>
          </cell>
          <cell r="C2258" t="str">
            <v>M</v>
          </cell>
          <cell r="D2258">
            <v>246.29</v>
          </cell>
        </row>
        <row r="2259">
          <cell r="A2259" t="str">
            <v>06.020.139-0</v>
          </cell>
          <cell r="B2259" t="str">
            <v>MONTAGEM E ASSENT. DE TUBUL. DE CHAPA DE ACO DE 1/2" DE ESP., C/ 6,00M DE COMPR. E 2000MM DE DIAM.</v>
          </cell>
          <cell r="C2259" t="str">
            <v>M</v>
          </cell>
          <cell r="D2259">
            <v>270.3</v>
          </cell>
        </row>
        <row r="2260">
          <cell r="A2260" t="str">
            <v>06.020.140-0</v>
          </cell>
          <cell r="B2260" t="str">
            <v>MONTAGEM E ASSENT. DE TUBUL. DE CHAPA DE ACO DE 1/2" DE ESP., C/ 6,00M DE COMPR. E 2500MM DE DIAM.</v>
          </cell>
          <cell r="C2260" t="str">
            <v>M</v>
          </cell>
          <cell r="D2260">
            <v>332.29</v>
          </cell>
        </row>
        <row r="2261">
          <cell r="A2261" t="str">
            <v>06.020.150-0</v>
          </cell>
          <cell r="B2261" t="str">
            <v>MONTAGEM E ASSENT. DE TUBUL. DE CHAPA DE ACO DE 5/8" DE ESP., C/ 6,00M DE COMPR. E 1800MM DE DIAM.</v>
          </cell>
          <cell r="C2261" t="str">
            <v>M</v>
          </cell>
          <cell r="D2261">
            <v>290.7</v>
          </cell>
        </row>
        <row r="2262">
          <cell r="A2262" t="str">
            <v>06.020.151-0</v>
          </cell>
          <cell r="B2262" t="str">
            <v>MONTAGEM E ASSENT. DE TUBUL. DE CHAPA DE ACO DE 5/8" DE ESP., C/ 6,00M DE COMPR. E 2000MM DE DIAM.</v>
          </cell>
          <cell r="C2262" t="str">
            <v>M</v>
          </cell>
          <cell r="D2262">
            <v>319.89999999999998</v>
          </cell>
        </row>
        <row r="2263">
          <cell r="A2263" t="str">
            <v>06.020.152-0</v>
          </cell>
          <cell r="B2263" t="str">
            <v>MONTAGEM E ASSENT. DE TUBUL. DE CHAPA DE ACO DE 5/8" DE ESP., C/ 6,00M DE COMPR. E 2500MM DE DIAM.</v>
          </cell>
          <cell r="C2263" t="str">
            <v>M</v>
          </cell>
          <cell r="D2263">
            <v>394.18</v>
          </cell>
        </row>
        <row r="2264">
          <cell r="A2264" t="str">
            <v>06.020.200-0</v>
          </cell>
          <cell r="B2264" t="str">
            <v>MONTAGEM E ASSENT. DE TUBUL. DE CHAPA DE ACO DE 3/16" DE ESP., C/ 12,00M DE COMPR. E 150MM DE DIAM.</v>
          </cell>
          <cell r="C2264" t="str">
            <v>M</v>
          </cell>
          <cell r="D2264">
            <v>10.93</v>
          </cell>
        </row>
        <row r="2265">
          <cell r="A2265" t="str">
            <v>06.020.201-0</v>
          </cell>
          <cell r="B2265" t="str">
            <v>MONTAGEM E ASSENT. DE TUBUL. DE CHAPA DE ACO DE 3/16" DE ESP., C/ 12,00M DE COMPR. E 200MM DE DIAM.</v>
          </cell>
          <cell r="C2265" t="str">
            <v>M</v>
          </cell>
          <cell r="D2265">
            <v>11.8</v>
          </cell>
        </row>
        <row r="2266">
          <cell r="A2266" t="str">
            <v>06.020.202-0</v>
          </cell>
          <cell r="B2266" t="str">
            <v>MONTAGEM E ASSENT. DE TUBUL. DE CHAPA DE ACO DE 3/16" DE ESP., C/ 12,00M DE COMPR. E 250MM DE DIAM.</v>
          </cell>
          <cell r="C2266" t="str">
            <v>M</v>
          </cell>
          <cell r="D2266">
            <v>12.33</v>
          </cell>
        </row>
        <row r="2267">
          <cell r="A2267" t="str">
            <v>06.020.203-0</v>
          </cell>
          <cell r="B2267" t="str">
            <v>MONTAGEM E ASSENT. DE TUBUL. DE CHAPA DE ACO DE 3/16" DE ESP., C/ 12,00M DE COMPR. E 300MM DE DIAM.</v>
          </cell>
          <cell r="C2267" t="str">
            <v>M</v>
          </cell>
          <cell r="D2267">
            <v>12.87</v>
          </cell>
        </row>
        <row r="2268">
          <cell r="A2268" t="str">
            <v>06.020.204-0</v>
          </cell>
          <cell r="B2268" t="str">
            <v>MONTAGEM E ASSENT. DE TUBUL. DE CHAPA DE ACO DE 3/16" DE ESP., C/ 12,00M DE COMPR. E 350MM DE DIAM.</v>
          </cell>
          <cell r="C2268" t="str">
            <v>M</v>
          </cell>
          <cell r="D2268">
            <v>13.98</v>
          </cell>
        </row>
        <row r="2269">
          <cell r="A2269" t="str">
            <v>06.020.205-0</v>
          </cell>
          <cell r="B2269" t="str">
            <v>MONTAGEM E ASSENT. DE TUBUL. DE CHAPA DE ACO DE 3/16" DE ESP., C/ 12,00M DE COMPR. E 400MM DE DIAM.</v>
          </cell>
          <cell r="C2269" t="str">
            <v>M</v>
          </cell>
          <cell r="D2269">
            <v>15.14</v>
          </cell>
        </row>
        <row r="2270">
          <cell r="A2270" t="str">
            <v>06.020.210-0</v>
          </cell>
          <cell r="B2270" t="str">
            <v>MONTAGEM E ASSENT. DE TUBUL. DE CHAPA DE ACO DE 1/4" DE ESP., C/ 12,00M DE COMPR. E 150MM DE DIAM.</v>
          </cell>
          <cell r="C2270" t="str">
            <v>M</v>
          </cell>
          <cell r="D2270">
            <v>11.35</v>
          </cell>
        </row>
        <row r="2271">
          <cell r="A2271" t="str">
            <v>06.020.211-0</v>
          </cell>
          <cell r="B2271" t="str">
            <v>MONTAGEM E ASSENT. DE TUBUL. DE CHAPA DE ACO DE 1/4" DE ESP., C/ 12,00M DE COMPR. E 200MM DE DIAM.</v>
          </cell>
          <cell r="C2271" t="str">
            <v>M</v>
          </cell>
          <cell r="D2271">
            <v>12.33</v>
          </cell>
        </row>
        <row r="2272">
          <cell r="A2272" t="str">
            <v>06.020.212-0</v>
          </cell>
          <cell r="B2272" t="str">
            <v>MONTAGEM E ASSENT. DE TUBUL. DE CHAPA DE ACO DE 1/4" DE ESP., C/ 12,00M DE COMPR. E 250MM DE DIAM.</v>
          </cell>
          <cell r="C2272" t="str">
            <v>M</v>
          </cell>
          <cell r="D2272">
            <v>13</v>
          </cell>
        </row>
        <row r="2273">
          <cell r="A2273" t="str">
            <v>06.020.213-0</v>
          </cell>
          <cell r="B2273" t="str">
            <v>MONTAGEM E ASSENT. DE TUBUL. DE CHAPA DE ACO DE 1/4" DE ESP., C/ 12,00M DE COMPR. E 300MM DE DIAM.</v>
          </cell>
          <cell r="C2273" t="str">
            <v>M</v>
          </cell>
          <cell r="D2273">
            <v>13.54</v>
          </cell>
        </row>
        <row r="2274">
          <cell r="A2274" t="str">
            <v>06.020.214-0</v>
          </cell>
          <cell r="B2274" t="str">
            <v>MONTAGEM E ASSENT. DE TUBUL. DE CHAPA DE ACO DE 1/4" DE ESP., C/ 12,00M DE COMPR. E 350MM DE DIAM.</v>
          </cell>
          <cell r="C2274" t="str">
            <v>M</v>
          </cell>
          <cell r="D2274">
            <v>14.93</v>
          </cell>
        </row>
        <row r="2275">
          <cell r="A2275" t="str">
            <v>06.020.215-0</v>
          </cell>
          <cell r="B2275" t="str">
            <v>MONTAGEM E ASSENT. DE TUBUL. DE CHAPA DE ACO DE 1/4" DE ESP., C/ 12,00M DE COMPR. E 400MM DE DIAM.</v>
          </cell>
          <cell r="C2275" t="str">
            <v>M</v>
          </cell>
          <cell r="D2275">
            <v>16.21</v>
          </cell>
        </row>
        <row r="2276">
          <cell r="A2276" t="str">
            <v>06.020.216-0</v>
          </cell>
          <cell r="B2276" t="str">
            <v>MONTAGEM E ASSENT. DE TUBUL. DE CHAPA DE ACO DE 1/4" DE ESP., C/ 12,00M DE COMPR. E 450MM DE DIAM.</v>
          </cell>
          <cell r="C2276" t="str">
            <v>M</v>
          </cell>
          <cell r="D2276">
            <v>16.989999999999998</v>
          </cell>
        </row>
        <row r="2277">
          <cell r="A2277" t="str">
            <v>06.020.217-0</v>
          </cell>
          <cell r="B2277" t="str">
            <v>MONTAGEM E ASSENT. DE TUBUL. DE CHAPA DE ACO DE 1/4" DE ESP., C/ 12,00M DE COMPR. E 500MM DE DIAM.</v>
          </cell>
          <cell r="C2277" t="str">
            <v>M</v>
          </cell>
          <cell r="D2277">
            <v>18.02</v>
          </cell>
        </row>
        <row r="2278">
          <cell r="A2278" t="str">
            <v>06.020.218-0</v>
          </cell>
          <cell r="B2278" t="str">
            <v>MONTAGEM E ASSENT. DE TUBUL. DE CHAPA DE ACO DE 1/4" DE ESP., C/ 12,00M DE COMPR. E 600MM DE DIAM.</v>
          </cell>
          <cell r="C2278" t="str">
            <v>M</v>
          </cell>
          <cell r="D2278">
            <v>19.39</v>
          </cell>
        </row>
        <row r="2279">
          <cell r="A2279" t="str">
            <v>06.020.220-0</v>
          </cell>
          <cell r="B2279" t="str">
            <v>MONTAGEM E ASSENT. DE TUBUL. DE CHAPA DE ACO DE 5/16" DE ESP., C/ 12,00M DE COMPR. E 300MM DE DIAM.</v>
          </cell>
          <cell r="C2279" t="str">
            <v>M</v>
          </cell>
          <cell r="D2279">
            <v>20.82</v>
          </cell>
        </row>
        <row r="2280">
          <cell r="A2280" t="str">
            <v>06.020.221-0</v>
          </cell>
          <cell r="B2280" t="str">
            <v>MONTAGEM E ASSENT. DE TUBUL. DE CHAPA DE ACO DE 5/16" DE ESP., C/ 12,00M DE COMPR. E 350MM DE DIAM.</v>
          </cell>
          <cell r="C2280" t="str">
            <v>M</v>
          </cell>
          <cell r="D2280">
            <v>22.69</v>
          </cell>
        </row>
        <row r="2281">
          <cell r="A2281" t="str">
            <v>06.020.222-0</v>
          </cell>
          <cell r="B2281" t="str">
            <v>MONTAGEM E ASSENT. DE TUBUL. DE CHAPA DE ACO DE 5/16" DE ESP., C/ 12,00M DE COMPR. E 400MM DE DIAM.</v>
          </cell>
          <cell r="C2281" t="str">
            <v>M</v>
          </cell>
          <cell r="D2281">
            <v>24.3</v>
          </cell>
        </row>
        <row r="2282">
          <cell r="A2282" t="str">
            <v>06.020.223-0</v>
          </cell>
          <cell r="B2282" t="str">
            <v>MONTAGEM E ASSENT. DE TUBUL. DE CHAPA DE ACO DE 5/16" DE ESP., C/ 12,00M DE COMPR. E 450MM DE DIAM.</v>
          </cell>
          <cell r="C2282" t="str">
            <v>M</v>
          </cell>
          <cell r="D2282">
            <v>25.34</v>
          </cell>
        </row>
        <row r="2283">
          <cell r="A2283" t="str">
            <v>06.020.224-0</v>
          </cell>
          <cell r="B2283" t="str">
            <v>MONTAGEM E ASSENT. DE TUBUL. DE CHAPA DE ACO DE 5/16" DE ESP., C/ 12,00M DE COMPR. E 500MM DE DIAM.</v>
          </cell>
          <cell r="C2283" t="str">
            <v>M</v>
          </cell>
          <cell r="D2283">
            <v>33.28</v>
          </cell>
        </row>
        <row r="2284">
          <cell r="A2284" t="str">
            <v>06.020.225-0</v>
          </cell>
          <cell r="B2284" t="str">
            <v>MONTAGEM E ASSENT. DE TUBUL. DE CHAPA DE ACO DE 5/16" DE ESP., C/ 12,00M DE COMPR. E 600MM DE DIAM.</v>
          </cell>
          <cell r="C2284" t="str">
            <v>M</v>
          </cell>
          <cell r="D2284">
            <v>38.07</v>
          </cell>
        </row>
        <row r="2285">
          <cell r="A2285" t="str">
            <v>06.020.226-0</v>
          </cell>
          <cell r="B2285" t="str">
            <v>MONTAGEM E ASSENT. DE TUBUL. DE CHAPA DE ACO DE 5/16" DE ESP., C/ 12,00M DE COMPR. E 700MM DE DIAM.</v>
          </cell>
          <cell r="C2285" t="str">
            <v>M</v>
          </cell>
          <cell r="D2285">
            <v>39.869999999999997</v>
          </cell>
        </row>
        <row r="2286">
          <cell r="A2286" t="str">
            <v>06.020.230-0</v>
          </cell>
          <cell r="B2286" t="str">
            <v>MONTAGEM E ASSENT. DE TUBUL. DE CHAPA DE ACO DE 3/8" DE ESP., C/ 12,00M DE COMPR. E 350MM DE DIAM.</v>
          </cell>
          <cell r="C2286" t="str">
            <v>M</v>
          </cell>
          <cell r="D2286">
            <v>27.17</v>
          </cell>
        </row>
        <row r="2287">
          <cell r="A2287" t="str">
            <v>06.020.231-0</v>
          </cell>
          <cell r="B2287" t="str">
            <v>MONTAGEM E ASSENT. DE TUBUL. DE CHAPA DE ACO DE 3/8" DE ESP., C/ 12,00M DE COMPR. E 400MM DE DIAM.</v>
          </cell>
          <cell r="C2287" t="str">
            <v>M</v>
          </cell>
          <cell r="D2287">
            <v>29.37</v>
          </cell>
        </row>
        <row r="2288">
          <cell r="A2288" t="str">
            <v>06.020.232-0</v>
          </cell>
          <cell r="B2288" t="str">
            <v>MONTAGEM E ASSENT. DE TUBUL. DE CHAPA DE ACO DE 3/8" DE ESP., C/ 12,00M DE COMPR. E 500MM DE DIAM.</v>
          </cell>
          <cell r="C2288" t="str">
            <v>M</v>
          </cell>
          <cell r="D2288">
            <v>39.659999999999997</v>
          </cell>
        </row>
        <row r="2289">
          <cell r="A2289" t="str">
            <v>06.020.233-0</v>
          </cell>
          <cell r="B2289" t="str">
            <v>MONTAGEM E ASSENT. DE TUBUL. DE CHAPA DE ACO DE 3/8" DE ESP., C/ 12,00M DE COMPR. E 600MM DE DIAM.</v>
          </cell>
          <cell r="C2289" t="str">
            <v>M</v>
          </cell>
          <cell r="D2289">
            <v>45.72</v>
          </cell>
        </row>
        <row r="2290">
          <cell r="A2290" t="str">
            <v>06.020.234-0</v>
          </cell>
          <cell r="B2290" t="str">
            <v>MONTAGEM E ASSENT. DE TUBUL. DE CHAPA DE ACO DE 3/8" DE ESP., C/ 12,00M DE COMPR. E 700MM DE DIAM.</v>
          </cell>
          <cell r="C2290" t="str">
            <v>M</v>
          </cell>
          <cell r="D2290">
            <v>48.79</v>
          </cell>
        </row>
        <row r="2291">
          <cell r="A2291" t="str">
            <v>06.020.235-0</v>
          </cell>
          <cell r="B2291" t="str">
            <v>MONTAGEM E ASSENT. DE TUBUL. DE CHAPA DE ACO DE 3/8" DE ESP., C/ 12,00M DE COMPR. E 800MM DE DIAM.</v>
          </cell>
          <cell r="C2291" t="str">
            <v>M</v>
          </cell>
          <cell r="D2291">
            <v>58.76</v>
          </cell>
        </row>
        <row r="2292">
          <cell r="A2292" t="str">
            <v>06.020.236-0</v>
          </cell>
          <cell r="B2292" t="str">
            <v>MONTAGEM E ASSENT. DE TUBUL. DE CHAPA DE ACO DE 3/8" DE ESP., C/ 12,00M DE COMPR. E 900MM DE DIAM.</v>
          </cell>
          <cell r="C2292" t="str">
            <v>M</v>
          </cell>
          <cell r="D2292">
            <v>61.12</v>
          </cell>
        </row>
        <row r="2293">
          <cell r="A2293" t="str">
            <v>06.020.237-0</v>
          </cell>
          <cell r="B2293" t="str">
            <v>MONTAGEM E ASSENT. DE TUBUL. DE CHAPA DE ACO DE 3/8" DE ESP., C/ 12,00M DE COMPR. E 1000MM DE DIAM.</v>
          </cell>
          <cell r="C2293" t="str">
            <v>M</v>
          </cell>
          <cell r="D2293">
            <v>70.92</v>
          </cell>
        </row>
        <row r="2294">
          <cell r="A2294" t="str">
            <v>06.020.238-0</v>
          </cell>
          <cell r="B2294" t="str">
            <v>MONTAGEM E ASSENT. DE TUBUL. DE CHAPA DE ACO DE 3/8" DE ESP., C/ 12,00M DE COMPR. E 1200MM DE DIAM.</v>
          </cell>
          <cell r="C2294" t="str">
            <v>M</v>
          </cell>
          <cell r="D2294">
            <v>76.58</v>
          </cell>
        </row>
        <row r="2295">
          <cell r="A2295" t="str">
            <v>06.020.239-0</v>
          </cell>
          <cell r="B2295" t="str">
            <v>MONTAGEM E ASSENT. DE TUBUL. DE CHAPA DE ACO DE 3/8" DE ESP., C/ 12,00M DE COMPR. E 1300MM DE DIAM.</v>
          </cell>
          <cell r="C2295" t="str">
            <v>M</v>
          </cell>
          <cell r="D2295">
            <v>88.61</v>
          </cell>
        </row>
        <row r="2296">
          <cell r="A2296" t="str">
            <v>06.020.240-0</v>
          </cell>
          <cell r="B2296" t="str">
            <v>MONTAGEM E ASSENT. DE TUBUL. DE CHAPA DE ACO DE 3/8" DE ESP., C/ 12,00M DE COMPR. E 1500MM DE DIAM.</v>
          </cell>
          <cell r="C2296" t="str">
            <v>M</v>
          </cell>
          <cell r="D2296">
            <v>94.51</v>
          </cell>
        </row>
        <row r="2297">
          <cell r="A2297" t="str">
            <v>06.020.250-0</v>
          </cell>
          <cell r="B2297" t="str">
            <v>MONTAGEM E ASSENT. DE TUBUL. DE CHAPA DE ACO DE 1/2" DE ESP., C/ 12,00M DE COMPR. E 600MM DE DIAM.</v>
          </cell>
          <cell r="C2297" t="str">
            <v>M</v>
          </cell>
          <cell r="D2297">
            <v>57.55</v>
          </cell>
        </row>
        <row r="2298">
          <cell r="A2298" t="str">
            <v>06.020.251-0</v>
          </cell>
          <cell r="B2298" t="str">
            <v>MONTAGEM E ASSENT. DE TUBUL. DE CHAPA DE ACO DE 1/2" DE ESP., C/ 12,00M DE COMPR. E 700MM DE DIAM.</v>
          </cell>
          <cell r="C2298" t="str">
            <v>M</v>
          </cell>
          <cell r="D2298">
            <v>61.64</v>
          </cell>
        </row>
        <row r="2299">
          <cell r="A2299" t="str">
            <v>06.020.252-0</v>
          </cell>
          <cell r="B2299" t="str">
            <v>MONTAGEM E ASSENT. DE TUBUL. DE CHAPA DE ACO DE 1/2" DE ESP., C/ 12,00M DE COMPR. E 800MM DE DIAM.</v>
          </cell>
          <cell r="C2299" t="str">
            <v>M</v>
          </cell>
          <cell r="D2299">
            <v>70.48</v>
          </cell>
        </row>
        <row r="2300">
          <cell r="A2300" t="str">
            <v>06.020.253-0</v>
          </cell>
          <cell r="B2300" t="str">
            <v>MONTAGEM E ASSENT. DE TUBUL. DE CHAPA DE ACO DE 1/2" DE ESP., C/ 12,00M DE COMPR. E 900MM DE DIAM.</v>
          </cell>
          <cell r="C2300" t="str">
            <v>M</v>
          </cell>
          <cell r="D2300">
            <v>73.62</v>
          </cell>
        </row>
        <row r="2301">
          <cell r="A2301" t="str">
            <v>06.020.254-0</v>
          </cell>
          <cell r="B2301" t="str">
            <v>MONTAGEM E ASSENT. DE TUBUL. DE CHAPA DE ACO DE 1/2" DE ESP., C/ 12,00M DE COMPR. E 1000MM DE DIAM.</v>
          </cell>
          <cell r="C2301" t="str">
            <v>M</v>
          </cell>
          <cell r="D2301">
            <v>85.16</v>
          </cell>
        </row>
        <row r="2302">
          <cell r="A2302" t="str">
            <v>06.020.255-0</v>
          </cell>
          <cell r="B2302" t="str">
            <v>MONTAGEM E ASSENT. DE TUBUL. DE CHAPA DE ACO DE 1/2" DE ESP., C/ 12,00M DE COMPR. E 1200MM DE DIAM.</v>
          </cell>
          <cell r="C2302" t="str">
            <v>M</v>
          </cell>
          <cell r="D2302">
            <v>92.72</v>
          </cell>
        </row>
        <row r="2303">
          <cell r="A2303" t="str">
            <v>06.020.256-0</v>
          </cell>
          <cell r="B2303" t="str">
            <v>MONTAGEM E ASSENT. DE TUBUL. DE CHAPA DE ACO DE 1/2" DE ESP., C/ 12,00M DE COMPR. E 1500MM DE DIAM.</v>
          </cell>
          <cell r="C2303" t="str">
            <v>M</v>
          </cell>
          <cell r="D2303">
            <v>114.69</v>
          </cell>
        </row>
        <row r="2304">
          <cell r="A2304" t="str">
            <v>06.020.257-0</v>
          </cell>
          <cell r="B2304" t="str">
            <v>MONTAGEM E ASSENT. DE TUBUL. DE CHAPA DE ACO DE 1/2" DE ESP., C/ 12,00M DE COMPR. E 1750MM DE DIAM.</v>
          </cell>
          <cell r="C2304" t="str">
            <v>M</v>
          </cell>
          <cell r="D2304">
            <v>133.35</v>
          </cell>
        </row>
        <row r="2305">
          <cell r="A2305" t="str">
            <v>06.020.258-0</v>
          </cell>
          <cell r="B2305" t="str">
            <v>MONTAGEM E ASSENT. DE TUBUL. DE CHAPA DE ACO DE 1/2" DE ESP., C/ 12,00M DE COMPR. E 1800MM DE DIAM.</v>
          </cell>
          <cell r="C2305" t="str">
            <v>M</v>
          </cell>
          <cell r="D2305">
            <v>134.91999999999999</v>
          </cell>
        </row>
        <row r="2306">
          <cell r="A2306" t="str">
            <v>06.020.259-0</v>
          </cell>
          <cell r="B2306" t="str">
            <v>MONTAGEM E ASSENT. DE TUBUL. DE CHAPA DE ACO DE 1/2" DE ESP., C/ 12,00M DE COMPR. E 2000MM DE DIAM.</v>
          </cell>
          <cell r="C2306" t="str">
            <v>M</v>
          </cell>
          <cell r="D2306">
            <v>147.15</v>
          </cell>
        </row>
        <row r="2307">
          <cell r="A2307" t="str">
            <v>06.020.260-0</v>
          </cell>
          <cell r="B2307" t="str">
            <v>MONTAGEM E ASSENT. DE TUBUL. DE CHAPA DE ACO DE 1/2" DE ESP., C/ 12,00M DE COMPR. E 2500MM DE DIAM.</v>
          </cell>
          <cell r="C2307" t="str">
            <v>M</v>
          </cell>
          <cell r="D2307">
            <v>180.82</v>
          </cell>
        </row>
        <row r="2308">
          <cell r="A2308" t="str">
            <v>06.020.270-0</v>
          </cell>
          <cell r="B2308" t="str">
            <v>MONTAGEM E ASSENT. DE TUBUL. DE CHAPA DE ACO DE 5/8" DE ESP., C/ 12,00M DE COMPR. E 1800MM DE DIAM.</v>
          </cell>
          <cell r="C2308" t="str">
            <v>M</v>
          </cell>
          <cell r="D2308">
            <v>157.12</v>
          </cell>
        </row>
        <row r="2309">
          <cell r="A2309" t="str">
            <v>06.020.271-0</v>
          </cell>
          <cell r="B2309" t="str">
            <v>MONTAGEM E ASSENT. DE TUBUL. DE CHAPA DE ACO DE 5/8" DE ESP., C/ 12,00M DE COMPR. E 2000MM DE DIAM.</v>
          </cell>
          <cell r="C2309" t="str">
            <v>M</v>
          </cell>
          <cell r="D2309">
            <v>171.71</v>
          </cell>
        </row>
        <row r="2310">
          <cell r="A2310" t="str">
            <v>06.020.272-0</v>
          </cell>
          <cell r="B2310" t="str">
            <v>MONTAGEM E ASSENT. DE TUBUL. DE CHAPA DE ACO DE 5/8" DE ESP., C/ 12,00M DE COMPR. E 2500MM DE DIAM.</v>
          </cell>
          <cell r="C2310" t="str">
            <v>M</v>
          </cell>
          <cell r="D2310">
            <v>211.53</v>
          </cell>
        </row>
        <row r="2311">
          <cell r="A2311" t="str">
            <v>06.020.300-0</v>
          </cell>
          <cell r="B2311" t="str">
            <v>MONTAGEM E ASSENT. DE PECAS DE CHAPA DE ACO DE 3/16" DE ESP., P/JUNTA SOLDADA, DE 150MM DE DIAM.</v>
          </cell>
          <cell r="C2311" t="str">
            <v>UN</v>
          </cell>
          <cell r="D2311">
            <v>58.01</v>
          </cell>
        </row>
        <row r="2312">
          <cell r="A2312" t="str">
            <v>06.020.301-0</v>
          </cell>
          <cell r="B2312" t="str">
            <v>MONTAGEM E ASSENT. DE PECAS DE CHAPA DE ACO DE 3/16" DE ESP., P/JUNTA SOLDADA, DE 200MM DE DIAM.</v>
          </cell>
          <cell r="C2312" t="str">
            <v>UN</v>
          </cell>
          <cell r="D2312">
            <v>71.81</v>
          </cell>
        </row>
        <row r="2313">
          <cell r="A2313" t="str">
            <v>06.020.302-0</v>
          </cell>
          <cell r="B2313" t="str">
            <v>MONTAGEM E ASSENT. DE PECAS DE CHAPA DE ACO DE 3/16" DE ESP., P/JUNTA SOLDADA, DE 250MM DE DIAM.</v>
          </cell>
          <cell r="C2313" t="str">
            <v>UN</v>
          </cell>
          <cell r="D2313">
            <v>84.74</v>
          </cell>
        </row>
        <row r="2314">
          <cell r="A2314" t="str">
            <v>06.020.303-0</v>
          </cell>
          <cell r="B2314" t="str">
            <v>MONTAGEM E ASSENT. DE PECAS DE CHAPA DE ACO DE 3/16" DE ESP., P/JUNTA SOLDADA, DE 300MM DE DIAM.</v>
          </cell>
          <cell r="C2314" t="str">
            <v>UN</v>
          </cell>
          <cell r="D2314">
            <v>99.43</v>
          </cell>
        </row>
        <row r="2315">
          <cell r="A2315" t="str">
            <v>06.020.304-0</v>
          </cell>
          <cell r="B2315" t="str">
            <v>MONTAGEM E ASSENT. DE PECAS DE CHAPA DE ACO DE 3/16" DE ESP., P/JUNTA SOLDADA, DE 350MM DE DIAM.</v>
          </cell>
          <cell r="C2315" t="str">
            <v>UN</v>
          </cell>
          <cell r="D2315">
            <v>112.69</v>
          </cell>
        </row>
        <row r="2316">
          <cell r="A2316" t="str">
            <v>06.020.305-0</v>
          </cell>
          <cell r="B2316" t="str">
            <v>MONTAGEM E ASSENT. DE PECAS DE CHAPA DE ACO DE 3/16" DE ESP., P/JUNTA SOLDADA, DE 400MM DE DIAM.</v>
          </cell>
          <cell r="C2316" t="str">
            <v>UN</v>
          </cell>
          <cell r="D2316">
            <v>127.75</v>
          </cell>
        </row>
        <row r="2317">
          <cell r="A2317" t="str">
            <v>06.020.310-0</v>
          </cell>
          <cell r="B2317" t="str">
            <v>MONTAGEM E ASSENT. DE PECAS DE CHAPA DE ACO DE 1/4" DE ESP.,P/JUNTA SOLDADA, DE 150MM DE DIAM.</v>
          </cell>
          <cell r="C2317" t="str">
            <v>UN</v>
          </cell>
          <cell r="D2317">
            <v>67.86</v>
          </cell>
        </row>
        <row r="2318">
          <cell r="A2318" t="str">
            <v>06.020.311-0</v>
          </cell>
          <cell r="B2318" t="str">
            <v>MONTAGEM E ASSENT. DE PECAS DE CHAPA DE ACO DE 1/4" DE ESP.,P/JUNTA SOLADA, DE 200MM DE DIAM.</v>
          </cell>
          <cell r="C2318" t="str">
            <v>UN</v>
          </cell>
          <cell r="D2318">
            <v>85</v>
          </cell>
        </row>
        <row r="2319">
          <cell r="A2319" t="str">
            <v>06.020.312-0</v>
          </cell>
          <cell r="B2319" t="str">
            <v>MONTAGEM E ASSENT. DE PECAS DE CHAPA DE ACO DE 1/4" DE ESP.,P/JUNTA SOLDADA, DE 250MM DE DIAM.</v>
          </cell>
          <cell r="C2319" t="str">
            <v>UN</v>
          </cell>
          <cell r="D2319">
            <v>101.18</v>
          </cell>
        </row>
        <row r="2320">
          <cell r="A2320" t="str">
            <v>06.020.313-0</v>
          </cell>
          <cell r="B2320" t="str">
            <v>MONTAGEM E ASSENT. DE PECAS DE CHAPA DE ACO DE 1/4" DE ESP.,P/JUNTA SOLDADA, DE 300MM DE DIAM.</v>
          </cell>
          <cell r="C2320" t="str">
            <v>UN</v>
          </cell>
          <cell r="D2320">
            <v>119.11</v>
          </cell>
        </row>
        <row r="2321">
          <cell r="A2321" t="str">
            <v>06.020.314-0</v>
          </cell>
          <cell r="B2321" t="str">
            <v>MONTAGEM E ASSENT. DE PECAS DE CHAPA DE ACO DE 1/4" DE ESP.,P/JUNTA SOLDADA, DE 350MM DE DIAM.</v>
          </cell>
          <cell r="C2321" t="str">
            <v>UN</v>
          </cell>
          <cell r="D2321">
            <v>135.80000000000001</v>
          </cell>
        </row>
        <row r="2322">
          <cell r="A2322" t="str">
            <v>06.020.315-0</v>
          </cell>
          <cell r="B2322" t="str">
            <v>MONTAGEM E ASSENT. DE PECAS DE CHAPA DE ACO DE 1/4" DE ESP.,P/JUNTA SOLDADA, DE 400MM DE DIAM.</v>
          </cell>
          <cell r="C2322" t="str">
            <v>UN</v>
          </cell>
          <cell r="D2322">
            <v>154.11000000000001</v>
          </cell>
        </row>
        <row r="2323">
          <cell r="A2323" t="str">
            <v>06.020.316-0</v>
          </cell>
          <cell r="B2323" t="str">
            <v>MONTAGEM E ASSENT. DE PECAS DE CHAPA DE ACO DE 1/4" DE ESP.,P/JUNTA SOLDADA, DE 450MM DE DIAM.</v>
          </cell>
          <cell r="C2323" t="str">
            <v>UN</v>
          </cell>
          <cell r="D2323">
            <v>170.82</v>
          </cell>
        </row>
        <row r="2324">
          <cell r="A2324" t="str">
            <v>06.020.317-0</v>
          </cell>
          <cell r="B2324" t="str">
            <v>MONTAGEM E ASSENT. DE PECAS DE CHAPA DE ACO DE 1/4" DE ESP.,P/JUNTA SOLDADA, DE 500MM DE DIAM.</v>
          </cell>
          <cell r="C2324" t="str">
            <v>UN</v>
          </cell>
          <cell r="D2324">
            <v>187.99</v>
          </cell>
        </row>
        <row r="2325">
          <cell r="A2325" t="str">
            <v>06.020.318-0</v>
          </cell>
          <cell r="B2325" t="str">
            <v>MONTAGEM E ASSENT. DE PECAS DE CHAPA DE ACO DE 1/4" DE ESP.,P/JUNTA SOLDADA, DE 600MM DE DIAM.</v>
          </cell>
          <cell r="C2325" t="str">
            <v>UN</v>
          </cell>
          <cell r="D2325">
            <v>228.29</v>
          </cell>
        </row>
        <row r="2326">
          <cell r="A2326" t="str">
            <v>06.020.320-0</v>
          </cell>
          <cell r="B2326" t="str">
            <v>MONTAGEM E ASSENT. DE PECAS DE CHAPA DE ACO DE 5/16" DE ESP., P/JUNTA SOLDADA, DE 300MM DE DIAM.</v>
          </cell>
          <cell r="C2326" t="str">
            <v>UN</v>
          </cell>
          <cell r="D2326">
            <v>164.07</v>
          </cell>
        </row>
        <row r="2327">
          <cell r="A2327" t="str">
            <v>06.020.321-0</v>
          </cell>
          <cell r="B2327" t="str">
            <v>MONTAGEM E ASSENT. DE PECAS DE CHAPA DE ACO DE 5/16" DE ESP., P/JUNTA SOLDADA, DE 350MM DE DIAM.</v>
          </cell>
          <cell r="C2327" t="str">
            <v>UN</v>
          </cell>
          <cell r="D2327">
            <v>186.52</v>
          </cell>
        </row>
        <row r="2328">
          <cell r="A2328" t="str">
            <v>06.020.322-0</v>
          </cell>
          <cell r="B2328" t="str">
            <v>MONTAGEM E ASSENT. DE PECAS DE CHAPA DE ACO DE 5/16" DE ESP., P/JUNTA SOLDADA, DE 400MM DE DIAM.</v>
          </cell>
          <cell r="C2328" t="str">
            <v>UN</v>
          </cell>
          <cell r="D2328">
            <v>211.13</v>
          </cell>
        </row>
        <row r="2329">
          <cell r="A2329" t="str">
            <v>06.020.323-0</v>
          </cell>
          <cell r="B2329" t="str">
            <v>MONTAGEM E ASSENT. DE PECAS DE CHAPA DE ACO DE 5/16" DE ESP., P/JUNTA SOLDADA, DE 450MM DE DIAM.</v>
          </cell>
          <cell r="C2329" t="str">
            <v>UN</v>
          </cell>
          <cell r="D2329">
            <v>233.57</v>
          </cell>
        </row>
        <row r="2330">
          <cell r="A2330" t="str">
            <v>06.020.324-0</v>
          </cell>
          <cell r="B2330" t="str">
            <v>MONTAGEM E ASSENT. DE PECAS DE CHAPA DE ACO DE 5/16" DE ESP., P/JUNTA SOLDADA, DE 500MM DE DIAM.</v>
          </cell>
          <cell r="C2330" t="str">
            <v>UN</v>
          </cell>
          <cell r="D2330">
            <v>258.27999999999997</v>
          </cell>
        </row>
        <row r="2331">
          <cell r="A2331" t="str">
            <v>06.020.325-0</v>
          </cell>
          <cell r="B2331" t="str">
            <v>MONTAGEM E ASSENT. DE PECAS DE CHAPA DE ACO DE 5/16" DE ESP., P/JUNTA SOLDADA, DE 600MM DE DIAM.</v>
          </cell>
          <cell r="C2331" t="str">
            <v>UN</v>
          </cell>
          <cell r="D2331">
            <v>321.25</v>
          </cell>
        </row>
        <row r="2332">
          <cell r="A2332" t="str">
            <v>06.020.326-0</v>
          </cell>
          <cell r="B2332" t="str">
            <v>MONTAGEM E ASSENT. DE PECAS DE CHAPA DE ACO DE 5/16" DE ESP., P/JUNTA SOLDADA, DE 700MM DE DIAM.</v>
          </cell>
          <cell r="C2332" t="str">
            <v>UN</v>
          </cell>
          <cell r="D2332">
            <v>366.54</v>
          </cell>
        </row>
        <row r="2333">
          <cell r="A2333" t="str">
            <v>06.020.330-0</v>
          </cell>
          <cell r="B2333" t="str">
            <v>MONTAGEM E ASSENT. DE PECAS DE CHAPA DE ACO DE 3/8" DE ESP.,P/JUNTA SOLDADA, DE 350MM DE DIAM.</v>
          </cell>
          <cell r="C2333" t="str">
            <v>UN</v>
          </cell>
          <cell r="D2333">
            <v>294.55</v>
          </cell>
        </row>
        <row r="2334">
          <cell r="A2334" t="str">
            <v>06.020.331-0</v>
          </cell>
          <cell r="B2334" t="str">
            <v>MONTAGEM E ASSENT. DE PECAS DE CHAPA DE ACO DE 3/8" DE ESP.,P/JUNTA SOLDADA, DE 400MM DE DIAM.</v>
          </cell>
          <cell r="C2334" t="str">
            <v>UN</v>
          </cell>
          <cell r="D2334">
            <v>334.38</v>
          </cell>
        </row>
        <row r="2335">
          <cell r="A2335" t="str">
            <v>06.020.332-0</v>
          </cell>
          <cell r="B2335" t="str">
            <v>MONTAGEM E ASSENT. DE PECAS DE CHAPA DE ACO DE 3/8" DE ESP.,P/JUNTA SOLDADA, DE 500MM DE DIAM.</v>
          </cell>
          <cell r="C2335" t="str">
            <v>UN</v>
          </cell>
          <cell r="D2335">
            <v>412.48</v>
          </cell>
        </row>
        <row r="2336">
          <cell r="A2336" t="str">
            <v>06.020.333-0</v>
          </cell>
          <cell r="B2336" t="str">
            <v>MONTAGEM E ASSENT. DE PECAS DE CHAPA DE ACO DE 3/8" DE ESP.,P/JUNTA SOLDADA, DE 600MM DE DIAM.</v>
          </cell>
          <cell r="C2336" t="str">
            <v>UN</v>
          </cell>
          <cell r="D2336">
            <v>506.13</v>
          </cell>
        </row>
        <row r="2337">
          <cell r="A2337" t="str">
            <v>06.020.334-0</v>
          </cell>
          <cell r="B2337" t="str">
            <v>MONTAGEM E ASSENT. DE PECAS DE CHAPA DE ACO DE 3/8" DE ESP.,P/JUNTA SOLDADA, DE 700MM DE DIAM.</v>
          </cell>
          <cell r="C2337" t="str">
            <v>UN</v>
          </cell>
          <cell r="D2337">
            <v>581.24</v>
          </cell>
        </row>
        <row r="2338">
          <cell r="A2338" t="str">
            <v>06.020.335-0</v>
          </cell>
          <cell r="B2338" t="str">
            <v>MONTAGEM E ASSENT. DE PECAS DE CHAPA DE ACO DE 3/8" DE ESP.,P/JUNTA SOLDADA, DE 800MM DE DIAM.</v>
          </cell>
          <cell r="C2338" t="str">
            <v>UN</v>
          </cell>
          <cell r="D2338">
            <v>670.81</v>
          </cell>
        </row>
        <row r="2339">
          <cell r="A2339" t="str">
            <v>06.020.336-0</v>
          </cell>
          <cell r="B2339" t="str">
            <v>MONTAGEM E ASSENT. DE PECAS DE CHAPA DE ACO DE 3/8" DE ESP.,P/JUNTA SOLDADA, DE 900MM DE DIAM.</v>
          </cell>
          <cell r="C2339" t="str">
            <v>UN</v>
          </cell>
          <cell r="D2339">
            <v>744.73</v>
          </cell>
        </row>
        <row r="2340">
          <cell r="A2340" t="str">
            <v>06.020.337-0</v>
          </cell>
          <cell r="B2340" t="str">
            <v>MONTAGEM E ASSENT. DE PECAS DE CHAPA DE ACO DE 3/8" DE ESP.,P/JUNTA SOLDADA, DE 1000MM DE DIAM.</v>
          </cell>
          <cell r="C2340" t="str">
            <v>UN</v>
          </cell>
          <cell r="D2340">
            <v>838.32</v>
          </cell>
        </row>
        <row r="2341">
          <cell r="A2341" t="str">
            <v>06.020.338-0</v>
          </cell>
          <cell r="B2341" t="str">
            <v>MONTAGEM E ASSENT. DE PECAS DE CHAPA DE ACO DE 3/8" DE ESP.,P/JUNTA SOLDADA, DE 1200MM DE DIAM.</v>
          </cell>
          <cell r="C2341" t="str">
            <v>UN</v>
          </cell>
          <cell r="D2341">
            <v>988.55</v>
          </cell>
        </row>
        <row r="2342">
          <cell r="A2342" t="str">
            <v>06.020.339-0</v>
          </cell>
          <cell r="B2342" t="str">
            <v>MONTAGEM E ASSENT. DE PECAS DE CHAPA DE ACO DE 3/8" DE ESP.,P/JUNTA SOLDADA, DE 1300MM DE DIAM.</v>
          </cell>
          <cell r="C2342" t="str">
            <v>UN</v>
          </cell>
          <cell r="D2342">
            <v>1075.6199999999999</v>
          </cell>
        </row>
        <row r="2343">
          <cell r="A2343" t="str">
            <v>06.020.340-0</v>
          </cell>
          <cell r="B2343" t="str">
            <v>MONTAGEM E ASSENT. DE PECAS DE CHAPA DE ACO DE 3/8" DE ESP.,P/JUNTA SOLDADA, DE 1500MM DE DIAM.</v>
          </cell>
          <cell r="C2343" t="str">
            <v>UN</v>
          </cell>
          <cell r="D2343">
            <v>1224.67</v>
          </cell>
        </row>
        <row r="2344">
          <cell r="A2344" t="str">
            <v>06.020.350-0</v>
          </cell>
          <cell r="B2344" t="str">
            <v>MONTAGEM E ASSENT. DE PECAS DE CHAPA DE ACO DE 1/2" DE ESP.,P/JUNTA SOLDADA, DE 600MM DE DIAM.</v>
          </cell>
          <cell r="C2344" t="str">
            <v>UN</v>
          </cell>
          <cell r="D2344">
            <v>709.51</v>
          </cell>
        </row>
        <row r="2345">
          <cell r="A2345" t="str">
            <v>06.020.351-0</v>
          </cell>
          <cell r="B2345" t="str">
            <v>MONTAGEM E ASSENT. DE PECAS DE CHAPA DE ACO DE 1/2" DE ESP.,P/JUNTA SOLDADA, DE 700MM DE DIAM.</v>
          </cell>
          <cell r="C2345" t="str">
            <v>UN</v>
          </cell>
          <cell r="D2345">
            <v>809.72</v>
          </cell>
        </row>
        <row r="2346">
          <cell r="A2346" t="str">
            <v>06.020.352-0</v>
          </cell>
          <cell r="B2346" t="str">
            <v>MONTAGEM E ASSENT. DE PECAS DE CHAPA DE ACO DE 1/2" DE ESP.,P/JUNTA SOLDADA, DE 800MM DE DIAM.</v>
          </cell>
          <cell r="C2346" t="str">
            <v>UN</v>
          </cell>
          <cell r="D2346">
            <v>928.82</v>
          </cell>
        </row>
        <row r="2347">
          <cell r="A2347" t="str">
            <v>06.020.353-0</v>
          </cell>
          <cell r="B2347" t="str">
            <v>MONTAGEM E ASSENT. DE PECAS DE CHAPA DE ACO DE 1/2" DE ESP.,P/JUNTA SOLDADA, DE 900MM DE DIAM.</v>
          </cell>
          <cell r="C2347" t="str">
            <v>UN</v>
          </cell>
          <cell r="D2347">
            <v>1027.44</v>
          </cell>
        </row>
        <row r="2348">
          <cell r="A2348" t="str">
            <v>06.020.354-0</v>
          </cell>
          <cell r="B2348" t="str">
            <v>MONTAGEM E ASSENT. DE PECAS DE CHAPA DE ACO DE 1/2" DE ESP.,P/JUNTA SOLDADA, DE 1000MM DE DIAM.</v>
          </cell>
          <cell r="C2348" t="str">
            <v>UN</v>
          </cell>
          <cell r="D2348">
            <v>1148.78</v>
          </cell>
        </row>
        <row r="2349">
          <cell r="A2349" t="str">
            <v>06.020.355-0</v>
          </cell>
          <cell r="B2349" t="str">
            <v>MONTAGEM E ASSENT. DE PECAS DE CHAPA DE ACO DE 1/2" DE ESP.,P/JUNTA SOLDADA, DE 1200MM DE DIAM.</v>
          </cell>
          <cell r="C2349" t="str">
            <v>UN</v>
          </cell>
          <cell r="D2349">
            <v>1349.21</v>
          </cell>
        </row>
        <row r="2350">
          <cell r="A2350" t="str">
            <v>06.020.356-0</v>
          </cell>
          <cell r="B2350" t="str">
            <v>MONTAGEM E ASSENT. DE PECAS DE CHAPA DE ACO DE 1/2" DE ESP.,P/JUNTA SOLDADA, DE 1500MM DE DIAM.</v>
          </cell>
          <cell r="C2350" t="str">
            <v>UN</v>
          </cell>
          <cell r="D2350">
            <v>1682.81</v>
          </cell>
        </row>
        <row r="2351">
          <cell r="A2351" t="str">
            <v>06.020.357-0</v>
          </cell>
          <cell r="B2351" t="str">
            <v>MONTAGEM E ASSENT. DE PECAS DE CHAPA DE ACO DE 1/2" DE ESP.,P/JUNTA SOLDADA, DE 1750MM DE DIAM.</v>
          </cell>
          <cell r="C2351" t="str">
            <v>UN</v>
          </cell>
          <cell r="D2351">
            <v>1963.48</v>
          </cell>
        </row>
        <row r="2352">
          <cell r="A2352" t="str">
            <v>06.020.358-0</v>
          </cell>
          <cell r="B2352" t="str">
            <v>MONTAGEM E ASSENT. DE PECAS DE CHAPA DE ACO DE 1/2" DE ESP.,P/JUNTA SOLDADA, DE 1800MM DE DIAM.</v>
          </cell>
          <cell r="C2352" t="str">
            <v>UN</v>
          </cell>
          <cell r="D2352">
            <v>2014.38</v>
          </cell>
        </row>
        <row r="2353">
          <cell r="A2353" t="str">
            <v>06.020.359-0</v>
          </cell>
          <cell r="B2353" t="str">
            <v>MONTAGEM E ASSENT. DE PECAS DE CHAPA DE ACO DE 1/2" DE ESP.,P/JUNTA SOLDADA, DE 2000MM DE DIAM.</v>
          </cell>
          <cell r="C2353" t="str">
            <v>UN</v>
          </cell>
          <cell r="D2353">
            <v>2235.06</v>
          </cell>
        </row>
        <row r="2354">
          <cell r="A2354" t="str">
            <v>06.020.360-0</v>
          </cell>
          <cell r="B2354" t="str">
            <v>MONTAGEM E ASSENT. DE PECAS DE CHAPA DE ACO DE 1/2" DE ESP.,P/JUNTA SOLDADA, DE 2500MM DE DIAM.</v>
          </cell>
          <cell r="C2354" t="str">
            <v>UN</v>
          </cell>
          <cell r="D2354">
            <v>2791.82</v>
          </cell>
        </row>
        <row r="2355">
          <cell r="A2355" t="str">
            <v>06.020.370-0</v>
          </cell>
          <cell r="B2355" t="str">
            <v>MONTAGEM E ASSENT. DE PECAS DE CHAPA DE ACO DE 5/8" DE ESP.,P/JUNTA SOLDADA, DE 1800MM DE DIAM.</v>
          </cell>
          <cell r="C2355" t="str">
            <v>UN</v>
          </cell>
          <cell r="D2355">
            <v>2553.13</v>
          </cell>
        </row>
        <row r="2356">
          <cell r="A2356" t="str">
            <v>06.020.371-0</v>
          </cell>
          <cell r="B2356" t="str">
            <v>MONTAGEM E ASSENT. DE PECAS DE CHAPA DE ACO DE 5/8" DE ESP.,P/JUNTA SOLDADA, DE 2000MM DE DIAM.</v>
          </cell>
          <cell r="C2356" t="str">
            <v>UN</v>
          </cell>
          <cell r="D2356">
            <v>2833.35</v>
          </cell>
        </row>
        <row r="2357">
          <cell r="A2357" t="str">
            <v>06.020.372-0</v>
          </cell>
          <cell r="B2357" t="str">
            <v>MONTAGEM E ASSENT. DE PECAS DE CHAPA DE ACO DE 5/8" DE ESP.,P/JUNTA SOLDADA, DE 2500MM DE DIAM.</v>
          </cell>
          <cell r="C2357" t="str">
            <v>UN</v>
          </cell>
          <cell r="D2357">
            <v>3540.18</v>
          </cell>
        </row>
        <row r="2358">
          <cell r="A2358" t="str">
            <v>06.020.500-0</v>
          </cell>
          <cell r="B2358" t="str">
            <v>MONTAGEM DE PESCOCO DE DERIVACAO DE ACO, DIAM. DE 150MM, SOLDADO EM TUBO DUCTIL C/ELETRODO ESPECIAL</v>
          </cell>
          <cell r="C2358" t="str">
            <v>UN</v>
          </cell>
          <cell r="D2358">
            <v>89.83</v>
          </cell>
        </row>
        <row r="2359">
          <cell r="A2359" t="str">
            <v>06.020.501-0</v>
          </cell>
          <cell r="B2359" t="str">
            <v>MONTAGEM DE PESCOCO DE DERIVACAO DE ACO, DIAM. DE 200MM, SOLDADO EM TUBO DUCTIL C/ELETRODO ESPECIAL</v>
          </cell>
          <cell r="C2359" t="str">
            <v>UN</v>
          </cell>
          <cell r="D2359">
            <v>95</v>
          </cell>
        </row>
        <row r="2360">
          <cell r="A2360" t="str">
            <v>06.020.999-0</v>
          </cell>
          <cell r="B2360" t="str">
            <v>FAMILIA 06.020TUBOS DE ACO COM MATERIAL DE SOLDA</v>
          </cell>
          <cell r="D2360">
            <v>2529</v>
          </cell>
        </row>
        <row r="2361">
          <cell r="A2361" t="str">
            <v>06.021.010-0</v>
          </cell>
          <cell r="B2361" t="str">
            <v>MONTAGEM PREVIA DE VAOS RETOS, P/TRAVESSIAS AEREAS DE ADUTORAS DE ACO, C/DIAM. DE 300MM</v>
          </cell>
          <cell r="C2361" t="str">
            <v>M</v>
          </cell>
          <cell r="D2361">
            <v>103.83</v>
          </cell>
        </row>
        <row r="2362">
          <cell r="A2362" t="str">
            <v>06.021.011-0</v>
          </cell>
          <cell r="B2362" t="str">
            <v>MONTAGEM PREVIA DE VAOS RETOS, P/TRAVESSIAS AEREAS DE ADUTORAS DE ACO, C/DIAM. DE 400MM</v>
          </cell>
          <cell r="C2362" t="str">
            <v>M</v>
          </cell>
          <cell r="D2362">
            <v>133.32</v>
          </cell>
        </row>
        <row r="2363">
          <cell r="A2363" t="str">
            <v>06.021.012-0</v>
          </cell>
          <cell r="B2363" t="str">
            <v>MONTAGEM PREVIA DE VAOS RETOS, P/TRAVESSIAS AEREAS DE ADUTORAS DE ACO, C/DIAM. DE 500MM</v>
          </cell>
          <cell r="C2363" t="str">
            <v>M</v>
          </cell>
          <cell r="D2363">
            <v>155.38999999999999</v>
          </cell>
        </row>
        <row r="2364">
          <cell r="A2364" t="str">
            <v>06.021.013-0</v>
          </cell>
          <cell r="B2364" t="str">
            <v>MONTAGEM PREVIA DE VAOS RETOS, P/TRAVESSIAS AEREAS DE ADUTORAS DE ACO, C/DIAM. DE 600MM</v>
          </cell>
          <cell r="C2364" t="str">
            <v>M</v>
          </cell>
          <cell r="D2364">
            <v>189.09</v>
          </cell>
        </row>
        <row r="2365">
          <cell r="A2365" t="str">
            <v>06.021.014-0</v>
          </cell>
          <cell r="B2365" t="str">
            <v>MONTAGEM PREVIA DE VAOS RETOS, P/TRAVESSIAS AEREAS DE ADUTORAS DE ACO, C/DIAM. DE 700MM</v>
          </cell>
          <cell r="C2365" t="str">
            <v>M</v>
          </cell>
          <cell r="D2365">
            <v>249.41</v>
          </cell>
        </row>
        <row r="2366">
          <cell r="A2366" t="str">
            <v>06.021.015-0</v>
          </cell>
          <cell r="B2366" t="str">
            <v>MONTAGEM PREVIA DE VAOS RETOS, P/TRAVESSIAS AEREAS DE ADUTORAS DE ACO, C/DIAM. DE 800MM</v>
          </cell>
          <cell r="C2366" t="str">
            <v>M</v>
          </cell>
          <cell r="D2366">
            <v>292.12</v>
          </cell>
        </row>
        <row r="2367">
          <cell r="A2367" t="str">
            <v>06.021.016-0</v>
          </cell>
          <cell r="B2367" t="str">
            <v>MONTAGEM PREVIA DE VAOS RETOS, P/TRAVESSIAS AEREAS DE ADUTORAS DE ACO, C/DIAM. DE 900MM</v>
          </cell>
          <cell r="C2367" t="str">
            <v>M</v>
          </cell>
          <cell r="D2367">
            <v>353.49</v>
          </cell>
        </row>
        <row r="2368">
          <cell r="A2368" t="str">
            <v>06.021.017-0</v>
          </cell>
          <cell r="B2368" t="str">
            <v>MONTAGEM PREVIA DE VAOS RETOS, P/TRAVESSIAS AEREAS DE ADUTORAS DE ACO, C/DIAM. DE 1000MM</v>
          </cell>
          <cell r="C2368" t="str">
            <v>M</v>
          </cell>
          <cell r="D2368">
            <v>332.88</v>
          </cell>
        </row>
        <row r="2369">
          <cell r="A2369" t="str">
            <v>06.021.018-0</v>
          </cell>
          <cell r="B2369" t="str">
            <v>MONTAGEM PREVIA DE VAOS RETOS, P/TRAVESSIAS AEREAS DE ADUTORAS DE ACO, C/DIAM. DE 1200MM</v>
          </cell>
          <cell r="C2369" t="str">
            <v>M</v>
          </cell>
          <cell r="D2369">
            <v>440.22</v>
          </cell>
        </row>
        <row r="2370">
          <cell r="A2370" t="str">
            <v>06.021.019-0</v>
          </cell>
          <cell r="B2370" t="str">
            <v>MONTAGEM PREVIA DE VAOS RETOS, P/TRAVESSIAS AEREAS DE ADUTORAS DE ACO, C/DIAM DE 1500MM</v>
          </cell>
          <cell r="C2370" t="str">
            <v>M</v>
          </cell>
          <cell r="D2370">
            <v>517.16999999999996</v>
          </cell>
        </row>
        <row r="2371">
          <cell r="A2371" t="str">
            <v>06.021.020-0</v>
          </cell>
          <cell r="B2371" t="str">
            <v>MONTAGEM PREVIA DE VAOS RETOS, P/TRAVESSIAS AEREAS DE ADUTORAS DE ACO, C/DIAM. DE 1750MM</v>
          </cell>
          <cell r="C2371" t="str">
            <v>M</v>
          </cell>
          <cell r="D2371">
            <v>667.29</v>
          </cell>
        </row>
        <row r="2372">
          <cell r="A2372" t="str">
            <v>06.021.021-0</v>
          </cell>
          <cell r="B2372" t="str">
            <v>MONTAGEM PREVIA DE VAOS RETOS, P/TRAVESSIAS AEREAS DE ADUTORAS DE ACO, C/DIAM. DE 2000MM</v>
          </cell>
          <cell r="C2372" t="str">
            <v>M</v>
          </cell>
          <cell r="D2372">
            <v>750.99</v>
          </cell>
        </row>
        <row r="2373">
          <cell r="A2373" t="str">
            <v>06.021.025-0</v>
          </cell>
          <cell r="B2373" t="str">
            <v>MONTAGEM PREVIA DE PORTICOS OU ARCOS, P/TRAVESSIAS AEREAS EMTUBOS DE ACO, C/DIAM. DE 300MM</v>
          </cell>
          <cell r="C2373" t="str">
            <v>M</v>
          </cell>
          <cell r="D2373">
            <v>228.35</v>
          </cell>
        </row>
        <row r="2374">
          <cell r="A2374" t="str">
            <v>06.021.026-0</v>
          </cell>
          <cell r="B2374" t="str">
            <v>MONTAGEM PREVIA DE PORTICOS OU ARCOS, P/TRAVESSIAS AEREAS EMTUBOS DE ACO, C/DIAM. DE 400MM</v>
          </cell>
          <cell r="C2374" t="str">
            <v>M</v>
          </cell>
          <cell r="D2374">
            <v>293.52</v>
          </cell>
        </row>
        <row r="2375">
          <cell r="A2375" t="str">
            <v>06.021.027-0</v>
          </cell>
          <cell r="B2375" t="str">
            <v>MONTAGEM PREVIA DE PORTICOS OU ARCOS, P/TRAVESSIAS AEREAS EMTUBOS DE ACO, C/DIAM. DE 500MM</v>
          </cell>
          <cell r="C2375" t="str">
            <v>M</v>
          </cell>
          <cell r="D2375">
            <v>394.27</v>
          </cell>
        </row>
        <row r="2376">
          <cell r="A2376" t="str">
            <v>06.021.028-0</v>
          </cell>
          <cell r="B2376" t="str">
            <v>MONTAGEM PREVIA DE PORTICOS OU ARCOS, P/TRAVESSIAS AEREAS EMTUBOS DE ACO, C/DIAM. DE 600MM</v>
          </cell>
          <cell r="C2376" t="str">
            <v>M</v>
          </cell>
          <cell r="D2376">
            <v>478.67</v>
          </cell>
        </row>
        <row r="2377">
          <cell r="A2377" t="str">
            <v>06.021.029-0</v>
          </cell>
          <cell r="B2377" t="str">
            <v>MONTAGEM PREVIA DE PORTICOS OU ARCOS, P/TRAVESSIAS AEREAS EMTUBOS DE ACO, C/DIAM. DE 700MM</v>
          </cell>
          <cell r="C2377" t="str">
            <v>M</v>
          </cell>
          <cell r="D2377">
            <v>803.98</v>
          </cell>
        </row>
        <row r="2378">
          <cell r="A2378" t="str">
            <v>06.021.030-0</v>
          </cell>
          <cell r="B2378" t="str">
            <v>MONTAGEM PREVIA DE PORTICOS OU ARCOS, P/TRAVESSIAS AEREAS EMTUBOS DE ACO, C/DIAM. DE 800MM</v>
          </cell>
          <cell r="C2378" t="str">
            <v>M</v>
          </cell>
          <cell r="D2378">
            <v>775.43</v>
          </cell>
        </row>
        <row r="2379">
          <cell r="A2379" t="str">
            <v>06.021.031-0</v>
          </cell>
          <cell r="B2379" t="str">
            <v>MONTAGEM PREVIA DE PORTICOS OU ARCOS, P/TRAVESSIAS AEREAS EMTUBOS DE ACO, C/DIAM. DE 900MM</v>
          </cell>
          <cell r="C2379" t="str">
            <v>M</v>
          </cell>
          <cell r="D2379">
            <v>1006.73</v>
          </cell>
        </row>
        <row r="2380">
          <cell r="A2380" t="str">
            <v>06.021.032-0</v>
          </cell>
          <cell r="B2380" t="str">
            <v>MONTAGEM PREVIA DE PORTICOS OU ARCOS, P/TRAVESSIAS AEREAS EMTUBOS DE ACO, C/DIAM. DE 1000MM</v>
          </cell>
          <cell r="C2380" t="str">
            <v>M</v>
          </cell>
          <cell r="D2380">
            <v>1102.2</v>
          </cell>
        </row>
        <row r="2381">
          <cell r="A2381" t="str">
            <v>06.021.033-0</v>
          </cell>
          <cell r="B2381" t="str">
            <v>MONTAGEM PREVIA DE PORTICOS OU ARCOS, P/TRAVESSIAS AEREAS EMTUBOS DE ACO, C/DIAM. DE 1200MM</v>
          </cell>
          <cell r="C2381" t="str">
            <v>M</v>
          </cell>
          <cell r="D2381">
            <v>1294.18</v>
          </cell>
        </row>
        <row r="2382">
          <cell r="A2382" t="str">
            <v>06.021.034-0</v>
          </cell>
          <cell r="B2382" t="str">
            <v>MONTAGEM PREVIA DE PORTICOS OU ARCOS, P/TRAVESSIAS AEREAS EMTUBOS DE ACO, C/DIAM. DE 1500MM</v>
          </cell>
          <cell r="C2382" t="str">
            <v>M</v>
          </cell>
          <cell r="D2382">
            <v>1678.66</v>
          </cell>
        </row>
        <row r="2383">
          <cell r="A2383" t="str">
            <v>06.021.035-0</v>
          </cell>
          <cell r="B2383" t="str">
            <v>MONTAGEM PREVIA DE PORTICOS OU ARCOS, P/TRAVESSIAS AEREAS EMTUBOS DE ACO, C/DIAM. DE 1750MM</v>
          </cell>
          <cell r="C2383" t="str">
            <v>M</v>
          </cell>
          <cell r="D2383">
            <v>2239.46</v>
          </cell>
        </row>
        <row r="2384">
          <cell r="A2384" t="str">
            <v>06.021.036-0</v>
          </cell>
          <cell r="B2384" t="str">
            <v>MONTAGEM PREVIA DE PORTICOS OU ARCOS, P/TRAVESSIAS AEREAS EMTUBOS DE ACO, C/DIAM. DE 2000MM</v>
          </cell>
          <cell r="C2384" t="str">
            <v>M</v>
          </cell>
          <cell r="D2384">
            <v>2531.0700000000002</v>
          </cell>
        </row>
        <row r="2385">
          <cell r="A2385" t="str">
            <v>06.021.040-0</v>
          </cell>
          <cell r="B2385" t="str">
            <v>ASSENTAMENTO DE VAOS RETOS DE TUBOS DE ACO, ATE 30,00M, NO LCAL DEFINITIVO DA TRAVESSIA,C/UTILIZACAO DIRETA DE GUINDASTE</v>
          </cell>
          <cell r="C2385" t="str">
            <v>UN</v>
          </cell>
          <cell r="D2385">
            <v>2447.4899999999998</v>
          </cell>
        </row>
        <row r="2386">
          <cell r="A2386" t="str">
            <v>06.021.041-0</v>
          </cell>
          <cell r="B2386" t="str">
            <v>ASSENTAMENTO DE PORTICOS OU ARCOS SIMPLES DE TUBOS DE ACO, DE 31,00 A 50,00M,LOCAL DA TRAVESSIA,C/UTILIZACAO DE GUINDATE</v>
          </cell>
          <cell r="C2386" t="str">
            <v>UN</v>
          </cell>
          <cell r="D2386">
            <v>5530.49</v>
          </cell>
        </row>
        <row r="2387">
          <cell r="A2387" t="str">
            <v>06.021.999-0</v>
          </cell>
          <cell r="B2387" t="str">
            <v>FAMILIA 06.021ELEMENTOS P/TRAVESSA A AEREA DE TUBULACAO</v>
          </cell>
          <cell r="D2387">
            <v>2341</v>
          </cell>
        </row>
        <row r="2388">
          <cell r="A2388" t="str">
            <v>06.022.010-0</v>
          </cell>
          <cell r="B2388" t="str">
            <v>SUPORTES TIPO CONSOLE EM CHAPA ATE 3/8" DE ESP., PERFIS CANTON. 4 X 4", SOLDADOS, P/FIX. SUSPENSA DE TUBUL.</v>
          </cell>
          <cell r="C2388" t="str">
            <v>KG</v>
          </cell>
          <cell r="D2388">
            <v>22.85</v>
          </cell>
        </row>
        <row r="2389">
          <cell r="A2389" t="str">
            <v>06.022.999-0</v>
          </cell>
          <cell r="B2389" t="str">
            <v>FAMILIA 06.022ELEMENTOS COMPLEMENTARES E SUPORTES TUB. D/ACO</v>
          </cell>
          <cell r="D2389">
            <v>2891</v>
          </cell>
        </row>
        <row r="2390">
          <cell r="A2390" t="str">
            <v>06.030.001-0</v>
          </cell>
          <cell r="B2390" t="str">
            <v>TUBO DE CHAPA DE ACO, C/ESP. DE 1/2", DIAM. DE 1,20 A 1,50M,P/CRAVACAO HORIZ. C/MACACO HIDR., CONFORME 06.106.010</v>
          </cell>
          <cell r="C2390" t="str">
            <v>KG</v>
          </cell>
          <cell r="D2390">
            <v>22.35</v>
          </cell>
        </row>
        <row r="2391">
          <cell r="A2391" t="str">
            <v>06.030.999-0</v>
          </cell>
          <cell r="B2391" t="str">
            <v>FAMILIA 06.030TUBO DE CHAPA DE ACO FORNECIMENTO</v>
          </cell>
          <cell r="D2391">
            <v>6505</v>
          </cell>
        </row>
        <row r="2392">
          <cell r="A2392" t="str">
            <v>06.031.031-0</v>
          </cell>
          <cell r="B2392" t="str">
            <v>TUBO DE ACO CARBONO,REVEST.INT.CONF.NORMA AWWA C-210 EPOXI LLIQ.EXT.DN'S 150-1200,NORMA AWWA C-213,C/150MM X 3/16".</v>
          </cell>
          <cell r="C2392" t="str">
            <v>M</v>
          </cell>
          <cell r="D2392">
            <v>118.12</v>
          </cell>
        </row>
        <row r="2393">
          <cell r="A2393" t="str">
            <v>06.031.032-0</v>
          </cell>
          <cell r="B2393" t="str">
            <v>TUBO DE ACO CARBONO,REVEST.INT.CONF.NORMA AWWA C-210 EPOXI LIQ.EXT.DN'S 150-1200,NORMA AWWA C-213,C/ 200MM X 3/16".</v>
          </cell>
          <cell r="C2393" t="str">
            <v>`M</v>
          </cell>
          <cell r="D2393">
            <v>154.84</v>
          </cell>
        </row>
        <row r="2394">
          <cell r="A2394" t="str">
            <v>06.031.035-0</v>
          </cell>
          <cell r="B2394" t="str">
            <v>TUBO DE ACO CARBONO,REVEST.INT.CONF.NORMA AWWA C-210 EPOXILIQ.EXT.DN'S 150-1200,NORMA AWWA C-213,C/ 250MM X 3/16"</v>
          </cell>
          <cell r="C2394" t="str">
            <v>M</v>
          </cell>
          <cell r="D2394">
            <v>193.89</v>
          </cell>
        </row>
        <row r="2395">
          <cell r="A2395" t="str">
            <v>06.031.039-0</v>
          </cell>
          <cell r="B2395" t="str">
            <v>TUBO DE ACO CARBONO,REVEST.INT.CONF.NORMA AWWA C-210 EPOXILIQ.EXT.DN'S 150-1200,NORMA AWWA C-213,C/ 300MM X 3/16".</v>
          </cell>
          <cell r="C2395" t="str">
            <v>M</v>
          </cell>
          <cell r="D2395">
            <v>230.61</v>
          </cell>
        </row>
        <row r="2396">
          <cell r="A2396" t="str">
            <v>06.031.041-0</v>
          </cell>
          <cell r="B2396" t="str">
            <v>TUBO DE ACO CARBONO,REVEST.INT.CONF.NORMA AWWA C-210 EPOXILIQ.EXT.DN'S 150-1200,NORMA AWWA C-213,C/350MM X 3/16".</v>
          </cell>
          <cell r="C2396" t="str">
            <v>M</v>
          </cell>
          <cell r="D2396">
            <v>253.47</v>
          </cell>
        </row>
        <row r="2397">
          <cell r="A2397" t="str">
            <v>06.031.043-0</v>
          </cell>
          <cell r="B2397" t="str">
            <v>TUBO DE ACO CARBONO,REVEST.INT.CONF.NORMA AWWA C-210 EPOXILIQ.EXT.DN'S 150-1200,NORMA AWWA C-213,C/400MM X 3/16".</v>
          </cell>
          <cell r="C2397" t="str">
            <v>M</v>
          </cell>
          <cell r="D2397">
            <v>290.19</v>
          </cell>
        </row>
        <row r="2398">
          <cell r="A2398" t="str">
            <v>06.031.095-0</v>
          </cell>
          <cell r="B2398" t="str">
            <v>TUBO DE ACO CARBONO,REVEST.INT.CONF.NORMA AWWA C-210 EPOXILIQ.EXT.DN'S 150-1200,NORMA AWWA C-213,C/450MM X 3/16".</v>
          </cell>
          <cell r="C2398" t="str">
            <v>M</v>
          </cell>
          <cell r="D2398">
            <v>326.48</v>
          </cell>
        </row>
        <row r="2399">
          <cell r="A2399" t="str">
            <v>06.031.098-0</v>
          </cell>
          <cell r="B2399" t="str">
            <v>TUBO DE ACO CARBONO,REVEST.INT.CONF.NORMA AWWA C-210 EPOXILIQ.EXT.DN'S 150-1200,NORMA AWWA C-213,C/150MM X 1/4".</v>
          </cell>
          <cell r="C2399" t="str">
            <v>M</v>
          </cell>
          <cell r="D2399">
            <v>153.12</v>
          </cell>
        </row>
        <row r="2400">
          <cell r="A2400" t="str">
            <v>06.031.100-0</v>
          </cell>
          <cell r="B2400" t="str">
            <v>TUBO DE ACO CARBONO,REVEST.INT.CONF.NORMA AWWA C-210 EPOXILIQ.EXT.DN'S 150-1200,NORMA AWWA C-213,C/200MM X 1/4".</v>
          </cell>
          <cell r="C2400" t="str">
            <v>M</v>
          </cell>
          <cell r="D2400">
            <v>204.19</v>
          </cell>
        </row>
        <row r="2401">
          <cell r="A2401" t="str">
            <v>06.031.105-0</v>
          </cell>
          <cell r="B2401" t="str">
            <v>TUBO DE ACO CARBONO,REVEST.INT.CONF.NORMA AWWA C-210 EPOXILIQ.EXT.DN'S 150-1200,NORMA AWWA C-213,C/250MM X 1/4".</v>
          </cell>
          <cell r="C2401" t="str">
            <v>M</v>
          </cell>
          <cell r="D2401">
            <v>254.21</v>
          </cell>
        </row>
        <row r="2402">
          <cell r="A2402" t="str">
            <v>06.031.110-0</v>
          </cell>
          <cell r="B2402" t="str">
            <v>TUBO DE ACO CARBONO,REVEST.INT.CONF.NORMA AWWA C-210 EPOXILIQ.EXT.DN'S 150-1200,NORMA AWWA C-213,C/300MM X 1/4".</v>
          </cell>
          <cell r="C2402" t="str">
            <v>M</v>
          </cell>
          <cell r="D2402">
            <v>304.83999999999997</v>
          </cell>
        </row>
        <row r="2403">
          <cell r="A2403" t="str">
            <v>06.031.115-0</v>
          </cell>
          <cell r="B2403" t="str">
            <v>TUBO DE ACO CARBONO,REVEST.INT.CONF.NORMA AWWA C-210 EPOXILIQ.EXT.DN'S 150-1200,NORMA AWWA C-213,C/350MM X 1/4".</v>
          </cell>
          <cell r="C2403" t="str">
            <v>M</v>
          </cell>
          <cell r="D2403">
            <v>335.24</v>
          </cell>
        </row>
        <row r="2404">
          <cell r="A2404" t="str">
            <v>06.031.120-0</v>
          </cell>
          <cell r="B2404" t="str">
            <v>TUBO DE ACO CARBONO,REVEST.INT.CONF.NORMA AWWA C-210 EPOXILIQ.EXT.DN'S 150-1200,NORMA AWWA C-213,C/400MM X 1/4".</v>
          </cell>
          <cell r="C2404" t="str">
            <v>M</v>
          </cell>
          <cell r="D2404">
            <v>383.98</v>
          </cell>
        </row>
        <row r="2405">
          <cell r="A2405" t="str">
            <v>06.031.125-0</v>
          </cell>
          <cell r="B2405" t="str">
            <v>TUBO DE ACO CARBONO,REVEST.INT.CONF.NORMA AWWA C-210 EPOXILIQ.EXT.DN'S 150-1200,NORMA AWWA C-213,C/450MM X 1/4".</v>
          </cell>
          <cell r="C2405" t="str">
            <v>M</v>
          </cell>
          <cell r="D2405">
            <v>432.59</v>
          </cell>
        </row>
        <row r="2406">
          <cell r="A2406" t="str">
            <v>06.031.130-0</v>
          </cell>
          <cell r="B2406" t="str">
            <v>TUBO DE ACO CARBONO,REVEST.INT.CONF.NORMA AWWA C-210 EPOXILIQ.EXT.DN'S 150-1200,NORMA AWWA C-213,C/500MM X 1/4".</v>
          </cell>
          <cell r="C2406" t="str">
            <v>M</v>
          </cell>
          <cell r="D2406">
            <v>499.57</v>
          </cell>
        </row>
        <row r="2407">
          <cell r="A2407" t="str">
            <v>06.031.135-0</v>
          </cell>
          <cell r="B2407" t="str">
            <v>TUBO DE ACO CARBONO,REVEST.INT.CONF.NORMA AWWA C-210 EPOXILIQ.EXT.DN'S 150-1200,NORMA AWWA C-213,C/600MM X 1/4".</v>
          </cell>
          <cell r="C2407" t="str">
            <v>M</v>
          </cell>
          <cell r="D2407">
            <v>601.21</v>
          </cell>
        </row>
        <row r="2408">
          <cell r="A2408" t="str">
            <v>06.031.255-0</v>
          </cell>
          <cell r="B2408" t="str">
            <v>TUBO DE ACO CARBONO,REVESTI.INT.CONF.NORMA AWWA C-210 EPOXILIQ.EXT.DN'S 150-1200,NORMA AWWA C-213,C/300MM X 5/16".</v>
          </cell>
          <cell r="C2408" t="str">
            <v>M</v>
          </cell>
          <cell r="D2408">
            <v>378.28</v>
          </cell>
        </row>
        <row r="2409">
          <cell r="A2409" t="str">
            <v>06.031.260-0</v>
          </cell>
          <cell r="B2409" t="str">
            <v>TUBO DE ACO CARBONO,REVEST.INT.CONF.NORMA AWWA C-210 EPOXILIQ.EXT.DN'S 150-1200,NORMA AWWA C-213,C/350MM X 5/16"</v>
          </cell>
          <cell r="C2409" t="str">
            <v>M</v>
          </cell>
          <cell r="D2409">
            <v>416.22</v>
          </cell>
        </row>
        <row r="2410">
          <cell r="A2410" t="str">
            <v>06.031.265-0</v>
          </cell>
          <cell r="B2410" t="str">
            <v>TUBO DE ACO CARBONO,REVEST.INT.CONF.NORMA AWWA C-210 EPOXILIQ.EXT.DN'S 150-1200,NORMA AWWA C-213,C/400MM X 5/16".</v>
          </cell>
          <cell r="C2410" t="str">
            <v>M</v>
          </cell>
          <cell r="D2410">
            <v>477.09</v>
          </cell>
        </row>
        <row r="2411">
          <cell r="A2411" t="str">
            <v>06.031.270-0</v>
          </cell>
          <cell r="B2411" t="str">
            <v>TUBO DE ACO CARBONO,REVEST.INT.CONF.NORMA AWWA C-210 EPOXILIQ.EXT.DN'S 150-1200,NORMA AWWA C-213,C/450MM X 5/16".</v>
          </cell>
          <cell r="C2411" t="str">
            <v>M</v>
          </cell>
          <cell r="D2411">
            <v>537.66</v>
          </cell>
        </row>
        <row r="2412">
          <cell r="A2412" t="str">
            <v>06.031.275-0</v>
          </cell>
          <cell r="B2412" t="str">
            <v>TUBO DE ACO CARBONO,REVEST.INT.CONF.NORMA AWWA C-210 EPOXILIQ.EXT.DN'S 150-1200,NORMA AWWA C-213,C/500MM X 5/16".</v>
          </cell>
          <cell r="C2412" t="str">
            <v>M</v>
          </cell>
          <cell r="D2412">
            <v>598.71</v>
          </cell>
        </row>
        <row r="2413">
          <cell r="A2413" t="str">
            <v>06.031.280-0</v>
          </cell>
          <cell r="B2413" t="str">
            <v>TUBO DE ACO CARBONO,REVEST.INT.CONF.NORMA AWWA C-210 EPOXILIQ.EXT.DN'S 150-1200,NORMA AWWA C-213,C/600MM X 5/16".</v>
          </cell>
          <cell r="C2413" t="str">
            <v>M</v>
          </cell>
          <cell r="D2413">
            <v>716.07</v>
          </cell>
        </row>
        <row r="2414">
          <cell r="A2414" t="str">
            <v>06.031.283-0</v>
          </cell>
          <cell r="B2414" t="str">
            <v>TUBO DE ACO CARBONO,REVEST.INT.CONF.NORMA AWWA C-210 EPOXILIQ.EXT.DN'S 150-1200,NORMA AWWA C-213,C/700MM X 5/16".</v>
          </cell>
          <cell r="C2414" t="str">
            <v>M</v>
          </cell>
          <cell r="D2414">
            <v>873.35</v>
          </cell>
        </row>
        <row r="2415">
          <cell r="A2415" t="str">
            <v>06.031.410-0</v>
          </cell>
          <cell r="B2415" t="str">
            <v>TUBO DE ACO CARBONO,REVEST.INT.CONF.NORMA AWWA C-210 EPOXILIQ.EXT.DN'S 150-1200,NORMA AWWA C-213,C/350MM X 3/8".</v>
          </cell>
          <cell r="C2415" t="str">
            <v>M</v>
          </cell>
          <cell r="D2415">
            <v>498.55</v>
          </cell>
        </row>
        <row r="2416">
          <cell r="A2416" t="str">
            <v>06.031.415-0</v>
          </cell>
          <cell r="B2416" t="str">
            <v>TUBO DE ACO CARBONO,REVEST.INT.CONF.NORMA AWWA C-210 EPOXILIQ.EXT.DN'S 150-1200,NORMA AWWA C-213,C/400MM X 3/8".</v>
          </cell>
          <cell r="C2416" t="str">
            <v>M</v>
          </cell>
          <cell r="D2416">
            <v>571.74</v>
          </cell>
        </row>
        <row r="2417">
          <cell r="A2417" t="str">
            <v>06.031.425-0</v>
          </cell>
          <cell r="B2417" t="str">
            <v>TUBO DE ACO CARBONO,REVEST.INT.CONF.NORMA AWWA C-210 EPOXILIQ.EXT.DN'S 150-1200,NORMA AWWA C-213,C/500MM X 3/8".</v>
          </cell>
          <cell r="C2417" t="str">
            <v>M</v>
          </cell>
          <cell r="D2417">
            <v>718.12</v>
          </cell>
        </row>
        <row r="2418">
          <cell r="A2418" t="str">
            <v>06.031.430-0</v>
          </cell>
          <cell r="B2418" t="str">
            <v>TUBO DE ACO CARBONO,REVEST.INT.CONF.NORMA AWWA C-210 EPOXILIQ.EXT.DN'S 150-1200,NORMA AWWA C-213,C/600MM X 3/8".</v>
          </cell>
          <cell r="C2418" t="str">
            <v>M</v>
          </cell>
          <cell r="D2418">
            <v>897.52</v>
          </cell>
        </row>
        <row r="2419">
          <cell r="A2419" t="str">
            <v>06.031.435-0</v>
          </cell>
          <cell r="B2419" t="str">
            <v>TUBO DE ACO CARBONO,REVEST.INT.CONF.NORMA AWWA C-210 EPOXILIQ.EXT.DN'S 150-1200,NORMA AWWA C-213,C/700MM X 3/8".</v>
          </cell>
          <cell r="C2419" t="str">
            <v>M</v>
          </cell>
          <cell r="D2419">
            <v>1048.44</v>
          </cell>
        </row>
        <row r="2420">
          <cell r="A2420" t="str">
            <v>06.031.440-0</v>
          </cell>
          <cell r="B2420" t="str">
            <v>TUBO DE ACO CARBONO,REVEST.INT.CONF.NORMA AWWA C-210 EPOXILIQ.EXT.DN'S 150-1200,NORMA AWWA C-213,C/800MM X 3/8".</v>
          </cell>
          <cell r="C2420" t="str">
            <v>M</v>
          </cell>
          <cell r="D2420">
            <v>1200.8900000000001</v>
          </cell>
        </row>
        <row r="2421">
          <cell r="A2421" t="str">
            <v>06.031.445-0</v>
          </cell>
          <cell r="B2421" t="str">
            <v>TUBO DE ACO CARBONO,REVEST.INT.CONF.NORMA AWWA C-210 EPOXILIQ.EXT.DN'S 150-1200,NORMA AWWA C-213,C/900MM X 3/8".</v>
          </cell>
          <cell r="C2421" t="str">
            <v>M</v>
          </cell>
          <cell r="D2421">
            <v>1351.88</v>
          </cell>
        </row>
        <row r="2422">
          <cell r="A2422" t="str">
            <v>06.031.450-0</v>
          </cell>
          <cell r="B2422" t="str">
            <v>TUBO DE ACO CARBONO,REVEST.INT.CONF.NORMA AWWA C-210 EPOXILIQ.EXT.DN'S 150-1200,NORMA AWWA C-213,C/1000MM X 3/8".</v>
          </cell>
          <cell r="C2422" t="str">
            <v>M</v>
          </cell>
          <cell r="D2422">
            <v>1504.33</v>
          </cell>
        </row>
        <row r="2423">
          <cell r="A2423" t="str">
            <v>06.031.455-0</v>
          </cell>
          <cell r="B2423" t="str">
            <v>TUBO DE ACO CARBONO,REVEST.INT.CONF.NORMA AWWA C-210 EPOXILIQ.EXT.DN'S 150-1200,NORMA AWWA C-213,C/1200MM X 3/8".</v>
          </cell>
          <cell r="C2423" t="str">
            <v>M</v>
          </cell>
          <cell r="D2423">
            <v>1904.4</v>
          </cell>
        </row>
        <row r="2424">
          <cell r="A2424" t="str">
            <v>06.031.465-0</v>
          </cell>
          <cell r="B2424" t="str">
            <v>TUBO DE ACO CARBONO,REVEST.INT.CONF.NORMA AWWA C-210 EPOXILIQ.EXT.DN'S 150-1200,NORMA AWWA C-213,C/1300MM X 3/8".</v>
          </cell>
          <cell r="C2424" t="str">
            <v>M</v>
          </cell>
          <cell r="D2424">
            <v>2065</v>
          </cell>
        </row>
        <row r="2425">
          <cell r="A2425" t="str">
            <v>06.031.475-0</v>
          </cell>
          <cell r="B2425" t="str">
            <v>TUBO DE ACO CARBONO,REVEST.INT.CONF.NORMA AWWA C-210 EPOXILIQ.EXT.DN'S 150-1200,NORMA AWWA C-213,C/1500MM X 3/8".</v>
          </cell>
          <cell r="C2425" t="str">
            <v>M</v>
          </cell>
          <cell r="D2425">
            <v>2384.66</v>
          </cell>
        </row>
        <row r="2426">
          <cell r="A2426" t="str">
            <v>06.031.610-0</v>
          </cell>
          <cell r="B2426" t="str">
            <v>TUBO DE ACO CARBONO,REVEST.INT.CONF.NORMA AWWA C-210 EPOXILIQ.EXT.DN'S 150-1200,NORMA AWWA C-213,C/600MM X 1/2".</v>
          </cell>
          <cell r="C2426" t="str">
            <v>M</v>
          </cell>
          <cell r="D2426">
            <v>1189.7</v>
          </cell>
        </row>
        <row r="2427">
          <cell r="A2427" t="str">
            <v>06.031.620-0</v>
          </cell>
          <cell r="B2427" t="str">
            <v>TUBO DE ACO CARBONO,REVEST.INT.CONF.NORMA AWWA C-210 EPOXILIQ.EXT.DN'S 150-1200,NORMA AWWA C-213,C/700MM X 1/2".</v>
          </cell>
          <cell r="C2427" t="str">
            <v>M</v>
          </cell>
          <cell r="D2427">
            <v>1390.23</v>
          </cell>
        </row>
        <row r="2428">
          <cell r="A2428" t="str">
            <v>06.031.630-0</v>
          </cell>
          <cell r="B2428" t="str">
            <v>TUBO DE ACO CARBONO,REVEST.INT.CONF.NORMA AWWA C-210 EPOXILIQ.EXT.DN'S 150-1200,NORMA AWWA C-213,C/800MM X 1/2".</v>
          </cell>
          <cell r="C2428" t="str">
            <v>M</v>
          </cell>
          <cell r="D2428">
            <v>1594.07</v>
          </cell>
        </row>
        <row r="2429">
          <cell r="A2429" t="str">
            <v>06.031.640-0</v>
          </cell>
          <cell r="B2429" t="str">
            <v>TUBO DE ACO CARBONO,REVEST.INT.CONF.NORMA AWWA C-210 EPOXILIQ.EXT.DN'S 150-1200,NORMA AWWA C-213,C/900MM X 1/2".</v>
          </cell>
          <cell r="C2429" t="str">
            <v>M</v>
          </cell>
          <cell r="D2429">
            <v>1795.23</v>
          </cell>
        </row>
        <row r="2430">
          <cell r="A2430" t="str">
            <v>06.031.650-0</v>
          </cell>
          <cell r="B2430" t="str">
            <v>TUBO DE ACO CARBONO,REVEST.INT.CONF.NORMA AWWA C-210 EPOXILIQ.EXT.DN'S 150-1200,NORMA C-213,C/1000MM X 1/2".</v>
          </cell>
          <cell r="C2430" t="str">
            <v>M</v>
          </cell>
          <cell r="D2430">
            <v>1998.43</v>
          </cell>
        </row>
        <row r="2431">
          <cell r="A2431" t="str">
            <v>06.031.660-0</v>
          </cell>
          <cell r="B2431" t="str">
            <v>TUBO DE ACO CARBONO,REVEST.INT.CONF.NORMA AWWA C-210 EPOXILIQ.EXT.DN'S 150-1200,NORMA AWWA C-213,C/1200MM X 1/2".</v>
          </cell>
          <cell r="C2431" t="str">
            <v>M</v>
          </cell>
          <cell r="D2431">
            <v>2402.7399999999998</v>
          </cell>
        </row>
        <row r="2432">
          <cell r="A2432" t="str">
            <v>06.031.675-0</v>
          </cell>
          <cell r="B2432" t="str">
            <v>TUBO DE ACO CARBONO,REVEST.INT.CONF.NORMA AWWA C-210 EPOXILIQ.EXT.DN'S 150-1200,NORMA AWWA C-213,C/1500MM X 1/2".</v>
          </cell>
          <cell r="C2432" t="str">
            <v>M</v>
          </cell>
          <cell r="D2432">
            <v>3171.17</v>
          </cell>
        </row>
        <row r="2433">
          <cell r="A2433" t="str">
            <v>06.031.690-0</v>
          </cell>
          <cell r="B2433" t="str">
            <v>TUBO DE ACO CARBONO,REVEST.INT.CONF.NORMA AWWA C-210 EPOXILIQ.EXT.DN'S 150-1200,NORMA AWWA C-213,C/1750MM X 1/2".</v>
          </cell>
          <cell r="C2433" t="str">
            <v>M</v>
          </cell>
          <cell r="D2433">
            <v>3597.16</v>
          </cell>
        </row>
        <row r="2434">
          <cell r="A2434" t="str">
            <v>06.031.700-0</v>
          </cell>
          <cell r="B2434" t="str">
            <v>TUBO DE ACO CARBONO,REVEST.INT.CONF.NORMA AWWA C-210 EPOXILIQ.EXT.DN'S 150-1200,NORMA AWWA C-213,C/2000MM X 1/2".</v>
          </cell>
          <cell r="C2434" t="str">
            <v>M</v>
          </cell>
          <cell r="D2434">
            <v>4228.63</v>
          </cell>
        </row>
        <row r="2435">
          <cell r="A2435" t="str">
            <v>06.031.750-0</v>
          </cell>
          <cell r="B2435" t="str">
            <v>TUBO DE ACO CARBONO,REVEST.INT.CONF.NORMA AWWA C-210 EPOXILIQ.EXT.DN'S 150-1200,NORMA AWWA C-213,C/2500MM X 1/2".</v>
          </cell>
          <cell r="C2435" t="str">
            <v>M</v>
          </cell>
          <cell r="D2435">
            <v>5279.13</v>
          </cell>
        </row>
        <row r="2436">
          <cell r="A2436" t="str">
            <v>06.031.999-0</v>
          </cell>
          <cell r="B2436" t="str">
            <v>FAMILIA 06.031TUBOS DE ACO SOLDADO FORNECIMENTO</v>
          </cell>
          <cell r="D2436">
            <v>3396</v>
          </cell>
        </row>
        <row r="2437">
          <cell r="A2437" t="str">
            <v>06.032.999-0</v>
          </cell>
          <cell r="B2437" t="str">
            <v>FAMILIA 06.032PECAS DE ACO SOLDADO FORNECIMENTO</v>
          </cell>
          <cell r="D2437">
            <v>5218</v>
          </cell>
        </row>
        <row r="2438">
          <cell r="A2438" t="str">
            <v>06.033.010-0</v>
          </cell>
          <cell r="B2438" t="str">
            <v>FLANGES DE ACO SOLDADO, C/REVESTIM. INT. E EXT., ATE 800MM DE DIAM. FORN.</v>
          </cell>
          <cell r="C2438" t="str">
            <v>KG</v>
          </cell>
          <cell r="D2438">
            <v>81.25</v>
          </cell>
        </row>
        <row r="2439">
          <cell r="A2439" t="str">
            <v>06.033.020-0</v>
          </cell>
          <cell r="B2439" t="str">
            <v>FLANGES DE ACO SOLDADO, C/REVESTIM. INT. E EXT., DE 800 ATE1200MM DE DIAM. FORN.</v>
          </cell>
          <cell r="C2439" t="str">
            <v>KG</v>
          </cell>
          <cell r="D2439">
            <v>113.7</v>
          </cell>
        </row>
        <row r="2440">
          <cell r="A2440" t="str">
            <v>06.033.030-0</v>
          </cell>
          <cell r="B2440" t="str">
            <v>FLANGES DE ACO SOLDADO, C/REVESTIM. INT. E EXT., ACIMA DE 1200MM DE DIAM. FORN.</v>
          </cell>
          <cell r="C2440" t="str">
            <v>KG</v>
          </cell>
          <cell r="D2440">
            <v>97.84</v>
          </cell>
        </row>
        <row r="2441">
          <cell r="A2441" t="str">
            <v>06.033.999-0</v>
          </cell>
          <cell r="B2441" t="str">
            <v>FAMILIA 06.033FLANGES D/ACO SOLDADO FORNECIMENTO</v>
          </cell>
          <cell r="D2441">
            <v>8139</v>
          </cell>
        </row>
        <row r="2442">
          <cell r="A2442" t="str">
            <v>06.034.031-0</v>
          </cell>
          <cell r="B2442" t="str">
            <v>TUBO DE ACO CARBONO,REVEST.INT.CONF.NORMA AWWA C-210 EPOXILIQ.EXT.C/PRIMER EPOXI OXIDO FE+AL FENOLICO,C/150MM X 3/16".</v>
          </cell>
          <cell r="C2442" t="str">
            <v>M</v>
          </cell>
          <cell r="D2442">
            <v>124.09</v>
          </cell>
        </row>
        <row r="2443">
          <cell r="A2443" t="str">
            <v>06.034.032-0</v>
          </cell>
          <cell r="B2443" t="str">
            <v>TUBO DE ACO CARBONO,REVEST.INT.CONF.NORMA AWWA C-210 EPOXILIQ.EXT.C/PRIMER EPOXI OXIDO FE+AL FENOLICO,C/200MM X 3/16".</v>
          </cell>
          <cell r="C2443" t="str">
            <v>M</v>
          </cell>
          <cell r="D2443">
            <v>162.66999999999999</v>
          </cell>
        </row>
        <row r="2444">
          <cell r="A2444" t="str">
            <v>06.034.035-0</v>
          </cell>
          <cell r="B2444" t="str">
            <v>TUBO DE ACO CARBONO,REVEST.INT.CONF.NORMA AWWA C-210 EPOXILIQ.EXT.C/PRIMER EPOXI OXIDO FE+AL FENOLICO,C/250MM X 3/16".</v>
          </cell>
          <cell r="C2444" t="str">
            <v>M</v>
          </cell>
          <cell r="D2444">
            <v>203.69</v>
          </cell>
        </row>
        <row r="2445">
          <cell r="A2445" t="str">
            <v>06.034.039-0</v>
          </cell>
          <cell r="B2445" t="str">
            <v>TUBO DE ACO CARBONO,REVEST.INT.CONF.NORMA AWWA C-210 EPOXILIQ.EXT.C/PRIMER EPOXI OXIDO FE+AL FENOLICO,C/300MM X 3/16".</v>
          </cell>
          <cell r="C2445" t="str">
            <v>M</v>
          </cell>
          <cell r="D2445">
            <v>242.27</v>
          </cell>
        </row>
        <row r="2446">
          <cell r="A2446" t="str">
            <v>06.034.041-0</v>
          </cell>
          <cell r="B2446" t="str">
            <v>TUBO DE ACO CARBONO,REVEST.INT.CONF.NORMA AWWA C-210 EPOXILIQ.EXT.C/PRIMER EPOXI OXIDO FE+AL FENOLICO,C/350MM X 3/16".</v>
          </cell>
          <cell r="C2446" t="str">
            <v>M</v>
          </cell>
          <cell r="D2446">
            <v>266.29000000000002</v>
          </cell>
        </row>
        <row r="2447">
          <cell r="A2447" t="str">
            <v>06.034.043-0</v>
          </cell>
          <cell r="B2447" t="str">
            <v>TUBO DE ACO CARBONO,REVEST.INT.CONF.NORMA AWWA C-210 EPOXILIQ.EXT.C/PRIMER EPOXI OXIDO FE+AL FENOLICO,C/400MM X 3/16".</v>
          </cell>
          <cell r="C2447" t="str">
            <v>M</v>
          </cell>
          <cell r="D2447">
            <v>304.86</v>
          </cell>
        </row>
        <row r="2448">
          <cell r="A2448" t="str">
            <v>06.034.098-0</v>
          </cell>
          <cell r="B2448" t="str">
            <v>TUBO DE ACO CARBONO,REVEST.INT.CONF.NORMA AWWA C-210 EPOXILIQ.EXT.C/PRIMER EPOXI OXIDO FE+AL FENOLICO,C/150MM X 1/4".</v>
          </cell>
          <cell r="C2448" t="str">
            <v>M</v>
          </cell>
          <cell r="D2448">
            <v>160.87</v>
          </cell>
        </row>
        <row r="2449">
          <cell r="A2449" t="str">
            <v>06.034.100-0</v>
          </cell>
          <cell r="B2449" t="str">
            <v>TUBO DE ACO CARBONO,REVEST.INT.CONF.NORMA AWWA C-210 EPOXILIQ.EXT.C/PRIMER EPOXI OXIDO FE+AL FENOLICO,C/200MM X 1/4".</v>
          </cell>
          <cell r="C2449" t="str">
            <v>M</v>
          </cell>
          <cell r="D2449">
            <v>214.51</v>
          </cell>
        </row>
        <row r="2450">
          <cell r="A2450" t="str">
            <v>06.034.105-0</v>
          </cell>
          <cell r="B2450" t="str">
            <v>TUBO DE ACO CARBONO,REVEST.INT.CONF.NORMA AWWA C-210 EPOXILIQ.EXT.C/PRIMER EPOXI OXIDO FE+AL FENOLICO,C/250MM X 1/4".</v>
          </cell>
          <cell r="C2450" t="str">
            <v>M</v>
          </cell>
          <cell r="D2450">
            <v>267.06</v>
          </cell>
        </row>
        <row r="2451">
          <cell r="A2451" t="str">
            <v>06.034.110-0</v>
          </cell>
          <cell r="B2451" t="str">
            <v>TUBO DE ACO CARBONO,REVEST.INT.CONF.NORMA AWWA C-210 EPOXILIQ.EXT.C/PRIMER EPOXI OXIDO FE+AL FENOLICO,C/300MM X 1/4".</v>
          </cell>
          <cell r="C2451" t="str">
            <v>M</v>
          </cell>
          <cell r="D2451">
            <v>320.26</v>
          </cell>
        </row>
        <row r="2452">
          <cell r="A2452" t="str">
            <v>06.034.115-0</v>
          </cell>
          <cell r="B2452" t="str">
            <v>TUBO DE ACO CARBONO,REVEST.INT.CONF.NORMA AWWA C-210 EPOXILIQ.EXT.C/PRIMER EPOXI OXIDO FE+AL FENOLICO,C/350MM X 1/4".</v>
          </cell>
          <cell r="C2452" t="str">
            <v>M</v>
          </cell>
          <cell r="D2452">
            <v>352.2</v>
          </cell>
        </row>
        <row r="2453">
          <cell r="A2453" t="str">
            <v>06.034.120-0</v>
          </cell>
          <cell r="B2453" t="str">
            <v>TUBO DE ACO CARBONO,REVEST.INT.CONF.NORMA AWWA C-210 EPOXILIQ.EXT.C/PRIMER EPOXI OXIDO FE+AL FENOLICO,C/400MM X 1/4".</v>
          </cell>
          <cell r="C2453" t="str">
            <v>M</v>
          </cell>
          <cell r="D2453">
            <v>403.4</v>
          </cell>
        </row>
        <row r="2454">
          <cell r="A2454" t="str">
            <v>06.034.125-0</v>
          </cell>
          <cell r="B2454" t="str">
            <v>TUBO DE ACO CARBONO,REVEST.INT.CONF.NORMA AWWA C-210 EPOXILIQ.EXT.C/PRIMER EPOXI OXIDO FE+AL FENOLICO,C/450MM X 1/4".</v>
          </cell>
          <cell r="C2454" t="str">
            <v>M</v>
          </cell>
          <cell r="D2454">
            <v>454.47</v>
          </cell>
        </row>
        <row r="2455">
          <cell r="A2455" t="str">
            <v>06.034.130-0</v>
          </cell>
          <cell r="B2455" t="str">
            <v>TUBO DE ACO CARBONO,REVEST.INT.CONF.NORMA AWWA C-210 EPOXILIQ.EXT.C/PRIMER EPOXI OXIDO FE+AL FENOLICO,C/500MM X 1/4".</v>
          </cell>
          <cell r="C2455" t="str">
            <v>M</v>
          </cell>
          <cell r="D2455">
            <v>524.71</v>
          </cell>
        </row>
        <row r="2456">
          <cell r="A2456" t="str">
            <v>06.034.135-0</v>
          </cell>
          <cell r="B2456" t="str">
            <v>TUBO DE ACO CARBONO,REVEST.INT.CONF.NORMA AWWA C-210 EPOXILIQ.EXT.C/PRIMER EPOXI OXIDO FE+AL FENOLICO,C/600MM X 1/4".</v>
          </cell>
          <cell r="C2456" t="str">
            <v>M</v>
          </cell>
          <cell r="D2456">
            <v>631.46</v>
          </cell>
        </row>
        <row r="2457">
          <cell r="A2457" t="str">
            <v>06.034.255-0</v>
          </cell>
          <cell r="B2457" t="str">
            <v>TUBO DE ACO CARBONO,REVEST.INT.CONF.NORMA AWWA C-210 EPOXILIQ.EXT.C/PRIMER EPOXI OXIDO FE+AL FENOLICO,C/300MM X 5/16".</v>
          </cell>
          <cell r="C2457" t="str">
            <v>M</v>
          </cell>
          <cell r="D2457">
            <v>397.41</v>
          </cell>
        </row>
        <row r="2458">
          <cell r="A2458" t="str">
            <v>06.034.260-0</v>
          </cell>
          <cell r="B2458" t="str">
            <v>TUBO DE ACO CARBONO,REVEST.INT.CONF.NORMA AWWA C-210 EPOXILIQ.EXT.C/PRIMER EPOXI OXIDO FE+AL FENOLICO,C/350MM X 5/16".</v>
          </cell>
          <cell r="C2458" t="str">
            <v>M</v>
          </cell>
          <cell r="D2458">
            <v>437.27</v>
          </cell>
        </row>
        <row r="2459">
          <cell r="A2459" t="str">
            <v>06.034.265-0</v>
          </cell>
          <cell r="B2459" t="str">
            <v>TUBO DE ACO CARBONO,REVEST.INT.CONF.NORMA AWWA C-210 EPOXILIQ.EXT.C/PRIMER EPOXI OXIDO FE+AL FENOLICO,C/400MM X 5/16".</v>
          </cell>
          <cell r="C2459" t="str">
            <v>M</v>
          </cell>
          <cell r="D2459">
            <v>501.22</v>
          </cell>
        </row>
        <row r="2460">
          <cell r="A2460" t="str">
            <v>06.034.270-0</v>
          </cell>
          <cell r="B2460" t="str">
            <v>TUBO DE ACO CARBONO,REVEST.INT.CONF.NORMA AWWA C-210 EPOXILIQ.EXT.C/PRIMER EPOXI OXIDO FE+AL FENOLICO,C/450MM X 5/16".</v>
          </cell>
          <cell r="C2460" t="str">
            <v>M</v>
          </cell>
          <cell r="D2460">
            <v>564.85</v>
          </cell>
        </row>
        <row r="2461">
          <cell r="A2461" t="str">
            <v>06.034.275-0</v>
          </cell>
          <cell r="B2461" t="str">
            <v>TUBO DE ACO CARBONO,REVEST.INT.CONF.NORMA AWWA C-210 EPOXILIQ.EXT.C/PRIMER EPOXI OXIDO FE+AL FENOLICO,C/500MM X 5/16".</v>
          </cell>
          <cell r="C2461" t="str">
            <v>M</v>
          </cell>
          <cell r="D2461">
            <v>628.99</v>
          </cell>
        </row>
        <row r="2462">
          <cell r="A2462" t="str">
            <v>06.034.280-0</v>
          </cell>
          <cell r="B2462" t="str">
            <v>TUBO DE ACO CARBONO,REVEST.INT.CONF.NORMA AWWA C-210 EPOXILIQ.EXT.C/PRIMER EPOXI OXIDO FE+AL FENOLICO,C/600MM X 5/16".</v>
          </cell>
          <cell r="C2462" t="str">
            <v>M</v>
          </cell>
          <cell r="D2462">
            <v>752.1</v>
          </cell>
        </row>
        <row r="2463">
          <cell r="A2463" t="str">
            <v>06.034.283-0</v>
          </cell>
          <cell r="B2463" t="str">
            <v>TUBO DE ACO CARBONO,REVEST.INT.CONF.NORMA AWWA C-210 EPOXILIQ.EXT.C/PRIMER EPOXI OXIDO FE+AL FENOLICO,C/700MM X 5/16".</v>
          </cell>
          <cell r="C2463" t="str">
            <v>M</v>
          </cell>
          <cell r="D2463">
            <v>917.29</v>
          </cell>
        </row>
        <row r="2464">
          <cell r="A2464" t="str">
            <v>06.034.410-0</v>
          </cell>
          <cell r="B2464" t="str">
            <v>TUBO DE ACO CARBONO,REVEST.INT.CONF.NORMA AWWA C-210 EPOXILIQ.EXT.C/PRIMER EPOXI OXIDO FE+AL FENOLICO,C/350MM X 3/8".</v>
          </cell>
          <cell r="C2464" t="str">
            <v>M</v>
          </cell>
          <cell r="D2464">
            <v>523.76</v>
          </cell>
        </row>
        <row r="2465">
          <cell r="A2465" t="str">
            <v>06.034.415-0</v>
          </cell>
          <cell r="B2465" t="str">
            <v>TUBO DE ACO CARBONO,REVEST.INT.CONF.NORMA AWWA C-210 EPOXILIQ.EXT.C/PRIMER EPOXI OXIDO FE+AL FENOLICO,C/400MM X 3/8".</v>
          </cell>
          <cell r="C2465" t="str">
            <v>M</v>
          </cell>
          <cell r="D2465">
            <v>600.65</v>
          </cell>
        </row>
        <row r="2466">
          <cell r="A2466" t="str">
            <v>06.034.425-0</v>
          </cell>
          <cell r="B2466" t="str">
            <v>TUBO DE ACO CARBONO,REVEST.INT.CONF.NORMA AWWA C-210 EPOXILIQ.EXT.C/PRIMER EPOXI OXIDO FE+AL FENOLICO,C/500MM X 3/8".</v>
          </cell>
          <cell r="C2466" t="str">
            <v>M</v>
          </cell>
          <cell r="D2466">
            <v>754.44</v>
          </cell>
        </row>
        <row r="2467">
          <cell r="A2467" t="str">
            <v>06.034.430-0</v>
          </cell>
          <cell r="B2467" t="str">
            <v>TUBO DE ACO CARBONO,REVEST.INT.CONF.NORMA AWWA C-210 EPOXILIQ.EXT.C/PRIMER EPOXI OXIDO FE+AL FENOLICO,C/600MM X 3/8".</v>
          </cell>
          <cell r="C2467" t="str">
            <v>M</v>
          </cell>
          <cell r="D2467">
            <v>942.68</v>
          </cell>
        </row>
        <row r="2468">
          <cell r="A2468" t="str">
            <v>06.034.435-0</v>
          </cell>
          <cell r="B2468" t="str">
            <v>TUBO DE ACO CARBONO,REVEST.INT.CONF.NORMA AWWA C-210 EPOXILIQ.EXT.C/PRIMER EPOXI OXIDO FE+AL FENOLICO,C/700MM X 3/8".</v>
          </cell>
          <cell r="C2468" t="str">
            <v>M</v>
          </cell>
          <cell r="D2468">
            <v>1101.19</v>
          </cell>
        </row>
        <row r="2469">
          <cell r="A2469" t="str">
            <v>06.034.440-0</v>
          </cell>
          <cell r="B2469" t="str">
            <v>TUBO DE ACO CARBONO,REVEST.INT.CONF.NORMA AWWA C-210 EPOXILIQ.EXT.C/PRIMER EPOXI OXIDO FE+AL FENOLICO,C/800MM X 3/8".</v>
          </cell>
          <cell r="C2469" t="str">
            <v>M</v>
          </cell>
          <cell r="D2469">
            <v>1261.31</v>
          </cell>
        </row>
        <row r="2470">
          <cell r="A2470" t="str">
            <v>06.034.445-0</v>
          </cell>
          <cell r="B2470" t="str">
            <v>TUBO DE ACO CARBONO,REVEST.INT.CONF.NORMA AWWA C-210 EPOXILIQ.EXT.C/PRIMER EPOXI OXIDO FE+AL FENOLICO,C/900MM X 3/8".</v>
          </cell>
          <cell r="C2470" t="str">
            <v>M</v>
          </cell>
          <cell r="D2470">
            <v>1419.9</v>
          </cell>
        </row>
        <row r="2471">
          <cell r="A2471" t="str">
            <v>06.034.450-0</v>
          </cell>
          <cell r="B2471" t="str">
            <v>TUBO DE ACO CARBONO,REVEST.INT.CONF.NORMA AWWA C-210 EPOXILIQ.EXT.C/PRIMER EPOXI OXIDO FE+AL FENOLICO,C/1000MM X 3/8".</v>
          </cell>
          <cell r="C2471" t="str">
            <v>M</v>
          </cell>
          <cell r="D2471">
            <v>1580.02</v>
          </cell>
        </row>
        <row r="2472">
          <cell r="A2472" t="str">
            <v>06.034.455-0</v>
          </cell>
          <cell r="B2472" t="str">
            <v>TUBO DE ACO CARBONO,REVEST.INT.CONF.NORMA AWWA C-210 EPOXILIQ.EXT.C/PRIMER EPOXI OXIDO FE+AL FENOLICO,C/1200MM X 3/8".</v>
          </cell>
          <cell r="C2472" t="str">
            <v>M</v>
          </cell>
          <cell r="D2472">
            <v>1898.72</v>
          </cell>
        </row>
        <row r="2473">
          <cell r="A2473" t="str">
            <v>06.034.465-0</v>
          </cell>
          <cell r="B2473" t="str">
            <v>TUBO DE ACO CARBONO,REVEST.INT.CONF.NORMA AWWA C-210 EPOXILIQ.EXT.C/PRIMER EPOXI OXIDO FE+AL FENOLICO,C/1300MM X 3/8".</v>
          </cell>
          <cell r="C2473" t="str">
            <v>M</v>
          </cell>
          <cell r="D2473">
            <v>2058.84</v>
          </cell>
        </row>
        <row r="2474">
          <cell r="A2474" t="str">
            <v>06.034.475-0</v>
          </cell>
          <cell r="B2474" t="str">
            <v>TUBO DE ACO CARBONO,REVEST.INT.CONF.NORMA AWWA C-210 EPOXILIQ.EXT.C/PRIMER EPOXI OXIDO FE+AL FENOLICO,C/1500MM X 3/8".</v>
          </cell>
          <cell r="C2474" t="str">
            <v>M</v>
          </cell>
          <cell r="D2474">
            <v>2377.54</v>
          </cell>
        </row>
        <row r="2475">
          <cell r="A2475" t="str">
            <v>06.034.610-0</v>
          </cell>
          <cell r="B2475" t="str">
            <v>TUBO DE ACO CARBONO,REVEST.INT.CONF.NORMA AWWA C-210 EPOXILIQ.EXT.C/PRIMER EPOXI OXIDO FE+AL FENOLICO,C/600MM X 1/2".</v>
          </cell>
          <cell r="C2475" t="str">
            <v>M</v>
          </cell>
          <cell r="D2475">
            <v>1249.56</v>
          </cell>
        </row>
        <row r="2476">
          <cell r="A2476" t="str">
            <v>06.034.620-0</v>
          </cell>
          <cell r="B2476" t="str">
            <v>TUBO DE ACO CARBONO,REVEST.INT.CONF.NORMA AWWA C-210 EPOXILIQ.EXT.C/PRIMER EPOXI OXIDO FE+AL FENOLICO,C/700MM X 1/2".</v>
          </cell>
          <cell r="C2476" t="str">
            <v>M</v>
          </cell>
          <cell r="D2476">
            <v>1460.18</v>
          </cell>
        </row>
        <row r="2477">
          <cell r="A2477" t="str">
            <v>06.034.630-0</v>
          </cell>
          <cell r="B2477" t="str">
            <v>TUBO DE ACO CARBONO,REVEST.INT.CONF.NORMA AWWA C-210 EPOXILIQ.EXT.C/PRIMER EPOXI OXIDO FE+AL FENOLICO,C/800MM X 1/2".</v>
          </cell>
          <cell r="C2477" t="str">
            <v>M</v>
          </cell>
          <cell r="D2477">
            <v>1674.27</v>
          </cell>
        </row>
        <row r="2478">
          <cell r="A2478" t="str">
            <v>06.034.640-0</v>
          </cell>
          <cell r="B2478" t="str">
            <v>TUBO DE ACO CARBONO,REVEST.INT.CONF.NORMA AWWA C-210 EPOXILIQ.EXT.C/PRIMER EPOXI OXIDO FE+AL FENOLICO,C/900MM X 1/2".</v>
          </cell>
          <cell r="C2478" t="str">
            <v>M</v>
          </cell>
          <cell r="D2478">
            <v>1885.56</v>
          </cell>
        </row>
        <row r="2479">
          <cell r="A2479" t="str">
            <v>06.034.650-0</v>
          </cell>
          <cell r="B2479" t="str">
            <v>TUBO DE ACO CARBONO,REVEST.INT.CONF.NORMA AWWA C-210 EPOXILIQ.EXT.C/PRIMER EPOXI OXIDO FE+AL FENOLICO,C/1000MM X 1/2".</v>
          </cell>
          <cell r="C2479" t="str">
            <v>M</v>
          </cell>
          <cell r="D2479">
            <v>2098.98</v>
          </cell>
        </row>
        <row r="2480">
          <cell r="A2480" t="str">
            <v>06.034.660-0</v>
          </cell>
          <cell r="B2480" t="str">
            <v>TUBO DE ACO CARBONO,REVEST.INT.CONF.NORMA AWWA C-210 EPOXILIQ.EXT.C/PRIMER EPOXI OXIDO FE+AL FENOLICO,C/1200MM X 1/2".</v>
          </cell>
          <cell r="C2480" t="str">
            <v>M</v>
          </cell>
          <cell r="D2480">
            <v>2523.63</v>
          </cell>
        </row>
        <row r="2481">
          <cell r="A2481" t="str">
            <v>06.034.675-0</v>
          </cell>
          <cell r="B2481" t="str">
            <v>TUBO DE ACO CARBONO,REVEST.INT.CONF.NORMA AWWA C-210 EPOXILIQ.EXT.C/PRIMER EPOXI OXIDO FE+AL FENOLICO,C/1500MM X 1/2".</v>
          </cell>
          <cell r="C2481" t="str">
            <v>M</v>
          </cell>
          <cell r="D2481">
            <v>3161.71</v>
          </cell>
        </row>
        <row r="2482">
          <cell r="A2482" t="str">
            <v>06.034.690-0</v>
          </cell>
          <cell r="B2482" t="str">
            <v>TUBO DE ACO CARBONO,REVEST.INT.CONF.NORMA AWWA C-210 EPOXILIQ.EXT.C/PRIMER EPOXI OXIDO FE+AL FENOLICO,C/1750MM X 1/2".</v>
          </cell>
          <cell r="C2482" t="str">
            <v>M</v>
          </cell>
          <cell r="D2482">
            <v>3586.42</v>
          </cell>
        </row>
        <row r="2483">
          <cell r="A2483" t="str">
            <v>06.034.705-0</v>
          </cell>
          <cell r="B2483" t="str">
            <v>TUBO DE ACO CARBONO,REVEST.INT.CONF.NORMA AWWA C-210 EPOXILIQ.EXT.C/PRIMER EPOXI OXIDO FE+AL FENOLICO,C/2000MM X 1/2".</v>
          </cell>
          <cell r="C2483" t="str">
            <v>M</v>
          </cell>
          <cell r="D2483">
            <v>4216.01</v>
          </cell>
        </row>
        <row r="2484">
          <cell r="A2484" t="str">
            <v>06.034.730-0</v>
          </cell>
          <cell r="B2484" t="str">
            <v>TUBO DE ACO CARBONO,REVEST.INT.CONF.NORMA AWWA C-210 EPOXILIQ.EXT.C/PRIMER EPOXI OXIDO FE+AL FENOLICO,C/2500MM X 1/2".</v>
          </cell>
          <cell r="C2484" t="str">
            <v>M</v>
          </cell>
          <cell r="D2484">
            <v>5263.37</v>
          </cell>
        </row>
        <row r="2485">
          <cell r="A2485" t="str">
            <v>06.034.999-0</v>
          </cell>
          <cell r="B2485" t="str">
            <v>FAMILIA 06.034</v>
          </cell>
          <cell r="D2485">
            <v>3802</v>
          </cell>
        </row>
        <row r="2486">
          <cell r="A2486" t="str">
            <v>06.040.999-0</v>
          </cell>
          <cell r="B2486" t="str">
            <v>FAMILIA 06.040TUBOS ACO SOLDADO FORNECIMENTO E ASSENTAMENTO</v>
          </cell>
          <cell r="D2486">
            <v>3411</v>
          </cell>
        </row>
        <row r="2487">
          <cell r="A2487" t="str">
            <v>06.042.999-0</v>
          </cell>
          <cell r="B2487" t="str">
            <v>FAMILIA 06.042PECAS DE ACO SOLDADO FORN. E ASSENTAM.</v>
          </cell>
          <cell r="D2487">
            <v>7956</v>
          </cell>
        </row>
        <row r="2488">
          <cell r="A2488" t="str">
            <v>06.043.010-0</v>
          </cell>
          <cell r="B2488" t="str">
            <v>FLANGES DE ACO SOLDADO, C/REVESTIM. INT. E EXT., DIAM. ATE 800MM. FORN. E ASSENT.</v>
          </cell>
          <cell r="C2488" t="str">
            <v>KG</v>
          </cell>
          <cell r="D2488">
            <v>81.95</v>
          </cell>
        </row>
        <row r="2489">
          <cell r="A2489" t="str">
            <v>06.043.020-0</v>
          </cell>
          <cell r="B2489" t="str">
            <v>FLANGES DE ACO SOLDADO, C/REVESTIM. INT. E EXT., DIAM. DE 800MM ATE 1200MM. FORN. E ASSENT.</v>
          </cell>
          <cell r="C2489" t="str">
            <v>KG</v>
          </cell>
          <cell r="D2489">
            <v>114.4</v>
          </cell>
        </row>
        <row r="2490">
          <cell r="A2490" t="str">
            <v>06.043.030-0</v>
          </cell>
          <cell r="B2490" t="str">
            <v>FLANGES DE ACO SOLDADO, C/REVESTIM. INT. E EXT., DIAM. ACIMADE 1200MM. FORN. E ASSENT.</v>
          </cell>
          <cell r="C2490" t="str">
            <v>KG</v>
          </cell>
          <cell r="D2490">
            <v>98.54</v>
          </cell>
        </row>
        <row r="2491">
          <cell r="A2491" t="str">
            <v>06.043.999-0</v>
          </cell>
          <cell r="B2491" t="str">
            <v>FAMILIA 06.043FLANGES ACO SOLDADO FORN.E ASSENT.</v>
          </cell>
          <cell r="D2491">
            <v>7944</v>
          </cell>
        </row>
        <row r="2492">
          <cell r="A2492" t="str">
            <v>06.061.105-0</v>
          </cell>
          <cell r="B2492" t="str">
            <v>JUNCAO DE 45° OU 90° DE CERAM. VIDRADA INTERNAMENTE, P/ESGOTO, DIAM. MAIOR DE 100MM</v>
          </cell>
          <cell r="C2492" t="str">
            <v>UN</v>
          </cell>
          <cell r="D2492">
            <v>17.2</v>
          </cell>
        </row>
        <row r="2493">
          <cell r="A2493" t="str">
            <v>06.061.110-0</v>
          </cell>
          <cell r="B2493" t="str">
            <v>JUNCAO DE 45° OU 90° DE CERAM. VIDRADA INTERNAMENTE, P/ESGOTO, DIAM. MAIOR DE 150MM</v>
          </cell>
          <cell r="C2493" t="str">
            <v>UN</v>
          </cell>
          <cell r="D2493">
            <v>27.87</v>
          </cell>
        </row>
        <row r="2494">
          <cell r="A2494" t="str">
            <v>06.061.115-0</v>
          </cell>
          <cell r="B2494" t="str">
            <v>JUNCAO DE 45° OU 90° DE CERAM. VIDRADA INTERNAMENTE, P/ESGOTO, DIAM. MAIOR DE 200MM</v>
          </cell>
          <cell r="C2494" t="str">
            <v>UN</v>
          </cell>
          <cell r="D2494">
            <v>53.74</v>
          </cell>
        </row>
        <row r="2495">
          <cell r="A2495" t="str">
            <v>06.061.120-0</v>
          </cell>
          <cell r="B2495" t="str">
            <v>JUNCAO DE 45° OU 90° DE CERAM. VIDRADA INTERNAMENTE, P/ESGOTO, DIAM. MAIOR DE 250MM</v>
          </cell>
          <cell r="C2495" t="str">
            <v>UN</v>
          </cell>
          <cell r="D2495">
            <v>124.91</v>
          </cell>
        </row>
        <row r="2496">
          <cell r="A2496" t="str">
            <v>06.061.150-0</v>
          </cell>
          <cell r="B2496" t="str">
            <v>CURVA DE 45° OU 90° DE CERAM. VIDRADA INTERNAMENTE, P/ESGOTO, DIAM. DE 100MM</v>
          </cell>
          <cell r="C2496" t="str">
            <v>UN</v>
          </cell>
          <cell r="D2496">
            <v>11.78</v>
          </cell>
        </row>
        <row r="2497">
          <cell r="A2497" t="str">
            <v>06.061.155-0</v>
          </cell>
          <cell r="B2497" t="str">
            <v>CURVA DE 45° OU 90° DE CERAM. VIDRADA INTERNAMENTE, P/ESGOTO, DIAM. DE 150MM</v>
          </cell>
          <cell r="C2497" t="str">
            <v>UN</v>
          </cell>
          <cell r="D2497">
            <v>17.04</v>
          </cell>
        </row>
        <row r="2498">
          <cell r="A2498" t="str">
            <v>06.061.160-0</v>
          </cell>
          <cell r="B2498" t="str">
            <v>CURVA DE 45° OU 90° DE CERAM. VIDRADA INTERNAMENTE, P/ESGOTO, DIAM. DE 200MM</v>
          </cell>
          <cell r="C2498" t="str">
            <v>UN</v>
          </cell>
          <cell r="D2498">
            <v>28.11</v>
          </cell>
        </row>
        <row r="2499">
          <cell r="A2499" t="str">
            <v>06.061.165-0</v>
          </cell>
          <cell r="B2499" t="str">
            <v>CURVA DE 45° OU 90° DE CERAM. VIDRADA INTERNAMENTE, P/ESGOTO, DIAM. DE 250MM</v>
          </cell>
          <cell r="C2499" t="str">
            <v>UN</v>
          </cell>
          <cell r="D2499">
            <v>93.46</v>
          </cell>
        </row>
        <row r="2500">
          <cell r="A2500" t="str">
            <v>06.061.999-0</v>
          </cell>
          <cell r="B2500" t="str">
            <v>FAMILIA 06.061</v>
          </cell>
          <cell r="D2500">
            <v>2426</v>
          </cell>
        </row>
        <row r="2501">
          <cell r="A2501" t="str">
            <v>06.062.001-0</v>
          </cell>
          <cell r="B2501" t="str">
            <v>POCO DE CRAVACAO P/EXEC. DE TRAVESSIA SUBTER., C/CABECOTE P/TERRA</v>
          </cell>
          <cell r="C2501" t="str">
            <v>UN</v>
          </cell>
          <cell r="D2501">
            <v>33225.69</v>
          </cell>
        </row>
        <row r="2502">
          <cell r="A2502" t="str">
            <v>06.062.002-0</v>
          </cell>
          <cell r="B2502" t="str">
            <v>POCO DE CRAVACAO P/EXEC. DE TRAVESSIA SUBTER., C/CABECOTE P/ROCHA</v>
          </cell>
          <cell r="C2502" t="str">
            <v>UN</v>
          </cell>
          <cell r="D2502">
            <v>54779.28</v>
          </cell>
        </row>
        <row r="2503">
          <cell r="A2503" t="str">
            <v>06.062.999-0</v>
          </cell>
          <cell r="B2503" t="str">
            <v>FAMILIA 06.062POCO DE CRAVACAO</v>
          </cell>
          <cell r="D2503">
            <v>3710</v>
          </cell>
        </row>
        <row r="2504">
          <cell r="A2504" t="str">
            <v>06.063.005-0</v>
          </cell>
          <cell r="B2504" t="str">
            <v>TUBO CAMISA EM CONCR. ARMADO, DIAM. DE 1,00M, P/TRAVESSIAS SUBTER. (TUNNEL-LINE)</v>
          </cell>
          <cell r="C2504" t="str">
            <v>M</v>
          </cell>
          <cell r="D2504">
            <v>678.63</v>
          </cell>
        </row>
        <row r="2505">
          <cell r="A2505" t="str">
            <v>06.063.006-0</v>
          </cell>
          <cell r="B2505" t="str">
            <v>TUBO CAMISA EM CONCR. ARMADO, DIAM. DE 1,20M, P/TRAVESSIAS SUBTER. (TUNNEL-LINE)</v>
          </cell>
          <cell r="C2505" t="str">
            <v>M</v>
          </cell>
          <cell r="D2505">
            <v>813.67</v>
          </cell>
        </row>
        <row r="2506">
          <cell r="A2506" t="str">
            <v>06.063.007-0</v>
          </cell>
          <cell r="B2506" t="str">
            <v>TUBO CAMISA EM CONCR. ARMADO, DIAM. DE 1,50M, P/TRAVESSIAS SUBTER. (TUNNEL-LINE)</v>
          </cell>
          <cell r="C2506" t="str">
            <v>M</v>
          </cell>
          <cell r="D2506">
            <v>1067.24</v>
          </cell>
        </row>
        <row r="2507">
          <cell r="A2507" t="str">
            <v>06.063.999-0</v>
          </cell>
          <cell r="B2507" t="str">
            <v>FAMILIA 06.063TUBO DE CAMISA FORN.</v>
          </cell>
          <cell r="D2507">
            <v>3077</v>
          </cell>
        </row>
        <row r="2508">
          <cell r="A2508" t="str">
            <v>06.064.999-0</v>
          </cell>
          <cell r="B2508" t="str">
            <v>FAMILIA 06.064INDICE TUBO CONCRETO</v>
          </cell>
          <cell r="D2508">
            <v>3473</v>
          </cell>
        </row>
        <row r="2509">
          <cell r="A2509" t="str">
            <v>06.065.010-0</v>
          </cell>
          <cell r="B2509" t="str">
            <v>HIDRANTE DE COLUNA, COMPLETO, P/LINHA DE 75MM</v>
          </cell>
          <cell r="C2509" t="str">
            <v>UN</v>
          </cell>
          <cell r="D2509">
            <v>2251.7600000000002</v>
          </cell>
        </row>
        <row r="2510">
          <cell r="A2510" t="str">
            <v>06.065.011-0</v>
          </cell>
          <cell r="B2510" t="str">
            <v>HIDRANTE DE COLUNA, COMPLETO, P/LINHA DE 100MM</v>
          </cell>
          <cell r="C2510" t="str">
            <v>UN</v>
          </cell>
          <cell r="D2510">
            <v>2547.04</v>
          </cell>
        </row>
        <row r="2511">
          <cell r="A2511" t="str">
            <v>06.065.999-0</v>
          </cell>
          <cell r="B2511" t="str">
            <v>FAMILIA 06.065HIDRANTES FORN. E ASSENT.</v>
          </cell>
          <cell r="D2511">
            <v>2515</v>
          </cell>
        </row>
        <row r="2512">
          <cell r="A2512" t="str">
            <v>06.066.015-0</v>
          </cell>
          <cell r="B2512" t="str">
            <v>HIDRANTE SUBTER., COMPLETO (CURVA LONGA E CX.), EXCL. HIDRANTE</v>
          </cell>
          <cell r="C2512" t="str">
            <v>UN</v>
          </cell>
          <cell r="D2512">
            <v>521.33000000000004</v>
          </cell>
        </row>
        <row r="2513">
          <cell r="A2513" t="str">
            <v>06.066.020-0</v>
          </cell>
          <cell r="B2513" t="str">
            <v>INTALACAO INCENDIO(HIDRANTE),CX ENTERRADA ALV.40X30X50CM,INCL.PECAS COMPREEND.RG,TAMPAO CEGO,JUNTA STORZ/FORN.TODOS MAT.</v>
          </cell>
          <cell r="C2513" t="str">
            <v>UN</v>
          </cell>
          <cell r="D2513">
            <v>506.48</v>
          </cell>
        </row>
        <row r="2514">
          <cell r="A2514" t="str">
            <v>06.066.999-0</v>
          </cell>
          <cell r="B2514" t="str">
            <v>HIDRANTES ASSENT.</v>
          </cell>
          <cell r="D2514">
            <v>2969</v>
          </cell>
        </row>
        <row r="2515">
          <cell r="A2515" t="str">
            <v>06.068.999-0</v>
          </cell>
          <cell r="B2515" t="str">
            <v>FAMILIA 06.068LINHAS DUTO PVC</v>
          </cell>
          <cell r="D2515">
            <v>1695</v>
          </cell>
        </row>
        <row r="2516">
          <cell r="A2516" t="str">
            <v>06.069.010-0</v>
          </cell>
          <cell r="B2516" t="str">
            <v>CONSTRUCAO LINHA SIMPLES DE DUTO ESPIRAL FLEXIVEL NA COR CINZA CONCRETO,SINGELO,P/PROT.CONDUTORES,DIAM.50MM,C/FIO GUIA.</v>
          </cell>
          <cell r="C2516" t="str">
            <v>M</v>
          </cell>
          <cell r="D2516">
            <v>5.25</v>
          </cell>
        </row>
        <row r="2517">
          <cell r="A2517" t="str">
            <v>06.069.015-0</v>
          </cell>
          <cell r="B2517" t="str">
            <v>CONSTRUCAO DE LINHA DUPLA DE DUTO ESPIRAL FLEXIVEL, SINGELO,P/PROT. DE CONDUTORES, DIAM. DE 50MM, C/FIO GUIA</v>
          </cell>
          <cell r="C2517" t="str">
            <v>M</v>
          </cell>
          <cell r="D2517">
            <v>8.3699999999999992</v>
          </cell>
        </row>
        <row r="2518">
          <cell r="A2518" t="str">
            <v>06.069.020-0</v>
          </cell>
          <cell r="B2518" t="str">
            <v>CONSTRUCAO DE LINHA SIMPLES DE DUTO ESPIRAL FLEXIVEL, SINGELO, P/PROT. DE CONDUTORES, DIAM. DE 75MM, C/FIO GUIA</v>
          </cell>
          <cell r="C2518" t="str">
            <v>M</v>
          </cell>
          <cell r="D2518">
            <v>6.95</v>
          </cell>
        </row>
        <row r="2519">
          <cell r="A2519" t="str">
            <v>06.069.025-0</v>
          </cell>
          <cell r="B2519" t="str">
            <v>CONSTRUCAO DE LINHA DUPLA DE DUTO ESPIRAL FLEXIVEL, SINGELO,P/PROT. DE CONDUTORES, DIAM. DE 75MM, C/FIO GUIA</v>
          </cell>
          <cell r="C2519" t="str">
            <v>M</v>
          </cell>
          <cell r="D2519">
            <v>11.74</v>
          </cell>
        </row>
        <row r="2520">
          <cell r="A2520" t="str">
            <v>06.069.030-0</v>
          </cell>
          <cell r="B2520" t="str">
            <v>CONSTRUCAO LINHA SIMPLES DE DUTO ESPIRAL FLEXIVEL NA COR CINZA CONCRETO,SINGELO,P/PROT.CONDUTORES,DIAM.100MM,C/FIO GUIA</v>
          </cell>
          <cell r="C2520" t="str">
            <v>M</v>
          </cell>
          <cell r="D2520">
            <v>7.44</v>
          </cell>
        </row>
        <row r="2521">
          <cell r="A2521" t="str">
            <v>06.069.035-0</v>
          </cell>
          <cell r="B2521" t="str">
            <v>CONSTRUCAO DE LINHA DUPLA DE DUTO ESPIRAL FLEXIVEL, SINGELO,P/PROT. DE CONDUTORES, DIAM. DE 100MM, C/FIO GUIA</v>
          </cell>
          <cell r="C2521" t="str">
            <v>M</v>
          </cell>
          <cell r="D2521">
            <v>13.79</v>
          </cell>
        </row>
        <row r="2522">
          <cell r="A2522" t="str">
            <v>06.069.040-0</v>
          </cell>
          <cell r="B2522" t="str">
            <v>CONSTRUCAO LINHA SIMPLES DE DUTO ESPIRAL FLEXIVEL NA COR CINZA CONCRETO,SINGELO,P/PROT.CONDUTORES,DIAM.125MM, C/FIO GUIA</v>
          </cell>
          <cell r="C2522" t="str">
            <v>M</v>
          </cell>
          <cell r="D2522">
            <v>11.05</v>
          </cell>
        </row>
        <row r="2523">
          <cell r="A2523" t="str">
            <v>06.069.045-0</v>
          </cell>
          <cell r="B2523" t="str">
            <v>CONSTRUCAO DE LINHA DUPLA DE DUTO ESPIRAL FLEXIVEL, SINGELO,P/PROT. DE CONDUTORES, DIAM. DE 125MM, C/FIO GUIA</v>
          </cell>
          <cell r="C2523" t="str">
            <v>M</v>
          </cell>
          <cell r="D2523">
            <v>19.68</v>
          </cell>
        </row>
        <row r="2524">
          <cell r="A2524" t="str">
            <v>06.069.050-0</v>
          </cell>
          <cell r="B2524" t="str">
            <v>CONSTRUCAO LINHA SIMPLES DE DUTO ESPIRAL FLEXIVEL NA COR CINZA CONCRETO,SINGELO,P/PROT.CONDUTORES,DIAM.150MM, C/FIO GUIA</v>
          </cell>
          <cell r="C2524" t="str">
            <v>M</v>
          </cell>
          <cell r="D2524">
            <v>13.56</v>
          </cell>
        </row>
        <row r="2525">
          <cell r="A2525" t="str">
            <v>06.069.055-0</v>
          </cell>
          <cell r="B2525" t="str">
            <v>CONSTRUCAO DE LINHA DUPLA DE DUTO ESPIRAL FLEXIVEL, SINGELO,P/PROT. DE CONDUTORES, DIAM. DE 150MM, C/FIO GUIA</v>
          </cell>
          <cell r="C2525" t="str">
            <v>M</v>
          </cell>
          <cell r="D2525">
            <v>24.67</v>
          </cell>
        </row>
        <row r="2526">
          <cell r="A2526" t="str">
            <v>06.069.999-0</v>
          </cell>
          <cell r="B2526" t="str">
            <v>FAMILIA 06.069LINHA DUTO ESPIRAL</v>
          </cell>
          <cell r="D2526">
            <v>2407</v>
          </cell>
        </row>
        <row r="2527">
          <cell r="A2527" t="str">
            <v>06.070.999-0</v>
          </cell>
          <cell r="B2527" t="str">
            <v>FAMILIA 06.070DUTOS CERAMICOS</v>
          </cell>
          <cell r="D2527">
            <v>2823</v>
          </cell>
        </row>
        <row r="2528">
          <cell r="A2528" t="str">
            <v>06.072.001-0</v>
          </cell>
          <cell r="B2528" t="str">
            <v>GABIAO CX. DE 1,00M DE ALT., MALHA HEXAGONAL 8 X 10, FIO 2,7MM, INCL. OS MAT. E COLOC., EXCL. FORN. E TRANSP. DE PEDRAS</v>
          </cell>
          <cell r="C2528" t="str">
            <v>M3</v>
          </cell>
          <cell r="D2528">
            <v>179.99</v>
          </cell>
        </row>
        <row r="2529">
          <cell r="A2529" t="str">
            <v>06.072.003-0</v>
          </cell>
          <cell r="B2529" t="str">
            <v>GABIAO CX. DE 0,50M DE ALT., MALHA HEXAGONAL 8 X 10, FIO 2,7MM, INCL. OS MAT. E COLOC., EXCL. FORN. E TRANSP. DE PEDRAS</v>
          </cell>
          <cell r="C2529" t="str">
            <v>M3</v>
          </cell>
          <cell r="D2529">
            <v>215.12</v>
          </cell>
        </row>
        <row r="2530">
          <cell r="A2530" t="str">
            <v>06.072.999-0</v>
          </cell>
          <cell r="B2530" t="str">
            <v>FAMILIA 06.072GABIAO</v>
          </cell>
          <cell r="D2530">
            <v>2587</v>
          </cell>
        </row>
        <row r="2531">
          <cell r="A2531" t="str">
            <v>06.075.010-0</v>
          </cell>
          <cell r="B2531" t="str">
            <v>GABIAO CX. DE 1,00M DE ALT., MALHA HEXAGONAL 8 X 10, FIO 2,7MM, INCL. O FORN. E COLOC. DE TODOS OS MAT.</v>
          </cell>
          <cell r="C2531" t="str">
            <v>M3</v>
          </cell>
          <cell r="D2531">
            <v>228.53</v>
          </cell>
        </row>
        <row r="2532">
          <cell r="A2532" t="str">
            <v>06.075.012-0</v>
          </cell>
          <cell r="B2532" t="str">
            <v>GABIAO CX. DE 0,50M DE ALT., MALHA HEXAGONAL 8 X 10, FIO 2,7MM, INCL. O FORN. E COLOC. DE TODOS OS MAT.</v>
          </cell>
          <cell r="C2532" t="str">
            <v>M3</v>
          </cell>
          <cell r="D2532">
            <v>262.62</v>
          </cell>
        </row>
        <row r="2533">
          <cell r="A2533" t="str">
            <v>06.075.999-0</v>
          </cell>
          <cell r="B2533" t="str">
            <v>FAMILIA 06.075GABIAO P/FORNEC. MATERIAIS</v>
          </cell>
          <cell r="D2533">
            <v>2345</v>
          </cell>
        </row>
        <row r="2534">
          <cell r="A2534" t="str">
            <v>06.076.005-0</v>
          </cell>
          <cell r="B2534" t="str">
            <v>GABIAO CAIXA DE 1,00M DE ALT., MALHA HEXAGONAL 8 X 10, FIO 2,4MM, REVEST. DE PVC, INCL. OS MAT. E COLOC., EXCL. PEDRAS</v>
          </cell>
          <cell r="C2534" t="str">
            <v>M3</v>
          </cell>
          <cell r="D2534">
            <v>195.74</v>
          </cell>
        </row>
        <row r="2535">
          <cell r="A2535" t="str">
            <v>06.076.010-0</v>
          </cell>
          <cell r="B2535" t="str">
            <v>GABIAO CX. DE 0,50M DE ALT., MALHA HEXAGONAL 8 X 10, FIO 2,4MM, REVEST. DE PVC, INCL. OS MAT. E COLOC., EXCL. PEDRAS</v>
          </cell>
          <cell r="C2535" t="str">
            <v>M3</v>
          </cell>
          <cell r="D2535">
            <v>243.47</v>
          </cell>
        </row>
        <row r="2536">
          <cell r="A2536" t="str">
            <v>06.076.015-0</v>
          </cell>
          <cell r="B2536" t="str">
            <v>GABIAO SACO, MALHA HEXAGONAL 8 X 10, FIO 2,4MM, REVEST. DE PVC, INCL. MAT. E COLOC. C/ESCAVADEIRA (3/4 JD3), EXCL.PEDRAS</v>
          </cell>
          <cell r="C2536" t="str">
            <v>M3</v>
          </cell>
          <cell r="D2536">
            <v>204.77</v>
          </cell>
        </row>
        <row r="2537">
          <cell r="A2537" t="str">
            <v>06.076.020-0</v>
          </cell>
          <cell r="B2537" t="str">
            <v>GABIAO MANTA,C/ESP.DE 0,30M, MALHA HEXAGONAL 6 X 8,FIO 2,2MM,REVEST. DE PVC,INCL.MAT.E COLOC.,EXCL.FORN.TRANSP.DE PEDRAS</v>
          </cell>
          <cell r="C2537" t="str">
            <v>M2</v>
          </cell>
          <cell r="D2537">
            <v>79.95</v>
          </cell>
        </row>
        <row r="2538">
          <cell r="A2538" t="str">
            <v>06.076.025-0</v>
          </cell>
          <cell r="B2538" t="str">
            <v>GABIAO MANTA,C/ESP.DE 0,23M, MALHA HEXAGONAL 6 X 8,FIO 2,2MM,REVEST. DE PVC,INCL.MAT.E COLOC.,EXCL.FORN.TRANSP.DE PEDRAS</v>
          </cell>
          <cell r="C2538" t="str">
            <v>M2</v>
          </cell>
          <cell r="D2538">
            <v>69.33</v>
          </cell>
        </row>
        <row r="2539">
          <cell r="A2539" t="str">
            <v>06.076.999-0</v>
          </cell>
          <cell r="B2539" t="str">
            <v>FAMILIA 06.076</v>
          </cell>
          <cell r="D2539">
            <v>2466</v>
          </cell>
        </row>
        <row r="2540">
          <cell r="A2540" t="str">
            <v>06.077.005-0</v>
          </cell>
          <cell r="B2540" t="str">
            <v>GABIAO CX. DE 1,00M DE ALT., MALHA HEXAGONAL 8 X 10, FIO 2,4MM, REVEST. DE PVC, INCL. FORN. E COLOC. DE TODOS OS MAT.</v>
          </cell>
          <cell r="C2540" t="str">
            <v>M3</v>
          </cell>
          <cell r="D2540">
            <v>243.24</v>
          </cell>
        </row>
        <row r="2541">
          <cell r="A2541" t="str">
            <v>06.077.010-0</v>
          </cell>
          <cell r="B2541" t="str">
            <v>GABIAO CX. DE 0,50M DE ALT., MALHA HEXAGONAL 8 X 10, FIO 2,4MM, REVEST. DE PVC, INCL. FORN. E COLOC. DE TODOS OS MAT.</v>
          </cell>
          <cell r="C2541" t="str">
            <v>M3</v>
          </cell>
          <cell r="D2541">
            <v>290.97000000000003</v>
          </cell>
        </row>
        <row r="2542">
          <cell r="A2542" t="str">
            <v>06.077.015-0</v>
          </cell>
          <cell r="B2542" t="str">
            <v>GABIAO SACO, MALHA HEXAGONAL 8 X 10, FIO 2,4MM, REVEST. DE PVC,INCL.FORN.E COLOC.DE TODOS OS MAT.C/ESCAVADEIRA (3/4 JD3)</v>
          </cell>
          <cell r="C2542" t="str">
            <v>M3</v>
          </cell>
          <cell r="D2542">
            <v>252.27</v>
          </cell>
        </row>
        <row r="2543">
          <cell r="A2543" t="str">
            <v>06.077.020-0</v>
          </cell>
          <cell r="B2543" t="str">
            <v>GABIAO MANTA, C/ESP. DE 0,30M, MALHA HEXAGONAL 6 X 8, FIO 2MM, REVEST. DE PVC, INCL. FORN. DE TODOS OS MAT. E COLOC.</v>
          </cell>
          <cell r="C2543" t="str">
            <v>M2</v>
          </cell>
          <cell r="D2543">
            <v>94.2</v>
          </cell>
        </row>
        <row r="2544">
          <cell r="A2544" t="str">
            <v>06.077.025-0</v>
          </cell>
          <cell r="B2544" t="str">
            <v>GABIAO MANTA, C/ESP. DE 0,23M, MALHA HEXAGONAL 6 X 8, FIO 2MM, REVEST. DE PVC, INCL. FORN. DE TODOS OS MAT. E COLOC.</v>
          </cell>
          <cell r="C2544" t="str">
            <v>M2</v>
          </cell>
          <cell r="D2544">
            <v>80.260000000000005</v>
          </cell>
        </row>
        <row r="2545">
          <cell r="A2545" t="str">
            <v>06.077.999-0</v>
          </cell>
          <cell r="B2545" t="str">
            <v>FAMILIA 06.077</v>
          </cell>
          <cell r="D2545">
            <v>2309</v>
          </cell>
        </row>
        <row r="2546">
          <cell r="A2546" t="str">
            <v>06.081.010-0</v>
          </cell>
          <cell r="B2546" t="str">
            <v>DRENO DE TUBOS DE CONCR., S/ARMADURA, DIAM. DE 0,30M, PERFURADOS OU NAO, ASSENTADOS EM DRENOS DE PEDRA BRITADA</v>
          </cell>
          <cell r="C2546" t="str">
            <v>M</v>
          </cell>
          <cell r="D2546">
            <v>35.79</v>
          </cell>
        </row>
        <row r="2547">
          <cell r="A2547" t="str">
            <v>06.081.999-0</v>
          </cell>
          <cell r="B2547" t="str">
            <v>FAMILIA 06.081DRENO TUBO DE CONCRETO</v>
          </cell>
          <cell r="D2547">
            <v>2261</v>
          </cell>
        </row>
        <row r="2548">
          <cell r="A2548" t="str">
            <v>06.082.010-0</v>
          </cell>
          <cell r="B2548" t="str">
            <v>DRENO PROFUNDO EM TUBO PLAST. PERFURADO, DIAM. DE 2.1/2"</v>
          </cell>
          <cell r="C2548" t="str">
            <v>M</v>
          </cell>
          <cell r="D2548">
            <v>10.95</v>
          </cell>
        </row>
        <row r="2549">
          <cell r="A2549" t="str">
            <v>06.082.015-0</v>
          </cell>
          <cell r="B2549" t="str">
            <v>DRENO PROFUNDO EM TUBO PLAST. PERFURADO, DIAM. DE 3"</v>
          </cell>
          <cell r="C2549" t="str">
            <v>M</v>
          </cell>
          <cell r="D2549">
            <v>13.05</v>
          </cell>
        </row>
        <row r="2550">
          <cell r="A2550" t="str">
            <v>06.082.020-0</v>
          </cell>
          <cell r="B2550" t="str">
            <v>DRENO PROFUNDO EM TUBO PLAST. PERFURADO, DIAM. DE 4"</v>
          </cell>
          <cell r="C2550" t="str">
            <v>M</v>
          </cell>
          <cell r="D2550">
            <v>15.4</v>
          </cell>
        </row>
        <row r="2551">
          <cell r="A2551" t="str">
            <v>06.082.050-0</v>
          </cell>
          <cell r="B2551" t="str">
            <v>DRENO OU BARBACA EM TUBO DE PVC, DIAM. DE 2"</v>
          </cell>
          <cell r="C2551" t="str">
            <v>M</v>
          </cell>
          <cell r="D2551">
            <v>6.42</v>
          </cell>
        </row>
        <row r="2552">
          <cell r="A2552" t="str">
            <v>06.082.053-0</v>
          </cell>
          <cell r="B2552" t="str">
            <v>DRENO OU BARBACA EM TUBO DE PVC, DIAM. DE 3"</v>
          </cell>
          <cell r="C2552" t="str">
            <v>M</v>
          </cell>
          <cell r="D2552">
            <v>7.64</v>
          </cell>
        </row>
        <row r="2553">
          <cell r="A2553" t="str">
            <v>06.082.055-0</v>
          </cell>
          <cell r="B2553" t="str">
            <v>DRENO OU BARBACA EM TUBO DE PVC, DIAM. DE 4"</v>
          </cell>
          <cell r="C2553" t="str">
            <v>M</v>
          </cell>
          <cell r="D2553">
            <v>8.35</v>
          </cell>
        </row>
        <row r="2554">
          <cell r="A2554" t="str">
            <v>06.082.070-0</v>
          </cell>
          <cell r="B2554" t="str">
            <v>DRENO EM TUBO DE PVC, DIAM. DE 3", P/VIADUTOS</v>
          </cell>
          <cell r="C2554" t="str">
            <v>M</v>
          </cell>
          <cell r="D2554">
            <v>6.95</v>
          </cell>
        </row>
        <row r="2555">
          <cell r="A2555" t="str">
            <v>06.082.075-0</v>
          </cell>
          <cell r="B2555" t="str">
            <v>DRENO EM TUBO DE PVC, DIAM. DE 4", P/VIADUTOS</v>
          </cell>
          <cell r="C2555" t="str">
            <v>M</v>
          </cell>
          <cell r="D2555">
            <v>7.58</v>
          </cell>
        </row>
        <row r="2556">
          <cell r="A2556" t="str">
            <v>06.082.999-0</v>
          </cell>
          <cell r="B2556" t="str">
            <v>FAMILIA 06.082DRENO TUBO PVC</v>
          </cell>
          <cell r="D2556">
            <v>3042</v>
          </cell>
        </row>
        <row r="2557">
          <cell r="A2557" t="str">
            <v>06.084.005-0</v>
          </cell>
          <cell r="B2557" t="str">
            <v>FILTRO HORIZ. DE AREIA, EM BARRAGEM, OBEDECENDO GRANULOM. ESPECIFICA</v>
          </cell>
          <cell r="C2557" t="str">
            <v>M3</v>
          </cell>
          <cell r="D2557">
            <v>44.08</v>
          </cell>
        </row>
        <row r="2558">
          <cell r="A2558" t="str">
            <v>06.084.999-0</v>
          </cell>
          <cell r="B2558" t="str">
            <v>FAMILIA 06.084</v>
          </cell>
          <cell r="D2558">
            <v>2451</v>
          </cell>
        </row>
        <row r="2559">
          <cell r="A2559" t="str">
            <v>06.085.010-0</v>
          </cell>
          <cell r="B2559" t="str">
            <v>DRENO VERT. NO PARAMENTO INT. DE MURO DE ARRIMO, EM PRISMA DE 25 X 25CM DE SECAO, ADMIT. BARBACAS</v>
          </cell>
          <cell r="C2559" t="str">
            <v>M2</v>
          </cell>
          <cell r="D2559">
            <v>4.05</v>
          </cell>
        </row>
        <row r="2560">
          <cell r="A2560" t="str">
            <v>06.085.015-0</v>
          </cell>
          <cell r="B2560" t="str">
            <v>VALETA DRENANTE DE 0,50M DE LARG. E 0,70M DE PROF., PREENCHIDA ATE 0,30M C/PEDRA BRITADA</v>
          </cell>
          <cell r="C2560" t="str">
            <v>M</v>
          </cell>
          <cell r="D2560">
            <v>30.93</v>
          </cell>
        </row>
        <row r="2561">
          <cell r="A2561" t="str">
            <v>06.085.020-0</v>
          </cell>
          <cell r="B2561" t="str">
            <v>CAMADA VERT. DRENANTE FEITA C/PEDRA BRITADA</v>
          </cell>
          <cell r="C2561" t="str">
            <v>M3</v>
          </cell>
          <cell r="D2561">
            <v>57.13</v>
          </cell>
        </row>
        <row r="2562">
          <cell r="A2562" t="str">
            <v>06.085.025-0</v>
          </cell>
          <cell r="B2562" t="str">
            <v>CAMADA HORIZ. DE BRITA, EM BARRAGEM</v>
          </cell>
          <cell r="C2562" t="str">
            <v>M3</v>
          </cell>
          <cell r="D2562">
            <v>61.71</v>
          </cell>
        </row>
        <row r="2563">
          <cell r="A2563" t="str">
            <v>06.085.040-0</v>
          </cell>
          <cell r="B2563" t="str">
            <v>ENROCAMENTO C/PEDRA-DE-MAO JOGADA</v>
          </cell>
          <cell r="C2563" t="str">
            <v>M3</v>
          </cell>
          <cell r="D2563">
            <v>54.06</v>
          </cell>
        </row>
        <row r="2564">
          <cell r="A2564" t="str">
            <v>06.085.045-0</v>
          </cell>
          <cell r="B2564" t="str">
            <v>ENROCAMENTO C/PEDRA-DE-MAO ARRUMADA</v>
          </cell>
          <cell r="C2564" t="str">
            <v>M3</v>
          </cell>
          <cell r="D2564">
            <v>66.319999999999993</v>
          </cell>
        </row>
        <row r="2565">
          <cell r="A2565" t="str">
            <v>06.085.050-1</v>
          </cell>
          <cell r="B2565" t="str">
            <v>ENROCAMENTO C/PEDRA DE 50 A 200KG</v>
          </cell>
          <cell r="C2565" t="str">
            <v>M3</v>
          </cell>
          <cell r="D2565">
            <v>111.74</v>
          </cell>
        </row>
        <row r="2566">
          <cell r="A2566" t="str">
            <v>06.085.055-0</v>
          </cell>
          <cell r="B2566" t="str">
            <v>EXECUCAO DE CAMADA RIP-RAP, DE PEDRA ARRUMADA, DIAM. MAIOR OU IGUAL A 0,30M, EM TALUDE DE BARRAGEM</v>
          </cell>
          <cell r="C2566" t="str">
            <v>M3</v>
          </cell>
          <cell r="D2566">
            <v>62.52</v>
          </cell>
        </row>
        <row r="2567">
          <cell r="A2567" t="str">
            <v>06.085.058-0</v>
          </cell>
          <cell r="B2567" t="str">
            <v>BARRAGEM PROVISORIA OU ENSECADEIRA, P/DESVIO DE PEQUENOS CURSOS D'AGUA, C/SACO DE AREIA</v>
          </cell>
          <cell r="C2567" t="str">
            <v>M3</v>
          </cell>
          <cell r="D2567">
            <v>128.69</v>
          </cell>
        </row>
        <row r="2568">
          <cell r="A2568" t="str">
            <v>06.085.060-0</v>
          </cell>
          <cell r="B2568" t="str">
            <v>EMBASAMENTO P/BERCO DE TUBUL. DE ESGOTO SANIT., FEITO C/BRITA Nº3</v>
          </cell>
          <cell r="C2568" t="str">
            <v>M3</v>
          </cell>
          <cell r="D2568">
            <v>56.39</v>
          </cell>
        </row>
        <row r="2569">
          <cell r="A2569" t="str">
            <v>06.085.999-0</v>
          </cell>
          <cell r="B2569" t="str">
            <v>FAMILIA 06.085DRENO</v>
          </cell>
          <cell r="D2569">
            <v>2252</v>
          </cell>
        </row>
        <row r="2570">
          <cell r="A2570" t="str">
            <v>06.086.010-0</v>
          </cell>
          <cell r="B2570" t="str">
            <v>EMBASAMENTO P/TUBUL. DE ESGOTOS, EM CONCR. SIMPLES, C/TRANSP. HORIZ. E CONSID. PROF. DE VALAS ATE 3,00M</v>
          </cell>
          <cell r="C2570" t="str">
            <v>M3</v>
          </cell>
          <cell r="D2570">
            <v>153.9</v>
          </cell>
        </row>
        <row r="2571">
          <cell r="A2571" t="str">
            <v>06.086.999-0</v>
          </cell>
          <cell r="B2571" t="str">
            <v>FAMILIA 06.086EMBASAMENTO EM CONC. SIMPLES</v>
          </cell>
          <cell r="D2571">
            <v>1657</v>
          </cell>
        </row>
        <row r="2572">
          <cell r="A2572" t="str">
            <v>06.087.010-0</v>
          </cell>
          <cell r="B2572" t="str">
            <v>EMBASAMENTO P/TUBUL. DE ESGOTOS DE CONCR. ARMADO, C/TRANSP.HORIZ. E CONSID. PROF. DE VALAS ATE 3,00M</v>
          </cell>
          <cell r="C2572" t="str">
            <v>M3</v>
          </cell>
          <cell r="D2572">
            <v>430.26</v>
          </cell>
        </row>
        <row r="2573">
          <cell r="A2573" t="str">
            <v>06.087.999-0</v>
          </cell>
          <cell r="B2573" t="str">
            <v>FAMILIA 06.087EMBASAMENTO EM CONC. ARMADO</v>
          </cell>
          <cell r="D2573">
            <v>2509</v>
          </cell>
        </row>
        <row r="2574">
          <cell r="A2574" t="str">
            <v>06.088.010-0</v>
          </cell>
          <cell r="B2574" t="str">
            <v>EMBASAMENTO DE TUBUL., FEITO COM PO DE PEDRA</v>
          </cell>
          <cell r="C2574" t="str">
            <v>M3</v>
          </cell>
          <cell r="D2574">
            <v>61.26</v>
          </cell>
        </row>
        <row r="2575">
          <cell r="A2575" t="str">
            <v>06.088.999-0</v>
          </cell>
          <cell r="B2575" t="str">
            <v>FAMILIA 06.088REATERRO DE VALAS C/PO-DE-PEDRA</v>
          </cell>
          <cell r="D2575">
            <v>2429</v>
          </cell>
        </row>
        <row r="2576">
          <cell r="A2576" t="str">
            <v>06.090.010-0</v>
          </cell>
          <cell r="B2576" t="str">
            <v>PREPARO DE BERCO, EM TER. FIRME, P/TUBUL. DE 1,20M DE DIAM.,APOIADA NUM ARCO DE 90°</v>
          </cell>
          <cell r="C2576" t="str">
            <v>M</v>
          </cell>
          <cell r="D2576">
            <v>2.02</v>
          </cell>
        </row>
        <row r="2577">
          <cell r="A2577" t="str">
            <v>06.090.999-0</v>
          </cell>
          <cell r="B2577" t="str">
            <v>FAMILIA 06.090PREPARO DE BERCO P/TUBULACAO</v>
          </cell>
          <cell r="D2577">
            <v>3377</v>
          </cell>
        </row>
        <row r="2578">
          <cell r="A2578" t="str">
            <v>06.100.010-0</v>
          </cell>
          <cell r="B2578" t="str">
            <v>MANTA GEOTEXTIL, DE 100% POLIPROPILENO OU 100% POLIESTER, EMDRENOS SUBTER.</v>
          </cell>
          <cell r="C2578" t="str">
            <v>M2</v>
          </cell>
          <cell r="D2578">
            <v>4.9400000000000004</v>
          </cell>
        </row>
        <row r="2579">
          <cell r="A2579" t="str">
            <v>06.100.011-0</v>
          </cell>
          <cell r="B2579" t="str">
            <v>MANTA GEOTEXTIL, DE 100% POLIPROPILENO OU 100% POLIESTER, EMGABIOES, DRENOS PROFUNDOS OU VALETAS</v>
          </cell>
          <cell r="C2579" t="str">
            <v>M2</v>
          </cell>
          <cell r="D2579">
            <v>7.19</v>
          </cell>
        </row>
        <row r="2580">
          <cell r="A2580" t="str">
            <v>06.100.012-0</v>
          </cell>
          <cell r="B2580" t="str">
            <v>MANTA GEOTEXTIL, DE 100% POLIPROPILENO OU 100% POLIESTER, EMENROCAMENTOS OU FILTROS DE TRANSICAO</v>
          </cell>
          <cell r="C2580" t="str">
            <v>M2</v>
          </cell>
          <cell r="D2580">
            <v>9.3000000000000007</v>
          </cell>
        </row>
        <row r="2581">
          <cell r="A2581" t="str">
            <v>06.100.020-0</v>
          </cell>
          <cell r="B2581" t="str">
            <v>MANTA GEOTEXTIL, DE 100% POLIPROPILENO OU 100% POLIESTER, EMCAMADA VERT. FEITA C/PEDRA BRITADA</v>
          </cell>
          <cell r="C2581" t="str">
            <v>M2</v>
          </cell>
          <cell r="D2581">
            <v>7.48</v>
          </cell>
        </row>
        <row r="2582">
          <cell r="A2582" t="str">
            <v>06.100.030-0</v>
          </cell>
          <cell r="B2582" t="str">
            <v>MANTA GEOTEXTIL, DE 100% POLIPROPILENO OU 100% POLIESTER, EMPOCOS DE ALIVIO</v>
          </cell>
          <cell r="C2582" t="str">
            <v>M2</v>
          </cell>
          <cell r="D2582">
            <v>11.19</v>
          </cell>
        </row>
        <row r="2583">
          <cell r="A2583" t="str">
            <v>06.100.040-0</v>
          </cell>
          <cell r="B2583" t="str">
            <v>MANTA GEOTEXTIL, DE 100% POLIPROPILENO OU 100% POLIESTER, EMPRE-FILTRO DE POCO TUBULAR</v>
          </cell>
          <cell r="C2583" t="str">
            <v>M2</v>
          </cell>
          <cell r="D2583">
            <v>9.67</v>
          </cell>
        </row>
        <row r="2584">
          <cell r="A2584" t="str">
            <v>06.100.050-0</v>
          </cell>
          <cell r="B2584" t="str">
            <v>MANTA GEOTEXTIL, DE 100% POLIPROPILENO OU 100% POLIESTER, EMDRENO SUB-HORIZ.</v>
          </cell>
          <cell r="C2584" t="str">
            <v>M2</v>
          </cell>
          <cell r="D2584">
            <v>9.67</v>
          </cell>
        </row>
        <row r="2585">
          <cell r="A2585" t="str">
            <v>06.100.051-0</v>
          </cell>
          <cell r="B2585" t="str">
            <v>MANTA GEOTEXTIL, DE 100% POLIPROPILENO OU 100% POLIESTER, EMUMA CAMADA, SOBRE PAVIMENT. BETUM.</v>
          </cell>
          <cell r="C2585" t="str">
            <v>M2</v>
          </cell>
          <cell r="D2585">
            <v>5.1100000000000003</v>
          </cell>
        </row>
        <row r="2586">
          <cell r="A2586" t="str">
            <v>06.100.080-0</v>
          </cell>
          <cell r="B2586" t="str">
            <v>GEOGRELHA TECIDA DE POLIESTER REVEST.C/PVC,RESISTENCIA LONGITUDINAL A TRACAO DE 40KN/M E RESIST.TRANSVERSAL DE 27,4KN/M.</v>
          </cell>
          <cell r="C2586" t="str">
            <v>M2</v>
          </cell>
          <cell r="D2586">
            <v>24.38</v>
          </cell>
        </row>
        <row r="2587">
          <cell r="A2587" t="str">
            <v>06.100.085-0</v>
          </cell>
          <cell r="B2587" t="str">
            <v>GEOGRELHA TECIDA DE POLIESTER REVEST.C/PVC,RESISTENCIA LONGITUDINAL A TRACAO DE 60KN/M E RESIST.TRANSVERSAL DE 29,6KN/M.</v>
          </cell>
          <cell r="C2587" t="str">
            <v>M2</v>
          </cell>
          <cell r="D2587">
            <v>30.8</v>
          </cell>
        </row>
        <row r="2588">
          <cell r="A2588" t="str">
            <v>06.100.090-0</v>
          </cell>
          <cell r="B2588" t="str">
            <v>GEOGRELHA TECIDA DE POLIESTER REVEST.C/PVC,RESISTENCIA LONGITUDINAL A TRACAO DE 90KN/M E RESIST.TRANSVERSAL DE 30KN/M.</v>
          </cell>
          <cell r="C2588" t="str">
            <v>M2</v>
          </cell>
          <cell r="D2588">
            <v>34.07</v>
          </cell>
        </row>
        <row r="2589">
          <cell r="A2589" t="str">
            <v>06.100.095-0</v>
          </cell>
          <cell r="B2589" t="str">
            <v>GEOGRELHA TECIDA DE POLIESTER REVEST.C/PVC,RESISTENCIA LONGITUDINAL A TRACAO DE 120KN/M E RESIST.TRANSVERSAL DE 30KN/M.</v>
          </cell>
          <cell r="C2589" t="str">
            <v>M2</v>
          </cell>
          <cell r="D2589">
            <v>42.19</v>
          </cell>
        </row>
        <row r="2590">
          <cell r="A2590" t="str">
            <v>06.100.100-0</v>
          </cell>
          <cell r="B2590" t="str">
            <v>GEOGRELHA TECIDA DE POLIESTER REVEST.C/PVC,RESISTENCIA LONGITUDINAL A TRACAO DE 150KN/M E RESIST.TRANVERSAL DE 30KN/M.</v>
          </cell>
          <cell r="C2590" t="str">
            <v>M2</v>
          </cell>
          <cell r="D2590">
            <v>50.25</v>
          </cell>
        </row>
        <row r="2591">
          <cell r="A2591" t="str">
            <v>06.100.105-0</v>
          </cell>
          <cell r="B2591" t="str">
            <v>GEOGRELHA TECIDA/SOLDADA DE POLIESTER REVEST.C/PVC,RESIST.LONGITUDINAL A TRACAO DE 200KN/M.FORN.E COLOC.</v>
          </cell>
          <cell r="C2591" t="str">
            <v>M2</v>
          </cell>
          <cell r="D2591">
            <v>51.42</v>
          </cell>
        </row>
        <row r="2592">
          <cell r="A2592" t="str">
            <v>06.100.110-0</v>
          </cell>
          <cell r="B2592" t="str">
            <v>GEOGRELHA TECIDA/SOLDADA DE POLIESTER REVEST.C/PVC,RESIST.LONGITUDINAL A TRACAO DE 300KN/M.FORN.E COLOC.</v>
          </cell>
          <cell r="C2592" t="str">
            <v>M2</v>
          </cell>
          <cell r="D2592">
            <v>72.540000000000006</v>
          </cell>
        </row>
        <row r="2593">
          <cell r="A2593" t="str">
            <v>06.100.115-0</v>
          </cell>
          <cell r="B2593" t="str">
            <v>GEOGRELHA TECIDA/SOLDADA DE POLIESTER REVEST.C/PVC,RESIST.LONGITUDINAL A TRACAO DE 400KN/M.FORN.E COLOC.</v>
          </cell>
          <cell r="C2593" t="str">
            <v>M2</v>
          </cell>
          <cell r="D2593">
            <v>80.180000000000007</v>
          </cell>
        </row>
        <row r="2594">
          <cell r="A2594" t="str">
            <v>06.100.150-0</v>
          </cell>
          <cell r="B2594" t="str">
            <v>GEOCOMPOSTO P/DRENAGEM,FORMADO POR GEOMANTA TRIDIMENSIONALC/20MM DE ESPESSURA,FABRICADO C/FILAMENTOS DE POLIPROPILENO</v>
          </cell>
          <cell r="C2594" t="str">
            <v>M2</v>
          </cell>
          <cell r="D2594">
            <v>39.71</v>
          </cell>
        </row>
        <row r="2595">
          <cell r="A2595" t="str">
            <v>06.100.155-0</v>
          </cell>
          <cell r="B2595" t="str">
            <v>GEOCOMPOSTO P/DRENAGEM,FORMADO POR GEOMANTA TRIDIMENSIONALC/12MM DE ESP.FABRICADO C/FILAMENTOS DE POLIPROPILENO TERMO</v>
          </cell>
          <cell r="C2595" t="str">
            <v>M2</v>
          </cell>
          <cell r="D2595">
            <v>26.54</v>
          </cell>
        </row>
        <row r="2596">
          <cell r="A2596" t="str">
            <v>06.100.160-0</v>
          </cell>
          <cell r="B2596" t="str">
            <v>GEOCOMPOSTO P/DRENAGEM,HORIZONTAL,FORMADO GEOMANTA TRIDIMENSIONAL C/11MM DE ESP.FABRICADO C/FILAMENTOS DE POLIPROPILENO</v>
          </cell>
          <cell r="C2596" t="str">
            <v>M2</v>
          </cell>
          <cell r="D2596">
            <v>28.97</v>
          </cell>
        </row>
        <row r="2597">
          <cell r="A2597" t="str">
            <v>06.100.165-0</v>
          </cell>
          <cell r="B2597" t="str">
            <v>GEOCOMPOSTO P/DRENAGEM,VERTICAL,FORMADO GEOMANTA TRIDIMENSIONAL,C/11MM ESP.FABR.C/FILAMENTOS POLIPROPILENO TERMOSOLDADA</v>
          </cell>
          <cell r="C2597" t="str">
            <v>M2</v>
          </cell>
          <cell r="D2597">
            <v>35.94</v>
          </cell>
        </row>
        <row r="2598">
          <cell r="A2598" t="str">
            <v>06.100.170-0</v>
          </cell>
          <cell r="B2598" t="str">
            <v>GEOCOMPOSTO P/DRENAGEM,VERTICAL,FORMADO GEOMANTA TRIDIMENSIONAL,C/16MM ESP.FABR.C/FILAMENTOS POLIPROPILENO TERMOSOLDADA</v>
          </cell>
          <cell r="C2598" t="str">
            <v>M2</v>
          </cell>
          <cell r="D2598">
            <v>53.07</v>
          </cell>
        </row>
        <row r="2599">
          <cell r="A2599" t="str">
            <v>06.100.175-0</v>
          </cell>
          <cell r="B2599" t="str">
            <v>GEOCOMPOSTO P/DRENAGEM,HORIZONTAL,FORMADO POR GEOMANTA TRIDIMENSIONAL C/16MM ESP.FABRICADO C/FILAMENTOS POLIPROPILENO</v>
          </cell>
          <cell r="C2599" t="str">
            <v>M2</v>
          </cell>
          <cell r="D2599">
            <v>45.45</v>
          </cell>
        </row>
        <row r="2600">
          <cell r="A2600" t="str">
            <v>06.100.180-0</v>
          </cell>
          <cell r="B2600" t="str">
            <v>GEOCOMPOSTO P/DRENAGEM,FORM.GEOMANTA TRIDIMENSIONAL,E=11MM,FABR.FILAM.POLIPROPILENO TERMOS.DOIS GEOTEXTEIS (UM POLIESTER</v>
          </cell>
          <cell r="C2600" t="str">
            <v>M2</v>
          </cell>
          <cell r="D2600">
            <v>39.74</v>
          </cell>
        </row>
        <row r="2601">
          <cell r="A2601" t="str">
            <v>06.100.185-0</v>
          </cell>
          <cell r="B2601" t="str">
            <v>GEOCOMPOSTO P/DRENAGEM,(TRINCHEIRA DRENANTE) FORMADO POR GEOMANTA TRIDIMENSIONAL,ESPESSURA DE 11,00MM,FABRICADO C/FILAME</v>
          </cell>
          <cell r="C2601" t="str">
            <v>M2</v>
          </cell>
          <cell r="D2601">
            <v>42.26</v>
          </cell>
        </row>
        <row r="2602">
          <cell r="A2602" t="str">
            <v>06.100.190-0</v>
          </cell>
          <cell r="B2602" t="str">
            <v>GEOMANTA P/REVEST.TALUDE SUJEITO EROSAO SUPERF.,C/E=10MM,FLEXIVEL,TRIDIMENSIONAL,C/MAIS 90% VAZIOS,INCL.ACO CA-50,VEGETA</v>
          </cell>
          <cell r="C2602" t="str">
            <v>M2</v>
          </cell>
          <cell r="D2602">
            <v>27.68</v>
          </cell>
        </row>
        <row r="2603">
          <cell r="A2603" t="str">
            <v>06.100.999-0</v>
          </cell>
          <cell r="B2603" t="str">
            <v>FAMILIA 06.100MANTA BIDIM</v>
          </cell>
          <cell r="D2603">
            <v>1002</v>
          </cell>
        </row>
        <row r="2604">
          <cell r="A2604" t="str">
            <v>06.101.001-0</v>
          </cell>
          <cell r="B2604" t="str">
            <v>COLCHAO DRENANTE, C/CAMADA DE 30CM DE PEDRA BRITADA N°3 E FILTRO DE TRANSICAO DE MANTA GEOTEXTIL, FORN. E COLOC.DOS MAT.</v>
          </cell>
          <cell r="C2604" t="str">
            <v>M2</v>
          </cell>
          <cell r="D2604">
            <v>25.63</v>
          </cell>
        </row>
        <row r="2605">
          <cell r="A2605" t="str">
            <v>06.101.999-0</v>
          </cell>
          <cell r="B2605" t="str">
            <v>FAMILIA 06.101COLCHAO DRENANTE</v>
          </cell>
          <cell r="D2605">
            <v>1150</v>
          </cell>
        </row>
        <row r="2606">
          <cell r="A2606" t="str">
            <v>06.102.010-0</v>
          </cell>
          <cell r="B2606" t="str">
            <v>ESTRUTURA SOLO REFOR.MALHA MET.INCL.MANTA GEOTEXTIL,EQUIP.EXCL.MALHA MET.(VIDE FAM.06.103),PEDRA-DE-MAO,COLCHAO PO-DE-PE</v>
          </cell>
          <cell r="C2606" t="str">
            <v>M2</v>
          </cell>
          <cell r="D2606">
            <v>103.9</v>
          </cell>
        </row>
        <row r="2607">
          <cell r="A2607" t="str">
            <v>06.102.999-0</v>
          </cell>
          <cell r="B2607" t="str">
            <v>FAMILIA 06.102</v>
          </cell>
          <cell r="C2607" t="str">
            <v>UN</v>
          </cell>
          <cell r="D2607">
            <v>1036</v>
          </cell>
        </row>
        <row r="2608">
          <cell r="A2608" t="str">
            <v>06.103.010-0</v>
          </cell>
          <cell r="B2608" t="str">
            <v>MALHA MET.P/ESTRUT.DE SOLO REFORCADO,HEXAGONAL,DUPLA TORCAO,DE ZINCO-ALUMINIO C/DIAM.2,70MM,REVESTIDA DE PVC C/DIAM.DE</v>
          </cell>
          <cell r="C2608" t="str">
            <v>UN</v>
          </cell>
          <cell r="D2608">
            <v>264.26</v>
          </cell>
        </row>
        <row r="2609">
          <cell r="A2609" t="str">
            <v>06.103.015-0</v>
          </cell>
          <cell r="B2609" t="str">
            <v>MALHA MET.P/ESTRUT.DE SOLO REFORCADO,HEXAGONAL,DUPLA TORCAO,DE ZINCO-ALUMINIO C/DIAM.2,70MM,REVESTIDA DE PVC C/DIAM.DE</v>
          </cell>
          <cell r="C2609" t="str">
            <v>UN</v>
          </cell>
          <cell r="D2609">
            <v>309.92</v>
          </cell>
        </row>
        <row r="2610">
          <cell r="A2610" t="str">
            <v>06.103.020-0</v>
          </cell>
          <cell r="B2610" t="str">
            <v>MALHA MET.P/ESTRUT.DE SOLO REFORCADO,HEXAGONAL,DUPLA TORCAO,DE ZINCO-ALUMINIO C/DIAM.70MM,REVESTIDA DE PVC C/DIAM.DE</v>
          </cell>
          <cell r="C2610" t="str">
            <v>UN</v>
          </cell>
          <cell r="D2610">
            <v>342.49</v>
          </cell>
        </row>
        <row r="2611">
          <cell r="A2611" t="str">
            <v>06.103.025-0</v>
          </cell>
          <cell r="B2611" t="str">
            <v>MALHA MET.P/ESTRUT.DE SOLO REFORCADO,HEXAGONAL,DUPLA TORCAO,DE ZINCO-ALUMINIO C/DIAM.2,70MM,REVESTIDA DE PVC C/DIAM.DE</v>
          </cell>
          <cell r="C2611" t="str">
            <v>UN</v>
          </cell>
          <cell r="D2611">
            <v>380.87</v>
          </cell>
        </row>
        <row r="2612">
          <cell r="A2612" t="str">
            <v>06.103.030-0</v>
          </cell>
          <cell r="B2612" t="str">
            <v>MALHA MET.P/ESTRUT.DE SOLO REFORCADO,HEXAGONAL,DUPLA TORCAO,DE ZINCO-ALUMINIO C/DIAM.2,70MM,REVESTIDA DE PVC C/DIAM.DE</v>
          </cell>
          <cell r="C2612" t="str">
            <v>UN</v>
          </cell>
          <cell r="D2612">
            <v>416.31</v>
          </cell>
        </row>
        <row r="2613">
          <cell r="A2613" t="str">
            <v>06.103.035-0</v>
          </cell>
          <cell r="B2613" t="str">
            <v>MALHA MET.P/ESTRUT.DE SOLO REFORCADO,HEXAGONAL,DUPLA TORCAO,DE ZINCO-ALUMINIO C/DIAM.2,70MM,REVESTIDA DE PVC C/DIAM.DE</v>
          </cell>
          <cell r="C2613" t="str">
            <v>UN</v>
          </cell>
          <cell r="D2613">
            <v>454.68</v>
          </cell>
        </row>
        <row r="2614">
          <cell r="A2614" t="str">
            <v>06.103.040-0</v>
          </cell>
          <cell r="B2614" t="str">
            <v>MALHA MET.P/ESTRUT.DE SOLO REFORCADO,HEXAGONAL,DUPLA TORCAO,DE ZINCO-ALUMINIO C/DIAM.2,70MM,REVESTIDA EM PVC C/DIAM.DE</v>
          </cell>
          <cell r="C2614" t="str">
            <v>UN</v>
          </cell>
          <cell r="D2614">
            <v>496.02</v>
          </cell>
        </row>
        <row r="2615">
          <cell r="A2615" t="str">
            <v>06.103.045-0</v>
          </cell>
          <cell r="B2615" t="str">
            <v>MALHA MET.P/ESTRUT.DE SOLO REFORCADO,HEXAGONAL,DUPLA TORCAO,DE ZINCO-ALUMINIO C/DIAM.2,70MM,REVESTIDA EM PVC C/DIAM.DE</v>
          </cell>
          <cell r="C2615" t="str">
            <v>UN</v>
          </cell>
          <cell r="D2615">
            <v>534.41</v>
          </cell>
        </row>
        <row r="2616">
          <cell r="A2616" t="str">
            <v>06.103.050-0</v>
          </cell>
          <cell r="B2616" t="str">
            <v>MALHA MET.P.ESTRUT.DE SOLO REFORCADO,HEXAGONAL,DUPLA TORCAO,DE ZINCO-ALUMINIO C/DIAM.2,70MM,REVESTIDA EM PVC C/DIAM.DE</v>
          </cell>
          <cell r="C2616" t="str">
            <v>UN</v>
          </cell>
          <cell r="D2616">
            <v>571.30999999999995</v>
          </cell>
        </row>
        <row r="2617">
          <cell r="A2617" t="str">
            <v>06.103.055-0</v>
          </cell>
          <cell r="B2617" t="str">
            <v>MALHA MET.P/ESTRUT.DE SOLO,REFORCADO,HEXAGONAL,DUPLA TORCAO,DE ZINCO-ALUMINIO C/DIAM.2,70MM,REVESTIDA EM PVC C/DIAM.DE</v>
          </cell>
          <cell r="C2617" t="str">
            <v>UN</v>
          </cell>
          <cell r="D2617">
            <v>608.22</v>
          </cell>
        </row>
        <row r="2618">
          <cell r="A2618" t="str">
            <v>06.103.080-0</v>
          </cell>
          <cell r="B2618" t="str">
            <v>MALHA MET.P/ESTRUT.DE SOLO,REFORCADO,HEXAGONAL,DUPLA TORCAO,DE ZINCO-ALUMINIO C/DIAM.2,70MM,REVESTIDA EM PVC C/DIAM.DE</v>
          </cell>
          <cell r="C2618" t="str">
            <v>UN</v>
          </cell>
          <cell r="D2618">
            <v>339.54</v>
          </cell>
        </row>
        <row r="2619">
          <cell r="A2619" t="str">
            <v>06.103.085-0</v>
          </cell>
          <cell r="B2619" t="str">
            <v>MALHA MET.P/ESTRUT.DE SOLO REFORCADO,HEXAGONAL,DUPLA TORCAO,DE ZINCO-ALUMINIO C/DIAM.2,70MM,REVESTIDA EM PVC C/DIAM.DE</v>
          </cell>
          <cell r="C2619" t="str">
            <v>UN</v>
          </cell>
          <cell r="D2619">
            <v>373.5</v>
          </cell>
        </row>
        <row r="2620">
          <cell r="A2620" t="str">
            <v>06.103.090-0</v>
          </cell>
          <cell r="B2620" t="str">
            <v>MALHA MET.P/ESTRUT.DE SOLO REFORCADO,HEXAGONAL,DUPLA TORCAO,DE ZINCO-ALUMINIO C/DIAM.2,70MM,REVESTIDA EM PVC C/DIAM.DE</v>
          </cell>
          <cell r="C2620" t="str">
            <v>UN</v>
          </cell>
          <cell r="D2620">
            <v>413.35</v>
          </cell>
        </row>
        <row r="2621">
          <cell r="A2621" t="str">
            <v>06.103.095-0</v>
          </cell>
          <cell r="B2621" t="str">
            <v>MALHA MET.P/ESTRUT.DE SOLO REFORCADO,HEXAGONAL,DUPLA TORCAO,DE ZINCO-ALUMINIO C/DIAM.2,70MM,REVESTIDA EM PVC C/DIAM.DE</v>
          </cell>
          <cell r="C2621" t="str">
            <v>UN</v>
          </cell>
          <cell r="D2621">
            <v>450.26</v>
          </cell>
        </row>
        <row r="2622">
          <cell r="A2622" t="str">
            <v>06.103.100-0</v>
          </cell>
          <cell r="B2622" t="str">
            <v>MALHA MET.P/ESTRUT.DE SOLO REFORCADO,HEXAGONAL,DUPLA TORCAO,DE ZINCO-ALUMINIO C/DIAM.2,70MM,REVESTIDA EM PVC C/DIAM.DE</v>
          </cell>
          <cell r="C2622" t="str">
            <v>UN</v>
          </cell>
          <cell r="D2622">
            <v>485.69</v>
          </cell>
        </row>
        <row r="2623">
          <cell r="A2623" t="str">
            <v>06.103.105-0</v>
          </cell>
          <cell r="B2623" t="str">
            <v>MALHA MET.P/ESTRUT.DE SOLO REFORCADO,HEXAGONAL,DUPLA TORCAO,DE ZINCO-ALUMINIO C/DIAM.2,70MM,REVESTIDA EM PVC C/DIAM.</v>
          </cell>
          <cell r="C2623" t="str">
            <v>UN</v>
          </cell>
          <cell r="D2623">
            <v>528.49</v>
          </cell>
        </row>
        <row r="2624">
          <cell r="A2624" t="str">
            <v>06.103.110-0</v>
          </cell>
          <cell r="B2624" t="str">
            <v>MALHA MET.P/ESTRUT.DE SOLO REFORCADO,HEXAGONAL,DUPLA TORCAO,DE ZINCO-ALUMINIO C/DIAM.2,70MM,REVESTIDA EM PVC C/DIAM.DE</v>
          </cell>
          <cell r="C2624" t="str">
            <v>UN</v>
          </cell>
          <cell r="D2624">
            <v>568.36</v>
          </cell>
        </row>
        <row r="2625">
          <cell r="A2625" t="str">
            <v>06.103.115-0</v>
          </cell>
          <cell r="B2625" t="str">
            <v>MALHA MET.P.ESTRUT.DE SOLO REFORCADO,HEXAGONAL,DUPLA TORCAO,DE ZINCO-ALUMINIO C/DIAM.2,70MM,REVESTIDA EM PVC C/DIAM.DE</v>
          </cell>
          <cell r="C2625" t="str">
            <v>UN</v>
          </cell>
          <cell r="D2625">
            <v>607.99</v>
          </cell>
        </row>
        <row r="2626">
          <cell r="A2626" t="str">
            <v>06.103.120-0</v>
          </cell>
          <cell r="B2626" t="str">
            <v>MALHA MET.P/ESTRUT.DE SOLO REFORCADO,HEXAGONAL,DUPLA TORCAO,DE ZINCO-ALUMINIO C/DIAM.2,70MM,REVESTIDA EM PVC C/DIAM.DE</v>
          </cell>
          <cell r="C2626" t="str">
            <v>UN</v>
          </cell>
          <cell r="D2626">
            <v>645.13</v>
          </cell>
        </row>
        <row r="2627">
          <cell r="A2627" t="str">
            <v>06.103.125-0</v>
          </cell>
          <cell r="B2627" t="str">
            <v>MALHA MET.P/ESTRUT.DE SOLO REFORCADO,HEXAGONAL,DUPLA TORCAO,DE ZINCO-ALUMINIO C/DIAM.2,70MM,REVESTIDA EM PVC C/DIAM.DE</v>
          </cell>
          <cell r="C2627" t="str">
            <v>UN</v>
          </cell>
          <cell r="D2627">
            <v>687.93</v>
          </cell>
        </row>
        <row r="2628">
          <cell r="A2628" t="str">
            <v>06.103.150-0</v>
          </cell>
          <cell r="B2628" t="str">
            <v>TELA DE REFORCO COM MALHA METALICA HEXAGONAL DE DUPLA TORCAODE ZINCO-ALUMINIO C/DIAM.2,70MM,REVESTIDA DE PVC,DIAM.DE</v>
          </cell>
          <cell r="C2628" t="str">
            <v>M2</v>
          </cell>
          <cell r="D2628">
            <v>23.27</v>
          </cell>
        </row>
        <row r="2629">
          <cell r="A2629" t="str">
            <v>06.103.999-0</v>
          </cell>
          <cell r="B2629" t="str">
            <v>FAMILIA 06.103</v>
          </cell>
          <cell r="C2629" t="str">
            <v>UN</v>
          </cell>
          <cell r="D2629">
            <v>1081</v>
          </cell>
        </row>
        <row r="2630">
          <cell r="A2630" t="str">
            <v>06.105.999-0</v>
          </cell>
          <cell r="B2630" t="str">
            <v>FAMILIA 06.105POCO SERV. P/ESCORAM. EM SERVICO CRAVACAO</v>
          </cell>
          <cell r="D2630">
            <v>3776</v>
          </cell>
        </row>
        <row r="2631">
          <cell r="A2631" t="str">
            <v>06.106.010-0</v>
          </cell>
          <cell r="B2631" t="str">
            <v>CRAVACAO HORIZ., A MACACO HIDR., DE TUBO DE CHAPA DE ACO, DIAM. DE 1,20 A 1,50M, P/EXEC. DE TUNEL P/TUBUL. SUBTER.</v>
          </cell>
          <cell r="C2631" t="str">
            <v>M</v>
          </cell>
          <cell r="D2631">
            <v>673.94</v>
          </cell>
        </row>
        <row r="2632">
          <cell r="A2632" t="str">
            <v>06.106.999-0</v>
          </cell>
          <cell r="B2632" t="str">
            <v>FAMILIA 06.106CRAVACAO HORIZONTAL</v>
          </cell>
          <cell r="D2632">
            <v>3304</v>
          </cell>
        </row>
        <row r="2633">
          <cell r="A2633" t="str">
            <v>06.107.999-0</v>
          </cell>
          <cell r="B2633" t="str">
            <v>FAMILIA 06.107TRANSP. P/SERVICO CRAVACAO HORIZONTAL</v>
          </cell>
          <cell r="D2633">
            <v>3035</v>
          </cell>
        </row>
        <row r="2634">
          <cell r="A2634" t="str">
            <v>06.108.005-0</v>
          </cell>
          <cell r="B2634" t="str">
            <v>CRAVACAO HORIZ. DE TUBO CAMISA DE CONCR. ARMADO, DIAM. DE 1,00M, A PARTIR DE POCO CRAVADO P/MACACO</v>
          </cell>
          <cell r="C2634" t="str">
            <v>M</v>
          </cell>
          <cell r="D2634">
            <v>698.6</v>
          </cell>
        </row>
        <row r="2635">
          <cell r="A2635" t="str">
            <v>06.108.006-0</v>
          </cell>
          <cell r="B2635" t="str">
            <v>CRAVACAO HORIZ. DE TUBO CAMISA DE CONCR. ARMADO, DIAM. DE 1,20M, A PARTIR DE POCO CRAVADO P/MACACO</v>
          </cell>
          <cell r="C2635" t="str">
            <v>M</v>
          </cell>
          <cell r="D2635">
            <v>838.31</v>
          </cell>
        </row>
        <row r="2636">
          <cell r="A2636" t="str">
            <v>06.108.007-0</v>
          </cell>
          <cell r="B2636" t="str">
            <v>CRAVACAO HORIZ. DE TUBO CAMISA DE CONCR. ARMADO, DIAM. DE 1,50M, A PARTIR DE POCO CRAVADO P/MACACO</v>
          </cell>
          <cell r="C2636" t="str">
            <v>M</v>
          </cell>
          <cell r="D2636">
            <v>1047.9000000000001</v>
          </cell>
        </row>
        <row r="2637">
          <cell r="A2637" t="str">
            <v>06.108.008-0</v>
          </cell>
          <cell r="B2637" t="str">
            <v>CRAVACAO HORIZ. DE TUBO CAMISA DE CONCR. ARMADO, DIAM. DE 2,00M, A PARTIR DE POCO CRAVADO P/MACACO</v>
          </cell>
          <cell r="C2637" t="str">
            <v>M</v>
          </cell>
          <cell r="D2637">
            <v>1397.21</v>
          </cell>
        </row>
        <row r="2638">
          <cell r="A2638" t="str">
            <v>06.108.009-0</v>
          </cell>
          <cell r="B2638" t="str">
            <v>CRAVACAO HORIZ. DE TUBO CAMISA DE CONCR. ARMADO, DIAM. DE 2,50M, A PARTIR DE POCO CRAVADO P/MACACO</v>
          </cell>
          <cell r="C2638" t="str">
            <v>M</v>
          </cell>
          <cell r="D2638">
            <v>1746.51</v>
          </cell>
        </row>
        <row r="2639">
          <cell r="A2639" t="str">
            <v>06.108.999-0</v>
          </cell>
          <cell r="B2639" t="str">
            <v>FAMILIA 06.108CRAVACAO HORIZONTAL C/TUBO CAMISA CONC. ARM.</v>
          </cell>
          <cell r="D2639">
            <v>2288</v>
          </cell>
        </row>
        <row r="2640">
          <cell r="A2640" t="str">
            <v>06.110.001-0</v>
          </cell>
          <cell r="B2640" t="str">
            <v>ENCHIMENTO C/ARG. NO TRACO 1:4, ENTRE TUBO CAMISA DE TUNEISEM TRAVESSIAS SUBTER. E A TUBUL. ASSENTADA DENTRO DAQUELES</v>
          </cell>
          <cell r="C2640" t="str">
            <v>M3</v>
          </cell>
          <cell r="D2640">
            <v>495.77</v>
          </cell>
        </row>
        <row r="2641">
          <cell r="A2641" t="str">
            <v>06.110.999-0</v>
          </cell>
          <cell r="B2641" t="str">
            <v>FAMILIA 06.110ENCHIMENTO</v>
          </cell>
          <cell r="D2641">
            <v>2527</v>
          </cell>
        </row>
        <row r="2642">
          <cell r="A2642" t="str">
            <v>06.115.001-0</v>
          </cell>
          <cell r="B2642" t="str">
            <v>REVESTIMENTO DE TALUDE C/SOLO-CIM. (TEOR DE CIM. 7,5%, EM PESO)</v>
          </cell>
          <cell r="C2642" t="str">
            <v>M3</v>
          </cell>
          <cell r="D2642">
            <v>139.1</v>
          </cell>
        </row>
        <row r="2643">
          <cell r="A2643" t="str">
            <v>06.115.999-0</v>
          </cell>
          <cell r="B2643" t="str">
            <v>FAMILIA 06.115REVESTIMENTO TALUDE</v>
          </cell>
          <cell r="D2643">
            <v>2226</v>
          </cell>
        </row>
        <row r="2644">
          <cell r="A2644" t="str">
            <v>06.200.051-0</v>
          </cell>
          <cell r="B2644" t="str">
            <v>TUBO DE FºFº, DUCTIL, CLASSE K-9 (JUNTA ELASTICA), DIAM. DE75MM. FORN.</v>
          </cell>
          <cell r="C2644" t="str">
            <v>M</v>
          </cell>
          <cell r="D2644">
            <v>172.55</v>
          </cell>
        </row>
        <row r="2645">
          <cell r="A2645" t="str">
            <v>06.200.052-0</v>
          </cell>
          <cell r="B2645" t="str">
            <v>TUBO DE FºFº, DUCTIL, CLASSE K-9 (JUNTA ELASTICA), DIAM. DE100MM. FORN.</v>
          </cell>
          <cell r="C2645" t="str">
            <v>M</v>
          </cell>
          <cell r="D2645">
            <v>180.53</v>
          </cell>
        </row>
        <row r="2646">
          <cell r="A2646" t="str">
            <v>06.200.053-0</v>
          </cell>
          <cell r="B2646" t="str">
            <v>TUBO DE FºFº, DUCTIL, CLASSE K-9 (JUNTA ELASTICA), DIAM. DE150MM. FORN.</v>
          </cell>
          <cell r="C2646" t="str">
            <v>M</v>
          </cell>
          <cell r="D2646">
            <v>227.09</v>
          </cell>
        </row>
        <row r="2647">
          <cell r="A2647" t="str">
            <v>06.200.054-0</v>
          </cell>
          <cell r="B2647" t="str">
            <v>TUBO DE FºFº, DUCTIL, CLASSE K-9 (JUNTA ELASTICA), DIAM. DE200MM. FORN.</v>
          </cell>
          <cell r="C2647" t="str">
            <v>M</v>
          </cell>
          <cell r="D2647">
            <v>285.55</v>
          </cell>
        </row>
        <row r="2648">
          <cell r="A2648" t="str">
            <v>06.200.055-0</v>
          </cell>
          <cell r="B2648" t="str">
            <v>TUBO DE FºFº, DUCTIL, CLASSE K-9 (JUNTA ELASTICA), DIAM. DE250MM. FORN.</v>
          </cell>
          <cell r="C2648" t="str">
            <v>M</v>
          </cell>
          <cell r="D2648">
            <v>358.35</v>
          </cell>
        </row>
        <row r="2649">
          <cell r="A2649" t="str">
            <v>06.200.056-0</v>
          </cell>
          <cell r="B2649" t="str">
            <v>TUBO DE FºFº, DUCTIL, CLASSE K-9 (JUNTA ELASTICA), DIAM. DE300MM. FORN.</v>
          </cell>
          <cell r="C2649" t="str">
            <v>M</v>
          </cell>
          <cell r="D2649">
            <v>436.06</v>
          </cell>
        </row>
        <row r="2650">
          <cell r="A2650" t="str">
            <v>06.200.057-0</v>
          </cell>
          <cell r="B2650" t="str">
            <v>TUBO DE FºFº, DUCTIL, CLASSE K-9 (JUNTA ELASTICA), DIAM. DE350MM. FORN.</v>
          </cell>
          <cell r="C2650" t="str">
            <v>M</v>
          </cell>
          <cell r="D2650">
            <v>505.46</v>
          </cell>
        </row>
        <row r="2651">
          <cell r="A2651" t="str">
            <v>06.200.058-0</v>
          </cell>
          <cell r="B2651" t="str">
            <v>TUBO DE FºFº, DUCTIL, CLASSE K-9 (JUNTA ELASTICA), DIAM. DE400MM. FORN.</v>
          </cell>
          <cell r="C2651" t="str">
            <v>M</v>
          </cell>
          <cell r="D2651">
            <v>600.44000000000005</v>
          </cell>
        </row>
        <row r="2652">
          <cell r="A2652" t="str">
            <v>06.200.060-0</v>
          </cell>
          <cell r="B2652" t="str">
            <v>TUBO DE FºFº, DUCTIL, CLASSE K-9 (JUNTA ELASTICA), DIAM. DE500MM. FORN.</v>
          </cell>
          <cell r="C2652" t="str">
            <v>M</v>
          </cell>
          <cell r="D2652">
            <v>820.26</v>
          </cell>
        </row>
        <row r="2653">
          <cell r="A2653" t="str">
            <v>06.200.062-0</v>
          </cell>
          <cell r="B2653" t="str">
            <v>TUBO DE FºFº, DUCTIL, CLASSE K-9 (JUNTA ELASTICA), DIAM. DE600MM. FORN.</v>
          </cell>
          <cell r="C2653" t="str">
            <v>M</v>
          </cell>
          <cell r="D2653">
            <v>1069.3499999999999</v>
          </cell>
        </row>
        <row r="2654">
          <cell r="A2654" t="str">
            <v>06.200.064-0</v>
          </cell>
          <cell r="B2654" t="str">
            <v>TUBO DE FºFº, DUCTIL, CLASSE K-9 (JUNTA ELASTICA), DIAM. DE700MM. FORN.</v>
          </cell>
          <cell r="C2654" t="str">
            <v>M</v>
          </cell>
          <cell r="D2654">
            <v>1555.42</v>
          </cell>
        </row>
        <row r="2655">
          <cell r="A2655" t="str">
            <v>06.200.065-0</v>
          </cell>
          <cell r="B2655" t="str">
            <v>TUBO DE FºFº, DUCTIL, CLASSE K-9 (JUNTA ELASTICA), DIAM. DE800MM. FORN.</v>
          </cell>
          <cell r="C2655" t="str">
            <v>M</v>
          </cell>
          <cell r="D2655">
            <v>1849.38</v>
          </cell>
        </row>
        <row r="2656">
          <cell r="A2656" t="str">
            <v>06.200.066-0</v>
          </cell>
          <cell r="B2656" t="str">
            <v>TUBO DE FºFº, DUCTIL, CLASSE K-9 (JUNTA ELASTICA), DIAM. DE900MM. FORN.</v>
          </cell>
          <cell r="C2656" t="str">
            <v>M</v>
          </cell>
          <cell r="D2656">
            <v>2170.9499999999998</v>
          </cell>
        </row>
        <row r="2657">
          <cell r="A2657" t="str">
            <v>06.200.067-0</v>
          </cell>
          <cell r="B2657" t="str">
            <v>TUBO DE FºFº, DUCTIL, CLASSE K-9 (JUNTA ELASTICA), DIAM. DE1000MM. FORN.</v>
          </cell>
          <cell r="C2657" t="str">
            <v>M</v>
          </cell>
          <cell r="D2657">
            <v>2454.34</v>
          </cell>
        </row>
        <row r="2658">
          <cell r="A2658" t="str">
            <v>06.200.068-0</v>
          </cell>
          <cell r="B2658" t="str">
            <v>TUBO DE FºFº, DUCTIL, CLASSE K-9 (JUNTA ELASTICA), DIAM. DE1200MM. FORN.</v>
          </cell>
          <cell r="C2658" t="str">
            <v>M</v>
          </cell>
          <cell r="D2658">
            <v>3269.31</v>
          </cell>
        </row>
        <row r="2659">
          <cell r="A2659" t="str">
            <v>06.200.071-0</v>
          </cell>
          <cell r="B2659" t="str">
            <v>TUBO DE FºFº, DUCTIL, CLASSE K-7 (JUNTA ELASTICA), DIAM. DE150MM. FORN.</v>
          </cell>
          <cell r="C2659" t="str">
            <v>M</v>
          </cell>
          <cell r="D2659">
            <v>209.49</v>
          </cell>
        </row>
        <row r="2660">
          <cell r="A2660" t="str">
            <v>06.200.072-0</v>
          </cell>
          <cell r="B2660" t="str">
            <v>TUBO DE FºFº, DUCTIL, CLASSE K-7 (JUNTA ELASTICA), DIAM. DE200MM. FORN.</v>
          </cell>
          <cell r="C2660" t="str">
            <v>M</v>
          </cell>
          <cell r="D2660">
            <v>264.61</v>
          </cell>
        </row>
        <row r="2661">
          <cell r="A2661" t="str">
            <v>06.200.073-0</v>
          </cell>
          <cell r="B2661" t="str">
            <v>TUBO DE FºFº, DUCTIL, CLASSE K-7 (JUNTA ELASTICA), DIAM. DE250MM. FORN.</v>
          </cell>
          <cell r="C2661" t="str">
            <v>M</v>
          </cell>
          <cell r="D2661">
            <v>325.97000000000003</v>
          </cell>
        </row>
        <row r="2662">
          <cell r="A2662" t="str">
            <v>06.200.074-0</v>
          </cell>
          <cell r="B2662" t="str">
            <v>TUBO DE FºFº, DUCTIL, CLASSE K-7 (JUNTA ELASTICA), DIAM. DE300MM. FORN.</v>
          </cell>
          <cell r="C2662" t="str">
            <v>M</v>
          </cell>
          <cell r="D2662">
            <v>388.19</v>
          </cell>
        </row>
        <row r="2663">
          <cell r="A2663" t="str">
            <v>06.200.075-0</v>
          </cell>
          <cell r="B2663" t="str">
            <v>TUBO DE FºFº, DUCTIL, CLASSE K-7 (JUNTA ELASTICA), DIAM. DE350MM. FORN.</v>
          </cell>
          <cell r="C2663" t="str">
            <v>M</v>
          </cell>
          <cell r="D2663">
            <v>435.98</v>
          </cell>
        </row>
        <row r="2664">
          <cell r="A2664" t="str">
            <v>06.200.076-0</v>
          </cell>
          <cell r="B2664" t="str">
            <v>TUBO DE FºFº, DUCTIL, CLASSE K-7 (JUNTA ELASTICA), DIAM. DE400MM. FORN.</v>
          </cell>
          <cell r="C2664" t="str">
            <v>M</v>
          </cell>
          <cell r="D2664">
            <v>512.24</v>
          </cell>
        </row>
        <row r="2665">
          <cell r="A2665" t="str">
            <v>06.200.078-0</v>
          </cell>
          <cell r="B2665" t="str">
            <v>TUBO DE FºFº, DUCTIL, CLASSE K-7 (JUNTA ELASTICA), DIAM. DE500MM. FORN.</v>
          </cell>
          <cell r="C2665" t="str">
            <v>M</v>
          </cell>
          <cell r="D2665">
            <v>695.89</v>
          </cell>
        </row>
        <row r="2666">
          <cell r="A2666" t="str">
            <v>06.200.080-0</v>
          </cell>
          <cell r="B2666" t="str">
            <v>TUBO DE FºFº, DUCTIL, CLASSE K-7 (JUNTA ELASTICA), DIAM. DE600MM. FORN.</v>
          </cell>
          <cell r="C2666" t="str">
            <v>M</v>
          </cell>
          <cell r="D2666">
            <v>903.82</v>
          </cell>
        </row>
        <row r="2667">
          <cell r="A2667" t="str">
            <v>06.200.081-0</v>
          </cell>
          <cell r="B2667" t="str">
            <v>TUBO DE FºFº, DUCTIL, CLASSE K-7 (JUNTA ELASTICA), DIAM. DE700MM. FORN.</v>
          </cell>
          <cell r="C2667" t="str">
            <v>M</v>
          </cell>
          <cell r="D2667">
            <v>1335.27</v>
          </cell>
        </row>
        <row r="2668">
          <cell r="A2668" t="str">
            <v>06.200.083-0</v>
          </cell>
          <cell r="B2668" t="str">
            <v>TUBO DE FºFº, DUCTIL, CLASSE K-7 (JUNTA ELASTICA), DIAM. DE800MM. FORN.</v>
          </cell>
          <cell r="C2668" t="str">
            <v>M</v>
          </cell>
          <cell r="D2668">
            <v>1626.12</v>
          </cell>
        </row>
        <row r="2669">
          <cell r="A2669" t="str">
            <v>06.200.084-0</v>
          </cell>
          <cell r="B2669" t="str">
            <v>TUBO DE FºFº, DUCTIL, CLASSE K-7 (JUNTA ELASTICA), DIAM. DE900MM. FORN.</v>
          </cell>
          <cell r="C2669" t="str">
            <v>M</v>
          </cell>
          <cell r="D2669">
            <v>1847.33</v>
          </cell>
        </row>
        <row r="2670">
          <cell r="A2670" t="str">
            <v>06.200.085-0</v>
          </cell>
          <cell r="B2670" t="str">
            <v>TUBO DE FºFº, DUCTIL, CLASSE K-7 (JUNTA ELASTICA), DIAM. DE1000MM. FORN.</v>
          </cell>
          <cell r="C2670" t="str">
            <v>M</v>
          </cell>
          <cell r="D2670">
            <v>2134.56</v>
          </cell>
        </row>
        <row r="2671">
          <cell r="A2671" t="str">
            <v>06.200.086-0</v>
          </cell>
          <cell r="B2671" t="str">
            <v>TUBO DE FºFº, DUCTIL, CLASSE K-7 (JUNTA ELASTICA), DIAM. DE1200MM. FORN.</v>
          </cell>
          <cell r="C2671" t="str">
            <v>M</v>
          </cell>
          <cell r="D2671">
            <v>2826.36</v>
          </cell>
        </row>
        <row r="2672">
          <cell r="A2672" t="str">
            <v>06.200.999-0</v>
          </cell>
          <cell r="B2672" t="str">
            <v>FAMILIA 06.200INDICE TUBO F.F.</v>
          </cell>
          <cell r="D2672">
            <v>4173</v>
          </cell>
        </row>
        <row r="2673">
          <cell r="A2673" t="str">
            <v>06.201.999-0</v>
          </cell>
          <cell r="B2673" t="str">
            <v>FAMILIA 06.201</v>
          </cell>
          <cell r="D2673">
            <v>2015</v>
          </cell>
        </row>
        <row r="2674">
          <cell r="A2674" t="str">
            <v>06.203.999-0</v>
          </cell>
          <cell r="B2674" t="str">
            <v>INDICE GERL P/FORNECIMENTO DE TUBOS E CONEXOES</v>
          </cell>
          <cell r="D2674">
            <v>4046</v>
          </cell>
        </row>
        <row r="2675">
          <cell r="A2675" t="str">
            <v>06.205.001-0</v>
          </cell>
          <cell r="B2675" t="str">
            <v>TUBO PRFV DE FOFO,JUNTA ELASTICA,INCL.ANEL BORRACHA,CLASSEDE PRESSAO PN-6,DIAM.NOMINAL IGUAL A 300MM.FORN.</v>
          </cell>
          <cell r="C2675" t="str">
            <v>M</v>
          </cell>
          <cell r="D2675">
            <v>181.31</v>
          </cell>
        </row>
        <row r="2676">
          <cell r="A2676" t="str">
            <v>06.205.002-0</v>
          </cell>
          <cell r="B2676" t="str">
            <v>IDEM ITEM 06.205.001-0,SENDO 350MM.</v>
          </cell>
          <cell r="C2676" t="str">
            <v>M</v>
          </cell>
          <cell r="D2676">
            <v>214.75</v>
          </cell>
        </row>
        <row r="2677">
          <cell r="A2677" t="str">
            <v>06.205.003-0</v>
          </cell>
          <cell r="B2677" t="str">
            <v>IDEM ITEM 06.205.001-0,SENDO 400MM.</v>
          </cell>
          <cell r="C2677" t="str">
            <v>M</v>
          </cell>
          <cell r="D2677">
            <v>244.96</v>
          </cell>
        </row>
        <row r="2678">
          <cell r="A2678" t="str">
            <v>06.205.004-0</v>
          </cell>
          <cell r="B2678" t="str">
            <v>IDEM ITEM 06.205.001-0,SENDO 500MM.</v>
          </cell>
          <cell r="C2678" t="str">
            <v>M</v>
          </cell>
          <cell r="D2678">
            <v>341.58</v>
          </cell>
        </row>
        <row r="2679">
          <cell r="A2679" t="str">
            <v>06.205.005-0</v>
          </cell>
          <cell r="B2679" t="str">
            <v>IDEM ITEM 06.205.001-0,SENDO 600MM.</v>
          </cell>
          <cell r="C2679" t="str">
            <v>M</v>
          </cell>
          <cell r="D2679">
            <v>441.18</v>
          </cell>
        </row>
        <row r="2680">
          <cell r="A2680" t="str">
            <v>06.205.006-0</v>
          </cell>
          <cell r="B2680" t="str">
            <v>IDEM ITEM 06.205.001-0,SENDO 700MM.</v>
          </cell>
          <cell r="C2680" t="str">
            <v>M</v>
          </cell>
          <cell r="D2680">
            <v>575.5</v>
          </cell>
        </row>
        <row r="2681">
          <cell r="A2681" t="str">
            <v>06.205.007-0</v>
          </cell>
          <cell r="B2681" t="str">
            <v>IDEM ITEM 06.205.001-0,SENDO 800MM.</v>
          </cell>
          <cell r="C2681" t="str">
            <v>M</v>
          </cell>
          <cell r="D2681">
            <v>721.91</v>
          </cell>
        </row>
        <row r="2682">
          <cell r="A2682" t="str">
            <v>06.205.008-0</v>
          </cell>
          <cell r="B2682" t="str">
            <v>IDEM ITEM 06.205.001-0,SENDO 900MM.</v>
          </cell>
          <cell r="C2682" t="str">
            <v>M</v>
          </cell>
          <cell r="D2682">
            <v>825.23</v>
          </cell>
        </row>
        <row r="2683">
          <cell r="A2683" t="str">
            <v>06.205.009-0</v>
          </cell>
          <cell r="B2683" t="str">
            <v>IDEM ITEM 06.205.001-0SENDO 1000MM.</v>
          </cell>
          <cell r="C2683" t="str">
            <v>M</v>
          </cell>
          <cell r="D2683">
            <v>974.35</v>
          </cell>
        </row>
        <row r="2684">
          <cell r="A2684" t="str">
            <v>06.205.010-0</v>
          </cell>
          <cell r="B2684" t="str">
            <v>IDEM ITEM 06.205.001-0,SENDO 1200MM.</v>
          </cell>
          <cell r="C2684" t="str">
            <v>M</v>
          </cell>
          <cell r="D2684">
            <v>1298.28</v>
          </cell>
        </row>
        <row r="2685">
          <cell r="A2685" t="str">
            <v>06.205.011-0</v>
          </cell>
          <cell r="B2685" t="str">
            <v>IDEM ITEM 06.205.001-0,SENDO CLASSE DE PRESSAO PN-10 E DIAM.NOMINAL DE 300MM.</v>
          </cell>
          <cell r="C2685" t="str">
            <v>M</v>
          </cell>
          <cell r="D2685">
            <v>167.34</v>
          </cell>
        </row>
        <row r="2686">
          <cell r="A2686" t="str">
            <v>06.205.012-0</v>
          </cell>
          <cell r="B2686" t="str">
            <v>IDEM ITEM 06.205.011-0SENDO 350MM.</v>
          </cell>
          <cell r="C2686" t="str">
            <v>M</v>
          </cell>
          <cell r="D2686">
            <v>220.65</v>
          </cell>
        </row>
        <row r="2687">
          <cell r="A2687" t="str">
            <v>06.205.013-0</v>
          </cell>
          <cell r="B2687" t="str">
            <v>IDEM ITEM 06.205.011-0SENDO 400MM.</v>
          </cell>
          <cell r="C2687" t="str">
            <v>M</v>
          </cell>
          <cell r="D2687">
            <v>258.86</v>
          </cell>
        </row>
        <row r="2688">
          <cell r="A2688" t="str">
            <v>06.205.014-0</v>
          </cell>
          <cell r="B2688" t="str">
            <v>IDEM ITEM 06.205.011-0,SENDO 500MM.</v>
          </cell>
          <cell r="C2688" t="str">
            <v>M</v>
          </cell>
          <cell r="D2688">
            <v>355.94</v>
          </cell>
        </row>
        <row r="2689">
          <cell r="A2689" t="str">
            <v>06.205.015-0</v>
          </cell>
          <cell r="B2689" t="str">
            <v>IDEM ITEM 06.205.011-0,SENDO 600MM.</v>
          </cell>
          <cell r="C2689" t="str">
            <v>M</v>
          </cell>
          <cell r="D2689">
            <v>461.75</v>
          </cell>
        </row>
        <row r="2690">
          <cell r="A2690" t="str">
            <v>06.205.016-0</v>
          </cell>
          <cell r="B2690" t="str">
            <v>IDEM ITEM 06.205.011-0,SENDO 700MM.</v>
          </cell>
          <cell r="C2690" t="str">
            <v>M</v>
          </cell>
          <cell r="D2690">
            <v>592.32000000000005</v>
          </cell>
        </row>
        <row r="2691">
          <cell r="A2691" t="str">
            <v>06.205.017-0</v>
          </cell>
          <cell r="B2691" t="str">
            <v>IDEM ITEM 06.205.011-0,SENDO 800MM.</v>
          </cell>
          <cell r="C2691" t="str">
            <v>M</v>
          </cell>
          <cell r="D2691">
            <v>734.31</v>
          </cell>
        </row>
        <row r="2692">
          <cell r="A2692" t="str">
            <v>06.205.018-0</v>
          </cell>
          <cell r="B2692" t="str">
            <v>IDEM ITEM 06.205.011-0,SENDO 900MM.</v>
          </cell>
          <cell r="C2692" t="str">
            <v>M</v>
          </cell>
          <cell r="D2692">
            <v>870.91</v>
          </cell>
        </row>
        <row r="2693">
          <cell r="A2693" t="str">
            <v>06.205.019-0</v>
          </cell>
          <cell r="B2693" t="str">
            <v>IDEM ITEM 06.205.011-0,SENDO 1000MM.</v>
          </cell>
          <cell r="C2693" t="str">
            <v>M</v>
          </cell>
          <cell r="D2693">
            <v>1030.69</v>
          </cell>
        </row>
        <row r="2694">
          <cell r="A2694" t="str">
            <v>06.205.020-0</v>
          </cell>
          <cell r="B2694" t="str">
            <v>IDEM ITEM 06.205.011-0,SENDO 1200MM.</v>
          </cell>
          <cell r="C2694" t="str">
            <v>M</v>
          </cell>
          <cell r="D2694">
            <v>1382.54</v>
          </cell>
        </row>
        <row r="2695">
          <cell r="A2695" t="str">
            <v>06.205.021-0</v>
          </cell>
          <cell r="B2695" t="str">
            <v>IDEM ITEM 06.205.001-0,SENDO CLASSE DE PRESSAO PN-16 E DIAM.NOMINAL DE 300MM.</v>
          </cell>
          <cell r="C2695" t="str">
            <v>M</v>
          </cell>
          <cell r="D2695">
            <v>203.19</v>
          </cell>
        </row>
        <row r="2696">
          <cell r="A2696" t="str">
            <v>06.205.022-0</v>
          </cell>
          <cell r="B2696" t="str">
            <v>IDEM ITEM 06.205.021-0,SENDO 350MM.</v>
          </cell>
          <cell r="C2696" t="str">
            <v>M</v>
          </cell>
          <cell r="D2696">
            <v>267.2</v>
          </cell>
        </row>
        <row r="2697">
          <cell r="A2697" t="str">
            <v>06.205.023-0</v>
          </cell>
          <cell r="B2697" t="str">
            <v>IDEM ITEM 06.205.021-0,SENDO 400MM.</v>
          </cell>
          <cell r="C2697" t="str">
            <v>M</v>
          </cell>
          <cell r="D2697">
            <v>339.54</v>
          </cell>
        </row>
        <row r="2698">
          <cell r="A2698" t="str">
            <v>06.205.024-0</v>
          </cell>
          <cell r="B2698" t="str">
            <v>IDEM ITEM 06.205.021-0,SENDO 500MM.</v>
          </cell>
          <cell r="C2698" t="str">
            <v>M</v>
          </cell>
          <cell r="D2698">
            <v>390.89</v>
          </cell>
        </row>
        <row r="2699">
          <cell r="A2699" t="str">
            <v>06.205.025-0</v>
          </cell>
          <cell r="B2699" t="str">
            <v>IDEM ITEM 06.205.021-0,SENDO 600MM.</v>
          </cell>
          <cell r="C2699" t="str">
            <v>M</v>
          </cell>
          <cell r="D2699">
            <v>511.34</v>
          </cell>
        </row>
        <row r="2700">
          <cell r="A2700" t="str">
            <v>06.205.026-0</v>
          </cell>
          <cell r="B2700" t="str">
            <v>IDEM ITEM 06.205.021-0,SENDO 700MM.</v>
          </cell>
          <cell r="C2700" t="str">
            <v>M</v>
          </cell>
          <cell r="D2700">
            <v>658.84</v>
          </cell>
        </row>
        <row r="2701">
          <cell r="A2701" t="str">
            <v>06.205.027-0</v>
          </cell>
          <cell r="B2701" t="str">
            <v>IDEM ITEM 06.205.021-0,SENDO 800MM.</v>
          </cell>
          <cell r="C2701" t="str">
            <v>M</v>
          </cell>
          <cell r="D2701">
            <v>832.9</v>
          </cell>
        </row>
        <row r="2702">
          <cell r="A2702" t="str">
            <v>06.205.028-0</v>
          </cell>
          <cell r="B2702" t="str">
            <v>IDEM ITEM 06.205.021-0,SENDO 900MM.</v>
          </cell>
          <cell r="C2702" t="str">
            <v>M</v>
          </cell>
          <cell r="D2702">
            <v>971.66</v>
          </cell>
        </row>
        <row r="2703">
          <cell r="A2703" t="str">
            <v>06.205.029-0</v>
          </cell>
          <cell r="B2703" t="str">
            <v>IDEM ITEM 06.205.021-0,SENDO 1000MM.</v>
          </cell>
          <cell r="C2703" t="str">
            <v>M</v>
          </cell>
          <cell r="D2703">
            <v>1157.67</v>
          </cell>
        </row>
        <row r="2704">
          <cell r="A2704" t="str">
            <v>06.205.030-0</v>
          </cell>
          <cell r="B2704" t="str">
            <v>IDEM ITEM 06.205.021-0,SENDO 1200MM.</v>
          </cell>
          <cell r="C2704" t="str">
            <v>M</v>
          </cell>
          <cell r="D2704">
            <v>1563.66</v>
          </cell>
        </row>
        <row r="2705">
          <cell r="A2705" t="str">
            <v>06.205.999-0</v>
          </cell>
          <cell r="B2705" t="str">
            <v>INDICE 06.205</v>
          </cell>
          <cell r="D2705">
            <v>166</v>
          </cell>
        </row>
        <row r="2706">
          <cell r="A2706" t="str">
            <v>06.210.999-0</v>
          </cell>
          <cell r="B2706" t="str">
            <v>INDICE DA FAMILIA</v>
          </cell>
          <cell r="D2706">
            <v>1823</v>
          </cell>
        </row>
        <row r="2707">
          <cell r="A2707" t="str">
            <v>06.212.999-0</v>
          </cell>
          <cell r="B2707" t="str">
            <v>INDICE DA FAMILIA</v>
          </cell>
          <cell r="D2707">
            <v>1606</v>
          </cell>
        </row>
        <row r="2708">
          <cell r="A2708" t="str">
            <v>06.215.999-0</v>
          </cell>
          <cell r="B2708" t="str">
            <v>INDICE DA FAMILIA</v>
          </cell>
          <cell r="D2708">
            <v>2712</v>
          </cell>
        </row>
        <row r="2709">
          <cell r="A2709" t="str">
            <v>06.250.001-0</v>
          </cell>
          <cell r="B2709" t="str">
            <v>TUBO DE CONCR. ARMADO, CLASSE A-2, JUNTA ELASTICA, P/ESGOTOSANIT., DIAM. DE 400MM. FORN.</v>
          </cell>
          <cell r="C2709" t="str">
            <v>M</v>
          </cell>
          <cell r="D2709">
            <v>120</v>
          </cell>
        </row>
        <row r="2710">
          <cell r="A2710" t="str">
            <v>06.250.002-0</v>
          </cell>
          <cell r="B2710" t="str">
            <v>TUBO DE CONCR. ARMADO, CLASSE A-2, JUNTA ELASTICA, P/ESGOTOSANIT., DIAM. DE 500MM. FORN.</v>
          </cell>
          <cell r="C2710" t="str">
            <v>M</v>
          </cell>
          <cell r="D2710">
            <v>150</v>
          </cell>
        </row>
        <row r="2711">
          <cell r="A2711" t="str">
            <v>06.250.003-0</v>
          </cell>
          <cell r="B2711" t="str">
            <v>TUBO DE CONCR. ARMADO, CLASSE A-2, JUNTA ELASTICA, P/ESGOTOSANIT., DIAM. DE 600MM. FORN.</v>
          </cell>
          <cell r="C2711" t="str">
            <v>M</v>
          </cell>
          <cell r="D2711">
            <v>181</v>
          </cell>
        </row>
        <row r="2712">
          <cell r="A2712" t="str">
            <v>06.250.004-0</v>
          </cell>
          <cell r="B2712" t="str">
            <v>TUBO DE CONCR. ARMADO, CLASSE A-2, JUNTA ELASTICA, P/ESGOTOSANIT., DIAM. DE 700MM. FORN.</v>
          </cell>
          <cell r="C2712" t="str">
            <v>M</v>
          </cell>
          <cell r="D2712">
            <v>206</v>
          </cell>
        </row>
        <row r="2713">
          <cell r="A2713" t="str">
            <v>06.250.005-0</v>
          </cell>
          <cell r="B2713" t="str">
            <v>TUBO DE CONCR. ARMADO, CLASSE A-2, JUNTA ELASTICA, P/ESGOTOSANIT., DIAM. DE 800MM. FORN.</v>
          </cell>
          <cell r="C2713" t="str">
            <v>M</v>
          </cell>
          <cell r="D2713">
            <v>261</v>
          </cell>
        </row>
        <row r="2714">
          <cell r="A2714" t="str">
            <v>06.250.006-0</v>
          </cell>
          <cell r="B2714" t="str">
            <v>TUBO DE CONCR. ARMADO, CLASSE A-2, JUNTA ELASTICA, P/ESGOTOSANIT., DIAM. DE 900MM. FORN.</v>
          </cell>
          <cell r="C2714" t="str">
            <v>M</v>
          </cell>
          <cell r="D2714">
            <v>318</v>
          </cell>
        </row>
        <row r="2715">
          <cell r="A2715" t="str">
            <v>06.250.007-0</v>
          </cell>
          <cell r="B2715" t="str">
            <v>TUBO DE CONCR. ARMADO, CLASSE A-2, JUNTA ELASTICA, P/ESGOTOSANIT., DIAM. DE 1000MM. FORN.</v>
          </cell>
          <cell r="C2715" t="str">
            <v>M</v>
          </cell>
          <cell r="D2715">
            <v>370</v>
          </cell>
        </row>
        <row r="2716">
          <cell r="A2716" t="str">
            <v>06.250.008-0</v>
          </cell>
          <cell r="B2716" t="str">
            <v>TUBO DE CONCR. ARMADO, CLASSE A-2, JUNTA ELASTICA, P/ESGOTOSANIT., DIAM. DE 1200MM. FORN.</v>
          </cell>
          <cell r="C2716" t="str">
            <v>M</v>
          </cell>
          <cell r="D2716">
            <v>449</v>
          </cell>
        </row>
        <row r="2717">
          <cell r="A2717" t="str">
            <v>06.250.009-0</v>
          </cell>
          <cell r="B2717" t="str">
            <v>TUBO DE CONCR. ARMADO, CLASSE A-2, JUNTA ELASTICA, P/ESGOTOSANIT., DIAM. DE 1500MM. FORN.</v>
          </cell>
          <cell r="C2717" t="str">
            <v>M</v>
          </cell>
          <cell r="D2717">
            <v>710</v>
          </cell>
        </row>
        <row r="2718">
          <cell r="A2718" t="str">
            <v>06.250.999-0</v>
          </cell>
          <cell r="B2718" t="str">
            <v>FAMILIA 06.250INDICE TUBO CONC. ARM.</v>
          </cell>
          <cell r="D2718">
            <v>1941</v>
          </cell>
        </row>
        <row r="2719">
          <cell r="A2719" t="str">
            <v>06.251.001-0</v>
          </cell>
          <cell r="B2719" t="str">
            <v>TUBO DE CONCR. ARMADO, CLASSE CA-1, P/AGUAS PLUVIAIS, DIAM.DE 400MM, JUNTA DE ARG. FORN.</v>
          </cell>
          <cell r="C2719" t="str">
            <v>M</v>
          </cell>
          <cell r="D2719">
            <v>36.42</v>
          </cell>
        </row>
        <row r="2720">
          <cell r="A2720" t="str">
            <v>06.251.002-0</v>
          </cell>
          <cell r="B2720" t="str">
            <v>TUBO DE CONCR. ARMADO, CLASSE CA-1, P/AGUAS PLUVIAIS, DIAM.DE 500MM, JUNTA DE ARG. FORN.</v>
          </cell>
          <cell r="C2720" t="str">
            <v>M</v>
          </cell>
          <cell r="D2720">
            <v>54</v>
          </cell>
        </row>
        <row r="2721">
          <cell r="A2721" t="str">
            <v>06.251.003-0</v>
          </cell>
          <cell r="B2721" t="str">
            <v>TUBO DE CONCR. ARMADO, CLASSE CA-1, P/AGUAS PLUVIAIS, DIAM.DE 600MM, JUNTA DE ARG. FORN.</v>
          </cell>
          <cell r="C2721" t="str">
            <v>M</v>
          </cell>
          <cell r="D2721">
            <v>70.48</v>
          </cell>
        </row>
        <row r="2722">
          <cell r="A2722" t="str">
            <v>06.251.004-0</v>
          </cell>
          <cell r="B2722" t="str">
            <v>TUBO DE CONCR. ARMADO, CLASSE CA-1, P/AGUAS PLUVIAIS, DIAM.DE 700MM, JUNTA DE ARG. FORN.</v>
          </cell>
          <cell r="C2722" t="str">
            <v>M</v>
          </cell>
          <cell r="D2722">
            <v>89.3</v>
          </cell>
        </row>
        <row r="2723">
          <cell r="A2723" t="str">
            <v>06.251.005-0</v>
          </cell>
          <cell r="B2723" t="str">
            <v>TUBO DE CONCR. ARMADO, CLASSE CA-1, P/AGUAS PLUVIAIS, DIAM.DE 800MM, JUNTA DE ARG. FORN.</v>
          </cell>
          <cell r="C2723" t="str">
            <v>M</v>
          </cell>
          <cell r="D2723">
            <v>121</v>
          </cell>
        </row>
        <row r="2724">
          <cell r="A2724" t="str">
            <v>06.251.006-0</v>
          </cell>
          <cell r="B2724" t="str">
            <v>TUBO DE CONCR. ARMADO, CLASSE CA-1, P/AGUAS PLUVIAIS, DIAM.DE 900MM, JUNTA DE ARG. FORN.</v>
          </cell>
          <cell r="C2724" t="str">
            <v>M</v>
          </cell>
          <cell r="D2724">
            <v>146.30000000000001</v>
          </cell>
        </row>
        <row r="2725">
          <cell r="A2725" t="str">
            <v>06.251.007-0</v>
          </cell>
          <cell r="B2725" t="str">
            <v>TUBO DE CONCR. ARMADO, CLASSE CA-1, P/AGUAS PLUVIAIS, DIAM.DE 1000MM, JUNTA DE ARG. FORN.</v>
          </cell>
          <cell r="C2725" t="str">
            <v>M</v>
          </cell>
          <cell r="D2725">
            <v>171</v>
          </cell>
        </row>
        <row r="2726">
          <cell r="A2726" t="str">
            <v>06.251.008-0</v>
          </cell>
          <cell r="B2726" t="str">
            <v>TUBO DE CONCR. ARMADO, CLASSE CA-1, P/AGUAS PLUVIAIS, DIAM.DE 1200MM, JUNTA DE ARG. FORN.</v>
          </cell>
          <cell r="C2726" t="str">
            <v>M</v>
          </cell>
          <cell r="D2726">
            <v>275</v>
          </cell>
        </row>
        <row r="2727">
          <cell r="A2727" t="str">
            <v>06.251.009-0</v>
          </cell>
          <cell r="B2727" t="str">
            <v>TUBO DE CONCR. ARMADO, CLASSE CA-1, P/AGUAS PLUVIAIS, DIAM.DE 1500MM, JUNTA DE ARG. FORN.</v>
          </cell>
          <cell r="C2727" t="str">
            <v>M</v>
          </cell>
          <cell r="D2727">
            <v>368</v>
          </cell>
        </row>
        <row r="2728">
          <cell r="A2728" t="str">
            <v>06.251.010-0</v>
          </cell>
          <cell r="B2728" t="str">
            <v>TUBO DE CONCR. ARMADO, CLASSE CA-2, P/AGUAS PLUVIAIS, DIAM.DE 400MM, JUNTA DE ARG. FORN.</v>
          </cell>
          <cell r="C2728" t="str">
            <v>M</v>
          </cell>
          <cell r="D2728">
            <v>43.2</v>
          </cell>
        </row>
        <row r="2729">
          <cell r="A2729" t="str">
            <v>06.251.011-0</v>
          </cell>
          <cell r="B2729" t="str">
            <v>TUBO DE CONCR. ARMADO, CLASSE CA-2, P/AGUAS PLUVIAIS, DIAM.DE 500MM, JUNTA DE ARG. FORN.</v>
          </cell>
          <cell r="C2729" t="str">
            <v>M</v>
          </cell>
          <cell r="D2729">
            <v>72.8</v>
          </cell>
        </row>
        <row r="2730">
          <cell r="A2730" t="str">
            <v>06.251.012-0</v>
          </cell>
          <cell r="B2730" t="str">
            <v>TUBO DE CONCR. ARMADO, CLASSE CA-2, P/AGUAS PLUVIAIS, DIAM.DE 600MM, JUNTA DE ARG. FORN.</v>
          </cell>
          <cell r="C2730" t="str">
            <v>M</v>
          </cell>
          <cell r="D2730">
            <v>79.599999999999994</v>
          </cell>
        </row>
        <row r="2731">
          <cell r="A2731" t="str">
            <v>06.251.013-0</v>
          </cell>
          <cell r="B2731" t="str">
            <v>TUBO DE CONCR. ARMADO, CLASSE CA-2, P/AGUAS PLUVIAIS, DIAM.DE 700MM, JUNTA DE ARG. FORN.</v>
          </cell>
          <cell r="C2731" t="str">
            <v>M</v>
          </cell>
          <cell r="D2731">
            <v>112.56</v>
          </cell>
        </row>
        <row r="2732">
          <cell r="A2732" t="str">
            <v>06.251.014-0</v>
          </cell>
          <cell r="B2732" t="str">
            <v>TUBO DE CONCR. ARMADO, CLASSE CA-2, P/AGUAS PLUVIAIS, DIAM.DE 800MM, JUNTA DE ARG. FORN.</v>
          </cell>
          <cell r="C2732" t="str">
            <v>M</v>
          </cell>
          <cell r="D2732">
            <v>130.76</v>
          </cell>
        </row>
        <row r="2733">
          <cell r="A2733" t="str">
            <v>06.251.015-0</v>
          </cell>
          <cell r="B2733" t="str">
            <v>TUBO DE CONCR. ARMADO, CLASSE CA-2, P/AGUAS PLUVIAIS, DIAM.DE 900MM, JUNTA DE ARG. FORN.</v>
          </cell>
          <cell r="C2733" t="str">
            <v>M</v>
          </cell>
          <cell r="D2733">
            <v>169</v>
          </cell>
        </row>
        <row r="2734">
          <cell r="A2734" t="str">
            <v>06.251.016-0</v>
          </cell>
          <cell r="B2734" t="str">
            <v>TUBO DE CONCR. ARMADO, CLASSE CA-2, P/AGUAS PLUVIAIS, DIAM.DE 1000MM, JUNTA DE ARG. FORN.</v>
          </cell>
          <cell r="C2734" t="str">
            <v>M</v>
          </cell>
          <cell r="D2734">
            <v>206.88</v>
          </cell>
        </row>
        <row r="2735">
          <cell r="A2735" t="str">
            <v>06.251.017-0</v>
          </cell>
          <cell r="B2735" t="str">
            <v>TUBO DE CONCR. ARMADO, CLASSE CA-2, P/AGUAS PLUVIAIS, DIAM.DE 1200MM, JUNTA DE ARG. FORN.</v>
          </cell>
          <cell r="C2735" t="str">
            <v>M</v>
          </cell>
          <cell r="D2735">
            <v>300.2</v>
          </cell>
        </row>
        <row r="2736">
          <cell r="A2736" t="str">
            <v>06.251.018-0</v>
          </cell>
          <cell r="B2736" t="str">
            <v>TUBO DE CONCR. ARMADO, CLASSE CA-2, P/AGUAS PLUVIAIS, DIAM.DE 1500MM, JUNTA DE ARG. FORN.</v>
          </cell>
          <cell r="C2736" t="str">
            <v>M</v>
          </cell>
          <cell r="D2736">
            <v>419.52</v>
          </cell>
        </row>
        <row r="2737">
          <cell r="A2737" t="str">
            <v>06.251.019-0</v>
          </cell>
          <cell r="B2737" t="str">
            <v>TUBO DE CONCR. ARMADO, CLASSE CA-3, P/AGUAS PLUVIAIS, DIAM.DE 400MM, JUNTA DE ARG. FORN.</v>
          </cell>
          <cell r="C2737" t="str">
            <v>M</v>
          </cell>
          <cell r="D2737">
            <v>90</v>
          </cell>
        </row>
        <row r="2738">
          <cell r="A2738" t="str">
            <v>06.251.020-0</v>
          </cell>
          <cell r="B2738" t="str">
            <v>TUBO DE CONCR. ARMADO, CLASSE CA-3, P/AGUAS PLUVIAIS, DIAM.DE 500MM, JUNTA DE ARG. FORN.</v>
          </cell>
          <cell r="C2738" t="str">
            <v>M</v>
          </cell>
          <cell r="D2738">
            <v>108</v>
          </cell>
        </row>
        <row r="2739">
          <cell r="A2739" t="str">
            <v>06.251.021-0</v>
          </cell>
          <cell r="B2739" t="str">
            <v>TUBO DE CONCR. ARMADO, CLASSE CA-3, P/AGUAS PLUVIAIS, DIAM.DE 600MM, JUNTA DE ARG. FORN.</v>
          </cell>
          <cell r="C2739" t="str">
            <v>M</v>
          </cell>
          <cell r="D2739">
            <v>131</v>
          </cell>
        </row>
        <row r="2740">
          <cell r="A2740" t="str">
            <v>06.251.022-0</v>
          </cell>
          <cell r="B2740" t="str">
            <v>TUBO DE CONCR. ARMADO, CLASSE CA-3, P/AGUAS PLUVIAIS, DIAM.DE 700MM, JUNTA DE ARG. FORN.</v>
          </cell>
          <cell r="C2740" t="str">
            <v>M</v>
          </cell>
          <cell r="D2740">
            <v>137.82</v>
          </cell>
        </row>
        <row r="2741">
          <cell r="A2741" t="str">
            <v>06.251.023-0</v>
          </cell>
          <cell r="B2741" t="str">
            <v>TUBO DE CONCR. ARMADO, CLASSE CA-3, P/AGUAS PLUVIAIS, DIAM.DE 800MM, JUNTA DE ARG. FORN.</v>
          </cell>
          <cell r="C2741" t="str">
            <v>M</v>
          </cell>
          <cell r="D2741">
            <v>143.28</v>
          </cell>
        </row>
        <row r="2742">
          <cell r="A2742" t="str">
            <v>06.251.024-0</v>
          </cell>
          <cell r="B2742" t="str">
            <v>TUBO DE CONCR. ARMADO, CLASSE CA-3, P/AGUAS PLUVIAIS, DIAM.DE 900MM, JUNTA DE ARG. FORN.</v>
          </cell>
          <cell r="C2742" t="str">
            <v>M</v>
          </cell>
          <cell r="D2742">
            <v>252</v>
          </cell>
        </row>
        <row r="2743">
          <cell r="A2743" t="str">
            <v>06.251.025-0</v>
          </cell>
          <cell r="B2743" t="str">
            <v>TUBO DE CONCR. ARMADO, CLASSE CA-3, P/AGUAS PLUVIAIS, DIAM.DE 1000MM, JUNTA DE ARG. FORN.</v>
          </cell>
          <cell r="C2743" t="str">
            <v>M</v>
          </cell>
          <cell r="D2743">
            <v>270</v>
          </cell>
        </row>
        <row r="2744">
          <cell r="A2744" t="str">
            <v>06.251.026-0</v>
          </cell>
          <cell r="B2744" t="str">
            <v>TUBO DE CONCR. ARMADO, CLASSE CA-3, P/AGUAS PLUVIAIS, DIAM.DE 1200MM, JUNTA DE ARG. FORN.</v>
          </cell>
          <cell r="C2744" t="str">
            <v>M</v>
          </cell>
          <cell r="D2744">
            <v>369</v>
          </cell>
        </row>
        <row r="2745">
          <cell r="A2745" t="str">
            <v>06.251.027-0</v>
          </cell>
          <cell r="B2745" t="str">
            <v>TUBO DE CONCR. ARMADO, CLASSE CA-3, P/AGUAS PLUVIAIS, DIAM.DE 1500MM, JUNTA DE ARG. FORN.</v>
          </cell>
          <cell r="C2745" t="str">
            <v>M</v>
          </cell>
          <cell r="D2745">
            <v>490</v>
          </cell>
        </row>
        <row r="2746">
          <cell r="A2746" t="str">
            <v>06.251.999-0</v>
          </cell>
          <cell r="B2746" t="str">
            <v>FAMILIA 06.251</v>
          </cell>
          <cell r="D2746">
            <v>2699</v>
          </cell>
        </row>
        <row r="2747">
          <cell r="A2747" t="str">
            <v>06.270.001-0</v>
          </cell>
          <cell r="B2747" t="str">
            <v>TUBO PVC-PBA, CLASSE 15, P/ADUCAO E DISTRIB. DE AGUA, DIAM.NOMINAL 50MM</v>
          </cell>
          <cell r="C2747" t="str">
            <v>M</v>
          </cell>
          <cell r="D2747">
            <v>5.79</v>
          </cell>
        </row>
        <row r="2748">
          <cell r="A2748" t="str">
            <v>06.270.002-0</v>
          </cell>
          <cell r="B2748" t="str">
            <v>TUBO PVC-PBA, CLASSE 15, P/ADUCAO E DISTRIB. DE AGUA, DIAM.NOMINAL 75MM</v>
          </cell>
          <cell r="C2748" t="str">
            <v>M</v>
          </cell>
          <cell r="D2748">
            <v>11.66</v>
          </cell>
        </row>
        <row r="2749">
          <cell r="A2749" t="str">
            <v>06.270.003-0</v>
          </cell>
          <cell r="B2749" t="str">
            <v>TUBO PVC-PBA, CLASSE 15, P/ADUCAO E DISTRIB. DE AGUA, DIAM.NOMINAL 100MM</v>
          </cell>
          <cell r="C2749" t="str">
            <v>M</v>
          </cell>
          <cell r="D2749">
            <v>19.149999999999999</v>
          </cell>
        </row>
        <row r="2750">
          <cell r="A2750" t="str">
            <v>06.270.005-0</v>
          </cell>
          <cell r="B2750" t="str">
            <v>TUBO PVC-PBA, CLASSE 15, P/ADUCAO E DISTRIB. DE AGUA, DIAM.NOMINAL 200MM</v>
          </cell>
          <cell r="C2750" t="str">
            <v>M</v>
          </cell>
          <cell r="D2750">
            <v>53.42</v>
          </cell>
        </row>
        <row r="2751">
          <cell r="A2751" t="str">
            <v>06.270.020-0</v>
          </cell>
          <cell r="B2751" t="str">
            <v>TUBO PVC-PBA, CLASSE 20, P/ADUCAO E DISTRIB. DE AGUA, DIAM.NOMINAL 50MM</v>
          </cell>
          <cell r="C2751" t="str">
            <v>M</v>
          </cell>
          <cell r="D2751">
            <v>7.3</v>
          </cell>
        </row>
        <row r="2752">
          <cell r="A2752" t="str">
            <v>06.270.021-0</v>
          </cell>
          <cell r="B2752" t="str">
            <v>TUBO PVC-PBA, CLASSE 20, P/ADUCAO E DISTRIB. DE AGUA, DIAM.NOMINAL 75MM</v>
          </cell>
          <cell r="C2752" t="str">
            <v>M</v>
          </cell>
          <cell r="D2752">
            <v>14.57</v>
          </cell>
        </row>
        <row r="2753">
          <cell r="A2753" t="str">
            <v>06.270.022-0</v>
          </cell>
          <cell r="B2753" t="str">
            <v>TUBO PVC-PBA, CLASSE 20, P/ADUCAO E DISTRIB. DE AGUA, DIAM.NOMINAL 100MM</v>
          </cell>
          <cell r="C2753" t="str">
            <v>M</v>
          </cell>
          <cell r="D2753">
            <v>23.77</v>
          </cell>
        </row>
        <row r="2754">
          <cell r="A2754" t="str">
            <v>06.270.999-0</v>
          </cell>
          <cell r="B2754" t="str">
            <v>FAMILIA 06.270INDICE TUBO DE PVC</v>
          </cell>
          <cell r="D2754">
            <v>1716</v>
          </cell>
        </row>
        <row r="2755">
          <cell r="A2755" t="str">
            <v>06.271.010-0</v>
          </cell>
          <cell r="B2755" t="str">
            <v>TUBO PVC-DEFOFO, P/ADUCAO E DISTRIB. DE AGUA, DIAM. NOMINAL100MM</v>
          </cell>
          <cell r="C2755" t="str">
            <v>M</v>
          </cell>
          <cell r="D2755">
            <v>16.690000000000001</v>
          </cell>
        </row>
        <row r="2756">
          <cell r="A2756" t="str">
            <v>06.271.011-0</v>
          </cell>
          <cell r="B2756" t="str">
            <v>TUBO PVC-DEFOFO, P/ADUCAO E DISTRIB. DE AGUA, DIAM. NOMINA150MM</v>
          </cell>
          <cell r="C2756" t="str">
            <v>M</v>
          </cell>
          <cell r="D2756">
            <v>34.22</v>
          </cell>
        </row>
        <row r="2757">
          <cell r="A2757" t="str">
            <v>06.271.012-0</v>
          </cell>
          <cell r="B2757" t="str">
            <v>TUBO PVC-DEFOFO, P/ADUCAO E DISTRIB. DE AGUA, DIAM. NOMINAL200MM</v>
          </cell>
          <cell r="C2757" t="str">
            <v>M</v>
          </cell>
          <cell r="D2757">
            <v>58.56</v>
          </cell>
        </row>
        <row r="2758">
          <cell r="A2758" t="str">
            <v>06.271.013-0</v>
          </cell>
          <cell r="B2758" t="str">
            <v>TUBO PVC-DEFOFO, P/ADUCAO E DISTRIB. DE AGUA, DIAM. NOMINAL250MM</v>
          </cell>
          <cell r="C2758" t="str">
            <v>M</v>
          </cell>
          <cell r="D2758">
            <v>89.18</v>
          </cell>
        </row>
        <row r="2759">
          <cell r="A2759" t="str">
            <v>06.271.014-0</v>
          </cell>
          <cell r="B2759" t="str">
            <v>TUBO PVC-DEFOFO, P/ADUCAO E DISTRIB. DE AGUA, DIAM. NOMINAL300MM</v>
          </cell>
          <cell r="C2759" t="str">
            <v>M</v>
          </cell>
          <cell r="D2759">
            <v>125.91</v>
          </cell>
        </row>
        <row r="2760">
          <cell r="A2760" t="str">
            <v>06.271.050-0</v>
          </cell>
          <cell r="B2760" t="str">
            <v>TUBO DE PVC RIGIDO RQ, P/AGUA FRIA, DIAM. DE 1/2"</v>
          </cell>
          <cell r="C2760" t="str">
            <v>M</v>
          </cell>
          <cell r="D2760">
            <v>1.8</v>
          </cell>
        </row>
        <row r="2761">
          <cell r="A2761" t="str">
            <v>06.271.051-0</v>
          </cell>
          <cell r="B2761" t="str">
            <v>TUBO DE PVC RIGIDO RQ, P/AGUA FRIA, DIAM. DE 3/4"</v>
          </cell>
          <cell r="C2761" t="str">
            <v>M</v>
          </cell>
          <cell r="D2761">
            <v>2.44</v>
          </cell>
        </row>
        <row r="2762">
          <cell r="A2762" t="str">
            <v>06.271.052-0</v>
          </cell>
          <cell r="B2762" t="str">
            <v>TUBO DE PVC RIGIDO RQ, P/AGUA FRIA, DIAM. DE 1"</v>
          </cell>
          <cell r="C2762" t="str">
            <v>M</v>
          </cell>
          <cell r="D2762">
            <v>4.76</v>
          </cell>
        </row>
        <row r="2763">
          <cell r="A2763" t="str">
            <v>06.271.053-0</v>
          </cell>
          <cell r="B2763" t="str">
            <v>TUBO DE PVC RIGIDO RQ, P/AGUA FRIA, DIAM. DE 1.1/2"</v>
          </cell>
          <cell r="C2763" t="str">
            <v>M</v>
          </cell>
          <cell r="D2763">
            <v>7.89</v>
          </cell>
        </row>
        <row r="2764">
          <cell r="A2764" t="str">
            <v>06.271.054-0</v>
          </cell>
          <cell r="B2764" t="str">
            <v>TUBO DE PVC RIGIDO RQ, P/AGUA FRIA, DIAM. DE 2"</v>
          </cell>
          <cell r="C2764" t="str">
            <v>M</v>
          </cell>
          <cell r="D2764">
            <v>11.51</v>
          </cell>
        </row>
        <row r="2765">
          <cell r="A2765" t="str">
            <v>06.271.055-0</v>
          </cell>
          <cell r="B2765" t="str">
            <v>TUBO DE PVC RIGIDO RQ, P/AGUA FRIA, DIAM. DE 3"</v>
          </cell>
          <cell r="C2765" t="str">
            <v>M</v>
          </cell>
          <cell r="D2765">
            <v>23.28</v>
          </cell>
        </row>
        <row r="2766">
          <cell r="A2766" t="str">
            <v>06.271.056-0</v>
          </cell>
          <cell r="B2766" t="str">
            <v>TUBO DE PVC RIGIDO RQ, P/AGUA FRIA, DIAM. DE 4"</v>
          </cell>
          <cell r="C2766" t="str">
            <v>M</v>
          </cell>
          <cell r="D2766">
            <v>27.49</v>
          </cell>
        </row>
        <row r="2767">
          <cell r="A2767" t="str">
            <v>06.271.060-0</v>
          </cell>
          <cell r="B2767" t="str">
            <v>TUBO DE PVC RIGIDO SD, P/AGUA FRIA, DIAM. DE 20MM</v>
          </cell>
          <cell r="C2767" t="str">
            <v>M</v>
          </cell>
          <cell r="D2767">
            <v>0.99</v>
          </cell>
        </row>
        <row r="2768">
          <cell r="A2768" t="str">
            <v>06.271.061-0</v>
          </cell>
          <cell r="B2768" t="str">
            <v>TUBO DE PVC RIGIDO SD, P/AGUA FRIA, DIAM. DE 25MM</v>
          </cell>
          <cell r="C2768" t="str">
            <v>M</v>
          </cell>
          <cell r="D2768">
            <v>1.31</v>
          </cell>
        </row>
        <row r="2769">
          <cell r="A2769" t="str">
            <v>06.271.062-0</v>
          </cell>
          <cell r="B2769" t="str">
            <v>TUBO DE PVC RIGIDO SD, P/AGUA FRIA, DIAM. DE 32MM</v>
          </cell>
          <cell r="C2769" t="str">
            <v>M</v>
          </cell>
          <cell r="D2769">
            <v>2.83</v>
          </cell>
        </row>
        <row r="2770">
          <cell r="A2770" t="str">
            <v>06.271.063-0</v>
          </cell>
          <cell r="B2770" t="str">
            <v>TUBO DE PVC RIGIDO SD, P/AGUA FRIA, DIAM. DE 40MM</v>
          </cell>
          <cell r="C2770" t="str">
            <v>M</v>
          </cell>
          <cell r="D2770">
            <v>4.1100000000000003</v>
          </cell>
        </row>
        <row r="2771">
          <cell r="A2771" t="str">
            <v>06.271.064-0</v>
          </cell>
          <cell r="B2771" t="str">
            <v>TUBO DE PVC RIGIDO SD, P/AGUA FRIA, DIAM. DE 50MM</v>
          </cell>
          <cell r="C2771" t="str">
            <v>M</v>
          </cell>
          <cell r="D2771">
            <v>4.82</v>
          </cell>
        </row>
        <row r="2772">
          <cell r="A2772" t="str">
            <v>06.271.065-0</v>
          </cell>
          <cell r="B2772" t="str">
            <v>TUBO DE PVC RIGIDO SD, P/AGUA FRIA, DIAM. DE 60MM</v>
          </cell>
          <cell r="C2772" t="str">
            <v>M</v>
          </cell>
          <cell r="D2772">
            <v>7.95</v>
          </cell>
        </row>
        <row r="2773">
          <cell r="A2773" t="str">
            <v>06.271.066-0</v>
          </cell>
          <cell r="B2773" t="str">
            <v>TUBO DE PVC RIGIDO SD, P/AGUA FRIA, DIAM. DE 75MM</v>
          </cell>
          <cell r="C2773" t="str">
            <v>M</v>
          </cell>
          <cell r="D2773">
            <v>12.5</v>
          </cell>
        </row>
        <row r="2774">
          <cell r="A2774" t="str">
            <v>06.271.067-0</v>
          </cell>
          <cell r="B2774" t="str">
            <v>TUBO DE PVC RIGIDO SD, P/AGUA FRIA, DIAM. DE 85MM</v>
          </cell>
          <cell r="C2774" t="str">
            <v>M</v>
          </cell>
          <cell r="D2774">
            <v>15.94</v>
          </cell>
        </row>
        <row r="2775">
          <cell r="A2775" t="str">
            <v>06.271.068-0</v>
          </cell>
          <cell r="B2775" t="str">
            <v>TUBO DE PVC RIGIDO SD, P/AGUA FRIA, DIAM. DE 110MM</v>
          </cell>
          <cell r="C2775" t="str">
            <v>M</v>
          </cell>
          <cell r="D2775">
            <v>26.08</v>
          </cell>
        </row>
        <row r="2776">
          <cell r="A2776" t="str">
            <v>06.271.999-0</v>
          </cell>
          <cell r="B2776" t="str">
            <v>FAMILIA 06.271</v>
          </cell>
          <cell r="D2776">
            <v>2128</v>
          </cell>
        </row>
        <row r="2777">
          <cell r="A2777" t="str">
            <v>06.272.002-0</v>
          </cell>
          <cell r="B2777" t="str">
            <v>TUBO PVC P/ESGOTO SANIT., DIAM. NOMINAL 100MM</v>
          </cell>
          <cell r="C2777" t="str">
            <v>M</v>
          </cell>
          <cell r="D2777">
            <v>8.24</v>
          </cell>
        </row>
        <row r="2778">
          <cell r="A2778" t="str">
            <v>06.272.003-0</v>
          </cell>
          <cell r="B2778" t="str">
            <v>TUBO PVC P/ESGOTO SANIT., DIAM. NOMINAL 150MM</v>
          </cell>
          <cell r="C2778" t="str">
            <v>M</v>
          </cell>
          <cell r="D2778">
            <v>16.32</v>
          </cell>
        </row>
        <row r="2779">
          <cell r="A2779" t="str">
            <v>06.272.004-0</v>
          </cell>
          <cell r="B2779" t="str">
            <v>TUBO PVC P/ESGOTO SANIT., DIAM. NOMINAL 200MM</v>
          </cell>
          <cell r="C2779" t="str">
            <v>M</v>
          </cell>
          <cell r="D2779">
            <v>26.84</v>
          </cell>
        </row>
        <row r="2780">
          <cell r="A2780" t="str">
            <v>06.272.005-0</v>
          </cell>
          <cell r="B2780" t="str">
            <v>TUBO PVC P/ESGOTO SANIT., DIAM. NOMINAL 250MM</v>
          </cell>
          <cell r="C2780" t="str">
            <v>M</v>
          </cell>
          <cell r="D2780">
            <v>46.97</v>
          </cell>
        </row>
        <row r="2781">
          <cell r="A2781" t="str">
            <v>06.272.006-0</v>
          </cell>
          <cell r="B2781" t="str">
            <v>TUBO PVC P/ESGOTO SANIT., DIAM. NOMINAL 300MM</v>
          </cell>
          <cell r="C2781" t="str">
            <v>M</v>
          </cell>
          <cell r="D2781">
            <v>74.209999999999994</v>
          </cell>
        </row>
        <row r="2782">
          <cell r="A2782" t="str">
            <v>06.272.999-0</v>
          </cell>
          <cell r="B2782" t="str">
            <v>FAMILIA 06.272</v>
          </cell>
          <cell r="D2782">
            <v>2051</v>
          </cell>
        </row>
        <row r="2783">
          <cell r="A2783" t="str">
            <v>06.273.001-0</v>
          </cell>
          <cell r="B2783" t="str">
            <v>TUBO FLEXIVEL ESTRUTURADO DE PVC P/AGUAS PLUVIAIS C/DIAMETRODE 300MM,INCL.JUNTAS.FORN.</v>
          </cell>
          <cell r="C2783" t="str">
            <v>M</v>
          </cell>
          <cell r="D2783">
            <v>124.05</v>
          </cell>
        </row>
        <row r="2784">
          <cell r="A2784" t="str">
            <v>06.273.002-0</v>
          </cell>
          <cell r="B2784" t="str">
            <v>TUBO FLEXIVEL ESTRUTURADO DE PVC,P/AGUAS PLUVIAIS C/DIAMETRODE 400MM,INCL.JUNTAS.FORN.</v>
          </cell>
          <cell r="C2784" t="str">
            <v>M</v>
          </cell>
          <cell r="D2784">
            <v>153.63</v>
          </cell>
        </row>
        <row r="2785">
          <cell r="A2785" t="str">
            <v>06.273.003-0</v>
          </cell>
          <cell r="B2785" t="str">
            <v>TUBO FLEXIVEL ESTRUTURADO DE PVC,P/AGUAS PLUVIAIS,C/DIAMETRODE 500MM.FORN.</v>
          </cell>
          <cell r="C2785" t="str">
            <v>M</v>
          </cell>
          <cell r="D2785">
            <v>252.69</v>
          </cell>
        </row>
        <row r="2786">
          <cell r="A2786" t="str">
            <v>06.273.004-0</v>
          </cell>
          <cell r="B2786" t="str">
            <v>TUBO FLEXIVEL ESTRUTURADO DE PVC,P/AGUAS PLUVIAIS,C/DIAMETRODE 600MM.FORN.</v>
          </cell>
          <cell r="C2786" t="str">
            <v>M</v>
          </cell>
          <cell r="D2786">
            <v>303.64999999999998</v>
          </cell>
        </row>
        <row r="2787">
          <cell r="A2787" t="str">
            <v>06.273.005-0</v>
          </cell>
          <cell r="B2787" t="str">
            <v>TUBO FLEXIVEL ESTRUTURADO DE PVC,P/AGUAS PLUVIAIS C/DIAMETRODE 700MM.FORN.</v>
          </cell>
          <cell r="C2787" t="str">
            <v>M</v>
          </cell>
          <cell r="D2787">
            <v>491.31</v>
          </cell>
        </row>
        <row r="2788">
          <cell r="A2788" t="str">
            <v>06.273.006-0</v>
          </cell>
          <cell r="B2788" t="str">
            <v>TUBO FLEXIVEL ESTRUTURADO DE PVC,P/AGUAS PLUVIAIS,C/DIAMETRODE 800MM.FORN.</v>
          </cell>
          <cell r="C2788" t="str">
            <v>M</v>
          </cell>
          <cell r="D2788">
            <v>581.28</v>
          </cell>
        </row>
        <row r="2789">
          <cell r="A2789" t="str">
            <v>06.273.007-0</v>
          </cell>
          <cell r="B2789" t="str">
            <v>TUBO FLEXIVEL ESTRUTURADO DE PVC P/AGUAS PLUVIAIS,C/DIAMETRODE 900MM.FORN.</v>
          </cell>
          <cell r="C2789" t="str">
            <v>M</v>
          </cell>
          <cell r="D2789">
            <v>846.59</v>
          </cell>
        </row>
        <row r="2790">
          <cell r="A2790" t="str">
            <v>06.273.008-0</v>
          </cell>
          <cell r="B2790" t="str">
            <v>TUBO FLEXIVEL ESTRUTURADO DE PVC,P/AGUAS PLUVIAIS,C/DIAMETRODE 1000MM.FORN.</v>
          </cell>
          <cell r="C2790" t="str">
            <v>M</v>
          </cell>
          <cell r="D2790">
            <v>966.77</v>
          </cell>
        </row>
        <row r="2791">
          <cell r="A2791" t="str">
            <v>06.273.009-0</v>
          </cell>
          <cell r="B2791" t="str">
            <v>TUBO FLEXIVEL ESTRUTURADO DE PVC,P/AGUAS PLUVIAIS C/DIAMETRODE 1100MM.FORN.</v>
          </cell>
          <cell r="C2791" t="str">
            <v>M</v>
          </cell>
          <cell r="D2791">
            <v>1073.47</v>
          </cell>
        </row>
        <row r="2792">
          <cell r="A2792" t="str">
            <v>06.273.010-0</v>
          </cell>
          <cell r="B2792" t="str">
            <v>TUBO FLEXIVEL ESTRUTURADO DE PVC,P/AGUAS PLUVIAIS,C/DIAMETRODE 1200MM.FORN.</v>
          </cell>
          <cell r="C2792" t="str">
            <v>M</v>
          </cell>
          <cell r="D2792">
            <v>1175.8800000000001</v>
          </cell>
        </row>
        <row r="2793">
          <cell r="A2793" t="str">
            <v>06.273.011-0</v>
          </cell>
          <cell r="B2793" t="str">
            <v>TUBO FLEXIVEL ESTRUTURADO DE PVC,P/AGUAS PLUVIAIS,C/DIAMETRODE 1500MM.FORN.</v>
          </cell>
          <cell r="C2793" t="str">
            <v>M</v>
          </cell>
          <cell r="D2793">
            <v>2496.58</v>
          </cell>
        </row>
        <row r="2794">
          <cell r="A2794" t="str">
            <v>06.273.012-0</v>
          </cell>
          <cell r="B2794" t="str">
            <v>TUBO FLEXIVEL ESTRUTURADO DE PVC,P/AGUAS PLUVIAIS,C/DIAMETRODE 1800MM.FORN.</v>
          </cell>
          <cell r="C2794" t="str">
            <v>M</v>
          </cell>
          <cell r="D2794">
            <v>3198.6</v>
          </cell>
        </row>
        <row r="2795">
          <cell r="A2795" t="str">
            <v>06.273.013-0</v>
          </cell>
          <cell r="B2795" t="str">
            <v>TUBO FLEXIVEL ESTRUTURADO DE PVC,P/AGUAS PLUVIAIS,C/DIAMETRODE 2000MM.FORN.</v>
          </cell>
          <cell r="C2795" t="str">
            <v>M</v>
          </cell>
          <cell r="D2795">
            <v>3579.03</v>
          </cell>
        </row>
        <row r="2796">
          <cell r="A2796" t="str">
            <v>06.273.014-0</v>
          </cell>
          <cell r="B2796" t="str">
            <v>TUBO FLEXIVEL ESTRUTURADO DE PVC,P/AGUAS PLUVIAIS,C/DIAMETRODE 2500MM.FORN.</v>
          </cell>
          <cell r="C2796" t="str">
            <v>M</v>
          </cell>
          <cell r="D2796">
            <v>4663.07</v>
          </cell>
        </row>
        <row r="2797">
          <cell r="A2797" t="str">
            <v>06.273.015-0</v>
          </cell>
          <cell r="B2797" t="str">
            <v>TUBO FLEXIVEL ESTRUTURADO DE PVC,P/AGUAS PLUVIAIS,C/DIAMETRODE 3000MM.FORN.</v>
          </cell>
          <cell r="C2797" t="str">
            <v>M</v>
          </cell>
          <cell r="D2797">
            <v>6328.78</v>
          </cell>
        </row>
        <row r="2798">
          <cell r="A2798" t="str">
            <v>06.273.999-0</v>
          </cell>
          <cell r="B2798" t="str">
            <v>TUBO ESTRUTURADO DE PVC PARA AGUAS PLUVIAIS</v>
          </cell>
          <cell r="D2798">
            <v>4715</v>
          </cell>
        </row>
        <row r="2799">
          <cell r="A2799" t="str">
            <v>06.275.001-0</v>
          </cell>
          <cell r="B2799" t="str">
            <v>CURVA DE 45° DE PVC-PBA, C/BOLSAS DE JUNTA ELASTICA, DIAM. NOMINAL 50MM</v>
          </cell>
          <cell r="C2799" t="str">
            <v>UN</v>
          </cell>
          <cell r="D2799">
            <v>8.5399999999999991</v>
          </cell>
        </row>
        <row r="2800">
          <cell r="A2800" t="str">
            <v>06.275.002-0</v>
          </cell>
          <cell r="B2800" t="str">
            <v>CURVA DE 45° DE PVC-PBA, C/BOLSAS DE JUNTA ELASTICA, DIAM. NOMINAL 75MM</v>
          </cell>
          <cell r="C2800" t="str">
            <v>UN</v>
          </cell>
          <cell r="D2800">
            <v>19.86</v>
          </cell>
        </row>
        <row r="2801">
          <cell r="A2801" t="str">
            <v>06.275.003-0</v>
          </cell>
          <cell r="B2801" t="str">
            <v>CURVA DE 45° DE PVC-PBA, C/BOLSAS DE JUNTA ELASTICA, DIAM. NOMINAL 100MM</v>
          </cell>
          <cell r="C2801" t="str">
            <v>UN</v>
          </cell>
          <cell r="D2801">
            <v>34.46</v>
          </cell>
        </row>
        <row r="2802">
          <cell r="A2802" t="str">
            <v>06.275.011-0</v>
          </cell>
          <cell r="B2802" t="str">
            <v>REDUCAO DE PVC-PBA, C/PONTA E BOLSA DE JUNTA ELASTICA, DIAM.NOMINAL 75 X 50MM</v>
          </cell>
          <cell r="C2802" t="str">
            <v>UN</v>
          </cell>
          <cell r="D2802">
            <v>7.06</v>
          </cell>
        </row>
        <row r="2803">
          <cell r="A2803" t="str">
            <v>06.275.012-0</v>
          </cell>
          <cell r="B2803" t="str">
            <v>REDUCAO DE PVC-PBA, C/PONTA E BOLSA DE JUNTA ELASTICA, DIAM.NOMINAL 100 X 75MM</v>
          </cell>
          <cell r="C2803" t="str">
            <v>UN</v>
          </cell>
          <cell r="D2803">
            <v>10.27</v>
          </cell>
        </row>
        <row r="2804">
          <cell r="A2804" t="str">
            <v>06.275.020-0</v>
          </cell>
          <cell r="B2804" t="str">
            <v>TE DE PVC-PBA, C/TRES BOLSAS DE JUNTA ELASTICA, DIAM. NOMINAL 50MM</v>
          </cell>
          <cell r="C2804" t="str">
            <v>UN</v>
          </cell>
          <cell r="D2804">
            <v>7.44</v>
          </cell>
        </row>
        <row r="2805">
          <cell r="A2805" t="str">
            <v>06.275.021-0</v>
          </cell>
          <cell r="B2805" t="str">
            <v>TE DE PVC-PBA, C/TRES BOLSAS DE JUNTA ELASTICA, DIAM. NOMINAL 75MM</v>
          </cell>
          <cell r="C2805" t="str">
            <v>UN</v>
          </cell>
          <cell r="D2805">
            <v>18.920000000000002</v>
          </cell>
        </row>
        <row r="2806">
          <cell r="A2806" t="str">
            <v>06.275.022-0</v>
          </cell>
          <cell r="B2806" t="str">
            <v>TE DE PVC-PBA, C/TRES BOLSAS DE JUNTA ELASTICA, DIAM. NOMINAL 100MM</v>
          </cell>
          <cell r="C2806" t="str">
            <v>UN</v>
          </cell>
          <cell r="D2806">
            <v>35.119999999999997</v>
          </cell>
        </row>
        <row r="2807">
          <cell r="A2807" t="str">
            <v>06.275.999-0</v>
          </cell>
          <cell r="B2807" t="str">
            <v>INDICE DA FAMILIA</v>
          </cell>
          <cell r="D2807">
            <v>3179</v>
          </cell>
        </row>
        <row r="2808">
          <cell r="A2808" t="str">
            <v>06.300.001-0</v>
          </cell>
          <cell r="B2808" t="str">
            <v>TUBO CERAM., P/JUNTA NAO ELASTICA, P/ESGOTO SANIT., DIAM. DE100MM. FORN.</v>
          </cell>
          <cell r="C2808" t="str">
            <v>M</v>
          </cell>
          <cell r="D2808">
            <v>6.83</v>
          </cell>
        </row>
        <row r="2809">
          <cell r="A2809" t="str">
            <v>06.300.002-0</v>
          </cell>
          <cell r="B2809" t="str">
            <v>TUBO CERAM., P/JUNTA NAO ELASTICA, P/ESGOTO SANIT., DIAM. DE150MM. FORN.</v>
          </cell>
          <cell r="C2809" t="str">
            <v>M</v>
          </cell>
          <cell r="D2809">
            <v>9.9499999999999993</v>
          </cell>
        </row>
        <row r="2810">
          <cell r="A2810" t="str">
            <v>06.300.003-0</v>
          </cell>
          <cell r="B2810" t="str">
            <v>TUBO CERAM., P/JUNTA NAO ELASTICA, P/ESGOTO SANIT., DIAM. DE200MM. FORN.</v>
          </cell>
          <cell r="C2810" t="str">
            <v>M</v>
          </cell>
          <cell r="D2810">
            <v>16.989999999999998</v>
          </cell>
        </row>
        <row r="2811">
          <cell r="A2811" t="str">
            <v>06.300.004-0</v>
          </cell>
          <cell r="B2811" t="str">
            <v>TUBO CERAM., P/JUNTA NAO ELASTICA, P/ESGOTO SANIT., DIAM. DE250MM. FORN.</v>
          </cell>
          <cell r="C2811" t="str">
            <v>M</v>
          </cell>
          <cell r="D2811">
            <v>30.05</v>
          </cell>
        </row>
        <row r="2812">
          <cell r="A2812" t="str">
            <v>06.300.005-0</v>
          </cell>
          <cell r="B2812" t="str">
            <v>TUBO CERAM., P/JUNTA NAO ELASTICA, P/ESGOTO SANIT., DIAM. DE300MM. FORN.</v>
          </cell>
          <cell r="C2812" t="str">
            <v>M</v>
          </cell>
          <cell r="D2812">
            <v>41.41</v>
          </cell>
        </row>
        <row r="2813">
          <cell r="A2813" t="str">
            <v>06.300.999-0</v>
          </cell>
          <cell r="B2813" t="str">
            <v>FAMILIA 06.300</v>
          </cell>
          <cell r="D2813">
            <v>2669</v>
          </cell>
        </row>
        <row r="2814">
          <cell r="A2814" t="str">
            <v>06.400.001-0</v>
          </cell>
          <cell r="B2814" t="str">
            <v>MONTAGEM DE CONJ. MOTOR-BOMBA ATE 5CV</v>
          </cell>
          <cell r="C2814" t="str">
            <v>UN</v>
          </cell>
          <cell r="D2814">
            <v>120.04</v>
          </cell>
        </row>
        <row r="2815">
          <cell r="A2815" t="str">
            <v>06.400.002-0</v>
          </cell>
          <cell r="B2815" t="str">
            <v>MONTAGEM DE CONJ. MOTOR-BOMBA DE 5,1 A 15CV</v>
          </cell>
          <cell r="C2815" t="str">
            <v>UN</v>
          </cell>
          <cell r="D2815">
            <v>135.69999999999999</v>
          </cell>
        </row>
        <row r="2816">
          <cell r="A2816" t="str">
            <v>06.400.003-0</v>
          </cell>
          <cell r="B2816" t="str">
            <v>MONTAGEM DE CONJ. MOTOR-BOMBA DE 15,1 A 40CV</v>
          </cell>
          <cell r="C2816" t="str">
            <v>UN</v>
          </cell>
          <cell r="D2816">
            <v>592.16</v>
          </cell>
        </row>
        <row r="2817">
          <cell r="A2817" t="str">
            <v>06.400.004-0</v>
          </cell>
          <cell r="B2817" t="str">
            <v>MONTAGEM DE CONJ. MOTOR-BOMBA DE 40,1 A 100CV</v>
          </cell>
          <cell r="C2817" t="str">
            <v>UN</v>
          </cell>
          <cell r="D2817">
            <v>706.33</v>
          </cell>
        </row>
        <row r="2818">
          <cell r="A2818" t="str">
            <v>06.400.005-0</v>
          </cell>
          <cell r="B2818" t="str">
            <v>MONTAGEM DE CONJ. MOTOR-BOMBA DE 100,1 A 400CV</v>
          </cell>
          <cell r="C2818" t="str">
            <v>UN</v>
          </cell>
          <cell r="D2818">
            <v>756.02</v>
          </cell>
        </row>
        <row r="2819">
          <cell r="A2819" t="str">
            <v>06.400.006-0</v>
          </cell>
          <cell r="B2819" t="str">
            <v>MONTAGEM DE CONJ. MOTOR-BOMBA DE 400,1 A 1000CV</v>
          </cell>
          <cell r="C2819" t="str">
            <v>UN</v>
          </cell>
          <cell r="D2819">
            <v>780.2</v>
          </cell>
        </row>
        <row r="2820">
          <cell r="A2820" t="str">
            <v>06.400.010-0</v>
          </cell>
          <cell r="B2820" t="str">
            <v>MONTAGEM DE PAINEL DE PARTIDA P/CONJ. ATE 5CV</v>
          </cell>
          <cell r="C2820" t="str">
            <v>UN</v>
          </cell>
          <cell r="D2820">
            <v>49.73</v>
          </cell>
        </row>
        <row r="2821">
          <cell r="A2821" t="str">
            <v>06.400.011-0</v>
          </cell>
          <cell r="B2821" t="str">
            <v>MONTAGEM DE PAINEL DE PARTIDA P/CONJ. DE 5,1 A 15CV</v>
          </cell>
          <cell r="C2821" t="str">
            <v>UN</v>
          </cell>
          <cell r="D2821">
            <v>59.59</v>
          </cell>
        </row>
        <row r="2822">
          <cell r="A2822" t="str">
            <v>06.400.012-0</v>
          </cell>
          <cell r="B2822" t="str">
            <v>MONTAGEM DE PAINEL DE PARTIDA P/CONJ. DE 15,1 A 40CV</v>
          </cell>
          <cell r="C2822" t="str">
            <v>UN</v>
          </cell>
          <cell r="D2822">
            <v>203.59</v>
          </cell>
        </row>
        <row r="2823">
          <cell r="A2823" t="str">
            <v>06.400.013-0</v>
          </cell>
          <cell r="B2823" t="str">
            <v>MONTAGEM DE PAINEL DE PARTIDA P/CONJ. DE 40,1 A 100CV</v>
          </cell>
          <cell r="C2823" t="str">
            <v>UN</v>
          </cell>
          <cell r="D2823">
            <v>245.84</v>
          </cell>
        </row>
        <row r="2824">
          <cell r="A2824" t="str">
            <v>06.400.014-0</v>
          </cell>
          <cell r="B2824" t="str">
            <v>MONTAGEM DE PAINEL DE PARTIDA P/CONJ. DE 100,1 A 400CV</v>
          </cell>
          <cell r="C2824" t="str">
            <v>UN</v>
          </cell>
          <cell r="D2824">
            <v>264.16000000000003</v>
          </cell>
        </row>
        <row r="2825">
          <cell r="A2825" t="str">
            <v>06.400.015-0</v>
          </cell>
          <cell r="B2825" t="str">
            <v>MONTAGEM DE PAINEL DE PARTIDA P/CONJ. DE 400,1 A 1000CV</v>
          </cell>
          <cell r="C2825" t="str">
            <v>UN</v>
          </cell>
          <cell r="D2825">
            <v>273.08999999999997</v>
          </cell>
        </row>
        <row r="2826">
          <cell r="A2826" t="str">
            <v>06.400.020-0</v>
          </cell>
          <cell r="B2826" t="str">
            <v>MONTAGEM DE CONJ. DE RECALQUE DE AGUA SUBTER. (PADRAO CEDAE)</v>
          </cell>
          <cell r="C2826" t="str">
            <v>UN</v>
          </cell>
          <cell r="D2826">
            <v>413.5</v>
          </cell>
        </row>
        <row r="2827">
          <cell r="A2827" t="str">
            <v>06.400.999-0</v>
          </cell>
          <cell r="B2827" t="str">
            <v>INDICE DA FAMILIA</v>
          </cell>
          <cell r="D2827">
            <v>1791</v>
          </cell>
        </row>
        <row r="2828">
          <cell r="A2828" t="str">
            <v>06.500.010-0</v>
          </cell>
          <cell r="B2828" t="str">
            <v>CARVAO ANTRACITOSO P/TRAT. DE AGUA C/ T.E. 0,9 A 1MM - C.U.1,7MM</v>
          </cell>
          <cell r="C2828" t="str">
            <v>M3</v>
          </cell>
          <cell r="D2828">
            <v>930</v>
          </cell>
        </row>
        <row r="2829">
          <cell r="A2829" t="str">
            <v>06.500.999-0</v>
          </cell>
          <cell r="B2829" t="str">
            <v>INDICE DA FAMILIA</v>
          </cell>
          <cell r="D2829">
            <v>948</v>
          </cell>
        </row>
        <row r="2830">
          <cell r="A2830" t="str">
            <v>06.501.010-0</v>
          </cell>
          <cell r="B2830" t="str">
            <v>AREIA P/LEITO FILTRANTE, C/GRANULOM. 12 A 40 (1,68 A 0,42MM)</v>
          </cell>
          <cell r="C2830" t="str">
            <v>M3</v>
          </cell>
          <cell r="D2830">
            <v>338</v>
          </cell>
        </row>
        <row r="2831">
          <cell r="A2831" t="str">
            <v>06.501.999-0</v>
          </cell>
          <cell r="B2831" t="str">
            <v>INDICE DA FAMILIA</v>
          </cell>
          <cell r="D2831">
            <v>1040</v>
          </cell>
        </row>
        <row r="2832">
          <cell r="A2832" t="str">
            <v>06.502.010-0</v>
          </cell>
          <cell r="B2832" t="str">
            <v>SEIXO P/LEITO FILTRANTE, DE 1.1/2" A 3/4" (38,1 19,1MM)</v>
          </cell>
          <cell r="C2832" t="str">
            <v>M3</v>
          </cell>
          <cell r="D2832">
            <v>512</v>
          </cell>
        </row>
        <row r="2833">
          <cell r="A2833" t="str">
            <v>06.502.999-0</v>
          </cell>
          <cell r="B2833" t="str">
            <v>INDICE DA FAMILIA</v>
          </cell>
          <cell r="D2833">
            <v>1034</v>
          </cell>
        </row>
        <row r="2834">
          <cell r="A2834" t="str">
            <v>07.001.010-1</v>
          </cell>
          <cell r="B2834" t="str">
            <v>PASTA DE CIM. COMUM</v>
          </cell>
          <cell r="C2834" t="str">
            <v>M3</v>
          </cell>
          <cell r="D2834">
            <v>318.93</v>
          </cell>
        </row>
        <row r="2835">
          <cell r="A2835" t="str">
            <v>07.001.015-1</v>
          </cell>
          <cell r="B2835" t="str">
            <v>PASTA DE CIM. BRANCO</v>
          </cell>
          <cell r="C2835" t="str">
            <v>M3</v>
          </cell>
          <cell r="D2835">
            <v>1167.68</v>
          </cell>
        </row>
        <row r="2836">
          <cell r="A2836" t="str">
            <v>07.001.020-1</v>
          </cell>
          <cell r="B2836" t="str">
            <v>PASTA DE CAL</v>
          </cell>
          <cell r="C2836" t="str">
            <v>M3</v>
          </cell>
          <cell r="D2836">
            <v>462</v>
          </cell>
        </row>
        <row r="2837">
          <cell r="A2837" t="str">
            <v>07.001.025-1</v>
          </cell>
          <cell r="B2837" t="str">
            <v>PASTA DE GESSO</v>
          </cell>
          <cell r="C2837" t="str">
            <v>M3</v>
          </cell>
          <cell r="D2837">
            <v>654.91</v>
          </cell>
        </row>
        <row r="2838">
          <cell r="A2838" t="str">
            <v>07.001.030-1</v>
          </cell>
          <cell r="B2838" t="str">
            <v>PASTA DE CIM. BRANCO E CAL, NO TRACO 1:1</v>
          </cell>
          <cell r="C2838" t="str">
            <v>M3</v>
          </cell>
          <cell r="D2838">
            <v>814.84</v>
          </cell>
        </row>
        <row r="2839">
          <cell r="A2839" t="str">
            <v>07.001.035-1</v>
          </cell>
          <cell r="B2839" t="str">
            <v>ARGAMASSA DE CIM. E AREIA NO TRACO 1:1</v>
          </cell>
          <cell r="C2839" t="str">
            <v>M3</v>
          </cell>
          <cell r="D2839">
            <v>255.83</v>
          </cell>
        </row>
        <row r="2840">
          <cell r="A2840" t="str">
            <v>07.001.040-1</v>
          </cell>
          <cell r="B2840" t="str">
            <v>ARGAMASSA DE CIM. E AREIA NO TRACO 1:1,5</v>
          </cell>
          <cell r="C2840" t="str">
            <v>M3</v>
          </cell>
          <cell r="D2840">
            <v>235.42</v>
          </cell>
        </row>
        <row r="2841">
          <cell r="A2841" t="str">
            <v>07.001.045-1</v>
          </cell>
          <cell r="B2841" t="str">
            <v>ARGAMASSA DE CIM. E AREIA NO TRACO 1:2</v>
          </cell>
          <cell r="C2841" t="str">
            <v>M3</v>
          </cell>
          <cell r="D2841">
            <v>218.41</v>
          </cell>
        </row>
        <row r="2842">
          <cell r="A2842" t="str">
            <v>07.001.050-1</v>
          </cell>
          <cell r="B2842" t="str">
            <v>ARGAMASSA DE CIM. E AREIA NO TRACO 1:3</v>
          </cell>
          <cell r="C2842" t="str">
            <v>M3</v>
          </cell>
          <cell r="D2842">
            <v>192.41</v>
          </cell>
        </row>
        <row r="2843">
          <cell r="A2843" t="str">
            <v>07.001.055-1</v>
          </cell>
          <cell r="B2843" t="str">
            <v>ARGAMASSA DE CIM. E AREIA NO TRACO 1:4</v>
          </cell>
          <cell r="C2843" t="str">
            <v>M3</v>
          </cell>
          <cell r="D2843">
            <v>178.74</v>
          </cell>
        </row>
        <row r="2844">
          <cell r="A2844" t="str">
            <v>07.001.060-1</v>
          </cell>
          <cell r="B2844" t="str">
            <v>ARGAMASSA DE CIM. E AREIA NO TRACO 1:5</v>
          </cell>
          <cell r="C2844" t="str">
            <v>M3</v>
          </cell>
          <cell r="D2844">
            <v>167.51</v>
          </cell>
        </row>
        <row r="2845">
          <cell r="A2845" t="str">
            <v>07.001.065-1</v>
          </cell>
          <cell r="B2845" t="str">
            <v>ARGAMASSA DE CIM. E AREIA NO TRACO 1:6</v>
          </cell>
          <cell r="C2845" t="str">
            <v>M3</v>
          </cell>
          <cell r="D2845">
            <v>159.63999999999999</v>
          </cell>
        </row>
        <row r="2846">
          <cell r="A2846" t="str">
            <v>07.001.070-1</v>
          </cell>
          <cell r="B2846" t="str">
            <v>ARGAMASSA DE CIM. E AREIA NO TRACO 1:8</v>
          </cell>
          <cell r="C2846" t="str">
            <v>M3</v>
          </cell>
          <cell r="D2846">
            <v>149.08000000000001</v>
          </cell>
        </row>
        <row r="2847">
          <cell r="A2847" t="str">
            <v>07.001.075-1</v>
          </cell>
          <cell r="B2847" t="str">
            <v>ARGAMASSA DE CIM. E PO-DE-PEDRA NO TRACO 1:3</v>
          </cell>
          <cell r="C2847" t="str">
            <v>M3</v>
          </cell>
          <cell r="D2847">
            <v>185.29</v>
          </cell>
        </row>
        <row r="2848">
          <cell r="A2848" t="str">
            <v>07.001.080-1</v>
          </cell>
          <cell r="B2848" t="str">
            <v>ARGAMASSA DE CIM. E PO-DE-PEDRA NO TRACO 1:4</v>
          </cell>
          <cell r="C2848" t="str">
            <v>M3</v>
          </cell>
          <cell r="D2848">
            <v>170.83</v>
          </cell>
        </row>
        <row r="2849">
          <cell r="A2849" t="str">
            <v>07.001.085-1</v>
          </cell>
          <cell r="B2849" t="str">
            <v>ARGAMASSA DE CIM., CAL E AREIA FINA NO TRACO 1:3:5</v>
          </cell>
          <cell r="C2849" t="str">
            <v>M3</v>
          </cell>
          <cell r="D2849">
            <v>274.41000000000003</v>
          </cell>
        </row>
        <row r="2850">
          <cell r="A2850" t="str">
            <v>07.001.090-1</v>
          </cell>
          <cell r="B2850" t="str">
            <v>ARGAMASSA DE CIM., CAL E AREIA FINA NO TRACO 1:3:8</v>
          </cell>
          <cell r="C2850" t="str">
            <v>M3</v>
          </cell>
          <cell r="D2850">
            <v>240.22</v>
          </cell>
        </row>
        <row r="2851">
          <cell r="A2851" t="str">
            <v>07.001.095-1</v>
          </cell>
          <cell r="B2851" t="str">
            <v>ARGAMASSA DE CIM. BRANCO, CAL E PO DE MARMORE NO TRACO 1:1:3</v>
          </cell>
          <cell r="C2851" t="str">
            <v>M3</v>
          </cell>
          <cell r="D2851">
            <v>565.86</v>
          </cell>
        </row>
        <row r="2852">
          <cell r="A2852" t="str">
            <v>07.001.100-1</v>
          </cell>
          <cell r="B2852" t="str">
            <v>ARGAMASSA DE CIM. E SAIBRO NO TRACO 1:2</v>
          </cell>
          <cell r="C2852" t="str">
            <v>M3</v>
          </cell>
          <cell r="D2852">
            <v>207.99</v>
          </cell>
        </row>
        <row r="2853">
          <cell r="A2853" t="str">
            <v>07.001.105-1</v>
          </cell>
          <cell r="B2853" t="str">
            <v>ARGAMASSA DE CIM. E SAIBRO NO TRACO 1:4</v>
          </cell>
          <cell r="C2853" t="str">
            <v>M3</v>
          </cell>
          <cell r="D2853">
            <v>170.2</v>
          </cell>
        </row>
        <row r="2854">
          <cell r="A2854" t="str">
            <v>07.001.110-1</v>
          </cell>
          <cell r="B2854" t="str">
            <v>ARGAMASSA DE CIM. E SAIBRO NO TRACO 1:6</v>
          </cell>
          <cell r="C2854" t="str">
            <v>M3</v>
          </cell>
          <cell r="D2854">
            <v>152.68</v>
          </cell>
        </row>
        <row r="2855">
          <cell r="A2855" t="str">
            <v>07.001.115-1</v>
          </cell>
          <cell r="B2855" t="str">
            <v>ARGAMASSA DE CIM. E SAIBRO NO TRACO 1:8</v>
          </cell>
          <cell r="C2855" t="str">
            <v>M3</v>
          </cell>
          <cell r="D2855">
            <v>143.25</v>
          </cell>
        </row>
        <row r="2856">
          <cell r="A2856" t="str">
            <v>07.001.120-1</v>
          </cell>
          <cell r="B2856" t="str">
            <v>ARGAMASSA DE CIM., SAIBRO E AREIA NO TRACO 1:2:2</v>
          </cell>
          <cell r="C2856" t="str">
            <v>M3</v>
          </cell>
          <cell r="D2856">
            <v>157.06</v>
          </cell>
        </row>
        <row r="2857">
          <cell r="A2857" t="str">
            <v>07.001.125-1</v>
          </cell>
          <cell r="B2857" t="str">
            <v>ARGAMASSA DE CIM., SAIBRO E AREIA NO TRACO 1:2:3</v>
          </cell>
          <cell r="C2857" t="str">
            <v>M3</v>
          </cell>
          <cell r="D2857">
            <v>169.13</v>
          </cell>
        </row>
        <row r="2858">
          <cell r="A2858" t="str">
            <v>07.001.130-1</v>
          </cell>
          <cell r="B2858" t="str">
            <v>ARGAMASSA DE CIM., SAIBRO E AREIA NO TRACO 1:3:3</v>
          </cell>
          <cell r="C2858" t="str">
            <v>M3</v>
          </cell>
          <cell r="D2858">
            <v>162.44999999999999</v>
          </cell>
        </row>
        <row r="2859">
          <cell r="A2859" t="str">
            <v>07.001.135-1</v>
          </cell>
          <cell r="B2859" t="str">
            <v>ARGAMASSA DE CIM., SAIBRO E AREIA NO TRACO 1:3:5</v>
          </cell>
          <cell r="C2859" t="str">
            <v>M3</v>
          </cell>
          <cell r="D2859">
            <v>163.66</v>
          </cell>
        </row>
        <row r="2860">
          <cell r="A2860" t="str">
            <v>07.001.140-1</v>
          </cell>
          <cell r="B2860" t="str">
            <v>ARGAMASSA DE CIM., CAL, SAIBRO E AREIA NO TRACO 1:2:4:4</v>
          </cell>
          <cell r="C2860" t="str">
            <v>M3</v>
          </cell>
          <cell r="D2860">
            <v>220.93</v>
          </cell>
        </row>
        <row r="2861">
          <cell r="A2861" t="str">
            <v>07.001.145-1</v>
          </cell>
          <cell r="B2861" t="str">
            <v>ARGAMASSA DE CIM. E AREIA PRETA DE EMBOCO NO TRACO 1:2</v>
          </cell>
          <cell r="C2861" t="str">
            <v>M3</v>
          </cell>
          <cell r="D2861">
            <v>221.45</v>
          </cell>
        </row>
        <row r="2862">
          <cell r="A2862" t="str">
            <v>07.001.150-1</v>
          </cell>
          <cell r="B2862" t="str">
            <v>ARGAMASSA DE CIM. E AREIA PRETA DE EMBOCO NO TRACO 1:4</v>
          </cell>
          <cell r="C2862" t="str">
            <v>M3</v>
          </cell>
          <cell r="D2862">
            <v>177.14</v>
          </cell>
        </row>
        <row r="2863">
          <cell r="A2863" t="str">
            <v>07.001.155-1</v>
          </cell>
          <cell r="B2863" t="str">
            <v>ARGAMASSA DE CIM. E AREIA PRETA DE EMBOCO NO TRACO 1:6</v>
          </cell>
          <cell r="C2863" t="str">
            <v>M3</v>
          </cell>
          <cell r="D2863">
            <v>159.80000000000001</v>
          </cell>
        </row>
        <row r="2864">
          <cell r="A2864" t="str">
            <v>07.001.999-0</v>
          </cell>
          <cell r="B2864" t="str">
            <v>INDICE 07.001PASTAS DE CIMENTO, CAL E GESSO</v>
          </cell>
          <cell r="D2864">
            <v>2011</v>
          </cell>
        </row>
        <row r="2865">
          <cell r="A2865" t="str">
            <v>07.002.010-1</v>
          </cell>
          <cell r="B2865" t="str">
            <v>ARGAMASSA DE CIM. E AREIA NO TRACO 1:1</v>
          </cell>
          <cell r="C2865" t="str">
            <v>M3</v>
          </cell>
          <cell r="D2865">
            <v>201.08</v>
          </cell>
        </row>
        <row r="2866">
          <cell r="A2866" t="str">
            <v>07.002.015-1</v>
          </cell>
          <cell r="B2866" t="str">
            <v>ARGAMASSA DE CIM. E AREIA NO TRACO 1:1,5</v>
          </cell>
          <cell r="C2866" t="str">
            <v>M3</v>
          </cell>
          <cell r="D2866">
            <v>182.39</v>
          </cell>
        </row>
        <row r="2867">
          <cell r="A2867" t="str">
            <v>07.002.020-1</v>
          </cell>
          <cell r="B2867" t="str">
            <v>ARGAMASSA DE CIM. E AREIA NO TRACO 1:2</v>
          </cell>
          <cell r="C2867" t="str">
            <v>M3</v>
          </cell>
          <cell r="D2867">
            <v>167.04</v>
          </cell>
        </row>
        <row r="2868">
          <cell r="A2868" t="str">
            <v>07.002.025-1</v>
          </cell>
          <cell r="B2868" t="str">
            <v>ARGAMASSA DE CIM. E AREIA NO TRACO 1:3</v>
          </cell>
          <cell r="C2868" t="str">
            <v>M3</v>
          </cell>
          <cell r="D2868">
            <v>144.41</v>
          </cell>
        </row>
        <row r="2869">
          <cell r="A2869" t="str">
            <v>07.002.030-1</v>
          </cell>
          <cell r="B2869" t="str">
            <v>ARGAMASSA DE CIM. E AREIA NO TRACO 1:4</v>
          </cell>
          <cell r="C2869" t="str">
            <v>M3</v>
          </cell>
          <cell r="D2869">
            <v>134.11000000000001</v>
          </cell>
        </row>
        <row r="2870">
          <cell r="A2870" t="str">
            <v>07.002.035-1</v>
          </cell>
          <cell r="B2870" t="str">
            <v>ARGAMASSA DE CIM. E AREIA NO TRACO 1:5</v>
          </cell>
          <cell r="C2870" t="str">
            <v>M3</v>
          </cell>
          <cell r="D2870">
            <v>126.25</v>
          </cell>
        </row>
        <row r="2871">
          <cell r="A2871" t="str">
            <v>07.002.040-1</v>
          </cell>
          <cell r="B2871" t="str">
            <v>ARGAMASSA DE CIM. E AREIA NO TRACO 1:6</v>
          </cell>
          <cell r="C2871" t="str">
            <v>M3</v>
          </cell>
          <cell r="D2871">
            <v>121.45</v>
          </cell>
        </row>
        <row r="2872">
          <cell r="A2872" t="str">
            <v>07.002.045-1</v>
          </cell>
          <cell r="B2872" t="str">
            <v>ARGAMASSA DE CIM. E AREIA NO TRACO 1:8</v>
          </cell>
          <cell r="C2872" t="str">
            <v>M3</v>
          </cell>
          <cell r="D2872">
            <v>117.63</v>
          </cell>
        </row>
        <row r="2873">
          <cell r="A2873" t="str">
            <v>07.002.999-0</v>
          </cell>
          <cell r="B2873" t="str">
            <v>INDICE 07.002.ARGAMASSA</v>
          </cell>
          <cell r="D2873">
            <v>1609</v>
          </cell>
        </row>
        <row r="2874">
          <cell r="A2874" t="str">
            <v>07.003.010-1</v>
          </cell>
          <cell r="B2874" t="str">
            <v>ARGAMASSA DE CIM. E PO-DE-PEDRA NO TRACO 1:3</v>
          </cell>
          <cell r="C2874" t="str">
            <v>M3</v>
          </cell>
          <cell r="D2874">
            <v>137.28</v>
          </cell>
        </row>
        <row r="2875">
          <cell r="A2875" t="str">
            <v>07.003.015-1</v>
          </cell>
          <cell r="B2875" t="str">
            <v>ARGAMASSA DE CIM. E PO-DE-PEDRA NO TRACO 1:4</v>
          </cell>
          <cell r="C2875" t="str">
            <v>M3</v>
          </cell>
          <cell r="D2875">
            <v>126.2</v>
          </cell>
        </row>
        <row r="2876">
          <cell r="A2876" t="str">
            <v>07.003.999-0</v>
          </cell>
          <cell r="B2876" t="str">
            <v>INDICE 07.003.ARGAMASSA DE CIMENTO E PO-DE-PEDRA</v>
          </cell>
          <cell r="D2876">
            <v>1528</v>
          </cell>
        </row>
        <row r="2877">
          <cell r="A2877" t="str">
            <v>07.005.010-1</v>
          </cell>
          <cell r="B2877" t="str">
            <v>ARGAMASSA DE CIM., CAL E AREIA FINA NO TRACO 1:3:5</v>
          </cell>
          <cell r="C2877" t="str">
            <v>M3</v>
          </cell>
          <cell r="D2877">
            <v>243.27</v>
          </cell>
        </row>
        <row r="2878">
          <cell r="A2878" t="str">
            <v>07.005.015-1</v>
          </cell>
          <cell r="B2878" t="str">
            <v>ARGAMASSA DE CIM., CAL E AREIA FINA NO TRACO 1:3:8</v>
          </cell>
          <cell r="C2878" t="str">
            <v>M3</v>
          </cell>
          <cell r="D2878">
            <v>219.19</v>
          </cell>
        </row>
        <row r="2879">
          <cell r="A2879" t="str">
            <v>07.005.020-1</v>
          </cell>
          <cell r="B2879" t="str">
            <v>ARGAMASSA DE CIM. BRANCO, CAL E PO DE MARMORE NO TRACO 1:1:3</v>
          </cell>
          <cell r="C2879" t="str">
            <v>M3</v>
          </cell>
          <cell r="D2879">
            <v>521.22</v>
          </cell>
        </row>
        <row r="2880">
          <cell r="A2880" t="str">
            <v>07.005.999-0</v>
          </cell>
          <cell r="B2880" t="str">
            <v>INDICE 07.005.ARGAMASSA DE CIMENTO,AREIA,PO-DE-MARMORE</v>
          </cell>
          <cell r="D2880">
            <v>2873</v>
          </cell>
        </row>
        <row r="2881">
          <cell r="A2881" t="str">
            <v>07.006.010-1</v>
          </cell>
          <cell r="B2881" t="str">
            <v>ARGAMASSA DE CIM. E SAIBRO NO TRACO 1:2</v>
          </cell>
          <cell r="C2881" t="str">
            <v>M3</v>
          </cell>
          <cell r="D2881">
            <v>156.61000000000001</v>
          </cell>
        </row>
        <row r="2882">
          <cell r="A2882" t="str">
            <v>07.006.015-1</v>
          </cell>
          <cell r="B2882" t="str">
            <v>ARGAMASSA DE CIM. E SAIBRO NO TRACO 1:4</v>
          </cell>
          <cell r="C2882" t="str">
            <v>M3</v>
          </cell>
          <cell r="D2882">
            <v>125.57</v>
          </cell>
        </row>
        <row r="2883">
          <cell r="A2883" t="str">
            <v>07.006.020-1</v>
          </cell>
          <cell r="B2883" t="str">
            <v>ARGAMASSA DE CIM. E SAIBRO NO TRACO 1:6</v>
          </cell>
          <cell r="C2883" t="str">
            <v>M3</v>
          </cell>
          <cell r="D2883">
            <v>114.2</v>
          </cell>
        </row>
        <row r="2884">
          <cell r="A2884" t="str">
            <v>07.006.025-1</v>
          </cell>
          <cell r="B2884" t="str">
            <v>ARGAMASSA DE CIM. E SAIBRO NO TRACO 1:8</v>
          </cell>
          <cell r="C2884" t="str">
            <v>M3</v>
          </cell>
          <cell r="D2884">
            <v>111.8</v>
          </cell>
        </row>
        <row r="2885">
          <cell r="A2885" t="str">
            <v>07.006.999-0</v>
          </cell>
          <cell r="B2885" t="str">
            <v>INDICE 07.006.ARGAMASSA DE CIMENTO E SAIBRO</v>
          </cell>
          <cell r="D2885">
            <v>1764</v>
          </cell>
        </row>
        <row r="2886">
          <cell r="A2886" t="str">
            <v>07.007.010-1</v>
          </cell>
          <cell r="B2886" t="str">
            <v>ARGAMASSA DE CIM., SAIBRO E AREIA NO TRACO 1:2:2</v>
          </cell>
          <cell r="C2886" t="str">
            <v>M3</v>
          </cell>
          <cell r="D2886">
            <v>133.53</v>
          </cell>
        </row>
        <row r="2887">
          <cell r="A2887" t="str">
            <v>07.007.015-1</v>
          </cell>
          <cell r="B2887" t="str">
            <v>ARGAMASSA DE CIM., SAIBRO E AREIA NO TRACO 1:2:3</v>
          </cell>
          <cell r="C2887" t="str">
            <v>M3</v>
          </cell>
          <cell r="D2887">
            <v>127.87</v>
          </cell>
        </row>
        <row r="2888">
          <cell r="A2888" t="str">
            <v>07.007.020-1</v>
          </cell>
          <cell r="B2888" t="str">
            <v>ARGAMASSA DE CIM., SAIBRO E AREIA NO TRACO 1:3:3</v>
          </cell>
          <cell r="C2888" t="str">
            <v>M3</v>
          </cell>
          <cell r="D2888">
            <v>124.26</v>
          </cell>
        </row>
        <row r="2889">
          <cell r="A2889" t="str">
            <v>07.007.025-1</v>
          </cell>
          <cell r="B2889" t="str">
            <v>ARGAMASSA DE CIM., SAIBRO E AREIA NO TRACO 1:3:5</v>
          </cell>
          <cell r="C2889" t="str">
            <v>M3</v>
          </cell>
          <cell r="D2889">
            <v>121.66</v>
          </cell>
        </row>
        <row r="2890">
          <cell r="A2890" t="str">
            <v>07.007.999-0</v>
          </cell>
          <cell r="B2890" t="str">
            <v>INDICE 07.007.ARGAMASSA DE CIMENTO SAIBRO E AREIA</v>
          </cell>
          <cell r="D2890">
            <v>1768</v>
          </cell>
        </row>
        <row r="2891">
          <cell r="A2891" t="str">
            <v>07.008.010-1</v>
          </cell>
          <cell r="B2891" t="str">
            <v>ARGAMASSA DE CIM., CAL, SAIBRO E AREIA NO TRACO 1:2:4:4</v>
          </cell>
          <cell r="C2891" t="str">
            <v>M3</v>
          </cell>
          <cell r="D2891">
            <v>196.23</v>
          </cell>
        </row>
        <row r="2892">
          <cell r="A2892" t="str">
            <v>07.008.999-0</v>
          </cell>
          <cell r="B2892" t="str">
            <v>INDICE 07.008.ARGAMASSA DE CIMENTO,CAL,SAIBRO E AREIA</v>
          </cell>
          <cell r="D2892">
            <v>3444</v>
          </cell>
        </row>
        <row r="2893">
          <cell r="A2893" t="str">
            <v>07.009.010-1</v>
          </cell>
          <cell r="B2893" t="str">
            <v>ARGAMASSA DE CIM. E AREIA PRETA DE EMBOCO NO TRACO 1:2</v>
          </cell>
          <cell r="C2893" t="str">
            <v>M3</v>
          </cell>
          <cell r="D2893">
            <v>170.07</v>
          </cell>
        </row>
        <row r="2894">
          <cell r="A2894" t="str">
            <v>07.009.015-1</v>
          </cell>
          <cell r="B2894" t="str">
            <v>ARGAMASSA DE CIM. E AREIA PRETA DE EMBOCO NO TRACO 1:4</v>
          </cell>
          <cell r="C2894" t="str">
            <v>M3</v>
          </cell>
          <cell r="D2894">
            <v>132.51</v>
          </cell>
        </row>
        <row r="2895">
          <cell r="A2895" t="str">
            <v>07.009.020-1</v>
          </cell>
          <cell r="B2895" t="str">
            <v>ARGAMASSA DE CIM. E AREIA PRETA DE EMBOCO NO TRACO 1:6</v>
          </cell>
          <cell r="C2895" t="str">
            <v>M3</v>
          </cell>
          <cell r="D2895">
            <v>121.6</v>
          </cell>
        </row>
        <row r="2896">
          <cell r="A2896" t="str">
            <v>07.009.999-0</v>
          </cell>
          <cell r="B2896" t="str">
            <v>INDICE 07.009.ARGAMASSA DE CIMENTO E AREIA PRETA</v>
          </cell>
          <cell r="D2896">
            <v>1664</v>
          </cell>
        </row>
        <row r="2897">
          <cell r="A2897" t="str">
            <v>07.030.010-1</v>
          </cell>
          <cell r="B2897" t="str">
            <v>ENCHIMENTO DE AREIA, P/MEIO DE BOMBA</v>
          </cell>
          <cell r="C2897" t="str">
            <v>M3</v>
          </cell>
          <cell r="D2897">
            <v>55.88</v>
          </cell>
        </row>
        <row r="2898">
          <cell r="A2898" t="str">
            <v>07.030.999-0</v>
          </cell>
          <cell r="B2898" t="str">
            <v>INDICE 07.030.ENCHIMENTO AREIA POR BOMBA</v>
          </cell>
          <cell r="D2898">
            <v>2485</v>
          </cell>
        </row>
        <row r="2899">
          <cell r="A2899" t="str">
            <v>07.050.025-1</v>
          </cell>
          <cell r="B2899" t="str">
            <v>INJECAO DE CALDA DE CIM., ADMIT. UMA PRODUCAO MEDIA BRUTA DE2 SACOS/H</v>
          </cell>
          <cell r="C2899" t="str">
            <v>SACO</v>
          </cell>
          <cell r="D2899">
            <v>24.23</v>
          </cell>
        </row>
        <row r="2900">
          <cell r="A2900" t="str">
            <v>07.050.030-1</v>
          </cell>
          <cell r="B2900" t="str">
            <v>INJECAO DE CALDA DE CIM., ADMIT. UMA PRODUCAO MEDIA BRUTA DE1 SACO/H</v>
          </cell>
          <cell r="C2900" t="str">
            <v>SACO</v>
          </cell>
          <cell r="D2900">
            <v>37.840000000000003</v>
          </cell>
        </row>
        <row r="2901">
          <cell r="A2901" t="str">
            <v>07.050.035-1</v>
          </cell>
          <cell r="B2901" t="str">
            <v>INJECAO DE CALDA DE CIM., ADMIT. UMA PRODUCAO MEDIA BRUTA DE0,5 SACO/H</v>
          </cell>
          <cell r="C2901" t="str">
            <v>SACO</v>
          </cell>
          <cell r="D2901">
            <v>65.040000000000006</v>
          </cell>
        </row>
        <row r="2902">
          <cell r="A2902" t="str">
            <v>07.050.999-0</v>
          </cell>
          <cell r="B2902" t="str">
            <v>INDICE 07.050.INJECAO CALDO DE CONCRETO</v>
          </cell>
          <cell r="D2902">
            <v>2105</v>
          </cell>
        </row>
        <row r="2903">
          <cell r="A2903" t="str">
            <v>07.100.010-1</v>
          </cell>
          <cell r="B2903" t="str">
            <v>INJECAO DE ARG. DE CIM. E AREIA, TRACO 1:6, UTILIZ. EQUIP. DE AR COMPR., ADMIT. UMA PRODUCAO MEDIA BRUTA DE 1,00M3/H</v>
          </cell>
          <cell r="C2903" t="str">
            <v>M3</v>
          </cell>
          <cell r="D2903">
            <v>220.93</v>
          </cell>
        </row>
        <row r="2904">
          <cell r="A2904" t="str">
            <v>07.100.015-1</v>
          </cell>
          <cell r="B2904" t="str">
            <v>INJECAO DE ARG. DE CIM. E AREIA, TRACO 1:6, UTILIZ. EQUIP. DE AR COMPR., ADMIT. UMA PRODUCAO MEDIA BRUTA DE 0,75M3/H</v>
          </cell>
          <cell r="C2904" t="str">
            <v>M3</v>
          </cell>
          <cell r="D2904">
            <v>185.85</v>
          </cell>
        </row>
        <row r="2905">
          <cell r="A2905" t="str">
            <v>07.100.020-1</v>
          </cell>
          <cell r="B2905" t="str">
            <v>INJECAO DE ARG. DE CIM. E AREIA, TRACO 1:6, UTILIZ. EQUIP. DE AR COMPR., ADMIT. UMA PRODUCAO MEDIA BRUTA DE 0,50M3/H</v>
          </cell>
          <cell r="C2905" t="str">
            <v>M3</v>
          </cell>
          <cell r="D2905">
            <v>198.39</v>
          </cell>
        </row>
        <row r="2906">
          <cell r="A2906" t="str">
            <v>07.100.025-1</v>
          </cell>
          <cell r="B2906" t="str">
            <v>INJECAO DE ARG. DE CIM. E AREIA, TRACO 1:6, UTILIZ. EQUIP. DE AR COMPR., ADMIT. UMA PRODUCAO MEDIA BRUTA DE 0,25M3/H</v>
          </cell>
          <cell r="C2906" t="str">
            <v>M3</v>
          </cell>
          <cell r="D2906">
            <v>373.41</v>
          </cell>
        </row>
        <row r="2907">
          <cell r="A2907" t="str">
            <v>07.100.040-1</v>
          </cell>
          <cell r="B2907" t="str">
            <v>INJECAO DE ARG. DE CIM. E AREIA, UTILIZ. BOMBA DE ARG. C/MISTURADORA, DESTINADA A EXEC. DE FUNDACOES</v>
          </cell>
          <cell r="C2907" t="str">
            <v>M3</v>
          </cell>
          <cell r="D2907">
            <v>210.94</v>
          </cell>
        </row>
        <row r="2908">
          <cell r="A2908" t="str">
            <v>07.100.999-0</v>
          </cell>
          <cell r="B2908" t="str">
            <v>INDICE 07.100.INJECAO DE ARGAMASSA DE CIM./AREIA 1:6</v>
          </cell>
          <cell r="D2908">
            <v>2111</v>
          </cell>
        </row>
        <row r="2909">
          <cell r="A2909" t="str">
            <v>07.150.010-1</v>
          </cell>
          <cell r="B2909" t="str">
            <v>INJECAO P/TRAT. DE SOLO DE FUNDACAO C/RESINA EPOXICA OU OUTROS MAT. QUIMICOS</v>
          </cell>
          <cell r="C2909" t="str">
            <v>KG</v>
          </cell>
          <cell r="D2909">
            <v>20.57</v>
          </cell>
        </row>
        <row r="2910">
          <cell r="A2910" t="str">
            <v>07.150.020-1</v>
          </cell>
          <cell r="B2910" t="str">
            <v>APLICACAO DE RESINA EPOXICA EM COLAGEM DE PECAS DE CONCR., EXCL. FORN. DOS MAT.</v>
          </cell>
          <cell r="C2910" t="str">
            <v>KG</v>
          </cell>
          <cell r="D2910">
            <v>8.0500000000000007</v>
          </cell>
        </row>
        <row r="2911">
          <cell r="A2911" t="str">
            <v>07.150.999-0</v>
          </cell>
          <cell r="B2911" t="str">
            <v>INDICE 07.150.INJECAO PARA TRATAMENTO DE SOLO</v>
          </cell>
          <cell r="D2911">
            <v>2782</v>
          </cell>
        </row>
        <row r="2912">
          <cell r="A2912" t="str">
            <v>07.160.012-1</v>
          </cell>
          <cell r="B2912" t="str">
            <v>INJECAO DE RESINA EPOXICA, EM FISSURAS DE CONCR. ESTRUTURAL</v>
          </cell>
          <cell r="C2912" t="str">
            <v>KG</v>
          </cell>
          <cell r="D2912">
            <v>77.790000000000006</v>
          </cell>
        </row>
        <row r="2913">
          <cell r="A2913" t="str">
            <v>07.160.020-1</v>
          </cell>
          <cell r="B2913" t="str">
            <v>APLICACAO DE RESINA EPOXICA EM COLAGEM DE PECAS DE CONCR., INCL. MAT.</v>
          </cell>
          <cell r="C2913" t="str">
            <v>KG</v>
          </cell>
          <cell r="D2913">
            <v>36.15</v>
          </cell>
        </row>
        <row r="2914">
          <cell r="A2914" t="str">
            <v>07.160.999-0</v>
          </cell>
          <cell r="B2914" t="str">
            <v>INDICE 07.160.INJECAO E APLICACAO RESINA EPOXICA C/FORNECIMENTO</v>
          </cell>
          <cell r="D2914">
            <v>2709</v>
          </cell>
        </row>
        <row r="2915">
          <cell r="A2915" t="str">
            <v>07.170.010-1</v>
          </cell>
          <cell r="B2915" t="str">
            <v>ARGAMASSA DE CIM. E AREIA NO TRACO 1:3, C/ADICAO DE COLA A BASE DE RESINAS SINTETICAS DE ALTA ADERENCIA</v>
          </cell>
          <cell r="C2915" t="str">
            <v>M3</v>
          </cell>
          <cell r="D2915">
            <v>240.83</v>
          </cell>
        </row>
        <row r="2916">
          <cell r="A2916" t="str">
            <v>07.170.999-0</v>
          </cell>
          <cell r="B2916" t="str">
            <v>INDICE 07.170.ARGAMASSA CIM. E AREIA 1:3 - SIKAFIX</v>
          </cell>
          <cell r="D2916">
            <v>1884</v>
          </cell>
        </row>
        <row r="2917">
          <cell r="A2917" t="str">
            <v>08.001.001-0</v>
          </cell>
          <cell r="B2917" t="str">
            <v>BASE DE MACADAME SIMPLES</v>
          </cell>
          <cell r="C2917" t="str">
            <v>M3</v>
          </cell>
          <cell r="D2917">
            <v>51.22</v>
          </cell>
        </row>
        <row r="2918">
          <cell r="A2918" t="str">
            <v>08.001.002-0</v>
          </cell>
          <cell r="B2918" t="str">
            <v>BASE DE BRITA GRADUADA</v>
          </cell>
          <cell r="C2918" t="str">
            <v>M3</v>
          </cell>
          <cell r="D2918">
            <v>61.59</v>
          </cell>
        </row>
        <row r="2919">
          <cell r="A2919" t="str">
            <v>08.001.003-0</v>
          </cell>
          <cell r="B2919" t="str">
            <v>BASE DE BRITA CORRIDA</v>
          </cell>
          <cell r="C2919" t="str">
            <v>M3</v>
          </cell>
          <cell r="D2919">
            <v>42.4</v>
          </cell>
        </row>
        <row r="2920">
          <cell r="A2920" t="str">
            <v>08.001.999-0</v>
          </cell>
          <cell r="B2920" t="str">
            <v>INDICE 08.001BASE MACADAME SIMPLES</v>
          </cell>
          <cell r="D2920">
            <v>2010</v>
          </cell>
        </row>
        <row r="2921">
          <cell r="A2921" t="str">
            <v>08.002.001-0</v>
          </cell>
          <cell r="B2921" t="str">
            <v>BASE DE MACADAME HIDR.</v>
          </cell>
          <cell r="C2921" t="str">
            <v>M3</v>
          </cell>
          <cell r="D2921">
            <v>74.44</v>
          </cell>
        </row>
        <row r="2922">
          <cell r="A2922" t="str">
            <v>08.002.999-0</v>
          </cell>
          <cell r="B2922" t="str">
            <v>INDICE 08.002BASE MACADAME HIDRAULICO</v>
          </cell>
          <cell r="D2922">
            <v>1906</v>
          </cell>
        </row>
        <row r="2923">
          <cell r="A2923" t="str">
            <v>08.003.001-0</v>
          </cell>
          <cell r="B2923" t="str">
            <v>BASE OU SUB-BASE ESTABILIZ. GRANULOMETRICAMENTE C/MIST. DE 2OU MAIS MAT.</v>
          </cell>
          <cell r="C2923" t="str">
            <v>M3</v>
          </cell>
          <cell r="D2923">
            <v>6.02</v>
          </cell>
        </row>
        <row r="2924">
          <cell r="A2924" t="str">
            <v>08.003.002-0</v>
          </cell>
          <cell r="B2924" t="str">
            <v>BASE OU SUB-BASE ESTABILIZ. S/MIST. DE  MAT.</v>
          </cell>
          <cell r="C2924" t="str">
            <v>M3</v>
          </cell>
          <cell r="D2924">
            <v>5.16</v>
          </cell>
        </row>
        <row r="2925">
          <cell r="A2925" t="str">
            <v>08.003.999-0</v>
          </cell>
          <cell r="B2925" t="str">
            <v>INDICE 08.003BASE OU SUB-BASE ESTABILIZADORA</v>
          </cell>
          <cell r="D2925">
            <v>2420</v>
          </cell>
        </row>
        <row r="2926">
          <cell r="A2926" t="str">
            <v>08.004.001-0</v>
          </cell>
          <cell r="B2926" t="str">
            <v>BASE DE SOLO-CIM. EXECUTADO "IN LOCO"</v>
          </cell>
          <cell r="C2926" t="str">
            <v>M3</v>
          </cell>
          <cell r="D2926">
            <v>4.3600000000000003</v>
          </cell>
        </row>
        <row r="2927">
          <cell r="A2927" t="str">
            <v>08.004.002-0</v>
          </cell>
          <cell r="B2927" t="str">
            <v>BASE DE SOLO-CIM. EXECUTADO "IN LOCO", C/MAT. MISTURADOS NAUSINA</v>
          </cell>
          <cell r="C2927" t="str">
            <v>M3</v>
          </cell>
          <cell r="D2927">
            <v>6.17</v>
          </cell>
        </row>
        <row r="2928">
          <cell r="A2928" t="str">
            <v>08.004.003-0</v>
          </cell>
          <cell r="B2928" t="str">
            <v>BASE DE SOLO ESTABILIZ., C/MAT. MISTURADOS NA USINA</v>
          </cell>
          <cell r="C2928" t="str">
            <v>M3</v>
          </cell>
          <cell r="D2928">
            <v>8.16</v>
          </cell>
        </row>
        <row r="2929">
          <cell r="A2929" t="str">
            <v>08.004.999-0</v>
          </cell>
          <cell r="B2929" t="str">
            <v>INDICE 08.004BASE DE SOLO-CIMENTO</v>
          </cell>
          <cell r="D2929">
            <v>2718</v>
          </cell>
        </row>
        <row r="2930">
          <cell r="A2930" t="str">
            <v>08.005.001-0</v>
          </cell>
          <cell r="B2930" t="str">
            <v>BASE DE MACADAME CIMENTADO DE MIST. PREVIA, TRACO 1:15</v>
          </cell>
          <cell r="C2930" t="str">
            <v>M3</v>
          </cell>
          <cell r="D2930">
            <v>218.87</v>
          </cell>
        </row>
        <row r="2931">
          <cell r="A2931" t="str">
            <v>08.005.002-0</v>
          </cell>
          <cell r="B2931" t="str">
            <v>BASE DE MACADAME CIMENTADO DE MIST. PREVIA, TRACO 1:19</v>
          </cell>
          <cell r="C2931" t="str">
            <v>M3</v>
          </cell>
          <cell r="D2931">
            <v>210.06</v>
          </cell>
        </row>
        <row r="2932">
          <cell r="A2932" t="str">
            <v>08.005.003-0</v>
          </cell>
          <cell r="B2932" t="str">
            <v>BASE DE MACADAME CIMENTADO DE MIST. PREVIA, TRACO 1:24</v>
          </cell>
          <cell r="C2932" t="str">
            <v>M3</v>
          </cell>
          <cell r="D2932">
            <v>203.91</v>
          </cell>
        </row>
        <row r="2933">
          <cell r="A2933" t="str">
            <v>08.005.999-0</v>
          </cell>
          <cell r="B2933" t="str">
            <v>INDICE 08.005BASE MACADAME CIMENTADO</v>
          </cell>
          <cell r="D2933">
            <v>1984</v>
          </cell>
        </row>
        <row r="2934">
          <cell r="A2934" t="str">
            <v>08.006.003-0</v>
          </cell>
          <cell r="B2934" t="str">
            <v>ARRANCAMENTO E REASSENTAM.DE PARALELEP.,INCL.FORN.DE PO-DE-PEDRA E REJUNT.C/BETUME E CASCALHINHO,EXCL.FORN.DO PARALELEP.</v>
          </cell>
          <cell r="C2934" t="str">
            <v>M2</v>
          </cell>
          <cell r="D2934">
            <v>29.74</v>
          </cell>
        </row>
        <row r="2935">
          <cell r="A2935" t="str">
            <v>08.006.004-0</v>
          </cell>
          <cell r="B2935" t="str">
            <v>ASSENTAMENTO DE PARALELEP., C/REAPROV. DOS MESMOS, FORN. DEPO-DE-PEDRA E REJUNT. C/BETUME E CASCALHINHO</v>
          </cell>
          <cell r="C2935" t="str">
            <v>M2</v>
          </cell>
          <cell r="D2935">
            <v>21.77</v>
          </cell>
        </row>
        <row r="2936">
          <cell r="A2936" t="str">
            <v>08.006.010-0</v>
          </cell>
          <cell r="B2936" t="str">
            <v>REJUNTAMENTO DE PAVIMENT. DE PARALELEP. C/BETUME E CASCALHINHO, EXCL. O FORN. DO BETUME</v>
          </cell>
          <cell r="C2936" t="str">
            <v>M2</v>
          </cell>
          <cell r="D2936">
            <v>3.63</v>
          </cell>
        </row>
        <row r="2937">
          <cell r="A2937" t="str">
            <v>08.006.011-0</v>
          </cell>
          <cell r="B2937" t="str">
            <v>REJUNTAMENTO DE PAVIMENT. DE PARALELEP. C/BETUME E CASCALHINHO, C/FORN. DE TODOS OS MAT.</v>
          </cell>
          <cell r="C2937" t="str">
            <v>M2</v>
          </cell>
          <cell r="D2937">
            <v>10.93</v>
          </cell>
        </row>
        <row r="2938">
          <cell r="A2938" t="str">
            <v>08.006.999-0</v>
          </cell>
          <cell r="B2938" t="str">
            <v>INDICE 08.006ASSENT.PARALELEPIPEDO</v>
          </cell>
          <cell r="D2938">
            <v>4312</v>
          </cell>
        </row>
        <row r="2939">
          <cell r="A2939" t="str">
            <v>08.007.001-0</v>
          </cell>
          <cell r="B2939" t="str">
            <v>ARRANCAMENTO E REASSENTAM. DE PARALELEP., INCL. PO-DE-PEDRAE REJUNT. C/CIM. E AREIA 1:3, EXCL. FORN. DO PARALELEP.</v>
          </cell>
          <cell r="C2939" t="str">
            <v>M2</v>
          </cell>
          <cell r="D2939">
            <v>24.76</v>
          </cell>
        </row>
        <row r="2940">
          <cell r="A2940" t="str">
            <v>08.007.002-0</v>
          </cell>
          <cell r="B2940" t="str">
            <v>ASSENTAMENTO DE PARALELEP., C/REAPROV. DO MESMO, FORN. DE PO-DE-PEDRA E REJUNT. C/CIM. E AREIA 1:3</v>
          </cell>
          <cell r="C2940" t="str">
            <v>M2</v>
          </cell>
          <cell r="D2940">
            <v>16.79</v>
          </cell>
        </row>
        <row r="2941">
          <cell r="A2941" t="str">
            <v>08.007.999-0</v>
          </cell>
          <cell r="B2941" t="str">
            <v>INDICE 08.007ARRANCAM.E REASSENT. DE PARALELEPIPEDO</v>
          </cell>
          <cell r="D2941">
            <v>2592</v>
          </cell>
        </row>
        <row r="2942">
          <cell r="A2942" t="str">
            <v>08.008.001-0</v>
          </cell>
          <cell r="B2942" t="str">
            <v>ARRANCAMENTO E REASSENTAM. DE PARALELEP., INCL. FORN. DE PO-DE-PEDRA, EXCL. REJUNT. E FORN. DOS PARALELEP.</v>
          </cell>
          <cell r="C2942" t="str">
            <v>M2</v>
          </cell>
          <cell r="D2942">
            <v>18.8</v>
          </cell>
        </row>
        <row r="2943">
          <cell r="A2943" t="str">
            <v>08.008.002-0</v>
          </cell>
          <cell r="B2943" t="str">
            <v>ASSENTAMENTO DE PARALELEP., C/REAPROV. DOS MESMOS E FORN. DEPO-DE-PEDRA, EXCL. REJUNT.</v>
          </cell>
          <cell r="C2943" t="str">
            <v>M2</v>
          </cell>
          <cell r="D2943">
            <v>13.28</v>
          </cell>
        </row>
        <row r="2944">
          <cell r="A2944" t="str">
            <v>08.008.999-0</v>
          </cell>
          <cell r="B2944" t="str">
            <v>INDICE 08.008ARRANCMENT.E REASSENT.PARALELEP.EXC.REJUNT.</v>
          </cell>
          <cell r="D2944">
            <v>2969</v>
          </cell>
        </row>
        <row r="2945">
          <cell r="A2945" t="str">
            <v>08.009.003-0</v>
          </cell>
          <cell r="B2945" t="str">
            <v>PAVIMENTACAO C/PARALELEP., SOBRE COLCHAO DE PO-DE-PEDRA E REJUNT. C/CIM. E AREIA 1:3, INCL. FORN. DOS MAT.</v>
          </cell>
          <cell r="C2945" t="str">
            <v>M2</v>
          </cell>
          <cell r="D2945">
            <v>35.85</v>
          </cell>
        </row>
        <row r="2946">
          <cell r="A2946" t="str">
            <v>08.009.005-0</v>
          </cell>
          <cell r="B2946" t="str">
            <v>PAVIMENTACAO C/PARALELEP., SOBRE COLCHAO DE PO-DE-PEDRA E REJUNT. C/BETUME E CASCALHINHO, INCL. FORN. DOS MAT.</v>
          </cell>
          <cell r="C2946" t="str">
            <v>M2</v>
          </cell>
          <cell r="D2946">
            <v>40.840000000000003</v>
          </cell>
        </row>
        <row r="2947">
          <cell r="A2947" t="str">
            <v>08.009.010-0</v>
          </cell>
          <cell r="B2947" t="str">
            <v>PAVIMENTACAO COM PARALELEPIPEDOS SOBRE COLCHAO DE AREIA EREJUNTAMENTO DO MESMO MATERIAL,INCL.FORN.TODOS OS MATERIAIS.</v>
          </cell>
          <cell r="C2947" t="str">
            <v>M2</v>
          </cell>
          <cell r="D2947">
            <v>32.659999999999997</v>
          </cell>
        </row>
        <row r="2948">
          <cell r="A2948" t="str">
            <v>08.009.999-0</v>
          </cell>
          <cell r="B2948" t="str">
            <v>INDICE 08.009PAVIM.C/PARALELEPIPEDO</v>
          </cell>
          <cell r="D2948">
            <v>2721</v>
          </cell>
        </row>
        <row r="2949">
          <cell r="A2949" t="str">
            <v>08.010.001-0</v>
          </cell>
          <cell r="B2949" t="str">
            <v>PAVIMENTACAO C/PARALELEP.SOBRE COLCHAO DE PO-DE-PEDRA,BASE DE CONCR.MAGRO, REJUNT.C/BETUME E CASCALHINHO, INCL.FORN.MAT.</v>
          </cell>
          <cell r="C2949" t="str">
            <v>M2</v>
          </cell>
          <cell r="D2949">
            <v>52.81</v>
          </cell>
        </row>
        <row r="2950">
          <cell r="A2950" t="str">
            <v>08.010.005-0</v>
          </cell>
          <cell r="B2950" t="str">
            <v>SARJETA-GUIA DE PARALELEP. (1 FIADA ASSENTE SOBRE CONCR., INCL. ESTA, REJUNT. C/CIM. E AREIA 1:3, P/PAVIMENT. BETUMINOSA</v>
          </cell>
          <cell r="C2950" t="str">
            <v>M</v>
          </cell>
          <cell r="D2950">
            <v>10.49</v>
          </cell>
        </row>
        <row r="2951">
          <cell r="A2951" t="str">
            <v>08.010.999-0</v>
          </cell>
          <cell r="B2951" t="str">
            <v>INDICE 08.010PAVIMENT. COM PARALELEPIPEDO</v>
          </cell>
          <cell r="D2951">
            <v>2421</v>
          </cell>
        </row>
        <row r="2952">
          <cell r="A2952" t="str">
            <v>08.011.001-0</v>
          </cell>
          <cell r="B2952" t="str">
            <v>SARJETA DE PARALELEP., (3 FIADAS) ASSENTE SOBRE COLCHAO DE PO-DE-PEDRA</v>
          </cell>
          <cell r="C2952" t="str">
            <v>M</v>
          </cell>
          <cell r="D2952">
            <v>23.04</v>
          </cell>
        </row>
        <row r="2953">
          <cell r="A2953" t="str">
            <v>08.011.999-0</v>
          </cell>
          <cell r="B2953" t="str">
            <v>INDICE 08.011SARJETA DE PARALELEPIPEDO</v>
          </cell>
          <cell r="D2953">
            <v>2692</v>
          </cell>
        </row>
        <row r="2954">
          <cell r="A2954" t="str">
            <v>08.012.001-0</v>
          </cell>
          <cell r="B2954" t="str">
            <v>LEVANTAMENTO E REASSENTAM. DE MEIO-FIO</v>
          </cell>
          <cell r="C2954" t="str">
            <v>M</v>
          </cell>
          <cell r="D2954">
            <v>20.47</v>
          </cell>
        </row>
        <row r="2955">
          <cell r="A2955" t="str">
            <v>08.012.003-0</v>
          </cell>
          <cell r="B2955" t="str">
            <v>LEVANTAMENTO E  REASSENTAM. DE TENTO OU TRAVESSAO</v>
          </cell>
          <cell r="C2955" t="str">
            <v>M</v>
          </cell>
          <cell r="D2955">
            <v>16.39</v>
          </cell>
        </row>
        <row r="2956">
          <cell r="A2956" t="str">
            <v>08.012.004-0</v>
          </cell>
          <cell r="B2956" t="str">
            <v>REASSENTAMENTO DE MEIO-FIO</v>
          </cell>
          <cell r="C2956" t="str">
            <v>M</v>
          </cell>
          <cell r="D2956">
            <v>16.18</v>
          </cell>
        </row>
        <row r="2957">
          <cell r="A2957" t="str">
            <v>08.012.005-0</v>
          </cell>
          <cell r="B2957" t="str">
            <v>REASSENTAMENTO DE TENTO OU TRAVESSAO</v>
          </cell>
          <cell r="C2957" t="str">
            <v>M</v>
          </cell>
          <cell r="D2957">
            <v>14.34</v>
          </cell>
        </row>
        <row r="2958">
          <cell r="A2958" t="str">
            <v>08.012.999-0</v>
          </cell>
          <cell r="B2958" t="str">
            <v>INDICE 08.012LEVANT.REASSENT. DE MEIO FIO</v>
          </cell>
          <cell r="D2958">
            <v>3296</v>
          </cell>
        </row>
        <row r="2959">
          <cell r="A2959" t="str">
            <v>08.013.005-0</v>
          </cell>
          <cell r="B2959" t="str">
            <v>TRAVESSAO OU TENTO DE GRAN.</v>
          </cell>
          <cell r="C2959" t="str">
            <v>M</v>
          </cell>
          <cell r="D2959">
            <v>20.03</v>
          </cell>
        </row>
        <row r="2960">
          <cell r="A2960" t="str">
            <v>08.013.999-0</v>
          </cell>
          <cell r="B2960" t="str">
            <v>INDICE 08.013MEIO FIO RETO GRANITO</v>
          </cell>
          <cell r="D2960">
            <v>3022</v>
          </cell>
        </row>
        <row r="2961">
          <cell r="A2961" t="str">
            <v>08.014.001-0</v>
          </cell>
          <cell r="B2961" t="str">
            <v>REGULARIZACAO DE PAVIMENT. C/APROV. DE PAV. EXIST. P/MEIO DEMACADAME BETUMINOSO DE MIST. PREVIA A FRIO</v>
          </cell>
          <cell r="C2961" t="str">
            <v>M3</v>
          </cell>
          <cell r="D2961">
            <v>306.39999999999998</v>
          </cell>
        </row>
        <row r="2962">
          <cell r="A2962" t="str">
            <v>08.014.002-0</v>
          </cell>
          <cell r="B2962" t="str">
            <v>REGULARIZACAO DE PAVIMENT. C/APROV. DE PAV. EXIST. C/CAMADADE CONCR. BETUMINOSO</v>
          </cell>
          <cell r="C2962" t="str">
            <v>M3</v>
          </cell>
          <cell r="D2962">
            <v>347.56</v>
          </cell>
        </row>
        <row r="2963">
          <cell r="A2963" t="str">
            <v>08.014.999-0</v>
          </cell>
          <cell r="B2963" t="str">
            <v>INDICE 08.014REGULARIZ. PAVIMENT.</v>
          </cell>
          <cell r="D2963">
            <v>5265</v>
          </cell>
        </row>
        <row r="2964">
          <cell r="A2964" t="str">
            <v>08.015.002-0</v>
          </cell>
          <cell r="B2964" t="str">
            <v>REVESTIMENTO DO TIPO "TRATAMENTO SUPERFICIAL BETUMINOSO SIMPLES"</v>
          </cell>
          <cell r="C2964" t="str">
            <v>M2</v>
          </cell>
          <cell r="D2964">
            <v>2.44</v>
          </cell>
        </row>
        <row r="2965">
          <cell r="A2965" t="str">
            <v>08.015.003-0</v>
          </cell>
          <cell r="B2965" t="str">
            <v>REVESTIMENTO DO TIPO "TRATAMENTO SUPERFICIAL BETUMINOSO DUPLO"</v>
          </cell>
          <cell r="C2965" t="str">
            <v>M2</v>
          </cell>
          <cell r="D2965">
            <v>5.55</v>
          </cell>
        </row>
        <row r="2966">
          <cell r="A2966" t="str">
            <v>08.015.005-0</v>
          </cell>
          <cell r="B2966" t="str">
            <v>MACADAME BETUMINOSO DE PENETRACAO DIRETA</v>
          </cell>
          <cell r="C2966" t="str">
            <v>M3</v>
          </cell>
          <cell r="D2966">
            <v>190.03</v>
          </cell>
        </row>
        <row r="2967">
          <cell r="A2967" t="str">
            <v>08.015.008-0</v>
          </cell>
          <cell r="B2967" t="str">
            <v>PRE-MISTURA A FRIO,EXCL.TRANSPORTE DA USINA PARA A PISTA.</v>
          </cell>
          <cell r="C2967" t="str">
            <v>M3</v>
          </cell>
          <cell r="D2967">
            <v>290.57</v>
          </cell>
        </row>
        <row r="2968">
          <cell r="A2968" t="str">
            <v>08.015.010-0</v>
          </cell>
          <cell r="B2968" t="str">
            <v>REVESTIMENTO DE CONCR. BETUMINOSO USINADO A QUENTE, C/ 8CM DE ESP., EXECUTADO EM 2 CAMADAS</v>
          </cell>
          <cell r="C2968" t="str">
            <v>M2</v>
          </cell>
          <cell r="D2968">
            <v>29.53</v>
          </cell>
        </row>
        <row r="2969">
          <cell r="A2969" t="str">
            <v>08.015.011-0</v>
          </cell>
          <cell r="B2969" t="str">
            <v>REVESTIMENTO DE CONCR. BETUMINOSO USINADO A QUENTE, C/ 10CMDE ESP. EXEC. EM 2 CAMADAS</v>
          </cell>
          <cell r="C2969" t="str">
            <v>M2</v>
          </cell>
          <cell r="D2969">
            <v>36.08</v>
          </cell>
        </row>
        <row r="2970">
          <cell r="A2970" t="str">
            <v>08.015.016-0</v>
          </cell>
          <cell r="B2970" t="str">
            <v>CAPA SELANTE COMPREEND. APLIC. DE ASF. NA PROPORCAO DE 0,7 A1,5 L/M2, DISTRIB.DE AGREG. DE 5 A 15KG/M2 E COMPACT.C/ROLO</v>
          </cell>
          <cell r="C2970" t="str">
            <v>M2</v>
          </cell>
          <cell r="D2970">
            <v>2.1800000000000002</v>
          </cell>
        </row>
        <row r="2971">
          <cell r="A2971" t="str">
            <v>08.015.018-0</v>
          </cell>
          <cell r="B2971" t="str">
            <v>REPOSICAO DE PAVIMENT. DE QUALQUER NATUREZA EM CONCR. ASF. USINADO A QUENTE</v>
          </cell>
          <cell r="C2971" t="str">
            <v>T</v>
          </cell>
          <cell r="D2971">
            <v>194.5</v>
          </cell>
        </row>
        <row r="2972">
          <cell r="A2972" t="str">
            <v>08.015.023-0</v>
          </cell>
          <cell r="B2972" t="str">
            <v>CONCRETO ASF., P/BASE TIPO CAB, INCL. O MAT. (MASSA FINA)</v>
          </cell>
          <cell r="C2972" t="str">
            <v>T</v>
          </cell>
          <cell r="D2972">
            <v>124.99</v>
          </cell>
        </row>
        <row r="2973">
          <cell r="A2973" t="str">
            <v>08.015.050-0</v>
          </cell>
          <cell r="B2973" t="str">
            <v>REVESTIMENTO DE CONCR. ASF. BETUM. USINADO A QUENTE, C/ 5CMDE ESP., CONSID. UMA PRODUCAO DE USINA DE 2000T/MES</v>
          </cell>
          <cell r="C2973" t="str">
            <v>M2</v>
          </cell>
          <cell r="D2973">
            <v>19.77</v>
          </cell>
        </row>
        <row r="2974">
          <cell r="A2974" t="str">
            <v>08.015.051-0</v>
          </cell>
          <cell r="B2974" t="str">
            <v>REVESTIMENTO DE CONCR. ASF. BETUM. USINADO A QUENTE, C/ 5CMDE ESP., CONSID. UMA PRODUCAO DE USINA DE 3000T/MES</v>
          </cell>
          <cell r="C2974" t="str">
            <v>M2</v>
          </cell>
          <cell r="D2974">
            <v>17.64</v>
          </cell>
        </row>
        <row r="2975">
          <cell r="A2975" t="str">
            <v>08.015.052-0</v>
          </cell>
          <cell r="B2975" t="str">
            <v>REVESTIMENTO DE CONCR. ASF. BETUM. USINADO A QUENTE, C/ 5CMDE ESP., CONSID. UMA PRODUCAO DE USINA DE 4000T/MES</v>
          </cell>
          <cell r="C2975" t="str">
            <v>M2</v>
          </cell>
          <cell r="D2975">
            <v>16.59</v>
          </cell>
        </row>
        <row r="2976">
          <cell r="A2976" t="str">
            <v>08.015.053-0</v>
          </cell>
          <cell r="B2976" t="str">
            <v>REVESTIMENTO DE CONCR. ASF. BETUM. USINADO A QUENTE, C/ 5CMDE ESP., CONSID. UMA PRODUCAO DE USINA DE 6000T/MES</v>
          </cell>
          <cell r="C2976" t="str">
            <v>M2</v>
          </cell>
          <cell r="D2976">
            <v>15.78</v>
          </cell>
        </row>
        <row r="2977">
          <cell r="A2977" t="str">
            <v>08.015.054-0</v>
          </cell>
          <cell r="B2977" t="str">
            <v>REVESTIMENTO DE CONCR. ASF. BETUM. USINADO A QUENTE, C/ 5CMDE ESP., CONSID. UMA PRODUCAO DE USINA DE 8000T/MES</v>
          </cell>
          <cell r="C2977" t="str">
            <v>M2</v>
          </cell>
          <cell r="D2977">
            <v>15.2</v>
          </cell>
        </row>
        <row r="2978">
          <cell r="A2978" t="str">
            <v>08.015.055-0</v>
          </cell>
          <cell r="B2978" t="str">
            <v>REVESTIMENTO DE CONCR. ASF. BETUM. USINADO A QUENTE, C/ 5CMDE ESP., CONSID. UMA PRODUCAO DE USINA DE 10000T/MES</v>
          </cell>
          <cell r="C2978" t="str">
            <v>M2</v>
          </cell>
          <cell r="D2978">
            <v>14.87</v>
          </cell>
        </row>
        <row r="2979">
          <cell r="A2979" t="str">
            <v>08.015.070-0</v>
          </cell>
          <cell r="B2979" t="str">
            <v>REVESTIMENTO DE CONCR. ASF. BETUM. USINADO A QUENTE, C/ 4CMDE ESP., CONSID. UMA PRODUCAO DE USINA DE 2000T/MES</v>
          </cell>
          <cell r="C2979" t="str">
            <v>M2</v>
          </cell>
          <cell r="D2979">
            <v>15.81</v>
          </cell>
        </row>
        <row r="2980">
          <cell r="A2980" t="str">
            <v>08.015.071-0</v>
          </cell>
          <cell r="B2980" t="str">
            <v>REVESTIMENTO DE CONCR. ASF. BETUM. USINADO A QUENTE, C/ 4CMDE ESP., CONSID. UMA PRODUCAO DE USINA DE 3000T/MES</v>
          </cell>
          <cell r="C2980" t="str">
            <v>M2</v>
          </cell>
          <cell r="D2980">
            <v>14.1</v>
          </cell>
        </row>
        <row r="2981">
          <cell r="A2981" t="str">
            <v>08.015.072-0</v>
          </cell>
          <cell r="B2981" t="str">
            <v>REVESTIMENTO DE CONCR. ASF. BETUM. USINADO A QUENTE, C/ 4CMDE ESP., CONSID. UMA PRODUCAO DE USINA DE 4000T/MES</v>
          </cell>
          <cell r="C2981" t="str">
            <v>M2</v>
          </cell>
          <cell r="D2981">
            <v>13.26</v>
          </cell>
        </row>
        <row r="2982">
          <cell r="A2982" t="str">
            <v>08.015.073-0</v>
          </cell>
          <cell r="B2982" t="str">
            <v>REVESTIMENTO DE CONCR. ASF. BETUM. USINADO A QUENTE, C/ 4CMDE ESP., CONSID. UMA PRODUCAO DE USINA DE 6000T/MES</v>
          </cell>
          <cell r="C2982" t="str">
            <v>M2</v>
          </cell>
          <cell r="D2982">
            <v>12.61</v>
          </cell>
        </row>
        <row r="2983">
          <cell r="A2983" t="str">
            <v>08.015.074-0</v>
          </cell>
          <cell r="B2983" t="str">
            <v>REVESTIMENTO DE CONCR. ASF. BETUM. USINADO A QUENTE, C/ 4CMDE ESP., CONSID. UMA PRODUCAO DE USINA DE 8000T/MES</v>
          </cell>
          <cell r="C2983" t="str">
            <v>M2</v>
          </cell>
          <cell r="D2983">
            <v>12.16</v>
          </cell>
        </row>
        <row r="2984">
          <cell r="A2984" t="str">
            <v>08.015.075-0</v>
          </cell>
          <cell r="B2984" t="str">
            <v>REVESTIMENTO DE CONCR. ASF. BETUM. USINADO A QUENTE, C/ 4CMDE ESP., CONSID. UMA PRODUCAO DE USINA DE 10000T/MES</v>
          </cell>
          <cell r="C2984" t="str">
            <v>M2</v>
          </cell>
          <cell r="D2984">
            <v>11.89</v>
          </cell>
        </row>
        <row r="2985">
          <cell r="A2985" t="str">
            <v>08.015.100-0</v>
          </cell>
          <cell r="B2985" t="str">
            <v>CONCRETO ASF. USINADO A QUENTE, INCL. TODOS OS MAT. (MASSA FINA), CONSID. UMA PRODUCAO DE 2000T/MES</v>
          </cell>
          <cell r="C2985" t="str">
            <v>T</v>
          </cell>
          <cell r="D2985">
            <v>165.66</v>
          </cell>
        </row>
        <row r="2986">
          <cell r="A2986" t="str">
            <v>08.015.101-0</v>
          </cell>
          <cell r="B2986" t="str">
            <v>CONCRETO ASF. USINADO A QUENTE, INCL. TODOS OS MAT. (MASSA FINA), CONSID. UMA PRODUCAO DE 3000T/MES</v>
          </cell>
          <cell r="C2986" t="str">
            <v>T</v>
          </cell>
          <cell r="D2986">
            <v>152.54</v>
          </cell>
        </row>
        <row r="2987">
          <cell r="A2987" t="str">
            <v>08.015.102-0</v>
          </cell>
          <cell r="B2987" t="str">
            <v>CONCRETO ASF. USINADO A QUENTE, INCL. TODOS OS MAT. (MASSA FINA), CONSID. UMA PRODUCAO DE 4000T/MES</v>
          </cell>
          <cell r="C2987" t="str">
            <v>T</v>
          </cell>
          <cell r="D2987">
            <v>145.96</v>
          </cell>
        </row>
        <row r="2988">
          <cell r="A2988" t="str">
            <v>08.015.103-0</v>
          </cell>
          <cell r="B2988" t="str">
            <v>CONCRETO ASF. USINADO A QUENTE, INCL. TODOS OS MAT. (MASSA FINA), CONSID. UMA PRODUCAO DE 6000T/MES</v>
          </cell>
          <cell r="C2988" t="str">
            <v>T</v>
          </cell>
          <cell r="D2988">
            <v>139.41999999999999</v>
          </cell>
        </row>
        <row r="2989">
          <cell r="A2989" t="str">
            <v>08.015.104-0</v>
          </cell>
          <cell r="B2989" t="str">
            <v>CONCRETO ASF. USINADO A QUENTE, INCL. TODOS OS MAT. (MASSA FINA), CONSID. UMA PRODUCAO DE 8000T/MES</v>
          </cell>
          <cell r="C2989" t="str">
            <v>T</v>
          </cell>
          <cell r="D2989">
            <v>136.11000000000001</v>
          </cell>
        </row>
        <row r="2990">
          <cell r="A2990" t="str">
            <v>08.015.105-0</v>
          </cell>
          <cell r="B2990" t="str">
            <v>CONCRETO ASF. USINADO A QUENTE, INCL. TODOS OS MAT. (MASSA FINA), CONSID. UMA PRODUCAO DE 10000T/MES</v>
          </cell>
          <cell r="C2990" t="str">
            <v>T</v>
          </cell>
          <cell r="D2990">
            <v>134.16999999999999</v>
          </cell>
        </row>
        <row r="2991">
          <cell r="A2991" t="str">
            <v>08.015.120-0</v>
          </cell>
          <cell r="B2991" t="str">
            <v>CONCRETO ASF. USINADO A QUENTE, INCL. TODOS OS MAT. (MASSA GROSSA), CONSID. UMA PRODUCAO DE 2000T/MES</v>
          </cell>
          <cell r="C2991" t="str">
            <v>T</v>
          </cell>
          <cell r="D2991">
            <v>154.76</v>
          </cell>
        </row>
        <row r="2992">
          <cell r="A2992" t="str">
            <v>08.015.121-0</v>
          </cell>
          <cell r="B2992" t="str">
            <v>CONCRETO ASF. USINADO A QUENTE, INCL. TODOS OS MAT. (MASSA GROSSA), CONSID. UMA PRODUCAO DE 3000T/MES</v>
          </cell>
          <cell r="C2992" t="str">
            <v>T</v>
          </cell>
          <cell r="D2992">
            <v>141.56</v>
          </cell>
        </row>
        <row r="2993">
          <cell r="A2993" t="str">
            <v>08.015.122-0</v>
          </cell>
          <cell r="B2993" t="str">
            <v>CONCRETO ASF. USINADO A QUENTE, INCL. TODOS OS MAT. (MASSA GROSSA), CONSID. UMA PRODUCAO DE 4000T/MES</v>
          </cell>
          <cell r="C2993" t="str">
            <v>T</v>
          </cell>
          <cell r="D2993">
            <v>134.97999999999999</v>
          </cell>
        </row>
        <row r="2994">
          <cell r="A2994" t="str">
            <v>08.015.123-0</v>
          </cell>
          <cell r="B2994" t="str">
            <v>CONCRETO ASF. USINADO A QUENTE, INCL. TODOS OS MAT. (MASSA GROSSA), CONSID. UMA PRODUCAO DE 6000T/MES</v>
          </cell>
          <cell r="C2994" t="str">
            <v>T</v>
          </cell>
          <cell r="D2994">
            <v>128.44</v>
          </cell>
        </row>
        <row r="2995">
          <cell r="A2995" t="str">
            <v>08.015.124-0</v>
          </cell>
          <cell r="B2995" t="str">
            <v>CONCRETO ASF. USINADO A QUENTE, INCL. TODOS OS MAT. (MASSA GROSSA), CONSID. UMA PRODUCAO DE 8000T/MES</v>
          </cell>
          <cell r="C2995" t="str">
            <v>T</v>
          </cell>
          <cell r="D2995">
            <v>125.14</v>
          </cell>
        </row>
        <row r="2996">
          <cell r="A2996" t="str">
            <v>08.015.125-0</v>
          </cell>
          <cell r="B2996" t="str">
            <v>CONCRETO ASF. USINADO A QUENTE, INCL. TODOS OS MAT. (MASSA GROSSA), CONSID. UMA PRODUCAO DE 10000T/MES</v>
          </cell>
          <cell r="C2996" t="str">
            <v>T</v>
          </cell>
          <cell r="D2996">
            <v>123.19</v>
          </cell>
        </row>
        <row r="2997">
          <cell r="A2997" t="str">
            <v>08.015.150-0</v>
          </cell>
          <cell r="B2997" t="str">
            <v>CONCRETO ASF. P/BASE, TIPO CAB, USINADO A QUENTE, CONSID. UMA PRODUCAO DE 2000T/MES</v>
          </cell>
          <cell r="C2997" t="str">
            <v>T</v>
          </cell>
          <cell r="D2997">
            <v>133.91</v>
          </cell>
        </row>
        <row r="2998">
          <cell r="A2998" t="str">
            <v>08.015.151-0</v>
          </cell>
          <cell r="B2998" t="str">
            <v>CONCRETO ASF. P/BASE, TIPO CAB, USINADO A QUENTE, CONSID. UMA PRODUCAO DE 3000T/MES</v>
          </cell>
          <cell r="C2998" t="str">
            <v>T</v>
          </cell>
          <cell r="D2998">
            <v>120.79</v>
          </cell>
        </row>
        <row r="2999">
          <cell r="A2999" t="str">
            <v>08.015.152-0</v>
          </cell>
          <cell r="B2999" t="str">
            <v>CONCRETO ASF. P/BASE, TIPO CAB, USINADO A QUENTE, CONSID. UMA PRODUCAO DE 4000T/MES</v>
          </cell>
          <cell r="C2999" t="str">
            <v>T</v>
          </cell>
          <cell r="D2999">
            <v>114.21</v>
          </cell>
        </row>
        <row r="3000">
          <cell r="A3000" t="str">
            <v>08.015.153-0</v>
          </cell>
          <cell r="B3000" t="str">
            <v>CONCRETO ASF. P/BASE, TIPO CAB, USINADO A QUENTE, CONSID. UMA PRODUCAO DE 6000T/MES</v>
          </cell>
          <cell r="C3000" t="str">
            <v>T</v>
          </cell>
          <cell r="D3000">
            <v>107.67</v>
          </cell>
        </row>
        <row r="3001">
          <cell r="A3001" t="str">
            <v>08.015.154-0</v>
          </cell>
          <cell r="B3001" t="str">
            <v>CONCRETO ASF. P/BASE, TIPO CAB, USINADO A QUENTE, CONSID. UMA PRODUCAO DE 8000T/MES</v>
          </cell>
          <cell r="C3001" t="str">
            <v>T</v>
          </cell>
          <cell r="D3001">
            <v>104.36</v>
          </cell>
        </row>
        <row r="3002">
          <cell r="A3002" t="str">
            <v>08.015.155-0</v>
          </cell>
          <cell r="B3002" t="str">
            <v>CONCRETO ASF. P/BASE, TIPO CAB, USINADO A QUENTE, CONSID. UMA PRODUCAO DE 10000T/MES</v>
          </cell>
          <cell r="C3002" t="str">
            <v>T</v>
          </cell>
          <cell r="D3002">
            <v>102.42</v>
          </cell>
        </row>
        <row r="3003">
          <cell r="A3003" t="str">
            <v>08.015.200-0</v>
          </cell>
          <cell r="B3003" t="str">
            <v>REVESTIMENTO DE CONCR.ASF.BETUM.USINADO A QUENTE, IMPORTADODE USINA, C/ 5CM ESP., CONSID.PRODUCAO DE USINA DE 2000T/MES</v>
          </cell>
          <cell r="C3003" t="str">
            <v>M2</v>
          </cell>
          <cell r="D3003">
            <v>23.8</v>
          </cell>
        </row>
        <row r="3004">
          <cell r="A3004" t="str">
            <v>08.015.201-0</v>
          </cell>
          <cell r="B3004" t="str">
            <v>REVESTIMENTO DE CONCR.ASF.BETUM.USINADO A QUENTE, IMPORTADODE USINA, C/ 5CM ESP., CONSID.PRODUCAO DE USINA DE 3000T/MES</v>
          </cell>
          <cell r="C3004" t="str">
            <v>M2</v>
          </cell>
          <cell r="D3004">
            <v>21.33</v>
          </cell>
        </row>
        <row r="3005">
          <cell r="A3005" t="str">
            <v>08.015.202-0</v>
          </cell>
          <cell r="B3005" t="str">
            <v>REVESTIMENTO DE CONCR.ASF.BETUM.USINADO A QUENTE, IMPORTADODE USINA, C/ 5CM ESP., CONSID.PRODUCAO DE USINA DE 4000T/MES</v>
          </cell>
          <cell r="C3005" t="str">
            <v>M2</v>
          </cell>
          <cell r="D3005">
            <v>20.100000000000001</v>
          </cell>
        </row>
        <row r="3006">
          <cell r="A3006" t="str">
            <v>08.015.203-0</v>
          </cell>
          <cell r="B3006" t="str">
            <v>REVESTIMENTO DE CONCR.ASF.BETUM.USINADO A QUENTE, IMPORTADODE USINA, C/ 5CM ESP., CONSID.PRODUCAO DE USINA DE 6000T/MES</v>
          </cell>
          <cell r="C3006" t="str">
            <v>M2</v>
          </cell>
          <cell r="D3006">
            <v>19.11</v>
          </cell>
        </row>
        <row r="3007">
          <cell r="A3007" t="str">
            <v>08.015.204-0</v>
          </cell>
          <cell r="B3007" t="str">
            <v>REVESTIMENTO DE CONCR.ASF.BETUM.USINADO A QUENTE, IMPORTADODE USINA, C/ 5CM ESP., CONSID.PRODUCAO DE USINA DE 8000T/MES</v>
          </cell>
          <cell r="C3007" t="str">
            <v>M2</v>
          </cell>
          <cell r="D3007">
            <v>18.45</v>
          </cell>
        </row>
        <row r="3008">
          <cell r="A3008" t="str">
            <v>08.015.205-0</v>
          </cell>
          <cell r="B3008" t="str">
            <v>REVESTIMENTO DE CONCR.ASF.BETUM.USINADO A QUENTE, IMPORTADODE USINA, C/ 5CM ESP.,CONSID.PRODUCAO DE USINA DE 10000T/MES</v>
          </cell>
          <cell r="C3008" t="str">
            <v>M2</v>
          </cell>
          <cell r="D3008">
            <v>18.059999999999999</v>
          </cell>
        </row>
        <row r="3009">
          <cell r="A3009" t="str">
            <v>08.015.220-0</v>
          </cell>
          <cell r="B3009" t="str">
            <v>REVESTIMENTO DE CONCR.ASF.BETUM.USINADO A QUENTE, IMPORTADODE USINA, C/ 4CM ESP., CONSID.PRODUCAO DE USINA DE 2000T/MES</v>
          </cell>
          <cell r="C3009" t="str">
            <v>M2</v>
          </cell>
          <cell r="D3009">
            <v>19.03</v>
          </cell>
        </row>
        <row r="3010">
          <cell r="A3010" t="str">
            <v>08.015.221-0</v>
          </cell>
          <cell r="B3010" t="str">
            <v>REVESTIMENTO DE CONCR.ASF.BETUM.USINADO A QUENTE, IMPORTADODE USINA, C/ 4CM ESP., CONSID.PRODUCAO DE USINA DE 3000T/MES</v>
          </cell>
          <cell r="C3010" t="str">
            <v>M2</v>
          </cell>
          <cell r="D3010">
            <v>17.05</v>
          </cell>
        </row>
        <row r="3011">
          <cell r="A3011" t="str">
            <v>08.015.222-0</v>
          </cell>
          <cell r="B3011" t="str">
            <v>REVESTIMENTO DE CONCR.ASF.BETUM.USINADO A QUENTE, IMPORTADODE USINA, C/ 4CM ESP., CONSID.PRODUCAO DE USINA DE 4000T/MES</v>
          </cell>
          <cell r="C3011" t="str">
            <v>M2</v>
          </cell>
          <cell r="D3011">
            <v>16.07</v>
          </cell>
        </row>
        <row r="3012">
          <cell r="A3012" t="str">
            <v>08.015.223-0</v>
          </cell>
          <cell r="B3012" t="str">
            <v>REVESTIMENTO DE CONCR.ASF.BETUM.USINADO A QUENTE, IMPORTADODE USINA, C/ 4CM ESP., CONSID.PRODUCAO DE USINA DE 6000T/MES</v>
          </cell>
          <cell r="C3012" t="str">
            <v>M2</v>
          </cell>
          <cell r="D3012">
            <v>15.28</v>
          </cell>
        </row>
        <row r="3013">
          <cell r="A3013" t="str">
            <v>08.015.224-0</v>
          </cell>
          <cell r="B3013" t="str">
            <v>REVESTIMENTO DE CONCR.ASF.BETUM.USINADO A QUENTE, IMPORTADODE USINA, C/ 4CM ESP., CONSID.PRODUCAO DE USINA DE 8000T/MES</v>
          </cell>
          <cell r="C3013" t="str">
            <v>M2</v>
          </cell>
          <cell r="D3013">
            <v>14.75</v>
          </cell>
        </row>
        <row r="3014">
          <cell r="A3014" t="str">
            <v>08.015.225-0</v>
          </cell>
          <cell r="B3014" t="str">
            <v>REVESTIMENTO DE CONCR.ASF.BETUM.USINADO A QUENTE, IMPORTADODE USINA, C/ 4CM ESP.,CONSID.PRODUCAO DE USINA DE 10000T/MES</v>
          </cell>
          <cell r="C3014" t="str">
            <v>M2</v>
          </cell>
          <cell r="D3014">
            <v>14.44</v>
          </cell>
        </row>
        <row r="3015">
          <cell r="A3015" t="str">
            <v>08.015.250-0</v>
          </cell>
          <cell r="B3015" t="str">
            <v>CONCRETO ASF. USINADO A QUENTE, IMPORTADO DE USINA, INCL. TODOS OS MAT. (MASSA FINA), CONSID. UMA PRODUCAO DE 2000T/MES</v>
          </cell>
          <cell r="C3015" t="str">
            <v>T</v>
          </cell>
          <cell r="D3015">
            <v>203.76</v>
          </cell>
        </row>
        <row r="3016">
          <cell r="A3016" t="str">
            <v>08.015.251-0</v>
          </cell>
          <cell r="B3016" t="str">
            <v>CONCRETO ASF. USINADO A QUENTE, IMPORTADO DE USINA, INCL. TODOS OS MAT. (MASSA FINA), CONSID. UMA PRODUCAO DE 3000T/MES</v>
          </cell>
          <cell r="C3016" t="str">
            <v>T</v>
          </cell>
          <cell r="D3016">
            <v>187.63</v>
          </cell>
        </row>
        <row r="3017">
          <cell r="A3017" t="str">
            <v>08.015.252-0</v>
          </cell>
          <cell r="B3017" t="str">
            <v>CONCRETO ASF. USINADO A QUENTE, IMPORTADO DE USINA, INCL. TODOS OS MAT. (MASSA FINA), CONSID. UMA PRODUCAO DE 4000T/MES</v>
          </cell>
          <cell r="C3017" t="str">
            <v>T</v>
          </cell>
          <cell r="D3017">
            <v>179.53</v>
          </cell>
        </row>
        <row r="3018">
          <cell r="A3018" t="str">
            <v>08.015.253-0</v>
          </cell>
          <cell r="B3018" t="str">
            <v>CONCRETO ASF. USINADO A QUENTE, IMPORTADO DE USINA, INCL. TODOS OS MAT. (MASSA FINA), CONSID. UMA PRODUCAO DE 6000T/MES</v>
          </cell>
          <cell r="C3018" t="str">
            <v>T</v>
          </cell>
          <cell r="D3018">
            <v>171.49</v>
          </cell>
        </row>
        <row r="3019">
          <cell r="A3019" t="str">
            <v>08.015.254-0</v>
          </cell>
          <cell r="B3019" t="str">
            <v>CONCRETO ASF. USINADO A QUENTE, IMPORTADO DE USINA, INCL. TODOS OS MAT. (MASSA FINA), CONSID. UMA PRODUCAO DE 8000T/MES</v>
          </cell>
          <cell r="C3019" t="str">
            <v>T</v>
          </cell>
          <cell r="D3019">
            <v>167.42</v>
          </cell>
        </row>
        <row r="3020">
          <cell r="A3020" t="str">
            <v>08.015.255-0</v>
          </cell>
          <cell r="B3020" t="str">
            <v>CONCRETO ASF. USINADO A QUENTE, IMPORTADO DE USINA, INCL. TODOS OS MAT. (MASSA FINA), CONSID. UMA PRODUCAO DE 10000T/MES</v>
          </cell>
          <cell r="C3020" t="str">
            <v>T</v>
          </cell>
          <cell r="D3020">
            <v>165.02</v>
          </cell>
        </row>
        <row r="3021">
          <cell r="A3021" t="str">
            <v>08.015.270-0</v>
          </cell>
          <cell r="B3021" t="str">
            <v>CONCRETO ASF. USINADO A QUENTE, IMPORTADO DE USINA, INCL.TODOS OS MAT. (MASSA GROSSA), CONSID. UMA PRODUCAO DE 2000T/MES</v>
          </cell>
          <cell r="C3021" t="str">
            <v>T</v>
          </cell>
          <cell r="D3021">
            <v>186.35</v>
          </cell>
        </row>
        <row r="3022">
          <cell r="A3022" t="str">
            <v>08.015.271-0</v>
          </cell>
          <cell r="B3022" t="str">
            <v>CONCRETO ASF. USINADO A QUENTE, IMPORTADO DE USINA, INCL.TODOS OS MAT. (MASSA GROSSA), CONSID. UMA PRODUCAO DE 3000T/MES</v>
          </cell>
          <cell r="C3022" t="str">
            <v>T</v>
          </cell>
          <cell r="D3022">
            <v>174.12</v>
          </cell>
        </row>
        <row r="3023">
          <cell r="A3023" t="str">
            <v>08.015.272-0</v>
          </cell>
          <cell r="B3023" t="str">
            <v>CONCRETO ASF. USINADO A QUENTE, IMPORTADO DE USINA, INCL.TODOS OS MAT. (MASSA GROSSA), CONSID. UMA PRODUCAO DE 4000T/MES</v>
          </cell>
          <cell r="C3023" t="str">
            <v>T</v>
          </cell>
          <cell r="D3023">
            <v>166.03</v>
          </cell>
        </row>
        <row r="3024">
          <cell r="A3024" t="str">
            <v>08.015.273-0</v>
          </cell>
          <cell r="B3024" t="str">
            <v>CONCRETO ASF. USINADO A QUENTE, IMPORTADO A QUENTE, INCL.TODOS OS MAT. (MASSA GROSSA), CONSID. UMA PRODUCAO DE 6000T/MES</v>
          </cell>
          <cell r="C3024" t="str">
            <v>T</v>
          </cell>
          <cell r="D3024">
            <v>157.99</v>
          </cell>
        </row>
        <row r="3025">
          <cell r="A3025" t="str">
            <v>08.015.274-0</v>
          </cell>
          <cell r="B3025" t="str">
            <v>CONCRETO ASF. USINADO A QUENTE, IMPORTADO DE USINA, INCL.TODOS OS MAT. (MASSA GROSSA), CONSID. UMA PRODUCAO DE 8000T/MES</v>
          </cell>
          <cell r="C3025" t="str">
            <v>T</v>
          </cell>
          <cell r="D3025">
            <v>153.91999999999999</v>
          </cell>
        </row>
        <row r="3026">
          <cell r="A3026" t="str">
            <v>08.015.275-0</v>
          </cell>
          <cell r="B3026" t="str">
            <v>CONCRETO ASF. USINADO A QUENTE, IMPORTADO DE USINA, INCL.TODOS OS MAT.(MASSA GROSSA), CONSID. UMA PRODUCAO DE 10000T/MES</v>
          </cell>
          <cell r="C3026" t="str">
            <v>T</v>
          </cell>
          <cell r="D3026">
            <v>151.52000000000001</v>
          </cell>
        </row>
        <row r="3027">
          <cell r="A3027" t="str">
            <v>08.015.300-0</v>
          </cell>
          <cell r="B3027" t="str">
            <v>CONCRETO ASF. P/BASE, TIPO CAB, USINADO A QUENTE, IMPORTADODE USINA, CONSID. UMA PRODUCAO DE 2000T/MES</v>
          </cell>
          <cell r="C3027" t="str">
            <v>T</v>
          </cell>
          <cell r="D3027">
            <v>164.71</v>
          </cell>
        </row>
        <row r="3028">
          <cell r="A3028" t="str">
            <v>08.015.301-0</v>
          </cell>
          <cell r="B3028" t="str">
            <v>CONCRETO ASF. P/BASE, TIPO CAB, USINADO A QUENTE, IMPORTADODE USINA, CONSID. UMA PRODUCAO DE 3000T/MES</v>
          </cell>
          <cell r="C3028" t="str">
            <v>T</v>
          </cell>
          <cell r="D3028">
            <v>148.57</v>
          </cell>
        </row>
        <row r="3029">
          <cell r="A3029" t="str">
            <v>08.015.302-0</v>
          </cell>
          <cell r="B3029" t="str">
            <v>CONCRETO ASF. P/BASE, TIPO CAB, USINADO A QUENTE, IMPORTADODE USINA, CONSID. UMA PRODUCAO DE 4000T/MES</v>
          </cell>
          <cell r="C3029" t="str">
            <v>T</v>
          </cell>
          <cell r="D3029">
            <v>140.47999999999999</v>
          </cell>
        </row>
        <row r="3030">
          <cell r="A3030" t="str">
            <v>08.015.303-0</v>
          </cell>
          <cell r="B3030" t="str">
            <v>CONCRETO ASF. P/BASE, TIPO CAB, USINADO A QUENTE, IMPORTADODE USINA, CONSID. UMA PRODUCAO DE 6000T/MES</v>
          </cell>
          <cell r="C3030" t="str">
            <v>T</v>
          </cell>
          <cell r="D3030">
            <v>132.44</v>
          </cell>
        </row>
        <row r="3031">
          <cell r="A3031" t="str">
            <v>08.015.304-0</v>
          </cell>
          <cell r="B3031" t="str">
            <v>CONCRETO ASF. P/BASE, TIPO CAB, USINADO A QUENTE, IMPORTADODE USINA, CONSID. UMA PRODUCAO DE 8000T/MES</v>
          </cell>
          <cell r="C3031" t="str">
            <v>T</v>
          </cell>
          <cell r="D3031">
            <v>128.37</v>
          </cell>
        </row>
        <row r="3032">
          <cell r="A3032" t="str">
            <v>08.015.305-0</v>
          </cell>
          <cell r="B3032" t="str">
            <v>CONCRETO ASF. P/BASE, TIPO CAB, USINADO A QUENTE, IMPORTADODE USINA, CONSID. UMA PRODUCAO DE 10000T/MES</v>
          </cell>
          <cell r="C3032" t="str">
            <v>T</v>
          </cell>
          <cell r="D3032">
            <v>125.97</v>
          </cell>
        </row>
        <row r="3033">
          <cell r="A3033" t="str">
            <v>08.015.999-0</v>
          </cell>
          <cell r="B3033" t="str">
            <v>INDICE 08.015REVEST. BETUMINOSO</v>
          </cell>
          <cell r="D3033">
            <v>4716</v>
          </cell>
        </row>
        <row r="3034">
          <cell r="A3034" t="str">
            <v>08.016.001-0</v>
          </cell>
          <cell r="B3034" t="str">
            <v>AREIA-ASF., A QUENTE</v>
          </cell>
          <cell r="C3034" t="str">
            <v>M3</v>
          </cell>
          <cell r="D3034">
            <v>375.53</v>
          </cell>
        </row>
        <row r="3035">
          <cell r="A3035" t="str">
            <v>08.016.002-0</v>
          </cell>
          <cell r="B3035" t="str">
            <v>AREIA-ASF., A FRIO</v>
          </cell>
          <cell r="C3035" t="str">
            <v>M3</v>
          </cell>
          <cell r="D3035">
            <v>308.02</v>
          </cell>
        </row>
        <row r="3036">
          <cell r="A3036" t="str">
            <v>08.016.999-0</v>
          </cell>
          <cell r="B3036" t="str">
            <v>INDICE 08.016AREIA-ASFALTO</v>
          </cell>
          <cell r="D3036">
            <v>5030</v>
          </cell>
        </row>
        <row r="3037">
          <cell r="A3037" t="str">
            <v>08.017.006-0</v>
          </cell>
          <cell r="B3037" t="str">
            <v>REVESTIMENTO EM PLACAS DE CONCR.</v>
          </cell>
          <cell r="C3037" t="str">
            <v>M3</v>
          </cell>
          <cell r="D3037">
            <v>165.27</v>
          </cell>
        </row>
        <row r="3038">
          <cell r="A3038" t="str">
            <v>08.017.010-0</v>
          </cell>
          <cell r="B3038" t="str">
            <v>IDEM ITEM 08.017.006-0,UTILIZANDO CONCRETO IMPORTADO DEUSINA DE 25 MPA.</v>
          </cell>
          <cell r="C3038" t="str">
            <v>M3</v>
          </cell>
          <cell r="D3038">
            <v>233.52</v>
          </cell>
        </row>
        <row r="3039">
          <cell r="A3039" t="str">
            <v>08.017.999-0</v>
          </cell>
          <cell r="B3039" t="str">
            <v>INDICE 08.017REVEST.PLACA DE CONCRETO</v>
          </cell>
          <cell r="D3039">
            <v>1495</v>
          </cell>
        </row>
        <row r="3040">
          <cell r="A3040" t="str">
            <v>08.018.001-0</v>
          </cell>
          <cell r="B3040" t="str">
            <v>REVESTIMENTO DE SAIBRO COMPRIMIDO EM CAMADA</v>
          </cell>
          <cell r="C3040" t="str">
            <v>M3</v>
          </cell>
          <cell r="D3040">
            <v>4.7699999999999996</v>
          </cell>
        </row>
        <row r="3041">
          <cell r="A3041" t="str">
            <v>08.018.999-0</v>
          </cell>
          <cell r="B3041" t="str">
            <v>INDICE 08.018REVEST.SAIBRO</v>
          </cell>
          <cell r="D3041">
            <v>2596</v>
          </cell>
        </row>
        <row r="3042">
          <cell r="A3042" t="str">
            <v>08.019.001-0</v>
          </cell>
          <cell r="B3042" t="str">
            <v>JUNTA LONGITUDINAL EM REVESTIM. DE PLACAS DE CONCR. DO TIPOENCAIXE (MACHO E FEMEA), EXCL. LIGADORES</v>
          </cell>
          <cell r="C3042" t="str">
            <v>M</v>
          </cell>
          <cell r="D3042">
            <v>9.32</v>
          </cell>
        </row>
        <row r="3043">
          <cell r="A3043" t="str">
            <v>08.019.002-0</v>
          </cell>
          <cell r="B3043" t="str">
            <v>JUNTA DE RETRACAO EM REVESTIM. DE PLACAS DE CONCR., EXCL. LIGADORES</v>
          </cell>
          <cell r="C3043" t="str">
            <v>M</v>
          </cell>
          <cell r="D3043">
            <v>2.71</v>
          </cell>
        </row>
        <row r="3044">
          <cell r="A3044" t="str">
            <v>08.019.003-0</v>
          </cell>
          <cell r="B3044" t="str">
            <v>JUNTA DE CONSTR. EM REVESTIM. DE PLACA DE CONCR. MACHO E FEMEA, EXCL. PASSADORES</v>
          </cell>
          <cell r="C3044" t="str">
            <v>M</v>
          </cell>
          <cell r="D3044">
            <v>16.2</v>
          </cell>
        </row>
        <row r="3045">
          <cell r="A3045" t="str">
            <v>08.019.004-0</v>
          </cell>
          <cell r="B3045" t="str">
            <v>JUNTA LONGITUDINAL DE LIGACAO ENTRE SARJETAS E PLACAS DE REVESTIM. DE CONCR., INCL. LIGADORES</v>
          </cell>
          <cell r="C3045" t="str">
            <v>M</v>
          </cell>
          <cell r="D3045">
            <v>15.62</v>
          </cell>
        </row>
        <row r="3046">
          <cell r="A3046" t="str">
            <v>08.019.999-0</v>
          </cell>
          <cell r="B3046" t="str">
            <v>INDICE 08.019JUNTA LONGITUDINAL</v>
          </cell>
          <cell r="D3046">
            <v>3516</v>
          </cell>
        </row>
        <row r="3047">
          <cell r="A3047" t="str">
            <v>08.020.006-0</v>
          </cell>
          <cell r="B3047" t="str">
            <v>PAVIMENTACAO EM LAJOTAS DE CONCR.,INTER-TRAVADO,C/ 4CM DE ESP.,ASSENTES SOBRE COLCHAO DE PO-DE-PEDRA,AREIA OU MAT.EQUIV.</v>
          </cell>
          <cell r="C3047" t="str">
            <v>M2</v>
          </cell>
          <cell r="D3047">
            <v>30.53</v>
          </cell>
        </row>
        <row r="3048">
          <cell r="A3048" t="str">
            <v>08.020.008-0</v>
          </cell>
          <cell r="B3048" t="str">
            <v>PAVIMENTACAO EM LAJOTAS DE CONCR.,INTER-TRAVADO,C/ 6CM DE ESP.,ASSENTES SOBRE COLCHAO DE PO-DE-PEDRA,AREIA OU MAT.EQUIV.</v>
          </cell>
          <cell r="C3048" t="str">
            <v>M2</v>
          </cell>
          <cell r="D3048">
            <v>37.75</v>
          </cell>
        </row>
        <row r="3049">
          <cell r="A3049" t="str">
            <v>08.020.010-0</v>
          </cell>
          <cell r="B3049" t="str">
            <v>PAVIMENTACAO EM LAJOTAS DE CONCR.,INTER-TRAVADO,C/ 8CM DE ESP.,ASSENTES SOBRE COLCHAO DE PO-DE-PEDRA,AREIA OU MAT.EQUIV.</v>
          </cell>
          <cell r="C3049" t="str">
            <v>M2</v>
          </cell>
          <cell r="D3049">
            <v>41.67</v>
          </cell>
        </row>
        <row r="3050">
          <cell r="A3050" t="str">
            <v>08.020.012-0</v>
          </cell>
          <cell r="B3050" t="str">
            <v>PAVIMENTACAO EM LAJOTAS DE CONCR.,INTER-TRAVADO,C/10CM DE ESP.,ASSENTES SOBRE COLCHAO DE PO-DE-PEDRA,AREIA OU MAT.EQUIV.</v>
          </cell>
          <cell r="C3050" t="str">
            <v>M2</v>
          </cell>
          <cell r="D3050">
            <v>50.12</v>
          </cell>
        </row>
        <row r="3051">
          <cell r="A3051" t="str">
            <v>08.020.999-0</v>
          </cell>
          <cell r="B3051" t="str">
            <v>FAMILIA 08.020</v>
          </cell>
          <cell r="D3051">
            <v>2421</v>
          </cell>
        </row>
        <row r="3052">
          <cell r="A3052" t="str">
            <v>08.021.001-0</v>
          </cell>
          <cell r="B3052" t="str">
            <v>REGULARIZACAO DE SUB-LEITO</v>
          </cell>
          <cell r="C3052" t="str">
            <v>M2</v>
          </cell>
          <cell r="D3052">
            <v>0.56000000000000005</v>
          </cell>
        </row>
        <row r="3053">
          <cell r="A3053" t="str">
            <v>08.021.002-0</v>
          </cell>
          <cell r="B3053" t="str">
            <v>REFORCO DE SUB-LEITO, EXCL. ESCAV., CARGA, TRANSPORTE E FORN. DE MATERIAIS</v>
          </cell>
          <cell r="C3053" t="str">
            <v>M3</v>
          </cell>
          <cell r="D3053">
            <v>2.33</v>
          </cell>
        </row>
        <row r="3054">
          <cell r="A3054" t="str">
            <v>08.021.003-0</v>
          </cell>
          <cell r="B3054" t="str">
            <v>ATERRO, EXCL. ESCAV., CARGA E TRANSPORTE DE MATERIAIS</v>
          </cell>
          <cell r="C3054" t="str">
            <v>M3</v>
          </cell>
          <cell r="D3054">
            <v>1.1200000000000001</v>
          </cell>
        </row>
        <row r="3055">
          <cell r="A3055" t="str">
            <v>08.021.999-0</v>
          </cell>
          <cell r="B3055" t="str">
            <v>INDICE 08.021CONSTRUCAO REFORCO SUBLEITO</v>
          </cell>
          <cell r="D3055">
            <v>2393</v>
          </cell>
        </row>
        <row r="3056">
          <cell r="A3056" t="str">
            <v>08.023.002-0</v>
          </cell>
          <cell r="B3056" t="str">
            <v>ESPALHAMENTO MEC. DE SOLO</v>
          </cell>
          <cell r="C3056" t="str">
            <v>M3</v>
          </cell>
          <cell r="D3056">
            <v>2.38</v>
          </cell>
        </row>
        <row r="3057">
          <cell r="A3057" t="str">
            <v>08.023.999-0</v>
          </cell>
          <cell r="B3057" t="str">
            <v>INDICE 08.023ESPALHAMENTO MECANICO DE SOLO.</v>
          </cell>
          <cell r="D3057">
            <v>2910</v>
          </cell>
        </row>
        <row r="3058">
          <cell r="A3058" t="str">
            <v>08.024.002-0</v>
          </cell>
          <cell r="B3058" t="str">
            <v>ESPALHAMENTO MANUAL DE CONCR. ASF. EM CAMADAS, C/CONCR. JUNTO AO LOCAL DE APLIC. E BASE JA PREP.</v>
          </cell>
          <cell r="C3058" t="str">
            <v>T</v>
          </cell>
          <cell r="D3058">
            <v>15.51</v>
          </cell>
        </row>
        <row r="3059">
          <cell r="A3059" t="str">
            <v>08.024.999-0</v>
          </cell>
          <cell r="B3059" t="str">
            <v>ESPALHAMENTO MANUAL.</v>
          </cell>
          <cell r="D3059">
            <v>3323</v>
          </cell>
        </row>
        <row r="3060">
          <cell r="A3060" t="str">
            <v>08.026.001-0</v>
          </cell>
          <cell r="B3060" t="str">
            <v>IMPRIMACAO DE BASE DE PAVIMENT.</v>
          </cell>
          <cell r="C3060" t="str">
            <v>M2</v>
          </cell>
          <cell r="D3060">
            <v>3.18</v>
          </cell>
        </row>
        <row r="3061">
          <cell r="A3061" t="str">
            <v>08.026.002-0</v>
          </cell>
          <cell r="B3061" t="str">
            <v>PINTURA DE LIGACAO</v>
          </cell>
          <cell r="C3061" t="str">
            <v>M2</v>
          </cell>
          <cell r="D3061">
            <v>1.95</v>
          </cell>
        </row>
        <row r="3062">
          <cell r="A3062" t="str">
            <v>08.026.999-0</v>
          </cell>
          <cell r="B3062" t="str">
            <v>INDICE 08.026IMPRIMACAO</v>
          </cell>
          <cell r="D3062">
            <v>10353</v>
          </cell>
        </row>
        <row r="3063">
          <cell r="A3063" t="str">
            <v>08.027.001-0</v>
          </cell>
          <cell r="B3063" t="str">
            <v>MEIO-FIO RETO DE CONCR. SIMPLES, 15MPA, MOLD. NO LOCAL, C/ 0,15M DE BASE E 0,45M DE ALT., REJUNT. C/CIM. E AREIA 1:3,5</v>
          </cell>
          <cell r="C3063" t="str">
            <v>M</v>
          </cell>
          <cell r="D3063">
            <v>35.97</v>
          </cell>
        </row>
        <row r="3064">
          <cell r="A3064" t="str">
            <v>08.027.002-0</v>
          </cell>
          <cell r="B3064" t="str">
            <v>MEIO-FIO CURVO DE CONCR. SIMPLES, 15MPA, MOLD. NO LOCAL, C/0,15M DE BASE E 0,45M DE ALT., REJUNT. C/CIM. E AREIA 1:3,5</v>
          </cell>
          <cell r="C3064" t="str">
            <v>M</v>
          </cell>
          <cell r="D3064">
            <v>39.56</v>
          </cell>
        </row>
        <row r="3065">
          <cell r="A3065" t="str">
            <v>08.027.003-0</v>
          </cell>
          <cell r="B3065" t="str">
            <v>MEIO-FIO DE CONCR. PRE-MOLD., 15MPA, C/ 0,15M DE BASE E 0,45M DE ALT., REJUNT. C/CIM. E AREIA 1:3,5</v>
          </cell>
          <cell r="C3065" t="str">
            <v>M</v>
          </cell>
          <cell r="D3065">
            <v>34.520000000000003</v>
          </cell>
        </row>
        <row r="3066">
          <cell r="A3066" t="str">
            <v>08.027.004-0</v>
          </cell>
          <cell r="B3066" t="str">
            <v>MEIO-FIO RETO DE CONCR. SIMPLES, 15MPA, MOLD. NO LOCAL, C/ 0,15M DE BASE E 0,30M DE ALT., REJUNT. C/CIM. E AREIA 1:3,5</v>
          </cell>
          <cell r="C3066" t="str">
            <v>M</v>
          </cell>
          <cell r="D3066">
            <v>24.56</v>
          </cell>
        </row>
        <row r="3067">
          <cell r="A3067" t="str">
            <v>08.027.005-0</v>
          </cell>
          <cell r="B3067" t="str">
            <v>MEIO-FIO CURVO DE CONCR. SIMPLES, 15MPA, MOLD. NO LOCAL, C/0,15M DE BASE E 0,30M DE ALT., REJUNT. C/CIM. E AREIA 1:3,5</v>
          </cell>
          <cell r="C3067" t="str">
            <v>M</v>
          </cell>
          <cell r="D3067">
            <v>27.02</v>
          </cell>
        </row>
        <row r="3068">
          <cell r="A3068" t="str">
            <v>08.027.006-0</v>
          </cell>
          <cell r="B3068" t="str">
            <v>MEIO-FIO DE CONCR. PRE-MOLD., 15MPA, C/ 0,15M DE BASE E 0,30M DE ALT., REJUNT. C/CIM. E AREIA 1:3,5</v>
          </cell>
          <cell r="C3068" t="str">
            <v>M</v>
          </cell>
          <cell r="D3068">
            <v>23.47</v>
          </cell>
        </row>
        <row r="3069">
          <cell r="A3069" t="str">
            <v>08.027.010-0</v>
          </cell>
          <cell r="B3069" t="str">
            <v>SARJETA E MEIO-FIO CONJUG.,CONCR.SIMPLES, 15MPA, MOLD. NO LOCAL,0,65M DE BASE E 0,30M DE ALT.,REJUNT.C/CIM.E AREIA 1:3,5</v>
          </cell>
          <cell r="C3069" t="str">
            <v>M</v>
          </cell>
          <cell r="D3069">
            <v>45.19</v>
          </cell>
        </row>
        <row r="3070">
          <cell r="A3070" t="str">
            <v>08.027.011-0</v>
          </cell>
          <cell r="B3070" t="str">
            <v>SARJETA E MEIO-FIO CONJUG., CONCR. PRE-MOLD., 15MPA, 0,65M DE BASE E 0,30M DE ALT., REJUNT. C/CIM. E AREIA 1:3,5</v>
          </cell>
          <cell r="C3070" t="str">
            <v>M</v>
          </cell>
          <cell r="D3070">
            <v>43.35</v>
          </cell>
        </row>
        <row r="3071">
          <cell r="A3071" t="str">
            <v>08.027.012-0</v>
          </cell>
          <cell r="B3071" t="str">
            <v>SARJETA E MEIO-FIO CONJUG.,CONCR.SIMPLES, 15MPA, MOLD. NO LOCAL,0,45M DE BASE E 0,30M DE ALT.,REJUNT.C/CIM.E AREIA 1:3,5</v>
          </cell>
          <cell r="C3071" t="str">
            <v>M</v>
          </cell>
          <cell r="D3071">
            <v>35.49</v>
          </cell>
        </row>
        <row r="3072">
          <cell r="A3072" t="str">
            <v>08.027.013-0</v>
          </cell>
          <cell r="B3072" t="str">
            <v>SARJETA E MEIO-FIO CONJUG., CONCR. PRE-MOLD., 15MPA, 0,45M DE BASE E 0,30M DE ALT., REJUNT. C/CIM. E AREIA 1:3,5</v>
          </cell>
          <cell r="C3072" t="str">
            <v>M</v>
          </cell>
          <cell r="D3072">
            <v>29.95</v>
          </cell>
        </row>
        <row r="3073">
          <cell r="A3073" t="str">
            <v>08.027.015-0</v>
          </cell>
          <cell r="B3073" t="str">
            <v>GRELHA E CAIXILHO DE CONCR. ARMADO, DIM. EXT. 0,40 X 0,90M E1,10 X 0,54M</v>
          </cell>
          <cell r="C3073" t="str">
            <v>UN</v>
          </cell>
          <cell r="D3073">
            <v>199.3</v>
          </cell>
        </row>
        <row r="3074">
          <cell r="A3074" t="str">
            <v>08.027.020-0</v>
          </cell>
          <cell r="B3074" t="str">
            <v>GRELHA E CAIXILHO DE CONCR. ARMADO, DIM. EXT. 0,40 X 0,90M E1,10 X 0,54M, EXCL. FORMAS</v>
          </cell>
          <cell r="C3074" t="str">
            <v>UN</v>
          </cell>
          <cell r="D3074">
            <v>152.81</v>
          </cell>
        </row>
        <row r="3075">
          <cell r="A3075" t="str">
            <v>08.027.030-0</v>
          </cell>
          <cell r="B3075" t="str">
            <v>GRELHA E CAIXILHO DE CONCR. ARMADO, DIM. EXT. 0,30 X 0,90M E1,00 X 0,40M, P/CX. DE RALO, UTILIZ. ARG.DE CIM.E AREIA 1:4</v>
          </cell>
          <cell r="C3075" t="str">
            <v>UN</v>
          </cell>
          <cell r="D3075">
            <v>151.87</v>
          </cell>
        </row>
        <row r="3076">
          <cell r="A3076" t="str">
            <v>08.027.999-0</v>
          </cell>
          <cell r="B3076" t="str">
            <v>INDICE 08.027MEIO-FIO CONCRETO SIMPLES</v>
          </cell>
          <cell r="D3076">
            <v>2468</v>
          </cell>
        </row>
        <row r="3077">
          <cell r="A3077" t="str">
            <v>08.031.005-0</v>
          </cell>
          <cell r="B3077" t="str">
            <v>LOGRADOURO C/ 9,00M DE LARG., BASE DE BRITA GRAD. E REVESTIM. DE CONCR. ASF. C/ 5CM DE ESP.</v>
          </cell>
          <cell r="C3077" t="str">
            <v>M</v>
          </cell>
          <cell r="D3077">
            <v>528.80999999999995</v>
          </cell>
        </row>
        <row r="3078">
          <cell r="A3078" t="str">
            <v>08.031.006-0</v>
          </cell>
          <cell r="B3078" t="str">
            <v>LOGRADOURO C/ 9,00M DE LARG., BASE DE BRITA CORR. C/ 20CM DEESP. E PAVIMENT. DE PARALELEP. SOBRE COLCHAO DE AREIA</v>
          </cell>
          <cell r="C3078" t="str">
            <v>M</v>
          </cell>
          <cell r="D3078">
            <v>664.65</v>
          </cell>
        </row>
        <row r="3079">
          <cell r="A3079" t="str">
            <v>08.031.007-0</v>
          </cell>
          <cell r="B3079" t="str">
            <v>LOGRADOURO C/ 9,00M DE LARG., BASE DE BRITA CORR. C/ 10CM DEESP. E PAVIMENT. DE PARALELEP. SOBRE COLCHAO DE PO-DE-PEDRA</v>
          </cell>
          <cell r="C3079" t="str">
            <v>M</v>
          </cell>
          <cell r="D3079">
            <v>626.49</v>
          </cell>
        </row>
        <row r="3080">
          <cell r="A3080" t="str">
            <v>08.031.999-0</v>
          </cell>
          <cell r="B3080" t="str">
            <v>INDICE 08.031LOGRADOURO</v>
          </cell>
          <cell r="D3080">
            <v>2801</v>
          </cell>
        </row>
        <row r="3081">
          <cell r="A3081" t="str">
            <v>08.032.999-0</v>
          </cell>
          <cell r="B3081" t="str">
            <v>INDICE DA FAMILIA</v>
          </cell>
          <cell r="D3081">
            <v>2982</v>
          </cell>
        </row>
        <row r="3082">
          <cell r="A3082" t="str">
            <v>08.033.001-0</v>
          </cell>
          <cell r="B3082" t="str">
            <v>JUNTA DE RETRACAO SERRADA C/DISCO DE DIAMANTE P/PAV. DE PLACAS DE CONCR. C/ 5CM DE PROF.</v>
          </cell>
          <cell r="C3082" t="str">
            <v>M</v>
          </cell>
          <cell r="D3082">
            <v>6.58</v>
          </cell>
        </row>
        <row r="3083">
          <cell r="A3083" t="str">
            <v>08.033.999-0</v>
          </cell>
          <cell r="B3083" t="str">
            <v>INDICE 08.033JUNTA DE RETRACAO</v>
          </cell>
          <cell r="D3083">
            <v>1624</v>
          </cell>
        </row>
        <row r="3084">
          <cell r="A3084" t="str">
            <v>08.034.001-0</v>
          </cell>
          <cell r="B3084" t="str">
            <v>GUARDA-CORPO DE CONCR. ARMADO, FEITO C/FORMA DE CHAPA DE MAD. PLASTIF., APOIADO EM 4 COLUNAS, C/FORMA PERDIDA DE TUBO</v>
          </cell>
          <cell r="C3084" t="str">
            <v>M</v>
          </cell>
          <cell r="D3084">
            <v>23.39</v>
          </cell>
        </row>
        <row r="3085">
          <cell r="A3085" t="str">
            <v>08.034.005-0</v>
          </cell>
          <cell r="B3085" t="str">
            <v>GUARDA-RODAS DE CONCR. ARMADO P/VIADUTO, MOLD. NO LOCAL, COMPREEND. VIGAS LONGITUDINAIS APOIADAS SOBRE MONTANTES</v>
          </cell>
          <cell r="C3085" t="str">
            <v>M</v>
          </cell>
          <cell r="D3085">
            <v>106.08</v>
          </cell>
        </row>
        <row r="3086">
          <cell r="A3086" t="str">
            <v>08.034.010-0</v>
          </cell>
          <cell r="B3086" t="str">
            <v>GUARDA-RODAS DE CONCR.ARMADO, CONSTANDO DE MONTANTES SUSTENTANDO VIGAS TRAPEZIO C/ 55CM DE LARG. P/ 15CM E 25CM DE FACES</v>
          </cell>
          <cell r="C3086" t="str">
            <v>M</v>
          </cell>
          <cell r="D3086">
            <v>106.08</v>
          </cell>
        </row>
        <row r="3087">
          <cell r="A3087" t="str">
            <v>08.034.999-0</v>
          </cell>
          <cell r="B3087" t="str">
            <v>INDICE 08.034GUARDA-CORPO CONCRETO ARMADO</v>
          </cell>
          <cell r="D3087">
            <v>2429</v>
          </cell>
        </row>
        <row r="3088">
          <cell r="A3088" t="str">
            <v>08.035.001-0</v>
          </cell>
          <cell r="B3088" t="str">
            <v>CAMADA DE BLOQUEIO (COLCHAO) DE PO-DE-PEDRA, ESPALHADO E COMPRIMIDO MECANICAMENTE</v>
          </cell>
          <cell r="C3088" t="str">
            <v>M3</v>
          </cell>
          <cell r="D3088">
            <v>35.630000000000003</v>
          </cell>
        </row>
        <row r="3089">
          <cell r="A3089" t="str">
            <v>08.035.999-0</v>
          </cell>
          <cell r="B3089" t="str">
            <v>INDICE 08.035CAMADA DE BLOQUEIO</v>
          </cell>
          <cell r="D3089">
            <v>1916</v>
          </cell>
        </row>
        <row r="3090">
          <cell r="A3090" t="str">
            <v>08.036.001-0</v>
          </cell>
          <cell r="B3090" t="str">
            <v>CAMADA DE BLOQUEIO (COLCHAO) DE AREIA, ESPALHADO E COMPRIMIDO MECANICAMENTE</v>
          </cell>
          <cell r="C3090" t="str">
            <v>M3</v>
          </cell>
          <cell r="D3090">
            <v>34.979999999999997</v>
          </cell>
        </row>
        <row r="3091">
          <cell r="A3091" t="str">
            <v>08.036.999-0</v>
          </cell>
          <cell r="B3091" t="str">
            <v>INDICE 08.036CAMADA DE BLOQUEIO AREIA</v>
          </cell>
          <cell r="D3091">
            <v>2187</v>
          </cell>
        </row>
        <row r="3092">
          <cell r="A3092" t="str">
            <v>08.037.001-0</v>
          </cell>
          <cell r="B3092" t="str">
            <v>CONCRETO ASF., USINADO A QUENTE, CONSID. APENAS O ESPALHAMENTO E COMPACTACAO MEC., C/ESP. MEDIA DE 5CM</v>
          </cell>
          <cell r="C3092" t="str">
            <v>T</v>
          </cell>
          <cell r="D3092">
            <v>8.33</v>
          </cell>
        </row>
        <row r="3093">
          <cell r="A3093" t="str">
            <v>08.037.002-0</v>
          </cell>
          <cell r="B3093" t="str">
            <v>CONCRETO ASF., USINADO A QUENTE, CONSID. APENAS O ESPALHAMENTO MANUAL E COMPACTACAO MEC., C/ESP. MEDIA DE 5CM</v>
          </cell>
          <cell r="C3093" t="str">
            <v>T</v>
          </cell>
          <cell r="D3093">
            <v>34.04</v>
          </cell>
        </row>
        <row r="3094">
          <cell r="A3094" t="str">
            <v>08.037.010-0</v>
          </cell>
          <cell r="B3094" t="str">
            <v>CONCRETO ASF. USINADO A QUENTE, CONSID. APENAS O ESPALHAMENTO E COMPACT. MEC., P/UMA PRODUCAO DE USINA DE 2000T/MES</v>
          </cell>
          <cell r="C3094" t="str">
            <v>T</v>
          </cell>
          <cell r="D3094">
            <v>19.600000000000001</v>
          </cell>
        </row>
        <row r="3095">
          <cell r="A3095" t="str">
            <v>08.037.011-0</v>
          </cell>
          <cell r="B3095" t="str">
            <v>CONCRETO ASF. USINADO A QUENTE, CONSID. APENAS O ESPALHAMENTO E COMPACT. MEC., P/UMA PRODUCAO DE USINA DE 3000T/MES</v>
          </cell>
          <cell r="C3095" t="str">
            <v>T</v>
          </cell>
          <cell r="D3095">
            <v>14.24</v>
          </cell>
        </row>
        <row r="3096">
          <cell r="A3096" t="str">
            <v>08.037.012-0</v>
          </cell>
          <cell r="B3096" t="str">
            <v>CONCRETO ASF. USINADO A QUENTE, CONSID. APENAS O ESPALHAMENTO, P/UMA PRODUCAO DE USINA DE 4000T/MES</v>
          </cell>
          <cell r="C3096" t="str">
            <v>T</v>
          </cell>
          <cell r="D3096">
            <v>11.63</v>
          </cell>
        </row>
        <row r="3097">
          <cell r="A3097" t="str">
            <v>08.037.013-0</v>
          </cell>
          <cell r="B3097" t="str">
            <v>CONCRETO ASF. USINADO A QUENTE, CONSID. APENAS O ESPALHAMENTO E COMPACT. MEC., P/UMA PRODUCAO DE USINA DE 6000T/MES</v>
          </cell>
          <cell r="C3097" t="str">
            <v>T</v>
          </cell>
          <cell r="D3097">
            <v>11.12</v>
          </cell>
        </row>
        <row r="3098">
          <cell r="A3098" t="str">
            <v>08.037.014-0</v>
          </cell>
          <cell r="B3098" t="str">
            <v>CONCRETO ASF. USINADO A QUENTE, CONSID. APENAS O ESPALHAMENTO E COMPACT. MEC., P/UMA PRODUCAO DE 8000T/MES</v>
          </cell>
          <cell r="C3098" t="str">
            <v>T</v>
          </cell>
          <cell r="D3098">
            <v>9.31</v>
          </cell>
        </row>
        <row r="3099">
          <cell r="A3099" t="str">
            <v>08.037.015-0</v>
          </cell>
          <cell r="B3099" t="str">
            <v>CONCRETO ASF. USINADO A QUENTE, CONSID. APENAS O ESPALHAMENTO E COMPACT. MEC., P/MA PRODUCAO DE USINA DE 10000T/MES</v>
          </cell>
          <cell r="C3099" t="str">
            <v>T</v>
          </cell>
          <cell r="D3099">
            <v>8.4600000000000009</v>
          </cell>
        </row>
        <row r="3100">
          <cell r="A3100" t="str">
            <v>08.037.025-0</v>
          </cell>
          <cell r="B3100" t="str">
            <v>CONCRETO ASF. USINADO A QUENTE, CONSID.APENAS O ESPALHAMENTOMANUAL E COMPACT.MEC., P/UMA PRODUCAO DE USINA DE 2000T/MES</v>
          </cell>
          <cell r="C3100" t="str">
            <v>T</v>
          </cell>
          <cell r="D3100">
            <v>85.35</v>
          </cell>
        </row>
        <row r="3101">
          <cell r="A3101" t="str">
            <v>08.037.026-0</v>
          </cell>
          <cell r="B3101" t="str">
            <v>CONCRETO ASF. USINADO A QUENTE, CONSID.APENAS O ESPALHAMENTOMANUAL E COMPACT.MEC., P/UMA PRODUCAO DE USINA DE 3000T/MES</v>
          </cell>
          <cell r="C3101" t="str">
            <v>T</v>
          </cell>
          <cell r="D3101">
            <v>58.44</v>
          </cell>
        </row>
        <row r="3102">
          <cell r="A3102" t="str">
            <v>08.037.027-0</v>
          </cell>
          <cell r="B3102" t="str">
            <v>CONCRETO ASF. USINADO A QUENTE, CONSID.APENAS O ESPALHAMENTOMANUAL E COMPACT.MEC., P/UMA PRODUCAO DE USINA DE 4000T/MES</v>
          </cell>
          <cell r="C3102" t="str">
            <v>T</v>
          </cell>
          <cell r="D3102">
            <v>45.39</v>
          </cell>
        </row>
        <row r="3103">
          <cell r="A3103" t="str">
            <v>08.037.028-0</v>
          </cell>
          <cell r="B3103" t="str">
            <v>CONCRETO ASF. USINADO A QUENTE, CONSID.APENAS O ESPALHAMENTOMANUAL E COMPACT.MEC., P/UMA PRODUCAO DE USINA DE 6000T/MES</v>
          </cell>
          <cell r="C3103" t="str">
            <v>T</v>
          </cell>
          <cell r="D3103">
            <v>32.86</v>
          </cell>
        </row>
        <row r="3104">
          <cell r="A3104" t="str">
            <v>08.037.029-0</v>
          </cell>
          <cell r="B3104" t="str">
            <v>CONCRETO ASF. USINADO A QUENTE, CONSID.APENAS O ESPALHAMENTOMANUAL E COMPACT.MEC., P/UMA PRODUCAO DE USINA DE 8000T/MES</v>
          </cell>
          <cell r="C3104" t="str">
            <v>T</v>
          </cell>
          <cell r="D3104">
            <v>26.36</v>
          </cell>
        </row>
        <row r="3105">
          <cell r="A3105" t="str">
            <v>08.037.030-0</v>
          </cell>
          <cell r="B3105" t="str">
            <v>CONCRETO ASF. USINADO A QUENTE,CONSID.APENAS O ESPALHAMENTOMANUAL E COMPACT.MEC., P/UMA PRODUCAO DE USINA DE 10000T/MES</v>
          </cell>
          <cell r="C3105" t="str">
            <v>T</v>
          </cell>
          <cell r="D3105">
            <v>19.52</v>
          </cell>
        </row>
        <row r="3106">
          <cell r="A3106" t="str">
            <v>08.037.999-0</v>
          </cell>
          <cell r="B3106" t="str">
            <v>INDICE 08.037CONCRETO ASFALTICO</v>
          </cell>
          <cell r="D3106">
            <v>2997</v>
          </cell>
        </row>
        <row r="3107">
          <cell r="A3107" t="str">
            <v>08.038.001-0</v>
          </cell>
          <cell r="B3107" t="str">
            <v>RECOMPOSICAO DE PAVIMENT. DE RUA, DEVIDO A ABERTURA DE VALAP/ASSENT. DE TUBUL.</v>
          </cell>
          <cell r="C3107" t="str">
            <v>M2</v>
          </cell>
          <cell r="D3107">
            <v>53.96</v>
          </cell>
        </row>
        <row r="3108">
          <cell r="A3108" t="str">
            <v>08.038.999-0</v>
          </cell>
          <cell r="B3108" t="str">
            <v>INDICE 08.038RECOMPOS.PAVIMENT.</v>
          </cell>
          <cell r="D3108">
            <v>1908</v>
          </cell>
        </row>
        <row r="3109">
          <cell r="A3109" t="str">
            <v>08.040.005-0</v>
          </cell>
          <cell r="B3109" t="str">
            <v>MEIO-FIO E SARJETA CONJUG. DE CONCR. USINADO, 15MPA, MOLD. "IN LOCO", C/ 0,47M DE BASE E 0,30M DE ALT.</v>
          </cell>
          <cell r="C3109" t="str">
            <v>M</v>
          </cell>
          <cell r="D3109">
            <v>19.510000000000002</v>
          </cell>
        </row>
        <row r="3110">
          <cell r="A3110" t="str">
            <v>08.040.010-0</v>
          </cell>
          <cell r="B3110" t="str">
            <v>MEIO-FIO E SARJETA CONJUG. DE CONCR. USINADO, 15MPA, MOLD. "IN LOCO", C/ 0,35M DE BASE E 0,30M DE ALT.</v>
          </cell>
          <cell r="C3110" t="str">
            <v>M</v>
          </cell>
          <cell r="D3110">
            <v>16.36</v>
          </cell>
        </row>
        <row r="3111">
          <cell r="A3111" t="str">
            <v>08.040.015-0</v>
          </cell>
          <cell r="B3111" t="str">
            <v>MEIO-FIO E SARJETA CONJUG. DE CONCR. USINADO, 15MPA, MOLD. "IN LOCO", C/ 0,30M DE BASE E 0,26M DE ALT.</v>
          </cell>
          <cell r="C3111" t="str">
            <v>M</v>
          </cell>
          <cell r="D3111">
            <v>11.93</v>
          </cell>
        </row>
        <row r="3112">
          <cell r="A3112" t="str">
            <v>08.040.020-0</v>
          </cell>
          <cell r="B3112" t="str">
            <v>MEIO-FIO DE CONCR. USINADO, 15MPA, MOLD. "IN LOCO", C/ 0,17MDE BASE E 0,30M DE ALT.</v>
          </cell>
          <cell r="C3112" t="str">
            <v>M</v>
          </cell>
          <cell r="D3112">
            <v>9.77</v>
          </cell>
        </row>
        <row r="3113">
          <cell r="A3113" t="str">
            <v>08.040.025-0</v>
          </cell>
          <cell r="B3113" t="str">
            <v>MEIO-FIO DE CONCR. USINADO, 15MPA, MOLD. "IN LOCO", C/ 0,15MDE BASE E 0,30M DE ALT.</v>
          </cell>
          <cell r="C3113" t="str">
            <v>M</v>
          </cell>
          <cell r="D3113">
            <v>9.56</v>
          </cell>
        </row>
        <row r="3114">
          <cell r="A3114" t="str">
            <v>08.040.030-0</v>
          </cell>
          <cell r="B3114" t="str">
            <v>MEIO-FIO TIPO TENTO DE CONCR. USINADO, 15MPA, MOLD. "IN LOCO", C/ 0,17M DE BASE E 0,15M DE ALT.</v>
          </cell>
          <cell r="C3114" t="str">
            <v>M</v>
          </cell>
          <cell r="D3114">
            <v>4.25</v>
          </cell>
        </row>
        <row r="3115">
          <cell r="A3115" t="str">
            <v>08.040.999-0</v>
          </cell>
          <cell r="B3115" t="str">
            <v>INDICE 08.040MEIO-FIO/SARJETA CONJUGADOS</v>
          </cell>
          <cell r="D3115">
            <v>1885</v>
          </cell>
        </row>
        <row r="3116">
          <cell r="A3116" t="str">
            <v>09.001.001-1</v>
          </cell>
          <cell r="B3116" t="str">
            <v>PLANTIO DE GRAMA EM PLACAS, INCL. COMPRA E ARRANC. NO LOCALDE ORIGEM, CARGA, TRANSP., DESC. E PREPARO DO TERRENO</v>
          </cell>
          <cell r="C3116" t="str">
            <v>M2</v>
          </cell>
          <cell r="D3116">
            <v>5.35</v>
          </cell>
        </row>
        <row r="3117">
          <cell r="A3117" t="str">
            <v>09.001.002-0</v>
          </cell>
          <cell r="B3117" t="str">
            <v>PLANTIO DE GRAMA EM PLACAS, INCL. COMPRA E ARRANC. NO LOCALDE ORIGEM, P/RECOMP. DE AREAS GRAMADAS DANIFICADAS</v>
          </cell>
          <cell r="C3117" t="str">
            <v>M2</v>
          </cell>
          <cell r="D3117">
            <v>6.39</v>
          </cell>
        </row>
        <row r="3118">
          <cell r="A3118" t="str">
            <v>09.001.003-1</v>
          </cell>
          <cell r="B3118" t="str">
            <v>PLANTIO DE GRAMA EM PLACAS, INCL. COMPRA E ARRANC. NO LOCALDE ORIGEM, CARGA, DESC., PREPARO DO TERRENO, EXCL. TRANSP.</v>
          </cell>
          <cell r="C3118" t="str">
            <v>M2</v>
          </cell>
          <cell r="D3118">
            <v>4.95</v>
          </cell>
        </row>
        <row r="3119">
          <cell r="A3119" t="str">
            <v>09.001.004-0</v>
          </cell>
          <cell r="B3119" t="str">
            <v>PLANTIO DE GRAMA EM PLACAS, EM ENCOSTA, DE ACORDO C/ITEM 09.001.001, INCL. TRANSP. MANUAL ENCOSTA ACIMA</v>
          </cell>
          <cell r="C3119" t="str">
            <v>M2</v>
          </cell>
          <cell r="D3119">
            <v>5.96</v>
          </cell>
        </row>
        <row r="3120">
          <cell r="A3120" t="str">
            <v>09.001.020-0</v>
          </cell>
          <cell r="B3120" t="str">
            <v>PLANTIO DE GRAMA EM ROLOS, INCL. FORN. E TRANSP., EXCL. PREP. DO TERRENO E O MAT. P/ESTE</v>
          </cell>
          <cell r="C3120" t="str">
            <v>M2</v>
          </cell>
          <cell r="D3120">
            <v>4.72</v>
          </cell>
        </row>
        <row r="3121">
          <cell r="A3121" t="str">
            <v>09.001.025-0</v>
          </cell>
          <cell r="B3121" t="str">
            <v>PLANTIO DE GRAMA EM ROLOS, EM ENCOSTA, DE ACORDO C/ITEM 09.001.020, INCL. TRANSP. MANUAL ENCOSTA ACIMA</v>
          </cell>
          <cell r="C3121" t="str">
            <v>M2</v>
          </cell>
          <cell r="D3121">
            <v>6.09</v>
          </cell>
        </row>
        <row r="3122">
          <cell r="A3122" t="str">
            <v>09.001.030-0</v>
          </cell>
          <cell r="B3122" t="str">
            <v>PLANTIO DE GRAMA EM ROLOS, INCL. FORN. E TRANSP., P/RECOMP.DE AREAS GRAMADAS EVENTUALMENTE DANIFICADAS</v>
          </cell>
          <cell r="C3122" t="str">
            <v>M2</v>
          </cell>
          <cell r="D3122">
            <v>5</v>
          </cell>
        </row>
        <row r="3123">
          <cell r="A3123" t="str">
            <v>09.001.035-0</v>
          </cell>
          <cell r="B3123" t="str">
            <v>PLANTIO DE GRAMA EM ROLOS, INCL. FORN., PREP. DO TERRENO E OMAT. P/ESTE, EXCL. TRANSP.</v>
          </cell>
          <cell r="C3123" t="str">
            <v>M2</v>
          </cell>
          <cell r="D3123">
            <v>4.3</v>
          </cell>
        </row>
        <row r="3124">
          <cell r="A3124" t="str">
            <v>09.001.040-0</v>
          </cell>
          <cell r="B3124" t="str">
            <v>PLANTIO DE GRAMA EM HIDRO-SEMEADURA, EM TALUDES</v>
          </cell>
          <cell r="C3124" t="str">
            <v>M2</v>
          </cell>
          <cell r="D3124">
            <v>2.31</v>
          </cell>
        </row>
        <row r="3125">
          <cell r="A3125" t="str">
            <v>09.001.045-0</v>
          </cell>
          <cell r="B3125" t="str">
            <v>PLANTIO DE GRAMINEA E LEGUMINOSA EM SEMENTES, C/ANALISE E TRAT. DO SOLO, CORRECAO DE PH E IRRIGACAO, INCL. TRANSP.</v>
          </cell>
          <cell r="C3125" t="str">
            <v>M2</v>
          </cell>
          <cell r="D3125">
            <v>3.42</v>
          </cell>
        </row>
        <row r="3126">
          <cell r="A3126" t="str">
            <v>09.001.050-0</v>
          </cell>
          <cell r="B3126" t="str">
            <v>PLANTIO DE GRAMINEA E LEGUMINOSA EM SEMENTES, INCL. COBERT.C/TECIDO ANIAGEM S-95, MALHA 4MM</v>
          </cell>
          <cell r="C3126" t="str">
            <v>M2</v>
          </cell>
          <cell r="D3126">
            <v>7.68</v>
          </cell>
        </row>
        <row r="3127">
          <cell r="A3127" t="str">
            <v>09.001.055-0</v>
          </cell>
          <cell r="B3127" t="str">
            <v>PLANTIO DE GRAMINEA E LEGUMINOSA EM SEMENTES, INCL. COBERT.PALHA CAPIM DESFIBRADA E APLICACAO DE HIDRO-ASF.</v>
          </cell>
          <cell r="C3127" t="str">
            <v>M2</v>
          </cell>
          <cell r="D3127">
            <v>3.94</v>
          </cell>
        </row>
        <row r="3128">
          <cell r="A3128" t="str">
            <v>09.001.060-0</v>
          </cell>
          <cell r="B3128" t="str">
            <v>PLANTIO DE GRAMINEA E LEGUMINOSA EM SEMENTES, C/COBERTURA PALHA CAPIM, APLIC. HIDRO-ASF., C/FIX. MALHA DE BAMBU LASCADO</v>
          </cell>
          <cell r="C3128" t="str">
            <v>M2</v>
          </cell>
          <cell r="D3128">
            <v>8.4600000000000009</v>
          </cell>
        </row>
        <row r="3129">
          <cell r="A3129" t="str">
            <v>09.001.065-0</v>
          </cell>
          <cell r="B3129" t="str">
            <v>PLANTIO DE GRAMINEA E LEGUMINOSA EM SEMENTE, C/COBERTURA DEPALHA CAPIM, APLIC. DE HIDRO-ASF. E TELA ARAME GALV.</v>
          </cell>
          <cell r="C3129" t="str">
            <v>M2</v>
          </cell>
          <cell r="D3129">
            <v>14.3</v>
          </cell>
        </row>
        <row r="3130">
          <cell r="A3130" t="str">
            <v>09.001.070-0</v>
          </cell>
          <cell r="B3130" t="str">
            <v>PLANTIO DE PLANTAS DE COBERTURA DE SOLO, TIPO MARGARIDAO, ZEBRINA, DICONDRA, TRAPOERABA, ETC</v>
          </cell>
          <cell r="C3130" t="str">
            <v>M2</v>
          </cell>
          <cell r="D3130">
            <v>1.63</v>
          </cell>
        </row>
        <row r="3131">
          <cell r="A3131" t="str">
            <v>09.001.075-0</v>
          </cell>
          <cell r="B3131" t="str">
            <v>PLANTIO DE PLANTAS DE COBERTURA FLORIDAS, TIPO MOISES, BELAEMILIA, ETC</v>
          </cell>
          <cell r="C3131" t="str">
            <v>M2</v>
          </cell>
          <cell r="D3131">
            <v>1.63</v>
          </cell>
        </row>
        <row r="3132">
          <cell r="A3132" t="str">
            <v>09.001.999-0</v>
          </cell>
          <cell r="B3132" t="str">
            <v>FAMILIA 09.001PLANTIO DE GRAMA E LEGUMINOSAS</v>
          </cell>
          <cell r="D3132">
            <v>2098</v>
          </cell>
        </row>
        <row r="3133">
          <cell r="A3133" t="str">
            <v>09.002.001-0</v>
          </cell>
          <cell r="B3133" t="str">
            <v>PLANTIO DE ARVORE ISOLADA, ATE 2,00M DE ALT., DE QUALQUER ESPECIE, EM LOGRADOURO PUBL.</v>
          </cell>
          <cell r="C3133" t="str">
            <v>UN</v>
          </cell>
          <cell r="D3133">
            <v>16.440000000000001</v>
          </cell>
        </row>
        <row r="3134">
          <cell r="A3134" t="str">
            <v>09.002.002-0</v>
          </cell>
          <cell r="B3134" t="str">
            <v>PLANTIO DE ARBUSTO DE O,50 A 0,70M DE ALT., FORMANDO JARDIMC/ 12UN P/M2</v>
          </cell>
          <cell r="C3134" t="str">
            <v>M2</v>
          </cell>
          <cell r="D3134">
            <v>1.95</v>
          </cell>
        </row>
        <row r="3135">
          <cell r="A3135" t="str">
            <v>09.002.003-0</v>
          </cell>
          <cell r="B3135" t="str">
            <v>PLANTIO DE ARBUSTO DE 0,70 A 1,00M DE ALT., FORMANDO JARDIMC/ 9UN P/M2, EXCL. FORN.</v>
          </cell>
          <cell r="C3135" t="str">
            <v>M2</v>
          </cell>
          <cell r="D3135">
            <v>1.75</v>
          </cell>
        </row>
        <row r="3136">
          <cell r="A3136" t="str">
            <v>09.002.010-0</v>
          </cell>
          <cell r="B3136" t="str">
            <v>PLANTIO DE ARBUSTO DE 0,50 A 1,00M DE ALT., FORMANDO JARDIM</v>
          </cell>
          <cell r="C3136" t="str">
            <v>UN</v>
          </cell>
          <cell r="D3136">
            <v>1.95</v>
          </cell>
        </row>
        <row r="3137">
          <cell r="A3137" t="str">
            <v>09.002.999-0</v>
          </cell>
          <cell r="B3137" t="str">
            <v>FAMILIA 09.002PLANTIO DE ARVORES E ARBUSTOS</v>
          </cell>
          <cell r="D3137">
            <v>2244</v>
          </cell>
        </row>
        <row r="3138">
          <cell r="A3138" t="str">
            <v>09.003.006-0</v>
          </cell>
          <cell r="B3138" t="str">
            <v>ARVORE EM TORNO DE 2,00M DE ALT., TIPO AMENDOEIRA OU CASTANHEIRA, CONSID. APENAS O FORN.</v>
          </cell>
          <cell r="C3138" t="str">
            <v>UN</v>
          </cell>
          <cell r="D3138">
            <v>10.69</v>
          </cell>
        </row>
        <row r="3139">
          <cell r="A3139" t="str">
            <v>09.003.007-0</v>
          </cell>
          <cell r="B3139" t="str">
            <v>CERCA VIVA C/ 0,50 A 0,70M DE ALT., ESPACADAS A CADA 30 CM,FORN. E PLANTIO</v>
          </cell>
          <cell r="C3139" t="str">
            <v>M</v>
          </cell>
          <cell r="D3139">
            <v>4.97</v>
          </cell>
        </row>
        <row r="3140">
          <cell r="A3140" t="str">
            <v>09.003.008-0</v>
          </cell>
          <cell r="B3140" t="str">
            <v>ARBUSTO P/JARDINS, C/ 0,50 A 0,70M DE ALT., CONSID. APENAS OFORN.</v>
          </cell>
          <cell r="C3140" t="str">
            <v>UN</v>
          </cell>
          <cell r="D3140">
            <v>2</v>
          </cell>
        </row>
        <row r="3141">
          <cell r="A3141" t="str">
            <v>09.003.009-0</v>
          </cell>
          <cell r="B3141" t="str">
            <v>ARBUSTO P/JARDINS, C/ 0,70 A 1,00M DE ALT., CONSID. APENAS OFORN.</v>
          </cell>
          <cell r="C3141" t="str">
            <v>UN</v>
          </cell>
          <cell r="D3141">
            <v>3.5</v>
          </cell>
        </row>
        <row r="3142">
          <cell r="A3142" t="str">
            <v>09.003.999-0</v>
          </cell>
          <cell r="B3142" t="str">
            <v>FAMILIA 09.003ARVORES, CERCA VIVA E ARBUSTOS</v>
          </cell>
          <cell r="D3142">
            <v>2192</v>
          </cell>
        </row>
        <row r="3143">
          <cell r="A3143" t="str">
            <v>09.004.001-0</v>
          </cell>
          <cell r="B3143" t="str">
            <v>PROTETOR DE MAD. DE LEI, PINTADO A OLEO, P/ARVORE</v>
          </cell>
          <cell r="C3143" t="str">
            <v>UN</v>
          </cell>
          <cell r="D3143">
            <v>73.09</v>
          </cell>
        </row>
        <row r="3144">
          <cell r="A3144" t="str">
            <v>09.004.002-0</v>
          </cell>
          <cell r="B3144" t="str">
            <v>PROTETOR DE FERRO, PINTADO A OLEO, P/ARVORE</v>
          </cell>
          <cell r="C3144" t="str">
            <v>UN</v>
          </cell>
          <cell r="D3144">
            <v>102.7</v>
          </cell>
        </row>
        <row r="3145">
          <cell r="A3145" t="str">
            <v>09.004.005-0</v>
          </cell>
          <cell r="B3145" t="str">
            <v>GUARDA-CORPO P/BRINQUEDOS, EM MONTANTES DE TUBOS DE ACO GALV.</v>
          </cell>
          <cell r="C3145" t="str">
            <v>M</v>
          </cell>
          <cell r="D3145">
            <v>218.38</v>
          </cell>
        </row>
        <row r="3146">
          <cell r="A3146" t="str">
            <v>09.004.010-0</v>
          </cell>
          <cell r="B3146" t="str">
            <v>CERCA PROTETORA P/JARDIM, EM TELA DE CHAPA EXPANDIDA, PINTADA A "PRIMER", PRESA AO SOLO C/HASTES DE FERRO</v>
          </cell>
          <cell r="C3146" t="str">
            <v>M</v>
          </cell>
          <cell r="D3146">
            <v>17.18</v>
          </cell>
        </row>
        <row r="3147">
          <cell r="A3147" t="str">
            <v>09.004.011-0</v>
          </cell>
          <cell r="B3147" t="str">
            <v>CERCA PROTETORA P/JARDIM, EM BARRA CHATA, CHUMBADA AO SOLO C/HASTES DE 0,30M, ESPACADAS DE 0,60M</v>
          </cell>
          <cell r="C3147" t="str">
            <v>UN</v>
          </cell>
          <cell r="D3147">
            <v>32.07</v>
          </cell>
        </row>
        <row r="3148">
          <cell r="A3148" t="str">
            <v>09.004.012-0</v>
          </cell>
          <cell r="B3148" t="str">
            <v>FRADE DE CONCR. 10MPA, P/PROTECAO DE CALCADAS, APICOADO</v>
          </cell>
          <cell r="C3148" t="str">
            <v>UN</v>
          </cell>
          <cell r="D3148">
            <v>86.08</v>
          </cell>
        </row>
        <row r="3149">
          <cell r="A3149" t="str">
            <v>09.004.013-0</v>
          </cell>
          <cell r="B3149" t="str">
            <v>GRAMPOS DE PROTECAO P/CALCADA</v>
          </cell>
          <cell r="C3149" t="str">
            <v>UN</v>
          </cell>
          <cell r="D3149">
            <v>135.79</v>
          </cell>
        </row>
        <row r="3150">
          <cell r="A3150" t="str">
            <v>09.004.999-0</v>
          </cell>
          <cell r="B3150" t="str">
            <v>FAMILIA 09.004CERCAS E PROTETORES</v>
          </cell>
          <cell r="D3150">
            <v>2797</v>
          </cell>
        </row>
        <row r="3151">
          <cell r="A3151" t="str">
            <v>09.005.001-0</v>
          </cell>
          <cell r="B3151" t="str">
            <v>REVOLVIMENTO E DESTORROAMENTO DA CAMADA SUPERFICIAL DE GRAMADO ATE 20CM DE PROF.</v>
          </cell>
          <cell r="C3151" t="str">
            <v>M2</v>
          </cell>
          <cell r="D3151">
            <v>0.62</v>
          </cell>
        </row>
        <row r="3152">
          <cell r="A3152" t="str">
            <v>09.005.002-0</v>
          </cell>
          <cell r="B3152" t="str">
            <v>REVOLVIMENTO DE SOLO ATE 10CM DE PROF.</v>
          </cell>
          <cell r="C3152" t="str">
            <v>M2</v>
          </cell>
          <cell r="D3152">
            <v>0.39</v>
          </cell>
        </row>
        <row r="3153">
          <cell r="A3153" t="str">
            <v>09.005.003-0</v>
          </cell>
          <cell r="B3153" t="str">
            <v>REVOLVIMENTO DE SOLO ATE 20CM DE PROF.</v>
          </cell>
          <cell r="C3153" t="str">
            <v>M2</v>
          </cell>
          <cell r="D3153">
            <v>0.57999999999999996</v>
          </cell>
        </row>
        <row r="3154">
          <cell r="A3154" t="str">
            <v>09.005.008-0</v>
          </cell>
          <cell r="B3154" t="str">
            <v>ERRADICACAO MANUAL DE ERVAS DANINHAS EM GRAMADOS</v>
          </cell>
          <cell r="C3154" t="str">
            <v>HA</v>
          </cell>
          <cell r="D3154">
            <v>1575.51</v>
          </cell>
        </row>
        <row r="3155">
          <cell r="A3155" t="str">
            <v>09.005.009-0</v>
          </cell>
          <cell r="B3155" t="str">
            <v>RETIRADA DE GRAMA EM PLACAS</v>
          </cell>
          <cell r="C3155" t="str">
            <v>M2</v>
          </cell>
          <cell r="D3155">
            <v>0.97</v>
          </cell>
        </row>
        <row r="3156">
          <cell r="A3156" t="str">
            <v>09.005.010-0</v>
          </cell>
          <cell r="B3156" t="str">
            <v>PLANTIO DE GRAMA EM MUDAS</v>
          </cell>
          <cell r="C3156" t="str">
            <v>M2</v>
          </cell>
          <cell r="D3156">
            <v>1.95</v>
          </cell>
        </row>
        <row r="3157">
          <cell r="A3157" t="str">
            <v>09.005.011-0</v>
          </cell>
          <cell r="B3157" t="str">
            <v>NIVELAMENTO EM GRAMADOS</v>
          </cell>
          <cell r="C3157" t="str">
            <v>M3</v>
          </cell>
          <cell r="D3157">
            <v>51.73</v>
          </cell>
        </row>
        <row r="3158">
          <cell r="A3158" t="str">
            <v>09.005.012-0</v>
          </cell>
          <cell r="B3158" t="str">
            <v>NIVELAMENTO E COMPACT. DE AREAS ENSAIBRADAS</v>
          </cell>
          <cell r="C3158" t="str">
            <v>HA</v>
          </cell>
          <cell r="D3158">
            <v>1328.17</v>
          </cell>
        </row>
        <row r="3159">
          <cell r="A3159" t="str">
            <v>09.005.014-0</v>
          </cell>
          <cell r="B3159" t="str">
            <v>CORTE DE GRAMA C/ALFANGE</v>
          </cell>
          <cell r="C3159" t="str">
            <v>HA</v>
          </cell>
          <cell r="D3159">
            <v>810.04</v>
          </cell>
        </row>
        <row r="3160">
          <cell r="A3160" t="str">
            <v>09.005.015-0</v>
          </cell>
          <cell r="B3160" t="str">
            <v>CORTE DE GRAMA COM MAQ. MANUAIS</v>
          </cell>
          <cell r="C3160" t="str">
            <v>HA</v>
          </cell>
          <cell r="D3160">
            <v>333.51</v>
          </cell>
        </row>
        <row r="3161">
          <cell r="A3161" t="str">
            <v>09.005.016-0</v>
          </cell>
          <cell r="B3161" t="str">
            <v>PODA DE ARBUSTO TIPO CERCA VIVA</v>
          </cell>
          <cell r="C3161" t="str">
            <v>M2</v>
          </cell>
          <cell r="D3161">
            <v>0.97</v>
          </cell>
        </row>
        <row r="3162">
          <cell r="A3162" t="str">
            <v>09.005.017-0</v>
          </cell>
          <cell r="B3162" t="str">
            <v>PODA DE ARVORES, LIMP. DOS GALHOS SECOS E RETIRADA DE PARASITAS</v>
          </cell>
          <cell r="C3162" t="str">
            <v>UN</v>
          </cell>
          <cell r="D3162">
            <v>20.34</v>
          </cell>
        </row>
        <row r="3163">
          <cell r="A3163" t="str">
            <v>09.005.018-0</v>
          </cell>
          <cell r="B3163" t="str">
            <v>CORTE DE GRAMA C/MAQ. MOTORIZADAS</v>
          </cell>
          <cell r="C3163" t="str">
            <v>HA</v>
          </cell>
          <cell r="D3163">
            <v>397.32</v>
          </cell>
        </row>
        <row r="3164">
          <cell r="A3164" t="str">
            <v>09.005.019-0</v>
          </cell>
          <cell r="B3164" t="str">
            <v>APARO DE BORDOS EM GRAMADOS</v>
          </cell>
          <cell r="C3164" t="str">
            <v>KM</v>
          </cell>
          <cell r="D3164">
            <v>82.57</v>
          </cell>
        </row>
        <row r="3165">
          <cell r="A3165" t="str">
            <v>09.005.020-0</v>
          </cell>
          <cell r="B3165" t="str">
            <v>CATACAO DE PAPEIS EM GRAMADO</v>
          </cell>
          <cell r="C3165" t="str">
            <v>HA</v>
          </cell>
          <cell r="D3165">
            <v>6.24</v>
          </cell>
        </row>
        <row r="3166">
          <cell r="A3166" t="str">
            <v>09.005.021-0</v>
          </cell>
          <cell r="B3166" t="str">
            <v>CATACAO DE PAPEIS EM SUPERF. PAVIMENTADAS</v>
          </cell>
          <cell r="C3166" t="str">
            <v>HA</v>
          </cell>
          <cell r="D3166">
            <v>6.24</v>
          </cell>
        </row>
        <row r="3167">
          <cell r="A3167" t="str">
            <v>09.005.022-0</v>
          </cell>
          <cell r="B3167" t="str">
            <v>CATACAO DE PAPEIS EM SUPERF. ENSAIBRADAS OU EM AREIA</v>
          </cell>
          <cell r="C3167" t="str">
            <v>HA</v>
          </cell>
          <cell r="D3167">
            <v>6.24</v>
          </cell>
        </row>
        <row r="3168">
          <cell r="A3168" t="str">
            <v>09.005.023-0</v>
          </cell>
          <cell r="B3168" t="str">
            <v>CATACAO DE PAPEIS EM SUPERF. PAVIMENTADAS COM PEDRA PORTUGUESA</v>
          </cell>
          <cell r="C3168" t="str">
            <v>HA</v>
          </cell>
          <cell r="D3168">
            <v>6.24</v>
          </cell>
        </row>
        <row r="3169">
          <cell r="A3169" t="str">
            <v>09.005.024-0</v>
          </cell>
          <cell r="B3169" t="str">
            <v>VARREDURA EM GRAMADOS</v>
          </cell>
          <cell r="C3169" t="str">
            <v>HA</v>
          </cell>
          <cell r="D3169">
            <v>104.2</v>
          </cell>
        </row>
        <row r="3170">
          <cell r="A3170" t="str">
            <v>09.005.025-0</v>
          </cell>
          <cell r="B3170" t="str">
            <v>VARREDURA EM SUPERF. CIMENTADAS OU ASFALTADAS</v>
          </cell>
          <cell r="C3170" t="str">
            <v>HA</v>
          </cell>
          <cell r="D3170">
            <v>82.57</v>
          </cell>
        </row>
        <row r="3171">
          <cell r="A3171" t="str">
            <v>09.005.026-0</v>
          </cell>
          <cell r="B3171" t="str">
            <v>VARREDURA EM SUPERF. ENSAIBRADAS</v>
          </cell>
          <cell r="C3171" t="str">
            <v>HA</v>
          </cell>
          <cell r="D3171">
            <v>89.21</v>
          </cell>
        </row>
        <row r="3172">
          <cell r="A3172" t="str">
            <v>09.005.027-0</v>
          </cell>
          <cell r="B3172" t="str">
            <v>VARREDURA DE PAPEIS EM SUPERF. PAVIMENTADAS C/PEDRA PORTUGUESA</v>
          </cell>
          <cell r="C3172" t="str">
            <v>HA</v>
          </cell>
          <cell r="D3172">
            <v>82.57</v>
          </cell>
        </row>
        <row r="3173">
          <cell r="A3173" t="str">
            <v>09.005.028-0</v>
          </cell>
          <cell r="B3173" t="str">
            <v>CAPINA EM SUPERF. ENSAIBRADAS</v>
          </cell>
          <cell r="C3173" t="str">
            <v>HA</v>
          </cell>
          <cell r="D3173">
            <v>521.16</v>
          </cell>
        </row>
        <row r="3174">
          <cell r="A3174" t="str">
            <v>09.005.029-0</v>
          </cell>
          <cell r="B3174" t="str">
            <v>CAPINA DE CONSERVACAO, EM TER. DE VEG. POUCO DENSA, C/RETIRADA OU QUEIMA DE RESIDUOS</v>
          </cell>
          <cell r="C3174" t="str">
            <v>M2</v>
          </cell>
          <cell r="D3174">
            <v>1.17</v>
          </cell>
        </row>
        <row r="3175">
          <cell r="A3175" t="str">
            <v>09.005.030-0</v>
          </cell>
          <cell r="B3175" t="str">
            <v>LIMPEZA DE FOLHAS E PAPEIS FLUTUANDO EM LAGOS E CANAIS</v>
          </cell>
          <cell r="C3175" t="str">
            <v>HA</v>
          </cell>
          <cell r="D3175">
            <v>39.06</v>
          </cell>
        </row>
        <row r="3176">
          <cell r="A3176" t="str">
            <v>09.005.032-0</v>
          </cell>
          <cell r="B3176" t="str">
            <v>LIMPEZA DE CX. DE AREIA EM PARQUES E JARDINS</v>
          </cell>
          <cell r="C3176" t="str">
            <v>UN</v>
          </cell>
          <cell r="D3176">
            <v>23.32</v>
          </cell>
        </row>
        <row r="3177">
          <cell r="A3177" t="str">
            <v>09.005.033-0</v>
          </cell>
          <cell r="B3177" t="str">
            <v>LIMPEZA DE CX. DE RALO EM PARQUES E JARDINS</v>
          </cell>
          <cell r="C3177" t="str">
            <v>UN</v>
          </cell>
          <cell r="D3177">
            <v>3.67</v>
          </cell>
        </row>
        <row r="3178">
          <cell r="A3178" t="str">
            <v>09.005.034-0</v>
          </cell>
          <cell r="B3178" t="str">
            <v>LIMPEZA DE GALERIAS EM PARQUES E JARDINS</v>
          </cell>
          <cell r="C3178" t="str">
            <v>M</v>
          </cell>
          <cell r="D3178">
            <v>8.33</v>
          </cell>
        </row>
        <row r="3179">
          <cell r="A3179" t="str">
            <v>09.005.035-0</v>
          </cell>
          <cell r="B3179" t="str">
            <v>LIMPEZA DE RAMAIS DE RALO EM PARQUES E JARDINS</v>
          </cell>
          <cell r="C3179" t="str">
            <v>M</v>
          </cell>
          <cell r="D3179">
            <v>1.25</v>
          </cell>
        </row>
        <row r="3180">
          <cell r="A3180" t="str">
            <v>09.005.036-0</v>
          </cell>
          <cell r="B3180" t="str">
            <v>RETIRADA DE MAT. PROVENIENTE DE PODA, VARREDURA OU LIMP. DIVERSAS, C/CAMINHAO, COMPREEND. CARGA, DESC. E TRANSP.</v>
          </cell>
          <cell r="C3180" t="str">
            <v>M3</v>
          </cell>
          <cell r="D3180">
            <v>11.82</v>
          </cell>
        </row>
        <row r="3181">
          <cell r="A3181" t="str">
            <v>09.005.040-0</v>
          </cell>
          <cell r="B3181" t="str">
            <v>REGA DE JARDIM OU GRAMADO, C/ESGUICHO, USANDO AGUA LOCAL CANALIZADA</v>
          </cell>
          <cell r="C3181" t="str">
            <v>DAM2</v>
          </cell>
          <cell r="D3181">
            <v>0.78</v>
          </cell>
        </row>
        <row r="3182">
          <cell r="A3182" t="str">
            <v>09.005.041-0</v>
          </cell>
          <cell r="B3182" t="str">
            <v>IRRIGACAO DE GRAMADO C/CARRO PIPA</v>
          </cell>
          <cell r="C3182" t="str">
            <v>DAM2</v>
          </cell>
          <cell r="D3182">
            <v>2.13</v>
          </cell>
        </row>
        <row r="3183">
          <cell r="A3183" t="str">
            <v>09.005.042-0</v>
          </cell>
          <cell r="B3183" t="str">
            <v>IRRIGACAO DE ARVORE C/CARRO PIPA</v>
          </cell>
          <cell r="C3183" t="str">
            <v>UN</v>
          </cell>
          <cell r="D3183">
            <v>0.09</v>
          </cell>
        </row>
        <row r="3184">
          <cell r="A3184" t="str">
            <v>09.005.052-0</v>
          </cell>
          <cell r="B3184" t="str">
            <v>CORTE, DESGALHAMENTO, DESTOCAMENTO E DESENRAIZAMENTO DE ARVORE C/ALT. ATE 3,00M, DIAM. DE 15CM, C/AUX. DE EQUIP. MEC.</v>
          </cell>
          <cell r="C3184" t="str">
            <v>UN</v>
          </cell>
          <cell r="D3184">
            <v>99.77</v>
          </cell>
        </row>
        <row r="3185">
          <cell r="A3185" t="str">
            <v>09.005.053-0</v>
          </cell>
          <cell r="B3185" t="str">
            <v>CORTE,DESGALHAMENTO,DESTOCAMENTO E DESENRAIZAMENTO DE ARVOREC/ALT. DE 3,00 A 5,00M E DIAM. DE 25CM, C/AUX.DE EQUIP.MEC.</v>
          </cell>
          <cell r="C3185" t="str">
            <v>UN</v>
          </cell>
          <cell r="D3185">
            <v>142.69999999999999</v>
          </cell>
        </row>
        <row r="3186">
          <cell r="A3186" t="str">
            <v>09.005.054-0</v>
          </cell>
          <cell r="B3186" t="str">
            <v>CORTE, DESGALHAMENTO, DESTOCAMENTO E DESENRAIZAMENTO DE ARVORE C/ALT. ACIMA DE 5,00M E DIAM.DE 50CM, C/AUX.DE EQUIP.MEC.</v>
          </cell>
          <cell r="C3186" t="str">
            <v>UN</v>
          </cell>
          <cell r="D3186">
            <v>225.09</v>
          </cell>
        </row>
        <row r="3187">
          <cell r="A3187" t="str">
            <v>09.005.056-0</v>
          </cell>
          <cell r="B3187" t="str">
            <v>ERRADICACAO MANUAL DE ERVAS DANINHAS EM GRAMADOS</v>
          </cell>
          <cell r="C3187" t="str">
            <v>M2</v>
          </cell>
          <cell r="D3187">
            <v>0.31</v>
          </cell>
        </row>
        <row r="3188">
          <cell r="A3188" t="str">
            <v>09.005.059-0</v>
          </cell>
          <cell r="B3188" t="str">
            <v>MANUTENCAO E RECOMP. DE AREA AJARDINADA, C/LIMP. E REPLANTIODE ARBUSTOS</v>
          </cell>
          <cell r="C3188" t="str">
            <v>M2</v>
          </cell>
          <cell r="D3188">
            <v>0.23</v>
          </cell>
        </row>
        <row r="3189">
          <cell r="A3189" t="str">
            <v>09.005.060-0</v>
          </cell>
          <cell r="B3189" t="str">
            <v>LIMPEZA, APOS ESVAZIAMENTO, DOS FUNDOS DE LAGOS E CANAIS</v>
          </cell>
          <cell r="C3189" t="str">
            <v>M2</v>
          </cell>
          <cell r="D3189">
            <v>0.57999999999999996</v>
          </cell>
        </row>
        <row r="3190">
          <cell r="A3190" t="str">
            <v>09.005.999-0</v>
          </cell>
          <cell r="B3190" t="str">
            <v>FAMILIA 09.005TRATAMENTO, CONSERVACAO E LIMPEZA</v>
          </cell>
          <cell r="D3190">
            <v>2370</v>
          </cell>
        </row>
        <row r="3191">
          <cell r="A3191" t="str">
            <v>09.006.001-0</v>
          </cell>
          <cell r="B3191" t="str">
            <v>ATERRO C/TERRA PRETA VEGETAL, P/EXEC. DE GRAMADOS</v>
          </cell>
          <cell r="C3191" t="str">
            <v>M3</v>
          </cell>
          <cell r="D3191">
            <v>79.45</v>
          </cell>
        </row>
        <row r="3192">
          <cell r="A3192" t="str">
            <v>09.006.003-0</v>
          </cell>
          <cell r="B3192" t="str">
            <v>ENCHIMENTO DE CAVAS, SENDO 1/3 C/TERRA PRETA VEGETAL</v>
          </cell>
          <cell r="C3192" t="str">
            <v>M3</v>
          </cell>
          <cell r="D3192">
            <v>24.15</v>
          </cell>
        </row>
        <row r="3193">
          <cell r="A3193" t="str">
            <v>09.006.004-0</v>
          </cell>
          <cell r="B3193" t="str">
            <v>ADUBACAO QUIMICA C/FORMULA COMPLETA (NPKS CA-MG) E ALDRINIZADA, EM GRAMADOS</v>
          </cell>
          <cell r="C3193" t="str">
            <v>HA</v>
          </cell>
          <cell r="D3193">
            <v>672.68</v>
          </cell>
        </row>
        <row r="3194">
          <cell r="A3194" t="str">
            <v>09.006.005-0</v>
          </cell>
          <cell r="B3194" t="str">
            <v>ADUBACAO NITROGENADA EM GRAMADOS</v>
          </cell>
          <cell r="C3194" t="str">
            <v>HA</v>
          </cell>
          <cell r="D3194">
            <v>418.88</v>
          </cell>
        </row>
        <row r="3195">
          <cell r="A3195" t="str">
            <v>09.006.006-0</v>
          </cell>
          <cell r="B3195" t="str">
            <v>CALAGEM DE GRAMADOS</v>
          </cell>
          <cell r="C3195" t="str">
            <v>HA.</v>
          </cell>
          <cell r="D3195">
            <v>440.18</v>
          </cell>
        </row>
        <row r="3196">
          <cell r="A3196" t="str">
            <v>09.006.007-0</v>
          </cell>
          <cell r="B3196" t="str">
            <v>APLICACAO DE HERBICIDA SELETIVO EM GRAMADOS</v>
          </cell>
          <cell r="C3196" t="str">
            <v>HA</v>
          </cell>
          <cell r="D3196">
            <v>215.62</v>
          </cell>
        </row>
        <row r="3197">
          <cell r="A3197" t="str">
            <v>09.006.008-0</v>
          </cell>
          <cell r="B3197" t="str">
            <v>APLICACAO DE HERBICIDA DE ACAO TOTAL EM SUPERF. PAVIMENTADASC/PEDRA PORTUGUESA</v>
          </cell>
          <cell r="C3197" t="str">
            <v>HA</v>
          </cell>
          <cell r="D3197">
            <v>164.01</v>
          </cell>
        </row>
        <row r="3198">
          <cell r="A3198" t="str">
            <v>09.006.009-0</v>
          </cell>
          <cell r="B3198" t="str">
            <v>COMBATE AS FORMIGAS, C/APLIC. DE FORMICIDA, EM ENCOSTA, EXCL. ESTE</v>
          </cell>
          <cell r="C3198" t="str">
            <v>HA</v>
          </cell>
          <cell r="D3198">
            <v>15.62</v>
          </cell>
        </row>
        <row r="3199">
          <cell r="A3199" t="str">
            <v>09.006.999-0</v>
          </cell>
          <cell r="B3199" t="str">
            <v>FAMILIA 09.006ATERRO C/TERRA PRETA</v>
          </cell>
          <cell r="D3199">
            <v>1942</v>
          </cell>
        </row>
        <row r="3200">
          <cell r="A3200" t="str">
            <v>09.007.001-0</v>
          </cell>
          <cell r="B3200" t="str">
            <v>ARRANCAMENTO E REPLANTIO DE ARVORE ADULTA, C/ALT. ATE 3,00ME DIAM. ATE 15CM</v>
          </cell>
          <cell r="C3200" t="str">
            <v>UN</v>
          </cell>
          <cell r="D3200">
            <v>31.24</v>
          </cell>
        </row>
        <row r="3201">
          <cell r="A3201" t="str">
            <v>09.007.002-0</v>
          </cell>
          <cell r="B3201" t="str">
            <v>ARRANCAMENTO E REPLANTIO DE ARVORE ADULTA, C/ALT. DE 3,00 A5,00M E DIAM. ATE 20CM</v>
          </cell>
          <cell r="C3201" t="str">
            <v>UN</v>
          </cell>
          <cell r="D3201">
            <v>41.01</v>
          </cell>
        </row>
        <row r="3202">
          <cell r="A3202" t="str">
            <v>09.007.003-0</v>
          </cell>
          <cell r="B3202" t="str">
            <v>ARRANCAMENTO E REPLANTIO DE ARVORE ADULTA, C/ALT. ACIMA DE 5,00M E MAIS DE 20CM DE DIAM.</v>
          </cell>
          <cell r="C3202" t="str">
            <v>UN</v>
          </cell>
          <cell r="D3202">
            <v>47.45</v>
          </cell>
        </row>
        <row r="3203">
          <cell r="A3203" t="str">
            <v>09.007.999-0</v>
          </cell>
          <cell r="B3203" t="str">
            <v>FAMILIA 09.007ARRANCAMENTO E REPLANTIO</v>
          </cell>
          <cell r="D3203">
            <v>2336</v>
          </cell>
        </row>
        <row r="3204">
          <cell r="A3204" t="str">
            <v>09.009.001-0</v>
          </cell>
          <cell r="B3204" t="str">
            <v>EXECUCAO DE PAVIMENT. EM SAIBRO MELHORADO C/CIM., EM CAMADASDE 8CM DE ESP., SENDO PROPORCAO DE 5%</v>
          </cell>
          <cell r="C3204" t="str">
            <v>M2</v>
          </cell>
          <cell r="D3204">
            <v>5.97</v>
          </cell>
        </row>
        <row r="3205">
          <cell r="A3205" t="str">
            <v>09.009.002-0</v>
          </cell>
          <cell r="B3205" t="str">
            <v>EXECUCAO DE PAVIMENT. DE SAIBRO E AREIA GROSSA NO TRACO 3:1,EM CAMADAS DE 15CM</v>
          </cell>
          <cell r="C3205" t="str">
            <v>M2</v>
          </cell>
          <cell r="D3205">
            <v>8.0399999999999991</v>
          </cell>
        </row>
        <row r="3206">
          <cell r="A3206" t="str">
            <v>09.009.003-0</v>
          </cell>
          <cell r="B3206" t="str">
            <v>EXECUCAO DE PAVIMENT. DE SAIBRO ARENOSO EM CAMADAS DE 10CM</v>
          </cell>
          <cell r="C3206" t="str">
            <v>M2</v>
          </cell>
          <cell r="D3206">
            <v>5.0599999999999996</v>
          </cell>
        </row>
        <row r="3207">
          <cell r="A3207" t="str">
            <v>09.009.004-0</v>
          </cell>
          <cell r="B3207" t="str">
            <v>CAMADA DE PO-DE-PEDRA, ESPALHADA MANUALMENTE</v>
          </cell>
          <cell r="C3207" t="str">
            <v>M3</v>
          </cell>
          <cell r="D3207">
            <v>37.81</v>
          </cell>
        </row>
        <row r="3208">
          <cell r="A3208" t="str">
            <v>09.009.999-0</v>
          </cell>
          <cell r="B3208" t="str">
            <v>FAMILIA 09.009PAVIMENTACAO</v>
          </cell>
          <cell r="D3208">
            <v>2290</v>
          </cell>
        </row>
        <row r="3209">
          <cell r="A3209" t="str">
            <v>09.010.001-0</v>
          </cell>
          <cell r="B3209" t="str">
            <v>CORDOES DE CONCR. SIMPLES, C/SECAO DE 10 X 25CM, MOLD. NO LOCAL</v>
          </cell>
          <cell r="C3209" t="str">
            <v>M</v>
          </cell>
          <cell r="D3209">
            <v>16.77</v>
          </cell>
        </row>
        <row r="3210">
          <cell r="A3210" t="str">
            <v>09.010.002-0</v>
          </cell>
          <cell r="B3210" t="str">
            <v>CORDOES DE CONCR. SIMPLES, PRE-MOLD., C/SECAO DE 6 X 25CM, MOLDADOS NO LOCAL</v>
          </cell>
          <cell r="C3210" t="str">
            <v>M</v>
          </cell>
          <cell r="D3210">
            <v>9.9</v>
          </cell>
        </row>
        <row r="3211">
          <cell r="A3211" t="str">
            <v>09.010.999-0</v>
          </cell>
          <cell r="B3211" t="str">
            <v>FAMILIA 09.010CORDAO DE CONCRETO</v>
          </cell>
          <cell r="D3211">
            <v>2520</v>
          </cell>
        </row>
        <row r="3212">
          <cell r="A3212" t="str">
            <v>09.011.001-0</v>
          </cell>
          <cell r="B3212" t="str">
            <v>CORDOES DE GRAN., C/SECAO DE 10 X 25CM</v>
          </cell>
          <cell r="C3212" t="str">
            <v>M</v>
          </cell>
          <cell r="D3212">
            <v>16.440000000000001</v>
          </cell>
        </row>
        <row r="3213">
          <cell r="A3213" t="str">
            <v>09.011.999-0</v>
          </cell>
          <cell r="B3213" t="str">
            <v>FAMILIA 09.011CORDAO DE GRANITO</v>
          </cell>
          <cell r="D3213">
            <v>2756</v>
          </cell>
        </row>
        <row r="3214">
          <cell r="A3214" t="str">
            <v>09.012.001-0</v>
          </cell>
          <cell r="B3214" t="str">
            <v>BANCO DE CONCR.APARENTE,C/ 1,50M DE COMPR.,0,45M DE LARG.E 0,10M DE ESP.,SOBRE 2 APOIOS DO MESMO MAT.,C/SECAO DE 10X30CM</v>
          </cell>
          <cell r="C3214" t="str">
            <v>UN</v>
          </cell>
          <cell r="D3214">
            <v>116.45</v>
          </cell>
        </row>
        <row r="3215">
          <cell r="A3215" t="str">
            <v>09.012.002-0</v>
          </cell>
          <cell r="B3215" t="str">
            <v>BANCO DE CONCR. APARENTE, C/ 0,45M DE LARG. E 0,10M DE ESP.,SOBRE 2 APOIOS DO MESMO MAT., C/SECAO DE 10 X 30CM</v>
          </cell>
          <cell r="C3215" t="str">
            <v>M</v>
          </cell>
          <cell r="D3215">
            <v>83.29</v>
          </cell>
        </row>
        <row r="3216">
          <cell r="A3216" t="str">
            <v>09.012.003-0</v>
          </cell>
          <cell r="B3216" t="str">
            <v>BANCO DE CONCR. ARMADO, MED. 2,00 X 0,45 X 0,10M, C/ 0,40M DE ALT., APOIADO EM 2 BL. DE CONCR. DE 0,10 X 0,30 X 0,40M</v>
          </cell>
          <cell r="C3216" t="str">
            <v>UN</v>
          </cell>
          <cell r="D3216">
            <v>238.75</v>
          </cell>
        </row>
        <row r="3217">
          <cell r="A3217" t="str">
            <v>09.012.004-0</v>
          </cell>
          <cell r="B3217" t="str">
            <v>MESA DE CONCR. ARMADO, C/ 4 BANCOS, REVEST. C/ARG. DE CIM. EAREIA 1:4</v>
          </cell>
          <cell r="C3217" t="str">
            <v>UN</v>
          </cell>
          <cell r="D3217">
            <v>416.77</v>
          </cell>
        </row>
        <row r="3218">
          <cell r="A3218" t="str">
            <v>09.012.999-0</v>
          </cell>
          <cell r="B3218" t="str">
            <v>FAMILIA 09.012BANCO DE CONCRETO APARENTE</v>
          </cell>
          <cell r="D3218">
            <v>2890</v>
          </cell>
        </row>
        <row r="3219">
          <cell r="A3219" t="str">
            <v>09.013.001-0</v>
          </cell>
          <cell r="B3219" t="str">
            <v>BANCO DE PRANCHA DE CANELA, C/ 2 PES DO MESMO MAT., ACAB. AOLEO, C/ 2 DEMAOS DIRETAMENTE SOBRE A MAD.</v>
          </cell>
          <cell r="C3219" t="str">
            <v>UN</v>
          </cell>
          <cell r="D3219">
            <v>185.01</v>
          </cell>
        </row>
        <row r="3220">
          <cell r="A3220" t="str">
            <v>09.013.002-0</v>
          </cell>
          <cell r="B3220" t="str">
            <v>BANCO P/JARDIM EM REGUAS DE MAD. DE LEI, PRESAS C/PARAFUSOSNOS PES DE FºFº</v>
          </cell>
          <cell r="C3220" t="str">
            <v>UN</v>
          </cell>
          <cell r="D3220">
            <v>697.54</v>
          </cell>
        </row>
        <row r="3221">
          <cell r="A3221" t="str">
            <v>09.013.010-0</v>
          </cell>
          <cell r="B3221" t="str">
            <v>BANCO DE MAD. EM MACARANDUBA, EM RIPAS DE 8 X 2,5CM, FIX. EMESTRUT. DE 7,5 X 4CM</v>
          </cell>
          <cell r="C3221" t="str">
            <v>M</v>
          </cell>
          <cell r="D3221">
            <v>341.41</v>
          </cell>
        </row>
        <row r="3222">
          <cell r="A3222" t="str">
            <v>09.013.015-0</v>
          </cell>
          <cell r="B3222" t="str">
            <v>MESA DE JARDIM, EXECUTADA EM PC. DE MACARANDUBA DE 7 X 22CMFIX. EM 2 APOIOS DE CONCR.</v>
          </cell>
          <cell r="C3222" t="str">
            <v>UN</v>
          </cell>
          <cell r="D3222">
            <v>405.6</v>
          </cell>
        </row>
        <row r="3223">
          <cell r="A3223" t="str">
            <v>09.013.016-0</v>
          </cell>
          <cell r="B3223" t="str">
            <v>BANCO DE JARDIM, EXECUTADO C/ 1 PC. DE MACARANDUBA DE 30 X 7CM FIX. EM 2 APOIOS DE CONCR.</v>
          </cell>
          <cell r="C3223" t="str">
            <v>UN</v>
          </cell>
          <cell r="D3223">
            <v>168.45</v>
          </cell>
        </row>
        <row r="3224">
          <cell r="A3224" t="str">
            <v>09.013.999-0</v>
          </cell>
          <cell r="B3224" t="str">
            <v>INDICE 08.013.999BANCO PRANCHA</v>
          </cell>
          <cell r="D3224">
            <v>2921</v>
          </cell>
        </row>
        <row r="3225">
          <cell r="A3225" t="str">
            <v>09.015.003-0</v>
          </cell>
          <cell r="B3225" t="str">
            <v>ALAMBRADO EM CHAPA EXPANDIDA ACO CARBONO FIX. EM MONTANTE DETUBO GALV. 1.1/2", C/CARAPUCAS DO MESMO MAT. DO TUBO</v>
          </cell>
          <cell r="C3225" t="str">
            <v>M2</v>
          </cell>
          <cell r="D3225">
            <v>81.96</v>
          </cell>
        </row>
        <row r="3226">
          <cell r="A3226" t="str">
            <v>09.015.005-0</v>
          </cell>
          <cell r="B3226" t="str">
            <v>ALAMBRADO EM TELA DE ARAME GALV. Nº14, MALHA LOSANGO, C/ALT.TOTAL DE 2,5CM ACIMA DO TER.</v>
          </cell>
          <cell r="C3226" t="str">
            <v>M2</v>
          </cell>
          <cell r="D3226">
            <v>53.39</v>
          </cell>
        </row>
        <row r="3227">
          <cell r="A3227" t="str">
            <v>09.015.006-0</v>
          </cell>
          <cell r="B3227" t="str">
            <v>ALAMBRADO P/CAMPO DE ESPORTE, EM POSTES TUBO FºGALV., C/TELAARAME Nº12, FIX. EM PRISMAS DE CONCR.</v>
          </cell>
          <cell r="C3227" t="str">
            <v>M2</v>
          </cell>
          <cell r="D3227">
            <v>97</v>
          </cell>
        </row>
        <row r="3228">
          <cell r="A3228" t="str">
            <v>09.015.007-0</v>
          </cell>
          <cell r="B3228" t="str">
            <v>ALAMBRADO P/CAMPO ESPORTE, 3,00 X 6,00M, EM TELA GALV. Nº12</v>
          </cell>
          <cell r="C3228" t="str">
            <v>M2</v>
          </cell>
          <cell r="D3228">
            <v>50.83</v>
          </cell>
        </row>
        <row r="3229">
          <cell r="A3229" t="str">
            <v>09.015.008-0</v>
          </cell>
          <cell r="B3229" t="str">
            <v>ALAMBRADO P/CAMPO ESPORTE, 3,00 X 4,50M EM TELA GALV.</v>
          </cell>
          <cell r="C3229" t="str">
            <v>M2</v>
          </cell>
          <cell r="D3229">
            <v>45.6</v>
          </cell>
        </row>
        <row r="3230">
          <cell r="A3230" t="str">
            <v>09.015.010-0</v>
          </cell>
          <cell r="B3230" t="str">
            <v>ALAMBRADO C/ATE 2,00M DE ALT., C/TELA DE ARAME GALV. Nº12, FIX. EM TUBOS DE FºGALV. 2"</v>
          </cell>
          <cell r="C3230" t="str">
            <v>M2</v>
          </cell>
          <cell r="D3230">
            <v>78.13</v>
          </cell>
        </row>
        <row r="3231">
          <cell r="A3231" t="str">
            <v>09.015.015-0</v>
          </cell>
          <cell r="B3231" t="str">
            <v>ALAMBRADO P/CAMPO DE ESPORTE, VOLEI OU BASQUETE, C/ 1,00M DEALT., EM TUBOS DE FºGALV. 2", EXCL. A BASE DE FIXACAO E TELA</v>
          </cell>
          <cell r="C3231" t="str">
            <v>M2</v>
          </cell>
          <cell r="D3231">
            <v>54.53</v>
          </cell>
        </row>
        <row r="3232">
          <cell r="A3232" t="str">
            <v>09.015.020-0</v>
          </cell>
          <cell r="B3232" t="str">
            <v>ALAMBRADO P/CABECEIRA DE CAMPO DE ESPORTES, EM TUBO DE FºGALV. 2", C/TELA DE ARAME Nº12, MALHA 7,5CM</v>
          </cell>
          <cell r="C3232" t="str">
            <v>M2</v>
          </cell>
          <cell r="D3232">
            <v>99.63</v>
          </cell>
        </row>
        <row r="3233">
          <cell r="A3233" t="str">
            <v>09.015.025-0</v>
          </cell>
          <cell r="B3233" t="str">
            <v>ALAMBRADO DE TELA FORMADA P/BARRAS DE ACO CA-60, SOLDADA EMPOSTES DE TUBO DE FºGALV.</v>
          </cell>
          <cell r="C3233" t="str">
            <v>M2</v>
          </cell>
          <cell r="D3233">
            <v>63.88</v>
          </cell>
        </row>
        <row r="3234">
          <cell r="A3234" t="str">
            <v>09.015.030-0</v>
          </cell>
          <cell r="B3234" t="str">
            <v>ALAMBRADO EM TELA DE ARAME GALV. Nº12, MALHA LOSANGO DE 7,5CM, ALT. DE 2,00M OU MAIS E 0,30M DE ABA A 45°</v>
          </cell>
          <cell r="C3234" t="str">
            <v>M2</v>
          </cell>
          <cell r="D3234">
            <v>78.33</v>
          </cell>
        </row>
        <row r="3235">
          <cell r="A3235" t="str">
            <v>09.015.032-0</v>
          </cell>
          <cell r="B3235" t="str">
            <v>ALAMBRADO EM TELA DE ARAME GALV. Nº12, MALHA LOSANGO DE 7,5CM, ALT. DE 4,00M OU MAIS, TUBO HORIZ. A 4,00M</v>
          </cell>
          <cell r="C3235" t="str">
            <v>M2</v>
          </cell>
          <cell r="D3235">
            <v>77.540000000000006</v>
          </cell>
        </row>
        <row r="3236">
          <cell r="A3236" t="str">
            <v>09.015.034-0</v>
          </cell>
          <cell r="B3236" t="str">
            <v>ALAMBRADO EM TELA DE ARAME GALV. Nº12, MALHA LOSANGO DE 7,5CM, C/ALT. DE 2,00M SOBRE MURETA DE ALVEN.</v>
          </cell>
          <cell r="C3236" t="str">
            <v>M2</v>
          </cell>
          <cell r="D3236">
            <v>52.12</v>
          </cell>
        </row>
        <row r="3237">
          <cell r="A3237" t="str">
            <v>09.015.036-0</v>
          </cell>
          <cell r="B3237" t="str">
            <v>ALAMBRADO EM TELA DE ARAME GALV. Nº12, MALHA LOSANGO DE 7,5CM, C/ALT. DE 1,70M E TUBOS C/DIAM. VERT. DE 2"</v>
          </cell>
          <cell r="C3237" t="str">
            <v>M2</v>
          </cell>
          <cell r="D3237">
            <v>52.14</v>
          </cell>
        </row>
        <row r="3238">
          <cell r="A3238" t="str">
            <v>09.015.500-0</v>
          </cell>
          <cell r="B3238" t="str">
            <v>UNIDADE DE REF. P/RECUPERACAO DE ALAMBRADO</v>
          </cell>
          <cell r="C3238" t="str">
            <v>UR</v>
          </cell>
          <cell r="D3238">
            <v>124.61</v>
          </cell>
        </row>
        <row r="3239">
          <cell r="A3239" t="str">
            <v>09.015.999-0</v>
          </cell>
          <cell r="B3239" t="str">
            <v>FAMILIA 09.015ALAMBRADOS</v>
          </cell>
          <cell r="D3239">
            <v>2617</v>
          </cell>
        </row>
        <row r="3240">
          <cell r="A3240" t="str">
            <v>09.016.060-0</v>
          </cell>
          <cell r="B3240" t="str">
            <v>TUBO DE FºGALV. DE 1.1/2"</v>
          </cell>
          <cell r="C3240" t="str">
            <v>M</v>
          </cell>
          <cell r="D3240">
            <v>26.14</v>
          </cell>
        </row>
        <row r="3241">
          <cell r="A3241" t="str">
            <v>09.016.061-0</v>
          </cell>
          <cell r="B3241" t="str">
            <v>TUBO DE FºGALV. DE 2"</v>
          </cell>
          <cell r="C3241" t="str">
            <v>M</v>
          </cell>
          <cell r="D3241">
            <v>33.22</v>
          </cell>
        </row>
        <row r="3242">
          <cell r="A3242" t="str">
            <v>09.016.999-0</v>
          </cell>
          <cell r="B3242" t="str">
            <v>FAMILIA 09.016</v>
          </cell>
          <cell r="C3242" t="str">
            <v>0</v>
          </cell>
          <cell r="D3242">
            <v>2403</v>
          </cell>
        </row>
        <row r="3243">
          <cell r="A3243" t="str">
            <v>09.020.070-0</v>
          </cell>
          <cell r="B3243" t="str">
            <v>TELA DE ARAME GALVANIZADO Nº14, MALHA LOSANGO 6 X 6CM.FORNECIMENTO E COLOCACAO.</v>
          </cell>
          <cell r="C3243" t="str">
            <v>M2</v>
          </cell>
          <cell r="D3243">
            <v>10.35</v>
          </cell>
        </row>
        <row r="3244">
          <cell r="A3244" t="str">
            <v>09.020.075-0</v>
          </cell>
          <cell r="B3244" t="str">
            <v>TELA DE ARAME GALVANIZADO Nº12,MALHA QUADRADA DE 2,5 X 2,5CMFORNECIMENTO E COLOCACAO.</v>
          </cell>
          <cell r="C3244" t="str">
            <v>M2</v>
          </cell>
          <cell r="D3244">
            <v>38.299999999999997</v>
          </cell>
        </row>
        <row r="3245">
          <cell r="A3245" t="str">
            <v>09.020.076-0</v>
          </cell>
          <cell r="B3245" t="str">
            <v>TELA DE ARAME GALVANIZADO Nº12,MALHA LOSANGO 5 X 5CM,PRESA AARMACAO DE TUBO DE FERRO GALVANIZADO.FORNECIMENTO E</v>
          </cell>
          <cell r="C3245" t="str">
            <v>M2</v>
          </cell>
          <cell r="D3245">
            <v>17.46</v>
          </cell>
        </row>
        <row r="3246">
          <cell r="A3246" t="str">
            <v>09.020.080-0</v>
          </cell>
          <cell r="B3246" t="str">
            <v>TELA DE ARAME GALVANIZADO Nº12,PLASTIFICADA,MALHA QUADRADA7,5X7,5CM.FORNECIMENTO E COLOCACAO.</v>
          </cell>
          <cell r="C3246" t="str">
            <v>M2</v>
          </cell>
          <cell r="D3246">
            <v>20.149999999999999</v>
          </cell>
        </row>
        <row r="3247">
          <cell r="A3247" t="str">
            <v>09.020.085-0</v>
          </cell>
          <cell r="B3247" t="str">
            <v>TELA ARAME GALVANIZADO,FORMADA POR BARRAS ACO CA-60,CRUZADASE SOLDADAS ENTRE SI FORMANDO MALHAS DE 8 X 10CM,FIO 3MM.</v>
          </cell>
          <cell r="C3247" t="str">
            <v>M2</v>
          </cell>
          <cell r="D3247">
            <v>16.43</v>
          </cell>
        </row>
        <row r="3248">
          <cell r="A3248" t="str">
            <v>09.020.999-0</v>
          </cell>
          <cell r="B3248" t="str">
            <v>FAMILIA 09.020</v>
          </cell>
          <cell r="C3248" t="str">
            <v>0</v>
          </cell>
          <cell r="D3248">
            <v>3719</v>
          </cell>
        </row>
        <row r="3249">
          <cell r="A3249" t="str">
            <v>09.025.100-0</v>
          </cell>
          <cell r="B3249" t="str">
            <v>CANTONEIRA DE 3/4" X 3/4" X 1/8"</v>
          </cell>
          <cell r="C3249" t="str">
            <v>M</v>
          </cell>
          <cell r="D3249">
            <v>3.75</v>
          </cell>
        </row>
        <row r="3250">
          <cell r="A3250" t="str">
            <v>09.025.999-0</v>
          </cell>
          <cell r="B3250" t="str">
            <v>FAMILIA 09.025</v>
          </cell>
          <cell r="C3250" t="str">
            <v>0</v>
          </cell>
          <cell r="D3250">
            <v>2250</v>
          </cell>
        </row>
        <row r="3251">
          <cell r="A3251" t="str">
            <v>10.001.004-1</v>
          </cell>
          <cell r="B3251" t="str">
            <v>CRAVACAO DE ESTACAS DE EUCALIPTO, C/DIAM. DE 25CM, EM TER. DE FRACA RESISTENCIA A PENETRACAO</v>
          </cell>
          <cell r="C3251" t="str">
            <v>M</v>
          </cell>
          <cell r="D3251">
            <v>71.94</v>
          </cell>
        </row>
        <row r="3252">
          <cell r="A3252" t="str">
            <v>10.001.005-1</v>
          </cell>
          <cell r="B3252" t="str">
            <v>CRAVACAO DE ESTACAS DE EUCALIPTO, C/DIAM. DE 25CM, EM TER. DE MEDIA RESISTENCIA A PENETRACAO</v>
          </cell>
          <cell r="C3252" t="str">
            <v>M</v>
          </cell>
          <cell r="D3252">
            <v>79.209999999999994</v>
          </cell>
        </row>
        <row r="3253">
          <cell r="A3253" t="str">
            <v>10.001.999-0</v>
          </cell>
          <cell r="B3253" t="str">
            <v>FAMILIA 10.001CRAVACAO DE ESTACA DE EUCALIPTO</v>
          </cell>
          <cell r="D3253">
            <v>2265</v>
          </cell>
        </row>
        <row r="3254">
          <cell r="A3254" t="str">
            <v>10.002.002-0</v>
          </cell>
          <cell r="B3254" t="str">
            <v>CRAVACAO DE ESTACA DE ACO, PERFIL "H" DE 6" X 6", 1ª ALMA, EM TER. DE FRACA RESISTENCIA A PENETRACAO</v>
          </cell>
          <cell r="C3254" t="str">
            <v>M</v>
          </cell>
          <cell r="D3254">
            <v>153.79</v>
          </cell>
        </row>
        <row r="3255">
          <cell r="A3255" t="str">
            <v>10.002.003-0</v>
          </cell>
          <cell r="B3255" t="str">
            <v>CRAVACAO DE ESTACA DE ACO, PERFIL "H" DE 6" X 6", 1ª ALMA, EM TER. DE MEDIA RESISTENCIA A PENETRACAO</v>
          </cell>
          <cell r="C3255" t="str">
            <v>M</v>
          </cell>
          <cell r="D3255">
            <v>158.35</v>
          </cell>
        </row>
        <row r="3256">
          <cell r="A3256" t="str">
            <v>10.002.004-0</v>
          </cell>
          <cell r="B3256" t="str">
            <v>CRAVACAO DE ESTACA DE ACO, PERFIL "H" DE 6" X 6", 1ª ALMA, EM TER. DE FORTE RESISTENCIA A PENETRACAO</v>
          </cell>
          <cell r="C3256" t="str">
            <v>M</v>
          </cell>
          <cell r="D3256">
            <v>176.79</v>
          </cell>
        </row>
        <row r="3257">
          <cell r="A3257" t="str">
            <v>10.002.010-0</v>
          </cell>
          <cell r="B3257" t="str">
            <v>CRAVACAO DE ESTACA, TRILHO TR-25, SIMPLES, EM TER. DE MEDIARESISTENCIA A PENETRACAO</v>
          </cell>
          <cell r="C3257" t="str">
            <v>M</v>
          </cell>
          <cell r="D3257">
            <v>65.59</v>
          </cell>
        </row>
        <row r="3258">
          <cell r="A3258" t="str">
            <v>10.002.015-0</v>
          </cell>
          <cell r="B3258" t="str">
            <v>CRAVACAO DE ESTACA, TRILHO TR-25, DUPLO, EM TER. DE MEDIA RESISTENCIA A PENETRACAO</v>
          </cell>
          <cell r="C3258" t="str">
            <v>M</v>
          </cell>
          <cell r="D3258">
            <v>149.30000000000001</v>
          </cell>
        </row>
        <row r="3259">
          <cell r="A3259" t="str">
            <v>10.002.020-0</v>
          </cell>
          <cell r="B3259" t="str">
            <v>CRAVACAO DE ESTACA, TRILHO TR-25, TRIPLO, EM TER. DE MEDIA RESISTENCIA A PENETRACAO</v>
          </cell>
          <cell r="C3259" t="str">
            <v>M</v>
          </cell>
          <cell r="D3259">
            <v>218.01</v>
          </cell>
        </row>
        <row r="3260">
          <cell r="A3260" t="str">
            <v>10.002.025-0</v>
          </cell>
          <cell r="B3260" t="str">
            <v>CRAVACAO DE ESTACA, TRILHO TR-32, SIMPLES, EM TER. DE MEDIARESISTENCIA A PENETRACAO</v>
          </cell>
          <cell r="C3260" t="str">
            <v>M</v>
          </cell>
          <cell r="D3260">
            <v>83.88</v>
          </cell>
        </row>
        <row r="3261">
          <cell r="A3261" t="str">
            <v>10.002.030-0</v>
          </cell>
          <cell r="B3261" t="str">
            <v>CRAVACAO DE ESTACA, TRILHO TR-32, DUPLO, EM TER. DE MEDIA RESISTENCIA A PENETRACAO</v>
          </cell>
          <cell r="C3261" t="str">
            <v>M</v>
          </cell>
          <cell r="D3261">
            <v>184.33</v>
          </cell>
        </row>
        <row r="3262">
          <cell r="A3262" t="str">
            <v>10.002.035-0</v>
          </cell>
          <cell r="B3262" t="str">
            <v>CRAVACAO DE ESTACA, TRILHO TR-32, TRIPLO, EM TER. DE MEDIA RESISTENCIA A PENETRACAO</v>
          </cell>
          <cell r="C3262" t="str">
            <v>M</v>
          </cell>
          <cell r="D3262">
            <v>268.63</v>
          </cell>
        </row>
        <row r="3263">
          <cell r="A3263" t="str">
            <v>10.002.040-0</v>
          </cell>
          <cell r="B3263" t="str">
            <v>CRAVACAO DE ESTACA, TRILHO TR-37, SIMPLES, EM TER. DE MEDIARESISTENCIA A PENETRACAO</v>
          </cell>
          <cell r="C3263" t="str">
            <v>M</v>
          </cell>
          <cell r="D3263">
            <v>97.53</v>
          </cell>
        </row>
        <row r="3264">
          <cell r="A3264" t="str">
            <v>10.002.045-0</v>
          </cell>
          <cell r="B3264" t="str">
            <v>CRAVACAO DE ESTACA, TRILHO TR-37, DUPLO, EM TER. DE MEDIA RESISTENCIA A PENETRACAO</v>
          </cell>
          <cell r="C3264" t="str">
            <v>M</v>
          </cell>
          <cell r="D3264">
            <v>207.65</v>
          </cell>
        </row>
        <row r="3265">
          <cell r="A3265" t="str">
            <v>10.002.050-0</v>
          </cell>
          <cell r="B3265" t="str">
            <v>CRAVACAO DE ESTACA, TRILHO TR-37, TRIPLO, EM TER. DE MEDIA RESISTENCIA A PENETRACAO</v>
          </cell>
          <cell r="C3265" t="str">
            <v>M</v>
          </cell>
          <cell r="D3265">
            <v>303.83999999999997</v>
          </cell>
        </row>
        <row r="3266">
          <cell r="A3266" t="str">
            <v>10.002.055-0</v>
          </cell>
          <cell r="B3266" t="str">
            <v>CRAVACAO DE ESTACA, TRILHO TR-45, SIMPLES, EM TER. DE MEDIARESISTENCIA A PENETRACAO</v>
          </cell>
          <cell r="C3266" t="str">
            <v>M</v>
          </cell>
          <cell r="D3266">
            <v>118.06</v>
          </cell>
        </row>
        <row r="3267">
          <cell r="A3267" t="str">
            <v>10.002.060-0</v>
          </cell>
          <cell r="B3267" t="str">
            <v>CRAVACAO DE ESTACA, TRILHO TR-45, DUPLO, EM TER. DE MEDIA RESISTENCIA A PENETRACAO</v>
          </cell>
          <cell r="C3267" t="str">
            <v>M</v>
          </cell>
          <cell r="D3267">
            <v>247.04</v>
          </cell>
        </row>
        <row r="3268">
          <cell r="A3268" t="str">
            <v>10.002.065-0</v>
          </cell>
          <cell r="B3268" t="str">
            <v>CRAVACAO DE ESTACA, TRILHO TR-45, TRIPLO, EM TER. DE MEDIA RESISTENCIA A PENETRACAO</v>
          </cell>
          <cell r="C3268" t="str">
            <v>M</v>
          </cell>
          <cell r="D3268">
            <v>360.47</v>
          </cell>
        </row>
        <row r="3269">
          <cell r="A3269" t="str">
            <v>10.002.070-0</v>
          </cell>
          <cell r="B3269" t="str">
            <v>CRAVACAO DE ESTACA, TRILHO TR-50, SIMPLES, EM TER. DE MEDIARESISTENCIA A PENETRACAO</v>
          </cell>
          <cell r="C3269" t="str">
            <v>M</v>
          </cell>
          <cell r="D3269">
            <v>131.57</v>
          </cell>
        </row>
        <row r="3270">
          <cell r="A3270" t="str">
            <v>10.002.075-0</v>
          </cell>
          <cell r="B3270" t="str">
            <v>CRAVACAO DE ESTACA, TRILHO TR-50, DUPLO, EM TER. DE MEDIA RESISTENCIA A PENETRACAO</v>
          </cell>
          <cell r="C3270" t="str">
            <v>M</v>
          </cell>
          <cell r="D3270">
            <v>272.35000000000002</v>
          </cell>
        </row>
        <row r="3271">
          <cell r="A3271" t="str">
            <v>10.002.080-0</v>
          </cell>
          <cell r="B3271" t="str">
            <v>CRAVACAO DE ESTACA, TRILHO TR-50, TRIPLO, EM TER. DE MEDIA RESISTENCIA A PENETRACAO</v>
          </cell>
          <cell r="C3271" t="str">
            <v>M</v>
          </cell>
          <cell r="D3271">
            <v>395.92</v>
          </cell>
        </row>
        <row r="3272">
          <cell r="A3272" t="str">
            <v>10.002.085-0</v>
          </cell>
          <cell r="B3272" t="str">
            <v>CRAVACAO DE ESTACA, TRILHO TR-57, SIMPLES, EM TER. DE MEDIARESISTENCIA A PENETRACAO</v>
          </cell>
          <cell r="C3272" t="str">
            <v>M</v>
          </cell>
          <cell r="D3272">
            <v>149.62</v>
          </cell>
        </row>
        <row r="3273">
          <cell r="A3273" t="str">
            <v>10.002.090-0</v>
          </cell>
          <cell r="B3273" t="str">
            <v>CRAVACAO DE ESTACA, TRILHO TR-57, DUPLO, EM TER. DE MEDIA RESISTENCIA A PENETRACAO</v>
          </cell>
          <cell r="C3273" t="str">
            <v>M</v>
          </cell>
          <cell r="D3273">
            <v>304.64</v>
          </cell>
        </row>
        <row r="3274">
          <cell r="A3274" t="str">
            <v>10.002.095-0</v>
          </cell>
          <cell r="B3274" t="str">
            <v>CRAVACAO DE ESTACA, TRILHO TR-57, TRIPLO, EM TER. DE MEDIA RESISTENCIA A PENETRACAO</v>
          </cell>
          <cell r="C3274" t="str">
            <v>M</v>
          </cell>
          <cell r="D3274">
            <v>448</v>
          </cell>
        </row>
        <row r="3275">
          <cell r="A3275" t="str">
            <v>10.002.500-0</v>
          </cell>
          <cell r="B3275" t="str">
            <v>UNIDADE DE REF. P/SERV. DE FUNDACAO EM PERFIS MET.</v>
          </cell>
          <cell r="C3275" t="str">
            <v>UR</v>
          </cell>
          <cell r="D3275">
            <v>293.06</v>
          </cell>
        </row>
        <row r="3276">
          <cell r="A3276" t="str">
            <v>10.002.999-0</v>
          </cell>
          <cell r="B3276" t="str">
            <v>FAMILIA 10.002CRAVACAO DE ESTACA DE ACO</v>
          </cell>
          <cell r="D3276">
            <v>4001</v>
          </cell>
        </row>
        <row r="3277">
          <cell r="A3277" t="str">
            <v>10.003.005-1</v>
          </cell>
          <cell r="B3277" t="str">
            <v>ESTACA RAIZ C/DIAM. DE 4" P/CARGA DE 10T, INJECAO DE ARG., INCL. FORN. DOS MAT. (CIM., AREIA E ACO), EXCL. PERF.</v>
          </cell>
          <cell r="C3277" t="str">
            <v>M</v>
          </cell>
          <cell r="D3277">
            <v>29.29</v>
          </cell>
        </row>
        <row r="3278">
          <cell r="A3278" t="str">
            <v>10.003.006-0</v>
          </cell>
          <cell r="B3278" t="str">
            <v>ESTACA RAIZ C/DIAM. DE 4" P/CARGA DE 10T, INJECAO DE ARG., EXCL. FORN. DOS MAT. (CIM., AREIA E ACO) E PERF.</v>
          </cell>
          <cell r="C3278" t="str">
            <v>M</v>
          </cell>
          <cell r="D3278">
            <v>9.5299999999999994</v>
          </cell>
        </row>
        <row r="3279">
          <cell r="A3279" t="str">
            <v>10.003.010-0</v>
          </cell>
          <cell r="B3279" t="str">
            <v>ESTACA RAIZ C/DIAM. DE 4" P/CARGA DE 15T, INJECAO DE ARG., INCL. FORN. DOS MAT. (CIM., AREIA E ACO), EXCL. PERF.</v>
          </cell>
          <cell r="C3279" t="str">
            <v>M</v>
          </cell>
          <cell r="D3279">
            <v>29.75</v>
          </cell>
        </row>
        <row r="3280">
          <cell r="A3280" t="str">
            <v>10.003.011-0</v>
          </cell>
          <cell r="B3280" t="str">
            <v>ESTACA RAIZ C/DIAM. DE 4" P/CARGA DE 15T, INJECAO DE ARG., EXCL. FORN. DOS MAT. (CIM., AREIA E ACO) E PERF.</v>
          </cell>
          <cell r="C3280" t="str">
            <v>M</v>
          </cell>
          <cell r="D3280">
            <v>9.67</v>
          </cell>
        </row>
        <row r="3281">
          <cell r="A3281" t="str">
            <v>10.003.015-0</v>
          </cell>
          <cell r="B3281" t="str">
            <v>ESTACA RAIZ C/DIAM. DE 4" P/CARGA DE 20T, INJECAO DE ARG., INCL. FORN. DOS MAT. (CIM., AREIA E ACO), EXCL. PERF.</v>
          </cell>
          <cell r="C3281" t="str">
            <v>M</v>
          </cell>
          <cell r="D3281">
            <v>31.86</v>
          </cell>
        </row>
        <row r="3282">
          <cell r="A3282" t="str">
            <v>10.003.016-0</v>
          </cell>
          <cell r="B3282" t="str">
            <v>ESTACA RAIZ C/DIAM. DE 4" P/CARGA DE 20T, INJECAO DE ARG., EXCL. FORN. DOS MAT. (CIM., AREIA E ACO) E PERF.</v>
          </cell>
          <cell r="C3282" t="str">
            <v>M</v>
          </cell>
          <cell r="D3282">
            <v>13.51</v>
          </cell>
        </row>
        <row r="3283">
          <cell r="A3283" t="str">
            <v>10.003.020-0</v>
          </cell>
          <cell r="B3283" t="str">
            <v>ESTACA RAIZ C/DIAM. DE 5" P/CARGA DE 25T, INJECAO DE ARG., INCL. FORN. DOS MAT. (CIM., AREIA E ACO), EXCL. PERF.</v>
          </cell>
          <cell r="C3283" t="str">
            <v>M</v>
          </cell>
          <cell r="D3283">
            <v>33.659999999999997</v>
          </cell>
        </row>
        <row r="3284">
          <cell r="A3284" t="str">
            <v>10.003.021-0</v>
          </cell>
          <cell r="B3284" t="str">
            <v>ESTACA RAIZ C/DIAM. DE 5" P/CARGA DE 25T, INJECAO DE ARG., EXCL. FORN. DOS MAT. (CIM., AREIA E ACO) E PERF.</v>
          </cell>
          <cell r="C3284" t="str">
            <v>M</v>
          </cell>
          <cell r="D3284">
            <v>11</v>
          </cell>
        </row>
        <row r="3285">
          <cell r="A3285" t="str">
            <v>10.003.025-0</v>
          </cell>
          <cell r="B3285" t="str">
            <v>ESTACA RAIZ C/DIAM. DE 6" P/CARGA DE 35T, INJECAO DE ARG., INCL. FORN. DOS MAT. (CIM., AREIA E ACO), EXCL. PERF.</v>
          </cell>
          <cell r="C3285" t="str">
            <v>M</v>
          </cell>
          <cell r="D3285">
            <v>35.94</v>
          </cell>
        </row>
        <row r="3286">
          <cell r="A3286" t="str">
            <v>10.003.026-0</v>
          </cell>
          <cell r="B3286" t="str">
            <v>ESTACA RAIZ C/DIAM. DE 6" P/CARGA DE 35T, INJECAO DE ARG., EXCL. FORN. DOS MAT. (CIMENTO, AREIA E ACO) E PERF.</v>
          </cell>
          <cell r="C3286" t="str">
            <v>M</v>
          </cell>
          <cell r="D3286">
            <v>19.45</v>
          </cell>
        </row>
        <row r="3287">
          <cell r="A3287" t="str">
            <v>10.003.030-0</v>
          </cell>
          <cell r="B3287" t="str">
            <v>ESTACA RAIZ C/DIAM. DE 8" P/CARGA DE 50T, INJECAO DE ARG., INCL. FORN. DOS MAT. (CIM., AREIA E ACO), EXCL. PERF.</v>
          </cell>
          <cell r="C3287" t="str">
            <v>M</v>
          </cell>
          <cell r="D3287">
            <v>80.14</v>
          </cell>
        </row>
        <row r="3288">
          <cell r="A3288" t="str">
            <v>10.003.031-0</v>
          </cell>
          <cell r="B3288" t="str">
            <v>ESTACA RAIZ C/DIAM. DE 8" P/CARGA DE 50T, INJECAO DE ARG., EXCL. FORN. DOS MAT. (CIM., AREIA E ACO) E PERF.</v>
          </cell>
          <cell r="C3288" t="str">
            <v>M</v>
          </cell>
          <cell r="D3288">
            <v>24.36</v>
          </cell>
        </row>
        <row r="3289">
          <cell r="A3289" t="str">
            <v>10.003.035-0</v>
          </cell>
          <cell r="B3289" t="str">
            <v>ESTACA RAIZ C/DIAM. DE 8" P/CARGA DE 65T, INJECAO DE ARG., INCL. FORN. DOS MAT. (CIM., AREIA E ACO), EXCL. PERF.</v>
          </cell>
          <cell r="C3289" t="str">
            <v>M</v>
          </cell>
          <cell r="D3289">
            <v>92.53</v>
          </cell>
        </row>
        <row r="3290">
          <cell r="A3290" t="str">
            <v>10.003.036-0</v>
          </cell>
          <cell r="B3290" t="str">
            <v>ESTACA RAIZ C/DIAM. DE 8" P/CARGA DE 65T, INJECAO DE ARG., EXCL. FORN. DOS MAT. (CIM., AREIA E ACO) E PERF.</v>
          </cell>
          <cell r="C3290" t="str">
            <v>M</v>
          </cell>
          <cell r="D3290">
            <v>28.88</v>
          </cell>
        </row>
        <row r="3291">
          <cell r="A3291" t="str">
            <v>10.003.040-0</v>
          </cell>
          <cell r="B3291" t="str">
            <v>ESTACA RAIZ C/DIAM. DE 8" P/CARGA DE 80T, INJECAO DE ARG., INCL. FORN.DOS MAT. (CIM., AREIA E ACO), EXCL. PERF.</v>
          </cell>
          <cell r="C3291" t="str">
            <v>M</v>
          </cell>
          <cell r="D3291">
            <v>99.89</v>
          </cell>
        </row>
        <row r="3292">
          <cell r="A3292" t="str">
            <v>10.003.041-0</v>
          </cell>
          <cell r="B3292" t="str">
            <v>ESTACA RAIZ C/DIAM. DE 8" P/CARGA DE 80T, INJECAO DE ARG., EXCL. FORN. DOS MAT. (CIM., AREIA E ACO) E PERF.</v>
          </cell>
          <cell r="C3292" t="str">
            <v>M</v>
          </cell>
          <cell r="D3292">
            <v>30.86</v>
          </cell>
        </row>
        <row r="3293">
          <cell r="A3293" t="str">
            <v>10.003.045-0</v>
          </cell>
          <cell r="B3293" t="str">
            <v>ESTACA RAIZ C/DIAM. DE 10" P/CARGA DE 110T, INJECAO DE ARG.,INCL. FORN. DOS MAT. (CIM., AREIA E ACO), EXCL. PERF.</v>
          </cell>
          <cell r="C3293" t="str">
            <v>M</v>
          </cell>
          <cell r="D3293">
            <v>132.32</v>
          </cell>
        </row>
        <row r="3294">
          <cell r="A3294" t="str">
            <v>10.003.046-0</v>
          </cell>
          <cell r="B3294" t="str">
            <v>ESTACA RAIZ C/DIAM. DE 10" P/CARGA DE 110T, INJECAO DE ARG.,EXCL. FORN. DOS MAT. (CIM., AREIA E ACO) E PERF.</v>
          </cell>
          <cell r="C3294" t="str">
            <v>M</v>
          </cell>
          <cell r="D3294">
            <v>41.6</v>
          </cell>
        </row>
        <row r="3295">
          <cell r="A3295" t="str">
            <v>10.003.999-0</v>
          </cell>
          <cell r="B3295" t="str">
            <v>FAMILIA 10.003ESTACA "RAIZ"</v>
          </cell>
          <cell r="D3295">
            <v>2811</v>
          </cell>
        </row>
        <row r="3296">
          <cell r="A3296" t="str">
            <v>10.004.130-0</v>
          </cell>
          <cell r="B3296" t="str">
            <v>ESTACAS PRE-FABRICADAS DE CONCR. P/CARGA DE TRAB. DE COMPR.AXIAL DE ATE 250KN (25TF)</v>
          </cell>
          <cell r="C3296" t="str">
            <v>M</v>
          </cell>
          <cell r="D3296">
            <v>27.7</v>
          </cell>
        </row>
        <row r="3297">
          <cell r="A3297" t="str">
            <v>10.004.135-0</v>
          </cell>
          <cell r="B3297" t="str">
            <v>ESTACAS PRE-FABRICADAS DE CONCR. P/CARGA DE TRAB. DE COMPR.AXIAL DE ATE 350KN (35TF)</v>
          </cell>
          <cell r="C3297" t="str">
            <v>M</v>
          </cell>
          <cell r="D3297">
            <v>31</v>
          </cell>
        </row>
        <row r="3298">
          <cell r="A3298" t="str">
            <v>10.004.140-0</v>
          </cell>
          <cell r="B3298" t="str">
            <v>ESTACAS PRE-FABRICADAS DE CONCR. P/CARGA DE TRAB. DE COMPR.AXIAL DE ATE 450KN (45TF)</v>
          </cell>
          <cell r="C3298" t="str">
            <v>M</v>
          </cell>
          <cell r="D3298">
            <v>42.1</v>
          </cell>
        </row>
        <row r="3299">
          <cell r="A3299" t="str">
            <v>10.004.145-0</v>
          </cell>
          <cell r="B3299" t="str">
            <v>ESTACAS PRE-FABRICADAS DE CONCR. P/CARGA DE TRAB. DE COMPR.AXIAL DE ATE 600KN (60TF)</v>
          </cell>
          <cell r="C3299" t="str">
            <v>M</v>
          </cell>
          <cell r="D3299">
            <v>42.1</v>
          </cell>
        </row>
        <row r="3300">
          <cell r="A3300" t="str">
            <v>10.004.149-0</v>
          </cell>
          <cell r="B3300" t="str">
            <v>ESTACAS PRE-FABRICADAS DE CONCR. P/CARGA DE TRAB. DE COMPR.AXIAL DE ATE 750KN (75TF)</v>
          </cell>
          <cell r="C3300" t="str">
            <v>M</v>
          </cell>
          <cell r="D3300">
            <v>48.2</v>
          </cell>
        </row>
        <row r="3301">
          <cell r="A3301" t="str">
            <v>10.004.165-0</v>
          </cell>
          <cell r="B3301" t="str">
            <v>ESTACAS PRE-FABRICADAS DE CONCR. P/CARGA DE TRAB. DE COMPR.AXIAL DE ATE 950KN (95TF)</v>
          </cell>
          <cell r="C3301" t="str">
            <v>M</v>
          </cell>
          <cell r="D3301">
            <v>58.6</v>
          </cell>
        </row>
        <row r="3302">
          <cell r="A3302" t="str">
            <v>10.004.170-0</v>
          </cell>
          <cell r="B3302" t="str">
            <v>ESTACAS PRE-FABRICADAS DE CONCR. P/CARGA DE TRAB. DE COMPR.AXIAL DE ATE 1300KN (130TF)</v>
          </cell>
          <cell r="C3302" t="str">
            <v>M</v>
          </cell>
          <cell r="D3302">
            <v>71.3</v>
          </cell>
        </row>
        <row r="3303">
          <cell r="A3303" t="str">
            <v>10.004.175-0</v>
          </cell>
          <cell r="B3303" t="str">
            <v>ESTACAS PRE-FABRICADAS DE CONCR. P/CARGA DE TRAB. DE COMPR.AXIAL DE ATE 1700KN (170TF)</v>
          </cell>
          <cell r="C3303" t="str">
            <v>M</v>
          </cell>
          <cell r="D3303">
            <v>155.5</v>
          </cell>
        </row>
        <row r="3304">
          <cell r="A3304" t="str">
            <v>10.004.200-0</v>
          </cell>
          <cell r="B3304" t="str">
            <v>CRAVACAO DE ESTACAS PRE-FABRICADAS DE CONCR. P/CARGA DE TRAB. DE COMPR. AXIAL DE ATE 250KN (25TF)</v>
          </cell>
          <cell r="C3304" t="str">
            <v>M</v>
          </cell>
          <cell r="D3304">
            <v>9.1</v>
          </cell>
        </row>
        <row r="3305">
          <cell r="A3305" t="str">
            <v>10.004.205-0</v>
          </cell>
          <cell r="B3305" t="str">
            <v>CRAVACAO DE ESTACAS PRE-FABRICADAS DE CONCR. P/CARGA DE TRAB. DE COMPR. AXIAL DE ATE 350KN (35TF)</v>
          </cell>
          <cell r="C3305" t="str">
            <v>M</v>
          </cell>
          <cell r="D3305">
            <v>9.3000000000000007</v>
          </cell>
        </row>
        <row r="3306">
          <cell r="A3306" t="str">
            <v>10.004.210-0</v>
          </cell>
          <cell r="B3306" t="str">
            <v>CRAVACAO DE ESTACAS PRE-FABRICADAS DE CONCR. P/CARGA DE TRAB. DE COMPR. AXIAL DE ATE 450KN (45TF)</v>
          </cell>
          <cell r="C3306" t="str">
            <v>M</v>
          </cell>
          <cell r="D3306">
            <v>9.4</v>
          </cell>
        </row>
        <row r="3307">
          <cell r="A3307" t="str">
            <v>10.004.215-0</v>
          </cell>
          <cell r="B3307" t="str">
            <v>CRAVACAO DE ESTACAS PRE-FABRICADAS DE CONCR. P/CARGA DE TRAB. DE COMPR. AXIAL DE ATE 600KN (60TF)</v>
          </cell>
          <cell r="C3307" t="str">
            <v>M</v>
          </cell>
          <cell r="D3307">
            <v>9.4</v>
          </cell>
        </row>
        <row r="3308">
          <cell r="A3308" t="str">
            <v>10.004.220-0</v>
          </cell>
          <cell r="B3308" t="str">
            <v>CRAVACAO DE ESTACAS PRE-FABRICADAS DE CONCR. P/CARGA DE TRAB. DE COMPR. AXIAL DE ATE 750KN (75TF)</v>
          </cell>
          <cell r="C3308" t="str">
            <v>M</v>
          </cell>
          <cell r="D3308">
            <v>9.6</v>
          </cell>
        </row>
        <row r="3309">
          <cell r="A3309" t="str">
            <v>10.004.225-0</v>
          </cell>
          <cell r="B3309" t="str">
            <v>CRAVACAO DE ESTACAS PRE-FABRICADAS DE CONCR. P/CARGA DE TRAB. DE COMPR. AXIAL DE ATE 950KN (95TF)</v>
          </cell>
          <cell r="C3309" t="str">
            <v>M</v>
          </cell>
          <cell r="D3309">
            <v>9.8000000000000007</v>
          </cell>
        </row>
        <row r="3310">
          <cell r="A3310" t="str">
            <v>10.004.230-0</v>
          </cell>
          <cell r="B3310" t="str">
            <v>CRAVACAO DE ESTACAS PRE-FABRICADAS DE CONCR. P/CARGA DE TRAB. DE COMPR. AXIAL DE ATE 1300KN (130TF)</v>
          </cell>
          <cell r="C3310" t="str">
            <v>M</v>
          </cell>
          <cell r="D3310">
            <v>10</v>
          </cell>
        </row>
        <row r="3311">
          <cell r="A3311" t="str">
            <v>10.004.235-0</v>
          </cell>
          <cell r="B3311" t="str">
            <v>CRAVACAO DE ESTACAS PRE-FABRICADAS DE CONCR. P/CARGA DE TRAB. DE COMPR. AXIAL DE ATE 1700KN (170TF)</v>
          </cell>
          <cell r="C3311" t="str">
            <v>M</v>
          </cell>
          <cell r="D3311">
            <v>12.1</v>
          </cell>
        </row>
        <row r="3312">
          <cell r="A3312" t="str">
            <v>10.004.260-0</v>
          </cell>
          <cell r="B3312" t="str">
            <v>EMENDA MET. EM ESTACAS PRE-FABRICADAS P/CARGA DE TRAB. DE COMPR. AXIAL DE ATE 250KN (25TF)</v>
          </cell>
          <cell r="C3312" t="str">
            <v>UN</v>
          </cell>
          <cell r="D3312">
            <v>19.399999999999999</v>
          </cell>
        </row>
        <row r="3313">
          <cell r="A3313" t="str">
            <v>10.004.265-0</v>
          </cell>
          <cell r="B3313" t="str">
            <v>EMENDA MET. EM ESTACAS PRE-FABRICADAS P/CARGA DE TRAB. DE COMPR. AXIAL DE ATE 350KN (35TF)</v>
          </cell>
          <cell r="C3313" t="str">
            <v>UN</v>
          </cell>
          <cell r="D3313">
            <v>19.5</v>
          </cell>
        </row>
        <row r="3314">
          <cell r="A3314" t="str">
            <v>10.004.270-0</v>
          </cell>
          <cell r="B3314" t="str">
            <v>EMENDA MET. EM ESTACAS PRE-FABRICADAS P/CARGA DE TRAB. DE COMPR. AXIAL DE ATE 450KN (45TF)</v>
          </cell>
          <cell r="C3314" t="str">
            <v>UN</v>
          </cell>
          <cell r="D3314">
            <v>19.7</v>
          </cell>
        </row>
        <row r="3315">
          <cell r="A3315" t="str">
            <v>10.004.275-0</v>
          </cell>
          <cell r="B3315" t="str">
            <v>EMENDA MET. EM ESTACAS PRE-FABRICADAS P/CARGA DE TRAB. DE COMPR. AXIAL DE ATE 600KN (60TF)</v>
          </cell>
          <cell r="C3315" t="str">
            <v>UN</v>
          </cell>
          <cell r="D3315">
            <v>19.7</v>
          </cell>
        </row>
        <row r="3316">
          <cell r="A3316" t="str">
            <v>10.004.280-0</v>
          </cell>
          <cell r="B3316" t="str">
            <v>EMENDA MET. EM ESTACAS PRE-FABRICADAS P/CARGA DE TRAB. DE COMPR. AXIAL DE ATE 750KN (75TF)</v>
          </cell>
          <cell r="C3316" t="str">
            <v>UN</v>
          </cell>
          <cell r="D3316">
            <v>21.4</v>
          </cell>
        </row>
        <row r="3317">
          <cell r="A3317" t="str">
            <v>10.004.285-0</v>
          </cell>
          <cell r="B3317" t="str">
            <v>EMENDA MET. EM ESTACAS PRE-FABRICADAS P/CARGA DE TRAB. DE COMPR. AXIAL DE ATE 950KN (95TF)</v>
          </cell>
          <cell r="C3317" t="str">
            <v>UN</v>
          </cell>
          <cell r="D3317">
            <v>21.6</v>
          </cell>
        </row>
        <row r="3318">
          <cell r="A3318" t="str">
            <v>10.004.290-0</v>
          </cell>
          <cell r="B3318" t="str">
            <v>EMENDA MET. EM ESTACAS PRE-FABRICADAS P/CARGA DE TRAB. DE COMPR. AXIAL DE ATE 1300KN (130TF)</v>
          </cell>
          <cell r="C3318" t="str">
            <v>UN</v>
          </cell>
          <cell r="D3318">
            <v>23.5</v>
          </cell>
        </row>
        <row r="3319">
          <cell r="A3319" t="str">
            <v>10.004.295-0</v>
          </cell>
          <cell r="B3319" t="str">
            <v>EMENDA MET. EM ESTACAS PRE-FABRICADAS P/CARGA DE TRAB. DE COMPR. AXIAL DE ATE 1700KN (170TF)</v>
          </cell>
          <cell r="C3319" t="str">
            <v>UN</v>
          </cell>
          <cell r="D3319">
            <v>27.4</v>
          </cell>
        </row>
        <row r="3320">
          <cell r="A3320" t="str">
            <v>10.004.999-0</v>
          </cell>
          <cell r="B3320" t="str">
            <v>FAMILIA 10.004INDICE GERAL ESTACA PRE-MOLDADA</v>
          </cell>
          <cell r="D3320">
            <v>1409</v>
          </cell>
        </row>
        <row r="3321">
          <cell r="A3321" t="str">
            <v>10.005.002-0</v>
          </cell>
          <cell r="B3321" t="str">
            <v>ESTACA DE CONCR. ARMADO, MOLD. NO TER., TIPO FRANKI STANDARD, C/DIAM. DE 350MM, PROF. ATE 16,00M, CAPAC. DE CARGA 55T</v>
          </cell>
          <cell r="C3321" t="str">
            <v>M</v>
          </cell>
          <cell r="D3321">
            <v>91.87</v>
          </cell>
        </row>
        <row r="3322">
          <cell r="A3322" t="str">
            <v>10.005.003-1</v>
          </cell>
          <cell r="B3322" t="str">
            <v>ESTACA DE CONCR. ARMADO, MOLD. NO TER., TIPO FRANKI STANDARD, C/DIAM. DE 400MM, PROF. ATE 16,00M, CAPAC. DE CARGA 70T</v>
          </cell>
          <cell r="C3322" t="str">
            <v>M</v>
          </cell>
          <cell r="D3322">
            <v>100.58</v>
          </cell>
        </row>
        <row r="3323">
          <cell r="A3323" t="str">
            <v>10.005.004-0</v>
          </cell>
          <cell r="B3323" t="str">
            <v>ESTACA DE CONCR. ARMADO, MOLD. NO TER., TIPO FRANKI STANDARD, C/DIAM. DE 450MM, PROF. ATE 16,00M, CAPAC. DE CARGA 100T</v>
          </cell>
          <cell r="C3323" t="str">
            <v>M</v>
          </cell>
          <cell r="D3323">
            <v>122.39</v>
          </cell>
        </row>
        <row r="3324">
          <cell r="A3324" t="str">
            <v>10.005.005-0</v>
          </cell>
          <cell r="B3324" t="str">
            <v>ESTACA DE CONCR. ARMADO, MOLD. NO TER., TIPO FRANKI STANDARD, C/DIAM. DE 520MM, PROF. ATE 16,00M, CAPAC. DE CARGA 130T</v>
          </cell>
          <cell r="C3324" t="str">
            <v>M</v>
          </cell>
          <cell r="D3324">
            <v>145.22</v>
          </cell>
        </row>
        <row r="3325">
          <cell r="A3325" t="str">
            <v>10.005.006-0</v>
          </cell>
          <cell r="B3325" t="str">
            <v>ESTACA DE CONCR. ARMADO, MOLD. NO TER., TIPO FRANKI STANDARD, C/DIAM. DE 600MM, PROF. ATE 16,00M, CAPAC. DE CARGA 170T</v>
          </cell>
          <cell r="C3325" t="str">
            <v>M</v>
          </cell>
          <cell r="D3325">
            <v>166.18</v>
          </cell>
        </row>
        <row r="3326">
          <cell r="A3326" t="str">
            <v>10.005.022-0</v>
          </cell>
          <cell r="B3326" t="str">
            <v>ESTACA DE CONCR. ARMADO, MOLD. NO TER., TIPO FRANKI STANDARD,C/DIAM.DE 350MM, PROF.DE 16,00 A 18,00M, CAPAC.DE CARGA 55T</v>
          </cell>
          <cell r="C3326" t="str">
            <v>M</v>
          </cell>
          <cell r="D3326">
            <v>96.46</v>
          </cell>
        </row>
        <row r="3327">
          <cell r="A3327" t="str">
            <v>10.005.023-1</v>
          </cell>
          <cell r="B3327" t="str">
            <v>ESTACA DE CONCR. ARMADO, MOLD. NO TER., TIPO FRANKI STANDARD,C/DIAM.DE 400MM, PROF.DE 16,00 A 23,00M, CAPAC.DE CARGA 70T</v>
          </cell>
          <cell r="C3327" t="str">
            <v>M</v>
          </cell>
          <cell r="D3327">
            <v>105.18</v>
          </cell>
        </row>
        <row r="3328">
          <cell r="A3328" t="str">
            <v>10.005.024-0</v>
          </cell>
          <cell r="B3328" t="str">
            <v>ESTACA DE CONCR.ARMADO, MOLD. NO TER., TIPO FRANKI STANDARD,C/DIAM.DE 450MM, PROF.DE 16,00 A 27,00M, CAPAC.DE CARGA 100T</v>
          </cell>
          <cell r="C3328" t="str">
            <v>M</v>
          </cell>
          <cell r="D3328">
            <v>127.37</v>
          </cell>
        </row>
        <row r="3329">
          <cell r="A3329" t="str">
            <v>10.005.025-0</v>
          </cell>
          <cell r="B3329" t="str">
            <v>ESTACA DE CONCR.ARMADO, MOLD. NO TER., TIPO FRANKI STANDARD,C/DIAM.DE 520MM, PROF.DE 16,00 A 35,00M, CAPAC.DE CARGA 130T</v>
          </cell>
          <cell r="C3329" t="str">
            <v>M</v>
          </cell>
          <cell r="D3329">
            <v>150.58000000000001</v>
          </cell>
        </row>
        <row r="3330">
          <cell r="A3330" t="str">
            <v>10.005.026-0</v>
          </cell>
          <cell r="B3330" t="str">
            <v>ESTACA DE CONCR.ARMADO, MOLD. NO TER., TIPO FRANKI STANDARD,C/DIAM.DE 600MM, PROF.DE 16,00 A 35,00M, CAPAC.DE CARGA 170T</v>
          </cell>
          <cell r="C3330" t="str">
            <v>M</v>
          </cell>
          <cell r="D3330">
            <v>170.12</v>
          </cell>
        </row>
        <row r="3331">
          <cell r="A3331" t="str">
            <v>10.005.030-0</v>
          </cell>
          <cell r="B3331" t="str">
            <v>TRECHO CRAVADO, MAS NAO CONCRETADO, DE TUBUL. NECESSARIA P/EXEC. DE ESTACA MOLD. NO TER., TIPO FRANKI, C/DIAM. DE 350MM</v>
          </cell>
          <cell r="C3331" t="str">
            <v>M</v>
          </cell>
          <cell r="D3331">
            <v>52.42</v>
          </cell>
        </row>
        <row r="3332">
          <cell r="A3332" t="str">
            <v>10.005.031-0</v>
          </cell>
          <cell r="B3332" t="str">
            <v>TRECHO CRAVADO, MAS NAO CONCRETADO, DE TUBUL. NECESSARIA P/EXEC. DE ESTACA MOLD. NO TER., TIPO FRANKI, C/DIAM. DE 400MM</v>
          </cell>
          <cell r="C3332" t="str">
            <v>M</v>
          </cell>
          <cell r="D3332">
            <v>56.91</v>
          </cell>
        </row>
        <row r="3333">
          <cell r="A3333" t="str">
            <v>10.005.032-0</v>
          </cell>
          <cell r="B3333" t="str">
            <v>TRECHO CRAVADO, MAS NAO CONCRETADO, DE TUBUL. NECESSARIA P/EXEC. DE ESTACA MOLD. NO TER., TIPO FRANKI, C/DIAM. DE 450MM</v>
          </cell>
          <cell r="C3333" t="str">
            <v>M</v>
          </cell>
          <cell r="D3333">
            <v>71.39</v>
          </cell>
        </row>
        <row r="3334">
          <cell r="A3334" t="str">
            <v>10.005.033-0</v>
          </cell>
          <cell r="B3334" t="str">
            <v>TRECHO CRAVADO, MAS NAO CONCRETADO, DE TUBUL. NECESSARIA P/EXEC. DE ESTACA MOLD. NO TER., TIPO FRANKI, C/DIAM. DE 520MM</v>
          </cell>
          <cell r="C3334" t="str">
            <v>M</v>
          </cell>
          <cell r="D3334">
            <v>84.16</v>
          </cell>
        </row>
        <row r="3335">
          <cell r="A3335" t="str">
            <v>10.005.034-0</v>
          </cell>
          <cell r="B3335" t="str">
            <v>TRECHO CRAVADO, MAS NAO CONCRETADO, DE TUBUL. NECESSARIA P/EXEC. DE ESTACA MOLD. NO TER., TIPO FRANKI, C/DIAM. DE 600MM</v>
          </cell>
          <cell r="C3335" t="str">
            <v>M</v>
          </cell>
          <cell r="D3335">
            <v>88.93</v>
          </cell>
        </row>
        <row r="3336">
          <cell r="A3336" t="str">
            <v>10.005.050-1</v>
          </cell>
          <cell r="B3336" t="str">
            <v>BULBO DE ALARGAMENTO P/ESTACA TIPO FRANKI, DIAM. DE 350MM (ATE 270 L)</v>
          </cell>
          <cell r="C3336" t="str">
            <v>UN</v>
          </cell>
          <cell r="D3336">
            <v>91.87</v>
          </cell>
        </row>
        <row r="3337">
          <cell r="A3337" t="str">
            <v>10.005.052-0</v>
          </cell>
          <cell r="B3337" t="str">
            <v>BULBO DE ALARGAMENTO P/ESTACA TIPO FRANKI, DIAM. DE 400MM (ATE 360 L)</v>
          </cell>
          <cell r="C3337" t="str">
            <v>UN</v>
          </cell>
          <cell r="D3337">
            <v>104.1</v>
          </cell>
        </row>
        <row r="3338">
          <cell r="A3338" t="str">
            <v>10.005.055-0</v>
          </cell>
          <cell r="B3338" t="str">
            <v>BULBO DE ALARGAMENTO P/ESTACA TIPO FRANKI, DIAM. DE 450MM (ATE 450 L)</v>
          </cell>
          <cell r="C3338" t="str">
            <v>UN</v>
          </cell>
          <cell r="D3338">
            <v>128.07</v>
          </cell>
        </row>
        <row r="3339">
          <cell r="A3339" t="str">
            <v>10.005.057-0</v>
          </cell>
          <cell r="B3339" t="str">
            <v>BULBO DE ALARGAMENTO P/ESTACA TIPO FRANKI, DIAM. DE 520MM (ATE 600 L)</v>
          </cell>
          <cell r="C3339" t="str">
            <v>UN</v>
          </cell>
          <cell r="D3339">
            <v>154.37</v>
          </cell>
        </row>
        <row r="3340">
          <cell r="A3340" t="str">
            <v>10.005.060-0</v>
          </cell>
          <cell r="B3340" t="str">
            <v>BULBO DE ALARGAMENTO P/ESTACA TIPO FRANKI, DIAM. DE 600MM (ATE 750 L)</v>
          </cell>
          <cell r="C3340" t="str">
            <v>UN</v>
          </cell>
          <cell r="D3340">
            <v>184.09</v>
          </cell>
        </row>
        <row r="3341">
          <cell r="A3341" t="str">
            <v>10.005.500-0</v>
          </cell>
          <cell r="B3341" t="str">
            <v>UNIDADE DE REF. P/SERV. DE FUNDACAO EM CONCR.</v>
          </cell>
          <cell r="C3341" t="str">
            <v>UR</v>
          </cell>
          <cell r="D3341">
            <v>153.19</v>
          </cell>
        </row>
        <row r="3342">
          <cell r="A3342" t="str">
            <v>10.005.999-0</v>
          </cell>
          <cell r="B3342" t="str">
            <v>FAMILIA 10.005ESTACA CONCRETO ARMADO</v>
          </cell>
          <cell r="D3342">
            <v>2200</v>
          </cell>
        </row>
        <row r="3343">
          <cell r="A3343" t="str">
            <v>10.006.006-0</v>
          </cell>
          <cell r="B3343" t="str">
            <v>ESTACA MISTA TUBADA DE CONCR., DIAM. DE 417MM, MOLD. EM TUBODE ACO, EXECUTADA "IN SITU", CAPAC. MEDIA 90T</v>
          </cell>
          <cell r="C3343" t="str">
            <v>M</v>
          </cell>
          <cell r="D3343">
            <v>979.98</v>
          </cell>
        </row>
        <row r="3344">
          <cell r="A3344" t="str">
            <v>10.006.007-0</v>
          </cell>
          <cell r="B3344" t="str">
            <v>ESTACA MISTA TUBADA DE CONCR. DIAM. DE 487MM, MOLD. EM TUBODE ACO, EXECUTADA "IN SITU", CAPAC. MEDIA 120T</v>
          </cell>
          <cell r="C3344" t="str">
            <v>M</v>
          </cell>
          <cell r="D3344">
            <v>1137.04</v>
          </cell>
        </row>
        <row r="3345">
          <cell r="A3345" t="str">
            <v>10.006.010-0</v>
          </cell>
          <cell r="B3345" t="str">
            <v>TUBULAO DE CONCR. C/CAMISA DE ACO INCORPORADA DE 1/4", TENDO0,80M DE DIAM., EM TER. DE 1ªCAT.</v>
          </cell>
          <cell r="C3345" t="str">
            <v>M</v>
          </cell>
          <cell r="D3345">
            <v>3412.18</v>
          </cell>
        </row>
        <row r="3346">
          <cell r="A3346" t="str">
            <v>10.006.011-0</v>
          </cell>
          <cell r="B3346" t="str">
            <v>TUBULAO DE CONCR. C/CAMISA DE ACO INCORPORADA DE 1/4", TENDO1,00M DE DIAM., EM TER. DE 1ªCAT.</v>
          </cell>
          <cell r="C3346" t="str">
            <v>M</v>
          </cell>
          <cell r="D3346">
            <v>4354.5600000000004</v>
          </cell>
        </row>
        <row r="3347">
          <cell r="A3347" t="str">
            <v>10.006.012-0</v>
          </cell>
          <cell r="B3347" t="str">
            <v>TUBULAO DE CONCR. C/CAMISA DE ACO INCORPORADA DE 1/4", TENDO1,25M DE DIAM., EM TER. DE 1ªCAT.</v>
          </cell>
          <cell r="C3347" t="str">
            <v>M</v>
          </cell>
          <cell r="D3347">
            <v>5652.24</v>
          </cell>
        </row>
        <row r="3348">
          <cell r="A3348" t="str">
            <v>10.006.013-0</v>
          </cell>
          <cell r="B3348" t="str">
            <v>TUBULAO DE CONCR. C/CAMISA DE ACO INCORPORADA DE 3/8", TENDO1,50M DE DIAM., EM TER. DE 1ªCAT.</v>
          </cell>
          <cell r="C3348" t="str">
            <v>M</v>
          </cell>
          <cell r="D3348">
            <v>9625.82</v>
          </cell>
        </row>
        <row r="3349">
          <cell r="A3349" t="str">
            <v>10.006.020-1</v>
          </cell>
          <cell r="B3349" t="str">
            <v>ESCAVACAO DE FUSTE DE TUBULAO C/CAMISA DE ACO, DIAM. DE 0,80M, BASE ATE 10,00M DA COTA DE ARRASAMENTO, 1ªCAT.</v>
          </cell>
          <cell r="C3349" t="str">
            <v>M</v>
          </cell>
          <cell r="D3349">
            <v>175.66</v>
          </cell>
        </row>
        <row r="3350">
          <cell r="A3350" t="str">
            <v>10.006.021-0</v>
          </cell>
          <cell r="B3350" t="str">
            <v>ESCAVACAO DE FUSTE DE TUBULAO C/CAMISA DE ACO, DIAM. DE 0,80M, BASE ATE 10,00M DA COTA DE ARRASAMENTO, 2ªCAT.</v>
          </cell>
          <cell r="C3350" t="str">
            <v>M</v>
          </cell>
          <cell r="D3350">
            <v>228.36</v>
          </cell>
        </row>
        <row r="3351">
          <cell r="A3351" t="str">
            <v>10.006.022-0</v>
          </cell>
          <cell r="B3351" t="str">
            <v>ESCAVACAO DE FUSTE DE TUBULAO C/CAMISA DE ACO, DIAM. DE 0,80M, BASE ATE 10,00M DA COTA DE ARRASAMENTO, 3ªCAT.</v>
          </cell>
          <cell r="C3351" t="str">
            <v>M</v>
          </cell>
          <cell r="D3351">
            <v>237.15</v>
          </cell>
        </row>
        <row r="3352">
          <cell r="A3352" t="str">
            <v>10.006.023-0</v>
          </cell>
          <cell r="B3352" t="str">
            <v>ESCAVACAO DE FUSTE DE TUBULAO C/CAMISA DE ACO, DIAM. DE 0,80M, BASE ENTRE 10,00 E 20,00M DA COTA DE ARRASAMENTO, 1ªCAT.</v>
          </cell>
          <cell r="C3352" t="str">
            <v>M</v>
          </cell>
          <cell r="D3352">
            <v>193.23</v>
          </cell>
        </row>
        <row r="3353">
          <cell r="A3353" t="str">
            <v>10.006.024-0</v>
          </cell>
          <cell r="B3353" t="str">
            <v>ESCAVACAO DE FUSTE DE TUBULAO C/CAMISA DE ACO, DIAM. DE 0,80M, BASE ENTRE 10,00 E 20,00M DA COTA DE ARRASAMENTO, 2ªCAT.</v>
          </cell>
          <cell r="C3353" t="str">
            <v>M</v>
          </cell>
          <cell r="D3353">
            <v>251.2</v>
          </cell>
        </row>
        <row r="3354">
          <cell r="A3354" t="str">
            <v>10.006.025-0</v>
          </cell>
          <cell r="B3354" t="str">
            <v>ESCAVACAO DE FUSTE DE TUBULAO C/CAMISA DE ACO, DIAM. DE 0,80M, BASE ENTRE 10,00 E 20,00M DA COTA DE ARRASAMENTO, 3ªCAT.</v>
          </cell>
          <cell r="C3354" t="str">
            <v>M</v>
          </cell>
          <cell r="D3354">
            <v>260.86</v>
          </cell>
        </row>
        <row r="3355">
          <cell r="A3355" t="str">
            <v>10.006.030-1</v>
          </cell>
          <cell r="B3355" t="str">
            <v>ESCAVACAO DE FUSTE DE TUBULAO C/CAMISA DE ACO, DIAM. DE 1,00M, BASE ATE 10,00M DA COTA DE ARRASAMENTO, 1ªCAT.</v>
          </cell>
          <cell r="C3355" t="str">
            <v>M</v>
          </cell>
          <cell r="D3355">
            <v>253.98</v>
          </cell>
        </row>
        <row r="3356">
          <cell r="A3356" t="str">
            <v>10.006.031-0</v>
          </cell>
          <cell r="B3356" t="str">
            <v>ESCAVACAO DE FUSTE DE TUBULAO C/CAMISA DE ACO, DIAM. DE 1,00M, BASE ATE 10,00M DA COTA DE ARRASAMENTO, 2ªCAT.</v>
          </cell>
          <cell r="C3356" t="str">
            <v>M</v>
          </cell>
          <cell r="D3356">
            <v>330.18</v>
          </cell>
        </row>
        <row r="3357">
          <cell r="A3357" t="str">
            <v>10.006.032-0</v>
          </cell>
          <cell r="B3357" t="str">
            <v>ESCAVACAO DE FUSTE DE TUBULAO C/CAMISA DE ACO, DIAM. DE 1,00M, BASE ATE 10,00M DA COTA DE ARRASAMENTO, 3ªCAT.</v>
          </cell>
          <cell r="C3357" t="str">
            <v>M</v>
          </cell>
          <cell r="D3357">
            <v>342.88</v>
          </cell>
        </row>
        <row r="3358">
          <cell r="A3358" t="str">
            <v>10.006.033-0</v>
          </cell>
          <cell r="B3358" t="str">
            <v>ESCAVACAO DE FUSTE DE TUBULAO C/CAMISA DE ACO, DIAM. DE 1,00M, BASE ENTRE 10,00 E 20,00M DA COTA DE ARRASAMENTO, 1ªCAT.</v>
          </cell>
          <cell r="C3358" t="str">
            <v>M</v>
          </cell>
          <cell r="D3358">
            <v>279.38</v>
          </cell>
        </row>
        <row r="3359">
          <cell r="A3359" t="str">
            <v>10.006.034-0</v>
          </cell>
          <cell r="B3359" t="str">
            <v>ESCAVACAO DE FUSTE DE TUBULAO C/CAMISA DE ACO, DIAM. DE 1,00M, BASE ENTRE 10,00 E 20,00M DA COTA DE ARRASAMENTO, 2ªCAT.</v>
          </cell>
          <cell r="C3359" t="str">
            <v>M</v>
          </cell>
          <cell r="D3359">
            <v>363.2</v>
          </cell>
        </row>
        <row r="3360">
          <cell r="A3360" t="str">
            <v>10.006.035-0</v>
          </cell>
          <cell r="B3360" t="str">
            <v>ESCAVACAO DE FUSTE DE TUBULAO C/CAMISA DE ACO, DIAM. DE 1,00M, BASE ENTRE 10,00 E 20,00M DA COTA DE ARRASAMENTO, 3ªCAT.</v>
          </cell>
          <cell r="C3360" t="str">
            <v>M</v>
          </cell>
          <cell r="D3360">
            <v>377.17</v>
          </cell>
        </row>
        <row r="3361">
          <cell r="A3361" t="str">
            <v>10.006.040-1</v>
          </cell>
          <cell r="B3361" t="str">
            <v>ESCAVACAO DE FUSTE DE TUBULAO C/CAMISA DE ACO, DIAM. DE 1,25M, BASE ATE 10,00M DA COTA DE ARRASAMENTO, 1ªCAT.</v>
          </cell>
          <cell r="C3361" t="str">
            <v>M</v>
          </cell>
          <cell r="D3361">
            <v>369.97</v>
          </cell>
        </row>
        <row r="3362">
          <cell r="A3362" t="str">
            <v>10.006.041-0</v>
          </cell>
          <cell r="B3362" t="str">
            <v>ESCAVACAO DE FUSTE DE TUBULAO C/CAMISA DE ACO, DIAM. DE 1,25M, BASE ATE 10,00M DA COTA DE ARRASAMENTO, 2ªCAT.</v>
          </cell>
          <cell r="C3362" t="str">
            <v>M</v>
          </cell>
          <cell r="D3362">
            <v>480.96</v>
          </cell>
        </row>
        <row r="3363">
          <cell r="A3363" t="str">
            <v>10.006.042-0</v>
          </cell>
          <cell r="B3363" t="str">
            <v>ESCAVACAO DE FUSTE DE TUBULAO C/CAMISA DE ACO, DIAM. DE 1,25M, BASE ATE 10,00M DA COTA DE ARRASAMENTO, 3ªCAT.</v>
          </cell>
          <cell r="C3363" t="str">
            <v>M</v>
          </cell>
          <cell r="D3363">
            <v>499.46</v>
          </cell>
        </row>
        <row r="3364">
          <cell r="A3364" t="str">
            <v>10.006.043-0</v>
          </cell>
          <cell r="B3364" t="str">
            <v>ESCAVACAO DE FUSTE DE TUBULAO C/CAMISA DE ACO, DIAM. DE 1,25M, BASE ENTRE 10,00 E 20,00M DA COTA DE ARRASAMENTO, 1ªCAT.</v>
          </cell>
          <cell r="C3364" t="str">
            <v>M</v>
          </cell>
          <cell r="D3364">
            <v>406.97</v>
          </cell>
        </row>
        <row r="3365">
          <cell r="A3365" t="str">
            <v>10.006.044-0</v>
          </cell>
          <cell r="B3365" t="str">
            <v>ESCAVACAO DE FUSTE DE TUBULAO C/CAMISA DE ACO, DIAM. DE 1,25M, BASE ENTRE 10,00 E 20,00M DA COTA DE ARRASAMENTO, 2ªCAT.</v>
          </cell>
          <cell r="C3365" t="str">
            <v>M</v>
          </cell>
          <cell r="D3365">
            <v>529.05999999999995</v>
          </cell>
        </row>
        <row r="3366">
          <cell r="A3366" t="str">
            <v>10.006.045-0</v>
          </cell>
          <cell r="B3366" t="str">
            <v>ESCAVACAO DE FUSTE DE TUBULAO C/CAMISA DE ACO, DIAM. DE 1,25M, BASE ENTRE 10,00 E 20,00M DA COTA DE ARRASAMENTO, 3ªCAT.</v>
          </cell>
          <cell r="C3366" t="str">
            <v>M</v>
          </cell>
          <cell r="D3366">
            <v>549.41</v>
          </cell>
        </row>
        <row r="3367">
          <cell r="A3367" t="str">
            <v>10.006.050-1</v>
          </cell>
          <cell r="B3367" t="str">
            <v>ESCAVACAO DE FUSTE DE TUBULAO C/CAMISA DE ACO, DIAM. DE 1,50M, BASE ATE 10,00M DA COTA DE ARRASAMENTO, 1ªCAT.</v>
          </cell>
          <cell r="C3367" t="str">
            <v>M</v>
          </cell>
          <cell r="D3367">
            <v>548.92999999999995</v>
          </cell>
        </row>
        <row r="3368">
          <cell r="A3368" t="str">
            <v>10.006.051-0</v>
          </cell>
          <cell r="B3368" t="str">
            <v>ESCAVACAO DE FUSTE DE TUBULAO C/CAMISA DE ACO, DIAM. DE 1,50M, BASE ATE 10,00M DA COTA DE ARRASAMENTO, 2ªCAT.</v>
          </cell>
          <cell r="C3368" t="str">
            <v>M</v>
          </cell>
          <cell r="D3368">
            <v>713.61</v>
          </cell>
        </row>
        <row r="3369">
          <cell r="A3369" t="str">
            <v>10.006.052-0</v>
          </cell>
          <cell r="B3369" t="str">
            <v>ESCAVACAO DE FUSTE DE TUBULAO C/CAMISA DE ACO, DIAM. DE 1,50M, BASE ATE 10,00M DA COTA DE ARRASAMENTO, 3ªCAT.</v>
          </cell>
          <cell r="C3369" t="str">
            <v>M</v>
          </cell>
          <cell r="D3369">
            <v>741.06</v>
          </cell>
        </row>
        <row r="3370">
          <cell r="A3370" t="str">
            <v>10.006.053-0</v>
          </cell>
          <cell r="B3370" t="str">
            <v>ESCAVACAO DE FUSTE DE TUBULAO C/CAMISA DE ACO, DIAM. DE 1,50M, BASE ENTRE 10,00 E 20,00M DA COTA DE ARRASAMENTO, 1ªCAT.</v>
          </cell>
          <cell r="C3370" t="str">
            <v>M</v>
          </cell>
          <cell r="D3370">
            <v>603.82000000000005</v>
          </cell>
        </row>
        <row r="3371">
          <cell r="A3371" t="str">
            <v>10.006.054-0</v>
          </cell>
          <cell r="B3371" t="str">
            <v>ESCAVACAO DE FUSTE DE TUBULAO C/CAMISA DE ACO, DIAM. DE 1,50M, BASE ENTRE 10,00 E 20,00M DA COTA DE ARRASAMENTO, 2ªCAT.</v>
          </cell>
          <cell r="C3371" t="str">
            <v>M</v>
          </cell>
          <cell r="D3371">
            <v>784.97</v>
          </cell>
        </row>
        <row r="3372">
          <cell r="A3372" t="str">
            <v>10.006.055-0</v>
          </cell>
          <cell r="B3372" t="str">
            <v>ESCAVACAO DE FUSTE DE TUBULAO C/CAMISA DE ACO, DIAM. DE 1,50M, BASE ENTRE 10,00 E 20,00M DA COTA DE ARRASAMENTO, 3ªCAT.</v>
          </cell>
          <cell r="C3372" t="str">
            <v>M</v>
          </cell>
          <cell r="D3372">
            <v>815.16</v>
          </cell>
        </row>
        <row r="3373">
          <cell r="A3373" t="str">
            <v>10.006.999-0</v>
          </cell>
          <cell r="B3373" t="str">
            <v>FAMILIA 10.006TUBULACAO CAMISA DE ACO</v>
          </cell>
          <cell r="D3373">
            <v>3331</v>
          </cell>
        </row>
        <row r="3374">
          <cell r="A3374" t="str">
            <v>10.007.030-1</v>
          </cell>
          <cell r="B3374" t="str">
            <v>ESCAVACAO DE FUSTE DE TUBULAO C/CAMISA DE CONCR., DIAM. DE 1,00M, BASE ATE 10,00M DA COTA DE ARRASAMENTO, 1ªCAT.</v>
          </cell>
          <cell r="C3374" t="str">
            <v>M</v>
          </cell>
          <cell r="D3374">
            <v>2194.6999999999998</v>
          </cell>
        </row>
        <row r="3375">
          <cell r="A3375" t="str">
            <v>10.007.031-0</v>
          </cell>
          <cell r="B3375" t="str">
            <v>ESCAVACAO DE FUSTE DE TUBULAO C/CAMISA DE CONCR., DIAM. DE 1,00M, BASE ATE 10,00M DA COTA DE ARRASAMENTO, 2ªCAT.</v>
          </cell>
          <cell r="C3375" t="str">
            <v>M</v>
          </cell>
          <cell r="D3375">
            <v>3072.58</v>
          </cell>
        </row>
        <row r="3376">
          <cell r="A3376" t="str">
            <v>10.007.032-0</v>
          </cell>
          <cell r="B3376" t="str">
            <v>ESCAVACAO DE FUSTE DE TUBULAO C/CAMISA DE CONCR., DIAM. DE 1,00M, BASE ATE 10,00M DA COTA DE ARRASAMENTO, 3ªCAT.</v>
          </cell>
          <cell r="C3376" t="str">
            <v>M</v>
          </cell>
          <cell r="D3376">
            <v>3401.78</v>
          </cell>
        </row>
        <row r="3377">
          <cell r="A3377" t="str">
            <v>10.007.033-0</v>
          </cell>
          <cell r="B3377" t="str">
            <v>ESCAVACAO DE FUSTE DE TUBULAO C/CAMISA DE CONCR.,DIAM.DE 1,00M, BASE ENTRE 10,00 E 20,00M DA COTA DE ARRASAMENTO, 1ªCAT.</v>
          </cell>
          <cell r="C3377" t="str">
            <v>M</v>
          </cell>
          <cell r="D3377">
            <v>2853.11</v>
          </cell>
        </row>
        <row r="3378">
          <cell r="A3378" t="str">
            <v>10.007.034-0</v>
          </cell>
          <cell r="B3378" t="str">
            <v>ESCAVACAO DE FUSTE DE TUBULAO C/CAMISA DE CONCR.,DIAM.DE 1,00M, BASE ENTRE 10,00 E 20,00M DA COTA DE ARRASAMENTO, 2ªCAT.</v>
          </cell>
          <cell r="C3378" t="str">
            <v>M</v>
          </cell>
          <cell r="D3378">
            <v>3994.35</v>
          </cell>
        </row>
        <row r="3379">
          <cell r="A3379" t="str">
            <v>10.007.035-0</v>
          </cell>
          <cell r="B3379" t="str">
            <v>ESCAVACAO DE FUSTE DE TUBULAO C/CAMISA DE CONCR.,DIAM.DE 1,00M, BASE ENTRE 10,00 E 20,00M DA COTA DE ARRASAMENTO, 3ªCAT.</v>
          </cell>
          <cell r="C3379" t="str">
            <v>M</v>
          </cell>
          <cell r="D3379">
            <v>4422.32</v>
          </cell>
        </row>
        <row r="3380">
          <cell r="A3380" t="str">
            <v>10.007.040-1</v>
          </cell>
          <cell r="B3380" t="str">
            <v>ESCAVACAO DE FUSTE DE TUBULAO C/CAMISA DE CONCR., DIAM. DE 1,20M, BASE ATE 10,00M DA COTA DE ARRASAMENTO, 1ªCAT.</v>
          </cell>
          <cell r="C3380" t="str">
            <v>M</v>
          </cell>
          <cell r="D3380">
            <v>2555.56</v>
          </cell>
        </row>
        <row r="3381">
          <cell r="A3381" t="str">
            <v>10.007.041-0</v>
          </cell>
          <cell r="B3381" t="str">
            <v>ESCAVACAO DE FUSTE DE TUBULAO C/CAMISA DE CONCR., DIAM. DE 1,20M, BASE ATE 10,00M DA COTA DE ARRASAMENTO, 2ªCAT.</v>
          </cell>
          <cell r="C3381" t="str">
            <v>M</v>
          </cell>
          <cell r="D3381">
            <v>3577.79</v>
          </cell>
        </row>
        <row r="3382">
          <cell r="A3382" t="str">
            <v>10.007.042-0</v>
          </cell>
          <cell r="B3382" t="str">
            <v>ESCAVACAO DE FUSTE DE TUBULAO C/CAMISA DE CONCR., DIAM. DE,20M, BASE ATE 10,00M DA COTA DE ARRASAMENTO, 3ªCAT.</v>
          </cell>
          <cell r="C3382" t="str">
            <v>M</v>
          </cell>
          <cell r="D3382">
            <v>3961.13</v>
          </cell>
        </row>
        <row r="3383">
          <cell r="A3383" t="str">
            <v>10.007.043-0</v>
          </cell>
          <cell r="B3383" t="str">
            <v>ESCAVACAO DE FUSTE DE TUBULAO C/CAMISA DE CONCR.,DIAM.DE 1,20M, BASE ENTRE 10,00 E 20,00M DA COTA DE ARRASAMENTO, 1ªCAT.</v>
          </cell>
          <cell r="C3383" t="str">
            <v>M</v>
          </cell>
          <cell r="D3383">
            <v>3322.24</v>
          </cell>
        </row>
        <row r="3384">
          <cell r="A3384" t="str">
            <v>10.007.044-0</v>
          </cell>
          <cell r="B3384" t="str">
            <v>ESCAVACAO DE FUSTE DE TUBULAO C/CAMISA DE CONCR.,DIAM.DE 1,20M, BASE ENTRE 10,00 E 20,00M DA COTA DE ARRASAMENTO, 2ªCAT.</v>
          </cell>
          <cell r="C3384" t="str">
            <v>M</v>
          </cell>
          <cell r="D3384">
            <v>4651.13</v>
          </cell>
        </row>
        <row r="3385">
          <cell r="A3385" t="str">
            <v>10.007.045-0</v>
          </cell>
          <cell r="B3385" t="str">
            <v>ESCAVACAO DE FUSTE DE TUBULAO C/CAMISA DE CONCR.,DIAM.DE 1,20M, BASE ENTRE 10,00 E 20,00M DA COTA DE ARRASAMENTO, 3ªCAT.</v>
          </cell>
          <cell r="C3385" t="str">
            <v>M</v>
          </cell>
          <cell r="D3385">
            <v>5149.47</v>
          </cell>
        </row>
        <row r="3386">
          <cell r="A3386" t="str">
            <v>10.007.060-1</v>
          </cell>
          <cell r="B3386" t="str">
            <v>ESCAVACAO DE FUSTE DE TUBULAO C/CAMISA DE CONCR., DIAM. DE 1,40M, BASE ATE 10,00M DA COTA DE ARRASAMENTO, 1ªCAT.</v>
          </cell>
          <cell r="C3386" t="str">
            <v>M</v>
          </cell>
          <cell r="D3386">
            <v>3006.55</v>
          </cell>
        </row>
        <row r="3387">
          <cell r="A3387" t="str">
            <v>10.007.061-0</v>
          </cell>
          <cell r="B3387" t="str">
            <v>ESCAVACAO DE FUSTE DE TUBULAO C/CAMISA DE CONCR., DIAM. DE 1,40M, BASE ATE 10,00M DA COTA DE ARRASAMENTO, 2ªCAT.</v>
          </cell>
          <cell r="C3387" t="str">
            <v>M</v>
          </cell>
          <cell r="D3387">
            <v>4209.17</v>
          </cell>
        </row>
        <row r="3388">
          <cell r="A3388" t="str">
            <v>10.007.062-0</v>
          </cell>
          <cell r="B3388" t="str">
            <v>ESCAVACAO DE FUSTE DE TUBULAO C/CAMISA DE CONCR., DIAM. DE 1,40M, BASE ATE 10,00M DA COTA DE ARRASAMENTO, 3ªCAT.</v>
          </cell>
          <cell r="C3388" t="str">
            <v>M</v>
          </cell>
          <cell r="D3388">
            <v>4660.1499999999996</v>
          </cell>
        </row>
        <row r="3389">
          <cell r="A3389" t="str">
            <v>10.007.063-0</v>
          </cell>
          <cell r="B3389" t="str">
            <v>ESCAVACAO DE FUSTE DE TUBULAO C/CAMISA DE CONCR.,DIAM.DE 1,40M, BASE ENTRE 10,00 E 20,00M DA COTA DE ARRASAMENTO, 1ªCAT.</v>
          </cell>
          <cell r="C3389" t="str">
            <v>M</v>
          </cell>
          <cell r="D3389">
            <v>3908.51</v>
          </cell>
        </row>
        <row r="3390">
          <cell r="A3390" t="str">
            <v>10.007.064-0</v>
          </cell>
          <cell r="B3390" t="str">
            <v>ESCAVACAO DE FUSTE DE TUBULAO C/CAMISA DE CONCR.,DIAM.DE 1,0M, BASE ENTRE 10,00 E 20,00M DA COTA DE ARRASAMENTO, 2ªCAT.</v>
          </cell>
          <cell r="C3390" t="str">
            <v>M</v>
          </cell>
          <cell r="D3390">
            <v>5471.92</v>
          </cell>
        </row>
        <row r="3391">
          <cell r="A3391" t="str">
            <v>10.007.065-0</v>
          </cell>
          <cell r="B3391" t="str">
            <v>ESCAVACAO DE FUSTE DE TUBULAO C/CAMISA DE CONCR.,DIAM.DE 1,40M, BASE ENTRE 10,00 E 20,00M DA COTA DE ARRASAMENTO, 3ªCAT.</v>
          </cell>
          <cell r="C3391" t="str">
            <v>M</v>
          </cell>
          <cell r="D3391">
            <v>6058.2</v>
          </cell>
        </row>
        <row r="3392">
          <cell r="A3392" t="str">
            <v>10.007.070-1</v>
          </cell>
          <cell r="B3392" t="str">
            <v>ESCAVACAO DE FUSTE DE TUBULAO C/CAMISA DE CONCR., DIAM. DE 1,50M, BASE ATE 10,00M DA COTA DE ARRASAMENTO, 1ªCAT.</v>
          </cell>
          <cell r="C3392" t="str">
            <v>M</v>
          </cell>
          <cell r="D3392">
            <v>3217.01</v>
          </cell>
        </row>
        <row r="3393">
          <cell r="A3393" t="str">
            <v>10.007.071-0</v>
          </cell>
          <cell r="B3393" t="str">
            <v>ESCAVACAO DE FUSTE DE TUBULAO C/CAMISA DE CONCR., DIAM. DE 1,50M, BASE ATE 10,00M DA COTA DE ARRASAMENTO, 2ªCAT.</v>
          </cell>
          <cell r="C3393" t="str">
            <v>M</v>
          </cell>
          <cell r="D3393">
            <v>4503.8100000000004</v>
          </cell>
        </row>
        <row r="3394">
          <cell r="A3394" t="str">
            <v>10.007.072-0</v>
          </cell>
          <cell r="B3394" t="str">
            <v>ESCAVACAO DE FUSTE DE TUBULAO C/CAMISA DE CONCR., DIAM. DE 1,50M, BASE ATE 10,00M DA COTA DE ARRASAMENTO, 3ªCAT.</v>
          </cell>
          <cell r="C3394" t="str">
            <v>M</v>
          </cell>
          <cell r="D3394">
            <v>4986.3599999999997</v>
          </cell>
        </row>
        <row r="3395">
          <cell r="A3395" t="str">
            <v>10.007.073-0</v>
          </cell>
          <cell r="B3395" t="str">
            <v>ESCAVACAO DE FUSTE DE TUBULAO C/CAMISA DE CONCR.,DIAM.DE 1,50M, BASE ENTRE 10,00 E 20,00M DA COTA DE ARRASAMENTO, 1ªCAT.</v>
          </cell>
          <cell r="C3395" t="str">
            <v>M</v>
          </cell>
          <cell r="D3395">
            <v>4182.1099999999997</v>
          </cell>
        </row>
        <row r="3396">
          <cell r="A3396" t="str">
            <v>10.007.074-0</v>
          </cell>
          <cell r="B3396" t="str">
            <v>ESCAVACAO DE FUSTE DE TUBULAO C/CAMISA DE CONCR.,DIAM.DE 1,50M, BASE ENTRE 10,00 E 20,00M DA COTA DE ARRASAMENTO, 2ªCAT.</v>
          </cell>
          <cell r="C3396" t="str">
            <v>M</v>
          </cell>
          <cell r="D3396">
            <v>5854.96</v>
          </cell>
        </row>
        <row r="3397">
          <cell r="A3397" t="str">
            <v>10.007.075-0</v>
          </cell>
          <cell r="B3397" t="str">
            <v>ESCAVACAO DE FUSTE DE TUBULAO C/CAMISA DE CONCR.,DIAM.DE 1,50M, BASE ENTRE 10,00 E 20,00M DA COTA DE ARRASAMENTO, 3ªCAT.</v>
          </cell>
          <cell r="C3397" t="str">
            <v>M</v>
          </cell>
          <cell r="D3397">
            <v>6482.27</v>
          </cell>
        </row>
        <row r="3398">
          <cell r="A3398" t="str">
            <v>10.007.080-1</v>
          </cell>
          <cell r="B3398" t="str">
            <v>ESCAVACAO DE FUSTE DE TUBULAO C/CAMISA DE CONCR., DIAM. DE 1,60M, BASE ATE 10,00M DA COTA DE ARRASAMENTO, 1ªCAT.</v>
          </cell>
          <cell r="C3398" t="str">
            <v>M</v>
          </cell>
          <cell r="D3398">
            <v>3427.47</v>
          </cell>
        </row>
        <row r="3399">
          <cell r="A3399" t="str">
            <v>10.007.081-0</v>
          </cell>
          <cell r="B3399" t="str">
            <v>ESCAVACAO DE FUSTE DE TUBULAO C/CAMISA DE CONCR., DIAM. DE 1,60M, BASE ATE 10,00M DA COTA DE ARRASAMENTO, 2ªCAT.</v>
          </cell>
          <cell r="C3399" t="str">
            <v>M</v>
          </cell>
          <cell r="D3399">
            <v>4798.45</v>
          </cell>
        </row>
        <row r="3400">
          <cell r="A3400" t="str">
            <v>10.007.082-0</v>
          </cell>
          <cell r="B3400" t="str">
            <v>ESCAVACAO DE FUSTE DE TUBULAO C/CAMISA DE CONCR., DIAM. DE 1,60M, BASE ATE 10,00M DA COTA DE ARRASAMENTO, 3ªCAT.</v>
          </cell>
          <cell r="C3400" t="str">
            <v>M</v>
          </cell>
          <cell r="D3400">
            <v>5312.57</v>
          </cell>
        </row>
        <row r="3401">
          <cell r="A3401" t="str">
            <v>10.007.083-0</v>
          </cell>
          <cell r="B3401" t="str">
            <v>ESCAVACAO DE FUSTE DE TUBULAO C/CAMISA DE CONCR.,DIAM.DE 1,60M, BASE ENTRE 10,00 E 20,00M DA COTA DE ARRASAMENTO, 1ªCAT.</v>
          </cell>
          <cell r="C3401" t="str">
            <v>M</v>
          </cell>
          <cell r="D3401">
            <v>4455.71</v>
          </cell>
        </row>
        <row r="3402">
          <cell r="A3402" t="str">
            <v>10.007.084-0</v>
          </cell>
          <cell r="B3402" t="str">
            <v>ESCAVACAO DE FUSTE DE TUBULAO C/CAMISA DE CONCR.,DIAM.DE 1,60M, BASE ENTRE 10,00 E 20,00M DA COTA DE ARRASAMENTO, 2ªCAT.</v>
          </cell>
          <cell r="C3402" t="str">
            <v>M</v>
          </cell>
          <cell r="D3402">
            <v>6237.99</v>
          </cell>
        </row>
        <row r="3403">
          <cell r="A3403" t="str">
            <v>10.007.085-0</v>
          </cell>
          <cell r="B3403" t="str">
            <v>ESCAVACAO DE FUSTE DE TUBULAO C/CAMISA DE CONCR.,DIAM.DE 1,60M, BASE ENTRE 10,00 E 20,00M DA COTA DE ARRASAMENTO, 3ªCAT.</v>
          </cell>
          <cell r="C3403" t="str">
            <v>M</v>
          </cell>
          <cell r="D3403">
            <v>6906.35</v>
          </cell>
        </row>
        <row r="3404">
          <cell r="A3404" t="str">
            <v>10.007.090-1</v>
          </cell>
          <cell r="B3404" t="str">
            <v>ESCAVACAO DE FUSTE DE TUBULAO C/CAMISA DE CONCR., DIAM. DE 1,80M, BASE ATE 10,00M DA COTA DE ARRASAMENTO, 1ªCAT.</v>
          </cell>
          <cell r="C3404" t="str">
            <v>M</v>
          </cell>
          <cell r="D3404">
            <v>3818.32</v>
          </cell>
        </row>
        <row r="3405">
          <cell r="A3405" t="str">
            <v>10.007.091-0</v>
          </cell>
          <cell r="B3405" t="str">
            <v>ESCAVACAO DE FUSTE DE TUBULAO C/CAMISA DE CONCR., DIAM. DE 1,80M, BASE ATE 10,00M DA COTA DE ARRASAMENTO, 2ªCAT.</v>
          </cell>
          <cell r="C3405" t="str">
            <v>M</v>
          </cell>
          <cell r="D3405">
            <v>5345.65</v>
          </cell>
        </row>
        <row r="3406">
          <cell r="A3406" t="str">
            <v>10.007.092-0</v>
          </cell>
          <cell r="B3406" t="str">
            <v>ESCAVACAO DE FUSTE DE TUBULAO C/CAMISA DE CONCR., DIAM. DE 1,80M, BASE ATE 10,00M DA COTA DE ARRASAMENTO, 3ªCAT.</v>
          </cell>
          <cell r="C3406" t="str">
            <v>M</v>
          </cell>
          <cell r="D3406">
            <v>5918.39</v>
          </cell>
        </row>
        <row r="3407">
          <cell r="A3407" t="str">
            <v>10.007.093-0</v>
          </cell>
          <cell r="B3407" t="str">
            <v>ESCAVACAO DE FUSTE DE TUBULAO C/CAMISA DE CONCR.,DIAM.DE 1,80M, BASE ENTRE 10,00 E 20,00M DA COTA DE ARRASAMENTO, 1ªCAT.</v>
          </cell>
          <cell r="C3407" t="str">
            <v>M</v>
          </cell>
          <cell r="D3407">
            <v>4963.8100000000004</v>
          </cell>
        </row>
        <row r="3408">
          <cell r="A3408" t="str">
            <v>10.007.094-0</v>
          </cell>
          <cell r="B3408" t="str">
            <v>ESCAVACAO DE FUSTE DE TUBULAO C/CAMISA DE CONCR.,DIAM.DE 1,80M, BASE ENTRE 10,00 E 20,00M DA COTA DE ARRASAMENTO, 2ªCAT.</v>
          </cell>
          <cell r="C3408" t="str">
            <v>M</v>
          </cell>
          <cell r="D3408">
            <v>6949.34</v>
          </cell>
        </row>
        <row r="3409">
          <cell r="A3409" t="str">
            <v>10.007.095-0</v>
          </cell>
          <cell r="B3409" t="str">
            <v>ESCAVACAO DE FUSTE DE TUBULAO C/CAMISA DE CONCR.,DIAM.DE 1,80M, BASE ENTRE 10,00 E 20,00M DA COTA DE ARRASAMENTO, 3ªCAT.</v>
          </cell>
          <cell r="C3409" t="str">
            <v>M</v>
          </cell>
          <cell r="D3409">
            <v>7693.91</v>
          </cell>
        </row>
        <row r="3410">
          <cell r="A3410" t="str">
            <v>10.007.100-1</v>
          </cell>
          <cell r="B3410" t="str">
            <v>ESCAVACAO DE FUSTE DE TUBULAO C/CAMISA DE CONCR., DIAM. DE 2,00M, BASE ATE 10,00M DA COTA DE ARRASAMENTO, 1ªCAT.</v>
          </cell>
          <cell r="C3410" t="str">
            <v>M</v>
          </cell>
          <cell r="D3410">
            <v>4149.04</v>
          </cell>
        </row>
        <row r="3411">
          <cell r="A3411" t="str">
            <v>10.007.101-0</v>
          </cell>
          <cell r="B3411" t="str">
            <v>ESCAVACAO DE FUSTE DE TUBULAO C/CAMISA DE CONCR., DIAM. DE 2,00M, BASE ATE 10,00M DA COTA DE ARRASAMENTO, 2ªCAT.</v>
          </cell>
          <cell r="C3411" t="str">
            <v>M</v>
          </cell>
          <cell r="D3411">
            <v>5808.66</v>
          </cell>
        </row>
        <row r="3412">
          <cell r="A3412" t="str">
            <v>10.007.102-0</v>
          </cell>
          <cell r="B3412" t="str">
            <v>ESCAVACAO DE FUSTE DE TUBULAO C/CAMISA DE CONCR., DIAM. DE 2,00M, BASE ATE 10,00M DA COTA DE ARRASAMENTO, 3ªCAT.</v>
          </cell>
          <cell r="C3412" t="str">
            <v>M</v>
          </cell>
          <cell r="D3412">
            <v>6431.01</v>
          </cell>
        </row>
        <row r="3413">
          <cell r="A3413" t="str">
            <v>10.007.103-0</v>
          </cell>
          <cell r="B3413" t="str">
            <v>ESCAVACAO DE FUSTE DE TUBULAO C/CAMISA DE CONCR.,DIAM.DE 2,00M, BASE ENTRE 10,00 E 20,00M DA COTA DE ARRASAMENTO, 1ªCAT.</v>
          </cell>
          <cell r="C3413" t="str">
            <v>M</v>
          </cell>
          <cell r="D3413">
            <v>5393.75</v>
          </cell>
        </row>
        <row r="3414">
          <cell r="A3414" t="str">
            <v>10.007.104-0</v>
          </cell>
          <cell r="B3414" t="str">
            <v>ESCAVACAO DE FUSTE DE TUBULAO C/CAMISA DE CONCR.,DIAM.DE 2,00M, BASE ENTRE 10,00 E 20,00M DA COTA DE ARRASAMENTO, 2ªCAT.</v>
          </cell>
          <cell r="C3414" t="str">
            <v>M</v>
          </cell>
          <cell r="D3414">
            <v>7551.25</v>
          </cell>
        </row>
        <row r="3415">
          <cell r="A3415" t="str">
            <v>10.007.105-0</v>
          </cell>
          <cell r="B3415" t="str">
            <v>ESCAVACAO DE FUSTE DE TUBULAO C/CAMISA DE CONCR.,DIAM.DE 2,00M, BASE ENTRE 10,00 E 20,00M DA COTA DE ARRASAMENTO, 3ªCAT.</v>
          </cell>
          <cell r="C3415" t="str">
            <v>M</v>
          </cell>
          <cell r="D3415">
            <v>8360.32</v>
          </cell>
        </row>
        <row r="3416">
          <cell r="A3416" t="str">
            <v>10.007.110-1</v>
          </cell>
          <cell r="B3416" t="str">
            <v>ESCAVACAO DE FUSTE DE TUBULAO C/CAMISA DE CONCR., DIAM. DE 2,20M, BASE ATE 10,00M DA COTA DE ARRASAMENTO, 1ªCAT.</v>
          </cell>
          <cell r="C3416" t="str">
            <v>M</v>
          </cell>
          <cell r="D3416">
            <v>4449.6899999999996</v>
          </cell>
        </row>
        <row r="3417">
          <cell r="A3417" t="str">
            <v>10.007.111-0</v>
          </cell>
          <cell r="B3417" t="str">
            <v>ESCAVACAO DE FUSTE DE TUBULAO C/CAMISA DE CONCR., DIAM. DE 2,20M, BASE ATE 10,00M DA COTA DE ARRASAMENTO, 2ªCAT.</v>
          </cell>
          <cell r="C3417" t="str">
            <v>M</v>
          </cell>
          <cell r="D3417">
            <v>6229.57</v>
          </cell>
        </row>
        <row r="3418">
          <cell r="A3418" t="str">
            <v>10.007.112-0</v>
          </cell>
          <cell r="B3418" t="str">
            <v>ESCAVACAO DE FUSTE DE TUBULAO C/CAMISA DE CONCR., DIAM. DE 2,20M, BASE ATE 10,00M DA COTA DE ARRASAMENTO, 3ªCAT.</v>
          </cell>
          <cell r="C3418" t="str">
            <v>M</v>
          </cell>
          <cell r="D3418">
            <v>6897.03</v>
          </cell>
        </row>
        <row r="3419">
          <cell r="A3419" t="str">
            <v>10.007.113-0</v>
          </cell>
          <cell r="B3419" t="str">
            <v>ESCAVACAO DE FUSTE DE TUBULAO C/CAMISA DE CONCR.,DIAM.DE 2,20M, BASE ENTRE 10,00 E 20,00M DA COTA DE ARRASAMENTO, 1ªCAT.</v>
          </cell>
          <cell r="C3419" t="str">
            <v>M</v>
          </cell>
          <cell r="D3419">
            <v>5784.6</v>
          </cell>
        </row>
        <row r="3420">
          <cell r="A3420" t="str">
            <v>10.007.114-0</v>
          </cell>
          <cell r="B3420" t="str">
            <v>ESCAVACAO DE FUSTE DE TUBULAO C/CAMISA DE CONCR.,DIAM.DE 2,20M, BASE ENTRE 10,00 E 20,00M DA COTA DE ARRASAMENTO, 2ªCAT.</v>
          </cell>
          <cell r="C3420" t="str">
            <v>M</v>
          </cell>
          <cell r="D3420">
            <v>8098.45</v>
          </cell>
        </row>
        <row r="3421">
          <cell r="A3421" t="str">
            <v>10.007.115-0</v>
          </cell>
          <cell r="B3421" t="str">
            <v>ESCAVACAO DE FUSTE DE TUBULAO C/CAMISA DE CONCR.,DIAM.DE 2,20M, BASE ENTRE 10,00 E 20,00M DA COTA DE ARRASAMENTO, 3ªCAT.</v>
          </cell>
          <cell r="C3421" t="str">
            <v>M</v>
          </cell>
          <cell r="D3421">
            <v>8966.14</v>
          </cell>
        </row>
        <row r="3422">
          <cell r="A3422" t="str">
            <v>10.007.200-1</v>
          </cell>
          <cell r="B3422" t="str">
            <v>ESCAVACAO DE BASE ALARGADA DE TUBULOES NO PLANO INFERIOR DAMESMA ATE 10,00M DA COTA DE ARRASAMENTO, EM MAT. DE 1ªCAT.</v>
          </cell>
          <cell r="C3422" t="str">
            <v>M3</v>
          </cell>
          <cell r="D3422">
            <v>558.34</v>
          </cell>
        </row>
        <row r="3423">
          <cell r="A3423" t="str">
            <v>10.007.201-0</v>
          </cell>
          <cell r="B3423" t="str">
            <v>ESCAVACAO DE BASE ALARGADA DE TUBULOES NO PLANO INFERIOR DAMESMA ATE 10,00M DA COTA DE ARRASAMENTO, EM MAT. DE 2ªCAT.</v>
          </cell>
          <cell r="C3423" t="str">
            <v>M3</v>
          </cell>
          <cell r="D3423">
            <v>865.43</v>
          </cell>
        </row>
        <row r="3424">
          <cell r="A3424" t="str">
            <v>10.007.202-0</v>
          </cell>
          <cell r="B3424" t="str">
            <v>ESCAVACAO DE BASE ALARGADA DE TUBULOES NO PLANO INFERIOR DAMESMA ATE 10,00M DA COTA DE ARRASAMENTO, EM MAT. DE 3ªCAT.</v>
          </cell>
          <cell r="C3424" t="str">
            <v>M3</v>
          </cell>
          <cell r="D3424">
            <v>977.1</v>
          </cell>
        </row>
        <row r="3425">
          <cell r="A3425" t="str">
            <v>10.007.203-0</v>
          </cell>
          <cell r="B3425" t="str">
            <v>ESCAVACAO DE BASE ALARGADA DE TUBULOES NO PLANO INFERIOR, ENTRE 10 E 20M DE PROF. (EXCED. A 10M), EM MAT. DE 1ªCAT.</v>
          </cell>
          <cell r="C3425" t="str">
            <v>M3</v>
          </cell>
          <cell r="D3425">
            <v>753.76</v>
          </cell>
        </row>
        <row r="3426">
          <cell r="A3426" t="str">
            <v>10.007.204-0</v>
          </cell>
          <cell r="B3426" t="str">
            <v>ESCAVACAO DE BASE ALARGADA DE TUBULOES NO PLANO INFERIOR, ENTRE 10 E 20M DE PROF. (EXCED. A 10M), EM MAT. DE 2ªCAT.</v>
          </cell>
          <cell r="C3426" t="str">
            <v>M3</v>
          </cell>
          <cell r="D3426">
            <v>1168.3399999999999</v>
          </cell>
        </row>
        <row r="3427">
          <cell r="A3427" t="str">
            <v>10.007.205-0</v>
          </cell>
          <cell r="B3427" t="str">
            <v>ESCAVACAO DE BASE ALARGADA DE TUBULOES NO PLANO INFERIOR, ENTRE 10 E 20M DE PROF. (EXCED. A 10M), EM MAT. DE 3ªCAT.</v>
          </cell>
          <cell r="C3427" t="str">
            <v>M3</v>
          </cell>
          <cell r="D3427">
            <v>1319.09</v>
          </cell>
        </row>
        <row r="3428">
          <cell r="A3428" t="str">
            <v>10.007.999-0</v>
          </cell>
          <cell r="B3428" t="str">
            <v>FAMILIA 10.007TUBULACAO CAMISA DE CONCRETO</v>
          </cell>
          <cell r="D3428">
            <v>2448</v>
          </cell>
        </row>
        <row r="3429">
          <cell r="A3429" t="str">
            <v>10.008.001-1</v>
          </cell>
          <cell r="B3429" t="str">
            <v>ESCAVACAO DE FUSTE DE TUBULAO C/CAMISA DE CONCR. ARMADO, DIAM. EXT. 1,40M,  BASE ATE 4,50M DE PROF., EM MAT. DE 1ªCAT.</v>
          </cell>
          <cell r="C3429" t="str">
            <v>M</v>
          </cell>
          <cell r="D3429">
            <v>78.8</v>
          </cell>
        </row>
        <row r="3430">
          <cell r="A3430" t="str">
            <v>10.008.002-1</v>
          </cell>
          <cell r="B3430" t="str">
            <v>ESCAVACAO DE FUSTE DE TUBULAO C/CAMISA DE CONCR.ARMADO,DIAM.EXT.1,40M, BASE ENTRE 4,50 E 7,50M DE PROF.,EM MAT.DE 1ªCAT.</v>
          </cell>
          <cell r="C3430" t="str">
            <v>M</v>
          </cell>
          <cell r="D3430">
            <v>120.7</v>
          </cell>
        </row>
        <row r="3431">
          <cell r="A3431" t="str">
            <v>10.008.003-1</v>
          </cell>
          <cell r="B3431" t="str">
            <v>ESCAVACAO DE FUSTE DE TUBULAO C/CAMISA DE CONCR. ARMADO, DIAM. EXT. 1,50M, BASE ATE 4,50M DE PROF., EM MAT. DE 1ªCAT</v>
          </cell>
          <cell r="C3431" t="str">
            <v>M</v>
          </cell>
          <cell r="D3431">
            <v>90.86</v>
          </cell>
        </row>
        <row r="3432">
          <cell r="A3432" t="str">
            <v>10.008.004-1</v>
          </cell>
          <cell r="B3432" t="str">
            <v>ESCAVACAO DE FUSTE DE TUBULAO C/CAMISA DE CONCR.ARMADO,DIAM.EXT.1,50M, BASE ENTRE 4,50 E 7,50M DE PROF.,EM MAT.DE 1ªCAT.</v>
          </cell>
          <cell r="C3432" t="str">
            <v>M</v>
          </cell>
          <cell r="D3432">
            <v>138.36000000000001</v>
          </cell>
        </row>
        <row r="3433">
          <cell r="A3433" t="str">
            <v>10.008.005-1</v>
          </cell>
          <cell r="B3433" t="str">
            <v>ESCAVACAO DE FUSTE DE TUBULAO C/CAMISA DE CONCR. ARMADO, DIAM. EXT. 1,60M, BASE ATE 4,50M DE PROF., EM MAT. DE 1ªCAT.</v>
          </cell>
          <cell r="C3433" t="str">
            <v>M</v>
          </cell>
          <cell r="D3433">
            <v>103.37</v>
          </cell>
        </row>
        <row r="3434">
          <cell r="A3434" t="str">
            <v>10.008.006-1</v>
          </cell>
          <cell r="B3434" t="str">
            <v>ESCAVACAO DE FUSTE DE TUBULAO C/CAMISA DE CONCR.ARMADO,DIAM.EXT.1,60M, BASE ENTRE 4,50 E 7,50M DE PROF.,EM MAT.DE 1ªCAT.</v>
          </cell>
          <cell r="C3434" t="str">
            <v>M</v>
          </cell>
          <cell r="D3434">
            <v>157.55000000000001</v>
          </cell>
        </row>
        <row r="3435">
          <cell r="A3435" t="str">
            <v>10.008.007-1</v>
          </cell>
          <cell r="B3435" t="str">
            <v>ESCAVACAO DE FUSTE DE TUBULAO C/CAMISA DE CONCR. ARMADO, DIAM. EXT. 1,80M, BASE ATE 4,50M DE PROF., EM MAT. DE 1ªCAT.</v>
          </cell>
          <cell r="C3435" t="str">
            <v>M</v>
          </cell>
          <cell r="D3435">
            <v>131.03</v>
          </cell>
        </row>
        <row r="3436">
          <cell r="A3436" t="str">
            <v>10.008.008-1</v>
          </cell>
          <cell r="B3436" t="str">
            <v>ESCAVACAO DE FUSTE DE TUBULAO C/CAMISA DE CONCR.ARMADO,DIAM.EXT.1,80M, BASE ENTRE 4,50 E 7,50M DE PROF.,EM MAT.DE 1ªCAT.</v>
          </cell>
          <cell r="C3436" t="str">
            <v>M</v>
          </cell>
          <cell r="D3436">
            <v>199.42</v>
          </cell>
        </row>
        <row r="3437">
          <cell r="A3437" t="str">
            <v>10.008.009-1</v>
          </cell>
          <cell r="B3437" t="str">
            <v>ESCAVACAO DE FUSTE DE TUBULAO C/CAMISA DE CONCR. ARMADO, DIAM. EXT. 2,00M, BASE ATE 4,50M DE PROF., EM MAT. DE 1ªCAT.</v>
          </cell>
          <cell r="C3437" t="str">
            <v>M</v>
          </cell>
          <cell r="D3437">
            <v>161.63</v>
          </cell>
        </row>
        <row r="3438">
          <cell r="A3438" t="str">
            <v>10.008.010-1</v>
          </cell>
          <cell r="B3438" t="str">
            <v>ESCAVACAO DE FUSTE DE TUBULAO C/CAMISA DE CONCR.ARMADO,DIAM.EXT.2,00M, BASE ENTRE 4,50 E 7,50M DE PROF.,EM MAT.DE 1ªCAT.</v>
          </cell>
          <cell r="C3438" t="str">
            <v>M</v>
          </cell>
          <cell r="D3438">
            <v>246.09</v>
          </cell>
        </row>
        <row r="3439">
          <cell r="A3439" t="str">
            <v>10.008.020-0</v>
          </cell>
          <cell r="B3439" t="str">
            <v>ESCAVACAO DE FUSTE DE TUBULAO C/CAMISA DE CONCR. ARMADO, DIAM. EXT. 1,40M, BASE ATE 4,50M DE PROF., EM MAT. DE 2ªCAT.</v>
          </cell>
          <cell r="C3439" t="str">
            <v>M</v>
          </cell>
          <cell r="D3439">
            <v>110.33</v>
          </cell>
        </row>
        <row r="3440">
          <cell r="A3440" t="str">
            <v>10.008.021-0</v>
          </cell>
          <cell r="B3440" t="str">
            <v>ESCAVACAO DE FUSTE DE TUBULAO C/CAMISA DE CONCR.ARMADO,DIAM.EXT.1,40M, BASE ENTRE 4,50 E 7,50M DE PROF.,EM MAT.DE 2ªCAT.</v>
          </cell>
          <cell r="C3440" t="str">
            <v>M</v>
          </cell>
          <cell r="D3440">
            <v>219.68</v>
          </cell>
        </row>
        <row r="3441">
          <cell r="A3441" t="str">
            <v>10.008.022-0</v>
          </cell>
          <cell r="B3441" t="str">
            <v>ESCAVACAO DE FUSTE DE TUBULAO C/CAMISA DE CONCR. ARMADO, DIAM. EXT. 1,50M, BASE ATE 4,50M DE PROF., EM MAT. DE 2ªCAT.</v>
          </cell>
          <cell r="C3441" t="str">
            <v>M</v>
          </cell>
          <cell r="D3441">
            <v>127.2</v>
          </cell>
        </row>
        <row r="3442">
          <cell r="A3442" t="str">
            <v>10.008.023-0</v>
          </cell>
          <cell r="B3442" t="str">
            <v>ESCAVACAO DE FUSTE DE TUBULAO C/CAMISA DE CONCR.ARMADO,DIAM.EXT.1,50M, BASE ENTRE 4,50 E 7,50M DE PROF.,EM MAT.DE 2ªCAT.</v>
          </cell>
          <cell r="C3442" t="str">
            <v>M</v>
          </cell>
          <cell r="D3442">
            <v>251.82</v>
          </cell>
        </row>
        <row r="3443">
          <cell r="A3443" t="str">
            <v>10.008.024-0</v>
          </cell>
          <cell r="B3443" t="str">
            <v>ESCAVACAO DE FUSTE DE TUBULAO C/CAMISA DE CONCR. ARMADO, DIAM. EXT. 1,60M, BASE ATE 4,50M DE PROF., EM MAT. DE 2ªCAT.</v>
          </cell>
          <cell r="C3443" t="str">
            <v>M</v>
          </cell>
          <cell r="D3443">
            <v>144.72</v>
          </cell>
        </row>
        <row r="3444">
          <cell r="A3444" t="str">
            <v>10.008.025-0</v>
          </cell>
          <cell r="B3444" t="str">
            <v>ESCAVACAO DE FUSTE DE TUBULAO C/CAMISA DE CONCR.ARMADO,DIAM.EXT.1,60M, BASE ENTRE 4,50 E 7,50M DE PROF.,EM MAT.DE 2ªCAT.</v>
          </cell>
          <cell r="C3444" t="str">
            <v>M</v>
          </cell>
          <cell r="D3444">
            <v>286.74</v>
          </cell>
        </row>
        <row r="3445">
          <cell r="A3445" t="str">
            <v>10.008.026-0</v>
          </cell>
          <cell r="B3445" t="str">
            <v>ESCAVACAO DE FUSTE DE TUBULAO C/CAMISA DE CONCR. ARMADO, DIAM. EXT. 1,80M, BASE ATE 4,50 DE PROF., EM MAT. DE 2ªCAT.</v>
          </cell>
          <cell r="C3445" t="str">
            <v>M</v>
          </cell>
          <cell r="D3445">
            <v>183.45</v>
          </cell>
        </row>
        <row r="3446">
          <cell r="A3446" t="str">
            <v>10.008.027-0</v>
          </cell>
          <cell r="B3446" t="str">
            <v>ESCAVACAO DE FUSTE DE TUBULAO C/CAMISA DE CONCR.ARMADO,DIAM.EXT.1,80M, BASE ENTRE 4,50 E 7,50M DE PROF.,EM MAT.DE 2ªCAT.</v>
          </cell>
          <cell r="C3446" t="str">
            <v>M</v>
          </cell>
          <cell r="D3446">
            <v>362.95</v>
          </cell>
        </row>
        <row r="3447">
          <cell r="A3447" t="str">
            <v>10.008.028-0</v>
          </cell>
          <cell r="B3447" t="str">
            <v>ESCAVACAO DE FUSTE DE TUBULAO C/CAMISA DE CONCR. ARMADO, DIAM. EXT. 2,00M, BASE ATE 4,50M DE PROF., EM MAT. DE 2ªCAT.</v>
          </cell>
          <cell r="C3447" t="str">
            <v>M</v>
          </cell>
          <cell r="D3447">
            <v>226.28</v>
          </cell>
        </row>
        <row r="3448">
          <cell r="A3448" t="str">
            <v>10.008.029-0</v>
          </cell>
          <cell r="B3448" t="str">
            <v>ESCAVACAO DE FUSTE DE TUBULAO C/CAMISA DE CONCR.ARMADO,DIAM.EXT.2,00M, BASE ENTRE 4,50 E 7,50M DE PROF.,EM MAT.DE 2ªCAT.</v>
          </cell>
          <cell r="C3448" t="str">
            <v>M</v>
          </cell>
          <cell r="D3448">
            <v>447.89</v>
          </cell>
        </row>
        <row r="3449">
          <cell r="A3449" t="str">
            <v>10.008.040-0</v>
          </cell>
          <cell r="B3449" t="str">
            <v>ESCAVACAO DE FUSTE DE TUBULAO C/CAMISA DE CONCR. ARMADO, DIAM. EXT. 1,40M, BASE ATE 4,50M DE PROF., EM MAT. DE 3ªCAT.</v>
          </cell>
          <cell r="C3449" t="str">
            <v>M</v>
          </cell>
          <cell r="D3449">
            <v>122.15</v>
          </cell>
        </row>
        <row r="3450">
          <cell r="A3450" t="str">
            <v>10.008.041-0</v>
          </cell>
          <cell r="B3450" t="str">
            <v>ESCAVACAO DE FUSTE DE TUBULAO C/CAMISA DE CONCR.ARMADO,DIAM.EXT.1,40M, BASE ENTRE 4,50 E 7,50M DE PROF.,EM MAT.DE 3ªCAT.</v>
          </cell>
          <cell r="C3450" t="str">
            <v>M</v>
          </cell>
          <cell r="D3450">
            <v>243.22</v>
          </cell>
        </row>
        <row r="3451">
          <cell r="A3451" t="str">
            <v>10.008.042-0</v>
          </cell>
          <cell r="B3451" t="str">
            <v>ESCAVACAO DE FUSTE DE TUBULAO C/CAMISA DE CONCR. ARMADO, DIAM. EXT. 1,50M, BASE ATE 4,50M DE PROF., EM MAT. DE 3ªCAT.</v>
          </cell>
          <cell r="C3451" t="str">
            <v>M</v>
          </cell>
          <cell r="D3451">
            <v>140.83000000000001</v>
          </cell>
        </row>
        <row r="3452">
          <cell r="A3452" t="str">
            <v>10.008.043-0</v>
          </cell>
          <cell r="B3452" t="str">
            <v>ESCAVACAO DE FUSTE DE TUBULAO C/CAMISA DE CONCR.ARMADO,DIAM.EXT.1,50M, BASE ENTRE 4,50 E 7,50M DE PROF.,EM MAT.DE 3ªCAT.</v>
          </cell>
          <cell r="C3452" t="str">
            <v>M</v>
          </cell>
          <cell r="D3452">
            <v>278.8</v>
          </cell>
        </row>
        <row r="3453">
          <cell r="A3453" t="str">
            <v>10.008.044-0</v>
          </cell>
          <cell r="B3453" t="str">
            <v>ESCAVACAO DE FUSTE DE TUBULAO C/CAMISA DE CONCR. ARMADO, DIAM. EXT. 1,60M, BASE ATE 4,50M DE PROF., EM MAT. DE 3ªCAT.</v>
          </cell>
          <cell r="C3453" t="str">
            <v>M</v>
          </cell>
          <cell r="D3453">
            <v>160.22999999999999</v>
          </cell>
        </row>
        <row r="3454">
          <cell r="A3454" t="str">
            <v>10.008.045-0</v>
          </cell>
          <cell r="B3454" t="str">
            <v>ESCAVACAO DE FUSTE DE TUBULAO C/CAMISA DE CONCR.ARMADO,DIAM.EXT.1,60M, BASE ENTRE 4,50 E 7,50M DE PROF.,EM MAT.DE 3ªCAT.</v>
          </cell>
          <cell r="C3454" t="str">
            <v>M</v>
          </cell>
          <cell r="D3454">
            <v>317.45999999999998</v>
          </cell>
        </row>
        <row r="3455">
          <cell r="A3455" t="str">
            <v>10.008.046-0</v>
          </cell>
          <cell r="B3455" t="str">
            <v>ESCAVACAO DE FUSTE DE TUBULAO C/CAMISA DE CONCR. ARMADO, DIAM. EXT. 1,80M, BASE ATE 4,50M DE PROF., EM MAT. DE 3ªCAT.</v>
          </cell>
          <cell r="C3455" t="str">
            <v>M</v>
          </cell>
          <cell r="D3455">
            <v>203.1</v>
          </cell>
        </row>
        <row r="3456">
          <cell r="A3456" t="str">
            <v>10.008.047-0</v>
          </cell>
          <cell r="B3456" t="str">
            <v>ESCAVACAO DE FUSTE DE TUBULAO C/CAMISA DE CONCR.ARMADO,DIAM.EXT.1,80M, BASE ENTRE 4,50 E 7,50M DE PROF.,EM MAT.DE 3ªCAT.</v>
          </cell>
          <cell r="C3456" t="str">
            <v>M</v>
          </cell>
          <cell r="D3456">
            <v>401.84</v>
          </cell>
        </row>
        <row r="3457">
          <cell r="A3457" t="str">
            <v>10.008.048-0</v>
          </cell>
          <cell r="B3457" t="str">
            <v>ESCAVACAO DE FUSTE DE TUBULAO C/CAMISA DE CONCR. ARMADO, DIAM. EXT. 2,00M, BASE ATE 4,50M DE PROF., EM MAT. DE 3ªCAT.</v>
          </cell>
          <cell r="C3457" t="str">
            <v>M</v>
          </cell>
          <cell r="D3457">
            <v>250.53</v>
          </cell>
        </row>
        <row r="3458">
          <cell r="A3458" t="str">
            <v>10.008.049-0</v>
          </cell>
          <cell r="B3458" t="str">
            <v>ESCAVACAO DE FUSTE DE TUBULAO C/CAMISA DE CONCR.ARMADO,DIAM.EXT.2,00M, BASE ENTRE 4,50 E 7,50M DE PROF.,EM MAT.DE 3ªCAT.</v>
          </cell>
          <cell r="C3458" t="str">
            <v>M</v>
          </cell>
          <cell r="D3458">
            <v>495.87</v>
          </cell>
        </row>
        <row r="3459">
          <cell r="A3459" t="str">
            <v>10.008.050-1</v>
          </cell>
          <cell r="B3459" t="str">
            <v>ESCAVACAO DE BASE ALARGADA DE TUBULAO EM MAT. DE 1ªCAT., PLANO INFERIOR ATE 4,50M DA COTA DE ARRASAMENTO</v>
          </cell>
          <cell r="C3459" t="str">
            <v>M3</v>
          </cell>
          <cell r="D3459">
            <v>51.19</v>
          </cell>
        </row>
        <row r="3460">
          <cell r="A3460" t="str">
            <v>10.008.051-1</v>
          </cell>
          <cell r="B3460" t="str">
            <v>ESCAVACAO DE BASE ALARGADA DE TUBULAO EM MAT. DE 1ªCAT., PLANO INFERIOR ENTRE 4,50 E 7,50M DA COTA DE ARRASAMENTO</v>
          </cell>
          <cell r="C3460" t="str">
            <v>M3</v>
          </cell>
          <cell r="D3460">
            <v>17.62</v>
          </cell>
        </row>
        <row r="3461">
          <cell r="A3461" t="str">
            <v>10.008.060-0</v>
          </cell>
          <cell r="B3461" t="str">
            <v>ESCAVACAO DE BASE ALARGADA DE TUBULAO EM MAT. DE 2ªCAT., PLANO INFERIOR ATE 4,50M DA COTA DE ARRASAMENTO</v>
          </cell>
          <cell r="C3461" t="str">
            <v>M3</v>
          </cell>
          <cell r="D3461">
            <v>71.67</v>
          </cell>
        </row>
        <row r="3462">
          <cell r="A3462" t="str">
            <v>10.008.061-0</v>
          </cell>
          <cell r="B3462" t="str">
            <v>ESCAVACAO DE BASE ALARGADA DE TUBULAO EM MAT. DE 2ªCAT., PLANO INFERIOR ENTRE 4,50 E 7,50 DA COTA DE ARRASAMENTO</v>
          </cell>
          <cell r="C3462" t="str">
            <v>M3</v>
          </cell>
          <cell r="D3462">
            <v>32.06</v>
          </cell>
        </row>
        <row r="3463">
          <cell r="A3463" t="str">
            <v>10.008.070-0</v>
          </cell>
          <cell r="B3463" t="str">
            <v>ESCAVACAO DE BASE ALARGADA DE TUBULAO EM MAT. DE 3ªCAT., PLANO INFERIOR ATE 4,50M DA COTA DE ARRASAMENTO</v>
          </cell>
          <cell r="C3463" t="str">
            <v>M3</v>
          </cell>
          <cell r="D3463">
            <v>79.34</v>
          </cell>
        </row>
        <row r="3464">
          <cell r="A3464" t="str">
            <v>10.008.071-0</v>
          </cell>
          <cell r="B3464" t="str">
            <v>ESCAVACAO DE BASE ALARGADA DE TUBULAO EM MAT. DE 3ªCAT., PLANO INFERIOR ENTRE 4,50 E 7,50M DA COTA DE ARRASAMENTO</v>
          </cell>
          <cell r="C3464" t="str">
            <v>M3</v>
          </cell>
          <cell r="D3464">
            <v>35.5</v>
          </cell>
        </row>
        <row r="3465">
          <cell r="A3465" t="str">
            <v>10.008.999-0</v>
          </cell>
          <cell r="B3465" t="str">
            <v>FAMILIA 10.008TUBULACAO A CEU ABERTO</v>
          </cell>
          <cell r="D3465">
            <v>3377</v>
          </cell>
        </row>
        <row r="3466">
          <cell r="A3466" t="str">
            <v>10.009.015-1</v>
          </cell>
          <cell r="B3466" t="str">
            <v>MATERIAIS P/FUSTE DE TUBULAO C/CAMISA DE CONCR. ARMADO, C/DIAM. DE 1,00M</v>
          </cell>
          <cell r="C3466" t="str">
            <v>M</v>
          </cell>
          <cell r="D3466">
            <v>727.73</v>
          </cell>
        </row>
        <row r="3467">
          <cell r="A3467" t="str">
            <v>10.009.016-0</v>
          </cell>
          <cell r="B3467" t="str">
            <v>MATERIAIS P/FUSTE DE TUBULAO C/CAMISA DE CONCR. ARMADO, C/DIAM. DE 1,20M</v>
          </cell>
          <cell r="C3467" t="str">
            <v>M</v>
          </cell>
          <cell r="D3467">
            <v>873.28</v>
          </cell>
        </row>
        <row r="3468">
          <cell r="A3468" t="str">
            <v>10.009.017-0</v>
          </cell>
          <cell r="B3468" t="str">
            <v>MATERIAIS P/FUSTE DE TUBULAO C/CAMISA DE CONCR. ARMADO, C/DIAM. DE 1,40M</v>
          </cell>
          <cell r="C3468" t="str">
            <v>M</v>
          </cell>
          <cell r="D3468">
            <v>1018.82</v>
          </cell>
        </row>
        <row r="3469">
          <cell r="A3469" t="str">
            <v>10.009.018-0</v>
          </cell>
          <cell r="B3469" t="str">
            <v>MATERIAIS P/FUSTE DE TUBULAO C/CAMISA DE CONCR. ARMADO, C/DIAM. DE 1,50M</v>
          </cell>
          <cell r="C3469" t="str">
            <v>M</v>
          </cell>
          <cell r="D3469">
            <v>1091.5999999999999</v>
          </cell>
        </row>
        <row r="3470">
          <cell r="A3470" t="str">
            <v>10.009.019-0</v>
          </cell>
          <cell r="B3470" t="str">
            <v>MATERIAIS P/FUSTE DE TUBULAO C/CAMISA DE CONCR. ARMADO, C/DIAM. DE 1,60M</v>
          </cell>
          <cell r="C3470" t="str">
            <v>M</v>
          </cell>
          <cell r="D3470">
            <v>1164.3699999999999</v>
          </cell>
        </row>
        <row r="3471">
          <cell r="A3471" t="str">
            <v>10.009.020-0</v>
          </cell>
          <cell r="B3471" t="str">
            <v>MATERIAIS P/FUSTE DE TUBULAO C/CAMISA DE CONCR. ARMADO, C/DIAM. DE 1,80M</v>
          </cell>
          <cell r="C3471" t="str">
            <v>M</v>
          </cell>
          <cell r="D3471">
            <v>1309.92</v>
          </cell>
        </row>
        <row r="3472">
          <cell r="A3472" t="str">
            <v>10.009.021-0</v>
          </cell>
          <cell r="B3472" t="str">
            <v>MATERIAIS P/FUSTE DE TUBULAO C/CAMISA DE CONCR. ARMADO, C/DIAM. DE 2,00M</v>
          </cell>
          <cell r="C3472" t="str">
            <v>M</v>
          </cell>
          <cell r="D3472">
            <v>1455.46</v>
          </cell>
        </row>
        <row r="3473">
          <cell r="A3473" t="str">
            <v>10.009.022-0</v>
          </cell>
          <cell r="B3473" t="str">
            <v>MATERIAIS P/FUSTE DE TUBULAO C/CAMISA DE CONCR. ARMADO, C/DIAM. DE 2,20M</v>
          </cell>
          <cell r="C3473" t="str">
            <v>M</v>
          </cell>
          <cell r="D3473">
            <v>1601.01</v>
          </cell>
        </row>
        <row r="3474">
          <cell r="A3474" t="str">
            <v>10.009.023-0</v>
          </cell>
          <cell r="B3474" t="str">
            <v>MATERIAIS P/BASE ALARGADA DE TUBULAO C/CAMISA DE CONCR. ARMADO</v>
          </cell>
          <cell r="C3474" t="str">
            <v>M3</v>
          </cell>
          <cell r="D3474">
            <v>486.99</v>
          </cell>
        </row>
        <row r="3475">
          <cell r="A3475" t="str">
            <v>10.009.999-0</v>
          </cell>
          <cell r="B3475" t="str">
            <v>FAMILIA 10.009MATERIAL PARA TUBULACAO CONC.ARMADO</v>
          </cell>
          <cell r="D3475">
            <v>2441</v>
          </cell>
        </row>
        <row r="3476">
          <cell r="A3476" t="str">
            <v>10.010.001-1</v>
          </cell>
          <cell r="B3476" t="str">
            <v>EMENDA DE PERFIL DE ACO "H", DE 6", 1ª ALMA, P/ESTACA, C/ 1CORTE E SOLDAGEM, EM BARRAS CHATAS DE 5/16" DE ESP.</v>
          </cell>
          <cell r="C3476" t="str">
            <v>UN</v>
          </cell>
          <cell r="D3476">
            <v>95.91</v>
          </cell>
        </row>
        <row r="3477">
          <cell r="A3477" t="str">
            <v>10.010.002-0</v>
          </cell>
          <cell r="B3477" t="str">
            <v>EMENDA DE PERFIL DE ACO "I", DE 8", 1ª E 2ª ALMAS, P/ESTACA,C/ 1 CORTE E SOLDAGEM, EM BARRAS CHATAS DE 5/16" DE ESP.</v>
          </cell>
          <cell r="C3477" t="str">
            <v>UN</v>
          </cell>
          <cell r="D3477">
            <v>91.45</v>
          </cell>
        </row>
        <row r="3478">
          <cell r="A3478" t="str">
            <v>10.010.003-1</v>
          </cell>
          <cell r="B3478" t="str">
            <v>EMENDA DE PERFIL DE ACO "I", DE 10", 1ª E 2ª ALMAS, P/ESTACA, C/ 1 CORTE E SOLDAGEM, EM BARRAS CHATAS DE 5/16" DE ESP.</v>
          </cell>
          <cell r="C3478" t="str">
            <v>UN</v>
          </cell>
          <cell r="D3478">
            <v>104.77</v>
          </cell>
        </row>
        <row r="3479">
          <cell r="A3479" t="str">
            <v>10.010.004-1</v>
          </cell>
          <cell r="B3479" t="str">
            <v>EMENDA DE PERFIL DE ACO "I", DE 12", 1ª E 2ª ALMAS, P/ESTACA, C/ 1 CORTE E SOLDAGEM, EM BARRAS CHATAS DE 3/8" DE ESP.</v>
          </cell>
          <cell r="C3479" t="str">
            <v>UN</v>
          </cell>
          <cell r="D3479">
            <v>206.53</v>
          </cell>
        </row>
        <row r="3480">
          <cell r="A3480" t="str">
            <v>10.010.005-1</v>
          </cell>
          <cell r="B3480" t="str">
            <v>EMENDA DE PERFIL DE ACO "I", DE 15", 1ª E 2ª ALMAS, P/ESTACA, C/ 1 CORTE E SOLDAGEM, EM BARRAS CHATAS DE 3/8" DE ESP.</v>
          </cell>
          <cell r="C3480" t="str">
            <v>UN</v>
          </cell>
          <cell r="D3480">
            <v>235.33</v>
          </cell>
        </row>
        <row r="3481">
          <cell r="A3481" t="str">
            <v>10.010.010-0</v>
          </cell>
          <cell r="B3481" t="str">
            <v>EMENDA DE PERFIL DE ACO "I", DE 10" DUPLO, 1ª E 2ª ALMAS,P/ESTACA,C/ 1 CORTE E SOLDAGEM,EM BARRAS CHATAS DE 3/8" DE ESP.</v>
          </cell>
          <cell r="C3481" t="str">
            <v>UN</v>
          </cell>
          <cell r="D3481">
            <v>279.58999999999997</v>
          </cell>
        </row>
        <row r="3482">
          <cell r="A3482" t="str">
            <v>10.010.012-0</v>
          </cell>
          <cell r="B3482" t="str">
            <v>EMENDA DE PERFIL DE ACO "I", DE 12" DUPLO, 1ª E 2ª ALMAS,P/ESTACA,C/ 1 CORTE E SOLDAGEM,EM BARRAS CHATAS DE 1/2" DE ESP.</v>
          </cell>
          <cell r="C3482" t="str">
            <v>UN</v>
          </cell>
          <cell r="D3482">
            <v>536.99</v>
          </cell>
        </row>
        <row r="3483">
          <cell r="A3483" t="str">
            <v>10.010.020-0</v>
          </cell>
          <cell r="B3483" t="str">
            <v>EMENDA DE TOPO EM ESTACA TRILHO TR-25 SIMPLES</v>
          </cell>
          <cell r="C3483" t="str">
            <v>UN</v>
          </cell>
          <cell r="D3483">
            <v>60.06</v>
          </cell>
        </row>
        <row r="3484">
          <cell r="A3484" t="str">
            <v>10.010.025-0</v>
          </cell>
          <cell r="B3484" t="str">
            <v>EMENDA DE TOPO EM ESTACA DE TRILHO TR-25 DUPLO</v>
          </cell>
          <cell r="C3484" t="str">
            <v>UN</v>
          </cell>
          <cell r="D3484">
            <v>108.28</v>
          </cell>
        </row>
        <row r="3485">
          <cell r="A3485" t="str">
            <v>10.010.030-0</v>
          </cell>
          <cell r="B3485" t="str">
            <v>EMENDA DE TOPO EM ESTACA DE TRILHO TR-25 TRIPLO</v>
          </cell>
          <cell r="C3485" t="str">
            <v>UN</v>
          </cell>
          <cell r="D3485">
            <v>143.72999999999999</v>
          </cell>
        </row>
        <row r="3486">
          <cell r="A3486" t="str">
            <v>10.010.035-0</v>
          </cell>
          <cell r="B3486" t="str">
            <v>EMENDA DE TOPO EM ESTACA DE TRILHO TR-32 SIMPLES</v>
          </cell>
          <cell r="C3486" t="str">
            <v>UN</v>
          </cell>
          <cell r="D3486">
            <v>62.4</v>
          </cell>
        </row>
        <row r="3487">
          <cell r="A3487" t="str">
            <v>10.010.040-0</v>
          </cell>
          <cell r="B3487" t="str">
            <v>EMENDA DE TOPO EM ESTACA DE TRILHO TR-32 DUPLO</v>
          </cell>
          <cell r="C3487" t="str">
            <v>UN</v>
          </cell>
          <cell r="D3487">
            <v>111.95</v>
          </cell>
        </row>
        <row r="3488">
          <cell r="A3488" t="str">
            <v>10.010.045-0</v>
          </cell>
          <cell r="B3488" t="str">
            <v>EMENDA DE TOPO EM ESTACA DE TRILHO TR-32 TRIPLO</v>
          </cell>
          <cell r="C3488" t="str">
            <v>UN</v>
          </cell>
          <cell r="D3488">
            <v>149.22</v>
          </cell>
        </row>
        <row r="3489">
          <cell r="A3489" t="str">
            <v>10.010.050-0</v>
          </cell>
          <cell r="B3489" t="str">
            <v>EMENDA DE TOPO EM ESTACA DE TRILHO TR-37 SIMPLES</v>
          </cell>
          <cell r="C3489" t="str">
            <v>UN</v>
          </cell>
          <cell r="D3489">
            <v>65.7</v>
          </cell>
        </row>
        <row r="3490">
          <cell r="A3490" t="str">
            <v>10.010.055-0</v>
          </cell>
          <cell r="B3490" t="str">
            <v>EMENDA DE TOPO EM ESTACA DE TRILHO TR-37 DUPLO</v>
          </cell>
          <cell r="C3490" t="str">
            <v>UN</v>
          </cell>
          <cell r="D3490">
            <v>114.04</v>
          </cell>
        </row>
        <row r="3491">
          <cell r="A3491" t="str">
            <v>10.010.060-0</v>
          </cell>
          <cell r="B3491" t="str">
            <v>EMENDA DE TOPO EM ESTACA DE TRILHO TR-37 TRIPLO</v>
          </cell>
          <cell r="C3491" t="str">
            <v>UN</v>
          </cell>
          <cell r="D3491">
            <v>152.4</v>
          </cell>
        </row>
        <row r="3492">
          <cell r="A3492" t="str">
            <v>10.010.065-0</v>
          </cell>
          <cell r="B3492" t="str">
            <v>EMENDA DE TOPO EM ESTACA DE TRILHO TR-45 SIMPLES</v>
          </cell>
          <cell r="C3492" t="str">
            <v>UN</v>
          </cell>
          <cell r="D3492">
            <v>95.84</v>
          </cell>
        </row>
        <row r="3493">
          <cell r="A3493" t="str">
            <v>10.010.070-0</v>
          </cell>
          <cell r="B3493" t="str">
            <v>EMENDA DE TOPO DE ESTACA DE TRILHO TR-45 DUPLO</v>
          </cell>
          <cell r="C3493" t="str">
            <v>UN</v>
          </cell>
          <cell r="D3493">
            <v>171.3</v>
          </cell>
        </row>
        <row r="3494">
          <cell r="A3494" t="str">
            <v>10.010.075-0</v>
          </cell>
          <cell r="B3494" t="str">
            <v>EMENDA DE TOPO EM ESTACA DE TRILHO TR-45 TRIPLO</v>
          </cell>
          <cell r="C3494" t="str">
            <v>UN</v>
          </cell>
          <cell r="D3494">
            <v>226.41</v>
          </cell>
        </row>
        <row r="3495">
          <cell r="A3495" t="str">
            <v>10.010.080-0</v>
          </cell>
          <cell r="B3495" t="str">
            <v>EMENDA DE TOPO EM ESTACA DE TRILHO TR-50 SIMPLES</v>
          </cell>
          <cell r="C3495" t="str">
            <v>UN</v>
          </cell>
          <cell r="D3495">
            <v>101.31</v>
          </cell>
        </row>
        <row r="3496">
          <cell r="A3496" t="str">
            <v>10.010.085-0</v>
          </cell>
          <cell r="B3496" t="str">
            <v>EMENDA DE TOPO EM ESTACA DE TRILHO TR-50 DUPLO</v>
          </cell>
          <cell r="C3496" t="str">
            <v>UN</v>
          </cell>
          <cell r="D3496">
            <v>178.13</v>
          </cell>
        </row>
        <row r="3497">
          <cell r="A3497" t="str">
            <v>10.010.090-0</v>
          </cell>
          <cell r="B3497" t="str">
            <v>EMENDA DE TOPO EM ESTACA DE TRILHO TR-50 TRIPLO</v>
          </cell>
          <cell r="C3497" t="str">
            <v>UN</v>
          </cell>
          <cell r="D3497">
            <v>236.13</v>
          </cell>
        </row>
        <row r="3498">
          <cell r="A3498" t="str">
            <v>10.010.095-0</v>
          </cell>
          <cell r="B3498" t="str">
            <v>EMENDA DE TOPO EM ESTACA DE TRILHO TR-57 SIMPLES</v>
          </cell>
          <cell r="C3498" t="str">
            <v>UN</v>
          </cell>
          <cell r="D3498">
            <v>105.57</v>
          </cell>
        </row>
        <row r="3499">
          <cell r="A3499" t="str">
            <v>10.010.100-0</v>
          </cell>
          <cell r="B3499" t="str">
            <v>EMENDA DE TOPO EM ESTACA DE TRILHO TR-57 DUPLO</v>
          </cell>
          <cell r="C3499" t="str">
            <v>UN</v>
          </cell>
          <cell r="D3499">
            <v>186.7</v>
          </cell>
        </row>
        <row r="3500">
          <cell r="A3500" t="str">
            <v>10.010.105-0</v>
          </cell>
          <cell r="B3500" t="str">
            <v>EMENDA DE TOPO EM ESTACA DE TRILHO TR-57 TRIPLO</v>
          </cell>
          <cell r="C3500" t="str">
            <v>UN</v>
          </cell>
          <cell r="D3500">
            <v>254.29</v>
          </cell>
        </row>
        <row r="3501">
          <cell r="A3501" t="str">
            <v>10.010.999-0</v>
          </cell>
          <cell r="B3501" t="str">
            <v>FAMILIA 10.010EMENDAS PARA ESTACAS</v>
          </cell>
          <cell r="D3501">
            <v>3094</v>
          </cell>
        </row>
        <row r="3502">
          <cell r="A3502" t="str">
            <v>10.011.006-1</v>
          </cell>
          <cell r="B3502" t="str">
            <v>PLACA DE ACO CONTRA A PUNCAO, C/ESP. DE 1/2" SOLDADA SOBRE CABECA DE ESTACA MET. DE PERFIL SIMPLES DE 10"</v>
          </cell>
          <cell r="C3502" t="str">
            <v>UN</v>
          </cell>
          <cell r="D3502">
            <v>38.54</v>
          </cell>
        </row>
        <row r="3503">
          <cell r="A3503" t="str">
            <v>10.011.007-0</v>
          </cell>
          <cell r="B3503" t="str">
            <v>PLACA DE ACO CONTRA A PUNCAO, C/ESP. DE 1/2" SOLDADA SOBRE CABECA DE ESTACA MET. DE PERFIL SIMPLES DE 12"</v>
          </cell>
          <cell r="C3503" t="str">
            <v>UN</v>
          </cell>
          <cell r="D3503">
            <v>52.03</v>
          </cell>
        </row>
        <row r="3504">
          <cell r="A3504" t="str">
            <v>10.011.008-0</v>
          </cell>
          <cell r="B3504" t="str">
            <v>PLACA DE ACO CONTRA A PUNCAO, C/ESP. DE 1/2" SOLDADA SOBRE CABECA DE ESTACA MET. DE PERFIL SIMPLES DE 15"</v>
          </cell>
          <cell r="C3504" t="str">
            <v>UN</v>
          </cell>
          <cell r="D3504">
            <v>61.66</v>
          </cell>
        </row>
        <row r="3505">
          <cell r="A3505" t="str">
            <v>10.011.009-1</v>
          </cell>
          <cell r="B3505" t="str">
            <v>PLACA DE ACO CONTRA A PUNCAO, C/ESP. DE 1/2" SOLDADA SOBRE CABECA DE ESTACA MET. DE PERFIL DUPLO DE 10"</v>
          </cell>
          <cell r="C3505" t="str">
            <v>UN</v>
          </cell>
          <cell r="D3505">
            <v>65.52</v>
          </cell>
        </row>
        <row r="3506">
          <cell r="A3506" t="str">
            <v>10.011.010-0</v>
          </cell>
          <cell r="B3506" t="str">
            <v>PLACA DE ACO CONTRA A PUNCAO, C/ESP. DE 1/2" SOLDADA SOBRE CABECA DE ESTACA MET. DE PERFIL DUPLO DE 12"</v>
          </cell>
          <cell r="C3506" t="str">
            <v>UN</v>
          </cell>
          <cell r="D3506">
            <v>88.45</v>
          </cell>
        </row>
        <row r="3507">
          <cell r="A3507" t="str">
            <v>10.011.011-0</v>
          </cell>
          <cell r="B3507" t="str">
            <v>PLACA DE ACO CONTRA A PUNCAO, C/ESP. DE 1/2" SOLDADA SOBRE CABECA DE ESTACA MET. DE PERFIL DUPLO DE 15"</v>
          </cell>
          <cell r="C3507" t="str">
            <v>UN</v>
          </cell>
          <cell r="D3507">
            <v>104.83</v>
          </cell>
        </row>
        <row r="3508">
          <cell r="A3508" t="str">
            <v>10.011.999-0</v>
          </cell>
          <cell r="B3508" t="str">
            <v>FAMILIA 10.011PLACA DE ACO CONTRA PUNCAO</v>
          </cell>
          <cell r="D3508">
            <v>2963</v>
          </cell>
        </row>
        <row r="3509">
          <cell r="A3509" t="str">
            <v>10.012.001-0</v>
          </cell>
          <cell r="B3509" t="str">
            <v>ARRASAMENTO DE ESTACA DE CONCR. P/CARGA DE TRAB. DE COMPR. AXIAL ATE 600KN</v>
          </cell>
          <cell r="C3509" t="str">
            <v>UN</v>
          </cell>
          <cell r="D3509">
            <v>62.71</v>
          </cell>
        </row>
        <row r="3510">
          <cell r="A3510" t="str">
            <v>10.012.005-0</v>
          </cell>
          <cell r="B3510" t="str">
            <v>ARRASAMENTO DE ESTACA DE CONCR. P/CARGA DE TRAB. DE COMPR. AXIAL DE 600 A 950KN</v>
          </cell>
          <cell r="C3510" t="str">
            <v>UN</v>
          </cell>
          <cell r="D3510">
            <v>77.930000000000007</v>
          </cell>
        </row>
        <row r="3511">
          <cell r="A3511" t="str">
            <v>10.012.010-0</v>
          </cell>
          <cell r="B3511" t="str">
            <v>ARRASAMENTO DE ESTACA DE CONCR. P/CARGA DE TRAB. DE COMPR. AXIAL DE 950 A 1300KN</v>
          </cell>
          <cell r="C3511" t="str">
            <v>UN</v>
          </cell>
          <cell r="D3511">
            <v>128.63999999999999</v>
          </cell>
        </row>
        <row r="3512">
          <cell r="A3512" t="str">
            <v>10.012.015-0</v>
          </cell>
          <cell r="B3512" t="str">
            <v>ARRASAMENTO DE ESTACA DE CONCR. P/CARGA DE TRAB. DE COMPR. AXIAL DE 1300 A 1700KN</v>
          </cell>
          <cell r="C3512" t="str">
            <v>UN</v>
          </cell>
          <cell r="D3512">
            <v>148.93</v>
          </cell>
        </row>
        <row r="3513">
          <cell r="A3513" t="str">
            <v>10.012.050-0</v>
          </cell>
          <cell r="B3513" t="str">
            <v>ARRASAMENTO DE TUBULAO DE CONCR. C/DIAM. DE 80CM</v>
          </cell>
          <cell r="C3513" t="str">
            <v>UN</v>
          </cell>
          <cell r="D3513">
            <v>162.33000000000001</v>
          </cell>
        </row>
        <row r="3514">
          <cell r="A3514" t="str">
            <v>10.012.055-1</v>
          </cell>
          <cell r="B3514" t="str">
            <v>ARRASAMENTO DE TUBULAO DE CONCR. C/DIAM. DE 1,00 A 1,20M</v>
          </cell>
          <cell r="C3514" t="str">
            <v>UN</v>
          </cell>
          <cell r="D3514">
            <v>243.49</v>
          </cell>
        </row>
        <row r="3515">
          <cell r="A3515" t="str">
            <v>10.012.060-0</v>
          </cell>
          <cell r="B3515" t="str">
            <v>ARRASAMENTO DE TUBULAO DE CONCR. C/DIAM. DE 1,25 A 1,40M</v>
          </cell>
          <cell r="C3515" t="str">
            <v>UN</v>
          </cell>
          <cell r="D3515">
            <v>281.33</v>
          </cell>
        </row>
        <row r="3516">
          <cell r="A3516" t="str">
            <v>10.012.065-0</v>
          </cell>
          <cell r="B3516" t="str">
            <v>ARRASAMENTO DE TUBULAO DE CONCR. C/DIAM. DE 1,45 A 1,60M</v>
          </cell>
          <cell r="C3516" t="str">
            <v>UN</v>
          </cell>
          <cell r="D3516">
            <v>324.66000000000003</v>
          </cell>
        </row>
        <row r="3517">
          <cell r="A3517" t="str">
            <v>10.012.070-0</v>
          </cell>
          <cell r="B3517" t="str">
            <v>ARRASAMENTO DE TUBULAO DE CONCR. C/DIAM. DE 1,65 A 2,00M</v>
          </cell>
          <cell r="C3517" t="str">
            <v>UN</v>
          </cell>
          <cell r="D3517">
            <v>405.82</v>
          </cell>
        </row>
        <row r="3518">
          <cell r="A3518" t="str">
            <v>10.012.080-0</v>
          </cell>
          <cell r="B3518" t="str">
            <v>ARRASAMENTO DE TUBULAO DE CONCR. C/DIAM. DE 2,10 A 2,50M</v>
          </cell>
          <cell r="C3518" t="str">
            <v>UN</v>
          </cell>
          <cell r="D3518">
            <v>503.22</v>
          </cell>
        </row>
        <row r="3519">
          <cell r="A3519" t="str">
            <v>10.012.999-0</v>
          </cell>
          <cell r="B3519" t="str">
            <v>FAMILIA 10.012ARRASAMENTO ESTACA DE CONC.</v>
          </cell>
          <cell r="D3519">
            <v>2771</v>
          </cell>
        </row>
        <row r="3520">
          <cell r="A3520" t="str">
            <v>10.013.001-0</v>
          </cell>
          <cell r="B3520" t="str">
            <v>RETIRADA DE ESTACA EM PERFIL DE ACO ALT. ATE 15" E COMPR. ATE 12,00M, EM TER. DE FRACA RESISTENCIA A PENETRACAO</v>
          </cell>
          <cell r="C3520" t="str">
            <v>M</v>
          </cell>
          <cell r="D3520">
            <v>9.94</v>
          </cell>
        </row>
        <row r="3521">
          <cell r="A3521" t="str">
            <v>10.013.002-0</v>
          </cell>
          <cell r="B3521" t="str">
            <v>RETIRADA DE ESTACA EM PERFIL DE ACO ALT. ATE 15" E COMPR. ATE 12,00M, EM TER. DE MEDIA RESISTENCIA A PENETRACAO</v>
          </cell>
          <cell r="C3521" t="str">
            <v>M</v>
          </cell>
          <cell r="D3521">
            <v>12.64</v>
          </cell>
        </row>
        <row r="3522">
          <cell r="A3522" t="str">
            <v>10.013.003-0</v>
          </cell>
          <cell r="B3522" t="str">
            <v>RETIRADA DE ESTACA EM PERFIL DE ACO ALT. ATE 15" E COMPR. ATE 12,00M, EM TER. DE FORTE RESISTENCIA A PENETRACAO</v>
          </cell>
          <cell r="C3522" t="str">
            <v>M</v>
          </cell>
          <cell r="D3522">
            <v>23.56</v>
          </cell>
        </row>
        <row r="3523">
          <cell r="A3523" t="str">
            <v>10.013.005-0</v>
          </cell>
          <cell r="B3523" t="str">
            <v>ARRANCAMENTO DE ESTACA DE EUCALIPTO, DIAM. DE 25CM, EM TER.DE FRACA RESISTENCIA A PENETRACAO</v>
          </cell>
          <cell r="C3523" t="str">
            <v>M</v>
          </cell>
          <cell r="D3523">
            <v>10.79</v>
          </cell>
        </row>
        <row r="3524">
          <cell r="A3524" t="str">
            <v>10.013.006-0</v>
          </cell>
          <cell r="B3524" t="str">
            <v>ARRANCAMENTO DE ESTACA DE EUCALIPTO, DIAM. DE 25CM, EM TER.DE MEDIA RESISTENCIA A PENETRACAO</v>
          </cell>
          <cell r="C3524" t="str">
            <v>M</v>
          </cell>
          <cell r="D3524">
            <v>14.37</v>
          </cell>
        </row>
        <row r="3525">
          <cell r="A3525" t="str">
            <v>10.013.999-0</v>
          </cell>
          <cell r="B3525" t="str">
            <v>FAMILIA 10.013RETIRADA DE ESTACA DE ACO E EUCALIPTO</v>
          </cell>
          <cell r="D3525">
            <v>2580</v>
          </cell>
        </row>
        <row r="3526">
          <cell r="A3526" t="str">
            <v>10.014.001-0</v>
          </cell>
          <cell r="B3526" t="str">
            <v>PERFIL SIMPLES "I" OU "H" ATE 8", INCL. PERDAS</v>
          </cell>
          <cell r="C3526" t="str">
            <v>KG</v>
          </cell>
          <cell r="D3526">
            <v>3.04</v>
          </cell>
        </row>
        <row r="3527">
          <cell r="A3527" t="str">
            <v>10.014.005-0</v>
          </cell>
          <cell r="B3527" t="str">
            <v>PERFIL SIMPLES "I" OU "H" SENDO ACIMA DE 8" ATE 12", INCL. PERDAS</v>
          </cell>
          <cell r="C3527" t="str">
            <v>KG</v>
          </cell>
          <cell r="D3527">
            <v>3.3</v>
          </cell>
        </row>
        <row r="3528">
          <cell r="A3528" t="str">
            <v>10.014.010-0</v>
          </cell>
          <cell r="B3528" t="str">
            <v>PERFIL DUPLO "I" OU "H" ATE 8", INCL. EMENDA LONGITUDINAL</v>
          </cell>
          <cell r="C3528" t="str">
            <v>KG</v>
          </cell>
          <cell r="D3528">
            <v>7.85</v>
          </cell>
        </row>
        <row r="3529">
          <cell r="A3529" t="str">
            <v>10.014.015-0</v>
          </cell>
          <cell r="B3529" t="str">
            <v>PERFIL DUPLO "I" OU "H", SENDO ACIMA DE 8" ATE 12", INCL. EMENDA LONGITUDINAL</v>
          </cell>
          <cell r="C3529" t="str">
            <v>KG</v>
          </cell>
          <cell r="D3529">
            <v>7.69</v>
          </cell>
        </row>
        <row r="3530">
          <cell r="A3530" t="str">
            <v>10.014.999-0</v>
          </cell>
          <cell r="B3530" t="str">
            <v>FAMILIA 10.014</v>
          </cell>
          <cell r="C3530" t="str">
            <v>0</v>
          </cell>
          <cell r="D3530">
            <v>3221</v>
          </cell>
        </row>
        <row r="3531">
          <cell r="A3531" t="str">
            <v>10.015.001-0</v>
          </cell>
          <cell r="B3531" t="str">
            <v>TRILHO SEMI-NOVO SIMPLES</v>
          </cell>
          <cell r="C3531" t="str">
            <v>KG</v>
          </cell>
          <cell r="D3531">
            <v>2.1</v>
          </cell>
        </row>
        <row r="3532">
          <cell r="A3532" t="str">
            <v>10.015.005-0</v>
          </cell>
          <cell r="B3532" t="str">
            <v>TRILHO SEMI-NOVO DUPLO</v>
          </cell>
          <cell r="C3532" t="str">
            <v>KG</v>
          </cell>
          <cell r="D3532">
            <v>5.6</v>
          </cell>
        </row>
        <row r="3533">
          <cell r="A3533" t="str">
            <v>10.015.010-0</v>
          </cell>
          <cell r="B3533" t="str">
            <v>TRILHO SEMI-NOVO TRIPLO</v>
          </cell>
          <cell r="C3533" t="str">
            <v>KG</v>
          </cell>
          <cell r="D3533">
            <v>8.1199999999999992</v>
          </cell>
        </row>
        <row r="3534">
          <cell r="A3534" t="str">
            <v>10.015.015-0</v>
          </cell>
          <cell r="B3534" t="str">
            <v>TRILHO SEMI-NOVO QUADRUPLO</v>
          </cell>
          <cell r="C3534" t="str">
            <v>KG</v>
          </cell>
          <cell r="D3534">
            <v>10.69</v>
          </cell>
        </row>
        <row r="3535">
          <cell r="A3535" t="str">
            <v>10.015.999-0</v>
          </cell>
          <cell r="B3535" t="str">
            <v>FAMILIA 10.015</v>
          </cell>
          <cell r="C3535" t="str">
            <v>0</v>
          </cell>
          <cell r="D3535">
            <v>4230</v>
          </cell>
        </row>
        <row r="3536">
          <cell r="A3536" t="str">
            <v>10.016.001-0</v>
          </cell>
          <cell r="B3536" t="str">
            <v>ESTRONCA (ESCORA) DE PERFIL DE ACO "I" DE 8" SIMPLES OU DUPLA, TENDO COMPR. DE 4,00 A 9,00M</v>
          </cell>
          <cell r="C3536" t="str">
            <v>UN</v>
          </cell>
          <cell r="D3536">
            <v>158.6</v>
          </cell>
        </row>
        <row r="3537">
          <cell r="A3537" t="str">
            <v>10.016.999-0</v>
          </cell>
          <cell r="B3537" t="str">
            <v>FAMILIA 10.016ESCORA PERFIL DE ACO</v>
          </cell>
          <cell r="D3537">
            <v>2853</v>
          </cell>
        </row>
        <row r="3538">
          <cell r="A3538" t="str">
            <v>10.017.001-0</v>
          </cell>
          <cell r="B3538" t="str">
            <v>CRAVACAO DE PERFIL DE ACO "H" ATE 8", EM TER. DE FRACA RESISTENCIA A PENETRACAO</v>
          </cell>
          <cell r="C3538" t="str">
            <v>M</v>
          </cell>
          <cell r="D3538">
            <v>16.5</v>
          </cell>
        </row>
        <row r="3539">
          <cell r="A3539" t="str">
            <v>10.017.002-0</v>
          </cell>
          <cell r="B3539" t="str">
            <v>CRAVACAO DE PERFIL DE ACO "H" ATE 8", EM TER. DE MEDIA RESISTENCIA A PENETRACAO</v>
          </cell>
          <cell r="C3539" t="str">
            <v>M</v>
          </cell>
          <cell r="D3539">
            <v>21.06</v>
          </cell>
        </row>
        <row r="3540">
          <cell r="A3540" t="str">
            <v>10.017.003-0</v>
          </cell>
          <cell r="B3540" t="str">
            <v>CRAVACAO DE PERFIL DE ACO "H" ATE 8", EM TER. DE FORTE RESISTENCIA A PENETRACAO</v>
          </cell>
          <cell r="C3540" t="str">
            <v>M</v>
          </cell>
          <cell r="D3540">
            <v>32.28</v>
          </cell>
        </row>
        <row r="3541">
          <cell r="A3541" t="str">
            <v>10.017.004-0</v>
          </cell>
          <cell r="B3541" t="str">
            <v>CRAVACAO DE PERFIL DE ACO "I" DE 10" A 12", EM TER. DE FRACARESISTENCIA A PENETRACAO</v>
          </cell>
          <cell r="C3541" t="str">
            <v>M</v>
          </cell>
          <cell r="D3541">
            <v>20.2</v>
          </cell>
        </row>
        <row r="3542">
          <cell r="A3542" t="str">
            <v>10.017.005-0</v>
          </cell>
          <cell r="B3542" t="str">
            <v>CRAVACAO DE PERFIL DE ACO "I" DE 10" A 12", EM TER. DE MEDIARESISTENCIA A PENETRACAO</v>
          </cell>
          <cell r="C3542" t="str">
            <v>M</v>
          </cell>
          <cell r="D3542">
            <v>25.69</v>
          </cell>
        </row>
        <row r="3543">
          <cell r="A3543" t="str">
            <v>10.017.006-0</v>
          </cell>
          <cell r="B3543" t="str">
            <v>CRAVACAO DE PERFIL DE ACO "I" DE 10" A 12", EM TER. DE FORTERESISTENCIA A PENETRACAO</v>
          </cell>
          <cell r="C3543" t="str">
            <v>M</v>
          </cell>
          <cell r="D3543">
            <v>47.88</v>
          </cell>
        </row>
        <row r="3544">
          <cell r="A3544" t="str">
            <v>10.017.007-0</v>
          </cell>
          <cell r="B3544" t="str">
            <v>CRAVACAO DE PERFIL DE ACO "I" DE 15" A 20", EM TER. DE FRACARESISTENCIA A PENETRACAO</v>
          </cell>
          <cell r="C3544" t="str">
            <v>M</v>
          </cell>
          <cell r="D3544">
            <v>28.26</v>
          </cell>
        </row>
        <row r="3545">
          <cell r="A3545" t="str">
            <v>10.017.008-1</v>
          </cell>
          <cell r="B3545" t="str">
            <v>CRAVACAO DE PERFIL DE ACO "I" DE 15" A 20", EM TER. DE MEDIARESISTENCIA A PENETRACAO</v>
          </cell>
          <cell r="C3545" t="str">
            <v>M</v>
          </cell>
          <cell r="D3545">
            <v>35.31</v>
          </cell>
        </row>
        <row r="3546">
          <cell r="A3546" t="str">
            <v>10.017.009-0</v>
          </cell>
          <cell r="B3546" t="str">
            <v>CRAVACAO DE PERFIL DE ACO "I" DE 15" A 20", EM TER. DE FORTERESISTENCIA A PENETRACAO</v>
          </cell>
          <cell r="C3546" t="str">
            <v>M</v>
          </cell>
          <cell r="D3546">
            <v>62.37</v>
          </cell>
        </row>
        <row r="3547">
          <cell r="A3547" t="str">
            <v>10.017.015-0</v>
          </cell>
          <cell r="B3547" t="str">
            <v>CRAVACAO DE PERFIL DE ACO "I" DE 10" DUPLO, EM TER. DE FRACARESISTENCIA A PENETRACAO</v>
          </cell>
          <cell r="C3547" t="str">
            <v>M</v>
          </cell>
          <cell r="D3547">
            <v>22.49</v>
          </cell>
        </row>
        <row r="3548">
          <cell r="A3548" t="str">
            <v>10.017.016-0</v>
          </cell>
          <cell r="B3548" t="str">
            <v>CRAVACAO DE PERFIL DE ACO "I" DE 10", DUPLO, EM TER. DE MEDIA RESISTENCIA A PENETRACAO</v>
          </cell>
          <cell r="C3548" t="str">
            <v>M</v>
          </cell>
          <cell r="D3548">
            <v>31.45</v>
          </cell>
        </row>
        <row r="3549">
          <cell r="A3549" t="str">
            <v>10.017.017-0</v>
          </cell>
          <cell r="B3549" t="str">
            <v>CRAVACAO DE PERFIL DE ACO "I" DE 10", DUPLO, EM TER. DE FORTE RESISTENCIA A PENETRACAO</v>
          </cell>
          <cell r="C3549" t="str">
            <v>M</v>
          </cell>
          <cell r="D3549">
            <v>65.25</v>
          </cell>
        </row>
        <row r="3550">
          <cell r="A3550" t="str">
            <v>10.017.020-0</v>
          </cell>
          <cell r="B3550" t="str">
            <v>CRAVACAO DE PERFIL DE ACO "I" DE 12", DUPLO, EM TER. DE FRACA RESISTENCIA A PENETRACAO</v>
          </cell>
          <cell r="C3550" t="str">
            <v>M</v>
          </cell>
          <cell r="D3550">
            <v>25.9</v>
          </cell>
        </row>
        <row r="3551">
          <cell r="A3551" t="str">
            <v>10.017.021-0</v>
          </cell>
          <cell r="B3551" t="str">
            <v>CRAVACAO DE PERFIL DE ACO "I" DE 12", DUPLO, EM TER. DE MEDIA RESISTENCIA A PENETRACAO</v>
          </cell>
          <cell r="C3551" t="str">
            <v>M</v>
          </cell>
          <cell r="D3551">
            <v>36.590000000000003</v>
          </cell>
        </row>
        <row r="3552">
          <cell r="A3552" t="str">
            <v>10.017.022-0</v>
          </cell>
          <cell r="B3552" t="str">
            <v>CRAVACAO DE PERFIL DE ACO "I" DE 12", DUPLO, EM TER. DE FORTE RESISTENCIA A PENETRACAO</v>
          </cell>
          <cell r="C3552" t="str">
            <v>M</v>
          </cell>
          <cell r="D3552">
            <v>75.98</v>
          </cell>
        </row>
        <row r="3553">
          <cell r="A3553" t="str">
            <v>10.017.999-0</v>
          </cell>
          <cell r="B3553" t="str">
            <v>FAMILIA 10.017CRAVACAO DE PERFIL DE ACO</v>
          </cell>
          <cell r="D3553">
            <v>2301</v>
          </cell>
        </row>
        <row r="3554">
          <cell r="A3554" t="str">
            <v>10.028.005-0</v>
          </cell>
          <cell r="B3554" t="str">
            <v>ESTACA DE CONCR. FCK = 15MPA, ARMADA, MOLD. NO TER., C/DIAM.DE 150MM, C/CAPAC. P/ 15T</v>
          </cell>
          <cell r="C3554" t="str">
            <v>M</v>
          </cell>
          <cell r="D3554">
            <v>22.19</v>
          </cell>
        </row>
        <row r="3555">
          <cell r="A3555" t="str">
            <v>10.028.010-0</v>
          </cell>
          <cell r="B3555" t="str">
            <v>ESTACA DE CONCR. FCK = 15MPA, ARMADA, MOLD. NO TER., C/DIAM.DE 200MM, C/CAPAC. P/ 20T</v>
          </cell>
          <cell r="C3555" t="str">
            <v>M</v>
          </cell>
          <cell r="D3555">
            <v>30.21</v>
          </cell>
        </row>
        <row r="3556">
          <cell r="A3556" t="str">
            <v>10.028.015-0</v>
          </cell>
          <cell r="B3556" t="str">
            <v>ESTACA DE CONCR. FCK = 15MPA, ARMADA, MOLD. NO TER., C/DIAM.DE 250MM, C/CAPAC. P/ 25T</v>
          </cell>
          <cell r="C3556" t="str">
            <v>M</v>
          </cell>
          <cell r="D3556">
            <v>38.54</v>
          </cell>
        </row>
        <row r="3557">
          <cell r="A3557" t="str">
            <v>10.028.025-0</v>
          </cell>
          <cell r="B3557" t="str">
            <v>ESTACA DE CONCR. FCK = 15MPA, ARMADA, MOLD.NO TER., UTILIZ.TUBO DE PVC DEFOFO DE 150MM,SERVINDO 10 VEZES,C/CAPAC. P/ 15T</v>
          </cell>
          <cell r="C3557" t="str">
            <v>M</v>
          </cell>
          <cell r="D3557">
            <v>28.97</v>
          </cell>
        </row>
        <row r="3558">
          <cell r="A3558" t="str">
            <v>10.028.030-0</v>
          </cell>
          <cell r="B3558" t="str">
            <v>ESTACA DE CONCR. FCK = 15MPA, ARMADA, MOLD.NO TER., UTILIZ.TUBO DE PVC DEFOFO DE 200MM,SERVINDO 10 VEZES,C/CAPAC. P/ 15T</v>
          </cell>
          <cell r="C3558" t="str">
            <v>M</v>
          </cell>
          <cell r="D3558">
            <v>37.799999999999997</v>
          </cell>
        </row>
        <row r="3559">
          <cell r="A3559" t="str">
            <v>10.028.035-0</v>
          </cell>
          <cell r="B3559" t="str">
            <v>ESTACA DE CONCR. FCK = 15MPA, ARMADA, MOLD.NO TER., UTILIZ.TUBO DE PVC DEFOFO DE 250MM,SERVINDO 10 VEZES,C/CAPAC. P/ 15T</v>
          </cell>
          <cell r="C3559" t="str">
            <v>M</v>
          </cell>
          <cell r="D3559">
            <v>50.09</v>
          </cell>
        </row>
        <row r="3560">
          <cell r="A3560" t="str">
            <v>10.028.040-0</v>
          </cell>
          <cell r="B3560" t="str">
            <v>ESTACA DE CONCR. FCK = 15MPA, ARMADA, MOLD. NO TER., UTILIZ.TUBO DE PVC DEFOFO DE 150MM, FORMA PERDIDA, C/CAPAC. P/ 15T</v>
          </cell>
          <cell r="C3560" t="str">
            <v>M</v>
          </cell>
          <cell r="D3560">
            <v>60.45</v>
          </cell>
        </row>
        <row r="3561">
          <cell r="A3561" t="str">
            <v>10.028.045-0</v>
          </cell>
          <cell r="B3561" t="str">
            <v>ESTACA DE CONCR. FCK = 15MPA, ARMADA, MOLD. NO TER., UTILIZ.TUBO DE PVC DEFOFO DE 200MM, FORMA PERDIDA, C/CAPAC. P/ 15T</v>
          </cell>
          <cell r="C3561" t="str">
            <v>M</v>
          </cell>
          <cell r="D3561">
            <v>101.08</v>
          </cell>
        </row>
        <row r="3562">
          <cell r="A3562" t="str">
            <v>10.028.050-0</v>
          </cell>
          <cell r="B3562" t="str">
            <v>ESTACA DE CONCR. FCK = 15MPA, ARMADA, MOLD. NO TER., UTILIZ.TUBO DE PVC DEFOFO DE 250MM, FORMA PERDIDA, C/CAPAC. P/ 15T</v>
          </cell>
          <cell r="C3562" t="str">
            <v>M</v>
          </cell>
          <cell r="D3562">
            <v>141.76</v>
          </cell>
        </row>
        <row r="3563">
          <cell r="A3563" t="str">
            <v>10.028.999-0</v>
          </cell>
          <cell r="B3563" t="str">
            <v>INDICE DA FAMILIA</v>
          </cell>
          <cell r="D3563">
            <v>2732</v>
          </cell>
        </row>
        <row r="3564">
          <cell r="A3564" t="str">
            <v>10.055.999-0</v>
          </cell>
          <cell r="B3564" t="str">
            <v>FAMILIA 10.055ESCORAM.DE VALAS CHAPA METALICA</v>
          </cell>
          <cell r="D3564">
            <v>2896</v>
          </cell>
        </row>
        <row r="3565">
          <cell r="A3565" t="str">
            <v>10.060.004-0</v>
          </cell>
          <cell r="B3565" t="str">
            <v>CRAVACAO DE ESTACA PRANCHA DE CONCR. PRE-MOLDADO, C/LARG. UTIL DE 30CM E COMPR. ATE 7,00M, EM TER. DE FRACA RESISTENCIA</v>
          </cell>
          <cell r="C3565" t="str">
            <v>M2</v>
          </cell>
          <cell r="D3565">
            <v>46.07</v>
          </cell>
        </row>
        <row r="3566">
          <cell r="A3566" t="str">
            <v>10.060.005-0</v>
          </cell>
          <cell r="B3566" t="str">
            <v>CRAVACAO DE ESTACA PRANCHA DE CONCR. PRE-MOLDADO, C/LARG. UTIL DE 30CM E COMPR. ATE 7,00M, EM TER. DE MEDIA RESISTENCIA</v>
          </cell>
          <cell r="C3566" t="str">
            <v>M2</v>
          </cell>
          <cell r="D3566">
            <v>61.22</v>
          </cell>
        </row>
        <row r="3567">
          <cell r="A3567" t="str">
            <v>10.060.999-0</v>
          </cell>
          <cell r="B3567" t="str">
            <v>FAMILIA 10.060CRAVACAO ESTACA PRANCHA</v>
          </cell>
          <cell r="D3567">
            <v>2898</v>
          </cell>
        </row>
        <row r="3568">
          <cell r="A3568" t="str">
            <v>10.065.001-0</v>
          </cell>
          <cell r="B3568" t="str">
            <v>EXECUCAO DE PAREDE DIAFRAGMA C/ 0,40M DE ESP.</v>
          </cell>
          <cell r="C3568" t="str">
            <v>M2</v>
          </cell>
          <cell r="D3568">
            <v>371.16</v>
          </cell>
        </row>
        <row r="3569">
          <cell r="A3569" t="str">
            <v>10.065.002-0</v>
          </cell>
          <cell r="B3569" t="str">
            <v>EXECUCAO DE PAREDE DIAFRAGMA C/ 0,60M DE ESP.</v>
          </cell>
          <cell r="C3569" t="str">
            <v>M2</v>
          </cell>
          <cell r="D3569">
            <v>452.82</v>
          </cell>
        </row>
        <row r="3570">
          <cell r="A3570" t="str">
            <v>10.065.003-0</v>
          </cell>
          <cell r="B3570" t="str">
            <v>EXECUCAO DE PAREDE DIAFRAGMA C/ 0,80M DE ESP.</v>
          </cell>
          <cell r="C3570" t="str">
            <v>M2</v>
          </cell>
          <cell r="D3570">
            <v>742.32</v>
          </cell>
        </row>
        <row r="3571">
          <cell r="A3571" t="str">
            <v>10.065.004-0</v>
          </cell>
          <cell r="B3571" t="str">
            <v>EXECUCAO DE PAREDE DIAFRAGMA C/ 1M DE ESP.</v>
          </cell>
          <cell r="C3571" t="str">
            <v>M2</v>
          </cell>
          <cell r="D3571">
            <v>1001.52</v>
          </cell>
        </row>
        <row r="3572">
          <cell r="A3572" t="str">
            <v>10.065.999-0</v>
          </cell>
          <cell r="B3572" t="str">
            <v>FAMILIA 10.065PARADE DIAFRAGMA</v>
          </cell>
          <cell r="D3572">
            <v>2385</v>
          </cell>
        </row>
        <row r="3573">
          <cell r="A3573" t="str">
            <v>10.070.001-0</v>
          </cell>
          <cell r="B3573" t="str">
            <v>GAIOLA ARMADURA P/PAREDE DIAFRAGMA, EM ACO CA-50</v>
          </cell>
          <cell r="C3573" t="str">
            <v>KG</v>
          </cell>
          <cell r="D3573">
            <v>4.96</v>
          </cell>
        </row>
        <row r="3574">
          <cell r="A3574" t="str">
            <v>10.070.999-0</v>
          </cell>
          <cell r="B3574" t="str">
            <v>FAMILIA 10.070ARMADURA PARA PAREDE DIAFRAGMA</v>
          </cell>
          <cell r="D3574">
            <v>3357</v>
          </cell>
        </row>
        <row r="3575">
          <cell r="A3575" t="str">
            <v>10.080.001-0</v>
          </cell>
          <cell r="B3575" t="str">
            <v>MANUSEIO DE PERFIS MET. ESTRUTURAIS ATE 20,00M</v>
          </cell>
          <cell r="C3575" t="str">
            <v>T</v>
          </cell>
          <cell r="D3575">
            <v>30.66</v>
          </cell>
        </row>
        <row r="3576">
          <cell r="A3576" t="str">
            <v>10.080.999-0</v>
          </cell>
          <cell r="B3576" t="str">
            <v>FAMILIA 10.080PERFIS METALICOS</v>
          </cell>
          <cell r="D3576">
            <v>3377</v>
          </cell>
        </row>
        <row r="3577">
          <cell r="A3577" t="str">
            <v>11.001.001-1</v>
          </cell>
          <cell r="B3577" t="str">
            <v>CONCRETO DOSADO RACIONALMENTE P/UMA RESISTENCIA A COMPRES.DE10MPA, COMPREEND. APENAS O FORN.DOS MAT.,INCL. 5% DE PERDAS</v>
          </cell>
          <cell r="C3577" t="str">
            <v>M3</v>
          </cell>
          <cell r="D3577">
            <v>107.59</v>
          </cell>
        </row>
        <row r="3578">
          <cell r="A3578" t="str">
            <v>11.001.005-1</v>
          </cell>
          <cell r="B3578" t="str">
            <v>CONCRETO DOSADO RACIONALMENTE P/UMA RESISTENCIA A COMPRES.DE15MPA, COMPREEND. APENAS O FORN.DOS MAT.,INCL. 5% DE PERDAS</v>
          </cell>
          <cell r="C3578" t="str">
            <v>M3</v>
          </cell>
          <cell r="D3578">
            <v>116.26</v>
          </cell>
        </row>
        <row r="3579">
          <cell r="A3579" t="str">
            <v>11.001.009-1</v>
          </cell>
          <cell r="B3579" t="str">
            <v>CONCRETO DOSADO RACIONALMENTE P/UMA RESISTENCIA A COMPRES.DE20MPA, COMPREEND. APENAS O FORN.DOS MAT.,INCL. 5% DE PERDAS</v>
          </cell>
          <cell r="C3579" t="str">
            <v>M3</v>
          </cell>
          <cell r="D3579">
            <v>125.78</v>
          </cell>
        </row>
        <row r="3580">
          <cell r="A3580" t="str">
            <v>11.001.012-1</v>
          </cell>
          <cell r="B3580" t="str">
            <v>CONCRETO DOSADO RACIONALMENTE P/UMA RESISTENCIA A COMPRES.DE25MPA, COMPREEND. APENAS O FORN.DOS MAT.,INCL. 5% DE PERDAS</v>
          </cell>
          <cell r="C3580" t="str">
            <v>M3</v>
          </cell>
          <cell r="D3580">
            <v>133.57</v>
          </cell>
        </row>
        <row r="3581">
          <cell r="A3581" t="str">
            <v>11.001.016-1</v>
          </cell>
          <cell r="B3581" t="str">
            <v>CONCRETO DOSADO RACIONALMENTE P/UMA RESISTENCIA A COMPRES.DE30MPA, COMPREEND. APENAS O FORN.DOS MAT.,INCL. 5% DE PERDAS</v>
          </cell>
          <cell r="C3581" t="str">
            <v>M3</v>
          </cell>
          <cell r="D3581">
            <v>145.04</v>
          </cell>
        </row>
        <row r="3582">
          <cell r="A3582" t="str">
            <v>11.001.017-0</v>
          </cell>
          <cell r="B3582" t="str">
            <v>CONCRETO DOSADO RACIONALMENTE P/UMA RESISTENCIA A COMPRES.DE35MPA, COMPREEND. APENAS O FORN.DOS MAT.,INCL. 5% DE PERDAS</v>
          </cell>
          <cell r="C3582" t="str">
            <v>M3</v>
          </cell>
          <cell r="D3582">
            <v>149.96</v>
          </cell>
        </row>
        <row r="3583">
          <cell r="A3583" t="str">
            <v>11.001.018-0</v>
          </cell>
          <cell r="B3583" t="str">
            <v>MICRO-CONCR. ADITIVADO, P/UMA RESISTENCIA A COMPR. DE 25MPA,COMPREEND. APENAS O FORN. DOS MAT., INCL. 5% DE PERDAS</v>
          </cell>
          <cell r="C3583" t="str">
            <v>M3</v>
          </cell>
          <cell r="D3583">
            <v>527.62</v>
          </cell>
        </row>
        <row r="3584">
          <cell r="A3584" t="str">
            <v>11.001.020-1</v>
          </cell>
          <cell r="B3584" t="str">
            <v>CONCRETO P/CAMADA PREPARATORIA, C/ 180KG DE CIM. P/M3 DE CONCR., COMPREEND. APENAS O FORN. DOS MAT., INCL. 5% DE PERDAS</v>
          </cell>
          <cell r="C3584" t="str">
            <v>M3</v>
          </cell>
          <cell r="D3584">
            <v>91.93</v>
          </cell>
        </row>
        <row r="3585">
          <cell r="A3585" t="str">
            <v>11.001.999-0</v>
          </cell>
          <cell r="B3585" t="str">
            <v>INDICE 11.001.CONCRETO DOSADO</v>
          </cell>
          <cell r="D3585">
            <v>1352</v>
          </cell>
        </row>
        <row r="3586">
          <cell r="A3586" t="str">
            <v>11.002.010-0</v>
          </cell>
          <cell r="B3586" t="str">
            <v>PREPARO MANUAL DE CONCR., INCL. TRANSP. HORIZ., C/CARRINHO DE MAO ATE 20,00M</v>
          </cell>
          <cell r="C3586" t="str">
            <v>M3</v>
          </cell>
          <cell r="D3586">
            <v>49.05</v>
          </cell>
        </row>
        <row r="3587">
          <cell r="A3587" t="str">
            <v>11.002.011-1</v>
          </cell>
          <cell r="B3587" t="str">
            <v>PREPARO DE CONCR., EM 2 BETONEIRAS DE 600 L, PRODUCAO APROX.DE 7,00M3/H, EXCL. FORN. DOS MAT.</v>
          </cell>
          <cell r="C3587" t="str">
            <v>M3</v>
          </cell>
          <cell r="D3587">
            <v>19.34</v>
          </cell>
        </row>
        <row r="3588">
          <cell r="A3588" t="str">
            <v>11.002.012-1</v>
          </cell>
          <cell r="B3588" t="str">
            <v>PREPARO DE CONCR., EM 1 BETONEIRA DE 600 L, PRODUCAO APROX.DE 3,50M3/H, EXCL. FORN. DOS MAT.</v>
          </cell>
          <cell r="C3588" t="str">
            <v>M3</v>
          </cell>
          <cell r="D3588">
            <v>23.47</v>
          </cell>
        </row>
        <row r="3589">
          <cell r="A3589" t="str">
            <v>11.002.013-1</v>
          </cell>
          <cell r="B3589" t="str">
            <v>PREPARO DE CONCR., EM 1 BETONEIRA DE 320 L, PRODUCAO APROX.DE 2,00M3/H, EXCL. FORN. DOS MAT.</v>
          </cell>
          <cell r="C3589" t="str">
            <v>M3</v>
          </cell>
          <cell r="D3589">
            <v>29.77</v>
          </cell>
        </row>
        <row r="3590">
          <cell r="A3590" t="str">
            <v>11.002.014-1</v>
          </cell>
          <cell r="B3590" t="str">
            <v>PREPARO DE CONCR., EM CONDICOES ESPECIAIS, EM A BETONEIRA DE320 L, PRODUCAO APROX. DE 1,50M3/H, EXCL. FORN. DOS MAT.</v>
          </cell>
          <cell r="C3590" t="str">
            <v>M3</v>
          </cell>
          <cell r="D3590">
            <v>35.74</v>
          </cell>
        </row>
        <row r="3591">
          <cell r="A3591" t="str">
            <v>11.002.015-1</v>
          </cell>
          <cell r="B3591" t="str">
            <v>PREPARO DE CONCR., EM CONDICOES ESPECIAIS, EM 1 BETONEIRA DE320 L, PRODUCAO APROX. DE 1,00M3/H, EXCL. FORN. DOS MAT.</v>
          </cell>
          <cell r="C3591" t="str">
            <v>M3</v>
          </cell>
          <cell r="D3591">
            <v>41.16</v>
          </cell>
        </row>
        <row r="3592">
          <cell r="A3592" t="str">
            <v>11.002.017-1</v>
          </cell>
          <cell r="B3592" t="str">
            <v>PREPARO DE CONCR. EM USINA TIPO PAREDE, PRODUCAO DE 8,00M3/H, EXCL. FORN. DOS MAT.</v>
          </cell>
          <cell r="C3592" t="str">
            <v>M3</v>
          </cell>
          <cell r="D3592">
            <v>15.48</v>
          </cell>
        </row>
        <row r="3593">
          <cell r="A3593" t="str">
            <v>11.002.018-0</v>
          </cell>
          <cell r="B3593" t="str">
            <v>DOSAGEM DE CONCR. EM USINA DOSADORA, TIPO VERT. P/ 16,00M3/H, EXCL. FORN. DOS MAT., SENDO O TRAB. INTERMITENTE A 50%</v>
          </cell>
          <cell r="C3593" t="str">
            <v>M3</v>
          </cell>
          <cell r="D3593">
            <v>20.239999999999998</v>
          </cell>
        </row>
        <row r="3594">
          <cell r="A3594" t="str">
            <v>11.002.021-1</v>
          </cell>
          <cell r="B3594" t="str">
            <v>LANCAMENTO DE CONCR. EM PECAS ARMADAS, INCL. TRANSP. HORIZ.E VERT., PRODUCAO APROX. DE 7,00M3/H</v>
          </cell>
          <cell r="C3594" t="str">
            <v>M3</v>
          </cell>
          <cell r="D3594">
            <v>35.26</v>
          </cell>
        </row>
        <row r="3595">
          <cell r="A3595" t="str">
            <v>11.002.022-1</v>
          </cell>
          <cell r="B3595" t="str">
            <v>LANCAMENTO DE CONCR. EM PECAS ARMADAS, INCL. TRANSP. HORIZ.E VERT., PRODUCAO APROX. DE 3,50M3/H</v>
          </cell>
          <cell r="C3595" t="str">
            <v>M3</v>
          </cell>
          <cell r="D3595">
            <v>35.729999999999997</v>
          </cell>
        </row>
        <row r="3596">
          <cell r="A3596" t="str">
            <v>11.002.023-1</v>
          </cell>
          <cell r="B3596" t="str">
            <v>LANCAMENTO DE CONCR. EM PECAS ARMADAS, INCL. TRANSP. HORIZ.E VERT., PRODUCAO APROX. DE 2,00M3/H</v>
          </cell>
          <cell r="C3596" t="str">
            <v>M3</v>
          </cell>
          <cell r="D3596">
            <v>42.51</v>
          </cell>
        </row>
        <row r="3597">
          <cell r="A3597" t="str">
            <v>11.002.024-1</v>
          </cell>
          <cell r="B3597" t="str">
            <v>LANCAMENTO DE CONCR. EM PECAS ARMADAS, INCL. TRANSP. HORIZ.E VERT., C/CONDICOES ESPECIAIS, PRODUCAO APROX. DE 1,50M3/H</v>
          </cell>
          <cell r="C3597" t="str">
            <v>M3</v>
          </cell>
          <cell r="D3597">
            <v>46.69</v>
          </cell>
        </row>
        <row r="3598">
          <cell r="A3598" t="str">
            <v>11.002.025-1</v>
          </cell>
          <cell r="B3598" t="str">
            <v>LANCAMENTO DE CONCR. EM PECAS ARMADAS, INCL. TRANSP. HORIZ.E VERT., C/CONDICOES ESPECIAIS, PRODUCAO APROX. DE 1,00M3/H</v>
          </cell>
          <cell r="C3598" t="str">
            <v>M3</v>
          </cell>
          <cell r="D3598">
            <v>62.16</v>
          </cell>
        </row>
        <row r="3599">
          <cell r="A3599" t="str">
            <v>11.002.027-1</v>
          </cell>
          <cell r="B3599" t="str">
            <v>LANCAMENTO DE CONCR. EM PECAS S/ARMADURA, INCL. TRANSP. HORIZ. E VERT., PRODUCAO APROX. DE 7,00M3/H</v>
          </cell>
          <cell r="C3599" t="str">
            <v>M3</v>
          </cell>
          <cell r="D3599">
            <v>30.95</v>
          </cell>
        </row>
        <row r="3600">
          <cell r="A3600" t="str">
            <v>11.002.028-1</v>
          </cell>
          <cell r="B3600" t="str">
            <v>LANCAMENTO DE CONCR. EM PECAS S/ARMADURA, INCL. TRANSP. HORIZ. E VERT., PRODUCAO APROX. DE 3,50M3/H</v>
          </cell>
          <cell r="C3600" t="str">
            <v>M3</v>
          </cell>
          <cell r="D3600">
            <v>35.1</v>
          </cell>
        </row>
        <row r="3601">
          <cell r="A3601" t="str">
            <v>11.002.029-1</v>
          </cell>
          <cell r="B3601" t="str">
            <v>LANCAMENTO DE CONCR. EM PECAS S/ARMADURA, INCL. TRANSP. HORIZ. E VERT., PRODUCAO APROX. DE 2,00M3/H</v>
          </cell>
          <cell r="C3601" t="str">
            <v>M3</v>
          </cell>
          <cell r="D3601">
            <v>38.229999999999997</v>
          </cell>
        </row>
        <row r="3602">
          <cell r="A3602" t="str">
            <v>11.002.030-1</v>
          </cell>
          <cell r="B3602" t="str">
            <v>LANCAMENTO DE CONCR. EM PECAS S/ARMADURA, INCL. TRANSP. HORIZ. E VERT., C/CONDICOES ESPECIAIS,PRODUCAO APROX.DE 1,50M3/H</v>
          </cell>
          <cell r="C3602" t="str">
            <v>M3</v>
          </cell>
          <cell r="D3602">
            <v>42.35</v>
          </cell>
        </row>
        <row r="3603">
          <cell r="A3603" t="str">
            <v>11.002.031-1</v>
          </cell>
          <cell r="B3603" t="str">
            <v>LANCAMENTO DE CONCR. EM PECAS S/ARMADURA, INCL. TRANSP. HORIZ. E VERT., C/CONDICOES ESPECIAIS,PRODUCAO APROX.DE 1,00M3/H</v>
          </cell>
          <cell r="C3603" t="str">
            <v>M3</v>
          </cell>
          <cell r="D3603">
            <v>56</v>
          </cell>
        </row>
        <row r="3604">
          <cell r="A3604" t="str">
            <v>11.002.033-1</v>
          </cell>
          <cell r="B3604" t="str">
            <v>LANCAMENTO DE CONCR. EM PECAS S/ARMADURA, INCL. SOMENTE TRANSP. HORIZ., PRODUCAO APROX. DE 7,00M3/H</v>
          </cell>
          <cell r="C3604" t="str">
            <v>M3</v>
          </cell>
          <cell r="D3604">
            <v>26.93</v>
          </cell>
        </row>
        <row r="3605">
          <cell r="A3605" t="str">
            <v>11.002.034-1</v>
          </cell>
          <cell r="B3605" t="str">
            <v>LANCAMENTO DE CONCR. EM PECAS S/ARMADURA, INCL. SOMENTE TRANSP. HORIZ., PRODUCAO APROX. DE 3,50M3/H</v>
          </cell>
          <cell r="C3605" t="str">
            <v>M3</v>
          </cell>
          <cell r="D3605">
            <v>27.08</v>
          </cell>
        </row>
        <row r="3606">
          <cell r="A3606" t="str">
            <v>11.002.035-1</v>
          </cell>
          <cell r="B3606" t="str">
            <v>LANCAMENTO DE CONCR. EM PECAS S/ARMADURA, INCL. SOMENTE TRANSP. HORIZ., PRODUCAO APROX. DE 2,00M3/H</v>
          </cell>
          <cell r="C3606" t="str">
            <v>M3</v>
          </cell>
          <cell r="D3606">
            <v>27.32</v>
          </cell>
        </row>
        <row r="3607">
          <cell r="A3607" t="str">
            <v>11.002.036-1</v>
          </cell>
          <cell r="B3607" t="str">
            <v>LANCAMENTO DE CONCR. EM PECAS S/ARMADURA, INCL. SOMENTE TRANSP. HORIZ., C/CONDICOES ESPECIAIS,PRODUCAO APROX.DE 1,50M3/H</v>
          </cell>
          <cell r="C3607" t="str">
            <v>M3</v>
          </cell>
          <cell r="D3607">
            <v>28.3</v>
          </cell>
        </row>
        <row r="3608">
          <cell r="A3608" t="str">
            <v>11.002.037-1</v>
          </cell>
          <cell r="B3608" t="str">
            <v>LANCAMENTO DE CONCR. EM PECAS S/ARMADURA, INCL. SOMENTE TRANSP. HORIZ., C/CONDICOES ESPECIAIS,PRODUCAO APROX.DE 1,00M3/H</v>
          </cell>
          <cell r="C3608" t="str">
            <v>M3</v>
          </cell>
          <cell r="D3608">
            <v>32.6</v>
          </cell>
        </row>
        <row r="3609">
          <cell r="A3609" t="str">
            <v>11.002.039-1</v>
          </cell>
          <cell r="B3609" t="str">
            <v>ADICIONAL P/ITENS 11.002.021 A 11.002.037, CORRESPONDENTE AACRESCIMOS NA DIST. HORIZ.</v>
          </cell>
          <cell r="C3609" t="str">
            <v>M3XDAM</v>
          </cell>
          <cell r="D3609">
            <v>2.5299999999999998</v>
          </cell>
        </row>
        <row r="3610">
          <cell r="A3610" t="str">
            <v>11.002.040-1</v>
          </cell>
          <cell r="B3610" t="str">
            <v>ADICIONAL P/ITENS 11.002.021 A 11.002.031, CORRESPONDENTE AACRESCIMOS NA DIST. HORIZ.</v>
          </cell>
          <cell r="C3610" t="str">
            <v>M3XDAM</v>
          </cell>
          <cell r="D3610">
            <v>1.53</v>
          </cell>
        </row>
        <row r="3611">
          <cell r="A3611" t="str">
            <v>11.002.041-0</v>
          </cell>
          <cell r="B3611" t="str">
            <v>LANCAMENTO DE CONCR. EM PECAS ARMADAS, INCL. SOMENTE TRANSP.HORIZ., PRODUCAO APROX. DE 7,00M3/H</v>
          </cell>
          <cell r="C3611" t="str">
            <v>M3</v>
          </cell>
          <cell r="D3611">
            <v>30.97</v>
          </cell>
        </row>
        <row r="3612">
          <cell r="A3612" t="str">
            <v>11.002.042-0</v>
          </cell>
          <cell r="B3612" t="str">
            <v>LANCAMENTO DE CONCR. EM PECAS ARMADAS, INCL. SOMENTE TRANSP.HORIZ., PRODUCAO APROX. DE 3,50M3/H</v>
          </cell>
          <cell r="C3612" t="str">
            <v>M3</v>
          </cell>
          <cell r="D3612">
            <v>31.15</v>
          </cell>
        </row>
        <row r="3613">
          <cell r="A3613" t="str">
            <v>11.002.043-1</v>
          </cell>
          <cell r="B3613" t="str">
            <v>LANCAMENTO DE CONCR. EM PECAS ARMADAS, INCL. SOMENTE TRANSP.HORIZ., PRODUCAO APROX. DE 2,00M3/H</v>
          </cell>
          <cell r="C3613" t="str">
            <v>M3</v>
          </cell>
          <cell r="D3613">
            <v>31.42</v>
          </cell>
        </row>
        <row r="3614">
          <cell r="A3614" t="str">
            <v>11.002.044-0</v>
          </cell>
          <cell r="B3614" t="str">
            <v>LANCAMENTO DE CONCR. EM PECAS ARMADAS EM CONDICOES ESPECIAIS, INCL. SOMENTE TRANSP. HORIZ., PRODUCAO APROX. DE 1,50M3/H</v>
          </cell>
          <cell r="C3614" t="str">
            <v>M3</v>
          </cell>
          <cell r="D3614">
            <v>32.549999999999997</v>
          </cell>
        </row>
        <row r="3615">
          <cell r="A3615" t="str">
            <v>11.002.045-0</v>
          </cell>
          <cell r="B3615" t="str">
            <v>LANCAMENTO DE CONCR. EM PECAS ARMADAS EM CONDICOES ESPECIAIS, INCL. SOMENTE TRANSP. HORIZ., PRODUCAO APROX. DE 1,00M3/H</v>
          </cell>
          <cell r="C3615" t="str">
            <v>M3</v>
          </cell>
          <cell r="D3615">
            <v>37.5</v>
          </cell>
        </row>
        <row r="3616">
          <cell r="A3616" t="str">
            <v>11.002.060-0</v>
          </cell>
          <cell r="B3616" t="str">
            <v>LANCAMENTO DE CONCR. EM PECAS ARMADAS, INCL. TRANSP. HORIZ.E VERT., C/AUX. DE GUINDASTE E CACAMBAS DE 1,00 A 1,50M3</v>
          </cell>
          <cell r="C3616" t="str">
            <v>M3</v>
          </cell>
          <cell r="D3616">
            <v>55.09</v>
          </cell>
        </row>
        <row r="3617">
          <cell r="A3617" t="str">
            <v>11.002.999-0</v>
          </cell>
          <cell r="B3617" t="str">
            <v>INDICE 11.002.PREPARO E LANCAMENTO</v>
          </cell>
          <cell r="D3617">
            <v>3183</v>
          </cell>
        </row>
        <row r="3618">
          <cell r="A3618" t="str">
            <v>11.003.001-1</v>
          </cell>
          <cell r="B3618" t="str">
            <v>CONCRETO SIMPLES, P/UMA RESISTENCIA A COMPRES. DE 10MPA, INCL. MAT. E TRANSP. NA HORIZ. E NA VERT.</v>
          </cell>
          <cell r="C3618" t="str">
            <v>M3</v>
          </cell>
          <cell r="D3618">
            <v>175.61</v>
          </cell>
        </row>
        <row r="3619">
          <cell r="A3619" t="str">
            <v>11.003.002-0</v>
          </cell>
          <cell r="B3619" t="str">
            <v>CONCRETO P/PECAS ARMADAS, P/UMA RESISTENCIA A COMPRES. DE 15MPA, INCL. MAT., CONFECCAO E TRANSP. HORIZ. E VERT.</v>
          </cell>
          <cell r="C3619" t="str">
            <v>M3</v>
          </cell>
          <cell r="D3619">
            <v>188.55</v>
          </cell>
        </row>
        <row r="3620">
          <cell r="A3620" t="str">
            <v>11.003.003-1</v>
          </cell>
          <cell r="B3620" t="str">
            <v>CONCRETO P/PECAS ARMADAS, P/UMA RESISTENCIA A COMPRES. DE 20MPA, INCL. MAT., CONFECCAO E TRANSP. HORIZ. E VERT.</v>
          </cell>
          <cell r="C3620" t="str">
            <v>M3</v>
          </cell>
          <cell r="D3620">
            <v>198.07</v>
          </cell>
        </row>
        <row r="3621">
          <cell r="A3621" t="str">
            <v>11.003.005-1</v>
          </cell>
          <cell r="B3621" t="str">
            <v>CONCRETO P/PECAS ARMADAS, P/UMA RESISTENCIA A COMPRES. DE 25MPA, INCL. MAT., CONFECCAO E TRANSP. HORIZ. E VERT.</v>
          </cell>
          <cell r="C3621" t="str">
            <v>M3</v>
          </cell>
          <cell r="D3621">
            <v>202.54</v>
          </cell>
        </row>
        <row r="3622">
          <cell r="A3622" t="str">
            <v>11.003.010-0</v>
          </cell>
          <cell r="B3622" t="str">
            <v>CONCRETO P/PECAS ARMADAS, P/UMA RESISTENCIA A COMPRES. DE 15MPA, INCL. MAT.,CONFECCAO,IMPERMEABIL.E TRANSP.HORIZ.E VERT.</v>
          </cell>
          <cell r="C3622" t="str">
            <v>M3</v>
          </cell>
          <cell r="D3622">
            <v>207.19</v>
          </cell>
        </row>
        <row r="3623">
          <cell r="A3623" t="str">
            <v>11.003.014-1</v>
          </cell>
          <cell r="B3623" t="str">
            <v>CONCRETO CICLOPICO C/CONCR. P/UMA RESISTENCIA A COMPRES.DE 10MPA,TENDO 30% DO VOLUME OCUPADO P/PEDRA-DE-MAO,INCL.TRANSP.</v>
          </cell>
          <cell r="C3623" t="str">
            <v>M3</v>
          </cell>
          <cell r="D3623">
            <v>157.84</v>
          </cell>
        </row>
        <row r="3624">
          <cell r="A3624" t="str">
            <v>11.003.999-0</v>
          </cell>
          <cell r="B3624" t="str">
            <v>INDICE 11.003.CONCRETO SIMPLES</v>
          </cell>
          <cell r="D3624">
            <v>1739</v>
          </cell>
        </row>
        <row r="3625">
          <cell r="A3625" t="str">
            <v>11.004.001-1</v>
          </cell>
          <cell r="B3625" t="str">
            <v>FORMAS ESPECIAIS DE MAD. P/PECAS DE CONCR. PRE-MOLDADO, SERVINDO 20 VEZES, TABUAS C/ 4CM DE ESP., MOLDAGEM E DESMOLDAGEM</v>
          </cell>
          <cell r="C3625" t="str">
            <v>M2</v>
          </cell>
          <cell r="D3625">
            <v>10.56</v>
          </cell>
        </row>
        <row r="3626">
          <cell r="A3626" t="str">
            <v>11.004.002-0</v>
          </cell>
          <cell r="B3626" t="str">
            <v>FORMAS ESPECIAIS DE MAD. P/ABOBODA DE TUNEL, EM PINHO DE 3ª,C/APROVEITAMENTO 3 VEZES,INCL. FORN. DOS MAT. E DESMOLDAGEM</v>
          </cell>
          <cell r="C3626" t="str">
            <v>M2</v>
          </cell>
          <cell r="D3626">
            <v>94.5</v>
          </cell>
        </row>
        <row r="3627">
          <cell r="A3627" t="str">
            <v>11.004.003-0</v>
          </cell>
          <cell r="B3627" t="str">
            <v>FORMAS ESPECIAIS DE MAD. P/ABOBODA DE TUNEL, EM PINHO DE 3ª,C/APROVEITAMENTO 1 VEZ, INCL. FORN. DOS MAT. E DESMOLDAGEM</v>
          </cell>
          <cell r="C3627" t="str">
            <v>M2</v>
          </cell>
          <cell r="D3627">
            <v>124.22</v>
          </cell>
        </row>
        <row r="3628">
          <cell r="A3628" t="str">
            <v>11.004.020-1</v>
          </cell>
          <cell r="B3628" t="str">
            <v>FORMA DE MAD. P/MOLDAGEM DE PECAS DE CONCR. ARMADO C/PARAMENTOS PLANOS, SERVINDO A MAD. 3 VEZES,EM TABUAS DE PINHO DE 3ª</v>
          </cell>
          <cell r="C3628" t="str">
            <v>M2</v>
          </cell>
          <cell r="D3628">
            <v>21.22</v>
          </cell>
        </row>
        <row r="3629">
          <cell r="A3629" t="str">
            <v>11.004.021-1</v>
          </cell>
          <cell r="B3629" t="str">
            <v>FORMA DE MAD. P/MOLDAGEM DE PECAS DE CONCR. ARMADO C/PARAMENTOS PLANOS, SERVINDO A MAD. 2 VEZES,EM TABUAS DE PINHO DE 3ª</v>
          </cell>
          <cell r="C3629" t="str">
            <v>M2</v>
          </cell>
          <cell r="D3629">
            <v>23.87</v>
          </cell>
        </row>
        <row r="3630">
          <cell r="A3630" t="str">
            <v>11.004.022-1</v>
          </cell>
          <cell r="B3630" t="str">
            <v>FORMA DE MAD. P/MOLDAGEM DE PECAS DE CONCR. ARMADO C/PARAMENTOS PLANOS, SERVINDO A MAD. 1,4 VEZ,EM TABUAS DE PINHO DE 3ª</v>
          </cell>
          <cell r="C3630" t="str">
            <v>M2</v>
          </cell>
          <cell r="D3630">
            <v>27.37</v>
          </cell>
        </row>
        <row r="3631">
          <cell r="A3631" t="str">
            <v>11.004.023-1</v>
          </cell>
          <cell r="B3631" t="str">
            <v>FORMA DE MAD. P/MOLDAGEM DE PECAS DE CONCR. ARMADO C/PARAMENTOS PLANOS, SERVINDO A MAD. 1 VEZ, EM TABUAS DE PINHO DE 3ª</v>
          </cell>
          <cell r="C3631" t="str">
            <v>M2</v>
          </cell>
          <cell r="D3631">
            <v>31.98</v>
          </cell>
        </row>
        <row r="3632">
          <cell r="A3632" t="str">
            <v>11.004.024-1</v>
          </cell>
          <cell r="B3632" t="str">
            <v>FORMA DE MAD. EM TABUAS DE PINHO DE 3ª P/MOLDAGEM DE PECAS DE CONCR. C/PARAMENTOS CURVOS, SERVINDO A MAD. 1,4 VEZ</v>
          </cell>
          <cell r="C3632" t="str">
            <v>M2</v>
          </cell>
          <cell r="D3632">
            <v>40.299999999999997</v>
          </cell>
        </row>
        <row r="3633">
          <cell r="A3633" t="str">
            <v>11.004.025-1</v>
          </cell>
          <cell r="B3633" t="str">
            <v>FORMA DE MAD. EM TABUAS DE PINHO DE 3ª P/MOLDAGEM DE PECAS DE CONCR. ARMADO, SERVINDO A MAD. 2 VEZES</v>
          </cell>
          <cell r="C3633" t="str">
            <v>M2</v>
          </cell>
          <cell r="D3633">
            <v>36.04</v>
          </cell>
        </row>
        <row r="3634">
          <cell r="A3634" t="str">
            <v>11.004.026-0</v>
          </cell>
          <cell r="B3634" t="str">
            <v>FORMA DE MAD. DE PINHO DE 3ª, P/GALERIA RETANG. DE CONCR. ARMADO, SERVINDO A MAD. 3 VEZES</v>
          </cell>
          <cell r="C3634" t="str">
            <v>M2</v>
          </cell>
          <cell r="D3634">
            <v>22.71</v>
          </cell>
        </row>
        <row r="3635">
          <cell r="A3635" t="str">
            <v>11.004.027-0</v>
          </cell>
          <cell r="B3635" t="str">
            <v>FORMA DE MAD. DE PINHO DE 3ª, C/APROVEIT. DA MAD. 1 VEZ, P/VIADUTO DE CONCR., C/ESCOR. MET.</v>
          </cell>
          <cell r="C3635" t="str">
            <v>M2</v>
          </cell>
          <cell r="D3635">
            <v>61.78</v>
          </cell>
        </row>
        <row r="3636">
          <cell r="A3636" t="str">
            <v>11.004.028-0</v>
          </cell>
          <cell r="B3636" t="str">
            <v>FORMA DE MAD. DE PINHO DE 3ª, C/APROVEIT. DA MAD. 2 VEZES, P/VIADUTO DE CONCR., C/ESCOR. MET.</v>
          </cell>
          <cell r="C3636" t="str">
            <v>M2</v>
          </cell>
          <cell r="D3636">
            <v>46.64</v>
          </cell>
        </row>
        <row r="3637">
          <cell r="A3637" t="str">
            <v>11.004.029-0</v>
          </cell>
          <cell r="B3637" t="str">
            <v>FORMA DE MAD. DE PINHO DE 3ª, C/APROVEIT. DA MAD. 4 VEZES, P/MOLDAGEM DE CINTA SOBRE BALDRAME</v>
          </cell>
          <cell r="C3637" t="str">
            <v>M2</v>
          </cell>
          <cell r="D3637">
            <v>10.48</v>
          </cell>
        </row>
        <row r="3638">
          <cell r="A3638" t="str">
            <v>11.004.030-1</v>
          </cell>
          <cell r="B3638" t="str">
            <v>ESCORAMENTO DE PONTILHOES, PONTES E VIADUTOS DE CONCR. ARMADO C/MAD. DE LEI SERRADA, PINHO DE 3ª, C/ 30% DE APROVEIT.</v>
          </cell>
          <cell r="C3638" t="str">
            <v>M3</v>
          </cell>
          <cell r="D3638">
            <v>53.13</v>
          </cell>
        </row>
        <row r="3639">
          <cell r="A3639" t="str">
            <v>11.004.035-1</v>
          </cell>
          <cell r="B3639" t="str">
            <v>ESCORAMENTO DE FORMA ATE 3,30M DE PE DIREITO, C/PINHO DE 3ª,TABUAS EMPREGADAS 3 VEZES, PRUMOS 4 VEZES</v>
          </cell>
          <cell r="C3639" t="str">
            <v>M3</v>
          </cell>
          <cell r="D3639">
            <v>3.99</v>
          </cell>
        </row>
        <row r="3640">
          <cell r="A3640" t="str">
            <v>11.004.036-0</v>
          </cell>
          <cell r="B3640" t="str">
            <v>ESCORAMENTO DE FORMAS DE 3,30 ATE 3,50M DE PE DIREITO, C/PINHO DE 3ª, TABUAS EMPREGADAS 3 VEZES, PRUMOS 4 VEZES</v>
          </cell>
          <cell r="C3640" t="str">
            <v>M3</v>
          </cell>
          <cell r="D3640">
            <v>5.04</v>
          </cell>
        </row>
        <row r="3641">
          <cell r="A3641" t="str">
            <v>11.004.037-0</v>
          </cell>
          <cell r="B3641" t="str">
            <v>ESCORAMENTO DE FORMAS DE 3,50 ATE 4,00M DE PE DIREITO, C/PINHO DE 3ª, TABUAS EMPREGADAS 3 VEZES, PRUMOS 4 VEZES</v>
          </cell>
          <cell r="C3641" t="str">
            <v>M3</v>
          </cell>
          <cell r="D3641">
            <v>5.82</v>
          </cell>
        </row>
        <row r="3642">
          <cell r="A3642" t="str">
            <v>11.004.038-1</v>
          </cell>
          <cell r="B3642" t="str">
            <v>ESCORAMENTO DE FORMAS DE 4,00 ATE 5,00M DE PE DIREITO, C/PINHO DE 3ª, TABUAS EMPREGADAS 3 VEZES, PRUMOS 4 VEZES</v>
          </cell>
          <cell r="C3642" t="str">
            <v>M3</v>
          </cell>
          <cell r="D3642">
            <v>7.76</v>
          </cell>
        </row>
        <row r="3643">
          <cell r="A3643" t="str">
            <v>11.004.053-1</v>
          </cell>
          <cell r="B3643" t="str">
            <v>ESCORAMENTO DE FORMA DE MOLDAGEM DE PECAS DE CONCR. ATE 5,00M DE PE DIREITO, C/PINHO DE 3ª, EMPREGADA 2 VEZES</v>
          </cell>
          <cell r="C3643" t="str">
            <v>M2</v>
          </cell>
          <cell r="D3643">
            <v>31.3</v>
          </cell>
        </row>
        <row r="3644">
          <cell r="A3644" t="str">
            <v>11.004.055-0</v>
          </cell>
          <cell r="B3644" t="str">
            <v>ESCORAMENTO DE ROCHA OU ENCHIMENTO, POR CIMA DE CAMBOTAS MET., C/EUCALIPTO ROLICO</v>
          </cell>
          <cell r="C3644" t="str">
            <v>M3</v>
          </cell>
          <cell r="D3644">
            <v>1297.8399999999999</v>
          </cell>
        </row>
        <row r="3645">
          <cell r="A3645" t="str">
            <v>11.004.060-0</v>
          </cell>
          <cell r="B3645" t="str">
            <v>ESCORAMENTO DE TUNEL ESCAV. EM TERRA, C/EUCALIPTO SERRADO DE2", POR CIMA DAS CAMBOTAS MET.</v>
          </cell>
          <cell r="C3645" t="str">
            <v>M2</v>
          </cell>
          <cell r="D3645">
            <v>70.95</v>
          </cell>
        </row>
        <row r="3646">
          <cell r="A3646" t="str">
            <v>11.004.061-0</v>
          </cell>
          <cell r="B3646" t="str">
            <v>REFORCO LATERAL DE ESCORAMENTO DE FORMAS DE PILAR OU VIGAS, C/ 30% DE REAPROVEIT. DA MADEIRA, INCL. RETIRADA</v>
          </cell>
          <cell r="C3646" t="str">
            <v>M2</v>
          </cell>
          <cell r="D3646">
            <v>5.2</v>
          </cell>
        </row>
        <row r="3647">
          <cell r="A3647" t="str">
            <v>11.004.063-0</v>
          </cell>
          <cell r="B3647" t="str">
            <v>REFORCO DE ESCOR. DE FORMA DE PILAR OU VIGA, SERVINDO A MAD.2 VEZES</v>
          </cell>
          <cell r="C3647" t="str">
            <v>M2</v>
          </cell>
          <cell r="D3647">
            <v>4.78</v>
          </cell>
        </row>
        <row r="3648">
          <cell r="A3648" t="str">
            <v>11.004.065-0</v>
          </cell>
          <cell r="B3648" t="str">
            <v>ESCORAMENTO DE FORMA DE PARAMENTO VERT., P/ALT.ATE 1,50M, C/30% DE APROVEIT.,INCL.RETIRADA.</v>
          </cell>
          <cell r="C3648" t="str">
            <v>M2</v>
          </cell>
          <cell r="D3648">
            <v>12.72</v>
          </cell>
        </row>
        <row r="3649">
          <cell r="A3649" t="str">
            <v>11.004.066-0</v>
          </cell>
          <cell r="B3649" t="str">
            <v>ESCORAMENTO DE FORMA DE PARAMETRO VERT.,P/ALT.ATE 1,50M,C/C/APROVEIT.DE 2 VEZES.</v>
          </cell>
          <cell r="C3649" t="str">
            <v>M2</v>
          </cell>
          <cell r="D3649">
            <v>11.12</v>
          </cell>
        </row>
        <row r="3650">
          <cell r="A3650" t="str">
            <v>11.004.069-1</v>
          </cell>
          <cell r="B3650" t="str">
            <v>ESCORAMENTO DE FORMA DE PARAMENTO VERT., P/ALT. DE 1,50 A 5,00M, C/ 30% DE APROVEIT. DA MAD.</v>
          </cell>
          <cell r="C3650" t="str">
            <v>M2</v>
          </cell>
          <cell r="D3650">
            <v>16.190000000000001</v>
          </cell>
        </row>
        <row r="3651">
          <cell r="A3651" t="str">
            <v>11.004.070-1</v>
          </cell>
          <cell r="B3651" t="str">
            <v>ESCORAMENTO DE FORMA DE PARAMENTO VERT., P/ALT. DE 1,50 A 5,00M, C/APROVEIT. DA MAD. 2 VEZES</v>
          </cell>
          <cell r="C3651" t="str">
            <v>M2</v>
          </cell>
          <cell r="D3651">
            <v>14.52</v>
          </cell>
        </row>
        <row r="3652">
          <cell r="A3652" t="str">
            <v>11.004.072-1</v>
          </cell>
          <cell r="B3652" t="str">
            <v>ESCORAMENTO DE FORMA DE PARAMENTO VERT., P/ALT. DE 5,00 A 8,00M, C/ 30% DE APROVEIT. DA MAD.</v>
          </cell>
          <cell r="C3652" t="str">
            <v>M2</v>
          </cell>
          <cell r="D3652">
            <v>25.19</v>
          </cell>
        </row>
        <row r="3653">
          <cell r="A3653" t="str">
            <v>11.004.073-1</v>
          </cell>
          <cell r="B3653" t="str">
            <v>ESCORAMENTO DE FORMA DE PARAMENTO VERT., P/ALT. DE 5,00 A 8,00M, C/APROVEIT. DA MAD. 2 VEZES</v>
          </cell>
          <cell r="C3653" t="str">
            <v>M2</v>
          </cell>
          <cell r="D3653">
            <v>22.67</v>
          </cell>
        </row>
        <row r="3654">
          <cell r="A3654" t="str">
            <v>11.004.075-0</v>
          </cell>
          <cell r="B3654" t="str">
            <v>ESCORAMENTO DE FORMA DE PARAMENTO VERT., P/ALT. DE 8,00 A 12,00M, C/ 30% DE APROVEIT. DA MAD.</v>
          </cell>
          <cell r="C3654" t="str">
            <v>M2</v>
          </cell>
          <cell r="D3654">
            <v>28.27</v>
          </cell>
        </row>
        <row r="3655">
          <cell r="A3655" t="str">
            <v>11.004.076-1</v>
          </cell>
          <cell r="B3655" t="str">
            <v>ESCORAMENTO DE FORMA DE PARAMENTO VERT., P/ALT. DE 8,00 A 12,00M, C/APROVEIT. DA MAD. 2 VEZES</v>
          </cell>
          <cell r="C3655" t="str">
            <v>M2</v>
          </cell>
          <cell r="D3655">
            <v>25.6</v>
          </cell>
        </row>
        <row r="3656">
          <cell r="A3656" t="str">
            <v>11.004.080-0</v>
          </cell>
          <cell r="B3656" t="str">
            <v>JUNTA DE MAD. DE PINHO P/PONTES UTILIZ. SARRAFOS DE 1 X 7CM</v>
          </cell>
          <cell r="C3656" t="str">
            <v>M</v>
          </cell>
          <cell r="D3656">
            <v>1.41</v>
          </cell>
        </row>
        <row r="3657">
          <cell r="A3657" t="str">
            <v>11.004.999-0</v>
          </cell>
          <cell r="B3657" t="str">
            <v>INDICE 11004FORMAS,ESCORAMENTO E JUNTAS</v>
          </cell>
          <cell r="D3657">
            <v>2945</v>
          </cell>
        </row>
        <row r="3658">
          <cell r="A3658" t="str">
            <v>11.005.001-1</v>
          </cell>
          <cell r="B3658" t="str">
            <v>FORMA DE CHAPAS DE MAD. COMP., DE 14MM RESINADA E DE 20MM PLASTIF., SERVINDO 4 VEZES E A MAD. DE PINHO AUXILIAR 3 VEZES</v>
          </cell>
          <cell r="C3658" t="str">
            <v>M2</v>
          </cell>
          <cell r="D3658">
            <v>29.15</v>
          </cell>
        </row>
        <row r="3659">
          <cell r="A3659" t="str">
            <v>11.005.002-1</v>
          </cell>
          <cell r="B3659" t="str">
            <v>FORMA DE CHAPA DE MAD. COMP., DE 14MM RESINADA E DE 20MM PLASTIF., SERVINDO 1 VEZ E A MAD. DE PINHO AUXILIAR 3 VEZES</v>
          </cell>
          <cell r="C3659" t="str">
            <v>M2</v>
          </cell>
          <cell r="D3659">
            <v>43.04</v>
          </cell>
        </row>
        <row r="3660">
          <cell r="A3660" t="str">
            <v>11.005.005-1</v>
          </cell>
          <cell r="B3660" t="str">
            <v>FORMA DE CHAPAS DE MAD. COMP., DE 20MM PLASTIF., SERVINDO 1VEZ P/VIADUTOS, INCL. PECAS DE TRANSF. P/ESCOR. MET.</v>
          </cell>
          <cell r="C3660" t="str">
            <v>M2</v>
          </cell>
          <cell r="D3660">
            <v>72.72</v>
          </cell>
        </row>
        <row r="3661">
          <cell r="A3661" t="str">
            <v>11.005.006-1</v>
          </cell>
          <cell r="B3661" t="str">
            <v>FORMA DE CHAPAS DE MAD. COMP., DE 20MM PLASTIF., SERVINDO 1VEZ P/VIADUTOS, INCL. PECAS DE TRANF. P/ESCOR. MET.</v>
          </cell>
          <cell r="C3661" t="str">
            <v>M2</v>
          </cell>
          <cell r="D3661">
            <v>55.2</v>
          </cell>
        </row>
        <row r="3662">
          <cell r="A3662" t="str">
            <v>11.005.010-0</v>
          </cell>
          <cell r="B3662" t="str">
            <v>FORMA DE CHAPAS DE MAD. COMP., DE 14MM RESINADAS P/LAJES, SERVINDO 5 VEZES E MAD. DE PINHO AUXILIAR 5 VEZES</v>
          </cell>
          <cell r="C3662" t="str">
            <v>M2</v>
          </cell>
          <cell r="D3662">
            <v>22.11</v>
          </cell>
        </row>
        <row r="3663">
          <cell r="A3663" t="str">
            <v>11.005.012-0</v>
          </cell>
          <cell r="B3663" t="str">
            <v>FORMA DE CHAPAS DE MAD. COMP., DE 14MM RESINADAS P/LAJES, SERVINDO 2 VEZES E MAD. DE PINHO AUXILIAR 2 VEZES</v>
          </cell>
          <cell r="C3663" t="str">
            <v>M2</v>
          </cell>
          <cell r="D3663">
            <v>27.69</v>
          </cell>
        </row>
        <row r="3664">
          <cell r="A3664" t="str">
            <v>11.005.015-0</v>
          </cell>
          <cell r="B3664" t="str">
            <v>FORMA DE CHAPAS DE MAD. COMP., DE 20MM PLASTIF., SERVINDO 2VEZES E MAD. DE PINHO AUXILIAR 3 VEZES</v>
          </cell>
          <cell r="C3664" t="str">
            <v>M2</v>
          </cell>
          <cell r="D3664">
            <v>41.35</v>
          </cell>
        </row>
        <row r="3665">
          <cell r="A3665" t="str">
            <v>11.005.020-0</v>
          </cell>
          <cell r="B3665" t="str">
            <v>FORMA DE CHAPAS DE MAD. COMP., DE 10MM, TIPO CX. PERDIDA, C/50CM DE LARG. E 46CM DE ALT.</v>
          </cell>
          <cell r="C3665" t="str">
            <v>M</v>
          </cell>
          <cell r="D3665">
            <v>16.68</v>
          </cell>
        </row>
        <row r="3666">
          <cell r="A3666" t="str">
            <v>11.005.050-0</v>
          </cell>
          <cell r="B3666" t="str">
            <v>FORMA DE CHAPAS DE MAD. COMP., DE 20MM RESINADAS E MAD. DE PINHO AUXILIAR, USO 1 VEZ, P/ESTRUT. DE PONTES E VIADUTOS</v>
          </cell>
          <cell r="C3666" t="str">
            <v>M2</v>
          </cell>
          <cell r="D3666">
            <v>98.88</v>
          </cell>
        </row>
        <row r="3667">
          <cell r="A3667" t="str">
            <v>11.005.055-0</v>
          </cell>
          <cell r="B3667" t="str">
            <v>FORMA DE CHAPAS DE MAD. COMP., DE 17MM RESINADAS, 2 USOS, P/LAJES DE PONTES E VIADUTOS,INCL.PECAS DE TRANSF.P/ESCOR.MET.</v>
          </cell>
          <cell r="C3667" t="str">
            <v>M2</v>
          </cell>
          <cell r="D3667">
            <v>81.11</v>
          </cell>
        </row>
        <row r="3668">
          <cell r="A3668" t="str">
            <v>11.005.999-0</v>
          </cell>
          <cell r="B3668" t="str">
            <v>INDICE 11.005.FORMAS MADEIRIT</v>
          </cell>
          <cell r="D3668">
            <v>2245</v>
          </cell>
        </row>
        <row r="3669">
          <cell r="A3669" t="str">
            <v>11.008.001-1</v>
          </cell>
          <cell r="B3669" t="str">
            <v>BARRA DE ACO CA-25 REDONDA, S/SALIENCIA, DIAM. DE 6,3MM DESTINADA A ARMADURA DE PECAS DE CONCR. ARMADO</v>
          </cell>
          <cell r="C3669" t="str">
            <v>KG</v>
          </cell>
          <cell r="D3669">
            <v>3.61</v>
          </cell>
        </row>
        <row r="3670">
          <cell r="A3670" t="str">
            <v>11.008.003-0</v>
          </cell>
          <cell r="B3670" t="str">
            <v>BARRA DE ACO CA-25 REDONDA S/SALIENCIA DIAM. DE 8MM DESTINADA A ARMADURA DE PECAS DE CONCR. ARMADO</v>
          </cell>
          <cell r="C3670" t="str">
            <v>KG</v>
          </cell>
          <cell r="D3670">
            <v>3.33</v>
          </cell>
        </row>
        <row r="3671">
          <cell r="A3671" t="str">
            <v>11.008.004-1</v>
          </cell>
          <cell r="B3671" t="str">
            <v>BARRA DE ACO CA-25 REDONDA, S/SALIENCIA, DIAM. MAIOR OU IGUAL A 10MM, DESTINADA A ARMADURA DE PECAS DE CONCR. ARMADO</v>
          </cell>
          <cell r="C3671" t="str">
            <v>KG</v>
          </cell>
          <cell r="D3671">
            <v>2.86</v>
          </cell>
        </row>
        <row r="3672">
          <cell r="A3672" t="str">
            <v>11.008.999-0</v>
          </cell>
          <cell r="B3672" t="str">
            <v>INDICE 11.008.BARRAS DE ACO</v>
          </cell>
          <cell r="D3672">
            <v>3625</v>
          </cell>
        </row>
        <row r="3673">
          <cell r="A3673" t="str">
            <v>11.009.011-0</v>
          </cell>
          <cell r="B3673" t="str">
            <v>FIO DE ACO CA-60 REDONDO, C/SALIENCIA, DIAM. DE 4,2 A 6MM, DESTINADO A PECAS DE CONCR. ARMADO</v>
          </cell>
          <cell r="C3673" t="str">
            <v>KG</v>
          </cell>
          <cell r="D3673">
            <v>3.58</v>
          </cell>
        </row>
        <row r="3674">
          <cell r="A3674" t="str">
            <v>11.009.013-0</v>
          </cell>
          <cell r="B3674" t="str">
            <v>BARRA DE ACO CA-50, C/SALIENCIA, DIAM. DE 6,3MM, DESTINADAA ARMADURA DE CONCR. ARMADO</v>
          </cell>
          <cell r="C3674" t="str">
            <v>KG</v>
          </cell>
          <cell r="D3674">
            <v>3.61</v>
          </cell>
        </row>
        <row r="3675">
          <cell r="A3675" t="str">
            <v>11.009.014-1</v>
          </cell>
          <cell r="B3675" t="str">
            <v>BARRA DE ACO CA-50, C/SALIENCIA, DIAM. DE 8 A 12,5MM, DESTINADA A ARMADURA DE CONCR. ARMADO</v>
          </cell>
          <cell r="C3675" t="str">
            <v>KG</v>
          </cell>
          <cell r="D3675">
            <v>3.07</v>
          </cell>
        </row>
        <row r="3676">
          <cell r="A3676" t="str">
            <v>11.009.015-1</v>
          </cell>
          <cell r="B3676" t="str">
            <v>BARRA DE ACO CA-50B, C/SALIENCIA, DIAM. ACIMA DE 12,5MM, DESTINADA A ARMADURA DE CONCR. ARMADO</v>
          </cell>
          <cell r="C3676" t="str">
            <v>KG</v>
          </cell>
          <cell r="D3676">
            <v>2.82</v>
          </cell>
        </row>
        <row r="3677">
          <cell r="A3677" t="str">
            <v>11.009.999-0</v>
          </cell>
          <cell r="B3677" t="str">
            <v>FIOS DE ACO E BARRAS C.A-50B-50A</v>
          </cell>
          <cell r="D3677">
            <v>3672</v>
          </cell>
        </row>
        <row r="3678">
          <cell r="A3678" t="str">
            <v>11.010.008-0</v>
          </cell>
          <cell r="B3678" t="str">
            <v>CABO DE ACO DE 1 CORDOALHA DE 12,5MM, EXCL. BAINHA MET. E PERDAS DE PONTAS</v>
          </cell>
          <cell r="C3678" t="str">
            <v>KG</v>
          </cell>
          <cell r="D3678">
            <v>6.09</v>
          </cell>
        </row>
        <row r="3679">
          <cell r="A3679" t="str">
            <v>11.010.009-0</v>
          </cell>
          <cell r="B3679" t="str">
            <v>CABO DE ACO P/ 2 CORDOALHAS DE 12,5MM, INCL. BAINHA MET. E PERDAS DE PONTAS</v>
          </cell>
          <cell r="C3679" t="str">
            <v>KG</v>
          </cell>
          <cell r="D3679">
            <v>12.56</v>
          </cell>
        </row>
        <row r="3680">
          <cell r="A3680" t="str">
            <v>11.010.010-0</v>
          </cell>
          <cell r="B3680" t="str">
            <v>CABO DE ACO P/ 3 CORDOALHAS DE 12,5MM, INCL. BAINHA MET. E PERDAS DE PONTAS</v>
          </cell>
          <cell r="C3680" t="str">
            <v>KG</v>
          </cell>
          <cell r="D3680">
            <v>10.4</v>
          </cell>
        </row>
        <row r="3681">
          <cell r="A3681" t="str">
            <v>11.010.011-0</v>
          </cell>
          <cell r="B3681" t="str">
            <v>CABO DE ACO P/ 4 CORDOALHAS DE 12,5MM, INCL. BAINHA MET. E PERDAS DE PONTAS</v>
          </cell>
          <cell r="C3681" t="str">
            <v>KG</v>
          </cell>
          <cell r="D3681">
            <v>9.76</v>
          </cell>
        </row>
        <row r="3682">
          <cell r="A3682" t="str">
            <v>11.010.012-0</v>
          </cell>
          <cell r="B3682" t="str">
            <v>CABO DE ACO P/ 5 CORDOALHAS DE 12,5MM, INCL. BAINHA MET. E PERDAS DE PONTAS</v>
          </cell>
          <cell r="C3682" t="str">
            <v>KG</v>
          </cell>
          <cell r="D3682">
            <v>9.35</v>
          </cell>
        </row>
        <row r="3683">
          <cell r="A3683" t="str">
            <v>11.010.013-0</v>
          </cell>
          <cell r="B3683" t="str">
            <v>CABO DE ACO P/ 6 CORDOALHAS DE 12,5MM, INCL. BAINHA MET. E PERDAS DE PONTAS</v>
          </cell>
          <cell r="C3683" t="str">
            <v>KG</v>
          </cell>
          <cell r="D3683">
            <v>9.08</v>
          </cell>
        </row>
        <row r="3684">
          <cell r="A3684" t="str">
            <v>11.010.014-0</v>
          </cell>
          <cell r="B3684" t="str">
            <v>CABO DE ACO P/ 7 CORDOALHAS DE 12,5MM, INCL. BAINHA MET. E PERDAS DE PONTAS</v>
          </cell>
          <cell r="C3684" t="str">
            <v>KG</v>
          </cell>
          <cell r="D3684">
            <v>8.9</v>
          </cell>
        </row>
        <row r="3685">
          <cell r="A3685" t="str">
            <v>11.010.015-1</v>
          </cell>
          <cell r="B3685" t="str">
            <v>CABO DE ACO P/ 12 CORDOALHAS DE 12,5MM, INCL. BAINHA MET. EPERDAS DE PONTAS</v>
          </cell>
          <cell r="C3685" t="str">
            <v>KG</v>
          </cell>
          <cell r="D3685">
            <v>8.15</v>
          </cell>
        </row>
        <row r="3686">
          <cell r="A3686" t="str">
            <v>11.010.016-0</v>
          </cell>
          <cell r="B3686" t="str">
            <v>CABO DE ACO P/ 19 CORDOALHAS DE 12,5MM, INCL. BAINHA MET. EPERDAS DE PONTAS</v>
          </cell>
          <cell r="C3686" t="str">
            <v>KG</v>
          </cell>
          <cell r="D3686">
            <v>7.78</v>
          </cell>
        </row>
        <row r="3687">
          <cell r="A3687" t="str">
            <v>11.010.017-0</v>
          </cell>
          <cell r="B3687" t="str">
            <v>CABO DE ACO P/ 22 CORDOALHAS DE 12,5MM, INCL. BAINHA MET. EPERDAS DE PONTAS</v>
          </cell>
          <cell r="C3687" t="str">
            <v>KG</v>
          </cell>
          <cell r="D3687">
            <v>7.71</v>
          </cell>
        </row>
        <row r="3688">
          <cell r="A3688" t="str">
            <v>11.010.018-0</v>
          </cell>
          <cell r="B3688" t="str">
            <v>CABO DE ACO P/ 27 CORDOALHAS DE 12,5MM, EXCL. BAINHA MET. EPERDAS DE PONTAS</v>
          </cell>
          <cell r="C3688" t="str">
            <v>KG</v>
          </cell>
          <cell r="D3688">
            <v>7.51</v>
          </cell>
        </row>
        <row r="3689">
          <cell r="A3689" t="str">
            <v>11.010.027-0</v>
          </cell>
          <cell r="B3689" t="str">
            <v>CABO DE ACO DE 1 CORDOALHA DE 12,5MM, EXCL. BAINHA DE ACO GALV. E PERDAS DE PONTAS</v>
          </cell>
          <cell r="C3689" t="str">
            <v>KG</v>
          </cell>
          <cell r="D3689">
            <v>6.09</v>
          </cell>
        </row>
        <row r="3690">
          <cell r="A3690" t="str">
            <v>11.010.028-0</v>
          </cell>
          <cell r="B3690" t="str">
            <v>CABO DE ACO P/ 2 CORDOALHAS DE 12,5MM, INCL. BAINHA DE ACO GALV. E PERDAS DE PONTAS</v>
          </cell>
          <cell r="C3690" t="str">
            <v>KG</v>
          </cell>
          <cell r="D3690">
            <v>13.7</v>
          </cell>
        </row>
        <row r="3691">
          <cell r="A3691" t="str">
            <v>11.010.029-0</v>
          </cell>
          <cell r="B3691" t="str">
            <v>CABO DE ACO P/ 3 CORDOALHAS DE 12,5MM, INCL. BAINHA DE ACO GALV. E PERDAS DE PONTAS</v>
          </cell>
          <cell r="C3691" t="str">
            <v>KG</v>
          </cell>
          <cell r="D3691">
            <v>11.16</v>
          </cell>
        </row>
        <row r="3692">
          <cell r="A3692" t="str">
            <v>11.010.030-0</v>
          </cell>
          <cell r="B3692" t="str">
            <v>CABO DE ACO P/ 4 CORDOALHAS DE 12,5MM, INCL. BAINHA DE ACO GALV. E PERDAS DE PONTAS</v>
          </cell>
          <cell r="C3692" t="str">
            <v>KG</v>
          </cell>
          <cell r="D3692">
            <v>11.48</v>
          </cell>
        </row>
        <row r="3693">
          <cell r="A3693" t="str">
            <v>11.010.031-0</v>
          </cell>
          <cell r="B3693" t="str">
            <v>CABO DE ACO P/ 5 CORDOALHAS DE 12,5MM, INCL. BAINHA DE ACO GALV. E PERDAS DE PONTAS</v>
          </cell>
          <cell r="C3693" t="str">
            <v>KG</v>
          </cell>
          <cell r="D3693">
            <v>10.98</v>
          </cell>
        </row>
        <row r="3694">
          <cell r="A3694" t="str">
            <v>11.010.032-0</v>
          </cell>
          <cell r="B3694" t="str">
            <v>CABO DE ACO P/ 6 CORDOALHAS DE 12,5MM, INCL. BAINHA DE ACO GALV. E PERDAS DE PONTAS</v>
          </cell>
          <cell r="C3694" t="str">
            <v>KG</v>
          </cell>
          <cell r="D3694">
            <v>10.64</v>
          </cell>
        </row>
        <row r="3695">
          <cell r="A3695" t="str">
            <v>11.010.033-0</v>
          </cell>
          <cell r="B3695" t="str">
            <v>CABO DE ACO P/ 7 CORDOALHAS DE 12,5MM, INCL. BAINHA DE ACO GALV. E PERDAS DE PONTAS</v>
          </cell>
          <cell r="C3695" t="str">
            <v>KG</v>
          </cell>
          <cell r="D3695">
            <v>10.050000000000001</v>
          </cell>
        </row>
        <row r="3696">
          <cell r="A3696" t="str">
            <v>11.010.034-0</v>
          </cell>
          <cell r="B3696" t="str">
            <v>CABO DE ACO P/ 12 CORDOALHAS DE 12,5MM, INCL. BAINHA DE ACOGALV. E PERDAS DE PONTAS</v>
          </cell>
          <cell r="C3696" t="str">
            <v>KG</v>
          </cell>
          <cell r="D3696">
            <v>9.1999999999999993</v>
          </cell>
        </row>
        <row r="3697">
          <cell r="A3697" t="str">
            <v>11.010.035-0</v>
          </cell>
          <cell r="B3697" t="str">
            <v>CABO DE ACO P/ 19 CORDOALHAS DE 12,5MM, INCL. BAINHA DE ACOGALV. E PERDAS DE PONTAS</v>
          </cell>
          <cell r="C3697" t="str">
            <v>KG</v>
          </cell>
          <cell r="D3697">
            <v>8.67</v>
          </cell>
        </row>
        <row r="3698">
          <cell r="A3698" t="str">
            <v>11.010.036-0</v>
          </cell>
          <cell r="B3698" t="str">
            <v>CABO DE ACO P/ 22 CORDOALHAS DE 12,5MM, INCL. BAINHA DE ACOGALV. E PERDAS DE PONTAS</v>
          </cell>
          <cell r="C3698" t="str">
            <v>KG</v>
          </cell>
          <cell r="D3698">
            <v>8.56</v>
          </cell>
        </row>
        <row r="3699">
          <cell r="A3699" t="str">
            <v>11.010.037-0</v>
          </cell>
          <cell r="B3699" t="str">
            <v>CABO DE ACO P/ 27 CORDOALHAS DE 12,5MM, EXCL. BAINHA DE ACOGALV. E PERDAS DE PONTAS</v>
          </cell>
          <cell r="C3699" t="str">
            <v>KG</v>
          </cell>
          <cell r="D3699">
            <v>8.4600000000000009</v>
          </cell>
        </row>
        <row r="3700">
          <cell r="A3700" t="str">
            <v>11.010.999-0</v>
          </cell>
          <cell r="B3700" t="str">
            <v>INDICE 11.010.CABOS DE ACO CORDOALHA</v>
          </cell>
          <cell r="D3700">
            <v>2322</v>
          </cell>
        </row>
        <row r="3701">
          <cell r="A3701" t="str">
            <v>11.011.010-0</v>
          </cell>
          <cell r="B3701" t="str">
            <v>PREPARO E COLOC. DE 1 CORDOALHA DE 12,5MM NA FORMA, COMPREEND. CORTE, MONT., ENFIACAO, BEM COMO FORN. DE CIM. P/INJECAO</v>
          </cell>
          <cell r="C3701" t="str">
            <v>KG</v>
          </cell>
          <cell r="D3701">
            <v>1.24</v>
          </cell>
        </row>
        <row r="3702">
          <cell r="A3702" t="str">
            <v>11.011.011-0</v>
          </cell>
          <cell r="B3702" t="str">
            <v>PREPARO E COLOC. DE 2 CORDOALHAS DE 12,5MM NA FORMA, COMPREEND. CORTE, MONT., ENFIACAO, BEM COMO FORN. DE CIM. P/INJECAO</v>
          </cell>
          <cell r="C3702" t="str">
            <v>KG</v>
          </cell>
          <cell r="D3702">
            <v>1.3</v>
          </cell>
        </row>
        <row r="3703">
          <cell r="A3703" t="str">
            <v>11.011.012-0</v>
          </cell>
          <cell r="B3703" t="str">
            <v>PREPARO E COLOC. DE 3 CORDOALHAS DE 12,5MM NA FORMA, COMPREEND. CORTE, MONT., ENFIACAO, BEM COMO FORN. DE CIM. P/INJECAO</v>
          </cell>
          <cell r="C3703" t="str">
            <v>KG</v>
          </cell>
          <cell r="D3703">
            <v>1.37</v>
          </cell>
        </row>
        <row r="3704">
          <cell r="A3704" t="str">
            <v>11.011.013-0</v>
          </cell>
          <cell r="B3704" t="str">
            <v>PREPARO E COLOC. DE 4 CORDOALHAS DE 12,5MM NA FORMA, COMPREEND. CORTE, MONT., ENFIACAO, BEM COMO FORN. DE CIM. P/INJECAO</v>
          </cell>
          <cell r="C3704" t="str">
            <v>KG</v>
          </cell>
          <cell r="D3704">
            <v>1.43</v>
          </cell>
        </row>
        <row r="3705">
          <cell r="A3705" t="str">
            <v>11.011.014-0</v>
          </cell>
          <cell r="B3705" t="str">
            <v>PREPARO E COLOC. DE 5 CORDOALHAS DE 12,5MM NA FORMA, COMPREEND. CORTE, MONT., ENFIACAO, BEM COMO FORN. DE CIM. P/INJECAO</v>
          </cell>
          <cell r="C3705" t="str">
            <v>KG</v>
          </cell>
          <cell r="D3705">
            <v>1.46</v>
          </cell>
        </row>
        <row r="3706">
          <cell r="A3706" t="str">
            <v>11.011.015-0</v>
          </cell>
          <cell r="B3706" t="str">
            <v>PREPARO E COLOC. DE 6 CORDOALHAS DE 12,5MM NA FORMA, COMPREEND. CORTE, MONT., ENFIACAO, BEM COMO FORN. DE CIM. P/INJECAO</v>
          </cell>
          <cell r="C3706" t="str">
            <v>KG</v>
          </cell>
          <cell r="D3706">
            <v>1.49</v>
          </cell>
        </row>
        <row r="3707">
          <cell r="A3707" t="str">
            <v>11.011.016-0</v>
          </cell>
          <cell r="B3707" t="str">
            <v>PREPARO E COLOC. DE 7 CORDOALHAS DE 12,5MM NA FORMA, COMPREEND. CORTE, MONT., ENFIACAO, BEM COMO FORN. DE CIM. P/INJECAO</v>
          </cell>
          <cell r="C3707" t="str">
            <v>KG</v>
          </cell>
          <cell r="D3707">
            <v>1.51</v>
          </cell>
        </row>
        <row r="3708">
          <cell r="A3708" t="str">
            <v>11.011.017-1</v>
          </cell>
          <cell r="B3708" t="str">
            <v>PREPARO E COLOC. DE 12 CORDOALHAS DE 12,5MM NA FORMA, COMPREEND. CORTE, MONT., ENFIACAO, BEM COMO FORN. DE CIM.P/INJECAO</v>
          </cell>
          <cell r="C3708" t="str">
            <v>KG</v>
          </cell>
          <cell r="D3708">
            <v>1.67</v>
          </cell>
        </row>
        <row r="3709">
          <cell r="A3709" t="str">
            <v>11.011.018-0</v>
          </cell>
          <cell r="B3709" t="str">
            <v>PREPARO E COLOC. DE 19 CORDOALHAS DE 12,5MM NA FORMA, COMPREEND. CORTE, MONT., ENFIACAO, BEM COMO FORN. DE CIM.P/INJECAO</v>
          </cell>
          <cell r="C3709" t="str">
            <v>KG</v>
          </cell>
          <cell r="D3709">
            <v>1.78</v>
          </cell>
        </row>
        <row r="3710">
          <cell r="A3710" t="str">
            <v>11.011.019-0</v>
          </cell>
          <cell r="B3710" t="str">
            <v>PREPARO E COLOC. DE 22 CORDOALHAS DE 12,5MM NA FORMA, COMPREEND. CORTE, MONT., ENFIACAO, BEM COMO FORN. DE CIM.P/INJECAO</v>
          </cell>
          <cell r="C3710" t="str">
            <v>KG</v>
          </cell>
          <cell r="D3710">
            <v>1.84</v>
          </cell>
        </row>
        <row r="3711">
          <cell r="A3711" t="str">
            <v>11.011.020-0</v>
          </cell>
          <cell r="B3711" t="str">
            <v>PREPARO E COLOC. DE 27 CORDOALHAS DE 12,5MM NA FORMA, COMPREEND. CORTE, MONT., ENFIACAO, BEM COMO FORN. DE CIM.P/INJECAO</v>
          </cell>
          <cell r="C3711" t="str">
            <v>KG</v>
          </cell>
          <cell r="D3711">
            <v>1.95</v>
          </cell>
        </row>
        <row r="3712">
          <cell r="A3712" t="str">
            <v>11.011.021-0</v>
          </cell>
          <cell r="B3712" t="str">
            <v>PREPARO E COLOC. DE 31 CORDOALHAS DE 12,5MM NA FORMA, COMPREEND. CORTE, MONT., ENFIACAO, BEM COMO FORN. DE CIM.P/INJECAO</v>
          </cell>
          <cell r="C3712" t="str">
            <v>KG</v>
          </cell>
          <cell r="D3712">
            <v>1.99</v>
          </cell>
        </row>
        <row r="3713">
          <cell r="A3713" t="str">
            <v>11.011.022-0</v>
          </cell>
          <cell r="B3713" t="str">
            <v>PREPARO E COLOC. DE 37 CORDOALHAS DE 12,5MM NA FORMA, COMPREEND. CORTE, MONT., ENFIACAO, BEM COMO FORN. DE CIM.P/INJECAO</v>
          </cell>
          <cell r="C3713" t="str">
            <v>KG</v>
          </cell>
          <cell r="D3713">
            <v>2.12</v>
          </cell>
        </row>
        <row r="3714">
          <cell r="A3714" t="str">
            <v>11.011.023-1</v>
          </cell>
          <cell r="B3714" t="str">
            <v>CORTE, DOBRAGEM, MONT. E COLOC. DE FERRAG. NA FORMA, ACO CA-25, BARRA REDONDA C/DIAM. DE 6,3MM</v>
          </cell>
          <cell r="C3714" t="str">
            <v>KG</v>
          </cell>
          <cell r="D3714">
            <v>1.75</v>
          </cell>
        </row>
        <row r="3715">
          <cell r="A3715" t="str">
            <v>11.011.024-1</v>
          </cell>
          <cell r="B3715" t="str">
            <v>CORTE, DOBRAGEM, MONT. E COLOC. DE FERRAG. NA FORMA, ACO CA-25, BARRA REDONDA C/DIAM. IGUAL A 8MM</v>
          </cell>
          <cell r="C3715" t="str">
            <v>KG</v>
          </cell>
          <cell r="D3715">
            <v>1.45</v>
          </cell>
        </row>
        <row r="3716">
          <cell r="A3716" t="str">
            <v>11.011.025-1</v>
          </cell>
          <cell r="B3716" t="str">
            <v>CORTE, DOBRAGEM, MONT. E COLOC. DE FERRAG. NA FORMA, ACO CA-25, BARRA REDONDA C/DIAM. MAIOR OU IGUAL A 10MM</v>
          </cell>
          <cell r="C3716" t="str">
            <v>KG</v>
          </cell>
          <cell r="D3716">
            <v>1.1599999999999999</v>
          </cell>
        </row>
        <row r="3717">
          <cell r="A3717" t="str">
            <v>11.011.026-0</v>
          </cell>
          <cell r="B3717" t="str">
            <v>CORTE, DOBRAGEM, MONT. E COLOC. DE FERRAG. NA FORMA, ACO CA-60, EM FIO REDONDO C/DIAM. DE 3,4MM</v>
          </cell>
          <cell r="C3717" t="str">
            <v>KG</v>
          </cell>
          <cell r="D3717">
            <v>1.89</v>
          </cell>
        </row>
        <row r="3718">
          <cell r="A3718" t="str">
            <v>11.011.027-0</v>
          </cell>
          <cell r="B3718" t="str">
            <v>CORTE, DOBRAGEM, MONT. E COLOC. DE FERRAG. NA FORMA, ACO CA-60, EM FIO REDONDO C/DIAM. DE 4,2 A 6MM</v>
          </cell>
          <cell r="C3718" t="str">
            <v>KG</v>
          </cell>
          <cell r="D3718">
            <v>1.6</v>
          </cell>
        </row>
        <row r="3719">
          <cell r="A3719" t="str">
            <v>11.011.029-0</v>
          </cell>
          <cell r="B3719" t="str">
            <v>CORTE, DOBRAGEM, MONT. E COLOC. DE FERRAG. NA FORMA, ACO CA-50, EM BARRA REDONDA C/DIAM. DE 6,3MM</v>
          </cell>
          <cell r="C3719" t="str">
            <v>KG</v>
          </cell>
          <cell r="D3719">
            <v>1.75</v>
          </cell>
        </row>
        <row r="3720">
          <cell r="A3720" t="str">
            <v>11.011.030-1</v>
          </cell>
          <cell r="B3720" t="str">
            <v>CORTE, DOBRAGEM, MONT. E COLOC. DE FERRAG. NA FORMA, ACO CA-50B OU CA-50A, EM BARRA REDONDA C/DIAM. DE 8 A 12,5MM</v>
          </cell>
          <cell r="C3720" t="str">
            <v>KG</v>
          </cell>
          <cell r="D3720">
            <v>1.53</v>
          </cell>
        </row>
        <row r="3721">
          <cell r="A3721" t="str">
            <v>11.011.031-1</v>
          </cell>
          <cell r="B3721" t="str">
            <v>CORTE, DOBRAGEM, MONT. E COLOC. DE FERRAG. NA FORMA, ACO CA-50B OU CA-50A, EM BARRA REDONDA C/DIAM. ACIMA DE 12,5MM</v>
          </cell>
          <cell r="C3721" t="str">
            <v>KG</v>
          </cell>
          <cell r="D3721">
            <v>1.31</v>
          </cell>
        </row>
        <row r="3722">
          <cell r="A3722" t="str">
            <v>11.011.035-0</v>
          </cell>
          <cell r="B3722" t="str">
            <v>CORTE, DOBRAGEM, COLOC. DE FERRAG. EM FORMA P/ESTRUT. DE PONTES E VIADUTOS, ACO CA-50, DIAM. ATE 6,3MM</v>
          </cell>
          <cell r="C3722" t="str">
            <v>KG</v>
          </cell>
          <cell r="D3722">
            <v>2</v>
          </cell>
        </row>
        <row r="3723">
          <cell r="A3723" t="str">
            <v>11.011.036-0</v>
          </cell>
          <cell r="B3723" t="str">
            <v>CORTE, DOBRAGEM, COLOC. DE FERRAG. EM FORMA P/ESTRUT. DE PONTES E VIADUTOS, ACO CA-50, DIAM. DE 8 A 12,5MM</v>
          </cell>
          <cell r="C3723" t="str">
            <v>KG</v>
          </cell>
          <cell r="D3723">
            <v>1.78</v>
          </cell>
        </row>
        <row r="3724">
          <cell r="A3724" t="str">
            <v>11.011.037-0</v>
          </cell>
          <cell r="B3724" t="str">
            <v>CORTE, DOBRAGEM, COLOC. DE FERRAG. EM FORMA P/ESTRUT. DE PONTES E VIADUTOS, ACO CA-50, DIAM. ACIMA DE 12,5MM</v>
          </cell>
          <cell r="C3724" t="str">
            <v>KG</v>
          </cell>
          <cell r="D3724">
            <v>1.56</v>
          </cell>
        </row>
        <row r="3725">
          <cell r="A3725" t="str">
            <v>11.011.040-0</v>
          </cell>
          <cell r="B3725" t="str">
            <v>CORTE, MONTAGEM E COLOC. DE TELAS DE ACO CA-60, CRUZADAS E SOLDADAS ENTRE SI, EM PECAS DE CONCR.</v>
          </cell>
          <cell r="C3725" t="str">
            <v>KG</v>
          </cell>
          <cell r="D3725">
            <v>0.72</v>
          </cell>
        </row>
        <row r="3726">
          <cell r="A3726" t="str">
            <v>11.011.999-0</v>
          </cell>
          <cell r="B3726" t="str">
            <v>INDICE 11.011.PREPARO E COLOCACAO CABOS DE ACO</v>
          </cell>
          <cell r="D3726">
            <v>2993</v>
          </cell>
        </row>
        <row r="3727">
          <cell r="A3727" t="str">
            <v>11.012.005-0</v>
          </cell>
          <cell r="B3727" t="str">
            <v>CONE DE ANCORAGEM DE CABO DE ACO DE 4 CORDOALHAS DE 12,5MM</v>
          </cell>
          <cell r="C3727" t="str">
            <v>UN</v>
          </cell>
          <cell r="D3727">
            <v>399.68</v>
          </cell>
        </row>
        <row r="3728">
          <cell r="A3728" t="str">
            <v>11.012.006-0</v>
          </cell>
          <cell r="B3728" t="str">
            <v>CONE DE ANCORAGEM DE CABO DE ACO DE 6 CORDOALHAS DE 12,5MM</v>
          </cell>
          <cell r="C3728" t="str">
            <v>UN</v>
          </cell>
          <cell r="D3728">
            <v>530.22</v>
          </cell>
        </row>
        <row r="3729">
          <cell r="A3729" t="str">
            <v>11.012.008-1</v>
          </cell>
          <cell r="B3729" t="str">
            <v>CONE DE ANCORAGEM DE CABO DE ACO DE 12 CORDOALHAS DE 12,5MM</v>
          </cell>
          <cell r="C3729" t="str">
            <v>UN</v>
          </cell>
          <cell r="D3729">
            <v>949.01</v>
          </cell>
        </row>
        <row r="3730">
          <cell r="A3730" t="str">
            <v>11.012.009-0</v>
          </cell>
          <cell r="B3730" t="str">
            <v>CONE DE ANCORAGEM DE CABO DE ACO DE 19 CORDOALHAS DE 12,5MM</v>
          </cell>
          <cell r="C3730" t="str">
            <v>UN</v>
          </cell>
          <cell r="D3730">
            <v>1796.46</v>
          </cell>
        </row>
        <row r="3731">
          <cell r="A3731" t="str">
            <v>11.012.010-0</v>
          </cell>
          <cell r="B3731" t="str">
            <v>CONE DE ANCORAGEM DE CABO DE ACO DE 22 CORDOALHAS DE 12,5MM</v>
          </cell>
          <cell r="C3731" t="str">
            <v>UN</v>
          </cell>
          <cell r="D3731">
            <v>1999.63</v>
          </cell>
        </row>
        <row r="3732">
          <cell r="A3732" t="str">
            <v>11.012.011-0</v>
          </cell>
          <cell r="B3732" t="str">
            <v>CONE DE ANCORAGEM DE CABO DE ACO DE 31 CORDOALHAS DE 12,5MM</v>
          </cell>
          <cell r="C3732" t="str">
            <v>UN</v>
          </cell>
          <cell r="D3732">
            <v>2408.1999999999998</v>
          </cell>
        </row>
        <row r="3733">
          <cell r="A3733" t="str">
            <v>11.012.012-0</v>
          </cell>
          <cell r="B3733" t="str">
            <v>CONE DE ANCORAGEM DE CABO DE ACO DE 37 CORDOALHAS DE 12,5MM</v>
          </cell>
          <cell r="C3733" t="str">
            <v>UN</v>
          </cell>
          <cell r="D3733">
            <v>3334.76</v>
          </cell>
        </row>
        <row r="3734">
          <cell r="A3734" t="str">
            <v>11.012.999-0</v>
          </cell>
          <cell r="B3734" t="str">
            <v>INDICE 11.012.CONE DE ANCORAGEM</v>
          </cell>
          <cell r="D3734">
            <v>2804</v>
          </cell>
        </row>
        <row r="3735">
          <cell r="A3735" t="str">
            <v>11.013.003-1</v>
          </cell>
          <cell r="B3735" t="str">
            <v>VERGA DE CONCR. ARMADO P/ALVEN., C/APROVEIT. DA MAD. 10 VEZES</v>
          </cell>
          <cell r="C3735" t="str">
            <v>M3</v>
          </cell>
          <cell r="D3735">
            <v>769.74</v>
          </cell>
        </row>
        <row r="3736">
          <cell r="A3736" t="str">
            <v>11.013.005-0</v>
          </cell>
          <cell r="B3736" t="str">
            <v>PEITORIL DE CONCR. ARMADO, SECAO EM "T", 70 X 20CM, ESP. DE12CM, CONCR. FCK = 15MPA, FORMA DE CHAPAS COMP.</v>
          </cell>
          <cell r="C3736" t="str">
            <v>M</v>
          </cell>
          <cell r="D3736">
            <v>119.99</v>
          </cell>
        </row>
        <row r="3737">
          <cell r="A3737" t="str">
            <v>11.013.006-0</v>
          </cell>
          <cell r="B3737" t="str">
            <v>CHAPIM DE CONCR. APARENTE, C/ACAB. DESEMPENADO, USANDO FORMADE CHAPA COMP., MED. 14 X 10CM</v>
          </cell>
          <cell r="C3737" t="str">
            <v>M</v>
          </cell>
          <cell r="D3737">
            <v>11.98</v>
          </cell>
        </row>
        <row r="3738">
          <cell r="A3738" t="str">
            <v>11.013.009-0</v>
          </cell>
          <cell r="B3738" t="str">
            <v>CAMADA IMPERMEABILIZADORA EM CONCR. ARMADO 10MPA, ESP. DE 5CM, ARMADURA DE ACO CA-25 DE 3/16" E JUNTAS DE MAD.</v>
          </cell>
          <cell r="C3738" t="str">
            <v>M2</v>
          </cell>
          <cell r="D3738">
            <v>15.63</v>
          </cell>
        </row>
        <row r="3739">
          <cell r="A3739" t="str">
            <v>11.013.011-1</v>
          </cell>
          <cell r="B3739" t="str">
            <v>CONCRETO ARMADO P/UMA RESISTENCIA DE 15MPA, 14,00M2 DE AREAMOLDADA E 60KG DE ACO CA-50</v>
          </cell>
          <cell r="C3739" t="str">
            <v>M3</v>
          </cell>
          <cell r="D3739">
            <v>933.94</v>
          </cell>
        </row>
        <row r="3740">
          <cell r="A3740" t="str">
            <v>11.013.012-0</v>
          </cell>
          <cell r="B3740" t="str">
            <v>CONCRETO ARMADO P/UMA RESISTENCIA DE 15MPA, 12,00M2 DE AREAMOLDADA E 80KG DE ACO-50</v>
          </cell>
          <cell r="C3740" t="str">
            <v>M3</v>
          </cell>
          <cell r="D3740">
            <v>944.47</v>
          </cell>
        </row>
        <row r="3741">
          <cell r="A3741" t="str">
            <v>11.013.013-0</v>
          </cell>
          <cell r="B3741" t="str">
            <v>CONCRETO ARMADO P/UMA RESISTENCIA DE 15MPA, 12,00M2 DE FORMA, 60KG DE ACO CA-50, CORTE E DOBRAGEM</v>
          </cell>
          <cell r="C3741" t="str">
            <v>M3</v>
          </cell>
          <cell r="D3741">
            <v>778.54</v>
          </cell>
        </row>
        <row r="3742">
          <cell r="A3742" t="str">
            <v>11.013.014-0</v>
          </cell>
          <cell r="B3742" t="str">
            <v>CONCRETO ARMADO P/CORTINAS,C/ 18 A 20CM DE ESP.,FCK=15MPA, 10,00M2 DE FORMAS,SERVINDO A MAD. 1,4 VEZ E 80KG DE ACO CA-50</v>
          </cell>
          <cell r="C3742" t="str">
            <v>M3</v>
          </cell>
          <cell r="D3742">
            <v>902.23</v>
          </cell>
        </row>
        <row r="3743">
          <cell r="A3743" t="str">
            <v>11.013.020-1</v>
          </cell>
          <cell r="B3743" t="str">
            <v>CORTINA ATIRANTADA EM CONCR. ARMADO, UTILIZ. TIRANTE DE ACOCA-50 E CAPAC. DE CARGA ATE 14,5T</v>
          </cell>
          <cell r="C3743" t="str">
            <v>M2</v>
          </cell>
          <cell r="D3743">
            <v>1536.08</v>
          </cell>
        </row>
        <row r="3744">
          <cell r="A3744" t="str">
            <v>11.013.021-1</v>
          </cell>
          <cell r="B3744" t="str">
            <v>CORTINA ATIRANTADA EM CONCR. ARMADO, UTILIZ. TIRANTE DE ACO50/55 E CAPAC. DE CARGA ATE 22T</v>
          </cell>
          <cell r="C3744" t="str">
            <v>M2</v>
          </cell>
          <cell r="D3744">
            <v>1893.22</v>
          </cell>
        </row>
        <row r="3745">
          <cell r="A3745" t="str">
            <v>11.013.022-1</v>
          </cell>
          <cell r="B3745" t="str">
            <v>CORTINA ATIRANTADA EM CONCR. ARMADO, UTILIZ. TIRANTE DE ACOST 85/100 E CAPAC. DE CARGA ATE 34T</v>
          </cell>
          <cell r="C3745" t="str">
            <v>M2</v>
          </cell>
          <cell r="D3745">
            <v>2065.5300000000002</v>
          </cell>
        </row>
        <row r="3746">
          <cell r="A3746" t="str">
            <v>11.013.040-0</v>
          </cell>
          <cell r="B3746" t="str">
            <v>CORTINA ATIRANTADA EM CONCR. ARMADO, INCLUINDO SOMENTE A CONTR. DA PARTE ESTRUTURAL, PERF. E TIRANTE DE ACO CA-50</v>
          </cell>
          <cell r="C3746" t="str">
            <v>M2</v>
          </cell>
          <cell r="D3746">
            <v>1216.5</v>
          </cell>
        </row>
        <row r="3747">
          <cell r="A3747" t="str">
            <v>11.013.045-0</v>
          </cell>
          <cell r="B3747" t="str">
            <v>CORTINA ATIRANTADA EM CONCR. ARMADO, INCLUINDO SOMENTE A CONTR. DA PARTE ESTRUTURAL, PERF. E TIRANTE DE ACO 50/55</v>
          </cell>
          <cell r="C3747" t="str">
            <v>M2</v>
          </cell>
          <cell r="D3747">
            <v>1551.14</v>
          </cell>
        </row>
        <row r="3748">
          <cell r="A3748" t="str">
            <v>11.013.050-0</v>
          </cell>
          <cell r="B3748" t="str">
            <v>CORTINA ATIRANTADA EM CONCR. ARMADO, INCLUINDO SOMENTE A CONTR. DA PARTE ESTRUTURAL, PERF. E TIRANTE DE ACO ST 85/100</v>
          </cell>
          <cell r="C3748" t="str">
            <v>M2</v>
          </cell>
          <cell r="D3748">
            <v>1725.01</v>
          </cell>
        </row>
        <row r="3749">
          <cell r="A3749" t="str">
            <v>11.013.999-0</v>
          </cell>
          <cell r="B3749" t="str">
            <v>INDICE DA FAMILIA</v>
          </cell>
          <cell r="D3749">
            <v>2488</v>
          </cell>
        </row>
        <row r="3750">
          <cell r="A3750" t="str">
            <v>11.014.999-0</v>
          </cell>
          <cell r="B3750" t="str">
            <v>INDICE 11.014.INDICE PREP./LANC.</v>
          </cell>
          <cell r="D3750">
            <v>2690</v>
          </cell>
        </row>
        <row r="3751">
          <cell r="A3751" t="str">
            <v>11.015.001-0</v>
          </cell>
          <cell r="B3751" t="str">
            <v>ADITIVO PLASTIFICANTE E DENSIFICADOR, ADICIONADO AO CONCR. NA PROPORCAO DE 500GR P/SACO DE CIM.</v>
          </cell>
          <cell r="C3751" t="str">
            <v>KG</v>
          </cell>
          <cell r="D3751">
            <v>2.2799999999999998</v>
          </cell>
        </row>
        <row r="3752">
          <cell r="A3752" t="str">
            <v>11.015.003-0</v>
          </cell>
          <cell r="B3752" t="str">
            <v>ADITIVO PLASTIFICANTE RETARDADOR E DENSIFICADOR LIQUIDO, ADICIONADO AO CONCR. NA PROPORCAO DE 500GR P/SACO DE CIM.</v>
          </cell>
          <cell r="C3752" t="str">
            <v>KG</v>
          </cell>
          <cell r="D3752">
            <v>6.49</v>
          </cell>
        </row>
        <row r="3753">
          <cell r="A3753" t="str">
            <v>11.015.004-0</v>
          </cell>
          <cell r="B3753" t="str">
            <v>ADITIVO INCORPORADOR DE AR, ADICIONADO AO CONCR. NA PROPORCAO DE 150GR P/SACO DE CIM.</v>
          </cell>
          <cell r="C3753" t="str">
            <v>KG</v>
          </cell>
          <cell r="D3753">
            <v>1.95</v>
          </cell>
        </row>
        <row r="3754">
          <cell r="A3754" t="str">
            <v>11.015.020-0</v>
          </cell>
          <cell r="B3754" t="str">
            <v>GROUTING COM PEDRISCO (50% EM PESO EM RELACAO AO GROUT),INCLUSIVE PREPARO,LANCAMENTO E FORNECIMENTO DOS MATERIAIS.</v>
          </cell>
          <cell r="C3754" t="str">
            <v>M3</v>
          </cell>
          <cell r="D3754">
            <v>1228.06</v>
          </cell>
        </row>
        <row r="3755">
          <cell r="A3755" t="str">
            <v>11.015.999-0</v>
          </cell>
          <cell r="B3755" t="str">
            <v>INDICE 11.015.ADITIVOS P/CONCRETO</v>
          </cell>
          <cell r="D3755">
            <v>2103</v>
          </cell>
        </row>
        <row r="3756">
          <cell r="A3756" t="str">
            <v>11.016.001-0</v>
          </cell>
          <cell r="B3756" t="str">
            <v>ESTRUTURA MET. P/GALPOES, EM ARCO OU EM 2 OU MAIS AGUAS,P/VAOS ATE 25M.</v>
          </cell>
          <cell r="C3756" t="str">
            <v>KG</v>
          </cell>
          <cell r="D3756">
            <v>8.4700000000000006</v>
          </cell>
        </row>
        <row r="3757">
          <cell r="A3757" t="str">
            <v>11.016.002-1</v>
          </cell>
          <cell r="B3757" t="str">
            <v>ESTRUTURA MET. P/PASSARELAS E PEQUENOS VIADUTOS</v>
          </cell>
          <cell r="C3757" t="str">
            <v>T</v>
          </cell>
          <cell r="D3757">
            <v>8022.73</v>
          </cell>
        </row>
        <row r="3758">
          <cell r="A3758" t="str">
            <v>11.016.003-0</v>
          </cell>
          <cell r="B3758" t="str">
            <v>ESTRUTURA MET., COMPREEND. VIGAS TRELICAS COMPOSTAS C/VERGALHOES SOLDADOS, VAO ATE 15,00M</v>
          </cell>
          <cell r="C3758" t="str">
            <v>M2</v>
          </cell>
          <cell r="D3758">
            <v>85.75</v>
          </cell>
        </row>
        <row r="3759">
          <cell r="A3759" t="str">
            <v>11.016.004-0</v>
          </cell>
          <cell r="B3759" t="str">
            <v>IDEM ITEM 11.016.003,VAOS DE 15 A 20M.</v>
          </cell>
          <cell r="C3759" t="str">
            <v>M2</v>
          </cell>
          <cell r="D3759">
            <v>91.61</v>
          </cell>
        </row>
        <row r="3760">
          <cell r="A3760" t="str">
            <v>11.016.005-0</v>
          </cell>
          <cell r="B3760" t="str">
            <v>IDEM ITEM 11.016.003,VAOS 20 A 25M.</v>
          </cell>
          <cell r="C3760" t="str">
            <v>M2</v>
          </cell>
          <cell r="D3760">
            <v>100.09</v>
          </cell>
        </row>
        <row r="3761">
          <cell r="A3761" t="str">
            <v>11.016.006-0</v>
          </cell>
          <cell r="B3761" t="str">
            <v>IDEM ITEM 11.016.003,VAOS DE 25 A 30M.</v>
          </cell>
          <cell r="C3761" t="str">
            <v>M2</v>
          </cell>
          <cell r="D3761">
            <v>104.34</v>
          </cell>
        </row>
        <row r="3762">
          <cell r="A3762" t="str">
            <v>11.016.008-1</v>
          </cell>
          <cell r="B3762" t="str">
            <v>ESTRUTURA MET. P/PASSARELAS E PONTES PEQUENAS</v>
          </cell>
          <cell r="C3762" t="str">
            <v>T</v>
          </cell>
          <cell r="D3762">
            <v>12257.95</v>
          </cell>
        </row>
        <row r="3763">
          <cell r="A3763" t="str">
            <v>11.016.020-0</v>
          </cell>
          <cell r="B3763" t="str">
            <v>ESTRUTURAS DE ELEM. EM PERFIS "I" ATE 8", EM ACO LAMIN., (VIGAS ISOLADAS, ESCORAS, PORTICOS, ETC.)</v>
          </cell>
          <cell r="C3763" t="str">
            <v>KG</v>
          </cell>
          <cell r="D3763">
            <v>3.7</v>
          </cell>
        </row>
        <row r="3764">
          <cell r="A3764" t="str">
            <v>11.016.022-0</v>
          </cell>
          <cell r="B3764" t="str">
            <v>ESTRUTURAS DE ELEM. EM PERFIS "I", 8" ATE 12", EM ACO LAMIN., (VIGAS ISOLADAS, ESCORAS, PORTICOS, ETC.)</v>
          </cell>
          <cell r="C3764" t="str">
            <v>KG</v>
          </cell>
          <cell r="D3764">
            <v>5.13</v>
          </cell>
        </row>
        <row r="3765">
          <cell r="A3765" t="str">
            <v>11.016.500-0</v>
          </cell>
          <cell r="B3765" t="str">
            <v>UNIDADE DE REF. P/SERV. EM ESTRUT. MET.</v>
          </cell>
          <cell r="C3765" t="str">
            <v>UR</v>
          </cell>
          <cell r="D3765">
            <v>185.71</v>
          </cell>
        </row>
        <row r="3766">
          <cell r="A3766" t="str">
            <v>11.016.505-1</v>
          </cell>
          <cell r="B3766" t="str">
            <v>RECONSTITUICAO DE ESTRUT. LEVE, MEDIDA P/ KG DE ACO NECESSARIO</v>
          </cell>
          <cell r="C3766" t="str">
            <v>KG</v>
          </cell>
          <cell r="D3766">
            <v>5.78</v>
          </cell>
        </row>
        <row r="3767">
          <cell r="A3767" t="str">
            <v>11.016.999-0</v>
          </cell>
          <cell r="B3767" t="str">
            <v>INDICE 11.016.ESTRUTURA METALICA</v>
          </cell>
          <cell r="C3767" t="str">
            <v>0</v>
          </cell>
          <cell r="D3767">
            <v>2803</v>
          </cell>
        </row>
        <row r="3768">
          <cell r="A3768" t="str">
            <v>11.017.001-1</v>
          </cell>
          <cell r="B3768" t="str">
            <v>APARELHO DE APOIO DE NEOPRENE, NAO FRETADO (1,4KG/DM3)</v>
          </cell>
          <cell r="C3768" t="str">
            <v>Dm3</v>
          </cell>
          <cell r="D3768">
            <v>47.03</v>
          </cell>
        </row>
        <row r="3769">
          <cell r="A3769" t="str">
            <v>11.017.002-1</v>
          </cell>
          <cell r="B3769" t="str">
            <v>APARELHO DE APOIO DE NEOPRENE, FRETADO</v>
          </cell>
          <cell r="C3769" t="str">
            <v>Dm3</v>
          </cell>
          <cell r="D3769">
            <v>51.03</v>
          </cell>
        </row>
        <row r="3770">
          <cell r="A3770" t="str">
            <v>11.017.999-0</v>
          </cell>
          <cell r="B3770" t="str">
            <v>INDICE 11.017.NEOPRENE</v>
          </cell>
          <cell r="D3770">
            <v>1234</v>
          </cell>
        </row>
        <row r="3771">
          <cell r="A3771" t="str">
            <v>11.018.020-0</v>
          </cell>
          <cell r="B3771" t="str">
            <v>JUNTA DE DILATACAO E VEDACAO P/OBRAS DE ARTE, MOV. DE -10 A+20MM, NAO INCLUI CORTE E REMOCAO DO PAV.</v>
          </cell>
          <cell r="C3771" t="str">
            <v>M</v>
          </cell>
          <cell r="D3771">
            <v>70</v>
          </cell>
        </row>
        <row r="3772">
          <cell r="A3772" t="str">
            <v>11.018.021-0</v>
          </cell>
          <cell r="B3772" t="str">
            <v>JUNTA DE DILATACAO E VEDACAO P/OBRAS DE ARTE, MOV. DE -10 A+20MM, INCLUI CORTE E REMOCAO DO PAV.</v>
          </cell>
          <cell r="C3772" t="str">
            <v>M</v>
          </cell>
          <cell r="D3772">
            <v>223.11</v>
          </cell>
        </row>
        <row r="3773">
          <cell r="A3773" t="str">
            <v>11.018.025-0</v>
          </cell>
          <cell r="B3773" t="str">
            <v>JUNTA DE DILATACAO E VEDACAO P/OBRAS DE ARTE, MOV. DE -15 A+25MM, NAO INCLUI CORTE E REMOCAO DO PAV.</v>
          </cell>
          <cell r="C3773" t="str">
            <v>M</v>
          </cell>
          <cell r="D3773">
            <v>90</v>
          </cell>
        </row>
        <row r="3774">
          <cell r="A3774" t="str">
            <v>11.018.026-0</v>
          </cell>
          <cell r="B3774" t="str">
            <v>JUNTA DE DILATACAO E VEDACAO P/OBRAS DE ARTE, MOV. DE -15 A+25MM, INCLUI CORTE E REMOCAO DO PAV.</v>
          </cell>
          <cell r="C3774" t="str">
            <v>M</v>
          </cell>
          <cell r="D3774">
            <v>243.11</v>
          </cell>
        </row>
        <row r="3775">
          <cell r="A3775" t="str">
            <v>11.018.030-0</v>
          </cell>
          <cell r="B3775" t="str">
            <v>JUNTA DE DILATACAO E VEDACAO P/OBRAS DE ARTE, MOV. DE -20 A+40MM, NAO INCLUI CORTE E REMOCAO DO PAV.</v>
          </cell>
          <cell r="C3775" t="str">
            <v>M</v>
          </cell>
          <cell r="D3775">
            <v>110</v>
          </cell>
        </row>
        <row r="3776">
          <cell r="A3776" t="str">
            <v>11.018.031-0</v>
          </cell>
          <cell r="B3776" t="str">
            <v>JUNTA DE DILATACAO E VEDACAO P/OBRAS DE ARTE, MOV. DE -20 A+40MM, INCLUI CORTE E REMOCAO DO PAV.</v>
          </cell>
          <cell r="C3776" t="str">
            <v>M</v>
          </cell>
          <cell r="D3776">
            <v>263.11</v>
          </cell>
        </row>
        <row r="3777">
          <cell r="A3777" t="str">
            <v>11.018.050-0</v>
          </cell>
          <cell r="B3777" t="str">
            <v>JUNTA DE DILATACAO DE PISOS, LAJES, PILARES, FISSURAS, ALVEN., RESERVATORIOS, P/MOV. DE -10 A +30MM</v>
          </cell>
          <cell r="C3777" t="str">
            <v>M</v>
          </cell>
          <cell r="D3777">
            <v>90</v>
          </cell>
        </row>
        <row r="3778">
          <cell r="A3778" t="str">
            <v>11.018.051-0</v>
          </cell>
          <cell r="B3778" t="str">
            <v>JUNTA DE DILATACAO DE PISOS, LAJES, PILARES, FISSURAS, ALVEN., RESERVATORIOS, P/MOV. DE -15 A +40MM</v>
          </cell>
          <cell r="C3778" t="str">
            <v>M</v>
          </cell>
          <cell r="D3778">
            <v>100</v>
          </cell>
        </row>
        <row r="3779">
          <cell r="A3779" t="str">
            <v>11.018.052-0</v>
          </cell>
          <cell r="B3779" t="str">
            <v>JUNTA DE DILATACAO DE PISOS, LAJES, PILARES, FISSURAS, ALVEN., RESERVATORIOS, P/MOV. DE -7 A +10MM</v>
          </cell>
          <cell r="C3779" t="str">
            <v>M</v>
          </cell>
          <cell r="D3779">
            <v>50</v>
          </cell>
        </row>
        <row r="3780">
          <cell r="A3780" t="str">
            <v>11.018.053-0</v>
          </cell>
          <cell r="B3780" t="str">
            <v>JUNTA DE DILATACAO DE PISOS, LAJES, PILARES, FISSURAS, ALVEN., RESERVATORIOS, P/MOV. DE -16 A +23MM</v>
          </cell>
          <cell r="C3780" t="str">
            <v>M</v>
          </cell>
          <cell r="D3780">
            <v>107</v>
          </cell>
        </row>
        <row r="3781">
          <cell r="A3781" t="str">
            <v>11.018.054-0</v>
          </cell>
          <cell r="B3781" t="str">
            <v>JUNTA DE DILATACAO DE PISOS, LAJES, PILARES, FISSURAS, ALVEN., RESERVATORIOS, P/MOV. DE -20 A +30MM</v>
          </cell>
          <cell r="C3781" t="str">
            <v>M</v>
          </cell>
          <cell r="D3781">
            <v>115</v>
          </cell>
        </row>
        <row r="3782">
          <cell r="A3782" t="str">
            <v>11.018.060-0</v>
          </cell>
          <cell r="B3782" t="str">
            <v>JUNTA ELASTICA EM PVC TERMOPLASTICO, TIPO 022, P/JUNTAS SUBMETIDAS A UMA PRESSAO MEDIA E DE POUCA DEFORMACAO</v>
          </cell>
          <cell r="C3782" t="str">
            <v>M</v>
          </cell>
          <cell r="D3782">
            <v>52.69</v>
          </cell>
        </row>
        <row r="3783">
          <cell r="A3783" t="str">
            <v>11.018.999-0</v>
          </cell>
          <cell r="B3783" t="str">
            <v>INDICE 11.018.JUNTA DE DILATACAO E VEDACAO</v>
          </cell>
          <cell r="D3783">
            <v>1820</v>
          </cell>
        </row>
        <row r="3784">
          <cell r="A3784" t="str">
            <v>11.019.001-0</v>
          </cell>
          <cell r="B3784" t="str">
            <v>MONTAGEM DAS ARMADURAS E ESCAMAS, EM SERV. DE TERRA ARMADA</v>
          </cell>
          <cell r="C3784" t="str">
            <v>M2</v>
          </cell>
          <cell r="D3784">
            <v>26.35</v>
          </cell>
        </row>
        <row r="3785">
          <cell r="A3785" t="str">
            <v>11.019.999-0</v>
          </cell>
          <cell r="B3785" t="str">
            <v>INDICE 11.019.TERRA ARMADA</v>
          </cell>
          <cell r="D3785">
            <v>3505</v>
          </cell>
        </row>
        <row r="3786">
          <cell r="A3786" t="str">
            <v>11.020.001-0</v>
          </cell>
          <cell r="B3786" t="str">
            <v>CHUMBAMENTO DE ROCHA, P/REFORCO DE ABOBODA DE TUNEL, NA FASEDE ESCAV., C/CHUMBADORES DE ACO CA-50B</v>
          </cell>
          <cell r="C3786" t="str">
            <v>KG</v>
          </cell>
          <cell r="D3786">
            <v>16.350000000000001</v>
          </cell>
        </row>
        <row r="3787">
          <cell r="A3787" t="str">
            <v>11.020.002-0</v>
          </cell>
          <cell r="B3787" t="str">
            <v>CHUMBAMENTO DE ROCHA, A CEU ABERTO, C/VERGALHAO DE ACO CA-50B</v>
          </cell>
          <cell r="C3787" t="str">
            <v>KG</v>
          </cell>
          <cell r="D3787">
            <v>7.76</v>
          </cell>
        </row>
        <row r="3788">
          <cell r="A3788" t="str">
            <v>11.020.003-0</v>
          </cell>
          <cell r="B3788" t="str">
            <v>TIRANTE PROTENDIDO DE ACO CA-50B, DIAM. DE 22,5MM, C/COMPR.ATE 9,00M</v>
          </cell>
          <cell r="C3788" t="str">
            <v>M</v>
          </cell>
          <cell r="D3788">
            <v>35.69</v>
          </cell>
        </row>
        <row r="3789">
          <cell r="A3789" t="str">
            <v>11.020.006-0</v>
          </cell>
          <cell r="B3789" t="str">
            <v>TIRANTE PROTENDIDO DE ACO CA-50B, DIAM. DE 32MM, C/COMPR. ATE 9,00M</v>
          </cell>
          <cell r="C3789" t="str">
            <v>M</v>
          </cell>
          <cell r="D3789">
            <v>61.37</v>
          </cell>
        </row>
        <row r="3790">
          <cell r="A3790" t="str">
            <v>11.020.007-1</v>
          </cell>
          <cell r="B3790" t="str">
            <v>TIRANTE PROTENDIDO DE ACO CA-50B, DIAM. DE 22,5MM, C/COMPR.ENTRE 9,00 E 15,00M</v>
          </cell>
          <cell r="C3790" t="str">
            <v>M</v>
          </cell>
          <cell r="D3790">
            <v>27.45</v>
          </cell>
        </row>
        <row r="3791">
          <cell r="A3791" t="str">
            <v>11.020.011-1</v>
          </cell>
          <cell r="B3791" t="str">
            <v>TIRANTE PROTENDIDO DE ACO CA-50B, DIAM. DE 32MM, C/COMPR. ENTRE 9,00 E 15,00M</v>
          </cell>
          <cell r="C3791" t="str">
            <v>M</v>
          </cell>
          <cell r="D3791">
            <v>47.21</v>
          </cell>
        </row>
        <row r="3792">
          <cell r="A3792" t="str">
            <v>11.020.012-0</v>
          </cell>
          <cell r="B3792" t="str">
            <v>TIRANTE PROTENDIDO DE ACO CA-50, DIAM. DE 25MM, C/COMPR.MAIOR QUE 15,00M</v>
          </cell>
          <cell r="C3792" t="str">
            <v>M</v>
          </cell>
          <cell r="D3792">
            <v>23.33</v>
          </cell>
        </row>
        <row r="3793">
          <cell r="A3793" t="str">
            <v>11.020.015-0</v>
          </cell>
          <cell r="B3793" t="str">
            <v>TIRANTE PROTENDIDO DE ACO CA-50B, DIAM. DE 32MM, C/COMPR. MAIOR QUE 15,00M</v>
          </cell>
          <cell r="C3793" t="str">
            <v>M</v>
          </cell>
          <cell r="D3793">
            <v>40.130000000000003</v>
          </cell>
        </row>
        <row r="3794">
          <cell r="A3794" t="str">
            <v>11.020.020-0</v>
          </cell>
          <cell r="B3794" t="str">
            <v>PROTENSAO DE TIRANTE DE BARRA DE ACO CA-50</v>
          </cell>
          <cell r="C3794" t="str">
            <v>UN</v>
          </cell>
          <cell r="D3794">
            <v>9</v>
          </cell>
        </row>
        <row r="3795">
          <cell r="A3795" t="str">
            <v>11.020.999-0</v>
          </cell>
          <cell r="B3795" t="str">
            <v>INDICE 11.020.CHUMBAMENTO E TIRANTES</v>
          </cell>
          <cell r="D3795">
            <v>3501</v>
          </cell>
        </row>
        <row r="3796">
          <cell r="A3796" t="str">
            <v>11.021.010-1</v>
          </cell>
          <cell r="B3796" t="str">
            <v>FORMA INTERNA EM TUBO DE PVC, DIAM. EXT. DE 25CM, P/ALIVIO DE PESO PROPRIO DE PECAS ESTRUTURAIS</v>
          </cell>
          <cell r="C3796" t="str">
            <v>M</v>
          </cell>
          <cell r="D3796">
            <v>11.03</v>
          </cell>
        </row>
        <row r="3797">
          <cell r="A3797" t="str">
            <v>11.021.999-0</v>
          </cell>
          <cell r="B3797" t="str">
            <v>INDICE 11.021.FORMA INTERNA</v>
          </cell>
          <cell r="D3797">
            <v>1403</v>
          </cell>
        </row>
        <row r="3798">
          <cell r="A3798" t="str">
            <v>11.022.001-0</v>
          </cell>
          <cell r="B3798" t="str">
            <v>CAMBOTA MET. CONSTITUIDA DE PERFILADOS E TIRANTES, P/ESCOR.EM TUNEL ESCAVADO A PLENA SECCAO</v>
          </cell>
          <cell r="C3798" t="str">
            <v>KG</v>
          </cell>
          <cell r="D3798">
            <v>5.67</v>
          </cell>
        </row>
        <row r="3799">
          <cell r="A3799" t="str">
            <v>11.022.002-0</v>
          </cell>
          <cell r="B3799" t="str">
            <v>CAMBOTA MET. CONSTITUIDA DE PERFILADOS E TIRANTES, P/ESCOR.EM GALERIA PILOTO ESCAVADA A PLENA SECAO</v>
          </cell>
          <cell r="C3799" t="str">
            <v>KG</v>
          </cell>
          <cell r="D3799">
            <v>15.26</v>
          </cell>
        </row>
        <row r="3800">
          <cell r="A3800" t="str">
            <v>11.022.999-0</v>
          </cell>
          <cell r="B3800" t="str">
            <v>INDICE 11.022.CAMBOTA METALICA</v>
          </cell>
          <cell r="D3800">
            <v>4845</v>
          </cell>
        </row>
        <row r="3801">
          <cell r="A3801" t="str">
            <v>11.023.001-0</v>
          </cell>
          <cell r="B3801" t="str">
            <v>TELA FORMADA P/BARRAS DE ACO CA-60, FORMANDO MALHA QUADRADAC/DIAM. DE 3,4MM E ESPACAMENTO ENTRE ELES DE 15 X 15CM</v>
          </cell>
          <cell r="C3801" t="str">
            <v>KG</v>
          </cell>
          <cell r="D3801">
            <v>4.1900000000000004</v>
          </cell>
        </row>
        <row r="3802">
          <cell r="A3802" t="str">
            <v>11.023.002-0</v>
          </cell>
          <cell r="B3802" t="str">
            <v>TELA FORMADA P/BARRAS DE ACO CA-60, FORMANDO MALHA QUADRADAC/DIAM. DE 4,2MM E ESPACAMENTO ENTRE ELES DE 15 X 15CM</v>
          </cell>
          <cell r="C3802" t="str">
            <v>KG</v>
          </cell>
          <cell r="D3802">
            <v>3.81</v>
          </cell>
        </row>
        <row r="3803">
          <cell r="A3803" t="str">
            <v>11.023.003-0</v>
          </cell>
          <cell r="B3803" t="str">
            <v>TELA FORMADA P/BARRAS DE ACO CA-60, FORMANDO MALHA RETANG. C/DIAM. DE 4,2MM E ESPACAMENTO ENTRE ELES DE 30 X 15CM</v>
          </cell>
          <cell r="C3803" t="str">
            <v>KG</v>
          </cell>
          <cell r="D3803">
            <v>3.76</v>
          </cell>
        </row>
        <row r="3804">
          <cell r="A3804" t="str">
            <v>11.023.005-0</v>
          </cell>
          <cell r="B3804" t="str">
            <v>TELA FORMADA P/BARRAS DE ACO CA-60, FORMANDO MALHA QUADRADAC/DIAM. DE 4,2MM E ESPACAMENTO ENTRE ELES DE 10 X 10CM</v>
          </cell>
          <cell r="C3804" t="str">
            <v>KG</v>
          </cell>
          <cell r="D3804">
            <v>4.0999999999999996</v>
          </cell>
        </row>
        <row r="3805">
          <cell r="A3805" t="str">
            <v>11.023.006-0</v>
          </cell>
          <cell r="B3805" t="str">
            <v>TELA DE ARAME GALV. BWG, FIO 14, MALHA 80MM, S/REVESTIM. DEPVC</v>
          </cell>
          <cell r="C3805" t="str">
            <v>M2</v>
          </cell>
          <cell r="D3805">
            <v>5.64</v>
          </cell>
        </row>
        <row r="3806">
          <cell r="A3806" t="str">
            <v>11.023.007-0</v>
          </cell>
          <cell r="B3806" t="str">
            <v>TELA DE ARAME GALV. BWG, FIO 14, MALHA 60MM, S/REVESTIM. DEPVC</v>
          </cell>
          <cell r="C3806" t="str">
            <v>M2</v>
          </cell>
          <cell r="D3806">
            <v>6.49</v>
          </cell>
        </row>
        <row r="3807">
          <cell r="A3807" t="str">
            <v>11.023.008-0</v>
          </cell>
          <cell r="B3807" t="str">
            <v>TELA DE ARAME GALV. BWG, FIO 14, MALHA 40MM, S/REVESTIM. DEPVC</v>
          </cell>
          <cell r="C3807" t="str">
            <v>M2</v>
          </cell>
          <cell r="D3807">
            <v>9.99</v>
          </cell>
        </row>
        <row r="3808">
          <cell r="A3808" t="str">
            <v>11.023.009-0</v>
          </cell>
          <cell r="B3808" t="str">
            <v>TELA DE ARAME GALV. BWG, FIO 12, MALHA 50MM, S/REVESTIM. DEPVC</v>
          </cell>
          <cell r="C3808" t="str">
            <v>M2</v>
          </cell>
          <cell r="D3808">
            <v>10.94</v>
          </cell>
        </row>
        <row r="3809">
          <cell r="A3809" t="str">
            <v>11.023.010-0</v>
          </cell>
          <cell r="B3809" t="str">
            <v>TELA DE ARAME GALV. BWG, FIO 12, MALHA 40MM, S/REVESTIM. DEPVC</v>
          </cell>
          <cell r="C3809" t="str">
            <v>M2</v>
          </cell>
          <cell r="D3809">
            <v>14.71</v>
          </cell>
        </row>
        <row r="3810">
          <cell r="A3810" t="str">
            <v>11.023.011-0</v>
          </cell>
          <cell r="B3810" t="str">
            <v>TELA DE ARAME GALV. BWG, FIO 10, MALHA 60MM, S/REVESTIM. DEPVC</v>
          </cell>
          <cell r="C3810" t="str">
            <v>M2</v>
          </cell>
          <cell r="D3810">
            <v>14.5</v>
          </cell>
        </row>
        <row r="3811">
          <cell r="A3811" t="str">
            <v>11.023.013-0</v>
          </cell>
          <cell r="B3811" t="str">
            <v>TELA GALV., P/GABIAO, DE 2,00 X 1,00 X 1,00M, DE FIO 2,7MM,MALHA DE 8 X 10CM</v>
          </cell>
          <cell r="C3811" t="str">
            <v>M2</v>
          </cell>
          <cell r="D3811">
            <v>9.2899999999999991</v>
          </cell>
        </row>
        <row r="3812">
          <cell r="A3812" t="str">
            <v>11.023.020-0</v>
          </cell>
          <cell r="B3812" t="str">
            <v>TELA DE FIO DE ARAME Nº12 GALV., C/MALHA DE 1", FIX. EM ALVEN., P/PROTECAO DE REVESTIM.</v>
          </cell>
          <cell r="C3812" t="str">
            <v>M2</v>
          </cell>
          <cell r="D3812">
            <v>28.4</v>
          </cell>
        </row>
        <row r="3813">
          <cell r="A3813" t="str">
            <v>11.023.999-0</v>
          </cell>
          <cell r="B3813" t="str">
            <v>INDICE 11.023.TELAS DE ACO GALVANIZADAS</v>
          </cell>
          <cell r="D3813">
            <v>2773</v>
          </cell>
        </row>
        <row r="3814">
          <cell r="A3814" t="str">
            <v>11.024.001-1</v>
          </cell>
          <cell r="B3814" t="str">
            <v>CONCRETO PROJETADO, APLICADO EM SUPERF. VERT. OU HORIZ. SUPERIOR, MEDICAO FEITA PELO CONCR. APLIC.</v>
          </cell>
          <cell r="C3814" t="str">
            <v>M3</v>
          </cell>
          <cell r="D3814">
            <v>543.75</v>
          </cell>
        </row>
        <row r="3815">
          <cell r="A3815" t="str">
            <v>11.024.002-0</v>
          </cell>
          <cell r="B3815" t="str">
            <v>CONCRETO PROJETADO, APLICADO EM SUPERF. HORIZ. INFERIOR, MEDICAO FEITA PELO CONCR. APLIC.</v>
          </cell>
          <cell r="C3815" t="str">
            <v>M3</v>
          </cell>
          <cell r="D3815">
            <v>435</v>
          </cell>
        </row>
        <row r="3816">
          <cell r="A3816" t="str">
            <v>11.024.005-0</v>
          </cell>
          <cell r="B3816" t="str">
            <v>CONCRETO PROJETADO, APLICADO EM SUPERF. VERT. OU HORIZ. SUPERIOR, MEDICAO FEITA NA MAQ. DE PROJECAO</v>
          </cell>
          <cell r="C3816" t="str">
            <v>M3</v>
          </cell>
          <cell r="D3816">
            <v>380.62</v>
          </cell>
        </row>
        <row r="3817">
          <cell r="A3817" t="str">
            <v>11.024.008-0</v>
          </cell>
          <cell r="B3817" t="str">
            <v>CONCRETO PROJETADO, APLICADO EM SUPERF. HORIZ. INFERIOR, MEDICAO FEITA NA MAQ. DE PROJECAO</v>
          </cell>
          <cell r="C3817" t="str">
            <v>M3</v>
          </cell>
          <cell r="D3817">
            <v>304.5</v>
          </cell>
        </row>
        <row r="3818">
          <cell r="A3818" t="str">
            <v>11.024.010-1</v>
          </cell>
          <cell r="B3818" t="str">
            <v>CONCRETO PROJETADO ADITIVADO C/LATEX, APLIC. EM SUPERF. VERT. OU HORIZ. SUPERIOR, MEDICAO FEITA PELO CONCR. APLIC.</v>
          </cell>
          <cell r="C3818" t="str">
            <v>M3</v>
          </cell>
          <cell r="D3818">
            <v>887.53</v>
          </cell>
        </row>
        <row r="3819">
          <cell r="A3819" t="str">
            <v>11.024.012-0</v>
          </cell>
          <cell r="B3819" t="str">
            <v>CONCRETO PROJETADO, ADITIVADO C/LATEX, APLIC. EM SUPERF. HORIZ. INFERIOR, MEDICAO FEITA PELO CONCR. APLIC.</v>
          </cell>
          <cell r="C3819" t="str">
            <v>M3</v>
          </cell>
          <cell r="D3819">
            <v>710.02</v>
          </cell>
        </row>
        <row r="3820">
          <cell r="A3820" t="str">
            <v>11.024.015-0</v>
          </cell>
          <cell r="B3820" t="str">
            <v>CONCRETO PROJETADO, ADITIVADO C/LATEX, APLIC. EM SUPERF. VERT. OU HORIZ., MEDICAO FEITA NA MAQ. DE PROJECAO</v>
          </cell>
          <cell r="C3820" t="str">
            <v>M3</v>
          </cell>
          <cell r="D3820">
            <v>621.27</v>
          </cell>
        </row>
        <row r="3821">
          <cell r="A3821" t="str">
            <v>11.024.018-0</v>
          </cell>
          <cell r="B3821" t="str">
            <v>CONCRETO PROJETADO, ADITIVADO C/LATEX, APLIC. EM SUPERF. HORIZ. INFERIOR, MEDICAO FEITA NA MAQ. DE PROJECAO</v>
          </cell>
          <cell r="C3821" t="str">
            <v>M3</v>
          </cell>
          <cell r="D3821">
            <v>497.02</v>
          </cell>
        </row>
        <row r="3822">
          <cell r="A3822" t="str">
            <v>11.024.500-0</v>
          </cell>
          <cell r="B3822" t="str">
            <v>UNIDADE DE REF. P/RECUPERACAO ESTRUTURAL</v>
          </cell>
          <cell r="C3822" t="str">
            <v>UR</v>
          </cell>
          <cell r="D3822">
            <v>123.72</v>
          </cell>
        </row>
        <row r="3823">
          <cell r="A3823" t="str">
            <v>11.024.999-0</v>
          </cell>
          <cell r="B3823" t="str">
            <v>INDICE 11.024.CONCRETO PROJETADO</v>
          </cell>
          <cell r="D3823">
            <v>1714</v>
          </cell>
        </row>
        <row r="3824">
          <cell r="A3824" t="str">
            <v>11.025.002-0</v>
          </cell>
          <cell r="B3824" t="str">
            <v>CONCRETO BOMBEADO FCK = 15MPA</v>
          </cell>
          <cell r="C3824" t="str">
            <v>M3</v>
          </cell>
          <cell r="D3824">
            <v>231.24</v>
          </cell>
        </row>
        <row r="3825">
          <cell r="A3825" t="str">
            <v>11.025.006-0</v>
          </cell>
          <cell r="B3825" t="str">
            <v>CONCRETO BOMBEADO FCK = 20MPA</v>
          </cell>
          <cell r="C3825" t="str">
            <v>M3</v>
          </cell>
          <cell r="D3825">
            <v>246.04</v>
          </cell>
        </row>
        <row r="3826">
          <cell r="A3826" t="str">
            <v>11.025.009-0</v>
          </cell>
          <cell r="B3826" t="str">
            <v>CONCRETO BOMBEADO FCK = 25MPA</v>
          </cell>
          <cell r="C3826" t="str">
            <v>M3</v>
          </cell>
          <cell r="D3826">
            <v>256.81</v>
          </cell>
        </row>
        <row r="3827">
          <cell r="A3827" t="str">
            <v>11.025.012-0</v>
          </cell>
          <cell r="B3827" t="str">
            <v>CONCRETO BOMBEADO FCK = 30MPA</v>
          </cell>
          <cell r="C3827" t="str">
            <v>M3</v>
          </cell>
          <cell r="D3827">
            <v>266.87</v>
          </cell>
        </row>
        <row r="3828">
          <cell r="A3828" t="str">
            <v>11.025.013-0</v>
          </cell>
          <cell r="B3828" t="str">
            <v>CONCRETO BOMBEADO FCK = 35MPA</v>
          </cell>
          <cell r="C3828" t="str">
            <v>M3</v>
          </cell>
          <cell r="D3828">
            <v>282.77</v>
          </cell>
        </row>
        <row r="3829">
          <cell r="A3829" t="str">
            <v>11.025.999-0</v>
          </cell>
          <cell r="B3829" t="str">
            <v>INDICE 11.025.CONCRETO BOMBEADO</v>
          </cell>
          <cell r="D3829">
            <v>1598</v>
          </cell>
        </row>
        <row r="3830">
          <cell r="A3830" t="str">
            <v>11.026.010-0</v>
          </cell>
          <cell r="B3830" t="str">
            <v>PROTECAO DE ROCHA EM GALERIA, INCL. CHUMBADORES, EXCL. TELA</v>
          </cell>
          <cell r="C3830" t="str">
            <v>M2</v>
          </cell>
          <cell r="D3830">
            <v>15.68</v>
          </cell>
        </row>
        <row r="3831">
          <cell r="A3831" t="str">
            <v>11.026.015-0</v>
          </cell>
          <cell r="B3831" t="str">
            <v>CONTENSAO DE BL. SOLTOS EM ENCOSTA, C/TELA, EXCL. FORN. DA TELA</v>
          </cell>
          <cell r="C3831" t="str">
            <v>M2</v>
          </cell>
          <cell r="D3831">
            <v>1.04</v>
          </cell>
        </row>
        <row r="3832">
          <cell r="A3832" t="str">
            <v>11.026.016-0</v>
          </cell>
          <cell r="B3832" t="str">
            <v>PROTECAO DE REVEST. EM ALVEN., C/TELA, EXCL. FORN. DA TELA,CHAPISCO E REVEST.</v>
          </cell>
          <cell r="C3832" t="str">
            <v>M2</v>
          </cell>
          <cell r="D3832">
            <v>4.42</v>
          </cell>
        </row>
        <row r="3833">
          <cell r="A3833" t="str">
            <v>11.026.020-0</v>
          </cell>
          <cell r="B3833" t="str">
            <v>ESTABILIZACAO DE TALUDES C/MASSA DE CONCR., LIMP., REGULARIZACAO E REVESTIM., DRENO A CADA 4,00M2, EXCL. FORN. DE TELA</v>
          </cell>
          <cell r="C3833" t="str">
            <v>M2</v>
          </cell>
          <cell r="D3833">
            <v>54.35</v>
          </cell>
        </row>
        <row r="3834">
          <cell r="A3834" t="str">
            <v>11.026.999-0</v>
          </cell>
          <cell r="B3834" t="str">
            <v>INDICE 11.026.CONTENCAO E PROTECAO</v>
          </cell>
          <cell r="D3834">
            <v>3220</v>
          </cell>
        </row>
        <row r="3835">
          <cell r="A3835" t="str">
            <v>11.027.999-0</v>
          </cell>
          <cell r="B3835" t="str">
            <v>INDICE 11.027.INDICE FORMA METALICA</v>
          </cell>
          <cell r="D3835">
            <v>3334</v>
          </cell>
        </row>
        <row r="3836">
          <cell r="A3836" t="str">
            <v>11.028.999-0</v>
          </cell>
          <cell r="B3836" t="str">
            <v>INDICE 11.028.ESCORAMENTO ROCHA P/CONCRETO</v>
          </cell>
          <cell r="D3836">
            <v>1470</v>
          </cell>
        </row>
        <row r="3837">
          <cell r="A3837" t="str">
            <v>11.029.001-0</v>
          </cell>
          <cell r="B3837" t="str">
            <v>CONCRETO SUBMERSO, C/TEOR DE CIM. 400KG/M3, COLOC. P/MEIO DECONJ. COMPRESSOR-BOMBA PNEUMATICA</v>
          </cell>
          <cell r="C3837" t="str">
            <v>M3</v>
          </cell>
          <cell r="D3837">
            <v>207.66</v>
          </cell>
        </row>
        <row r="3838">
          <cell r="A3838" t="str">
            <v>11.029.999-0</v>
          </cell>
          <cell r="B3838" t="str">
            <v>INDICE 11.029.CONCRETO SUBMERSO</v>
          </cell>
          <cell r="D3838">
            <v>1530</v>
          </cell>
        </row>
        <row r="3839">
          <cell r="A3839" t="str">
            <v>11.030.015-0</v>
          </cell>
          <cell r="B3839" t="str">
            <v>LAJE PRE-MOLDADA BETA 11, P/SOBRECARGA DE 1KN/M2 E VAO DE 4,40M, INCL. CAPEAMENTO DE 3CM DE ESP., CONCR. FCK = 15MPA</v>
          </cell>
          <cell r="C3839" t="str">
            <v>M2</v>
          </cell>
          <cell r="D3839">
            <v>43.38</v>
          </cell>
        </row>
        <row r="3840">
          <cell r="A3840" t="str">
            <v>11.030.016-0</v>
          </cell>
          <cell r="B3840" t="str">
            <v>LAJE PRE-MOLDADA BETA 12, P/SOBRECARGA DE 3,5KN/M2 E VAO DE4,10M, INCL. CAPEAMENTO DE 4CM DE ESP., CONCR. FCK = 15MPA</v>
          </cell>
          <cell r="C3840" t="str">
            <v>M2</v>
          </cell>
          <cell r="D3840">
            <v>50.45</v>
          </cell>
        </row>
        <row r="3841">
          <cell r="A3841" t="str">
            <v>11.030.017-0</v>
          </cell>
          <cell r="B3841" t="str">
            <v>LAJE PRE-MOLDADA BETA 16, P/SOBRECARGA DE 3,5KN/M2 E VAO DE5,20M, INCL. CAPEAMENTO DE 4CM DE ESP., CONCR. FCK = 15MPA</v>
          </cell>
          <cell r="C3841" t="str">
            <v>M2</v>
          </cell>
          <cell r="D3841">
            <v>64.569999999999993</v>
          </cell>
        </row>
        <row r="3842">
          <cell r="A3842" t="str">
            <v>11.030.018-0</v>
          </cell>
          <cell r="B3842" t="str">
            <v>LAJE PRE-MOLDADA BETA 20, P/SOBRECARGA DE 3,5KN/M2 E VAO DE6,20M, INCL. CAPEAMENTO DE 4CM DE ESP., CONCR. FCK = 15MPA</v>
          </cell>
          <cell r="C3842" t="str">
            <v>M2</v>
          </cell>
          <cell r="D3842">
            <v>74.150000000000006</v>
          </cell>
        </row>
        <row r="3843">
          <cell r="A3843" t="str">
            <v>11.030.999-0</v>
          </cell>
          <cell r="B3843" t="str">
            <v>INDICE 11.030.LAJE PRE-MOLDADA</v>
          </cell>
          <cell r="D3843">
            <v>3504</v>
          </cell>
        </row>
        <row r="3844">
          <cell r="A3844" t="str">
            <v>11.034.005-0</v>
          </cell>
          <cell r="B3844" t="str">
            <v>REFORCO DE CANTO DE LAJE OU JUNTA DE VIADUTO, EM CANTONEIRADE FERRO DE 3 X 3/8", CHUMBADO NO CONCR.</v>
          </cell>
          <cell r="C3844" t="str">
            <v>M</v>
          </cell>
          <cell r="D3844">
            <v>53.45</v>
          </cell>
        </row>
        <row r="3845">
          <cell r="A3845" t="str">
            <v>11.034.010-0</v>
          </cell>
          <cell r="B3845" t="str">
            <v>REFORCO DE CANTO DE LAJE OU JUNTA DE VIADUTO, EM CANTONEIRADE FERRO DE 4 X 3/8", CHUMBADO NO CONCR.</v>
          </cell>
          <cell r="C3845" t="str">
            <v>M</v>
          </cell>
          <cell r="D3845">
            <v>65.08</v>
          </cell>
        </row>
        <row r="3846">
          <cell r="A3846" t="str">
            <v>11.034.999-0</v>
          </cell>
          <cell r="B3846" t="str">
            <v>INDICE DA FAMILIA</v>
          </cell>
          <cell r="D3846">
            <v>2604</v>
          </cell>
        </row>
        <row r="3847">
          <cell r="A3847" t="str">
            <v>11.035.001-1</v>
          </cell>
          <cell r="B3847" t="str">
            <v>FORMA MET. P/CONCR., ADMITINDO 25 VEZES DE UTILIZACAO</v>
          </cell>
          <cell r="C3847" t="str">
            <v>M2</v>
          </cell>
          <cell r="D3847">
            <v>9.77</v>
          </cell>
        </row>
        <row r="3848">
          <cell r="A3848" t="str">
            <v>11.035.002-1</v>
          </cell>
          <cell r="B3848" t="str">
            <v>FORMA MET. P/CONCR., ADMITINDO 50 VEZES DE UTILIZACAO</v>
          </cell>
          <cell r="C3848" t="str">
            <v>M2</v>
          </cell>
          <cell r="D3848">
            <v>6.1</v>
          </cell>
        </row>
        <row r="3849">
          <cell r="A3849" t="str">
            <v>11.035.999-0</v>
          </cell>
          <cell r="B3849" t="str">
            <v>INDICE 11.035.FORMAS METAL.P/CONCRETO</v>
          </cell>
          <cell r="D3849">
            <v>3279</v>
          </cell>
        </row>
        <row r="3850">
          <cell r="A3850" t="str">
            <v>11.037.001-0</v>
          </cell>
          <cell r="B3850" t="str">
            <v>APARELHO DE APOIO EM ACO EXTRA DURO (ETD)</v>
          </cell>
          <cell r="C3850" t="str">
            <v>KG</v>
          </cell>
          <cell r="D3850">
            <v>25.61</v>
          </cell>
        </row>
        <row r="3851">
          <cell r="A3851" t="str">
            <v>11.037.999-0</v>
          </cell>
          <cell r="B3851" t="str">
            <v>INDICE 11.037.APARELHO DE APOIO</v>
          </cell>
          <cell r="D3851">
            <v>1598</v>
          </cell>
        </row>
        <row r="3852">
          <cell r="A3852" t="str">
            <v>11.038.001-0</v>
          </cell>
          <cell r="B3852" t="str">
            <v>FORMA MET. P/TUNEIS, DESLOC., POSICIONAMENTO, FIX. E RETIRADA, FORMAS DE 7,00M DE EXT., TRILHO EM TUNEL DE 70,00M2</v>
          </cell>
          <cell r="C3852" t="str">
            <v>M2</v>
          </cell>
          <cell r="D3852">
            <v>4.3899999999999997</v>
          </cell>
        </row>
        <row r="3853">
          <cell r="A3853" t="str">
            <v>11.038.999-0</v>
          </cell>
          <cell r="B3853" t="str">
            <v>INDICE 11.038.FORMA METAL.TUNEIS</v>
          </cell>
          <cell r="D3853">
            <v>3141</v>
          </cell>
        </row>
        <row r="3854">
          <cell r="A3854" t="str">
            <v>11.039.001-0</v>
          </cell>
          <cell r="B3854" t="str">
            <v>FORMA MET. P/TUNEIS, FORN. DE FORMAS, DESLIZANTE S/TRILHOS DE 7,00M DE EXT., EM TUNEL DE 70,00M2, SUSPENSAS P/MACACOS</v>
          </cell>
          <cell r="C3854" t="str">
            <v>UN</v>
          </cell>
          <cell r="D3854">
            <v>61171.11</v>
          </cell>
        </row>
        <row r="3855">
          <cell r="A3855" t="str">
            <v>11.039.999-0</v>
          </cell>
          <cell r="B3855" t="str">
            <v>INDICE 11.039.FORMA METAL.TUNEIS FORNEC.</v>
          </cell>
          <cell r="D3855">
            <v>3700</v>
          </cell>
        </row>
        <row r="3856">
          <cell r="A3856" t="str">
            <v>11.040.002-0</v>
          </cell>
          <cell r="B3856" t="str">
            <v>ANCORAGEM DE ROCHA,COM CHUMBADORE,DIAM.1",CONFORME ITEM11.041.005-0,EXCLUSIVE ESTE E INCLUSIVE PERFURACAO.</v>
          </cell>
          <cell r="C3856" t="str">
            <v>M</v>
          </cell>
          <cell r="D3856">
            <v>24.03</v>
          </cell>
        </row>
        <row r="3857">
          <cell r="A3857" t="str">
            <v>11.040.999-0</v>
          </cell>
          <cell r="B3857" t="str">
            <v>INDICE 11.040.ANCORAGEM DE ROCHA</v>
          </cell>
          <cell r="D3857">
            <v>2415</v>
          </cell>
        </row>
        <row r="3858">
          <cell r="A3858" t="str">
            <v>11.041.005-0</v>
          </cell>
          <cell r="B3858" t="str">
            <v>CHUMBADOR DIAM.1",P/ANCORAGEM DE ROCHA,C/RESISTENCIA RUPTURA75KG/M2,C/CHAPA DE 200X200X1/2".FORN.</v>
          </cell>
          <cell r="C3858" t="str">
            <v>M</v>
          </cell>
          <cell r="D3858">
            <v>149.44</v>
          </cell>
        </row>
        <row r="3859">
          <cell r="A3859" t="str">
            <v>11.041.999-0</v>
          </cell>
          <cell r="B3859" t="str">
            <v>INDICE 11.041.FORNEC. DE CHUMBADOR</v>
          </cell>
          <cell r="D3859">
            <v>1470</v>
          </cell>
        </row>
        <row r="3860">
          <cell r="A3860" t="str">
            <v>11.043.002-0</v>
          </cell>
          <cell r="B3860" t="str">
            <v>TIRANTE P/PROTENSAO, P/ANCORAGEM EM ROCHA, CONSTITUIDO P/ 6FIOS DE ACO DURO DE 8MM</v>
          </cell>
          <cell r="C3860" t="str">
            <v>M</v>
          </cell>
          <cell r="D3860">
            <v>30.23</v>
          </cell>
        </row>
        <row r="3861">
          <cell r="A3861" t="str">
            <v>11.043.003-0</v>
          </cell>
          <cell r="B3861" t="str">
            <v>TIRANTE P/PROTENSAO, P/ANCORAGEM EM ROCHA, CONSTITUIDO P/ 8FIOS DE ACO DURO DE 8MM</v>
          </cell>
          <cell r="C3861" t="str">
            <v>M</v>
          </cell>
          <cell r="D3861">
            <v>36.96</v>
          </cell>
        </row>
        <row r="3862">
          <cell r="A3862" t="str">
            <v>11.043.004-0</v>
          </cell>
          <cell r="B3862" t="str">
            <v>TIRANTE P/PROTENSAO, P/ANCORAGEM EM ROCHA, CONSTITUIDO P/ 10FIOS DE ACO DURO DE 8MM</v>
          </cell>
          <cell r="C3862" t="str">
            <v>M</v>
          </cell>
          <cell r="D3862">
            <v>43.7</v>
          </cell>
        </row>
        <row r="3863">
          <cell r="A3863" t="str">
            <v>11.043.005-0</v>
          </cell>
          <cell r="B3863" t="str">
            <v>TIRANTE P/PROTENSAO, P/ANCORAGEM EM ROCHA, CONSTITUIDO P/ 12FIOS DE ACO DURO DE 8MM</v>
          </cell>
          <cell r="C3863" t="str">
            <v>M</v>
          </cell>
          <cell r="D3863">
            <v>50.43</v>
          </cell>
        </row>
        <row r="3864">
          <cell r="A3864" t="str">
            <v>11.043.006-0</v>
          </cell>
          <cell r="B3864" t="str">
            <v>TIRANTE P/PROTENSAO, P/ANCORAGEM EM ROCHA, CONSTITUIDO P/ 4CORDOALHAS DE 12,5MM</v>
          </cell>
          <cell r="C3864" t="str">
            <v>M</v>
          </cell>
          <cell r="D3864">
            <v>40.229999999999997</v>
          </cell>
        </row>
        <row r="3865">
          <cell r="A3865" t="str">
            <v>11.043.007-0</v>
          </cell>
          <cell r="B3865" t="str">
            <v>TIRANTE P/PROTENSAO, P/ANCORAGEM EM ROCHA, CONSTITUIDO P/ 6CORDOALHAS DE 12,5MM</v>
          </cell>
          <cell r="C3865" t="str">
            <v>M</v>
          </cell>
          <cell r="D3865">
            <v>53.74</v>
          </cell>
        </row>
        <row r="3866">
          <cell r="A3866" t="str">
            <v>11.043.008-0</v>
          </cell>
          <cell r="B3866" t="str">
            <v>TIRANTE P/PROTENSAO, P/ANCORAGEM EM ROCHA, CONSTITUIDO P/ 8CORDOALHAS DE 12,5MM</v>
          </cell>
          <cell r="C3866" t="str">
            <v>M</v>
          </cell>
          <cell r="D3866">
            <v>67.260000000000005</v>
          </cell>
        </row>
        <row r="3867">
          <cell r="A3867" t="str">
            <v>11.043.009-0</v>
          </cell>
          <cell r="B3867" t="str">
            <v>TIRANTE P/PROTENSAO, P/ANCORAGEM EM ROCHA, CONSTITUIDO P/ 10CORDOALHAS DE 12,5MM</v>
          </cell>
          <cell r="C3867" t="str">
            <v>M</v>
          </cell>
          <cell r="D3867">
            <v>80.77</v>
          </cell>
        </row>
        <row r="3868">
          <cell r="A3868" t="str">
            <v>11.043.010-0</v>
          </cell>
          <cell r="B3868" t="str">
            <v>TIRANTE P/PROTENSAO, P/ANCORAGEM EM ROCHA, CONSTITUIDO P/ 12CORDOALHAS DE 12,5MM</v>
          </cell>
          <cell r="C3868" t="str">
            <v>M</v>
          </cell>
          <cell r="D3868">
            <v>94.28</v>
          </cell>
        </row>
        <row r="3869">
          <cell r="A3869" t="str">
            <v>11.043.011-0</v>
          </cell>
          <cell r="B3869" t="str">
            <v>TIRANTE PROTENDIDO P/ANCORAGEM EM SOLO, CONSTITUIDO P/ 6 FIOS DE ACO DURO DE 8MM, INCL. PROT. ANTICORROSIVA</v>
          </cell>
          <cell r="C3869" t="str">
            <v>M</v>
          </cell>
          <cell r="D3869">
            <v>34.71</v>
          </cell>
        </row>
        <row r="3870">
          <cell r="A3870" t="str">
            <v>11.043.012-0</v>
          </cell>
          <cell r="B3870" t="str">
            <v>TIRANTE PROTENDIDO P/ANCORAGEM EM SOLO, CONSTITUIDO P/ 8 FIOS DE ACO DURO DE 8MM, INCL. PROT. ANTICORROSIVA</v>
          </cell>
          <cell r="C3870" t="str">
            <v>M</v>
          </cell>
          <cell r="D3870">
            <v>41.44</v>
          </cell>
        </row>
        <row r="3871">
          <cell r="A3871" t="str">
            <v>11.043.013-0</v>
          </cell>
          <cell r="B3871" t="str">
            <v>TIRANTE PROTENDIDO P/ANCORAGEM EM SOLO, CONSTITUIDO P/ 10 FIOS DE ACO DURO DE 8MM, INCL. PROT. ANTICORROSIVA</v>
          </cell>
          <cell r="C3871" t="str">
            <v>M</v>
          </cell>
          <cell r="D3871">
            <v>48.18</v>
          </cell>
        </row>
        <row r="3872">
          <cell r="A3872" t="str">
            <v>11.043.014-1</v>
          </cell>
          <cell r="B3872" t="str">
            <v>TIRANTE PROTENDIDO P/ANCORAGEM EM SOLO, CONSTITUIDO P/ 12 FIOS DE ACO DURO DE 8MM, INCL. PROT. ANTICORROSIVA</v>
          </cell>
          <cell r="C3872" t="str">
            <v>M</v>
          </cell>
          <cell r="D3872">
            <v>54.91</v>
          </cell>
        </row>
        <row r="3873">
          <cell r="A3873" t="str">
            <v>11.043.015-0</v>
          </cell>
          <cell r="B3873" t="str">
            <v>TIRANTE PROTENDIDO P/ANCORAGEM EM SOLO, CONSTITUIDO P/ 16 FIOS DE ACO DURO DE 8MM, INCL. PROT. ANTICORROSIVA</v>
          </cell>
          <cell r="C3873" t="str">
            <v>M</v>
          </cell>
          <cell r="D3873">
            <v>69.22</v>
          </cell>
        </row>
        <row r="3874">
          <cell r="A3874" t="str">
            <v>11.043.016-0</v>
          </cell>
          <cell r="B3874" t="str">
            <v>TIRANTE PROTENDIDO P/ANCORAGEM EM SOLO, CONSTITUIDO P/ 4 CORDOALHAS DE 12,5MM, INCL. PROT. ANTICORROSIVA</v>
          </cell>
          <cell r="C3874" t="str">
            <v>M</v>
          </cell>
          <cell r="D3874">
            <v>42.6</v>
          </cell>
        </row>
        <row r="3875">
          <cell r="A3875" t="str">
            <v>11.043.017-0</v>
          </cell>
          <cell r="B3875" t="str">
            <v>TIRANTE PROTENDIDO P/ANCORAGEM EM SOLO, CONSTITUIDO P/ 6 CORDOALHAS DE 12,5MM, INCL. PROT. ANTICORROSIVA</v>
          </cell>
          <cell r="C3875" t="str">
            <v>M</v>
          </cell>
          <cell r="D3875">
            <v>56.11</v>
          </cell>
        </row>
        <row r="3876">
          <cell r="A3876" t="str">
            <v>11.043.018-0</v>
          </cell>
          <cell r="B3876" t="str">
            <v>TIRANTE PROTENDIDO P/ANCORAGEM EM SOLO, CONSTITUIDO P/ 8 CORDOALHAS DE 12,5MM, INCL. PROT. ANTICORROSIVA</v>
          </cell>
          <cell r="C3876" t="str">
            <v>M</v>
          </cell>
          <cell r="D3876">
            <v>69.62</v>
          </cell>
        </row>
        <row r="3877">
          <cell r="A3877" t="str">
            <v>11.043.019-1</v>
          </cell>
          <cell r="B3877" t="str">
            <v>TIRANTE PROTENDIDO P/ANCORAGEM EM SOLO, CONSTITUIDO P/ 10 CORDOALHAS DE 12,5MM, INCL. PROT. ANTICORROSIVA</v>
          </cell>
          <cell r="C3877" t="str">
            <v>M</v>
          </cell>
          <cell r="D3877">
            <v>85.25</v>
          </cell>
        </row>
        <row r="3878">
          <cell r="A3878" t="str">
            <v>11.043.020-0</v>
          </cell>
          <cell r="B3878" t="str">
            <v>TIRANTE PROTENDIDO P/ANCORAGEM EM SOLO, CONSTITUIDO P/ 12 CORDOALHAS DE 12,5MM, INCL. PROT. ANTICORROSIVA</v>
          </cell>
          <cell r="C3878" t="str">
            <v>M</v>
          </cell>
          <cell r="D3878">
            <v>98.76</v>
          </cell>
        </row>
        <row r="3879">
          <cell r="A3879" t="str">
            <v>11.043.021-0</v>
          </cell>
          <cell r="B3879" t="str">
            <v>TIRANTE PROTENDIDO P/ANCORAGEM EM SOLO, CONSTITUIDO P/ 6 FIOS DE ACO DURO DE 8MM, INCL. PROT. ANTICORROSIVA</v>
          </cell>
          <cell r="C3879" t="str">
            <v>M</v>
          </cell>
          <cell r="D3879">
            <v>56.76</v>
          </cell>
        </row>
        <row r="3880">
          <cell r="A3880" t="str">
            <v>11.043.022-0</v>
          </cell>
          <cell r="B3880" t="str">
            <v>TIRANTE PROTENDIDO P/ANCORAGEM EM SOLO, CONSTITUIDO P/ 8 FIOS DE ACO DURO DE 8MM</v>
          </cell>
          <cell r="C3880" t="str">
            <v>M</v>
          </cell>
          <cell r="D3880">
            <v>63.49</v>
          </cell>
        </row>
        <row r="3881">
          <cell r="A3881" t="str">
            <v>11.043.023-0</v>
          </cell>
          <cell r="B3881" t="str">
            <v>TIRANTE PROTENDIDO P/ANCORAGEM EM SOLO, CONSTITUIDO P/ 10 FIOS DE ACO DURO DE 8MM</v>
          </cell>
          <cell r="C3881" t="str">
            <v>M</v>
          </cell>
          <cell r="D3881">
            <v>70.23</v>
          </cell>
        </row>
        <row r="3882">
          <cell r="A3882" t="str">
            <v>11.043.024-1</v>
          </cell>
          <cell r="B3882" t="str">
            <v>TIRANTE PROTENDIDO P/ANCORAGEM EM SOLO, CONSTITUIDO P/ 12 FIOS DE ACO DURO DE 8MM</v>
          </cell>
          <cell r="C3882" t="str">
            <v>M</v>
          </cell>
          <cell r="D3882">
            <v>70.23</v>
          </cell>
        </row>
        <row r="3883">
          <cell r="A3883" t="str">
            <v>11.043.025-0</v>
          </cell>
          <cell r="B3883" t="str">
            <v>TIRANTE PROTENDIDO P/ANCORAGEM EM SOLO, CONSTITUIDO P/ 16 FIOS DE ACO DURO DE 8MM</v>
          </cell>
          <cell r="C3883" t="str">
            <v>M</v>
          </cell>
          <cell r="D3883">
            <v>91.27</v>
          </cell>
        </row>
        <row r="3884">
          <cell r="A3884" t="str">
            <v>11.043.026-0</v>
          </cell>
          <cell r="B3884" t="str">
            <v>TIRANTE PROTENDIDO P/ANCORAGEM EM SOLO, CONSTITUIDO P/ 4 CORDOALHAS DE 12,5MM</v>
          </cell>
          <cell r="C3884" t="str">
            <v>M</v>
          </cell>
          <cell r="D3884">
            <v>64.650000000000006</v>
          </cell>
        </row>
        <row r="3885">
          <cell r="A3885" t="str">
            <v>11.043.027-0</v>
          </cell>
          <cell r="B3885" t="str">
            <v>TIRANTE PROTENDIDO P/ANCORAGEM EM SOLO, CONSTITUIDO P/ 6 CORDOALHAS DE 12,5MM</v>
          </cell>
          <cell r="C3885" t="str">
            <v>M</v>
          </cell>
          <cell r="D3885">
            <v>78.16</v>
          </cell>
        </row>
        <row r="3886">
          <cell r="A3886" t="str">
            <v>11.043.028-0</v>
          </cell>
          <cell r="B3886" t="str">
            <v>TIRANTE PROTENDIDO P/ANCORAGEM EM SOLO, CONSTITUIDO P/ 8 CORDOALHAS DE 12,5MM</v>
          </cell>
          <cell r="C3886" t="str">
            <v>M</v>
          </cell>
          <cell r="D3886">
            <v>91.67</v>
          </cell>
        </row>
        <row r="3887">
          <cell r="A3887" t="str">
            <v>11.043.029-1</v>
          </cell>
          <cell r="B3887" t="str">
            <v>TIRANTE PROTENDIDO P/ANCORAGEM EM SOLO, CONSTITUIDO P/ 10 CORDOALHAS DE 12,5MM</v>
          </cell>
          <cell r="C3887" t="str">
            <v>M</v>
          </cell>
          <cell r="D3887">
            <v>112.58</v>
          </cell>
        </row>
        <row r="3888">
          <cell r="A3888" t="str">
            <v>11.043.030-0</v>
          </cell>
          <cell r="B3888" t="str">
            <v>TIRANTE PROTENDIDO P/ANCORAGEM EM SOLO, CONSTITUIDO P/ 12 CORDOALHAS DE 12,5MM</v>
          </cell>
          <cell r="C3888" t="str">
            <v>M</v>
          </cell>
          <cell r="D3888">
            <v>126.1</v>
          </cell>
        </row>
        <row r="3889">
          <cell r="A3889" t="str">
            <v>11.043.999-0</v>
          </cell>
          <cell r="B3889" t="str">
            <v>INDICE 11.043.TIRANTE PROTENSAO ROCHA E SOLO</v>
          </cell>
          <cell r="D3889">
            <v>2643</v>
          </cell>
        </row>
        <row r="3890">
          <cell r="A3890" t="str">
            <v>11.044.006-0</v>
          </cell>
          <cell r="B3890" t="str">
            <v>TIRANTE PROTENDIDO P/ANCORAGEM EM ROCHA, CONSTITUIDO P/ 4 CORDOALHAS DE 12,5MM, INCL. CONE E PLACA DE ANCORAGEM</v>
          </cell>
          <cell r="C3890" t="str">
            <v>UN</v>
          </cell>
          <cell r="D3890">
            <v>1130.67</v>
          </cell>
        </row>
        <row r="3891">
          <cell r="A3891" t="str">
            <v>11.044.007-0</v>
          </cell>
          <cell r="B3891" t="str">
            <v>TIRANTE PROTENDIDO P/ANCORAGEM EM ROCHA, CONSTITUIDO P/ 6 CORDOALHAS DE 12,5MM, INCL. CONE E PLACA DE ANCORAGEM</v>
          </cell>
          <cell r="C3891" t="str">
            <v>UN</v>
          </cell>
          <cell r="D3891">
            <v>1467.13</v>
          </cell>
        </row>
        <row r="3892">
          <cell r="A3892" t="str">
            <v>11.044.008-0</v>
          </cell>
          <cell r="B3892" t="str">
            <v>TIRANTE PROTENDIDO P/ANCORAGEM EM ROCHA, CONSTITUIDO P/ 8 CORDOALHAS DE 12,5MM, INCL. CONE E PLACA DE ANCORAGEM</v>
          </cell>
          <cell r="C3892" t="str">
            <v>UN</v>
          </cell>
          <cell r="D3892">
            <v>2185.87</v>
          </cell>
        </row>
        <row r="3893">
          <cell r="A3893" t="str">
            <v>11.044.009-0</v>
          </cell>
          <cell r="B3893" t="str">
            <v>TIRANTE PROTENDIDO P/ANCORAGEM EM ROCHA, CONSTITUIDO P/ 1O CORDOALHAS DE 12,5MM, INCL. CONE E PLACA DE ANCORAGEM</v>
          </cell>
          <cell r="C3893" t="str">
            <v>UN</v>
          </cell>
          <cell r="D3893">
            <v>2417.11</v>
          </cell>
        </row>
        <row r="3894">
          <cell r="A3894" t="str">
            <v>11.044.010-0</v>
          </cell>
          <cell r="B3894" t="str">
            <v>TIRANTE PROTENDIDO P/ANCORAGEM EM ROCHA, CONSTITUIDO P/ 12 CORDOALHAS DE 12,5MM, INCL. CONE E PLACA DE ANCORAGEM</v>
          </cell>
          <cell r="C3894" t="str">
            <v>UN</v>
          </cell>
          <cell r="D3894">
            <v>2692.14</v>
          </cell>
        </row>
        <row r="3895">
          <cell r="A3895" t="str">
            <v>11.044.056-0</v>
          </cell>
          <cell r="B3895" t="str">
            <v>PROTENCAO DE TIRANTES DE 4 CORDOALHAS DE 1/2", EXCL. FORN. DOS MAT.</v>
          </cell>
          <cell r="C3895" t="str">
            <v>UN</v>
          </cell>
          <cell r="D3895">
            <v>345.98</v>
          </cell>
        </row>
        <row r="3896">
          <cell r="A3896" t="str">
            <v>11.044.058-0</v>
          </cell>
          <cell r="B3896" t="str">
            <v>PROTENCAO DE TIRANTES DE 6 E 8 CORDOALHAS DE 1/2", EXCL. FORN. DOS MAT.</v>
          </cell>
          <cell r="C3896" t="str">
            <v>UN</v>
          </cell>
          <cell r="D3896">
            <v>408.71</v>
          </cell>
        </row>
        <row r="3897">
          <cell r="A3897" t="str">
            <v>11.044.060-0</v>
          </cell>
          <cell r="B3897" t="str">
            <v>PROTENCAO DE TIRANTES DE 10 E 12 CORDOALHAS DE 1/2", EXCL. FORN. DOS MAT.</v>
          </cell>
          <cell r="C3897" t="str">
            <v>UN</v>
          </cell>
          <cell r="D3897">
            <v>531.34</v>
          </cell>
        </row>
        <row r="3898">
          <cell r="A3898" t="str">
            <v>11.044.999-0</v>
          </cell>
          <cell r="B3898" t="str">
            <v>INDICE 11.044.TIRANTE PROTENDIDO ROCHA</v>
          </cell>
          <cell r="D3898">
            <v>2934</v>
          </cell>
        </row>
        <row r="3899">
          <cell r="A3899" t="str">
            <v>11.045.006-0</v>
          </cell>
          <cell r="B3899" t="str">
            <v>TIRANTE PROTENDIDO P/ANCORAGEM EM SOLO, CONSTITUDO C/ 4 CORDOALHAS DE 12,5MM, INCL. CONE E PLACA, EXCL. PERF. E INJECAO</v>
          </cell>
          <cell r="C3899" t="str">
            <v>UN</v>
          </cell>
          <cell r="D3899">
            <v>1153.6500000000001</v>
          </cell>
        </row>
        <row r="3900">
          <cell r="A3900" t="str">
            <v>11.045.007-0</v>
          </cell>
          <cell r="B3900" t="str">
            <v>TIRANTE PROTENDIDO P/ANCORAGEM EM SOLO, CONSTITUDO C/ 6 CORDOALHAS DE 12,5MM, INCL. CONE E PLACA, EXCL. PERF. E INJECAO</v>
          </cell>
          <cell r="C3900" t="str">
            <v>UN</v>
          </cell>
          <cell r="D3900">
            <v>1494.4</v>
          </cell>
        </row>
        <row r="3901">
          <cell r="A3901" t="str">
            <v>11.045.008-0</v>
          </cell>
          <cell r="B3901" t="str">
            <v>TIRANTE PROTENDIDO P/ANCORAGEM EM SOLO, CONSTITUIDO C/ 8 CORDOALHAS DE 12,5MM, INCL. CONE E PLACA, EXCL. PERF. E INJECAO</v>
          </cell>
          <cell r="C3901" t="str">
            <v>UN</v>
          </cell>
          <cell r="D3901">
            <v>2215.5500000000002</v>
          </cell>
        </row>
        <row r="3902">
          <cell r="A3902" t="str">
            <v>11.045.009-0</v>
          </cell>
          <cell r="B3902" t="str">
            <v>TIRANTE PROTENDIDO, P/ANCORAGEM EM SOLO, CONSTITUIDO C/ 10 CORDOALHAS DE 12,5MM, INCL.CONE E PLACA, EXCL. PERF.E INJECAO</v>
          </cell>
          <cell r="C3902" t="str">
            <v>UN</v>
          </cell>
          <cell r="D3902">
            <v>2456.4299999999998</v>
          </cell>
        </row>
        <row r="3903">
          <cell r="A3903" t="str">
            <v>11.045.010-0</v>
          </cell>
          <cell r="B3903" t="str">
            <v>TIRANTE PROTENDIDO P/ANCORAGEM EM SOLO, CONSITUIDO C/ 12 CORDOALHAS DE 12,5MM, INCL. CONE E PLACA, EXCL. PERF. E INJECAO</v>
          </cell>
          <cell r="C3903" t="str">
            <v>UN</v>
          </cell>
          <cell r="D3903">
            <v>2742.91</v>
          </cell>
        </row>
        <row r="3904">
          <cell r="A3904" t="str">
            <v>11.045.999-0</v>
          </cell>
          <cell r="B3904" t="str">
            <v>INDICE 11.045.TIRANTE PROTENDIDO SOLO</v>
          </cell>
          <cell r="D3904">
            <v>3001</v>
          </cell>
        </row>
        <row r="3905">
          <cell r="A3905" t="str">
            <v>11.046.001-0</v>
          </cell>
          <cell r="B3905" t="str">
            <v>CONCRETO IMPORTADO DE USINA, DOSADO RACIONALMENTE, P/UMA RESISTENCIA A COMPRES. DE 10MPA</v>
          </cell>
          <cell r="C3905" t="str">
            <v>M3</v>
          </cell>
          <cell r="D3905">
            <v>147</v>
          </cell>
        </row>
        <row r="3906">
          <cell r="A3906" t="str">
            <v>11.046.004-0</v>
          </cell>
          <cell r="B3906" t="str">
            <v>CONCRETO IMPORTADO DE USINA, DOSADO RACIONALMENTE, P/UMA RESISTENCIA A COMPRES. DE 15MPA</v>
          </cell>
          <cell r="C3906" t="str">
            <v>M3</v>
          </cell>
          <cell r="D3906">
            <v>163</v>
          </cell>
        </row>
        <row r="3907">
          <cell r="A3907" t="str">
            <v>11.046.007-0</v>
          </cell>
          <cell r="B3907" t="str">
            <v>CONCRETO IMPORTADO DE USINA, DOSADO RACIONALMENTE, P/UMA RESISTENCIA A COMPRES. DE 20MPA</v>
          </cell>
          <cell r="C3907" t="str">
            <v>M3</v>
          </cell>
          <cell r="D3907">
            <v>176.08</v>
          </cell>
        </row>
        <row r="3908">
          <cell r="A3908" t="str">
            <v>11.046.010-0</v>
          </cell>
          <cell r="B3908" t="str">
            <v>CONCRETO IMPORTADO DE USINA, DOSADO RACIONALMENTE, P/UMA RESISTENCIA A COMPRES. DE 25MPA</v>
          </cell>
          <cell r="C3908" t="str">
            <v>M3</v>
          </cell>
          <cell r="D3908">
            <v>187.4</v>
          </cell>
        </row>
        <row r="3909">
          <cell r="A3909" t="str">
            <v>11.046.013-0</v>
          </cell>
          <cell r="B3909" t="str">
            <v>CONCRETO IMPORTADO DE USINA, DOSADO RACIONALMENTE, P/UMA RESISTENCIA A COMPRES. DE 30MPA</v>
          </cell>
          <cell r="C3909" t="str">
            <v>M3</v>
          </cell>
          <cell r="D3909">
            <v>196.12</v>
          </cell>
        </row>
        <row r="3910">
          <cell r="A3910" t="str">
            <v>11.046.014-0</v>
          </cell>
          <cell r="B3910" t="str">
            <v>CONCRETO IMPORTADO DE USINA, DOSADO RACIONALMENTE, P/UMA RESISTENCIA A COMPRES. DE 35MPA</v>
          </cell>
          <cell r="C3910" t="str">
            <v>M3</v>
          </cell>
          <cell r="D3910">
            <v>208</v>
          </cell>
        </row>
        <row r="3911">
          <cell r="A3911" t="str">
            <v>11.046.999-0</v>
          </cell>
          <cell r="B3911" t="str">
            <v>INDICE 11.046.CONCRETO IMPORTADO DE USINA</v>
          </cell>
          <cell r="D3911">
            <v>1583</v>
          </cell>
        </row>
        <row r="3912">
          <cell r="A3912" t="str">
            <v>11.047.010-1</v>
          </cell>
          <cell r="B3912" t="str">
            <v>TIRANTE PROTENDIDO DE ACO ST 85/105, P/CARGA ATE 34T, DIAM.DE 32MM, EXCL. LUVAS, PLACAS, CONTRA-PORCAS, ETC.</v>
          </cell>
          <cell r="C3912" t="str">
            <v>M</v>
          </cell>
          <cell r="D3912">
            <v>122.2</v>
          </cell>
        </row>
        <row r="3913">
          <cell r="A3913" t="str">
            <v>11.047.011-1</v>
          </cell>
          <cell r="B3913" t="str">
            <v>TIRANTE PROTENDIDO DE ACO ST 85/105, P/CARGA ATE 34T, DIAM.DE 32MM, INCL. FORN. E INST. DA PLACA, ANEL, PORCAS, ETC.</v>
          </cell>
          <cell r="C3913" t="str">
            <v>UN</v>
          </cell>
          <cell r="D3913">
            <v>809.94</v>
          </cell>
        </row>
        <row r="3914">
          <cell r="A3914" t="str">
            <v>11.047.012-0</v>
          </cell>
          <cell r="B3914" t="str">
            <v>TIRANTE PROTENDIDO DE ACO ST 85/105, P/CARGA ATE 34T, DIAM.DE 32MM, INCL.TUBO ESP.P/INJECAO (TUBO PVC 3/4" E MANCHETES)</v>
          </cell>
          <cell r="C3914" t="str">
            <v>M</v>
          </cell>
          <cell r="D3914">
            <v>125.89</v>
          </cell>
        </row>
        <row r="3915">
          <cell r="A3915" t="str">
            <v>11.047.015-0</v>
          </cell>
          <cell r="B3915" t="str">
            <v>TIRANTE PROTENDIDO EM ACO 50/55, P/CARGA ATE 22T, DIAM. DE 32MM, EXCL. LUVAS, PLACAS, PORCAS, CONTRA-PORCAS, ETC.</v>
          </cell>
          <cell r="C3915" t="str">
            <v>M</v>
          </cell>
          <cell r="D3915">
            <v>80.98</v>
          </cell>
        </row>
        <row r="3916">
          <cell r="A3916" t="str">
            <v>11.047.016-0</v>
          </cell>
          <cell r="B3916" t="str">
            <v>TIRANTE PROTENDIDO EM ACO 50/55, P/CARGA ATE 22T, DIAM. DE 32MM, INCL. FORN. E INST. DA PLACA, ANEL, PORCAS, LUVAS, ETC.</v>
          </cell>
          <cell r="C3916" t="str">
            <v>UN</v>
          </cell>
          <cell r="D3916">
            <v>591.64</v>
          </cell>
        </row>
        <row r="3917">
          <cell r="A3917" t="str">
            <v>11.047.050-0</v>
          </cell>
          <cell r="B3917" t="str">
            <v>PROTENSAO DE TIRANTE DE BARRA, DIAM. DE 32MM, EXCL. FORN. DOS MAT.</v>
          </cell>
          <cell r="C3917" t="str">
            <v>UN</v>
          </cell>
          <cell r="D3917">
            <v>168.3</v>
          </cell>
        </row>
        <row r="3918">
          <cell r="A3918" t="str">
            <v>11.047.999-0</v>
          </cell>
          <cell r="B3918" t="str">
            <v>INDICE 11.047.TIRANTE PROTENDIDO DE ACO</v>
          </cell>
          <cell r="D3918">
            <v>2791</v>
          </cell>
        </row>
        <row r="3919">
          <cell r="A3919" t="str">
            <v>11.048.010-0</v>
          </cell>
          <cell r="B3919" t="str">
            <v>CONCRETO IMPORTADO DE USINA, P/UMA RESISTENCIA A COMPRES. DE10MPA</v>
          </cell>
          <cell r="C3919" t="str">
            <v>M3</v>
          </cell>
          <cell r="D3919">
            <v>174.39</v>
          </cell>
        </row>
        <row r="3920">
          <cell r="A3920" t="str">
            <v>11.048.015-0</v>
          </cell>
          <cell r="B3920" t="str">
            <v>CONCRETO IMPORTADO DE USINA, P/UMA RESISTENCIA A COMPRES. DE15MPA</v>
          </cell>
          <cell r="C3920" t="str">
            <v>M3</v>
          </cell>
          <cell r="D3920">
            <v>190.39</v>
          </cell>
        </row>
        <row r="3921">
          <cell r="A3921" t="str">
            <v>11.048.020-0</v>
          </cell>
          <cell r="B3921" t="str">
            <v>CONCRETO IMPORTADO DE USINA, P/UMA RESISTENCIA A COMPRES. DE20MPA</v>
          </cell>
          <cell r="C3921" t="str">
            <v>M3</v>
          </cell>
          <cell r="D3921">
            <v>203.47</v>
          </cell>
        </row>
        <row r="3922">
          <cell r="A3922" t="str">
            <v>11.048.025-0</v>
          </cell>
          <cell r="B3922" t="str">
            <v>CONCRETO IMPORTADO DE USINA, P/UMA RESISTENCIA A COMPRES. DE25MPA</v>
          </cell>
          <cell r="C3922" t="str">
            <v>M3</v>
          </cell>
          <cell r="D3922">
            <v>214.79</v>
          </cell>
        </row>
        <row r="3923">
          <cell r="A3923" t="str">
            <v>11.048.030-0</v>
          </cell>
          <cell r="B3923" t="str">
            <v>IDEM ITEM 11.048.010,P/RESISTENCIA CARACTERISTICA ACOMPRESSAO DE 30MPA.</v>
          </cell>
          <cell r="C3923" t="str">
            <v>M3</v>
          </cell>
          <cell r="D3923">
            <v>223.51</v>
          </cell>
        </row>
        <row r="3924">
          <cell r="A3924" t="str">
            <v>11.048.035-0</v>
          </cell>
          <cell r="B3924" t="str">
            <v>IDEM ITEM 11.048.010,P/RESISTENCIA CARACTERISTICA ACOMPRESSAO DE 35MPA.</v>
          </cell>
          <cell r="C3924" t="str">
            <v>M3</v>
          </cell>
          <cell r="D3924">
            <v>235.39</v>
          </cell>
        </row>
        <row r="3925">
          <cell r="A3925" t="str">
            <v>11.048.999-0</v>
          </cell>
          <cell r="B3925" t="str">
            <v>FAMILIA 11.048</v>
          </cell>
          <cell r="C3925" t="str">
            <v>0</v>
          </cell>
          <cell r="D3925">
            <v>1733</v>
          </cell>
        </row>
        <row r="3926">
          <cell r="A3926" t="str">
            <v>11.050.001-1</v>
          </cell>
          <cell r="B3926" t="str">
            <v>ALUGUEL DE ESCOR. TUBULAR, C/TUBOS MET., NA DENSIDADE DE 5,00M DE TUBO EQUIPADO P/ M3 DE ESCOR.</v>
          </cell>
          <cell r="C3926" t="str">
            <v>M3XMES</v>
          </cell>
          <cell r="D3926">
            <v>3.85</v>
          </cell>
        </row>
        <row r="3927">
          <cell r="A3927" t="str">
            <v>11.050.002-0</v>
          </cell>
          <cell r="B3927" t="str">
            <v>ALUGUEL DE ESCOR. TUBULAR, C/TUBOS MET. P/QUALQUER DENSIDADEDE TUBO EQUIPADO P/ M3 DE ESCOR.</v>
          </cell>
          <cell r="C3927" t="str">
            <v>MXMES</v>
          </cell>
          <cell r="D3927">
            <v>0.77</v>
          </cell>
        </row>
        <row r="3928">
          <cell r="A3928" t="str">
            <v>11.050.999-0</v>
          </cell>
          <cell r="B3928" t="str">
            <v>INDICE 11.050.ESCORAMENTO TUBULAR EM OBRAS DE ARTES</v>
          </cell>
          <cell r="D3928">
            <v>1162</v>
          </cell>
        </row>
        <row r="3929">
          <cell r="A3929" t="str">
            <v>11.055.001-1</v>
          </cell>
          <cell r="B3929" t="str">
            <v>MONTAGEM E DESMONT. DE ESCOR. TUBULAR NORMAL, NA DENSIDADE DE 5,00M DE TUBO P/ M3, PAGOS 60% NA MONT. E 40% NA DESMONT.</v>
          </cell>
          <cell r="C3929" t="str">
            <v>M3</v>
          </cell>
          <cell r="D3929">
            <v>7.62</v>
          </cell>
        </row>
        <row r="3930">
          <cell r="A3930" t="str">
            <v>11.055.002-0</v>
          </cell>
          <cell r="B3930" t="str">
            <v>MONTAGEM E DESMONT. DE ESCOR. TUBULAR NORMAL, P/QUALQUER DENSIDADE DE TUBO, SENDO PAGOS 60% NA MONT. E 40% NA DESMONT.</v>
          </cell>
          <cell r="C3930" t="str">
            <v>M</v>
          </cell>
          <cell r="D3930">
            <v>1.77</v>
          </cell>
        </row>
        <row r="3931">
          <cell r="A3931" t="str">
            <v>11.055.999-0</v>
          </cell>
          <cell r="B3931" t="str">
            <v>INDICE 11.055.MONTAGEM E DESMONTAGEM ESC.TUBULAR</v>
          </cell>
          <cell r="D3931">
            <v>3063</v>
          </cell>
        </row>
        <row r="3932">
          <cell r="A3932" t="str">
            <v>11.060.160-0</v>
          </cell>
          <cell r="B3932" t="str">
            <v>SUPERESTRUTURA PONTE/VIADUTO, CONCR. PROTENDIDO CL. 45, P/ 1FAIXA DE TRAFEGO,GUARDA-RODAS E 3,20M DE PISTA DE ROLAMENTO</v>
          </cell>
          <cell r="C3932" t="str">
            <v>M</v>
          </cell>
          <cell r="D3932">
            <v>8641.18</v>
          </cell>
        </row>
        <row r="3933">
          <cell r="A3933" t="str">
            <v>11.060.165-0</v>
          </cell>
          <cell r="B3933" t="str">
            <v>SUPERESTRUTURA PONTE/VIADUTO, CONCR. PROTENDIDO CL. 45, P/ 2FAIXAS DE TRAFEGO E 7,20M DE PISTA DE ROLAMENTO</v>
          </cell>
          <cell r="C3933" t="str">
            <v>M</v>
          </cell>
          <cell r="D3933">
            <v>16187.13</v>
          </cell>
        </row>
        <row r="3934">
          <cell r="A3934" t="str">
            <v>11.060.170-0</v>
          </cell>
          <cell r="B3934" t="str">
            <v>SUPERESTRUTURA PONTE/VIADUTO, CONCR. PROTENDIDO CL. 45, P/ 1FAIXA DE TRAFEGO, 3,20M DE PISTA DE ROLAMENTO E PASSEIOS</v>
          </cell>
          <cell r="C3934" t="str">
            <v>M</v>
          </cell>
          <cell r="D3934">
            <v>9359.2999999999993</v>
          </cell>
        </row>
        <row r="3935">
          <cell r="A3935" t="str">
            <v>11.060.175-0</v>
          </cell>
          <cell r="B3935" t="str">
            <v>SUPERESTRUTURA PONTE/VIADUTO, CONCR. PROTENDIDO CL. 45, P/ 2FAIXAS DE TRAFEGO, 7,20M DE PISTA DE ROLAMENTO E PASSEIOS</v>
          </cell>
          <cell r="C3935" t="str">
            <v>M</v>
          </cell>
          <cell r="D3935">
            <v>18343.259999999998</v>
          </cell>
        </row>
        <row r="3936">
          <cell r="A3936" t="str">
            <v>11.060.180-0</v>
          </cell>
          <cell r="B3936" t="str">
            <v>SUPERESTRUTURA PONTE/VIADUTO, CONCR. PROTENDIDO CL. 45, P/ 2FAIXAS DE TRAFEGO, 7,20M DE PISTA DE ROLAMENTO E PASSEIOS</v>
          </cell>
          <cell r="C3936" t="str">
            <v>M</v>
          </cell>
          <cell r="D3936">
            <v>20468.2</v>
          </cell>
        </row>
        <row r="3937">
          <cell r="A3937" t="str">
            <v>11.060.185-0</v>
          </cell>
          <cell r="B3937" t="str">
            <v>SUPERESTRUTURA PONTE/VIADUTO, CONCR. PROTENDIDO CL. 45, P/ 2FAIXAS DE TRAFEGO DE 3,60M E LARG. TOTAL DE 9,00M</v>
          </cell>
          <cell r="C3937" t="str">
            <v>M</v>
          </cell>
          <cell r="D3937">
            <v>19106.009999999998</v>
          </cell>
        </row>
        <row r="3938">
          <cell r="A3938" t="str">
            <v>11.060.190-0</v>
          </cell>
          <cell r="B3938" t="str">
            <v>SUPERESTRUTURA PONTE/VIADUTO, CONCR. PROTENDIDO CL. 45, P/ 2FAIXAS DE TRAFEGO DE 3,60M E LARG. TOTAL DE 11,00M</v>
          </cell>
          <cell r="C3938" t="str">
            <v>M</v>
          </cell>
          <cell r="D3938">
            <v>22131.5</v>
          </cell>
        </row>
        <row r="3939">
          <cell r="A3939" t="str">
            <v>11.060.195-0</v>
          </cell>
          <cell r="B3939" t="str">
            <v>SUPERESTRUTURA PONTE/VIADUTO, CONCR. PROTENDIDO CL. 45, P/ 2FAIXAS DE TRAFEGO DE 3,60M E 2 ACOSTAMENTOS DE 2,50M</v>
          </cell>
          <cell r="C3939" t="str">
            <v>M</v>
          </cell>
          <cell r="D3939">
            <v>24523.9</v>
          </cell>
        </row>
        <row r="3940">
          <cell r="A3940" t="str">
            <v>11.060.200-0</v>
          </cell>
          <cell r="B3940" t="str">
            <v>SUPERESTRUTURA DE PASSARELA P/PEDESTRE, PRE-FABRICADA, EM CONCR. PROTENDIDO, C/ 1,75M DE LARG. UTIL</v>
          </cell>
          <cell r="C3940" t="str">
            <v>M</v>
          </cell>
          <cell r="D3940">
            <v>3509.87</v>
          </cell>
        </row>
        <row r="3941">
          <cell r="A3941" t="str">
            <v>11.060.276-0</v>
          </cell>
          <cell r="B3941" t="str">
            <v>COBERTURA DE CANAL, PRE-FABRICADO, EM CONCR. PROTENDIDO, P/TREM TIPO DE 45T, C/VAO DE 5,00M</v>
          </cell>
          <cell r="C3941" t="str">
            <v>M</v>
          </cell>
          <cell r="D3941">
            <v>6444.15</v>
          </cell>
        </row>
        <row r="3942">
          <cell r="A3942" t="str">
            <v>11.060.999-0</v>
          </cell>
          <cell r="B3942" t="str">
            <v>INDICE 11.060.ESTRUTURA CONCRETO PRE-MOLDADO</v>
          </cell>
          <cell r="D3942">
            <v>2534</v>
          </cell>
        </row>
        <row r="3943">
          <cell r="A3943" t="str">
            <v>11.061.001-0</v>
          </cell>
          <cell r="B3943" t="str">
            <v>MURO DE ARRIMO CELULAR, DE PECAS PRE-MOLDADAS DE CONCR., COMPREEND. CONFECCAO DAS PECAS, MONT. E COMPACT., EXCL. FORMAS</v>
          </cell>
          <cell r="C3943" t="str">
            <v>M3</v>
          </cell>
          <cell r="D3943">
            <v>135.59</v>
          </cell>
        </row>
        <row r="3944">
          <cell r="A3944" t="str">
            <v>11.061.002-0</v>
          </cell>
          <cell r="B3944" t="str">
            <v>MURO DE ARRIMO CELULAR, DE PECAS PRE-MOLDADAS DE CONCR., COMPREEND. CONFECCAO DAS PECAS, EXCL. MAT. E FORMAS</v>
          </cell>
          <cell r="C3944" t="str">
            <v>M3</v>
          </cell>
          <cell r="D3944">
            <v>50.68</v>
          </cell>
        </row>
        <row r="3945">
          <cell r="A3945" t="str">
            <v>11.061.999-0</v>
          </cell>
          <cell r="B3945" t="str">
            <v>INDICE 11.061.MURO DE ARRIMO</v>
          </cell>
          <cell r="D3945">
            <v>3169</v>
          </cell>
        </row>
        <row r="3946">
          <cell r="A3946" t="str">
            <v>11.090.500-0</v>
          </cell>
          <cell r="B3946" t="str">
            <v>RECUPERACAO DE ARMADURAS EM ESTRUT. DE CONCR., P/MEIO DE SOLDAS A QUENTE</v>
          </cell>
          <cell r="C3946" t="str">
            <v>KG</v>
          </cell>
          <cell r="D3946">
            <v>17.22</v>
          </cell>
        </row>
        <row r="3947">
          <cell r="A3947" t="str">
            <v>11.090.505-0</v>
          </cell>
          <cell r="B3947" t="str">
            <v>RECUPERACAO DE ARMADURAS EM ESTRUT. DE CONCR., P/MEIO DE SOLDA A FRIO</v>
          </cell>
          <cell r="C3947" t="str">
            <v>KG</v>
          </cell>
          <cell r="D3947">
            <v>32.26</v>
          </cell>
        </row>
        <row r="3948">
          <cell r="A3948" t="str">
            <v>11.090.510-0</v>
          </cell>
          <cell r="B3948" t="str">
            <v>RECUPERACAO DE FERRAG. EM ESTRUT. DE CONCR., S/UTILIZACAO DESOLDA</v>
          </cell>
          <cell r="C3948" t="str">
            <v>KG</v>
          </cell>
          <cell r="D3948">
            <v>10.08</v>
          </cell>
        </row>
        <row r="3949">
          <cell r="A3949" t="str">
            <v>11.090.999-0</v>
          </cell>
          <cell r="B3949" t="str">
            <v>INDICE 11.090.RECUPERACAO ARMADURAS</v>
          </cell>
          <cell r="D3949">
            <v>3235</v>
          </cell>
        </row>
        <row r="3950">
          <cell r="A3950" t="str">
            <v>12.001.010-0</v>
          </cell>
          <cell r="B3950" t="str">
            <v>FUNDACAO DE ALVEN. DE PEDRA, TENDO 0,60 A 0,80M DE LARG.</v>
          </cell>
          <cell r="C3950" t="str">
            <v>M3</v>
          </cell>
          <cell r="D3950">
            <v>191.34</v>
          </cell>
        </row>
        <row r="3951">
          <cell r="A3951" t="str">
            <v>12.001.015-0</v>
          </cell>
          <cell r="B3951" t="str">
            <v>FUNDACAO DE ALVEN. DE PEDRA, TENDO 0,35 A 0,45M DE LARG.</v>
          </cell>
          <cell r="C3951" t="str">
            <v>M3</v>
          </cell>
          <cell r="D3951">
            <v>226.9</v>
          </cell>
        </row>
        <row r="3952">
          <cell r="A3952" t="str">
            <v>12.001.020-0</v>
          </cell>
          <cell r="B3952" t="str">
            <v>ALVENARIA DE PEDRA EM ELEVACAO, FEITA C/BL. DE 30 X 30 X 30A 40 X 40 X 40CM, JUNTAS SIMPLES, ALT. ATE 1,50M</v>
          </cell>
          <cell r="C3952" t="str">
            <v>M3</v>
          </cell>
          <cell r="D3952">
            <v>170.63</v>
          </cell>
        </row>
        <row r="3953">
          <cell r="A3953" t="str">
            <v>12.001.025-0</v>
          </cell>
          <cell r="B3953" t="str">
            <v>ALVENARIA DE PEDRA EM ELEVACAO, FEITA C/BL. DE 30 X 30 X 30A 40 X 40 X 40CM, JUNTAS SIMPLES, ALT. ATE 2,00M</v>
          </cell>
          <cell r="C3953" t="str">
            <v>M3</v>
          </cell>
          <cell r="D3953">
            <v>204.39</v>
          </cell>
        </row>
        <row r="3954">
          <cell r="A3954" t="str">
            <v>12.001.030-0</v>
          </cell>
          <cell r="B3954" t="str">
            <v>ALVENARIA DE PEDRA EM ELEVACAO, FEITA C/BL. DE 30 X 30 X 30A 40 X 40 X 40CM, JUNTAS SIMPLES, ALT. ATE 2,50M</v>
          </cell>
          <cell r="C3954" t="str">
            <v>M3</v>
          </cell>
          <cell r="D3954">
            <v>241.23</v>
          </cell>
        </row>
        <row r="3955">
          <cell r="A3955" t="str">
            <v>12.001.035-0</v>
          </cell>
          <cell r="B3955" t="str">
            <v>ALVENARIA DE PEDRA EM ELEVACAO, FEITA C/BL. DE 30 X 30 X 30A 40 X 40 X 40CM, JUNTAS SIMPLES, ALT. ATE 3,00M</v>
          </cell>
          <cell r="C3955" t="str">
            <v>M3</v>
          </cell>
          <cell r="D3955">
            <v>278.98</v>
          </cell>
        </row>
        <row r="3956">
          <cell r="A3956" t="str">
            <v>12.001.040-0</v>
          </cell>
          <cell r="B3956" t="str">
            <v>JUNTAS REENTRANTES, EM ALVEN. DE PEDRA EM ELEVACAO</v>
          </cell>
          <cell r="C3956" t="str">
            <v>M2</v>
          </cell>
          <cell r="D3956">
            <v>29.46</v>
          </cell>
        </row>
        <row r="3957">
          <cell r="A3957" t="str">
            <v>12.001.045-0</v>
          </cell>
          <cell r="B3957" t="str">
            <v>JUNTAS EM RELEVO, EM ALVEN. DE PEDRA EM ELEVACAO</v>
          </cell>
          <cell r="C3957" t="str">
            <v>M2</v>
          </cell>
          <cell r="D3957">
            <v>58.93</v>
          </cell>
        </row>
        <row r="3958">
          <cell r="A3958" t="str">
            <v>12.001.070-0</v>
          </cell>
          <cell r="B3958" t="str">
            <v>ALVENARIA DE PEDRA SECA, EM ELEVACAO, DE UMA FACE, FEITA C/BL. DE 30 X 30 X 30 A 40 X 40 X 40CM, ALT. ATE 1,50M</v>
          </cell>
          <cell r="C3958" t="str">
            <v>M3</v>
          </cell>
          <cell r="D3958">
            <v>126.83</v>
          </cell>
        </row>
        <row r="3959">
          <cell r="A3959" t="str">
            <v>12.001.075-0</v>
          </cell>
          <cell r="B3959" t="str">
            <v>ALVENARIA DE PEDRA SECA EM ELEVACAO, DE DUAS FACES, FEITA C/BL. DE 30 X 30 X 30 A 40 X 40 X 40CM, ALT. ATE 1,50M</v>
          </cell>
          <cell r="C3959" t="str">
            <v>M3</v>
          </cell>
          <cell r="D3959">
            <v>156.05000000000001</v>
          </cell>
        </row>
        <row r="3960">
          <cell r="A3960" t="str">
            <v>12.001.090-0</v>
          </cell>
          <cell r="B3960" t="str">
            <v>ALVENARIA DE PEDRA EM ELEVACAO, DE UMA FACE, FEITA C/BL. DEPEDRA-DE-MAO, ALT. ATE 1,50M E ESP. ATE 0,35M</v>
          </cell>
          <cell r="C3960" t="str">
            <v>M3</v>
          </cell>
          <cell r="D3960">
            <v>257.5</v>
          </cell>
        </row>
        <row r="3961">
          <cell r="A3961" t="str">
            <v>12.001.095-0</v>
          </cell>
          <cell r="B3961" t="str">
            <v>ALVENARIA DE PEDRA EM ELEVACAO, DE UMA FACE, FEITA C/BL. DEPEDRA-DE-MAO, ALT. ATE 3,00M E ESP. ATE 0,35M</v>
          </cell>
          <cell r="C3961" t="str">
            <v>M3</v>
          </cell>
          <cell r="D3961">
            <v>301.25</v>
          </cell>
        </row>
        <row r="3962">
          <cell r="A3962" t="str">
            <v>12.001.100-0</v>
          </cell>
          <cell r="B3962" t="str">
            <v>ALVENARIA DE PEDRA EM ELEVACAO, DE DUAS FACES, FEITA C/BL. DE PEDRA-DE-MAO, ALT. ATE 1,50M E ESP. ATE 0,35M</v>
          </cell>
          <cell r="C3962" t="str">
            <v>M3</v>
          </cell>
          <cell r="D3962">
            <v>341.36</v>
          </cell>
        </row>
        <row r="3963">
          <cell r="A3963" t="str">
            <v>12.001.105-0</v>
          </cell>
          <cell r="B3963" t="str">
            <v>ALVENARIA DE PEDRA EM ELEVACAO, DE DUAS FACES, FEITA C/BL. DE PEDRA-DE-MAO, ALT. ATE 3,00M E ESP. ATE 0,35M</v>
          </cell>
          <cell r="C3963" t="str">
            <v>M3</v>
          </cell>
          <cell r="D3963">
            <v>399.7</v>
          </cell>
        </row>
        <row r="3964">
          <cell r="A3964" t="str">
            <v>12.001.115-0</v>
          </cell>
          <cell r="B3964" t="str">
            <v>JUNTAS REENTRANTES, EM ALVEN. DE PEDRA-DE-MAO</v>
          </cell>
          <cell r="C3964" t="str">
            <v>M2</v>
          </cell>
          <cell r="D3964">
            <v>51.34</v>
          </cell>
        </row>
        <row r="3965">
          <cell r="A3965" t="str">
            <v>12.001.999-0</v>
          </cell>
          <cell r="B3965" t="str">
            <v>INDICE 12.001ALVENARIA PEDRAS E FUNDACOES</v>
          </cell>
          <cell r="D3965">
            <v>2667</v>
          </cell>
        </row>
        <row r="3966">
          <cell r="A3966" t="str">
            <v>12.002.010-0</v>
          </cell>
          <cell r="B3966" t="str">
            <v>ALVENARIA DE TIJ. MACICOS (7 X 10 X 20)CM, ATE 3,00M DE ALT.</v>
          </cell>
          <cell r="C3966" t="str">
            <v>M3</v>
          </cell>
          <cell r="D3966">
            <v>482.8</v>
          </cell>
        </row>
        <row r="3967">
          <cell r="A3967" t="str">
            <v>12.002.011-0</v>
          </cell>
          <cell r="B3967" t="str">
            <v>ALVENARIA DE TIJ. MACICOS (7 X 10 X 20)CM, ATE 1,50M DE ALT.</v>
          </cell>
          <cell r="C3967" t="str">
            <v>M3</v>
          </cell>
          <cell r="D3967">
            <v>473.58</v>
          </cell>
        </row>
        <row r="3968">
          <cell r="A3968" t="str">
            <v>12.002.015-0</v>
          </cell>
          <cell r="B3968" t="str">
            <v>ALVENARIA DE TIJ. MACICOS (7 X 10 X 20)CM, EM PAREDES DE 20CM, DE SUPERF. CORRIDA, ATE 3,00M DE ALT.</v>
          </cell>
          <cell r="C3968" t="str">
            <v>M2</v>
          </cell>
          <cell r="D3968">
            <v>91.26</v>
          </cell>
        </row>
        <row r="3969">
          <cell r="A3969" t="str">
            <v>12.002.016-0</v>
          </cell>
          <cell r="B3969" t="str">
            <v>ALVENARIA DE TIJ. MACICOS (7 X 10 X 20)CM, EM PAREDES DE 20CM, DE SUPERF. CORRIDA, ATE 1,50M DE ALT.</v>
          </cell>
          <cell r="C3969" t="str">
            <v>M2</v>
          </cell>
          <cell r="D3969">
            <v>89.87</v>
          </cell>
        </row>
        <row r="3970">
          <cell r="A3970" t="str">
            <v>12.002.020-0</v>
          </cell>
          <cell r="B3970" t="str">
            <v>ALVENARIA DE TIJ. MACICOS (7 X 10 X 20)CM, EM PAREDES DE 20CM, C/VAOS OU ARESTAS, ATE 3,00M DE ALT.</v>
          </cell>
          <cell r="C3970" t="str">
            <v>M2</v>
          </cell>
          <cell r="D3970">
            <v>99.78</v>
          </cell>
        </row>
        <row r="3971">
          <cell r="A3971" t="str">
            <v>12.002.025-0</v>
          </cell>
          <cell r="B3971" t="str">
            <v>ALVENARIA DE TIJ. MACICOS (7 X 10 X 20)CM, EM PAREDES DE 20CM, DE SUPERF. CORRIDA, DE 3,00 A 4,50M DE ALT.</v>
          </cell>
          <cell r="C3971" t="str">
            <v>M2</v>
          </cell>
          <cell r="D3971">
            <v>112.24</v>
          </cell>
        </row>
        <row r="3972">
          <cell r="A3972" t="str">
            <v>12.002.030-0</v>
          </cell>
          <cell r="B3972" t="str">
            <v>ALVENARIA DE TIJ. MACICOS (7 X 10 X 20)CM, EM PAREDES DE 20CM, C/VAOS OU ARESTAS, DE 3,00 A 4,50M DE ALT.</v>
          </cell>
          <cell r="C3972" t="str">
            <v>M2</v>
          </cell>
          <cell r="D3972">
            <v>124.17</v>
          </cell>
        </row>
        <row r="3973">
          <cell r="A3973" t="str">
            <v>12.002.035-1</v>
          </cell>
          <cell r="B3973" t="str">
            <v>ALVENARIA DE TIJ. MACICOS (7 X 10 X 20)CM, EM PAREDES DE 10CM, DE SUPERF. CORRIDA, ATE 3,00M DE ALT.</v>
          </cell>
          <cell r="C3973" t="str">
            <v>M2</v>
          </cell>
          <cell r="D3973">
            <v>47.31</v>
          </cell>
        </row>
        <row r="3974">
          <cell r="A3974" t="str">
            <v>12.002.036-0</v>
          </cell>
          <cell r="B3974" t="str">
            <v>ALVENARIA DE TIJ. MACICOS (7 X 10 X 20)CM, EM PAREDES DE 10CM, DE SUPERF. CORRIDA, ATE 1,50M DE ALT.</v>
          </cell>
          <cell r="C3974" t="str">
            <v>M2</v>
          </cell>
          <cell r="D3974">
            <v>46.39</v>
          </cell>
        </row>
        <row r="3975">
          <cell r="A3975" t="str">
            <v>12.002.040-0</v>
          </cell>
          <cell r="B3975" t="str">
            <v>ALVENARIA DE TIJ. MACICOS (7 X 10 X 20)CM, EM PAREDES DE 10CM, C/VAOS OU ARESTAS, ATE 3,00M DE ALT.</v>
          </cell>
          <cell r="C3975" t="str">
            <v>M2</v>
          </cell>
          <cell r="D3975">
            <v>50.78</v>
          </cell>
        </row>
        <row r="3976">
          <cell r="A3976" t="str">
            <v>12.002.045-0</v>
          </cell>
          <cell r="B3976" t="str">
            <v>ALVENARIA DE TIJ. MACICOS (7 X 10 X 20)CM, EM PAREDES DE 10CM, DE SUPERF. CORRIDA, DE 3,00 A 4,50M DE ALT.</v>
          </cell>
          <cell r="C3976" t="str">
            <v>M2</v>
          </cell>
          <cell r="D3976">
            <v>58.43</v>
          </cell>
        </row>
        <row r="3977">
          <cell r="A3977" t="str">
            <v>12.002.050-0</v>
          </cell>
          <cell r="B3977" t="str">
            <v>ALVENARIA DE TIJ. MACICOS (7 X 10 X 20)CM, EM PAREDES DE 10CM, C/VAOS OU ARESTAS, DE 3,00 A 4,50M DE ALT.</v>
          </cell>
          <cell r="C3977" t="str">
            <v>M2</v>
          </cell>
          <cell r="D3977">
            <v>64.94</v>
          </cell>
        </row>
        <row r="3978">
          <cell r="A3978" t="str">
            <v>12.002.060-1</v>
          </cell>
          <cell r="B3978" t="str">
            <v>ALVENARIA P/CX. ENTERRADA, ATE 0,80M DE PROF., DE TIJ. MACICOS (7 X 10 X 20)CM, EM PAREDES DE 10CM</v>
          </cell>
          <cell r="C3978" t="str">
            <v>M2</v>
          </cell>
          <cell r="D3978">
            <v>50.96</v>
          </cell>
        </row>
        <row r="3979">
          <cell r="A3979" t="str">
            <v>12.002.065-1</v>
          </cell>
          <cell r="B3979" t="str">
            <v>ALVENARIA P/CX. ENTERRADA, ATE 0,80M DE PROF., DE TIJ. MACICOS (7 X 10 X 20)CM, EM PAREDES DE 20CM</v>
          </cell>
          <cell r="C3979" t="str">
            <v>M2</v>
          </cell>
          <cell r="D3979">
            <v>100.22</v>
          </cell>
        </row>
        <row r="3980">
          <cell r="A3980" t="str">
            <v>12.002.070-1</v>
          </cell>
          <cell r="B3980" t="str">
            <v>ALVENARIA P/CX. ENTERRADA, DE 0,80 A 1,60M DE PROF., DE TIJ.MACICOS (7 X 10 X 20)CM, EM PAREDES DE 20CM</v>
          </cell>
          <cell r="C3980" t="str">
            <v>M2</v>
          </cell>
          <cell r="D3980">
            <v>110.81</v>
          </cell>
        </row>
        <row r="3981">
          <cell r="A3981" t="str">
            <v>12.002.080-0</v>
          </cell>
          <cell r="B3981" t="str">
            <v>ALVENARIA DE APERTO EM TIJ. MACICOS (7 X 10 X 20)CM INCLINADOS, EM PAREDES DE 20CM</v>
          </cell>
          <cell r="C3981" t="str">
            <v>M</v>
          </cell>
          <cell r="D3981">
            <v>19.600000000000001</v>
          </cell>
        </row>
        <row r="3982">
          <cell r="A3982" t="str">
            <v>12.002.085-0</v>
          </cell>
          <cell r="B3982" t="str">
            <v>ALVENARIA DE APERTO EM TIJ. MACICOS (7 X 10 X 20)CM INCLINADOS, EM PAREDES DE 10CM</v>
          </cell>
          <cell r="C3982" t="str">
            <v>M</v>
          </cell>
          <cell r="D3982">
            <v>11.55</v>
          </cell>
        </row>
        <row r="3983">
          <cell r="A3983" t="str">
            <v>12.002.999-0</v>
          </cell>
          <cell r="B3983" t="str">
            <v>INDICE 12.002ALVEN. TIJOLOS MACICOS</v>
          </cell>
          <cell r="D3983">
            <v>3304</v>
          </cell>
        </row>
        <row r="3984">
          <cell r="A3984" t="str">
            <v>12.003.055-0</v>
          </cell>
          <cell r="B3984" t="str">
            <v>ALVENARIA DE TIJ. CERAM. FURADOS (10 X 20 X 20)CM, EM PAREDES DE 20CM, DE SUPERF. CORRIDA, ATE 3,00M DE ALT.</v>
          </cell>
          <cell r="C3984" t="str">
            <v>M2</v>
          </cell>
          <cell r="D3984">
            <v>42.14</v>
          </cell>
        </row>
        <row r="3985">
          <cell r="A3985" t="str">
            <v>12.003.056-0</v>
          </cell>
          <cell r="B3985" t="str">
            <v>ALVENARIA DE TIJ. CERAM. FURADOS (10 X 20 X 20)CM, EM PAREDES DE 20CM, DE SUPERF. CORRIDA, ATE 1,50M DE ALT.</v>
          </cell>
          <cell r="C3985" t="str">
            <v>M2</v>
          </cell>
          <cell r="D3985">
            <v>40.99</v>
          </cell>
        </row>
        <row r="3986">
          <cell r="A3986" t="str">
            <v>12.003.060-0</v>
          </cell>
          <cell r="B3986" t="str">
            <v>ALVENARIA DE TIJ. CERAM. FURADOS (10 X 20 X 20)CM, EM PAREDES DE 20CM, C/VAOS OU ARESTAS, ATE 3,00M DE ALT.</v>
          </cell>
          <cell r="C3986" t="str">
            <v>M2</v>
          </cell>
          <cell r="D3986">
            <v>47.5</v>
          </cell>
        </row>
        <row r="3987">
          <cell r="A3987" t="str">
            <v>12.003.065-0</v>
          </cell>
          <cell r="B3987" t="str">
            <v>ALVENARIA DE TIJ. CERAM. FURADOS (10 X 20 X 20)CM, EM PAREDES DE 20CM, DE SUPERF. CORRIDA, DE 3,00 A 4,50M DE ALT.</v>
          </cell>
          <cell r="C3987" t="str">
            <v>M2</v>
          </cell>
          <cell r="D3987">
            <v>58.67</v>
          </cell>
        </row>
        <row r="3988">
          <cell r="A3988" t="str">
            <v>12.003.070-0</v>
          </cell>
          <cell r="B3988" t="str">
            <v>ALVENARIA DE TIJ. CERAM. FURADOS (10 X 20 X 20)CM, EM PAREDES DE 20CM, C/VAOS OU ARESTAS, DE 3,00 A 4,50M DE ALT.</v>
          </cell>
          <cell r="C3988" t="str">
            <v>M2</v>
          </cell>
          <cell r="D3988">
            <v>68.17</v>
          </cell>
        </row>
        <row r="3989">
          <cell r="A3989" t="str">
            <v>12.003.075-1</v>
          </cell>
          <cell r="B3989" t="str">
            <v>ALVENARIA DE TIJ. CERAM. FURADOS (10 X 20 X 20)CM, EM PAREDES DE 10CM, DE SUPERF. CORRIDA, ATE 3,00M DE ALT.</v>
          </cell>
          <cell r="C3989" t="str">
            <v>M2</v>
          </cell>
          <cell r="D3989">
            <v>21.38</v>
          </cell>
        </row>
        <row r="3990">
          <cell r="A3990" t="str">
            <v>12.003.076-0</v>
          </cell>
          <cell r="B3990" t="str">
            <v>ALVENARIA DE TIJ. CERAM. FURADOS (10 X 20 X 20)CM, EM PAREDES DE 10CM, DE SUPERF. CORRIDA, ATE 1,50M DE ALT.</v>
          </cell>
          <cell r="C3990" t="str">
            <v>M2</v>
          </cell>
          <cell r="D3990">
            <v>20.63</v>
          </cell>
        </row>
        <row r="3991">
          <cell r="A3991" t="str">
            <v>12.003.080-0</v>
          </cell>
          <cell r="B3991" t="str">
            <v>ALVENARIA DE TIJ. CERAM. FURADOS (10 X 20 X 20)CM, EM PAREDES DE 10CM, C/VAOS OU ARESTAS, ATE 3,00M DE ALT.</v>
          </cell>
          <cell r="C3991" t="str">
            <v>M2</v>
          </cell>
          <cell r="D3991">
            <v>23.94</v>
          </cell>
        </row>
        <row r="3992">
          <cell r="A3992" t="str">
            <v>12.003.085-0</v>
          </cell>
          <cell r="B3992" t="str">
            <v>ALVENARIA DE TIJ. CERAM. FURADOS (10 X 20 X 20)CM, EM PAREDES DE 10CM, DE SUPERF. CORRIDA, DE 3,00 A 4,50M DE ALT.</v>
          </cell>
          <cell r="C3992" t="str">
            <v>M2</v>
          </cell>
          <cell r="D3992">
            <v>31.03</v>
          </cell>
        </row>
        <row r="3993">
          <cell r="A3993" t="str">
            <v>12.003.090-0</v>
          </cell>
          <cell r="B3993" t="str">
            <v>ALVENARIA DE TIJ. CERAM. FURADOS (10 X 20 X 20)CM, EM PAREDES DE 10CM, C/VAOS OU ARESTAS, DE 3,00 A 4,50M DE ALT.</v>
          </cell>
          <cell r="C3993" t="str">
            <v>M2</v>
          </cell>
          <cell r="D3993">
            <v>36.130000000000003</v>
          </cell>
        </row>
        <row r="3994">
          <cell r="A3994" t="str">
            <v>12.003.095-0</v>
          </cell>
          <cell r="B3994" t="str">
            <v>ALVENARIA DE TIJ. CERAM. FURADOS (10 X 20 X 30)CM, EM PAREDES DE 20CM, DE SUPERF. CORRIDA, ATE 3,00M DE ALT.</v>
          </cell>
          <cell r="C3994" t="str">
            <v>M2</v>
          </cell>
          <cell r="D3994">
            <v>34.03</v>
          </cell>
        </row>
        <row r="3995">
          <cell r="A3995" t="str">
            <v>12.003.096-0</v>
          </cell>
          <cell r="B3995" t="str">
            <v>ALVENARIA DE TIJ. CERAM. FURADOS (10 X 20 X 30)CM, EM PAREDES DE 20CM, DE SUPERF. CORRIDA, ATE 1,50M DE ALT.</v>
          </cell>
          <cell r="C3995" t="str">
            <v>M2</v>
          </cell>
          <cell r="D3995">
            <v>33.11</v>
          </cell>
        </row>
        <row r="3996">
          <cell r="A3996" t="str">
            <v>12.003.100-0</v>
          </cell>
          <cell r="B3996" t="str">
            <v>ALVENARIA DE TIJ. CERAM. FURADOS (10 X 20 X 30)CM, EM PAREDES DE 20CM, C/VAOS OU ARESTAS, ATE 3,00M DE ALT.</v>
          </cell>
          <cell r="C3996" t="str">
            <v>M2</v>
          </cell>
          <cell r="D3996">
            <v>37.229999999999997</v>
          </cell>
        </row>
        <row r="3997">
          <cell r="A3997" t="str">
            <v>12.003.105-0</v>
          </cell>
          <cell r="B3997" t="str">
            <v>ALVENARIA DE TIJ. CERAM. FURADOS (10 X 20 X 30)CM, EM PAREDES DE 20CM, DE SUPERF. CORRIDA, DE 3,00 A 4,50M DE ALT.</v>
          </cell>
          <cell r="C3997" t="str">
            <v>M2</v>
          </cell>
          <cell r="D3997">
            <v>45.92</v>
          </cell>
        </row>
        <row r="3998">
          <cell r="A3998" t="str">
            <v>12.003.110-0</v>
          </cell>
          <cell r="B3998" t="str">
            <v>ALVENARIA DE TIJ. CERAM. FURADOS (10 X 20 X 30)CM, EM PAREDES DE 20CM, C/VAOS OU ARESTAS, DE 3,00 A 4,50M DE ALT.</v>
          </cell>
          <cell r="C3998" t="str">
            <v>M2</v>
          </cell>
          <cell r="D3998">
            <v>51.76</v>
          </cell>
        </row>
        <row r="3999">
          <cell r="A3999" t="str">
            <v>12.003.115-0</v>
          </cell>
          <cell r="B3999" t="str">
            <v>ALVENARIA DE TIJ. CERAM. FURADOS (10 X 20 X 30)CM, EM PAREDES DE 10CM, DE SUPERF. CORRIDA, ATE 3,00M DE ALT.</v>
          </cell>
          <cell r="C3999" t="str">
            <v>M2</v>
          </cell>
          <cell r="D3999">
            <v>17.04</v>
          </cell>
        </row>
        <row r="4000">
          <cell r="A4000" t="str">
            <v>12.003.116-0</v>
          </cell>
          <cell r="B4000" t="str">
            <v>ALVENARIA DE TIJ. CERAM. FURADOS (10 X 20 X 30)CM, EM PAREDES DE 10CM, DE SUPERF. CORRIDA, ATE 1,50M DE ALT.</v>
          </cell>
          <cell r="C4000" t="str">
            <v>M2</v>
          </cell>
          <cell r="D4000">
            <v>16.64</v>
          </cell>
        </row>
        <row r="4001">
          <cell r="A4001" t="str">
            <v>12.003.120-0</v>
          </cell>
          <cell r="B4001" t="str">
            <v>ALVENARIA DE TIJ. CERAM. FURADOS (10 X 20 X 30)CM, EM PAREDES DE 10CM, C/VAOS OU ARESTAS, ATE 3,00M DE ALT.</v>
          </cell>
          <cell r="C4001" t="str">
            <v>M2</v>
          </cell>
          <cell r="D4001">
            <v>19.489999999999998</v>
          </cell>
        </row>
        <row r="4002">
          <cell r="A4002" t="str">
            <v>12.003.125-0</v>
          </cell>
          <cell r="B4002" t="str">
            <v>ALVENARIA DE TIJ. CERAM. FURADOS (10 X 20 X 30)CM, EM PAREDES DE 10CM, DE SUPERF. CORRIDA, DE 3,00 A 4,50M DE ALT.</v>
          </cell>
          <cell r="C4002" t="str">
            <v>M2</v>
          </cell>
          <cell r="D4002">
            <v>24.02</v>
          </cell>
        </row>
        <row r="4003">
          <cell r="A4003" t="str">
            <v>12.003.150-0</v>
          </cell>
          <cell r="B4003" t="str">
            <v>ALVENARIA DE TIJ. CERAM. FURADOS (10 X 20 X 30)CM, EM PAREDES DE 10CM, C/VAOS OU ARESTAS, DE 3,00 A 4,50M DE ALT.</v>
          </cell>
          <cell r="C4003" t="str">
            <v>M2</v>
          </cell>
          <cell r="D4003">
            <v>27.37</v>
          </cell>
        </row>
        <row r="4004">
          <cell r="A4004" t="str">
            <v>12.003.999-0</v>
          </cell>
          <cell r="B4004" t="str">
            <v>INDICE 12.003ALVEN. TIJOLOS CERAMICOS.</v>
          </cell>
          <cell r="D4004">
            <v>2951</v>
          </cell>
        </row>
        <row r="4005">
          <cell r="A4005" t="str">
            <v>12.004.160-0</v>
          </cell>
          <cell r="B4005" t="str">
            <v>ALVENARIA DE TIJ. REFRATARIOS APARENTES (7 X 10 X 20)CM, EMPAREDES DE 10CM DE ESP., C/VAOS E ARESTAS</v>
          </cell>
          <cell r="C4005" t="str">
            <v>M2</v>
          </cell>
          <cell r="D4005">
            <v>177.12</v>
          </cell>
        </row>
        <row r="4006">
          <cell r="A4006" t="str">
            <v>12.004.999-0</v>
          </cell>
          <cell r="B4006" t="str">
            <v>INDICE 12.004ALVEN.TIJOLOS CERAMICOS APARENTES</v>
          </cell>
          <cell r="D4006">
            <v>3371</v>
          </cell>
        </row>
        <row r="4007">
          <cell r="A4007" t="str">
            <v>12.005.010-0</v>
          </cell>
          <cell r="B4007" t="str">
            <v>ALVENARIA DE BL. DE CONCR. (10 X 20 X 40)CM, EM PAREDES DE 10CM, DE SUPERF. CORRIDA, ATE 3,00M DE ALT.</v>
          </cell>
          <cell r="C4007" t="str">
            <v>M2</v>
          </cell>
          <cell r="D4007">
            <v>21.13</v>
          </cell>
        </row>
        <row r="4008">
          <cell r="A4008" t="str">
            <v>12.005.015-0</v>
          </cell>
          <cell r="B4008" t="str">
            <v>ALVENARIA DE BL. DE CONCR. (10 X 20 X 40)CM, EM PAREDES DE 10CM, C/VAOS OU ARESTAS, ATE 3,00M DE ALT.</v>
          </cell>
          <cell r="C4008" t="str">
            <v>M2</v>
          </cell>
          <cell r="D4008">
            <v>24.05</v>
          </cell>
        </row>
        <row r="4009">
          <cell r="A4009" t="str">
            <v>12.005.020-0</v>
          </cell>
          <cell r="B4009" t="str">
            <v>ALVENARIA DE BL. DE CONCR. (10 X 20 X 40)CM, EM PAREDES DE 10CM, DE SUPERF. CORRIDA, DE 3,00 A 4,50M DE ALT.</v>
          </cell>
          <cell r="C4009" t="str">
            <v>M2</v>
          </cell>
          <cell r="D4009">
            <v>30.61</v>
          </cell>
        </row>
        <row r="4010">
          <cell r="A4010" t="str">
            <v>12.005.025-0</v>
          </cell>
          <cell r="B4010" t="str">
            <v>ALVENARIA DE BL. DE CONCR. (10 X 20 X 40)CM, EM PAREDES DE 10CM, C/VAOS OU ARESTAS, DE 3,00 A 4,50M DE ALT.</v>
          </cell>
          <cell r="C4010" t="str">
            <v>M2</v>
          </cell>
          <cell r="D4010">
            <v>31.34</v>
          </cell>
        </row>
        <row r="4011">
          <cell r="A4011" t="str">
            <v>12.005.080-0</v>
          </cell>
          <cell r="B4011" t="str">
            <v>ALVENARIA DE BL. DE CONCR. (20 X 20 X 40)CM, EM PAREDES DE 20CM, DE SUPERF. CORRIDA, ATE 3,00M DE ALT.</v>
          </cell>
          <cell r="C4011" t="str">
            <v>M2</v>
          </cell>
          <cell r="D4011">
            <v>34.72</v>
          </cell>
        </row>
        <row r="4012">
          <cell r="A4012" t="str">
            <v>12.005.085-1</v>
          </cell>
          <cell r="B4012" t="str">
            <v>ALVENARIA DE BL. DE CONCR. (20 X 20 X 40)CM, EM PAREDES DE 20CM, C/VAOS OU ARESTAS, ATE 3,00M DE ALT.</v>
          </cell>
          <cell r="C4012" t="str">
            <v>M2</v>
          </cell>
          <cell r="D4012">
            <v>36.18</v>
          </cell>
        </row>
        <row r="4013">
          <cell r="A4013" t="str">
            <v>12.005.090-0</v>
          </cell>
          <cell r="B4013" t="str">
            <v>ALVENARIA DE BL. DE CONCR. (20 X 20 X 40)CM, EM PAREDES DE 20CM, DE SUPERF. CORRIDA, DE 3,00 A 4,50M DE ALT.</v>
          </cell>
          <cell r="C4013" t="str">
            <v>M2</v>
          </cell>
          <cell r="D4013">
            <v>40.549999999999997</v>
          </cell>
        </row>
        <row r="4014">
          <cell r="A4014" t="str">
            <v>12.005.095-1</v>
          </cell>
          <cell r="B4014" t="str">
            <v>ALVENARIA DE BL. DE CONCR. (20 X 20 X 40)CM, EM PAREDES DE 20CM, C/VAOS OU ARESTAS, DE 3,00 A 4,50M DE ALT.</v>
          </cell>
          <cell r="C4014" t="str">
            <v>M2</v>
          </cell>
          <cell r="D4014">
            <v>43.47</v>
          </cell>
        </row>
        <row r="4015">
          <cell r="A4015" t="str">
            <v>12.005.130-1</v>
          </cell>
          <cell r="B4015" t="str">
            <v>ALVENARIA P/CX. ENTERRADAS, ATE 0,80M DE PROF., C/BL. DE CONCR. 10 X 20 X 40CM, EM PAREDES DE MEIA VEZ</v>
          </cell>
          <cell r="C4015" t="str">
            <v>M2</v>
          </cell>
          <cell r="D4015">
            <v>29.24</v>
          </cell>
        </row>
        <row r="4016">
          <cell r="A4016" t="str">
            <v>12.005.135-1</v>
          </cell>
          <cell r="B4016" t="str">
            <v>ALVENARIA P/CX. ENTERRADAS, ATE 1,60M DE PROF., C/BL. DE CONCR., 10 X 20 X 40CM, EM PAREDES DE UMA VEZ</v>
          </cell>
          <cell r="C4016" t="str">
            <v>M2</v>
          </cell>
          <cell r="D4016">
            <v>47.35</v>
          </cell>
        </row>
        <row r="4017">
          <cell r="A4017" t="str">
            <v>12.005.140-1</v>
          </cell>
          <cell r="B4017" t="str">
            <v>ALVENARIA P/CX. ENTERRADAS, ATE 3,00M DE PROF., C/BL. DE CONCR. 10 X 20 X 40CM, EM PAREDES DE UMA VEZ</v>
          </cell>
          <cell r="C4017" t="str">
            <v>M2</v>
          </cell>
          <cell r="D4017">
            <v>50.26</v>
          </cell>
        </row>
        <row r="4018">
          <cell r="A4018" t="str">
            <v>12.005.999-0</v>
          </cell>
          <cell r="B4018" t="str">
            <v>INDICE 12.005ALVEN.BLOCOS DE CONCRETO</v>
          </cell>
          <cell r="D4018">
            <v>2112</v>
          </cell>
        </row>
        <row r="4019">
          <cell r="A4019" t="str">
            <v>12.006.010-0</v>
          </cell>
          <cell r="B4019" t="str">
            <v>PAREDE DE BL. CERAM. VAZADOS (COBOGO), DE (10 X 10 X 10)CM,LEVANDO UM VERGALHAO DE 4,2MM</v>
          </cell>
          <cell r="C4019" t="str">
            <v>M2</v>
          </cell>
          <cell r="D4019">
            <v>66.89</v>
          </cell>
        </row>
        <row r="4020">
          <cell r="A4020" t="str">
            <v>12.006.999-0</v>
          </cell>
          <cell r="B4020" t="str">
            <v>INDICE 12.006PAREDES BLOCOS VAZADOS</v>
          </cell>
          <cell r="D4020">
            <v>2831</v>
          </cell>
        </row>
        <row r="4021">
          <cell r="A4021" t="str">
            <v>12.007.015-0</v>
          </cell>
          <cell r="B4021" t="str">
            <v>PAREDE DE BL. VAZADOS (COBOGO) DE CIM. E AREIA, C/PESO DE 4,6KG, DE (29 X 29 X 6)CM</v>
          </cell>
          <cell r="C4021" t="str">
            <v>M2</v>
          </cell>
          <cell r="D4021">
            <v>65.69</v>
          </cell>
        </row>
        <row r="4022">
          <cell r="A4022" t="str">
            <v>12.007.020-0</v>
          </cell>
          <cell r="B4022" t="str">
            <v>PAREDE DE BL. VAZADOS (COBOGO) DE CIM. E AREIA, C/PESO DE9,6KG, DE (39 X 39 X 7)CM</v>
          </cell>
          <cell r="C4022" t="str">
            <v>M2</v>
          </cell>
          <cell r="D4022">
            <v>47.33</v>
          </cell>
        </row>
        <row r="4023">
          <cell r="A4023" t="str">
            <v>12.007.025-0</v>
          </cell>
          <cell r="B4023" t="str">
            <v>PAREDE DE BL. VAZADOS (COBOGO) DE CIM. E AREIA,C/PESO DE 4KGDE (29 X 29 X 10)CM</v>
          </cell>
          <cell r="C4023" t="str">
            <v>M2</v>
          </cell>
          <cell r="D4023">
            <v>59.65</v>
          </cell>
        </row>
        <row r="4024">
          <cell r="A4024" t="str">
            <v>12.007.030-0</v>
          </cell>
          <cell r="B4024" t="str">
            <v>PAREDE DE BL. VAZADOS (COBOGO) DE CIM. E AREIA,C/PESO DE6,2KG,DE (39 X 21,5 X 15)CM</v>
          </cell>
          <cell r="C4024" t="str">
            <v>M2</v>
          </cell>
          <cell r="D4024">
            <v>78.03</v>
          </cell>
        </row>
        <row r="4025">
          <cell r="A4025" t="str">
            <v>12.007.040-0</v>
          </cell>
          <cell r="B4025" t="str">
            <v>PAREDE DE BL. VAZADOS (COBOGO) DE CIM. E AREIA, C/PESO DE2,9KG, DE (40 X 10 X 10)CM</v>
          </cell>
          <cell r="C4025" t="str">
            <v>M2</v>
          </cell>
          <cell r="D4025">
            <v>110.68</v>
          </cell>
        </row>
        <row r="4026">
          <cell r="A4026" t="str">
            <v>12.007.045-0</v>
          </cell>
          <cell r="B4026" t="str">
            <v>PAREDE DE BL. VAZADOS (COBOGO) DE CIM. E AREIA, C/PESO DE 11,2KG, DE (33 X 33 X 10)CM</v>
          </cell>
          <cell r="C4026" t="str">
            <v>M2</v>
          </cell>
          <cell r="D4026">
            <v>81.28</v>
          </cell>
        </row>
        <row r="4027">
          <cell r="A4027" t="str">
            <v>12.007.999-0</v>
          </cell>
          <cell r="B4027" t="str">
            <v>INDICE 12.007PAREDES BLOCOS VAZADOS TIPO NEO-REX.</v>
          </cell>
          <cell r="D4027">
            <v>2822</v>
          </cell>
        </row>
        <row r="4028">
          <cell r="A4028" t="str">
            <v>12.008.015-0</v>
          </cell>
          <cell r="B4028" t="str">
            <v>PAREDE DE BL. VAZADOS (COBOGO), EM PLACAS DE CONCR. (50 X 50X 5)CM, FUROS QUADRADOS</v>
          </cell>
          <cell r="C4028" t="str">
            <v>M2</v>
          </cell>
          <cell r="D4028">
            <v>66.41</v>
          </cell>
        </row>
        <row r="4029">
          <cell r="A4029" t="str">
            <v>12.008.999-0</v>
          </cell>
          <cell r="B4029" t="str">
            <v>INDICE 12.008PAREDES BLOCOS VAZADOS E PLACAS</v>
          </cell>
          <cell r="D4029">
            <v>2608</v>
          </cell>
        </row>
        <row r="4030">
          <cell r="A4030" t="str">
            <v>12.009.001-0</v>
          </cell>
          <cell r="B4030" t="str">
            <v>PAREDE DE BL. DE VIDRO NACIONAL, TIPO VENEZIANA, (8 X 10 X 20)CM</v>
          </cell>
          <cell r="C4030" t="str">
            <v>M2</v>
          </cell>
          <cell r="D4030">
            <v>654.41999999999996</v>
          </cell>
        </row>
        <row r="4031">
          <cell r="A4031" t="str">
            <v>12.009.006-0</v>
          </cell>
          <cell r="B4031" t="str">
            <v>PAREDE DE BL. DE VIDRO NACIONAL (20 X 20 X 10)CM</v>
          </cell>
          <cell r="C4031" t="str">
            <v>M2</v>
          </cell>
          <cell r="D4031">
            <v>309.27</v>
          </cell>
        </row>
        <row r="4032">
          <cell r="A4032" t="str">
            <v>12.009.999-0</v>
          </cell>
          <cell r="B4032" t="str">
            <v>INDICE 12.009PAREDES DE BLOCOS DE VIDROS</v>
          </cell>
          <cell r="D4032">
            <v>2364</v>
          </cell>
        </row>
        <row r="4033">
          <cell r="A4033" t="str">
            <v>12.010.010-0</v>
          </cell>
          <cell r="B4033" t="str">
            <v>ALVENARIA DE BL. DE CONCR. CELULAR, MED. 10 X 30 X 60CM, EMPAREDES DE 0,10M DE ESP.</v>
          </cell>
          <cell r="C4033" t="str">
            <v>M2</v>
          </cell>
          <cell r="D4033">
            <v>22.85</v>
          </cell>
        </row>
        <row r="4034">
          <cell r="A4034" t="str">
            <v>12.010.015-0</v>
          </cell>
          <cell r="B4034" t="str">
            <v>ALVENARIA DE BL. DE CONCR. CELULAR, MED. 20 X 30 X 60CM, EMPAREDES DE 0,20M DE ESP.</v>
          </cell>
          <cell r="C4034" t="str">
            <v>M2</v>
          </cell>
          <cell r="D4034">
            <v>44.24</v>
          </cell>
        </row>
        <row r="4035">
          <cell r="A4035" t="str">
            <v>12.010.020-0</v>
          </cell>
          <cell r="B4035" t="str">
            <v>IDEM ITEM 12.010.010,MEDINDO 15X30X60CM,EM PAREDES DE 0,15MDE ESPESSURA</v>
          </cell>
          <cell r="C4035" t="str">
            <v>M2</v>
          </cell>
          <cell r="D4035">
            <v>33.659999999999997</v>
          </cell>
        </row>
        <row r="4036">
          <cell r="A4036" t="str">
            <v>12.010.999-0</v>
          </cell>
          <cell r="B4036" t="str">
            <v>INDICE 12.010ALVEN. BLOCOS PUMEX</v>
          </cell>
          <cell r="D4036">
            <v>2070</v>
          </cell>
        </row>
        <row r="4037">
          <cell r="A4037" t="str">
            <v>12.012.001-0</v>
          </cell>
          <cell r="B4037" t="str">
            <v>PAREDE DIVISORIA EM PAINEL CEGO, DE CHAPA DE FIBRA DE MAD.,DE 12MM DE ESP.</v>
          </cell>
          <cell r="C4037" t="str">
            <v>M2</v>
          </cell>
          <cell r="D4037">
            <v>189.7</v>
          </cell>
        </row>
        <row r="4038">
          <cell r="A4038" t="str">
            <v>12.012.002-0</v>
          </cell>
          <cell r="B4038" t="str">
            <v>PAREDE DIVISORIA EM PAINEL DE CHAPA DE FIBRA DE MAD., DE 12MM E VIDRO 4MM NA PARTE SUPERIOR</v>
          </cell>
          <cell r="C4038" t="str">
            <v>M2</v>
          </cell>
          <cell r="D4038">
            <v>193.47</v>
          </cell>
        </row>
        <row r="4039">
          <cell r="A4039" t="str">
            <v>12.012.999-0</v>
          </cell>
          <cell r="B4039" t="str">
            <v>INDICE 12.012PAREDE DIVISORIA</v>
          </cell>
          <cell r="D4039">
            <v>2998</v>
          </cell>
        </row>
        <row r="4040">
          <cell r="A4040" t="str">
            <v>12.013.010-0</v>
          </cell>
          <cell r="B4040" t="str">
            <v>PAREDE DIVISORIA TIPO FL. DE PORTA DE COMP. DE 60, 70 OU 80X 210CM, ESP. DE 35MM</v>
          </cell>
          <cell r="C4040" t="str">
            <v>M2</v>
          </cell>
          <cell r="D4040">
            <v>156.53</v>
          </cell>
        </row>
        <row r="4041">
          <cell r="A4041" t="str">
            <v>12.013.999-0</v>
          </cell>
          <cell r="B4041" t="str">
            <v>INDICE 12.013PAREDE DIVISORIA EM MODULOS</v>
          </cell>
          <cell r="D4041">
            <v>2805</v>
          </cell>
        </row>
        <row r="4042">
          <cell r="A4042" t="str">
            <v>12.015.005-0</v>
          </cell>
          <cell r="B4042" t="str">
            <v>PAREDE DIVISORIA C/ 35MM DE ESP., PAINEL DE CHAPA DE FIBRA DE MAD. C/LAMIN.MELAMINICO, MIOLO EM COLMEIA</v>
          </cell>
          <cell r="C4042" t="str">
            <v>M2</v>
          </cell>
          <cell r="D4042">
            <v>97.4</v>
          </cell>
        </row>
        <row r="4043">
          <cell r="A4043" t="str">
            <v>12.015.010-0</v>
          </cell>
          <cell r="B4043" t="str">
            <v>PAREDE DIVISORIA C/ 35MM DE ESP., PAINEL DE CHAPA DE FIBRA DE MAD. C/CHAPA LAMIN. MELAMINICO, MIOLO EM VERMICULITA</v>
          </cell>
          <cell r="C4043" t="str">
            <v>M2</v>
          </cell>
          <cell r="D4043">
            <v>178</v>
          </cell>
        </row>
        <row r="4044">
          <cell r="A4044" t="str">
            <v>12.015.015-0</v>
          </cell>
          <cell r="B4044" t="str">
            <v>PAREDE DIVISORIA C/35MM DE ESP.PAINEL DE CHAPA COMPOSTA DECELULOSE C/RESINA, PRENSADA EM AUTO-CLAVE,MIOLO COLMEIA.</v>
          </cell>
          <cell r="C4044" t="str">
            <v>M2</v>
          </cell>
          <cell r="D4044">
            <v>68.709999999999994</v>
          </cell>
        </row>
        <row r="4045">
          <cell r="A4045" t="str">
            <v>12.015.020-0</v>
          </cell>
          <cell r="B4045" t="str">
            <v>PAREDE DIVISORIA C/35MM DE ESP.PAINEL CHAPA COMPOSTA DECELULOSE C/RESINA,PRENSADA AUTO-CLAVE,MIOLO VERMICULITA.</v>
          </cell>
          <cell r="C4045" t="str">
            <v>M2</v>
          </cell>
          <cell r="D4045">
            <v>120</v>
          </cell>
        </row>
        <row r="4046">
          <cell r="A4046" t="str">
            <v>12.015.030-0</v>
          </cell>
          <cell r="B4046" t="str">
            <v>PAREDE DIVISORIA C/ 35MM DE ESP., PAINEL-VIDRO, REVEST. C/LAMIN. MELAMINICO, MIOLO EM COLMEIA</v>
          </cell>
          <cell r="C4046" t="str">
            <v>M2</v>
          </cell>
          <cell r="D4046">
            <v>105.78</v>
          </cell>
        </row>
        <row r="4047">
          <cell r="A4047" t="str">
            <v>12.015.035-0</v>
          </cell>
          <cell r="B4047" t="str">
            <v>PAREDE DIVISORIA C/ 35MM DE ESP., PAINEL-VIDRO, REVEST. C/LAMIN. MELAMINICO, MIOLO EM VERMICULITA</v>
          </cell>
          <cell r="C4047" t="str">
            <v>M2</v>
          </cell>
          <cell r="D4047">
            <v>173</v>
          </cell>
        </row>
        <row r="4048">
          <cell r="A4048" t="str">
            <v>12.015.040-0</v>
          </cell>
          <cell r="B4048" t="str">
            <v>PAREDE DIVISORIA C/35MM ESP.PAINEL-VIDRO,REVEST.C/CHAPA COMPOSTA CELULOSE C/RESINA,PRENSADA EM AUTO CLAVE,MIOLO COLMEIA.</v>
          </cell>
          <cell r="C4048" t="str">
            <v>M2</v>
          </cell>
          <cell r="D4048">
            <v>82</v>
          </cell>
        </row>
        <row r="4049">
          <cell r="A4049" t="str">
            <v>12.015.045-0</v>
          </cell>
          <cell r="B4049" t="str">
            <v>PAREDE DIVISORIA C/35MM ESP.PAINEL-VIDRO,REVEST.C/CHAPA COMPOSTA CELULOSE C/RESINA,PRENSADA EM AUTO CLAVE,MIOLO VERMICUL</v>
          </cell>
          <cell r="C4049" t="str">
            <v>M2</v>
          </cell>
          <cell r="D4049">
            <v>132</v>
          </cell>
        </row>
        <row r="4050">
          <cell r="A4050" t="str">
            <v>12.015.060-0</v>
          </cell>
          <cell r="B4050" t="str">
            <v>PAREDE DIVISORIA C/ 35MM DE ESP., PAINEL-VIDRO-PAINEL, REVEST. C/LAMIN. MELAMINICO, MIOLO EM COLMEIA</v>
          </cell>
          <cell r="C4050" t="str">
            <v>M2</v>
          </cell>
          <cell r="D4050">
            <v>110.97</v>
          </cell>
        </row>
        <row r="4051">
          <cell r="A4051" t="str">
            <v>12.015.065-0</v>
          </cell>
          <cell r="B4051" t="str">
            <v>PAREDE DIVISORIA C/ 35MM DE ESP., PAINEL-VIDRO-PAINEL, REVEST. C/LAMIN. MELAMINICO, MIOLO EM VERMICULITA</v>
          </cell>
          <cell r="C4051" t="str">
            <v>M2</v>
          </cell>
          <cell r="D4051">
            <v>186</v>
          </cell>
        </row>
        <row r="4052">
          <cell r="A4052" t="str">
            <v>12.015.070-0</v>
          </cell>
          <cell r="B4052" t="str">
            <v>PAREDE DIVISORIA,35MM ESP.PAINEL-VIDRO-PAINEL,REVEST.CHAPA COMPOSTA CELULOSE C/RESINA,PRENSADA AUTO-CLAVE,MIOLO COLMEIA.</v>
          </cell>
          <cell r="C4052" t="str">
            <v>M2</v>
          </cell>
          <cell r="D4052">
            <v>78</v>
          </cell>
        </row>
        <row r="4053">
          <cell r="A4053" t="str">
            <v>12.015.075-0</v>
          </cell>
          <cell r="B4053" t="str">
            <v>PAREDE DIVISORIA,35MM ESP.PAINEL-VIDRO-PAINEL,REVEST.CHAPA COMPOSTA CELULOSE C/RESINA,PRENSADA AUTO-CLAVE,MIOLO VERMICUL</v>
          </cell>
          <cell r="C4053" t="str">
            <v>M2</v>
          </cell>
          <cell r="D4053">
            <v>112</v>
          </cell>
        </row>
        <row r="4054">
          <cell r="A4054" t="str">
            <v>12.015.999-0</v>
          </cell>
          <cell r="B4054" t="str">
            <v>INDICE 12.015PAREDE DIVISORIA DURATEX</v>
          </cell>
          <cell r="D4054">
            <v>2402</v>
          </cell>
        </row>
        <row r="4055">
          <cell r="A4055" t="str">
            <v>12.020.001-0</v>
          </cell>
          <cell r="B4055" t="str">
            <v>PAREDE DIVISORIA P/SANIT. E BANHEIROS, DE MARMORITE, ESP. DE3,5CM, ESPELHO C/ 5CM</v>
          </cell>
          <cell r="C4055" t="str">
            <v>M2</v>
          </cell>
          <cell r="D4055">
            <v>138.21</v>
          </cell>
        </row>
        <row r="4056">
          <cell r="A4056" t="str">
            <v>12.020.999-0</v>
          </cell>
          <cell r="B4056" t="str">
            <v>INDICE 12.020PAREDE DIVISORIA, SANITARIO E BANHEIRO</v>
          </cell>
          <cell r="D4056">
            <v>2312</v>
          </cell>
        </row>
        <row r="4057">
          <cell r="A4057" t="str">
            <v>12.025.001-0</v>
          </cell>
          <cell r="B4057" t="str">
            <v>PAREDE DIVISORIA P/SANIT. EM PLACA DE MARMORE BRANCO, ESP. DE 3CM</v>
          </cell>
          <cell r="C4057" t="str">
            <v>M2</v>
          </cell>
          <cell r="D4057">
            <v>266.27</v>
          </cell>
        </row>
        <row r="4058">
          <cell r="A4058" t="str">
            <v>12.025.999-0</v>
          </cell>
          <cell r="B4058" t="str">
            <v>INDICE 12.025PAREDE DIVISORIA SANIT.(MARMORE)</v>
          </cell>
          <cell r="D4058">
            <v>2471</v>
          </cell>
        </row>
        <row r="4059">
          <cell r="A4059" t="str">
            <v>12.030.001-0</v>
          </cell>
          <cell r="B4059" t="str">
            <v>PAREDE DIVISORIA P/SANIT. E BANHEIROS, EM PLACA DE CONCR. ARMADO</v>
          </cell>
          <cell r="C4059" t="str">
            <v>M2</v>
          </cell>
          <cell r="D4059">
            <v>71.52</v>
          </cell>
        </row>
        <row r="4060">
          <cell r="A4060" t="str">
            <v>12.030.999-0</v>
          </cell>
          <cell r="B4060" t="str">
            <v>INDICE 12.030PAREDE DIVISORIA SANIT.BANHEIRO - CONCRETO</v>
          </cell>
          <cell r="D4060">
            <v>3032</v>
          </cell>
        </row>
        <row r="4061">
          <cell r="A4061" t="str">
            <v>12.050.001-0</v>
          </cell>
          <cell r="B4061" t="str">
            <v>ALVENARIA ESTRUTURAL DE TIJ. CERAM. (14 X 19 X 29)CM, APARENTES, ESP. DE 14CM, P/SUPERF. C/VAOS E ARESTAS</v>
          </cell>
          <cell r="C4061" t="str">
            <v>M2</v>
          </cell>
          <cell r="D4061">
            <v>35.39</v>
          </cell>
        </row>
        <row r="4062">
          <cell r="A4062" t="str">
            <v>12.050.005-0</v>
          </cell>
          <cell r="B4062" t="str">
            <v>ALVENARIA ESTRUTURAL DE TIJ. CERAM. "U" (14 X 19 X 29)CM, APARENTES, ESP. DE 14CM, P/CINTAS E VERGAS DE AMARRACAO</v>
          </cell>
          <cell r="C4062" t="str">
            <v>M</v>
          </cell>
          <cell r="D4062">
            <v>11.57</v>
          </cell>
        </row>
        <row r="4063">
          <cell r="A4063" t="str">
            <v>12.050.010-0</v>
          </cell>
          <cell r="B4063" t="str">
            <v>ALVENARIA ESTRUTURAL DE TIJ. CERAM. "L" (14 X 19 X 29)CM, APARENTES, ESP. DE 14CM, P/CINTAS DE APOIO DE LAJE PRE-MOLD.</v>
          </cell>
          <cell r="C4063" t="str">
            <v>M</v>
          </cell>
          <cell r="D4063">
            <v>8.5399999999999991</v>
          </cell>
        </row>
        <row r="4064">
          <cell r="A4064" t="str">
            <v>12.050.015-0</v>
          </cell>
          <cell r="B4064" t="str">
            <v>REVESTIMENTO DE VIGAS DE CONCR. C/PLACAS DE TIJ. CERAM. (14X 19 X 29)CM, APARENTES</v>
          </cell>
          <cell r="C4064" t="str">
            <v>M2</v>
          </cell>
          <cell r="D4064">
            <v>46.03</v>
          </cell>
        </row>
        <row r="4065">
          <cell r="A4065" t="str">
            <v>12.050.020-0</v>
          </cell>
          <cell r="B4065" t="str">
            <v>ALVENARIA ESTRUTURAL DE TIJ. CERAM. (14 X 19 X 29)CM, APARENTES, ESP. DE 14CM, P/EXEC. DE EMPENAS DE COBERT.</v>
          </cell>
          <cell r="C4065" t="str">
            <v>M2</v>
          </cell>
          <cell r="D4065">
            <v>44.9</v>
          </cell>
        </row>
        <row r="4066">
          <cell r="A4066" t="str">
            <v>12.050.999-0</v>
          </cell>
          <cell r="B4066" t="str">
            <v>FAMILIA 12.050</v>
          </cell>
          <cell r="D4066">
            <v>2412</v>
          </cell>
        </row>
        <row r="4067">
          <cell r="A4067" t="str">
            <v>13.001.001-0</v>
          </cell>
          <cell r="B4067" t="str">
            <v>UNIDADE DE REF. P/REVESTIM. ESPECIAL EM MASSA UNICA TRABALHADA EM ALTO OU BAIXO RELEVO</v>
          </cell>
          <cell r="C4067" t="str">
            <v>UR</v>
          </cell>
          <cell r="D4067">
            <v>449.23</v>
          </cell>
        </row>
        <row r="4068">
          <cell r="A4068" t="str">
            <v>13.001.008-0</v>
          </cell>
          <cell r="B4068" t="str">
            <v>CHAPISCO DE SUPERF. DE CONCR. OU ALVEN., C/ARG. DE CIM. E AREIA 1:2 ESP. 9MM</v>
          </cell>
          <cell r="C4068" t="str">
            <v>M2</v>
          </cell>
          <cell r="D4068">
            <v>3.69</v>
          </cell>
        </row>
        <row r="4069">
          <cell r="A4069" t="str">
            <v>13.001.009-0</v>
          </cell>
          <cell r="B4069" t="str">
            <v>CHAPISCO DE SUPERF. DE CONCR. OU ALVEN., C/ARG. DE CIM. E AREIA 1:2 ESP. 9MM, C/ 80KG DE LATEX P/M3</v>
          </cell>
          <cell r="C4069" t="str">
            <v>M2</v>
          </cell>
          <cell r="D4069">
            <v>7.22</v>
          </cell>
        </row>
        <row r="4070">
          <cell r="A4070" t="str">
            <v>13.001.010-1</v>
          </cell>
          <cell r="B4070" t="str">
            <v>CHAPISCO DE SUPERF. DE CONCR. OU ALVEN., C/ARG. DE CIM. E AREIA 1:3 ESP. 9MM</v>
          </cell>
          <cell r="C4070" t="str">
            <v>M2</v>
          </cell>
          <cell r="D4070">
            <v>3.48</v>
          </cell>
        </row>
        <row r="4071">
          <cell r="A4071" t="str">
            <v>13.001.011-0</v>
          </cell>
          <cell r="B4071" t="str">
            <v>CHAPISCO DE SUPERF. DE CONCR. OU ALVEN., C/ARG. DE CIM. E AREIA 1:3 ESP. 9MM, C/ 80KG DE LATEX P/M3</v>
          </cell>
          <cell r="C4071" t="str">
            <v>M2</v>
          </cell>
          <cell r="D4071">
            <v>7.02</v>
          </cell>
        </row>
        <row r="4072">
          <cell r="A4072" t="str">
            <v>13.001.013-0</v>
          </cell>
          <cell r="B4072" t="str">
            <v>REVESTIMENTO CHAPISC. DE SUPERF. DE CONCR. OU ALVEN., USANDOMAQ. MANUAL, C/ARG. DE CIM. E AREIA 1:6</v>
          </cell>
          <cell r="C4072" t="str">
            <v>M2</v>
          </cell>
          <cell r="D4072">
            <v>1.7</v>
          </cell>
        </row>
        <row r="4073">
          <cell r="A4073" t="str">
            <v>13.001.014-0</v>
          </cell>
          <cell r="B4073" t="str">
            <v>REVESTIMENTO CHAPISC. DE CIM. E AREIA 1:3, PENEIRADO, ESP. 9MM, APLIC. SOBRE EMBOCO EXISTENTE</v>
          </cell>
          <cell r="C4073" t="str">
            <v>M2</v>
          </cell>
          <cell r="D4073">
            <v>4.21</v>
          </cell>
        </row>
        <row r="4074">
          <cell r="A4074" t="str">
            <v>13.001.015-0</v>
          </cell>
          <cell r="B4074" t="str">
            <v>EMBOCO C/ARG. DE CIM. E AREIA 1:1,5, ESP. 1,5CM, INCL. CHAPISCO DE CIM. E AREIA 1:3, ESP. 9MM</v>
          </cell>
          <cell r="C4074" t="str">
            <v>M2</v>
          </cell>
          <cell r="D4074">
            <v>12.42</v>
          </cell>
        </row>
        <row r="4075">
          <cell r="A4075" t="str">
            <v>13.001.020-1</v>
          </cell>
          <cell r="B4075" t="str">
            <v>EMBOCO C/ARG. DE CIM. E AREIA 1:2, ESP. 1,5CM, INCL. CHAPISCO DE CIM. E AREIA 1:3, ESP. 9MM</v>
          </cell>
          <cell r="C4075" t="str">
            <v>M2</v>
          </cell>
          <cell r="D4075">
            <v>12.16</v>
          </cell>
        </row>
        <row r="4076">
          <cell r="A4076" t="str">
            <v>13.001.025-1</v>
          </cell>
          <cell r="B4076" t="str">
            <v>EMBOCO C/ARG. DE CIM. E AREIA 1:3, ESP. 1,5CM, INCL. CHAPISCO DE CIM. E AREIA 1:3, ESP. 9MM</v>
          </cell>
          <cell r="C4076" t="str">
            <v>M2</v>
          </cell>
          <cell r="D4076">
            <v>11.77</v>
          </cell>
        </row>
        <row r="4077">
          <cell r="A4077" t="str">
            <v>13.001.026-0</v>
          </cell>
          <cell r="B4077" t="str">
            <v>EMBOCO C/ARG. DE CIM. E AREIA 1:3, ESP. 2CM, INCL. CHAPISCODE CIM. E AREIA 1:3, ESP. 9MM</v>
          </cell>
          <cell r="C4077" t="str">
            <v>M2</v>
          </cell>
          <cell r="D4077">
            <v>14.24</v>
          </cell>
        </row>
        <row r="4078">
          <cell r="A4078" t="str">
            <v>13.001.030-1</v>
          </cell>
          <cell r="B4078" t="str">
            <v>EMBOCO C/ARG. DE CIM. E AREIA 1:4, ESP. 1,5CM, INCL. CHAPISCO DE CIM. E AREIA 1:3, ESP. 9MM</v>
          </cell>
          <cell r="C4078" t="str">
            <v>M2</v>
          </cell>
          <cell r="D4078">
            <v>11.6</v>
          </cell>
        </row>
        <row r="4079">
          <cell r="A4079" t="str">
            <v>13.001.031-0</v>
          </cell>
          <cell r="B4079" t="str">
            <v>EMBOCO C/ARG. DE CIM. E AREIA 1:3, ESP. 2,5CM, C/COR. APLIC.SOBRE CHAPISCO, EXCL. ESTE</v>
          </cell>
          <cell r="C4079" t="str">
            <v>M2</v>
          </cell>
          <cell r="D4079">
            <v>18.559999999999999</v>
          </cell>
        </row>
        <row r="4080">
          <cell r="A4080" t="str">
            <v>13.001.050-1</v>
          </cell>
          <cell r="B4080" t="str">
            <v>REVESTIMENTO EXT., DE UMA VEZ, C/ARG. DE CIM. E AREIA PRETADE EMBOCO 1:2, ESP. 3CM, INCL. CHAPISCO</v>
          </cell>
          <cell r="C4080" t="str">
            <v>M2</v>
          </cell>
          <cell r="D4080">
            <v>16.36</v>
          </cell>
        </row>
        <row r="4081">
          <cell r="A4081" t="str">
            <v>13.001.055-1</v>
          </cell>
          <cell r="B4081" t="str">
            <v>REVESTIMENTO EXT., DE UMA VEZ, C/ARG. DE CIM. E AREIA PRETADE EMBOCO 1:4, ESP. 3CM, INCL. CHAPISCO</v>
          </cell>
          <cell r="C4081" t="str">
            <v>M2</v>
          </cell>
          <cell r="D4081">
            <v>15.01</v>
          </cell>
        </row>
        <row r="4082">
          <cell r="A4082" t="str">
            <v>13.001.060-1</v>
          </cell>
          <cell r="B4082" t="str">
            <v>REVESTIMENTO EXT., DE UMA VEZ, C/ARG. DE CIM. E AREIA PRETADE EMBOCO 1:6, ESP. 3CM, INCL. CHAPISCO</v>
          </cell>
          <cell r="C4082" t="str">
            <v>M2</v>
          </cell>
          <cell r="D4082">
            <v>14.61</v>
          </cell>
        </row>
        <row r="4083">
          <cell r="A4083" t="str">
            <v>13.001.999-0</v>
          </cell>
          <cell r="B4083" t="str">
            <v>INDICE 13.001REVEST.ARGAM.PAREDES E TETOS</v>
          </cell>
          <cell r="D4083">
            <v>2350</v>
          </cell>
        </row>
        <row r="4084">
          <cell r="A4084" t="str">
            <v>13.002.010-1</v>
          </cell>
          <cell r="B4084" t="str">
            <v>REVESTIMENTO EXT., DE UMA VEZ, C/ARG. DE CIM., SAIBRO E AREIA FINA 1:2:2, ESP. 3,5CM, INCL. CHAPISCO</v>
          </cell>
          <cell r="C4084" t="str">
            <v>M2</v>
          </cell>
          <cell r="D4084">
            <v>14.66</v>
          </cell>
        </row>
        <row r="4085">
          <cell r="A4085" t="str">
            <v>13.002.011-1</v>
          </cell>
          <cell r="B4085" t="str">
            <v>REVESTIMENTO EXT., DE UMA VEZ, C/ARG. DE CIM., SAIBRO E AREIA FINA 1:3:3, ESP. 2,5CM, INCL. CHAPISCO</v>
          </cell>
          <cell r="C4085" t="str">
            <v>M2</v>
          </cell>
          <cell r="D4085">
            <v>13.04</v>
          </cell>
        </row>
        <row r="4086">
          <cell r="A4086" t="str">
            <v>13.002.015-1</v>
          </cell>
          <cell r="B4086" t="str">
            <v>REVESTIMENTO EXT., DE UMA VEZ, C/ARG. DE CIM., SAIBRO E AREIA FINA 1:3:3, ESP. 3,5CM, INCL. CHAPISCO</v>
          </cell>
          <cell r="C4086" t="str">
            <v>M2</v>
          </cell>
          <cell r="D4086">
            <v>14.29</v>
          </cell>
        </row>
        <row r="4087">
          <cell r="A4087" t="str">
            <v>13.002.016-0</v>
          </cell>
          <cell r="B4087" t="str">
            <v>EMBOCO INT., C/ARG., DE CIM. E SAIBRO 1:4, ESP. 2,5CM, INCL.CHAPISCO</v>
          </cell>
          <cell r="C4087" t="str">
            <v>M2</v>
          </cell>
          <cell r="D4087">
            <v>13.08</v>
          </cell>
        </row>
        <row r="4088">
          <cell r="A4088" t="str">
            <v>13.002.017-0</v>
          </cell>
          <cell r="B4088" t="str">
            <v>EMBOCO INT. C/ARG. DE CIM. E SAIBRO 1:6, ESP. 2,5CM, INCL. CHAPISCO</v>
          </cell>
          <cell r="C4088" t="str">
            <v>M2</v>
          </cell>
          <cell r="D4088">
            <v>12.74</v>
          </cell>
        </row>
        <row r="4089">
          <cell r="A4089" t="str">
            <v>13.002.999-0</v>
          </cell>
          <cell r="B4089" t="str">
            <v>INDICE 13.002REVEST. EXTERNO.</v>
          </cell>
          <cell r="D4089">
            <v>2287</v>
          </cell>
        </row>
        <row r="4090">
          <cell r="A4090" t="str">
            <v>13.003.001-0</v>
          </cell>
          <cell r="B4090" t="str">
            <v>REVESTIMENTO INT. DE UMA VEZ, C/ARG. DE CIM., CAL, SAIBRO EAREIA 1:4:4:4, ESP. 2CM, CAMURCADO, EXCL. CHAPISCO</v>
          </cell>
          <cell r="C4090" t="str">
            <v>M2</v>
          </cell>
          <cell r="D4090">
            <v>11.67</v>
          </cell>
        </row>
        <row r="4091">
          <cell r="A4091" t="str">
            <v>13.003.002-0</v>
          </cell>
          <cell r="B4091" t="str">
            <v>PINGADEIRA DE 4 X 0,5CM, EXECUTADA C/ARG. DE CIM., CAL, SAIBRO E AREIA 1:4:4:4, ACAB. CAMURCADO</v>
          </cell>
          <cell r="C4091" t="str">
            <v>M</v>
          </cell>
          <cell r="D4091">
            <v>5.79</v>
          </cell>
        </row>
        <row r="4092">
          <cell r="A4092" t="str">
            <v>13.003.003-0</v>
          </cell>
          <cell r="B4092" t="str">
            <v>REVESTIMENTO INT. EM MASSA UNICA C/ARG. DE CIM. E AREIA TERMOTRATADA, ESP. 2CM, SOBRE SUPERF. CHAPISC., EXCL. CHAPISCO</v>
          </cell>
          <cell r="C4092" t="str">
            <v>M2</v>
          </cell>
          <cell r="D4092">
            <v>12.17</v>
          </cell>
        </row>
        <row r="4093">
          <cell r="A4093" t="str">
            <v>13.003.004-0</v>
          </cell>
          <cell r="B4093" t="str">
            <v>REVESTIMENTO INT. EM MASSA UNICA, C/ARG. DE CIM. E AREIA TERMOTRATADA, ESP. 3CM, SOBRE SUPERF. CHAPISC., EXCL. CHAPISCO</v>
          </cell>
          <cell r="C4093" t="str">
            <v>M2</v>
          </cell>
          <cell r="D4093">
            <v>18.18</v>
          </cell>
        </row>
        <row r="4094">
          <cell r="A4094" t="str">
            <v>13.003.005-0</v>
          </cell>
          <cell r="B4094" t="str">
            <v>REVESTIMENTO EXTERNO EM MASSA UNICA C/ARG.DE CIM.E AREIATERMOTRATADA ESP.3CM,INCL.CHAPISCO DE CIM.E AREIA TRACO 1:3.</v>
          </cell>
          <cell r="C4094" t="str">
            <v>M2</v>
          </cell>
          <cell r="D4094">
            <v>18.75</v>
          </cell>
        </row>
        <row r="4095">
          <cell r="A4095" t="str">
            <v>13.003.999-0</v>
          </cell>
          <cell r="B4095" t="str">
            <v>INDICE 13.003REVEST.EXTERNO SUPERF.CHAPISC.2 MASSAS</v>
          </cell>
          <cell r="D4095">
            <v>2651</v>
          </cell>
        </row>
        <row r="4096">
          <cell r="A4096" t="str">
            <v>13.004.005-0</v>
          </cell>
          <cell r="B4096" t="str">
            <v>UNIDADE DE REF. P/REVESTIM. ESPECIAL EM 2 MASSAS</v>
          </cell>
          <cell r="C4096" t="str">
            <v>UR</v>
          </cell>
          <cell r="D4096">
            <v>23.3</v>
          </cell>
        </row>
        <row r="4097">
          <cell r="A4097" t="str">
            <v>13.004.010-0</v>
          </cell>
          <cell r="B4097" t="str">
            <v>REVESTIMENTO EXT. EM 2 MASSAS, C/ARG. DE CIM. E SAIBRO 1:2,ESP. 2,5CM E REBOCO DE CIM. E PO-DE-PEDRA 1:3, ESP. 5MM</v>
          </cell>
          <cell r="C4097" t="str">
            <v>M2</v>
          </cell>
          <cell r="D4097">
            <v>23.3</v>
          </cell>
        </row>
        <row r="4098">
          <cell r="A4098" t="str">
            <v>13.004.015-0</v>
          </cell>
          <cell r="B4098" t="str">
            <v>REVESTIMENTO EXT. EM 2 MASSAS, C/ARG. DE CIM. E SAIBRO 1:2,ESP. 2CM E REBOCO DE CIM. E PO-DE-PEDRA 1:3, ESP. 5MM</v>
          </cell>
          <cell r="C4098" t="str">
            <v>M2</v>
          </cell>
          <cell r="D4098">
            <v>19.07</v>
          </cell>
        </row>
        <row r="4099">
          <cell r="A4099" t="str">
            <v>13.004.999-0</v>
          </cell>
          <cell r="B4099" t="str">
            <v>INDICE 13.004REVEST.EXT.SUPERF.CHAP.2 MASSAS-CIM.E PO DE PEDRA</v>
          </cell>
          <cell r="D4099">
            <v>2405</v>
          </cell>
        </row>
        <row r="4100">
          <cell r="A4100" t="str">
            <v>13.005.010-0</v>
          </cell>
          <cell r="B4100" t="str">
            <v>REVESTIMENTO EXT. EM 2 MASSAS, C/ARG. DE CIM., SAIBRO E AREIA 1:2:2 ESP. 3,5CM E REBOCO C/ARG. C/SILICONE, ESP.3MM</v>
          </cell>
          <cell r="C4100" t="str">
            <v>M2</v>
          </cell>
          <cell r="D4100">
            <v>21.54</v>
          </cell>
        </row>
        <row r="4101">
          <cell r="A4101" t="str">
            <v>13.005.015-0</v>
          </cell>
          <cell r="B4101" t="str">
            <v>REVESTIMENTO EXT. EM 2 MASSAS, C/ARG. DE CIM., SAIBRO E AREIA 1:2:2 ESP. 3CM E REBOCO C/ARG. C/SILICONE, ESP. 3MM</v>
          </cell>
          <cell r="C4101" t="str">
            <v>M2</v>
          </cell>
          <cell r="D4101">
            <v>19.55</v>
          </cell>
        </row>
        <row r="4102">
          <cell r="A4102" t="str">
            <v>13.005.020-0</v>
          </cell>
          <cell r="B4102" t="str">
            <v>REVESTIMENTO EXT. EM 2 MASSAS, C/ARG. DE CIM., SAIBRO E AREIA 1:2:2 ESP. 2CM E REBOCO C/ARG. C/SILICONE, ESP. 3MM</v>
          </cell>
          <cell r="C4102" t="str">
            <v>M2</v>
          </cell>
          <cell r="D4102">
            <v>17.95</v>
          </cell>
        </row>
        <row r="4103">
          <cell r="A4103" t="str">
            <v>13.005.999-0</v>
          </cell>
          <cell r="B4103" t="str">
            <v>INDICE 13.005REVEST.EXT.CIM.SAIBRO E AREIA 2 MASSAS</v>
          </cell>
          <cell r="D4103">
            <v>2626</v>
          </cell>
        </row>
        <row r="4104">
          <cell r="A4104" t="str">
            <v>13.006.010-0</v>
          </cell>
          <cell r="B4104" t="str">
            <v>REVESTIMENTO EXT. EM 2 MASSAS, CIM., SAIBRO E AREIA 1:3:3, ESP. 3,5CM E REBOCO C/CIM., CAL E AREIA 1:3:5, ESP. 5MM</v>
          </cell>
          <cell r="C4104" t="str">
            <v>M2</v>
          </cell>
          <cell r="D4104">
            <v>19.309999999999999</v>
          </cell>
        </row>
        <row r="4105">
          <cell r="A4105" t="str">
            <v>13.006.020-0</v>
          </cell>
          <cell r="B4105" t="str">
            <v>REVESTIMENTO EXT. EM 2 MASSAS, CIM., SAIBRO E AREIA 1:3:3, ESP. 3CM E REBOCO C/CIM., CAL E AREIA 1:3:5, ESP. 5MM</v>
          </cell>
          <cell r="C4105" t="str">
            <v>M2</v>
          </cell>
          <cell r="D4105">
            <v>18.079999999999998</v>
          </cell>
        </row>
        <row r="4106">
          <cell r="A4106" t="str">
            <v>13.006.025-0</v>
          </cell>
          <cell r="B4106" t="str">
            <v>REVESTIMENTO EXT. EM 2 MASSAS, CIM., SAIBRO E AREIA 1:3:3, ESP. 2CM E REBOCO C/CIM., CAL E AREIA 1:3:5, ESP. 5MM</v>
          </cell>
          <cell r="C4106" t="str">
            <v>M2</v>
          </cell>
          <cell r="D4106">
            <v>15.86</v>
          </cell>
        </row>
        <row r="4107">
          <cell r="A4107" t="str">
            <v>13.006.030-0</v>
          </cell>
          <cell r="B4107" t="str">
            <v>PINGADEIRA DE 4 X 0,5CM EXECUTADA C/ARG., DE CIM., SAIBRO EAREIA 1:3:3 E REBOCO C/CIM., CAL E AREIA 1:3:5, ESP. 5MM</v>
          </cell>
          <cell r="C4107" t="str">
            <v>M</v>
          </cell>
          <cell r="D4107">
            <v>7.84</v>
          </cell>
        </row>
        <row r="4108">
          <cell r="A4108" t="str">
            <v>13.006.999-0</v>
          </cell>
          <cell r="B4108" t="str">
            <v>INDICE 13.006IDEM, CIMENTO,SAIBRO E AREIA 1:3:3</v>
          </cell>
          <cell r="D4108">
            <v>2666</v>
          </cell>
        </row>
        <row r="4109">
          <cell r="A4109" t="str">
            <v>13.007.999-0</v>
          </cell>
          <cell r="B4109" t="str">
            <v>INDICE DA FAMILIA</v>
          </cell>
          <cell r="D4109">
            <v>2920</v>
          </cell>
        </row>
        <row r="4110">
          <cell r="A4110" t="str">
            <v>13.008.010-0</v>
          </cell>
          <cell r="B4110" t="str">
            <v>REBOCO EXT. OU INT., C/ARG. DE CIM., CAL E AREIA 1:3:5, ESP.3MM, APLIC. SOBRE EMBOCO EXIST., EXCL. EMBOCO</v>
          </cell>
          <cell r="C4110" t="str">
            <v>M2</v>
          </cell>
          <cell r="D4110">
            <v>7.2</v>
          </cell>
        </row>
        <row r="4111">
          <cell r="A4111" t="str">
            <v>13.008.020-0</v>
          </cell>
          <cell r="B4111" t="str">
            <v>REBOCO EXT. OU INT. C/ARG. DE CIM., CAL E AREIA 1:3:5, ESP.3MM, C/ 80KG DE LATEX P/M3, SOBRE EMBOCO, EXCL. ESTE</v>
          </cell>
          <cell r="C4111" t="str">
            <v>M2</v>
          </cell>
          <cell r="D4111">
            <v>8.3699999999999992</v>
          </cell>
        </row>
        <row r="4112">
          <cell r="A4112" t="str">
            <v>13.008.999-0</v>
          </cell>
          <cell r="B4112" t="str">
            <v>INDICE 13.008REBOCO EXTERNO</v>
          </cell>
          <cell r="D4112">
            <v>3074</v>
          </cell>
        </row>
        <row r="4113">
          <cell r="A4113" t="str">
            <v>13.009.030-0</v>
          </cell>
          <cell r="B4113" t="str">
            <v>REBOCO PRONTO MASSA FINA INT.CAL E AGREGADOS,COR BRANCO-AREIA,E=5MM,APLIC.SOBRE SUPERF.CHAPISCADA E EMBOCADA(EXCL.ESTES)</v>
          </cell>
          <cell r="C4113" t="str">
            <v>M2</v>
          </cell>
          <cell r="D4113">
            <v>16.7</v>
          </cell>
        </row>
        <row r="4114">
          <cell r="A4114" t="str">
            <v>13.009.999-0</v>
          </cell>
          <cell r="B4114" t="str">
            <v>INDICE 13.009REVEST.EXTERNO EM REBOCO</v>
          </cell>
          <cell r="D4114">
            <v>3760</v>
          </cell>
        </row>
        <row r="4115">
          <cell r="A4115" t="str">
            <v>13.010.999-0</v>
          </cell>
          <cell r="B4115" t="str">
            <v>INDICE DA FAMILIA</v>
          </cell>
          <cell r="D4115">
            <v>2567</v>
          </cell>
        </row>
        <row r="4116">
          <cell r="A4116" t="str">
            <v>13.011.005-0</v>
          </cell>
          <cell r="B4116" t="str">
            <v>TELA DE REFORCO BETUMINOSO P/REVESTIMENTO C/ARGAMASSA,FIX.NOSUBSTRATO POR MEIO DE GRAMPOS DE ACO GALVANIZADO Nº12.</v>
          </cell>
          <cell r="C4116" t="str">
            <v>M2</v>
          </cell>
          <cell r="D4116">
            <v>4.43</v>
          </cell>
        </row>
        <row r="4117">
          <cell r="A4117" t="str">
            <v>13.011.999-0</v>
          </cell>
          <cell r="B4117" t="str">
            <v>INDICE 13.011REVEST. INTERNO E EXTERNO (UMA VEZ)</v>
          </cell>
          <cell r="D4117">
            <v>2262</v>
          </cell>
        </row>
        <row r="4118">
          <cell r="A4118" t="str">
            <v>13.012.999-0</v>
          </cell>
          <cell r="B4118" t="str">
            <v>INDICE 13.012REVEST.INTERNO E REBOCO 2 MASSAS</v>
          </cell>
          <cell r="D4118">
            <v>2926</v>
          </cell>
        </row>
        <row r="4119">
          <cell r="A4119" t="str">
            <v>13.013.999-0</v>
          </cell>
          <cell r="B4119" t="str">
            <v>INDICE 13.013REBOCO INTERNO CIM.CAL.E AREIA</v>
          </cell>
          <cell r="D4119">
            <v>3247</v>
          </cell>
        </row>
        <row r="4120">
          <cell r="A4120" t="str">
            <v>13.014.999-0</v>
          </cell>
          <cell r="B4120" t="str">
            <v>INDICE 13.014REBOCO INTERNO C/MASSA ESPECIAL</v>
          </cell>
          <cell r="D4120">
            <v>3898</v>
          </cell>
        </row>
        <row r="4121">
          <cell r="A4121" t="str">
            <v>13.015.999-0</v>
          </cell>
          <cell r="B4121" t="str">
            <v>INDICE DA FAMILIA</v>
          </cell>
          <cell r="D4121">
            <v>2889</v>
          </cell>
        </row>
        <row r="4122">
          <cell r="A4122" t="str">
            <v>13.022.001-0</v>
          </cell>
          <cell r="B4122" t="str">
            <v>UNIDADE DE REF. P/FORN. DE PAST.</v>
          </cell>
          <cell r="C4122" t="str">
            <v>UR</v>
          </cell>
          <cell r="D4122">
            <v>31.18</v>
          </cell>
        </row>
        <row r="4123">
          <cell r="A4123" t="str">
            <v>13.022.005-0</v>
          </cell>
          <cell r="B4123" t="str">
            <v>ASSENTAMENTO E REJUNT. DE PAST., EXCL. FORN. DESTAS, SOBRE SUPERF. CHAPISC. E EMBOCADA, REJUNT. C/CIM. BRANCO</v>
          </cell>
          <cell r="C4123" t="str">
            <v>M2</v>
          </cell>
          <cell r="D4123">
            <v>29.12</v>
          </cell>
        </row>
        <row r="4124">
          <cell r="A4124" t="str">
            <v>13.022.010-0</v>
          </cell>
          <cell r="B4124" t="str">
            <v>REVESTIMENTO C/PAST. CERAM. 2 X 2CM, CINZA, INCL. CHAPISCO EEMBOCO, ASSENT. E REJUNT. C/PASTA DE CIM. BRANCO</v>
          </cell>
          <cell r="C4124" t="str">
            <v>M2</v>
          </cell>
          <cell r="D4124">
            <v>60.3</v>
          </cell>
        </row>
        <row r="4125">
          <cell r="A4125" t="str">
            <v>13.022.015-0</v>
          </cell>
          <cell r="B4125" t="str">
            <v>REVESTIMENTO C/PAST. CERAM. 2 X 2CM, BEGE OU HAVANA, INCL. CHAPISCO E EMBOCO, ASSENT. E REJUNT. C/CIM. BRANCO</v>
          </cell>
          <cell r="C4125" t="str">
            <v>M2</v>
          </cell>
          <cell r="D4125">
            <v>60.3</v>
          </cell>
        </row>
        <row r="4126">
          <cell r="A4126" t="str">
            <v>13.022.020-0</v>
          </cell>
          <cell r="B4126" t="str">
            <v>REVESTIMENTO C/PAST. CERAM. FOSCA 2,5 X 2,5CM, BEGE OU HAVANA, INCL. CHAPISCO E EMBOCO, ASSENT. E REJUNT. C/CIM. BRANCO</v>
          </cell>
          <cell r="C4126" t="str">
            <v>M2</v>
          </cell>
          <cell r="D4126">
            <v>60.11</v>
          </cell>
        </row>
        <row r="4127">
          <cell r="A4127" t="str">
            <v>13.022.025-0</v>
          </cell>
          <cell r="B4127" t="str">
            <v>REVESTIMENTO C/PAST. CERAM. 2,5 X 2,5CM, BEGE OU HAVANA, ESMALT.,INCL. CHAPISCO E EMBOCO,ASSENT. E REJUNT. C/CIM. BRANCO</v>
          </cell>
          <cell r="C4127" t="str">
            <v>M2</v>
          </cell>
          <cell r="D4127">
            <v>62.42</v>
          </cell>
        </row>
        <row r="4128">
          <cell r="A4128" t="str">
            <v>13.022.500-0</v>
          </cell>
          <cell r="B4128" t="str">
            <v>RECOMPOSICAO DE REVESTIM. DE PAREDE EM PAST., EXCL. ESTAS, INCL. MAO-DE-OBRA TOTAL E MAT. DE ASSENT.</v>
          </cell>
          <cell r="C4128" t="str">
            <v>M2</v>
          </cell>
          <cell r="D4128">
            <v>33.39</v>
          </cell>
        </row>
        <row r="4129">
          <cell r="A4129" t="str">
            <v>13.022.999-0</v>
          </cell>
          <cell r="B4129" t="str">
            <v>INDICE 13.022REVEST.PAST.CERAMICAS</v>
          </cell>
          <cell r="D4129">
            <v>3209</v>
          </cell>
        </row>
        <row r="4130">
          <cell r="A4130" t="str">
            <v>13.024.010-0</v>
          </cell>
          <cell r="B4130" t="str">
            <v>REVESTIMENTO C/PAST. DE VIDRO 2 X 2CM, INCL. SUPERF. CHAPISC. E EMBOCADA, ASSENT. E REJUNT. C/CIM. BRANCO</v>
          </cell>
          <cell r="C4130" t="str">
            <v>M2</v>
          </cell>
          <cell r="D4130">
            <v>58.31</v>
          </cell>
        </row>
        <row r="4131">
          <cell r="A4131" t="str">
            <v>13.024.999-0</v>
          </cell>
          <cell r="B4131" t="str">
            <v>INDICE 13.024REVEST.PASTILHA DE VIDRO</v>
          </cell>
          <cell r="D4131">
            <v>3017</v>
          </cell>
        </row>
        <row r="4132">
          <cell r="A4132" t="str">
            <v>13.025.001-0</v>
          </cell>
          <cell r="B4132" t="str">
            <v>ASSENTAMENTO DE AZUL. 15X15, EXCL. ESTES, INCL. CHAPISCO E EMBOCO, ASSENT. C/NATA DE CIM. COMUM E REJUNT. C/CIM. BRANCO</v>
          </cell>
          <cell r="C4132" t="str">
            <v>M2</v>
          </cell>
          <cell r="D4132">
            <v>32.78</v>
          </cell>
        </row>
        <row r="4133">
          <cell r="A4133" t="str">
            <v>13.025.005-0</v>
          </cell>
          <cell r="B4133" t="str">
            <v>ASSENTAMENTO DE AZUL. 15X15, EXCL. ESTES, C/NATA DE CIM. COMUM SOBRE EMBOCO EXIST., INCL. REJUNT. C/CIM. BRANCO</v>
          </cell>
          <cell r="C4133" t="str">
            <v>M2</v>
          </cell>
          <cell r="D4133">
            <v>16.239999999999998</v>
          </cell>
        </row>
        <row r="4134">
          <cell r="A4134" t="str">
            <v>13.025.010-0</v>
          </cell>
          <cell r="B4134" t="str">
            <v>ASSENTAMENTO DE LADRILHOS EM PAREDES EXCL.ESTES, INCL. CHAPISCO E EMBOCO, ASSENT. C/CIM. COMUM E REJUNT. C/CIM. BRANCO</v>
          </cell>
          <cell r="C4134" t="str">
            <v>M2</v>
          </cell>
          <cell r="D4134">
            <v>35.82</v>
          </cell>
        </row>
        <row r="4135">
          <cell r="A4135" t="str">
            <v>13.025.016-0</v>
          </cell>
          <cell r="B4135" t="str">
            <v>ASSENTAMENTO DE LADRILHOS EM PAREDES EXCL.ESTES,INCL.CHAPISCO E EMBOCO,ASSENT.C/CIM.COMUM E REJUNT. C/CIM. BRANCO E COR.</v>
          </cell>
          <cell r="C4135" t="str">
            <v>M2</v>
          </cell>
          <cell r="D4135">
            <v>37.42</v>
          </cell>
        </row>
        <row r="4136">
          <cell r="A4136" t="str">
            <v>13.025.020-0</v>
          </cell>
          <cell r="B4136" t="str">
            <v>REJUNTAMENTO DE AZUL., C/CIM. BRANCO</v>
          </cell>
          <cell r="C4136" t="str">
            <v>M2</v>
          </cell>
          <cell r="D4136">
            <v>0.9</v>
          </cell>
        </row>
        <row r="4137">
          <cell r="A4137" t="str">
            <v>13.025.030-0</v>
          </cell>
          <cell r="B4137" t="str">
            <v>REVESTIMENTO C/NATA DE CIM. E ADES. APLIC. UNIFORM. SOBRE SUPERF. DE AZUL., PAST. OU CER. ALIZ. A COLHER E LIXADO</v>
          </cell>
          <cell r="C4137" t="str">
            <v>M2</v>
          </cell>
          <cell r="D4137">
            <v>10.51</v>
          </cell>
        </row>
        <row r="4138">
          <cell r="A4138" t="str">
            <v>13.025.500-0</v>
          </cell>
          <cell r="B4138" t="str">
            <v>RECOMPOSICAO DE REVESTIM. DE PAREDE EM AZUL. E CERAM., EXCL.ESTES, INCL. MAO-DE-OBRA TOTAL E MAT. DE ASSENT.</v>
          </cell>
          <cell r="C4138" t="str">
            <v>M2</v>
          </cell>
          <cell r="D4138">
            <v>47.99</v>
          </cell>
        </row>
        <row r="4139">
          <cell r="A4139" t="str">
            <v>13.025.999-0</v>
          </cell>
          <cell r="B4139" t="str">
            <v>INDICE 13.025ASSENT.AZULEJOS</v>
          </cell>
          <cell r="D4139">
            <v>2814</v>
          </cell>
        </row>
        <row r="4140">
          <cell r="A4140" t="str">
            <v>13.026.001-0</v>
          </cell>
          <cell r="B4140" t="str">
            <v>UNIDADE DE REF. P/FORN. DE AZUL.</v>
          </cell>
          <cell r="C4140" t="str">
            <v>UR</v>
          </cell>
          <cell r="D4140">
            <v>266.95</v>
          </cell>
        </row>
        <row r="4141">
          <cell r="A4141" t="str">
            <v>13.026.010-0</v>
          </cell>
          <cell r="B4141" t="str">
            <v>REVESTIMENTO DE AZUL. BRANCO, 15 X 15CM EXTRA</v>
          </cell>
          <cell r="C4141" t="str">
            <v>M2</v>
          </cell>
          <cell r="D4141">
            <v>45.88</v>
          </cell>
        </row>
        <row r="4142">
          <cell r="A4142" t="str">
            <v>13.026.050-0</v>
          </cell>
          <cell r="B4142" t="str">
            <v>REVESTIMENTO PAREDE INT./EXT.C/CERAM.BRANCO,CINZA,BEGE 10X10CM,ASSENTE ARG.COL.REJUNT.ARG.INDUSTR.EXCL.CHAPISCO E EMBOCO</v>
          </cell>
          <cell r="C4142" t="str">
            <v>M2</v>
          </cell>
          <cell r="D4142">
            <v>40.43</v>
          </cell>
        </row>
        <row r="4143">
          <cell r="A4143" t="str">
            <v>13.026.999-0</v>
          </cell>
          <cell r="B4143" t="str">
            <v>INDICE 13.026REVEST.COM AZULEJOS.</v>
          </cell>
          <cell r="D4143">
            <v>2350</v>
          </cell>
        </row>
        <row r="4144">
          <cell r="A4144" t="str">
            <v>13.030.001-0</v>
          </cell>
          <cell r="B4144" t="str">
            <v>UNIDADE DE REF. P/FORN. DE REVESTIM. CERAM.</v>
          </cell>
          <cell r="C4144" t="str">
            <v>UR</v>
          </cell>
          <cell r="D4144">
            <v>137.53</v>
          </cell>
        </row>
        <row r="4145">
          <cell r="A4145" t="str">
            <v>13.030.200-0</v>
          </cell>
          <cell r="B4145" t="str">
            <v>REVESTIMENTO DE PAREDES C/TIJ. CERAM. BOCA DE SAPO</v>
          </cell>
          <cell r="C4145" t="str">
            <v>M2</v>
          </cell>
          <cell r="D4145">
            <v>75.66</v>
          </cell>
        </row>
        <row r="4146">
          <cell r="A4146" t="str">
            <v>13.030.210-0</v>
          </cell>
          <cell r="B4146" t="str">
            <v>REVESTIMENTO DE PAREDE C/TIJ. CERAM. 4 FACES</v>
          </cell>
          <cell r="C4146" t="str">
            <v>M2</v>
          </cell>
          <cell r="D4146">
            <v>74.8</v>
          </cell>
        </row>
        <row r="4147">
          <cell r="A4147" t="str">
            <v>13.030.999-0</v>
          </cell>
          <cell r="B4147" t="str">
            <v>INDICE 13.030REVESTIMENTOS CERAMICOS</v>
          </cell>
          <cell r="D4147">
            <v>2597</v>
          </cell>
        </row>
        <row r="4148">
          <cell r="A4148" t="str">
            <v>13.035.010-0</v>
          </cell>
          <cell r="B4148" t="str">
            <v>REVESTIMENTO C/PLACAS DE GRAN. RETANGULARES, ACAB. RUSTICO,ASSENT. E REJUNT. C/ARG., 4 PC. P/M2, LAVAGEM C/ACIDO</v>
          </cell>
          <cell r="C4148" t="str">
            <v>M2</v>
          </cell>
          <cell r="D4148">
            <v>143.66</v>
          </cell>
        </row>
        <row r="4149">
          <cell r="A4149" t="str">
            <v>13.035.015-0</v>
          </cell>
          <cell r="B4149" t="str">
            <v>REVESTIMENTO C/PLACAS DE GRAN. IRREGULARES, ACAB. RUSTICO, ASSENT. E REJUNT. C/ARG., 4 PC. P/M2, LAVAGEM C/ACIDO</v>
          </cell>
          <cell r="C4149" t="str">
            <v>M2</v>
          </cell>
          <cell r="D4149">
            <v>188.27</v>
          </cell>
        </row>
        <row r="4150">
          <cell r="A4150" t="str">
            <v>13.035.020-0</v>
          </cell>
          <cell r="B4150" t="str">
            <v>REVESTIMENTO C/PLACAS DE GRAN. RETANGULARES, ACAB. RUSTICO,ASSENT. E REJUNT. C/ARG., 8 PC. P/M2, LAVAGEM C/ACIDO</v>
          </cell>
          <cell r="C4150" t="str">
            <v>M2</v>
          </cell>
          <cell r="D4150">
            <v>202.72</v>
          </cell>
        </row>
        <row r="4151">
          <cell r="A4151" t="str">
            <v>13.035.025-0</v>
          </cell>
          <cell r="B4151" t="str">
            <v>REVESTIMENTO C/PLACAS DE GRAN. IRREGULARES, ACAB. RUSTICO, ASSENT. E REJUNT. C/ARG., 8 PC. P/M2, LAVAGEM C/ACIDO</v>
          </cell>
          <cell r="C4151" t="str">
            <v>M2</v>
          </cell>
          <cell r="D4151">
            <v>261.91000000000003</v>
          </cell>
        </row>
        <row r="4152">
          <cell r="A4152" t="str">
            <v>13.035.999-0</v>
          </cell>
          <cell r="B4152" t="str">
            <v>INDICE 13.035REVEST.PLACAS DE GRANITO</v>
          </cell>
          <cell r="D4152">
            <v>3078</v>
          </cell>
        </row>
        <row r="4153">
          <cell r="A4153" t="str">
            <v>13.045.040-0</v>
          </cell>
          <cell r="B4153" t="str">
            <v>PEITORIL DE MARM. BRANCO CLASSICO, DE 2 X 18CM C/ 2 POLIMENTOS, ASSENT. C/ARG. E NATA DE CIM., REJUNT. C/CIM. BRANCO</v>
          </cell>
          <cell r="C4153" t="str">
            <v>M</v>
          </cell>
          <cell r="D4153">
            <v>23.93</v>
          </cell>
        </row>
        <row r="4154">
          <cell r="A4154" t="str">
            <v>13.045.045-0</v>
          </cell>
          <cell r="B4154" t="str">
            <v>PEITORIL DE MARM. BRANCO, ESP. 2CM, EM 2 TIRAS SOMANDO 20CM,SUPERPOSTAS, C/ 2 POLIMENTOS, ASSENT. C/ARG. E NATA DE CIM.</v>
          </cell>
          <cell r="C4154" t="str">
            <v>M</v>
          </cell>
          <cell r="D4154">
            <v>32.56</v>
          </cell>
        </row>
        <row r="4155">
          <cell r="A4155" t="str">
            <v>13.045.050-0</v>
          </cell>
          <cell r="B4155" t="str">
            <v>PEITORIL DE MARM. BRANCO CLASSICO, DE 2 X 28CM, C/ 2 POLIMENTOS, ASSENT. C/ARG. E NATA DE CIM., REJUNT. C/CIM. BRANCO</v>
          </cell>
          <cell r="C4155" t="str">
            <v>M</v>
          </cell>
          <cell r="D4155">
            <v>38.549999999999997</v>
          </cell>
        </row>
        <row r="4156">
          <cell r="A4156" t="str">
            <v>13.045.051-0</v>
          </cell>
          <cell r="B4156" t="str">
            <v>PEITORIL DE MARM.BRANCO CLASSICO, DE 2 X 7CM, C/ 2 POLIMENTOS, ASSENT. C/ARG. E NATA DE CIM., TIPO CEHAB</v>
          </cell>
          <cell r="C4156" t="str">
            <v>M</v>
          </cell>
          <cell r="D4156">
            <v>11.64</v>
          </cell>
        </row>
        <row r="4157">
          <cell r="A4157" t="str">
            <v>13.045.052-0</v>
          </cell>
          <cell r="B4157" t="str">
            <v>PEITORIL DE MARM.BRANCO CLASSICO, DE 2 X 16CM, C/ 2 POLIMENTOS, ASSENT. C/ARG. E NATA DE CIM., REJUNT. C/CIM. BRANCO</v>
          </cell>
          <cell r="C4157" t="str">
            <v>M</v>
          </cell>
          <cell r="D4157">
            <v>21.06</v>
          </cell>
        </row>
        <row r="4158">
          <cell r="A4158" t="str">
            <v>13.045.065-0</v>
          </cell>
          <cell r="B4158" t="str">
            <v>REVESTIMENTO DE PAREDES C/MARM.BRANCO CLASSICO, C/ 2 POLIMENTOS, ESP. 2CM, ASSENT. C/GRAMPO, ARG. E NATA DE CIM.</v>
          </cell>
          <cell r="C4158" t="str">
            <v>M2</v>
          </cell>
          <cell r="D4158">
            <v>133.72999999999999</v>
          </cell>
        </row>
        <row r="4159">
          <cell r="A4159" t="str">
            <v>13.045.070-0</v>
          </cell>
          <cell r="B4159" t="str">
            <v>REVESTIMENTO DE COLUNAS C/MARM.BRANCO CLASSICO, C/ 2 POLIMENTOS, ESP. 2CM, ASSENT. C/GRAMPO, ARG. E NATA DE CIM.</v>
          </cell>
          <cell r="C4159" t="str">
            <v>M2</v>
          </cell>
          <cell r="D4159">
            <v>144.11000000000001</v>
          </cell>
        </row>
        <row r="4160">
          <cell r="A4160" t="str">
            <v>13.045.999-0</v>
          </cell>
          <cell r="B4160" t="str">
            <v>INDICE 13.045PEITORIL MARMORE BRANCO</v>
          </cell>
          <cell r="D4160">
            <v>3200</v>
          </cell>
        </row>
        <row r="4161">
          <cell r="A4161" t="str">
            <v>13.050.040-0</v>
          </cell>
          <cell r="B4161" t="str">
            <v>PEITORIL DE MARM.BRANCO CLASSICO,DE 2 X 18CM C/ 2 POLIMENTOSASSENT. C/ARG. E NATA DE CIM., REJUNT. C/CIM. BRANCO</v>
          </cell>
          <cell r="C4161" t="str">
            <v>M</v>
          </cell>
          <cell r="D4161">
            <v>23.93</v>
          </cell>
        </row>
        <row r="4162">
          <cell r="A4162" t="str">
            <v>13.050.050-0</v>
          </cell>
          <cell r="B4162" t="str">
            <v>PEITORIL MARM.BRANCO CLASSICO, DE 2 X 28CM, C/ 2 POLIMENTOS,ASSENT. C/ARG. E NATA DE CIM., REJUNT. C/CIM. BRANCO</v>
          </cell>
          <cell r="C4162" t="str">
            <v>M</v>
          </cell>
          <cell r="D4162">
            <v>38.549999999999997</v>
          </cell>
        </row>
        <row r="4163">
          <cell r="A4163" t="str">
            <v>13.050.051-0</v>
          </cell>
          <cell r="B4163" t="str">
            <v>PEITORIL MARM.BRANCO CLASSICO, DE 2 X 7CM, C/ 2 POLIMENTOS,ASSENT. C/ARG. E NATA DE CIM., REJUNT. C/CIM. BRANCO, TIPO C</v>
          </cell>
          <cell r="C4163" t="str">
            <v>M</v>
          </cell>
          <cell r="D4163">
            <v>11.64</v>
          </cell>
        </row>
        <row r="4164">
          <cell r="A4164" t="str">
            <v>13.050.052-0</v>
          </cell>
          <cell r="B4164" t="str">
            <v>PEITORIL MARM.BRANCO CLASSICO, DE 2 X 16CM, C/ 2 POLIMENTOS,ASSENT. C/ARG. E NATA DE CIM., REJUNT. C/CIM. BRANCO</v>
          </cell>
          <cell r="C4164" t="str">
            <v>M</v>
          </cell>
          <cell r="D4164">
            <v>21.06</v>
          </cell>
        </row>
        <row r="4165">
          <cell r="A4165" t="str">
            <v>13.050.055-0</v>
          </cell>
          <cell r="B4165" t="str">
            <v>CHAPIM OU ESPELHO DE MARM. ITALVA, DE 2 X 17CM, C/ 1 POLIMENTO, ASSENT. C/ARG. E NATA DE CIM., REJUNT. C/CIM. BRANCO</v>
          </cell>
          <cell r="C4165" t="str">
            <v>M</v>
          </cell>
          <cell r="D4165">
            <v>21.87</v>
          </cell>
        </row>
        <row r="4166">
          <cell r="A4166" t="str">
            <v>13.050.065-0</v>
          </cell>
          <cell r="B4166" t="str">
            <v>REVESTIMENTO PAREDE C/MARM.BRANCO CLASSICO,C/2 POLIMENTOS,ASSENT.C/GRAMPO,ARG.E NATA CIM.,REJUNT.C/CIM.BRANCO</v>
          </cell>
          <cell r="C4166" t="str">
            <v>M2</v>
          </cell>
          <cell r="D4166">
            <v>133.72999999999999</v>
          </cell>
        </row>
        <row r="4167">
          <cell r="A4167" t="str">
            <v>13.050.070-0</v>
          </cell>
          <cell r="B4167" t="str">
            <v>REVESTIMENTO DE COLUNAS C/MARMORE BRANCO CLASSICO,C/2 POLIMENTOS,ESP. 2CM, ASSENT. C/GRAMPO, ARG. E NATA DE CIM.</v>
          </cell>
          <cell r="C4167" t="str">
            <v>M2</v>
          </cell>
          <cell r="D4167">
            <v>144.11000000000001</v>
          </cell>
        </row>
        <row r="4168">
          <cell r="A4168" t="str">
            <v>13.050.999-0</v>
          </cell>
          <cell r="B4168" t="str">
            <v>INDICE 13.050PEITORIL MARMORE ITALVA</v>
          </cell>
          <cell r="D4168">
            <v>2347</v>
          </cell>
        </row>
        <row r="4169">
          <cell r="A4169" t="str">
            <v>13.060.999-0</v>
          </cell>
          <cell r="B4169" t="str">
            <v>INDICE 13.060PEITORIL GRANITO</v>
          </cell>
          <cell r="D4169">
            <v>1671</v>
          </cell>
        </row>
        <row r="4170">
          <cell r="A4170" t="str">
            <v>13.065.010-0</v>
          </cell>
          <cell r="B4170" t="str">
            <v>REVESTIMENTO DE PAREDES C/GRAN. PRETO, DE 60 X 40CM, ESP. 2CM, ASSENT. C/GRAMPO, ARG. E CIM., REJUNT. C/CIM. E COR.</v>
          </cell>
          <cell r="C4170" t="str">
            <v>M2</v>
          </cell>
          <cell r="D4170">
            <v>212.7</v>
          </cell>
        </row>
        <row r="4171">
          <cell r="A4171" t="str">
            <v>13.065.015-0</v>
          </cell>
          <cell r="B4171" t="str">
            <v>REVESTIMENTO DE PAREDES C/GRAN. PRETO, DE 60 X 40CM, ESP. 3CM, ASSENT. C/GRAMPO, ARG. E CIM., REJUNT. C/CIM. E COR.</v>
          </cell>
          <cell r="C4171" t="str">
            <v>M2</v>
          </cell>
          <cell r="D4171">
            <v>239.1</v>
          </cell>
        </row>
        <row r="4172">
          <cell r="A4172" t="str">
            <v>13.065.030-0</v>
          </cell>
          <cell r="B4172" t="str">
            <v>REVESTIMENTO DE COLUNAS C/GRAN. PRETO, DE 60 X 40CM, ESP. 3CM, ASSENT. C/GRAMPO, ARG. E CIM., REJUNT. C/CIM. E COR.</v>
          </cell>
          <cell r="C4172" t="str">
            <v>M2</v>
          </cell>
          <cell r="D4172">
            <v>246.39</v>
          </cell>
        </row>
        <row r="4173">
          <cell r="A4173" t="str">
            <v>13.065.050-0</v>
          </cell>
          <cell r="B4173" t="str">
            <v>UNIDADE DE REF. P/SERV. DE REVESTIM. DE PAREDES EM MARM. OUGRAN.</v>
          </cell>
          <cell r="C4173" t="str">
            <v>UR</v>
          </cell>
          <cell r="D4173">
            <v>243.81</v>
          </cell>
        </row>
        <row r="4174">
          <cell r="A4174" t="str">
            <v>13.065.999-0</v>
          </cell>
          <cell r="B4174" t="str">
            <v>FAMILIA 13.065REVEST.PAREDE COM GRANITO PRETO</v>
          </cell>
          <cell r="D4174">
            <v>2126</v>
          </cell>
        </row>
        <row r="4175">
          <cell r="A4175" t="str">
            <v>13.150.999-0</v>
          </cell>
          <cell r="B4175" t="str">
            <v>INDICE 13.150REVEST.PAREDE C/CHAPA LISA</v>
          </cell>
          <cell r="D4175">
            <v>2213</v>
          </cell>
        </row>
        <row r="4176">
          <cell r="A4176" t="str">
            <v>13.155.999-0</v>
          </cell>
          <cell r="B4176" t="str">
            <v>INDICE 13.155REVEST.PAREDE C/VULCATEX</v>
          </cell>
          <cell r="D4176">
            <v>4302</v>
          </cell>
        </row>
        <row r="4177">
          <cell r="A4177" t="str">
            <v>13.157.010-0</v>
          </cell>
          <cell r="B4177" t="str">
            <v>REVESTIMENTO DE PAREDE OU TETO C/TECIDO ISOLANTE ACUSTICO, TIPO FELTRO OU CARPETE</v>
          </cell>
          <cell r="C4177" t="str">
            <v>M2</v>
          </cell>
          <cell r="D4177">
            <v>25.33</v>
          </cell>
        </row>
        <row r="4178">
          <cell r="A4178" t="str">
            <v>13.157.999-0</v>
          </cell>
          <cell r="B4178" t="str">
            <v>INDICE 13.157REVEST.PAREDE C/MANTA MURALFLEX</v>
          </cell>
          <cell r="D4178">
            <v>3973</v>
          </cell>
        </row>
        <row r="4179">
          <cell r="A4179" t="str">
            <v>13.160.010-0</v>
          </cell>
          <cell r="B4179" t="str">
            <v>REVESTIMENTO DE PAREDES C/LENCOL DE CHUMBO, ESP. 2MM, ASSENT. SOBRE COMP. 5MM, INCL. ENTARUGAMENTO</v>
          </cell>
          <cell r="C4179" t="str">
            <v>M2</v>
          </cell>
          <cell r="D4179">
            <v>294.67</v>
          </cell>
        </row>
        <row r="4180">
          <cell r="A4180" t="str">
            <v>13.160.999-0</v>
          </cell>
          <cell r="B4180" t="str">
            <v>INDICE 13.160REVEST.PAREDE C/LENCOL DE CHUMBO</v>
          </cell>
          <cell r="D4180">
            <v>4040</v>
          </cell>
        </row>
        <row r="4181">
          <cell r="A4181" t="str">
            <v>13.165.010-0</v>
          </cell>
          <cell r="B4181" t="str">
            <v>REVESTIMENTO C/ARG. DE CIM. E BARITA, NO TRACO 1:1:1, P/PAREDE DE SALA RADIOLOGICA, ESP. 2,5CM, EXCL. CHAPISCO</v>
          </cell>
          <cell r="C4181" t="str">
            <v>M2</v>
          </cell>
          <cell r="D4181">
            <v>119.11</v>
          </cell>
        </row>
        <row r="4182">
          <cell r="A4182" t="str">
            <v>13.165.999-0</v>
          </cell>
          <cell r="B4182" t="str">
            <v>INDICE 13.165REVEST.C.ARGAMASSA DE BARITA FINA E GROSSA</v>
          </cell>
          <cell r="D4182">
            <v>2161</v>
          </cell>
        </row>
        <row r="4183">
          <cell r="A4183" t="str">
            <v>13.167.999-0</v>
          </cell>
          <cell r="B4183" t="str">
            <v>INDICE 13.167CHAPISCO C/ARGAMASSA</v>
          </cell>
          <cell r="D4183">
            <v>2304</v>
          </cell>
        </row>
        <row r="4184">
          <cell r="A4184" t="str">
            <v>13.170.011-0</v>
          </cell>
          <cell r="B4184" t="str">
            <v>REVESTIMENTO DE PAREDE C/LAMBRI DE LOURO OU CEREJEIRA, FEITOC/REGUAS DE 9 A 10CM DE LARG., EXCL. ENTARUGAMENTO</v>
          </cell>
          <cell r="C4184" t="str">
            <v>M2</v>
          </cell>
          <cell r="D4184">
            <v>87.07</v>
          </cell>
        </row>
        <row r="4185">
          <cell r="A4185" t="str">
            <v>13.170.016-0</v>
          </cell>
          <cell r="B4185" t="str">
            <v>REVESTIMENTO DE TETO C/LAMBRI DE LOURO OU CEREJEIRA, FEITO C/REGUAS DE 9 A 10CM DE LARG., EXCL. ENTARUGAMENTO</v>
          </cell>
          <cell r="C4185" t="str">
            <v>M2</v>
          </cell>
          <cell r="D4185">
            <v>95.08</v>
          </cell>
        </row>
        <row r="4186">
          <cell r="A4186" t="str">
            <v>13.170.020-0</v>
          </cell>
          <cell r="B4186" t="str">
            <v>ENTARUGAMENTO P/LAMBRI EM PAREDE, FEITO C/MAD. DE 1.1/2" X 3", DE MACARANDUBA, C/SECAO TRAPEZOIDAL</v>
          </cell>
          <cell r="C4186" t="str">
            <v>M2</v>
          </cell>
          <cell r="D4186">
            <v>22.06</v>
          </cell>
        </row>
        <row r="4187">
          <cell r="A4187" t="str">
            <v>13.170.025-0</v>
          </cell>
          <cell r="B4187" t="str">
            <v>BARROTEAMENTO P/FORRO C/MAD. DE 2 X 10CM, ESPACADO DE 50CM</v>
          </cell>
          <cell r="C4187" t="str">
            <v>M2</v>
          </cell>
          <cell r="D4187">
            <v>23</v>
          </cell>
        </row>
        <row r="4188">
          <cell r="A4188" t="str">
            <v>13.170.999-0</v>
          </cell>
          <cell r="B4188" t="str">
            <v>INDICE 13.170LAMBRIS</v>
          </cell>
          <cell r="D4188">
            <v>3301</v>
          </cell>
        </row>
        <row r="4189">
          <cell r="A4189" t="str">
            <v>13.175.500-0</v>
          </cell>
          <cell r="B4189" t="str">
            <v>UNIDADE DE REF. P/REVESTIM. ACUSTICO OU PLAST. EM PAREDES ETETOS</v>
          </cell>
          <cell r="C4189" t="str">
            <v>UR</v>
          </cell>
          <cell r="D4189">
            <v>23</v>
          </cell>
        </row>
        <row r="4190">
          <cell r="A4190" t="str">
            <v>13.175.999-0</v>
          </cell>
          <cell r="B4190" t="str">
            <v>INDICE DA FAMILIA</v>
          </cell>
          <cell r="D4190">
            <v>3084</v>
          </cell>
        </row>
        <row r="4191">
          <cell r="A4191" t="str">
            <v>13.180.001-0</v>
          </cell>
          <cell r="B4191" t="str">
            <v>UNIDADE DE REF., P/REVESTIM. OU REBAIXAMENTO EM GESSO, SANCAS, FRISOS OU ACAB. INCLINADO OU VERT. ATE 50CM</v>
          </cell>
          <cell r="C4191" t="str">
            <v>UR</v>
          </cell>
          <cell r="D4191">
            <v>180</v>
          </cell>
        </row>
        <row r="4192">
          <cell r="A4192" t="str">
            <v>13.180.010-0</v>
          </cell>
          <cell r="B4192" t="str">
            <v>FORRO DE GESSO ESTAFE, C/PLACAS DE 1,00 X 0,70M FUNDIDAS NAOBRA PRESAS P/ESBIRROS</v>
          </cell>
          <cell r="C4192" t="str">
            <v>M2</v>
          </cell>
          <cell r="D4192">
            <v>20.93</v>
          </cell>
        </row>
        <row r="4193">
          <cell r="A4193" t="str">
            <v>13.180.015-1</v>
          </cell>
          <cell r="B4193" t="str">
            <v>FORRO DE GESSO C/PLACA PRE-MOLDADA, DE 60 X 60CM, PRESAS P/TIRANTES DE ARAME</v>
          </cell>
          <cell r="C4193" t="str">
            <v>M2</v>
          </cell>
          <cell r="D4193">
            <v>18</v>
          </cell>
        </row>
        <row r="4194">
          <cell r="A4194" t="str">
            <v>13.180.999-0</v>
          </cell>
          <cell r="B4194" t="str">
            <v>INDICE 13.180FORROS</v>
          </cell>
          <cell r="D4194">
            <v>3102</v>
          </cell>
        </row>
        <row r="4195">
          <cell r="A4195" t="str">
            <v>13.185.999-0</v>
          </cell>
          <cell r="B4195" t="str">
            <v>INDICE 13.185FORRO PLACA FIBRAROC</v>
          </cell>
          <cell r="D4195">
            <v>1651</v>
          </cell>
        </row>
        <row r="4196">
          <cell r="A4196" t="str">
            <v>13.190.015-0</v>
          </cell>
          <cell r="B4196" t="str">
            <v>FORRO EM PLACAS DE CHAPA FIBRA MAD.C/12MM ESP.APLIC.SOBRE PERFIS MET. E PRESO AO TETO P/TIRANTES DE ARAME</v>
          </cell>
          <cell r="C4196" t="str">
            <v>M2</v>
          </cell>
          <cell r="D4196">
            <v>40</v>
          </cell>
        </row>
        <row r="4197">
          <cell r="A4197" t="str">
            <v>13.190.999-0</v>
          </cell>
          <cell r="B4197" t="str">
            <v>INDICE 13.190FORRO EUCATEX ACUSTICO</v>
          </cell>
          <cell r="D4197">
            <v>2519</v>
          </cell>
        </row>
        <row r="4198">
          <cell r="A4198" t="str">
            <v>13.192.999-0</v>
          </cell>
          <cell r="B4198" t="str">
            <v>FAMILIA 13.192</v>
          </cell>
          <cell r="D4198">
            <v>1545</v>
          </cell>
        </row>
        <row r="4199">
          <cell r="A4199" t="str">
            <v>13.195.010-0</v>
          </cell>
          <cell r="B4199" t="str">
            <v>FORRO DE TABUAS DE PINUS MACHO-FEMEA,C/ 10 X 1CM, PREGADASEM SARRAFOS DE MAD. DE LEI 2 X 10CM, ESPACADAS DE 50CM</v>
          </cell>
          <cell r="C4199" t="str">
            <v>M2</v>
          </cell>
          <cell r="D4199">
            <v>32.770000000000003</v>
          </cell>
        </row>
        <row r="4200">
          <cell r="A4200" t="str">
            <v>13.195.015-0</v>
          </cell>
          <cell r="B4200" t="str">
            <v>FORRO DE TABUAS DE CEDRO MACHO-FEMEA, C/ 10 X 1CM, PREGADASEM SARRAFOS DE MAD. DE LEI 2 X 10CM, ESPACADAS DE 50CM</v>
          </cell>
          <cell r="C4200" t="str">
            <v>M2</v>
          </cell>
          <cell r="D4200">
            <v>73.709999999999994</v>
          </cell>
        </row>
        <row r="4201">
          <cell r="A4201" t="str">
            <v>13.195.999-0</v>
          </cell>
          <cell r="B4201" t="str">
            <v>INDICE 13.195FORRO DE TABUA DE PINHO</v>
          </cell>
          <cell r="D4201">
            <v>5162</v>
          </cell>
        </row>
        <row r="4202">
          <cell r="A4202" t="str">
            <v>13.198.999-0</v>
          </cell>
          <cell r="B4202" t="str">
            <v>INDICE 13.198BRIZE SOLEIL</v>
          </cell>
          <cell r="D4202">
            <v>3052</v>
          </cell>
        </row>
        <row r="4203">
          <cell r="A4203" t="str">
            <v>13.200.010-0</v>
          </cell>
          <cell r="B4203" t="str">
            <v>REVESTIMENTO EM CHAPA LAMIN., ACAB. TEXTURIZADO, ESP. 1,3MM,EM PAREDES, SOBRE REVESTIM. LIXADO E ESCOVADO</v>
          </cell>
          <cell r="C4203" t="str">
            <v>M2</v>
          </cell>
          <cell r="D4203">
            <v>36.72</v>
          </cell>
        </row>
        <row r="4204">
          <cell r="A4204" t="str">
            <v>13.200.015-1</v>
          </cell>
          <cell r="B4204" t="str">
            <v>REVESTIMENTO EM CHAPA LAMIN., ACAB. BRILHANTE, ESP.0,08MM, SOBRE PECAS DE MAD., COMO PORTAS, MESAS, ARMARIOS, ETC.</v>
          </cell>
          <cell r="C4204" t="str">
            <v>M2</v>
          </cell>
          <cell r="D4204">
            <v>35.44</v>
          </cell>
        </row>
        <row r="4205">
          <cell r="A4205" t="str">
            <v>13.200.020-0</v>
          </cell>
          <cell r="B4205" t="str">
            <v>REVESTIMENTO EM CHAPA LAMIN., ACAB. BRILHANTE, ESP. 1MM, SOBRE PECAS AMPLAS EM UMA SO DIM., COMO PRATELEIRAS, ETC</v>
          </cell>
          <cell r="C4205" t="str">
            <v>M2</v>
          </cell>
          <cell r="D4205">
            <v>47.44</v>
          </cell>
        </row>
        <row r="4206">
          <cell r="A4206" t="str">
            <v>13.200.025-0</v>
          </cell>
          <cell r="B4206" t="str">
            <v>REVESTIMENTO EM CHAPA LAMIN., ACAB. BRILHANTE, ESP. 1MM, SOBRE GAVETAS, ARMARIOS, CONSOLES, MESAS PEQUENAS, ETC</v>
          </cell>
          <cell r="C4206" t="str">
            <v>M2</v>
          </cell>
          <cell r="D4206">
            <v>59.44</v>
          </cell>
        </row>
        <row r="4207">
          <cell r="A4207" t="str">
            <v>13.200.999-0</v>
          </cell>
          <cell r="B4207" t="str">
            <v>INDICE 13.200REVEST. FORMICA</v>
          </cell>
          <cell r="D4207">
            <v>2055</v>
          </cell>
        </row>
        <row r="4208">
          <cell r="A4208" t="str">
            <v>13.201.999-0</v>
          </cell>
          <cell r="B4208" t="str">
            <v>INDICE 13.201REVEST. E PLASTICOTE</v>
          </cell>
          <cell r="D4208">
            <v>2687</v>
          </cell>
        </row>
        <row r="4209">
          <cell r="A4209" t="str">
            <v>13.301.080-1</v>
          </cell>
          <cell r="B4209" t="str">
            <v>PISO CIMENTADO, ESP. 1,5CM, C/ARG. DE CIM. E AREIA 1:3, ALIS. A COLHER SOBRE BASE EXIST.</v>
          </cell>
          <cell r="C4209" t="str">
            <v>M2</v>
          </cell>
          <cell r="D4209">
            <v>13.64</v>
          </cell>
        </row>
        <row r="4210">
          <cell r="A4210" t="str">
            <v>13.301.081-0</v>
          </cell>
          <cell r="B4210" t="str">
            <v>PISO CIMENTADO, ESP. 1,5CM, C/ARG. DE CIM. E AREIA 1:3, C/ACAB. ASPERO SOBRE BASE EXIST.</v>
          </cell>
          <cell r="C4210" t="str">
            <v>M2</v>
          </cell>
          <cell r="D4210">
            <v>12.48</v>
          </cell>
        </row>
        <row r="4211">
          <cell r="A4211" t="str">
            <v>13.301.082-0</v>
          </cell>
          <cell r="B4211" t="str">
            <v>PISO CIMENTADO, ESP. 1,5CM, C/ARG. DE CIM. E AREIA 1:3, ALIS. A COLHER, C/COR., SOBRE BASE EXIST.</v>
          </cell>
          <cell r="C4211" t="str">
            <v>M2</v>
          </cell>
          <cell r="D4211">
            <v>20.9</v>
          </cell>
        </row>
        <row r="4212">
          <cell r="A4212" t="str">
            <v>13.301.083-0</v>
          </cell>
          <cell r="B4212" t="str">
            <v>PISO CIMENTADO, ESP. 1,5CM, C/ARG. DE CIM. E AREIA 1:3, ALIS. A COLHER, C/IMPERMEABIL. DE PEGA NORMAL, C/COR.</v>
          </cell>
          <cell r="C4212" t="str">
            <v>M2</v>
          </cell>
          <cell r="D4212">
            <v>20.37</v>
          </cell>
        </row>
        <row r="4213">
          <cell r="A4213" t="str">
            <v>13.301.085-0</v>
          </cell>
          <cell r="B4213" t="str">
            <v>PISO CIMENTADO, ESP. 1,5CM, C/ARG. DE CIM. E AREIA 1:3, ALIS. A COLHER, C/JUNTAS BATIDAS, FORMANDO QUADROS</v>
          </cell>
          <cell r="C4213" t="str">
            <v>M2</v>
          </cell>
          <cell r="D4213">
            <v>18.2</v>
          </cell>
        </row>
        <row r="4214">
          <cell r="A4214" t="str">
            <v>13.301.090-0</v>
          </cell>
          <cell r="B4214" t="str">
            <v>PISO CIMENTADO, ESP. 1,5CM, C/ARG. DE CIM. E AREIA 1:3, ALIS. A COLHER, C/NOVO ALISAMENTO SOBRE CIM. ESPARGIDO</v>
          </cell>
          <cell r="C4214" t="str">
            <v>M2</v>
          </cell>
          <cell r="D4214">
            <v>16.77</v>
          </cell>
        </row>
        <row r="4215">
          <cell r="A4215" t="str">
            <v>13.301.092-0</v>
          </cell>
          <cell r="B4215" t="str">
            <v>RODAPE DE ARG. DE CIM. E AREIA 1:3, C/ 15CM DE ALT., ESP. DE2CM, SOBRE PAREDE EM OSSO</v>
          </cell>
          <cell r="C4215" t="str">
            <v>M</v>
          </cell>
          <cell r="D4215">
            <v>6.43</v>
          </cell>
        </row>
        <row r="4216">
          <cell r="A4216" t="str">
            <v>13.301.093-0</v>
          </cell>
          <cell r="B4216" t="str">
            <v>RODAPE DE ARG. DE CIM. E AREIA 1:3, C/ 15CM DE ALT., ESP. DE2CM, SOBRE PAREDE EM OSSO, C/COR.</v>
          </cell>
          <cell r="C4216" t="str">
            <v>M</v>
          </cell>
          <cell r="D4216">
            <v>9.26</v>
          </cell>
        </row>
        <row r="4217">
          <cell r="A4217" t="str">
            <v>13.301.094-0</v>
          </cell>
          <cell r="B4217" t="str">
            <v>RODAPE DE ARG. DE CIM. E AREIA 1:3, C/ 7CM DE ALT., ESP. DE2CM, SOBRE PAREDE EM OSSO, TIPO CEHAB</v>
          </cell>
          <cell r="C4217" t="str">
            <v>M</v>
          </cell>
          <cell r="D4217">
            <v>5.2</v>
          </cell>
        </row>
        <row r="4218">
          <cell r="A4218" t="str">
            <v>13.301.095-0</v>
          </cell>
          <cell r="B4218" t="str">
            <v>PISO CIMENTADO ESP. 1,5CM, C/ARG. DE CIM. E AREIA 1:3 E IMPERMEABIL., ALIS. A COLHER, SOBRE BASE OU CONTRA PISO EXIST.</v>
          </cell>
          <cell r="C4218" t="str">
            <v>M2</v>
          </cell>
          <cell r="D4218">
            <v>12.65</v>
          </cell>
        </row>
        <row r="4219">
          <cell r="A4219" t="str">
            <v>13.301.100-0</v>
          </cell>
          <cell r="B4219" t="str">
            <v>PISO CIMENTADO, ESP. DE 3CM EM 2 CAMADAS, C/ARG. DE CIM. E AREIA 1:3 E IMPERMEABIL., ALIS. A COLHER SOBRE BASE EXIST.</v>
          </cell>
          <cell r="C4219" t="str">
            <v>M2</v>
          </cell>
          <cell r="D4219">
            <v>25.06</v>
          </cell>
        </row>
        <row r="4220">
          <cell r="A4220" t="str">
            <v>13.301.105-0</v>
          </cell>
          <cell r="B4220" t="str">
            <v>RODAPE DE CIM. IMPERMEAVEL C/ 7CM DE ALT., ESP. DE 2CM, ARG.DE CIM. E AREIA 1:3, ALIS. A COLHER SOBRE PAREDE EM OSSO</v>
          </cell>
          <cell r="C4220" t="str">
            <v>M</v>
          </cell>
          <cell r="D4220">
            <v>5.55</v>
          </cell>
        </row>
        <row r="4221">
          <cell r="A4221" t="str">
            <v>13.301.110-0</v>
          </cell>
          <cell r="B4221" t="str">
            <v>RODAPE DE CIM. IMPERMEAVEL C/ 10CM DE ALT., ESP. DE 3CM, ARG. DE CIM. E AREIA 1:3, ALIS. A COLHER SOBRE PAREDE EM OSSO</v>
          </cell>
          <cell r="C4221" t="str">
            <v>M</v>
          </cell>
          <cell r="D4221">
            <v>6.16</v>
          </cell>
        </row>
        <row r="4222">
          <cell r="A4222" t="str">
            <v>13.301.117-0</v>
          </cell>
          <cell r="B4222" t="str">
            <v>CONTRAPISO, BASE OU CAMADA REGULARIZADORA, EXECUTADA C/ARG.DE CIM. E AREIA 1:4, ESP. DE 1CM</v>
          </cell>
          <cell r="C4222" t="str">
            <v>M2</v>
          </cell>
          <cell r="D4222">
            <v>6.44</v>
          </cell>
        </row>
        <row r="4223">
          <cell r="A4223" t="str">
            <v>13.301.118-0</v>
          </cell>
          <cell r="B4223" t="str">
            <v>CONTRAPISO, BASE OU CAMADA REGULARIZADORA, EXECUTADA C/ARG.DE CIM. E AREIA 1:4, ESP. DE 1,5CM</v>
          </cell>
          <cell r="C4223" t="str">
            <v>M2</v>
          </cell>
          <cell r="D4223">
            <v>7.84</v>
          </cell>
        </row>
        <row r="4224">
          <cell r="A4224" t="str">
            <v>13.301.119-0</v>
          </cell>
          <cell r="B4224" t="str">
            <v>CONTRAPISO, BASE OU CAMADA REGULARIZADORA, EXECUTADA C/ARG.DE CIM. E AREIA 1:4, ESP. DE 2CM</v>
          </cell>
          <cell r="C4224" t="str">
            <v>M2</v>
          </cell>
          <cell r="D4224">
            <v>9.24</v>
          </cell>
        </row>
        <row r="4225">
          <cell r="A4225" t="str">
            <v>13.301.120-1</v>
          </cell>
          <cell r="B4225" t="str">
            <v>CONTRAPISO, BASE OU CAMADA REGULARIZADORA, EXECUTADA C/ARG.DE CIM. E AREIA 1:4, ESP. DE 2,5CM</v>
          </cell>
          <cell r="C4225" t="str">
            <v>M2</v>
          </cell>
          <cell r="D4225">
            <v>10.64</v>
          </cell>
        </row>
        <row r="4226">
          <cell r="A4226" t="str">
            <v>13.301.125-1</v>
          </cell>
          <cell r="B4226" t="str">
            <v>CONTRAPISO, BASE OU CAMADA REGULARIZADORA, EXECUTADA C/ARG.DE CIM. E AREIA 1:4, ESP. DE 3CM</v>
          </cell>
          <cell r="C4226" t="str">
            <v>M2</v>
          </cell>
          <cell r="D4226">
            <v>12.04</v>
          </cell>
        </row>
        <row r="4227">
          <cell r="A4227" t="str">
            <v>13.301.130-1</v>
          </cell>
          <cell r="B4227" t="str">
            <v>CONTRAPISO, BASE OU CAMADA REGULARIZADORA, EXECUTADA C/ARG.DE CIM. E AREIA 1:4, ESP. DE 3,5CM</v>
          </cell>
          <cell r="C4227" t="str">
            <v>M2</v>
          </cell>
          <cell r="D4227">
            <v>13.44</v>
          </cell>
        </row>
        <row r="4228">
          <cell r="A4228" t="str">
            <v>13.301.131-0</v>
          </cell>
          <cell r="B4228" t="str">
            <v>CONTRAPISO, BASE OU CAMADA REGULARIZADORA, EXECUTADA C/ARG.DE CIM. E AREIA 1:4, ESP. DE 4CM</v>
          </cell>
          <cell r="C4228" t="str">
            <v>M2</v>
          </cell>
          <cell r="D4228">
            <v>14.84</v>
          </cell>
        </row>
        <row r="4229">
          <cell r="A4229" t="str">
            <v>13.301.132-0</v>
          </cell>
          <cell r="B4229" t="str">
            <v>CONTRAPISO, BASE OU CAMADA REGULARIZADORA, EXECUTADA C/ARG.DE CIM. E AREIA 1:4, ESP. DE 5CM</v>
          </cell>
          <cell r="C4229" t="str">
            <v>M2</v>
          </cell>
          <cell r="D4229">
            <v>17.64</v>
          </cell>
        </row>
        <row r="4230">
          <cell r="A4230" t="str">
            <v>13.301.133-0</v>
          </cell>
          <cell r="B4230" t="str">
            <v>CONTRAPISO, BASE OU CAMADA REGULARIZADORA, EXECUTADA C/ARG.DE CIM. E AREIA 1:4, ESP. DE 6CM</v>
          </cell>
          <cell r="C4230" t="str">
            <v>M2</v>
          </cell>
          <cell r="D4230">
            <v>20.440000000000001</v>
          </cell>
        </row>
        <row r="4231">
          <cell r="A4231" t="str">
            <v>13.301.500-0</v>
          </cell>
          <cell r="B4231" t="str">
            <v>RECOMPOSICAO DE PISO CIMENTADO, C/ARG. DE CIM. E AREIA 1:3,ESP. DE 2CM, EXCL. BASE DE CONCR.</v>
          </cell>
          <cell r="C4231" t="str">
            <v>M2</v>
          </cell>
          <cell r="D4231">
            <v>21.75</v>
          </cell>
        </row>
        <row r="4232">
          <cell r="A4232" t="str">
            <v>13.301.505-0</v>
          </cell>
          <cell r="B4232" t="str">
            <v>RECOMPOSICAO DE PASSEIO, DEVIDO A ABERTURA DE VALA, INCL. REMOCAO DE MAT., CONCR. ESP. DE 0,08M, ACAB. ESP. DE 0,02M</v>
          </cell>
          <cell r="C4232" t="str">
            <v>M2</v>
          </cell>
          <cell r="D4232">
            <v>32.21</v>
          </cell>
        </row>
        <row r="4233">
          <cell r="A4233" t="str">
            <v>13.301.999-0</v>
          </cell>
          <cell r="B4233" t="str">
            <v>INDICE 13.301PISO CIMENTADO</v>
          </cell>
          <cell r="D4233">
            <v>2687</v>
          </cell>
        </row>
        <row r="4234">
          <cell r="A4234" t="str">
            <v>13.330.001-0</v>
          </cell>
          <cell r="B4234" t="str">
            <v>UNIDADE DE REF. P/FORN. DE LADRILHOS CERAM.</v>
          </cell>
          <cell r="C4234" t="str">
            <v>UR</v>
          </cell>
          <cell r="D4234">
            <v>57.55</v>
          </cell>
        </row>
        <row r="4235">
          <cell r="A4235" t="str">
            <v>13.330.010-0</v>
          </cell>
          <cell r="B4235" t="str">
            <v>ASSENTAMENTO DE LADRILHO, EXCL. ESTE, EM PISO DE SUPERF. EMOSSO, C/ARG. ESP. DE 3,5CM E NATA DE CIM., REJUNT.CIM.BRANCO</v>
          </cell>
          <cell r="C4235" t="str">
            <v>M2</v>
          </cell>
          <cell r="D4235">
            <v>24.1</v>
          </cell>
        </row>
        <row r="4236">
          <cell r="A4236" t="str">
            <v>13.330.032-0</v>
          </cell>
          <cell r="B4236" t="str">
            <v>REVESTIMENTO DE PISO, C/LADRILHO ESMALT. C/ 20 X 20CM, ESP.DE 8,5MM, SUJEITO A TRAFEGO, ASSENT. E REJUNT. C/ARG. E CIM.</v>
          </cell>
          <cell r="C4236" t="str">
            <v>M2</v>
          </cell>
          <cell r="D4236">
            <v>46.88</v>
          </cell>
        </row>
        <row r="4237">
          <cell r="A4237" t="str">
            <v>13.330.050-0</v>
          </cell>
          <cell r="B4237" t="str">
            <v>REVESTIMENTO DE PISO, C/LADRILHO ESMALT. C/ 30 X 30CM, ESP.DE 8,5MM, P/TRAFEGO PESADO, ASSENT. E REJUNT. C/ARG. E CIM.</v>
          </cell>
          <cell r="C4237" t="str">
            <v>M2</v>
          </cell>
          <cell r="D4237">
            <v>38.14</v>
          </cell>
        </row>
        <row r="4238">
          <cell r="A4238" t="str">
            <v>13.330.060-0</v>
          </cell>
          <cell r="B4238" t="str">
            <v>REVESTIMENTO DE PISO, C/LADRILHO ESMALT. C/ 20 X 20CM, ESP.DE 6,5MM, CERAM. GRAY, ASSENT. E REJUNT. C/ARG. E CIM.</v>
          </cell>
          <cell r="C4238" t="str">
            <v>M2</v>
          </cell>
          <cell r="D4238">
            <v>46.48</v>
          </cell>
        </row>
        <row r="4239">
          <cell r="A4239" t="str">
            <v>13.330.070-0</v>
          </cell>
          <cell r="B4239" t="str">
            <v>REVESTIMENTO DE PISO, C/LADRILHO CERAM. ANTI-DERRAPANTE, C/11,6X24CM E 9MM DE ESPESSURA, ASSENT.E REJUNT.C/ARG.E CIM.</v>
          </cell>
          <cell r="C4239" t="str">
            <v>M2</v>
          </cell>
          <cell r="D4239">
            <v>66.5</v>
          </cell>
        </row>
        <row r="4240">
          <cell r="A4240" t="str">
            <v>13.330.500-0</v>
          </cell>
          <cell r="B4240" t="str">
            <v>RECOMPOSICAO DE PISO DE CERAM., EXCL. ESTAS, INCL. MAO-DE-OBRA TOTAL E MAT. DE ASSENT. E REJUNT.</v>
          </cell>
          <cell r="C4240" t="str">
            <v>M2</v>
          </cell>
          <cell r="D4240">
            <v>20.74</v>
          </cell>
        </row>
        <row r="4241">
          <cell r="A4241" t="str">
            <v>13.330.999-0</v>
          </cell>
          <cell r="B4241" t="str">
            <v>INDICE 13.330PISOS CERAMICOS</v>
          </cell>
          <cell r="D4241">
            <v>2448</v>
          </cell>
        </row>
        <row r="4242">
          <cell r="A4242" t="str">
            <v>13.335.030-0</v>
          </cell>
          <cell r="B4242" t="str">
            <v>PISO DE PLACAS NAO TRABALHADAS, DE GRAN., RETANGULAR, SOBRETER. NIVELADO, ASSENT. C/ARG.</v>
          </cell>
          <cell r="C4242" t="str">
            <v>M2</v>
          </cell>
          <cell r="D4242">
            <v>66.260000000000005</v>
          </cell>
        </row>
        <row r="4243">
          <cell r="A4243" t="str">
            <v>13.335.999-0</v>
          </cell>
          <cell r="B4243" t="str">
            <v>INDICE 13.335PISOS GRANITOS EM PLACAS</v>
          </cell>
          <cell r="D4243">
            <v>3002</v>
          </cell>
        </row>
        <row r="4244">
          <cell r="A4244" t="str">
            <v>13.340.001-0</v>
          </cell>
          <cell r="B4244" t="str">
            <v>UNIDADE DE REF. P/FORN. DE MARM. OU GRAN. EM PLACAS OU EM TIRAS, EM CORES</v>
          </cell>
          <cell r="C4244" t="str">
            <v>UR</v>
          </cell>
          <cell r="D4244">
            <v>180.6</v>
          </cell>
        </row>
        <row r="4245">
          <cell r="A4245" t="str">
            <v>13.340.010-0</v>
          </cell>
          <cell r="B4245" t="str">
            <v>ASSENTAMENTO DE PISO DE MARM. OU GRAN., EXCL. ESTE, EM PLACAS ACIMA DE 30 X 30CM, ASSENT. E REJUNT. C/ARG. E CIM. C/COR.</v>
          </cell>
          <cell r="C4245" t="str">
            <v>M2</v>
          </cell>
          <cell r="D4245">
            <v>38.090000000000003</v>
          </cell>
        </row>
        <row r="4246">
          <cell r="A4246" t="str">
            <v>13.340.015-0</v>
          </cell>
          <cell r="B4246" t="str">
            <v>ASSENTAMENTO DE RODAPE DE MARM. OU GRAN., EXCL. ESTE, C/ 10CM DE ALT., ASSENT. E REJUNT. C/ARG. E CIM. C/COR.</v>
          </cell>
          <cell r="C4246" t="str">
            <v>M</v>
          </cell>
          <cell r="D4246">
            <v>9.9</v>
          </cell>
        </row>
        <row r="4247">
          <cell r="A4247" t="str">
            <v>13.340.016-0</v>
          </cell>
          <cell r="B4247" t="str">
            <v>ASSENTAMENTO DE CHAPIM OU ESPELHO DE MARM. OU GRAN., EXCL. ESTE, C/ 17CM, ASSENT. E REJUNT. C/ARG. E CIM. C/COR.</v>
          </cell>
          <cell r="C4247" t="str">
            <v>M</v>
          </cell>
          <cell r="D4247">
            <v>24.13</v>
          </cell>
        </row>
        <row r="4248">
          <cell r="A4248" t="str">
            <v>13.340.017-0</v>
          </cell>
          <cell r="B4248" t="str">
            <v>ASSENTAMENTO DE SOLEIRA DE MARM. OU GRAN., EXCL. ESTE, C/ 13CM, ASSENT. E REJUNT. C/ARG. E CIM. BRANCO C/COR.</v>
          </cell>
          <cell r="C4248" t="str">
            <v>M</v>
          </cell>
          <cell r="D4248">
            <v>7.42</v>
          </cell>
        </row>
        <row r="4249">
          <cell r="A4249" t="str">
            <v>13.340.018-0</v>
          </cell>
          <cell r="B4249" t="str">
            <v>ASSENTAMENTO DE SOLEIRA DE MARM. OU GRAN., EXCL. ESTE, C/ 15CM, ASSENT. E REJUNT. C/ARG. E CIM. BRANCO C/COR.</v>
          </cell>
          <cell r="C4249" t="str">
            <v>M</v>
          </cell>
          <cell r="D4249">
            <v>8.81</v>
          </cell>
        </row>
        <row r="4250">
          <cell r="A4250" t="str">
            <v>13.340.019-0</v>
          </cell>
          <cell r="B4250" t="str">
            <v>ASSENTAMENTO DE SOLEIRA DE MARM. OU GRAN., EXCL. ESTE, C/ 25CM, ASSENT. E REJUNT. C/ARG. E CIM. BRANCO C/COR.</v>
          </cell>
          <cell r="C4250" t="str">
            <v>M</v>
          </cell>
          <cell r="D4250">
            <v>11.94</v>
          </cell>
        </row>
        <row r="4251">
          <cell r="A4251" t="str">
            <v>13.340.020-0</v>
          </cell>
          <cell r="B4251" t="str">
            <v>ASSENTAMENTO DE CAPA DE DEGRAU DE MARM. OU GRAN., EXCL. ESTE, C/ 28CM, ASSENT. E REJUNT. C/ARG. E CIM. BRANCO C/COR.</v>
          </cell>
          <cell r="C4251" t="str">
            <v>M</v>
          </cell>
          <cell r="D4251">
            <v>28.32</v>
          </cell>
        </row>
        <row r="4252">
          <cell r="A4252" t="str">
            <v>13.340.025-0</v>
          </cell>
          <cell r="B4252" t="str">
            <v>ASSENTAMENTO DE CAPA DE DEGRAU DE MARM. OU GRAN., EXCL. ESTE, C/ 30CM, ASSENT. E REJUNT. C/ARG. E CIM. BRANCO C/COR.</v>
          </cell>
          <cell r="C4252" t="str">
            <v>M</v>
          </cell>
          <cell r="D4252">
            <v>28.63</v>
          </cell>
        </row>
        <row r="4253">
          <cell r="A4253" t="str">
            <v>13.340.999-0</v>
          </cell>
          <cell r="B4253" t="str">
            <v>INDICE DA FAMILIA</v>
          </cell>
          <cell r="D4253">
            <v>2218</v>
          </cell>
        </row>
        <row r="4254">
          <cell r="A4254" t="str">
            <v>13.345.015-0</v>
          </cell>
          <cell r="B4254" t="str">
            <v>REVESTIMENTO DE PISO EM MARM. BRANCO CLASSICO, PC. C/ 30 X 30CM, ESP. DE 2CM, POLIDO, ASSENT. C/ARG. E REJUNT. C/CIM.</v>
          </cell>
          <cell r="C4254" t="str">
            <v>M2</v>
          </cell>
          <cell r="D4254">
            <v>117.82</v>
          </cell>
        </row>
        <row r="4255">
          <cell r="A4255" t="str">
            <v>13.345.016-0</v>
          </cell>
          <cell r="B4255" t="str">
            <v>REVESTIMENTO DE PISO EM MARM.BRANCO CLASSICO, PC. DE 30 X 30CM, ESP. DE 3CM, POLIDO, ASSENT. C/ARG. E REJUNT. C/CIM.</v>
          </cell>
          <cell r="C4255" t="str">
            <v>M2</v>
          </cell>
          <cell r="D4255">
            <v>146.88999999999999</v>
          </cell>
        </row>
        <row r="4256">
          <cell r="A4256" t="str">
            <v>13.345.020-0</v>
          </cell>
          <cell r="B4256" t="str">
            <v>RODAPE DE MARM.BRANCO CLASSICO, C/ 10CM DE ALT., ESP. DE 2CM, 2 POLIMENTOS, ASSENT. C/ARG. E REJUNT. C/CIM. BRANCO</v>
          </cell>
          <cell r="C4256" t="str">
            <v>M</v>
          </cell>
          <cell r="D4256">
            <v>18.48</v>
          </cell>
        </row>
        <row r="4257">
          <cell r="A4257" t="str">
            <v>13.345.025-0</v>
          </cell>
          <cell r="B4257" t="str">
            <v>SOLEIRA DE MARM. BRANCO CLASSICO, 3 X 13CM, C/ 2 POLIMENTOS,ASSENT. C/ARG. E REJUNT. C/CIM. BRANCO</v>
          </cell>
          <cell r="C4257" t="str">
            <v>M</v>
          </cell>
          <cell r="D4257">
            <v>22.05</v>
          </cell>
        </row>
        <row r="4258">
          <cell r="A4258" t="str">
            <v>13.345.030-0</v>
          </cell>
          <cell r="B4258" t="str">
            <v>SOLEIRA DE MARM.BRANCO CLASSICO, 3 X 15CM, C/ 2 POLIMENTOS,ASSENT. C/ARG. E REJUNT. C/CIM. BRANCO</v>
          </cell>
          <cell r="C4258" t="str">
            <v>M</v>
          </cell>
          <cell r="D4258">
            <v>24.3</v>
          </cell>
        </row>
        <row r="4259">
          <cell r="A4259" t="str">
            <v>13.345.035-0</v>
          </cell>
          <cell r="B4259" t="str">
            <v>SOLEIRA DE MARM.BRANCO CLASSICO, 3 X 25CM, C/ 2 POLIMENTOS,ASSENT. C/ARG. E REJUNT. C/CIM. BRANCO</v>
          </cell>
          <cell r="C4259" t="str">
            <v>M</v>
          </cell>
          <cell r="D4259">
            <v>38.75</v>
          </cell>
        </row>
        <row r="4260">
          <cell r="A4260" t="str">
            <v>13.345.055-0</v>
          </cell>
          <cell r="B4260" t="str">
            <v>CHAPIM OU ESPELHO DE MARM.BRANCO CLASSICO, C/ 2 X 17CM, POLIDO, ASSENT. C/ARG. E REJUNT. C/CIM. BRANCO</v>
          </cell>
          <cell r="C4260" t="str">
            <v>M</v>
          </cell>
          <cell r="D4260">
            <v>42.01</v>
          </cell>
        </row>
        <row r="4261">
          <cell r="A4261" t="str">
            <v>13.345.060-0</v>
          </cell>
          <cell r="B4261" t="str">
            <v>CAPA DE DEGRAU,DE MARM.BRANCO CLASSICO, C/ 3 X 28CM, POLIDO, ASSENT. C/ARG. E REJUNT. C/CIM. BRANCO</v>
          </cell>
          <cell r="C4261" t="str">
            <v>M</v>
          </cell>
          <cell r="D4261">
            <v>59.26</v>
          </cell>
        </row>
        <row r="4262">
          <cell r="A4262" t="str">
            <v>13.345.065-0</v>
          </cell>
          <cell r="B4262" t="str">
            <v>CAPA DE DEGRAU,DE MARM.BRANCO CLASSICO, C/ 3 X 30CM, POLIDO, ASSENT. C/ARG. E REJUNT. C/CIM. BRANCO</v>
          </cell>
          <cell r="C4262" t="str">
            <v>M</v>
          </cell>
          <cell r="D4262">
            <v>60.75</v>
          </cell>
        </row>
        <row r="4263">
          <cell r="A4263" t="str">
            <v>13.345.999-0</v>
          </cell>
          <cell r="B4263" t="str">
            <v>INDICE 13.345PISO DE MOSAICO</v>
          </cell>
          <cell r="D4263">
            <v>2928</v>
          </cell>
        </row>
        <row r="4264">
          <cell r="A4264" t="str">
            <v>13.350.999-0</v>
          </cell>
          <cell r="B4264" t="str">
            <v>INDICE 13.350PISO PLACA MARMORE</v>
          </cell>
          <cell r="D4264">
            <v>2358</v>
          </cell>
        </row>
        <row r="4265">
          <cell r="A4265" t="str">
            <v>13.360.999-0</v>
          </cell>
          <cell r="B4265" t="str">
            <v>INDICE 13.360PISO PLACA GRANITO AMENDOA</v>
          </cell>
          <cell r="D4265">
            <v>1708</v>
          </cell>
        </row>
        <row r="4266">
          <cell r="A4266" t="str">
            <v>13.365.010-0</v>
          </cell>
          <cell r="B4266" t="str">
            <v>REVESTIMENTO DE PISO C/GRAN. PRETO DE 30 X 30CM, ESP. DE 2CM, 2 POLIMENTOS, ASSENT. C/ARG. E REJUNT. C/CIM. E COR.</v>
          </cell>
          <cell r="C4266" t="str">
            <v>M2</v>
          </cell>
          <cell r="D4266">
            <v>195.59</v>
          </cell>
        </row>
        <row r="4267">
          <cell r="A4267" t="str">
            <v>13.365.015-0</v>
          </cell>
          <cell r="B4267" t="str">
            <v>REVESTIMENTO DE PISO C/GRAN. PRETO, ACIMA DE 30 X 30CM, ESP.DE 3CM., 2 POLIMENTOS, ASSENT. C/ARG. E REJUNT.C/CIM.E COR.</v>
          </cell>
          <cell r="C4267" t="str">
            <v>M2</v>
          </cell>
          <cell r="D4267">
            <v>218.69</v>
          </cell>
        </row>
        <row r="4268">
          <cell r="A4268" t="str">
            <v>13.365.020-0</v>
          </cell>
          <cell r="B4268" t="str">
            <v>RODAPE DE GRAN. PRETO C/ 10CM DE ALT., ESP. DE 2CM, C/ 2 POLIMENTOS, ASSENT. C/ARG. E REJUNT. C/CIM. E COR.</v>
          </cell>
          <cell r="C4268" t="str">
            <v>M</v>
          </cell>
          <cell r="D4268">
            <v>26.4</v>
          </cell>
        </row>
        <row r="4269">
          <cell r="A4269" t="str">
            <v>13.365.025-0</v>
          </cell>
          <cell r="B4269" t="str">
            <v>SOLEIRA DE GRAN. PRETO 3 X 13CM C/ 2 POLIMENTOS, ASSENT. C/ARG. E REJUNT. C/CIM. E COR.</v>
          </cell>
          <cell r="C4269" t="str">
            <v>M</v>
          </cell>
          <cell r="D4269">
            <v>31.5</v>
          </cell>
        </row>
        <row r="4270">
          <cell r="A4270" t="str">
            <v>13.365.030-0</v>
          </cell>
          <cell r="B4270" t="str">
            <v>SOLEIRA DE GRAN. PRETO 3 X 15CM C/ 2 POLIMENTOS, ASSENT. C/ARG. E REJUNT. C/CIM. E COR.</v>
          </cell>
          <cell r="C4270" t="str">
            <v>M</v>
          </cell>
          <cell r="D4270">
            <v>36.33</v>
          </cell>
        </row>
        <row r="4271">
          <cell r="A4271" t="str">
            <v>13.365.035-0</v>
          </cell>
          <cell r="B4271" t="str">
            <v>SOLEIRA DE GRAN. PRETO 3 X 25CM C/ 2 POLIMENTOS, ASSENT. C/ARG. E REJUNT. C/CIM. E COR.</v>
          </cell>
          <cell r="C4271" t="str">
            <v>M</v>
          </cell>
          <cell r="D4271">
            <v>56.53</v>
          </cell>
        </row>
        <row r="4272">
          <cell r="A4272" t="str">
            <v>13.365.055-0</v>
          </cell>
          <cell r="B4272" t="str">
            <v>CHAPIM OU ESPELHO DE GRAN. PRETO C/ 2 X 17CM, C/ 1 POLIMENTO, ASSENT. C/ARG. E REJUNT. C/CIM. E COR.</v>
          </cell>
          <cell r="C4272" t="str">
            <v>M</v>
          </cell>
          <cell r="D4272">
            <v>58.42</v>
          </cell>
        </row>
        <row r="4273">
          <cell r="A4273" t="str">
            <v>13.365.060-0</v>
          </cell>
          <cell r="B4273" t="str">
            <v>CAPA DE DEGRAU DE GRAN. PRETO, C/ 3 X 28CM, C/ 1 POLIMENTO,ASSENT. C/ARG. E REJUNT. C/CIM. E COR.</v>
          </cell>
          <cell r="C4273" t="str">
            <v>M</v>
          </cell>
          <cell r="D4273">
            <v>79.92</v>
          </cell>
        </row>
        <row r="4274">
          <cell r="A4274" t="str">
            <v>13.365.065-0</v>
          </cell>
          <cell r="B4274" t="str">
            <v>CAPA DE DEGRAU DE GRAN. PRETO, C/ 3 X 30CM, C/ 1 POLIMENTO,ASSENT. C/ARG. E REJUNT. C/CIM. E COR.</v>
          </cell>
          <cell r="C4274" t="str">
            <v>M</v>
          </cell>
          <cell r="D4274">
            <v>81.95</v>
          </cell>
        </row>
        <row r="4275">
          <cell r="A4275" t="str">
            <v>13.365.999-0</v>
          </cell>
          <cell r="B4275" t="str">
            <v>INDICE 13.365REVEST. PISO GRANITO PRETO</v>
          </cell>
          <cell r="D4275">
            <v>2116</v>
          </cell>
        </row>
        <row r="4276">
          <cell r="A4276" t="str">
            <v>13.370.010-0</v>
          </cell>
          <cell r="B4276" t="str">
            <v>PATIO DE CONCR.,ESP. DE 8CM, TRACO 1:3:3, EM QUADROS DE 1,00X 1,00M, C/SARRAFOS DE PINHO INCORPORADOS, EXCL.PREP.DO TER.</v>
          </cell>
          <cell r="C4276" t="str">
            <v>M2</v>
          </cell>
          <cell r="D4276">
            <v>21.32</v>
          </cell>
        </row>
        <row r="4277">
          <cell r="A4277" t="str">
            <v>13.370.015-0</v>
          </cell>
          <cell r="B4277" t="str">
            <v>PATIO DE CONCR.,ESP.DE 10CM, TRACO 1:2:3, EM QUADROS DE 1,50X 1,50M, C/SARRAFOS DE PINHO INCORPORADOS,EXCL.PREP.DO TER.</v>
          </cell>
          <cell r="C4277" t="str">
            <v>M2</v>
          </cell>
          <cell r="D4277">
            <v>21.73</v>
          </cell>
        </row>
        <row r="4278">
          <cell r="A4278" t="str">
            <v>13.370.020-0</v>
          </cell>
          <cell r="B4278" t="str">
            <v>PATIO DE CONCR.,ESP.DE 12CM,TRACO 1:2:2,5,EM QUADROS DE 1,50X 1,50M, C/SARRAFOS DE PINHO INCORPORADOS,EXCL.PREP.DO TER.</v>
          </cell>
          <cell r="C4278" t="str">
            <v>M2</v>
          </cell>
          <cell r="D4278">
            <v>24.93</v>
          </cell>
        </row>
        <row r="4279">
          <cell r="A4279" t="str">
            <v>13.370.025-0</v>
          </cell>
          <cell r="B4279" t="str">
            <v>PATIO DE CONCR.,ESP.DE 15CM, TRACO 1:2:2, EM QUADROS DE 1,50X 1,50M, C/SARRAFOS DE PINHO INCORPORADOS,EXCL.PREP.DO TER.</v>
          </cell>
          <cell r="C4279" t="str">
            <v>M2</v>
          </cell>
          <cell r="D4279">
            <v>30.09</v>
          </cell>
        </row>
        <row r="4280">
          <cell r="A4280" t="str">
            <v>13.370.040-0</v>
          </cell>
          <cell r="B4280" t="str">
            <v>PAVIMENTACAO TIPO PLAQUEAMENTO, DE 40 X 80 X 10CM DE CONCR.(FCK=10MPA), JUNTA DE 2CM, INCL. PREP. DO TER.</v>
          </cell>
          <cell r="C4280" t="str">
            <v>M2</v>
          </cell>
          <cell r="D4280">
            <v>25.94</v>
          </cell>
        </row>
        <row r="4281">
          <cell r="A4281" t="str">
            <v>13.370.045-0</v>
          </cell>
          <cell r="B4281" t="str">
            <v>PAVIMENTACAO TIPO PLAQUAMENTO, DE 40 X 80 X 10CM DE CONCR.,C/TELA ESTRUT., JUNTA DE 2CM, INCL. PREP. DO TER.</v>
          </cell>
          <cell r="C4281" t="str">
            <v>M2</v>
          </cell>
          <cell r="D4281">
            <v>32.15</v>
          </cell>
        </row>
        <row r="4282">
          <cell r="A4282" t="str">
            <v>13.370.050-0</v>
          </cell>
          <cell r="B4282" t="str">
            <v>PAVIMENTACAO TIPO PLAQUEAMENTO, DE 40 X 80 X 10CM DE CONCR.,C/TELA ESTRUT., JUNTA DE 8CM C/GRAMA, INCL. PREP. DO TER.</v>
          </cell>
          <cell r="C4282" t="str">
            <v>M2</v>
          </cell>
          <cell r="D4282">
            <v>30</v>
          </cell>
        </row>
        <row r="4283">
          <cell r="A4283" t="str">
            <v>13.370.055-0</v>
          </cell>
          <cell r="B4283" t="str">
            <v>PAVIMENTACAO C/PLACAS DE CONCR. PRE-MOLDADAS, 40 X 40 X 6CM,ASSENT. C/ARG., EXCL. TOMADA DE JUNTAS E PREP. DO TER.</v>
          </cell>
          <cell r="C4283" t="str">
            <v>M2</v>
          </cell>
          <cell r="D4283">
            <v>29.2</v>
          </cell>
        </row>
        <row r="4284">
          <cell r="A4284" t="str">
            <v>13.370.060-0</v>
          </cell>
          <cell r="B4284" t="str">
            <v>PAVIMENTACAO TIPO PLAQUEAMENTO "IN SITU", P/PROT. DE IMPERMEABIL. C/ 60 X 60 X 2,5CM, REVESTIM. C/ARG.DE CIM.E AREIA 1:3</v>
          </cell>
          <cell r="C4284" t="str">
            <v>M2</v>
          </cell>
          <cell r="D4284">
            <v>20.22</v>
          </cell>
        </row>
        <row r="4285">
          <cell r="A4285" t="str">
            <v>13.370.500-0</v>
          </cell>
          <cell r="B4285" t="str">
            <v>UNIDADE DE REF. P/REPAROS EM PLAQUEAMENTO E RESPECTIVAS JUNTAS, INCL. RETIRADA DO MAT. DANIFICADO</v>
          </cell>
          <cell r="C4285" t="str">
            <v>UR</v>
          </cell>
          <cell r="D4285">
            <v>13.89</v>
          </cell>
        </row>
        <row r="4286">
          <cell r="A4286" t="str">
            <v>13.370.999-0</v>
          </cell>
          <cell r="B4286" t="str">
            <v>INDICE 13.370PATIO DE CONCRETO</v>
          </cell>
          <cell r="D4286">
            <v>2061</v>
          </cell>
        </row>
        <row r="4287">
          <cell r="A4287" t="str">
            <v>13.371.010-0</v>
          </cell>
          <cell r="B4287" t="str">
            <v>PATIO DE CONCR. IMPORTADO DE USINA, EM QUADROS 1,00 X 1,00M,C/SARRAFOS DE PINHO DEINCORPORADO, EXCL. PREP. DO TER.</v>
          </cell>
          <cell r="C4287" t="str">
            <v>M2</v>
          </cell>
          <cell r="D4287">
            <v>23.14</v>
          </cell>
        </row>
        <row r="4288">
          <cell r="A4288" t="str">
            <v>13.371.015-0</v>
          </cell>
          <cell r="B4288" t="str">
            <v>PATIO DE CONCR. IMPORTADO DE USINA, EM QUADROS DE 1,50 X 1,50M, C/SARRAFOS DE PINHO INCORPORADOS, EXCL. PREP. DO TER.</v>
          </cell>
          <cell r="C4288" t="str">
            <v>M2</v>
          </cell>
          <cell r="D4288">
            <v>23.86</v>
          </cell>
        </row>
        <row r="4289">
          <cell r="A4289" t="str">
            <v>13.371.020-0</v>
          </cell>
          <cell r="B4289" t="str">
            <v>PATIO DE CONCR.,ESP. 12CM,IMPORTADO DE USINA,EM QUADROS DE 1,50X1,50M,C/SARRAFOS DE PINHO INCORPORADOS,EXCL.PREP.DO TER.</v>
          </cell>
          <cell r="C4289" t="str">
            <v>M2</v>
          </cell>
          <cell r="D4289">
            <v>27.35</v>
          </cell>
        </row>
        <row r="4290">
          <cell r="A4290" t="str">
            <v>13.371.025-0</v>
          </cell>
          <cell r="B4290" t="str">
            <v>PATIO DE CONCR.,ESP. 15CM,IMPORTADO DE USINA,EM QUADROS DE 1,50X1,50M,C/SARRAFOS DE PINHO INCORPORADOS,EXCL.PREP.DO TER.</v>
          </cell>
          <cell r="C4290" t="str">
            <v>M2</v>
          </cell>
          <cell r="D4290">
            <v>32.58</v>
          </cell>
        </row>
        <row r="4291">
          <cell r="A4291" t="str">
            <v>13.371.999-0</v>
          </cell>
          <cell r="B4291" t="str">
            <v>INDICE DA FAMILIA</v>
          </cell>
          <cell r="D4291">
            <v>1912</v>
          </cell>
        </row>
        <row r="4292">
          <cell r="A4292" t="str">
            <v>13.373.010-0</v>
          </cell>
          <cell r="B4292" t="str">
            <v>PATIO DE CONCR. ARMADO CAPEADO C/AGREG. DE ALTA RESISTENCIA,ESP. DE 8 A 10CM, INCL. JUNTA, MAO-DE-OBRA E EQUIP.</v>
          </cell>
          <cell r="C4292" t="str">
            <v>M2</v>
          </cell>
          <cell r="D4292">
            <v>12.39</v>
          </cell>
        </row>
        <row r="4293">
          <cell r="A4293" t="str">
            <v>13.373.999-0</v>
          </cell>
          <cell r="B4293" t="str">
            <v>FAMILIA 13.373</v>
          </cell>
          <cell r="D4293">
            <v>2730</v>
          </cell>
        </row>
        <row r="4294">
          <cell r="A4294" t="str">
            <v>13.375.010-0</v>
          </cell>
          <cell r="B4294" t="str">
            <v>CAMADA IMPERMEABILIZADORA DE PISO DE CONCR. SIMPLES, ESP. DE8CM, C/IMPERMEABILIZANTE DE PEGA NORMAL ADICIONADO A AGUA</v>
          </cell>
          <cell r="C4294" t="str">
            <v>M2</v>
          </cell>
          <cell r="D4294">
            <v>11.95</v>
          </cell>
        </row>
        <row r="4295">
          <cell r="A4295" t="str">
            <v>13.375.015-0</v>
          </cell>
          <cell r="B4295" t="str">
            <v>CAMADA IMPERMEABILIZADORA DE PISO DE CONCR. SIMPLES, ESP. DE10CM, C/IMPERMEABILIZANTE DE PEGA NORMAL ADICIONADO A AGUA</v>
          </cell>
          <cell r="C4295" t="str">
            <v>M2</v>
          </cell>
          <cell r="D4295">
            <v>14.86</v>
          </cell>
        </row>
        <row r="4296">
          <cell r="A4296" t="str">
            <v>13.375.999-0</v>
          </cell>
          <cell r="B4296" t="str">
            <v>INDICE 13.375CAMADA IMPERMEABILIZADORA DE PISO</v>
          </cell>
          <cell r="D4296">
            <v>1987</v>
          </cell>
        </row>
        <row r="4297">
          <cell r="A4297" t="str">
            <v>13.380.010-0</v>
          </cell>
          <cell r="B4297" t="str">
            <v>PISO MARMORITE, ESP. DE 4CM DE ARG. DE CIM. E AREIA 1:4, CAMADA DE MARMORITE ESP. 1CM, GRANA Nº1 BRANCA, C/ 3 POLIMENTOS</v>
          </cell>
          <cell r="C4297" t="str">
            <v>M2</v>
          </cell>
          <cell r="D4297">
            <v>44.85</v>
          </cell>
        </row>
        <row r="4298">
          <cell r="A4298" t="str">
            <v>13.380.011-0</v>
          </cell>
          <cell r="B4298" t="str">
            <v>PISO MARMORITE, ESP. DE 4CM DE ARG. DE CIM. E AREIA 1:4, CAMADA DE MARMORITE ESP. 1CM, GRANA Nº1 PRETA, C/ 3 POLIMENTOS</v>
          </cell>
          <cell r="C4298" t="str">
            <v>M2</v>
          </cell>
          <cell r="D4298">
            <v>50.15</v>
          </cell>
        </row>
        <row r="4299">
          <cell r="A4299" t="str">
            <v>13.380.015-0</v>
          </cell>
          <cell r="B4299" t="str">
            <v>RODAPE DE MARMORITE 10 X 1CM, TERMINANDO EM CANTO RETO JUNTOAO PISO, FEITO C/CIM. E GRANA Nº1 BRANCA, POLIMENTO MANUAL</v>
          </cell>
          <cell r="C4299" t="str">
            <v>M</v>
          </cell>
          <cell r="D4299">
            <v>16.8</v>
          </cell>
        </row>
        <row r="4300">
          <cell r="A4300" t="str">
            <v>13.380.016-0</v>
          </cell>
          <cell r="B4300" t="str">
            <v>RODAPE DE MARMORITE 10 X 1CM, TERMINANDO EM CANTO RETO JUNTOAO PISO, FEITO C/CIM. E GRANA Nº1 PRETA, POLIMENTO MANUAL</v>
          </cell>
          <cell r="C4300" t="str">
            <v>M</v>
          </cell>
          <cell r="D4300">
            <v>17.809999999999999</v>
          </cell>
        </row>
        <row r="4301">
          <cell r="A4301" t="str">
            <v>13.380.020-0</v>
          </cell>
          <cell r="B4301" t="str">
            <v>ESCADA DE MARMORITE, CAPA E ESPELHO PRE-MOLDADOS EM OFICINA,FEITOS C/GRANA Nº1 BRANCA E CIM., C/CAMADA DE 6MM</v>
          </cell>
          <cell r="C4301" t="str">
            <v>M</v>
          </cell>
          <cell r="D4301">
            <v>29.42</v>
          </cell>
        </row>
        <row r="4302">
          <cell r="A4302" t="str">
            <v>13.380.021-0</v>
          </cell>
          <cell r="B4302" t="str">
            <v>ESCADA DE MARMORITE, CAPA E ESPELHO PRE-MOLDADOS EM OFICINA,FEITOS C/GRANA Nº1 PRETA E CIM., C/CAMADA DE 6MM</v>
          </cell>
          <cell r="C4302" t="str">
            <v>M</v>
          </cell>
          <cell r="D4302">
            <v>30.99</v>
          </cell>
        </row>
        <row r="4303">
          <cell r="A4303" t="str">
            <v>13.380.025-0</v>
          </cell>
          <cell r="B4303" t="str">
            <v>SOLEIRA, PEITORIL OU CHAPIM DE MARMORITE, PRE-MOLDADO EM OFICINA, FEITO C/GRANA Nº1 BRANCA E CIM., ESP. 6MM</v>
          </cell>
          <cell r="C4303" t="str">
            <v>M2</v>
          </cell>
          <cell r="D4303">
            <v>65.44</v>
          </cell>
        </row>
        <row r="4304">
          <cell r="A4304" t="str">
            <v>13.380.026-0</v>
          </cell>
          <cell r="B4304" t="str">
            <v>SOLEIRA, PEITORIL OU CHAPIM DE MARMORITE, PRE-MOLDADO EM OFICINA, FEITO C/GRANA Nº1 PRETA E CIM., ESP. 6MM</v>
          </cell>
          <cell r="C4304" t="str">
            <v>M2</v>
          </cell>
          <cell r="D4304">
            <v>75.180000000000007</v>
          </cell>
        </row>
        <row r="4305">
          <cell r="A4305" t="str">
            <v>13.380.999-0</v>
          </cell>
          <cell r="B4305" t="str">
            <v>INDICE 13.380PISO DE MARMORITE</v>
          </cell>
          <cell r="D4305">
            <v>2565</v>
          </cell>
        </row>
        <row r="4306">
          <cell r="A4306" t="str">
            <v>13.381.050-0</v>
          </cell>
          <cell r="B4306" t="str">
            <v>JUNTA PLASTICA 17 X 3MM, P/PISO CONTINUO</v>
          </cell>
          <cell r="C4306" t="str">
            <v>M</v>
          </cell>
          <cell r="D4306">
            <v>3.06</v>
          </cell>
        </row>
        <row r="4307">
          <cell r="A4307" t="str">
            <v>13.381.051-0</v>
          </cell>
          <cell r="B4307" t="str">
            <v>JUNTA PLASTICA 27 X 3MM P/PISO CONTINUO</v>
          </cell>
          <cell r="C4307" t="str">
            <v>M</v>
          </cell>
          <cell r="D4307">
            <v>3.31</v>
          </cell>
        </row>
        <row r="4308">
          <cell r="A4308" t="str">
            <v>13.381.085-0</v>
          </cell>
          <cell r="B4308" t="str">
            <v>JUNTA MET. EM LATAO 17 X 0,71MM, P/PISO CONTINUO</v>
          </cell>
          <cell r="C4308" t="str">
            <v>M</v>
          </cell>
          <cell r="D4308">
            <v>5.21</v>
          </cell>
        </row>
        <row r="4309">
          <cell r="A4309" t="str">
            <v>13.381.999-0</v>
          </cell>
          <cell r="B4309" t="str">
            <v>INDICE 13.381JUNTAS P/PISO</v>
          </cell>
          <cell r="D4309">
            <v>2637</v>
          </cell>
        </row>
        <row r="4310">
          <cell r="A4310" t="str">
            <v>13.382.001-0</v>
          </cell>
          <cell r="B4310" t="str">
            <v>JUNTA FORMADA DE ARG. DE CIM. E AREIA, NO TRACO 1:3, C/ 5 X5CM</v>
          </cell>
          <cell r="C4310" t="str">
            <v>M</v>
          </cell>
          <cell r="D4310">
            <v>4.7300000000000004</v>
          </cell>
        </row>
        <row r="4311">
          <cell r="A4311" t="str">
            <v>13.382.999-0</v>
          </cell>
          <cell r="B4311" t="str">
            <v>INDICE DA FAMILIA</v>
          </cell>
          <cell r="D4311">
            <v>2355</v>
          </cell>
        </row>
        <row r="4312">
          <cell r="A4312" t="str">
            <v>13.383.002-0</v>
          </cell>
          <cell r="B4312" t="str">
            <v>JUNTA IMPERMEABIL. DE HIDROASFALTO, CIM. E AREIA, NO TRACO 1:1:3, C/ 2,5 X 2,5CM</v>
          </cell>
          <cell r="C4312" t="str">
            <v>M</v>
          </cell>
          <cell r="D4312">
            <v>11.86</v>
          </cell>
        </row>
        <row r="4313">
          <cell r="A4313" t="str">
            <v>13.383.003-0</v>
          </cell>
          <cell r="B4313" t="str">
            <v>JUNTA IMPERMEABIL. DE HIDROASFALTO, CIM. E AREIA, NO TRACO 1:1:3, C/ 2 X 2,5CM</v>
          </cell>
          <cell r="C4313" t="str">
            <v>M</v>
          </cell>
          <cell r="D4313">
            <v>8.73</v>
          </cell>
        </row>
        <row r="4314">
          <cell r="A4314" t="str">
            <v>13.383.999-0</v>
          </cell>
          <cell r="B4314" t="str">
            <v>INDICE DA FAMILIA</v>
          </cell>
          <cell r="D4314">
            <v>3083</v>
          </cell>
        </row>
        <row r="4315">
          <cell r="A4315" t="str">
            <v>13.384.001-0</v>
          </cell>
          <cell r="B4315" t="str">
            <v>JUNTA GRAMADA C/ 5CM DE LARG.</v>
          </cell>
          <cell r="C4315" t="str">
            <v>M</v>
          </cell>
          <cell r="D4315">
            <v>6.03</v>
          </cell>
        </row>
        <row r="4316">
          <cell r="A4316" t="str">
            <v>13.384.002-0</v>
          </cell>
          <cell r="B4316" t="str">
            <v>JUNTA GRAMADA C/ 8CM DE LARG.</v>
          </cell>
          <cell r="C4316" t="str">
            <v>M</v>
          </cell>
          <cell r="D4316">
            <v>6.15</v>
          </cell>
        </row>
        <row r="4317">
          <cell r="A4317" t="str">
            <v>13.384.999-0</v>
          </cell>
          <cell r="B4317" t="str">
            <v>INDICE DA FAMILIA</v>
          </cell>
          <cell r="D4317">
            <v>2335</v>
          </cell>
        </row>
        <row r="4318">
          <cell r="A4318" t="str">
            <v>13.385.001-0</v>
          </cell>
          <cell r="B4318" t="str">
            <v>PISO DE ALTA RESISTENCIA, MONOLITICO, EM ARG. DE CIM. E AGREG. MINERAL, ESP.DE 0,8CM COR NATURAL, 3 POLIMENTOS,INCL.BASE</v>
          </cell>
          <cell r="C4318" t="str">
            <v>M2</v>
          </cell>
          <cell r="D4318">
            <v>47.59</v>
          </cell>
        </row>
        <row r="4319">
          <cell r="A4319" t="str">
            <v>13.385.002-0</v>
          </cell>
          <cell r="B4319" t="str">
            <v>PISO DE ALTA RESISTENCIA, MONOLITICO, EM ARG. DE CIM. E AGREG. MINERAL, ESP. DE 0,8CM COR PRETA, 3 POLIMENTOS, INCL.BASE</v>
          </cell>
          <cell r="C4319" t="str">
            <v>M2</v>
          </cell>
          <cell r="D4319">
            <v>54.03</v>
          </cell>
        </row>
        <row r="4320">
          <cell r="A4320" t="str">
            <v>13.385.005-0</v>
          </cell>
          <cell r="B4320" t="str">
            <v>RODAPE EM ARG. DE CIM. E AGREG. MINERAL, C/ 10CM DE ALT., COR NATURAL, 3 POLIMENTOS, JUNTO AO PISO EM MEIA CANA</v>
          </cell>
          <cell r="C4320" t="str">
            <v>M</v>
          </cell>
          <cell r="D4320">
            <v>19.54</v>
          </cell>
        </row>
        <row r="4321">
          <cell r="A4321" t="str">
            <v>13.385.006-0</v>
          </cell>
          <cell r="B4321" t="str">
            <v>RODAPE EM ARG. DE CIM. E AGREG. MINERAL, C/ 10CM DE ALT., COR PRETA, 3 POLIMENTOS, JUNTO AO PISO EM MEIA CANA</v>
          </cell>
          <cell r="C4321" t="str">
            <v>M</v>
          </cell>
          <cell r="D4321">
            <v>20.52</v>
          </cell>
        </row>
        <row r="4322">
          <cell r="A4322" t="str">
            <v>13.385.008-0</v>
          </cell>
          <cell r="B4322" t="str">
            <v>DEGRAU DE ESCADA, COMPOSTA DE CAPA E ESPELHO, EM ARG. DE CIM. E AGREG. MINERAIS, COR NATURAL DO CIM., INCL. 3 POLIMENTOS</v>
          </cell>
          <cell r="C4322" t="str">
            <v>M</v>
          </cell>
          <cell r="D4322">
            <v>41.42</v>
          </cell>
        </row>
        <row r="4323">
          <cell r="A4323" t="str">
            <v>13.385.009-0</v>
          </cell>
          <cell r="B4323" t="str">
            <v>DEGRAU DE ESCADA, EM ARG. DE CIM. E AGREG. MINERAL, COR PRETA, INCL. 3 POLIMENTOS</v>
          </cell>
          <cell r="C4323" t="str">
            <v>M</v>
          </cell>
          <cell r="D4323">
            <v>48.82</v>
          </cell>
        </row>
        <row r="4324">
          <cell r="A4324" t="str">
            <v>13.385.999-0</v>
          </cell>
          <cell r="B4324" t="str">
            <v>INDICE 13.385PISO DE ALTA RESISTENCIA</v>
          </cell>
          <cell r="D4324">
            <v>2187</v>
          </cell>
        </row>
        <row r="4325">
          <cell r="A4325" t="str">
            <v>13.390.020-0</v>
          </cell>
          <cell r="B4325" t="str">
            <v>PISO VINILICO DE RESINA PVC PLASTIFICANTE, C/ 30 X 30CM, ESP. DE 2MM, ASSENT. C/FLASH SOBRE BASE EXIST.</v>
          </cell>
          <cell r="C4325" t="str">
            <v>M2</v>
          </cell>
          <cell r="D4325">
            <v>33.46</v>
          </cell>
        </row>
        <row r="4326">
          <cell r="A4326" t="str">
            <v>13.390.050-0</v>
          </cell>
          <cell r="B4326" t="str">
            <v>TESTEIRA EM MAT. VINILICO C/ 6CM DE LARG.</v>
          </cell>
          <cell r="C4326" t="str">
            <v>M</v>
          </cell>
          <cell r="D4326">
            <v>10.4</v>
          </cell>
        </row>
        <row r="4327">
          <cell r="A4327" t="str">
            <v>13.390.999-0</v>
          </cell>
          <cell r="B4327" t="str">
            <v>INDICE 13.390PISOS VINILICOS</v>
          </cell>
          <cell r="D4327">
            <v>2497</v>
          </cell>
        </row>
        <row r="4328">
          <cell r="A4328" t="str">
            <v>13.391.500-0</v>
          </cell>
          <cell r="B4328" t="str">
            <v>RECOMPOSICAO DE PLACAS DE PISO DE MAT. VINILICO OU PLAST.</v>
          </cell>
          <cell r="C4328" t="str">
            <v>M2</v>
          </cell>
          <cell r="D4328">
            <v>13.89</v>
          </cell>
        </row>
        <row r="4329">
          <cell r="A4329" t="str">
            <v>13.391.999-0</v>
          </cell>
          <cell r="B4329" t="str">
            <v>FAMILIA 13.391</v>
          </cell>
          <cell r="C4329" t="str">
            <v>0</v>
          </cell>
          <cell r="D4329">
            <v>3843</v>
          </cell>
        </row>
        <row r="4330">
          <cell r="A4330" t="str">
            <v>13.395.010-0</v>
          </cell>
          <cell r="B4330" t="str">
            <v>FORRACAO DE PISO C/CARPETE DE NYLON, ESP. 6MM, SOBRE BASE EXIST.</v>
          </cell>
          <cell r="C4330" t="str">
            <v>M2</v>
          </cell>
          <cell r="D4330">
            <v>31.5</v>
          </cell>
        </row>
        <row r="4331">
          <cell r="A4331" t="str">
            <v>13.395.011-0</v>
          </cell>
          <cell r="B4331" t="str">
            <v>FORRACAO DE PISO C/CARPETE DE NYLON, ESP. 10MM, SOBRE BASE EXIST.</v>
          </cell>
          <cell r="C4331" t="str">
            <v>M2</v>
          </cell>
          <cell r="D4331">
            <v>69.3</v>
          </cell>
        </row>
        <row r="4332">
          <cell r="A4332" t="str">
            <v>13.395.015-0</v>
          </cell>
          <cell r="B4332" t="str">
            <v>FORRACAO DE PISO C/CARPETE ESP. 5MM</v>
          </cell>
          <cell r="C4332" t="str">
            <v>M2</v>
          </cell>
          <cell r="D4332">
            <v>28</v>
          </cell>
        </row>
        <row r="4333">
          <cell r="A4333" t="str">
            <v>13.395.500-0</v>
          </cell>
          <cell r="B4333" t="str">
            <v>UNIDADE DE REF. P/FORN. E COLOC. DE TAPETE OU FORRACAO DE PISOS</v>
          </cell>
          <cell r="C4333" t="str">
            <v>UR</v>
          </cell>
          <cell r="D4333">
            <v>28</v>
          </cell>
        </row>
        <row r="4334">
          <cell r="A4334" t="str">
            <v>13.395.999-0</v>
          </cell>
          <cell r="B4334" t="str">
            <v>INDICE 13.395CARPETES</v>
          </cell>
          <cell r="D4334">
            <v>3500</v>
          </cell>
        </row>
        <row r="4335">
          <cell r="A4335" t="str">
            <v>13.398.010-1</v>
          </cell>
          <cell r="B4335" t="str">
            <v>PISO DE TACOS DE IPE OU MAD. EQUIV., DE 7 X 21CM, FIX. E INCRUSTADOS C/PEDRISCOS, ASSENT. C/ARG.</v>
          </cell>
          <cell r="C4335" t="str">
            <v>M2</v>
          </cell>
          <cell r="D4335">
            <v>67.599999999999994</v>
          </cell>
        </row>
        <row r="4336">
          <cell r="A4336" t="str">
            <v>13.398.015-0</v>
          </cell>
          <cell r="B4336" t="str">
            <v>PISO DE IPE, LARG. 10CM, ESP. DE 2CM, PREGADO SOBRE REGUAS DE MACARANDUBA 1.1/2" X 3", EMBUTIDAS EM CONCR.</v>
          </cell>
          <cell r="C4336" t="str">
            <v>M2</v>
          </cell>
          <cell r="D4336">
            <v>98.73</v>
          </cell>
        </row>
        <row r="4337">
          <cell r="A4337" t="str">
            <v>13.398.016-0</v>
          </cell>
          <cell r="B4337" t="str">
            <v>PISO DE FRISO DE IPE C/ 20 X 2CM,PREGADO SOBRE BARROTEAMENTOOU REGUAS DE MACARANDUBA A CADA 50CM,EXCL.BARROTES E REGUAS</v>
          </cell>
          <cell r="C4337" t="str">
            <v>M2</v>
          </cell>
          <cell r="D4337">
            <v>72.959999999999994</v>
          </cell>
        </row>
        <row r="4338">
          <cell r="A4338" t="str">
            <v>13.398.017-0</v>
          </cell>
          <cell r="B4338" t="str">
            <v>REGUA DE MACARANDUBA TRAPEZOIDAL C/ 5 X 3CM, FIX. EM CONTRAPISO DE CIM. E AREIA 1:3, EXCL. CONTRAPISO</v>
          </cell>
          <cell r="C4338" t="str">
            <v>M</v>
          </cell>
          <cell r="D4338">
            <v>7.88</v>
          </cell>
        </row>
        <row r="4339">
          <cell r="A4339" t="str">
            <v>13.398.018-0</v>
          </cell>
          <cell r="B4339" t="str">
            <v>BARROTE DE MACARANDUBA DE 3 X 4.1/2", APOIADO EM PILARETES DE ALVEN.DE TIJ.MACICOS,OU OUTROS,DE 20 X 20CM,EXCL.PILARETES</v>
          </cell>
          <cell r="C4339" t="str">
            <v>M</v>
          </cell>
          <cell r="D4339">
            <v>14.94</v>
          </cell>
        </row>
        <row r="4340">
          <cell r="A4340" t="str">
            <v>13.398.020-0</v>
          </cell>
          <cell r="B4340" t="str">
            <v>RODAPE DE CANELA C/SECAO DE 5 X 2CM, PREGADO EM TACOS EMBUTIDOS NA ALVEN.</v>
          </cell>
          <cell r="C4340" t="str">
            <v>M</v>
          </cell>
          <cell r="D4340">
            <v>8.16</v>
          </cell>
        </row>
        <row r="4341">
          <cell r="A4341" t="str">
            <v>13.398.025-0</v>
          </cell>
          <cell r="B4341" t="str">
            <v>RODAPE DE CANELA C/SECAO DE 7 X 2CM, PREGADO EM TACOS EMBUTIDOS NA ALVEN.</v>
          </cell>
          <cell r="C4341" t="str">
            <v>M</v>
          </cell>
          <cell r="D4341">
            <v>7.11</v>
          </cell>
        </row>
        <row r="4342">
          <cell r="A4342" t="str">
            <v>13.398.030-0</v>
          </cell>
          <cell r="B4342" t="str">
            <v>RODAPE DE IPE, DE 10 X 2CM, ACAB. BOLEADO, FIX. EM TACOS EMBUTIDOS NA ALVEN.</v>
          </cell>
          <cell r="C4342" t="str">
            <v>M</v>
          </cell>
          <cell r="D4342">
            <v>9.32</v>
          </cell>
        </row>
        <row r="4343">
          <cell r="A4343" t="str">
            <v>13.398.999-0</v>
          </cell>
          <cell r="B4343" t="str">
            <v>INDICE 13.398PISOS TACOS IPE</v>
          </cell>
          <cell r="D4343">
            <v>3242</v>
          </cell>
        </row>
        <row r="4344">
          <cell r="A4344" t="str">
            <v>13.400.500-0</v>
          </cell>
          <cell r="B4344" t="str">
            <v>UNIDADE DE REF. P/REFORMA EM FORRO, SOALHOS, ETC., INCL., RETIRADA DE MAT. EM CASO DE REFORMA</v>
          </cell>
          <cell r="C4344" t="str">
            <v>UR</v>
          </cell>
          <cell r="D4344">
            <v>237.37</v>
          </cell>
        </row>
        <row r="4345">
          <cell r="A4345" t="str">
            <v>13.400.999-0</v>
          </cell>
          <cell r="B4345" t="str">
            <v>INDICE 13.400PISO PARQUET PAULISTA</v>
          </cell>
          <cell r="D4345">
            <v>3336</v>
          </cell>
        </row>
        <row r="4346">
          <cell r="A4346" t="str">
            <v>13.410.010-0</v>
          </cell>
          <cell r="B4346" t="str">
            <v>PISO DE PEDRA PORTUGUESA, ASSENT. SOBRE MISTURA DE CIM. E SAIBRO 1:5</v>
          </cell>
          <cell r="C4346" t="str">
            <v>M2</v>
          </cell>
          <cell r="D4346">
            <v>36.619999999999997</v>
          </cell>
        </row>
        <row r="4347">
          <cell r="A4347" t="str">
            <v>13.410.011-0</v>
          </cell>
          <cell r="B4347" t="str">
            <v>PISO DE PEDRA PORTUGUESA DESENHADO, 40% PRETA E 60% BRANCA,ASSENT. C/CIM. E SAIBRO 1:5</v>
          </cell>
          <cell r="C4347" t="str">
            <v>M2</v>
          </cell>
          <cell r="D4347">
            <v>41.61</v>
          </cell>
        </row>
        <row r="4348">
          <cell r="A4348" t="str">
            <v>13.410.012-0</v>
          </cell>
          <cell r="B4348" t="str">
            <v>PEDRA PORTUGUESA C/ 60% DE PEDRA BRANCA</v>
          </cell>
          <cell r="C4348" t="str">
            <v>M2</v>
          </cell>
          <cell r="D4348">
            <v>17.850000000000001</v>
          </cell>
        </row>
        <row r="4349">
          <cell r="A4349" t="str">
            <v>13.410.999-0</v>
          </cell>
          <cell r="B4349" t="str">
            <v>INDICE 13.410PISO PEDRA PORTUGUESA</v>
          </cell>
          <cell r="D4349">
            <v>2195</v>
          </cell>
        </row>
        <row r="4350">
          <cell r="A4350" t="str">
            <v>13.411.500-0</v>
          </cell>
          <cell r="B4350" t="str">
            <v>RECOMPOSICAO DE PAVIMENT. DE PEDRA PORTUGUESA, ASSENT. C/CIM. E SAIBRO 1:5</v>
          </cell>
          <cell r="C4350" t="str">
            <v>M2</v>
          </cell>
          <cell r="D4350">
            <v>33.229999999999997</v>
          </cell>
        </row>
        <row r="4351">
          <cell r="A4351" t="str">
            <v>13.411.999-0</v>
          </cell>
          <cell r="B4351" t="str">
            <v>INDICE 13.411RECOMPOSICAO PAVIM.PEDRA PORTUGUESA</v>
          </cell>
          <cell r="D4351">
            <v>2893</v>
          </cell>
        </row>
        <row r="4352">
          <cell r="A4352" t="str">
            <v>13.413.010-0</v>
          </cell>
          <cell r="B4352" t="str">
            <v>PISO DE PLACAS DE ARENITO, SAO TOME, ASSENT. C/ARG. DE CIM.,SAIBRO E AREIA 1:2:2</v>
          </cell>
          <cell r="C4352" t="str">
            <v>M2</v>
          </cell>
          <cell r="D4352">
            <v>65.67</v>
          </cell>
        </row>
        <row r="4353">
          <cell r="A4353" t="str">
            <v>13.413.020-0</v>
          </cell>
          <cell r="B4353" t="str">
            <v>PISO DE PLACAS DE ARDOSIA CINZA C/ 40 X 40CM, ESP. DE 1CM, ASSENT. C/ARG. DE CIM., SAIBRO E AREIA 1:2:2</v>
          </cell>
          <cell r="C4353" t="str">
            <v>M2</v>
          </cell>
          <cell r="D4353">
            <v>23.95</v>
          </cell>
        </row>
        <row r="4354">
          <cell r="A4354" t="str">
            <v>13.413.025-0</v>
          </cell>
          <cell r="B4354" t="str">
            <v>PISO DE PLACAS DE ARDOSIA CINZA C/ 30 X 30CM, ESP. DE 1CM, ASSENT. C/ARG. DE CIM., SAIBRO E AREIA 1:2:2</v>
          </cell>
          <cell r="C4354" t="str">
            <v>M2</v>
          </cell>
          <cell r="D4354">
            <v>24.15</v>
          </cell>
        </row>
        <row r="4355">
          <cell r="A4355" t="str">
            <v>13.413.030-0</v>
          </cell>
          <cell r="B4355" t="str">
            <v>RODAPE DE ARDOSIA C/ALT. DE 10CM, ASSENT. C/ARG. DE CIM., SAIBRO E AREIA 1:2:2, SOBRE CHAPISCO 1:3</v>
          </cell>
          <cell r="C4355" t="str">
            <v>M</v>
          </cell>
          <cell r="D4355">
            <v>9.61</v>
          </cell>
        </row>
        <row r="4356">
          <cell r="A4356" t="str">
            <v>13.413.999-0</v>
          </cell>
          <cell r="B4356" t="str">
            <v>INDICE 13.413PISO PLACA ARENITO</v>
          </cell>
          <cell r="D4356">
            <v>2878</v>
          </cell>
        </row>
        <row r="4357">
          <cell r="A4357" t="str">
            <v>13.415.010-0</v>
          </cell>
          <cell r="B4357" t="str">
            <v>PISO DE BORRACHA SINT., SBR, PRETO, DE 50 X 50CM, ESP. DE 0,45CM, SUPERF. PASTILHADA, COLADO EM BASE EXIST.</v>
          </cell>
          <cell r="C4357" t="str">
            <v>M2</v>
          </cell>
          <cell r="D4357">
            <v>41.02</v>
          </cell>
        </row>
        <row r="4358">
          <cell r="A4358" t="str">
            <v>13.415.015-0</v>
          </cell>
          <cell r="B4358" t="str">
            <v>RODAPE DE BORRACHA SINT., SBR, PRETO, C/ 7 X 0,3CM, TEXTURADA SUPERF. LISA, COLADO SOBRE PAREDE EMBOCADA</v>
          </cell>
          <cell r="C4358" t="str">
            <v>M</v>
          </cell>
          <cell r="D4358">
            <v>12.81</v>
          </cell>
        </row>
        <row r="4359">
          <cell r="A4359" t="str">
            <v>13.415.020-0</v>
          </cell>
          <cell r="B4359" t="str">
            <v>DEGRAU DE ESCADA DE BORRACHA SINT., SBR, PRETO, C/ 50 X 32CM, SUPERF. PASTILHADA, COLADO EM BASE EXIST.</v>
          </cell>
          <cell r="C4359" t="str">
            <v>M</v>
          </cell>
          <cell r="D4359">
            <v>40.58</v>
          </cell>
        </row>
        <row r="4360">
          <cell r="A4360" t="str">
            <v>13.415.500-0</v>
          </cell>
          <cell r="B4360" t="str">
            <v>UNIDADE DE REF. P/PISO DE BORRACHA SINT., SBR, EM PLACAS OUEM LENCOL, COLOC. C/COLA SOBRE BASE EXIST.</v>
          </cell>
          <cell r="C4360" t="str">
            <v>UR</v>
          </cell>
          <cell r="D4360">
            <v>41.02</v>
          </cell>
        </row>
        <row r="4361">
          <cell r="A4361" t="str">
            <v>13.415.999-0</v>
          </cell>
          <cell r="B4361" t="str">
            <v>INDICE 13.415PISO PLURIGOMA</v>
          </cell>
          <cell r="D4361">
            <v>1944</v>
          </cell>
        </row>
        <row r="4362">
          <cell r="A4362" t="str">
            <v>13.416.999-0</v>
          </cell>
          <cell r="B4362" t="str">
            <v>INDICE 13.416PISO DE BORRACHA</v>
          </cell>
          <cell r="D4362">
            <v>2535</v>
          </cell>
        </row>
        <row r="4363">
          <cell r="A4363" t="str">
            <v>13.420.999-0</v>
          </cell>
          <cell r="B4363" t="str">
            <v>INDICE 13.420PISO VITRIFICADO PISOMALTE</v>
          </cell>
          <cell r="D4363">
            <v>2482</v>
          </cell>
        </row>
        <row r="4364">
          <cell r="A4364" t="str">
            <v>13.460.010-0</v>
          </cell>
          <cell r="B4364" t="str">
            <v>PISO ELEVADO C/ 30CM, C/PLACAS DE MADEIRA AGLOMERADA,ESP. DE 0,3CM, REVESTIM. LAMINADO, BASE DE ALUMINIO OU ACO</v>
          </cell>
          <cell r="C4364" t="str">
            <v>M2</v>
          </cell>
          <cell r="D4364">
            <v>161.5</v>
          </cell>
        </row>
        <row r="4365">
          <cell r="A4365" t="str">
            <v>13.460.015-0</v>
          </cell>
          <cell r="B4365" t="str">
            <v>IDEM ITEM 13.460.010,CONSTITUIDO DE PLACAS DE ACO.</v>
          </cell>
          <cell r="C4365" t="str">
            <v>M2</v>
          </cell>
          <cell r="D4365">
            <v>179</v>
          </cell>
        </row>
        <row r="4366">
          <cell r="A4366" t="str">
            <v>13.460.500-0</v>
          </cell>
          <cell r="B4366" t="str">
            <v>UNIDADE DE REF. P/EXEC. DE PISO ELEVADO</v>
          </cell>
          <cell r="C4366" t="str">
            <v>UR</v>
          </cell>
          <cell r="D4366">
            <v>161.5</v>
          </cell>
        </row>
        <row r="4367">
          <cell r="A4367" t="str">
            <v>13.460.999-0</v>
          </cell>
          <cell r="B4367" t="str">
            <v>FAMILIA 13.460</v>
          </cell>
          <cell r="D4367">
            <v>2119</v>
          </cell>
        </row>
        <row r="4368">
          <cell r="A4368" t="str">
            <v>13.468.010-0</v>
          </cell>
          <cell r="B4368" t="str">
            <v>CAMADA DE ISOLAMENTO EXECUTADA C/BL. DE CONCR. 10 X 20 X 40CM, CAPEADO C/ARG. DE CIM. E AREIA 1:4</v>
          </cell>
          <cell r="C4368" t="str">
            <v>M2</v>
          </cell>
          <cell r="D4368">
            <v>35.4</v>
          </cell>
        </row>
        <row r="4369">
          <cell r="A4369" t="str">
            <v>13.468.999-0</v>
          </cell>
          <cell r="B4369" t="str">
            <v>INDICE 13.468CAMADA DE ISOLAMENTO</v>
          </cell>
          <cell r="D4369">
            <v>2320</v>
          </cell>
        </row>
        <row r="4370">
          <cell r="A4370" t="str">
            <v>13.469.010-0</v>
          </cell>
          <cell r="B4370" t="str">
            <v>CAMADA DE ISOLAMENTO EXECUTADA C/BL. DE CONCR. CELULAR, 10 X40 X 60CM, ASSENT. C/ARG. DE CIM. E SAIBRO 1:8</v>
          </cell>
          <cell r="C4370" t="str">
            <v>M2</v>
          </cell>
          <cell r="D4370">
            <v>42.13</v>
          </cell>
        </row>
        <row r="4371">
          <cell r="A4371" t="str">
            <v>13.469.999-0</v>
          </cell>
          <cell r="B4371" t="str">
            <v>INDICE 13.469CAMADA DE ISOLAMENTO DE CONCRETO CELULAR</v>
          </cell>
          <cell r="D4371">
            <v>2397</v>
          </cell>
        </row>
        <row r="4372">
          <cell r="A4372" t="str">
            <v>14.001.001-0</v>
          </cell>
          <cell r="B4372" t="str">
            <v>JANELA DE PVC, DE CORRER, 2 FL. MOVEIS, DE 1,20 X 1,20M</v>
          </cell>
          <cell r="C4372" t="str">
            <v>UN</v>
          </cell>
          <cell r="D4372">
            <v>665.04</v>
          </cell>
        </row>
        <row r="4373">
          <cell r="A4373" t="str">
            <v>14.001.006-0</v>
          </cell>
          <cell r="B4373" t="str">
            <v>JANELA DE PVC, DE CORRER, 4 FL., 2 FIXAS E 2 MOVEIS, DE 2,00X 1,20M</v>
          </cell>
          <cell r="C4373" t="str">
            <v>UN</v>
          </cell>
          <cell r="D4373">
            <v>1083.99</v>
          </cell>
        </row>
        <row r="4374">
          <cell r="A4374" t="str">
            <v>14.001.011-0</v>
          </cell>
          <cell r="B4374" t="str">
            <v>JANELA DE PVC, DE CORRER, 4 FL., 2 FIXAS E 2 MOVEIS, DE 3,20X 2,00M, MAXIM-AR NAS EXTREM.</v>
          </cell>
          <cell r="C4374" t="str">
            <v>UN</v>
          </cell>
          <cell r="D4374">
            <v>2688.11</v>
          </cell>
        </row>
        <row r="4375">
          <cell r="A4375" t="str">
            <v>14.001.016-0</v>
          </cell>
          <cell r="B4375" t="str">
            <v>JANELA DE PVC, DE PROJETAR TIPO MAXIM-AR, C/ 1 FL., DE 0,80X 0,80M</v>
          </cell>
          <cell r="C4375" t="str">
            <v>UN</v>
          </cell>
          <cell r="D4375">
            <v>301</v>
          </cell>
        </row>
        <row r="4376">
          <cell r="A4376" t="str">
            <v>14.001.030-0</v>
          </cell>
          <cell r="B4376" t="str">
            <v>PORTA DE PVC, 1 FL. C/TRAVESSA INTERMED., DE ABRIR, DE 0,80X 2,10M</v>
          </cell>
          <cell r="C4376" t="str">
            <v>UN</v>
          </cell>
          <cell r="D4376">
            <v>1197.32</v>
          </cell>
        </row>
        <row r="4377">
          <cell r="A4377" t="str">
            <v>14.001.035-0</v>
          </cell>
          <cell r="B4377" t="str">
            <v>PORTA DE PVC, 1 FL. C/TRAVESSA INTERMED., DE ABRIR, DE 0,70X 2,10M</v>
          </cell>
          <cell r="C4377" t="str">
            <v>UN</v>
          </cell>
          <cell r="D4377">
            <v>1157.22</v>
          </cell>
        </row>
        <row r="4378">
          <cell r="A4378" t="str">
            <v>14.001.040-0</v>
          </cell>
          <cell r="B4378" t="str">
            <v>PORTA DE PVC, 1 FL. C/TRAVESSA INTERMED., DE ABRIR, DE 0,60X 2,10M</v>
          </cell>
          <cell r="C4378" t="str">
            <v>UN</v>
          </cell>
          <cell r="D4378">
            <v>1132.7</v>
          </cell>
        </row>
        <row r="4379">
          <cell r="A4379" t="str">
            <v>14.001.045-0</v>
          </cell>
          <cell r="B4379" t="str">
            <v>PORTA DE PVC, DE CORRER, 2 FL. MOVEIS C/TRAVESSA INTERMED.,DE 1,60 X 2,10M</v>
          </cell>
          <cell r="C4379" t="str">
            <v>UN</v>
          </cell>
          <cell r="D4379">
            <v>1176.02</v>
          </cell>
        </row>
        <row r="4380">
          <cell r="A4380" t="str">
            <v>14.001.050-0</v>
          </cell>
          <cell r="B4380" t="str">
            <v>PORTA DE PVC, DE CORRER, 2 FL. MOVEIS C/TRAVESSA INTERMED.,DE 1,40 X 2,10M</v>
          </cell>
          <cell r="C4380" t="str">
            <v>UN</v>
          </cell>
          <cell r="D4380">
            <v>1141.04</v>
          </cell>
        </row>
        <row r="4381">
          <cell r="A4381" t="str">
            <v>14.001.055-0</v>
          </cell>
          <cell r="B4381" t="str">
            <v>PORTA DE PVC, DE CORRER, 4 FL. C/TRAVESSA INTERMED., 2 FIXASE 2 MOVEIS, DE 2,00 X 2,10M</v>
          </cell>
          <cell r="C4381" t="str">
            <v>UN</v>
          </cell>
          <cell r="D4381">
            <v>1745.77</v>
          </cell>
        </row>
        <row r="4382">
          <cell r="A4382" t="str">
            <v>14.001.100-0</v>
          </cell>
          <cell r="B4382" t="str">
            <v>VENEZIANA C/ALETAS DE PVC TRANSLUCIDAS E MONTANTES DE ALUMINIO NATURAL</v>
          </cell>
          <cell r="C4382" t="str">
            <v>M2</v>
          </cell>
          <cell r="D4382">
            <v>94.58</v>
          </cell>
        </row>
        <row r="4383">
          <cell r="A4383" t="str">
            <v>14.001.105-0</v>
          </cell>
          <cell r="B4383" t="str">
            <v>VENEZIANA C/ALETAS DE FIBERGLASS E MONTANTES DE ALUMINIO NATURAL</v>
          </cell>
          <cell r="C4383" t="str">
            <v>M2</v>
          </cell>
          <cell r="D4383">
            <v>107.94</v>
          </cell>
        </row>
        <row r="4384">
          <cell r="A4384" t="str">
            <v>14.001.110-0</v>
          </cell>
          <cell r="B4384" t="str">
            <v>VENEZIANA C/ALETAS DE PVC TRANSLUCIDAS E MONTANTES EM CHAPADE ACO GALV.</v>
          </cell>
          <cell r="C4384" t="str">
            <v>M2</v>
          </cell>
          <cell r="D4384">
            <v>85</v>
          </cell>
        </row>
        <row r="4385">
          <cell r="A4385" t="str">
            <v>14.001.115-0</v>
          </cell>
          <cell r="B4385" t="str">
            <v>VENEZIANA C/ALETAS DE FIBERGLASS E MONTANTES EM CHAPA DE ACOGALV.</v>
          </cell>
          <cell r="C4385" t="str">
            <v>M2</v>
          </cell>
          <cell r="D4385">
            <v>95.55</v>
          </cell>
        </row>
        <row r="4386">
          <cell r="A4386" t="str">
            <v>14.001.120-0</v>
          </cell>
          <cell r="B4386" t="str">
            <v>VENEZIANA C/ALETAS DE PVC TRANSLUCIDAS E MONTANTES EM ACO PRE-PINTADO</v>
          </cell>
          <cell r="C4386" t="str">
            <v>M2</v>
          </cell>
          <cell r="D4386">
            <v>100</v>
          </cell>
        </row>
        <row r="4387">
          <cell r="A4387" t="str">
            <v>14.001.125-0</v>
          </cell>
          <cell r="B4387" t="str">
            <v>VENEZIANA C/ALETAS DE FIBERGLASS E MONTANTES EM ACO PRE-PINTADO</v>
          </cell>
          <cell r="C4387" t="str">
            <v>M2</v>
          </cell>
          <cell r="D4387">
            <v>95</v>
          </cell>
        </row>
        <row r="4388">
          <cell r="A4388" t="str">
            <v>14.001.130-0</v>
          </cell>
          <cell r="B4388" t="str">
            <v>VENEZIANA EXT. DE ENROLAR, C/ESTEIRAS EM PVC RIGIDO E PERFISEM FºGALV.</v>
          </cell>
          <cell r="C4388" t="str">
            <v>M2</v>
          </cell>
          <cell r="D4388">
            <v>150</v>
          </cell>
        </row>
        <row r="4389">
          <cell r="A4389" t="str">
            <v>14.001.999-0</v>
          </cell>
          <cell r="B4389" t="str">
            <v>FAMILIA 14.001</v>
          </cell>
          <cell r="D4389">
            <v>2112</v>
          </cell>
        </row>
        <row r="4390">
          <cell r="A4390" t="str">
            <v>14.002.010-0</v>
          </cell>
          <cell r="B4390" t="str">
            <v>PORTA DE FERRO ATE 1,00M DE LARG. EM BARRAS DE 1.1/4" X 5/16", UTILIZ. DOBRADICAS TIPO GONZO</v>
          </cell>
          <cell r="C4390" t="str">
            <v>M2</v>
          </cell>
          <cell r="D4390">
            <v>474.87</v>
          </cell>
        </row>
        <row r="4391">
          <cell r="A4391" t="str">
            <v>14.002.012-0</v>
          </cell>
          <cell r="B4391" t="str">
            <v>PORTA DE FERRO ATE 1,00M DE LARG.EM BARRAS DE 1.1/4" X 5/16", C/DOBRADICA 3" X 4" DE FºGALV.C/PINO,BOLAS E ANEL DE LATAO</v>
          </cell>
          <cell r="C4391" t="str">
            <v>M2</v>
          </cell>
          <cell r="D4391">
            <v>513.88</v>
          </cell>
        </row>
        <row r="4392">
          <cell r="A4392" t="str">
            <v>14.002.013-0</v>
          </cell>
          <cell r="B4392" t="str">
            <v>PORTA DE FERRO EM BARRAS HORIZ. DE 1.1/4" X 1/4" A CADA 10CM, REVEST. C/CHAPA DE FºGALV. 16</v>
          </cell>
          <cell r="C4392" t="str">
            <v>M2</v>
          </cell>
          <cell r="D4392">
            <v>515.46</v>
          </cell>
        </row>
        <row r="4393">
          <cell r="A4393" t="str">
            <v>14.002.014-0</v>
          </cell>
          <cell r="B4393" t="str">
            <v>PORTA DE FERRO EM BARRAS HORIZ. DE 1.1/4" X 1/4" A CADA 10CM, REVEST. C/CHAPA DE FºGALV. 16, C/ 60CM DE ALT.</v>
          </cell>
          <cell r="C4393" t="str">
            <v>M2</v>
          </cell>
          <cell r="D4393">
            <v>454.05</v>
          </cell>
        </row>
        <row r="4394">
          <cell r="A4394" t="str">
            <v>14.002.016-0</v>
          </cell>
          <cell r="B4394" t="str">
            <v>PORTAO DE FERRO, C/ 1 OU 2 FL., C/ALT. DE 1,00 A 1,50M; LARG. DE 1,00 A 3,00M; FORMADO P/BARRAS VERT.</v>
          </cell>
          <cell r="C4394" t="str">
            <v>M2</v>
          </cell>
          <cell r="D4394">
            <v>422.67</v>
          </cell>
        </row>
        <row r="4395">
          <cell r="A4395" t="str">
            <v>14.002.020-0</v>
          </cell>
          <cell r="B4395" t="str">
            <v>PORTA DE ENROLAR, CHAPA RAIADA 24, COMPLETA, C/GUIAS, EIXOSE MOLAS, C/FECHADURA E CADEADO DE PISO</v>
          </cell>
          <cell r="C4395" t="str">
            <v>M2</v>
          </cell>
          <cell r="D4395">
            <v>220.5</v>
          </cell>
        </row>
        <row r="4396">
          <cell r="A4396" t="str">
            <v>14.002.025-0</v>
          </cell>
          <cell r="B4396" t="str">
            <v>PORTA DE ENROLAR, EM PERFIS DE ACO EM "U", 20 X 20MM, FORMANDO RETANGULOS VAZADOS</v>
          </cell>
          <cell r="C4396" t="str">
            <v>M2</v>
          </cell>
          <cell r="D4396">
            <v>279</v>
          </cell>
        </row>
        <row r="4397">
          <cell r="A4397" t="str">
            <v>14.002.030-0</v>
          </cell>
          <cell r="B4397" t="str">
            <v>PORTAO DE CHAPA DE FºGALV. 16, C/ 2,50 A 3,00M DE ALT. E AREA TOTAL DE 6,00 A 9,00M2, EM 2 FL.</v>
          </cell>
          <cell r="C4397" t="str">
            <v>M2</v>
          </cell>
          <cell r="D4397">
            <v>650.55999999999995</v>
          </cell>
        </row>
        <row r="4398">
          <cell r="A4398" t="str">
            <v>14.002.032-0</v>
          </cell>
          <cell r="B4398" t="str">
            <v>PORTAO DE FERRO, DE 1 OU 2 FL., EM BARRAS VERT. DE 2" X 3/8", ESPACADAS DE 10CM</v>
          </cell>
          <cell r="C4398" t="str">
            <v>M2</v>
          </cell>
          <cell r="D4398">
            <v>783.04</v>
          </cell>
        </row>
        <row r="4399">
          <cell r="A4399" t="str">
            <v>14.002.034-0</v>
          </cell>
          <cell r="B4399" t="str">
            <v>PORTAO DE FERRO, DE 2 FL., SENDO 1 FIXA MED. 1,50 X 2,00M, EM BARRAS DE 2" X 3/8" ESPACADAS DE 10CM</v>
          </cell>
          <cell r="C4399" t="str">
            <v>M2</v>
          </cell>
          <cell r="D4399">
            <v>794.32</v>
          </cell>
        </row>
        <row r="4400">
          <cell r="A4400" t="str">
            <v>14.002.041-0</v>
          </cell>
          <cell r="B4400" t="str">
            <v>PORTA DE CELA, EM BARRAS VERT. DE 1" ESPACADAS DE 10CM</v>
          </cell>
          <cell r="C4400" t="str">
            <v>M2</v>
          </cell>
          <cell r="D4400">
            <v>938.25</v>
          </cell>
        </row>
        <row r="4401">
          <cell r="A4401" t="str">
            <v>14.002.046-0</v>
          </cell>
          <cell r="B4401" t="str">
            <v>PORTA DE FERRO, P/SUBESTACAO TRANSFORMADORA C/ 1 OU 2 FL.</v>
          </cell>
          <cell r="C4401" t="str">
            <v>M2</v>
          </cell>
          <cell r="D4401">
            <v>435.41</v>
          </cell>
        </row>
        <row r="4402">
          <cell r="A4402" t="str">
            <v>14.002.048-0</v>
          </cell>
          <cell r="B4402" t="str">
            <v>PORTAO DE FERRO, DE 1,00 X 2,10M; EM BARRAS DE 1/2", ESPACADA DE 10CM, FAIXA HORIZ. EM CHAPA DE FERRO DE 1/8" DE ESP.</v>
          </cell>
          <cell r="C4402" t="str">
            <v>M2</v>
          </cell>
          <cell r="D4402">
            <v>473.69</v>
          </cell>
        </row>
        <row r="4403">
          <cell r="A4403" t="str">
            <v>14.002.049-0</v>
          </cell>
          <cell r="B4403" t="str">
            <v>PORTAO EM TUBOS DE FºGALV. DE 1" E 1.1/2", C/ 2 FL., DE ABRIR, FECHAM. C/TELA DE ARAME GALV. Nº12, MALHA DE 2"</v>
          </cell>
          <cell r="C4403" t="str">
            <v>M2</v>
          </cell>
          <cell r="D4403">
            <v>450.79</v>
          </cell>
        </row>
        <row r="4404">
          <cell r="A4404" t="str">
            <v>14.002.050-0</v>
          </cell>
          <cell r="B4404" t="str">
            <v>PORTA DE CHAPA DE FºGALV. Nº18 EM ESTRUT. DE TUBOS DE FºGALV. DE 2,50 A 3,00M DE ALT. E AREA DE 6,00 A 9,00M2, EM 2 FL.</v>
          </cell>
          <cell r="C4404" t="str">
            <v>M2</v>
          </cell>
          <cell r="D4404">
            <v>643.73</v>
          </cell>
        </row>
        <row r="4405">
          <cell r="A4405" t="str">
            <v>14.002.051-0</v>
          </cell>
          <cell r="B4405" t="str">
            <v>PORTAO EM ESTRUT. DE TUBOS DE FºGALV. DE 1" E 1.1/2", C/ 2 FL. DE ABRIR, FECHAM. EM CHAPA DE FºGALV. Nº16</v>
          </cell>
          <cell r="C4405" t="str">
            <v>M2</v>
          </cell>
          <cell r="D4405">
            <v>579.62</v>
          </cell>
        </row>
        <row r="4406">
          <cell r="A4406" t="str">
            <v>14.002.055-0</v>
          </cell>
          <cell r="B4406" t="str">
            <v>PORTA CORTA FOGO DE 0,90 X 2,10M; 4,5CM DE ESP., REVEST. DECHAPA DE ACO</v>
          </cell>
          <cell r="C4406" t="str">
            <v>UN</v>
          </cell>
          <cell r="D4406">
            <v>385</v>
          </cell>
        </row>
        <row r="4407">
          <cell r="A4407" t="str">
            <v>14.002.075-0</v>
          </cell>
          <cell r="B4407" t="str">
            <v>BASCULANTE DE FERRO, DE 0,50 X 0,30M; EM CANTON. DE 3/4" X 1/8", C/ 1 BASCULA EM CANTON. DE 5/8" X 1/8"</v>
          </cell>
          <cell r="C4407" t="str">
            <v>UN</v>
          </cell>
          <cell r="D4407">
            <v>180.08</v>
          </cell>
        </row>
        <row r="4408">
          <cell r="A4408" t="str">
            <v>14.002.080-0</v>
          </cell>
          <cell r="B4408" t="str">
            <v>BASCULANTE DE FERRO, DE 0,50 X 0,50M; EM CANTON. DE 3/4" X 1/8", C/ 1 BASCULA EM CANTON. DE 5/8" X 1/8"</v>
          </cell>
          <cell r="C4408" t="str">
            <v>UN</v>
          </cell>
          <cell r="D4408">
            <v>200.4</v>
          </cell>
        </row>
        <row r="4409">
          <cell r="A4409" t="str">
            <v>14.002.086-0</v>
          </cell>
          <cell r="B4409" t="str">
            <v>BASCULANTE DE FERRO, EM CAIXILHO DE CANTON. DE 7/8" OU 3/4",P/AREA MAIOR QUE 0,50M2 E MENOR QUE 3,75M2</v>
          </cell>
          <cell r="C4409" t="str">
            <v>M2</v>
          </cell>
          <cell r="D4409">
            <v>196.98</v>
          </cell>
        </row>
        <row r="4410">
          <cell r="A4410" t="str">
            <v>14.002.090-0</v>
          </cell>
          <cell r="B4410" t="str">
            <v>JANELA C/ 4 MOD. DE BASCUL. DE FERRO DISPOSTO HORIZONTALMENTE, EM ESTRUT. DE MAD., FIX. EM QUADROS DE IPE C/ 5 X 10CM</v>
          </cell>
          <cell r="C4410" t="str">
            <v>M2</v>
          </cell>
          <cell r="D4410">
            <v>426.26</v>
          </cell>
        </row>
        <row r="4411">
          <cell r="A4411" t="str">
            <v>14.002.131-0</v>
          </cell>
          <cell r="B4411" t="str">
            <v>GRADE PANTOGRAFICA DE FERRO, P/JANELA OU PORTA, EM PERFIS "U", DE 3/4", C/ALT. ATE 2,20M</v>
          </cell>
          <cell r="C4411" t="str">
            <v>M2</v>
          </cell>
          <cell r="D4411">
            <v>359.51</v>
          </cell>
        </row>
        <row r="4412">
          <cell r="A4412" t="str">
            <v>14.002.133-0</v>
          </cell>
          <cell r="B4412" t="str">
            <v>GRADE DE FERRO, FORMADA P/BARRAS VERT. DE 1.1/2" X 3/8" E HORIZ. DE 2" X 3/8"</v>
          </cell>
          <cell r="C4412" t="str">
            <v>M2</v>
          </cell>
          <cell r="D4412">
            <v>446.43</v>
          </cell>
        </row>
        <row r="4413">
          <cell r="A4413" t="str">
            <v>14.002.134-0</v>
          </cell>
          <cell r="B4413" t="str">
            <v>GRADE DE FERRO ARTICULADA P/PROT. DE ESCADA, EXEC. EM VERGALHOES DE 3/8" E CONTORNO EM CANTON. DE 1", PADRAO CEHAB</v>
          </cell>
          <cell r="C4413" t="str">
            <v>M2</v>
          </cell>
          <cell r="D4413">
            <v>453.58</v>
          </cell>
        </row>
        <row r="4414">
          <cell r="A4414" t="str">
            <v>14.002.136-0</v>
          </cell>
          <cell r="B4414" t="str">
            <v>GRADE DE FERRO P/PROT. DE JANELA OU APARELHO DE AR CONDICIONADO, FORMADA P/BARRAS QUADRADAS DE 3/8"</v>
          </cell>
          <cell r="C4414" t="str">
            <v>M2</v>
          </cell>
          <cell r="D4414">
            <v>234.63</v>
          </cell>
        </row>
        <row r="4415">
          <cell r="A4415" t="str">
            <v>14.002.137-0</v>
          </cell>
          <cell r="B4415" t="str">
            <v>TELA P/PROT. DE JANELA, DE ARAME GALV. Nº12, C/MALHA DE 1",FIX. EM GRADE DE FERRO SECAO 3/4" X 1/8"</v>
          </cell>
          <cell r="C4415" t="str">
            <v>M2</v>
          </cell>
          <cell r="D4415">
            <v>249.72</v>
          </cell>
        </row>
        <row r="4416">
          <cell r="A4416" t="str">
            <v>14.002.145-0</v>
          </cell>
          <cell r="B4416" t="str">
            <v>GUARDA-CORPO DE FERRO EM LANCES DE 3,00 A 4,00M E 1,00M DE ALT., C/ 2 TRAVESSAS HORIZ. EM BARRAS DE 1.1/4" X 3/8"</v>
          </cell>
          <cell r="C4416" t="str">
            <v>M</v>
          </cell>
          <cell r="D4416">
            <v>284.39999999999998</v>
          </cell>
        </row>
        <row r="4417">
          <cell r="A4417" t="str">
            <v>14.002.150-0</v>
          </cell>
          <cell r="B4417" t="str">
            <v>GUARDA-CORPO DE FERRO EM LANCES DE 3,00 A 4,00M E 1,00M DE ALT., C/ 21 BARRAS VERT. DE 1/2" X 1/2"</v>
          </cell>
          <cell r="C4417" t="str">
            <v>M</v>
          </cell>
          <cell r="D4417">
            <v>401.95</v>
          </cell>
        </row>
        <row r="4418">
          <cell r="A4418" t="str">
            <v>14.002.155-0</v>
          </cell>
          <cell r="B4418" t="str">
            <v>GRADIL DE FERRO, ALT. DE 1,20M; EM BARRAS VERT. QUADRADAS DE5/8" E ESPACADAS DE 12,5CM; MONTANTES A CADA 1,50M</v>
          </cell>
          <cell r="C4418" t="str">
            <v>M</v>
          </cell>
          <cell r="D4418">
            <v>420.76</v>
          </cell>
        </row>
        <row r="4419">
          <cell r="A4419" t="str">
            <v>14.002.156-0</v>
          </cell>
          <cell r="B4419" t="str">
            <v>GRADE DE FECHAM., ALT. DE 1,50M; EXEC.C/CHAPA EXPANDIDA DEACO CARBONO, DE 1,50 X 1,93M C/ESP. DE 3/16"</v>
          </cell>
          <cell r="C4419" t="str">
            <v>M</v>
          </cell>
          <cell r="D4419">
            <v>134.19999999999999</v>
          </cell>
        </row>
        <row r="4420">
          <cell r="A4420" t="str">
            <v>14.002.157-0</v>
          </cell>
          <cell r="B4420" t="str">
            <v>CORRIMAO DE TUBO DE FºGALV. DE 1.1/4", PRESO P/CHUMBADORES ACADA METRO</v>
          </cell>
          <cell r="C4420" t="str">
            <v>M</v>
          </cell>
          <cell r="D4420">
            <v>46.06</v>
          </cell>
        </row>
        <row r="4421">
          <cell r="A4421" t="str">
            <v>14.002.161-0</v>
          </cell>
          <cell r="B4421" t="str">
            <v>GRADE P/PRISAO EM BARRAS VERT. DE 1", ESPACADAS A CADA 10CME HORIZ. DE 1.3/4" X 1/2", A CADA 50CM</v>
          </cell>
          <cell r="C4421" t="str">
            <v>M2</v>
          </cell>
          <cell r="D4421">
            <v>669.65</v>
          </cell>
        </row>
        <row r="4422">
          <cell r="A4422" t="str">
            <v>14.002.162-0</v>
          </cell>
          <cell r="B4422" t="str">
            <v>PROTECAO DE SUBESTACAO ELETR. C/GRADE OU ALAMBRADO EM TELA DE ARAME GALV. Nº12, FIX. EM MONTANTE DE TUBOS GALV. DE 2"</v>
          </cell>
          <cell r="C4422" t="str">
            <v>M2</v>
          </cell>
          <cell r="D4422">
            <v>349.1</v>
          </cell>
        </row>
        <row r="4423">
          <cell r="A4423" t="str">
            <v>14.002.165-0</v>
          </cell>
          <cell r="B4423" t="str">
            <v>ESCADA DE MARINHEIRO, C/LARG. DE 0,40CM; EXEC. EM BARRA DE 1.1/2" X 1/4", DEGRAUS EM FERRO REDONDO DE 5/8"</v>
          </cell>
          <cell r="C4423" t="str">
            <v>M</v>
          </cell>
          <cell r="D4423">
            <v>161.16</v>
          </cell>
        </row>
        <row r="4424">
          <cell r="A4424" t="str">
            <v>14.002.171-0</v>
          </cell>
          <cell r="B4424" t="str">
            <v>PORTINHOLA P/ALCAPAO, CISTERNA OU CX. D'AGUA ELEVADA, EM CHAPA DE FºGALV. Nº16, MED. 0,80 X 0,80M</v>
          </cell>
          <cell r="C4424" t="str">
            <v>M2</v>
          </cell>
          <cell r="D4424">
            <v>240.04</v>
          </cell>
        </row>
        <row r="4425">
          <cell r="A4425" t="str">
            <v>14.002.185-0</v>
          </cell>
          <cell r="B4425" t="str">
            <v>PORTINHOLA DE CHAPA DE FºGALV. Nº16, MED. 0,60 X 0,40M; C/GUARNICAO DE CANTON. DE 3/4" X 1/8"</v>
          </cell>
          <cell r="C4425" t="str">
            <v>M2</v>
          </cell>
          <cell r="D4425">
            <v>710.66</v>
          </cell>
        </row>
        <row r="4426">
          <cell r="A4426" t="str">
            <v>14.002.300-0</v>
          </cell>
          <cell r="B4426" t="str">
            <v>SUPORTE P/APARELHO DE AR CONDICIONADO DE 1 A 2HP, EM CANTON.DE FERRO DE 1.1/4" X 1/8"</v>
          </cell>
          <cell r="C4426" t="str">
            <v>UN</v>
          </cell>
          <cell r="D4426">
            <v>188.72</v>
          </cell>
        </row>
        <row r="4427">
          <cell r="A4427" t="str">
            <v>14.002.310-0</v>
          </cell>
          <cell r="B4427" t="str">
            <v>ESQUADRIA MET., EM CHAPA DE ACO C/ADICAO DE COBRE, TIPO JAN.DE CORRER, MED. 2,00 X 1,20M; 4 FL. C/DIVISOES HORIZ.</v>
          </cell>
          <cell r="C4427" t="str">
            <v>UN</v>
          </cell>
          <cell r="D4427">
            <v>190.36</v>
          </cell>
        </row>
        <row r="4428">
          <cell r="A4428" t="str">
            <v>14.002.312-0</v>
          </cell>
          <cell r="B4428" t="str">
            <v>ESQUADRIA MET., EM CHAPA DE ACO C/ADICAO DE COBRE, TIPO JAN.DE CORRER, MED. 1,50 X 1,20M; 4 FL. C/DIVISOES HORIZ.</v>
          </cell>
          <cell r="C4428" t="str">
            <v>UN</v>
          </cell>
          <cell r="D4428">
            <v>162.94999999999999</v>
          </cell>
        </row>
        <row r="4429">
          <cell r="A4429" t="str">
            <v>14.002.313-0</v>
          </cell>
          <cell r="B4429" t="str">
            <v>ESQUADRIA MET., EM CHAPA DE ACO C/ADICAO DE COBRE, TIPO JAN.DE CORRER, MED. 1,20 X 1,00M; 4 FL. C/DIVISOES HORIZ.</v>
          </cell>
          <cell r="C4429" t="str">
            <v>UN</v>
          </cell>
          <cell r="D4429">
            <v>107.66</v>
          </cell>
        </row>
        <row r="4430">
          <cell r="A4430" t="str">
            <v>14.002.330-0</v>
          </cell>
          <cell r="B4430" t="str">
            <v>ESQUADRIA MET.EM CHAPA ACO C/ADICAO DE COBRE,TIPO JAN.CORRERMED. 1,50 X 1,20M; 4 FL. S/DIVISOES HORIZ.C/GRADE.</v>
          </cell>
          <cell r="C4430" t="str">
            <v>UN</v>
          </cell>
          <cell r="D4430">
            <v>173.31</v>
          </cell>
        </row>
        <row r="4431">
          <cell r="A4431" t="str">
            <v>14.002.335-0</v>
          </cell>
          <cell r="B4431" t="str">
            <v>ESQUADRIA MET.EM CHAPA ACO C/ADICAO DE COBRE,TIPO JAN.CORRERMED. 1,20 X 1,20M; 4 FL. S/DIVISOES HORIZ.C/GRADE.</v>
          </cell>
          <cell r="C4431" t="str">
            <v>UN</v>
          </cell>
          <cell r="D4431">
            <v>117.74</v>
          </cell>
        </row>
        <row r="4432">
          <cell r="A4432" t="str">
            <v>14.002.340-0</v>
          </cell>
          <cell r="B4432" t="str">
            <v>ESQUADRIA MET., EM CHAPA DE ACO C/ADICAO DE COBRE, TIPO JAN.BASCUL., MED. 1,00 X 1,00M; FORMADA P/CAIXILHOS FIXOS</v>
          </cell>
          <cell r="C4432" t="str">
            <v>UN</v>
          </cell>
          <cell r="D4432">
            <v>76.52</v>
          </cell>
        </row>
        <row r="4433">
          <cell r="A4433" t="str">
            <v>14.002.345-0</v>
          </cell>
          <cell r="B4433" t="str">
            <v>ESQUADRIA MET., EM CHAPA DE ACO C/ADICAO DE COBRE, TIPO JAN.BASCUL., MED. 1,50 X 1,20M; FORMADA P/CAIXILHOS FIXOS</v>
          </cell>
          <cell r="C4433" t="str">
            <v>UN</v>
          </cell>
          <cell r="D4433">
            <v>107.09</v>
          </cell>
        </row>
        <row r="4434">
          <cell r="A4434" t="str">
            <v>14.002.350-0</v>
          </cell>
          <cell r="B4434" t="str">
            <v>ESQUADRIA MET., EM CHAPA DE ACO C/ADICAO DE COBRE, TIPO JAN.BASCUL., MED. 0,80 X 0,80M; 4 FL., 2 OU 3 ARTICULADAS</v>
          </cell>
          <cell r="C4434" t="str">
            <v>UN</v>
          </cell>
          <cell r="D4434">
            <v>46.95</v>
          </cell>
        </row>
        <row r="4435">
          <cell r="A4435" t="str">
            <v>14.002.355-0</v>
          </cell>
          <cell r="B4435" t="str">
            <v>ESQUADRIA MET., EM CHAPA DE ACO C/ADICAO DE COBRE, TIPO JAN.BASCUL., MED. 0,60 X 0,80M; 4 FL., 2 OU 3 ARTICULADAS</v>
          </cell>
          <cell r="C4435" t="str">
            <v>UN</v>
          </cell>
          <cell r="D4435">
            <v>38.270000000000003</v>
          </cell>
        </row>
        <row r="4436">
          <cell r="A4436" t="str">
            <v>14.002.360-0</v>
          </cell>
          <cell r="B4436" t="str">
            <v>ESQUADRIA MET., EM CHAPA DE ACO C/ADICAO DE COBRE, TIPO JAN.BASCUL., MED. 0,60 X 0,60M; 4FL., 2 OU 3 ARTICULADAS</v>
          </cell>
          <cell r="C4436" t="str">
            <v>UN</v>
          </cell>
          <cell r="D4436">
            <v>30.27</v>
          </cell>
        </row>
        <row r="4437">
          <cell r="A4437" t="str">
            <v>14.002.370-0</v>
          </cell>
          <cell r="B4437" t="str">
            <v>ESQUADRIA MET., EM CHAPA DE ACO C/ADICAO DE COBRE, TIPO PORTA DE ABRIR, MED. 0,80 X 2,10M; C/ 1 FL. CHAPEADA</v>
          </cell>
          <cell r="C4437" t="str">
            <v>UN</v>
          </cell>
          <cell r="D4437">
            <v>166.67</v>
          </cell>
        </row>
        <row r="4438">
          <cell r="A4438" t="str">
            <v>14.002.500-0</v>
          </cell>
          <cell r="B4438" t="str">
            <v>UNIDADE DE REF. P/ FORN. E/OU REPARO EM PECAS DE SERRALHERIA</v>
          </cell>
          <cell r="C4438" t="str">
            <v>UR</v>
          </cell>
          <cell r="D4438">
            <v>230.2</v>
          </cell>
        </row>
        <row r="4439">
          <cell r="A4439" t="str">
            <v>14.002.505-0</v>
          </cell>
          <cell r="B4439" t="str">
            <v>UNIDADE DE REF. P/REPARO DE PORTAS DE FERRO</v>
          </cell>
          <cell r="C4439" t="str">
            <v>UR</v>
          </cell>
          <cell r="D4439">
            <v>236.36</v>
          </cell>
        </row>
        <row r="4440">
          <cell r="A4440" t="str">
            <v>14.002.510-0</v>
          </cell>
          <cell r="B4440" t="str">
            <v>UNIDADE DE REF. P/REPARO DE PORTOES DE FERRO</v>
          </cell>
          <cell r="C4440" t="str">
            <v>UR</v>
          </cell>
          <cell r="D4440">
            <v>230.2</v>
          </cell>
        </row>
        <row r="4441">
          <cell r="A4441" t="str">
            <v>14.002.515-0</v>
          </cell>
          <cell r="B4441" t="str">
            <v>UNIDADE DE REF. P/REPARO DE GRADES OU PORTAS DE CELA</v>
          </cell>
          <cell r="C4441" t="str">
            <v>UR</v>
          </cell>
          <cell r="D4441">
            <v>237.1</v>
          </cell>
        </row>
        <row r="4442">
          <cell r="A4442" t="str">
            <v>14.002.520-0</v>
          </cell>
          <cell r="B4442" t="str">
            <v>UNIDADE DE REF. P/REPARO DE JANELAS DE FERRO DE CORRER</v>
          </cell>
          <cell r="C4442" t="str">
            <v>UR</v>
          </cell>
          <cell r="D4442">
            <v>295.08999999999997</v>
          </cell>
        </row>
        <row r="4443">
          <cell r="A4443" t="str">
            <v>14.002.525-0</v>
          </cell>
          <cell r="B4443" t="str">
            <v>UNIDADE DE REF. P/REPARO DE BASCULANTES DE FERRO</v>
          </cell>
          <cell r="C4443" t="str">
            <v>UR</v>
          </cell>
          <cell r="D4443">
            <v>247.22</v>
          </cell>
        </row>
        <row r="4444">
          <cell r="A4444" t="str">
            <v>14.002.530-0</v>
          </cell>
          <cell r="B4444" t="str">
            <v>UNIDADE DE REF. P/REPARO DE GRADES DE FERRO C/ OU S/TELA</v>
          </cell>
          <cell r="C4444" t="str">
            <v>UR</v>
          </cell>
          <cell r="D4444">
            <v>220.51</v>
          </cell>
        </row>
        <row r="4445">
          <cell r="A4445" t="str">
            <v>14.002.535-0</v>
          </cell>
          <cell r="B4445" t="str">
            <v>UNIDADE DE REF. P/REPARO DE GRADIL OU GUARDA-CORPO DE FERRO</v>
          </cell>
          <cell r="C4445" t="str">
            <v>UR</v>
          </cell>
          <cell r="D4445">
            <v>210.26</v>
          </cell>
        </row>
        <row r="4446">
          <cell r="A4446" t="str">
            <v>14.002.999-0</v>
          </cell>
          <cell r="B4446" t="str">
            <v>FAMILIA 14.002ESQUADRIAS DE FERRO</v>
          </cell>
          <cell r="D4446">
            <v>3009</v>
          </cell>
        </row>
        <row r="4447">
          <cell r="A4447" t="str">
            <v>14.003.016-0</v>
          </cell>
          <cell r="B4447" t="str">
            <v>JANELA DE ALUMINIO ANODIZADO DE CORRER, MED. 1,50 X 1,50M; 2FL. DE CORRER E BANDEIRA</v>
          </cell>
          <cell r="C4447" t="str">
            <v>M2</v>
          </cell>
          <cell r="D4447">
            <v>382.01</v>
          </cell>
        </row>
        <row r="4448">
          <cell r="A4448" t="str">
            <v>14.003.020-0</v>
          </cell>
          <cell r="B4448" t="str">
            <v>JANELA DE ALUMINIO ANODIZADO DE CORRER, MED. 2,50 X 1,50M; 2FL. FIXAS E 2 DE CORRER</v>
          </cell>
          <cell r="C4448" t="str">
            <v>M2</v>
          </cell>
          <cell r="D4448">
            <v>338.92</v>
          </cell>
        </row>
        <row r="4449">
          <cell r="A4449" t="str">
            <v>14.003.025-0</v>
          </cell>
          <cell r="B4449" t="str">
            <v>JANELA DE ALUMINIO ANODIZADO DE CORRER, MED. 1,50 X 1,20M; C/ 2 FL. DE CORRER</v>
          </cell>
          <cell r="C4449" t="str">
            <v>M2</v>
          </cell>
          <cell r="D4449">
            <v>272.02</v>
          </cell>
        </row>
        <row r="4450">
          <cell r="A4450" t="str">
            <v>14.003.031-0</v>
          </cell>
          <cell r="B4450" t="str">
            <v>JANELA DE ALUMINIO ANODIZADO DE CORRER, MED. 2,00 X 1,20M; C/ 2 FL. FIXAS E 2 DE CORRER</v>
          </cell>
          <cell r="C4450" t="str">
            <v>M2</v>
          </cell>
          <cell r="D4450">
            <v>310.11</v>
          </cell>
        </row>
        <row r="4451">
          <cell r="A4451" t="str">
            <v>14.003.035-0</v>
          </cell>
          <cell r="B4451" t="str">
            <v>JANELA DE ALUMINIO ANODIZADO, TIPO MAXIM-AR, MED. 0,60 X 0,60M, C/ 1 PAINEL DESLIZANTE PROJETANTE</v>
          </cell>
          <cell r="C4451" t="str">
            <v>M2</v>
          </cell>
          <cell r="D4451">
            <v>560.62</v>
          </cell>
        </row>
        <row r="4452">
          <cell r="A4452" t="str">
            <v>14.003.046-0</v>
          </cell>
          <cell r="B4452" t="str">
            <v>JANELA DE ALUMINIO ANODIZADO, TIPO MAXIM-AR, MED. 0,60 X 0,90M, C/ 1 PAINEL DESLIZANTE PROJETANTE</v>
          </cell>
          <cell r="C4452" t="str">
            <v>M2</v>
          </cell>
          <cell r="D4452">
            <v>446.41</v>
          </cell>
        </row>
        <row r="4453">
          <cell r="A4453" t="str">
            <v>14.003.050-0</v>
          </cell>
          <cell r="B4453" t="str">
            <v>JANELA DE ALUMINIO ANODIZADO, TIPO PROJETANTE, MED. 0,60 X 0,60M, C/ 1 PAINEL PROJETANTE</v>
          </cell>
          <cell r="C4453" t="str">
            <v>M2</v>
          </cell>
          <cell r="D4453">
            <v>512.54999999999995</v>
          </cell>
        </row>
        <row r="4454">
          <cell r="A4454" t="str">
            <v>14.003.055-0</v>
          </cell>
          <cell r="B4454" t="str">
            <v>JANELA DE ALUMINIO ANODIZADO, TIPO PROJETANTE, MED. 0,60 X 0,90M, C/ 1 PAINEL PROJETANTE</v>
          </cell>
          <cell r="C4454" t="str">
            <v>M2</v>
          </cell>
          <cell r="D4454">
            <v>445.16</v>
          </cell>
        </row>
        <row r="4455">
          <cell r="A4455" t="str">
            <v>14.003.061-0</v>
          </cell>
          <cell r="B4455" t="str">
            <v>JANELA DE ALUMINIO ANODIZADO, TIPO PIVOTANTE, MED. 0,60 X 0,60M, C/PAINEL PIVOTANTE VERT.</v>
          </cell>
          <cell r="C4455" t="str">
            <v>M2</v>
          </cell>
          <cell r="D4455">
            <v>510.6</v>
          </cell>
        </row>
        <row r="4456">
          <cell r="A4456" t="str">
            <v>14.003.065-0</v>
          </cell>
          <cell r="B4456" t="str">
            <v>JANELA DE ALUMINIO ANODIZADO, TIPO PIVOTANTE, MED. 0,60 X 0,90M, C/PAINEL PIVOTANTE VERT.</v>
          </cell>
          <cell r="C4456" t="str">
            <v>M2</v>
          </cell>
          <cell r="D4456">
            <v>420.63</v>
          </cell>
        </row>
        <row r="4457">
          <cell r="A4457" t="str">
            <v>14.003.070-0</v>
          </cell>
          <cell r="B4457" t="str">
            <v>JANELA BASCUL. DE ALUMINIO ANODIZADO, MED. 1,20 X 0,60M; C/2 ALAVANCAS DE COMANDO</v>
          </cell>
          <cell r="C4457" t="str">
            <v>M2</v>
          </cell>
          <cell r="D4457">
            <v>518.73</v>
          </cell>
        </row>
        <row r="4458">
          <cell r="A4458" t="str">
            <v>14.003.076-0</v>
          </cell>
          <cell r="B4458" t="str">
            <v>JANELA BASCUL. DE ALUMINIO ANODIZADO, MED. 2,00 X 1,00M; 2 ORDENS DE 5 BASCULAS, C/ 2 ALAVANCAS DE COMANDO</v>
          </cell>
          <cell r="C4458" t="str">
            <v>M2</v>
          </cell>
          <cell r="D4458">
            <v>430.32</v>
          </cell>
        </row>
        <row r="4459">
          <cell r="A4459" t="str">
            <v>14.003.080-0</v>
          </cell>
          <cell r="B4459" t="str">
            <v>PORTA DE ALUMINIO ANODIZADO, MED. 0,80 X 2,10M; TENDO 1 CONTRA-PINAZIO DIVIDINDO A ESQUADRIA EM 2 VAZIOS P/VIDRO</v>
          </cell>
          <cell r="C4459" t="str">
            <v>M2</v>
          </cell>
          <cell r="D4459">
            <v>366.79</v>
          </cell>
        </row>
        <row r="4460">
          <cell r="A4460" t="str">
            <v>14.003.085-0</v>
          </cell>
          <cell r="B4460" t="str">
            <v>PORTA DE ALUMINIO ANODIZADO, MED. 1,60 X 2,10M, 2 FL. DE ABRIR, TENDO CONTRA-PINAZIO DIVIDINDO A ESQUADRIA EM 2 VAZIOS</v>
          </cell>
          <cell r="C4460" t="str">
            <v>M2</v>
          </cell>
          <cell r="D4460">
            <v>324.39999999999998</v>
          </cell>
        </row>
        <row r="4461">
          <cell r="A4461" t="str">
            <v>14.003.091-0</v>
          </cell>
          <cell r="B4461" t="str">
            <v>PORTA DE ALUMINIO ANODIZADO, DE CORRER, MED. 1,60 X 2,10M, C/ 2 FL. TENDO 1 CONTRA-PINAZIO DIVIDINDO A ESQUADRIA</v>
          </cell>
          <cell r="C4461" t="str">
            <v>M2</v>
          </cell>
          <cell r="D4461">
            <v>376.49</v>
          </cell>
        </row>
        <row r="4462">
          <cell r="A4462" t="str">
            <v>14.003.121-0</v>
          </cell>
          <cell r="B4462" t="str">
            <v>JANELA DE CORRER DE ALUMINIO ANODIZADO FOSCO, C/ 8 FL. DE 1,20M DE ALT. E BANDEIRA DE 0,40M</v>
          </cell>
          <cell r="C4462" t="str">
            <v>M2</v>
          </cell>
          <cell r="D4462">
            <v>586.28</v>
          </cell>
        </row>
        <row r="4463">
          <cell r="A4463" t="str">
            <v>14.003.130-0</v>
          </cell>
          <cell r="B4463" t="str">
            <v>JANELA DE ALUMINIO ANODIZADO FOSCO, TIPO MAXIM-AR, C/ 0,90MDE ALT. EM 4 MODULOS</v>
          </cell>
          <cell r="C4463" t="str">
            <v>M2</v>
          </cell>
          <cell r="D4463">
            <v>465.79</v>
          </cell>
        </row>
        <row r="4464">
          <cell r="A4464" t="str">
            <v>14.003.145-0</v>
          </cell>
          <cell r="B4464" t="str">
            <v>JANELA DE ALUMINIO ANODIZADO FOSCO, TIPO MAXIM-AR, C/ 0,50MDE ALT. EM 4 MODULOS</v>
          </cell>
          <cell r="C4464" t="str">
            <v>M2</v>
          </cell>
          <cell r="D4464">
            <v>557.14</v>
          </cell>
        </row>
        <row r="4465">
          <cell r="A4465" t="str">
            <v>14.003.151-0</v>
          </cell>
          <cell r="B4465" t="str">
            <v>JANELA DE ALUMINIO ANODIZADO FOSCO, TIPO MAXIM-AR, DE 0,80 X0,50M</v>
          </cell>
          <cell r="C4465" t="str">
            <v>M2</v>
          </cell>
          <cell r="D4465">
            <v>590.55999999999995</v>
          </cell>
        </row>
        <row r="4466">
          <cell r="A4466" t="str">
            <v>14.003.155-0</v>
          </cell>
          <cell r="B4466" t="str">
            <v>PORTA DE ALUMINIO DE CORRER, MED. 5,70 X 2,70M, C/CONTRAMARCO</v>
          </cell>
          <cell r="C4466" t="str">
            <v>M2</v>
          </cell>
          <cell r="D4466">
            <v>480.21</v>
          </cell>
        </row>
        <row r="4467">
          <cell r="A4467" t="str">
            <v>14.003.160-0</v>
          </cell>
          <cell r="B4467" t="str">
            <v>CAIXILHO FIXO DE ALUMINIO ANODIZADO, EM VENEZIANA</v>
          </cell>
          <cell r="C4467" t="str">
            <v>M2</v>
          </cell>
          <cell r="D4467">
            <v>381.19</v>
          </cell>
        </row>
        <row r="4468">
          <cell r="A4468" t="str">
            <v>14.003.163-0</v>
          </cell>
          <cell r="B4468" t="str">
            <v>CAIXILHO FIXO DE ALUMINIO ANODIZADO P/VIDRO</v>
          </cell>
          <cell r="C4468" t="str">
            <v>M2</v>
          </cell>
          <cell r="D4468">
            <v>254.26</v>
          </cell>
        </row>
        <row r="4469">
          <cell r="A4469" t="str">
            <v>14.003.170-0</v>
          </cell>
          <cell r="B4469" t="str">
            <v>PROTECAO DE ARESTAS DE PAREDE EM CANTON. DE ALUMINIO DE 1.1/2' X 1/8"</v>
          </cell>
          <cell r="C4469" t="str">
            <v>M</v>
          </cell>
          <cell r="D4469">
            <v>20.239999999999998</v>
          </cell>
        </row>
        <row r="4470">
          <cell r="A4470" t="str">
            <v>14.003.175-0</v>
          </cell>
          <cell r="B4470" t="str">
            <v>CANTONEIRA DE ALUMINIO DE ABAS IGUAIS DE 1/2" X 1/2" X 1/8"PREFORCO DE CANTO DE PAREDE (ARESTA VIVA)</v>
          </cell>
          <cell r="C4470" t="str">
            <v>M</v>
          </cell>
          <cell r="D4470">
            <v>6.42</v>
          </cell>
        </row>
        <row r="4471">
          <cell r="A4471" t="str">
            <v>14.003.180-0</v>
          </cell>
          <cell r="B4471" t="str">
            <v>CANTONEIRA DE ALUMINIO DE ABAS IGUAIS DE 3/4" X 3/4" X 1/8"P/REFORCO DE CANTO DE PAREDE (ARESTA VIVA)</v>
          </cell>
          <cell r="C4471" t="str">
            <v>M</v>
          </cell>
          <cell r="D4471">
            <v>8.7100000000000009</v>
          </cell>
        </row>
        <row r="4472">
          <cell r="A4472" t="str">
            <v>14.003.500-0</v>
          </cell>
          <cell r="B4472" t="str">
            <v>UNIDADE DE REF. P/FORN. E/OU REPARO DE ESQUADRIAS DE ALUMINIO</v>
          </cell>
          <cell r="C4472" t="str">
            <v>UR</v>
          </cell>
          <cell r="D4472">
            <v>310.72000000000003</v>
          </cell>
        </row>
        <row r="4473">
          <cell r="A4473" t="str">
            <v>14.003.505-0</v>
          </cell>
          <cell r="B4473" t="str">
            <v>UNIDADE DE REF. P/REPARO DE JANELAS DE ALUMINIO</v>
          </cell>
          <cell r="C4473" t="str">
            <v>UR</v>
          </cell>
          <cell r="D4473">
            <v>310.72000000000003</v>
          </cell>
        </row>
        <row r="4474">
          <cell r="A4474" t="str">
            <v>14.003.510-0</v>
          </cell>
          <cell r="B4474" t="str">
            <v>UNIDADE DE REF. P/REPARO DE PORTAS DE ALUMINIO</v>
          </cell>
          <cell r="C4474" t="str">
            <v>UR</v>
          </cell>
          <cell r="D4474">
            <v>312.58999999999997</v>
          </cell>
        </row>
        <row r="4475">
          <cell r="A4475" t="str">
            <v>14.003.515-0</v>
          </cell>
          <cell r="B4475" t="str">
            <v>UNIDADE DE REF. P/REPARO DE GRADIL OU GUARDA-CORPO DE ALUMINIO</v>
          </cell>
          <cell r="C4475" t="str">
            <v>UR</v>
          </cell>
          <cell r="D4475">
            <v>310.72000000000003</v>
          </cell>
        </row>
        <row r="4476">
          <cell r="A4476" t="str">
            <v>14.003.520-0</v>
          </cell>
          <cell r="B4476" t="str">
            <v>UNIDADE DE REF. P/REPARO DE DIVISORIAS EM PERFIS DE ALUMINIO</v>
          </cell>
          <cell r="C4476" t="str">
            <v>UR</v>
          </cell>
          <cell r="D4476">
            <v>310.72000000000003</v>
          </cell>
        </row>
        <row r="4477">
          <cell r="A4477" t="str">
            <v>14.003.999-0</v>
          </cell>
          <cell r="B4477" t="str">
            <v>FAMILIA 14.003ESQUADRIAS DE ALUMINIO</v>
          </cell>
          <cell r="D4477">
            <v>2816</v>
          </cell>
        </row>
        <row r="4478">
          <cell r="A4478" t="str">
            <v>14.004.010-0</v>
          </cell>
          <cell r="B4478" t="str">
            <v>VIDRO PLANO TRANSPARENTE, COMUM, DE 3MM DE ESP., INDICADO P/VAOS ATE 1,00 X 0,80M</v>
          </cell>
          <cell r="C4478" t="str">
            <v>M2</v>
          </cell>
          <cell r="D4478">
            <v>22.8</v>
          </cell>
        </row>
        <row r="4479">
          <cell r="A4479" t="str">
            <v>14.004.015-0</v>
          </cell>
          <cell r="B4479" t="str">
            <v>VIDRO PLANO TRANSPARENTE, COMUM, DE 4MM DE ESP., INDICADO P/VAOS ATE 1,60 X 0,80M</v>
          </cell>
          <cell r="C4479" t="str">
            <v>M2</v>
          </cell>
          <cell r="D4479">
            <v>31.2</v>
          </cell>
        </row>
        <row r="4480">
          <cell r="A4480" t="str">
            <v>14.004.020-0</v>
          </cell>
          <cell r="B4480" t="str">
            <v>VIDRO PLANO TRANSPARENTE, COMUM, DE 5MM DE ESP., INDICADO P/VAOS ATE 2,10 X 1,00M</v>
          </cell>
          <cell r="C4480" t="str">
            <v>M2</v>
          </cell>
          <cell r="D4480">
            <v>38.4</v>
          </cell>
        </row>
        <row r="4481">
          <cell r="A4481" t="str">
            <v>14.004.025-0</v>
          </cell>
          <cell r="B4481" t="str">
            <v>VIDRO PLANO TRANSPARENTE, COMUM, DE 6MM DE ESP., INDICADO P/VAOS ATE 2,10 X 1,40M</v>
          </cell>
          <cell r="C4481" t="str">
            <v>M2</v>
          </cell>
          <cell r="D4481">
            <v>46.8</v>
          </cell>
        </row>
        <row r="4482">
          <cell r="A4482" t="str">
            <v>14.004.040-0</v>
          </cell>
          <cell r="B4482" t="str">
            <v>VIDRO TRANSPARENTE, FANTASIA, DE 4MM DE ESP., DO TIPO MARTELADO, ARTICO OU LIXA</v>
          </cell>
          <cell r="C4482" t="str">
            <v>M2</v>
          </cell>
          <cell r="D4482">
            <v>22.8</v>
          </cell>
        </row>
        <row r="4483">
          <cell r="A4483" t="str">
            <v>14.004.045-0</v>
          </cell>
          <cell r="B4483" t="str">
            <v>VIDRO TRANSPARENTE, FANTASIA, DE 4MM DE ESP., DO TIPO CANELADO</v>
          </cell>
          <cell r="C4483" t="str">
            <v>M2</v>
          </cell>
          <cell r="D4483">
            <v>20.399999999999999</v>
          </cell>
        </row>
        <row r="4484">
          <cell r="A4484" t="str">
            <v>14.004.046-0</v>
          </cell>
          <cell r="B4484" t="str">
            <v>VIDRO ARAMADO, 7MM DE ESP.</v>
          </cell>
          <cell r="C4484" t="str">
            <v>M2</v>
          </cell>
          <cell r="D4484">
            <v>80</v>
          </cell>
        </row>
        <row r="4485">
          <cell r="A4485" t="str">
            <v>14.004.060-0</v>
          </cell>
          <cell r="B4485" t="str">
            <v>VIDRO COLORIDO, FUME, DE 4MM DE ESP.</v>
          </cell>
          <cell r="C4485" t="str">
            <v>M2</v>
          </cell>
          <cell r="D4485">
            <v>37.200000000000003</v>
          </cell>
        </row>
        <row r="4486">
          <cell r="A4486" t="str">
            <v>14.004.100-0</v>
          </cell>
          <cell r="B4486" t="str">
            <v>ESPELHO DE CRISTAL DE 4MM DE ESP., C/MOLDURA DE MAD.</v>
          </cell>
          <cell r="C4486" t="str">
            <v>M2</v>
          </cell>
          <cell r="D4486">
            <v>105.7</v>
          </cell>
        </row>
        <row r="4487">
          <cell r="A4487" t="str">
            <v>14.004.120-0</v>
          </cell>
          <cell r="B4487" t="str">
            <v>VIDRO TEMPERADO,INCOLOR,DE 10MM,P/PORTAS OU PAINEIS FIXOS,EXCL.FERRAGENS.FORN.E COLOC.</v>
          </cell>
          <cell r="C4487" t="str">
            <v>M2</v>
          </cell>
          <cell r="D4487">
            <v>170</v>
          </cell>
        </row>
        <row r="4488">
          <cell r="A4488" t="str">
            <v>14.004.121-0</v>
          </cell>
          <cell r="B4488" t="str">
            <v>VIDRO TEMPERADO,INCOLOR,DE 6MM DE ESP.,CAIXILHO EM MAD.,ALUMINIO OU FERRO,EXCL.FERRAGENS.FORN.E COLOC.</v>
          </cell>
          <cell r="C4488" t="str">
            <v>M2</v>
          </cell>
          <cell r="D4488">
            <v>116.48</v>
          </cell>
        </row>
        <row r="4489">
          <cell r="A4489" t="str">
            <v>14.004.999-0</v>
          </cell>
          <cell r="B4489" t="str">
            <v>FAMILIA 14.004</v>
          </cell>
          <cell r="D4489">
            <v>2354</v>
          </cell>
        </row>
        <row r="4490">
          <cell r="A4490" t="str">
            <v>14.005.999-0</v>
          </cell>
          <cell r="B4490" t="str">
            <v>FAMILIA 14.005</v>
          </cell>
          <cell r="D4490">
            <v>1873</v>
          </cell>
        </row>
        <row r="4491">
          <cell r="A4491" t="str">
            <v>14.006.010-0</v>
          </cell>
          <cell r="B4491" t="str">
            <v>PORTA COMP. DE CEDRO OU CANELA, DE 80 X 210 X 3CM, FOLHEADANAS 2 FACES</v>
          </cell>
          <cell r="C4491" t="str">
            <v>UN</v>
          </cell>
          <cell r="D4491">
            <v>182.51</v>
          </cell>
        </row>
        <row r="4492">
          <cell r="A4492" t="str">
            <v>14.006.012-0</v>
          </cell>
          <cell r="B4492" t="str">
            <v>PORTA COMP. DE CEDRO OU CANELA, DE 70 X 210 X 3CM, FOLHEADANAS 2 FACES</v>
          </cell>
          <cell r="C4492" t="str">
            <v>UN</v>
          </cell>
          <cell r="D4492">
            <v>181.45</v>
          </cell>
        </row>
        <row r="4493">
          <cell r="A4493" t="str">
            <v>14.006.014-0</v>
          </cell>
          <cell r="B4493" t="str">
            <v>PORTA COMP. DE CEDRO OU CANELA, DE 60 X 210 X 3CM, FOLHEADANAS 2 FACES</v>
          </cell>
          <cell r="C4493" t="str">
            <v>UN</v>
          </cell>
          <cell r="D4493">
            <v>180.39</v>
          </cell>
        </row>
        <row r="4494">
          <cell r="A4494" t="str">
            <v>14.006.017-0</v>
          </cell>
          <cell r="B4494" t="str">
            <v>PORTA COMP. DE CEDRO OU CANELA, DE 60 X 210 X 3CM, FOLHEADANAS 2 FACES, EXCL. FORN. DE ADUELA E ALIZAR</v>
          </cell>
          <cell r="C4494" t="str">
            <v>UN</v>
          </cell>
          <cell r="D4494">
            <v>91.81</v>
          </cell>
        </row>
        <row r="4495">
          <cell r="A4495" t="str">
            <v>14.006.019-0</v>
          </cell>
          <cell r="B4495" t="str">
            <v>PORTA COMP. DE CEDRO OU CANELA, DE 70 X 210 X 3CM, FOLHEADANAS 2 FACES, EXCL. FORN. DE ADUELA E ALIZAR</v>
          </cell>
          <cell r="C4495" t="str">
            <v>UN</v>
          </cell>
          <cell r="D4495">
            <v>91.81</v>
          </cell>
        </row>
        <row r="4496">
          <cell r="A4496" t="str">
            <v>14.006.021-0</v>
          </cell>
          <cell r="B4496" t="str">
            <v>PORTA COMP. DE CEDRO OU CANELA, DE 80 X 210 X 3CM, FOLHEADANAS 2 FACES, EXCL. FORN. DE ADUELA E ALIZAR</v>
          </cell>
          <cell r="C4496" t="str">
            <v>UN</v>
          </cell>
          <cell r="D4496">
            <v>91.81</v>
          </cell>
        </row>
        <row r="4497">
          <cell r="A4497" t="str">
            <v>14.006.023-0</v>
          </cell>
          <cell r="B4497" t="str">
            <v>PORTA COMP. DE CEDRO OU CANELA, DE 90 X 210 X 3CM, FOLHEADANAS 2 FACES, EXCL. FORN. DE ADUELA E ALIZAR</v>
          </cell>
          <cell r="C4497" t="str">
            <v>UN</v>
          </cell>
          <cell r="D4497">
            <v>117.85</v>
          </cell>
        </row>
        <row r="4498">
          <cell r="A4498" t="str">
            <v>14.006.025-0</v>
          </cell>
          <cell r="B4498" t="str">
            <v>PORTA COMP. DE CEDRO OU CANELA, DE 100 X 210 X 3CM, FOLHEADANAS 2 FACES, EXCL. FORN. DE ADUELA E ALIZAR</v>
          </cell>
          <cell r="C4498" t="str">
            <v>UN</v>
          </cell>
          <cell r="D4498">
            <v>128.38999999999999</v>
          </cell>
        </row>
        <row r="4499">
          <cell r="A4499" t="str">
            <v>14.006.030-0</v>
          </cell>
          <cell r="B4499" t="str">
            <v>PORTA C/ 1 ALMOFADA REBAIXADA, DE CEDRO OU CANELA, DE 80 X 210 X 3CM</v>
          </cell>
          <cell r="C4499" t="str">
            <v>UN</v>
          </cell>
          <cell r="D4499">
            <v>345.46</v>
          </cell>
        </row>
        <row r="4500">
          <cell r="A4500" t="str">
            <v>14.006.033-0</v>
          </cell>
          <cell r="B4500" t="str">
            <v>PORTA C/ 1 ALMOFADA REBAIXADA, DE CEDRO OU CANELA, DE 70 X 210 X 3CM</v>
          </cell>
          <cell r="C4500" t="str">
            <v>UN</v>
          </cell>
          <cell r="D4500">
            <v>318.54000000000002</v>
          </cell>
        </row>
        <row r="4501">
          <cell r="A4501" t="str">
            <v>14.006.036-0</v>
          </cell>
          <cell r="B4501" t="str">
            <v>PORTA C/ 1 ALMOFADA REBAIXADA, DE CEDRO OU CANELA, DE 60 X 210 X 3CM</v>
          </cell>
          <cell r="C4501" t="str">
            <v>UN</v>
          </cell>
          <cell r="D4501">
            <v>293.45999999999998</v>
          </cell>
        </row>
        <row r="4502">
          <cell r="A4502" t="str">
            <v>14.006.037-0</v>
          </cell>
          <cell r="B4502" t="str">
            <v>PORTA EXT. DE MAD. MACICA, ALMOFADADA, DE 80 X 210CM, C/MARCO DE 7 X 3,5CM</v>
          </cell>
          <cell r="C4502" t="str">
            <v>UN</v>
          </cell>
          <cell r="D4502">
            <v>316.44</v>
          </cell>
        </row>
        <row r="4503">
          <cell r="A4503" t="str">
            <v>14.006.038-0</v>
          </cell>
          <cell r="B4503" t="str">
            <v>PORTA EXT. DE MAD. MACICA, ALMOFADADA, DE 70 X 210CM, C/MARCO DE 7 X 3,5CM</v>
          </cell>
          <cell r="C4503" t="str">
            <v>UN</v>
          </cell>
          <cell r="D4503">
            <v>299.66000000000003</v>
          </cell>
        </row>
        <row r="4504">
          <cell r="A4504" t="str">
            <v>14.006.039-0</v>
          </cell>
          <cell r="B4504" t="str">
            <v>PORTA C/ 1 ALMOFADA REBAIXADA, DE 80 X 210 X 3CM DE CEDRO OUCANELA</v>
          </cell>
          <cell r="C4504" t="str">
            <v>UN</v>
          </cell>
          <cell r="D4504">
            <v>254.76</v>
          </cell>
        </row>
        <row r="4505">
          <cell r="A4505" t="str">
            <v>14.006.041-0</v>
          </cell>
          <cell r="B4505" t="str">
            <v>PORTA C/ 1 ALMOFADA REBAIXADA, DE 70 X 210 X 3CM DE CEDRO OUCANELA</v>
          </cell>
          <cell r="C4505" t="str">
            <v>UN</v>
          </cell>
          <cell r="D4505">
            <v>228.9</v>
          </cell>
        </row>
        <row r="4506">
          <cell r="A4506" t="str">
            <v>14.006.043-0</v>
          </cell>
          <cell r="B4506" t="str">
            <v>PORTA C/ 1 ALMOFADA REBAIXADA, DE 60 X 210 X 3CM DE CEDRO OUCANELA</v>
          </cell>
          <cell r="C4506" t="str">
            <v>UN</v>
          </cell>
          <cell r="D4506">
            <v>204.88</v>
          </cell>
        </row>
        <row r="4507">
          <cell r="A4507" t="str">
            <v>14.006.050-0</v>
          </cell>
          <cell r="B4507" t="str">
            <v>PORTA C/PAINEL DE VENEZIANA, DE CEDRO OU CANELA, DE 80 X 210X 3CM</v>
          </cell>
          <cell r="C4507" t="str">
            <v>UN</v>
          </cell>
          <cell r="D4507">
            <v>331.51</v>
          </cell>
        </row>
        <row r="4508">
          <cell r="A4508" t="str">
            <v>14.006.052-0</v>
          </cell>
          <cell r="B4508" t="str">
            <v>PORTA C/PAINEL DE VENEZIANA, DE CEDRO OU CANELA, DE 70 X 210X 3CM</v>
          </cell>
          <cell r="C4508" t="str">
            <v>UN</v>
          </cell>
          <cell r="D4508">
            <v>325.45</v>
          </cell>
        </row>
        <row r="4509">
          <cell r="A4509" t="str">
            <v>14.006.054-0</v>
          </cell>
          <cell r="B4509" t="str">
            <v>PORTA C/PAINEL DE VENEZIANA, DE CEDRO OU CANELA, DE 60 X 210X 3CM</v>
          </cell>
          <cell r="C4509" t="str">
            <v>UN</v>
          </cell>
          <cell r="D4509">
            <v>319.39</v>
          </cell>
        </row>
        <row r="4510">
          <cell r="A4510" t="str">
            <v>14.006.058-0</v>
          </cell>
          <cell r="B4510" t="str">
            <v>PORTA C/PAINEL DE VENEZIANA, EM CEDRO OU CANELA DE 80 X 210X 3CM, EXCL. FORN. DE ADUELA E ALIZAR</v>
          </cell>
          <cell r="C4510" t="str">
            <v>UN</v>
          </cell>
          <cell r="D4510">
            <v>240.81</v>
          </cell>
        </row>
        <row r="4511">
          <cell r="A4511" t="str">
            <v>14.006.062-0</v>
          </cell>
          <cell r="B4511" t="str">
            <v>PORTA C/PAINEL DE VENEZIANA, EM CEDRO OU CANELA DE 70 X 210X 3CM, EXCL. FORN. DE ADUELA E ALIZAR</v>
          </cell>
          <cell r="C4511" t="str">
            <v>UN</v>
          </cell>
          <cell r="D4511">
            <v>235.81</v>
          </cell>
        </row>
        <row r="4512">
          <cell r="A4512" t="str">
            <v>14.006.064-0</v>
          </cell>
          <cell r="B4512" t="str">
            <v>PORTA C/PAINEL DE VENEZIANA, EM CEDRO OU CANELA DE 60 X 210X 3CM, EXCL. FORN. DE ADUELA E ALIZAR</v>
          </cell>
          <cell r="C4512" t="str">
            <v>UN</v>
          </cell>
          <cell r="D4512">
            <v>230.81</v>
          </cell>
        </row>
        <row r="4513">
          <cell r="A4513" t="str">
            <v>14.006.077-0</v>
          </cell>
          <cell r="B4513" t="str">
            <v>PORTA DE MAD. MACICA, DE CEDRO OU CANELA, DE ABRIR, DE 60 X210 X 3CM, P/ENTRADA DE SANIT., 1 FL., C/ALMOFADA</v>
          </cell>
          <cell r="C4513" t="str">
            <v>UN</v>
          </cell>
          <cell r="D4513">
            <v>267.39</v>
          </cell>
        </row>
        <row r="4514">
          <cell r="A4514" t="str">
            <v>14.006.078-0</v>
          </cell>
          <cell r="B4514" t="str">
            <v>PORTA DE MAD. MACICA, C/ 5 ALMOFADAS, DE 80 X 210 X 3,5CM; DE CEDRO OU CANELA</v>
          </cell>
          <cell r="C4514" t="str">
            <v>UN</v>
          </cell>
          <cell r="D4514">
            <v>312.89999999999998</v>
          </cell>
        </row>
        <row r="4515">
          <cell r="A4515" t="str">
            <v>14.006.079-0</v>
          </cell>
          <cell r="B4515" t="str">
            <v>PORTA DE MAD. MACICA, C/ 5 ALMOFADAS, DE 70 X 210 X 3,5CM; DE CEDRO OU CANELA</v>
          </cell>
          <cell r="C4515" t="str">
            <v>UN</v>
          </cell>
          <cell r="D4515">
            <v>296.08</v>
          </cell>
        </row>
        <row r="4516">
          <cell r="A4516" t="str">
            <v>14.006.081-0</v>
          </cell>
          <cell r="B4516" t="str">
            <v>PORTA DE MAD. MACICA, C/ 5 ALMOFADAS, DE 60 X 210 X 3,5CM; DE CEDRO OU CANELA</v>
          </cell>
          <cell r="C4516" t="str">
            <v>UN.</v>
          </cell>
          <cell r="D4516">
            <v>279.62</v>
          </cell>
        </row>
        <row r="4517">
          <cell r="A4517" t="str">
            <v>14.006.082-0</v>
          </cell>
          <cell r="B4517" t="str">
            <v>PORTA DE MAD. MACICA, C/ 5 ALMOFADAS, DE 80 X 210 X 3,5CM; DE CEDRO OU CANELA, EXCL. FORN. DE MARCO E ALIZAR</v>
          </cell>
          <cell r="C4517" t="str">
            <v>UN.</v>
          </cell>
          <cell r="D4517">
            <v>245.52</v>
          </cell>
        </row>
        <row r="4518">
          <cell r="A4518" t="str">
            <v>14.006.083-0</v>
          </cell>
          <cell r="B4518" t="str">
            <v>PORTA DE MAD. MACICA, C/ 5 ALMOFADAS, DE 70 X 210 X 3,5CM, DE CEDRO OU CANELA, EXCL. FORN. DE MARCO E ALIZAR</v>
          </cell>
          <cell r="C4518" t="str">
            <v>UN</v>
          </cell>
          <cell r="D4518">
            <v>229.32</v>
          </cell>
        </row>
        <row r="4519">
          <cell r="A4519" t="str">
            <v>14.006.084-0</v>
          </cell>
          <cell r="B4519" t="str">
            <v>PORTA DE MAD. MACICA, C/ 5 ALMOFADAS, DE 60 X 210 X 3,5CM; DE CEDRO OU CANELA, EXCL. FORN. DE MARCO E ALIZAR</v>
          </cell>
          <cell r="C4519" t="str">
            <v>UN</v>
          </cell>
          <cell r="D4519">
            <v>213.48</v>
          </cell>
        </row>
        <row r="4520">
          <cell r="A4520" t="str">
            <v>14.006.085-0</v>
          </cell>
          <cell r="B4520" t="str">
            <v>PORTA LISA DE FIBRA DE MAD. PRENSADA, DE 80 X 210 X 3,5CM; P/ACAB., EXCL. FORN. DE ADUELA E ALIZAR</v>
          </cell>
          <cell r="C4520" t="str">
            <v>UN</v>
          </cell>
          <cell r="D4520">
            <v>104.83</v>
          </cell>
        </row>
        <row r="4521">
          <cell r="A4521" t="str">
            <v>14.006.086-0</v>
          </cell>
          <cell r="B4521" t="str">
            <v>PORTA LISA DE FIBRA DE MAD. PRENSADA, DE 70 X 210 X 3,5CM; P/ACAB., EXCL. FORN. DE ADUELA E ALIZAR</v>
          </cell>
          <cell r="C4521" t="str">
            <v>UN</v>
          </cell>
          <cell r="D4521">
            <v>100.6</v>
          </cell>
        </row>
        <row r="4522">
          <cell r="A4522" t="str">
            <v>14.006.087-0</v>
          </cell>
          <cell r="B4522" t="str">
            <v>PORTA LISA DE FIBRA DE MAD. PRENSADA, DE 60 X 210 X 3,5CM; P/ACAB., EXCL. FORN. DE ADUELA E ALIZAR</v>
          </cell>
          <cell r="C4522" t="str">
            <v>UN</v>
          </cell>
          <cell r="D4522">
            <v>95.09</v>
          </cell>
        </row>
        <row r="4523">
          <cell r="A4523" t="str">
            <v>14.006.088-0</v>
          </cell>
          <cell r="B4523" t="str">
            <v>PORTA COMP. DE CANELA, DE 60 X 180 X 3CM, FOLHEADA NAS 2 FACES, MARCO DE CANELA DE 7 X 3CM</v>
          </cell>
          <cell r="C4523" t="str">
            <v>UN</v>
          </cell>
          <cell r="D4523">
            <v>113.74</v>
          </cell>
        </row>
        <row r="4524">
          <cell r="A4524" t="str">
            <v>14.006.089-0</v>
          </cell>
          <cell r="B4524" t="str">
            <v>PORTA COMP. DE CANELA, DE 60 X 150 X 3CM, FOLHEADA NAS 2 FACES, MARCO DE 7 X 3CM</v>
          </cell>
          <cell r="C4524" t="str">
            <v>UN</v>
          </cell>
          <cell r="D4524">
            <v>111.04</v>
          </cell>
        </row>
        <row r="4525">
          <cell r="A4525" t="str">
            <v>14.006.093-0</v>
          </cell>
          <cell r="B4525" t="str">
            <v>PORTA MACICA DE FRISOS DE CANELA, DE 80 X 210 X 3,5CM</v>
          </cell>
          <cell r="C4525" t="str">
            <v>UN</v>
          </cell>
          <cell r="D4525">
            <v>491.6</v>
          </cell>
        </row>
        <row r="4526">
          <cell r="A4526" t="str">
            <v>14.006.094-0</v>
          </cell>
          <cell r="B4526" t="str">
            <v>PORTA MACICA DE FRISOS DE CANELA, DE 70 X 210 X 3,5CM</v>
          </cell>
          <cell r="C4526" t="str">
            <v>UN</v>
          </cell>
          <cell r="D4526">
            <v>479.74</v>
          </cell>
        </row>
        <row r="4527">
          <cell r="A4527" t="str">
            <v>14.006.095-0</v>
          </cell>
          <cell r="B4527" t="str">
            <v>PORTA MACICA DE FRISOS DE CANELA, DE 60 X 210 X 3,5CM</v>
          </cell>
          <cell r="C4527" t="str">
            <v>UN</v>
          </cell>
          <cell r="D4527">
            <v>467.88</v>
          </cell>
        </row>
        <row r="4528">
          <cell r="A4528" t="str">
            <v>14.006.096-0</v>
          </cell>
          <cell r="B4528" t="str">
            <v>PORTA MACICA DE FRISOS DE CANELA, DE 140 X 210 X 3,5CM; EM 2FL.</v>
          </cell>
          <cell r="C4528" t="str">
            <v>UN</v>
          </cell>
          <cell r="D4528">
            <v>856.38</v>
          </cell>
        </row>
        <row r="4529">
          <cell r="A4529" t="str">
            <v>14.006.097-0</v>
          </cell>
          <cell r="B4529" t="str">
            <v>PORTA MACICA DE FRISOS DE CANELA, DE 160 X 210 X 3,5CM; EM 2FL. E BANDEIRA DE 60CM</v>
          </cell>
          <cell r="C4529" t="str">
            <v>UN</v>
          </cell>
          <cell r="D4529">
            <v>1211.07</v>
          </cell>
        </row>
        <row r="4530">
          <cell r="A4530" t="str">
            <v>14.006.098-0</v>
          </cell>
          <cell r="B4530" t="str">
            <v>PORTA MACICA DE FRISOS DE CANELA, DE 80 X 160 X 3,5CM; EXCL.FORN. DE ADUELA E CONTRAMARCO</v>
          </cell>
          <cell r="C4530" t="str">
            <v>UN</v>
          </cell>
          <cell r="D4530">
            <v>350.81</v>
          </cell>
        </row>
        <row r="4531">
          <cell r="A4531" t="str">
            <v>14.006.099-0</v>
          </cell>
          <cell r="B4531" t="str">
            <v>PORTA MACICA DE FRISOS DE CANELA, DE 55 X 160 X 3,5CM; EXCL.FORN. DE ADUELA E CONTRAMARCO</v>
          </cell>
          <cell r="C4531" t="str">
            <v>UN</v>
          </cell>
          <cell r="D4531">
            <v>330.81</v>
          </cell>
        </row>
        <row r="4532">
          <cell r="A4532" t="str">
            <v>14.006.105-0</v>
          </cell>
          <cell r="B4532" t="str">
            <v>PORTA VAZADA P/VIDRO, DE 80 X 210 X 3CM; DE CEDRO OU CANELA,C/PINAZIOS DE 3CM E CORDOES DE 1 X 1CM</v>
          </cell>
          <cell r="C4532" t="str">
            <v>UN</v>
          </cell>
          <cell r="D4532">
            <v>321.62</v>
          </cell>
        </row>
        <row r="4533">
          <cell r="A4533" t="str">
            <v>14.006.110-0</v>
          </cell>
          <cell r="B4533" t="str">
            <v>PORTA VAZADA P/VIDRO, DE 70 X 210 X 3CM; DE CEDRO OU CANELA,C/PINAZIOS DE 3CM E CORDOES DE 1 X 1CM</v>
          </cell>
          <cell r="C4533" t="str">
            <v>UN</v>
          </cell>
          <cell r="D4533">
            <v>313.27999999999997</v>
          </cell>
        </row>
        <row r="4534">
          <cell r="A4534" t="str">
            <v>14.006.115-0</v>
          </cell>
          <cell r="B4534" t="str">
            <v>PORTA VAZADA P/VIDRO, DE 60 X 210 X 3CM, DE CEDRO OU CANELA,C/PINAZIOS DE 3CM E CORDOES DE 1 X 1CM</v>
          </cell>
          <cell r="C4534" t="str">
            <v>UN</v>
          </cell>
          <cell r="D4534">
            <v>305.22000000000003</v>
          </cell>
        </row>
        <row r="4535">
          <cell r="A4535" t="str">
            <v>14.006.120-0</v>
          </cell>
          <cell r="B4535" t="str">
            <v>PORTA C/PAINEL DE VENEZIANA, DE CEDRO OU CANELA, DE 120 X 210 X 3CM, EM 2 FL., C/MARCO DE 7 X 3CM, PADRAO CEHAB</v>
          </cell>
          <cell r="C4535" t="str">
            <v>UN</v>
          </cell>
          <cell r="D4535">
            <v>501.17</v>
          </cell>
        </row>
        <row r="4536">
          <cell r="A4536" t="str">
            <v>14.006.121-0</v>
          </cell>
          <cell r="B4536" t="str">
            <v>PORTA C/PAINEL DE VENEZIANA,DE CEDRO OU CANELA,DE 120 X 210X 3CM, EM 2 FL.,C/MARCO DE 7 X 3CM, EXCL.ALIZAR,PADRAO CEHAB</v>
          </cell>
          <cell r="C4536" t="str">
            <v>UN</v>
          </cell>
          <cell r="D4536">
            <v>496.7</v>
          </cell>
        </row>
        <row r="4537">
          <cell r="A4537" t="str">
            <v>14.006.123-0</v>
          </cell>
          <cell r="B4537" t="str">
            <v>PORTA C/PAINEL DE VENEZIANA, P/PC, DE CEDRO OU CANELA, DE 300 X 200 X 3CM; EM 4 FL., C/MARCO DE 7 X 3CM, PADRAO CEHAB</v>
          </cell>
          <cell r="C4537" t="str">
            <v>UN</v>
          </cell>
          <cell r="D4537">
            <v>992.4</v>
          </cell>
        </row>
        <row r="4538">
          <cell r="A4538" t="str">
            <v>14.006.124-0</v>
          </cell>
          <cell r="B4538" t="str">
            <v>PORTA C/PAINEL DE VENEZIANA, P/PC, DE CEDRO OU CANELA, DE 300 X 200 X 3CM, EM 4 FL. DE 70CM, C/MARCOS SIMPLES E DUPLOS</v>
          </cell>
          <cell r="C4538" t="str">
            <v>UN</v>
          </cell>
          <cell r="D4538">
            <v>2538.21</v>
          </cell>
        </row>
        <row r="4539">
          <cell r="A4539" t="str">
            <v>14.006.126-0</v>
          </cell>
          <cell r="B4539" t="str">
            <v>PORTA C/PAINEL DE VENEZIANA, P/MEDIDOR DE GAS,DE CEDRO OU CANELA,DE 176 X 140CM,EM 3 FL.,C/MARCO DE 7 X 3CM,PADRAO CEHAB</v>
          </cell>
          <cell r="C4539" t="str">
            <v>UN</v>
          </cell>
          <cell r="D4539">
            <v>721.94</v>
          </cell>
        </row>
        <row r="4540">
          <cell r="A4540" t="str">
            <v>14.006.127-0</v>
          </cell>
          <cell r="B4540" t="str">
            <v>PORTA C/PAINEL DE VENEZIANA,DE CEDRO OU CANELA, DE 70 X 100X 3CM,1 FL.,DE ABRIR,C/MARCO SIMPLES DE 7 X 3CM,PADRAO CEHAB</v>
          </cell>
          <cell r="C4540" t="str">
            <v>UN</v>
          </cell>
          <cell r="D4540">
            <v>256.3</v>
          </cell>
        </row>
        <row r="4541">
          <cell r="A4541" t="str">
            <v>14.006.150-0</v>
          </cell>
          <cell r="B4541" t="str">
            <v>PORTA COMP. DE CEDRO OU CANELA, DE 120 X 210 X 3CM, EM 2 FL.</v>
          </cell>
          <cell r="C4541" t="str">
            <v>UN</v>
          </cell>
          <cell r="D4541">
            <v>301.45999999999998</v>
          </cell>
        </row>
        <row r="4542">
          <cell r="A4542" t="str">
            <v>14.006.155-0</v>
          </cell>
          <cell r="B4542" t="str">
            <v>PORTA COMP. DE CEDRO OU CANELA, DE 140 X 210 X 3CM, EM 2 FL.</v>
          </cell>
          <cell r="C4542" t="str">
            <v>UN</v>
          </cell>
          <cell r="D4542">
            <v>303.58</v>
          </cell>
        </row>
        <row r="4543">
          <cell r="A4543" t="str">
            <v>14.006.156-0</v>
          </cell>
          <cell r="B4543" t="str">
            <v>PORTA COMP. DE CEDRO OU CANELA, DE 150 X 210 X 3CM, EM 2 FL.</v>
          </cell>
          <cell r="C4543" t="str">
            <v>UN</v>
          </cell>
          <cell r="D4543">
            <v>304.64</v>
          </cell>
        </row>
        <row r="4544">
          <cell r="A4544" t="str">
            <v>14.006.160-0</v>
          </cell>
          <cell r="B4544" t="str">
            <v>PORTA COMP. DE CEDRO OU CANELA, DE 160 X 210 X 3CM, EM 2 FL.</v>
          </cell>
          <cell r="C4544" t="str">
            <v>UN</v>
          </cell>
          <cell r="D4544">
            <v>305.7</v>
          </cell>
        </row>
        <row r="4545">
          <cell r="A4545" t="str">
            <v>14.006.185-0</v>
          </cell>
          <cell r="B4545" t="str">
            <v>PORTA MACICA DE FRISOS DE CEDRO OU CANELA, DE 80 X 210 X 3,5CM, MARCO DE 7 X 3CM</v>
          </cell>
          <cell r="C4545" t="str">
            <v>UN</v>
          </cell>
          <cell r="D4545">
            <v>387.04</v>
          </cell>
        </row>
        <row r="4546">
          <cell r="A4546" t="str">
            <v>14.006.190-0</v>
          </cell>
          <cell r="B4546" t="str">
            <v>PORTA COMP. DE CEDRO OU CANELA, DE 80 X 210 X 3CM, COMPLEMENTADA P/BANDEIRA FIXA DE 40CM DE ALT.</v>
          </cell>
          <cell r="C4546" t="str">
            <v>UN</v>
          </cell>
          <cell r="D4546">
            <v>276.5</v>
          </cell>
        </row>
        <row r="4547">
          <cell r="A4547" t="str">
            <v>14.006.192-0</v>
          </cell>
          <cell r="B4547" t="str">
            <v>PORTINHOLA DE COMP. DE CEDRO DE 20MM P/FECHAM. DE QUADROS DELUZ OU ARMARIO</v>
          </cell>
          <cell r="C4547" t="str">
            <v>M2</v>
          </cell>
          <cell r="D4547">
            <v>124.08</v>
          </cell>
        </row>
        <row r="4548">
          <cell r="A4548" t="str">
            <v>14.006.200-0</v>
          </cell>
          <cell r="B4548" t="str">
            <v>PORTAO DE 300 X 250CM, 2 FL. DE ABRIR, REVEST. DE TABUAS DEMADEIRA DE 1ª</v>
          </cell>
          <cell r="C4548" t="str">
            <v>M2</v>
          </cell>
          <cell r="D4548">
            <v>699.31</v>
          </cell>
        </row>
        <row r="4549">
          <cell r="A4549" t="str">
            <v>14.006.220-0</v>
          </cell>
          <cell r="B4549" t="str">
            <v>PORTA DE CORRER COMP., DE CEDRO OU CANELA, DE 80 X 210 X 3CM, PENDURADA EM ROLDANAS, C/MARCO DE 7 X 3CM</v>
          </cell>
          <cell r="C4549" t="str">
            <v>UN</v>
          </cell>
          <cell r="D4549">
            <v>150.18</v>
          </cell>
        </row>
        <row r="4550">
          <cell r="A4550" t="str">
            <v>14.006.225-0</v>
          </cell>
          <cell r="B4550" t="str">
            <v>PORTA DE CORRER COMP., DE CEDRO OU CANELA, DE 2 FL. DE 80 X210 X 3CM, PENDURADA EM ROLDANAS, EXCL. FORN. DO MARCO</v>
          </cell>
          <cell r="C4550" t="str">
            <v>UN</v>
          </cell>
          <cell r="D4550">
            <v>236.84</v>
          </cell>
        </row>
        <row r="4551">
          <cell r="A4551" t="str">
            <v>14.006.226-0</v>
          </cell>
          <cell r="B4551" t="str">
            <v>PORTINHOLA DE MAD. MACICA, DE 80 X 20CM, EM 2 FL. DE CORRER</v>
          </cell>
          <cell r="C4551" t="str">
            <v>UN</v>
          </cell>
          <cell r="D4551">
            <v>85.36</v>
          </cell>
        </row>
        <row r="4552">
          <cell r="A4552" t="str">
            <v>14.006.230-0</v>
          </cell>
          <cell r="B4552" t="str">
            <v>PORTA P/CENTRO RADIOLOGICO, REVEST. DE LENCOL DE CHUMBO DE 2MM, C/ACAB. EM PLACA DE FIBRA DE MAD. PRENSADA</v>
          </cell>
          <cell r="C4552" t="str">
            <v>M2</v>
          </cell>
          <cell r="D4552">
            <v>601.95000000000005</v>
          </cell>
        </row>
        <row r="4553">
          <cell r="A4553" t="str">
            <v>14.006.235-0</v>
          </cell>
          <cell r="B4553" t="str">
            <v>PORTA EM CHAPAS DURAS DE FIBRA DE MAD. PRENSADA, NAS 2 FACES, DE 80 X 210CM, C/MIOLO MACICO DE MAD. AGLOMERADA</v>
          </cell>
          <cell r="C4553" t="str">
            <v>UN</v>
          </cell>
          <cell r="D4553">
            <v>175.75</v>
          </cell>
        </row>
        <row r="4554">
          <cell r="A4554" t="str">
            <v>14.006.236-0</v>
          </cell>
          <cell r="B4554" t="str">
            <v>PORTA EM CHAPAS DURAS DE FIBRA DE MAD. PRENSADA, NAS 2 FACES, DE 60 X 210CM, C/MIOLO MACICO DE MAD. AGLOMERADA</v>
          </cell>
          <cell r="C4554" t="str">
            <v>UN</v>
          </cell>
          <cell r="D4554">
            <v>164.73</v>
          </cell>
        </row>
        <row r="4555">
          <cell r="A4555" t="str">
            <v>14.006.260-0</v>
          </cell>
          <cell r="B4555" t="str">
            <v>JANELA GUILHOTINA, DE 150 X 150 X 3,5CM; EM 2 FL., DE CEDRO,EM CAIXILHO P/VIDRO</v>
          </cell>
          <cell r="C4555" t="str">
            <v>UN</v>
          </cell>
          <cell r="D4555">
            <v>470.74</v>
          </cell>
        </row>
        <row r="4556">
          <cell r="A4556" t="str">
            <v>14.006.265-0</v>
          </cell>
          <cell r="B4556" t="str">
            <v>JANELA GUILHOTINA, DE 100 X 150 X 3CM, EM 2 FL., DE CEDRO, EM CAIXILHO P/VIDRO, PRESOS EM BORBOLETAS</v>
          </cell>
          <cell r="C4556" t="str">
            <v>UN</v>
          </cell>
          <cell r="D4556">
            <v>608.49</v>
          </cell>
        </row>
        <row r="4557">
          <cell r="A4557" t="str">
            <v>14.006.270-0</v>
          </cell>
          <cell r="B4557" t="str">
            <v>JANELA GUILHOTINA, DE 120 X 150 X 3CM, EM 2 FL., DE CEDRO, EMCAIXILHO P/VIDRO, PRESOS EM BORBOLETAS</v>
          </cell>
          <cell r="C4557" t="str">
            <v>UN</v>
          </cell>
          <cell r="D4557">
            <v>711.09</v>
          </cell>
        </row>
        <row r="4558">
          <cell r="A4558" t="str">
            <v>14.006.275-0</v>
          </cell>
          <cell r="B4558" t="str">
            <v>JANELA GUILHOTINA, DE 150 X 150 X 3CM, EM 2 FL., DE CEDRO, EM CAIXILHO P/VIDRO, PRESOS EM BORBOLETAS</v>
          </cell>
          <cell r="C4558" t="str">
            <v>UN</v>
          </cell>
          <cell r="D4558">
            <v>886.09</v>
          </cell>
        </row>
        <row r="4559">
          <cell r="A4559" t="str">
            <v>14.006.285-0</v>
          </cell>
          <cell r="B4559" t="str">
            <v>JANELA DE ABRIR, DE 120 X 150 X 3CM, DE CEDRO, TIPO VVP, EM2 FL., MARCOS DE 7 X 3CM</v>
          </cell>
          <cell r="C4559" t="str">
            <v>UN</v>
          </cell>
          <cell r="D4559">
            <v>568.85</v>
          </cell>
        </row>
        <row r="4560">
          <cell r="A4560" t="str">
            <v>14.006.290-0</v>
          </cell>
          <cell r="B4560" t="str">
            <v>JANELA DE CORRER, DE 150 X 150 X 3,5CM; DE CEDRO, EM 2 FL.,P/VIDRO, C/BANDEIRA EM CAIXILHO DE VIDRO</v>
          </cell>
          <cell r="C4560" t="str">
            <v>UN</v>
          </cell>
          <cell r="D4560">
            <v>930.89</v>
          </cell>
        </row>
        <row r="4561">
          <cell r="A4561" t="str">
            <v>14.006.295-0</v>
          </cell>
          <cell r="B4561" t="str">
            <v>JANELA DE CORRER, DE 200 X 150 X 3,5CM; DE CEDRO, EM 4 FL.,SENDO 2 DE CORRER, P/VIDRO, C/BANDEIRA EM CAIXILHO DE VIDRO</v>
          </cell>
          <cell r="C4561" t="str">
            <v>UN</v>
          </cell>
          <cell r="D4561">
            <v>1210.0999999999999</v>
          </cell>
        </row>
        <row r="4562">
          <cell r="A4562" t="str">
            <v>14.006.297-0</v>
          </cell>
          <cell r="B4562" t="str">
            <v>JANELA DE CORRER, DE 2 FL., DE 110 X 120CM, DE CEDRO</v>
          </cell>
          <cell r="C4562" t="str">
            <v>UN</v>
          </cell>
          <cell r="D4562">
            <v>657.69</v>
          </cell>
        </row>
        <row r="4563">
          <cell r="A4563" t="str">
            <v>14.006.299-0</v>
          </cell>
          <cell r="B4563" t="str">
            <v>JANELA DE CORRER, DE 2 FL., DE 110 X 140CM, DE CEDRO</v>
          </cell>
          <cell r="C4563" t="str">
            <v>UN</v>
          </cell>
          <cell r="D4563">
            <v>750.49</v>
          </cell>
        </row>
        <row r="4564">
          <cell r="A4564" t="str">
            <v>14.006.301-0</v>
          </cell>
          <cell r="B4564" t="str">
            <v>JANELA DE CORRER, DE 4 FL., DE 160 X 120CM, DE CEDRO</v>
          </cell>
          <cell r="C4564" t="str">
            <v>UN</v>
          </cell>
          <cell r="D4564">
            <v>943.29</v>
          </cell>
        </row>
        <row r="4565">
          <cell r="A4565" t="str">
            <v>14.006.303-0</v>
          </cell>
          <cell r="B4565" t="str">
            <v>JANELA DE CORRER, DE 4 FL., DE 210 X 140CM, DE CEDRO</v>
          </cell>
          <cell r="C4565" t="str">
            <v>UN</v>
          </cell>
          <cell r="D4565">
            <v>1399.3</v>
          </cell>
        </row>
        <row r="4566">
          <cell r="A4566" t="str">
            <v>14.006.350-0</v>
          </cell>
          <cell r="B4566" t="str">
            <v>CERCA DE SARRAFOS VERT. DE MAD. DE LEI, 2 X 4CM E 120CM DE ALT.</v>
          </cell>
          <cell r="C4566" t="str">
            <v>M2</v>
          </cell>
          <cell r="D4566">
            <v>77.180000000000007</v>
          </cell>
        </row>
        <row r="4567">
          <cell r="A4567" t="str">
            <v>14.006.355-0</v>
          </cell>
          <cell r="B4567" t="str">
            <v>GRADE DE RIPAS DE MAD. DE LEI, CRUZADAS, MONTADAS E FIX. SOBRE PECAS DE 5 X 5CM, FORMANDO QUADROS DE 60 X 60CM</v>
          </cell>
          <cell r="C4567" t="str">
            <v>M2</v>
          </cell>
          <cell r="D4567">
            <v>114.22</v>
          </cell>
        </row>
        <row r="4568">
          <cell r="A4568" t="str">
            <v>14.006.360-0</v>
          </cell>
          <cell r="B4568" t="str">
            <v>ESTRADO DE MAD. DE LEI, FORMADO P/RIPAS C/INTERVALO DE 2,5CME APOIADAS EM TRAVESSAS DE 4CM, ESPACADAS DE 10CM</v>
          </cell>
          <cell r="C4568" t="str">
            <v>M2</v>
          </cell>
          <cell r="D4568">
            <v>152.72999999999999</v>
          </cell>
        </row>
        <row r="4569">
          <cell r="A4569" t="str">
            <v>14.006.362-0</v>
          </cell>
          <cell r="B4569" t="str">
            <v>QUADRO DE MAD., P/COLOC. DE APARELHOS DE AR CONDICIONADO</v>
          </cell>
          <cell r="C4569" t="str">
            <v>UN</v>
          </cell>
          <cell r="D4569">
            <v>49.84</v>
          </cell>
        </row>
        <row r="4570">
          <cell r="A4570" t="str">
            <v>14.006.370-0</v>
          </cell>
          <cell r="B4570" t="str">
            <v>QUADRO MURAL EM COMP. DE CEDRO DE 8MM</v>
          </cell>
          <cell r="C4570" t="str">
            <v>M2</v>
          </cell>
          <cell r="D4570">
            <v>129.05000000000001</v>
          </cell>
        </row>
        <row r="4571">
          <cell r="A4571" t="str">
            <v>14.006.372-0</v>
          </cell>
          <cell r="B4571" t="str">
            <v>QUADRO MURAL DE CELULOSE PRENSADA C/FLANELOGRAFO,MED.504X123CM,MOLDURA DE MAD.ENVERNIZADA,CONF.DETALHE EMOP Nº6012 SEARQ</v>
          </cell>
          <cell r="C4571" t="str">
            <v>UN</v>
          </cell>
          <cell r="D4571">
            <v>650.6</v>
          </cell>
        </row>
        <row r="4572">
          <cell r="A4572" t="str">
            <v>14.006.373-0</v>
          </cell>
          <cell r="B4572" t="str">
            <v>BALCAO DE ATENDIMENTO DE MAD., VAO DE 130 X 105CM, C/PORTA DE FRISOS DE MAD., EM 2 FL. C/ 1 PRATELEIRA</v>
          </cell>
          <cell r="C4572" t="str">
            <v>UN</v>
          </cell>
          <cell r="D4572">
            <v>675.25</v>
          </cell>
        </row>
        <row r="4573">
          <cell r="A4573" t="str">
            <v>14.006.375-0</v>
          </cell>
          <cell r="B4573" t="str">
            <v>PRATELEIRA DE MAD. COMP. DE CEDRO 20MM E 40CM DE LARG., SOBRE CANTON. DE FERRO</v>
          </cell>
          <cell r="C4573" t="str">
            <v>M</v>
          </cell>
          <cell r="D4573">
            <v>37.58</v>
          </cell>
        </row>
        <row r="4574">
          <cell r="A4574" t="str">
            <v>14.006.380-0</v>
          </cell>
          <cell r="B4574" t="str">
            <v>PRATELEIRA DE MAD. COMP. DE CEDRO 20MM E 50CM DE LARG., SOBRE CANTON. DE FERRO</v>
          </cell>
          <cell r="C4574" t="str">
            <v>M</v>
          </cell>
          <cell r="D4574">
            <v>42.09</v>
          </cell>
        </row>
        <row r="4575">
          <cell r="A4575" t="str">
            <v>14.006.385-0</v>
          </cell>
          <cell r="B4575" t="str">
            <v>PRATELEIRA DE MAD. COMP. DE CEDRO 20MM E 60CM DE LARG., SOBRE CANTON. DE FERRO</v>
          </cell>
          <cell r="C4575" t="str">
            <v>M</v>
          </cell>
          <cell r="D4575">
            <v>46.46</v>
          </cell>
        </row>
        <row r="4576">
          <cell r="A4576" t="str">
            <v>14.006.395-0</v>
          </cell>
          <cell r="B4576" t="str">
            <v>QUADRO DE AULA EM ARG., EMPREGNANDO-SE COR. VERDE, C/MOLDURAE PORTA-GIZ DE MAD.</v>
          </cell>
          <cell r="C4576" t="str">
            <v>M2</v>
          </cell>
          <cell r="D4576">
            <v>88.21</v>
          </cell>
        </row>
        <row r="4577">
          <cell r="A4577" t="str">
            <v>14.006.400-0</v>
          </cell>
          <cell r="B4577" t="str">
            <v>BARRA DE MACARANDUBA, DE 20 X 2,5CM; APARELHADA EM 1 FACE ENOS TOPOS, P/PROT. DE PAREDES DE SALA DE AULA</v>
          </cell>
          <cell r="C4577" t="str">
            <v>M</v>
          </cell>
          <cell r="D4577">
            <v>24.31</v>
          </cell>
        </row>
        <row r="4578">
          <cell r="A4578" t="str">
            <v>14.006.401-0</v>
          </cell>
          <cell r="B4578" t="str">
            <v>FRISO DE CEDRO, DE 3 X 1,5CM; BOLEADO</v>
          </cell>
          <cell r="C4578" t="str">
            <v>M</v>
          </cell>
          <cell r="D4578">
            <v>8.8000000000000007</v>
          </cell>
        </row>
        <row r="4579">
          <cell r="A4579" t="str">
            <v>14.006.402-0</v>
          </cell>
          <cell r="B4579" t="str">
            <v>CAIXA COLETORA DE CORRESPONDENCIA, MED. 107 X 38 X 27CM, EMCOMP. DE CEDRO 20MM, TOTAL DE 21 ESCANINHOS, PADRAO CEHAB</v>
          </cell>
          <cell r="C4579" t="str">
            <v>UN</v>
          </cell>
          <cell r="D4579">
            <v>502.79</v>
          </cell>
        </row>
        <row r="4580">
          <cell r="A4580" t="str">
            <v>14.006.405-0</v>
          </cell>
          <cell r="B4580" t="str">
            <v>ADUELA DE CANELA DE 13 X 3CM</v>
          </cell>
          <cell r="C4580" t="str">
            <v>M</v>
          </cell>
          <cell r="D4580">
            <v>14.03</v>
          </cell>
        </row>
        <row r="4581">
          <cell r="A4581" t="str">
            <v>14.006.407-0</v>
          </cell>
          <cell r="B4581" t="str">
            <v>ADUELA DE CANELA DE 14 X 3CM, C/ 3,5CM DE REBAIXO</v>
          </cell>
          <cell r="C4581" t="str">
            <v>M</v>
          </cell>
          <cell r="D4581">
            <v>15</v>
          </cell>
        </row>
        <row r="4582">
          <cell r="A4582" t="str">
            <v>14.006.408-0</v>
          </cell>
          <cell r="B4582" t="str">
            <v>MARCO DE CANELA DE 7 X 3CM</v>
          </cell>
          <cell r="C4582" t="str">
            <v>M</v>
          </cell>
          <cell r="D4582">
            <v>11.06</v>
          </cell>
        </row>
        <row r="4583">
          <cell r="A4583" t="str">
            <v>14.006.409-0</v>
          </cell>
          <cell r="B4583" t="str">
            <v>ALIZAR DE CANELA DE 5 X 2CM</v>
          </cell>
          <cell r="C4583" t="str">
            <v>M</v>
          </cell>
          <cell r="D4583">
            <v>3.03</v>
          </cell>
        </row>
        <row r="4584">
          <cell r="A4584" t="str">
            <v>14.006.415-0</v>
          </cell>
          <cell r="B4584" t="str">
            <v>MOLDURA DE MAD., ENVERNIZADA, DE 10 X 2,5CM; P/QUADRO DE AULA</v>
          </cell>
          <cell r="C4584" t="str">
            <v>M</v>
          </cell>
          <cell r="D4584">
            <v>20.55</v>
          </cell>
        </row>
        <row r="4585">
          <cell r="A4585" t="str">
            <v>14.006.417-0</v>
          </cell>
          <cell r="B4585" t="str">
            <v>PORTA-GIZ DE MAD., ENVERNIZADA, DE 10 X 2,5CM; P/QUADRO DE AULA</v>
          </cell>
          <cell r="C4585" t="str">
            <v>M</v>
          </cell>
          <cell r="D4585">
            <v>25.78</v>
          </cell>
        </row>
        <row r="4586">
          <cell r="A4586" t="str">
            <v>14.006.420-0</v>
          </cell>
          <cell r="B4586" t="str">
            <v>PORTA COMP., DE CEDRO OU CANELA, FOLHEADA NAS 2 FACES, C/ 3CM DE ESP., EXCL. FORN. DE ADUELA E ALIZAR</v>
          </cell>
          <cell r="C4586" t="str">
            <v>M2</v>
          </cell>
          <cell r="D4586">
            <v>273.35000000000002</v>
          </cell>
        </row>
        <row r="4587">
          <cell r="A4587" t="str">
            <v>14.006.422-1</v>
          </cell>
          <cell r="B4587" t="str">
            <v>PORTA C/PAINEL DE VENEZIANA, DE CEDRO OU CANELA, C/ 3CM DE ESP., EXCL. FORN. DE ADUELA E ALIZAR</v>
          </cell>
          <cell r="C4587" t="str">
            <v>M2</v>
          </cell>
          <cell r="D4587">
            <v>366.15</v>
          </cell>
        </row>
        <row r="4588">
          <cell r="A4588" t="str">
            <v>14.006.423-0</v>
          </cell>
          <cell r="B4588" t="str">
            <v>PORTA DE MADEIRA MACICA C/ATE 5 ALMOFADAS DE CEDRO OU CANELAC/3,5CM ESPESSURA,EXCL.FERRAGENS,MARCO E ALIZAR.FORN.E COLOC</v>
          </cell>
          <cell r="C4588" t="str">
            <v>M2</v>
          </cell>
          <cell r="D4588">
            <v>319.75</v>
          </cell>
        </row>
        <row r="4589">
          <cell r="A4589" t="str">
            <v>14.006.424-0</v>
          </cell>
          <cell r="B4589" t="str">
            <v>JANELA DE MAD., DE CEDRO OU CANELA, DE ABRIR OU CORRER, EM VENEZIANA, C/ 3CM DE ESP.</v>
          </cell>
          <cell r="C4589" t="str">
            <v>M2</v>
          </cell>
          <cell r="D4589">
            <v>358.24</v>
          </cell>
        </row>
        <row r="4590">
          <cell r="A4590" t="str">
            <v>14.006.426-0</v>
          </cell>
          <cell r="B4590" t="str">
            <v>JANELA DE MAD., DE CEDRO OU CANELA, DE ABRIR OU DE CORRER, P/VIDRO, C/ 3CM DE ESP.</v>
          </cell>
          <cell r="C4590" t="str">
            <v>M2</v>
          </cell>
          <cell r="D4590">
            <v>242.24</v>
          </cell>
        </row>
        <row r="4591">
          <cell r="A4591" t="str">
            <v>14.006.428-0</v>
          </cell>
          <cell r="B4591" t="str">
            <v>CAIXILHO FIXO DE MAD., DE CEDRO OU CANELA, EM VENEZIANA, C/3CM DE ESP.</v>
          </cell>
          <cell r="C4591" t="str">
            <v>M2</v>
          </cell>
          <cell r="D4591">
            <v>340</v>
          </cell>
        </row>
        <row r="4592">
          <cell r="A4592" t="str">
            <v>14.006.430-0</v>
          </cell>
          <cell r="B4592" t="str">
            <v>CAIXILHO FIXO DE MAD., DE CEDRO OU CANELA, P/VIDRO, C/ 3CM DE ESP.</v>
          </cell>
          <cell r="C4592" t="str">
            <v>M2</v>
          </cell>
          <cell r="D4592">
            <v>220.2</v>
          </cell>
        </row>
        <row r="4593">
          <cell r="A4593" t="str">
            <v>14.006.500-0</v>
          </cell>
          <cell r="B4593" t="str">
            <v>UNIDADE DE REF. P/FORN. E/OU REPARO DE ESQUADRIAS DE MAD. OUSIMILAR</v>
          </cell>
          <cell r="C4593" t="str">
            <v>UR</v>
          </cell>
          <cell r="D4593">
            <v>315.24</v>
          </cell>
        </row>
        <row r="4594">
          <cell r="A4594" t="str">
            <v>14.006.505-0</v>
          </cell>
          <cell r="B4594" t="str">
            <v>UNIDADE DE REF., P/REPARO DE PORTA DE MAD.</v>
          </cell>
          <cell r="C4594" t="str">
            <v>UR</v>
          </cell>
          <cell r="D4594">
            <v>315.24</v>
          </cell>
        </row>
        <row r="4595">
          <cell r="A4595" t="str">
            <v>14.006.510-0</v>
          </cell>
          <cell r="B4595" t="str">
            <v>UNIDADE DE REF., P/REPARO DE JANELAS DE MAD.</v>
          </cell>
          <cell r="C4595" t="str">
            <v>UR</v>
          </cell>
          <cell r="D4595">
            <v>391.87</v>
          </cell>
        </row>
        <row r="4596">
          <cell r="A4596" t="str">
            <v>14.006.515-0</v>
          </cell>
          <cell r="B4596" t="str">
            <v>UNIDADE DE REF., P/REPARO DE DIVISORIAS DE MAD.</v>
          </cell>
          <cell r="C4596" t="str">
            <v>UR</v>
          </cell>
          <cell r="D4596">
            <v>391.87</v>
          </cell>
        </row>
        <row r="4597">
          <cell r="A4597" t="str">
            <v>14.006.520-0</v>
          </cell>
          <cell r="B4597" t="str">
            <v>UNIDADE DE REF., P/FORN. DE PC. DE MAD. DE QUALQUER NATUREZA</v>
          </cell>
          <cell r="C4597" t="str">
            <v>UR</v>
          </cell>
          <cell r="D4597">
            <v>308.39</v>
          </cell>
        </row>
        <row r="4598">
          <cell r="A4598" t="str">
            <v>14.006.609-0</v>
          </cell>
          <cell r="B4598" t="str">
            <v>PECA DE MACARANDUBA, SERRADA, DE 3" X 3"</v>
          </cell>
          <cell r="C4598" t="str">
            <v>M</v>
          </cell>
          <cell r="D4598">
            <v>5.8</v>
          </cell>
        </row>
        <row r="4599">
          <cell r="A4599" t="str">
            <v>14.006.612-0</v>
          </cell>
          <cell r="B4599" t="str">
            <v>PECA DE MACARANDUBA, SERRADA, DE 3" X 4.1/2"</v>
          </cell>
          <cell r="C4599" t="str">
            <v>M</v>
          </cell>
          <cell r="D4599">
            <v>9.82</v>
          </cell>
        </row>
        <row r="4600">
          <cell r="A4600" t="str">
            <v>14.006.615-0</v>
          </cell>
          <cell r="B4600" t="str">
            <v>PECA DE MACARANDUBA, SERRADA, DE 3" X 6"</v>
          </cell>
          <cell r="C4600" t="str">
            <v>M</v>
          </cell>
          <cell r="D4600">
            <v>12.49</v>
          </cell>
        </row>
        <row r="4601">
          <cell r="A4601" t="str">
            <v>14.006.624-0</v>
          </cell>
          <cell r="B4601" t="str">
            <v>COMPENSADO DE CEDRO DE 6MM, CHAPA DE 2,20 X 1,60M</v>
          </cell>
          <cell r="C4601" t="str">
            <v>M2</v>
          </cell>
          <cell r="D4601">
            <v>16.48</v>
          </cell>
        </row>
        <row r="4602">
          <cell r="A4602" t="str">
            <v>14.006.627-0</v>
          </cell>
          <cell r="B4602" t="str">
            <v>COMPENSADO DE CEDRO DE 8MM, CHAPA DE 2,20 X 1,60M</v>
          </cell>
          <cell r="C4602" t="str">
            <v>M2</v>
          </cell>
          <cell r="D4602">
            <v>23.15</v>
          </cell>
        </row>
        <row r="4603">
          <cell r="A4603" t="str">
            <v>14.006.630-0</v>
          </cell>
          <cell r="B4603" t="str">
            <v>COMPENSADO DE CEDRO DE 15MM, CHAPA DE 2,20 X 1,60M</v>
          </cell>
          <cell r="C4603" t="str">
            <v>M2</v>
          </cell>
          <cell r="D4603">
            <v>28.53</v>
          </cell>
        </row>
        <row r="4604">
          <cell r="A4604" t="str">
            <v>14.006.633-0</v>
          </cell>
          <cell r="B4604" t="str">
            <v>COMPENSADO DE CEDRO DE 20MM, CHAPA DE 2,20 X 1,60M</v>
          </cell>
          <cell r="C4604" t="str">
            <v>M2</v>
          </cell>
          <cell r="D4604">
            <v>37.020000000000003</v>
          </cell>
        </row>
        <row r="4605">
          <cell r="A4605" t="str">
            <v>14.006.636-0</v>
          </cell>
          <cell r="B4605" t="str">
            <v>COMPENSADO DE CEDRO DE 25MM, CHAPA DE 2,20 X 1,60M</v>
          </cell>
          <cell r="C4605" t="str">
            <v>M2</v>
          </cell>
          <cell r="D4605">
            <v>49.68</v>
          </cell>
        </row>
        <row r="4606">
          <cell r="A4606" t="str">
            <v>14.006.639-0</v>
          </cell>
          <cell r="B4606" t="str">
            <v>COMPENSADO NAVAL DE 10MM, CHAPA DE 2,20 X 1,10M</v>
          </cell>
          <cell r="C4606" t="str">
            <v>M2</v>
          </cell>
          <cell r="D4606">
            <v>14.84</v>
          </cell>
        </row>
        <row r="4607">
          <cell r="A4607" t="str">
            <v>14.006.645-0</v>
          </cell>
          <cell r="B4607" t="str">
            <v>COMPENSADO NAVAL DE 15MM, CHAPA DE 2,20 X 1,10M</v>
          </cell>
          <cell r="C4607" t="str">
            <v>M2</v>
          </cell>
          <cell r="D4607">
            <v>20.239999999999998</v>
          </cell>
        </row>
        <row r="4608">
          <cell r="A4608" t="str">
            <v>14.006.648-0</v>
          </cell>
          <cell r="B4608" t="str">
            <v>CHAPA DELGADA DE FIBRA DE MAD., MOIDA E PRENSADA, RESISTENTE, DURA E LISA, DE 1,22 X 2,75M; C/ 3,2MM DE ESP.</v>
          </cell>
          <cell r="C4608" t="str">
            <v>FL.</v>
          </cell>
          <cell r="D4608">
            <v>15.9</v>
          </cell>
        </row>
        <row r="4609">
          <cell r="A4609" t="str">
            <v>14.006.651-0</v>
          </cell>
          <cell r="B4609" t="str">
            <v>CHAPA DE CELULOSE PRENSADA, DE 1,22 X 2,24M; DE 12MM DE ESP.</v>
          </cell>
          <cell r="C4609" t="str">
            <v>FL.</v>
          </cell>
          <cell r="D4609">
            <v>89.91</v>
          </cell>
        </row>
        <row r="4610">
          <cell r="A4610" t="str">
            <v>14.006.999-0</v>
          </cell>
          <cell r="B4610" t="str">
            <v>FAMILIA 14.006ESQUADRIAS DE MADEIRA</v>
          </cell>
          <cell r="D4610">
            <v>2647</v>
          </cell>
        </row>
        <row r="4611">
          <cell r="A4611" t="str">
            <v>14.007.005-0</v>
          </cell>
          <cell r="B4611" t="str">
            <v>CONJUNTO DE FERRAG. P/PORTA DE MAD. DE 1 FL., DE ABRIR, DE ENTRADA PRINCIPAL</v>
          </cell>
          <cell r="C4611" t="str">
            <v>UN</v>
          </cell>
          <cell r="D4611">
            <v>297.25</v>
          </cell>
        </row>
        <row r="4612">
          <cell r="A4612" t="str">
            <v>14.007.010-0</v>
          </cell>
          <cell r="B4612" t="str">
            <v>CONJUNTO DE FERRAG. P/PORTA DE MAD. DE 1 FL., DE ENTRADA PRINCIPAL</v>
          </cell>
          <cell r="C4612" t="str">
            <v>UN</v>
          </cell>
          <cell r="D4612">
            <v>69.94</v>
          </cell>
        </row>
        <row r="4613">
          <cell r="A4613" t="str">
            <v>14.007.015-0</v>
          </cell>
          <cell r="B4613" t="str">
            <v>CONJUNTO DE FERRAG. P/PORTA DE MAD. DE 1 FL., DE ENTRADA PRINCIPAL</v>
          </cell>
          <cell r="C4613" t="str">
            <v>UN</v>
          </cell>
          <cell r="D4613">
            <v>70.540000000000006</v>
          </cell>
        </row>
        <row r="4614">
          <cell r="A4614" t="str">
            <v>14.007.020-0</v>
          </cell>
          <cell r="B4614" t="str">
            <v>CONJUNTO DE FERRAG. P/PORTA DE MAD. DE 1 FL., DE ENTRADA PRINCIPAL</v>
          </cell>
          <cell r="C4614" t="str">
            <v>UN</v>
          </cell>
          <cell r="D4614">
            <v>322.2</v>
          </cell>
        </row>
        <row r="4615">
          <cell r="A4615" t="str">
            <v>14.007.025-0</v>
          </cell>
          <cell r="B4615" t="str">
            <v>CONJUNTO DE FERRAG. P/PORTA DE MAD. DE 2 FL., DE ABRIR, DE ENTRADA PRINCIPAL</v>
          </cell>
          <cell r="C4615" t="str">
            <v>UN</v>
          </cell>
          <cell r="D4615">
            <v>206.44</v>
          </cell>
        </row>
        <row r="4616">
          <cell r="A4616" t="str">
            <v>14.007.030-0</v>
          </cell>
          <cell r="B4616" t="str">
            <v>CONJUNTO DE FERRAG. P/PORTA DE MAD. DE 1 FL., ENTRADA DE SERV.</v>
          </cell>
          <cell r="C4616" t="str">
            <v>UN</v>
          </cell>
          <cell r="D4616">
            <v>74.59</v>
          </cell>
        </row>
        <row r="4617">
          <cell r="A4617" t="str">
            <v>14.007.035-0</v>
          </cell>
          <cell r="B4617" t="str">
            <v>CONJUNTO DE FERRAG. P/PORTA DE MAD. DE 1 FL., DE ENTRADA SERV.</v>
          </cell>
          <cell r="C4617" t="str">
            <v>UN</v>
          </cell>
          <cell r="D4617">
            <v>65.62</v>
          </cell>
        </row>
        <row r="4618">
          <cell r="A4618" t="str">
            <v>14.007.040-0</v>
          </cell>
          <cell r="B4618" t="str">
            <v>CONJUNTO DE FERRAG. P/PORTA DE MAD. DE 1 FL., INT., SOCIAL OU DE SERV.</v>
          </cell>
          <cell r="C4618" t="str">
            <v>UN</v>
          </cell>
          <cell r="D4618">
            <v>49.78</v>
          </cell>
        </row>
        <row r="4619">
          <cell r="A4619" t="str">
            <v>14.007.045-0</v>
          </cell>
          <cell r="B4619" t="str">
            <v>CONJUNTO DE FERRAG. P/PORTA DE MAD. DE 1 FL., INT., SOCIAL OU DE SERV.</v>
          </cell>
          <cell r="C4619" t="str">
            <v>UN</v>
          </cell>
          <cell r="D4619">
            <v>49.78</v>
          </cell>
        </row>
        <row r="4620">
          <cell r="A4620" t="str">
            <v>14.007.050-0</v>
          </cell>
          <cell r="B4620" t="str">
            <v>CONJUNTO DE FERRAG. P/PORTA DE MAD. INT. DE 2 FL., DE ABRIR</v>
          </cell>
          <cell r="C4620" t="str">
            <v>UN</v>
          </cell>
          <cell r="D4620">
            <v>120.86</v>
          </cell>
        </row>
        <row r="4621">
          <cell r="A4621" t="str">
            <v>14.007.055-0</v>
          </cell>
          <cell r="B4621" t="str">
            <v>CONJUNTO DE FERRAG. P/PORTA DE MAD. INT. DE SALAS E QUARTOSDE HOSPITAIS</v>
          </cell>
          <cell r="C4621" t="str">
            <v>UN</v>
          </cell>
          <cell r="D4621">
            <v>462.69</v>
          </cell>
        </row>
        <row r="4622">
          <cell r="A4622" t="str">
            <v>14.007.060-0</v>
          </cell>
          <cell r="B4622" t="str">
            <v>CONJUNTO DE FERRAG. P/PORTA DE MAD. DE 1 FL., DE ABRIR, P/BANHEIRO</v>
          </cell>
          <cell r="C4622" t="str">
            <v>UN</v>
          </cell>
          <cell r="D4622">
            <v>49.78</v>
          </cell>
        </row>
        <row r="4623">
          <cell r="A4623" t="str">
            <v>14.007.065-0</v>
          </cell>
          <cell r="B4623" t="str">
            <v>CONJUNTO DE FERRAG. P/PORTA DE MAD. DE 1 FL., DE ABRIR, INT., P/BANHEIRO DE SERV.</v>
          </cell>
          <cell r="C4623" t="str">
            <v>UN</v>
          </cell>
          <cell r="D4623">
            <v>43.79</v>
          </cell>
        </row>
        <row r="4624">
          <cell r="A4624" t="str">
            <v>14.007.070-0</v>
          </cell>
          <cell r="B4624" t="str">
            <v>CONJUNTO DE FERRAG. P/PORTA DE MAD. DE 1 FL., DE ABRIR, P/SANIT. OU CHUVEIRO COLETIVO</v>
          </cell>
          <cell r="C4624" t="str">
            <v>UN</v>
          </cell>
          <cell r="D4624">
            <v>39.39</v>
          </cell>
        </row>
        <row r="4625">
          <cell r="A4625" t="str">
            <v>14.007.075-0</v>
          </cell>
          <cell r="B4625" t="str">
            <v>CONJUNTO DE FERRAG. P/PORTA DE MAD. DE 1 FL., DE ABRIR, P/SANIT. OU CHUVEIRO COLETIVO</v>
          </cell>
          <cell r="C4625" t="str">
            <v>UN</v>
          </cell>
          <cell r="D4625">
            <v>44.31</v>
          </cell>
        </row>
        <row r="4626">
          <cell r="A4626" t="str">
            <v>14.007.080-0</v>
          </cell>
          <cell r="B4626" t="str">
            <v>CONJUNTO DE FERRAG. P/PORTA DE MAD. DE 1 FL., DE ABRIR, P/BANHEIRO</v>
          </cell>
          <cell r="C4626" t="str">
            <v>UN</v>
          </cell>
          <cell r="D4626">
            <v>49.78</v>
          </cell>
        </row>
        <row r="4627">
          <cell r="A4627" t="str">
            <v>14.007.085-0</v>
          </cell>
          <cell r="B4627" t="str">
            <v>CONJUNTO DE FERRAG. P/PORTA DE MAD. COLOCADA EM DIVISORIA DEMARMORE, MARMORITE OU CONCR., ATE 4CM DE ESP.</v>
          </cell>
          <cell r="C4627" t="str">
            <v>UN</v>
          </cell>
          <cell r="D4627">
            <v>111.4</v>
          </cell>
        </row>
        <row r="4628">
          <cell r="A4628" t="str">
            <v>14.007.090-0</v>
          </cell>
          <cell r="B4628" t="str">
            <v>CONJUNTO DE FERRAG. P/PORTA DE MAD., DE CORRER, DE 1 FL.</v>
          </cell>
          <cell r="C4628" t="str">
            <v>UN</v>
          </cell>
          <cell r="D4628">
            <v>206.95</v>
          </cell>
        </row>
        <row r="4629">
          <cell r="A4629" t="str">
            <v>14.007.095-0</v>
          </cell>
          <cell r="B4629" t="str">
            <v>CONJUNTO DE FERRAG. P/PORTA DE MAD., DE CORRER, DE 2 FL.</v>
          </cell>
          <cell r="C4629" t="str">
            <v>UN</v>
          </cell>
          <cell r="D4629">
            <v>370.33</v>
          </cell>
        </row>
        <row r="4630">
          <cell r="A4630" t="str">
            <v>14.007.101-0</v>
          </cell>
          <cell r="B4630" t="str">
            <v>CONJUNTO DE FERRAG. P/PORTA DE DIVISORIA, DE 1 FL., REVEST.DE MAD. OU LAMIN. VINILICO</v>
          </cell>
          <cell r="C4630" t="str">
            <v>UN</v>
          </cell>
          <cell r="D4630">
            <v>348.48</v>
          </cell>
        </row>
        <row r="4631">
          <cell r="A4631" t="str">
            <v>14.007.105-0</v>
          </cell>
          <cell r="B4631" t="str">
            <v>CONJUNTO DE FERRAG. P/PORTA DE DIVISORIA, DE 2 FL., REVEST.DE MAD. OU LAMIN. VINILICO</v>
          </cell>
          <cell r="C4631" t="str">
            <v>UN</v>
          </cell>
          <cell r="D4631">
            <v>409.07</v>
          </cell>
        </row>
        <row r="4632">
          <cell r="A4632" t="str">
            <v>14.007.110-0</v>
          </cell>
          <cell r="B4632" t="str">
            <v>CONJUNTO DE FERRAG. P/PORTA DE MAD. DE BARRACAO DE OBRA OU CASA POPULAR</v>
          </cell>
          <cell r="C4632" t="str">
            <v>UN</v>
          </cell>
          <cell r="D4632">
            <v>22.05</v>
          </cell>
        </row>
        <row r="4633">
          <cell r="A4633" t="str">
            <v>14.007.115-0</v>
          </cell>
          <cell r="B4633" t="str">
            <v>FERRAGEM P/PORTA DE MAD. DE ARMARIO</v>
          </cell>
          <cell r="C4633" t="str">
            <v>UN</v>
          </cell>
          <cell r="D4633">
            <v>50.2</v>
          </cell>
        </row>
        <row r="4634">
          <cell r="A4634" t="str">
            <v>14.007.120-0</v>
          </cell>
          <cell r="B4634" t="str">
            <v>CONJUNTO DE FERRAG. P/PORTA DE CORRER DE ARMARIO EM BANCA</v>
          </cell>
          <cell r="C4634" t="str">
            <v>UN</v>
          </cell>
          <cell r="D4634">
            <v>20.62</v>
          </cell>
        </row>
        <row r="4635">
          <cell r="A4635" t="str">
            <v>14.007.125-0</v>
          </cell>
          <cell r="B4635" t="str">
            <v>CONJUNTO DE FERRAG. P/JANELA DE MAD. TIPO GUILHOTINA</v>
          </cell>
          <cell r="C4635" t="str">
            <v>UN</v>
          </cell>
          <cell r="D4635">
            <v>25.86</v>
          </cell>
        </row>
        <row r="4636">
          <cell r="A4636" t="str">
            <v>14.007.130-0</v>
          </cell>
          <cell r="B4636" t="str">
            <v>CONJUNTO DE FERRAG. P/JANELA DE MAD. TIPO GUILHOTINA DE CONTRAPESO</v>
          </cell>
          <cell r="C4636" t="str">
            <v>UN</v>
          </cell>
          <cell r="D4636">
            <v>173.07</v>
          </cell>
        </row>
        <row r="4637">
          <cell r="A4637" t="str">
            <v>14.007.135-0</v>
          </cell>
          <cell r="B4637" t="str">
            <v>CONJUNTO DE FERRAG. P/JANELA DE MAD., BASCULANTE</v>
          </cell>
          <cell r="C4637" t="str">
            <v>UN</v>
          </cell>
          <cell r="D4637">
            <v>21.52</v>
          </cell>
        </row>
        <row r="4638">
          <cell r="A4638" t="str">
            <v>14.007.140-0</v>
          </cell>
          <cell r="B4638" t="str">
            <v>CONJUNTO DE FERRAG. P/JANELA DE MAD., DE ABRIR, DE 2 FL.</v>
          </cell>
          <cell r="C4638" t="str">
            <v>UN</v>
          </cell>
          <cell r="D4638">
            <v>98.84</v>
          </cell>
        </row>
        <row r="4639">
          <cell r="A4639" t="str">
            <v>14.007.145-0</v>
          </cell>
          <cell r="B4639" t="str">
            <v>CONJUNTO DE FERRAG. P/JANELA DE MAD., DE CORRER, DE 2 FL.</v>
          </cell>
          <cell r="C4639" t="str">
            <v>UN</v>
          </cell>
          <cell r="D4639">
            <v>74.900000000000006</v>
          </cell>
        </row>
        <row r="4640">
          <cell r="A4640" t="str">
            <v>14.007.150-0</v>
          </cell>
          <cell r="B4640" t="str">
            <v>CONJUNTO DE FERRAG. P/JANELA DE MAD., DE CORRER, DE 4 FL.</v>
          </cell>
          <cell r="C4640" t="str">
            <v>UN</v>
          </cell>
          <cell r="D4640">
            <v>104.48</v>
          </cell>
        </row>
        <row r="4641">
          <cell r="A4641" t="str">
            <v>14.007.155-0</v>
          </cell>
          <cell r="B4641" t="str">
            <v>CONJUNTO DE FERRAG. P/JANELA DE MAD., DE ABRIR, DE 2 FL., TIPO VVP</v>
          </cell>
          <cell r="C4641" t="str">
            <v>UN</v>
          </cell>
          <cell r="D4641">
            <v>59.3</v>
          </cell>
        </row>
        <row r="4642">
          <cell r="A4642" t="str">
            <v>14.007.160-0</v>
          </cell>
          <cell r="B4642" t="str">
            <v>CONJUNTO COMPLETO DE FERRAG. P/PORTA DE 1 FL. DE VIDRO TEMPERADO 10MM</v>
          </cell>
          <cell r="C4642" t="str">
            <v>UN</v>
          </cell>
          <cell r="D4642">
            <v>192.62</v>
          </cell>
        </row>
        <row r="4643">
          <cell r="A4643" t="str">
            <v>14.007.165-0</v>
          </cell>
          <cell r="B4643" t="str">
            <v>CONJUNTO COMPLETO DE FERRAG. P/PORTA DE 1 FL., C/BANDEIRA, DE VIDRO TEMPERADO 10MM</v>
          </cell>
          <cell r="C4643" t="str">
            <v>UN</v>
          </cell>
          <cell r="D4643">
            <v>241.91</v>
          </cell>
        </row>
        <row r="4644">
          <cell r="A4644" t="str">
            <v>14.007.170-0</v>
          </cell>
          <cell r="B4644" t="str">
            <v>CONJUNTO COMPLETO DE FERRAG. P/PORTA DE 2 FL. DE VIDRO TEMPERADO 10MM</v>
          </cell>
          <cell r="C4644" t="str">
            <v>UN</v>
          </cell>
          <cell r="D4644">
            <v>385.32</v>
          </cell>
        </row>
        <row r="4645">
          <cell r="A4645" t="str">
            <v>14.007.175-0</v>
          </cell>
          <cell r="B4645" t="str">
            <v>CONJUNTO COMPLETO DE FERRAG. P/PORTA DE 2 FL., C/BANDEIRA, DE VIDRO TEMPERADO 10MM</v>
          </cell>
          <cell r="C4645" t="str">
            <v>UN</v>
          </cell>
          <cell r="D4645">
            <v>468.84</v>
          </cell>
        </row>
        <row r="4646">
          <cell r="A4646" t="str">
            <v>14.007.185-0</v>
          </cell>
          <cell r="B4646" t="str">
            <v>CONJUNTO COMPLETO FERRAG. P/PORTA DE 2 FL., C/BANDEIRA E 2 PAINEIS FIXOS LATERAIS, DE VIDRO TEMPERADO 10MM</v>
          </cell>
          <cell r="C4646" t="str">
            <v>UN</v>
          </cell>
          <cell r="D4646">
            <v>625.96</v>
          </cell>
        </row>
        <row r="4647">
          <cell r="A4647" t="str">
            <v>14.007.190-0</v>
          </cell>
          <cell r="B4647" t="str">
            <v>MOLA HIDR. DE PISO, P/PORTA DE VIDRO TEMPERADO 10MM</v>
          </cell>
          <cell r="C4647" t="str">
            <v>UN</v>
          </cell>
          <cell r="D4647">
            <v>322</v>
          </cell>
        </row>
        <row r="4648">
          <cell r="A4648" t="str">
            <v>14.007.195-0</v>
          </cell>
          <cell r="B4648" t="str">
            <v>CONJUNTO COMPLETO DE FERRAG. P/PAINEIS FIXOS DE VIDRO TEMPERADO 10MM</v>
          </cell>
          <cell r="C4648" t="str">
            <v>UN</v>
          </cell>
          <cell r="D4648">
            <v>82</v>
          </cell>
        </row>
        <row r="4649">
          <cell r="A4649" t="str">
            <v>14.007.200-0</v>
          </cell>
          <cell r="B4649" t="str">
            <v>CONJUNTO DE FERRAG. P/DIVISORIA DE MARM. OU MARMORITE, DE SANIT.</v>
          </cell>
          <cell r="C4649" t="str">
            <v>UN</v>
          </cell>
          <cell r="D4649">
            <v>48</v>
          </cell>
        </row>
        <row r="4650">
          <cell r="A4650" t="str">
            <v>14.007.250-0</v>
          </cell>
          <cell r="B4650" t="str">
            <v>CONJUNTO DE FERRAG. P/PORTA MAD. DE ENTRADA PRINCIPAL</v>
          </cell>
          <cell r="C4650" t="str">
            <v>UN</v>
          </cell>
          <cell r="D4650">
            <v>69.3</v>
          </cell>
        </row>
        <row r="4651">
          <cell r="A4651" t="str">
            <v>14.007.251-0</v>
          </cell>
          <cell r="B4651" t="str">
            <v>CONJUNTO DE FERRAG. P/PORTA MAD. DE ENTRADA PRINCIPAL</v>
          </cell>
          <cell r="C4651" t="str">
            <v>UN</v>
          </cell>
          <cell r="D4651">
            <v>60.58</v>
          </cell>
        </row>
        <row r="4652">
          <cell r="A4652" t="str">
            <v>14.007.253-0</v>
          </cell>
          <cell r="B4652" t="str">
            <v>FECHADURA DE CILINDRO, EM LATAO, ACAB. CROM., P/PORTA DE MAD., DE ENTRADA PRINCIPAL</v>
          </cell>
          <cell r="C4652" t="str">
            <v>UN</v>
          </cell>
          <cell r="D4652">
            <v>69.55</v>
          </cell>
        </row>
        <row r="4653">
          <cell r="A4653" t="str">
            <v>14.007.256-0</v>
          </cell>
          <cell r="B4653" t="str">
            <v>CONJUNTO DE FERRAG. P/PORTA INT. DE MAD.</v>
          </cell>
          <cell r="C4653" t="str">
            <v>UN</v>
          </cell>
          <cell r="D4653">
            <v>22.5</v>
          </cell>
        </row>
        <row r="4654">
          <cell r="A4654" t="str">
            <v>14.007.258-0</v>
          </cell>
          <cell r="B4654" t="str">
            <v>FECHADURA P/PORTA INT. DE MAD., TIPO GORGE, TRINCO REVERSIVEL, EM LATAO, ACAB. CROMADO</v>
          </cell>
          <cell r="C4654" t="str">
            <v>UN</v>
          </cell>
          <cell r="D4654">
            <v>44.74</v>
          </cell>
        </row>
        <row r="4655">
          <cell r="A4655" t="str">
            <v>14.007.261-0</v>
          </cell>
          <cell r="B4655" t="str">
            <v>CONJUNTO DE FERRAG. P/PORTA DE MAD., DE BANHEIRO, FECHADURASIMPLES</v>
          </cell>
          <cell r="C4655" t="str">
            <v>UN</v>
          </cell>
          <cell r="D4655">
            <v>22.5</v>
          </cell>
        </row>
        <row r="4656">
          <cell r="A4656" t="str">
            <v>14.007.263-0</v>
          </cell>
          <cell r="B4656" t="str">
            <v>FECHADURA P/PORTA DE MAD. DE BANHEIRO, TIPO TRANQUETA, ACAB.CROM.</v>
          </cell>
          <cell r="C4656" t="str">
            <v>UN</v>
          </cell>
          <cell r="D4656">
            <v>44.74</v>
          </cell>
        </row>
        <row r="4657">
          <cell r="A4657" t="str">
            <v>14.007.266-0</v>
          </cell>
          <cell r="B4657" t="str">
            <v>CONJUNTO DE FERRAG. P/PORTA DE ABRIR, DE FERRO OU ALUMINIO</v>
          </cell>
          <cell r="C4657" t="str">
            <v>UN</v>
          </cell>
          <cell r="D4657">
            <v>38.130000000000003</v>
          </cell>
        </row>
        <row r="4658">
          <cell r="A4658" t="str">
            <v>14.007.270-0</v>
          </cell>
          <cell r="B4658" t="str">
            <v>FECHADURA DE CILINDRO OVALADO, DE LATAO, ACAB. CROM., P/PORTA DE CORRER, DE FERRO OU ALUMINIO</v>
          </cell>
          <cell r="C4658" t="str">
            <v>UN</v>
          </cell>
          <cell r="D4658">
            <v>40.36</v>
          </cell>
        </row>
        <row r="4659">
          <cell r="A4659" t="str">
            <v>14.007.274-0</v>
          </cell>
          <cell r="B4659" t="str">
            <v>FECHADURA DE SOBREPOR, C/CILINDRO, 2 VOLTAS, EM FERRO RESINADO PRETO, P/PORTAO</v>
          </cell>
          <cell r="C4659" t="str">
            <v>UN</v>
          </cell>
          <cell r="D4659">
            <v>22.34</v>
          </cell>
        </row>
        <row r="4660">
          <cell r="A4660" t="str">
            <v>14.007.276-0</v>
          </cell>
          <cell r="B4660" t="str">
            <v>FECHADURA DE SOBREPOR, C/CILINDRO, EM LATAO, ACAB. CROM., P/PORTAO</v>
          </cell>
          <cell r="C4660" t="str">
            <v>UN</v>
          </cell>
          <cell r="D4660">
            <v>144.02000000000001</v>
          </cell>
        </row>
        <row r="4661">
          <cell r="A4661" t="str">
            <v>14.007.278-0</v>
          </cell>
          <cell r="B4661" t="str">
            <v>DOBRADICA 3" X 3.1/2", DE LATAO CROM., C/PINO, BOLAS E ANEISDE LATAO</v>
          </cell>
          <cell r="C4661" t="str">
            <v>UN</v>
          </cell>
          <cell r="D4661">
            <v>12.66</v>
          </cell>
        </row>
        <row r="4662">
          <cell r="A4662" t="str">
            <v>14.007.280-0</v>
          </cell>
          <cell r="B4662" t="str">
            <v>DOBRADICA 3" X 3", DE LATAO CROM., C/PINO, BOLAS E ANEIS DELATAO</v>
          </cell>
          <cell r="C4662" t="str">
            <v>UN</v>
          </cell>
          <cell r="D4662">
            <v>11.09</v>
          </cell>
        </row>
        <row r="4663">
          <cell r="A4663" t="str">
            <v>14.007.282-0</v>
          </cell>
          <cell r="B4663" t="str">
            <v>DOBRADICA 3" X 2.1/2", DE LATAO CROM., C/PINO, BOLAS E ANEISDE LATAO</v>
          </cell>
          <cell r="C4663" t="str">
            <v>UN</v>
          </cell>
          <cell r="D4663">
            <v>10.54</v>
          </cell>
        </row>
        <row r="4664">
          <cell r="A4664" t="str">
            <v>14.007.284-0</v>
          </cell>
          <cell r="B4664" t="str">
            <v>DOBRADICA 2.1/2" X 1.3/8", DE LATAO CROM., C/PINO E BOLAS DELATAO</v>
          </cell>
          <cell r="C4664" t="str">
            <v>UN</v>
          </cell>
          <cell r="D4664">
            <v>5.78</v>
          </cell>
        </row>
        <row r="4665">
          <cell r="A4665" t="str">
            <v>14.007.286-0</v>
          </cell>
          <cell r="B4665" t="str">
            <v>DOBRADICA 4" X 3", DE FºGALV., C/PINO, BOLAS E ANEIS DE LATAO</v>
          </cell>
          <cell r="C4665" t="str">
            <v>UN</v>
          </cell>
          <cell r="D4665">
            <v>4.82</v>
          </cell>
        </row>
        <row r="4666">
          <cell r="A4666" t="str">
            <v>14.007.288-0</v>
          </cell>
          <cell r="B4666" t="str">
            <v>DOBRADICA 3" X 3", DE FºGALV., C/PINO DE FERRO E BOLAS DE LATAO</v>
          </cell>
          <cell r="C4666" t="str">
            <v>UN</v>
          </cell>
          <cell r="D4666">
            <v>3.32</v>
          </cell>
        </row>
        <row r="4667">
          <cell r="A4667" t="str">
            <v>14.007.290-0</v>
          </cell>
          <cell r="B4667" t="str">
            <v>DOBRADICA 3" X 2.1/2", DE FºGALV., C/PINO DE FERRO E BOLAS DE LATAO</v>
          </cell>
          <cell r="C4667" t="str">
            <v>UN</v>
          </cell>
          <cell r="D4667">
            <v>3.03</v>
          </cell>
        </row>
        <row r="4668">
          <cell r="A4668" t="str">
            <v>14.007.292-0</v>
          </cell>
          <cell r="B4668" t="str">
            <v>DOBRADICA DE 1.3/4" X 2" DE FºGALV., C/PINO DE FERRO E BOLASDE LATAO</v>
          </cell>
          <cell r="C4668" t="str">
            <v>UN</v>
          </cell>
          <cell r="D4668">
            <v>3.03</v>
          </cell>
        </row>
        <row r="4669">
          <cell r="A4669" t="str">
            <v>14.007.294-0</v>
          </cell>
          <cell r="B4669" t="str">
            <v>DOBRADICA P/PORTA VAI-E-VEM, DE 3", EM LATAO NIQUELADO</v>
          </cell>
          <cell r="C4669" t="str">
            <v>UN</v>
          </cell>
          <cell r="D4669">
            <v>37</v>
          </cell>
        </row>
        <row r="4670">
          <cell r="A4670" t="str">
            <v>14.007.296-0</v>
          </cell>
          <cell r="B4670" t="str">
            <v>FECHO SOBREPOR LIVRE - OCUPADO</v>
          </cell>
          <cell r="C4670" t="str">
            <v>UN</v>
          </cell>
          <cell r="D4670">
            <v>34.35</v>
          </cell>
        </row>
        <row r="4671">
          <cell r="A4671" t="str">
            <v>14.007.298-0</v>
          </cell>
          <cell r="B4671" t="str">
            <v>FECHO DE EMBUTIR DE ALAVANCA, EM LATAO CROM., DE 40CM DE ALT.</v>
          </cell>
          <cell r="C4671" t="str">
            <v>UN</v>
          </cell>
          <cell r="D4671">
            <v>28.97</v>
          </cell>
        </row>
        <row r="4672">
          <cell r="A4672" t="str">
            <v>14.007.300-0</v>
          </cell>
          <cell r="B4672" t="str">
            <v>FECHO DE EMBUTIR, DE SEGURANCA, EM LATAO CROM.</v>
          </cell>
          <cell r="C4672" t="str">
            <v>UN</v>
          </cell>
          <cell r="D4672">
            <v>8.4</v>
          </cell>
        </row>
        <row r="4673">
          <cell r="A4673" t="str">
            <v>14.007.302-0</v>
          </cell>
          <cell r="B4673" t="str">
            <v>FECHO DE HASTE REDONDA, EM FERRO, P/PINTAR, C/ 20CM</v>
          </cell>
          <cell r="C4673" t="str">
            <v>UN</v>
          </cell>
          <cell r="D4673">
            <v>10.050000000000001</v>
          </cell>
        </row>
        <row r="4674">
          <cell r="A4674" t="str">
            <v>14.007.304-0</v>
          </cell>
          <cell r="B4674" t="str">
            <v>FECHO DE HASTE REDONDA, EM FERRO, P/PINTAR, C/ 30CM</v>
          </cell>
          <cell r="C4674" t="str">
            <v>UN</v>
          </cell>
          <cell r="D4674">
            <v>14.95</v>
          </cell>
        </row>
        <row r="4675">
          <cell r="A4675" t="str">
            <v>14.007.306-0</v>
          </cell>
          <cell r="B4675" t="str">
            <v>FECHO DE 80MM EM FERRO NIQUELADO, LINGUETA CENTRAL MOVEL</v>
          </cell>
          <cell r="C4675" t="str">
            <v>UN</v>
          </cell>
          <cell r="D4675">
            <v>1.19</v>
          </cell>
        </row>
        <row r="4676">
          <cell r="A4676" t="str">
            <v>14.007.308-0</v>
          </cell>
          <cell r="B4676" t="str">
            <v>VISOR OTICO C/LENTES, TIPO LINGUETA, ACAB. CROM.</v>
          </cell>
          <cell r="C4676" t="str">
            <v>UN</v>
          </cell>
          <cell r="D4676">
            <v>9.1999999999999993</v>
          </cell>
        </row>
        <row r="4677">
          <cell r="A4677" t="str">
            <v>14.007.310-0</v>
          </cell>
          <cell r="B4677" t="str">
            <v>CREMONE EM LATAO CROM., C/VARA DE FERRO, DE 1,50M; ACAB. CROM., POLIDO OU PINTADO</v>
          </cell>
          <cell r="C4677" t="str">
            <v>UN</v>
          </cell>
          <cell r="D4677">
            <v>40.46</v>
          </cell>
        </row>
        <row r="4678">
          <cell r="A4678" t="str">
            <v>14.007.312-0</v>
          </cell>
          <cell r="B4678" t="str">
            <v>CARRANCA P/FIX. EXT. DE JANELA DE ABRIR, EM LATAO, CABECOTEARTICULADO</v>
          </cell>
          <cell r="C4678" t="str">
            <v>UN</v>
          </cell>
          <cell r="D4678">
            <v>20.100000000000001</v>
          </cell>
        </row>
        <row r="4679">
          <cell r="A4679" t="str">
            <v>14.007.313-0</v>
          </cell>
          <cell r="B4679" t="str">
            <v>MOLA FECHA-PORTA, AEREA, C/PINHAO E CREMALHEIRA, EM ALUMINIO, C/PINT. ELETROSTATICA, P/PORTA DE FERRO DE 0,90 A 1,00M</v>
          </cell>
          <cell r="C4679" t="str">
            <v>UN</v>
          </cell>
          <cell r="D4679">
            <v>137.56</v>
          </cell>
        </row>
        <row r="4680">
          <cell r="A4680" t="str">
            <v>14.007.314-0</v>
          </cell>
          <cell r="B4680" t="str">
            <v>MOLA FECHA-PORTA, AEREA, C/PINHAO E CREMALHEIRA, EM ALUMINIO, C/PINT.ELETROSTATICA, P/PORTA DE MAD.OU ALUMINIO ATE 0,90M</v>
          </cell>
          <cell r="C4680" t="str">
            <v>UN</v>
          </cell>
          <cell r="D4680">
            <v>117.29</v>
          </cell>
        </row>
        <row r="4681">
          <cell r="A4681" t="str">
            <v>14.007.315-0</v>
          </cell>
          <cell r="B4681" t="str">
            <v>MOLA FECHA PORTA, AEREA, C/PINHAO E CREMALHEIRA, C/POTENCIANº 4 P/PORTAS CORTA-FOGO</v>
          </cell>
          <cell r="C4681" t="str">
            <v>UN</v>
          </cell>
          <cell r="D4681">
            <v>156.38</v>
          </cell>
        </row>
        <row r="4682">
          <cell r="A4682" t="str">
            <v>14.007.316-0</v>
          </cell>
          <cell r="B4682" t="str">
            <v>PUXADOR DE 12CM, EM ZAMAK CROM.</v>
          </cell>
          <cell r="C4682" t="str">
            <v>UN</v>
          </cell>
          <cell r="D4682">
            <v>3</v>
          </cell>
        </row>
        <row r="4683">
          <cell r="A4683" t="str">
            <v>14.007.318-0</v>
          </cell>
          <cell r="B4683" t="str">
            <v>PUXADOR TUBULAR, DE PUNHO, EM LATAO CROM.</v>
          </cell>
          <cell r="C4683" t="str">
            <v>UN</v>
          </cell>
          <cell r="D4683">
            <v>35</v>
          </cell>
        </row>
        <row r="4684">
          <cell r="A4684" t="str">
            <v>14.007.320-0</v>
          </cell>
          <cell r="B4684" t="str">
            <v>PUXADOR TUBULAR, EM ZAMAK CROM.</v>
          </cell>
          <cell r="C4684" t="str">
            <v>UN</v>
          </cell>
          <cell r="D4684">
            <v>19</v>
          </cell>
        </row>
        <row r="4685">
          <cell r="A4685" t="str">
            <v>14.007.322-0</v>
          </cell>
          <cell r="B4685" t="str">
            <v>CADEADO DE 30MM, C/DUPLA TRAVA, DISCO DE SEGURANCA ANTI GAZUA, CORPO DE LATAO MACICO E CILINDRO DE LATAO TREFILADO</v>
          </cell>
          <cell r="C4685" t="str">
            <v>UN</v>
          </cell>
          <cell r="D4685">
            <v>11.8</v>
          </cell>
        </row>
        <row r="4686">
          <cell r="A4686" t="str">
            <v>14.007.324-0</v>
          </cell>
          <cell r="B4686" t="str">
            <v>CADEADO DE 50MM, C/DUPLA TRAVA, DISCO DE SEGURANCA ANTI GAZUA, CORPO DE LATAO MACICO E CILINDRO DE LATAO TREFILADO</v>
          </cell>
          <cell r="C4686" t="str">
            <v>UN</v>
          </cell>
          <cell r="D4686">
            <v>19.8</v>
          </cell>
        </row>
        <row r="4687">
          <cell r="A4687" t="str">
            <v>14.007.326-0</v>
          </cell>
          <cell r="B4687" t="str">
            <v>CADEADO DE 30MM ADAPTADO P/USO DE 1 SO CHAVE</v>
          </cell>
          <cell r="C4687" t="str">
            <v>UN</v>
          </cell>
          <cell r="D4687">
            <v>19.47</v>
          </cell>
        </row>
        <row r="4688">
          <cell r="A4688" t="str">
            <v>14.007.328-0</v>
          </cell>
          <cell r="B4688" t="str">
            <v>PORTA CADEADO DE 4.1/2", DE FERRO ZINCADO</v>
          </cell>
          <cell r="C4688" t="str">
            <v>UN</v>
          </cell>
          <cell r="D4688">
            <v>3.55</v>
          </cell>
        </row>
        <row r="4689">
          <cell r="A4689" t="str">
            <v>14.007.330-0</v>
          </cell>
          <cell r="B4689" t="str">
            <v>TARGETAO DE FºGALV., DE 36CM, C/ADAPTACAO DE HASTE P/DUPLO FUNCIONAMENTO, FECHAM. C/CADEADO</v>
          </cell>
          <cell r="C4689" t="str">
            <v>UN</v>
          </cell>
          <cell r="D4689">
            <v>103.9</v>
          </cell>
        </row>
        <row r="4690">
          <cell r="A4690" t="str">
            <v>14.007.332-0</v>
          </cell>
          <cell r="B4690" t="str">
            <v>TARGETA DE FIO REDONDO, DE 2", EM FERRO CROM.</v>
          </cell>
          <cell r="C4690" t="str">
            <v>UN</v>
          </cell>
          <cell r="D4690">
            <v>2</v>
          </cell>
        </row>
        <row r="4691">
          <cell r="A4691" t="str">
            <v>14.007.334-0</v>
          </cell>
          <cell r="B4691" t="str">
            <v>PRENDEDOR DE PORTA DE LATAO CROM., FIX. NO PISO, HASTE ACIONADA P/PRESSAO DA PORTA OU DO PE</v>
          </cell>
          <cell r="C4691" t="str">
            <v>UN</v>
          </cell>
          <cell r="D4691">
            <v>14</v>
          </cell>
        </row>
        <row r="4692">
          <cell r="A4692" t="str">
            <v>14.007.335-0</v>
          </cell>
          <cell r="B4692" t="str">
            <v>MANCAL SUPERIOR P/PORTA DE VIDRO TEMPERADO 10MM</v>
          </cell>
          <cell r="C4692" t="str">
            <v>UN</v>
          </cell>
          <cell r="D4692">
            <v>4.71</v>
          </cell>
        </row>
        <row r="4693">
          <cell r="A4693" t="str">
            <v>14.007.336-0</v>
          </cell>
          <cell r="B4693" t="str">
            <v>SUPORTE SIMPLES DE CENTRO P/VIDRO TEMPERADO 10MM</v>
          </cell>
          <cell r="C4693" t="str">
            <v>UN</v>
          </cell>
          <cell r="D4693">
            <v>14</v>
          </cell>
        </row>
        <row r="4694">
          <cell r="A4694" t="str">
            <v>14.007.337-0</v>
          </cell>
          <cell r="B4694" t="str">
            <v>SUPORTE DUPLO HORIZ. P/VIDRO TEMPERADO 10MM</v>
          </cell>
          <cell r="C4694" t="str">
            <v>UN</v>
          </cell>
          <cell r="D4694">
            <v>15.06</v>
          </cell>
        </row>
        <row r="4695">
          <cell r="A4695" t="str">
            <v>14.007.338-0</v>
          </cell>
          <cell r="B4695" t="str">
            <v>FECHADURA DE CENTRO P/PORTA DE VIDRO TEMPERADO 10MM</v>
          </cell>
          <cell r="C4695" t="str">
            <v>UN</v>
          </cell>
          <cell r="D4695">
            <v>66.63</v>
          </cell>
        </row>
        <row r="4696">
          <cell r="A4696" t="str">
            <v>14.007.339-0</v>
          </cell>
          <cell r="B4696" t="str">
            <v>DOBRADICA INFERIOR P/PORTA DE VIDRO TEMPERADO 10MM</v>
          </cell>
          <cell r="C4696" t="str">
            <v>UN</v>
          </cell>
          <cell r="D4696">
            <v>36</v>
          </cell>
        </row>
        <row r="4697">
          <cell r="A4697" t="str">
            <v>14.007.340-0</v>
          </cell>
          <cell r="B4697" t="str">
            <v>CONTRA FECHADURA DE CENTRO P/PORTA DE VIDRO TEMPERADO 10MM</v>
          </cell>
          <cell r="C4697" t="str">
            <v>UN</v>
          </cell>
          <cell r="D4697">
            <v>36</v>
          </cell>
        </row>
        <row r="4698">
          <cell r="A4698" t="str">
            <v>14.007.341-0</v>
          </cell>
          <cell r="B4698" t="str">
            <v>DOBRADICA SUPERIOR P/PORTA DE VIDRO TEMPERADO 10MM</v>
          </cell>
          <cell r="C4698" t="str">
            <v>UN</v>
          </cell>
          <cell r="D4698">
            <v>36</v>
          </cell>
        </row>
        <row r="4699">
          <cell r="A4699" t="str">
            <v>14.007.342-0</v>
          </cell>
          <cell r="B4699" t="str">
            <v>ESPELHO DE FECHADURA P/PORTA DE VIDRO TEMPERADO 10MM</v>
          </cell>
          <cell r="C4699" t="str">
            <v>UN</v>
          </cell>
          <cell r="D4699">
            <v>8.83</v>
          </cell>
        </row>
        <row r="4700">
          <cell r="A4700" t="str">
            <v>14.007.344-0</v>
          </cell>
          <cell r="B4700" t="str">
            <v>SUPORTE TIPO "L" P/PORTA DE VIDRO TEMPERADO 10MM</v>
          </cell>
          <cell r="C4700" t="str">
            <v>UN</v>
          </cell>
          <cell r="D4700">
            <v>36</v>
          </cell>
        </row>
        <row r="4701">
          <cell r="A4701" t="str">
            <v>14.007.345-0</v>
          </cell>
          <cell r="B4701" t="str">
            <v>ESPELHO DO TRINCO DE PISO P/PORTA DE VIDRO TEMPERADO</v>
          </cell>
          <cell r="C4701" t="str">
            <v>UN</v>
          </cell>
          <cell r="D4701">
            <v>10.25</v>
          </cell>
        </row>
        <row r="4702">
          <cell r="A4702" t="str">
            <v>14.007.346-0</v>
          </cell>
          <cell r="B4702" t="str">
            <v>SUPORTE SIMPLES, DE CANTO, P/VIDRO TEMPERADO 10MM</v>
          </cell>
          <cell r="C4702" t="str">
            <v>UN</v>
          </cell>
          <cell r="D4702">
            <v>13.5</v>
          </cell>
        </row>
        <row r="4703">
          <cell r="A4703" t="str">
            <v>14.007.347-0</v>
          </cell>
          <cell r="B4703" t="str">
            <v>PUXADOR DE MAD. P/PORTA DE VIDRO TEMPERADO</v>
          </cell>
          <cell r="C4703" t="str">
            <v>UN</v>
          </cell>
          <cell r="D4703">
            <v>35</v>
          </cell>
        </row>
        <row r="4704">
          <cell r="A4704" t="str">
            <v>14.007.348-0</v>
          </cell>
          <cell r="B4704" t="str">
            <v>CONJUNTO DE PIVO P/PORTA DE VIDRO TEMPERADO</v>
          </cell>
          <cell r="C4704" t="str">
            <v>UN</v>
          </cell>
          <cell r="D4704">
            <v>5.45</v>
          </cell>
        </row>
        <row r="4705">
          <cell r="A4705" t="str">
            <v>14.007.360-0</v>
          </cell>
          <cell r="B4705" t="str">
            <v>PUXADOR PLASTICO P/PORTA DE ARMARIO DE MAD.FORMA SEMI-CIRC.C/96MM DE COMPR.ACABAMENTO CROMADO.FORN.E COLOC.</v>
          </cell>
          <cell r="C4705" t="str">
            <v>UN</v>
          </cell>
          <cell r="D4705">
            <v>1.92</v>
          </cell>
        </row>
        <row r="4706">
          <cell r="A4706" t="str">
            <v>14.007.365-0</v>
          </cell>
          <cell r="B4706" t="str">
            <v>PUXADOR PLASTICO PARA GAVETA DE MADEIRA FORMA SEMI-CIRC.C/64MM DE COMPR.ACABAMENTO CROMADO.FORN.E COLOC.</v>
          </cell>
          <cell r="C4706" t="str">
            <v>UN</v>
          </cell>
          <cell r="D4706">
            <v>1.72</v>
          </cell>
        </row>
        <row r="4707">
          <cell r="A4707" t="str">
            <v>14.007.370-0</v>
          </cell>
          <cell r="B4707" t="str">
            <v>FECHADURA DE CILINDRO P/MOVEL DE MAD., DE ENTALHAR, REVERSIVEL, EM FERRO ZINCADO</v>
          </cell>
          <cell r="C4707" t="str">
            <v>UN</v>
          </cell>
          <cell r="D4707">
            <v>30.69</v>
          </cell>
        </row>
        <row r="4708">
          <cell r="A4708" t="str">
            <v>14.007.371-0</v>
          </cell>
          <cell r="B4708" t="str">
            <v>FECHADURA DE CILINDRO P/MOVEL DE MAD., DE SOBREPOR, REVERSIVEL, EM ACO NIQUELADA</v>
          </cell>
          <cell r="C4708" t="str">
            <v>UN</v>
          </cell>
          <cell r="D4708">
            <v>3.96</v>
          </cell>
        </row>
        <row r="4709">
          <cell r="A4709" t="str">
            <v>14.007.375-0</v>
          </cell>
          <cell r="B4709" t="str">
            <v>FECHADURA DE CILINDRO P/GAVETA, 4 PINOS, C/ROTACAO DE 360° E2 CHAVES</v>
          </cell>
          <cell r="C4709" t="str">
            <v>UN</v>
          </cell>
          <cell r="D4709">
            <v>8.5500000000000007</v>
          </cell>
        </row>
        <row r="4710">
          <cell r="A4710" t="str">
            <v>14.007.376-0</v>
          </cell>
          <cell r="B4710" t="str">
            <v>FECHADURA DE CILINDRO P/ARMARIO, 4 PINOS, C/ROTACAO DE 360°,2 CHAVES</v>
          </cell>
          <cell r="C4710" t="str">
            <v>UN</v>
          </cell>
          <cell r="D4710">
            <v>8.5500000000000007</v>
          </cell>
        </row>
        <row r="4711">
          <cell r="A4711" t="str">
            <v>14.007.380-0</v>
          </cell>
          <cell r="B4711" t="str">
            <v>DOBRADICA TIPO PIANO, EM FERRO LATONADO, DE 1" X 3,00M</v>
          </cell>
          <cell r="C4711" t="str">
            <v>M</v>
          </cell>
          <cell r="D4711">
            <v>4.6900000000000004</v>
          </cell>
        </row>
        <row r="4712">
          <cell r="A4712" t="str">
            <v>14.007.381-0</v>
          </cell>
          <cell r="B4712" t="str">
            <v>DOBRADICA TIPO PIANO, EM LATAO POLIDO, DE 1" X 3,00M</v>
          </cell>
          <cell r="C4712" t="str">
            <v>M</v>
          </cell>
          <cell r="D4712">
            <v>14.85</v>
          </cell>
        </row>
        <row r="4713">
          <cell r="A4713" t="str">
            <v>14.007.385-0</v>
          </cell>
          <cell r="B4713" t="str">
            <v>DOBRADICA COPO, TIPO ALTA OU BAIXA, CURVA OU RETA, FURACAO DE 35 OU 26MM, C/FECHO DE METAL CROM.</v>
          </cell>
          <cell r="C4713" t="str">
            <v>UN</v>
          </cell>
          <cell r="D4713">
            <v>2</v>
          </cell>
        </row>
        <row r="4714">
          <cell r="A4714" t="str">
            <v>14.007.390-0</v>
          </cell>
          <cell r="B4714" t="str">
            <v>MOLA DE BILHA DE ACO, TAMANHO 12MM</v>
          </cell>
          <cell r="C4714" t="str">
            <v>UN</v>
          </cell>
          <cell r="D4714">
            <v>1.5</v>
          </cell>
        </row>
        <row r="4715">
          <cell r="A4715" t="str">
            <v>14.007.396-0</v>
          </cell>
          <cell r="B4715" t="str">
            <v>TRILHO DE ALUMINIO P/ROLDANA, EM ESQUADRIA DE CORRER, OCO, C/ 3,00M P/APROX. 30 X 29MM</v>
          </cell>
          <cell r="C4715" t="str">
            <v>UN</v>
          </cell>
          <cell r="D4715">
            <v>5.94</v>
          </cell>
        </row>
        <row r="4716">
          <cell r="A4716" t="str">
            <v>14.007.400-0</v>
          </cell>
          <cell r="B4716" t="str">
            <v>MOLA VAI-E-VEM C/ESFERA DE ACO E CORPO EM LATAO POLIDO</v>
          </cell>
          <cell r="C4716" t="str">
            <v>UN</v>
          </cell>
          <cell r="D4716">
            <v>51.32</v>
          </cell>
        </row>
        <row r="4717">
          <cell r="A4717" t="str">
            <v>14.007.500-0</v>
          </cell>
          <cell r="B4717" t="str">
            <v>UNIDADE DE REF. P/FORN. DE FERRAG. P/ESQUADRIAS</v>
          </cell>
          <cell r="C4717" t="str">
            <v>UR</v>
          </cell>
          <cell r="D4717">
            <v>112.85</v>
          </cell>
        </row>
        <row r="4718">
          <cell r="A4718" t="str">
            <v>14.007.999-0</v>
          </cell>
          <cell r="B4718" t="str">
            <v>FAMILIA 14.007FERRAGENS P/ESQUADRIAS</v>
          </cell>
          <cell r="D4718">
            <v>2523</v>
          </cell>
        </row>
        <row r="4719">
          <cell r="A4719" t="str">
            <v>14.008.010-0</v>
          </cell>
          <cell r="B4719" t="str">
            <v>PORTA COMP. DE 60 X 210 X 3CM, MARCO DE 7 X 3CM, A PORTA COMO O MARCO SERAO REVEST. C/CHAPA LAMIN. DE 1MM DE ESP.</v>
          </cell>
          <cell r="C4719" t="str">
            <v>UN</v>
          </cell>
          <cell r="D4719">
            <v>278.13</v>
          </cell>
        </row>
        <row r="4720">
          <cell r="A4720" t="str">
            <v>14.008.015-0</v>
          </cell>
          <cell r="B4720" t="str">
            <v>PORTA COMP. DE 70 X 210 X 3CM, MARCO DE 7 X 3CM, A PORTA COMO O MARCO SERAO REVEST. C/CHAPA LAMIN. DE 1MM DE ESP.</v>
          </cell>
          <cell r="C4720" t="str">
            <v>UN</v>
          </cell>
          <cell r="D4720">
            <v>415.03</v>
          </cell>
        </row>
        <row r="4721">
          <cell r="A4721" t="str">
            <v>14.008.020-0</v>
          </cell>
          <cell r="B4721" t="str">
            <v>PORTA COMP. DE 80 X 210 X 3CM, MARCO DE 7 X 3CM, A PORTA COMO O MARCO SERAO REVEST. C/CHAPA LAMIN. DE 1MM DE ESP.</v>
          </cell>
          <cell r="C4721" t="str">
            <v>UN</v>
          </cell>
          <cell r="D4721">
            <v>415.48</v>
          </cell>
        </row>
        <row r="4722">
          <cell r="A4722" t="str">
            <v>14.008.025-0</v>
          </cell>
          <cell r="B4722" t="str">
            <v>PORTA COMP.DE 120 X 210 X 3CM, EM 2 FL.,MARCO DE 7 X 3CM, APORTA COMO O MARCO SERAO REVEST.C/CHAPA LAMIN.DE 1MM DE ESP.</v>
          </cell>
          <cell r="C4722" t="str">
            <v>UN</v>
          </cell>
          <cell r="D4722">
            <v>531.99</v>
          </cell>
        </row>
        <row r="4723">
          <cell r="A4723" t="str">
            <v>14.008.030-0</v>
          </cell>
          <cell r="B4723" t="str">
            <v>PORTA COMP.DE 140 X 210 X 3CM, EM 2 FL.,MARCO DE 7 X 3CM, APORTA COMO O MARCO SERAO REVEST.C/CHAPA LAMIN.DE 1MM DE ESP.</v>
          </cell>
          <cell r="C4723" t="str">
            <v>UN</v>
          </cell>
          <cell r="D4723">
            <v>805.8</v>
          </cell>
        </row>
        <row r="4724">
          <cell r="A4724" t="str">
            <v>14.008.035-0</v>
          </cell>
          <cell r="B4724" t="str">
            <v>PORTA COMP.DE 160 X 210 X 3CM, EM 2 FL.,MARCO DE 7 X 3CM, APORTA COMO O MARCO SERAO REVEST.C/CHAPA LAMIN.DE 1MM DE ESP.</v>
          </cell>
          <cell r="C4724" t="str">
            <v>UN</v>
          </cell>
          <cell r="D4724">
            <v>806.7</v>
          </cell>
        </row>
        <row r="4725">
          <cell r="A4725" t="str">
            <v>14.008.045-0</v>
          </cell>
          <cell r="B4725" t="str">
            <v>PORTA COMP. DE 60 X 180 X 3CM, MARCO DE 7 X 3CM, REVEST. DECHAPA LAMIN. DE 1MM DE ESP.</v>
          </cell>
          <cell r="C4725" t="str">
            <v>UN</v>
          </cell>
          <cell r="D4725">
            <v>248.39</v>
          </cell>
        </row>
        <row r="4726">
          <cell r="A4726" t="str">
            <v>14.008.070-0</v>
          </cell>
          <cell r="B4726" t="str">
            <v>PRATELEIRA DE COMP. DE CEDRO C/ESP. DE 2CM E LARG. DE 40CM,REVEST. C/CHAPA LAMIN. NAS FACES E ESP.</v>
          </cell>
          <cell r="C4726" t="str">
            <v>M</v>
          </cell>
          <cell r="D4726">
            <v>69.47</v>
          </cell>
        </row>
        <row r="4727">
          <cell r="A4727" t="str">
            <v>14.008.075-0</v>
          </cell>
          <cell r="B4727" t="str">
            <v>PRATELEIRA DE COMP. DE CEDRO C/ESP. DE 2CM E LARG. DE 50CM,REVEST. C/CHAPA LAMIN. NAS FACES E ESP.</v>
          </cell>
          <cell r="C4727" t="str">
            <v>M</v>
          </cell>
          <cell r="D4727">
            <v>81.08</v>
          </cell>
        </row>
        <row r="4728">
          <cell r="A4728" t="str">
            <v>14.008.080-0</v>
          </cell>
          <cell r="B4728" t="str">
            <v>PRATELEIRA DE COMP. DE CEDRO C/ESP. DE 2CM E LARG. DE 60CM,REVEST. C/CHAPA LAMIN. NAS FACES E ESP.</v>
          </cell>
          <cell r="C4728" t="str">
            <v>M</v>
          </cell>
          <cell r="D4728">
            <v>92.53</v>
          </cell>
        </row>
        <row r="4729">
          <cell r="A4729" t="str">
            <v>14.008.090-0</v>
          </cell>
          <cell r="B4729" t="str">
            <v>QUADRO AULA EM COMP. DE CEDRO DE 8MM DE ESP., REVEST. C/CHAPA DE LAMIN. VERDE SUPER QUADRO ESCOLAR, MED. 5,00 X 1,20M</v>
          </cell>
          <cell r="C4729" t="str">
            <v>UN</v>
          </cell>
          <cell r="D4729">
            <v>800.82</v>
          </cell>
        </row>
        <row r="4730">
          <cell r="A4730" t="str">
            <v>14.008.092-0</v>
          </cell>
          <cell r="B4730" t="str">
            <v>QUADRO DE AULA; MED. 5,85 X 1,20M, EM COMP. DE CEDRO DE 8MMDE ESP, REVEST. C/CHAPA LAMIN. VERDE OFICIAL 450</v>
          </cell>
          <cell r="C4730" t="str">
            <v>UN</v>
          </cell>
          <cell r="D4730">
            <v>938.17</v>
          </cell>
        </row>
        <row r="4731">
          <cell r="A4731" t="str">
            <v>14.008.100-0</v>
          </cell>
          <cell r="B4731" t="str">
            <v>PORTA DE CORRER, 2 FL., P/ARMARIO EM BANCA, 50 X 70CM, DE COMP. DE CEDRO DE 20MM, REVEST. C/CHAPA LAMIN. NAS 3 FACES</v>
          </cell>
          <cell r="C4731" t="str">
            <v>UN</v>
          </cell>
          <cell r="D4731">
            <v>256.81</v>
          </cell>
        </row>
        <row r="4732">
          <cell r="A4732" t="str">
            <v>14.008.500-0</v>
          </cell>
          <cell r="B4732" t="str">
            <v>UNIDADE DE REF. P/FORN. E/OU REPARO DE ESQUADRIAS REVESTIDASDE CHAPA LAMIN.</v>
          </cell>
          <cell r="C4732" t="str">
            <v>UR</v>
          </cell>
          <cell r="D4732">
            <v>185.32</v>
          </cell>
        </row>
        <row r="4733">
          <cell r="A4733" t="str">
            <v>14.008.999-0</v>
          </cell>
          <cell r="B4733" t="str">
            <v>FAMILIA 14.008ESQUADRIAS REVEST. DE FORMICA</v>
          </cell>
          <cell r="D4733">
            <v>2071</v>
          </cell>
        </row>
        <row r="4734">
          <cell r="A4734" t="str">
            <v>14.009.010-0</v>
          </cell>
          <cell r="B4734" t="str">
            <v>COLOCACAO DE FECHADURA DE EMBUTIR, C/ALT. APROX. DE 20CM, EMMAD.</v>
          </cell>
          <cell r="C4734" t="str">
            <v>UN</v>
          </cell>
          <cell r="D4734">
            <v>20.41</v>
          </cell>
        </row>
        <row r="4735">
          <cell r="A4735" t="str">
            <v>14.009.015-0</v>
          </cell>
          <cell r="B4735" t="str">
            <v>COLOCACAO DE FECHADURA DE EMBUTIR, C/ALT. APROX. DE 15CM, EMMAD.</v>
          </cell>
          <cell r="C4735" t="str">
            <v>UN</v>
          </cell>
          <cell r="D4735">
            <v>18.59</v>
          </cell>
        </row>
        <row r="4736">
          <cell r="A4736" t="str">
            <v>14.009.020-0</v>
          </cell>
          <cell r="B4736" t="str">
            <v>COLOCACAO DE FECHADURA DE EMBUTIR, C/ALT. APROX. DE 10CM, EMMAD.</v>
          </cell>
          <cell r="C4736" t="str">
            <v>UN</v>
          </cell>
          <cell r="D4736">
            <v>16.87</v>
          </cell>
        </row>
        <row r="4737">
          <cell r="A4737" t="str">
            <v>14.009.022-0</v>
          </cell>
          <cell r="B4737" t="str">
            <v>SUBSTITUICAO DE FECHADURA DE EMBUTIR, C/ALT. APROX. DE 20CM,EM MAD.</v>
          </cell>
          <cell r="C4737" t="str">
            <v>UN</v>
          </cell>
          <cell r="D4737">
            <v>8.16</v>
          </cell>
        </row>
        <row r="4738">
          <cell r="A4738" t="str">
            <v>14.009.024-0</v>
          </cell>
          <cell r="B4738" t="str">
            <v>SUBSTITUICAO DE FECHADURA DE EMBUTIR, C/ALT. APROX. DE 15CM,EM MAD.</v>
          </cell>
          <cell r="C4738" t="str">
            <v>UN</v>
          </cell>
          <cell r="D4738">
            <v>7.43</v>
          </cell>
        </row>
        <row r="4739">
          <cell r="A4739" t="str">
            <v>14.009.026-0</v>
          </cell>
          <cell r="B4739" t="str">
            <v>SUBSTITUICAO DE FECHADURA DE EMBUTIR, C/ALT. APROX. DE 10CM,EM MAD.</v>
          </cell>
          <cell r="C4739" t="str">
            <v>UN</v>
          </cell>
          <cell r="D4739">
            <v>6.71</v>
          </cell>
        </row>
        <row r="4740">
          <cell r="A4740" t="str">
            <v>14.009.040-0</v>
          </cell>
          <cell r="B4740" t="str">
            <v>COLOCACAO DE 1 DOBR. C/AS DIM. DE 3" X 4" OU 3" X 3.1/2", EMMAD.</v>
          </cell>
          <cell r="C4740" t="str">
            <v>UN</v>
          </cell>
          <cell r="D4740">
            <v>6.8</v>
          </cell>
        </row>
        <row r="4741">
          <cell r="A4741" t="str">
            <v>14.009.045-0</v>
          </cell>
          <cell r="B4741" t="str">
            <v>COLOCACAO DE 1 DOBR. C/AS DIM. DE 3" X 3" OU 3" X 2.1/2", EMMAD.</v>
          </cell>
          <cell r="C4741" t="str">
            <v>UN</v>
          </cell>
          <cell r="D4741">
            <v>5.44</v>
          </cell>
        </row>
        <row r="4742">
          <cell r="A4742" t="str">
            <v>14.009.050-0</v>
          </cell>
          <cell r="B4742" t="str">
            <v>COLOCACAO DE 1 DOBR. C/AS DIM. DE 2" X 2.1/2" OU 1.1/2" X 2", EM MAD.</v>
          </cell>
          <cell r="C4742" t="str">
            <v>UN</v>
          </cell>
          <cell r="D4742">
            <v>4.08</v>
          </cell>
        </row>
        <row r="4743">
          <cell r="A4743" t="str">
            <v>14.009.052-0</v>
          </cell>
          <cell r="B4743" t="str">
            <v>SUBSTITUICAO DE 1 DOBR. C/AS DIM. DE 3" X 4" OU 3" X 3.1/2",EM MAD.</v>
          </cell>
          <cell r="C4743" t="str">
            <v>UN</v>
          </cell>
          <cell r="D4743">
            <v>3.17</v>
          </cell>
        </row>
        <row r="4744">
          <cell r="A4744" t="str">
            <v>14.009.054-0</v>
          </cell>
          <cell r="B4744" t="str">
            <v>SUBSTITUICAO DE 1 DOBR. C/AS DIM. DE 3" X 3" OU 3" X 2.1/2",EM MAD.</v>
          </cell>
          <cell r="C4744" t="str">
            <v>UN</v>
          </cell>
          <cell r="D4744">
            <v>2.72</v>
          </cell>
        </row>
        <row r="4745">
          <cell r="A4745" t="str">
            <v>14.009.056-0</v>
          </cell>
          <cell r="B4745" t="str">
            <v>SUBSTITUICAO DE 1 DOBR. C/AS DIM. DE 2" X 2.1/2" OU 1.1/2" X2", EM MAD.</v>
          </cell>
          <cell r="C4745" t="str">
            <v>UN</v>
          </cell>
          <cell r="D4745">
            <v>2.2599999999999998</v>
          </cell>
        </row>
        <row r="4746">
          <cell r="A4746" t="str">
            <v>14.009.060-0</v>
          </cell>
          <cell r="B4746" t="str">
            <v>COLOCACAO DE VISOR OTICO, EM MAD.</v>
          </cell>
          <cell r="C4746" t="str">
            <v>UN</v>
          </cell>
          <cell r="D4746">
            <v>4.53</v>
          </cell>
        </row>
        <row r="4747">
          <cell r="A4747" t="str">
            <v>14.009.070-0</v>
          </cell>
          <cell r="B4747" t="str">
            <v>COLOCACAO DE FECHO DE EMBUTIR DE 40CM, EM MAD.</v>
          </cell>
          <cell r="C4747" t="str">
            <v>UN</v>
          </cell>
          <cell r="D4747">
            <v>20.41</v>
          </cell>
        </row>
        <row r="4748">
          <cell r="A4748" t="str">
            <v>14.009.075-0</v>
          </cell>
          <cell r="B4748" t="str">
            <v>COLOCACAO DE FECHO DE EMBUTIR DE 20CM, EM MAD.</v>
          </cell>
          <cell r="C4748" t="str">
            <v>UN</v>
          </cell>
          <cell r="D4748">
            <v>15.42</v>
          </cell>
        </row>
        <row r="4749">
          <cell r="A4749" t="str">
            <v>14.009.080-0</v>
          </cell>
          <cell r="B4749" t="str">
            <v>COLOCACAO DE SISTEMA DE ROLDANAS, CABOS E CONTRAPESOS, EM JANELA GUILHOTINA</v>
          </cell>
          <cell r="C4749" t="str">
            <v>UN</v>
          </cell>
          <cell r="D4749">
            <v>31.75</v>
          </cell>
        </row>
        <row r="4750">
          <cell r="A4750" t="str">
            <v>14.009.085-0</v>
          </cell>
          <cell r="B4750" t="str">
            <v>COLOCACAO DE PRENDEDOR DE PORTA, EM PISO DE MAD.</v>
          </cell>
          <cell r="C4750" t="str">
            <v>UN</v>
          </cell>
          <cell r="D4750">
            <v>2.2599999999999998</v>
          </cell>
        </row>
        <row r="4751">
          <cell r="A4751" t="str">
            <v>14.009.090-0</v>
          </cell>
          <cell r="B4751" t="str">
            <v>COLOCACAO DE FECHO DE SOBREPOR, DE FIO REDONDO DE 20 OU 30CM, EM MAD.</v>
          </cell>
          <cell r="C4751" t="str">
            <v>UN</v>
          </cell>
          <cell r="D4751">
            <v>2.72</v>
          </cell>
        </row>
        <row r="4752">
          <cell r="A4752" t="str">
            <v>14.009.095-0</v>
          </cell>
          <cell r="B4752" t="str">
            <v>COLOCACAO DE FECHO DE SOBREPOR, DE FIO REDONDO DE 5 OU 10CM,EM MAD.</v>
          </cell>
          <cell r="C4752" t="str">
            <v>UN</v>
          </cell>
          <cell r="D4752">
            <v>1.81</v>
          </cell>
        </row>
        <row r="4753">
          <cell r="A4753" t="str">
            <v>14.009.110-0</v>
          </cell>
          <cell r="B4753" t="str">
            <v>COLOCACAO DE MOLA FECHA PORTA, EM MAD.</v>
          </cell>
          <cell r="C4753" t="str">
            <v>UN</v>
          </cell>
          <cell r="D4753">
            <v>9.07</v>
          </cell>
        </row>
        <row r="4754">
          <cell r="A4754" t="str">
            <v>14.009.120-0</v>
          </cell>
          <cell r="B4754" t="str">
            <v>COLOCACAO DE CREMONE, EM MAD., C/VARA DE FERRO DE 150MM</v>
          </cell>
          <cell r="C4754" t="str">
            <v>UN</v>
          </cell>
          <cell r="D4754">
            <v>18.14</v>
          </cell>
        </row>
        <row r="4755">
          <cell r="A4755" t="str">
            <v>14.009.125-0</v>
          </cell>
          <cell r="B4755" t="str">
            <v>COLOCACAO DE CARRANCA, FIX. NA PARTE EXT. DE JANELAS DE ABRIR</v>
          </cell>
          <cell r="C4755" t="str">
            <v>UN</v>
          </cell>
          <cell r="D4755">
            <v>9.07</v>
          </cell>
        </row>
        <row r="4756">
          <cell r="A4756" t="str">
            <v>14.009.130-0</v>
          </cell>
          <cell r="B4756" t="str">
            <v>COLOCACAO DE DOBR., TIPO VAI-E-VEM, EM MAD.</v>
          </cell>
          <cell r="C4756" t="str">
            <v>UN</v>
          </cell>
          <cell r="D4756">
            <v>9.07</v>
          </cell>
        </row>
        <row r="4757">
          <cell r="A4757" t="str">
            <v>14.009.999-0</v>
          </cell>
          <cell r="B4757" t="str">
            <v>FAMILIA 14.009COLOCACAO FECHADURA</v>
          </cell>
          <cell r="D4757">
            <v>3242</v>
          </cell>
        </row>
        <row r="4758">
          <cell r="A4758" t="str">
            <v>14.010.010-0</v>
          </cell>
          <cell r="B4758" t="str">
            <v>MASTRO MET. EM TUBO DE FºGALV. DE 3" C/ALT. DE 6,00M, EQUIPADO C/ROLDANA, C/FIX. EM PRISMA DE CONCR. DE 30 X 30 X 50CM</v>
          </cell>
          <cell r="C4758" t="str">
            <v>UN</v>
          </cell>
          <cell r="D4758">
            <v>501.15</v>
          </cell>
        </row>
        <row r="4759">
          <cell r="A4759" t="str">
            <v>14.010.015-0</v>
          </cell>
          <cell r="B4759" t="str">
            <v>MASTRO MET. EM TUBO DE FºGALV. DE 3" C/ALT. DE 5,50M; EQUIPADO C/ROLDANA, C/FIX. EM PRISMA DE CONCR. DE 30 X 30 X 50CM</v>
          </cell>
          <cell r="C4759" t="str">
            <v>UN</v>
          </cell>
          <cell r="D4759">
            <v>469.5</v>
          </cell>
        </row>
        <row r="4760">
          <cell r="A4760" t="str">
            <v>14.010.999-0</v>
          </cell>
          <cell r="B4760" t="str">
            <v>FAMILIA 14.010MASTROS METALICOS</v>
          </cell>
          <cell r="D4760">
            <v>2364</v>
          </cell>
        </row>
        <row r="4761">
          <cell r="A4761" t="str">
            <v>15.000.999-0</v>
          </cell>
          <cell r="B4761" t="str">
            <v>FAMILIA 15.000INDICE INST.ELETR.HIDRO-SANITARIA</v>
          </cell>
          <cell r="D4761">
            <v>2739</v>
          </cell>
        </row>
        <row r="4762">
          <cell r="A4762" t="str">
            <v>15.001.020-1</v>
          </cell>
          <cell r="B4762" t="str">
            <v>CAIXA DE ALVEN. DE TIJ. MACICO (7 X 10 X 20CM), EM PAREDES DE MEIA VEZ DE 0,20 X 0,20 X 0,30M, C/TAMPA DE 5CM DE ESP.</v>
          </cell>
          <cell r="C4762" t="str">
            <v>UN</v>
          </cell>
          <cell r="D4762">
            <v>83.92</v>
          </cell>
        </row>
        <row r="4763">
          <cell r="A4763" t="str">
            <v>15.001.025-0</v>
          </cell>
          <cell r="B4763" t="str">
            <v>CAIXA DE ALVEN. DE TIJ. MACICO (7 X 10 X 20CM), EM PAREDES DE MEIA VEZ DE 0,30 X 0,30 X 0,30M, C/TAMPA DE 5CM DE ESP.</v>
          </cell>
          <cell r="C4763" t="str">
            <v>UN</v>
          </cell>
          <cell r="D4763">
            <v>103.97</v>
          </cell>
        </row>
        <row r="4764">
          <cell r="A4764" t="str">
            <v>15.001.026-0</v>
          </cell>
          <cell r="B4764" t="str">
            <v>CAIXA DE ALVEN. DE TIJ. MACICO (7 X 10 X 20CM), EM PAREDES DE MEIA VEZ DE 0,40 X 0,40 X 0,40M, C/TAMPA DE 5CM DE ESP.</v>
          </cell>
          <cell r="C4764" t="str">
            <v>UN</v>
          </cell>
          <cell r="D4764">
            <v>131.15</v>
          </cell>
        </row>
        <row r="4765">
          <cell r="A4765" t="str">
            <v>15.001.027-0</v>
          </cell>
          <cell r="B4765" t="str">
            <v>CAIXA DE ALVEN. DE TIJ. MACICO (7 X 10 X 20CM), EM PAREDES DE MEIA VEZ DE 0,60 X 0,60 X 0,60M, C/TAMPA DE 8CM DE ESP.</v>
          </cell>
          <cell r="C4765" t="str">
            <v>UN</v>
          </cell>
          <cell r="D4765">
            <v>213.17</v>
          </cell>
        </row>
        <row r="4766">
          <cell r="A4766" t="str">
            <v>15.001.028-0</v>
          </cell>
          <cell r="B4766" t="str">
            <v>CAIXA DE ALVEN. DE TIJ. MACICO (7 X 10 X 20CM), EM PAREDES DE MEIA VEZ DE 0,60 X 0,60 X 0,40M, C/TAMPA DE 8CM DE ESP.</v>
          </cell>
          <cell r="C4766" t="str">
            <v>UN</v>
          </cell>
          <cell r="D4766">
            <v>183.65</v>
          </cell>
        </row>
        <row r="4767">
          <cell r="A4767" t="str">
            <v>15.001.029-0</v>
          </cell>
          <cell r="B4767" t="str">
            <v>CAIXA DE ALVEN. DE TIJ. MACICO (7 X 10 X 20CM), EM PAREDES DE MEIA VEZ DE 0,60 X 0,60 X 1,20M, C/TAMPA DE 8CM DE ESP.</v>
          </cell>
          <cell r="C4767" t="str">
            <v>UN</v>
          </cell>
          <cell r="D4767">
            <v>342.63</v>
          </cell>
        </row>
        <row r="4768">
          <cell r="A4768" t="str">
            <v>15.001.030-0</v>
          </cell>
          <cell r="B4768" t="str">
            <v>CAIXA DE ALVEN. DE TIJ. MACICO (7 X 10 X 20CM), EM PAREDES DE MEIA VEZ DE 0,80 X 0,80 X 1,00M, C/TAMPA DE 10CM DE ESP.</v>
          </cell>
          <cell r="C4768" t="str">
            <v>UN</v>
          </cell>
          <cell r="D4768">
            <v>414.29</v>
          </cell>
        </row>
        <row r="4769">
          <cell r="A4769" t="str">
            <v>15.001.031-0</v>
          </cell>
          <cell r="B4769" t="str">
            <v>CAIXA DE ALVEN. DE TIJ. MACICO (7 X 10 X 20CM), EM PAREDES DE MEIA VEZ DE 0,30 X 0,90 X 1,00M, S/TAMPA</v>
          </cell>
          <cell r="C4769" t="str">
            <v>UN</v>
          </cell>
          <cell r="D4769">
            <v>254.55</v>
          </cell>
        </row>
        <row r="4770">
          <cell r="A4770" t="str">
            <v>15.001.053-0</v>
          </cell>
          <cell r="B4770" t="str">
            <v>ABRIGO P/ 4 BOTIJOES DE GAS DE 45KG, EXCL. LIGACOES, DIM. DE2,00 X 0,50 X 1,50M, EM ALVEN. DE TIJ.</v>
          </cell>
          <cell r="C4770" t="str">
            <v>UN</v>
          </cell>
          <cell r="D4770">
            <v>1527.55</v>
          </cell>
        </row>
        <row r="4771">
          <cell r="A4771" t="str">
            <v>15.001.054-0</v>
          </cell>
          <cell r="B4771" t="str">
            <v>ABRIGO P/ 2 BOTIJOES DE GAS DE 45KG, EXCL. LIGACOES, DIM. DE1,00 X 0,50 X 1,50M, EM ALVEN. DE TIJ.</v>
          </cell>
          <cell r="C4771" t="str">
            <v>UN</v>
          </cell>
          <cell r="D4771">
            <v>874.87</v>
          </cell>
        </row>
        <row r="4772">
          <cell r="A4772" t="str">
            <v>15.001.055-0</v>
          </cell>
          <cell r="B4772" t="str">
            <v>ABRIGO P/ 4 BOTIJOES DE GAS DE 13KG, EXCL. LIGACOES, DIM. DE2,00 X 0,50 X 0,80M EM ALVEN. DE TIJ.</v>
          </cell>
          <cell r="C4772" t="str">
            <v>UN</v>
          </cell>
          <cell r="D4772">
            <v>940.25</v>
          </cell>
        </row>
        <row r="4773">
          <cell r="A4773" t="str">
            <v>15.001.056-0</v>
          </cell>
          <cell r="B4773" t="str">
            <v>ABRIGO P/ 2 BOTIJOES DE GAS DE 13KG, EXCL. LIGACOES, DIM. DE1,00 X 0,50 X 0,80M, EM ALVEN. DE TIJ.</v>
          </cell>
          <cell r="C4773" t="str">
            <v>UN</v>
          </cell>
          <cell r="D4773">
            <v>563.32000000000005</v>
          </cell>
        </row>
        <row r="4774">
          <cell r="A4774" t="str">
            <v>15.001.070-0</v>
          </cell>
          <cell r="B4774" t="str">
            <v>ABRIGO P/HIDROMETRO DE 1/2" OU 3/4", DIM. DE 0,80 X 0,40 X 0,50M, EM ALVEN. DE TIJ., C/PORTA DE 0,70 X 0,40M</v>
          </cell>
          <cell r="C4774" t="str">
            <v>UN</v>
          </cell>
          <cell r="D4774">
            <v>248.48</v>
          </cell>
        </row>
        <row r="4775">
          <cell r="A4775" t="str">
            <v>15.001.071-0</v>
          </cell>
          <cell r="B4775" t="str">
            <v>ABRIGO P/HIDROMETRO DE 1", DIM. DE 0,90 X 0,50 X 0,60M, EM ALVEN. DE TIJ., C/PORTA DE 0,80 X 0,50M</v>
          </cell>
          <cell r="C4775" t="str">
            <v>UN</v>
          </cell>
          <cell r="D4775">
            <v>288.51</v>
          </cell>
        </row>
        <row r="4776">
          <cell r="A4776" t="str">
            <v>15.001.072-0</v>
          </cell>
          <cell r="B4776" t="str">
            <v>ABRIGO P/HIDROMETRO DE 1.1/2", DIM. DE 1,10 X 0,60 X 0,70M,EM ALVEN. DE TIJ., C/PORTA DE 1,00 X 0,60M</v>
          </cell>
          <cell r="C4776" t="str">
            <v>UN</v>
          </cell>
          <cell r="D4776">
            <v>327.78</v>
          </cell>
        </row>
        <row r="4777">
          <cell r="A4777" t="str">
            <v>15.001.073-0</v>
          </cell>
          <cell r="B4777" t="str">
            <v>ABRIGO P/HIDROMETRO DE 2", DIM. DE 1,50 X 0,70 X 0,90M, EM ALVEN. DE TIJOLOS, C/PORTA DE 1,40 X 0,70M</v>
          </cell>
          <cell r="C4777" t="str">
            <v>UN</v>
          </cell>
          <cell r="D4777">
            <v>393.22</v>
          </cell>
        </row>
        <row r="4778">
          <cell r="A4778" t="str">
            <v>15.001.075-0</v>
          </cell>
          <cell r="B4778" t="str">
            <v>ABRIGO P/BOMBA, DIM. DE 0,70 X 0,50 X 0,50M, EM ALVEN. DE TIJ., C/PORTA DE 0,60 X 0,40M</v>
          </cell>
          <cell r="C4778" t="str">
            <v>UN</v>
          </cell>
          <cell r="D4778">
            <v>271.72000000000003</v>
          </cell>
        </row>
        <row r="4779">
          <cell r="A4779" t="str">
            <v>15.001.076-0</v>
          </cell>
          <cell r="B4779" t="str">
            <v>ABRIGO P/BOMBA, DIM. DE 1,20 X 0,60 X 0,80M, EM ALVEN. DE TIJ., C/PORTA DE 1,00 X 0,60M</v>
          </cell>
          <cell r="C4779" t="str">
            <v>UN</v>
          </cell>
          <cell r="D4779">
            <v>326.20999999999998</v>
          </cell>
        </row>
        <row r="4780">
          <cell r="A4780" t="str">
            <v>15.001.080-0</v>
          </cell>
          <cell r="B4780" t="str">
            <v>TAMPA DE CONCR. ARMADO, ESP. DE 6CM, P/CX. DE INSPECAO, C/ 60CM DE DIAM. FORN. E COLOC.</v>
          </cell>
          <cell r="C4780" t="str">
            <v>UN</v>
          </cell>
          <cell r="D4780">
            <v>19.850000000000001</v>
          </cell>
        </row>
        <row r="4781">
          <cell r="A4781" t="str">
            <v>15.001.090-0</v>
          </cell>
          <cell r="B4781" t="str">
            <v>REPARO EM CX. DE PASSAGEM DE ENERGIA ELETR., DE ALVEN. DE 30X 30CM, C/TROCA DE TAMPA</v>
          </cell>
          <cell r="C4781" t="str">
            <v>UN</v>
          </cell>
          <cell r="D4781">
            <v>27.43</v>
          </cell>
        </row>
        <row r="4782">
          <cell r="A4782" t="str">
            <v>15.001.095-0</v>
          </cell>
          <cell r="B4782" t="str">
            <v>REPARO EM CX. DE PASSAGEM DE ENERGIA ELETR., DE ALVEN. DE 40X 40CM, C/TROCA DE TAMPA</v>
          </cell>
          <cell r="C4782" t="str">
            <v>UN</v>
          </cell>
          <cell r="D4782">
            <v>37.53</v>
          </cell>
        </row>
        <row r="4783">
          <cell r="A4783" t="str">
            <v>15.001.100-0</v>
          </cell>
          <cell r="B4783" t="str">
            <v>REPARO EM CX. DE PASSAGEM DE ENERGIA ELETR., DE ALVEN. DE 60X 60CM, C/TROCA DE TAMPA</v>
          </cell>
          <cell r="C4783" t="str">
            <v>UN</v>
          </cell>
          <cell r="D4783">
            <v>52.6</v>
          </cell>
        </row>
        <row r="4784">
          <cell r="A4784" t="str">
            <v>15.001.999-0</v>
          </cell>
          <cell r="B4784" t="str">
            <v>FAMILIA 15.001CAIXA ALVENARIA</v>
          </cell>
          <cell r="D4784">
            <v>2800</v>
          </cell>
        </row>
        <row r="4785">
          <cell r="A4785" t="str">
            <v>15.002.010-0</v>
          </cell>
          <cell r="B4785" t="str">
            <v>FOSSA SEPTICA, CAMARA SUBMERSA, TIPO IMHOFF, CAPAC. P/ 5 CONTRIBUINTES</v>
          </cell>
          <cell r="C4785" t="str">
            <v>UN</v>
          </cell>
          <cell r="D4785">
            <v>893.02</v>
          </cell>
        </row>
        <row r="4786">
          <cell r="A4786" t="str">
            <v>15.002.015-0</v>
          </cell>
          <cell r="B4786" t="str">
            <v>FOSSA SEPTICA, CAMARA SUBMERSA, TIPO IMHOFF, CAPAC. P/ 10 CONTRIBUINTES</v>
          </cell>
          <cell r="C4786" t="str">
            <v>UN</v>
          </cell>
          <cell r="D4786">
            <v>1081.74</v>
          </cell>
        </row>
        <row r="4787">
          <cell r="A4787" t="str">
            <v>15.002.020-0</v>
          </cell>
          <cell r="B4787" t="str">
            <v>FOSSA SEPTICA, CAMARA SUBMERSA, TIPO IMHOFF, CAPAC. P/ 30 CONTRIBUINTES</v>
          </cell>
          <cell r="C4787" t="str">
            <v>UN</v>
          </cell>
          <cell r="D4787">
            <v>1872.46</v>
          </cell>
        </row>
        <row r="4788">
          <cell r="A4788" t="str">
            <v>15.002.025-0</v>
          </cell>
          <cell r="B4788" t="str">
            <v>FOSSA SEPTICA, CAMARA SUBMERSA, TIPO IMHOFF, CAPAC. P/ 50 CONTRIBUINTES</v>
          </cell>
          <cell r="C4788" t="str">
            <v>UN</v>
          </cell>
          <cell r="D4788">
            <v>3043.11</v>
          </cell>
        </row>
        <row r="4789">
          <cell r="A4789" t="str">
            <v>15.002.030-0</v>
          </cell>
          <cell r="B4789" t="str">
            <v>FOSSA SEPTICA, CAMARA SUBMERSA, TIPO IMHOFF, CAPAC. P/ 75 CONTRIBUINTES</v>
          </cell>
          <cell r="C4789" t="str">
            <v>UN</v>
          </cell>
          <cell r="D4789">
            <v>3803.48</v>
          </cell>
        </row>
        <row r="4790">
          <cell r="A4790" t="str">
            <v>15.002.035-0</v>
          </cell>
          <cell r="B4790" t="str">
            <v>FOSSA SEPTICA, CAMARA SUBMERSA, TIPO IMHOFF, CAPAC. P/ 100 CONTRIBUINTES</v>
          </cell>
          <cell r="C4790" t="str">
            <v>UN</v>
          </cell>
          <cell r="D4790">
            <v>5430.83</v>
          </cell>
        </row>
        <row r="4791">
          <cell r="A4791" t="str">
            <v>15.002.040-0</v>
          </cell>
          <cell r="B4791" t="str">
            <v>FOSSA SEPTICA, CAMARA SUBMERSA, TIPO IMHOFF, CAPAC. P/ 150 CONTRIBUINTES</v>
          </cell>
          <cell r="C4791" t="str">
            <v>UN</v>
          </cell>
          <cell r="D4791">
            <v>6414.4</v>
          </cell>
        </row>
        <row r="4792">
          <cell r="A4792" t="str">
            <v>15.002.045-0</v>
          </cell>
          <cell r="B4792" t="str">
            <v>FOSSA SEPTICA, CAMARA SUBMERSA, TIPO IMHOFF, CAPAC. P/ 200 CONTRIBUINTES</v>
          </cell>
          <cell r="C4792" t="str">
            <v>UN</v>
          </cell>
          <cell r="D4792">
            <v>8133.23</v>
          </cell>
        </row>
        <row r="4793">
          <cell r="A4793" t="str">
            <v>15.002.062-0</v>
          </cell>
          <cell r="B4793" t="str">
            <v>CAIXA DE GORDURA SIMPLES CILINDRICA, EM ANEIS DE CONCR., 40CM DIAM., 60CM PROF., INCL. TAMPA</v>
          </cell>
          <cell r="C4793" t="str">
            <v>UN</v>
          </cell>
          <cell r="D4793">
            <v>56.43</v>
          </cell>
        </row>
        <row r="4794">
          <cell r="A4794" t="str">
            <v>15.002.063-0</v>
          </cell>
          <cell r="B4794" t="str">
            <v>CAIXA DE GORDURA DUPLA, CILINDRICA, EM ANEIS DE CONCR., 60CMDIAM., 90CM PROF., INCL. TAMPA</v>
          </cell>
          <cell r="C4794" t="str">
            <v>UN</v>
          </cell>
          <cell r="D4794">
            <v>78.510000000000005</v>
          </cell>
        </row>
        <row r="4795">
          <cell r="A4795" t="str">
            <v>15.002.080-0</v>
          </cell>
          <cell r="B4795" t="str">
            <v>CAIXA DE GORDURA EM ALVEN. DE TIJ. MACICO (7 X 10 X 20CM), PAREDES DE 0,20M, MED. 0,80 X 0,80 X 0,90M</v>
          </cell>
          <cell r="C4795" t="str">
            <v>UN</v>
          </cell>
          <cell r="D4795">
            <v>575.72</v>
          </cell>
        </row>
        <row r="4796">
          <cell r="A4796" t="str">
            <v>15.002.082-0</v>
          </cell>
          <cell r="B4796" t="str">
            <v>CAIXA DE GORDURA EM ALVEN. DE TIJ. MACICO (7 X 10 X 20CM), PAREDES DE 0,20M, MED. 1,00 X 1,00 X 0,90M</v>
          </cell>
          <cell r="C4796" t="str">
            <v>UN</v>
          </cell>
          <cell r="D4796">
            <v>708.96</v>
          </cell>
        </row>
        <row r="4797">
          <cell r="A4797" t="str">
            <v>15.002.084-0</v>
          </cell>
          <cell r="B4797" t="str">
            <v>CAIXA DE GORDURA EM ALVEN. DE TIJ. MACICO (7 X 10 X 20CM), PAREDES DE 0,20M, MED. 1,20 X 1,00 X 0,90M</v>
          </cell>
          <cell r="C4797" t="str">
            <v>UN</v>
          </cell>
          <cell r="D4797">
            <v>775.46</v>
          </cell>
        </row>
        <row r="4798">
          <cell r="A4798" t="str">
            <v>15.002.086-0</v>
          </cell>
          <cell r="B4798" t="str">
            <v>CAIXA DE GORDURA EM ALVEN. DE TIJ. MACICO (7 X 10 X 20CM), PAREDES DE 0,20M, MED. 1,20 X 1,20 X 0,90M</v>
          </cell>
          <cell r="C4798" t="str">
            <v>UN</v>
          </cell>
          <cell r="D4798">
            <v>825.54</v>
          </cell>
        </row>
        <row r="4799">
          <cell r="A4799" t="str">
            <v>15.002.088-0</v>
          </cell>
          <cell r="B4799" t="str">
            <v>CAIXA DE GORDURA EM ALVEN. DE TIJ. MACICO (7 X 10 X 20CM), PAREDES DE 0,20M, MED. 1,00 X 1,50 X 0,90M</v>
          </cell>
          <cell r="C4799" t="str">
            <v>UN</v>
          </cell>
          <cell r="D4799">
            <v>853.83</v>
          </cell>
        </row>
        <row r="4800">
          <cell r="A4800" t="str">
            <v>15.002.090-0</v>
          </cell>
          <cell r="B4800" t="str">
            <v>CAIXA DE GORDURA EM ALVEN. DE TIJ. MACICO (7 X 10 X 20CM), PAREDES DE 0,20M, MED. 1,20 X 1,50 X 0,90M</v>
          </cell>
          <cell r="C4800" t="str">
            <v>UN</v>
          </cell>
          <cell r="D4800">
            <v>911.31</v>
          </cell>
        </row>
        <row r="4801">
          <cell r="A4801" t="str">
            <v>15.002.092-0</v>
          </cell>
          <cell r="B4801" t="str">
            <v>CAIXA DE GORDURA EM ALVEN. DE TIJ. MACICO (7 X 10 X 20CM), PAREDES DE 0,20M, MED. 1,50 X 1,50 X 0,90M</v>
          </cell>
          <cell r="C4801" t="str">
            <v>UN</v>
          </cell>
          <cell r="D4801">
            <v>998.65</v>
          </cell>
        </row>
        <row r="4802">
          <cell r="A4802" t="str">
            <v>15.002.094-0</v>
          </cell>
          <cell r="B4802" t="str">
            <v>CAIXA DE GORDURA EM ALVEN. DE TIJ. MACICO (7 X 10 X 20CM), PAREDES DE 0,20M, MED. 1,50 X 2,00 X 0,90M</v>
          </cell>
          <cell r="C4802" t="str">
            <v>UN</v>
          </cell>
          <cell r="D4802">
            <v>1146.01</v>
          </cell>
        </row>
        <row r="4803">
          <cell r="A4803" t="str">
            <v>15.002.096-0</v>
          </cell>
          <cell r="B4803" t="str">
            <v>CAIXA DE GORDURA EM ALVEN. DE TIJ. MACICO (7 X 10 X 20CM), PAREDES DE 0,20M, MED. 1,50 X 2,20 X 0,90M</v>
          </cell>
          <cell r="C4803" t="str">
            <v>UN</v>
          </cell>
          <cell r="D4803">
            <v>1233.8499999999999</v>
          </cell>
        </row>
        <row r="4804">
          <cell r="A4804" t="str">
            <v>15.002.120-0</v>
          </cell>
          <cell r="B4804" t="str">
            <v>CAIXA ENTERRADA P/INSTAL. TELEFONICAS, TIPO R1, MED. 0,60 X0,35 X 0,50M, EM BL. DE CONCR. DE 0,10 X 0,20 X 0,40M</v>
          </cell>
          <cell r="C4804" t="str">
            <v>UN</v>
          </cell>
          <cell r="D4804">
            <v>82.2</v>
          </cell>
        </row>
        <row r="4805">
          <cell r="A4805" t="str">
            <v>15.002.125-0</v>
          </cell>
          <cell r="B4805" t="str">
            <v>CAIXA ENTERRADA P/INSTAL. TELEFONICAS, TIPO R2, MED. 1,07 X0,52 X 0,50M, EM BL. DE CONCR. DE 0,10 X 0,20 X 0,40M</v>
          </cell>
          <cell r="C4805" t="str">
            <v>UN</v>
          </cell>
          <cell r="D4805">
            <v>149.22999999999999</v>
          </cell>
        </row>
        <row r="4806">
          <cell r="A4806" t="str">
            <v>15.002.130-0</v>
          </cell>
          <cell r="B4806" t="str">
            <v>CAIXA ENTERRADA P/INSTAL. TELEFONICAS, TIPO R3, MED. 1,30 X1,20 X 1,30M, EM BL. DE CONCR. DE 0,10 X 0,20 X 0,40M</v>
          </cell>
          <cell r="C4806" t="str">
            <v>UN</v>
          </cell>
          <cell r="D4806">
            <v>499.64</v>
          </cell>
        </row>
        <row r="4807">
          <cell r="A4807" t="str">
            <v>15.002.135-0</v>
          </cell>
          <cell r="B4807" t="str">
            <v>CAIXA ENTERRADA P/INSTAL. TELEFONICAS, TIPO I, MED. 2,15 X 1,30 X 1,80M, EM BL. DE CONCR. DE 0,10 X 0,20 X 0,40M</v>
          </cell>
          <cell r="C4807" t="str">
            <v>UN</v>
          </cell>
          <cell r="D4807">
            <v>935.7</v>
          </cell>
        </row>
        <row r="4808">
          <cell r="A4808" t="str">
            <v>15.002.150-0</v>
          </cell>
          <cell r="B4808" t="str">
            <v>SUMIDOURO P/ 10 CONTRIBUINTES</v>
          </cell>
          <cell r="C4808" t="str">
            <v>UN</v>
          </cell>
          <cell r="D4808">
            <v>1132.4100000000001</v>
          </cell>
        </row>
        <row r="4809">
          <cell r="A4809" t="str">
            <v>15.002.155-0</v>
          </cell>
          <cell r="B4809" t="str">
            <v>SUMIDOURO P/ 30 CONTRIBUINTES</v>
          </cell>
          <cell r="C4809" t="str">
            <v>UN</v>
          </cell>
          <cell r="D4809">
            <v>1808.93</v>
          </cell>
        </row>
        <row r="4810">
          <cell r="A4810" t="str">
            <v>15.002.160-0</v>
          </cell>
          <cell r="B4810" t="str">
            <v>SUMIDOURO P/ 50 CONTRIBUINTES</v>
          </cell>
          <cell r="C4810" t="str">
            <v>UN</v>
          </cell>
          <cell r="D4810">
            <v>2685.98</v>
          </cell>
        </row>
        <row r="4811">
          <cell r="A4811" t="str">
            <v>15.002.165-0</v>
          </cell>
          <cell r="B4811" t="str">
            <v>SUMIDOURO P/ 75 CONTRIBUINTES</v>
          </cell>
          <cell r="C4811" t="str">
            <v>UN</v>
          </cell>
          <cell r="D4811">
            <v>3718.83</v>
          </cell>
        </row>
        <row r="4812">
          <cell r="A4812" t="str">
            <v>15.002.170-0</v>
          </cell>
          <cell r="B4812" t="str">
            <v>SUMIDOURO P/ 100 CONTRIBUINTES</v>
          </cell>
          <cell r="C4812" t="str">
            <v>UN</v>
          </cell>
          <cell r="D4812">
            <v>4876.93</v>
          </cell>
        </row>
        <row r="4813">
          <cell r="A4813" t="str">
            <v>15.002.175-0</v>
          </cell>
          <cell r="B4813" t="str">
            <v>SUMIDOURO P/ 150 CONTRIBUINTES</v>
          </cell>
          <cell r="C4813" t="str">
            <v>UN</v>
          </cell>
          <cell r="D4813">
            <v>6433.3</v>
          </cell>
        </row>
        <row r="4814">
          <cell r="A4814" t="str">
            <v>15.002.180-0</v>
          </cell>
          <cell r="B4814" t="str">
            <v>SUMIDOURO P/ 200 CONTRIBUINTES</v>
          </cell>
          <cell r="C4814" t="str">
            <v>UN</v>
          </cell>
          <cell r="D4814">
            <v>7921.22</v>
          </cell>
        </row>
        <row r="4815">
          <cell r="A4815" t="str">
            <v>15.002.200-0</v>
          </cell>
          <cell r="B4815" t="str">
            <v>CAIXA DE INSPECAO DE CONCR. PRE-MOLDADO, C/ 925MM DE ALT. TOTAL</v>
          </cell>
          <cell r="C4815" t="str">
            <v>UN</v>
          </cell>
          <cell r="D4815">
            <v>80.37</v>
          </cell>
        </row>
        <row r="4816">
          <cell r="A4816" t="str">
            <v>15.002.205-0</v>
          </cell>
          <cell r="B4816" t="str">
            <v>CAIXA DE INSPECAO DE CONCR. PRE-MOLDADO, C/ 625MM DE ALT. TOTAL</v>
          </cell>
          <cell r="C4816" t="str">
            <v>UN</v>
          </cell>
          <cell r="D4816">
            <v>60.65</v>
          </cell>
        </row>
        <row r="4817">
          <cell r="A4817" t="str">
            <v>15.002.210-0</v>
          </cell>
          <cell r="B4817" t="str">
            <v>CAIXA DE INSPECAO DE CONCR. PRE-MOLDADO, C/ 475MM DE ALT. TOTAL</v>
          </cell>
          <cell r="C4817" t="str">
            <v>UN</v>
          </cell>
          <cell r="D4817">
            <v>48.32</v>
          </cell>
        </row>
        <row r="4818">
          <cell r="A4818" t="str">
            <v>15.002.310-0</v>
          </cell>
          <cell r="B4818" t="str">
            <v>CAIXA SEPARADORA DE OLEO E CX. RECEPTORA LATERAL, MED. 0,60X 0,60 X 0,60M CADA UMA, EM BL. DE CONCR. DE 10 X 20 X 40CM</v>
          </cell>
          <cell r="C4818" t="str">
            <v>UN</v>
          </cell>
          <cell r="D4818">
            <v>797.68</v>
          </cell>
        </row>
        <row r="4819">
          <cell r="A4819" t="str">
            <v>15.002.400-0</v>
          </cell>
          <cell r="B4819" t="str">
            <v>CAIXA SIFONADA DE ANEL DE CONCR. DE 42CM DE DIAM. E 60CM DEPROF.</v>
          </cell>
          <cell r="C4819" t="str">
            <v>UN</v>
          </cell>
          <cell r="D4819">
            <v>56.43</v>
          </cell>
        </row>
        <row r="4820">
          <cell r="A4820" t="str">
            <v>15.002.500-0</v>
          </cell>
          <cell r="B4820" t="str">
            <v>FOSSA SEPTICA RETANG., CAMARA UNICA, P/ESCOLAS E EDIF. PUBL., 25 CONTRIBUINTES, C/ 2,00 X 0,90 X 1,00M, EM CONCR.</v>
          </cell>
          <cell r="C4820" t="str">
            <v>UN</v>
          </cell>
          <cell r="D4820">
            <v>2447.67</v>
          </cell>
        </row>
        <row r="4821">
          <cell r="A4821" t="str">
            <v>15.002.501-0</v>
          </cell>
          <cell r="B4821" t="str">
            <v>FOSSA SEPTICA RETANG., CAMARA UNICA, P/RESIDENCIAS E QUARTEIS, 7 CONTRIBUINTES, C/ 2,00 X 0,90 X 1,00M, EM CONCR.</v>
          </cell>
          <cell r="C4821" t="str">
            <v>UN</v>
          </cell>
          <cell r="D4821">
            <v>2449.33</v>
          </cell>
        </row>
        <row r="4822">
          <cell r="A4822" t="str">
            <v>15.002.502-0</v>
          </cell>
          <cell r="B4822" t="str">
            <v>FOSSA SEPTICA RETANG., CAMARA UNICA, P/ESCOLAS E EDIF. PUBL., 50 CONTRIBUINTES, C/ 2,40 X 1,20 X 1,20M, EM CONCR.</v>
          </cell>
          <cell r="C4822" t="str">
            <v>UN</v>
          </cell>
          <cell r="D4822">
            <v>2927.38</v>
          </cell>
        </row>
        <row r="4823">
          <cell r="A4823" t="str">
            <v>15.002.503-0</v>
          </cell>
          <cell r="B4823" t="str">
            <v>FOSSA SEPTICA RETANG., CAMARA UNICA, P/RESIDENCIAS E QUARTEIS, 12 CONTRIBUINTES, C/ 2,40 X 1,20 X 1,20M, EM CONCR.</v>
          </cell>
          <cell r="C4823" t="str">
            <v>UN</v>
          </cell>
          <cell r="D4823">
            <v>2927.38</v>
          </cell>
        </row>
        <row r="4824">
          <cell r="A4824" t="str">
            <v>15.002.504-0</v>
          </cell>
          <cell r="B4824" t="str">
            <v>FOSSA SEPTICA RETANG., CAMARA UNICA, P/POSTOS DE SAUDE E HOSPITAIS, 10 CONTRIBUINTES, C/ 2,40 X 1,20 X 1,20M, EM CONCR.</v>
          </cell>
          <cell r="C4824" t="str">
            <v>UN</v>
          </cell>
          <cell r="D4824">
            <v>2927.38</v>
          </cell>
        </row>
        <row r="4825">
          <cell r="A4825" t="str">
            <v>15.002.505-0</v>
          </cell>
          <cell r="B4825" t="str">
            <v>FOSSA SEPTICA RETANG., CAMARA UNICA, P/ESCOLAS E EDIF. PUBL., 100 CONTRIBUINTES, C/ 3,50 X 1,60 X 1,20M, EM CONCR.</v>
          </cell>
          <cell r="C4825" t="str">
            <v>UN</v>
          </cell>
          <cell r="D4825">
            <v>4431.4399999999996</v>
          </cell>
        </row>
        <row r="4826">
          <cell r="A4826" t="str">
            <v>15.002.506-0</v>
          </cell>
          <cell r="B4826" t="str">
            <v>FOSSA SEPTICA RETANG., CAMARA UNICA, P/RESIDENCIAS E QUARTEIS, 25 CONTRIBUINTES, C/ 3,50 X 1,60 X 1,20M, EM CONCR.</v>
          </cell>
          <cell r="C4826" t="str">
            <v>UN</v>
          </cell>
          <cell r="D4826">
            <v>4431.4399999999996</v>
          </cell>
        </row>
        <row r="4827">
          <cell r="A4827" t="str">
            <v>15.002.507-0</v>
          </cell>
          <cell r="B4827" t="str">
            <v>FOSSA SEPTICA RETANG., CAMARA UNICA, P/POSTOS DE SAUDE E HOSPITAIS, 20 CONTRIBUINTES, C/ 3,50 X 1,60 X 1,20M, EM CONCR.</v>
          </cell>
          <cell r="C4827" t="str">
            <v>UN</v>
          </cell>
          <cell r="D4827">
            <v>4431.4399999999996</v>
          </cell>
        </row>
        <row r="4828">
          <cell r="A4828" t="str">
            <v>15.002.508-0</v>
          </cell>
          <cell r="B4828" t="str">
            <v>FOSSA SEPTICA RETANG., CAMARA UNICA, P/ESCOLAS E EDIF. PUBL., 150 CONTRIBUINTES, C/ 4,00 X 2,00 X 1,20M, EM CONCR.</v>
          </cell>
          <cell r="C4828" t="str">
            <v>UN</v>
          </cell>
          <cell r="D4828">
            <v>5109.55</v>
          </cell>
        </row>
        <row r="4829">
          <cell r="A4829" t="str">
            <v>15.002.509-0</v>
          </cell>
          <cell r="B4829" t="str">
            <v>FOSSA SEPTICA RETANG., CAMARA UNICA, P/RESIDENCIAS E QUARTEIS, 40 CONTRIBUINTES, C/ 4,00 X 2,00 X 1,20M, EM CONCR.</v>
          </cell>
          <cell r="C4829" t="str">
            <v>UN</v>
          </cell>
          <cell r="D4829">
            <v>5109.55</v>
          </cell>
        </row>
        <row r="4830">
          <cell r="A4830" t="str">
            <v>15.002.510-0</v>
          </cell>
          <cell r="B4830" t="str">
            <v>FOSSA SEPTICA RETANG., CAMARA UNICA, P/POSTOS DE SAUDE E HOSPITAIS, 30 CONTRIBUINTES, C/ 4,00 X 2,00 X 1,20M, EM CONCR.</v>
          </cell>
          <cell r="C4830" t="str">
            <v>UN</v>
          </cell>
          <cell r="D4830">
            <v>5109.55</v>
          </cell>
        </row>
        <row r="4831">
          <cell r="A4831" t="str">
            <v>15.002.511-0</v>
          </cell>
          <cell r="B4831" t="str">
            <v>FOSSA SEPTICA RETANG., CAMARA UNICA, P/ESCOLAS E EDIF. PUBL., 200 CONTRIBUINTES, C/ 4,00 X 2,00 X 1,40M, EM CONCR.</v>
          </cell>
          <cell r="C4831" t="str">
            <v>UN</v>
          </cell>
          <cell r="D4831">
            <v>5423.95</v>
          </cell>
        </row>
        <row r="4832">
          <cell r="A4832" t="str">
            <v>15.002.512-0</v>
          </cell>
          <cell r="B4832" t="str">
            <v>FOSSA SEPTICA RETANG., CAMARA UNICA, P/RESIDENCIAS E QUARTEIS, 50 CONTRIBUINTES, C/ 4,00 X 2,00 X 1,40M, EM CONCR.</v>
          </cell>
          <cell r="C4832" t="str">
            <v>UN</v>
          </cell>
          <cell r="D4832">
            <v>5423.95</v>
          </cell>
        </row>
        <row r="4833">
          <cell r="A4833" t="str">
            <v>15.002.513-0</v>
          </cell>
          <cell r="B4833" t="str">
            <v>FOSSA SEPTICA RETANG.CAMARA UNICA, P/POSTOS DE SAUDE E HOSPITAIS, P/ 40 CONTRIBUINTES, C/ 4,00 X 2,00 X 1,40M, EM CONCR.</v>
          </cell>
          <cell r="C4833" t="str">
            <v>UN</v>
          </cell>
          <cell r="D4833">
            <v>5423.95</v>
          </cell>
        </row>
        <row r="4834">
          <cell r="A4834" t="str">
            <v>15.002.514-0</v>
          </cell>
          <cell r="B4834" t="str">
            <v>FOSSA SEPTICA RETANG., CAMARA UNICA, P/ESCOLAS E EDIF. PUBL., 300 CONTRIBUINTES, C/ 5,00 X 2,50 X 1,20M, EM CONCR.</v>
          </cell>
          <cell r="C4834" t="str">
            <v>UN</v>
          </cell>
          <cell r="D4834">
            <v>8210.75</v>
          </cell>
        </row>
        <row r="4835">
          <cell r="A4835" t="str">
            <v>15.002.515-0</v>
          </cell>
          <cell r="B4835" t="str">
            <v>FOSSA SEPTICA RETANG., CAMARA UNICA, P/RESIDENCIAS E QUARTEIS, 75 CONTRIBUINTES, C/ 5,00 X 2,50 X 1,20M, EM CONCR.</v>
          </cell>
          <cell r="C4835" t="str">
            <v>UN</v>
          </cell>
          <cell r="D4835">
            <v>8210.75</v>
          </cell>
        </row>
        <row r="4836">
          <cell r="A4836" t="str">
            <v>15.002.516-0</v>
          </cell>
          <cell r="B4836" t="str">
            <v>FOSSA SEPTICA RETANG., CAMARA UNICA, P/POSTOS DE SAUDE E HOSPITAIS, 50 CONTRIBUINTES, C/ 5,00 X 2,50 X 1,20M, EM CONCR.</v>
          </cell>
          <cell r="C4836" t="str">
            <v>UN</v>
          </cell>
          <cell r="D4836">
            <v>8210.75</v>
          </cell>
        </row>
        <row r="4837">
          <cell r="A4837" t="str">
            <v>15.002.517-0</v>
          </cell>
          <cell r="B4837" t="str">
            <v>FOSSA SEPTICA RETANG., CAMARA UNICA, P/RESIDENCIAS E QUARTEIS, 100 CONTRIBUINTES, C/ 5,00 X 2,50 X 1,50M, EM CONCR.</v>
          </cell>
          <cell r="C4837" t="str">
            <v>UN</v>
          </cell>
          <cell r="D4837">
            <v>9096.6</v>
          </cell>
        </row>
        <row r="4838">
          <cell r="A4838" t="str">
            <v>15.002.518-0</v>
          </cell>
          <cell r="B4838" t="str">
            <v>FOSSA SEPTICA RETANG., CAMARA UNICA, P/RESIDENCIAS E QUARTEIS, 150 CONTRIBUINTES, C/ 5,30 X 2,60 X 1,80M, EM CONCR.</v>
          </cell>
          <cell r="C4838" t="str">
            <v>UN</v>
          </cell>
          <cell r="D4838">
            <v>11092.16</v>
          </cell>
        </row>
        <row r="4839">
          <cell r="A4839" t="str">
            <v>15.002.519-0</v>
          </cell>
          <cell r="B4839" t="str">
            <v>FOSSA SEPTICA RETANG., CAMARA UNICA, P/RESIDENCIAS E QUARTEIS, 200 CONTRIBUINTES, C/ 6,00 X 3,00 X 2,10M, EM CONCR.</v>
          </cell>
          <cell r="C4839" t="str">
            <v>UN</v>
          </cell>
          <cell r="D4839">
            <v>14576.38</v>
          </cell>
        </row>
        <row r="4840">
          <cell r="A4840" t="str">
            <v>15.002.520-0</v>
          </cell>
          <cell r="B4840" t="str">
            <v>FOSSA SEPTICA RETANG., CAMARA UNICA, P/RESIDENCIAS E QUARTEIS, 250 CONTRIBUINTES, C/ 6,00 X 3,00 X 2,40M, EM CONCR.</v>
          </cell>
          <cell r="C4840" t="str">
            <v>UN</v>
          </cell>
          <cell r="D4840">
            <v>15734.63</v>
          </cell>
        </row>
        <row r="4841">
          <cell r="A4841" t="str">
            <v>15.002.550-0</v>
          </cell>
          <cell r="B4841" t="str">
            <v>FILTRO ANAEROBIO P/ESCOLAS E EDIF. PUBL., 25 CONTRIBUINTES,C/ 1,00 X 1,00 X 2,00M, EM CONCR.</v>
          </cell>
          <cell r="C4841" t="str">
            <v>UN</v>
          </cell>
          <cell r="D4841">
            <v>1567.22</v>
          </cell>
        </row>
        <row r="4842">
          <cell r="A4842" t="str">
            <v>15.002.551-0</v>
          </cell>
          <cell r="B4842" t="str">
            <v>FILTRO ANAEROBIO P/ESCOLAS E EDIF. PUBL., 50 CONTRIBUINTES,C/ 1,40 X 1,40 X 2,00M, EM CONCR.</v>
          </cell>
          <cell r="C4842" t="str">
            <v>UN</v>
          </cell>
          <cell r="D4842">
            <v>2443.3200000000002</v>
          </cell>
        </row>
        <row r="4843">
          <cell r="A4843" t="str">
            <v>15.002.552-0</v>
          </cell>
          <cell r="B4843" t="str">
            <v>FILTRO ANAEROBIO P/ESCOLAS E EDIF. PUBL., 100 CONTRIBUINTES,C/ 2,00 X 2,00 X 2,00M, EM CONCR.</v>
          </cell>
          <cell r="C4843" t="str">
            <v>UN</v>
          </cell>
          <cell r="D4843">
            <v>3254.09</v>
          </cell>
        </row>
        <row r="4844">
          <cell r="A4844" t="str">
            <v>15.002.553-0</v>
          </cell>
          <cell r="B4844" t="str">
            <v>FILTRO ANAEROBIO P/ESCOLAS E EDIF. PUBL., 150 CONTRIBUINTES,C/ 2,30 X 2,30 X 2,00M, EM CONCR.</v>
          </cell>
          <cell r="C4844" t="str">
            <v>UN</v>
          </cell>
          <cell r="D4844">
            <v>3844.16</v>
          </cell>
        </row>
        <row r="4845">
          <cell r="A4845" t="str">
            <v>15.002.554-0</v>
          </cell>
          <cell r="B4845" t="str">
            <v>FILTRO ANAEROBIO P/ESCOLAS E EDIF. PUBL., 200 CONTRIBUINTES,C/ 2,50 X 2,50 X 2,00M, EM CONCR.</v>
          </cell>
          <cell r="C4845" t="str">
            <v>UN</v>
          </cell>
          <cell r="D4845">
            <v>4225.99</v>
          </cell>
        </row>
        <row r="4846">
          <cell r="A4846" t="str">
            <v>15.002.555-0</v>
          </cell>
          <cell r="B4846" t="str">
            <v>FILTRO ANAEROBIO P/ESCOLAS E EDIF. PUBL., 300 CONTRIBUINTES,C/ 2,70 X 2,70 X 2,00M, EM CONCR.</v>
          </cell>
          <cell r="C4846" t="str">
            <v>UN</v>
          </cell>
          <cell r="D4846">
            <v>4875.84</v>
          </cell>
        </row>
        <row r="4847">
          <cell r="A4847" t="str">
            <v>15.002.560-0</v>
          </cell>
          <cell r="B4847" t="str">
            <v>FILTRO ANAEROBIO P/POSTOS DE SAUDE E HOSPITAIS, 10 CONTRIBUINTES, C/ 1,40 X 1,40 X 2,00M, EM CONCR.</v>
          </cell>
          <cell r="C4847" t="str">
            <v>UN</v>
          </cell>
          <cell r="D4847">
            <v>2266.6799999999998</v>
          </cell>
        </row>
        <row r="4848">
          <cell r="A4848" t="str">
            <v>15.002.561-0</v>
          </cell>
          <cell r="B4848" t="str">
            <v>FILTRO ANAEROBIO P/POSTOS DE SAUDE E HOSPITAIS, 20 CONTRIBUINTES, C/ 2,00 X 2,00 X 2,00M, EM CONCR.</v>
          </cell>
          <cell r="C4848" t="str">
            <v>UN</v>
          </cell>
          <cell r="D4848">
            <v>3254.09</v>
          </cell>
        </row>
        <row r="4849">
          <cell r="A4849" t="str">
            <v>15.002.562-0</v>
          </cell>
          <cell r="B4849" t="str">
            <v>FILTRO ANAEROBIO P/POSTOS DE SAUDE E HOSPITAIS, 30 CONTRIBUINTES, C/ 2,30 X 2,30 X 2,00M, EM CONCR.</v>
          </cell>
          <cell r="C4849" t="str">
            <v>UN</v>
          </cell>
          <cell r="D4849">
            <v>3844.16</v>
          </cell>
        </row>
        <row r="4850">
          <cell r="A4850" t="str">
            <v>15.002.563-0</v>
          </cell>
          <cell r="B4850" t="str">
            <v>FILTRO ANAEROBIO P/POSTOS DE SAUDE E HOSPITAIS, 40 CONTRIBUINTES, C/ 2,50 X 2,50 X 2,00M, EM CONCR.</v>
          </cell>
          <cell r="C4850" t="str">
            <v>UN</v>
          </cell>
          <cell r="D4850">
            <v>4225.99</v>
          </cell>
        </row>
        <row r="4851">
          <cell r="A4851" t="str">
            <v>15.002.564-0</v>
          </cell>
          <cell r="B4851" t="str">
            <v>FILTRO ANAEROBIO P/POSTOS DE SAUDE E HOSPITAIS, 50 CONTRIBUINTES, C/ 2,70 X 2,70 X 2,00M, EM CONCR.</v>
          </cell>
          <cell r="C4851" t="str">
            <v>UN</v>
          </cell>
          <cell r="D4851">
            <v>4875.84</v>
          </cell>
        </row>
        <row r="4852">
          <cell r="A4852" t="str">
            <v>15.002.570-0</v>
          </cell>
          <cell r="B4852" t="str">
            <v>FILTRO ANAEROBIO P/RESIDENCIAS E QUARTEIS, 7 CONTRIBUINTES,C/ 1,00 X 1,00 X 2,00M, EM CONCR.</v>
          </cell>
          <cell r="C4852" t="str">
            <v>UN</v>
          </cell>
          <cell r="D4852">
            <v>1465.04</v>
          </cell>
        </row>
        <row r="4853">
          <cell r="A4853" t="str">
            <v>15.002.571-0</v>
          </cell>
          <cell r="B4853" t="str">
            <v>FILTRO ANAEROBIO P/RESIDENCIAS E QUARTEIS, 12 CONTRIBUINTES,C/ 1,40 X 1,40 X 2,00M, EM CONCR.</v>
          </cell>
          <cell r="C4853" t="str">
            <v>UN</v>
          </cell>
          <cell r="D4853">
            <v>2326.48</v>
          </cell>
        </row>
        <row r="4854">
          <cell r="A4854" t="str">
            <v>15.002.572-0</v>
          </cell>
          <cell r="B4854" t="str">
            <v>FILTRO ANAEROBIO P/RESIDENCIAS E QUARTEIS, 25 CONTRIBUINTES,C/ 2,00 X 2,00 X 2,00M, EM CONCR.</v>
          </cell>
          <cell r="C4854" t="str">
            <v>UN</v>
          </cell>
          <cell r="D4854">
            <v>3174.11</v>
          </cell>
        </row>
        <row r="4855">
          <cell r="A4855" t="str">
            <v>15.002.573-0</v>
          </cell>
          <cell r="B4855" t="str">
            <v>FILTRO ANAEROBIO P/RESIDENCIAS E QUARTEIS, 40 CONTRIBUINTES,C/ 2,30 X 2,30 X 2,00M, EM CONCR.</v>
          </cell>
          <cell r="C4855" t="str">
            <v>UN</v>
          </cell>
          <cell r="D4855">
            <v>3728.85</v>
          </cell>
        </row>
        <row r="4856">
          <cell r="A4856" t="str">
            <v>15.002.574-0</v>
          </cell>
          <cell r="B4856" t="str">
            <v>FILTRO ANAEROBIO P/RESIDENCIAS E QUARTEIS, 50 CONTRIBUINTES,C/ 2,50 X 2,50 X 2,00M, EM CONCR.</v>
          </cell>
          <cell r="C4856" t="str">
            <v>UN</v>
          </cell>
          <cell r="D4856">
            <v>4211.8999999999996</v>
          </cell>
        </row>
        <row r="4857">
          <cell r="A4857" t="str">
            <v>15.002.575-0</v>
          </cell>
          <cell r="B4857" t="str">
            <v>FILTRO ANAEROBIO P/RESIDENCIAS E QUARTEIS, 75 CONTRIBUINTES,C/ 2,70 X 2,70 X 2,00M, EM CONCR.</v>
          </cell>
          <cell r="C4857" t="str">
            <v>UN</v>
          </cell>
          <cell r="D4857">
            <v>4712.83</v>
          </cell>
        </row>
        <row r="4858">
          <cell r="A4858" t="str">
            <v>15.002.576-0</v>
          </cell>
          <cell r="B4858" t="str">
            <v>FILTRO ANAEROBIO P/RESIDENCIAS E QUARTEIS, 100 CONTRIBUINTES, C/ 3,00 X 3,00 X 2,00M, EM CONCR.</v>
          </cell>
          <cell r="C4858" t="str">
            <v>UN</v>
          </cell>
          <cell r="D4858">
            <v>5213.9799999999996</v>
          </cell>
        </row>
        <row r="4859">
          <cell r="A4859" t="str">
            <v>15.002.577-0</v>
          </cell>
          <cell r="B4859" t="str">
            <v>FILTRO ANAEROBIO P/RESIDENCIAS E QUARTEIS, 150 CONTRIBUINTES, C/ 3,20 X 3,20 X 2,00M, EM CONCR.</v>
          </cell>
          <cell r="C4859" t="str">
            <v>UN</v>
          </cell>
          <cell r="D4859">
            <v>5812.1</v>
          </cell>
        </row>
        <row r="4860">
          <cell r="A4860" t="str">
            <v>15.002.578-0</v>
          </cell>
          <cell r="B4860" t="str">
            <v>FILTRO ANAEROBIO P/RESIDENCIAS E QUARTEIS, 200 CONTRIBUINTES, C/ 3,40 X 3,40 X 2,00M, EM CONCR.</v>
          </cell>
          <cell r="C4860" t="str">
            <v>UN</v>
          </cell>
          <cell r="D4860">
            <v>6321.73</v>
          </cell>
        </row>
        <row r="4861">
          <cell r="A4861" t="str">
            <v>15.002.579-0</v>
          </cell>
          <cell r="B4861" t="str">
            <v>FILTRO ANAEROBIO P/RESIDENCIAS E QUARTEIS, 250 CONTRIBUINTES, C/ 3,60 X 3,60 X 2,00M, EM CONCR.</v>
          </cell>
          <cell r="C4861" t="str">
            <v>UN</v>
          </cell>
          <cell r="D4861">
            <v>6869.71</v>
          </cell>
        </row>
        <row r="4862">
          <cell r="A4862" t="str">
            <v>15.002.999-0</v>
          </cell>
          <cell r="B4862" t="str">
            <v>INDICE 15.002FOSSA, CAIXA, SUMIDOURO.</v>
          </cell>
          <cell r="D4862">
            <v>2983</v>
          </cell>
        </row>
        <row r="4863">
          <cell r="A4863" t="str">
            <v>15.003.010-0</v>
          </cell>
          <cell r="B4863" t="str">
            <v>ALCA P/BARRILETE DE DISTRIB., COMPREEND. 5,50M DE TUBO DE FºGALV. DE 1.1/2"</v>
          </cell>
          <cell r="C4863" t="str">
            <v>UN</v>
          </cell>
          <cell r="D4863">
            <v>540.04999999999995</v>
          </cell>
        </row>
        <row r="4864">
          <cell r="A4864" t="str">
            <v>15.003.011-0</v>
          </cell>
          <cell r="B4864" t="str">
            <v>ALCA P/BARRILETE DE DISTRIB., COMPREEND. 5,50M DE TUBO DE FºGALV. DE 2"</v>
          </cell>
          <cell r="C4864" t="str">
            <v>UN</v>
          </cell>
          <cell r="D4864">
            <v>688.67</v>
          </cell>
        </row>
        <row r="4865">
          <cell r="A4865" t="str">
            <v>15.003.012-0</v>
          </cell>
          <cell r="B4865" t="str">
            <v>ALCA P/BARRILETE DE DISTRIB., COMPREEND. 5,50M DE TUBO DE FºGALV. DE 2.1/2"</v>
          </cell>
          <cell r="C4865" t="str">
            <v>UN</v>
          </cell>
          <cell r="D4865">
            <v>1129.5999999999999</v>
          </cell>
        </row>
        <row r="4866">
          <cell r="A4866" t="str">
            <v>15.003.013-0</v>
          </cell>
          <cell r="B4866" t="str">
            <v>ALCA P/BARRILETE DE DISTRIB., COMPREEND. 7,00M DE TUBO DE FºGALV. DE 3"</v>
          </cell>
          <cell r="C4866" t="str">
            <v>UN</v>
          </cell>
          <cell r="D4866">
            <v>1511.22</v>
          </cell>
        </row>
        <row r="4867">
          <cell r="A4867" t="str">
            <v>15.003.014-0</v>
          </cell>
          <cell r="B4867" t="str">
            <v>ALCA P/BARRILETE DE DISTRIB., COMPREEND. 7,00M DE TUBO DE FºGALV. DE 4"</v>
          </cell>
          <cell r="C4867" t="str">
            <v>UN</v>
          </cell>
          <cell r="D4867">
            <v>2206.54</v>
          </cell>
        </row>
        <row r="4868">
          <cell r="A4868" t="str">
            <v>15.003.023-0</v>
          </cell>
          <cell r="B4868" t="str">
            <v>COLUNA DE FºGALV., DIAM. DE 3/4"</v>
          </cell>
          <cell r="C4868" t="str">
            <v>M</v>
          </cell>
          <cell r="D4868">
            <v>15.92</v>
          </cell>
        </row>
        <row r="4869">
          <cell r="A4869" t="str">
            <v>15.003.024-0</v>
          </cell>
          <cell r="B4869" t="str">
            <v>COLUNA DE FºGALV., DIAM. DE 1"</v>
          </cell>
          <cell r="C4869" t="str">
            <v>M</v>
          </cell>
          <cell r="D4869">
            <v>23.1</v>
          </cell>
        </row>
        <row r="4870">
          <cell r="A4870" t="str">
            <v>15.003.025-1</v>
          </cell>
          <cell r="B4870" t="str">
            <v>COLUNA DE FºGALV., DIAM. DE 1.1/4"</v>
          </cell>
          <cell r="C4870" t="str">
            <v>M</v>
          </cell>
          <cell r="D4870">
            <v>29.45</v>
          </cell>
        </row>
        <row r="4871">
          <cell r="A4871" t="str">
            <v>15.003.026-1</v>
          </cell>
          <cell r="B4871" t="str">
            <v>COLUNA DE FºGALV., DIAM. DE 1.1/2"</v>
          </cell>
          <cell r="C4871" t="str">
            <v>M</v>
          </cell>
          <cell r="D4871">
            <v>36.979999999999997</v>
          </cell>
        </row>
        <row r="4872">
          <cell r="A4872" t="str">
            <v>15.003.027-1</v>
          </cell>
          <cell r="B4872" t="str">
            <v>COLUNA DE FºGALV., DIAM. DE 2"</v>
          </cell>
          <cell r="C4872" t="str">
            <v>M</v>
          </cell>
          <cell r="D4872">
            <v>45.58</v>
          </cell>
        </row>
        <row r="4873">
          <cell r="A4873" t="str">
            <v>15.003.028-0</v>
          </cell>
          <cell r="B4873" t="str">
            <v>COLUNA DE FºGALV., DIAM. DE 2.1/2"</v>
          </cell>
          <cell r="C4873" t="str">
            <v>M</v>
          </cell>
          <cell r="D4873">
            <v>59.15</v>
          </cell>
        </row>
        <row r="4874">
          <cell r="A4874" t="str">
            <v>15.003.045-0</v>
          </cell>
          <cell r="B4874" t="str">
            <v>INSTALACAO E ASSENT. DE CHUVEIRO</v>
          </cell>
          <cell r="C4874" t="str">
            <v>UN</v>
          </cell>
          <cell r="D4874">
            <v>309.12</v>
          </cell>
        </row>
        <row r="4875">
          <cell r="A4875" t="str">
            <v>15.003.046-0</v>
          </cell>
          <cell r="B4875" t="str">
            <v>INSTALACAO E ASSENT. DE CHUVEIRO ELETR.</v>
          </cell>
          <cell r="C4875" t="str">
            <v>UN</v>
          </cell>
          <cell r="D4875">
            <v>394.93</v>
          </cell>
        </row>
        <row r="4876">
          <cell r="A4876" t="str">
            <v>15.003.050-0</v>
          </cell>
          <cell r="B4876" t="str">
            <v>INSTALACAO E ASSENT. DE MICTORIO</v>
          </cell>
          <cell r="C4876" t="str">
            <v>UN</v>
          </cell>
          <cell r="D4876">
            <v>330.73</v>
          </cell>
        </row>
        <row r="4877">
          <cell r="A4877" t="str">
            <v>15.003.053-0</v>
          </cell>
          <cell r="B4877" t="str">
            <v>INSTALACAO E ASSENT. DE MICTORIO TIPO CALHA</v>
          </cell>
          <cell r="C4877" t="str">
            <v>UN</v>
          </cell>
          <cell r="D4877">
            <v>371.26</v>
          </cell>
        </row>
        <row r="4878">
          <cell r="A4878" t="str">
            <v>15.003.055-0</v>
          </cell>
          <cell r="B4878" t="str">
            <v>INSTALACAO E ASSENT. DE BANHEIRA</v>
          </cell>
          <cell r="C4878" t="str">
            <v>UN</v>
          </cell>
          <cell r="D4878">
            <v>275.86</v>
          </cell>
        </row>
        <row r="4879">
          <cell r="A4879" t="str">
            <v>15.003.058-0</v>
          </cell>
          <cell r="B4879" t="str">
            <v>INSTALACAO E ASSENT. DE BIDE</v>
          </cell>
          <cell r="C4879" t="str">
            <v>UN</v>
          </cell>
          <cell r="D4879">
            <v>307.41000000000003</v>
          </cell>
        </row>
        <row r="4880">
          <cell r="A4880" t="str">
            <v>15.003.059-0</v>
          </cell>
          <cell r="B4880" t="str">
            <v>INSTALACAO E ASSENT. DE DUCHINHA MANUAL</v>
          </cell>
          <cell r="C4880" t="str">
            <v>UN</v>
          </cell>
          <cell r="D4880">
            <v>99.09</v>
          </cell>
        </row>
        <row r="4881">
          <cell r="A4881" t="str">
            <v>15.003.060-1</v>
          </cell>
          <cell r="B4881" t="str">
            <v>INSTALACAO E ASSENT. DE PIA C/ 1 CUBA</v>
          </cell>
          <cell r="C4881" t="str">
            <v>UN</v>
          </cell>
          <cell r="D4881">
            <v>339.22</v>
          </cell>
        </row>
        <row r="4882">
          <cell r="A4882" t="str">
            <v>15.003.061-0</v>
          </cell>
          <cell r="B4882" t="str">
            <v>INSTALACAO E ASSENT. DE PIA C/ 2 CUBAS</v>
          </cell>
          <cell r="C4882" t="str">
            <v>UN</v>
          </cell>
          <cell r="D4882">
            <v>356.18</v>
          </cell>
        </row>
        <row r="4883">
          <cell r="A4883" t="str">
            <v>15.003.062-0</v>
          </cell>
          <cell r="B4883" t="str">
            <v>INSTALACAO E ASSENT. DE PIA C/CUBA DUPLA</v>
          </cell>
          <cell r="C4883" t="str">
            <v>UN</v>
          </cell>
          <cell r="D4883">
            <v>356.18</v>
          </cell>
        </row>
        <row r="4884">
          <cell r="A4884" t="str">
            <v>15.003.063-0</v>
          </cell>
          <cell r="B4884" t="str">
            <v>INSTALACAO E ASSENT. DE LAVATORIO DE 1 TORNEIRA</v>
          </cell>
          <cell r="C4884" t="str">
            <v>UN</v>
          </cell>
          <cell r="D4884">
            <v>275.04000000000002</v>
          </cell>
        </row>
        <row r="4885">
          <cell r="A4885" t="str">
            <v>15.003.064-1</v>
          </cell>
          <cell r="B4885" t="str">
            <v>INSTALACAO E ASSENT. DE LAVATORIO DE 2 TORNEIRA</v>
          </cell>
          <cell r="C4885" t="str">
            <v>UN</v>
          </cell>
          <cell r="D4885">
            <v>343.8</v>
          </cell>
        </row>
        <row r="4886">
          <cell r="A4886" t="str">
            <v>15.003.065-0</v>
          </cell>
          <cell r="B4886" t="str">
            <v>INSTALACAO E ASSENT. DE FILTRO</v>
          </cell>
          <cell r="C4886" t="str">
            <v>UN</v>
          </cell>
          <cell r="D4886">
            <v>99.56</v>
          </cell>
        </row>
        <row r="4887">
          <cell r="A4887" t="str">
            <v>15.003.067-0</v>
          </cell>
          <cell r="B4887" t="str">
            <v>INSTALACAO E ASSENT. DE FILTRO INDUSTRIAL</v>
          </cell>
          <cell r="C4887" t="str">
            <v>UN</v>
          </cell>
          <cell r="D4887">
            <v>475.85</v>
          </cell>
        </row>
        <row r="4888">
          <cell r="A4888" t="str">
            <v>15.003.068-0</v>
          </cell>
          <cell r="B4888" t="str">
            <v>INSTALACAO E ASSENT. DE FOGAO A GAS ENCANADO</v>
          </cell>
          <cell r="C4888" t="str">
            <v>UN</v>
          </cell>
          <cell r="D4888">
            <v>528.05999999999995</v>
          </cell>
        </row>
        <row r="4889">
          <cell r="A4889" t="str">
            <v>15.003.069-0</v>
          </cell>
          <cell r="B4889" t="str">
            <v>INSTALACAO E ASSENT. DE FOGAO A GAS LIQUEFEITO DE PETROLEO</v>
          </cell>
          <cell r="C4889" t="str">
            <v>UN</v>
          </cell>
          <cell r="D4889">
            <v>214.11</v>
          </cell>
        </row>
        <row r="4890">
          <cell r="A4890" t="str">
            <v>15.003.070-0</v>
          </cell>
          <cell r="B4890" t="str">
            <v>INSTALACAO E ASSENT. DE TANQUE DE SERV.</v>
          </cell>
          <cell r="C4890" t="str">
            <v>UN</v>
          </cell>
          <cell r="D4890">
            <v>293.95999999999998</v>
          </cell>
        </row>
        <row r="4891">
          <cell r="A4891" t="str">
            <v>15.003.073-0</v>
          </cell>
          <cell r="B4891" t="str">
            <v>INSTALACAO COMPLETA DE AQUECEDOR A GAS ENCANADO OU LIQUEFEITO DE PETROLEO</v>
          </cell>
          <cell r="C4891" t="str">
            <v>UN</v>
          </cell>
          <cell r="D4891">
            <v>307.06</v>
          </cell>
        </row>
        <row r="4892">
          <cell r="A4892" t="str">
            <v>15.003.074-0</v>
          </cell>
          <cell r="B4892" t="str">
            <v>INSTALACAO E ASSENTAMENTO DE BACIA TURCA</v>
          </cell>
          <cell r="C4892" t="str">
            <v>UN</v>
          </cell>
          <cell r="D4892">
            <v>440.07</v>
          </cell>
        </row>
        <row r="4893">
          <cell r="A4893" t="str">
            <v>15.003.075-0</v>
          </cell>
          <cell r="B4893" t="str">
            <v>INSTALACAO E ASSENT. DE CX. DE DESC. ELEVADA</v>
          </cell>
          <cell r="C4893" t="str">
            <v>UN</v>
          </cell>
          <cell r="D4893">
            <v>105.44</v>
          </cell>
        </row>
        <row r="4894">
          <cell r="A4894" t="str">
            <v>15.003.080-0</v>
          </cell>
          <cell r="B4894" t="str">
            <v>INSTALACAO E ASSENT. DE CX. DE DESC. DE EMBUTIR</v>
          </cell>
          <cell r="C4894" t="str">
            <v>UN</v>
          </cell>
          <cell r="D4894">
            <v>136.16</v>
          </cell>
        </row>
        <row r="4895">
          <cell r="A4895" t="str">
            <v>15.003.085-0</v>
          </cell>
          <cell r="B4895" t="str">
            <v>INSTALACAO E ASSENT. DE VALV. DE DESC.</v>
          </cell>
          <cell r="C4895" t="str">
            <v>UN</v>
          </cell>
          <cell r="D4895">
            <v>160.26</v>
          </cell>
        </row>
        <row r="4896">
          <cell r="A4896" t="str">
            <v>15.003.092-1</v>
          </cell>
          <cell r="B4896" t="str">
            <v>INSTALACAO E ASSENT. DE VASO SANIT. INDIVIDUAL, EM PAV. ELEVADO</v>
          </cell>
          <cell r="C4896" t="str">
            <v>UN</v>
          </cell>
          <cell r="D4896">
            <v>482.3</v>
          </cell>
        </row>
        <row r="4897">
          <cell r="A4897" t="str">
            <v>15.003.097-1</v>
          </cell>
          <cell r="B4897" t="str">
            <v>INSTALACAO E ASSENT. DE VASO SANIT. INDIVIDUAL EM PAV. TERREO</v>
          </cell>
          <cell r="C4897" t="str">
            <v>UN</v>
          </cell>
          <cell r="D4897">
            <v>482.3</v>
          </cell>
        </row>
        <row r="4898">
          <cell r="A4898" t="str">
            <v>15.003.100-0</v>
          </cell>
          <cell r="B4898" t="str">
            <v>INSTALACAO E ASSENT. DE 1 VASO SANIT. INDIVIDUAL EM PAV. TERREO</v>
          </cell>
          <cell r="C4898" t="str">
            <v>UN</v>
          </cell>
          <cell r="D4898">
            <v>507.04</v>
          </cell>
        </row>
        <row r="4899">
          <cell r="A4899" t="str">
            <v>15.003.106-1</v>
          </cell>
          <cell r="B4899" t="str">
            <v>INSTALACAO E ASSENT. DE 1 VASO SANIT. EM PAV. ELEVADO, PARTEDE 1 CONJ. DE 2 OU MAIS VASOS</v>
          </cell>
          <cell r="C4899" t="str">
            <v>UN</v>
          </cell>
          <cell r="D4899">
            <v>493.63</v>
          </cell>
        </row>
        <row r="4900">
          <cell r="A4900" t="str">
            <v>15.003.109-0</v>
          </cell>
          <cell r="B4900" t="str">
            <v>INSTALACAO E ASSENT. DE 1 VASO SANIT. EM PAV. TERREO, PARTEDE 1 CONJ. DE 2 OU MAIS VASOS, C/TUBO DE FºGALV. DE 3/4"</v>
          </cell>
          <cell r="C4900" t="str">
            <v>UN</v>
          </cell>
          <cell r="D4900">
            <v>408.18</v>
          </cell>
        </row>
        <row r="4901">
          <cell r="A4901" t="str">
            <v>15.003.111-1</v>
          </cell>
          <cell r="B4901" t="str">
            <v>INSTALACAO E ASSENT. DE 1 VASO SANIT. EM PAV. TERREO, PARTEDE 1 CONJ. DE 2 OU MAIS VASOS, C/TUBO DE FºGALV. DE 1.1/2"</v>
          </cell>
          <cell r="C4901" t="str">
            <v>UN</v>
          </cell>
          <cell r="D4901">
            <v>448.55</v>
          </cell>
        </row>
        <row r="4902">
          <cell r="A4902" t="str">
            <v>15.003.115-0</v>
          </cell>
          <cell r="B4902" t="str">
            <v>INSTALACAO E ASSENT. DE 1 LAVATORIO EM BATERIA</v>
          </cell>
          <cell r="C4902" t="str">
            <v>UN</v>
          </cell>
          <cell r="D4902">
            <v>240.55</v>
          </cell>
        </row>
        <row r="4903">
          <cell r="A4903" t="str">
            <v>15.003.116-0</v>
          </cell>
          <cell r="B4903" t="str">
            <v>INSTALACAO E ASSENT. DE BEBEDOURO TIPO CALHA, EM BATERIA</v>
          </cell>
          <cell r="C4903" t="str">
            <v>UN</v>
          </cell>
          <cell r="D4903">
            <v>236.27</v>
          </cell>
        </row>
        <row r="4904">
          <cell r="A4904" t="str">
            <v>15.003.120-0</v>
          </cell>
          <cell r="B4904" t="str">
            <v>INSTALACAO HIDR. E ASSENT. DE 1 CHUVEIRO, EM BATERIA</v>
          </cell>
          <cell r="C4904" t="str">
            <v>UN</v>
          </cell>
          <cell r="D4904">
            <v>83.77</v>
          </cell>
        </row>
        <row r="4905">
          <cell r="A4905" t="str">
            <v>15.003.121-0</v>
          </cell>
          <cell r="B4905" t="str">
            <v>INSTALACAO HIDR. E ASSENT. DE ATE 8 CHUVEIROS, EM BATERIA</v>
          </cell>
          <cell r="C4905" t="str">
            <v>UN</v>
          </cell>
          <cell r="D4905">
            <v>114.57</v>
          </cell>
        </row>
        <row r="4906">
          <cell r="A4906" t="str">
            <v>15.003.125-0</v>
          </cell>
          <cell r="B4906" t="str">
            <v>RALO SECO SIMPLES, DE FºFº, C/GRELHA E CAIXILHO DE METAL CROM.</v>
          </cell>
          <cell r="C4906" t="str">
            <v>UN</v>
          </cell>
          <cell r="D4906">
            <v>233.82</v>
          </cell>
        </row>
        <row r="4907">
          <cell r="A4907" t="str">
            <v>15.003.149-0</v>
          </cell>
          <cell r="B4907" t="str">
            <v>RALO SIFONADO SIMPLES, DE FºFº, EM PAV. ELEVADO, C/TAMPA CEGA</v>
          </cell>
          <cell r="C4907" t="str">
            <v>UN</v>
          </cell>
          <cell r="D4907">
            <v>273.81</v>
          </cell>
        </row>
        <row r="4908">
          <cell r="A4908" t="str">
            <v>15.003.150-1</v>
          </cell>
          <cell r="B4908" t="str">
            <v>RALO SIFONADO, EM PAV. ELEVADO, DE FºFº, C/GRELHA, DIST. DEATE 1,00M ENTRE CENTRO DO RALO E TUBO DE QUEDA</v>
          </cell>
          <cell r="C4908" t="str">
            <v>UN</v>
          </cell>
          <cell r="D4908">
            <v>384.72</v>
          </cell>
        </row>
        <row r="4909">
          <cell r="A4909" t="str">
            <v>15.003.151-1</v>
          </cell>
          <cell r="B4909" t="str">
            <v>RALO SIFONADO, EM PAV. ELEVADO, DE FºFº, C/GRELHA, DIST. DE2,00M ENTRE CENTRO DO RALO E TUBO DE QUEDA</v>
          </cell>
          <cell r="C4909" t="str">
            <v>UN</v>
          </cell>
          <cell r="D4909">
            <v>427.47</v>
          </cell>
        </row>
        <row r="4910">
          <cell r="A4910" t="str">
            <v>15.003.152-1</v>
          </cell>
          <cell r="B4910" t="str">
            <v>RALO SIFONADO, EM PAV. ELEVADO, DE FºFº, C/GRELHA, DIST. DE2,50M ENTRE CENTRO DO RALO E TUBO DE QUEDA</v>
          </cell>
          <cell r="C4910" t="str">
            <v>UN</v>
          </cell>
          <cell r="D4910">
            <v>448.84</v>
          </cell>
        </row>
        <row r="4911">
          <cell r="A4911" t="str">
            <v>15.003.153-1</v>
          </cell>
          <cell r="B4911" t="str">
            <v>RALO SIFONADO, EM PAV. ELEVADO, DE FºFº, C/GRELHA, DIST. DE3,00M ENTRE CENTRO DO RALO E TUBO DE QUEDA</v>
          </cell>
          <cell r="C4911" t="str">
            <v>UN</v>
          </cell>
          <cell r="D4911">
            <v>461.67</v>
          </cell>
        </row>
        <row r="4912">
          <cell r="A4912" t="str">
            <v>15.003.154-1</v>
          </cell>
          <cell r="B4912" t="str">
            <v>RALO SIFONADO, EM PAV. ELEVADO, DE FºFº, C/GRELHA, DIST. DE3,50M ENTRE CENTRO DO RALO E TUBO DE QUEDA</v>
          </cell>
          <cell r="C4912" t="str">
            <v>UN</v>
          </cell>
          <cell r="D4912">
            <v>480.9</v>
          </cell>
        </row>
        <row r="4913">
          <cell r="A4913" t="str">
            <v>15.003.169-0</v>
          </cell>
          <cell r="B4913" t="str">
            <v>RALO SIFONADO SIMPLES, DE FºFº, EM PAV. TERREO, C/TAMPA CEGA</v>
          </cell>
          <cell r="C4913" t="str">
            <v>UN</v>
          </cell>
          <cell r="D4913">
            <v>249.26</v>
          </cell>
        </row>
        <row r="4914">
          <cell r="A4914" t="str">
            <v>15.003.170-1</v>
          </cell>
          <cell r="B4914" t="str">
            <v>RALO SIFONADO EM PAV. TERREO, DE FºFº, C/GRELHA, DIST. DO TUBO DE VENTIL. AO CENTRO DO RALO DE ATE 1,00M</v>
          </cell>
          <cell r="C4914" t="str">
            <v>UN</v>
          </cell>
          <cell r="D4914">
            <v>274.22000000000003</v>
          </cell>
        </row>
        <row r="4915">
          <cell r="A4915" t="str">
            <v>15.003.171-1</v>
          </cell>
          <cell r="B4915" t="str">
            <v>RALO SIFONADO EM PAV. TERREO, DE FºFº, C/GRELHA, DIST. DO TUBO DE VENTIL. AO CENTRO DO RALO DE 2,00M</v>
          </cell>
          <cell r="C4915" t="str">
            <v>UN</v>
          </cell>
          <cell r="D4915">
            <v>304.69</v>
          </cell>
        </row>
        <row r="4916">
          <cell r="A4916" t="str">
            <v>15.003.172-1</v>
          </cell>
          <cell r="B4916" t="str">
            <v>RALO SIFONADO EM PAV. TERREO, DE FºFº, C/GRELHA, DIST. DO TUBO DE VENTIL. AO CENTRO DO RALO DE 2,50M</v>
          </cell>
          <cell r="C4916" t="str">
            <v>UN</v>
          </cell>
          <cell r="D4916">
            <v>319.92</v>
          </cell>
        </row>
        <row r="4917">
          <cell r="A4917" t="str">
            <v>15.003.173-1</v>
          </cell>
          <cell r="B4917" t="str">
            <v>RALO SIFONADO EM PAV. TERREO, DE FºFº, C/GRELHA, DIST. DO TUBO DE VENTIL. AO CENTRO DO RALO DE 3,00M</v>
          </cell>
          <cell r="C4917" t="str">
            <v>UN</v>
          </cell>
          <cell r="D4917">
            <v>329.06</v>
          </cell>
        </row>
        <row r="4918">
          <cell r="A4918" t="str">
            <v>15.003.174-1</v>
          </cell>
          <cell r="B4918" t="str">
            <v>RALO SIFONADO EM PAV. TERREO, DE FºFº, C/GRELHA, DIST. DO TUBO DE VENTIL. AO CENTRO DO RALO DE 3,50M</v>
          </cell>
          <cell r="C4918" t="str">
            <v>UN</v>
          </cell>
          <cell r="D4918">
            <v>342.77</v>
          </cell>
        </row>
        <row r="4919">
          <cell r="A4919" t="str">
            <v>15.003.175-0</v>
          </cell>
          <cell r="B4919" t="str">
            <v>TAMPA CEGA E CAIXILHO P/RALO SIFONADO</v>
          </cell>
          <cell r="C4919" t="str">
            <v>UN</v>
          </cell>
          <cell r="D4919">
            <v>30.47</v>
          </cell>
        </row>
        <row r="4920">
          <cell r="A4920" t="str">
            <v>15.003.176-0</v>
          </cell>
          <cell r="B4920" t="str">
            <v>GRELHA P/AGUAS PLUVIAIS, C/CAIXILHO DE 50 X 50CM</v>
          </cell>
          <cell r="C4920" t="str">
            <v>UN</v>
          </cell>
          <cell r="D4920">
            <v>178.43</v>
          </cell>
        </row>
        <row r="4921">
          <cell r="A4921" t="str">
            <v>15.003.177-0</v>
          </cell>
          <cell r="B4921" t="str">
            <v>RALO DE COBERTURA SEMI-ESFERICO, C/ 3"</v>
          </cell>
          <cell r="C4921" t="str">
            <v>UN</v>
          </cell>
          <cell r="D4921">
            <v>11.6</v>
          </cell>
        </row>
        <row r="4922">
          <cell r="A4922" t="str">
            <v>15.003.178-0</v>
          </cell>
          <cell r="B4922" t="str">
            <v>RALO DE COBERTURA SEMI-ESFERICO, C/ 4"</v>
          </cell>
          <cell r="C4922" t="str">
            <v>UN</v>
          </cell>
          <cell r="D4922">
            <v>18.510000000000002</v>
          </cell>
        </row>
        <row r="4923">
          <cell r="A4923" t="str">
            <v>15.003.179-0</v>
          </cell>
          <cell r="B4923" t="str">
            <v>RALO DE COBERTURA SEMI-ESFERICO, C/ 5"</v>
          </cell>
          <cell r="C4923" t="str">
            <v>UN</v>
          </cell>
          <cell r="D4923">
            <v>39.36</v>
          </cell>
        </row>
        <row r="4924">
          <cell r="A4924" t="str">
            <v>15.003.180-0</v>
          </cell>
          <cell r="B4924" t="str">
            <v>RALO DE COBERTURA SEMI-ESFERICO, C/ 6"</v>
          </cell>
          <cell r="C4924" t="str">
            <v>UN</v>
          </cell>
          <cell r="D4924">
            <v>46.25</v>
          </cell>
        </row>
        <row r="4925">
          <cell r="A4925" t="str">
            <v>15.003.181-0</v>
          </cell>
          <cell r="B4925" t="str">
            <v>GRELHA DE FERRO, 20 X 20CM P/RALO</v>
          </cell>
          <cell r="C4925" t="str">
            <v>UN</v>
          </cell>
          <cell r="D4925">
            <v>47.34</v>
          </cell>
        </row>
        <row r="4926">
          <cell r="A4926" t="str">
            <v>15.003.182-0</v>
          </cell>
          <cell r="B4926" t="str">
            <v>TUBO DE QUEDA DE FºFº DE 150MM, INCL. "T" SANIT.</v>
          </cell>
          <cell r="C4926" t="str">
            <v>M</v>
          </cell>
          <cell r="D4926">
            <v>189.02</v>
          </cell>
        </row>
        <row r="4927">
          <cell r="A4927" t="str">
            <v>15.003.184-1</v>
          </cell>
          <cell r="B4927" t="str">
            <v>TUBO DE QUEDA DE FºFº DE 100MM, INCL. "T" SANIT.</v>
          </cell>
          <cell r="C4927" t="str">
            <v>M</v>
          </cell>
          <cell r="D4927">
            <v>138.02000000000001</v>
          </cell>
        </row>
        <row r="4928">
          <cell r="A4928" t="str">
            <v>15.003.189-0</v>
          </cell>
          <cell r="B4928" t="str">
            <v>TUBO DE QUEDA DE FºFº DE 75MM, INCL. "T" SANIT.</v>
          </cell>
          <cell r="C4928" t="str">
            <v>M</v>
          </cell>
          <cell r="D4928">
            <v>78.989999999999995</v>
          </cell>
        </row>
        <row r="4929">
          <cell r="A4929" t="str">
            <v>15.003.211-0</v>
          </cell>
          <cell r="B4929" t="str">
            <v>LIGACAO A COLUNA DE GORDURA DE ESGOTO DE PIAS, EM TUBO DE FºFº DE 50MM, C/CONEXOES</v>
          </cell>
          <cell r="C4929" t="str">
            <v>UN</v>
          </cell>
          <cell r="D4929">
            <v>114.43</v>
          </cell>
        </row>
        <row r="4930">
          <cell r="A4930" t="str">
            <v>15.003.250-1</v>
          </cell>
          <cell r="B4930" t="str">
            <v>EXECUCAO DE 1 JUNTA ELASTICA EM TUBO DE FºFº, C/DIAM. DE 50MM</v>
          </cell>
          <cell r="C4930" t="str">
            <v>UN</v>
          </cell>
          <cell r="D4930">
            <v>7.86</v>
          </cell>
        </row>
        <row r="4931">
          <cell r="A4931" t="str">
            <v>15.003.251-0</v>
          </cell>
          <cell r="B4931" t="str">
            <v>EXECUCAO DE 1 JUNTA ELASTICA EM TUBO DE FºFº, C/DIAM. DE 75MM</v>
          </cell>
          <cell r="C4931" t="str">
            <v>UN</v>
          </cell>
          <cell r="D4931">
            <v>11</v>
          </cell>
        </row>
        <row r="4932">
          <cell r="A4932" t="str">
            <v>15.003.252-0</v>
          </cell>
          <cell r="B4932" t="str">
            <v>EXECUCAO DE 1 JUNTA ELASTICA EM TUBO DE FºFº, C/DIAM. DE 100MM</v>
          </cell>
          <cell r="C4932" t="str">
            <v>UN</v>
          </cell>
          <cell r="D4932">
            <v>14.93</v>
          </cell>
        </row>
        <row r="4933">
          <cell r="A4933" t="str">
            <v>15.003.253-0</v>
          </cell>
          <cell r="B4933" t="str">
            <v>EXECUCAO DE 1 JUNTA ELASTICA EM TUBO DE FºFº, C/DIAM. DE 150MM</v>
          </cell>
          <cell r="C4933" t="str">
            <v>UN</v>
          </cell>
          <cell r="D4933">
            <v>23.58</v>
          </cell>
        </row>
        <row r="4934">
          <cell r="A4934" t="str">
            <v>15.003.300-0</v>
          </cell>
          <cell r="B4934" t="str">
            <v>INSTALACAO E ASSENT., APARELHO AR CONDICIONADO TIPO PAREDE,EXCL. FORN. DO APARELHO</v>
          </cell>
          <cell r="C4934" t="str">
            <v>UN</v>
          </cell>
          <cell r="D4934">
            <v>153.11000000000001</v>
          </cell>
        </row>
        <row r="4935">
          <cell r="A4935" t="str">
            <v>15.003.301-0</v>
          </cell>
          <cell r="B4935" t="str">
            <v>INSTALACAO E ASSENT., APARELHO AR CONDICIONADO TIPO PAREDE,INSTAL. APARENTE, EXCL. FORN. APARELHO, INCL. ABRACADEIRAS</v>
          </cell>
          <cell r="C4935" t="str">
            <v>UN</v>
          </cell>
          <cell r="D4935">
            <v>162.22999999999999</v>
          </cell>
        </row>
        <row r="4936">
          <cell r="A4936" t="str">
            <v>15.003.305-0</v>
          </cell>
          <cell r="B4936" t="str">
            <v>INSTALACAO E ASSENT., BEBEDOURO ELETR., TIPO PRESSAO C/ FILTRO, EXCL. FORN. DO APARELHO</v>
          </cell>
          <cell r="C4936" t="str">
            <v>UN</v>
          </cell>
          <cell r="D4936">
            <v>495.48</v>
          </cell>
        </row>
        <row r="4937">
          <cell r="A4937" t="str">
            <v>15.003.350-0</v>
          </cell>
          <cell r="B4937" t="str">
            <v>SUPORTE C/ 2 CHUMBADORES, P/FIX. DE TUBUL. C/DIAM. INT. DE 1/2" ATE 1"</v>
          </cell>
          <cell r="C4937" t="str">
            <v>UN</v>
          </cell>
          <cell r="D4937">
            <v>5.0599999999999996</v>
          </cell>
        </row>
        <row r="4938">
          <cell r="A4938" t="str">
            <v>15.003.351-0</v>
          </cell>
          <cell r="B4938" t="str">
            <v>SUPORTE DUPLO C/ 2 CHUMBADORES, P/FIX. DE 2 TUBUL., C/DIAM.INT. DE 1/2" ATE 1"</v>
          </cell>
          <cell r="C4938" t="str">
            <v>UN</v>
          </cell>
          <cell r="D4938">
            <v>7.95</v>
          </cell>
        </row>
        <row r="4939">
          <cell r="A4939" t="str">
            <v>15.003.352-0</v>
          </cell>
          <cell r="B4939" t="str">
            <v>SUPORTE C/ 2 CHUMBADORES, P/FIX. DE TUBUL., C/DIAM. INT. DE1.1/4" E 1.1/2"</v>
          </cell>
          <cell r="C4939" t="str">
            <v>UN</v>
          </cell>
          <cell r="D4939">
            <v>8.67</v>
          </cell>
        </row>
        <row r="4940">
          <cell r="A4940" t="str">
            <v>15.003.353-0</v>
          </cell>
          <cell r="B4940" t="str">
            <v>SUPORTE DUPLO C/ 2 CHUMBADORES, P/FIX. DE 2 TUBUL., C/DIAM.INT. DE 1.1/4" E 1.1/2"</v>
          </cell>
          <cell r="C4940" t="str">
            <v>UN</v>
          </cell>
          <cell r="D4940">
            <v>13.01</v>
          </cell>
        </row>
        <row r="4941">
          <cell r="A4941" t="str">
            <v>15.003.354-1</v>
          </cell>
          <cell r="B4941" t="str">
            <v>SUPORTE C/ 2 CHUMBADORES, P/FIX. DE TUBUL., C/DIAM. INT. DE2"</v>
          </cell>
          <cell r="C4941" t="str">
            <v>UN</v>
          </cell>
          <cell r="D4941">
            <v>14.45</v>
          </cell>
        </row>
        <row r="4942">
          <cell r="A4942" t="str">
            <v>15.003.355-0</v>
          </cell>
          <cell r="B4942" t="str">
            <v>SUPORTE DUPLO C/ 2 CHUMBADORES, P/FIX. DE 2 TUBUL., C/DIAM.INT. DE 2"</v>
          </cell>
          <cell r="C4942" t="str">
            <v>UN</v>
          </cell>
          <cell r="D4942">
            <v>21.68</v>
          </cell>
        </row>
        <row r="4943">
          <cell r="A4943" t="str">
            <v>15.003.356-1</v>
          </cell>
          <cell r="B4943" t="str">
            <v>SUPORTE C/ 2 CHUMBADORES, P/FIX. DE TUBUL., C/DIAM. INT. DE2.1/2" E 3"</v>
          </cell>
          <cell r="C4943" t="str">
            <v>UN</v>
          </cell>
          <cell r="D4943">
            <v>17.510000000000002</v>
          </cell>
        </row>
        <row r="4944">
          <cell r="A4944" t="str">
            <v>15.003.357-0</v>
          </cell>
          <cell r="B4944" t="str">
            <v>SUPORTE DUPLO C/ 2 CHUMBADORES, P/FIX. DE 2 TUBUL., C/DIAM.INT. DE 2.1/2" E 3"</v>
          </cell>
          <cell r="C4944" t="str">
            <v>UN</v>
          </cell>
          <cell r="D4944">
            <v>26.26</v>
          </cell>
        </row>
        <row r="4945">
          <cell r="A4945" t="str">
            <v>15.003.358-1</v>
          </cell>
          <cell r="B4945" t="str">
            <v>SUPORTE C/ 2 CHUMBADORES, P/FIX. DE TUBUL., C/DIAM. INT. DE4" E 6"</v>
          </cell>
          <cell r="C4945" t="str">
            <v>UN</v>
          </cell>
          <cell r="D4945">
            <v>23.83</v>
          </cell>
        </row>
        <row r="4946">
          <cell r="A4946" t="str">
            <v>15.003.359-0</v>
          </cell>
          <cell r="B4946" t="str">
            <v>SUPORTE DUPLO C/ 2 CHUMBADORES, P/FIX. DE 2 TUBUL., C/DIAM.INT. DE 4" E 6"</v>
          </cell>
          <cell r="C4946" t="str">
            <v>UN</v>
          </cell>
          <cell r="D4946">
            <v>39.32</v>
          </cell>
        </row>
        <row r="4947">
          <cell r="A4947" t="str">
            <v>15.003.360-0</v>
          </cell>
          <cell r="B4947" t="str">
            <v>ASSENTAMENTO DE LAVATORIO</v>
          </cell>
          <cell r="C4947" t="str">
            <v>UN</v>
          </cell>
          <cell r="D4947">
            <v>31.07</v>
          </cell>
        </row>
        <row r="4948">
          <cell r="A4948" t="str">
            <v>15.003.361-0</v>
          </cell>
          <cell r="B4948" t="str">
            <v>RETIRADA E REASSENTAM. DE LAVATORIO</v>
          </cell>
          <cell r="C4948" t="str">
            <v>UN</v>
          </cell>
          <cell r="D4948">
            <v>44.67</v>
          </cell>
        </row>
        <row r="4949">
          <cell r="A4949" t="str">
            <v>15.003.365-0</v>
          </cell>
          <cell r="B4949" t="str">
            <v>ASSENTAMENTO DE CX. DE DESC. ELEVADA EXT.</v>
          </cell>
          <cell r="C4949" t="str">
            <v>UN</v>
          </cell>
          <cell r="D4949">
            <v>12.79</v>
          </cell>
        </row>
        <row r="4950">
          <cell r="A4950" t="str">
            <v>15.003.370-0</v>
          </cell>
          <cell r="B4950" t="str">
            <v>FIXACAO ATRAVES DE PINOS CRAVADOS C/PISTOLA E FITA MET.RECARTILHADA,DE TUBUL.C/DIAM.INT. DE 1/2 A 4", P/INSTAL. APARENTE</v>
          </cell>
          <cell r="C4950" t="str">
            <v>UN</v>
          </cell>
          <cell r="D4950">
            <v>4.71</v>
          </cell>
        </row>
        <row r="4951">
          <cell r="A4951" t="str">
            <v>15.003.371-0</v>
          </cell>
          <cell r="B4951" t="str">
            <v>FIXACAO ATRAVES DE PINOS CRAVADOS C/PISTOLA E FITA MET. PERFURADA, DE TUBUL. C/DIAM. INT. DE 1/2 A 2", P/INSTAL.APARENTE</v>
          </cell>
          <cell r="C4951" t="str">
            <v>UN</v>
          </cell>
          <cell r="D4951">
            <v>4.43</v>
          </cell>
        </row>
        <row r="4952">
          <cell r="A4952" t="str">
            <v>15.003.372-0</v>
          </cell>
          <cell r="B4952" t="str">
            <v>FIXACAO ATRAVES DE PINOS CRAVADOS C/PISTOLA E FITA MET. PERFURADA, DE TUBUL. C/DIAM. INT. DE 1/2 A 4", P/INSTAL.APARENTE</v>
          </cell>
          <cell r="C4952" t="str">
            <v>UN</v>
          </cell>
          <cell r="D4952">
            <v>4.4400000000000004</v>
          </cell>
        </row>
        <row r="4953">
          <cell r="A4953" t="str">
            <v>15.003.373-0</v>
          </cell>
          <cell r="B4953" t="str">
            <v>FIXACAO ATRAVES DE PINOS CRAVADOS C/PISTOLA E FITA MET. DE TUBUL. C/DIAM.INT. DE 2 A 6", P/UTILIZACAO EM INSTAL.ESPECIAL</v>
          </cell>
          <cell r="C4953" t="str">
            <v>UN</v>
          </cell>
          <cell r="D4953">
            <v>6.03</v>
          </cell>
        </row>
        <row r="4954">
          <cell r="A4954" t="str">
            <v>15.003.380-0</v>
          </cell>
          <cell r="B4954" t="str">
            <v>ASSENTAMENTO DE CHUVEIRO ELETR.</v>
          </cell>
          <cell r="C4954" t="str">
            <v>UN</v>
          </cell>
          <cell r="D4954">
            <v>23.22</v>
          </cell>
        </row>
        <row r="4955">
          <cell r="A4955" t="str">
            <v>15.003.390-0</v>
          </cell>
          <cell r="B4955" t="str">
            <v>ABRACADEIRA DE FIX., TIPO COPO, COMPOSTA DE CANOPLA E PARAFUSOS, NO DIAM. DE 1/2"</v>
          </cell>
          <cell r="C4955" t="str">
            <v>UN</v>
          </cell>
          <cell r="D4955">
            <v>2.84</v>
          </cell>
        </row>
        <row r="4956">
          <cell r="A4956" t="str">
            <v>15.003.391-0</v>
          </cell>
          <cell r="B4956" t="str">
            <v>ABRACADEIRA DE FIX., TIPO COPO, COMPOSTA DE CANOPLA E PARAFUSOS, NO DIAM. DE 3/4"</v>
          </cell>
          <cell r="C4956" t="str">
            <v>UN</v>
          </cell>
          <cell r="D4956">
            <v>2.91</v>
          </cell>
        </row>
        <row r="4957">
          <cell r="A4957" t="str">
            <v>15.003.392-0</v>
          </cell>
          <cell r="B4957" t="str">
            <v>ABRACADEIRA DE FIX., TIPO COPO, COMPOSTA DE CANOPLA E PARAFUSOS, NO DIAM. DE 1"</v>
          </cell>
          <cell r="C4957" t="str">
            <v>UN</v>
          </cell>
          <cell r="D4957">
            <v>2.92</v>
          </cell>
        </row>
        <row r="4958">
          <cell r="A4958" t="str">
            <v>15.003.393-0</v>
          </cell>
          <cell r="B4958" t="str">
            <v>ABRACADEIRA DE FIX., TIPO COPO, COMPOSTA DE CANOPLA E PARAFUSOS, NO DIAM. DE 1.1/4"</v>
          </cell>
          <cell r="C4958" t="str">
            <v>UN</v>
          </cell>
          <cell r="D4958">
            <v>3.21</v>
          </cell>
        </row>
        <row r="4959">
          <cell r="A4959" t="str">
            <v>15.003.394-0</v>
          </cell>
          <cell r="B4959" t="str">
            <v>ABRACADEIRA DE FIX., TIPO COPO, COMPOSTA DE CANOPLA E PARAFUSOS, NO DIAM. DE 1.1/2"</v>
          </cell>
          <cell r="C4959" t="str">
            <v>UN</v>
          </cell>
          <cell r="D4959">
            <v>3.31</v>
          </cell>
        </row>
        <row r="4960">
          <cell r="A4960" t="str">
            <v>15.003.395-0</v>
          </cell>
          <cell r="B4960" t="str">
            <v>ABRACADEIRA DE FIX., TIPO COPO, COMPOSTA DE CANOPLA E PARAFUSOS, NO DIAM. DE 2"</v>
          </cell>
          <cell r="C4960" t="str">
            <v>UN</v>
          </cell>
          <cell r="D4960">
            <v>3.49</v>
          </cell>
        </row>
        <row r="4961">
          <cell r="A4961" t="str">
            <v>15.003.396-0</v>
          </cell>
          <cell r="B4961" t="str">
            <v>ABRACADEIRA DE FIX., TIPO COPO, COMPOSTA DE CANOPLA E PARAFUSOS, NO DIAM. DE 2.1/2"</v>
          </cell>
          <cell r="C4961" t="str">
            <v>UN</v>
          </cell>
          <cell r="D4961">
            <v>3.97</v>
          </cell>
        </row>
        <row r="4962">
          <cell r="A4962" t="str">
            <v>15.003.397-0</v>
          </cell>
          <cell r="B4962" t="str">
            <v>ABRACADEIRA DE FIX., TIPO COPO, COMPOSTA DE CANOPLA E PARAFUSOS, NO DIAM. DE 3"</v>
          </cell>
          <cell r="C4962" t="str">
            <v>UN</v>
          </cell>
          <cell r="D4962">
            <v>4.74</v>
          </cell>
        </row>
        <row r="4963">
          <cell r="A4963" t="str">
            <v>15.003.398-0</v>
          </cell>
          <cell r="B4963" t="str">
            <v>ABRACADEIRA DE FIX., TIPO COPO, COMPOSTA DE CANOPLA E PARAFUSOS, NO DIAM. DE 4"</v>
          </cell>
          <cell r="C4963" t="str">
            <v>UN</v>
          </cell>
          <cell r="D4963">
            <v>4.99</v>
          </cell>
        </row>
        <row r="4964">
          <cell r="A4964" t="str">
            <v>15.003.400-0</v>
          </cell>
          <cell r="B4964" t="str">
            <v>RETIRADA E REASSENTAM. DE BIDE C/ 2 REGISTROS</v>
          </cell>
          <cell r="C4964" t="str">
            <v>UN</v>
          </cell>
          <cell r="D4964">
            <v>76.48</v>
          </cell>
        </row>
        <row r="4965">
          <cell r="A4965" t="str">
            <v>15.003.405-0</v>
          </cell>
          <cell r="B4965" t="str">
            <v>ASSENTAMENTO DE VASO SANIT.</v>
          </cell>
          <cell r="C4965" t="str">
            <v>UN</v>
          </cell>
          <cell r="D4965">
            <v>19.309999999999999</v>
          </cell>
        </row>
        <row r="4966">
          <cell r="A4966" t="str">
            <v>15.003.410-0</v>
          </cell>
          <cell r="B4966" t="str">
            <v>RETIRADA E REASSENTAM. DE VASO SANIT.</v>
          </cell>
          <cell r="C4966" t="str">
            <v>UN</v>
          </cell>
          <cell r="D4966">
            <v>53.93</v>
          </cell>
        </row>
        <row r="4967">
          <cell r="A4967" t="str">
            <v>15.003.415-0</v>
          </cell>
          <cell r="B4967" t="str">
            <v>RETIRADA E REASSENTAM. DE VALV. DE DESC.</v>
          </cell>
          <cell r="C4967" t="str">
            <v>UN</v>
          </cell>
          <cell r="D4967">
            <v>58.29</v>
          </cell>
        </row>
        <row r="4968">
          <cell r="A4968" t="str">
            <v>15.003.420-0</v>
          </cell>
          <cell r="B4968" t="str">
            <v>RETIRADA E REASSENTAM. DE TUBO VENTILADOR, DE CIM. AMIANTO,C/DIAM. DE 3"</v>
          </cell>
          <cell r="C4968" t="str">
            <v>M</v>
          </cell>
          <cell r="D4968">
            <v>9.15</v>
          </cell>
        </row>
        <row r="4969">
          <cell r="A4969" t="str">
            <v>15.003.421-0</v>
          </cell>
          <cell r="B4969" t="str">
            <v>RETIRADA E REASSENTAM. DE TUBO VENTILADOR, DE CIM. AMIANTO,C/DIAM. DE 4"</v>
          </cell>
          <cell r="C4969" t="str">
            <v>M</v>
          </cell>
          <cell r="D4969">
            <v>12.2</v>
          </cell>
        </row>
        <row r="4970">
          <cell r="A4970" t="str">
            <v>15.003.500-0</v>
          </cell>
          <cell r="B4970" t="str">
            <v>UNIDADE DE REF. P/INSTAL. HIDRO-SANIT., EM TUBOS DE FºGALV.</v>
          </cell>
          <cell r="C4970" t="str">
            <v>UR</v>
          </cell>
          <cell r="D4970">
            <v>222.86</v>
          </cell>
        </row>
        <row r="4971">
          <cell r="A4971" t="str">
            <v>15.003.606-0</v>
          </cell>
          <cell r="B4971" t="str">
            <v>INSTALACAO E ASSENT. DE TUBUL. E CONEXOES VERT. P/INSTAL. HIDR. EM BL. DE APART. PADRAO CEHAB, TIPO B 39</v>
          </cell>
          <cell r="C4971" t="str">
            <v>UN</v>
          </cell>
          <cell r="D4971">
            <v>2869.13</v>
          </cell>
        </row>
        <row r="4972">
          <cell r="A4972" t="str">
            <v>15.003.630-0</v>
          </cell>
          <cell r="B4972" t="str">
            <v>INSTALACAO E ASSENT. DE EQUIP. HIDR. DE COMBATE A INCENDIO P/PREDIO PADRAO CEHAB, TIPO B 39</v>
          </cell>
          <cell r="C4972" t="str">
            <v>UN</v>
          </cell>
          <cell r="D4972">
            <v>4732.91</v>
          </cell>
        </row>
        <row r="4973">
          <cell r="A4973" t="str">
            <v>15.003.635-0</v>
          </cell>
          <cell r="B4973" t="str">
            <v>INSTALACAO E ASSENT. DE PRUMADA P/INST. HIDR. EM BL. DE APART. PADRAO CEHAB, TIPO B 50</v>
          </cell>
          <cell r="C4973" t="str">
            <v>UN</v>
          </cell>
          <cell r="D4973">
            <v>6791.97</v>
          </cell>
        </row>
        <row r="4974">
          <cell r="A4974" t="str">
            <v>15.003.640-0</v>
          </cell>
          <cell r="B4974" t="str">
            <v>INSTALACAO E ASSENT. DE EQUIP. HIDR. CONTRA INCENDIO P/PREDIO PADRAO CEHAB, TIPO B 50</v>
          </cell>
          <cell r="C4974" t="str">
            <v>UN</v>
          </cell>
          <cell r="D4974">
            <v>4966.91</v>
          </cell>
        </row>
        <row r="4975">
          <cell r="A4975" t="str">
            <v>15.003.700-0</v>
          </cell>
          <cell r="B4975" t="str">
            <v>INSTALACAO E ASSENT. DE TUBUL. E CONEXOES P/FORN. DE GAS, INCL. ARMARIO P/MEDIDORES, EM PREDIOS PADRAO CEHAB, TIPO B 39</v>
          </cell>
          <cell r="C4975" t="str">
            <v>UN</v>
          </cell>
          <cell r="D4975">
            <v>8333.7900000000009</v>
          </cell>
        </row>
        <row r="4976">
          <cell r="A4976" t="str">
            <v>15.003.702-0</v>
          </cell>
          <cell r="B4976" t="str">
            <v>INSTALACAO E ASSENT. DE TUBUL. E CONEXOES P/FORN. DE GAS, INCL. ARMARIO P/MEDIDORES, EM PREDIOS PADRAO CEHAB, TIPO B 50</v>
          </cell>
          <cell r="C4976" t="str">
            <v>UN</v>
          </cell>
          <cell r="D4976">
            <v>9359.99</v>
          </cell>
        </row>
        <row r="4977">
          <cell r="A4977" t="str">
            <v>15.003.704-0</v>
          </cell>
          <cell r="B4977" t="str">
            <v>INSTALACAO E ASSENT. DE TUBUL. E CONEXOES, DE ENTRADA DE AGUA EM CASAS PADRAO CEHAB, TIPO RJ 35 20</v>
          </cell>
          <cell r="C4977" t="str">
            <v>UN</v>
          </cell>
          <cell r="D4977">
            <v>244.32</v>
          </cell>
        </row>
        <row r="4978">
          <cell r="A4978" t="str">
            <v>15.003.706-0</v>
          </cell>
          <cell r="B4978" t="str">
            <v>INSTALACAO E ASSENT. DE TUBUL. E CONEXOES, DE ENTRADA DE AGUA EM CASAS PADRAO CEHAB</v>
          </cell>
          <cell r="C4978" t="str">
            <v>UN</v>
          </cell>
          <cell r="D4978">
            <v>272.36</v>
          </cell>
        </row>
        <row r="4979">
          <cell r="A4979" t="str">
            <v>15.003.999-0</v>
          </cell>
          <cell r="B4979" t="str">
            <v>FAMILIA 15.003BARRILETES.</v>
          </cell>
          <cell r="D4979">
            <v>3291</v>
          </cell>
        </row>
        <row r="4980">
          <cell r="A4980" t="str">
            <v>15.004.010-0</v>
          </cell>
          <cell r="B4980" t="str">
            <v>ALCA P/BARRILETE DE DISTRIB., EM TUBO PVC DE 50MM</v>
          </cell>
          <cell r="C4980" t="str">
            <v>UN</v>
          </cell>
          <cell r="D4980">
            <v>327.91</v>
          </cell>
        </row>
        <row r="4981">
          <cell r="A4981" t="str">
            <v>15.004.011-0</v>
          </cell>
          <cell r="B4981" t="str">
            <v>ALCA P/BARRILETE DE DISTRIB., EM TUBO PVC DE 60MM</v>
          </cell>
          <cell r="C4981" t="str">
            <v>UN</v>
          </cell>
          <cell r="D4981">
            <v>475.83</v>
          </cell>
        </row>
        <row r="4982">
          <cell r="A4982" t="str">
            <v>15.004.012-0</v>
          </cell>
          <cell r="B4982" t="str">
            <v>ALCA P/BARRILETE DE DISTRIB., EM TUBO PVC DE 75MM</v>
          </cell>
          <cell r="C4982" t="str">
            <v>UN</v>
          </cell>
          <cell r="D4982">
            <v>918.46</v>
          </cell>
        </row>
        <row r="4983">
          <cell r="A4983" t="str">
            <v>15.004.013-0</v>
          </cell>
          <cell r="B4983" t="str">
            <v>ALCA P/BARRILETE DE DISTRIB., EM TUBO PVC DE 85MM</v>
          </cell>
          <cell r="C4983" t="str">
            <v>UN</v>
          </cell>
          <cell r="D4983">
            <v>1311.45</v>
          </cell>
        </row>
        <row r="4984">
          <cell r="A4984" t="str">
            <v>15.004.014-0</v>
          </cell>
          <cell r="B4984" t="str">
            <v>ALCA P/BARRILETE DE DISTRIB., EM TUBO PVC DE 110MM</v>
          </cell>
          <cell r="C4984" t="str">
            <v>UN</v>
          </cell>
          <cell r="D4984">
            <v>2043.01</v>
          </cell>
        </row>
        <row r="4985">
          <cell r="A4985" t="str">
            <v>15.004.023-0</v>
          </cell>
          <cell r="B4985" t="str">
            <v>COLUNA DE PVC, C/DIAM. DE 25MM</v>
          </cell>
          <cell r="C4985" t="str">
            <v>M</v>
          </cell>
          <cell r="D4985">
            <v>8.36</v>
          </cell>
        </row>
        <row r="4986">
          <cell r="A4986" t="str">
            <v>15.004.024-0</v>
          </cell>
          <cell r="B4986" t="str">
            <v>COLUNA DE PVC, C/DIAM. DE 32MM</v>
          </cell>
          <cell r="C4986" t="str">
            <v>M</v>
          </cell>
          <cell r="D4986">
            <v>10.11</v>
          </cell>
        </row>
        <row r="4987">
          <cell r="A4987" t="str">
            <v>15.004.025-0</v>
          </cell>
          <cell r="B4987" t="str">
            <v>COLUNA DE PVC, C/DIAM. DE 40MM</v>
          </cell>
          <cell r="C4987" t="str">
            <v>M</v>
          </cell>
          <cell r="D4987">
            <v>12.6</v>
          </cell>
        </row>
        <row r="4988">
          <cell r="A4988" t="str">
            <v>15.004.026-0</v>
          </cell>
          <cell r="B4988" t="str">
            <v>COLUNA DE PVC, C/DIAM. DE 50MM</v>
          </cell>
          <cell r="C4988" t="str">
            <v>M</v>
          </cell>
          <cell r="D4988">
            <v>14.38</v>
          </cell>
        </row>
        <row r="4989">
          <cell r="A4989" t="str">
            <v>15.004.027-0</v>
          </cell>
          <cell r="B4989" t="str">
            <v>COLUNA DE PVC, C/DIAM. DE 60MM</v>
          </cell>
          <cell r="C4989" t="str">
            <v>M</v>
          </cell>
          <cell r="D4989">
            <v>20.02</v>
          </cell>
        </row>
        <row r="4990">
          <cell r="A4990" t="str">
            <v>15.004.028-0</v>
          </cell>
          <cell r="B4990" t="str">
            <v>COLUNA DE PVC, C/DIAM. DE 75MM</v>
          </cell>
          <cell r="C4990" t="str">
            <v>M</v>
          </cell>
          <cell r="D4990">
            <v>27.26</v>
          </cell>
        </row>
        <row r="4991">
          <cell r="A4991" t="str">
            <v>15.004.045-0</v>
          </cell>
          <cell r="B4991" t="str">
            <v>INSTALACAO E ASSENT. DE CHUVEIRO</v>
          </cell>
          <cell r="C4991" t="str">
            <v>UN</v>
          </cell>
          <cell r="D4991">
            <v>95.92</v>
          </cell>
        </row>
        <row r="4992">
          <cell r="A4992" t="str">
            <v>15.004.046-0</v>
          </cell>
          <cell r="B4992" t="str">
            <v>INSTALACAO E ASSENT. DE CHUVEIRO ELETR.</v>
          </cell>
          <cell r="C4992" t="str">
            <v>UN</v>
          </cell>
          <cell r="D4992">
            <v>163.96</v>
          </cell>
        </row>
        <row r="4993">
          <cell r="A4993" t="str">
            <v>15.004.050-0</v>
          </cell>
          <cell r="B4993" t="str">
            <v>INSTALACAO E ASSENT. DE MICTORIO</v>
          </cell>
          <cell r="C4993" t="str">
            <v>UN</v>
          </cell>
          <cell r="D4993">
            <v>77.03</v>
          </cell>
        </row>
        <row r="4994">
          <cell r="A4994" t="str">
            <v>15.004.053-0</v>
          </cell>
          <cell r="B4994" t="str">
            <v>INSTALACAO E ASSENT. DE MICTORIO TIPO CALHA</v>
          </cell>
          <cell r="C4994" t="str">
            <v>UN</v>
          </cell>
          <cell r="D4994">
            <v>149.43</v>
          </cell>
        </row>
        <row r="4995">
          <cell r="A4995" t="str">
            <v>15.004.055-0</v>
          </cell>
          <cell r="B4995" t="str">
            <v>INSTALACAO E ASSENT. DE BANHEIRA</v>
          </cell>
          <cell r="C4995" t="str">
            <v>UN</v>
          </cell>
          <cell r="D4995">
            <v>122.18</v>
          </cell>
        </row>
        <row r="4996">
          <cell r="A4996" t="str">
            <v>15.004.058-0</v>
          </cell>
          <cell r="B4996" t="str">
            <v>INSTALACAO E ASSENT. DE BIDE</v>
          </cell>
          <cell r="C4996" t="str">
            <v>UN</v>
          </cell>
          <cell r="D4996">
            <v>120.04</v>
          </cell>
        </row>
        <row r="4997">
          <cell r="A4997" t="str">
            <v>15.004.059-0</v>
          </cell>
          <cell r="B4997" t="str">
            <v>INSTALACAO E ASSENT. DE DUCHINHA MANUAL P/BANHEIRO</v>
          </cell>
          <cell r="C4997" t="str">
            <v>UN</v>
          </cell>
          <cell r="D4997">
            <v>62.61</v>
          </cell>
        </row>
        <row r="4998">
          <cell r="A4998" t="str">
            <v>15.004.060-1</v>
          </cell>
          <cell r="B4998" t="str">
            <v>INSTALACAO E ASSENT. DE PIA C/ 1 CUBA</v>
          </cell>
          <cell r="C4998" t="str">
            <v>UN</v>
          </cell>
          <cell r="D4998">
            <v>107.59</v>
          </cell>
        </row>
        <row r="4999">
          <cell r="A4999" t="str">
            <v>15.004.061-0</v>
          </cell>
          <cell r="B4999" t="str">
            <v>INSTALACAO E ASSENT. DE PIA C/ 2 CUBAS</v>
          </cell>
          <cell r="C4999" t="str">
            <v>UN</v>
          </cell>
          <cell r="D4999">
            <v>112.97</v>
          </cell>
        </row>
        <row r="5000">
          <cell r="A5000" t="str">
            <v>15.004.062-0</v>
          </cell>
          <cell r="B5000" t="str">
            <v>INSTALACAO E ASSENT. DE PIA C/CUBA DUPLA</v>
          </cell>
          <cell r="C5000" t="str">
            <v>UN</v>
          </cell>
          <cell r="D5000">
            <v>112.97</v>
          </cell>
        </row>
        <row r="5001">
          <cell r="A5001" t="str">
            <v>15.004.063-0</v>
          </cell>
          <cell r="B5001" t="str">
            <v>INSTALACAO E ASSENT. DE LAVATORIO DE 1 TORNEIRA</v>
          </cell>
          <cell r="C5001" t="str">
            <v>UN</v>
          </cell>
          <cell r="D5001">
            <v>79.61</v>
          </cell>
        </row>
        <row r="5002">
          <cell r="A5002" t="str">
            <v>15.004.064-0</v>
          </cell>
          <cell r="B5002" t="str">
            <v>INSTALACAO E ASSENT. DE LAVATORIO DE 2 TORNEIRAS</v>
          </cell>
          <cell r="C5002" t="str">
            <v>UN</v>
          </cell>
          <cell r="D5002">
            <v>99.51</v>
          </cell>
        </row>
        <row r="5003">
          <cell r="A5003" t="str">
            <v>15.004.065-0</v>
          </cell>
          <cell r="B5003" t="str">
            <v>INSTALACAO E ASSENT. DE FILTRO RESIDENCIAL</v>
          </cell>
          <cell r="C5003" t="str">
            <v>UN</v>
          </cell>
          <cell r="D5003">
            <v>64.319999999999993</v>
          </cell>
        </row>
        <row r="5004">
          <cell r="A5004" t="str">
            <v>15.004.067-0</v>
          </cell>
          <cell r="B5004" t="str">
            <v>INSTALACAO E ASSENT. DE FILTRO INDUSTRIAL</v>
          </cell>
          <cell r="C5004" t="str">
            <v>UN</v>
          </cell>
          <cell r="D5004">
            <v>94.93</v>
          </cell>
        </row>
        <row r="5005">
          <cell r="A5005" t="str">
            <v>15.004.070-0</v>
          </cell>
          <cell r="B5005" t="str">
            <v>INSTALACAO E ASSENT. DE TANQUE DE SERV.</v>
          </cell>
          <cell r="C5005" t="str">
            <v>UN</v>
          </cell>
          <cell r="D5005">
            <v>101.64</v>
          </cell>
        </row>
        <row r="5006">
          <cell r="A5006" t="str">
            <v>15.004.074-0</v>
          </cell>
          <cell r="B5006" t="str">
            <v>INSTALACAO E ASSENT. DE BACIA TURCA</v>
          </cell>
          <cell r="C5006" t="str">
            <v>UN</v>
          </cell>
          <cell r="D5006">
            <v>146.55000000000001</v>
          </cell>
        </row>
        <row r="5007">
          <cell r="A5007" t="str">
            <v>15.004.075-0</v>
          </cell>
          <cell r="B5007" t="str">
            <v>INSTALACAO E ASSENT. DE CX. DE DESC. ELEVADA</v>
          </cell>
          <cell r="C5007" t="str">
            <v>UN</v>
          </cell>
          <cell r="D5007">
            <v>71.95</v>
          </cell>
        </row>
        <row r="5008">
          <cell r="A5008" t="str">
            <v>15.004.076-0</v>
          </cell>
          <cell r="B5008" t="str">
            <v>REPARO DE VALV. DE DESC.</v>
          </cell>
          <cell r="C5008" t="str">
            <v>UN</v>
          </cell>
          <cell r="D5008">
            <v>24.35</v>
          </cell>
        </row>
        <row r="5009">
          <cell r="A5009" t="str">
            <v>15.004.080-0</v>
          </cell>
          <cell r="B5009" t="str">
            <v>INSTALACAO E ASSENT. DE CX. DE DESC. DE EMBUTIR</v>
          </cell>
          <cell r="C5009" t="str">
            <v>UN</v>
          </cell>
          <cell r="D5009">
            <v>83.41</v>
          </cell>
        </row>
        <row r="5010">
          <cell r="A5010" t="str">
            <v>15.004.085-0</v>
          </cell>
          <cell r="B5010" t="str">
            <v>INSTALACAO E ASSENT. DE VALV. DE DESC.</v>
          </cell>
          <cell r="C5010" t="str">
            <v>UN</v>
          </cell>
          <cell r="D5010">
            <v>91.68</v>
          </cell>
        </row>
        <row r="5011">
          <cell r="A5011" t="str">
            <v>15.004.086-0</v>
          </cell>
          <cell r="B5011" t="str">
            <v>REPARO EM CX. DE DESC. ELEVADA</v>
          </cell>
          <cell r="C5011" t="str">
            <v>UN</v>
          </cell>
          <cell r="D5011">
            <v>9.0299999999999994</v>
          </cell>
        </row>
        <row r="5012">
          <cell r="A5012" t="str">
            <v>15.004.090-0</v>
          </cell>
          <cell r="B5012" t="str">
            <v>INSTALACAO E COLOC.TORNEIRA P/JARDIM OU DE LAVAGEM (EXCL.FORN.TORNEIRA) COMPREENDENDO 2,00M TUBO PVC DE 20MM E CONEXOES.</v>
          </cell>
          <cell r="C5012" t="str">
            <v>UN</v>
          </cell>
          <cell r="D5012">
            <v>60.6</v>
          </cell>
        </row>
        <row r="5013">
          <cell r="A5013" t="str">
            <v>15.004.102-1</v>
          </cell>
          <cell r="B5013" t="str">
            <v>INSTALACAO E ASSENT. DE VASO SANIT. INDIVIDUAL, EM PAV. ELEVADO,M C/TUBO PVC DE 50MM</v>
          </cell>
          <cell r="C5013" t="str">
            <v>UN</v>
          </cell>
          <cell r="D5013">
            <v>148.41</v>
          </cell>
        </row>
        <row r="5014">
          <cell r="A5014" t="str">
            <v>15.004.105-0</v>
          </cell>
          <cell r="B5014" t="str">
            <v>INSTALACAO E ASSENT. DE VASO SANIT. INDIVIDUAL EM PAV. TERREO, C/TUBO DE PVC DE 50MM</v>
          </cell>
          <cell r="C5014" t="str">
            <v>UN</v>
          </cell>
          <cell r="D5014">
            <v>148.81</v>
          </cell>
        </row>
        <row r="5015">
          <cell r="A5015" t="str">
            <v>15.004.108-0</v>
          </cell>
          <cell r="B5015" t="str">
            <v>INSTALACAO E ASSENT. DE VASO SANIT. INDIVIDUAL EM PAV. TERREO, C/ TUBO PVC DE 25MM</v>
          </cell>
          <cell r="C5015" t="str">
            <v>UN</v>
          </cell>
          <cell r="D5015">
            <v>141.47</v>
          </cell>
        </row>
        <row r="5016">
          <cell r="A5016" t="str">
            <v>15.004.125-0</v>
          </cell>
          <cell r="B5016" t="str">
            <v>INSTALACAO E ASSENT. DE VASO SANIT. EM PAV. ELEVADO, PARTE DE 1 CONJ. DE 2 OU MAIS VASOS, C/TUBO PVC DE 50MM</v>
          </cell>
          <cell r="C5016" t="str">
            <v>UN</v>
          </cell>
          <cell r="D5016">
            <v>150.87</v>
          </cell>
        </row>
        <row r="5017">
          <cell r="A5017" t="str">
            <v>15.004.130-0</v>
          </cell>
          <cell r="B5017" t="str">
            <v>INSTALACAO E ASSENT. DE VASO SANIT. EM PAV. TERREO, PARTE DE1 CONJ. DE 2 OU MAIS VASOS, C/ TUBO PVC DE 50MM</v>
          </cell>
          <cell r="C5017" t="str">
            <v>UN</v>
          </cell>
          <cell r="D5017">
            <v>142.93</v>
          </cell>
        </row>
        <row r="5018">
          <cell r="A5018" t="str">
            <v>15.004.131-0</v>
          </cell>
          <cell r="B5018" t="str">
            <v>INSTALACAO E ASSENT. DE VASO SANIT. EM PAV. TERREO, PARTE DE1 CONJ. DE 2 OU MAIS VASOS, C/TUBO PVC DE 25MM</v>
          </cell>
          <cell r="C5018" t="str">
            <v>UN</v>
          </cell>
          <cell r="D5018">
            <v>120.11</v>
          </cell>
        </row>
        <row r="5019">
          <cell r="A5019" t="str">
            <v>15.004.150-0</v>
          </cell>
          <cell r="B5019" t="str">
            <v>INSTALACAO E ASSENT. DE LAVATORIO OU APARELHO DE INSTAL. SEMELHANTE, EM BATERIA</v>
          </cell>
          <cell r="C5019" t="str">
            <v>UN</v>
          </cell>
          <cell r="D5019">
            <v>107.93</v>
          </cell>
        </row>
        <row r="5020">
          <cell r="A5020" t="str">
            <v>15.004.151-0</v>
          </cell>
          <cell r="B5020" t="str">
            <v>INSTALACAO E ASSENT. DE BEBEDOURO TIPO CALHA, EM BATERIA C/1 PONTO A CADA 50CM</v>
          </cell>
          <cell r="C5020" t="str">
            <v>UN</v>
          </cell>
          <cell r="D5020">
            <v>91.31</v>
          </cell>
        </row>
        <row r="5021">
          <cell r="A5021" t="str">
            <v>15.004.160-0</v>
          </cell>
          <cell r="B5021" t="str">
            <v>INSTALACAO HIDR. E ASSENT. DE 1 CHUVEIRO EM BATERIA, ATE 4 CHUVEIROS</v>
          </cell>
          <cell r="C5021" t="str">
            <v>UN</v>
          </cell>
          <cell r="D5021">
            <v>60.33</v>
          </cell>
        </row>
        <row r="5022">
          <cell r="A5022" t="str">
            <v>15.004.161-0</v>
          </cell>
          <cell r="B5022" t="str">
            <v>INSTALACAO HIDR. E ASSENT. DE 1 CHUVEIRO EM BATERIA, ATE 8 CHUVEIROS</v>
          </cell>
          <cell r="C5022" t="str">
            <v>UN</v>
          </cell>
          <cell r="D5022">
            <v>78.849999999999994</v>
          </cell>
        </row>
        <row r="5023">
          <cell r="A5023" t="str">
            <v>15.004.170-0</v>
          </cell>
          <cell r="B5023" t="str">
            <v>RALO SECO(SIMPLES)DE PVC, C/GRELHA, COMPREENDENDO: EFLUENTE 50MM PVC,2,00M EXTENSAO E LIGACAO AO RALO SIFONADO.FORN.E INST.</v>
          </cell>
          <cell r="C5023" t="str">
            <v>UN</v>
          </cell>
          <cell r="D5023">
            <v>30.31</v>
          </cell>
        </row>
        <row r="5024">
          <cell r="A5024" t="str">
            <v>15.004.175-1</v>
          </cell>
          <cell r="B5024" t="str">
            <v>RALO SIFONADO DE PVC RIGIDO EM PAV. ELEVADO, C/SAIDA DE 75MM, GRELHA REDONDA E PORTA GRELHA</v>
          </cell>
          <cell r="C5024" t="str">
            <v>UN</v>
          </cell>
          <cell r="D5024">
            <v>97.03</v>
          </cell>
        </row>
        <row r="5025">
          <cell r="A5025" t="str">
            <v>15.004.176-0</v>
          </cell>
          <cell r="B5025" t="str">
            <v>CAIXA SIFONADA DE PVC, EM PAV. ELEVADO, C/TAMPA CEGA, C/ 1 ENTRADA DE 40MM E SAIDA DE 50MM</v>
          </cell>
          <cell r="C5025" t="str">
            <v>UN</v>
          </cell>
          <cell r="D5025">
            <v>53.1</v>
          </cell>
        </row>
        <row r="5026">
          <cell r="A5026" t="str">
            <v>15.004.180-0</v>
          </cell>
          <cell r="B5026" t="str">
            <v>RALO SIFONADO DE PVC RIGIDO EM PAV. TERREO, C/SAIDA DE 75MM,GRELHA REDONDA E PORTA GRELHA</v>
          </cell>
          <cell r="C5026" t="str">
            <v>UN</v>
          </cell>
          <cell r="D5026">
            <v>53.58</v>
          </cell>
        </row>
        <row r="5027">
          <cell r="A5027" t="str">
            <v>15.004.181-0</v>
          </cell>
          <cell r="B5027" t="str">
            <v>CAIXA SIFONADA DE PVC EM PAV. TERREO, C/TAMPA CEGA, C/ 1 ENTRADA DE 40MM E SAIDA DE 50MM</v>
          </cell>
          <cell r="C5027" t="str">
            <v>UN</v>
          </cell>
          <cell r="D5027">
            <v>38</v>
          </cell>
        </row>
        <row r="5028">
          <cell r="A5028" t="str">
            <v>15.004.190-0</v>
          </cell>
          <cell r="B5028" t="str">
            <v>LIGACAO A COLUNA DE GORDURA DE ESG. DE PIAS EM TUBO DE PVC,DIAM. DE 50MM, C/CONEXOES</v>
          </cell>
          <cell r="C5028" t="str">
            <v>UN</v>
          </cell>
          <cell r="D5028">
            <v>19.739999999999998</v>
          </cell>
        </row>
        <row r="5029">
          <cell r="A5029" t="str">
            <v>15.004.200-0</v>
          </cell>
          <cell r="B5029" t="str">
            <v>TUBO DE QUEDA EM PVC, DE 150MM, INCL. "T" SANIT.</v>
          </cell>
          <cell r="C5029" t="str">
            <v>M</v>
          </cell>
          <cell r="D5029">
            <v>64.819999999999993</v>
          </cell>
        </row>
        <row r="5030">
          <cell r="A5030" t="str">
            <v>15.004.202-0</v>
          </cell>
          <cell r="B5030" t="str">
            <v>TUBO DE QUEDA EM PVC, DE 100MM, INCL."T" SANIT.</v>
          </cell>
          <cell r="C5030" t="str">
            <v>M</v>
          </cell>
          <cell r="D5030">
            <v>37.97</v>
          </cell>
        </row>
        <row r="5031">
          <cell r="A5031" t="str">
            <v>15.004.204-0</v>
          </cell>
          <cell r="B5031" t="str">
            <v>TUBO DE QUEDA EM PVC, DE 75MM, INCL. "T" SANIT.</v>
          </cell>
          <cell r="C5031" t="str">
            <v>M</v>
          </cell>
          <cell r="D5031">
            <v>23.59</v>
          </cell>
        </row>
        <row r="5032">
          <cell r="A5032" t="str">
            <v>15.004.210-0</v>
          </cell>
          <cell r="B5032" t="str">
            <v>TUBO P/VENTIL. EM PVC, DE 100MM</v>
          </cell>
          <cell r="C5032" t="str">
            <v>M</v>
          </cell>
          <cell r="D5032">
            <v>11.73</v>
          </cell>
        </row>
        <row r="5033">
          <cell r="A5033" t="str">
            <v>15.004.212-0</v>
          </cell>
          <cell r="B5033" t="str">
            <v>TUBO P/VENTIL. EM PVC, DE 75MM</v>
          </cell>
          <cell r="C5033" t="str">
            <v>M</v>
          </cell>
          <cell r="D5033">
            <v>9.5</v>
          </cell>
        </row>
        <row r="5034">
          <cell r="A5034" t="str">
            <v>15.004.220-0</v>
          </cell>
          <cell r="B5034" t="str">
            <v>TUBO DE QUEDA EM PVC REFORCADO, DE 150MM, INCL. "T" SANIT.</v>
          </cell>
          <cell r="C5034" t="str">
            <v>M</v>
          </cell>
          <cell r="D5034">
            <v>76.900000000000006</v>
          </cell>
        </row>
        <row r="5035">
          <cell r="A5035" t="str">
            <v>15.004.222-0</v>
          </cell>
          <cell r="B5035" t="str">
            <v>TUBO DE QUEDA EM PVC REFORCADO, DE 100MM, INCL. "T" SANIT.</v>
          </cell>
          <cell r="C5035" t="str">
            <v>M</v>
          </cell>
          <cell r="D5035">
            <v>47.91</v>
          </cell>
        </row>
        <row r="5036">
          <cell r="A5036" t="str">
            <v>15.004.224-0</v>
          </cell>
          <cell r="B5036" t="str">
            <v>TUBO DE QUEDA EM PVC REFORCADO, DE 75MM, INCL. "T" SANIT.</v>
          </cell>
          <cell r="C5036" t="str">
            <v>M</v>
          </cell>
          <cell r="D5036">
            <v>26.25</v>
          </cell>
        </row>
        <row r="5037">
          <cell r="A5037" t="str">
            <v>15.004.250-0</v>
          </cell>
          <cell r="B5037" t="str">
            <v>INSTALACAO E ASSENT., APARELHO AR CONDICIONADO TIPO PAREDE,EXCL. FORN. APARELHO</v>
          </cell>
          <cell r="C5037" t="str">
            <v>UN</v>
          </cell>
          <cell r="D5037">
            <v>110.44</v>
          </cell>
        </row>
        <row r="5038">
          <cell r="A5038" t="str">
            <v>15.004.251-0</v>
          </cell>
          <cell r="B5038" t="str">
            <v>APARELHO DE AR CONDICIONADO, TIPO PAREDE, EXCL. FORN. DO APARELHO. INSTAL. APARENTE, INCL.ABRACADEIRAS. INSTAL.E ASSENT.</v>
          </cell>
          <cell r="C5038" t="str">
            <v>UN</v>
          </cell>
          <cell r="D5038">
            <v>147.88999999999999</v>
          </cell>
        </row>
        <row r="5039">
          <cell r="A5039" t="str">
            <v>15.004.255-0</v>
          </cell>
          <cell r="B5039" t="str">
            <v>INSTALACAO E ASSENT., BEBEDOURO ELETR., TIPO PRESSAO C/ FILTRO, EXCL. FORN. DO APARELHO</v>
          </cell>
          <cell r="C5039" t="str">
            <v>UN</v>
          </cell>
          <cell r="D5039">
            <v>141.37</v>
          </cell>
        </row>
        <row r="5040">
          <cell r="A5040" t="str">
            <v>15.004.400-0</v>
          </cell>
          <cell r="B5040" t="str">
            <v>INSTALACAO E ASSENT. DE EQUIP. SANIT. EM CASAS PADRAO CEHAB</v>
          </cell>
          <cell r="C5040" t="str">
            <v>UN</v>
          </cell>
          <cell r="D5040">
            <v>754.82</v>
          </cell>
        </row>
        <row r="5041">
          <cell r="A5041" t="str">
            <v>15.004.402-0</v>
          </cell>
          <cell r="B5041" t="str">
            <v>INSTALACAO E ASSENT. DE EQUIP. SANIT. EM BL. DE APART. PADRAO CEHAB, TIPO B 39/50</v>
          </cell>
          <cell r="C5041" t="str">
            <v>UN</v>
          </cell>
          <cell r="D5041">
            <v>9942.2000000000007</v>
          </cell>
        </row>
        <row r="5042">
          <cell r="A5042" t="str">
            <v>15.004.404-0</v>
          </cell>
          <cell r="B5042" t="str">
            <v>INSTALACAO E ASSENT. DE EQUIP. P/ 1 UN. SANIT. EM EDIF. PADRAO CEHAB</v>
          </cell>
          <cell r="C5042" t="str">
            <v>UN</v>
          </cell>
          <cell r="D5042">
            <v>614.24</v>
          </cell>
        </row>
        <row r="5043">
          <cell r="A5043" t="str">
            <v>15.004.406-0</v>
          </cell>
          <cell r="B5043" t="str">
            <v>INSTALACAO E ASSENT. DE EQUIP. SANIT. ("PAI" INCOMPLETA) EMEDIF. PADRAO CEHAB</v>
          </cell>
          <cell r="C5043" t="str">
            <v>UN</v>
          </cell>
          <cell r="D5043">
            <v>572.49</v>
          </cell>
        </row>
        <row r="5044">
          <cell r="A5044" t="str">
            <v>15.004.408-0</v>
          </cell>
          <cell r="B5044" t="str">
            <v>INSTALACAO E ASSENT. DE EQUIP. SANIT. ("PAI" COMPLETA) EM EDIF. PADRAO CEHAB</v>
          </cell>
          <cell r="C5044" t="str">
            <v>UN</v>
          </cell>
          <cell r="D5044">
            <v>698.62</v>
          </cell>
        </row>
        <row r="5045">
          <cell r="A5045" t="str">
            <v>15.004.412-0</v>
          </cell>
          <cell r="B5045" t="str">
            <v>INSTALACAO E ASSENT. DE TUBUL. HORIZ., ESGOTO PRIMARIO, EM PAV. TIPO, P/BL. DE APART. PADRAO CEHAB, TIPO B 39</v>
          </cell>
          <cell r="C5045" t="str">
            <v>UN</v>
          </cell>
          <cell r="D5045">
            <v>2892.33</v>
          </cell>
        </row>
        <row r="5046">
          <cell r="A5046" t="str">
            <v>15.004.422-0</v>
          </cell>
          <cell r="B5046" t="str">
            <v>INSTALACAO E ASSENT. DE RAMAIS P/ESGOTO PRIMARIO E SECUNDARIO, NO PAV. TERREO, P/BL. DE APART. PADRAO CEHAB, TIPO B 39</v>
          </cell>
          <cell r="C5046" t="str">
            <v>UN</v>
          </cell>
          <cell r="D5046">
            <v>14616.61</v>
          </cell>
        </row>
        <row r="5047">
          <cell r="A5047" t="str">
            <v>15.004.430-0</v>
          </cell>
          <cell r="B5047" t="str">
            <v>INSTALACAO E ASSENT. DAS TUBUL. VERT. DE ESGOTO PRIMARIO, P/BL. DE APART. PADRAO CEHAB, TIPO B 50</v>
          </cell>
          <cell r="C5047" t="str">
            <v>UN</v>
          </cell>
          <cell r="D5047">
            <v>1382.2</v>
          </cell>
        </row>
        <row r="5048">
          <cell r="A5048" t="str">
            <v>15.004.432-0</v>
          </cell>
          <cell r="B5048" t="str">
            <v>INSTALACAO E ASSENT. DAS TUBUL. HORIZ. DE ESGOTO PRIMARIO, EM PAV. TIPO, P/BL. DE APART. PADRAO CEHAB, TIPO B 50</v>
          </cell>
          <cell r="C5048" t="str">
            <v>UN</v>
          </cell>
          <cell r="D5048">
            <v>2930.57</v>
          </cell>
        </row>
        <row r="5049">
          <cell r="A5049" t="str">
            <v>15.004.434-0</v>
          </cell>
          <cell r="B5049" t="str">
            <v>INSTALACAO E ASSENT. DAS TUBUL. HORIZ. DE ESGOTO PRIMARIO, NOS PAV. TERREOS, P/BL. DE APART. PADRAO CEHAB, TIPO B 50</v>
          </cell>
          <cell r="C5049" t="str">
            <v>UN</v>
          </cell>
          <cell r="D5049">
            <v>1344.27</v>
          </cell>
        </row>
        <row r="5050">
          <cell r="A5050" t="str">
            <v>15.004.436-0</v>
          </cell>
          <cell r="B5050" t="str">
            <v>INSTALACAO E ASSENT. DAS TUBUL. VERT. DE ESGOTO SECUNDARIO,P/BL. DE APART. PADRAO CEHAB, TIPO B 50</v>
          </cell>
          <cell r="C5050" t="str">
            <v>UN</v>
          </cell>
          <cell r="D5050">
            <v>2298.39</v>
          </cell>
        </row>
        <row r="5051">
          <cell r="A5051" t="str">
            <v>15.004.442-0</v>
          </cell>
          <cell r="B5051" t="str">
            <v>INSTALACAO E ASSENT. DE RAMAIS P/ESGOTOS PRIMARIO E SECUNDARIO, NO PAV. TERREO, P/BL. DE APART. PADRAO CEHAB, TIPO B 50</v>
          </cell>
          <cell r="C5051" t="str">
            <v>UN</v>
          </cell>
          <cell r="D5051">
            <v>14658.75</v>
          </cell>
        </row>
        <row r="5052">
          <cell r="A5052" t="str">
            <v>15.004.444-0</v>
          </cell>
          <cell r="B5052" t="str">
            <v>INSTALACAO E ASSENT. DAS PRUMADAS DE VENTIL., P/BL. DE APART. PADRAO CEHAB, TIPO B 50</v>
          </cell>
          <cell r="C5052" t="str">
            <v>UN</v>
          </cell>
          <cell r="D5052">
            <v>2042.8</v>
          </cell>
        </row>
        <row r="5053">
          <cell r="A5053" t="str">
            <v>15.004.446-0</v>
          </cell>
          <cell r="B5053" t="str">
            <v>INSTALACAO E ASSENT. DAS TUBUL. HORIZ. DE VENTIL., NOS PAV.ELEVADOS, P/BL. DE APART. PADRAO CEHAB, TIPO B 50</v>
          </cell>
          <cell r="C5053" t="str">
            <v>UN</v>
          </cell>
          <cell r="D5053">
            <v>472.72</v>
          </cell>
        </row>
        <row r="5054">
          <cell r="A5054" t="str">
            <v>15.004.448-0</v>
          </cell>
          <cell r="B5054" t="str">
            <v>INSTALACAO E ASSENT. DAS TUBUL. HORIZ. DE VENTIL., NOS PAV.TERREOS, P/BL. DE APART. PADRAO CEHAB, TIPO B 50</v>
          </cell>
          <cell r="C5054" t="str">
            <v>UN</v>
          </cell>
          <cell r="D5054">
            <v>92.89</v>
          </cell>
        </row>
        <row r="5055">
          <cell r="A5055" t="str">
            <v>15.004.454-0</v>
          </cell>
          <cell r="B5055" t="str">
            <v>INSTALACAO E ASSENT. DAS TUBUL. E CONEXOES DE ESGOTO, P/CASAS PADRAO CEHAB, TIPO RJ 41</v>
          </cell>
          <cell r="C5055" t="str">
            <v>UN</v>
          </cell>
          <cell r="D5055">
            <v>1471.73</v>
          </cell>
        </row>
        <row r="5056">
          <cell r="A5056" t="str">
            <v>15.004.458-0</v>
          </cell>
          <cell r="B5056" t="str">
            <v>INSTALACAO E ASSENT. DAS TUBUL. E CONEXOES DE ESGOTO, P/ 1 UN. SANIT., PADRAO CEHAB</v>
          </cell>
          <cell r="C5056" t="str">
            <v>UN</v>
          </cell>
          <cell r="D5056">
            <v>1216.96</v>
          </cell>
        </row>
        <row r="5057">
          <cell r="A5057" t="str">
            <v>15.004.466-0</v>
          </cell>
          <cell r="B5057" t="str">
            <v>INSTALACAO HIDR. DE 1 UN. SANIT.</v>
          </cell>
          <cell r="C5057" t="str">
            <v>UN</v>
          </cell>
          <cell r="D5057">
            <v>401.39</v>
          </cell>
        </row>
        <row r="5058">
          <cell r="A5058" t="str">
            <v>15.004.468-0</v>
          </cell>
          <cell r="B5058" t="str">
            <v>INSTALACAO HIDR. P/CASAS PADRAO CEHAB, TIPO RJ 41</v>
          </cell>
          <cell r="C5058" t="str">
            <v>UN</v>
          </cell>
          <cell r="D5058">
            <v>481.1</v>
          </cell>
        </row>
        <row r="5059">
          <cell r="A5059" t="str">
            <v>15.004.470-0</v>
          </cell>
          <cell r="B5059" t="str">
            <v>INSTALACAO HIDR. P/CASAS PADRAO CEHAB, TIPO RJ 39.GD 2 44</v>
          </cell>
          <cell r="C5059" t="str">
            <v>UN</v>
          </cell>
          <cell r="D5059">
            <v>534.22</v>
          </cell>
        </row>
        <row r="5060">
          <cell r="A5060" t="str">
            <v>15.004.472-0</v>
          </cell>
          <cell r="B5060" t="str">
            <v>INSTALACAO HIDR. P/CASAS PADRAO CEHAB, TIPO RJ 35 20</v>
          </cell>
          <cell r="C5060" t="str">
            <v>UN</v>
          </cell>
          <cell r="D5060">
            <v>434.67</v>
          </cell>
        </row>
        <row r="5061">
          <cell r="A5061" t="str">
            <v>15.004.474-0</v>
          </cell>
          <cell r="B5061" t="str">
            <v>INSTALACAO HIDR. P/CASAS PADRAO CEHAB, TIPO RJ 39 22</v>
          </cell>
          <cell r="C5061" t="str">
            <v>UN</v>
          </cell>
          <cell r="D5061">
            <v>470.02</v>
          </cell>
        </row>
        <row r="5062">
          <cell r="A5062" t="str">
            <v>15.004.476-0</v>
          </cell>
          <cell r="B5062" t="str">
            <v>INSTALACAO HIDR. P/CASAS PADRAO CEHAB, TIPO RJ 45/46</v>
          </cell>
          <cell r="C5062" t="str">
            <v>UN</v>
          </cell>
          <cell r="D5062">
            <v>454.54</v>
          </cell>
        </row>
        <row r="5063">
          <cell r="A5063" t="str">
            <v>15.004.478-0</v>
          </cell>
          <cell r="B5063" t="str">
            <v>INSTALACAO HIDR. P/SISTEMA DE BOMBAS, NO PAV. TERREO, EM PREDIOS DE APART. PADRAO CEHAB, TIPO B 39</v>
          </cell>
          <cell r="C5063" t="str">
            <v>UN</v>
          </cell>
          <cell r="D5063">
            <v>977.85</v>
          </cell>
        </row>
        <row r="5064">
          <cell r="A5064" t="str">
            <v>15.004.480-0</v>
          </cell>
          <cell r="B5064" t="str">
            <v>INSTALACAO E ASSENT. DE BARRILETE EM PVC P/BL. DE APART. PADRAO CEHAB, TIPO B 39</v>
          </cell>
          <cell r="C5064" t="str">
            <v>UN</v>
          </cell>
          <cell r="D5064">
            <v>2997.2</v>
          </cell>
        </row>
        <row r="5065">
          <cell r="A5065" t="str">
            <v>15.004.482-0</v>
          </cell>
          <cell r="B5065" t="str">
            <v>INSTALACAO E ASSENT. DAS TUBUL. VERT. DE AGUA POTAVEL, INCL.CONEXOES, P/BL. DE APART. PADRAO CEHAB, TIPO B 39</v>
          </cell>
          <cell r="C5065" t="str">
            <v>UN</v>
          </cell>
          <cell r="D5065">
            <v>1648.41</v>
          </cell>
        </row>
        <row r="5066">
          <cell r="A5066" t="str">
            <v>15.004.484-0</v>
          </cell>
          <cell r="B5066" t="str">
            <v>INSTALACAO E ASSENT. DE TUBUL. DE DISTRIB. EM PVC SD, P/BL.DE APART. PADRAO CEHAB, TIPO B 39</v>
          </cell>
          <cell r="C5066" t="str">
            <v>UN</v>
          </cell>
          <cell r="D5066">
            <v>3641.53</v>
          </cell>
        </row>
        <row r="5067">
          <cell r="A5067" t="str">
            <v>15.004.486-0</v>
          </cell>
          <cell r="B5067" t="str">
            <v>INSTALACAO E ASSENT. DE TUBUL. EM PVC SD P/LIMP. EM BL. DE APART. PADRAO CEHAB, TIPO B 39</v>
          </cell>
          <cell r="C5067" t="str">
            <v>UN</v>
          </cell>
          <cell r="D5067">
            <v>364.55</v>
          </cell>
        </row>
        <row r="5068">
          <cell r="A5068" t="str">
            <v>15.004.488-0</v>
          </cell>
          <cell r="B5068" t="str">
            <v>INSTALACAO E ASSENT. DE TUBUL. HIDR. P/ENTRADA, SUCCAO E RECALQUE EM BL. DE APART. PADRAO CEHAB, TIPO B 50</v>
          </cell>
          <cell r="C5068" t="str">
            <v>UN</v>
          </cell>
          <cell r="D5068">
            <v>2252.58</v>
          </cell>
        </row>
        <row r="5069">
          <cell r="A5069" t="str">
            <v>15.004.490-0</v>
          </cell>
          <cell r="B5069" t="str">
            <v>INSTALACAO E ASSENT. DE BARRILETE EM PVC P/BL. DE APART. PADRAO CEHAB, TIPO B 50</v>
          </cell>
          <cell r="C5069" t="str">
            <v>UN</v>
          </cell>
          <cell r="D5069">
            <v>2029.81</v>
          </cell>
        </row>
        <row r="5070">
          <cell r="A5070" t="str">
            <v>15.004.492-0</v>
          </cell>
          <cell r="B5070" t="str">
            <v>INSTALACAO E ASSENT. DAS TUBUL. VERT. DE AGUA POTAVEL, INCL.CONEXOES, P/BL. DE APART. PADRAO CEHAB, TIPO B 50</v>
          </cell>
          <cell r="C5070" t="str">
            <v>UN</v>
          </cell>
          <cell r="D5070">
            <v>1769.98</v>
          </cell>
        </row>
        <row r="5071">
          <cell r="A5071" t="str">
            <v>15.004.494-0</v>
          </cell>
          <cell r="B5071" t="str">
            <v>INSTALACAO E ASSENT. DE TUBUL. DE DISTRIB. EM PVC SOLDAVEL,INCL. CONEXOES, P/BL. DE APART. PADRAO CEHAB, TIPO B 50</v>
          </cell>
          <cell r="C5071" t="str">
            <v>UN</v>
          </cell>
          <cell r="D5071">
            <v>4422.47</v>
          </cell>
        </row>
        <row r="5072">
          <cell r="A5072" t="str">
            <v>15.004.496-0</v>
          </cell>
          <cell r="B5072" t="str">
            <v>INSTALACAO E ASSENT. DE TUBUL. EM PVC SOLDAVEL P/LIMPEZA EMBL. DE APART. PADRAO CEHAB, TIPO B 50</v>
          </cell>
          <cell r="C5072" t="str">
            <v>UN</v>
          </cell>
          <cell r="D5072">
            <v>380.32</v>
          </cell>
        </row>
        <row r="5073">
          <cell r="A5073" t="str">
            <v>15.004.498-0</v>
          </cell>
          <cell r="B5073" t="str">
            <v>INSTALACAO E ASSENT. DAS PRUMADAS DE VENTIL., INCL.CONEXOES,P/BL. DE APART. PADRAO CEHAB, TIPO B 39</v>
          </cell>
          <cell r="C5073" t="str">
            <v>UN</v>
          </cell>
          <cell r="D5073">
            <v>375.54</v>
          </cell>
        </row>
        <row r="5074">
          <cell r="A5074" t="str">
            <v>15.004.500-0</v>
          </cell>
          <cell r="B5074" t="str">
            <v>UNIDADE DE REF., P/RECUPERACAO DE INSTAL. HIDRO-SANIT. EM TUBOS DE PVC</v>
          </cell>
          <cell r="C5074" t="str">
            <v>UR</v>
          </cell>
          <cell r="D5074">
            <v>176.04</v>
          </cell>
        </row>
        <row r="5075">
          <cell r="A5075" t="str">
            <v>15.004.501-0</v>
          </cell>
          <cell r="B5075" t="str">
            <v>INSTALACAO E ASSENT. DAS TUBUL. HORIZ. DE VENTIL., NOS PAV.ELEVADOS, P/BL. DE APART. PADRAO CEHAB, TIPO B 39</v>
          </cell>
          <cell r="C5075" t="str">
            <v>UN</v>
          </cell>
          <cell r="D5075">
            <v>430.93</v>
          </cell>
        </row>
        <row r="5076">
          <cell r="A5076" t="str">
            <v>15.004.502-0</v>
          </cell>
          <cell r="B5076" t="str">
            <v>NSTALACAO E ASSENT. DAS TUBUL. HORIZ. DE VENTIL., NOS PAV. TERREOS, P/BL. DE APART. PADRAO CEHAB, TIPO B 39</v>
          </cell>
          <cell r="C5076" t="str">
            <v>UN</v>
          </cell>
          <cell r="D5076">
            <v>113.35</v>
          </cell>
        </row>
        <row r="5077">
          <cell r="A5077" t="str">
            <v>15.004.504-0</v>
          </cell>
          <cell r="B5077" t="str">
            <v>INSTALACAO E ASSENT. DAS TUBUL. VERT. DE ESGOTO PRIMARIO, INCL. CONEXOES, P/BL. DE APART. PADRAO CEHAB, TIPO B 39</v>
          </cell>
          <cell r="C5077" t="str">
            <v>UN</v>
          </cell>
          <cell r="D5077">
            <v>1663.9</v>
          </cell>
        </row>
        <row r="5078">
          <cell r="A5078" t="str">
            <v>15.004.506-0</v>
          </cell>
          <cell r="B5078" t="str">
            <v>INSTALACAO E ASSENT. DAS TUBUL. DE ESGOTO PRIMARIO, NOS PAV.TERREOS, P/BL. DE APART. PADRAO CEHAB, TIPO B 39</v>
          </cell>
          <cell r="C5078" t="str">
            <v>UN</v>
          </cell>
          <cell r="D5078">
            <v>1466.46</v>
          </cell>
        </row>
        <row r="5079">
          <cell r="A5079" t="str">
            <v>15.004.508-0</v>
          </cell>
          <cell r="B5079" t="str">
            <v>INSTALACAO E ASSENT. DAS TUBUL. VERT. DE ESGOTO SECUNDARIO,INCL. CONEXOES, P/BL. DE APART. PADRAO CEHAB, TIPO B 39</v>
          </cell>
          <cell r="C5079" t="str">
            <v>UN</v>
          </cell>
          <cell r="D5079">
            <v>1301.99</v>
          </cell>
        </row>
        <row r="5080">
          <cell r="A5080" t="str">
            <v>15.004.999-0</v>
          </cell>
          <cell r="B5080" t="str">
            <v>FAMILIA 15.004BARRILETES EM PVC.</v>
          </cell>
          <cell r="D5080">
            <v>2330</v>
          </cell>
        </row>
        <row r="5081">
          <cell r="A5081" t="str">
            <v>15.005.010-0</v>
          </cell>
          <cell r="B5081" t="str">
            <v>INSTALACAO E ASSENT. DE CHUVEIRO</v>
          </cell>
          <cell r="C5081" t="str">
            <v>UN</v>
          </cell>
          <cell r="D5081">
            <v>143.1</v>
          </cell>
        </row>
        <row r="5082">
          <cell r="A5082" t="str">
            <v>15.005.020-0</v>
          </cell>
          <cell r="B5082" t="str">
            <v>INSTALACAO E ASSENT. DE BANHEIRA</v>
          </cell>
          <cell r="C5082" t="str">
            <v>UN</v>
          </cell>
          <cell r="D5082">
            <v>221.16</v>
          </cell>
        </row>
        <row r="5083">
          <cell r="A5083" t="str">
            <v>15.005.030-0</v>
          </cell>
          <cell r="B5083" t="str">
            <v>INSTALACAO E ASSENT. DE DUCHINHA MANUAL P/BANHEIRO</v>
          </cell>
          <cell r="C5083" t="str">
            <v>UN</v>
          </cell>
          <cell r="D5083">
            <v>119.44</v>
          </cell>
        </row>
        <row r="5084">
          <cell r="A5084" t="str">
            <v>15.005.040-1</v>
          </cell>
          <cell r="B5084" t="str">
            <v>INSTALACAO E ASSENT. DE PIA C/ 1 CUBA</v>
          </cell>
          <cell r="C5084" t="str">
            <v>UN</v>
          </cell>
          <cell r="D5084">
            <v>140.75</v>
          </cell>
        </row>
        <row r="5085">
          <cell r="A5085" t="str">
            <v>15.005.050-0</v>
          </cell>
          <cell r="B5085" t="str">
            <v>INSTALACAO E ASSENT. DE PIA C/ 2 CUBAS</v>
          </cell>
          <cell r="C5085" t="str">
            <v>UN</v>
          </cell>
          <cell r="D5085">
            <v>154.82</v>
          </cell>
        </row>
        <row r="5086">
          <cell r="A5086" t="str">
            <v>15.005.060-0</v>
          </cell>
          <cell r="B5086" t="str">
            <v>INSTALACAO E ASSENT. DE LAVATORIO DE 1 TORNEIRA</v>
          </cell>
          <cell r="C5086" t="str">
            <v>UN</v>
          </cell>
          <cell r="D5086">
            <v>143.68</v>
          </cell>
        </row>
        <row r="5087">
          <cell r="A5087" t="str">
            <v>15.005.070-0</v>
          </cell>
          <cell r="B5087" t="str">
            <v>INSTALACAO E ASSENT. DE TANQUE DE SERV.</v>
          </cell>
          <cell r="C5087" t="str">
            <v>UN</v>
          </cell>
          <cell r="D5087">
            <v>143.81</v>
          </cell>
        </row>
        <row r="5088">
          <cell r="A5088" t="str">
            <v>15.005.100-0</v>
          </cell>
          <cell r="B5088" t="str">
            <v>COLUNA DE COBRE DE 28MM</v>
          </cell>
          <cell r="C5088" t="str">
            <v>M</v>
          </cell>
          <cell r="D5088">
            <v>36.46</v>
          </cell>
        </row>
        <row r="5089">
          <cell r="A5089" t="str">
            <v>15.005.110-0</v>
          </cell>
          <cell r="B5089" t="str">
            <v>COLUNA DE COBRE DE 35MM</v>
          </cell>
          <cell r="C5089" t="str">
            <v>M</v>
          </cell>
          <cell r="D5089">
            <v>49.78</v>
          </cell>
        </row>
        <row r="5090">
          <cell r="A5090" t="str">
            <v>15.005.120-0</v>
          </cell>
          <cell r="B5090" t="str">
            <v>COLUNA DE COBRE DE 42MM</v>
          </cell>
          <cell r="C5090" t="str">
            <v>M</v>
          </cell>
          <cell r="D5090">
            <v>62.59</v>
          </cell>
        </row>
        <row r="5091">
          <cell r="A5091" t="str">
            <v>15.005.130-0</v>
          </cell>
          <cell r="B5091" t="str">
            <v>COLUNA DE COBRE DE 54MM</v>
          </cell>
          <cell r="C5091" t="str">
            <v>M</v>
          </cell>
          <cell r="D5091">
            <v>88.31</v>
          </cell>
        </row>
        <row r="5092">
          <cell r="A5092" t="str">
            <v>15.005.140-0</v>
          </cell>
          <cell r="B5092" t="str">
            <v>COLUNA DE COBRE DE 66MM</v>
          </cell>
          <cell r="C5092" t="str">
            <v>M</v>
          </cell>
          <cell r="D5092">
            <v>127.35</v>
          </cell>
        </row>
        <row r="5093">
          <cell r="A5093" t="str">
            <v>15.005.200-0</v>
          </cell>
          <cell r="B5093" t="str">
            <v>INSTALACAO E ASSENT.COND.AR TIPO SPLIT 9000 BTU'S,1 CONDENSADOR E 1 EVAPORADOR,(VIDE FORN.APARELHO 18.030)INCL.ACESS.FIX</v>
          </cell>
          <cell r="C5093" t="str">
            <v>UN</v>
          </cell>
          <cell r="D5093">
            <v>242.72</v>
          </cell>
        </row>
        <row r="5094">
          <cell r="A5094" t="str">
            <v>15.005.201-0</v>
          </cell>
          <cell r="B5094" t="str">
            <v>INSTALACAO E ASSENT.COND.AR TIPO SPLIT 12000 BTU'S,1 CONDENSADOR E 1 EVAPORADOR,(VIDE FORN.APARELHO 18.030)INCL.ACESS.</v>
          </cell>
          <cell r="C5094" t="str">
            <v>UN</v>
          </cell>
          <cell r="D5094">
            <v>273.99</v>
          </cell>
        </row>
        <row r="5095">
          <cell r="A5095" t="str">
            <v>15.005.202-0</v>
          </cell>
          <cell r="B5095" t="str">
            <v>INSTALACAO E ASSENT.COND.AR TIPO SPLIT 18000 BTU'S,1 CONDENSADOR E 1 EVAPORADOR,(VIDE FORN.APARELHO 18.030)INCL.ACESS.</v>
          </cell>
          <cell r="C5095" t="str">
            <v>UN</v>
          </cell>
          <cell r="D5095">
            <v>520.54999999999995</v>
          </cell>
        </row>
        <row r="5096">
          <cell r="A5096" t="str">
            <v>15.005.203-0</v>
          </cell>
          <cell r="B5096" t="str">
            <v>INSTALACAO E ASSENT.COND.AR TIPO SPLIT 18000 BTU'S,1 CONDENSADOR E 2 EVAPORADORES,(VIDE FORN.APARELHO 18.030)INCL.ACESS.</v>
          </cell>
          <cell r="C5096" t="str">
            <v>UN</v>
          </cell>
          <cell r="D5096">
            <v>911.87</v>
          </cell>
        </row>
        <row r="5097">
          <cell r="A5097" t="str">
            <v>15.005.204-0</v>
          </cell>
          <cell r="B5097" t="str">
            <v>INSTALACAO E ASSENT.COND.AR TIPO SPLIT 24000 BTU'S,1 CONDENSADOR E 1 EVAPORADOR,(VIDE FORN.APARELHO 18.030)INCL.ACESS.</v>
          </cell>
          <cell r="C5097" t="str">
            <v>UN</v>
          </cell>
          <cell r="D5097">
            <v>577.04999999999995</v>
          </cell>
        </row>
        <row r="5098">
          <cell r="A5098" t="str">
            <v>15.005.205-0</v>
          </cell>
          <cell r="B5098" t="str">
            <v>INSTALACAO E ASSENT.COND.AR TIPO SPLIT 24000 BTU'S,1 CONDENSADOR E 2 EVAPORADORES,(VIDE FORN.APARELHO 18.030)INCL.ACESS.</v>
          </cell>
          <cell r="C5098" t="str">
            <v>UN</v>
          </cell>
          <cell r="D5098">
            <v>1006.51</v>
          </cell>
        </row>
        <row r="5099">
          <cell r="A5099" t="str">
            <v>15.005.206-0</v>
          </cell>
          <cell r="B5099" t="str">
            <v>INSTALACAO E ASSENT.COND.AR TIPO SPLIT 30000 BTU'S,1 CONDENSADOR E 1 EVAPORADOR,(VIDE FORN.APARELHO 18.030)INCL.ACESS.</v>
          </cell>
          <cell r="C5099" t="str">
            <v>UN</v>
          </cell>
          <cell r="D5099">
            <v>1042.08</v>
          </cell>
        </row>
        <row r="5100">
          <cell r="A5100" t="str">
            <v>15.005.207-0</v>
          </cell>
          <cell r="B5100" t="str">
            <v>INSTALACAO E ASSENT.COND.AR TIPO SPLIT 36000 BTU'S,1 CONDENSADOR E 1 EVAPORADOR,(VIDE FORN.APARELHO 18.030)INCL.ACESS.</v>
          </cell>
          <cell r="C5100" t="str">
            <v>UN</v>
          </cell>
          <cell r="D5100">
            <v>1096.67</v>
          </cell>
        </row>
        <row r="5101">
          <cell r="A5101" t="str">
            <v>15.005.208-0</v>
          </cell>
          <cell r="B5101" t="str">
            <v>INSTALACAO E ASSENT.COND.AR TIPO SPLIT 48000 BTU'S,1 CONDENSADOR E 1 EVAPORADOR,(VIDE FORN.APARELHO 18.030)INCL.ACESS.</v>
          </cell>
          <cell r="C5101" t="str">
            <v>UN</v>
          </cell>
          <cell r="D5101">
            <v>1374.48</v>
          </cell>
        </row>
        <row r="5102">
          <cell r="A5102" t="str">
            <v>15.005.209-0</v>
          </cell>
          <cell r="B5102" t="str">
            <v>INSTALACAO E ASSENT.COND.AR TIPO SPLIT 60000 BTU'S,1 CONDENSADOR E 1 EVAPORADOR,(VIDE FORN.APARELHO 18.030)INCL.ACESS.</v>
          </cell>
          <cell r="C5102" t="str">
            <v>UN</v>
          </cell>
          <cell r="D5102">
            <v>1374.48</v>
          </cell>
        </row>
        <row r="5103">
          <cell r="A5103" t="str">
            <v>15.005.999-0</v>
          </cell>
          <cell r="B5103" t="str">
            <v>FAMILIA 15.005INSTALACOES EM COBRE</v>
          </cell>
          <cell r="D5103">
            <v>4146</v>
          </cell>
        </row>
        <row r="5104">
          <cell r="A5104" t="str">
            <v>15.006.010-0</v>
          </cell>
          <cell r="B5104" t="str">
            <v>CAIXA DE INCENDIO DE EMBUTIR PADRAO CBERJ, MED. 70 X 50 X 25CM, 2 LANCES DE MANGUEIRA C/ 15,00M E REGISTRO</v>
          </cell>
          <cell r="C5104" t="str">
            <v>UN</v>
          </cell>
          <cell r="D5104">
            <v>477.58</v>
          </cell>
        </row>
        <row r="5105">
          <cell r="A5105" t="str">
            <v>15.006.011-0</v>
          </cell>
          <cell r="B5105" t="str">
            <v>CAIXA DE INCENDIO DE EMBUTIR PADRAO CBERJ, MED. 70 X 50 X 25CM, 1 LANCE DE MANGUEIRA C/ 15,00M E REGISTRO</v>
          </cell>
          <cell r="C5105" t="str">
            <v>UN</v>
          </cell>
          <cell r="D5105">
            <v>362.58</v>
          </cell>
        </row>
        <row r="5106">
          <cell r="A5106" t="str">
            <v>15.006.012-0</v>
          </cell>
          <cell r="B5106" t="str">
            <v>CAIXA DE INCENDIO EXT. PADRAO CBERJ, MED. 70 X 50 X 25CM, 2LANCES DE MANGUEIRA C/ 15,00M E REGISTRO</v>
          </cell>
          <cell r="C5106" t="str">
            <v>UN</v>
          </cell>
          <cell r="D5106">
            <v>477.58</v>
          </cell>
        </row>
        <row r="5107">
          <cell r="A5107" t="str">
            <v>15.006.013-0</v>
          </cell>
          <cell r="B5107" t="str">
            <v>CAIXA DE INCENDIO EXT. PADRAO CBERJ, MED. 70 X 50 X 25CM, 1LANCE DE MANGUEIRA C/ 15,00M E REGISTRO</v>
          </cell>
          <cell r="C5107" t="str">
            <v>UN</v>
          </cell>
          <cell r="D5107">
            <v>362.58</v>
          </cell>
        </row>
        <row r="5108">
          <cell r="A5108" t="str">
            <v>15.006.015-0</v>
          </cell>
          <cell r="B5108" t="str">
            <v>UM LANCE DE 15,00M DE MANGUEIRA DE FIBRA DE POLIESTER PURA,REVEST. INTERNAMENTE C/BORRACHA, DIAM. DE 1.1/2"</v>
          </cell>
          <cell r="C5108" t="str">
            <v>UN</v>
          </cell>
          <cell r="D5108">
            <v>115</v>
          </cell>
        </row>
        <row r="5109">
          <cell r="A5109" t="str">
            <v>15.006.016-0</v>
          </cell>
          <cell r="B5109" t="str">
            <v>DOIS LANCES DE 15,00M DE MANGUEIRA DE FIBRA DE POLIESTER PURA, REVEST. INTERNAMENTE C/BORRACHA, DIAM. DE 1.1/2"</v>
          </cell>
          <cell r="C5109" t="str">
            <v>UN</v>
          </cell>
          <cell r="D5109">
            <v>230</v>
          </cell>
        </row>
        <row r="5110">
          <cell r="A5110" t="str">
            <v>15.006.999-0</v>
          </cell>
          <cell r="B5110" t="str">
            <v>FAMILIA 15.006CAIXA DE INCENDIO.</v>
          </cell>
          <cell r="D5110">
            <v>2237</v>
          </cell>
        </row>
        <row r="5111">
          <cell r="A5111" t="str">
            <v>15.007.210-0</v>
          </cell>
          <cell r="B5111" t="str">
            <v>PARA-RAIO DE TELHADO, TIPO FRANKLIN, EM LATAO CROMADO H=37,5CM</v>
          </cell>
          <cell r="C5111" t="str">
            <v>UN</v>
          </cell>
          <cell r="D5111">
            <v>376.38</v>
          </cell>
        </row>
        <row r="5112">
          <cell r="A5112" t="str">
            <v>15.007.212-0</v>
          </cell>
          <cell r="B5112" t="str">
            <v>INSTALACAO E ASSENT. DE PARA-RAIO TIPO FRANKLIN, EM BL. DE APART. PADRAO CEHAB, TIPO B 39/50</v>
          </cell>
          <cell r="C5112" t="str">
            <v>UN</v>
          </cell>
          <cell r="D5112">
            <v>274.39</v>
          </cell>
        </row>
        <row r="5113">
          <cell r="A5113" t="str">
            <v>15.007.334-0</v>
          </cell>
          <cell r="B5113" t="str">
            <v>VARA DE MANOBRA EM FENOLITE, TESTADA EM 25KV, C/ 3,00M DE COMPR.</v>
          </cell>
          <cell r="C5113" t="str">
            <v>UN</v>
          </cell>
          <cell r="D5113">
            <v>315</v>
          </cell>
        </row>
        <row r="5114">
          <cell r="A5114" t="str">
            <v>15.007.335-0</v>
          </cell>
          <cell r="B5114" t="str">
            <v>HASTE P/ATERRAMENTO, DE COBRE DE 5/8", C/ 3,00M DE COMPR.</v>
          </cell>
          <cell r="C5114" t="str">
            <v>UN</v>
          </cell>
          <cell r="D5114">
            <v>80.349999999999994</v>
          </cell>
        </row>
        <row r="5115">
          <cell r="A5115" t="str">
            <v>15.007.336-0</v>
          </cell>
          <cell r="B5115" t="str">
            <v>DISJUNTOR TRIFASICO, A VOLUME REDUZIDO DE OLEO, 15KV - 350MVA, C/RELES PRIMARIOS</v>
          </cell>
          <cell r="C5115" t="str">
            <v>UN</v>
          </cell>
          <cell r="D5115">
            <v>12660.81</v>
          </cell>
        </row>
        <row r="5116">
          <cell r="A5116" t="str">
            <v>15.007.337-0</v>
          </cell>
          <cell r="B5116" t="str">
            <v>DISJUNTOR TRIFASICO A VOLUME REDUZIDO DE OLEO, 15KV - 500MVAC/RELES PRIMARIOS</v>
          </cell>
          <cell r="C5116" t="str">
            <v>UN</v>
          </cell>
          <cell r="D5116">
            <v>21762.81</v>
          </cell>
        </row>
        <row r="5117">
          <cell r="A5117" t="str">
            <v>15.007.338-0</v>
          </cell>
          <cell r="B5117" t="str">
            <v>MUFLA TERMINAL, INT. OU EXT., P/CABO SINGELO, 15KV</v>
          </cell>
          <cell r="C5117" t="str">
            <v>UN</v>
          </cell>
          <cell r="D5117">
            <v>218.93</v>
          </cell>
        </row>
        <row r="5118">
          <cell r="A5118" t="str">
            <v>15.007.340-0</v>
          </cell>
          <cell r="B5118" t="str">
            <v>VERGALHAO DE COBRE DE 3/8"</v>
          </cell>
          <cell r="C5118" t="str">
            <v>M</v>
          </cell>
          <cell r="D5118">
            <v>28.77</v>
          </cell>
        </row>
        <row r="5119">
          <cell r="A5119" t="str">
            <v>15.007.345-0</v>
          </cell>
          <cell r="B5119" t="str">
            <v>ISOLADOR DE PINO, TIPO HITOP, CILINDRICO CLASSE 15KV</v>
          </cell>
          <cell r="C5119" t="str">
            <v>UN</v>
          </cell>
          <cell r="D5119">
            <v>12.44</v>
          </cell>
        </row>
        <row r="5120">
          <cell r="A5120" t="str">
            <v>15.007.347-0</v>
          </cell>
          <cell r="B5120" t="str">
            <v>ISOLADOR DE SUSPENSAO (DISCO), TIPO CAVILHA CLASSE 15KV</v>
          </cell>
          <cell r="C5120" t="str">
            <v>UN</v>
          </cell>
          <cell r="D5120">
            <v>31.6</v>
          </cell>
        </row>
        <row r="5121">
          <cell r="A5121" t="str">
            <v>15.007.350-0</v>
          </cell>
          <cell r="B5121" t="str">
            <v>INTERTRAVAMENTO MEC. (DISJ. X CHAVE FACA), C/FECHADURA</v>
          </cell>
          <cell r="C5121" t="str">
            <v>UN</v>
          </cell>
          <cell r="D5121">
            <v>547.63</v>
          </cell>
        </row>
        <row r="5122">
          <cell r="A5122" t="str">
            <v>15.007.351-0</v>
          </cell>
          <cell r="B5122" t="str">
            <v>PARA-RAIO, TIPO VALV., P/ 15KV / 5KA</v>
          </cell>
          <cell r="C5122" t="str">
            <v>UN</v>
          </cell>
          <cell r="D5122">
            <v>188.22</v>
          </cell>
        </row>
        <row r="5123">
          <cell r="A5123" t="str">
            <v>15.007.353-0</v>
          </cell>
          <cell r="B5123" t="str">
            <v>SECCIONADOR TRIPOLAR, COMANDO P/VARA DE MANOBRA, 15KV-400A</v>
          </cell>
          <cell r="C5123" t="str">
            <v>UN</v>
          </cell>
          <cell r="D5123">
            <v>1658.2</v>
          </cell>
        </row>
        <row r="5124">
          <cell r="A5124" t="str">
            <v>15.007.354-0</v>
          </cell>
          <cell r="B5124" t="str">
            <v>SECCIONADOR TRIPOLAR, COMANDO P/PUNHO DE MANOBRA, 15KV-400A</v>
          </cell>
          <cell r="C5124" t="str">
            <v>UN</v>
          </cell>
          <cell r="D5124">
            <v>2026.2</v>
          </cell>
        </row>
        <row r="5125">
          <cell r="A5125" t="str">
            <v>15.007.355-0</v>
          </cell>
          <cell r="B5125" t="str">
            <v>SECCIONADOR TRIPOLAR C/FUSIVEIS, COMANDO P/VARA DE MANOBRA,15KV-400A</v>
          </cell>
          <cell r="C5125" t="str">
            <v>UN</v>
          </cell>
          <cell r="D5125">
            <v>2502.1999999999998</v>
          </cell>
        </row>
        <row r="5126">
          <cell r="A5126" t="str">
            <v>15.007.356-0</v>
          </cell>
          <cell r="B5126" t="str">
            <v>SECCIONADOR TRIPOLAR C/FUSIVEIS, COMANDO P/PUNHO DE MANOBRA,15KV-400A</v>
          </cell>
          <cell r="C5126" t="str">
            <v>UN</v>
          </cell>
          <cell r="D5126">
            <v>2897.2</v>
          </cell>
        </row>
        <row r="5127">
          <cell r="A5127" t="str">
            <v>15.007.357-0</v>
          </cell>
          <cell r="B5127" t="str">
            <v>CHAVE FUSIVEL, UNIIPOLAR, COMANDO P/VARA DE MANOBRA 15KV-100A</v>
          </cell>
          <cell r="C5127" t="str">
            <v>UN</v>
          </cell>
          <cell r="D5127">
            <v>148.1</v>
          </cell>
        </row>
        <row r="5128">
          <cell r="A5128" t="str">
            <v>15.007.358-0</v>
          </cell>
          <cell r="B5128" t="str">
            <v>CUBICULO DE MEDICAO, PADRAO LIGHT OU CERJ, P/ALTA TENSAO</v>
          </cell>
          <cell r="C5128" t="str">
            <v>UN</v>
          </cell>
          <cell r="D5128">
            <v>2228.38</v>
          </cell>
        </row>
        <row r="5129">
          <cell r="A5129" t="str">
            <v>15.007.359-0</v>
          </cell>
          <cell r="B5129" t="str">
            <v>BOTOEIRA COMANDO A DIST., BLINDADA, EM CX. DE ALUMINIO C/PORTA DE VIDRO</v>
          </cell>
          <cell r="C5129" t="str">
            <v>UN</v>
          </cell>
          <cell r="D5129">
            <v>725.98</v>
          </cell>
        </row>
        <row r="5130">
          <cell r="A5130" t="str">
            <v>15.007.495-0</v>
          </cell>
          <cell r="B5130" t="str">
            <v>QUADRO DE DISTRIB. DE ENERGIA DE EMBUTIR P/INSTAL. DE ATE 3DISJ. S/DISPOSITIVO P/CHAVE GERAL</v>
          </cell>
          <cell r="C5130" t="str">
            <v>UN</v>
          </cell>
          <cell r="D5130">
            <v>38.9</v>
          </cell>
        </row>
        <row r="5131">
          <cell r="A5131" t="str">
            <v>15.007.498-0</v>
          </cell>
          <cell r="B5131" t="str">
            <v>QUADRO DE DISTRIB. DE ENERGIA DE EMBUTIR P/INSTAL. DE ATE 6DISJ. S/DISPOSITIVO P/CHAVE GERAL</v>
          </cell>
          <cell r="C5131" t="str">
            <v>UN</v>
          </cell>
          <cell r="D5131">
            <v>42.3</v>
          </cell>
        </row>
        <row r="5132">
          <cell r="A5132" t="str">
            <v>15.007.500-0</v>
          </cell>
          <cell r="B5132" t="str">
            <v>UNIDADE DE REF. P/RECUPERACAO DE INSTAL. ELETR.</v>
          </cell>
          <cell r="C5132" t="str">
            <v>UR</v>
          </cell>
          <cell r="D5132">
            <v>312.44</v>
          </cell>
        </row>
        <row r="5133">
          <cell r="A5133" t="str">
            <v>15.007.501-0</v>
          </cell>
          <cell r="B5133" t="str">
            <v>QUADRO DE DISTRIB. DE ENERGIA DE EMBUTIR P/INSTAL. DE ATE 12DISJ. S/DISPOSITIVO P/CHAVE GERAL</v>
          </cell>
          <cell r="C5133" t="str">
            <v>UN</v>
          </cell>
          <cell r="D5133">
            <v>58.4</v>
          </cell>
        </row>
        <row r="5134">
          <cell r="A5134" t="str">
            <v>15.007.504-0</v>
          </cell>
          <cell r="B5134" t="str">
            <v>QUADRO DE DISTRIB. DE ENERGIA DE EMBUTIR P/INSTAL. DE ATE 18DISJ. C/DISPOSITIVO P/CHAVE GERAL</v>
          </cell>
          <cell r="C5134" t="str">
            <v>UN</v>
          </cell>
          <cell r="D5134">
            <v>165.61</v>
          </cell>
        </row>
        <row r="5135">
          <cell r="A5135" t="str">
            <v>15.007.507-0</v>
          </cell>
          <cell r="B5135" t="str">
            <v>QUADRO DE DISTRIB. DE ENERGIA DE EMBUTIR P/INSTAL. DE ATE 24DISJ. C/DISPOSITIVO P/CHAVE GERAL</v>
          </cell>
          <cell r="C5135" t="str">
            <v>UN</v>
          </cell>
          <cell r="D5135">
            <v>203.75</v>
          </cell>
        </row>
        <row r="5136">
          <cell r="A5136" t="str">
            <v>15.007.511-0</v>
          </cell>
          <cell r="B5136" t="str">
            <v>QUADRO DE DISTRIB. DE ENERGIA DE EMBUTIR P/INSTAL. DE ATE 32DISJ. C/DISPOSITIVO P/CHAVE GERAL</v>
          </cell>
          <cell r="C5136" t="str">
            <v>UN</v>
          </cell>
          <cell r="D5136">
            <v>262.86</v>
          </cell>
        </row>
        <row r="5137">
          <cell r="A5137" t="str">
            <v>15.007.514-0</v>
          </cell>
          <cell r="B5137" t="str">
            <v>QUADRO DE DISTRIB. DE ENERGIA DE EMBUTIR P/INSTAL. DE ATE 40DISJ. C/DISPOSITIVO P/CHAVE GERAL</v>
          </cell>
          <cell r="C5137" t="str">
            <v>UN</v>
          </cell>
          <cell r="D5137">
            <v>349.77</v>
          </cell>
        </row>
        <row r="5138">
          <cell r="A5138" t="str">
            <v>15.007.517-0</v>
          </cell>
          <cell r="B5138" t="str">
            <v>QUADRO DE DISTRIB. DE ENERGIA DE EMBUTIR P/INSTAL. DE ATE 50DISJ. C/DISPOSITIVO P/CHAVE GERAL</v>
          </cell>
          <cell r="C5138" t="str">
            <v>UN</v>
          </cell>
          <cell r="D5138">
            <v>404.45</v>
          </cell>
        </row>
        <row r="5139">
          <cell r="A5139" t="str">
            <v>15.007.550-0</v>
          </cell>
          <cell r="B5139" t="str">
            <v>FUSIVEL CARTUCHO, DE 15 A 30A, 250V, FIXO</v>
          </cell>
          <cell r="C5139" t="str">
            <v>UN</v>
          </cell>
          <cell r="D5139">
            <v>2.34</v>
          </cell>
        </row>
        <row r="5140">
          <cell r="A5140" t="str">
            <v>15.007.552-0</v>
          </cell>
          <cell r="B5140" t="str">
            <v>FUSIVEL CARTUCHO, DE 35 A 60A, 250V, FIXO</v>
          </cell>
          <cell r="C5140" t="str">
            <v>UN</v>
          </cell>
          <cell r="D5140">
            <v>3.79</v>
          </cell>
        </row>
        <row r="5141">
          <cell r="A5141" t="str">
            <v>15.007.554-0</v>
          </cell>
          <cell r="B5141" t="str">
            <v>FUSIVEL FACA, DE 100A, 250V, FIXO</v>
          </cell>
          <cell r="C5141" t="str">
            <v>UN</v>
          </cell>
          <cell r="D5141">
            <v>9.3699999999999992</v>
          </cell>
        </row>
        <row r="5142">
          <cell r="A5142" t="str">
            <v>15.007.556-0</v>
          </cell>
          <cell r="B5142" t="str">
            <v>FUSIVEL FACA, DE 125 A 200A, 250V, FIXO</v>
          </cell>
          <cell r="C5142" t="str">
            <v>UN</v>
          </cell>
          <cell r="D5142">
            <v>16.5</v>
          </cell>
        </row>
        <row r="5143">
          <cell r="A5143" t="str">
            <v>15.007.558-0</v>
          </cell>
          <cell r="B5143" t="str">
            <v>FUSIVEL FACA, DE 250 A 400A, 250V, FIXO</v>
          </cell>
          <cell r="C5143" t="str">
            <v>UN</v>
          </cell>
          <cell r="D5143">
            <v>28.53</v>
          </cell>
        </row>
        <row r="5144">
          <cell r="A5144" t="str">
            <v>15.007.560-0</v>
          </cell>
          <cell r="B5144" t="str">
            <v>FUSIVEL FACA DE 500 A 600A, 250V, FIXO</v>
          </cell>
          <cell r="C5144" t="str">
            <v>UN</v>
          </cell>
          <cell r="D5144">
            <v>49.53</v>
          </cell>
        </row>
        <row r="5145">
          <cell r="A5145" t="str">
            <v>15.007.565-0</v>
          </cell>
          <cell r="B5145" t="str">
            <v>FUSIVEL DE ROSCA, 15A, 250V, FIXO</v>
          </cell>
          <cell r="C5145" t="str">
            <v>UN</v>
          </cell>
          <cell r="D5145" t="e">
            <v>#N/A</v>
          </cell>
        </row>
        <row r="5146">
          <cell r="A5146" t="str">
            <v>15.007.566-0</v>
          </cell>
          <cell r="B5146" t="str">
            <v>FUSIVEL NH, TAMANHO 00, DE 6 A 125A, 500V</v>
          </cell>
          <cell r="C5146" t="str">
            <v>UN</v>
          </cell>
          <cell r="D5146">
            <v>11.68</v>
          </cell>
        </row>
        <row r="5147">
          <cell r="A5147" t="str">
            <v>15.007.567-0</v>
          </cell>
          <cell r="B5147" t="str">
            <v>FUSIVEL NH, TAMANHO 1, DE 36 A 200A, 500V</v>
          </cell>
          <cell r="C5147" t="str">
            <v>UN</v>
          </cell>
          <cell r="D5147">
            <v>15.53</v>
          </cell>
        </row>
        <row r="5148">
          <cell r="A5148" t="str">
            <v>15.007.568-0</v>
          </cell>
          <cell r="B5148" t="str">
            <v>FUSIVEL NH, TAMANHO 1, DE 224 A 250A, 500V</v>
          </cell>
          <cell r="C5148" t="str">
            <v>UN</v>
          </cell>
          <cell r="D5148">
            <v>15.53</v>
          </cell>
        </row>
        <row r="5149">
          <cell r="A5149" t="str">
            <v>15.007.569-0</v>
          </cell>
          <cell r="B5149" t="str">
            <v>FUSIVEL NH, TAMANHO 2, DE 224 A 400A, 500V</v>
          </cell>
          <cell r="C5149" t="str">
            <v>UN</v>
          </cell>
          <cell r="D5149">
            <v>22.43</v>
          </cell>
        </row>
        <row r="5150">
          <cell r="A5150" t="str">
            <v>15.007.570-0</v>
          </cell>
          <cell r="B5150" t="str">
            <v>DISJUNTOR TERMOMAGNETICO UNIPOLAR, DE 10 A 30A X 240V</v>
          </cell>
          <cell r="C5150" t="str">
            <v>UN</v>
          </cell>
          <cell r="D5150">
            <v>5.0999999999999996</v>
          </cell>
        </row>
        <row r="5151">
          <cell r="A5151" t="str">
            <v>15.007.572-0</v>
          </cell>
          <cell r="B5151" t="str">
            <v>DISJUNTOR TERMOMAGNETICO UNIPOLAR, DE 35 A 50A X 240V</v>
          </cell>
          <cell r="C5151" t="str">
            <v>UN</v>
          </cell>
          <cell r="D5151">
            <v>8.26</v>
          </cell>
        </row>
        <row r="5152">
          <cell r="A5152" t="str">
            <v>15.007.575-0</v>
          </cell>
          <cell r="B5152" t="str">
            <v>DISJUNTOR TERMOMAGNETICO, BIPOLAR, DE 10 A 50A X 240V</v>
          </cell>
          <cell r="C5152" t="str">
            <v>UN</v>
          </cell>
          <cell r="D5152">
            <v>23.03</v>
          </cell>
        </row>
        <row r="5153">
          <cell r="A5153" t="str">
            <v>15.007.600-0</v>
          </cell>
          <cell r="B5153" t="str">
            <v>DISJUNTOR TERMOMAGNETICO, TRIPOLAR, DE 10 A 50A X 240V</v>
          </cell>
          <cell r="C5153" t="str">
            <v>UN</v>
          </cell>
          <cell r="D5153">
            <v>30.97</v>
          </cell>
        </row>
        <row r="5154">
          <cell r="A5154" t="str">
            <v>15.007.605-0</v>
          </cell>
          <cell r="B5154" t="str">
            <v>DISJUNTOR TERMOMAGNETICO, TRIPOLAR, DE 60 A 100A X 240V</v>
          </cell>
          <cell r="C5154" t="str">
            <v>UN</v>
          </cell>
          <cell r="D5154">
            <v>44.6</v>
          </cell>
        </row>
        <row r="5155">
          <cell r="A5155" t="str">
            <v>15.007.608-0</v>
          </cell>
          <cell r="B5155" t="str">
            <v>DISJUNTOR TERMOMAGNETICO, TRIPOLAR, DE 125 A 150A X 240V</v>
          </cell>
          <cell r="C5155" t="str">
            <v>UN</v>
          </cell>
          <cell r="D5155">
            <v>134.33000000000001</v>
          </cell>
        </row>
        <row r="5156">
          <cell r="A5156" t="str">
            <v>15.007.609-0</v>
          </cell>
          <cell r="B5156" t="str">
            <v>DISJUNTOR TERMOMAGNETICO, TRIPOLAR, DE 175 A 225A X 240V</v>
          </cell>
          <cell r="C5156" t="str">
            <v>UN</v>
          </cell>
          <cell r="D5156">
            <v>139.16999999999999</v>
          </cell>
        </row>
        <row r="5157">
          <cell r="A5157" t="str">
            <v>15.007.610-0</v>
          </cell>
          <cell r="B5157" t="str">
            <v>DISJUNTOR TERMOMAGNETICO, TRIPOLAR, DE 250A X 240V</v>
          </cell>
          <cell r="C5157" t="str">
            <v>UN</v>
          </cell>
          <cell r="D5157">
            <v>308.05</v>
          </cell>
        </row>
        <row r="5158">
          <cell r="A5158" t="str">
            <v>15.007.611-0</v>
          </cell>
          <cell r="B5158" t="str">
            <v>DISJUNTOR TERMOMAGNETICO, TRIPOLAR, DE 300 A 400A X 240V</v>
          </cell>
          <cell r="C5158" t="str">
            <v>UN</v>
          </cell>
          <cell r="D5158">
            <v>1276.69</v>
          </cell>
        </row>
        <row r="5159">
          <cell r="A5159" t="str">
            <v>15.007.615-0</v>
          </cell>
          <cell r="B5159" t="str">
            <v>DISJUNTOR TERMOMAGNETICO, TRIPOLAR, DE 500 A 600A X 240V</v>
          </cell>
          <cell r="C5159" t="str">
            <v>UN</v>
          </cell>
          <cell r="D5159">
            <v>1621.08</v>
          </cell>
        </row>
        <row r="5160">
          <cell r="A5160" t="str">
            <v>15.007.620-0</v>
          </cell>
          <cell r="B5160" t="str">
            <v>CHAVE FACA, BASE ARDOSIA, 250V, C/PORTA FUSIVEIS, TRIPOLAR,DE 30A</v>
          </cell>
          <cell r="C5160" t="str">
            <v>UN</v>
          </cell>
          <cell r="D5160">
            <v>22.08</v>
          </cell>
        </row>
        <row r="5161">
          <cell r="A5161" t="str">
            <v>15.007.623-0</v>
          </cell>
          <cell r="B5161" t="str">
            <v>CHAVE FACA, BASE ARDOSIA, 250V, C/PORTA FUSIVEIS, TRIPOLAR,DE 60A</v>
          </cell>
          <cell r="C5161" t="str">
            <v>UN</v>
          </cell>
          <cell r="D5161">
            <v>26.08</v>
          </cell>
        </row>
        <row r="5162">
          <cell r="A5162" t="str">
            <v>15.007.628-0</v>
          </cell>
          <cell r="B5162" t="str">
            <v>CHAVE FACA, BASE ARDOSIA, 250V, C/PORTA FUSIVEIS, TRIPOLAR,DE 100A</v>
          </cell>
          <cell r="C5162" t="str">
            <v>UN</v>
          </cell>
          <cell r="D5162">
            <v>68.48</v>
          </cell>
        </row>
        <row r="5163">
          <cell r="A5163" t="str">
            <v>15.007.630-0</v>
          </cell>
          <cell r="B5163" t="str">
            <v>CHAVE FACA, BASE ARDOSIA, 250V, C/PORTA FUSIVEIS, TRIPOLAR,DE 200A</v>
          </cell>
          <cell r="C5163" t="str">
            <v>UN</v>
          </cell>
          <cell r="D5163">
            <v>150.44999999999999</v>
          </cell>
        </row>
        <row r="5164">
          <cell r="A5164" t="str">
            <v>15.007.633-0</v>
          </cell>
          <cell r="B5164" t="str">
            <v>CHAVE FACA, BASE ARDOSIA, 250V, C/PORTA FUSIVEIS, TRIPOLAR,DE 400A</v>
          </cell>
          <cell r="C5164" t="str">
            <v>UN</v>
          </cell>
          <cell r="D5164">
            <v>481.6</v>
          </cell>
        </row>
        <row r="5165">
          <cell r="A5165" t="str">
            <v>15.007.635-0</v>
          </cell>
          <cell r="B5165" t="str">
            <v>CHAVE FACA, BASE ARDOSIA, 250V, C/PORTA FUSIVEIS, TRIPOLAR,DE 600A</v>
          </cell>
          <cell r="C5165" t="str">
            <v>UN</v>
          </cell>
          <cell r="D5165">
            <v>864.9</v>
          </cell>
        </row>
        <row r="5166">
          <cell r="A5166" t="str">
            <v>15.007.650-0</v>
          </cell>
          <cell r="B5166" t="str">
            <v>CHAVE FACA, BASE ARDOSIA, 250V, C/PORTA FUSIVEIS, DE 1 POLODE 30A</v>
          </cell>
          <cell r="C5166" t="str">
            <v>UN</v>
          </cell>
          <cell r="D5166">
            <v>13.68</v>
          </cell>
        </row>
        <row r="5167">
          <cell r="A5167" t="str">
            <v>15.007.652-0</v>
          </cell>
          <cell r="B5167" t="str">
            <v>CHAVE FACA, BASE DE MARMORE, 250V, REFORCADA, TRIPOLAR DE 30A</v>
          </cell>
          <cell r="C5167" t="str">
            <v>UN</v>
          </cell>
          <cell r="D5167">
            <v>52.12</v>
          </cell>
        </row>
        <row r="5168">
          <cell r="A5168" t="str">
            <v>15.007.655-0</v>
          </cell>
          <cell r="B5168" t="str">
            <v>CHAVE FACA, BASE DE MARMORE, 250V, REFORCADA, TRIPOLAR DE 60A</v>
          </cell>
          <cell r="C5168" t="str">
            <v>UN</v>
          </cell>
          <cell r="D5168">
            <v>68.44</v>
          </cell>
        </row>
        <row r="5169">
          <cell r="A5169" t="str">
            <v>15.007.658-0</v>
          </cell>
          <cell r="B5169" t="str">
            <v>CHAVE FACA, BASE DE MARMORE, 250V, REFORCADA, TRIPOLAR DE 100A</v>
          </cell>
          <cell r="C5169" t="str">
            <v>UN</v>
          </cell>
          <cell r="D5169">
            <v>121.49</v>
          </cell>
        </row>
        <row r="5170">
          <cell r="A5170" t="str">
            <v>15.007.660-0</v>
          </cell>
          <cell r="B5170" t="str">
            <v>CHAVE FACA, BASE DE MARMORE, 250V, REFORCADA, TRIPOLAR DE 200A</v>
          </cell>
          <cell r="C5170" t="str">
            <v>UN</v>
          </cell>
          <cell r="D5170">
            <v>221.36</v>
          </cell>
        </row>
        <row r="5171">
          <cell r="A5171" t="str">
            <v>15.007.663-0</v>
          </cell>
          <cell r="B5171" t="str">
            <v>CHAVE FACA, BASE DE MARMORE, 250V, REFORCADA, TRIPOLAR DE 400A</v>
          </cell>
          <cell r="C5171" t="str">
            <v>UN</v>
          </cell>
          <cell r="D5171">
            <v>562.14</v>
          </cell>
        </row>
        <row r="5172">
          <cell r="A5172" t="str">
            <v>15.007.665-0</v>
          </cell>
          <cell r="B5172" t="str">
            <v>CHAVE FACA, BASE DE MARMORE, 250V, REFORCADA, TRIPOLAR DE 600A</v>
          </cell>
          <cell r="C5172" t="str">
            <v>UN</v>
          </cell>
          <cell r="D5172">
            <v>769.68</v>
          </cell>
        </row>
        <row r="5173">
          <cell r="A5173" t="str">
            <v>15.007.670-0</v>
          </cell>
          <cell r="B5173" t="str">
            <v>CHAVE FACA, BASE DE PORCELANA, BIPOLAR, DE 30A</v>
          </cell>
          <cell r="C5173" t="str">
            <v>UN</v>
          </cell>
          <cell r="D5173">
            <v>17.28</v>
          </cell>
        </row>
        <row r="5174">
          <cell r="A5174" t="str">
            <v>15.007.673-0</v>
          </cell>
          <cell r="B5174" t="str">
            <v>CHAVE FACA, BASE DE PORCELANA, TRIPOLAR, DE 30A</v>
          </cell>
          <cell r="C5174" t="str">
            <v>UN</v>
          </cell>
          <cell r="D5174">
            <v>22.42</v>
          </cell>
        </row>
        <row r="5175">
          <cell r="A5175" t="str">
            <v>15.007.680-0</v>
          </cell>
          <cell r="B5175" t="str">
            <v>CHAVE BLINDADA, TRIPOLAR, DE 250V, 30A</v>
          </cell>
          <cell r="C5175" t="str">
            <v>UN</v>
          </cell>
          <cell r="D5175">
            <v>83.98</v>
          </cell>
        </row>
        <row r="5176">
          <cell r="A5176" t="str">
            <v>15.007.682-0</v>
          </cell>
          <cell r="B5176" t="str">
            <v>CHAVE BLINDADA, TRIPOLAR, DE 250V, 60A</v>
          </cell>
          <cell r="C5176" t="str">
            <v>UN</v>
          </cell>
          <cell r="D5176">
            <v>119.89</v>
          </cell>
        </row>
        <row r="5177">
          <cell r="A5177" t="str">
            <v>15.007.684-0</v>
          </cell>
          <cell r="B5177" t="str">
            <v>CHAVE BLINDADA, TRIPOLAR, DE 250V, 100A</v>
          </cell>
          <cell r="C5177" t="str">
            <v>UN</v>
          </cell>
          <cell r="D5177">
            <v>241.23</v>
          </cell>
        </row>
        <row r="5178">
          <cell r="A5178" t="str">
            <v>15.007.686-0</v>
          </cell>
          <cell r="B5178" t="str">
            <v>CHAVE BLINDADA, TRIPOLAR, DE 250V, 200A</v>
          </cell>
          <cell r="C5178" t="str">
            <v>UN</v>
          </cell>
          <cell r="D5178">
            <v>329.76</v>
          </cell>
        </row>
        <row r="5179">
          <cell r="A5179" t="str">
            <v>15.007.688-0</v>
          </cell>
          <cell r="B5179" t="str">
            <v>CHAVE BLINDADA, TRIPOLAR, DE 250V, 400A</v>
          </cell>
          <cell r="C5179" t="str">
            <v>UN</v>
          </cell>
          <cell r="D5179">
            <v>996.37</v>
          </cell>
        </row>
        <row r="5180">
          <cell r="A5180" t="str">
            <v>15.007.689-0</v>
          </cell>
          <cell r="B5180" t="str">
            <v>CHAVE BLINDADA, TRIPOLAR, DE 250V, 600A</v>
          </cell>
          <cell r="C5180" t="str">
            <v>UN</v>
          </cell>
          <cell r="D5180">
            <v>1379.54</v>
          </cell>
        </row>
        <row r="5181">
          <cell r="A5181" t="str">
            <v>15.007.696-0</v>
          </cell>
          <cell r="B5181" t="str">
            <v>CHAVE GUARDA MOTOR, TRIFASICA, ATE 3CV, 220V</v>
          </cell>
          <cell r="C5181" t="str">
            <v>UN</v>
          </cell>
          <cell r="D5181">
            <v>111.2</v>
          </cell>
        </row>
        <row r="5182">
          <cell r="A5182" t="str">
            <v>15.007.697-0</v>
          </cell>
          <cell r="B5182" t="str">
            <v>CHAVE GUARDA MOTOR, TRIFASICA, DE 5CV, 220V</v>
          </cell>
          <cell r="C5182" t="str">
            <v>UN</v>
          </cell>
          <cell r="D5182">
            <v>122.2</v>
          </cell>
        </row>
        <row r="5183">
          <cell r="A5183" t="str">
            <v>15.007.699-0</v>
          </cell>
          <cell r="B5183" t="str">
            <v>CHAVE GUARDA MOTOR, TRIFASICA, 7,5/10CV, 220V</v>
          </cell>
          <cell r="C5183" t="str">
            <v>UN</v>
          </cell>
          <cell r="D5183">
            <v>191.61</v>
          </cell>
        </row>
        <row r="5184">
          <cell r="A5184" t="str">
            <v>15.007.705-0</v>
          </cell>
          <cell r="B5184" t="str">
            <v>CHAVE BOIA, AUTOMATICA, DE MERCURIO, UNIPOLAR</v>
          </cell>
          <cell r="C5184" t="str">
            <v>UN</v>
          </cell>
          <cell r="D5184">
            <v>48.4</v>
          </cell>
        </row>
        <row r="5185">
          <cell r="A5185" t="str">
            <v>15.007.710-0</v>
          </cell>
          <cell r="B5185" t="str">
            <v>ARMACAO SECUNDARIA OU REX, P/ 2 LINHAS, COMPLETA</v>
          </cell>
          <cell r="C5185" t="str">
            <v>UN</v>
          </cell>
          <cell r="D5185">
            <v>45.25</v>
          </cell>
        </row>
        <row r="5186">
          <cell r="A5186" t="str">
            <v>15.007.711-0</v>
          </cell>
          <cell r="B5186" t="str">
            <v>ARMACAO SECUNDARIA OU REX, P/ 3 LINHAS, COMPLETA</v>
          </cell>
          <cell r="C5186" t="str">
            <v>UN</v>
          </cell>
          <cell r="D5186">
            <v>68.06</v>
          </cell>
        </row>
        <row r="5187">
          <cell r="A5187" t="str">
            <v>15.007.712-0</v>
          </cell>
          <cell r="B5187" t="str">
            <v>ARMACAO SECUNDARIA OU REX, P/ 4 LINHAS, COMPLETA</v>
          </cell>
          <cell r="C5187" t="str">
            <v>UN</v>
          </cell>
          <cell r="D5187">
            <v>87.47</v>
          </cell>
        </row>
        <row r="5188">
          <cell r="A5188" t="str">
            <v>15.007.713-0</v>
          </cell>
          <cell r="B5188" t="str">
            <v>CHAVE TIPO FACA ABERTA, REFORCADA, DE REVERSAO, BASE DE MARMORE, 250V, UNIPOLAR, 30A</v>
          </cell>
          <cell r="C5188" t="str">
            <v>UN</v>
          </cell>
          <cell r="D5188">
            <v>21.36</v>
          </cell>
        </row>
        <row r="5189">
          <cell r="A5189" t="str">
            <v>15.007.714-0</v>
          </cell>
          <cell r="B5189" t="str">
            <v>CHAVE TIPO FACA ABERTA, REFORCADA, DE REVERSAO, BASE DE MARMORE, 250V, BIPOLAR, 30A</v>
          </cell>
          <cell r="C5189" t="str">
            <v>UN</v>
          </cell>
          <cell r="D5189">
            <v>37.630000000000003</v>
          </cell>
        </row>
        <row r="5190">
          <cell r="A5190" t="str">
            <v>15.007.715-0</v>
          </cell>
          <cell r="B5190" t="str">
            <v>CHAVE TIPO FACA ABERTA, REFORCADA, DE REVERSAO, BASE DE MARMORE, 250V, BIPOLAR, 60A</v>
          </cell>
          <cell r="C5190" t="str">
            <v>UN</v>
          </cell>
          <cell r="D5190">
            <v>49.32</v>
          </cell>
        </row>
        <row r="5191">
          <cell r="A5191" t="str">
            <v>15.007.716-0</v>
          </cell>
          <cell r="B5191" t="str">
            <v>CHAVE TIPO FACA ABERTA, REFORCADA, DE REVERSAO, BASE DE MARMORE, 250V, TRIPOLAR, 30A</v>
          </cell>
          <cell r="C5191" t="str">
            <v>UN</v>
          </cell>
          <cell r="D5191">
            <v>52.12</v>
          </cell>
        </row>
        <row r="5192">
          <cell r="A5192" t="str">
            <v>15.007.717-0</v>
          </cell>
          <cell r="B5192" t="str">
            <v>CHAVE TIPO FACA ABERTA, REFORCADA, DE REVERSAO, BASE DE MARMORE, 250V, TRIPOLAR, 60A</v>
          </cell>
          <cell r="C5192" t="str">
            <v>UN</v>
          </cell>
          <cell r="D5192">
            <v>68.44</v>
          </cell>
        </row>
        <row r="5193">
          <cell r="A5193" t="str">
            <v>15.007.718-0</v>
          </cell>
          <cell r="B5193" t="str">
            <v>CHAVE TIPO FACA ABERTA, REFORCADA, DE REVERSAO, BASE DE MARMORE, 250V, TRIPOLAR, 100A</v>
          </cell>
          <cell r="C5193" t="str">
            <v>UN</v>
          </cell>
          <cell r="D5193">
            <v>152.16999999999999</v>
          </cell>
        </row>
        <row r="5194">
          <cell r="A5194" t="str">
            <v>15.007.999-0</v>
          </cell>
          <cell r="B5194" t="str">
            <v>FAMILIA 15.007PONTOS DE LUZ.</v>
          </cell>
          <cell r="D5194">
            <v>3510</v>
          </cell>
        </row>
        <row r="5195">
          <cell r="A5195" t="str">
            <v>15.008.010-0</v>
          </cell>
          <cell r="B5195" t="str">
            <v>FIO C/ISOLAMENTO TERMOPLASTICO, ANTI-CHAMA, BITOLA 1MM2, 450/ 750V</v>
          </cell>
          <cell r="C5195" t="str">
            <v>M</v>
          </cell>
          <cell r="D5195">
            <v>0.73</v>
          </cell>
        </row>
        <row r="5196">
          <cell r="A5196" t="str">
            <v>15.008.015-0</v>
          </cell>
          <cell r="B5196" t="str">
            <v>FIO C/ISOLAMENTO TERMOPLASTICO, ANTI-CHAMA, BITOLA 1,5MM2, 450 / 750V</v>
          </cell>
          <cell r="C5196" t="str">
            <v>M</v>
          </cell>
          <cell r="D5196">
            <v>0.94</v>
          </cell>
        </row>
        <row r="5197">
          <cell r="A5197" t="str">
            <v>15.008.020-0</v>
          </cell>
          <cell r="B5197" t="str">
            <v>FIO C/ISOLAMENTO TERMOPLASTICO, ANTI-CHAMA, BITOLA 2,5MM2, 450 / 750V</v>
          </cell>
          <cell r="C5197" t="str">
            <v>M</v>
          </cell>
          <cell r="D5197">
            <v>1.28</v>
          </cell>
        </row>
        <row r="5198">
          <cell r="A5198" t="str">
            <v>15.008.025-0</v>
          </cell>
          <cell r="B5198" t="str">
            <v>FIO C/ISOLAMENTO TERMOPLASTICO, ANTI-CHAMA, BITOLA 4MM2, 450/ 750V</v>
          </cell>
          <cell r="C5198" t="str">
            <v>M</v>
          </cell>
          <cell r="D5198">
            <v>1.79</v>
          </cell>
        </row>
        <row r="5199">
          <cell r="A5199" t="str">
            <v>15.008.030-0</v>
          </cell>
          <cell r="B5199" t="str">
            <v>FIO C/ISOLAMENTO TERMOPLASTICO, ANTI-CHAMA, BITOLA 6MM2, 450/ 750V</v>
          </cell>
          <cell r="C5199" t="str">
            <v>M</v>
          </cell>
          <cell r="D5199">
            <v>2.35</v>
          </cell>
        </row>
        <row r="5200">
          <cell r="A5200" t="str">
            <v>15.008.035-0</v>
          </cell>
          <cell r="B5200" t="str">
            <v>FIO C/ISOLAMENTO TERMOPLASTICO, ANTI-CHAMA, BITOLA 10MM2, 450 / 750V</v>
          </cell>
          <cell r="C5200" t="str">
            <v>M</v>
          </cell>
          <cell r="D5200">
            <v>3.38</v>
          </cell>
        </row>
        <row r="5201">
          <cell r="A5201" t="str">
            <v>15.008.080-0</v>
          </cell>
          <cell r="B5201" t="str">
            <v>CABO C/ISOLAMENTO TERMOPLASTICO, BITOLA 1,5MM2, 450 / 750V</v>
          </cell>
          <cell r="C5201" t="str">
            <v>M</v>
          </cell>
          <cell r="D5201">
            <v>0.96</v>
          </cell>
        </row>
        <row r="5202">
          <cell r="A5202" t="str">
            <v>15.008.085-0</v>
          </cell>
          <cell r="B5202" t="str">
            <v>CABO C/ISOLAMENTO TERMOPLASTICO, BITOLA 2,5MM2, 450 / 750V</v>
          </cell>
          <cell r="C5202" t="str">
            <v>M</v>
          </cell>
          <cell r="D5202">
            <v>1.31</v>
          </cell>
        </row>
        <row r="5203">
          <cell r="A5203" t="str">
            <v>15.008.090-0</v>
          </cell>
          <cell r="B5203" t="str">
            <v>CABO C/ISOLAMENTO TERMOPLASTICO, BITOLA 4MM2, 450 / 750V</v>
          </cell>
          <cell r="C5203" t="str">
            <v>M</v>
          </cell>
          <cell r="D5203">
            <v>1.82</v>
          </cell>
        </row>
        <row r="5204">
          <cell r="A5204" t="str">
            <v>15.008.095-0</v>
          </cell>
          <cell r="B5204" t="str">
            <v>CABO C/ISOLAMENTO TERMOPLASTICO, BITOLA 6MM2, 450 / 750V</v>
          </cell>
          <cell r="C5204" t="str">
            <v>M</v>
          </cell>
          <cell r="D5204">
            <v>2.39</v>
          </cell>
        </row>
        <row r="5205">
          <cell r="A5205" t="str">
            <v>15.008.100-0</v>
          </cell>
          <cell r="B5205" t="str">
            <v>CABO C/ISOLAMENTO TERMOPLASTICO, BITOLA 10MM2, 450 / 750V</v>
          </cell>
          <cell r="C5205" t="str">
            <v>M</v>
          </cell>
          <cell r="D5205">
            <v>3.48</v>
          </cell>
        </row>
        <row r="5206">
          <cell r="A5206" t="str">
            <v>15.008.105-0</v>
          </cell>
          <cell r="B5206" t="str">
            <v>CABO C/ISOLAMENTO TERMOPLASTICO, BITOLA 16MM2, 450 / 750V</v>
          </cell>
          <cell r="C5206" t="str">
            <v>M</v>
          </cell>
          <cell r="D5206">
            <v>4.95</v>
          </cell>
        </row>
        <row r="5207">
          <cell r="A5207" t="str">
            <v>15.008.110-0</v>
          </cell>
          <cell r="B5207" t="str">
            <v>CABO C/ISOLAMENTO TERMOPLASTICO, BITOLA 25MM2, 450 / 750V</v>
          </cell>
          <cell r="C5207" t="str">
            <v>M</v>
          </cell>
          <cell r="D5207">
            <v>7.2</v>
          </cell>
        </row>
        <row r="5208">
          <cell r="A5208" t="str">
            <v>15.008.112-0</v>
          </cell>
          <cell r="B5208" t="str">
            <v>CABO C/ISOLAMENTO TERMOPLASTICO, BITOLA 35MM2, 450 / 750V</v>
          </cell>
          <cell r="C5208" t="str">
            <v>M</v>
          </cell>
          <cell r="D5208">
            <v>10.15</v>
          </cell>
        </row>
        <row r="5209">
          <cell r="A5209" t="str">
            <v>15.008.115-0</v>
          </cell>
          <cell r="B5209" t="str">
            <v>CABO C/ISOLAMENTO TERMOPLASTICO, BITOLA 50MM2, 450 / 750V</v>
          </cell>
          <cell r="C5209" t="str">
            <v>M</v>
          </cell>
          <cell r="D5209">
            <v>14.16</v>
          </cell>
        </row>
        <row r="5210">
          <cell r="A5210" t="str">
            <v>15.008.120-0</v>
          </cell>
          <cell r="B5210" t="str">
            <v>CABO C/ISOLAMENTO TERMOPLASTICO, BITOLA 70MM2, 450 / 750V</v>
          </cell>
          <cell r="C5210" t="str">
            <v>M</v>
          </cell>
          <cell r="D5210">
            <v>19.71</v>
          </cell>
        </row>
        <row r="5211">
          <cell r="A5211" t="str">
            <v>15.008.125-0</v>
          </cell>
          <cell r="B5211" t="str">
            <v>CABO C/ISOLAMENTO TERMOPLASTICO, BITOLA 95MM2, 450 / 750V</v>
          </cell>
          <cell r="C5211" t="str">
            <v>M</v>
          </cell>
          <cell r="D5211">
            <v>26.6</v>
          </cell>
        </row>
        <row r="5212">
          <cell r="A5212" t="str">
            <v>15.008.130-0</v>
          </cell>
          <cell r="B5212" t="str">
            <v>CABO C/ISOLAMENTO TERMOPLASTICO, BITOLA 120MM2, 450 / 750V</v>
          </cell>
          <cell r="C5212" t="str">
            <v>M</v>
          </cell>
          <cell r="D5212">
            <v>32.49</v>
          </cell>
        </row>
        <row r="5213">
          <cell r="A5213" t="str">
            <v>15.008.135-0</v>
          </cell>
          <cell r="B5213" t="str">
            <v>CABO C/ISOLAMENTO TERMOPLASTICO, BITOLA 150MM2, 450 / 750V</v>
          </cell>
          <cell r="C5213" t="str">
            <v>M</v>
          </cell>
          <cell r="D5213">
            <v>39.42</v>
          </cell>
        </row>
        <row r="5214">
          <cell r="A5214" t="str">
            <v>15.008.140-0</v>
          </cell>
          <cell r="B5214" t="str">
            <v>CABO C/ISOLAMENTO TERMOPLASTICO, BITOLA 185MM2, 450 / 750V</v>
          </cell>
          <cell r="C5214" t="str">
            <v>M</v>
          </cell>
          <cell r="D5214">
            <v>48.51</v>
          </cell>
        </row>
        <row r="5215">
          <cell r="A5215" t="str">
            <v>15.008.145-0</v>
          </cell>
          <cell r="B5215" t="str">
            <v>CABO C/ISOLAMENTO TERMOPLASTICO, BITOLA 240MM2, 450 / 750V</v>
          </cell>
          <cell r="C5215" t="str">
            <v>M</v>
          </cell>
          <cell r="D5215">
            <v>62.46</v>
          </cell>
        </row>
        <row r="5216">
          <cell r="A5216" t="str">
            <v>15.008.150-0</v>
          </cell>
          <cell r="B5216" t="str">
            <v>CABO C/ISOLAMENTO TERMOPLASTICO, BITOLA 300MM2, 450 / 750V</v>
          </cell>
          <cell r="C5216" t="str">
            <v>M</v>
          </cell>
          <cell r="D5216">
            <v>89.92</v>
          </cell>
        </row>
        <row r="5217">
          <cell r="A5217" t="str">
            <v>15.008.200-0</v>
          </cell>
          <cell r="B5217" t="str">
            <v>CABO C/ISOLAMENTO TERMOPLASTICO, BITOLA 1,5MM2, 600 / 1000V</v>
          </cell>
          <cell r="C5217" t="str">
            <v>M</v>
          </cell>
          <cell r="D5217">
            <v>1.2</v>
          </cell>
        </row>
        <row r="5218">
          <cell r="A5218" t="str">
            <v>15.008.205-0</v>
          </cell>
          <cell r="B5218" t="str">
            <v>CABO C/ISOLAMENTO TERMOPLASTICO, BITOLA 2,5MM2, 600 / 1000V</v>
          </cell>
          <cell r="C5218" t="str">
            <v>M</v>
          </cell>
          <cell r="D5218">
            <v>1.58</v>
          </cell>
        </row>
        <row r="5219">
          <cell r="A5219" t="str">
            <v>15.008.210-0</v>
          </cell>
          <cell r="B5219" t="str">
            <v>CABO C/ISOLAMENTO TERMOPLASTICO, BITOLA 4MM2, 600 / 1000V</v>
          </cell>
          <cell r="C5219" t="str">
            <v>M</v>
          </cell>
          <cell r="D5219">
            <v>2.2000000000000002</v>
          </cell>
        </row>
        <row r="5220">
          <cell r="A5220" t="str">
            <v>15.008.215-0</v>
          </cell>
          <cell r="B5220" t="str">
            <v>CABO C/ISOLAMENTO TERMOPLASTICO, BITOLA 6MM2, 600 / 1000V</v>
          </cell>
          <cell r="C5220" t="str">
            <v>M</v>
          </cell>
          <cell r="D5220">
            <v>2.77</v>
          </cell>
        </row>
        <row r="5221">
          <cell r="A5221" t="str">
            <v>15.008.220-0</v>
          </cell>
          <cell r="B5221" t="str">
            <v>CABO C/ISOLAMENTO TERMOPLASTICO, BITOLA 10MM2, 600 / 1000V</v>
          </cell>
          <cell r="C5221" t="str">
            <v>M</v>
          </cell>
          <cell r="D5221">
            <v>3.83</v>
          </cell>
        </row>
        <row r="5222">
          <cell r="A5222" t="str">
            <v>15.008.225-0</v>
          </cell>
          <cell r="B5222" t="str">
            <v>CABO C/ISOLAMENTO TERMOPLASTICO, BITOLA 16MM2, 600 / 1000V</v>
          </cell>
          <cell r="C5222" t="str">
            <v>M</v>
          </cell>
          <cell r="D5222">
            <v>5.27</v>
          </cell>
        </row>
        <row r="5223">
          <cell r="A5223" t="str">
            <v>15.008.230-0</v>
          </cell>
          <cell r="B5223" t="str">
            <v>CABO C/ISOLAMENTO TERMOPLASTICO, BITOLA 25MM2, 600 / 1000V</v>
          </cell>
          <cell r="C5223" t="str">
            <v>M</v>
          </cell>
          <cell r="D5223">
            <v>7.5</v>
          </cell>
        </row>
        <row r="5224">
          <cell r="A5224" t="str">
            <v>15.008.232-0</v>
          </cell>
          <cell r="B5224" t="str">
            <v>CABO C/ISOLAMENTO TERMOPLASTICO, BITOLA 35MM2, 600 / 1000V</v>
          </cell>
          <cell r="C5224" t="str">
            <v>M</v>
          </cell>
          <cell r="D5224">
            <v>10.62</v>
          </cell>
        </row>
        <row r="5225">
          <cell r="A5225" t="str">
            <v>15.008.235-0</v>
          </cell>
          <cell r="B5225" t="str">
            <v>CABO C/ISOLAMENTO TERMOPLASTICO, BITOLA 50MM2, 600 / 1000V</v>
          </cell>
          <cell r="C5225" t="str">
            <v>M</v>
          </cell>
          <cell r="D5225">
            <v>14.54</v>
          </cell>
        </row>
        <row r="5226">
          <cell r="A5226" t="str">
            <v>15.008.240-0</v>
          </cell>
          <cell r="B5226" t="str">
            <v>CABO C/ISOLAMENTO TERMOPLASTICO, BITOLA 70MM2, 600 / 1000V</v>
          </cell>
          <cell r="C5226" t="str">
            <v>M</v>
          </cell>
          <cell r="D5226">
            <v>19.899999999999999</v>
          </cell>
        </row>
        <row r="5227">
          <cell r="A5227" t="str">
            <v>15.008.245-0</v>
          </cell>
          <cell r="B5227" t="str">
            <v>CABO C/ISOLAMENTO TERMOPLASTICO, BITOLA 95MM2, 600 / 1000V</v>
          </cell>
          <cell r="C5227" t="str">
            <v>M</v>
          </cell>
          <cell r="D5227">
            <v>26.83</v>
          </cell>
        </row>
        <row r="5228">
          <cell r="A5228" t="str">
            <v>15.008.250-0</v>
          </cell>
          <cell r="B5228" t="str">
            <v>CABO C/ISOLAMENTO TERMOPLASTICO, BITOLA 120MM2, 600 / 1000V</v>
          </cell>
          <cell r="C5228" t="str">
            <v>M</v>
          </cell>
          <cell r="D5228">
            <v>33.58</v>
          </cell>
        </row>
        <row r="5229">
          <cell r="A5229" t="str">
            <v>15.008.255-0</v>
          </cell>
          <cell r="B5229" t="str">
            <v>CABO C/ISOLAMENTO TERMOPLASTICO, BITOLA 150MM2, 600 / 1000V</v>
          </cell>
          <cell r="C5229" t="str">
            <v>M</v>
          </cell>
          <cell r="D5229">
            <v>40.9</v>
          </cell>
        </row>
        <row r="5230">
          <cell r="A5230" t="str">
            <v>15.008.260-0</v>
          </cell>
          <cell r="B5230" t="str">
            <v>CABO C/ISOLAMENTO TERMOPLASTICO, BITOLA 185MM2, 600 / 1000V</v>
          </cell>
          <cell r="C5230" t="str">
            <v>M</v>
          </cell>
          <cell r="D5230">
            <v>50.35</v>
          </cell>
        </row>
        <row r="5231">
          <cell r="A5231" t="str">
            <v>15.008.265-0</v>
          </cell>
          <cell r="B5231" t="str">
            <v>CABO C/ISOLAMENTO TERMOPLASTICO, BITOLA 240MM2 600 / 1000V</v>
          </cell>
          <cell r="C5231" t="str">
            <v>M</v>
          </cell>
          <cell r="D5231">
            <v>64.72</v>
          </cell>
        </row>
        <row r="5232">
          <cell r="A5232" t="str">
            <v>15.008.270-0</v>
          </cell>
          <cell r="B5232" t="str">
            <v>CABO C/ISOLAMENTO TERMOPLASTICO, BITOLA 300MM2, 600 / 1000V</v>
          </cell>
          <cell r="C5232" t="str">
            <v>M</v>
          </cell>
          <cell r="D5232">
            <v>97.08</v>
          </cell>
        </row>
        <row r="5233">
          <cell r="A5233" t="str">
            <v>15.008.275-0</v>
          </cell>
          <cell r="B5233" t="str">
            <v>INSTALACAO E ASSENT. DE FIO ELETR. C/ISOLAMENTO TERMOPLASTICO, P/BL. DE APART. PADRAO CEHAB, TIPO B 50</v>
          </cell>
          <cell r="C5233" t="str">
            <v>UN</v>
          </cell>
          <cell r="D5233">
            <v>8721.15</v>
          </cell>
        </row>
        <row r="5234">
          <cell r="A5234" t="str">
            <v>15.008.280-0</v>
          </cell>
          <cell r="B5234" t="str">
            <v>INSTALACAO E ASSENT. DE FIO ELETR. C/ISOLAMENTO TERMOPLASTICO, P/BL. DE APART. PADRAO CEHAB, TIPO B 39</v>
          </cell>
          <cell r="C5234" t="str">
            <v>UN</v>
          </cell>
          <cell r="D5234">
            <v>8975.94</v>
          </cell>
        </row>
        <row r="5235">
          <cell r="A5235" t="str">
            <v>15.008.300-0</v>
          </cell>
          <cell r="B5235" t="str">
            <v>FIO PARALELO C/ISOLAMENTO TERMOPLASTICO, BITOLA 2 X 1,5MM2</v>
          </cell>
          <cell r="C5235" t="str">
            <v>M</v>
          </cell>
          <cell r="D5235">
            <v>1.53</v>
          </cell>
        </row>
        <row r="5236">
          <cell r="A5236" t="str">
            <v>15.008.301-0</v>
          </cell>
          <cell r="B5236" t="str">
            <v>FIO PARALELO C/ISOLAMENTO TERMOPLASTICO, BITOLA 2 X 2,5MM2</v>
          </cell>
          <cell r="C5236" t="str">
            <v>M</v>
          </cell>
          <cell r="D5236">
            <v>2.1</v>
          </cell>
        </row>
        <row r="5237">
          <cell r="A5237" t="str">
            <v>15.008.302-0</v>
          </cell>
          <cell r="B5237" t="str">
            <v>FIO PARALELO C/ISOLAMENTO TERMOPLASTICO, BITOLA 2 X 4MM2</v>
          </cell>
          <cell r="C5237" t="str">
            <v>M</v>
          </cell>
          <cell r="D5237">
            <v>3.17</v>
          </cell>
        </row>
        <row r="5238">
          <cell r="A5238" t="str">
            <v>15.008.391-0</v>
          </cell>
          <cell r="B5238" t="str">
            <v>CABO C/ISOLAMENTO TERMOPLASTICO P/TENSAO DE SERV. DE 8,7 / 15KV, NA BITOLA DE 25MM2</v>
          </cell>
          <cell r="C5238" t="str">
            <v>M</v>
          </cell>
          <cell r="D5238">
            <v>28.67</v>
          </cell>
        </row>
        <row r="5239">
          <cell r="A5239" t="str">
            <v>15.008.392-0</v>
          </cell>
          <cell r="B5239" t="str">
            <v>CABO C/ISOLAMENTO TERMOPLASTICO P/TENSAO DE SERV. DE 8,7 / 15KV, NA BITOLA DE 35MM2</v>
          </cell>
          <cell r="C5239" t="str">
            <v>M</v>
          </cell>
          <cell r="D5239">
            <v>35.61</v>
          </cell>
        </row>
        <row r="5240">
          <cell r="A5240" t="str">
            <v>15.008.393-0</v>
          </cell>
          <cell r="B5240" t="str">
            <v>CABO C/ISOLAMENTO TERMOPLASTICO P/TENSAO DE SERV. DE 8,7 / 15KV, NA BITOLA DE 50MM2</v>
          </cell>
          <cell r="C5240" t="str">
            <v>M</v>
          </cell>
          <cell r="D5240">
            <v>43.32</v>
          </cell>
        </row>
        <row r="5241">
          <cell r="A5241" t="str">
            <v>15.008.999-0</v>
          </cell>
          <cell r="B5241" t="str">
            <v>FAMILIA 15.008FIOS E CABOS C/SOLAMENTO TERMO PLASTICO.</v>
          </cell>
          <cell r="D5241">
            <v>3489</v>
          </cell>
        </row>
        <row r="5242">
          <cell r="A5242" t="str">
            <v>15.009.010-0</v>
          </cell>
          <cell r="B5242" t="str">
            <v>EXTENSAO DE REDE ELETRICA DE BAIXA TENSAO,AEREA C/FIO COBRENU 10MM2,EM TERRENO PLANO,EXCL.POSTES E TODOS OS SEUS</v>
          </cell>
          <cell r="C5242" t="str">
            <v>M</v>
          </cell>
          <cell r="D5242">
            <v>9.31</v>
          </cell>
        </row>
        <row r="5243">
          <cell r="A5243" t="str">
            <v>15.009.015-0</v>
          </cell>
          <cell r="B5243" t="str">
            <v>EXTENSAO DE REDE ELETRICA DE BAIXA TENSAO,AEREA C/FIO COBRENU 16MM2,EM TERRENO PLANO,EXCL.POSTES E TODOS OS SEUS</v>
          </cell>
          <cell r="C5243" t="str">
            <v>M</v>
          </cell>
          <cell r="D5243">
            <v>11.67</v>
          </cell>
        </row>
        <row r="5244">
          <cell r="A5244" t="str">
            <v>15.009.020-0</v>
          </cell>
          <cell r="B5244" t="str">
            <v>EXTENSAO DE REDE ELETRICA DE BAIXA TENSAO,AEREA C/FIO COBRENU 25MM2,EM TERRENO PLANO,EXCL.POSTES E TODOS OS SEUS</v>
          </cell>
          <cell r="C5244" t="str">
            <v>M</v>
          </cell>
          <cell r="D5244">
            <v>14.18</v>
          </cell>
        </row>
        <row r="5245">
          <cell r="A5245" t="str">
            <v>15.009.025-0</v>
          </cell>
          <cell r="B5245" t="str">
            <v>EXTENSAO DE REDE ELETRICA DE BAIXA TENSAO,AEREA C/FIO COBRENU 35MM2,EM TERRENO PLANO,EXCL.POSTES E TODOS OS SEUS</v>
          </cell>
          <cell r="C5245" t="str">
            <v>M</v>
          </cell>
          <cell r="D5245">
            <v>16.96</v>
          </cell>
        </row>
        <row r="5246">
          <cell r="A5246" t="str">
            <v>15.009.100-0</v>
          </cell>
          <cell r="B5246" t="str">
            <v>FIO SOLIDO DE COBRE ELETROLITICO NU,TEMPERA MEIO-DURA,CLASSE1,SECAO CIRCULAR 1MM2,NBR 5111.FORN.E COLOC.</v>
          </cell>
          <cell r="C5246" t="str">
            <v>M</v>
          </cell>
          <cell r="D5246">
            <v>0.4</v>
          </cell>
        </row>
        <row r="5247">
          <cell r="A5247" t="str">
            <v>15.009.105-0</v>
          </cell>
          <cell r="B5247" t="str">
            <v>FIO SOLIDO DE COBRE ELETROLITICO NU,TEMPERA MEIO-DURA,CLASSE1,SECAO CIRCULAR 1,5MM2,NBR 5111.FORN.E COLOC.</v>
          </cell>
          <cell r="C5247" t="str">
            <v>M</v>
          </cell>
          <cell r="D5247">
            <v>0.56999999999999995</v>
          </cell>
        </row>
        <row r="5248">
          <cell r="A5248" t="str">
            <v>15.009.110-0</v>
          </cell>
          <cell r="B5248" t="str">
            <v>FIO SOLIDO DE COBRE ELETROLITICO NU,TEMPERA MEIO-DURA,CLASSE1,SECAO CIRCULAR 2,5MM2,NBR 5111.FORN.E COLOC.</v>
          </cell>
          <cell r="C5248" t="str">
            <v>M</v>
          </cell>
          <cell r="D5248">
            <v>0.87</v>
          </cell>
        </row>
        <row r="5249">
          <cell r="A5249" t="str">
            <v>15.009.115-0</v>
          </cell>
          <cell r="B5249" t="str">
            <v>FIO SOLIDO DE COBRE ELETROLITICO NU,TEMPERA MEIO-DURA,CLASSE1,SECAO CIRCULAR 4MM2,NBR 5111.FORN.E COLOC.</v>
          </cell>
          <cell r="C5249" t="str">
            <v>M</v>
          </cell>
          <cell r="D5249">
            <v>1.32</v>
          </cell>
        </row>
        <row r="5250">
          <cell r="A5250" t="str">
            <v>15.009.120-0</v>
          </cell>
          <cell r="B5250" t="str">
            <v>FIO SOLIDO DE COBRE ELETROLITICO NU,TEMPERA MEIO-DURA,CLASSE1,SECAO CIRCULAR 6MM2,NBR 5111.FORN.E COLOC.</v>
          </cell>
          <cell r="C5250" t="str">
            <v>M</v>
          </cell>
          <cell r="D5250">
            <v>2.02</v>
          </cell>
        </row>
        <row r="5251">
          <cell r="A5251" t="str">
            <v>15.009.125-0</v>
          </cell>
          <cell r="B5251" t="str">
            <v>CABO SOLIDO DE COBRE ELETROLITICO NU,TEMPERA MOLE,CLASSE 2,SECAO CIRCULAR DE 10MM2.FORN.E COLOC.</v>
          </cell>
          <cell r="C5251" t="str">
            <v>M</v>
          </cell>
          <cell r="D5251">
            <v>3.14</v>
          </cell>
        </row>
        <row r="5252">
          <cell r="A5252" t="str">
            <v>15.009.130-0</v>
          </cell>
          <cell r="B5252" t="str">
            <v>CABO SOLIDO DE COBRE ELETROLITICO NU,TEMPERA MOLE,CLASSE 2,SECAO CIRCULAR DE 16MM2.FORN.E COLOC.</v>
          </cell>
          <cell r="C5252" t="str">
            <v>M</v>
          </cell>
          <cell r="D5252">
            <v>5.04</v>
          </cell>
        </row>
        <row r="5253">
          <cell r="A5253" t="str">
            <v>15.009.135-0</v>
          </cell>
          <cell r="B5253" t="str">
            <v>CABO SOLIDO DE COBRE ELETROLITICO NU,TEMPERA MOLE,CLASSE 2,SECAO CIRCULAR DE 25MM2.FORN.E COLOC.</v>
          </cell>
          <cell r="C5253" t="str">
            <v>M</v>
          </cell>
          <cell r="D5253">
            <v>8.16</v>
          </cell>
        </row>
        <row r="5254">
          <cell r="A5254" t="str">
            <v>15.009.140-0</v>
          </cell>
          <cell r="B5254" t="str">
            <v>CABO SOLIDO DE COBRE ELETROLITICO NU,TEMPERA MOLE,CLASSE 2,SECAO CIRCULAR DE 35MM2.FORN.E COLOC.</v>
          </cell>
          <cell r="C5254" t="str">
            <v>M</v>
          </cell>
          <cell r="D5254">
            <v>10.94</v>
          </cell>
        </row>
        <row r="5255">
          <cell r="A5255" t="str">
            <v>15.009.143-0</v>
          </cell>
          <cell r="B5255" t="str">
            <v>CABO SOLIDO DE COBRE ELETROLITICO NU,TEMPERA MOLE,CALSSE 2,SECAO CIRCULAR DE 50MM2.FORN.E COLOC.</v>
          </cell>
          <cell r="C5255" t="str">
            <v>M</v>
          </cell>
          <cell r="D5255">
            <v>15.45</v>
          </cell>
        </row>
        <row r="5256">
          <cell r="A5256" t="str">
            <v>15.009.150-0</v>
          </cell>
          <cell r="B5256" t="str">
            <v>CABO SOLIDO DE COBRE ELETROLITICO NU,TEMPERA MOLE,CLASSE 2,SECAO CIRCULAR DE 70MM2.FORN.E COLOC.</v>
          </cell>
          <cell r="C5256" t="str">
            <v>M</v>
          </cell>
          <cell r="D5256">
            <v>20.420000000000002</v>
          </cell>
        </row>
        <row r="5257">
          <cell r="A5257" t="str">
            <v>15.009.155-0</v>
          </cell>
          <cell r="B5257" t="str">
            <v>CABO SOLIDO DE COBRE ELETROLITICO NU,TEMPERA MOLE,CLASSE 2,SECAO CIRCULAR DE 95MM2.FORN.E COLOC.</v>
          </cell>
          <cell r="C5257" t="str">
            <v>M</v>
          </cell>
          <cell r="D5257">
            <v>27.88</v>
          </cell>
        </row>
        <row r="5258">
          <cell r="A5258" t="str">
            <v>15.009.999-0</v>
          </cell>
          <cell r="B5258" t="str">
            <v>INDICE DA FAMILIA</v>
          </cell>
          <cell r="D5258">
            <v>3428</v>
          </cell>
        </row>
        <row r="5259">
          <cell r="A5259" t="str">
            <v>15.010.010-0</v>
          </cell>
          <cell r="B5259" t="str">
            <v>CABO TELEFONICO TIPO FI, BITOLA 0,6MM2</v>
          </cell>
          <cell r="C5259" t="str">
            <v>M</v>
          </cell>
          <cell r="D5259">
            <v>0.53</v>
          </cell>
        </row>
        <row r="5260">
          <cell r="A5260" t="str">
            <v>15.010.012-0</v>
          </cell>
          <cell r="B5260" t="str">
            <v>CABO TELEFONICO TIPO FE, BITOLA 1MM2</v>
          </cell>
          <cell r="C5260" t="str">
            <v>M</v>
          </cell>
          <cell r="D5260">
            <v>0.92</v>
          </cell>
        </row>
        <row r="5261">
          <cell r="A5261" t="str">
            <v>15.010.030-0</v>
          </cell>
          <cell r="B5261" t="str">
            <v>CABO TELEFONICO TIPO CTP APL-50 P/ 10 PARES</v>
          </cell>
          <cell r="C5261" t="str">
            <v>M</v>
          </cell>
          <cell r="D5261">
            <v>3.05</v>
          </cell>
        </row>
        <row r="5262">
          <cell r="A5262" t="str">
            <v>15.010.031-0</v>
          </cell>
          <cell r="B5262" t="str">
            <v>CABO TELEFONICO TIPO CTP APL-50 P/ 20 PARES</v>
          </cell>
          <cell r="C5262" t="str">
            <v>M</v>
          </cell>
          <cell r="D5262">
            <v>3.96</v>
          </cell>
        </row>
        <row r="5263">
          <cell r="A5263" t="str">
            <v>15.010.032-0</v>
          </cell>
          <cell r="B5263" t="str">
            <v>CABO TELEFONICO TIPO CTP APL-50 P/ 30 PARES</v>
          </cell>
          <cell r="C5263" t="str">
            <v>M</v>
          </cell>
          <cell r="D5263">
            <v>5.98</v>
          </cell>
        </row>
        <row r="5264">
          <cell r="A5264" t="str">
            <v>15.010.040-0</v>
          </cell>
          <cell r="B5264" t="str">
            <v>CABO TELEFONICO TIPO CI P/ 10 PARES</v>
          </cell>
          <cell r="C5264" t="str">
            <v>M</v>
          </cell>
          <cell r="D5264">
            <v>2.87</v>
          </cell>
        </row>
        <row r="5265">
          <cell r="A5265" t="str">
            <v>15.010.041-0</v>
          </cell>
          <cell r="B5265" t="str">
            <v>CABO TELEFONICO TIPO CI P/ 20 PARES</v>
          </cell>
          <cell r="C5265" t="str">
            <v>M</v>
          </cell>
          <cell r="D5265">
            <v>4.46</v>
          </cell>
        </row>
        <row r="5266">
          <cell r="A5266" t="str">
            <v>15.010.042-0</v>
          </cell>
          <cell r="B5266" t="str">
            <v>CABO TELEFONICO TIPO CI P/ 30 PARES</v>
          </cell>
          <cell r="C5266" t="str">
            <v>M</v>
          </cell>
          <cell r="D5266">
            <v>6.93</v>
          </cell>
        </row>
        <row r="5267">
          <cell r="A5267" t="str">
            <v>15.010.043-0</v>
          </cell>
          <cell r="B5267" t="str">
            <v>CABO TELEFONICO TIPO CI P/ 50 PARES</v>
          </cell>
          <cell r="C5267" t="str">
            <v>M</v>
          </cell>
          <cell r="D5267">
            <v>9.42</v>
          </cell>
        </row>
        <row r="5268">
          <cell r="A5268" t="str">
            <v>15.010.045-0</v>
          </cell>
          <cell r="B5268" t="str">
            <v>CABO TELEFONICO TIPO CI P/ 100 PARES</v>
          </cell>
          <cell r="C5268" t="str">
            <v>M</v>
          </cell>
          <cell r="D5268">
            <v>19.22</v>
          </cell>
        </row>
        <row r="5269">
          <cell r="A5269" t="str">
            <v>15.010.046-0</v>
          </cell>
          <cell r="B5269" t="str">
            <v>CABO TELEFONICO TIPO CI P/ 200 PARES</v>
          </cell>
          <cell r="C5269" t="str">
            <v>M</v>
          </cell>
          <cell r="D5269">
            <v>46.04</v>
          </cell>
        </row>
        <row r="5270">
          <cell r="A5270" t="str">
            <v>15.010.050-0</v>
          </cell>
          <cell r="B5270" t="str">
            <v>CABO TELEFONICO TIPO CCI P/ 1 PAR</v>
          </cell>
          <cell r="C5270" t="str">
            <v>M</v>
          </cell>
          <cell r="D5270">
            <v>0.47</v>
          </cell>
        </row>
        <row r="5271">
          <cell r="A5271" t="str">
            <v>15.010.051-0</v>
          </cell>
          <cell r="B5271" t="str">
            <v>CABO TELEFONICO TIPO CCI P/ 2 PARES</v>
          </cell>
          <cell r="C5271" t="str">
            <v>M</v>
          </cell>
          <cell r="D5271">
            <v>0.6</v>
          </cell>
        </row>
        <row r="5272">
          <cell r="A5272" t="str">
            <v>15.010.052-0</v>
          </cell>
          <cell r="B5272" t="str">
            <v>CABO TELEFONICO TIPO CCI P/ 3 PARES</v>
          </cell>
          <cell r="C5272" t="str">
            <v>M</v>
          </cell>
          <cell r="D5272">
            <v>0.78</v>
          </cell>
        </row>
        <row r="5273">
          <cell r="A5273" t="str">
            <v>15.010.053-0</v>
          </cell>
          <cell r="B5273" t="str">
            <v>CABO TELEFONICO TIPO CCI P/ 4 PARES</v>
          </cell>
          <cell r="C5273" t="str">
            <v>M</v>
          </cell>
          <cell r="D5273">
            <v>1.05</v>
          </cell>
        </row>
        <row r="5274">
          <cell r="A5274" t="str">
            <v>15.010.054-0</v>
          </cell>
          <cell r="B5274" t="str">
            <v>CABO TELEFONICO TIPO CCI P/ 5 PARES</v>
          </cell>
          <cell r="C5274" t="str">
            <v>M</v>
          </cell>
          <cell r="D5274">
            <v>1.32</v>
          </cell>
        </row>
        <row r="5275">
          <cell r="A5275" t="str">
            <v>15.010.055-0</v>
          </cell>
          <cell r="B5275" t="str">
            <v>CABO TELEFONICO TIPO CCI P/ 6 PARES</v>
          </cell>
          <cell r="C5275" t="str">
            <v>M</v>
          </cell>
          <cell r="D5275">
            <v>1.77</v>
          </cell>
        </row>
        <row r="5276">
          <cell r="A5276" t="str">
            <v>15.010.999-0</v>
          </cell>
          <cell r="B5276" t="str">
            <v>FAMILIA 15.010CABOS TELEFONICOS.</v>
          </cell>
          <cell r="D5276">
            <v>2732</v>
          </cell>
        </row>
        <row r="5277">
          <cell r="A5277" t="str">
            <v>15.011.003-0</v>
          </cell>
          <cell r="B5277" t="str">
            <v>SUBESTACAO PADRAO CERJ, C/TRANSFORMADOR TRIFASICO DE 30KVA</v>
          </cell>
          <cell r="C5277" t="str">
            <v>UN</v>
          </cell>
          <cell r="D5277">
            <v>8571.5</v>
          </cell>
        </row>
        <row r="5278">
          <cell r="A5278" t="str">
            <v>15.011.004-0</v>
          </cell>
          <cell r="B5278" t="str">
            <v>SUBESTACAO PADRAO CERJ, C/TRANSFORMADOR TRIFASICO DE 45KVA</v>
          </cell>
          <cell r="C5278" t="str">
            <v>UN</v>
          </cell>
          <cell r="D5278">
            <v>9587.42</v>
          </cell>
        </row>
        <row r="5279">
          <cell r="A5279" t="str">
            <v>15.011.005-0</v>
          </cell>
          <cell r="B5279" t="str">
            <v>SUBESTACAO PADRAO CERJ, C/TRANSFORMADOR TRIFASICO DE 75KVA</v>
          </cell>
          <cell r="C5279" t="str">
            <v>UN</v>
          </cell>
          <cell r="D5279">
            <v>12028.68</v>
          </cell>
        </row>
        <row r="5280">
          <cell r="A5280" t="str">
            <v>15.011.006-0</v>
          </cell>
          <cell r="B5280" t="str">
            <v>SUBESTACAO PADRAO CERJ, C/TRANSFORMADOR TRIFASICO DE 112,5KVA</v>
          </cell>
          <cell r="C5280" t="str">
            <v>UN</v>
          </cell>
          <cell r="D5280">
            <v>14125.25</v>
          </cell>
        </row>
        <row r="5281">
          <cell r="A5281" t="str">
            <v>15.011.007-0</v>
          </cell>
          <cell r="B5281" t="str">
            <v>SUBESTACAO PADRAO CERJ, C/TRANSFORMADOR TRIFASICO DE 150KVA</v>
          </cell>
          <cell r="C5281" t="str">
            <v>UN</v>
          </cell>
          <cell r="D5281">
            <v>16052.5</v>
          </cell>
        </row>
        <row r="5282">
          <cell r="A5282" t="str">
            <v>15.011.008-0</v>
          </cell>
          <cell r="B5282" t="str">
            <v>SUBESTACAO DE 225KVA, 13,8KV-220/127V, PADRAO CERJ</v>
          </cell>
          <cell r="C5282" t="str">
            <v>UN</v>
          </cell>
          <cell r="D5282">
            <v>21950.75</v>
          </cell>
        </row>
        <row r="5283">
          <cell r="A5283" t="str">
            <v>15.011.010-0</v>
          </cell>
          <cell r="B5283" t="str">
            <v>ENTRADA DE SERV. PADRAO CERJ, P/MEDICAO TRIFASICA, 1 MEDIDORC/CARGA ATE 30KW</v>
          </cell>
          <cell r="C5283" t="str">
            <v>UN</v>
          </cell>
          <cell r="D5283">
            <v>1335.47</v>
          </cell>
        </row>
        <row r="5284">
          <cell r="A5284" t="str">
            <v>15.011.015-0</v>
          </cell>
          <cell r="B5284" t="str">
            <v>ENTRADA DE SERV. PADRAO CERJ, P/MEDICAO TRIFASICA, 1 MEDIDORC/CARGA DE 35 A 50KW</v>
          </cell>
          <cell r="C5284" t="str">
            <v>UN</v>
          </cell>
          <cell r="D5284">
            <v>2096.0500000000002</v>
          </cell>
        </row>
        <row r="5285">
          <cell r="A5285" t="str">
            <v>15.011.016-0</v>
          </cell>
          <cell r="B5285" t="str">
            <v>ENTRADA DE SERV. PADRAO CERJ, P/MEDICAO MONOFASICA, 1 MEDIDOR P/CARGA ATE 4KW, DISJ. 1 X 40A</v>
          </cell>
          <cell r="C5285" t="str">
            <v>UN</v>
          </cell>
          <cell r="D5285">
            <v>837.86</v>
          </cell>
        </row>
        <row r="5286">
          <cell r="A5286" t="str">
            <v>15.011.018-0</v>
          </cell>
          <cell r="B5286" t="str">
            <v>ENTRADA DE SERV. PADRAO CERJ, P/MEDICAO BIFASICA, 1 MEDIDORP/CARGA ENTRE 4 E 8KW, DISJ. 2 X 40A</v>
          </cell>
          <cell r="C5286" t="str">
            <v>UN</v>
          </cell>
          <cell r="D5286">
            <v>947.01</v>
          </cell>
        </row>
        <row r="5287">
          <cell r="A5287" t="str">
            <v>15.011.020-0</v>
          </cell>
          <cell r="B5287" t="str">
            <v>ENTRADA DE SERV. PADRAO LIGHT, P/MEDICAO MONOFASICA ATE 4,4KVA, LIGACAO AEREA, DISJ. 1 X 40A</v>
          </cell>
          <cell r="C5287" t="str">
            <v>UN</v>
          </cell>
          <cell r="D5287">
            <v>848.68</v>
          </cell>
        </row>
        <row r="5288">
          <cell r="A5288" t="str">
            <v>15.011.023-0</v>
          </cell>
          <cell r="B5288" t="str">
            <v>ENTRADA DE SERV. PADRAO LIGHT, P/MEDICAO BIFASICA ENTRE 4,4E 8KVA, LIGACAO AEREA, DISJ. 2 X 40A</v>
          </cell>
          <cell r="C5288" t="str">
            <v>UN</v>
          </cell>
          <cell r="D5288">
            <v>915.6</v>
          </cell>
        </row>
        <row r="5289">
          <cell r="A5289" t="str">
            <v>15.011.026-0</v>
          </cell>
          <cell r="B5289" t="str">
            <v>ENTRADA DE SERV. PADRAO LIGHT, P/MEDICAO TRIFASICA ATE 10KVA, LIGACAO AEREA, DISJ. 3 X 30A</v>
          </cell>
          <cell r="C5289" t="str">
            <v>UN</v>
          </cell>
          <cell r="D5289">
            <v>965.78</v>
          </cell>
        </row>
        <row r="5290">
          <cell r="A5290" t="str">
            <v>15.011.029-0</v>
          </cell>
          <cell r="B5290" t="str">
            <v>ENTRADA DE SERV. PADRAO LIGHT, P/MEDICAO TRIFASICA ATE 13,2KVA, LIGACAO AEREA, DISJ. 3 X 40A</v>
          </cell>
          <cell r="C5290" t="str">
            <v>UN</v>
          </cell>
          <cell r="D5290">
            <v>997.44</v>
          </cell>
        </row>
        <row r="5291">
          <cell r="A5291" t="str">
            <v>15.011.032-0</v>
          </cell>
          <cell r="B5291" t="str">
            <v>ENTRADA DE SERV. PADRAO LIGHT, P/MEDICAO TRIFASICA ENTRE 13,,2 E 23,2KVA, LIGACAO AEREA, DISJ. 3 X 70A</v>
          </cell>
          <cell r="C5291" t="str">
            <v>UN</v>
          </cell>
          <cell r="D5291">
            <v>1048.3800000000001</v>
          </cell>
        </row>
        <row r="5292">
          <cell r="A5292" t="str">
            <v>15.011.035-0</v>
          </cell>
          <cell r="B5292" t="str">
            <v>ENTRADA DE SERV. PADRAO LIGHT, P/MEDICAO TRIFASICA ENTRE 23,,2 E 33KVA, LIGACAO AEREA, DISJ. 3 X 100A</v>
          </cell>
          <cell r="C5292" t="str">
            <v>UN</v>
          </cell>
          <cell r="D5292">
            <v>1080.04</v>
          </cell>
        </row>
        <row r="5293">
          <cell r="A5293" t="str">
            <v>15.011.038-0</v>
          </cell>
          <cell r="B5293" t="str">
            <v>ENTRADA DE SERV. PADRAO LIGHT, P/MEDICAO TRIFASICA ENTRE 33E 41KVA, LIGACAO AEREA, DISJ. 3 X 125A</v>
          </cell>
          <cell r="C5293" t="str">
            <v>UN</v>
          </cell>
          <cell r="D5293">
            <v>1694.06</v>
          </cell>
        </row>
        <row r="5294">
          <cell r="A5294" t="str">
            <v>15.011.041-0</v>
          </cell>
          <cell r="B5294" t="str">
            <v>ENTRADA DE SERV. PADRAO LIGHT, P/MEDICAO TRIFASICA ENTRE 41E 49,4KVA, LIGACAO AEREA, DISJ. 3 X 150A</v>
          </cell>
          <cell r="C5294" t="str">
            <v>UN</v>
          </cell>
          <cell r="D5294">
            <v>1750.71</v>
          </cell>
        </row>
        <row r="5295">
          <cell r="A5295" t="str">
            <v>15.011.044-0</v>
          </cell>
          <cell r="B5295" t="str">
            <v>ENTRADA DE SERV. PADRAO LIGHT, P/MEDICAO TRIFASICA ENTRE 49,4 E 57,8KVA, LIGACAO AEREA, DISJ. 3 X 175A</v>
          </cell>
          <cell r="C5295" t="str">
            <v>UN</v>
          </cell>
          <cell r="D5295">
            <v>3028.26</v>
          </cell>
        </row>
        <row r="5296">
          <cell r="A5296" t="str">
            <v>15.011.047-0</v>
          </cell>
          <cell r="B5296" t="str">
            <v>ENTRADA DE SERV. PADRAO LIGHT, P/MEDICAO TRIFASICA ENTRE 57,8 E 66,1KVA, LIGACAO AEREA, DISJ. 3 X 200A</v>
          </cell>
          <cell r="C5296" t="str">
            <v>UN</v>
          </cell>
          <cell r="D5296">
            <v>3046.88</v>
          </cell>
        </row>
        <row r="5297">
          <cell r="A5297" t="str">
            <v>15.011.050-0</v>
          </cell>
          <cell r="B5297" t="str">
            <v>ENTRADA DE SERV. PADRAO LIGHT, P/MEDICAO TRIFASICA ENTRE 66,1 E 74,5KVA, LIGACAO AEREA, DISJ. 3 X 225A</v>
          </cell>
          <cell r="C5297" t="str">
            <v>UN</v>
          </cell>
          <cell r="D5297">
            <v>3089.07</v>
          </cell>
        </row>
        <row r="5298">
          <cell r="A5298" t="str">
            <v>15.011.053-0</v>
          </cell>
          <cell r="B5298" t="str">
            <v>ENTRADA DE SERV. PADRAO LIGHT, P/MEDICAO TRIFASICA ENTRE 74,5 E 82,5KVA, LIGACAO AEREA, DISJ. 3 X 250A</v>
          </cell>
          <cell r="C5298" t="str">
            <v>UN</v>
          </cell>
          <cell r="D5298">
            <v>3865.06</v>
          </cell>
        </row>
        <row r="5299">
          <cell r="A5299" t="str">
            <v>15.011.056-0</v>
          </cell>
          <cell r="B5299" t="str">
            <v>ENTRADA DE SERV. PADRAO LIGHT, P/MEDICAO TRIFASICA ENTRE 82,5 E 98,8KVA, LIGACAO AEREA, DISJ. 3 X 300A</v>
          </cell>
          <cell r="C5299" t="str">
            <v>UN</v>
          </cell>
          <cell r="D5299">
            <v>5241.41</v>
          </cell>
        </row>
        <row r="5300">
          <cell r="A5300" t="str">
            <v>15.011.059-0</v>
          </cell>
          <cell r="B5300" t="str">
            <v>ENTRADA DE SERV. PADRAO LIGHT, P/MEDICAO TRIFASICA ENTRE 98,8 E 115,5KVA, LIGACAO AEREA, DISJ. 3 X 350A</v>
          </cell>
          <cell r="C5300" t="str">
            <v>UN</v>
          </cell>
          <cell r="D5300">
            <v>5302.95</v>
          </cell>
        </row>
        <row r="5301">
          <cell r="A5301" t="str">
            <v>15.011.062-0</v>
          </cell>
          <cell r="B5301" t="str">
            <v>ENTRADA DE SERV. PADRAO LIGHT, P/MEDICAO TRIFASICA ENTRE 115,5 E 132,2KVA, LIGACAO AEREA, DISJ. 3 X 400A</v>
          </cell>
          <cell r="C5301" t="str">
            <v>UN</v>
          </cell>
          <cell r="D5301">
            <v>5302.22</v>
          </cell>
        </row>
        <row r="5302">
          <cell r="A5302" t="str">
            <v>15.011.070-0</v>
          </cell>
          <cell r="B5302" t="str">
            <v>SUBESTACAO PADRAO LIGHT, C/TRANSFORMADOR TRIFASICO DE 75KVA,13,8KV-220/127V</v>
          </cell>
          <cell r="C5302" t="str">
            <v>UN</v>
          </cell>
          <cell r="D5302">
            <v>9240.4500000000007</v>
          </cell>
        </row>
        <row r="5303">
          <cell r="A5303" t="str">
            <v>15.011.071-0</v>
          </cell>
          <cell r="B5303" t="str">
            <v>SUBESTACAO PADRAO LIGHT, C/TRANSFORMADOR TRIFASICO DE 112,5KVA, 13,8KV-220/127V</v>
          </cell>
          <cell r="C5303" t="str">
            <v>UN</v>
          </cell>
          <cell r="D5303">
            <v>10882.45</v>
          </cell>
        </row>
        <row r="5304">
          <cell r="A5304" t="str">
            <v>15.011.072-0</v>
          </cell>
          <cell r="B5304" t="str">
            <v>SUBESTACAO PADRAO LIGHT, C/TRANSFORMADOR TRIFASICO DE 150KVA, 13,8KV-220/127V</v>
          </cell>
          <cell r="C5304" t="str">
            <v>UN</v>
          </cell>
          <cell r="D5304">
            <v>12450.45</v>
          </cell>
        </row>
        <row r="5305">
          <cell r="A5305" t="str">
            <v>15.011.080-0</v>
          </cell>
          <cell r="B5305" t="str">
            <v>ENTRADA DE SERV. PADRAO LIGHT, P/MEDICAO MONOFASICA ATE 4,4KVA, LIGACAO SUBTER., DISJ. 1 X 40A</v>
          </cell>
          <cell r="C5305" t="str">
            <v>UN</v>
          </cell>
          <cell r="D5305">
            <v>501.13</v>
          </cell>
        </row>
        <row r="5306">
          <cell r="A5306" t="str">
            <v>15.011.083-0</v>
          </cell>
          <cell r="B5306" t="str">
            <v>ENTRADA DE SERV. PADRAO LIGHT, P/MEDICAO BIFASICA ENTRE 4,4E 8,8KVA, LIGACAO SUBTER., DISJ. 2 X 40A</v>
          </cell>
          <cell r="C5306" t="str">
            <v>UN</v>
          </cell>
          <cell r="D5306">
            <v>530.87</v>
          </cell>
        </row>
        <row r="5307">
          <cell r="A5307" t="str">
            <v>15.011.086-0</v>
          </cell>
          <cell r="B5307" t="str">
            <v>ENTRADA DE SERV. PADRAO LIGHT, P/MEDICAO TRIFASICA ATE 10KVA, LIGACAO SUBTER., DISJ. 3 X 30A</v>
          </cell>
          <cell r="C5307" t="str">
            <v>UN</v>
          </cell>
          <cell r="D5307">
            <v>573.47</v>
          </cell>
        </row>
        <row r="5308">
          <cell r="A5308" t="str">
            <v>15.011.089-0</v>
          </cell>
          <cell r="B5308" t="str">
            <v>ENTRADA DE SERV. PADRAO LIGHT, P/MEDICAO TRIFASICA ATE 13,2KVA, LIGACAO SUBTER., DISJ. 3 X 40A</v>
          </cell>
          <cell r="C5308" t="str">
            <v>UN</v>
          </cell>
          <cell r="D5308">
            <v>605.12</v>
          </cell>
        </row>
        <row r="5309">
          <cell r="A5309" t="str">
            <v>15.011.092-0</v>
          </cell>
          <cell r="B5309" t="str">
            <v>ENTRADA DE SERV. PADRAO LIGHT, P/MEDICAO TRIFASICA ENTRE 13,2 E 23,2KVA, LIGACAO SUBTER. DISJ. 3 X 70A</v>
          </cell>
          <cell r="C5309" t="str">
            <v>UN</v>
          </cell>
          <cell r="D5309">
            <v>673.18</v>
          </cell>
        </row>
        <row r="5310">
          <cell r="A5310" t="str">
            <v>15.011.095-0</v>
          </cell>
          <cell r="B5310" t="str">
            <v>ENTRADA DE SERV. PADRAO LIGHT, P/MEDICAO TRIFASICA ENTRE 23,2 E 33KVA, LIGACAO SUBTER., DISJ. 3 X 100A</v>
          </cell>
          <cell r="C5310" t="str">
            <v>UN</v>
          </cell>
          <cell r="D5310">
            <v>704.84</v>
          </cell>
        </row>
        <row r="5311">
          <cell r="A5311" t="str">
            <v>15.011.098-0</v>
          </cell>
          <cell r="B5311" t="str">
            <v>ENTRADA DE SERV. PADRAO LIGHT, P/MEDICAO TRIFASICA ENTRE 33E 41KVA, LIGACAO SUBTER., DISJ. 3 X 125A</v>
          </cell>
          <cell r="C5311" t="str">
            <v>UN</v>
          </cell>
          <cell r="D5311">
            <v>1187.71</v>
          </cell>
        </row>
        <row r="5312">
          <cell r="A5312" t="str">
            <v>15.011.101-0</v>
          </cell>
          <cell r="B5312" t="str">
            <v>ENTRADA DE SERV. PADRAO LIGHT, P/MEDICAO TRIFASICA ENTRE 41E 49,4KVA, LIGACAO SUBTER., DISJ. 3 X 150A</v>
          </cell>
          <cell r="C5312" t="str">
            <v>UN</v>
          </cell>
          <cell r="D5312">
            <v>1223.82</v>
          </cell>
        </row>
        <row r="5313">
          <cell r="A5313" t="str">
            <v>15.011.104-0</v>
          </cell>
          <cell r="B5313" t="str">
            <v>ENTRADA DE SERV. PADRAO LIGHT, P/MEDICAO TRIFASICA ENTRE 49,4 E 57,8KVA, LIGACAO SUBTER., DISJ. 3 X 175A</v>
          </cell>
          <cell r="C5313" t="str">
            <v>UN</v>
          </cell>
          <cell r="D5313">
            <v>2514.21</v>
          </cell>
        </row>
        <row r="5314">
          <cell r="A5314" t="str">
            <v>15.011.107-0</v>
          </cell>
          <cell r="B5314" t="str">
            <v>ENTRADA DE SERV. PADRAO LIGHT, P/MEDICAO TRIFASICA ENTRE 57,8 E 66,1KVA, LIGACAO SUBTER., DISJ. 3 X 200A</v>
          </cell>
          <cell r="C5314" t="str">
            <v>UN</v>
          </cell>
          <cell r="D5314">
            <v>2544.61</v>
          </cell>
        </row>
        <row r="5315">
          <cell r="A5315" t="str">
            <v>15.011.110-0</v>
          </cell>
          <cell r="B5315" t="str">
            <v>ENTRADA DE SERV. PADRAO LIGHT, P/MEDICAO TRIFASICA ENTRE 66,1 E 74,5KVA, LIGACAO SUBTER., DISJ. 3 X 225A</v>
          </cell>
          <cell r="C5315" t="str">
            <v>UN</v>
          </cell>
          <cell r="D5315">
            <v>2575.02</v>
          </cell>
        </row>
        <row r="5316">
          <cell r="A5316" t="str">
            <v>15.011.113-0</v>
          </cell>
          <cell r="B5316" t="str">
            <v>ENTRADA DE SERV. PADRAO LIGHT, P/MEDICAO TRIFASICA, ENTRE 74,5 E 82,5KVA, LIGACAO SUBTER., DISJ. 3 X 250A</v>
          </cell>
          <cell r="C5316" t="str">
            <v>UN</v>
          </cell>
          <cell r="D5316">
            <v>3351.01</v>
          </cell>
        </row>
        <row r="5317">
          <cell r="A5317" t="str">
            <v>15.011.116-0</v>
          </cell>
          <cell r="B5317" t="str">
            <v>ENTRADA DE SERV. PADRAO LIGHT, P/MEDICAO TRIFASICA, ENTRE 82,5 E 98,8KVA, LIGACAO SUBTER., DISJ. 3 X 300A</v>
          </cell>
          <cell r="C5317" t="str">
            <v>UN</v>
          </cell>
          <cell r="D5317">
            <v>4760.1000000000004</v>
          </cell>
        </row>
        <row r="5318">
          <cell r="A5318" t="str">
            <v>15.011.119-0</v>
          </cell>
          <cell r="B5318" t="str">
            <v>ENTRADA DE SERV. PADRAO LIGHT, P/MEDICAO TRIFASICA, ENTRE 98,8 E 115,5KVA, LIGACAO SUBTER., DISJ. 3 X 350A</v>
          </cell>
          <cell r="C5318" t="str">
            <v>UN</v>
          </cell>
          <cell r="D5318">
            <v>4790.5</v>
          </cell>
        </row>
        <row r="5319">
          <cell r="A5319" t="str">
            <v>15.011.122-0</v>
          </cell>
          <cell r="B5319" t="str">
            <v>ENTRADA DE SERV. PADRAO LIGHT, P/MEDICAO TRIFASICA ENTRE  115,5 E 132,2KVA, LIGACAO SUBTER., DISJ. 3 X 400A</v>
          </cell>
          <cell r="C5319" t="str">
            <v>UN</v>
          </cell>
          <cell r="D5319">
            <v>4820.91</v>
          </cell>
        </row>
        <row r="5320">
          <cell r="A5320" t="str">
            <v>15.011.999-0</v>
          </cell>
          <cell r="B5320" t="str">
            <v>FAMILIA 15.011ENTRADA DE SERVICO.</v>
          </cell>
          <cell r="D5320">
            <v>2542</v>
          </cell>
        </row>
        <row r="5321">
          <cell r="A5321" t="str">
            <v>15.012.060-0</v>
          </cell>
          <cell r="B5321" t="str">
            <v>OLEO ISOLANTE P/TRANSFORMADOR DE DISTRIB., TENSAO ATE 30KV</v>
          </cell>
          <cell r="C5321" t="str">
            <v>L</v>
          </cell>
          <cell r="D5321">
            <v>8.6199999999999992</v>
          </cell>
        </row>
        <row r="5322">
          <cell r="A5322" t="str">
            <v>15.012.999-0</v>
          </cell>
          <cell r="B5322" t="str">
            <v>FAMILIA 15.012OLEO ISOLANTE P/TRANSFORMADOR.</v>
          </cell>
          <cell r="D5322">
            <v>2753</v>
          </cell>
        </row>
        <row r="5323">
          <cell r="A5323" t="str">
            <v>15.013.010-0</v>
          </cell>
          <cell r="B5323" t="str">
            <v>POSTE DE CONCR. SECAO CIRCULAR C/ 5,00M DE COMPR. E CARGA DE100KG</v>
          </cell>
          <cell r="C5323" t="str">
            <v>UN</v>
          </cell>
          <cell r="D5323">
            <v>189.41</v>
          </cell>
        </row>
        <row r="5324">
          <cell r="A5324" t="str">
            <v>15.013.011-0</v>
          </cell>
          <cell r="B5324" t="str">
            <v>POSTE DE CONCR. SECAO CIRCULAR C/ 5,00M DE COMPR. E CARGA DE200KG</v>
          </cell>
          <cell r="C5324" t="str">
            <v>UN</v>
          </cell>
          <cell r="D5324">
            <v>222.17</v>
          </cell>
        </row>
        <row r="5325">
          <cell r="A5325" t="str">
            <v>15.013.012-0</v>
          </cell>
          <cell r="B5325" t="str">
            <v>POSTE DE CONCR. SECAO CIRCULAR C/ 5,00M DE COMPR. E CARGA DE300KG</v>
          </cell>
          <cell r="C5325" t="str">
            <v>UN</v>
          </cell>
          <cell r="D5325">
            <v>273.02</v>
          </cell>
        </row>
        <row r="5326">
          <cell r="A5326" t="str">
            <v>15.013.013-0</v>
          </cell>
          <cell r="B5326" t="str">
            <v>POSTE DE CONCR. SECAO CIRCULAR C/ 5,00M DE COMPR. E CARGA DE400KG</v>
          </cell>
          <cell r="C5326" t="str">
            <v>UN</v>
          </cell>
          <cell r="D5326">
            <v>294.82</v>
          </cell>
        </row>
        <row r="5327">
          <cell r="A5327" t="str">
            <v>15.013.015-0</v>
          </cell>
          <cell r="B5327" t="str">
            <v>POSTE DE CONCR. SECAO CIRCULAR C/ 7,00M DE COMPR. E CARGA DE100KG</v>
          </cell>
          <cell r="C5327" t="str">
            <v>UN</v>
          </cell>
          <cell r="D5327">
            <v>261.66000000000003</v>
          </cell>
        </row>
        <row r="5328">
          <cell r="A5328" t="str">
            <v>15.013.016-0</v>
          </cell>
          <cell r="B5328" t="str">
            <v>POSTE DE CONCR. SECAO CIRCULAR C/ 7,00M DE COMPR. E CARGA DE200KG</v>
          </cell>
          <cell r="C5328" t="str">
            <v>UN</v>
          </cell>
          <cell r="D5328">
            <v>314.43</v>
          </cell>
        </row>
        <row r="5329">
          <cell r="A5329" t="str">
            <v>15.013.017-1</v>
          </cell>
          <cell r="B5329" t="str">
            <v>POSTE DE CONCR. SECAO CIRCULAR C/ 7,00M DE COMPR. E CARGA DE300KG</v>
          </cell>
          <cell r="C5329" t="str">
            <v>UN</v>
          </cell>
          <cell r="D5329">
            <v>388.75</v>
          </cell>
        </row>
        <row r="5330">
          <cell r="A5330" t="str">
            <v>15.013.018-0</v>
          </cell>
          <cell r="B5330" t="str">
            <v>POSTE DE CONCR. SECAO CIRCULAR C/ 7,00M DE COMPR. E CARGA DE400KG</v>
          </cell>
          <cell r="C5330" t="str">
            <v>UN</v>
          </cell>
          <cell r="D5330">
            <v>469.44</v>
          </cell>
        </row>
        <row r="5331">
          <cell r="A5331" t="str">
            <v>15.013.025-0</v>
          </cell>
          <cell r="B5331" t="str">
            <v>POSTE DE CONCR. SECAO CIRCULAR C/ 9,00M DE COMPR. E CARGA DE150KG</v>
          </cell>
          <cell r="C5331" t="str">
            <v>UN</v>
          </cell>
          <cell r="D5331">
            <v>395.73</v>
          </cell>
        </row>
        <row r="5332">
          <cell r="A5332" t="str">
            <v>15.013.026-0</v>
          </cell>
          <cell r="B5332" t="str">
            <v>POSTE DE CONCR. SECAO CIRCULAR C/ 9,00M DE COMPR. E CARGA DE200KG</v>
          </cell>
          <cell r="C5332" t="str">
            <v>UN</v>
          </cell>
          <cell r="D5332">
            <v>427.26</v>
          </cell>
        </row>
        <row r="5333">
          <cell r="A5333" t="str">
            <v>15.013.027-0</v>
          </cell>
          <cell r="B5333" t="str">
            <v>POSTE DE CONCR. SECAO CIRCULAR C/ 9,00M DE COMPR. E CARGA DE300KG</v>
          </cell>
          <cell r="C5333" t="str">
            <v>UN</v>
          </cell>
          <cell r="D5333">
            <v>533.21</v>
          </cell>
        </row>
        <row r="5334">
          <cell r="A5334" t="str">
            <v>15.013.028-0</v>
          </cell>
          <cell r="B5334" t="str">
            <v>POSTE DE CONCR. SECAO CIRCULAR C/ 9,00M DE CONPR. E CARGA DE400KG</v>
          </cell>
          <cell r="C5334" t="str">
            <v>UN</v>
          </cell>
          <cell r="D5334">
            <v>579.66999999999996</v>
          </cell>
        </row>
        <row r="5335">
          <cell r="A5335" t="str">
            <v>15.013.030-0</v>
          </cell>
          <cell r="B5335" t="str">
            <v>POSTE DE CONCR. SECAO CIRCULAR C/ 11,00M DE COMPR. E CARGA DE 200KG</v>
          </cell>
          <cell r="C5335" t="str">
            <v>UN</v>
          </cell>
          <cell r="D5335">
            <v>574.23</v>
          </cell>
        </row>
        <row r="5336">
          <cell r="A5336" t="str">
            <v>15.013.031-0</v>
          </cell>
          <cell r="B5336" t="str">
            <v>POSTE DE CONCR. SECAO CIRCULAR C/ 11,00M DE COMPR. E CARGA DE 300KG</v>
          </cell>
          <cell r="C5336" t="str">
            <v>UN</v>
          </cell>
          <cell r="D5336">
            <v>703.09</v>
          </cell>
        </row>
        <row r="5337">
          <cell r="A5337" t="str">
            <v>15.013.032-0</v>
          </cell>
          <cell r="B5337" t="str">
            <v>POSTE DE CONCR. SECAO CIRCULAR C/ 11,00M DE COMPR. E CARGA DE 400KG</v>
          </cell>
          <cell r="C5337" t="str">
            <v>UN</v>
          </cell>
          <cell r="D5337">
            <v>733.84</v>
          </cell>
        </row>
        <row r="5338">
          <cell r="A5338" t="str">
            <v>15.013.035-0</v>
          </cell>
          <cell r="B5338" t="str">
            <v>POSTE DE CONCR. SECAO CIRCULAR C/ 14,00M DE COMPR. E CARGA DE 400KG</v>
          </cell>
          <cell r="C5338" t="str">
            <v>UN</v>
          </cell>
          <cell r="D5338">
            <v>979.54</v>
          </cell>
        </row>
        <row r="5339">
          <cell r="A5339" t="str">
            <v>15.013.999-0</v>
          </cell>
          <cell r="B5339" t="str">
            <v>FAMILIA 15.013POSTES DE CONCRETO.</v>
          </cell>
          <cell r="D5339">
            <v>2975</v>
          </cell>
        </row>
        <row r="5340">
          <cell r="A5340" t="str">
            <v>15.014.005-0</v>
          </cell>
          <cell r="B5340" t="str">
            <v>INSTALACAO PONTO,P/TOMADA AR COMPRIMIDO,C/TUBUL.COBRE,CONEXOES,ACESS.P/FIX.E POSTOS CONSUMO,EXCL.CENTRAL DISTRIB.E PAINE</v>
          </cell>
          <cell r="C5340" t="str">
            <v>M</v>
          </cell>
          <cell r="D5340">
            <v>50.28</v>
          </cell>
        </row>
        <row r="5341">
          <cell r="A5341" t="str">
            <v>15.014.010-0</v>
          </cell>
          <cell r="B5341" t="str">
            <v>INSTALACAO PONTO,P/TOMADA DE OXIGENIO,C/TUBUL.EM COBRE,CONEXOES,ACESS.P/FIX.E POSTOS DE CONSUMO,EXCL.CENTRAL DISTRIB.E</v>
          </cell>
          <cell r="C5341" t="str">
            <v>M</v>
          </cell>
          <cell r="D5341">
            <v>61.44</v>
          </cell>
        </row>
        <row r="5342">
          <cell r="A5342" t="str">
            <v>15.014.015-0</v>
          </cell>
          <cell r="B5342" t="str">
            <v>INSTALACAO PONTO,P/TOMADA DE VACUO,C/TUBUL.COBRE,CONEXOES,ACESS.P/FIX.POSTOS CONSUMO,EXCL.CENTRAL DISTRIB.E PAINEIS DE</v>
          </cell>
          <cell r="C5342" t="str">
            <v>M</v>
          </cell>
          <cell r="D5342">
            <v>76.48</v>
          </cell>
        </row>
        <row r="5343">
          <cell r="A5343" t="str">
            <v>15.014.020-0</v>
          </cell>
          <cell r="B5343" t="str">
            <v>INSTALACAO PONTO,P/TOMADA OXIDO NITROSO,C/TUBUL.EM COBRE,CONEXOES,ACESS.P/FIX.E POSTOS CONSUMO,EXCL.CENTRAL DISTRIB.E</v>
          </cell>
          <cell r="C5343" t="str">
            <v>M</v>
          </cell>
          <cell r="D5343">
            <v>33.42</v>
          </cell>
        </row>
        <row r="5344">
          <cell r="A5344" t="str">
            <v>15.014.025-0</v>
          </cell>
          <cell r="B5344" t="str">
            <v>INSTALACAO PONTO,P/TOMADA DIOXIDO CARBONO,C/TUBUL.COBRE,CONEXOES,ACESS.P/FIX.POSTOS CONSUMO,EXCL.CENTRAL DISTRIB.E</v>
          </cell>
          <cell r="C5344" t="str">
            <v>M</v>
          </cell>
          <cell r="D5344">
            <v>54.08</v>
          </cell>
        </row>
        <row r="5345">
          <cell r="A5345" t="str">
            <v>15.014.999-0</v>
          </cell>
          <cell r="B5345" t="str">
            <v>FAMILIA 15.014</v>
          </cell>
          <cell r="D5345">
            <v>2224</v>
          </cell>
        </row>
        <row r="5346">
          <cell r="A5346" t="str">
            <v>15.015.020-0</v>
          </cell>
          <cell r="B5346" t="str">
            <v>INSTALACAO DE PONTO DE LUZ EQUIV. A 2 VARAS DE ELETR. DE PVCRIGIDO DE 3/4"</v>
          </cell>
          <cell r="C5346" t="str">
            <v>UN</v>
          </cell>
          <cell r="D5346">
            <v>86.95</v>
          </cell>
        </row>
        <row r="5347">
          <cell r="A5347" t="str">
            <v>15.015.025-0</v>
          </cell>
          <cell r="B5347" t="str">
            <v>INSTALACAO DE PONTO DE LUZ EQUIV. A 2 VARAS DE ELETR. DE PVCRIGIDO DE 1/2"</v>
          </cell>
          <cell r="C5347" t="str">
            <v>UN</v>
          </cell>
          <cell r="D5347">
            <v>76.66</v>
          </cell>
        </row>
        <row r="5348">
          <cell r="A5348" t="str">
            <v>15.015.035-0</v>
          </cell>
          <cell r="B5348" t="str">
            <v>INSTALACAO DE 1 CONJ. DE 2 PONTOS DE LUZ EQUIV. A 5 VARAS DEELETR. DE PVC RIGIDO DE 3/4"</v>
          </cell>
          <cell r="C5348" t="str">
            <v>UN</v>
          </cell>
          <cell r="D5348">
            <v>152.58000000000001</v>
          </cell>
        </row>
        <row r="5349">
          <cell r="A5349" t="str">
            <v>15.015.040-0</v>
          </cell>
          <cell r="B5349" t="str">
            <v>INSTALACAO DE 1 CONJ. DE 2 PONTOS DE LUZ EQUIV. A 5 VARAS DEELETR. DE PVC RIGIDO DE 1/2"</v>
          </cell>
          <cell r="C5349" t="str">
            <v>UN</v>
          </cell>
          <cell r="D5349">
            <v>134.96</v>
          </cell>
        </row>
        <row r="5350">
          <cell r="A5350" t="str">
            <v>15.015.050-0</v>
          </cell>
          <cell r="B5350" t="str">
            <v>INSTALACAO DE 1 CONJ. DE 3 PONTOS DE LUZ EQUIV. A 6 VARAS DEELETR. DE PVC RIGIDO DE 3/4"</v>
          </cell>
          <cell r="C5350" t="str">
            <v>UN</v>
          </cell>
          <cell r="D5350">
            <v>203.45</v>
          </cell>
        </row>
        <row r="5351">
          <cell r="A5351" t="str">
            <v>15.015.055-0</v>
          </cell>
          <cell r="B5351" t="str">
            <v>INSTALACAO DE 1 CONJ. DE 3 PONTOS DE LUZ EQUIV. A 6 VARAS DEELETR. DE PVC RIGIDO DE 1/2"</v>
          </cell>
          <cell r="C5351" t="str">
            <v>UN</v>
          </cell>
          <cell r="D5351">
            <v>180.87</v>
          </cell>
        </row>
        <row r="5352">
          <cell r="A5352" t="str">
            <v>15.015.065-0</v>
          </cell>
          <cell r="B5352" t="str">
            <v>INSTALACAO DE 1 CONJ. DE 4 PONTOS DE LUZ EQUIV. A 7 VARAS DEELETR. DE PVC RIGIDO DE 3/4"</v>
          </cell>
          <cell r="C5352" t="str">
            <v>UN</v>
          </cell>
          <cell r="D5352">
            <v>210.83</v>
          </cell>
        </row>
        <row r="5353">
          <cell r="A5353" t="str">
            <v>15.015.070-0</v>
          </cell>
          <cell r="B5353" t="str">
            <v>INSTALACAO DE 1 CONJ. DE 4 PONTOS DE LUZ EQUIV. A 7 VARAS DEELETR. DE PVC RIGIDO DE 1/2"</v>
          </cell>
          <cell r="C5353" t="str">
            <v>UN</v>
          </cell>
          <cell r="D5353">
            <v>192.68</v>
          </cell>
        </row>
        <row r="5354">
          <cell r="A5354" t="str">
            <v>15.015.080-0</v>
          </cell>
          <cell r="B5354" t="str">
            <v>INSTALACAO DE 1 CONJ. DE 5 PONTOS DE LUZ EQUIV. A 8 VARAS DEELETR. DE PVC RIGIDO DE 3/4"</v>
          </cell>
          <cell r="C5354" t="str">
            <v>UN</v>
          </cell>
          <cell r="D5354">
            <v>239.36</v>
          </cell>
        </row>
        <row r="5355">
          <cell r="A5355" t="str">
            <v>15.015.085-0</v>
          </cell>
          <cell r="B5355" t="str">
            <v>INSTALACAO DE 1 CONJ. DE 5 PONTOS DE LUZ EQUIV. A 8 VARAS DEELETR. DE PVC RIGIDO DE 1/2"</v>
          </cell>
          <cell r="C5355" t="str">
            <v>UN</v>
          </cell>
          <cell r="D5355">
            <v>219.96</v>
          </cell>
        </row>
        <row r="5356">
          <cell r="A5356" t="str">
            <v>15.015.095-0</v>
          </cell>
          <cell r="B5356" t="str">
            <v>INSTALACAO DE 1 CONJ. DE 6 PONTOS DE LUZ EQUIV. A 9 VARAS DEELETR. DE PVC RIGIDO DE 3/4"</v>
          </cell>
          <cell r="C5356" t="str">
            <v>UN</v>
          </cell>
          <cell r="D5356">
            <v>278.56</v>
          </cell>
        </row>
        <row r="5357">
          <cell r="A5357" t="str">
            <v>15.015.100-0</v>
          </cell>
          <cell r="B5357" t="str">
            <v>INSTALACAO DE 1 CONJ. DE 6 PONTOS DE LUZ EQUIV. A 9 VARAS DEELETR. DE PVC RIGIDO DE 1/2"</v>
          </cell>
          <cell r="C5357" t="str">
            <v>UN</v>
          </cell>
          <cell r="D5357">
            <v>252.8</v>
          </cell>
        </row>
        <row r="5358">
          <cell r="A5358" t="str">
            <v>15.015.110-0</v>
          </cell>
          <cell r="B5358" t="str">
            <v>INSTALACAO DE 1 CONJ. DE 8 PONTOS DE LUZ EQUIV. A 10 VARAS DE ELETR. DE PVC RIGIDO DE 3/4"</v>
          </cell>
          <cell r="C5358" t="str">
            <v>UN</v>
          </cell>
          <cell r="D5358">
            <v>324.81</v>
          </cell>
        </row>
        <row r="5359">
          <cell r="A5359" t="str">
            <v>15.015.112-0</v>
          </cell>
          <cell r="B5359" t="str">
            <v>INSTALACAO DE 1 CONJ. DE 2 PONTOS DE LUZ EQUIV. A 3 VARAS DEELETR. DE PVC RIGIDO DE 3/4"</v>
          </cell>
          <cell r="C5359" t="str">
            <v>UN</v>
          </cell>
          <cell r="D5359">
            <v>137.72999999999999</v>
          </cell>
        </row>
        <row r="5360">
          <cell r="A5360" t="str">
            <v>15.015.113-0</v>
          </cell>
          <cell r="B5360" t="str">
            <v>INSTALACAO DE 1 CONJ. DE 2 PONTOS DE LUZ EQUIV. A 3 VARAS DEELETR. DE PVC RIGIDO DE 1/2"</v>
          </cell>
          <cell r="C5360" t="str">
            <v>UN</v>
          </cell>
          <cell r="D5360">
            <v>133.86000000000001</v>
          </cell>
        </row>
        <row r="5361">
          <cell r="A5361" t="str">
            <v>15.015.115-0</v>
          </cell>
          <cell r="B5361" t="str">
            <v>INSTALACAO DE 1 CONJ. DE 3 PONTOS DE LUZ EQUIV. A 5 VARAS DEELETR. DE PVC RIGIDO DE 3/4"</v>
          </cell>
          <cell r="C5361" t="str">
            <v>UN</v>
          </cell>
          <cell r="D5361">
            <v>167.45</v>
          </cell>
        </row>
        <row r="5362">
          <cell r="A5362" t="str">
            <v>15.015.116-0</v>
          </cell>
          <cell r="B5362" t="str">
            <v>INSTALACAO DE 1 CONJ. DE 3 PONTOS DE LUZ EQUIV. A 5 VARAS DEELETR. DE PVC RIGIDO DE 1/2"</v>
          </cell>
          <cell r="C5362" t="str">
            <v>UN</v>
          </cell>
          <cell r="D5362">
            <v>161.08000000000001</v>
          </cell>
        </row>
        <row r="5363">
          <cell r="A5363" t="str">
            <v>15.015.120-0</v>
          </cell>
          <cell r="B5363" t="str">
            <v>INSTALACAO DE 1 CONJ. DE 4 PONTOS DE LUZ EQUIV. A 6 VARAS DEELETR. DE PVC RIGIDO DE 3/4"</v>
          </cell>
          <cell r="C5363" t="str">
            <v>UN</v>
          </cell>
          <cell r="D5363">
            <v>159.6</v>
          </cell>
        </row>
        <row r="5364">
          <cell r="A5364" t="str">
            <v>15.015.125-0</v>
          </cell>
          <cell r="B5364" t="str">
            <v>INSTALACAO DE 1 CONJ. DE 4 PONTOS DE LUZ EQUIV. A 6 VARAS DEELETR. DE PVC RIGIDO DE 1/2"</v>
          </cell>
          <cell r="C5364" t="str">
            <v>UN</v>
          </cell>
          <cell r="D5364">
            <v>140.19999999999999</v>
          </cell>
        </row>
        <row r="5365">
          <cell r="A5365" t="str">
            <v>15.015.135-0</v>
          </cell>
          <cell r="B5365" t="str">
            <v>INSTALACAO DE 1 CONJ. DE 5 PONTOS DE LUZ EQUIV. A 7 VARAS DEELETR. DE PVC RIGIDO DE 3/4"</v>
          </cell>
          <cell r="C5365" t="str">
            <v>UN</v>
          </cell>
          <cell r="D5365">
            <v>183.28</v>
          </cell>
        </row>
        <row r="5366">
          <cell r="A5366" t="str">
            <v>15.015.140-0</v>
          </cell>
          <cell r="B5366" t="str">
            <v>INSTALACAO DE 1 CONJ. DE 5 PONTOS DE LUZ EQUIV. A 7 VARAS DEELETR. DE PVC RIGIDO DE 1/2"</v>
          </cell>
          <cell r="C5366" t="str">
            <v>UN</v>
          </cell>
          <cell r="D5366">
            <v>163.31</v>
          </cell>
        </row>
        <row r="5367">
          <cell r="A5367" t="str">
            <v>15.015.150-0</v>
          </cell>
          <cell r="B5367" t="str">
            <v>INSTALACAO DE 1 CONJ. DE 6 PONTOS DE LUZ EQUIV. A 8 VARAS DEELETR. DE PVC RIGIDO DE 3/4"</v>
          </cell>
          <cell r="C5367" t="str">
            <v>UN</v>
          </cell>
          <cell r="D5367">
            <v>215.33</v>
          </cell>
        </row>
        <row r="5368">
          <cell r="A5368" t="str">
            <v>15.015.155-0</v>
          </cell>
          <cell r="B5368" t="str">
            <v>INSTALACAO DE 1 CONJ. DE 6 PONTOS DE LUZ EQUIV. A 8 VARAS DEELETR. DE PVC RIGIDO DE 1/2"</v>
          </cell>
          <cell r="C5368" t="str">
            <v>UN</v>
          </cell>
          <cell r="D5368">
            <v>189.57</v>
          </cell>
        </row>
        <row r="5369">
          <cell r="A5369" t="str">
            <v>15.015.165-0</v>
          </cell>
          <cell r="B5369" t="str">
            <v>INSTALACAO DE 1 CONJ. DE 8 PONTOS DE LUZ EQUIV. A 9 VARAS DEELETR. DE PVC RIGIDO DE 3/4"</v>
          </cell>
          <cell r="C5369" t="str">
            <v>UN</v>
          </cell>
          <cell r="D5369">
            <v>240.92</v>
          </cell>
        </row>
        <row r="5370">
          <cell r="A5370" t="str">
            <v>15.015.167-0</v>
          </cell>
          <cell r="B5370" t="str">
            <v>INSTALACAO DE PONTO DE LUZ APARENTE SOBRE MADEIRAM.</v>
          </cell>
          <cell r="C5370" t="str">
            <v>UN</v>
          </cell>
          <cell r="D5370">
            <v>55.82</v>
          </cell>
        </row>
        <row r="5371">
          <cell r="A5371" t="str">
            <v>15.015.168-0</v>
          </cell>
          <cell r="B5371" t="str">
            <v>INSTALACAO DE INTERRUPTOR DE SOBREPOR DE 1 SECAO</v>
          </cell>
          <cell r="C5371" t="str">
            <v>UN</v>
          </cell>
          <cell r="D5371">
            <v>52.76</v>
          </cell>
        </row>
        <row r="5372">
          <cell r="A5372" t="str">
            <v>15.015.171-0</v>
          </cell>
          <cell r="B5372" t="str">
            <v>INSTALACAO DE PONTO DE FORCA ATE 2CV, EQUIV. A 2 VARAS DE ELETR. DE PVC RIGIDO DE 1/2"</v>
          </cell>
          <cell r="C5372" t="str">
            <v>UN</v>
          </cell>
          <cell r="D5372">
            <v>154.63</v>
          </cell>
        </row>
        <row r="5373">
          <cell r="A5373" t="str">
            <v>15.015.173-0</v>
          </cell>
          <cell r="B5373" t="str">
            <v>INSTALACAO DE PONTO DE FORCA ATE 4CV, EQUIV. A 2 VARAS DE ELETR. DE PVC RIGIDO DE 3/4"</v>
          </cell>
          <cell r="C5373" t="str">
            <v>UN</v>
          </cell>
          <cell r="D5373">
            <v>179.28</v>
          </cell>
        </row>
        <row r="5374">
          <cell r="A5374" t="str">
            <v>15.015.175-0</v>
          </cell>
          <cell r="B5374" t="str">
            <v>INSTALACAO DE PONTO DE FORCA P/ 5CV, EQUIV. A 2 VARAS DE ELETR. DE PVC RIGIDO DE 3/4"</v>
          </cell>
          <cell r="C5374" t="str">
            <v>UN</v>
          </cell>
          <cell r="D5374">
            <v>209.68</v>
          </cell>
        </row>
        <row r="5375">
          <cell r="A5375" t="str">
            <v>15.015.177-0</v>
          </cell>
          <cell r="B5375" t="str">
            <v>INSTALACAO DE PONTO DE FORCA P/ 10CV, EQUIV. A 2 VARAS DE ELETR. DE PVC RIGIDO DE 1"</v>
          </cell>
          <cell r="C5375" t="str">
            <v>UN</v>
          </cell>
          <cell r="D5375">
            <v>269.31</v>
          </cell>
        </row>
        <row r="5376">
          <cell r="A5376" t="str">
            <v>15.015.179-0</v>
          </cell>
          <cell r="B5376" t="str">
            <v>INSTALACAO DE PONTO DE FORCA P/ 15CV, EQUIV. A 2 VARAS DE ELETR. DE PVC RIGIDO DE 1.1/2"</v>
          </cell>
          <cell r="C5376" t="str">
            <v>UN</v>
          </cell>
          <cell r="D5376">
            <v>328.44</v>
          </cell>
        </row>
        <row r="5377">
          <cell r="A5377" t="str">
            <v>15.015.191-0</v>
          </cell>
          <cell r="B5377" t="str">
            <v>INSTALACAO DE PONTO DE TOMADA EQUIV. A 2 VARAS DE ELETR. DEPVC RIGIDO DE 3/4"</v>
          </cell>
          <cell r="C5377" t="str">
            <v>UN</v>
          </cell>
          <cell r="D5377">
            <v>78.39</v>
          </cell>
        </row>
        <row r="5378">
          <cell r="A5378" t="str">
            <v>15.015.192-0</v>
          </cell>
          <cell r="B5378" t="str">
            <v>INSTALACAO DE PONTO DE TOMADA EQUIV. A 2 VARAS DE ELETR. DEPVC RIGIDO DE 1/2"</v>
          </cell>
          <cell r="C5378" t="str">
            <v>UN</v>
          </cell>
          <cell r="D5378">
            <v>68.3</v>
          </cell>
        </row>
        <row r="5379">
          <cell r="A5379" t="str">
            <v>15.015.194-0</v>
          </cell>
          <cell r="B5379" t="str">
            <v>INSTALACAO DE 1 CONJ. DE 2 TOMADAS, EQUIV. A 3 VARAS DE ELETR. DE PVC RIGIDO DE 3/4"</v>
          </cell>
          <cell r="C5379" t="str">
            <v>UN</v>
          </cell>
          <cell r="D5379">
            <v>102.5</v>
          </cell>
        </row>
        <row r="5380">
          <cell r="A5380" t="str">
            <v>15.015.195-0</v>
          </cell>
          <cell r="B5380" t="str">
            <v>INSTALACAO DE 1 CONJ. DE 2 TOMADAS, EQUIV. A 3 VARAS DE ELETR. DE PVC RIGIDO DE 1/2"</v>
          </cell>
          <cell r="C5380" t="str">
            <v>UN</v>
          </cell>
          <cell r="D5380">
            <v>93.12</v>
          </cell>
        </row>
        <row r="5381">
          <cell r="A5381" t="str">
            <v>15.015.197-0</v>
          </cell>
          <cell r="B5381" t="str">
            <v>INSTALACAO DE 1 CONJ. DE 3 TOMADAS, EQUIV. A 4 VARAS DE ELETR. DE PVC RIGIDO DE 3/4"</v>
          </cell>
          <cell r="C5381" t="str">
            <v>UN</v>
          </cell>
          <cell r="D5381">
            <v>130.81</v>
          </cell>
        </row>
        <row r="5382">
          <cell r="A5382" t="str">
            <v>15.015.198-0</v>
          </cell>
          <cell r="B5382" t="str">
            <v>INSTALACAO DE 1 CONJ. DE 3 TOMADAS, EQUIV. A 4 VARAS DE ELETR. DE PVC RIGIDO DE 1/2"</v>
          </cell>
          <cell r="C5382" t="str">
            <v>UN</v>
          </cell>
          <cell r="D5382">
            <v>117.86</v>
          </cell>
        </row>
        <row r="5383">
          <cell r="A5383" t="str">
            <v>15.015.200-0</v>
          </cell>
          <cell r="B5383" t="str">
            <v>INSTALACAO DE 1 CONJ. DE 4 TOMADAS, EQUIV. A 5 VARAS DE ELETR. DE PVC RIGIDO DE 3/4"</v>
          </cell>
          <cell r="C5383" t="str">
            <v>UN</v>
          </cell>
          <cell r="D5383">
            <v>156.24</v>
          </cell>
        </row>
        <row r="5384">
          <cell r="A5384" t="str">
            <v>15.015.201-0</v>
          </cell>
          <cell r="B5384" t="str">
            <v>INSTALACAO DE 1 CONJ. DE 4 TOMADAS, EQUIV. A 5 VARAS DE ELETR. DE PVC RIGIDO DE 1/2"</v>
          </cell>
          <cell r="C5384" t="str">
            <v>UN</v>
          </cell>
          <cell r="D5384">
            <v>141.96</v>
          </cell>
        </row>
        <row r="5385">
          <cell r="A5385" t="str">
            <v>15.015.202-0</v>
          </cell>
          <cell r="B5385" t="str">
            <v>INSTALACAO PONTO VENTILADOR TETO,EQUIV.2 VARAS ELETRODUTOPVC RIGIDO 3/4",EXCL.INTERRUPTOR E ESPELO.</v>
          </cell>
          <cell r="C5385" t="str">
            <v>UN</v>
          </cell>
          <cell r="D5385">
            <v>72.099999999999994</v>
          </cell>
        </row>
        <row r="5386">
          <cell r="A5386" t="str">
            <v>15.015.203-0</v>
          </cell>
          <cell r="B5386" t="str">
            <v>INSTALACAO DE PONTO DE TELEFONE OU LOGICA, COMPREEND. 5 VARAS DE ELETR. DE 3/4", CONEXOES E CX.</v>
          </cell>
          <cell r="C5386" t="str">
            <v>UN</v>
          </cell>
          <cell r="D5386">
            <v>146.75</v>
          </cell>
        </row>
        <row r="5387">
          <cell r="A5387" t="str">
            <v>15.015.205-0</v>
          </cell>
          <cell r="B5387" t="str">
            <v>INSTALACAO DE PONTO DE CAMPAINHA, COMPREEND. 2 VARAS DE ELETR. DE 1/2", 18,00M DE FIO 0,75MM2, BOTAO E CIGARRA</v>
          </cell>
          <cell r="C5387" t="str">
            <v>UN</v>
          </cell>
          <cell r="D5387">
            <v>82.52</v>
          </cell>
        </row>
        <row r="5388">
          <cell r="A5388" t="str">
            <v>15.015.207-0</v>
          </cell>
          <cell r="B5388" t="str">
            <v>INSTALACAO DE PONTO DE CAMPAINHA DE ALTA POTENCIA, C/ELETR.DE 3/4", FIO 1,5MM2, BOTOEIRA E CAMPAINHA</v>
          </cell>
          <cell r="C5388" t="str">
            <v>UN</v>
          </cell>
          <cell r="D5388">
            <v>198.43</v>
          </cell>
        </row>
        <row r="5389">
          <cell r="A5389" t="str">
            <v>15.015.209-0</v>
          </cell>
          <cell r="B5389" t="str">
            <v>INSTALACAO E ASSENT. DE ELETR., CONEXOES, CX., FIOS E CABOSP/INSTAL. TELEFONICA SUBTER. PADRAO CEHAB, TIPO B 39</v>
          </cell>
          <cell r="C5389" t="str">
            <v>UN</v>
          </cell>
          <cell r="D5389">
            <v>7242.62</v>
          </cell>
        </row>
        <row r="5390">
          <cell r="A5390" t="str">
            <v>15.015.211-0</v>
          </cell>
          <cell r="B5390" t="str">
            <v>INSTALACAO E ASSENT. DE ELETR., CONEXOES, CX., FIOS E CABOSP/INSTAL. TELEFONICA SUBTER. PADRAO CEHAB, TIPO B 50</v>
          </cell>
          <cell r="C5390" t="str">
            <v>UN</v>
          </cell>
          <cell r="D5390">
            <v>8010.5</v>
          </cell>
        </row>
        <row r="5391">
          <cell r="A5391" t="str">
            <v>15.015.999-0</v>
          </cell>
          <cell r="B5391" t="str">
            <v>INDICE DA FAMILIA</v>
          </cell>
          <cell r="D5391">
            <v>2863</v>
          </cell>
        </row>
        <row r="5392">
          <cell r="A5392" t="str">
            <v>15.016.010-0</v>
          </cell>
          <cell r="B5392" t="str">
            <v>INSTALACAO DE PONTO DE LUZ EQUIV. A 2 VARAS DE ELETR. RIGIDO, DE Fº GALV. LEVE, DE 3/4"</v>
          </cell>
          <cell r="C5392" t="str">
            <v>UN</v>
          </cell>
          <cell r="D5392">
            <v>109.47</v>
          </cell>
        </row>
        <row r="5393">
          <cell r="A5393" t="str">
            <v>15.016.015-0</v>
          </cell>
          <cell r="B5393" t="str">
            <v>INSTALACAO DE PONTO DE LUZ EQUIV. A 2 VARAS DE ELETR. RIGIDO, DE Fº GALV. LEVE, DE 1/2"</v>
          </cell>
          <cell r="C5393" t="str">
            <v>UN</v>
          </cell>
          <cell r="D5393">
            <v>99.98</v>
          </cell>
        </row>
        <row r="5394">
          <cell r="A5394" t="str">
            <v>15.016.030-0</v>
          </cell>
          <cell r="B5394" t="str">
            <v>INSTALACAO DE 1 CONJ. DE 2 PONTOS DE LUZ EQUIV. A 5 VARAS DEELETR. RIGIDO, DE Fº GALV. LEVE, DE 3/4"</v>
          </cell>
          <cell r="C5394" t="str">
            <v>UN</v>
          </cell>
          <cell r="D5394">
            <v>200.03</v>
          </cell>
        </row>
        <row r="5395">
          <cell r="A5395" t="str">
            <v>15.016.045-0</v>
          </cell>
          <cell r="B5395" t="str">
            <v>INSTALACAO DE 1 CONJ. DE 3 PONTOS DE LUZ EQUIV. A 6 VARAS DEELETR. RIGIDO, DE Fº GALV. LEVE, DE 3/4"</v>
          </cell>
          <cell r="C5395" t="str">
            <v>UN</v>
          </cell>
          <cell r="D5395">
            <v>254.94</v>
          </cell>
        </row>
        <row r="5396">
          <cell r="A5396" t="str">
            <v>15.016.060-0</v>
          </cell>
          <cell r="B5396" t="str">
            <v>INSTALACAO DE 1 CONJ. DE 4 PONTOS DE LUZ EQUIV. A 7 VARAS DEELETR. RIGIDO, DE Fº GALV. LEVE, DE 3/4"</v>
          </cell>
          <cell r="C5396" t="str">
            <v>UN</v>
          </cell>
          <cell r="D5396">
            <v>273.37</v>
          </cell>
        </row>
        <row r="5397">
          <cell r="A5397" t="str">
            <v>15.016.075-0</v>
          </cell>
          <cell r="B5397" t="str">
            <v>INSTALACAO DE 1 CONJ. DE 5 PONTOS DE LUZ EQUIV. A 8 VARAS DEELETR. RIGIDO, DE Fº GALV. LEVE, DE 3/4"</v>
          </cell>
          <cell r="C5397" t="str">
            <v>UN</v>
          </cell>
          <cell r="D5397">
            <v>321.23</v>
          </cell>
        </row>
        <row r="5398">
          <cell r="A5398" t="str">
            <v>15.016.090-0</v>
          </cell>
          <cell r="B5398" t="str">
            <v>INSTALACAO DE 1 CONJ. DE 6 PONTOS DE LUZ EQUIV. A 9 VARAS DEELETR. RIGIDO, DE Fº GALV. LEVE, DE 3/4"</v>
          </cell>
          <cell r="C5398" t="str">
            <v>UN</v>
          </cell>
          <cell r="D5398">
            <v>363.7</v>
          </cell>
        </row>
        <row r="5399">
          <cell r="A5399" t="str">
            <v>15.016.105-0</v>
          </cell>
          <cell r="B5399" t="str">
            <v>INSTALACAO DE 1 CONJ. DE 8 PONTOS DE LUZ EQUIV. A 10 VARAS DE ELETR. RIGIDO, DE Fº GALV. LEVE, DE 3/4"</v>
          </cell>
          <cell r="C5399" t="str">
            <v>UN</v>
          </cell>
          <cell r="D5399">
            <v>419.41</v>
          </cell>
        </row>
        <row r="5400">
          <cell r="A5400" t="str">
            <v>15.016.111-0</v>
          </cell>
          <cell r="B5400" t="str">
            <v>INSTALACAO DE 1 CONJ. DE 2 PONTOS DE LUZ EQUIV. A 3 VARAS DEELETR. RIGIDO, DE Fº GALV. LEVE, DE 3/4"</v>
          </cell>
          <cell r="C5400" t="str">
            <v>UN</v>
          </cell>
          <cell r="D5400">
            <v>147.9</v>
          </cell>
        </row>
        <row r="5401">
          <cell r="A5401" t="str">
            <v>15.016.114-0</v>
          </cell>
          <cell r="B5401" t="str">
            <v>INSTALACAO DE 1 CONJ. DE 3 PONTOS DE LUZ EQUIV. A 5 VARAS DEELETR. RIGIDO, DE Fº GALV. LEVE, DE 3/4"</v>
          </cell>
          <cell r="C5401" t="str">
            <v>UN</v>
          </cell>
          <cell r="D5401">
            <v>184.37</v>
          </cell>
        </row>
        <row r="5402">
          <cell r="A5402" t="str">
            <v>15.016.119-0</v>
          </cell>
          <cell r="B5402" t="str">
            <v>INSTALACAO DE 1 CONJ. DE 4 PONTOS DE LUZ EQUIV. A 6 VARAS DEELETR. RIGIDO, DE Fº GALV. LEVE, DE 3/4"</v>
          </cell>
          <cell r="C5402" t="str">
            <v>UN</v>
          </cell>
          <cell r="D5402">
            <v>213.78</v>
          </cell>
        </row>
        <row r="5403">
          <cell r="A5403" t="str">
            <v>15.016.130-0</v>
          </cell>
          <cell r="B5403" t="str">
            <v>INSTALACAO DE 1 CONJ. DE 5 PONTOS DE LUZ EQUIV. A 7 VARAS DEELETR. RIGIDO, DE Fº GALV. LEVE, DE 3/4"</v>
          </cell>
          <cell r="C5403" t="str">
            <v>UN</v>
          </cell>
          <cell r="D5403">
            <v>249.73</v>
          </cell>
        </row>
        <row r="5404">
          <cell r="A5404" t="str">
            <v>15.016.145-0</v>
          </cell>
          <cell r="B5404" t="str">
            <v>INSTALACAO DE 1 CONJ. DE 6 PONTOS DE LUZ EQUIV. A 8 VARAS DEELETR. RIGIDO, DE Fº GALV. LEVE, DE 3/4"</v>
          </cell>
          <cell r="C5404" t="str">
            <v>UN</v>
          </cell>
          <cell r="D5404">
            <v>414.76</v>
          </cell>
        </row>
        <row r="5405">
          <cell r="A5405" t="str">
            <v>15.016.160-0</v>
          </cell>
          <cell r="B5405" t="str">
            <v>INSTALACAO DE 1 CONJ. DE 8 PONTOS DE LUZ EQUIV. A 9 VARAS DEELETR. RIGIDO, DE Fº GALV. LEVE, DE 3/4"</v>
          </cell>
          <cell r="C5405" t="str">
            <v>UN</v>
          </cell>
          <cell r="D5405">
            <v>472.05</v>
          </cell>
        </row>
        <row r="5406">
          <cell r="A5406" t="str">
            <v>15.016.170-0</v>
          </cell>
          <cell r="B5406" t="str">
            <v>INSTALACAO DE PONTO DE FORCA ATE 2CV EQUIV. A 2 VARAS DE ELETR. RIGIDO, DE Fº GALV. LEVE, DE 1/2"</v>
          </cell>
          <cell r="C5406" t="str">
            <v>UN</v>
          </cell>
          <cell r="D5406">
            <v>175.71</v>
          </cell>
        </row>
        <row r="5407">
          <cell r="A5407" t="str">
            <v>15.016.172-0</v>
          </cell>
          <cell r="B5407" t="str">
            <v>INSTALACAO DE PONTO DE FORCA ATE 4CV, EQUIV. A 2 VARAS DE ELETR. RIGIDO, DE Fº GALV. LEVE, DE 3/4"</v>
          </cell>
          <cell r="C5407" t="str">
            <v>UN</v>
          </cell>
          <cell r="D5407">
            <v>201.23</v>
          </cell>
        </row>
        <row r="5408">
          <cell r="A5408" t="str">
            <v>15.016.174-0</v>
          </cell>
          <cell r="B5408" t="str">
            <v>INSTALACAO DE PONTO DE FORCA P/ 5CV, EQUIV. A 2 VARAS DE ELETR. RIGIDO, DE Fº GALV. LEVE, DE 3/4"</v>
          </cell>
          <cell r="C5408" t="str">
            <v>UN</v>
          </cell>
          <cell r="D5408">
            <v>231.64</v>
          </cell>
        </row>
        <row r="5409">
          <cell r="A5409" t="str">
            <v>15.016.176-0</v>
          </cell>
          <cell r="B5409" t="str">
            <v>INSTALACAO DE PONTO DE FORCA P/ 10CV, EQUIV. A 2 VARAS DE ELETR. RIGIDO, DE Fº GALV. LEVE, DE 1"</v>
          </cell>
          <cell r="C5409" t="str">
            <v>UN</v>
          </cell>
          <cell r="D5409">
            <v>291.01</v>
          </cell>
        </row>
        <row r="5410">
          <cell r="A5410" t="str">
            <v>15.016.178-0</v>
          </cell>
          <cell r="B5410" t="str">
            <v>INSTALACAO DE PONTO DE FORCA P/ 15CV, EQUIV. A 2 VARAS DE ELETR. RIGIDO, DE Fº GALV. LEVE, DE 1.1/2"</v>
          </cell>
          <cell r="C5410" t="str">
            <v>UN</v>
          </cell>
          <cell r="D5410">
            <v>362.48</v>
          </cell>
        </row>
        <row r="5411">
          <cell r="A5411" t="str">
            <v>15.016.190-0</v>
          </cell>
          <cell r="B5411" t="str">
            <v>INSTALACAO DE PONTO DE TOMADA EQUIV. A 2 VARAS DE ELETR. RIGIDO, DE Fº GALV. LEVE, DE 3/4"</v>
          </cell>
          <cell r="C5411" t="str">
            <v>UN</v>
          </cell>
          <cell r="D5411">
            <v>100.91</v>
          </cell>
        </row>
        <row r="5412">
          <cell r="A5412" t="str">
            <v>15.016.193-0</v>
          </cell>
          <cell r="B5412" t="str">
            <v>INSTALACAO DE 1 CONJ. DE 2 PONTOS DE TOMADA, EQUIV. A 3 VARAS DE ELETR. RIGIDO, DE Fº GALV. LEVE, DE 3/4"</v>
          </cell>
          <cell r="C5412" t="str">
            <v>UN</v>
          </cell>
          <cell r="D5412">
            <v>128.29</v>
          </cell>
        </row>
        <row r="5413">
          <cell r="A5413" t="str">
            <v>15.016.196-0</v>
          </cell>
          <cell r="B5413" t="str">
            <v>INSTALACAO DE 1 CONJ. DE 3 PONTOS DE TOMADA, EQUIV. A 4 VARAS DE ELETR. RIGIDO, DE Fº GALV. LEVE, DE 3/4"</v>
          </cell>
          <cell r="C5413" t="str">
            <v>UN</v>
          </cell>
          <cell r="D5413">
            <v>167.2</v>
          </cell>
        </row>
        <row r="5414">
          <cell r="A5414" t="str">
            <v>15.016.199-0</v>
          </cell>
          <cell r="B5414" t="str">
            <v>INSTALACAO DE 1 CONJ. DE 4 PONTOS DE TOMADA, EQUIV. A 5 VARAS DE ELETR. RIGIDO, DE Fº GALV. LEVE, DE 3/4"</v>
          </cell>
          <cell r="C5414" t="str">
            <v>UN</v>
          </cell>
          <cell r="D5414">
            <v>188.76</v>
          </cell>
        </row>
        <row r="5415">
          <cell r="A5415" t="str">
            <v>15.016.202-0</v>
          </cell>
          <cell r="B5415" t="str">
            <v>INSTALACAO DE PONTO DE TOMADA DE SOBREPOR</v>
          </cell>
          <cell r="C5415" t="str">
            <v>UN</v>
          </cell>
          <cell r="D5415">
            <v>52.62</v>
          </cell>
        </row>
        <row r="5416">
          <cell r="A5416" t="str">
            <v>15.016.999-0</v>
          </cell>
          <cell r="B5416" t="str">
            <v>INDICE DA FAMILIA</v>
          </cell>
          <cell r="D5416">
            <v>2936</v>
          </cell>
        </row>
        <row r="5417">
          <cell r="A5417" t="str">
            <v>15.017.155-0</v>
          </cell>
          <cell r="B5417" t="str">
            <v>TERMINAL MECANICO DE PRESSAO P/LIGACAO DE UM CABO A BARRAM.FABRICADO EM BRONZE,C/BITOLAS DE 1,5 A 10MM2.FORN.E COLOC.</v>
          </cell>
          <cell r="C5417" t="str">
            <v>UN</v>
          </cell>
          <cell r="D5417">
            <v>17.5</v>
          </cell>
        </row>
        <row r="5418">
          <cell r="A5418" t="str">
            <v>15.017.160-0</v>
          </cell>
          <cell r="B5418" t="str">
            <v>TERMINAL MECANICO DE PRESSAO P/LIGACAO DE UM CABO A BARRAM.FABRICADO EM BRONZE,C/BITOLAS DE 10 A 25MM2.FORN.E COLOC.</v>
          </cell>
          <cell r="C5418" t="str">
            <v>UN</v>
          </cell>
          <cell r="D5418">
            <v>18.329999999999998</v>
          </cell>
        </row>
        <row r="5419">
          <cell r="A5419" t="str">
            <v>15.017.165-0</v>
          </cell>
          <cell r="B5419" t="str">
            <v>TERMINAL MECANICO DE PRESSAO P/LIGACAO DE UM CABO A BARRAM.FABRICADO EM BRONZE,C/BITOLAS DE 25 A 35MM2.FORN.E COLOC.</v>
          </cell>
          <cell r="C5419" t="str">
            <v>UN</v>
          </cell>
          <cell r="D5419">
            <v>25.85</v>
          </cell>
        </row>
        <row r="5420">
          <cell r="A5420" t="str">
            <v>15.017.170-0</v>
          </cell>
          <cell r="B5420" t="str">
            <v>TERMINAL MECANICO DE PRESSAO P/LIGACAO DE UM CABO A BARRAM.FABRICADO EM BRONZE,C/BITOLAS DE 50 A 70MM2.FORN.E COLOC.</v>
          </cell>
          <cell r="C5420" t="str">
            <v>UN</v>
          </cell>
          <cell r="D5420">
            <v>28.08</v>
          </cell>
        </row>
        <row r="5421">
          <cell r="A5421" t="str">
            <v>15.017.175-0</v>
          </cell>
          <cell r="B5421" t="str">
            <v>TERMINAL MECANICO DE PRESSAO P/LIGACAO DE UM CABO A BARRAM.FABRICADO EM BRONZE,C/BITOLAS DE 95MM2.FORN.E COLOC.</v>
          </cell>
          <cell r="C5421" t="str">
            <v>UN</v>
          </cell>
          <cell r="D5421">
            <v>29.57</v>
          </cell>
        </row>
        <row r="5422">
          <cell r="A5422" t="str">
            <v>15.017.180-0</v>
          </cell>
          <cell r="B5422" t="str">
            <v>TERMINAL MECANICO DE PRESSAO P/LIGACAO DE UM CABO A BARRAM.FABRICADO EM BRONZE,C/BITOLAS DE 120 A 185MM2.FORN.E COLOC.</v>
          </cell>
          <cell r="C5422" t="str">
            <v>UN</v>
          </cell>
          <cell r="D5422">
            <v>35.94</v>
          </cell>
        </row>
        <row r="5423">
          <cell r="A5423" t="str">
            <v>15.017.185-0</v>
          </cell>
          <cell r="B5423" t="str">
            <v>TERMINAL MECANICO DE PRESSAO P/LIGACAO DE UM CABO A BARRAM.FABRICADO EM BRONZE,C/BITOLAS DE 185 A 240MM2.FORN.E COLOC.</v>
          </cell>
          <cell r="C5423" t="str">
            <v>UN</v>
          </cell>
          <cell r="D5423">
            <v>51.33</v>
          </cell>
        </row>
        <row r="5424">
          <cell r="A5424" t="str">
            <v>15.017.190-0</v>
          </cell>
          <cell r="B5424" t="str">
            <v>TERMINAL MECANICO DE PRESSAO P/LIGACAO DE UM CABO A BARRAM.FABRICADO EM BRONZE,C/BITOLAS DE 300 A 400MM2.FORN.E COLOC.</v>
          </cell>
          <cell r="C5424" t="str">
            <v>UN</v>
          </cell>
          <cell r="D5424">
            <v>67.77</v>
          </cell>
        </row>
        <row r="5425">
          <cell r="A5425" t="str">
            <v>15.017.195-0</v>
          </cell>
          <cell r="B5425" t="str">
            <v>TERMINAL MECANICO DE PRESSAO P/LIGACAO DE DOIS CABOS A BARRAM.FABRICADO EM BRONZE,C/BITOLAS DE 25 A 35MM2.FORN.E COLOC.</v>
          </cell>
          <cell r="C5425" t="str">
            <v>UN</v>
          </cell>
          <cell r="D5425">
            <v>84.79</v>
          </cell>
        </row>
        <row r="5426">
          <cell r="A5426" t="str">
            <v>15.017.200-0</v>
          </cell>
          <cell r="B5426" t="str">
            <v>TERMINAL MECANICO DE PRESSAO P/LIGACAO DE DOIS CABOS A BARRAM.FABRICADO EM BRONZE,C/BITOLAS DE 50 A 70MM2.FORN.E COLOC.</v>
          </cell>
          <cell r="C5426" t="str">
            <v>UN</v>
          </cell>
          <cell r="D5426">
            <v>78.81</v>
          </cell>
        </row>
        <row r="5427">
          <cell r="A5427" t="str">
            <v>15.017.205-0</v>
          </cell>
          <cell r="B5427" t="str">
            <v>TERMINAL MECANICO DE PRESSAO P/LIGACAO DE DOIS CABOS A BARRAM.FABRICADO EM BRONZE,C/BITOLAS DE 95MM2.FORN.E COLOC.</v>
          </cell>
          <cell r="C5427" t="str">
            <v>UN</v>
          </cell>
          <cell r="D5427">
            <v>94.82</v>
          </cell>
        </row>
        <row r="5428">
          <cell r="A5428" t="str">
            <v>15.017.210-0</v>
          </cell>
          <cell r="B5428" t="str">
            <v>TERMINAL MECANICO DE PRESSAO P/LIGACAO DE DOIS CABOS A BARRAM.FABRICADO EM BRONZE,C/BITOLAS DE 120 A 185MM2.FORN.E COLOC</v>
          </cell>
          <cell r="C5428" t="str">
            <v>UN</v>
          </cell>
          <cell r="D5428">
            <v>124.58</v>
          </cell>
        </row>
        <row r="5429">
          <cell r="A5429" t="str">
            <v>15.017.215-0</v>
          </cell>
          <cell r="B5429" t="str">
            <v>TERMINAL MECANICO DE PRESSAO P/LIGACAO DE DOIS CABOS A BARRAM.FABRICADO EM BRONZE,C/BITOLAS DE 185 A 240MM2.FORN.E COLOC</v>
          </cell>
          <cell r="C5429" t="str">
            <v>UN</v>
          </cell>
          <cell r="D5429">
            <v>154.56</v>
          </cell>
        </row>
        <row r="5430">
          <cell r="A5430" t="str">
            <v>15.017.220-0</v>
          </cell>
          <cell r="B5430" t="str">
            <v>TERMINAL MECANICO DE PRESSAO P/LIGACAO DE DOIS CABOS A BARRAM.FABRICADO EM BRONZE,C/BITOLAS DE 300 A 400MM2.FORN.E COLOC</v>
          </cell>
          <cell r="C5430" t="str">
            <v>UN</v>
          </cell>
          <cell r="D5430">
            <v>201.79</v>
          </cell>
        </row>
        <row r="5431">
          <cell r="A5431" t="str">
            <v>15.017.225-0</v>
          </cell>
          <cell r="B5431" t="str">
            <v>CONECTOR FABRICADO BRONZE P/ATERRAMENTO,FIX.UM OU DOIS CONDUTORES A SUPERF.PLANA,CABOS C/BITOLAS 2,5 A 6MM2.FORN.E COLOC</v>
          </cell>
          <cell r="C5431" t="str">
            <v>UN</v>
          </cell>
          <cell r="D5431">
            <v>16.920000000000002</v>
          </cell>
        </row>
        <row r="5432">
          <cell r="A5432" t="str">
            <v>15.017.230-0</v>
          </cell>
          <cell r="B5432" t="str">
            <v>CONECTOR FABRICADO BRONZE P/ATERRAMENTO,FIX.UM OU DOIS CONDUTORES A SUPERF.PLANA,CABOS C/BITOLAS 6 A 35MM2.FORN.E COLOC.</v>
          </cell>
          <cell r="C5432" t="str">
            <v>UN</v>
          </cell>
          <cell r="D5432">
            <v>28.02</v>
          </cell>
        </row>
        <row r="5433">
          <cell r="A5433" t="str">
            <v>15.017.235-0</v>
          </cell>
          <cell r="B5433" t="str">
            <v>CONECTOR FABRICADO BRONZE P/ATERRAMENTO,FIX.UM OU DOIS CONDUTORES A SUPERF.PLANA,CABOS C/BITOLAS 35 A 185MM2.FORN./COLOC</v>
          </cell>
          <cell r="C5433" t="str">
            <v>UN</v>
          </cell>
          <cell r="D5433">
            <v>76.3</v>
          </cell>
        </row>
        <row r="5434">
          <cell r="A5434" t="str">
            <v>15.017.240-0</v>
          </cell>
          <cell r="B5434" t="str">
            <v>TERMINAL MECANICO A COMPRESSAO,FABRICADO EM COBRE,P/CABO DE1,5MM2.FORN.E COLOC.</v>
          </cell>
          <cell r="C5434" t="str">
            <v>UN</v>
          </cell>
          <cell r="D5434">
            <v>4.03</v>
          </cell>
        </row>
        <row r="5435">
          <cell r="A5435" t="str">
            <v>15.017.245-0</v>
          </cell>
          <cell r="B5435" t="str">
            <v>TERMINAL MECANICO A COMPRESSAO,FABRICADO EM COBRE,P/CABO DE2,5MM2.FORN.E COLOC.</v>
          </cell>
          <cell r="C5435" t="str">
            <v>UN</v>
          </cell>
          <cell r="D5435">
            <v>4</v>
          </cell>
        </row>
        <row r="5436">
          <cell r="A5436" t="str">
            <v>15.017.250-0</v>
          </cell>
          <cell r="B5436" t="str">
            <v>TERMINAL MECANICO A COMPRESSAO,FABRICADO EM COBRE,P/CABO DE4MM2.FORN.E COLOC.</v>
          </cell>
          <cell r="C5436" t="str">
            <v>UN</v>
          </cell>
          <cell r="D5436">
            <v>4.0999999999999996</v>
          </cell>
        </row>
        <row r="5437">
          <cell r="A5437" t="str">
            <v>15.017.255-0</v>
          </cell>
          <cell r="B5437" t="str">
            <v>TERMINAL MECANICO A COMPRESSAO,FABRICADO EM COBRE,P/CABO DE6MM2.FORN.E COLOC.</v>
          </cell>
          <cell r="C5437" t="str">
            <v>UN</v>
          </cell>
          <cell r="D5437">
            <v>4.0999999999999996</v>
          </cell>
        </row>
        <row r="5438">
          <cell r="A5438" t="str">
            <v>15.017.260-0</v>
          </cell>
          <cell r="B5438" t="str">
            <v>TERMINAL MECANICO A COMPRESSAO,FABRICADO EM COBRE,P/CABO DE10MM2.FORN.E COLOC.</v>
          </cell>
          <cell r="C5438" t="str">
            <v>UN</v>
          </cell>
          <cell r="D5438">
            <v>4.16</v>
          </cell>
        </row>
        <row r="5439">
          <cell r="A5439" t="str">
            <v>15.017.265-0</v>
          </cell>
          <cell r="B5439" t="str">
            <v>TERMINAL MECANICO A COMPRESSAO,FABRICADO EM COBRE,P/CABO DE16MM2.FORN.E COLOC.</v>
          </cell>
          <cell r="C5439" t="str">
            <v>UN</v>
          </cell>
          <cell r="D5439">
            <v>4.7699999999999996</v>
          </cell>
        </row>
        <row r="5440">
          <cell r="A5440" t="str">
            <v>15.017.270-0</v>
          </cell>
          <cell r="B5440" t="str">
            <v>TERMINAL MECANICO A COMPRESSAO,FABRICADO EM COBRE,P/CABO DE25MM2.FORN.E COLOC.</v>
          </cell>
          <cell r="C5440" t="str">
            <v>UN</v>
          </cell>
          <cell r="D5440">
            <v>4.87</v>
          </cell>
        </row>
        <row r="5441">
          <cell r="A5441" t="str">
            <v>15.017.275-0</v>
          </cell>
          <cell r="B5441" t="str">
            <v>TERMINAL MECANICO A COMPRESSAO,FABRICADO EM COBRE,P/CABO DE35MM2.FORN.E COLOC.</v>
          </cell>
          <cell r="C5441" t="str">
            <v>UN</v>
          </cell>
          <cell r="D5441">
            <v>5.44</v>
          </cell>
        </row>
        <row r="5442">
          <cell r="A5442" t="str">
            <v>15.017.280-0</v>
          </cell>
          <cell r="B5442" t="str">
            <v>TERMINAL MECANICO A COMPRESSAO,FABRICADO EM COBRE,P/CABO DE50MM2.FORN.E COLOC.</v>
          </cell>
          <cell r="C5442" t="str">
            <v>UN</v>
          </cell>
          <cell r="D5442">
            <v>6.8</v>
          </cell>
        </row>
        <row r="5443">
          <cell r="A5443" t="str">
            <v>15.017.285-0</v>
          </cell>
          <cell r="B5443" t="str">
            <v>TERMINAL MECANICO A COMPRESSAO,FABRICADO EM COBRE,P/CABO DE70MM2.FORN.E COLOC.</v>
          </cell>
          <cell r="C5443" t="str">
            <v>UN</v>
          </cell>
          <cell r="D5443">
            <v>6.99</v>
          </cell>
        </row>
        <row r="5444">
          <cell r="A5444" t="str">
            <v>15.017.290-0</v>
          </cell>
          <cell r="B5444" t="str">
            <v>TERMINAL MECANICO A COMPRESSAO,FABRICADO EM COBRE,P/CABO DE95MM2.FORN.E COLOC.</v>
          </cell>
          <cell r="C5444" t="str">
            <v>UN</v>
          </cell>
          <cell r="D5444">
            <v>7.93</v>
          </cell>
        </row>
        <row r="5445">
          <cell r="A5445" t="str">
            <v>15.017.295-0</v>
          </cell>
          <cell r="B5445" t="str">
            <v>TERMINAL MECANICO A COMPRESSAO,FABRICADO EM COBRE,P/CABO DE120MM2.FORN.E COLOC.</v>
          </cell>
          <cell r="C5445" t="str">
            <v>UN</v>
          </cell>
          <cell r="D5445">
            <v>10.14</v>
          </cell>
        </row>
        <row r="5446">
          <cell r="A5446" t="str">
            <v>15.017.300-0</v>
          </cell>
          <cell r="B5446" t="str">
            <v>TERMINAL MECANICO A COMPRESSAO,FABRICADO EM COBRE,P/CABO DE150MM2.FORN.E COLOC.</v>
          </cell>
          <cell r="C5446" t="str">
            <v>UN</v>
          </cell>
          <cell r="D5446">
            <v>10.82</v>
          </cell>
        </row>
        <row r="5447">
          <cell r="A5447" t="str">
            <v>15.017.305-0</v>
          </cell>
          <cell r="B5447" t="str">
            <v>TERMINAL MECANICO A COMPRESSAO,FABRICADO EM COBRE,P/CABO DE185MM2.FORN.E COLOC.</v>
          </cell>
          <cell r="C5447" t="str">
            <v>UN</v>
          </cell>
          <cell r="D5447">
            <v>12.49</v>
          </cell>
        </row>
        <row r="5448">
          <cell r="A5448" t="str">
            <v>15.017.310-0</v>
          </cell>
          <cell r="B5448" t="str">
            <v>TERMINAL MECANICO A COMPRESSAO,FABRICADO EM COBRE,P/CABO DE240MM2.FORN.E COLOC.</v>
          </cell>
          <cell r="C5448" t="str">
            <v>UN</v>
          </cell>
          <cell r="D5448">
            <v>16.04</v>
          </cell>
        </row>
        <row r="5449">
          <cell r="A5449" t="str">
            <v>15.017.315-0</v>
          </cell>
          <cell r="B5449" t="str">
            <v>TERMINAL MECANICO A COMPRESSAO,FABRICADO EM COBRE,P/CABO DE300MM2.FORN.E COLOC.</v>
          </cell>
          <cell r="C5449" t="str">
            <v>UN</v>
          </cell>
          <cell r="D5449">
            <v>22.14</v>
          </cell>
        </row>
        <row r="5450">
          <cell r="A5450" t="str">
            <v>15.017.320-0</v>
          </cell>
          <cell r="B5450" t="str">
            <v>CONECTOR MECANICO PARAFUSO FENDIDO (SPLIT-BOLT),CORPO E PORCA FABRICADO EM BRONZE,P/CABO DE 4 A 10MM2.FORN.E COLOC.</v>
          </cell>
          <cell r="C5450" t="str">
            <v>UN</v>
          </cell>
          <cell r="D5450">
            <v>11.2</v>
          </cell>
        </row>
        <row r="5451">
          <cell r="A5451" t="str">
            <v>15.017.325-0</v>
          </cell>
          <cell r="B5451" t="str">
            <v>CONECTOR MECANICO PARAFUSO FENDIDO (SPLIT-BOLT),CORPO E PORCA FABRICADO EM BRONZE,P/CABO DE 10 A 16MM2.FORN.E COLOC.</v>
          </cell>
          <cell r="C5451" t="str">
            <v>UN</v>
          </cell>
          <cell r="D5451">
            <v>16.43</v>
          </cell>
        </row>
        <row r="5452">
          <cell r="A5452" t="str">
            <v>15.017.330-0</v>
          </cell>
          <cell r="B5452" t="str">
            <v>CONECTOR MECANICO PARAFUSO FENDIDO (SPLIT-BOLT),CORPO E PORCA FABRICADO E BRONZE,P/CABO DE 16 A 35MM2.FORN.E COLOC.</v>
          </cell>
          <cell r="C5452" t="str">
            <v>UN</v>
          </cell>
          <cell r="D5452">
            <v>21.81</v>
          </cell>
        </row>
        <row r="5453">
          <cell r="A5453" t="str">
            <v>15.017.335-0</v>
          </cell>
          <cell r="B5453" t="str">
            <v>CONECTOR MECANICO PARAFUSO FENDIDO (SPLIT-BOLT),CORPO E PORCA FABRICADO EM BRONZE,P/CABO DE 35 A 120MM2.FORN.E COLOC.</v>
          </cell>
          <cell r="C5453" t="str">
            <v>UN</v>
          </cell>
          <cell r="D5453">
            <v>27.21</v>
          </cell>
        </row>
        <row r="5454">
          <cell r="A5454" t="str">
            <v>15.017.340-0</v>
          </cell>
          <cell r="B5454" t="str">
            <v>CONECTOR MECANICO PARAFUSO FENDIDO (SPLIT-BOLT),CORPO E PORCA FABRICADO EM BRONZE,P/CABO DE 120 A 240MM2.FORN.E COLOC.</v>
          </cell>
          <cell r="C5454" t="str">
            <v>UN</v>
          </cell>
          <cell r="D5454">
            <v>52.58</v>
          </cell>
        </row>
        <row r="5455">
          <cell r="A5455" t="str">
            <v>15.017.345-0</v>
          </cell>
          <cell r="B5455" t="str">
            <v>CONECTOR MECANICO PARAFUSO FENDIDO (SPLIT-BOLT),CORPO E PORCA FABRICADO EM BRONZE,P/CABO DE 240 A 400MM2.FORN.E COLOC.</v>
          </cell>
          <cell r="C5455" t="str">
            <v>UN</v>
          </cell>
          <cell r="D5455">
            <v>58.14</v>
          </cell>
        </row>
        <row r="5456">
          <cell r="A5456" t="str">
            <v>15.017.999-0</v>
          </cell>
          <cell r="B5456" t="str">
            <v>INDICE DA FAMILIA</v>
          </cell>
          <cell r="D5456">
            <v>2739</v>
          </cell>
        </row>
        <row r="5457">
          <cell r="A5457" t="str">
            <v>15.018.010-0</v>
          </cell>
          <cell r="B5457" t="str">
            <v>CAIXA DE LIGACAO DE ALUMINIO SILICO, TIPO CONDULETE, NO FORMATO B, DIAM. DE 1/2"</v>
          </cell>
          <cell r="C5457" t="str">
            <v>UN</v>
          </cell>
          <cell r="D5457">
            <v>5.97</v>
          </cell>
        </row>
        <row r="5458">
          <cell r="A5458" t="str">
            <v>15.018.015-0</v>
          </cell>
          <cell r="B5458" t="str">
            <v>CAIXA DE LIGACAO DE ALUMINIO SILICO, TIPO CONDULETE, NO FORMATO B, DIAM. DE 3/4"</v>
          </cell>
          <cell r="C5458" t="str">
            <v>UN</v>
          </cell>
          <cell r="D5458">
            <v>5.61</v>
          </cell>
        </row>
        <row r="5459">
          <cell r="A5459" t="str">
            <v>15.018.020-0</v>
          </cell>
          <cell r="B5459" t="str">
            <v>CAIXA DE LIGACAO DE ALUMINIO SILICO, TIPO CONDULETE, NO FORMATO B, DIAM. DE 1"</v>
          </cell>
          <cell r="C5459" t="str">
            <v>UN</v>
          </cell>
          <cell r="D5459">
            <v>7.99</v>
          </cell>
        </row>
        <row r="5460">
          <cell r="A5460" t="str">
            <v>15.018.025-0</v>
          </cell>
          <cell r="B5460" t="str">
            <v>CAIXA DE LIGACAO DE ALUMINIO SILICO, TIPO CONDULETE, NO FORMATO C, DIAM. DE 1/2"</v>
          </cell>
          <cell r="C5460" t="str">
            <v>UN</v>
          </cell>
          <cell r="D5460">
            <v>6.68</v>
          </cell>
        </row>
        <row r="5461">
          <cell r="A5461" t="str">
            <v>15.018.030-0</v>
          </cell>
          <cell r="B5461" t="str">
            <v>CAIXA DE LIGACAO DE ALUMINIO SILICO, TIPO CONDULETE, NO FORMATO C, DIAM. DE 3/4"</v>
          </cell>
          <cell r="C5461" t="str">
            <v>UN</v>
          </cell>
          <cell r="D5461">
            <v>6.21</v>
          </cell>
        </row>
        <row r="5462">
          <cell r="A5462" t="str">
            <v>15.018.035-0</v>
          </cell>
          <cell r="B5462" t="str">
            <v>CAIXA DE LIGACAO DE ALUMINIO SILICO, TIPO CONDULETE, NO FORMATO C, DIAM. DE 1"</v>
          </cell>
          <cell r="C5462" t="str">
            <v>UN</v>
          </cell>
          <cell r="D5462">
            <v>9.2899999999999991</v>
          </cell>
        </row>
        <row r="5463">
          <cell r="A5463" t="str">
            <v>15.018.040-0</v>
          </cell>
          <cell r="B5463" t="str">
            <v>CAIXA DE LIGACAO DE ALUMINIO SILICO, TIPO CONDULETE, NO FORMATO E, DIAM. DE 1/2"</v>
          </cell>
          <cell r="C5463" t="str">
            <v>UN</v>
          </cell>
          <cell r="D5463">
            <v>5.97</v>
          </cell>
        </row>
        <row r="5464">
          <cell r="A5464" t="str">
            <v>15.018.050-0</v>
          </cell>
          <cell r="B5464" t="str">
            <v>CAIXA DE LIGACAO DE ALUMINIO SILICO, TIPO CONDULETE, NO FORMATO E, DIAM. DE 3/4"</v>
          </cell>
          <cell r="C5464" t="str">
            <v>UN</v>
          </cell>
          <cell r="D5464">
            <v>5.61</v>
          </cell>
        </row>
        <row r="5465">
          <cell r="A5465" t="str">
            <v>15.018.055-0</v>
          </cell>
          <cell r="B5465" t="str">
            <v>CAIXA DE LIGACAO DE ALUMINIO SILICO, TIPO CONDULETE, NO FORMATO E, DIAM.DE 1"</v>
          </cell>
          <cell r="C5465" t="str">
            <v>UN</v>
          </cell>
          <cell r="D5465">
            <v>7.99</v>
          </cell>
        </row>
        <row r="5466">
          <cell r="A5466" t="str">
            <v>15.018.060-0</v>
          </cell>
          <cell r="B5466" t="str">
            <v>CAIXA DE LIGACAO DE ALUMINIO SILICO, TIPO CONDULETE, NO FORMATO LB, DIAM. DE 1/2"</v>
          </cell>
          <cell r="C5466" t="str">
            <v>UN</v>
          </cell>
          <cell r="D5466">
            <v>6.68</v>
          </cell>
        </row>
        <row r="5467">
          <cell r="A5467" t="str">
            <v>15.018.065-0</v>
          </cell>
          <cell r="B5467" t="str">
            <v>CAIXA DE LIGACAO DE ALUMINIO SILICO, TIPO CONDULETE, NO FORMATO LB, DIAM. DE 3/4"</v>
          </cell>
          <cell r="C5467" t="str">
            <v>UN</v>
          </cell>
          <cell r="D5467">
            <v>6.21</v>
          </cell>
        </row>
        <row r="5468">
          <cell r="A5468" t="str">
            <v>15.018.070-0</v>
          </cell>
          <cell r="B5468" t="str">
            <v>CAIXA DE LIGACAO DE ALUMINIO SILICO, TIPO CONDULETE, NO FORMATO LB, DIAM. DE 1"</v>
          </cell>
          <cell r="C5468" t="str">
            <v>UN</v>
          </cell>
          <cell r="D5468">
            <v>9.2899999999999991</v>
          </cell>
        </row>
        <row r="5469">
          <cell r="A5469" t="str">
            <v>15.018.075-0</v>
          </cell>
          <cell r="B5469" t="str">
            <v>CAIXA DE LIGACAO DE ALUMINIO SILICO, TIPO CONDULETE, NO FORMATO LL, DIAM. DE 1/2"</v>
          </cell>
          <cell r="C5469" t="str">
            <v>UN</v>
          </cell>
          <cell r="D5469">
            <v>6.68</v>
          </cell>
        </row>
        <row r="5470">
          <cell r="A5470" t="str">
            <v>15.018.080-0</v>
          </cell>
          <cell r="B5470" t="str">
            <v>CAIXA DE LIGACAO DE ALUMINIO SILICO, TIPO CONDULETE, NO FORMATO LL, DIAM. DE 3/4"</v>
          </cell>
          <cell r="C5470" t="str">
            <v>UN</v>
          </cell>
          <cell r="D5470">
            <v>6.21</v>
          </cell>
        </row>
        <row r="5471">
          <cell r="A5471" t="str">
            <v>15.018.085-0</v>
          </cell>
          <cell r="B5471" t="str">
            <v>CAIXA DE LIGACAO DE ALUMINIO SILICO, TIPO CONDULETE, NO FORMATO LL, DIAM. DE 1"</v>
          </cell>
          <cell r="C5471" t="str">
            <v>UN</v>
          </cell>
          <cell r="D5471">
            <v>9.2899999999999991</v>
          </cell>
        </row>
        <row r="5472">
          <cell r="A5472" t="str">
            <v>15.018.090-0</v>
          </cell>
          <cell r="B5472" t="str">
            <v>CAIXA DE LIGACAO DE ALUMINIO SILICO, TIPO CONDULETE, NO FORMATO X, DIAM. DE 1/2"</v>
          </cell>
          <cell r="C5472" t="str">
            <v>UN</v>
          </cell>
          <cell r="D5472">
            <v>7.63</v>
          </cell>
        </row>
        <row r="5473">
          <cell r="A5473" t="str">
            <v>15.018.095-0</v>
          </cell>
          <cell r="B5473" t="str">
            <v>CAIXA DE LIGACAO DE ALUMINIO SILICO, TIPO CONDULETE, NO FORMATO X, DIAM. DE 3/4"</v>
          </cell>
          <cell r="C5473" t="str">
            <v>UN</v>
          </cell>
          <cell r="D5473">
            <v>8.8000000000000007</v>
          </cell>
        </row>
        <row r="5474">
          <cell r="A5474" t="str">
            <v>15.018.100-0</v>
          </cell>
          <cell r="B5474" t="str">
            <v>CAIXA DE LIGACAO DE ALUMINIO SILICO, TIPO CONDULETE, NO FORMATO X, DIAM. DE 1"</v>
          </cell>
          <cell r="C5474" t="str">
            <v>UN</v>
          </cell>
          <cell r="D5474">
            <v>12.83</v>
          </cell>
        </row>
        <row r="5475">
          <cell r="A5475" t="str">
            <v>15.018.105-0</v>
          </cell>
          <cell r="B5475" t="str">
            <v>CAIXA DE LIGACAO DE ALUMINIO SILICO, TIPO CONDULETE, NO FORMATO T, DIAM. DE 1/2"</v>
          </cell>
          <cell r="C5475" t="str">
            <v>UN</v>
          </cell>
          <cell r="D5475">
            <v>7.08</v>
          </cell>
        </row>
        <row r="5476">
          <cell r="A5476" t="str">
            <v>15.018.110-0</v>
          </cell>
          <cell r="B5476" t="str">
            <v>CAIXA DE LIGACAO DE ALUMINIO SILICO, TIPO CONDULETE, NO FORMATO T, DIAM. DE 3/4"</v>
          </cell>
          <cell r="C5476" t="str">
            <v>UN</v>
          </cell>
          <cell r="D5476">
            <v>7.12</v>
          </cell>
        </row>
        <row r="5477">
          <cell r="A5477" t="str">
            <v>15.018.115-0</v>
          </cell>
          <cell r="B5477" t="str">
            <v>CAIXA DE LIGACAO DE ALUMINIO SILICO, TIPO CONDULETE, NO FORMATO T, DIAM. DE 1"</v>
          </cell>
          <cell r="C5477" t="str">
            <v>UN</v>
          </cell>
          <cell r="D5477">
            <v>10.25</v>
          </cell>
        </row>
        <row r="5478">
          <cell r="A5478" t="str">
            <v>15.018.120-0</v>
          </cell>
          <cell r="B5478" t="str">
            <v>CAIXA DE EMBUTIR, EM PVC, 2"X4",INCLUSIVE BUCHAS E ARRUELA.FORN.E COLOC.</v>
          </cell>
          <cell r="C5478" t="str">
            <v>UN</v>
          </cell>
          <cell r="D5478">
            <v>2.86</v>
          </cell>
        </row>
        <row r="5479">
          <cell r="A5479" t="str">
            <v>15.018.125-0</v>
          </cell>
          <cell r="B5479" t="str">
            <v>CAIXA DE EMBUTIR,EM PVC,3" X 3",INCLUSIVE BUCHAS E ARRUELAS.FORN.E COLOC.</v>
          </cell>
          <cell r="C5479" t="str">
            <v>UN</v>
          </cell>
          <cell r="D5479">
            <v>2.86</v>
          </cell>
        </row>
        <row r="5480">
          <cell r="A5480" t="str">
            <v>15.018.130-0</v>
          </cell>
          <cell r="B5480" t="str">
            <v>CAIXA DE EMBUTIR,EM PVC,4" X 4",INCLUSIVE BUCHAS E ARRUELAS.FORN.E COLOC.</v>
          </cell>
          <cell r="C5480" t="str">
            <v>UN</v>
          </cell>
          <cell r="D5480">
            <v>3.01</v>
          </cell>
        </row>
        <row r="5481">
          <cell r="A5481" t="str">
            <v>15.018.136-0</v>
          </cell>
          <cell r="B5481" t="str">
            <v>CAIXA DE PASSAGEM Nº1 P/TELEFONE, MED. 10 X 10 X 5CM</v>
          </cell>
          <cell r="C5481" t="str">
            <v>UN</v>
          </cell>
          <cell r="D5481">
            <v>6.74</v>
          </cell>
        </row>
        <row r="5482">
          <cell r="A5482" t="str">
            <v>15.018.140-0</v>
          </cell>
          <cell r="B5482" t="str">
            <v>CAIXA DE PASSAGEM Nº2 P/TELEFONE, MED. 20 X 20 X 13,5CM</v>
          </cell>
          <cell r="C5482" t="str">
            <v>UN</v>
          </cell>
          <cell r="D5482">
            <v>23.59</v>
          </cell>
        </row>
        <row r="5483">
          <cell r="A5483" t="str">
            <v>15.018.145-0</v>
          </cell>
          <cell r="B5483" t="str">
            <v>CAIXA DE PASSAGEM Nº3 P/TELEFONE, MED. 40 X 40 X 13,5CM</v>
          </cell>
          <cell r="C5483" t="str">
            <v>UN</v>
          </cell>
          <cell r="D5483">
            <v>49.23</v>
          </cell>
        </row>
        <row r="5484">
          <cell r="A5484" t="str">
            <v>15.018.150-0</v>
          </cell>
          <cell r="B5484" t="str">
            <v>CAIXA DE PASSAGEM Nº4 P/TELEFONE, MED. 60 X 60 X 13,5CM</v>
          </cell>
          <cell r="C5484" t="str">
            <v>UN</v>
          </cell>
          <cell r="D5484">
            <v>81.92</v>
          </cell>
        </row>
        <row r="5485">
          <cell r="A5485" t="str">
            <v>15.018.155-0</v>
          </cell>
          <cell r="B5485" t="str">
            <v>CAIXA DE PASSAGEM Nº5 P/TELEFONE, MED. 80 X 80 X 13,5CM</v>
          </cell>
          <cell r="C5485" t="str">
            <v>UN</v>
          </cell>
          <cell r="D5485">
            <v>141.81</v>
          </cell>
        </row>
        <row r="5486">
          <cell r="A5486" t="str">
            <v>15.018.160-0</v>
          </cell>
          <cell r="B5486" t="str">
            <v>CAIXA DE PASSAGEM Nº6 P/TELEFONE, MED. 120 X 120 X 13,5CM</v>
          </cell>
          <cell r="C5486" t="str">
            <v>UN</v>
          </cell>
          <cell r="D5486">
            <v>328.92</v>
          </cell>
        </row>
        <row r="5487">
          <cell r="A5487" t="str">
            <v>15.018.165-0</v>
          </cell>
          <cell r="B5487" t="str">
            <v>CAIXA DE PASSAGEM Nº7 P/TELEFONE, MED. 150 X 150 X 16,8CM</v>
          </cell>
          <cell r="C5487" t="str">
            <v>UN</v>
          </cell>
          <cell r="D5487">
            <v>582.91999999999996</v>
          </cell>
        </row>
        <row r="5488">
          <cell r="A5488" t="str">
            <v>15.018.170-0</v>
          </cell>
          <cell r="B5488" t="str">
            <v>CAIXA DE PASSAGEM Nº8 P/TELEFONE, MED. 200 X 200 X 21,8CM</v>
          </cell>
          <cell r="C5488" t="str">
            <v>UN</v>
          </cell>
          <cell r="D5488">
            <v>1022.42</v>
          </cell>
        </row>
        <row r="5489">
          <cell r="A5489" t="str">
            <v>15.018.175-0</v>
          </cell>
          <cell r="B5489" t="str">
            <v>CANALETA PERFURADA (38X38X6000)MM PRE-GALVANIZADA,INCL.SUPORTE E CONEXOES.FORN.E COLOC.</v>
          </cell>
          <cell r="C5489" t="str">
            <v>M</v>
          </cell>
          <cell r="D5489">
            <v>24.12</v>
          </cell>
        </row>
        <row r="5490">
          <cell r="A5490" t="str">
            <v>15.018.180-0</v>
          </cell>
          <cell r="B5490" t="str">
            <v>INSTALACAO PONTO P/LUMIN.FLUORESCENTE PENDENTE EM CANALETA(38X38X6000)MM(EXCL.LUMIN.)INCL.TOMADA E 1,00M CABO PP 1,50MM2</v>
          </cell>
          <cell r="C5490" t="str">
            <v>UN</v>
          </cell>
          <cell r="D5490">
            <v>13.53</v>
          </cell>
        </row>
        <row r="5491">
          <cell r="A5491" t="str">
            <v>15.018.185-0</v>
          </cell>
          <cell r="B5491" t="str">
            <v>ELETROCALHA PERFURADA,SEM TAMPA,TIPO NORMAL,LARG.100MM,ABA 75MM,INCL.CONEXOES,ACESSORIOS E FIXACAO SUPERIOR.FORN.E COLOC</v>
          </cell>
          <cell r="C5491" t="str">
            <v>M</v>
          </cell>
          <cell r="D5491">
            <v>29.4</v>
          </cell>
        </row>
        <row r="5492">
          <cell r="A5492" t="str">
            <v>15.018.190-0</v>
          </cell>
          <cell r="B5492" t="str">
            <v>ELETROCALHA PERFURADA,SEM TAMPA,TIPO NORMAL,LARG.100MM,ABA100MM,INCL.CONEXOES,ACESSORIOS E FIX.SUPERIOR.FORN.E COLOC.</v>
          </cell>
          <cell r="C5492" t="str">
            <v>M</v>
          </cell>
          <cell r="D5492">
            <v>31.82</v>
          </cell>
        </row>
        <row r="5493">
          <cell r="A5493" t="str">
            <v>15.018.195-0</v>
          </cell>
          <cell r="B5493" t="str">
            <v>ELETROCALHA PERFURADA,SEM TAMPA,TIPO NORMAL,LARG.200MM,ABA100MM,INCL.CONEXOES,ACESSORIOS E FIX.SUPERIOR.FORN.E COLOC.</v>
          </cell>
          <cell r="C5493" t="str">
            <v>M</v>
          </cell>
          <cell r="D5493">
            <v>39.979999999999997</v>
          </cell>
        </row>
        <row r="5494">
          <cell r="A5494" t="str">
            <v>15.018.200-0</v>
          </cell>
          <cell r="B5494" t="str">
            <v>ELETROCALHA PERFURADA,SEM TAMPA,TIPO NORMAL,LARG.300MM,ABA100MM,INCL.CONEXOES,ACESSORIOS E FIX.SUPERIOR.FORN.E COLOC.</v>
          </cell>
          <cell r="C5494" t="str">
            <v>M</v>
          </cell>
          <cell r="D5494">
            <v>45.21</v>
          </cell>
        </row>
        <row r="5495">
          <cell r="A5495" t="str">
            <v>15.018.205-0</v>
          </cell>
          <cell r="B5495" t="str">
            <v>INTERLIGACAO DE ELETROCALHA PERFURADA,LARG.100MM,ABA 75MM P/PAINEL OU Q.DISTRIB.ENERGIA ELETR.(EXCL.ESTES).FORN.E COLOC.</v>
          </cell>
          <cell r="C5495" t="str">
            <v>UN</v>
          </cell>
          <cell r="D5495">
            <v>38.409999999999997</v>
          </cell>
        </row>
        <row r="5496">
          <cell r="A5496" t="str">
            <v>15.018.210-0</v>
          </cell>
          <cell r="B5496" t="str">
            <v>INTERLIGACAO DE ELETROCALHA PERFURADA,LARG.100MM,ABA 100MM PPAINEL OU Q.DISTRIB.ENERGIA ELETR.(EXCL.ESTES).FORN.E COLOC.</v>
          </cell>
          <cell r="C5496" t="str">
            <v>UN</v>
          </cell>
          <cell r="D5496">
            <v>43.3</v>
          </cell>
        </row>
        <row r="5497">
          <cell r="A5497" t="str">
            <v>15.018.215-0</v>
          </cell>
          <cell r="B5497" t="str">
            <v>INTERLIGACAO DE ELETROCALHA PERFURADA,LARG.200MM,ABA 100MM PPAINEL OU Q.DISTRIB.ENERGIA ELETR.(EXCL.ESTES).FORN.E COLOC.</v>
          </cell>
          <cell r="C5497" t="str">
            <v>UN</v>
          </cell>
          <cell r="D5497">
            <v>52.6</v>
          </cell>
        </row>
        <row r="5498">
          <cell r="A5498" t="str">
            <v>15.018.220-0</v>
          </cell>
          <cell r="B5498" t="str">
            <v>INTERLIGACAO DE ELETROCALHA PERFURADA,LARG.300MM,ABA 100MM PPAINEL OU Q.DISTRIB.ENERGIA ELETR.(EXCL.ESTES).FORN.E COLOC.</v>
          </cell>
          <cell r="C5498" t="str">
            <v>UN</v>
          </cell>
          <cell r="D5498">
            <v>63.06</v>
          </cell>
        </row>
        <row r="5499">
          <cell r="A5499" t="str">
            <v>15.018.250-0</v>
          </cell>
          <cell r="B5499" t="str">
            <v>CAIXA DE PASSAGEM EM ACO COM TAMPA PARAFUSADA DE 12X12CM.FORN.E COLOC.</v>
          </cell>
          <cell r="C5499" t="str">
            <v>UN</v>
          </cell>
          <cell r="D5499">
            <v>6.74</v>
          </cell>
        </row>
        <row r="5500">
          <cell r="A5500" t="str">
            <v>15.018.255-0</v>
          </cell>
          <cell r="B5500" t="str">
            <v>CAIXA DE PASSAGEM EM ACO COM TAMPA PARAFUSADA DE 15X15CM.FORN.E COLOC.</v>
          </cell>
          <cell r="C5500" t="str">
            <v>UN</v>
          </cell>
          <cell r="D5500">
            <v>7.7</v>
          </cell>
        </row>
        <row r="5501">
          <cell r="A5501" t="str">
            <v>15.018.260-0</v>
          </cell>
          <cell r="B5501" t="str">
            <v>CAIXA DE PASSAGEM EM ACO COM TAMPA PARAFUSADA DE 20X20CM.FORN.E COLOC.</v>
          </cell>
          <cell r="C5501" t="str">
            <v>UN</v>
          </cell>
          <cell r="D5501">
            <v>25.72</v>
          </cell>
        </row>
        <row r="5502">
          <cell r="A5502" t="str">
            <v>15.018.265-0</v>
          </cell>
          <cell r="B5502" t="str">
            <v>CAIXA DE PASSAGEM EM ACO COM TAMPA PARAFUSADA DE 25X25CM.FORN.E COLOC.</v>
          </cell>
          <cell r="C5502" t="str">
            <v>UN</v>
          </cell>
          <cell r="D5502">
            <v>31.12</v>
          </cell>
        </row>
        <row r="5503">
          <cell r="A5503" t="str">
            <v>15.018.270-0</v>
          </cell>
          <cell r="B5503" t="str">
            <v>CAIXA DE PASSAGEM EM ACO COM TAMPA PARAFUSADA DE 30X30CM.FORN.E COLOC.</v>
          </cell>
          <cell r="C5503" t="str">
            <v>UN</v>
          </cell>
          <cell r="D5503">
            <v>38.67</v>
          </cell>
        </row>
        <row r="5504">
          <cell r="A5504" t="str">
            <v>15.018.275-0</v>
          </cell>
          <cell r="B5504" t="str">
            <v>CAIXA DE PASSAGEM EM ACO COM TAMPA PARAFUSADA DE 40X40CM.FORN.E COLOC.</v>
          </cell>
          <cell r="C5504" t="str">
            <v>UN</v>
          </cell>
          <cell r="D5504">
            <v>57.89</v>
          </cell>
        </row>
        <row r="5505">
          <cell r="A5505" t="str">
            <v>15.018.280-0</v>
          </cell>
          <cell r="B5505" t="str">
            <v>CAIXA DE PASSAGEMEM ACO COM TAMPA PARAFUSADA DE 50X50CM.FORN.E COLOC.</v>
          </cell>
          <cell r="C5505" t="str">
            <v>UN</v>
          </cell>
          <cell r="D5505">
            <v>69.599999999999994</v>
          </cell>
        </row>
        <row r="5506">
          <cell r="A5506" t="str">
            <v>15.018.999-0</v>
          </cell>
          <cell r="B5506" t="str">
            <v>INDICE DA FAMILIA</v>
          </cell>
          <cell r="D5506">
            <v>2401</v>
          </cell>
        </row>
        <row r="5507">
          <cell r="A5507" t="str">
            <v>15.019.010-0</v>
          </cell>
          <cell r="B5507" t="str">
            <v>TOMADA DE PISO SIMPLES, EM CORPO DE ALUMINIO FUNDIDO E TAMPADE LATAO POLIDO, 30A/380V</v>
          </cell>
          <cell r="C5507" t="str">
            <v>UN</v>
          </cell>
          <cell r="D5507">
            <v>23.18</v>
          </cell>
        </row>
        <row r="5508">
          <cell r="A5508" t="str">
            <v>15.019.015-0</v>
          </cell>
          <cell r="B5508" t="str">
            <v>TOMADA DUPLA DE PISO, EM CORPO DE ALUMINIO FUNDIDO E TAMPA DE LATAO POLIDO, 30A/380V</v>
          </cell>
          <cell r="C5508" t="str">
            <v>UN</v>
          </cell>
          <cell r="D5508">
            <v>31.79</v>
          </cell>
        </row>
        <row r="5509">
          <cell r="A5509" t="str">
            <v>15.019.020-0</v>
          </cell>
          <cell r="B5509" t="str">
            <v>INTERRUPTOR DE EMBUTIR C/ 1 TECLA SIMPLES FOSFORESCENTE E PLACA</v>
          </cell>
          <cell r="C5509" t="str">
            <v>UN</v>
          </cell>
          <cell r="D5509">
            <v>3.75</v>
          </cell>
        </row>
        <row r="5510">
          <cell r="A5510" t="str">
            <v>15.019.025-0</v>
          </cell>
          <cell r="B5510" t="str">
            <v>INTERRUPTOR DE EMBUTIR C/ 2 PLACAS SIMPLES FOSFORESCENTES EPLACA</v>
          </cell>
          <cell r="C5510" t="str">
            <v>UN</v>
          </cell>
          <cell r="D5510">
            <v>5.88</v>
          </cell>
        </row>
        <row r="5511">
          <cell r="A5511" t="str">
            <v>15.019.030-0</v>
          </cell>
          <cell r="B5511" t="str">
            <v>INTERRUPTOR DE EMBUTIR C/ 3 TECLAS SIMPLES FOSFORESCENTES EPLACA</v>
          </cell>
          <cell r="C5511" t="str">
            <v>UN</v>
          </cell>
          <cell r="D5511">
            <v>7.88</v>
          </cell>
        </row>
        <row r="5512">
          <cell r="A5512" t="str">
            <v>15.019.035-0</v>
          </cell>
          <cell r="B5512" t="str">
            <v>INTERRUPTOR THREE-WAY DE EMBUTIR C/TECLA FOSFORESCENTE, INCL. A PLACA</v>
          </cell>
          <cell r="C5512" t="str">
            <v>UN</v>
          </cell>
          <cell r="D5512">
            <v>5.23</v>
          </cell>
        </row>
        <row r="5513">
          <cell r="A5513" t="str">
            <v>15.019.040-0</v>
          </cell>
          <cell r="B5513" t="str">
            <v>CONJUNTO DE EMBUTIR COMPOSTO DE 1 TECLA PARALELA E TOMADA UNIVERSAL REDONDA FOSFORESCENTE E PLACA</v>
          </cell>
          <cell r="C5513" t="str">
            <v>UN</v>
          </cell>
          <cell r="D5513">
            <v>6.95</v>
          </cell>
        </row>
        <row r="5514">
          <cell r="A5514" t="str">
            <v>15.019.045-0</v>
          </cell>
          <cell r="B5514" t="str">
            <v>CONJUNTO DE EMBUTIR COMPOSTO DE 2 TECLAS PARALELAS E TOMADASIMPLES FOSFORESCENTE E PLACA</v>
          </cell>
          <cell r="C5514" t="str">
            <v>UN</v>
          </cell>
          <cell r="D5514">
            <v>8.98</v>
          </cell>
        </row>
        <row r="5515">
          <cell r="A5515" t="str">
            <v>15.019.050-0</v>
          </cell>
          <cell r="B5515" t="str">
            <v>TOMADA UNIVERSAL, DE EMBUTIR, FOSFORESCENTE, C/PLACA</v>
          </cell>
          <cell r="C5515" t="str">
            <v>UN</v>
          </cell>
          <cell r="D5515">
            <v>3.71</v>
          </cell>
        </row>
        <row r="5516">
          <cell r="A5516" t="str">
            <v>15.019.055-0</v>
          </cell>
          <cell r="B5516" t="str">
            <v>TOMADA EXTERNA UNIVERSAL, DE EMBUTIR, C/PLACA</v>
          </cell>
          <cell r="C5516" t="str">
            <v>UN</v>
          </cell>
          <cell r="D5516">
            <v>3.15</v>
          </cell>
        </row>
        <row r="5517">
          <cell r="A5517" t="str">
            <v>15.019.060-0</v>
          </cell>
          <cell r="B5517" t="str">
            <v>TOMADA DE BAQUELITE, DE SOBREPOR, REVESTIDA DE BORRACHA, TRIPOLAR 15A</v>
          </cell>
          <cell r="C5517" t="str">
            <v>UN</v>
          </cell>
          <cell r="D5517">
            <v>19.46</v>
          </cell>
        </row>
        <row r="5518">
          <cell r="A5518" t="str">
            <v>15.019.065-0</v>
          </cell>
          <cell r="B5518" t="str">
            <v>TOMADA TRIFASICA P/PINO FACA DE 20A/220V, C/ 2 DISJ. DE 30A,MONT. EM CX. DE FERRO ESTAMPADA 15 X 15CM</v>
          </cell>
          <cell r="C5518" t="str">
            <v>UN</v>
          </cell>
          <cell r="D5518">
            <v>30.56</v>
          </cell>
        </row>
        <row r="5519">
          <cell r="A5519" t="str">
            <v>15.019.070-0</v>
          </cell>
          <cell r="B5519" t="str">
            <v>ESPELHO PLAST. 4" X 2" P/TOMADA</v>
          </cell>
          <cell r="C5519" t="str">
            <v>UN</v>
          </cell>
          <cell r="D5519">
            <v>0.8</v>
          </cell>
        </row>
        <row r="5520">
          <cell r="A5520" t="str">
            <v>15.019.075-0</v>
          </cell>
          <cell r="B5520" t="str">
            <v>INTERRUPTORES, TOMADAS E PLAFONIERS P/BL. DE APART. PADRAO CEHAB, TIPO B 50</v>
          </cell>
          <cell r="C5520" t="str">
            <v>UN</v>
          </cell>
          <cell r="D5520">
            <v>8037.98</v>
          </cell>
        </row>
        <row r="5521">
          <cell r="A5521" t="str">
            <v>15.019.080-0</v>
          </cell>
          <cell r="B5521" t="str">
            <v>INTERRUPTORES, TOMADAS E PLAFONIERS P/BL. DE APART. PADRAO CEHAB, TIPO B 39</v>
          </cell>
          <cell r="C5521" t="str">
            <v>UN</v>
          </cell>
          <cell r="D5521">
            <v>6106.48</v>
          </cell>
        </row>
        <row r="5522">
          <cell r="A5522" t="str">
            <v>15.019.999-0</v>
          </cell>
          <cell r="B5522" t="str">
            <v>INDICE DA FAMILIA</v>
          </cell>
          <cell r="D5522">
            <v>2647</v>
          </cell>
        </row>
        <row r="5523">
          <cell r="A5523" t="str">
            <v>15.020.010-0</v>
          </cell>
          <cell r="B5523" t="str">
            <v>RECEPTACULO DE LOUCA P/PENDENTE</v>
          </cell>
          <cell r="C5523" t="str">
            <v>UN</v>
          </cell>
          <cell r="D5523">
            <v>2.35</v>
          </cell>
        </row>
        <row r="5524">
          <cell r="A5524" t="str">
            <v>15.020.015-0</v>
          </cell>
          <cell r="B5524" t="str">
            <v>LAMPADA INCANDESCENTE DE 200W</v>
          </cell>
          <cell r="C5524" t="str">
            <v>UN</v>
          </cell>
          <cell r="D5524">
            <v>2.0499999999999998</v>
          </cell>
        </row>
        <row r="5525">
          <cell r="A5525" t="str">
            <v>15.020.020-0</v>
          </cell>
          <cell r="B5525" t="str">
            <v>LAMPADA INCANDESCENTE DE 150W</v>
          </cell>
          <cell r="C5525" t="str">
            <v>UN</v>
          </cell>
          <cell r="D5525">
            <v>1.88</v>
          </cell>
        </row>
        <row r="5526">
          <cell r="A5526" t="str">
            <v>15.020.025-0</v>
          </cell>
          <cell r="B5526" t="str">
            <v>LAMPADA INCANDESCENTE DE 100W</v>
          </cell>
          <cell r="C5526" t="str">
            <v>UN</v>
          </cell>
          <cell r="D5526">
            <v>1.3</v>
          </cell>
        </row>
        <row r="5527">
          <cell r="A5527" t="str">
            <v>15.020.030-0</v>
          </cell>
          <cell r="B5527" t="str">
            <v>LAMPADA INCANDESCENTE DE 60W</v>
          </cell>
          <cell r="C5527" t="str">
            <v>UN</v>
          </cell>
          <cell r="D5527">
            <v>1.1299999999999999</v>
          </cell>
        </row>
        <row r="5528">
          <cell r="A5528" t="str">
            <v>15.020.035-0</v>
          </cell>
          <cell r="B5528" t="str">
            <v>LAMPADA FLUORESCENTE DE 20W</v>
          </cell>
          <cell r="C5528" t="str">
            <v>UN</v>
          </cell>
          <cell r="D5528">
            <v>3.48</v>
          </cell>
        </row>
        <row r="5529">
          <cell r="A5529" t="str">
            <v>15.020.040-0</v>
          </cell>
          <cell r="B5529" t="str">
            <v>LAMPADA FLUORESCENTE DE 40W</v>
          </cell>
          <cell r="C5529" t="str">
            <v>UN</v>
          </cell>
          <cell r="D5529">
            <v>3.48</v>
          </cell>
        </row>
        <row r="5530">
          <cell r="A5530" t="str">
            <v>15.020.041-0</v>
          </cell>
          <cell r="B5530" t="str">
            <v>LAMPADA FLUORESCENTE TIPO HO DE 85W</v>
          </cell>
          <cell r="C5530" t="str">
            <v>UN</v>
          </cell>
          <cell r="D5530">
            <v>14.9</v>
          </cell>
        </row>
        <row r="5531">
          <cell r="A5531" t="str">
            <v>15.020.042-0</v>
          </cell>
          <cell r="B5531" t="str">
            <v>LAMPADA FLUORESCENTE TIPO HO DE 110W</v>
          </cell>
          <cell r="C5531" t="str">
            <v>UN</v>
          </cell>
          <cell r="D5531">
            <v>9.4</v>
          </cell>
        </row>
        <row r="5532">
          <cell r="A5532" t="str">
            <v>15.020.045-0</v>
          </cell>
          <cell r="B5532" t="str">
            <v>LAMPADA DE VAPOR DE MERCURIO DE 125W</v>
          </cell>
          <cell r="C5532" t="str">
            <v>UN</v>
          </cell>
          <cell r="D5532">
            <v>8.11</v>
          </cell>
        </row>
        <row r="5533">
          <cell r="A5533" t="str">
            <v>15.020.050-0</v>
          </cell>
          <cell r="B5533" t="str">
            <v>LAMPADA DE VAPOR DE MERCURIO DE 250W</v>
          </cell>
          <cell r="C5533" t="str">
            <v>UN</v>
          </cell>
          <cell r="D5533">
            <v>16.5</v>
          </cell>
        </row>
        <row r="5534">
          <cell r="A5534" t="str">
            <v>15.020.055-0</v>
          </cell>
          <cell r="B5534" t="str">
            <v>LAMPADA DE VAPOR DE MERCURIO DE 400W / 250V</v>
          </cell>
          <cell r="C5534" t="str">
            <v>UN</v>
          </cell>
          <cell r="D5534">
            <v>25.45</v>
          </cell>
        </row>
        <row r="5535">
          <cell r="A5535" t="str">
            <v>15.020.058-0</v>
          </cell>
          <cell r="B5535" t="str">
            <v>LAMPADA MISTA DE 160W</v>
          </cell>
          <cell r="C5535" t="str">
            <v>UN</v>
          </cell>
          <cell r="D5535">
            <v>7.98</v>
          </cell>
        </row>
        <row r="5536">
          <cell r="A5536" t="str">
            <v>15.020.060-0</v>
          </cell>
          <cell r="B5536" t="str">
            <v>LAMPADA MISTA DE 250W</v>
          </cell>
          <cell r="C5536" t="str">
            <v>UN</v>
          </cell>
          <cell r="D5536">
            <v>12.91</v>
          </cell>
        </row>
        <row r="5537">
          <cell r="A5537" t="str">
            <v>15.020.061-0</v>
          </cell>
          <cell r="B5537" t="str">
            <v>LAMPADA MISTA DE 500W</v>
          </cell>
          <cell r="C5537" t="str">
            <v>UN</v>
          </cell>
          <cell r="D5537">
            <v>20.36</v>
          </cell>
        </row>
        <row r="5538">
          <cell r="A5538" t="str">
            <v>15.020.063-0</v>
          </cell>
          <cell r="B5538" t="str">
            <v>LAMPADA DE VAPOR DE SODIO DE 150W / 220V</v>
          </cell>
          <cell r="C5538" t="str">
            <v>UN</v>
          </cell>
          <cell r="D5538">
            <v>26.81</v>
          </cell>
        </row>
        <row r="5539">
          <cell r="A5539" t="str">
            <v>15.020.065-0</v>
          </cell>
          <cell r="B5539" t="str">
            <v>LAMPADA DE VAPOR DE SODIO DE 250W / 220V</v>
          </cell>
          <cell r="C5539" t="str">
            <v>UN</v>
          </cell>
          <cell r="D5539">
            <v>28.8</v>
          </cell>
        </row>
        <row r="5540">
          <cell r="A5540" t="str">
            <v>15.020.067-0</v>
          </cell>
          <cell r="B5540" t="str">
            <v>LAMPADA DE VAPOR DE SODIO DE 400W / 220V</v>
          </cell>
          <cell r="C5540" t="str">
            <v>UN</v>
          </cell>
          <cell r="D5540">
            <v>33.57</v>
          </cell>
        </row>
        <row r="5541">
          <cell r="A5541" t="str">
            <v>15.020.999-0</v>
          </cell>
          <cell r="B5541" t="str">
            <v>INDICE DA FAMILIA</v>
          </cell>
          <cell r="D5541">
            <v>1908</v>
          </cell>
        </row>
        <row r="5542">
          <cell r="A5542" t="str">
            <v>15.023.001-0</v>
          </cell>
          <cell r="B5542" t="str">
            <v>TUBULACAO, CONEXOES, QUADRO GERAL E ACESSORIOS P/INSTAL. ELETR. PADRAO CEHAB, TIPO RJ GD 44 CERJ</v>
          </cell>
          <cell r="C5542" t="str">
            <v>UN</v>
          </cell>
          <cell r="D5542">
            <v>1123.1199999999999</v>
          </cell>
        </row>
        <row r="5543">
          <cell r="A5543" t="str">
            <v>15.023.005-0</v>
          </cell>
          <cell r="B5543" t="str">
            <v>TUBULACAO, CONEXOES, QUADRO GERAL E ACESSORIOS P/INSTAL. ELETR. PADRAO CEHAB, TIPO RJ 41 I/G 22 CERJ</v>
          </cell>
          <cell r="C5543" t="str">
            <v>UN</v>
          </cell>
          <cell r="D5543">
            <v>1214.46</v>
          </cell>
        </row>
        <row r="5544">
          <cell r="A5544" t="str">
            <v>15.023.010-0</v>
          </cell>
          <cell r="B5544" t="str">
            <v>TUBULACAO, CONEXOES, QUADRO GERAL E ACESSORIOS P/INSTAL. ELETR. PADRAO CEHAB, TIPO RJ 41 I/G 32 CERJ</v>
          </cell>
          <cell r="C5544" t="str">
            <v>UN</v>
          </cell>
          <cell r="D5544">
            <v>1220.02</v>
          </cell>
        </row>
        <row r="5545">
          <cell r="A5545" t="str">
            <v>15.023.015-0</v>
          </cell>
          <cell r="B5545" t="str">
            <v>TUBULACAO, CONEXOES, QUADRO GERAL E ACESSORIOS P/INSTAL. ELETR. PADRAO CEHAB, TIPO RJ 41 I/G 40 CERJ</v>
          </cell>
          <cell r="C5545" t="str">
            <v>UN</v>
          </cell>
          <cell r="D5545">
            <v>1229.1400000000001</v>
          </cell>
        </row>
        <row r="5546">
          <cell r="A5546" t="str">
            <v>15.023.020-0</v>
          </cell>
          <cell r="B5546" t="str">
            <v>TUBULACAO ELETR. EMBUTIDA NA ESTRUT., P/BL. DE APART. PADRAOCEHAB, TIPO B 39</v>
          </cell>
          <cell r="C5546" t="str">
            <v>UN</v>
          </cell>
          <cell r="D5546">
            <v>8779.61</v>
          </cell>
        </row>
        <row r="5547">
          <cell r="A5547" t="str">
            <v>15.023.025-0</v>
          </cell>
          <cell r="B5547" t="str">
            <v>TUBULACAO ELETR. EMBUTIDA NA ALVEN., P/BL. DE APART. PADRAOCEHAB, TIPO B 39</v>
          </cell>
          <cell r="C5547" t="str">
            <v>UN</v>
          </cell>
          <cell r="D5547">
            <v>8471.59</v>
          </cell>
        </row>
        <row r="5548">
          <cell r="A5548" t="str">
            <v>15.023.030-0</v>
          </cell>
          <cell r="B5548" t="str">
            <v>TUBULACAO, QUADRO GERAL E ACESSORIOS P/INSTAL. ELETR. PADRAOCEHAB, TIPO RJ 41 I/G 40 LIGHT</v>
          </cell>
          <cell r="C5548" t="str">
            <v>UN</v>
          </cell>
          <cell r="D5548">
            <v>1204.78</v>
          </cell>
        </row>
        <row r="5549">
          <cell r="A5549" t="str">
            <v>15.023.035-0</v>
          </cell>
          <cell r="B5549" t="str">
            <v>TUBULACAO, QUADRO GERAL E ACESSORIOS P/INSTAL. ELETR. PADRAOCEHAB, TIPO RJ 41 I/G 32 LIGHT</v>
          </cell>
          <cell r="C5549" t="str">
            <v>UN</v>
          </cell>
          <cell r="D5549">
            <v>1134.98</v>
          </cell>
        </row>
        <row r="5550">
          <cell r="A5550" t="str">
            <v>15.023.040-0</v>
          </cell>
          <cell r="B5550" t="str">
            <v>TUBULACAO, QUADRO GERAL E ACESSORIOS P/INSTAL. ELETR. PADRAOCEHAB, TIPO RJ 41 I/G 22 LIGHT</v>
          </cell>
          <cell r="C5550" t="str">
            <v>UN</v>
          </cell>
          <cell r="D5550">
            <v>1122.02</v>
          </cell>
        </row>
        <row r="5551">
          <cell r="A5551" t="str">
            <v>15.023.045-0</v>
          </cell>
          <cell r="B5551" t="str">
            <v>TUBULACAO, QUADRO GERAL E ACESSORIOS P/INSTAL. ELETR. PADRAOCEHAB, TIPO RJ GD 44 LIGHT</v>
          </cell>
          <cell r="C5551" t="str">
            <v>UN</v>
          </cell>
          <cell r="D5551">
            <v>1103.5999999999999</v>
          </cell>
        </row>
        <row r="5552">
          <cell r="A5552" t="str">
            <v>15.023.050-0</v>
          </cell>
          <cell r="B5552" t="str">
            <v>TUBULACAO, QUADRO GERAL E ACESSORIOS P/INSTAL. ELETR. DE 1 UN. SANIT.</v>
          </cell>
          <cell r="C5552" t="str">
            <v>UN</v>
          </cell>
          <cell r="D5552">
            <v>447.45</v>
          </cell>
        </row>
        <row r="5553">
          <cell r="A5553" t="str">
            <v>15.023.055-0</v>
          </cell>
          <cell r="B5553" t="str">
            <v>TUBULACAO, QUADRO GERAL E ACESSORIOS P/INSTAL. ELETR. DE CASA PADRAO CEHAB, TIPO RJ 35 20 LIGHT</v>
          </cell>
          <cell r="C5553" t="str">
            <v>UN</v>
          </cell>
          <cell r="D5553">
            <v>749</v>
          </cell>
        </row>
        <row r="5554">
          <cell r="A5554" t="str">
            <v>15.023.060-0</v>
          </cell>
          <cell r="B5554" t="str">
            <v>TUBULACAO, QUADRO GERAL E ACESSORIOS P/INSTAL. ELETR. DE CASA PADRAO CEHAB, TIPO RJ 35 20 CERJ</v>
          </cell>
          <cell r="C5554" t="str">
            <v>UN</v>
          </cell>
          <cell r="D5554">
            <v>894.58</v>
          </cell>
        </row>
        <row r="5555">
          <cell r="A5555" t="str">
            <v>15.023.065-0</v>
          </cell>
          <cell r="B5555" t="str">
            <v>TUBULACAO, QUADRO GERAL E ACESSORIOS P/INSTAL. ELETR. DE CASA PADRAO CEHAB, TIPO RJ 39 22 CERJ</v>
          </cell>
          <cell r="C5555" t="str">
            <v>UN</v>
          </cell>
          <cell r="D5555">
            <v>769.23</v>
          </cell>
        </row>
        <row r="5556">
          <cell r="A5556" t="str">
            <v>15.023.095-0</v>
          </cell>
          <cell r="B5556" t="str">
            <v>TUBULACAO ELETR. EMBUTIDA NA ESTRUT., P/BL. DE APART. PADRAOCEHAB, TIPO B 50</v>
          </cell>
          <cell r="C5556" t="str">
            <v>UN</v>
          </cell>
          <cell r="D5556">
            <v>13345.27</v>
          </cell>
        </row>
        <row r="5557">
          <cell r="A5557" t="str">
            <v>15.023.100-0</v>
          </cell>
          <cell r="B5557" t="str">
            <v>TUBULACAO ELETR. EMBUTIDA NA ALVEN., P/BL. DE APART. PADRAOCEHAB, TIPO B 50</v>
          </cell>
          <cell r="C5557" t="str">
            <v>UN</v>
          </cell>
          <cell r="D5557">
            <v>6828.27</v>
          </cell>
        </row>
        <row r="5558">
          <cell r="A5558" t="str">
            <v>15.023.999-0</v>
          </cell>
          <cell r="B5558" t="str">
            <v>INDICE DA FAMILIA</v>
          </cell>
          <cell r="D5558">
            <v>2319</v>
          </cell>
        </row>
        <row r="5559">
          <cell r="A5559" t="str">
            <v>15.028.001-0</v>
          </cell>
          <cell r="B5559" t="str">
            <v>COLOCACAO DE RESERVATORIO DE CIM. AMIANTO,FIBRA DE VIDRO OUSEMELHANTE DE 250 L</v>
          </cell>
          <cell r="C5559" t="str">
            <v>UN</v>
          </cell>
          <cell r="D5559">
            <v>188.81</v>
          </cell>
        </row>
        <row r="5560">
          <cell r="A5560" t="str">
            <v>15.028.005-0</v>
          </cell>
          <cell r="B5560" t="str">
            <v>COLOCACAO DE RESERVATORIO DE CIM. AMIANTO, FIBRA DE VIDRO OUSEMELHANTE DE 500 L</v>
          </cell>
          <cell r="C5560" t="str">
            <v>UN</v>
          </cell>
          <cell r="D5560">
            <v>207.08</v>
          </cell>
        </row>
        <row r="5561">
          <cell r="A5561" t="str">
            <v>15.028.010-0</v>
          </cell>
          <cell r="B5561" t="str">
            <v>COLOCACAO DE RESERVATORIO DE CIM. AMIANTO, FIBRA DE VIDRO OUSEMELHANTE COM 1000 L</v>
          </cell>
          <cell r="C5561" t="str">
            <v>UN</v>
          </cell>
          <cell r="D5561">
            <v>230.64</v>
          </cell>
        </row>
        <row r="5562">
          <cell r="A5562" t="str">
            <v>15.028.999-0</v>
          </cell>
          <cell r="B5562" t="str">
            <v>INDICE DA FAMILIA</v>
          </cell>
          <cell r="D5562">
            <v>2391</v>
          </cell>
        </row>
        <row r="5563">
          <cell r="A5563" t="str">
            <v>15.029.010-0</v>
          </cell>
          <cell r="B5563" t="str">
            <v>REGISTRO DE GAVETA EM BRONZE C/DIAM. DE 1/2"</v>
          </cell>
          <cell r="C5563" t="str">
            <v>UN</v>
          </cell>
          <cell r="D5563">
            <v>27.12</v>
          </cell>
        </row>
        <row r="5564">
          <cell r="A5564" t="str">
            <v>15.029.011-0</v>
          </cell>
          <cell r="B5564" t="str">
            <v>REGISTRO DE GAVETA EM BRONZE C/DIAM. DE 3/4"</v>
          </cell>
          <cell r="C5564" t="str">
            <v>UN</v>
          </cell>
          <cell r="D5564">
            <v>28.12</v>
          </cell>
        </row>
        <row r="5565">
          <cell r="A5565" t="str">
            <v>15.029.012-0</v>
          </cell>
          <cell r="B5565" t="str">
            <v>REGISTRO DE GAVETA EM BRONZE C/DIAM. DE 1"</v>
          </cell>
          <cell r="C5565" t="str">
            <v>UN</v>
          </cell>
          <cell r="D5565">
            <v>35.119999999999997</v>
          </cell>
        </row>
        <row r="5566">
          <cell r="A5566" t="str">
            <v>15.029.013-0</v>
          </cell>
          <cell r="B5566" t="str">
            <v>REGISTRO DE GAVETA EM BRONZE C/DIAM. DE 1.1/4"</v>
          </cell>
          <cell r="C5566" t="str">
            <v>UN</v>
          </cell>
          <cell r="D5566">
            <v>44.12</v>
          </cell>
        </row>
        <row r="5567">
          <cell r="A5567" t="str">
            <v>15.029.014-0</v>
          </cell>
          <cell r="B5567" t="str">
            <v>REGISTRO DE GAVETA EM BRONZE C/DIAM. DE 1.1/2"</v>
          </cell>
          <cell r="C5567" t="str">
            <v>UN</v>
          </cell>
          <cell r="D5567">
            <v>52.64</v>
          </cell>
        </row>
        <row r="5568">
          <cell r="A5568" t="str">
            <v>15.029.015-0</v>
          </cell>
          <cell r="B5568" t="str">
            <v>REGISTRO DE GAVETA EM BRONZE C/DIAM. DE 2"</v>
          </cell>
          <cell r="C5568" t="str">
            <v>UN</v>
          </cell>
          <cell r="D5568">
            <v>79.91</v>
          </cell>
        </row>
        <row r="5569">
          <cell r="A5569" t="str">
            <v>15.029.016-0</v>
          </cell>
          <cell r="B5569" t="str">
            <v>REGISTRO DE GAVETA EM BRONZE C/DIAM. DE 2.1/2"</v>
          </cell>
          <cell r="C5569" t="str">
            <v>UN</v>
          </cell>
          <cell r="D5569">
            <v>169.21</v>
          </cell>
        </row>
        <row r="5570">
          <cell r="A5570" t="str">
            <v>15.029.017-0</v>
          </cell>
          <cell r="B5570" t="str">
            <v>REGISTRO DE GAVETA EM BRONZE C/DIAM. DE 3"</v>
          </cell>
          <cell r="C5570" t="str">
            <v>UN</v>
          </cell>
          <cell r="D5570">
            <v>253.88</v>
          </cell>
        </row>
        <row r="5571">
          <cell r="A5571" t="str">
            <v>15.029.018-0</v>
          </cell>
          <cell r="B5571" t="str">
            <v>REGISTRO DE GAVETA EM BRONZE C/DIAM. DE 4"</v>
          </cell>
          <cell r="C5571" t="str">
            <v>UN</v>
          </cell>
          <cell r="D5571">
            <v>417.2</v>
          </cell>
        </row>
        <row r="5572">
          <cell r="A5572" t="str">
            <v>15.029.019-0</v>
          </cell>
          <cell r="B5572" t="str">
            <v>REGISTRO DE ESFERA EM BRONZE C/DIAM. DE 1/2"</v>
          </cell>
          <cell r="C5572" t="str">
            <v>UN</v>
          </cell>
          <cell r="D5572">
            <v>30.12</v>
          </cell>
        </row>
        <row r="5573">
          <cell r="A5573" t="str">
            <v>15.029.020-0</v>
          </cell>
          <cell r="B5573" t="str">
            <v>REGISTRO DE ESFERA EM BRONZE C/DIAM. DE 3/4"</v>
          </cell>
          <cell r="C5573" t="str">
            <v>UN</v>
          </cell>
          <cell r="D5573">
            <v>34.119999999999997</v>
          </cell>
        </row>
        <row r="5574">
          <cell r="A5574" t="str">
            <v>15.029.021-0</v>
          </cell>
          <cell r="B5574" t="str">
            <v>REGISTRO DE ESFERA EM BRONZE C/DIAM. DE 1"</v>
          </cell>
          <cell r="C5574" t="str">
            <v>UN</v>
          </cell>
          <cell r="D5574">
            <v>44.12</v>
          </cell>
        </row>
        <row r="5575">
          <cell r="A5575" t="str">
            <v>15.029.022-0</v>
          </cell>
          <cell r="B5575" t="str">
            <v>REGISTRO DE ESFERA EM BRONZE C/DIAM. DE 1.1/4"</v>
          </cell>
          <cell r="C5575" t="str">
            <v>UN</v>
          </cell>
          <cell r="D5575">
            <v>61.12</v>
          </cell>
        </row>
        <row r="5576">
          <cell r="A5576" t="str">
            <v>15.029.023-0</v>
          </cell>
          <cell r="B5576" t="str">
            <v>REGISTRO DE ESFERA EM BRONZE C/DIAM. DE 1.1/2"</v>
          </cell>
          <cell r="C5576" t="str">
            <v>UN</v>
          </cell>
          <cell r="D5576">
            <v>73.64</v>
          </cell>
        </row>
        <row r="5577">
          <cell r="A5577" t="str">
            <v>15.029.024-0</v>
          </cell>
          <cell r="B5577" t="str">
            <v>REGISTRO DE ESFERA EM BRONZE C/DIAM. DE 2"</v>
          </cell>
          <cell r="C5577" t="str">
            <v>UN</v>
          </cell>
          <cell r="D5577">
            <v>107.64</v>
          </cell>
        </row>
        <row r="5578">
          <cell r="A5578" t="str">
            <v>15.029.049-0</v>
          </cell>
          <cell r="B5578" t="str">
            <v>VALVULA DE PE EM BRONZE C/DIAM. DE 3/4"</v>
          </cell>
          <cell r="C5578" t="str">
            <v>UN</v>
          </cell>
          <cell r="D5578">
            <v>25.58</v>
          </cell>
        </row>
        <row r="5579">
          <cell r="A5579" t="str">
            <v>15.029.050-0</v>
          </cell>
          <cell r="B5579" t="str">
            <v>VALVULA DE PE EM BRONZE C/DIAM. DE 1"</v>
          </cell>
          <cell r="C5579" t="str">
            <v>UN</v>
          </cell>
          <cell r="D5579">
            <v>27.43</v>
          </cell>
        </row>
        <row r="5580">
          <cell r="A5580" t="str">
            <v>15.029.051-0</v>
          </cell>
          <cell r="B5580" t="str">
            <v>VALVULA DE PE EM BRONZE C/DIAM. DE 1.1/4"</v>
          </cell>
          <cell r="C5580" t="str">
            <v>UN</v>
          </cell>
          <cell r="D5580">
            <v>33.08</v>
          </cell>
        </row>
        <row r="5581">
          <cell r="A5581" t="str">
            <v>15.029.052-0</v>
          </cell>
          <cell r="B5581" t="str">
            <v>VALVULA DE PE EM BRONZE C/DIAM. DE 1.1/2"</v>
          </cell>
          <cell r="C5581" t="str">
            <v>UN</v>
          </cell>
          <cell r="D5581">
            <v>43.12</v>
          </cell>
        </row>
        <row r="5582">
          <cell r="A5582" t="str">
            <v>15.029.053-0</v>
          </cell>
          <cell r="B5582" t="str">
            <v>VALVULA DE PE EM BRONZE C/DIAM. DE 2"</v>
          </cell>
          <cell r="C5582" t="str">
            <v>UN</v>
          </cell>
          <cell r="D5582">
            <v>68.36</v>
          </cell>
        </row>
        <row r="5583">
          <cell r="A5583" t="str">
            <v>15.029.054-0</v>
          </cell>
          <cell r="B5583" t="str">
            <v>VALVULA DE PE EM BRONZE C/DIAM. DE 2.1/2"</v>
          </cell>
          <cell r="C5583" t="str">
            <v>UN</v>
          </cell>
          <cell r="D5583">
            <v>102.25</v>
          </cell>
        </row>
        <row r="5584">
          <cell r="A5584" t="str">
            <v>15.029.055-0</v>
          </cell>
          <cell r="B5584" t="str">
            <v>VALVULA DE PE EM BRONZE C/DIAM. DE 3"</v>
          </cell>
          <cell r="C5584" t="str">
            <v>UN</v>
          </cell>
          <cell r="D5584">
            <v>125.01</v>
          </cell>
        </row>
        <row r="5585">
          <cell r="A5585" t="str">
            <v>15.029.056-0</v>
          </cell>
          <cell r="B5585" t="str">
            <v>VALVULA DE PE EM BRONZE C/DIAM. DE 4"</v>
          </cell>
          <cell r="C5585" t="str">
            <v>UN</v>
          </cell>
          <cell r="D5585">
            <v>218.7</v>
          </cell>
        </row>
        <row r="5586">
          <cell r="A5586" t="str">
            <v>15.029.080-0</v>
          </cell>
          <cell r="B5586" t="str">
            <v>VALVULA DE RETENCAO VERT. EM BRONZE C/DIAM. DE 3/4"</v>
          </cell>
          <cell r="C5586" t="str">
            <v>UN</v>
          </cell>
          <cell r="D5586">
            <v>28.22</v>
          </cell>
        </row>
        <row r="5587">
          <cell r="A5587" t="str">
            <v>15.029.081-0</v>
          </cell>
          <cell r="B5587" t="str">
            <v>VALVULA DE RETENCAO VERT. EM BRONZE C/DIAM. DE 1"</v>
          </cell>
          <cell r="C5587" t="str">
            <v>UN</v>
          </cell>
          <cell r="D5587">
            <v>34.28</v>
          </cell>
        </row>
        <row r="5588">
          <cell r="A5588" t="str">
            <v>15.029.082-0</v>
          </cell>
          <cell r="B5588" t="str">
            <v>VALVULA DE RETENCAO VERT. EM BRONZE C/DIAM. DE 1.1/4"</v>
          </cell>
          <cell r="C5588" t="str">
            <v>UN</v>
          </cell>
          <cell r="D5588">
            <v>41.68</v>
          </cell>
        </row>
        <row r="5589">
          <cell r="A5589" t="str">
            <v>15.029.083-0</v>
          </cell>
          <cell r="B5589" t="str">
            <v>VALVULA DE RETENCAO VERT. EM BRONZE C/DIAM. DE 1.1/2"</v>
          </cell>
          <cell r="C5589" t="str">
            <v>UN</v>
          </cell>
          <cell r="D5589">
            <v>53.64</v>
          </cell>
        </row>
        <row r="5590">
          <cell r="A5590" t="str">
            <v>15.029.084-0</v>
          </cell>
          <cell r="B5590" t="str">
            <v>VALVULA DE RETENCAO VERT. EM BRONZE C/DIAM. DE 2"</v>
          </cell>
          <cell r="C5590" t="str">
            <v>UN</v>
          </cell>
          <cell r="D5590">
            <v>71.69</v>
          </cell>
        </row>
        <row r="5591">
          <cell r="A5591" t="str">
            <v>15.029.085-0</v>
          </cell>
          <cell r="B5591" t="str">
            <v>VALVULA DE RETENCAO VERT. EM BRONZE C/DIAM. DE 2.1/2"</v>
          </cell>
          <cell r="C5591" t="str">
            <v>UN</v>
          </cell>
          <cell r="D5591">
            <v>117.42</v>
          </cell>
        </row>
        <row r="5592">
          <cell r="A5592" t="str">
            <v>15.029.086-0</v>
          </cell>
          <cell r="B5592" t="str">
            <v>VALVULA DE RETENCAO VERT. EM BRONZE C/DIAM. DE 3"</v>
          </cell>
          <cell r="C5592" t="str">
            <v>UN</v>
          </cell>
          <cell r="D5592">
            <v>156.16</v>
          </cell>
        </row>
        <row r="5593">
          <cell r="A5593" t="str">
            <v>15.029.087-0</v>
          </cell>
          <cell r="B5593" t="str">
            <v>VALVULA DE RETENCAO VERT. EM BRONZE C/DIAM. DE 4"</v>
          </cell>
          <cell r="C5593" t="str">
            <v>UN</v>
          </cell>
          <cell r="D5593">
            <v>260.2</v>
          </cell>
        </row>
        <row r="5594">
          <cell r="A5594" t="str">
            <v>15.029.100-0</v>
          </cell>
          <cell r="B5594" t="str">
            <v>VALVULA DE RETENCAO HORIZ. EM BRONZE C/DIAM. DE 3/4"</v>
          </cell>
          <cell r="C5594" t="str">
            <v>UN</v>
          </cell>
          <cell r="D5594">
            <v>38.24</v>
          </cell>
        </row>
        <row r="5595">
          <cell r="A5595" t="str">
            <v>15.029.101-0</v>
          </cell>
          <cell r="B5595" t="str">
            <v>VALVULA DE RETENCAO HORIZ. EM BRONZE C/DIAM. DE 1"</v>
          </cell>
          <cell r="C5595" t="str">
            <v>UN</v>
          </cell>
          <cell r="D5595">
            <v>44.97</v>
          </cell>
        </row>
        <row r="5596">
          <cell r="A5596" t="str">
            <v>15.029.102-0</v>
          </cell>
          <cell r="B5596" t="str">
            <v>VALVULA DE RETENCAO HORIZ. EM BRONZE C/DIAM. DE 1.1/4"</v>
          </cell>
          <cell r="C5596" t="str">
            <v>UN</v>
          </cell>
          <cell r="D5596">
            <v>48.32</v>
          </cell>
        </row>
        <row r="5597">
          <cell r="A5597" t="str">
            <v>15.029.103-0</v>
          </cell>
          <cell r="B5597" t="str">
            <v>VALVULA DE RETENCAO HORIZ. EM BRONZE C/DIAM. DE 1.1/2"</v>
          </cell>
          <cell r="C5597" t="str">
            <v>UN</v>
          </cell>
          <cell r="D5597">
            <v>74.64</v>
          </cell>
        </row>
        <row r="5598">
          <cell r="A5598" t="str">
            <v>15.029.104-0</v>
          </cell>
          <cell r="B5598" t="str">
            <v>VALVULA DE RETENCAO HORIZ. EM BRONZE C/DIAM. DE 2"</v>
          </cell>
          <cell r="C5598" t="str">
            <v>UN</v>
          </cell>
          <cell r="D5598">
            <v>100.64</v>
          </cell>
        </row>
        <row r="5599">
          <cell r="A5599" t="str">
            <v>15.029.105-0</v>
          </cell>
          <cell r="B5599" t="str">
            <v>VALVULA DE RETENCAO HORIZ. EM BRONZE C/DIAM. DE 2.1/2"</v>
          </cell>
          <cell r="C5599" t="str">
            <v>UN</v>
          </cell>
          <cell r="D5599">
            <v>150.77000000000001</v>
          </cell>
        </row>
        <row r="5600">
          <cell r="A5600" t="str">
            <v>15.029.106-0</v>
          </cell>
          <cell r="B5600" t="str">
            <v>VALVULA DE RETENCAO HORIZ. EM BRONZE C/DIAM. DE 3"</v>
          </cell>
          <cell r="C5600" t="str">
            <v>UN</v>
          </cell>
          <cell r="D5600">
            <v>189.38</v>
          </cell>
        </row>
        <row r="5601">
          <cell r="A5601" t="str">
            <v>15.029.107-0</v>
          </cell>
          <cell r="B5601" t="str">
            <v>VALVULA DE RETENCAO HORIZ. EM BRONZE C/DIAM. DE 4"</v>
          </cell>
          <cell r="C5601" t="str">
            <v>UN</v>
          </cell>
          <cell r="D5601">
            <v>287.2</v>
          </cell>
        </row>
        <row r="5602">
          <cell r="A5602" t="str">
            <v>15.029.999-0</v>
          </cell>
          <cell r="B5602" t="str">
            <v>FAMILIA 15.029REGISTROS.</v>
          </cell>
          <cell r="D5602">
            <v>2089</v>
          </cell>
        </row>
        <row r="5603">
          <cell r="A5603" t="str">
            <v>15.031.010-0</v>
          </cell>
          <cell r="B5603" t="str">
            <v>TUBO DE FºGALV. DE 1/2", C/COSTURA, EXCL. CONEXOES, EMENDASE ABERT. E FECHAM. DE RASGO</v>
          </cell>
          <cell r="C5603" t="str">
            <v>M</v>
          </cell>
          <cell r="D5603">
            <v>7.88</v>
          </cell>
        </row>
        <row r="5604">
          <cell r="A5604" t="str">
            <v>15.031.011-0</v>
          </cell>
          <cell r="B5604" t="str">
            <v>TUBO DE FºGALV. DE 3/4", C/COSTURA, EXCL. CONEXOES, EMENDASE ABERT. E FECHAM. DE RASGO</v>
          </cell>
          <cell r="C5604" t="str">
            <v>M</v>
          </cell>
          <cell r="D5604">
            <v>9.91</v>
          </cell>
        </row>
        <row r="5605">
          <cell r="A5605" t="str">
            <v>15.031.012-0</v>
          </cell>
          <cell r="B5605" t="str">
            <v>TUBO DE FºGALV. DE 1", C/COSTURA, EXCL. CONEXOES, EMENDAS EABERT. E FECHAM. DE RASGO</v>
          </cell>
          <cell r="C5605" t="str">
            <v>M</v>
          </cell>
          <cell r="D5605">
            <v>13.68</v>
          </cell>
        </row>
        <row r="5606">
          <cell r="A5606" t="str">
            <v>15.031.013-0</v>
          </cell>
          <cell r="B5606" t="str">
            <v>TUBO DE FºGALV. DE 1.1/4", C/COSTURA, EXCL. CONEXOES, EMENDAS E ABERT. E FECHAM. DE RASGO</v>
          </cell>
          <cell r="C5606" t="str">
            <v>M</v>
          </cell>
          <cell r="D5606">
            <v>16.809999999999999</v>
          </cell>
        </row>
        <row r="5607">
          <cell r="A5607" t="str">
            <v>15.031.014-0</v>
          </cell>
          <cell r="B5607" t="str">
            <v>TUBO DE FºGALV. DE 1.1/2", C/COSTURA, EXCL. CONEXOES, EMENDAS E ABERT. E FECHAM. DE RASGO</v>
          </cell>
          <cell r="C5607" t="str">
            <v>M</v>
          </cell>
          <cell r="D5607">
            <v>21.21</v>
          </cell>
        </row>
        <row r="5608">
          <cell r="A5608" t="str">
            <v>15.031.015-0</v>
          </cell>
          <cell r="B5608" t="str">
            <v>TUBO DE FºGALV. DE 2", C/COSTURA, EXCL. CONEXOES, EMENDAS EABERT. E FECHAM. DE RASGO</v>
          </cell>
          <cell r="C5608" t="str">
            <v>M</v>
          </cell>
          <cell r="D5608">
            <v>26.7</v>
          </cell>
        </row>
        <row r="5609">
          <cell r="A5609" t="str">
            <v>15.031.016-0</v>
          </cell>
          <cell r="B5609" t="str">
            <v>TUBO DE FºGALV. DE 2.1/2", C/COSTURA, EXCL. CONEXOES, EMENDAS E ABERT. E FECHAM. DE RASGO</v>
          </cell>
          <cell r="C5609" t="str">
            <v>M</v>
          </cell>
          <cell r="D5609">
            <v>36.04</v>
          </cell>
        </row>
        <row r="5610">
          <cell r="A5610" t="str">
            <v>15.031.017-0</v>
          </cell>
          <cell r="B5610" t="str">
            <v>TUBO DE FºGALV. DE 3", C/COSTURA, EXCL. CONEXOES, EMENDAS EABERT. E FECHAM. DE RASGO</v>
          </cell>
          <cell r="C5610" t="str">
            <v>M</v>
          </cell>
          <cell r="D5610">
            <v>41.76</v>
          </cell>
        </row>
        <row r="5611">
          <cell r="A5611" t="str">
            <v>15.031.018-0</v>
          </cell>
          <cell r="B5611" t="str">
            <v>TUBO DE FºGALV. DE 4", C/COSTURA, EXCL. CONEXOES, EMENDAS EABERT. E FECHAM. DE RASGO</v>
          </cell>
          <cell r="C5611" t="str">
            <v>M</v>
          </cell>
          <cell r="D5611">
            <v>59.63</v>
          </cell>
        </row>
        <row r="5612">
          <cell r="A5612" t="str">
            <v>15.031.019-0</v>
          </cell>
          <cell r="B5612" t="str">
            <v>TUBO DE FºGALV. DE 1/2", C/COSTURA, INCL. CONEXOES E EMENDAS, EXCL. ABERT. E FECHAM. DE RASGO</v>
          </cell>
          <cell r="C5612" t="str">
            <v>M</v>
          </cell>
          <cell r="D5612">
            <v>8.5</v>
          </cell>
        </row>
        <row r="5613">
          <cell r="A5613" t="str">
            <v>15.031.020-0</v>
          </cell>
          <cell r="B5613" t="str">
            <v>TUBO DE FºGALV. DE 3/4", C/COSTURA, INCL. CONEXOES E EMENDAS, EXCL. ABERT. E FECHAM. DE RASGO</v>
          </cell>
          <cell r="C5613" t="str">
            <v>M</v>
          </cell>
          <cell r="D5613">
            <v>10.69</v>
          </cell>
        </row>
        <row r="5614">
          <cell r="A5614" t="str">
            <v>15.031.021-0</v>
          </cell>
          <cell r="B5614" t="str">
            <v>TUBO DE FºGALV. DE 1", C/COSTURA, INCL. CONEXOES E EMENDAS,EXCL. ABERT. E FECHAM. DE RASGO</v>
          </cell>
          <cell r="C5614" t="str">
            <v>M</v>
          </cell>
          <cell r="D5614">
            <v>14.81</v>
          </cell>
        </row>
        <row r="5615">
          <cell r="A5615" t="str">
            <v>15.031.022-0</v>
          </cell>
          <cell r="B5615" t="str">
            <v>TUBO DE FºGALV. DE 1.1/4", C/COSTURA, INCL. CONEXOES E EMENDAS, EXCL. ABERT. E FECHAM. DE RASGO</v>
          </cell>
          <cell r="C5615" t="str">
            <v>M</v>
          </cell>
          <cell r="D5615">
            <v>18.22</v>
          </cell>
        </row>
        <row r="5616">
          <cell r="A5616" t="str">
            <v>15.031.023-0</v>
          </cell>
          <cell r="B5616" t="str">
            <v>TUBO DE FºGALV. DE 1.1/2", C/COSTURA, INCL. CONEXOES E EMENDAS, EXCL. ABERT. E FECHAM. DE RASGO</v>
          </cell>
          <cell r="C5616" t="str">
            <v>M</v>
          </cell>
          <cell r="D5616">
            <v>23.01</v>
          </cell>
        </row>
        <row r="5617">
          <cell r="A5617" t="str">
            <v>15.031.024-0</v>
          </cell>
          <cell r="B5617" t="str">
            <v>TUBO DE FºGALV. DE 2", C/COSTURA, INCL. CONEXOES E EMENDAS,EXCL. ABERT. E FECHAM. DE RASGO</v>
          </cell>
          <cell r="C5617" t="str">
            <v>M</v>
          </cell>
          <cell r="D5617">
            <v>28.99</v>
          </cell>
        </row>
        <row r="5618">
          <cell r="A5618" t="str">
            <v>15.031.025-0</v>
          </cell>
          <cell r="B5618" t="str">
            <v>TUBO DE FºGALV. DE 2.1/2", C/COSTURA, INCL. CONEXOES E EMENDAS, EXCL. ABERT. E FECHAM. DE RASGO</v>
          </cell>
          <cell r="C5618" t="str">
            <v>M</v>
          </cell>
          <cell r="D5618">
            <v>39.22</v>
          </cell>
        </row>
        <row r="5619">
          <cell r="A5619" t="str">
            <v>15.031.026-0</v>
          </cell>
          <cell r="B5619" t="str">
            <v>TUBO DE FºGALV. DE 3", C/COSTURA, INCL. CONEXOES E EMENDAS,EXCL. ABERT. E FECHAM. DE RASGO</v>
          </cell>
          <cell r="C5619" t="str">
            <v>M</v>
          </cell>
          <cell r="D5619">
            <v>45.48</v>
          </cell>
        </row>
        <row r="5620">
          <cell r="A5620" t="str">
            <v>15.031.027-0</v>
          </cell>
          <cell r="B5620" t="str">
            <v>TUBO DE FºGALV. DE 4", C/COSTURA, INCL. CONEXOES E EMENDAS,EXCL. ABERT. E FECHAM. DE RASGO</v>
          </cell>
          <cell r="C5620" t="str">
            <v>M</v>
          </cell>
          <cell r="D5620">
            <v>65.069999999999993</v>
          </cell>
        </row>
        <row r="5621">
          <cell r="A5621" t="str">
            <v>15.031.999-0</v>
          </cell>
          <cell r="B5621" t="str">
            <v>FAMILIA 15.031TUBOS F.G C/ COSTURA.</v>
          </cell>
          <cell r="D5621">
            <v>2435</v>
          </cell>
        </row>
        <row r="5622">
          <cell r="A5622" t="str">
            <v>15.032.500-0</v>
          </cell>
          <cell r="B5622" t="str">
            <v>UNIDADE DE REF. P/FORN. DE CONEXOES DE FERRO MALEAVEL, ZINCADAS, CLASSE 10</v>
          </cell>
          <cell r="C5622" t="str">
            <v>UR</v>
          </cell>
          <cell r="D5622">
            <v>219.83</v>
          </cell>
        </row>
        <row r="5623">
          <cell r="A5623" t="str">
            <v>15.032.999-0</v>
          </cell>
          <cell r="B5623" t="str">
            <v>FAMILIA 15.032UR P/CONEXOES.</v>
          </cell>
          <cell r="D5623">
            <v>1553</v>
          </cell>
        </row>
        <row r="5624">
          <cell r="A5624" t="str">
            <v>15.033.999-0</v>
          </cell>
          <cell r="B5624" t="str">
            <v>FAMILIA 15.033TUBOS F.G.S/COSTURA.</v>
          </cell>
          <cell r="D5624">
            <v>2657</v>
          </cell>
        </row>
        <row r="5625">
          <cell r="A5625" t="str">
            <v>15.034.010-0</v>
          </cell>
          <cell r="B5625" t="str">
            <v>ELETRODUTO DE Fº ZINCADO LEVE C/DIAM. DE 3/4", EXCL. CONEXOES, EMENDAS, ABERT. E FECHAM. DE RASGO</v>
          </cell>
          <cell r="C5625" t="str">
            <v>M</v>
          </cell>
          <cell r="D5625">
            <v>4.6399999999999997</v>
          </cell>
        </row>
        <row r="5626">
          <cell r="A5626" t="str">
            <v>15.034.011-0</v>
          </cell>
          <cell r="B5626" t="str">
            <v>ELETRODUTO DE Fº ZINCADO LEVE C/DIAM. DE 1", EXCL. CONEXOES,EMENDAS, ABERT. E FECHAM. DE RASGO</v>
          </cell>
          <cell r="C5626" t="str">
            <v>M</v>
          </cell>
          <cell r="D5626">
            <v>5.58</v>
          </cell>
        </row>
        <row r="5627">
          <cell r="A5627" t="str">
            <v>15.034.012-0</v>
          </cell>
          <cell r="B5627" t="str">
            <v>ELETRODUTO DE Fº ZINCADO LEVE C/DIAM. DE 1.1/4", EXCL. CONEXOES, EMENDAS, ABERT. E FECHAM. DE RASGO</v>
          </cell>
          <cell r="C5627" t="str">
            <v>M</v>
          </cell>
          <cell r="D5627">
            <v>9.0299999999999994</v>
          </cell>
        </row>
        <row r="5628">
          <cell r="A5628" t="str">
            <v>15.034.013-0</v>
          </cell>
          <cell r="B5628" t="str">
            <v>ELETRODUTO DE Fº ZINCADO LEVE C/DIAM. DE 1.1/2", EXCL. CONEXOES, EMENDAS, ABERT. E FECHAM. DE RASGO</v>
          </cell>
          <cell r="C5628" t="str">
            <v>M</v>
          </cell>
          <cell r="D5628">
            <v>10.01</v>
          </cell>
        </row>
        <row r="5629">
          <cell r="A5629" t="str">
            <v>15.034.014-0</v>
          </cell>
          <cell r="B5629" t="str">
            <v>ELETRODUTO DE Fº ZINCADO LEVE C/DIAM. DE 2", EXCL. CONEXOES,EMENDAS, ABERT. E FECHAM. DE RASGO</v>
          </cell>
          <cell r="C5629" t="str">
            <v>M</v>
          </cell>
          <cell r="D5629">
            <v>14.12</v>
          </cell>
        </row>
        <row r="5630">
          <cell r="A5630" t="str">
            <v>15.034.015-0</v>
          </cell>
          <cell r="B5630" t="str">
            <v>ELETRODUTO DE Fº ZINCADO LEVE C/DIAM. DE 2.1/2", EXCL. CONEXOES, EMENDAS, ABERT. E FECHAM. DE RASGO</v>
          </cell>
          <cell r="C5630" t="str">
            <v>M</v>
          </cell>
          <cell r="D5630">
            <v>21.4</v>
          </cell>
        </row>
        <row r="5631">
          <cell r="A5631" t="str">
            <v>15.034.016-0</v>
          </cell>
          <cell r="B5631" t="str">
            <v>ELETRODUTO DE Fº ZINCADO LEVE C/DIAM. DE 3", EXCL. CONEXOES,EMENDAS, ABERT. E FECHAM. DE RASGO</v>
          </cell>
          <cell r="C5631" t="str">
            <v>M</v>
          </cell>
          <cell r="D5631">
            <v>27.31</v>
          </cell>
        </row>
        <row r="5632">
          <cell r="A5632" t="str">
            <v>15.034.017-0</v>
          </cell>
          <cell r="B5632" t="str">
            <v>ELETRODUTO DE Fº ZINCADO LEVE C/DIAM. DE 4", EXCL. CONEXOES,EMENDAS, ABERT. E FECHAM. DE RASGO</v>
          </cell>
          <cell r="C5632" t="str">
            <v>M</v>
          </cell>
          <cell r="D5632">
            <v>36.119999999999997</v>
          </cell>
        </row>
        <row r="5633">
          <cell r="A5633" t="str">
            <v>15.034.020-0</v>
          </cell>
          <cell r="B5633" t="str">
            <v>ELETRODUTO DE Fº ZINCADO LEVE C/DIAM. DE 3/4", INCL. CONEXOES E EMENDAS, EXCL. ABERT. E FECHAM. DE RASGO</v>
          </cell>
          <cell r="C5633" t="str">
            <v>M</v>
          </cell>
          <cell r="D5633">
            <v>4.9000000000000004</v>
          </cell>
        </row>
        <row r="5634">
          <cell r="A5634" t="str">
            <v>15.034.021-0</v>
          </cell>
          <cell r="B5634" t="str">
            <v>ELETRODUTO DE Fº ZINCADO LEVE C/DIAM. DE 1", INCL. CONEXOESE EMENDAS, EXCL. ABERT. E FECHAM. DE RASGO</v>
          </cell>
          <cell r="C5634" t="str">
            <v>M</v>
          </cell>
          <cell r="D5634">
            <v>5.89</v>
          </cell>
        </row>
        <row r="5635">
          <cell r="A5635" t="str">
            <v>15.034.022-0</v>
          </cell>
          <cell r="B5635" t="str">
            <v>ELETRODUTO DE Fº ZINCADO LEVE C/DIAM. DE 1.1/4", INCL. CONEXOES E EMENDAS, EXCL. ABERT. E FECHAM. DE RASGO</v>
          </cell>
          <cell r="C5635" t="str">
            <v>M</v>
          </cell>
          <cell r="D5635">
            <v>9.66</v>
          </cell>
        </row>
        <row r="5636">
          <cell r="A5636" t="str">
            <v>15.034.023-0</v>
          </cell>
          <cell r="B5636" t="str">
            <v>ELETRODUTO DE Fº ZINCADO LEVE C/DIAM. DE 1.1/2", INCL. CONEXOES E EMENDAS, EXCL. ABERT. E FECHAM. DE RASGO</v>
          </cell>
          <cell r="C5636" t="str">
            <v>M</v>
          </cell>
          <cell r="D5636">
            <v>10.7</v>
          </cell>
        </row>
        <row r="5637">
          <cell r="A5637" t="str">
            <v>15.034.024-0</v>
          </cell>
          <cell r="B5637" t="str">
            <v>ELETRODUTO DE Fº ZINCADO LEVE C/DIAM. DE 2", INCL. CONEXOESE EMENDAS, EXCL. ABERT. E FECHAM. DE RASGO</v>
          </cell>
          <cell r="C5637" t="str">
            <v>M</v>
          </cell>
          <cell r="D5637">
            <v>15.15</v>
          </cell>
        </row>
        <row r="5638">
          <cell r="A5638" t="str">
            <v>15.034.025-0</v>
          </cell>
          <cell r="B5638" t="str">
            <v>ELETRODUTO DE Fº ZINCADO LEVE C/DIAM. DE 2.1/2", INCL. CONEXOES E EMENDAS, EXCL. ABERT. E FECHAM. DE RASGO</v>
          </cell>
          <cell r="C5638" t="str">
            <v>M</v>
          </cell>
          <cell r="D5638">
            <v>23.12</v>
          </cell>
        </row>
        <row r="5639">
          <cell r="A5639" t="str">
            <v>15.034.026-0</v>
          </cell>
          <cell r="B5639" t="str">
            <v>ELETRODUTO DE Fº ZINCADO LEVE C/DIAM. DE 3", INCL. CONEXOESE EMENDAS, EXCL. ABERT. E FECHAM. DE RASGO</v>
          </cell>
          <cell r="C5639" t="str">
            <v>M</v>
          </cell>
          <cell r="D5639">
            <v>29.58</v>
          </cell>
        </row>
        <row r="5640">
          <cell r="A5640" t="str">
            <v>15.034.027-0</v>
          </cell>
          <cell r="B5640" t="str">
            <v>ELETRODUTO DE Fº ZINCADO LEVE C/DIAM. DE 4", INCL. CONEXOESE EMENDAS, EXCL. ABERT. E FECHAM. DE RASGO</v>
          </cell>
          <cell r="C5640" t="str">
            <v>M</v>
          </cell>
          <cell r="D5640">
            <v>39.200000000000003</v>
          </cell>
        </row>
        <row r="5641">
          <cell r="A5641" t="str">
            <v>15.034.999-0</v>
          </cell>
          <cell r="B5641" t="str">
            <v>FAMILIA 15.034ELETRODUTO F.G.</v>
          </cell>
          <cell r="D5641">
            <v>2335</v>
          </cell>
        </row>
        <row r="5642">
          <cell r="A5642" t="str">
            <v>15.035.010-0</v>
          </cell>
          <cell r="B5642" t="str">
            <v>ELETRODUTO FºGALV. PESADO C/DIAM. DE 1/2", EXCL. CONEXOES, EMENDAS, ABERT. E FECHAM. DE RASGO</v>
          </cell>
          <cell r="C5642" t="str">
            <v>M</v>
          </cell>
          <cell r="D5642">
            <v>8.51</v>
          </cell>
        </row>
        <row r="5643">
          <cell r="A5643" t="str">
            <v>15.035.011-0</v>
          </cell>
          <cell r="B5643" t="str">
            <v>ELETRODUTO FºGALV. PESADO C/DIAM. DE 3/4", EXCL. CONEXOES, EMENDAS, ABERT. E FECHAM. DE RASGO</v>
          </cell>
          <cell r="C5643" t="str">
            <v>M</v>
          </cell>
          <cell r="D5643">
            <v>10.77</v>
          </cell>
        </row>
        <row r="5644">
          <cell r="A5644" t="str">
            <v>15.035.012-0</v>
          </cell>
          <cell r="B5644" t="str">
            <v>ELETRODUTO FºGALV. PESADO C/DIAM. DE 1", EXCL. CONEXOES, EMENDAS, ABERT. E FECHAM. DE RASGO</v>
          </cell>
          <cell r="C5644" t="str">
            <v>M</v>
          </cell>
          <cell r="D5644">
            <v>14.08</v>
          </cell>
        </row>
        <row r="5645">
          <cell r="A5645" t="str">
            <v>15.035.013-0</v>
          </cell>
          <cell r="B5645" t="str">
            <v>ELETRODUTO FºGALV. PESADO C/DIAM. DE 1.1/4", EXCL. CONEXOES,EMENDAS, ABERT. E FECHAM. DE RASGO</v>
          </cell>
          <cell r="C5645" t="str">
            <v>M</v>
          </cell>
          <cell r="D5645">
            <v>19.760000000000002</v>
          </cell>
        </row>
        <row r="5646">
          <cell r="A5646" t="str">
            <v>15.035.014-0</v>
          </cell>
          <cell r="B5646" t="str">
            <v>ELETRODUTO FºGALV. PESADO C/DIAM. DE 1.1/2", EXCL. CONEXOES,EMENDAS, ABERT. E FECHAM. DE RASGO</v>
          </cell>
          <cell r="C5646" t="str">
            <v>M</v>
          </cell>
          <cell r="D5646">
            <v>24.24</v>
          </cell>
        </row>
        <row r="5647">
          <cell r="A5647" t="str">
            <v>15.035.015-0</v>
          </cell>
          <cell r="B5647" t="str">
            <v>ELETRODUTO FºGALV. PESADO C/DIAM. DE 2", EXCL. CONEXOES, EMENDAS, ABERT. E FECHAM. DE RASGO</v>
          </cell>
          <cell r="C5647" t="str">
            <v>M</v>
          </cell>
          <cell r="D5647">
            <v>30.12</v>
          </cell>
        </row>
        <row r="5648">
          <cell r="A5648" t="str">
            <v>15.035.016-0</v>
          </cell>
          <cell r="B5648" t="str">
            <v>ELETRODUTO FºGALV. PESADO C/DIAM. DE 2.1/2", EXCL. CONEXOES,EMENDAS E ABERT. E FECHAM. DE RASGO</v>
          </cell>
          <cell r="C5648" t="str">
            <v>M</v>
          </cell>
          <cell r="D5648">
            <v>43.58</v>
          </cell>
        </row>
        <row r="5649">
          <cell r="A5649" t="str">
            <v>15.035.017-0</v>
          </cell>
          <cell r="B5649" t="str">
            <v>ELETRODUTO FºGALV. PESADO C/DIAM. DE 3", EXCL. CONEXOES, EMENDAS, ABERT. E FECHAM. DE RASGO</v>
          </cell>
          <cell r="C5649" t="str">
            <v>M</v>
          </cell>
          <cell r="D5649">
            <v>51.56</v>
          </cell>
        </row>
        <row r="5650">
          <cell r="A5650" t="str">
            <v>15.035.020-0</v>
          </cell>
          <cell r="B5650" t="str">
            <v>ELETRODUTO FºGALV. PESADO C/DIAM. DE 1/2", INCL. CONEXOES EEMENDAS, EXCL. ABERT. E FECHAM. DE RASGO</v>
          </cell>
          <cell r="C5650" t="str">
            <v>M</v>
          </cell>
          <cell r="D5650">
            <v>9.19</v>
          </cell>
        </row>
        <row r="5651">
          <cell r="A5651" t="str">
            <v>15.035.021-0</v>
          </cell>
          <cell r="B5651" t="str">
            <v>ELETRODUTO FºGALV. PESADO C/DIAM. DE 3/4", INCL. CONEXOES EEMENDAS, EXCL. ABERT. E FECHAM. DE RASGO</v>
          </cell>
          <cell r="C5651" t="str">
            <v>M</v>
          </cell>
          <cell r="D5651">
            <v>11.64</v>
          </cell>
        </row>
        <row r="5652">
          <cell r="A5652" t="str">
            <v>15.035.022-0</v>
          </cell>
          <cell r="B5652" t="str">
            <v>ELETRODUTO FºGALV. PESADO C/DIAM. DE 1", INCL. CONEXOES E EMENDAS, EXCL. ABERT. E FECHAM. DE RASGO</v>
          </cell>
          <cell r="C5652" t="str">
            <v>M</v>
          </cell>
          <cell r="D5652">
            <v>15.25</v>
          </cell>
        </row>
        <row r="5653">
          <cell r="A5653" t="str">
            <v>15.035.023-0</v>
          </cell>
          <cell r="B5653" t="str">
            <v>ELETRODUTO FºGALV. PESADO C/DIAM. DE 1.1/4", INCL. CONEXOESE EMENDAS, EXCL. ABERT. E FECHAM. DE RASGO</v>
          </cell>
          <cell r="C5653" t="str">
            <v>M</v>
          </cell>
          <cell r="D5653">
            <v>21.46</v>
          </cell>
        </row>
        <row r="5654">
          <cell r="A5654" t="str">
            <v>15.035.024-0</v>
          </cell>
          <cell r="B5654" t="str">
            <v>ELETRODUTO FºGALV. PESADO C/DIAM. DE 1.1/2", INCL. CONEXOESE EMENDAS, EXCL. ABERT. E FECHAM. DE RASGO</v>
          </cell>
          <cell r="C5654" t="str">
            <v>M</v>
          </cell>
          <cell r="D5654">
            <v>26.35</v>
          </cell>
        </row>
        <row r="5655">
          <cell r="A5655" t="str">
            <v>15.035.025-0</v>
          </cell>
          <cell r="B5655" t="str">
            <v>ELETRODUTO FºGALV. PESADO C/DIAM. DE 2", INCL. CONEXOES E EMENDAS, EXCL. ABERT. E FECHAM. DE RASGO</v>
          </cell>
          <cell r="C5655" t="str">
            <v>M</v>
          </cell>
          <cell r="D5655">
            <v>32.75</v>
          </cell>
        </row>
        <row r="5656">
          <cell r="A5656" t="str">
            <v>15.035.026-0</v>
          </cell>
          <cell r="B5656" t="str">
            <v>ELETRODUTO FºGALV. PESADO C/DIAM. DE 2.1/2", INCL. CONEXOESE EMENDAS, EXCL. ABERT. E FECHAM. DE RASGO</v>
          </cell>
          <cell r="C5656" t="str">
            <v>M</v>
          </cell>
          <cell r="D5656">
            <v>47.53</v>
          </cell>
        </row>
        <row r="5657">
          <cell r="A5657" t="str">
            <v>15.035.027-0</v>
          </cell>
          <cell r="B5657" t="str">
            <v>ELETRODUTO FºGALV. PESADO C/DIAM. DE 3", INCL. CONEXOES E EMENDAS, EXCL. ABERT. E FECHAM. DE RASGO</v>
          </cell>
          <cell r="C5657" t="str">
            <v>M</v>
          </cell>
          <cell r="D5657">
            <v>56.26</v>
          </cell>
        </row>
        <row r="5658">
          <cell r="A5658" t="str">
            <v>15.035.999-0</v>
          </cell>
          <cell r="B5658" t="str">
            <v>FAMILIA 15.035ELETRODUTO PESADO APOLLO.</v>
          </cell>
          <cell r="D5658">
            <v>7046</v>
          </cell>
        </row>
        <row r="5659">
          <cell r="A5659" t="str">
            <v>15.036.010-0</v>
          </cell>
          <cell r="B5659" t="str">
            <v>TUBO PVC RQ P/AGUA FRIA C/DIAM. DE 1/2", EXCL. CONEXOES, EMENDAS, ABERT. E FECHAM. DE RASGO</v>
          </cell>
          <cell r="C5659" t="str">
            <v>M</v>
          </cell>
          <cell r="D5659">
            <v>3.52</v>
          </cell>
        </row>
        <row r="5660">
          <cell r="A5660" t="str">
            <v>15.036.011-0</v>
          </cell>
          <cell r="B5660" t="str">
            <v>TUBO PVC RQ P/AGUA FRIA C/DIAM. DE 3/4", EXCL. CONEXOES, EMENDAS, ABERT. E FECHAM. DE RASGO</v>
          </cell>
          <cell r="C5660" t="str">
            <v>M</v>
          </cell>
          <cell r="D5660">
            <v>4.53</v>
          </cell>
        </row>
        <row r="5661">
          <cell r="A5661" t="str">
            <v>15.036.012-0</v>
          </cell>
          <cell r="B5661" t="str">
            <v>TUBO PVC RQ P/AGUA FRIA C/DIAM. DE 1", EXCL. CONEXOES, EMENDAS, ABERT. E FECHAM. DE RASGO</v>
          </cell>
          <cell r="C5661" t="str">
            <v>M</v>
          </cell>
          <cell r="D5661">
            <v>7.41</v>
          </cell>
        </row>
        <row r="5662">
          <cell r="A5662" t="str">
            <v>15.036.013-0</v>
          </cell>
          <cell r="B5662" t="str">
            <v>TUBO PVC RQ P/AGUA FRIA C/DIAM. DE 1.1/2", EXCL. CONEXOES, EMENDAS, ABERT. E FECHAM. DE RASGO</v>
          </cell>
          <cell r="C5662" t="str">
            <v>M</v>
          </cell>
          <cell r="D5662">
            <v>11.49</v>
          </cell>
        </row>
        <row r="5663">
          <cell r="A5663" t="str">
            <v>15.036.014-0</v>
          </cell>
          <cell r="B5663" t="str">
            <v>TUBO PVC RQ P/AGUA FRIA C/DIAM. DE 2", EXCL. CONEXOES, EMENDAS, ABERT. E FECHAM. DE RASGO</v>
          </cell>
          <cell r="C5663" t="str">
            <v>M</v>
          </cell>
          <cell r="D5663">
            <v>16.11</v>
          </cell>
        </row>
        <row r="5664">
          <cell r="A5664" t="str">
            <v>15.036.015-0</v>
          </cell>
          <cell r="B5664" t="str">
            <v>TUBO PVC RQ P/AGUA FRIA C/DIAM. DE 2.1/2", EXCL. CONEXOES, EMENDAS, ABERT. E FECHAM. DE RASGO</v>
          </cell>
          <cell r="C5664" t="str">
            <v>M</v>
          </cell>
          <cell r="D5664">
            <v>23.89</v>
          </cell>
        </row>
        <row r="5665">
          <cell r="A5665" t="str">
            <v>15.036.016-0</v>
          </cell>
          <cell r="B5665" t="str">
            <v>TUBO PVC RQ P/AGUA FRIA C/DIAM. DE 3", EXCL. CONEXOES, EMENDAS, ABERT. E FECHAM. DE RASGO</v>
          </cell>
          <cell r="C5665" t="str">
            <v>M</v>
          </cell>
          <cell r="D5665">
            <v>30.4</v>
          </cell>
        </row>
        <row r="5666">
          <cell r="A5666" t="str">
            <v>15.036.017-0</v>
          </cell>
          <cell r="B5666" t="str">
            <v>TUBO PVC RQ P/AGUA FRIA C/DIAM. DE 4", EXCL. CONEXOES, EMENDAS, ABERT. E FECHAM. DE RASGO</v>
          </cell>
          <cell r="C5666" t="str">
            <v>M</v>
          </cell>
          <cell r="D5666">
            <v>35.83</v>
          </cell>
        </row>
        <row r="5667">
          <cell r="A5667" t="str">
            <v>15.036.018-0</v>
          </cell>
          <cell r="B5667" t="str">
            <v>TUBO PVC RQ P/AGUA FRIA C/DIAM. DE 1/2", INCL. CONEXOES E EMENDAS, EXCL. ABERT. E FECHAM. DE RASGO</v>
          </cell>
          <cell r="C5667" t="str">
            <v>M</v>
          </cell>
          <cell r="D5667">
            <v>3.72</v>
          </cell>
        </row>
        <row r="5668">
          <cell r="A5668" t="str">
            <v>15.036.019-0</v>
          </cell>
          <cell r="B5668" t="str">
            <v>TUBO PVC RQ P/AGUA FRIA C/DIAM. DE 3/4", INCL. CONEXOES E EMENDAS, EXCL. ABERT. E FECHAM. DE RASGO</v>
          </cell>
          <cell r="C5668" t="str">
            <v>M</v>
          </cell>
          <cell r="D5668">
            <v>4.8</v>
          </cell>
        </row>
        <row r="5669">
          <cell r="A5669" t="str">
            <v>15.036.020-0</v>
          </cell>
          <cell r="B5669" t="str">
            <v>TUBO PVC RQ P/AGUA FRIA C/DIAM. DE 1", INCL. CONEXOES E EMENDAS, EXCL. ABERT. E FECHAM. DE RASGO</v>
          </cell>
          <cell r="C5669" t="str">
            <v>M</v>
          </cell>
          <cell r="D5669">
            <v>7.94</v>
          </cell>
        </row>
        <row r="5670">
          <cell r="A5670" t="str">
            <v>15.036.021-0</v>
          </cell>
          <cell r="B5670" t="str">
            <v>TUBO PVC RQ P/AGUA FRIA C/DIAM. DE 1.1/4", INCL. CONEXOES EEMENDAS, EXCL. ABERT. E FECHAM. DE RASGO</v>
          </cell>
          <cell r="C5670" t="str">
            <v>M</v>
          </cell>
          <cell r="D5670">
            <v>10.17</v>
          </cell>
        </row>
        <row r="5671">
          <cell r="A5671" t="str">
            <v>15.036.022-0</v>
          </cell>
          <cell r="B5671" t="str">
            <v>TUBO PVC RQ P/AGUA FRIA C/DIAM. DE 1.1/2", INCL. CONEXOES EEMENDAS, EXCL. ABERT. E FECHAM. DE RASGO</v>
          </cell>
          <cell r="C5671" t="str">
            <v>M</v>
          </cell>
          <cell r="D5671">
            <v>12.37</v>
          </cell>
        </row>
        <row r="5672">
          <cell r="A5672" t="str">
            <v>15.036.023-0</v>
          </cell>
          <cell r="B5672" t="str">
            <v>TUBO PVC RQ P/AGUA FRIA C/DIAM. DE 2", INCL. CONEXOES E EMENDAS, EXCL. ABERT. E FECHAM. DE RASGO</v>
          </cell>
          <cell r="C5672" t="str">
            <v>M</v>
          </cell>
          <cell r="D5672">
            <v>17.39</v>
          </cell>
        </row>
        <row r="5673">
          <cell r="A5673" t="str">
            <v>15.036.024-0</v>
          </cell>
          <cell r="B5673" t="str">
            <v>TUBO PVC RQ P/AGUA FRIA C/DIAM. DE 2.1/2", INCL. CONEXOES EEMENDAS, EXCL. ABERT. E FECHAM. DE RASGO</v>
          </cell>
          <cell r="C5673" t="str">
            <v>M</v>
          </cell>
          <cell r="D5673">
            <v>25.89</v>
          </cell>
        </row>
        <row r="5674">
          <cell r="A5674" t="str">
            <v>15.036.025-0</v>
          </cell>
          <cell r="B5674" t="str">
            <v>TUBO PVC RQ P/AGUA FRIA C/DIAM. DE 3", INCL. CONEXOES E EMENDAS, EXCL. ABERT. E FECHAM. DE RASGO</v>
          </cell>
          <cell r="C5674" t="str">
            <v>M</v>
          </cell>
          <cell r="D5674">
            <v>32.979999999999997</v>
          </cell>
        </row>
        <row r="5675">
          <cell r="A5675" t="str">
            <v>15.036.026-0</v>
          </cell>
          <cell r="B5675" t="str">
            <v>TUBO PVC RQ P/AGUA FRIA C/DIAM. DE 4", INCL. CONEXOES E EMENDAS, EXCL. ABERT. E FECHAM. DE RASGO</v>
          </cell>
          <cell r="C5675" t="str">
            <v>M</v>
          </cell>
          <cell r="D5675">
            <v>38.880000000000003</v>
          </cell>
        </row>
        <row r="5676">
          <cell r="A5676" t="str">
            <v>15.036.027-0</v>
          </cell>
          <cell r="B5676" t="str">
            <v>TUBO PVC SD P/AGUA FRIA C/DIAM. DE 20MM, EXCL. CONEXOES, EMENDAS, ABERT. E FECHAM. DE RASGO</v>
          </cell>
          <cell r="C5676" t="str">
            <v>M</v>
          </cell>
          <cell r="D5676">
            <v>3.48</v>
          </cell>
        </row>
        <row r="5677">
          <cell r="A5677" t="str">
            <v>15.036.028-0</v>
          </cell>
          <cell r="B5677" t="str">
            <v>TUBO PVC SD P/AGUA FRIA C/DIAM. DE 25MM, EXCL. CONEXOES, EMENDAS, ABERT. E FECHAM. DE RASGO</v>
          </cell>
          <cell r="C5677" t="str">
            <v>M</v>
          </cell>
          <cell r="D5677">
            <v>4</v>
          </cell>
        </row>
        <row r="5678">
          <cell r="A5678" t="str">
            <v>15.036.029-0</v>
          </cell>
          <cell r="B5678" t="str">
            <v>TUBO PVC SD P/AGUA FRIA C/DIAM. DE 32MM, EXCL. CONEXOES, EMENDAS, ABERT. E FECHAM. DE RASGO</v>
          </cell>
          <cell r="C5678" t="str">
            <v>M</v>
          </cell>
          <cell r="D5678">
            <v>5.82</v>
          </cell>
        </row>
        <row r="5679">
          <cell r="A5679" t="str">
            <v>15.036.030-0</v>
          </cell>
          <cell r="B5679" t="str">
            <v>TUBO PVC SD P/AGUA FRIA C/DIAM. DE 40MM, EXCL. CONEXOES, EMENDAS, ABERT. E FECHAM. DE RASGO</v>
          </cell>
          <cell r="C5679" t="str">
            <v>M</v>
          </cell>
          <cell r="D5679">
            <v>7.55</v>
          </cell>
        </row>
        <row r="5680">
          <cell r="A5680" t="str">
            <v>15.036.031-0</v>
          </cell>
          <cell r="B5680" t="str">
            <v>TUBO PVC SD P/AGUA FRIA C/DIAM. DE 50MM, EXCL. CONEXOES, EMENDAS, ABERT. E FECHAM. DE RASGO</v>
          </cell>
          <cell r="C5680" t="str">
            <v>M</v>
          </cell>
          <cell r="D5680">
            <v>9.02</v>
          </cell>
        </row>
        <row r="5681">
          <cell r="A5681" t="str">
            <v>15.036.032-0</v>
          </cell>
          <cell r="B5681" t="str">
            <v>TUBO PVC SD P/AGUA FRIA C/DIAM. DE 60MM, EXCL. CONEXOES, EMENDAS, ABERT. E FECHAM. DE RASGO</v>
          </cell>
          <cell r="C5681" t="str">
            <v>M</v>
          </cell>
          <cell r="D5681">
            <v>13.15</v>
          </cell>
        </row>
        <row r="5682">
          <cell r="A5682" t="str">
            <v>15.036.033-0</v>
          </cell>
          <cell r="B5682" t="str">
            <v>TUBO PVC SD P/AGUA FRIA C/DIAM. DE 75MM, EXCL. CONEXOES, EMENDAS, ABERT. E FECHAM. DE RASGO</v>
          </cell>
          <cell r="C5682" t="str">
            <v>M</v>
          </cell>
          <cell r="D5682">
            <v>18.8</v>
          </cell>
        </row>
        <row r="5683">
          <cell r="A5683" t="str">
            <v>15.036.034-0</v>
          </cell>
          <cell r="B5683" t="str">
            <v>TUBO PVC SD P/AGUA FRIA C/DIAM. DE 85MM, EXCL. CONEXOES, EMENDAS, ABERT. E FECHAM. DE RASGO</v>
          </cell>
          <cell r="C5683" t="str">
            <v>M</v>
          </cell>
          <cell r="D5683">
            <v>23.44</v>
          </cell>
        </row>
        <row r="5684">
          <cell r="A5684" t="str">
            <v>15.036.035-0</v>
          </cell>
          <cell r="B5684" t="str">
            <v>TUBO PVC SD P/AGUA FRIA C/DIAM. DE 110MM, EXCL. CONEXOES, EMENDAS, ABERT. E FECHAM. DE RASGO</v>
          </cell>
          <cell r="C5684" t="str">
            <v>M</v>
          </cell>
          <cell r="D5684">
            <v>35.42</v>
          </cell>
        </row>
        <row r="5685">
          <cell r="A5685" t="str">
            <v>15.036.036-0</v>
          </cell>
          <cell r="B5685" t="str">
            <v>TUBO PVC SD P/AGUA FRIA C/DIAM. DE 20MM, INCL. CONEXOES E EMENDAS, EXCL. ABERT. E FECHAM. DE RASGO</v>
          </cell>
          <cell r="C5685" t="str">
            <v>M</v>
          </cell>
          <cell r="D5685">
            <v>3.61</v>
          </cell>
        </row>
        <row r="5686">
          <cell r="A5686" t="str">
            <v>15.036.037-0</v>
          </cell>
          <cell r="B5686" t="str">
            <v>TUBO PVC SD P/AGUA FRIA C/DIAM. DE 25MM, INCL. CONEXOES E EMENDAS, EXCL. ABERT. E FECHAM. DE RASGO</v>
          </cell>
          <cell r="C5686" t="str">
            <v>M</v>
          </cell>
          <cell r="D5686">
            <v>4.17</v>
          </cell>
        </row>
        <row r="5687">
          <cell r="A5687" t="str">
            <v>15.036.038-0</v>
          </cell>
          <cell r="B5687" t="str">
            <v>TUBO PVC SD P/AGUA FRIA C/DIAM. DE 32MM, INCL. CONEXOES E EMENDAS, EXCL. ABERT. E FECHAM. DE RASGO</v>
          </cell>
          <cell r="C5687" t="str">
            <v>M</v>
          </cell>
          <cell r="D5687">
            <v>6.16</v>
          </cell>
        </row>
        <row r="5688">
          <cell r="A5688" t="str">
            <v>15.036.039-0</v>
          </cell>
          <cell r="B5688" t="str">
            <v>TUBO PVC SD P/AGUA FRIA C/DIAM. DE 40MM, INCL. CONEXOES E EMENDAS, EXCL. ABERT. E FECHAM. DE RASGO</v>
          </cell>
          <cell r="C5688" t="str">
            <v>M</v>
          </cell>
          <cell r="D5688">
            <v>8.0399999999999991</v>
          </cell>
        </row>
        <row r="5689">
          <cell r="A5689" t="str">
            <v>15.036.040-0</v>
          </cell>
          <cell r="B5689" t="str">
            <v>TUBO PVC SD P/AGUA FRIA C/DIAM. DE 50MM, INCL. CONEXOES E EMENDAS, EXCL. ABERT. E FECHAM. DE RASGO</v>
          </cell>
          <cell r="C5689" t="str">
            <v>M</v>
          </cell>
          <cell r="D5689">
            <v>9.59</v>
          </cell>
        </row>
        <row r="5690">
          <cell r="A5690" t="str">
            <v>15.036.041-0</v>
          </cell>
          <cell r="B5690" t="str">
            <v>TUBO PVC SD P/AGUA FRIA C/DIAM. DE 60MM, INCL. CONEXOES E EMENDAS, EXCL. ABERT. E FECHAM. DE RASGO</v>
          </cell>
          <cell r="C5690" t="str">
            <v>M</v>
          </cell>
          <cell r="D5690">
            <v>14.07</v>
          </cell>
        </row>
        <row r="5691">
          <cell r="A5691" t="str">
            <v>15.036.042-0</v>
          </cell>
          <cell r="B5691" t="str">
            <v>TUBO PVC SD P/AGUA FRIA C/DIAM. DE 75MM, INCL. CONEXOES E EMENDAS, EXCL. ABERT. E FECHAM. DE RASGO</v>
          </cell>
          <cell r="C5691" t="str">
            <v>M</v>
          </cell>
          <cell r="D5691">
            <v>20.23</v>
          </cell>
        </row>
        <row r="5692">
          <cell r="A5692" t="str">
            <v>15.036.043-0</v>
          </cell>
          <cell r="B5692" t="str">
            <v>TUBO PVC SD P/AGUA FRIA C/DIAM. DE 85MM, INCL. CONEXOES E EMENDAS, EXCL. ABERT. E FECHAM. DE RASGO</v>
          </cell>
          <cell r="C5692" t="str">
            <v>M</v>
          </cell>
          <cell r="D5692">
            <v>25.26</v>
          </cell>
        </row>
        <row r="5693">
          <cell r="A5693" t="str">
            <v>15.036.044-0</v>
          </cell>
          <cell r="B5693" t="str">
            <v>TUBO PVC SD P/AGUA FRIA C/DIAM. DE 110MM, INCL. CONEXOES E EMENDAS, EXCL. ABERT. E FECHAM. DE RASGO</v>
          </cell>
          <cell r="C5693" t="str">
            <v>M</v>
          </cell>
          <cell r="D5693">
            <v>38.36</v>
          </cell>
        </row>
        <row r="5694">
          <cell r="A5694" t="str">
            <v>15.036.045-0</v>
          </cell>
          <cell r="B5694" t="str">
            <v>TUBO PVC SD P/ESGOTO E AGUAS PLUVIAIS C/DIAM. DE 40MM, EXCL.CONEXOES, EMENDAS, ABERT. E FECHAM. DE RASGO</v>
          </cell>
          <cell r="C5694" t="str">
            <v>M</v>
          </cell>
          <cell r="D5694">
            <v>4.9800000000000004</v>
          </cell>
        </row>
        <row r="5695">
          <cell r="A5695" t="str">
            <v>15.036.046-0</v>
          </cell>
          <cell r="B5695" t="str">
            <v>TUBO PVC SD P/ESGOTO E AGUAS PLUVIAIS C/DIAM. DE 50MM, EXCL.CONEXOES, EMENDAS, ABERT. E FECHAM. DE RASGO</v>
          </cell>
          <cell r="C5695" t="str">
            <v>M</v>
          </cell>
          <cell r="D5695">
            <v>7.21</v>
          </cell>
        </row>
        <row r="5696">
          <cell r="A5696" t="str">
            <v>15.036.047-0</v>
          </cell>
          <cell r="B5696" t="str">
            <v>TUBO PVC SD P/ESGOTO E AGUAS PLUVIAIS C/DIAM. DE 75MM, EXCL.CONEXOES, EMENDAS, ABERT. E FECHAM. DE RASGO</v>
          </cell>
          <cell r="C5696" t="str">
            <v>M</v>
          </cell>
          <cell r="D5696">
            <v>9.81</v>
          </cell>
        </row>
        <row r="5697">
          <cell r="A5697" t="str">
            <v>15.036.048-0</v>
          </cell>
          <cell r="B5697" t="str">
            <v>TUBO PVC SD P/ESGOTO E AGUAS PLUVIAIS C/DIAM. DE 100MM, EXCL. CONEXOES, EMENDAS, ABERT. E FECHAM. DE RASGO</v>
          </cell>
          <cell r="C5697" t="str">
            <v>M</v>
          </cell>
          <cell r="D5697">
            <v>11.34</v>
          </cell>
        </row>
        <row r="5698">
          <cell r="A5698" t="str">
            <v>15.036.049-0</v>
          </cell>
          <cell r="B5698" t="str">
            <v>TUBO PVC SD P/ESGOTO E AGUAS PLUVIAIS C/DIAM. DE 40MM, INCL.CONEXOES E EMENDAS, EXCL. ABERT. E FECHAM. DE RASGO</v>
          </cell>
          <cell r="C5698" t="str">
            <v>M</v>
          </cell>
          <cell r="D5698">
            <v>5.2</v>
          </cell>
        </row>
        <row r="5699">
          <cell r="A5699" t="str">
            <v>15.036.050-0</v>
          </cell>
          <cell r="B5699" t="str">
            <v>TUBO PVC SD P/ESGOTO E AGUAS PLUVIAIS C/DIAM. DE 50MM, INCL.CONEXOES E EMENDAS, EXCL. ABERT. E FECHAM. DE RASGO</v>
          </cell>
          <cell r="C5699" t="str">
            <v>M</v>
          </cell>
          <cell r="D5699">
            <v>7.6</v>
          </cell>
        </row>
        <row r="5700">
          <cell r="A5700" t="str">
            <v>15.036.051-0</v>
          </cell>
          <cell r="B5700" t="str">
            <v>TUBO PVC SD P/ESGOTO E AGUAS PLUVIAIS C/DIAM. DE 75MM, INCL.CONEXOES E EMENDAS, EXCL. ABERT. E FECHAM. DE RASGO</v>
          </cell>
          <cell r="C5700" t="str">
            <v>M</v>
          </cell>
          <cell r="D5700">
            <v>10.33</v>
          </cell>
        </row>
        <row r="5701">
          <cell r="A5701" t="str">
            <v>15.036.052-0</v>
          </cell>
          <cell r="B5701" t="str">
            <v>TUBO PVC SD P/ESGOTO E AGUAS PLUVIAIS C/DIAM. DE 100MM, INCL. CONEXOES E EMENDAS, EXCL. ABERT. E FECHAM. DE RASGO</v>
          </cell>
          <cell r="C5701" t="str">
            <v>M</v>
          </cell>
          <cell r="D5701">
            <v>11.95</v>
          </cell>
        </row>
        <row r="5702">
          <cell r="A5702" t="str">
            <v>15.036.053-0</v>
          </cell>
          <cell r="B5702" t="str">
            <v>TUBO PVC SD P/ESGOTO E AGUAS PLUVIAIS C/DIAM. DE 150MM, INCL. CONEXOES E EMENDAS, EXCL. ABERT. E FECHAM. DE RASGO</v>
          </cell>
          <cell r="C5702" t="str">
            <v>M</v>
          </cell>
          <cell r="D5702">
            <v>22.46</v>
          </cell>
        </row>
        <row r="5703">
          <cell r="A5703" t="str">
            <v>15.036.054-0</v>
          </cell>
          <cell r="B5703" t="str">
            <v>TUBO PVC SD P/ESGOTO E AGUAS PLUVIAIS C/DIAM. DE 75MM, LINHAR, EXCL. CONEXOES, EMENDAS, ABERT. E FECHAM. DE RASGO</v>
          </cell>
          <cell r="C5703" t="str">
            <v>M</v>
          </cell>
          <cell r="D5703">
            <v>10.55</v>
          </cell>
        </row>
        <row r="5704">
          <cell r="A5704" t="str">
            <v>15.036.055-0</v>
          </cell>
          <cell r="B5704" t="str">
            <v>TUBO PVC SD P/ESGOTO E AGUAS PLUVIAIS C/DIAM. DE 100MM, LINHA R, EXCL. CONEXOES, EMENDAS, ABERT. E FECHAM. DE RASGO</v>
          </cell>
          <cell r="C5704" t="str">
            <v>M</v>
          </cell>
          <cell r="D5704">
            <v>15.77</v>
          </cell>
        </row>
        <row r="5705">
          <cell r="A5705" t="str">
            <v>15.036.056-0</v>
          </cell>
          <cell r="B5705" t="str">
            <v>TUBO PVC SD P/ESGOTO E AGUAS PLUVIAIS C/DIAM. DE 150MM, LINHA R, EXCL. CONEXOES, EMENDAS, ABERT. E FECHAM. DE RASGO</v>
          </cell>
          <cell r="C5705" t="str">
            <v>M</v>
          </cell>
          <cell r="D5705">
            <v>29.14</v>
          </cell>
        </row>
        <row r="5706">
          <cell r="A5706" t="str">
            <v>15.036.057-0</v>
          </cell>
          <cell r="B5706" t="str">
            <v>TUBO PVC SD P/ESGOTO E AGUAS PLUVIAIS C/DIAM. DE 75MM, LINHAR, INCL. CONEXOES E EMENDAS, EXCL. ABERT. E FECHAM.DE RASGO</v>
          </cell>
          <cell r="C5706" t="str">
            <v>M</v>
          </cell>
          <cell r="D5706">
            <v>11.37</v>
          </cell>
        </row>
        <row r="5707">
          <cell r="A5707" t="str">
            <v>15.036.058-0</v>
          </cell>
          <cell r="B5707" t="str">
            <v>TUBO PVC SD P/ESGOTO E AGUAS PLUVIAIS C/DIAM. DE 100MM, LINHA R, INCL. CONEXOES E EMENDAS, EXCL. ABERT.E FECHAM.DE RASGO</v>
          </cell>
          <cell r="C5707" t="str">
            <v>M</v>
          </cell>
          <cell r="D5707">
            <v>17.079999999999998</v>
          </cell>
        </row>
        <row r="5708">
          <cell r="A5708" t="str">
            <v>15.036.059-0</v>
          </cell>
          <cell r="B5708" t="str">
            <v>TUBO PVC SD P/ESGOTO E AGUAS PLUVIAIS C/DIAM. DE 150MM, LINHA R, INCL. CONEXOES E EMENDAS, EXCL. ABERT.E FECHAM.DE RASGO</v>
          </cell>
          <cell r="C5708" t="str">
            <v>M</v>
          </cell>
          <cell r="D5708">
            <v>31.78</v>
          </cell>
        </row>
        <row r="5709">
          <cell r="A5709" t="str">
            <v>15.036.060-0</v>
          </cell>
          <cell r="B5709" t="str">
            <v>ELETRODUTO PVC RQ C/DIAM. DE 1/2", EXCL. CONEXOES, EMENDAS,ABERT. E FECHAM. DE RASGO</v>
          </cell>
          <cell r="C5709" t="str">
            <v>M</v>
          </cell>
          <cell r="D5709">
            <v>2.52</v>
          </cell>
        </row>
        <row r="5710">
          <cell r="A5710" t="str">
            <v>15.036.061-0</v>
          </cell>
          <cell r="B5710" t="str">
            <v>ELETRODUTO PVC RQ C/DIAM. DE 3/4", EXCL. CONEXOES, EMENDAS,ABERT. E FECHAM. DE RASGO</v>
          </cell>
          <cell r="C5710" t="str">
            <v>M</v>
          </cell>
          <cell r="D5710">
            <v>3.23</v>
          </cell>
        </row>
        <row r="5711">
          <cell r="A5711" t="str">
            <v>15.036.062-0</v>
          </cell>
          <cell r="B5711" t="str">
            <v>ELETRODUTO PVC RQ C/DIAM. DE 1", EXCL. CONEXOES, EMENDAS, ABERT. E FECHAM. DE RASGO</v>
          </cell>
          <cell r="C5711" t="str">
            <v>M</v>
          </cell>
          <cell r="D5711">
            <v>4.24</v>
          </cell>
        </row>
        <row r="5712">
          <cell r="A5712" t="str">
            <v>15.036.063-0</v>
          </cell>
          <cell r="B5712" t="str">
            <v>ELETRODUTO PVC RQ C/DIAM. DE 1.1/4", EXCL. CONEXOES, EMENDAS, ABERT. E FECHAM. DE RASGO</v>
          </cell>
          <cell r="C5712" t="str">
            <v>M</v>
          </cell>
          <cell r="D5712">
            <v>5.17</v>
          </cell>
        </row>
        <row r="5713">
          <cell r="A5713" t="str">
            <v>15.036.064-0</v>
          </cell>
          <cell r="B5713" t="str">
            <v>ELETRODUTO PVC RQ C/DIAM. DE 1.1/2", EXCL. CONEXOES, EMENDAS, ABERT. E FECHAM. DE RASGO</v>
          </cell>
          <cell r="C5713" t="str">
            <v>M</v>
          </cell>
          <cell r="D5713">
            <v>6.18</v>
          </cell>
        </row>
        <row r="5714">
          <cell r="A5714" t="str">
            <v>15.036.065-0</v>
          </cell>
          <cell r="B5714" t="str">
            <v>ELETRODUTO PVC RQ C/DIAM. DE 2", EXCL. CONEXOES, EMENDAS, ABERT. E FECHAM. DE RASGO</v>
          </cell>
          <cell r="C5714" t="str">
            <v>M</v>
          </cell>
          <cell r="D5714">
            <v>7.75</v>
          </cell>
        </row>
        <row r="5715">
          <cell r="A5715" t="str">
            <v>15.036.066-0</v>
          </cell>
          <cell r="B5715" t="str">
            <v>ELETRODUTO PVC RQ C/DIAM. DE 2.1/2", EXCL. CONEXOES, EMENDAS, ABERT. E FECHAM. DE RASGO</v>
          </cell>
          <cell r="C5715" t="str">
            <v>M</v>
          </cell>
          <cell r="D5715">
            <v>13.14</v>
          </cell>
        </row>
        <row r="5716">
          <cell r="A5716" t="str">
            <v>15.036.067-0</v>
          </cell>
          <cell r="B5716" t="str">
            <v>ELETRODUTO PVC RQ C/DIAM. DE 3", EXCL. CONEXOES, EMENDAS, ABERT. E FECHAM. DE RASGO</v>
          </cell>
          <cell r="C5716" t="str">
            <v>M</v>
          </cell>
          <cell r="D5716">
            <v>16.079999999999998</v>
          </cell>
        </row>
        <row r="5717">
          <cell r="A5717" t="str">
            <v>15.036.068-0</v>
          </cell>
          <cell r="B5717" t="str">
            <v>ELETRODUTO PVC RQ C/DIAM. DE 4", EXCL. CONEXOES, EMENDAS, ABERT. E FECHAM. DE RASGO</v>
          </cell>
          <cell r="C5717" t="str">
            <v>M</v>
          </cell>
          <cell r="D5717">
            <v>20.5</v>
          </cell>
        </row>
        <row r="5718">
          <cell r="A5718" t="str">
            <v>15.036.069-0</v>
          </cell>
          <cell r="B5718" t="str">
            <v>ELETRODUTO PVC RQ C/DIAM. DE 1/2", INCL. CONEXOES E EMENDAS,EXCL. ABERT. E FECHAM. DE RASGO</v>
          </cell>
          <cell r="C5718" t="str">
            <v>M</v>
          </cell>
          <cell r="D5718">
            <v>2.62</v>
          </cell>
        </row>
        <row r="5719">
          <cell r="A5719" t="str">
            <v>15.036.070-0</v>
          </cell>
          <cell r="B5719" t="str">
            <v>ELETRODUTO PVC RQ C/DIAM. DE 3/4", INCL. CONEXOES E EMENDAS,EXCL. ABERT. E FECHAM. DE RASGO</v>
          </cell>
          <cell r="C5719" t="str">
            <v>M</v>
          </cell>
          <cell r="D5719">
            <v>3.37</v>
          </cell>
        </row>
        <row r="5720">
          <cell r="A5720" t="str">
            <v>15.036.071-0</v>
          </cell>
          <cell r="B5720" t="str">
            <v>ELETRODUTO PVC RQ C/DIAM. DE 1", INCL. CONEXOES E EMENDAS, EXCL. ABERT. E FECHAM. DE RASGO</v>
          </cell>
          <cell r="C5720" t="str">
            <v>M</v>
          </cell>
          <cell r="D5720">
            <v>4.46</v>
          </cell>
        </row>
        <row r="5721">
          <cell r="A5721" t="str">
            <v>15.036.072-0</v>
          </cell>
          <cell r="B5721" t="str">
            <v>ELETRODUTO PVC RQ C/DIAM. DE 1.1/4", INCL. CONEXOES E EMENDAS, EXCL. ABERT. E FECHAM. DE RASGO</v>
          </cell>
          <cell r="C5721" t="str">
            <v>M</v>
          </cell>
          <cell r="D5721">
            <v>5.45</v>
          </cell>
        </row>
        <row r="5722">
          <cell r="A5722" t="str">
            <v>15.036.073-0</v>
          </cell>
          <cell r="B5722" t="str">
            <v>ELETRODUTO PVC RQ C/DIAM. DE 1.1/2", INCL. CONEXOES E EMENDAS, EXCL. ABERT. E FECHAM. DE RASGO</v>
          </cell>
          <cell r="C5722" t="str">
            <v>M</v>
          </cell>
          <cell r="D5722">
            <v>6.52</v>
          </cell>
        </row>
        <row r="5723">
          <cell r="A5723" t="str">
            <v>15.036.074-0</v>
          </cell>
          <cell r="B5723" t="str">
            <v>ELETRODUTO PVC RQ C/DIAM. DE 2", INCL. CONEXOES E EMENDAS, EXCL. ABERT. E FECHAM. DE RASGO</v>
          </cell>
          <cell r="C5723" t="str">
            <v>M</v>
          </cell>
          <cell r="D5723">
            <v>8.19</v>
          </cell>
        </row>
        <row r="5724">
          <cell r="A5724" t="str">
            <v>15.036.075-0</v>
          </cell>
          <cell r="B5724" t="str">
            <v>ELETRODUTO PVC RQ C/DIAM. DE 2.1/2", INCL. CONEXOES E EMENDAS, EXCL. ABERT. E FECHAM. DE RASGO</v>
          </cell>
          <cell r="C5724" t="str">
            <v>M</v>
          </cell>
          <cell r="D5724">
            <v>14.06</v>
          </cell>
        </row>
        <row r="5725">
          <cell r="A5725" t="str">
            <v>15.036.076-0</v>
          </cell>
          <cell r="B5725" t="str">
            <v>ELETRODUTO PVC RQ C/DIAM. DE 3", INCL. CONEXOES E EMENDAS, EXCL. ABERT. E FECHAM. DE RASGO</v>
          </cell>
          <cell r="C5725" t="str">
            <v>M</v>
          </cell>
          <cell r="D5725">
            <v>17.239999999999998</v>
          </cell>
        </row>
        <row r="5726">
          <cell r="A5726" t="str">
            <v>15.036.077-0</v>
          </cell>
          <cell r="B5726" t="str">
            <v>ELETRODUTO PVC RQ C/DIAM. DE 4", INCL. CONEXOES E EMENDAS, EXCL. ABERT. E FECHAM. DE RASGO</v>
          </cell>
          <cell r="C5726" t="str">
            <v>M</v>
          </cell>
          <cell r="D5726">
            <v>22.02</v>
          </cell>
        </row>
        <row r="5727">
          <cell r="A5727" t="str">
            <v>15.036.130-0</v>
          </cell>
          <cell r="B5727" t="str">
            <v>TUBO RADIAL OPERCULADO C/INSPECAO, DE PVC, C/DIAM. DE 100MM</v>
          </cell>
          <cell r="C5727" t="str">
            <v>UN</v>
          </cell>
          <cell r="D5727">
            <v>21.52</v>
          </cell>
        </row>
        <row r="5728">
          <cell r="A5728" t="str">
            <v>15.036.135-0</v>
          </cell>
          <cell r="B5728" t="str">
            <v>TUBO RADIAL OPERCULADO C/INSPECAO, DE PVC, C/DIAM. DE 75MM</v>
          </cell>
          <cell r="C5728" t="str">
            <v>UN</v>
          </cell>
          <cell r="D5728">
            <v>18.079999999999998</v>
          </cell>
        </row>
        <row r="5729">
          <cell r="A5729" t="str">
            <v>15.036.140-0</v>
          </cell>
          <cell r="B5729" t="str">
            <v>ELETRODUTO EM PVC FLEXIVEL, COR AMARELA, DIAM. DE 1/2". FORN. E COLOC.</v>
          </cell>
          <cell r="C5729" t="str">
            <v>M</v>
          </cell>
          <cell r="D5729">
            <v>1.27</v>
          </cell>
        </row>
        <row r="5730">
          <cell r="A5730" t="str">
            <v>15.036.141-0</v>
          </cell>
          <cell r="B5730" t="str">
            <v>ELETRODUTO EM PVC FLEXIVEL, COR AMARELA, DIAM. DE 3/4". FORN. E COLOC.</v>
          </cell>
          <cell r="C5730" t="str">
            <v>M</v>
          </cell>
          <cell r="D5730">
            <v>1.56</v>
          </cell>
        </row>
        <row r="5731">
          <cell r="A5731" t="str">
            <v>15.036.999-0</v>
          </cell>
          <cell r="B5731" t="str">
            <v>FAMILIA 15.036TUBOS ROSQUEAVEIS PVC.</v>
          </cell>
          <cell r="D5731">
            <v>2989</v>
          </cell>
        </row>
        <row r="5732">
          <cell r="A5732" t="str">
            <v>15.037.010-0</v>
          </cell>
          <cell r="B5732" t="str">
            <v>CONDUITE FLEXIVEL, GALV., C/DIAM. DE 1/2"</v>
          </cell>
          <cell r="C5732" t="str">
            <v>M</v>
          </cell>
          <cell r="D5732">
            <v>2.65</v>
          </cell>
        </row>
        <row r="5733">
          <cell r="A5733" t="str">
            <v>15.037.011-0</v>
          </cell>
          <cell r="B5733" t="str">
            <v>CONDUITE FLEXIVEL, GALV., C/DIAM. DE 3/4"</v>
          </cell>
          <cell r="C5733" t="str">
            <v>M</v>
          </cell>
          <cell r="D5733">
            <v>3.95</v>
          </cell>
        </row>
        <row r="5734">
          <cell r="A5734" t="str">
            <v>15.037.012-0</v>
          </cell>
          <cell r="B5734" t="str">
            <v>CONDUITE FLEXIVEL, GALV., C/DIAM. DE 1"</v>
          </cell>
          <cell r="C5734" t="str">
            <v>M</v>
          </cell>
          <cell r="D5734">
            <v>4.3600000000000003</v>
          </cell>
        </row>
        <row r="5735">
          <cell r="A5735" t="str">
            <v>15.037.013-0</v>
          </cell>
          <cell r="B5735" t="str">
            <v>CONDUITE FLEXIVEL, GALV., C/DIAM. DE 1.1/4"</v>
          </cell>
          <cell r="C5735" t="str">
            <v>M</v>
          </cell>
          <cell r="D5735">
            <v>6.11</v>
          </cell>
        </row>
        <row r="5736">
          <cell r="A5736" t="str">
            <v>15.037.014-0</v>
          </cell>
          <cell r="B5736" t="str">
            <v>CONDUITE FLEXIVEL, GALV., C/DIAM. DE 1.1/2"</v>
          </cell>
          <cell r="C5736" t="str">
            <v>M</v>
          </cell>
          <cell r="D5736">
            <v>7.35</v>
          </cell>
        </row>
        <row r="5737">
          <cell r="A5737" t="str">
            <v>15.037.015-0</v>
          </cell>
          <cell r="B5737" t="str">
            <v>CONDUITE FLEXIVEL, GALV., C/DIAM. DE 2"</v>
          </cell>
          <cell r="C5737" t="str">
            <v>M</v>
          </cell>
          <cell r="D5737">
            <v>12.22</v>
          </cell>
        </row>
        <row r="5738">
          <cell r="A5738" t="str">
            <v>15.037.016-0</v>
          </cell>
          <cell r="B5738" t="str">
            <v>CONDUITE FLEXIVEL, GALV., C/DIAM. DE 2.1/2"</v>
          </cell>
          <cell r="C5738" t="str">
            <v>M</v>
          </cell>
          <cell r="D5738">
            <v>14.61</v>
          </cell>
        </row>
        <row r="5739">
          <cell r="A5739" t="str">
            <v>15.037.017-0</v>
          </cell>
          <cell r="B5739" t="str">
            <v>CONDUITE FLEXIVEL, GALV., C/DIAM. DE 3"</v>
          </cell>
          <cell r="C5739" t="str">
            <v>M</v>
          </cell>
          <cell r="D5739">
            <v>18.87</v>
          </cell>
        </row>
        <row r="5740">
          <cell r="A5740" t="str">
            <v>15.037.999-0</v>
          </cell>
          <cell r="B5740" t="str">
            <v>FAMILIA 15.037CONDUITES.</v>
          </cell>
          <cell r="D5740">
            <v>2932</v>
          </cell>
        </row>
        <row r="5741">
          <cell r="A5741" t="str">
            <v>15.038.999-0</v>
          </cell>
          <cell r="B5741" t="str">
            <v>INDICE DA FAMILIA</v>
          </cell>
          <cell r="D5741">
            <v>2484</v>
          </cell>
        </row>
        <row r="5742">
          <cell r="A5742" t="str">
            <v>15.039.500-0</v>
          </cell>
          <cell r="B5742" t="str">
            <v>UNIDADE DE REF. P/FORN. DE VALV. P/VAPOR E CONEXOES DE FERROMALEAVEL, ZINCADOS, CLASSE 20</v>
          </cell>
          <cell r="C5742" t="str">
            <v>UR</v>
          </cell>
          <cell r="D5742">
            <v>197.09</v>
          </cell>
        </row>
        <row r="5743">
          <cell r="A5743" t="str">
            <v>15.039.999-0</v>
          </cell>
          <cell r="B5743" t="str">
            <v>FAMILIA 15.039UR P/CONEXOES CLASSE 20.</v>
          </cell>
          <cell r="D5743">
            <v>2415</v>
          </cell>
        </row>
        <row r="5744">
          <cell r="A5744" t="str">
            <v>15.040.001-0</v>
          </cell>
          <cell r="B5744" t="str">
            <v>TUBO DE FºFº C/DIAM. DE 50MM, PINTADO INT. E EXT., PONTA/PONTA</v>
          </cell>
          <cell r="C5744" t="str">
            <v>M</v>
          </cell>
          <cell r="D5744">
            <v>52.93</v>
          </cell>
        </row>
        <row r="5745">
          <cell r="A5745" t="str">
            <v>15.040.002-0</v>
          </cell>
          <cell r="B5745" t="str">
            <v>TUBO DE FºFº C/DIAM. DE 80MM, PINTADO INT. E EXT., PONTA/PONTA</v>
          </cell>
          <cell r="C5745" t="str">
            <v>M</v>
          </cell>
          <cell r="D5745">
            <v>73.62</v>
          </cell>
        </row>
        <row r="5746">
          <cell r="A5746" t="str">
            <v>15.040.003-0</v>
          </cell>
          <cell r="B5746" t="str">
            <v>TUBO DE FºFº C/DIAM. DE 100MM, PINTADO INT. E EXT., PONTA/PONTA</v>
          </cell>
          <cell r="C5746" t="str">
            <v>M</v>
          </cell>
          <cell r="D5746">
            <v>88.2</v>
          </cell>
        </row>
        <row r="5747">
          <cell r="A5747" t="str">
            <v>15.040.004-0</v>
          </cell>
          <cell r="B5747" t="str">
            <v>TUBO DE FºFº C/DIAM. DE 150MM, PINTADO INT. E EXT., PONTA/PONTA</v>
          </cell>
          <cell r="C5747" t="str">
            <v>M</v>
          </cell>
          <cell r="D5747">
            <v>128.01</v>
          </cell>
        </row>
        <row r="5748">
          <cell r="A5748" t="str">
            <v>15.040.999-0</v>
          </cell>
          <cell r="B5748" t="str">
            <v>FAMILIA 15.040TUBULACAO F.F.(BARBARA).</v>
          </cell>
          <cell r="D5748">
            <v>3661</v>
          </cell>
        </row>
        <row r="5749">
          <cell r="A5749" t="str">
            <v>15.041.001-0</v>
          </cell>
          <cell r="B5749" t="str">
            <v>TUBO DE COBRE C/DIAM. DE 15MM</v>
          </cell>
          <cell r="C5749" t="str">
            <v>M</v>
          </cell>
          <cell r="D5749">
            <v>11.55</v>
          </cell>
        </row>
        <row r="5750">
          <cell r="A5750" t="str">
            <v>15.041.002-0</v>
          </cell>
          <cell r="B5750" t="str">
            <v>TUBO DE COBRE C/DIAM. DE 22MM</v>
          </cell>
          <cell r="C5750" t="str">
            <v>M</v>
          </cell>
          <cell r="D5750">
            <v>18.98</v>
          </cell>
        </row>
        <row r="5751">
          <cell r="A5751" t="str">
            <v>15.041.003-0</v>
          </cell>
          <cell r="B5751" t="str">
            <v>TUBO DE COBRE C/DIAM. DE 28MM</v>
          </cell>
          <cell r="C5751" t="str">
            <v>M</v>
          </cell>
          <cell r="D5751">
            <v>23.7</v>
          </cell>
        </row>
        <row r="5752">
          <cell r="A5752" t="str">
            <v>15.041.004-0</v>
          </cell>
          <cell r="B5752" t="str">
            <v>TUBO DE COBRE C/DIAM. DE 35MM</v>
          </cell>
          <cell r="C5752" t="str">
            <v>M</v>
          </cell>
          <cell r="D5752">
            <v>35.01</v>
          </cell>
        </row>
        <row r="5753">
          <cell r="A5753" t="str">
            <v>15.041.005-0</v>
          </cell>
          <cell r="B5753" t="str">
            <v>TUBO DE COBRE C/DIAM. DE 42MM</v>
          </cell>
          <cell r="C5753" t="str">
            <v>M</v>
          </cell>
          <cell r="D5753">
            <v>46.5</v>
          </cell>
        </row>
        <row r="5754">
          <cell r="A5754" t="str">
            <v>15.041.006-0</v>
          </cell>
          <cell r="B5754" t="str">
            <v>TUBO DE COBRE C/DIAM. DE 54MM</v>
          </cell>
          <cell r="C5754" t="str">
            <v>M</v>
          </cell>
          <cell r="D5754">
            <v>68.63</v>
          </cell>
        </row>
        <row r="5755">
          <cell r="A5755" t="str">
            <v>15.041.007-0</v>
          </cell>
          <cell r="B5755" t="str">
            <v>TUBO DE COBRE C/DIAM. DE 66MM</v>
          </cell>
          <cell r="C5755" t="str">
            <v>M</v>
          </cell>
          <cell r="D5755">
            <v>96.58</v>
          </cell>
        </row>
        <row r="5756">
          <cell r="A5756" t="str">
            <v>15.041.008-0</v>
          </cell>
          <cell r="B5756" t="str">
            <v>TUBO DE COBRE C/DIAM. DE 79MM</v>
          </cell>
          <cell r="C5756" t="str">
            <v>M</v>
          </cell>
          <cell r="D5756">
            <v>143.71</v>
          </cell>
        </row>
        <row r="5757">
          <cell r="A5757" t="str">
            <v>15.041.009-0</v>
          </cell>
          <cell r="B5757" t="str">
            <v>TUBO DE COBRE C/DIAM. DE 104MM</v>
          </cell>
          <cell r="C5757" t="str">
            <v>M</v>
          </cell>
          <cell r="D5757">
            <v>197.68</v>
          </cell>
        </row>
        <row r="5758">
          <cell r="A5758" t="str">
            <v>15.041.999-0</v>
          </cell>
          <cell r="B5758" t="str">
            <v>FAMILIA 15.041</v>
          </cell>
          <cell r="D5758">
            <v>4567</v>
          </cell>
        </row>
        <row r="5759">
          <cell r="A5759" t="str">
            <v>15.045.010-0</v>
          </cell>
          <cell r="B5759" t="str">
            <v>EMENDA EM ELETRODUTO PESADO C/DIAM. DE 1/2"</v>
          </cell>
          <cell r="C5759" t="str">
            <v>UN</v>
          </cell>
          <cell r="D5759">
            <v>3.08</v>
          </cell>
        </row>
        <row r="5760">
          <cell r="A5760" t="str">
            <v>15.045.011-0</v>
          </cell>
          <cell r="B5760" t="str">
            <v>EMENDA EM ELETRODUTO PESADO C/DIAM. DE 3/4"</v>
          </cell>
          <cell r="C5760" t="str">
            <v>UN</v>
          </cell>
          <cell r="D5760">
            <v>3.79</v>
          </cell>
        </row>
        <row r="5761">
          <cell r="A5761" t="str">
            <v>15.045.012-0</v>
          </cell>
          <cell r="B5761" t="str">
            <v>EMENDA EM ELETRODUTO PESADO C/DIAM. DE 1"</v>
          </cell>
          <cell r="C5761" t="str">
            <v>UN</v>
          </cell>
          <cell r="D5761">
            <v>4.6399999999999997</v>
          </cell>
        </row>
        <row r="5762">
          <cell r="A5762" t="str">
            <v>15.045.013-0</v>
          </cell>
          <cell r="B5762" t="str">
            <v>EMENDA EM ELETRODUTO PESADO C/DIAM. DE 1.1/4"</v>
          </cell>
          <cell r="C5762" t="str">
            <v>UN</v>
          </cell>
          <cell r="D5762">
            <v>5.62</v>
          </cell>
        </row>
        <row r="5763">
          <cell r="A5763" t="str">
            <v>15.045.014-0</v>
          </cell>
          <cell r="B5763" t="str">
            <v>EMENDA EM ELETRODUTO PESADO C/DIAM. DE 1.1/2"</v>
          </cell>
          <cell r="C5763" t="str">
            <v>UN</v>
          </cell>
          <cell r="D5763">
            <v>6.72</v>
          </cell>
        </row>
        <row r="5764">
          <cell r="A5764" t="str">
            <v>15.045.015-0</v>
          </cell>
          <cell r="B5764" t="str">
            <v>EMENDA EM ELETRODUTO PESADO C/DIAM. DE 2"</v>
          </cell>
          <cell r="C5764" t="str">
            <v>UN</v>
          </cell>
          <cell r="D5764">
            <v>10.24</v>
          </cell>
        </row>
        <row r="5765">
          <cell r="A5765" t="str">
            <v>15.045.016-0</v>
          </cell>
          <cell r="B5765" t="str">
            <v>EMENDA EM ELETRODUTO PESASO C/DIAM. DE 2.1/2"</v>
          </cell>
          <cell r="C5765" t="str">
            <v>UN</v>
          </cell>
          <cell r="D5765">
            <v>14.12</v>
          </cell>
        </row>
        <row r="5766">
          <cell r="A5766" t="str">
            <v>15.045.017-0</v>
          </cell>
          <cell r="B5766" t="str">
            <v>EMENDA EM ELETRODUTO PESADO C/DIAM. DE 3"</v>
          </cell>
          <cell r="C5766" t="str">
            <v>UN</v>
          </cell>
          <cell r="D5766">
            <v>21.98</v>
          </cell>
        </row>
        <row r="5767">
          <cell r="A5767" t="str">
            <v>15.045.018-0</v>
          </cell>
          <cell r="B5767" t="str">
            <v>EMENDA EM ELETRODUTO PESADO C/DIAM. DE 4"</v>
          </cell>
          <cell r="C5767" t="str">
            <v>UN</v>
          </cell>
          <cell r="D5767">
            <v>31.93</v>
          </cell>
        </row>
        <row r="5768">
          <cell r="A5768" t="str">
            <v>15.045.025-0</v>
          </cell>
          <cell r="B5768" t="str">
            <v>CORTE E ABERT. DE 2 ROSCAS P/TARRACHA MANUAL E COLOC. DE CONEXOES DE FºGALV. C/COSTURA, C/DIAM. DE 1/2"</v>
          </cell>
          <cell r="C5768" t="str">
            <v>UN</v>
          </cell>
          <cell r="D5768">
            <v>4.5599999999999996</v>
          </cell>
        </row>
        <row r="5769">
          <cell r="A5769" t="str">
            <v>15.045.026-0</v>
          </cell>
          <cell r="B5769" t="str">
            <v>CORTE E ABERT. DE 2 ROSCAS P/TARRACHA MANUAL E COLOC. DE CONEXOES DE FºGALV. C/COSTURA, C/DIAM. DE 3/4"</v>
          </cell>
          <cell r="C5769" t="str">
            <v>UN</v>
          </cell>
          <cell r="D5769">
            <v>5.32</v>
          </cell>
        </row>
        <row r="5770">
          <cell r="A5770" t="str">
            <v>15.045.027-0</v>
          </cell>
          <cell r="B5770" t="str">
            <v>CORTE E ABERT. DE 2 ROSCAS P/TARRACHA MANUAL E COLOC. DE CONEXOES DE FºGALV. C/COSTURA, C/DIAM. DE 1"</v>
          </cell>
          <cell r="C5770" t="str">
            <v>UN</v>
          </cell>
          <cell r="D5770">
            <v>6.46</v>
          </cell>
        </row>
        <row r="5771">
          <cell r="A5771" t="str">
            <v>15.045.028-0</v>
          </cell>
          <cell r="B5771" t="str">
            <v>CORTE E ABERT. DE 2 ROSCAS P/TARRACHA MANUAL E COLOC. DE CONEXOES DE FºGALV. C/COSTURA, C/DIAM. DE 1.1/4"</v>
          </cell>
          <cell r="C5771" t="str">
            <v>UN</v>
          </cell>
          <cell r="D5771">
            <v>7.22</v>
          </cell>
        </row>
        <row r="5772">
          <cell r="A5772" t="str">
            <v>15.045.029-0</v>
          </cell>
          <cell r="B5772" t="str">
            <v>CORTE E ABERT. DE 2 ROSCAS P/TARRACHA MANUAL E COLOC. DE CONEXOES DE FºGALV. C/COSTURA, C/DIAM. DE 1.1/2"</v>
          </cell>
          <cell r="C5772" t="str">
            <v>UN</v>
          </cell>
          <cell r="D5772">
            <v>9.8800000000000008</v>
          </cell>
        </row>
        <row r="5773">
          <cell r="A5773" t="str">
            <v>15.045.030-0</v>
          </cell>
          <cell r="B5773" t="str">
            <v>CORTE E ABERT. DE 2 ROSCAS P/TARRACHA MANUAL E COLOC. DE CONEXOES DE FºGALV. C/COSTURA, C/DIAM. DE 2"</v>
          </cell>
          <cell r="C5773" t="str">
            <v>UN</v>
          </cell>
          <cell r="D5773">
            <v>16.14</v>
          </cell>
        </row>
        <row r="5774">
          <cell r="A5774" t="str">
            <v>15.045.031-0</v>
          </cell>
          <cell r="B5774" t="str">
            <v>CORTE E ABERT. DE 2 ROSCAS P/TARRACHA MANUAL E COLOC. DE CONEXOES DE FºGALV. C/COSTURA, C/DIAM. DE 2.1/2"</v>
          </cell>
          <cell r="C5774" t="str">
            <v>UN</v>
          </cell>
          <cell r="D5774">
            <v>27.37</v>
          </cell>
        </row>
        <row r="5775">
          <cell r="A5775" t="str">
            <v>15.045.032-0</v>
          </cell>
          <cell r="B5775" t="str">
            <v>CORTE E ABERT. DE 2 ROSCAS P/TARRACHA MANUAL E COLOC. DE CONEXOES DE FºGALV. C/COSTURA, C/DIAM. DE 3"</v>
          </cell>
          <cell r="C5775" t="str">
            <v>UN</v>
          </cell>
          <cell r="D5775">
            <v>30.72</v>
          </cell>
        </row>
        <row r="5776">
          <cell r="A5776" t="str">
            <v>15.045.033-0</v>
          </cell>
          <cell r="B5776" t="str">
            <v>CORTE E ABERT. DE 2 ROSCAS P/TARRACHA MANUAL E COLOC. DE CONEXOES DE FºGALV. C/COSTURA, C/DIAM. DE 4"</v>
          </cell>
          <cell r="C5776" t="str">
            <v>UN</v>
          </cell>
          <cell r="D5776">
            <v>38.630000000000003</v>
          </cell>
        </row>
        <row r="5777">
          <cell r="A5777" t="str">
            <v>15.045.050-0</v>
          </cell>
          <cell r="B5777" t="str">
            <v>CORTE E ABERT. DE 2 ROSCAS P/TARRACHA MANUAL E COLOC. DE CONEXOES EM TUBUL. P/VAPOR, C/DIAM. DE 1/2"</v>
          </cell>
          <cell r="C5777" t="str">
            <v>UN</v>
          </cell>
          <cell r="D5777">
            <v>5.32</v>
          </cell>
        </row>
        <row r="5778">
          <cell r="A5778" t="str">
            <v>15.045.051-0</v>
          </cell>
          <cell r="B5778" t="str">
            <v>CORTE E ABERT. DE 2 ROSCAS P/TARRACHA MANUAL E COLOC. DE CONEXOES EM TUBUL. P/VAPOR, C/DIAM. DE 3/4"</v>
          </cell>
          <cell r="C5778" t="str">
            <v>UN</v>
          </cell>
          <cell r="D5778">
            <v>6.08</v>
          </cell>
        </row>
        <row r="5779">
          <cell r="A5779" t="str">
            <v>15.045.052-0</v>
          </cell>
          <cell r="B5779" t="str">
            <v>CORTE E ABERT. DE 2 ROSCAS P/TARRACHA MANUAL E COLOC. DE CONEXOES EM TUBUL. P/VAPOR, C/DIAM. DE 1"</v>
          </cell>
          <cell r="C5779" t="str">
            <v>UN</v>
          </cell>
          <cell r="D5779">
            <v>8.36</v>
          </cell>
        </row>
        <row r="5780">
          <cell r="A5780" t="str">
            <v>15.045.053-0</v>
          </cell>
          <cell r="B5780" t="str">
            <v>CORTE E ABERT. DE 2 ROSCAS P/TARRACHA MANUAL E COLOC. DE CONEXOES EM TUBUL. P/VAPOR, C/DIAM. DE 1.1/4"</v>
          </cell>
          <cell r="C5780" t="str">
            <v>UN</v>
          </cell>
          <cell r="D5780">
            <v>8.51</v>
          </cell>
        </row>
        <row r="5781">
          <cell r="A5781" t="str">
            <v>15.045.054-0</v>
          </cell>
          <cell r="B5781" t="str">
            <v>CORTE E ABERT. DE 2 ROSCAS P/TARRACHA MANUAL E COLOC. DE CONEXOES EM TUBUL. P/VAPOR, C/DIAM. DE 1.1/2"</v>
          </cell>
          <cell r="C5781" t="str">
            <v>UN</v>
          </cell>
          <cell r="D5781">
            <v>10.64</v>
          </cell>
        </row>
        <row r="5782">
          <cell r="A5782" t="str">
            <v>15.045.055-0</v>
          </cell>
          <cell r="B5782" t="str">
            <v>CORTE E ABERT. DE 2 ROSCAS P/TARRACHA MANUAL E COLOC. DE CONEXOES EM TUBUL. P/VAPOR, C/DIAM. DE 2"</v>
          </cell>
          <cell r="C5782" t="str">
            <v>UN</v>
          </cell>
          <cell r="D5782">
            <v>19.170000000000002</v>
          </cell>
        </row>
        <row r="5783">
          <cell r="A5783" t="str">
            <v>15.045.056-0</v>
          </cell>
          <cell r="B5783" t="str">
            <v>CORTE E ABERT. DE 2 ROSCAS P/TARRACHA MANUAL E COLOC. DE CONEXOES EM TUBUL. P/VAPOR, C/DIAM. DE 2.1/2"</v>
          </cell>
          <cell r="C5783" t="str">
            <v>UN</v>
          </cell>
          <cell r="D5783">
            <v>31.63</v>
          </cell>
        </row>
        <row r="5784">
          <cell r="A5784" t="str">
            <v>15.045.057-0</v>
          </cell>
          <cell r="B5784" t="str">
            <v>CORTE E ABERT. DE 2 ROSCAS P/TARRACHA MANUAL E COLOC. DE CONEXOES EM TUBUL. P/VAPOR, C/DIAM. DE 3"</v>
          </cell>
          <cell r="C5784" t="str">
            <v>UN</v>
          </cell>
          <cell r="D5784">
            <v>36.19</v>
          </cell>
        </row>
        <row r="5785">
          <cell r="A5785" t="str">
            <v>15.045.058-0</v>
          </cell>
          <cell r="B5785" t="str">
            <v>CORTE E ABERT. DE 2 ROSCAS P/TARRACHA MANUAL E COLOC. DE CONEXOES EM TUBUL. P/VAPOR, C/DIAM. DE 4"</v>
          </cell>
          <cell r="C5785" t="str">
            <v>UN</v>
          </cell>
          <cell r="D5785">
            <v>45.93</v>
          </cell>
        </row>
        <row r="5786">
          <cell r="A5786" t="str">
            <v>15.045.065-1</v>
          </cell>
          <cell r="B5786" t="str">
            <v>CORTE E ABERT. DE 2 ROSCAS P/TARRACHA MANUAL E COLOC. DE CONEXOES EM TUBOS PVC RQ, C/DIAM. DE 1/2"</v>
          </cell>
          <cell r="C5786" t="str">
            <v>UN</v>
          </cell>
          <cell r="D5786">
            <v>1.9</v>
          </cell>
        </row>
        <row r="5787">
          <cell r="A5787" t="str">
            <v>15.045.066-1</v>
          </cell>
          <cell r="B5787" t="str">
            <v>CORTE E ABERT. DE 2 ROSCAS P/TARRACHA MANUAL E COLOC. DE CONEXOES EM TUBOS PVC RQ, C/DIAM. DE 3/4"</v>
          </cell>
          <cell r="C5787" t="str">
            <v>UN</v>
          </cell>
          <cell r="D5787">
            <v>2.2799999999999998</v>
          </cell>
        </row>
        <row r="5788">
          <cell r="A5788" t="str">
            <v>15.045.067-1</v>
          </cell>
          <cell r="B5788" t="str">
            <v>CORTE E ABERT. DE 2 ROSCAS P/TARRACHA MANUAL E COLOC. DE CONEXOES EM TUBOS PVC RQ, C/DIAM. DE 1"</v>
          </cell>
          <cell r="C5788" t="str">
            <v>UN</v>
          </cell>
          <cell r="D5788">
            <v>2.81</v>
          </cell>
        </row>
        <row r="5789">
          <cell r="A5789" t="str">
            <v>15.045.068-1</v>
          </cell>
          <cell r="B5789" t="str">
            <v>CORTE E ABERT. DE 2 ROSCAS P/TARRACHA MANUAL E COLOC. DE CONEXOES EM TUBOS PVC RQ, C/DIAM. DE 1.1/4"</v>
          </cell>
          <cell r="C5789" t="str">
            <v>UN</v>
          </cell>
          <cell r="D5789">
            <v>3.34</v>
          </cell>
        </row>
        <row r="5790">
          <cell r="A5790" t="str">
            <v>15.045.069-1</v>
          </cell>
          <cell r="B5790" t="str">
            <v>CORTE E ABERT. DE 2 ROSCAS P/TARRACHA MANUAL E COLOC. DE CONEXOES EM TUBOS PVC RQ, C/DIAM. DE 1.1/2"</v>
          </cell>
          <cell r="C5790" t="str">
            <v>UN</v>
          </cell>
          <cell r="D5790">
            <v>3.8</v>
          </cell>
        </row>
        <row r="5791">
          <cell r="A5791" t="str">
            <v>15.045.070-1</v>
          </cell>
          <cell r="B5791" t="str">
            <v>CORTE E ABERT. DE 2 ROSCAS P/TARRACHA MANUAL E COLOC. DE CONEXOES EM TUBOS PVC RQ, C/DIAM. DE 2"</v>
          </cell>
          <cell r="C5791" t="str">
            <v>UN</v>
          </cell>
          <cell r="D5791">
            <v>6.08</v>
          </cell>
        </row>
        <row r="5792">
          <cell r="A5792" t="str">
            <v>15.045.071-1</v>
          </cell>
          <cell r="B5792" t="str">
            <v>CORTE E ABERT. DE 2 ROSCAS P/TARRACHA MANUAL E COLOC. DE CONEXOES EM TUBOS PVC RQ, C/DIAM. DE 2.1/2"</v>
          </cell>
          <cell r="C5792" t="str">
            <v>UN</v>
          </cell>
          <cell r="D5792">
            <v>7.6</v>
          </cell>
        </row>
        <row r="5793">
          <cell r="A5793" t="str">
            <v>15.045.072-1</v>
          </cell>
          <cell r="B5793" t="str">
            <v>CORTE E ABERT. DE 2 ROSCAS P/TARRACHA MANUAL E COLOC. DE CONEXOES EM TUBOS PVC RQ, C/DIAM. DE 3"</v>
          </cell>
          <cell r="C5793" t="str">
            <v>UN</v>
          </cell>
          <cell r="D5793">
            <v>11.4</v>
          </cell>
        </row>
        <row r="5794">
          <cell r="A5794" t="str">
            <v>15.045.073-1</v>
          </cell>
          <cell r="B5794" t="str">
            <v>CORTE E ABERT. DE 2 ROSCAS P/TARRACHA MANUAL E COLOC. DE CONEXOES EM TUBOS PVC RQ, C/DIAM. DE 4"</v>
          </cell>
          <cell r="C5794" t="str">
            <v>UN</v>
          </cell>
          <cell r="D5794">
            <v>15.2</v>
          </cell>
        </row>
        <row r="5795">
          <cell r="A5795" t="str">
            <v>15.045.075-0</v>
          </cell>
          <cell r="B5795" t="str">
            <v>CORTE E ABERT. DE 2 ROSCAS P/TARRACHA MANUAL E COLOC. DE CONEXOES EM ELETR. PVC RQ, C/DIAM. DE 1/2"</v>
          </cell>
          <cell r="C5795" t="str">
            <v>UN</v>
          </cell>
          <cell r="D5795">
            <v>1.33</v>
          </cell>
        </row>
        <row r="5796">
          <cell r="A5796" t="str">
            <v>15.045.076-0</v>
          </cell>
          <cell r="B5796" t="str">
            <v>CORTE E ABERT. DE 2 ROSCAS P/TARRACHA MANUAL E COLOC. DE CONEXOES EM ELETR. PVC RQ, C/DIAM. DE 3/4"</v>
          </cell>
          <cell r="C5796" t="str">
            <v>UN</v>
          </cell>
          <cell r="D5796">
            <v>1.59</v>
          </cell>
        </row>
        <row r="5797">
          <cell r="A5797" t="str">
            <v>15.045.077-0</v>
          </cell>
          <cell r="B5797" t="str">
            <v>CORTE E ABERT. DE 2 ROSCAS P/TARRACHA MANUAL E COLOC. DE CONEXOES EM ELETR. PVC RQ, C/DIAM. DE 1"</v>
          </cell>
          <cell r="C5797" t="str">
            <v>UN</v>
          </cell>
          <cell r="D5797">
            <v>1.97</v>
          </cell>
        </row>
        <row r="5798">
          <cell r="A5798" t="str">
            <v>15.045.078-0</v>
          </cell>
          <cell r="B5798" t="str">
            <v>CORTE E ABERT. DE 2 ROSCAS P/TARRACHA MANUAL E COLOC. DE CONEXOES EM ELETR. PVC RQ, C/DIAM. DE 1.1/4"</v>
          </cell>
          <cell r="C5798" t="str">
            <v>UN</v>
          </cell>
          <cell r="D5798">
            <v>2.2799999999999998</v>
          </cell>
        </row>
        <row r="5799">
          <cell r="A5799" t="str">
            <v>15.045.079-0</v>
          </cell>
          <cell r="B5799" t="str">
            <v>CORTE E ABERT. DE 2 ROSCAS P/TARRACHA MANUAL E COLOC. DE CONEXOES EM ELETR. PVC RQ, C/DIAM. DE 1.1/2"</v>
          </cell>
          <cell r="C5799" t="str">
            <v>UN</v>
          </cell>
          <cell r="D5799">
            <v>2.66</v>
          </cell>
        </row>
        <row r="5800">
          <cell r="A5800" t="str">
            <v>15.045.080-0</v>
          </cell>
          <cell r="B5800" t="str">
            <v>CORTE E ABERT. DE 2 ROSCAS P/TARRACHA MANUAL E COLOC. DE CONEXOES EM ELETR. PVC RQ, C/DIAM. DE 2"</v>
          </cell>
          <cell r="C5800" t="str">
            <v>UN</v>
          </cell>
          <cell r="D5800">
            <v>4.25</v>
          </cell>
        </row>
        <row r="5801">
          <cell r="A5801" t="str">
            <v>15.045.081-0</v>
          </cell>
          <cell r="B5801" t="str">
            <v>CORTE E ABERT. DE 2 ROSCAS P/TARRACHA MANUAL E COLOC. DE CONEXOES EM ELETR. PVC RQ, C/DIAM. DE 2.1/2"</v>
          </cell>
          <cell r="C5801" t="str">
            <v>UN</v>
          </cell>
          <cell r="D5801">
            <v>5.32</v>
          </cell>
        </row>
        <row r="5802">
          <cell r="A5802" t="str">
            <v>15.045.082-0</v>
          </cell>
          <cell r="B5802" t="str">
            <v>CORTE E ABERT. DE 2 ROSCAS P/TARRACHA MANUAL E COLOC. DE CONEXOES EM ELETR. PVC RQ, C/DIAM. DE 3"</v>
          </cell>
          <cell r="C5802" t="str">
            <v>UN</v>
          </cell>
          <cell r="D5802">
            <v>8.36</v>
          </cell>
        </row>
        <row r="5803">
          <cell r="A5803" t="str">
            <v>15.045.083-0</v>
          </cell>
          <cell r="B5803" t="str">
            <v>CORTE E ABERT. DE 2 ROSCAS P/TARRACHA MANUAL E COLOC. DE CONEXOES EM ELETR. PVC RQ, C/DIAM. DE 4"</v>
          </cell>
          <cell r="C5803" t="str">
            <v>UN</v>
          </cell>
          <cell r="D5803">
            <v>10.64</v>
          </cell>
        </row>
        <row r="5804">
          <cell r="A5804" t="str">
            <v>15.045.084-0</v>
          </cell>
          <cell r="B5804" t="str">
            <v>CORTE E COLOC. DE CONEXOES EM TUBO PVC SD P/ESGOTO, C/DIAM.DE 40MM</v>
          </cell>
          <cell r="C5804" t="str">
            <v>UN</v>
          </cell>
          <cell r="D5804">
            <v>0.6</v>
          </cell>
        </row>
        <row r="5805">
          <cell r="A5805" t="str">
            <v>15.045.085-0</v>
          </cell>
          <cell r="B5805" t="str">
            <v>CORTE E COLOC. DE CONEXOES EM TUBO PVC SD P/ESGOTO, C/DIAM.DE 50MM</v>
          </cell>
          <cell r="C5805" t="str">
            <v>UN</v>
          </cell>
          <cell r="D5805">
            <v>0.76</v>
          </cell>
        </row>
        <row r="5806">
          <cell r="A5806" t="str">
            <v>15.045.086-0</v>
          </cell>
          <cell r="B5806" t="str">
            <v>CORTE E COLOC. DE CONEXOES EM TUBO PVC SD P/ESGOTO, C/DIAM.DE 75MM</v>
          </cell>
          <cell r="C5806" t="str">
            <v>UN</v>
          </cell>
          <cell r="D5806">
            <v>0.91</v>
          </cell>
        </row>
        <row r="5807">
          <cell r="A5807" t="str">
            <v>15.045.087-0</v>
          </cell>
          <cell r="B5807" t="str">
            <v>CORTE E COLOC. DE CONEXOES EM TUBO PVC SD P/ESGOTO, C/DIAM.DE 100MM</v>
          </cell>
          <cell r="C5807" t="str">
            <v>UN</v>
          </cell>
          <cell r="D5807">
            <v>1.06</v>
          </cell>
        </row>
        <row r="5808">
          <cell r="A5808" t="str">
            <v>15.045.090-0</v>
          </cell>
          <cell r="B5808" t="str">
            <v>CORTE E COLOC. DE CONEXOES EM TUBO PVC SD P/AGUA FRIA, C/DIAM. DE 20MM</v>
          </cell>
          <cell r="C5808" t="str">
            <v>UN</v>
          </cell>
          <cell r="D5808">
            <v>2.4300000000000002</v>
          </cell>
        </row>
        <row r="5809">
          <cell r="A5809" t="str">
            <v>15.045.091-0</v>
          </cell>
          <cell r="B5809" t="str">
            <v>CORTE E COLOC. DE CONEXOES EM TUBO PVC SD P/AGUA FRIA, C/DIAM. DE 25MM</v>
          </cell>
          <cell r="C5809" t="str">
            <v>UN</v>
          </cell>
          <cell r="D5809">
            <v>3.04</v>
          </cell>
        </row>
        <row r="5810">
          <cell r="A5810" t="str">
            <v>15.045.092-0</v>
          </cell>
          <cell r="B5810" t="str">
            <v>CORTE E COLOC. DE CONEXOES EM TUBO PVC SD P/AGUA FRIA, C/DIAM. DE 32MM</v>
          </cell>
          <cell r="C5810" t="str">
            <v>UN</v>
          </cell>
          <cell r="D5810">
            <v>4.5599999999999996</v>
          </cell>
        </row>
        <row r="5811">
          <cell r="A5811" t="str">
            <v>15.045.093-0</v>
          </cell>
          <cell r="B5811" t="str">
            <v>CORTE E COLOC. DE CONEXOES EM TUBO PVC SD P/AGUA FRIA, C/DIAM. DE 40MM</v>
          </cell>
          <cell r="C5811" t="str">
            <v>UN</v>
          </cell>
          <cell r="D5811">
            <v>6.08</v>
          </cell>
        </row>
        <row r="5812">
          <cell r="A5812" t="str">
            <v>15.045.094-0</v>
          </cell>
          <cell r="B5812" t="str">
            <v>CORTE E COLOC. DE CONEXOES EM TUBO PVC SD P/AGUA FRIA, C/DIAM. DE 50MM</v>
          </cell>
          <cell r="C5812" t="str">
            <v>UN</v>
          </cell>
          <cell r="D5812">
            <v>7.6</v>
          </cell>
        </row>
        <row r="5813">
          <cell r="A5813" t="str">
            <v>15.045.095-0</v>
          </cell>
          <cell r="B5813" t="str">
            <v>CORTE E COLOC. DE CONEXOES EM TUBO PVC SD P/AGUA FRIA, C/DIAM. DE 60MM</v>
          </cell>
          <cell r="C5813" t="str">
            <v>UN</v>
          </cell>
          <cell r="D5813">
            <v>9.1199999999999992</v>
          </cell>
        </row>
        <row r="5814">
          <cell r="A5814" t="str">
            <v>15.045.096-0</v>
          </cell>
          <cell r="B5814" t="str">
            <v>CORTE E COLOC. DE CONEXOES EM TUBO PVC SD P/AGUA FRIA, C/DIAM. DE 75MM</v>
          </cell>
          <cell r="C5814" t="str">
            <v>UN</v>
          </cell>
          <cell r="D5814">
            <v>10.64</v>
          </cell>
        </row>
        <row r="5815">
          <cell r="A5815" t="str">
            <v>15.045.097-0</v>
          </cell>
          <cell r="B5815" t="str">
            <v>CORTE E COLOC. DE CONEXOES EM TUBO PVC SD P/AGUA FRIA, C/DIAM. DE 85MM</v>
          </cell>
          <cell r="C5815" t="str">
            <v>UN</v>
          </cell>
          <cell r="D5815">
            <v>12.16</v>
          </cell>
        </row>
        <row r="5816">
          <cell r="A5816" t="str">
            <v>15.045.098-0</v>
          </cell>
          <cell r="B5816" t="str">
            <v>CORTE E COLOC. DE CONEXOES EM TUBO PVC SD P/AGUA FRIA, C/DIAM. DE 110MM</v>
          </cell>
          <cell r="C5816" t="str">
            <v>UN</v>
          </cell>
          <cell r="D5816">
            <v>13.68</v>
          </cell>
        </row>
        <row r="5817">
          <cell r="A5817" t="str">
            <v>15.045.100-0</v>
          </cell>
          <cell r="B5817" t="str">
            <v>CORTE E COLOC. DE CONEXOES EM TUBO DE COBRE P/AGUA QUENTE, C/DIAM. DE 15MM</v>
          </cell>
          <cell r="C5817" t="str">
            <v>UN</v>
          </cell>
          <cell r="D5817">
            <v>2.65</v>
          </cell>
        </row>
        <row r="5818">
          <cell r="A5818" t="str">
            <v>15.045.101-0</v>
          </cell>
          <cell r="B5818" t="str">
            <v>CORTE E COLOC. DE CONEXOES EM TUBO DE COBRE P/AGUA QUENTE, C/DIAM. DE 22MM</v>
          </cell>
          <cell r="C5818" t="str">
            <v>UN</v>
          </cell>
          <cell r="D5818">
            <v>3.04</v>
          </cell>
        </row>
        <row r="5819">
          <cell r="A5819" t="str">
            <v>15.045.102-0</v>
          </cell>
          <cell r="B5819" t="str">
            <v>CORTE E COLOC. DE CONEXOES EM TUBO DE COBRE P/AGUA QUENTE, C/DIAM. DE 28MM</v>
          </cell>
          <cell r="C5819" t="str">
            <v>UN</v>
          </cell>
          <cell r="D5819">
            <v>3.81</v>
          </cell>
        </row>
        <row r="5820">
          <cell r="A5820" t="str">
            <v>15.045.103-0</v>
          </cell>
          <cell r="B5820" t="str">
            <v>CORTE E COLOC. DE CONEXOES EM TUBO DE COBRE P/AGUA QUENTE, C/DIAM. DE 35MM</v>
          </cell>
          <cell r="C5820" t="str">
            <v>UN</v>
          </cell>
          <cell r="D5820">
            <v>5.72</v>
          </cell>
        </row>
        <row r="5821">
          <cell r="A5821" t="str">
            <v>15.045.104-0</v>
          </cell>
          <cell r="B5821" t="str">
            <v>CORTE E COLOC. DE CONEXOES EM TUBO DE COBRE P/AGUA QUENTE, C/DIAM. DE 42MM</v>
          </cell>
          <cell r="C5821" t="str">
            <v>UN</v>
          </cell>
          <cell r="D5821">
            <v>7.74</v>
          </cell>
        </row>
        <row r="5822">
          <cell r="A5822" t="str">
            <v>15.045.105-0</v>
          </cell>
          <cell r="B5822" t="str">
            <v>CORTE E COLOC. DE CONEXOES EM TUBO DE COBRE P/AGUA QUENTE, C/DIAM. DE 54MM</v>
          </cell>
          <cell r="C5822" t="str">
            <v>UN</v>
          </cell>
          <cell r="D5822">
            <v>9.7200000000000006</v>
          </cell>
        </row>
        <row r="5823">
          <cell r="A5823" t="str">
            <v>15.045.106-0</v>
          </cell>
          <cell r="B5823" t="str">
            <v>CORTE E COLOC. DE CONEXOES EM TUBO DE COBRE P/AGUA QUENTE, C/DIAM. DE 66MM</v>
          </cell>
          <cell r="C5823" t="str">
            <v>UN</v>
          </cell>
          <cell r="D5823">
            <v>12.15</v>
          </cell>
        </row>
        <row r="5824">
          <cell r="A5824" t="str">
            <v>15.045.107-0</v>
          </cell>
          <cell r="B5824" t="str">
            <v>CORTE E COLOC. DE CONEXOES EM TUBO DE COBRE P/AGUA QUENTE, C/DIAM. DE 79MM</v>
          </cell>
          <cell r="C5824" t="str">
            <v>UN</v>
          </cell>
          <cell r="D5824">
            <v>13.66</v>
          </cell>
        </row>
        <row r="5825">
          <cell r="A5825" t="str">
            <v>15.045.108-0</v>
          </cell>
          <cell r="B5825" t="str">
            <v>CORTE E COLOC. DE CONEXOES EM TUBO DE COBRE P/AGUA QUENTE, C/DIAM. DE 104MM</v>
          </cell>
          <cell r="C5825" t="str">
            <v>UN</v>
          </cell>
          <cell r="D5825">
            <v>17.53</v>
          </cell>
        </row>
        <row r="5826">
          <cell r="A5826" t="str">
            <v>15.045.110-0</v>
          </cell>
          <cell r="B5826" t="str">
            <v>ABERTURA E FECHAM. DE RASGO EM ALVEN., P/PASSAGEM DE TUBOS EDUTOS C/DIAM. DE 1/2" A 1"</v>
          </cell>
          <cell r="C5826" t="str">
            <v>M</v>
          </cell>
          <cell r="D5826">
            <v>4.67</v>
          </cell>
        </row>
        <row r="5827">
          <cell r="A5827" t="str">
            <v>15.045.111-0</v>
          </cell>
          <cell r="B5827" t="str">
            <v>ABERTURA E FECHAM. DE RASGO EM CONCR., P/PASSAGEM DE TUBOS EDUTOS C/DIAM. DE 1/2" A 1"</v>
          </cell>
          <cell r="C5827" t="str">
            <v>M</v>
          </cell>
          <cell r="D5827">
            <v>22.94</v>
          </cell>
        </row>
        <row r="5828">
          <cell r="A5828" t="str">
            <v>15.045.115-0</v>
          </cell>
          <cell r="B5828" t="str">
            <v>ABERTURA E FECHAM. DE RASGO EM ALVEN., P/PASSAGEM DE TUBOS EDUTOS C/DIAM. DE 1.1/4" A 2"</v>
          </cell>
          <cell r="C5828" t="str">
            <v>M</v>
          </cell>
          <cell r="D5828">
            <v>7.53</v>
          </cell>
        </row>
        <row r="5829">
          <cell r="A5829" t="str">
            <v>15.045.116-0</v>
          </cell>
          <cell r="B5829" t="str">
            <v>ABERTURA E FECHAM. DE RASGO EM CONCR., P/PASSAGEM DE TUBOS EDUTOS C/DIAM. DE 1.1/4" A 2"</v>
          </cell>
          <cell r="C5829" t="str">
            <v>M</v>
          </cell>
          <cell r="D5829">
            <v>36.53</v>
          </cell>
        </row>
        <row r="5830">
          <cell r="A5830" t="str">
            <v>15.045.120-0</v>
          </cell>
          <cell r="B5830" t="str">
            <v>ABERTURA E FECHAM. DE RASGO EM ALVEN., P/PASSAGEM DE TUBOS EDUTOS C/DIAM. DE 2.1/2" A 4"</v>
          </cell>
          <cell r="C5830" t="str">
            <v>M</v>
          </cell>
          <cell r="D5830">
            <v>10.91</v>
          </cell>
        </row>
        <row r="5831">
          <cell r="A5831" t="str">
            <v>15.045.121-0</v>
          </cell>
          <cell r="B5831" t="str">
            <v>ABERTURA E FECHAM. DE RASGO EM CONCR., P/PASSAGEM DE TUBOS EDUTOS C/DIAM. DE 2.1/2" A 4"</v>
          </cell>
          <cell r="C5831" t="str">
            <v>M</v>
          </cell>
          <cell r="D5831">
            <v>52.35</v>
          </cell>
        </row>
        <row r="5832">
          <cell r="A5832" t="str">
            <v>15.045.999-0</v>
          </cell>
          <cell r="B5832" t="str">
            <v>FAMILIA 15.045EMENDAS.</v>
          </cell>
          <cell r="D5832">
            <v>3302</v>
          </cell>
        </row>
        <row r="5833">
          <cell r="A5833" t="str">
            <v>15.046.010-0</v>
          </cell>
          <cell r="B5833" t="str">
            <v>SOLDA TOPO EM TUBUL. P/VAPOR C/DIAM. DE 1/2", UTILIZANDO CONVERSOR ELETRO MOTORIZADO</v>
          </cell>
          <cell r="C5833" t="str">
            <v>UN</v>
          </cell>
          <cell r="D5833">
            <v>6.2</v>
          </cell>
        </row>
        <row r="5834">
          <cell r="A5834" t="str">
            <v>15.046.011-0</v>
          </cell>
          <cell r="B5834" t="str">
            <v>SOLDA TOPO EM TUBUL. P/VAPOR C/DIAM. DE 3/4", UTILIZANDO CONVERSOR ELETRO MOTORIZADO</v>
          </cell>
          <cell r="C5834" t="str">
            <v>UN</v>
          </cell>
          <cell r="D5834">
            <v>6.84</v>
          </cell>
        </row>
        <row r="5835">
          <cell r="A5835" t="str">
            <v>15.046.012-0</v>
          </cell>
          <cell r="B5835" t="str">
            <v>SOLDA TOPO EM TUBUL. P/VAPOR C/DIAM. DE 1", UTILIZANDO CONVERSOR ELETRO MOTORIZADO</v>
          </cell>
          <cell r="C5835" t="str">
            <v>UN</v>
          </cell>
          <cell r="D5835">
            <v>8.3699999999999992</v>
          </cell>
        </row>
        <row r="5836">
          <cell r="A5836" t="str">
            <v>15.046.013-0</v>
          </cell>
          <cell r="B5836" t="str">
            <v>SOLDA TOPO EM TUBUL. P/VAPOR C/DIAM. DE 1.1/4", UTILIZANDO CONVERSOR ELETRO MOTORIZADO</v>
          </cell>
          <cell r="C5836" t="str">
            <v>UN</v>
          </cell>
          <cell r="D5836">
            <v>9.89</v>
          </cell>
        </row>
        <row r="5837">
          <cell r="A5837" t="str">
            <v>15.046.014-0</v>
          </cell>
          <cell r="B5837" t="str">
            <v>SOLDA TOPO EM TUBUL. P/VAPOR C/DIAM. DE 1.1/2", UTILIZANDO CONVERSOR ELETRO MOTORIZADO</v>
          </cell>
          <cell r="C5837" t="str">
            <v>UN</v>
          </cell>
          <cell r="D5837">
            <v>12.99</v>
          </cell>
        </row>
        <row r="5838">
          <cell r="A5838" t="str">
            <v>15.046.015-0</v>
          </cell>
          <cell r="B5838" t="str">
            <v>SOLDA TOPO EM TUBUL. P/VAPOR C/DIAM. DE 2", UTILIZANDO CONVERSOR ELETRO MOTORIZADO</v>
          </cell>
          <cell r="C5838" t="str">
            <v>UN</v>
          </cell>
          <cell r="D5838">
            <v>22.68</v>
          </cell>
        </row>
        <row r="5839">
          <cell r="A5839" t="str">
            <v>15.046.016-0</v>
          </cell>
          <cell r="B5839" t="str">
            <v>SOLDA TOPO EM TUBUL. P/VAPOR C/DIAM. DE 2.1/2", UTILIZANDO CONVERSOR ELETRO MOTORIZADO</v>
          </cell>
          <cell r="C5839" t="str">
            <v>UN</v>
          </cell>
          <cell r="D5839">
            <v>37.22</v>
          </cell>
        </row>
        <row r="5840">
          <cell r="A5840" t="str">
            <v>15.046.017-0</v>
          </cell>
          <cell r="B5840" t="str">
            <v>SOLDA TOPO EM TUBUL. P/VAPOR C/DIAM. DE 3", UTILIZANDO CONVERSOR ELETRO MOTORIZADO</v>
          </cell>
          <cell r="C5840" t="str">
            <v>UN</v>
          </cell>
          <cell r="D5840">
            <v>42.33</v>
          </cell>
        </row>
        <row r="5841">
          <cell r="A5841" t="str">
            <v>15.046.018-0</v>
          </cell>
          <cell r="B5841" t="str">
            <v>SOLDA TOPO EM TUBUL. P/VAPOR C/DIAM. DE 4", UTILIZANDO CONVERSOR ELETRO MOTORIZADO</v>
          </cell>
          <cell r="C5841" t="str">
            <v>UN</v>
          </cell>
          <cell r="D5841">
            <v>52.24</v>
          </cell>
        </row>
        <row r="5842">
          <cell r="A5842" t="str">
            <v>15.046.999-0</v>
          </cell>
          <cell r="B5842" t="str">
            <v>FAMILIA 15.046SOLDA TOPO EM TUBULACAO.</v>
          </cell>
          <cell r="D5842">
            <v>3187</v>
          </cell>
        </row>
        <row r="5843">
          <cell r="A5843" t="str">
            <v>15.047.010-0</v>
          </cell>
          <cell r="B5843" t="str">
            <v>ISOLAMENTO EM TUBUL. C/DIAM. DE 1/2" E ESP. DE 1", FIX. C/ARAME GALV. E CINTA DE ALUMINIO</v>
          </cell>
          <cell r="C5843" t="str">
            <v>M</v>
          </cell>
          <cell r="D5843">
            <v>16.12</v>
          </cell>
        </row>
        <row r="5844">
          <cell r="A5844" t="str">
            <v>15.047.011-0</v>
          </cell>
          <cell r="B5844" t="str">
            <v>ISOLAMENTO EM TUBUL. C/DIAM. DE 3/4" E ESP. DE 1", FIX. C/ARAME GALV. E CINTA DE ALUMINIO</v>
          </cell>
          <cell r="C5844" t="str">
            <v>M</v>
          </cell>
          <cell r="D5844">
            <v>20.67</v>
          </cell>
        </row>
        <row r="5845">
          <cell r="A5845" t="str">
            <v>15.047.012-0</v>
          </cell>
          <cell r="B5845" t="str">
            <v>ISOLAMENTO EM TUBUL. C/DIAM. DE 1" E ESP. DE 1", FIX. C/ARAME GALV. E CINTA DE ALUMINIO</v>
          </cell>
          <cell r="C5845" t="str">
            <v>M</v>
          </cell>
          <cell r="D5845">
            <v>23.94</v>
          </cell>
        </row>
        <row r="5846">
          <cell r="A5846" t="str">
            <v>15.047.013-0</v>
          </cell>
          <cell r="B5846" t="str">
            <v>ISOLAMENTO EM TUBUL. C/DIAM. DE 1.1/4" E ESP. DE 1", FIX. C/ARAME GALV. E CINTA DE ALUMINIO</v>
          </cell>
          <cell r="C5846" t="str">
            <v>M</v>
          </cell>
          <cell r="D5846">
            <v>26.16</v>
          </cell>
        </row>
        <row r="5847">
          <cell r="A5847" t="str">
            <v>15.047.014-0</v>
          </cell>
          <cell r="B5847" t="str">
            <v>ISOLAMENTO EM TUBUL. C/DIAM. DE 1.1/2" E ESP. DE 1", FIX. C/ARAME GALV. E CINTA DE ALUMINIO</v>
          </cell>
          <cell r="C5847" t="str">
            <v>M</v>
          </cell>
          <cell r="D5847">
            <v>28.07</v>
          </cell>
        </row>
        <row r="5848">
          <cell r="A5848" t="str">
            <v>15.047.015-0</v>
          </cell>
          <cell r="B5848" t="str">
            <v>ISOLAMENTO EM TUBUL. C/DIAM. DE 2" E ESP. DE 1.1/2", FIX. C/ARAME GALV. E CINTA DE ALUMINIO</v>
          </cell>
          <cell r="C5848" t="str">
            <v>M</v>
          </cell>
          <cell r="D5848">
            <v>46.97</v>
          </cell>
        </row>
        <row r="5849">
          <cell r="A5849" t="str">
            <v>15.047.016-0</v>
          </cell>
          <cell r="B5849" t="str">
            <v>ISOLAMENTO EM TUBUL. C/DIAM. DE 2.1/2" E ESP. DE 1.1/2", FIX. C/ARAME GALV. E CINTA DE ALUMINIO</v>
          </cell>
          <cell r="C5849" t="str">
            <v>M</v>
          </cell>
          <cell r="D5849">
            <v>54.62</v>
          </cell>
        </row>
        <row r="5850">
          <cell r="A5850" t="str">
            <v>15.047.017-0</v>
          </cell>
          <cell r="B5850" t="str">
            <v>ISOLAMENTO EM TUBUL. C/DIAM. DE 3" E ESP. DE 1.1/2", FIX. C/ARAME GALV. E CINTA DE ALUMINIO</v>
          </cell>
          <cell r="C5850" t="str">
            <v>M</v>
          </cell>
          <cell r="D5850">
            <v>57.06</v>
          </cell>
        </row>
        <row r="5851">
          <cell r="A5851" t="str">
            <v>15.047.018-0</v>
          </cell>
          <cell r="B5851" t="str">
            <v>ISOLAMENTO EM TUBUL. C/DIAM. DE 4" E ESP. DE 1.1/2", FIX. C/ARAME GALV. E CINTA DE ALUMINIO</v>
          </cell>
          <cell r="C5851" t="str">
            <v>M</v>
          </cell>
          <cell r="D5851">
            <v>71.489999999999995</v>
          </cell>
        </row>
        <row r="5852">
          <cell r="A5852" t="str">
            <v>15.047.999-0</v>
          </cell>
          <cell r="B5852" t="str">
            <v>FAMILIA 15.047ISOLAMENTO P/TUBULACAO VAPOR E QUENTE.</v>
          </cell>
          <cell r="D5852">
            <v>2626</v>
          </cell>
        </row>
        <row r="5853">
          <cell r="A5853" t="str">
            <v>15.058.010-0</v>
          </cell>
          <cell r="B5853" t="str">
            <v>FORNECIMENTO DE AGUA PELA CEDAE, P/OBRAS PUBL., CONSID. O CONSUMO MENSAL DE ATE 20,00M3, TARIFA "A"</v>
          </cell>
          <cell r="C5853" t="str">
            <v>M3XMES</v>
          </cell>
          <cell r="D5853">
            <v>7.68</v>
          </cell>
        </row>
        <row r="5854">
          <cell r="A5854" t="str">
            <v>15.058.015-0</v>
          </cell>
          <cell r="B5854" t="str">
            <v>ADICIONAL P/FORN. DE AGUA PELA CEDAE, P/OBRAS PUBL., CONSID.O CONSUMO MENSAL ENTRE 21,00 E 30,00M3, TARIFA "A"</v>
          </cell>
          <cell r="C5854" t="str">
            <v>M3XMES</v>
          </cell>
          <cell r="D5854">
            <v>8.06</v>
          </cell>
        </row>
        <row r="5855">
          <cell r="A5855" t="str">
            <v>15.058.020-0</v>
          </cell>
          <cell r="B5855" t="str">
            <v>ADICIONAL P/FORN. DE AGUA PELA CEDAE, P/OBRAS PUBL., CONSID.O CONSUMO MENSAL ENTRE 31,00 E 100,00M3, TARIFA "A"</v>
          </cell>
          <cell r="C5855" t="str">
            <v>M3XMES</v>
          </cell>
          <cell r="D5855">
            <v>9.44</v>
          </cell>
        </row>
        <row r="5856">
          <cell r="A5856" t="str">
            <v>15.058.050-0</v>
          </cell>
          <cell r="B5856" t="str">
            <v>FORNECIMENTO DE AGUA PELA CEDAE, P/OBRAS PUBL., CONSID. O CONSUMO MENSAL ATE 30,00M3, TARIFA "B"</v>
          </cell>
          <cell r="C5856" t="str">
            <v>M3XMES</v>
          </cell>
          <cell r="D5856">
            <v>6.09</v>
          </cell>
        </row>
        <row r="5857">
          <cell r="A5857" t="str">
            <v>15.058.055-0</v>
          </cell>
          <cell r="B5857" t="str">
            <v>ADICIONAL P/FORN. DE AGUA PELA CEDAE, P/OBRAS PUBL., CONSID.O CONSUMO MENSAL DE 31,00 ATE 130,00M3, TARIFA "B"</v>
          </cell>
          <cell r="C5857" t="str">
            <v>M3XMES</v>
          </cell>
          <cell r="D5857">
            <v>6.99</v>
          </cell>
        </row>
        <row r="5858">
          <cell r="A5858" t="str">
            <v>15.058.060-0</v>
          </cell>
          <cell r="B5858" t="str">
            <v>ADIDIONAL P/FORN. DE AGUA PELA CEDAE, P/OBRAS PUBL., CONSID.O CONSUMO MENSAL MAIOR QUE DE 130,00M3, TARIFA "B"</v>
          </cell>
          <cell r="C5858" t="str">
            <v>M3XMES</v>
          </cell>
          <cell r="D5858">
            <v>7.38</v>
          </cell>
        </row>
        <row r="5859">
          <cell r="A5859" t="str">
            <v>15.058.999-0</v>
          </cell>
          <cell r="B5859" t="str">
            <v>FAMILIA 15.058FORNEC.AGUA POTAVEL.</v>
          </cell>
          <cell r="D5859">
            <v>3177</v>
          </cell>
        </row>
        <row r="5860">
          <cell r="A5860" t="str">
            <v>15.065.010-0</v>
          </cell>
          <cell r="B5860" t="str">
            <v>LIGACAO PREDIAL DE ESGOTO SANIT., INCL. CX. DE INSPECAO C/TAMPAO DE FºFº LEVE, EM LOGRADOURO C/ COLETOR DUPLO</v>
          </cell>
          <cell r="C5860" t="str">
            <v>UN</v>
          </cell>
          <cell r="D5860">
            <v>729.75</v>
          </cell>
        </row>
        <row r="5861">
          <cell r="A5861" t="str">
            <v>15.065.011-0</v>
          </cell>
          <cell r="B5861" t="str">
            <v>LIGACAO PREDIAL DE ESGOTO SANIT., INCL. CX. DE INSPECAO C/TAMPAO DE FºFº PESADO EM LOGRADOURO C/COLETOR DUPLO</v>
          </cell>
          <cell r="C5861" t="str">
            <v>UN</v>
          </cell>
          <cell r="D5861">
            <v>812.87</v>
          </cell>
        </row>
        <row r="5862">
          <cell r="A5862" t="str">
            <v>15.065.015-0</v>
          </cell>
          <cell r="B5862" t="str">
            <v>LIGACAO PREDIAL DE ESGOTO SANIT., INCL. CX. DE INSPECAO C/TAMPAO DE FºFº LEVE EM LOGRADOURO S/PAVIMENT. C/COLETOR UNICO</v>
          </cell>
          <cell r="C5862" t="str">
            <v>UN</v>
          </cell>
          <cell r="D5862">
            <v>1007.3</v>
          </cell>
        </row>
        <row r="5863">
          <cell r="A5863" t="str">
            <v>15.065.016-0</v>
          </cell>
          <cell r="B5863" t="str">
            <v>LIGACAO PREDIAL DE ESGOTO SANIT., INCL. CX. DE INSPECAO C/TAMPAO DE FºFº PESADO,EM LOGRADOURO S/PAVIMENT.C/COLETOR UNICO</v>
          </cell>
          <cell r="C5863" t="str">
            <v>UN</v>
          </cell>
          <cell r="D5863">
            <v>1102.27</v>
          </cell>
        </row>
        <row r="5864">
          <cell r="A5864" t="str">
            <v>15.065.020-0</v>
          </cell>
          <cell r="B5864" t="str">
            <v>LIGACAO PREDIAL DE ESGOTO SANIT., INCL. CX. DE INSPECAO C/TAMPAO DE FºFº LEVE, EM LOGRADOURO C/PARALELEP.E COLETOR UNICO</v>
          </cell>
          <cell r="C5864" t="str">
            <v>UN</v>
          </cell>
          <cell r="D5864">
            <v>1386</v>
          </cell>
        </row>
        <row r="5865">
          <cell r="A5865" t="str">
            <v>15.065.021-0</v>
          </cell>
          <cell r="B5865" t="str">
            <v>LIGACAO PREDIAL DE ESGOTO SANIT., INCL.CX.DE INSPECAO C/TAMPAO DE FºFº PESADO, EM LOGRADOURO C/PARALELEP.E COLETOR UNICO</v>
          </cell>
          <cell r="C5865" t="str">
            <v>UN</v>
          </cell>
          <cell r="D5865">
            <v>1456.66</v>
          </cell>
        </row>
        <row r="5866">
          <cell r="A5866" t="str">
            <v>15.065.025-0</v>
          </cell>
          <cell r="B5866" t="str">
            <v>LIGACAO PREDIAL DE ESGOTO SANIT., INCL. CX. DE INSPECAO C/TAMPAO DE FºFº LEVE, EM LOGRADOURO C/ASFALTO E COLETOR UNICO</v>
          </cell>
          <cell r="C5866" t="str">
            <v>UN</v>
          </cell>
          <cell r="D5866">
            <v>1723.71</v>
          </cell>
        </row>
        <row r="5867">
          <cell r="A5867" t="str">
            <v>15.065.026-0</v>
          </cell>
          <cell r="B5867" t="str">
            <v>LIGACAO PREDIAL DE ESGOTO SANIT., INCL. CX. DE INSPECAO C/TAMPAO DE FºFº PESADO, EM LOGRADOURO C/ASFALTO E COLETOR UNICO</v>
          </cell>
          <cell r="C5867" t="str">
            <v>UN</v>
          </cell>
          <cell r="D5867">
            <v>2060.9</v>
          </cell>
        </row>
        <row r="5868">
          <cell r="A5868" t="str">
            <v>15.065.999-0</v>
          </cell>
          <cell r="B5868" t="str">
            <v>FAMILIA 15.065LIGACAO PREDIAL DE G.S.G SANITARIO.</v>
          </cell>
          <cell r="D5868">
            <v>2689</v>
          </cell>
        </row>
        <row r="5869">
          <cell r="A5869" t="str">
            <v>15.066.001-1</v>
          </cell>
          <cell r="B5869" t="str">
            <v>CONJUNTO DE MAT. P/CAVALETE DE RAMAL PREDIAL DE AGUA, PADRAONORMAL, TIPO "A", DE 1/2". FORN.</v>
          </cell>
          <cell r="C5869" t="str">
            <v>UN</v>
          </cell>
          <cell r="D5869">
            <v>74</v>
          </cell>
        </row>
        <row r="5870">
          <cell r="A5870" t="str">
            <v>15.066.002-1</v>
          </cell>
          <cell r="B5870" t="str">
            <v>CONJUNTO DE MAT. P/CAVALETE DE RAMAL PREDIAL DE AGUA, PADRAONORMAL, TIPO "A", DE 3/4". FORN.</v>
          </cell>
          <cell r="C5870" t="str">
            <v>UN</v>
          </cell>
          <cell r="D5870">
            <v>84.75</v>
          </cell>
        </row>
        <row r="5871">
          <cell r="A5871" t="str">
            <v>15.066.003-1</v>
          </cell>
          <cell r="B5871" t="str">
            <v>CONJUNTO DE MAT. P/CAVALETE DE RAMAL PREDIAL DE AGUA, PADRAONORMAL, TIPO "A", DE 1". FORN.</v>
          </cell>
          <cell r="C5871" t="str">
            <v>UN</v>
          </cell>
          <cell r="D5871">
            <v>102.78</v>
          </cell>
        </row>
        <row r="5872">
          <cell r="A5872" t="str">
            <v>15.066.004-0</v>
          </cell>
          <cell r="B5872" t="str">
            <v>CONJUNTO DE MAT. P/CAVALETE DE RAMAL PREDIAL DE AGUA, PADRAONORMAL, TIPO "A", DE 1.1/2". FORN.</v>
          </cell>
          <cell r="C5872" t="str">
            <v>UN</v>
          </cell>
          <cell r="D5872">
            <v>162.99</v>
          </cell>
        </row>
        <row r="5873">
          <cell r="A5873" t="str">
            <v>15.066.005-0</v>
          </cell>
          <cell r="B5873" t="str">
            <v>CONJUNTO DE MAT. P/CAVALETE DE RAMAL PREDIAL DE AGUA, PADRAONORMAL, TIPO "A", DE 2". FORN.</v>
          </cell>
          <cell r="C5873" t="str">
            <v>UN</v>
          </cell>
          <cell r="D5873">
            <v>655.78</v>
          </cell>
        </row>
        <row r="5874">
          <cell r="A5874" t="str">
            <v>15.066.006-0</v>
          </cell>
          <cell r="B5874" t="str">
            <v>CONJUNTO DE MAT. P/CAVALETE DE RAMAL PREDIAL DE AGUA, PADRAONORMAL, TIPO "B", DE 1/2". FORN.</v>
          </cell>
          <cell r="C5874" t="str">
            <v>UN</v>
          </cell>
          <cell r="D5874">
            <v>61.57</v>
          </cell>
        </row>
        <row r="5875">
          <cell r="A5875" t="str">
            <v>15.066.007-0</v>
          </cell>
          <cell r="B5875" t="str">
            <v>CONJUNTO DE MAT. P/CAVALETE DE RAMAL PREDIAL DE AGUA, PADRAONORMAL, TIPO "B", DE 3/4". FORN.</v>
          </cell>
          <cell r="C5875" t="str">
            <v>UN</v>
          </cell>
          <cell r="D5875">
            <v>74.19</v>
          </cell>
        </row>
        <row r="5876">
          <cell r="A5876" t="str">
            <v>15.066.010-0</v>
          </cell>
          <cell r="B5876" t="str">
            <v>CONJUNTO DE MAT. P/CAVALETE DE RAMAL PREDIAL DE AGUA, PADRAOPROFACE, TIPO "B", DE 1/2". FORN.</v>
          </cell>
          <cell r="C5876" t="str">
            <v>UN</v>
          </cell>
          <cell r="D5876">
            <v>30.76</v>
          </cell>
        </row>
        <row r="5877">
          <cell r="A5877" t="str">
            <v>15.066.011-0</v>
          </cell>
          <cell r="B5877" t="str">
            <v>CONJUNTO DE MAT. P/CAVALETE DE RAMAL PREDIAL DE AGUA, PADRAOPROFACE, TIPO "A", DE 1/2". FORN.</v>
          </cell>
          <cell r="C5877" t="str">
            <v>UN</v>
          </cell>
          <cell r="D5877">
            <v>107.01</v>
          </cell>
        </row>
        <row r="5878">
          <cell r="A5878" t="str">
            <v>15.066.012-0</v>
          </cell>
          <cell r="B5878" t="str">
            <v>CONJUNTO DE MAT., COMPLETO, P/LIGACAO DE RAMAL PREDIAL DE AGUA, DENOMINADO "KIT CAVALETE", EM PVC DE 1/2". FORN.</v>
          </cell>
          <cell r="C5878" t="str">
            <v>UN</v>
          </cell>
          <cell r="D5878">
            <v>15.98</v>
          </cell>
        </row>
        <row r="5879">
          <cell r="A5879" t="str">
            <v>15.066.013-0</v>
          </cell>
          <cell r="B5879" t="str">
            <v>CONJUNTO DE MAT., COMPLETO, P/LIGACAO DE RAMAL PREDIAL DE AGUA, DENOMINADO "KIT CAVALETE", EM PVC DE 3/4". FORN.</v>
          </cell>
          <cell r="C5879" t="str">
            <v>UN</v>
          </cell>
          <cell r="D5879">
            <v>18.350000000000001</v>
          </cell>
        </row>
        <row r="5880">
          <cell r="A5880" t="str">
            <v>15.066.021-0</v>
          </cell>
          <cell r="B5880" t="str">
            <v>CONJUNTO DE MAT. P/RAMAL PREDIAL DE AGUA PEAD 20MM, PADRAO NORMAL, LIGADO EM DISTRIB. PVC 50MM OU 2". FORN.</v>
          </cell>
          <cell r="C5880" t="str">
            <v>UN</v>
          </cell>
          <cell r="D5880">
            <v>24.52</v>
          </cell>
        </row>
        <row r="5881">
          <cell r="A5881" t="str">
            <v>15.066.022-0</v>
          </cell>
          <cell r="B5881" t="str">
            <v>CONJUNTO DE MAT. P/RAMAL PREDIAL DE AGUA PEAD 20MM, PADRAO NORMAL, LIGADO EM DISTRIB. PVC 75MM OU 3". FORN.</v>
          </cell>
          <cell r="C5881" t="str">
            <v>UN</v>
          </cell>
          <cell r="D5881">
            <v>25.39</v>
          </cell>
        </row>
        <row r="5882">
          <cell r="A5882" t="str">
            <v>15.066.023-0</v>
          </cell>
          <cell r="B5882" t="str">
            <v>CONJUNTO DE MAT. P/RAMAL PREDIAL DE AGUA PEAD 20MM, PADRAO NORMAL, LIGADO EM DISTRIB. FºFº K7 75MM. FORN.</v>
          </cell>
          <cell r="C5882" t="str">
            <v>UN</v>
          </cell>
          <cell r="D5882">
            <v>109.59</v>
          </cell>
        </row>
        <row r="5883">
          <cell r="A5883" t="str">
            <v>15.066.024-0</v>
          </cell>
          <cell r="B5883" t="str">
            <v>CONJUNTO DE MAT. P/RAMAL PREDIAL DE AGUA PEAD 20MM, PADRAO NORMAL, LIGADO EM DISTRIB. FºFº K7 OU PVC DEFOFO 100MM. FORN.</v>
          </cell>
          <cell r="C5883" t="str">
            <v>UN</v>
          </cell>
          <cell r="D5883">
            <v>119.2</v>
          </cell>
        </row>
        <row r="5884">
          <cell r="A5884" t="str">
            <v>15.066.025-0</v>
          </cell>
          <cell r="B5884" t="str">
            <v>CONJUNTO DE MAT. P/RAMAL PREDIAL DE AGUA PEAD 20MM, PADRAO NORMAL, LIGADO EM DISTRIB. PVC DEFOFO 150MM. FORN.</v>
          </cell>
          <cell r="C5884" t="str">
            <v>UN</v>
          </cell>
          <cell r="D5884">
            <v>129.46</v>
          </cell>
        </row>
        <row r="5885">
          <cell r="A5885" t="str">
            <v>15.066.026-0</v>
          </cell>
          <cell r="B5885" t="str">
            <v>CONJUNTO DE MAT. P/RAMAL PREDIAL DE AGUA PEAD 20MM, PADRAO NORMAL, LIGADO EM DISTRIB. PVC DEFOFO 200MM. FORN.</v>
          </cell>
          <cell r="C5885" t="str">
            <v>UN</v>
          </cell>
          <cell r="D5885">
            <v>151.19999999999999</v>
          </cell>
        </row>
        <row r="5886">
          <cell r="A5886" t="str">
            <v>15.066.027-0</v>
          </cell>
          <cell r="B5886" t="str">
            <v>CONJUNTO DE MAT. P/RAMAL PREDIAL DE AGUA PEAD 20MM, PADRAO NORMAL, LIGADO EM DISTRIB. PVC DEFOFO 250MM. FORN.</v>
          </cell>
          <cell r="C5886" t="str">
            <v>UN</v>
          </cell>
          <cell r="D5886">
            <v>196.65</v>
          </cell>
        </row>
        <row r="5887">
          <cell r="A5887" t="str">
            <v>15.066.028-0</v>
          </cell>
          <cell r="B5887" t="str">
            <v>CONJUNTO DE MAT. P/RAMAL PREDIAL DE AGUA PEAD 20MM, PADRAO NORMAL,LIGADO EM DISTRIB. FºFº K7 OU K9 DN ACIMA 100MM. FORN.</v>
          </cell>
          <cell r="C5887" t="str">
            <v>UN</v>
          </cell>
          <cell r="D5887">
            <v>85.31</v>
          </cell>
        </row>
        <row r="5888">
          <cell r="A5888" t="str">
            <v>15.066.031-1</v>
          </cell>
          <cell r="B5888" t="str">
            <v>CONJUNTO DE MAT. P/RAMAL PREDIAL DE AGUA PVC RQ 1/2", PADRAONORMAL, LIGADO EM DISTRIB. PVC 50MM OU 2". FORN.</v>
          </cell>
          <cell r="C5888" t="str">
            <v>UN</v>
          </cell>
          <cell r="D5888">
            <v>35.03</v>
          </cell>
        </row>
        <row r="5889">
          <cell r="A5889" t="str">
            <v>15.066.032-1</v>
          </cell>
          <cell r="B5889" t="str">
            <v>CONJUNTO DE MAT. P/RAMAL PREDIAL DE AGUA PVC RQ 1/2", PADRAONORMAL, LIGADO EM DISTRIB. PVC 75MM OU 3". FORN.</v>
          </cell>
          <cell r="C5889" t="str">
            <v>UN</v>
          </cell>
          <cell r="D5889">
            <v>35.9</v>
          </cell>
        </row>
        <row r="5890">
          <cell r="A5890" t="str">
            <v>15.066.033-1</v>
          </cell>
          <cell r="B5890" t="str">
            <v>CONJUNTO DE MAT. P/RAMAL PREDIAL DE AGUA PVC RQ 1/2", PADRAONORMAL, LIGADO EM DISTRIB. FºFº K7 75MM. FORN.</v>
          </cell>
          <cell r="C5890" t="str">
            <v>UN</v>
          </cell>
          <cell r="D5890">
            <v>120.1</v>
          </cell>
        </row>
        <row r="5891">
          <cell r="A5891" t="str">
            <v>15.066.034-1</v>
          </cell>
          <cell r="B5891" t="str">
            <v>CONJUNTO DE MAT. P/RAMAL PREDIAL DE AGUA PVC RQ 1/2", PADRAONORMAL,LIGADO EM DISTRIB.FºFº K7 OU PVC DEFOFO 100MM. FORN.</v>
          </cell>
          <cell r="C5891" t="str">
            <v>UN</v>
          </cell>
          <cell r="D5891">
            <v>129.71</v>
          </cell>
        </row>
        <row r="5892">
          <cell r="A5892" t="str">
            <v>15.066.035-0</v>
          </cell>
          <cell r="B5892" t="str">
            <v>CONJUNTO DE MAT. P/RAMAL PREDIAL DE AGUA PVC RQ 1/2", PADRAONORMAL, LIGADO EM DISTRIB. PVC DEFOFO 150MM. FORN.</v>
          </cell>
          <cell r="C5892" t="str">
            <v>UN</v>
          </cell>
          <cell r="D5892">
            <v>139.97</v>
          </cell>
        </row>
        <row r="5893">
          <cell r="A5893" t="str">
            <v>15.066.036-0</v>
          </cell>
          <cell r="B5893" t="str">
            <v>CONJUNTO DE MAT. P/RAMAL PREDIAL DE AGUA PVC RQ 1/2", PADRAONORMAL, LIGADO EM DISTRIB. PVC DEFOFO 200MM. FORN.</v>
          </cell>
          <cell r="C5893" t="str">
            <v>UN</v>
          </cell>
          <cell r="D5893">
            <v>161.71</v>
          </cell>
        </row>
        <row r="5894">
          <cell r="A5894" t="str">
            <v>15.066.037-0</v>
          </cell>
          <cell r="B5894" t="str">
            <v>CONJUNTO DE MAT. P/RAMAL PREDIAL DE AGUA PVC RQ 1/2", PADRAONORMAL, LIGADO EM DISTRIB. PVC DEFOFO 250MM. FORN.</v>
          </cell>
          <cell r="C5894" t="str">
            <v>UN</v>
          </cell>
          <cell r="D5894">
            <v>207.16</v>
          </cell>
        </row>
        <row r="5895">
          <cell r="A5895" t="str">
            <v>15.066.038-0</v>
          </cell>
          <cell r="B5895" t="str">
            <v>CONJUNTO DE MAT. P/RAMAL PREDIAL DE AGUA PVC RQ 1/2",PADRAONORMAL,LIGADO EM DISTRIB.FºFº K7 OU K9 DN ACIMA 100MM. FORN.</v>
          </cell>
          <cell r="C5895" t="str">
            <v>UN</v>
          </cell>
          <cell r="D5895">
            <v>95.82</v>
          </cell>
        </row>
        <row r="5896">
          <cell r="A5896" t="str">
            <v>15.066.041-1</v>
          </cell>
          <cell r="B5896" t="str">
            <v>CONJUNTO DE MAT. P/RAMAL PREDIAL DE AGUA PVC RQ 3/4", PADRAONORMAL, LIGADO EM DISTRIB. PVC 50MM OU 2". FORN.</v>
          </cell>
          <cell r="C5896" t="str">
            <v>UN</v>
          </cell>
          <cell r="D5896">
            <v>38.14</v>
          </cell>
        </row>
        <row r="5897">
          <cell r="A5897" t="str">
            <v>15.066.042-1</v>
          </cell>
          <cell r="B5897" t="str">
            <v>CONJUNTO DE MAT. P/RAMAL PREDIAL DE AGUA PVC RQ 3/4", PADRAONORMAL, LIGADO EM DISTRIB. PVC 75MM OU 3". FORN.</v>
          </cell>
          <cell r="C5897" t="str">
            <v>UN</v>
          </cell>
          <cell r="D5897">
            <v>39.01</v>
          </cell>
        </row>
        <row r="5898">
          <cell r="A5898" t="str">
            <v>15.066.043-1</v>
          </cell>
          <cell r="B5898" t="str">
            <v>CONJUNTO DE MAT. P/RAMAL PREDIAL DE AGUA PVC RQ 3/4", PADRAONORMAL, LIGADO EM DISTRIB. FºFº K7 75MM. FORN.</v>
          </cell>
          <cell r="C5898" t="str">
            <v>UN</v>
          </cell>
          <cell r="D5898">
            <v>186.71</v>
          </cell>
        </row>
        <row r="5899">
          <cell r="A5899" t="str">
            <v>15.066.044-1</v>
          </cell>
          <cell r="B5899" t="str">
            <v>CONJUNTO DE MAT. P/RAMAL PREDIAL DE AGUA PVC RQ 3/4", PADRAONORMAL,LIGADO EM DISTRIB.FºFº K7 OU PVC DEFOFO 100MM. FORN.</v>
          </cell>
          <cell r="C5899" t="str">
            <v>UN</v>
          </cell>
          <cell r="D5899">
            <v>196.32</v>
          </cell>
        </row>
        <row r="5900">
          <cell r="A5900" t="str">
            <v>15.066.045-0</v>
          </cell>
          <cell r="B5900" t="str">
            <v>CONJUNTO DE MAT. P/RAMAL PREDIAL DE AGUA PVC RQ 3/4", PADRAONORMAL, LIGADO EM DISTRIB. PVC DEFOFO 150MM. FORN.</v>
          </cell>
          <cell r="C5900" t="str">
            <v>UN</v>
          </cell>
          <cell r="D5900">
            <v>206.58</v>
          </cell>
        </row>
        <row r="5901">
          <cell r="A5901" t="str">
            <v>15.066.046-0</v>
          </cell>
          <cell r="B5901" t="str">
            <v>CONJUNTO DE MAT. P/RAMAL PREDIAL DE AGUA PVC RQ 3/4", PADRAONORMAL, LIGADO EM DISTRIB. PVC DEFOFO 200MM. FORN.</v>
          </cell>
          <cell r="C5901" t="str">
            <v>UN</v>
          </cell>
          <cell r="D5901">
            <v>228.32</v>
          </cell>
        </row>
        <row r="5902">
          <cell r="A5902" t="str">
            <v>15.066.047-0</v>
          </cell>
          <cell r="B5902" t="str">
            <v>CONJUNTO DE MAT. P/RAMAL PREDIAL DE AGUA PVC RQ 3/4", PADRAONORMAL, LIGADO EM DISTRIB. PVC DEFOFO 250MM. FORN.</v>
          </cell>
          <cell r="C5902" t="str">
            <v>UN</v>
          </cell>
          <cell r="D5902">
            <v>273.77</v>
          </cell>
        </row>
        <row r="5903">
          <cell r="A5903" t="str">
            <v>15.066.048-0</v>
          </cell>
          <cell r="B5903" t="str">
            <v>CONJUNTO DE MAT. P/RAMAL PREDIAL DE AGUA PVC RQ 3/4",PADRAONORMAL,LIGADO EM DISTRIB.FºFº K7 OU K9 DN ACIMA 100MM. FORN.</v>
          </cell>
          <cell r="C5903" t="str">
            <v>UN</v>
          </cell>
          <cell r="D5903">
            <v>162.43</v>
          </cell>
        </row>
        <row r="5904">
          <cell r="A5904" t="str">
            <v>15.066.051-1</v>
          </cell>
          <cell r="B5904" t="str">
            <v>CONJUNTO DE MAT. P/RAMAL PREDIAL DE AGUA PVC RQ 1", PADRAO NORMAL, LIGADO EM DISTRIB. PVC 50MM OU 2". FORN.</v>
          </cell>
          <cell r="C5904" t="str">
            <v>UN</v>
          </cell>
          <cell r="D5904">
            <v>213.77</v>
          </cell>
        </row>
        <row r="5905">
          <cell r="A5905" t="str">
            <v>15.066.052-1</v>
          </cell>
          <cell r="B5905" t="str">
            <v>CONJUNTO DE MAT. P/RAMAL PREDIAL DE AGUA PVC RQ 1", PADRAO NORMAL, LIGADO EM DISTRIB. PVC OU FºFº K7 75MM OU 3". FORN.</v>
          </cell>
          <cell r="C5905" t="str">
            <v>UN</v>
          </cell>
          <cell r="D5905">
            <v>216.14</v>
          </cell>
        </row>
        <row r="5906">
          <cell r="A5906" t="str">
            <v>15.066.053-1</v>
          </cell>
          <cell r="B5906" t="str">
            <v>CONJUNTO DE MAT. P/RAMAL PREDIAL DE AGUA PVC RQ 1", PADRAO NORMAL, LIGADO EM DISTRIB. FºFº K7 OU PVC DEFOFO 100MM. FORN.</v>
          </cell>
          <cell r="C5906" t="str">
            <v>UN</v>
          </cell>
          <cell r="D5906">
            <v>225.75</v>
          </cell>
        </row>
        <row r="5907">
          <cell r="A5907" t="str">
            <v>15.066.054-0</v>
          </cell>
          <cell r="B5907" t="str">
            <v>CONJUNTO DE MAT. P/RAMAL PREDIAL DE AGUA PVC RQ 1", PADRAO NORMAL, LIGADO EM DISTRIB. PVC DEFOFO 150MM. FORN.</v>
          </cell>
          <cell r="C5907" t="str">
            <v>UN</v>
          </cell>
          <cell r="D5907">
            <v>236.01</v>
          </cell>
        </row>
        <row r="5908">
          <cell r="A5908" t="str">
            <v>15.066.055-0</v>
          </cell>
          <cell r="B5908" t="str">
            <v>CONJUNTO DE MAT. P/RAMAL PREDIAL DE AGUA PVC RQ 1", PADRAO NORMAL, LIGADO EM DISTRIB. PVC DEFOFO 200MM. FORN.</v>
          </cell>
          <cell r="C5908" t="str">
            <v>UN</v>
          </cell>
          <cell r="D5908">
            <v>257.75</v>
          </cell>
        </row>
        <row r="5909">
          <cell r="A5909" t="str">
            <v>15.066.056-0</v>
          </cell>
          <cell r="B5909" t="str">
            <v>CONJUNTO DE MAT. P/RAMAL PREDIAL DE AGUA PVC RQ 1", PADRAO NORMAL, LIGADO EM DISTRIB. PVC DEFOFO 250MM. FORN.</v>
          </cell>
          <cell r="C5909" t="str">
            <v>UN</v>
          </cell>
          <cell r="D5909">
            <v>303.2</v>
          </cell>
        </row>
        <row r="5910">
          <cell r="A5910" t="str">
            <v>15.066.057-0</v>
          </cell>
          <cell r="B5910" t="str">
            <v>CONJUNTO DE MAT. P/RAMAL PREDIAL DE AGUA PVC RQ 1", PADRAO NORMAL, LIGADO EM DISTRIB.FºFº K7 OU K9 DN ACIMA 100MM. FORN.</v>
          </cell>
          <cell r="C5910" t="str">
            <v>UN</v>
          </cell>
          <cell r="D5910">
            <v>191.86</v>
          </cell>
        </row>
        <row r="5911">
          <cell r="A5911" t="str">
            <v>15.066.061-0</v>
          </cell>
          <cell r="B5911" t="str">
            <v>CONJUNTO DE MAT. P/RAMAL PREDIAL DE AGUA PVC RQ 1.1/2", PADRAO NORMAL, LIGADO EM DISTRIB. PVC 50MM OU 2". FORN.</v>
          </cell>
          <cell r="C5911" t="str">
            <v>UN</v>
          </cell>
          <cell r="D5911">
            <v>387.65</v>
          </cell>
        </row>
        <row r="5912">
          <cell r="A5912" t="str">
            <v>15.066.062-0</v>
          </cell>
          <cell r="B5912" t="str">
            <v>CONJUNTO DE MAT. P/RAMAL PREDIAL DE AGUA PVC RQ 1.1/2", PADRAO NORMAL, LIGADO EM DISTRIB. PVC 75MM OU 3". FORN.</v>
          </cell>
          <cell r="C5912" t="str">
            <v>UN</v>
          </cell>
          <cell r="D5912">
            <v>392.91</v>
          </cell>
        </row>
        <row r="5913">
          <cell r="A5913" t="str">
            <v>15.066.063-0</v>
          </cell>
          <cell r="B5913" t="str">
            <v>CONJUNTO DE MAT. P/RAMAL PREDIAL DE AGUA PVC RQ 1.1/2", PADRAO NORMAL, LIGADO EM DISTRIB. FºFº 75MM. FORN.</v>
          </cell>
          <cell r="C5913" t="str">
            <v>UN</v>
          </cell>
          <cell r="D5913">
            <v>747.7</v>
          </cell>
        </row>
        <row r="5914">
          <cell r="A5914" t="str">
            <v>15.066.064-0</v>
          </cell>
          <cell r="B5914" t="str">
            <v>CONJUNTO DE MAT. P/RAMAL PREDIAL DE AGUA PVC RQ 1.1/2", PADRAO NORMAL, LIGADO EM DISTRIB.PVC DEFOFO OU FºFº 100MM. FORN.</v>
          </cell>
          <cell r="C5914" t="str">
            <v>UN</v>
          </cell>
          <cell r="D5914">
            <v>865.55</v>
          </cell>
        </row>
        <row r="5915">
          <cell r="A5915" t="str">
            <v>15.066.065-0</v>
          </cell>
          <cell r="B5915" t="str">
            <v>CONJUNTO DE MAT. P/RAMAL PREDIAL DE AGUA PVC RQ 1.1/2", PADRAO NORMAL, LIGADO EM DISTRIB. PVC DEFOFO 150MM. FORN.</v>
          </cell>
          <cell r="C5915" t="str">
            <v>UN</v>
          </cell>
          <cell r="D5915">
            <v>1032.48</v>
          </cell>
        </row>
        <row r="5916">
          <cell r="A5916" t="str">
            <v>15.066.066-0</v>
          </cell>
          <cell r="B5916" t="str">
            <v>CONJUNTO DE MAT. P/RAMAL PREDIAL DE AGUA PVC RQ 1.1/2", PADRAO NORMAL, LIGADO EM DISTRIB. PVC DEFOFO 200MM. FORN.</v>
          </cell>
          <cell r="C5916" t="str">
            <v>UN</v>
          </cell>
          <cell r="D5916">
            <v>1281.03</v>
          </cell>
        </row>
        <row r="5917">
          <cell r="A5917" t="str">
            <v>15.066.067-0</v>
          </cell>
          <cell r="B5917" t="str">
            <v>CONJUNTO DE MAT. P/RAMAL PREDIAL DE AGUA PVC RQ 1.1/2", PADRAO NORMAL, LIGADO EM DISTRIB. PVC DEFOFO 250MM. FORN.</v>
          </cell>
          <cell r="C5917" t="str">
            <v>UN</v>
          </cell>
          <cell r="D5917">
            <v>1956.84</v>
          </cell>
        </row>
        <row r="5918">
          <cell r="A5918" t="str">
            <v>15.066.068-0</v>
          </cell>
          <cell r="B5918" t="str">
            <v>CONJUNTO DE MAT. P/RAMAL PREDIAL DE AGUA PVC RQ 1.1/2", PADRAO NORMAL, LIGADO EM DISTRIB. FºFº DN ACIMA 100MM. FORN.</v>
          </cell>
          <cell r="C5918" t="str">
            <v>UN</v>
          </cell>
          <cell r="D5918">
            <v>353.59</v>
          </cell>
        </row>
        <row r="5919">
          <cell r="A5919" t="str">
            <v>15.066.071-0</v>
          </cell>
          <cell r="B5919" t="str">
            <v>CONJUNTO DE MAT. P/RAMAL PREDIAL DE AGUA PVC RQ 2", PADRAO NORMAL, LIGADO EM DISTRIB. PVC 50MM OU 2". FORN.</v>
          </cell>
          <cell r="C5919" t="str">
            <v>UN</v>
          </cell>
          <cell r="D5919">
            <v>452.82</v>
          </cell>
        </row>
        <row r="5920">
          <cell r="A5920" t="str">
            <v>15.066.072-0</v>
          </cell>
          <cell r="B5920" t="str">
            <v>CONJUNTO DE MAT. P/RAMAL PREDIAL DE AGUA PVC RQ 2", PADRAO NORMAL, LIGADO EM DISTRIB. PVC 75MM OU 3". FORN.</v>
          </cell>
          <cell r="C5920" t="str">
            <v>UN</v>
          </cell>
          <cell r="D5920">
            <v>458.08</v>
          </cell>
        </row>
        <row r="5921">
          <cell r="A5921" t="str">
            <v>15.066.073-0</v>
          </cell>
          <cell r="B5921" t="str">
            <v>CONJUNTO DE MAT. P/RAMAL PREDIAL DE AGUA PVC RQ 2", PADRAO NORMAL, LIGADO EM DISTRIB. FºFº 75MM. FORN.</v>
          </cell>
          <cell r="C5921" t="str">
            <v>UN</v>
          </cell>
          <cell r="D5921">
            <v>825.59</v>
          </cell>
        </row>
        <row r="5922">
          <cell r="A5922" t="str">
            <v>15.066.074-0</v>
          </cell>
          <cell r="B5922" t="str">
            <v>CONJUNTO DE MAT. P/RAMAL PREDIAL DE AGUA PVC RQ 2", PADRAO NORMAL, LIGADO EM DISTRIB. PVC DEFOFO OU FºFº 100MM. FORN.</v>
          </cell>
          <cell r="C5922" t="str">
            <v>UN</v>
          </cell>
          <cell r="D5922">
            <v>938.58</v>
          </cell>
        </row>
        <row r="5923">
          <cell r="A5923" t="str">
            <v>15.066.075-0</v>
          </cell>
          <cell r="B5923" t="str">
            <v>CONJUNTO DE MAT. P/RAMAL PREDIAL DE AGUA PVC RQ 2", PADRAO NORMAL, LIGADO EM DISTRIB. PVC DEFOFO 150MM. FORN.</v>
          </cell>
          <cell r="C5923" t="str">
            <v>UN</v>
          </cell>
          <cell r="D5923">
            <v>1170.02</v>
          </cell>
        </row>
        <row r="5924">
          <cell r="A5924" t="str">
            <v>15.066.076-0</v>
          </cell>
          <cell r="B5924" t="str">
            <v>CONJUNTO DE MAT. P/RAMAL PREDIAL DE AGUA PVC RQ 2", PADRAO NORMAL, LIGADO EM DISTRIB. PVC DEFOFO 200MM. FORN.</v>
          </cell>
          <cell r="C5924" t="str">
            <v>UN</v>
          </cell>
          <cell r="D5924">
            <v>1353.68</v>
          </cell>
        </row>
        <row r="5925">
          <cell r="A5925" t="str">
            <v>15.066.077-0</v>
          </cell>
          <cell r="B5925" t="str">
            <v>CONJUNTO DE MAT. P/RAMAL PREDIAL DE AGUA PVC RQ 2", PADRAO NORMAL, LIGADO EM DISTRIB. PVC DEFOFO 250MM. FORN.</v>
          </cell>
          <cell r="C5925" t="str">
            <v>UN</v>
          </cell>
          <cell r="D5925">
            <v>2034.87</v>
          </cell>
        </row>
        <row r="5926">
          <cell r="A5926" t="str">
            <v>15.066.078-0</v>
          </cell>
          <cell r="B5926" t="str">
            <v>CONJUNTO DE MAT. P/RAMAL PREDIAL DE AGUA PVC RQ 2", LIGADO EM DISTRIB. FºFº DN ACIMA 100MM. FORN.</v>
          </cell>
          <cell r="C5926" t="str">
            <v>UN</v>
          </cell>
          <cell r="D5926">
            <v>421.04</v>
          </cell>
        </row>
        <row r="5927">
          <cell r="A5927" t="str">
            <v>15.066.081-0</v>
          </cell>
          <cell r="B5927" t="str">
            <v>CONJUNTO DE MAT. P/RAMAL PREDIAL DE AGUA PEAD 20MM, PADRAO PROFACE I-A, LIGADO EM DISTRIB. PVC 75MM, S/DERIVACAO. FORN.</v>
          </cell>
          <cell r="C5927" t="str">
            <v>UN</v>
          </cell>
          <cell r="D5927">
            <v>6.86</v>
          </cell>
        </row>
        <row r="5928">
          <cell r="A5928" t="str">
            <v>15.066.082-0</v>
          </cell>
          <cell r="B5928" t="str">
            <v>CONJUNTO DE MAT. P/RAMAL PREDIAL DE AGUA PEAD 20MM, PADRAO PROFACE I-B, LIGADO EM DISTRIB. PVC 75MM, C/DERIVACAO. FORN.</v>
          </cell>
          <cell r="C5928" t="str">
            <v>UN</v>
          </cell>
          <cell r="D5928">
            <v>20.2</v>
          </cell>
        </row>
        <row r="5929">
          <cell r="A5929" t="str">
            <v>15.066.083-0</v>
          </cell>
          <cell r="B5929" t="str">
            <v>CONJUNTO DE MAT. P/RAMAL PREDIAL DE AGUA PVC RQ 1/2", PADRAOPROFACE I-A, LIGADO EM DISTRIB. PVC 75MM,S/DERIVACAO. FORN.</v>
          </cell>
          <cell r="C5929" t="str">
            <v>UN</v>
          </cell>
          <cell r="D5929">
            <v>4.37</v>
          </cell>
        </row>
        <row r="5930">
          <cell r="A5930" t="str">
            <v>15.066.084-0</v>
          </cell>
          <cell r="B5930" t="str">
            <v>CONJUNTO DE MAT. P/RAMAL PREDIAL DE AGUA PVC RQ 1/2", PADRAOPROFACE I-B, LIGADO EM DISTRIB. PVC 75MM,C/DERIVACAO. FORN.</v>
          </cell>
          <cell r="C5930" t="str">
            <v>UN</v>
          </cell>
          <cell r="D5930">
            <v>17.72</v>
          </cell>
        </row>
        <row r="5931">
          <cell r="A5931" t="str">
            <v>15.066.085-0</v>
          </cell>
          <cell r="B5931" t="str">
            <v>CONJUNTO DE MAT. P/RAMAL PREDIAL DE AGUA PEAD 20MM, PADRAO PROFACE II-A, LIGADO EM DISTRIB. PVC 50MM, S/DERIVACAO. FORN.</v>
          </cell>
          <cell r="C5931" t="str">
            <v>UN</v>
          </cell>
          <cell r="D5931">
            <v>5.98</v>
          </cell>
        </row>
        <row r="5932">
          <cell r="A5932" t="str">
            <v>15.066.086-0</v>
          </cell>
          <cell r="B5932" t="str">
            <v>CONJUNTO DE MAT. P/RAMAL PREDIAL DE AGUA PEAD 20MM, PADRAO PROFACE II-B, LIGADO EM DISTRIB. PVC 50MM, C/DERIVACAO. FORN.</v>
          </cell>
          <cell r="C5932" t="str">
            <v>UN</v>
          </cell>
          <cell r="D5932">
            <v>19.329999999999998</v>
          </cell>
        </row>
        <row r="5933">
          <cell r="A5933" t="str">
            <v>15.066.087-0</v>
          </cell>
          <cell r="B5933" t="str">
            <v>CONJUNTO DE MAT. P/RAMAL PREDIAL DE AGUA PVC RQ 1/2", PADRAOPROFACE II-A, LIGADO EM DISTRIB.PVC 50MM,S/DERIVACAO. FORN.</v>
          </cell>
          <cell r="C5933" t="str">
            <v>UN</v>
          </cell>
          <cell r="D5933">
            <v>3.5</v>
          </cell>
        </row>
        <row r="5934">
          <cell r="A5934" t="str">
            <v>15.066.088-0</v>
          </cell>
          <cell r="B5934" t="str">
            <v>CONJUNTO DE MAT. P/RAMAL PREDIAL DE AGUA PVC RQ 1/2", PADRAOPROFACE II-B, LIGADO EM DISTRIB.PVC 50MM,C/DERIVACAO. FORN.</v>
          </cell>
          <cell r="C5934" t="str">
            <v>UN</v>
          </cell>
          <cell r="D5934">
            <v>16.850000000000001</v>
          </cell>
        </row>
        <row r="5935">
          <cell r="A5935" t="str">
            <v>15.066.089-0</v>
          </cell>
          <cell r="B5935" t="str">
            <v>CONJUNTO DE MAT.P/RAMAL PREDIAL DE AGUA PEAD 20MM,PADRAO PROFACE III-A,LIGADO EM DISTRIB.PVC RQ 1.1/2",S/DERIVACAO.FORN.</v>
          </cell>
          <cell r="C5935" t="str">
            <v>UN</v>
          </cell>
          <cell r="D5935">
            <v>5.67</v>
          </cell>
        </row>
        <row r="5936">
          <cell r="A5936" t="str">
            <v>15.066.091-0</v>
          </cell>
          <cell r="B5936" t="str">
            <v>CONJUNTO DE MAT.P/RAMAL PREDIAL DE AGUA PEAD 20MM,PADRAO PROFACE III-B,LIGADO EM DISTRIB.PVC RQ 1.1/2",C/DERIVACAO.FORN.</v>
          </cell>
          <cell r="C5936" t="str">
            <v>UN</v>
          </cell>
          <cell r="D5936">
            <v>19.04</v>
          </cell>
        </row>
        <row r="5937">
          <cell r="A5937" t="str">
            <v>15.066.092-0</v>
          </cell>
          <cell r="B5937" t="str">
            <v>CONJUNTO DE MAT.P/RAMAL PREDIAL DE AGUA PVC RQ 1/2",PADRAO PROFACE III-A,LIGADO DISTRIB.PVC RQ 1.1/2",S/DERIVACAO. FORN.</v>
          </cell>
          <cell r="C5937" t="str">
            <v>UN</v>
          </cell>
          <cell r="D5937">
            <v>3.2</v>
          </cell>
        </row>
        <row r="5938">
          <cell r="A5938" t="str">
            <v>15.066.093-0</v>
          </cell>
          <cell r="B5938" t="str">
            <v>CONJUNTO DE MAT.P/RAMAL PREDIAL DE AGUA PVC RQ 1/2",PADRAO PROFACE III-B,LIGADO DISTRIB.PVC RQ 1.1/2",C/DERIVACAO. FORN.</v>
          </cell>
          <cell r="C5938" t="str">
            <v>UN</v>
          </cell>
          <cell r="D5938">
            <v>16.559999999999999</v>
          </cell>
        </row>
        <row r="5939">
          <cell r="A5939" t="str">
            <v>15.066.094-0</v>
          </cell>
          <cell r="B5939" t="str">
            <v>CONJUNTO DE MAT. P/RAMAL PREDIAL DE AGUA PEAD 20MM, PADRAO PROFACE IV-A, LIGADO EM DISTRIB. PVC RQ 1",S/DERIVACAO. FORN.</v>
          </cell>
          <cell r="C5939" t="str">
            <v>UN</v>
          </cell>
          <cell r="D5939">
            <v>13.89</v>
          </cell>
        </row>
        <row r="5940">
          <cell r="A5940" t="str">
            <v>15.066.095-0</v>
          </cell>
          <cell r="B5940" t="str">
            <v>CONJUNTO DE MAT. P/RAMAL PREDIAL DE AGUA PEAD 20MM, PADRAO PROFACE IV-B, LIGADO EM DISTRIB. PVC RQ 1",C/DERIVACAO. FORN.</v>
          </cell>
          <cell r="C5940" t="str">
            <v>UN</v>
          </cell>
          <cell r="D5940">
            <v>27.25</v>
          </cell>
        </row>
        <row r="5941">
          <cell r="A5941" t="str">
            <v>15.066.096-0</v>
          </cell>
          <cell r="B5941" t="str">
            <v>CONJUNTO DE MAT. P/RAMAL PREDIAL DE AGUA PVC RQ 1/2", PADRAOPROFACE IV-A,LIGADO EM DISTRIB.PVC RQ 1",S/DERIVACAO. FORN.</v>
          </cell>
          <cell r="C5941" t="str">
            <v>UN</v>
          </cell>
          <cell r="D5941">
            <v>11.41</v>
          </cell>
        </row>
        <row r="5942">
          <cell r="A5942" t="str">
            <v>15.066.097-0</v>
          </cell>
          <cell r="B5942" t="str">
            <v>CONJUNTO DE MAT. P/RAMAL PREDIAL DE AGUA PVC RQ 1/2", PADRAOPROFACE IV-B,LIGADO EM DISTRIB.PVC RQ 1",C/DERIVACAO. FORN.</v>
          </cell>
          <cell r="C5942" t="str">
            <v>UN</v>
          </cell>
          <cell r="D5942">
            <v>24.77</v>
          </cell>
        </row>
        <row r="5943">
          <cell r="A5943" t="str">
            <v>15.066.098-0</v>
          </cell>
          <cell r="B5943" t="str">
            <v>CONJUNTO DE MAT. P/RAMAL PREDIAL DE AGUA PEAD 20MM, PADRAO PROFACE V, LIGADO EM DISTRIB. FºFº. FORN.</v>
          </cell>
          <cell r="C5943" t="str">
            <v>UN</v>
          </cell>
          <cell r="D5943">
            <v>85.32</v>
          </cell>
        </row>
        <row r="5944">
          <cell r="A5944" t="str">
            <v>15.066.099-0</v>
          </cell>
          <cell r="B5944" t="str">
            <v>CONJUNTO DE MAT. P/RAMAL PREDIAL DE AGUA PVC RQ 1/2", PADRAOPROFACE V, LIGADO EM DISTRIB. FºFº. FORN.</v>
          </cell>
          <cell r="C5944" t="str">
            <v>UN</v>
          </cell>
          <cell r="D5944">
            <v>82.83</v>
          </cell>
        </row>
        <row r="5945">
          <cell r="A5945" t="str">
            <v>15.066.999-0</v>
          </cell>
          <cell r="B5945" t="str">
            <v>FAMILIA 15.066LIGACAO PREDIAL DE AGUA POTAVEL.</v>
          </cell>
          <cell r="C5945" t="str">
            <v>SPRY</v>
          </cell>
          <cell r="D5945">
            <v>2255</v>
          </cell>
        </row>
        <row r="5946">
          <cell r="A5946" t="str">
            <v>15.067.001-0</v>
          </cell>
          <cell r="B5946" t="str">
            <v>CAVALETE TIPO "A" C/DIAM. DE 1/2". FORN. E COLOC.</v>
          </cell>
          <cell r="C5946" t="str">
            <v>UN</v>
          </cell>
          <cell r="D5946">
            <v>103.7</v>
          </cell>
        </row>
        <row r="5947">
          <cell r="A5947" t="str">
            <v>15.067.010-0</v>
          </cell>
          <cell r="B5947" t="str">
            <v>CAVALETE TIPO "A" C/DIAM. DE 3/4". FORN. E COLOC.</v>
          </cell>
          <cell r="C5947" t="str">
            <v>UN</v>
          </cell>
          <cell r="D5947">
            <v>118.72</v>
          </cell>
        </row>
        <row r="5948">
          <cell r="A5948" t="str">
            <v>15.067.020-0</v>
          </cell>
          <cell r="B5948" t="str">
            <v>CAVALETE TIPO "A" C/DIAM. DE 1". FORN. E COLOC.</v>
          </cell>
          <cell r="C5948" t="str">
            <v>UN</v>
          </cell>
          <cell r="D5948">
            <v>141.72999999999999</v>
          </cell>
        </row>
        <row r="5949">
          <cell r="A5949" t="str">
            <v>15.067.030-0</v>
          </cell>
          <cell r="B5949" t="str">
            <v>CONJUNTO DE MAT. P/RAMAL PREDIAL PVC RQ 1/2", PADRAO NORMAL,LIGADO EM DISTRIB. PVC 50MM (2"). FORN. E COLOC.</v>
          </cell>
          <cell r="C5949" t="str">
            <v>UN</v>
          </cell>
          <cell r="D5949">
            <v>44.38</v>
          </cell>
        </row>
        <row r="5950">
          <cell r="A5950" t="str">
            <v>15.067.040-0</v>
          </cell>
          <cell r="B5950" t="str">
            <v>CONJUNTO DE MAT. P/RAMAL PREDIAL PVC RQ 1/2", PADRAO NORMAL,LIGADO EM DISTRIB. PVC 75MM (3"). FORN. E COLOC.</v>
          </cell>
          <cell r="C5950" t="str">
            <v>UN</v>
          </cell>
          <cell r="D5950">
            <v>46.82</v>
          </cell>
        </row>
        <row r="5951">
          <cell r="A5951" t="str">
            <v>15.067.050-0</v>
          </cell>
          <cell r="B5951" t="str">
            <v>CONJUNTO DE MAT. P/RAMAL PREDIAL PVC RQ 1/2", PADRAO NORMAL,LIGADO EM DISTRIB. FºFº K7 75MM (3"). FORN. E COLOC.</v>
          </cell>
          <cell r="C5951" t="str">
            <v>UN</v>
          </cell>
          <cell r="D5951">
            <v>138.27000000000001</v>
          </cell>
        </row>
        <row r="5952">
          <cell r="A5952" t="str">
            <v>15.067.060-0</v>
          </cell>
          <cell r="B5952" t="str">
            <v>CONJUNTO DE MAT. P/RAMAL PREDIAL PVC RQ 1/2", PADRAO NORMAL,LIGADO EM DISTRIB. FºFº K7 OU PVC 100MM (4"). FORN.E COLOC.</v>
          </cell>
          <cell r="C5952" t="str">
            <v>UN</v>
          </cell>
          <cell r="D5952">
            <v>149.88</v>
          </cell>
        </row>
        <row r="5953">
          <cell r="A5953" t="str">
            <v>15.067.070-0</v>
          </cell>
          <cell r="B5953" t="str">
            <v>CONJUNTO DE MAT. P/RAMAL PREDIAL PVC RQ 3/4", PADRAO NORMAL,LIGADO EM DISTRIB. PVC 50MM (2"). FORN. E COLOC.</v>
          </cell>
          <cell r="C5953" t="str">
            <v>UN</v>
          </cell>
          <cell r="D5953">
            <v>47.65</v>
          </cell>
        </row>
        <row r="5954">
          <cell r="A5954" t="str">
            <v>15.067.080-0</v>
          </cell>
          <cell r="B5954" t="str">
            <v>CONJUNTO DE MAT. P/RAMAL PREDIAL PVC RQ 3/4", PADRAO NORMAL,LIGADO EM DISTRIB. PVC 75MM (3"). FORN. COLOC.</v>
          </cell>
          <cell r="C5954" t="str">
            <v>UN</v>
          </cell>
          <cell r="D5954">
            <v>50.08</v>
          </cell>
        </row>
        <row r="5955">
          <cell r="A5955" t="str">
            <v>15.067.090-0</v>
          </cell>
          <cell r="B5955" t="str">
            <v>CONJUNTO DE MAT. P/RAMAL PREDIAL PVC RQ 3/4", PADRAO NORMAL,LIGADO EM DISTRIB. FºFº K7 75MM (3"). FORN. E COLOC.</v>
          </cell>
          <cell r="C5955" t="str">
            <v>UN</v>
          </cell>
          <cell r="D5955">
            <v>205.17</v>
          </cell>
        </row>
        <row r="5956">
          <cell r="A5956" t="str">
            <v>15.067.100-0</v>
          </cell>
          <cell r="B5956" t="str">
            <v>CONJUNTO DE MAT. P/RAMAL PREDIAL PVC RQ 3/4", PADRAO NORMAL,LIGADO EM DISTRIB. FºFº K7 OU PVC 100MM (4"). FORN.E COLOC.</v>
          </cell>
          <cell r="C5956" t="str">
            <v>UN</v>
          </cell>
          <cell r="D5956">
            <v>218.3</v>
          </cell>
        </row>
        <row r="5957">
          <cell r="A5957" t="str">
            <v>15.067.110-0</v>
          </cell>
          <cell r="B5957" t="str">
            <v>CONJUNTO DE MAT. P/RAMAL PREDIAL PVC RQ 1", PADRAO NORMAL, LIGADO EM DISTRIB. PVC 50MM (2"). FORN. E COLOC.</v>
          </cell>
          <cell r="C5957" t="str">
            <v>UN</v>
          </cell>
          <cell r="D5957">
            <v>238.14</v>
          </cell>
        </row>
        <row r="5958">
          <cell r="A5958" t="str">
            <v>15.067.120-0</v>
          </cell>
          <cell r="B5958" t="str">
            <v>CONJUNTO DE MAT. P/RAMAL PREDIAL PVC RQ 1", PADRAO NORMAL, LIGADO EM DISTRIB. FºFº OU PVC 75MM (3"). FORN. E COLOC.</v>
          </cell>
          <cell r="C5958" t="str">
            <v>UN</v>
          </cell>
          <cell r="D5958">
            <v>242.15</v>
          </cell>
        </row>
        <row r="5959">
          <cell r="A5959" t="str">
            <v>15.067.130-0</v>
          </cell>
          <cell r="B5959" t="str">
            <v>CONJUNTO DE MAT. P/RAMAL PREDIAL PVC RQ 1", PADRAO NORMAL, LIGADO EM DISTRIB. FºFº K7 OU PVC 100MM (4"). FORN. E COLOC.</v>
          </cell>
          <cell r="C5959" t="str">
            <v>UN</v>
          </cell>
          <cell r="D5959">
            <v>253.76</v>
          </cell>
        </row>
        <row r="5960">
          <cell r="A5960" t="str">
            <v>15.067.999-0</v>
          </cell>
          <cell r="B5960" t="str">
            <v>INDICE DA FAMILIA</v>
          </cell>
          <cell r="D5960">
            <v>1845</v>
          </cell>
        </row>
        <row r="5961">
          <cell r="A5961" t="str">
            <v>15.068.001-0</v>
          </cell>
          <cell r="B5961" t="str">
            <v>INSTALACAO DE RAMAL PREDIAL NAO EXECUTADO P/TOTAL IMPOSSIBILIDADE</v>
          </cell>
          <cell r="C5961" t="str">
            <v>UN</v>
          </cell>
          <cell r="D5961">
            <v>15.2</v>
          </cell>
        </row>
        <row r="5962">
          <cell r="A5962" t="str">
            <v>15.068.005-0</v>
          </cell>
          <cell r="B5962" t="str">
            <v>PREPARO E ASSENT. DE CAVALETE, PADRAO NORMAL CEDAE, C/DIAM.DE 1/2", EXCL. FORN. DE TUBOS, PECAS E REGISTROS</v>
          </cell>
          <cell r="C5962" t="str">
            <v>UN</v>
          </cell>
          <cell r="D5962">
            <v>16.260000000000002</v>
          </cell>
        </row>
        <row r="5963">
          <cell r="A5963" t="str">
            <v>15.068.010-0</v>
          </cell>
          <cell r="B5963" t="str">
            <v>PREPARO E ASSENT. DE CAVALETE, PADRAO NORMAL CEDAE, C/DIAM.DE 3/4", EXCL. FORN. DE TUBOS, PECAS E REGISTROS</v>
          </cell>
          <cell r="C5963" t="str">
            <v>UN</v>
          </cell>
          <cell r="D5963">
            <v>19.91</v>
          </cell>
        </row>
        <row r="5964">
          <cell r="A5964" t="str">
            <v>15.068.015-0</v>
          </cell>
          <cell r="B5964" t="str">
            <v>PREPARO E ASSENT. DE CAVALETE, PADRAO NORMAL CEDAE, C/DIAM.DE 1", EXCL. FORN. DE TUBOS, PECAS E REGISTROS</v>
          </cell>
          <cell r="C5964" t="str">
            <v>UN</v>
          </cell>
          <cell r="D5964">
            <v>27.36</v>
          </cell>
        </row>
        <row r="5965">
          <cell r="A5965" t="str">
            <v>15.068.020-0</v>
          </cell>
          <cell r="B5965" t="str">
            <v>PREPARO E ASSENT. DE CAVALETE, PADRAO NORMAL CEDAE, C/DIAM.DE 1.1/2", EXCL. FORN. DE TUBOS, PECAS E REGISTROS</v>
          </cell>
          <cell r="C5965" t="str">
            <v>UN</v>
          </cell>
          <cell r="D5965">
            <v>41.81</v>
          </cell>
        </row>
        <row r="5966">
          <cell r="A5966" t="str">
            <v>15.068.025-0</v>
          </cell>
          <cell r="B5966" t="str">
            <v>PREPARO E ASSENT. DE CAVALETE, PADRAO NORMAL CEDAE, C/DIAM.DE 2", EXCL. FORN. DE TUBOS, PECAS E REGISTROS</v>
          </cell>
          <cell r="C5966" t="str">
            <v>UN</v>
          </cell>
          <cell r="D5966">
            <v>56.55</v>
          </cell>
        </row>
        <row r="5967">
          <cell r="A5967" t="str">
            <v>15.068.030-0</v>
          </cell>
          <cell r="B5967" t="str">
            <v>PREPARO E ASSENT. DE CAVALETE, PADRAO PROFACE CEDAE, TIPO "A", EXCL. FORN. DE TUBOS, PECAS E REGISTROS</v>
          </cell>
          <cell r="C5967" t="str">
            <v>UN</v>
          </cell>
          <cell r="D5967">
            <v>9.1199999999999992</v>
          </cell>
        </row>
        <row r="5968">
          <cell r="A5968" t="str">
            <v>15.068.035-0</v>
          </cell>
          <cell r="B5968" t="str">
            <v>PREPARO E ASSENT. DE CAVALETE, PADRAO PROFACE CEDAE, TIPO "B", EXCL. FORN. DE TUBOS, PECAS E REGISTROS</v>
          </cell>
          <cell r="C5968" t="str">
            <v>UN</v>
          </cell>
          <cell r="D5968">
            <v>15.5</v>
          </cell>
        </row>
        <row r="5969">
          <cell r="A5969" t="str">
            <v>15.068.040-0</v>
          </cell>
          <cell r="B5969" t="str">
            <v>PREPARO E ASSENT. DE CAVALETE, TIPO KIT PVC, C/DIAM. DE 1/2", EXCL. FORN. DO MAT.</v>
          </cell>
          <cell r="C5969" t="str">
            <v>UN</v>
          </cell>
          <cell r="D5969">
            <v>6.08</v>
          </cell>
        </row>
        <row r="5970">
          <cell r="A5970" t="str">
            <v>15.068.045-0</v>
          </cell>
          <cell r="B5970" t="str">
            <v>PREPARO E ASSENT. DE CAVALETE, TIPO KIT PVC, C/DIAM. DE 3/4", EXCL. FORN. DO MAT.</v>
          </cell>
          <cell r="C5970" t="str">
            <v>UN</v>
          </cell>
          <cell r="D5970">
            <v>7.29</v>
          </cell>
        </row>
        <row r="5971">
          <cell r="A5971" t="str">
            <v>15.068.050-0</v>
          </cell>
          <cell r="B5971" t="str">
            <v>ASSENTAMENTO OU TRANSFERENCIA DE RAMAL PREDIAL DE AGUA PEAD20MM OU PVC 1/2", LIGADO EM DISTRIB. PVC</v>
          </cell>
          <cell r="C5971" t="str">
            <v>UN</v>
          </cell>
          <cell r="D5971">
            <v>4.8600000000000003</v>
          </cell>
        </row>
        <row r="5972">
          <cell r="A5972" t="str">
            <v>15.068.055-0</v>
          </cell>
          <cell r="B5972" t="str">
            <v>ASSENTAMENTO OU TRANSFERENCIA DE RAMAL PREDIAL DE AGUA PEAD20MM OU PVC 1/2", LIGADO EM DISTRIB. FºFº</v>
          </cell>
          <cell r="C5972" t="str">
            <v>UN</v>
          </cell>
          <cell r="D5972">
            <v>7.9</v>
          </cell>
        </row>
        <row r="5973">
          <cell r="A5973" t="str">
            <v>15.068.060-0</v>
          </cell>
          <cell r="B5973" t="str">
            <v>ASSENTAMENTO OU TRANSFERENCIA DE RAMAL PREDIAL DE AGUA PEAD32MM OU PVC 3/4", LIGADO EM DISTRIB. PVC</v>
          </cell>
          <cell r="C5973" t="str">
            <v>UN</v>
          </cell>
          <cell r="D5973">
            <v>5.47</v>
          </cell>
        </row>
        <row r="5974">
          <cell r="A5974" t="str">
            <v>15.068.065-0</v>
          </cell>
          <cell r="B5974" t="str">
            <v>ASSENTAMENTO OU TRANSFERENCIA DE RAMAL PREDIAL DE AGUA PEAD20MM OU PVC 3/4", LIGADO EM DISTRIB. FºFº</v>
          </cell>
          <cell r="C5974" t="str">
            <v>UN</v>
          </cell>
          <cell r="D5974">
            <v>8.51</v>
          </cell>
        </row>
        <row r="5975">
          <cell r="A5975" t="str">
            <v>15.068.070-0</v>
          </cell>
          <cell r="B5975" t="str">
            <v>ASSENTAMENTO OU TRANSFERENCIA DE RAMAL PREDIAL DE AGUA PVC 1", LIGADO EM DISTRIB. PVC</v>
          </cell>
          <cell r="C5975" t="str">
            <v>UN</v>
          </cell>
          <cell r="D5975">
            <v>6.23</v>
          </cell>
        </row>
        <row r="5976">
          <cell r="A5976" t="str">
            <v>15.068.075-0</v>
          </cell>
          <cell r="B5976" t="str">
            <v>ASSENTAMENTO OU TRANSFERENCIA DE RAMAL PREDIAL DE AGUA PVC 1", LIGADO EM DISTRIB. FºFº</v>
          </cell>
          <cell r="C5976" t="str">
            <v>UN</v>
          </cell>
          <cell r="D5976">
            <v>9.27</v>
          </cell>
        </row>
        <row r="5977">
          <cell r="A5977" t="str">
            <v>15.068.080-0</v>
          </cell>
          <cell r="B5977" t="str">
            <v>ASSENTAMENTO OU TRANSFERENCIA DE RAMAL PREDIAL DE AGUA PVC 1.1/2" OU 2", LIGADO EM DISTRIB. PVC ATE 75MM</v>
          </cell>
          <cell r="C5977" t="str">
            <v>UN</v>
          </cell>
          <cell r="D5977">
            <v>22.04</v>
          </cell>
        </row>
        <row r="5978">
          <cell r="A5978" t="str">
            <v>15.068.085-0</v>
          </cell>
          <cell r="B5978" t="str">
            <v>ASSENTAMENTO OU TRANSFERENCIA DE RAMAL PREDIAL DE AGUA PVC 1.1/2" OU 2", LIGADO EM DISTRIB. PVC DE 100 A 250MM</v>
          </cell>
          <cell r="C5978" t="str">
            <v>UN</v>
          </cell>
          <cell r="D5978">
            <v>15.5</v>
          </cell>
        </row>
        <row r="5979">
          <cell r="A5979" t="str">
            <v>15.068.090-0</v>
          </cell>
          <cell r="B5979" t="str">
            <v>ASSENTAMENTO OU TRANSFERENCIA DE RAMAL PREDIAL DE AGUA PVC 1.1/2" OU 2", LIGADO EM DISTRIB. FºFº K7 OU K9 ATE 100MM</v>
          </cell>
          <cell r="C5979" t="str">
            <v>UN</v>
          </cell>
          <cell r="D5979">
            <v>15.5</v>
          </cell>
        </row>
        <row r="5980">
          <cell r="A5980" t="str">
            <v>15.068.095-0</v>
          </cell>
          <cell r="B5980" t="str">
            <v>ASSENTAMENTO OU TRANSFERENCIA DE RAMAL PREDIAL DE AGUA PVC 1.1/2" OU 2", LIGADO EM DISTRIB. FºFº K7 OU K9 ACIMA 100MM</v>
          </cell>
          <cell r="C5980" t="str">
            <v>UN</v>
          </cell>
          <cell r="D5980">
            <v>10.33</v>
          </cell>
        </row>
        <row r="5981">
          <cell r="A5981" t="str">
            <v>15.068.999-0</v>
          </cell>
          <cell r="B5981" t="str">
            <v>INDICE DA FAMILIA</v>
          </cell>
          <cell r="D5981">
            <v>2393</v>
          </cell>
        </row>
        <row r="5982">
          <cell r="A5982" t="str">
            <v>15.069.001-0</v>
          </cell>
          <cell r="B5982" t="str">
            <v>INTERVENCAO NO RAMAL CONFORME ESPEC. CEDAE, C/DIAM. DE 1/2"</v>
          </cell>
          <cell r="C5982" t="str">
            <v>UN</v>
          </cell>
          <cell r="D5982">
            <v>103.35</v>
          </cell>
        </row>
        <row r="5983">
          <cell r="A5983" t="str">
            <v>15.069.010-0</v>
          </cell>
          <cell r="B5983" t="str">
            <v>INTERVENCAO NO RAMAL CONFORME ESPEC. CEDAE, C/DIAM. DE 3/4"</v>
          </cell>
          <cell r="C5983" t="str">
            <v>UN</v>
          </cell>
          <cell r="D5983">
            <v>103.76</v>
          </cell>
        </row>
        <row r="5984">
          <cell r="A5984" t="str">
            <v>15.069.020-0</v>
          </cell>
          <cell r="B5984" t="str">
            <v>INTERVENCAO NO RAMAL CONFORME ESPEC. CEDAE, C/DIAM. DE 1"</v>
          </cell>
          <cell r="C5984" t="str">
            <v>UN</v>
          </cell>
          <cell r="D5984">
            <v>104.35</v>
          </cell>
        </row>
        <row r="5985">
          <cell r="A5985" t="str">
            <v>15.069.999-0</v>
          </cell>
          <cell r="B5985" t="str">
            <v>INDICE DA FAMILIA</v>
          </cell>
          <cell r="D5985">
            <v>2472</v>
          </cell>
        </row>
        <row r="5986">
          <cell r="A5986" t="str">
            <v>15.070.010-0</v>
          </cell>
          <cell r="B5986" t="str">
            <v>LIGACAO DE AGUAS PLUVIAIS OU DOMICILIARES SERVIDAS A REDE PUBL. EM LOGRADOUROS S/PAVIMENT., C/LARG. ATE 14,00M</v>
          </cell>
          <cell r="C5986" t="str">
            <v>UN</v>
          </cell>
          <cell r="D5986">
            <v>580.08000000000004</v>
          </cell>
        </row>
        <row r="5987">
          <cell r="A5987" t="str">
            <v>15.070.011-0</v>
          </cell>
          <cell r="B5987" t="str">
            <v>LIGACAO DE AGUAS PLUVIAIS OU DOMICILIARES SERVIDAS A REDE PUBL. EM LOGRADOUROS S/PAVIMENT., C/LARG. ACIMA DE 14,00M</v>
          </cell>
          <cell r="C5987" t="str">
            <v>UN</v>
          </cell>
          <cell r="D5987">
            <v>753.37</v>
          </cell>
        </row>
        <row r="5988">
          <cell r="A5988" t="str">
            <v>15.070.012-0</v>
          </cell>
          <cell r="B5988" t="str">
            <v>LIGACAO DE AGUAS PLUVIAIS OU DOMICILIARES SERVIDAS A REDE PUBL. EM LOGRADOUROS PAVIMENTADOS, C/LARG. ATE 14,00M</v>
          </cell>
          <cell r="C5988" t="str">
            <v>UN</v>
          </cell>
          <cell r="D5988">
            <v>835.45</v>
          </cell>
        </row>
        <row r="5989">
          <cell r="A5989" t="str">
            <v>15.070.013-0</v>
          </cell>
          <cell r="B5989" t="str">
            <v>LIGACAO DE AGUAS PLUVIAIS OU DOMICILIARES SERVIDAS A REDE PUBL. EM LOGRADOUROS PAVIMENTADOS, C/LARG. ACIMA DE 14,00M</v>
          </cell>
          <cell r="C5989" t="str">
            <v>UN</v>
          </cell>
          <cell r="D5989">
            <v>1182.98</v>
          </cell>
        </row>
        <row r="5990">
          <cell r="A5990" t="str">
            <v>15.070.999-0</v>
          </cell>
          <cell r="B5990" t="str">
            <v>FAMILIA 15.070LIGACAO AGUAS PLUVIAIS.</v>
          </cell>
          <cell r="D5990">
            <v>2510</v>
          </cell>
        </row>
        <row r="5991">
          <cell r="A5991" t="str">
            <v>15.071.010-0</v>
          </cell>
          <cell r="B5991" t="str">
            <v>LIGACOES DE AGUAS PLUVIAIS OU DOMICILIARES SERVIDAS A SARJETA</v>
          </cell>
          <cell r="C5991" t="str">
            <v>UN</v>
          </cell>
          <cell r="D5991">
            <v>182.28</v>
          </cell>
        </row>
        <row r="5992">
          <cell r="A5992" t="str">
            <v>15.071.011-0</v>
          </cell>
          <cell r="B5992" t="str">
            <v>LIGACAO DE AGUAS PLUVIAIS OU DOMICILIARES SERVIDAS A VALA</v>
          </cell>
          <cell r="C5992" t="str">
            <v>UN</v>
          </cell>
          <cell r="D5992">
            <v>105.31</v>
          </cell>
        </row>
        <row r="5993">
          <cell r="A5993" t="str">
            <v>15.071.012-1</v>
          </cell>
          <cell r="B5993" t="str">
            <v>LIGACAO DE AGUAS PLUVIAIS OU DOMICILIARES SERVIDAS A REDE PUBL., NO CASO DESTA ESTAR LOCALIZADA SOB O PASSEIO</v>
          </cell>
          <cell r="C5993" t="str">
            <v>UN</v>
          </cell>
          <cell r="D5993">
            <v>216.12</v>
          </cell>
        </row>
        <row r="5994">
          <cell r="A5994" t="str">
            <v>15.071.999-0</v>
          </cell>
          <cell r="B5994" t="str">
            <v>FAMILIA 15.071LIGACAO AGUAS PLUVIAIS DOMICILIARES.</v>
          </cell>
          <cell r="D5994">
            <v>2625</v>
          </cell>
        </row>
        <row r="5995">
          <cell r="A5995" t="str">
            <v>15.075.010-0</v>
          </cell>
          <cell r="B5995" t="str">
            <v>LIGACAO EM TUBUL. PVC, P/ESGOTO, C/DIAM. DE 100MM</v>
          </cell>
          <cell r="C5995" t="str">
            <v>UN</v>
          </cell>
          <cell r="D5995">
            <v>530.67999999999995</v>
          </cell>
        </row>
        <row r="5996">
          <cell r="A5996" t="str">
            <v>15.075.011-0</v>
          </cell>
          <cell r="B5996" t="str">
            <v>LIGACAO EM TUBUL. PVC, P/ESGOTO, C/DIAM. DE 150MM</v>
          </cell>
          <cell r="C5996" t="str">
            <v>UN</v>
          </cell>
          <cell r="D5996">
            <v>635.96</v>
          </cell>
        </row>
        <row r="5997">
          <cell r="A5997" t="str">
            <v>15.075.999-0</v>
          </cell>
          <cell r="B5997" t="str">
            <v>FAMILIA 15.075LIGACAO TUB.F.F.P/ESGOTO.</v>
          </cell>
          <cell r="D5997">
            <v>2847</v>
          </cell>
        </row>
        <row r="5998">
          <cell r="A5998" t="str">
            <v>15.076.010-0</v>
          </cell>
          <cell r="B5998" t="str">
            <v>LIGACAO EM TUBUL. FºFº, P/ESGOTO, C/DIAM. DE 100MM</v>
          </cell>
          <cell r="C5998" t="str">
            <v>UN</v>
          </cell>
          <cell r="D5998">
            <v>2082.66</v>
          </cell>
        </row>
        <row r="5999">
          <cell r="A5999" t="str">
            <v>15.076.999-0</v>
          </cell>
          <cell r="B5999" t="str">
            <v>FAMILIA 15.076</v>
          </cell>
          <cell r="C5999" t="str">
            <v>0</v>
          </cell>
          <cell r="D5999">
            <v>3330</v>
          </cell>
        </row>
        <row r="6000">
          <cell r="A6000" t="str">
            <v>15.080.010-0</v>
          </cell>
          <cell r="B6000" t="str">
            <v>LIGACAO DE ESGOTO EM MANILHA CERAM., C/DIAM. DE 100MM</v>
          </cell>
          <cell r="C6000" t="str">
            <v>UN</v>
          </cell>
          <cell r="D6000">
            <v>423.44</v>
          </cell>
        </row>
        <row r="6001">
          <cell r="A6001" t="str">
            <v>15.080.011-0</v>
          </cell>
          <cell r="B6001" t="str">
            <v>LIGACAO DE ESGOTO EM MANILHA CERAM., C/DIAM. DE 150MM</v>
          </cell>
          <cell r="C6001" t="str">
            <v>UN</v>
          </cell>
          <cell r="D6001">
            <v>486.21</v>
          </cell>
        </row>
        <row r="6002">
          <cell r="A6002" t="str">
            <v>15.080.012-0</v>
          </cell>
          <cell r="B6002" t="str">
            <v>LIGACAO DE ESGOTO EM MANILHA CERAM., C/DIAM. DE 200MM</v>
          </cell>
          <cell r="C6002" t="str">
            <v>UN</v>
          </cell>
          <cell r="D6002">
            <v>610.27</v>
          </cell>
        </row>
        <row r="6003">
          <cell r="A6003" t="str">
            <v>15.080.020-0</v>
          </cell>
          <cell r="B6003" t="str">
            <v>LIGACAO DE AGUA E ESGOTO, A REDE PUBL., DE RESIDENCIA PADRAOCEHAB</v>
          </cell>
          <cell r="C6003" t="str">
            <v>UN</v>
          </cell>
          <cell r="D6003">
            <v>271.14</v>
          </cell>
        </row>
        <row r="6004">
          <cell r="A6004" t="str">
            <v>15.080.999-0</v>
          </cell>
          <cell r="B6004" t="str">
            <v>FAMILIA 15.080LIGACAO ESGOTO EM MANILHA.</v>
          </cell>
          <cell r="D6004">
            <v>2615</v>
          </cell>
        </row>
        <row r="6005">
          <cell r="A6005" t="str">
            <v>16.001.050-0</v>
          </cell>
          <cell r="B6005" t="str">
            <v>MADEIRAMENTO P/COBERT. EM DUAS AGUAS, EM TELHAS CERAM., EM MACARANDUBA SERRADA</v>
          </cell>
          <cell r="C6005" t="str">
            <v>M2</v>
          </cell>
          <cell r="D6005">
            <v>35.869999999999997</v>
          </cell>
        </row>
        <row r="6006">
          <cell r="A6006" t="str">
            <v>16.001.051-0</v>
          </cell>
          <cell r="B6006" t="str">
            <v>MADEIRAMENTO P/COBERT. EM DUAS AGUAS, EM TELHAS CERAM., EM MACARANDUBA APARELHADA</v>
          </cell>
          <cell r="C6006" t="str">
            <v>M2</v>
          </cell>
          <cell r="D6006">
            <v>39.090000000000003</v>
          </cell>
        </row>
        <row r="6007">
          <cell r="A6007" t="str">
            <v>16.001.055-0</v>
          </cell>
          <cell r="B6007" t="str">
            <v>MADEIRAMENTO P/COBERT. EM QUATRO OU MAIS AGUAS, EM TELHAS CERAM., EM MACARANDUBA SERRADA</v>
          </cell>
          <cell r="C6007" t="str">
            <v>M2</v>
          </cell>
          <cell r="D6007">
            <v>36.26</v>
          </cell>
        </row>
        <row r="6008">
          <cell r="A6008" t="str">
            <v>16.001.056-0</v>
          </cell>
          <cell r="B6008" t="str">
            <v>MADEIRAMENTO P/COBERT. EM QUATRO OU MAIS AGUAS, EM TELHAS CERAM., EM MACARANDUBA APARELHADA</v>
          </cell>
          <cell r="C6008" t="str">
            <v>M2</v>
          </cell>
          <cell r="D6008">
            <v>42.6</v>
          </cell>
        </row>
        <row r="6009">
          <cell r="A6009" t="str">
            <v>16.001.060-0</v>
          </cell>
          <cell r="B6009" t="str">
            <v>MADEIRAMENTO P/COBERT. EM TELHAS ONDULADAS, EM MACARANDUDA SERRADA</v>
          </cell>
          <cell r="C6009" t="str">
            <v>M2</v>
          </cell>
          <cell r="D6009">
            <v>12.04</v>
          </cell>
        </row>
        <row r="6010">
          <cell r="A6010" t="str">
            <v>16.001.061-0</v>
          </cell>
          <cell r="B6010" t="str">
            <v>MADEIRAMENTO P/COBERT. EM TELHAS ONDULADAS, EM MACARANDUBA APARELHADA</v>
          </cell>
          <cell r="C6010" t="str">
            <v>M2</v>
          </cell>
          <cell r="D6010">
            <v>14.88</v>
          </cell>
        </row>
        <row r="6011">
          <cell r="A6011" t="str">
            <v>16.001.065-0</v>
          </cell>
          <cell r="B6011" t="str">
            <v>TESOURA COMPLETA EM MACARANDUBA SERRADA, P/VAO DE 4,00M</v>
          </cell>
          <cell r="C6011" t="str">
            <v>UN</v>
          </cell>
          <cell r="D6011">
            <v>421.02</v>
          </cell>
        </row>
        <row r="6012">
          <cell r="A6012" t="str">
            <v>16.001.066-0</v>
          </cell>
          <cell r="B6012" t="str">
            <v>TESOURA COMPLETA EM MACARANDUBA APARELHADA, P/VAO DE 4,00M</v>
          </cell>
          <cell r="C6012" t="str">
            <v>UN</v>
          </cell>
          <cell r="D6012">
            <v>561.16</v>
          </cell>
        </row>
        <row r="6013">
          <cell r="A6013" t="str">
            <v>16.001.067-0</v>
          </cell>
          <cell r="B6013" t="str">
            <v>TESOURA COMPLETA EM MACARANDUBA SERRADA, P/VAO DE 5,00M</v>
          </cell>
          <cell r="C6013" t="str">
            <v>UN</v>
          </cell>
          <cell r="D6013">
            <v>504.05</v>
          </cell>
        </row>
        <row r="6014">
          <cell r="A6014" t="str">
            <v>16.001.068-0</v>
          </cell>
          <cell r="B6014" t="str">
            <v>TESOURA COMPLETA EM MACARANDUBA APARELHADA, P/VAO DE 5,00M</v>
          </cell>
          <cell r="C6014" t="str">
            <v>UN</v>
          </cell>
          <cell r="D6014">
            <v>600.32000000000005</v>
          </cell>
        </row>
        <row r="6015">
          <cell r="A6015" t="str">
            <v>16.001.069-0</v>
          </cell>
          <cell r="B6015" t="str">
            <v>TESOURA COMPLETA EM MACARANDUBA SERRADA, P/VAO DE 6,00M</v>
          </cell>
          <cell r="C6015" t="str">
            <v>UN</v>
          </cell>
          <cell r="D6015">
            <v>615.20000000000005</v>
          </cell>
        </row>
        <row r="6016">
          <cell r="A6016" t="str">
            <v>16.001.070-0</v>
          </cell>
          <cell r="B6016" t="str">
            <v>TESOURA COMPLETA EM MACARANDUBA APARELHADA, P/VAO DE 6,00M</v>
          </cell>
          <cell r="C6016" t="str">
            <v>UN</v>
          </cell>
          <cell r="D6016">
            <v>732.28</v>
          </cell>
        </row>
        <row r="6017">
          <cell r="A6017" t="str">
            <v>16.001.071-0</v>
          </cell>
          <cell r="B6017" t="str">
            <v>TESOURA COMPLETA EM MACARANDUBA SERRADA, P/VAO DE 7,00M</v>
          </cell>
          <cell r="C6017" t="str">
            <v>UN</v>
          </cell>
          <cell r="D6017">
            <v>711.16</v>
          </cell>
        </row>
        <row r="6018">
          <cell r="A6018" t="str">
            <v>16.001.072-0</v>
          </cell>
          <cell r="B6018" t="str">
            <v>TESOURA COMPLETA EM MACARANDUBA APARELHADA, P/VAO DE 7,00M</v>
          </cell>
          <cell r="C6018" t="str">
            <v>UN</v>
          </cell>
          <cell r="D6018">
            <v>846.91</v>
          </cell>
        </row>
        <row r="6019">
          <cell r="A6019" t="str">
            <v>16.001.073-0</v>
          </cell>
          <cell r="B6019" t="str">
            <v>TESOURA COMPLETA EM MACARANDUBA SERRADA, P/VAO DE 8,00M</v>
          </cell>
          <cell r="C6019" t="str">
            <v>UN</v>
          </cell>
          <cell r="D6019">
            <v>942.7</v>
          </cell>
        </row>
        <row r="6020">
          <cell r="A6020" t="str">
            <v>16.001.074-0</v>
          </cell>
          <cell r="B6020" t="str">
            <v>TESOURA COMPLETA EM MACARANDUBA APARELHADA, P/VAO DE 8,00M</v>
          </cell>
          <cell r="C6020" t="str">
            <v>UN</v>
          </cell>
          <cell r="D6020">
            <v>1124.24</v>
          </cell>
        </row>
        <row r="6021">
          <cell r="A6021" t="str">
            <v>16.001.075-0</v>
          </cell>
          <cell r="B6021" t="str">
            <v>TESOURA COMPLETA EM MACARANDUBA SERRADA, P/VAO DE 9,00M</v>
          </cell>
          <cell r="C6021" t="str">
            <v>UN</v>
          </cell>
          <cell r="D6021">
            <v>1059.4100000000001</v>
          </cell>
        </row>
        <row r="6022">
          <cell r="A6022" t="str">
            <v>16.001.076-0</v>
          </cell>
          <cell r="B6022" t="str">
            <v>TESOURA COMPLETA EM MACARANDUBA APARELHADA, P/VAO DE 9,00M</v>
          </cell>
          <cell r="C6022" t="str">
            <v>UN</v>
          </cell>
          <cell r="D6022">
            <v>1263.33</v>
          </cell>
        </row>
        <row r="6023">
          <cell r="A6023" t="str">
            <v>16.001.077-0</v>
          </cell>
          <cell r="B6023" t="str">
            <v>TESOURA COMPLETA EM MACARANDUBA SERRADA, P/VAO DE 10,00M</v>
          </cell>
          <cell r="C6023" t="str">
            <v>UN</v>
          </cell>
          <cell r="D6023">
            <v>1170.2</v>
          </cell>
        </row>
        <row r="6024">
          <cell r="A6024" t="str">
            <v>16.001.078-0</v>
          </cell>
          <cell r="B6024" t="str">
            <v>TESOURA COMPLETA EM MACARANDUBA APARELHADA, P/VAO DE 10,00M</v>
          </cell>
          <cell r="C6024" t="str">
            <v>UN</v>
          </cell>
          <cell r="D6024">
            <v>1395.75</v>
          </cell>
        </row>
        <row r="6025">
          <cell r="A6025" t="str">
            <v>16.001.079-0</v>
          </cell>
          <cell r="B6025" t="str">
            <v>TESOURA COMPLETA EM MACARANDUBA SERRADA, P/VAO DE 11,00M</v>
          </cell>
          <cell r="C6025" t="str">
            <v>UN</v>
          </cell>
          <cell r="D6025">
            <v>1363.46</v>
          </cell>
        </row>
        <row r="6026">
          <cell r="A6026" t="str">
            <v>16.001.080-0</v>
          </cell>
          <cell r="B6026" t="str">
            <v>TESOURA COMPLETA EM MACARANDUBA APARELHADA, P/VAO DE 11,00M</v>
          </cell>
          <cell r="C6026" t="str">
            <v>UN</v>
          </cell>
          <cell r="D6026">
            <v>1626.69</v>
          </cell>
        </row>
        <row r="6027">
          <cell r="A6027" t="str">
            <v>16.001.081-0</v>
          </cell>
          <cell r="B6027" t="str">
            <v>TESOURA COMPLETA EM MACARANDUBA SERRADA, P/VAO DE 12,00M</v>
          </cell>
          <cell r="C6027" t="str">
            <v>UN</v>
          </cell>
          <cell r="D6027">
            <v>1503.53</v>
          </cell>
        </row>
        <row r="6028">
          <cell r="A6028" t="str">
            <v>16.001.082-0</v>
          </cell>
          <cell r="B6028" t="str">
            <v>TESOURA COMPLETA EM MACARANDUBA APARELHADA, P/VAO DE 12,00M</v>
          </cell>
          <cell r="C6028" t="str">
            <v>UN</v>
          </cell>
          <cell r="D6028">
            <v>1794.25</v>
          </cell>
        </row>
        <row r="6029">
          <cell r="A6029" t="str">
            <v>16.001.083-0</v>
          </cell>
          <cell r="B6029" t="str">
            <v>TESOURA COMPLETA EM MACARANDUBA SERRADA, P/VAO DE 14,00M</v>
          </cell>
          <cell r="C6029" t="str">
            <v>UN</v>
          </cell>
          <cell r="D6029">
            <v>1739.46</v>
          </cell>
        </row>
        <row r="6030">
          <cell r="A6030" t="str">
            <v>16.001.084-0</v>
          </cell>
          <cell r="B6030" t="str">
            <v>TESOURA COMPLETA EM MACARANDUBA APARELHADA, P/VAO DE 14,00M</v>
          </cell>
          <cell r="C6030" t="str">
            <v>UN</v>
          </cell>
          <cell r="D6030">
            <v>2076.4</v>
          </cell>
        </row>
        <row r="6031">
          <cell r="A6031" t="str">
            <v>16.001.085-0</v>
          </cell>
          <cell r="B6031" t="str">
            <v>PONTALETE DE MACARANDUBA SERRADA, DE 3" X 3", VERT. E HORIZ., P/COBERT. DE TELHAS CERAM.</v>
          </cell>
          <cell r="C6031" t="str">
            <v>M2</v>
          </cell>
          <cell r="D6031">
            <v>15.04</v>
          </cell>
        </row>
        <row r="6032">
          <cell r="A6032" t="str">
            <v>16.001.086-0</v>
          </cell>
          <cell r="B6032" t="str">
            <v>PONTALETE DE MACARANDUBA SERRADA, DE 3" X 3", VERT. E HORIZ., P/COBERT. DE TELHAS ONDULADAS</v>
          </cell>
          <cell r="C6032" t="str">
            <v>M2</v>
          </cell>
          <cell r="D6032">
            <v>12.71</v>
          </cell>
        </row>
        <row r="6033">
          <cell r="A6033" t="str">
            <v>16.001.087-0</v>
          </cell>
          <cell r="B6033" t="str">
            <v>TERCA DE MACARANDUBA SERRADA, EM PECAS DE 3" X 3", P/COBERT.DE QUALQUER TIPO</v>
          </cell>
          <cell r="C6033" t="str">
            <v>M</v>
          </cell>
          <cell r="D6033">
            <v>9.31</v>
          </cell>
        </row>
        <row r="6034">
          <cell r="A6034" t="str">
            <v>16.001.088-0</v>
          </cell>
          <cell r="B6034" t="str">
            <v>TERCA DE MACARANDUBA APARELHADA, EM PECAS DE 3" X 3", P/COBERT. DE QUALQUER TIPO</v>
          </cell>
          <cell r="C6034" t="str">
            <v>M</v>
          </cell>
          <cell r="D6034">
            <v>11.17</v>
          </cell>
        </row>
        <row r="6035">
          <cell r="A6035" t="str">
            <v>16.001.089-0</v>
          </cell>
          <cell r="B6035" t="str">
            <v>TERCA DE MACARANDUBA SERRADA, EM PECAS DE 3" X 4.1/2", P/COBERT. DE QUALQUER TIPO</v>
          </cell>
          <cell r="C6035" t="str">
            <v>M</v>
          </cell>
          <cell r="D6035">
            <v>14.47</v>
          </cell>
        </row>
        <row r="6036">
          <cell r="A6036" t="str">
            <v>16.001.090-0</v>
          </cell>
          <cell r="B6036" t="str">
            <v>TERCA DE MACARANDUBA APARELHADA, EM PECAS DE 3" X 4.1/2", P/COBERT. DE QUALQUER TIPO</v>
          </cell>
          <cell r="C6036" t="str">
            <v>M</v>
          </cell>
          <cell r="D6036">
            <v>17.36</v>
          </cell>
        </row>
        <row r="6037">
          <cell r="A6037" t="str">
            <v>16.001.091-0</v>
          </cell>
          <cell r="B6037" t="str">
            <v>TERCA DE MACARANDUBA SERRADA, EM PECAS DE 3" X 6", P/COBERT.DE QUALQUER TIPO</v>
          </cell>
          <cell r="C6037" t="str">
            <v>M</v>
          </cell>
          <cell r="D6037">
            <v>18.13</v>
          </cell>
        </row>
        <row r="6038">
          <cell r="A6038" t="str">
            <v>16.001.092-0</v>
          </cell>
          <cell r="B6038" t="str">
            <v>TERCA DE MACARANDUBA APARELHADA, EM PECAS DE 3" X 6", P/COBERT. DE QUALQUER TIPO</v>
          </cell>
          <cell r="C6038" t="str">
            <v>M</v>
          </cell>
          <cell r="D6038">
            <v>21.75</v>
          </cell>
        </row>
        <row r="6039">
          <cell r="A6039" t="str">
            <v>16.001.093-0</v>
          </cell>
          <cell r="B6039" t="str">
            <v>TERCA DE MACARANDUBA SERRADA, EM PECAS DE 3" X 9", P/COBERT.DE QUALQUER TIPO</v>
          </cell>
          <cell r="C6039" t="str">
            <v>M</v>
          </cell>
          <cell r="D6039">
            <v>26.96</v>
          </cell>
        </row>
        <row r="6040">
          <cell r="A6040" t="str">
            <v>16.001.094-0</v>
          </cell>
          <cell r="B6040" t="str">
            <v>TERCA DE MACARANDUBA APARELHADA, EM PECAS DE 3" X 9", P/COBERT. DE QUALQUER TIPO</v>
          </cell>
          <cell r="C6040" t="str">
            <v>M</v>
          </cell>
          <cell r="D6040">
            <v>32.340000000000003</v>
          </cell>
        </row>
        <row r="6041">
          <cell r="A6041" t="str">
            <v>16.001.095-0</v>
          </cell>
          <cell r="B6041" t="str">
            <v>CAIBRO DE MACARANDUBA SERRADA C/ 3" X 1.1/2"</v>
          </cell>
          <cell r="C6041" t="str">
            <v>M</v>
          </cell>
          <cell r="D6041">
            <v>6.41</v>
          </cell>
        </row>
        <row r="6042">
          <cell r="A6042" t="str">
            <v>16.001.096-0</v>
          </cell>
          <cell r="B6042" t="str">
            <v>CAIBRO DE MACARANDUBA APARELHADA C/ 3" X 1.1/2"</v>
          </cell>
          <cell r="C6042" t="str">
            <v>M</v>
          </cell>
          <cell r="D6042">
            <v>7.59</v>
          </cell>
        </row>
        <row r="6043">
          <cell r="A6043" t="str">
            <v>16.001.097-0</v>
          </cell>
          <cell r="B6043" t="str">
            <v>CAIBRO DE MACARANDUBA SERRADA C/ 3" X 2"</v>
          </cell>
          <cell r="C6043" t="str">
            <v>M</v>
          </cell>
          <cell r="D6043">
            <v>7.93</v>
          </cell>
        </row>
        <row r="6044">
          <cell r="A6044" t="str">
            <v>16.001.098-0</v>
          </cell>
          <cell r="B6044" t="str">
            <v>CAIBRO DE MACARANDUBA APARELHADA C/ 3" X 2"</v>
          </cell>
          <cell r="C6044" t="str">
            <v>M</v>
          </cell>
          <cell r="D6044">
            <v>9.51</v>
          </cell>
        </row>
        <row r="6045">
          <cell r="A6045" t="str">
            <v>16.001.099-0</v>
          </cell>
          <cell r="B6045" t="str">
            <v>RIPA DE MACARANDUBA SERRADA DE 1,5 X 4CM</v>
          </cell>
          <cell r="C6045" t="str">
            <v>M</v>
          </cell>
          <cell r="D6045">
            <v>2.41</v>
          </cell>
        </row>
        <row r="6046">
          <cell r="A6046" t="str">
            <v>16.001.100-0</v>
          </cell>
          <cell r="B6046" t="str">
            <v>RIPA DE MACARANDUBA APARELHADA DE 1,5 X 4CM</v>
          </cell>
          <cell r="C6046" t="str">
            <v>M</v>
          </cell>
          <cell r="D6046">
            <v>2.89</v>
          </cell>
        </row>
        <row r="6047">
          <cell r="A6047" t="str">
            <v>16.001.500-0</v>
          </cell>
          <cell r="B6047" t="str">
            <v>UNIDADE DE REF. P/REFORMA OU EXEC. ESPECIAL DE MADEIRAM. DECOBERT.</v>
          </cell>
          <cell r="C6047" t="str">
            <v>UR</v>
          </cell>
          <cell r="D6047">
            <v>349.96</v>
          </cell>
        </row>
        <row r="6048">
          <cell r="A6048" t="str">
            <v>16.001.999-0</v>
          </cell>
          <cell r="B6048" t="str">
            <v>INDICE 16.001MADEIRAMENTO P/COBERTURA.</v>
          </cell>
          <cell r="D6048">
            <v>3688</v>
          </cell>
        </row>
        <row r="6049">
          <cell r="A6049" t="str">
            <v>16.002.005-0</v>
          </cell>
          <cell r="B6049" t="str">
            <v>COBERTURA EM TELHAS FRANCESAS</v>
          </cell>
          <cell r="C6049" t="str">
            <v>M2</v>
          </cell>
          <cell r="D6049">
            <v>27.16</v>
          </cell>
        </row>
        <row r="6050">
          <cell r="A6050" t="str">
            <v>16.002.010-0</v>
          </cell>
          <cell r="B6050" t="str">
            <v>COBERTURA EM TELHAS COLONIAIS</v>
          </cell>
          <cell r="C6050" t="str">
            <v>M2</v>
          </cell>
          <cell r="D6050">
            <v>51.6</v>
          </cell>
        </row>
        <row r="6051">
          <cell r="A6051" t="str">
            <v>16.002.015-0</v>
          </cell>
          <cell r="B6051" t="str">
            <v>CUMEEIRA P/COBERT. EM TELHAS FRANCESAS,COLONIAIS, ROMANA OUPORTUGUESA.</v>
          </cell>
          <cell r="C6051" t="str">
            <v>M</v>
          </cell>
          <cell r="D6051">
            <v>10.68</v>
          </cell>
        </row>
        <row r="6052">
          <cell r="A6052" t="str">
            <v>16.002.025-0</v>
          </cell>
          <cell r="B6052" t="str">
            <v>CORDAO P/ARREMATE DE TELHADO EXECUTADO EM TELHAS COLONIAIS DUPLAS, PRESAS C/ARG.</v>
          </cell>
          <cell r="C6052" t="str">
            <v>M</v>
          </cell>
          <cell r="D6052">
            <v>19.690000000000001</v>
          </cell>
        </row>
        <row r="6053">
          <cell r="A6053" t="str">
            <v>16.002.030-0</v>
          </cell>
          <cell r="B6053" t="str">
            <v>COBERTURA EM TELHA CERAMICA PORTUGUESA OU ROMANA,EXCLUSIVECUMEEIRA E MADEIRAMENTO.FORN.E COLOC.</v>
          </cell>
          <cell r="C6053" t="str">
            <v>M2</v>
          </cell>
          <cell r="D6053">
            <v>24.76</v>
          </cell>
        </row>
        <row r="6054">
          <cell r="A6054" t="str">
            <v>16.002.500-0</v>
          </cell>
          <cell r="B6054" t="str">
            <v>UNIDADE DE REF. P/REFORMA OU EXEC. ESPECIAL DE COBERT. EM TELHAS CERAM.</v>
          </cell>
          <cell r="C6054" t="str">
            <v>UR</v>
          </cell>
          <cell r="D6054">
            <v>307.42</v>
          </cell>
        </row>
        <row r="6055">
          <cell r="A6055" t="str">
            <v>16.002.999-0</v>
          </cell>
          <cell r="B6055" t="str">
            <v>INDICE 16.002COBERTURAS(TELHAS)</v>
          </cell>
          <cell r="D6055">
            <v>3111</v>
          </cell>
        </row>
        <row r="6056">
          <cell r="A6056" t="str">
            <v>16.003.004-0</v>
          </cell>
          <cell r="B6056" t="str">
            <v>CORDAO P/ARREMATE DE TELHADO, EXECUTADO C/ARG. DE CIM., AREIA E SAIBRO, NO TRACO 1:2:2</v>
          </cell>
          <cell r="C6056" t="str">
            <v>M</v>
          </cell>
          <cell r="D6056">
            <v>16.05</v>
          </cell>
        </row>
        <row r="6057">
          <cell r="A6057" t="str">
            <v>16.003.999-0</v>
          </cell>
          <cell r="B6057" t="str">
            <v>INDICE 16.003CORDAO P/ ARREMATE DE TELHADO.</v>
          </cell>
          <cell r="D6057">
            <v>2947</v>
          </cell>
        </row>
        <row r="6058">
          <cell r="A6058" t="str">
            <v>16.004.001-0</v>
          </cell>
          <cell r="B6058" t="str">
            <v>COBERTURA EM TELHAS ONDULADAS DE CIM.-AMIANTO DE 6MM DE ESP.</v>
          </cell>
          <cell r="C6058" t="str">
            <v>M2</v>
          </cell>
          <cell r="D6058">
            <v>15.26</v>
          </cell>
        </row>
        <row r="6059">
          <cell r="A6059" t="str">
            <v>16.004.002-0</v>
          </cell>
          <cell r="B6059" t="str">
            <v>COBERTURA EM TELHAS ONDULADAS DE CIM.-AMIANTO DE 8MM DE ESP.</v>
          </cell>
          <cell r="C6059" t="str">
            <v>M2</v>
          </cell>
          <cell r="D6059">
            <v>20.47</v>
          </cell>
        </row>
        <row r="6060">
          <cell r="A6060" t="str">
            <v>16.004.003-1</v>
          </cell>
          <cell r="B6060" t="str">
            <v>COBERTURA HORIZ. EM TELHAS DE CIM.-AMIANTO, TIPO CALHA, C/ 49CM DE LARG.</v>
          </cell>
          <cell r="C6060" t="str">
            <v>M2</v>
          </cell>
          <cell r="D6060">
            <v>62.87</v>
          </cell>
        </row>
        <row r="6061">
          <cell r="A6061" t="str">
            <v>16.004.004-0</v>
          </cell>
          <cell r="B6061" t="str">
            <v>COBERTURA HORIZ. EM TELHAS DE CIM.-AMIANTO, TIPO CALHA, C/ 90CM DE LARG.</v>
          </cell>
          <cell r="C6061" t="str">
            <v>M2</v>
          </cell>
          <cell r="D6061">
            <v>70.27</v>
          </cell>
        </row>
        <row r="6062">
          <cell r="A6062" t="str">
            <v>16.004.005-0</v>
          </cell>
          <cell r="B6062" t="str">
            <v>COBERTURA EM TELHAS DE CIM.-AMIANTO DE ONDULACAO PEQUENA (24MM), C/ESP. DE 4MM</v>
          </cell>
          <cell r="C6062" t="str">
            <v>M2</v>
          </cell>
          <cell r="D6062">
            <v>12.89</v>
          </cell>
        </row>
        <row r="6063">
          <cell r="A6063" t="str">
            <v>16.004.006-0</v>
          </cell>
          <cell r="B6063" t="str">
            <v>CUMEEIRA NORMAL, P/TELHAS ONDULADAS DE 6 A 8MM DE ESP., EM CIM.-AMIANTO</v>
          </cell>
          <cell r="C6063" t="str">
            <v>M</v>
          </cell>
          <cell r="D6063">
            <v>25.02</v>
          </cell>
        </row>
        <row r="6064">
          <cell r="A6064" t="str">
            <v>16.004.007-0</v>
          </cell>
          <cell r="B6064" t="str">
            <v>CUMEEIRA, P/COBERT. "SHED", EM CIM.-AMIANTO</v>
          </cell>
          <cell r="C6064" t="str">
            <v>M</v>
          </cell>
          <cell r="D6064">
            <v>23.48</v>
          </cell>
        </row>
        <row r="6065">
          <cell r="A6065" t="str">
            <v>16.004.008-0</v>
          </cell>
          <cell r="B6065" t="str">
            <v>ESPIGAO EM CIM.-AMIANTO</v>
          </cell>
          <cell r="C6065" t="str">
            <v>M</v>
          </cell>
          <cell r="D6065">
            <v>12.82</v>
          </cell>
        </row>
        <row r="6066">
          <cell r="A6066" t="str">
            <v>16.004.009-0</v>
          </cell>
          <cell r="B6066" t="str">
            <v>RUFO EM CIM.-AMIANTO</v>
          </cell>
          <cell r="C6066" t="str">
            <v>M</v>
          </cell>
          <cell r="D6066">
            <v>21.02</v>
          </cell>
        </row>
        <row r="6067">
          <cell r="A6067" t="str">
            <v>16.004.011-0</v>
          </cell>
          <cell r="B6067" t="str">
            <v>CUMEEIRA NORMAL DE CIM.-AMIANTO, P/TELHA TIPO CALHA, C/ 49CMDE LARG.</v>
          </cell>
          <cell r="C6067" t="str">
            <v>M</v>
          </cell>
          <cell r="D6067">
            <v>21.32</v>
          </cell>
        </row>
        <row r="6068">
          <cell r="A6068" t="str">
            <v>16.004.012-0</v>
          </cell>
          <cell r="B6068" t="str">
            <v>CUMEEIRA NORMAL DE CIM.-AMIANTO, P/TELHA TIPO CALHA, C/ 90CMDE LARG.</v>
          </cell>
          <cell r="C6068" t="str">
            <v>M</v>
          </cell>
          <cell r="D6068">
            <v>39.53</v>
          </cell>
        </row>
        <row r="6069">
          <cell r="A6069" t="str">
            <v>16.004.013-0</v>
          </cell>
          <cell r="B6069" t="str">
            <v>CUMEEIRA ARTICULADA DE CIM.-AMIANTO, P/TELHA TIPO CALHA, C/49CM DE LARG.</v>
          </cell>
          <cell r="C6069" t="str">
            <v>M</v>
          </cell>
          <cell r="D6069">
            <v>61.08</v>
          </cell>
        </row>
        <row r="6070">
          <cell r="A6070" t="str">
            <v>16.004.014-0</v>
          </cell>
          <cell r="B6070" t="str">
            <v>CUMEEIRA ARTICULADA DE CIM.-AMIANTO, P/TELHA TIPO CALHA, C/C/ 90CM DE LARG.</v>
          </cell>
          <cell r="C6070" t="str">
            <v>M</v>
          </cell>
          <cell r="D6070">
            <v>48.47</v>
          </cell>
        </row>
        <row r="6071">
          <cell r="A6071" t="str">
            <v>16.004.050-0</v>
          </cell>
          <cell r="B6071" t="str">
            <v>CALHA DE BEIRAL, SEMI-CIRCULAR DE PVC, DN 125</v>
          </cell>
          <cell r="C6071" t="str">
            <v>M</v>
          </cell>
          <cell r="D6071">
            <v>41.1</v>
          </cell>
        </row>
        <row r="6072">
          <cell r="A6072" t="str">
            <v>16.004.055-0</v>
          </cell>
          <cell r="B6072" t="str">
            <v>CONDUTOR P/CALHA DE BEIRAL DE PVC, DN 88</v>
          </cell>
          <cell r="C6072" t="str">
            <v>M</v>
          </cell>
          <cell r="D6072">
            <v>23.11</v>
          </cell>
        </row>
        <row r="6073">
          <cell r="A6073" t="str">
            <v>16.004.500-0</v>
          </cell>
          <cell r="B6073" t="str">
            <v>UNIDADE DE REF. P/REFORMA OU EXECUCAO ESPECIAL DE COBERT. EMTELHAS DE CIM.-AMIANTO</v>
          </cell>
          <cell r="C6073" t="str">
            <v>UR</v>
          </cell>
          <cell r="D6073">
            <v>149.86000000000001</v>
          </cell>
        </row>
        <row r="6074">
          <cell r="A6074" t="str">
            <v>16.004.999-0</v>
          </cell>
          <cell r="B6074" t="str">
            <v>INDICE 16.004COBERTURA (CIM.AMIANTO)</v>
          </cell>
          <cell r="D6074">
            <v>2657</v>
          </cell>
        </row>
        <row r="6075">
          <cell r="A6075" t="str">
            <v>16.005.001-0</v>
          </cell>
          <cell r="B6075" t="str">
            <v>COBERTURA EM TELHAS ONDULADAS DE ALUMINIO, 0,5MM DE ESP.</v>
          </cell>
          <cell r="C6075" t="str">
            <v>M2</v>
          </cell>
          <cell r="D6075">
            <v>25.92</v>
          </cell>
        </row>
        <row r="6076">
          <cell r="A6076" t="str">
            <v>16.005.004-0</v>
          </cell>
          <cell r="B6076" t="str">
            <v>COBERTURA EM TELHAS ONDULADAS DE ALUMINIO, 0,7MM DE ESP.</v>
          </cell>
          <cell r="C6076" t="str">
            <v>M2</v>
          </cell>
          <cell r="D6076">
            <v>39.4</v>
          </cell>
        </row>
        <row r="6077">
          <cell r="A6077" t="str">
            <v>16.005.005-0</v>
          </cell>
          <cell r="B6077" t="str">
            <v>CUMEEIRA DE ALUMINIO, ESP. DE 0,8MM, 0,30M DE ABA P/CADA LADO, P/TELHAS ONDULADAS</v>
          </cell>
          <cell r="C6077" t="str">
            <v>M</v>
          </cell>
          <cell r="D6077">
            <v>34.29</v>
          </cell>
        </row>
        <row r="6078">
          <cell r="A6078" t="str">
            <v>16.005.006-0</v>
          </cell>
          <cell r="B6078" t="str">
            <v>COBERTURA EM TELHAS TRAPEZOIDAIS DE ALUMINIO, 0,5MM DE ESP.</v>
          </cell>
          <cell r="C6078" t="str">
            <v>M2</v>
          </cell>
          <cell r="D6078">
            <v>30.12</v>
          </cell>
        </row>
        <row r="6079">
          <cell r="A6079" t="str">
            <v>16.005.007-0</v>
          </cell>
          <cell r="B6079" t="str">
            <v>COBERTURA EM TELHAS TRAPEZOIDAIS DE ALUMINIO, 0,7MM DE ESP.</v>
          </cell>
          <cell r="C6079" t="str">
            <v>M2</v>
          </cell>
          <cell r="D6079">
            <v>38.97</v>
          </cell>
        </row>
        <row r="6080">
          <cell r="A6080" t="str">
            <v>16.005.008-0</v>
          </cell>
          <cell r="B6080" t="str">
            <v>CUMEEIRA DE ALUMINIO, 0,8MM DE ESP., 0,30M DE ABA P/CADA LADO, P/ TELHAS TRAPEZOIDAIS</v>
          </cell>
          <cell r="C6080" t="str">
            <v>M</v>
          </cell>
          <cell r="D6080">
            <v>38.28</v>
          </cell>
        </row>
        <row r="6081">
          <cell r="A6081" t="str">
            <v>16.005.009-0</v>
          </cell>
          <cell r="B6081" t="str">
            <v>CALHA DE ALUMINIO 0,30M, EM CHAPA DE ESP. DE 0,8MM E DESENVOLVIMENTO DE 0,50M</v>
          </cell>
          <cell r="C6081" t="str">
            <v>M</v>
          </cell>
          <cell r="D6081">
            <v>36.76</v>
          </cell>
        </row>
        <row r="6082">
          <cell r="A6082" t="str">
            <v>16.005.010-0</v>
          </cell>
          <cell r="B6082" t="str">
            <v>CALHA DE ALUMINIO 0,18M, EM CHAPA DE ESP. DE 0,5MM E DE DESENVOLVIMENTO DE 0,30M</v>
          </cell>
          <cell r="C6082" t="str">
            <v>M</v>
          </cell>
          <cell r="D6082">
            <v>25.96</v>
          </cell>
        </row>
        <row r="6083">
          <cell r="A6083" t="str">
            <v>16.005.011-0</v>
          </cell>
          <cell r="B6083" t="str">
            <v>RUFO DE ALUMINIO EM CHAPA DE 0,8 X 500MM</v>
          </cell>
          <cell r="C6083" t="str">
            <v>M</v>
          </cell>
          <cell r="D6083">
            <v>37.78</v>
          </cell>
        </row>
        <row r="6084">
          <cell r="A6084" t="str">
            <v>16.005.500-0</v>
          </cell>
          <cell r="B6084" t="str">
            <v>UNIDADE DE REF. P/REFORMA OU EXEC. ESPECIAL DE COBERT. EM TELHAS DE ALUMINIO</v>
          </cell>
          <cell r="C6084" t="str">
            <v>UR</v>
          </cell>
          <cell r="D6084">
            <v>25.92</v>
          </cell>
        </row>
        <row r="6085">
          <cell r="A6085" t="str">
            <v>16.005.999-0</v>
          </cell>
          <cell r="B6085" t="str">
            <v>INDICE 16.005COBERTURA C/CHAPA ONDULADA ALUMINIO.</v>
          </cell>
          <cell r="D6085">
            <v>3062</v>
          </cell>
        </row>
        <row r="6086">
          <cell r="A6086" t="str">
            <v>16.006.001-0</v>
          </cell>
          <cell r="B6086" t="str">
            <v>COBERTURA EM TELHAS ONDULADAS EM FIBERGLASS, 1,10X1,53M.</v>
          </cell>
          <cell r="C6086" t="str">
            <v>M2</v>
          </cell>
          <cell r="D6086">
            <v>28.32</v>
          </cell>
        </row>
        <row r="6087">
          <cell r="A6087" t="str">
            <v>16.006.500-0</v>
          </cell>
          <cell r="B6087" t="str">
            <v>UNIDADE DE REF. P/REFORMA OU EXEC. ESPECIAL DE COBERT. EM TELHAS OU PLACAS DE POLICARBONATO, POLIESTER, ETC</v>
          </cell>
          <cell r="C6087" t="str">
            <v>UR</v>
          </cell>
          <cell r="D6087">
            <v>28.32</v>
          </cell>
        </row>
        <row r="6088">
          <cell r="A6088" t="str">
            <v>16.006.999-0</v>
          </cell>
          <cell r="B6088" t="str">
            <v>INDICE 16.006COBERTURA TELHA ONDULADAS EM FIBERGLASS.</v>
          </cell>
          <cell r="D6088">
            <v>5211</v>
          </cell>
        </row>
        <row r="6089">
          <cell r="A6089" t="str">
            <v>16.007.011-0</v>
          </cell>
          <cell r="B6089" t="str">
            <v>COBERTURA AUTO-PORTANTE EM CHAPA DE ACO ZINCADO, ESP. ATE 1MM, LARG. DE 0,90M, VAO LIVRE ATE 8,50M</v>
          </cell>
          <cell r="C6089" t="str">
            <v>M2</v>
          </cell>
          <cell r="D6089">
            <v>80.510000000000005</v>
          </cell>
        </row>
        <row r="6090">
          <cell r="A6090" t="str">
            <v>16.007.012-0</v>
          </cell>
          <cell r="B6090" t="str">
            <v>COBERTURA AUTO-PORTANTE EM CHAPA DE ACO ZINCADO PINTADO, ESP. ATE 1MM, LARG. DE 0,90M, VAO LIVRE ATE 8,50M</v>
          </cell>
          <cell r="C6090" t="str">
            <v>M2</v>
          </cell>
          <cell r="D6090">
            <v>107.7</v>
          </cell>
        </row>
        <row r="6091">
          <cell r="A6091" t="str">
            <v>16.007.013-0</v>
          </cell>
          <cell r="B6091" t="str">
            <v>COBERTURA AUTO-PORTANTE EM CHAPA DE ACO ZINCADO, LARG. DE 0,90M, P/VAO LIVRE DE 8,51 A 13,50M</v>
          </cell>
          <cell r="C6091" t="str">
            <v>M2</v>
          </cell>
          <cell r="D6091">
            <v>89.57</v>
          </cell>
        </row>
        <row r="6092">
          <cell r="A6092" t="str">
            <v>16.007.014-0</v>
          </cell>
          <cell r="B6092" t="str">
            <v>COBERTURA AUTO-PORTANTE EM CHAPA DE ACO ZINCADO PINTADO, LARG. DE 0,90M, P/VAO LIVRE DE 8,51 A 13,50M</v>
          </cell>
          <cell r="C6092" t="str">
            <v>M2</v>
          </cell>
          <cell r="D6092">
            <v>120.59</v>
          </cell>
        </row>
        <row r="6093">
          <cell r="A6093" t="str">
            <v>16.007.015-0</v>
          </cell>
          <cell r="B6093" t="str">
            <v>COBERTURA AUTO-PORTANTE EM CHAPA DE ACO ZINCADO, LARG. DE 0,90M, P/VAO LIVRE DE 13,51 A 20,00M</v>
          </cell>
          <cell r="C6093" t="str">
            <v>M2</v>
          </cell>
          <cell r="D6093">
            <v>126.45</v>
          </cell>
        </row>
        <row r="6094">
          <cell r="A6094" t="str">
            <v>16.007.016-0</v>
          </cell>
          <cell r="B6094" t="str">
            <v>COBERTURA AUTO-PORTANTE EM CHAPA DE ACO ZINCADO PINTADO, LARG. DE 0,90M, P/VAO LIVRE DE 13,51 A 20,00M</v>
          </cell>
          <cell r="C6094" t="str">
            <v>M2</v>
          </cell>
          <cell r="D6094">
            <v>201.35</v>
          </cell>
        </row>
        <row r="6095">
          <cell r="A6095" t="str">
            <v>16.007.017-0</v>
          </cell>
          <cell r="B6095" t="str">
            <v>COBERTURA AUTO-PORTANTE EM CHAPA DE ACO ZINCADO, LARG. DE 0,90M, P/VAO LIVRE DE 20,01 A 22,00M</v>
          </cell>
          <cell r="C6095" t="str">
            <v>M2</v>
          </cell>
          <cell r="D6095">
            <v>143.94999999999999</v>
          </cell>
        </row>
        <row r="6096">
          <cell r="A6096" t="str">
            <v>16.007.018-0</v>
          </cell>
          <cell r="B6096" t="str">
            <v>COBERTURA AUTO-PORTANTE EM CHAPA DE ACO ZINCADO PINTADO, LARG. DE 0,90M, P/VAO LIVRE DE 20,01 A 22,00M</v>
          </cell>
          <cell r="C6096" t="str">
            <v>M2</v>
          </cell>
          <cell r="D6096">
            <v>218.85</v>
          </cell>
        </row>
        <row r="6097">
          <cell r="A6097" t="str">
            <v>16.007.500-0</v>
          </cell>
          <cell r="B6097" t="str">
            <v>UNIDADE DE REF. P/REFORMA OU EXEC. ESPECIAL DE COBERT. DE ACO</v>
          </cell>
          <cell r="C6097" t="str">
            <v>UR</v>
          </cell>
          <cell r="D6097">
            <v>420.41</v>
          </cell>
        </row>
        <row r="6098">
          <cell r="A6098" t="str">
            <v>16.007.999-0</v>
          </cell>
          <cell r="B6098" t="str">
            <v>INDICE 16.007COBERTURA PLANA DE ACO.</v>
          </cell>
          <cell r="D6098">
            <v>2741</v>
          </cell>
        </row>
        <row r="6099">
          <cell r="A6099" t="str">
            <v>16.008.001-0</v>
          </cell>
          <cell r="B6099" t="str">
            <v>CALHA EM CHAPA DE ACO GALV. Nº 26, C/ 25CM DE DESENVOLVIMENTO</v>
          </cell>
          <cell r="C6099" t="str">
            <v>M</v>
          </cell>
          <cell r="D6099">
            <v>30.06</v>
          </cell>
        </row>
        <row r="6100">
          <cell r="A6100" t="str">
            <v>16.008.500-0</v>
          </cell>
          <cell r="B6100" t="str">
            <v>UNIDADE DE REF. P/REFORMA OU EXEC. DE CONDUTORES DE COBRE, ACO GALV. OU OUTRO, P/AGUAS PLUVIAIS</v>
          </cell>
          <cell r="C6100" t="str">
            <v>UR</v>
          </cell>
          <cell r="D6100">
            <v>30.06</v>
          </cell>
        </row>
        <row r="6101">
          <cell r="A6101" t="str">
            <v>16.008.999-0</v>
          </cell>
          <cell r="B6101" t="str">
            <v>INDICE 16.008CALHA DE PLATIBANDA.</v>
          </cell>
          <cell r="D6101">
            <v>2894</v>
          </cell>
        </row>
        <row r="6102">
          <cell r="A6102" t="str">
            <v>16.009.001-0</v>
          </cell>
          <cell r="B6102" t="str">
            <v>CALHA DE COBRE EM CHAPA, ESP. DE 0,8MM E DESENVOLVIMENTO DE0,30M</v>
          </cell>
          <cell r="C6102" t="str">
            <v>M</v>
          </cell>
          <cell r="D6102">
            <v>67.2</v>
          </cell>
        </row>
        <row r="6103">
          <cell r="A6103" t="str">
            <v>16.009.002-0</v>
          </cell>
          <cell r="B6103" t="str">
            <v>CALHA DE COBRE EM CHAPA, ESP. DE 0,8MM E DESENVOLVIMENTO DE0,50M</v>
          </cell>
          <cell r="C6103" t="str">
            <v>M</v>
          </cell>
          <cell r="D6103">
            <v>98.89</v>
          </cell>
        </row>
        <row r="6104">
          <cell r="A6104" t="str">
            <v>16.009.999-0</v>
          </cell>
          <cell r="B6104" t="str">
            <v>INDICE 16.009COLOCACAO COMEEIRA.</v>
          </cell>
          <cell r="D6104">
            <v>6121</v>
          </cell>
        </row>
        <row r="6105">
          <cell r="A6105" t="str">
            <v>16.010.999-0</v>
          </cell>
          <cell r="B6105" t="str">
            <v>INDICE 16.010CAMBOTA DE FERRO.</v>
          </cell>
          <cell r="D6105">
            <v>2549</v>
          </cell>
        </row>
        <row r="6106">
          <cell r="A6106" t="str">
            <v>16.011.999-0</v>
          </cell>
          <cell r="B6106" t="str">
            <v>INDICE 16.011CAPA DE ASFALTO.</v>
          </cell>
          <cell r="D6106">
            <v>7153</v>
          </cell>
        </row>
        <row r="6107">
          <cell r="A6107" t="str">
            <v>16.012.999-0</v>
          </cell>
          <cell r="B6107" t="str">
            <v>INDICE 16.012IMPERMEABILIZACAO DE TERRACOS.</v>
          </cell>
          <cell r="D6107">
            <v>3590</v>
          </cell>
        </row>
        <row r="6108">
          <cell r="A6108" t="str">
            <v>16.013.001-0</v>
          </cell>
          <cell r="B6108" t="str">
            <v>RETIRADA E RECOLOCACAO DE TELHAS FRANCESAS</v>
          </cell>
          <cell r="C6108" t="str">
            <v>M2</v>
          </cell>
          <cell r="D6108">
            <v>20.14</v>
          </cell>
        </row>
        <row r="6109">
          <cell r="A6109" t="str">
            <v>16.013.002-0</v>
          </cell>
          <cell r="B6109" t="str">
            <v>RETIRADA E RECOLOCACAO DE TELHAS COLONIAIS</v>
          </cell>
          <cell r="C6109" t="str">
            <v>M2</v>
          </cell>
          <cell r="D6109">
            <v>42.06</v>
          </cell>
        </row>
        <row r="6110">
          <cell r="A6110" t="str">
            <v>16.013.004-0</v>
          </cell>
          <cell r="B6110" t="str">
            <v>RETIRADA E RECOLOCACAO DE TELHAS DE CIM.-AMIANTO, TIPO CALHA, C/ 49CM DE LARG.</v>
          </cell>
          <cell r="C6110" t="str">
            <v>M2</v>
          </cell>
          <cell r="D6110">
            <v>8.56</v>
          </cell>
        </row>
        <row r="6111">
          <cell r="A6111" t="str">
            <v>16.013.005-0</v>
          </cell>
          <cell r="B6111" t="str">
            <v>RETIRADA E RECOLOCACAO DE TELHAS DE CIM.-AMIANTO ONDULADAS,TIPO CONVENCIONAL</v>
          </cell>
          <cell r="C6111" t="str">
            <v>M2</v>
          </cell>
          <cell r="D6111">
            <v>7.29</v>
          </cell>
        </row>
        <row r="6112">
          <cell r="A6112" t="str">
            <v>16.013.006-0</v>
          </cell>
          <cell r="B6112" t="str">
            <v>RETIRADA E RECOLOCACAO DE TELHAS DE CIM.-AMIANTO, TIPO CALHA, C/ 90CM DE LARG.</v>
          </cell>
          <cell r="C6112" t="str">
            <v>M2</v>
          </cell>
          <cell r="D6112">
            <v>7.67</v>
          </cell>
        </row>
        <row r="6113">
          <cell r="A6113" t="str">
            <v>16.013.999-0</v>
          </cell>
          <cell r="B6113" t="str">
            <v>INDICE DA FAMILIA</v>
          </cell>
          <cell r="D6113">
            <v>3262</v>
          </cell>
        </row>
        <row r="6114">
          <cell r="A6114" t="str">
            <v>16.016.999-0</v>
          </cell>
          <cell r="B6114" t="str">
            <v>FAMILIA 16.016</v>
          </cell>
          <cell r="D6114">
            <v>2899</v>
          </cell>
        </row>
        <row r="6115">
          <cell r="A6115" t="str">
            <v>16.018.999-0</v>
          </cell>
          <cell r="B6115" t="str">
            <v>INDICE DA FAMILIA</v>
          </cell>
          <cell r="D6115">
            <v>3367</v>
          </cell>
        </row>
        <row r="6116">
          <cell r="A6116" t="str">
            <v>16.020.002-0</v>
          </cell>
          <cell r="B6116" t="str">
            <v>IMPERMEABILIZACAO DE TERRACO C/MANTA ASF. ELASTOMERICA, ESP.DE 4MM (SBS OU APP),APLICACAO DE COLAGEM A FRIO (CAF),EXCL.</v>
          </cell>
          <cell r="C6116" t="str">
            <v>M2</v>
          </cell>
          <cell r="D6116">
            <v>34.44</v>
          </cell>
        </row>
        <row r="6117">
          <cell r="A6117" t="str">
            <v>16.020.500-0</v>
          </cell>
          <cell r="B6117" t="str">
            <v>UNIDADE DE REF. P/REFORMA OU EXEC. ESPECIAL DE IMPERMEABIL.</v>
          </cell>
          <cell r="C6117" t="str">
            <v>UR</v>
          </cell>
          <cell r="D6117">
            <v>210.31</v>
          </cell>
        </row>
        <row r="6118">
          <cell r="A6118" t="str">
            <v>16.020.999-0</v>
          </cell>
          <cell r="B6118" t="str">
            <v>INDICE DA FAMILIA</v>
          </cell>
          <cell r="D6118">
            <v>3025</v>
          </cell>
        </row>
        <row r="6119">
          <cell r="A6119" t="str">
            <v>16.021.002-0</v>
          </cell>
          <cell r="B6119" t="str">
            <v>IMPERMEABILIZACAO DE LAJE P/TERRACO C/ASF. ELASTOMERICO (SBSOU APP), APLICADO A FRIO</v>
          </cell>
          <cell r="C6119" t="str">
            <v>M2</v>
          </cell>
          <cell r="D6119">
            <v>51.53</v>
          </cell>
        </row>
        <row r="6120">
          <cell r="A6120" t="str">
            <v>16.021.999-0</v>
          </cell>
          <cell r="B6120" t="str">
            <v>INDICE DA FAMILIA</v>
          </cell>
          <cell r="D6120">
            <v>3377</v>
          </cell>
        </row>
        <row r="6121">
          <cell r="A6121" t="str">
            <v>16.022.003-0</v>
          </cell>
          <cell r="B6121" t="str">
            <v>IMPERMEABILIZACAO DE LAJE P/TERRACO, C/MANTA BUTILICA, ESP.DE 0,8MM</v>
          </cell>
          <cell r="C6121" t="str">
            <v>M2</v>
          </cell>
          <cell r="D6121">
            <v>78.349999999999994</v>
          </cell>
        </row>
        <row r="6122">
          <cell r="A6122" t="str">
            <v>16.022.004-0</v>
          </cell>
          <cell r="B6122" t="str">
            <v>IMPERMEABILIZACAO DE LAJE P/TERRACO C/MANTA DE PVC ESP. DE 0,8MM, EM PLANO HORIZ.</v>
          </cell>
          <cell r="C6122" t="str">
            <v>M2</v>
          </cell>
          <cell r="D6122">
            <v>40.6</v>
          </cell>
        </row>
        <row r="6123">
          <cell r="A6123" t="str">
            <v>16.022.005-0</v>
          </cell>
          <cell r="B6123" t="str">
            <v>IMPERMEABILIZACAO DE LAJE P/TERRACO, C/MANTA DE PVC, ESP. DE0,8MM, EM PLANO VERT.</v>
          </cell>
          <cell r="C6123" t="str">
            <v>M2</v>
          </cell>
          <cell r="D6123">
            <v>44.02</v>
          </cell>
        </row>
        <row r="6124">
          <cell r="A6124" t="str">
            <v>16.022.999-0</v>
          </cell>
          <cell r="B6124" t="str">
            <v>INDICE DA FAMILIA</v>
          </cell>
          <cell r="D6124">
            <v>2054</v>
          </cell>
        </row>
        <row r="6125">
          <cell r="A6125" t="str">
            <v>16.023.004-0</v>
          </cell>
          <cell r="B6125" t="str">
            <v>IMPERMEABILIZACAO DE LAJE C/EMULSAO ACRIL. PURA, C/TELA DE POLIESTER, SOBRE CIM. CRISTALIZ., C/EMULSAO ADES. ACRIL.</v>
          </cell>
          <cell r="C6125" t="str">
            <v>M2</v>
          </cell>
          <cell r="D6125">
            <v>33.409999999999997</v>
          </cell>
        </row>
        <row r="6126">
          <cell r="A6126" t="str">
            <v>16.023.005-0</v>
          </cell>
          <cell r="B6126" t="str">
            <v>IMPERMEABILIZACAO DE LAJE C/EMULSAO ACRIL. ESTIRENADA, C/TELA, SOBRE CIM. CRISTALIZ., C/EMULSAO ADES. ACRIL.</v>
          </cell>
          <cell r="C6126" t="str">
            <v>M2</v>
          </cell>
          <cell r="D6126">
            <v>51.84</v>
          </cell>
        </row>
        <row r="6127">
          <cell r="A6127" t="str">
            <v>16.023.999-0</v>
          </cell>
          <cell r="B6127" t="str">
            <v>INDICE DA FAMILIA</v>
          </cell>
          <cell r="D6127">
            <v>2329</v>
          </cell>
        </row>
        <row r="6128">
          <cell r="A6128" t="str">
            <v>16.024.004-0</v>
          </cell>
          <cell r="B6128" t="str">
            <v>IMPERMEABILIZACAO DE LAJES EXPOSTAS, S/PROT. MEC., C/MANTA PLAST.-ASF., C/ALMA DE POLIETILENO E FILME ALUMINIO FACE EXT.</v>
          </cell>
          <cell r="C6128" t="str">
            <v>M2</v>
          </cell>
          <cell r="D6128">
            <v>37.14</v>
          </cell>
        </row>
        <row r="6129">
          <cell r="A6129" t="str">
            <v>16.024.999-0</v>
          </cell>
          <cell r="B6129" t="str">
            <v>INDICE DA FAMILIA</v>
          </cell>
          <cell r="D6129">
            <v>1977</v>
          </cell>
        </row>
        <row r="6130">
          <cell r="A6130" t="str">
            <v>16.025.010-0</v>
          </cell>
          <cell r="B6130" t="str">
            <v>IMPERMEABILIZACAO DE LAJE C/ASF. ELASTOMERICO (SBS OU APP),APLICADO A FRIO</v>
          </cell>
          <cell r="C6130" t="str">
            <v>M2</v>
          </cell>
          <cell r="D6130">
            <v>34.520000000000003</v>
          </cell>
        </row>
        <row r="6131">
          <cell r="A6131" t="str">
            <v>16.025.011-0</v>
          </cell>
          <cell r="B6131" t="str">
            <v>IMPERMEABILIZACAO DE LAJE C/TRANSITO INTENSO, C/ MANTA ASF.ELASTOMERICA, ESP. DE 4MM (SBS OU APP),APLICACAO DE COLAGEM</v>
          </cell>
          <cell r="C6131" t="str">
            <v>M2</v>
          </cell>
          <cell r="D6131">
            <v>39.56</v>
          </cell>
        </row>
        <row r="6132">
          <cell r="A6132" t="str">
            <v>16.025.999-0</v>
          </cell>
          <cell r="B6132" t="str">
            <v>INDICE DA FAMILIA</v>
          </cell>
          <cell r="D6132">
            <v>2915</v>
          </cell>
        </row>
        <row r="6133">
          <cell r="A6133" t="str">
            <v>16.026.001-0</v>
          </cell>
          <cell r="B6133" t="str">
            <v>IMPERMEABILIZACAO DE RESERVATORIO, NAO SUJEITO A LENCOL FREATICO, USANDO CIM. CRISTALIZ. C/ EMULSAO ADES. ACRIL.</v>
          </cell>
          <cell r="C6133" t="str">
            <v>M2</v>
          </cell>
          <cell r="D6133">
            <v>46.39</v>
          </cell>
        </row>
        <row r="6134">
          <cell r="A6134" t="str">
            <v>16.026.002-0</v>
          </cell>
          <cell r="B6134" t="str">
            <v>IMPERMEABILIZACAO DE RESERVATORIO, SUJEITO A LENCOL FREATICO, USANDO CIM. CRISTALIZ. E LIQUIDO SELADOR MINERAL</v>
          </cell>
          <cell r="C6134" t="str">
            <v>M2</v>
          </cell>
          <cell r="D6134">
            <v>58.72</v>
          </cell>
        </row>
        <row r="6135">
          <cell r="A6135" t="str">
            <v>16.026.999-0</v>
          </cell>
          <cell r="B6135" t="str">
            <v>INDICE DA FAMILIA</v>
          </cell>
          <cell r="D6135">
            <v>2354</v>
          </cell>
        </row>
        <row r="6136">
          <cell r="A6136" t="str">
            <v>16.027.001-0</v>
          </cell>
          <cell r="B6136" t="str">
            <v>IMPERMEABILIZACAO DE RESERVATORIO, NAO SUJEITO A LENCOL FREATICO, USANDO IMPERMEABILIZANTE LIQUIDO DE PEGA NORMAL</v>
          </cell>
          <cell r="C6136" t="str">
            <v>M2</v>
          </cell>
          <cell r="D6136">
            <v>26.95</v>
          </cell>
        </row>
        <row r="6137">
          <cell r="A6137" t="str">
            <v>16.027.999-0</v>
          </cell>
          <cell r="B6137" t="str">
            <v>INDICE DA FAMILIA</v>
          </cell>
          <cell r="D6137">
            <v>2838</v>
          </cell>
        </row>
        <row r="6138">
          <cell r="A6138" t="str">
            <v>16.028.015-0</v>
          </cell>
          <cell r="B6138" t="str">
            <v>IMPERMEABILIZACAO DE RESERVATORIO ELEVADO, C/CIM. CRISTALIZ., EMULSAO ACRIL., IMPERMEABIL. TERMO-PLAST. E TELA</v>
          </cell>
          <cell r="C6138" t="str">
            <v>M2</v>
          </cell>
          <cell r="D6138">
            <v>44.9</v>
          </cell>
        </row>
        <row r="6139">
          <cell r="A6139" t="str">
            <v>16.028.020-0</v>
          </cell>
          <cell r="B6139" t="str">
            <v>IMPERMEABILIZACAO DE RESERVATORIO SUBTERRANEO, C/CIM. CRISTALIZ. E EMULSAO ADES. ACRIL.</v>
          </cell>
          <cell r="C6139" t="str">
            <v>M2</v>
          </cell>
          <cell r="D6139">
            <v>22.91</v>
          </cell>
        </row>
        <row r="6140">
          <cell r="A6140" t="str">
            <v>16.028.999-0</v>
          </cell>
          <cell r="B6140" t="str">
            <v>INDICE DA FAMILIA</v>
          </cell>
          <cell r="D6140">
            <v>2290</v>
          </cell>
        </row>
        <row r="6141">
          <cell r="A6141" t="str">
            <v>16.029.001-0</v>
          </cell>
          <cell r="B6141" t="str">
            <v>IMPERMEABILIZACAO DE RESERVATORIO DE AGUA POTAVEL, DE ATE 300 L, C/ELAST. DE POLIURETANO NA COR PRETA</v>
          </cell>
          <cell r="C6141" t="str">
            <v>M2</v>
          </cell>
          <cell r="D6141">
            <v>47.99</v>
          </cell>
        </row>
        <row r="6142">
          <cell r="A6142" t="str">
            <v>16.029.002-0</v>
          </cell>
          <cell r="B6142" t="str">
            <v>IMPERMEABILIZACAO DE RESERVATORIO DE AGUA POTAVEL, DE ATE 1000 L, C/ELAST. DE POLIURETANO NA COR PRETA</v>
          </cell>
          <cell r="C6142" t="str">
            <v>M2</v>
          </cell>
          <cell r="D6142">
            <v>56.28</v>
          </cell>
        </row>
        <row r="6143">
          <cell r="A6143" t="str">
            <v>16.029.003-0</v>
          </cell>
          <cell r="B6143" t="str">
            <v>IMPERMEABILIZACAO DE RESERVATORIO DE AGUA POTAVEL, ACIMA DE1000 L, C/ ELAST. DE POLIURETANO NA COR PRETA</v>
          </cell>
          <cell r="C6143" t="str">
            <v>M2</v>
          </cell>
          <cell r="D6143">
            <v>70.36</v>
          </cell>
        </row>
        <row r="6144">
          <cell r="A6144" t="str">
            <v>16.029.999-0</v>
          </cell>
          <cell r="B6144" t="str">
            <v>INDICE DA FAMILIA</v>
          </cell>
          <cell r="D6144">
            <v>2763</v>
          </cell>
        </row>
        <row r="6145">
          <cell r="A6145" t="str">
            <v>16.030.001-0</v>
          </cell>
          <cell r="B6145" t="str">
            <v>PINTURA ASFALTICA (HIDRO-ASFALTO), P/SUPERF. LISAS, DE PEQUENAS DIM., MARQUIZES, BANHEIROS, ETC</v>
          </cell>
          <cell r="C6145" t="str">
            <v>M2</v>
          </cell>
          <cell r="D6145">
            <v>8.51</v>
          </cell>
        </row>
        <row r="6146">
          <cell r="A6146" t="str">
            <v>16.030.002-0</v>
          </cell>
          <cell r="B6146" t="str">
            <v>IMPERMEABILIZACAO DE BANHEIRO OU MARQUIZE P/TRAFEGO LEVE, C/PROT. MEC., USANDO ELAST. DE POLIURETANO SOBRE PAPEL KRAFT</v>
          </cell>
          <cell r="C6146" t="str">
            <v>M2</v>
          </cell>
          <cell r="D6146">
            <v>56.46</v>
          </cell>
        </row>
        <row r="6147">
          <cell r="A6147" t="str">
            <v>16.030.999-0</v>
          </cell>
          <cell r="B6147" t="str">
            <v>INDICE DA FAMILIA</v>
          </cell>
          <cell r="D6147">
            <v>4056</v>
          </cell>
        </row>
        <row r="6148">
          <cell r="A6148" t="str">
            <v>16.031.025-0</v>
          </cell>
          <cell r="B6148" t="str">
            <v>IMPERMEABILIZACAO DE RUFOS OU VIGAS C/IMPERMEABILIZANTE ACRIL. BRANCO E TELA DE POLIESTER, SOBRE CIM.CRISTALIZ.C/EMULSAO</v>
          </cell>
          <cell r="C6148" t="str">
            <v>M2</v>
          </cell>
          <cell r="D6148">
            <v>46.13</v>
          </cell>
        </row>
        <row r="6149">
          <cell r="A6149" t="str">
            <v>16.031.999-0</v>
          </cell>
          <cell r="B6149" t="str">
            <v>INDICE DA FAMILIA</v>
          </cell>
          <cell r="D6149">
            <v>2424</v>
          </cell>
        </row>
        <row r="6150">
          <cell r="A6150" t="str">
            <v>16.032.001-0</v>
          </cell>
          <cell r="B6150" t="str">
            <v>IMPERMEABILIZACAO DE PISCINAS C/ELAST. DE POLIURETANO NA CORPRETA (1,5KG/M2)</v>
          </cell>
          <cell r="C6150" t="str">
            <v>M2</v>
          </cell>
          <cell r="D6150">
            <v>55.48</v>
          </cell>
        </row>
        <row r="6151">
          <cell r="A6151" t="str">
            <v>16.032.999-0</v>
          </cell>
          <cell r="B6151" t="str">
            <v>INDICE DA FAMILIA</v>
          </cell>
          <cell r="D6151">
            <v>2798</v>
          </cell>
        </row>
        <row r="6152">
          <cell r="A6152" t="str">
            <v>16.033.002-0</v>
          </cell>
          <cell r="B6152" t="str">
            <v>IMPERMEABILIZACAO DE TALUDES C/PINTURA ASF. (HIDRO-ASFALTO),CONSUMO DE 1,5KG/M2, EM SUPERF. ASPERA</v>
          </cell>
          <cell r="C6152" t="str">
            <v>M2</v>
          </cell>
          <cell r="D6152">
            <v>10.53</v>
          </cell>
        </row>
        <row r="6153">
          <cell r="A6153" t="str">
            <v>16.033.999-0</v>
          </cell>
          <cell r="B6153" t="str">
            <v>INDICE DA FAMILIA</v>
          </cell>
          <cell r="D6153">
            <v>4625</v>
          </cell>
        </row>
        <row r="6154">
          <cell r="A6154" t="str">
            <v>16.034.003-0</v>
          </cell>
          <cell r="B6154" t="str">
            <v>IMPERMEABILIZACAO DE PAREDES P/INJECAO DE LIQUIDO DE BASE MINERAL E REVESTIM. DE CIM. CRISTALIZ. C/EMULSAO ADESIVA</v>
          </cell>
          <cell r="C6154" t="str">
            <v>M2</v>
          </cell>
          <cell r="D6154">
            <v>100.48</v>
          </cell>
        </row>
        <row r="6155">
          <cell r="A6155" t="str">
            <v>16.034.999-0</v>
          </cell>
          <cell r="B6155" t="str">
            <v>INDICE DA FAMILIA</v>
          </cell>
          <cell r="D6155">
            <v>2404</v>
          </cell>
        </row>
        <row r="6156">
          <cell r="A6156" t="str">
            <v>16.035.002-0</v>
          </cell>
          <cell r="B6156" t="str">
            <v>IMPERMEABILIZACAO DE JUNTAS DE PECAS PRE-MOLD., C/IMPERMEABILIZANTE SEMI-FLEXIVEL BI-COMPONENTE E TELA DE POLIESTER</v>
          </cell>
          <cell r="C6156" t="str">
            <v>M2</v>
          </cell>
          <cell r="D6156">
            <v>22.94</v>
          </cell>
        </row>
        <row r="6157">
          <cell r="A6157" t="str">
            <v>16.035.999-0</v>
          </cell>
          <cell r="B6157" t="str">
            <v>INDICE DA FAMILIA</v>
          </cell>
          <cell r="D6157">
            <v>1986</v>
          </cell>
        </row>
        <row r="6158">
          <cell r="A6158" t="str">
            <v>17.012.010-0</v>
          </cell>
          <cell r="B6158" t="str">
            <v>CAIACAO INT. OU EXT. SOBRE SUPERF. LISA EM 2 DEMAOS C/ADOCAODE FIXADOR</v>
          </cell>
          <cell r="C6158" t="str">
            <v>M2</v>
          </cell>
          <cell r="D6158">
            <v>3.37</v>
          </cell>
        </row>
        <row r="6159">
          <cell r="A6159" t="str">
            <v>17.012.011-0</v>
          </cell>
          <cell r="B6159" t="str">
            <v>CAIACAO INT. OU EXT. SOBRE SUPERF. LISA EM 3 DEMAOS C/ADOCAODE FIXADOR</v>
          </cell>
          <cell r="C6159" t="str">
            <v>M2</v>
          </cell>
          <cell r="D6159">
            <v>4.47</v>
          </cell>
        </row>
        <row r="6160">
          <cell r="A6160" t="str">
            <v>17.012.012-0</v>
          </cell>
          <cell r="B6160" t="str">
            <v>CAIACAO INT. SOBRE SUPERF. LISA EM 2 DEMAOS C/ADOCAO DE FIXADOR E CORANTE</v>
          </cell>
          <cell r="C6160" t="str">
            <v>M2</v>
          </cell>
          <cell r="D6160">
            <v>3.77</v>
          </cell>
        </row>
        <row r="6161">
          <cell r="A6161" t="str">
            <v>17.012.013-0</v>
          </cell>
          <cell r="B6161" t="str">
            <v>CAIACAO INT. SOBRE SUPERF. LISA EM 3 DEMAOS C/ADOCAO DE FIXADOR E CORANTE</v>
          </cell>
          <cell r="C6161" t="str">
            <v>M2</v>
          </cell>
          <cell r="D6161">
            <v>4.87</v>
          </cell>
        </row>
        <row r="6162">
          <cell r="A6162" t="str">
            <v>17.012.015-0</v>
          </cell>
          <cell r="B6162" t="str">
            <v>CAIACAO INTERNA OU EXTERNA SOBRE SUPERFICIE ASPERA OU CHAPISCADA EM DUAS DEMAOS COM ADICAO DE FIXADOR</v>
          </cell>
          <cell r="C6162" t="str">
            <v>M2</v>
          </cell>
          <cell r="D6162">
            <v>5.16</v>
          </cell>
        </row>
        <row r="6163">
          <cell r="A6163" t="str">
            <v>17.012.030-0</v>
          </cell>
          <cell r="B6163" t="str">
            <v>PINTURA DE NATA DE CIM. SOBRE SUPERF. ASPERA, EM 3 DEMAOS</v>
          </cell>
          <cell r="C6163" t="str">
            <v>M2</v>
          </cell>
          <cell r="D6163">
            <v>1.43</v>
          </cell>
        </row>
        <row r="6164">
          <cell r="A6164" t="str">
            <v>17.012.040-0</v>
          </cell>
          <cell r="B6164" t="str">
            <v>PINTURA INT. OU EXT. C/TINTA IMPERMEAVEL EM CORES P/APLIC. SOBRE CONCR., TIJ., PEDRA OU ARG. DE SUPERF. POROSA, 2 DEMAOS</v>
          </cell>
          <cell r="C6164" t="str">
            <v>M2</v>
          </cell>
          <cell r="D6164">
            <v>5.9</v>
          </cell>
        </row>
        <row r="6165">
          <cell r="A6165" t="str">
            <v>17.012.999-0</v>
          </cell>
          <cell r="B6165" t="str">
            <v>INDICE 17.012PINTURAS MINERAIS S/PAREDES E TETOS.</v>
          </cell>
          <cell r="D6165">
            <v>2916</v>
          </cell>
        </row>
        <row r="6166">
          <cell r="A6166" t="str">
            <v>17.013.030-0</v>
          </cell>
          <cell r="B6166" t="str">
            <v>PINTURA INT. OU EXT. SOBRE CONCR. LISO OU REVESTIM. C/TINTAAQUOSA A BASE DE EPOXI INCOLOR OU EM CORES</v>
          </cell>
          <cell r="C6166" t="str">
            <v>M2</v>
          </cell>
          <cell r="D6166">
            <v>21.41</v>
          </cell>
        </row>
        <row r="6167">
          <cell r="A6167" t="str">
            <v>17.013.031-0</v>
          </cell>
          <cell r="B6167" t="str">
            <v>PINTURA INT. OU EXT. SOBRE CONCR. APICOADO C/TINTA AQUOSA ABASE DE EPOXI INCOLOR OU EM CORES</v>
          </cell>
          <cell r="C6167" t="str">
            <v>M2</v>
          </cell>
          <cell r="D6167">
            <v>39.9</v>
          </cell>
        </row>
        <row r="6168">
          <cell r="A6168" t="str">
            <v>17.013.070-0</v>
          </cell>
          <cell r="B6168" t="str">
            <v>PINTURA INT. OU EXT. SOBRE REVESTIM. ALISADO A COLHER OU CONCR. LISO, C/TINTA A BASE DE RESINA DE BORRACHA CLORADA</v>
          </cell>
          <cell r="C6168" t="str">
            <v>M2</v>
          </cell>
          <cell r="D6168">
            <v>13.81</v>
          </cell>
        </row>
        <row r="6169">
          <cell r="A6169" t="str">
            <v>17.013.095-0</v>
          </cell>
          <cell r="B6169" t="str">
            <v>PINTURA INT. OU EXT. SOBRE FERRO, C/TINTA A BASE DE RESINA DE BORRACHA CLORADA</v>
          </cell>
          <cell r="C6169" t="str">
            <v>M2</v>
          </cell>
          <cell r="D6169">
            <v>17.7</v>
          </cell>
        </row>
        <row r="6170">
          <cell r="A6170" t="str">
            <v>17.013.999-0</v>
          </cell>
          <cell r="B6170" t="str">
            <v>INDICE 17.013PINTURAS C/EPOXI</v>
          </cell>
          <cell r="D6170">
            <v>3801</v>
          </cell>
        </row>
        <row r="6171">
          <cell r="A6171" t="str">
            <v>17.017.010-0</v>
          </cell>
          <cell r="B6171" t="str">
            <v>PREPARO DE SUPERF. NOVA, C/REVESTIM. LISO</v>
          </cell>
          <cell r="C6171" t="str">
            <v>M2</v>
          </cell>
          <cell r="D6171">
            <v>10.75</v>
          </cell>
        </row>
        <row r="6172">
          <cell r="A6172" t="str">
            <v>17.017.020-0</v>
          </cell>
          <cell r="B6172" t="str">
            <v>PINTURA C/ESMALTE SINT. ALQUIDICO, P/INTERIOR, ACAB. PADRAOEM 2 DEMAOS SOBRE SUPERF. PREP. COMO EM 17.017.010</v>
          </cell>
          <cell r="C6172" t="str">
            <v>M2</v>
          </cell>
          <cell r="D6172">
            <v>3.24</v>
          </cell>
        </row>
        <row r="6173">
          <cell r="A6173" t="str">
            <v>17.017.030-0</v>
          </cell>
          <cell r="B6173" t="str">
            <v>PINTURA C/TINTA SINT. ALQUIDICA DE USO GERAL, P/INTERIOR, ACAB. DE ALTA CLASSE SOBRE SUPERF. PREP. COMO EM 17.017.010</v>
          </cell>
          <cell r="C6173" t="str">
            <v>M2</v>
          </cell>
          <cell r="D6173">
            <v>16.11</v>
          </cell>
        </row>
        <row r="6174">
          <cell r="A6174" t="str">
            <v>17.017.040-0</v>
          </cell>
          <cell r="B6174" t="str">
            <v>PINTURA INT. EM SUPERF. C/REVESTIM. LISO, A OLEO BRILHANTE</v>
          </cell>
          <cell r="C6174" t="str">
            <v>M2</v>
          </cell>
          <cell r="D6174">
            <v>9.9600000000000009</v>
          </cell>
        </row>
        <row r="6175">
          <cell r="A6175" t="str">
            <v>17.017.041-0</v>
          </cell>
          <cell r="B6175" t="str">
            <v>REPINTURA INT. OU EXT. NA COR EXIST., SOBRE REVESTIM. LISO EM BOM ESTADO, C/TINTA A OLEO BRILHANTE</v>
          </cell>
          <cell r="C6175" t="str">
            <v>M2</v>
          </cell>
          <cell r="D6175">
            <v>4.25</v>
          </cell>
        </row>
        <row r="6176">
          <cell r="A6176" t="str">
            <v>17.017.042-0</v>
          </cell>
          <cell r="B6176" t="str">
            <v>PINTURA DE 1 DEMAO ADICIONAL NOS SERV. DOS ITENS 17.017.040E 17.017.041</v>
          </cell>
          <cell r="C6176" t="str">
            <v>M2</v>
          </cell>
          <cell r="D6176">
            <v>0.94</v>
          </cell>
        </row>
        <row r="6177">
          <cell r="A6177" t="str">
            <v>17.017.050-0</v>
          </cell>
          <cell r="B6177" t="str">
            <v>PINTURA INT. C/ESMALTE SINT., ACAB. DE ALTA CLASSE SOBRE SUPERF. PREP. COMO EM 17.017.010</v>
          </cell>
          <cell r="C6177" t="str">
            <v>M2</v>
          </cell>
          <cell r="D6177">
            <v>16.829999999999998</v>
          </cell>
        </row>
        <row r="6178">
          <cell r="A6178" t="str">
            <v>17.017.060-0</v>
          </cell>
          <cell r="B6178" t="str">
            <v>PINTURA SOBRE TELHAS CERAM. C/TINTA CERAM., INCL. LIMP. E 2DEMAOS DE ACAB.</v>
          </cell>
          <cell r="C6178" t="str">
            <v>M2</v>
          </cell>
          <cell r="D6178">
            <v>5.76</v>
          </cell>
        </row>
        <row r="6179">
          <cell r="A6179" t="str">
            <v>17.017.061-0</v>
          </cell>
          <cell r="B6179" t="str">
            <v>PINTURA SOBRE TELHAS CERAM. C/TINTA CERAM., INCL. LIMP. E 3DEMAOS DE ACAB.</v>
          </cell>
          <cell r="C6179" t="str">
            <v>M2</v>
          </cell>
          <cell r="D6179">
            <v>7.43</v>
          </cell>
        </row>
        <row r="6180">
          <cell r="A6180" t="str">
            <v>17.017.062-0</v>
          </cell>
          <cell r="B6180" t="str">
            <v>PINTURA DE QUADRO ESCOLAR SOBRE REVESTIM. LISO C/ 2 DEMAOS DE ACAB. FOSCO SOBRE PAREDE PREP. COMO EM 17.017.010</v>
          </cell>
          <cell r="C6180" t="str">
            <v>M2</v>
          </cell>
          <cell r="D6180">
            <v>4.87</v>
          </cell>
        </row>
        <row r="6181">
          <cell r="A6181" t="str">
            <v>17.017.100-0</v>
          </cell>
          <cell r="B6181" t="str">
            <v>PREPARO DE MAD. NOVA</v>
          </cell>
          <cell r="C6181" t="str">
            <v>M2</v>
          </cell>
          <cell r="D6181">
            <v>16.77</v>
          </cell>
        </row>
        <row r="6182">
          <cell r="A6182" t="str">
            <v>17.017.110-0</v>
          </cell>
          <cell r="B6182" t="str">
            <v>PINTURA INT. OU EXT. SOBRE MAD., C/TINTA A OLEO BRILHANTE OUACETINADA</v>
          </cell>
          <cell r="C6182" t="str">
            <v>M2</v>
          </cell>
          <cell r="D6182">
            <v>10.45</v>
          </cell>
        </row>
        <row r="6183">
          <cell r="A6183" t="str">
            <v>17.017.120-1</v>
          </cell>
          <cell r="B6183" t="str">
            <v>PINTURA INT. OU EXT. SOBRE MAD. NOVA, C/TINTA A OLEO, C/ 2 DEMAOS DE ACAB. SOBRE SUPERF. JA PREP. COMO EM 17.017.100</v>
          </cell>
          <cell r="C6183" t="str">
            <v>M2</v>
          </cell>
          <cell r="D6183">
            <v>2.69</v>
          </cell>
        </row>
        <row r="6184">
          <cell r="A6184" t="str">
            <v>17.017.130-0</v>
          </cell>
          <cell r="B6184" t="str">
            <v>REPINTURA INT. OU EXT. SOBRE MAD. C/TINTA A OLEO, SOBRE FUNDO SINT. NIVELADOR</v>
          </cell>
          <cell r="C6184" t="str">
            <v>M2</v>
          </cell>
          <cell r="D6184">
            <v>6.01</v>
          </cell>
        </row>
        <row r="6185">
          <cell r="A6185" t="str">
            <v>17.017.140-0</v>
          </cell>
          <cell r="B6185" t="str">
            <v>PINTURA INT. OU EXT. SOBRE MAD. NOVA C/TINTA DE BASE ALQUIDICA, EM 2 DEMAOS SOBRE SUPERF. PREP. C/MAT. DA MESMA LINHA</v>
          </cell>
          <cell r="C6185" t="str">
            <v>M2</v>
          </cell>
          <cell r="D6185">
            <v>3.24</v>
          </cell>
        </row>
        <row r="6186">
          <cell r="A6186" t="str">
            <v>17.017.150-0</v>
          </cell>
          <cell r="B6186" t="str">
            <v>REPINTURA INT. OU EXT. SOBRE MAD. EM BOM ESTADO C/TINTA DE BASE ALQUIDICA, NA COR E TIPO EXIST.</v>
          </cell>
          <cell r="C6186" t="str">
            <v>M2</v>
          </cell>
          <cell r="D6186">
            <v>5.38</v>
          </cell>
        </row>
        <row r="6187">
          <cell r="A6187" t="str">
            <v>17.017.155-0</v>
          </cell>
          <cell r="B6187" t="str">
            <v>PINTURA INT. OU EXT. DE ALTA CLASSE SOBRE MAD. NOVA, SOBRE SUPERF. PREP. COMO EM 17.017.100</v>
          </cell>
          <cell r="C6187" t="str">
            <v>M2</v>
          </cell>
          <cell r="D6187">
            <v>8.1300000000000008</v>
          </cell>
        </row>
        <row r="6188">
          <cell r="A6188" t="str">
            <v>17.017.160-0</v>
          </cell>
          <cell r="B6188" t="str">
            <v>PINTURA INT. OU EXT. SOBRE MAD. NOVA C/TINTA SINTETICA ALQUIDICA DE USO GERAL, SOBRE SUPERF. PREP. COMO EM 17.017.100</v>
          </cell>
          <cell r="C6188" t="str">
            <v>M2</v>
          </cell>
          <cell r="D6188">
            <v>9.92</v>
          </cell>
        </row>
        <row r="6189">
          <cell r="A6189" t="str">
            <v>17.017.161-0</v>
          </cell>
          <cell r="B6189" t="str">
            <v>REPINTURA INT. OU EXT. SOBRE MAD. EM BOM ESTADO C/TINTA SINTETICA ALQUIDICA DE USO GERAL</v>
          </cell>
          <cell r="C6189" t="str">
            <v>M2</v>
          </cell>
          <cell r="D6189">
            <v>4.83</v>
          </cell>
        </row>
        <row r="6190">
          <cell r="A6190" t="str">
            <v>17.017.169-0</v>
          </cell>
          <cell r="B6190" t="str">
            <v>PINTURA INT. OU EXT. SOBRE MAD. NOVA C/ESMALTE SINT. DE ALTOBRILHO OU ACETINADO</v>
          </cell>
          <cell r="C6190" t="str">
            <v>M2</v>
          </cell>
          <cell r="D6190">
            <v>16.95</v>
          </cell>
        </row>
        <row r="6191">
          <cell r="A6191" t="str">
            <v>17.017.175-0</v>
          </cell>
          <cell r="B6191" t="str">
            <v>PINTURA INT. SOBRE MAD. NOVA C/ESMALTE SINT., SOBRE SUPERF.PREP. C/MAT. DA MESMA LINHA COMO EM 17.017.100</v>
          </cell>
          <cell r="C6191" t="str">
            <v>M2</v>
          </cell>
          <cell r="D6191">
            <v>6.49</v>
          </cell>
        </row>
        <row r="6192">
          <cell r="A6192" t="str">
            <v>17.017.176-0</v>
          </cell>
          <cell r="B6192" t="str">
            <v>REPINTURA INT. SOBRE MAD. C/ESMALTE SINT., SOBRE SUPERF. JAPINTADA, EM BOM ESTADO, C/MAT. DA MESMA LINHA</v>
          </cell>
          <cell r="C6192" t="str">
            <v>M2</v>
          </cell>
          <cell r="D6192">
            <v>7.17</v>
          </cell>
        </row>
        <row r="6193">
          <cell r="A6193" t="str">
            <v>17.017.225-0</v>
          </cell>
          <cell r="B6193" t="str">
            <v>PINTURA DE RODAPE C/TINTA A OLEO BRILHANTE OU ACETINADO</v>
          </cell>
          <cell r="C6193" t="str">
            <v>M</v>
          </cell>
          <cell r="D6193">
            <v>6.45</v>
          </cell>
        </row>
        <row r="6194">
          <cell r="A6194" t="str">
            <v>17.017.227-0</v>
          </cell>
          <cell r="B6194" t="str">
            <v>REPINTURA DE RODAPE EM BOM ESTADO C/ESMALTE SINT. ALTO BRILHO OU ACETINADO</v>
          </cell>
          <cell r="C6194" t="str">
            <v>M</v>
          </cell>
          <cell r="D6194">
            <v>1.95</v>
          </cell>
        </row>
        <row r="6195">
          <cell r="A6195" t="str">
            <v>17.017.228-0</v>
          </cell>
          <cell r="B6195" t="str">
            <v>PINTURA DE RODAPE C/ESMALTE SINT. ALQUIDICO SOBRE MAD. NOVAAPOS LIXAM.</v>
          </cell>
          <cell r="C6195" t="str">
            <v>M</v>
          </cell>
          <cell r="D6195">
            <v>4.3099999999999996</v>
          </cell>
        </row>
        <row r="6196">
          <cell r="A6196" t="str">
            <v>17.017.230-0</v>
          </cell>
          <cell r="B6196" t="str">
            <v>PINTURA DE RODAPE C/TINTA SINT. ALQUIDICA DE USO GERAL SOBREMAD. NOVA, APOS LIXAM.</v>
          </cell>
          <cell r="C6196" t="str">
            <v>M</v>
          </cell>
          <cell r="D6196">
            <v>4.25</v>
          </cell>
        </row>
        <row r="6197">
          <cell r="A6197" t="str">
            <v>17.017.240-0</v>
          </cell>
          <cell r="B6197" t="str">
            <v>PINTURA DE RODAPE C/ESMALTE SINT. SOBRE MAD. NOVA, APOS LIXAM.</v>
          </cell>
          <cell r="C6197" t="str">
            <v>M</v>
          </cell>
          <cell r="D6197">
            <v>4.33</v>
          </cell>
        </row>
        <row r="6198">
          <cell r="A6198" t="str">
            <v>17.017.300-1</v>
          </cell>
          <cell r="B6198" t="str">
            <v>PINTURA INT. OU EXT. SOBRE FERRO C/TINTA A OLEO BRILHANTE</v>
          </cell>
          <cell r="C6198" t="str">
            <v>M2</v>
          </cell>
          <cell r="D6198">
            <v>7.34</v>
          </cell>
        </row>
        <row r="6199">
          <cell r="A6199" t="str">
            <v>17.017.301-0</v>
          </cell>
          <cell r="B6199" t="str">
            <v>REPINTURA INT. OU EXT. SOBRE FERRO C/TINTA A OLEO BRILHANTE</v>
          </cell>
          <cell r="C6199" t="str">
            <v>M2</v>
          </cell>
          <cell r="D6199">
            <v>6.25</v>
          </cell>
        </row>
        <row r="6200">
          <cell r="A6200" t="str">
            <v>17.017.302-0</v>
          </cell>
          <cell r="B6200" t="str">
            <v>PINTURA INT. OU EXT. SOBRE FERRO C/TINTA ALQUIDICA C/ 40% DESOLIDOS P/VOLUME, APLIC. SOBRE ZARCAO DE SECAGEM RAPIDA</v>
          </cell>
          <cell r="C6200" t="str">
            <v>M2</v>
          </cell>
          <cell r="D6200">
            <v>8.8800000000000008</v>
          </cell>
        </row>
        <row r="6201">
          <cell r="A6201" t="str">
            <v>17.017.320-0</v>
          </cell>
          <cell r="B6201" t="str">
            <v>PINTURA INT. OU EXT. SOBRE FERRO C/ESMALTE SINT., APOS LIXAM.</v>
          </cell>
          <cell r="C6201" t="str">
            <v>M2</v>
          </cell>
          <cell r="D6201">
            <v>7.92</v>
          </cell>
        </row>
        <row r="6202">
          <cell r="A6202" t="str">
            <v>17.017.321-0</v>
          </cell>
          <cell r="B6202" t="str">
            <v>REPINTURA INT. OU EXT. SOBRE FERRO EM BOM ESTADO, NAS CONDICOES DO ITEM 17.017.320 E NA COR EXIST.</v>
          </cell>
          <cell r="C6202" t="str">
            <v>M2</v>
          </cell>
          <cell r="D6202">
            <v>6.6</v>
          </cell>
        </row>
        <row r="6203">
          <cell r="A6203" t="str">
            <v>17.017.330-0</v>
          </cell>
          <cell r="B6203" t="str">
            <v>REPINTURA INT. OU EXT. SOBRE FERRO EM BOM ESTADO, NAS CONDICOES DO ITEM 17.017.302 E NA COR EXIST.</v>
          </cell>
          <cell r="C6203" t="str">
            <v>M2</v>
          </cell>
          <cell r="D6203">
            <v>7.37</v>
          </cell>
        </row>
        <row r="6204">
          <cell r="A6204" t="str">
            <v>17.017.350-0</v>
          </cell>
          <cell r="B6204" t="str">
            <v>PINTURA INT. OU EXT. SOBRE FºGALV. OU ALUMINIO, USANDO ZARCAO P/GALV. DO TIPO PRIMER EPOXI ISOCIANATO</v>
          </cell>
          <cell r="C6204" t="str">
            <v>M2</v>
          </cell>
          <cell r="D6204">
            <v>10.44</v>
          </cell>
        </row>
        <row r="6205">
          <cell r="A6205" t="str">
            <v>17.017.360-0</v>
          </cell>
          <cell r="B6205" t="str">
            <v>PINTURA INT. OU EXT. SOBRE FERRO C/TINTA TIPO GRAFITE, EM 2DEMAOS, APOS LIXAM.</v>
          </cell>
          <cell r="C6205" t="str">
            <v>M2</v>
          </cell>
          <cell r="D6205">
            <v>7.71</v>
          </cell>
        </row>
        <row r="6206">
          <cell r="A6206" t="str">
            <v>17.017.361-0</v>
          </cell>
          <cell r="B6206" t="str">
            <v>REPINTURA INT. OU EXT. SOBRE FERRO EM BOM ESTADO C/TINTA GRAFITE, EM 2 DEMAOS, APOS LIXAM.</v>
          </cell>
          <cell r="C6206" t="str">
            <v>M2</v>
          </cell>
          <cell r="D6206">
            <v>6.47</v>
          </cell>
        </row>
        <row r="6207">
          <cell r="A6207" t="str">
            <v>17.017.362-0</v>
          </cell>
          <cell r="B6207" t="str">
            <v>UMA DEMAO ADICIONAL DE PINT. NOS SERV. DOS ITENS 17.017.3600U 17.017.361</v>
          </cell>
          <cell r="C6207" t="str">
            <v>M2</v>
          </cell>
          <cell r="D6207">
            <v>1.74</v>
          </cell>
        </row>
        <row r="6208">
          <cell r="A6208" t="str">
            <v>17.017.999-0</v>
          </cell>
          <cell r="B6208" t="str">
            <v>INDICE 17.017PINTURAS A OLEO</v>
          </cell>
          <cell r="D6208">
            <v>2668</v>
          </cell>
        </row>
        <row r="6209">
          <cell r="A6209" t="str">
            <v>17.018.010-0</v>
          </cell>
          <cell r="B6209" t="str">
            <v>PREPARO DE SUPERF. NOVA C/REVESTIM. LISO, INTERIOR</v>
          </cell>
          <cell r="C6209" t="str">
            <v>M2</v>
          </cell>
          <cell r="D6209">
            <v>9.3800000000000008</v>
          </cell>
        </row>
        <row r="6210">
          <cell r="A6210" t="str">
            <v>17.018.020-0</v>
          </cell>
          <cell r="B6210" t="str">
            <v>PINTURA C/TINTA LATEX PVA FOSCO AVELUDADA, INTERIOR, ACAB. PADRAO, EM 2 DEMAOS SOBRE SUPERF. PREP. COMO EM 17.018.010</v>
          </cell>
          <cell r="C6210" t="str">
            <v>M2</v>
          </cell>
          <cell r="D6210">
            <v>4.2699999999999996</v>
          </cell>
        </row>
        <row r="6211">
          <cell r="A6211" t="str">
            <v>17.018.031-0</v>
          </cell>
          <cell r="B6211" t="str">
            <v>PINTURA C/TINTA LATEX PVA FOSCO AVELUDADA, INTERIOR, ACAB. DE ALTA CLASSE, EM 3 DEMAOS,EM SUPERF.PREP.COMO EM 17.018.010</v>
          </cell>
          <cell r="C6211" t="str">
            <v>M2</v>
          </cell>
          <cell r="D6211">
            <v>10.25</v>
          </cell>
        </row>
        <row r="6212">
          <cell r="A6212" t="str">
            <v>17.018.040-0</v>
          </cell>
          <cell r="B6212" t="str">
            <v>PINTURA C/TINTA LATEX PVA FOSCO AVELUDADA EM REVESTIM. LISO,INTERIOR</v>
          </cell>
          <cell r="C6212" t="str">
            <v>M2</v>
          </cell>
          <cell r="D6212">
            <v>9.74</v>
          </cell>
        </row>
        <row r="6213">
          <cell r="A6213" t="str">
            <v>17.018.041-0</v>
          </cell>
          <cell r="B6213" t="str">
            <v>UMA DEMAO ADICIONAL DE PINT. DE ACAB. NOS SERV. DOS ITENS 17.018.020, 17.018.030 E 17.018.040</v>
          </cell>
          <cell r="C6213" t="str">
            <v>M2</v>
          </cell>
          <cell r="D6213">
            <v>2.1</v>
          </cell>
        </row>
        <row r="6214">
          <cell r="A6214" t="str">
            <v>17.018.042-0</v>
          </cell>
          <cell r="B6214" t="str">
            <v>PINTURA C/TINTA LATEX PVA FOSCO AVELUDADA EM REVESTIM. LISO,INTERIOR, C/UMA DEMAO DE MEIA MASSA</v>
          </cell>
          <cell r="C6214" t="str">
            <v>M2</v>
          </cell>
          <cell r="D6214">
            <v>7.88</v>
          </cell>
        </row>
        <row r="6215">
          <cell r="A6215" t="str">
            <v>17.018.044-0</v>
          </cell>
          <cell r="B6215" t="str">
            <v>REPINTURA C/TINTA PVA, P/INTERIOR, SOBRE SUPERF. EM BOM ESTADO E NA COR EXIST.</v>
          </cell>
          <cell r="C6215" t="str">
            <v>M2</v>
          </cell>
          <cell r="D6215">
            <v>3.39</v>
          </cell>
        </row>
        <row r="6216">
          <cell r="A6216" t="str">
            <v>17.018.050-0</v>
          </cell>
          <cell r="B6216" t="str">
            <v>PINTURA C/TINTA LATEX PVA SOBRE CHAPISCO</v>
          </cell>
          <cell r="C6216" t="str">
            <v>M2</v>
          </cell>
          <cell r="D6216">
            <v>6.12</v>
          </cell>
        </row>
        <row r="6217">
          <cell r="A6217" t="str">
            <v>17.018.060-0</v>
          </cell>
          <cell r="B6217" t="str">
            <v>PREPARO DE SUPERF. NOVA, C/REVESTIM. LISO INT. OU EXT.</v>
          </cell>
          <cell r="C6217" t="str">
            <v>M2</v>
          </cell>
          <cell r="D6217">
            <v>12.93</v>
          </cell>
        </row>
        <row r="6218">
          <cell r="A6218" t="str">
            <v>17.018.080-0</v>
          </cell>
          <cell r="B6218" t="str">
            <v>PINTURA C/TINTA LATEX PVA MODIF. C/RESINA ACRILICA, P/EXTERIOR</v>
          </cell>
          <cell r="C6218" t="str">
            <v>M2</v>
          </cell>
          <cell r="D6218">
            <v>6.22</v>
          </cell>
        </row>
        <row r="6219">
          <cell r="A6219" t="str">
            <v>17.018.081-0</v>
          </cell>
          <cell r="B6219" t="str">
            <v>UMA DEMAO ADICIONAL DE PINT. DE ACAB. NO SERV. DO ITEM 17.018.080</v>
          </cell>
          <cell r="C6219" t="str">
            <v>M2</v>
          </cell>
          <cell r="D6219">
            <v>2.1</v>
          </cell>
        </row>
        <row r="6220">
          <cell r="A6220" t="str">
            <v>17.018.082-0</v>
          </cell>
          <cell r="B6220" t="str">
            <v>REPINTURA C/TINTA PLAST. A BASE DE PVA MODIF. C/RESINA ACRILICA, P/EXTERIOR, SOBRE SUPERF. EM BOM ESTADO E NA COR EXIST.</v>
          </cell>
          <cell r="C6220" t="str">
            <v>M2</v>
          </cell>
          <cell r="D6220">
            <v>5.21</v>
          </cell>
        </row>
        <row r="6221">
          <cell r="A6221" t="str">
            <v>17.018.110-0</v>
          </cell>
          <cell r="B6221" t="str">
            <v>PINTURA C/TINTA ACRILICA INT. OU EXT., EM TIJ., CONCR. LISO,CIM.-AMIANTO, REVESTIM., MAD. E FERRO</v>
          </cell>
          <cell r="C6221" t="str">
            <v>M2</v>
          </cell>
          <cell r="D6221">
            <v>6.3</v>
          </cell>
        </row>
        <row r="6222">
          <cell r="A6222" t="str">
            <v>17.018.111-0</v>
          </cell>
          <cell r="B6222" t="str">
            <v>PINTURA C/TINTA ACRILICA INT. OU EXT., SOBRE CONCR. APICOADO</v>
          </cell>
          <cell r="C6222" t="str">
            <v>M2</v>
          </cell>
          <cell r="D6222">
            <v>12.6</v>
          </cell>
        </row>
        <row r="6223">
          <cell r="A6223" t="str">
            <v>17.018.112-0</v>
          </cell>
          <cell r="B6223" t="str">
            <v>PINTURA C/TINTA ACRILICA INT. OU EXT., EM TIJ., CONCR. LISO,CIM.-AMIANTO,REVESTIM.,MAD.E FERRO,INCL.DEMAO DE MEIA MASSA</v>
          </cell>
          <cell r="C6223" t="str">
            <v>M2</v>
          </cell>
          <cell r="D6223">
            <v>10.16</v>
          </cell>
        </row>
        <row r="6224">
          <cell r="A6224" t="str">
            <v>17.018.113-0</v>
          </cell>
          <cell r="B6224" t="str">
            <v>PINTURA C/TINTA ACRILICA INT.OU EXT.,EM TIJ.,CONCR.LISO,CIM.-AMIANTO,REVESTIM.,MAD.E FERRO, INCL. 1 DEMAO DE MASSA CORR.</v>
          </cell>
          <cell r="C6224" t="str">
            <v>M2</v>
          </cell>
          <cell r="D6224">
            <v>12.16</v>
          </cell>
        </row>
        <row r="6225">
          <cell r="A6225" t="str">
            <v>17.018.115-0</v>
          </cell>
          <cell r="B6225" t="str">
            <v>PINTURA C/TINTA ACRILICA INT.OU EXT.,EM TIJ.,CONCR.LISO,CIM.-AMIANTO,REVESTIM.,MAD.E FERRO,INCL. 2 DEMAOS DE MASSA CORR.</v>
          </cell>
          <cell r="C6225" t="str">
            <v>M2</v>
          </cell>
          <cell r="D6225">
            <v>16.21</v>
          </cell>
        </row>
        <row r="6226">
          <cell r="A6226" t="str">
            <v>17.018.116-0</v>
          </cell>
          <cell r="B6226" t="str">
            <v>UMA DEMAO ADICIONAL DE PINT. DE ACAB. NOS SERV. DOS ITENS 17.018.110 E 17.018.115</v>
          </cell>
          <cell r="C6226" t="str">
            <v>M2</v>
          </cell>
          <cell r="D6226">
            <v>2.16</v>
          </cell>
        </row>
        <row r="6227">
          <cell r="A6227" t="str">
            <v>17.018.117-0</v>
          </cell>
          <cell r="B6227" t="str">
            <v>REPINTURA C/TINTA ACRILICA P/INTERIOR OU EXTERIOR, SOBRE SUPERF. EM BOM ESTADO E NA COR EXIST.</v>
          </cell>
          <cell r="C6227" t="str">
            <v>M2</v>
          </cell>
          <cell r="D6227">
            <v>4.62</v>
          </cell>
        </row>
        <row r="6228">
          <cell r="A6228" t="str">
            <v>17.018.161-0</v>
          </cell>
          <cell r="B6228" t="str">
            <v>PINTURA C/REGULADOR DE BRILHO EM 1 DEMAO ADICIONADO AO PVA</v>
          </cell>
          <cell r="C6228" t="str">
            <v>M2</v>
          </cell>
          <cell r="D6228">
            <v>2.2999999999999998</v>
          </cell>
        </row>
        <row r="6229">
          <cell r="A6229" t="str">
            <v>17.018.185-0</v>
          </cell>
          <cell r="B6229" t="str">
            <v>PINTURA C/TINTA ACRILICA TEXTURA, ACAB.FOSCO, P/EXTERIOR/INTERIOR, EM 2 DEMAOS APLIC.EM CONCR., ALVEN., CIM.-AMIANTO,ETC</v>
          </cell>
          <cell r="C6229" t="str">
            <v>M2</v>
          </cell>
          <cell r="D6229">
            <v>12.98</v>
          </cell>
        </row>
        <row r="6230">
          <cell r="A6230" t="str">
            <v>17.018.999-0</v>
          </cell>
          <cell r="B6230" t="str">
            <v>INDICE 17.018PINTURAS A BASE DE PVA E ACRILICO</v>
          </cell>
          <cell r="D6230">
            <v>2575</v>
          </cell>
        </row>
        <row r="6231">
          <cell r="A6231" t="str">
            <v>17.020.010-0</v>
          </cell>
          <cell r="B6231" t="str">
            <v>ENVERNIZAMENTO DE MAD. C/VERNIZ SINT. P/INTERIOR</v>
          </cell>
          <cell r="C6231" t="str">
            <v>M2</v>
          </cell>
          <cell r="D6231">
            <v>5.14</v>
          </cell>
        </row>
        <row r="6232">
          <cell r="A6232" t="str">
            <v>17.020.021-0</v>
          </cell>
          <cell r="B6232" t="str">
            <v>UMA DEMAO ADICIONAL DE VERNIZ DE ACAB. NO SERV. DO ITEM 17.020.010</v>
          </cell>
          <cell r="C6232" t="str">
            <v>M2</v>
          </cell>
          <cell r="D6232">
            <v>2.06</v>
          </cell>
        </row>
        <row r="6233">
          <cell r="A6233" t="str">
            <v>17.020.030-1</v>
          </cell>
          <cell r="B6233" t="str">
            <v>ENVERNIZAMENTO DE MAD. C/VERNIZ A BONECA USANDO GOMA LACA NACIONAL DISSOLVIDA EM ALCOOL</v>
          </cell>
          <cell r="C6233" t="str">
            <v>M2</v>
          </cell>
          <cell r="D6233">
            <v>27.75</v>
          </cell>
        </row>
        <row r="6234">
          <cell r="A6234" t="str">
            <v>17.020.040-0</v>
          </cell>
          <cell r="B6234" t="str">
            <v>ENCERAMENTO DE MAD.</v>
          </cell>
          <cell r="C6234" t="str">
            <v>M2</v>
          </cell>
          <cell r="D6234">
            <v>25.91</v>
          </cell>
        </row>
        <row r="6235">
          <cell r="A6235" t="str">
            <v>17.020.050-0</v>
          </cell>
          <cell r="B6235" t="str">
            <v>ENVERNIZAMENTO DE TIJ. E CONCR., P/INTERIOR, C/VERNIZ ACRIL.INCOLOR</v>
          </cell>
          <cell r="C6235" t="str">
            <v>M2</v>
          </cell>
          <cell r="D6235">
            <v>3.99</v>
          </cell>
        </row>
        <row r="6236">
          <cell r="A6236" t="str">
            <v>17.020.060-0</v>
          </cell>
          <cell r="B6236" t="str">
            <v>ENVERNIZAMENTO DE RODAPE DE MAD. C/VERNIZ SINT. BRILHANTE</v>
          </cell>
          <cell r="C6236" t="str">
            <v>M</v>
          </cell>
          <cell r="D6236">
            <v>4.03</v>
          </cell>
        </row>
        <row r="6237">
          <cell r="A6237" t="str">
            <v>17.020.061-0</v>
          </cell>
          <cell r="B6237" t="str">
            <v>UMA DEMAO ADICIONAL DE VERNIZ DE ACAB. NO SERV. DO ITEM 17.020.060</v>
          </cell>
          <cell r="C6237" t="str">
            <v>M</v>
          </cell>
          <cell r="D6237">
            <v>1.06</v>
          </cell>
        </row>
        <row r="6238">
          <cell r="A6238" t="str">
            <v>17.020.070-0</v>
          </cell>
          <cell r="B6238" t="str">
            <v>ENVERNIZAMENTO DE MAD. EM SUPERF. INTERIOR, C/VERNIZ POLIUR.BRILHANTE E TRANSPARENTE</v>
          </cell>
          <cell r="C6238" t="str">
            <v>M2</v>
          </cell>
          <cell r="D6238">
            <v>5.42</v>
          </cell>
        </row>
        <row r="6239">
          <cell r="A6239" t="str">
            <v>17.020.071-0</v>
          </cell>
          <cell r="B6239" t="str">
            <v>ENVERNIZAMENTO DE SUPERF. DE CONCR. OU TIJ. APARENTE, EXTERIOR OU INTERIOR, C/ VERNIZ ACRILICO INCOLOR, EM 3 DEMAOS</v>
          </cell>
          <cell r="C6239" t="str">
            <v>M2</v>
          </cell>
          <cell r="D6239">
            <v>7.18</v>
          </cell>
        </row>
        <row r="6240">
          <cell r="A6240" t="str">
            <v>17.020.075-0</v>
          </cell>
          <cell r="B6240" t="str">
            <v>ENVERNIZAMENTO DE CONCR. APICOADO, EXTERIOR OU INTERIOR, C/VERNIZ ACRILICO INCOLOR, EM 3 DEMAOS</v>
          </cell>
          <cell r="C6240" t="str">
            <v>M2</v>
          </cell>
          <cell r="D6240">
            <v>14.36</v>
          </cell>
        </row>
        <row r="6241">
          <cell r="A6241" t="str">
            <v>17.020.999-0</v>
          </cell>
          <cell r="B6241" t="str">
            <v>INDICE 17.020ENVERNIZAMENTO ENCERRAMENTO.</v>
          </cell>
          <cell r="D6241">
            <v>2738</v>
          </cell>
        </row>
        <row r="6242">
          <cell r="A6242" t="str">
            <v>17.025.010-0</v>
          </cell>
          <cell r="B6242" t="str">
            <v>PINTURA IMUNIZ. FUNGICIDA A BASE DE OLEO DE CREOSOTO P/APLIC. EM MAD. BRUTA OU APARELHADA, EM 2 DEMAOS</v>
          </cell>
          <cell r="C6242" t="str">
            <v>M2</v>
          </cell>
          <cell r="D6242">
            <v>6.49</v>
          </cell>
        </row>
        <row r="6243">
          <cell r="A6243" t="str">
            <v>17.025.040-1</v>
          </cell>
          <cell r="B6243" t="str">
            <v>PINTURA C/EMULSAO OLEOSA P/DESMOLDAGEM DE FORMA DE MAD., EM2 DEMAOS</v>
          </cell>
          <cell r="C6243" t="str">
            <v>M2</v>
          </cell>
          <cell r="D6243">
            <v>0.94</v>
          </cell>
        </row>
        <row r="6244">
          <cell r="A6244" t="str">
            <v>17.025.041-0</v>
          </cell>
          <cell r="B6244" t="str">
            <v>PINTURA C/EMULSAO OLEOSA P/DESMOLDAGEM DE FORMA MET., EM 1 DEMAO</v>
          </cell>
          <cell r="C6244" t="str">
            <v>M2</v>
          </cell>
          <cell r="D6244">
            <v>0.93</v>
          </cell>
        </row>
        <row r="6245">
          <cell r="A6245" t="str">
            <v>17.025.999-0</v>
          </cell>
          <cell r="B6245" t="str">
            <v>INDICE 17.025PINTURA C/IMPERMEABILIZANTES.</v>
          </cell>
          <cell r="D6245">
            <v>3621</v>
          </cell>
        </row>
        <row r="6246">
          <cell r="A6246" t="str">
            <v>17.035.010-0</v>
          </cell>
          <cell r="B6246" t="str">
            <v>REMOCAO DE CAIACAO EXIST. OU PINT. A GESSO E COLA</v>
          </cell>
          <cell r="C6246" t="str">
            <v>M2</v>
          </cell>
          <cell r="D6246">
            <v>2.13</v>
          </cell>
        </row>
        <row r="6247">
          <cell r="A6247" t="str">
            <v>17.035.020-0</v>
          </cell>
          <cell r="B6247" t="str">
            <v>REMOCAO DE PINT. PLAST. E SEMELHANTES</v>
          </cell>
          <cell r="C6247" t="str">
            <v>M2</v>
          </cell>
          <cell r="D6247">
            <v>2.75</v>
          </cell>
        </row>
        <row r="6248">
          <cell r="A6248" t="str">
            <v>17.035.030-0</v>
          </cell>
          <cell r="B6248" t="str">
            <v>REMOCAO DE PINT. A OLEO, ALQUIDICA, ESMALTE E VERNIZES</v>
          </cell>
          <cell r="C6248" t="str">
            <v>M2</v>
          </cell>
          <cell r="D6248">
            <v>13.48</v>
          </cell>
        </row>
        <row r="6249">
          <cell r="A6249" t="str">
            <v>17.035.040-0</v>
          </cell>
          <cell r="B6249" t="str">
            <v>REMOCAO DE PINT. ACRILICA, EPOXI, BORRACHA CLORADA E SEMELHANTES</v>
          </cell>
          <cell r="C6249" t="str">
            <v>M2</v>
          </cell>
          <cell r="D6249">
            <v>21.21</v>
          </cell>
        </row>
        <row r="6250">
          <cell r="A6250" t="str">
            <v>17.035.045-0</v>
          </cell>
          <cell r="B6250" t="str">
            <v>REMOCAO DE QUALQUER TIPO DE PINT. EM RODAPES</v>
          </cell>
          <cell r="C6250" t="str">
            <v>M</v>
          </cell>
          <cell r="D6250">
            <v>3.03</v>
          </cell>
        </row>
        <row r="6251">
          <cell r="A6251" t="str">
            <v>17.035.999-0</v>
          </cell>
          <cell r="B6251" t="str">
            <v>INDICE 17.035REMOCAO DE PINTURAS</v>
          </cell>
          <cell r="D6251">
            <v>3675</v>
          </cell>
        </row>
        <row r="6252">
          <cell r="A6252" t="str">
            <v>17.040.020-0</v>
          </cell>
          <cell r="B6252" t="str">
            <v>MARCACAO DE QUADRA DE ESPORTE C/TINTA A BASE DE BORRACHA CLORADA,C/UTILIZACAO DE SELADOR E SOLVENTE PROPRIO E FITA CREPE</v>
          </cell>
          <cell r="C6252" t="str">
            <v>M2</v>
          </cell>
          <cell r="D6252">
            <v>30.4</v>
          </cell>
        </row>
        <row r="6253">
          <cell r="A6253" t="str">
            <v>17.040.021-0</v>
          </cell>
          <cell r="B6253" t="str">
            <v>MARCACAO DE QUADRA DE ESPORTE C/TINTA ACRILICA, C/UTILIZACAODE SELADOR E SOLVENTE PROPRIO E FITA CREPE</v>
          </cell>
          <cell r="C6253" t="str">
            <v>M2</v>
          </cell>
          <cell r="D6253">
            <v>22.99</v>
          </cell>
        </row>
        <row r="6254">
          <cell r="A6254" t="str">
            <v>17.040.022-0</v>
          </cell>
          <cell r="B6254" t="str">
            <v>REPINTURA DE QUADRA DE ESPORTE SOBRE DEMARCACAO EXIST. COMOEM 17.040.021</v>
          </cell>
          <cell r="C6254" t="str">
            <v>M2</v>
          </cell>
          <cell r="D6254">
            <v>12.67</v>
          </cell>
        </row>
        <row r="6255">
          <cell r="A6255" t="str">
            <v>17.040.024-0</v>
          </cell>
          <cell r="B6255" t="str">
            <v>PINTURA DE PISO CIMENTADO LISO C/TINTA 100% ACRILICA</v>
          </cell>
          <cell r="C6255" t="str">
            <v>M2</v>
          </cell>
          <cell r="D6255">
            <v>5.18</v>
          </cell>
        </row>
        <row r="6256">
          <cell r="A6256" t="str">
            <v>17.040.999-0</v>
          </cell>
          <cell r="B6256" t="str">
            <v>INDICE DA FAMILIA</v>
          </cell>
          <cell r="D6256">
            <v>2406</v>
          </cell>
        </row>
        <row r="6257">
          <cell r="A6257" t="str">
            <v>17.041.999-0</v>
          </cell>
          <cell r="B6257" t="str">
            <v>INDICE DA FAMILIA</v>
          </cell>
          <cell r="C6257" t="str">
            <v>0</v>
          </cell>
          <cell r="D6257">
            <v>2748</v>
          </cell>
        </row>
        <row r="6258">
          <cell r="A6258" t="str">
            <v>18.002.010-0</v>
          </cell>
          <cell r="B6258" t="str">
            <v>LAVATORIO DE LOUCA BRANCA, POPULAR, S/LADRAO, MED. EM TORNODE 47 X 35CM</v>
          </cell>
          <cell r="C6258" t="str">
            <v>UN</v>
          </cell>
          <cell r="D6258">
            <v>143.94</v>
          </cell>
        </row>
        <row r="6259">
          <cell r="A6259" t="str">
            <v>18.002.012-0</v>
          </cell>
          <cell r="B6259" t="str">
            <v>LAVATORIO DE LOUCA BRANCA, MEDIO LUXO, C/LADRAO, MED. EM TORNO DE 47 X 35CM</v>
          </cell>
          <cell r="C6259" t="str">
            <v>UN</v>
          </cell>
          <cell r="D6259">
            <v>156.05000000000001</v>
          </cell>
        </row>
        <row r="6260">
          <cell r="A6260" t="str">
            <v>18.002.015-0</v>
          </cell>
          <cell r="B6260" t="str">
            <v>LAVATORIO DE LOUCA BRANCA, MEDIO LUXO, C/LADRAO, MED. EM TORNO DE 55 X 45CM, C/COLUNA</v>
          </cell>
          <cell r="C6260" t="str">
            <v>UN</v>
          </cell>
          <cell r="D6260">
            <v>281.08</v>
          </cell>
        </row>
        <row r="6261">
          <cell r="A6261" t="str">
            <v>18.002.016-0</v>
          </cell>
          <cell r="B6261" t="str">
            <v>LAVATORIO DE LOUCA BRANCA, MEDIO LUXO, C/LADRAO, MED. EM TORNO DE 55 X 45CM, C/COLUNA E RABICHO CROM. DE 1/2"</v>
          </cell>
          <cell r="C6261" t="str">
            <v>UN</v>
          </cell>
          <cell r="D6261">
            <v>292.52999999999997</v>
          </cell>
        </row>
        <row r="6262">
          <cell r="A6262" t="str">
            <v>18.002.019-0</v>
          </cell>
          <cell r="B6262" t="str">
            <v>LAVATORIO DE LOUCA BRANCA, POPULAR, S/LADRAO, MED. EM TORNODE 42 X 30CM</v>
          </cell>
          <cell r="C6262" t="str">
            <v>UN</v>
          </cell>
          <cell r="D6262">
            <v>101.95</v>
          </cell>
        </row>
        <row r="6263">
          <cell r="A6263" t="str">
            <v>18.002.022-0</v>
          </cell>
          <cell r="B6263" t="str">
            <v>LAVATORIO DE LOUCA BRANCA, DE SOBREPOR, MEDIO LUXO, S/LADRAO, MED. EM TORNO DE 53 X 43CM</v>
          </cell>
          <cell r="C6263" t="str">
            <v>UN</v>
          </cell>
          <cell r="D6263">
            <v>212.67</v>
          </cell>
        </row>
        <row r="6264">
          <cell r="A6264" t="str">
            <v>18.002.023-0</v>
          </cell>
          <cell r="B6264" t="str">
            <v>LAVATORIO DE LOUCA BRANCA, DE SOBREPOR, MEDIO LUXO, C/LADRAOE VALV. DE ESCOAMENTO 1603, MED. EM TORNO DE 53 X 43CM</v>
          </cell>
          <cell r="C6264" t="str">
            <v>UN</v>
          </cell>
          <cell r="D6264">
            <v>164.55</v>
          </cell>
        </row>
        <row r="6265">
          <cell r="A6265" t="str">
            <v>18.002.026-0</v>
          </cell>
          <cell r="B6265" t="str">
            <v>LAVATORIO DE LOUCA BRANCA, DE EMBUTIR (CUBA), MEDIO LUXO, S/LADRAO, MED. EM TORNO DE 52 X 39CM</v>
          </cell>
          <cell r="C6265" t="str">
            <v>UN</v>
          </cell>
          <cell r="D6265">
            <v>138.88999999999999</v>
          </cell>
        </row>
        <row r="6266">
          <cell r="A6266" t="str">
            <v>18.002.027-0</v>
          </cell>
          <cell r="B6266" t="str">
            <v>LAVATORIO DE LOUCA BRANCA, DE EMBUTIR (CUBA), MEDIO LUXO, C/LADRAO E VALV. DE ESCOAMENTO 1603, MED.EM TORNO DE 52 X 39CM</v>
          </cell>
          <cell r="C6266" t="str">
            <v>UN</v>
          </cell>
          <cell r="D6266">
            <v>171.39</v>
          </cell>
        </row>
        <row r="6267">
          <cell r="A6267" t="str">
            <v>18.002.030-0</v>
          </cell>
          <cell r="B6267" t="str">
            <v>TANQUE DE LOUCA BRANCA C/COLUNA, MED. EM TORNO DE 56 X 48CM</v>
          </cell>
          <cell r="C6267" t="str">
            <v>UN</v>
          </cell>
          <cell r="D6267">
            <v>313.47000000000003</v>
          </cell>
        </row>
        <row r="6268">
          <cell r="A6268" t="str">
            <v>18.002.031-0</v>
          </cell>
          <cell r="B6268" t="str">
            <v>TANQUE DE LOUCA BRANCA C/COLUNA, MED. EM TORNO DE 60 X 56CM</v>
          </cell>
          <cell r="C6268" t="str">
            <v>UN</v>
          </cell>
          <cell r="D6268">
            <v>341.87</v>
          </cell>
        </row>
        <row r="6269">
          <cell r="A6269" t="str">
            <v>18.002.040-0</v>
          </cell>
          <cell r="B6269" t="str">
            <v>BACIA TURCA DE LOUCA BRANCA, MED. EM TORNO DE 59 X 44CM</v>
          </cell>
          <cell r="C6269" t="str">
            <v>UN</v>
          </cell>
          <cell r="D6269">
            <v>160.56</v>
          </cell>
        </row>
        <row r="6270">
          <cell r="A6270" t="str">
            <v>18.002.055-0</v>
          </cell>
          <cell r="B6270" t="str">
            <v>MICTORIO DE LOUCA BRANCA C/SIFAO, MED. EM TORNO DE 33 X 28 X53CM</v>
          </cell>
          <cell r="C6270" t="str">
            <v>UN</v>
          </cell>
          <cell r="D6270">
            <v>181.17</v>
          </cell>
        </row>
        <row r="6271">
          <cell r="A6271" t="str">
            <v>18.002.065-0</v>
          </cell>
          <cell r="B6271" t="str">
            <v>VASO SANIT. DE LOUCA BRANCA, POPULAR, C/CX. ACOPLADA, MED. EM TORNO DE 35 X 65 X 35CM</v>
          </cell>
          <cell r="C6271" t="str">
            <v>UN</v>
          </cell>
          <cell r="D6271">
            <v>159.80000000000001</v>
          </cell>
        </row>
        <row r="6272">
          <cell r="A6272" t="str">
            <v>18.002.080-0</v>
          </cell>
          <cell r="B6272" t="str">
            <v>VASO SANIT. DE LOUCA BRANCA, CONVENCIONAL, POPULAR, MED. EMTORNO DE 37 X 47 X 38CM</v>
          </cell>
          <cell r="C6272" t="str">
            <v>UN</v>
          </cell>
          <cell r="D6272">
            <v>75.02</v>
          </cell>
        </row>
        <row r="6273">
          <cell r="A6273" t="str">
            <v>18.002.085-0</v>
          </cell>
          <cell r="B6273" t="str">
            <v>VASO SANIT. DE LOUCA BRANCA, CONVENCIONAL, MEDIO LUXO, MED.EM TORNO DE 37 X 47 X 38CM</v>
          </cell>
          <cell r="C6273" t="str">
            <v>UN</v>
          </cell>
          <cell r="D6273">
            <v>240.07</v>
          </cell>
        </row>
        <row r="6274">
          <cell r="A6274" t="str">
            <v>18.002.100-0</v>
          </cell>
          <cell r="B6274" t="str">
            <v>CONJUNTO DE APARELHOS HIDRO-SANIT. P/APART. PADRAO CEHAB</v>
          </cell>
          <cell r="C6274" t="str">
            <v>UN</v>
          </cell>
          <cell r="D6274">
            <v>544.89</v>
          </cell>
        </row>
        <row r="6275">
          <cell r="A6275" t="str">
            <v>18.002.105-0</v>
          </cell>
          <cell r="B6275" t="str">
            <v>CONJUNTO DE APARELHOS HIDRO-SANIT. P/ 1 CASA PADRAO CEHAB</v>
          </cell>
          <cell r="C6275" t="str">
            <v>UN</v>
          </cell>
          <cell r="D6275">
            <v>544.89</v>
          </cell>
        </row>
        <row r="6276">
          <cell r="A6276" t="str">
            <v>18.002.110-0</v>
          </cell>
          <cell r="B6276" t="str">
            <v>CONJUNTO DE APARELHOS HIDRO-SANIT., P/ 1 CASA PADRAO CEHAB</v>
          </cell>
          <cell r="C6276" t="str">
            <v>UN</v>
          </cell>
          <cell r="D6276">
            <v>544.89</v>
          </cell>
        </row>
        <row r="6277">
          <cell r="A6277" t="str">
            <v>18.002.999-0</v>
          </cell>
          <cell r="B6277" t="str">
            <v>FAMILIA 18.002APARELHOS D/LOUCAS</v>
          </cell>
          <cell r="D6277">
            <v>1928</v>
          </cell>
        </row>
        <row r="6278">
          <cell r="A6278" t="str">
            <v>18.003.003-0</v>
          </cell>
          <cell r="B6278" t="str">
            <v>VALVULA DE DESC. DE 1.1/2", C/REGISTRO INTEGRADO</v>
          </cell>
          <cell r="C6278" t="str">
            <v>UN</v>
          </cell>
          <cell r="D6278">
            <v>100.85</v>
          </cell>
        </row>
        <row r="6279">
          <cell r="A6279" t="str">
            <v>18.003.005-0</v>
          </cell>
          <cell r="B6279" t="str">
            <v>VALVULA DE DESC. DE 1.1/4", C/REGISTRO INTEGRADO</v>
          </cell>
          <cell r="C6279" t="str">
            <v>UN</v>
          </cell>
          <cell r="D6279">
            <v>100.85</v>
          </cell>
        </row>
        <row r="6280">
          <cell r="A6280" t="str">
            <v>18.003.999-0</v>
          </cell>
          <cell r="B6280" t="str">
            <v>FAMILIA 18.003VALVULA DE DESCARGA.</v>
          </cell>
          <cell r="D6280">
            <v>1946</v>
          </cell>
        </row>
        <row r="6281">
          <cell r="A6281" t="str">
            <v>18.004.001-0</v>
          </cell>
          <cell r="B6281" t="str">
            <v>BACIA TURCA, EM POLIESTER REFORCADO, MED. EM TORNO DE 51 X 71CM, NA COR BRANCA</v>
          </cell>
          <cell r="C6281" t="str">
            <v>UN</v>
          </cell>
          <cell r="D6281">
            <v>162.57</v>
          </cell>
        </row>
        <row r="6282">
          <cell r="A6282" t="str">
            <v>18.004.005-0</v>
          </cell>
          <cell r="B6282" t="str">
            <v>BACIA TURCA EM POLIESTER REFORCADO, SIFONADA, MED. EM TORNODE 51 X 71CM, NA COR BRANCA</v>
          </cell>
          <cell r="C6282" t="str">
            <v>UN</v>
          </cell>
          <cell r="D6282">
            <v>176.13</v>
          </cell>
        </row>
        <row r="6283">
          <cell r="A6283" t="str">
            <v>18.004.999-0</v>
          </cell>
          <cell r="B6283" t="str">
            <v>FAMILIA 18.004</v>
          </cell>
          <cell r="C6283" t="str">
            <v>0</v>
          </cell>
          <cell r="D6283">
            <v>2207</v>
          </cell>
        </row>
        <row r="6284">
          <cell r="A6284" t="str">
            <v>18.005.015-0</v>
          </cell>
          <cell r="B6284" t="str">
            <v>ASSENTO SANIT. DE PLAST., MEDIO LUXO</v>
          </cell>
          <cell r="C6284" t="str">
            <v>UN</v>
          </cell>
          <cell r="D6284">
            <v>54.88</v>
          </cell>
        </row>
        <row r="6285">
          <cell r="A6285" t="str">
            <v>18.005.018-0</v>
          </cell>
          <cell r="B6285" t="str">
            <v>ASSENTO SANIT. DE PLAST., POPULAR</v>
          </cell>
          <cell r="C6285" t="str">
            <v>UN</v>
          </cell>
          <cell r="D6285">
            <v>9.68</v>
          </cell>
        </row>
        <row r="6286">
          <cell r="A6286" t="str">
            <v>18.005.027-0</v>
          </cell>
          <cell r="B6286" t="str">
            <v>ASSENTO SANIT. DE PLAST., P/VASO INFANTIL</v>
          </cell>
          <cell r="C6286" t="str">
            <v>UN</v>
          </cell>
          <cell r="D6286">
            <v>18.23</v>
          </cell>
        </row>
        <row r="6287">
          <cell r="A6287" t="str">
            <v>18.005.035-0</v>
          </cell>
          <cell r="B6287" t="str">
            <v>ARMARIO DE BANHEIRO EM PLAST., LUXO, BRANCO, DE EMBUTIR, C/ESPELHO</v>
          </cell>
          <cell r="C6287" t="str">
            <v>UN</v>
          </cell>
          <cell r="D6287">
            <v>84.45</v>
          </cell>
        </row>
        <row r="6288">
          <cell r="A6288" t="str">
            <v>18.005.999-0</v>
          </cell>
          <cell r="B6288" t="str">
            <v>FAMILIA 18.005APARELHOS PLASTICOS</v>
          </cell>
          <cell r="D6288">
            <v>2248</v>
          </cell>
        </row>
        <row r="6289">
          <cell r="A6289" t="str">
            <v>18.006.005-0</v>
          </cell>
          <cell r="B6289" t="str">
            <v>LAVATORIO DE LOUCA BRANCA, POPULAR, S/LADRAO, MED. EM TORNODE 47 X 35CM</v>
          </cell>
          <cell r="C6289" t="str">
            <v>UN</v>
          </cell>
          <cell r="D6289">
            <v>26</v>
          </cell>
        </row>
        <row r="6290">
          <cell r="A6290" t="str">
            <v>18.006.007-0</v>
          </cell>
          <cell r="B6290" t="str">
            <v>LAVATORIO DE LOUCA BRANCA, MEDIO LUXO, C/LADRAO, MED. EM TORNO DE 47 X 35CM</v>
          </cell>
          <cell r="C6290" t="str">
            <v>UN</v>
          </cell>
          <cell r="D6290">
            <v>35.380000000000003</v>
          </cell>
        </row>
        <row r="6291">
          <cell r="A6291" t="str">
            <v>18.006.009-0</v>
          </cell>
          <cell r="B6291" t="str">
            <v>LAVATORIO DE LOUCA BRANCA, MEDIO LUXO, C/LADRAO, MED. EM TORNO DE 55 X 45CM</v>
          </cell>
          <cell r="C6291" t="str">
            <v>UN</v>
          </cell>
          <cell r="D6291">
            <v>48.32</v>
          </cell>
        </row>
        <row r="6292">
          <cell r="A6292" t="str">
            <v>18.006.014-0</v>
          </cell>
          <cell r="B6292" t="str">
            <v>LAVATORIO DE LOUCA BRANCA, POPULAR, S/LADRAO, MED. EM TORNODE 40 X 30CM</v>
          </cell>
          <cell r="C6292" t="str">
            <v>UN</v>
          </cell>
          <cell r="D6292">
            <v>43.41</v>
          </cell>
        </row>
        <row r="6293">
          <cell r="A6293" t="str">
            <v>18.006.017-0</v>
          </cell>
          <cell r="B6293" t="str">
            <v>VASO SANIT. DE LOUCA BRANCA, CONVENCIONAL, POPULAR, MED. EMTORNO DE 37 X 47 X 38CM</v>
          </cell>
          <cell r="C6293" t="str">
            <v>UN</v>
          </cell>
          <cell r="D6293">
            <v>44.52</v>
          </cell>
        </row>
        <row r="6294">
          <cell r="A6294" t="str">
            <v>18.006.020-0</v>
          </cell>
          <cell r="B6294" t="str">
            <v>VASO SANIT. DE LOUCA BRANCA, INFANTIL</v>
          </cell>
          <cell r="C6294" t="str">
            <v>UN</v>
          </cell>
          <cell r="D6294">
            <v>124.11</v>
          </cell>
        </row>
        <row r="6295">
          <cell r="A6295" t="str">
            <v>18.006.023-0</v>
          </cell>
          <cell r="B6295" t="str">
            <v>LAVATORIO DE SOBREPOR DE LOUCA BRANCA, MEDIO LUXO, S/LADRAO,MED. EM TORNO DE 53 X 43CM</v>
          </cell>
          <cell r="C6295" t="str">
            <v>UN</v>
          </cell>
          <cell r="D6295">
            <v>94.73</v>
          </cell>
        </row>
        <row r="6296">
          <cell r="A6296" t="str">
            <v>18.006.024-0</v>
          </cell>
          <cell r="B6296" t="str">
            <v>LAVATORIO DE SOBREPOR DE LOUCA BRANCA, MEDIO LUXO, C/LADRAO,MED. EM TORNO DE 53 X 43CM</v>
          </cell>
          <cell r="C6296" t="str">
            <v>UN</v>
          </cell>
          <cell r="D6296">
            <v>43.88</v>
          </cell>
        </row>
        <row r="6297">
          <cell r="A6297" t="str">
            <v>18.006.025-0</v>
          </cell>
          <cell r="B6297" t="str">
            <v>LAVATORIO DE LOUCA BRANCA, DE EMBUTIR (CUBA), MEDIO LUXO, S/LADRAO, MED. EM TORNO DE 52 X 39CM</v>
          </cell>
          <cell r="C6297" t="str">
            <v>UN</v>
          </cell>
          <cell r="D6297">
            <v>30.97</v>
          </cell>
        </row>
        <row r="6298">
          <cell r="A6298" t="str">
            <v>18.006.026-0</v>
          </cell>
          <cell r="B6298" t="str">
            <v>LAVATORIO DE LOUCA BRANCA, DE EMBUTIR (CUBA), MEDIO LUXO, C/LADRAO, MED. EM TORNO DE 52 X 39CM</v>
          </cell>
          <cell r="C6298" t="str">
            <v>UN</v>
          </cell>
          <cell r="D6298">
            <v>50.72</v>
          </cell>
        </row>
        <row r="6299">
          <cell r="A6299" t="str">
            <v>18.006.028-0</v>
          </cell>
          <cell r="B6299" t="str">
            <v>TANQUE DE LOUCA BRANCA, C/COLUNA, MED. EM TORNO DE 56 X 48CM</v>
          </cell>
          <cell r="C6299" t="str">
            <v>UN</v>
          </cell>
          <cell r="D6299">
            <v>169.87</v>
          </cell>
        </row>
        <row r="6300">
          <cell r="A6300" t="str">
            <v>18.006.033-0</v>
          </cell>
          <cell r="B6300" t="str">
            <v>TANQUE DE LOUCA BRANCA, C/COLUNA, MED. EM TORNO DE 60 X 56CM</v>
          </cell>
          <cell r="C6300" t="str">
            <v>UN</v>
          </cell>
          <cell r="D6300">
            <v>208.37</v>
          </cell>
        </row>
        <row r="6301">
          <cell r="A6301" t="str">
            <v>18.006.037-0</v>
          </cell>
          <cell r="B6301" t="str">
            <v>MICTORIO DE LOUCA BRANCA, C/SIFAO INTEGRADO, MED. EM TORNO DE 33 X 28 X 53CM</v>
          </cell>
          <cell r="C6301" t="str">
            <v>UN</v>
          </cell>
          <cell r="D6301">
            <v>133.97999999999999</v>
          </cell>
        </row>
        <row r="6302">
          <cell r="A6302" t="str">
            <v>18.006.040-0</v>
          </cell>
          <cell r="B6302" t="str">
            <v>SABONETEIRA,DE SOBREPOR,EM METAL CROMADO. FORNECIMENTO ECOLOCACAO.</v>
          </cell>
          <cell r="C6302" t="str">
            <v>UN</v>
          </cell>
          <cell r="D6302">
            <v>28.65</v>
          </cell>
        </row>
        <row r="6303">
          <cell r="A6303" t="str">
            <v>18.006.050-0</v>
          </cell>
          <cell r="B6303" t="str">
            <v>PAPELEIRA,SEM PROTETOR,DE SOBREPOR,EM METAL CROMADO.FORNECIMENTO E COLOCACAO.</v>
          </cell>
          <cell r="C6303" t="str">
            <v>UN</v>
          </cell>
          <cell r="D6303">
            <v>36.229999999999997</v>
          </cell>
        </row>
        <row r="6304">
          <cell r="A6304" t="str">
            <v>18.006.052-0</v>
          </cell>
          <cell r="B6304" t="str">
            <v>CABIDE DUPLO,DE SOBREPOR,EM METAL CROMADO.FORNECIMENTO ECOLOCACAO.</v>
          </cell>
          <cell r="C6304" t="str">
            <v>UN</v>
          </cell>
          <cell r="D6304">
            <v>22.02</v>
          </cell>
        </row>
        <row r="6305">
          <cell r="A6305" t="str">
            <v>18.006.054-0</v>
          </cell>
          <cell r="B6305" t="str">
            <v>CABIDE SIMPLES,DE SOBREPOR,EM METAL CROMADO.FORNECIMENTO ECOLOCACAO.</v>
          </cell>
          <cell r="C6305" t="str">
            <v>UN</v>
          </cell>
          <cell r="D6305">
            <v>17.53</v>
          </cell>
        </row>
        <row r="6306">
          <cell r="A6306" t="str">
            <v>18.006.056-0</v>
          </cell>
          <cell r="B6306" t="str">
            <v>PORTA TOALHA RETO,EM METAL CROMADO(50CM).FORNECIMENTO ECOLOCACAO.</v>
          </cell>
          <cell r="C6306" t="str">
            <v>UN</v>
          </cell>
          <cell r="D6306">
            <v>50.79</v>
          </cell>
        </row>
        <row r="6307">
          <cell r="A6307" t="str">
            <v>18.006.999-0</v>
          </cell>
          <cell r="B6307" t="str">
            <v>INDICE DA FAMILIA</v>
          </cell>
          <cell r="D6307">
            <v>1789</v>
          </cell>
        </row>
        <row r="6308">
          <cell r="A6308" t="str">
            <v>18.007.039-0</v>
          </cell>
          <cell r="B6308" t="str">
            <v>CHUVEIRO ESTAMPADO, ARTICULADO, C/BRACO DE 1/2"</v>
          </cell>
          <cell r="C6308" t="str">
            <v>UN</v>
          </cell>
          <cell r="D6308">
            <v>34.200000000000003</v>
          </cell>
        </row>
        <row r="6309">
          <cell r="A6309" t="str">
            <v>18.007.041-0</v>
          </cell>
          <cell r="B6309" t="str">
            <v>CHUVEIRO ESTAMPADO, ARTICULADO, TIPO LUXO, C/BRACO DE 1/2"</v>
          </cell>
          <cell r="C6309" t="str">
            <v>UN</v>
          </cell>
          <cell r="D6309">
            <v>97.2</v>
          </cell>
        </row>
        <row r="6310">
          <cell r="A6310" t="str">
            <v>18.007.042-0</v>
          </cell>
          <cell r="B6310" t="str">
            <v>BRACO CROMADO, DE 1/2", P/CHUVEIRO ELETR.</v>
          </cell>
          <cell r="C6310" t="str">
            <v>UN</v>
          </cell>
          <cell r="D6310">
            <v>12.98</v>
          </cell>
        </row>
        <row r="6311">
          <cell r="A6311" t="str">
            <v>18.007.043-0</v>
          </cell>
          <cell r="B6311" t="str">
            <v>CHUVEIRO PLAST., BRANCO, INCL. BRACO</v>
          </cell>
          <cell r="C6311" t="str">
            <v>UN</v>
          </cell>
          <cell r="D6311">
            <v>3.6</v>
          </cell>
        </row>
        <row r="6312">
          <cell r="A6312" t="str">
            <v>18.007.045-0</v>
          </cell>
          <cell r="B6312" t="str">
            <v>CHUVEIRO ELETR., EM TERMOPL. CROM., DE 110 / 220V</v>
          </cell>
          <cell r="C6312" t="str">
            <v>UN</v>
          </cell>
          <cell r="D6312">
            <v>91.48</v>
          </cell>
        </row>
        <row r="6313">
          <cell r="A6313" t="str">
            <v>18.007.049-0</v>
          </cell>
          <cell r="B6313" t="str">
            <v>CHUVEIRO ELETR. DE PLAST., DE 110 / 220V</v>
          </cell>
          <cell r="C6313" t="str">
            <v>UN</v>
          </cell>
          <cell r="D6313">
            <v>19.78</v>
          </cell>
        </row>
        <row r="6314">
          <cell r="A6314" t="str">
            <v>18.007.051-0</v>
          </cell>
          <cell r="B6314" t="str">
            <v>DUCHINHA MANUAL, C/REGISTRO DE PRESSAO, DE 1/2", MANGUEIRA CROM., SUPORTE, BUCHAS E PARAFUSOS DE FIX.</v>
          </cell>
          <cell r="C6314" t="str">
            <v>UN</v>
          </cell>
          <cell r="D6314">
            <v>23.9</v>
          </cell>
        </row>
        <row r="6315">
          <cell r="A6315" t="str">
            <v>18.007.999-0</v>
          </cell>
          <cell r="B6315" t="str">
            <v>INDICE DA FAMILIA</v>
          </cell>
          <cell r="D6315">
            <v>2767</v>
          </cell>
        </row>
        <row r="6316">
          <cell r="A6316" t="str">
            <v>18.008.005-0</v>
          </cell>
          <cell r="B6316" t="str">
            <v>TORNEIRA DE PLAST. P/LAVATORIO, DE 1/2"</v>
          </cell>
          <cell r="C6316" t="str">
            <v>UN</v>
          </cell>
          <cell r="D6316">
            <v>4</v>
          </cell>
        </row>
        <row r="6317">
          <cell r="A6317" t="str">
            <v>18.008.007-0</v>
          </cell>
          <cell r="B6317" t="str">
            <v>TORNEIRA DE PLAST., P/PIA, DE 1/2"</v>
          </cell>
          <cell r="C6317" t="str">
            <v>UN</v>
          </cell>
          <cell r="D6317">
            <v>1.5</v>
          </cell>
        </row>
        <row r="6318">
          <cell r="A6318" t="str">
            <v>18.008.999-0</v>
          </cell>
          <cell r="B6318" t="str">
            <v>FAMILIA 18.008CHUVEIROS</v>
          </cell>
          <cell r="D6318">
            <v>4612</v>
          </cell>
        </row>
        <row r="6319">
          <cell r="A6319" t="str">
            <v>18.009.058-0</v>
          </cell>
          <cell r="B6319" t="str">
            <v>TORNEIRA P/PIA OU TANQUE, 1158, DE 1/2" X 18CM APROX., EM METAL CROM.</v>
          </cell>
          <cell r="C6319" t="str">
            <v>UN</v>
          </cell>
          <cell r="D6319">
            <v>65.47</v>
          </cell>
        </row>
        <row r="6320">
          <cell r="A6320" t="str">
            <v>18.009.060-0</v>
          </cell>
          <cell r="B6320" t="str">
            <v>TORNEIRA P/PIA C/AREJADOR, 1157, DE 1/2" X 21CM APROX., EM METAL CROM.</v>
          </cell>
          <cell r="C6320" t="str">
            <v>UN</v>
          </cell>
          <cell r="D6320">
            <v>168.57</v>
          </cell>
        </row>
        <row r="6321">
          <cell r="A6321" t="str">
            <v>18.009.065-0</v>
          </cell>
          <cell r="B6321" t="str">
            <v>TORNEIRA P/PIA, C/AREJADOR, TUBO MOVEL, TIPO PAREDE, 1168, DE 1/2" X 22CM APROX., EM METAL CROM.</v>
          </cell>
          <cell r="C6321" t="str">
            <v>UN</v>
          </cell>
          <cell r="D6321">
            <v>120.02</v>
          </cell>
        </row>
        <row r="6322">
          <cell r="A6322" t="str">
            <v>18.009.066-0</v>
          </cell>
          <cell r="B6322" t="str">
            <v>TORNEIRA P/PIA, C/AREJADOR, TUBO MOVEL, TIPO BANCA, DE 1/2"X 17CM APROX., EM METAL CROM.</v>
          </cell>
          <cell r="C6322" t="str">
            <v>UN</v>
          </cell>
          <cell r="D6322">
            <v>123.22</v>
          </cell>
        </row>
        <row r="6323">
          <cell r="A6323" t="str">
            <v>18.009.070-0</v>
          </cell>
          <cell r="B6323" t="str">
            <v>TORNEIRA HOSPITALAR ACIONADA P/ALAVANCA, TIPO PAREDE, DE 1/2" X 28CM APROX., EM METAL CROM.</v>
          </cell>
          <cell r="C6323" t="str">
            <v>UN</v>
          </cell>
          <cell r="D6323">
            <v>124.02</v>
          </cell>
        </row>
        <row r="6324">
          <cell r="A6324" t="str">
            <v>18.009.073-0</v>
          </cell>
          <cell r="B6324" t="str">
            <v>TORNEIRA P/COZINHA, C/MISTURADOR, TIPO PAREDE, 1258, DE 1/2"X 25CM APROX., EM METAL CROM.</v>
          </cell>
          <cell r="C6324" t="str">
            <v>UN</v>
          </cell>
          <cell r="D6324">
            <v>233</v>
          </cell>
        </row>
        <row r="6325">
          <cell r="A6325" t="str">
            <v>18.009.074-0</v>
          </cell>
          <cell r="B6325" t="str">
            <v>TORNEIRA P/PIA, C/MISTURADOR, AREJADOR, TUBO MOVEL, TIPO BANCA, 1256, DE 1/2" X 17CM APROX., EM METAL CROM.</v>
          </cell>
          <cell r="C6325" t="str">
            <v>UN</v>
          </cell>
          <cell r="D6325">
            <v>229.87</v>
          </cell>
        </row>
        <row r="6326">
          <cell r="A6326" t="str">
            <v>18.009.076-0</v>
          </cell>
          <cell r="B6326" t="str">
            <v>TORNEIRA P/LAVATORIO, 1193, DE 1/2" X 9CM APROX., EM METAL CROM.</v>
          </cell>
          <cell r="C6326" t="str">
            <v>UN</v>
          </cell>
          <cell r="D6326">
            <v>49.64</v>
          </cell>
        </row>
        <row r="6327">
          <cell r="A6327" t="str">
            <v>18.009.078-0</v>
          </cell>
          <cell r="B6327" t="str">
            <v>TORNEIRA P/JARDIM, DE 3/4" X 10CM APROX., EM METAL CROM.</v>
          </cell>
          <cell r="C6327" t="str">
            <v>UN</v>
          </cell>
          <cell r="D6327">
            <v>44.98</v>
          </cell>
        </row>
        <row r="6328">
          <cell r="A6328" t="str">
            <v>18.009.079-0</v>
          </cell>
          <cell r="B6328" t="str">
            <v>TORNEIRA P/JARDIM, DE 1/2" X 10CM APROX., EM METAL CROM.</v>
          </cell>
          <cell r="C6328" t="str">
            <v>UN</v>
          </cell>
          <cell r="D6328">
            <v>44.98</v>
          </cell>
        </row>
        <row r="6329">
          <cell r="A6329" t="str">
            <v>18.009.080-0</v>
          </cell>
          <cell r="B6329" t="str">
            <v>APARELHO P/LAVATORIO, 1875, C/AREJADOR E VALV. DE ESCOAMENTO, EM METAL CROM.</v>
          </cell>
          <cell r="C6329" t="str">
            <v>UN</v>
          </cell>
          <cell r="D6329">
            <v>141.44</v>
          </cell>
        </row>
        <row r="6330">
          <cell r="A6330" t="str">
            <v>18.009.086-0</v>
          </cell>
          <cell r="B6330" t="str">
            <v>TORNEIRA P/FILTRO, 1147, DE 1/2" X 13CM, EM METAL CROM.</v>
          </cell>
          <cell r="C6330" t="str">
            <v>UN</v>
          </cell>
          <cell r="D6330">
            <v>11.7</v>
          </cell>
        </row>
        <row r="6331">
          <cell r="A6331" t="str">
            <v>18.009.999-0</v>
          </cell>
          <cell r="B6331" t="str">
            <v>INDICE DA FAMILIA</v>
          </cell>
          <cell r="D6331">
            <v>2602</v>
          </cell>
        </row>
        <row r="6332">
          <cell r="A6332" t="str">
            <v>18.010.999-0</v>
          </cell>
          <cell r="B6332" t="str">
            <v>INDICE DA FAMILIA</v>
          </cell>
          <cell r="D6332">
            <v>2011</v>
          </cell>
        </row>
        <row r="6333">
          <cell r="A6333" t="str">
            <v>18.011.003-0</v>
          </cell>
          <cell r="B6333" t="str">
            <v>TORNEIRA DE BOIA, EM PLAST., P/CAIXA D'AGUA, DE 1/2"</v>
          </cell>
          <cell r="C6333" t="str">
            <v>UN</v>
          </cell>
          <cell r="D6333">
            <v>8.0399999999999991</v>
          </cell>
        </row>
        <row r="6334">
          <cell r="A6334" t="str">
            <v>18.011.005-0</v>
          </cell>
          <cell r="B6334" t="str">
            <v>TORNEIRA DE BOIA, EM PLAST., P/CAIXA D'AGUA, DE 3/4"</v>
          </cell>
          <cell r="C6334" t="str">
            <v>UN</v>
          </cell>
          <cell r="D6334">
            <v>9.56</v>
          </cell>
        </row>
        <row r="6335">
          <cell r="A6335" t="str">
            <v>18.011.999-0</v>
          </cell>
          <cell r="B6335" t="str">
            <v>FAMILIA 18.011AQUECEDOR DE GAS</v>
          </cell>
          <cell r="D6335">
            <v>2387</v>
          </cell>
        </row>
        <row r="6336">
          <cell r="A6336" t="str">
            <v>18.012.090-0</v>
          </cell>
          <cell r="B6336" t="str">
            <v>TORNEIRA DE BOIA EM BRONZE, DE PRESSAO, DE 3/4"</v>
          </cell>
          <cell r="C6336" t="str">
            <v>UN</v>
          </cell>
          <cell r="D6336">
            <v>27.58</v>
          </cell>
        </row>
        <row r="6337">
          <cell r="A6337" t="str">
            <v>18.012.093-0</v>
          </cell>
          <cell r="B6337" t="str">
            <v>TORNEIRA DE BOIA EM BRONZE, DE PRESSAO, DE 1"</v>
          </cell>
          <cell r="C6337" t="str">
            <v>UN</v>
          </cell>
          <cell r="D6337">
            <v>29.23</v>
          </cell>
        </row>
        <row r="6338">
          <cell r="A6338" t="str">
            <v>18.012.096-0</v>
          </cell>
          <cell r="B6338" t="str">
            <v>TORNEIRA DE BOIA EM BRONZE, DE PRESSAO, DE 1.1/4"</v>
          </cell>
          <cell r="C6338" t="str">
            <v>UN</v>
          </cell>
          <cell r="D6338">
            <v>51.06</v>
          </cell>
        </row>
        <row r="6339">
          <cell r="A6339" t="str">
            <v>18.012.100-0</v>
          </cell>
          <cell r="B6339" t="str">
            <v>TORNEIRA DE BOIA EM BRONZE, DE PRESSAO, DE 1.1/2"</v>
          </cell>
          <cell r="C6339" t="str">
            <v>UN</v>
          </cell>
          <cell r="D6339">
            <v>67.38</v>
          </cell>
        </row>
        <row r="6340">
          <cell r="A6340" t="str">
            <v>18.012.102-0</v>
          </cell>
          <cell r="B6340" t="str">
            <v>TORNEIRA DE BOIA EM BRONZE, DE PRESSAO, DE 2"</v>
          </cell>
          <cell r="C6340" t="str">
            <v>UN</v>
          </cell>
          <cell r="D6340">
            <v>80.83</v>
          </cell>
        </row>
        <row r="6341">
          <cell r="A6341" t="str">
            <v>18.012.999-0</v>
          </cell>
          <cell r="B6341" t="str">
            <v>INDICE DA FAMILIA</v>
          </cell>
          <cell r="D6341">
            <v>2836</v>
          </cell>
        </row>
        <row r="6342">
          <cell r="A6342" t="str">
            <v>18.013.106-0</v>
          </cell>
          <cell r="B6342" t="str">
            <v>VALVULA DE ESCOAMENTO, AMERICANA, P/PIA DE COZINHA, 1623, DE1.1/2", EM METAL CROM.</v>
          </cell>
          <cell r="C6342" t="str">
            <v>UN</v>
          </cell>
          <cell r="D6342">
            <v>23.27</v>
          </cell>
        </row>
        <row r="6343">
          <cell r="A6343" t="str">
            <v>18.013.108-0</v>
          </cell>
          <cell r="B6343" t="str">
            <v>VALVULA DE ESCOAMENTO, P/LAVATORIO, C/LADRAO, 1603, DE 1", EM METAL CROM.</v>
          </cell>
          <cell r="C6343" t="str">
            <v>UN</v>
          </cell>
          <cell r="D6343">
            <v>12.75</v>
          </cell>
        </row>
        <row r="6344">
          <cell r="A6344" t="str">
            <v>18.013.109-0</v>
          </cell>
          <cell r="B6344" t="str">
            <v>VALVULA DE ESCOAMENTO, P/LAVATORIO, S/LADRAO, 1600, DE 1", EM METAL CROM.</v>
          </cell>
          <cell r="C6344" t="str">
            <v>UN</v>
          </cell>
          <cell r="D6344">
            <v>10.02</v>
          </cell>
        </row>
        <row r="6345">
          <cell r="A6345" t="str">
            <v>18.013.110-0</v>
          </cell>
          <cell r="B6345" t="str">
            <v>VALVULA DE ESCOAMENTO, P/BANHEIRA, S/LADRAO, 1604, DE 1.1/4", EM METAL CROM.</v>
          </cell>
          <cell r="C6345" t="str">
            <v>UN</v>
          </cell>
          <cell r="D6345">
            <v>17.02</v>
          </cell>
        </row>
        <row r="6346">
          <cell r="A6346" t="str">
            <v>18.013.111-0</v>
          </cell>
          <cell r="B6346" t="str">
            <v>VALVULA DE ESCOAMENTO, P/TANQUE, 1605, DE 1.1/4", EM METAL CROM.</v>
          </cell>
          <cell r="C6346" t="str">
            <v>UN</v>
          </cell>
          <cell r="D6346">
            <v>17.13</v>
          </cell>
        </row>
        <row r="6347">
          <cell r="A6347" t="str">
            <v>18.013.112-0</v>
          </cell>
          <cell r="B6347" t="str">
            <v>VALVULA DE ESCOAMENTO, P/TANQUE, 1606, DE 1.1/2", EM METAL CROM.</v>
          </cell>
          <cell r="C6347" t="str">
            <v>UN</v>
          </cell>
          <cell r="D6347">
            <v>19.260000000000002</v>
          </cell>
        </row>
        <row r="6348">
          <cell r="A6348" t="str">
            <v>18.013.113-0</v>
          </cell>
          <cell r="B6348" t="str">
            <v>VALVULA DE ESCOAMENTO, P/LAVATORIO, EM PVC</v>
          </cell>
          <cell r="C6348" t="str">
            <v>UN</v>
          </cell>
          <cell r="D6348">
            <v>1.6</v>
          </cell>
        </row>
        <row r="6349">
          <cell r="A6349" t="str">
            <v>18.013.115-0</v>
          </cell>
          <cell r="B6349" t="str">
            <v>VALVULA DE ESCOAMENTO, P/PIA, EM PVC</v>
          </cell>
          <cell r="C6349" t="str">
            <v>UN</v>
          </cell>
          <cell r="D6349">
            <v>0.99</v>
          </cell>
        </row>
        <row r="6350">
          <cell r="A6350" t="str">
            <v>18.013.117-0</v>
          </cell>
          <cell r="B6350" t="str">
            <v>SIFAO 1680, DE 1.1/2" X 1.1/2", EM METAL CROM.</v>
          </cell>
          <cell r="C6350" t="str">
            <v>UN</v>
          </cell>
          <cell r="D6350">
            <v>48.77</v>
          </cell>
        </row>
        <row r="6351">
          <cell r="A6351" t="str">
            <v>18.013.118-0</v>
          </cell>
          <cell r="B6351" t="str">
            <v>SIFAO 1680, DE 1.1/4" X 1.1/2", EM METAL CROM.</v>
          </cell>
          <cell r="C6351" t="str">
            <v>UN</v>
          </cell>
          <cell r="D6351">
            <v>61</v>
          </cell>
        </row>
        <row r="6352">
          <cell r="A6352" t="str">
            <v>18.013.119-0</v>
          </cell>
          <cell r="B6352" t="str">
            <v>SIFAO 1680, DE 1" X 1.1/2", EM METAL CROM.</v>
          </cell>
          <cell r="C6352" t="str">
            <v>UN</v>
          </cell>
          <cell r="D6352">
            <v>47.48</v>
          </cell>
        </row>
        <row r="6353">
          <cell r="A6353" t="str">
            <v>18.013.121-0</v>
          </cell>
          <cell r="B6353" t="str">
            <v>SIFAO 1680, DE 1" X 1.1/4", EM METAL CROM.</v>
          </cell>
          <cell r="C6353" t="str">
            <v>UN</v>
          </cell>
          <cell r="D6353">
            <v>56.48</v>
          </cell>
        </row>
        <row r="6354">
          <cell r="A6354" t="str">
            <v>18.013.123-0</v>
          </cell>
          <cell r="B6354" t="str">
            <v>SIFAO FLEXIVEL, P/PIA OU LAVATORIO, EM PVC</v>
          </cell>
          <cell r="C6354" t="str">
            <v>UN</v>
          </cell>
          <cell r="D6354">
            <v>5.67</v>
          </cell>
        </row>
        <row r="6355">
          <cell r="A6355" t="str">
            <v>18.013.124-0</v>
          </cell>
          <cell r="B6355" t="str">
            <v>SIFAO RIGIDO, P/PIA OU LAVATORIO, EM PVC, DE 1"X40MM.FORN.</v>
          </cell>
          <cell r="C6355" t="str">
            <v>UN</v>
          </cell>
          <cell r="D6355">
            <v>5.5</v>
          </cell>
        </row>
        <row r="6356">
          <cell r="A6356" t="str">
            <v>18.013.127-0</v>
          </cell>
          <cell r="B6356" t="str">
            <v>SIFAO DE PVC SANFONADO UNIVERSAL.FORNECIMENTO.</v>
          </cell>
          <cell r="C6356" t="str">
            <v>UN</v>
          </cell>
          <cell r="D6356">
            <v>4.7</v>
          </cell>
        </row>
        <row r="6357">
          <cell r="A6357" t="str">
            <v>18.013.128-0</v>
          </cell>
          <cell r="B6357" t="str">
            <v>RABICHO EM METAL CROM., DE 40CM, C/SAIDA DE 1/2"</v>
          </cell>
          <cell r="C6357" t="str">
            <v>UN</v>
          </cell>
          <cell r="D6357">
            <v>14.27</v>
          </cell>
        </row>
        <row r="6358">
          <cell r="A6358" t="str">
            <v>18.013.130-0</v>
          </cell>
          <cell r="B6358" t="str">
            <v>RABICHO EM METAL CROM., DE 30CM, C/SAIDA DE 1/2"</v>
          </cell>
          <cell r="C6358" t="str">
            <v>UN</v>
          </cell>
          <cell r="D6358">
            <v>13.25</v>
          </cell>
        </row>
        <row r="6359">
          <cell r="A6359" t="str">
            <v>18.013.133-0</v>
          </cell>
          <cell r="B6359" t="str">
            <v>RABICHO PLAST., DE 40CM, C/SAIDA DE 1/2"</v>
          </cell>
          <cell r="C6359" t="str">
            <v>UN</v>
          </cell>
          <cell r="D6359">
            <v>2.4500000000000002</v>
          </cell>
        </row>
        <row r="6360">
          <cell r="A6360" t="str">
            <v>18.013.136-0</v>
          </cell>
          <cell r="B6360" t="str">
            <v>RABICHO PLAST., DE 30CM, C/SAIDA DE 1/2"</v>
          </cell>
          <cell r="C6360" t="str">
            <v>UN</v>
          </cell>
          <cell r="D6360">
            <v>1.8</v>
          </cell>
        </row>
        <row r="6361">
          <cell r="A6361" t="str">
            <v>18.013.140-0</v>
          </cell>
          <cell r="B6361" t="str">
            <v>TUBO DE LIGACAO, P/VASO SANIT., C/ANEL EXPANSOR, EM METAL CROM.</v>
          </cell>
          <cell r="C6361" t="str">
            <v>UN</v>
          </cell>
          <cell r="D6361">
            <v>40</v>
          </cell>
        </row>
        <row r="6362">
          <cell r="A6362" t="str">
            <v>18.013.143-0</v>
          </cell>
          <cell r="B6362" t="str">
            <v>TUBO DE DESC., TIPO LONGO, DE 1.1/2", EM PVC, P/CX. DE DESC.EXT.</v>
          </cell>
          <cell r="C6362" t="str">
            <v>UN</v>
          </cell>
          <cell r="D6362">
            <v>4.6399999999999997</v>
          </cell>
        </row>
        <row r="6363">
          <cell r="A6363" t="str">
            <v>18.013.144-0</v>
          </cell>
          <cell r="B6363" t="str">
            <v>BOLSA DE LIGACAO, P/VASO SANIT.</v>
          </cell>
          <cell r="C6363" t="str">
            <v>UN</v>
          </cell>
          <cell r="D6363">
            <v>1.96</v>
          </cell>
        </row>
        <row r="6364">
          <cell r="A6364" t="str">
            <v>18.013.146-0</v>
          </cell>
          <cell r="B6364" t="str">
            <v>MISTURADOR SIMPLES, P/CHUVEIRO, DE 3/4", C/ACAB. EM METAL CROM.</v>
          </cell>
          <cell r="C6364" t="str">
            <v>UN</v>
          </cell>
          <cell r="D6364">
            <v>87.59</v>
          </cell>
        </row>
        <row r="6365">
          <cell r="A6365" t="str">
            <v>18.013.148-0</v>
          </cell>
          <cell r="B6365" t="str">
            <v>MISTURADOR, DE 3/4", C/FUNCIONAMENTO EM CONJ. CHUVEIRO/BANHEIRA OU CHUVEIRO/DUCHINHA, ACAB. EM METAL CROM.</v>
          </cell>
          <cell r="C6365" t="str">
            <v>UN</v>
          </cell>
          <cell r="D6365">
            <v>146.69999999999999</v>
          </cell>
        </row>
        <row r="6366">
          <cell r="A6366" t="str">
            <v>18.013.155-0</v>
          </cell>
          <cell r="B6366" t="str">
            <v>REGISTRO DE PRESSAO, 1416, DE 1/2", C/CANOPLA E VOLANTE, EMMETAL CROM.</v>
          </cell>
          <cell r="C6366" t="str">
            <v>UN</v>
          </cell>
          <cell r="D6366">
            <v>33.94</v>
          </cell>
        </row>
        <row r="6367">
          <cell r="A6367" t="str">
            <v>18.013.156-0</v>
          </cell>
          <cell r="B6367" t="str">
            <v>REGISTRO DE PRESSAO, 1416, DE 3/4", C/CANOPLA E VOLANTE, EMMETAL CROM.</v>
          </cell>
          <cell r="C6367" t="str">
            <v>UN</v>
          </cell>
          <cell r="D6367">
            <v>33.93</v>
          </cell>
        </row>
        <row r="6368">
          <cell r="A6368" t="str">
            <v>18.013.158-0</v>
          </cell>
          <cell r="B6368" t="str">
            <v>PORTA CACAMBA, LIXEIRA, EM CHAPA DE FERRO ESMALT. DE 300 X 300MM</v>
          </cell>
          <cell r="C6368" t="str">
            <v>UN</v>
          </cell>
          <cell r="D6368">
            <v>92.29</v>
          </cell>
        </row>
        <row r="6369">
          <cell r="A6369" t="str">
            <v>18.013.160-0</v>
          </cell>
          <cell r="B6369" t="str">
            <v>LATAO DE LIXO DE 200 L, EM CHAPA DE FERRO COMUM, C/TAMPA REMOVIVEL, PADRAO COMLURB</v>
          </cell>
          <cell r="C6369" t="str">
            <v>UN</v>
          </cell>
          <cell r="D6369">
            <v>29</v>
          </cell>
        </row>
        <row r="6370">
          <cell r="A6370" t="str">
            <v>18.013.999-0</v>
          </cell>
          <cell r="B6370" t="str">
            <v>INDICE DA FAMILIA</v>
          </cell>
          <cell r="D6370">
            <v>3414</v>
          </cell>
        </row>
        <row r="6371">
          <cell r="A6371" t="str">
            <v>18.014.010-0</v>
          </cell>
          <cell r="B6371" t="str">
            <v>CHUVEIRO ESTAMPADO, ARTICULADO, C/BRACO DE 1/2" E 1 REGISTRODE PRESSAO 1416,DE 1/2", C/CANOPLA E VOLANTE EM METAL CROM.</v>
          </cell>
          <cell r="C6371" t="str">
            <v>UN</v>
          </cell>
          <cell r="D6371">
            <v>68.14</v>
          </cell>
        </row>
        <row r="6372">
          <cell r="A6372" t="str">
            <v>18.014.015-0</v>
          </cell>
          <cell r="B6372" t="str">
            <v>CHUVEIRO DE LUXO, ARTICULADO, C/BRACO DE 1/2" E 2 REGISTROSDE PRESSAO 1416, DE 1/2", C/CANOPLA E VOLANTE EM METAL CROM.</v>
          </cell>
          <cell r="C6372" t="str">
            <v>UN</v>
          </cell>
          <cell r="D6372">
            <v>165.08</v>
          </cell>
        </row>
        <row r="6373">
          <cell r="A6373" t="str">
            <v>18.014.017-0</v>
          </cell>
          <cell r="B6373" t="str">
            <v>CHUVEIRO DE PLAST. BRANCO, C/BRACO DE 1/2" E 1 REGISTRO DE PRESSAO 1416, DE 1/2", C/CANOPLA E VOLANTE EM METAL CROM.</v>
          </cell>
          <cell r="C6373" t="str">
            <v>UN</v>
          </cell>
          <cell r="D6373">
            <v>37.54</v>
          </cell>
        </row>
        <row r="6374">
          <cell r="A6374" t="str">
            <v>18.014.020-0</v>
          </cell>
          <cell r="B6374" t="str">
            <v>CHUVEIRO ELETR. CROM., DE 110/220V, C/BRACO CROM.DE 1/2" E 1REGISTRO DE PRESSAO 1416,DE 3/4", C/CANOPLA E VOLANTE CROM.</v>
          </cell>
          <cell r="C6374" t="str">
            <v>UN</v>
          </cell>
          <cell r="D6374">
            <v>138.38999999999999</v>
          </cell>
        </row>
        <row r="6375">
          <cell r="A6375" t="str">
            <v>18.014.030-0</v>
          </cell>
          <cell r="B6375" t="str">
            <v>CHUVEIRO PLAST.EM 110/220V, C/BRACO CROM.DE 1/2" E 1 REGISTRO DE PRESSAO 1416,DE 3/4",C/CANOPLA E VOLANTE EM METAL CROM.</v>
          </cell>
          <cell r="C6375" t="str">
            <v>UN</v>
          </cell>
          <cell r="D6375">
            <v>66.69</v>
          </cell>
        </row>
        <row r="6376">
          <cell r="A6376" t="str">
            <v>18.014.999-0</v>
          </cell>
          <cell r="B6376" t="str">
            <v>INDICE DA FAMILIA</v>
          </cell>
          <cell r="D6376">
            <v>2385</v>
          </cell>
        </row>
        <row r="6377">
          <cell r="A6377" t="str">
            <v>18.015.010-0</v>
          </cell>
          <cell r="B6377" t="str">
            <v>AQUECEDOR A GAS, RESIDENCIAL, EM CHAPA ESMALT., BRANCO, DE 6L E REGISTRO DE 1/2" P/GAS</v>
          </cell>
          <cell r="C6377" t="str">
            <v>UN</v>
          </cell>
          <cell r="D6377">
            <v>292.25</v>
          </cell>
        </row>
        <row r="6378">
          <cell r="A6378" t="str">
            <v>18.015.011-0</v>
          </cell>
          <cell r="B6378" t="str">
            <v>AQUECEDOR ELETR. AUTOMATICO, CAPAC. DE 100 L, EM COBRE</v>
          </cell>
          <cell r="C6378" t="str">
            <v>UN</v>
          </cell>
          <cell r="D6378">
            <v>1263.06</v>
          </cell>
        </row>
        <row r="6379">
          <cell r="A6379" t="str">
            <v>18.015.012-0</v>
          </cell>
          <cell r="B6379" t="str">
            <v>AQUECEDOR ELETR. AUTOMATICO, CAPAC. DE 200 L, EM COBRE</v>
          </cell>
          <cell r="C6379" t="str">
            <v>UN</v>
          </cell>
          <cell r="D6379">
            <v>1566.84</v>
          </cell>
        </row>
        <row r="6380">
          <cell r="A6380" t="str">
            <v>18.015.013-0</v>
          </cell>
          <cell r="B6380" t="str">
            <v>AQUECEDOR ELETR. AUTOMATICO, CAPAC. DE 500 L, EM COBRE</v>
          </cell>
          <cell r="C6380" t="str">
            <v>UN</v>
          </cell>
          <cell r="D6380">
            <v>2176.7399999999998</v>
          </cell>
        </row>
        <row r="6381">
          <cell r="A6381" t="str">
            <v>18.015.014-0</v>
          </cell>
          <cell r="B6381" t="str">
            <v>AQUECEDOR ELETR. AUTOMATICO, CAPAC. DE 750 L, EM COBRE</v>
          </cell>
          <cell r="C6381" t="str">
            <v>UN</v>
          </cell>
          <cell r="D6381">
            <v>3029.31</v>
          </cell>
        </row>
        <row r="6382">
          <cell r="A6382" t="str">
            <v>18.015.016-0</v>
          </cell>
          <cell r="B6382" t="str">
            <v>AQUECEDOR ELETR. AUTOMATICO, CAPAC. DE 1000 L, EM COBRE</v>
          </cell>
          <cell r="C6382" t="str">
            <v>UN</v>
          </cell>
          <cell r="D6382">
            <v>3457.31</v>
          </cell>
        </row>
        <row r="6383">
          <cell r="A6383" t="str">
            <v>18.015.018-0</v>
          </cell>
          <cell r="B6383" t="str">
            <v>FOGAO A GAS, RESIDENCIAL, C/ 4 BOCAS, FORNO E ESTUFA</v>
          </cell>
          <cell r="C6383" t="str">
            <v>UN</v>
          </cell>
          <cell r="D6383">
            <v>749</v>
          </cell>
        </row>
        <row r="6384">
          <cell r="A6384" t="str">
            <v>18.015.021-0</v>
          </cell>
          <cell r="B6384" t="str">
            <v>FOGAO A GAS, RESIDENCIAL, C/ 6 BOCAS, FORNO E ESTUFA</v>
          </cell>
          <cell r="C6384" t="str">
            <v>UN</v>
          </cell>
          <cell r="D6384">
            <v>1099</v>
          </cell>
        </row>
        <row r="6385">
          <cell r="A6385" t="str">
            <v>18.015.023-0</v>
          </cell>
          <cell r="B6385" t="str">
            <v>FOGAO A GAS, INDUSTRIAL, C/ 6 BOCAS, FORNO, GRELHA 40 X 40CME PERFIL DE 5CM</v>
          </cell>
          <cell r="C6385" t="str">
            <v>UN</v>
          </cell>
          <cell r="D6385">
            <v>1085</v>
          </cell>
        </row>
        <row r="6386">
          <cell r="A6386" t="str">
            <v>18.015.025-0</v>
          </cell>
          <cell r="B6386" t="str">
            <v>FOGAO A GAS, INDUSTRIAL, C/ 4 BOCAS, FORNO, GRELHA 31 X 31CME PERFIL DE 5CM</v>
          </cell>
          <cell r="C6386" t="str">
            <v>UN</v>
          </cell>
          <cell r="D6386">
            <v>510</v>
          </cell>
        </row>
        <row r="6387">
          <cell r="A6387" t="str">
            <v>18.015.030-0</v>
          </cell>
          <cell r="B6387" t="str">
            <v>FOGAO A GAS, INDUSTRIAL, C/ 3 BOCAS, S/FORNO, GRELHA 31 X 31CM E PERFIL DE 5CM</v>
          </cell>
          <cell r="C6387" t="str">
            <v>UN</v>
          </cell>
          <cell r="D6387">
            <v>280</v>
          </cell>
        </row>
        <row r="6388">
          <cell r="A6388" t="str">
            <v>18.015.035-0</v>
          </cell>
          <cell r="B6388" t="str">
            <v>FOGAO A GAS, INDUSTRIAL, C/ 2 BOCAS, S/FORNO, GRELHA 31 X 31CM E PERFIL DE 5CM</v>
          </cell>
          <cell r="C6388" t="str">
            <v>UN</v>
          </cell>
          <cell r="D6388">
            <v>200</v>
          </cell>
        </row>
        <row r="6389">
          <cell r="A6389" t="str">
            <v>18.015.999-0</v>
          </cell>
          <cell r="B6389" t="str">
            <v>INDICE DA FAMILIA</v>
          </cell>
          <cell r="D6389">
            <v>3759</v>
          </cell>
        </row>
        <row r="6390">
          <cell r="A6390" t="str">
            <v>18.016.010-0</v>
          </cell>
          <cell r="B6390" t="str">
            <v>COIFA DE ACO INOX, DE 1,20 X 0,60M, DE CHAPA 18.304</v>
          </cell>
          <cell r="C6390" t="str">
            <v>UN</v>
          </cell>
          <cell r="D6390">
            <v>3445.86</v>
          </cell>
        </row>
        <row r="6391">
          <cell r="A6391" t="str">
            <v>18.016.015-0</v>
          </cell>
          <cell r="B6391" t="str">
            <v>COIFA DE ACO INOX, DE 2,10 X 1,20M, DE CHAPA 18.304</v>
          </cell>
          <cell r="C6391" t="str">
            <v>UN</v>
          </cell>
          <cell r="D6391">
            <v>6543.75</v>
          </cell>
        </row>
        <row r="6392">
          <cell r="A6392" t="str">
            <v>18.016.020-0</v>
          </cell>
          <cell r="B6392" t="str">
            <v>PORTA CACAMBA, LIXEIRA, DE ACO INOX, CHAPA 18.304 C/ 300 X 300MM</v>
          </cell>
          <cell r="C6392" t="str">
            <v>UN</v>
          </cell>
          <cell r="D6392">
            <v>657.29</v>
          </cell>
        </row>
        <row r="6393">
          <cell r="A6393" t="str">
            <v>18.016.025-0</v>
          </cell>
          <cell r="B6393" t="str">
            <v>TANQUE DE ACO INOX, EM CHAPA 22.304, DE 520 X 520MM, CAPAC.30 L, C/ESFREGADOR</v>
          </cell>
          <cell r="C6393" t="str">
            <v>UN</v>
          </cell>
          <cell r="D6393">
            <v>778.8</v>
          </cell>
        </row>
        <row r="6394">
          <cell r="A6394" t="str">
            <v>18.016.030-0</v>
          </cell>
          <cell r="B6394" t="str">
            <v>BANCA DE ACO INOX, DE 2,00 X 0,55M, EM CHAPA 18.304, C/ 1 CUBA, VALV. DE ESCOAMENTO 1623 E SIFAO 1680</v>
          </cell>
          <cell r="C6394" t="str">
            <v>UN</v>
          </cell>
          <cell r="D6394">
            <v>1499.08</v>
          </cell>
        </row>
        <row r="6395">
          <cell r="A6395" t="str">
            <v>18.016.035-0</v>
          </cell>
          <cell r="B6395" t="str">
            <v>BANCA DE ACO INOX, DE 2,00 X 0,55M, EM CHAPA 18.304, C/ 2 CUBAS, 2 VALV. DE ESCOAMENTO 1623 E 2 SIFOES 1680</v>
          </cell>
          <cell r="C6395" t="str">
            <v>UN</v>
          </cell>
          <cell r="D6395">
            <v>1724.12</v>
          </cell>
        </row>
        <row r="6396">
          <cell r="A6396" t="str">
            <v>18.016.040-0</v>
          </cell>
          <cell r="B6396" t="str">
            <v>CUBA DE ACO INOX, DE 500 X 400 X 200MM, EM CHAPA 20.304, VALV. DE ESCOAMENTO 1623 E SIFAO 1680</v>
          </cell>
          <cell r="C6396" t="str">
            <v>UN</v>
          </cell>
          <cell r="D6396">
            <v>392.89</v>
          </cell>
        </row>
        <row r="6397">
          <cell r="A6397" t="str">
            <v>18.016.042-0</v>
          </cell>
          <cell r="B6397" t="str">
            <v>CUBA DUPLA EM ACO INOX, DE 820 X 340 X 150MM, EM CHAPA 20.304, 2 VALV. DE ESCOAMENTO 1623, 2 SIFOES 1680</v>
          </cell>
          <cell r="C6397" t="str">
            <v>UN</v>
          </cell>
          <cell r="D6397">
            <v>868.66</v>
          </cell>
        </row>
        <row r="6398">
          <cell r="A6398" t="str">
            <v>18.016.045-0</v>
          </cell>
          <cell r="B6398" t="str">
            <v>BANCA SECA DE ACO INOX, C/ 0,55M DE LARG., ATE 3,00M DE COMPR., EM CHAPA 18.304</v>
          </cell>
          <cell r="C6398" t="str">
            <v>M</v>
          </cell>
          <cell r="D6398">
            <v>582.95000000000005</v>
          </cell>
        </row>
        <row r="6399">
          <cell r="A6399" t="str">
            <v>18.016.050-0</v>
          </cell>
          <cell r="B6399" t="str">
            <v>MICTORIO COLETIVO DE ACO INOX,C/SECAO DE 580 X 300MM,EM CHAPA 20.304,C/CRIVO DE SAIDA DE 1.1/4",REGISTRO DE PRESSAO 1416</v>
          </cell>
          <cell r="C6399" t="str">
            <v>M</v>
          </cell>
          <cell r="D6399">
            <v>629.92999999999995</v>
          </cell>
        </row>
        <row r="6400">
          <cell r="A6400" t="str">
            <v>18.016.051-0</v>
          </cell>
          <cell r="B6400" t="str">
            <v>MICTORIO COLETIVO DE ACO INOX,C/SECAO DE 380 X 250MM,EM CHAPA 20.304,C/CRIVO DE SAIDA DE 1.1/4",REGISTRO DE PRESSAO 1416</v>
          </cell>
          <cell r="C6400" t="str">
            <v>M</v>
          </cell>
          <cell r="D6400">
            <v>527.83000000000004</v>
          </cell>
        </row>
        <row r="6401">
          <cell r="A6401" t="str">
            <v>18.016.060-0</v>
          </cell>
          <cell r="B6401" t="str">
            <v>LAVATORIO COLETIVO DE ACO INOX C/ 1000MM DE SECAO, EM CHAPA20.304, P/ 2 PONTOS D'AGUA, CRIVO DE SAIDA EM 1.1/4"</v>
          </cell>
          <cell r="C6401" t="str">
            <v>M</v>
          </cell>
          <cell r="D6401">
            <v>589.02</v>
          </cell>
        </row>
        <row r="6402">
          <cell r="A6402" t="str">
            <v>18.016.999-0</v>
          </cell>
          <cell r="B6402" t="str">
            <v>FAMILIA 18.016APARELHOS ACOS INOX.</v>
          </cell>
          <cell r="D6402">
            <v>3155</v>
          </cell>
        </row>
        <row r="6403">
          <cell r="A6403" t="str">
            <v>18.017.020-0</v>
          </cell>
          <cell r="B6403" t="str">
            <v>FILTRO P/USO DOMESTICO C/CARCACA ATOXICA EM POLIPROPILENO C/1 ELEMENTO FILTRANTE DE CELULOSE E CARVAO ATIVADO,ATE 180L/H</v>
          </cell>
          <cell r="C6403" t="str">
            <v>UN</v>
          </cell>
          <cell r="D6403">
            <v>120.91</v>
          </cell>
        </row>
        <row r="6404">
          <cell r="A6404" t="str">
            <v>18.017.021-0</v>
          </cell>
          <cell r="B6404" t="str">
            <v>FILTRO C/CARCACA ATOXICA EM POLIPROPILENO C/ 1 ELEMENTO FILTRANTE DE CELULOSE E CARVAO ATIVADO, ATE 360L/H. FORNECIMENTO</v>
          </cell>
          <cell r="C6404" t="str">
            <v>UN</v>
          </cell>
          <cell r="D6404">
            <v>166.01</v>
          </cell>
        </row>
        <row r="6405">
          <cell r="A6405" t="str">
            <v>18.017.022-0</v>
          </cell>
          <cell r="B6405" t="str">
            <v>FILTRO C/CARCACA ATOXICA EM POLIPROPILENO C/ 2 ELEMENTOS FILTRANTES DE CELULOSE E CARVAO ATIVADO, ATE 720L/H</v>
          </cell>
          <cell r="C6405" t="str">
            <v>UN</v>
          </cell>
          <cell r="D6405">
            <v>318</v>
          </cell>
        </row>
        <row r="6406">
          <cell r="A6406" t="str">
            <v>18.017.999-0</v>
          </cell>
          <cell r="B6406" t="str">
            <v>FAMILIA 18.017FILTROS</v>
          </cell>
          <cell r="D6406">
            <v>1558</v>
          </cell>
        </row>
        <row r="6407">
          <cell r="A6407" t="str">
            <v>18.019.010-0</v>
          </cell>
          <cell r="B6407" t="str">
            <v>CAIXA DE DESC., DE PLAST., EXT.</v>
          </cell>
          <cell r="C6407" t="str">
            <v>UN</v>
          </cell>
          <cell r="D6407">
            <v>14.4</v>
          </cell>
        </row>
        <row r="6408">
          <cell r="A6408" t="str">
            <v>18.019.012-0</v>
          </cell>
          <cell r="B6408" t="str">
            <v>CAIXA DE DESC., DE PLAST., DE EMBUTIR, C/ESPELHO CROM.</v>
          </cell>
          <cell r="C6408" t="str">
            <v>UN</v>
          </cell>
          <cell r="D6408">
            <v>120.6</v>
          </cell>
        </row>
        <row r="6409">
          <cell r="A6409" t="str">
            <v>18.019.015-0</v>
          </cell>
          <cell r="B6409" t="str">
            <v>CAIXA DE DESC., DE CIM.-AMIANTO, DE EMBUTIR, C/ESPELHO CROM.</v>
          </cell>
          <cell r="C6409" t="str">
            <v>UN</v>
          </cell>
          <cell r="D6409">
            <v>99</v>
          </cell>
        </row>
        <row r="6410">
          <cell r="A6410" t="str">
            <v>18.019.999-0</v>
          </cell>
          <cell r="B6410" t="str">
            <v>INDICE DA FAMILIA</v>
          </cell>
          <cell r="D6410">
            <v>2725</v>
          </cell>
        </row>
        <row r="6411">
          <cell r="A6411" t="str">
            <v>18.020.010-0</v>
          </cell>
          <cell r="B6411" t="str">
            <v>DEPOSITO DE CIM.-AMIANTO, P/ 250 L, C/TAMPA</v>
          </cell>
          <cell r="C6411" t="str">
            <v>UN</v>
          </cell>
          <cell r="D6411">
            <v>73.900000000000006</v>
          </cell>
        </row>
        <row r="6412">
          <cell r="A6412" t="str">
            <v>18.020.012-0</v>
          </cell>
          <cell r="B6412" t="str">
            <v>DEPOSITO DE CIM.-AMIANTO, P/ 500 L, C/TAMPA</v>
          </cell>
          <cell r="C6412" t="str">
            <v>UN</v>
          </cell>
          <cell r="D6412">
            <v>95.69</v>
          </cell>
        </row>
        <row r="6413">
          <cell r="A6413" t="str">
            <v>18.020.014-0</v>
          </cell>
          <cell r="B6413" t="str">
            <v>DEPOSITO DE CIM.-AMIANTO, P/ 1000 L, C/TAMPA</v>
          </cell>
          <cell r="C6413" t="str">
            <v>UN</v>
          </cell>
          <cell r="D6413">
            <v>190.45</v>
          </cell>
        </row>
        <row r="6414">
          <cell r="A6414" t="str">
            <v>18.020.999-0</v>
          </cell>
          <cell r="B6414" t="str">
            <v>INDICE DA FAMILIA</v>
          </cell>
          <cell r="D6414">
            <v>2932</v>
          </cell>
        </row>
        <row r="6415">
          <cell r="A6415" t="str">
            <v>18.021.025-0</v>
          </cell>
          <cell r="B6415" t="str">
            <v>CAIXA D'AGUA, EM FIBRA DE VIDRO, C/CAPAC. DE 300 L</v>
          </cell>
          <cell r="C6415" t="str">
            <v>UN</v>
          </cell>
          <cell r="D6415">
            <v>98.3</v>
          </cell>
        </row>
        <row r="6416">
          <cell r="A6416" t="str">
            <v>18.021.030-0</v>
          </cell>
          <cell r="B6416" t="str">
            <v>CAIXA D'AGUA, EM FIBRA DE VIDRO, C/CAPAC. DE 500 L</v>
          </cell>
          <cell r="C6416" t="str">
            <v>UN</v>
          </cell>
          <cell r="D6416">
            <v>120</v>
          </cell>
        </row>
        <row r="6417">
          <cell r="A6417" t="str">
            <v>18.021.035-0</v>
          </cell>
          <cell r="B6417" t="str">
            <v>CAIXA D'AGUA, EM FIBRA DE VIDRO, C/CAPAC. DE 1000 L</v>
          </cell>
          <cell r="C6417" t="str">
            <v>UN</v>
          </cell>
          <cell r="D6417">
            <v>180</v>
          </cell>
        </row>
        <row r="6418">
          <cell r="A6418" t="str">
            <v>18.021.040-0</v>
          </cell>
          <cell r="B6418" t="str">
            <v>CAIXA D'AGUA, EM FIBRA DE VIDRO, C/CAPAC. DE 1500 L</v>
          </cell>
          <cell r="C6418" t="str">
            <v>UN</v>
          </cell>
          <cell r="D6418">
            <v>300</v>
          </cell>
        </row>
        <row r="6419">
          <cell r="A6419" t="str">
            <v>18.021.999-0</v>
          </cell>
          <cell r="B6419" t="str">
            <v>FAMILIA 18.021CAIXA CIM.AMIANTO</v>
          </cell>
          <cell r="D6419">
            <v>2012</v>
          </cell>
        </row>
        <row r="6420">
          <cell r="A6420" t="str">
            <v>18.022.010-0</v>
          </cell>
          <cell r="B6420" t="str">
            <v>BEBEDOURO OU LAVATORIO DE CONCR., FUNDIDO NO LOCAL, C/SECAOEM CALHA PRISMATICA, LARG. DE 0,40M</v>
          </cell>
          <cell r="C6420" t="str">
            <v>M</v>
          </cell>
          <cell r="D6420">
            <v>174.59</v>
          </cell>
        </row>
        <row r="6421">
          <cell r="A6421" t="str">
            <v>18.022.011-0</v>
          </cell>
          <cell r="B6421" t="str">
            <v>MESA DE CONCR. ARMADO, APARENTE, 0,80M DE LARG., 6CM DE ESP., APOIADA EM 2 MONTANTES DE SECAO 10 X 50 X 60CM</v>
          </cell>
          <cell r="C6421" t="str">
            <v>M</v>
          </cell>
          <cell r="D6421">
            <v>190.05</v>
          </cell>
        </row>
        <row r="6422">
          <cell r="A6422" t="str">
            <v>18.022.012-0</v>
          </cell>
          <cell r="B6422" t="str">
            <v>ESTRUTURA RECURVADA EM CONCR. ARMADO, FUNDIDA NO LOCAL, P/BASQUETE</v>
          </cell>
          <cell r="C6422" t="str">
            <v>PAR</v>
          </cell>
          <cell r="D6422">
            <v>4156.26</v>
          </cell>
        </row>
        <row r="6423">
          <cell r="A6423" t="str">
            <v>18.022.013-0</v>
          </cell>
          <cell r="B6423" t="str">
            <v>BANCA DE CONCR. APARENTE, C/ 0,60M DE LARG. E 0,06M DE ESP.P/ 1 CUBA</v>
          </cell>
          <cell r="C6423" t="str">
            <v>M</v>
          </cell>
          <cell r="D6423">
            <v>92.97</v>
          </cell>
        </row>
        <row r="6424">
          <cell r="A6424" t="str">
            <v>18.022.015-0</v>
          </cell>
          <cell r="B6424" t="str">
            <v>MICTORIO DE CONCR. FUNDIDO NO LOCAL, C/SECAO EM CALHA PRISMATICA, LARG. DE 0,40M</v>
          </cell>
          <cell r="C6424" t="str">
            <v>M</v>
          </cell>
          <cell r="D6424">
            <v>151.38</v>
          </cell>
        </row>
        <row r="6425">
          <cell r="A6425" t="str">
            <v>18.022.999-0</v>
          </cell>
          <cell r="B6425" t="str">
            <v>FAMILIA 18022BEBEDOURO DE CONCRETO E OUTROS</v>
          </cell>
          <cell r="D6425">
            <v>2612</v>
          </cell>
        </row>
        <row r="6426">
          <cell r="A6426" t="str">
            <v>18.023.010-0</v>
          </cell>
          <cell r="B6426" t="str">
            <v>TANQUE DE ALVEN. DE TIJ. MACICOS, REVEST. C/AZUL. BRANCO QUALIDADE EXTRA 15 X 15CM</v>
          </cell>
          <cell r="C6426" t="str">
            <v>UN</v>
          </cell>
          <cell r="D6426">
            <v>350.81</v>
          </cell>
        </row>
        <row r="6427">
          <cell r="A6427" t="str">
            <v>18.023.011-0</v>
          </cell>
          <cell r="B6427" t="str">
            <v>TANQUE P/LAVAGEM DE PANELOES, MED. 80 X 60 X 50CM, EM CONCR.APARENTE</v>
          </cell>
          <cell r="C6427" t="str">
            <v>UN</v>
          </cell>
          <cell r="D6427">
            <v>301.61</v>
          </cell>
        </row>
        <row r="6428">
          <cell r="A6428" t="str">
            <v>18.023.012-0</v>
          </cell>
          <cell r="B6428" t="str">
            <v>TANQUE DE ALVEN. DE TIJ. FURADO, MED. 50 X 50 X 70CM</v>
          </cell>
          <cell r="C6428" t="str">
            <v>UN</v>
          </cell>
          <cell r="D6428">
            <v>175.7</v>
          </cell>
        </row>
        <row r="6429">
          <cell r="A6429" t="str">
            <v>18.023.013-0</v>
          </cell>
          <cell r="B6429" t="str">
            <v>BALCAO P/PASSAGEM DE ALIMENTOS, EM CONCR. APARENTE, GUARN. EM MAD. DE LEI</v>
          </cell>
          <cell r="C6429" t="str">
            <v>M</v>
          </cell>
          <cell r="D6429">
            <v>142.66</v>
          </cell>
        </row>
        <row r="6430">
          <cell r="A6430" t="str">
            <v>18.023.014-0</v>
          </cell>
          <cell r="B6430" t="str">
            <v>BANCA DE APOIO DE PANELAS, DE 0,60M DE LARG., ACAB. C/AZUL.BRANCO 15 X 15CM E CIMENTADO</v>
          </cell>
          <cell r="C6430" t="str">
            <v>M2</v>
          </cell>
          <cell r="D6430">
            <v>80.63</v>
          </cell>
        </row>
        <row r="6431">
          <cell r="A6431" t="str">
            <v>18.023.020-0</v>
          </cell>
          <cell r="B6431" t="str">
            <v>BANCA DE APOIO DE PANELAS, DE 0,60M DE LARG. ACAB. EM PC. DEMACARANDUBA DE 4CM DE ESP.</v>
          </cell>
          <cell r="C6431" t="str">
            <v>M2</v>
          </cell>
          <cell r="D6431">
            <v>144.99</v>
          </cell>
        </row>
        <row r="6432">
          <cell r="A6432" t="str">
            <v>18.023.999-0</v>
          </cell>
          <cell r="B6432" t="str">
            <v>FAMILIA 18.023TANQUE ALVENARIA</v>
          </cell>
          <cell r="D6432">
            <v>2560</v>
          </cell>
        </row>
        <row r="6433">
          <cell r="A6433" t="str">
            <v>18.024.001-0</v>
          </cell>
          <cell r="B6433" t="str">
            <v>BALCAO DE ATENDIMENTO EM CONCR. APARENTE, JAN. GUILHOTINA EM3 MOD., DE CEDRO</v>
          </cell>
          <cell r="C6433" t="str">
            <v>M2</v>
          </cell>
          <cell r="D6433">
            <v>385.62</v>
          </cell>
        </row>
        <row r="6434">
          <cell r="A6434" t="str">
            <v>18.024.002-0</v>
          </cell>
          <cell r="B6434" t="str">
            <v>BALCAO DE ATENDIMENTO EM CONCR. APARENTE, C/PASSAGEM, JAN. GUILHOTINA, PORTA DE 3CM DE ESP.</v>
          </cell>
          <cell r="C6434" t="str">
            <v>M2</v>
          </cell>
          <cell r="D6434">
            <v>333.17</v>
          </cell>
        </row>
        <row r="6435">
          <cell r="A6435" t="str">
            <v>18.024.010-0</v>
          </cell>
          <cell r="B6435" t="str">
            <v>TANQUE DE ALVEN. DE TIJ. E CX. DE DECANTACAO, MED. 80 X 65 X54CM E 50 X 45 X 40CM</v>
          </cell>
          <cell r="C6435" t="str">
            <v>UN</v>
          </cell>
          <cell r="D6435">
            <v>246.12</v>
          </cell>
        </row>
        <row r="6436">
          <cell r="A6436" t="str">
            <v>18.024.999-0</v>
          </cell>
          <cell r="B6436" t="str">
            <v>FAMILIA 18.024BALCAO ATEND.</v>
          </cell>
          <cell r="D6436">
            <v>2557</v>
          </cell>
        </row>
        <row r="6437">
          <cell r="A6437" t="str">
            <v>18.025.001-0</v>
          </cell>
          <cell r="B6437" t="str">
            <v>BEBEDOURO ELETR. DE PRESSAO, EM ACO INOX, MODELO DE PE, ADULTO/CRIANCA, CAPAC. DE 80 L/H</v>
          </cell>
          <cell r="C6437" t="str">
            <v>UN</v>
          </cell>
          <cell r="D6437">
            <v>650</v>
          </cell>
        </row>
        <row r="6438">
          <cell r="A6438" t="str">
            <v>18.025.005-0</v>
          </cell>
          <cell r="B6438" t="str">
            <v>BEBEDOURO ELETR. DE PRESSAO, EM ACO INOX, MODELO DE PE, ADULTO, CAPAC. DE 40 L/H, C/ 2 TORNEIRAS</v>
          </cell>
          <cell r="C6438" t="str">
            <v>UN</v>
          </cell>
          <cell r="D6438">
            <v>560</v>
          </cell>
        </row>
        <row r="6439">
          <cell r="A6439" t="str">
            <v>18.025.999-0</v>
          </cell>
          <cell r="B6439" t="str">
            <v>FAMILIA 18.025.APARELHOS ELETRICOS</v>
          </cell>
          <cell r="D6439">
            <v>1505</v>
          </cell>
        </row>
        <row r="6440">
          <cell r="A6440" t="str">
            <v>18.026.008-0</v>
          </cell>
          <cell r="B6440" t="str">
            <v>APARELHO DE AR CONDICIONADO DE 30.000BTU/H, 220V, 3HP</v>
          </cell>
          <cell r="C6440" t="str">
            <v>UN</v>
          </cell>
          <cell r="D6440">
            <v>2490</v>
          </cell>
        </row>
        <row r="6441">
          <cell r="A6441" t="str">
            <v>18.026.010-0</v>
          </cell>
          <cell r="B6441" t="str">
            <v>APARELHO DE AR CONDICIONADO DE 18.000BTU/H, 220V, 2HP</v>
          </cell>
          <cell r="C6441" t="str">
            <v>UN</v>
          </cell>
          <cell r="D6441">
            <v>1349.1</v>
          </cell>
        </row>
        <row r="6442">
          <cell r="A6442" t="str">
            <v>18.026.012-0</v>
          </cell>
          <cell r="B6442" t="str">
            <v>APARELHO DE AR CONDICIONADO DE 12.000BTU/H, 110/220V, 1HP</v>
          </cell>
          <cell r="C6442" t="str">
            <v>UN</v>
          </cell>
          <cell r="D6442">
            <v>1099</v>
          </cell>
        </row>
        <row r="6443">
          <cell r="A6443" t="str">
            <v>18.026.015-0</v>
          </cell>
          <cell r="B6443" t="str">
            <v>APARELHO DE AR CONDICIONADO DE 10.000BTU/H, 110/220V, 1HP</v>
          </cell>
          <cell r="C6443" t="str">
            <v>UN</v>
          </cell>
          <cell r="D6443">
            <v>899</v>
          </cell>
        </row>
        <row r="6444">
          <cell r="A6444" t="str">
            <v>18.026.020-0</v>
          </cell>
          <cell r="B6444" t="str">
            <v>APARELHO DE AR CONDICIONADO DE 7.500BTU/H, 110V, 3/4HP</v>
          </cell>
          <cell r="C6444" t="str">
            <v>UN</v>
          </cell>
          <cell r="D6444">
            <v>679.15</v>
          </cell>
        </row>
        <row r="6445">
          <cell r="A6445" t="str">
            <v>18.026.999-0</v>
          </cell>
          <cell r="B6445" t="str">
            <v>FAMILIA 18.026AR CONDICIONADO</v>
          </cell>
          <cell r="D6445">
            <v>1706</v>
          </cell>
        </row>
        <row r="6446">
          <cell r="A6446" t="str">
            <v>18.027.089-0</v>
          </cell>
          <cell r="B6446" t="str">
            <v>LUMINARIA FECHADA,P/ILUM.RUAS,AV.E PRACAS,FORMA OVOIDE,CORPOREFL.ESTAMP.CHAPA ALUM.P/LAMP.MISTA ATE 500W,VAPOR MERCURIO,</v>
          </cell>
          <cell r="C6446" t="str">
            <v>UN</v>
          </cell>
          <cell r="D6446">
            <v>215.09</v>
          </cell>
        </row>
        <row r="6447">
          <cell r="A6447" t="str">
            <v>18.027.095-0</v>
          </cell>
          <cell r="B6447" t="str">
            <v>LUMINARIA FECHADA,P/ILUM.QUADRA ESPORTES,DEP.E GALPOES,FORMACIRC.CORPO,FLANGE FUND.ALUM.DIF.VIDR.TEMP.LAMP.MISTA ATE 250</v>
          </cell>
          <cell r="C6447" t="str">
            <v>UN</v>
          </cell>
          <cell r="D6447">
            <v>180.45</v>
          </cell>
        </row>
        <row r="6448">
          <cell r="A6448" t="str">
            <v>18.027.100-0</v>
          </cell>
          <cell r="B6448" t="str">
            <v>LUMINARIA ABERTA,P/ILUM.RUAS,EM ALUM.ESTAMP.FORMA OVOIDE,P/LAMP.MISTA,VAPOR MERCURIO,SODIO OU MET.ATE 250W,EXCL.LAMP.E</v>
          </cell>
          <cell r="C6448" t="str">
            <v>UN</v>
          </cell>
          <cell r="D6448">
            <v>75.36</v>
          </cell>
        </row>
        <row r="6449">
          <cell r="A6449" t="str">
            <v>18.027.110-0</v>
          </cell>
          <cell r="B6449" t="str">
            <v>LUMINARIA A PROVA GASES,VAPORES E POS,HERMETICA,LENTE VIDR.TRANSP.CORPO E GRADE ALUM.FUND.P/LAMP.INCAND.ATE 200W,MISTA O</v>
          </cell>
          <cell r="C6449" t="str">
            <v>UN</v>
          </cell>
          <cell r="D6449">
            <v>65</v>
          </cell>
        </row>
        <row r="6450">
          <cell r="A6450" t="str">
            <v>18.027.112-0</v>
          </cell>
          <cell r="B6450" t="str">
            <v>IDEM ITEM 18.027.110,SENDO A LUMINARIA P/COLOC.EM PAREDE.</v>
          </cell>
          <cell r="C6450" t="str">
            <v>UN</v>
          </cell>
          <cell r="D6450">
            <v>89.5</v>
          </cell>
        </row>
        <row r="6451">
          <cell r="A6451" t="str">
            <v>18.027.120-0</v>
          </cell>
          <cell r="B6451" t="str">
            <v>LUMINARIA PROVA EXPLOSAO,USO LOCAIS C/GASES/VAPORES INFLA.ALUM.FUND.VID.RESIST.CHOQUE TERMICO,LAMP.INCAND.ATE 200W,MISTA</v>
          </cell>
          <cell r="C6451" t="str">
            <v>UN</v>
          </cell>
          <cell r="D6451">
            <v>188.86</v>
          </cell>
        </row>
        <row r="6452">
          <cell r="A6452" t="str">
            <v>18.027.125-0</v>
          </cell>
          <cell r="B6452" t="str">
            <v>IDEM ITEM 18.027.120,SENDO A LUMINARIA P/COLOC.EM PAREDE.</v>
          </cell>
          <cell r="C6452" t="str">
            <v>UN</v>
          </cell>
          <cell r="D6452">
            <v>203.97</v>
          </cell>
        </row>
        <row r="6453">
          <cell r="A6453" t="str">
            <v>18.027.130-0</v>
          </cell>
          <cell r="B6453" t="str">
            <v>PROJETOR P/ILUM.DE QUADRAS DE ESPORTE,PATIOS OU FACHADAS,EMALUM.REPUXADO,LENTE EM VIDRO TEMPERADO (DIAM.APROX.300MM),P/</v>
          </cell>
          <cell r="C6453" t="str">
            <v>UN</v>
          </cell>
          <cell r="D6453">
            <v>140.07</v>
          </cell>
        </row>
        <row r="6454">
          <cell r="A6454" t="str">
            <v>18.027.135-0</v>
          </cell>
          <cell r="B6454" t="str">
            <v>IDEM ITEM 18.027.130,SENDO PROJETOR (DIAM.APROX.220MM)P/LAMP.INCAND.200W.</v>
          </cell>
          <cell r="C6454" t="str">
            <v>UN</v>
          </cell>
          <cell r="D6454">
            <v>74.95</v>
          </cell>
        </row>
        <row r="6455">
          <cell r="A6455" t="str">
            <v>18.027.140-0</v>
          </cell>
          <cell r="B6455" t="str">
            <v>LUMINARIA P/SINALIZACAO DE GARAGEM, DUPLA, GLOBO EM PLAST. ROSQUEADO AO CORPO, P/LAMPADA STANDARD DE 60W</v>
          </cell>
          <cell r="C6455" t="str">
            <v>UN</v>
          </cell>
          <cell r="D6455">
            <v>77.52</v>
          </cell>
        </row>
        <row r="6456">
          <cell r="A6456" t="str">
            <v>18.027.145-0</v>
          </cell>
          <cell r="B6456" t="str">
            <v>RELE FOTOELETRICO, P/COMANDO DE ILUMINACAO EXT., NA TENSAO DE 220V E CARGA MAXIMA DE 1000W</v>
          </cell>
          <cell r="C6456" t="str">
            <v>UN</v>
          </cell>
          <cell r="D6456">
            <v>21.32</v>
          </cell>
        </row>
        <row r="6457">
          <cell r="A6457" t="str">
            <v>18.027.200-0</v>
          </cell>
          <cell r="B6457" t="str">
            <v>LUMINARIA DE SOBREPOR, TIPO CALHA, EQUIPADA C/REATOR DE PARTIDA RAPIDA E LAMPADA FLUORESCENTE DE 1 X 20W</v>
          </cell>
          <cell r="C6457" t="str">
            <v>UN</v>
          </cell>
          <cell r="D6457">
            <v>43.72</v>
          </cell>
        </row>
        <row r="6458">
          <cell r="A6458" t="str">
            <v>18.027.202-0</v>
          </cell>
          <cell r="B6458" t="str">
            <v>LUMINARIA DE SOBREPOR, TIPO CALHA, EQUIPADA C/REATOR DE PARTIDA RAPIDA E LAMPADA FLUORESCENTE DE 2 X 20W</v>
          </cell>
          <cell r="C6458" t="str">
            <v>UN</v>
          </cell>
          <cell r="D6458">
            <v>61.38</v>
          </cell>
        </row>
        <row r="6459">
          <cell r="A6459" t="str">
            <v>18.027.204-0</v>
          </cell>
          <cell r="B6459" t="str">
            <v>LUMINARIA DE SOBREPOR, TIPO CALHA, EQUIPADA C/REATOR DE PARTIDA RAPIDA E LAMPADA FLUORESCENTE DE 3 X 20W</v>
          </cell>
          <cell r="C6459" t="str">
            <v>UN</v>
          </cell>
          <cell r="D6459">
            <v>87.69</v>
          </cell>
        </row>
        <row r="6460">
          <cell r="A6460" t="str">
            <v>18.027.206-0</v>
          </cell>
          <cell r="B6460" t="str">
            <v>LUMINARIA DE SOBREPOR, TIPO CALHA, EQUIPADA C/REATOR DE PARTIDA RAPIDA E LAMPADA FLUORESCENTE DE 4 X 20W</v>
          </cell>
          <cell r="C6460" t="str">
            <v>UN</v>
          </cell>
          <cell r="D6460">
            <v>109.07</v>
          </cell>
        </row>
        <row r="6461">
          <cell r="A6461" t="str">
            <v>18.027.208-0</v>
          </cell>
          <cell r="B6461" t="str">
            <v>LUMINARIA DE SOBREPOR, TIPO CALHA, EQUIPADA C/REATOR DE PARTIDA RAPIDA E LAMPADA FLUORESCENTE DE 1 X 40W</v>
          </cell>
          <cell r="C6461" t="str">
            <v>UN</v>
          </cell>
          <cell r="D6461">
            <v>52.25</v>
          </cell>
        </row>
        <row r="6462">
          <cell r="A6462" t="str">
            <v>18.027.210-0</v>
          </cell>
          <cell r="B6462" t="str">
            <v>LUMINARIA DE SOBREPOR, TIPO CALHA, EQUIPADA C/REATOR DE PARTIDA RAPIDA E LAMPADA FLUORESCENTE DE 2 X 40W</v>
          </cell>
          <cell r="C6462" t="str">
            <v>UN</v>
          </cell>
          <cell r="D6462">
            <v>69.03</v>
          </cell>
        </row>
        <row r="6463">
          <cell r="A6463" t="str">
            <v>18.027.212-0</v>
          </cell>
          <cell r="B6463" t="str">
            <v>LUMINARIA DE SOBREPOR, TIPO CALHA, EQUIPADA C/REATOR DE PARTIDA RAPIDA E LAMPADA FLUORESCENTE DE 3 X 40W</v>
          </cell>
          <cell r="C6463" t="str">
            <v>UN</v>
          </cell>
          <cell r="D6463">
            <v>96.63</v>
          </cell>
        </row>
        <row r="6464">
          <cell r="A6464" t="str">
            <v>18.027.214-0</v>
          </cell>
          <cell r="B6464" t="str">
            <v>LUMINARIA DE SOBREPOR, TIPO CALHA, EQUIPADA C/REATOR DE PARTIDA RAPIDA E LAMPADA FLUORESCENTE DE 4 X 40W</v>
          </cell>
          <cell r="C6464" t="str">
            <v>UN</v>
          </cell>
          <cell r="D6464">
            <v>114.09</v>
          </cell>
        </row>
        <row r="6465">
          <cell r="A6465" t="str">
            <v>18.027.220-0</v>
          </cell>
          <cell r="B6465" t="str">
            <v>LUMINARIA DE SOBREPOR, TIPO CALHA, EQUIPADA C/STARTER, REATOR CONVENCIONAL E LAMPADA FLUORESCENTE DE 1 X 20W</v>
          </cell>
          <cell r="C6465" t="str">
            <v>UN</v>
          </cell>
          <cell r="D6465">
            <v>30.7</v>
          </cell>
        </row>
        <row r="6466">
          <cell r="A6466" t="str">
            <v>18.027.222-0</v>
          </cell>
          <cell r="B6466" t="str">
            <v>LUMINARIA DE SOBREPOR, TIPO CALHA, EQUIPADA C/STARTER, REATOR CONVENCIONAL E LAMPADA FLUORESCENTE DE 2 X 20W</v>
          </cell>
          <cell r="C6466" t="str">
            <v>UN</v>
          </cell>
          <cell r="D6466">
            <v>49.38</v>
          </cell>
        </row>
        <row r="6467">
          <cell r="A6467" t="str">
            <v>18.027.224-0</v>
          </cell>
          <cell r="B6467" t="str">
            <v>LUMINARIA DE SOBREPOR, TIPO CALHA, EQUIPADA C/STARTER, REATOR CONVENCIONAL E LAMPADA FLUORESCENTE DE 3 X 20W</v>
          </cell>
          <cell r="C6467" t="str">
            <v>UN</v>
          </cell>
          <cell r="D6467">
            <v>68.75</v>
          </cell>
        </row>
        <row r="6468">
          <cell r="A6468" t="str">
            <v>18.027.226-0</v>
          </cell>
          <cell r="B6468" t="str">
            <v>LUMINARIA DE SOBREPOR, TIPO CALHA, EQUIPADA C/STARTER, REATOR CONVENCIONAL E LAMPADA FLUORESCENTE DE 4 X 20W</v>
          </cell>
          <cell r="C6468" t="str">
            <v>UN</v>
          </cell>
          <cell r="D6468">
            <v>88.11</v>
          </cell>
        </row>
        <row r="6469">
          <cell r="A6469" t="str">
            <v>18.027.228-0</v>
          </cell>
          <cell r="B6469" t="str">
            <v>LUMINARIA DE SOBREPOR, TIPO CALHA, EQUIPADA C/STARTER, REATOR CONVENCIONAL E LAMPADA FLUORESCENTE DE 1 X 40W</v>
          </cell>
          <cell r="C6469" t="str">
            <v>UN</v>
          </cell>
          <cell r="D6469">
            <v>49.86</v>
          </cell>
        </row>
        <row r="6470">
          <cell r="A6470" t="str">
            <v>18.027.230-0</v>
          </cell>
          <cell r="B6470" t="str">
            <v>LUMINARIA DE SOBREPOR, TIPO CALHA, EQUIPADA C/STARTER, REATOR CONVENCIONAL E LAMPADA FLUORESCENTE DE 2 X 40W</v>
          </cell>
          <cell r="C6470" t="str">
            <v>UN</v>
          </cell>
          <cell r="D6470">
            <v>73.56</v>
          </cell>
        </row>
        <row r="6471">
          <cell r="A6471" t="str">
            <v>18.027.232-0</v>
          </cell>
          <cell r="B6471" t="str">
            <v>LUMINARIA DE SOBREPOR, TIPO CALHA, EQUIPADA C/STARTER, REATOR CONVENCIONAL E LAMPADA FLUORESCENTE DE 3 X 40W</v>
          </cell>
          <cell r="C6471" t="str">
            <v>UN</v>
          </cell>
          <cell r="D6471">
            <v>101.03</v>
          </cell>
        </row>
        <row r="6472">
          <cell r="A6472" t="str">
            <v>18.027.234-0</v>
          </cell>
          <cell r="B6472" t="str">
            <v>LUMINARIA DE SOBREPOR, TIPO CALHA, EQUIPADA C/STARTER, REATOR CONVENCIONAL E LAMPADA FLUORESCENTE DE 4 X 40W</v>
          </cell>
          <cell r="C6472" t="str">
            <v>UN</v>
          </cell>
          <cell r="D6472">
            <v>127.82</v>
          </cell>
        </row>
        <row r="6473">
          <cell r="A6473" t="str">
            <v>18.027.240-0</v>
          </cell>
          <cell r="B6473" t="str">
            <v>LUMINARIA DE EMBUTIR, TIPO CALHA, EQUIPADA C/REATOR DE PARTIDA RAPIDA E LAMPADA FLUORESCENTE DE 1 X 20W</v>
          </cell>
          <cell r="C6473" t="str">
            <v>UN</v>
          </cell>
          <cell r="D6473">
            <v>43.41</v>
          </cell>
        </row>
        <row r="6474">
          <cell r="A6474" t="str">
            <v>18.027.242-0</v>
          </cell>
          <cell r="B6474" t="str">
            <v>LUMINARIA DE EMBUTIR, TIPO CALHA, EQUIPADA C/REATOR DE PARTIDA RAPIDA E LAMPADA FLUORESCENTE DE 2 X 20W</v>
          </cell>
          <cell r="C6474" t="str">
            <v>UN</v>
          </cell>
          <cell r="D6474">
            <v>61.07</v>
          </cell>
        </row>
        <row r="6475">
          <cell r="A6475" t="str">
            <v>18.027.244-0</v>
          </cell>
          <cell r="B6475" t="str">
            <v>LUMINARIA DE EMBUTIR, TIPO CALHA, EQUIPADA C/REATOR DE PARTIDA RAPIDA E LAMPADA FLUORESCENTE DE 3 X 20W</v>
          </cell>
          <cell r="C6475" t="str">
            <v>UN</v>
          </cell>
          <cell r="D6475">
            <v>87.38</v>
          </cell>
        </row>
        <row r="6476">
          <cell r="A6476" t="str">
            <v>18.027.246-0</v>
          </cell>
          <cell r="B6476" t="str">
            <v>LUMINARIA DE EMBUTIR, TIPO CALHA, EQUIPADA C/REATOR DE PARTIDA RAPIDA E LAMPADA FLUORESCENTE DE 4 X 20W</v>
          </cell>
          <cell r="C6476" t="str">
            <v>UN</v>
          </cell>
          <cell r="D6476">
            <v>108.77</v>
          </cell>
        </row>
        <row r="6477">
          <cell r="A6477" t="str">
            <v>18.027.248-0</v>
          </cell>
          <cell r="B6477" t="str">
            <v>LUMINARIA DE EMBUTIR, TIPO CALHA, EQUIPADA C/REATOR DE PARTIDA RAPIDA E LAMPADA FLUORESCENTE DE 1 X 40W</v>
          </cell>
          <cell r="C6477" t="str">
            <v>UN</v>
          </cell>
          <cell r="D6477">
            <v>51.94</v>
          </cell>
        </row>
        <row r="6478">
          <cell r="A6478" t="str">
            <v>18.027.250-0</v>
          </cell>
          <cell r="B6478" t="str">
            <v>LUMINARIA DE EMBUTIR, TIPO CALHA, EQUIPADA C/REATOR DE PARTIDA RAPIDA E LAMPADA FLUORESCENTE DE 2 X 40W</v>
          </cell>
          <cell r="C6478" t="str">
            <v>UN</v>
          </cell>
          <cell r="D6478">
            <v>68.72</v>
          </cell>
        </row>
        <row r="6479">
          <cell r="A6479" t="str">
            <v>18.027.252-0</v>
          </cell>
          <cell r="B6479" t="str">
            <v>LUMINARIA DE EMBUTIR, TIPO CALHA, EQUIPADA C/REATOR DE PARTIDA RAPIDA E LAMPADA FLUORESCENTE DE 3 X 40W</v>
          </cell>
          <cell r="C6479" t="str">
            <v>UN</v>
          </cell>
          <cell r="D6479">
            <v>96.33</v>
          </cell>
        </row>
        <row r="6480">
          <cell r="A6480" t="str">
            <v>18.027.254-0</v>
          </cell>
          <cell r="B6480" t="str">
            <v>LUMINARIA DE EMBUTIR, TIPO CALHA, EQUIPADA C/REATOR DE PARTIDA RAPIDA E LAMPADA FLUORESCENTE DE 4 X 40W</v>
          </cell>
          <cell r="C6480" t="str">
            <v>UN</v>
          </cell>
          <cell r="D6480">
            <v>113.78</v>
          </cell>
        </row>
        <row r="6481">
          <cell r="A6481" t="str">
            <v>18.027.260-0</v>
          </cell>
          <cell r="B6481" t="str">
            <v>LUMINARIA DE EMBUTIR, TIPO CALHA, EQUIPADA C/STARTER, REATORCONVENCIONAL E LAMPADA FLUORESCENTE DE 1 X 20W</v>
          </cell>
          <cell r="C6481" t="str">
            <v>UN</v>
          </cell>
          <cell r="D6481">
            <v>31.91</v>
          </cell>
        </row>
        <row r="6482">
          <cell r="A6482" t="str">
            <v>18.027.262-0</v>
          </cell>
          <cell r="B6482" t="str">
            <v>LUMINARIA DE EMBUTIR, TIPO CALHA, EQUIPADA C/STARTER, REATORCONVENCIONAL E LAMPADA FLUORESCENTE DE 2 X 20W</v>
          </cell>
          <cell r="C6482" t="str">
            <v>UN</v>
          </cell>
          <cell r="D6482">
            <v>49.07</v>
          </cell>
        </row>
        <row r="6483">
          <cell r="A6483" t="str">
            <v>18.027.264-0</v>
          </cell>
          <cell r="B6483" t="str">
            <v>LUMINARIA DE EMBUTIR, TIPO CALHA, EQUIPADA C/STARTER, REATORCONVENCIONAL E LAMPADA FLUORESCENTE DE 3 X 20W</v>
          </cell>
          <cell r="C6483" t="str">
            <v>UN</v>
          </cell>
          <cell r="D6483">
            <v>68.44</v>
          </cell>
        </row>
        <row r="6484">
          <cell r="A6484" t="str">
            <v>18.027.266-0</v>
          </cell>
          <cell r="B6484" t="str">
            <v>LUMINARIA DE EMBUTIR, TIPO CALHA, EQUIPADA C/STARTER, REATORCONVENCIONAL E LAMPADA FLUORESCENTE DE 4 X 20W</v>
          </cell>
          <cell r="C6484" t="str">
            <v>UN</v>
          </cell>
          <cell r="D6484">
            <v>87.8</v>
          </cell>
        </row>
        <row r="6485">
          <cell r="A6485" t="str">
            <v>18.027.268-0</v>
          </cell>
          <cell r="B6485" t="str">
            <v>LUMINARIA DE EMBUTIR, TIPO CALHA, EQUIPADA C/STARTER, REATORCONVENCIONAL E LAMPADA FLUORESCENTE DE 1 X 40W</v>
          </cell>
          <cell r="C6485" t="str">
            <v>UN</v>
          </cell>
          <cell r="D6485">
            <v>49.1</v>
          </cell>
        </row>
        <row r="6486">
          <cell r="A6486" t="str">
            <v>18.027.270-0</v>
          </cell>
          <cell r="B6486" t="str">
            <v>LUMINARIA DE EMBUTIR, TIPO CALHA, EQUIPADA C/STARTER, REATORCONVENCIONAL E LAMPADA FLUORESCENTE DE 2 X 40W</v>
          </cell>
          <cell r="C6486" t="str">
            <v>UN</v>
          </cell>
          <cell r="D6486">
            <v>73.25</v>
          </cell>
        </row>
        <row r="6487">
          <cell r="A6487" t="str">
            <v>18.027.272-0</v>
          </cell>
          <cell r="B6487" t="str">
            <v>LUMINARIA DE EMBUTIR, TIPO CALHA, EQUIPADA C/STARTER, REATORCONVENCIONAL E LAMPADA FLUORESCENTE DE 3 X 40W</v>
          </cell>
          <cell r="C6487" t="str">
            <v>UN</v>
          </cell>
          <cell r="D6487">
            <v>100.72</v>
          </cell>
        </row>
        <row r="6488">
          <cell r="A6488" t="str">
            <v>18.027.274-0</v>
          </cell>
          <cell r="B6488" t="str">
            <v>LUMINARIA DE EMBUTIR, TIPO CALHA, EQUIPADA C/STARTER, REATORCONVENCIONAL E LAMPADA FLUORESCENTE DE 4 X 40W</v>
          </cell>
          <cell r="C6488" t="str">
            <v>UN</v>
          </cell>
          <cell r="D6488">
            <v>127.51</v>
          </cell>
        </row>
        <row r="6489">
          <cell r="A6489" t="str">
            <v>18.027.280-0</v>
          </cell>
          <cell r="B6489" t="str">
            <v>ARANDELA, DE PAREDE, C/RECEPTACULO P/LAMPADA INCANDESCENTE,REFLETOR EM MAT. ANTI-FERRUGEM E BRACO DE ALUMINIO ANODIZADO</v>
          </cell>
          <cell r="C6489" t="str">
            <v>UN</v>
          </cell>
          <cell r="D6489">
            <v>21.6</v>
          </cell>
        </row>
        <row r="6490">
          <cell r="A6490" t="str">
            <v>18.027.290-0</v>
          </cell>
          <cell r="B6490" t="str">
            <v>GLOBO ESFERICO, PLAFONIER REPUXADO DE ALUMINIO C/DIFUSOR EMBASE DE VIDRO LEITOSO DE 4" X 6"</v>
          </cell>
          <cell r="C6490" t="str">
            <v>UN</v>
          </cell>
          <cell r="D6490">
            <v>16.600000000000001</v>
          </cell>
        </row>
        <row r="6491">
          <cell r="A6491" t="str">
            <v>18.027.292-0</v>
          </cell>
          <cell r="B6491" t="str">
            <v>GLOBO ESFERICO, PLAFONIER REPUXADO DE ALUMINIO C/DIFUSOR EMBASE DE VIDRO LEITOSO DE 4" X 8"</v>
          </cell>
          <cell r="C6491" t="str">
            <v>UN</v>
          </cell>
          <cell r="D6491">
            <v>21.1</v>
          </cell>
        </row>
        <row r="6492">
          <cell r="A6492" t="str">
            <v>18.027.295-0</v>
          </cell>
          <cell r="B6492" t="str">
            <v>GLOBO ESFERICO EM PLAST., DE 6" E PLAFONIER EM ALUMINIO</v>
          </cell>
          <cell r="C6492" t="str">
            <v>UN</v>
          </cell>
          <cell r="D6492">
            <v>13.7</v>
          </cell>
        </row>
        <row r="6493">
          <cell r="A6493" t="str">
            <v>18.027.999-0</v>
          </cell>
          <cell r="B6493" t="str">
            <v>FAMILIA 18.027LUMINARIAS</v>
          </cell>
          <cell r="D6493">
            <v>2461</v>
          </cell>
        </row>
        <row r="6494">
          <cell r="A6494" t="str">
            <v>18.028.001-0</v>
          </cell>
          <cell r="B6494" t="str">
            <v>TRANSFORMADOR DE DISTRIB.DE 30KVA,ABRIGADO,OLEO MINERAL,TRIFASICO,60HZ,CLASSE 15KV</v>
          </cell>
          <cell r="C6494" t="str">
            <v>UN</v>
          </cell>
          <cell r="D6494">
            <v>3653.2</v>
          </cell>
        </row>
        <row r="6495">
          <cell r="A6495" t="str">
            <v>18.028.005-0</v>
          </cell>
          <cell r="B6495" t="str">
            <v>TRANSFORMADOR DE DISTRIB. DE 45KVA, TRIFASICO, 60HZ, CLASSE15KV</v>
          </cell>
          <cell r="C6495" t="str">
            <v>UN</v>
          </cell>
          <cell r="D6495">
            <v>4457.8</v>
          </cell>
        </row>
        <row r="6496">
          <cell r="A6496" t="str">
            <v>18.028.010-0</v>
          </cell>
          <cell r="B6496" t="str">
            <v>TRANSFORMADOR DE DISTRIB. DE 75KVA, TRIFASICO, 60HZ, CLASSE15KV</v>
          </cell>
          <cell r="C6496" t="str">
            <v>UN</v>
          </cell>
          <cell r="D6496">
            <v>5857.4</v>
          </cell>
        </row>
        <row r="6497">
          <cell r="A6497" t="str">
            <v>18.028.015-0</v>
          </cell>
          <cell r="B6497" t="str">
            <v>TRANSFORMADOR DE DISTRIB. DE 112,5KVA, TRIFASICO, 60HZ, CLASSE 15KV</v>
          </cell>
          <cell r="C6497" t="str">
            <v>UN</v>
          </cell>
          <cell r="D6497">
            <v>7507.01</v>
          </cell>
        </row>
        <row r="6498">
          <cell r="A6498" t="str">
            <v>18.028.020-0</v>
          </cell>
          <cell r="B6498" t="str">
            <v>TRANSFORMADOR DE DISTRIB. DE 150KVA, TRIFASICO, 60HZ, CLASSE15KV</v>
          </cell>
          <cell r="C6498" t="str">
            <v>UN</v>
          </cell>
          <cell r="D6498">
            <v>9082.61</v>
          </cell>
        </row>
        <row r="6499">
          <cell r="A6499" t="str">
            <v>18.028.025-0</v>
          </cell>
          <cell r="B6499" t="str">
            <v>TRANSFORMADOR DE DISTRIB. DE 225KVA, TRIFASICO, 60HZ, CLASSE15KV</v>
          </cell>
          <cell r="C6499" t="str">
            <v>UN</v>
          </cell>
          <cell r="D6499">
            <v>12594.21</v>
          </cell>
        </row>
        <row r="6500">
          <cell r="A6500" t="str">
            <v>18.028.030-0</v>
          </cell>
          <cell r="B6500" t="str">
            <v>TRANSFORMADOR DE DISTRIB. DE 300KVA, TRIFASICO, 60HZ, CLASSE15KV</v>
          </cell>
          <cell r="C6500" t="str">
            <v>UN</v>
          </cell>
          <cell r="D6500">
            <v>14351.81</v>
          </cell>
        </row>
        <row r="6501">
          <cell r="A6501" t="str">
            <v>18.028.035-0</v>
          </cell>
          <cell r="B6501" t="str">
            <v>TRANSFORMADOR DE DISTRIB. DE 500KVA, TRIFASICO, 60HZ, CLASSE15KV</v>
          </cell>
          <cell r="C6501" t="str">
            <v>UN</v>
          </cell>
          <cell r="D6501">
            <v>21521.41</v>
          </cell>
        </row>
        <row r="6502">
          <cell r="A6502" t="str">
            <v>18.028.040-0</v>
          </cell>
          <cell r="B6502" t="str">
            <v>TRANSFORMADOR DE DISTRIB. DE 750KVA, TRIFASICO, 60HZ, CLASSE15KV</v>
          </cell>
          <cell r="C6502" t="str">
            <v>UN</v>
          </cell>
          <cell r="D6502">
            <v>27658.02</v>
          </cell>
        </row>
        <row r="6503">
          <cell r="A6503" t="str">
            <v>18.028.050-0</v>
          </cell>
          <cell r="B6503" t="str">
            <v>TRANSFORMADOR DE DISTRIB. DE 1000KVA, TRIFASICO, 60HZ, CLASSE 15KV</v>
          </cell>
          <cell r="C6503" t="str">
            <v>UN</v>
          </cell>
          <cell r="D6503">
            <v>42783.62</v>
          </cell>
        </row>
        <row r="6504">
          <cell r="A6504" t="str">
            <v>18.028.999-0</v>
          </cell>
          <cell r="B6504" t="str">
            <v>FAMILIA 18.028TRANSFORMADORES</v>
          </cell>
          <cell r="D6504">
            <v>2284</v>
          </cell>
        </row>
        <row r="6505">
          <cell r="A6505" t="str">
            <v>18.029.005-0</v>
          </cell>
          <cell r="B6505" t="str">
            <v>BOMBA HIDR. CENTRIFUGA, C/MOTOR ELETR., POTENCIA DE 1/3CV</v>
          </cell>
          <cell r="C6505" t="str">
            <v>UN</v>
          </cell>
          <cell r="D6505">
            <v>362.8</v>
          </cell>
        </row>
        <row r="6506">
          <cell r="A6506" t="str">
            <v>18.029.010-0</v>
          </cell>
          <cell r="B6506" t="str">
            <v>BOMBA HIDR. CENTRIFUGA, C/MOTOR ELETR., POTENCIA DE 0,5CV</v>
          </cell>
          <cell r="C6506" t="str">
            <v>UN</v>
          </cell>
          <cell r="D6506">
            <v>384.65</v>
          </cell>
        </row>
        <row r="6507">
          <cell r="A6507" t="str">
            <v>18.029.012-0</v>
          </cell>
          <cell r="B6507" t="str">
            <v>BOMBA HIDR. CENTRIFUGA, C/MOTOR ELETR., POTENCIA DE 3/4CV</v>
          </cell>
          <cell r="C6507" t="str">
            <v>UN</v>
          </cell>
          <cell r="D6507">
            <v>520.28</v>
          </cell>
        </row>
        <row r="6508">
          <cell r="A6508" t="str">
            <v>18.029.015-0</v>
          </cell>
          <cell r="B6508" t="str">
            <v>BOMBA HIDR. CENTRIFUGA, C/MOTOR ELETR., POTENCIA DE 1CV</v>
          </cell>
          <cell r="C6508" t="str">
            <v>UN</v>
          </cell>
          <cell r="D6508">
            <v>531.44000000000005</v>
          </cell>
        </row>
        <row r="6509">
          <cell r="A6509" t="str">
            <v>18.029.020-0</v>
          </cell>
          <cell r="B6509" t="str">
            <v>BOMBA HIDR. CENTRIFUGA, C/MOTOR ELETR., POTENCIA DE 1,5CV</v>
          </cell>
          <cell r="C6509" t="str">
            <v>UN</v>
          </cell>
          <cell r="D6509">
            <v>638.57000000000005</v>
          </cell>
        </row>
        <row r="6510">
          <cell r="A6510" t="str">
            <v>18.029.025-0</v>
          </cell>
          <cell r="B6510" t="str">
            <v>BOMBA HIDR. CENTRIFUGA, C/MOTOR ELETR., POTENCIA DE 2CV</v>
          </cell>
          <cell r="C6510" t="str">
            <v>UN</v>
          </cell>
          <cell r="D6510">
            <v>595.08000000000004</v>
          </cell>
        </row>
        <row r="6511">
          <cell r="A6511" t="str">
            <v>18.029.030-0</v>
          </cell>
          <cell r="B6511" t="str">
            <v>BOMBA HIDR. CENTRIFUGA, C/MOTOR ELETR., POTENCIA DE 3CV</v>
          </cell>
          <cell r="C6511" t="str">
            <v>UN</v>
          </cell>
          <cell r="D6511">
            <v>720.62</v>
          </cell>
        </row>
        <row r="6512">
          <cell r="A6512" t="str">
            <v>18.029.035-0</v>
          </cell>
          <cell r="B6512" t="str">
            <v>BOMBA HIDR. CENTRIFUGA, C/MOTOR ELETR., POTENCIA DE 5CV</v>
          </cell>
          <cell r="C6512" t="str">
            <v>UN</v>
          </cell>
          <cell r="D6512">
            <v>1220.3599999999999</v>
          </cell>
        </row>
        <row r="6513">
          <cell r="A6513" t="str">
            <v>18.029.040-0</v>
          </cell>
          <cell r="B6513" t="str">
            <v>BOMBA HIDR. CENTRIFUGA, C/MOTOR ELETR., POTENCIA DE 10CV</v>
          </cell>
          <cell r="C6513" t="str">
            <v>UN</v>
          </cell>
          <cell r="D6513">
            <v>1957.59</v>
          </cell>
        </row>
        <row r="6514">
          <cell r="A6514" t="str">
            <v>18.029.070-0</v>
          </cell>
          <cell r="B6514" t="str">
            <v>BOMBA CENTRIFUGA SUBMERSA, P/AGUAS SERVIDAS, DE 0,5CV, 110 /220V</v>
          </cell>
          <cell r="C6514" t="str">
            <v>UN</v>
          </cell>
          <cell r="D6514">
            <v>926.89</v>
          </cell>
        </row>
        <row r="6515">
          <cell r="A6515" t="str">
            <v>18.029.075-0</v>
          </cell>
          <cell r="B6515" t="str">
            <v>BOMBA CENTRIFUGA SUBMERSA, P/AGUAS SERVIDAS, DE 1CV, 110 / 220V</v>
          </cell>
          <cell r="C6515" t="str">
            <v>UN</v>
          </cell>
          <cell r="D6515">
            <v>1189.45</v>
          </cell>
        </row>
        <row r="6516">
          <cell r="A6516" t="str">
            <v>18.029.080-0</v>
          </cell>
          <cell r="B6516" t="str">
            <v>BOMBA CENTRIFUGA SUBMERSA, P/AGUAS SERVIDAS, DE 2CV, 220V</v>
          </cell>
          <cell r="C6516" t="str">
            <v>UN</v>
          </cell>
          <cell r="D6516">
            <v>1133.23</v>
          </cell>
        </row>
        <row r="6517">
          <cell r="A6517" t="str">
            <v>18.029.085-0</v>
          </cell>
          <cell r="B6517" t="str">
            <v>BOMBA CENTRIFUGA SUBMERSA, P/AGUAS SERVIDAS, DE 4CV, 220 / 380V</v>
          </cell>
          <cell r="C6517" t="str">
            <v>UN</v>
          </cell>
          <cell r="D6517">
            <v>1236.8</v>
          </cell>
        </row>
        <row r="6518">
          <cell r="A6518" t="str">
            <v>18.029.105-0</v>
          </cell>
          <cell r="B6518" t="str">
            <v>BOMBA CENTRIFUGA SUBMERSA, P/AGUAS FECAIS DE 0,5CV, 110 / 220V</v>
          </cell>
          <cell r="C6518" t="str">
            <v>UN</v>
          </cell>
          <cell r="D6518">
            <v>2637.33</v>
          </cell>
        </row>
        <row r="6519">
          <cell r="A6519" t="str">
            <v>18.029.110-0</v>
          </cell>
          <cell r="B6519" t="str">
            <v>BOMBA CENTRIFUGA SUBMERSA, P/AGUAS FECAIS, DE 1CV, 220V</v>
          </cell>
          <cell r="C6519" t="str">
            <v>UN</v>
          </cell>
          <cell r="D6519">
            <v>3171.47</v>
          </cell>
        </row>
        <row r="6520">
          <cell r="A6520" t="str">
            <v>18.029.115-0</v>
          </cell>
          <cell r="B6520" t="str">
            <v>BOMBA CENTRIFUGA SUBMERSA, P/AGUAS FECAIS, DE 2CV, 220V</v>
          </cell>
          <cell r="C6520" t="str">
            <v>UN</v>
          </cell>
          <cell r="D6520">
            <v>3668.65</v>
          </cell>
        </row>
        <row r="6521">
          <cell r="A6521" t="str">
            <v>18.029.120-0</v>
          </cell>
          <cell r="B6521" t="str">
            <v>BOMBA AUTO-ASPIRANTE, P/AGUA LIMPA, DE 1/3CV</v>
          </cell>
          <cell r="C6521" t="str">
            <v>UN</v>
          </cell>
          <cell r="D6521">
            <v>487.16</v>
          </cell>
        </row>
        <row r="6522">
          <cell r="A6522" t="str">
            <v>18.029.125-0</v>
          </cell>
          <cell r="B6522" t="str">
            <v>BOMBA AUTO-ASPIRANTE, P/AGUA LIMPA, DE 0,5CV</v>
          </cell>
          <cell r="C6522" t="str">
            <v>UN</v>
          </cell>
          <cell r="D6522">
            <v>501.96</v>
          </cell>
        </row>
        <row r="6523">
          <cell r="A6523" t="str">
            <v>18.029.130-0</v>
          </cell>
          <cell r="B6523" t="str">
            <v>BOMBA AUTO-ASPIRANTE, P/AGUA LIMPA, DE 1CV</v>
          </cell>
          <cell r="C6523" t="str">
            <v>UN</v>
          </cell>
          <cell r="D6523">
            <v>618.37</v>
          </cell>
        </row>
        <row r="6524">
          <cell r="A6524" t="str">
            <v>18.029.999-0</v>
          </cell>
          <cell r="B6524" t="str">
            <v>FAMILIA 18.029BOMBAS</v>
          </cell>
          <cell r="D6524">
            <v>2602</v>
          </cell>
        </row>
        <row r="6525">
          <cell r="A6525" t="str">
            <v>18.030.001-0</v>
          </cell>
          <cell r="B6525" t="str">
            <v>CONDICIONADOR AR TIPO SPLIT 9000 BTU'S,COMPREEND.1 CONDENSADOR E 1 EVAPORADOR(VIDE INSTAL.ASSENT.E INTERLIGACOES).FORN.</v>
          </cell>
          <cell r="C6525" t="str">
            <v>UN</v>
          </cell>
          <cell r="D6525">
            <v>1132</v>
          </cell>
        </row>
        <row r="6526">
          <cell r="A6526" t="str">
            <v>18.030.002-0</v>
          </cell>
          <cell r="B6526" t="str">
            <v>CONDICIONADOR AR TIPO SPLIT 12000 BTU'S,COMPREEND.1 CONDENSADOR E 1 EVAPORADOR (VIDE INSTAL.ASSENT.E INTERLIGACOES).FORN</v>
          </cell>
          <cell r="C6526" t="str">
            <v>UN</v>
          </cell>
          <cell r="D6526">
            <v>1310</v>
          </cell>
        </row>
        <row r="6527">
          <cell r="A6527" t="str">
            <v>18.030.003-0</v>
          </cell>
          <cell r="B6527" t="str">
            <v>CONDICIONADOR AR TIPO SPLIT 18000 BTU'S,COMPREEND.1 CONDENSADOR E 1 EVAPORADOR (VIDE INSTAL.ASSENT.E INTERLIGACOES).FORN</v>
          </cell>
          <cell r="C6527" t="str">
            <v>UN</v>
          </cell>
          <cell r="D6527">
            <v>1810</v>
          </cell>
        </row>
        <row r="6528">
          <cell r="A6528" t="str">
            <v>18.030.004-0</v>
          </cell>
          <cell r="B6528" t="str">
            <v>CONDICIONADOR AR TIPO SPLIT 18000 BTU'S,COMPREEND.1 CONDENSADOR E 2 EVAPORADORES (VIDE INSTAL.ASSENT.E INTERLIGACOES).</v>
          </cell>
          <cell r="C6528" t="str">
            <v>UN</v>
          </cell>
          <cell r="D6528">
            <v>2522</v>
          </cell>
        </row>
        <row r="6529">
          <cell r="A6529" t="str">
            <v>18.030.005-0</v>
          </cell>
          <cell r="B6529" t="str">
            <v>CONDICIONADOR AR TIPO SPLIT 24000 BTU'S,COMPREEND.1 CONDENSADOR E 1 EVAPORADOR(VIDE INSTAL.ASSENT.E INTERLIGACOES).FORN.</v>
          </cell>
          <cell r="C6529" t="str">
            <v>UN</v>
          </cell>
          <cell r="D6529">
            <v>2390</v>
          </cell>
        </row>
        <row r="6530">
          <cell r="A6530" t="str">
            <v>18.030.006-0</v>
          </cell>
          <cell r="B6530" t="str">
            <v>CONDICIONADOR AR TIPO SPLIT 24000 BTU'S,COMPREEND.1 CONDENSADOR E 2 EVAPORADORES (VIDE INSTAL.ASSENT.E INTERLIGACOES).</v>
          </cell>
          <cell r="C6530" t="str">
            <v>UN</v>
          </cell>
          <cell r="D6530">
            <v>2900</v>
          </cell>
        </row>
        <row r="6531">
          <cell r="A6531" t="str">
            <v>18.030.007-0</v>
          </cell>
          <cell r="B6531" t="str">
            <v>CONDICIONADOR AR TIPO SPLIT 30000 BTU'S,COMPREEND.1 CONDENSADOR E 1 EVAPORADOR (VIDE INSTAL.ASSENT.E INTERLIGACOES).FORN</v>
          </cell>
          <cell r="C6531" t="str">
            <v>UN</v>
          </cell>
          <cell r="D6531">
            <v>3559</v>
          </cell>
        </row>
        <row r="6532">
          <cell r="A6532" t="str">
            <v>18.030.008-0</v>
          </cell>
          <cell r="B6532" t="str">
            <v>CONDICIONADOR AR TIPO SPLIT 36000 BTU'S,COMPREEND.1 CONDENSADOR E 1 EVAPORADOR (VIDE INSTAL.ASSENT.E INTERLIGACOES).FORN</v>
          </cell>
          <cell r="C6532" t="str">
            <v>UN</v>
          </cell>
          <cell r="D6532">
            <v>4097</v>
          </cell>
        </row>
        <row r="6533">
          <cell r="A6533" t="str">
            <v>18.030.009-0</v>
          </cell>
          <cell r="B6533" t="str">
            <v>CONDICIONADOR AR TIPO SPLIT 48000 BTU'S,COMPREEND.1 CONDENSADOR E 1 EVAPORADOR (VIDE INSTAL.ASSENT.E INTERLIGACOES).FORN</v>
          </cell>
          <cell r="C6533" t="str">
            <v>UN</v>
          </cell>
          <cell r="D6533">
            <v>4567</v>
          </cell>
        </row>
        <row r="6534">
          <cell r="A6534" t="str">
            <v>18.030.010-0</v>
          </cell>
          <cell r="B6534" t="str">
            <v>CONDICIONADOR AR TIPO SPLIT 60000 BTU'S,COMPREEND.1 CONDENSADOR E 1 EVAPORADOR (VIDE INSTAL.ASSENT.E INTERLIGACOES).FORN</v>
          </cell>
          <cell r="C6534" t="str">
            <v>UN</v>
          </cell>
          <cell r="D6534">
            <v>5128</v>
          </cell>
        </row>
        <row r="6535">
          <cell r="A6535" t="str">
            <v>18.030.999-0</v>
          </cell>
          <cell r="B6535" t="str">
            <v>CONDICIONADOR DE AR TIPO SPLIT.</v>
          </cell>
          <cell r="D6535">
            <v>775</v>
          </cell>
        </row>
        <row r="6536">
          <cell r="A6536" t="str">
            <v>18.031.010-0</v>
          </cell>
          <cell r="B6536" t="str">
            <v>GELADEIRA COMERCIAL, C/ 4 PORTAS, 25 PES CUBICOS, REVEST. EMACO INOX, ACIONADA P/MOTOR DE 0,5CV</v>
          </cell>
          <cell r="C6536" t="str">
            <v>UN</v>
          </cell>
          <cell r="D6536">
            <v>5980</v>
          </cell>
        </row>
        <row r="6537">
          <cell r="A6537" t="str">
            <v>18.031.015-0</v>
          </cell>
          <cell r="B6537" t="str">
            <v>FREEZER HORIZ. COMERCIAL, C/TAMPA UNICA, EM CHAPA DE ACO, REVESTIM. CONTRA CORROSAO, CAPAC. DE 335 L</v>
          </cell>
          <cell r="C6537" t="str">
            <v>UN</v>
          </cell>
          <cell r="D6537">
            <v>1239</v>
          </cell>
        </row>
        <row r="6538">
          <cell r="A6538" t="str">
            <v>18.031.016-0</v>
          </cell>
          <cell r="B6538" t="str">
            <v>FREEZER HORIZ. COMERCIAL, C/ 2 TAMPAS, EM CHAPA DE ACO, REVESTIM. CONTRA CORROSAO, CAPAC. APROX. DE 420 L</v>
          </cell>
          <cell r="C6538" t="str">
            <v>UN</v>
          </cell>
          <cell r="D6538">
            <v>1387</v>
          </cell>
        </row>
        <row r="6539">
          <cell r="A6539" t="str">
            <v>18.031.020-0</v>
          </cell>
          <cell r="B6539" t="str">
            <v>PORTA FRIGORIFICA, C/CAIXAO EM MAD. DE LEI, REVEST. EM CHAPADE ACO INOX</v>
          </cell>
          <cell r="C6539" t="str">
            <v>UN</v>
          </cell>
          <cell r="D6539">
            <v>1900</v>
          </cell>
        </row>
        <row r="6540">
          <cell r="A6540" t="str">
            <v>18.031.999-0</v>
          </cell>
          <cell r="B6540" t="str">
            <v>FAMILIA 18.031GELADEIRAS</v>
          </cell>
          <cell r="D6540">
            <v>3115</v>
          </cell>
        </row>
        <row r="6541">
          <cell r="A6541" t="str">
            <v>18.032.010-0</v>
          </cell>
          <cell r="B6541" t="str">
            <v>EXTINTOR DE INCENDIO, AGUA-GAS, DE 10 L</v>
          </cell>
          <cell r="C6541" t="str">
            <v>UN</v>
          </cell>
          <cell r="D6541">
            <v>79.290000000000006</v>
          </cell>
        </row>
        <row r="6542">
          <cell r="A6542" t="str">
            <v>18.032.012-0</v>
          </cell>
          <cell r="B6542" t="str">
            <v>EXTINTOR DE INCENDIO, AGUA-PRESSURIZADA, DE 10 L</v>
          </cell>
          <cell r="C6542" t="str">
            <v>UN</v>
          </cell>
          <cell r="D6542">
            <v>75.290000000000006</v>
          </cell>
        </row>
        <row r="6543">
          <cell r="A6543" t="str">
            <v>18.032.015-0</v>
          </cell>
          <cell r="B6543" t="str">
            <v>EXTINTOR DE INCENDIO, GAS CARBONICO, DE 6KG, COMPLETO</v>
          </cell>
          <cell r="C6543" t="str">
            <v>UN</v>
          </cell>
          <cell r="D6543">
            <v>247.29</v>
          </cell>
        </row>
        <row r="6544">
          <cell r="A6544" t="str">
            <v>18.032.020-0</v>
          </cell>
          <cell r="B6544" t="str">
            <v>EXTINTOR DE INCENDIO, GAS CARBONICO, DE 4KG, COMPLETO</v>
          </cell>
          <cell r="C6544" t="str">
            <v>UN</v>
          </cell>
          <cell r="D6544">
            <v>188.73</v>
          </cell>
        </row>
        <row r="6545">
          <cell r="A6545" t="str">
            <v>18.032.025-0</v>
          </cell>
          <cell r="B6545" t="str">
            <v>EXTINTOR DE INCENDIO, PO QUIMICO, DE 4KG</v>
          </cell>
          <cell r="C6545" t="str">
            <v>UN</v>
          </cell>
          <cell r="D6545">
            <v>75.290000000000006</v>
          </cell>
        </row>
        <row r="6546">
          <cell r="A6546" t="str">
            <v>18.032.030-0</v>
          </cell>
          <cell r="B6546" t="str">
            <v>EXTINTOR DE INCENDIO, PO QUIMICO, DE 6KG</v>
          </cell>
          <cell r="C6546" t="str">
            <v>UN</v>
          </cell>
          <cell r="D6546">
            <v>83.29</v>
          </cell>
        </row>
        <row r="6547">
          <cell r="A6547" t="str">
            <v>18.032.035-0</v>
          </cell>
          <cell r="B6547" t="str">
            <v>EXTINTOR DE INCENDIO, PO QUIMICO, DE 1KG</v>
          </cell>
          <cell r="C6547" t="str">
            <v>UN</v>
          </cell>
          <cell r="D6547">
            <v>32.29</v>
          </cell>
        </row>
        <row r="6548">
          <cell r="A6548" t="str">
            <v>18.032.999-0</v>
          </cell>
          <cell r="B6548" t="str">
            <v>FAMILIA 18.032EXTINTOR</v>
          </cell>
          <cell r="D6548">
            <v>2175</v>
          </cell>
        </row>
        <row r="6549">
          <cell r="A6549" t="str">
            <v>18.033.010-0</v>
          </cell>
          <cell r="B6549" t="str">
            <v>BOTIJAO DE GAS ENGARRAFADO, CAPAC. P/ 13KG</v>
          </cell>
          <cell r="C6549" t="str">
            <v>UN</v>
          </cell>
          <cell r="D6549">
            <v>67</v>
          </cell>
        </row>
        <row r="6550">
          <cell r="A6550" t="str">
            <v>18.033.015-0</v>
          </cell>
          <cell r="B6550" t="str">
            <v>BOTIJAO DE GAS, ENGARRAFADO, CAPAC. P/ 45KG</v>
          </cell>
          <cell r="C6550" t="str">
            <v>UN</v>
          </cell>
          <cell r="D6550">
            <v>240</v>
          </cell>
        </row>
        <row r="6551">
          <cell r="A6551" t="str">
            <v>18.033.999-0</v>
          </cell>
          <cell r="B6551" t="str">
            <v>FAMILIA 18.033BOTIJAO D/GAS</v>
          </cell>
          <cell r="D6551">
            <v>1925</v>
          </cell>
        </row>
        <row r="6552">
          <cell r="A6552" t="str">
            <v>18.034.001-0</v>
          </cell>
          <cell r="B6552" t="str">
            <v>EXAUSTOR P/COZINHA, C/ESTRUT. EM CHAPA DE FºGALV., ACAB. CROM., MOTOR DE 1/4HP, EM 110 / 220V</v>
          </cell>
          <cell r="C6552" t="str">
            <v>UN</v>
          </cell>
          <cell r="D6552">
            <v>163.58000000000001</v>
          </cell>
        </row>
        <row r="6553">
          <cell r="A6553" t="str">
            <v>18.034.999-0</v>
          </cell>
          <cell r="B6553" t="str">
            <v>FAMILIA 18.034EXAUSTOR</v>
          </cell>
          <cell r="D6553">
            <v>625</v>
          </cell>
        </row>
        <row r="6554">
          <cell r="A6554" t="str">
            <v>18.035.005-0</v>
          </cell>
          <cell r="B6554" t="str">
            <v>VENTILADOR DE TETO, C/ 3 PAS, EM ACO GALV.</v>
          </cell>
          <cell r="C6554" t="str">
            <v>UN</v>
          </cell>
          <cell r="D6554">
            <v>82.96</v>
          </cell>
        </row>
        <row r="6555">
          <cell r="A6555" t="str">
            <v>18.035.010-0</v>
          </cell>
          <cell r="B6555" t="str">
            <v>VENTILADOR DE TETO, C/LUMINARIA INCANDESCENTE, 3 PAS DE MAD.DE LEI</v>
          </cell>
          <cell r="C6555" t="str">
            <v>UN</v>
          </cell>
          <cell r="D6555">
            <v>89.92</v>
          </cell>
        </row>
        <row r="6556">
          <cell r="A6556" t="str">
            <v>18.035.999-0</v>
          </cell>
          <cell r="B6556" t="str">
            <v>INDICE DA FAMILIA</v>
          </cell>
          <cell r="D6556">
            <v>1920</v>
          </cell>
        </row>
        <row r="6557">
          <cell r="A6557" t="str">
            <v>18.050.010-0</v>
          </cell>
          <cell r="B6557" t="str">
            <v>CENTRAL AR COMPRIMIDO MEDICINAL/ODONTOLOGICO,ISENTO OLEO SIST.DUPLEX,VAZAO 510L/MIN.INCL.TODOS EQUIP.CONF.RDC-50 ANVISA/</v>
          </cell>
          <cell r="C6557" t="str">
            <v>UN</v>
          </cell>
          <cell r="D6557">
            <v>43319.01</v>
          </cell>
        </row>
        <row r="6558">
          <cell r="A6558" t="str">
            <v>18.050.015-0</v>
          </cell>
          <cell r="B6558" t="str">
            <v>CENTRAL AR COMPRIMIDO MEDICINAL/ODONTOLOGICO,ISENTO OLEO SIST.DUPLEX,VAZAO 1200L/MIN.INCL.TODOS EQUIP.CONF.RDC-50 ANVISA</v>
          </cell>
          <cell r="C6558" t="str">
            <v>UN</v>
          </cell>
          <cell r="D6558">
            <v>62670.51</v>
          </cell>
        </row>
        <row r="6559">
          <cell r="A6559" t="str">
            <v>18.050.020-0</v>
          </cell>
          <cell r="B6559" t="str">
            <v>CENTRAL AR COMPRIMIDO MEDICINAL/ODONTOLOGICO,ISENTO OLEO SIST.DUPLEX,VAZAO 2400L/MIN.INCL.TODOS EQUIP.CONF.RDC-50 ANVISA</v>
          </cell>
          <cell r="C6559" t="str">
            <v>UN</v>
          </cell>
          <cell r="D6559">
            <v>92333.01</v>
          </cell>
        </row>
        <row r="6560">
          <cell r="A6560" t="str">
            <v>18.050.050-0</v>
          </cell>
          <cell r="B6560" t="str">
            <v>CENTRAL VACUO MEDICINAL/ODONT.ISENTO OLEO SIST.DUPLEX VAZAO26L/MIN.DESLOC.22POL/HG,INCL.TODOS EQUIP.CONF.RDC-50 ANVISA/</v>
          </cell>
          <cell r="C6560" t="str">
            <v>UN</v>
          </cell>
          <cell r="D6560">
            <v>17530.400000000001</v>
          </cell>
        </row>
        <row r="6561">
          <cell r="A6561" t="str">
            <v>18.050.055-0</v>
          </cell>
          <cell r="B6561" t="str">
            <v>CENTRAL VACUO MEDICINAL/ODONTOLOGICO,ISENTO OLEO SIST.DUPLEXVAZAO 53L/MIN.DESLOC.22POL/HG,INCL.TODOS EQUIP.CONF.RDC-ANVI</v>
          </cell>
          <cell r="C6561" t="str">
            <v>UN</v>
          </cell>
          <cell r="D6561">
            <v>18730.400000000001</v>
          </cell>
        </row>
        <row r="6562">
          <cell r="A6562" t="str">
            <v>18.050.060-0</v>
          </cell>
          <cell r="B6562" t="str">
            <v>CENTRAL VACUO MEDICINAL/ODONTOLOGICO,ISENTO OLEO SIST.DUPLEXVAZAO 92L/MIN.DESLOC.22POL/HG,INCL.TODOS EQUIP.CONF.RDC-50 A</v>
          </cell>
          <cell r="C6562" t="str">
            <v>UN</v>
          </cell>
          <cell r="D6562">
            <v>22030.400000000001</v>
          </cell>
        </row>
        <row r="6563">
          <cell r="A6563" t="str">
            <v>18.050.100-0</v>
          </cell>
          <cell r="B6563" t="str">
            <v>PAINEL DE ALARME MEDICINAL AR COMPRIMIDO,OXIDO NITROSO,DIOXIDO DE CARBONO,OXIGENIO E VACUO.FORN.E ASSENT.</v>
          </cell>
          <cell r="C6563" t="str">
            <v>UN</v>
          </cell>
          <cell r="D6563">
            <v>223.15</v>
          </cell>
        </row>
        <row r="6564">
          <cell r="A6564" t="str">
            <v>18.050.500-0</v>
          </cell>
          <cell r="B6564" t="str">
            <v>UNIDADE DE REF. P/FORN., RECUPERACAO E/OU INSTAL. DE EQUIP.OU APARELHOS DIVERSOS</v>
          </cell>
          <cell r="C6564" t="str">
            <v>UR</v>
          </cell>
          <cell r="D6564">
            <v>92.4</v>
          </cell>
        </row>
        <row r="6565">
          <cell r="A6565" t="str">
            <v>18.050.999-0</v>
          </cell>
          <cell r="B6565" t="str">
            <v>INDICE 18.050INDICE GERAL E UR</v>
          </cell>
          <cell r="D6565">
            <v>2085</v>
          </cell>
        </row>
        <row r="6566">
          <cell r="A6566" t="str">
            <v>18.051.999-0</v>
          </cell>
          <cell r="B6566" t="str">
            <v>INDICE 18.051INDICE GERAL E UR</v>
          </cell>
          <cell r="D6566">
            <v>2081</v>
          </cell>
        </row>
        <row r="6567">
          <cell r="A6567" t="str">
            <v>18.070.005-0</v>
          </cell>
          <cell r="B6567" t="str">
            <v>PRATELEIRA DE MARM.BRANCO CLASSICO, C/ 30CM DE LARG. E 2CMDE ESP., SOBRE CONSOLO DE FERRO</v>
          </cell>
          <cell r="C6567" t="str">
            <v>M</v>
          </cell>
          <cell r="D6567">
            <v>35.380000000000003</v>
          </cell>
        </row>
        <row r="6568">
          <cell r="A6568" t="str">
            <v>18.070.010-0</v>
          </cell>
          <cell r="B6568" t="str">
            <v>CONSOLE MARM.BRANCO CLASSICO,EM CANTONEIRA,MED.30X30X2CM.P/DEPOSITO DE AGUA POTAVEL</v>
          </cell>
          <cell r="C6568" t="str">
            <v>UN</v>
          </cell>
          <cell r="D6568">
            <v>16.11</v>
          </cell>
        </row>
        <row r="6569">
          <cell r="A6569" t="str">
            <v>18.070.015-0</v>
          </cell>
          <cell r="B6569" t="str">
            <v>BANCA DE MARM.BRANCO CLASSICO, C/ 3CM DE ESP., MED. 1,50 X0,60M, C/ABERT. P/ 1 CUBA</v>
          </cell>
          <cell r="C6569" t="str">
            <v>UN</v>
          </cell>
          <cell r="D6569">
            <v>201.04</v>
          </cell>
        </row>
        <row r="6570">
          <cell r="A6570" t="str">
            <v>18.070.020-0</v>
          </cell>
          <cell r="B6570" t="str">
            <v>BANCA DE MARM.BRANCO CLASSICO, C/ 3CM DE ESP., MED. 2,00 X0,60M, C/ABERT. P/ 1 OU 2 CUBAS</v>
          </cell>
          <cell r="C6570" t="str">
            <v>UN</v>
          </cell>
          <cell r="D6570">
            <v>259.01</v>
          </cell>
        </row>
        <row r="6571">
          <cell r="A6571" t="str">
            <v>18.070.025-0</v>
          </cell>
          <cell r="B6571" t="str">
            <v>BANCA DE MARM.BRANCO CLASSICO, C/ 3CM DE ESP., MED. 2,50 X0,60M, C/ABERT. P/ 1 OU 2 CUBAS</v>
          </cell>
          <cell r="C6571" t="str">
            <v>UN</v>
          </cell>
          <cell r="D6571">
            <v>316.98</v>
          </cell>
        </row>
        <row r="6572">
          <cell r="A6572" t="str">
            <v>18.070.030-0</v>
          </cell>
          <cell r="B6572" t="str">
            <v>BANCA DE MARM.BRANCO CLASSICO, C/ 3CM DE ESP., MED. 3,00 X0,60M, C/ABERT. P/ 1 OU 2 CUBAS</v>
          </cell>
          <cell r="C6572" t="str">
            <v>UN</v>
          </cell>
          <cell r="D6572">
            <v>374.96</v>
          </cell>
        </row>
        <row r="6573">
          <cell r="A6573" t="str">
            <v>18.070.032-0</v>
          </cell>
          <cell r="B6573" t="str">
            <v>BANCA DE MARM.BRANCO CLASSICO, C/ 3CM DE ESP., MED. 3,50 X0,60M, C/ABERT. P/ 1 OU 2 CUBAS</v>
          </cell>
          <cell r="C6573" t="str">
            <v>UN</v>
          </cell>
          <cell r="D6573">
            <v>432.93</v>
          </cell>
        </row>
        <row r="6574">
          <cell r="A6574" t="str">
            <v>18.070.035-0</v>
          </cell>
          <cell r="B6574" t="str">
            <v>BANCA DE MARM.BRANCO CLASSICO, C/ 3CM DE ESP., MED. 4,00 X0,60M, C/ABERT. P/ 1 OU 2 CUBAS</v>
          </cell>
          <cell r="C6574" t="str">
            <v>UN</v>
          </cell>
          <cell r="D6574">
            <v>490.9</v>
          </cell>
        </row>
        <row r="6575">
          <cell r="A6575" t="str">
            <v>18.070.040-0</v>
          </cell>
          <cell r="B6575" t="str">
            <v>BANCA SECA DE MARM.BRANCO CLASSICO, C/ 3CM DE ESP. E 0,60MDE LARG.</v>
          </cell>
          <cell r="C6575" t="str">
            <v>M</v>
          </cell>
          <cell r="D6575">
            <v>126.92</v>
          </cell>
        </row>
        <row r="6576">
          <cell r="A6576" t="str">
            <v>18.070.050-0</v>
          </cell>
          <cell r="B6576" t="str">
            <v>BANCA DE MARM.BRANCO CLASSICO, C/ 3CM DE ESP., MED. 1,50 X0,60M, C/ABERT. P/ 1 CONCHA DE LOUCA</v>
          </cell>
          <cell r="C6576" t="str">
            <v>UN</v>
          </cell>
          <cell r="D6576">
            <v>201.04</v>
          </cell>
        </row>
        <row r="6577">
          <cell r="A6577" t="str">
            <v>18.070.055-0</v>
          </cell>
          <cell r="B6577" t="str">
            <v>BANCA DE MARM.BRANCO CLASSICO, C/ 3CM DE ESP., MED. 2,00 X0,60M, C/ABERT. P/ 2 CONCHAS DE LOUCA</v>
          </cell>
          <cell r="C6577" t="str">
            <v>UN</v>
          </cell>
          <cell r="D6577">
            <v>259.01</v>
          </cell>
        </row>
        <row r="6578">
          <cell r="A6578" t="str">
            <v>18.070.060-0</v>
          </cell>
          <cell r="B6578" t="str">
            <v>BANCA DE MARM.BRANCO CLASSICO, C/ 3CM DE ESP., MED. 2,50 X0,60M, C/ABERT. P/ 3 CONCHAS DE LOUCA</v>
          </cell>
          <cell r="C6578" t="str">
            <v>UN</v>
          </cell>
          <cell r="D6578">
            <v>316.98</v>
          </cell>
        </row>
        <row r="6579">
          <cell r="A6579" t="str">
            <v>18.070.065-0</v>
          </cell>
          <cell r="B6579" t="str">
            <v>BANCA DE MARM.BRANCO CLASSICO, C/ 3CM DE ESP., MED. 3,00 X0,60M, C/ABERT. P/ 4 CONCHAS DE LOUCA</v>
          </cell>
          <cell r="C6579" t="str">
            <v>UN</v>
          </cell>
          <cell r="D6579">
            <v>374.96</v>
          </cell>
        </row>
        <row r="6580">
          <cell r="A6580" t="str">
            <v>18.070.067-0</v>
          </cell>
          <cell r="B6580" t="str">
            <v>BANCA DE MARM.BRANCO CLASSICO, C/ 3CM DE ESP., MED. 3,50 X0,60M, C/ABERT. P/ 4 CONCHAS DE LOUCA</v>
          </cell>
          <cell r="C6580" t="str">
            <v>UN</v>
          </cell>
          <cell r="D6580">
            <v>432.93</v>
          </cell>
        </row>
        <row r="6581">
          <cell r="A6581" t="str">
            <v>18.070.070-0</v>
          </cell>
          <cell r="B6581" t="str">
            <v>BANCA DE MARM.BRANCO CLASSICO, C/ 3CM DE ESP., MED. 4,00 X0,60M, C/ABERT. P/ 5 CONCHAS DE LOUCA</v>
          </cell>
          <cell r="C6581" t="str">
            <v>UN</v>
          </cell>
          <cell r="D6581">
            <v>490.9</v>
          </cell>
        </row>
        <row r="6582">
          <cell r="A6582" t="str">
            <v>18.070.999-0</v>
          </cell>
          <cell r="B6582" t="str">
            <v>FAMILIA 18.070MARMORE</v>
          </cell>
          <cell r="D6582">
            <v>2452</v>
          </cell>
        </row>
        <row r="6583">
          <cell r="A6583" t="str">
            <v>18.080.010-0</v>
          </cell>
          <cell r="B6583" t="str">
            <v>BANCA DE GRAN. PRETO, C/ 3CM DE ESP., MED. 1,00 X 0,60M, C/ABERT. P/ 1 CUBA</v>
          </cell>
          <cell r="C6583" t="str">
            <v>UN</v>
          </cell>
          <cell r="D6583">
            <v>246.64</v>
          </cell>
        </row>
        <row r="6584">
          <cell r="A6584" t="str">
            <v>18.080.015-0</v>
          </cell>
          <cell r="B6584" t="str">
            <v>BANCA DE GRAN. PRETO, C/ 3CM DE ESP., MED. 2,00 X 0,60M, C/ABERT. P/ 1 OU 2 CUBAS</v>
          </cell>
          <cell r="C6584" t="str">
            <v>UN</v>
          </cell>
          <cell r="D6584">
            <v>453.41</v>
          </cell>
        </row>
        <row r="6585">
          <cell r="A6585" t="str">
            <v>18.080.020-0</v>
          </cell>
          <cell r="B6585" t="str">
            <v>BANCA SECA DE GRAN. PRETO, C/ 3CM DE ESP. E 0,60M DELARG.</v>
          </cell>
          <cell r="C6585" t="str">
            <v>M</v>
          </cell>
          <cell r="D6585">
            <v>208.52</v>
          </cell>
        </row>
        <row r="6586">
          <cell r="A6586" t="str">
            <v>18.080.999-0</v>
          </cell>
          <cell r="B6586" t="str">
            <v>FAMILIA 18.080BANCA D/ GRANITO</v>
          </cell>
          <cell r="D6586">
            <v>2811</v>
          </cell>
        </row>
        <row r="6587">
          <cell r="A6587" t="str">
            <v>18.100.025-0</v>
          </cell>
          <cell r="B6587" t="str">
            <v>BANCA DE MARM. SINT., MED. 1,20 X 0,50M, C/CUBA DO MESMO MAT.</v>
          </cell>
          <cell r="C6587" t="str">
            <v>UN</v>
          </cell>
          <cell r="D6587">
            <v>46.7</v>
          </cell>
        </row>
        <row r="6588">
          <cell r="A6588" t="str">
            <v>18.100.030-0</v>
          </cell>
          <cell r="B6588" t="str">
            <v>BANCA DE MARM. SINT., MED. 1,00 X 0,50M, C/CUBA DO MESMO MAT.</v>
          </cell>
          <cell r="C6588" t="str">
            <v>UN</v>
          </cell>
          <cell r="D6588">
            <v>38.79</v>
          </cell>
        </row>
        <row r="6589">
          <cell r="A6589" t="str">
            <v>18.100.035-0</v>
          </cell>
          <cell r="B6589" t="str">
            <v>BANCA DE MARM. SINT., MED. 1,50 X 0,50M, C/CUBA DO MESMO MAT.</v>
          </cell>
          <cell r="C6589" t="str">
            <v>UN</v>
          </cell>
          <cell r="D6589">
            <v>62.48</v>
          </cell>
        </row>
        <row r="6590">
          <cell r="A6590" t="str">
            <v>18.100.999-0</v>
          </cell>
          <cell r="B6590" t="str">
            <v>FAMILIA 18.100BANCA DE MARMORE</v>
          </cell>
          <cell r="D6590">
            <v>2275</v>
          </cell>
        </row>
        <row r="6591">
          <cell r="A6591" t="str">
            <v>18.105.001-0</v>
          </cell>
          <cell r="B6591" t="str">
            <v>DOMOS ACRIL. DE 1,50 X 1,50M, INCLUINDO NESTA MED. A VENTILACAO</v>
          </cell>
          <cell r="C6591" t="str">
            <v>UN</v>
          </cell>
          <cell r="D6591">
            <v>653.66</v>
          </cell>
        </row>
        <row r="6592">
          <cell r="A6592" t="str">
            <v>18.105.999-0</v>
          </cell>
          <cell r="B6592" t="str">
            <v>FAMILIA 18.105DOMUS ACRILICOS</v>
          </cell>
          <cell r="D6592">
            <v>2060</v>
          </cell>
        </row>
        <row r="6593">
          <cell r="A6593" t="str">
            <v>18.200.001-0</v>
          </cell>
          <cell r="B6593" t="str">
            <v>TABELA DE BASQUETE EM COMP. NAVAL, TAMANHO OFICIAL, C/ARO EREDE</v>
          </cell>
          <cell r="C6593" t="str">
            <v>PAR</v>
          </cell>
          <cell r="D6593">
            <v>990.4</v>
          </cell>
        </row>
        <row r="6594">
          <cell r="A6594" t="str">
            <v>18.200.002-0</v>
          </cell>
          <cell r="B6594" t="str">
            <v>POSTE P/VOLEIBOL, EM TUBO DE FºGALV. C/CATRACA E BUCHAS</v>
          </cell>
          <cell r="C6594" t="str">
            <v>PAR</v>
          </cell>
          <cell r="D6594">
            <v>350</v>
          </cell>
        </row>
        <row r="6595">
          <cell r="A6595" t="str">
            <v>18.200.003-0</v>
          </cell>
          <cell r="B6595" t="str">
            <v>REDE DE VOLEIBOL OFICIAL, C/CABO DE ACO</v>
          </cell>
          <cell r="C6595" t="str">
            <v>UN</v>
          </cell>
          <cell r="D6595">
            <v>143</v>
          </cell>
        </row>
        <row r="6596">
          <cell r="A6596" t="str">
            <v>18.200.004-0</v>
          </cell>
          <cell r="B6596" t="str">
            <v>TRAVE DESMONTAVEL P/FUTEBOL DE SALAO, EM TUBO DE FºGALV. E BUCHAS</v>
          </cell>
          <cell r="C6596" t="str">
            <v>PAR</v>
          </cell>
          <cell r="D6596">
            <v>790</v>
          </cell>
        </row>
        <row r="6597">
          <cell r="A6597" t="str">
            <v>18.200.005-0</v>
          </cell>
          <cell r="B6597" t="str">
            <v>REDE DE NYLON P/FUTEBOL DE SALAO</v>
          </cell>
          <cell r="C6597" t="str">
            <v>PAR</v>
          </cell>
          <cell r="D6597">
            <v>46.9</v>
          </cell>
        </row>
        <row r="6598">
          <cell r="A6598" t="str">
            <v>18.200.010-0</v>
          </cell>
          <cell r="B6598" t="str">
            <v>APARELHO DE GINASTICA, EXECUTADO EM PC. VERT. DE MACARANDUBAE TUBO DE FºGALV. HORIZ. EM 3 MOD.</v>
          </cell>
          <cell r="C6598" t="str">
            <v>UN</v>
          </cell>
          <cell r="D6598">
            <v>705.05</v>
          </cell>
        </row>
        <row r="6599">
          <cell r="A6599" t="str">
            <v>18.200.015-0</v>
          </cell>
          <cell r="B6599" t="str">
            <v>ESTRUTURA P/BASQUETE, DE FºGALV. PINT., FIXA, C/AVANCO LIVREDE 1,30M</v>
          </cell>
          <cell r="C6599" t="str">
            <v>PAR</v>
          </cell>
          <cell r="D6599">
            <v>2284.94</v>
          </cell>
        </row>
        <row r="6600">
          <cell r="A6600" t="str">
            <v>18.200.999-0</v>
          </cell>
          <cell r="B6600" t="str">
            <v>FAMILIA 18.200MATERIAL ESPORTIVO</v>
          </cell>
          <cell r="D6600">
            <v>2431</v>
          </cell>
        </row>
        <row r="6601">
          <cell r="A6601" t="str">
            <v>18.213.999-0</v>
          </cell>
          <cell r="B6601" t="str">
            <v>INDICE DA FAMILIA</v>
          </cell>
          <cell r="D6601">
            <v>2997</v>
          </cell>
        </row>
        <row r="6602">
          <cell r="A6602" t="str">
            <v>18.250.010-0</v>
          </cell>
          <cell r="B6602" t="str">
            <v>REATOR P/LAMPADA FLUORESCENTE DE 1 X 20W, PARTIDA CONVENCIONAL</v>
          </cell>
          <cell r="C6602" t="str">
            <v>UN</v>
          </cell>
          <cell r="D6602">
            <v>9.2899999999999991</v>
          </cell>
        </row>
        <row r="6603">
          <cell r="A6603" t="str">
            <v>18.250.015-0</v>
          </cell>
          <cell r="B6603" t="str">
            <v>REATOR P/LAMPADA FLUORESCENTE DE 2 X 20W, PARTIDA RAPIDA</v>
          </cell>
          <cell r="C6603" t="str">
            <v>UN</v>
          </cell>
          <cell r="D6603">
            <v>24.84</v>
          </cell>
        </row>
        <row r="6604">
          <cell r="A6604" t="str">
            <v>18.250.020-0</v>
          </cell>
          <cell r="B6604" t="str">
            <v>REATOR P/LAMPADA FLUORESCENTE DE 1 X 40W, PARTIDA CONVENCIONAL</v>
          </cell>
          <cell r="C6604" t="str">
            <v>UN</v>
          </cell>
          <cell r="D6604">
            <v>18.579999999999998</v>
          </cell>
        </row>
        <row r="6605">
          <cell r="A6605" t="str">
            <v>18.250.025-0</v>
          </cell>
          <cell r="B6605" t="str">
            <v>REATOR P/LAMPADA FLUORESCENTE DE 2 X 40W, PARTIDA RAPIDA</v>
          </cell>
          <cell r="C6605" t="str">
            <v>UN</v>
          </cell>
          <cell r="D6605">
            <v>25.93</v>
          </cell>
        </row>
        <row r="6606">
          <cell r="A6606" t="str">
            <v>18.250.030-0</v>
          </cell>
          <cell r="B6606" t="str">
            <v>STARTER DE 20W OU 40W</v>
          </cell>
          <cell r="C6606" t="str">
            <v>UN</v>
          </cell>
          <cell r="D6606">
            <v>1.55</v>
          </cell>
        </row>
        <row r="6607">
          <cell r="A6607" t="str">
            <v>18.250.035-0</v>
          </cell>
          <cell r="B6607" t="str">
            <v>REATOR P/LAMPADA DE VAPOR DE SODIO, DE 220V X 250W</v>
          </cell>
          <cell r="C6607" t="str">
            <v>UN</v>
          </cell>
          <cell r="D6607">
            <v>59.83</v>
          </cell>
        </row>
        <row r="6608">
          <cell r="A6608" t="str">
            <v>18.250.040-0</v>
          </cell>
          <cell r="B6608" t="str">
            <v>REATOR P/LAMPADA FLUORESCENTE DE 1 X 20W, PARTIDA RAPIDA</v>
          </cell>
          <cell r="C6608" t="str">
            <v>UN</v>
          </cell>
          <cell r="D6608">
            <v>17.13</v>
          </cell>
        </row>
        <row r="6609">
          <cell r="A6609" t="str">
            <v>18.250.045-0</v>
          </cell>
          <cell r="B6609" t="str">
            <v>REATOR P/LAMPADA FLUORESCENTE DE 1 X 40W, PARTIDA RAPIDA</v>
          </cell>
          <cell r="C6609" t="str">
            <v>UN</v>
          </cell>
          <cell r="D6609">
            <v>18.22</v>
          </cell>
        </row>
        <row r="6610">
          <cell r="A6610" t="str">
            <v>18.250.999-0</v>
          </cell>
          <cell r="B6610" t="str">
            <v>INDICE DA FAMILIA</v>
          </cell>
          <cell r="D6610">
            <v>2456</v>
          </cell>
        </row>
        <row r="6611">
          <cell r="A6611" t="str">
            <v>18.260.005-0</v>
          </cell>
          <cell r="B6611" t="str">
            <v>CALHA CHANFRADA DE SOBREPOR, P/LAMPADA FLUORESCENTE DE 1 X 20W</v>
          </cell>
          <cell r="C6611" t="str">
            <v>UN</v>
          </cell>
          <cell r="D6611">
            <v>14.14</v>
          </cell>
        </row>
        <row r="6612">
          <cell r="A6612" t="str">
            <v>18.260.010-0</v>
          </cell>
          <cell r="B6612" t="str">
            <v>CALHA CHANFRADA DE SOBREPOR, P/LAMPADA FLUORESCENTE DE 2 X 20W</v>
          </cell>
          <cell r="C6612" t="str">
            <v>UN</v>
          </cell>
          <cell r="D6612">
            <v>19</v>
          </cell>
        </row>
        <row r="6613">
          <cell r="A6613" t="str">
            <v>18.260.015-0</v>
          </cell>
          <cell r="B6613" t="str">
            <v>CALHA CHANFRADA DE SOBREPOR, P/LAMPADA FLUORESCENTE DE 3 X 20W</v>
          </cell>
          <cell r="C6613" t="str">
            <v>UN</v>
          </cell>
          <cell r="D6613">
            <v>29.57</v>
          </cell>
        </row>
        <row r="6614">
          <cell r="A6614" t="str">
            <v>18.260.020-0</v>
          </cell>
          <cell r="B6614" t="str">
            <v>CALHA CHANFRADA DE SOBREPOR, P/LAMPADA FLUORESCENTE DE 4 X 20W</v>
          </cell>
          <cell r="C6614" t="str">
            <v>UN</v>
          </cell>
          <cell r="D6614">
            <v>40.130000000000003</v>
          </cell>
        </row>
        <row r="6615">
          <cell r="A6615" t="str">
            <v>18.260.023-0</v>
          </cell>
          <cell r="B6615" t="str">
            <v>CALHA CHANFRADA DE SOBREPOR, P/LAMPADA FLUORESCENTE DE 1 X 40W</v>
          </cell>
          <cell r="C6615" t="str">
            <v>UN</v>
          </cell>
          <cell r="D6615">
            <v>19.63</v>
          </cell>
        </row>
        <row r="6616">
          <cell r="A6616" t="str">
            <v>18.260.025-0</v>
          </cell>
          <cell r="B6616" t="str">
            <v>CALHA CHANFRADA DE SOBREPOR, P/LAMPADA FLUORESCENTE DE 2 X 40W</v>
          </cell>
          <cell r="C6616" t="str">
            <v>UN</v>
          </cell>
          <cell r="D6616">
            <v>23.91</v>
          </cell>
        </row>
        <row r="6617">
          <cell r="A6617" t="str">
            <v>18.260.030-0</v>
          </cell>
          <cell r="B6617" t="str">
            <v>CALHA CHANFRADA DE SOBREPOR, P/LAMPADA FLUORESCENTE DE 3 X 40W</v>
          </cell>
          <cell r="C6617" t="str">
            <v>UN</v>
          </cell>
          <cell r="D6617">
            <v>32.43</v>
          </cell>
        </row>
        <row r="6618">
          <cell r="A6618" t="str">
            <v>18.260.035-0</v>
          </cell>
          <cell r="B6618" t="str">
            <v>CALHA CHANFRADA DE SOBREPOR, P/LAMPADA FLUORESCENTE DE 4 X 40W</v>
          </cell>
          <cell r="C6618" t="str">
            <v>UN</v>
          </cell>
          <cell r="D6618">
            <v>40.58</v>
          </cell>
        </row>
        <row r="6619">
          <cell r="A6619" t="str">
            <v>18.260.040-0</v>
          </cell>
          <cell r="B6619" t="str">
            <v>BRACO P/ILUM.RUAS,EM TUBO DE ACO GALVANIZADO C/DIAM.APROX.25,4MM,P/FIXACAO EM POSTE OU PAREDE,PROJECAO HORIZONTAL APRO</v>
          </cell>
          <cell r="C6619" t="str">
            <v>UN</v>
          </cell>
          <cell r="D6619">
            <v>47.73</v>
          </cell>
        </row>
        <row r="6620">
          <cell r="A6620" t="str">
            <v>18.260.045-0</v>
          </cell>
          <cell r="B6620" t="str">
            <v>IDEM ITEM 18.260.040,SENDO C/DIAM.APROX.48,2MM,PROJECAOHORIZONTAL APROX.2500MM,PROJECAO VERTICAL APROX.1660MM.</v>
          </cell>
          <cell r="C6620" t="str">
            <v>UN</v>
          </cell>
          <cell r="D6620">
            <v>114.98</v>
          </cell>
        </row>
        <row r="6621">
          <cell r="A6621" t="str">
            <v>18.260.046-0</v>
          </cell>
          <cell r="B6621" t="str">
            <v>IDEM ITEM 18.260.040,SENDO C/DIAM.DE APROX.60,3MM,PROJECAOHORIZONTAL APROX.2530MM,PROJECAO VERTICAL APROX.2180MM.</v>
          </cell>
          <cell r="C6621" t="str">
            <v>UN</v>
          </cell>
          <cell r="D6621">
            <v>167.92</v>
          </cell>
        </row>
        <row r="6622">
          <cell r="A6622" t="str">
            <v>18.260.050-0</v>
          </cell>
          <cell r="B6622" t="str">
            <v>ABRACADEIRA DE FIX. DE BRACOS DE LUMINARIA, DE 4"</v>
          </cell>
          <cell r="C6622" t="str">
            <v>UN</v>
          </cell>
          <cell r="D6622">
            <v>27.97</v>
          </cell>
        </row>
        <row r="6623">
          <cell r="A6623" t="str">
            <v>18.260.055-0</v>
          </cell>
          <cell r="B6623" t="str">
            <v>LUMINARIA ABERTA P/ILUM.PARQUES E ESTACIONAMENTOS,TIPO TREVOINST.EM NUCLEO P/01 PETALA EM CHAPA ALUM.P/LAMP.VAPOR MERCUR</v>
          </cell>
          <cell r="C6623" t="str">
            <v>UN</v>
          </cell>
          <cell r="D6623">
            <v>202.3</v>
          </cell>
        </row>
        <row r="6624">
          <cell r="A6624" t="str">
            <v>18.260.060-0</v>
          </cell>
          <cell r="B6624" t="str">
            <v>LUMINARIA FECHADA P/ILUM.ESTACIONAMENTOS,PARQUES,PRACAS,RUASFORMA OVOIDE,CORPO REFLETOR ESTAMP.CHAPA ALUM.P/LAMP.MISTA,V</v>
          </cell>
          <cell r="C6624" t="str">
            <v>UN</v>
          </cell>
          <cell r="D6624">
            <v>144.13999999999999</v>
          </cell>
        </row>
        <row r="6625">
          <cell r="A6625" t="str">
            <v>18.260.065-0</v>
          </cell>
          <cell r="B6625" t="str">
            <v>SUPORTE P/LAMPADA FLUORESCENTE</v>
          </cell>
          <cell r="C6625" t="str">
            <v>UN</v>
          </cell>
          <cell r="D6625">
            <v>1.7</v>
          </cell>
        </row>
        <row r="6626">
          <cell r="A6626" t="str">
            <v>18.260.999-0</v>
          </cell>
          <cell r="B6626" t="str">
            <v>INDICE DA FAMILIA</v>
          </cell>
          <cell r="D6626">
            <v>2723</v>
          </cell>
        </row>
        <row r="6627">
          <cell r="A6627" t="str">
            <v>18.265.001-0</v>
          </cell>
          <cell r="B6627" t="str">
            <v>RETIRADA E RECOLOCACAO DE APARELHOS DE ILUMINACAO,INCLUSIVELAMPADA.</v>
          </cell>
          <cell r="C6627" t="str">
            <v>UN</v>
          </cell>
          <cell r="D6627">
            <v>12.16</v>
          </cell>
        </row>
        <row r="6628">
          <cell r="A6628" t="str">
            <v>18.265.999-0</v>
          </cell>
          <cell r="B6628" t="str">
            <v>FAMILIA 18.265</v>
          </cell>
          <cell r="D6628">
            <v>1842</v>
          </cell>
        </row>
        <row r="6629">
          <cell r="A6629" t="str">
            <v>18.270.005-0</v>
          </cell>
          <cell r="B6629" t="str">
            <v>RECARGA P/EXTINTOR DE INCENDIO, AGUA-GAS, DE 10 L</v>
          </cell>
          <cell r="C6629" t="str">
            <v>UN</v>
          </cell>
          <cell r="D6629">
            <v>10</v>
          </cell>
        </row>
        <row r="6630">
          <cell r="A6630" t="str">
            <v>18.270.010-0</v>
          </cell>
          <cell r="B6630" t="str">
            <v>RECARGA P/EXTINTOR DE INCENDIO, AGUA-PRESSURIZADA, DE 10 L</v>
          </cell>
          <cell r="C6630" t="str">
            <v>UN</v>
          </cell>
          <cell r="D6630">
            <v>10</v>
          </cell>
        </row>
        <row r="6631">
          <cell r="A6631" t="str">
            <v>18.270.015-0</v>
          </cell>
          <cell r="B6631" t="str">
            <v>RECARGA P/EXTINTOR DE INCENDIO, PO QUIMICO, DE 1KG</v>
          </cell>
          <cell r="C6631" t="str">
            <v>UN</v>
          </cell>
          <cell r="D6631">
            <v>8</v>
          </cell>
        </row>
        <row r="6632">
          <cell r="A6632" t="str">
            <v>18.270.020-0</v>
          </cell>
          <cell r="B6632" t="str">
            <v>RECARGA P/EXTINTOR DE INCENDIO, PO QUIMICO, DE 4KG</v>
          </cell>
          <cell r="C6632" t="str">
            <v>UN</v>
          </cell>
          <cell r="D6632">
            <v>15</v>
          </cell>
        </row>
        <row r="6633">
          <cell r="A6633" t="str">
            <v>18.270.025-0</v>
          </cell>
          <cell r="B6633" t="str">
            <v>RECARGA P/EXTINTOR DE INCENDIO, PO QUIMICO, DE 6KG</v>
          </cell>
          <cell r="C6633" t="str">
            <v>UN</v>
          </cell>
          <cell r="D6633">
            <v>18</v>
          </cell>
        </row>
        <row r="6634">
          <cell r="A6634" t="str">
            <v>18.270.030-0</v>
          </cell>
          <cell r="B6634" t="str">
            <v>RECARGA P/EXTINTOR DE INCENDIO, GAS CARBONICO, DE 4KG</v>
          </cell>
          <cell r="C6634" t="str">
            <v>UN</v>
          </cell>
          <cell r="D6634">
            <v>16</v>
          </cell>
        </row>
        <row r="6635">
          <cell r="A6635" t="str">
            <v>18.270.035-0</v>
          </cell>
          <cell r="B6635" t="str">
            <v>RECARGA P/EXTINTOR DE INCENDIO, GAS CARBONICO, DE 6KG</v>
          </cell>
          <cell r="C6635" t="str">
            <v>UN</v>
          </cell>
          <cell r="D6635">
            <v>20</v>
          </cell>
        </row>
        <row r="6636">
          <cell r="A6636" t="str">
            <v>18.270.999-0</v>
          </cell>
          <cell r="B6636" t="str">
            <v>INDICE DA FAMILIA</v>
          </cell>
          <cell r="D6636">
            <v>3024</v>
          </cell>
        </row>
        <row r="6637">
          <cell r="A6637" t="str">
            <v>18.500.500-0</v>
          </cell>
          <cell r="B6637" t="str">
            <v>UNIDADE DE REF. P/FORN. DE MOVEIS</v>
          </cell>
          <cell r="C6637" t="str">
            <v>UR</v>
          </cell>
          <cell r="D6637">
            <v>147.04</v>
          </cell>
        </row>
        <row r="6638">
          <cell r="A6638" t="str">
            <v>18.500.999-0</v>
          </cell>
          <cell r="B6638" t="str">
            <v>FAMILIA 18.500MOVEIS P/ ESCRITORIO</v>
          </cell>
          <cell r="D6638">
            <v>1307</v>
          </cell>
        </row>
        <row r="6639">
          <cell r="A6639" t="str">
            <v>19.000.999-0</v>
          </cell>
          <cell r="B6639" t="str">
            <v>INDICE 19.000.ALUGUEL DE EQUIPAMENTOS</v>
          </cell>
          <cell r="D6639">
            <v>2801</v>
          </cell>
        </row>
        <row r="6640">
          <cell r="A6640" t="str">
            <v>19.001.001-2</v>
          </cell>
          <cell r="B6640" t="str">
            <v>CAMINHAO CARROCERIA FIXA, NO TOCO, 3,5T, MOTOR DIESEL 85CV,EXCL. PARCELA DE JUROS, DEPRECIACAO, SEGURO E MOTORISTA (CP)</v>
          </cell>
          <cell r="C6640" t="str">
            <v>H</v>
          </cell>
          <cell r="D6640">
            <v>28.94</v>
          </cell>
        </row>
        <row r="6641">
          <cell r="A6641" t="str">
            <v>19.001.004-2</v>
          </cell>
          <cell r="B6641" t="str">
            <v>CAMINHAO CARROCERIA FIXA, NO TOCO, 7,5T, MOTOR DIESEL 132CV,EXCL. PARCELA DE JUROS, DEPRECIACAO,SEGURO E MOTORISTA (CP)</v>
          </cell>
          <cell r="C6641" t="str">
            <v>H</v>
          </cell>
          <cell r="D6641">
            <v>36.44</v>
          </cell>
        </row>
        <row r="6642">
          <cell r="A6642" t="str">
            <v>19.001.012-2</v>
          </cell>
          <cell r="B6642" t="str">
            <v>CAMINHAO BASCUL., NO TOCO, 5,00M3, MOTOR DIESEL 132CV, EXCL.PARCELA DE JUROS, DEPRECIACAO, SEGURO E MOTORISTA (CP)</v>
          </cell>
          <cell r="C6642" t="str">
            <v>H</v>
          </cell>
          <cell r="D6642">
            <v>38.869999999999997</v>
          </cell>
        </row>
        <row r="6643">
          <cell r="A6643" t="str">
            <v>19.001.038-2</v>
          </cell>
          <cell r="B6643" t="str">
            <v>CAMIONETE PICK-UP, CABINE E CACAMBA, 4,00M3, MOTOR DIESEL,85CV,EXCL.PARCELA DE JUROS,DEPRECIACAO,SEGURO E MOTORISTA (CP)</v>
          </cell>
          <cell r="C6643" t="str">
            <v>H</v>
          </cell>
          <cell r="D6643">
            <v>22.26</v>
          </cell>
        </row>
        <row r="6644">
          <cell r="A6644" t="str">
            <v>19.001.043-2</v>
          </cell>
          <cell r="B6644" t="str">
            <v>VEICULO DE PASSEIO, 2 PORTAS, 5 PASSAGEIROS, MOTOR 1.6, ALCOOL,EXCL.PARCELA DE JUROS,DEPRECIACAO,SEGURO E MOTORISTA (CP)</v>
          </cell>
          <cell r="C6644" t="str">
            <v>H</v>
          </cell>
          <cell r="D6644">
            <v>20.079999999999998</v>
          </cell>
        </row>
        <row r="6645">
          <cell r="A6645" t="str">
            <v>19.001.999-0</v>
          </cell>
          <cell r="B6645" t="str">
            <v>FAMILIA 19.001</v>
          </cell>
          <cell r="D6645">
            <v>2817</v>
          </cell>
        </row>
        <row r="6646">
          <cell r="A6646" t="str">
            <v>19.004.001-2</v>
          </cell>
          <cell r="B6646" t="str">
            <v>CAMINHAO CARROCERIA FIXA, NO TOCO, 3,5T, MOTOR DIESEL 85CV,INCL. MOTORISTA (CP)</v>
          </cell>
          <cell r="C6646" t="str">
            <v>H</v>
          </cell>
          <cell r="D6646">
            <v>46.68</v>
          </cell>
        </row>
        <row r="6647">
          <cell r="A6647" t="str">
            <v>19.004.001-3</v>
          </cell>
          <cell r="B6647" t="str">
            <v>CAMINHAO CARROCERIA FIXA, NO TOCO, 3,5T, MOTOR DIESEL 85CV,INCL. MOTORISTA (CF)</v>
          </cell>
          <cell r="C6647" t="str">
            <v>H</v>
          </cell>
          <cell r="D6647">
            <v>20.99</v>
          </cell>
        </row>
        <row r="6648">
          <cell r="A6648" t="str">
            <v>19.004.001-4</v>
          </cell>
          <cell r="B6648" t="str">
            <v>CAMINHAO CARROCERIA FIXA, NO TOCO, 3,5T, MOTOR DIESEL 85CV,INCL. MOTORISTA (CI)</v>
          </cell>
          <cell r="C6648" t="str">
            <v>H</v>
          </cell>
          <cell r="D6648">
            <v>17.739999999999998</v>
          </cell>
        </row>
        <row r="6649">
          <cell r="A6649" t="str">
            <v>19.004.004-2</v>
          </cell>
          <cell r="B6649" t="str">
            <v>CAMINHAO CARROCERIA FIXA, NO TOCO, 7,5T, MOTOR DIESEL 132CV,INCL. MOTORISTA (CP)</v>
          </cell>
          <cell r="C6649" t="str">
            <v>H</v>
          </cell>
          <cell r="D6649">
            <v>58.56</v>
          </cell>
        </row>
        <row r="6650">
          <cell r="A6650" t="str">
            <v>19.004.004-3</v>
          </cell>
          <cell r="B6650" t="str">
            <v>CAMINHAO CARROCERIA FIXA, NO TOCO, 7,5T, MOTOR DIESEL 132CV,INCL. MOTORISTA (CF)</v>
          </cell>
          <cell r="C6650" t="str">
            <v>H</v>
          </cell>
          <cell r="D6650">
            <v>26.22</v>
          </cell>
        </row>
        <row r="6651">
          <cell r="A6651" t="str">
            <v>19.004.004-4</v>
          </cell>
          <cell r="B6651" t="str">
            <v>CAMINHAO CARROCERIA FIXA, NO TOCO, 7,5T, MOTOR DIESEL 132CV,INCL. MOTORISTA (CI)</v>
          </cell>
          <cell r="C6651" t="str">
            <v>H</v>
          </cell>
          <cell r="D6651">
            <v>22.12</v>
          </cell>
        </row>
        <row r="6652">
          <cell r="A6652" t="str">
            <v>19.004.006-2</v>
          </cell>
          <cell r="B6652" t="str">
            <v>CAMINHAO CARROCERIA FIXA, TRUCADO, 12T, MOTOR DIESEL 142CV,INCL. MOTORISTA (CP)</v>
          </cell>
          <cell r="C6652" t="str">
            <v>H</v>
          </cell>
          <cell r="D6652">
            <v>84.23</v>
          </cell>
        </row>
        <row r="6653">
          <cell r="A6653" t="str">
            <v>19.004.006-3</v>
          </cell>
          <cell r="B6653" t="str">
            <v>CAMINHAO CARROCERIA FIXA, TRUCADO, 12T, MOTOR DIESEL 142CV,INCL. MOTORISTA (CF)</v>
          </cell>
          <cell r="C6653" t="str">
            <v>H</v>
          </cell>
          <cell r="D6653">
            <v>36.200000000000003</v>
          </cell>
        </row>
        <row r="6654">
          <cell r="A6654" t="str">
            <v>19.004.006-4</v>
          </cell>
          <cell r="B6654" t="str">
            <v>CAMINHAO CARROCERIA FIXA, TRUCADO, 12T, MOTOR DIESEL 142CV,INCL. MOTORISTA (CI)</v>
          </cell>
          <cell r="C6654" t="str">
            <v>H</v>
          </cell>
          <cell r="D6654">
            <v>30.35</v>
          </cell>
        </row>
        <row r="6655">
          <cell r="A6655" t="str">
            <v>19.004.010-2</v>
          </cell>
          <cell r="B6655" t="str">
            <v>CAMINHAO BASCUL., NO TOCO, 4,00M3, MOTOR DIESEL 85CV, INCL.MOTORISTA (CP)</v>
          </cell>
          <cell r="C6655" t="str">
            <v>H</v>
          </cell>
          <cell r="D6655">
            <v>50.54</v>
          </cell>
        </row>
        <row r="6656">
          <cell r="A6656" t="str">
            <v>19.004.010-3</v>
          </cell>
          <cell r="B6656" t="str">
            <v>CAMINHAO BASCUL., NO TOCO, 4,00M3, MOTOR DIESEL 85CV, INCL.MOTORISTA (CF)</v>
          </cell>
          <cell r="C6656" t="str">
            <v>H</v>
          </cell>
          <cell r="D6656">
            <v>22.98</v>
          </cell>
        </row>
        <row r="6657">
          <cell r="A6657" t="str">
            <v>19.004.010-4</v>
          </cell>
          <cell r="B6657" t="str">
            <v>CAMINHAO BASCUL., NO TOCO, 4,00M3, MOTOR DIESEL 85CV, INCL.MOTORISTA (CI)</v>
          </cell>
          <cell r="C6657" t="str">
            <v>H</v>
          </cell>
          <cell r="D6657">
            <v>19.25</v>
          </cell>
        </row>
        <row r="6658">
          <cell r="A6658" t="str">
            <v>19.004.012-2</v>
          </cell>
          <cell r="B6658" t="str">
            <v>CAMINHAO BASCUL., NO TOCO, 5,00M3, MOTOR DIESEL 132CV, INCL.MOTORISTA (CP)</v>
          </cell>
          <cell r="C6658" t="str">
            <v>H</v>
          </cell>
          <cell r="D6658">
            <v>63.29</v>
          </cell>
        </row>
        <row r="6659">
          <cell r="A6659" t="str">
            <v>19.004.012-3</v>
          </cell>
          <cell r="B6659" t="str">
            <v>CAMINHAO BASCUL., NO TOCO, 5,00M3, MOTOR DIESEL 132CV, INCL.MOTORISTA (CF)</v>
          </cell>
          <cell r="C6659" t="str">
            <v>H</v>
          </cell>
          <cell r="D6659">
            <v>29.12</v>
          </cell>
        </row>
        <row r="6660">
          <cell r="A6660" t="str">
            <v>19.004.012-4</v>
          </cell>
          <cell r="B6660" t="str">
            <v>CAMINHAO BASCUL., NO TOCO, 5,00M3, MOTOR DIESEL 132CV, INCL.MOTORISTA (CI)</v>
          </cell>
          <cell r="C6660" t="str">
            <v>H</v>
          </cell>
          <cell r="D6660">
            <v>24.42</v>
          </cell>
        </row>
        <row r="6661">
          <cell r="A6661" t="str">
            <v>19.004.013-2</v>
          </cell>
          <cell r="B6661" t="str">
            <v>CAMINHAO BASCUL., NO TOCO, 7,00M3, MOTOR DIESEL 132CV, INCL.MOTORISTA (CP)</v>
          </cell>
          <cell r="C6661" t="str">
            <v>H</v>
          </cell>
          <cell r="D6661">
            <v>67.38</v>
          </cell>
        </row>
        <row r="6662">
          <cell r="A6662" t="str">
            <v>19.004.013-3</v>
          </cell>
          <cell r="B6662" t="str">
            <v>CAMINHAO BASCUL., NO TOCO, 7,00M3, MOTOR DIESEL 132CV, INCL.MOTORISTA (CF)</v>
          </cell>
          <cell r="C6662" t="str">
            <v>H</v>
          </cell>
          <cell r="D6662">
            <v>29.81</v>
          </cell>
        </row>
        <row r="6663">
          <cell r="A6663" t="str">
            <v>19.004.013-4</v>
          </cell>
          <cell r="B6663" t="str">
            <v>CAMINHAO BASCUL., NO TOCO, 7,00M3, MOTOR DIESEL 132CV, INCL.MOTORISTA (CI)</v>
          </cell>
          <cell r="C6663" t="str">
            <v>H</v>
          </cell>
          <cell r="D6663">
            <v>24.74</v>
          </cell>
        </row>
        <row r="6664">
          <cell r="A6664" t="str">
            <v>19.004.014-2</v>
          </cell>
          <cell r="B6664" t="str">
            <v>CAMINHAO BASCUL., NO TOCO, 8,00 A 10,00M3, MOTOR DIESEL 192CV, INCL. MOTORISTA (CP)</v>
          </cell>
          <cell r="C6664" t="str">
            <v>H</v>
          </cell>
          <cell r="D6664">
            <v>80.31</v>
          </cell>
        </row>
        <row r="6665">
          <cell r="A6665" t="str">
            <v>19.004.014-3</v>
          </cell>
          <cell r="B6665" t="str">
            <v>CAMINHAO BASCUL., NO TOCO, 8,00 A 10,00M3, MOTOR DIESEL 192CV, INCL. MOTORISTA (CF)</v>
          </cell>
          <cell r="C6665" t="str">
            <v>H</v>
          </cell>
          <cell r="D6665">
            <v>34.71</v>
          </cell>
        </row>
        <row r="6666">
          <cell r="A6666" t="str">
            <v>19.004.014-4</v>
          </cell>
          <cell r="B6666" t="str">
            <v>CAMINHAO BASCUL., NO TOCO, 8,00 A 10,00M3, MOTOR DIESEL 192CV, INCL. MOTORISTA (CI)</v>
          </cell>
          <cell r="C6666" t="str">
            <v>H</v>
          </cell>
          <cell r="D6666">
            <v>28.69</v>
          </cell>
        </row>
        <row r="6667">
          <cell r="A6667" t="str">
            <v>19.004.015-2</v>
          </cell>
          <cell r="B6667" t="str">
            <v>CAMINHAO BASCUL. TIPO PESADO (FORA DE ESTRADA), CAPAC. RASA11,00M3, MOTOR DIESEL 250CV, INCL. MOTORISTA (CP)</v>
          </cell>
          <cell r="C6667" t="str">
            <v>H</v>
          </cell>
          <cell r="D6667">
            <v>180.18</v>
          </cell>
        </row>
        <row r="6668">
          <cell r="A6668" t="str">
            <v>19.004.015-3</v>
          </cell>
          <cell r="B6668" t="str">
            <v>CAMINHAO BASCUL. TIPO PESADO (FORA DE ESTRADA), CAPAC. RASA11,00M3, MOTOR DIESEL 250CV, INCL. MOTORISTA (CF)</v>
          </cell>
          <cell r="C6668" t="str">
            <v>H</v>
          </cell>
          <cell r="D6668">
            <v>90.11</v>
          </cell>
        </row>
        <row r="6669">
          <cell r="A6669" t="str">
            <v>19.004.015-4</v>
          </cell>
          <cell r="B6669" t="str">
            <v>CAMINHAO BASCUL. TIPO PESADO (FORA DE ESTRADA), CAPAC. RASA11,00M3, MOTOR DIESEL 250CV, INCL. MOTORISTA (CI)</v>
          </cell>
          <cell r="C6669" t="str">
            <v>H</v>
          </cell>
          <cell r="D6669">
            <v>77.83</v>
          </cell>
        </row>
        <row r="6670">
          <cell r="A6670" t="str">
            <v>19.004.016-2</v>
          </cell>
          <cell r="B6670" t="str">
            <v>CAMINHAO BASCUL. TIPO MEDIO-PESADO, TRUCADO, CAPAC. 12,00M3,MOTOR DIESEL 142CV, INCL. MOTORISTA (CP)</v>
          </cell>
          <cell r="C6670" t="str">
            <v>H</v>
          </cell>
          <cell r="D6670">
            <v>84.02</v>
          </cell>
        </row>
        <row r="6671">
          <cell r="A6671" t="str">
            <v>19.004.016-3</v>
          </cell>
          <cell r="B6671" t="str">
            <v>CAMINHAO BASCUL. TIPO MEDIO-PESADO, TRUCADO, CAPAC. 12,00M3,MOTOR DIESEL 142CV, INCL. MOTORISTA (CF)</v>
          </cell>
          <cell r="C6671" t="str">
            <v>H</v>
          </cell>
          <cell r="D6671">
            <v>39.19</v>
          </cell>
        </row>
        <row r="6672">
          <cell r="A6672" t="str">
            <v>19.004.016-4</v>
          </cell>
          <cell r="B6672" t="str">
            <v>CAMINHAO BASCUL. TIPO MEDIO-PESADO, TRUCADO, CAPAC. 12,00M3,MOTOR DIESEL 142CV, INCL. MOTORISTA (CI)</v>
          </cell>
          <cell r="C6672" t="str">
            <v>H</v>
          </cell>
          <cell r="D6672">
            <v>33.04</v>
          </cell>
        </row>
        <row r="6673">
          <cell r="A6673" t="str">
            <v>19.004.020-2</v>
          </cell>
          <cell r="B6673" t="str">
            <v>CAMINHAO TANQUE C/CAPAC. DE 6000 L, MOTOR DIESEL 132CV, INCL. MOTORISTA (CP)</v>
          </cell>
          <cell r="C6673" t="str">
            <v>H</v>
          </cell>
          <cell r="D6673">
            <v>63.12</v>
          </cell>
        </row>
        <row r="6674">
          <cell r="A6674" t="str">
            <v>19.004.020-3</v>
          </cell>
          <cell r="B6674" t="str">
            <v>CAMINHAO TANQUE C/CAPAC. DE 6000 L, MOTOR DIESEL 132CV, INCL. MOTORISTA (CF)</v>
          </cell>
          <cell r="C6674" t="str">
            <v>H</v>
          </cell>
          <cell r="D6674">
            <v>28.92</v>
          </cell>
        </row>
        <row r="6675">
          <cell r="A6675" t="str">
            <v>19.004.020-4</v>
          </cell>
          <cell r="B6675" t="str">
            <v>CAMINHAO TANQUE C/CAPAC. DE 6000 L, MOTOR DIESEL 132CV, INCL. MOTORISTA (CI)</v>
          </cell>
          <cell r="C6675" t="str">
            <v>H</v>
          </cell>
          <cell r="D6675">
            <v>24.25</v>
          </cell>
        </row>
        <row r="6676">
          <cell r="A6676" t="str">
            <v>19.004.021-2</v>
          </cell>
          <cell r="B6676" t="str">
            <v>CAMINHAO TANQUE C/CAPAC. DE 10.000 L, MOTOR DIESEL 132CV, INCL. MOTORISTA (CP)</v>
          </cell>
          <cell r="C6676" t="str">
            <v>H</v>
          </cell>
          <cell r="D6676">
            <v>75.06</v>
          </cell>
        </row>
        <row r="6677">
          <cell r="A6677" t="str">
            <v>19.004.021-3</v>
          </cell>
          <cell r="B6677" t="str">
            <v>CAMINHAO TANQUE C/CAPAC. DE 10.000 L, MOTOR DIESEL 132CV, INCL. MOTORISTA (CF)</v>
          </cell>
          <cell r="C6677" t="str">
            <v>H</v>
          </cell>
          <cell r="D6677">
            <v>37.65</v>
          </cell>
        </row>
        <row r="6678">
          <cell r="A6678" t="str">
            <v>19.004.021-4</v>
          </cell>
          <cell r="B6678" t="str">
            <v>CAMINHAO TANQUE C/CAPAC. DE 10.000 L, MOTOR DIESEL 132CV, INCL. MOTORISTA (CI)</v>
          </cell>
          <cell r="C6678" t="str">
            <v>H</v>
          </cell>
          <cell r="D6678">
            <v>32.119999999999997</v>
          </cell>
        </row>
        <row r="6679">
          <cell r="A6679" t="str">
            <v>19.004.022-2</v>
          </cell>
          <cell r="B6679" t="str">
            <v>CAMINHAO TANQUE C/CAPAC. DE 15.000 L, MOTOR DIESEL 132CV, INCL. MOTORISTA (CP)</v>
          </cell>
          <cell r="C6679" t="str">
            <v>H</v>
          </cell>
          <cell r="D6679">
            <v>83.05</v>
          </cell>
        </row>
        <row r="6680">
          <cell r="A6680" t="str">
            <v>19.004.022-3</v>
          </cell>
          <cell r="B6680" t="str">
            <v>CAMINHAO TANQUE C/CAPAC. DE 15.000 L, MOTOR DIESEL 132CV, INCL. MOTORISTA (CF)</v>
          </cell>
          <cell r="C6680" t="str">
            <v>H</v>
          </cell>
          <cell r="D6680">
            <v>38.54</v>
          </cell>
        </row>
        <row r="6681">
          <cell r="A6681" t="str">
            <v>19.004.022-4</v>
          </cell>
          <cell r="B6681" t="str">
            <v>CAMINHAO TANQUE C/CAPAC. DE 15.000 L, MOTOR DIESEL 132CV, INCL. MOTORISTA (CI)</v>
          </cell>
          <cell r="C6681" t="str">
            <v>H</v>
          </cell>
          <cell r="D6681">
            <v>32.92</v>
          </cell>
        </row>
        <row r="6682">
          <cell r="A6682" t="str">
            <v>19.004.023-2</v>
          </cell>
          <cell r="B6682" t="str">
            <v>CAMINHAO TANQUE C/CAPAC. DE 20.000 L, MOTOR DIESEL 132CV, INCL. MOTORISTA (CP)</v>
          </cell>
          <cell r="C6682" t="str">
            <v>H</v>
          </cell>
          <cell r="D6682">
            <v>100.43</v>
          </cell>
        </row>
        <row r="6683">
          <cell r="A6683" t="str">
            <v>19.004.023-3</v>
          </cell>
          <cell r="B6683" t="str">
            <v>CAMINHAO TANQUE C/CAPAC. DE 20.000 L, MOTOR DIESEL 132CV, INCL. MOTORISTA (CF)</v>
          </cell>
          <cell r="C6683" t="str">
            <v>H</v>
          </cell>
          <cell r="D6683">
            <v>40.65</v>
          </cell>
        </row>
        <row r="6684">
          <cell r="A6684" t="str">
            <v>19.004.023-4</v>
          </cell>
          <cell r="B6684" t="str">
            <v>CAMINHAO TANQUE C/CAPAC. DE 20.000 L, MOTOR DIESEL 132CV, INCL. MOTORISTA (CI)</v>
          </cell>
          <cell r="C6684" t="str">
            <v>H</v>
          </cell>
          <cell r="D6684">
            <v>33.380000000000003</v>
          </cell>
        </row>
        <row r="6685">
          <cell r="A6685" t="str">
            <v>19.004.024-2</v>
          </cell>
          <cell r="B6685" t="str">
            <v>CAMINHAO TANQUE C/CAPAC. DE 30.000 L, MOTOR DIESEL 132CV, INCL. MOTORISTA (CP)</v>
          </cell>
          <cell r="C6685" t="str">
            <v>H</v>
          </cell>
          <cell r="D6685">
            <v>149.75</v>
          </cell>
        </row>
        <row r="6686">
          <cell r="A6686" t="str">
            <v>19.004.024-3</v>
          </cell>
          <cell r="B6686" t="str">
            <v>CAMINHAO TANQUE C/CAPAC. DE 30.000 L, MOTOR DIESEL 132CV, INCL. MOTORISTA (CF)</v>
          </cell>
          <cell r="C6686" t="str">
            <v>H</v>
          </cell>
          <cell r="D6686">
            <v>59.39</v>
          </cell>
        </row>
        <row r="6687">
          <cell r="A6687" t="str">
            <v>19.004.024-4</v>
          </cell>
          <cell r="B6687" t="str">
            <v>CAMINHAO TANQUE C/CAPAC. DE 30.000 L, MOTOR DIESEL 132CV, INCL. MOTORISTA (CI)</v>
          </cell>
          <cell r="C6687" t="str">
            <v>H</v>
          </cell>
          <cell r="D6687">
            <v>53.21</v>
          </cell>
        </row>
        <row r="6688">
          <cell r="A6688" t="str">
            <v>19.004.025-2</v>
          </cell>
          <cell r="B6688" t="str">
            <v>CAMINHAO BETONEIRA C/CAPAC. DE 5,00M3, MOTOR DIESEL 192CV, INCL. MOTORISTA (CP)</v>
          </cell>
          <cell r="C6688" t="str">
            <v>H</v>
          </cell>
          <cell r="D6688">
            <v>102.15</v>
          </cell>
        </row>
        <row r="6689">
          <cell r="A6689" t="str">
            <v>19.004.025-3</v>
          </cell>
          <cell r="B6689" t="str">
            <v>CAMINHAO BETONEIRA C/CAPAC. DE 5,00M3, MOTOR DIESEL 192CV, INCL. MOTORISTA (CF)</v>
          </cell>
          <cell r="C6689" t="str">
            <v>H</v>
          </cell>
          <cell r="D6689">
            <v>49.51</v>
          </cell>
        </row>
        <row r="6690">
          <cell r="A6690" t="str">
            <v>19.004.025-4</v>
          </cell>
          <cell r="B6690" t="str">
            <v>CAMINHAO BETONEIRA C/CAPAC. DE 5,00M3, MOTOR DIESEL 192CV, INCL. MOTORISTA (CI)</v>
          </cell>
          <cell r="C6690" t="str">
            <v>H</v>
          </cell>
          <cell r="D6690">
            <v>42.28</v>
          </cell>
        </row>
        <row r="6691">
          <cell r="A6691" t="str">
            <v>19.004.026-2</v>
          </cell>
          <cell r="B6691" t="str">
            <v>CAMINHAO BETONEIRA C/CAPAC. DE 7,00M3, MOTOR DIESEL 192CV, INCL. MOTORISTA (CP)</v>
          </cell>
          <cell r="C6691" t="str">
            <v>H</v>
          </cell>
          <cell r="D6691">
            <v>105.64</v>
          </cell>
        </row>
        <row r="6692">
          <cell r="A6692" t="str">
            <v>19.004.026-3</v>
          </cell>
          <cell r="B6692" t="str">
            <v>CAMINHAO BETONEIRA C/CAPAC. DE 7,00M3, MOTOR DIESEL 192CV, INCL. MOTORISTA (CF)</v>
          </cell>
          <cell r="C6692" t="str">
            <v>H</v>
          </cell>
          <cell r="D6692">
            <v>50.13</v>
          </cell>
        </row>
        <row r="6693">
          <cell r="A6693" t="str">
            <v>19.004.026-4</v>
          </cell>
          <cell r="B6693" t="str">
            <v>CAMINHAO BETONEIRA C/CAPAC. DE 7,00M3, MOTOR DIESEL 192CV, INCL. MOTORISTA (CI)</v>
          </cell>
          <cell r="C6693" t="str">
            <v>H</v>
          </cell>
          <cell r="D6693">
            <v>42.39</v>
          </cell>
        </row>
        <row r="6694">
          <cell r="A6694" t="str">
            <v>19.004.030-2</v>
          </cell>
          <cell r="B6694" t="str">
            <v>CARRETA P/TRANSP. PESADO, CAPAC. P/CARGA UTIL DE 60/80T, MOTOR DIESEL 388CV, INCL. MOTORISTA (CP)</v>
          </cell>
          <cell r="C6694" t="str">
            <v>H</v>
          </cell>
          <cell r="D6694">
            <v>214.21</v>
          </cell>
        </row>
        <row r="6695">
          <cell r="A6695" t="str">
            <v>19.004.030-3</v>
          </cell>
          <cell r="B6695" t="str">
            <v>CARRETA P/TRANSP. PESADO, CAPAC. P/CARGA UTIL DE 60/80T, MOTOR DIESEL 388CV, INCL. MOTORISTA (CF)</v>
          </cell>
          <cell r="C6695" t="str">
            <v>H</v>
          </cell>
          <cell r="D6695">
            <v>107.09</v>
          </cell>
        </row>
        <row r="6696">
          <cell r="A6696" t="str">
            <v>19.004.030-4</v>
          </cell>
          <cell r="B6696" t="str">
            <v>CARRETA P/TRANSP. PESADO, CAPAC. P/CARGA UTIL DE 60/80T, MOTOR DIESEL 388CV, INCL. MOTORISTA (CI)</v>
          </cell>
          <cell r="C6696" t="str">
            <v>H</v>
          </cell>
          <cell r="D6696">
            <v>92.13</v>
          </cell>
        </row>
        <row r="6697">
          <cell r="A6697" t="str">
            <v>19.004.031-2</v>
          </cell>
          <cell r="B6697" t="str">
            <v>CARRETA P/TRANSP. PESADO, CAPAC. P/CARGA UTIL DE 30T, MOTORDIESEL 333CV, INCL. MOTORISTA (CP)</v>
          </cell>
          <cell r="C6697" t="str">
            <v>H</v>
          </cell>
          <cell r="D6697">
            <v>133.22</v>
          </cell>
        </row>
        <row r="6698">
          <cell r="A6698" t="str">
            <v>19.004.031-3</v>
          </cell>
          <cell r="B6698" t="str">
            <v>CARRETA P/TRANSP. PESADO, CAPAC. P/CARGA UTIL DE 30T, MOTORDIESEL 333CV, INCL. MOTORISTA (CF)</v>
          </cell>
          <cell r="C6698" t="str">
            <v>H</v>
          </cell>
          <cell r="D6698">
            <v>62.09</v>
          </cell>
        </row>
        <row r="6699">
          <cell r="A6699" t="str">
            <v>19.004.031-4</v>
          </cell>
          <cell r="B6699" t="str">
            <v>CARRETA P/TRANSP. PESADO, CAPAC. P/CARGA UTIL DE 30T, MOTORDIESEL 333CV, INCL. MOTORISTA (CI)</v>
          </cell>
          <cell r="C6699" t="str">
            <v>H</v>
          </cell>
          <cell r="D6699">
            <v>52.2</v>
          </cell>
        </row>
        <row r="6700">
          <cell r="A6700" t="str">
            <v>19.004.036-2</v>
          </cell>
          <cell r="B6700" t="str">
            <v>CAMIONETE PADRAO UTILITARIO TIPO STANDARD, MOTOR A GASOLINA53CV, CAPAC. P/ 9 PASSAGEIROS, INCL. MOTORISTA (CP)</v>
          </cell>
          <cell r="C6700" t="str">
            <v>H</v>
          </cell>
          <cell r="D6700">
            <v>37.229999999999997</v>
          </cell>
        </row>
        <row r="6701">
          <cell r="A6701" t="str">
            <v>19.004.036-3</v>
          </cell>
          <cell r="B6701" t="str">
            <v>CAMIONETE PADRAO UTILITARIO TIPO STANDARD, MOTOR A GASOLINA53CV, CAPAC. P/ 9 PASSAGEIROS, INCL. MOTORISTA (CF)</v>
          </cell>
          <cell r="C6701" t="str">
            <v>H</v>
          </cell>
          <cell r="D6701">
            <v>16.41</v>
          </cell>
        </row>
        <row r="6702">
          <cell r="A6702" t="str">
            <v>19.004.036-4</v>
          </cell>
          <cell r="B6702" t="str">
            <v>CAMIONETE PADRAO UTILITARIO TIPO STANDARD, MOTOR A GASOLINA53CV, CAPAC. P/ 9 PASSAGEIROS, INCL. MOTORISTA (CI)</v>
          </cell>
          <cell r="C6702" t="str">
            <v>H</v>
          </cell>
          <cell r="D6702">
            <v>14.09</v>
          </cell>
        </row>
        <row r="6703">
          <cell r="A6703" t="str">
            <v>19.004.038-2</v>
          </cell>
          <cell r="B6703" t="str">
            <v>CAMIONETE TIPO PICK-UP C/CABINE E CACAMBA, MOTOR DIESEL 85CV, CAPAC. UTIL DE 4,00M3, INCL. MOTORISTA (CP)</v>
          </cell>
          <cell r="C6703" t="str">
            <v>H</v>
          </cell>
          <cell r="D6703">
            <v>35.72</v>
          </cell>
        </row>
        <row r="6704">
          <cell r="A6704" t="str">
            <v>19.004.038-3</v>
          </cell>
          <cell r="B6704" t="str">
            <v>CAMIONETE TIPO PICK-UP C/CABINE E CACAMBA, MOTOR DIESEL 85CV, CAPAC. UTIL DE 4,00M3, INCL. MOTORISTA (CF)</v>
          </cell>
          <cell r="C6704" t="str">
            <v>H</v>
          </cell>
          <cell r="D6704">
            <v>15.85</v>
          </cell>
        </row>
        <row r="6705">
          <cell r="A6705" t="str">
            <v>19.004.038-4</v>
          </cell>
          <cell r="B6705" t="str">
            <v>CAMIONETE TIPO PICK-UP C/CABINE E CACAMBA, MOTOR DIESEL 85CV, CAPAC. UTIL DE 4,00M3, INCL. MOTORISTA (CI)</v>
          </cell>
          <cell r="C6705" t="str">
            <v>H</v>
          </cell>
          <cell r="D6705">
            <v>13.46</v>
          </cell>
        </row>
        <row r="6706">
          <cell r="A6706" t="str">
            <v>19.004.039-2</v>
          </cell>
          <cell r="B6706" t="str">
            <v>CAMIONETE TIPO PICK-UP, EQUIPADA C/ESCADA DE EXTENSAO GIRATORIA E BASCUL., C/SUPORTE, INCL. MOTORISTA (CP)</v>
          </cell>
          <cell r="C6706" t="str">
            <v>H</v>
          </cell>
          <cell r="D6706">
            <v>38.04</v>
          </cell>
        </row>
        <row r="6707">
          <cell r="A6707" t="str">
            <v>19.004.039-3</v>
          </cell>
          <cell r="B6707" t="str">
            <v>CAMIONETE TIPO PICK-UP, EQUIPADA C/ESCADA DE EXTENSAO GIRATORIA E BASCUL., C/SUPORTE, INCL. MOTORISTA (CF)</v>
          </cell>
          <cell r="C6707" t="str">
            <v>H</v>
          </cell>
          <cell r="D6707">
            <v>17.54</v>
          </cell>
        </row>
        <row r="6708">
          <cell r="A6708" t="str">
            <v>19.004.039-4</v>
          </cell>
          <cell r="B6708" t="str">
            <v>CAMIONETE TIPO PICK-UP, EQUIPADA C/ESCADA DE EXTENSAO GIRATORIA E BASCUL., C/SUPORTE, INCL. MOTORISTA (CI)</v>
          </cell>
          <cell r="C6708" t="str">
            <v>H</v>
          </cell>
          <cell r="D6708">
            <v>14.99</v>
          </cell>
        </row>
        <row r="6709">
          <cell r="A6709" t="str">
            <v>19.004.041-2</v>
          </cell>
          <cell r="B6709" t="str">
            <v>VEICULO DE PASSEIO 2 PORTAS, 5 PASSAGEIROS, MOTOR 1.6 A GASOLINA, EXCL. MOTORISTA (CP)</v>
          </cell>
          <cell r="C6709" t="str">
            <v>H</v>
          </cell>
          <cell r="D6709">
            <v>26.07</v>
          </cell>
        </row>
        <row r="6710">
          <cell r="A6710" t="str">
            <v>19.004.041-3</v>
          </cell>
          <cell r="B6710" t="str">
            <v>VEICULO DE PASSEIO 2 PORTAS, 5 PASSAGEIROS, MOTOR 1.6 A GASOLINA, EXCL. MOTORISTA (CF)</v>
          </cell>
          <cell r="C6710" t="str">
            <v>H</v>
          </cell>
          <cell r="D6710">
            <v>8.91</v>
          </cell>
        </row>
        <row r="6711">
          <cell r="A6711" t="str">
            <v>19.004.041-4</v>
          </cell>
          <cell r="B6711" t="str">
            <v>VEICULO DE PASSEIO, 5 PASSAGEIROS, MOTOR 1.6 A GASOLINA, EXCL. MOTORISTA(CI)</v>
          </cell>
          <cell r="C6711" t="str">
            <v>H</v>
          </cell>
          <cell r="D6711">
            <v>6.94</v>
          </cell>
        </row>
        <row r="6712">
          <cell r="A6712" t="str">
            <v>19.004.042-2</v>
          </cell>
          <cell r="B6712" t="str">
            <v>VEICULO DE PASSEIO 2 PORTAS, 5 PASSAGEIROS, MOTOR 1.6 A GASOLINA, INCL. MOTORISTA (CP)</v>
          </cell>
          <cell r="C6712" t="str">
            <v>H</v>
          </cell>
          <cell r="D6712">
            <v>32.03</v>
          </cell>
        </row>
        <row r="6713">
          <cell r="A6713" t="str">
            <v>19.004.042-3</v>
          </cell>
          <cell r="B6713" t="str">
            <v>VEICULO DE PASSEIO 2 PORTAS, 5 PASSAGEIROS, MOTOR 1.6 A GASOLINA, INCL. MOTORISTA (CF)</v>
          </cell>
          <cell r="C6713" t="str">
            <v>H</v>
          </cell>
          <cell r="D6713">
            <v>14.87</v>
          </cell>
        </row>
        <row r="6714">
          <cell r="A6714" t="str">
            <v>19.004.042-4</v>
          </cell>
          <cell r="B6714" t="str">
            <v>VEICULO DE PASSEIO, 5 PASSAGEIROS, MOTOR 1.6 A GASOLINA, INCL. MOTORISTA(CI)</v>
          </cell>
          <cell r="C6714" t="str">
            <v>H</v>
          </cell>
          <cell r="D6714">
            <v>12.9</v>
          </cell>
        </row>
        <row r="6715">
          <cell r="A6715" t="str">
            <v>19.004.043-2</v>
          </cell>
          <cell r="B6715" t="str">
            <v>VEICULO DE PASSEIO 2 PORTAS, 5 PASSAGEIROS, MOTOR 1.6 A ALCOOL, INCL. MOTORISTA (CP)</v>
          </cell>
          <cell r="C6715" t="str">
            <v>H</v>
          </cell>
          <cell r="D6715">
            <v>29.63</v>
          </cell>
        </row>
        <row r="6716">
          <cell r="A6716" t="str">
            <v>19.004.043-3</v>
          </cell>
          <cell r="B6716" t="str">
            <v>VEICULO DE PASSEIO 2 PORTAS, 5 PASSAGEIROS, MOTOR 1.6 A ALCOOL, INCL. MOTORISTA (CF)</v>
          </cell>
          <cell r="C6716" t="str">
            <v>H</v>
          </cell>
          <cell r="D6716">
            <v>14.84</v>
          </cell>
        </row>
        <row r="6717">
          <cell r="A6717" t="str">
            <v>19.004.043-4</v>
          </cell>
          <cell r="B6717" t="str">
            <v>VEICULO DE PASSEIO, 5 PASSAGEIROS, MOTOR 1.6 A ALCOOL, INCL.MOTORISTA(CI)</v>
          </cell>
          <cell r="C6717" t="str">
            <v>H</v>
          </cell>
          <cell r="D6717">
            <v>13.11</v>
          </cell>
        </row>
        <row r="6718">
          <cell r="A6718" t="str">
            <v>19.004.044-2</v>
          </cell>
          <cell r="B6718" t="str">
            <v>VEICULO DE PASSEIO 2 PORTAS, 5 PASSAGEIROS, MOTOR 1.0 A GASOLINA, INCL. MOTORISTA (CP)</v>
          </cell>
          <cell r="C6718" t="str">
            <v>H</v>
          </cell>
          <cell r="D6718">
            <v>27.32</v>
          </cell>
        </row>
        <row r="6719">
          <cell r="A6719" t="str">
            <v>19.004.044-3</v>
          </cell>
          <cell r="B6719" t="str">
            <v>VEICULO DE PASSEIO 2 PORTAS, 5 PASSAGEIROS, MOTOR 1.0 A GASOLINA, INCL. MOTORISTA (CF)</v>
          </cell>
          <cell r="C6719" t="str">
            <v>H</v>
          </cell>
          <cell r="D6719">
            <v>13.54</v>
          </cell>
        </row>
        <row r="6720">
          <cell r="A6720" t="str">
            <v>19.004.044-4</v>
          </cell>
          <cell r="B6720" t="str">
            <v>VEICULO DE PASSEIS, 5 PASSAGEIROS, MOTOR 1.0 A GASOLINA, INCL. MOTORISTA(CI)</v>
          </cell>
          <cell r="C6720" t="str">
            <v>H</v>
          </cell>
          <cell r="D6720">
            <v>12.01</v>
          </cell>
        </row>
        <row r="6721">
          <cell r="A6721" t="str">
            <v>19.004.045-2</v>
          </cell>
          <cell r="B6721" t="str">
            <v>VEICULO DE PASSEIO 2 PORTAS, 5 PASSAGEIROS, MOTOR 1.0 A GASOLINA, EXCL. MOTORISTA (CP)</v>
          </cell>
          <cell r="C6721" t="str">
            <v>H</v>
          </cell>
          <cell r="D6721">
            <v>21.36</v>
          </cell>
        </row>
        <row r="6722">
          <cell r="A6722" t="str">
            <v>19.004.045-3</v>
          </cell>
          <cell r="B6722" t="str">
            <v>VEICULO DE PASSEIO 2 PORTAS, 5 PASSAGEIROS, MOTOR 1.0 A GASOLINA, EXCL. MOTORISTA (CF)</v>
          </cell>
          <cell r="C6722" t="str">
            <v>H</v>
          </cell>
          <cell r="D6722">
            <v>7.58</v>
          </cell>
        </row>
        <row r="6723">
          <cell r="A6723" t="str">
            <v>19.004.045-4</v>
          </cell>
          <cell r="B6723" t="str">
            <v>VEICULO DE PASSEIO 2 PORTAS, 5 PASSAGEIROS, MOTOR 1.0 A GASOLINA, EXCL. MOTORISTA (CI)</v>
          </cell>
          <cell r="C6723" t="str">
            <v>H</v>
          </cell>
          <cell r="D6723">
            <v>6.05</v>
          </cell>
        </row>
        <row r="6724">
          <cell r="A6724" t="str">
            <v>19.004.051-2</v>
          </cell>
          <cell r="B6724" t="str">
            <v>GUINDASTE SOBRE RODAS, LANCA TELESCOPICA, MOTOR DIESEL 45CV,CAPAC. DE 6T, INCL. OPERADOR (CP)</v>
          </cell>
          <cell r="C6724" t="str">
            <v>H</v>
          </cell>
          <cell r="D6724">
            <v>108.86</v>
          </cell>
        </row>
        <row r="6725">
          <cell r="A6725" t="str">
            <v>19.004.051-3</v>
          </cell>
          <cell r="B6725" t="str">
            <v>GUINDASTE SOBRE RODAS, LANCA TELESCOPICA, MOTOR DIESEL 45CV,CAPAC. DE 6T, INCL. OPERADOR (CF)</v>
          </cell>
          <cell r="C6725" t="str">
            <v>H</v>
          </cell>
          <cell r="D6725">
            <v>76.489999999999995</v>
          </cell>
        </row>
        <row r="6726">
          <cell r="A6726" t="str">
            <v>19.004.051-4</v>
          </cell>
          <cell r="B6726" t="str">
            <v>GUINDASTE SOBRE RODAS, LANCA TELESCOPICA, MOTOR DIESEL 45CV,CAPAC. DE 6T, INCL. OPERADOR (CI)</v>
          </cell>
          <cell r="C6726" t="str">
            <v>H</v>
          </cell>
          <cell r="D6726">
            <v>70.010000000000005</v>
          </cell>
        </row>
        <row r="6727">
          <cell r="A6727" t="str">
            <v>19.004.053-2</v>
          </cell>
          <cell r="B6727" t="str">
            <v>GUINDASTE SOBRE RODAS, MOTOR DIESEL 68CV, CAPAC. DE CARGA MAXIMA DE 9,1T, LANCA GIRATORIA DE 180°, INCL. OPERADOR (CP)</v>
          </cell>
          <cell r="C6727" t="str">
            <v>H</v>
          </cell>
          <cell r="D6727">
            <v>147.41</v>
          </cell>
        </row>
        <row r="6728">
          <cell r="A6728" t="str">
            <v>19.004.053-3</v>
          </cell>
          <cell r="B6728" t="str">
            <v>GUINDASTE SOBRE RODAS, MOTOR DIESEL 68CV, CAPAC. DE CARGA MAXIMA DE 9,1T, LANCA GIRATORIA DE 180°, INCL. OPERADOR (CF)</v>
          </cell>
          <cell r="C6728" t="str">
            <v>H</v>
          </cell>
          <cell r="D6728">
            <v>95.99</v>
          </cell>
        </row>
        <row r="6729">
          <cell r="A6729" t="str">
            <v>19.004.053-4</v>
          </cell>
          <cell r="B6729" t="str">
            <v>GUINDASTE SOBRE RODAS, MOTOR DIESEL 68CV, CAPAC. DE CARGA MAXIMA DE 9,1T, LANCA GIRATORIA DE 180°, INCL. OPERADOR (CI)</v>
          </cell>
          <cell r="C6729" t="str">
            <v>H</v>
          </cell>
          <cell r="D6729">
            <v>87.21</v>
          </cell>
        </row>
        <row r="6730">
          <cell r="A6730" t="str">
            <v>19.004.054-2</v>
          </cell>
          <cell r="B6730" t="str">
            <v>GUINDASTE SOBRE RODAS,MOTOR DIESEL 121CV,CAPAC. 16T, RAIO DECURVA 4,65M,LANCA TELECOSPICA,INCL.OPERADOR E AUXILIAR (CP)</v>
          </cell>
          <cell r="C6730" t="str">
            <v>H</v>
          </cell>
          <cell r="D6730">
            <v>168.25</v>
          </cell>
        </row>
        <row r="6731">
          <cell r="A6731" t="str">
            <v>19.004.054-3</v>
          </cell>
          <cell r="B6731" t="str">
            <v>GUINDASTE SOBRE RODAS,MOTOR DIESEL 121CV,CAPAC. 16T, RAIO DECURVA 4,65M,LANCA TELESCOPICA,INCL.OPERADOR E AUXILIAR (CF)</v>
          </cell>
          <cell r="C6731" t="str">
            <v>H</v>
          </cell>
          <cell r="D6731">
            <v>109.54</v>
          </cell>
        </row>
        <row r="6732">
          <cell r="A6732" t="str">
            <v>19.004.054-4</v>
          </cell>
          <cell r="B6732" t="str">
            <v>GUINDASTE SOBRE RODAS,MOTOR DIESEL 121CV,CAPAC. 16T, RAIO DECURVA 4,65M,LANCA TELESCOPICA,INCL.OPERADOR E AUXILIAR (CI)</v>
          </cell>
          <cell r="C6732" t="str">
            <v>H</v>
          </cell>
          <cell r="D6732">
            <v>99.87</v>
          </cell>
        </row>
        <row r="6733">
          <cell r="A6733" t="str">
            <v>19.004.056-2</v>
          </cell>
          <cell r="B6733" t="str">
            <v>GUINDASTE C/LANCA TIPO TRELICA, ESTRUT. GIRATORIA, CAPAC. 30T, SOBRE CAMINHAO (INCL.ESTE), INCL.OPERADOR E AUXILIAR (CP)</v>
          </cell>
          <cell r="C6733" t="str">
            <v>H</v>
          </cell>
          <cell r="D6733">
            <v>134.63</v>
          </cell>
        </row>
        <row r="6734">
          <cell r="A6734" t="str">
            <v>19.004.056-3</v>
          </cell>
          <cell r="B6734" t="str">
            <v>GUINDASTE C/LANCA TIPO TRELICA, ESTRUT. GIRATORIA, CAPAC. 30T, SOBRE CAMINHAO (INCL.ESTE), INCL.OPERADOR E AUXILIAR (CF)</v>
          </cell>
          <cell r="C6734" t="str">
            <v>H</v>
          </cell>
          <cell r="D6734">
            <v>71.77</v>
          </cell>
        </row>
        <row r="6735">
          <cell r="A6735" t="str">
            <v>19.004.056-4</v>
          </cell>
          <cell r="B6735" t="str">
            <v>GUINDASTE C/LANCA TIPO TRELICA, ESTRUT. GIRATORIA, CAPAC. 30T, SOBRE CAMINHAO (INCL.ESTE), INCL.OPERADOR E AUXILIAR (CI)</v>
          </cell>
          <cell r="C6735" t="str">
            <v>H</v>
          </cell>
          <cell r="D6735">
            <v>62.62</v>
          </cell>
        </row>
        <row r="6736">
          <cell r="A6736" t="str">
            <v>19.004.057-2</v>
          </cell>
          <cell r="B6736" t="str">
            <v>GUINDASTE FIXO,TIPO GRUA, CAPAC. 1500KG, RAIO DE ALCANCE 25,00M, TORRE ASCENCIONAL, ALT. ATE 100,00M, INCL.OPERADOR (CP)</v>
          </cell>
          <cell r="C6736" t="str">
            <v>H</v>
          </cell>
          <cell r="D6736">
            <v>71.77</v>
          </cell>
        </row>
        <row r="6737">
          <cell r="A6737" t="str">
            <v>19.004.057-3</v>
          </cell>
          <cell r="B6737" t="str">
            <v>GUINDASTE FIXO,TIPO GRUA, CAPAC. 1500KG, RAIO DE ALCANCE 25,00M, TORRE ASCENCIONAL, ALT. ATE 100,00M, INCL.OPERADOR (CF)</v>
          </cell>
          <cell r="C6737" t="str">
            <v>H</v>
          </cell>
          <cell r="D6737">
            <v>50.19</v>
          </cell>
        </row>
        <row r="6738">
          <cell r="A6738" t="str">
            <v>19.004.057-4</v>
          </cell>
          <cell r="B6738" t="str">
            <v>GUINDASTE FIXO,TIPO GRUA, CAPAC. 1500KG, RAIO DE ALCANCE 25,00M, TORRE ASCENCIONAL, ALT. ATE 100,00M, INCL.OPERADOR (CI)</v>
          </cell>
          <cell r="C6738" t="str">
            <v>H</v>
          </cell>
          <cell r="D6738">
            <v>45.13</v>
          </cell>
        </row>
        <row r="6739">
          <cell r="A6739" t="str">
            <v>19.004.058-2</v>
          </cell>
          <cell r="B6739" t="str">
            <v>GUINDASTE FIXO,TIPO GRUA, CAPAC.1500KG, RAIO DE ALCANCE 25,00M, TORRE ESTACIONARIA, ALT. UTIL 30,00M, INCL.OPERADOR (CP)</v>
          </cell>
          <cell r="C6739" t="str">
            <v>H</v>
          </cell>
          <cell r="D6739">
            <v>65.7</v>
          </cell>
        </row>
        <row r="6740">
          <cell r="A6740" t="str">
            <v>19.004.058-3</v>
          </cell>
          <cell r="B6740" t="str">
            <v>GUINDASTE FIXO,TIPO GRUA, CAPAC.1500KG, RAIO DE ALCANCE 25,00M, TORRE ESTACIONARIA, ALT. UTIL 30,00M, INCL.OPERADOR (CF)</v>
          </cell>
          <cell r="C6740" t="str">
            <v>H</v>
          </cell>
          <cell r="D6740">
            <v>46.66</v>
          </cell>
        </row>
        <row r="6741">
          <cell r="A6741" t="str">
            <v>19.004.058-4</v>
          </cell>
          <cell r="B6741" t="str">
            <v>GUINDASTE FIXO,TIPO GRUA, CAPAC.1500KG, RAIO DE ALCANCE 25,00M, TORRE ESTACIONARIA, ALT. UTIL 30,00M, INCL.OPERADOR (CI)</v>
          </cell>
          <cell r="C6741" t="str">
            <v>H</v>
          </cell>
          <cell r="D6741">
            <v>42.08</v>
          </cell>
        </row>
        <row r="6742">
          <cell r="A6742" t="str">
            <v>19.004.059-2</v>
          </cell>
          <cell r="B6742" t="str">
            <v>GUINDASTE FIXO,TIPO GRUA,CAPAC. 1500KG,RAIO DE ALCANCE 25,00M, TORRE MOVEL SOBRE TRILHOS,ALT. 30,00M, INCL.OPERADOR (CP)</v>
          </cell>
          <cell r="C6742" t="str">
            <v>H</v>
          </cell>
          <cell r="D6742">
            <v>76.5</v>
          </cell>
        </row>
        <row r="6743">
          <cell r="A6743" t="str">
            <v>19.004.059-3</v>
          </cell>
          <cell r="B6743" t="str">
            <v>GUINDASTE FIXO,TIPO GRUA,CAPAC. 1500KG,RAIO DE ALCANCE 25,00M, TORRE MOVEL SOBRE TRILHOS,ALT. 30,00M, INCL.OPERADOR (CF)</v>
          </cell>
          <cell r="C6743" t="str">
            <v>H</v>
          </cell>
          <cell r="D6743">
            <v>54.01</v>
          </cell>
        </row>
        <row r="6744">
          <cell r="A6744" t="str">
            <v>19.004.059-4</v>
          </cell>
          <cell r="B6744" t="str">
            <v>GUINDASTE FIXO,TIPO GRUA,CAPAC. 1500KG,RAIO DE ALCANCE 25,00M, TORRE MOVEL SOBRE TRILHOS,ALT. 30,00M, INCL.OPERADOR (CI)</v>
          </cell>
          <cell r="C6744" t="str">
            <v>H</v>
          </cell>
          <cell r="D6744">
            <v>48.6</v>
          </cell>
        </row>
        <row r="6745">
          <cell r="A6745" t="str">
            <v>19.004.061-2</v>
          </cell>
          <cell r="B6745" t="str">
            <v>GUINCHO DE ENGRENAGEM, C/CAPAC. DE 1500KG, MOTOR ELETR. 10CV, JOGO DE 4 ROLDANAS C/CABO SIMPLES, EXCL. OPERADOR (CP)</v>
          </cell>
          <cell r="C6745" t="str">
            <v>H</v>
          </cell>
          <cell r="D6745">
            <v>3.5</v>
          </cell>
        </row>
        <row r="6746">
          <cell r="A6746" t="str">
            <v>19.004.061-3</v>
          </cell>
          <cell r="B6746" t="str">
            <v>GUINCHO DE ENGRENAGEM, C/CAPAC. DE 1500KG, MOTOR ELETR. 10CV, JOGO DE 4 ROLDANAS C/CABO SIMPLES, EXCL. OPERADOR (CF)</v>
          </cell>
          <cell r="C6746" t="str">
            <v>H</v>
          </cell>
          <cell r="D6746">
            <v>1.5</v>
          </cell>
        </row>
        <row r="6747">
          <cell r="A6747" t="str">
            <v>19.004.061-4</v>
          </cell>
          <cell r="B6747" t="str">
            <v>GUINCHO DE ENGRENAGEM, C/CAPAC. DE 1500KG, MOTOR ELETR. 10CV, JOGO DE 4 ROLDANAS C/CABO SIMPLES, EXCL. OPERADOR (CI)</v>
          </cell>
          <cell r="C6747" t="str">
            <v>H</v>
          </cell>
          <cell r="D6747">
            <v>1.1200000000000001</v>
          </cell>
        </row>
        <row r="6748">
          <cell r="A6748" t="str">
            <v>19.004.065-2</v>
          </cell>
          <cell r="B6748" t="str">
            <v>ELEVADOR EQUIPADO P/TRANSP. DE CONCR. A 10,00M DE ALT., EXCL. OPERADOR (CP)</v>
          </cell>
          <cell r="C6748" t="str">
            <v>H</v>
          </cell>
          <cell r="D6748">
            <v>6.48</v>
          </cell>
        </row>
        <row r="6749">
          <cell r="A6749" t="str">
            <v>19.004.065-3</v>
          </cell>
          <cell r="B6749" t="str">
            <v>ELEVADOR EQUIPADO P/TRANSP. DE CONCR. A 10,00M DE ALT., EXCL. OPERADOR (CF)</v>
          </cell>
          <cell r="C6749" t="str">
            <v>H</v>
          </cell>
          <cell r="D6749">
            <v>3.68</v>
          </cell>
        </row>
        <row r="6750">
          <cell r="A6750" t="str">
            <v>19.004.065-4</v>
          </cell>
          <cell r="B6750" t="str">
            <v>ELEVADOR EQUIPADO P/TRANSP. DE CONCR. A 10,00M DE ALT., EXCL. OPERADOR (CI)</v>
          </cell>
          <cell r="C6750" t="str">
            <v>H</v>
          </cell>
          <cell r="D6750">
            <v>3.1</v>
          </cell>
        </row>
        <row r="6751">
          <cell r="A6751" t="str">
            <v>19.004.070-2</v>
          </cell>
          <cell r="B6751" t="str">
            <v>ESTEIRA TRANSPORTADORA, DE CORREIA, LARG. 50CM E 10,00M DE COMPR., MOTOR ELETR. 2HP, EXCL. OPERADOR (CP)</v>
          </cell>
          <cell r="C6751" t="str">
            <v>H</v>
          </cell>
          <cell r="D6751">
            <v>8.75</v>
          </cell>
        </row>
        <row r="6752">
          <cell r="A6752" t="str">
            <v>19.004.070-3</v>
          </cell>
          <cell r="B6752" t="str">
            <v>ESTEIRA TRANSPORTADORA, DE CORREIA, LARG. 50CM E 10,00M DE COMPR., MOTOR ELETR. 2HP, EXCL. OPERADOR (CF)</v>
          </cell>
          <cell r="C6752" t="str">
            <v>H</v>
          </cell>
          <cell r="D6752">
            <v>5.72</v>
          </cell>
        </row>
        <row r="6753">
          <cell r="A6753" t="str">
            <v>19.004.070-4</v>
          </cell>
          <cell r="B6753" t="str">
            <v>ESTEIRA TRANSPORTADORA, DE CORREIA, LARG. 50CM E 10,00M DE COMPR., MOTOR ELETR. 2HP, EXCL. OPERADOR (CI)</v>
          </cell>
          <cell r="C6753" t="str">
            <v>H</v>
          </cell>
          <cell r="D6753">
            <v>4.9800000000000004</v>
          </cell>
        </row>
        <row r="6754">
          <cell r="A6754" t="str">
            <v>19.004.075-2</v>
          </cell>
          <cell r="B6754" t="str">
            <v>PORTICO MOVEL MET., C/TALHA MANUAL DE 10T, VAO DE 5,00M E TRILHO P/ 30,00M DE CURSO, EXCL. OPERADOR (CP)</v>
          </cell>
          <cell r="C6754" t="str">
            <v>H</v>
          </cell>
          <cell r="D6754">
            <v>72.69</v>
          </cell>
        </row>
        <row r="6755">
          <cell r="A6755" t="str">
            <v>19.004.075-4</v>
          </cell>
          <cell r="B6755" t="str">
            <v>PORTICO MOVEL MET., C/TALHA MANUAL DE 10T, VAO DE 5,00M E TRILHO P/ 30,00M DE CURSO, EXCL. OPERADOR (CI)</v>
          </cell>
          <cell r="C6755" t="str">
            <v>H</v>
          </cell>
          <cell r="D6755">
            <v>46.6</v>
          </cell>
        </row>
        <row r="6756">
          <cell r="A6756" t="str">
            <v>19.004.080-2</v>
          </cell>
          <cell r="B6756" t="str">
            <v>GUINDAUTO CAPAC.3,5T, A APROX.2,00M, ALCANCE VERT.A APROX.7,00M, SOBRE CHASSIS DE CAMINHAO(EXCL.ESTE),EXCL.OPERADOR (CP)</v>
          </cell>
          <cell r="C6756" t="str">
            <v>H</v>
          </cell>
          <cell r="D6756">
            <v>18.940000000000001</v>
          </cell>
        </row>
        <row r="6757">
          <cell r="A6757" t="str">
            <v>19.004.080-4</v>
          </cell>
          <cell r="B6757" t="str">
            <v>GUINDAUTO CAPAC.3,5T, A APROX.2,00M, ALCANCE VERT.A APROX.7,00M, SOBRE CHASSIS DE CAMINHAO(EXCL.ESTE),EXCL.OPERADOR (CI)</v>
          </cell>
          <cell r="C6757" t="str">
            <v>H</v>
          </cell>
          <cell r="D6757">
            <v>16.62</v>
          </cell>
        </row>
        <row r="6758">
          <cell r="A6758" t="str">
            <v>19.004.081-2</v>
          </cell>
          <cell r="B6758" t="str">
            <v>GUINDAUTO CAPAC. 4T, A APROX.2,00M, ALCANCE VERT.A APROX.8,00M, SOBRE CHASSIS DE CAMINHAO (EXCL.ESTE),EXCL.OPERADOR (CP)</v>
          </cell>
          <cell r="C6758" t="str">
            <v>H</v>
          </cell>
          <cell r="D6758">
            <v>22.15</v>
          </cell>
        </row>
        <row r="6759">
          <cell r="A6759" t="str">
            <v>19.004.081-4</v>
          </cell>
          <cell r="B6759" t="str">
            <v>GUINDAUTO CAPAC. 4T, A APROX.2,00M, ALCANCE VERT.A APROX.8,00M, SOBRE CHASSIS DE CAMINHAO (EXCL.ESTE),EXCL.OPERADOR (CI)</v>
          </cell>
          <cell r="C6759" t="str">
            <v>H</v>
          </cell>
          <cell r="D6759">
            <v>18.82</v>
          </cell>
        </row>
        <row r="6760">
          <cell r="A6760" t="str">
            <v>19.004.090-2</v>
          </cell>
          <cell r="B6760" t="str">
            <v>EMPILHADEIRA EQUIPADA C/RODAGEM PNEUMATICA, CAPAC. 2,5T E CENTRO DE CARGA A 60CM, MOTOR A GASOLINA, INCL. OPERADOR (CP)</v>
          </cell>
          <cell r="C6760" t="str">
            <v>H</v>
          </cell>
          <cell r="D6760">
            <v>32.729999999999997</v>
          </cell>
        </row>
        <row r="6761">
          <cell r="A6761" t="str">
            <v>19.004.090-3</v>
          </cell>
          <cell r="B6761" t="str">
            <v>EMPILHADEIRA EQUIPADA C/RODAGEM PNEUMATICA, CAPAC. 2,5T E CENTRO DE CARGA A 60CM, MOTOR A GASOLINA, INCL. OPERADOR (CF)</v>
          </cell>
          <cell r="C6761" t="str">
            <v>H</v>
          </cell>
          <cell r="D6761">
            <v>16.66</v>
          </cell>
        </row>
        <row r="6762">
          <cell r="A6762" t="str">
            <v>19.004.090-4</v>
          </cell>
          <cell r="B6762" t="str">
            <v>EMPILHADEIRA EQUIPADA C/RODAGEM PNEUMATICA, CAPAC. 2,5T E CENTRO DE CARGA A 60CM, MOTOR A GASOLINA, INCL. OPERADOR (CI)</v>
          </cell>
          <cell r="C6762" t="str">
            <v>H</v>
          </cell>
          <cell r="D6762">
            <v>14.69</v>
          </cell>
        </row>
        <row r="6763">
          <cell r="A6763" t="str">
            <v>19.004.092-2</v>
          </cell>
          <cell r="B6763" t="str">
            <v>EMPILHADEIRA EQUIPADA C/RODAGEM PNEUMATICA, CAPAC. 3T E CENTRO DE CARGA A 60CM, MOTOR A GASOLINA, INCL. OPERADOR (CP)</v>
          </cell>
          <cell r="C6763" t="str">
            <v>H</v>
          </cell>
          <cell r="D6763">
            <v>34.270000000000003</v>
          </cell>
        </row>
        <row r="6764">
          <cell r="A6764" t="str">
            <v>19.004.092-3</v>
          </cell>
          <cell r="B6764" t="str">
            <v>EMPILHADEIRA EQUIPADA C/RODAGEM PNEUMATICA, CAPAC. 3T E CENTRO DE CARGA A 60CM, MOTOR A GASOLINA, INCL. OPERADOR (CF)</v>
          </cell>
          <cell r="C6764" t="str">
            <v>H</v>
          </cell>
          <cell r="D6764">
            <v>17.86</v>
          </cell>
        </row>
        <row r="6765">
          <cell r="A6765" t="str">
            <v>19.004.092-4</v>
          </cell>
          <cell r="B6765" t="str">
            <v>EMPILHADEIRA EQUIPADA C/RODAGEM PNEUMATICA, CAPAC. 3T E CENTRO DE CARGA A 60CM, MOTOR A GASOLINA, INCL. OPERADOR (CI)</v>
          </cell>
          <cell r="C6765" t="str">
            <v>H</v>
          </cell>
          <cell r="D6765">
            <v>15.79</v>
          </cell>
        </row>
        <row r="6766">
          <cell r="A6766" t="str">
            <v>19.004.094-2</v>
          </cell>
          <cell r="B6766" t="str">
            <v>EMPILHADEIRA EQUIPADA C/RODAGEM PNEUMATICA, CAPAC. 4T E CENTRO DE CARGA A 60CM, MOTOR A GASOLINA, INCL. OPERADOR (CP)</v>
          </cell>
          <cell r="C6766" t="str">
            <v>H</v>
          </cell>
          <cell r="D6766">
            <v>43.11</v>
          </cell>
        </row>
        <row r="6767">
          <cell r="A6767" t="str">
            <v>19.004.094-3</v>
          </cell>
          <cell r="B6767" t="str">
            <v>EMPILHADEIRA EQUIPADA C/RODAGEM PNEUMATICA, CAPAC. 4T E CENTRO DE CARGA A 60CM, MOTOR A GASOLINA, INCL. OPERADOR (CF)</v>
          </cell>
          <cell r="C6767" t="str">
            <v>H</v>
          </cell>
          <cell r="D6767">
            <v>23.94</v>
          </cell>
        </row>
        <row r="6768">
          <cell r="A6768" t="str">
            <v>19.004.094-4</v>
          </cell>
          <cell r="B6768" t="str">
            <v>EMPILHADEIRA EQUIPADA C/RODAGEM PNEUMATICA, CAPAC. 4T E CENTRO DE CARGA A 60CM, MOTOR A GASOLINA, INCL. OPERADOR (CI)</v>
          </cell>
          <cell r="C6768" t="str">
            <v>H</v>
          </cell>
          <cell r="D6768">
            <v>21.33</v>
          </cell>
        </row>
        <row r="6769">
          <cell r="A6769" t="str">
            <v>19.004.096-2</v>
          </cell>
          <cell r="B6769" t="str">
            <v>EMPILHADEIRA EQUIPADA C/RODAGEM PNEUMATICA, CAPAC. 5T E CENTRO DE CARGA A 60CM, MOTOR DIESEL 80CV, INCL. OPERADOR (CP)</v>
          </cell>
          <cell r="C6769" t="str">
            <v>H</v>
          </cell>
          <cell r="D6769">
            <v>43.93</v>
          </cell>
        </row>
        <row r="6770">
          <cell r="A6770" t="str">
            <v>19.004.096-3</v>
          </cell>
          <cell r="B6770" t="str">
            <v>EMPILHADEIRA EQUIPADA C/RODAGEM PNEUMATICA, CAPAC. 5T E CENTRO DE CARGA A 6OCM, MOTOR DIESEL 80CV, INCL. OPERADOR (CF)</v>
          </cell>
          <cell r="C6770" t="str">
            <v>H</v>
          </cell>
          <cell r="D6770">
            <v>25.21</v>
          </cell>
        </row>
        <row r="6771">
          <cell r="A6771" t="str">
            <v>19.004.096-4</v>
          </cell>
          <cell r="B6771" t="str">
            <v>EMPILHADEIRA EQUIPADA C/RODAGEM PNEUMATICA, CAPAC. 5T E CENTRO DE CARGA A 60CM, MOTOR DIESEL 80CV, INCL. OPERADOR (CI)</v>
          </cell>
          <cell r="C6771" t="str">
            <v>H</v>
          </cell>
          <cell r="D6771">
            <v>22.59</v>
          </cell>
        </row>
        <row r="6772">
          <cell r="A6772" t="str">
            <v>19.004.098-2</v>
          </cell>
          <cell r="B6772" t="str">
            <v>EMPILHADEIRA EQUIPADA C/RODAGEM PNEUMATICA, CAPAC. 7T E CENTRO DE CARGA A 60CM, MOTOR DIESEL 80CV, INCL. OPERADOR (CP)</v>
          </cell>
          <cell r="C6772" t="str">
            <v>H</v>
          </cell>
          <cell r="D6772">
            <v>55.4</v>
          </cell>
        </row>
        <row r="6773">
          <cell r="A6773" t="str">
            <v>19.004.098-3</v>
          </cell>
          <cell r="B6773" t="str">
            <v>EMPILHADEIRA EQUIPADA C/RODAGEM PNEUMATICA, CAPAC. 7T E CENTRO DE CARGA A 60CM, MOTOR DIESEL 80CV, INCL. OPERADOR (CF)</v>
          </cell>
          <cell r="C6773" t="str">
            <v>H</v>
          </cell>
          <cell r="D6773">
            <v>34.08</v>
          </cell>
        </row>
        <row r="6774">
          <cell r="A6774" t="str">
            <v>19.004.098-4</v>
          </cell>
          <cell r="B6774" t="str">
            <v>EMPILHADEIRA EQUIPADA C/RODAGEM PNEUMATICA, CAPAC. 7T E CENTRO DE CARGA A 60CM, MOTOR DIESEL 80CV, INCL. OPERADOR (CI)</v>
          </cell>
          <cell r="C6774" t="str">
            <v>H</v>
          </cell>
          <cell r="D6774">
            <v>30.81</v>
          </cell>
        </row>
        <row r="6775">
          <cell r="A6775" t="str">
            <v>19.004.100-2</v>
          </cell>
          <cell r="B6775" t="str">
            <v>PLATAFORMA PANTOGRAFICA ALT. MAXIMA DE TRAB. 13,00M, SOBRE CHASSIS DE CAMINHAO (EXCL. ESTE), EXCL. OPERADOR (CP)</v>
          </cell>
          <cell r="C6775" t="str">
            <v>H</v>
          </cell>
          <cell r="D6775">
            <v>10.73</v>
          </cell>
        </row>
        <row r="6776">
          <cell r="A6776" t="str">
            <v>19.004.100-4</v>
          </cell>
          <cell r="B6776" t="str">
            <v>PLATAFORMA PANTOGRAFICA ALT. MAXIMA DE TRAB. 13,00M, SOBRA CHASSIS DE CAMINHAO (EXCL. ESTE), EXCL. OPERADOR (CI)</v>
          </cell>
          <cell r="C6776" t="str">
            <v>H</v>
          </cell>
          <cell r="D6776">
            <v>7.39</v>
          </cell>
        </row>
        <row r="6777">
          <cell r="A6777" t="str">
            <v>19.004.999-0</v>
          </cell>
          <cell r="B6777" t="str">
            <v>INDICE DA FAMILIA</v>
          </cell>
          <cell r="D6777">
            <v>2295</v>
          </cell>
        </row>
        <row r="6778">
          <cell r="A6778" t="str">
            <v>19.005.001-2</v>
          </cell>
          <cell r="B6778" t="str">
            <v>ROMPEDOR PNEUMATICO DE 32,6KG DE PESO, CONSUMO DE AR 38,8 L/S, FREQUENCIA DE IMPACTO 1110/MIN, EXCL. OPERADOR (CP)</v>
          </cell>
          <cell r="C6778" t="str">
            <v>H</v>
          </cell>
          <cell r="D6778">
            <v>1.68</v>
          </cell>
        </row>
        <row r="6779">
          <cell r="A6779" t="str">
            <v>19.005.001-4</v>
          </cell>
          <cell r="B6779" t="str">
            <v>ROMPEDOR PNEUMATICO DE 32,6KG DE PESO, CONSUMO DE AR 38,8 L/S, FREQUENCIA DE IMPACTO 1110/MIN, EXCL. OPERADOR (CI)</v>
          </cell>
          <cell r="C6779" t="str">
            <v>H</v>
          </cell>
          <cell r="D6779">
            <v>1.21</v>
          </cell>
        </row>
        <row r="6780">
          <cell r="A6780" t="str">
            <v>19.005.002-2</v>
          </cell>
          <cell r="B6780" t="str">
            <v>PERFURATRIZ DE 22,4KG DE PESO, P/USO SUBTERRANEO, CONSUMO DEAR 48 L/S, FREQUENCIA DE IMPACTO 34/S, EXCL. OPERADOR (CP)</v>
          </cell>
          <cell r="C6780" t="str">
            <v>H</v>
          </cell>
          <cell r="D6780">
            <v>5.92</v>
          </cell>
        </row>
        <row r="6781">
          <cell r="A6781" t="str">
            <v>19.005.002-4</v>
          </cell>
          <cell r="B6781" t="str">
            <v>PERFURATRIZ DE 22,4KG DE PESO, P/USO SUBTERRANEO, CONSUMO DEAR 48L/S, FREQUENCIA DE IMPACTO 34/S, EXCL. OPERADOR (CI)</v>
          </cell>
          <cell r="C6781" t="str">
            <v>H</v>
          </cell>
          <cell r="D6781">
            <v>4.1900000000000004</v>
          </cell>
        </row>
        <row r="6782">
          <cell r="A6782" t="str">
            <v>19.005.004-2</v>
          </cell>
          <cell r="B6782" t="str">
            <v>PERFURATRIZ DE 23,5KG DE PESO, P/FURACAO DE FOGACHO, CONSUMODE AR 56L/S, FREQUENCIA DE IMPACTO 34/S, EXCL.OPERADOR (CP)</v>
          </cell>
          <cell r="C6782" t="str">
            <v>H</v>
          </cell>
          <cell r="D6782">
            <v>1.82</v>
          </cell>
        </row>
        <row r="6783">
          <cell r="A6783" t="str">
            <v>19.005.004-4</v>
          </cell>
          <cell r="B6783" t="str">
            <v>PERFURATRIZ DE 23,5KG DE PESO, P/FURACAO DE FOGACHO,CONSUMODE AR 56 L/S, FREQUENCIA DE IMPACTO 34/S, EXCL.OPERADOR (CI)</v>
          </cell>
          <cell r="C6783" t="str">
            <v>H</v>
          </cell>
          <cell r="D6783">
            <v>1.37</v>
          </cell>
        </row>
        <row r="6784">
          <cell r="A6784" t="str">
            <v>19.005.006-2</v>
          </cell>
          <cell r="B6784" t="str">
            <v>MAQUINA FRESADORA A FRIO, LARG. DE FRESAGEM 1,00M, MOTOR DIESEL 105KW, INCL. OPERADOR E AJUDANTE (CP)</v>
          </cell>
          <cell r="C6784" t="str">
            <v>H</v>
          </cell>
          <cell r="D6784">
            <v>430.62</v>
          </cell>
        </row>
        <row r="6785">
          <cell r="A6785" t="str">
            <v>19.005.006-3</v>
          </cell>
          <cell r="B6785" t="str">
            <v>MAQUINA FRESADORA A FRIO, LARG. DE FRESAGEM 1,00M, MOTOR DIESEL 105KW, INCL. OPERADOR E AJUDANTE (CF)</v>
          </cell>
          <cell r="C6785" t="str">
            <v>H</v>
          </cell>
          <cell r="D6785">
            <v>285.57</v>
          </cell>
        </row>
        <row r="6786">
          <cell r="A6786" t="str">
            <v>19.005.006-4</v>
          </cell>
          <cell r="B6786" t="str">
            <v>MAQUINA FRESADORA A FRIO, LARG. DE FRESAGEM 1,00M, MOTOR DIESEL 105KW, INCL. OPERADOR E AJUDANTE (CI)</v>
          </cell>
          <cell r="C6786" t="str">
            <v>H</v>
          </cell>
          <cell r="D6786">
            <v>258.02999999999997</v>
          </cell>
        </row>
        <row r="6787">
          <cell r="A6787" t="str">
            <v>19.005.007-2</v>
          </cell>
          <cell r="B6787" t="str">
            <v>DUMPER, MOTOR DIESEL 18HP, CARGA SOLIDA 1000 L, INCL. OPERADOR (CP)</v>
          </cell>
          <cell r="C6787" t="str">
            <v>H</v>
          </cell>
          <cell r="D6787">
            <v>14.49</v>
          </cell>
        </row>
        <row r="6788">
          <cell r="A6788" t="str">
            <v>19.005.007-3</v>
          </cell>
          <cell r="B6788" t="str">
            <v>DUMPER, MOTOR DIESEL 18HP, CARGA SOLIDA 1000 L, INCL. OPERADOR (CF)</v>
          </cell>
          <cell r="C6788" t="str">
            <v>H</v>
          </cell>
          <cell r="D6788">
            <v>9.98</v>
          </cell>
        </row>
        <row r="6789">
          <cell r="A6789" t="str">
            <v>19.005.007-4</v>
          </cell>
          <cell r="B6789" t="str">
            <v>DUMPER, MOTOR DIESEL 18HP, CARGA SOLIDA 1000 L, INCL. OPERADOR (CI)</v>
          </cell>
          <cell r="C6789" t="str">
            <v>H</v>
          </cell>
          <cell r="D6789">
            <v>9.34</v>
          </cell>
        </row>
        <row r="6790">
          <cell r="A6790" t="str">
            <v>19.005.008-2</v>
          </cell>
          <cell r="B6790" t="str">
            <v>ESCAVADEIRA HIDR., MOTOR DIESEL 92CV, CAPAC. 0,78M3 E 3 BRACOS ARTICULADOS AJUSTAVEIS EM 3 POSICOES, INCL. OPERADOR (CP)</v>
          </cell>
          <cell r="C6790" t="str">
            <v>H</v>
          </cell>
          <cell r="D6790">
            <v>137.1</v>
          </cell>
        </row>
        <row r="6791">
          <cell r="A6791" t="str">
            <v>19.005.008-3</v>
          </cell>
          <cell r="B6791" t="str">
            <v>ESCAVADEIRA HIDR., MOTOR DIESEL 92CV, CAPAC. 0,78M3 E 3 BRACOS ARTICULADOS AJUSTAVEIS EM 3 POSICOES, INCL. OPERADOR (CF)</v>
          </cell>
          <cell r="C6791" t="str">
            <v>H</v>
          </cell>
          <cell r="D6791">
            <v>74.8</v>
          </cell>
        </row>
        <row r="6792">
          <cell r="A6792" t="str">
            <v>19.005.008-4</v>
          </cell>
          <cell r="B6792" t="str">
            <v>ESCAVADEIRA HIDR., MOTOR DIESEL 92CV, CAPAC. 0,78M3 E 3 BRACOS ARTICULADOS AJUSTAVEIS EM 3 POSICOES, INCL. OPERADOR (CI)</v>
          </cell>
          <cell r="C6792" t="str">
            <v>H</v>
          </cell>
          <cell r="D6792">
            <v>62.55</v>
          </cell>
        </row>
        <row r="6793">
          <cell r="A6793" t="str">
            <v>19.005.012-2</v>
          </cell>
          <cell r="B6793" t="str">
            <v>MOTONIVELADORA, MOTOR DIESEL 125CV, INCL. OPERADOR (CP)</v>
          </cell>
          <cell r="C6793" t="str">
            <v>H</v>
          </cell>
          <cell r="D6793">
            <v>124.11</v>
          </cell>
        </row>
        <row r="6794">
          <cell r="A6794" t="str">
            <v>19.005.012-3</v>
          </cell>
          <cell r="B6794" t="str">
            <v>MOTONIVELADORA, MOTOR DIESEL 125CV, INCL. OPERADOR (CF)</v>
          </cell>
          <cell r="C6794" t="str">
            <v>H</v>
          </cell>
          <cell r="D6794">
            <v>64.38</v>
          </cell>
        </row>
        <row r="6795">
          <cell r="A6795" t="str">
            <v>19.005.012-4</v>
          </cell>
          <cell r="B6795" t="str">
            <v>MOTONIVELADORA, MOTOR DIESEL 125CV, INCL. OPERADOR (CI)</v>
          </cell>
          <cell r="C6795" t="str">
            <v>H</v>
          </cell>
          <cell r="D6795">
            <v>54.64</v>
          </cell>
        </row>
        <row r="6796">
          <cell r="A6796" t="str">
            <v>19.005.014-2</v>
          </cell>
          <cell r="B6796" t="str">
            <v>MOTO-ESCAVO-TRANSPORTADOR, MOTOR DIESEL 270CV, CAPAC. RASA 11,00M3 E COROADA 15,00M3, INCL. OPERADOR (CP)</v>
          </cell>
          <cell r="C6796" t="str">
            <v>H</v>
          </cell>
          <cell r="D6796">
            <v>309.95999999999998</v>
          </cell>
        </row>
        <row r="6797">
          <cell r="A6797" t="str">
            <v>19.005.014-3</v>
          </cell>
          <cell r="B6797" t="str">
            <v>MOTO-ESCAVO-TRANSPORTADOR, MOTOR DIESEL 270CV, CAPAC. RASA 11,00M3 E COROADA 15,00M3, INCL. OPERADOR (CF)</v>
          </cell>
          <cell r="C6797" t="str">
            <v>H</v>
          </cell>
          <cell r="D6797">
            <v>147.9</v>
          </cell>
        </row>
        <row r="6798">
          <cell r="A6798" t="str">
            <v>19.005.014-4</v>
          </cell>
          <cell r="B6798" t="str">
            <v>MOTO-ESCAVO-TRANSPORTADOR, MOTOR DIESEL 270CV, CAPAC. RASA 11,00M3 E COROADA 15,00M3, INCL. OPERADOR (CI)</v>
          </cell>
          <cell r="C6798" t="str">
            <v>H</v>
          </cell>
          <cell r="D6798">
            <v>124.23</v>
          </cell>
        </row>
        <row r="6799">
          <cell r="A6799" t="str">
            <v>19.005.015-2</v>
          </cell>
          <cell r="B6799" t="str">
            <v>GRADE DE DISCO, ARMADURA LEVE C/ 20 DISCOS, PESO 1300KG, LARG. DE CORTE 2,30M, ACIONAMENTO MEC., EXCL. OPERADOR (CP)</v>
          </cell>
          <cell r="C6799" t="str">
            <v>H</v>
          </cell>
          <cell r="D6799">
            <v>3.06</v>
          </cell>
        </row>
        <row r="6800">
          <cell r="A6800" t="str">
            <v>19.005.015-4</v>
          </cell>
          <cell r="B6800" t="str">
            <v>GRADE DE DISCO, ARMADURA LEVE C/ 20 DISCOS, PESO 1300KG, LARG. DE CORTE 2,30M, ACIONAMENTO MEC., EXCL. OPERADOR (CI)</v>
          </cell>
          <cell r="C6800" t="str">
            <v>H</v>
          </cell>
          <cell r="D6800">
            <v>1.68</v>
          </cell>
        </row>
        <row r="6801">
          <cell r="A6801" t="str">
            <v>19.005.016-2</v>
          </cell>
          <cell r="B6801" t="str">
            <v>TRATOR DE PNEUS, MOTOR DIESEL 61CV, INCL. OPERADOR (CP)</v>
          </cell>
          <cell r="C6801" t="str">
            <v>H</v>
          </cell>
          <cell r="D6801">
            <v>34.369999999999997</v>
          </cell>
        </row>
        <row r="6802">
          <cell r="A6802" t="str">
            <v>19.005.016-3</v>
          </cell>
          <cell r="B6802" t="str">
            <v>TRATOR DE PNEUS, MOTOR DIESEL 61CV, INCL. OPERADOR (CF)</v>
          </cell>
          <cell r="C6802" t="str">
            <v>H</v>
          </cell>
          <cell r="D6802">
            <v>15.95</v>
          </cell>
        </row>
        <row r="6803">
          <cell r="A6803" t="str">
            <v>19.005.016-4</v>
          </cell>
          <cell r="B6803" t="str">
            <v>TRATOR DE PNEUS, MOTOR DIESEL 61CV, INCL. OPERADOR (CI)</v>
          </cell>
          <cell r="C6803" t="str">
            <v>H</v>
          </cell>
          <cell r="D6803">
            <v>13.75</v>
          </cell>
        </row>
        <row r="6804">
          <cell r="A6804" t="str">
            <v>19.005.017-2</v>
          </cell>
          <cell r="B6804" t="str">
            <v>TRATOR DE ESTEIRAS, MOTOR DIESEL 80CV, C/LAMINA DE 1290KG, INCL. OPERADOR (CP)</v>
          </cell>
          <cell r="C6804" t="str">
            <v>H</v>
          </cell>
          <cell r="D6804">
            <v>78.69</v>
          </cell>
        </row>
        <row r="6805">
          <cell r="A6805" t="str">
            <v>19.005.017-3</v>
          </cell>
          <cell r="B6805" t="str">
            <v>TRATOR DE ESTEIRAS, MOTOR DIESEL 80CV, C/LAMINA DE 1290KG, INCL. OPERADOR (CF)</v>
          </cell>
          <cell r="C6805" t="str">
            <v>H</v>
          </cell>
          <cell r="D6805">
            <v>42.53</v>
          </cell>
        </row>
        <row r="6806">
          <cell r="A6806" t="str">
            <v>19.005.017-4</v>
          </cell>
          <cell r="B6806" t="str">
            <v>TRATOR DE ESTEIRAS, MOTOR DIESEL 80CV, C/LAMINA DE 1290KG, INCL. OPERADOR (CI)</v>
          </cell>
          <cell r="C6806" t="str">
            <v>H</v>
          </cell>
          <cell r="D6806">
            <v>35.75</v>
          </cell>
        </row>
        <row r="6807">
          <cell r="A6807" t="str">
            <v>19.005.019-2</v>
          </cell>
          <cell r="B6807" t="str">
            <v>TRATOR DE ESTEIRAS, MOTOR DIESEL 140CV, C/LAMINA DE 2330KG,INCL. OPERADOR (CP)</v>
          </cell>
          <cell r="C6807" t="str">
            <v>H</v>
          </cell>
          <cell r="D6807">
            <v>187.53</v>
          </cell>
        </row>
        <row r="6808">
          <cell r="A6808" t="str">
            <v>19.005.019-3</v>
          </cell>
          <cell r="B6808" t="str">
            <v>TRATOR DE ESTEIRAS, MOTOR DIESEL 140CV, C/LAMINA DE 2330KG,INCL. OPERADOR (CF)</v>
          </cell>
          <cell r="C6808" t="str">
            <v>H</v>
          </cell>
          <cell r="D6808">
            <v>103.16</v>
          </cell>
        </row>
        <row r="6809">
          <cell r="A6809" t="str">
            <v>19.005.019-4</v>
          </cell>
          <cell r="B6809" t="str">
            <v>TRATOR DE ESTEIRAS, MOTOR DIESEL 140CV, C/LAMINA DE 2330KG,INCL. OPERADOR (CI)</v>
          </cell>
          <cell r="C6809" t="str">
            <v>H</v>
          </cell>
          <cell r="D6809">
            <v>86.18</v>
          </cell>
        </row>
        <row r="6810">
          <cell r="A6810" t="str">
            <v>19.005.021-2</v>
          </cell>
          <cell r="B6810" t="str">
            <v>TRATOR DE ESTEIRAS, MOTOR DIESEL 200CV, C/LAMINA DE 2500KG,INCL. OPERADOR (CP)</v>
          </cell>
          <cell r="C6810" t="str">
            <v>H</v>
          </cell>
          <cell r="D6810">
            <v>264.99</v>
          </cell>
        </row>
        <row r="6811">
          <cell r="A6811" t="str">
            <v>19.005.021-3</v>
          </cell>
          <cell r="B6811" t="str">
            <v>TRATOR DE ESTEIRAS, MOTOR DIESEL 200CV, C/LAMINA DE 2500KG,INCL. OPERADOR (CF)</v>
          </cell>
          <cell r="C6811" t="str">
            <v>H</v>
          </cell>
          <cell r="D6811">
            <v>143.44</v>
          </cell>
        </row>
        <row r="6812">
          <cell r="A6812" t="str">
            <v>19.005.021-4</v>
          </cell>
          <cell r="B6812" t="str">
            <v>TRATOR DE ESTEIRAS, MOTOR DIESEL 200CV, C/LAMINA DE 2500KG,INCL. OPERADOR (CI)</v>
          </cell>
          <cell r="C6812" t="str">
            <v>H</v>
          </cell>
          <cell r="D6812">
            <v>119.18</v>
          </cell>
        </row>
        <row r="6813">
          <cell r="A6813" t="str">
            <v>19.005.023-2</v>
          </cell>
          <cell r="B6813" t="str">
            <v>TRATOR DE ESTEIRAS, MOTOR DIESEL 335CV, S/LAMINA, INCL. OPERADOR (CP)</v>
          </cell>
          <cell r="C6813" t="str">
            <v>H</v>
          </cell>
          <cell r="D6813">
            <v>418.56</v>
          </cell>
        </row>
        <row r="6814">
          <cell r="A6814" t="str">
            <v>19.005.023-3</v>
          </cell>
          <cell r="B6814" t="str">
            <v>TRATOR DE ESTEIRAS, MOTOR DIESEL 335CV, S/LAMINA, INCL. OPERADOR (CF)</v>
          </cell>
          <cell r="C6814" t="str">
            <v>H</v>
          </cell>
          <cell r="D6814">
            <v>227.92</v>
          </cell>
        </row>
        <row r="6815">
          <cell r="A6815" t="str">
            <v>19.005.023-4</v>
          </cell>
          <cell r="B6815" t="str">
            <v>TRATOR DE ESTEIRAS, MOTOR DIESEL 335CV, S/LAMINA, INCL. OPERADOR (CI)</v>
          </cell>
          <cell r="C6815" t="str">
            <v>H</v>
          </cell>
          <cell r="D6815">
            <v>189.27</v>
          </cell>
        </row>
        <row r="6816">
          <cell r="A6816" t="str">
            <v>19.005.025-2</v>
          </cell>
          <cell r="B6816" t="str">
            <v>TRATOR DE ESTEIRAS, MOTOR DIESEL 335CV, C/LAMINA DE 5000KG,INCL. OPERADOR (CP)</v>
          </cell>
          <cell r="C6816" t="str">
            <v>H</v>
          </cell>
          <cell r="D6816">
            <v>465.52</v>
          </cell>
        </row>
        <row r="6817">
          <cell r="A6817" t="str">
            <v>19.005.025-3</v>
          </cell>
          <cell r="B6817" t="str">
            <v>TRATOR DE ESTEIRAS, MOTOR DIESEL 335CV, C/LAMINA DE 5000KG,INCL. OPERADOR (CF)</v>
          </cell>
          <cell r="C6817" t="str">
            <v>H</v>
          </cell>
          <cell r="D6817">
            <v>253.88</v>
          </cell>
        </row>
        <row r="6818">
          <cell r="A6818" t="str">
            <v>19.005.025-4</v>
          </cell>
          <cell r="B6818" t="str">
            <v>TRATOR DE ESTEIRAS, MOTOR DIESEL 335CV, C/LAMINA DE 5000KG,INCL. OPERADOR (CI)</v>
          </cell>
          <cell r="C6818" t="str">
            <v>H</v>
          </cell>
          <cell r="D6818">
            <v>210.83</v>
          </cell>
        </row>
        <row r="6819">
          <cell r="A6819" t="str">
            <v>19.005.026-2</v>
          </cell>
          <cell r="B6819" t="str">
            <v>TRATOR DE ESTEIRAS, MOTOR DIESEL 335CV, C/ESCARIFICADOR DE PENETRACAO MAXIMA DE 0,66M, INCL. OPERADOR (CP)</v>
          </cell>
          <cell r="C6819" t="str">
            <v>H</v>
          </cell>
          <cell r="D6819">
            <v>500.86</v>
          </cell>
        </row>
        <row r="6820">
          <cell r="A6820" t="str">
            <v>19.005.026-3</v>
          </cell>
          <cell r="B6820" t="str">
            <v>TRATOR DE ESTEIRAS, MOTOR DIESEL 335CV, C/ESCARIFICADOR DE PENETRACAO MAXIMA DE 0,66M, INCL. OPERADOR (CF)</v>
          </cell>
          <cell r="C6820" t="str">
            <v>H</v>
          </cell>
          <cell r="D6820">
            <v>275.26</v>
          </cell>
        </row>
        <row r="6821">
          <cell r="A6821" t="str">
            <v>19.005.026-4</v>
          </cell>
          <cell r="B6821" t="str">
            <v>TRATOR DE ESTEIRAS, MOTOR DIESEL 335CV, C/ESCARIFICADOR DE PENETRACAO MAXIMA DE 0,66M, INCL. OPERADOR (CI)</v>
          </cell>
          <cell r="C6821" t="str">
            <v>H</v>
          </cell>
          <cell r="D6821">
            <v>228.92</v>
          </cell>
        </row>
        <row r="6822">
          <cell r="A6822" t="str">
            <v>19.005.028-2</v>
          </cell>
          <cell r="B6822" t="str">
            <v>TRATOR CARREGADEIRA E RETRO-ESCAVADEIRA, MOTOR DIESEL 75CV,CAPAC. DA CACAMBA 0,76M3, INCL. OPERADOR (CP)</v>
          </cell>
          <cell r="C6822" t="str">
            <v>H</v>
          </cell>
          <cell r="D6822">
            <v>77.7</v>
          </cell>
        </row>
        <row r="6823">
          <cell r="A6823" t="str">
            <v>19.005.028-3</v>
          </cell>
          <cell r="B6823" t="str">
            <v>TRATOR CARREGADEIRA E RETRO-ESCAVADEIRA, MOTOR DIESEL 75CV,CAPAC. DA CACAMBA 0,76M3, INCL. OPERADOR (CF)</v>
          </cell>
          <cell r="C6823" t="str">
            <v>H</v>
          </cell>
          <cell r="D6823">
            <v>38.61</v>
          </cell>
        </row>
        <row r="6824">
          <cell r="A6824" t="str">
            <v>19.005.028-4</v>
          </cell>
          <cell r="B6824" t="str">
            <v>TRATOR CARREGADEIRA E RETRO-ESCAVADEIRA, MOTOR DIESEL 75CV,CAPAC. DA CACAMBA 0,76M3, INCL. OPERADOR (CI)</v>
          </cell>
          <cell r="C6824" t="str">
            <v>H</v>
          </cell>
          <cell r="D6824">
            <v>32.17</v>
          </cell>
        </row>
        <row r="6825">
          <cell r="A6825" t="str">
            <v>19.005.030-2</v>
          </cell>
          <cell r="B6825" t="str">
            <v>CARREGADOR FRONTAL, DE RODAS, MOTOR DIESEL 100CV, PA C/CAPAC. RASA EM TORNO DE 1,30M3, INCL. OPERADOR (CP)</v>
          </cell>
          <cell r="C6825" t="str">
            <v>H</v>
          </cell>
          <cell r="D6825">
            <v>104.56</v>
          </cell>
        </row>
        <row r="6826">
          <cell r="A6826" t="str">
            <v>19.005.030-3</v>
          </cell>
          <cell r="B6826" t="str">
            <v>CARREGADOR FRONTAL, DE RODAS, MOTOR DIESEL 100CV, PA C/CAPAC. RASA EM TORNO DE 1,30M3, INCL. OPERADOR (CF)</v>
          </cell>
          <cell r="C6826" t="str">
            <v>H</v>
          </cell>
          <cell r="D6826">
            <v>54.38</v>
          </cell>
        </row>
        <row r="6827">
          <cell r="A6827" t="str">
            <v>19.005.030-4</v>
          </cell>
          <cell r="B6827" t="str">
            <v>CARREGADOR FRONTAL, DE RODAS, MOTOR DIESEL 100CV, PA C/CAPAC. RASA EM TORNO DE 1,30M3, INCL. OPERADOR (CI)</v>
          </cell>
          <cell r="C6827" t="str">
            <v>H</v>
          </cell>
          <cell r="D6827">
            <v>46.47</v>
          </cell>
        </row>
        <row r="6828">
          <cell r="A6828" t="str">
            <v>19.005.033-2</v>
          </cell>
          <cell r="B6828" t="str">
            <v>CARREGADOR FRONTAL, DE RODAS, MOTOR DIESEL 170CV, PA C/CAPAC. RASA EM TORNO DE 3,10M3, INCL. OPERADOR (CP)</v>
          </cell>
          <cell r="C6828" t="str">
            <v>H</v>
          </cell>
          <cell r="D6828">
            <v>182.37</v>
          </cell>
        </row>
        <row r="6829">
          <cell r="A6829" t="str">
            <v>19.005.033-3</v>
          </cell>
          <cell r="B6829" t="str">
            <v>CARREGADOR FRONTAL, DE RODAS, MOTOR DIESEL 170CV, PA C/CAPAC. RASA EM TORNO DE 3,10M3, INCL. OPERADOR (CF)</v>
          </cell>
          <cell r="C6829" t="str">
            <v>H</v>
          </cell>
          <cell r="D6829">
            <v>91.41</v>
          </cell>
        </row>
        <row r="6830">
          <cell r="A6830" t="str">
            <v>19.005.033-4</v>
          </cell>
          <cell r="B6830" t="str">
            <v>CARREGADOR FRONTAL, DE RODAS, MOTOR DIESEL 170CV, PA C/CAPAC. RASA EM TORNO DE 3,10M3, INCL. OPERADOR (CI)</v>
          </cell>
          <cell r="C6830" t="str">
            <v>H</v>
          </cell>
          <cell r="D6830">
            <v>77.55</v>
          </cell>
        </row>
        <row r="6831">
          <cell r="A6831" t="str">
            <v>19.005.040-2</v>
          </cell>
          <cell r="B6831" t="str">
            <v>ARADO REVERSIVEL DE DISCO ADAPTAVEL A TRATOR P/PREPARO DE TER., EXCL. OPERADOR (CP)</v>
          </cell>
          <cell r="C6831" t="str">
            <v>H</v>
          </cell>
          <cell r="D6831">
            <v>1.26</v>
          </cell>
        </row>
        <row r="6832">
          <cell r="A6832" t="str">
            <v>19.005.040-4</v>
          </cell>
          <cell r="B6832" t="str">
            <v>ARADO REVERSIVEL DE DISCO ADAPTAVEL A TRATOR P/PREPARO DE TER., EXCL. OPERADOR (CI)</v>
          </cell>
          <cell r="C6832" t="str">
            <v>H</v>
          </cell>
          <cell r="D6832">
            <v>0.61</v>
          </cell>
        </row>
        <row r="6833">
          <cell r="A6833" t="str">
            <v>19.005.045-2</v>
          </cell>
          <cell r="B6833" t="str">
            <v>ROCADEIRA DESLOCAVEL ADAPTAVEL A TRATOR P/PREPARO DE TER., EXCL. OPERADOR (CP)</v>
          </cell>
          <cell r="C6833" t="str">
            <v>H</v>
          </cell>
          <cell r="D6833">
            <v>1.1599999999999999</v>
          </cell>
        </row>
        <row r="6834">
          <cell r="A6834" t="str">
            <v>19.005.045-4</v>
          </cell>
          <cell r="B6834" t="str">
            <v>ROCADEIRA DESLOCAVEL ADAPTAVEL A TRATOR P/PREPARO DE TER., EXCL. OPERADOR (CI)</v>
          </cell>
          <cell r="C6834" t="str">
            <v>H</v>
          </cell>
          <cell r="D6834">
            <v>0.52</v>
          </cell>
        </row>
        <row r="6835">
          <cell r="A6835" t="str">
            <v>19.005.050-2</v>
          </cell>
          <cell r="B6835" t="str">
            <v>GUINCHO CARREGADOR ADAPTAVEL A TRATOR P/TRANSP. DE MAD., EXCL. OPERADOR (CP)</v>
          </cell>
          <cell r="C6835" t="str">
            <v>H</v>
          </cell>
          <cell r="D6835">
            <v>0.51</v>
          </cell>
        </row>
        <row r="6836">
          <cell r="A6836" t="str">
            <v>19.005.050-4</v>
          </cell>
          <cell r="B6836" t="str">
            <v>GUINCHO CARREGADOR ADAPTAVEL A TRATOR P/TRANSP. DE MAD., EXCL. OPERADOR (CI)</v>
          </cell>
          <cell r="C6836" t="str">
            <v>H</v>
          </cell>
          <cell r="D6836">
            <v>0.21</v>
          </cell>
        </row>
        <row r="6837">
          <cell r="A6837" t="str">
            <v>19.005.999-0</v>
          </cell>
          <cell r="B6837" t="str">
            <v>INDICE 19.005.EQUIP.P/DEMOLICAO</v>
          </cell>
          <cell r="D6837">
            <v>2685</v>
          </cell>
        </row>
        <row r="6838">
          <cell r="A6838" t="str">
            <v>19.006.001-2</v>
          </cell>
          <cell r="B6838" t="str">
            <v>SOCADOR PNEUMATICO DE 10,9KG DE PESO, CONSUMO DE AR 10,5 L/S, EXCL. OPERADOR (CP)</v>
          </cell>
          <cell r="C6838" t="str">
            <v>H</v>
          </cell>
          <cell r="D6838">
            <v>3.64</v>
          </cell>
        </row>
        <row r="6839">
          <cell r="A6839" t="str">
            <v>19.006.001-4</v>
          </cell>
          <cell r="B6839" t="str">
            <v>SOCADOR PNEUMATICO DE 10,9KG DE PESO, CONSUMO DE AR 10,5 L/S, EXCL. OPERADOR (CI)</v>
          </cell>
          <cell r="C6839" t="str">
            <v>H</v>
          </cell>
          <cell r="D6839">
            <v>2.81</v>
          </cell>
        </row>
        <row r="6840">
          <cell r="A6840" t="str">
            <v>19.006.002-2</v>
          </cell>
          <cell r="B6840" t="str">
            <v>ROLO COMPACTADOR DE 5 A 10T, MOTOR DIESEL 58,5CV, INCL. OPERADOR (CP)</v>
          </cell>
          <cell r="C6840" t="str">
            <v>H</v>
          </cell>
          <cell r="D6840">
            <v>50.78</v>
          </cell>
        </row>
        <row r="6841">
          <cell r="A6841" t="str">
            <v>19.006.002-3</v>
          </cell>
          <cell r="B6841" t="str">
            <v>ROLO COMPACTADOR DE 5 A 10T, MOTOR DIESEL 58,5CV, INCL. OPERADOR (CF)</v>
          </cell>
          <cell r="C6841" t="str">
            <v>H</v>
          </cell>
          <cell r="D6841">
            <v>29.76</v>
          </cell>
        </row>
        <row r="6842">
          <cell r="A6842" t="str">
            <v>19.006.002-4</v>
          </cell>
          <cell r="B6842" t="str">
            <v>ROLO COMPACTADOR DE 5 A 10T, MOTOR DIESEL 58,5CV, INCL. OPERADOR (CI)</v>
          </cell>
          <cell r="C6842" t="str">
            <v>H</v>
          </cell>
          <cell r="D6842">
            <v>26.06</v>
          </cell>
        </row>
        <row r="6843">
          <cell r="A6843" t="str">
            <v>19.006.003-2</v>
          </cell>
          <cell r="B6843" t="str">
            <v>COMPACTADOR VIBRATORIO C/TAMBOR PE-DE-CARNEIRO AUTO-PROPULSOR, MOTOR DIESEL 76HP, C/ 6 A 7T, INCL. OPERADOR (CP)</v>
          </cell>
          <cell r="C6843" t="str">
            <v>H</v>
          </cell>
          <cell r="D6843">
            <v>61.04</v>
          </cell>
        </row>
        <row r="6844">
          <cell r="A6844" t="str">
            <v>19.006.003-3</v>
          </cell>
          <cell r="B6844" t="str">
            <v>COMPACTADOR VIBRATORIO C/TAMBOR PE-DE-CARNEIRO AUTO-PROPULSOR, MOTOR DIESEL 76HP, C/ 6 A 7T, INCL. OPERADOR (CF)</v>
          </cell>
          <cell r="C6844" t="str">
            <v>H</v>
          </cell>
          <cell r="D6844">
            <v>35.51</v>
          </cell>
        </row>
        <row r="6845">
          <cell r="A6845" t="str">
            <v>19.006.003-4</v>
          </cell>
          <cell r="B6845" t="str">
            <v>COMPACTADOR VIBRATORIO C/TAMBOR PE-DE-CARNEIRO AUTO-PROPULSOR, MOTOR DIESEL 76HP, C/ 6 A 7T, INCL. OPERADOR (CI)</v>
          </cell>
          <cell r="C6845" t="str">
            <v>H</v>
          </cell>
          <cell r="D6845">
            <v>30.98</v>
          </cell>
        </row>
        <row r="6846">
          <cell r="A6846" t="str">
            <v>19.006.004-2</v>
          </cell>
          <cell r="B6846" t="str">
            <v>ROLO COMPACTADOR, DE 3 RODAS, 9 A 14T, MOTOR DIESEL 60CV, INCL. OPERADOR (CP)</v>
          </cell>
          <cell r="C6846" t="str">
            <v>H</v>
          </cell>
          <cell r="D6846">
            <v>58.8</v>
          </cell>
        </row>
        <row r="6847">
          <cell r="A6847" t="str">
            <v>19.006.004-3</v>
          </cell>
          <cell r="B6847" t="str">
            <v>ROLO COMPACTADOR, DE 3 RODAS, 9 A 14T, MOTOR DIESEL 60CV, INCL. OPERADOR (CF)</v>
          </cell>
          <cell r="C6847" t="str">
            <v>H</v>
          </cell>
          <cell r="D6847">
            <v>34.86</v>
          </cell>
        </row>
        <row r="6848">
          <cell r="A6848" t="str">
            <v>19.006.004-4</v>
          </cell>
          <cell r="B6848" t="str">
            <v>ROLO COMPACTADOR, DE 3 RODAS, 9 A 14T, MOTOR DIESEL 60CV, INCL. OPERADOR (CI)</v>
          </cell>
          <cell r="C6848" t="str">
            <v>H</v>
          </cell>
          <cell r="D6848">
            <v>30.54</v>
          </cell>
        </row>
        <row r="6849">
          <cell r="A6849" t="str">
            <v>19.006.005-2</v>
          </cell>
          <cell r="B6849" t="str">
            <v>ROLO VIBRATORIO LISO, 7T, AUTO-PROPULSOR, MOTOR DIESEL 76,5HP, LARG. TOTAL 2,015M, INCL. OPERADOR (CP)</v>
          </cell>
          <cell r="C6849" t="str">
            <v>H</v>
          </cell>
          <cell r="D6849">
            <v>61.97</v>
          </cell>
        </row>
        <row r="6850">
          <cell r="A6850" t="str">
            <v>19.006.005-3</v>
          </cell>
          <cell r="B6850" t="str">
            <v>ROLO VIBRATORIO LISO, 7T, AUTO-PROPULSOR, MOTOR DIESEL 76,5HP, LARG. TOTAL 2,015M, INCL. OPERADOR (CF)</v>
          </cell>
          <cell r="C6850" t="str">
            <v>H</v>
          </cell>
          <cell r="D6850">
            <v>35.6</v>
          </cell>
        </row>
        <row r="6851">
          <cell r="A6851" t="str">
            <v>19.006.005-4</v>
          </cell>
          <cell r="B6851" t="str">
            <v>ROLO VIBRATORIO LISO, 7T, AUTO-PROPULSOR, MOTOR DIESEL 76,5HP, LARG. TOTAL 2,015M, INCL. OPERADOR (CI)</v>
          </cell>
          <cell r="C6851" t="str">
            <v>H</v>
          </cell>
          <cell r="D6851">
            <v>30.98</v>
          </cell>
        </row>
        <row r="6852">
          <cell r="A6852" t="str">
            <v>19.006.006-2</v>
          </cell>
          <cell r="B6852" t="str">
            <v>COMPACTADOR DE PNEUS, AUTO-PROPULSOR, MOTOR DIESEL 76HP, PESO 5,5/20T, C/ 7 PNEUS, INCL. OPERADOR (CP)</v>
          </cell>
          <cell r="C6852" t="str">
            <v>H</v>
          </cell>
          <cell r="D6852">
            <v>87.91</v>
          </cell>
        </row>
        <row r="6853">
          <cell r="A6853" t="str">
            <v>19.006.006-3</v>
          </cell>
          <cell r="B6853" t="str">
            <v>COMPACTADOR DE PNEUS, AUTO-PROPULSOR, MOTOR DIESEL 76HP, PESO 5,5/20T, C/ 7 PNEUS, INCL. OPERADOR (CF)</v>
          </cell>
          <cell r="C6853" t="str">
            <v>H</v>
          </cell>
          <cell r="D6853">
            <v>54.05</v>
          </cell>
        </row>
        <row r="6854">
          <cell r="A6854" t="str">
            <v>19.006.006-4</v>
          </cell>
          <cell r="B6854" t="str">
            <v>COMPACTADOR DE PNEUS, AUTO-PROPULSOR, MOTOR DIESEL 76HP, PESO 5,5/20T, C/ 7 PNEUS, INCL. OPERADOR (CI)</v>
          </cell>
          <cell r="C6854" t="str">
            <v>H</v>
          </cell>
          <cell r="D6854">
            <v>47.44</v>
          </cell>
        </row>
        <row r="6855">
          <cell r="A6855" t="str">
            <v>19.006.007-2</v>
          </cell>
          <cell r="B6855" t="str">
            <v>ROLO COMPACTADOR VIBRATORIO AUTO-PROPELIDO P/REPARO DE PAVIMENT., MOTOR DIESEL 13CV, CAPAC. 4T, INCL. OPERADOR (CP)</v>
          </cell>
          <cell r="C6855" t="str">
            <v>H</v>
          </cell>
          <cell r="D6855">
            <v>27.79</v>
          </cell>
        </row>
        <row r="6856">
          <cell r="A6856" t="str">
            <v>19.006.007-3</v>
          </cell>
          <cell r="B6856" t="str">
            <v>ROLO COMPACTADOR VIBRATORIO AUTO-PROPELIDO P/REPARO DE PAVIMENT., MOTOR DIESEL 13CV, CAPAC. 4T, INCL. OPERADOR (CF)</v>
          </cell>
          <cell r="C6856" t="str">
            <v>H</v>
          </cell>
          <cell r="D6856">
            <v>18.97</v>
          </cell>
        </row>
        <row r="6857">
          <cell r="A6857" t="str">
            <v>19.006.007-4</v>
          </cell>
          <cell r="B6857" t="str">
            <v>ROLO COMPACTADOR VIBRATORIO AUTO-PROPELIDO P/REPARO DE PAVIMENT., MOTOR DIESEL 13CV, CAPAC. 4T, INCL. OPERADOR (CI)</v>
          </cell>
          <cell r="C6857" t="str">
            <v>H</v>
          </cell>
          <cell r="D6857">
            <v>17.260000000000002</v>
          </cell>
        </row>
        <row r="6858">
          <cell r="A6858" t="str">
            <v>19.006.008-2</v>
          </cell>
          <cell r="B6858" t="str">
            <v>COMPACTADOR DE PNEUS, REBOCAVEL, 13 RODAS, PESO TOTAL S/LASTRO 1950KG E C/LASTRO 13000KG, EXCL. OPERADOR (CP)</v>
          </cell>
          <cell r="C6858" t="str">
            <v>H</v>
          </cell>
          <cell r="D6858">
            <v>6.1</v>
          </cell>
        </row>
        <row r="6859">
          <cell r="A6859" t="str">
            <v>19.006.008-4</v>
          </cell>
          <cell r="B6859" t="str">
            <v>COMPACTADOR DE PNEUS, REBOCAVEL, 13 RODAS, PESO TOTAL S/LASTRO 1950KG E C/LASTRO 13000KG, EXCL. OPERADOR (CI)</v>
          </cell>
          <cell r="C6859" t="str">
            <v>H</v>
          </cell>
          <cell r="D6859">
            <v>2.41</v>
          </cell>
        </row>
        <row r="6860">
          <cell r="A6860" t="str">
            <v>19.006.009-2</v>
          </cell>
          <cell r="B6860" t="str">
            <v>ROLO COMPACTADOR PE-DE-CARNEIRO, REBOCAVEL, C/ 2 TAMBORES, PESO LIQUIDO S/LASTRO 2,1T E C/LASTRO 6T, EXCL. OPERADOR (CP)</v>
          </cell>
          <cell r="C6860" t="str">
            <v>H</v>
          </cell>
          <cell r="D6860">
            <v>2.73</v>
          </cell>
        </row>
        <row r="6861">
          <cell r="A6861" t="str">
            <v>19.006.009-4</v>
          </cell>
          <cell r="B6861" t="str">
            <v>ROLO COMPACTADOR PE-DE-CARNEIRO, REBOCAVEL, C/ 2 TAMBORES, PESO LIQUIDO S/LASTRO 2,1T E C/LASTRO 6T, EXCL. OPERADOR (CI)</v>
          </cell>
          <cell r="C6861" t="str">
            <v>H</v>
          </cell>
          <cell r="D6861">
            <v>1.79</v>
          </cell>
        </row>
        <row r="6862">
          <cell r="A6862" t="str">
            <v>19.006.010-2</v>
          </cell>
          <cell r="B6862" t="str">
            <v>USINA PRE-MISTURADORA DE SOLOS, CAPAC. 350/600T/H, INCL. EQUIPE DE OPERACAO (CP)</v>
          </cell>
          <cell r="C6862" t="str">
            <v>H</v>
          </cell>
          <cell r="D6862">
            <v>173.69</v>
          </cell>
        </row>
        <row r="6863">
          <cell r="A6863" t="str">
            <v>19.006.010-3</v>
          </cell>
          <cell r="B6863" t="str">
            <v>USINA PRE-MISTURADORA DE SOLOS, CAPAC. 350/600T/H, INCL. EQUIPE DE OPERACAO (CF)</v>
          </cell>
          <cell r="C6863" t="str">
            <v>H</v>
          </cell>
          <cell r="D6863">
            <v>122.71</v>
          </cell>
        </row>
        <row r="6864">
          <cell r="A6864" t="str">
            <v>19.006.010-4</v>
          </cell>
          <cell r="B6864" t="str">
            <v>USINA PRE-MISTURADORA DE SOLOS, CAPAC. 350/600T/H, INCL. EQUIPE DE OPERACAO (CI)</v>
          </cell>
          <cell r="C6864" t="str">
            <v>H</v>
          </cell>
          <cell r="D6864">
            <v>117.05</v>
          </cell>
        </row>
        <row r="6865">
          <cell r="A6865" t="str">
            <v>19.006.011-2</v>
          </cell>
          <cell r="B6865" t="str">
            <v>USINA P/MIST. BETUMINOSA DE ALTA CLASSE A QUENTE, CAPAC. DE60 A 90T/H, INCL. EQUIPE DE OPERACAO (CP)</v>
          </cell>
          <cell r="C6865" t="str">
            <v>H</v>
          </cell>
          <cell r="D6865">
            <v>1198.52</v>
          </cell>
        </row>
        <row r="6866">
          <cell r="A6866" t="str">
            <v>19.006.011-3</v>
          </cell>
          <cell r="B6866" t="str">
            <v>USINA P/MIST. BETUMINOSA DE ALTA CLASSE A QUENTE, CAPAC. DE60 A 90T/H, INCL. EQUIPE DE OPERACAO (CF)</v>
          </cell>
          <cell r="C6866" t="str">
            <v>H</v>
          </cell>
          <cell r="D6866">
            <v>567.61</v>
          </cell>
        </row>
        <row r="6867">
          <cell r="A6867" t="str">
            <v>19.006.011-4</v>
          </cell>
          <cell r="B6867" t="str">
            <v>USINA P/MIST. BETUMINOSA DE ALTA CLASSE A QUENTE, CAPAC. DE60 A 90T/H, INCL. EQUIPE DE OPERACAO (CI)</v>
          </cell>
          <cell r="C6867" t="str">
            <v>H</v>
          </cell>
          <cell r="D6867">
            <v>447.47</v>
          </cell>
        </row>
        <row r="6868">
          <cell r="A6868" t="str">
            <v>19.006.012-2</v>
          </cell>
          <cell r="B6868" t="str">
            <v>USINA P/MIST. A FRIO, CAPAC. 50T/H, INCL. EQUIPE DE OPERACAO(CP)</v>
          </cell>
          <cell r="C6868" t="str">
            <v>H</v>
          </cell>
          <cell r="D6868">
            <v>215.03</v>
          </cell>
        </row>
        <row r="6869">
          <cell r="A6869" t="str">
            <v>19.006.012-3</v>
          </cell>
          <cell r="B6869" t="str">
            <v>USINA P/MIST. A FRIO, CAPAC. 50T/H, INCL. EQUIPE DE OPERACAO(CF)</v>
          </cell>
          <cell r="C6869" t="str">
            <v>H</v>
          </cell>
          <cell r="D6869">
            <v>109.36</v>
          </cell>
        </row>
        <row r="6870">
          <cell r="A6870" t="str">
            <v>19.006.012-4</v>
          </cell>
          <cell r="B6870" t="str">
            <v>USINA P/MIST. A FRIO, CAPAC. 50T/H, INCL. EQUIPE DE OPERACAO(CI)</v>
          </cell>
          <cell r="C6870" t="str">
            <v>H</v>
          </cell>
          <cell r="D6870">
            <v>90.3</v>
          </cell>
        </row>
        <row r="6871">
          <cell r="A6871" t="str">
            <v>19.006.013-2</v>
          </cell>
          <cell r="B6871" t="str">
            <v>INSTALACAO DE AQUECIMENTO E ARMAZENAMENTO DE ASF. EM 2 TANQUES DE 30000 L CADA, INCL. OPERADOR (CP)</v>
          </cell>
          <cell r="C6871" t="str">
            <v>H</v>
          </cell>
          <cell r="D6871">
            <v>88.9</v>
          </cell>
        </row>
        <row r="6872">
          <cell r="A6872" t="str">
            <v>19.006.013-4</v>
          </cell>
          <cell r="B6872" t="str">
            <v>INSTALACAO DE AQUECIMENTO E ARMAZENAMENTO DE ASF. EM 2 TANQUES DE 30000 L CADA, INCL. OPERADOR (CI)</v>
          </cell>
          <cell r="C6872" t="str">
            <v>H</v>
          </cell>
          <cell r="D6872">
            <v>41.92</v>
          </cell>
        </row>
        <row r="6873">
          <cell r="A6873" t="str">
            <v>19.006.014-2</v>
          </cell>
          <cell r="B6873" t="str">
            <v>PULVI-MISTURADOR, MOTOR 155CV, LARG. 2,10M, TRACIONADO C/TRATOR DE PNEUS 61CV, INCL. 2 OPERADORES (CP)</v>
          </cell>
          <cell r="C6873" t="str">
            <v>H</v>
          </cell>
          <cell r="D6873">
            <v>43.72</v>
          </cell>
        </row>
        <row r="6874">
          <cell r="A6874" t="str">
            <v>19.006.014-3</v>
          </cell>
          <cell r="B6874" t="str">
            <v>PULVI-MISTURADOR, MOTOR 155CV, LARG. 2,10M, TRACIONADO C/TRATOR DE PNEUS 61CV, INCL. 2 OPERADORES (CF)</v>
          </cell>
          <cell r="C6874" t="str">
            <v>H</v>
          </cell>
          <cell r="D6874">
            <v>24.65</v>
          </cell>
        </row>
        <row r="6875">
          <cell r="A6875" t="str">
            <v>19.006.014-4</v>
          </cell>
          <cell r="B6875" t="str">
            <v>PULVI-MISTURADOR, MOTOR 155CV, LARG. 2,10M, TRACIONADO C/TRATOR DE PNEUS 61CV, INCL. 2 OPERADORES (CI)</v>
          </cell>
          <cell r="C6875" t="str">
            <v>H</v>
          </cell>
          <cell r="D6875">
            <v>22.3</v>
          </cell>
        </row>
        <row r="6876">
          <cell r="A6876" t="str">
            <v>19.006.015-2</v>
          </cell>
          <cell r="B6876" t="str">
            <v>DISTRIBUIDOR DE BETUME, REBOCAVEL, MOTOR A GASOLINA, PARTIDAMANUAL, 10,5HP, CAPAC. DO TANQUE 2200 L, EXCL.OPERADOR (CP)</v>
          </cell>
          <cell r="C6876" t="str">
            <v>H</v>
          </cell>
          <cell r="D6876">
            <v>31.51</v>
          </cell>
        </row>
        <row r="6877">
          <cell r="A6877" t="str">
            <v>19.006.015-3</v>
          </cell>
          <cell r="B6877" t="str">
            <v>DISTRIBUIDOR DE BETUME, REBOCAVEL, MOTOR A GASOLINA, PARTIDAMANUAL, 10,5HP, CAPAC. DO TANQUE 2200 L, EXCL.OPERADOR (CF)</v>
          </cell>
          <cell r="C6877" t="str">
            <v>H</v>
          </cell>
          <cell r="D6877">
            <v>11.45</v>
          </cell>
        </row>
        <row r="6878">
          <cell r="A6878" t="str">
            <v>19.006.015-4</v>
          </cell>
          <cell r="B6878" t="str">
            <v>DISTRIBUIDOR DE BETUME, REBOCAVEL, MOTOR A GASOLINA, PARTIDAMANUAL, 10,5HP, CAPAC. DO TANQUE 2200 L, EXCL.OPERADOR (CI)</v>
          </cell>
          <cell r="C6878" t="str">
            <v>H</v>
          </cell>
          <cell r="D6878">
            <v>8.76</v>
          </cell>
        </row>
        <row r="6879">
          <cell r="A6879" t="str">
            <v>19.006.016-2</v>
          </cell>
          <cell r="B6879" t="str">
            <v>DISTRIBUIDOR DE BETUME, SOB PRESSAO, MOTOR A GASOLINA, SOBRECHASSSIS DE CAMINHAO, INCL. ESTE C/MOTORISTA (CP)</v>
          </cell>
          <cell r="C6879" t="str">
            <v>H</v>
          </cell>
          <cell r="D6879">
            <v>108.01</v>
          </cell>
        </row>
        <row r="6880">
          <cell r="A6880" t="str">
            <v>19.006.016-3</v>
          </cell>
          <cell r="B6880" t="str">
            <v>DISTRIBUIDOR DE BETUME, SOB PRESSAO, MOTOR A GASOLINA, SOBRECHASSIS DE CAMINHAO, INCL. ESTE C/MOTORISTA (CF)</v>
          </cell>
          <cell r="C6880" t="str">
            <v>H</v>
          </cell>
          <cell r="D6880">
            <v>41.95</v>
          </cell>
        </row>
        <row r="6881">
          <cell r="A6881" t="str">
            <v>19.006.016-4</v>
          </cell>
          <cell r="B6881" t="str">
            <v>DISTRIBUIDOR DE BETUME, SOB PRESSAO, MOTOR A GASOLINA, SOBRECHASSIS DE CAMINHAO, INCL. ESTE C/MOTORISTA (CI)</v>
          </cell>
          <cell r="C6881" t="str">
            <v>H</v>
          </cell>
          <cell r="D6881">
            <v>33.49</v>
          </cell>
        </row>
        <row r="6882">
          <cell r="A6882" t="str">
            <v>19.006.017-2</v>
          </cell>
          <cell r="B6882" t="str">
            <v>DISTRIBUIDORA DE CONCR. C/MOTO-GERADOR DIESEL 9KVA/220V, INCL. OPERADOR (CP)</v>
          </cell>
          <cell r="C6882" t="str">
            <v>H</v>
          </cell>
          <cell r="D6882">
            <v>55.29</v>
          </cell>
        </row>
        <row r="6883">
          <cell r="A6883" t="str">
            <v>19.006.017-3</v>
          </cell>
          <cell r="B6883" t="str">
            <v>DISTRIBUIDORA DE CONCR. C/MOTO-GERADOR DIESEL 9KVA/220V, INCL. OPERADOR (CF)</v>
          </cell>
          <cell r="C6883" t="str">
            <v>H</v>
          </cell>
          <cell r="D6883">
            <v>39.14</v>
          </cell>
        </row>
        <row r="6884">
          <cell r="A6884" t="str">
            <v>19.006.017-4</v>
          </cell>
          <cell r="B6884" t="str">
            <v>DISTRIBUIDORA DE CONCR. C/MOTO-GERADOR DIESEL 9KVA/220V, INCL. OPERADOR (CI)</v>
          </cell>
          <cell r="C6884" t="str">
            <v>H</v>
          </cell>
          <cell r="D6884">
            <v>35.549999999999997</v>
          </cell>
        </row>
        <row r="6885">
          <cell r="A6885" t="str">
            <v>19.006.018-2</v>
          </cell>
          <cell r="B6885" t="str">
            <v>ESPALHADOR DE AGREG., REBOCAVEL, CAPAC. RASA 1,30M3, PESO 860KG, DIAM. DO ROLO 127MM (5"), EXCL. OPERADOR (CP)</v>
          </cell>
          <cell r="C6885" t="str">
            <v>H</v>
          </cell>
          <cell r="D6885">
            <v>5.51</v>
          </cell>
        </row>
        <row r="6886">
          <cell r="A6886" t="str">
            <v>19.006.018-4</v>
          </cell>
          <cell r="B6886" t="str">
            <v>ESPALHADOR DE AGREG., REBOCAVEL, CAPAC. RASA 1,30M3, PESO 860KG, DIAM. DO ROLO 127MM (5"), EXCL. OPERADOR (CI)</v>
          </cell>
          <cell r="C6886" t="str">
            <v>H</v>
          </cell>
          <cell r="D6886">
            <v>3.23</v>
          </cell>
        </row>
        <row r="6887">
          <cell r="A6887" t="str">
            <v>19.006.019-2</v>
          </cell>
          <cell r="B6887" t="str">
            <v>VIBRO ACABADORA DE ASF., SOBRE ESTEIRA, MOTOR DIESEL 69CV, C/EXTENSAO P/PAVIMENT., INCL. OPERADOR E AUXILIAR (CP)</v>
          </cell>
          <cell r="C6887" t="str">
            <v>H</v>
          </cell>
          <cell r="D6887">
            <v>141.61000000000001</v>
          </cell>
        </row>
        <row r="6888">
          <cell r="A6888" t="str">
            <v>19.006.019-3</v>
          </cell>
          <cell r="B6888" t="str">
            <v>VIBRO ACABADORA DE ASF., SOBRE ESTEIRA, MOTOR DIESEL 69CV, C/EXTENSAO P/PAVIMENT., INCL. OPERADOR E AUXILIAR (CF)</v>
          </cell>
          <cell r="C6888" t="str">
            <v>H</v>
          </cell>
          <cell r="D6888">
            <v>94.36</v>
          </cell>
        </row>
        <row r="6889">
          <cell r="A6889" t="str">
            <v>19.006.019-4</v>
          </cell>
          <cell r="B6889" t="str">
            <v>VIBRO ACABADORA DE ASF., SOBRE ESTEIRA, MOTOR DIESEL 69CV, C/EXTENSAO P/PAVIMENT., INCL. OPERADOR E AUXILIAR (CI)</v>
          </cell>
          <cell r="C6889" t="str">
            <v>H</v>
          </cell>
          <cell r="D6889">
            <v>84.11</v>
          </cell>
        </row>
        <row r="6890">
          <cell r="A6890" t="str">
            <v>19.006.020-2</v>
          </cell>
          <cell r="B6890" t="str">
            <v>VIBRO ACABADORA DE CONCR., MOTOR DIESEL 11CV, INCL. OPERADORE AUXILIAR (CP)</v>
          </cell>
          <cell r="C6890" t="str">
            <v>H</v>
          </cell>
          <cell r="D6890">
            <v>73.87</v>
          </cell>
        </row>
        <row r="6891">
          <cell r="A6891" t="str">
            <v>19.006.020-3</v>
          </cell>
          <cell r="B6891" t="str">
            <v>VIBRO ACABADORA DE CONCR., MOTOR DIESEL 11CV, INCL. OPERADORE AUXILIAR (CF)</v>
          </cell>
          <cell r="C6891" t="str">
            <v>H</v>
          </cell>
          <cell r="D6891">
            <v>50.96</v>
          </cell>
        </row>
        <row r="6892">
          <cell r="A6892" t="str">
            <v>19.006.020-4</v>
          </cell>
          <cell r="B6892" t="str">
            <v>VIBRO ACABADORA DE CONCR., MOTOR DIESEL 11CV, INCL. OPERADORE AUXILIAR (CI)</v>
          </cell>
          <cell r="C6892" t="str">
            <v>H</v>
          </cell>
          <cell r="D6892">
            <v>46.08</v>
          </cell>
        </row>
        <row r="6893">
          <cell r="A6893" t="str">
            <v>19.006.022-2</v>
          </cell>
          <cell r="B6893" t="str">
            <v>MAQUINA DE JUNTAS, MOTOR A GASOLINA 8,25CV, PARTIDA MANUAL,INCL. OPERADOR (CP)</v>
          </cell>
          <cell r="C6893" t="str">
            <v>H</v>
          </cell>
          <cell r="D6893">
            <v>64.78</v>
          </cell>
        </row>
        <row r="6894">
          <cell r="A6894" t="str">
            <v>19.006.022-3</v>
          </cell>
          <cell r="B6894" t="str">
            <v>MAQUINA DE JUNTAS, MOTOR A GASOLINA 8,25CV, PARTIDA MANUAL,INCL. OPERADOR (CF)</v>
          </cell>
          <cell r="C6894" t="str">
            <v>H</v>
          </cell>
          <cell r="D6894">
            <v>9.1</v>
          </cell>
        </row>
        <row r="6895">
          <cell r="A6895" t="str">
            <v>19.006.022-4</v>
          </cell>
          <cell r="B6895" t="str">
            <v>MAQUINA DE JUNTAS, MOTOR A GASOLINA 8,25CV, PARTIDA MANUAL,INCL. OPERADOR (CI)</v>
          </cell>
          <cell r="C6895" t="str">
            <v>H</v>
          </cell>
          <cell r="D6895">
            <v>8.48</v>
          </cell>
        </row>
        <row r="6896">
          <cell r="A6896" t="str">
            <v>19.006.023-2</v>
          </cell>
          <cell r="B6896" t="str">
            <v>VASSOURA MEC., REBOCAVEL, LARG. DE TRAB. 2,44M, EXCL. OPERADOR (CP)</v>
          </cell>
          <cell r="C6896" t="str">
            <v>H</v>
          </cell>
          <cell r="D6896">
            <v>10.130000000000001</v>
          </cell>
        </row>
        <row r="6897">
          <cell r="A6897" t="str">
            <v>19.006.023-4</v>
          </cell>
          <cell r="B6897" t="str">
            <v>VASSOURA MEC., REBOCAVEL, LARG. DE TRAB. 2,44M, EXCL. OPERADOR (CI)</v>
          </cell>
          <cell r="C6897" t="str">
            <v>H</v>
          </cell>
          <cell r="D6897">
            <v>4.01</v>
          </cell>
        </row>
        <row r="6898">
          <cell r="A6898" t="str">
            <v>19.006.030-2</v>
          </cell>
          <cell r="B6898" t="str">
            <v>SOQUETE VIBRATORIO DE 78KG, MOTOR A GASOLINA 2,5CV, EXCL. OPERADOR (CP)</v>
          </cell>
          <cell r="C6898" t="str">
            <v>H</v>
          </cell>
          <cell r="D6898">
            <v>5.72</v>
          </cell>
        </row>
        <row r="6899">
          <cell r="A6899" t="str">
            <v>19.006.030-4</v>
          </cell>
          <cell r="B6899" t="str">
            <v>SOQUETE VIBRATORIO DE 78KG, MOTOR A GASOLINA 2,5CV, EXCL. OPERADOR (CI)</v>
          </cell>
          <cell r="C6899" t="str">
            <v>H</v>
          </cell>
          <cell r="D6899">
            <v>2.67</v>
          </cell>
        </row>
        <row r="6900">
          <cell r="A6900" t="str">
            <v>19.006.032-2</v>
          </cell>
          <cell r="B6900" t="str">
            <v>DISCO ELETR. P/COMPACTAR E DESEMPENAR PISOS DE CONCR., MOTOR2CV, 4 POLOS, 220/380V, EXCL. OPERADOR (CP)</v>
          </cell>
          <cell r="C6900" t="str">
            <v>H</v>
          </cell>
          <cell r="D6900">
            <v>2.44</v>
          </cell>
        </row>
        <row r="6901">
          <cell r="A6901" t="str">
            <v>19.006.032-4</v>
          </cell>
          <cell r="B6901" t="str">
            <v>DISCO ELETR. P/COMPACTAR E DESEMPENAR PISOS DE CONCR., MOTOR2CV, 4 POLOS, 220/380V, EXCL. OPERADOR (CI)</v>
          </cell>
          <cell r="C6901" t="str">
            <v>H</v>
          </cell>
          <cell r="D6901">
            <v>1.22</v>
          </cell>
        </row>
        <row r="6902">
          <cell r="A6902" t="str">
            <v>19.006.034-2</v>
          </cell>
          <cell r="B6902" t="str">
            <v>DESEMPENADEIRA ELETR.P/ACAB.DE PISOS DE CONCR.,COMPACTADORAE ADENSADORA,MOTOR 2CV,4 POLOS,220/380V, EXCL. OPERADOR (CP)</v>
          </cell>
          <cell r="C6902" t="str">
            <v>H</v>
          </cell>
          <cell r="D6902">
            <v>2.8</v>
          </cell>
        </row>
        <row r="6903">
          <cell r="A6903" t="str">
            <v>19.006.034-4</v>
          </cell>
          <cell r="B6903" t="str">
            <v>DESEMPENADEIRA ELETR.P/ACAB.DE PISOS DE CONCR.,COMPACTADORAE ADENSADORA,MOTOR 2CV,4 POLOS,220/380V, EXCL. OPERADOR (CI)</v>
          </cell>
          <cell r="C6903" t="str">
            <v>H</v>
          </cell>
          <cell r="D6903">
            <v>1.47</v>
          </cell>
        </row>
        <row r="6904">
          <cell r="A6904" t="str">
            <v>19.006.035-2</v>
          </cell>
          <cell r="B6904" t="str">
            <v>MAQUINA DE DEMARCACAO DE FAIXAS A FRIO, P/USO ROD. E URBANO(CP)</v>
          </cell>
          <cell r="C6904" t="str">
            <v>H</v>
          </cell>
          <cell r="D6904">
            <v>78.790000000000006</v>
          </cell>
        </row>
        <row r="6905">
          <cell r="A6905" t="str">
            <v>19.006.035-4</v>
          </cell>
          <cell r="B6905" t="str">
            <v>MAQUINA DE DEMARCACAO DE FAIXAS A FRIO, P/USO ROD. E URBANO(CI)</v>
          </cell>
          <cell r="C6905" t="str">
            <v>H</v>
          </cell>
          <cell r="D6905">
            <v>41.51</v>
          </cell>
        </row>
        <row r="6906">
          <cell r="A6906" t="str">
            <v>19.006.040-2</v>
          </cell>
          <cell r="B6906" t="str">
            <v>MAQUINA DE DEMARCACAO DE FAIXAS, C/FUSOR APLICADOR E FUSOR DERRETEDOR, P/USO ROD. E URBANO (CP)</v>
          </cell>
          <cell r="C6906" t="str">
            <v>H</v>
          </cell>
          <cell r="D6906">
            <v>100.57</v>
          </cell>
        </row>
        <row r="6907">
          <cell r="A6907" t="str">
            <v>19.006.040-4</v>
          </cell>
          <cell r="B6907" t="str">
            <v>MAQUINA DE DEMARCACAO DE FAIXAS, C/FUSOR APLICADOR E FUSOR DERRETEDOR, P/USO ROD. E URBANO (CI)</v>
          </cell>
          <cell r="C6907" t="str">
            <v>H</v>
          </cell>
          <cell r="D6907">
            <v>52.99</v>
          </cell>
        </row>
        <row r="6908">
          <cell r="A6908" t="str">
            <v>19.006.045-2</v>
          </cell>
          <cell r="B6908" t="str">
            <v>EXTRUSORA DE GUIAS E SARJETAS S/FORMAS, MOTOR DIESEL 14CV, EXCL. OPERADOR (CP)</v>
          </cell>
          <cell r="C6908" t="str">
            <v>H</v>
          </cell>
          <cell r="D6908">
            <v>6.75</v>
          </cell>
        </row>
        <row r="6909">
          <cell r="A6909" t="str">
            <v>19.006.045-3</v>
          </cell>
          <cell r="B6909" t="str">
            <v>EXTRUSORA DE GUIAS E SARJETAS S/FORMAS, MOTOR DIESEL 14CV, EXCL. OPERADOR (CF)</v>
          </cell>
          <cell r="C6909" t="str">
            <v>H</v>
          </cell>
          <cell r="D6909">
            <v>2.5</v>
          </cell>
        </row>
        <row r="6910">
          <cell r="A6910" t="str">
            <v>19.006.045-4</v>
          </cell>
          <cell r="B6910" t="str">
            <v>EXTRUSORA DE GUIAS E SARJETAS S/FORMAS, MOTOR DIESEL 14CV, EXCL. OPERADOR (CI)</v>
          </cell>
          <cell r="C6910" t="str">
            <v>H</v>
          </cell>
          <cell r="D6910">
            <v>1.95</v>
          </cell>
        </row>
        <row r="6911">
          <cell r="A6911" t="str">
            <v>19.006.050-2</v>
          </cell>
          <cell r="B6911" t="str">
            <v>MAQUINA POLIDORA 4HP, 12A, 220V, EXCL. ESMERIL E OPERADOR (CP)</v>
          </cell>
          <cell r="C6911" t="str">
            <v>H</v>
          </cell>
          <cell r="D6911">
            <v>4.01</v>
          </cell>
        </row>
        <row r="6912">
          <cell r="A6912" t="str">
            <v>19.006.050-4</v>
          </cell>
          <cell r="B6912" t="str">
            <v>MAQUINA POLIDORA 4HP, 12A, 220V, EXCL. ESMERIL E OPERADOR (CI)</v>
          </cell>
          <cell r="C6912" t="str">
            <v>H</v>
          </cell>
          <cell r="D6912">
            <v>1.81</v>
          </cell>
        </row>
        <row r="6913">
          <cell r="A6913" t="str">
            <v>19.006.999-0</v>
          </cell>
          <cell r="B6913" t="str">
            <v>INDICE 19.006.EQUIP.P/BASES E PAVIMENTOS</v>
          </cell>
          <cell r="D6913">
            <v>2461</v>
          </cell>
        </row>
        <row r="6914">
          <cell r="A6914" t="str">
            <v>19.007.003-2</v>
          </cell>
          <cell r="B6914" t="str">
            <v>BETONEIRA P/ 320 L DE MIST. SECA, DE CARREGAMENTO MEC. E TAMBOR REVERSIVEL, MOTOR ELETR., EXCL. OPERADOR (CP)</v>
          </cell>
          <cell r="C6914" t="str">
            <v>H</v>
          </cell>
          <cell r="D6914">
            <v>1.95</v>
          </cell>
        </row>
        <row r="6915">
          <cell r="A6915" t="str">
            <v>19.007.003-4</v>
          </cell>
          <cell r="B6915" t="str">
            <v>BETONEIRA P/ 320 L DE MIST. SECA, DE CARREGAMENTO MEC. E TAMBOR REVERSIVEL, MOTOR ELETR., EXCL. OPERADOR (CI)</v>
          </cell>
          <cell r="C6915" t="str">
            <v>H</v>
          </cell>
          <cell r="D6915">
            <v>0.41</v>
          </cell>
        </row>
        <row r="6916">
          <cell r="A6916" t="str">
            <v>19.007.004-2</v>
          </cell>
          <cell r="B6916" t="str">
            <v>BETONEIRA P/ 320 L DE MIST. SECA, DE CARREGAMENTO MEC. E TAMBOR REVERSIVEL, MOTOR A GASOLINA, EXCL. OPERADOR (CP)</v>
          </cell>
          <cell r="C6916" t="str">
            <v>H</v>
          </cell>
          <cell r="D6916">
            <v>4.37</v>
          </cell>
        </row>
        <row r="6917">
          <cell r="A6917" t="str">
            <v>19.007.004-4</v>
          </cell>
          <cell r="B6917" t="str">
            <v>BETONEIRA P/ 320 L DE MIST. SECA, DE CARREGAMENTO MEC. E TAMBOR REVERSIVEL, MOTOR A GASOLINA, EXCL. OPERADOR (CI)</v>
          </cell>
          <cell r="C6917" t="str">
            <v>H</v>
          </cell>
          <cell r="D6917">
            <v>0.63</v>
          </cell>
        </row>
        <row r="6918">
          <cell r="A6918" t="str">
            <v>19.007.005-2</v>
          </cell>
          <cell r="B6918" t="str">
            <v>BETONEIRA P/ 600 L DE MIST. SECA, DE CARREGAMENTO MEC. E TAMBOR REVERSIVEL, MOTOR ELETR., EXCL. OPERADOR (CP)</v>
          </cell>
          <cell r="C6918" t="str">
            <v>H</v>
          </cell>
          <cell r="D6918">
            <v>5.67</v>
          </cell>
        </row>
        <row r="6919">
          <cell r="A6919" t="str">
            <v>19.007.005-4</v>
          </cell>
          <cell r="B6919" t="str">
            <v>BETONEIRA P/ 600 L DE MIST. SECA, DE CARREGAMENTO MEC. E TAMBOR REVERSIVEL, MOTOR ELETR., EXCL. OPERADOR (CI)</v>
          </cell>
          <cell r="C6919" t="str">
            <v>H</v>
          </cell>
          <cell r="D6919">
            <v>2.74</v>
          </cell>
        </row>
        <row r="6920">
          <cell r="A6920" t="str">
            <v>19.007.006-2</v>
          </cell>
          <cell r="B6920" t="str">
            <v>BETONEIRA P/ 600 L DE MIST. SECA, DE CARREGAMENTO MEC. E TAMBOR REVERSIVEL, MOTOR DIESEL, EXCL. OPERADOR (CP)</v>
          </cell>
          <cell r="C6920" t="str">
            <v>H</v>
          </cell>
          <cell r="D6920">
            <v>8.74</v>
          </cell>
        </row>
        <row r="6921">
          <cell r="A6921" t="str">
            <v>19.007.006-4</v>
          </cell>
          <cell r="B6921" t="str">
            <v>BETONEIRA P/ 600 L DE MIST. SECA, DE CARREGAMENTO MEC. E TAMBOR REVERSIVEL, MOTOR DIESEL, EXCL. OPERADOR (CI)</v>
          </cell>
          <cell r="C6921" t="str">
            <v>H</v>
          </cell>
          <cell r="D6921">
            <v>2.99</v>
          </cell>
        </row>
        <row r="6922">
          <cell r="A6922" t="str">
            <v>19.007.007-2</v>
          </cell>
          <cell r="B6922" t="str">
            <v>MISTURADOR HORIZ. DE CONCR. P/ 1000 L DE MIST. SECA, DE CARREGADOR AUTOMATICO, MOTOR ELETR. 15CV, EXCL. OPERADOR (CP)</v>
          </cell>
          <cell r="C6922" t="str">
            <v>H</v>
          </cell>
          <cell r="D6922">
            <v>10.41</v>
          </cell>
        </row>
        <row r="6923">
          <cell r="A6923" t="str">
            <v>19.007.007-4</v>
          </cell>
          <cell r="B6923" t="str">
            <v>MISTURADOR HORIZ. DE CONCR. P/ 1000 L DE MIST. SECA, DE CARREGADOR AUTOMATICO, MOTOR ELETR. 15CV, EXCL. OPERADOR (CI)</v>
          </cell>
          <cell r="C6923" t="str">
            <v>H</v>
          </cell>
          <cell r="D6923">
            <v>5.62</v>
          </cell>
        </row>
        <row r="6924">
          <cell r="A6924" t="str">
            <v>19.007.008-2</v>
          </cell>
          <cell r="B6924" t="str">
            <v>USINA DOSADORA E MISTURADORA DE AGREG. DE CONCR., C/SILO DECIM. P/ 50T, INCL. MAO-DE-OBRA P/ALIMENTACAO E OPER. (CP)</v>
          </cell>
          <cell r="C6924" t="str">
            <v>H</v>
          </cell>
          <cell r="D6924">
            <v>131.1</v>
          </cell>
        </row>
        <row r="6925">
          <cell r="A6925" t="str">
            <v>19.007.008-3</v>
          </cell>
          <cell r="B6925" t="str">
            <v>USINA DOSADORA E MISTURADORA DE AGREG. DE CONCR., C/SILO DECIM. P/ 50T, INCL. MAO-DE-OBRA P/ALIMENTACAO E OPER. (CF)</v>
          </cell>
          <cell r="C6925" t="str">
            <v>H</v>
          </cell>
          <cell r="D6925">
            <v>109.51</v>
          </cell>
        </row>
        <row r="6926">
          <cell r="A6926" t="str">
            <v>19.007.008-4</v>
          </cell>
          <cell r="B6926" t="str">
            <v>USINA DOSADORA E MISTURADORA DE AGREG. DE CONCR., C/SILO DECIM. P/ 50T, INCL. MAO-DE-OBRA P/ALIMENTACAO E OPER. (CI)</v>
          </cell>
          <cell r="C6926" t="str">
            <v>H</v>
          </cell>
          <cell r="D6926">
            <v>104.49</v>
          </cell>
        </row>
        <row r="6927">
          <cell r="A6927" t="str">
            <v>19.007.009-2</v>
          </cell>
          <cell r="B6927" t="str">
            <v>USINA DOSADORA E MISTURADORA DE AGREG. DE CONCR., C/SILO DECIM. P/ 100T, INCL. MAO-DE-OBRA P/ALIMENTACAO E OPER. (CP)</v>
          </cell>
          <cell r="C6927" t="str">
            <v>H</v>
          </cell>
          <cell r="D6927">
            <v>163.4</v>
          </cell>
        </row>
        <row r="6928">
          <cell r="A6928" t="str">
            <v>19.007.009-3</v>
          </cell>
          <cell r="B6928" t="str">
            <v>USINA DOSADORA E MISTURADORA DE AGREG. DE CONCR., C/SILO DECIM. P/ 100T, INCL. MAO-DE-OBRA P/ALIMENTACAO E OPER. (CF)</v>
          </cell>
          <cell r="C6928" t="str">
            <v>H</v>
          </cell>
          <cell r="D6928">
            <v>136.66999999999999</v>
          </cell>
        </row>
        <row r="6929">
          <cell r="A6929" t="str">
            <v>19.007.009-4</v>
          </cell>
          <cell r="B6929" t="str">
            <v>USINA DOSADORA E MISTURADORA DE AGREG. DE CONCR., C/SILO DECIM. P/ 100T, INCL. MAO-DE-OBRA P/ALIMENTACAO E OPER. (CI)</v>
          </cell>
          <cell r="C6929" t="str">
            <v>H</v>
          </cell>
          <cell r="D6929">
            <v>130.36000000000001</v>
          </cell>
        </row>
        <row r="6930">
          <cell r="A6930" t="str">
            <v>19.007.010-2</v>
          </cell>
          <cell r="B6930" t="str">
            <v>USINA DOSADORA E CLASSIFICADORA DE AGREG.DE CONCR.,C/SILO DEAGREG.C/40,00M3,INCL.MAO-DE-OBRA P/ALIMENTACAO E OPER. (CP)</v>
          </cell>
          <cell r="C6930" t="str">
            <v>H</v>
          </cell>
          <cell r="D6930">
            <v>180.32</v>
          </cell>
        </row>
        <row r="6931">
          <cell r="A6931" t="str">
            <v>19.007.010-3</v>
          </cell>
          <cell r="B6931" t="str">
            <v>USINA DOSADORA E CLASSIFICADORA DE AGREG.DE CONCR.,C/SILO DEAGREG.C/40,00M3,INCL.MAO-DE-OBRA P/ALIMENTACAO E OPER. (CF)</v>
          </cell>
          <cell r="C6931" t="str">
            <v>H</v>
          </cell>
          <cell r="D6931">
            <v>150.41999999999999</v>
          </cell>
        </row>
        <row r="6932">
          <cell r="A6932" t="str">
            <v>19.007.010-4</v>
          </cell>
          <cell r="B6932" t="str">
            <v>USINA DOSADORA E CLASSIFICADORA DE AGREG.DE CONCR.,C/SILO DEAGREG.C/40,00M3,INCL.MAO-DE-OBRA P/ALIMENTACAO E OPER. (CI)</v>
          </cell>
          <cell r="C6932" t="str">
            <v>H</v>
          </cell>
          <cell r="D6932">
            <v>143.66999999999999</v>
          </cell>
        </row>
        <row r="6933">
          <cell r="A6933" t="str">
            <v>19.007.011-2</v>
          </cell>
          <cell r="B6933" t="str">
            <v>USINA DOSADORA E CLASSIFICADORA DE AGREG.DE CONCR.,C/SILO DEAGREG.C/60,00M3,INCL.MAO-DE-OBRA P/ALIMENTACAO E OPER. (CP)</v>
          </cell>
          <cell r="C6933" t="str">
            <v>H</v>
          </cell>
          <cell r="D6933">
            <v>178.72</v>
          </cell>
        </row>
        <row r="6934">
          <cell r="A6934" t="str">
            <v>19.007.011-3</v>
          </cell>
          <cell r="B6934" t="str">
            <v>USINA DOSADORA E CLASSIFICADORA DE AGREG.DE CONCR.,C/SILO DEAGREG.C/60,00M3,INCL.MAO-DE-OBRA P/ALIMENTACAO E OPER. (CF)</v>
          </cell>
          <cell r="C6934" t="str">
            <v>H</v>
          </cell>
          <cell r="D6934">
            <v>149.51</v>
          </cell>
        </row>
        <row r="6935">
          <cell r="A6935" t="str">
            <v>19.007.011-4</v>
          </cell>
          <cell r="B6935" t="str">
            <v>USINA DOSADORA E CLASSIFICADORA DE AGREG.DE CONCR.,C/SILO DEAGREG.C/60,00M3,INCL.MAO-DE-OBRA P/ALIMENTACAO E OPER. (CI)</v>
          </cell>
          <cell r="C6935" t="str">
            <v>H</v>
          </cell>
          <cell r="D6935">
            <v>142.93</v>
          </cell>
        </row>
        <row r="6936">
          <cell r="A6936" t="str">
            <v>19.007.013-2</v>
          </cell>
          <cell r="B6936" t="str">
            <v>VIBRADOR DE IMERSAO, TUBO DE 48 X 480MM, C/MANGOTE DE 5,00MDE COMPR., MOTOR ELETR. 2CV, EXCL. OPERADOR (CP)</v>
          </cell>
          <cell r="C6936" t="str">
            <v>H</v>
          </cell>
          <cell r="D6936">
            <v>0.82</v>
          </cell>
        </row>
        <row r="6937">
          <cell r="A6937" t="str">
            <v>19.007.013-4</v>
          </cell>
          <cell r="B6937" t="str">
            <v>VIBRADOR DE IMERSAO, TUBO DE 48 X 480MM, C/MANGOTE DE 5,00MDE COMPR., MOTOR ELETR. 2CV, EXCL. OPERADOR (CI)</v>
          </cell>
          <cell r="C6937" t="str">
            <v>H</v>
          </cell>
          <cell r="D6937">
            <v>0.32</v>
          </cell>
        </row>
        <row r="6938">
          <cell r="A6938" t="str">
            <v>19.007.015-2</v>
          </cell>
          <cell r="B6938" t="str">
            <v>VIBRADOR DE IMERSAO, TUBO DE 48 X 480MM, C/MANGOTE DE 5,00MDE COMPR., MOTOR A GASOLINA 3,5CV, EXCL. OPERADOR (CP)</v>
          </cell>
          <cell r="C6938" t="str">
            <v>H</v>
          </cell>
          <cell r="D6938">
            <v>2.0699999999999998</v>
          </cell>
        </row>
        <row r="6939">
          <cell r="A6939" t="str">
            <v>19.007.015-4</v>
          </cell>
          <cell r="B6939" t="str">
            <v>VIBRADOR DE IMERSAO, TUBO DE 48 X 480MM, C/MANGOTE DE 5,00MDE COMPR., MOTOR A GASOLINA 3,5CV, EXCL. OPERADOR (CI)</v>
          </cell>
          <cell r="C6939" t="str">
            <v>H</v>
          </cell>
          <cell r="D6939">
            <v>0.51</v>
          </cell>
        </row>
        <row r="6940">
          <cell r="A6940" t="str">
            <v>19.007.016-2</v>
          </cell>
          <cell r="B6940" t="str">
            <v>REGUA VIBRATORIA DUPLA, MOTOR A GASOLINA 3,4CV A 3600RPM, FREQUENCIA 3000RPM, EXCL. OPERADOR (CP)</v>
          </cell>
          <cell r="C6940" t="str">
            <v>H</v>
          </cell>
          <cell r="D6940">
            <v>16.27</v>
          </cell>
        </row>
        <row r="6941">
          <cell r="A6941" t="str">
            <v>19.007.016-4</v>
          </cell>
          <cell r="B6941" t="str">
            <v>REGUA VIBRATORIA DUPLA, MOTOR A GASOLINA 3,4CV A 3600RPM, FREQUENCIA 3000RPM, EXCL. OPERADOR (CI)</v>
          </cell>
          <cell r="C6941" t="str">
            <v>H</v>
          </cell>
          <cell r="D6941">
            <v>8.9700000000000006</v>
          </cell>
        </row>
        <row r="6942">
          <cell r="A6942" t="str">
            <v>19.007.017-2</v>
          </cell>
          <cell r="B6942" t="str">
            <v>CONJUNTO P/PROJECAO DE CONCR. (CP)</v>
          </cell>
          <cell r="C6942" t="str">
            <v>H</v>
          </cell>
          <cell r="D6942">
            <v>9.86</v>
          </cell>
        </row>
        <row r="6943">
          <cell r="A6943" t="str">
            <v>19.007.017-3</v>
          </cell>
          <cell r="B6943" t="str">
            <v>CONJUNTO P/PROJECAO DE CONCR. (CF)</v>
          </cell>
          <cell r="C6943" t="str">
            <v>H</v>
          </cell>
          <cell r="D6943">
            <v>4.4000000000000004</v>
          </cell>
        </row>
        <row r="6944">
          <cell r="A6944" t="str">
            <v>19.007.017-4</v>
          </cell>
          <cell r="B6944" t="str">
            <v>CONJUNTO P/PROJECAO DE CONCR. (CI)</v>
          </cell>
          <cell r="C6944" t="str">
            <v>H</v>
          </cell>
          <cell r="D6944">
            <v>2.98</v>
          </cell>
        </row>
        <row r="6945">
          <cell r="A6945" t="str">
            <v>19.007.025-2</v>
          </cell>
          <cell r="B6945" t="str">
            <v>BOMBA DE ARG., C/UN. MISTURADORA E BOMBEADORA ACOPLADAS P/ 900 A 4800 L DE MIST. SECA, MOTOR ELETR., EXCL. OPERADOR (CP)</v>
          </cell>
          <cell r="C6945" t="str">
            <v>H</v>
          </cell>
          <cell r="D6945">
            <v>31.64</v>
          </cell>
        </row>
        <row r="6946">
          <cell r="A6946" t="str">
            <v>19.007.025-4</v>
          </cell>
          <cell r="B6946" t="str">
            <v>BOMBA DE ARG., C/UN. MISTURADORA E BOMBEADORA ACOPLADAS P/ 900 A 4800 L DE MIST. SECA, MOTOR ELETR., EXCL. OPERADOR (CI)</v>
          </cell>
          <cell r="C6946" t="str">
            <v>H</v>
          </cell>
          <cell r="D6946">
            <v>23.1</v>
          </cell>
        </row>
        <row r="6947">
          <cell r="A6947" t="str">
            <v>19.007.999-0</v>
          </cell>
          <cell r="B6947" t="str">
            <v>INDICE 19.007.EQUIP.P/PREPAROS E LANCAM.</v>
          </cell>
          <cell r="C6947" t="str">
            <v>Y</v>
          </cell>
          <cell r="D6947">
            <v>2298</v>
          </cell>
        </row>
        <row r="6948">
          <cell r="A6948" t="str">
            <v>19.008.001-2</v>
          </cell>
          <cell r="B6948" t="str">
            <v>BATE-ESTACA DE QUEDA SIMPLES C/MARTELO DE 0,8T ACIONADO A MOTOR DIESEL, INCL. CHEFE DE CRAVACAO E OPERADOR (CP)</v>
          </cell>
          <cell r="C6948" t="str">
            <v>H</v>
          </cell>
          <cell r="D6948">
            <v>34.03</v>
          </cell>
        </row>
        <row r="6949">
          <cell r="A6949" t="str">
            <v>19.008.001-3</v>
          </cell>
          <cell r="B6949" t="str">
            <v>BATE-ESTACA DE QUEDA SIMPLES C/MARTELO DE 0,8T ACIONADO A MOTOR DIESEL, INCL. CHEFE DE CRAVACAO E OPERADOR (CF)</v>
          </cell>
          <cell r="C6949" t="str">
            <v>H</v>
          </cell>
          <cell r="D6949">
            <v>29.3</v>
          </cell>
        </row>
        <row r="6950">
          <cell r="A6950" t="str">
            <v>19.008.001-4</v>
          </cell>
          <cell r="B6950" t="str">
            <v>BATE-ESTACA DE QUEDA SIMPLES C/MARTELO DE 0,8T ACIONADO A MOTOR DIESEL, INCL. CHEFE DE CRAVACAO E OPERACAO (CI)</v>
          </cell>
          <cell r="C6950" t="str">
            <v>H</v>
          </cell>
          <cell r="D6950">
            <v>28.6</v>
          </cell>
        </row>
        <row r="6951">
          <cell r="A6951" t="str">
            <v>19.008.002-2</v>
          </cell>
          <cell r="B6951" t="str">
            <v>BATE-ESTACA DE QUEDA SIMPLES C/MARTELO DE 2,2T, INCL. CHEFEDE CRAVACAO, OPERADOR DE MAQ. E AUXILIAR DE OPER. (CP)</v>
          </cell>
          <cell r="C6951" t="str">
            <v>H</v>
          </cell>
          <cell r="D6951">
            <v>47.77</v>
          </cell>
        </row>
        <row r="6952">
          <cell r="A6952" t="str">
            <v>19.008.002-3</v>
          </cell>
          <cell r="B6952" t="str">
            <v>BATE-ESTACA DE QUEDA SIMPLES C/MARTELO DE 2,2T, INCL. CHEFEDE CRAVACAO, OPERADOR DE MAQ. E AUXILIAR DE OPER. (CF)</v>
          </cell>
          <cell r="C6952" t="str">
            <v>H</v>
          </cell>
          <cell r="D6952">
            <v>39.880000000000003</v>
          </cell>
        </row>
        <row r="6953">
          <cell r="A6953" t="str">
            <v>19.008.002-4</v>
          </cell>
          <cell r="B6953" t="str">
            <v>BATE-ESTACA DE QUEDA SIMPLES C/MARTELO DE 2,2T, INCL. CHEFEDE CRAVACAO, OPERADOR DE MAQ. E AUXILIAR DE OPER. (CI)</v>
          </cell>
          <cell r="C6953" t="str">
            <v>H</v>
          </cell>
          <cell r="D6953">
            <v>38.5</v>
          </cell>
        </row>
        <row r="6954">
          <cell r="A6954" t="str">
            <v>19.008.003-2</v>
          </cell>
          <cell r="B6954" t="str">
            <v>BATE-ESTACA DE QUEDA LIVRE SIMPLES, MARTELO ATE 3T, INCL. CHEFE DE CRAVACAO, OPERADOR DE MAQ. E AUXILIARES DE OPER. (CP)</v>
          </cell>
          <cell r="C6954" t="str">
            <v>H</v>
          </cell>
          <cell r="D6954">
            <v>56.03</v>
          </cell>
        </row>
        <row r="6955">
          <cell r="A6955" t="str">
            <v>19.008.003-3</v>
          </cell>
          <cell r="B6955" t="str">
            <v>BATE-ESTACA DE QUEDA LIVRE SIMPLES, MARTELO ATE 3T, INCL. CHEFE DE CRAVACAO, OPERADOR DE MAQ. E AUXILIARES DE OPER. (CF)</v>
          </cell>
          <cell r="C6955" t="str">
            <v>H</v>
          </cell>
          <cell r="D6955">
            <v>45.32</v>
          </cell>
        </row>
        <row r="6956">
          <cell r="A6956" t="str">
            <v>19.008.003-4</v>
          </cell>
          <cell r="B6956" t="str">
            <v>BATE-ESTACA DE QUEDA LIVRE SIMPLES, MARTELO ATE 3T, INCL. CHEFE DE CRAVACAO, OPERADOR DE MAQ. E AUXILIARES DE OPER. (CI)</v>
          </cell>
          <cell r="C6956" t="str">
            <v>H</v>
          </cell>
          <cell r="D6956">
            <v>43.59</v>
          </cell>
        </row>
        <row r="6957">
          <cell r="A6957" t="str">
            <v>19.008.004-2</v>
          </cell>
          <cell r="B6957" t="str">
            <v>BATE-ESTACAS P/EXEC. "IN SITU", P/ESTACAS C/DIAM. ATE 700MM,INCL. CHEFE DE OPER., OPERADOR DE MAQ. E 2 AUXILIARES (CP)</v>
          </cell>
          <cell r="C6957" t="str">
            <v>H</v>
          </cell>
          <cell r="D6957">
            <v>83.92</v>
          </cell>
        </row>
        <row r="6958">
          <cell r="A6958" t="str">
            <v>19.008.004-3</v>
          </cell>
          <cell r="B6958" t="str">
            <v>BATE-ESTACAS P/EXEC. "IN SITU", P/ESTACAS C/DIAM. ATE 700MM,INCL. CHEFE DE OPER., OPERADOR DE MAQ. E 2 AUXILIARES (CF)</v>
          </cell>
          <cell r="C6958" t="str">
            <v>H</v>
          </cell>
          <cell r="D6958">
            <v>57.15</v>
          </cell>
        </row>
        <row r="6959">
          <cell r="A6959" t="str">
            <v>19.008.004-4</v>
          </cell>
          <cell r="B6959" t="str">
            <v>BATE-ESTACAS P/EXEC. "IN SITU", P/ESTACAS C/DIAM. ATE 700MM,INCL. CHEFE DE OPER., OPERADOR DE MAQ. E 2 AUXILIARES (CI)</v>
          </cell>
          <cell r="C6959" t="str">
            <v>H</v>
          </cell>
          <cell r="D6959">
            <v>53.11</v>
          </cell>
        </row>
        <row r="6960">
          <cell r="A6960" t="str">
            <v>19.008.005-2</v>
          </cell>
          <cell r="B6960" t="str">
            <v>BATE-ESTACAS P/EXEC. "IN SITU", P/ESTACAS C/DIAM. ATE 700MM,INCL. CHEFE DE OPER., OPERADOR DE MAQ. E 3 AUXILIARES (CP)</v>
          </cell>
          <cell r="C6960" t="str">
            <v>H</v>
          </cell>
          <cell r="D6960">
            <v>94.36</v>
          </cell>
        </row>
        <row r="6961">
          <cell r="A6961" t="str">
            <v>19.008.005-3</v>
          </cell>
          <cell r="B6961" t="str">
            <v>BATE-ESTACAS P/EXEC. "IN SITU", P/ESTACAS C/DIAM. ATE 700MM,INCL. CHEFE DE OPER., OPERADOR DE MAQ. E 3 AUXILIARES (CF)</v>
          </cell>
          <cell r="C6961" t="str">
            <v>H</v>
          </cell>
          <cell r="D6961">
            <v>63.46</v>
          </cell>
        </row>
        <row r="6962">
          <cell r="A6962" t="str">
            <v>19.008.005-4</v>
          </cell>
          <cell r="B6962" t="str">
            <v>BATE-ESTACAS P/EXEC. "IN SITU", P/ESTACAS C/DIAM. ATE 700MM,INCL. CHEFE DE OPER., OPERADOR DE MAQ. E 3 AUXILIARES (CI)</v>
          </cell>
          <cell r="C6962" t="str">
            <v>H</v>
          </cell>
          <cell r="D6962">
            <v>58.86</v>
          </cell>
        </row>
        <row r="6963">
          <cell r="A6963" t="str">
            <v>19.008.010-2</v>
          </cell>
          <cell r="B6963" t="str">
            <v>CAMPANULA P/TUBULAO PNEUMATICO P/PRESSAO DE SERV. 2,5KG/CM2,VELOC. 10 A 12M/MIN, EXCL. OPERADOR (CP)</v>
          </cell>
          <cell r="C6963" t="str">
            <v>H</v>
          </cell>
          <cell r="D6963">
            <v>14.84</v>
          </cell>
        </row>
        <row r="6964">
          <cell r="A6964" t="str">
            <v>19.008.010-4</v>
          </cell>
          <cell r="B6964" t="str">
            <v>CAMPANULA P/TUBULAO PNEUMATICO P/PRESSAO DE SERV. 2,5KG/CM2,VELOC. 10 A 12M/MIN, EXCL. OPERADOR (CI)</v>
          </cell>
          <cell r="C6964" t="str">
            <v>H</v>
          </cell>
          <cell r="D6964">
            <v>11.33</v>
          </cell>
        </row>
        <row r="6965">
          <cell r="A6965" t="str">
            <v>19.008.999-0</v>
          </cell>
          <cell r="B6965" t="str">
            <v>INDICE 19.008.EQUIP.CAVACAO ESTACAS E TUBULACOES</v>
          </cell>
          <cell r="D6965">
            <v>2493</v>
          </cell>
        </row>
        <row r="6966">
          <cell r="A6966" t="str">
            <v>19.009.001-2</v>
          </cell>
          <cell r="B6966" t="str">
            <v>MOTO-BOMBA SOBRE RODAS, C/BOMBA CENTRIFUGA AUTO-ESCORVANTE DE ROTOR ABERTO, MOTOR A GASOLINA 3,7CV, EXCL. OPERADOR (CP)</v>
          </cell>
          <cell r="C6966" t="str">
            <v>H</v>
          </cell>
          <cell r="D6966">
            <v>1.72</v>
          </cell>
        </row>
        <row r="6967">
          <cell r="A6967" t="str">
            <v>19.009.001-4</v>
          </cell>
          <cell r="B6967" t="str">
            <v>MOTO-BOMBA SOBRE RODAS, C/BOMBA CENTRIFUGA AUTO-ESCORVANTE DE ROTOR ABERTO, MOTOR A GASOLINA 3,7CV, EXCL. OPERADOR (CI)</v>
          </cell>
          <cell r="C6967" t="str">
            <v>H</v>
          </cell>
          <cell r="D6967">
            <v>0.25</v>
          </cell>
        </row>
        <row r="6968">
          <cell r="A6968" t="str">
            <v>19.009.002-2</v>
          </cell>
          <cell r="B6968" t="str">
            <v>MOTO-BOMBA SOBRE RODAS, C/BOMBA CENTRIFUGA AUTO-ESCORVANTE DE ROTOR ABERTO, MOTOR A GASOLINA 6CV, EXCL. OPERADOR (CP)</v>
          </cell>
          <cell r="C6968" t="str">
            <v>H</v>
          </cell>
          <cell r="D6968">
            <v>4.91</v>
          </cell>
        </row>
        <row r="6969">
          <cell r="A6969" t="str">
            <v>19.009.002-4</v>
          </cell>
          <cell r="B6969" t="str">
            <v>MOTO-BOMBA SOBRE RODAS, C/BOMBA CENTRIFUGA AUTO-ESCORVANTE DE ROTOR ABERTO, MOTOR A GASOLINA 6CV, EXCL. OPERADOR (CI)</v>
          </cell>
          <cell r="C6969" t="str">
            <v>H</v>
          </cell>
          <cell r="D6969">
            <v>0.25</v>
          </cell>
        </row>
        <row r="6970">
          <cell r="A6970" t="str">
            <v>19.009.003-2</v>
          </cell>
          <cell r="B6970" t="str">
            <v>MOTO-BOMBA SOBRE RODAS, C/BOMBA CENTRIFUGA AUTO-ESCORVANTE DE ROTOR ABERTO, MOTOR A GASOLINA 3,7CV, EXCL. OPERADOR (CP)</v>
          </cell>
          <cell r="C6970" t="str">
            <v>H</v>
          </cell>
          <cell r="D6970">
            <v>2.2000000000000002</v>
          </cell>
        </row>
        <row r="6971">
          <cell r="A6971" t="str">
            <v>19.009.003-4</v>
          </cell>
          <cell r="B6971" t="str">
            <v>MOTO-BOMBA SOBRE RODAS, C/BOMBA CENTRIFUGA AUTO-ESCORVANTE DE ROTOR ABERTO, MOTOR A GASOLINA 3,7CV, EXCL. OPERADOR (CI)</v>
          </cell>
          <cell r="C6971" t="str">
            <v>H</v>
          </cell>
          <cell r="D6971">
            <v>0.27</v>
          </cell>
        </row>
        <row r="6972">
          <cell r="A6972" t="str">
            <v>19.009.004-2</v>
          </cell>
          <cell r="B6972" t="str">
            <v>MOTO-BOMBA SOBRE RODAS, C/BOMBA CENTRIFUGA AUTO-ESCORVANTE DE ROTOR ABERTO, MOTOR A GASOLINA 10,5CV, EXCL. OPERADOR (CP)</v>
          </cell>
          <cell r="C6972" t="str">
            <v>H</v>
          </cell>
          <cell r="D6972">
            <v>7.2</v>
          </cell>
        </row>
        <row r="6973">
          <cell r="A6973" t="str">
            <v>19.009.004-4</v>
          </cell>
          <cell r="B6973" t="str">
            <v>MOTO-BOMBA SOBRE RODAS, C/BOMBA CENTRIFUGA AUTO-ESCORVANTE DE ROTOR ABERTO, MOTOR A GASOLINA 10,5CV, EXCL. OPERADOR (CI)</v>
          </cell>
          <cell r="C6973" t="str">
            <v>H</v>
          </cell>
          <cell r="D6973">
            <v>0.27</v>
          </cell>
        </row>
        <row r="6974">
          <cell r="A6974" t="str">
            <v>19.009.005-2</v>
          </cell>
          <cell r="B6974" t="str">
            <v>MOTO-BOMBA SOBRE RODAS, C/BOMBA CENTRIFUGA AUTO-ESCORVANTE DE ROTOR ABERTO, MOTOR A GASOLINA 12,5CV, EXCL. OPERADOR (CP)</v>
          </cell>
          <cell r="C6974" t="str">
            <v>H</v>
          </cell>
          <cell r="D6974">
            <v>18.670000000000002</v>
          </cell>
        </row>
        <row r="6975">
          <cell r="A6975" t="str">
            <v>19.009.005-4</v>
          </cell>
          <cell r="B6975" t="str">
            <v>MOTO-BOMBA SOBRE RODAS, C/BOMBA CENTRIFUGA AUTO-ESCORVANTE DE ROTOR ABERTO, MOTOR A GASOLINA 12,5CV, EXCL. OPERADOR (CI)</v>
          </cell>
          <cell r="C6975" t="str">
            <v>H</v>
          </cell>
          <cell r="D6975">
            <v>0.41</v>
          </cell>
        </row>
        <row r="6976">
          <cell r="A6976" t="str">
            <v>19.009.008-2</v>
          </cell>
          <cell r="B6976" t="str">
            <v>BOMBA SUBMERSA, MOTOR ELETR. 5CV, P/POCOS PROFUNDOS, EXCL. OPERADOR (CP)</v>
          </cell>
          <cell r="C6976" t="str">
            <v>H</v>
          </cell>
          <cell r="D6976">
            <v>1.78</v>
          </cell>
        </row>
        <row r="6977">
          <cell r="A6977" t="str">
            <v>19.009.008-4</v>
          </cell>
          <cell r="B6977" t="str">
            <v>BOMBA SUBMERSA, MOTOR ELETR. 5CV, P/POCOS PROFUNDOS, EXCL. OPERADOR (CI)</v>
          </cell>
          <cell r="C6977" t="str">
            <v>H</v>
          </cell>
          <cell r="D6977">
            <v>0.28000000000000003</v>
          </cell>
        </row>
        <row r="6978">
          <cell r="A6978" t="str">
            <v>19.009.010-2</v>
          </cell>
          <cell r="B6978" t="str">
            <v>BOMBA CENTRIFUGA SUBMERSIVEL, MOTOR ELETR. 6CV A 3450RPM, EXCL. OPERADOR, MANGUEIRA, CABOS E COMANDOS (CP)</v>
          </cell>
          <cell r="C6978" t="str">
            <v>H</v>
          </cell>
          <cell r="D6978">
            <v>7.32</v>
          </cell>
        </row>
        <row r="6979">
          <cell r="A6979" t="str">
            <v>19.009.010-4</v>
          </cell>
          <cell r="B6979" t="str">
            <v>BOMBA CENTRIFUGA SUBMERSIVEL, MOTOR ELETR. 6CV A 3450RPM, EXCL. OPERADOR, MANGUEIRA, CABOS E COMANDOS (CI)</v>
          </cell>
          <cell r="C6979" t="str">
            <v>H</v>
          </cell>
          <cell r="D6979">
            <v>2.1800000000000002</v>
          </cell>
        </row>
        <row r="6980">
          <cell r="A6980" t="str">
            <v>19.009.999-0</v>
          </cell>
          <cell r="B6980" t="str">
            <v>INDICE 19.009.EQUIPAMENTOS P/ ESGOTAMENTO -AGUA</v>
          </cell>
          <cell r="D6980">
            <v>2563</v>
          </cell>
        </row>
        <row r="6981">
          <cell r="A6981" t="str">
            <v>19.010.002-2</v>
          </cell>
          <cell r="B6981" t="str">
            <v>EQUIPAMENTO P/LIMP. E DESOBSTRUCAO DE GALERIAS DE ESGOTO E AGUAS PLUVIAIS, C/CACAMBAS E 60 VARETAS, EXCL. OPERADOR (CP)</v>
          </cell>
          <cell r="C6981" t="str">
            <v>H</v>
          </cell>
          <cell r="D6981">
            <v>12.19</v>
          </cell>
        </row>
        <row r="6982">
          <cell r="A6982" t="str">
            <v>19.010.002-3</v>
          </cell>
          <cell r="B6982" t="str">
            <v>EQUIPAMENTO P/LIMP. E DESOBSTRUCAO DE GALERIAS DE ESGOTO E AGUAS PLUVIAIS, C/CACAMBAS E 60 VARETAS, EXCL. OPERADOR (CF)</v>
          </cell>
          <cell r="C6982" t="str">
            <v>H</v>
          </cell>
          <cell r="D6982">
            <v>7.59</v>
          </cell>
        </row>
        <row r="6983">
          <cell r="A6983" t="str">
            <v>19.010.002-4</v>
          </cell>
          <cell r="B6983" t="str">
            <v>EQUIPAMENTO P/LIMP. E DESOBSTRUCAO DE GALERIAS DE ESGOTO E AGUAS PLUVIAIS, C/CACAMBAS E 60 VARETAS, EXCL. OPERADOR (CI)</v>
          </cell>
          <cell r="C6983" t="str">
            <v>H</v>
          </cell>
          <cell r="D6983">
            <v>6.87</v>
          </cell>
        </row>
        <row r="6984">
          <cell r="A6984" t="str">
            <v>19.010.006-2</v>
          </cell>
          <cell r="B6984" t="str">
            <v>DRAGA FLUTUANTE, DE SUCCAO E RECALQUE 12", C/BOMBA DE RECALQUE 480CV E OUTRA 170CV, INCL. EQUIPE DE OPER. (CP)</v>
          </cell>
          <cell r="C6984" t="str">
            <v>H</v>
          </cell>
          <cell r="D6984">
            <v>341.35</v>
          </cell>
        </row>
        <row r="6985">
          <cell r="A6985" t="str">
            <v>19.010.006-3</v>
          </cell>
          <cell r="B6985" t="str">
            <v>DRAGA FLUTUANTE, DE SUCCAO E RECALQUE 12", C/BOMBA DE RECALQUE 480CV E OUTRA 170CV, INCL. EQUIPE DE OPER. (CF)</v>
          </cell>
          <cell r="C6985" t="str">
            <v>H</v>
          </cell>
          <cell r="D6985">
            <v>183.38</v>
          </cell>
        </row>
        <row r="6986">
          <cell r="A6986" t="str">
            <v>19.010.006-4</v>
          </cell>
          <cell r="B6986" t="str">
            <v>DRAGA FLUTUANTE, DE SUCCAO E RECALQUE 12", C/BOMBA DE RECALQUE 480CV E OUTRA 170CV, INCL. EQUIPE DE OPER. (CI)</v>
          </cell>
          <cell r="C6986" t="str">
            <v>H</v>
          </cell>
          <cell r="D6986">
            <v>88.84</v>
          </cell>
        </row>
        <row r="6987">
          <cell r="A6987" t="str">
            <v>19.010.015-2</v>
          </cell>
          <cell r="B6987" t="str">
            <v>ESCAVADEIRA SOBRE ESTEIRAS, CLAM-SHELL, C/CACAMBA 0,38M3, MOTOR DIESEL 84CV, INCL. OPERADOR E AUXILIAR (CP)</v>
          </cell>
          <cell r="C6987" t="str">
            <v>H</v>
          </cell>
          <cell r="D6987">
            <v>101.44</v>
          </cell>
        </row>
        <row r="6988">
          <cell r="A6988" t="str">
            <v>19.010.015-3</v>
          </cell>
          <cell r="B6988" t="str">
            <v>ESCAVADEIRA SOBRE ESTEIRAS, CLAM-SHELL, C/CACAMBA 0,38M3, MOTOR DIESEL 84CV, INCL. OPERADOR E AUXILIAR (CF)</v>
          </cell>
          <cell r="C6988" t="str">
            <v>H</v>
          </cell>
          <cell r="D6988">
            <v>64.75</v>
          </cell>
        </row>
        <row r="6989">
          <cell r="A6989" t="str">
            <v>19.010.015-4</v>
          </cell>
          <cell r="B6989" t="str">
            <v>ESCAVADEIRA SOBRE ESTEIRAS, CLAM-SHELL, C/CACAMBA 0,38M3, MOTOR DIESEL 84CV, INCL. OPERADOR E AUXILIAR (CI)</v>
          </cell>
          <cell r="C6989" t="str">
            <v>H</v>
          </cell>
          <cell r="D6989">
            <v>57.66</v>
          </cell>
        </row>
        <row r="6990">
          <cell r="A6990" t="str">
            <v>19.010.016-2</v>
          </cell>
          <cell r="B6990" t="str">
            <v>ESCAVADEIRA SOBRE ESTEIRAS, DRAGLINE, C/CACAMBA 0,57M3, MOTOR DIESEL 84CV, INCL. OPERADOR E AUXILIAR (CP)</v>
          </cell>
          <cell r="C6990" t="str">
            <v>H</v>
          </cell>
          <cell r="D6990">
            <v>106.64</v>
          </cell>
        </row>
        <row r="6991">
          <cell r="A6991" t="str">
            <v>19.010.016-3</v>
          </cell>
          <cell r="B6991" t="str">
            <v>ESCAVADEIRA SOBRE ESTEIRAS, DRAGLINE, C/CACAMBA 0,57M3, MOTOR DIESEL 84CV, INCL. OPERADOR E AUXILIAR (CF)</v>
          </cell>
          <cell r="C6991" t="str">
            <v>H</v>
          </cell>
          <cell r="D6991">
            <v>65.27</v>
          </cell>
        </row>
        <row r="6992">
          <cell r="A6992" t="str">
            <v>19.010.016-4</v>
          </cell>
          <cell r="B6992" t="str">
            <v>ESCAVADEIRA SOBRE ESTEIRAS, DRAGLINE, C/CACAMBA 0,57M3, MOTOR DIESEL 84CV, INCL. OPERADOR E AUXILIAR (CI)</v>
          </cell>
          <cell r="C6992" t="str">
            <v>H</v>
          </cell>
          <cell r="D6992">
            <v>57.66</v>
          </cell>
        </row>
        <row r="6993">
          <cell r="A6993" t="str">
            <v>19.010.017-2</v>
          </cell>
          <cell r="B6993" t="str">
            <v>ESCAVADEIRA SOBRE ESTEIRAS, DRAGLINE OU CLAM-SHELL, C/CACAMBA 0,76M3, MOTOR DIESEL 84CV, INCL. OPERADOR E AUXILIAR (CP)</v>
          </cell>
          <cell r="C6993" t="str">
            <v>H</v>
          </cell>
          <cell r="D6993">
            <v>138.38999999999999</v>
          </cell>
        </row>
        <row r="6994">
          <cell r="A6994" t="str">
            <v>19.010.017-3</v>
          </cell>
          <cell r="B6994" t="str">
            <v>ESCAVADEIRA SOBRE ESTEIRAS, DRAGLINE OU CLAM-SHELL, C/CACAMBA 0,76M3, MOTOR DIESEL 84CV, INCL. OPERADOR E AUXILIAR (CF)</v>
          </cell>
          <cell r="C6994" t="str">
            <v>H</v>
          </cell>
          <cell r="D6994">
            <v>79.959999999999994</v>
          </cell>
        </row>
        <row r="6995">
          <cell r="A6995" t="str">
            <v>19.010.017-4</v>
          </cell>
          <cell r="B6995" t="str">
            <v>ESCAVADEIRA SOBRE ESTEIRAS, DRAGLINE OU CLAM-SHELL, C/CACAMBA 0,76M3, MOTOR DIESEL 84CV, INCL. OPERADOR E AUXILIAR (CI)</v>
          </cell>
          <cell r="C6995" t="str">
            <v>H</v>
          </cell>
          <cell r="D6995">
            <v>69.650000000000006</v>
          </cell>
        </row>
        <row r="6996">
          <cell r="A6996" t="str">
            <v>19.010.018-2</v>
          </cell>
          <cell r="B6996" t="str">
            <v>ESCAVADEIRA SOBRE ESTEIRAS, CLAM-SHELL, C/CACAMBA 0,96M3, MOTOR DIESEL 84CV, INCL. OPERADOR E AUXILIAR (CP)</v>
          </cell>
          <cell r="C6996" t="str">
            <v>H</v>
          </cell>
          <cell r="D6996">
            <v>140.22999999999999</v>
          </cell>
        </row>
        <row r="6997">
          <cell r="A6997" t="str">
            <v>19.010.018-3</v>
          </cell>
          <cell r="B6997" t="str">
            <v>ESCAVADEIRA SOBRE ESTEIRAS, CLAM-SHELL, C/CACAMBA 0,96M3, MOTOR DIESEL 84CV, INCL. OPERADOR E AUXILIAR (CF)</v>
          </cell>
          <cell r="C6997" t="str">
            <v>H</v>
          </cell>
          <cell r="D6997">
            <v>77.44</v>
          </cell>
        </row>
        <row r="6998">
          <cell r="A6998" t="str">
            <v>19.010.018-4</v>
          </cell>
          <cell r="B6998" t="str">
            <v>ESCAVADEIRA SOBRE ESTEIRAS, CLAM-SHELL, C/CACAMBA 0,96M3, MOTOR DIESEL 84CV, INCL. OPERADOR E AUXILIAR (CI)</v>
          </cell>
          <cell r="C6998" t="str">
            <v>H</v>
          </cell>
          <cell r="D6998">
            <v>66.83</v>
          </cell>
        </row>
        <row r="6999">
          <cell r="A6999" t="str">
            <v>19.010.020-2</v>
          </cell>
          <cell r="B6999" t="str">
            <v>CUSTO HORARIO DE EQUIP. DE JATO D'AGUA DE ALTA PRESSAO, INCL. EQUIPE DE OPER.</v>
          </cell>
          <cell r="C6999" t="str">
            <v>H</v>
          </cell>
          <cell r="D6999">
            <v>122.71</v>
          </cell>
        </row>
        <row r="7000">
          <cell r="A7000" t="str">
            <v>19.010.025-2</v>
          </cell>
          <cell r="B7000" t="str">
            <v>CUSTO HORARIO DE EQUIP. COMBINADO DE JATO D'AGUA DE ALTA PRESSAO C/SUCCAO P/ACAO DE VACUO, INCL. EQUIPE DE OPER.</v>
          </cell>
          <cell r="C7000" t="str">
            <v>H</v>
          </cell>
          <cell r="D7000">
            <v>83.19</v>
          </cell>
        </row>
        <row r="7001">
          <cell r="A7001" t="str">
            <v>19.010.030-2</v>
          </cell>
          <cell r="B7001" t="str">
            <v>CUSTO HORARIO DE EQUIP. DE SUCCAO P/EXAUSTOR DE ALTA POTENCIA, C/CAPAC. DE ARMAZENAR 12,00M3, INCL. EQUIPE DE OPER.</v>
          </cell>
          <cell r="C7001" t="str">
            <v>H</v>
          </cell>
          <cell r="D7001">
            <v>216.84</v>
          </cell>
        </row>
        <row r="7002">
          <cell r="A7002" t="str">
            <v>19.010.031-2</v>
          </cell>
          <cell r="B7002" t="str">
            <v>CUSTO HORARIO DE EQUIP. DE SUCCAO P/EXAUSTOR DE ALTA POTENCIA, C/CAPAC. DE ARMAZENAR 8,60M3, INCL. EQUIPE DE OPER.</v>
          </cell>
          <cell r="C7002" t="str">
            <v>H</v>
          </cell>
          <cell r="D7002">
            <v>158.99</v>
          </cell>
        </row>
        <row r="7003">
          <cell r="A7003" t="str">
            <v>19.010.040-2</v>
          </cell>
          <cell r="B7003" t="str">
            <v>CUSTO HORARIO DE EQUIP. HIDROJATO CONJUG. C/SUCCAO ATRAVES DE VACUO, INCL. EQUIPE DE OPER.</v>
          </cell>
          <cell r="C7003" t="str">
            <v>H</v>
          </cell>
          <cell r="D7003">
            <v>146.26</v>
          </cell>
        </row>
        <row r="7004">
          <cell r="A7004" t="str">
            <v>19.010.999-0</v>
          </cell>
          <cell r="B7004" t="str">
            <v>INDICE 19.010.EQUIPAMENTOS P/DESOBSTRUCAO</v>
          </cell>
          <cell r="D7004">
            <v>2173</v>
          </cell>
        </row>
        <row r="7005">
          <cell r="A7005" t="str">
            <v>19.011.002-2</v>
          </cell>
          <cell r="B7005" t="str">
            <v>COMPRESSOR DE AR, PORTATIL E REBOCAVEL, PRESSAO DE TRAB. 102PSI, DESC. 170PCM, MOTOR DIESEL 40CV, EXCL. OPERADOR (CP)</v>
          </cell>
          <cell r="C7005" t="str">
            <v>H</v>
          </cell>
          <cell r="D7005">
            <v>33.840000000000003</v>
          </cell>
        </row>
        <row r="7006">
          <cell r="A7006" t="str">
            <v>19.011.002-3</v>
          </cell>
          <cell r="B7006" t="str">
            <v>COMPRESSOR DE AR, PORTATIL E REBOCAVEL, PRESSAO DE TRAB. 102PSI, DESC. 170PCM, MOTOR DIESEL 40CV, EXCL. OPERADOR (CF)</v>
          </cell>
          <cell r="C7006" t="str">
            <v>H</v>
          </cell>
          <cell r="D7006">
            <v>10.119999999999999</v>
          </cell>
        </row>
        <row r="7007">
          <cell r="A7007" t="str">
            <v>19.011.002-4</v>
          </cell>
          <cell r="B7007" t="str">
            <v>COMPRESSOR DE AR, PORTATIL E REBOCAVEL, PRESSAO DE TRAB. 102PSI, DESC. 170PCM, MOTOR DIESEL 40CV, EXCL. OPERADOR (CI)</v>
          </cell>
          <cell r="C7007" t="str">
            <v>H</v>
          </cell>
          <cell r="D7007">
            <v>7.07</v>
          </cell>
        </row>
        <row r="7008">
          <cell r="A7008" t="str">
            <v>19.011.003-2</v>
          </cell>
          <cell r="B7008" t="str">
            <v>COMPRESSOR DE AR, PORTATIL E REBOCAVEL, PRESSAO DE TRAB. 102PSI, DESC. 250PCM, MOTOR DIESEL 77CV, EXCL. OPERADOR (CP)</v>
          </cell>
          <cell r="C7008" t="str">
            <v>H</v>
          </cell>
          <cell r="D7008">
            <v>45.79</v>
          </cell>
        </row>
        <row r="7009">
          <cell r="A7009" t="str">
            <v>19.011.003-3</v>
          </cell>
          <cell r="B7009" t="str">
            <v>COMPRESSOR DE AR, PORTATIL E REBOCAVEL, PRESSAO DE TRAB. 102PSI, DESC. 250PCM, MOTOR DIESEL 77CV, EXCL. OPERADOR (CF)</v>
          </cell>
          <cell r="C7009" t="str">
            <v>H</v>
          </cell>
          <cell r="D7009">
            <v>12.04</v>
          </cell>
        </row>
        <row r="7010">
          <cell r="A7010" t="str">
            <v>19.011.003-4</v>
          </cell>
          <cell r="B7010" t="str">
            <v>COMPRESSOR DE AR, PORTATIL E REBOCAVEL, PRESSAO DE TRAB. 102PSI, DESC. 250PCM, MOTOR DIESEL 77CV, EXCL. OPERADOR (CI)</v>
          </cell>
          <cell r="C7010" t="str">
            <v>H</v>
          </cell>
          <cell r="D7010">
            <v>7.84</v>
          </cell>
        </row>
        <row r="7011">
          <cell r="A7011" t="str">
            <v>19.011.004-2</v>
          </cell>
          <cell r="B7011" t="str">
            <v>COMPRESSOR DE AR, PORTATIL E REBOCAVEL, PRESSAO DE TRAB. 102PSI, DESC. 335PCM, MOTOR DIESEL 108CV, EXCL. OPERADOR (CP)</v>
          </cell>
          <cell r="C7011" t="str">
            <v>H</v>
          </cell>
          <cell r="D7011">
            <v>50.44</v>
          </cell>
        </row>
        <row r="7012">
          <cell r="A7012" t="str">
            <v>19.011.004-3</v>
          </cell>
          <cell r="B7012" t="str">
            <v>COMPRESSOR DE AR, PORTATIL E REBOCAVEL, PRESSAO DE TRAB. 102PSI, DESC. 335PCM, MOTOR DIESEL 108CV, EXCL. OPERADOR (CF)</v>
          </cell>
          <cell r="C7012" t="str">
            <v>H</v>
          </cell>
          <cell r="D7012">
            <v>13.87</v>
          </cell>
        </row>
        <row r="7013">
          <cell r="A7013" t="str">
            <v>19.011.004-4</v>
          </cell>
          <cell r="B7013" t="str">
            <v>COMPRESSOR DE AR, PORTATIL E REBOCAVEL, PRESSAO DE TRAB. 102PSI, DESC. 335PCM, MOTOR DIESEL 108CV, EXCL. OPERADOR (CI)</v>
          </cell>
          <cell r="C7013" t="str">
            <v>H</v>
          </cell>
          <cell r="D7013">
            <v>9.2799999999999994</v>
          </cell>
        </row>
        <row r="7014">
          <cell r="A7014" t="str">
            <v>19.011.005-2</v>
          </cell>
          <cell r="B7014" t="str">
            <v>COMPRESSOR DE AR, ESTACIONARIO, DESC. 18,40M3/MIN E 668PCM,MOTOR ELETR. 175CV (129KW), EXCL. OPERADOR (CP)</v>
          </cell>
          <cell r="C7014" t="str">
            <v>H</v>
          </cell>
          <cell r="D7014">
            <v>77.25</v>
          </cell>
        </row>
        <row r="7015">
          <cell r="A7015" t="str">
            <v>19.011.005-3</v>
          </cell>
          <cell r="B7015" t="str">
            <v>COMPRESSOR DE AR, ESTACIONARIO, DESC. 18,40M3/MIN E 668PCM,MOTOR ELETR. 175CV (129KW), EXCL. OPERADOR (CF)</v>
          </cell>
          <cell r="C7015" t="str">
            <v>H</v>
          </cell>
          <cell r="D7015">
            <v>22.21</v>
          </cell>
        </row>
        <row r="7016">
          <cell r="A7016" t="str">
            <v>19.011.005-4</v>
          </cell>
          <cell r="B7016" t="str">
            <v>COMPRESSOR DE AR, ESTACIONARIO, DESC. 18,40M3/MIN E 668PCM,MOTOR ELETR. 175CV (129KW), EXCL. OPERADOR (CI)</v>
          </cell>
          <cell r="C7016" t="str">
            <v>H</v>
          </cell>
          <cell r="D7016">
            <v>15.22</v>
          </cell>
        </row>
        <row r="7017">
          <cell r="A7017" t="str">
            <v>19.011.006-2</v>
          </cell>
          <cell r="B7017" t="str">
            <v>GRUPO GERADOR C/POTENCIA 1450W/110V C.A OU 12V C.C., MOTOR AGASOLINA 3,4HP, REFRIGERADO A AR, EXCL. OPERADOR (CP)</v>
          </cell>
          <cell r="C7017" t="str">
            <v>H</v>
          </cell>
          <cell r="D7017">
            <v>3.73</v>
          </cell>
        </row>
        <row r="7018">
          <cell r="A7018" t="str">
            <v>19.011.006-3</v>
          </cell>
          <cell r="B7018" t="str">
            <v>GRUPO GERADOR C/POTENCIA 1450W/110V C.A OU 12V C.C., MOTOR AGASOLINA 3,4HP, REFRIGERADO A AR, EXCL. OPERADOR (CF)</v>
          </cell>
          <cell r="C7018" t="str">
            <v>H</v>
          </cell>
          <cell r="D7018">
            <v>0.63</v>
          </cell>
        </row>
        <row r="7019">
          <cell r="A7019" t="str">
            <v>19.011.006-4</v>
          </cell>
          <cell r="B7019" t="str">
            <v>GRUPO GERADOR C/POTENCIA 1450W/110V C.A OU 12V C.C., MOTOR AGASOLINA 3,4HP, REFRIGERADO A AR, EXCL. OPERADOR (CI)</v>
          </cell>
          <cell r="C7019" t="str">
            <v>H</v>
          </cell>
          <cell r="D7019">
            <v>0.28999999999999998</v>
          </cell>
        </row>
        <row r="7020">
          <cell r="A7020" t="str">
            <v>19.011.007-2</v>
          </cell>
          <cell r="B7020" t="str">
            <v>GRUPO GERADOR, TRANSPORTAVEL SOBRE RODAS, DE 60/66KVA, MOTORDIESEL 85CV, EXCL. OPERADOR (CP)</v>
          </cell>
          <cell r="C7020" t="str">
            <v>H</v>
          </cell>
          <cell r="D7020">
            <v>30.24</v>
          </cell>
        </row>
        <row r="7021">
          <cell r="A7021" t="str">
            <v>19.011.007-3</v>
          </cell>
          <cell r="B7021" t="str">
            <v>GRUPO GERADOR, TRANSPORTAVEL SOBRE RODAS, DE 60/66KVA, MOTORDIESEL 85CV, EXCL. OPERADOR (CF)</v>
          </cell>
          <cell r="C7021" t="str">
            <v>H</v>
          </cell>
          <cell r="D7021">
            <v>5.97</v>
          </cell>
        </row>
        <row r="7022">
          <cell r="A7022" t="str">
            <v>19.011.007-4</v>
          </cell>
          <cell r="B7022" t="str">
            <v>GRUPO GERADOR, TRANSPORTAVEL SOBRE RODAS, DE 60/66KVA, MOTORDIESEL 85CV, EXCL. OPERADOR (CI)</v>
          </cell>
          <cell r="C7022" t="str">
            <v>H</v>
          </cell>
          <cell r="D7022">
            <v>3.16</v>
          </cell>
        </row>
        <row r="7023">
          <cell r="A7023" t="str">
            <v>19.011.009-2</v>
          </cell>
          <cell r="B7023" t="str">
            <v>GRUPO GERADOR, ESTACIONARIO, C/ALTERNADOR, DE 125/145KVA, MOTOR DIESEL 165CV, EXCL. OPERADOR (CP)</v>
          </cell>
          <cell r="C7023" t="str">
            <v>H</v>
          </cell>
          <cell r="D7023">
            <v>62.85</v>
          </cell>
        </row>
        <row r="7024">
          <cell r="A7024" t="str">
            <v>19.011.009-3</v>
          </cell>
          <cell r="B7024" t="str">
            <v>GRUPO GERADOR, ESTACIONARIO, C/ALTERNADOR, DE 125/145KVA, MOTOR DIESEL 165CV, EXCL. OPERADOR (CF)</v>
          </cell>
          <cell r="C7024" t="str">
            <v>H</v>
          </cell>
          <cell r="D7024">
            <v>10.99</v>
          </cell>
        </row>
        <row r="7025">
          <cell r="A7025" t="str">
            <v>19.011.009-4</v>
          </cell>
          <cell r="B7025" t="str">
            <v>GRUPO GERADOR, ESTACIONARIO, C/ALTERNADOR, DE 125/145KVA, MOTOR DIESEL 165CV, EXCL. OPERADOR (CI)</v>
          </cell>
          <cell r="C7025" t="str">
            <v>H</v>
          </cell>
          <cell r="D7025">
            <v>5.04</v>
          </cell>
        </row>
        <row r="7026">
          <cell r="A7026" t="str">
            <v>19.011.010-2</v>
          </cell>
          <cell r="B7026" t="str">
            <v>MAQUINA DE SOLDA A ARCO, 375A, MOTOR ELETR., EXCL. OPERADOR(CP)</v>
          </cell>
          <cell r="C7026" t="str">
            <v>H</v>
          </cell>
          <cell r="D7026">
            <v>5.74</v>
          </cell>
        </row>
        <row r="7027">
          <cell r="A7027" t="str">
            <v>19.011.010-3</v>
          </cell>
          <cell r="B7027" t="str">
            <v>MAQUINA DE SOLDA A ARCO, 375A, MOTOR ELETR., EXCL. OPERADOR(CF)</v>
          </cell>
          <cell r="C7027" t="str">
            <v>H</v>
          </cell>
          <cell r="D7027">
            <v>0.93</v>
          </cell>
        </row>
        <row r="7028">
          <cell r="A7028" t="str">
            <v>19.011.010-4</v>
          </cell>
          <cell r="B7028" t="str">
            <v>MAQUINA DE SOLDA A ARCO, 375A, MOTOR ELETR., EXCL. OPERADOR(CI)</v>
          </cell>
          <cell r="C7028" t="str">
            <v>H</v>
          </cell>
          <cell r="D7028">
            <v>0.39</v>
          </cell>
        </row>
        <row r="7029">
          <cell r="A7029" t="str">
            <v>19.011.011-2</v>
          </cell>
          <cell r="B7029" t="str">
            <v>MAQUINA DE SOLDA A ARCO, 375A, MOTOR DIESEL 33CV, EXCL. OPERADOR (CP)</v>
          </cell>
          <cell r="C7029" t="str">
            <v>H</v>
          </cell>
          <cell r="D7029">
            <v>27.96</v>
          </cell>
        </row>
        <row r="7030">
          <cell r="A7030" t="str">
            <v>19.011.011-3</v>
          </cell>
          <cell r="B7030" t="str">
            <v>MAQUINA DE SOLDA A ARCO, 375A, MOTOR DIESEL 33CV, EXCL. OPERADOR (CF)</v>
          </cell>
          <cell r="C7030" t="str">
            <v>H</v>
          </cell>
          <cell r="D7030">
            <v>10.78</v>
          </cell>
        </row>
        <row r="7031">
          <cell r="A7031" t="str">
            <v>19.011.011-4</v>
          </cell>
          <cell r="B7031" t="str">
            <v>MAQUINA DE SOLDA A ARCO, 375A, MOTOR DIESEL 33CV, EXCL. OPERADOR (CI)</v>
          </cell>
          <cell r="C7031" t="str">
            <v>H</v>
          </cell>
          <cell r="D7031">
            <v>8.6199999999999992</v>
          </cell>
        </row>
        <row r="7032">
          <cell r="A7032" t="str">
            <v>19.011.013-2</v>
          </cell>
          <cell r="B7032" t="str">
            <v>CONJUNTO DE BRITAGEM, TRANSPORTAVEL E DESMONTAVEL, CAPAC. 30M3/H DE BRITA, INCL. OPERADOR (CP)</v>
          </cell>
          <cell r="C7032" t="str">
            <v>H</v>
          </cell>
          <cell r="D7032">
            <v>189.93</v>
          </cell>
        </row>
        <row r="7033">
          <cell r="A7033" t="str">
            <v>19.011.013-3</v>
          </cell>
          <cell r="B7033" t="str">
            <v>CONJUNTO DE BRITAGEM, TRANSPORTAVEL E DESMONTAVEL, CAPAC. 30M3/H DE BRITA, INCL. OPERADOR (CF)</v>
          </cell>
          <cell r="C7033" t="str">
            <v>H</v>
          </cell>
          <cell r="D7033">
            <v>101.64</v>
          </cell>
        </row>
        <row r="7034">
          <cell r="A7034" t="str">
            <v>19.011.013-4</v>
          </cell>
          <cell r="B7034" t="str">
            <v>CONJUNTO DE BRITAGEM, TRANSPORTAVEL E DESMONTAVEL, CAPAC. 30M3/H DE BRITA, INCL. OPERADOR (CI)</v>
          </cell>
          <cell r="C7034" t="str">
            <v>H</v>
          </cell>
          <cell r="D7034">
            <v>86.59</v>
          </cell>
        </row>
        <row r="7035">
          <cell r="A7035" t="str">
            <v>19.011.014-2</v>
          </cell>
          <cell r="B7035" t="str">
            <v>CILINDRO HIDR. 100T, COMANDO A DIST., EXCL. OPERADOR (CP)</v>
          </cell>
          <cell r="C7035" t="str">
            <v>UN</v>
          </cell>
          <cell r="D7035">
            <v>4.42</v>
          </cell>
        </row>
        <row r="7036">
          <cell r="A7036" t="str">
            <v>19.011.014-4</v>
          </cell>
          <cell r="B7036" t="str">
            <v>CILINDRO HIDR. 100T, COMANDO A DIST., EXCL. OPERADOR (CI)</v>
          </cell>
          <cell r="C7036" t="str">
            <v>UN</v>
          </cell>
          <cell r="D7036">
            <v>3.89</v>
          </cell>
        </row>
        <row r="7037">
          <cell r="A7037" t="str">
            <v>19.011.015-2</v>
          </cell>
          <cell r="B7037" t="str">
            <v>CILINDRO HIDR. 300T, COMANDO A DIST., EXCL. OPERADOR (CP)</v>
          </cell>
          <cell r="C7037" t="str">
            <v>H</v>
          </cell>
          <cell r="D7037">
            <v>11.68</v>
          </cell>
        </row>
        <row r="7038">
          <cell r="A7038" t="str">
            <v>19.011.015-4</v>
          </cell>
          <cell r="B7038" t="str">
            <v>CILINDRO HIDR. 300T, COMANDO A DIST., EXCL. OPERADOR (CI)</v>
          </cell>
          <cell r="C7038" t="str">
            <v>H</v>
          </cell>
          <cell r="D7038">
            <v>10.29</v>
          </cell>
        </row>
        <row r="7039">
          <cell r="A7039" t="str">
            <v>19.011.016-2</v>
          </cell>
          <cell r="B7039" t="str">
            <v>TALHA-GUINCHO-MANUAL, C/CAPAC. DE ICAMENTO 1600KG E DE TRACAO 1800KG, EXCL. OPERADOR (CP)</v>
          </cell>
          <cell r="C7039" t="str">
            <v>H</v>
          </cell>
          <cell r="D7039">
            <v>0.22</v>
          </cell>
        </row>
        <row r="7040">
          <cell r="A7040" t="str">
            <v>19.011.016-4</v>
          </cell>
          <cell r="B7040" t="str">
            <v>TALHA-GUINCHO-MANUAL, C/CAPAC. DE ICAMENTO 1600KG E DE TRACAO 1800KG, EXCL. OPERADOR (CI)</v>
          </cell>
          <cell r="C7040" t="str">
            <v>H</v>
          </cell>
          <cell r="D7040">
            <v>0.22</v>
          </cell>
        </row>
        <row r="7041">
          <cell r="A7041" t="str">
            <v>19.011.017-2</v>
          </cell>
          <cell r="B7041" t="str">
            <v>TALHA-GUINCHO-MANUAL, C/CAPAC. DE ICAMENTO 3200KG E DE TRACAO 5000KG, EXCL. OPERADOR (CP)</v>
          </cell>
          <cell r="C7041" t="str">
            <v>H</v>
          </cell>
          <cell r="D7041">
            <v>0.56999999999999995</v>
          </cell>
        </row>
        <row r="7042">
          <cell r="A7042" t="str">
            <v>19.011.017-4</v>
          </cell>
          <cell r="B7042" t="str">
            <v>TALHA-GUINCHO-MANUAL, C/CAPAC. DE ICAMENTO 3200KG E DE TRACAO 5000KG, EXCL. OPERADOR (CI)</v>
          </cell>
          <cell r="C7042" t="str">
            <v>H</v>
          </cell>
          <cell r="D7042">
            <v>0.56999999999999995</v>
          </cell>
        </row>
        <row r="7043">
          <cell r="A7043" t="str">
            <v>19.011.018-2</v>
          </cell>
          <cell r="B7043" t="str">
            <v>SERRA CIRCULAR, MOTOR 5CV, EXCL. OPERADOR (CP)</v>
          </cell>
          <cell r="C7043" t="str">
            <v>H</v>
          </cell>
          <cell r="D7043">
            <v>1.71</v>
          </cell>
        </row>
        <row r="7044">
          <cell r="A7044" t="str">
            <v>19.011.018-3</v>
          </cell>
          <cell r="B7044" t="str">
            <v>SERRA CIRCULAR, MOTOR 5CV, EXCL. OPERADOR (CF)</v>
          </cell>
          <cell r="C7044" t="str">
            <v>H</v>
          </cell>
          <cell r="D7044">
            <v>0.33</v>
          </cell>
        </row>
        <row r="7045">
          <cell r="A7045" t="str">
            <v>19.011.018-4</v>
          </cell>
          <cell r="B7045" t="str">
            <v>SERRA CIRCULAR, MOTOR 5CV, EXCL. OPERADOR (CI)</v>
          </cell>
          <cell r="C7045" t="str">
            <v>H</v>
          </cell>
          <cell r="D7045">
            <v>0.16</v>
          </cell>
        </row>
        <row r="7046">
          <cell r="A7046" t="str">
            <v>19.011.019-2</v>
          </cell>
          <cell r="B7046" t="str">
            <v>TEODOLITO CONVENCIONAL DE MICROMETRO C/LEITURA NUMERICA, PRECISAO 6S P/LEVANT. DE TER. DIVERSOS (CP)</v>
          </cell>
          <cell r="C7046" t="str">
            <v>H</v>
          </cell>
          <cell r="D7046">
            <v>2.86</v>
          </cell>
        </row>
        <row r="7047">
          <cell r="A7047" t="str">
            <v>19.011.019-4</v>
          </cell>
          <cell r="B7047" t="str">
            <v>TEODOLITO CONVENCIONAL DE MICROMETRO C/LEITURA NUMERICA, PRECISAO 6S P/LEVANT. DE TER. DIVERSOS (CI)</v>
          </cell>
          <cell r="C7047" t="str">
            <v>H</v>
          </cell>
          <cell r="D7047">
            <v>2.4300000000000002</v>
          </cell>
        </row>
        <row r="7048">
          <cell r="A7048" t="str">
            <v>19.011.025-2</v>
          </cell>
          <cell r="B7048" t="str">
            <v>MOTO-SERRA P/ABATE, DESGALHAMENTO E TORAGEM DE ARVORES, EXCL. OPERADOR (CP)</v>
          </cell>
          <cell r="C7048" t="str">
            <v>H</v>
          </cell>
          <cell r="D7048">
            <v>2.3199999999999998</v>
          </cell>
        </row>
        <row r="7049">
          <cell r="A7049" t="str">
            <v>19.011.025-4</v>
          </cell>
          <cell r="B7049" t="str">
            <v>MOTO-SERRA P/ABATE, DESGALHAMENTO E TORAGEM DE ARVORES, EXCL. OPERADOR (CI)</v>
          </cell>
          <cell r="C7049" t="str">
            <v>H</v>
          </cell>
          <cell r="D7049">
            <v>0.33</v>
          </cell>
        </row>
        <row r="7050">
          <cell r="A7050" t="str">
            <v>19.011.030-2</v>
          </cell>
          <cell r="B7050" t="str">
            <v>ROCADEIRA COSTAL MOTORIZADA P/PREPARO DE TER., EXCL. OPERADOR (CP)</v>
          </cell>
          <cell r="C7050" t="str">
            <v>H</v>
          </cell>
          <cell r="D7050">
            <v>2.5</v>
          </cell>
        </row>
        <row r="7051">
          <cell r="A7051" t="str">
            <v>19.011.030-4</v>
          </cell>
          <cell r="B7051" t="str">
            <v>ROCADEIRA COSTAL MOTORIZADA P/PREPARO DE TER., EXCL. OPERADOR (CI)</v>
          </cell>
          <cell r="C7051" t="str">
            <v>H</v>
          </cell>
          <cell r="D7051">
            <v>0.46</v>
          </cell>
        </row>
        <row r="7052">
          <cell r="A7052" t="str">
            <v>19.011.999-0</v>
          </cell>
          <cell r="B7052" t="str">
            <v>INDICE 19.011.EQUIPAMENTOS :AR COMPRIM.GERAD.E MAQUINAS</v>
          </cell>
          <cell r="D7052">
            <v>2097</v>
          </cell>
        </row>
        <row r="7053">
          <cell r="A7053" t="str">
            <v>20.002.999-0</v>
          </cell>
          <cell r="B7053" t="str">
            <v>INDICE DA FAMILIA</v>
          </cell>
          <cell r="D7053">
            <v>3915</v>
          </cell>
        </row>
        <row r="7054">
          <cell r="A7054" t="str">
            <v>20.003.999-0</v>
          </cell>
          <cell r="B7054" t="str">
            <v>INDICE DA FAMILIA</v>
          </cell>
          <cell r="D7054">
            <v>2741</v>
          </cell>
        </row>
        <row r="7055">
          <cell r="A7055" t="str">
            <v>20.004.001-0</v>
          </cell>
          <cell r="B7055" t="str">
            <v>ESPALHAMENTO DE SOLO P/EXEC. DE ATERRO</v>
          </cell>
          <cell r="C7055" t="str">
            <v>M3</v>
          </cell>
          <cell r="D7055">
            <v>0.35</v>
          </cell>
        </row>
        <row r="7056">
          <cell r="A7056" t="str">
            <v>20.004.002-0</v>
          </cell>
          <cell r="B7056" t="str">
            <v>ESPALHAMENTO DE SOLO, C/MOTONIVELADORA S/FINALIDADE DE EXEC.DE ATERRO, DE ROD., MED. APOS O ESPALHAMENTO</v>
          </cell>
          <cell r="C7056" t="str">
            <v>M3</v>
          </cell>
          <cell r="D7056">
            <v>0.28999999999999998</v>
          </cell>
        </row>
        <row r="7057">
          <cell r="A7057" t="str">
            <v>20.004.003-1</v>
          </cell>
          <cell r="B7057" t="str">
            <v>ATERRO COMPACTADO MECANICAMENTE, EM CAMADAS DE 20CM, INCL. ESPALHAMENTO</v>
          </cell>
          <cell r="C7057" t="str">
            <v>M3</v>
          </cell>
          <cell r="D7057">
            <v>0.87</v>
          </cell>
        </row>
        <row r="7058">
          <cell r="A7058" t="str">
            <v>20.004.004-0</v>
          </cell>
          <cell r="B7058" t="str">
            <v>ATERRO COMPACT. MECANICAMENTE, EM CAMADAS DE 20CM, EXCL. ESPALHAMENTO</v>
          </cell>
          <cell r="C7058" t="str">
            <v>M3</v>
          </cell>
          <cell r="D7058">
            <v>0.52</v>
          </cell>
        </row>
        <row r="7059">
          <cell r="A7059" t="str">
            <v>20.004.005-0</v>
          </cell>
          <cell r="B7059" t="str">
            <v>REGULARIZACAO E COMPACT. DE SUB-LEITO</v>
          </cell>
          <cell r="C7059" t="str">
            <v>M2</v>
          </cell>
          <cell r="D7059">
            <v>0.46</v>
          </cell>
        </row>
        <row r="7060">
          <cell r="A7060" t="str">
            <v>20.004.006-0</v>
          </cell>
          <cell r="B7060" t="str">
            <v>CONSTRUCAO DE REFORCO DE SUB-LEITO</v>
          </cell>
          <cell r="C7060" t="str">
            <v>M3</v>
          </cell>
          <cell r="D7060">
            <v>2.31</v>
          </cell>
        </row>
        <row r="7061">
          <cell r="A7061" t="str">
            <v>20.004.007-0</v>
          </cell>
          <cell r="B7061" t="str">
            <v>CAMINHO DE SERV., REALIZADO MECANICAMENTE</v>
          </cell>
          <cell r="C7061" t="str">
            <v>M</v>
          </cell>
          <cell r="D7061">
            <v>5.69</v>
          </cell>
        </row>
        <row r="7062">
          <cell r="A7062" t="str">
            <v>20.004.008-0</v>
          </cell>
          <cell r="B7062" t="str">
            <v>LIMPEZA MECANIZADA DE SARJETA E MEIO-FIO</v>
          </cell>
          <cell r="C7062" t="str">
            <v>KM</v>
          </cell>
          <cell r="D7062">
            <v>6.51</v>
          </cell>
        </row>
        <row r="7063">
          <cell r="A7063" t="str">
            <v>20.004.009-0</v>
          </cell>
          <cell r="B7063" t="str">
            <v>ROCADA MEC.</v>
          </cell>
          <cell r="C7063" t="str">
            <v>M2</v>
          </cell>
          <cell r="D7063">
            <v>0.09</v>
          </cell>
        </row>
        <row r="7064">
          <cell r="A7064" t="str">
            <v>20.004.010-0</v>
          </cell>
          <cell r="B7064" t="str">
            <v>ESPALHAMENTO E COMPACT. DE SOLO, EM CAMADAS, P/COMPLEMENTACAO LATERAL EM ATERRO</v>
          </cell>
          <cell r="C7064" t="str">
            <v>M3</v>
          </cell>
          <cell r="D7064">
            <v>2.56</v>
          </cell>
        </row>
        <row r="7065">
          <cell r="A7065" t="str">
            <v>20.004.011-0</v>
          </cell>
          <cell r="B7065" t="str">
            <v>ATERRO COMPACT. EM CAMADAS DE NO MAXIMO 20CM, P/EXEC. DE TERRA ARMADA</v>
          </cell>
          <cell r="C7065" t="str">
            <v>M3</v>
          </cell>
          <cell r="D7065">
            <v>10.5</v>
          </cell>
        </row>
        <row r="7066">
          <cell r="A7066" t="str">
            <v>20.004.012-0</v>
          </cell>
          <cell r="B7066" t="str">
            <v>RECOMPOSICAO MECANIZADA DE ATERRO</v>
          </cell>
          <cell r="C7066" t="str">
            <v>M3</v>
          </cell>
          <cell r="D7066">
            <v>5.08</v>
          </cell>
        </row>
        <row r="7067">
          <cell r="A7067" t="str">
            <v>20.004.013-0</v>
          </cell>
          <cell r="B7067" t="str">
            <v>REMOCAO DE MAT. SOLTO (1ªCAT.), PROVENIENTE DE DESLIZAMENTODE BARREIRAS, UTILIZ. CARREGADOR FRONTAL DE 3,10M3</v>
          </cell>
          <cell r="C7067" t="str">
            <v>M3</v>
          </cell>
          <cell r="D7067">
            <v>1.36</v>
          </cell>
        </row>
        <row r="7068">
          <cell r="A7068" t="str">
            <v>20.004.015-0</v>
          </cell>
          <cell r="B7068" t="str">
            <v>EXECUCAO DE "TAPA-PANELA", C/MAT. DE 1ªCAT., COMPACT. MANUALMENTE</v>
          </cell>
          <cell r="C7068" t="str">
            <v>M3</v>
          </cell>
          <cell r="D7068">
            <v>19.78</v>
          </cell>
        </row>
        <row r="7069">
          <cell r="A7069" t="str">
            <v>20.004.016-0</v>
          </cell>
          <cell r="B7069" t="str">
            <v>COMBATE A EXSUDACAO, COMPREEND. ESPALHAMENTO MANUAL E COMPACT. DE AGREG. SOBRE A SUPERF. EXSUDADA</v>
          </cell>
          <cell r="C7069" t="str">
            <v>M2</v>
          </cell>
          <cell r="D7069">
            <v>2.2000000000000002</v>
          </cell>
        </row>
        <row r="7070">
          <cell r="A7070" t="str">
            <v>20.004.017-0</v>
          </cell>
          <cell r="B7070" t="str">
            <v>BASE P/REMENDO PROFUNDO, EXECUTADO MANUALMENTE</v>
          </cell>
          <cell r="C7070" t="str">
            <v>M3</v>
          </cell>
          <cell r="D7070">
            <v>120.23</v>
          </cell>
        </row>
        <row r="7071">
          <cell r="A7071" t="str">
            <v>20.004.018-0</v>
          </cell>
          <cell r="B7071" t="str">
            <v>EXECUCAO DE "TAPA-BURACO", UTILIZ. MISTURA BETUMINOSA, MED.NA CACAMBA DO CAMINHAO</v>
          </cell>
          <cell r="C7071" t="str">
            <v>M3</v>
          </cell>
          <cell r="D7071">
            <v>129.66</v>
          </cell>
        </row>
        <row r="7072">
          <cell r="A7072" t="str">
            <v>20.004.019-0</v>
          </cell>
          <cell r="B7072" t="str">
            <v>RECOMPOSICAO DE REVESTIM. PRIMARIO, MED. PELO VOLUME COMPACT.</v>
          </cell>
          <cell r="C7072" t="str">
            <v>M3</v>
          </cell>
          <cell r="D7072">
            <v>4.68</v>
          </cell>
        </row>
        <row r="7073">
          <cell r="A7073" t="str">
            <v>20.004.999-0</v>
          </cell>
          <cell r="B7073" t="str">
            <v>FAMILIA 20,004ESPALHAMENTO E COMPACTACAO DE SOLOS</v>
          </cell>
          <cell r="D7073">
            <v>2601</v>
          </cell>
        </row>
        <row r="7074">
          <cell r="A7074" t="str">
            <v>20.005.001-0</v>
          </cell>
          <cell r="B7074" t="str">
            <v>SUB-BASE, ESTABILIZADA, S/MIST. DE MAT.</v>
          </cell>
          <cell r="C7074" t="str">
            <v>M3</v>
          </cell>
          <cell r="D7074">
            <v>5.0999999999999996</v>
          </cell>
        </row>
        <row r="7075">
          <cell r="A7075" t="str">
            <v>20.005.002-1</v>
          </cell>
          <cell r="B7075" t="str">
            <v>BASE ESTABILIZADA, S/MIST. DE MAT., COMPACT. EM 2 CAMADAS, C/ENERGIA EQUIV. A AASHO INTERMED.</v>
          </cell>
          <cell r="C7075" t="str">
            <v>M3</v>
          </cell>
          <cell r="D7075">
            <v>5.67</v>
          </cell>
        </row>
        <row r="7076">
          <cell r="A7076" t="str">
            <v>20.005.003-1</v>
          </cell>
          <cell r="B7076" t="str">
            <v>BASE ESTABILIZADA, S/MIST. DE MAT., COMPACT. EM 2 CAMADAS, C/ENERGIA EQUIV. A AASHO MODIF.</v>
          </cell>
          <cell r="C7076" t="str">
            <v>M3</v>
          </cell>
          <cell r="D7076">
            <v>6.24</v>
          </cell>
        </row>
        <row r="7077">
          <cell r="A7077" t="str">
            <v>20.005.004-0</v>
          </cell>
          <cell r="B7077" t="str">
            <v>SUB-BASE ESTABILIZADA GRANULOM., C/MIST. DE 2 OU MAIS MAT.</v>
          </cell>
          <cell r="C7077" t="str">
            <v>M3</v>
          </cell>
          <cell r="D7077">
            <v>6.18</v>
          </cell>
        </row>
        <row r="7078">
          <cell r="A7078" t="str">
            <v>20.005.005-0</v>
          </cell>
          <cell r="B7078" t="str">
            <v>BASE ESTABILIZADA GRANULOM., C/MIST. DE 2 OU MAIS MAT., COMPACT. EM 2 CAMADAS, C/ENERGIA EQUIV. A AASHO INTERMED.</v>
          </cell>
          <cell r="C7078" t="str">
            <v>M3</v>
          </cell>
          <cell r="D7078">
            <v>6.86</v>
          </cell>
        </row>
        <row r="7079">
          <cell r="A7079" t="str">
            <v>20.005.006-0</v>
          </cell>
          <cell r="B7079" t="str">
            <v>BASE ESTABILIZADA GRANULOM., C/MIST. DE 2 OU MAIS MAT., COMPACT. EM 2 CAMADAS, C/ENERGIA EQUIV. A AASHO MODIF.</v>
          </cell>
          <cell r="C7079" t="str">
            <v>M3</v>
          </cell>
          <cell r="D7079">
            <v>7.55</v>
          </cell>
        </row>
        <row r="7080">
          <cell r="A7080" t="str">
            <v>20.005.007-0</v>
          </cell>
          <cell r="B7080" t="str">
            <v>BASE ESTABILIZADA GRANULOM., C/MIST. DE 2 OU MAIS MAT., EM USINA, COMPACT.EM 2 CAMADAS,C/ENERGIA EQUIV.A AASHO INTERMED.</v>
          </cell>
          <cell r="C7080" t="str">
            <v>M3</v>
          </cell>
          <cell r="D7080">
            <v>5.0599999999999996</v>
          </cell>
        </row>
        <row r="7081">
          <cell r="A7081" t="str">
            <v>20.005.008-0</v>
          </cell>
          <cell r="B7081" t="str">
            <v>BASE ESTABILIZADA GRANULOM., C/MIST. DE 2 OU MAIS MAT., EM USINA, COMPACT. EM 2 CAMADAS, C/ENERGIA EQUIV. A AASHO MODIF.</v>
          </cell>
          <cell r="C7081" t="str">
            <v>M3</v>
          </cell>
          <cell r="D7081">
            <v>6.15</v>
          </cell>
        </row>
        <row r="7082">
          <cell r="A7082" t="str">
            <v>20.005.009-0</v>
          </cell>
          <cell r="B7082" t="str">
            <v>BASE DE SOLO BETUME C/MIST. EM USINA, COMPREEND. AS OPERACOES DE EXEC. E TRANSP. D'AGUA</v>
          </cell>
          <cell r="C7082" t="str">
            <v>M3</v>
          </cell>
          <cell r="D7082">
            <v>13.34</v>
          </cell>
        </row>
        <row r="7083">
          <cell r="A7083" t="str">
            <v>20.005.010-0</v>
          </cell>
          <cell r="B7083" t="str">
            <v>BASE DE SOLO BETUME C/MIST. NA PISTA, COMPREEND. AS OPERACOES DE EXEC.</v>
          </cell>
          <cell r="C7083" t="str">
            <v>M3</v>
          </cell>
          <cell r="D7083">
            <v>9.18</v>
          </cell>
        </row>
        <row r="7084">
          <cell r="A7084" t="str">
            <v>20.005.999-0</v>
          </cell>
          <cell r="B7084" t="str">
            <v>FAMILIA 20,005BASE E SUB-BASE ESTABILIZADA</v>
          </cell>
          <cell r="D7084">
            <v>2581</v>
          </cell>
        </row>
        <row r="7085">
          <cell r="A7085" t="str">
            <v>20.006.001-0</v>
          </cell>
          <cell r="B7085" t="str">
            <v>BASE DE SOLO-CIM., EXECUTADO "IN SITU", COMPREEND. AS OPERACOES DE EXEC. NA PISTA</v>
          </cell>
          <cell r="C7085" t="str">
            <v>M3</v>
          </cell>
          <cell r="D7085">
            <v>3.92</v>
          </cell>
        </row>
        <row r="7086">
          <cell r="A7086" t="str">
            <v>20.006.002-0</v>
          </cell>
          <cell r="B7086" t="str">
            <v>BASE DE SOLO-CIM., MISTURADO NA USINA, COMPREEND. AS OPERACOES DE EXEC. NA USINA E NA PISTA</v>
          </cell>
          <cell r="C7086" t="str">
            <v>M3</v>
          </cell>
          <cell r="D7086">
            <v>6.17</v>
          </cell>
        </row>
        <row r="7087">
          <cell r="A7087" t="str">
            <v>20.006.003-0</v>
          </cell>
          <cell r="B7087" t="str">
            <v>SUB-BASE DE SOLO MELHORADO C/CIM.</v>
          </cell>
          <cell r="C7087" t="str">
            <v>M3</v>
          </cell>
          <cell r="D7087">
            <v>4.2</v>
          </cell>
        </row>
        <row r="7088">
          <cell r="A7088" t="str">
            <v>20.006.999-0</v>
          </cell>
          <cell r="B7088" t="str">
            <v>FAMILIA 20,006BASES DE SOLO</v>
          </cell>
          <cell r="D7088">
            <v>2643</v>
          </cell>
        </row>
        <row r="7089">
          <cell r="A7089" t="str">
            <v>20.007.001-0</v>
          </cell>
          <cell r="B7089" t="str">
            <v>BASE DE SOLO ESTABILIZADO C/MIST. NA USINA (SOLO + BRITA), COMPREEND. A EXEC. NA USINA E NA PISTA</v>
          </cell>
          <cell r="C7089" t="str">
            <v>M3</v>
          </cell>
          <cell r="D7089">
            <v>8.49</v>
          </cell>
        </row>
        <row r="7090">
          <cell r="A7090" t="str">
            <v>20.007.002-0</v>
          </cell>
          <cell r="B7090" t="str">
            <v>BASE DE SOLO ESTABILIZADO C/MIST. (SOLO + BRITA) E A EXEC.,EXCLUSIVAMENTE NA PISTA</v>
          </cell>
          <cell r="C7090" t="str">
            <v>M3</v>
          </cell>
          <cell r="D7090">
            <v>5.36</v>
          </cell>
        </row>
        <row r="7091">
          <cell r="A7091" t="str">
            <v>20.007.999-0</v>
          </cell>
          <cell r="B7091" t="str">
            <v>FAMILIA 20,007BASE DE SOLO ESTABILIZADO</v>
          </cell>
          <cell r="D7091">
            <v>2562</v>
          </cell>
        </row>
        <row r="7092">
          <cell r="A7092" t="str">
            <v>20.008.001-0</v>
          </cell>
          <cell r="B7092" t="str">
            <v>BASE DE BRITA GRADUADA, MED. APOS A COMPACT.</v>
          </cell>
          <cell r="C7092" t="str">
            <v>M3</v>
          </cell>
          <cell r="D7092">
            <v>6.06</v>
          </cell>
        </row>
        <row r="7093">
          <cell r="A7093" t="str">
            <v>20.008.002-0</v>
          </cell>
          <cell r="B7093" t="str">
            <v>BASE DE BRITA CORRIDA, MED. APOS A COMPACT.</v>
          </cell>
          <cell r="C7093" t="str">
            <v>M3</v>
          </cell>
          <cell r="D7093">
            <v>5.25</v>
          </cell>
        </row>
        <row r="7094">
          <cell r="A7094" t="str">
            <v>20.008.003-0</v>
          </cell>
          <cell r="B7094" t="str">
            <v>BASE "TELFORD", MED. APOS A COMPACT.</v>
          </cell>
          <cell r="C7094" t="str">
            <v>M3</v>
          </cell>
          <cell r="D7094">
            <v>3.4</v>
          </cell>
        </row>
        <row r="7095">
          <cell r="A7095" t="str">
            <v>20.008.004-0</v>
          </cell>
          <cell r="B7095" t="str">
            <v>BASE DE MACADAME HIDR.</v>
          </cell>
          <cell r="C7095" t="str">
            <v>M3</v>
          </cell>
          <cell r="D7095">
            <v>3.96</v>
          </cell>
        </row>
        <row r="7096">
          <cell r="A7096" t="str">
            <v>20.008.999-0</v>
          </cell>
          <cell r="B7096" t="str">
            <v>FAMILIA 20,008BASE DE BRITA</v>
          </cell>
          <cell r="D7096">
            <v>2556</v>
          </cell>
        </row>
        <row r="7097">
          <cell r="A7097" t="str">
            <v>20.009.001-1</v>
          </cell>
          <cell r="B7097" t="str">
            <v>IMPRIMACAO DE BASE DE PAVIMENT.</v>
          </cell>
          <cell r="C7097" t="str">
            <v>M2</v>
          </cell>
          <cell r="D7097">
            <v>0.18</v>
          </cell>
        </row>
        <row r="7098">
          <cell r="A7098" t="str">
            <v>20.009.002-1</v>
          </cell>
          <cell r="B7098" t="str">
            <v>PINTURA DE LIGACAO</v>
          </cell>
          <cell r="C7098" t="str">
            <v>M2</v>
          </cell>
          <cell r="D7098">
            <v>0.12</v>
          </cell>
        </row>
        <row r="7099">
          <cell r="A7099" t="str">
            <v>20.009.003-0</v>
          </cell>
          <cell r="B7099" t="str">
            <v>REVESTIMENTO DO TIPO "TRATAMENTO SUPERFICIAL BETUMINOSO SIMPLES"</v>
          </cell>
          <cell r="C7099" t="str">
            <v>M2</v>
          </cell>
          <cell r="D7099">
            <v>0.61</v>
          </cell>
        </row>
        <row r="7100">
          <cell r="A7100" t="str">
            <v>20.009.004-0</v>
          </cell>
          <cell r="B7100" t="str">
            <v>REVESTIMENTO DO TIPO "TRATAMENTO SUPERFICIAL BETUMINOSO DUPLO"</v>
          </cell>
          <cell r="C7100" t="str">
            <v>M2</v>
          </cell>
          <cell r="D7100">
            <v>1.1399999999999999</v>
          </cell>
        </row>
        <row r="7101">
          <cell r="A7101" t="str">
            <v>20.009.005-0</v>
          </cell>
          <cell r="B7101" t="str">
            <v>REVESTIMENTO DO TIPO "TRATAMENTO SUPERFICIAL DUPLO", P/PENETRACAO DIRETA, C/CAPA SELANTE</v>
          </cell>
          <cell r="C7101" t="str">
            <v>M2</v>
          </cell>
          <cell r="D7101">
            <v>1.49</v>
          </cell>
        </row>
        <row r="7102">
          <cell r="A7102" t="str">
            <v>20.009.006-0</v>
          </cell>
          <cell r="B7102" t="str">
            <v>REVESTIMENTO DO TIPO "TRATAMENTO SUPERFICIAL TRIPLO", P/PENETRACAO INVERSA</v>
          </cell>
          <cell r="C7102" t="str">
            <v>M2</v>
          </cell>
          <cell r="D7102">
            <v>1.9</v>
          </cell>
        </row>
        <row r="7103">
          <cell r="A7103" t="str">
            <v>20.009.007-0</v>
          </cell>
          <cell r="B7103" t="str">
            <v>BASE DE MACADAME BETUMINOSO (BASE NEGRA)</v>
          </cell>
          <cell r="C7103" t="str">
            <v>M3</v>
          </cell>
          <cell r="D7103">
            <v>17.829999999999998</v>
          </cell>
        </row>
        <row r="7104">
          <cell r="A7104" t="str">
            <v>20.009.008-0</v>
          </cell>
          <cell r="B7104" t="str">
            <v>REVESTIMENTO DO TIPO "PRE-MISTURADO A FRIO"</v>
          </cell>
          <cell r="C7104" t="str">
            <v>M3</v>
          </cell>
          <cell r="D7104">
            <v>37.840000000000003</v>
          </cell>
        </row>
        <row r="7105">
          <cell r="A7105" t="str">
            <v>20.009.012-0</v>
          </cell>
          <cell r="B7105" t="str">
            <v>REVESTIMENTO EM CONCR. BETUMINOSO USINADO A QUENTE, DE GRANULOMETRIA ABERTA, TIPO "BINDER"</v>
          </cell>
          <cell r="C7105" t="str">
            <v>M3</v>
          </cell>
          <cell r="D7105">
            <v>102.47</v>
          </cell>
        </row>
        <row r="7106">
          <cell r="A7106" t="str">
            <v>20.009.014-0</v>
          </cell>
          <cell r="B7106" t="str">
            <v>REVESTIMENTO DO TIPO "PRE-MISTURADO AREIA-BETUME A FRIO"</v>
          </cell>
          <cell r="C7106" t="str">
            <v>M3</v>
          </cell>
          <cell r="D7106">
            <v>40.020000000000003</v>
          </cell>
        </row>
        <row r="7107">
          <cell r="A7107" t="str">
            <v>20.009.015-0</v>
          </cell>
          <cell r="B7107" t="str">
            <v>REVESTIMENTO DO TIPO "PRE-MISTURADO AREIA-BETUME A QUENTE"</v>
          </cell>
          <cell r="C7107" t="str">
            <v>M3</v>
          </cell>
          <cell r="D7107">
            <v>138.25</v>
          </cell>
        </row>
        <row r="7108">
          <cell r="A7108" t="str">
            <v>20.009.016-0</v>
          </cell>
          <cell r="B7108" t="str">
            <v>ESPALHAMENTO C/MOTONIVELADORA E COMPACT. DE MIST. BETUMINOSAS</v>
          </cell>
          <cell r="C7108" t="str">
            <v>M3</v>
          </cell>
          <cell r="D7108">
            <v>15.06</v>
          </cell>
        </row>
        <row r="7109">
          <cell r="A7109" t="str">
            <v>20.009.017-0</v>
          </cell>
          <cell r="B7109" t="str">
            <v>CAPA SELANTE</v>
          </cell>
          <cell r="C7109" t="str">
            <v>M2</v>
          </cell>
          <cell r="D7109">
            <v>0.34</v>
          </cell>
        </row>
        <row r="7110">
          <cell r="A7110" t="str">
            <v>20.009.020-0</v>
          </cell>
          <cell r="B7110" t="str">
            <v>REVESTIMENTO DO TIPO "LAMA ASFALTICA FINA"</v>
          </cell>
          <cell r="C7110" t="str">
            <v>M2</v>
          </cell>
          <cell r="D7110">
            <v>1.31</v>
          </cell>
        </row>
        <row r="7111">
          <cell r="A7111" t="str">
            <v>20.009.021-0</v>
          </cell>
          <cell r="B7111" t="str">
            <v>REVESTIMENTO DO TIPO "LAMA ASFALTICA GROSSA"</v>
          </cell>
          <cell r="C7111" t="str">
            <v>M2</v>
          </cell>
          <cell r="D7111">
            <v>2.04</v>
          </cell>
        </row>
        <row r="7112">
          <cell r="A7112" t="str">
            <v>20.009.025-0</v>
          </cell>
          <cell r="B7112" t="str">
            <v>REVESTIMENTO EM CONCR.BETUMINOSO RESINADO A QUENTE,COMPREEND.PREP.,ESPALHAMENTO E COMPACT.,C/PRODUCAO USINA DE 10,00M3/H</v>
          </cell>
          <cell r="C7112" t="str">
            <v>M3</v>
          </cell>
          <cell r="D7112">
            <v>147.55000000000001</v>
          </cell>
        </row>
        <row r="7113">
          <cell r="A7113" t="str">
            <v>20.009.028-0</v>
          </cell>
          <cell r="B7113" t="str">
            <v>REVESTIMENTO EM CONCR.BETUMINOSO RESINADO A QUENTE,COMPREEND.PREP.,ESPALHAMENTO E COMPACT.,C/PRODUCAO USINA DE 14,00M3/H</v>
          </cell>
          <cell r="C7113" t="str">
            <v>M3</v>
          </cell>
          <cell r="D7113">
            <v>106.33</v>
          </cell>
        </row>
        <row r="7114">
          <cell r="A7114" t="str">
            <v>20.009.030-0</v>
          </cell>
          <cell r="B7114" t="str">
            <v>REVESTIMENTO EM CONCR.BETUMINOSO RESINADO A QUENTE,COMPREEND.PREP.,ESPALHAMENTO E COMPACT.,C/PRODUCAO USINA DE 20,00M3/H</v>
          </cell>
          <cell r="C7114" t="str">
            <v>M3</v>
          </cell>
          <cell r="D7114">
            <v>75.42</v>
          </cell>
        </row>
        <row r="7115">
          <cell r="A7115" t="str">
            <v>20.009.033-0</v>
          </cell>
          <cell r="B7115" t="str">
            <v>REVESTIMENTO EM CONCR.BETUMINOSO RESINADO A QUENTE,COMPREEND.PREP.,ESPALHAMENTO E COMPACT.,C/PRODUCAO USINA DE 25,00M3/H</v>
          </cell>
          <cell r="C7115" t="str">
            <v>M3</v>
          </cell>
          <cell r="D7115">
            <v>61</v>
          </cell>
        </row>
        <row r="7116">
          <cell r="A7116" t="str">
            <v>20.009.040-0</v>
          </cell>
          <cell r="B7116" t="str">
            <v>REVESTIMENTO EM CONCR. BETUMINOSO RESINADO A QUENTE, COMPREEND. APENAS O PREP. DA MIST.,C/PRODUCAO DA USINA DE 10,00M3/H</v>
          </cell>
          <cell r="C7116" t="str">
            <v>M3</v>
          </cell>
          <cell r="D7116">
            <v>121.05</v>
          </cell>
        </row>
        <row r="7117">
          <cell r="A7117" t="str">
            <v>20.009.042-0</v>
          </cell>
          <cell r="B7117" t="str">
            <v>REVESTIMENTO EM CONCR. BETUMINOSO RESINADO A QUENTE, COMPREEND. APENAS O PREP. DA MIST.,C/PRODUCAO DA USINA DE 14,00M3/H</v>
          </cell>
          <cell r="C7117" t="str">
            <v>M3</v>
          </cell>
          <cell r="D7117">
            <v>86.46</v>
          </cell>
        </row>
        <row r="7118">
          <cell r="A7118" t="str">
            <v>20.009.045-0</v>
          </cell>
          <cell r="B7118" t="str">
            <v>REVESTIMENTO EM CONCR. BETUMINOSO RESINADO A QUENTE, COMPREEND. APENAS O PREP. DA MIST.,C/PRODUCAO DA USINA DE 20,00M3/H</v>
          </cell>
          <cell r="C7118" t="str">
            <v>M3</v>
          </cell>
          <cell r="D7118">
            <v>60.52</v>
          </cell>
        </row>
        <row r="7119">
          <cell r="A7119" t="str">
            <v>20.009.048-0</v>
          </cell>
          <cell r="B7119" t="str">
            <v>REVESTIMENTO EM CONCR. BETUMINOSO RESINADO A QUENTE, COMPREEND. APENAS O PREP. DA MIST.,C/PRODUCAO DA USINA DE 25,00M3/H</v>
          </cell>
          <cell r="C7119" t="str">
            <v>M3</v>
          </cell>
          <cell r="D7119">
            <v>48.42</v>
          </cell>
        </row>
        <row r="7120">
          <cell r="A7120" t="str">
            <v>20.009.060-0</v>
          </cell>
          <cell r="B7120" t="str">
            <v>REVESTIMENTO EM CONCR. BETUMINOSO RESINADO A QUENTE, COMPREEND. ESPALHAMENTO E COMPACT.,C/PRODUCAO DA USINA DE 10,00M3/H</v>
          </cell>
          <cell r="C7120" t="str">
            <v>M3</v>
          </cell>
          <cell r="D7120">
            <v>26.5</v>
          </cell>
        </row>
        <row r="7121">
          <cell r="A7121" t="str">
            <v>20.009.063-0</v>
          </cell>
          <cell r="B7121" t="str">
            <v>REVESTIMENTO EM CONCR. BETUMINOSO RESINADO A QUENTE, COMPREEND. ESPALHAMENTO E COMPACT.,C/PRODUCAO DA USINA DE 14,00M3/H</v>
          </cell>
          <cell r="C7121" t="str">
            <v>M3</v>
          </cell>
          <cell r="D7121">
            <v>19.86</v>
          </cell>
        </row>
        <row r="7122">
          <cell r="A7122" t="str">
            <v>20.009.065-0</v>
          </cell>
          <cell r="B7122" t="str">
            <v>REVESTIMENTO EM CONCR. BETUMINOSO RESINADO A QUENTE, COMPREEND. ESPALHAMENTO E COMPACT.,C/PRODUCAO DA USINA DE 20,00M3/H</v>
          </cell>
          <cell r="C7122" t="str">
            <v>M3</v>
          </cell>
          <cell r="D7122">
            <v>14.89</v>
          </cell>
        </row>
        <row r="7123">
          <cell r="A7123" t="str">
            <v>20.009.068-0</v>
          </cell>
          <cell r="B7123" t="str">
            <v>REVESTIMENTO EM CONCR. BETUMINOSO RESINADO A QUENTE, COMPREEND. ESPALHAMENTO E COMPACT.,C/PRODUCAO DA USINA DE 25,00M3/H</v>
          </cell>
          <cell r="C7123" t="str">
            <v>M3</v>
          </cell>
          <cell r="D7123">
            <v>12.58</v>
          </cell>
        </row>
        <row r="7124">
          <cell r="A7124" t="str">
            <v>20.009.999-0</v>
          </cell>
          <cell r="B7124" t="str">
            <v>FAMILIA 20,009IMPRIMACAO DE BASE PAVIMENTO.</v>
          </cell>
          <cell r="D7124">
            <v>3225</v>
          </cell>
        </row>
        <row r="7125">
          <cell r="A7125" t="str">
            <v>20.010.001-0</v>
          </cell>
          <cell r="B7125" t="str">
            <v>REVESTIMENTO EM PLACAS DE CONCR., C/PRODUCAO MEDIA DE 25,50M3/H</v>
          </cell>
          <cell r="C7125" t="str">
            <v>M3</v>
          </cell>
          <cell r="D7125">
            <v>25.47</v>
          </cell>
        </row>
        <row r="7126">
          <cell r="A7126" t="str">
            <v>20.010.002-0</v>
          </cell>
          <cell r="B7126" t="str">
            <v>REVESTIMENTO EM PLACAS DE CONCR., C/PRODUCAO MEDIA DE 35,00M3/H</v>
          </cell>
          <cell r="C7126" t="str">
            <v>M3</v>
          </cell>
          <cell r="D7126">
            <v>20.38</v>
          </cell>
        </row>
        <row r="7127">
          <cell r="A7127" t="str">
            <v>20.010.003-0</v>
          </cell>
          <cell r="B7127" t="str">
            <v>RECOMPOSICAO DE PLACA DE CONCR.</v>
          </cell>
          <cell r="C7127" t="str">
            <v>M3</v>
          </cell>
          <cell r="D7127">
            <v>242.14</v>
          </cell>
        </row>
        <row r="7128">
          <cell r="A7128" t="str">
            <v>20.010.004-0</v>
          </cell>
          <cell r="B7128" t="str">
            <v>LIMPEZA DE JUNTAS DE PAV. DE CONCR. ARMADO UTILIZ. AR COMPR.E POSTERIOR ENCHIMENTO C/ASF.</v>
          </cell>
          <cell r="C7128" t="str">
            <v>M</v>
          </cell>
          <cell r="D7128">
            <v>0.81</v>
          </cell>
        </row>
        <row r="7129">
          <cell r="A7129" t="str">
            <v>20.010.999-0</v>
          </cell>
          <cell r="B7129" t="str">
            <v>FAMILIA 20,010REVESTIMENTO PLACAS CONCRETO</v>
          </cell>
          <cell r="D7129">
            <v>2543</v>
          </cell>
        </row>
        <row r="7130">
          <cell r="A7130" t="str">
            <v>20.011.001-0</v>
          </cell>
          <cell r="B7130" t="str">
            <v>BASE DE MACADAME CIMENTADO, DE MIST. PREVIA (CONCR. MAGRO)</v>
          </cell>
          <cell r="C7130" t="str">
            <v>M3</v>
          </cell>
          <cell r="D7130">
            <v>1.67</v>
          </cell>
        </row>
        <row r="7131">
          <cell r="A7131" t="str">
            <v>20.011.999-0</v>
          </cell>
          <cell r="B7131" t="str">
            <v>FAMILIA 20,011BASE MACADAME CIMENTADO</v>
          </cell>
          <cell r="D7131">
            <v>2806</v>
          </cell>
        </row>
        <row r="7132">
          <cell r="A7132" t="str">
            <v>20.012.001-0</v>
          </cell>
          <cell r="B7132" t="str">
            <v>EXECUCAO DE BANQUETA DE SOLO, EM ATERRO, MED. PELO VOLUME DABANQUETA</v>
          </cell>
          <cell r="C7132" t="str">
            <v>M3</v>
          </cell>
          <cell r="D7132">
            <v>5.36</v>
          </cell>
        </row>
        <row r="7133">
          <cell r="A7133" t="str">
            <v>20.012.002-0</v>
          </cell>
          <cell r="B7133" t="str">
            <v>LIMPEZA MANUAL DE VALAS DE PROTECAO</v>
          </cell>
          <cell r="C7133" t="str">
            <v>M</v>
          </cell>
          <cell r="D7133">
            <v>0.45</v>
          </cell>
        </row>
        <row r="7134">
          <cell r="A7134" t="str">
            <v>20.012.003-0</v>
          </cell>
          <cell r="B7134" t="str">
            <v>CAPINA MANUAL EM SERV. ROD.</v>
          </cell>
          <cell r="C7134" t="str">
            <v>M2</v>
          </cell>
          <cell r="D7134">
            <v>0.49</v>
          </cell>
        </row>
        <row r="7135">
          <cell r="A7135" t="str">
            <v>20.012.004-0</v>
          </cell>
          <cell r="B7135" t="str">
            <v>LIMPEZA MANUAL DE MEIOS-FIOS E SARJETAS</v>
          </cell>
          <cell r="C7135" t="str">
            <v>KM</v>
          </cell>
          <cell r="D7135">
            <v>122.64</v>
          </cell>
        </row>
        <row r="7136">
          <cell r="A7136" t="str">
            <v>20.012.005-0</v>
          </cell>
          <cell r="B7136" t="str">
            <v>RETIRADA DE BALIZADORES DANIFICADOS E ASSENT. DE NOVOS</v>
          </cell>
          <cell r="C7136" t="str">
            <v>UN</v>
          </cell>
          <cell r="D7136">
            <v>7.72</v>
          </cell>
        </row>
        <row r="7137">
          <cell r="A7137" t="str">
            <v>20.012.006-0</v>
          </cell>
          <cell r="B7137" t="str">
            <v>RECOLOCACAO DE PLACA DE SINALIZACAO</v>
          </cell>
          <cell r="C7137" t="str">
            <v>UN</v>
          </cell>
          <cell r="D7137">
            <v>6.23</v>
          </cell>
        </row>
        <row r="7138">
          <cell r="A7138" t="str">
            <v>20.012.008-0</v>
          </cell>
          <cell r="B7138" t="str">
            <v>LIMPEZA MANUAL DE PONTES</v>
          </cell>
          <cell r="C7138" t="str">
            <v>M</v>
          </cell>
          <cell r="D7138">
            <v>0.36</v>
          </cell>
        </row>
        <row r="7139">
          <cell r="A7139" t="str">
            <v>20.012.009-0</v>
          </cell>
          <cell r="B7139" t="str">
            <v>REMOCAO MANUAL DE MAT. SOLTO (1ªCAT.), PROVENIENTE DE DESLIZAMENTO DE BARREIRA, EXCL. TRANSP.</v>
          </cell>
          <cell r="C7139" t="str">
            <v>M3</v>
          </cell>
          <cell r="D7139">
            <v>6.68</v>
          </cell>
        </row>
        <row r="7140">
          <cell r="A7140" t="str">
            <v>20.012.010-0</v>
          </cell>
          <cell r="B7140" t="str">
            <v>REMOCAO MANUAL DE MAT. SOLTO (1ªCAT.), PROVENIENTE DE DESLIZAMENTO DE BARREIRA, INCL. TRANSP. A 3KM</v>
          </cell>
          <cell r="C7140" t="str">
            <v>M3</v>
          </cell>
          <cell r="D7140">
            <v>10.28</v>
          </cell>
        </row>
        <row r="7141">
          <cell r="A7141" t="str">
            <v>20.012.011-0</v>
          </cell>
          <cell r="B7141" t="str">
            <v>RECOMPOSICAO MANUAL DE ATERRO</v>
          </cell>
          <cell r="C7141" t="str">
            <v>M3</v>
          </cell>
          <cell r="D7141">
            <v>31.35</v>
          </cell>
        </row>
        <row r="7142">
          <cell r="A7142" t="str">
            <v>20.012.012-0</v>
          </cell>
          <cell r="B7142" t="str">
            <v>ASSENTAMENTO DE PARALELEP.</v>
          </cell>
          <cell r="C7142" t="str">
            <v>M2</v>
          </cell>
          <cell r="D7142">
            <v>6.7</v>
          </cell>
        </row>
        <row r="7143">
          <cell r="A7143" t="str">
            <v>20.012.013-0</v>
          </cell>
          <cell r="B7143" t="str">
            <v>LIMPEZA MANUAL DE CX. RALO</v>
          </cell>
          <cell r="C7143" t="str">
            <v>UN</v>
          </cell>
          <cell r="D7143">
            <v>3.31</v>
          </cell>
        </row>
        <row r="7144">
          <cell r="A7144" t="str">
            <v>20.012.015-0</v>
          </cell>
          <cell r="B7144" t="str">
            <v>REMOCAO DE DEFENSAS MET.</v>
          </cell>
          <cell r="C7144" t="str">
            <v>M</v>
          </cell>
          <cell r="D7144">
            <v>4.59</v>
          </cell>
        </row>
        <row r="7145">
          <cell r="A7145" t="str">
            <v>20.012.020-0</v>
          </cell>
          <cell r="B7145" t="str">
            <v>RECUPERACAO DE MEIO-FIO C/ARG. DE CIM. E AREIA</v>
          </cell>
          <cell r="C7145" t="str">
            <v>M</v>
          </cell>
          <cell r="D7145">
            <v>1.36</v>
          </cell>
        </row>
        <row r="7146">
          <cell r="A7146" t="str">
            <v>20.012.025-0</v>
          </cell>
          <cell r="B7146" t="str">
            <v>LIMPEZA DE CX. COLETORA</v>
          </cell>
          <cell r="C7146" t="str">
            <v>UN</v>
          </cell>
          <cell r="D7146">
            <v>3.67</v>
          </cell>
        </row>
        <row r="7147">
          <cell r="A7147" t="str">
            <v>20.012.030-0</v>
          </cell>
          <cell r="B7147" t="str">
            <v>LIMPEZA DE DESCIDA D'AGUA EM DEGRAUS</v>
          </cell>
          <cell r="C7147" t="str">
            <v>M</v>
          </cell>
          <cell r="D7147">
            <v>4.59</v>
          </cell>
        </row>
        <row r="7148">
          <cell r="A7148" t="str">
            <v>20.012.035-0</v>
          </cell>
          <cell r="B7148" t="str">
            <v>LIMPEZA DE BUEIRO DE GREIDE</v>
          </cell>
          <cell r="C7148" t="str">
            <v>M</v>
          </cell>
          <cell r="D7148">
            <v>7.35</v>
          </cell>
        </row>
        <row r="7149">
          <cell r="A7149" t="str">
            <v>20.012.036-0</v>
          </cell>
          <cell r="B7149" t="str">
            <v>LIMPEZA DE BUEIRO DE GROTA</v>
          </cell>
          <cell r="C7149" t="str">
            <v>M</v>
          </cell>
          <cell r="D7149">
            <v>5.51</v>
          </cell>
        </row>
        <row r="7150">
          <cell r="A7150" t="str">
            <v>20.012.999-0</v>
          </cell>
          <cell r="B7150" t="str">
            <v>FAMILIA 20,012EXEC.BANQUETA D/SOLO.</v>
          </cell>
          <cell r="D7150">
            <v>3287</v>
          </cell>
        </row>
        <row r="7151">
          <cell r="A7151" t="str">
            <v>20.013.005-0</v>
          </cell>
          <cell r="B7151" t="str">
            <v>CAMADA DE BLOQUEIO (COLCHAO), ESPALHADO E COMPR. MECANICAMENTE</v>
          </cell>
          <cell r="C7151" t="str">
            <v>M3</v>
          </cell>
          <cell r="D7151">
            <v>2.23</v>
          </cell>
        </row>
        <row r="7152">
          <cell r="A7152" t="str">
            <v>20.013.999-0</v>
          </cell>
          <cell r="B7152" t="str">
            <v>INDICE DA FAMILIA</v>
          </cell>
          <cell r="D7152">
            <v>3229</v>
          </cell>
        </row>
        <row r="7153">
          <cell r="A7153" t="str">
            <v>20.016.003-0</v>
          </cell>
          <cell r="B7153" t="str">
            <v>RECOMPOSICAO PARCIAL DE CERCA DE ARAME FARPADO E MOIRAO</v>
          </cell>
          <cell r="C7153" t="str">
            <v>M</v>
          </cell>
          <cell r="D7153">
            <v>2.72</v>
          </cell>
        </row>
        <row r="7154">
          <cell r="A7154" t="str">
            <v>20.016.004-0</v>
          </cell>
          <cell r="B7154" t="str">
            <v>RECOMPOSICAO TOTAL DE CERCA DE ARAME FARPADO E MOIRAO DE CONCR., INCL. FORN. DOS MAT.</v>
          </cell>
          <cell r="C7154" t="str">
            <v>M</v>
          </cell>
          <cell r="D7154">
            <v>5.99</v>
          </cell>
        </row>
        <row r="7155">
          <cell r="A7155" t="str">
            <v>20.016.005-0</v>
          </cell>
          <cell r="B7155" t="str">
            <v>RECOMPOSICAO TOTAL DE CERCA DE ARAME FARPADO E MOIRAO DE CONCR., EXCL. FORN. DOS MAT.</v>
          </cell>
          <cell r="C7155" t="str">
            <v>M</v>
          </cell>
          <cell r="D7155">
            <v>3.06</v>
          </cell>
        </row>
        <row r="7156">
          <cell r="A7156" t="str">
            <v>20.016.999-0</v>
          </cell>
          <cell r="B7156" t="str">
            <v>FAMILIA 20,16CERCA DE ARAME FARPADO.</v>
          </cell>
          <cell r="D7156">
            <v>3983</v>
          </cell>
        </row>
        <row r="7157">
          <cell r="A7157" t="str">
            <v>20.020.001-0</v>
          </cell>
          <cell r="B7157" t="str">
            <v>SARJETA DE CORTE TRIANGULAR, C/COBERT. VEGETAL, MED. 1,25M DE BASE E 0,25M DE ALT.</v>
          </cell>
          <cell r="C7157" t="str">
            <v>M</v>
          </cell>
          <cell r="D7157">
            <v>13.94</v>
          </cell>
        </row>
        <row r="7158">
          <cell r="A7158" t="str">
            <v>20.020.002-0</v>
          </cell>
          <cell r="B7158" t="str">
            <v>SARJETA DE CORTE TRIANGULAR, C/COBERT. VEGETAL, MED. 1,50M DE BASE E 0,30M DE ALT.</v>
          </cell>
          <cell r="C7158" t="str">
            <v>M</v>
          </cell>
          <cell r="D7158">
            <v>14.74</v>
          </cell>
        </row>
        <row r="7159">
          <cell r="A7159" t="str">
            <v>20.020.003-0</v>
          </cell>
          <cell r="B7159" t="str">
            <v>SARJETA DE CORTE TRIANGULAR, C/COBERT. VEGETAL, MED. 1,85M DE BASE E 0,35M DE ALT.</v>
          </cell>
          <cell r="C7159" t="str">
            <v>M</v>
          </cell>
          <cell r="D7159">
            <v>17.899999999999999</v>
          </cell>
        </row>
        <row r="7160">
          <cell r="A7160" t="str">
            <v>20.020.007-0</v>
          </cell>
          <cell r="B7160" t="str">
            <v>VALETA DE PROT., DE CORTE TRAPEZOIDAL, REVESTIM. VEGETAL, MED. 0,60M NA BASE MENOR, 1,20M NA BASE MAIOR E 0,30M DE ALT.</v>
          </cell>
          <cell r="C7160" t="str">
            <v>M</v>
          </cell>
          <cell r="D7160">
            <v>19.309999999999999</v>
          </cell>
        </row>
        <row r="7161">
          <cell r="A7161" t="str">
            <v>20.020.008-0</v>
          </cell>
          <cell r="B7161" t="str">
            <v>VALETA DE PROT., DE CORTE TRAPEZOIDAL, REVESTIM. VEGETAL, MED. 0,80M NA BASE MENOR, 1,60M NA BASE MAIOR E 0,40M DE ALT.</v>
          </cell>
          <cell r="C7161" t="str">
            <v>M</v>
          </cell>
          <cell r="D7161">
            <v>26.95</v>
          </cell>
        </row>
        <row r="7162">
          <cell r="A7162" t="str">
            <v>20.020.009-0</v>
          </cell>
          <cell r="B7162" t="str">
            <v>VALETA DE PROT. DE CORTE OU ATERRO, S/REVESTIM. (0,40M3/M)</v>
          </cell>
          <cell r="C7162" t="str">
            <v>M</v>
          </cell>
          <cell r="D7162">
            <v>8.89</v>
          </cell>
        </row>
        <row r="7163">
          <cell r="A7163" t="str">
            <v>20.020.010-0</v>
          </cell>
          <cell r="B7163" t="str">
            <v>VALETA DE PROT. DE CORTE OU ATERRO (0,40M3/M), INCL. REVESTIM. VEGETAL</v>
          </cell>
          <cell r="C7163" t="str">
            <v>M</v>
          </cell>
          <cell r="D7163">
            <v>20.54</v>
          </cell>
        </row>
        <row r="7164">
          <cell r="A7164" t="str">
            <v>20.020.999-0</v>
          </cell>
          <cell r="B7164" t="str">
            <v>FAMILIA 20,020SARJETA CORTE TRIANGULAR.</v>
          </cell>
          <cell r="D7164">
            <v>2597</v>
          </cell>
        </row>
        <row r="7165">
          <cell r="A7165" t="str">
            <v>20.023.001-0</v>
          </cell>
          <cell r="B7165" t="str">
            <v>SARJETA CORTE OU BANQUETA EM TALUDE ESCALONADO, FORMA TRIANGULAR, REVESTIM. CONCR. SIMPLES, MED. 1,25M BASE E 0,25M ALT.</v>
          </cell>
          <cell r="C7165" t="str">
            <v>M</v>
          </cell>
          <cell r="D7165">
            <v>29.88</v>
          </cell>
        </row>
        <row r="7166">
          <cell r="A7166" t="str">
            <v>20.023.002-0</v>
          </cell>
          <cell r="B7166" t="str">
            <v>SARJETA CORTE OU BANQUETA EM TALUDE ESCALONADO, FORMA TRIANGULAR, REVESTIM. CONCR. SIMPLES, MED. 1,50M BASE E 0,30M ALT.</v>
          </cell>
          <cell r="C7166" t="str">
            <v>M</v>
          </cell>
          <cell r="D7166">
            <v>35.729999999999997</v>
          </cell>
        </row>
        <row r="7167">
          <cell r="A7167" t="str">
            <v>20.023.003-0</v>
          </cell>
          <cell r="B7167" t="str">
            <v>SARJETA CORTE OU BANQUETA EM TALUDE ESCALONADO, FORMA TRIANGULAR, REVESTIM. CONCR. SIMPLES, MED. 1,85M BASE E 0,35M ALT.</v>
          </cell>
          <cell r="C7167" t="str">
            <v>M</v>
          </cell>
          <cell r="D7167">
            <v>44.25</v>
          </cell>
        </row>
        <row r="7168">
          <cell r="A7168" t="str">
            <v>20.023.004-0</v>
          </cell>
          <cell r="B7168" t="str">
            <v>VALETA DE PROT.EM CORTE OU ATERRO,TRAPEZOIDAL,REVESTIM.CONCR.SIMPLES,MED.0,80M BASE MENOR, 2,00M BASE MAIOR E 0,60M ALT.</v>
          </cell>
          <cell r="C7168" t="str">
            <v>M</v>
          </cell>
          <cell r="D7168">
            <v>94.09</v>
          </cell>
        </row>
        <row r="7169">
          <cell r="A7169" t="str">
            <v>20.023.005-0</v>
          </cell>
          <cell r="B7169" t="str">
            <v>VALETA DE PROT.EM CORTE OU ATERRO,TRAPEZOIDAL,REVESTIM.CONCR.SIMPLES,MED.1,00M BASE MENOR, 2,20M BASE MAIOR E 0,60M ALT.</v>
          </cell>
          <cell r="C7169" t="str">
            <v>M</v>
          </cell>
          <cell r="D7169">
            <v>98.32</v>
          </cell>
        </row>
        <row r="7170">
          <cell r="A7170" t="str">
            <v>20.023.006-0</v>
          </cell>
          <cell r="B7170" t="str">
            <v>BANQUETA P/ATERRO, TRIANGULAR, DE CONCR. SIMPLES C/ 0,08M DEESP., MED. 0,42M NA BASE E 0,15M DE ALT.</v>
          </cell>
          <cell r="C7170" t="str">
            <v>M</v>
          </cell>
          <cell r="D7170">
            <v>23.11</v>
          </cell>
        </row>
        <row r="7171">
          <cell r="A7171" t="str">
            <v>20.023.007-0</v>
          </cell>
          <cell r="B7171" t="str">
            <v>SARJETA DE CORTE EM SOLO, TRAPEZOIDAL, EM CONCR. SIMPLES, MED. 1,20M NA BASE MAIOR, 0,40M NA BASE MENOR E 0,40M DE ALT.</v>
          </cell>
          <cell r="C7171" t="str">
            <v>M</v>
          </cell>
          <cell r="D7171">
            <v>58.08</v>
          </cell>
        </row>
        <row r="7172">
          <cell r="A7172" t="str">
            <v>20.023.999-0</v>
          </cell>
          <cell r="B7172" t="str">
            <v>FAMILIA 20,023SARJETA CORTE EM TALUDES.</v>
          </cell>
          <cell r="D7172">
            <v>2112</v>
          </cell>
        </row>
        <row r="7173">
          <cell r="A7173" t="str">
            <v>20.024.001-0</v>
          </cell>
          <cell r="B7173" t="str">
            <v>SARJETA DE CORTE EM SOLO, TRAPEZOIDAL, EM CONCR. ARMADO, MED. 1,00M NA BASE MAIOR, 0,40M NA BASE MENOR E 0,60M DE ALT.</v>
          </cell>
          <cell r="C7173" t="str">
            <v>M</v>
          </cell>
          <cell r="D7173">
            <v>167.73</v>
          </cell>
        </row>
        <row r="7174">
          <cell r="A7174" t="str">
            <v>20.024.005-0</v>
          </cell>
          <cell r="B7174" t="str">
            <v>SARJETA DE CORTE EM SOLO, RETANGULAR, EM CONCR. ARMADO, MED.0,40M DE LARG. E 0,40M DE ALT.</v>
          </cell>
          <cell r="C7174" t="str">
            <v>M</v>
          </cell>
          <cell r="D7174">
            <v>122.86</v>
          </cell>
        </row>
        <row r="7175">
          <cell r="A7175" t="str">
            <v>20.024.006-0</v>
          </cell>
          <cell r="B7175" t="str">
            <v>SARJETA DE CORTE EM SOLO, RETANGULAR, EM CONCR. ARMADO, MED.0,50M DE LARG. E 0,40M DE ALT.</v>
          </cell>
          <cell r="C7175" t="str">
            <v>M</v>
          </cell>
          <cell r="D7175">
            <v>127.24</v>
          </cell>
        </row>
        <row r="7176">
          <cell r="A7176" t="str">
            <v>20.024.007-0</v>
          </cell>
          <cell r="B7176" t="str">
            <v>SARJETA DE CORTE EM SOLO, RETANGULAR, EM CONCR. ARMADO, MED.0,60M DE LARG. E 0,40M DE ALT.</v>
          </cell>
          <cell r="C7176" t="str">
            <v>M</v>
          </cell>
          <cell r="D7176">
            <v>131.61000000000001</v>
          </cell>
        </row>
        <row r="7177">
          <cell r="A7177" t="str">
            <v>20.024.008-0</v>
          </cell>
          <cell r="B7177" t="str">
            <v>SARJETA DE CORTE EM SOLO, RETANGULAR, EM CONCR. ARMADO, MED.0,80M DE LARG. E 0,50M DE ALT.</v>
          </cell>
          <cell r="C7177" t="str">
            <v>M</v>
          </cell>
          <cell r="D7177">
            <v>162.54</v>
          </cell>
        </row>
        <row r="7178">
          <cell r="A7178" t="str">
            <v>20.024.999-0</v>
          </cell>
          <cell r="B7178" t="str">
            <v>FAMILIA 20,024SARJETA CORTE EM SOLO CONC.ARMADO.</v>
          </cell>
          <cell r="D7178">
            <v>2577</v>
          </cell>
        </row>
        <row r="7179">
          <cell r="A7179" t="str">
            <v>20.025.001-0</v>
          </cell>
          <cell r="B7179" t="str">
            <v>SARJETA DE CORTE EM ROCHA, TRAPEZOIDAL, EM CONCR. ARMADO, MED. 0,72M NA BASE MAIOR, 0,60M NA BASE MENOR E 0,60M DE ALT.</v>
          </cell>
          <cell r="C7179" t="str">
            <v>M</v>
          </cell>
          <cell r="D7179">
            <v>245.08</v>
          </cell>
        </row>
        <row r="7180">
          <cell r="A7180" t="str">
            <v>20.025.999-0</v>
          </cell>
          <cell r="B7180" t="str">
            <v>FAMILIA 20.025.SARJETA P/CORTE EM ROCHA.</v>
          </cell>
          <cell r="D7180">
            <v>2391</v>
          </cell>
        </row>
        <row r="7181">
          <cell r="A7181" t="str">
            <v>20.026.001-0</v>
          </cell>
          <cell r="B7181" t="str">
            <v>DESCIDA D'AGUA RETANGULAR (RAPIDO) EM CONCR. ARMADO, TENDO DE BASE 0,60M E DE ALT. 0,20M, MED. PELO COMPR. REAL</v>
          </cell>
          <cell r="C7181" t="str">
            <v>M</v>
          </cell>
          <cell r="D7181">
            <v>102.8</v>
          </cell>
        </row>
        <row r="7182">
          <cell r="A7182" t="str">
            <v>20.026.002-0</v>
          </cell>
          <cell r="B7182" t="str">
            <v>DESCIDA D'AGUA RETANGULAR (RAPIDO) EM CONCR. ARMADO, TENDO DE BASE 0,80M E DE ALT. 0,30M, MED. PELO COMPR. REAL</v>
          </cell>
          <cell r="C7182" t="str">
            <v>M</v>
          </cell>
          <cell r="D7182">
            <v>134.31</v>
          </cell>
        </row>
        <row r="7183">
          <cell r="A7183" t="str">
            <v>20.026.003-0</v>
          </cell>
          <cell r="B7183" t="str">
            <v>DESCIDA D'AGUA RETANGULAR (RAPIDO) EM CONCR. ARMADO, TENDO DE BASE 1,00M E DE ALT. 0,40M, MED. PELO COMPR. REAL</v>
          </cell>
          <cell r="C7183" t="str">
            <v>M</v>
          </cell>
          <cell r="D7183">
            <v>166.68</v>
          </cell>
        </row>
        <row r="7184">
          <cell r="A7184" t="str">
            <v>20.026.007-0</v>
          </cell>
          <cell r="B7184" t="str">
            <v>DESCIDA D'AGUA, EM DEGRAUS, RETANGULAR, EM CONCR. ARMADO, FUNDO LISO, MED. 0,70M DE BASE E 0,30M DE ALT.</v>
          </cell>
          <cell r="C7184" t="str">
            <v>M</v>
          </cell>
          <cell r="D7184">
            <v>150.51</v>
          </cell>
        </row>
        <row r="7185">
          <cell r="A7185" t="str">
            <v>20.026.008-0</v>
          </cell>
          <cell r="B7185" t="str">
            <v>DESCIDA D'AGUA, EM DEGRAUS, RETANGULAR, EM CONCR. ARMADO, FUNDO LISO, MED. 0,90M DE BASE E 0,40M DE ALT.</v>
          </cell>
          <cell r="C7185" t="str">
            <v>M</v>
          </cell>
          <cell r="D7185">
            <v>198.88</v>
          </cell>
        </row>
        <row r="7186">
          <cell r="A7186" t="str">
            <v>20.026.009-0</v>
          </cell>
          <cell r="B7186" t="str">
            <v>DESCIDA D'AGUA, EM DEGRAUS, RETANGULAR, EM CONCR. ARMADO, FUNDO LISO, MED. 1,10M DE BASE E 0,50M DE ALT.</v>
          </cell>
          <cell r="C7186" t="str">
            <v>M</v>
          </cell>
          <cell r="D7186">
            <v>244.58</v>
          </cell>
        </row>
        <row r="7187">
          <cell r="A7187" t="str">
            <v>20.026.013-0</v>
          </cell>
          <cell r="B7187" t="str">
            <v>DESCIDA D'AGUA, EM DEGRAUS, RETANGULAR, EM CONCR. ARMADO, C/O FUNDO ACOMPANHANDO A FORMA DOS DEGRAUS, MED. (O,70X0,30)M</v>
          </cell>
          <cell r="C7187" t="str">
            <v>M</v>
          </cell>
          <cell r="D7187">
            <v>213.22</v>
          </cell>
        </row>
        <row r="7188">
          <cell r="A7188" t="str">
            <v>20.026.014-0</v>
          </cell>
          <cell r="B7188" t="str">
            <v>DESCIDA D'AGUA, EM DEGRAUS, RETANGULAR, EM CONCR. ARMADO, C/O FUNDO ACOMPANHANDO A FORMA DOS DEGRAUS, MED. (0,90X0,40)M</v>
          </cell>
          <cell r="C7188" t="str">
            <v>M</v>
          </cell>
          <cell r="D7188">
            <v>261.08</v>
          </cell>
        </row>
        <row r="7189">
          <cell r="A7189" t="str">
            <v>20.026.015-0</v>
          </cell>
          <cell r="B7189" t="str">
            <v>DESCIDA D'AGUA, EM DEGRAUS, RETANGULAR, EM CONCR. ARMADO, C/O FUNDO ACOMPANHANDO A FORMA DOS DEGRAUS, MED. (1,10X0,50)M</v>
          </cell>
          <cell r="C7189" t="str">
            <v>M</v>
          </cell>
          <cell r="D7189">
            <v>334.3</v>
          </cell>
        </row>
        <row r="7190">
          <cell r="A7190" t="str">
            <v>20.026.999-0</v>
          </cell>
          <cell r="B7190" t="str">
            <v>FAMILIA 20,026DESCIDA D/AGUA</v>
          </cell>
          <cell r="D7190">
            <v>2443</v>
          </cell>
        </row>
        <row r="7191">
          <cell r="A7191" t="str">
            <v>20.027.001-0</v>
          </cell>
          <cell r="B7191" t="str">
            <v>SAIDA D'AGUA, DE 1 SO LADO, FORMANDO DE 1, ANGULO DE 30° C/O MEIO-FIO E DO OUTRO 90°, P/DESCIDA D'AGUA, DE (0,70X0,30)M</v>
          </cell>
          <cell r="C7191" t="str">
            <v>UN</v>
          </cell>
          <cell r="D7191">
            <v>188.77</v>
          </cell>
        </row>
        <row r="7192">
          <cell r="A7192" t="str">
            <v>20.027.002-0</v>
          </cell>
          <cell r="B7192" t="str">
            <v>SAIDA D'AGUA, DE 1 SO LADO, FORMANDO DE 1, ANGULO DE 30° C/O MEIO-FIO E DO OUTRO 90°, P/DESCIDA D'AGUA, DE (0,90X0,40)M</v>
          </cell>
          <cell r="C7192" t="str">
            <v>UN</v>
          </cell>
          <cell r="D7192">
            <v>277.83999999999997</v>
          </cell>
        </row>
        <row r="7193">
          <cell r="A7193" t="str">
            <v>20.027.003-0</v>
          </cell>
          <cell r="B7193" t="str">
            <v>SAIDA D'AGUA, DE 1 SO LADO, FORMANDO DE 1, ANGULO DE 30° C/O MEIO-FIO E DO OUTRO 90°, P/DESCIDA D'AGUA, DE (1,10X0,50)M</v>
          </cell>
          <cell r="C7193" t="str">
            <v>UN</v>
          </cell>
          <cell r="D7193">
            <v>315.52</v>
          </cell>
        </row>
        <row r="7194">
          <cell r="A7194" t="str">
            <v>20.027.004-0</v>
          </cell>
          <cell r="B7194" t="str">
            <v>SAIDA D'AGUA, DOS 2 LADOS, FORMANDO DE 1, ANGULO DE 30° C/ OMEIO-FIO E DO OUTRO 90°, P/DESCIDA D'AGUA, DE 0,70 X 0,30M</v>
          </cell>
          <cell r="C7194" t="str">
            <v>UN</v>
          </cell>
          <cell r="D7194">
            <v>270.77999999999997</v>
          </cell>
        </row>
        <row r="7195">
          <cell r="A7195" t="str">
            <v>20.027.005-0</v>
          </cell>
          <cell r="B7195" t="str">
            <v>SAIDA D'AGUA, DOS 2 LADOS, FORMANDO DE 1, ANGULO DE 30° C/ OMEIO-FIO E DO OUTRO 90°, P/DESCIDA D'AGUA, DE (0,90X0,40)M</v>
          </cell>
          <cell r="C7195" t="str">
            <v>UN</v>
          </cell>
          <cell r="D7195">
            <v>335.93</v>
          </cell>
        </row>
        <row r="7196">
          <cell r="A7196" t="str">
            <v>20.027.006-0</v>
          </cell>
          <cell r="B7196" t="str">
            <v>SAIDA D'AGUA, DOS 2 LADOS, FORMANDO DE 1, ANGULO DE 30° C/ OMEIO-FIO E DO OUTRO 90°, P/DESCIDA D'AGUA, DE (1,10X0,50)M</v>
          </cell>
          <cell r="C7196" t="str">
            <v>UN</v>
          </cell>
          <cell r="D7196">
            <v>390.91</v>
          </cell>
        </row>
        <row r="7197">
          <cell r="A7197" t="str">
            <v>20.027.999-0</v>
          </cell>
          <cell r="B7197" t="str">
            <v>FAMILIA 20,027SAIDA D/AGUA</v>
          </cell>
          <cell r="D7197">
            <v>2537</v>
          </cell>
        </row>
        <row r="7198">
          <cell r="A7198" t="str">
            <v>20.028.001-0</v>
          </cell>
          <cell r="B7198" t="str">
            <v>CAIXA COLETORA PRISMATICA RETANGULAR, EM CONCR. ARMADO, MED.DE BASE (1,00 X 1,30)M E 1,60M DE ALT.</v>
          </cell>
          <cell r="C7198" t="str">
            <v>UN</v>
          </cell>
          <cell r="D7198">
            <v>1922.39</v>
          </cell>
        </row>
        <row r="7199">
          <cell r="A7199" t="str">
            <v>20.028.002-0</v>
          </cell>
          <cell r="B7199" t="str">
            <v>CAIXA COLETORA PRISMATICA RETANGULAR, EM CONCR. ARMADO, MED.DE BASE (1,00 X 1,30)M E 1,80M DE ALT.</v>
          </cell>
          <cell r="C7199" t="str">
            <v>UN</v>
          </cell>
          <cell r="D7199">
            <v>2093.94</v>
          </cell>
        </row>
        <row r="7200">
          <cell r="A7200" t="str">
            <v>20.028.003-0</v>
          </cell>
          <cell r="B7200" t="str">
            <v>CAIXA COLETORA PRISMATICA RETANGULAR, EM CONCR. ARMADO, MED.DE BASE (1,00 X 1,30)M E 2,00M DE ALT.</v>
          </cell>
          <cell r="C7200" t="str">
            <v>UN</v>
          </cell>
          <cell r="D7200">
            <v>2334.59</v>
          </cell>
        </row>
        <row r="7201">
          <cell r="A7201" t="str">
            <v>20.028.004-0</v>
          </cell>
          <cell r="B7201" t="str">
            <v>CAIXA COLETORA PRISMATICA RETANGULAR, EM CONCR. ARMADO, MED.DE BASE (1,00 X 1,30)M E 2,20M DE ALT.</v>
          </cell>
          <cell r="C7201" t="str">
            <v>UN</v>
          </cell>
          <cell r="D7201">
            <v>2596.08</v>
          </cell>
        </row>
        <row r="7202">
          <cell r="A7202" t="str">
            <v>20.028.005-0</v>
          </cell>
          <cell r="B7202" t="str">
            <v>CAIXA COLETORA PRISMATICA RETANGULAR, EM CONCR. ARMADO, MED.DE BASE (1,00 X 1,30)M E 2,40M DE ALT.</v>
          </cell>
          <cell r="C7202" t="str">
            <v>UN</v>
          </cell>
          <cell r="D7202">
            <v>2876.58</v>
          </cell>
        </row>
        <row r="7203">
          <cell r="A7203" t="str">
            <v>20.028.006-0</v>
          </cell>
          <cell r="B7203" t="str">
            <v>CAIXA COLETORA PRISMATICA RETANGULAR, EM CONCR. ARMADO, MED.DE BASE (1,00 X 1,30)M E 2,60M DE ALT.</v>
          </cell>
          <cell r="C7203" t="str">
            <v>UN</v>
          </cell>
          <cell r="D7203">
            <v>3154.52</v>
          </cell>
        </row>
        <row r="7204">
          <cell r="A7204" t="str">
            <v>20.028.010-0</v>
          </cell>
          <cell r="B7204" t="str">
            <v>SAIDA D'AGUA P/DRENOS TRANSVERSAIS, EM CONCR. ARMADO, MED. EXT. (1,15X0,60)M DE BASE, PAREDE ALT.VARIAVEL (0,10 A 1,00)M</v>
          </cell>
          <cell r="C7204" t="str">
            <v>UN</v>
          </cell>
          <cell r="D7204">
            <v>344.53</v>
          </cell>
        </row>
        <row r="7205">
          <cell r="A7205" t="str">
            <v>20.028.014-0</v>
          </cell>
          <cell r="B7205" t="str">
            <v>DISSIPADOR DE ENERGIA TIPO, EM CONCR. ARMADO, MED. (1,70 X 1,15)M DE BASE E 0,50M DE ALT.</v>
          </cell>
          <cell r="C7205" t="str">
            <v>UN</v>
          </cell>
          <cell r="D7205">
            <v>611.1</v>
          </cell>
        </row>
        <row r="7206">
          <cell r="A7206" t="str">
            <v>20.028.015-0</v>
          </cell>
          <cell r="B7206" t="str">
            <v>DISSIPADOR DE ENERGIA TIPO, EM CONCR. ARMADO, MED. (1,90 X 1,15)M DE BASE E 0,50M DE ALT.</v>
          </cell>
          <cell r="C7206" t="str">
            <v>UN</v>
          </cell>
          <cell r="D7206">
            <v>656.13</v>
          </cell>
        </row>
        <row r="7207">
          <cell r="A7207" t="str">
            <v>20.028.016-0</v>
          </cell>
          <cell r="B7207" t="str">
            <v>DISSIPADOR DE ENERGIA TIPO, EM CONCR. ARMADO, MED. (2,10 X 1,15)M DE BASE E 0,50M DE ALT.</v>
          </cell>
          <cell r="C7207" t="str">
            <v>UN</v>
          </cell>
          <cell r="D7207">
            <v>706.71</v>
          </cell>
        </row>
        <row r="7208">
          <cell r="A7208" t="str">
            <v>20.028.020-0</v>
          </cell>
          <cell r="B7208" t="str">
            <v>TAMPA P/CX. COLETORA, EM CONCR. ARMADO (ESP. DE 6CM)</v>
          </cell>
          <cell r="C7208" t="str">
            <v>M2</v>
          </cell>
          <cell r="D7208">
            <v>62.96</v>
          </cell>
        </row>
        <row r="7209">
          <cell r="A7209" t="str">
            <v>20.028.999-0</v>
          </cell>
          <cell r="B7209" t="str">
            <v>FAMILIA 20,028CAIXA COLETORA PRISMATICA</v>
          </cell>
          <cell r="D7209">
            <v>2705</v>
          </cell>
        </row>
        <row r="7210">
          <cell r="A7210" t="str">
            <v>20.029.001-0</v>
          </cell>
          <cell r="B7210" t="str">
            <v>DISSIPADOR DE ENERGIA EM PEDRA ARGAMASSADA, MED. P/VOLUME DEPEDRA ARGAMASSADA</v>
          </cell>
          <cell r="C7210" t="str">
            <v>M3</v>
          </cell>
          <cell r="D7210">
            <v>205.34</v>
          </cell>
        </row>
        <row r="7211">
          <cell r="A7211" t="str">
            <v>20.029.999-0</v>
          </cell>
          <cell r="B7211" t="str">
            <v>FAMILIA 20,029DISSIPADOR ENERGIA</v>
          </cell>
          <cell r="D7211">
            <v>2656</v>
          </cell>
        </row>
        <row r="7212">
          <cell r="A7212" t="str">
            <v>20.030.001-0</v>
          </cell>
          <cell r="B7212" t="str">
            <v>DRENO PROFUNDO P/CORTE EM SOLO, MED. NAS BASES 0,60M E 0,70M, DIAM. DO TUBO 200MM</v>
          </cell>
          <cell r="C7212" t="str">
            <v>M</v>
          </cell>
          <cell r="D7212">
            <v>66.38</v>
          </cell>
        </row>
        <row r="7213">
          <cell r="A7213" t="str">
            <v>20.030.002-0</v>
          </cell>
          <cell r="B7213" t="str">
            <v>DRENO PROFUNDO P/CORTE EM SOLO, MED. NAS BASES O,65M E 0,75M, DIAM. DO TUBO 300MM</v>
          </cell>
          <cell r="C7213" t="str">
            <v>M</v>
          </cell>
          <cell r="D7213">
            <v>72.760000000000005</v>
          </cell>
        </row>
        <row r="7214">
          <cell r="A7214" t="str">
            <v>20.030.003-0</v>
          </cell>
          <cell r="B7214" t="str">
            <v>DRENO PROFUNDO P/CORTE EM SOLO, MED. NAS BASES 0,70M E 0,80M, DIAM. DO TUBO 400MM</v>
          </cell>
          <cell r="C7214" t="str">
            <v>M</v>
          </cell>
          <cell r="D7214">
            <v>86.33</v>
          </cell>
        </row>
        <row r="7215">
          <cell r="A7215" t="str">
            <v>20.030.999-0</v>
          </cell>
          <cell r="B7215" t="str">
            <v>FAMILIA 20,030DRENO PROFUNDO</v>
          </cell>
          <cell r="D7215">
            <v>2502</v>
          </cell>
        </row>
        <row r="7216">
          <cell r="A7216" t="str">
            <v>20.031.001-0</v>
          </cell>
          <cell r="B7216" t="str">
            <v>DRENO PROFUNDO P/CORTE EM SOLO, MED. NAS BASES 0,60M E 0,70M, DIAM. DO TUBO 200MM, EXCL. FORN. DO TUBO</v>
          </cell>
          <cell r="C7216" t="str">
            <v>M</v>
          </cell>
          <cell r="D7216">
            <v>54.78</v>
          </cell>
        </row>
        <row r="7217">
          <cell r="A7217" t="str">
            <v>20.031.002-0</v>
          </cell>
          <cell r="B7217" t="str">
            <v>DRENO PROFUNDO P/CORTE EM SOLO, MED. NAS BASES 0,65M E 0,75M, DIAM. DO TUBO 300MM, EXCL. FORN. DO TUBO</v>
          </cell>
          <cell r="C7217" t="str">
            <v>M</v>
          </cell>
          <cell r="D7217">
            <v>58.86</v>
          </cell>
        </row>
        <row r="7218">
          <cell r="A7218" t="str">
            <v>20.031.003-0</v>
          </cell>
          <cell r="B7218" t="str">
            <v>DRENO PROFUNDO P/CORTE EM SOLO, MED. NAS BASES 0,70M E 0,80M, DIAM. DO TUBO 400MM, EXCL. FORN. DO TUBO</v>
          </cell>
          <cell r="C7218" t="str">
            <v>M</v>
          </cell>
          <cell r="D7218">
            <v>62.58</v>
          </cell>
        </row>
        <row r="7219">
          <cell r="A7219" t="str">
            <v>20.031.999-0</v>
          </cell>
          <cell r="B7219" t="str">
            <v>FAMILIA 20,031DRENO S/FORNECIMENTO</v>
          </cell>
          <cell r="D7219">
            <v>2638</v>
          </cell>
        </row>
        <row r="7220">
          <cell r="A7220" t="str">
            <v>20.032.001-0</v>
          </cell>
          <cell r="B7220" t="str">
            <v>DRENO PROFUNDO P/CORTE EM ROCHA, MED. NAS BASES 0,30M E 0,40M, DIAM. DO TUBO 200MM</v>
          </cell>
          <cell r="C7220" t="str">
            <v>M</v>
          </cell>
          <cell r="D7220">
            <v>69.86</v>
          </cell>
        </row>
        <row r="7221">
          <cell r="A7221" t="str">
            <v>20.032.002-0</v>
          </cell>
          <cell r="B7221" t="str">
            <v>DRENO PROFUNDO P/CORTE EM ROCHA, MED. NAS BASES 0,40M E 0,50M, DIAM. DO TUBO 300MM</v>
          </cell>
          <cell r="C7221" t="str">
            <v>M</v>
          </cell>
          <cell r="D7221">
            <v>87.53</v>
          </cell>
        </row>
        <row r="7222">
          <cell r="A7222" t="str">
            <v>20.032.003-0</v>
          </cell>
          <cell r="B7222" t="str">
            <v>DRENO PROFUNDO P/CORTE DE ROCHA, MED. NAS BASES 0,50M E 0,60M, DIAM. DO TUBO 400MM</v>
          </cell>
          <cell r="C7222" t="str">
            <v>M</v>
          </cell>
          <cell r="D7222">
            <v>111.33</v>
          </cell>
        </row>
        <row r="7223">
          <cell r="A7223" t="str">
            <v>20.032.999-0</v>
          </cell>
          <cell r="B7223" t="str">
            <v>FAMILIA 20,032DRENO P/CORTE EM ROCHA 0,30X0,40X0,60M</v>
          </cell>
          <cell r="D7223">
            <v>2257</v>
          </cell>
        </row>
        <row r="7224">
          <cell r="A7224" t="str">
            <v>20.033.001-0</v>
          </cell>
          <cell r="B7224" t="str">
            <v>DRENO PROFUNDO P/CORTE EM ROCHA, MED. NAS BASES 0,30M E 0,40M, DIAM. DO TUBO 200MM, EXCL. FORN. DO TUBO</v>
          </cell>
          <cell r="C7224" t="str">
            <v>M</v>
          </cell>
          <cell r="D7224">
            <v>58.26</v>
          </cell>
        </row>
        <row r="7225">
          <cell r="A7225" t="str">
            <v>20.033.002-0</v>
          </cell>
          <cell r="B7225" t="str">
            <v>DRENO PROFUNDO P/CORTE EM ROCHA, MED. NAS BASES 0,40M E 0,50M, DIAM. DO TUBO 300MM, EXCL. FORN. DO TUBO</v>
          </cell>
          <cell r="C7225" t="str">
            <v>M</v>
          </cell>
          <cell r="D7225">
            <v>73.63</v>
          </cell>
        </row>
        <row r="7226">
          <cell r="A7226" t="str">
            <v>20.033.003-0</v>
          </cell>
          <cell r="B7226" t="str">
            <v>DRENO PROFUNDO P/CORTE EM ROCHA, MED. NAS BASES 0,50M E 0,60M, DIAM. DO TUBO 400MM, EXCL. FORN. DO TUBO</v>
          </cell>
          <cell r="C7226" t="str">
            <v>M</v>
          </cell>
          <cell r="D7226">
            <v>87.58</v>
          </cell>
        </row>
        <row r="7227">
          <cell r="A7227" t="str">
            <v>20.033.999-0</v>
          </cell>
          <cell r="B7227" t="str">
            <v>FAMILIA 20,033IDEM 20.032 EXCL TUBO</v>
          </cell>
          <cell r="D7227">
            <v>2295</v>
          </cell>
        </row>
        <row r="7228">
          <cell r="A7228" t="str">
            <v>20.034.001-0</v>
          </cell>
          <cell r="B7228" t="str">
            <v>DRENO PROFUNDO P/CORTE EM SOLO, MED. NAS BASES 0,60M E 0,70M, DIAM. DO TUBO 200MM, C/MANTA GEOTEXTIL</v>
          </cell>
          <cell r="C7228" t="str">
            <v>M</v>
          </cell>
          <cell r="D7228">
            <v>94.88</v>
          </cell>
        </row>
        <row r="7229">
          <cell r="A7229" t="str">
            <v>20.034.002-0</v>
          </cell>
          <cell r="B7229" t="str">
            <v>DRENO PROFUNDO P/CORTE EM SOLO, MED. NAS BASES 0,65M E 0,75M, DIAM. DO TUBO 300MM, C/MANTA GEOTEXTIL</v>
          </cell>
          <cell r="C7229" t="str">
            <v>M</v>
          </cell>
          <cell r="D7229">
            <v>102.64</v>
          </cell>
        </row>
        <row r="7230">
          <cell r="A7230" t="str">
            <v>20.034.003-0</v>
          </cell>
          <cell r="B7230" t="str">
            <v>DRENO PROFUNDO P/CORTE EM SOLO, MED. NAS BASES 0,70M E 0,80M, DIAM. DO TUBO 400MM, C/MANTA GEOTEXTIL</v>
          </cell>
          <cell r="C7230" t="str">
            <v>M</v>
          </cell>
          <cell r="D7230">
            <v>118.61</v>
          </cell>
        </row>
        <row r="7231">
          <cell r="A7231" t="str">
            <v>20.034.999-0</v>
          </cell>
          <cell r="B7231" t="str">
            <v>FAMILIA 20,034IDEM 20.030,00 BIDIM</v>
          </cell>
          <cell r="D7231">
            <v>1718</v>
          </cell>
        </row>
        <row r="7232">
          <cell r="A7232" t="str">
            <v>20.035.001-0</v>
          </cell>
          <cell r="B7232" t="str">
            <v>DRENO PROFUNDO P/CORTE EM SOLO, MED. NAS BASES 0,60M E 0,70M, DIAM. DO TUBO 200MM, C/MANTA GEOTEXTIL, EXCL. FORN.DO TUBO</v>
          </cell>
          <cell r="C7232" t="str">
            <v>M</v>
          </cell>
          <cell r="D7232">
            <v>83.28</v>
          </cell>
        </row>
        <row r="7233">
          <cell r="A7233" t="str">
            <v>20.035.002-0</v>
          </cell>
          <cell r="B7233" t="str">
            <v>DRENO PROFUNDO P/CORTE EM SOLO, MED. NAS BASES 0,65M E 0,75M, DIAM. DO TUBO 300MM, C/MANTA GEOTEXTIL, EXCL. FORN.DO TUBO</v>
          </cell>
          <cell r="C7233" t="str">
            <v>M</v>
          </cell>
          <cell r="D7233">
            <v>88.74</v>
          </cell>
        </row>
        <row r="7234">
          <cell r="A7234" t="str">
            <v>20.035.003-0</v>
          </cell>
          <cell r="B7234" t="str">
            <v>DRENO PROFUNDO P/CORTE EM SOLO, MED. NAS BASES 0,70M E 0,80M, DIAM. DO TUBO 400MM, C/MANTA GEOTEXTIL, EXCL. FORN.DO TUBO</v>
          </cell>
          <cell r="C7234" t="str">
            <v>M</v>
          </cell>
          <cell r="D7234">
            <v>94.86</v>
          </cell>
        </row>
        <row r="7235">
          <cell r="A7235" t="str">
            <v>20.035.999-0</v>
          </cell>
          <cell r="B7235" t="str">
            <v>FAMILIA 20,035IDEM 20.031,00 COM BIDIM</v>
          </cell>
          <cell r="D7235">
            <v>1672</v>
          </cell>
        </row>
        <row r="7236">
          <cell r="A7236" t="str">
            <v>20.036.001-0</v>
          </cell>
          <cell r="B7236" t="str">
            <v>DRENO PROFUNDO P/CORTE EM ROCHA, MED. NAS BASES 0,30M E 0,40M, DIAM. DO TUBO 200MM, C/MANTA GEOTEXTIL, EXCL.FORN.DO TUBO</v>
          </cell>
          <cell r="C7236" t="str">
            <v>M</v>
          </cell>
          <cell r="D7236">
            <v>84.57</v>
          </cell>
        </row>
        <row r="7237">
          <cell r="A7237" t="str">
            <v>20.036.002-0</v>
          </cell>
          <cell r="B7237" t="str">
            <v>DRENO PROFUNDO P/CORTE EM ROCHA, MED. NAS BASES 0,40M E 0,50M, DIAM. DO TUBO 300MM, C/MANTA GEOTEXTIL, EXCL.FORN.DO TUBO</v>
          </cell>
          <cell r="C7237" t="str">
            <v>M</v>
          </cell>
          <cell r="D7237">
            <v>103.92</v>
          </cell>
        </row>
        <row r="7238">
          <cell r="A7238" t="str">
            <v>20.036.003-0</v>
          </cell>
          <cell r="B7238" t="str">
            <v>DRENO PROFUNDO P/CORTE EM ROCHA, MED. NAS BASES 0,50M E 0,60M, DIAM. DO TUBO 400MM, C/MANTA GEOTEXTIL, EXCL.FORN.DO TUBO</v>
          </cell>
          <cell r="C7238" t="str">
            <v>M</v>
          </cell>
          <cell r="D7238">
            <v>129.25</v>
          </cell>
        </row>
        <row r="7239">
          <cell r="A7239" t="str">
            <v>20.036.999-0</v>
          </cell>
          <cell r="B7239" t="str">
            <v>FAMILIA 20,036IDEM 20.032,00 COM BIDIM</v>
          </cell>
          <cell r="D7239">
            <v>1842</v>
          </cell>
        </row>
        <row r="7240">
          <cell r="A7240" t="str">
            <v>20.037.001-0</v>
          </cell>
          <cell r="B7240" t="str">
            <v>DRENO PROFUNDO P/CORTE EM ROCHA, MED. NAS BASES 0,30M E 0,40M, DIAM. DO TUBO 200MM, C/MANTA GEOTEXTIL, EXCL.FORN.DO TUBO</v>
          </cell>
          <cell r="C7240" t="str">
            <v>M</v>
          </cell>
          <cell r="D7240">
            <v>73.11</v>
          </cell>
        </row>
        <row r="7241">
          <cell r="A7241" t="str">
            <v>20.037.002-0</v>
          </cell>
          <cell r="B7241" t="str">
            <v>DRENO PROFUNDO P/CORTE EM ROCHA, MED. NAS BASES 0,40M E 0,50M, DIAM. DO TUBO 300MM, C/MANTA GEOTEXTIL, EXCL.FORN.DO TUBO</v>
          </cell>
          <cell r="C7241" t="str">
            <v>M</v>
          </cell>
          <cell r="D7241">
            <v>89.85</v>
          </cell>
        </row>
        <row r="7242">
          <cell r="A7242" t="str">
            <v>20.037.003-0</v>
          </cell>
          <cell r="B7242" t="str">
            <v>DRENO PROFUNDO P/CORTE EM ROCHA, MED. NAS BASES 0,50M E 0,60M, DIAM. DO TUBO 400MM, C/MANTA GEOTEXTIL, EXCL.FORN.DO TUBO</v>
          </cell>
          <cell r="C7242" t="str">
            <v>M</v>
          </cell>
          <cell r="D7242">
            <v>105.5</v>
          </cell>
        </row>
        <row r="7243">
          <cell r="A7243" t="str">
            <v>20.037.999-0</v>
          </cell>
          <cell r="B7243" t="str">
            <v>FAMILIA 20,037IDEM 20.033,00 COM BIDIM</v>
          </cell>
          <cell r="D7243">
            <v>1805</v>
          </cell>
        </row>
        <row r="7244">
          <cell r="A7244" t="str">
            <v>20.040.002-0</v>
          </cell>
          <cell r="B7244" t="str">
            <v>DEFENSA MET., MOD. SEMI-MALEAVEL SIMPLES GALV., COMPR. DO CONJ. DE 4,00M, EXCL. A DEFENSA</v>
          </cell>
          <cell r="C7244" t="str">
            <v>M</v>
          </cell>
          <cell r="D7244">
            <v>9.4700000000000006</v>
          </cell>
        </row>
        <row r="7245">
          <cell r="A7245" t="str">
            <v>20.040.003-0</v>
          </cell>
          <cell r="B7245" t="str">
            <v>DEFENSA MET., MOD. SEMI-MALEAVEL DUPLA GALV., COMPR. DO CONJ. DE 4,00M, EXCL. A DEFENSA</v>
          </cell>
          <cell r="C7245" t="str">
            <v>M</v>
          </cell>
          <cell r="D7245">
            <v>13.93</v>
          </cell>
        </row>
        <row r="7246">
          <cell r="A7246" t="str">
            <v>20.040.005-0</v>
          </cell>
          <cell r="B7246" t="str">
            <v>DEFENSA MET., MOD. MALEAVEL SIMPLES GALV., COMPR. DO CONJ. DE 4,00M, EXCL. A DEFENSA</v>
          </cell>
          <cell r="C7246" t="str">
            <v>M</v>
          </cell>
          <cell r="D7246">
            <v>11.35</v>
          </cell>
        </row>
        <row r="7247">
          <cell r="A7247" t="str">
            <v>20.040.008-0</v>
          </cell>
          <cell r="B7247" t="str">
            <v>DEFENSA MET., MOD. MALEAVEL DUPLA GALV., COMPR. DO CONJ. DE4,00M, EXCL. A DEFENSA</v>
          </cell>
          <cell r="C7247" t="str">
            <v>M</v>
          </cell>
          <cell r="D7247">
            <v>18.93</v>
          </cell>
        </row>
        <row r="7248">
          <cell r="A7248" t="str">
            <v>20.040.999-0</v>
          </cell>
          <cell r="B7248" t="str">
            <v>INDICE DA FAMILIA</v>
          </cell>
          <cell r="D7248">
            <v>2185</v>
          </cell>
        </row>
        <row r="7249">
          <cell r="A7249" t="str">
            <v>20.041.002-0</v>
          </cell>
          <cell r="B7249" t="str">
            <v>DEFENSA MET., MOD. SEMI-MALEAVEL SIMPLES GALV.</v>
          </cell>
          <cell r="C7249" t="str">
            <v>M</v>
          </cell>
          <cell r="D7249">
            <v>159</v>
          </cell>
        </row>
        <row r="7250">
          <cell r="A7250" t="str">
            <v>20.041.003-0</v>
          </cell>
          <cell r="B7250" t="str">
            <v>DEFENSA MET., MOD. SEMI-MALEAVEL DUPLA GALV.</v>
          </cell>
          <cell r="C7250" t="str">
            <v>M</v>
          </cell>
          <cell r="D7250">
            <v>273</v>
          </cell>
        </row>
        <row r="7251">
          <cell r="A7251" t="str">
            <v>20.041.005-0</v>
          </cell>
          <cell r="B7251" t="str">
            <v>DEFENSA MET., MOD. MALEAVEL SIMPLES GALV.</v>
          </cell>
          <cell r="C7251" t="str">
            <v>M</v>
          </cell>
          <cell r="D7251">
            <v>231</v>
          </cell>
        </row>
        <row r="7252">
          <cell r="A7252" t="str">
            <v>20.041.008-0</v>
          </cell>
          <cell r="B7252" t="str">
            <v>DEFENSA MET., MOD. MALEAVEL DUPLA GALV.</v>
          </cell>
          <cell r="C7252" t="str">
            <v>M</v>
          </cell>
          <cell r="D7252">
            <v>288</v>
          </cell>
        </row>
        <row r="7253">
          <cell r="A7253" t="str">
            <v>20.041.999-0</v>
          </cell>
          <cell r="B7253" t="str">
            <v>INDICE DA FAMILIA</v>
          </cell>
          <cell r="D7253">
            <v>3053</v>
          </cell>
        </row>
        <row r="7254">
          <cell r="A7254" t="str">
            <v>20.067.019-0</v>
          </cell>
          <cell r="B7254" t="str">
            <v>BOCA P/BUEIRO SIMPLES, TUBULAR, DE CONCR., DIAM. DE 0,40M, EM CONCR. CICLOPICO</v>
          </cell>
          <cell r="C7254" t="str">
            <v>UN</v>
          </cell>
          <cell r="D7254">
            <v>175.9</v>
          </cell>
        </row>
        <row r="7255">
          <cell r="A7255" t="str">
            <v>20.067.020-0</v>
          </cell>
          <cell r="B7255" t="str">
            <v>BOCA P/BUEIRO SIMPLES, TUBULAR, DE CONCR., DIAM. DE 0,60M, EM CONCR. CICLOPICO</v>
          </cell>
          <cell r="C7255" t="str">
            <v>UN</v>
          </cell>
          <cell r="D7255">
            <v>293.39</v>
          </cell>
        </row>
        <row r="7256">
          <cell r="A7256" t="str">
            <v>20.067.021-0</v>
          </cell>
          <cell r="B7256" t="str">
            <v>BOCA P/BUEIRO SIMPLES, TUBULAR, DE CONCR., DIAM. DE 0,80M, EM CONCR. CICLOPICO</v>
          </cell>
          <cell r="C7256" t="str">
            <v>UN</v>
          </cell>
          <cell r="D7256">
            <v>445.77</v>
          </cell>
        </row>
        <row r="7257">
          <cell r="A7257" t="str">
            <v>20.067.022-0</v>
          </cell>
          <cell r="B7257" t="str">
            <v>BOCA P/BUEIRO SIMPLES, TUBULAR, DE CONCR., DIAM. DE 1,00M, EM CONCR. CICLOPICO</v>
          </cell>
          <cell r="C7257" t="str">
            <v>UN</v>
          </cell>
          <cell r="D7257">
            <v>635.87</v>
          </cell>
        </row>
        <row r="7258">
          <cell r="A7258" t="str">
            <v>20.067.023-0</v>
          </cell>
          <cell r="B7258" t="str">
            <v>BOCA P/BUEIRO SIMPLES, TUBULAR, DE CONCR., DIAM. DE 1,20M, EM CONCR. CICLOPICO</v>
          </cell>
          <cell r="C7258" t="str">
            <v>UN</v>
          </cell>
          <cell r="D7258">
            <v>865.92</v>
          </cell>
        </row>
        <row r="7259">
          <cell r="A7259" t="str">
            <v>20.067.026-0</v>
          </cell>
          <cell r="B7259" t="str">
            <v>BOCA P/BUEIRO DUPLO, TUBULAR, DE CONCR., DIAM. DE 0,40M, EMCONCR. CICLOPICO</v>
          </cell>
          <cell r="C7259" t="str">
            <v>UN</v>
          </cell>
          <cell r="D7259">
            <v>251.28</v>
          </cell>
        </row>
        <row r="7260">
          <cell r="A7260" t="str">
            <v>20.067.027-0</v>
          </cell>
          <cell r="B7260" t="str">
            <v>BOCA P/BUEIRO DUPLO, TUBULAR, DE CONCR., DIAM. DE 0,60M, EMCONCR. CICLOPICO</v>
          </cell>
          <cell r="C7260" t="str">
            <v>UN</v>
          </cell>
          <cell r="D7260">
            <v>420.96</v>
          </cell>
        </row>
        <row r="7261">
          <cell r="A7261" t="str">
            <v>20.067.028-0</v>
          </cell>
          <cell r="B7261" t="str">
            <v>BOCA P/BUEIRO DUPLO, TUBULAR, DE CONCR., DIAM. DE 0,80M, EMCONCR. CICLOPICO</v>
          </cell>
          <cell r="C7261" t="str">
            <v>UN</v>
          </cell>
          <cell r="D7261">
            <v>639.86</v>
          </cell>
        </row>
        <row r="7262">
          <cell r="A7262" t="str">
            <v>20.067.029-0</v>
          </cell>
          <cell r="B7262" t="str">
            <v>BOCA P/BUEIRO DUPLO, TUBULAR, DE CONCR., DIAM. DE 1,00M, EMCONCR. CICLOPICO</v>
          </cell>
          <cell r="C7262" t="str">
            <v>UN</v>
          </cell>
          <cell r="D7262">
            <v>910.96</v>
          </cell>
        </row>
        <row r="7263">
          <cell r="A7263" t="str">
            <v>20.067.030-0</v>
          </cell>
          <cell r="B7263" t="str">
            <v>BOCA P/BUEIRO DUPLO, TUBULAR, DE CONCR., DIAM. DE 1,20M, EMCONCR. CICLOPICO</v>
          </cell>
          <cell r="C7263" t="str">
            <v>UN</v>
          </cell>
          <cell r="D7263">
            <v>1237.42</v>
          </cell>
        </row>
        <row r="7264">
          <cell r="A7264" t="str">
            <v>20.067.033-0</v>
          </cell>
          <cell r="B7264" t="str">
            <v>BOCA P/BUEIRO TRIPLO, TUBULAR, DE CONCR., DIAM. DE 0,40M, EMCONCR. CICLOPICO</v>
          </cell>
          <cell r="C7264" t="str">
            <v>UN</v>
          </cell>
          <cell r="D7264">
            <v>326.51</v>
          </cell>
        </row>
        <row r="7265">
          <cell r="A7265" t="str">
            <v>20.067.034-0</v>
          </cell>
          <cell r="B7265" t="str">
            <v>BOCA P/BUEIRO TRIPLO, TUBULAR, DE CONCR., DIAM. DE 0,60M, EMCONCR. CICLOPICO</v>
          </cell>
          <cell r="C7265" t="str">
            <v>UN</v>
          </cell>
          <cell r="D7265">
            <v>548.38</v>
          </cell>
        </row>
        <row r="7266">
          <cell r="A7266" t="str">
            <v>20.067.035-0</v>
          </cell>
          <cell r="B7266" t="str">
            <v>BOCA P/BUEIRO TRIPLO, TUBULAR, DE CONCR., DIAM. DE 0,80M, EMCONCR. CICLOPICO</v>
          </cell>
          <cell r="C7266" t="str">
            <v>UN</v>
          </cell>
          <cell r="D7266">
            <v>833.79</v>
          </cell>
        </row>
        <row r="7267">
          <cell r="A7267" t="str">
            <v>20.067.036-0</v>
          </cell>
          <cell r="B7267" t="str">
            <v>BOCA P/BUEIRO TRIPLO, TUBULAR, DE CONCR., DIAM. DE 1,00M, EMCONCR. CICLOPICO</v>
          </cell>
          <cell r="C7267" t="str">
            <v>UN</v>
          </cell>
          <cell r="D7267">
            <v>1186.2</v>
          </cell>
        </row>
        <row r="7268">
          <cell r="A7268" t="str">
            <v>20.067.037-0</v>
          </cell>
          <cell r="B7268" t="str">
            <v>BOCA P/BUEIRO TRIPLO, TUBULAR, DE CONCR., DIAM. DE 1,20M, EMCONCR. CICLOPICO</v>
          </cell>
          <cell r="C7268" t="str">
            <v>UN</v>
          </cell>
          <cell r="D7268">
            <v>1608.93</v>
          </cell>
        </row>
        <row r="7269">
          <cell r="A7269" t="str">
            <v>20.067.038-0</v>
          </cell>
          <cell r="B7269" t="str">
            <v>BOCA P/BUEIRO SIMPLES, MULTI-PLATE, CIRCULAR, C/DIAM. DE 1,90M, EM CONCR. ARMADO 15MPA</v>
          </cell>
          <cell r="C7269" t="str">
            <v>UN</v>
          </cell>
          <cell r="D7269">
            <v>2300.12</v>
          </cell>
        </row>
        <row r="7270">
          <cell r="A7270" t="str">
            <v>20.067.039-0</v>
          </cell>
          <cell r="B7270" t="str">
            <v>BOCA P/BUEIRO DUPLO, MULTI-PLATE, CIRCULAR, C/DIAM. DE 1,90M, EM CONCR. ARMADO 15MPA</v>
          </cell>
          <cell r="C7270" t="str">
            <v>UN</v>
          </cell>
          <cell r="D7270">
            <v>4403.79</v>
          </cell>
        </row>
        <row r="7271">
          <cell r="A7271" t="str">
            <v>20.067.040-0</v>
          </cell>
          <cell r="B7271" t="str">
            <v>BOCA P/BUEIRO TRIPLO, MULTI-PLATE, CIRCULAR, C/DIAM. DE 1,90M, EM CONCR. ARMADO 15MPA</v>
          </cell>
          <cell r="C7271" t="str">
            <v>UN</v>
          </cell>
          <cell r="D7271">
            <v>6797.79</v>
          </cell>
        </row>
        <row r="7272">
          <cell r="A7272" t="str">
            <v>20.067.041-0</v>
          </cell>
          <cell r="B7272" t="str">
            <v>BOCA P/BUEIRO SIMPLES, MULTI-PLATE, CIRCULAR, C/DIAM. DE 2,30M, EM CONCR. ARMADO 15MPA</v>
          </cell>
          <cell r="C7272" t="str">
            <v>UN</v>
          </cell>
          <cell r="D7272">
            <v>2991.24</v>
          </cell>
        </row>
        <row r="7273">
          <cell r="A7273" t="str">
            <v>20.067.042-0</v>
          </cell>
          <cell r="B7273" t="str">
            <v>BOCA P/BUEIRO DUPLO, MULTI-PLATE, CIRCULAR, C/DIAM. DE 2,30M, EM CONCR. ARMADO 15MPA</v>
          </cell>
          <cell r="C7273" t="str">
            <v>UN</v>
          </cell>
          <cell r="D7273">
            <v>5799.51</v>
          </cell>
        </row>
        <row r="7274">
          <cell r="A7274" t="str">
            <v>20.067.043-0</v>
          </cell>
          <cell r="B7274" t="str">
            <v>BOCA P/BUEIRO TRIPLO, MULTI-PLATE, CIRCULAR, C/DIAM. DE 2,30M, EM CONCR. ARMADO 15MPA</v>
          </cell>
          <cell r="C7274" t="str">
            <v>UN</v>
          </cell>
          <cell r="D7274">
            <v>8777.5300000000007</v>
          </cell>
        </row>
        <row r="7275">
          <cell r="A7275" t="str">
            <v>20.067.044-0</v>
          </cell>
          <cell r="B7275" t="str">
            <v>BOCA P/BUEIRO SIMPLES, MULTI-PLATE, CIRCULAR, C/DIAM. DE 2,65M, EM CONCR. ARMADO 15MPA</v>
          </cell>
          <cell r="C7275" t="str">
            <v>UN</v>
          </cell>
          <cell r="D7275">
            <v>4247.1499999999996</v>
          </cell>
        </row>
        <row r="7276">
          <cell r="A7276" t="str">
            <v>20.067.045-0</v>
          </cell>
          <cell r="B7276" t="str">
            <v>BOCA P/BUEIRO DUPLO, MULTI-PLATE, CIRCULAR, C/DIAM. DE 2,65M, EM CONCR. ARMADO 15MPA</v>
          </cell>
          <cell r="C7276" t="str">
            <v>UN</v>
          </cell>
          <cell r="D7276">
            <v>6666.56</v>
          </cell>
        </row>
        <row r="7277">
          <cell r="A7277" t="str">
            <v>20.067.046-0</v>
          </cell>
          <cell r="B7277" t="str">
            <v>BOCA P/BUEIRO TRIPLO, MULTI-PLATE, CIRCULAR, C/DIAM. DE 2,65M, EM CONCR. ARMADO 15MPA</v>
          </cell>
          <cell r="C7277" t="str">
            <v>UN</v>
          </cell>
          <cell r="D7277">
            <v>12341.49</v>
          </cell>
        </row>
        <row r="7278">
          <cell r="A7278" t="str">
            <v>20.067.047-0</v>
          </cell>
          <cell r="B7278" t="str">
            <v>BOCA P/BUEIRO SIMPLES, MULTI-PLATE, CIRCULAR, C/DIAM. DE 3,05M, EM CONCR. ARMADO 15MPA</v>
          </cell>
          <cell r="C7278" t="str">
            <v>UN</v>
          </cell>
          <cell r="D7278">
            <v>5470.67</v>
          </cell>
        </row>
        <row r="7279">
          <cell r="A7279" t="str">
            <v>20.067.048-0</v>
          </cell>
          <cell r="B7279" t="str">
            <v>BOCA P/BUEIRO DUPLO, MULTI-PLATE, CIRCULAR, C/DIAM. DE 3,05M, EM CONCR. ARMADO 15MPA</v>
          </cell>
          <cell r="C7279" t="str">
            <v>UN</v>
          </cell>
          <cell r="D7279">
            <v>7527.21</v>
          </cell>
        </row>
        <row r="7280">
          <cell r="A7280" t="str">
            <v>20.067.049-0</v>
          </cell>
          <cell r="B7280" t="str">
            <v>BOCA P/BUEIRO TRIPLO, MULTI-PLATE, CIRCULAR, C/DIAM. DE 3,05M, EM CONCR. ARMADO 15MPA</v>
          </cell>
          <cell r="C7280" t="str">
            <v>UN</v>
          </cell>
          <cell r="D7280">
            <v>14905.5</v>
          </cell>
        </row>
        <row r="7281">
          <cell r="A7281" t="str">
            <v>20.067.050-0</v>
          </cell>
          <cell r="B7281" t="str">
            <v>BOCA P/BUEIRO SIMPLES, MULTI-PLATE, LENTICULAR, C/ 1,85M DEVAO E 1,40M DE ALT., EM CONCR. ARMADO 15MPa</v>
          </cell>
          <cell r="C7281" t="str">
            <v>UN</v>
          </cell>
          <cell r="D7281">
            <v>1610.76</v>
          </cell>
        </row>
        <row r="7282">
          <cell r="A7282" t="str">
            <v>20.067.051-0</v>
          </cell>
          <cell r="B7282" t="str">
            <v>BOCA P/BUEIRO DUPLO, MULTI-PLATE, LENTICULAR, C/ 1,85M DE VAO E 1,40M DE ALT., EM CONCR. ARMADO 15MPA</v>
          </cell>
          <cell r="C7282" t="str">
            <v>UN</v>
          </cell>
          <cell r="D7282">
            <v>3891.51</v>
          </cell>
        </row>
        <row r="7283">
          <cell r="A7283" t="str">
            <v>20.067.052-0</v>
          </cell>
          <cell r="B7283" t="str">
            <v>BOCA P/BUEIRO TRIPLO, MULTI-PLATE, LENTICULAR, C/ 1,85M DE VAO E 1,40M DE ALT., EM CONCR. ARMADO 15MPA</v>
          </cell>
          <cell r="C7283" t="str">
            <v>UN</v>
          </cell>
          <cell r="D7283">
            <v>6289.54</v>
          </cell>
        </row>
        <row r="7284">
          <cell r="A7284" t="str">
            <v>20.067.053-0</v>
          </cell>
          <cell r="B7284" t="str">
            <v>BOCA P/BUEIRO SIMPLES, MULTI-PLATE, LENTICULAR, C/ 2,20M DEVAO E 1,70M DE ALT., EM CONCR. ARMADO 15MPa</v>
          </cell>
          <cell r="C7284" t="str">
            <v>UN</v>
          </cell>
          <cell r="D7284">
            <v>2386.65</v>
          </cell>
        </row>
        <row r="7285">
          <cell r="A7285" t="str">
            <v>20.067.054-0</v>
          </cell>
          <cell r="B7285" t="str">
            <v>BOCA P/BUEIRO DUPLO, MULTI-PLATE, LENTICULAR, C/ 2,20M DE VAO E 1,70M DE ALT., EM CONCR. ARMADO 15MPA</v>
          </cell>
          <cell r="C7285" t="str">
            <v>UN</v>
          </cell>
          <cell r="D7285">
            <v>4941.67</v>
          </cell>
        </row>
        <row r="7286">
          <cell r="A7286" t="str">
            <v>20.067.055-0</v>
          </cell>
          <cell r="B7286" t="str">
            <v>BOCA P/BUEIRO TRIPLO, MULTI-PLATE, LENTICULAR, C/ 2,20M DE VAO E 1,70M DE ALT., EM CONCR. ARMADO 15MPA</v>
          </cell>
          <cell r="C7286" t="str">
            <v>UN</v>
          </cell>
          <cell r="D7286">
            <v>7578.93</v>
          </cell>
        </row>
        <row r="7287">
          <cell r="A7287" t="str">
            <v>20.067.056-0</v>
          </cell>
          <cell r="B7287" t="str">
            <v>BOCA P/BUEIRO SIMPLES, MULTI-PLATE, LENTICULAR, C/ 2,85M DEVAO E 1,85M DE ALT., EM CONCR. ARMADO 15MPa</v>
          </cell>
          <cell r="C7287" t="str">
            <v>UN</v>
          </cell>
          <cell r="D7287">
            <v>3069.31</v>
          </cell>
        </row>
        <row r="7288">
          <cell r="A7288" t="str">
            <v>20.067.057-0</v>
          </cell>
          <cell r="B7288" t="str">
            <v>BOCA P/BUEIRO DUPLO, MULTI-PLATE, LENTICULAR, C/ 2,85M DE VAO E 1,85M DE ALT., EM CONCR. ARMADO 15MPA</v>
          </cell>
          <cell r="C7288" t="str">
            <v>UN</v>
          </cell>
          <cell r="D7288">
            <v>6037.55</v>
          </cell>
        </row>
        <row r="7289">
          <cell r="A7289" t="str">
            <v>20.067.058-0</v>
          </cell>
          <cell r="B7289" t="str">
            <v>BOCA P/BUEIRO TRIPLO, MULTI-PLATE, LENTICULAR, C/ 2,85M DE VAO E 1,85M DE ALT., EM CONCR. ARMADO 15MPA</v>
          </cell>
          <cell r="C7289" t="str">
            <v>UN</v>
          </cell>
          <cell r="D7289">
            <v>9631.4500000000007</v>
          </cell>
        </row>
        <row r="7290">
          <cell r="A7290" t="str">
            <v>20.067.999-0</v>
          </cell>
          <cell r="B7290" t="str">
            <v>FAMILIA 20,067BOCA P/BUEIRO</v>
          </cell>
          <cell r="D7290">
            <v>2562</v>
          </cell>
        </row>
        <row r="7291">
          <cell r="A7291" t="str">
            <v>20.070.001-0</v>
          </cell>
          <cell r="B7291" t="str">
            <v>BUEIRO SIMPLES, TUBULAR, DIAM. DE 0,40M, C/ALT. DE REATERRODE 0,80M</v>
          </cell>
          <cell r="C7291" t="str">
            <v>M</v>
          </cell>
          <cell r="D7291">
            <v>107.44</v>
          </cell>
        </row>
        <row r="7292">
          <cell r="A7292" t="str">
            <v>20.070.002-0</v>
          </cell>
          <cell r="B7292" t="str">
            <v>BUEIRO SIMPLES, TUBULAR, DIAM. DE 0,40M, C/ALT. DE REATERRODE 1,50M</v>
          </cell>
          <cell r="C7292" t="str">
            <v>M</v>
          </cell>
          <cell r="D7292">
            <v>144.37</v>
          </cell>
        </row>
        <row r="7293">
          <cell r="A7293" t="str">
            <v>20.070.003-0</v>
          </cell>
          <cell r="B7293" t="str">
            <v>BUEIRO SIMPLES, TUBULAR, DIAM. DE 0,40M, C/ALT. DE REATERRODE 3,00M</v>
          </cell>
          <cell r="C7293" t="str">
            <v>M</v>
          </cell>
          <cell r="D7293">
            <v>277.17</v>
          </cell>
        </row>
        <row r="7294">
          <cell r="A7294" t="str">
            <v>20.070.004-0</v>
          </cell>
          <cell r="B7294" t="str">
            <v>BUEIRO SIMPLES, TUBULAR, DIAM. DE 0,40M, C/ALT. DE REATERRODE 4,00M</v>
          </cell>
          <cell r="C7294" t="str">
            <v>M</v>
          </cell>
          <cell r="D7294">
            <v>397.12</v>
          </cell>
        </row>
        <row r="7295">
          <cell r="A7295" t="str">
            <v>20.070.008-0</v>
          </cell>
          <cell r="B7295" t="str">
            <v>BUEIRO DUPLO, TUBULAR, DIAM. DE 0,40M, C/ALT. DE REATERRO DE0,80M</v>
          </cell>
          <cell r="C7295" t="str">
            <v>M</v>
          </cell>
          <cell r="D7295">
            <v>180.71</v>
          </cell>
        </row>
        <row r="7296">
          <cell r="A7296" t="str">
            <v>20.070.009-0</v>
          </cell>
          <cell r="B7296" t="str">
            <v>BUEIRO DUPLO, TUBULAR, DIAM. DE 0,40M, C/ALT. DE REATERRO DE1,50M</v>
          </cell>
          <cell r="C7296" t="str">
            <v>M</v>
          </cell>
          <cell r="D7296">
            <v>227.37</v>
          </cell>
        </row>
        <row r="7297">
          <cell r="A7297" t="str">
            <v>20.070.010-0</v>
          </cell>
          <cell r="B7297" t="str">
            <v>BUEIRO DUPLO, TUBULAR, DIAM. DE 0,40M, C/ALT. DE REATERRO DE3,00M</v>
          </cell>
          <cell r="C7297" t="str">
            <v>M</v>
          </cell>
          <cell r="D7297">
            <v>372.27</v>
          </cell>
        </row>
        <row r="7298">
          <cell r="A7298" t="str">
            <v>20.070.011-0</v>
          </cell>
          <cell r="B7298" t="str">
            <v>BUEIRO DUPLO, TUBULAR, DIAM. DE 0,40M, C/ALT. DE REATERRO DE4,00M</v>
          </cell>
          <cell r="C7298" t="str">
            <v>M</v>
          </cell>
          <cell r="D7298">
            <v>502.13</v>
          </cell>
        </row>
        <row r="7299">
          <cell r="A7299" t="str">
            <v>20.070.015-0</v>
          </cell>
          <cell r="B7299" t="str">
            <v>BUEIRO TRIPLO, TUBULAR, DIAM. DE 0,40M, C/ALT. DE REATERRO DE 0,80M</v>
          </cell>
          <cell r="C7299" t="str">
            <v>M</v>
          </cell>
          <cell r="D7299">
            <v>259.01</v>
          </cell>
        </row>
        <row r="7300">
          <cell r="A7300" t="str">
            <v>20.070.016-0</v>
          </cell>
          <cell r="B7300" t="str">
            <v>BUEIRO TRIPLO, TUBULAR, DIAM. DE 0,40M, C/ALT. DE REATERRO DE 1,50M</v>
          </cell>
          <cell r="C7300" t="str">
            <v>M</v>
          </cell>
          <cell r="D7300">
            <v>313.73</v>
          </cell>
        </row>
        <row r="7301">
          <cell r="A7301" t="str">
            <v>20.070.017-0</v>
          </cell>
          <cell r="B7301" t="str">
            <v>BUEIRO TRIPLO, TUBULAR, DIAM. DE 0,40M, C/ALT. DE REATERRO DE 3,00M</v>
          </cell>
          <cell r="C7301" t="str">
            <v>M</v>
          </cell>
          <cell r="D7301">
            <v>475.58</v>
          </cell>
        </row>
        <row r="7302">
          <cell r="A7302" t="str">
            <v>20.070.018-0</v>
          </cell>
          <cell r="B7302" t="str">
            <v>BUEIRO TRIPLO, TUBULAR, DIAM. DE 0,40M, C/ALT. DE REATERRO DE 4,00M</v>
          </cell>
          <cell r="C7302" t="str">
            <v>M</v>
          </cell>
          <cell r="D7302">
            <v>616.79</v>
          </cell>
        </row>
        <row r="7303">
          <cell r="A7303" t="str">
            <v>20.070.022-0</v>
          </cell>
          <cell r="B7303" t="str">
            <v>BUEIRO SIMPLES, TUBULAR, DIAM. DE 0,60M, C/ALT. DE REATERRODE 0,80M</v>
          </cell>
          <cell r="C7303" t="str">
            <v>M</v>
          </cell>
          <cell r="D7303">
            <v>179.29</v>
          </cell>
        </row>
        <row r="7304">
          <cell r="A7304" t="str">
            <v>20.070.023-0</v>
          </cell>
          <cell r="B7304" t="str">
            <v>BUEIRO SIMPLES, TUBULAR, DIAM. DE 0,60M, C/ALT. DE REATERRODE 1,50M</v>
          </cell>
          <cell r="C7304" t="str">
            <v>M</v>
          </cell>
          <cell r="D7304">
            <v>227.42</v>
          </cell>
        </row>
        <row r="7305">
          <cell r="A7305" t="str">
            <v>20.070.024-0</v>
          </cell>
          <cell r="B7305" t="str">
            <v>BUEIRO SIMPLES, TUBULAR, DIAM. DE 0,60M, C/ALT. DE REATERRODE 3,00M</v>
          </cell>
          <cell r="C7305" t="str">
            <v>M</v>
          </cell>
          <cell r="D7305">
            <v>374.81</v>
          </cell>
        </row>
        <row r="7306">
          <cell r="A7306" t="str">
            <v>20.070.025-0</v>
          </cell>
          <cell r="B7306" t="str">
            <v>BUEIRO SIMPLES, TUBULAR, DIAM. DE 0,60M, C/ALT. DE REATERRODE 4,00M</v>
          </cell>
          <cell r="C7306" t="str">
            <v>M</v>
          </cell>
          <cell r="D7306">
            <v>507.86</v>
          </cell>
        </row>
        <row r="7307">
          <cell r="A7307" t="str">
            <v>20.070.029-0</v>
          </cell>
          <cell r="B7307" t="str">
            <v>BUEIRO DUPLO, TUBULAR, DIAM. DE 0,60M, C/ALT. DE REATERRO DE0,80M</v>
          </cell>
          <cell r="C7307" t="str">
            <v>M</v>
          </cell>
          <cell r="D7307">
            <v>313.18</v>
          </cell>
        </row>
        <row r="7308">
          <cell r="A7308" t="str">
            <v>20.070.030-0</v>
          </cell>
          <cell r="B7308" t="str">
            <v>BUEIRO DUPLO, TUBULAR, DIAM. DE 0,60M, C/ALT. DE REATERRO DE1,50M</v>
          </cell>
          <cell r="C7308" t="str">
            <v>M</v>
          </cell>
          <cell r="D7308">
            <v>371.71</v>
          </cell>
        </row>
        <row r="7309">
          <cell r="A7309" t="str">
            <v>20.070.031-0</v>
          </cell>
          <cell r="B7309" t="str">
            <v>BUEIRO DUPLO, TUBULAR, DIAM. DE 0,60M, C/ALT. DE REATERRO DE3,00M</v>
          </cell>
          <cell r="C7309" t="str">
            <v>M</v>
          </cell>
          <cell r="D7309">
            <v>540.45000000000005</v>
          </cell>
        </row>
        <row r="7310">
          <cell r="A7310" t="str">
            <v>20.070.032-0</v>
          </cell>
          <cell r="B7310" t="str">
            <v>BUEIRO DUPLO, TUBULAR, DIAM. DE 0,60M, C/ALT. DE REATERRO DE4,00M</v>
          </cell>
          <cell r="C7310" t="str">
            <v>M</v>
          </cell>
          <cell r="D7310">
            <v>688.79</v>
          </cell>
        </row>
        <row r="7311">
          <cell r="A7311" t="str">
            <v>20.070.036-0</v>
          </cell>
          <cell r="B7311" t="str">
            <v>BUEIRO TRIPLO, TUBULAR, DIAM. DE 0,60M, C/ALT. DE REATERRO DE 0,80M</v>
          </cell>
          <cell r="C7311" t="str">
            <v>M</v>
          </cell>
          <cell r="D7311">
            <v>457.43</v>
          </cell>
        </row>
        <row r="7312">
          <cell r="A7312" t="str">
            <v>20.070.037-0</v>
          </cell>
          <cell r="B7312" t="str">
            <v>BUEIRO TRIPLO, TUBULAR, DIAM. DE 0,60M, C/ALT. DE REATERRO DE 1,50M</v>
          </cell>
          <cell r="C7312" t="str">
            <v>M</v>
          </cell>
          <cell r="D7312">
            <v>527.83000000000004</v>
          </cell>
        </row>
        <row r="7313">
          <cell r="A7313" t="str">
            <v>20.070.038-0</v>
          </cell>
          <cell r="B7313" t="str">
            <v>BUEIRO TRIPLO, TUBULAR, DIAM. DE 0,60M, C/ALT. DE REATERRO DE 3,00M</v>
          </cell>
          <cell r="C7313" t="str">
            <v>M</v>
          </cell>
          <cell r="D7313">
            <v>721.03</v>
          </cell>
        </row>
        <row r="7314">
          <cell r="A7314" t="str">
            <v>20.070.039-0</v>
          </cell>
          <cell r="B7314" t="str">
            <v>BUEIRO TRIPLO, TUBULAR, DIAM. DE 0,60M, C/ALT. DE REATERRO DE 4,00M</v>
          </cell>
          <cell r="C7314" t="str">
            <v>M</v>
          </cell>
          <cell r="D7314">
            <v>887.05</v>
          </cell>
        </row>
        <row r="7315">
          <cell r="A7315" t="str">
            <v>20.070.999-0</v>
          </cell>
          <cell r="B7315" t="str">
            <v>FAMILIA 20,070BUEIRO SIMPLES</v>
          </cell>
          <cell r="D7315">
            <v>2544</v>
          </cell>
        </row>
        <row r="7316">
          <cell r="A7316" t="str">
            <v>20.071.999-0</v>
          </cell>
          <cell r="B7316" t="str">
            <v>FAMILIA 20,071BUEIRO SIMPLES (CA-1)</v>
          </cell>
          <cell r="D7316">
            <v>2692</v>
          </cell>
        </row>
        <row r="7317">
          <cell r="A7317" t="str">
            <v>20.080.999-0</v>
          </cell>
          <cell r="B7317" t="str">
            <v>FAMILIA 20,080BUEIRO CELULAR</v>
          </cell>
          <cell r="D7317">
            <v>2292</v>
          </cell>
        </row>
        <row r="7318">
          <cell r="A7318" t="str">
            <v>20.085.100-0</v>
          </cell>
          <cell r="B7318" t="str">
            <v>PASSAGEM GADO EM CHAPA GALV. C/ 2,7MM ESP., 2,20M VAO, 2,25MALT., RECOBRIMENTO MINIMO DE 0,30M E MAXIMO DE 8,90M. FORN.</v>
          </cell>
          <cell r="C7318" t="str">
            <v>M</v>
          </cell>
          <cell r="D7318">
            <v>3162</v>
          </cell>
        </row>
        <row r="7319">
          <cell r="A7319" t="str">
            <v>20.085.105-0</v>
          </cell>
          <cell r="B7319" t="str">
            <v>PASSAGEM GADO CHAPA REVESTIM.EPOXY, C/ 2,7MM ESP., 2,20M VAO, 2,25M ALT., RECOBRIMENTO MINIMO 0,30M E MAXIMO 8,90M.FORN.</v>
          </cell>
          <cell r="C7319" t="str">
            <v>M</v>
          </cell>
          <cell r="D7319">
            <v>3238.5</v>
          </cell>
        </row>
        <row r="7320">
          <cell r="A7320" t="str">
            <v>20.085.110-0</v>
          </cell>
          <cell r="B7320" t="str">
            <v>PASSAGEM GADO EM CHAPA GALV. C/ 2,7MM ESP., 2,90M VAO, 3,10MALT.,RECOBRIMENTO MINIMO DE 0,60M E MAXIMO DE 11,40M. FORN.</v>
          </cell>
          <cell r="C7320" t="str">
            <v>M</v>
          </cell>
          <cell r="D7320">
            <v>4017.6</v>
          </cell>
        </row>
        <row r="7321">
          <cell r="A7321" t="str">
            <v>20.085.115-0</v>
          </cell>
          <cell r="B7321" t="str">
            <v>PASSAGEM GADO CHAPA REVESTIM.EPOXY, C/ 2,7MM ESP., 2,90M VAO, 3,10M ALT.,RECOBRIMENTO MINIMO 0,60M E MAXIMO 11,40M.FORN.</v>
          </cell>
          <cell r="C7321" t="str">
            <v>M</v>
          </cell>
          <cell r="D7321">
            <v>4114.8</v>
          </cell>
        </row>
        <row r="7322">
          <cell r="A7322" t="str">
            <v>20.085.120-0</v>
          </cell>
          <cell r="B7322" t="str">
            <v>PASSAGEM INFERIOR EM CHAPA GALV. C/ 2,7MM ESP., 3,70M VAO, 3,50M ALT., RECOBRIMENTO MINIMO 0,60M E MAXIMO 11,10M. FORN.</v>
          </cell>
          <cell r="C7322" t="str">
            <v>M</v>
          </cell>
          <cell r="D7322">
            <v>4687.2</v>
          </cell>
        </row>
        <row r="7323">
          <cell r="A7323" t="str">
            <v>20.085.125-0</v>
          </cell>
          <cell r="B7323" t="str">
            <v>PASSAGEM INFERIOR CHAPA REVESTIM.EPOXY,C/2,7MM ESP.,3,70M VAO,3,50M ALT.,RECOBRIMENTO MINIMO 0,60M E MAXIMO 11,10M.FORN.</v>
          </cell>
          <cell r="C7323" t="str">
            <v>M</v>
          </cell>
          <cell r="D7323">
            <v>4800.6000000000004</v>
          </cell>
        </row>
        <row r="7324">
          <cell r="A7324" t="str">
            <v>20.085.130-0</v>
          </cell>
          <cell r="B7324" t="str">
            <v>PASSAGEM INFERIOR EM CHAPA GALV. C/ 2,7MM ESP., 4,20M VAO, 3,90M ALT., RECOBRIMENTO MINIMO 0,60M E MAXIMO 9,70M. FORN.</v>
          </cell>
          <cell r="C7324" t="str">
            <v>M</v>
          </cell>
          <cell r="D7324">
            <v>5344.4</v>
          </cell>
        </row>
        <row r="7325">
          <cell r="A7325" t="str">
            <v>20.085.135-0</v>
          </cell>
          <cell r="B7325" t="str">
            <v>PASSAGEM INFERIOR CHAPA REVEST.EPOXY, C/ 2,7MM ESP.,4,20M VAO,3,90M ALT., RECOBRIMENTO MINIMO 0,60M E MAXIMO 9,70M.FORN.</v>
          </cell>
          <cell r="C7325" t="str">
            <v>M</v>
          </cell>
          <cell r="D7325">
            <v>5473.7</v>
          </cell>
        </row>
        <row r="7326">
          <cell r="A7326" t="str">
            <v>20.085.140-0</v>
          </cell>
          <cell r="B7326" t="str">
            <v>PASSAGEM INFERIOR EM CHAPA GALV. C/ 2,7MM ESP., 4,80M VAO, 4,75M ALT., RECOBRIMENTO MINIMO 0,90M E MAXIMO 8,50M. FORN.</v>
          </cell>
          <cell r="C7326" t="str">
            <v>M</v>
          </cell>
          <cell r="D7326">
            <v>6274.4</v>
          </cell>
        </row>
        <row r="7327">
          <cell r="A7327" t="str">
            <v>20.085.145-0</v>
          </cell>
          <cell r="B7327" t="str">
            <v>PASSAGEM INFERIOR CHAPA GALV.C/EPOXY,C/ 2,7MM ESP.,4,80M VAO,4,75M ALT., RECOBRIMENTO MINIMO 0,90M E MAXIMO 8,50M. FORN.</v>
          </cell>
          <cell r="C7327" t="str">
            <v>M</v>
          </cell>
          <cell r="D7327">
            <v>6426.2</v>
          </cell>
        </row>
        <row r="7328">
          <cell r="A7328" t="str">
            <v>20.085.150-0</v>
          </cell>
          <cell r="B7328" t="str">
            <v>PASSAGEM INFERIOR EM CHAPA GALV. C/ 3,4MM ESP., 5,00M VAO, 4,85M ALT., RECOBRIMENTO MINIMO 0,90M E MAXIMO 8,60M. FORN.</v>
          </cell>
          <cell r="C7328" t="str">
            <v>M</v>
          </cell>
          <cell r="D7328">
            <v>7634.6</v>
          </cell>
        </row>
        <row r="7329">
          <cell r="A7329" t="str">
            <v>20.085.155-0</v>
          </cell>
          <cell r="B7329" t="str">
            <v>PASSAGEM INFERIOR CHAPA GALV.C/EPOXY,C/ 3,4MM ESP.,5,00M VAO,4,85M ALT., RECOBRIMENTO MINIMO 0,90M E MAXIMO 8,60M. FORN.</v>
          </cell>
          <cell r="C7329" t="str">
            <v>M</v>
          </cell>
          <cell r="D7329">
            <v>7828.7</v>
          </cell>
        </row>
        <row r="7330">
          <cell r="A7330" t="str">
            <v>20.085.160-0</v>
          </cell>
          <cell r="B7330" t="str">
            <v>PASSAGEM INFERIOR EM CHAPA GALV. C/ 4,7MM ESP., 5,85M VAO, 5,30M ALT., RECOBRIMENTO MINIMO 0,90M E MAXIMO 8,50M. FORN.</v>
          </cell>
          <cell r="C7330" t="str">
            <v>M</v>
          </cell>
          <cell r="D7330">
            <v>11511.5</v>
          </cell>
        </row>
        <row r="7331">
          <cell r="A7331" t="str">
            <v>20.085.165-0</v>
          </cell>
          <cell r="B7331" t="str">
            <v>PASSAGEM INFERIOR CHAPA GALV.C/EPOXY,C/ 4,7MM ESP.,5,85M VAO,5,30M ALT., RECOBRIMENTO MINIMO 0,90M E MAXIMO 8,50M. FORN.</v>
          </cell>
          <cell r="C7331" t="str">
            <v>M</v>
          </cell>
          <cell r="D7331">
            <v>11811.8</v>
          </cell>
        </row>
        <row r="7332">
          <cell r="A7332" t="str">
            <v>20.085.170-0</v>
          </cell>
          <cell r="B7332" t="str">
            <v>BUEIRO CIRCULAR EM CHAPA GALV. C/ESP. DE 2MM, DIAM. DE 0,60M, RECOBRIMENTO MINIMO DE 0,30M E MAXIMO DE 25,00M. FORN.</v>
          </cell>
          <cell r="C7332" t="str">
            <v>M</v>
          </cell>
          <cell r="D7332">
            <v>415.8</v>
          </cell>
        </row>
        <row r="7333">
          <cell r="A7333" t="str">
            <v>20.085.175-0</v>
          </cell>
          <cell r="B7333" t="str">
            <v>BUEIRO CIRCULAR CHAPA REVESTIM. EPOXY, C/ESP. DE 2MM, DIAM.DE 0,60M, RECOBRIMENTO MINIMO 0,30M E MAXIMO 25,00M. FORN.</v>
          </cell>
          <cell r="C7333" t="str">
            <v>M</v>
          </cell>
          <cell r="D7333">
            <v>420</v>
          </cell>
        </row>
        <row r="7334">
          <cell r="A7334" t="str">
            <v>20.085.180-0</v>
          </cell>
          <cell r="B7334" t="str">
            <v>BUEIRO CIRCULAR EM CHAPA GALV. C/ESP. DE 2MM, DIAM. DE 0,80M, RECOBRIMENTO MINIMO DE 0,30M E MAXIMO DE 18,80M. FORN.</v>
          </cell>
          <cell r="C7334" t="str">
            <v>M</v>
          </cell>
          <cell r="D7334">
            <v>534.6</v>
          </cell>
        </row>
        <row r="7335">
          <cell r="A7335" t="str">
            <v>20.085.185-0</v>
          </cell>
          <cell r="B7335" t="str">
            <v>BUEIRO CIRCULAR CHAPA REVESTIM. EPOXY, C/ESP. DE 2MM, DIAM.DE 0,80M, RECOBRIMENTO MINIMO 0,30M E MAXIMO 18,80M. FORN.</v>
          </cell>
          <cell r="C7335" t="str">
            <v>M</v>
          </cell>
          <cell r="D7335">
            <v>540</v>
          </cell>
        </row>
        <row r="7336">
          <cell r="A7336" t="str">
            <v>20.085.190-0</v>
          </cell>
          <cell r="B7336" t="str">
            <v>BUEIRO CIRCULAR EM CHAPA GALV. C/ESP. DE 2MM, DIAM. DE 1,00M, RECOBRIMENTO MINIMO DE 0,30M E MAXIMO DE 15,00M. FORN.</v>
          </cell>
          <cell r="C7336" t="str">
            <v>M</v>
          </cell>
          <cell r="D7336">
            <v>663.3</v>
          </cell>
        </row>
        <row r="7337">
          <cell r="A7337" t="str">
            <v>20.085.195-0</v>
          </cell>
          <cell r="B7337" t="str">
            <v>BUEIRO CIRCULAR CHAPA REVESTIM. EPOXY, C/ESP. DE 2MM, DIAM.DE 1,00M, RECOBRIMENTO MINIMO 0,30M E MAXIMO 15,00M. FORN.</v>
          </cell>
          <cell r="C7337" t="str">
            <v>M</v>
          </cell>
          <cell r="D7337">
            <v>670</v>
          </cell>
        </row>
        <row r="7338">
          <cell r="A7338" t="str">
            <v>20.085.200-0</v>
          </cell>
          <cell r="B7338" t="str">
            <v>BUEIRO CIRCULAR EM CHAPA GALV. C/ESP. DE 2MM, DIAM. DE 1,20M, RECOBRIMENTO MINIMO DE 0,30M E MAXIMO DE 12,50M. FORN.</v>
          </cell>
          <cell r="C7338" t="str">
            <v>M</v>
          </cell>
          <cell r="D7338">
            <v>772.2</v>
          </cell>
        </row>
        <row r="7339">
          <cell r="A7339" t="str">
            <v>20.085.205-0</v>
          </cell>
          <cell r="B7339" t="str">
            <v>BUEIRO CIRCULAR CHAPA REVESTIM. EPOXY, C/ESP. DE 2MM, DIAM.DE 1,20M, RECOBRIMENTO MINIMO 0,30M E MAXIMO 12,50M. FORN.</v>
          </cell>
          <cell r="C7339" t="str">
            <v>M</v>
          </cell>
          <cell r="D7339">
            <v>780</v>
          </cell>
        </row>
        <row r="7340">
          <cell r="A7340" t="str">
            <v>20.085.210-0</v>
          </cell>
          <cell r="B7340" t="str">
            <v>BUEIRO CIRCULAR EM CHAPA GALV. C/ESP. DE 2MM, DIAM. DE 1,50M, RECOBRIMENTO MINIMO DE 0,30M E MAXIMO DE 10,00M. FORN.</v>
          </cell>
          <cell r="C7340" t="str">
            <v>M</v>
          </cell>
          <cell r="D7340">
            <v>950.4</v>
          </cell>
        </row>
        <row r="7341">
          <cell r="A7341" t="str">
            <v>20.085.215-0</v>
          </cell>
          <cell r="B7341" t="str">
            <v>BUEIRO CIRCULAR CHAPA REVESTIM. EPOXY, C/ESP. DE 2MM, DIAM.DE 1,50M, RECOBRIMENTO MINIMO 0,30M E MAXIMO 10,00M. FORN.</v>
          </cell>
          <cell r="C7341" t="str">
            <v>M</v>
          </cell>
          <cell r="D7341">
            <v>960</v>
          </cell>
        </row>
        <row r="7342">
          <cell r="A7342" t="str">
            <v>20.085.220-0</v>
          </cell>
          <cell r="B7342" t="str">
            <v>BUEIRO CIRCULAR EM CHAPA GALV. C/ESP. DE 2MM, DIAM. DE 1,80M, RECOBRIMENTO MINIMO DE 0,40M E MAXIMO DE 8,30M. FORN.</v>
          </cell>
          <cell r="C7342" t="str">
            <v>M</v>
          </cell>
          <cell r="D7342">
            <v>1158.3</v>
          </cell>
        </row>
        <row r="7343">
          <cell r="A7343" t="str">
            <v>20.085.225-0</v>
          </cell>
          <cell r="B7343" t="str">
            <v>BUEIRO CIRCULAR CHAPA REVESTIM. EPOXY, C/ESP. DE 2MM, DIAM.DE 1,80M, RECOBRIMENTO MINIMO 0,40M E MAXIMO 8,30M. FORN.</v>
          </cell>
          <cell r="C7343" t="str">
            <v>M</v>
          </cell>
          <cell r="D7343">
            <v>1170</v>
          </cell>
        </row>
        <row r="7344">
          <cell r="A7344" t="str">
            <v>20.085.230-0</v>
          </cell>
          <cell r="B7344" t="str">
            <v>BUEIRO CIRCULAR EM CHAPA GALV. C/ESP. DE 2MM, DIAM. DE 2,00M, RECOBRIMENTO MINIMO DE 0,50M E MAXIMO DE 7,50M. FORN.</v>
          </cell>
          <cell r="C7344" t="str">
            <v>M</v>
          </cell>
          <cell r="D7344">
            <v>1277.0999999999999</v>
          </cell>
        </row>
        <row r="7345">
          <cell r="A7345" t="str">
            <v>20.085.235-0</v>
          </cell>
          <cell r="B7345" t="str">
            <v>BUEIRO CIRCULAR CHAPA REVESTIM. EPOXY, C/ESP. DE 2MM, DIAM.DE 2,00M, RECOBRIMENTO MINIMO 0,50M E MAXIMO 7,50M. FORN.</v>
          </cell>
          <cell r="C7345" t="str">
            <v>M</v>
          </cell>
          <cell r="D7345">
            <v>1290</v>
          </cell>
        </row>
        <row r="7346">
          <cell r="A7346" t="str">
            <v>20.085.240-0</v>
          </cell>
          <cell r="B7346" t="str">
            <v>BUEIRO CIRCULAR EM CHAPA GALV. C/ESP. DE 2,7MM, DIAM. DE 2,20M, RECOBRIMENTO MINIMO DE 0,50M E MAXIMO DE 9,50M. FORN.</v>
          </cell>
          <cell r="C7346" t="str">
            <v>M</v>
          </cell>
          <cell r="D7346">
            <v>1720.2</v>
          </cell>
        </row>
        <row r="7347">
          <cell r="A7347" t="str">
            <v>20.085.245-0</v>
          </cell>
          <cell r="B7347" t="str">
            <v>BUEIRO CIRCULAR CHAPA REVESTIM. EPOXY, C/ESP. DE 2,7MM, DIAM. DE 2,20M, RECOBRIMENTO MINIMO 0,50M E MAXIMO 9,50M. FORN.</v>
          </cell>
          <cell r="C7347" t="str">
            <v>M</v>
          </cell>
          <cell r="D7347">
            <v>1793.4</v>
          </cell>
        </row>
        <row r="7348">
          <cell r="A7348" t="str">
            <v>20.085.250-0</v>
          </cell>
          <cell r="B7348" t="str">
            <v>BUEIRO CIRCULAR EM CHAPA GALV. C/ESP. DE 2,7MM, DIAM. DE 2,40M, RECOBRIMENTO MINIMO DE 0,50M E MAXIMO DE 8,70M. FORN.</v>
          </cell>
          <cell r="C7348" t="str">
            <v>M</v>
          </cell>
          <cell r="D7348">
            <v>1870.6</v>
          </cell>
        </row>
        <row r="7349">
          <cell r="A7349" t="str">
            <v>20.085.255-0</v>
          </cell>
          <cell r="B7349" t="str">
            <v>BUEIRO CIRCULAR CHAPA REVESTIM. EPOXY, C/ESP. DE 2,7MM, DIAM. DE 2,40M, RECOBRIMENTO MINIMO 0,50M E MAXIMO 8,70M. FORN.</v>
          </cell>
          <cell r="C7349" t="str">
            <v>M</v>
          </cell>
          <cell r="D7349">
            <v>1950.2</v>
          </cell>
        </row>
        <row r="7350">
          <cell r="A7350" t="str">
            <v>20.085.260-0</v>
          </cell>
          <cell r="B7350" t="str">
            <v>BUEIRO CIRCULAR EM CHAPA GALV. C/ESP. DE 3,4MM, DIAM. DE 2,60M, RECOBRIMENTO MINIMO DE 0,50M E MAXIMO DE 10,60M. FORN.</v>
          </cell>
          <cell r="C7350" t="str">
            <v>M</v>
          </cell>
          <cell r="D7350">
            <v>2385.1999999999998</v>
          </cell>
        </row>
        <row r="7351">
          <cell r="A7351" t="str">
            <v>20.085.265-0</v>
          </cell>
          <cell r="B7351" t="str">
            <v>BUEIRO CIRCULAR CHAPA REVESTIM. EPOXY, C/ESP. DE 3,4MM, DIAM. DE 2,60M, RECOBRIMENTO MINIMO 0,50M E MAXIMO 10,60M. FORN.</v>
          </cell>
          <cell r="C7351" t="str">
            <v>M</v>
          </cell>
          <cell r="D7351">
            <v>2492.4</v>
          </cell>
        </row>
        <row r="7352">
          <cell r="A7352" t="str">
            <v>20.085.270-0</v>
          </cell>
          <cell r="B7352" t="str">
            <v>BUEIRO CIRCULAR EM CHAPA GALV., C/ESP. DE 3,4MM, DIAM. DE 2,80M, RECOBRIMENTO MINIMO DE 0,50 E MAXIMO DE 9,80M. FORN.</v>
          </cell>
          <cell r="C7352" t="str">
            <v>M</v>
          </cell>
          <cell r="D7352">
            <v>2598.8000000000002</v>
          </cell>
        </row>
        <row r="7353">
          <cell r="A7353" t="str">
            <v>20.085.275-0</v>
          </cell>
          <cell r="B7353" t="str">
            <v>BUEIRO CIRCULAR CHAPA REVESTIM. EPOXY, C/ESP. DE 3,4MM, DIAM. DE 2,80M, RECOBRIMENTO MINIMO 0,50M E MAXIMO 9,80M. FORN.</v>
          </cell>
          <cell r="C7353" t="str">
            <v>M</v>
          </cell>
          <cell r="D7353">
            <v>2715.6</v>
          </cell>
        </row>
        <row r="7354">
          <cell r="A7354" t="str">
            <v>20.085.280-0</v>
          </cell>
          <cell r="B7354" t="str">
            <v>BUEIRO CIRCULAR EM CHAPA GALV. C/ESP. DE 2,7MM, DIAM. DE 3,05M, RECOBRIMENTO MINIMO DE 0,45M E MAXIMO DE 13,10M. FORN.</v>
          </cell>
          <cell r="C7354" t="str">
            <v>M</v>
          </cell>
          <cell r="D7354">
            <v>3876</v>
          </cell>
        </row>
        <row r="7355">
          <cell r="A7355" t="str">
            <v>20.085.285-0</v>
          </cell>
          <cell r="B7355" t="str">
            <v>BUEIRO CIRCULAR CHAPA REVESTIM. EPOXY, C/ESP.DE 2,7MM, DIAM.DE 3,05M, RECOBRIMENTO MINIMO 0,45M E MAXIMO 13,10M. FORN.</v>
          </cell>
          <cell r="C7355" t="str">
            <v>M</v>
          </cell>
          <cell r="D7355">
            <v>3972.9</v>
          </cell>
        </row>
        <row r="7356">
          <cell r="A7356" t="str">
            <v>20.085.290-0</v>
          </cell>
          <cell r="B7356" t="str">
            <v>BUEIRO CIRCULAR EM CHAPA GALV. C/ESP. DE 2,7MM, DIAM. DE 3,40M, RECOBRIMENTO MINIMO DE 0,45M E MAXIMO DE 11,70M. FORN.</v>
          </cell>
          <cell r="C7356" t="str">
            <v>M</v>
          </cell>
          <cell r="D7356">
            <v>4356</v>
          </cell>
        </row>
        <row r="7357">
          <cell r="A7357" t="str">
            <v>20.085.295-0</v>
          </cell>
          <cell r="B7357" t="str">
            <v>BUEIRO CIRCULAR CHAPA REVESTIM. EPOXY, C/ESP.DE 2,7MM, DIAM.DE 3,40M, RECOBRIMENTO MINIMO 0,45M E MAXIMO 11,70M. FORN.</v>
          </cell>
          <cell r="C7357" t="str">
            <v>M</v>
          </cell>
          <cell r="D7357">
            <v>4464.8999999999996</v>
          </cell>
        </row>
        <row r="7358">
          <cell r="A7358" t="str">
            <v>20.085.300-0</v>
          </cell>
          <cell r="B7358" t="str">
            <v>BUEIRO CIRCULAR EM CHAPA GALV. C/ESP. DE 2,7MM, DIAM. DE 3,80M, RECOBRIMENTO MINIMO DE 0,60M E MAXIMO DE 10,50M. FORN.</v>
          </cell>
          <cell r="C7358" t="str">
            <v>M</v>
          </cell>
          <cell r="D7358">
            <v>4848</v>
          </cell>
        </row>
        <row r="7359">
          <cell r="A7359" t="str">
            <v>20.085.305-0</v>
          </cell>
          <cell r="B7359" t="str">
            <v>BUEIRO CIRCULAR CHAPA REVESTIM. EPOXY, C/ESP. DE 2,7MM, DIAM. DE 3,80M, RECOBRIMENTO MINIMO 0,60M E MAXIMO 10,50M. FORN.</v>
          </cell>
          <cell r="C7359" t="str">
            <v>M</v>
          </cell>
          <cell r="D7359">
            <v>4969.2</v>
          </cell>
        </row>
        <row r="7360">
          <cell r="A7360" t="str">
            <v>20.085.310-0</v>
          </cell>
          <cell r="B7360" t="str">
            <v>BUEIRO CIRCULAR EM CHAPA GALV. C/ESP. DE 2,7MM, DIAM. DE 4,20M, RECOBRIMENTO MINIMO DE 0,60M E MAXIMO DE 9,50M. FORN.</v>
          </cell>
          <cell r="C7360" t="str">
            <v>M</v>
          </cell>
          <cell r="D7360">
            <v>5328</v>
          </cell>
        </row>
        <row r="7361">
          <cell r="A7361" t="str">
            <v>20.085.315-0</v>
          </cell>
          <cell r="B7361" t="str">
            <v>BUEIRO CIRCULAR CHAPA REVESTIM. EPOXY, C/ESP. DE 2,7MM, DIAM. DE 4,20M, RECOBRIMENTO MINIMO 0,60M E MAXIMO 9,50M. FORN.</v>
          </cell>
          <cell r="C7361" t="str">
            <v>M</v>
          </cell>
          <cell r="D7361">
            <v>5461.2</v>
          </cell>
        </row>
        <row r="7362">
          <cell r="A7362" t="str">
            <v>20.085.320-0</v>
          </cell>
          <cell r="B7362" t="str">
            <v>BUEIRO CIRCULAR EM CHAPA GALV. C/ESP. DE 2,7MM, DIAM. DE 4,60M, RECOBRIMENTO MINIMO DE 0,60M E MAXIMO DE 8,70M. FORN.</v>
          </cell>
          <cell r="C7362" t="str">
            <v>M</v>
          </cell>
          <cell r="D7362">
            <v>5820</v>
          </cell>
        </row>
        <row r="7363">
          <cell r="A7363" t="str">
            <v>20.085.325-0</v>
          </cell>
          <cell r="B7363" t="str">
            <v>BUEIRO CIRCULAR CHAPA REVESTIM. EPOXY, C/ESP. DE 2,7MM, DIAM. DE 4,60M, RECOBRIMENTO MINIMO 0,60M E MAXIMO 8,70M. FORN.</v>
          </cell>
          <cell r="C7363" t="str">
            <v>M</v>
          </cell>
          <cell r="D7363">
            <v>5965.5</v>
          </cell>
        </row>
        <row r="7364">
          <cell r="A7364" t="str">
            <v>20.085.330-0</v>
          </cell>
          <cell r="B7364" t="str">
            <v>BUEIRO LENTICULAR EM CHAPA GALV. C/ 2MM ESP., 1,00M VAO, 0,80M ALT., RECOBRIMENTO MINIMO 0,30M E MAXIMO 6,80M. FORN.</v>
          </cell>
          <cell r="C7364" t="str">
            <v>M</v>
          </cell>
          <cell r="D7364">
            <v>648.9</v>
          </cell>
        </row>
        <row r="7365">
          <cell r="A7365" t="str">
            <v>20.085.335-0</v>
          </cell>
          <cell r="B7365" t="str">
            <v>BUEIRO LENTICULAR CHAPA REVESTIM.EPOXY, C/ 2MM ESP.,1,00M VAO, 0,80M ALT.,RECOBRIMENTO MINIMO 0,30M E MAXIMO 6,80M.FORN.</v>
          </cell>
          <cell r="C7365" t="str">
            <v>M</v>
          </cell>
          <cell r="D7365">
            <v>661.5</v>
          </cell>
        </row>
        <row r="7366">
          <cell r="A7366" t="str">
            <v>20.085.340-0</v>
          </cell>
          <cell r="B7366" t="str">
            <v>BUEIRO LENTICULAR EM CHAPA GALV. C/ 2MM ESP., 1,20M VAO, 1,00M ALT., RECOBRIMENTO MINIMO 0,30M E MAXIMO 9,00M. FORN.</v>
          </cell>
          <cell r="C7366" t="str">
            <v>M</v>
          </cell>
          <cell r="D7366">
            <v>813.7</v>
          </cell>
        </row>
        <row r="7367">
          <cell r="A7367" t="str">
            <v>20.085.345-0</v>
          </cell>
          <cell r="B7367" t="str">
            <v>BUEIRO LENTICULAR CHAPA REVESTIM.EPOXY, C/ 2MM ESP.,1,20M VAO, 1,00M ALT.,RECOBRIMENTO MININO 0,30M E MAXIMO 9,00M.FORN.</v>
          </cell>
          <cell r="C7367" t="str">
            <v>M</v>
          </cell>
          <cell r="D7367">
            <v>829.5</v>
          </cell>
        </row>
        <row r="7368">
          <cell r="A7368" t="str">
            <v>20.085.350-0</v>
          </cell>
          <cell r="B7368" t="str">
            <v>BUEIRO LENTICULAR EM CHAPA GALV. C/ 2MM ESP., 1,45M VAO, 1,10M ALT., RECOBRIMENTO MINIMO 0,40M E MAXIMO 7,40M. FORN.</v>
          </cell>
          <cell r="C7368" t="str">
            <v>M</v>
          </cell>
          <cell r="D7368">
            <v>968.2</v>
          </cell>
        </row>
        <row r="7369">
          <cell r="A7369" t="str">
            <v>20.085.355-0</v>
          </cell>
          <cell r="B7369" t="str">
            <v>BUEIRO LENTICULAR CHAPA REVESTIM.EPOXY, C/ 2MM ESP.,1,45M VAO, 1,10M ALT.,RECOBRIMENTO MINIMO 0,40M E MAXIMO 7,40M.FORN.</v>
          </cell>
          <cell r="C7369" t="str">
            <v>M</v>
          </cell>
          <cell r="D7369">
            <v>987</v>
          </cell>
        </row>
        <row r="7370">
          <cell r="A7370" t="str">
            <v>20.085.360-0</v>
          </cell>
          <cell r="B7370" t="str">
            <v>BUEIRO LENTICULAR EM CHAPA GALV. C/ 2MM ESP., 1,85M VAO, 1,50M ALT., RECOBRIMENTO MINIMO 0,50M E MAXIMO 8,10M. FORN.</v>
          </cell>
          <cell r="C7370" t="str">
            <v>M</v>
          </cell>
          <cell r="D7370">
            <v>1163.9000000000001</v>
          </cell>
        </row>
        <row r="7371">
          <cell r="A7371" t="str">
            <v>20.085.365-0</v>
          </cell>
          <cell r="B7371" t="str">
            <v>BUEIRO LENTICULAR CHAPA REVESTIM.EPOXY, C/ 2MM ESP.,1,85M VAO, 1,50M ALT.,RECOBRIMENTO MINIMO 0,50M E MAXIMO 8,10M.FORN.</v>
          </cell>
          <cell r="C7371" t="str">
            <v>M</v>
          </cell>
          <cell r="D7371">
            <v>1186.5</v>
          </cell>
        </row>
        <row r="7372">
          <cell r="A7372" t="str">
            <v>20.085.370-0</v>
          </cell>
          <cell r="B7372" t="str">
            <v>BUEIRO LENTICULAR EM CHAPA GALV. C/ 2MM ESP., 2,15M VAO, 1,60M ALT., RECOBRIMENTO MINIMO 0,60M E MAXIMO 7,00M. FORN.</v>
          </cell>
          <cell r="C7372" t="str">
            <v>M</v>
          </cell>
          <cell r="D7372">
            <v>1297.8</v>
          </cell>
        </row>
        <row r="7373">
          <cell r="A7373" t="str">
            <v>20.085.375-0</v>
          </cell>
          <cell r="B7373" t="str">
            <v>BUEIRO LENTICULAR CHAPA REVESTIM.EPOXY, C/ 2MM ESP.,2,15M VAO, 1,60M ALT.,RECOBRIMENTO MINIMO 0,60M E MAXIMO 7,00M.FORN.</v>
          </cell>
          <cell r="C7373" t="str">
            <v>M</v>
          </cell>
          <cell r="D7373">
            <v>1323</v>
          </cell>
        </row>
        <row r="7374">
          <cell r="A7374" t="str">
            <v>20.085.380-0</v>
          </cell>
          <cell r="B7374" t="str">
            <v>BUEIRO LENTICULAR EM CHAPA GALV. C/ 2MM ESP., 2,30M VAO, 1,65M ALT., RECOBRIMENTO MINIMO 0,60M E MAXIMO 6,50M. FORN.</v>
          </cell>
          <cell r="C7374" t="str">
            <v>M</v>
          </cell>
          <cell r="D7374">
            <v>1359.6</v>
          </cell>
        </row>
        <row r="7375">
          <cell r="A7375" t="str">
            <v>20.085.385-0</v>
          </cell>
          <cell r="B7375" t="str">
            <v>BUEIRO LENTICULAR CHAPA REVESTIM.EPOXY, C/ 2MM ESP.,2,30M VAO, 1,65M ALT.,RECOBRIMENTO MINIMO 0,60M E MAXIMO 6,50M.FORN.</v>
          </cell>
          <cell r="C7375" t="str">
            <v>M</v>
          </cell>
          <cell r="D7375">
            <v>1386</v>
          </cell>
        </row>
        <row r="7376">
          <cell r="A7376" t="str">
            <v>20.085.390-0</v>
          </cell>
          <cell r="B7376" t="str">
            <v>BUEIRO LENTICULAR EM CHAPA GALV. C/ 2MM ESP., 2,50M VAO, 2,20M ALT., RECOBRIMENTO MINIMO 0,60M E MAXIMO 6,00M. FORN.</v>
          </cell>
          <cell r="C7376" t="str">
            <v>M</v>
          </cell>
          <cell r="D7376">
            <v>1627.4</v>
          </cell>
        </row>
        <row r="7377">
          <cell r="A7377" t="str">
            <v>20.085.395-0</v>
          </cell>
          <cell r="B7377" t="str">
            <v>BUEIRO LENTICULAR CHAPA REVESTIM.EPOXY, C/ 2MM ESP.,2,50M VAO, 2,20M ALT.,RECOBRIMENTO MINIMO 0,60M E MAXIMO 6,00M.FORN.</v>
          </cell>
          <cell r="C7377" t="str">
            <v>M</v>
          </cell>
          <cell r="D7377">
            <v>1659</v>
          </cell>
        </row>
        <row r="7378">
          <cell r="A7378" t="str">
            <v>20.085.400-0</v>
          </cell>
          <cell r="B7378" t="str">
            <v>BUEIRO LENTICULAR EM CHAPA GALV. C/ 2,7MM ESP., 3,05M VAO, 2,05M ALT., RECOBRIMENTO MINIMO 0,60M E MAXIMO 6,80M. FORN.</v>
          </cell>
          <cell r="C7378" t="str">
            <v>M</v>
          </cell>
          <cell r="D7378">
            <v>2197.8000000000002</v>
          </cell>
        </row>
        <row r="7379">
          <cell r="A7379" t="str">
            <v>20.085.405-0</v>
          </cell>
          <cell r="B7379" t="str">
            <v>BUEIRO LENTICULAR CHAPA REVESTIM.EPOXY,C/ 2,7MM ESP.,3,05M VAO,2,05M ALT.,RECOBRIMENTO MINIMO 0,60M E MAXIMO 6,80M.FORN.</v>
          </cell>
          <cell r="C7379" t="str">
            <v>M</v>
          </cell>
          <cell r="D7379">
            <v>2286.6</v>
          </cell>
        </row>
        <row r="7380">
          <cell r="A7380" t="str">
            <v>20.085.410-0</v>
          </cell>
          <cell r="B7380" t="str">
            <v>BUEIRO LENTICULAR EM CHAPA GALV. C/ 2,7MM ESP., 4,15M VAO, 2,80M ALT., RECOBRIMENTO MINIMO 0,60M E MAXIMO 6,80M. FORN.</v>
          </cell>
          <cell r="C7380" t="str">
            <v>M</v>
          </cell>
          <cell r="D7380">
            <v>4600.3999999999996</v>
          </cell>
        </row>
        <row r="7381">
          <cell r="A7381" t="str">
            <v>20.085.415-0</v>
          </cell>
          <cell r="B7381" t="str">
            <v>BUEIRO LENTICULAR CHAPA REVESTIM.EPOXY,C/ 2,7MM ESP.,4,15M VAO,2,80M ALT.,RECOBRIMENTO MINIMO 0,60M E MAXIMO 6,80M.FORN.</v>
          </cell>
          <cell r="C7381" t="str">
            <v>M</v>
          </cell>
          <cell r="D7381">
            <v>4711.7</v>
          </cell>
        </row>
        <row r="7382">
          <cell r="A7382" t="str">
            <v>20.085.420-0</v>
          </cell>
          <cell r="B7382" t="str">
            <v>BUEIRO LENTICULAR EM CHAPA GALV. C/ 3,4MM ESP., 4,80M VAO, 3,05M ALT., RECOBRIMENTO MINIMO 0,75M E MAXIMO 5,80M. FORN.</v>
          </cell>
          <cell r="C7382" t="str">
            <v>M</v>
          </cell>
          <cell r="D7382">
            <v>6077</v>
          </cell>
        </row>
        <row r="7383">
          <cell r="A7383" t="str">
            <v>20.085.425-0</v>
          </cell>
          <cell r="B7383" t="str">
            <v>BUEIRO LENTICULAR CHAPA REVESTIM.EPOXY,C/ 3,4MM ESP.,4,80M VAO,3,05M ALT.,RECOBRIMENTO MINIMO 0,75M E MAXIMO 5,80M.FORN.</v>
          </cell>
          <cell r="C7383" t="str">
            <v>M</v>
          </cell>
          <cell r="D7383">
            <v>6231.5</v>
          </cell>
        </row>
        <row r="7384">
          <cell r="A7384" t="str">
            <v>20.085.430-0</v>
          </cell>
          <cell r="B7384" t="str">
            <v>BUEIRO LENTICULAR EM CHAPA GALV. C/ 3,4MM ESP., 5,45M VAO, 3,35M ALT., RECOBRIMENTO MINIMO 0,75M E MAXIMO 4,40M. FORN.</v>
          </cell>
          <cell r="C7384" t="str">
            <v>M</v>
          </cell>
          <cell r="D7384">
            <v>6844</v>
          </cell>
        </row>
        <row r="7385">
          <cell r="A7385" t="str">
            <v>20.085.435-0</v>
          </cell>
          <cell r="B7385" t="str">
            <v>BUEIRO LENTICULAR CHAPA REVESTIM.EPOXY,C/ 3,4MM ESP.,5,45M VAO,3,35M ALT.,RECOBRIMENTO MINIMO 0,75M E MAXIMO 4,40M.FORN.</v>
          </cell>
          <cell r="C7385" t="str">
            <v>M</v>
          </cell>
          <cell r="D7385">
            <v>7018</v>
          </cell>
        </row>
        <row r="7386">
          <cell r="A7386" t="str">
            <v>20.085.440-0</v>
          </cell>
          <cell r="B7386" t="str">
            <v>BUEIRO LENTICULAR EM CHAPA GALV. C/ 3,4MM ESP., 6,60M VAO, 3,85M ALT., RECOBRIMENTO MINIMO 0,90M E MAXIMO 3,30M. FORN.</v>
          </cell>
          <cell r="C7386" t="str">
            <v>M</v>
          </cell>
          <cell r="D7386">
            <v>8118.4</v>
          </cell>
        </row>
        <row r="7387">
          <cell r="A7387" t="str">
            <v>20.085.445-0</v>
          </cell>
          <cell r="B7387" t="str">
            <v>BUEIRO LENTICULAR CHAPA REVESTIM.EPOXY,C/ 3,4MM ESP.,6,60M VAO,3,85M ALT.,RECOBRIMENTO MINIMO 0,90M E MAXIMO 3,30M.FORN.</v>
          </cell>
          <cell r="C7387" t="str">
            <v>M</v>
          </cell>
          <cell r="D7387">
            <v>8324.7999999999993</v>
          </cell>
        </row>
        <row r="7388">
          <cell r="A7388" t="str">
            <v>20.085.450-0</v>
          </cell>
          <cell r="B7388" t="str">
            <v>BUEIRO EM ARCO EM CHAPA GALV. C/ 3,4MM ESP., 5,92M VAO, 2,08M ALT., RECOBRIMENTO MINIMO 0,75M E MAXIMO 4,00M. FORN.</v>
          </cell>
          <cell r="C7388" t="str">
            <v>M</v>
          </cell>
          <cell r="D7388">
            <v>4910.3999999999996</v>
          </cell>
        </row>
        <row r="7389">
          <cell r="A7389" t="str">
            <v>20.085.455-0</v>
          </cell>
          <cell r="B7389" t="str">
            <v>BUEIRO EM ARCO CHAPA REVESTIM.EPOXY, C/ 3,4MM ESP., 5,92M VAO, 2,08M ALT.,RECOBRIMENTO MINIMO 0,75M E MAXIMO 4,00M.FORN.</v>
          </cell>
          <cell r="C7389" t="str">
            <v>M</v>
          </cell>
          <cell r="D7389">
            <v>5022</v>
          </cell>
        </row>
        <row r="7390">
          <cell r="A7390" t="str">
            <v>20.085.460-0</v>
          </cell>
          <cell r="B7390" t="str">
            <v>BUEIRO EM ARCO EM CHAPA GALV. C/ 3,4MM ESP., 6,12M VAO, 2,77ALT., RECOBRIMENTO MINIMO 0,75M E MAXIMO 4,00M. FORN.</v>
          </cell>
          <cell r="C7390" t="str">
            <v>M</v>
          </cell>
          <cell r="D7390">
            <v>5768.4</v>
          </cell>
        </row>
        <row r="7391">
          <cell r="A7391" t="str">
            <v>20.085.465-0</v>
          </cell>
          <cell r="B7391" t="str">
            <v>BUEIRO EM ARCO CHAPA REVESTIM.EPOXY, C/ 3,4MM ESP., 6,12M VAO, 2,77M ALT.,RECOBRIMENTO MINIMO 0,75M E MAXIMO 4,00M.FORN.</v>
          </cell>
          <cell r="C7391" t="str">
            <v>M</v>
          </cell>
          <cell r="D7391">
            <v>5899.5</v>
          </cell>
        </row>
        <row r="7392">
          <cell r="A7392" t="str">
            <v>20.085.470-0</v>
          </cell>
          <cell r="B7392" t="str">
            <v>BUEIRO EM ARCO EM CHAPA GALV. C/ 3,4MM ESP., 6,78M VAO, 2,41M ALT., RECOBRIMENTO MINIMO 0,75M E MAXIMO 3,50M. FORN.</v>
          </cell>
          <cell r="C7392" t="str">
            <v>M</v>
          </cell>
          <cell r="D7392">
            <v>5544</v>
          </cell>
        </row>
        <row r="7393">
          <cell r="A7393" t="str">
            <v>20.085.475-0</v>
          </cell>
          <cell r="B7393" t="str">
            <v>BUEIRO EM ARCO CHAPA REVESTIM.EPOXY, C/ 3,4MM ESP., 6,78M VAO, 2,41M ALT.,RECOBRIMENTO MINIMO 0,75M E MAXIMO 3,50M.FORN.</v>
          </cell>
          <cell r="C7393" t="str">
            <v>M</v>
          </cell>
          <cell r="D7393">
            <v>5670</v>
          </cell>
        </row>
        <row r="7394">
          <cell r="A7394" t="str">
            <v>20.085.480-0</v>
          </cell>
          <cell r="B7394" t="str">
            <v>BUEIRO EM ARCO EM CHAPA GALV. C/ 3,4MM ESP., 6,96M VAO, 4,42M ALT., RECOBRIMENTO MINIMO 0,75M E MAXIMO 4,00M. FORN.</v>
          </cell>
          <cell r="C7394" t="str">
            <v>M</v>
          </cell>
          <cell r="D7394">
            <v>7788</v>
          </cell>
        </row>
        <row r="7395">
          <cell r="A7395" t="str">
            <v>20.085.485-0</v>
          </cell>
          <cell r="B7395" t="str">
            <v>BUEIRO EM ARCO CHAPA REVESTIM.EPOXY, C/ 3,4MM ESP., 6,96M VAO, 4,42M ALT.,RECOBRIMENTO MINIMO 0,75M E MAXIMO 4,00M.FORN.</v>
          </cell>
          <cell r="C7395" t="str">
            <v>M</v>
          </cell>
          <cell r="D7395">
            <v>7965</v>
          </cell>
        </row>
        <row r="7396">
          <cell r="A7396" t="str">
            <v>20.085.490-0</v>
          </cell>
          <cell r="B7396" t="str">
            <v>BUEIRO EM ARCO EM CHAPA GALV. C/ 3,4MM ESP., 7,67M VAO, 2,57M ALT., RECOBRIMENTO MINIMO 0,90M E MAXIMO 3,00M. FORN.</v>
          </cell>
          <cell r="C7396" t="str">
            <v>M</v>
          </cell>
          <cell r="D7396">
            <v>6072</v>
          </cell>
        </row>
        <row r="7397">
          <cell r="A7397" t="str">
            <v>20.085.495-0</v>
          </cell>
          <cell r="B7397" t="str">
            <v>BUEIRO EM ARCO CHAPA REVESTIM.EPOXY, C/ 3,4MM ESP., 7,67M VAO, 2,57M ALT.,RECOBRIMENTO MINIMO 0,90M E MAXIMO 3,00M.FORN.</v>
          </cell>
          <cell r="C7397" t="str">
            <v>M</v>
          </cell>
          <cell r="D7397">
            <v>6210</v>
          </cell>
        </row>
        <row r="7398">
          <cell r="A7398" t="str">
            <v>20.085.500-0</v>
          </cell>
          <cell r="B7398" t="str">
            <v>BUEIRO EM ARCO EM CHAPA GALV. C/ 3,4MM ESP., 7,85M VAO, 4,60M ALT., RECOBRIMENTO MINIMO 0,90M E MAXIMO 3,00M. FORN.</v>
          </cell>
          <cell r="C7398" t="str">
            <v>M</v>
          </cell>
          <cell r="D7398">
            <v>8289.6</v>
          </cell>
        </row>
        <row r="7399">
          <cell r="A7399" t="str">
            <v>20.085.505-0</v>
          </cell>
          <cell r="B7399" t="str">
            <v>BUEIRO EM ARCO CHAPA REVESTIM.EPOXY, C/ 3,4MM ESP., 7,85M VAO, 4,60M ALT.,RECOBRIMENTO MINIMO 0,90M E MAXIMO 3,00M.FORN.</v>
          </cell>
          <cell r="C7399" t="str">
            <v>M</v>
          </cell>
          <cell r="D7399">
            <v>8478</v>
          </cell>
        </row>
        <row r="7400">
          <cell r="A7400" t="str">
            <v>20.085.510-0</v>
          </cell>
          <cell r="B7400" t="str">
            <v>BUEIRO EM ARCO EM CHAPA GALV. C/ 3,4MM ESP., 8,79M VAO, 2,95M ALT., RECOBRIMENTO MINIMO 0,90M E MAXIMO 3,50M. FORN.</v>
          </cell>
          <cell r="C7400" t="str">
            <v>M</v>
          </cell>
          <cell r="D7400">
            <v>6824.4</v>
          </cell>
        </row>
        <row r="7401">
          <cell r="A7401" t="str">
            <v>20.085.515-0</v>
          </cell>
          <cell r="B7401" t="str">
            <v>BUEIRO EM ARCO CHAPA REVESTIM.EPOXY, C/ 3,4MM ESP., 8,79M VAO, 2,95M ALT.,RECOBRIMENTO MINIMO 0,90M E MAXIMO 3,50M.FORN.</v>
          </cell>
          <cell r="C7401" t="str">
            <v>M</v>
          </cell>
          <cell r="D7401">
            <v>6979.5</v>
          </cell>
        </row>
        <row r="7402">
          <cell r="A7402" t="str">
            <v>20.085.520-0</v>
          </cell>
          <cell r="B7402" t="str">
            <v>BUEIRO EM ARCO EM CHAPA GALV. C/ 3,4MM ESP., 8,97M VAO, 5,00M ALT., RECOBRIMENTO MINIMO 0,90M E MAXIMO 4,00M. FORN.</v>
          </cell>
          <cell r="C7402" t="str">
            <v>M</v>
          </cell>
          <cell r="D7402">
            <v>9200.4</v>
          </cell>
        </row>
        <row r="7403">
          <cell r="A7403" t="str">
            <v>20.085.525-0</v>
          </cell>
          <cell r="B7403" t="str">
            <v>BUEIRO EM ARCO CHAPA REVESTIM.EPOXY, C/ 3,4MM ESP., 8,97M VAO, 5,00M ALT.,RECOBRIMENTO MINIMO 0,90M E MAXIMO 4,00M.FORN.</v>
          </cell>
          <cell r="C7403" t="str">
            <v>M</v>
          </cell>
          <cell r="D7403">
            <v>9409.5</v>
          </cell>
        </row>
        <row r="7404">
          <cell r="A7404" t="str">
            <v>20.085.530-0</v>
          </cell>
          <cell r="B7404" t="str">
            <v>BUEIRO EM ARCO EM CHAPA GALV. C/ 4,7MM ESP., 9,45M VAO, 3,07M ALT., RECOBRIMENTO MINIMO 0,90M E MAXIMO 4,00M. FORN.</v>
          </cell>
          <cell r="C7404" t="str">
            <v>M</v>
          </cell>
          <cell r="D7404">
            <v>9459.2000000000007</v>
          </cell>
        </row>
        <row r="7405">
          <cell r="A7405" t="str">
            <v>20.085.535-0</v>
          </cell>
          <cell r="B7405" t="str">
            <v>BUEIRO EM ARCO CHAPA REVESTIM.EPOXY, C/ 4,7MM ESP., 9,45M VAO, 3,07M ALT.,RECOBRIMENTO MINIMO 0,90M E MAXIMO 4,00M.FORN.</v>
          </cell>
          <cell r="C7405" t="str">
            <v>M</v>
          </cell>
          <cell r="D7405">
            <v>9754.7999999999993</v>
          </cell>
        </row>
        <row r="7406">
          <cell r="A7406" t="str">
            <v>20.085.540-0</v>
          </cell>
          <cell r="B7406" t="str">
            <v>BUEIRO EM ARCO EM CHAPA GALV. C/ 4,7MM ESP., 9,86M VAO, 6,07M ALT., RECOBRIMENTO MINIMO 0,90M E MAXIMO 4,00M. FORN.</v>
          </cell>
          <cell r="C7406" t="str">
            <v>M</v>
          </cell>
          <cell r="D7406">
            <v>14144</v>
          </cell>
        </row>
        <row r="7407">
          <cell r="A7407" t="str">
            <v>20.085.545-0</v>
          </cell>
          <cell r="B7407" t="str">
            <v>BUEIRO EM ARCO CHAPA REVESTIM.EPOXY, C/ 4,7MM ESP., 9,86M VAO, 6,07M ALT.,RECOBRIMENTO MINIMO 0,90M E MAXIMO 4,00M.FORN.</v>
          </cell>
          <cell r="C7407" t="str">
            <v>M</v>
          </cell>
          <cell r="D7407">
            <v>14586</v>
          </cell>
        </row>
        <row r="7408">
          <cell r="A7408" t="str">
            <v>20.085.550-0</v>
          </cell>
          <cell r="B7408" t="str">
            <v>BUEIRO EM ARCO EM CHAPA GALV. C/ 6,3MM ESP., 10,77M VAO, 3,48M ALT., RECOBRIMENTO MINIMO 1,20M E MAXIMO 4,00M. FORN.</v>
          </cell>
          <cell r="C7408" t="str">
            <v>M</v>
          </cell>
          <cell r="D7408">
            <v>13750</v>
          </cell>
        </row>
        <row r="7409">
          <cell r="A7409" t="str">
            <v>20.085.555-0</v>
          </cell>
          <cell r="B7409" t="str">
            <v>BUEIRO EM ARCO CHAPA REVESTIM.EPOXY,C/ 6,3MM ESP., 10,77M VAO, 3,48M ALT.,RECOBRIMENTO MINIMO 1,20M E MAXIMO 4,00M.FORN.</v>
          </cell>
          <cell r="C7409" t="str">
            <v>M</v>
          </cell>
          <cell r="D7409">
            <v>14080</v>
          </cell>
        </row>
        <row r="7410">
          <cell r="A7410" t="str">
            <v>20.085.560-0</v>
          </cell>
          <cell r="B7410" t="str">
            <v>BUEIRO EM ARCO EM CHAPA GALV. C/ 6,3MM ESP., 10,97M VAO, 6,53M ALT., RECOBRIMENTO MINIMO 1,20M E MAXIMO 4,50M. FORN.</v>
          </cell>
          <cell r="C7410" t="str">
            <v>M</v>
          </cell>
          <cell r="D7410">
            <v>19525</v>
          </cell>
        </row>
        <row r="7411">
          <cell r="A7411" t="str">
            <v>20.085.565-0</v>
          </cell>
          <cell r="B7411" t="str">
            <v>BUEIRO EM ARCO CHAPA REVESTIM.EPOXY,C/ 6,3MM ESP., 10,97M VAO, 6,53M ALT.,RECOBRIMENTO MINIMO 1,20M E MAXIMO 4,50M.FORN.</v>
          </cell>
          <cell r="C7411" t="str">
            <v>M</v>
          </cell>
          <cell r="D7411">
            <v>19993.599999999999</v>
          </cell>
        </row>
        <row r="7412">
          <cell r="A7412" t="str">
            <v>20.085.570-0</v>
          </cell>
          <cell r="B7412" t="str">
            <v>BUEIRO EM ARCO EM CHAPA GALV. C/ 6,3MM ESP., 11,58M VAO, 7,16M ALT., RECOBRIMENTO MINIMO 1,20M E MAXIMO 4,50M. FORN.</v>
          </cell>
          <cell r="C7412" t="str">
            <v>M</v>
          </cell>
          <cell r="D7412">
            <v>20737.5</v>
          </cell>
        </row>
        <row r="7413">
          <cell r="A7413" t="str">
            <v>20.085.575-0</v>
          </cell>
          <cell r="B7413" t="str">
            <v>BUEIRO EM ARCO CHAPA REVESTIM.EPOXY,C/ 6,3MM ESP., 11,58M VAO, 7,16M ALT.,RECOBRIMENTO MINIMO 1,20M E MAXIMO 4,50M.FORN.</v>
          </cell>
          <cell r="C7413" t="str">
            <v>M</v>
          </cell>
          <cell r="D7413">
            <v>21235.200000000001</v>
          </cell>
        </row>
        <row r="7414">
          <cell r="A7414" t="str">
            <v>20.085.580-0</v>
          </cell>
          <cell r="B7414" t="str">
            <v>BUEIRO EM ARCO EM CHAPA GALV. C/ 6,3MM ESP., 11,78M VAO, 4,80M ALT., RECOBRIMENTO MINIMO 1,20M E MAXIMO 4,50M. FORN.</v>
          </cell>
          <cell r="C7414" t="str">
            <v>M</v>
          </cell>
          <cell r="D7414">
            <v>16175</v>
          </cell>
        </row>
        <row r="7415">
          <cell r="A7415" t="str">
            <v>20.085.585-0</v>
          </cell>
          <cell r="B7415" t="str">
            <v>BUEIRO EM ARCO CHAPA REVESTIM.EPOXY,C/ 6,3MM ESP., 11,78M VAO, 4,80M ALT.,RECOBRIMENTO MINIMO 1,20M E MAXIMO 4,50M.FORN.</v>
          </cell>
          <cell r="C7415" t="str">
            <v>M</v>
          </cell>
          <cell r="D7415">
            <v>16563.2</v>
          </cell>
        </row>
        <row r="7416">
          <cell r="A7416" t="str">
            <v>20.085.590-0</v>
          </cell>
          <cell r="B7416" t="str">
            <v>TUNNEL LINER EM CHAPA GALV. C/ESP. DE 2,7MM, DIAM. DE 1,20M,RECOBRIMENTO MINIMO DE 1,20M E MAXIMO DE 12,90M. FORN.</v>
          </cell>
          <cell r="C7416" t="str">
            <v>M</v>
          </cell>
          <cell r="D7416">
            <v>1537.2</v>
          </cell>
        </row>
        <row r="7417">
          <cell r="A7417" t="str">
            <v>20.085.595-0</v>
          </cell>
          <cell r="B7417" t="str">
            <v>TUNNEL LINER CHAPA REVESTIM.EPOXY, C/ESP.DE 2,7MM, DIAM.DE 1,20M, RECOBRIMENTO MINIMO DE 1,20M E MAXIMO DE 12,90M. FORN.</v>
          </cell>
          <cell r="C7417" t="str">
            <v>M</v>
          </cell>
          <cell r="D7417">
            <v>1561.6</v>
          </cell>
        </row>
        <row r="7418">
          <cell r="A7418" t="str">
            <v>20.085.600-0</v>
          </cell>
          <cell r="B7418" t="str">
            <v>TUNNEL LINER EM CHAPA GALV. C/ESP. DE 2,7MM, DIAM. DE 1,60M,RECOBRIMENTO MINIMO DE 1,20M E MAXIMO DE 9,60M. FORN.</v>
          </cell>
          <cell r="C7418" t="str">
            <v>M</v>
          </cell>
          <cell r="D7418">
            <v>2041.2</v>
          </cell>
        </row>
        <row r="7419">
          <cell r="A7419" t="str">
            <v>20.085.605-0</v>
          </cell>
          <cell r="B7419" t="str">
            <v>TUNNEL LINER CHAPA REVESTIM. EPOXY, C/ESP.DE 2,7MM, DIAM.DE1,60M, RECOBRIMENTO MINIMO DE 1,20M E MAXIMO DE 9,60M. FORN.</v>
          </cell>
          <cell r="C7419" t="str">
            <v>M</v>
          </cell>
          <cell r="D7419">
            <v>2073.6</v>
          </cell>
        </row>
        <row r="7420">
          <cell r="A7420" t="str">
            <v>20.085.610-0</v>
          </cell>
          <cell r="B7420" t="str">
            <v>TUNNEL LINER EM CHAPA GALV. C/ESP. DE 2,7MM, DIAM. DE 2,00M,RECOBRIMENTO MINIMO DE 1,50M E MAXIMO DE 7,70M. FORN.</v>
          </cell>
          <cell r="C7420" t="str">
            <v>M</v>
          </cell>
          <cell r="D7420">
            <v>2557.8000000000002</v>
          </cell>
        </row>
        <row r="7421">
          <cell r="A7421" t="str">
            <v>20.085.615-0</v>
          </cell>
          <cell r="B7421" t="str">
            <v>TUNNEL LINER CHAPA REVESTIM. EPOXY, C/ESP.DE 2,7MM, DIAM.DE2,00M, RECOBRIMENTO MINIMO DE 1,50M E MAXIMO DE 7,70M. FORN.</v>
          </cell>
          <cell r="C7421" t="str">
            <v>M</v>
          </cell>
          <cell r="D7421">
            <v>2598.4</v>
          </cell>
        </row>
        <row r="7422">
          <cell r="A7422" t="str">
            <v>20.085.620-0</v>
          </cell>
          <cell r="B7422" t="str">
            <v>TUNNEL LINER EM CHAPA GALV. C/ESP. DE 2,7MM, DIAM. DE 2,40M,RECOBRIMENTO MINIMO DE 1,90M E MAXIMO DE 6,40M. FORN.</v>
          </cell>
          <cell r="C7422" t="str">
            <v>M</v>
          </cell>
          <cell r="D7422">
            <v>3074.4</v>
          </cell>
        </row>
        <row r="7423">
          <cell r="A7423" t="str">
            <v>20.085.625-0</v>
          </cell>
          <cell r="B7423" t="str">
            <v>TUNNEL LINER CHAPA REVESTIM. EPOXY, C/ESP.DE 2,7MM, DIAM.DE2,40M, RECOBRIMENTO MINIMO DE 1,90M E MAXIMO DE 6,40M. FORN.</v>
          </cell>
          <cell r="C7423" t="str">
            <v>M</v>
          </cell>
          <cell r="D7423">
            <v>3123.2</v>
          </cell>
        </row>
        <row r="7424">
          <cell r="A7424" t="str">
            <v>20.085.630-0</v>
          </cell>
          <cell r="B7424" t="str">
            <v>TUNNEL LINER EM CHAPA GALV. C/ESP. DE 2,7MM, DIAM. DE 2,80M,RECOBRIMENTO MINIMO DE 2,20M E MAXIMO DE 5,50M. FORN.</v>
          </cell>
          <cell r="C7424" t="str">
            <v>M</v>
          </cell>
          <cell r="D7424">
            <v>3578.4</v>
          </cell>
        </row>
        <row r="7425">
          <cell r="A7425" t="str">
            <v>20.085.635-0</v>
          </cell>
          <cell r="B7425" t="str">
            <v>TUNNEL LINER CHAPA REVESTIM. EPOXY, C/ESP.DE 2,7MM, DIAM.DE2,80M, RECOBRIMENTO MINIMO DE 2,20M E MAXIMO DE 5,50M. FORN.</v>
          </cell>
          <cell r="C7425" t="str">
            <v>M</v>
          </cell>
          <cell r="D7425">
            <v>3635.2</v>
          </cell>
        </row>
        <row r="7426">
          <cell r="A7426" t="str">
            <v>20.085.640-0</v>
          </cell>
          <cell r="B7426" t="str">
            <v>TUNNEL LINER EM CHAPA GALV. C/ESP. DE 2,7MM, DIAM. DE 3,20M,RECOBRIMENTO MINIMO DE 2,40M E MAXIMO DE 4,80M. FORN.</v>
          </cell>
          <cell r="C7426" t="str">
            <v>M</v>
          </cell>
          <cell r="D7426">
            <v>4095</v>
          </cell>
        </row>
        <row r="7427">
          <cell r="A7427" t="str">
            <v>20.085.645-0</v>
          </cell>
          <cell r="B7427" t="str">
            <v>TUNNEL LINER CHAPA REVESTIM. EPOXY, C/ESP.DE 2,7MM, DIAM.DE3,20M, RECOBRIMENTO MINIMO DE 2,40M E MAXIMO DE 4,80M. FORN.</v>
          </cell>
          <cell r="C7427" t="str">
            <v>M</v>
          </cell>
          <cell r="D7427">
            <v>4160</v>
          </cell>
        </row>
        <row r="7428">
          <cell r="A7428" t="str">
            <v>20.085.650-0</v>
          </cell>
          <cell r="B7428" t="str">
            <v>TUNNEL LINER EM CHAPA GALV. C/ESP. DE 2,7MM, DIAM. DE 3,60M,RECOBRIMENTO MINIMO DE 2,60M E MAXIMO DE 4,30M. FORN.</v>
          </cell>
          <cell r="C7428" t="str">
            <v>M</v>
          </cell>
          <cell r="D7428">
            <v>4599</v>
          </cell>
        </row>
        <row r="7429">
          <cell r="A7429" t="str">
            <v>20.085.655-0</v>
          </cell>
          <cell r="B7429" t="str">
            <v>TUNNEL LINER CHAPA REVESTIM. EPOXY, C/ESP.DE 2,7MM, DIAM.DE3,60M, RECOBRIMENTO MINIMO DE 2,60M E MAXIMO DE 4,30M. FORN.</v>
          </cell>
          <cell r="C7429" t="str">
            <v>M</v>
          </cell>
          <cell r="D7429">
            <v>4672</v>
          </cell>
        </row>
        <row r="7430">
          <cell r="A7430" t="str">
            <v>20.085.660-0</v>
          </cell>
          <cell r="B7430" t="str">
            <v>TUNNEL LINER EM CHAPA GALV. C/ESP. DE 3,4MM, DIAM. DE 4,00M,RECOBRIMENTO MINIMO DE 2,80M E MAXIMO DE 4,60M. FORN.</v>
          </cell>
          <cell r="C7430" t="str">
            <v>M</v>
          </cell>
          <cell r="D7430">
            <v>6100</v>
          </cell>
        </row>
        <row r="7431">
          <cell r="A7431" t="str">
            <v>20.085.665-0</v>
          </cell>
          <cell r="B7431" t="str">
            <v>TUNNEL LINER CHAPA REVESTIM. EPOXY, C/ESP.DE 3,4MM, DIAM.DE4,00M, RECOBRIMENTO MINIMO DE 2,80M E MAXIMO DE 4,60M. FORN</v>
          </cell>
          <cell r="C7431" t="str">
            <v>M</v>
          </cell>
          <cell r="D7431">
            <v>6150</v>
          </cell>
        </row>
        <row r="7432">
          <cell r="A7432" t="str">
            <v>20.085.670-0</v>
          </cell>
          <cell r="B7432" t="str">
            <v>TUNNEL LINER EM CHAPA GALV. C/ESP. DE 4,7MM, DIAM. DE 4,40M,RECOBRIMENTO MINIMO DE 3,00M E MAXIMO DE 5,20M. FORN.</v>
          </cell>
          <cell r="C7432" t="str">
            <v>M</v>
          </cell>
          <cell r="D7432">
            <v>8909</v>
          </cell>
        </row>
        <row r="7433">
          <cell r="A7433" t="str">
            <v>20.085.675-0</v>
          </cell>
          <cell r="B7433" t="str">
            <v>TUNNEL LINER CHAPA REVESTIM. EPOXY, C/ESP.DE 4,7MM, DIAM.DE4,40M, RECOBRIMENTO MINIMO DE 3,00M E MAXIMO DE 5,20M. FORN.</v>
          </cell>
          <cell r="C7433" t="str">
            <v>M</v>
          </cell>
          <cell r="D7433">
            <v>8984.5</v>
          </cell>
        </row>
        <row r="7434">
          <cell r="A7434" t="str">
            <v>20.085.680-0</v>
          </cell>
          <cell r="B7434" t="str">
            <v>TUNNEL LINER EM CHAPA GALV. C/ESP. DE 6,3MM, DIAM. DE 4,80M,RECOBRIMENTO MINIMO DE 3,20M E MAXIMO DE 5,80M. FORN.</v>
          </cell>
          <cell r="C7434" t="str">
            <v>M</v>
          </cell>
          <cell r="D7434">
            <v>12328</v>
          </cell>
        </row>
        <row r="7435">
          <cell r="A7435" t="str">
            <v>20.085.685-0</v>
          </cell>
          <cell r="B7435" t="str">
            <v>TUNNEL LINER CHAPA REVESTIM. EPOXY, C/ESP.DE 6,3MM, DIAM.DE4,80M, RECOBRIMENTO MINIMO DE 3,20M E MAXIMO DE 5,80M. FORN.</v>
          </cell>
          <cell r="C7435" t="str">
            <v>M</v>
          </cell>
          <cell r="D7435">
            <v>12435.2</v>
          </cell>
        </row>
        <row r="7436">
          <cell r="A7436" t="str">
            <v>20.085.999-0</v>
          </cell>
          <cell r="B7436" t="str">
            <v>FAMILIA 20,085FORNEC.MATERIAIS E FERRAMENTAS</v>
          </cell>
          <cell r="D7436">
            <v>2228</v>
          </cell>
        </row>
        <row r="7437">
          <cell r="A7437" t="str">
            <v>20.086.100-0</v>
          </cell>
          <cell r="B7437" t="str">
            <v>PASSAGEM GADO EM CHAPA GALV. C/ 2,7MM ESP., 2,20M VAO, 2,25MALT., RECOBRIMENTO MINIMO 0,30M E MAXIMO 8,90M. ASSENT.</v>
          </cell>
          <cell r="C7437" t="str">
            <v>M</v>
          </cell>
          <cell r="D7437">
            <v>41.71</v>
          </cell>
        </row>
        <row r="7438">
          <cell r="A7438" t="str">
            <v>20.086.110-0</v>
          </cell>
          <cell r="B7438" t="str">
            <v>PASSAGEM GADO EM CHAPA GALV. C/ 2,7MM ESP., 2,90M VAO, 3,10MALT., RECOBRIMENTO MINIMO 0,60M E MAXIMO 11,40M. ASSENT.</v>
          </cell>
          <cell r="C7438" t="str">
            <v>M</v>
          </cell>
          <cell r="D7438">
            <v>117.16</v>
          </cell>
        </row>
        <row r="7439">
          <cell r="A7439" t="str">
            <v>20.086.120-0</v>
          </cell>
          <cell r="B7439" t="str">
            <v>PASSAGEM INFERIOR EM CHAPA GALV. C/ 2,7MM ESP., 3,70M VAO, 3,50M ALT.,RECOBRIMENTO MINIMO 0,60M E MAXIMO 11,10M. ASSENT.</v>
          </cell>
          <cell r="C7439" t="str">
            <v>M</v>
          </cell>
          <cell r="D7439">
            <v>41.71</v>
          </cell>
        </row>
        <row r="7440">
          <cell r="A7440" t="str">
            <v>20.086.130-0</v>
          </cell>
          <cell r="B7440" t="str">
            <v>PASSAGEM INFERIOR EM CHAPA GALV. C/ 2,7MM ESP., 4,20M VAO, 3,90M ALT., RECOBRIMENTO MINIMO 0,60M E MAXIMO 9,70M. ASSENT.</v>
          </cell>
          <cell r="C7440" t="str">
            <v>M</v>
          </cell>
          <cell r="D7440">
            <v>274.08999999999997</v>
          </cell>
        </row>
        <row r="7441">
          <cell r="A7441" t="str">
            <v>20.086.140-0</v>
          </cell>
          <cell r="B7441" t="str">
            <v>PASSAGEM INFERIOR EM CHAPA GALV. C/ 2,7MM ESP., 4,80M VAO, 4,75M ALT., RECOBRIMENTO MINIMO 0,90M E MAXIMO 8,50M. ASSENT.</v>
          </cell>
          <cell r="C7441" t="str">
            <v>M</v>
          </cell>
          <cell r="D7441">
            <v>313.25</v>
          </cell>
        </row>
        <row r="7442">
          <cell r="A7442" t="str">
            <v>20.086.150-0</v>
          </cell>
          <cell r="B7442" t="str">
            <v>PASSAGEM INFERIOR EM CHAPA GALV. C/ 3,4MM ESP., 5,00M VAO, 4,85M ALT., RECOBRIMENTO MINIMO 0,90M E MAXIMO 8,60M. ASSENT.</v>
          </cell>
          <cell r="C7442" t="str">
            <v>M</v>
          </cell>
          <cell r="D7442">
            <v>365.46</v>
          </cell>
        </row>
        <row r="7443">
          <cell r="A7443" t="str">
            <v>20.086.160-0</v>
          </cell>
          <cell r="B7443" t="str">
            <v>PASSAGEM INFERIOR EM CHAPA GALV. C/ 4,7MM ESP., 5,85M VAO, 5,30M ALT., RECOBRIMENTO MINIMO 0,90M E MAXIMO 8,50M. ASSENT.</v>
          </cell>
          <cell r="C7443" t="str">
            <v>M</v>
          </cell>
          <cell r="D7443">
            <v>438.55</v>
          </cell>
        </row>
        <row r="7444">
          <cell r="A7444" t="str">
            <v>20.086.170-0</v>
          </cell>
          <cell r="B7444" t="str">
            <v>BUEIRO CIRCULAR EM CHAPA GALV. C/ESP. DE 2MM, DIAM. DE 0,60M, RECOBRIMENTO MINIMO DE 0,30M E MAXIMO DE 25,00M. ASSENT.</v>
          </cell>
          <cell r="C7444" t="str">
            <v>M</v>
          </cell>
          <cell r="D7444">
            <v>12.09</v>
          </cell>
        </row>
        <row r="7445">
          <cell r="A7445" t="str">
            <v>20.086.180-0</v>
          </cell>
          <cell r="B7445" t="str">
            <v>BUEIRO CIRCULAR EM CHAPA GALV. C/ESP. DE 2MM, DIAM. DE 0,80M, RECOBRIMENTO MINIMO DE 0,30M E MAXIMO DE 18,80M. ASSENT.</v>
          </cell>
          <cell r="C7445" t="str">
            <v>M</v>
          </cell>
          <cell r="D7445">
            <v>16.12</v>
          </cell>
        </row>
        <row r="7446">
          <cell r="A7446" t="str">
            <v>20.086.190-0</v>
          </cell>
          <cell r="B7446" t="str">
            <v>BUEIRO CIRCULAR EM CHAPA GALV. C/ESP. DE 2MM, DIAM. DE 1,00M, RECOBRIMENTO MINIMO DE 0,30M E MAXIMO DE 15,00M. ASSENT.</v>
          </cell>
          <cell r="C7446" t="str">
            <v>M</v>
          </cell>
          <cell r="D7446">
            <v>20.16</v>
          </cell>
        </row>
        <row r="7447">
          <cell r="A7447" t="str">
            <v>20.086.200-0</v>
          </cell>
          <cell r="B7447" t="str">
            <v>BUEIRO CIRCULAR EM CHAPA GALV. C/ESP. DE 2MM, DIAM. DE 1,20M, RECOBRIMENTO MINIMO DE 0,30M E MAXIMO DE 12,50M. ASSENT.</v>
          </cell>
          <cell r="C7447" t="str">
            <v>M</v>
          </cell>
          <cell r="D7447">
            <v>24.19</v>
          </cell>
        </row>
        <row r="7448">
          <cell r="A7448" t="str">
            <v>20.086.210-0</v>
          </cell>
          <cell r="B7448" t="str">
            <v>BUEIRO CIRCULAR EM CHAPA GALV. C/ESP. DE 2MM, DIAM. DE 1,50M, RECOBRIMENTO MINIMO DE 0,30M E MAXIMO DE 10,00M. ASSENT.</v>
          </cell>
          <cell r="C7448" t="str">
            <v>M</v>
          </cell>
          <cell r="D7448">
            <v>30.24</v>
          </cell>
        </row>
        <row r="7449">
          <cell r="A7449" t="str">
            <v>20.086.220-0</v>
          </cell>
          <cell r="B7449" t="str">
            <v>BUEIRO CIRCULAR EM CHAPA GALV. C/ESP. DE 2MM, DIAM. DE 1,80M, RECOBRIMENTO MINIMO DE 0,40M E MAXIMO DE 8,30M. ASSENT.</v>
          </cell>
          <cell r="C7449" t="str">
            <v>M</v>
          </cell>
          <cell r="D7449">
            <v>35.58</v>
          </cell>
        </row>
        <row r="7450">
          <cell r="A7450" t="str">
            <v>20.086.230-0</v>
          </cell>
          <cell r="B7450" t="str">
            <v>BUEIRO CIRCULAR EM CHAPA GALV. C/ESP. DE 2MM, DIAM. DE 2,00M, RECOBRIMENTO MINIMO DE 0,50M E MAXIMO DE 7,50M. ASSENT.</v>
          </cell>
          <cell r="C7450" t="str">
            <v>M</v>
          </cell>
          <cell r="D7450">
            <v>37.799999999999997</v>
          </cell>
        </row>
        <row r="7451">
          <cell r="A7451" t="str">
            <v>20.086.240-0</v>
          </cell>
          <cell r="B7451" t="str">
            <v>BUEIRO CIRCULAR EM CHAPA GALV. C/ESP. DE 2,7MM, DIAM. DE 2,20M, RECOBRIMENTO MINIMO DE 0,50M E MAXIMO DE 9,50M. ASSENT.</v>
          </cell>
          <cell r="C7451" t="str">
            <v>M</v>
          </cell>
          <cell r="D7451">
            <v>41.71</v>
          </cell>
        </row>
        <row r="7452">
          <cell r="A7452" t="str">
            <v>20.086.250-0</v>
          </cell>
          <cell r="B7452" t="str">
            <v>BUEIRO CIRCULAR EM CHAPA GALV. C/ESP. DE 2,7MM, DIAM. DE 2,40M, RECOBRIMENTO MINIMO DE 0,50M E MAXIMO DE 8,70M. ASSENT.</v>
          </cell>
          <cell r="C7452" t="str">
            <v>M</v>
          </cell>
          <cell r="D7452">
            <v>52.07</v>
          </cell>
        </row>
        <row r="7453">
          <cell r="A7453" t="str">
            <v>20.086.260-0</v>
          </cell>
          <cell r="B7453" t="str">
            <v>BUEIRO CIRCULAR EM CHAPA GALV. C/ESP. DE 3,4MM, DIAM. DE 2,60M, RECOBRIMENTO MINIMO DE 0,50M E MAXIMO DE 10,60M. ASSENT.</v>
          </cell>
          <cell r="C7453" t="str">
            <v>M</v>
          </cell>
          <cell r="D7453">
            <v>56.23</v>
          </cell>
        </row>
        <row r="7454">
          <cell r="A7454" t="str">
            <v>20.086.270-0</v>
          </cell>
          <cell r="B7454" t="str">
            <v>BUEIRO CIRCULAR EM CHAPA GALV. C/ESP. DE 3,4MM, DIAM. DE 2,80M, RECOBRIMENTO MINIMO DE 0,50M E MAXIMO DE 9,80M. ASSENT.</v>
          </cell>
          <cell r="C7454" t="str">
            <v>M</v>
          </cell>
          <cell r="D7454">
            <v>55.36</v>
          </cell>
        </row>
        <row r="7455">
          <cell r="A7455" t="str">
            <v>20.086.280-0</v>
          </cell>
          <cell r="B7455" t="str">
            <v>BUEIRO CIRCULAR EM CHAPA GALV. C/ESP. DE 2,7MM, DIAM. DE 3,05M, RECOBRIMENTO MINIMO DE 0,45M E MAXIMO DE 13,10M. ASSENT.</v>
          </cell>
          <cell r="C7455" t="str">
            <v>M</v>
          </cell>
          <cell r="D7455">
            <v>127.81</v>
          </cell>
        </row>
        <row r="7456">
          <cell r="A7456" t="str">
            <v>20.086.290-0</v>
          </cell>
          <cell r="B7456" t="str">
            <v>BUEIRO CIRCULAR EM CHAPA GALV. C/ESP. DE 2,7MM, DIAM. DE 3,40M, RECOBRIMENTO MINIMO DE 0,45M E MAXIMO DE 11,70M. ASSENT.</v>
          </cell>
          <cell r="C7456" t="str">
            <v>M</v>
          </cell>
          <cell r="D7456">
            <v>156.22</v>
          </cell>
        </row>
        <row r="7457">
          <cell r="A7457" t="str">
            <v>20.086.300-0</v>
          </cell>
          <cell r="B7457" t="str">
            <v>BUEIRO CIRCULAR EM CHAPA GALV. C/ESP. DE 2,7MM, DIAM. DE 3,80M, RECOBRIMENTO MINIMO DE 0,60M E MAXIMO DE 10,50M. ASSENT.</v>
          </cell>
          <cell r="C7457" t="str">
            <v>M</v>
          </cell>
          <cell r="D7457">
            <v>156.22</v>
          </cell>
        </row>
        <row r="7458">
          <cell r="A7458" t="str">
            <v>20.086.310-0</v>
          </cell>
          <cell r="B7458" t="str">
            <v>BUEIRO CIRCULAR EM CHAPA GALV. C/ESP. DE 2,7MM, DIAM. DE 4,20M, RECOBRIMENTO MINIMO DE 0,60M E MAXIMO DE 9,50M. ASSENT.</v>
          </cell>
          <cell r="C7458" t="str">
            <v>M</v>
          </cell>
          <cell r="D7458">
            <v>274.08999999999997</v>
          </cell>
        </row>
        <row r="7459">
          <cell r="A7459" t="str">
            <v>20.086.320-0</v>
          </cell>
          <cell r="B7459" t="str">
            <v>BUEIRO CIRCULAR EM CHAPA GALV. C/ESP. DE 2,7MM, DIAM. DE 4,60M, RECOBRIMENTO MINIMO DE 0,60M E MAXIMO DE 8,70M. ASSENT.</v>
          </cell>
          <cell r="C7459" t="str">
            <v>M</v>
          </cell>
          <cell r="D7459">
            <v>313.25</v>
          </cell>
        </row>
        <row r="7460">
          <cell r="A7460" t="str">
            <v>20.086.330-0</v>
          </cell>
          <cell r="B7460" t="str">
            <v>BUEIRO LENTICULAR EM CHAPA GALV. C/ 2MM ESP., 1,00M VAO, 0,80M ALT., RECOBRIMENTO MINIMO 0,30M E MAXIMO 6,80M. ASSENT.</v>
          </cell>
          <cell r="C7460" t="str">
            <v>M</v>
          </cell>
          <cell r="D7460">
            <v>20.16</v>
          </cell>
        </row>
        <row r="7461">
          <cell r="A7461" t="str">
            <v>20.086.340-0</v>
          </cell>
          <cell r="B7461" t="str">
            <v>BUEIRO LENTICULAR EM CHAPA GALV. C/ 2MM ESP., 1,20M VAO, 1,00M ALT., RECOBRIMENTO MINIMO 0,30M E MAXIMO 9,00M. ASSENT.</v>
          </cell>
          <cell r="C7461" t="str">
            <v>M</v>
          </cell>
          <cell r="D7461">
            <v>24.19</v>
          </cell>
        </row>
        <row r="7462">
          <cell r="A7462" t="str">
            <v>20.086.350-0</v>
          </cell>
          <cell r="B7462" t="str">
            <v>BUEIRO LENTICULAR EM CHAPA GALV. C/ 2MM ESP., 1,45M VAO, 1,10M ALT., RECOBRIMENTO MINIMO 0,40M E MAXIMO 7,40M. ASSENT.</v>
          </cell>
          <cell r="C7462" t="str">
            <v>M</v>
          </cell>
          <cell r="D7462">
            <v>28.13</v>
          </cell>
        </row>
        <row r="7463">
          <cell r="A7463" t="str">
            <v>20.086.360-0</v>
          </cell>
          <cell r="B7463" t="str">
            <v>BUEIRO LENTICULAR EM CHAPA GALV. C/ 2MM ESP., 1,85M VAO, 1,50M ALT., RECOBRIMENTO MINIMO 0,50M E MAXIMO 8,10M. ASSENT.</v>
          </cell>
          <cell r="C7463" t="str">
            <v>M</v>
          </cell>
          <cell r="D7463">
            <v>35.58</v>
          </cell>
        </row>
        <row r="7464">
          <cell r="A7464" t="str">
            <v>20.086.370-0</v>
          </cell>
          <cell r="B7464" t="str">
            <v>BUEIRO LENTICULAR EM CHAPA GALV. C/ 2MM ESP., 2,15M VAO, 1,60M ALT., RECOBRIMENTO MINIMO 0,60M E MAXIMO 7,00M. ASSENT.</v>
          </cell>
          <cell r="C7464" t="str">
            <v>M</v>
          </cell>
          <cell r="D7464">
            <v>40.32</v>
          </cell>
        </row>
        <row r="7465">
          <cell r="A7465" t="str">
            <v>20.086.380-0</v>
          </cell>
          <cell r="B7465" t="str">
            <v>BUEIRO LENTICULAR EM CHAPA GALV. C/ 2MM ESP., 2,30M VAO, 1,65M ALT., RECOBRIMENTO MINIMO 0,60M E MAXIMO 6,50M. ASSENT.</v>
          </cell>
          <cell r="C7465" t="str">
            <v>M</v>
          </cell>
          <cell r="D7465">
            <v>43.2</v>
          </cell>
        </row>
        <row r="7466">
          <cell r="A7466" t="str">
            <v>20.086.390-0</v>
          </cell>
          <cell r="B7466" t="str">
            <v>BUEIRO LENTICULAR EM CHAPA GALV. C/ 2MM ESP., 2,50M VAO, 2,20M ALT., RECOBRIMENTO MINIMO 0,60M E MAXIMO 6,00M. ASSENT.</v>
          </cell>
          <cell r="C7466" t="str">
            <v>M</v>
          </cell>
          <cell r="D7466">
            <v>46.52</v>
          </cell>
        </row>
        <row r="7467">
          <cell r="A7467" t="str">
            <v>20.086.400-0</v>
          </cell>
          <cell r="B7467" t="str">
            <v>BUEIRO LENTICULAR EM CHAPA GALV. C/ 2,7MM ESP., 3,05M VAO, 2,05M ALT., RECOBRIMENTO MINIMO 0,60M E MAXIMO 6,80M. ASSENT.</v>
          </cell>
          <cell r="C7467" t="str">
            <v>M</v>
          </cell>
          <cell r="D7467">
            <v>140.6</v>
          </cell>
        </row>
        <row r="7468">
          <cell r="A7468" t="str">
            <v>20.086.410-0</v>
          </cell>
          <cell r="B7468" t="str">
            <v>BUEIRO LENTICULAR EM CHAPA GALV. C/ 2,7MM ESP., 4,15M VAO, 2,80M ALT., RECOBRIMENTO MINIMO 0,60M E MAXIMO 6,80M. ASSENT.</v>
          </cell>
          <cell r="C7468" t="str">
            <v>M</v>
          </cell>
          <cell r="D7468">
            <v>200.85</v>
          </cell>
        </row>
        <row r="7469">
          <cell r="A7469" t="str">
            <v>20.086.420-0</v>
          </cell>
          <cell r="B7469" t="str">
            <v>BUEIRO LENTICULAR EM CHAPA GALV. C/ 3,4MM ESP., 4,80M VAO, 3,05M ALT., RECOBRIMENTO MINIMO 0,75M E MAXIMO 5,80M. ASSENT.</v>
          </cell>
          <cell r="C7469" t="str">
            <v>M</v>
          </cell>
          <cell r="D7469">
            <v>313.25</v>
          </cell>
        </row>
        <row r="7470">
          <cell r="A7470" t="str">
            <v>20.086.430-0</v>
          </cell>
          <cell r="B7470" t="str">
            <v>BUEIRO LENTICULAR EM CHAPA GALV. C/ 3,4MM ESP., 5,45M VAO, 3,35M ALT., RECOBRIMENTO MINIMO 0,75M E MAXIMO 4,40M. ASSENT.</v>
          </cell>
          <cell r="C7470" t="str">
            <v>M</v>
          </cell>
          <cell r="D7470">
            <v>365.46</v>
          </cell>
        </row>
        <row r="7471">
          <cell r="A7471" t="str">
            <v>20.086.440-0</v>
          </cell>
          <cell r="B7471" t="str">
            <v>BUEIRO LENTICULAR EM CHAPA GALV. C/ 3,4MM ESP., 6,60M VAO, 3,85M ALT., RECOBRIMENTO MINIMO 0,90M E MAXIMO 3,30M. ASSENT.</v>
          </cell>
          <cell r="C7471" t="str">
            <v>M</v>
          </cell>
          <cell r="D7471">
            <v>438.55</v>
          </cell>
        </row>
        <row r="7472">
          <cell r="A7472" t="str">
            <v>20.086.450-0</v>
          </cell>
          <cell r="B7472" t="str">
            <v>BUEIRO EM ARCO EM CHAPA GALV. C/ 3,4MM ESP., 5,92M VAO, 2,08M ALT., RECOBRIMENTO MINIMO 0,75M E MAXIMO 4,00M. ASSENT.</v>
          </cell>
          <cell r="C7472" t="str">
            <v>M</v>
          </cell>
          <cell r="D7472">
            <v>498.35</v>
          </cell>
        </row>
        <row r="7473">
          <cell r="A7473" t="str">
            <v>20.086.460-0</v>
          </cell>
          <cell r="B7473" t="str">
            <v>BUEIRO EM ARCO EM CHAPA GALV. C/ 3,4MM ESP., 6,12M VAO, 2,77M ALT., RECOBRIMENTO MINIMO 0,75M E MAXIMO 4,00M. ASSENT.</v>
          </cell>
          <cell r="C7473" t="str">
            <v>M</v>
          </cell>
          <cell r="D7473">
            <v>644.92999999999995</v>
          </cell>
        </row>
        <row r="7474">
          <cell r="A7474" t="str">
            <v>20.086.470-0</v>
          </cell>
          <cell r="B7474" t="str">
            <v>BUEIRO EM ARCO EM CHAPA GALV. C/ 3,4MM ESP., 6,78M VAO, 2,41M ALT., RECOBRIMENTO MINIMO 0,75M E MAXIMO 3,50M. ASSENT.</v>
          </cell>
          <cell r="C7474" t="str">
            <v>M</v>
          </cell>
          <cell r="D7474">
            <v>498.35</v>
          </cell>
        </row>
        <row r="7475">
          <cell r="A7475" t="str">
            <v>20.086.480-0</v>
          </cell>
          <cell r="B7475" t="str">
            <v>BUEIRO EM ARCO EM CHAPA GALV. C/ 3,4MM ESP., 6,96M VAO, 4,42M ALT., RECOBRIMENTO MINIMO 0,75M E MAXIMO 4,00M. ASSENT.</v>
          </cell>
          <cell r="C7475" t="str">
            <v>M</v>
          </cell>
          <cell r="D7475">
            <v>644.92999999999995</v>
          </cell>
        </row>
        <row r="7476">
          <cell r="A7476" t="str">
            <v>20.086.490-0</v>
          </cell>
          <cell r="B7476" t="str">
            <v>BUEIRO EM ARCO EM CHAPA GALV. C/ 3,4MM ESP., 7,67M VAO, 2,57M ALT., RECOBRIMENTO MINIMO 0,90M E MAXIMO 3,00M. ASSENT.</v>
          </cell>
          <cell r="C7476" t="str">
            <v>M</v>
          </cell>
          <cell r="D7476">
            <v>577.04</v>
          </cell>
        </row>
        <row r="7477">
          <cell r="A7477" t="str">
            <v>20.086.500-0</v>
          </cell>
          <cell r="B7477" t="str">
            <v>BUEIRO EM ARCO EM CHAPA GALV. C/ 3,4MM ESP., 7,85M VAO, 4,60M ALT., RECOBRIMENTO MINIMO 0,90M E MAXIMO 3,00M. ASSENT.</v>
          </cell>
          <cell r="C7477" t="str">
            <v>M</v>
          </cell>
          <cell r="D7477">
            <v>707.34</v>
          </cell>
        </row>
        <row r="7478">
          <cell r="A7478" t="str">
            <v>20.086.510-0</v>
          </cell>
          <cell r="B7478" t="str">
            <v>BUEIRO EM ARCO EM CHAPA GALV. C/ 3,4MM ESP., 8,79M VAO, 2,95M ALT., RECOBRIMENTO MINIMO 0,90M E MAXIMO 3,50M. ASSENT.</v>
          </cell>
          <cell r="C7478" t="str">
            <v>M</v>
          </cell>
          <cell r="D7478">
            <v>577.04</v>
          </cell>
        </row>
        <row r="7479">
          <cell r="A7479" t="str">
            <v>20.086.520-0</v>
          </cell>
          <cell r="B7479" t="str">
            <v>BUEIRO EM ARCO EM CHAPA GALV. C/ 3,4MM ESP., 8,97M VAO, 5,00M ALT., RECOBRIMENTO MINIMO 0,90M E MAXIMO 4,00M. ASSENT.</v>
          </cell>
          <cell r="C7479" t="str">
            <v>M</v>
          </cell>
          <cell r="D7479">
            <v>783.13</v>
          </cell>
        </row>
        <row r="7480">
          <cell r="A7480" t="str">
            <v>20.086.530-0</v>
          </cell>
          <cell r="B7480" t="str">
            <v>BUEIRO EM ARCO EM CHAPA GALV. C/ 4,7MM ESP., 9,45M VAO, 3,07M ALT., RECOBRIMENTO MINIMO 0,90M E MAXIMO 4,00M. ASSENT.</v>
          </cell>
          <cell r="C7480" t="str">
            <v>M</v>
          </cell>
          <cell r="D7480">
            <v>644.92999999999995</v>
          </cell>
        </row>
        <row r="7481">
          <cell r="A7481" t="str">
            <v>20.086.540-0</v>
          </cell>
          <cell r="B7481" t="str">
            <v>BUEIRO EM ARCO EM CHAPA GALV. C/ 4,7MM ESP., 9,86M VAO, 6,07M ALT., RECOBRIMENTO MINIMO 0,90M E MAXIMO 4,00M. ASSENT.</v>
          </cell>
          <cell r="C7481" t="str">
            <v>M</v>
          </cell>
          <cell r="D7481">
            <v>996.71</v>
          </cell>
        </row>
        <row r="7482">
          <cell r="A7482" t="str">
            <v>20.086.550-0</v>
          </cell>
          <cell r="B7482" t="str">
            <v>BUEIRO EM ARCO EM CHAPA GALV. C/ 6,3MM ESP., 10,77M VAO, 3,48M ALT., RECOBRIMENTO MINIMO 1,20M E MAXIMO 4,00M. ASSENT.</v>
          </cell>
          <cell r="C7482" t="str">
            <v>M</v>
          </cell>
          <cell r="D7482">
            <v>783.13</v>
          </cell>
        </row>
        <row r="7483">
          <cell r="A7483" t="str">
            <v>20.086.560-0</v>
          </cell>
          <cell r="B7483" t="str">
            <v>BUEIRO EM ARCO EM CHAPA GALV. C/ 6,3MM ESP., 10,97M VAO, 6,53M ALT., RECOBRIMENTO MINIMO 1,20M E MAXIMO 4,50M. ASSENT.</v>
          </cell>
          <cell r="C7483" t="str">
            <v>M</v>
          </cell>
          <cell r="D7483">
            <v>1218.2</v>
          </cell>
        </row>
        <row r="7484">
          <cell r="A7484" t="str">
            <v>20.086.570-0</v>
          </cell>
          <cell r="B7484" t="str">
            <v>BUEIRO EM ARCO EM CHAPA GALV. C/ 6,3MM ESP., 11,58M VAO, 7,16M ALT., RECOBRIMENTO MINIMO 1,20M E MAXIMO 4,50M. ASSENT.</v>
          </cell>
          <cell r="C7484" t="str">
            <v>M</v>
          </cell>
          <cell r="D7484">
            <v>913.65</v>
          </cell>
        </row>
        <row r="7485">
          <cell r="A7485" t="str">
            <v>20.086.580-0</v>
          </cell>
          <cell r="B7485" t="str">
            <v>BUEIRO EM ARCO EM CHAPA GALV. C/ 6,3MM ESP., 11,78M VAO, 4,80M ALT., RECOBRIMENTO MINIMO 1,20M E MAXIMO 4,50M. ASSENT.</v>
          </cell>
          <cell r="C7485" t="str">
            <v>M</v>
          </cell>
          <cell r="D7485">
            <v>1370.48</v>
          </cell>
        </row>
        <row r="7486">
          <cell r="A7486" t="str">
            <v>20.086.590-0</v>
          </cell>
          <cell r="B7486" t="str">
            <v>TUNNEL LINER EM CHAPA GALV. C/ESP. DE 2,7MM, DIAM. DE 1,20M,RECOBRIMENTO MINIMO DE 1,20M E MAXIMO DE 12,90M. ASSENT.</v>
          </cell>
          <cell r="C7486" t="str">
            <v>M</v>
          </cell>
          <cell r="D7486">
            <v>1077.57</v>
          </cell>
        </row>
        <row r="7487">
          <cell r="A7487" t="str">
            <v>20.086.600-0</v>
          </cell>
          <cell r="B7487" t="str">
            <v>TUNNEL LINER EM CHAPA GALV. C/ESP. DE 2,7MM, DIAM. DE 1,60M,RECOBRIMENTO MINIMO DE 1,20M E MAXIMO DE 9,60M. ASSENT.</v>
          </cell>
          <cell r="C7487" t="str">
            <v>M</v>
          </cell>
          <cell r="D7487">
            <v>838.11</v>
          </cell>
        </row>
        <row r="7488">
          <cell r="A7488" t="str">
            <v>20.086.610-0</v>
          </cell>
          <cell r="B7488" t="str">
            <v>TUNNEL LINER EM CHAPA GALV. C/ESP. DE 2,7MM, DIAM. DE 2,00M,RECOBRIMENTO MINIMO DE 1,50M E MAXIMO DE 7,70M. ASSENT.</v>
          </cell>
          <cell r="C7488" t="str">
            <v>M</v>
          </cell>
          <cell r="D7488">
            <v>655.91</v>
          </cell>
        </row>
        <row r="7489">
          <cell r="A7489" t="str">
            <v>20.086.620-0</v>
          </cell>
          <cell r="B7489" t="str">
            <v>TUNNEL LINER EM CHAPA GALV. C/ESP. DE 2,7MM, DIAM. DE 2,40M,RECOBRIMENTO MINIMO DE 1,90M E MAXIMO DE 6,40M. ASSENT.</v>
          </cell>
          <cell r="C7489" t="str">
            <v>M</v>
          </cell>
          <cell r="D7489">
            <v>838.11</v>
          </cell>
        </row>
        <row r="7490">
          <cell r="A7490" t="str">
            <v>20.086.630-0</v>
          </cell>
          <cell r="B7490" t="str">
            <v>TUNNEL LINER EM CHAPA GALV. C/ESP. DE 2,7MM, DIAM. DE 2,80M,RECOBRIMENTO MINIMO DE 2,20M E MAXIMO DE 5,50M. ASSENT.</v>
          </cell>
          <cell r="C7490" t="str">
            <v>M</v>
          </cell>
          <cell r="D7490">
            <v>838.11</v>
          </cell>
        </row>
        <row r="7491">
          <cell r="A7491" t="str">
            <v>20.086.640-0</v>
          </cell>
          <cell r="B7491" t="str">
            <v>TUNNEL LINER EM CHAPA GALV. C/ESP. DE 2,7MM, DIAM. DE 3,20M,RECOBRIMENTO MINIMO DE 2,40M E MAXIMO DE 4,80M. ASSENT.</v>
          </cell>
          <cell r="C7491" t="str">
            <v>M</v>
          </cell>
          <cell r="D7491">
            <v>1077.57</v>
          </cell>
        </row>
        <row r="7492">
          <cell r="A7492" t="str">
            <v>20.086.650-0</v>
          </cell>
          <cell r="B7492" t="str">
            <v>TUNNEL LINER EM CHAPA GALV. C/ESP. DE 2,7MM, DIAM. DE 3,60M,RECOBRIMENTO MINIMO DE 2,60M E MAXIMO DE 4,30M. ASSENT.</v>
          </cell>
          <cell r="C7492" t="str">
            <v>M</v>
          </cell>
          <cell r="D7492">
            <v>1676.22</v>
          </cell>
        </row>
        <row r="7493">
          <cell r="A7493" t="str">
            <v>20.086.660-0</v>
          </cell>
          <cell r="B7493" t="str">
            <v>TUNNEL LINER EM CHAPA GALV. C/ESP. DE 3,4MM, DIAM. DE 4,00M,RECOBRIMENTO MINIMO DE 2,80M E MAXIMO DE 4,60M. ASSENT.</v>
          </cell>
          <cell r="C7493" t="str">
            <v>M</v>
          </cell>
          <cell r="D7493">
            <v>1676.22</v>
          </cell>
        </row>
        <row r="7494">
          <cell r="A7494" t="str">
            <v>20.086.670-0</v>
          </cell>
          <cell r="B7494" t="str">
            <v>TUNNEL LINER EM CHAPA GALV. C/ESP. DE 4,7MM, DIAM. DE 4,40M,RECOBRIMENTO MINIMO DE 3,00M E MAXIMO DE 5,20M. ASSENT.</v>
          </cell>
          <cell r="C7494" t="str">
            <v>M</v>
          </cell>
          <cell r="D7494">
            <v>3626.09</v>
          </cell>
        </row>
        <row r="7495">
          <cell r="A7495" t="str">
            <v>20.086.680-0</v>
          </cell>
          <cell r="B7495" t="str">
            <v>TUNNEL LINER EM CHAPA GALV. C/ESP. DE 6,3MM, DIAM. DE 4,80M,RECOBRIMENTO MINIMO DE 3,20M E MAXIMO DE 5,80M. ASSENT.</v>
          </cell>
          <cell r="C7495" t="str">
            <v>M</v>
          </cell>
          <cell r="D7495">
            <v>3771.5</v>
          </cell>
        </row>
        <row r="7496">
          <cell r="A7496" t="str">
            <v>20.086.999-0</v>
          </cell>
          <cell r="B7496" t="str">
            <v>FAMILIA 20,086PASSAGEM CABO A.</v>
          </cell>
          <cell r="D7496">
            <v>3575</v>
          </cell>
        </row>
        <row r="7497">
          <cell r="A7497" t="str">
            <v>20.090.001-1</v>
          </cell>
          <cell r="B7497" t="str">
            <v>BRITAGEM DE ROCHA, APROVEIT. DA ESCAV. DE MAT. DE 3ªCAT., P/IMPLANTACAO OU ALARGAMENTO DE ROD.</v>
          </cell>
          <cell r="C7497" t="str">
            <v>M3</v>
          </cell>
          <cell r="D7497">
            <v>30.45</v>
          </cell>
        </row>
        <row r="7498">
          <cell r="A7498" t="str">
            <v>20.090.005-1</v>
          </cell>
          <cell r="B7498" t="str">
            <v>EXTRACAO DE ROCHA EM EXPLORACAO DE PEDREIRA</v>
          </cell>
          <cell r="C7498" t="str">
            <v>M3</v>
          </cell>
          <cell r="D7498">
            <v>15.77</v>
          </cell>
        </row>
        <row r="7499">
          <cell r="A7499" t="str">
            <v>20.090.006-0</v>
          </cell>
          <cell r="B7499" t="str">
            <v>FRAGMENTACAO, CARGA, TRANSP. E BRITAGEM DE ROCHA JA EXTRAIDA, EM EXPLORACAO DE PEDREIRA</v>
          </cell>
          <cell r="C7499" t="str">
            <v>M3</v>
          </cell>
          <cell r="D7499">
            <v>31.11</v>
          </cell>
        </row>
        <row r="7500">
          <cell r="A7500" t="str">
            <v>20.090.999-0</v>
          </cell>
          <cell r="B7500" t="str">
            <v>FAMILIA 20,090BRINTAGEM DE ROCHA</v>
          </cell>
          <cell r="D7500">
            <v>2306</v>
          </cell>
        </row>
        <row r="7501">
          <cell r="A7501" t="str">
            <v>20.091.001-1</v>
          </cell>
          <cell r="B7501" t="str">
            <v>EXTRACAO DE AREIA DE RIO, P/MEIO DE DRAGAGEM</v>
          </cell>
          <cell r="C7501" t="str">
            <v>M3</v>
          </cell>
          <cell r="D7501">
            <v>3.52</v>
          </cell>
        </row>
        <row r="7502">
          <cell r="A7502" t="str">
            <v>20.091.999-0</v>
          </cell>
          <cell r="B7502" t="str">
            <v>FAMILIA 20,091EXTRACAO AREIA D/RIO</v>
          </cell>
          <cell r="D7502">
            <v>2619</v>
          </cell>
        </row>
        <row r="7503">
          <cell r="A7503" t="str">
            <v>20.092.001-0</v>
          </cell>
          <cell r="B7503" t="str">
            <v>AREIA</v>
          </cell>
          <cell r="C7503" t="str">
            <v>M3</v>
          </cell>
          <cell r="D7503">
            <v>25</v>
          </cell>
        </row>
        <row r="7504">
          <cell r="A7504" t="str">
            <v>20.092.999-0</v>
          </cell>
          <cell r="B7504" t="str">
            <v>FAMILIA 20,092FORNECIMENTO D/AREIA REVENDEDOR</v>
          </cell>
          <cell r="D7504">
            <v>2177</v>
          </cell>
        </row>
        <row r="7505">
          <cell r="A7505" t="str">
            <v>20.093.001-0</v>
          </cell>
          <cell r="B7505" t="str">
            <v>CIMENTO "PORTLAND", CP-II-32</v>
          </cell>
          <cell r="C7505" t="str">
            <v>KG</v>
          </cell>
          <cell r="D7505">
            <v>0.21</v>
          </cell>
        </row>
        <row r="7506">
          <cell r="A7506" t="str">
            <v>20.093.999-0</v>
          </cell>
          <cell r="B7506" t="str">
            <v>FAMILIA 20,093FORNECIMENTO CIMENTO REVENDEDOR</v>
          </cell>
          <cell r="D7506">
            <v>1085</v>
          </cell>
        </row>
        <row r="7507">
          <cell r="A7507" t="str">
            <v>20.096.001-0</v>
          </cell>
          <cell r="B7507" t="str">
            <v>CASCALHINHO (PEDRA ZERO).INCLUSIVE TRANSPORTE.FORN.</v>
          </cell>
          <cell r="C7507" t="str">
            <v>M3</v>
          </cell>
          <cell r="D7507">
            <v>38</v>
          </cell>
        </row>
        <row r="7508">
          <cell r="A7508" t="str">
            <v>20.096.999-0</v>
          </cell>
          <cell r="B7508" t="str">
            <v>FAMILIA 20,096FORNECIMENTO CASCALHINHO REVENDEDOR</v>
          </cell>
          <cell r="D7508">
            <v>1707</v>
          </cell>
        </row>
        <row r="7509">
          <cell r="A7509" t="str">
            <v>20.097.001-0</v>
          </cell>
          <cell r="B7509" t="str">
            <v>PEDRA BRITADA Nº1, INCL. TRANSP.</v>
          </cell>
          <cell r="C7509" t="str">
            <v>M3</v>
          </cell>
          <cell r="D7509">
            <v>38</v>
          </cell>
        </row>
        <row r="7510">
          <cell r="A7510" t="str">
            <v>20.097.002-0</v>
          </cell>
          <cell r="B7510" t="str">
            <v>PEDRA BRITADA Nº2, INCL. TRANSP.</v>
          </cell>
          <cell r="C7510" t="str">
            <v>M3</v>
          </cell>
          <cell r="D7510">
            <v>38</v>
          </cell>
        </row>
        <row r="7511">
          <cell r="A7511" t="str">
            <v>20.097.003-0</v>
          </cell>
          <cell r="B7511" t="str">
            <v>PEDRA BRITADA Nº3, INCL. TRANSP.</v>
          </cell>
          <cell r="C7511" t="str">
            <v>M3</v>
          </cell>
          <cell r="D7511">
            <v>38</v>
          </cell>
        </row>
        <row r="7512">
          <cell r="A7512" t="str">
            <v>20.097.004-0</v>
          </cell>
          <cell r="B7512" t="str">
            <v>BRITA CORRIDA, INCL. TRANSP.</v>
          </cell>
          <cell r="C7512" t="str">
            <v>M3</v>
          </cell>
          <cell r="D7512">
            <v>29</v>
          </cell>
        </row>
        <row r="7513">
          <cell r="A7513" t="str">
            <v>20.097.005-0</v>
          </cell>
          <cell r="B7513" t="str">
            <v>PO-DE-PEDRA, INCL. TRANSP.</v>
          </cell>
          <cell r="C7513" t="str">
            <v>M3</v>
          </cell>
          <cell r="D7513">
            <v>25.5</v>
          </cell>
        </row>
        <row r="7514">
          <cell r="A7514" t="str">
            <v>20.097.999-0</v>
          </cell>
          <cell r="B7514" t="str">
            <v>FAMILIA 20,097FORNEC.PEDRA BRITADA C/TRANSPORTE</v>
          </cell>
          <cell r="D7514">
            <v>1929</v>
          </cell>
        </row>
        <row r="7515">
          <cell r="A7515" t="str">
            <v>20.098.001-0</v>
          </cell>
          <cell r="B7515" t="str">
            <v>PEDRA-DE-MAO</v>
          </cell>
          <cell r="C7515" t="str">
            <v>M3</v>
          </cell>
          <cell r="D7515">
            <v>38</v>
          </cell>
        </row>
        <row r="7516">
          <cell r="A7516" t="str">
            <v>20.098.999-0</v>
          </cell>
          <cell r="B7516" t="str">
            <v>FAMILIA 20,098FORNEC.PEDRA DE MAO C/TRANSPORTE</v>
          </cell>
          <cell r="D7516">
            <v>1897</v>
          </cell>
        </row>
        <row r="7517">
          <cell r="A7517" t="str">
            <v>20.099.001-0</v>
          </cell>
          <cell r="B7517" t="str">
            <v>PO-DE-PEDRA, EXCL. TRANSP.</v>
          </cell>
          <cell r="C7517" t="str">
            <v>M3</v>
          </cell>
          <cell r="D7517">
            <v>18</v>
          </cell>
        </row>
        <row r="7518">
          <cell r="A7518" t="str">
            <v>20.099.999-0</v>
          </cell>
          <cell r="B7518" t="str">
            <v>FAMILIA 20,099</v>
          </cell>
          <cell r="D7518">
            <v>2453</v>
          </cell>
        </row>
        <row r="7519">
          <cell r="A7519" t="str">
            <v>20.100.999-0</v>
          </cell>
          <cell r="B7519" t="str">
            <v>FAMILIA 20,100FORN.DE FILLER C/TRANSPORTE</v>
          </cell>
          <cell r="D7519">
            <v>1199</v>
          </cell>
        </row>
        <row r="7520">
          <cell r="A7520" t="str">
            <v>20.101.011-0</v>
          </cell>
          <cell r="B7520" t="str">
            <v>EMULSAO ASF. CATIONICA, TIPO RR-2C</v>
          </cell>
          <cell r="C7520" t="str">
            <v>T</v>
          </cell>
          <cell r="D7520">
            <v>1303</v>
          </cell>
        </row>
        <row r="7521">
          <cell r="A7521" t="str">
            <v>20.101.012-0</v>
          </cell>
          <cell r="B7521" t="str">
            <v>EMULSAO ALF. CATIONICA, TIPO RM-2C</v>
          </cell>
          <cell r="C7521" t="str">
            <v>T</v>
          </cell>
          <cell r="D7521" t="e">
            <v>#N/A</v>
          </cell>
        </row>
        <row r="7522">
          <cell r="A7522" t="str">
            <v>20.101.013-0</v>
          </cell>
          <cell r="B7522" t="str">
            <v>EMULSAO ASF. CATIONICA, TIPO RL-1C</v>
          </cell>
          <cell r="C7522" t="str">
            <v>T</v>
          </cell>
          <cell r="D7522">
            <v>1344</v>
          </cell>
        </row>
        <row r="7523">
          <cell r="A7523" t="str">
            <v>20.101.999-0</v>
          </cell>
          <cell r="B7523" t="str">
            <v>FAMILIA 20.101</v>
          </cell>
          <cell r="D7523">
            <v>6377</v>
          </cell>
        </row>
        <row r="7524">
          <cell r="A7524" t="str">
            <v>20.102.003-0</v>
          </cell>
          <cell r="B7524" t="str">
            <v>MATERIAL BETUMINOSO, TIPO EMULSAO CATIONICA RR-1C</v>
          </cell>
          <cell r="C7524" t="str">
            <v>T</v>
          </cell>
          <cell r="D7524">
            <v>1189.9000000000001</v>
          </cell>
        </row>
        <row r="7525">
          <cell r="A7525" t="str">
            <v>20.102.004-0</v>
          </cell>
          <cell r="B7525" t="str">
            <v>MATERIAL BETUMINOSO, TIPO EMULSAO CATIONICA RM-1C</v>
          </cell>
          <cell r="C7525" t="str">
            <v>T</v>
          </cell>
          <cell r="D7525">
            <v>1525.3</v>
          </cell>
        </row>
        <row r="7526">
          <cell r="A7526" t="str">
            <v>20.102.005-0</v>
          </cell>
          <cell r="B7526" t="str">
            <v>ASFALTO DILUIDO, TIPO CR-250</v>
          </cell>
          <cell r="C7526" t="str">
            <v>T</v>
          </cell>
          <cell r="D7526">
            <v>1761.5</v>
          </cell>
        </row>
        <row r="7527">
          <cell r="A7527" t="str">
            <v>20.102.006-0</v>
          </cell>
          <cell r="B7527" t="str">
            <v>ASFALTO DILUIDO, TIPO CM-30</v>
          </cell>
          <cell r="C7527" t="str">
            <v>T</v>
          </cell>
          <cell r="D7527">
            <v>2185.9</v>
          </cell>
        </row>
        <row r="7528">
          <cell r="A7528" t="str">
            <v>20.102.007-0</v>
          </cell>
          <cell r="B7528" t="str">
            <v>MATERIAL BETUMINOSO, TIPO CIMENTO ASFALTICO CAP-30/45.</v>
          </cell>
          <cell r="C7528" t="str">
            <v>T</v>
          </cell>
          <cell r="D7528">
            <v>1518.6</v>
          </cell>
        </row>
        <row r="7529">
          <cell r="A7529" t="str">
            <v>20.102.008-0</v>
          </cell>
          <cell r="B7529" t="str">
            <v>MATERIAL BETUMNISO,TIPO CIMENTO ASFALTICO CAP-50/70.</v>
          </cell>
          <cell r="C7529" t="str">
            <v>T</v>
          </cell>
          <cell r="D7529">
            <v>1460.6</v>
          </cell>
        </row>
        <row r="7530">
          <cell r="A7530" t="str">
            <v>20.102.999-0</v>
          </cell>
          <cell r="B7530" t="str">
            <v>FAMILIA 20,102FORN.MATERIAL BETUMINOSO C/TRANSPORTE</v>
          </cell>
          <cell r="D7530">
            <v>9972</v>
          </cell>
        </row>
        <row r="7531">
          <cell r="A7531" t="str">
            <v>20.103.001-0</v>
          </cell>
          <cell r="B7531" t="str">
            <v>DOPE DE ADESIVIDADE</v>
          </cell>
          <cell r="C7531" t="str">
            <v>T</v>
          </cell>
          <cell r="D7531">
            <v>4787</v>
          </cell>
        </row>
        <row r="7532">
          <cell r="A7532" t="str">
            <v>20.103.999-0</v>
          </cell>
          <cell r="B7532" t="str">
            <v>FAMILIA 20,103FORNECIMENTO DOPE ADESIVIDADE</v>
          </cell>
          <cell r="D7532">
            <v>2561</v>
          </cell>
        </row>
        <row r="7533">
          <cell r="A7533" t="str">
            <v>20.104.001-0</v>
          </cell>
          <cell r="B7533" t="str">
            <v>SAIBRO</v>
          </cell>
          <cell r="C7533" t="str">
            <v>M3</v>
          </cell>
          <cell r="D7533">
            <v>28</v>
          </cell>
        </row>
        <row r="7534">
          <cell r="A7534" t="str">
            <v>20.104.999-0</v>
          </cell>
          <cell r="B7534" t="str">
            <v>FAMILIA 20.104</v>
          </cell>
          <cell r="D7534">
            <v>2747</v>
          </cell>
        </row>
        <row r="7535">
          <cell r="A7535" t="str">
            <v>20.105.001-0</v>
          </cell>
          <cell r="B7535" t="str">
            <v>PINTURA C/CAL, DE GUARDA-CORPO, GUARDA-RODA E MURETA DE PROTECAO EM PONTES E VIADUTOS</v>
          </cell>
          <cell r="C7535" t="str">
            <v>M2</v>
          </cell>
          <cell r="D7535">
            <v>2.12</v>
          </cell>
        </row>
        <row r="7536">
          <cell r="A7536" t="str">
            <v>20.105.005-0</v>
          </cell>
          <cell r="B7536" t="str">
            <v>PINTURA DE MAIO-FIO C/CAL, C/ 1 DEMAO</v>
          </cell>
          <cell r="C7536" t="str">
            <v>M</v>
          </cell>
          <cell r="D7536">
            <v>0.21</v>
          </cell>
        </row>
        <row r="7537">
          <cell r="A7537" t="str">
            <v>20.105.999-0</v>
          </cell>
          <cell r="B7537" t="str">
            <v>FAMILIA 20,105PINTURA COM CAL</v>
          </cell>
          <cell r="D7537">
            <v>3523</v>
          </cell>
        </row>
        <row r="7538">
          <cell r="A7538" t="str">
            <v>20.106.001-0</v>
          </cell>
          <cell r="B7538" t="str">
            <v>PINTURA C/TINTA A BASE DE PVA, DE GUARDA-CORPO, GUARDA-RODAE MURETA DE PROTECAO EM PONTES E VIADUTOS</v>
          </cell>
          <cell r="C7538" t="str">
            <v>M2</v>
          </cell>
          <cell r="D7538">
            <v>3.2</v>
          </cell>
        </row>
        <row r="7539">
          <cell r="A7539" t="str">
            <v>20.106.999-0</v>
          </cell>
          <cell r="B7539" t="str">
            <v>FAMILIA 20,106PINTURA A BASE DE PVA</v>
          </cell>
          <cell r="D7539">
            <v>2610</v>
          </cell>
        </row>
        <row r="7540">
          <cell r="A7540" t="str">
            <v>20.107.001-0</v>
          </cell>
          <cell r="B7540" t="str">
            <v>DEFENSA METALICA: RECUPERACAO E ASSENT. C/RETIRADA, P/PINT.EM 2 DEMAOS E POSTERIOR RECOLOC.</v>
          </cell>
          <cell r="C7540" t="str">
            <v>M</v>
          </cell>
          <cell r="D7540">
            <v>30.38</v>
          </cell>
        </row>
        <row r="7541">
          <cell r="A7541" t="str">
            <v>20.107.999-0</v>
          </cell>
          <cell r="B7541" t="str">
            <v>FAMILIA 20,107DEFENSAS METALICAS</v>
          </cell>
          <cell r="D7541">
            <v>3259</v>
          </cell>
        </row>
        <row r="7542">
          <cell r="A7542" t="str">
            <v>20.110.999-0</v>
          </cell>
          <cell r="B7542" t="str">
            <v>FAMILIA 20,110ESTRADAS</v>
          </cell>
          <cell r="D7542">
            <v>2750</v>
          </cell>
        </row>
        <row r="7543">
          <cell r="A7543" t="str">
            <v>20.111.001-0</v>
          </cell>
          <cell r="B7543" t="str">
            <v>CASCALHINHO (PEDRA ZERO), P/REGIAO DE CAMPOS</v>
          </cell>
          <cell r="C7543" t="str">
            <v>M3</v>
          </cell>
          <cell r="D7543">
            <v>33</v>
          </cell>
        </row>
        <row r="7544">
          <cell r="A7544" t="str">
            <v>20.111.006-0</v>
          </cell>
          <cell r="B7544" t="str">
            <v>PEDRA BRITADA 1, 2 E 3, P/REGIAO DE CAMPOS</v>
          </cell>
          <cell r="C7544" t="str">
            <v>M3</v>
          </cell>
          <cell r="D7544">
            <v>31.39</v>
          </cell>
        </row>
        <row r="7545">
          <cell r="A7545" t="str">
            <v>20.111.007-0</v>
          </cell>
          <cell r="B7545" t="str">
            <v>BRITA CORRIDA, P/REGIAO DE CAMPOS</v>
          </cell>
          <cell r="C7545" t="str">
            <v>M3</v>
          </cell>
          <cell r="D7545">
            <v>26</v>
          </cell>
        </row>
        <row r="7546">
          <cell r="A7546" t="str">
            <v>20.111.008-0</v>
          </cell>
          <cell r="B7546" t="str">
            <v>PO-DE-PEDRA, P/REGIAO DE CAMPOS</v>
          </cell>
          <cell r="C7546" t="str">
            <v>M3</v>
          </cell>
          <cell r="D7546">
            <v>23</v>
          </cell>
        </row>
        <row r="7547">
          <cell r="A7547" t="str">
            <v>20.111.009-0</v>
          </cell>
          <cell r="B7547" t="str">
            <v>PEDRA-DE-MAO, P/REGIAO DE CAMPOS</v>
          </cell>
          <cell r="C7547" t="str">
            <v>M3</v>
          </cell>
          <cell r="D7547">
            <v>31</v>
          </cell>
        </row>
        <row r="7548">
          <cell r="A7548" t="str">
            <v>20.111.999-0</v>
          </cell>
          <cell r="B7548" t="str">
            <v>FAMILIA 20,111FORN.CASCALHINHO PEDRA ZERO(CAMPO)</v>
          </cell>
          <cell r="D7548">
            <v>3043</v>
          </cell>
        </row>
        <row r="7549">
          <cell r="A7549" t="str">
            <v>20.112.010-0</v>
          </cell>
          <cell r="B7549" t="str">
            <v>CASCALHINHO (PEDRA ZERO), P/REGIAO DE ITAPERUNA</v>
          </cell>
          <cell r="C7549" t="str">
            <v>M3</v>
          </cell>
          <cell r="D7549">
            <v>37</v>
          </cell>
        </row>
        <row r="7550">
          <cell r="A7550" t="str">
            <v>20.112.011-0</v>
          </cell>
          <cell r="B7550" t="str">
            <v>PEDRA BRITADA 1, P/REGIAO DE ITAPERUNA</v>
          </cell>
          <cell r="C7550" t="str">
            <v>M3</v>
          </cell>
          <cell r="D7550">
            <v>37</v>
          </cell>
        </row>
        <row r="7551">
          <cell r="A7551" t="str">
            <v>20.112.013-0</v>
          </cell>
          <cell r="B7551" t="str">
            <v>PO-DE-PEDRA, P/REGIAO DE ITAPERUNA</v>
          </cell>
          <cell r="C7551" t="str">
            <v>M3</v>
          </cell>
          <cell r="D7551">
            <v>20</v>
          </cell>
        </row>
        <row r="7552">
          <cell r="A7552" t="str">
            <v>20.112.014-0</v>
          </cell>
          <cell r="B7552" t="str">
            <v>PEDRA-DE-MAO, P/REGIAO DE ITAPERUNA</v>
          </cell>
          <cell r="C7552" t="str">
            <v>M3</v>
          </cell>
          <cell r="D7552">
            <v>37</v>
          </cell>
        </row>
        <row r="7553">
          <cell r="A7553" t="str">
            <v>20.112.999-0</v>
          </cell>
          <cell r="B7553" t="str">
            <v>FAMILIA 20,112FORN.PEDRA BRITADA</v>
          </cell>
          <cell r="D7553">
            <v>6190</v>
          </cell>
        </row>
        <row r="7554">
          <cell r="A7554" t="str">
            <v>20.113.010-0</v>
          </cell>
          <cell r="B7554" t="str">
            <v>CASCALHINHO (PEDRA ZERO), P/REGIAO DE MACAE</v>
          </cell>
          <cell r="C7554" t="str">
            <v>M3</v>
          </cell>
          <cell r="D7554">
            <v>27</v>
          </cell>
        </row>
        <row r="7555">
          <cell r="A7555" t="str">
            <v>20.113.011-0</v>
          </cell>
          <cell r="B7555" t="str">
            <v>PEDRA BRITADA 1 E 2, P/REGIAO DE MACAE</v>
          </cell>
          <cell r="C7555" t="str">
            <v>M3</v>
          </cell>
          <cell r="D7555">
            <v>26</v>
          </cell>
        </row>
        <row r="7556">
          <cell r="A7556" t="str">
            <v>20.113.012-0</v>
          </cell>
          <cell r="B7556" t="str">
            <v>BRITA CORRIDA, P/REGIAO DE MACAE</v>
          </cell>
          <cell r="C7556" t="str">
            <v>M3</v>
          </cell>
          <cell r="D7556">
            <v>23</v>
          </cell>
        </row>
        <row r="7557">
          <cell r="A7557" t="str">
            <v>20.113.013-0</v>
          </cell>
          <cell r="B7557" t="str">
            <v>PO-DE-PEDRA, P/REGIAO DE MACAE</v>
          </cell>
          <cell r="C7557" t="str">
            <v>M3</v>
          </cell>
          <cell r="D7557">
            <v>21</v>
          </cell>
        </row>
        <row r="7558">
          <cell r="A7558" t="str">
            <v>20.113.014-0</v>
          </cell>
          <cell r="B7558" t="str">
            <v>PEDRA-DE-MAO, P/REGIAO DE MACAE</v>
          </cell>
          <cell r="C7558" t="str">
            <v>M3</v>
          </cell>
          <cell r="D7558">
            <v>27</v>
          </cell>
        </row>
        <row r="7559">
          <cell r="A7559" t="str">
            <v>20.113.999-0</v>
          </cell>
          <cell r="B7559" t="str">
            <v>FAMILIA 20,113FORN.BRITA CORRIDA</v>
          </cell>
          <cell r="D7559">
            <v>4561</v>
          </cell>
        </row>
        <row r="7560">
          <cell r="A7560" t="str">
            <v>20.114.010-0</v>
          </cell>
          <cell r="B7560" t="str">
            <v>CASCALHINHO (PEDRA ZERO), P/REGIAO DE NOVA FRIBURGO</v>
          </cell>
          <cell r="C7560" t="str">
            <v>M3</v>
          </cell>
          <cell r="D7560">
            <v>35</v>
          </cell>
        </row>
        <row r="7561">
          <cell r="A7561" t="str">
            <v>20.114.011-0</v>
          </cell>
          <cell r="B7561" t="str">
            <v>PEDRA BRITADA 1 E 2, P/REGIAO DE NOVA FRIBURGO</v>
          </cell>
          <cell r="C7561" t="str">
            <v>M3</v>
          </cell>
          <cell r="D7561">
            <v>35</v>
          </cell>
        </row>
        <row r="7562">
          <cell r="A7562" t="str">
            <v>20.114.012-0</v>
          </cell>
          <cell r="B7562" t="str">
            <v>BRITA CORRIDA, P/REGIAO DE NOVA FRIBURGO</v>
          </cell>
          <cell r="C7562" t="str">
            <v>M3</v>
          </cell>
          <cell r="D7562">
            <v>28</v>
          </cell>
        </row>
        <row r="7563">
          <cell r="A7563" t="str">
            <v>20.114.013-0</v>
          </cell>
          <cell r="B7563" t="str">
            <v>PO-DE-PEDRA, P/REGIAO DE NOVA FRIBURGO</v>
          </cell>
          <cell r="C7563" t="str">
            <v>M3</v>
          </cell>
          <cell r="D7563">
            <v>25</v>
          </cell>
        </row>
        <row r="7564">
          <cell r="A7564" t="str">
            <v>20.114.014-0</v>
          </cell>
          <cell r="B7564" t="str">
            <v>PEDRA-DE-MAO, P/REGIAO DE NOVA FRIBURGO</v>
          </cell>
          <cell r="C7564" t="str">
            <v>M3</v>
          </cell>
          <cell r="D7564">
            <v>36</v>
          </cell>
        </row>
        <row r="7565">
          <cell r="A7565" t="str">
            <v>20.114.999-0</v>
          </cell>
          <cell r="B7565" t="str">
            <v>FAMILIA 20,114FORN.PO-DE-PEDRA</v>
          </cell>
          <cell r="D7565">
            <v>2034</v>
          </cell>
        </row>
        <row r="7566">
          <cell r="A7566" t="str">
            <v>20.115.010-0</v>
          </cell>
          <cell r="B7566" t="str">
            <v>CASCALHINHO (PEDRA ZERO), P/REGIAO DE BARRA MANSA</v>
          </cell>
          <cell r="C7566" t="str">
            <v>M3</v>
          </cell>
          <cell r="D7566">
            <v>32.159999999999997</v>
          </cell>
        </row>
        <row r="7567">
          <cell r="A7567" t="str">
            <v>20.115.011-0</v>
          </cell>
          <cell r="B7567" t="str">
            <v>PEDRA BRITADA 1, 2 E 3, P/REGIAO DE BARRA MANSA</v>
          </cell>
          <cell r="C7567" t="str">
            <v>M3</v>
          </cell>
          <cell r="D7567">
            <v>30.62</v>
          </cell>
        </row>
        <row r="7568">
          <cell r="A7568" t="str">
            <v>20.115.012-0</v>
          </cell>
          <cell r="B7568" t="str">
            <v>BRITA CORRIDA, P/REGIAO DE BARRA MANSA</v>
          </cell>
          <cell r="C7568" t="str">
            <v>M3</v>
          </cell>
          <cell r="D7568">
            <v>24</v>
          </cell>
        </row>
        <row r="7569">
          <cell r="A7569" t="str">
            <v>20.115.013-0</v>
          </cell>
          <cell r="B7569" t="str">
            <v>PO-DE-PEDRA, P/REGIAO DE BARRA MANSA</v>
          </cell>
          <cell r="C7569" t="str">
            <v>M3</v>
          </cell>
          <cell r="D7569">
            <v>14.4</v>
          </cell>
        </row>
        <row r="7570">
          <cell r="A7570" t="str">
            <v>20.115.014-0</v>
          </cell>
          <cell r="B7570" t="str">
            <v>PEDRA-DE-MAO, P/REGIAO DE BARRA MANSA</v>
          </cell>
          <cell r="C7570" t="str">
            <v>M3</v>
          </cell>
          <cell r="D7570">
            <v>27.84</v>
          </cell>
        </row>
        <row r="7571">
          <cell r="A7571" t="str">
            <v>20.115.999-0</v>
          </cell>
          <cell r="B7571" t="str">
            <v>FAMILIA 20,115FORN.DE PEDRA DE MAO</v>
          </cell>
          <cell r="D7571">
            <v>2238</v>
          </cell>
        </row>
        <row r="7572">
          <cell r="A7572" t="str">
            <v>20.125.999-0</v>
          </cell>
          <cell r="B7572" t="str">
            <v>FAMILIA 20,125TRANSPORTE</v>
          </cell>
          <cell r="D7572">
            <v>1840</v>
          </cell>
        </row>
        <row r="7573">
          <cell r="A7573" t="str">
            <v>20.170.001-0</v>
          </cell>
          <cell r="B7573" t="str">
            <v>FAIXA DELIMITADORA (VIBRADOR) EM CONCR. SIMPLES</v>
          </cell>
          <cell r="C7573" t="str">
            <v>M</v>
          </cell>
          <cell r="D7573">
            <v>66.39</v>
          </cell>
        </row>
        <row r="7574">
          <cell r="A7574" t="str">
            <v>20.170.999-0</v>
          </cell>
          <cell r="B7574" t="str">
            <v>FAMILIA 20.170CONSTRUCAO DE FAIXAS</v>
          </cell>
          <cell r="D7574">
            <v>2382</v>
          </cell>
        </row>
        <row r="7575">
          <cell r="A7575" t="str">
            <v>20.175.001-1</v>
          </cell>
          <cell r="B7575" t="str">
            <v>GUARDA-CORPO EM CONCR. ARMADO, FORMADO P/QUADROS RETANGULARES DE (1,90X0,50)M, SUSTENTADOS P/ 2 MONTANTES C/ 0,85M ALT.</v>
          </cell>
          <cell r="C7575" t="str">
            <v>M</v>
          </cell>
          <cell r="D7575">
            <v>67.22</v>
          </cell>
        </row>
        <row r="7576">
          <cell r="A7576" t="str">
            <v>20.175.002-1</v>
          </cell>
          <cell r="B7576" t="str">
            <v>BARREIRA PRE-MOLDADA EXT., EM CONCR. ARMADO, MED. 0,15M NO TOPO, 0,40M NA BASE E 0,77M DE ALT.</v>
          </cell>
          <cell r="C7576" t="str">
            <v>M</v>
          </cell>
          <cell r="D7576">
            <v>197.93</v>
          </cell>
        </row>
        <row r="7577">
          <cell r="A7577" t="str">
            <v>20.175.003-0</v>
          </cell>
          <cell r="B7577" t="str">
            <v>BARREIRA PRE-MOLDADA EXT., EM CONCR. ARMADO, MED. 0,25M NO TOPO, 0,40M NA BASE E 1,14M DE ALT.</v>
          </cell>
          <cell r="C7577" t="str">
            <v>M</v>
          </cell>
          <cell r="D7577">
            <v>258.01</v>
          </cell>
        </row>
        <row r="7578">
          <cell r="A7578" t="str">
            <v>20.175.004-0</v>
          </cell>
          <cell r="B7578" t="str">
            <v>BARREIRA DUPLA PRE-MOLDADA INT., EM CONCR. ARMADO, MED. 0,15M NO TOPO, 0,65M NA BASE E 0,77M DE ALT.</v>
          </cell>
          <cell r="C7578" t="str">
            <v>M</v>
          </cell>
          <cell r="D7578">
            <v>219.79</v>
          </cell>
        </row>
        <row r="7579">
          <cell r="A7579" t="str">
            <v>20.175.005-0</v>
          </cell>
          <cell r="B7579" t="str">
            <v>BARREIRA PRE-MOLDADA EXT., EM CONCR. ARMADO, MED. 0,15M TOPO, 0,40M BASE E 1,47M ALT. TOTAL (SENDO PARTE ENTERRADA)</v>
          </cell>
          <cell r="C7579" t="str">
            <v>M</v>
          </cell>
          <cell r="D7579">
            <v>619.29999999999995</v>
          </cell>
        </row>
        <row r="7580">
          <cell r="A7580" t="str">
            <v>20.175.006-0</v>
          </cell>
          <cell r="B7580" t="str">
            <v>BARREIRA PRE-MOLDADA EXT., EM CONCR. ARMADO, MED. 0,25M TOPO, 0,40M BASE E 2,34M ALT. TOTAL (SENDO PARTE ENTERRADA)</v>
          </cell>
          <cell r="C7580" t="str">
            <v>M</v>
          </cell>
          <cell r="D7580">
            <v>652.55999999999995</v>
          </cell>
        </row>
        <row r="7581">
          <cell r="A7581" t="str">
            <v>20.175.007-0</v>
          </cell>
          <cell r="B7581" t="str">
            <v>BARREIRA DUPLA PRE-MOLDADA INT., EM CONCR. ARMADO, MED. 0,15M TOPO, 0,65M BASE E 1,27M ALT.TOTAL (SENDO PARTE ENTERRADA)</v>
          </cell>
          <cell r="C7581" t="str">
            <v>M</v>
          </cell>
          <cell r="D7581">
            <v>589.09</v>
          </cell>
        </row>
        <row r="7582">
          <cell r="A7582" t="str">
            <v>20.175.999-0</v>
          </cell>
          <cell r="B7582" t="str">
            <v>FAMILIA 20,175GUARDA-CORPO</v>
          </cell>
          <cell r="D7582">
            <v>2598</v>
          </cell>
        </row>
        <row r="7583">
          <cell r="A7583" t="str">
            <v>20.180.001-0</v>
          </cell>
          <cell r="B7583" t="str">
            <v>MURETA DIVISORIA DE TRAFEGO, EM CONCR.SIMPLES, C/ A FORMA EMCHAPA COMP.14MM RESINADA E 20MM PLASTIF.,INCL.FORN.DOS MAT.</v>
          </cell>
          <cell r="C7583" t="str">
            <v>M</v>
          </cell>
          <cell r="D7583">
            <v>182.76</v>
          </cell>
        </row>
        <row r="7584">
          <cell r="A7584" t="str">
            <v>20.180.002-0</v>
          </cell>
          <cell r="B7584" t="str">
            <v>MURETA DIVISORIA DE TRAFEGO, EM CONCR.SIMPLES, C/ A FORMA EMCHAPA COMP.14MM RESINADA E 20MM PLASTIF.,EXCL.FORN.DA FORMA</v>
          </cell>
          <cell r="C7584" t="str">
            <v>M</v>
          </cell>
          <cell r="D7584">
            <v>96.16</v>
          </cell>
        </row>
        <row r="7585">
          <cell r="A7585" t="str">
            <v>20.180.999-0</v>
          </cell>
          <cell r="B7585" t="str">
            <v>FAMILIA 20,180MURETA DIVISORIA</v>
          </cell>
          <cell r="D7585">
            <v>1902</v>
          </cell>
        </row>
        <row r="7586">
          <cell r="A7586" t="str">
            <v>20.181.001-0</v>
          </cell>
          <cell r="B7586" t="str">
            <v>FORMA MET. P/MURETA DIVISORIA DE TRAFEGO (ITEM 20.180.001)</v>
          </cell>
          <cell r="C7586" t="str">
            <v>M</v>
          </cell>
          <cell r="D7586">
            <v>40.15</v>
          </cell>
        </row>
        <row r="7587">
          <cell r="A7587" t="str">
            <v>20.181.005-1</v>
          </cell>
          <cell r="B7587" t="str">
            <v>PROTECAO DE ESCOR. P/ "LATERAL DE PISTA", MED. 1,50M DE LARG., 1,50M DE ALT., 0,30M DE ESP. DE PAREDE E 16,00M DE COMPR.</v>
          </cell>
          <cell r="C7587" t="str">
            <v>UN</v>
          </cell>
          <cell r="D7587">
            <v>2941.3</v>
          </cell>
        </row>
        <row r="7588">
          <cell r="A7588" t="str">
            <v>20.181.006-1</v>
          </cell>
          <cell r="B7588" t="str">
            <v>PROTECAO DE ESCOR. P/ "CENTRO DE PISTA", MED. 3,00M DE LARG., 1,50M DE ALT., 0,30M DE ESP. DE PAREDE E 16,00M DE COMPR.</v>
          </cell>
          <cell r="C7588" t="str">
            <v>UN</v>
          </cell>
          <cell r="D7588">
            <v>3796.13</v>
          </cell>
        </row>
        <row r="7589">
          <cell r="A7589" t="str">
            <v>20.181.999-0</v>
          </cell>
          <cell r="B7589" t="str">
            <v>FAMILIA 20,181FORMA METALICA</v>
          </cell>
          <cell r="D7589">
            <v>2928</v>
          </cell>
        </row>
        <row r="7590">
          <cell r="A7590" t="str">
            <v>20.183.001-1</v>
          </cell>
          <cell r="B7590" t="str">
            <v>PROTECAO P/VEICULOS, EM VERGALHOES PRESOS A ESTRUT. EXISTENTE, TELA DE ACO E LONA DE PLAST.</v>
          </cell>
          <cell r="C7590" t="str">
            <v>M2</v>
          </cell>
          <cell r="D7590">
            <v>11.03</v>
          </cell>
        </row>
        <row r="7591">
          <cell r="A7591" t="str">
            <v>20.183.999-0</v>
          </cell>
          <cell r="B7591" t="str">
            <v>FAMILIA 20,183PROTECAO P/VEICULOS</v>
          </cell>
          <cell r="D7591">
            <v>2770</v>
          </cell>
        </row>
        <row r="7592">
          <cell r="A7592" t="str">
            <v>20.198.001-0</v>
          </cell>
          <cell r="B7592" t="str">
            <v>PONTE BRANCA, EM MAD. DE LEI, SOBRE ESTACAS DE EUCALIPTO</v>
          </cell>
          <cell r="C7592" t="str">
            <v>M2</v>
          </cell>
          <cell r="D7592">
            <v>958.31</v>
          </cell>
        </row>
        <row r="7593">
          <cell r="A7593" t="str">
            <v>20.198.999-0</v>
          </cell>
          <cell r="B7593" t="str">
            <v>FAMILIA 20,198CONST.PONTE BRANCA</v>
          </cell>
          <cell r="D7593">
            <v>2780</v>
          </cell>
        </row>
        <row r="7594">
          <cell r="A7594" t="str">
            <v>20.200.999-0</v>
          </cell>
          <cell r="B7594" t="str">
            <v>INDICE DA FAMILIA</v>
          </cell>
          <cell r="D7594">
            <v>2659</v>
          </cell>
        </row>
        <row r="7595">
          <cell r="A7595" t="str">
            <v>21.001.010-0</v>
          </cell>
          <cell r="B7595" t="str">
            <v>ASSENTAMENTO DE POSTE DE CONCR., CIRC. RETO DE 9,00M, C/CABECA DE CONCR.</v>
          </cell>
          <cell r="C7595" t="str">
            <v>UN</v>
          </cell>
          <cell r="D7595">
            <v>120.46</v>
          </cell>
        </row>
        <row r="7596">
          <cell r="A7596" t="str">
            <v>21.001.015-0</v>
          </cell>
          <cell r="B7596" t="str">
            <v>ASSENTAMENTO DE POSTE DE CONCR., CIRC. RETO DE 11,00M, C/CABECA DE CONCR.</v>
          </cell>
          <cell r="C7596" t="str">
            <v>UN</v>
          </cell>
          <cell r="D7596">
            <v>131.19</v>
          </cell>
        </row>
        <row r="7597">
          <cell r="A7597" t="str">
            <v>21.001.020-0</v>
          </cell>
          <cell r="B7597" t="str">
            <v>ASSENTAMENTO DE POSTE DE CONCR., CIRC. RETO DE 12,00M, C/CABECA DE CONCR.</v>
          </cell>
          <cell r="C7597" t="str">
            <v>UN</v>
          </cell>
          <cell r="D7597">
            <v>151.1</v>
          </cell>
        </row>
        <row r="7598">
          <cell r="A7598" t="str">
            <v>21.001.021-0</v>
          </cell>
          <cell r="B7598" t="str">
            <v>ASSENTAMENTO DE POSTE DE CONCR., CIRC. RETO DE 13,00M, C/CABECA DE CONCR.</v>
          </cell>
          <cell r="C7598" t="str">
            <v>UN</v>
          </cell>
          <cell r="D7598">
            <v>185.17</v>
          </cell>
        </row>
        <row r="7599">
          <cell r="A7599" t="str">
            <v>21.001.025-0</v>
          </cell>
          <cell r="B7599" t="str">
            <v>ASSENTAMENTO DE POSTE DE CONCR., CIRC. RETO DE 17,00M, C/CABECA DE CONCR.</v>
          </cell>
          <cell r="C7599" t="str">
            <v>UN</v>
          </cell>
          <cell r="D7599">
            <v>246.19</v>
          </cell>
        </row>
        <row r="7600">
          <cell r="A7600" t="str">
            <v>21.001.060-0</v>
          </cell>
          <cell r="B7600" t="str">
            <v>ASSENTAMENTO DE POSTE RETO, DE ACO, DE 3,50 ATE 6,00M, C/ENGASTAMENTO DA PARTE INFERIOR DA COLUNA NO SOLO</v>
          </cell>
          <cell r="C7600" t="str">
            <v>UN</v>
          </cell>
          <cell r="D7600">
            <v>57.65</v>
          </cell>
        </row>
        <row r="7601">
          <cell r="A7601" t="str">
            <v>21.001.062-0</v>
          </cell>
          <cell r="B7601" t="str">
            <v>ASSENTAMENTO DE POSTE RETO, DE ACO, DE 7,00 ATE 11,00M, C/ENGASTAMENTO DA PARTE INFERIOR DA COLUNA NO SOLO</v>
          </cell>
          <cell r="C7601" t="str">
            <v>UN</v>
          </cell>
          <cell r="D7601">
            <v>116.36</v>
          </cell>
        </row>
        <row r="7602">
          <cell r="A7602" t="str">
            <v>21.001.065-0</v>
          </cell>
          <cell r="B7602" t="str">
            <v>ASSENTAMENTO DE POSTE RETO, DE ACO, DE 13,00 ATE 20,00M, C/ENGASTAMENTO DA PARTE INFERIOR DA COLUNA NO SOLO</v>
          </cell>
          <cell r="C7602" t="str">
            <v>UN</v>
          </cell>
          <cell r="D7602">
            <v>233.04</v>
          </cell>
        </row>
        <row r="7603">
          <cell r="A7603" t="str">
            <v>21.001.070-0</v>
          </cell>
          <cell r="B7603" t="str">
            <v>ASSENTAMENTO DE POSTE CURVO, DE ACO, DE 7,00M, DE 1 BRACO, C/ENGASTAMENTO DA PARTE INFERIOR DA COLUNA NO SOLO</v>
          </cell>
          <cell r="C7603" t="str">
            <v>UN</v>
          </cell>
          <cell r="D7603">
            <v>116.36</v>
          </cell>
        </row>
        <row r="7604">
          <cell r="A7604" t="str">
            <v>21.001.075-0</v>
          </cell>
          <cell r="B7604" t="str">
            <v>ASSENTAMENTO DE POSTE CURVO, DE ACO, DE 7,00M, DE 2 BRACOS,C/ENGASTAMENTO DA PARTE INFERIOR DA COLUNA NO SOLO</v>
          </cell>
          <cell r="C7604" t="str">
            <v>UN</v>
          </cell>
          <cell r="D7604">
            <v>137.82</v>
          </cell>
        </row>
        <row r="7605">
          <cell r="A7605" t="str">
            <v>21.001.080-0</v>
          </cell>
          <cell r="B7605" t="str">
            <v>ASSENTAMENTO DE POSTE CURVO, DE ACO, DE 8,00 A 12,00M, DE 1BRACO, C/ENGASTAMENTO DA PARTE INFERIOR DA COLUNA NO SOLO</v>
          </cell>
          <cell r="C7605" t="str">
            <v>UN</v>
          </cell>
          <cell r="D7605">
            <v>116.36</v>
          </cell>
        </row>
        <row r="7606">
          <cell r="A7606" t="str">
            <v>21.001.090-0</v>
          </cell>
          <cell r="B7606" t="str">
            <v>ASSENTAMENTO DE POSTE CURVO, DE ACO, DE 8,00 A 12,00M, DE 2BRACOS, C/ENGASTAMENTO DA PARTE INFERIOR DA COLUNA NO SOLO</v>
          </cell>
          <cell r="C7606" t="str">
            <v>UN</v>
          </cell>
          <cell r="D7606">
            <v>137.82</v>
          </cell>
        </row>
        <row r="7607">
          <cell r="A7607" t="str">
            <v>21.001.999-0</v>
          </cell>
          <cell r="B7607" t="str">
            <v>FAMILIA 21.001.ASSENTAMENTO DE POSTE CONCRETO E ACO</v>
          </cell>
          <cell r="D7607">
            <v>1844</v>
          </cell>
        </row>
        <row r="7608">
          <cell r="A7608" t="str">
            <v>21.004.010-0</v>
          </cell>
          <cell r="B7608" t="str">
            <v>ASSENTAMENTO DE POSTE DE CONCR., CIRC. RETO, DE 23,00M, EM FUNDACAO ESPECIAL</v>
          </cell>
          <cell r="C7608" t="str">
            <v>UN</v>
          </cell>
          <cell r="D7608">
            <v>214.62</v>
          </cell>
        </row>
        <row r="7609">
          <cell r="A7609" t="str">
            <v>21.004.015-0</v>
          </cell>
          <cell r="B7609" t="str">
            <v>ASSENTAMENTO DE POSTE DE CONCR., CIRC. RETO, DE 33,00M, EM FUNDACAO ESPECIAL</v>
          </cell>
          <cell r="C7609" t="str">
            <v>UN</v>
          </cell>
          <cell r="D7609">
            <v>643.86</v>
          </cell>
        </row>
        <row r="7610">
          <cell r="A7610" t="str">
            <v>21.004.020-0</v>
          </cell>
          <cell r="B7610" t="str">
            <v>ASSENTAMENTO DE POSTE RETO, DE ACO, DE 3,50 ATE 6,00M, C/FLANGE DE ACO SOLDADO NA BASE, FIX. P/PARAFUSOS</v>
          </cell>
          <cell r="C7610" t="str">
            <v>UN</v>
          </cell>
          <cell r="D7610">
            <v>53.65</v>
          </cell>
        </row>
        <row r="7611">
          <cell r="A7611" t="str">
            <v>21.004.021-0</v>
          </cell>
          <cell r="B7611" t="str">
            <v>ASSENTAMENTO DE POSTE RETO, DE ACO, DE 7,00 ATE 9,00M, C/FLANGE DE ACO SOLDADO NA BASE, FIX. P/PARAFUSOS</v>
          </cell>
          <cell r="C7611" t="str">
            <v>UN</v>
          </cell>
          <cell r="D7611">
            <v>80.48</v>
          </cell>
        </row>
        <row r="7612">
          <cell r="A7612" t="str">
            <v>21.004.025-0</v>
          </cell>
          <cell r="B7612" t="str">
            <v>ASSENTAMENTO DE POSTE RETO, DE ACO, DE 13,00 ATE 20,00M, C/FLANGE DE ACO SOLDADO NA BASE, FIX. P/PARAFUSOS</v>
          </cell>
          <cell r="C7612" t="str">
            <v>UN</v>
          </cell>
          <cell r="D7612">
            <v>107.31</v>
          </cell>
        </row>
        <row r="7613">
          <cell r="A7613" t="str">
            <v>21.004.040-0</v>
          </cell>
          <cell r="B7613" t="str">
            <v>ASSENTAMENTO DE POSTE CURVO, DE ACO, DE 1 BRACO, DE 8,00 ATE9,00M, C/FLANGE DE ACO SOLDADO NA BASE, FIX. P/PARAFUSOS</v>
          </cell>
          <cell r="C7613" t="str">
            <v>UN</v>
          </cell>
          <cell r="D7613">
            <v>53.65</v>
          </cell>
        </row>
        <row r="7614">
          <cell r="A7614" t="str">
            <v>21.004.042-0</v>
          </cell>
          <cell r="B7614" t="str">
            <v>ASSENTAMENTO DE POSTE CURVO, DE ACO, DE 1 BRACO, DE 10,00 ATE 12,00M, C/FLANGE DE ACO SOLDADO NA BASE, FIX. P/PARAFUSOS</v>
          </cell>
          <cell r="C7614" t="str">
            <v>UN</v>
          </cell>
          <cell r="D7614">
            <v>85.84</v>
          </cell>
        </row>
        <row r="7615">
          <cell r="A7615" t="str">
            <v>21.004.045-0</v>
          </cell>
          <cell r="B7615" t="str">
            <v>ASSENTAMENTO DE POSTE CURVO, DE ACO, DE 2 BRACOS, DE 8,00 ATE 9,00M, C/FLANGE DE ACO SOLDADO NA BASE, FIX. P/PARAFUSOS</v>
          </cell>
          <cell r="C7615" t="str">
            <v>UN</v>
          </cell>
          <cell r="D7615">
            <v>64.38</v>
          </cell>
        </row>
        <row r="7616">
          <cell r="A7616" t="str">
            <v>21.004.048-0</v>
          </cell>
          <cell r="B7616" t="str">
            <v>ASSENTAMENTO DE POSTE CURVO, DE ACO, DE 2 BRACOS, DE 10,00 ATE 12,00M, C/FLANGE DE ACO SOLDADO NA BASE, FIX. P/PARAFUSOS</v>
          </cell>
          <cell r="C7616" t="str">
            <v>UN</v>
          </cell>
          <cell r="D7616">
            <v>107.31</v>
          </cell>
        </row>
        <row r="7617">
          <cell r="A7617" t="str">
            <v>21.004.095-0</v>
          </cell>
          <cell r="B7617" t="str">
            <v>RETIRADA DE POSTE DE CONCR. OU ACO, DE 3,50 ATE 9,00M</v>
          </cell>
          <cell r="C7617" t="str">
            <v>UN</v>
          </cell>
          <cell r="D7617">
            <v>42.92</v>
          </cell>
        </row>
        <row r="7618">
          <cell r="A7618" t="str">
            <v>21.004.100-0</v>
          </cell>
          <cell r="B7618" t="str">
            <v>RETIRADA DE POSTE DE CONCR. OU ACO, DE 10,00 ATE 12,00M</v>
          </cell>
          <cell r="C7618" t="str">
            <v>UN</v>
          </cell>
          <cell r="D7618">
            <v>53.65</v>
          </cell>
        </row>
        <row r="7619">
          <cell r="A7619" t="str">
            <v>21.004.101-0</v>
          </cell>
          <cell r="B7619" t="str">
            <v>RETIRADA DE POSTE DE CONCR. OU ACO, DE 13,00 ATE 15,00M</v>
          </cell>
          <cell r="C7619" t="str">
            <v>UN</v>
          </cell>
          <cell r="D7619">
            <v>107.31</v>
          </cell>
        </row>
        <row r="7620">
          <cell r="A7620" t="str">
            <v>21.004.102-0</v>
          </cell>
          <cell r="B7620" t="str">
            <v>RETIRADA DE POSTE DE CONCR. OU ACO, DE 16,00 ATE 23,00M</v>
          </cell>
          <cell r="C7620" t="str">
            <v>UN</v>
          </cell>
          <cell r="D7620">
            <v>134.13</v>
          </cell>
        </row>
        <row r="7621">
          <cell r="A7621" t="str">
            <v>21.004.105-0</v>
          </cell>
          <cell r="B7621" t="str">
            <v>RETIRADA DE CONJ. DE CHAVES, FUSIVEIS E FERRAG. EM LINHA DE13,2KV</v>
          </cell>
          <cell r="C7621" t="str">
            <v>UN</v>
          </cell>
          <cell r="D7621">
            <v>10.73</v>
          </cell>
        </row>
        <row r="7622">
          <cell r="A7622" t="str">
            <v>21.004.108-0</v>
          </cell>
          <cell r="B7622" t="str">
            <v>RETIRADA DE CONJ. DE FERRAG. EM LINHA DE 13,2KV</v>
          </cell>
          <cell r="C7622" t="str">
            <v>UN</v>
          </cell>
          <cell r="D7622">
            <v>10.73</v>
          </cell>
        </row>
        <row r="7623">
          <cell r="A7623" t="str">
            <v>21.004.110-0</v>
          </cell>
          <cell r="B7623" t="str">
            <v>RETIRADA DE CONJ. DE FERRAG. EM LINHA BT</v>
          </cell>
          <cell r="C7623" t="str">
            <v>UN</v>
          </cell>
          <cell r="D7623">
            <v>2.68</v>
          </cell>
        </row>
        <row r="7624">
          <cell r="A7624" t="str">
            <v>21.004.120-0</v>
          </cell>
          <cell r="B7624" t="str">
            <v>RETIRADA DE TRANSFORMADOR DE 5KVA ATE 112,5KVA</v>
          </cell>
          <cell r="C7624" t="str">
            <v>UN</v>
          </cell>
          <cell r="D7624">
            <v>42.92</v>
          </cell>
        </row>
        <row r="7625">
          <cell r="A7625" t="str">
            <v>21.004.125-0</v>
          </cell>
          <cell r="B7625" t="str">
            <v>RETIRADA DE CONJ. DE ATERRAMENTO</v>
          </cell>
          <cell r="C7625" t="str">
            <v>UN</v>
          </cell>
          <cell r="D7625">
            <v>2.68</v>
          </cell>
        </row>
        <row r="7626">
          <cell r="A7626" t="str">
            <v>21.004.130-0</v>
          </cell>
          <cell r="B7626" t="str">
            <v>RETIRADA DE REDE AEREA DE 13,2KV (LANCE)</v>
          </cell>
          <cell r="C7626" t="str">
            <v>UN</v>
          </cell>
          <cell r="D7626">
            <v>21.46</v>
          </cell>
        </row>
        <row r="7627">
          <cell r="A7627" t="str">
            <v>21.004.135-0</v>
          </cell>
          <cell r="B7627" t="str">
            <v>RETIRADA DE REDE AEREA DE BAIXA TENSAO (LANCE)</v>
          </cell>
          <cell r="C7627" t="str">
            <v>UN</v>
          </cell>
          <cell r="D7627">
            <v>8.0399999999999991</v>
          </cell>
        </row>
        <row r="7628">
          <cell r="A7628" t="str">
            <v>21.004.140-0</v>
          </cell>
          <cell r="B7628" t="str">
            <v>RETIRADA DE LUMINARIA EM ALT. DE 4,00 ATE 9,00M</v>
          </cell>
          <cell r="C7628" t="str">
            <v>UN</v>
          </cell>
          <cell r="D7628">
            <v>2.68</v>
          </cell>
        </row>
        <row r="7629">
          <cell r="A7629" t="str">
            <v>21.004.141-0</v>
          </cell>
          <cell r="B7629" t="str">
            <v>RETIRADA DE LUMINARIA EM ALT. DE 10,00 ATE 12,00M</v>
          </cell>
          <cell r="C7629" t="str">
            <v>UN</v>
          </cell>
          <cell r="D7629">
            <v>8.0399999999999991</v>
          </cell>
        </row>
        <row r="7630">
          <cell r="A7630" t="str">
            <v>21.004.142-0</v>
          </cell>
          <cell r="B7630" t="str">
            <v>RETIRADA DE LUMINARIA EM ALT. DE 13,00 ATE 15,00M</v>
          </cell>
          <cell r="C7630" t="str">
            <v>UN</v>
          </cell>
          <cell r="D7630">
            <v>10.73</v>
          </cell>
        </row>
        <row r="7631">
          <cell r="A7631" t="str">
            <v>21.004.143-0</v>
          </cell>
          <cell r="B7631" t="str">
            <v>RETIRADA DE LUMINARIA EM ALT. DE 16,00 ATE 23,00M</v>
          </cell>
          <cell r="C7631" t="str">
            <v>UN</v>
          </cell>
          <cell r="D7631">
            <v>16.09</v>
          </cell>
        </row>
        <row r="7632">
          <cell r="A7632" t="str">
            <v>21.004.144-0</v>
          </cell>
          <cell r="B7632" t="str">
            <v>RETIRADA DE LUMINARIA EM ALT. DE 30,00M</v>
          </cell>
          <cell r="C7632" t="str">
            <v>UN</v>
          </cell>
          <cell r="D7632">
            <v>32.19</v>
          </cell>
        </row>
        <row r="7633">
          <cell r="A7633" t="str">
            <v>21.004.150-0</v>
          </cell>
          <cell r="B7633" t="str">
            <v>RETIRADA DE LUMINARIA, INSTAL. EM CORDOALHA, TETO OU PAREDE</v>
          </cell>
          <cell r="C7633" t="str">
            <v>UN</v>
          </cell>
          <cell r="D7633">
            <v>10.73</v>
          </cell>
        </row>
        <row r="7634">
          <cell r="A7634" t="str">
            <v>21.004.153-0</v>
          </cell>
          <cell r="B7634" t="str">
            <v>RETIRADA DE PROJETOR, INSTAL. EM TETO, PISO, PAREDE OU POSTE</v>
          </cell>
          <cell r="C7634" t="str">
            <v>UN</v>
          </cell>
          <cell r="D7634">
            <v>5.36</v>
          </cell>
        </row>
        <row r="7635">
          <cell r="A7635" t="str">
            <v>21.004.155-0</v>
          </cell>
          <cell r="B7635" t="str">
            <v>RETIRADA DE BRACO PADRAO RIOLUZ, P/FIX. DE LUMINARIA</v>
          </cell>
          <cell r="C7635" t="str">
            <v>UN</v>
          </cell>
          <cell r="D7635">
            <v>5.36</v>
          </cell>
        </row>
        <row r="7636">
          <cell r="A7636" t="str">
            <v>21.004.158-0</v>
          </cell>
          <cell r="B7636" t="str">
            <v>RETIRADA DE REATOR P/LAMPADA DE DESC., INSTALADO ATE 7,00M DE ALT.</v>
          </cell>
          <cell r="C7636" t="str">
            <v>UN</v>
          </cell>
          <cell r="D7636">
            <v>2.68</v>
          </cell>
        </row>
        <row r="7637">
          <cell r="A7637" t="str">
            <v>21.004.160-0</v>
          </cell>
          <cell r="B7637" t="str">
            <v>RETIRADA DE REATOR P/LAMPADA DE DESC., INSTALADO DE 8,00 A 12,00M DE ALT.</v>
          </cell>
          <cell r="C7637" t="str">
            <v>UN</v>
          </cell>
          <cell r="D7637">
            <v>5.36</v>
          </cell>
        </row>
        <row r="7638">
          <cell r="A7638" t="str">
            <v>21.004.165-0</v>
          </cell>
          <cell r="B7638" t="str">
            <v>RETIRADA DE REATOR P/LAMPADA DE DESC.,INSTALADO EM CX. DE PASSAGEM</v>
          </cell>
          <cell r="C7638" t="str">
            <v>UN</v>
          </cell>
          <cell r="D7638">
            <v>2.68</v>
          </cell>
        </row>
        <row r="7639">
          <cell r="A7639" t="str">
            <v>21.004.168-0</v>
          </cell>
          <cell r="B7639" t="str">
            <v>SUBSTITUICAO DE LAMPADA E LAVAGEM DO REFRATOR</v>
          </cell>
          <cell r="C7639" t="str">
            <v>UN</v>
          </cell>
          <cell r="D7639">
            <v>2.68</v>
          </cell>
        </row>
        <row r="7640">
          <cell r="A7640" t="str">
            <v>21.004.170-0</v>
          </cell>
          <cell r="B7640" t="str">
            <v>RETIRADA OU SUBSTITUICAO DE RELE FOTOELETRICO INDIVIDUAL, INSTALADO ATE 12,00M DE ALT.</v>
          </cell>
          <cell r="C7640" t="str">
            <v>UN</v>
          </cell>
          <cell r="D7640">
            <v>2.68</v>
          </cell>
        </row>
        <row r="7641">
          <cell r="A7641" t="str">
            <v>21.004.175-0</v>
          </cell>
          <cell r="B7641" t="str">
            <v>RETIRADA DE EQUIP. DO COMANDO DE CIRCUITO</v>
          </cell>
          <cell r="C7641" t="str">
            <v>UN</v>
          </cell>
          <cell r="D7641">
            <v>8.0399999999999991</v>
          </cell>
        </row>
        <row r="7642">
          <cell r="A7642" t="str">
            <v>21.004.185-0</v>
          </cell>
          <cell r="B7642" t="str">
            <v>RETIRADA DE CONDUTORES SINGELOS OU MULTIPLOS, INSTALADOS EMLINHA DE DUTOS</v>
          </cell>
          <cell r="C7642" t="str">
            <v>M</v>
          </cell>
          <cell r="D7642">
            <v>1.07</v>
          </cell>
        </row>
        <row r="7643">
          <cell r="A7643" t="str">
            <v>21.004.186-0</v>
          </cell>
          <cell r="B7643" t="str">
            <v>RETIRADA DE NUCLEO, P/FIX. DE LUMINARIAS, INSTALADO EM TOPODE POSTE, ATE 15,00M DE ALT.</v>
          </cell>
          <cell r="C7643" t="str">
            <v>UN</v>
          </cell>
          <cell r="D7643">
            <v>16.09</v>
          </cell>
        </row>
        <row r="7644">
          <cell r="A7644" t="str">
            <v>21.004.187-0</v>
          </cell>
          <cell r="B7644" t="str">
            <v>RETIRADA DE NUCLEO, P/FIX. DE LUMINARIAS, INSTALADO EM TOPODE POSTE, DE 16,00 ATE 20,00M DE ALT.</v>
          </cell>
          <cell r="C7644" t="str">
            <v>UN</v>
          </cell>
          <cell r="D7644">
            <v>21.46</v>
          </cell>
        </row>
        <row r="7645">
          <cell r="A7645" t="str">
            <v>21.004.188-0</v>
          </cell>
          <cell r="B7645" t="str">
            <v>RETIRADA DE NUCLEO, P/FIX. DE LUMINARIAS, INSTALADO EM TOPODE POSTE, DE 21,00 ATE 45,00M DE ALT.</v>
          </cell>
          <cell r="C7645" t="str">
            <v>UN</v>
          </cell>
          <cell r="D7645">
            <v>32.19</v>
          </cell>
        </row>
        <row r="7646">
          <cell r="A7646" t="str">
            <v>21.004.999-0</v>
          </cell>
          <cell r="B7646" t="str">
            <v>FAMILIA 21.004.ASSENT.E RETIRADA DE POSTE CONCR./ACO</v>
          </cell>
          <cell r="D7646">
            <v>1840</v>
          </cell>
        </row>
        <row r="7647">
          <cell r="A7647" t="str">
            <v>21.005.010-0</v>
          </cell>
          <cell r="B7647" t="str">
            <v>POSTE DE ACO, CONTINUO, CURVO, CONICO, SIMPLES, S/BASE, C/JANELA DE INSPECAO, DE 9,00M</v>
          </cell>
          <cell r="C7647" t="str">
            <v>UN</v>
          </cell>
          <cell r="D7647">
            <v>846.52</v>
          </cell>
        </row>
        <row r="7648">
          <cell r="A7648" t="str">
            <v>21.005.011-0</v>
          </cell>
          <cell r="B7648" t="str">
            <v>POSTE DE ACO, CONTINUO, CURVO, CONICO, SIMPLES, C/BASE E JANELA DE INSPECAO, DE 9,00M</v>
          </cell>
          <cell r="C7648" t="str">
            <v>UN</v>
          </cell>
          <cell r="D7648">
            <v>842.24</v>
          </cell>
        </row>
        <row r="7649">
          <cell r="A7649" t="str">
            <v>21.005.015-0</v>
          </cell>
          <cell r="B7649" t="str">
            <v>POSTE DE ACO, CONTINUO, CURVO, CONICO, DUPLO, S/BASE, C/JANELA DE INSPECAO, DE 9,00M</v>
          </cell>
          <cell r="C7649" t="str">
            <v>UN</v>
          </cell>
          <cell r="D7649">
            <v>1001.67</v>
          </cell>
        </row>
        <row r="7650">
          <cell r="A7650" t="str">
            <v>21.005.016-0</v>
          </cell>
          <cell r="B7650" t="str">
            <v>POSTE DE ACO, CONTINUO, CURVO, CONICO, DUPLO, C/BASE E JANELA DE INSPECAO, DE 9,00M</v>
          </cell>
          <cell r="C7650" t="str">
            <v>UN</v>
          </cell>
          <cell r="D7650">
            <v>1001.67</v>
          </cell>
        </row>
        <row r="7651">
          <cell r="A7651" t="str">
            <v>21.005.020-0</v>
          </cell>
          <cell r="B7651" t="str">
            <v>POSTE DE ACO, CONTINUO, RETO, CONICO, SIMPLES, C/FLANGE DE ACO SOLDADO NA BASE, FIX. P/PARAFUSOS, DE 9,00M</v>
          </cell>
          <cell r="C7651" t="str">
            <v>UN</v>
          </cell>
          <cell r="D7651">
            <v>916.07</v>
          </cell>
        </row>
        <row r="7652">
          <cell r="A7652" t="str">
            <v>21.005.050-0</v>
          </cell>
          <cell r="B7652" t="str">
            <v>POSTE DE ACO, CONTINUO, RETO, CONICO, SIMPLES, C/ENGASTAMENTO DA PARTE INFERIOR DA COLUNA NO SOLO, DE 7,00M</v>
          </cell>
          <cell r="C7652" t="str">
            <v>UN</v>
          </cell>
          <cell r="D7652">
            <v>757.29</v>
          </cell>
        </row>
        <row r="7653">
          <cell r="A7653" t="str">
            <v>21.005.999-0</v>
          </cell>
          <cell r="B7653" t="str">
            <v>FAMILIA 21.005.FORN.E ASSENT.POSTE DE ACO</v>
          </cell>
          <cell r="D7653">
            <v>1698</v>
          </cell>
        </row>
        <row r="7654">
          <cell r="A7654" t="str">
            <v>21.007.010-0</v>
          </cell>
          <cell r="B7654" t="str">
            <v>MONTAGEM DE POSTE DE FºFº, TIPO H-1, DE 4,50M DE ALT. UTIL,EQUIPADO C/GLOBO</v>
          </cell>
          <cell r="C7654" t="str">
            <v>UN</v>
          </cell>
          <cell r="D7654">
            <v>59.11</v>
          </cell>
        </row>
        <row r="7655">
          <cell r="A7655" t="str">
            <v>21.007.015-0</v>
          </cell>
          <cell r="B7655" t="str">
            <v>MONTAGEM DE POSTE DE FºFº, TIPO H-3, DE 4,50M DE ALT. UTIL,EQUIPADO C/GLOBO</v>
          </cell>
          <cell r="C7655" t="str">
            <v>UN</v>
          </cell>
          <cell r="D7655">
            <v>84.51</v>
          </cell>
        </row>
        <row r="7656">
          <cell r="A7656" t="str">
            <v>21.007.999-0</v>
          </cell>
          <cell r="B7656" t="str">
            <v>FAMILIA 21.007.MONTAGEM DE POSTE DE FERRO</v>
          </cell>
          <cell r="D7656">
            <v>3627</v>
          </cell>
        </row>
        <row r="7657">
          <cell r="A7657" t="str">
            <v>21.009.010-0</v>
          </cell>
          <cell r="B7657" t="str">
            <v>PINTURA DE POSTE RETO, DE ACO, DE 3,50 A 6,00M, C/ 2 DEMAOSDE TINTA FENOLICA DE ALTA RESISTENCIA</v>
          </cell>
          <cell r="C7657" t="str">
            <v>UN</v>
          </cell>
          <cell r="D7657">
            <v>15.23</v>
          </cell>
        </row>
        <row r="7658">
          <cell r="A7658" t="str">
            <v>21.009.011-0</v>
          </cell>
          <cell r="B7658" t="str">
            <v>PINTURA DE POSTE RETO, DE ACO, DE 7,00 A 9,00M, C/ 2 DEMAOSDE TINTA FENOLICA DE ALTA RESISTENCIA</v>
          </cell>
          <cell r="C7658" t="str">
            <v>UN</v>
          </cell>
          <cell r="D7658">
            <v>30.47</v>
          </cell>
        </row>
        <row r="7659">
          <cell r="A7659" t="str">
            <v>21.009.012-0</v>
          </cell>
          <cell r="B7659" t="str">
            <v>PINTURA DE POSTE RETO, DE ACO, DE 10,00 A 15,00M, C/ 2 DEMAOS DE TINTA FENOLICA DE ALTA RESISTENCIA</v>
          </cell>
          <cell r="C7659" t="str">
            <v>UN</v>
          </cell>
          <cell r="D7659">
            <v>55.59</v>
          </cell>
        </row>
        <row r="7660">
          <cell r="A7660" t="str">
            <v>21.009.013-0</v>
          </cell>
          <cell r="B7660" t="str">
            <v>PINTURA DE POSTE RETO, DE ACO, DE 16,00 A 20,00M, C/ 2 DEMAOS DE TINTA FENOLICA DE ALTA RESISTENCIA</v>
          </cell>
          <cell r="C7660" t="str">
            <v>UN</v>
          </cell>
          <cell r="D7660">
            <v>86.07</v>
          </cell>
        </row>
        <row r="7661">
          <cell r="A7661" t="str">
            <v>21.009.030-0</v>
          </cell>
          <cell r="B7661" t="str">
            <v>PINTURA DE POSTE CURVO, DE ACO, DE 1 BRACO, DE 7,00 A 10,00M, C/ 2 DEMAOS DE TINTA FENOLICA DE ALTA RESISTENCIA</v>
          </cell>
          <cell r="C7661" t="str">
            <v>UN</v>
          </cell>
          <cell r="D7661">
            <v>51.21</v>
          </cell>
        </row>
        <row r="7662">
          <cell r="A7662" t="str">
            <v>21.009.031-0</v>
          </cell>
          <cell r="B7662" t="str">
            <v>PINTURA DE POSTE CURVO, DE ACO, DE 1 BRACO, DE 11,00 A 15,00M, C/ 2 DEMAOS DE TINTA FENOLICA DE ALTA RESISTENCIA</v>
          </cell>
          <cell r="C7662" t="str">
            <v>UN</v>
          </cell>
          <cell r="D7662">
            <v>70.819999999999993</v>
          </cell>
        </row>
        <row r="7663">
          <cell r="A7663" t="str">
            <v>21.009.040-0</v>
          </cell>
          <cell r="B7663" t="str">
            <v>PINTURA DE POSTE CURVO, DE ACO, DE 2 BRACOS, DE 7,00 A 10,00M, C/ 2 DEMAOS DE TINTA FENOLICA DE ALTA RESISTENCIA</v>
          </cell>
          <cell r="C7663" t="str">
            <v>UN</v>
          </cell>
          <cell r="D7663">
            <v>66.94</v>
          </cell>
        </row>
        <row r="7664">
          <cell r="A7664" t="str">
            <v>21.009.041-0</v>
          </cell>
          <cell r="B7664" t="str">
            <v>PINTURA DE POSTE CURVO, DE ACO, DE 2 BRACOS, DE 11,00 A 15,00M, C/ 2 DEMAOS DE TINTA FENOLICA DE ALTA RESISTENCIA</v>
          </cell>
          <cell r="C7664" t="str">
            <v>UN</v>
          </cell>
          <cell r="D7664">
            <v>87.67</v>
          </cell>
        </row>
        <row r="7665">
          <cell r="A7665" t="str">
            <v>21.009.080-0</v>
          </cell>
          <cell r="B7665" t="str">
            <v>PINTURA DE POSTE ORNAMENTAL, DE 4,50M DE ALT. UTIL, C/ 2 DEMAOS DE TINTA BRONZE MET. OU SIMILAR</v>
          </cell>
          <cell r="C7665" t="str">
            <v>UN</v>
          </cell>
          <cell r="D7665">
            <v>54.47</v>
          </cell>
        </row>
        <row r="7666">
          <cell r="A7666" t="str">
            <v>21.009.081-0</v>
          </cell>
          <cell r="B7666" t="str">
            <v>PINTURA DE POSTE ORNAMENTAL, TIPO H-1, DE 4,50M DE ALT., C/2 DEMAOS DE TINTA BROZE MET. OU SIMILAR</v>
          </cell>
          <cell r="C7666" t="str">
            <v>UN</v>
          </cell>
          <cell r="D7666">
            <v>45.18</v>
          </cell>
        </row>
        <row r="7667">
          <cell r="A7667" t="str">
            <v>21.009.100-0</v>
          </cell>
          <cell r="B7667" t="str">
            <v>PINTURA DE POSTE RETO, DE ACO, DE 3,50 A 6,00M, C/ 1 DEMAO DE TINTA GRAFITE, C/PROPRIEDADES DE PRIMER E ACAB.</v>
          </cell>
          <cell r="C7667" t="str">
            <v>UN</v>
          </cell>
          <cell r="D7667">
            <v>13.39</v>
          </cell>
        </row>
        <row r="7668">
          <cell r="A7668" t="str">
            <v>21.009.101-0</v>
          </cell>
          <cell r="B7668" t="str">
            <v>PINTURA DE POSTE RETO, DE ACO, DE 7,00 A 9,00M, C/ 1 DEMAO DE TINTA GRAFITE, C/PROPRIEDADES DE PRIMER E ACAB.</v>
          </cell>
          <cell r="C7668" t="str">
            <v>UN</v>
          </cell>
          <cell r="D7668">
            <v>25.28</v>
          </cell>
        </row>
        <row r="7669">
          <cell r="A7669" t="str">
            <v>21.009.102-0</v>
          </cell>
          <cell r="B7669" t="str">
            <v>PINTURA DE POSTE RETO, DE ACO, DE 10,00 A 15,00M, C/ 1 DEMAODE TINTA GRAFITE, C/PROPRIEDADES DE PRIMER E ACAB.</v>
          </cell>
          <cell r="C7669" t="str">
            <v>UN</v>
          </cell>
          <cell r="D7669">
            <v>61.9</v>
          </cell>
        </row>
        <row r="7670">
          <cell r="A7670" t="str">
            <v>21.009.105-0</v>
          </cell>
          <cell r="B7670" t="str">
            <v>PINTURA DE POSTE RETO, DE ACO, DE 16,00 A 20,00M, C/ 1 DEMAODE TINTA GRAFITE, C/PROPRIEDADES DE PRIMER E ACAB.</v>
          </cell>
          <cell r="C7670" t="str">
            <v>UN</v>
          </cell>
          <cell r="D7670">
            <v>106.82</v>
          </cell>
        </row>
        <row r="7671">
          <cell r="A7671" t="str">
            <v>21.009.106-0</v>
          </cell>
          <cell r="B7671" t="str">
            <v>PINTURA DE POSTE CURVO, DE ACO, DE 8,00 A 9,00M, C/ 1 BRACOE 1 DEMAO DE TINTA GRAFITE, C/PROPRIEDADES DE PRIMER E ACAB.</v>
          </cell>
          <cell r="C7671" t="str">
            <v>UN</v>
          </cell>
          <cell r="D7671">
            <v>29.15</v>
          </cell>
        </row>
        <row r="7672">
          <cell r="A7672" t="str">
            <v>21.009.107-0</v>
          </cell>
          <cell r="B7672" t="str">
            <v>PINTURA DE POSTE CURVO, DE ACO, DE 8,00 A 9,00M, C/ 2 BRACOSE 1 DEMAO DE TINTA GRAFITE,C/PROPRIEDADES DE PRIMER E ACAB.</v>
          </cell>
          <cell r="C7672" t="str">
            <v>UN</v>
          </cell>
          <cell r="D7672">
            <v>34.770000000000003</v>
          </cell>
        </row>
        <row r="7673">
          <cell r="A7673" t="str">
            <v>21.009.108-0</v>
          </cell>
          <cell r="B7673" t="str">
            <v>PINTURA DE PROJETOR PRJ-01, PADRAO RIOLUZ, C/ 1 DEMAO DE TINTA GRAFITE, C/PROPRIEDADES DE PRIMER E ACAB.</v>
          </cell>
          <cell r="C7673" t="str">
            <v>UN</v>
          </cell>
          <cell r="D7673">
            <v>9.07</v>
          </cell>
        </row>
        <row r="7674">
          <cell r="A7674" t="str">
            <v>21.009.109-0</v>
          </cell>
          <cell r="B7674" t="str">
            <v>PINTURA DE LUMINARIA LRJ-16, PROJ. RIOLUZ, C/ 1 DEMAO DE TINTA GRAFITE, C/PROPRIEDADES DE PRIMER E ACAB.</v>
          </cell>
          <cell r="C7674" t="str">
            <v>UN</v>
          </cell>
          <cell r="D7674">
            <v>4.66</v>
          </cell>
        </row>
        <row r="7675">
          <cell r="A7675" t="str">
            <v>21.009.110-0</v>
          </cell>
          <cell r="B7675" t="str">
            <v>PINTURA DE BASE SIMPLES P/LUMINARIA LRJ-16, PROJ. RIOLUZ, C/1 DEMAO DE TINTA GRAFITE, C/PROPRIEDADES DE PRIMER E ACAB.</v>
          </cell>
          <cell r="C7675" t="str">
            <v>UN</v>
          </cell>
          <cell r="D7675">
            <v>4.58</v>
          </cell>
        </row>
        <row r="7676">
          <cell r="A7676" t="str">
            <v>21.009.111-0</v>
          </cell>
          <cell r="B7676" t="str">
            <v>PINTURA DE BASE DUPLA P/LUMINARIA LRJ-16, PROJ. RIOLUZ, C/ 1DEMAO DE TINTA GRAFITE, C/PROPRIEDADES DE PRIMER E ACAB.</v>
          </cell>
          <cell r="C7676" t="str">
            <v>UN</v>
          </cell>
          <cell r="D7676">
            <v>4.99</v>
          </cell>
        </row>
        <row r="7677">
          <cell r="A7677" t="str">
            <v>21.009.112-0</v>
          </cell>
          <cell r="B7677" t="str">
            <v>PINTURA DE BASE TRIPLA P/LUMINARIA LRJ-16, PROJ. RIOLUZ, C/1 DEMAO DE TINTA GRAFITE, C/PROPRIEDADES DE PRIMER E ACAB.</v>
          </cell>
          <cell r="C7677" t="str">
            <v>UN</v>
          </cell>
          <cell r="D7677">
            <v>5.2</v>
          </cell>
        </row>
        <row r="7678">
          <cell r="A7678" t="str">
            <v>21.009.113-0</v>
          </cell>
          <cell r="B7678" t="str">
            <v>PINTURA DE BASE QUADRUPLA P/LUMINARIA LRJ-16, PROJ. RIOLUZ,C/ 1 DEMAO DE TINTA GRAFITE,C/PROPRIEDADES DE PRIMER E ACAB.</v>
          </cell>
          <cell r="C7678" t="str">
            <v>UN</v>
          </cell>
          <cell r="D7678">
            <v>5.52</v>
          </cell>
        </row>
        <row r="7679">
          <cell r="A7679" t="str">
            <v>21.009.114-0</v>
          </cell>
          <cell r="B7679" t="str">
            <v>PINTURA DE CONJ.DE LUMINARIAS LRJ-11 OU 13 , PROJ. RIOLUZ, C/ 1 DEMAO DE TINTA GRAFITE, C/PROPRIEDADES DE PRIMER E ACAB.</v>
          </cell>
          <cell r="C7679" t="str">
            <v>UN</v>
          </cell>
          <cell r="D7679">
            <v>39.770000000000003</v>
          </cell>
        </row>
        <row r="7680">
          <cell r="A7680" t="str">
            <v>21.009.115-0</v>
          </cell>
          <cell r="B7680" t="str">
            <v>PINTURA DE SUPORTE P/LUMINARIA LRJ-11 OU 13, PROJ. RIOLUZ, C/ 1 DEMAO DE TINTA GRAFITE, C/PROPRIEDADES DE PRIMER E ACAB.</v>
          </cell>
          <cell r="C7680" t="str">
            <v>UN</v>
          </cell>
          <cell r="D7680">
            <v>9.07</v>
          </cell>
        </row>
        <row r="7681">
          <cell r="A7681" t="str">
            <v>21.009.116-0</v>
          </cell>
          <cell r="B7681" t="str">
            <v>PINTURA DE LUMINARIA LRJ-01, PROJ. RIOLUZ, C/ 1 DEMAO DE TINTA GRAFITE, C/PROPRIEDADES DE PRIMER E ACAB.</v>
          </cell>
          <cell r="C7681" t="str">
            <v>UN</v>
          </cell>
          <cell r="D7681">
            <v>6.76</v>
          </cell>
        </row>
        <row r="7682">
          <cell r="A7682" t="str">
            <v>21.009.999-0</v>
          </cell>
          <cell r="B7682" t="str">
            <v>FAMILIA 21.009.PINTURA DE POSTE</v>
          </cell>
          <cell r="D7682">
            <v>1754</v>
          </cell>
        </row>
        <row r="7683">
          <cell r="A7683" t="str">
            <v>21.010.005-0</v>
          </cell>
          <cell r="B7683" t="str">
            <v>PINTURA DE POSTE RETO, DE ACO, DE 4,50 A 6,00M, C/TINTA DE ACAB. EPOXI-POLIAMIDA, APLIC. SOBRE ZARCAO DE SECAGEM RAPIDA</v>
          </cell>
          <cell r="C7683" t="str">
            <v>UN</v>
          </cell>
          <cell r="D7683">
            <v>22.65</v>
          </cell>
        </row>
        <row r="7684">
          <cell r="A7684" t="str">
            <v>21.010.010-0</v>
          </cell>
          <cell r="B7684" t="str">
            <v>PINTURA DE POSTE RETO, DE ACO, DE 7,00 A 9,00M, C/TINTA DE ACAB. EPOXI-POLIAMIDA, APLIC. SOBRE ZARCAO DE SECAGEM RAPIDA</v>
          </cell>
          <cell r="C7684" t="str">
            <v>UN</v>
          </cell>
          <cell r="D7684">
            <v>38.07</v>
          </cell>
        </row>
        <row r="7685">
          <cell r="A7685" t="str">
            <v>21.010.015-0</v>
          </cell>
          <cell r="B7685" t="str">
            <v>PINTURA DE POSTE RETO, DE ACO, DE 10,00 A 15,00M, C/TINTA DEACAB. EPOXI-POLIAMIDA, APLIC.SOBRE ZARCAO DE SECAGEM RAPIDA</v>
          </cell>
          <cell r="C7685" t="str">
            <v>UN</v>
          </cell>
          <cell r="D7685">
            <v>97.2</v>
          </cell>
        </row>
        <row r="7686">
          <cell r="A7686" t="str">
            <v>21.010.020-0</v>
          </cell>
          <cell r="B7686" t="str">
            <v>PINTURA DE POSTE RETO, DE ACO, DE 16,00 A 20,00M, C/TINTA DEACAB. EPOXI-POLIAMIDA, APLIC.SOBRE ZARCAO DE SECAGEM RAPIDA</v>
          </cell>
          <cell r="C7686" t="str">
            <v>UN</v>
          </cell>
          <cell r="D7686">
            <v>162.22</v>
          </cell>
        </row>
        <row r="7687">
          <cell r="A7687" t="str">
            <v>21.010.025-0</v>
          </cell>
          <cell r="B7687" t="str">
            <v>PINTURA DE POSTE CURVO,DE ACO, DE 9,00M, C/ 1 BRACO,C/TINTADE ACAB.EPOXI-POLIAMIDA,APLIC.SOBRE ZARCAO DE SECAGEM RAPIDA</v>
          </cell>
          <cell r="C7687" t="str">
            <v>UN</v>
          </cell>
          <cell r="D7687">
            <v>43.67</v>
          </cell>
        </row>
        <row r="7688">
          <cell r="A7688" t="str">
            <v>21.010.030-0</v>
          </cell>
          <cell r="B7688" t="str">
            <v>PINTURA DE POSTE CURVO,DE ACO,DE 9,00M, C/ 2 BRACOS,C/TINTADE ACAB.EPOXI-POLIAMIDA,APLIC.SOBRE ZARCAO DE SECAGEM RAPIDA</v>
          </cell>
          <cell r="C7688" t="str">
            <v>UN</v>
          </cell>
          <cell r="D7688">
            <v>53.22</v>
          </cell>
        </row>
        <row r="7689">
          <cell r="A7689" t="str">
            <v>21.010.035-0</v>
          </cell>
          <cell r="B7689" t="str">
            <v>PINTURA DE POSTE CURVO,DE ACO,DE 12,00M, C/ 1 BRACO,C/TINTADE ACAB.EPOXI-POLIAMIDA,APLIC.SOBRE ZARCAO DE SECAGEM RAPIDA</v>
          </cell>
          <cell r="C7689" t="str">
            <v>UN</v>
          </cell>
          <cell r="D7689">
            <v>64.67</v>
          </cell>
        </row>
        <row r="7690">
          <cell r="A7690" t="str">
            <v>21.010.040-0</v>
          </cell>
          <cell r="B7690" t="str">
            <v>PINTURA DE POSTE CURVO,DE ACO,DE 12,00M,C/ 2 BRACOS,C/TINTADE ACAB.EPOXI-POLIAMIDA,APLIC.SOBRE ZARCAO DE SECAGEM RAPIDA</v>
          </cell>
          <cell r="C7690" t="str">
            <v>UN</v>
          </cell>
          <cell r="D7690">
            <v>72.459999999999994</v>
          </cell>
        </row>
        <row r="7691">
          <cell r="A7691" t="str">
            <v>21.010.999-0</v>
          </cell>
          <cell r="B7691" t="str">
            <v>INDICE DA FAMILIA</v>
          </cell>
          <cell r="D7691">
            <v>2154</v>
          </cell>
        </row>
        <row r="7692">
          <cell r="A7692" t="str">
            <v>21.011.010-0</v>
          </cell>
          <cell r="B7692" t="str">
            <v>FUNDACAO SIMPLES DE CONCR. PRE-MOLD., PROJ. RIOLUZ, P/FIX. DE POSTE RETO, DE ACO, DE 3,50 A 6,00M</v>
          </cell>
          <cell r="C7692" t="str">
            <v>UN</v>
          </cell>
          <cell r="D7692">
            <v>58.88</v>
          </cell>
        </row>
        <row r="7693">
          <cell r="A7693" t="str">
            <v>21.011.012-0</v>
          </cell>
          <cell r="B7693" t="str">
            <v>FUNDACAO SIMPLES DE CONCR. PRE-MOLD., PROJ. RIOLUZ, P/FIX. DE POSTE RETO, DE ACO, DE 7,00 A 9,00M</v>
          </cell>
          <cell r="C7693" t="str">
            <v>UN</v>
          </cell>
          <cell r="D7693">
            <v>64.11</v>
          </cell>
        </row>
        <row r="7694">
          <cell r="A7694" t="str">
            <v>21.011.015-0</v>
          </cell>
          <cell r="B7694" t="str">
            <v>FUNDACAO SIMPLES DE CONCR. PRE-MOLD., PROJ. RIOLUZ, P/FIX. DE POSTE RETO, DE ACO, DE 12,00 A 15,00M</v>
          </cell>
          <cell r="C7694" t="str">
            <v>UN</v>
          </cell>
          <cell r="D7694">
            <v>203.55</v>
          </cell>
        </row>
        <row r="7695">
          <cell r="A7695" t="str">
            <v>21.011.016-0</v>
          </cell>
          <cell r="B7695" t="str">
            <v>FUNDACAO SIMPLES DE CONCR. PRE-MOLD., PROJ. RIOLUZ, P/FIX. DE POSTE RETO, DE ACO, DE 16,00 A 20,00M</v>
          </cell>
          <cell r="C7695" t="str">
            <v>UN</v>
          </cell>
          <cell r="D7695">
            <v>403.26</v>
          </cell>
        </row>
        <row r="7696">
          <cell r="A7696" t="str">
            <v>21.011.020-0</v>
          </cell>
          <cell r="B7696" t="str">
            <v>FUNDACAO SIMPLES DE CONCR. PRE-MOLD., PROJ. RIOLUZ, P/FIX. DE POSTE CURVO, DE ACO, C/ 1 BRACO, DE 8,00 A 9,00M</v>
          </cell>
          <cell r="C7696" t="str">
            <v>UN</v>
          </cell>
          <cell r="D7696">
            <v>64.11</v>
          </cell>
        </row>
        <row r="7697">
          <cell r="A7697" t="str">
            <v>21.011.021-0</v>
          </cell>
          <cell r="B7697" t="str">
            <v>FUNDACAO SIMPLES DE CONCR. PRE-MOLD., PROJ. RIOLUZ, P/FIX. DE POSTE CURVO, DE ACO, C/ 1 BRACO, DE 10,00 A 12,00M</v>
          </cell>
          <cell r="C7697" t="str">
            <v>UN</v>
          </cell>
          <cell r="D7697">
            <v>113.75</v>
          </cell>
        </row>
        <row r="7698">
          <cell r="A7698" t="str">
            <v>21.011.025-0</v>
          </cell>
          <cell r="B7698" t="str">
            <v>FUNDACAO SIMPLES DE CONCR. PRE-MOLD., PROJ. RIOLUZ, P/FIX. DE POSTE CURVO, DE ACO, C/ 2 BRACOS, DE 8,00 A 9,00M</v>
          </cell>
          <cell r="C7698" t="str">
            <v>UN</v>
          </cell>
          <cell r="D7698">
            <v>64.11</v>
          </cell>
        </row>
        <row r="7699">
          <cell r="A7699" t="str">
            <v>21.011.026-0</v>
          </cell>
          <cell r="B7699" t="str">
            <v>FUNDACAO SIMPLES DE CONCR. PRE-MOLD., PROJ. RIOLUZ, P/FIX. DE POSTE CURVO, DE ACO, C/ 2 BRACOS, DE 10,00 A 12,00M</v>
          </cell>
          <cell r="C7699" t="str">
            <v>UN</v>
          </cell>
          <cell r="D7699">
            <v>113.75</v>
          </cell>
        </row>
        <row r="7700">
          <cell r="A7700" t="str">
            <v>21.011.030-0</v>
          </cell>
          <cell r="B7700" t="str">
            <v>FUNDACAO ESPECIAL P/FIX. DE POSTE DE CONCR., CIRC., RETO, DE9,00M, EM TER. PANTANOSO OU ATERRADO</v>
          </cell>
          <cell r="C7700" t="str">
            <v>UN</v>
          </cell>
          <cell r="D7700">
            <v>306.08999999999997</v>
          </cell>
        </row>
        <row r="7701">
          <cell r="A7701" t="str">
            <v>21.011.035-0</v>
          </cell>
          <cell r="B7701" t="str">
            <v>FUNDACAO ESPECIAL P/FIX. DE POSTE DE CONCR., CIRC., RETO, DE13,00M, EM TER. PANTANOSO OU ATERRADO</v>
          </cell>
          <cell r="C7701" t="str">
            <v>UN</v>
          </cell>
          <cell r="D7701">
            <v>545.19000000000005</v>
          </cell>
        </row>
        <row r="7702">
          <cell r="A7702" t="str">
            <v>21.011.040-0</v>
          </cell>
          <cell r="B7702" t="str">
            <v>FUNDACAO ESPECIAL P/FIX. DE POSTE DE CONCR., CIRC., RETO, DE17,00M, EM TER. PANTANOSO OU ATERRADO</v>
          </cell>
          <cell r="C7702" t="str">
            <v>UN</v>
          </cell>
          <cell r="D7702">
            <v>698.95</v>
          </cell>
        </row>
        <row r="7703">
          <cell r="A7703" t="str">
            <v>21.011.050-0</v>
          </cell>
          <cell r="B7703" t="str">
            <v>FUNDACAO ESPECIAL P/FIX. DE POSTE DE CONCR., CIRC., RETO, DE23,00M, EM TER. PANTANOSO OU ATERRADO</v>
          </cell>
          <cell r="C7703" t="str">
            <v>UN</v>
          </cell>
          <cell r="D7703">
            <v>801.56</v>
          </cell>
        </row>
        <row r="7704">
          <cell r="A7704" t="str">
            <v>21.011.060-0</v>
          </cell>
          <cell r="B7704" t="str">
            <v>FUNDACAO ESPECIAL P/FIX. DE POSTE DE CONCR., CIRC., RETO, DE33,00M, EM TER. PANTANOSO OU ATERRADO</v>
          </cell>
          <cell r="C7704" t="str">
            <v>UN</v>
          </cell>
          <cell r="D7704">
            <v>1162.73</v>
          </cell>
        </row>
        <row r="7705">
          <cell r="A7705" t="str">
            <v>21.011.070-0</v>
          </cell>
          <cell r="B7705" t="str">
            <v>FUNDACAO ESPECIAL P/FIX.DE POSTE DE ACO,RETO OU CURVO, C/ 1OU 2 BRACOS, DE 16,00 A 20,00M, EM TER.PANTANOSO OU ATERRADO</v>
          </cell>
          <cell r="C7705" t="str">
            <v>UN</v>
          </cell>
          <cell r="D7705">
            <v>879.88</v>
          </cell>
        </row>
        <row r="7706">
          <cell r="A7706" t="str">
            <v>21.011.075-0</v>
          </cell>
          <cell r="B7706" t="str">
            <v>FUNDACAO P/POSTE DE ACO, RETO, DE 3,50 A 6,00M, EM TER. DE AREIA, ARGILA OU PICARRA</v>
          </cell>
          <cell r="C7706" t="str">
            <v>UN</v>
          </cell>
          <cell r="D7706">
            <v>220.77</v>
          </cell>
        </row>
        <row r="7707">
          <cell r="A7707" t="str">
            <v>21.011.080-0</v>
          </cell>
          <cell r="B7707" t="str">
            <v>FUNDACAO P/POSTE DE ACO, RETO, DE 7,00 A 9,00M, EM TER. DE AREIA, ARGILA OU PICARRA</v>
          </cell>
          <cell r="C7707" t="str">
            <v>UN</v>
          </cell>
          <cell r="D7707">
            <v>316.82</v>
          </cell>
        </row>
        <row r="7708">
          <cell r="A7708" t="str">
            <v>21.011.085-0</v>
          </cell>
          <cell r="B7708" t="str">
            <v>FUNDACAO P/POSTE DE ACO, RETO, DE 10,00 A 15,00M, EM TER. DEAREIA, ARGILA OU PICARRA</v>
          </cell>
          <cell r="C7708" t="str">
            <v>UN</v>
          </cell>
          <cell r="D7708">
            <v>581.29</v>
          </cell>
        </row>
        <row r="7709">
          <cell r="A7709" t="str">
            <v>21.011.090-0</v>
          </cell>
          <cell r="B7709" t="str">
            <v>FUNDACAO P/POSTE DE ACO, CURVO, DE 8,00 A 9,00M, C/ 1 OU 2 BRACOS, EM TER. DE AREIA, ARGILA OU PICARRA</v>
          </cell>
          <cell r="C7709" t="str">
            <v>UN</v>
          </cell>
          <cell r="D7709">
            <v>381.21</v>
          </cell>
        </row>
        <row r="7710">
          <cell r="A7710" t="str">
            <v>21.011.095-0</v>
          </cell>
          <cell r="B7710" t="str">
            <v>FUNDACAO P/POSTE DE CONCR., CIRC., ATE 12,00M, EM TER. DE AREIA, ARGILA OU PICARRA</v>
          </cell>
          <cell r="C7710" t="str">
            <v>UN</v>
          </cell>
          <cell r="D7710">
            <v>575.91999999999996</v>
          </cell>
        </row>
        <row r="7711">
          <cell r="A7711" t="str">
            <v>21.011.100-0</v>
          </cell>
          <cell r="B7711" t="str">
            <v>FUNDACAO P/POSTE DE CONCR., CIRC., DE 13,00M, EM TER. DE AREIA, ARGILA OU PICARRA</v>
          </cell>
          <cell r="C7711" t="str">
            <v>UN</v>
          </cell>
          <cell r="D7711">
            <v>581.29</v>
          </cell>
        </row>
        <row r="7712">
          <cell r="A7712" t="str">
            <v>21.011.999-0</v>
          </cell>
          <cell r="B7712" t="str">
            <v>FAMILIA 21.011.FUNDACAO SIMPLES E ESPECIAL P/POSTE</v>
          </cell>
          <cell r="D7712">
            <v>1940</v>
          </cell>
        </row>
        <row r="7713">
          <cell r="A7713" t="str">
            <v>21.013.010-0</v>
          </cell>
          <cell r="B7713" t="str">
            <v>CHUMBADOR DE ACO P/FIX. DE POSTE DE ACO, RETO OU CURVO, DE 7,00 A 9,00M, C/FLANGE</v>
          </cell>
          <cell r="C7713" t="str">
            <v>UN</v>
          </cell>
          <cell r="D7713">
            <v>184.16</v>
          </cell>
        </row>
        <row r="7714">
          <cell r="A7714" t="str">
            <v>21.013.999-0</v>
          </cell>
          <cell r="B7714" t="str">
            <v>FAMILIA 21.013CHUMBADORES D/ACO</v>
          </cell>
          <cell r="C7714" t="str">
            <v>0</v>
          </cell>
          <cell r="D7714">
            <v>1331</v>
          </cell>
        </row>
        <row r="7715">
          <cell r="A7715" t="str">
            <v>21.015.179-0</v>
          </cell>
          <cell r="B7715" t="str">
            <v>ARMACAO SECUNDARIA VERT. COMPLETA, P/ 1 REDE DE B.T.</v>
          </cell>
          <cell r="C7715" t="str">
            <v>UN</v>
          </cell>
          <cell r="D7715">
            <v>5.36</v>
          </cell>
        </row>
        <row r="7716">
          <cell r="A7716" t="str">
            <v>21.015.181-0</v>
          </cell>
          <cell r="B7716" t="str">
            <v>ARMACAO SECUNDARIA VERT. DE 4 ESTRIBOS, COMPLETA, P/ 1 REDEDE B.T. DE 4 CONDUTORES, P/ALINHAMENTO RETO</v>
          </cell>
          <cell r="C7716" t="str">
            <v>UN</v>
          </cell>
          <cell r="D7716">
            <v>36.69</v>
          </cell>
        </row>
        <row r="7717">
          <cell r="A7717" t="str">
            <v>21.015.182-0</v>
          </cell>
          <cell r="B7717" t="str">
            <v>ARMACAO SECUNDARIA VERT. DE 3 ESTRIBOS, COMPLETA, P/ 1 REDEDE B.T. DE 3 CONDUTORES, P/ALINHAMENTO RETO</v>
          </cell>
          <cell r="C7717" t="str">
            <v>UN</v>
          </cell>
          <cell r="D7717">
            <v>20.32</v>
          </cell>
        </row>
        <row r="7718">
          <cell r="A7718" t="str">
            <v>21.015.201-0</v>
          </cell>
          <cell r="B7718" t="str">
            <v>TRANSFORMADOR DE 5 A 112,5KVA, SOB LINHA DE 13,8KV. INST.</v>
          </cell>
          <cell r="C7718" t="str">
            <v>UN</v>
          </cell>
          <cell r="D7718">
            <v>85.84</v>
          </cell>
        </row>
        <row r="7719">
          <cell r="A7719" t="str">
            <v>21.015.210-0</v>
          </cell>
          <cell r="B7719" t="str">
            <v>CONJUNTO DE ATERRAMENTO P/TRANSFORMADOR</v>
          </cell>
          <cell r="C7719" t="str">
            <v>UN</v>
          </cell>
          <cell r="D7719">
            <v>265.58999999999997</v>
          </cell>
        </row>
        <row r="7720">
          <cell r="A7720" t="str">
            <v>21.015.220-0</v>
          </cell>
          <cell r="B7720" t="str">
            <v>CONJUNTO P/ATERRAMENTO DE REDE DE B.T.</v>
          </cell>
          <cell r="C7720" t="str">
            <v>UN</v>
          </cell>
          <cell r="D7720">
            <v>188.89</v>
          </cell>
        </row>
        <row r="7721">
          <cell r="A7721" t="str">
            <v>21.015.999-0</v>
          </cell>
          <cell r="B7721" t="str">
            <v>FAMILIA 21.015FERRAGENS P/LINHAS E REDES</v>
          </cell>
          <cell r="C7721" t="str">
            <v>0</v>
          </cell>
          <cell r="D7721">
            <v>2167</v>
          </cell>
        </row>
        <row r="7722">
          <cell r="A7722" t="str">
            <v>21.018.010-0</v>
          </cell>
          <cell r="B7722" t="str">
            <v>REDE DE 13,8KV, AEREA, C/ 2 CONDUTORES DE COBRE. INST.</v>
          </cell>
          <cell r="C7722" t="str">
            <v>UN</v>
          </cell>
          <cell r="D7722">
            <v>37.549999999999997</v>
          </cell>
        </row>
        <row r="7723">
          <cell r="A7723" t="str">
            <v>21.018.012-0</v>
          </cell>
          <cell r="B7723" t="str">
            <v>REDE DE 13,8KV, AEREA, C/ 3 CONDUTORES DE COBRE. INST.</v>
          </cell>
          <cell r="C7723" t="str">
            <v>UN</v>
          </cell>
          <cell r="D7723">
            <v>53.65</v>
          </cell>
        </row>
        <row r="7724">
          <cell r="A7724" t="str">
            <v>21.018.015-0</v>
          </cell>
          <cell r="B7724" t="str">
            <v>REDE DE 13,8KV, AEREA, C/ 2 CONDUTORES DE ALUMINIO. INST.</v>
          </cell>
          <cell r="C7724" t="str">
            <v>UN</v>
          </cell>
          <cell r="D7724">
            <v>42.92</v>
          </cell>
        </row>
        <row r="7725">
          <cell r="A7725" t="str">
            <v>21.018.018-0</v>
          </cell>
          <cell r="B7725" t="str">
            <v>REDE DE 13,8KV, AEREA, C/ 3 CONDUTORES DE ALUMINIO. INST.</v>
          </cell>
          <cell r="C7725" t="str">
            <v>UN</v>
          </cell>
          <cell r="D7725">
            <v>64.38</v>
          </cell>
        </row>
        <row r="7726">
          <cell r="A7726" t="str">
            <v>21.018.020-0</v>
          </cell>
          <cell r="B7726" t="str">
            <v>REDE DE B.T., AEREA, C/ 1 CONDUTOR DE COBRE. INST.</v>
          </cell>
          <cell r="C7726" t="str">
            <v>UN</v>
          </cell>
          <cell r="D7726">
            <v>10.73</v>
          </cell>
        </row>
        <row r="7727">
          <cell r="A7727" t="str">
            <v>21.018.021-0</v>
          </cell>
          <cell r="B7727" t="str">
            <v>REDE DE B.T., C/ 2 CONDUTORES DE COBRE. INST.</v>
          </cell>
          <cell r="C7727" t="str">
            <v>UN</v>
          </cell>
          <cell r="D7727">
            <v>21.46</v>
          </cell>
        </row>
        <row r="7728">
          <cell r="A7728" t="str">
            <v>21.018.022-0</v>
          </cell>
          <cell r="B7728" t="str">
            <v>REDE DE B.T., C/ 3 CONDUTORES DE COBRE. INST.</v>
          </cell>
          <cell r="C7728" t="str">
            <v>UN</v>
          </cell>
          <cell r="D7728">
            <v>32.19</v>
          </cell>
        </row>
        <row r="7729">
          <cell r="A7729" t="str">
            <v>21.018.023-0</v>
          </cell>
          <cell r="B7729" t="str">
            <v>REDE DE B.T., C/ 4 CONDUTORES DE COBRE. INST.</v>
          </cell>
          <cell r="C7729" t="str">
            <v>UN</v>
          </cell>
          <cell r="D7729">
            <v>42.92</v>
          </cell>
        </row>
        <row r="7730">
          <cell r="A7730" t="str">
            <v>21.018.025-0</v>
          </cell>
          <cell r="B7730" t="str">
            <v>REDE DE B.T., AEREA, C/ 3 CONDUTORES DE ALUMINIO. INST.</v>
          </cell>
          <cell r="C7730" t="str">
            <v>UN</v>
          </cell>
          <cell r="D7730">
            <v>34.869999999999997</v>
          </cell>
        </row>
        <row r="7731">
          <cell r="A7731" t="str">
            <v>21.018.030-0</v>
          </cell>
          <cell r="B7731" t="str">
            <v>REDE DE B.T., AEREA, C/ 4 CONDUTORES DE ALUMINIO. INST.</v>
          </cell>
          <cell r="C7731" t="str">
            <v>UN</v>
          </cell>
          <cell r="D7731">
            <v>53.65</v>
          </cell>
        </row>
        <row r="7732">
          <cell r="A7732" t="str">
            <v>21.018.031-0</v>
          </cell>
          <cell r="B7732" t="str">
            <v>REDE DE B.T., AEREA, C/ 1 CONDUTOR DE ALUMINIO. INST.</v>
          </cell>
          <cell r="C7732" t="str">
            <v>UN</v>
          </cell>
          <cell r="D7732">
            <v>16.09</v>
          </cell>
        </row>
        <row r="7733">
          <cell r="A7733" t="str">
            <v>21.018.032-0</v>
          </cell>
          <cell r="B7733" t="str">
            <v>REDE DE B.T., AEREA, C/ 2 CONDUTORES DE ALUMINIO. INST.</v>
          </cell>
          <cell r="C7733" t="str">
            <v>UN</v>
          </cell>
          <cell r="D7733">
            <v>26.82</v>
          </cell>
        </row>
        <row r="7734">
          <cell r="A7734" t="str">
            <v>21.018.060-0</v>
          </cell>
          <cell r="B7734" t="str">
            <v>BRACO, PADRAO RIOLUZ. COLOC.</v>
          </cell>
          <cell r="C7734" t="str">
            <v>UN</v>
          </cell>
          <cell r="D7734">
            <v>10.73</v>
          </cell>
        </row>
        <row r="7735">
          <cell r="A7735" t="str">
            <v>21.018.080-0</v>
          </cell>
          <cell r="B7735" t="str">
            <v>LUMINARIA ABERTA OU FECHADA C/LAMP.DE DESCARGA,C/OU SEM REATOR INTEGRADO,EM PONTE DE BRACO OU POSTE CURVO,DE ACO,ATE 10M</v>
          </cell>
          <cell r="C7735" t="str">
            <v>UN</v>
          </cell>
          <cell r="D7735">
            <v>10.73</v>
          </cell>
        </row>
        <row r="7736">
          <cell r="A7736" t="str">
            <v>21.018.081-0</v>
          </cell>
          <cell r="B7736" t="str">
            <v>LUMINARIA FECHADA C/LAMPADA DE DESC., S/REATOR INTEGRADO, EMPOSTE DE ACO, CURVO, ATE 10,00M. COLOC.</v>
          </cell>
          <cell r="C7736" t="str">
            <v>UN</v>
          </cell>
          <cell r="D7736">
            <v>8.0399999999999991</v>
          </cell>
        </row>
        <row r="7737">
          <cell r="A7737" t="str">
            <v>21.018.082-0</v>
          </cell>
          <cell r="B7737" t="str">
            <v>LUMINARIA ABERTA, C/LAMPADA DE DESC., S/REATOR INTEGRADO, EMPOSTE DE ACO, CURVO, DE 10,00M. COLOC.</v>
          </cell>
          <cell r="C7737" t="str">
            <v>UN</v>
          </cell>
          <cell r="D7737">
            <v>5.36</v>
          </cell>
        </row>
        <row r="7738">
          <cell r="A7738" t="str">
            <v>21.018.083-0</v>
          </cell>
          <cell r="B7738" t="str">
            <v>REDUTOR DE RECEPTACULO E-40 P/ E-27, DE PORCELANA VITRIFICADA REFORCADA, C/CONTATO CENTRAL DE ACO INOX</v>
          </cell>
          <cell r="C7738" t="str">
            <v>UN</v>
          </cell>
          <cell r="D7738">
            <v>5.88</v>
          </cell>
        </row>
        <row r="7739">
          <cell r="A7739" t="str">
            <v>21.018.085-0</v>
          </cell>
          <cell r="B7739" t="str">
            <v>LUMINARIA C/LAMPADA DE DESC.,C/ OU S/REATOR INTEGRADO,EM PONTA DE BRACO OU POSTE DE ACO,CURVO, DE 11,00 A 15,00M. COLOC.</v>
          </cell>
          <cell r="C7739" t="str">
            <v>UN</v>
          </cell>
          <cell r="D7739">
            <v>26.82</v>
          </cell>
        </row>
        <row r="7740">
          <cell r="A7740" t="str">
            <v>21.018.090-0</v>
          </cell>
          <cell r="B7740" t="str">
            <v>LUMINARIA C/LAMPADA DE DESC, C/ OU S/REATOR INTEGRADO, EM POSTE RETO (ACO OU CONCR.), ATE 6,00M. COLOC.</v>
          </cell>
          <cell r="C7740" t="str">
            <v>UN</v>
          </cell>
          <cell r="D7740">
            <v>5.36</v>
          </cell>
        </row>
        <row r="7741">
          <cell r="A7741" t="str">
            <v>21.018.095-0</v>
          </cell>
          <cell r="B7741" t="str">
            <v>LUMINARIA FECHADA TIPO TREVO,INST.EM NUCLEO P/01 PETALA FIX.EM POSTE RETO (ACO OU CONCRETO) DE 15,00M,EXCL.FORN.DA LUMIN</v>
          </cell>
          <cell r="C7741" t="str">
            <v>UN</v>
          </cell>
          <cell r="D7741">
            <v>10.73</v>
          </cell>
        </row>
        <row r="7742">
          <cell r="A7742" t="str">
            <v>21.018.100-0</v>
          </cell>
          <cell r="B7742" t="str">
            <v>LUMINARIA TIPO PETALA, C/LAMPADA DE DESC., INSTALADA EM NUCLEO FIX. EM POSTE DE ACO OU CONCR., RETO, DE 20,00M. COLOC.</v>
          </cell>
          <cell r="C7742" t="str">
            <v>UN</v>
          </cell>
          <cell r="D7742">
            <v>16.09</v>
          </cell>
        </row>
        <row r="7743">
          <cell r="A7743" t="str">
            <v>21.018.105-0</v>
          </cell>
          <cell r="B7743" t="str">
            <v>LUMINARIA TIPO PETALA, C/LAMPADA DE DESC., INSTALADA EM NUCLEO FIX. EM POSTE DE ACO OU CONCR., RETO, DE 30,00M. COLOC.</v>
          </cell>
          <cell r="C7743" t="str">
            <v>UN</v>
          </cell>
          <cell r="D7743">
            <v>21.46</v>
          </cell>
        </row>
        <row r="7744">
          <cell r="A7744" t="str">
            <v>21.018.125-0</v>
          </cell>
          <cell r="B7744" t="str">
            <v>BASE P/TOPO DE POSTE, EM POSTE DE ACO OU CONCR., RETO, P/ALT. DE 10,00 A 15,00M, P/LUMINARIA PONTA DE BRACO. COLOC.</v>
          </cell>
          <cell r="C7744" t="str">
            <v>UN</v>
          </cell>
          <cell r="D7744">
            <v>16.09</v>
          </cell>
        </row>
        <row r="7745">
          <cell r="A7745" t="str">
            <v>21.018.126-0</v>
          </cell>
          <cell r="B7745" t="str">
            <v>BASE P/TOPO DE POSTE, EM POSTE DE ACO OU CONCR., RETO, P/ALT. DE 9,00M, P/LUMINARIA PONTA DE BRACO. COLOC.</v>
          </cell>
          <cell r="C7745" t="str">
            <v>UN</v>
          </cell>
          <cell r="D7745">
            <v>10.73</v>
          </cell>
        </row>
        <row r="7746">
          <cell r="A7746" t="str">
            <v>21.018.130-0</v>
          </cell>
          <cell r="B7746" t="str">
            <v>NUCLEO DE FIX.P/ 01(UMA) LUMINARIA ABERTA OU FECHADA,TIPOTREVO,EM POSTE RETO (ACO OU CONCRETO) DE 15,00M,EXCL.LUMINAR</v>
          </cell>
          <cell r="C7746" t="str">
            <v>UN</v>
          </cell>
          <cell r="D7746">
            <v>32.19</v>
          </cell>
        </row>
        <row r="7747">
          <cell r="A7747" t="str">
            <v>21.018.135-0</v>
          </cell>
          <cell r="B7747" t="str">
            <v>NUCLEO P/FIX. DE LUMINARIA TIPO PETALA, EM POSTE DE ACO OU CONCR., RETO, DE 20,00M. COLOC.</v>
          </cell>
          <cell r="C7747" t="str">
            <v>UN</v>
          </cell>
          <cell r="D7747">
            <v>42.92</v>
          </cell>
        </row>
        <row r="7748">
          <cell r="A7748" t="str">
            <v>21.018.140-0</v>
          </cell>
          <cell r="B7748" t="str">
            <v>NUCLEO P/FIX. DE LUMINARIA TIPO PETALA, EM POSTE DE ACO OU CONCR., RETO, DE 30,00M. COLOC.</v>
          </cell>
          <cell r="C7748" t="str">
            <v>UN</v>
          </cell>
          <cell r="D7748">
            <v>64.38</v>
          </cell>
        </row>
        <row r="7749">
          <cell r="A7749" t="str">
            <v>21.018.158-0</v>
          </cell>
          <cell r="B7749" t="str">
            <v>1 CONDUTOR SINGELO EM LINHA DE DUTOS. COLOC.</v>
          </cell>
          <cell r="C7749" t="str">
            <v>M</v>
          </cell>
          <cell r="D7749">
            <v>1.07</v>
          </cell>
        </row>
        <row r="7750">
          <cell r="A7750" t="str">
            <v>21.018.159-0</v>
          </cell>
          <cell r="B7750" t="str">
            <v>2 CONDUTORES SINGELOS EM LINHA DE DUTOS. COLOC.</v>
          </cell>
          <cell r="C7750" t="str">
            <v>M</v>
          </cell>
          <cell r="D7750">
            <v>1.34</v>
          </cell>
        </row>
        <row r="7751">
          <cell r="A7751" t="str">
            <v>21.018.160-0</v>
          </cell>
          <cell r="B7751" t="str">
            <v>3 CONDUTORES SINGELOS EM LINHA DE DUTOS. COLOC.</v>
          </cell>
          <cell r="C7751" t="str">
            <v>M</v>
          </cell>
          <cell r="D7751">
            <v>1.6</v>
          </cell>
        </row>
        <row r="7752">
          <cell r="A7752" t="str">
            <v>21.018.161-0</v>
          </cell>
          <cell r="B7752" t="str">
            <v>4 CONDUTORES SINGELOS EM LINHA DE DUTOS. COLOC.</v>
          </cell>
          <cell r="C7752" t="str">
            <v>M</v>
          </cell>
          <cell r="D7752">
            <v>2.14</v>
          </cell>
        </row>
        <row r="7753">
          <cell r="A7753" t="str">
            <v>21.018.165-0</v>
          </cell>
          <cell r="B7753" t="str">
            <v>1 CABO BIFASICO EM LINHA DE DUTOS. COLOC.</v>
          </cell>
          <cell r="C7753" t="str">
            <v>M</v>
          </cell>
          <cell r="D7753">
            <v>1.6</v>
          </cell>
        </row>
        <row r="7754">
          <cell r="A7754" t="str">
            <v>21.018.168-0</v>
          </cell>
          <cell r="B7754" t="str">
            <v>1 CABO TRIFASICO EM LINHA DE DUTOS. COLOC.</v>
          </cell>
          <cell r="C7754" t="str">
            <v>M</v>
          </cell>
          <cell r="D7754">
            <v>1.6</v>
          </cell>
        </row>
        <row r="7755">
          <cell r="A7755" t="str">
            <v>21.018.169-0</v>
          </cell>
          <cell r="B7755" t="str">
            <v>ARAME DE FºGALV., SECAO 2MM2 (12AWG), EMBUCHADO C/PAPEL, EMLINHA DE DUTOS</v>
          </cell>
          <cell r="C7755" t="str">
            <v>M</v>
          </cell>
          <cell r="D7755">
            <v>0.72</v>
          </cell>
        </row>
        <row r="7756">
          <cell r="A7756" t="str">
            <v>21.018.999-0</v>
          </cell>
          <cell r="B7756" t="str">
            <v>FAMILIA 21.018INSTALACAO DE REDES COLOCACAO DE MATERIAIS</v>
          </cell>
          <cell r="C7756" t="str">
            <v>0</v>
          </cell>
          <cell r="D7756">
            <v>2016</v>
          </cell>
        </row>
        <row r="7757">
          <cell r="A7757" t="str">
            <v>21.020.106-0</v>
          </cell>
          <cell r="B7757" t="str">
            <v>COMANDO DE CIRCUITO, PADRAO RIOLUZ. COLOC.</v>
          </cell>
          <cell r="C7757" t="str">
            <v>UN</v>
          </cell>
          <cell r="D7757">
            <v>37.549999999999997</v>
          </cell>
        </row>
        <row r="7758">
          <cell r="A7758" t="str">
            <v>21.020.107-0</v>
          </cell>
          <cell r="B7758" t="str">
            <v>CONDUITE FLEXIVEL, GALV., C/DIAM. DE 63MM (2.1/2"), P/ACAB.</v>
          </cell>
          <cell r="C7758" t="str">
            <v>M</v>
          </cell>
          <cell r="D7758">
            <v>12.57</v>
          </cell>
        </row>
        <row r="7759">
          <cell r="A7759" t="str">
            <v>21.020.999-0</v>
          </cell>
          <cell r="B7759" t="str">
            <v>FAMILIA 21.020COLOCACAO LUMINARIA REATOR E BRACO</v>
          </cell>
          <cell r="C7759" t="str">
            <v>0</v>
          </cell>
          <cell r="D7759">
            <v>1962</v>
          </cell>
        </row>
        <row r="7760">
          <cell r="A7760" t="str">
            <v>21.023.010-0</v>
          </cell>
          <cell r="B7760" t="str">
            <v>GRAMPO PARALELO UNIVERSAL, DE ALUMINIO FUNDIDO OU ESTRUDADO,DE 2 PARAFUSOS, C/PASTA ANTIOXIDANTE</v>
          </cell>
          <cell r="C7760" t="str">
            <v>UN</v>
          </cell>
          <cell r="D7760">
            <v>7.38</v>
          </cell>
        </row>
        <row r="7761">
          <cell r="A7761" t="str">
            <v>21.023.018-0</v>
          </cell>
          <cell r="B7761" t="str">
            <v>LACO DE ROLDANA PRE-FORMADO, DE ACO RECOBERTO DE ALUMINIO, P/CABO DE ALUMINIO ENCAPADO, BITOLA 25MM2</v>
          </cell>
          <cell r="C7761" t="str">
            <v>UN</v>
          </cell>
          <cell r="D7761">
            <v>4.04</v>
          </cell>
        </row>
        <row r="7762">
          <cell r="A7762" t="str">
            <v>21.023.019-0</v>
          </cell>
          <cell r="B7762" t="str">
            <v>LACO DE ROLDANA PRE-FORMADO, DE ACO RECOBERTO DE ALUMINIO, P/CABO DE ALUMINIO NU, BITOLA 25MM2</v>
          </cell>
          <cell r="C7762" t="str">
            <v>UN</v>
          </cell>
          <cell r="D7762">
            <v>4.04</v>
          </cell>
        </row>
        <row r="7763">
          <cell r="A7763" t="str">
            <v>21.023.020-0</v>
          </cell>
          <cell r="B7763" t="str">
            <v>ALCA PRE-FORMADA DE DISTRIB., DE ACO RECOBERTO C/ALUMINIO, P/CABO ENCAPADO, BITOLA 25MM2</v>
          </cell>
          <cell r="C7763" t="str">
            <v>UN</v>
          </cell>
          <cell r="D7763">
            <v>2.86</v>
          </cell>
        </row>
        <row r="7764">
          <cell r="A7764" t="str">
            <v>21.023.021-0</v>
          </cell>
          <cell r="B7764" t="str">
            <v>ALCA PRE-FORMADA DE DISTRIB., DE ACO RECOBERTO C/ALUMINIO, P/CABO DE ALUMINIO NU, BITOLA 25MM2</v>
          </cell>
          <cell r="C7764" t="str">
            <v>UN</v>
          </cell>
          <cell r="D7764">
            <v>2.2799999999999998</v>
          </cell>
        </row>
        <row r="7765">
          <cell r="A7765" t="str">
            <v>21.023.022-0</v>
          </cell>
          <cell r="B7765" t="str">
            <v>ALCA PRE-FORMADA, DE SERV., DE ACO RECOBERTO C/ALUMINIO ENCAPADO, BITOLA 25MM2</v>
          </cell>
          <cell r="C7765" t="str">
            <v>UN</v>
          </cell>
          <cell r="D7765">
            <v>1.57</v>
          </cell>
        </row>
        <row r="7766">
          <cell r="A7766" t="str">
            <v>21.023.023-0</v>
          </cell>
          <cell r="B7766" t="str">
            <v>ALCA PRE-FORMADA, DE SERV., DE ACO RECOBERTO C/ALUMINIO NU,BITOLA 25MM2</v>
          </cell>
          <cell r="C7766" t="str">
            <v>UN</v>
          </cell>
          <cell r="D7766">
            <v>1.53</v>
          </cell>
        </row>
        <row r="7767">
          <cell r="A7767" t="str">
            <v>21.023.025-0</v>
          </cell>
          <cell r="B7767" t="str">
            <v>CONECTOR DE PARAFUSO FUNDIDO EM LIGA DE COBRE</v>
          </cell>
          <cell r="C7767" t="str">
            <v>UN</v>
          </cell>
          <cell r="D7767">
            <v>7.93</v>
          </cell>
        </row>
        <row r="7768">
          <cell r="A7768" t="str">
            <v>21.023.999-0</v>
          </cell>
          <cell r="B7768" t="str">
            <v>FAMILIA 21.023CONECTORES</v>
          </cell>
          <cell r="D7768">
            <v>1476</v>
          </cell>
        </row>
        <row r="7769">
          <cell r="A7769" t="str">
            <v>21.025.040-0</v>
          </cell>
          <cell r="B7769" t="str">
            <v>CAIXA DE LIGACAO, TIPO CONDULETE, DE ALUMINIO-SILICO, C/ENTRADA DE 1"</v>
          </cell>
          <cell r="C7769" t="str">
            <v>UN</v>
          </cell>
          <cell r="D7769">
            <v>7.96</v>
          </cell>
        </row>
        <row r="7770">
          <cell r="A7770" t="str">
            <v>21.025.041-0</v>
          </cell>
          <cell r="B7770" t="str">
            <v>CAIXA DE LIGACAO, TIPO CONDULETE, DE ALUMINIO-SILICO, C/ENTRADA DE 2"</v>
          </cell>
          <cell r="C7770" t="str">
            <v>UN</v>
          </cell>
          <cell r="D7770">
            <v>29.94</v>
          </cell>
        </row>
        <row r="7771">
          <cell r="A7771" t="str">
            <v>21.025.042-0</v>
          </cell>
          <cell r="B7771" t="str">
            <v>CAIXA DE LIGACAO, TIPO CONDULETE, DE ALUMINIO-SILICO, C/ENTRADA DE 3"</v>
          </cell>
          <cell r="C7771" t="str">
            <v>UN</v>
          </cell>
          <cell r="D7771">
            <v>78.23</v>
          </cell>
        </row>
        <row r="7772">
          <cell r="A7772" t="str">
            <v>21.025.999-0</v>
          </cell>
          <cell r="B7772" t="str">
            <v>FAMILIA 21.025CAIXA DE LIGACAO</v>
          </cell>
          <cell r="C7772" t="str">
            <v>0</v>
          </cell>
          <cell r="D7772">
            <v>2186</v>
          </cell>
        </row>
        <row r="7773">
          <cell r="A7773" t="str">
            <v>21.030.016-0</v>
          </cell>
          <cell r="B7773" t="str">
            <v>PORTA-FUSIVEL, TIPO ROSCA, P/FUSIVEL DE VIDRO, ENVOLTO EM FITA ISOLANTE AUTOFUSAO</v>
          </cell>
          <cell r="C7773" t="str">
            <v>UN</v>
          </cell>
          <cell r="D7773" t="e">
            <v>#N/A</v>
          </cell>
        </row>
        <row r="7774">
          <cell r="A7774" t="str">
            <v>21.030.017-0</v>
          </cell>
          <cell r="B7774" t="str">
            <v>PORTA-FUSIVEL TIPO ROSCA, P/FUSIVEL DE VIDRO, ENVOLTO EM FITA ISOLANTE AUTOFUSAO. INST.</v>
          </cell>
          <cell r="C7774" t="str">
            <v>UN</v>
          </cell>
          <cell r="D7774">
            <v>1.98</v>
          </cell>
        </row>
        <row r="7775">
          <cell r="A7775" t="str">
            <v>21.030.999-0</v>
          </cell>
          <cell r="B7775" t="str">
            <v>FAMILIA 21.030CAIXA HERMETICA</v>
          </cell>
          <cell r="D7775">
            <v>1560</v>
          </cell>
        </row>
        <row r="7776">
          <cell r="A7776" t="str">
            <v>21.035.007-0</v>
          </cell>
          <cell r="B7776" t="str">
            <v>CAIXA HAND-HOLE EM ALVEN. DE TIJ. MACICO DE 7 X 10 X 20CM, PROJ. RIOLUZ, C/DIM. DE 0,40 X 0,40 X 0,60M</v>
          </cell>
          <cell r="C7776" t="str">
            <v>UN</v>
          </cell>
          <cell r="D7776">
            <v>91.47</v>
          </cell>
        </row>
        <row r="7777">
          <cell r="A7777" t="str">
            <v>21.035.008-0</v>
          </cell>
          <cell r="B7777" t="str">
            <v>CAIXA HAND-HOLE EM ALVEN. DE TIJ. MACICO DE 7 X 10 X 20CM, PROJ. RIOLUZ, C/DIM. DE 0,40 X 0,40 X 0,90M</v>
          </cell>
          <cell r="C7777" t="str">
            <v>UN</v>
          </cell>
          <cell r="D7777">
            <v>119.31</v>
          </cell>
        </row>
        <row r="7778">
          <cell r="A7778" t="str">
            <v>21.035.009-0</v>
          </cell>
          <cell r="B7778" t="str">
            <v>CAIXA HAND-HOLE, PRE-MOLD. EM ANEIS DE CONCR., PROJ. RIOLUZ,C/DIM. DE 0,60 X 0,30M</v>
          </cell>
          <cell r="C7778" t="str">
            <v>UN</v>
          </cell>
          <cell r="D7778">
            <v>60.24</v>
          </cell>
        </row>
        <row r="7779">
          <cell r="A7779" t="str">
            <v>21.035.010-0</v>
          </cell>
          <cell r="B7779" t="str">
            <v>CAIXA HAND-HOLE, PRE-MOLD. EM ANEIS DE CONCR., PROJ. RIOLUZ,C/DIM. DE 0,60 X 0,60M</v>
          </cell>
          <cell r="C7779" t="str">
            <v>UN</v>
          </cell>
          <cell r="D7779">
            <v>84.97</v>
          </cell>
        </row>
        <row r="7780">
          <cell r="A7780" t="str">
            <v>21.035.012-0</v>
          </cell>
          <cell r="B7780" t="str">
            <v>CAIXA HAND-HOLE, PRE-MOLD. EM ANEIS DE CONCR., PROJ. RIOLUZ,C/DIM. DE 0,60 X 0,90M</v>
          </cell>
          <cell r="C7780" t="str">
            <v>UN</v>
          </cell>
          <cell r="D7780">
            <v>109.7</v>
          </cell>
        </row>
        <row r="7781">
          <cell r="A7781" t="str">
            <v>21.035.015-0</v>
          </cell>
          <cell r="B7781" t="str">
            <v>TAMPAO ESPIRAL DE POLIETILENO DE ALTA DENSIDADE, DIAM. DE 50MM, P/TERMINACAO DE DUTOS, EM CX. HAND-HOLE</v>
          </cell>
          <cell r="C7781" t="str">
            <v>UN</v>
          </cell>
          <cell r="D7781">
            <v>3.58</v>
          </cell>
        </row>
        <row r="7782">
          <cell r="A7782" t="str">
            <v>21.035.016-0</v>
          </cell>
          <cell r="B7782" t="str">
            <v>TAMPAO ESPIRAL DE POLIETILENO DE ALTA DENSIDADE, DIAM. DE 75MM, P/TERMINACAO DE DUTOS, EM CX. HAND-HOLE</v>
          </cell>
          <cell r="C7782" t="str">
            <v>UN</v>
          </cell>
          <cell r="D7782">
            <v>4.68</v>
          </cell>
        </row>
        <row r="7783">
          <cell r="A7783" t="str">
            <v>21.035.017-0</v>
          </cell>
          <cell r="B7783" t="str">
            <v>TAMPAO ESPIRAL DE POLIETILENO DE ALTA DENSIDADE, DIAM. DE 100MM, P/TERMINACAO DE DUTOS, EM CX. HAND-HOLE</v>
          </cell>
          <cell r="C7783" t="str">
            <v>UN</v>
          </cell>
          <cell r="D7783">
            <v>5.87</v>
          </cell>
        </row>
        <row r="7784">
          <cell r="A7784" t="str">
            <v>21.035.999-0</v>
          </cell>
          <cell r="B7784" t="str">
            <v>FAMILIA 21.035CAIXA DE HAND-HOLE</v>
          </cell>
          <cell r="D7784">
            <v>2321</v>
          </cell>
        </row>
        <row r="7785">
          <cell r="A7785" t="str">
            <v>21.040.999-0</v>
          </cell>
          <cell r="B7785" t="str">
            <v>FAMILIA 21.040INST.FORN.CORDOALHA ACO</v>
          </cell>
          <cell r="D7785">
            <v>2796</v>
          </cell>
        </row>
        <row r="7786">
          <cell r="A7786" t="str">
            <v>21.050.999-0</v>
          </cell>
          <cell r="B7786" t="str">
            <v>FAMILIA 21.050ALUGUEL DE ANDAIME TUBULAR</v>
          </cell>
          <cell r="D7786">
            <v>1265</v>
          </cell>
        </row>
        <row r="7787">
          <cell r="A7787" t="str">
            <v>21.090.999-0</v>
          </cell>
          <cell r="B7787" t="str">
            <v>INDICE DA FAMILIA</v>
          </cell>
          <cell r="D7787">
            <v>2837</v>
          </cell>
        </row>
        <row r="7788">
          <cell r="A7788" t="str">
            <v>21.100.021-0</v>
          </cell>
          <cell r="B7788" t="str">
            <v>SERVICO DE APOIO AS INSTAL.REQUERIDAS A EMPREITEIRA, SENDO 1ASSISTENTE TECNICO P/CADA 3 TURMAS NO MINIMO OU 4 NO MAXIMO</v>
          </cell>
          <cell r="C7788" t="str">
            <v>H</v>
          </cell>
          <cell r="D7788">
            <v>14.86</v>
          </cell>
        </row>
        <row r="7789">
          <cell r="A7789" t="str">
            <v>21.100.030-0</v>
          </cell>
          <cell r="B7789" t="str">
            <v>SERVICO DE APOIO AS INSTAL. REQUERIDAS A EMPREITEIRA, SENDO1 MONTADOR ELETROMECANICO OU ELETRICISTA, HORARIO DIURNO</v>
          </cell>
          <cell r="C7789" t="str">
            <v>H</v>
          </cell>
          <cell r="D7789">
            <v>5.36</v>
          </cell>
        </row>
        <row r="7790">
          <cell r="A7790" t="str">
            <v>21.100.031-0</v>
          </cell>
          <cell r="B7790" t="str">
            <v>SERVICO DE APOIO AS INSTAL. REQUERIDAS A EMPREITEIRA, SENDO1 MONTADOR ELETROMECANICO OU ELETRICISTA, HORARIO NOTURNO</v>
          </cell>
          <cell r="C7790" t="str">
            <v>H</v>
          </cell>
          <cell r="D7790">
            <v>6.43</v>
          </cell>
        </row>
        <row r="7791">
          <cell r="A7791" t="str">
            <v>21.100.040-0</v>
          </cell>
          <cell r="B7791" t="str">
            <v>SERVICO DE APOIO AS INSTAL. REQUERIDAS A EMPREITEIRA, SENDO2 MONTADORES ELETROMECANICOS, HORARIO DIURNO</v>
          </cell>
          <cell r="C7791" t="str">
            <v>H</v>
          </cell>
          <cell r="D7791">
            <v>10.73</v>
          </cell>
        </row>
        <row r="7792">
          <cell r="A7792" t="str">
            <v>21.100.041-0</v>
          </cell>
          <cell r="B7792" t="str">
            <v>SERVICO DE APOIO AS INSTAL. REQUERIDAS A EMPREITEIRA, SENDO2 MONTADORES ELETROMECANICOS, HORARIO NOTURNO</v>
          </cell>
          <cell r="C7792" t="str">
            <v>H</v>
          </cell>
          <cell r="D7792">
            <v>12.87</v>
          </cell>
        </row>
        <row r="7793">
          <cell r="A7793" t="str">
            <v>21.100.060-0</v>
          </cell>
          <cell r="B7793" t="str">
            <v>SERVICO DE APOIO AS INSTAL. REQUERIDAS A EMPREITEIRA, SENDO1 OPERADOR DE COMUNICACAO, HORARIO DIURNO</v>
          </cell>
          <cell r="C7793" t="str">
            <v>H</v>
          </cell>
          <cell r="D7793">
            <v>7.28</v>
          </cell>
        </row>
        <row r="7794">
          <cell r="A7794" t="str">
            <v>21.100.100-0</v>
          </cell>
          <cell r="B7794" t="str">
            <v>SERVICO DE APOIO AS INSTAL. REQUERIDAS A EMPREITEIRA, SENDO1 ENCARREGADO, HORARIO DIURNO</v>
          </cell>
          <cell r="C7794" t="str">
            <v>H</v>
          </cell>
          <cell r="D7794">
            <v>14.44</v>
          </cell>
        </row>
        <row r="7795">
          <cell r="A7795" t="str">
            <v>21.100.101-0</v>
          </cell>
          <cell r="B7795" t="str">
            <v>SERVICO DE APOIO AS INSTAL. REQUERIDAS A EMPREITEIRA, SENDO1 ENCARREGADO, HORARIO NOTURNO</v>
          </cell>
          <cell r="C7795" t="str">
            <v>H</v>
          </cell>
          <cell r="D7795">
            <v>17.329999999999998</v>
          </cell>
        </row>
        <row r="7796">
          <cell r="A7796" t="str">
            <v>21.100.120-0</v>
          </cell>
          <cell r="B7796" t="str">
            <v>SERVICO DE MANUT. DE ILUMINACAO PUBL. EM POSTE C/ALT. DE MONTAGEM ATE 12,00M (EXCL.), HORARIO DIURNO</v>
          </cell>
          <cell r="C7796" t="str">
            <v>H</v>
          </cell>
          <cell r="D7796">
            <v>30.54</v>
          </cell>
        </row>
        <row r="7797">
          <cell r="A7797" t="str">
            <v>21.100.121-0</v>
          </cell>
          <cell r="B7797" t="str">
            <v>SERVICO DE MANUT. DE ILUMINACAO PUBL., EM POSTE C/ALT. DE MONTAGEM ATE 12,00M (EXCL.), HORARIO NOTURNO</v>
          </cell>
          <cell r="C7797" t="str">
            <v>H</v>
          </cell>
          <cell r="D7797">
            <v>36.65</v>
          </cell>
        </row>
        <row r="7798">
          <cell r="A7798" t="str">
            <v>21.100.122-0</v>
          </cell>
          <cell r="B7798" t="str">
            <v>SERVICO DE MANUT. DE ILUMINACAO PUBL., SENDO A TURMA DE REPAROS COMPOSTA DE 1 MONTADOR E 1 AJUDANTE, HORARIO DIURNO</v>
          </cell>
          <cell r="C7798" t="str">
            <v>H</v>
          </cell>
          <cell r="D7798">
            <v>10.73</v>
          </cell>
        </row>
        <row r="7799">
          <cell r="A7799" t="str">
            <v>21.100.123-0</v>
          </cell>
          <cell r="B7799" t="str">
            <v>SERVICO DE MANUT. DE ILUMINACAO PUBL., SENDO A TURMA DE REPAROS COMPOSTA DE 1 MONTADOR E 1 AJUDANTE, HORARIO NOTURNO</v>
          </cell>
          <cell r="C7799" t="str">
            <v>H</v>
          </cell>
          <cell r="D7799">
            <v>12.87</v>
          </cell>
        </row>
        <row r="7800">
          <cell r="A7800" t="str">
            <v>21.100.125-0</v>
          </cell>
          <cell r="B7800" t="str">
            <v>SERVICO DE MANUT. DE ILUMINACAO PUBL., SENDO A TURMA DE REPAROS COMPOSTA DE 1 MONTADOR E 2 AJUDANTES, HORARIO DIURNO</v>
          </cell>
          <cell r="C7800" t="str">
            <v>H</v>
          </cell>
          <cell r="D7800">
            <v>16.09</v>
          </cell>
        </row>
        <row r="7801">
          <cell r="A7801" t="str">
            <v>21.100.126-0</v>
          </cell>
          <cell r="B7801" t="str">
            <v>SERVICO DE MANUT. DE ILUMINACAO PUBL., SENDO A TURMA DE REPAROS COMPOSTA DE 1 MONTADOR E 2 AJUDANTES, HORARIO NOTURNO</v>
          </cell>
          <cell r="C7801" t="str">
            <v>H</v>
          </cell>
          <cell r="D7801">
            <v>19.309999999999999</v>
          </cell>
        </row>
        <row r="7802">
          <cell r="A7802" t="str">
            <v>21.100.130-0</v>
          </cell>
          <cell r="B7802" t="str">
            <v>SERVICO DE MANUT. DE ILUMINACAO PUBL. EM POSTE C/ALT. DE MONTAGEM DE 12,00M (INCL.) ATE 30,00M (INCL.), HORARIO DIURNO</v>
          </cell>
          <cell r="C7802" t="str">
            <v>H</v>
          </cell>
          <cell r="D7802">
            <v>41.27</v>
          </cell>
        </row>
        <row r="7803">
          <cell r="A7803" t="str">
            <v>21.100.135-0</v>
          </cell>
          <cell r="B7803" t="str">
            <v>SERVICO DE MANUT. DE ILUMINACAO PUBL., SENDO A TURMA DE REPAROS COMPOSTA DE 1 MONTADOR E 5 AJUDANTES</v>
          </cell>
          <cell r="C7803" t="str">
            <v>H</v>
          </cell>
          <cell r="D7803">
            <v>32.19</v>
          </cell>
        </row>
        <row r="7804">
          <cell r="A7804" t="str">
            <v>21.100.140-0</v>
          </cell>
          <cell r="B7804" t="str">
            <v>SERVICO DE MANUT. DE ILUMINACAO PUBL. NO PARQUE DO FLAMENGO,C/UTILIZACAO DE ANDAIME</v>
          </cell>
          <cell r="C7804" t="str">
            <v>H</v>
          </cell>
          <cell r="D7804">
            <v>62.73</v>
          </cell>
        </row>
        <row r="7805">
          <cell r="A7805" t="str">
            <v>21.100.145-0</v>
          </cell>
          <cell r="B7805" t="str">
            <v>SERVICO DE MANUT.DE ILUMINACAO PUBL.NO PARQUE DO FLAMENGO, SENDO A TURMA DE REPAROS COMPOSTA DE 1 MONTADOR E 9 AJUDANTES</v>
          </cell>
          <cell r="C7805" t="str">
            <v>H</v>
          </cell>
          <cell r="D7805">
            <v>53.65</v>
          </cell>
        </row>
        <row r="7806">
          <cell r="A7806" t="str">
            <v>21.100.160-0</v>
          </cell>
          <cell r="B7806" t="str">
            <v>SERVICO DE APOIO AS INSTAL. REQUERIDAS A EMPREITEIRA, SENDO1 ESCRITURARIO, HORARIO DIURNO</v>
          </cell>
          <cell r="C7806" t="str">
            <v>H</v>
          </cell>
          <cell r="D7806">
            <v>7.29</v>
          </cell>
        </row>
        <row r="7807">
          <cell r="A7807" t="str">
            <v>21.100.170-0</v>
          </cell>
          <cell r="B7807" t="str">
            <v>SERVICO DE APOIO AS INSTAL. REQUERIDAS A EMPREITEIRA, SENDO1 DATILOGRAFO, HORARIO DIURNO</v>
          </cell>
          <cell r="C7807" t="str">
            <v>H</v>
          </cell>
          <cell r="D7807">
            <v>7.29</v>
          </cell>
        </row>
        <row r="7808">
          <cell r="A7808" t="str">
            <v>21.100.190-0</v>
          </cell>
          <cell r="B7808" t="str">
            <v>SERVICO DE APOIO AS INSTAL. REQUERIDAS A EMPREITEIRA, SENDO1 ALMOXARIFE E 3 AJUDANTES DE MONTADOR, HORARIO DIURNO</v>
          </cell>
          <cell r="C7808" t="str">
            <v>H</v>
          </cell>
          <cell r="D7808">
            <v>24.57</v>
          </cell>
        </row>
        <row r="7809">
          <cell r="A7809" t="str">
            <v>21.100.250-0</v>
          </cell>
          <cell r="B7809" t="str">
            <v>SERVICO DE APOIO AS INSTAL. REQUERIDAS A EMPREITEIRA, SENDO1 MOTORISTA, HORARIO DIURNO</v>
          </cell>
          <cell r="C7809" t="str">
            <v>H</v>
          </cell>
          <cell r="D7809">
            <v>5.96</v>
          </cell>
        </row>
        <row r="7810">
          <cell r="A7810" t="str">
            <v>21.100.251-0</v>
          </cell>
          <cell r="B7810" t="str">
            <v>SERVICO DE APOIO AS INSTAL. REQUERIDAS A EMPREITEIRA, SENDO1 MOTORISTA, HORARIO NOTURNO</v>
          </cell>
          <cell r="C7810" t="str">
            <v>H</v>
          </cell>
          <cell r="D7810">
            <v>7.15</v>
          </cell>
        </row>
        <row r="7811">
          <cell r="A7811" t="str">
            <v>21.100.300-0</v>
          </cell>
          <cell r="B7811" t="str">
            <v>SERVICO DE APOIO AS INSTAL. REQUERIDAS A EMPREITEIRA, SENDOMOTORISTA E OPERADOR DE MUNCK, HORARIO DIURNO</v>
          </cell>
          <cell r="C7811" t="str">
            <v>H</v>
          </cell>
          <cell r="D7811">
            <v>7.09</v>
          </cell>
        </row>
        <row r="7812">
          <cell r="A7812" t="str">
            <v>21.100.301-0</v>
          </cell>
          <cell r="B7812" t="str">
            <v>SERVICO DE APOIO AS INSTAL. REQUERIDAS A EMPREITEIRA, SENDOMOTORISTA E OPERADOR DE MUNCK, HORARIO NOTURNO</v>
          </cell>
          <cell r="C7812" t="str">
            <v>H</v>
          </cell>
          <cell r="D7812">
            <v>8.5</v>
          </cell>
        </row>
        <row r="7813">
          <cell r="A7813" t="str">
            <v>21.100.999-0</v>
          </cell>
          <cell r="B7813" t="str">
            <v>FAMILIA 21.100MANUTENCAO-TURMAS</v>
          </cell>
          <cell r="D7813">
            <v>2233</v>
          </cell>
        </row>
        <row r="7814">
          <cell r="A7814" t="str">
            <v>21.101.010-0</v>
          </cell>
          <cell r="B7814" t="str">
            <v>SERVICO DE APOIO AS INSTAL. REQUERIDAS A EMPREITEIRA, SENDO1 ENGENHEIRO ELETRICISTA C/ 4 ANOS DE EXPERIENCIA NO SERV.</v>
          </cell>
          <cell r="C7814" t="str">
            <v>H</v>
          </cell>
          <cell r="D7814">
            <v>35.15</v>
          </cell>
        </row>
        <row r="7815">
          <cell r="A7815" t="str">
            <v>21.101.999-0</v>
          </cell>
          <cell r="B7815" t="str">
            <v>FAMILIA 21.101MANUTENCAO-TURMA TECNICA-ENG.</v>
          </cell>
          <cell r="D7815">
            <v>3179</v>
          </cell>
        </row>
        <row r="7816">
          <cell r="A7816" t="str">
            <v>21.102.010-0</v>
          </cell>
          <cell r="B7816" t="str">
            <v>SERVICO DE APOIO AS INSTAL.REQUERIDAS A EMPREITEIRA, SENDO 1ASSISTENTE TECNICO P/CADA 3 TURMAS NO MINIMO OU 4 NO MAXIMO</v>
          </cell>
          <cell r="C7816" t="str">
            <v>H</v>
          </cell>
          <cell r="D7816">
            <v>15.48</v>
          </cell>
        </row>
        <row r="7817">
          <cell r="A7817" t="str">
            <v>21.102.999-0</v>
          </cell>
          <cell r="B7817" t="str">
            <v>INDICE DA FAMILIA</v>
          </cell>
          <cell r="D7817">
            <v>2122</v>
          </cell>
        </row>
        <row r="7818">
          <cell r="A7818" t="str">
            <v>21.103.010-0</v>
          </cell>
          <cell r="B7818" t="str">
            <v>SERVICO DE APOIO AS INSTAL. REQUERIDAS A EMPREITEIRA, SENDO1 ELETROTECNICO C/ NO MINIMO 4 ANOS DE EXPERIENCIA NO SERV.</v>
          </cell>
          <cell r="C7818" t="str">
            <v>H</v>
          </cell>
          <cell r="D7818">
            <v>12.11</v>
          </cell>
        </row>
        <row r="7819">
          <cell r="A7819" t="str">
            <v>21.103.999-0</v>
          </cell>
          <cell r="B7819" t="str">
            <v>FAMILIA 21.103.MANUTENCAO TURMA TECNICA ELETROTECNICO</v>
          </cell>
          <cell r="C7819" t="str">
            <v>APR</v>
          </cell>
          <cell r="D7819">
            <v>2796</v>
          </cell>
        </row>
        <row r="7820">
          <cell r="A7820" t="str">
            <v>22.005.005-0</v>
          </cell>
          <cell r="B7820" t="str">
            <v>EXTRACAO E TRANSP. DE TERRA P/SUBSTRATO, P/PRODUCAO DE MUDAS. CUSTO P/CADA 100 UN</v>
          </cell>
          <cell r="C7820" t="str">
            <v>UN</v>
          </cell>
          <cell r="D7820">
            <v>2.62</v>
          </cell>
        </row>
        <row r="7821">
          <cell r="A7821" t="str">
            <v>22.005.015-0</v>
          </cell>
          <cell r="B7821" t="str">
            <v>PENEIRAMENTO E MIST. DE TERRA P/PRODUCAO DE MUDAS. CUSTO P/CADA 100 UN</v>
          </cell>
          <cell r="C7821" t="str">
            <v>UN</v>
          </cell>
          <cell r="D7821">
            <v>3.94</v>
          </cell>
        </row>
        <row r="7822">
          <cell r="A7822" t="str">
            <v>22.005.020-0</v>
          </cell>
          <cell r="B7822" t="str">
            <v>DESINFECCAO E ADUBACAO DA TERRA DE SUBSTRATO, P/PRODUCAO DEMUDAS. CUSTO P/CADA 100 UN</v>
          </cell>
          <cell r="C7822" t="str">
            <v>UN</v>
          </cell>
          <cell r="D7822">
            <v>1.31</v>
          </cell>
        </row>
        <row r="7823">
          <cell r="A7823" t="str">
            <v>22.005.025-0</v>
          </cell>
          <cell r="B7823" t="str">
            <v>ENCHIMENTO DE SACOS PLAST., P/PRODUCAO DE MUDAS. CUSTO P/CADA 100 UN</v>
          </cell>
          <cell r="C7823" t="str">
            <v>UN</v>
          </cell>
          <cell r="D7823">
            <v>4.37</v>
          </cell>
        </row>
        <row r="7824">
          <cell r="A7824" t="str">
            <v>22.005.030-0</v>
          </cell>
          <cell r="B7824" t="str">
            <v>PREPARO DE CANTEIRO P/PRODUCAO DE MUDAS. CUSTO P/CADA 100 UN</v>
          </cell>
          <cell r="C7824" t="str">
            <v>UN</v>
          </cell>
          <cell r="D7824">
            <v>1.31</v>
          </cell>
        </row>
        <row r="7825">
          <cell r="A7825" t="str">
            <v>22.005.035-0</v>
          </cell>
          <cell r="B7825" t="str">
            <v>ENCANTEIRAMEMTO DE SACOS PLAST., P/PRODUCAO DE MUDAS NATIVAS. CUSTO P/CADA 100 UN</v>
          </cell>
          <cell r="C7825" t="str">
            <v>UN</v>
          </cell>
          <cell r="D7825">
            <v>4.92</v>
          </cell>
        </row>
        <row r="7826">
          <cell r="A7826" t="str">
            <v>22.005.040-0</v>
          </cell>
          <cell r="B7826" t="str">
            <v>SEMEADURA EM SACOS PLAST. ATRAVES DE SERINGA. CUSTO P/CADA 100 UN</v>
          </cell>
          <cell r="C7826" t="str">
            <v>UN</v>
          </cell>
          <cell r="D7826">
            <v>0.21</v>
          </cell>
        </row>
        <row r="7827">
          <cell r="A7827" t="str">
            <v>22.005.045-0</v>
          </cell>
          <cell r="B7827" t="str">
            <v>REPICAGEM E DESBASTE DE MUDAS. CUSTO P/CADA 100 UN</v>
          </cell>
          <cell r="C7827" t="str">
            <v>UN</v>
          </cell>
          <cell r="D7827">
            <v>39.729999999999997</v>
          </cell>
        </row>
        <row r="7828">
          <cell r="A7828" t="str">
            <v>22.005.050-0</v>
          </cell>
          <cell r="B7828" t="str">
            <v>IRRIGACAO DE MUDAS C/USO DE MANGUEIRA. CUSTO P/CADA 100 UN</v>
          </cell>
          <cell r="C7828" t="str">
            <v>UN</v>
          </cell>
          <cell r="D7828">
            <v>13.13</v>
          </cell>
        </row>
        <row r="7829">
          <cell r="A7829" t="str">
            <v>22.005.055-0</v>
          </cell>
          <cell r="B7829" t="str">
            <v>CAPINA MANUAL, REMOCAO E SELECAO DE MUDAS. CUSTO P/CADA 100UN</v>
          </cell>
          <cell r="C7829" t="str">
            <v>UN</v>
          </cell>
          <cell r="D7829">
            <v>6.56</v>
          </cell>
        </row>
        <row r="7830">
          <cell r="A7830" t="str">
            <v>22.005.060-0</v>
          </cell>
          <cell r="B7830" t="str">
            <v>APLICACAO DE DEFENSIVOS, EXCL. ESTE, EM MUDAS. CUSTO P/CADA100 UN</v>
          </cell>
          <cell r="C7830" t="str">
            <v>UN</v>
          </cell>
          <cell r="D7830">
            <v>19.829999999999998</v>
          </cell>
        </row>
        <row r="7831">
          <cell r="A7831" t="str">
            <v>22.005.999-0</v>
          </cell>
          <cell r="B7831" t="str">
            <v>FAMILIA 22.005</v>
          </cell>
          <cell r="D7831">
            <v>3810</v>
          </cell>
        </row>
        <row r="7832">
          <cell r="A7832" t="str">
            <v>22.010.010-0</v>
          </cell>
          <cell r="B7832" t="str">
            <v>MUDAS NATIVAS ATE 1,00M DE ALT.</v>
          </cell>
          <cell r="C7832" t="str">
            <v>UN</v>
          </cell>
          <cell r="D7832">
            <v>1</v>
          </cell>
        </row>
        <row r="7833">
          <cell r="A7833" t="str">
            <v>22.010.015-0</v>
          </cell>
          <cell r="B7833" t="str">
            <v>MUDAS EXOTICAS (EUCALIPTO), ATE 0,30M DE ALT.</v>
          </cell>
          <cell r="C7833" t="str">
            <v>UN</v>
          </cell>
          <cell r="D7833">
            <v>0.35</v>
          </cell>
        </row>
        <row r="7834">
          <cell r="A7834" t="str">
            <v>22.010.020-0</v>
          </cell>
          <cell r="B7834" t="str">
            <v>MUDAS EXOTICAS (PINUS), ATE 0,30M DE ALT.</v>
          </cell>
          <cell r="C7834" t="str">
            <v>UN</v>
          </cell>
          <cell r="D7834">
            <v>0.4</v>
          </cell>
        </row>
        <row r="7835">
          <cell r="A7835" t="str">
            <v>22.010.999-0</v>
          </cell>
          <cell r="B7835" t="str">
            <v>FAMILIA 22.010</v>
          </cell>
          <cell r="D7835">
            <v>833</v>
          </cell>
        </row>
        <row r="7836">
          <cell r="A7836" t="str">
            <v>22.013.005-0</v>
          </cell>
          <cell r="B7836" t="str">
            <v>CONSTRUCAO MANUAL DE ACEIROS E TRILHAS</v>
          </cell>
          <cell r="C7836" t="str">
            <v>M2</v>
          </cell>
          <cell r="D7836">
            <v>0.43</v>
          </cell>
        </row>
        <row r="7837">
          <cell r="A7837" t="str">
            <v>22.013.010-0</v>
          </cell>
          <cell r="B7837" t="str">
            <v>ROCADA MANUAL DE VEG. DENSA, C/FOICE</v>
          </cell>
          <cell r="C7837" t="str">
            <v>HA</v>
          </cell>
          <cell r="D7837">
            <v>716.47</v>
          </cell>
        </row>
        <row r="7838">
          <cell r="A7838" t="str">
            <v>22.013.015-0</v>
          </cell>
          <cell r="B7838" t="str">
            <v>ROCADA MANUAL DE VEG. LEVE C/FOICE</v>
          </cell>
          <cell r="C7838" t="str">
            <v>HA</v>
          </cell>
          <cell r="D7838">
            <v>715.92</v>
          </cell>
        </row>
        <row r="7839">
          <cell r="A7839" t="str">
            <v>22.013.020-0</v>
          </cell>
          <cell r="B7839" t="str">
            <v>DESTOCA C/ENXADAO</v>
          </cell>
          <cell r="C7839" t="str">
            <v>HA</v>
          </cell>
          <cell r="D7839">
            <v>796.06</v>
          </cell>
        </row>
        <row r="7840">
          <cell r="A7840" t="str">
            <v>22.013.025-0</v>
          </cell>
          <cell r="B7840" t="str">
            <v>ENLEIRAMENTO MANUAL DE VEG.</v>
          </cell>
          <cell r="C7840" t="str">
            <v>HA</v>
          </cell>
          <cell r="D7840">
            <v>596.6</v>
          </cell>
        </row>
        <row r="7841">
          <cell r="A7841" t="str">
            <v>22.013.030-0</v>
          </cell>
          <cell r="B7841" t="str">
            <v>QUEIMA DE VEG.</v>
          </cell>
          <cell r="C7841" t="str">
            <v>HA</v>
          </cell>
          <cell r="D7841">
            <v>39.729999999999997</v>
          </cell>
        </row>
        <row r="7842">
          <cell r="A7842" t="str">
            <v>22.013.999-0</v>
          </cell>
          <cell r="B7842" t="str">
            <v>FAMILIA 22.013</v>
          </cell>
          <cell r="D7842">
            <v>3810</v>
          </cell>
        </row>
        <row r="7843">
          <cell r="A7843" t="str">
            <v>22.016.005-0</v>
          </cell>
          <cell r="B7843" t="str">
            <v>CONSTRUCAO DE ESTRADAS DE CIRCULACAO, C/TRATOR DE ESTEIRAS</v>
          </cell>
          <cell r="C7843" t="str">
            <v>HA</v>
          </cell>
          <cell r="D7843">
            <v>196.73</v>
          </cell>
        </row>
        <row r="7844">
          <cell r="A7844" t="str">
            <v>22.016.010-0</v>
          </cell>
          <cell r="B7844" t="str">
            <v>ROCADO DE VEG. C/ROCADEIRA COSTAL MOTORIZADA</v>
          </cell>
          <cell r="C7844" t="str">
            <v>HA</v>
          </cell>
          <cell r="D7844">
            <v>149.38</v>
          </cell>
        </row>
        <row r="7845">
          <cell r="A7845" t="str">
            <v>22.016.015-0</v>
          </cell>
          <cell r="B7845" t="str">
            <v>ROCADO DE VEG. C/TRATOR DE PNEUS E ROCADEIRA</v>
          </cell>
          <cell r="C7845" t="str">
            <v>HA</v>
          </cell>
          <cell r="D7845">
            <v>71.08</v>
          </cell>
        </row>
        <row r="7846">
          <cell r="A7846" t="str">
            <v>22.016.020-0</v>
          </cell>
          <cell r="B7846" t="str">
            <v>ENLEIRAMENTO MEC. DE VEG. C/TRATOR DE ESTEIRAS</v>
          </cell>
          <cell r="C7846" t="str">
            <v>HA</v>
          </cell>
          <cell r="D7846">
            <v>157.38</v>
          </cell>
        </row>
        <row r="7847">
          <cell r="A7847" t="str">
            <v>22.016.025-0</v>
          </cell>
          <cell r="B7847" t="str">
            <v>ARACAO DO SOLO A 20CM DE PROF. C/TRATOR DE PNEUS E ARADO DEDISCO</v>
          </cell>
          <cell r="C7847" t="str">
            <v>HA</v>
          </cell>
          <cell r="D7847">
            <v>106.9</v>
          </cell>
        </row>
        <row r="7848">
          <cell r="A7848" t="str">
            <v>22.016.030-0</v>
          </cell>
          <cell r="B7848" t="str">
            <v>GRADEACAO DO SOLO C/TRATOR DE PNEUS E GRADE DE DISCOS</v>
          </cell>
          <cell r="C7848" t="str">
            <v>HA</v>
          </cell>
          <cell r="D7848">
            <v>56.14</v>
          </cell>
        </row>
        <row r="7849">
          <cell r="A7849" t="str">
            <v>22.016.999-0</v>
          </cell>
          <cell r="B7849" t="str">
            <v>FAMILIA 22.016</v>
          </cell>
          <cell r="D7849">
            <v>3245</v>
          </cell>
        </row>
        <row r="7850">
          <cell r="A7850" t="str">
            <v>22.020.005-0</v>
          </cell>
          <cell r="B7850" t="str">
            <v>PREPARO DE PIQUETES DE BAMBU DE 1,00M DE ALT., P/ALINHAMENTOE MARCACAO DE COVAS. CUSTO P/CADA 100 UN</v>
          </cell>
          <cell r="C7850" t="str">
            <v>UN</v>
          </cell>
          <cell r="D7850">
            <v>3.17</v>
          </cell>
        </row>
        <row r="7851">
          <cell r="A7851" t="str">
            <v>22.020.010-0</v>
          </cell>
          <cell r="B7851" t="str">
            <v>ALINHAMENTO E MARCACAO DE COVAS</v>
          </cell>
          <cell r="C7851" t="str">
            <v>HA</v>
          </cell>
          <cell r="D7851">
            <v>119.21</v>
          </cell>
        </row>
        <row r="7852">
          <cell r="A7852" t="str">
            <v>22.020.015-0</v>
          </cell>
          <cell r="B7852" t="str">
            <v>ABERTURA OU CAPINA DE FAIXAS DE 1,00M DE LARG.</v>
          </cell>
          <cell r="C7852" t="str">
            <v>M2</v>
          </cell>
          <cell r="D7852">
            <v>0.21</v>
          </cell>
        </row>
        <row r="7853">
          <cell r="A7853" t="str">
            <v>22.020.020-0</v>
          </cell>
          <cell r="B7853" t="str">
            <v>ABERTURA DE COVAS DE 0,40 X 0,40 X 0,40M. CUSTO P/CADA 100 UN</v>
          </cell>
          <cell r="C7853" t="str">
            <v>UN</v>
          </cell>
          <cell r="D7853">
            <v>31.74</v>
          </cell>
        </row>
        <row r="7854">
          <cell r="A7854" t="str">
            <v>22.020.025-0</v>
          </cell>
          <cell r="B7854" t="str">
            <v>ABERTURA DE COVAS DE 0,30 X 0,30 X 0,30M. CUSTO P/CADA 100 UN</v>
          </cell>
          <cell r="C7854" t="str">
            <v>UN</v>
          </cell>
          <cell r="D7854">
            <v>49.26</v>
          </cell>
        </row>
        <row r="7855">
          <cell r="A7855" t="str">
            <v>22.020.030-0</v>
          </cell>
          <cell r="B7855" t="str">
            <v>DISTRIBUICAO DE MUDAS EXOTICAS. CUSTO P/CADA 100 UN</v>
          </cell>
          <cell r="C7855" t="str">
            <v>UN</v>
          </cell>
          <cell r="D7855">
            <v>5.25</v>
          </cell>
        </row>
        <row r="7856">
          <cell r="A7856" t="str">
            <v>22.020.035-0</v>
          </cell>
          <cell r="B7856" t="str">
            <v>DISTRIBUICAO DE MUDAS NATIVAS. CUSTO P/CADA 100 UN</v>
          </cell>
          <cell r="C7856" t="str">
            <v>UN</v>
          </cell>
          <cell r="D7856">
            <v>5.25</v>
          </cell>
        </row>
        <row r="7857">
          <cell r="A7857" t="str">
            <v>22.020.040-0</v>
          </cell>
          <cell r="B7857" t="str">
            <v>PLANTIO DE MUDAS EXOTICAS, ATE 0,30M DE ALT., C/TUBETES, EXCL. MUDAS. CUSTO P/CADA 100 UN</v>
          </cell>
          <cell r="C7857" t="str">
            <v>UN</v>
          </cell>
          <cell r="D7857">
            <v>5.47</v>
          </cell>
        </row>
        <row r="7858">
          <cell r="A7858" t="str">
            <v>22.020.045-0</v>
          </cell>
          <cell r="B7858" t="str">
            <v>PLANTIO DE MUDAS EXOTICAS, ATE 0,30M DE ALT., EM SACOS PLAST., EXCL. MUDAS. CUSTO P/CADA 100 UN</v>
          </cell>
          <cell r="C7858" t="str">
            <v>UN</v>
          </cell>
          <cell r="D7858">
            <v>12.91</v>
          </cell>
        </row>
        <row r="7859">
          <cell r="A7859" t="str">
            <v>22.020.050-0</v>
          </cell>
          <cell r="B7859" t="str">
            <v>PLANTIO DE MUDAS NATIVAS, ATE 1,00M DE ALT., EXCL. MUDAS. CUSTO P/CADA 100 UN</v>
          </cell>
          <cell r="C7859" t="str">
            <v>UN</v>
          </cell>
          <cell r="D7859">
            <v>52.54</v>
          </cell>
        </row>
        <row r="7860">
          <cell r="A7860" t="str">
            <v>22.020.055-0</v>
          </cell>
          <cell r="B7860" t="str">
            <v>COLOCACAO DE COBERTURA MORTA (MULCH), AO REDOR DAS PLANTAS</v>
          </cell>
          <cell r="C7860" t="str">
            <v>HA</v>
          </cell>
          <cell r="D7860">
            <v>79.47</v>
          </cell>
        </row>
        <row r="7861">
          <cell r="A7861" t="str">
            <v>22.020.999-0</v>
          </cell>
          <cell r="B7861" t="str">
            <v>FAMILIA 22.020</v>
          </cell>
          <cell r="D7861">
            <v>3810</v>
          </cell>
        </row>
        <row r="7862">
          <cell r="A7862" t="str">
            <v>22.025.005-0</v>
          </cell>
          <cell r="B7862" t="str">
            <v>APLICACAO DE FORMICIDA GRANULADO</v>
          </cell>
          <cell r="C7862" t="str">
            <v>HA</v>
          </cell>
          <cell r="D7862">
            <v>111.73</v>
          </cell>
        </row>
        <row r="7863">
          <cell r="A7863" t="str">
            <v>22.025.010-0</v>
          </cell>
          <cell r="B7863" t="str">
            <v>APLICACAO DE HERBICIDA ROUND UP</v>
          </cell>
          <cell r="C7863" t="str">
            <v>HA</v>
          </cell>
          <cell r="D7863">
            <v>164.32</v>
          </cell>
        </row>
        <row r="7864">
          <cell r="A7864" t="str">
            <v>22.025.015-0</v>
          </cell>
          <cell r="B7864" t="str">
            <v>CAPINA QUIMICA C/HERBICIDA EM FAIXAS</v>
          </cell>
          <cell r="C7864" t="str">
            <v>HA</v>
          </cell>
          <cell r="D7864">
            <v>164.32</v>
          </cell>
        </row>
        <row r="7865">
          <cell r="A7865" t="str">
            <v>22.025.999-0</v>
          </cell>
          <cell r="B7865" t="str">
            <v>FAMILIA 22.025</v>
          </cell>
          <cell r="D7865">
            <v>2113</v>
          </cell>
        </row>
        <row r="7866">
          <cell r="A7866" t="str">
            <v>22.026.010-0</v>
          </cell>
          <cell r="B7866" t="str">
            <v>APLICACAO DE CALCARIO DOLOMITICO NO SOLO, P/COVA</v>
          </cell>
          <cell r="C7866" t="str">
            <v>UN</v>
          </cell>
          <cell r="D7866">
            <v>7.0000000000000007E-2</v>
          </cell>
        </row>
        <row r="7867">
          <cell r="A7867" t="str">
            <v>22.026.999-0</v>
          </cell>
          <cell r="B7867" t="str">
            <v>FAMILIA 22.026</v>
          </cell>
          <cell r="D7867">
            <v>5270</v>
          </cell>
        </row>
        <row r="7868">
          <cell r="A7868" t="str">
            <v>22.028.005-0</v>
          </cell>
          <cell r="B7868" t="str">
            <v>APLICACAO DE ADUBO ORGANICO P/MUDAS NATIVAS, P/COVA</v>
          </cell>
          <cell r="C7868" t="str">
            <v>UN</v>
          </cell>
          <cell r="D7868">
            <v>0.39</v>
          </cell>
        </row>
        <row r="7869">
          <cell r="A7869" t="str">
            <v>22.028.010-0</v>
          </cell>
          <cell r="B7869" t="str">
            <v>APLICACAO DE ADUBO QUIMICO SUPERFOSFATO SIMPLES, P/MUDAS NATIVAS, P/COVA</v>
          </cell>
          <cell r="C7869" t="str">
            <v>UN</v>
          </cell>
          <cell r="D7869">
            <v>0.27</v>
          </cell>
        </row>
        <row r="7870">
          <cell r="A7870" t="str">
            <v>22.028.015-0</v>
          </cell>
          <cell r="B7870" t="str">
            <v>APLICACAO DE ADUBO QUIMICO (N.P.K.) 6:30:6, P/MUDAS EXOTICAS, P/COVA</v>
          </cell>
          <cell r="C7870" t="str">
            <v>UN</v>
          </cell>
          <cell r="D7870">
            <v>0.2</v>
          </cell>
        </row>
        <row r="7871">
          <cell r="A7871" t="str">
            <v>22.028.020-0</v>
          </cell>
          <cell r="B7871" t="str">
            <v>APLICACAO DE ADUBO, CLORETO DE POTASSIO E SULFATO DE AMONIOEM COBERT., P/COVA</v>
          </cell>
          <cell r="C7871" t="str">
            <v>UN</v>
          </cell>
          <cell r="D7871">
            <v>0.2</v>
          </cell>
        </row>
        <row r="7872">
          <cell r="A7872" t="str">
            <v>22.028.025-0</v>
          </cell>
          <cell r="B7872" t="str">
            <v>APLICACAO DE ADUBO, EXCL. O FORN., CUSTO P/CADA 100 COVAS</v>
          </cell>
          <cell r="C7872" t="str">
            <v>UN</v>
          </cell>
          <cell r="D7872">
            <v>6.56</v>
          </cell>
        </row>
        <row r="7873">
          <cell r="A7873" t="str">
            <v>22.028.999-0</v>
          </cell>
          <cell r="B7873" t="str">
            <v>FAMILIA 22.028</v>
          </cell>
          <cell r="D7873">
            <v>6253</v>
          </cell>
        </row>
        <row r="7874">
          <cell r="A7874" t="str">
            <v>22.030.010-0</v>
          </cell>
          <cell r="B7874" t="str">
            <v>COROAMENTO DE PLANTAS C/DIAM. DE 1,00M, CUSTO P/CADA 100 UN</v>
          </cell>
          <cell r="C7874" t="str">
            <v>UN</v>
          </cell>
          <cell r="D7874">
            <v>78.81</v>
          </cell>
        </row>
        <row r="7875">
          <cell r="A7875" t="str">
            <v>22.030.015-0</v>
          </cell>
          <cell r="B7875" t="str">
            <v>MANUTENCAO DE ACEIROS</v>
          </cell>
          <cell r="C7875" t="str">
            <v>M2</v>
          </cell>
          <cell r="D7875">
            <v>0.21</v>
          </cell>
        </row>
        <row r="7876">
          <cell r="A7876" t="str">
            <v>22.030.999-0</v>
          </cell>
          <cell r="B7876" t="str">
            <v>FAMILIA 22.030</v>
          </cell>
          <cell r="D7876">
            <v>3813</v>
          </cell>
        </row>
        <row r="7877">
          <cell r="A7877" t="str">
            <v>22.040.005-0</v>
          </cell>
          <cell r="B7877" t="str">
            <v>ABATE DE ARVORES C/MACHADO. CUSTO P/CADA 100 UN</v>
          </cell>
          <cell r="C7877" t="str">
            <v>UN</v>
          </cell>
          <cell r="D7877">
            <v>31.74</v>
          </cell>
        </row>
        <row r="7878">
          <cell r="A7878" t="str">
            <v>22.040.010-0</v>
          </cell>
          <cell r="B7878" t="str">
            <v>DESGALHAMENTO C/MACHADO. CUSTO P/CADA 100 UN</v>
          </cell>
          <cell r="C7878" t="str">
            <v>UN</v>
          </cell>
          <cell r="D7878">
            <v>31.74</v>
          </cell>
        </row>
        <row r="7879">
          <cell r="A7879" t="str">
            <v>22.040.015-0</v>
          </cell>
          <cell r="B7879" t="str">
            <v>TORAGEM C/MACHADO (TORETE DE 1,20M). CUSTO P/CADA 100 UN</v>
          </cell>
          <cell r="C7879" t="str">
            <v>UN</v>
          </cell>
          <cell r="D7879">
            <v>14.12</v>
          </cell>
        </row>
        <row r="7880">
          <cell r="A7880" t="str">
            <v>22.040.020-0</v>
          </cell>
          <cell r="B7880" t="str">
            <v>ABATER, DESGALHAR E TORAR C/MACHADO, S/EMPILHAR</v>
          </cell>
          <cell r="C7880" t="str">
            <v>ST</v>
          </cell>
          <cell r="D7880">
            <v>7.88</v>
          </cell>
        </row>
        <row r="7881">
          <cell r="A7881" t="str">
            <v>22.040.025-0</v>
          </cell>
          <cell r="B7881" t="str">
            <v>ABATER, DESGALHAR E TORAR C/MACHADO, C/EMPILHAMENTO MANUAL</v>
          </cell>
          <cell r="C7881" t="str">
            <v>ST</v>
          </cell>
          <cell r="D7881">
            <v>9.85</v>
          </cell>
        </row>
        <row r="7882">
          <cell r="A7882" t="str">
            <v>22.040.030-0</v>
          </cell>
          <cell r="B7882" t="str">
            <v>ABATER, DESGALHAR E DESTOPAR C/MACHADO. CUSTO P/CADA 100 UN</v>
          </cell>
          <cell r="C7882" t="str">
            <v>UN</v>
          </cell>
          <cell r="D7882">
            <v>49.69</v>
          </cell>
        </row>
        <row r="7883">
          <cell r="A7883" t="str">
            <v>22.040.035-0</v>
          </cell>
          <cell r="B7883" t="str">
            <v>DESCASCAMENTO MANUAL C/FACAO</v>
          </cell>
          <cell r="C7883" t="str">
            <v>ST</v>
          </cell>
          <cell r="D7883">
            <v>11.27</v>
          </cell>
        </row>
        <row r="7884">
          <cell r="A7884" t="str">
            <v>22.040.040-0</v>
          </cell>
          <cell r="B7884" t="str">
            <v>EXTRACAO DE MADEIRA C/ARGOLAO (1 PESSOA), DIST. DE 150,00M</v>
          </cell>
          <cell r="C7884" t="str">
            <v>ST</v>
          </cell>
          <cell r="D7884">
            <v>7.88</v>
          </cell>
        </row>
        <row r="7885">
          <cell r="A7885" t="str">
            <v>22.040.045-0</v>
          </cell>
          <cell r="B7885" t="str">
            <v>EXTRACAO DE MADEIRA P/TRANSP. PRIMARIO MANUAL (TORETE DE 1,20M), DIST. DE 100,00M</v>
          </cell>
          <cell r="C7885" t="str">
            <v>ST</v>
          </cell>
          <cell r="D7885">
            <v>13.13</v>
          </cell>
        </row>
        <row r="7886">
          <cell r="A7886" t="str">
            <v>22.040.050-0</v>
          </cell>
          <cell r="B7886" t="str">
            <v>ARRASTE MANUAL DE VAROES, DIST. DE 100,00M</v>
          </cell>
          <cell r="C7886" t="str">
            <v>UN</v>
          </cell>
          <cell r="D7886">
            <v>1.53</v>
          </cell>
        </row>
        <row r="7887">
          <cell r="A7887" t="str">
            <v>22.040.055-0</v>
          </cell>
          <cell r="B7887" t="str">
            <v>EMPILHAMENTO MANUAL DE TORETES</v>
          </cell>
          <cell r="C7887" t="str">
            <v>ST</v>
          </cell>
          <cell r="D7887">
            <v>0.87</v>
          </cell>
        </row>
        <row r="7888">
          <cell r="A7888" t="str">
            <v>22.040.999-0</v>
          </cell>
          <cell r="B7888" t="str">
            <v>FAMILIA 22.040</v>
          </cell>
          <cell r="D7888">
            <v>3809</v>
          </cell>
        </row>
        <row r="7889">
          <cell r="A7889" t="str">
            <v>22.050.005-0</v>
          </cell>
          <cell r="B7889" t="str">
            <v>ABATE DE ARVORES C/MOTO-SERRA. CUSTO P/CADA 100 UN</v>
          </cell>
          <cell r="C7889" t="str">
            <v>UN</v>
          </cell>
          <cell r="D7889">
            <v>23.31</v>
          </cell>
        </row>
        <row r="7890">
          <cell r="A7890" t="str">
            <v>22.050.010-0</v>
          </cell>
          <cell r="B7890" t="str">
            <v>DESGALHAMENTO C/MOTO-SERRA. CUSTO P/CADA 100 UN</v>
          </cell>
          <cell r="C7890" t="str">
            <v>UN</v>
          </cell>
          <cell r="D7890">
            <v>38.880000000000003</v>
          </cell>
        </row>
        <row r="7891">
          <cell r="A7891" t="str">
            <v>22.050.015-0</v>
          </cell>
          <cell r="B7891" t="str">
            <v>TORAGEM C/MOTO-SERRA (TORETE DE 1,20M). CUSTO P/CADA 100 UN</v>
          </cell>
          <cell r="C7891" t="str">
            <v>UN</v>
          </cell>
          <cell r="D7891">
            <v>9.99</v>
          </cell>
        </row>
        <row r="7892">
          <cell r="A7892" t="str">
            <v>22.050.020-0</v>
          </cell>
          <cell r="B7892" t="str">
            <v>ABATER C/MOTO-SERRA, DESGALHAR C/MACHADO E TORAR C/MOTO-SERRA, S/EMPILHAR</v>
          </cell>
          <cell r="C7892" t="str">
            <v>ST</v>
          </cell>
          <cell r="D7892">
            <v>3.21</v>
          </cell>
        </row>
        <row r="7893">
          <cell r="A7893" t="str">
            <v>22.050.025-0</v>
          </cell>
          <cell r="B7893" t="str">
            <v>ABATER C/MOTO-SERRA, DESGALHAR C/MACHADO E TORAR C/MOTO-SERRA, C/EMPILHAMENTO MANUAL</v>
          </cell>
          <cell r="C7893" t="str">
            <v>ST</v>
          </cell>
          <cell r="D7893">
            <v>3.85</v>
          </cell>
        </row>
        <row r="7894">
          <cell r="A7894" t="str">
            <v>22.050.030-0</v>
          </cell>
          <cell r="B7894" t="str">
            <v>ABATER, DESGALHAR E DESTOPAR C/MOTO-SERRA. CUSTO P/CADA 100UN</v>
          </cell>
          <cell r="C7894" t="str">
            <v>UN</v>
          </cell>
          <cell r="D7894">
            <v>48.21</v>
          </cell>
        </row>
        <row r="7895">
          <cell r="A7895" t="str">
            <v>22.050.035-0</v>
          </cell>
          <cell r="B7895" t="str">
            <v>TRANSPORTE PRIMARIO DE MADEIRA C/TRATOR DE PNEUS E GUINCHO CARREGADOR</v>
          </cell>
          <cell r="C7895" t="str">
            <v>ST</v>
          </cell>
          <cell r="D7895">
            <v>3.87</v>
          </cell>
        </row>
        <row r="7896">
          <cell r="A7896" t="str">
            <v>22.050.999-0</v>
          </cell>
          <cell r="B7896" t="str">
            <v>FAMILIA 22.050</v>
          </cell>
          <cell r="D7896">
            <v>3159</v>
          </cell>
        </row>
        <row r="7897">
          <cell r="A7897" t="str">
            <v>22.060.005-0</v>
          </cell>
          <cell r="B7897" t="str">
            <v>EXTRACAO DE MAD. P/ANIMAL C/CANGALHA (1 PESSOA E 1 ANIMAL),DIST. DE 150,00M</v>
          </cell>
          <cell r="C7897" t="str">
            <v>ST</v>
          </cell>
          <cell r="D7897">
            <v>5.39</v>
          </cell>
        </row>
        <row r="7898">
          <cell r="A7898" t="str">
            <v>22.060.010-0</v>
          </cell>
          <cell r="B7898" t="str">
            <v>EXTRACAO DE MAD. P/BOVINO (1 PESSOA E 2 JUNTAS), DIST. DE 150,00M</v>
          </cell>
          <cell r="C7898" t="str">
            <v>ST</v>
          </cell>
          <cell r="D7898">
            <v>4.49</v>
          </cell>
        </row>
        <row r="7899">
          <cell r="A7899" t="str">
            <v>22.060.015-0</v>
          </cell>
          <cell r="B7899" t="str">
            <v>ARRASTE DE VAROES C/ANIMAL (1 PESSOA E 1 ANIMAL), DIST. DE 100,00M</v>
          </cell>
          <cell r="C7899" t="str">
            <v>UN</v>
          </cell>
          <cell r="D7899">
            <v>0.47</v>
          </cell>
        </row>
        <row r="7900">
          <cell r="A7900" t="str">
            <v>22.060.020-0</v>
          </cell>
          <cell r="B7900" t="str">
            <v>ARRASTE DE VAROES C/BOVINO (2 PESSOAS E 1 JUNTA), DIST. DE 100,00M</v>
          </cell>
          <cell r="C7900" t="str">
            <v>UN</v>
          </cell>
          <cell r="D7900">
            <v>0.37</v>
          </cell>
        </row>
        <row r="7901">
          <cell r="A7901" t="str">
            <v>22.060.999-0</v>
          </cell>
          <cell r="B7901" t="str">
            <v>FAMILIA 22.060</v>
          </cell>
          <cell r="D7901">
            <v>3347</v>
          </cell>
        </row>
        <row r="7902">
          <cell r="A7902" t="str">
            <v>54.001.006-1</v>
          </cell>
          <cell r="B7902" t="str">
            <v>DEGRAU DE FºFº Nº 1, DE 3KG</v>
          </cell>
          <cell r="C7902" t="str">
            <v>UN</v>
          </cell>
          <cell r="D7902">
            <v>24.69</v>
          </cell>
        </row>
        <row r="7903">
          <cell r="A7903" t="str">
            <v>54.001.007-1</v>
          </cell>
          <cell r="B7903" t="str">
            <v>TACO DE CANELA 2,5 X 10 X 10CM</v>
          </cell>
          <cell r="C7903" t="str">
            <v>UN</v>
          </cell>
          <cell r="D7903">
            <v>0.3</v>
          </cell>
        </row>
        <row r="7904">
          <cell r="A7904" t="str">
            <v>54.001.010-1</v>
          </cell>
          <cell r="B7904" t="str">
            <v>ACO CA-50 B, DIAM. DE 5/8" A 1" (MEDIA)</v>
          </cell>
          <cell r="C7904" t="str">
            <v>KG</v>
          </cell>
          <cell r="D7904">
            <v>2.4500000000000002</v>
          </cell>
        </row>
        <row r="7905">
          <cell r="A7905" t="str">
            <v>54.001.013-1</v>
          </cell>
          <cell r="B7905" t="str">
            <v>ACO CA-50 B, DIAM. DE 1/4" E 1/2" (MEDIA)</v>
          </cell>
          <cell r="C7905" t="str">
            <v>KG</v>
          </cell>
          <cell r="D7905">
            <v>2.5299999999999998</v>
          </cell>
        </row>
        <row r="7906">
          <cell r="A7906" t="str">
            <v>54.001.014-1</v>
          </cell>
          <cell r="B7906" t="str">
            <v>ACO CA-25 LISO, DIAM. DE 3/16" A 1/2" (MEDIA)</v>
          </cell>
          <cell r="C7906" t="str">
            <v>KG</v>
          </cell>
          <cell r="D7906">
            <v>2.86</v>
          </cell>
        </row>
        <row r="7907">
          <cell r="A7907" t="str">
            <v>54.001.020-1</v>
          </cell>
          <cell r="B7907" t="str">
            <v>CANO DE CHUMBO DE 3" - 7.000GR/M</v>
          </cell>
          <cell r="C7907" t="str">
            <v>M</v>
          </cell>
          <cell r="D7907">
            <v>63</v>
          </cell>
        </row>
        <row r="7908">
          <cell r="A7908" t="str">
            <v>54.001.021-1</v>
          </cell>
          <cell r="B7908" t="str">
            <v>CANO DE CHUMBO 2" - 6.600GR/M</v>
          </cell>
          <cell r="C7908" t="str">
            <v>M</v>
          </cell>
          <cell r="D7908">
            <v>59.4</v>
          </cell>
        </row>
        <row r="7909">
          <cell r="A7909" t="str">
            <v>54.001.022-1</v>
          </cell>
          <cell r="B7909" t="str">
            <v>CANO DE CHUMBO DE 1.1/2" - 4.700GR/M</v>
          </cell>
          <cell r="C7909" t="str">
            <v>M</v>
          </cell>
          <cell r="D7909">
            <v>42.3</v>
          </cell>
        </row>
        <row r="7910">
          <cell r="A7910" t="str">
            <v>54.001.023-1</v>
          </cell>
          <cell r="B7910" t="str">
            <v>CANO DE CHUMBO DE 1.1/4" - 3.700GR/M</v>
          </cell>
          <cell r="C7910" t="str">
            <v>M</v>
          </cell>
          <cell r="D7910">
            <v>33.299999999999997</v>
          </cell>
        </row>
        <row r="7911">
          <cell r="A7911" t="str">
            <v>54.001.024-1</v>
          </cell>
          <cell r="B7911" t="str">
            <v>CANO DE CHUMBO DE 3/4" - 1.800GR/M</v>
          </cell>
          <cell r="C7911" t="str">
            <v>M</v>
          </cell>
          <cell r="D7911">
            <v>16.2</v>
          </cell>
        </row>
        <row r="7912">
          <cell r="A7912" t="str">
            <v>54.001.069-1</v>
          </cell>
          <cell r="B7912" t="str">
            <v>PREPARO CHAPA ACO 16 P/PLACA SINALIZACAO VERTICAL,INCL.CORTETRATAMENTO DESENGORDURANTE E FORN.DA CHAPA.</v>
          </cell>
          <cell r="C7912" t="str">
            <v>M2</v>
          </cell>
          <cell r="D7912">
            <v>42.65</v>
          </cell>
        </row>
        <row r="7913">
          <cell r="A7913" t="str">
            <v>54.001.070-1</v>
          </cell>
          <cell r="B7913" t="str">
            <v>PINTURA A PISTOLA S/PLACA ACO 16,C/PRIMER SINT.SURFACE SINT.ESMALTE SINT.C/TANTAS DEMAOS NECESSARIAS AO SEU BOM ACAB.</v>
          </cell>
          <cell r="C7913" t="str">
            <v>M2</v>
          </cell>
          <cell r="D7913">
            <v>8.09</v>
          </cell>
        </row>
        <row r="7914">
          <cell r="A7914" t="str">
            <v>54.001.071-1</v>
          </cell>
          <cell r="B7914" t="str">
            <v>REVESTIMENTO DE PLACAS DE ACO P/SINALIZACAO VERTICAL C/PELICULA REFLETIVA GRAU TECNICO E PELICULA P/LEGENDA.FORN.E COLOC</v>
          </cell>
          <cell r="C7914" t="str">
            <v>M2</v>
          </cell>
          <cell r="D7914">
            <v>127.86</v>
          </cell>
        </row>
        <row r="7915">
          <cell r="A7915" t="str">
            <v>54.001.073-1</v>
          </cell>
          <cell r="B7915" t="str">
            <v>MONTAGEM PLACA ACO P/SINALIZACAO VERTICAL POSTE CONCR.ARMADOINCL.FIX.CASTANHAS DUPLAS,FITA ARQUIAR/PARAFUSOS.FORN.COLOC.</v>
          </cell>
          <cell r="C7915" t="str">
            <v>M2</v>
          </cell>
          <cell r="D7915">
            <v>16.39</v>
          </cell>
        </row>
        <row r="7916">
          <cell r="A7916" t="str">
            <v>54.001.074-1</v>
          </cell>
          <cell r="B7916" t="str">
            <v>PECA DE MACARAMDUBA DE 3"X3" PARA FIX.DAS PLACAS DE SINALIZACAO VERTICAL.(1 OU 2 POSTES DE MADEIRA).</v>
          </cell>
          <cell r="C7916" t="str">
            <v>M2</v>
          </cell>
          <cell r="D7916">
            <v>33.25</v>
          </cell>
        </row>
        <row r="7917">
          <cell r="A7917" t="str">
            <v>54.001.077-1</v>
          </cell>
          <cell r="B7917" t="str">
            <v>FIXACAO DE PLACAS DE SINALIZACAO DE RODOVIAS C/PARAFUSO5/16"X4",FIXADA EM 1 OU 2 POSTES,INCL.PINT.FORN.E COLOC.</v>
          </cell>
          <cell r="C7917" t="str">
            <v>M2</v>
          </cell>
          <cell r="D7917">
            <v>16.13</v>
          </cell>
        </row>
        <row r="7918">
          <cell r="A7918" t="str">
            <v>54.001.080-1</v>
          </cell>
          <cell r="B7918" t="str">
            <v>TUBO DE CONCR. SIMPLES C-1, DIAM. DE 250MM</v>
          </cell>
          <cell r="C7918" t="str">
            <v>M</v>
          </cell>
          <cell r="D7918">
            <v>12.75</v>
          </cell>
        </row>
        <row r="7919">
          <cell r="A7919" t="str">
            <v>54.001.081-1</v>
          </cell>
          <cell r="B7919" t="str">
            <v>REVESTIMENTOS PLACAS ACO P/SINALIZ.VERT.C/PELICULA REFL.GRAUTECNICO,GRAU ALTA INTENSIDADE/PELICULA P/LEGENDA.FORN.APLIC.</v>
          </cell>
          <cell r="C7919" t="str">
            <v>M2</v>
          </cell>
          <cell r="D7919">
            <v>151.1</v>
          </cell>
        </row>
        <row r="7920">
          <cell r="A7920" t="str">
            <v>54.001.082-1</v>
          </cell>
          <cell r="B7920" t="str">
            <v>REVESTIMENTOS PLACAS ACO P/SINALIZACAO VERT.C/PELICULA REFL.GRAU TECNICO,GRAU DIAMANTE/PELICULA P/LEGENDA.FORN.E APLIC.</v>
          </cell>
          <cell r="C7920" t="str">
            <v>M2</v>
          </cell>
          <cell r="D7920">
            <v>160.26</v>
          </cell>
        </row>
        <row r="7921">
          <cell r="A7921" t="str">
            <v>54.001.100-1</v>
          </cell>
          <cell r="B7921" t="str">
            <v>FORMA DE MAD. P/MOLDAGEM</v>
          </cell>
          <cell r="C7921" t="str">
            <v>M2</v>
          </cell>
          <cell r="D7921">
            <v>34.56</v>
          </cell>
        </row>
        <row r="7922">
          <cell r="A7922" t="str">
            <v>54.001.101-1</v>
          </cell>
          <cell r="B7922" t="str">
            <v>MOTO-ESCAVO TRANSP.270CV,CAPACIDADE RASA 11M3.</v>
          </cell>
          <cell r="C7922" t="str">
            <v>UN</v>
          </cell>
          <cell r="D7922">
            <v>1011774.11</v>
          </cell>
        </row>
        <row r="7923">
          <cell r="A7923" t="str">
            <v>54.001.102-1</v>
          </cell>
          <cell r="B7923" t="str">
            <v>COMPACTADOR PE-DE-CARNEIRO 2,6T.</v>
          </cell>
          <cell r="C7923" t="str">
            <v>UN</v>
          </cell>
          <cell r="D7923">
            <v>16852.82</v>
          </cell>
        </row>
        <row r="7924">
          <cell r="A7924" t="str">
            <v>54.001.103-1</v>
          </cell>
          <cell r="B7924" t="str">
            <v>COMPACTADOR PNEUS REBOCAVEL13T.</v>
          </cell>
          <cell r="C7924" t="str">
            <v>UN</v>
          </cell>
          <cell r="D7924">
            <v>22688.799999999999</v>
          </cell>
        </row>
        <row r="7925">
          <cell r="A7925" t="str">
            <v>54.001.104-1</v>
          </cell>
          <cell r="B7925" t="str">
            <v>VAC-ALL ASPIRADORA MEC.ARMAZENAGEM 8,6M3.</v>
          </cell>
          <cell r="C7925" t="str">
            <v>UN</v>
          </cell>
          <cell r="D7925">
            <v>507955.67</v>
          </cell>
        </row>
        <row r="7926">
          <cell r="A7926" t="str">
            <v>54.001.105-1</v>
          </cell>
          <cell r="B7926" t="str">
            <v>PLATAFORMA PANTOGRAFICA COM ELEVACAO 13M.</v>
          </cell>
          <cell r="C7926" t="str">
            <v>UN</v>
          </cell>
          <cell r="D7926">
            <v>53801.74</v>
          </cell>
        </row>
        <row r="7927">
          <cell r="A7927" t="str">
            <v>54.001.106-1</v>
          </cell>
          <cell r="B7927" t="str">
            <v>GUINDASTE ASCENCIONAL TORQUE 1,5T.</v>
          </cell>
          <cell r="C7927" t="str">
            <v>UN</v>
          </cell>
          <cell r="D7927">
            <v>362731.39</v>
          </cell>
        </row>
        <row r="7928">
          <cell r="A7928" t="str">
            <v>54.001.107-1</v>
          </cell>
          <cell r="B7928" t="str">
            <v>GUINDASTE ESTACIONARIO ASCENCIONAL.</v>
          </cell>
          <cell r="C7928" t="str">
            <v>UN</v>
          </cell>
          <cell r="D7928">
            <v>333774.33</v>
          </cell>
        </row>
        <row r="7929">
          <cell r="A7929" t="str">
            <v>54.001.108-1</v>
          </cell>
          <cell r="B7929" t="str">
            <v>GUINDASTE MOVEL ASCENCIONAL.</v>
          </cell>
          <cell r="C7929" t="str">
            <v>UN</v>
          </cell>
          <cell r="D7929">
            <v>395622.81</v>
          </cell>
        </row>
        <row r="7930">
          <cell r="A7930" t="str">
            <v>54.001.109-1</v>
          </cell>
          <cell r="B7930" t="str">
            <v>GUINDASTE PORTICO 10T.</v>
          </cell>
          <cell r="C7930" t="str">
            <v>UN</v>
          </cell>
          <cell r="D7930">
            <v>179246.39</v>
          </cell>
        </row>
        <row r="7931">
          <cell r="A7931" t="str">
            <v>54.001.110-1</v>
          </cell>
          <cell r="B7931" t="str">
            <v>BATE-ESTACA SIMPLES COM MARTELO 1,5/2,2T.</v>
          </cell>
          <cell r="C7931" t="str">
            <v>UN</v>
          </cell>
          <cell r="D7931">
            <v>73901.38</v>
          </cell>
        </row>
        <row r="7932">
          <cell r="A7932" t="str">
            <v>54.001.111-1</v>
          </cell>
          <cell r="B7932" t="str">
            <v>BATE-ESTACA SIMPLES COM MARTELO 2,5/3,0T.</v>
          </cell>
          <cell r="C7932" t="str">
            <v>UN</v>
          </cell>
          <cell r="D7932">
            <v>80069.119999999995</v>
          </cell>
        </row>
        <row r="7933">
          <cell r="A7933" t="str">
            <v>54.001.112-1</v>
          </cell>
          <cell r="B7933" t="str">
            <v>BATE-ESTACA SIMPLES COM MARTELO 0,6/0,8T.</v>
          </cell>
          <cell r="C7933" t="str">
            <v>UN</v>
          </cell>
          <cell r="D7933">
            <v>26347.37</v>
          </cell>
        </row>
        <row r="7934">
          <cell r="A7934" t="str">
            <v>54.001.113-1</v>
          </cell>
          <cell r="B7934" t="str">
            <v>BATE-ESTACA MARTELO ATE 3,5T TORRE 17M.</v>
          </cell>
          <cell r="C7934" t="str">
            <v>UN</v>
          </cell>
          <cell r="D7934">
            <v>162116.14000000001</v>
          </cell>
        </row>
        <row r="7935">
          <cell r="A7935" t="str">
            <v>54.001.114-1</v>
          </cell>
          <cell r="B7935" t="str">
            <v>BATE-ESTACA MARTELO ATE 3,5T TORRE 35M.</v>
          </cell>
          <cell r="C7935" t="str">
            <v>UN</v>
          </cell>
          <cell r="D7935">
            <v>173939.48</v>
          </cell>
        </row>
        <row r="7936">
          <cell r="A7936" t="str">
            <v>54.001.115-1</v>
          </cell>
          <cell r="B7936" t="str">
            <v>INSTALACAO AQUECIMENTO E ARMAZENAGEM ASF.</v>
          </cell>
          <cell r="C7936" t="str">
            <v>UN</v>
          </cell>
          <cell r="D7936">
            <v>285037.53000000003</v>
          </cell>
        </row>
        <row r="7937">
          <cell r="A7937" t="str">
            <v>54.001.116-1</v>
          </cell>
          <cell r="B7937" t="str">
            <v>GUINDASTE 30T SORE CAMINHAO.</v>
          </cell>
          <cell r="C7937" t="str">
            <v>UN</v>
          </cell>
          <cell r="D7937">
            <v>442848.01</v>
          </cell>
        </row>
        <row r="7938">
          <cell r="A7938" t="str">
            <v>54.001.117-1</v>
          </cell>
          <cell r="B7938" t="str">
            <v>WAGON DRILL.</v>
          </cell>
          <cell r="C7938" t="str">
            <v>UN</v>
          </cell>
          <cell r="D7938">
            <v>16719.04</v>
          </cell>
        </row>
        <row r="7939">
          <cell r="A7939" t="str">
            <v>54.001.118-1</v>
          </cell>
          <cell r="B7939" t="str">
            <v>EQUIPAMENTO PARA LIMP.E DESOBSTR.GALERIAS.</v>
          </cell>
          <cell r="C7939" t="str">
            <v>UN</v>
          </cell>
          <cell r="D7939">
            <v>76377.320000000007</v>
          </cell>
        </row>
        <row r="7940">
          <cell r="A7940" t="str">
            <v>54.001.119-1</v>
          </cell>
          <cell r="B7940" t="str">
            <v>VAC-ALL ASPIRADORA MEC.ARMAZENAGEM 12M3.</v>
          </cell>
          <cell r="C7940" t="str">
            <v>UN</v>
          </cell>
          <cell r="D7940">
            <v>786736.53</v>
          </cell>
        </row>
        <row r="7941">
          <cell r="A7941" t="str">
            <v>54.001.120-1</v>
          </cell>
          <cell r="B7941" t="str">
            <v>VIBRO ACABADORA DE CONCRETO,9KVA-220V.</v>
          </cell>
          <cell r="C7941" t="str">
            <v>UN</v>
          </cell>
          <cell r="D7941">
            <v>241024.34</v>
          </cell>
        </row>
        <row r="7942">
          <cell r="A7942" t="str">
            <v>54.001.121-1</v>
          </cell>
          <cell r="B7942" t="str">
            <v>VIBRO ACABADORA DE CONCRETO MOTOR 11CV.</v>
          </cell>
          <cell r="C7942" t="str">
            <v>UN</v>
          </cell>
          <cell r="D7942">
            <v>280439.03000000003</v>
          </cell>
        </row>
        <row r="7943">
          <cell r="A7943" t="str">
            <v>54.001.122-1</v>
          </cell>
          <cell r="B7943" t="str">
            <v>USINA CONCRETO DOSADORA MIST.CAPACIDADE 60M3.</v>
          </cell>
          <cell r="C7943" t="str">
            <v>UN</v>
          </cell>
          <cell r="D7943">
            <v>240831.4</v>
          </cell>
        </row>
        <row r="7944">
          <cell r="A7944" t="str">
            <v>54.001.123-1</v>
          </cell>
          <cell r="B7944" t="str">
            <v>USINA CONCRETO DOSADORA MIST.CAPACIDADE 40M3.</v>
          </cell>
          <cell r="C7944" t="str">
            <v>UN</v>
          </cell>
          <cell r="D7944">
            <v>255208.27</v>
          </cell>
        </row>
        <row r="7945">
          <cell r="A7945" t="str">
            <v>54.001.124-1</v>
          </cell>
          <cell r="B7945" t="str">
            <v>USINA CONCRETO DOSADORA MIST.CAPACIDADE CIM.100T.</v>
          </cell>
          <cell r="C7945" t="str">
            <v>UN</v>
          </cell>
          <cell r="D7945">
            <v>241939.42</v>
          </cell>
        </row>
        <row r="7946">
          <cell r="A7946" t="str">
            <v>54.001.125-1</v>
          </cell>
          <cell r="B7946" t="str">
            <v>USINA CONCRETO DOSADORA MIST.CAPACIDADE CIM.050T.</v>
          </cell>
          <cell r="C7946" t="str">
            <v>UN</v>
          </cell>
          <cell r="D7946">
            <v>134920.43</v>
          </cell>
        </row>
        <row r="7947">
          <cell r="A7947" t="str">
            <v>54.001.126-1</v>
          </cell>
          <cell r="B7947" t="str">
            <v>USINA DE SOLOS CAPACIDADE 540T/H,MOTOR 100CV.</v>
          </cell>
          <cell r="C7947" t="str">
            <v>UN</v>
          </cell>
          <cell r="D7947">
            <v>450259.99</v>
          </cell>
        </row>
        <row r="7948">
          <cell r="A7948" t="str">
            <v>54.001.127-1</v>
          </cell>
          <cell r="B7948" t="str">
            <v>ESCAVADEIRA DE ESTEIRA CLAM-SHELL,0,38M3.</v>
          </cell>
          <cell r="C7948" t="str">
            <v>UN</v>
          </cell>
          <cell r="D7948">
            <v>387529.02</v>
          </cell>
        </row>
        <row r="7949">
          <cell r="A7949" t="str">
            <v>54.001.128-1</v>
          </cell>
          <cell r="B7949" t="str">
            <v>ESCAVADEIRA DE ESTEIRA CLAM-SHELL, 0,57M3.</v>
          </cell>
          <cell r="C7949" t="str">
            <v>UN</v>
          </cell>
          <cell r="D7949">
            <v>387529.02</v>
          </cell>
        </row>
        <row r="7950">
          <cell r="A7950" t="str">
            <v>54.001.129-1</v>
          </cell>
          <cell r="B7950" t="str">
            <v>ESCAVADEIRA DE ESTEIRA DRAGLINE, 0,76M3.</v>
          </cell>
          <cell r="C7950" t="str">
            <v>UN</v>
          </cell>
          <cell r="D7950">
            <v>490869.88</v>
          </cell>
        </row>
        <row r="7951">
          <cell r="A7951" t="str">
            <v>54.001.130-1</v>
          </cell>
          <cell r="B7951" t="str">
            <v>ROLO COMPACT.3 RODAS 14T,60CV.</v>
          </cell>
          <cell r="C7951" t="str">
            <v>UN</v>
          </cell>
          <cell r="D7951">
            <v>230318.54</v>
          </cell>
        </row>
        <row r="7952">
          <cell r="A7952" t="str">
            <v>54.001.131-1</v>
          </cell>
          <cell r="B7952" t="str">
            <v>COMPACTADOR PNEUS,DIESEL 76HP, 5,5/20T.</v>
          </cell>
          <cell r="C7952" t="str">
            <v>UN</v>
          </cell>
          <cell r="D7952">
            <v>394683.83</v>
          </cell>
        </row>
        <row r="7953">
          <cell r="A7953" t="str">
            <v>54.001.132-1</v>
          </cell>
          <cell r="B7953" t="str">
            <v>ARRUELA BORR.P/FLANGE 350MM.</v>
          </cell>
          <cell r="C7953" t="str">
            <v>UN</v>
          </cell>
          <cell r="D7953">
            <v>8.6300000000000008</v>
          </cell>
        </row>
        <row r="7954">
          <cell r="A7954" t="str">
            <v>54.001.133-1</v>
          </cell>
          <cell r="B7954" t="str">
            <v>ARRUELA BORR.P/FLANGE 400MM.</v>
          </cell>
          <cell r="C7954" t="str">
            <v>UN</v>
          </cell>
          <cell r="D7954">
            <v>9.33</v>
          </cell>
        </row>
        <row r="7955">
          <cell r="A7955" t="str">
            <v>54.001.134-1</v>
          </cell>
          <cell r="B7955" t="str">
            <v>ARRUELA BORR.P/FLANGE 500MM.</v>
          </cell>
          <cell r="C7955" t="str">
            <v>UN</v>
          </cell>
          <cell r="D7955">
            <v>9.56</v>
          </cell>
        </row>
        <row r="7956">
          <cell r="A7956" t="str">
            <v>54.001.135-1</v>
          </cell>
          <cell r="B7956" t="str">
            <v>ARRUELA BORR.P/FLANGE 600MM.</v>
          </cell>
          <cell r="C7956" t="str">
            <v>UN</v>
          </cell>
          <cell r="D7956">
            <v>20.059999999999999</v>
          </cell>
        </row>
        <row r="7957">
          <cell r="A7957" t="str">
            <v>54.001.136-1</v>
          </cell>
          <cell r="B7957" t="str">
            <v>ARRUELA BORR.P/FLANGE 700MM.</v>
          </cell>
          <cell r="C7957" t="str">
            <v>UN</v>
          </cell>
          <cell r="D7957">
            <v>36.86</v>
          </cell>
        </row>
        <row r="7958">
          <cell r="A7958" t="str">
            <v>54.001.137-1</v>
          </cell>
          <cell r="B7958" t="str">
            <v>ARRUELA BORR.P/FLANGE 800MM.</v>
          </cell>
          <cell r="C7958" t="str">
            <v>UN</v>
          </cell>
          <cell r="D7958">
            <v>44.33</v>
          </cell>
        </row>
        <row r="7959">
          <cell r="A7959" t="str">
            <v>54.001.138-1</v>
          </cell>
          <cell r="B7959" t="str">
            <v>ARRUELA BORR.P/FLANGE 900MM.</v>
          </cell>
          <cell r="C7959" t="str">
            <v>UN</v>
          </cell>
          <cell r="D7959">
            <v>48.3</v>
          </cell>
        </row>
        <row r="7960">
          <cell r="A7960" t="str">
            <v>54.001.139-1</v>
          </cell>
          <cell r="B7960" t="str">
            <v>ARRUELA BORR.P/FLANGE 1000MM.</v>
          </cell>
          <cell r="C7960" t="str">
            <v>UN</v>
          </cell>
          <cell r="D7960">
            <v>56.93</v>
          </cell>
        </row>
        <row r="7961">
          <cell r="A7961" t="str">
            <v>54.001.140-1</v>
          </cell>
          <cell r="B7961" t="str">
            <v>ARRUELA BORR.P/FLANGE 1200MM.</v>
          </cell>
          <cell r="C7961" t="str">
            <v>UN</v>
          </cell>
          <cell r="D7961">
            <v>63.23</v>
          </cell>
        </row>
        <row r="7962">
          <cell r="A7962" t="str">
            <v>54.001.141-1</v>
          </cell>
          <cell r="B7962" t="str">
            <v>PARAFUSO P/FLANGE 24X100MM.</v>
          </cell>
          <cell r="C7962" t="str">
            <v>UN</v>
          </cell>
          <cell r="D7962">
            <v>8.1</v>
          </cell>
        </row>
        <row r="7963">
          <cell r="A7963" t="str">
            <v>54.001.142-1</v>
          </cell>
          <cell r="B7963" t="str">
            <v>PARAFUSO P/FLANGE 27X120MM.</v>
          </cell>
          <cell r="C7963" t="str">
            <v>UN</v>
          </cell>
          <cell r="D7963">
            <v>11.01</v>
          </cell>
        </row>
        <row r="7964">
          <cell r="A7964" t="str">
            <v>54.001.143-1</v>
          </cell>
          <cell r="B7964" t="str">
            <v>PARAFUSO P/FLANGE 30X130MM.</v>
          </cell>
          <cell r="C7964" t="str">
            <v>UN</v>
          </cell>
          <cell r="D7964">
            <v>24.93</v>
          </cell>
        </row>
        <row r="7965">
          <cell r="A7965" t="str">
            <v>54.001.144-1</v>
          </cell>
          <cell r="B7965" t="str">
            <v>PARAFUSO P/FLANGE 33X130MM.</v>
          </cell>
          <cell r="C7965" t="str">
            <v>UN</v>
          </cell>
          <cell r="D7965">
            <v>29.05</v>
          </cell>
        </row>
        <row r="7966">
          <cell r="A7966" t="str">
            <v>54.001.145-1</v>
          </cell>
          <cell r="B7966" t="str">
            <v>PARAFUSO P/FLANGE 36X140MM.</v>
          </cell>
          <cell r="C7966" t="str">
            <v>UN</v>
          </cell>
          <cell r="D7966">
            <v>37.29</v>
          </cell>
        </row>
        <row r="7967">
          <cell r="A7967" t="str">
            <v>54.001.146-1</v>
          </cell>
          <cell r="B7967" t="str">
            <v>PARAFUSO P/FLANGE 39X150MM.</v>
          </cell>
          <cell r="C7967" t="str">
            <v>UN</v>
          </cell>
          <cell r="D7967">
            <v>45.54</v>
          </cell>
        </row>
        <row r="7968">
          <cell r="A7968" t="str">
            <v>54.001.147-1</v>
          </cell>
          <cell r="B7968" t="str">
            <v>PARAFUSO P/FLANGE 45X180MM.</v>
          </cell>
          <cell r="C7968" t="str">
            <v>UN</v>
          </cell>
          <cell r="D7968">
            <v>78.64</v>
          </cell>
        </row>
        <row r="7969">
          <cell r="A7969" t="str">
            <v>54.001.148-1</v>
          </cell>
          <cell r="B7969" t="str">
            <v>PARAFUSO P/FLANGE 52X200MM.</v>
          </cell>
          <cell r="C7969" t="str">
            <v>UN</v>
          </cell>
          <cell r="D7969">
            <v>142.83000000000001</v>
          </cell>
        </row>
        <row r="7970">
          <cell r="A7970" t="str">
            <v>54.002.011-1</v>
          </cell>
          <cell r="B7970" t="str">
            <v>CANO DE CHUMBO REFORCADO DE 3/4" A 1.1/2"</v>
          </cell>
          <cell r="C7970" t="str">
            <v>KG</v>
          </cell>
          <cell r="D7970">
            <v>9</v>
          </cell>
        </row>
        <row r="7971">
          <cell r="A7971" t="str">
            <v>55.001.010-1</v>
          </cell>
          <cell r="B7971" t="str">
            <v>PINHO DE 3ª, 1 X 7CM</v>
          </cell>
          <cell r="C7971" t="str">
            <v>M</v>
          </cell>
          <cell r="D7971">
            <v>0.47</v>
          </cell>
        </row>
        <row r="7972">
          <cell r="A7972" t="str">
            <v>55.001.011-1</v>
          </cell>
          <cell r="B7972" t="str">
            <v>PINHO DE 3ª, 2,5 X 5CM</v>
          </cell>
          <cell r="C7972" t="str">
            <v>M</v>
          </cell>
          <cell r="D7972">
            <v>0.56000000000000005</v>
          </cell>
        </row>
        <row r="7973">
          <cell r="A7973" t="str">
            <v>55.001.012-1</v>
          </cell>
          <cell r="B7973" t="str">
            <v>PINHO DE 3ª, 2,5 X 10CM</v>
          </cell>
          <cell r="C7973" t="str">
            <v>M</v>
          </cell>
          <cell r="D7973">
            <v>1.1599999999999999</v>
          </cell>
        </row>
        <row r="7974">
          <cell r="A7974" t="str">
            <v>55.001.013-1</v>
          </cell>
          <cell r="B7974" t="str">
            <v>PECA DE PINHO DE 3ª, P/ M3</v>
          </cell>
          <cell r="C7974" t="str">
            <v>M3</v>
          </cell>
          <cell r="D7974">
            <v>458.4</v>
          </cell>
        </row>
        <row r="7975">
          <cell r="A7975" t="str">
            <v>55.010.001-1</v>
          </cell>
          <cell r="B7975" t="str">
            <v>CUSTO HORARIO P/ESCAV., CONCRETAGEM E POSICIONAMENTO DA GAIOLA DE PAREDE DIAFRAGMA</v>
          </cell>
          <cell r="C7975" t="str">
            <v>H</v>
          </cell>
          <cell r="D7975">
            <v>736.64</v>
          </cell>
        </row>
        <row r="7976">
          <cell r="A7976" t="str">
            <v>55.010.003-1</v>
          </cell>
          <cell r="B7976" t="str">
            <v>TUBO DE CONCR., DIAM. DE 50MM, INCL. FORN.</v>
          </cell>
          <cell r="C7976" t="str">
            <v>M.</v>
          </cell>
          <cell r="D7976">
            <v>59.81</v>
          </cell>
        </row>
        <row r="7977">
          <cell r="A7977" t="str">
            <v>55.019.010-1</v>
          </cell>
          <cell r="B7977" t="str">
            <v>LIMPEZA MANUAL DE GALERIA CIRC.</v>
          </cell>
          <cell r="C7977" t="str">
            <v>UN</v>
          </cell>
          <cell r="D7977">
            <v>36.79</v>
          </cell>
        </row>
        <row r="7978">
          <cell r="A7978" t="str">
            <v>55.100.002-1</v>
          </cell>
          <cell r="B7978" t="str">
            <v>COMPOSICAO BASICA - ENSAIO DE LABORATORIO</v>
          </cell>
          <cell r="C7978" t="str">
            <v>UN</v>
          </cell>
          <cell r="D7978">
            <v>49.79</v>
          </cell>
        </row>
        <row r="7979">
          <cell r="A7979" t="str">
            <v>55.100.003-1</v>
          </cell>
          <cell r="B7979" t="str">
            <v>PERFURACAO MANUAL.  PRODUCAO MEDIA BRUTA EM TORNO DE 2,00M/H</v>
          </cell>
          <cell r="C7979" t="str">
            <v>H.</v>
          </cell>
          <cell r="D7979">
            <v>35.64</v>
          </cell>
        </row>
        <row r="7980">
          <cell r="A7980" t="str">
            <v>55.100.004-1</v>
          </cell>
          <cell r="B7980" t="str">
            <v>PERFURACAO MANUAL.  PRODUCAO MEDIA BRUTA EM TORNO DE 0,50M/H</v>
          </cell>
          <cell r="C7980" t="str">
            <v>H.</v>
          </cell>
          <cell r="D7980">
            <v>42.14</v>
          </cell>
        </row>
        <row r="7981">
          <cell r="A7981" t="str">
            <v>55.100.005-1</v>
          </cell>
          <cell r="B7981" t="str">
            <v>CUSTO HORARIO PRODUTIVO - DIAMANTE</v>
          </cell>
          <cell r="C7981" t="str">
            <v>H</v>
          </cell>
          <cell r="D7981">
            <v>163.08000000000001</v>
          </cell>
        </row>
        <row r="7982">
          <cell r="A7982" t="str">
            <v>55.100.006-1</v>
          </cell>
          <cell r="B7982" t="str">
            <v>LEVANTAMENTO POLIGONAL EM TER. DE OROGRAFIA ACIDENTADA, VEG.E EDIF. DENSAS</v>
          </cell>
          <cell r="C7982" t="str">
            <v>M2</v>
          </cell>
          <cell r="D7982">
            <v>724.14</v>
          </cell>
        </row>
        <row r="7983">
          <cell r="A7983" t="str">
            <v>55.100.007-1</v>
          </cell>
          <cell r="B7983" t="str">
            <v>LEVANTAMENTO POLIGONAL EM TER. DE OROGRAFIA ACIDENTADA, VEG.RALA E EDIF. DENSA</v>
          </cell>
          <cell r="C7983" t="str">
            <v>M2</v>
          </cell>
          <cell r="D7983">
            <v>506.9</v>
          </cell>
        </row>
        <row r="7984">
          <cell r="A7984" t="str">
            <v>55.100.008-1</v>
          </cell>
          <cell r="B7984" t="str">
            <v>LEVANTAMENTO POLIGONAL EM TER. DE OROGRAFIA NAO ACIDENTADA,VEG. E EDIF DENSAS</v>
          </cell>
          <cell r="C7984" t="str">
            <v>M2</v>
          </cell>
          <cell r="D7984">
            <v>470.69</v>
          </cell>
        </row>
        <row r="7985">
          <cell r="A7985" t="str">
            <v>55.100.009-1</v>
          </cell>
          <cell r="B7985" t="str">
            <v>LEVANTAMENTO POLIGONAL EM TER. DE OROGRAFIA NAO ACIDENTADA,VEG. RALA E EDIF. DENSA</v>
          </cell>
          <cell r="C7985" t="str">
            <v>M2</v>
          </cell>
          <cell r="D7985">
            <v>405.52</v>
          </cell>
        </row>
        <row r="7986">
          <cell r="A7986" t="str">
            <v>55.100.014-1</v>
          </cell>
          <cell r="B7986" t="str">
            <v>FASE DE CAMPO P/LOCACAO DE ESTRADAS C/OROGRAFIA ACIDENTADA EVEG. DENSA</v>
          </cell>
          <cell r="C7986" t="str">
            <v>KM</v>
          </cell>
          <cell r="D7986">
            <v>8997.57</v>
          </cell>
        </row>
        <row r="7987">
          <cell r="A7987" t="str">
            <v>55.100.015-1</v>
          </cell>
          <cell r="B7987" t="str">
            <v>FASE DE CAMPO P/LOCACAO DE ESTRADAS C/OROGRAFIA ACIDENTADA EVEG. LEVE</v>
          </cell>
          <cell r="C7987" t="str">
            <v>KM</v>
          </cell>
          <cell r="D7987">
            <v>4382.25</v>
          </cell>
        </row>
        <row r="7988">
          <cell r="A7988" t="str">
            <v>55.100.016-1</v>
          </cell>
          <cell r="B7988" t="str">
            <v>FASE DE CAMPO P/LOCACAO DE ESTRADAS C/OROGRAFIA NAO ACIDENTADA E VEG. DENSA</v>
          </cell>
          <cell r="C7988" t="str">
            <v>KM</v>
          </cell>
          <cell r="D7988">
            <v>6612.52</v>
          </cell>
        </row>
        <row r="7989">
          <cell r="A7989" t="str">
            <v>55.100.017-1</v>
          </cell>
          <cell r="B7989" t="str">
            <v>FASE DE CAMPO P/LOCACAO DE ESTRADAS C/OROGRAFIA NAO ACIDENTADA E VEG. LEVE</v>
          </cell>
          <cell r="C7989" t="str">
            <v>KM</v>
          </cell>
          <cell r="D7989">
            <v>3560.94</v>
          </cell>
        </row>
        <row r="7990">
          <cell r="A7990" t="str">
            <v>55.100.019-1</v>
          </cell>
          <cell r="B7990" t="str">
            <v>NIVEL DE EIXO-ESTRADA EM TER. DE OROGRAFIA NAO ACIDENTADA EVEG. DENSA</v>
          </cell>
          <cell r="C7990" t="str">
            <v>KM</v>
          </cell>
          <cell r="D7990">
            <v>161.52000000000001</v>
          </cell>
        </row>
        <row r="7991">
          <cell r="A7991" t="str">
            <v>55.100.021-1</v>
          </cell>
          <cell r="B7991" t="str">
            <v>NIVEL OFF-SETS EM TER. DE OROGRAFIA ACIDENTADA E VEG. LEVE</v>
          </cell>
          <cell r="C7991" t="str">
            <v>KM</v>
          </cell>
          <cell r="D7991">
            <v>928.31</v>
          </cell>
        </row>
        <row r="7992">
          <cell r="A7992" t="str">
            <v>55.100.023-1</v>
          </cell>
          <cell r="B7992" t="str">
            <v>NIVEL OFF-SETS EM TER. DE OROGRAFIA NAO ACIDENTADA E VEG. LEVE</v>
          </cell>
          <cell r="C7992" t="str">
            <v>KM</v>
          </cell>
          <cell r="D7992">
            <v>371.32</v>
          </cell>
        </row>
        <row r="7993">
          <cell r="A7993" t="str">
            <v>55.100.025-1</v>
          </cell>
          <cell r="B7993" t="str">
            <v>LEVANTAMENTO DE SECAO DE ESTRADA EM TER. DE OROGRAFIA ACIDENTADA E VEG. LEVE</v>
          </cell>
          <cell r="C7993" t="str">
            <v>KM</v>
          </cell>
          <cell r="D7993">
            <v>976.78</v>
          </cell>
        </row>
        <row r="7994">
          <cell r="A7994" t="str">
            <v>55.100.027-1</v>
          </cell>
          <cell r="B7994" t="str">
            <v>LEVANTAMENTO DE SECAO DE ESTRADA EM TER. DE OROGRAFIA NAO ACIDENTADA E VEG. LEVE</v>
          </cell>
          <cell r="C7994" t="str">
            <v>KM</v>
          </cell>
          <cell r="D7994">
            <v>325.14</v>
          </cell>
        </row>
        <row r="7995">
          <cell r="A7995" t="str">
            <v>55.100.029-1</v>
          </cell>
          <cell r="B7995" t="str">
            <v>LOCACAO DE OFF-SET EM TER. DE OROGRAFIA NAO ACIDENTADA E VEG. DENSA</v>
          </cell>
          <cell r="C7995" t="str">
            <v>KM</v>
          </cell>
          <cell r="D7995">
            <v>191.99</v>
          </cell>
        </row>
        <row r="7996">
          <cell r="A7996" t="str">
            <v>55.100.030-1</v>
          </cell>
          <cell r="B7996" t="str">
            <v>FASE DE ESCRITORIO P/LOCACAO DE ESTRADAS C/OROGRAFIA ACIDENTADA</v>
          </cell>
          <cell r="C7996" t="str">
            <v>KM</v>
          </cell>
          <cell r="D7996">
            <v>1040.53</v>
          </cell>
        </row>
        <row r="7997">
          <cell r="A7997" t="str">
            <v>55.100.031-1</v>
          </cell>
          <cell r="B7997" t="str">
            <v>FASE DE ESCRITORIO P/LOCACAO DE ESTRADAS C/OROGRAFIA NAO ACIDENTADA</v>
          </cell>
          <cell r="C7997" t="str">
            <v>KM</v>
          </cell>
          <cell r="D7997">
            <v>427.15</v>
          </cell>
        </row>
        <row r="7998">
          <cell r="A7998" t="str">
            <v>55.100.032-1</v>
          </cell>
          <cell r="B7998" t="str">
            <v>CUSTO HORARIO PRODUTIVO - WIDIA SOLO</v>
          </cell>
          <cell r="C7998" t="str">
            <v>H</v>
          </cell>
          <cell r="D7998">
            <v>94.42</v>
          </cell>
        </row>
        <row r="7999">
          <cell r="A7999" t="str">
            <v>55.100.033-1</v>
          </cell>
          <cell r="B7999" t="str">
            <v>CUSTO HORARIO PRODUTIVO - WIDIA ALT.</v>
          </cell>
          <cell r="C7999" t="str">
            <v>H</v>
          </cell>
          <cell r="D7999">
            <v>98.12</v>
          </cell>
        </row>
        <row r="8000">
          <cell r="A8000" t="str">
            <v>55.100.034-1</v>
          </cell>
          <cell r="B8000" t="str">
            <v>CUSTO HORARIO PRODUTIVO - WIDIA ROCHA</v>
          </cell>
          <cell r="C8000" t="str">
            <v>H</v>
          </cell>
          <cell r="D8000">
            <v>82.65</v>
          </cell>
        </row>
        <row r="8001">
          <cell r="A8001" t="str">
            <v>55.100.035-1</v>
          </cell>
          <cell r="B8001" t="str">
            <v>CUSTO HORARIO PRODUTIVO DE PERCUSSAO</v>
          </cell>
          <cell r="C8001" t="str">
            <v>H</v>
          </cell>
          <cell r="D8001">
            <v>53.99</v>
          </cell>
        </row>
        <row r="8002">
          <cell r="A8002" t="str">
            <v>55.100.036-1</v>
          </cell>
          <cell r="B8002" t="str">
            <v>CUSTO HORARIO PRODUTIVO P/PERF. C/EQUIP. TIPO WAGON DRILL, INCL. EQUIPE E MAT.</v>
          </cell>
          <cell r="C8002" t="str">
            <v>H</v>
          </cell>
          <cell r="D8002">
            <v>108.48</v>
          </cell>
        </row>
        <row r="8003">
          <cell r="A8003" t="str">
            <v>55.100.037-1</v>
          </cell>
          <cell r="B8003" t="str">
            <v>CUSTO HORARIO IMPRODUTIVO - WAGAN DRILL</v>
          </cell>
          <cell r="C8003" t="str">
            <v>H</v>
          </cell>
          <cell r="D8003">
            <v>57.82</v>
          </cell>
        </row>
        <row r="8004">
          <cell r="A8004" t="str">
            <v>55.100.038-1</v>
          </cell>
          <cell r="B8004" t="str">
            <v>CUSTO HORARIO PRODUTIVO P/PERF. C/EQUIP. TIPO ROC-600, INCL.EQUIPE E MAT.</v>
          </cell>
          <cell r="C8004" t="str">
            <v>H</v>
          </cell>
          <cell r="D8004">
            <v>416.85</v>
          </cell>
        </row>
        <row r="8005">
          <cell r="A8005" t="str">
            <v>55.100.039-1</v>
          </cell>
          <cell r="B8005" t="str">
            <v>CUSTO IMPRODUTIVO - WAGON DRILL</v>
          </cell>
          <cell r="C8005" t="str">
            <v>H</v>
          </cell>
          <cell r="D8005">
            <v>116.3</v>
          </cell>
        </row>
        <row r="8006">
          <cell r="A8006" t="str">
            <v>55.100.040-1</v>
          </cell>
          <cell r="B8006" t="str">
            <v>PAINEL DE MAD. MACICA DE CANELA MED. 96 X 66CM, C/ 2,5CM DEESP. FORN.</v>
          </cell>
          <cell r="C8006" t="str">
            <v>UN</v>
          </cell>
          <cell r="D8006">
            <v>66.400000000000006</v>
          </cell>
        </row>
        <row r="8007">
          <cell r="A8007" t="str">
            <v>55.100.041-1</v>
          </cell>
          <cell r="B8007" t="str">
            <v>PORTA COMPENSADA DE CEDRO OU CANELA, DE 100 X 210 X 3CM</v>
          </cell>
          <cell r="C8007" t="str">
            <v>UN</v>
          </cell>
          <cell r="D8007">
            <v>67.58</v>
          </cell>
        </row>
        <row r="8008">
          <cell r="A8008" t="str">
            <v>55.100.042-1</v>
          </cell>
          <cell r="B8008" t="str">
            <v>PORTA COMPENSADA DE CEDRO OU CANELA, DE 90 X 210 X 3CM</v>
          </cell>
          <cell r="C8008" t="str">
            <v>UN</v>
          </cell>
          <cell r="D8008">
            <v>57.04</v>
          </cell>
        </row>
        <row r="8009">
          <cell r="A8009" t="str">
            <v>55.100.043-1</v>
          </cell>
          <cell r="B8009" t="str">
            <v>PORTA DE UMA ALMOFADA DE CEDRO, DE 60 X 210 X 3CM</v>
          </cell>
          <cell r="C8009" t="str">
            <v>UN</v>
          </cell>
          <cell r="D8009">
            <v>144.07</v>
          </cell>
        </row>
        <row r="8010">
          <cell r="A8010" t="str">
            <v>55.100.044-1</v>
          </cell>
          <cell r="B8010" t="str">
            <v>PORTA DE UMA ALMOFADA DE CEDRO, DE 70 X 210 X 3CM</v>
          </cell>
          <cell r="C8010" t="str">
            <v>UN</v>
          </cell>
          <cell r="D8010">
            <v>168.08</v>
          </cell>
        </row>
        <row r="8011">
          <cell r="A8011" t="str">
            <v>55.100.045-1</v>
          </cell>
          <cell r="B8011" t="str">
            <v>PORTA DE UMA ALMOFADA DE CEDRO, DE 80 X 210 X 3CM</v>
          </cell>
          <cell r="C8011" t="str">
            <v>UN</v>
          </cell>
          <cell r="D8011">
            <v>193.94</v>
          </cell>
        </row>
        <row r="8012">
          <cell r="A8012" t="str">
            <v>55.100.046-1</v>
          </cell>
          <cell r="B8012" t="str">
            <v>JANELAS DE CORRER C/ 2 FOLHAS, DE 150 X 150 X 3,5CM</v>
          </cell>
          <cell r="C8012" t="str">
            <v>UN</v>
          </cell>
          <cell r="D8012">
            <v>822.8</v>
          </cell>
        </row>
        <row r="8013">
          <cell r="A8013" t="str">
            <v>55.100.047-1</v>
          </cell>
          <cell r="B8013" t="str">
            <v>JANELA DE CORRER C/ 4 FOLHAS, DE 200 X 150 X 3,5CM</v>
          </cell>
          <cell r="C8013" t="str">
            <v>UN</v>
          </cell>
          <cell r="D8013">
            <v>1086.8</v>
          </cell>
        </row>
        <row r="8014">
          <cell r="A8014" t="str">
            <v>55.100.048-1</v>
          </cell>
          <cell r="B8014" t="str">
            <v>JANELA GUILHOTINA DE CEDRO, DE 100 X 150 X 3CM</v>
          </cell>
          <cell r="C8014" t="str">
            <v>UN</v>
          </cell>
          <cell r="D8014">
            <v>501.6</v>
          </cell>
        </row>
        <row r="8015">
          <cell r="A8015" t="str">
            <v>55.100.049-1</v>
          </cell>
          <cell r="B8015" t="str">
            <v>JANELA GUILHOTINA DE CEDRO, DE 120 X 150 X 3CM</v>
          </cell>
          <cell r="C8015" t="str">
            <v>UN</v>
          </cell>
          <cell r="D8015">
            <v>602.79999999999995</v>
          </cell>
        </row>
        <row r="8016">
          <cell r="A8016" t="str">
            <v>55.100.050-1</v>
          </cell>
          <cell r="B8016" t="str">
            <v>JANELA GUILHOTINA DE CEDRO, DE 150 X 150 X 3CM</v>
          </cell>
          <cell r="C8016" t="str">
            <v>UN</v>
          </cell>
          <cell r="D8016">
            <v>761.2</v>
          </cell>
        </row>
        <row r="8017">
          <cell r="A8017" t="str">
            <v>55.100.051-1</v>
          </cell>
          <cell r="B8017" t="str">
            <v>PORTA DE FRISOS, DE 80 X 210 X 3,5CM</v>
          </cell>
          <cell r="C8017" t="str">
            <v>UN</v>
          </cell>
          <cell r="D8017">
            <v>258.85000000000002</v>
          </cell>
        </row>
        <row r="8018">
          <cell r="A8018" t="str">
            <v>55.100.052-1</v>
          </cell>
          <cell r="B8018" t="str">
            <v>EQUIPAMENTO ROTATIVO DE DESOBSTRUCAO DE GALERIAS, TIPO BUCKET MACHINE, CONSID. APENAS A MANUTENCAO E MAT. DE OPER. (CP)</v>
          </cell>
          <cell r="C8018" t="str">
            <v>H</v>
          </cell>
          <cell r="D8018">
            <v>3.78</v>
          </cell>
        </row>
        <row r="8019">
          <cell r="A8019" t="str">
            <v>55.100.056-1</v>
          </cell>
          <cell r="B8019" t="str">
            <v>CORTE E REMOCAO DO PAV., APICOAMENTO DA LAJE, FORMAS E CONCRETAGEM DOS BERCOS C/CONCR. FCK‗ 25MPA - 24H, UTILIZ. GRAUTH</v>
          </cell>
          <cell r="C8019" t="str">
            <v>M</v>
          </cell>
          <cell r="D8019">
            <v>153.11000000000001</v>
          </cell>
        </row>
        <row r="8020">
          <cell r="A8020" t="str">
            <v>55.100.058-1</v>
          </cell>
          <cell r="B8020" t="str">
            <v>VALOR P/CUSTO DE MATERIA PRIMA NACIONAL</v>
          </cell>
          <cell r="C8020" t="str">
            <v>UN</v>
          </cell>
          <cell r="D8020">
            <v>369.92</v>
          </cell>
        </row>
        <row r="8021">
          <cell r="A8021" t="str">
            <v>55.100.059-1</v>
          </cell>
          <cell r="B8021" t="str">
            <v>HORA PRODUTIVA (CP) DE CHASSIS DE CAMINHAO 7,5T, C/MOTORISTA</v>
          </cell>
          <cell r="C8021" t="str">
            <v>H</v>
          </cell>
          <cell r="D8021">
            <v>57.35</v>
          </cell>
        </row>
        <row r="8022">
          <cell r="A8022" t="str">
            <v>55.100.060-1</v>
          </cell>
          <cell r="B8022" t="str">
            <v>HORA IMPRODUTIVA C/MOTOR FUNCIONANDO (CF) DE CHASSIS DE CAMINHAO 7,5T, C/MOTORISTA</v>
          </cell>
          <cell r="C8022" t="str">
            <v>H</v>
          </cell>
          <cell r="D8022">
            <v>25.29</v>
          </cell>
        </row>
        <row r="8023">
          <cell r="A8023" t="str">
            <v>55.100.060-3</v>
          </cell>
          <cell r="B8023" t="str">
            <v>HORA IMPRODUTIVA COM MOTOR FUNCIONANDO(CF),DE CHASSIS DECAMINHAO 7,5T, COM MOTORISTA</v>
          </cell>
          <cell r="C8023" t="str">
            <v>H</v>
          </cell>
          <cell r="D8023">
            <v>25.29</v>
          </cell>
        </row>
        <row r="8024">
          <cell r="A8024" t="str">
            <v>55.100.061-1</v>
          </cell>
          <cell r="B8024" t="str">
            <v>HORA IMPRODUTIVA C/MOTOR PARADO (CI) DE CHASSIS DE CAMINHAO7,5T, C/MOTORISTA</v>
          </cell>
          <cell r="C8024" t="str">
            <v>H</v>
          </cell>
          <cell r="D8024">
            <v>21.27</v>
          </cell>
        </row>
        <row r="8025">
          <cell r="A8025" t="str">
            <v>55.100.062-1</v>
          </cell>
          <cell r="B8025" t="str">
            <v>CAIXA DE REGISTRO P/RUA, EM FºFº, DE 30 X 40CM</v>
          </cell>
          <cell r="C8025" t="str">
            <v>UN</v>
          </cell>
          <cell r="D8025">
            <v>103.08</v>
          </cell>
        </row>
        <row r="8026">
          <cell r="A8026" t="str">
            <v>55.100.063-1</v>
          </cell>
          <cell r="B8026" t="str">
            <v>TELA GALVANIZADA 7,5</v>
          </cell>
          <cell r="C8026" t="str">
            <v>M2</v>
          </cell>
          <cell r="D8026">
            <v>7.9</v>
          </cell>
        </row>
        <row r="8027">
          <cell r="A8027" t="str">
            <v>55.100.064-1</v>
          </cell>
          <cell r="B8027" t="str">
            <v>ARAME GALVANIZADO Nº 10</v>
          </cell>
          <cell r="C8027" t="str">
            <v>KG</v>
          </cell>
          <cell r="D8027">
            <v>3.82</v>
          </cell>
        </row>
        <row r="8028">
          <cell r="A8028" t="str">
            <v>55.100.065-1</v>
          </cell>
          <cell r="B8028" t="str">
            <v>SISMOGRAFO, CONTROLE DE BARULHO, CONTROLE DE PARTICULAS, CONTROLE DE GASES</v>
          </cell>
          <cell r="C8028" t="str">
            <v>UN</v>
          </cell>
          <cell r="D8028">
            <v>1.21</v>
          </cell>
        </row>
        <row r="8029">
          <cell r="A8029" t="str">
            <v>55.100.066-1</v>
          </cell>
          <cell r="B8029" t="str">
            <v>SINALIZACAO P/EXECUCAO DE CORTINA ATIRANTADA</v>
          </cell>
          <cell r="C8029" t="str">
            <v>UN</v>
          </cell>
          <cell r="D8029">
            <v>369.92</v>
          </cell>
        </row>
        <row r="8030">
          <cell r="A8030" t="str">
            <v>55.100.067-1</v>
          </cell>
          <cell r="B8030" t="str">
            <v>SINALIZACAO, LIMP. E CONSERVACAO DA AREA ADJACENTE, COMLURB,SEGUROS, TELAS, LONAS, CORDAS, PAIOIS, MANGUEIRAS, ETC.</v>
          </cell>
          <cell r="C8030" t="str">
            <v>UN</v>
          </cell>
          <cell r="D8030">
            <v>933.94</v>
          </cell>
        </row>
        <row r="8031">
          <cell r="A8031" t="str">
            <v>55.100.068-1</v>
          </cell>
          <cell r="B8031" t="str">
            <v>PERFIL "H" DE ACO CARBONO, P/USOS GERAIS, PADRAO AMERICANO,COMPR. USUAL, PRECO DE USINA, DE 6" X 6". FORN.</v>
          </cell>
          <cell r="C8031" t="str">
            <v>KG</v>
          </cell>
          <cell r="D8031">
            <v>1.63</v>
          </cell>
        </row>
        <row r="8032">
          <cell r="A8032" t="str">
            <v>55.100.069-1</v>
          </cell>
          <cell r="B8032" t="str">
            <v>PERFIL "U" DE ACO CARBONO, P/USOS GERAIS, PADRAO AMERICANO,COMPR. USUAL, PRECO DE USINA, DE 6" X 2". FORN.</v>
          </cell>
          <cell r="C8032" t="str">
            <v>KG</v>
          </cell>
          <cell r="D8032">
            <v>1.58</v>
          </cell>
        </row>
        <row r="8033">
          <cell r="A8033" t="str">
            <v>55.100.070-1</v>
          </cell>
          <cell r="B8033" t="str">
            <v>BARRA CHATA DE ACO CARBONO, P/USOS GERAIS, PADRAO AMERICANO,FABRICACAO USUAL, PRECO DE USINA, DE 5" X 1/2". FORN.</v>
          </cell>
          <cell r="C8033" t="str">
            <v>KG</v>
          </cell>
          <cell r="D8033">
            <v>1.47</v>
          </cell>
        </row>
        <row r="8034">
          <cell r="A8034" t="str">
            <v>55.100.071-1</v>
          </cell>
          <cell r="B8034" t="str">
            <v>IMPLANTACAO DE PLACAS DE SINALIZACAO VERTICAL EM RODOVIAS,INCL.TRANSP.,C/MOTORISTA,P/DUAS CASTANHAS.</v>
          </cell>
          <cell r="C8034" t="str">
            <v>M2</v>
          </cell>
          <cell r="D8034">
            <v>14.8</v>
          </cell>
        </row>
        <row r="8035">
          <cell r="A8035" t="str">
            <v>55.100.072-1</v>
          </cell>
          <cell r="B8035" t="str">
            <v>IMPLANTACAO DE PLACAS DE SINALIZACAO VERTICAL EM RODOVIAS,INCL.TRANSP.,C/MOTORISTA,P/UM OU DOIS POSTES DE MADEIRA LEI.</v>
          </cell>
          <cell r="C8035" t="str">
            <v>M2</v>
          </cell>
          <cell r="D8035">
            <v>21.03</v>
          </cell>
        </row>
        <row r="8036">
          <cell r="A8036" t="str">
            <v>55.100.999-0</v>
          </cell>
          <cell r="B8036" t="str">
            <v>FAMILIA 55.100</v>
          </cell>
          <cell r="D8036">
            <v>2571</v>
          </cell>
        </row>
        <row r="8037">
          <cell r="A8037" t="str">
            <v>58.002.138-1</v>
          </cell>
          <cell r="B8037" t="str">
            <v>USINAGEM DE BRITA PARA OBTENSAO DE BRITA GRADUADA SENDO OPRECO REFERIDO AO M3 BRITA GRAD.COMPARTADA.</v>
          </cell>
          <cell r="C8037" t="str">
            <v>M3</v>
          </cell>
          <cell r="D8037">
            <v>2.54</v>
          </cell>
        </row>
        <row r="8038">
          <cell r="A8038" t="str">
            <v>58.002.150-1</v>
          </cell>
          <cell r="B8038" t="str">
            <v>FORMA METALICA P/CONCRETO,C/FORNECIMENTO,CONFECCAO,MONTAGEME DESMONTAGEM COM 25 VEZES UTILIZACAO,ENCLUS. ESCORAMENTO.</v>
          </cell>
          <cell r="C8038" t="str">
            <v>M2</v>
          </cell>
          <cell r="D8038">
            <v>17.43</v>
          </cell>
        </row>
        <row r="8039">
          <cell r="A8039" t="str">
            <v>58.002.155-1</v>
          </cell>
          <cell r="B8039" t="str">
            <v>MEIO FIO DE CONC. SIMPLES(FCK=15 MPA), MOLDADO NO LOCAL, TIPO DER-RJ, MED. 0,15M BASE, ALT. 0,30M. FORN., ESCAV E REATER</v>
          </cell>
          <cell r="C8039" t="str">
            <v>M</v>
          </cell>
          <cell r="D8039">
            <v>24.56</v>
          </cell>
        </row>
        <row r="8040">
          <cell r="A8040" t="str">
            <v>58.002.304-1</v>
          </cell>
          <cell r="B8040" t="str">
            <v>ALUGUEL HORARIO PRODUTIVO DE LAMA ASFALTICA COMPREENDENDO A-PENAS DEPRECIACAO,JUROS E MANUTENCAO (EXCLUSIVE OPERACAO)</v>
          </cell>
          <cell r="C8040" t="str">
            <v>H</v>
          </cell>
          <cell r="D8040">
            <v>60.96</v>
          </cell>
        </row>
        <row r="8041">
          <cell r="A8041" t="str">
            <v>58.002.305-1</v>
          </cell>
          <cell r="B8041" t="str">
            <v>DISTANCIOMETRO ELETRONICO COMPLETO.</v>
          </cell>
          <cell r="C8041" t="str">
            <v>H</v>
          </cell>
          <cell r="D8041">
            <v>6.3</v>
          </cell>
        </row>
        <row r="8042">
          <cell r="A8042" t="str">
            <v>58.002.306-1</v>
          </cell>
          <cell r="B8042" t="str">
            <v>DISTANCIOMETRO ELETRONICO ACOPLADO A TEODOLITO.</v>
          </cell>
          <cell r="C8042" t="str">
            <v>H</v>
          </cell>
          <cell r="D8042">
            <v>8.6</v>
          </cell>
        </row>
        <row r="8043">
          <cell r="A8043" t="str">
            <v>58.002.307-1</v>
          </cell>
          <cell r="B8043" t="str">
            <v>NIVEL WILD-NA-Z</v>
          </cell>
          <cell r="C8043" t="str">
            <v>H</v>
          </cell>
          <cell r="D8043">
            <v>0.94</v>
          </cell>
        </row>
        <row r="8044">
          <cell r="A8044" t="str">
            <v>58.002.308-1</v>
          </cell>
          <cell r="B8044" t="str">
            <v>LOCACAO DE PROJETO DE ESTRADAS,EXECUTADAS DE ACORDO COM AINSTALACAO IT-28/80 DO D.E.R.R.J.</v>
          </cell>
          <cell r="C8044" t="str">
            <v>KM</v>
          </cell>
          <cell r="D8044">
            <v>5038.09</v>
          </cell>
        </row>
        <row r="8045">
          <cell r="A8045" t="str">
            <v>58.002.309-1</v>
          </cell>
          <cell r="B8045" t="str">
            <v>LEVANTAMENTO DE SECAO TRANSVERSAL EM TERRENO DE OROGRAFIANAO ACIDENTADA E VEGETACAO DENSA.EQUIP.CONS.E O NIVEL.</v>
          </cell>
          <cell r="C8045" t="str">
            <v>M</v>
          </cell>
          <cell r="D8045">
            <v>0.89</v>
          </cell>
        </row>
        <row r="8046">
          <cell r="A8046" t="str">
            <v>58.002.310-1</v>
          </cell>
          <cell r="B8046" t="str">
            <v>LEVANTAMENTO DE SECAO TRANSVERSAL EM TERRENO DE OROGRAFIAACIDENTADA E VEGETACAO DENSA.EQUIPMT.CONS.E O TEODOLITO.</v>
          </cell>
          <cell r="C8046" t="str">
            <v>M</v>
          </cell>
          <cell r="D8046">
            <v>0.99</v>
          </cell>
        </row>
        <row r="8047">
          <cell r="A8047" t="str">
            <v>58.002.311-1</v>
          </cell>
          <cell r="B8047" t="str">
            <v>NIVELAMENTO E CONTRA NIVELAMENTO DA LINHA TOPOGRAFICA EM TERRENO DE OROGRAFIA ACIDENTADA.</v>
          </cell>
          <cell r="C8047" t="str">
            <v>KM</v>
          </cell>
          <cell r="D8047">
            <v>559.03</v>
          </cell>
        </row>
        <row r="8048">
          <cell r="A8048" t="str">
            <v>58.002.312-1</v>
          </cell>
          <cell r="B8048" t="str">
            <v>LANCAMENTO DE LINHA POLIGONAL BASICA DE ACORDO COM O IT-27.</v>
          </cell>
          <cell r="C8048" t="str">
            <v>KM</v>
          </cell>
          <cell r="D8048">
            <v>336.71</v>
          </cell>
        </row>
        <row r="8049">
          <cell r="A8049" t="str">
            <v>58.002.313-1</v>
          </cell>
          <cell r="B8049" t="str">
            <v>FORN E COLC EM ENCOSTA DE MARCOS TOPOGRAFICOS DE CONCRETOCOM PINO DE REFERENCIA DE LATAO.</v>
          </cell>
          <cell r="C8049" t="str">
            <v>UN</v>
          </cell>
          <cell r="D8049">
            <v>28.71</v>
          </cell>
        </row>
        <row r="8050">
          <cell r="A8050" t="str">
            <v>58.002.314-1</v>
          </cell>
          <cell r="B8050" t="str">
            <v>LEVANTAMENTO TOPOGRAFICO PLANO ALTIMETRICO E CADASTRAL,EXECUCAO DE ACORDO COM ESP.DO DER-RJ,REFERENCIA IT-27180.</v>
          </cell>
          <cell r="C8050" t="str">
            <v>HA</v>
          </cell>
          <cell r="D8050">
            <v>1657.61</v>
          </cell>
        </row>
        <row r="8051">
          <cell r="A8051" t="str">
            <v>58.002.315-1</v>
          </cell>
          <cell r="B8051" t="str">
            <v>BASE DE BRITA CORRIDA INCLUSIVE FORNECIMENTO DOS MATERIAISMEDIDA APOS A COMPACTACAO.</v>
          </cell>
          <cell r="C8051" t="str">
            <v>M3.</v>
          </cell>
          <cell r="D8051">
            <v>42.4</v>
          </cell>
        </row>
        <row r="8052">
          <cell r="A8052" t="str">
            <v>58.002.316-1</v>
          </cell>
          <cell r="B8052" t="str">
            <v>REVESTIMENTO D/CONCRETO BETUMINOSO USINADO A QUENTE COM 5CMDE ESPESSURA EXCLUIDO O TRANSPORTE D/USINA PARA A PISTA.</v>
          </cell>
          <cell r="C8052" t="str">
            <v>M2.</v>
          </cell>
          <cell r="D8052">
            <v>17.37</v>
          </cell>
        </row>
        <row r="8053">
          <cell r="A8053" t="str">
            <v>58.002.317-1</v>
          </cell>
          <cell r="B8053" t="str">
            <v>REPOSICAO DE PAVIMENTACAO DE QUALQUER NATUREZA EM CONCRETOASFALTICO USINADO A QUENTE EXCLUSIVE TRANSPORTE.</v>
          </cell>
          <cell r="C8053" t="str">
            <v>T</v>
          </cell>
          <cell r="D8053">
            <v>188.27</v>
          </cell>
        </row>
        <row r="8054">
          <cell r="A8054" t="str">
            <v>58.002.318-1</v>
          </cell>
          <cell r="B8054" t="str">
            <v>REGULARIZACAO DE SUB-LEITO DE ACORDO COM O DER-RJ EXCLUSIVETRANSPORTE E ESCAVACAO DE CORRETIVOS.</v>
          </cell>
          <cell r="C8054" t="str">
            <v>M2.</v>
          </cell>
          <cell r="D8054">
            <v>0.72</v>
          </cell>
        </row>
        <row r="8055">
          <cell r="A8055" t="str">
            <v>58.002.319-1</v>
          </cell>
          <cell r="B8055" t="str">
            <v>IMPRIMACAO DE BASE DE PAVIMENTACAO DE ACORDO COM AS INSTRU-COES PARA EXECUCAO DO DER-RJ.</v>
          </cell>
          <cell r="C8055" t="str">
            <v>M2.</v>
          </cell>
          <cell r="D8055">
            <v>3.18</v>
          </cell>
        </row>
        <row r="8056">
          <cell r="A8056" t="str">
            <v>58.002.320-1</v>
          </cell>
          <cell r="B8056" t="str">
            <v>BASE DE BRITA GRADUADA INCLUSIVE FORNECIMENTO DOS MATERIAISMEDICAO APOS A COMPACTACAO.</v>
          </cell>
          <cell r="C8056" t="str">
            <v>M3.</v>
          </cell>
          <cell r="D8056">
            <v>61.59</v>
          </cell>
        </row>
        <row r="8057">
          <cell r="A8057" t="str">
            <v>58.002.322-1</v>
          </cell>
          <cell r="B8057" t="str">
            <v>PAVIMENTACAO PARALELEPIPEDOS SENDO REJUNTAMENTO COM BETUMEE CASCALINHO.</v>
          </cell>
          <cell r="C8057" t="str">
            <v>M2.</v>
          </cell>
          <cell r="D8057">
            <v>39.49</v>
          </cell>
        </row>
        <row r="8058">
          <cell r="A8058" t="str">
            <v>58.002.325-1</v>
          </cell>
          <cell r="B8058" t="str">
            <v>CAPA SELANTE C/APLICACAO ASFALTO NIPROPORCAO 1,1 A 1,4 LITRO/M2,DISTRIBUICAO AGREGADOS (5 A 15KG/M2) COMPACT-ROLO.</v>
          </cell>
          <cell r="C8058" t="str">
            <v>M2.</v>
          </cell>
          <cell r="D8058">
            <v>2.1800000000000002</v>
          </cell>
        </row>
        <row r="8059">
          <cell r="A8059" t="str">
            <v>58.002.326-1</v>
          </cell>
          <cell r="B8059" t="str">
            <v>PINTURA DE LIGACAO DE ACORDO COM AS INSTRUCOES PARA EXECUCAODO DER-RJ.</v>
          </cell>
          <cell r="C8059" t="str">
            <v>M2.</v>
          </cell>
          <cell r="D8059">
            <v>1.97</v>
          </cell>
        </row>
        <row r="8060">
          <cell r="A8060" t="str">
            <v>58.002.327-1</v>
          </cell>
          <cell r="B8060" t="str">
            <v>MEIO-FIO RETO DE CONCRETO SIMPLES(FCK=15MPa)DE 0,15M NA BASEE 0,45M DE ALTURA REJUNT.ARGAM.CIM.AR.1:3,5.</v>
          </cell>
          <cell r="C8060" t="str">
            <v>M.</v>
          </cell>
          <cell r="D8060">
            <v>35.97</v>
          </cell>
        </row>
        <row r="8061">
          <cell r="A8061" t="str">
            <v>58.002.328-1</v>
          </cell>
          <cell r="B8061" t="str">
            <v>MEIO-FIO CONCRETO SIMPLES(FCK=13,5MPa)TIPO DER-RJ,0,15M BASE0,30M ALTURA REJUNTAMENTO CIM.AREIA 1:3,5</v>
          </cell>
          <cell r="C8061" t="str">
            <v>M.</v>
          </cell>
          <cell r="D8061">
            <v>24.56</v>
          </cell>
        </row>
        <row r="8062">
          <cell r="A8062" t="str">
            <v>58.002.329-1</v>
          </cell>
          <cell r="B8062" t="str">
            <v>CUSTO PRUDUTIVO DE PARALIZACAO,DESLOC.OU INST.DE EQUIPAMENTODE SONDAGEM A PERCUSSAO,INC. O EQUIP.E A EQUIPE A DISP.</v>
          </cell>
          <cell r="C8062" t="str">
            <v>H</v>
          </cell>
          <cell r="D8062">
            <v>43.63</v>
          </cell>
        </row>
        <row r="8063">
          <cell r="A8063" t="str">
            <v>58.002.330-1</v>
          </cell>
          <cell r="B8063" t="str">
            <v>CUSTO IMPRODUTIVO PARALIZACAO,DESLOCAMENTOS/INSTALACAO DEEQUIPAM.SONDAGEM ROTATIVA C/EQUIPAMENTO/EQUIPE OPERACAO.</v>
          </cell>
          <cell r="C8063" t="str">
            <v>H.</v>
          </cell>
          <cell r="D8063">
            <v>46.39</v>
          </cell>
        </row>
        <row r="8064">
          <cell r="A8064" t="str">
            <v>58.002.331-1</v>
          </cell>
          <cell r="B8064" t="str">
            <v>MOLDAGEM E COLETA DE CORPO DE PROVA DE CONCRETO,EXEC.POR FIR</v>
          </cell>
          <cell r="C8064" t="str">
            <v>UN</v>
          </cell>
          <cell r="D8064">
            <v>20.59</v>
          </cell>
        </row>
        <row r="8065">
          <cell r="A8065" t="str">
            <v>58.002.332-1</v>
          </cell>
          <cell r="B8065" t="str">
            <v>IDEM ITEM 58.002.331, CONSIDERANDO O TRANSPORTE PARA UMA DISTANCIA DE ATE 100KM.</v>
          </cell>
          <cell r="C8065" t="str">
            <v>UN</v>
          </cell>
          <cell r="D8065">
            <v>33.619999999999997</v>
          </cell>
        </row>
        <row r="8066">
          <cell r="A8066" t="str">
            <v>58.002.333-1</v>
          </cell>
          <cell r="B8066" t="str">
            <v>MOLDAGEM E COLETA DE CORPO DE PROVA DE CONCRETO EXECUTADOPOR FIRMA ESPECIALIZADA COM TRANSPORTE ATE 250KM.</v>
          </cell>
          <cell r="C8066" t="str">
            <v>UN</v>
          </cell>
          <cell r="D8066">
            <v>73.180000000000007</v>
          </cell>
        </row>
        <row r="8067">
          <cell r="A8067" t="str">
            <v>58.002.334-1</v>
          </cell>
          <cell r="B8067" t="str">
            <v>CARGA E DESCARGA MECANICA DE TUBOS DE CONCRETO COM 20 CM DEDIAMETRO.</v>
          </cell>
          <cell r="C8067" t="str">
            <v>T.</v>
          </cell>
          <cell r="D8067">
            <v>25.21</v>
          </cell>
        </row>
        <row r="8068">
          <cell r="A8068" t="str">
            <v>58.002.335-1</v>
          </cell>
          <cell r="B8068" t="str">
            <v>CARGA E DESCARGA MECANICA DE TUBOS DE FERRO FUNDIDO COMDIAMETRO DE 40CM.</v>
          </cell>
          <cell r="C8068" t="str">
            <v>T.</v>
          </cell>
          <cell r="D8068">
            <v>28.19</v>
          </cell>
        </row>
        <row r="8069">
          <cell r="A8069" t="str">
            <v>58.002.336-1</v>
          </cell>
          <cell r="B8069" t="str">
            <v>CONFECCAO DE RAMPA DE TERRA PARA SUBIDA E DESCIDA DE EQUIPA-MENTO PESADO EM CARRETA.</v>
          </cell>
          <cell r="C8069" t="str">
            <v>UN/T</v>
          </cell>
          <cell r="D8069">
            <v>15.48</v>
          </cell>
        </row>
        <row r="8070">
          <cell r="A8070" t="str">
            <v>58.002.337-1</v>
          </cell>
          <cell r="B8070" t="str">
            <v>REVESTIMENTO TIPO LAMA ASFALTICA FINA CONFORME INSTRUCAO DER-RJ,EXCLUSIVE FORNECIMENTO E TRNASPORTE MATERIAIS.</v>
          </cell>
          <cell r="C8070" t="str">
            <v>M2</v>
          </cell>
          <cell r="D8070">
            <v>1.31</v>
          </cell>
        </row>
        <row r="8071">
          <cell r="A8071" t="str">
            <v>58.002.339-1</v>
          </cell>
          <cell r="B8071" t="str">
            <v>BARRA ACO CA-25 REDOMDA SEM SALIENCIA OU MOSSA DIAMETRO DE6,3MM A 8,0MM (1/4 A 5/16).</v>
          </cell>
          <cell r="C8071" t="str">
            <v>KG.</v>
          </cell>
          <cell r="D8071">
            <v>3.47</v>
          </cell>
        </row>
        <row r="8072">
          <cell r="A8072" t="str">
            <v>58.002.340-1</v>
          </cell>
          <cell r="B8072" t="str">
            <v>TIRANTE PROTENDIDO PARA ANCORAGEM EM SOLO COM 10 CORDOALHASDE 12,5MM (1/2").</v>
          </cell>
          <cell r="C8072" t="str">
            <v>UN.</v>
          </cell>
          <cell r="D8072">
            <v>2394.8000000000002</v>
          </cell>
        </row>
        <row r="8073">
          <cell r="A8073" t="str">
            <v>58.002.341-1</v>
          </cell>
          <cell r="B8073" t="str">
            <v>INSTALACAO E ASSENT. DE LAVATORIO C/ 2 TORNEIRAS</v>
          </cell>
          <cell r="C8073" t="str">
            <v>UN</v>
          </cell>
          <cell r="D8073">
            <v>99.51</v>
          </cell>
        </row>
        <row r="8074">
          <cell r="A8074" t="str">
            <v>58.002.342-1</v>
          </cell>
          <cell r="B8074" t="str">
            <v>LIMPEZA OU PREPARO SUPERFICIE CONCRETO C/JATO DE AREIA, EMCONDICOES QUE PERMITAM RENDIMENTO MEDIO DE 5 M2.</v>
          </cell>
          <cell r="C8074" t="str">
            <v>M2</v>
          </cell>
          <cell r="D8074">
            <v>20.170000000000002</v>
          </cell>
        </row>
        <row r="8075">
          <cell r="A8075" t="str">
            <v>58.002.343-1</v>
          </cell>
          <cell r="B8075" t="str">
            <v>LIMPEZA SUPERFICIE METALICA,EM PONTES,VIADUTOS OU ESTRUTURASEMELHANTE,UTILIZ.LIXADEIRA/RASPADEIRA,PRUDUCAO DE 280 M2/M.</v>
          </cell>
          <cell r="C8075" t="str">
            <v>M2</v>
          </cell>
          <cell r="D8075">
            <v>13.42</v>
          </cell>
        </row>
        <row r="8076">
          <cell r="A8076" t="str">
            <v>58.002.346-1</v>
          </cell>
          <cell r="B8076" t="str">
            <v>CAIXA DE INSPECAO (VISITA)-CONCRETO VIBRADO 60X82,5CM COMFUNDO E TAMPA 33KG.</v>
          </cell>
          <cell r="C8076" t="str">
            <v>UN</v>
          </cell>
          <cell r="D8076">
            <v>184.14</v>
          </cell>
        </row>
        <row r="8077">
          <cell r="A8077" t="str">
            <v>58.002.347-1</v>
          </cell>
          <cell r="B8077" t="str">
            <v>CAIXA GORDURA DE CONCRETO VIBRADO 60X88CM COM FUNDO E TAMPAE-178(7KG) - SO MATERIAL.</v>
          </cell>
          <cell r="C8077" t="str">
            <v>UN</v>
          </cell>
          <cell r="D8077">
            <v>48.1</v>
          </cell>
        </row>
        <row r="8078">
          <cell r="A8078" t="str">
            <v>58.002.349-1</v>
          </cell>
          <cell r="B8078" t="str">
            <v>CAIXA DE INSPECAO 60X60CM C/TAMPA DE CONCRETO SO MATERIAIS.</v>
          </cell>
          <cell r="C8078" t="str">
            <v>UN</v>
          </cell>
          <cell r="D8078">
            <v>52.62</v>
          </cell>
        </row>
        <row r="8079">
          <cell r="A8079" t="str">
            <v>58.002.350-1</v>
          </cell>
          <cell r="B8079" t="str">
            <v>ASSENTAMENTO DE TUBULACAO DE CHAPA DE ACO DE 1/4" ESPESSURACOM 6,00M DE COMPRIMENTO,400MM DIAMETRO,SOLDA,EXCLUS.TUBOS</v>
          </cell>
          <cell r="C8079" t="str">
            <v>M</v>
          </cell>
          <cell r="D8079">
            <v>38.51</v>
          </cell>
        </row>
        <row r="8080">
          <cell r="A8080" t="str">
            <v>58.002.351-1</v>
          </cell>
          <cell r="B8080" t="str">
            <v>PERFURACAO ROTATIVA CORDA DE WIDIA SENDO SOLO,DIAMENTRO H,VERTICAL,INCLUSIVE DESLOCAMENTOS E INSTALACOES.</v>
          </cell>
          <cell r="C8080" t="str">
            <v>M.</v>
          </cell>
          <cell r="D8080">
            <v>49.39</v>
          </cell>
        </row>
        <row r="8081">
          <cell r="A8081" t="str">
            <v>58.002.352-1</v>
          </cell>
          <cell r="B8081" t="str">
            <v>TUBO CA-1 CONC.ARM.P/GALERIAS AGUAS PLUVIAIS COM 1,00M DIAM.FORN.MAT.C/CIM/AREIA 1:4 FORNEC. E ASSENTAM.</v>
          </cell>
          <cell r="C8081" t="str">
            <v>M.</v>
          </cell>
          <cell r="D8081">
            <v>257.92</v>
          </cell>
        </row>
        <row r="8082">
          <cell r="A8082" t="str">
            <v>58.002.353-1</v>
          </cell>
          <cell r="B8082" t="str">
            <v>TUBO CA-1 CONC.ARM.P/GALERIAS AGUAS PLUVIAIS COM 1,20M DIAM.FORN.MAT.C/CIM/AREIA 1:4 FORNEC. E ASSENTAM.</v>
          </cell>
          <cell r="C8082" t="str">
            <v>M.</v>
          </cell>
          <cell r="D8082">
            <v>388.09</v>
          </cell>
        </row>
        <row r="8083">
          <cell r="A8083" t="str">
            <v>58.002.354-1</v>
          </cell>
          <cell r="B8083" t="str">
            <v>CRAVACAO DE PERFIL DE ACO I DE 10" E 12" EM TERRENO DE FRACARESISTENCIA A PENETRACAO</v>
          </cell>
          <cell r="C8083" t="str">
            <v>M</v>
          </cell>
          <cell r="D8083">
            <v>24.85</v>
          </cell>
        </row>
        <row r="8084">
          <cell r="A8084" t="str">
            <v>58.002.355-1</v>
          </cell>
          <cell r="B8084" t="str">
            <v>CRAVACAO DE PERFIL DE ACO I DE 10" E 12" EM TERRENO DE MEDIARESISTENCIA A PENETRACAO.</v>
          </cell>
          <cell r="C8084" t="str">
            <v>M</v>
          </cell>
          <cell r="D8084">
            <v>31.6</v>
          </cell>
        </row>
        <row r="8085">
          <cell r="A8085" t="str">
            <v>58.002.356-1</v>
          </cell>
          <cell r="B8085" t="str">
            <v>CRAVACAO DE PERFIL DE ACO I DE 10" E 12" EM TERRENO DE FORTERESISTENCIA A PENETRACAO.</v>
          </cell>
          <cell r="C8085" t="str">
            <v>M</v>
          </cell>
          <cell r="D8085">
            <v>58.9</v>
          </cell>
        </row>
        <row r="8086">
          <cell r="A8086" t="str">
            <v>58.002.357-1</v>
          </cell>
          <cell r="B8086" t="str">
            <v>CRAVACAO DE ESTACA DE EUCALIPTO COM DIAMETRO 25CM EM TERRENODE FRACA RESISTENCIA A PENETRACAO EXCLUSIVE ESTACA.</v>
          </cell>
          <cell r="C8086" t="str">
            <v>M</v>
          </cell>
          <cell r="D8086">
            <v>26.99</v>
          </cell>
        </row>
        <row r="8087">
          <cell r="A8087" t="str">
            <v>58.002.358-1</v>
          </cell>
          <cell r="B8087" t="str">
            <v>CRAVACAO DE ESTACA DE EUCALIPTO COM DIAMETRO DE 25CM EM TER-RENO DE MEDIA RESISTENCIA A PENETRACAO EXCLUSIVE ESTACA.</v>
          </cell>
          <cell r="C8087" t="str">
            <v>M</v>
          </cell>
          <cell r="D8087">
            <v>35.93</v>
          </cell>
        </row>
        <row r="8088">
          <cell r="A8088" t="str">
            <v>58.002.370-1</v>
          </cell>
          <cell r="B8088" t="str">
            <v>PERFURACAO ROTATIVA COM CORDA DE NIDIA,SENDO SOLO H,HORIZON-TAL.</v>
          </cell>
          <cell r="C8088" t="str">
            <v>M</v>
          </cell>
          <cell r="D8088">
            <v>74.08</v>
          </cell>
        </row>
        <row r="8089">
          <cell r="A8089" t="str">
            <v>58.002.376-1</v>
          </cell>
          <cell r="B8089" t="str">
            <v>PERFURACAO ROTATIVA COM COROA DE WIDIA EM SOLO, DIAMETRO,NX,HORIZONTAL, INCLUSIVE DESLOCAMENTOS E INSTALACOES</v>
          </cell>
          <cell r="C8089" t="str">
            <v>M</v>
          </cell>
          <cell r="D8089">
            <v>59.27</v>
          </cell>
        </row>
        <row r="8090">
          <cell r="A8090" t="str">
            <v>58.002.400-1</v>
          </cell>
          <cell r="B8090" t="str">
            <v>TUBO CONCRETO SIMPLES CLASSE C-1 P/COLETOR AGUAS PLUVIAIS DE0,40M DIAMETRO INCLUS.FORN.MAT.CIM/AREIA 1:4,FORN.E ASSEN.</v>
          </cell>
          <cell r="C8090" t="str">
            <v>M.</v>
          </cell>
          <cell r="D8090">
            <v>45</v>
          </cell>
        </row>
        <row r="8091">
          <cell r="A8091" t="str">
            <v>58.002.401-1</v>
          </cell>
          <cell r="B8091" t="str">
            <v>TUBO CONCRETO SIMPLES CLASSE C-1 P/AGUAS PLUVIAIS DE 0,60MDIAMETRO C/FORNEC.MATERIAIS P/REJUNTAM.FORN.E ASSENTAM.</v>
          </cell>
          <cell r="C8091" t="str">
            <v>M.</v>
          </cell>
          <cell r="D8091">
            <v>78.930000000000007</v>
          </cell>
        </row>
        <row r="8092">
          <cell r="A8092" t="str">
            <v>58.002.402-1</v>
          </cell>
          <cell r="B8092" t="str">
            <v>TUBO CA-1 CONC.ARMADO P/GALERIAS AGUAS PLUVIAIS C/0,80M DIAMFORN.MATERIAIS COM AREIA+CIMENTO 1:4 FORNEC.E ASSENTAM.</v>
          </cell>
          <cell r="C8092" t="str">
            <v>M.</v>
          </cell>
          <cell r="D8092">
            <v>164.26</v>
          </cell>
        </row>
        <row r="8093">
          <cell r="A8093" t="str">
            <v>58.002.405-1</v>
          </cell>
          <cell r="B8093" t="str">
            <v>CAIACAO INTERNA OU EXTERNA SOBRE REVESTIMENTO LISO COM ADO-CAO DE FIXADOR,COM DUAS DEMAOS.</v>
          </cell>
          <cell r="C8093" t="str">
            <v>M2.</v>
          </cell>
          <cell r="D8093">
            <v>3.36</v>
          </cell>
        </row>
        <row r="8094">
          <cell r="A8094" t="str">
            <v>58.002.407-1</v>
          </cell>
          <cell r="B8094" t="str">
            <v>CAIBRO 2"X3"</v>
          </cell>
          <cell r="C8094" t="str">
            <v>M</v>
          </cell>
          <cell r="D8094">
            <v>4.5199999999999996</v>
          </cell>
        </row>
        <row r="8095">
          <cell r="A8095" t="str">
            <v>58.002.408-1</v>
          </cell>
          <cell r="B8095" t="str">
            <v>POSTE CONCRETO CIRCULAR 11,0 M - 600KG</v>
          </cell>
          <cell r="C8095" t="str">
            <v>UN</v>
          </cell>
          <cell r="D8095">
            <v>733.84</v>
          </cell>
        </row>
        <row r="8096">
          <cell r="A8096" t="str">
            <v>58.002.410-1</v>
          </cell>
          <cell r="B8096" t="str">
            <v>TUBO CERAMICO AGUAS PLUVIAIS D=150MM</v>
          </cell>
          <cell r="D8096">
            <v>9.4499999999999993</v>
          </cell>
        </row>
        <row r="8097">
          <cell r="A8097" t="str">
            <v>58.002.411-1</v>
          </cell>
          <cell r="B8097" t="str">
            <v>TUBO CERAMICO AGUAS PLUVIAIS D=250MM</v>
          </cell>
          <cell r="D8097">
            <v>28.54</v>
          </cell>
        </row>
        <row r="8098">
          <cell r="A8098" t="str">
            <v>58.002.412-1</v>
          </cell>
          <cell r="B8098" t="str">
            <v>TACO DE ALVENARIA (2,5X10X20)CM.</v>
          </cell>
          <cell r="C8098" t="str">
            <v>UN</v>
          </cell>
          <cell r="D8098">
            <v>0.61</v>
          </cell>
        </row>
        <row r="8099">
          <cell r="A8099" t="str">
            <v>58.002.413-1</v>
          </cell>
          <cell r="B8099" t="str">
            <v>INDICE DE SERVICO DE ASSEIO E CONSERVACAO EM EDIFICACOES</v>
          </cell>
          <cell r="D8099">
            <v>99.37</v>
          </cell>
        </row>
        <row r="8100">
          <cell r="A8100" t="str">
            <v>58.002.414-1</v>
          </cell>
          <cell r="B8100" t="str">
            <v>TUBO CERAMICO AGUAS PLUVIAIS D=100 MM</v>
          </cell>
          <cell r="C8100" t="str">
            <v>M</v>
          </cell>
          <cell r="D8100">
            <v>6.48</v>
          </cell>
        </row>
        <row r="8101">
          <cell r="A8101" t="str">
            <v>58.002.415-1</v>
          </cell>
          <cell r="B8101" t="str">
            <v>PEROBA ROSA DE 3" X 12"</v>
          </cell>
          <cell r="C8101" t="str">
            <v>M</v>
          </cell>
          <cell r="D8101">
            <v>70.09</v>
          </cell>
        </row>
        <row r="8102">
          <cell r="A8102" t="str">
            <v>58.002.416-1</v>
          </cell>
          <cell r="B8102" t="str">
            <v>PEROBA ROSA DE 3" X 9"</v>
          </cell>
          <cell r="D8102">
            <v>57.56</v>
          </cell>
        </row>
        <row r="8103">
          <cell r="A8103" t="str">
            <v>58.002.417-1</v>
          </cell>
          <cell r="B8103" t="str">
            <v>PEROBA ROSA 3" X 4.1/2"</v>
          </cell>
          <cell r="C8103" t="str">
            <v>UN</v>
          </cell>
          <cell r="D8103">
            <v>27.88</v>
          </cell>
        </row>
        <row r="8104">
          <cell r="A8104" t="str">
            <v>58.002.418-1</v>
          </cell>
          <cell r="B8104" t="str">
            <v>PEROBA ROSA 3" X 3"</v>
          </cell>
          <cell r="C8104" t="str">
            <v>M</v>
          </cell>
          <cell r="D8104">
            <v>12.35</v>
          </cell>
        </row>
        <row r="8105">
          <cell r="A8105" t="str">
            <v>58.002.419-1</v>
          </cell>
          <cell r="B8105" t="str">
            <v>ESTACA PRANCHA PEROBA ROSA 3" X 9"</v>
          </cell>
          <cell r="D8105">
            <v>40.29</v>
          </cell>
        </row>
        <row r="8106">
          <cell r="A8106" t="str">
            <v>58.002.421-1</v>
          </cell>
          <cell r="B8106" t="str">
            <v>MAO DE OBRA PARA BARRACAO DE OBRA DO ITEM 02.004.002</v>
          </cell>
          <cell r="C8106" t="str">
            <v>UN</v>
          </cell>
          <cell r="D8106">
            <v>116.93</v>
          </cell>
        </row>
        <row r="8107">
          <cell r="A8107" t="str">
            <v>58.002.422-1</v>
          </cell>
          <cell r="B8107" t="str">
            <v>MAO DE OBRA PARA BARRACAO DE OBRA DI ITEM 02.004.003</v>
          </cell>
          <cell r="C8107" t="str">
            <v>UN</v>
          </cell>
          <cell r="D8107">
            <v>117.07</v>
          </cell>
        </row>
        <row r="8108">
          <cell r="A8108" t="str">
            <v>58.002.423-1</v>
          </cell>
          <cell r="B8108" t="str">
            <v>MAO DE OBRA E MATERIAIS DIVERSOS PARA O BARRACAO DE OBRADO ITEM 02.004.004</v>
          </cell>
          <cell r="C8108" t="str">
            <v>UN</v>
          </cell>
          <cell r="D8108">
            <v>96.98</v>
          </cell>
        </row>
        <row r="8109">
          <cell r="A8109" t="str">
            <v>58.002.424-1</v>
          </cell>
          <cell r="B8109" t="str">
            <v>MAO DE OBRA E MATERIAIS DIVERSOS PARA O BARRACAO DE OBRAITEM 02.004.007</v>
          </cell>
          <cell r="C8109" t="str">
            <v>UN</v>
          </cell>
          <cell r="D8109">
            <v>127.29</v>
          </cell>
        </row>
        <row r="8110">
          <cell r="A8110" t="str">
            <v>58.002.425-1</v>
          </cell>
          <cell r="B8110" t="str">
            <v>PINTURA INTERNA/EXTERN.SOBRE FERRO C/TINTA ALQUIDICA ESMALT.BRILH.EQUIV.LAGOLINE, INCL.LIMP.LIXAM.APLIC.ZARCAO 2 DEMAOS</v>
          </cell>
          <cell r="C8110" t="str">
            <v>M2</v>
          </cell>
          <cell r="D8110">
            <v>12.53</v>
          </cell>
        </row>
        <row r="8111">
          <cell r="A8111" t="str">
            <v>58.002.426-1</v>
          </cell>
          <cell r="B8111" t="str">
            <v>MAO DE OBRA DO ITEM 11013021-1</v>
          </cell>
          <cell r="C8111" t="str">
            <v>H</v>
          </cell>
          <cell r="D8111">
            <v>1002.67</v>
          </cell>
        </row>
        <row r="8112">
          <cell r="A8112" t="str">
            <v>58.002.427-1</v>
          </cell>
          <cell r="B8112" t="str">
            <v>MAO DE OBRA DO ITEM 11013022-1</v>
          </cell>
          <cell r="C8112" t="str">
            <v>H</v>
          </cell>
          <cell r="D8112">
            <v>1053.73</v>
          </cell>
        </row>
        <row r="8113">
          <cell r="A8113" t="str">
            <v>58.002.428-1</v>
          </cell>
          <cell r="B8113" t="str">
            <v>MACARANDUBA APARELHADA DE 3" X 9"</v>
          </cell>
          <cell r="C8113" t="str">
            <v>M</v>
          </cell>
          <cell r="D8113">
            <v>23.82</v>
          </cell>
        </row>
        <row r="8114">
          <cell r="A8114" t="str">
            <v>58.002.429-1</v>
          </cell>
          <cell r="B8114" t="str">
            <v>MACARANDUBA APARELHADA 1,5 X 4,0CM</v>
          </cell>
          <cell r="C8114" t="str">
            <v>M</v>
          </cell>
          <cell r="D8114">
            <v>0.99</v>
          </cell>
        </row>
        <row r="8115">
          <cell r="A8115" t="str">
            <v>58.002.430-1</v>
          </cell>
          <cell r="B8115" t="str">
            <v>MACARANDUBA APARELHADA DE 2,0 X 10,0CM</v>
          </cell>
          <cell r="C8115" t="str">
            <v>M</v>
          </cell>
          <cell r="D8115">
            <v>5.89</v>
          </cell>
        </row>
        <row r="8116">
          <cell r="A8116" t="str">
            <v>58.002.431-1</v>
          </cell>
          <cell r="B8116" t="str">
            <v>MACARANDUBA APARELHADA DE 1 1/2" x 3"</v>
          </cell>
          <cell r="C8116" t="str">
            <v>M</v>
          </cell>
          <cell r="D8116">
            <v>4.08</v>
          </cell>
        </row>
        <row r="8117">
          <cell r="A8117" t="str">
            <v>58.002.432-1</v>
          </cell>
          <cell r="B8117" t="str">
            <v>MACARANDUBA APARELHADA DE 3" X 12"</v>
          </cell>
          <cell r="C8117" t="str">
            <v>M</v>
          </cell>
          <cell r="D8117">
            <v>30</v>
          </cell>
        </row>
        <row r="8118">
          <cell r="A8118" t="str">
            <v>58.002.433-1</v>
          </cell>
          <cell r="B8118" t="str">
            <v>MACARANDUBA APARELHADA DE 3" X 3"</v>
          </cell>
          <cell r="C8118" t="str">
            <v>M</v>
          </cell>
          <cell r="D8118">
            <v>6.96</v>
          </cell>
        </row>
        <row r="8119">
          <cell r="A8119" t="str">
            <v>58.002.434-1</v>
          </cell>
          <cell r="B8119" t="str">
            <v>MACARANDUBA APARELHADA DE 3" X 4 1/2"</v>
          </cell>
          <cell r="C8119" t="str">
            <v>M</v>
          </cell>
          <cell r="D8119">
            <v>11.78</v>
          </cell>
        </row>
        <row r="8120">
          <cell r="A8120" t="str">
            <v>58.002.435-1</v>
          </cell>
          <cell r="B8120" t="str">
            <v>MACARANDUBA APARELHADA DE 3" X 6"</v>
          </cell>
          <cell r="C8120" t="str">
            <v>M</v>
          </cell>
          <cell r="D8120">
            <v>14.98</v>
          </cell>
        </row>
        <row r="8121">
          <cell r="A8121" t="str">
            <v>58.002.436-1</v>
          </cell>
          <cell r="B8121" t="str">
            <v>MACARANDUBA APARELHADA DE 2" X 3"</v>
          </cell>
          <cell r="C8121" t="str">
            <v>M</v>
          </cell>
          <cell r="D8121">
            <v>5.42</v>
          </cell>
        </row>
        <row r="8122">
          <cell r="A8122" t="str">
            <v>58.003.008-1</v>
          </cell>
          <cell r="B8122" t="str">
            <v>DESPESAS DIVERSAS - SERV. DE CONSULTORIA</v>
          </cell>
          <cell r="C8122" t="str">
            <v>UN</v>
          </cell>
          <cell r="D8122">
            <v>1.21</v>
          </cell>
        </row>
        <row r="8123">
          <cell r="A8123" t="str">
            <v>59.003.010-1</v>
          </cell>
          <cell r="B8123" t="str">
            <v>PINHO DE 3ª, DE 1" X 12" E 1" X 9"</v>
          </cell>
          <cell r="C8123" t="str">
            <v>M2</v>
          </cell>
          <cell r="D8123">
            <v>11.34</v>
          </cell>
        </row>
        <row r="8124">
          <cell r="A8124" t="str">
            <v>59.003.050-1</v>
          </cell>
          <cell r="B8124" t="str">
            <v>ESTACA MANGUE</v>
          </cell>
          <cell r="C8124" t="str">
            <v>UN</v>
          </cell>
          <cell r="D8124">
            <v>0.52</v>
          </cell>
        </row>
        <row r="8126">
          <cell r="A8126" t="str">
            <v>ITENS NOVOS</v>
          </cell>
        </row>
        <row r="8128">
          <cell r="A8128" t="str">
            <v>PLACA DE IDENTIFICAÇÃO DE LOGRADOURO</v>
          </cell>
          <cell r="B8128" t="str">
            <v>PLACA DE IDENTIFICAÇÃO DE LOGRADOURO</v>
          </cell>
          <cell r="C8128" t="str">
            <v>UN</v>
          </cell>
          <cell r="D8128">
            <v>270</v>
          </cell>
        </row>
        <row r="8129">
          <cell r="A8129" t="str">
            <v>REGISTRO FF BBC PARA PVC PBA PN 10 Ø 100MM</v>
          </cell>
          <cell r="B8129" t="str">
            <v>FORNEC. REGISTRO FF BBC PARA PVC PBA PN 10 Ø 100MM</v>
          </cell>
          <cell r="C8129" t="str">
            <v>UN</v>
          </cell>
          <cell r="D8129">
            <v>991.5</v>
          </cell>
        </row>
        <row r="8130">
          <cell r="A8130" t="str">
            <v>REGISTRO FF BBC PARA PVC PBA PN 10 Ø 50MM</v>
          </cell>
          <cell r="B8130" t="str">
            <v>FORNEC. REGISTRO FF BBC PARA PVC PBA PN 10 Ø 50MM</v>
          </cell>
          <cell r="C8130" t="str">
            <v>UN</v>
          </cell>
          <cell r="D8130">
            <v>496</v>
          </cell>
        </row>
        <row r="8131">
          <cell r="A8131" t="str">
            <v>REGISTRO FF BBC PARA PVC PBA PN 10 Ø 75MM</v>
          </cell>
          <cell r="B8131" t="str">
            <v>FORNEC. REGISTRO FF BBC PARA PVC PBA PN 10 Ø 75MM</v>
          </cell>
          <cell r="C8131" t="str">
            <v>UN</v>
          </cell>
          <cell r="D8131">
            <v>744</v>
          </cell>
        </row>
        <row r="8132">
          <cell r="A8132" t="str">
            <v>REGISTRO FF FC PN 10 Ø 100MM</v>
          </cell>
          <cell r="B8132" t="str">
            <v>FORNEC. REGISTRO FF FC PN 10 Ø 100MM</v>
          </cell>
          <cell r="C8132" t="str">
            <v>UN</v>
          </cell>
          <cell r="D8132">
            <v>796</v>
          </cell>
        </row>
        <row r="8133">
          <cell r="A8133" t="str">
            <v>REGISTRO FF FC PN 10 Ø 150MM</v>
          </cell>
          <cell r="B8133" t="str">
            <v>FORNEC. REGISTRO FF FC PN 10 Ø 150MM</v>
          </cell>
          <cell r="C8133" t="str">
            <v>UN</v>
          </cell>
          <cell r="D8133">
            <v>1188</v>
          </cell>
        </row>
        <row r="8134">
          <cell r="A8134" t="str">
            <v>REGISTRO FF FC PN 10 Ø 250MM</v>
          </cell>
          <cell r="B8134" t="str">
            <v>FORNEC. REGISTRO FF FC PN 10 Ø 250MM</v>
          </cell>
          <cell r="C8134" t="str">
            <v>UN</v>
          </cell>
          <cell r="D8134">
            <v>1992</v>
          </cell>
        </row>
        <row r="8135">
          <cell r="A8135" t="str">
            <v>REGISTRO FF FC PN 10 Ø 75MM</v>
          </cell>
          <cell r="B8135" t="str">
            <v>FORNEC. REGISTRO FF FC PN 10 Ø 75MM</v>
          </cell>
          <cell r="C8135" t="str">
            <v>UN</v>
          </cell>
          <cell r="D8135">
            <v>570</v>
          </cell>
        </row>
        <row r="8136">
          <cell r="A8136" t="str">
            <v>COMPORTA EM PVC</v>
          </cell>
          <cell r="B8136" t="str">
            <v>FORNECIMENTO DE COMPORTA EM PVC</v>
          </cell>
          <cell r="C8136" t="str">
            <v>UN</v>
          </cell>
          <cell r="D8136">
            <v>300</v>
          </cell>
        </row>
        <row r="8137">
          <cell r="A8137" t="str">
            <v>TUBO DE CONCR. ARMADO CLASSE CA-1 Ø 1800MM</v>
          </cell>
          <cell r="B8137" t="str">
            <v>TUBO DE CONCR. ARMADO CLASSE CA-1 Ø 1800MM. FORNECIMENTO E ASSENTAMENTO</v>
          </cell>
          <cell r="C8137" t="str">
            <v>M</v>
          </cell>
          <cell r="D8137">
            <v>1914.65</v>
          </cell>
        </row>
        <row r="8138">
          <cell r="A8138" t="str">
            <v>TUBO DE CONCR. ARMADO CLASSE CA-1 Ø 2000MM</v>
          </cell>
          <cell r="B8138" t="str">
            <v>TUBO DE CONCR. ARMADO CLASSE CA-1 Ø 2000MM. FORNECIMENTO E ASSENTAMENTO</v>
          </cell>
          <cell r="C8138" t="str">
            <v>M</v>
          </cell>
          <cell r="D8138">
            <v>1914.65</v>
          </cell>
        </row>
        <row r="8139">
          <cell r="A8139" t="str">
            <v>PV DE BLOCOS DE CONCR. PARA AGUAS PLUVIAIS Ø 2,00M</v>
          </cell>
          <cell r="B8139" t="str">
            <v>POÇO DE VISITA EM ALVEN. DE BLOCOS DE CONCR. SOBRE COL. AP Ø 1,80M</v>
          </cell>
          <cell r="C8139" t="str">
            <v>UN</v>
          </cell>
          <cell r="D8139">
            <v>5732.125</v>
          </cell>
        </row>
        <row r="8140">
          <cell r="A8140" t="str">
            <v>PV DE CONCR. SOBRE COL. AP Ø 1,80M</v>
          </cell>
          <cell r="B8140" t="str">
            <v>POÇO DE VISITA EM ALVEN. DE BLOCOS DE CONCR. SOBRE COL. AP Ø 2,00M</v>
          </cell>
          <cell r="C8140" t="str">
            <v>UN</v>
          </cell>
          <cell r="D8140">
            <v>5732.125</v>
          </cell>
        </row>
        <row r="8141">
          <cell r="A8141" t="str">
            <v>RECICLAGEM DE PAVIMENTO COM ADIÇÃO DE CIMENTO</v>
          </cell>
          <cell r="B8141" t="str">
            <v>RECICLAGEM DE PAVIMENTO COM ADIÇÃO DE CIMENTO</v>
          </cell>
          <cell r="C8141" t="str">
            <v>M2</v>
          </cell>
          <cell r="D8141">
            <v>172.97499999999999</v>
          </cell>
        </row>
        <row r="8142">
          <cell r="A8142" t="str">
            <v>ARBUSTO ENTRE 1,2 E 1,5M DE ALTURA</v>
          </cell>
          <cell r="B8142" t="str">
            <v>FORNECIMENTO E PLANTIO DE ARBUSTO ENTRE 1,2 E 1,5M DE ALTURA</v>
          </cell>
          <cell r="C8142" t="str">
            <v>UN</v>
          </cell>
          <cell r="D8142">
            <v>47.05</v>
          </cell>
        </row>
        <row r="8143">
          <cell r="A8143" t="str">
            <v>ARVORE EM TORNO DE 4M</v>
          </cell>
          <cell r="B8143" t="str">
            <v>FORNECIMENTO E PLANTIO DE ARVORE EM TORNO DE 4M DE ALTURA</v>
          </cell>
          <cell r="C8143" t="str">
            <v>UN</v>
          </cell>
          <cell r="D8143">
            <v>107.15</v>
          </cell>
        </row>
        <row r="8144">
          <cell r="A8144" t="str">
            <v>ARVORE EM TORNO DE 5M</v>
          </cell>
          <cell r="B8144" t="str">
            <v>FORNECIMENTO E PLANTIO DE ARVORE EM TORNO DE 5M DE ALTURA</v>
          </cell>
          <cell r="C8144" t="str">
            <v>UN</v>
          </cell>
          <cell r="D8144">
            <v>133.94999999999999</v>
          </cell>
        </row>
        <row r="8145">
          <cell r="A8145" t="str">
            <v>ARVORE EM TORNO DE 8M</v>
          </cell>
          <cell r="B8145" t="str">
            <v>FORNECIMENTO E PLANTIO DE ARVORE EM TORNO DE 8M DE ALTURA</v>
          </cell>
          <cell r="C8145" t="str">
            <v>UN</v>
          </cell>
          <cell r="D8145">
            <v>214.3</v>
          </cell>
        </row>
        <row r="8146">
          <cell r="A8146" t="str">
            <v>ABRIGO DE ONIBUS</v>
          </cell>
          <cell r="B8146" t="str">
            <v>ABRIGO DE ONIBUS. FORNECIMENTO E ASSENTAMENTO</v>
          </cell>
          <cell r="C8146" t="str">
            <v>UN</v>
          </cell>
          <cell r="D8146">
            <v>52000</v>
          </cell>
        </row>
        <row r="8147">
          <cell r="A8147" t="str">
            <v>BICICLETÁRIO EM FERRO</v>
          </cell>
          <cell r="B8147" t="str">
            <v>BICICLETÁRIO EM FERRO. FORNECIMENTO E ASSENTAMENTO</v>
          </cell>
          <cell r="C8147" t="str">
            <v>UN</v>
          </cell>
          <cell r="D8147">
            <v>2614.65</v>
          </cell>
        </row>
        <row r="8148">
          <cell r="A8148" t="str">
            <v>EST. DE CONCR. ARM. TIPO HELICE Ø 500MM</v>
          </cell>
          <cell r="B8148" t="str">
            <v>ESTACA DE CONCRETO ARMADO TIPO HELICE Ø 500MM</v>
          </cell>
          <cell r="C8148" t="str">
            <v>M</v>
          </cell>
          <cell r="D8148">
            <v>472.17500000000001</v>
          </cell>
        </row>
        <row r="8149">
          <cell r="A8149" t="str">
            <v>CANAL PRE-FABR. EM CONCR. PROT. OU ARM. COM SEÇÃO INTERNA EM "U"</v>
          </cell>
          <cell r="B8149" t="str">
            <v>CANAL DE PRE-FABRICADO EM CONCRETO PROTENDIDO OU ARMADO COM SEÇÃO INTERNA EM "U"</v>
          </cell>
          <cell r="C8149" t="str">
            <v>M2</v>
          </cell>
          <cell r="D8149">
            <v>661.04</v>
          </cell>
        </row>
        <row r="8150">
          <cell r="A8150" t="str">
            <v>JET GROUTING VERT. CCP Ø 0,60M</v>
          </cell>
          <cell r="B8150" t="str">
            <v>JET GROUT VERTICAL TIPO CCP Ø 0,60M COM 12M DE PROFUNDIDADE</v>
          </cell>
          <cell r="C8150" t="str">
            <v>M</v>
          </cell>
          <cell r="D8150">
            <v>735.14</v>
          </cell>
        </row>
        <row r="8151">
          <cell r="A8151" t="str">
            <v>EXECUÇÃO DE CCP HORIZONTAL, TIPO ENFILAGEM COM Ø 0,40M</v>
          </cell>
          <cell r="B8151" t="str">
            <v>EXECUÇÃO DE CCP HORIZONTAL, TIPO ENFILAGEM BULBO CONTÍNUO PARA CONSOLIDAÇÃO DO SOLO COM Ø 0,40M</v>
          </cell>
          <cell r="C8151" t="str">
            <v>M</v>
          </cell>
          <cell r="D8151">
            <v>443.86</v>
          </cell>
        </row>
        <row r="8152">
          <cell r="A8152" t="str">
            <v>TERRA ARMADA ENTRE 0 A 6 M</v>
          </cell>
          <cell r="B8152" t="str">
            <v>TERRA ARMADA PARA ARRIMO DE MACIÇO TIPO GREIDE ENTRE 0 A 6M</v>
          </cell>
          <cell r="C8152" t="str">
            <v>M2</v>
          </cell>
          <cell r="D8152">
            <v>1387.88</v>
          </cell>
        </row>
        <row r="8153">
          <cell r="A8153" t="str">
            <v>TELHA METALICA CE-100 0,65MM, PERFIL TRAPEZOIDAL, EM AÇO GALVANIZADO</v>
          </cell>
          <cell r="B8153" t="str">
            <v>TELHA METÁLICA CE-100, 0,65MM, PERFIL TRAPEZOIDAL, EM AÇO GALVANIZADO COM 270 G/M2 DE ZINCO, COM LARGURA TOTAL 808MM, LARGURA UTIL DE 750MM E COMPRIMENTO DE 6600MM, PINTADO POR PROCESSO ELETROSTÁTICO POLIMERIZADA EM ESTUFA</v>
          </cell>
          <cell r="C8153" t="str">
            <v>M2</v>
          </cell>
          <cell r="D8153">
            <v>106.05</v>
          </cell>
        </row>
        <row r="8154">
          <cell r="A8154" t="str">
            <v>ESTRUTURA METALICA PARA COBERTURA EM TELHAS METALICAS</v>
          </cell>
          <cell r="B8154" t="str">
            <v>ESTRUTURA METÁLICA PARA COBERTURA EM TELHAS METÁLICAS. FORNECIMENTO E MONTAGEM</v>
          </cell>
          <cell r="C8154" t="str">
            <v>M2</v>
          </cell>
          <cell r="D8154">
            <v>491.5</v>
          </cell>
        </row>
        <row r="8155">
          <cell r="B8155" t="str">
            <v>COBERTURA, SISTEMA ROLL-ON</v>
          </cell>
          <cell r="C8155" t="str">
            <v>M2</v>
          </cell>
          <cell r="D8155">
            <v>18</v>
          </cell>
        </row>
        <row r="8156">
          <cell r="A8156" t="str">
            <v xml:space="preserve">ESTRUTURA METALICA EM AÇO ESPECIAL </v>
          </cell>
          <cell r="B8156" t="str">
            <v>ESTRUTURA METÁLICA EM AÇO ESPECIAL. FORNECIMENTO</v>
          </cell>
          <cell r="C8156" t="str">
            <v>KG</v>
          </cell>
          <cell r="D8156">
            <v>26.9</v>
          </cell>
        </row>
        <row r="8157">
          <cell r="A8157" t="str">
            <v>ESTRUTURA METALICA EM AÇO ESPECIAL - MONTAGEM</v>
          </cell>
          <cell r="B8157" t="str">
            <v>ESTRUTURA METÁLICA EM AÇO ESPECIAL. MONTAGEM</v>
          </cell>
          <cell r="C8157" t="str">
            <v>KG</v>
          </cell>
          <cell r="D8157">
            <v>9</v>
          </cell>
        </row>
        <row r="8158">
          <cell r="A8158" t="str">
            <v>TERRA ARMADA ENTRE 6 E 9 M</v>
          </cell>
          <cell r="B8158" t="str">
            <v>TERRA ARMADA PARA ARRIMO DE MACIÇO TIPO GREIDE ENTRE 6 A 9M</v>
          </cell>
          <cell r="C8158" t="str">
            <v>M2</v>
          </cell>
          <cell r="D8158">
            <v>1631.18</v>
          </cell>
        </row>
        <row r="8159">
          <cell r="A8159" t="str">
            <v>PAINEL WALL OU SIMILAR, PARA USO EM ALVENARIA EM LÃ DE VIDRO ESP. 40MM</v>
          </cell>
          <cell r="B8159" t="str">
            <v>PAINEL WALL OU SIMILAR, PARA USO EM ALVENARIA EM LÃ DE VIDRO NA ESPESSURA DE 40MM COM CHAPAS NAS DIMENSÕES DE 1,20 X 2,10M</v>
          </cell>
          <cell r="C8159" t="str">
            <v>M2</v>
          </cell>
          <cell r="D8159">
            <v>468.9</v>
          </cell>
        </row>
        <row r="8160">
          <cell r="A8160" t="str">
            <v>PISO EM PEDRA MIRACEMA</v>
          </cell>
          <cell r="B8160" t="str">
            <v>PISO EM PEDRA MIRACEMA.</v>
          </cell>
          <cell r="C8160" t="str">
            <v>M2</v>
          </cell>
          <cell r="D8160">
            <v>347.9</v>
          </cell>
        </row>
        <row r="8161">
          <cell r="A8161" t="str">
            <v>PISO DE LADRILHOS CERAMICOS ANTI-DERRAPANTE, GAIL OU SIMILAR 11,5 X 24CM</v>
          </cell>
          <cell r="B8161" t="str">
            <v>PISO DE LADRILHOS CERAMICOS ANTI-DERRAPANTE, GAIL OU SIMILAR, (11,5 X 24)CM, COM 14MM DE ESPESSURA, NAS CORES PESSEGO, VERMELHO, CHOCOLATE</v>
          </cell>
          <cell r="C8161" t="str">
            <v>M2</v>
          </cell>
          <cell r="D8161">
            <v>194.77500000000001</v>
          </cell>
        </row>
        <row r="8162">
          <cell r="A8162" t="str">
            <v>REVESTIMENTO DE PAREDE COM CERAMICA PORTOBELLO OU SIMILAR 9,5 X 9,5CM</v>
          </cell>
          <cell r="B8162" t="str">
            <v>REVESTIMENTO DE PISO, COM LADRILHOS CERAMICOS PORTOBELLO OU SIMILAR</v>
          </cell>
          <cell r="C8162" t="str">
            <v>M2</v>
          </cell>
          <cell r="D8162">
            <v>102.65</v>
          </cell>
        </row>
        <row r="8163">
          <cell r="A8163" t="str">
            <v xml:space="preserve">REVESTIMENTO DE PAREDES COM CERAMICA 11,6 X 11,6 X 0,09 CM </v>
          </cell>
          <cell r="B8163" t="str">
            <v>REVESTIMENTO DE PAREDE COM CERAMICA PORTOBELLO OU SIMILAR</v>
          </cell>
          <cell r="C8163" t="str">
            <v>M2</v>
          </cell>
          <cell r="D8163">
            <v>164.15</v>
          </cell>
        </row>
        <row r="8164">
          <cell r="A8164" t="str">
            <v>REVESTIMENTO DE PISO COM LADRILHOS CERAMICOS PORTOBELLO 30 X 30 CM</v>
          </cell>
          <cell r="B8164" t="str">
            <v>REVESTIMENTO DE PAREDE COM CERAMICA GAIL OU SIMILAR</v>
          </cell>
          <cell r="C8164" t="str">
            <v>M2</v>
          </cell>
          <cell r="D8164">
            <v>162.875</v>
          </cell>
        </row>
        <row r="8165">
          <cell r="A8165" t="str">
            <v>FORRO ACUSTICO ARMSTRONG OU SIMILAR TIPO CIRRUS RH 70, 625 X 625MM</v>
          </cell>
          <cell r="B8165" t="str">
            <v>FORRO ACUSTICO ARMSTRONG OU SIMILAR TIPO CIRRUS RH 70, 625 X 625MM</v>
          </cell>
          <cell r="C8165" t="str">
            <v>M2</v>
          </cell>
          <cell r="D8165">
            <v>441.72500000000002</v>
          </cell>
        </row>
        <row r="8166">
          <cell r="A8166" t="str">
            <v>REBAIXO EM COLMEIA METALICA LUXALON</v>
          </cell>
          <cell r="B8166" t="str">
            <v>REBAIXO EM COLMEIA METALICA LUXALON LINHA CELL T-15 MODULO DE 625 X 625MM COM PERFIS NA FORMA DE T INVERTIDO COM 15MM DE BASE E COM TAMANHOS DE CÉLULAS DE 62 X 62MM</v>
          </cell>
          <cell r="C8166" t="str">
            <v>M2</v>
          </cell>
          <cell r="D8166">
            <v>315.36</v>
          </cell>
        </row>
        <row r="8167">
          <cell r="A8167" t="str">
            <v>PORTA DE ABRIR 70X 2,10 1 FOLHA</v>
          </cell>
          <cell r="B8167" t="str">
            <v>PORTA DE ABRIR, 0,70 X 2,10. 1 FOLHA</v>
          </cell>
          <cell r="C8167" t="str">
            <v>UN</v>
          </cell>
          <cell r="D8167">
            <v>220.56</v>
          </cell>
        </row>
        <row r="8168">
          <cell r="A8168" t="str">
            <v>PORTA DE ABRIR 70X 2,10 2 FOLHAS</v>
          </cell>
          <cell r="B8168" t="str">
            <v>PORTA DE ABRIR, 0,70 X 2,10. 2 FOLHAS</v>
          </cell>
          <cell r="C8168" t="str">
            <v>UN</v>
          </cell>
          <cell r="D8168">
            <v>396.22500000000002</v>
          </cell>
        </row>
        <row r="8169">
          <cell r="A8169" t="str">
            <v>PORTA DE ABRIR 80X 2,10 1 FOLHA</v>
          </cell>
          <cell r="B8169" t="str">
            <v>PORTA DE ABRIR, 0,80 X 2,10. 1 FOLHA</v>
          </cell>
          <cell r="C8169" t="str">
            <v>UN</v>
          </cell>
          <cell r="D8169">
            <v>220.56</v>
          </cell>
        </row>
        <row r="8170">
          <cell r="A8170" t="str">
            <v>PORTA DE ABRIR 0,60X 1,65 1 FOLHA P/ SANITARIO/VESTIARIO</v>
          </cell>
          <cell r="B8170" t="str">
            <v>PORTA DE ABRIR, 0,60 X 1,65, 1 FOLHA PARA SANITÁRIO/VESTIÁRIO</v>
          </cell>
          <cell r="C8170" t="str">
            <v>UN</v>
          </cell>
          <cell r="D8170">
            <v>506</v>
          </cell>
        </row>
        <row r="8171">
          <cell r="A8171" t="str">
            <v xml:space="preserve">PORTA DE ABRIR 1,00X 2,10 2 FOLHAS </v>
          </cell>
          <cell r="B8171" t="str">
            <v>PORTA DE ABRIR, 1,00 X 2,10. 2 FOLHAS</v>
          </cell>
          <cell r="C8171" t="str">
            <v>UN</v>
          </cell>
          <cell r="D8171">
            <v>396.22500000000002</v>
          </cell>
        </row>
        <row r="8172">
          <cell r="A8172" t="str">
            <v xml:space="preserve">PORTA DE CORRER 1,00X 2,10 2 FOLHAS </v>
          </cell>
          <cell r="B8172" t="str">
            <v>PORTA DE CORRER 1,00 X 2,10 2 FOLHAS</v>
          </cell>
          <cell r="C8172" t="str">
            <v>UN</v>
          </cell>
          <cell r="D8172">
            <v>1330.18</v>
          </cell>
        </row>
        <row r="8173">
          <cell r="A8173" t="str">
            <v xml:space="preserve">PORTA DE CORRER 1,00X 2,10 1 FOLHAS </v>
          </cell>
          <cell r="B8173" t="str">
            <v>PORTA DE CORRER 1,00 X 2,10 1 FOLHA</v>
          </cell>
          <cell r="C8173" t="str">
            <v>UN</v>
          </cell>
          <cell r="D8173">
            <v>1330.18</v>
          </cell>
        </row>
        <row r="8174">
          <cell r="A8174" t="str">
            <v>DECK EM MADEIRA DE LEI</v>
          </cell>
          <cell r="B8174" t="str">
            <v>DECK EM MADEIRA DE LEI</v>
          </cell>
          <cell r="C8174" t="str">
            <v>M2</v>
          </cell>
          <cell r="D8174">
            <v>2371.6999999999998</v>
          </cell>
        </row>
        <row r="8175">
          <cell r="A8175" t="str">
            <v>GUARDA CORPO MET. C/ 1,00M ALT</v>
          </cell>
          <cell r="B8175" t="str">
            <v>GUARDA CORPO METÁLICO COM 1,00 DE ALTURA</v>
          </cell>
          <cell r="C8175" t="str">
            <v>M</v>
          </cell>
          <cell r="D8175">
            <v>631.63</v>
          </cell>
        </row>
        <row r="8176">
          <cell r="A8176" t="str">
            <v>GUARDA CORPO EM TRONCOS DE EUCALIPTO COM CORDA SIZAL</v>
          </cell>
          <cell r="B8176" t="str">
            <v>GUARDA CORPO EM TRONCOS DE EUCALIPTO COM CORDA SIZAL</v>
          </cell>
          <cell r="C8176" t="str">
            <v>M</v>
          </cell>
          <cell r="D8176">
            <v>40.325000000000003</v>
          </cell>
        </row>
        <row r="8177">
          <cell r="A8177" t="str">
            <v>GRADEAMENTO C/LARG.DAS BARRAS DE 6MM E ESPAÇ. DE 10MM</v>
          </cell>
          <cell r="B8177" t="str">
            <v>FORNEC. DE GRADEAMENTO C/LARG.DAS BARRAS DE 6MM E ESPAÇ. DE 10MM</v>
          </cell>
          <cell r="C8177" t="str">
            <v>UN</v>
          </cell>
          <cell r="D8177">
            <v>57602.559999999998</v>
          </cell>
        </row>
        <row r="8178">
          <cell r="A8178" t="str">
            <v>REPARO DE VAZAMENTO EM RAMAL PREDIAL ATÉ 1"</v>
          </cell>
          <cell r="B8178" t="str">
            <v>REPARO DE VAZAMENTO EM RAMAL PREDIAL ATÉ 1"</v>
          </cell>
          <cell r="C8178" t="str">
            <v>VB</v>
          </cell>
          <cell r="D8178">
            <v>79.56</v>
          </cell>
        </row>
        <row r="8179">
          <cell r="A8179" t="str">
            <v>DISTRIBUIÇÃO ELÉTRICA DA ETE</v>
          </cell>
          <cell r="B8179" t="str">
            <v>FORNECIMENTO DA DISTRIBUIÇÃO ELÉTRICA DA ETE</v>
          </cell>
          <cell r="C8179" t="str">
            <v>UN</v>
          </cell>
          <cell r="D8179">
            <v>0</v>
          </cell>
        </row>
        <row r="8180">
          <cell r="A8180" t="str">
            <v>PEÇA EM IPE OU SIMILAR DE 2" X 8"</v>
          </cell>
          <cell r="B8180" t="str">
            <v>PEÇA EM IPE OU SIMILAR DE (2" X 8")</v>
          </cell>
          <cell r="C8180" t="str">
            <v>M2</v>
          </cell>
          <cell r="D8180">
            <v>71.525000000000006</v>
          </cell>
        </row>
        <row r="8181">
          <cell r="A8181" t="str">
            <v>COBERTURA EM TELHA PORTUGUESA, EXCLUSIVE CUMIEIRA E MADEIRAMENTO</v>
          </cell>
          <cell r="B8181" t="str">
            <v>COBERTURA EM TELHA PORTUGUESA, EXCLUSIVE CUMEEIRA E MADEIRAMENTO</v>
          </cell>
          <cell r="C8181" t="str">
            <v>M2</v>
          </cell>
          <cell r="D8181">
            <v>66.5</v>
          </cell>
        </row>
        <row r="8182">
          <cell r="A8182" t="str">
            <v>MADEIRAMENTO PARA COBERTURA DE TELHAS CERAMICAS FRANCESAS OU COLONIAL</v>
          </cell>
          <cell r="B8182" t="str">
            <v>MADEIRAMENTO PARA COBERTURA DE TELHAS CERAMICAS FRANCESAS OU COLONIAL</v>
          </cell>
          <cell r="C8182" t="str">
            <v>M2</v>
          </cell>
          <cell r="D8182">
            <v>110.22499999999999</v>
          </cell>
        </row>
        <row r="8183">
          <cell r="A8183" t="str">
            <v>PONTALETE EM MACARANDUBA OU SIMILAR EM PEÇAS DE 3 X 3" VERT. E HORIZONTAIS</v>
          </cell>
          <cell r="B8183" t="str">
            <v>PONTALETE EM MACARANTUBA OU SIMILAR, EM PEÇAS DE 3"X3", VERTICAIS E HORIZONTAIS PARA COBERTURA DE TELHAS CERAMICAS</v>
          </cell>
          <cell r="C8183" t="str">
            <v>M2</v>
          </cell>
          <cell r="D8183">
            <v>41.1</v>
          </cell>
        </row>
        <row r="8184">
          <cell r="A8184" t="str">
            <v>BOMBA DE ESGOTO BRUTO DO TIPO SUBMERS. COM 3CV DE POTENCIA</v>
          </cell>
          <cell r="B8184" t="str">
            <v>FORN. DE BOMBA DE ESGOTO BRUTO DO TIPO SUBMERS. COM 3CV DE POTENCIA</v>
          </cell>
          <cell r="C8184" t="str">
            <v>UN</v>
          </cell>
          <cell r="D8184">
            <v>7000</v>
          </cell>
        </row>
        <row r="8185">
          <cell r="A8185" t="str">
            <v>BOMBA DE LODO DO TIPO SUBMERSÍVEL COM 1CV DE POTÊNCIA</v>
          </cell>
          <cell r="B8185" t="str">
            <v>FORNEC. DE BOMBA DE LODO DO TIPO SUBMERSÍVEL COM 1CV DE POTÊNCIA</v>
          </cell>
          <cell r="C8185" t="str">
            <v>UN</v>
          </cell>
          <cell r="D8185">
            <v>5000</v>
          </cell>
        </row>
        <row r="8186">
          <cell r="A8186" t="str">
            <v>EEA - ESTAÇÃO ELEVATORIA DE ESGOTO C/ CONJ. BOMBA SUB. DE 2 CV</v>
          </cell>
          <cell r="B8186" t="str">
            <v>EEA - ESTAÇÃO ELEVATORIA DE ESGOTO C/ CONJ. BOMBA SUB. DE 2 CV</v>
          </cell>
          <cell r="C8186" t="str">
            <v>VB</v>
          </cell>
          <cell r="D8186">
            <v>10200</v>
          </cell>
        </row>
        <row r="8187">
          <cell r="A8187" t="str">
            <v>EEB - ESTAÇÃO ELEVATORIA DE ESGOTO C/ CONJ. BOMBA SUB. DE 1 CV</v>
          </cell>
          <cell r="B8187" t="str">
            <v>EEB - ESTAÇÃO ELEVATORIA DE ESGOTO C/ CONJ. BOMBA SUB. DE 1 CV</v>
          </cell>
          <cell r="C8187" t="str">
            <v>VB</v>
          </cell>
          <cell r="D8187">
            <v>9000</v>
          </cell>
        </row>
        <row r="8188">
          <cell r="A8188" t="str">
            <v>EEC - ESTAÇÃO ELEVATORIA DE ESGOTO C/ CONJ. BOMBA SUB. DE 5 CV</v>
          </cell>
          <cell r="B8188" t="str">
            <v>EEC - ESTAÇÃO ELEVATORIA DE ESGOTO C/ CONJ. BOMBA SUB. DE 5 CV</v>
          </cell>
          <cell r="C8188" t="str">
            <v>VB</v>
          </cell>
          <cell r="D8188">
            <v>8400</v>
          </cell>
        </row>
        <row r="8189">
          <cell r="A8189" t="str">
            <v>LINHA DE DESCARGA DO DIGESTOR AERÓBIO</v>
          </cell>
          <cell r="B8189" t="str">
            <v>FORNEC. DA LINHA DE DESCARGA DO DIGESTOR AERÓBIO</v>
          </cell>
          <cell r="C8189" t="str">
            <v>UN</v>
          </cell>
          <cell r="D8189">
            <v>4000</v>
          </cell>
        </row>
        <row r="8190">
          <cell r="A8190" t="str">
            <v>LINHA DE RECALQUE DE LODO DOS TANQUES DE AERAÇÃO</v>
          </cell>
          <cell r="B8190" t="str">
            <v>FORNEC. DA LINHA DE RECALQUE DE LODO DOS TANQUES DE AERAÇÃO</v>
          </cell>
          <cell r="C8190" t="str">
            <v>UN</v>
          </cell>
          <cell r="D8190">
            <v>6400</v>
          </cell>
        </row>
        <row r="8191">
          <cell r="A8191" t="str">
            <v>AERADOR MECÃNICO FLUT. RÁPIDO, TIPO AR IND. C/ 20CV POT.</v>
          </cell>
          <cell r="B8191" t="str">
            <v>FORNEC. DE AERADOR MECÃNICO FLUT. RÁPIDO, TIPO AR IND. C/ 20CV POT.</v>
          </cell>
          <cell r="C8191" t="str">
            <v>UN</v>
          </cell>
          <cell r="D8191">
            <v>19600</v>
          </cell>
        </row>
        <row r="8192">
          <cell r="A8192" t="str">
            <v>AERADOR MECÃNICO FLUT. RÁPIDO, TIPO AR IND. COM 7,5CV POT</v>
          </cell>
          <cell r="B8192" t="str">
            <v>FORNEC. DE AERADOR MECÃNICO FLUT. RÁPIDO, TIPO AR IND. COM 7,5CV POT</v>
          </cell>
          <cell r="C8192" t="str">
            <v>UN</v>
          </cell>
          <cell r="D8192">
            <v>12000</v>
          </cell>
        </row>
        <row r="8193">
          <cell r="A8193" t="str">
            <v>CAPT. DE EFLUENTE TRATADO DOS TANQUES DE AERAÇÃO Ø150MM</v>
          </cell>
          <cell r="B8193" t="str">
            <v>FORNEC. DA CAPT. DE EFLUENTE TRATADO DOS TANQUES DE AERAÇÃO Ø150MM</v>
          </cell>
          <cell r="C8193" t="str">
            <v>UN</v>
          </cell>
          <cell r="D8193">
            <v>3800</v>
          </cell>
        </row>
        <row r="8194">
          <cell r="A8194" t="str">
            <v>LINHA DE DESC. DE EFLUENTE TRATADO DOS TANQUES DE AERAÇÃO</v>
          </cell>
          <cell r="B8194" t="str">
            <v>FORNEC. DA LINHA DE DESC. DE EFLUENTE TRATADO DOS TANQUES DE AERAÇÃO</v>
          </cell>
          <cell r="C8194" t="str">
            <v>UN</v>
          </cell>
          <cell r="D8194">
            <v>6400</v>
          </cell>
        </row>
        <row r="8195">
          <cell r="A8195" t="str">
            <v>QUADRO DE COMANDO DA ETE INCL. FUNC. AUTOMATICO SISITEMA</v>
          </cell>
          <cell r="B8195" t="str">
            <v>FORNEC. DO QUADRO DE COMANDO DA ETE INCL. FUNC. AUTOMATICO SISTEMA</v>
          </cell>
          <cell r="C8195" t="str">
            <v>UN</v>
          </cell>
          <cell r="D8195">
            <v>36000</v>
          </cell>
        </row>
        <row r="8196">
          <cell r="A8196" t="str">
            <v>SISTEMA DE RECIRCULAÇÃO DO LEITO DE SECAGEM</v>
          </cell>
          <cell r="B8196" t="str">
            <v>FORNEC. DO SISTEMA DE RECIRCULAÇÃO DO LEITO DE SECAGEM</v>
          </cell>
          <cell r="C8196" t="str">
            <v>UN</v>
          </cell>
          <cell r="D8196">
            <v>5000</v>
          </cell>
        </row>
        <row r="8197">
          <cell r="A8197" t="str">
            <v>FORNECIMENTO DE MEDIDOR DE VAZÃO DO TIPO THOMPSON</v>
          </cell>
          <cell r="B8197" t="str">
            <v>FORNECIMENTO DE MEDIDOR DE VAZÃO DO TIPO THOMPSON</v>
          </cell>
          <cell r="C8197" t="str">
            <v>UN</v>
          </cell>
          <cell r="D8197">
            <v>1000</v>
          </cell>
        </row>
        <row r="8198">
          <cell r="A8198" t="str">
            <v>ELEVADOR COM CAPACIDADE PARA 6 PESSOAS, 2 PARADAS, SEM CASA DE MÁQUINAS</v>
          </cell>
          <cell r="B8198" t="str">
            <v>ELEVADOR COM CAPACIDADE PARA 6 PESSOAS, 2 PARADAS, SEM CASA DE MÁQUINAS</v>
          </cell>
          <cell r="C8198" t="str">
            <v>UN</v>
          </cell>
          <cell r="D8198">
            <v>0</v>
          </cell>
        </row>
        <row r="8199">
          <cell r="A8199" t="str">
            <v>MONTAGEM E TESTES DOS EQUIPAMENTOS E DEMAIS COMPONENTES DA ETE</v>
          </cell>
          <cell r="B8199" t="str">
            <v>MONTAGEM E TESTES DOS EQUIPAMENTOS E DEMAIS COMPONENTES DA ETE</v>
          </cell>
          <cell r="C8199" t="str">
            <v>VB</v>
          </cell>
          <cell r="D8199">
            <v>70000</v>
          </cell>
        </row>
        <row r="8200">
          <cell r="A8200" t="str">
            <v>POSTE DA CONIPOST, CLASSE 60, h = 10m + 2 BRAÇOS + 2 LUMINÁRIAS MODELO ALBANY</v>
          </cell>
          <cell r="B8200" t="str">
            <v>FORNECIMENTO E ASSENTAMENTO DE CONJUNTO POSTE DA CONIPOST, CLASSE 60, H= 10M + 2 BRAÇOS + 2 LUMINARIAS DA SCHREDER, MODELO ALBANY (PARA ILUMINAÇÃO DE PISTA E CALÇADA)</v>
          </cell>
          <cell r="C8200" t="str">
            <v>UN</v>
          </cell>
          <cell r="D8200">
            <v>7627.0750000000007</v>
          </cell>
        </row>
        <row r="8201">
          <cell r="A8201" t="str">
            <v>POSTE DA CONIPOST, CLASSE 60, H = 10M + 2 BRAÇOS + 2 LUMINÁRIAS MODELO MAYA</v>
          </cell>
          <cell r="B8201" t="str">
            <v>FORNECIMENTO E ASSENTAMENTO DE CONJUNTO POSTE DA CONIPOST, CLASSE 60, H= 10M + 2 BRAÇOS + 2 LUMINARIAS DA SCHREDER, MODELO MAYA (PARA ILUMINAÇÃO DE PISTA E CALÇADA)</v>
          </cell>
          <cell r="C8201" t="str">
            <v>UN</v>
          </cell>
          <cell r="D8201">
            <v>7627.0750000000007</v>
          </cell>
        </row>
        <row r="8202">
          <cell r="A8202" t="str">
            <v>POSTE DA CONIPOST, CLASSE 60, H = 4M + 1 BRAÇO + 1 LUMINÁRIA P/ CALÇADA</v>
          </cell>
          <cell r="B8202" t="str">
            <v>FORNECIMENTO E ASSENTAMENTO DE CONJUNTO POSTE DA CONIPOST, CLASSE 60, H= 4M + 1 BRAÇO + 1 LUMINARIA DA SCHREDER, MODELO MAYA (PARA ILUMINAÇÃO DE CALÇADA)</v>
          </cell>
          <cell r="C8202" t="str">
            <v>UN</v>
          </cell>
          <cell r="D8202">
            <v>3523.3250000000003</v>
          </cell>
        </row>
        <row r="8203">
          <cell r="A8203" t="str">
            <v>POSTE TIPO G8</v>
          </cell>
          <cell r="B8203" t="str">
            <v>POSTE TIPO G8, SIMPLES DE Ø 2" E ALTURA 2,20M. FORNECIMENTO E COLOCAÇÃO</v>
          </cell>
          <cell r="C8203" t="str">
            <v>UN</v>
          </cell>
          <cell r="D8203">
            <v>379.15</v>
          </cell>
        </row>
      </sheetData>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ilha"/>
      <sheetName val="Consolidado Geral"/>
      <sheetName val="Proj e Assist"/>
      <sheetName val="Mobil. e Desmol."/>
      <sheetName val="Terraplenagem "/>
      <sheetName val="Pavimentação "/>
      <sheetName val="CODIGOS"/>
    </sheetNames>
    <sheetDataSet>
      <sheetData sheetId="0" refreshError="1"/>
      <sheetData sheetId="1" refreshError="1"/>
      <sheetData sheetId="2" refreshError="1"/>
      <sheetData sheetId="3" refreshError="1"/>
      <sheetData sheetId="4" refreshError="1"/>
      <sheetData sheetId="5" refreshError="1"/>
      <sheetData sheetId="6" refreshError="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rro"/>
      <sheetName val="PLANILHA ATUALIZADA"/>
      <sheetName val="#REF"/>
      <sheetName val="MODELO ÁGUA"/>
      <sheetName val="Plan1"/>
      <sheetName val="p2"/>
      <sheetName val="Parâmetros"/>
      <sheetName val="MESQUITA"/>
      <sheetName val="_REF"/>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mo"/>
    </sheetNames>
    <sheetDataSet>
      <sheetData sheetId="0"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mo"/>
    </sheetNames>
    <sheetDataSet>
      <sheetData sheetId="0"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ILHA JAN2008"/>
      <sheetName val="PLANILHA JAN2009"/>
      <sheetName val="PLAN_ORÇ_BRT"/>
      <sheetName val="CRONOGRAMA_BRT"/>
      <sheetName val="ADM local"/>
      <sheetName val="Histograma MO"/>
      <sheetName val="Mat escrit"/>
      <sheetName val="EPI"/>
      <sheetName val="Mat limp"/>
      <sheetName val="Preços Unitários"/>
      <sheetName val="Cronograma"/>
      <sheetName val="Plano de Aplicação"/>
      <sheetName val="Cronograma Desembolso"/>
      <sheetName val="Cronograma Físico"/>
      <sheetName val="Plan2"/>
      <sheetName val="Plan3"/>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ILHA JAN2008"/>
      <sheetName val="PLANILHA JAN2009"/>
      <sheetName val="PLAN_ORÇ_BRT"/>
      <sheetName val="CRONOGRAMA_BRT"/>
      <sheetName val="ADM local"/>
      <sheetName val="Histograma MO"/>
      <sheetName val="Mat escrit"/>
      <sheetName val="EPI"/>
      <sheetName val="Mat limp"/>
      <sheetName val="Preços Unitários"/>
      <sheetName val="Cronograma"/>
      <sheetName val="Plano de Aplicação"/>
      <sheetName val="Cronograma Desembolso"/>
      <sheetName val="Cronograma Físico"/>
      <sheetName val="Plan2"/>
      <sheetName val="Plan3"/>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 1"/>
      <sheetName val="T 2 e 4"/>
      <sheetName val="T 3"/>
      <sheetName val="T 5 e 6"/>
      <sheetName val="T 7"/>
      <sheetName val="Drenagem"/>
      <sheetName val="Pontes"/>
      <sheetName val="Plan2"/>
      <sheetName val="Rio-Luz"/>
      <sheetName val="Pontes (2)"/>
      <sheetName val="Plan1"/>
      <sheetName val="I0"/>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rçamento"/>
      <sheetName val="1.1 Projetos"/>
      <sheetName val="1.2 Assist. Tecnica"/>
      <sheetName val="1.3 Admin. Local"/>
      <sheetName val="Iluminação"/>
      <sheetName val="FGV_Março07"/>
      <sheetName val="CODIGOS"/>
      <sheetName val="EMOP_Março07"/>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ódulo1"/>
      <sheetName val="1.Processo"/>
      <sheetName val="2.resumo"/>
      <sheetName val="3.1.ITENS NOVOS"/>
      <sheetName val="3.1.NT 1"/>
      <sheetName val="3.1.NT 1.1 (1)"/>
      <sheetName val="3.1.JC 1"/>
      <sheetName val="3.1.JC ITEM (1)"/>
      <sheetName val="3.2.ITENS A ACRESCER"/>
      <sheetName val="3.2.NT 1"/>
      <sheetName val="3.2.NT 1.1 (1)"/>
      <sheetName val="3.2.JC 1"/>
      <sheetName val="3.2.JC ITEM 4 (1)"/>
      <sheetName val="CARTA"/>
      <sheetName val="3.3.ITENS A DIMINUIR"/>
      <sheetName val="3.3.NT 1"/>
      <sheetName val="3.3.NT 1.1 (1)"/>
      <sheetName val="3.3.JC 1"/>
      <sheetName val="3.3.JC ITEM 3 (1)"/>
      <sheetName val="4.1.cronograma atual"/>
      <sheetName val="4.2.cronograma proposto"/>
      <sheetName val="5.Planilha Rerra"/>
      <sheetName val="6.Resumo Alterações"/>
    </sheetNames>
    <sheetDataSet>
      <sheetData sheetId="0" refreshError="1"/>
      <sheetData sheetId="1"/>
      <sheetData sheetId="2" refreshError="1"/>
      <sheetData sheetId="3"/>
      <sheetData sheetId="4" refreshError="1"/>
      <sheetData sheetId="5" refreshError="1"/>
      <sheetData sheetId="6" refreshError="1"/>
      <sheetData sheetId="7" refreshError="1"/>
      <sheetData sheetId="8"/>
      <sheetData sheetId="9" refreshError="1"/>
      <sheetData sheetId="10" refreshError="1"/>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1"/>
      <sheetName val="Plan Venda"/>
      <sheetName val="Plan Venda (2)"/>
      <sheetName val="Plan Cat"/>
    </sheetNames>
    <sheetDataSet>
      <sheetData sheetId="0" refreshError="1">
        <row r="9">
          <cell r="F9" t="str">
            <v>1.01</v>
          </cell>
          <cell r="G9" t="str">
            <v>1.01 Assistência técnica</v>
          </cell>
        </row>
        <row r="10">
          <cell r="F10" t="str">
            <v>1.02</v>
          </cell>
          <cell r="G10" t="str">
            <v>1.02 Projetos</v>
          </cell>
        </row>
        <row r="11">
          <cell r="F11" t="str">
            <v>1.03</v>
          </cell>
          <cell r="G11" t="str">
            <v>1.03 Canteiro de obras</v>
          </cell>
        </row>
        <row r="12">
          <cell r="F12" t="str">
            <v>1.04</v>
          </cell>
          <cell r="G12" t="str">
            <v>1.04 Mão de obra - Direta</v>
          </cell>
        </row>
        <row r="13">
          <cell r="F13" t="str">
            <v>1.05</v>
          </cell>
          <cell r="G13" t="str">
            <v>1.05 Mão de obra - indireta</v>
          </cell>
        </row>
        <row r="14">
          <cell r="F14" t="str">
            <v>1.06</v>
          </cell>
          <cell r="G14" t="str">
            <v>1.06 Máquinas e equipamentos</v>
          </cell>
        </row>
        <row r="15">
          <cell r="F15" t="str">
            <v>1.07</v>
          </cell>
          <cell r="G15" t="str">
            <v>1.07 Andaimes, plataforma e elevador de obra</v>
          </cell>
        </row>
        <row r="16">
          <cell r="F16" t="str">
            <v>1.08</v>
          </cell>
          <cell r="G16" t="str">
            <v xml:space="preserve">1.08 </v>
          </cell>
        </row>
        <row r="18">
          <cell r="G18" t="str">
            <v>2 SERVIÇOS PRELIMINARES</v>
          </cell>
        </row>
        <row r="19">
          <cell r="F19" t="str">
            <v>2.01</v>
          </cell>
          <cell r="G19" t="str">
            <v>2.01 Demolições, arrancamento e remoções</v>
          </cell>
        </row>
        <row r="20">
          <cell r="F20" t="str">
            <v>2.02</v>
          </cell>
          <cell r="G20" t="str">
            <v>2.02 Carga, descarga e transporte</v>
          </cell>
        </row>
        <row r="21">
          <cell r="F21" t="str">
            <v>2.03</v>
          </cell>
          <cell r="G21" t="str">
            <v>2.03 Recuperação estrutural</v>
          </cell>
        </row>
        <row r="22">
          <cell r="F22" t="str">
            <v>2.04</v>
          </cell>
          <cell r="G22" t="str">
            <v xml:space="preserve">2.04 </v>
          </cell>
        </row>
        <row r="24">
          <cell r="G24" t="str">
            <v>3 OBRAS CIVIS</v>
          </cell>
        </row>
        <row r="25">
          <cell r="F25" t="str">
            <v>3.01</v>
          </cell>
          <cell r="G25" t="str">
            <v>3.01 Fundações</v>
          </cell>
        </row>
        <row r="26">
          <cell r="F26" t="str">
            <v>3.02</v>
          </cell>
          <cell r="G26" t="str">
            <v>3.02 Estrutura - Concreto</v>
          </cell>
        </row>
        <row r="27">
          <cell r="F27" t="str">
            <v>3.03</v>
          </cell>
          <cell r="G27" t="str">
            <v>3.03 Alvenaria e divisórias</v>
          </cell>
        </row>
        <row r="28">
          <cell r="F28" t="str">
            <v>3.04</v>
          </cell>
          <cell r="G28" t="str">
            <v>3.04 Revestimento de parede - Argamassa</v>
          </cell>
        </row>
        <row r="29">
          <cell r="F29" t="str">
            <v>3.05</v>
          </cell>
          <cell r="G29" t="str">
            <v>3.05 Instalações - Gás</v>
          </cell>
        </row>
        <row r="30">
          <cell r="F30" t="str">
            <v>3.06</v>
          </cell>
          <cell r="G30" t="str">
            <v>3.06 Instalações - Incêndio</v>
          </cell>
        </row>
        <row r="31">
          <cell r="F31" t="str">
            <v>3.07</v>
          </cell>
          <cell r="G31" t="str">
            <v>3.07 Instalações - Elétrica</v>
          </cell>
        </row>
        <row r="32">
          <cell r="F32" t="str">
            <v>3.08</v>
          </cell>
          <cell r="G32" t="str">
            <v>3.08 Instalações - Hidro-sanitárias</v>
          </cell>
        </row>
        <row r="33">
          <cell r="F33" t="str">
            <v>3.09</v>
          </cell>
          <cell r="G33" t="str">
            <v>3.09 Impermeabilização</v>
          </cell>
        </row>
        <row r="34">
          <cell r="F34" t="str">
            <v>3.10</v>
          </cell>
          <cell r="G34" t="str">
            <v xml:space="preserve">3.10 </v>
          </cell>
        </row>
        <row r="36">
          <cell r="G36" t="str">
            <v>4 ACABAMENTOS</v>
          </cell>
        </row>
        <row r="37">
          <cell r="F37" t="str">
            <v>4.01</v>
          </cell>
          <cell r="G37" t="str">
            <v>4.01 Revestimento de parede - Cerâmicos</v>
          </cell>
        </row>
        <row r="38">
          <cell r="F38" t="str">
            <v>4.02</v>
          </cell>
          <cell r="G38" t="str">
            <v>4.02 Revestimento de parede - Outros</v>
          </cell>
        </row>
        <row r="39">
          <cell r="F39" t="str">
            <v>4.03</v>
          </cell>
          <cell r="G39" t="str">
            <v>4.03 Pisos e rodapés</v>
          </cell>
        </row>
        <row r="40">
          <cell r="F40" t="str">
            <v>4.04</v>
          </cell>
          <cell r="G40" t="str">
            <v>4.04 Peitoris e soleiras</v>
          </cell>
        </row>
        <row r="41">
          <cell r="F41" t="str">
            <v>4.05</v>
          </cell>
          <cell r="G41" t="str">
            <v>4.05 Esquadrias de madeira</v>
          </cell>
        </row>
        <row r="42">
          <cell r="F42" t="str">
            <v>4.06</v>
          </cell>
          <cell r="G42" t="str">
            <v>4.06 Esquadrias metálicas</v>
          </cell>
        </row>
        <row r="43">
          <cell r="F43" t="str">
            <v>4.07</v>
          </cell>
          <cell r="G43" t="str">
            <v>4.07 Pintura</v>
          </cell>
        </row>
        <row r="44">
          <cell r="F44" t="str">
            <v>4.08</v>
          </cell>
          <cell r="G44" t="str">
            <v>4.08 Forros</v>
          </cell>
        </row>
        <row r="45">
          <cell r="F45" t="str">
            <v>4.09</v>
          </cell>
          <cell r="G45" t="str">
            <v>4.09 Telhado</v>
          </cell>
        </row>
        <row r="46">
          <cell r="F46" t="str">
            <v>4.10</v>
          </cell>
          <cell r="G46" t="str">
            <v>4.10 Louças</v>
          </cell>
        </row>
        <row r="47">
          <cell r="F47" t="str">
            <v>4.11</v>
          </cell>
          <cell r="G47" t="str">
            <v>4.11 Metais</v>
          </cell>
        </row>
        <row r="48">
          <cell r="F48" t="str">
            <v>4.12</v>
          </cell>
          <cell r="G48" t="str">
            <v>4.12 Ferragens</v>
          </cell>
        </row>
        <row r="49">
          <cell r="F49" t="str">
            <v>4.13</v>
          </cell>
          <cell r="G49" t="str">
            <v>4.13 Vidros</v>
          </cell>
        </row>
        <row r="50">
          <cell r="F50" t="str">
            <v>4.14</v>
          </cell>
          <cell r="G50" t="str">
            <v>4.14 Marcenaria</v>
          </cell>
        </row>
        <row r="51">
          <cell r="F51" t="str">
            <v>4.15</v>
          </cell>
          <cell r="G51" t="str">
            <v>4.15 Serralheria</v>
          </cell>
        </row>
        <row r="52">
          <cell r="F52" t="str">
            <v>4.16</v>
          </cell>
          <cell r="G52" t="str">
            <v>4.16 Comunicação visual</v>
          </cell>
        </row>
        <row r="53">
          <cell r="F53" t="str">
            <v>4.17</v>
          </cell>
          <cell r="G53" t="str">
            <v>4.17 Bancadas</v>
          </cell>
        </row>
        <row r="54">
          <cell r="F54" t="str">
            <v>4.18</v>
          </cell>
          <cell r="G54" t="str">
            <v>4.18 Bombas</v>
          </cell>
        </row>
        <row r="55">
          <cell r="F55" t="str">
            <v>4.19</v>
          </cell>
          <cell r="G55" t="str">
            <v>4.19 Materiais de aço inox</v>
          </cell>
        </row>
        <row r="56">
          <cell r="F56" t="str">
            <v>4.20</v>
          </cell>
          <cell r="G56" t="str">
            <v xml:space="preserve">4.20 </v>
          </cell>
        </row>
        <row r="58">
          <cell r="G58" t="str">
            <v>5 INSTALAÇÕES ELETROMECÂNICAS</v>
          </cell>
        </row>
        <row r="59">
          <cell r="F59" t="str">
            <v>5.01</v>
          </cell>
          <cell r="G59" t="str">
            <v>5.01 Ar condicionado</v>
          </cell>
        </row>
        <row r="60">
          <cell r="F60" t="str">
            <v>5.02</v>
          </cell>
          <cell r="G60" t="str">
            <v>5.02 Elevadores</v>
          </cell>
        </row>
        <row r="61">
          <cell r="F61" t="str">
            <v>5.03</v>
          </cell>
          <cell r="G61" t="str">
            <v>5.03 Exaustão mecânica</v>
          </cell>
        </row>
        <row r="62">
          <cell r="F62" t="str">
            <v>5.04</v>
          </cell>
          <cell r="G62" t="str">
            <v>5.04 Antena</v>
          </cell>
        </row>
        <row r="63">
          <cell r="F63" t="str">
            <v>5.05</v>
          </cell>
          <cell r="G63" t="str">
            <v>5.05 Equipamentos de sonorização</v>
          </cell>
        </row>
        <row r="64">
          <cell r="F64" t="str">
            <v>5.06</v>
          </cell>
          <cell r="G64" t="str">
            <v>5.06 Circuito interno de TV</v>
          </cell>
        </row>
        <row r="65">
          <cell r="F65" t="str">
            <v>5.07</v>
          </cell>
          <cell r="G65" t="str">
            <v>5.07 Porta automática</v>
          </cell>
        </row>
        <row r="66">
          <cell r="F66" t="str">
            <v>5.08</v>
          </cell>
          <cell r="G66" t="str">
            <v xml:space="preserve">5.08 </v>
          </cell>
        </row>
        <row r="68">
          <cell r="G68" t="str">
            <v>6 FACHADAS</v>
          </cell>
        </row>
        <row r="69">
          <cell r="F69" t="str">
            <v>6.01</v>
          </cell>
          <cell r="G69" t="str">
            <v>6.01 Estrutura metálica</v>
          </cell>
        </row>
        <row r="70">
          <cell r="F70" t="str">
            <v>6.02</v>
          </cell>
          <cell r="G70" t="str">
            <v>6.02 Termobrise</v>
          </cell>
        </row>
        <row r="71">
          <cell r="F71" t="str">
            <v>6.03</v>
          </cell>
          <cell r="G71" t="str">
            <v xml:space="preserve">6.03 </v>
          </cell>
        </row>
        <row r="73">
          <cell r="G73" t="str">
            <v>7 SERVIÇOS COMPLEMENTARES</v>
          </cell>
        </row>
        <row r="74">
          <cell r="F74" t="str">
            <v>7.01</v>
          </cell>
          <cell r="G74" t="str">
            <v>7.01 Aparelhos diversos</v>
          </cell>
        </row>
        <row r="75">
          <cell r="F75" t="str">
            <v>7.02</v>
          </cell>
          <cell r="G75" t="str">
            <v>7.02 Mobiliário interno</v>
          </cell>
        </row>
        <row r="76">
          <cell r="F76" t="str">
            <v>7.03</v>
          </cell>
          <cell r="G76" t="str">
            <v>7.03 Urbanização e paisagismo</v>
          </cell>
        </row>
        <row r="77">
          <cell r="F77" t="str">
            <v>7.04</v>
          </cell>
          <cell r="G77" t="str">
            <v>7.04 Outros</v>
          </cell>
        </row>
        <row r="78">
          <cell r="F78" t="str">
            <v>7.05</v>
          </cell>
          <cell r="G78" t="str">
            <v xml:space="preserve">7.05 </v>
          </cell>
        </row>
      </sheetData>
      <sheetData sheetId="1"/>
      <sheetData sheetId="2"/>
      <sheetData sheetId="3"/>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RA403A"/>
    </sheetNames>
    <definedNames>
      <definedName name="Macro1" refersTo="#REF!"/>
    </definedNames>
    <sheetDataSet>
      <sheetData sheetId="0"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R960887"/>
      <sheetName val="Plan1"/>
      <sheetName val="Plan2"/>
      <sheetName val="Plan3"/>
    </sheetNames>
    <definedNames>
      <definedName name="PassaExtenso"/>
    </definedNames>
    <sheetDataSet>
      <sheetData sheetId="0"/>
      <sheetData sheetId="1"/>
      <sheetData sheetId="2"/>
      <sheetData sheetId="3"/>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QQuant-Vol1 (2)"/>
      <sheetName val="QQegesa"/>
      <sheetName val="QQuant-Vol1"/>
      <sheetName val="Licitação"/>
      <sheetName val="QQegesa-ant"/>
      <sheetName val="QQUANT"/>
      <sheetName val="QQder"/>
      <sheetName val="NumerN"/>
      <sheetName val="BS"/>
      <sheetName val="FR"/>
      <sheetName val="Dimens"/>
      <sheetName val="QuantPav"/>
      <sheetName val="QuQuant"/>
      <sheetName val="NumerN (2)"/>
      <sheetName val="Dimens (2)"/>
      <sheetName val="QuantPav (2)"/>
      <sheetName val="Plan2"/>
      <sheetName val="Plan3"/>
      <sheetName val="Plan4"/>
      <sheetName val="Plan5"/>
      <sheetName val="Plan6"/>
      <sheetName val="Plan7"/>
      <sheetName val="Plan8"/>
      <sheetName val="Plan9"/>
      <sheetName val="Plan10"/>
      <sheetName val="Plan11"/>
      <sheetName val="Plan12"/>
      <sheetName val="Plan13"/>
      <sheetName val="Plan14"/>
      <sheetName val="Plan15"/>
      <sheetName val="Plan16"/>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quipamentos"/>
      <sheetName val="Teor"/>
      <sheetName val="Anexos PGQ"/>
      <sheetName val="2.3"/>
      <sheetName val="Orçamento Global"/>
      <sheetName val="PRO-08"/>
    </sheetNames>
    <sheetDataSet>
      <sheetData sheetId="0" refreshError="1"/>
      <sheetData sheetId="1" refreshError="1"/>
      <sheetData sheetId="2" refreshError="1"/>
      <sheetData sheetId="3" refreshError="1"/>
      <sheetData sheetId="4" refreshError="1"/>
      <sheetData sheetId="5"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RA REGRA DE 3"/>
    </sheetNames>
    <sheetDataSet>
      <sheetData sheetId="0" refreshError="1">
        <row r="4">
          <cell r="B4" t="str">
            <v xml:space="preserve">CANTEIRO DE OBRAS </v>
          </cell>
        </row>
        <row r="5">
          <cell r="B5">
            <v>1</v>
          </cell>
          <cell r="C5" t="str">
            <v xml:space="preserve">CANTEIRO DE OBRAS </v>
          </cell>
        </row>
        <row r="6">
          <cell r="B6" t="str">
            <v>01.01</v>
          </cell>
          <cell r="C6" t="str">
            <v xml:space="preserve">INSTALAÇÃO GERAL, MOBILIZAÇÃO E DESMOBILIZAÇÃO </v>
          </cell>
          <cell r="D6" t="str">
            <v>05.100.000-1</v>
          </cell>
          <cell r="E6" t="str">
            <v>GL</v>
          </cell>
          <cell r="F6">
            <v>1</v>
          </cell>
          <cell r="G6">
            <v>1</v>
          </cell>
          <cell r="H6">
            <v>1771229.24</v>
          </cell>
          <cell r="I6">
            <v>2965037.74</v>
          </cell>
        </row>
        <row r="7">
          <cell r="B7" t="str">
            <v>01.02</v>
          </cell>
          <cell r="C7" t="str">
            <v xml:space="preserve">SUPERVISÃO, ADMINISTRAÇÃO, ACOMPANHAMENTO TÉCNICO, DESPESAS OPERACIONAIS E DEMAIS DESPESAS INDIRETAS </v>
          </cell>
          <cell r="D7" t="str">
            <v>05.105.000-1</v>
          </cell>
          <cell r="E7" t="str">
            <v>GL</v>
          </cell>
          <cell r="F7">
            <v>1</v>
          </cell>
          <cell r="G7">
            <v>1</v>
          </cell>
          <cell r="H7">
            <v>559570.84</v>
          </cell>
          <cell r="I7">
            <v>1032967.77</v>
          </cell>
        </row>
        <row r="8">
          <cell r="B8" t="str">
            <v>01.03</v>
          </cell>
          <cell r="C8" t="str">
            <v>TAPUME P/VEDAÇÃO/PROTEÇÃO EXECUTADO C/CHAPAS DE COMPENSADO ESP. 6 MM</v>
          </cell>
          <cell r="D8" t="str">
            <v>02.001.001-0</v>
          </cell>
          <cell r="E8" t="str">
            <v>M2</v>
          </cell>
          <cell r="F8">
            <v>2000</v>
          </cell>
          <cell r="G8">
            <v>2000</v>
          </cell>
          <cell r="H8">
            <v>17.559999999999999</v>
          </cell>
          <cell r="I8">
            <v>31.11</v>
          </cell>
        </row>
        <row r="9">
          <cell r="B9" t="str">
            <v>01.04</v>
          </cell>
          <cell r="C9" t="str">
            <v>BARRACÃO DE OBRA COM DIVISÃO INTERNA PARA ESCRITÓRIO E DEPÓSITO DE MATERIAIS,  PISO DE TÁBUAS DE PINHO DE 3ª, SITUADO 2,50 M ACIMA DO SOLO SOBRE ESTAQUEAMENTO DE PEÇAS DE PINHO DE 3ª, 3" X 3" , PAREDES DE TÁBUAS DE PINHO DE 3ª E COBERTURA DE TELHAS DE CIM</v>
          </cell>
          <cell r="D9" t="str">
            <v>02.004.005-0</v>
          </cell>
          <cell r="E9" t="str">
            <v>M2</v>
          </cell>
          <cell r="F9">
            <v>600</v>
          </cell>
          <cell r="G9">
            <v>500</v>
          </cell>
          <cell r="H9">
            <v>148.32</v>
          </cell>
          <cell r="I9">
            <v>255.4</v>
          </cell>
        </row>
        <row r="10">
          <cell r="B10" t="str">
            <v>01.05</v>
          </cell>
          <cell r="C10" t="str">
            <v>GALPÃO ABERTO PARA OFICINAS E DEPÓSITOS DE CANTEIRO DE OBRAS, ESTRUTURADO EM MADEIRA DE LEI, COBERTURA DE TELHAS DE CIMENTO-AMIANTO ONDULADAS, DE 6 MM DE ESPESSURA, PISO CIMENTO E PREPARO DO TERRENO</v>
          </cell>
          <cell r="D10" t="str">
            <v>02.010.001-0</v>
          </cell>
          <cell r="E10" t="str">
            <v>M2</v>
          </cell>
          <cell r="F10">
            <v>200</v>
          </cell>
          <cell r="G10">
            <v>200</v>
          </cell>
          <cell r="H10">
            <v>135</v>
          </cell>
          <cell r="I10">
            <v>237.73</v>
          </cell>
        </row>
        <row r="11">
          <cell r="B11" t="str">
            <v>01.06</v>
          </cell>
          <cell r="C11" t="str">
            <v>PLACA DE OBRA, MODELO CEDAE</v>
          </cell>
          <cell r="D11" t="str">
            <v>02.020.001-0</v>
          </cell>
          <cell r="E11" t="str">
            <v>M2</v>
          </cell>
          <cell r="F11">
            <v>200</v>
          </cell>
          <cell r="G11">
            <v>200</v>
          </cell>
          <cell r="H11">
            <v>79.17</v>
          </cell>
          <cell r="I11">
            <v>143.77000000000001</v>
          </cell>
        </row>
        <row r="12">
          <cell r="B12" t="str">
            <v>01.07</v>
          </cell>
          <cell r="C12" t="str">
            <v>ALUGUEL DE CONTAINER TIPO ESCRITÓRIO, IÇAVEL, MEDINDO 2,2 X 6,2M E 2,5 M DE ALTURA, TETO COM ISOLAMENTO TERMO-ACÚSTICO, COM INSTALAÇÃO ELÉTRICA, HIDROSSANITÁRIA C/ 1 VASO E LAVATÓRIO</v>
          </cell>
          <cell r="D12" t="str">
            <v>02.006.010-0</v>
          </cell>
          <cell r="E12" t="str">
            <v>UN.MÊS</v>
          </cell>
          <cell r="F12">
            <v>143</v>
          </cell>
          <cell r="G12">
            <v>94</v>
          </cell>
          <cell r="H12">
            <v>252</v>
          </cell>
          <cell r="I12">
            <v>371.44</v>
          </cell>
        </row>
        <row r="13">
          <cell r="B13" t="str">
            <v>01.08</v>
          </cell>
          <cell r="C13" t="str">
            <v xml:space="preserve">PINTURA INT./EXT.SOBRE MADEIRA C/TINTA A ÓLEO BRILHANTE MARVELINE C/LIXAMENTO, 1 DEMÃO ISOLAMENTE DE MEIA MASSA E DUAS DEMÂOS DE ACABAMENTO </v>
          </cell>
          <cell r="D13" t="str">
            <v>17.017.110-0</v>
          </cell>
          <cell r="E13" t="str">
            <v>M2</v>
          </cell>
          <cell r="F13">
            <v>2000</v>
          </cell>
          <cell r="G13">
            <v>2000</v>
          </cell>
          <cell r="H13">
            <v>8</v>
          </cell>
          <cell r="I13">
            <v>13.96</v>
          </cell>
        </row>
        <row r="14">
          <cell r="B14" t="str">
            <v>01.09</v>
          </cell>
          <cell r="C14" t="str">
            <v>CARGA E DESVARGA DE CONTAINER.</v>
          </cell>
          <cell r="D14" t="str">
            <v>04.013.015-0</v>
          </cell>
          <cell r="E14" t="str">
            <v>UN</v>
          </cell>
          <cell r="F14">
            <v>43</v>
          </cell>
          <cell r="G14">
            <v>88</v>
          </cell>
          <cell r="H14">
            <v>250</v>
          </cell>
          <cell r="I14">
            <v>456.5</v>
          </cell>
        </row>
        <row r="15">
          <cell r="B15" t="str">
            <v>01.10</v>
          </cell>
          <cell r="C15" t="str">
            <v>TRANSPORTE DE CONTAINER, EXCLUSIVE CARGA E DESCARGA</v>
          </cell>
          <cell r="D15" t="str">
            <v>04.005.300-0</v>
          </cell>
          <cell r="E15" t="str">
            <v>UNxKM</v>
          </cell>
          <cell r="F15">
            <v>430</v>
          </cell>
          <cell r="G15">
            <v>2200</v>
          </cell>
          <cell r="H15">
            <v>0.53</v>
          </cell>
          <cell r="I15">
            <v>1.01</v>
          </cell>
        </row>
        <row r="16">
          <cell r="B16" t="str">
            <v>01.11</v>
          </cell>
          <cell r="C16" t="str">
            <v>ALUGUEL DE CONTAINER TIPO SANITÁRIO-VESTIÁRIO, IÇAVEL, MEDINDO 2,2 X 6,2M E 2,5 M DE ALTURA, TETO COM ISOLAMENTO TERMO-ACÚSTICO, COM INSTALAÇÃO ELÉTRICA, HIDROSSANITÁRIA C/ 2 VASOS, 1 LAVATÓRIO, 1 MICTÓRIO E 4 CHUVEIROS</v>
          </cell>
          <cell r="D16" t="str">
            <v>02.006.020-0</v>
          </cell>
          <cell r="E16" t="str">
            <v>UN.MÊS</v>
          </cell>
          <cell r="G16">
            <v>94</v>
          </cell>
          <cell r="H16">
            <v>470.11</v>
          </cell>
          <cell r="I16">
            <v>692.94</v>
          </cell>
        </row>
        <row r="17">
          <cell r="B17" t="str">
            <v>01.12</v>
          </cell>
          <cell r="C17" t="str">
            <v>LOCAÇÃO DE EQUIPE DE TOPOGRAFIA PARA SERVIÇOS AVULSOS DE LOCAÇÃO (IMPLANTAÇÃO) DE OBRAS</v>
          </cell>
          <cell r="D17" t="str">
            <v>01.016.110-0</v>
          </cell>
          <cell r="E17" t="str">
            <v>H</v>
          </cell>
          <cell r="G17">
            <v>3300</v>
          </cell>
          <cell r="H17">
            <v>107.4</v>
          </cell>
          <cell r="I17">
            <v>186.76</v>
          </cell>
        </row>
        <row r="18">
          <cell r="B18" t="str">
            <v>01.13</v>
          </cell>
          <cell r="C18" t="str">
            <v>CAMADA DE BLOQUEIO (COLCHÃO) DE PÓ-DE-PEDRA, ESPALHADO E COMPRIMIDO MECANICAMENTE, MEDIDA APÓS COMPRESSÃO</v>
          </cell>
          <cell r="D18" t="str">
            <v>08.035.001-0</v>
          </cell>
          <cell r="E18" t="str">
            <v>M3</v>
          </cell>
          <cell r="G18">
            <v>1800</v>
          </cell>
          <cell r="H18">
            <v>21.46</v>
          </cell>
          <cell r="I18">
            <v>33.94</v>
          </cell>
        </row>
        <row r="19">
          <cell r="B19" t="str">
            <v>01.14</v>
          </cell>
          <cell r="C19" t="str">
            <v>BASE DE BRITA CORRIDA, INCLUSIVE FORNECIMENTO DOS MATERIAIS, MEDIDA APÓS A COMPACTAÇÃO</v>
          </cell>
          <cell r="D19" t="str">
            <v>08.001.003-0</v>
          </cell>
          <cell r="E19" t="str">
            <v>M3</v>
          </cell>
          <cell r="G19">
            <v>1200</v>
          </cell>
          <cell r="H19">
            <v>24.96</v>
          </cell>
          <cell r="I19">
            <v>38.28</v>
          </cell>
        </row>
        <row r="20">
          <cell r="B20" t="str">
            <v>01.15</v>
          </cell>
          <cell r="C20" t="str">
            <v>CONSULTORIA</v>
          </cell>
          <cell r="D20" t="str">
            <v>01.050.500-0</v>
          </cell>
          <cell r="E20" t="str">
            <v>H</v>
          </cell>
        </row>
        <row r="21">
          <cell r="B21" t="str">
            <v>ELEVATÓRIA  E LINHA DE RECALQUE DE ESGOTOS SANITÁRIOS DA SUBBACIA " G" - " EE-G"</v>
          </cell>
        </row>
        <row r="22">
          <cell r="B22">
            <v>1</v>
          </cell>
          <cell r="C22" t="str">
            <v>SERVIÇOS TÉCNICOS</v>
          </cell>
        </row>
        <row r="23">
          <cell r="B23" t="str">
            <v>01.01</v>
          </cell>
          <cell r="C23" t="str">
            <v>PROJETOS COMPLEMENTARES</v>
          </cell>
        </row>
        <row r="24">
          <cell r="B24" t="str">
            <v>01.01.01</v>
          </cell>
          <cell r="C24" t="str">
            <v>PROJETO EXECUTIVO</v>
          </cell>
          <cell r="D24" t="str">
            <v>01.050.001-8</v>
          </cell>
          <cell r="E24" t="str">
            <v>GL</v>
          </cell>
          <cell r="F24">
            <v>1</v>
          </cell>
          <cell r="G24">
            <v>0</v>
          </cell>
          <cell r="H24">
            <v>3823.06</v>
          </cell>
          <cell r="I24">
            <v>6399.8</v>
          </cell>
        </row>
        <row r="25">
          <cell r="B25" t="str">
            <v>01.01.02</v>
          </cell>
          <cell r="C25" t="str">
            <v>CADASTRO COMPLETO DAS OBRAS EXECUTADAS, ELABORADO CONFORME ESPECIFICICAÇÕES DA DIVISÃO DE CADASTRO TÉCNICO DA CEDAE</v>
          </cell>
          <cell r="D25" t="str">
            <v>01.019.000-1</v>
          </cell>
          <cell r="E25" t="str">
            <v>GL</v>
          </cell>
          <cell r="F25">
            <v>1</v>
          </cell>
          <cell r="G25">
            <v>1</v>
          </cell>
          <cell r="H25">
            <v>884.39</v>
          </cell>
          <cell r="I25">
            <v>1563.6</v>
          </cell>
        </row>
        <row r="26">
          <cell r="B26" t="str">
            <v>01.02</v>
          </cell>
          <cell r="C26" t="str">
            <v>SONDAGENS GEOTÉCNICAS</v>
          </cell>
        </row>
        <row r="27">
          <cell r="B27" t="str">
            <v>01.02.01</v>
          </cell>
          <cell r="C27" t="str">
            <v>MOBILIZAÇÃO E DESMOBILIZAÇÃO DE EQUIPAMENTO E EQUIPE DE SONDAGEM A PERCUSSÃO COM TRANSPORTE ATE 50KM</v>
          </cell>
          <cell r="D27" t="str">
            <v>01.008.050-0</v>
          </cell>
          <cell r="E27" t="str">
            <v>UN</v>
          </cell>
          <cell r="F27">
            <v>1</v>
          </cell>
          <cell r="G27">
            <v>1</v>
          </cell>
          <cell r="H27">
            <v>1244.71</v>
          </cell>
          <cell r="I27">
            <v>2279.06</v>
          </cell>
        </row>
        <row r="28">
          <cell r="B28" t="str">
            <v>01.02.02</v>
          </cell>
          <cell r="C28" t="str">
            <v>SONDAGEM A PERCUSSÃO, EM TERRENO COMUM, INCL. ENSAIO DE   PENETRAÇÃO, DIÂMETRO 3" INCL. DESL. E INSTALAÇÕES NO CANTEIRO</v>
          </cell>
          <cell r="D28" t="str">
            <v>01.003.001-0</v>
          </cell>
          <cell r="E28" t="str">
            <v>M</v>
          </cell>
          <cell r="F28">
            <v>50</v>
          </cell>
          <cell r="G28">
            <v>50</v>
          </cell>
          <cell r="H28">
            <v>22.86</v>
          </cell>
          <cell r="I28">
            <v>38.79</v>
          </cell>
        </row>
        <row r="29">
          <cell r="B29" t="str">
            <v>01.03</v>
          </cell>
          <cell r="C29" t="str">
            <v>TOPOGRAFIA</v>
          </cell>
        </row>
        <row r="30">
          <cell r="B30" t="str">
            <v>01.03.01</v>
          </cell>
          <cell r="C30" t="str">
            <v>MARCAÇÃO DE OBRA , CONSIDERADA A PROJEÇÀO HORIZONTAL DA ÁREA ENVOLVENTE.</v>
          </cell>
          <cell r="D30" t="str">
            <v>01.018.001-0</v>
          </cell>
          <cell r="E30" t="str">
            <v>M2</v>
          </cell>
          <cell r="F30">
            <v>55.8</v>
          </cell>
          <cell r="G30">
            <v>55.8</v>
          </cell>
          <cell r="H30">
            <v>2.9</v>
          </cell>
          <cell r="I30">
            <v>4.88</v>
          </cell>
        </row>
        <row r="31">
          <cell r="B31">
            <v>2</v>
          </cell>
          <cell r="C31" t="str">
            <v>SERVIÇOS PRELIMINARES</v>
          </cell>
        </row>
        <row r="32">
          <cell r="B32" t="str">
            <v>02.01</v>
          </cell>
          <cell r="C32" t="str">
            <v>SINALIZAÇÃO E SEGURANÇA DE VEÍCULOS E PEDESTRES CONF. RESOLUÇÃO SMO 379 DE 29/08/84</v>
          </cell>
        </row>
        <row r="33">
          <cell r="B33" t="str">
            <v>02.01.01</v>
          </cell>
          <cell r="C33" t="str">
            <v>BARRAGEM DE BLOQUEIO P/ DESVIO DE TRANSITO - MOBILIZAÇÃO C/ REAPROVEITAMENTO DE 40 VEZES.</v>
          </cell>
          <cell r="D33" t="str">
            <v>02.020.005-0</v>
          </cell>
          <cell r="E33" t="str">
            <v>M</v>
          </cell>
          <cell r="F33">
            <v>50</v>
          </cell>
          <cell r="G33">
            <v>50</v>
          </cell>
          <cell r="H33">
            <v>0.76</v>
          </cell>
          <cell r="I33">
            <v>1.38</v>
          </cell>
        </row>
        <row r="34">
          <cell r="B34" t="str">
            <v>02.01.02</v>
          </cell>
          <cell r="C34" t="str">
            <v>BARRAGEM DE BLOQUEIO P/ DESVIO DE TRANSITO - COLOCAÇÃO E RETIRADA</v>
          </cell>
          <cell r="D34" t="str">
            <v>02.020.006-0</v>
          </cell>
          <cell r="E34" t="str">
            <v>M</v>
          </cell>
          <cell r="F34">
            <v>167</v>
          </cell>
          <cell r="G34">
            <v>167</v>
          </cell>
          <cell r="H34">
            <v>1.24</v>
          </cell>
          <cell r="I34">
            <v>2.25</v>
          </cell>
        </row>
        <row r="35">
          <cell r="B35" t="str">
            <v>02.01.03</v>
          </cell>
          <cell r="C35" t="str">
            <v>SEMÁFORO P/ SINALIZAÇÃO NOTURNA DE VALAS - MOBILIZAÇÃO</v>
          </cell>
          <cell r="D35" t="str">
            <v>02.020.009-0</v>
          </cell>
          <cell r="E35" t="str">
            <v>UN</v>
          </cell>
          <cell r="F35">
            <v>6</v>
          </cell>
          <cell r="G35">
            <v>6</v>
          </cell>
          <cell r="H35">
            <v>12.43</v>
          </cell>
          <cell r="I35">
            <v>22.57</v>
          </cell>
        </row>
        <row r="36">
          <cell r="B36" t="str">
            <v>02.01.04</v>
          </cell>
          <cell r="C36" t="str">
            <v>SEMÁFORO P/ SINALIZAÇÃO NOTURNA DE VALAS - COLOCAÇÃO E RETIRADA</v>
          </cell>
          <cell r="D36" t="str">
            <v>02.020.010-0</v>
          </cell>
          <cell r="E36" t="str">
            <v>UN</v>
          </cell>
          <cell r="F36">
            <v>36</v>
          </cell>
          <cell r="G36">
            <v>36</v>
          </cell>
          <cell r="H36">
            <v>1.51</v>
          </cell>
          <cell r="I36">
            <v>2.74</v>
          </cell>
        </row>
        <row r="37">
          <cell r="B37" t="str">
            <v>02.01.05</v>
          </cell>
          <cell r="C37" t="str">
            <v>PLACA DE SINALIZAÇÃO PREVENTIVA - MOBILIZAÇÃO</v>
          </cell>
          <cell r="D37" t="str">
            <v>02.020.011-0</v>
          </cell>
          <cell r="E37" t="str">
            <v>UN</v>
          </cell>
          <cell r="F37">
            <v>5</v>
          </cell>
          <cell r="G37">
            <v>5</v>
          </cell>
          <cell r="H37">
            <v>21.95</v>
          </cell>
          <cell r="I37">
            <v>39.86</v>
          </cell>
        </row>
        <row r="38">
          <cell r="B38" t="str">
            <v>02.01.06</v>
          </cell>
          <cell r="C38" t="str">
            <v>PLACA DE SINALIZAÇÃO PREVENTIVA - COLOCAÇÀO E RETIRADA</v>
          </cell>
          <cell r="D38" t="str">
            <v>02.020.012-0</v>
          </cell>
          <cell r="E38" t="str">
            <v>UN</v>
          </cell>
          <cell r="F38">
            <v>5</v>
          </cell>
          <cell r="G38">
            <v>5</v>
          </cell>
          <cell r="H38">
            <v>2.89</v>
          </cell>
          <cell r="I38">
            <v>5.24</v>
          </cell>
        </row>
        <row r="39">
          <cell r="B39" t="str">
            <v>02.01.07</v>
          </cell>
          <cell r="C39" t="str">
            <v>PLACA PARA IDENTIFICAÇÃO DE OBRA EM VIA URBANA - MOBILIZAÇÃO</v>
          </cell>
          <cell r="D39" t="str">
            <v>02.020.007-0</v>
          </cell>
          <cell r="E39" t="str">
            <v>UN</v>
          </cell>
          <cell r="F39">
            <v>2</v>
          </cell>
          <cell r="G39">
            <v>2</v>
          </cell>
          <cell r="H39">
            <v>71.67</v>
          </cell>
          <cell r="I39">
            <v>130.15</v>
          </cell>
        </row>
        <row r="40">
          <cell r="B40" t="str">
            <v>02.01.08</v>
          </cell>
          <cell r="C40" t="str">
            <v xml:space="preserve">PLACA PARA IDENTIFICAÇÃO DE OBRA EM VIA URBANA -  COLOCAÇÃO E RETIRADA </v>
          </cell>
          <cell r="D40" t="str">
            <v>02.020.008-0</v>
          </cell>
          <cell r="E40" t="str">
            <v>UN</v>
          </cell>
          <cell r="F40">
            <v>4</v>
          </cell>
          <cell r="G40">
            <v>4</v>
          </cell>
          <cell r="H40">
            <v>4.87</v>
          </cell>
          <cell r="I40">
            <v>8.84</v>
          </cell>
        </row>
        <row r="41">
          <cell r="B41" t="str">
            <v>02.01.09</v>
          </cell>
          <cell r="C41" t="str">
            <v>CERCA PROTETORA DE  VALA, CONSTRUÍDA C/ MONTANTES DE 3" X 3" DE PINHO COM 1,50 M DE COMPRIMENTO</v>
          </cell>
          <cell r="D41" t="str">
            <v>02.011.001-0</v>
          </cell>
          <cell r="E41" t="str">
            <v>M</v>
          </cell>
          <cell r="F41">
            <v>17</v>
          </cell>
          <cell r="G41">
            <v>17</v>
          </cell>
          <cell r="H41">
            <v>6.91</v>
          </cell>
          <cell r="I41">
            <v>11.29</v>
          </cell>
        </row>
        <row r="42">
          <cell r="B42" t="str">
            <v>02.01.10</v>
          </cell>
          <cell r="C42" t="str">
            <v>CERCA PROTETORA DE VALA, CONSTRUÍDA C/ MONTANTES FINCADOS CADA 2 ME 2 TÁBUAS HORIZ. DE 1" X 12" - MOBILIZAÇÃO</v>
          </cell>
          <cell r="D42" t="str">
            <v>02.011.002-0</v>
          </cell>
          <cell r="E42" t="str">
            <v>M</v>
          </cell>
          <cell r="F42">
            <v>170</v>
          </cell>
          <cell r="G42">
            <v>170</v>
          </cell>
          <cell r="H42">
            <v>4.43</v>
          </cell>
          <cell r="I42">
            <v>7.23</v>
          </cell>
        </row>
        <row r="43">
          <cell r="B43">
            <v>3</v>
          </cell>
          <cell r="C43" t="str">
            <v>MOVIMENTO DE TERRA</v>
          </cell>
        </row>
        <row r="44">
          <cell r="B44" t="str">
            <v>03.01</v>
          </cell>
          <cell r="C44" t="str">
            <v>ESCAVAÇÃO E ATERRO</v>
          </cell>
        </row>
        <row r="45">
          <cell r="B45" t="str">
            <v>03.01.01</v>
          </cell>
          <cell r="C45" t="str">
            <v>DESMATAMENTO E LIMPEZA DO TERRENO C/ TRATOR D7</v>
          </cell>
          <cell r="D45" t="str">
            <v>01.006.004-0</v>
          </cell>
          <cell r="E45" t="str">
            <v>M2</v>
          </cell>
          <cell r="F45">
            <v>55.8</v>
          </cell>
          <cell r="G45">
            <v>55.8</v>
          </cell>
          <cell r="H45">
            <v>0.69</v>
          </cell>
          <cell r="I45">
            <v>1.46</v>
          </cell>
        </row>
        <row r="46">
          <cell r="B46" t="str">
            <v>03.01.02</v>
          </cell>
          <cell r="C46" t="str">
            <v>PREPARO MANUAL TERRENO C/ FERRAMENTAS MANUAIS E RASPAGEM EVENTUALMENTE ATE 0,25M DE PROFUNDIDADE E AFASTAMENTO LATERAL DO MATERIAL EXCEDENTE EXCLUSIVE COMPACTAÇÃO.</v>
          </cell>
          <cell r="D46" t="str">
            <v>01.005.001-0</v>
          </cell>
          <cell r="E46" t="str">
            <v>M2</v>
          </cell>
          <cell r="F46">
            <v>55.8</v>
          </cell>
          <cell r="G46">
            <v>55.8</v>
          </cell>
          <cell r="H46">
            <v>1.82</v>
          </cell>
          <cell r="I46">
            <v>3.4</v>
          </cell>
        </row>
        <row r="47">
          <cell r="B47" t="str">
            <v>03.01.03</v>
          </cell>
          <cell r="C47" t="str">
            <v>ESCAVAÇÃO MECÂNICA DE VALA NÃO ESCORADA, EM MATERIAL DE 1ª CAT. ATÉ 1,5 PROF, UTILIZ. RETRO-ESCAVADEIRA EXCLUSIVE ESGOTAMENTO</v>
          </cell>
          <cell r="D47" t="str">
            <v>03.016.015-0</v>
          </cell>
          <cell r="E47" t="str">
            <v>M3</v>
          </cell>
          <cell r="F47">
            <v>28</v>
          </cell>
          <cell r="G47">
            <v>28</v>
          </cell>
          <cell r="H47">
            <v>2.29</v>
          </cell>
          <cell r="I47">
            <v>4.47</v>
          </cell>
        </row>
        <row r="48">
          <cell r="B48" t="str">
            <v>03.01.04</v>
          </cell>
          <cell r="C48" t="str">
            <v>ESCAV. MEC. VALA/CAVA ESCORADA,  1ª CATEG, C/ ESCAVADEIRA HIDRÁULICA ENTRE 1,5 E 3,0 M PROF., EXCLUSIVE ESGOTAMENTO E ESCORAMENTO</v>
          </cell>
          <cell r="D48" t="str">
            <v>03.020.085-0</v>
          </cell>
          <cell r="E48" t="str">
            <v>M3</v>
          </cell>
          <cell r="F48">
            <v>28</v>
          </cell>
          <cell r="G48">
            <v>28</v>
          </cell>
          <cell r="H48">
            <v>2.41</v>
          </cell>
          <cell r="I48">
            <v>4.4400000000000004</v>
          </cell>
        </row>
        <row r="49">
          <cell r="B49" t="str">
            <v>03.01.05</v>
          </cell>
          <cell r="C49" t="str">
            <v>ESCAVAÇÃO MEC. VALA/CAVA ESCORADA, 1ª CATEG. C/ ESCAVADEIRA HIDRÁULICA ENTRE 3,00 E 4,50 M DE PROF., EXCLUSIVE ESGOTAMENTO E ESCORAMENTO</v>
          </cell>
          <cell r="D49" t="str">
            <v>03.020.090-0</v>
          </cell>
          <cell r="E49" t="str">
            <v>M3</v>
          </cell>
          <cell r="F49">
            <v>28</v>
          </cell>
          <cell r="G49">
            <v>28</v>
          </cell>
          <cell r="H49">
            <v>3.58</v>
          </cell>
          <cell r="I49">
            <v>6.6</v>
          </cell>
        </row>
        <row r="50">
          <cell r="B50" t="str">
            <v>03.01.06</v>
          </cell>
          <cell r="C50" t="str">
            <v>ESCAVAÇÃO MEC. VALA/CAVA ESCORADA, 1ª CATEG. C/ ESCAVADEIRA HIDRÁULICA ENTRE 4,50 E 6,0 M DE PROF., EXCLUSIVE ESGOTAMENTO E ESCORAMENTO</v>
          </cell>
          <cell r="D50" t="str">
            <v>03.020.100-0</v>
          </cell>
          <cell r="E50" t="str">
            <v>M3</v>
          </cell>
          <cell r="F50">
            <v>28</v>
          </cell>
          <cell r="G50">
            <v>28</v>
          </cell>
          <cell r="H50">
            <v>5.23</v>
          </cell>
          <cell r="I50">
            <v>9.65</v>
          </cell>
        </row>
        <row r="51">
          <cell r="B51" t="str">
            <v>03.01.07</v>
          </cell>
          <cell r="C51" t="str">
            <v>ESCAVAÇÃO MEC. VALA/CAVA ESTRONCADA, 1ª CATEG. ACIMA DE 6M DE PROFUNDIDADE</v>
          </cell>
          <cell r="D51" t="str">
            <v>03.020.110-1</v>
          </cell>
          <cell r="E51" t="str">
            <v>M3</v>
          </cell>
          <cell r="F51">
            <v>37</v>
          </cell>
          <cell r="G51">
            <v>37</v>
          </cell>
          <cell r="H51">
            <v>9.9600000000000009</v>
          </cell>
          <cell r="I51">
            <v>18.38</v>
          </cell>
        </row>
        <row r="52">
          <cell r="B52" t="str">
            <v>03.01.08</v>
          </cell>
          <cell r="C52" t="str">
            <v>REATERRO COMPACTADO VALA/CAVA C/MAT. ESCAV. SELECIONADO EM CAMADAS DE 30 CM</v>
          </cell>
          <cell r="D52" t="str">
            <v>03.013.001-0</v>
          </cell>
          <cell r="E52" t="str">
            <v>M3</v>
          </cell>
          <cell r="F52">
            <v>20</v>
          </cell>
          <cell r="G52">
            <v>20</v>
          </cell>
          <cell r="H52">
            <v>5.97</v>
          </cell>
          <cell r="I52">
            <v>11.13</v>
          </cell>
        </row>
        <row r="53">
          <cell r="B53" t="str">
            <v>03.01.09</v>
          </cell>
          <cell r="C53" t="str">
            <v>REATERRO DE VALA/CAVA COM MATERIAL DE BOA QUALIDADE, UTILIZANDO VIBRO COMPACTADOR PORTÁTIL, EXCLUSIVE MATERIAL</v>
          </cell>
          <cell r="D53" t="str">
            <v>03.011.015-0</v>
          </cell>
          <cell r="E53" t="str">
            <v>M3</v>
          </cell>
          <cell r="F53">
            <v>21</v>
          </cell>
          <cell r="G53">
            <v>21</v>
          </cell>
          <cell r="H53">
            <v>4.76</v>
          </cell>
          <cell r="I53">
            <v>8.42</v>
          </cell>
        </row>
        <row r="54">
          <cell r="B54" t="str">
            <v>03.01.10</v>
          </cell>
          <cell r="C54" t="str">
            <v xml:space="preserve">REATERRO DE VALA COM PÓ DE PEDRA, INCLUSIVE FORNECIMENTO DOS MATERIAIS </v>
          </cell>
          <cell r="D54" t="str">
            <v>03.015.010-0</v>
          </cell>
          <cell r="E54" t="str">
            <v>M3</v>
          </cell>
          <cell r="F54">
            <v>40</v>
          </cell>
          <cell r="G54">
            <v>40</v>
          </cell>
          <cell r="H54">
            <v>15.47</v>
          </cell>
          <cell r="I54">
            <v>25.61</v>
          </cell>
        </row>
        <row r="55">
          <cell r="B55" t="str">
            <v>03.01.11</v>
          </cell>
          <cell r="C55" t="str">
            <v>ESCAVAÇÃO CARGA E DESCARGA, TRANSPORTE A 10 KM, EXCLUSIVE ROYALITIES SOBRE O MATERIAL</v>
          </cell>
          <cell r="D55" t="str">
            <v>03.010.007-0</v>
          </cell>
          <cell r="E55" t="str">
            <v>M3</v>
          </cell>
          <cell r="F55">
            <v>21</v>
          </cell>
          <cell r="G55">
            <v>21</v>
          </cell>
          <cell r="H55">
            <v>8.3800000000000008</v>
          </cell>
          <cell r="I55">
            <v>17.07</v>
          </cell>
        </row>
        <row r="56">
          <cell r="B56" t="str">
            <v>03.01.12</v>
          </cell>
          <cell r="C56" t="str">
            <v>ROYALTIES SOBRE MATERIAL DE JAZIDA</v>
          </cell>
          <cell r="D56" t="str">
            <v>01.090.002-1</v>
          </cell>
          <cell r="E56" t="str">
            <v>M3</v>
          </cell>
          <cell r="F56">
            <v>21</v>
          </cell>
          <cell r="G56">
            <v>21</v>
          </cell>
          <cell r="H56">
            <v>1.1599999999999999</v>
          </cell>
          <cell r="I56">
            <v>2.0699999999999998</v>
          </cell>
        </row>
        <row r="57">
          <cell r="B57" t="str">
            <v>03.02</v>
          </cell>
          <cell r="C57" t="str">
            <v>TRANSPORTE DE SOLOS</v>
          </cell>
        </row>
        <row r="58">
          <cell r="B58" t="str">
            <v>03.02.01</v>
          </cell>
          <cell r="C58" t="str">
            <v>CARGA E DESCARGA MECÂNICA MATERIAL A GRANEL EM CAMINHÃO, INCLUSIVE EQUIPAMENTO CARREGADOR</v>
          </cell>
          <cell r="D58" t="str">
            <v>04.011.051-0</v>
          </cell>
          <cell r="E58" t="str">
            <v>T</v>
          </cell>
          <cell r="F58">
            <v>110</v>
          </cell>
          <cell r="G58">
            <v>110</v>
          </cell>
          <cell r="H58">
            <v>3.37</v>
          </cell>
          <cell r="I58">
            <v>6.76</v>
          </cell>
        </row>
        <row r="59">
          <cell r="B59" t="str">
            <v>03.02.02</v>
          </cell>
          <cell r="C59" t="str">
            <v>TRANSP. DE CARGA DE QUALQUER NATUREZA, EXCL. AS DESPESAS DE CARGA E DESCARGA TANTO DE ESPERA DO CAMINHÃO COMO DE SERVENTE OU EQUIP. AUXIL., A VELOC. MEDIA DE 40KM/H CAMINHAO BASCULANTE A ÓLEO DIESEL DE 8T</v>
          </cell>
          <cell r="D59" t="str">
            <v>04.005.121-0</v>
          </cell>
          <cell r="E59" t="str">
            <v>T.KM</v>
          </cell>
          <cell r="F59">
            <v>2200</v>
          </cell>
          <cell r="G59">
            <v>2200</v>
          </cell>
          <cell r="H59">
            <v>0.26</v>
          </cell>
          <cell r="I59">
            <v>0.49</v>
          </cell>
        </row>
        <row r="60">
          <cell r="B60">
            <v>4</v>
          </cell>
          <cell r="C60" t="str">
            <v>ESCORAMENTO</v>
          </cell>
        </row>
        <row r="61">
          <cell r="B61" t="str">
            <v>04.01</v>
          </cell>
          <cell r="C61" t="str">
            <v>ESCORAMENTO MISTO DE PRANCHADA HORIZONTAL ATÉ 8M DE PROFUNDIDADE COM PRANCHAS DE MADEIRA DE 3" X 12", ESTACAS LONGARINAS E ESTRONCAS DE AÇO I DE 10", INCLUSIVE FORNECIMENTO, COLOCAÇÃO E RETIRADA DE TODOS OS MATERIAIS, COM REAPROVEITAMENTO DESTES.</v>
          </cell>
          <cell r="D61" t="str">
            <v>05.077.001-1</v>
          </cell>
          <cell r="E61" t="str">
            <v>M2</v>
          </cell>
          <cell r="F61">
            <v>140</v>
          </cell>
          <cell r="G61">
            <v>140</v>
          </cell>
          <cell r="H61">
            <v>157.75</v>
          </cell>
          <cell r="I61">
            <v>283.95</v>
          </cell>
        </row>
        <row r="62">
          <cell r="B62">
            <v>5</v>
          </cell>
          <cell r="C62" t="str">
            <v>ESGOTAMENTO</v>
          </cell>
        </row>
        <row r="63">
          <cell r="B63" t="str">
            <v>05.01</v>
          </cell>
          <cell r="C63" t="str">
            <v>ESGOTAMENTO DE VALA/CAVA P/ BOMBEAMENTO DIRETO</v>
          </cell>
          <cell r="D63" t="str">
            <v>05.010.005-0</v>
          </cell>
          <cell r="E63" t="str">
            <v>CV.H</v>
          </cell>
          <cell r="F63">
            <v>4800</v>
          </cell>
          <cell r="G63">
            <v>4800</v>
          </cell>
          <cell r="H63">
            <v>1.67</v>
          </cell>
          <cell r="I63">
            <v>2.66</v>
          </cell>
        </row>
        <row r="64">
          <cell r="B64" t="str">
            <v>05.02</v>
          </cell>
          <cell r="C64" t="str">
            <v>MONTAGEM E DESMONT. CONJ. BOMBAS, CABINE E TUBULAÇÃO COLETORA DE SIST. REBAIXAMENTO.</v>
          </cell>
          <cell r="D64" t="str">
            <v>01.007.010-0</v>
          </cell>
          <cell r="E64" t="str">
            <v>UN</v>
          </cell>
          <cell r="F64">
            <v>1</v>
          </cell>
          <cell r="G64">
            <v>1</v>
          </cell>
          <cell r="H64">
            <v>1036.4000000000001</v>
          </cell>
          <cell r="I64">
            <v>1587.76</v>
          </cell>
        </row>
        <row r="65">
          <cell r="B65" t="str">
            <v>05.03</v>
          </cell>
          <cell r="C65" t="str">
            <v>CRAVAÇÃO E RETIRADA DE PONTEIRA FILTRANTE</v>
          </cell>
          <cell r="D65" t="str">
            <v>01.007.020-0</v>
          </cell>
          <cell r="E65" t="str">
            <v>UN</v>
          </cell>
          <cell r="F65">
            <v>30</v>
          </cell>
          <cell r="G65">
            <v>30</v>
          </cell>
          <cell r="H65">
            <v>40.299999999999997</v>
          </cell>
          <cell r="I65">
            <v>61.73</v>
          </cell>
        </row>
        <row r="66">
          <cell r="B66" t="str">
            <v>05.04</v>
          </cell>
          <cell r="C66" t="str">
            <v>DESPESAS DE ENERGIA DE SIST. REBAIXAMENTO</v>
          </cell>
          <cell r="D66" t="str">
            <v>01.007.030-0</v>
          </cell>
          <cell r="E66" t="str">
            <v>CV.H</v>
          </cell>
          <cell r="F66">
            <v>14400</v>
          </cell>
          <cell r="G66">
            <v>14400</v>
          </cell>
          <cell r="H66">
            <v>0.27</v>
          </cell>
          <cell r="I66">
            <v>0.41</v>
          </cell>
        </row>
        <row r="67">
          <cell r="B67" t="str">
            <v>05.05</v>
          </cell>
          <cell r="C67" t="str">
            <v>MANUTENÇÃO E OPERAÇAO DO SIST. DE REBAIXAMENTO</v>
          </cell>
          <cell r="D67" t="str">
            <v>01.007.025-0</v>
          </cell>
          <cell r="E67" t="str">
            <v>DIA</v>
          </cell>
          <cell r="F67">
            <v>60</v>
          </cell>
          <cell r="G67">
            <v>60</v>
          </cell>
          <cell r="H67">
            <v>97.88</v>
          </cell>
          <cell r="I67">
            <v>149.94999999999999</v>
          </cell>
        </row>
        <row r="68">
          <cell r="B68">
            <v>6</v>
          </cell>
          <cell r="C68" t="str">
            <v>ESTRUTURAS E FUNDAÇÕES DIRETAS</v>
          </cell>
        </row>
        <row r="69">
          <cell r="B69" t="str">
            <v>06.01</v>
          </cell>
          <cell r="C69" t="str">
            <v>CONCR. DOSADO RACIONALMENTE P/FCK 10 MPa INCL. MAT. PREPARO, TRANSPORTE, LANÇAMENTO E ADENSAMENTO</v>
          </cell>
          <cell r="D69" t="str">
            <v>11.003.001-0</v>
          </cell>
          <cell r="E69" t="str">
            <v>M3</v>
          </cell>
          <cell r="F69">
            <v>3</v>
          </cell>
          <cell r="G69">
            <v>3</v>
          </cell>
          <cell r="H69">
            <v>211.76</v>
          </cell>
          <cell r="I69">
            <v>280.79000000000002</v>
          </cell>
        </row>
        <row r="70">
          <cell r="B70" t="str">
            <v>06.02</v>
          </cell>
          <cell r="C70" t="str">
            <v>CONCRETO DOSADO RACIONALMENTE P/FCK 20 MPa, INCLUSIVE MATERIAL, PREPARO, TRANSPORTE, LANÇAMENTO E ADENSAMENTO.</v>
          </cell>
          <cell r="D70" t="str">
            <v>11.003.003-0</v>
          </cell>
          <cell r="E70" t="str">
            <v>M3</v>
          </cell>
          <cell r="F70">
            <v>3.5</v>
          </cell>
          <cell r="G70">
            <v>3.5</v>
          </cell>
          <cell r="H70">
            <v>287.55</v>
          </cell>
          <cell r="I70">
            <v>381.29</v>
          </cell>
        </row>
        <row r="71">
          <cell r="B71" t="str">
            <v>06.03</v>
          </cell>
          <cell r="C71" t="str">
            <v>FORMA DE MAD. P/ MOLDAGEM DE PEÇAS DE CONCR. ARM. C/ PARAMENTOS PLANOS EM LAJES, VIGAS, PAREDES, ETC.,INCL. FORN. DOS MAT. E DESMOLDAGEM SERVINDO A MAD. 1,4 VEZES, TABUAS DE PINHO DE 3º, OU MAD. EQUIVAL.,C/e = 2,5cm, SERVINDO TAMBEM P/ TRAVESSAS, EXC. ESC</v>
          </cell>
          <cell r="D71" t="str">
            <v>11.004.022-0</v>
          </cell>
          <cell r="E71" t="str">
            <v>M2</v>
          </cell>
          <cell r="F71">
            <v>13</v>
          </cell>
          <cell r="G71">
            <v>13</v>
          </cell>
          <cell r="H71">
            <v>36.85</v>
          </cell>
          <cell r="I71">
            <v>61.57</v>
          </cell>
        </row>
        <row r="72">
          <cell r="B72" t="str">
            <v>06.04</v>
          </cell>
          <cell r="C72" t="str">
            <v>ESCOR. DE FORMAS C/ MAD. P/ LAJES E TETOS</v>
          </cell>
          <cell r="D72" t="str">
            <v>11.004.035-0</v>
          </cell>
          <cell r="E72" t="str">
            <v>M3</v>
          </cell>
          <cell r="F72">
            <v>66.12</v>
          </cell>
          <cell r="G72">
            <v>66.12</v>
          </cell>
          <cell r="H72">
            <v>2.59</v>
          </cell>
          <cell r="I72">
            <v>4.32</v>
          </cell>
        </row>
        <row r="73">
          <cell r="B73" t="str">
            <v>06.05</v>
          </cell>
          <cell r="C73" t="str">
            <v>FORN. DE BARRA DE AÇO CA-50 DE 8MM ATE 12,5 MM</v>
          </cell>
          <cell r="D73" t="str">
            <v>11.009.014-0</v>
          </cell>
          <cell r="E73" t="str">
            <v>KG</v>
          </cell>
          <cell r="F73">
            <v>280</v>
          </cell>
          <cell r="G73">
            <v>280</v>
          </cell>
          <cell r="H73">
            <v>1.51</v>
          </cell>
          <cell r="I73">
            <v>3.02</v>
          </cell>
        </row>
        <row r="74">
          <cell r="B74" t="str">
            <v>06.06</v>
          </cell>
          <cell r="C74" t="str">
            <v>FORN. DE BARRA DE AÇO CA-50 DIAM. ACIMA DE 12,5 MM</v>
          </cell>
          <cell r="D74" t="str">
            <v>11.009.015-0</v>
          </cell>
          <cell r="E74" t="str">
            <v>KG</v>
          </cell>
          <cell r="F74">
            <v>35</v>
          </cell>
          <cell r="G74">
            <v>35</v>
          </cell>
          <cell r="H74">
            <v>1.35</v>
          </cell>
          <cell r="I74">
            <v>2.7</v>
          </cell>
        </row>
        <row r="75">
          <cell r="B75" t="str">
            <v>06.07</v>
          </cell>
          <cell r="C75" t="str">
            <v>CORTE DOBRAGEM MONTAGEM E COLOCAÇÃO DE FERRAGEM NAS FORMAS, AÇO CA50A OU CA50B, DIÂM. ATÉ 12,5MM</v>
          </cell>
          <cell r="D75" t="str">
            <v>11.011.030-0</v>
          </cell>
          <cell r="E75" t="str">
            <v>KG</v>
          </cell>
          <cell r="F75">
            <v>280</v>
          </cell>
          <cell r="G75">
            <v>280</v>
          </cell>
          <cell r="H75">
            <v>0.8</v>
          </cell>
          <cell r="I75">
            <v>1.44</v>
          </cell>
        </row>
        <row r="76">
          <cell r="B76" t="str">
            <v>06.08</v>
          </cell>
          <cell r="C76" t="str">
            <v>CORTE DOBRAGEM MONTAGEM E COLOCAÇÃO DE FERRAGENS NAS FORMAS,  ACO CA50A OU CA50B, DIÂM. ACIMA DE 12,5MM</v>
          </cell>
          <cell r="D76" t="str">
            <v>11.011.031-0</v>
          </cell>
          <cell r="E76" t="str">
            <v>KG</v>
          </cell>
          <cell r="F76">
            <v>35</v>
          </cell>
          <cell r="G76">
            <v>35</v>
          </cell>
          <cell r="H76">
            <v>0.8</v>
          </cell>
          <cell r="I76">
            <v>1.44</v>
          </cell>
        </row>
        <row r="77">
          <cell r="B77" t="str">
            <v>06.09</v>
          </cell>
          <cell r="C77" t="str">
            <v xml:space="preserve">FORNECIMENTO E ASSENTAMENTO DE ANEL DE CONCRETO DI = 3,00M </v>
          </cell>
          <cell r="D77" t="str">
            <v>06.018.004-3</v>
          </cell>
          <cell r="E77" t="str">
            <v>M</v>
          </cell>
          <cell r="F77">
            <v>7.5</v>
          </cell>
          <cell r="G77">
            <v>7.5</v>
          </cell>
          <cell r="H77">
            <v>1196.17</v>
          </cell>
          <cell r="I77">
            <v>2218.89</v>
          </cell>
        </row>
        <row r="78">
          <cell r="B78" t="str">
            <v>06.10</v>
          </cell>
          <cell r="C78" t="str">
            <v>FORNECIMENTO E ASSENTAMENTO DE TAMPÃO DE F.F. DE TRÊS SEÇÕES (TS)</v>
          </cell>
          <cell r="D78" t="str">
            <v>06.016.016-0</v>
          </cell>
          <cell r="E78" t="str">
            <v>UN</v>
          </cell>
          <cell r="F78">
            <v>1</v>
          </cell>
          <cell r="G78">
            <v>1</v>
          </cell>
          <cell r="H78">
            <v>981.19</v>
          </cell>
          <cell r="I78">
            <v>3038.74</v>
          </cell>
        </row>
        <row r="79">
          <cell r="B79">
            <v>7</v>
          </cell>
          <cell r="C79" t="str">
            <v>FECHAMENTO</v>
          </cell>
        </row>
        <row r="80">
          <cell r="B80" t="str">
            <v>07.01</v>
          </cell>
          <cell r="C80" t="str">
            <v>ALVENARIA E ELEMENTOS DIVISÓRIOS</v>
          </cell>
        </row>
        <row r="81">
          <cell r="B81" t="str">
            <v>07.01.01</v>
          </cell>
          <cell r="C81" t="str">
            <v xml:space="preserve">ALVENARIA DE BLOCOS DE CONCRETO MEIA VEZ (10CM) </v>
          </cell>
          <cell r="D81" t="str">
            <v>12.005.010-0</v>
          </cell>
          <cell r="E81" t="str">
            <v>M2</v>
          </cell>
          <cell r="F81">
            <v>12.5</v>
          </cell>
          <cell r="G81">
            <v>12.5</v>
          </cell>
          <cell r="H81">
            <v>18.43</v>
          </cell>
          <cell r="I81">
            <v>28.65</v>
          </cell>
        </row>
        <row r="82">
          <cell r="B82">
            <v>8</v>
          </cell>
          <cell r="C82" t="str">
            <v>REVESTIMENTOS E TRATAMENTOS DE SUPERFICIES</v>
          </cell>
        </row>
        <row r="83">
          <cell r="B83" t="str">
            <v>08.01</v>
          </cell>
          <cell r="C83" t="str">
            <v>REVESTIMENTO DE PISOS, TETOS E PAREDES</v>
          </cell>
        </row>
        <row r="84">
          <cell r="B84" t="str">
            <v>08.01.01</v>
          </cell>
          <cell r="C84" t="str">
            <v>REVESTIMENTO INTERNO/EXTERNO C/ARG. CIM/AREIA 1:3 INCL. CHAPISCO</v>
          </cell>
          <cell r="D84" t="str">
            <v>13.001.025-0</v>
          </cell>
          <cell r="E84" t="str">
            <v>M2</v>
          </cell>
          <cell r="F84">
            <v>78</v>
          </cell>
          <cell r="G84">
            <v>78</v>
          </cell>
          <cell r="H84">
            <v>17.27</v>
          </cell>
          <cell r="I84">
            <v>26.44</v>
          </cell>
        </row>
        <row r="85">
          <cell r="B85" t="str">
            <v>08.01.02</v>
          </cell>
          <cell r="C85" t="str">
            <v>PISO CIMENTADO 1,5CM C/ARG. CIM/AREIA 1:3 ASPERO</v>
          </cell>
          <cell r="D85" t="str">
            <v>13.301.081-0</v>
          </cell>
          <cell r="E85" t="str">
            <v>M2</v>
          </cell>
          <cell r="F85">
            <v>7</v>
          </cell>
          <cell r="G85">
            <v>7</v>
          </cell>
          <cell r="H85">
            <v>20.73</v>
          </cell>
          <cell r="I85">
            <v>34.409999999999997</v>
          </cell>
        </row>
        <row r="86">
          <cell r="B86" t="str">
            <v>08.02</v>
          </cell>
          <cell r="C86" t="str">
            <v>IMPERMEABILIZACAO E ISOLAMENTO TERMICO</v>
          </cell>
        </row>
        <row r="87">
          <cell r="B87" t="str">
            <v>08.02.01</v>
          </cell>
          <cell r="C87" t="str">
            <v>PINTURA ASFALTICA (HIDRO-ASFALTO) COM CONSUMO DE 1,2 Kg/m2 SOBRE SUPERFICIES LISAS</v>
          </cell>
          <cell r="D87" t="str">
            <v>16.030.001-0</v>
          </cell>
          <cell r="E87" t="str">
            <v>M2</v>
          </cell>
          <cell r="F87">
            <v>70</v>
          </cell>
          <cell r="G87">
            <v>70</v>
          </cell>
          <cell r="H87">
            <v>6.91</v>
          </cell>
          <cell r="I87">
            <v>13.79</v>
          </cell>
        </row>
        <row r="88">
          <cell r="B88">
            <v>9</v>
          </cell>
          <cell r="C88" t="str">
            <v>INTALAÇÕES DE PRODUÇÃO</v>
          </cell>
        </row>
        <row r="89">
          <cell r="B89" t="str">
            <v>09.01</v>
          </cell>
          <cell r="C89" t="str">
            <v>FORNECIMENTO DE MATERIAIS</v>
          </cell>
        </row>
        <row r="90">
          <cell r="B90" t="str">
            <v>09.01.01</v>
          </cell>
          <cell r="C90" t="str">
            <v xml:space="preserve">FORNECIMENTO DE TUBO DE FERRO FUNDIDO (SEM ASSENTAMENTO), DÚCTIL, CLASSE K-12, PN-10, FLANGE-FLANGE, EXCL. ACESSÓRIOS DA JUNTA, COM DIÂMETRO DE 150 mm, COMPRIMENTO DE 0,5 A 1,00 </v>
          </cell>
          <cell r="D90" t="str">
            <v>06.201.053-0</v>
          </cell>
          <cell r="E90" t="str">
            <v>UN</v>
          </cell>
          <cell r="F90">
            <v>4</v>
          </cell>
          <cell r="G90">
            <v>4</v>
          </cell>
          <cell r="H90">
            <v>700.15</v>
          </cell>
          <cell r="I90">
            <v>1743.37</v>
          </cell>
        </row>
        <row r="91">
          <cell r="B91" t="str">
            <v>09.01.02</v>
          </cell>
          <cell r="C91" t="str">
            <v xml:space="preserve">FORNECIMENTO DE TUBO DE FERRO FUNDIDO (SEM ASSENTAMENTO), DÚCTIL, CLASSE K-12, PN-10, PONTA-FLANGE, EXCL. ACESSÓRIOS DA JUNTA, COM DIÂMETRO DE 150 mm, COMPRIMENTO DE 0,5 A 1,00 </v>
          </cell>
          <cell r="D91" t="str">
            <v>06.201.103-0</v>
          </cell>
          <cell r="E91" t="str">
            <v>UN</v>
          </cell>
          <cell r="F91">
            <v>1</v>
          </cell>
          <cell r="G91">
            <v>1</v>
          </cell>
          <cell r="H91">
            <v>141.69999999999999</v>
          </cell>
          <cell r="I91">
            <v>352.83</v>
          </cell>
        </row>
        <row r="92">
          <cell r="B92" t="str">
            <v>09.01.03</v>
          </cell>
          <cell r="C92" t="str">
            <v>FORNECIMENTO DE ADICIONAL DE EXTENSÃO EXCEDENTE A 1,00 m DE TUBO DE FERRO FUNDIDO (EXCL. ASSENTAMENTO), DÚCTIL, CLASSE K-12, COM DIÂMETRO DE 150 mm</v>
          </cell>
          <cell r="D92" t="str">
            <v>06.201.153-0</v>
          </cell>
          <cell r="E92" t="str">
            <v>M</v>
          </cell>
          <cell r="F92">
            <v>10.65</v>
          </cell>
          <cell r="G92">
            <v>10.65</v>
          </cell>
          <cell r="H92">
            <v>121.38</v>
          </cell>
          <cell r="I92">
            <v>302.23</v>
          </cell>
        </row>
        <row r="93">
          <cell r="B93" t="str">
            <v>09.01.04</v>
          </cell>
          <cell r="C93" t="str">
            <v>FORN. DE CURVA F.FUNDIDO FF PN10 DN=150 MM X 90</v>
          </cell>
          <cell r="D93" t="str">
            <v>06.200.216-7</v>
          </cell>
          <cell r="E93" t="str">
            <v>UN</v>
          </cell>
          <cell r="F93">
            <v>2</v>
          </cell>
          <cell r="G93">
            <v>2</v>
          </cell>
          <cell r="H93">
            <v>197.71</v>
          </cell>
          <cell r="I93">
            <v>621.6</v>
          </cell>
        </row>
        <row r="94">
          <cell r="B94" t="str">
            <v>09.01.05</v>
          </cell>
          <cell r="C94" t="str">
            <v>FORN. DE CURVA F.FUNDIDO FF PN10 DN=150 MM X 45</v>
          </cell>
          <cell r="D94" t="str">
            <v>06.200.216-8</v>
          </cell>
          <cell r="E94" t="str">
            <v>UN</v>
          </cell>
          <cell r="F94">
            <v>2</v>
          </cell>
          <cell r="G94">
            <v>2</v>
          </cell>
          <cell r="H94">
            <v>189.47</v>
          </cell>
          <cell r="I94">
            <v>595.69000000000005</v>
          </cell>
        </row>
        <row r="95">
          <cell r="B95" t="str">
            <v>09.01.06</v>
          </cell>
          <cell r="C95" t="str">
            <v>FORN. VALVULA RETENÇÃO DUPLA PORTINHOLA MONTAGEM ENTRE FLANGES PN10 DN=150 MM</v>
          </cell>
          <cell r="D95" t="str">
            <v>06.200.416-4</v>
          </cell>
          <cell r="E95" t="str">
            <v>UN</v>
          </cell>
          <cell r="F95">
            <v>2</v>
          </cell>
          <cell r="G95">
            <v>2</v>
          </cell>
          <cell r="H95">
            <v>674.24</v>
          </cell>
          <cell r="I95">
            <v>2119.81</v>
          </cell>
        </row>
        <row r="96">
          <cell r="B96" t="str">
            <v>09.01.07</v>
          </cell>
          <cell r="C96" t="str">
            <v>FORN. REGISTRO DE GAVETA F.FUNDIDO FC PN10 DN=150MM</v>
          </cell>
          <cell r="D96" t="str">
            <v>06.200.361-4</v>
          </cell>
          <cell r="E96" t="str">
            <v>UN</v>
          </cell>
          <cell r="F96">
            <v>2</v>
          </cell>
          <cell r="G96">
            <v>2</v>
          </cell>
          <cell r="H96">
            <v>1171.3800000000001</v>
          </cell>
          <cell r="I96">
            <v>3682.81</v>
          </cell>
        </row>
        <row r="97">
          <cell r="B97" t="str">
            <v>09.01.08</v>
          </cell>
          <cell r="C97" t="str">
            <v>FORN. TE F.FUNDIDO FF PN10 DN=150X150 MM</v>
          </cell>
          <cell r="D97" t="str">
            <v>06.200.233-6</v>
          </cell>
          <cell r="E97" t="str">
            <v>UN</v>
          </cell>
          <cell r="F97">
            <v>1</v>
          </cell>
          <cell r="G97">
            <v>1</v>
          </cell>
          <cell r="H97">
            <v>154.85</v>
          </cell>
          <cell r="I97">
            <v>486.84</v>
          </cell>
        </row>
        <row r="98">
          <cell r="B98" t="str">
            <v>09.02</v>
          </cell>
          <cell r="C98" t="str">
            <v>ASSENTAMENTO</v>
          </cell>
        </row>
        <row r="99">
          <cell r="B99" t="str">
            <v>09.02.01</v>
          </cell>
          <cell r="C99" t="str">
            <v>MONTAGEM DE TUBOS E CONEXÕES E ACESSÓRIOS</v>
          </cell>
        </row>
        <row r="100">
          <cell r="B100" t="str">
            <v>09.02.01,01</v>
          </cell>
          <cell r="C100" t="str">
            <v>MONTAGEM DE PECAS OU TUBOS ATE 1M C/FLANGES, COM FORN. DOS MAT. DAS JUNTAS,  POR JUNTA DN = 150MM</v>
          </cell>
          <cell r="D100" t="str">
            <v>06.011.104-0</v>
          </cell>
          <cell r="E100" t="str">
            <v>UN</v>
          </cell>
          <cell r="F100">
            <v>10</v>
          </cell>
          <cell r="G100">
            <v>10</v>
          </cell>
          <cell r="H100">
            <v>29.91</v>
          </cell>
          <cell r="I100">
            <v>72.92</v>
          </cell>
        </row>
        <row r="101">
          <cell r="B101" t="str">
            <v>09.02.01.02</v>
          </cell>
          <cell r="C101" t="str">
            <v>ADICIONAL  DE MONTAGEM DE COMPR. EXCEDENTE DE 1 M EM CADA TUBO C/FLANGES DN= 15O MM</v>
          </cell>
          <cell r="D101" t="str">
            <v>06.011.194-0</v>
          </cell>
          <cell r="E101" t="str">
            <v>M</v>
          </cell>
          <cell r="F101">
            <v>10.65</v>
          </cell>
          <cell r="G101">
            <v>10.65</v>
          </cell>
          <cell r="H101">
            <v>2.44</v>
          </cell>
          <cell r="I101">
            <v>5.94</v>
          </cell>
        </row>
        <row r="102">
          <cell r="B102" t="str">
            <v>09.02.01.03</v>
          </cell>
          <cell r="C102" t="str">
            <v>MONTAGEM SEM FORNECIMENTO, DE VÁLVULAS DE GAVETA (REGISTROS), VÁLVULAS DE RETENÇÃO, VENTOSAS, HIDRANTES, ETC, COM FLANGES CLASSE PN-10, INCLUSIVE O FORNECIMENTO DOS MATERIAIS PARA AS JUNTAS (ARRUELAS DE BOORACHA E PARAFUSOS COM PORCAS), POR JUNTA FLANGEAD</v>
          </cell>
          <cell r="D102" t="str">
            <v>06.011.224-0</v>
          </cell>
          <cell r="E102" t="str">
            <v>UN</v>
          </cell>
          <cell r="F102">
            <v>4</v>
          </cell>
          <cell r="G102">
            <v>4</v>
          </cell>
          <cell r="H102">
            <v>20.85</v>
          </cell>
          <cell r="I102">
            <v>50.83</v>
          </cell>
        </row>
        <row r="103">
          <cell r="B103" t="str">
            <v>09.02.01.04</v>
          </cell>
          <cell r="C103" t="str">
            <v>MONTAGEM SEM FORNECIMENTO, DE ACESSÓRIOS HIDRAULICOS TIPO "WAFER" (VÁLVULAS BORBOLETA, VÁLVULAS DE RETENÇÃO E SIMILARES), PARA MONTAGEM ENTRE FLANGES ADJACENTES CLASSE PN-10, INCLUSIVE O FORNECIMENTO DOS MATERIAIS PARA AS JUNTAS (TIRANTES COM PORCAS E PAR</v>
          </cell>
          <cell r="D103" t="str">
            <v>06.011.020-3</v>
          </cell>
          <cell r="E103" t="str">
            <v>UN</v>
          </cell>
          <cell r="F103">
            <v>2</v>
          </cell>
          <cell r="G103">
            <v>2</v>
          </cell>
          <cell r="H103">
            <v>27.92</v>
          </cell>
          <cell r="I103">
            <v>68.06</v>
          </cell>
        </row>
        <row r="104">
          <cell r="B104" t="str">
            <v>09.03</v>
          </cell>
          <cell r="C104" t="str">
            <v>INSTALAÇÕES ELÉTRICAS</v>
          </cell>
        </row>
        <row r="105">
          <cell r="B105" t="str">
            <v>09.03.01</v>
          </cell>
          <cell r="C105" t="str">
            <v>POSTE DE CONCRETO DE 11 M X 300 KGF</v>
          </cell>
          <cell r="D105" t="str">
            <v>15.013.031-0</v>
          </cell>
          <cell r="E105" t="str">
            <v>UN</v>
          </cell>
          <cell r="F105">
            <v>1</v>
          </cell>
          <cell r="G105">
            <v>1</v>
          </cell>
          <cell r="H105">
            <v>492.92</v>
          </cell>
          <cell r="I105">
            <v>855.21</v>
          </cell>
        </row>
        <row r="106">
          <cell r="B106" t="str">
            <v>09.03.02</v>
          </cell>
          <cell r="C106" t="str">
            <v>CAIXAS, QUADROS, FERRAGENS E INST. ELÉTRICA COMPLETA P/ SUBESTAÇÃO SIMPLIFICADA, PADRÃO LIGHT PARA 30 KVA, PARA-RAIO, ATERRAMENTO EXCL. TRANSFORMADOR</v>
          </cell>
          <cell r="D106" t="str">
            <v>15.007.001-4</v>
          </cell>
          <cell r="E106" t="str">
            <v>UN</v>
          </cell>
          <cell r="F106">
            <v>1</v>
          </cell>
          <cell r="G106">
            <v>1</v>
          </cell>
          <cell r="H106">
            <v>2202.92</v>
          </cell>
          <cell r="I106">
            <v>4789.1400000000003</v>
          </cell>
        </row>
        <row r="107">
          <cell r="B107" t="str">
            <v>09.03.03</v>
          </cell>
          <cell r="C107" t="str">
            <v>TRANSFORMADOR 30 KVA, TRIFÁSICO, 60 HZ, FORN. E COLOC.</v>
          </cell>
          <cell r="D107" t="str">
            <v>18.028.001-0</v>
          </cell>
          <cell r="E107" t="str">
            <v>UN</v>
          </cell>
          <cell r="F107">
            <v>1</v>
          </cell>
          <cell r="G107">
            <v>1</v>
          </cell>
          <cell r="H107">
            <v>2227.1</v>
          </cell>
          <cell r="I107">
            <v>5438.57</v>
          </cell>
        </row>
        <row r="108">
          <cell r="B108" t="str">
            <v>09.03.04</v>
          </cell>
          <cell r="C108" t="str">
            <v>FORN. E MONTAGEM DE QUADRO DE COMANDO AUTOMÁTICO E PROTEÇÃO DE  2 CONJUNTOS DE RECAlQUE DE 10CV, SENDO 1 RESERVA, CONFORME ESPECIFICAÇÃO</v>
          </cell>
          <cell r="D108" t="str">
            <v>15.007.619-5</v>
          </cell>
          <cell r="E108" t="str">
            <v>UN</v>
          </cell>
          <cell r="F108">
            <v>1</v>
          </cell>
          <cell r="G108">
            <v>1</v>
          </cell>
          <cell r="H108">
            <v>4974.7</v>
          </cell>
          <cell r="I108">
            <v>10814.99</v>
          </cell>
        </row>
        <row r="109">
          <cell r="B109" t="str">
            <v>09.04</v>
          </cell>
          <cell r="C109" t="str">
            <v>EQUIPAMENTOS E INSTALAÇÕES COMPLEMENTARES</v>
          </cell>
        </row>
        <row r="110">
          <cell r="B110" t="str">
            <v>09.04.01</v>
          </cell>
          <cell r="C110" t="str">
            <v>FORN. CONJ. RECALQUE P/ESGOTOS C/ GRUPO MOTOR-BOMBA SUBMERSIVEL 10 CV, D=100MM, PEDESTAL, TUBO GUIA, CORRENTE E CABOS, CONF. ESPECIFICAÇÃO. REF. ABS AFP 101-410 OU SIMILAR</v>
          </cell>
          <cell r="D110" t="str">
            <v>18.050.018-3</v>
          </cell>
          <cell r="E110" t="str">
            <v>UN</v>
          </cell>
          <cell r="F110">
            <v>2</v>
          </cell>
          <cell r="G110">
            <v>2</v>
          </cell>
          <cell r="H110">
            <v>11498.25</v>
          </cell>
          <cell r="I110">
            <v>21133.78</v>
          </cell>
        </row>
        <row r="111">
          <cell r="B111" t="str">
            <v>09.04.02</v>
          </cell>
          <cell r="C111" t="str">
            <v>MONTAGEM DE CONJ. P/RECALQUE DE ESGOTOS ATÉ 15 CV, INCL. FIXAÇÕES, GUIA E CORRENTE</v>
          </cell>
          <cell r="D111" t="str">
            <v>05.125.001-5</v>
          </cell>
          <cell r="E111" t="str">
            <v>UN</v>
          </cell>
          <cell r="F111">
            <v>2</v>
          </cell>
          <cell r="G111">
            <v>2</v>
          </cell>
          <cell r="H111">
            <v>875.18</v>
          </cell>
          <cell r="I111">
            <v>1662.84</v>
          </cell>
        </row>
        <row r="112">
          <cell r="B112">
            <v>10</v>
          </cell>
          <cell r="C112" t="str">
            <v>LINHA DE RECALQUE</v>
          </cell>
        </row>
        <row r="113">
          <cell r="B113" t="str">
            <v>10.01</v>
          </cell>
          <cell r="C113" t="str">
            <v>ESCAVACAO E ATERRO</v>
          </cell>
        </row>
        <row r="114">
          <cell r="B114" t="str">
            <v>10.01.01</v>
          </cell>
          <cell r="C114" t="str">
            <v>ESCAV. MEC. VALA/CAVA NÃO ESTRONCADA 1ª CATEG C/ESCAVADEIRA HIDRÁULICA ATÉ 1,5 M PROF., EXCLUSIVE ESGOTAMENTO</v>
          </cell>
          <cell r="D114" t="str">
            <v>03.020.050-0</v>
          </cell>
          <cell r="E114" t="str">
            <v>M3</v>
          </cell>
          <cell r="F114">
            <v>88</v>
          </cell>
          <cell r="G114">
            <v>88</v>
          </cell>
          <cell r="H114">
            <v>1.77</v>
          </cell>
          <cell r="I114">
            <v>3.26</v>
          </cell>
        </row>
        <row r="115">
          <cell r="B115" t="str">
            <v>10.01.02</v>
          </cell>
          <cell r="C115" t="str">
            <v xml:space="preserve">REATERRO COMPACTADO VALA/CAVA C/MAT. ESCAV. SELECIONADO EM CAMADAS DE 30 CM </v>
          </cell>
          <cell r="D115" t="str">
            <v>03.013.001-0</v>
          </cell>
          <cell r="E115" t="str">
            <v>M3</v>
          </cell>
          <cell r="F115">
            <v>66</v>
          </cell>
          <cell r="G115">
            <v>66</v>
          </cell>
          <cell r="H115">
            <v>5.97</v>
          </cell>
          <cell r="I115">
            <v>11.13</v>
          </cell>
        </row>
        <row r="116">
          <cell r="B116" t="str">
            <v>10.01.03</v>
          </cell>
          <cell r="C116" t="str">
            <v>REATERRO DE VALA/CAVA COM MATERIAL DE BOA QUALIDADE, UTILIZANDO VIBRO COMPACTADOR PORTÁTIL, EXCLUSIVE MATERIAL</v>
          </cell>
          <cell r="D116" t="str">
            <v>03.011.015-0</v>
          </cell>
          <cell r="E116" t="str">
            <v>M3</v>
          </cell>
          <cell r="F116">
            <v>5</v>
          </cell>
          <cell r="G116">
            <v>5</v>
          </cell>
          <cell r="H116">
            <v>4.76</v>
          </cell>
          <cell r="I116">
            <v>8.42</v>
          </cell>
        </row>
        <row r="117">
          <cell r="B117" t="str">
            <v>10.01.04</v>
          </cell>
          <cell r="C117" t="str">
            <v xml:space="preserve">REATERRO DE VALA COM PÓ DE PEDRA, INCLUSIVE FORNECIMENTO DOS MATERIAIS </v>
          </cell>
          <cell r="D117" t="str">
            <v>03.015.010-0</v>
          </cell>
          <cell r="E117" t="str">
            <v>M3</v>
          </cell>
          <cell r="F117">
            <v>13</v>
          </cell>
          <cell r="G117">
            <v>13</v>
          </cell>
          <cell r="H117">
            <v>15.47</v>
          </cell>
          <cell r="I117">
            <v>25.61</v>
          </cell>
        </row>
        <row r="118">
          <cell r="B118" t="str">
            <v>10.01.05</v>
          </cell>
          <cell r="C118" t="str">
            <v>ESCAVAÇÃO, CARGA  E DESCARGA TRANSPORTE A 10 KM, EXCLUSIVE ROYALITIES SOBRE O MATERIAL</v>
          </cell>
          <cell r="D118" t="str">
            <v>03.010.007-0</v>
          </cell>
          <cell r="E118" t="str">
            <v>M3</v>
          </cell>
          <cell r="F118">
            <v>5</v>
          </cell>
          <cell r="G118">
            <v>5</v>
          </cell>
          <cell r="H118">
            <v>8.3800000000000008</v>
          </cell>
          <cell r="I118">
            <v>17.07</v>
          </cell>
        </row>
        <row r="119">
          <cell r="B119" t="str">
            <v>10.01.06</v>
          </cell>
          <cell r="C119" t="str">
            <v>ROYALTIES SOBRE MATERIAL DE JAZIDA</v>
          </cell>
          <cell r="D119" t="str">
            <v>01.090.002-1</v>
          </cell>
          <cell r="E119" t="str">
            <v>M3</v>
          </cell>
          <cell r="F119">
            <v>5</v>
          </cell>
          <cell r="G119">
            <v>5</v>
          </cell>
          <cell r="H119">
            <v>1.1599999999999999</v>
          </cell>
          <cell r="I119">
            <v>2.0699999999999998</v>
          </cell>
        </row>
        <row r="120">
          <cell r="B120" t="str">
            <v>10.02</v>
          </cell>
          <cell r="C120" t="str">
            <v>TRANSPORTE DE SOLOS</v>
          </cell>
        </row>
        <row r="121">
          <cell r="B121" t="str">
            <v>10.02.01</v>
          </cell>
          <cell r="C121" t="str">
            <v>CARGA MANUAL E DESC. MEC. MAT. A GRANEL EM CAMINHÃO</v>
          </cell>
          <cell r="D121" t="str">
            <v>04.006.008-0</v>
          </cell>
          <cell r="E121" t="str">
            <v>T</v>
          </cell>
          <cell r="F121">
            <v>10</v>
          </cell>
          <cell r="G121">
            <v>10</v>
          </cell>
          <cell r="H121">
            <v>5.59</v>
          </cell>
          <cell r="I121">
            <v>10.51</v>
          </cell>
        </row>
        <row r="122">
          <cell r="B122" t="str">
            <v>10.02.02</v>
          </cell>
          <cell r="C122" t="str">
            <v>CARGA E DESCARGA MECÂNICA MATERIAL A GRANEL EM CAMINHÃO, INCLUSIVE EQUIPAMENTO CARREGADOR</v>
          </cell>
          <cell r="D122" t="str">
            <v>04.011.051-0</v>
          </cell>
          <cell r="E122" t="str">
            <v>T</v>
          </cell>
          <cell r="F122">
            <v>30</v>
          </cell>
          <cell r="G122">
            <v>30</v>
          </cell>
          <cell r="H122">
            <v>3.37</v>
          </cell>
          <cell r="I122">
            <v>6.76</v>
          </cell>
        </row>
        <row r="123">
          <cell r="B123" t="str">
            <v>10.02.03</v>
          </cell>
          <cell r="C123" t="str">
            <v>TRANSP. DE CARGA DE QUALQUER NATUREZA; EXCL. AS DESPESAS DE CARGA E DESCARGA TANTO ESPERA DO CAMINHÃO COMO SERVENTE OU EQUIP. AUXIL. A VELOC. 40KM/H EM CAMINHÃO BASCULHANTE A.OLEO DIESEL C/ CAPAC UTIL DE 8T</v>
          </cell>
          <cell r="D123" t="str">
            <v>04.005.121-0</v>
          </cell>
          <cell r="E123" t="str">
            <v>T.KM</v>
          </cell>
          <cell r="F123">
            <v>800</v>
          </cell>
          <cell r="G123">
            <v>800</v>
          </cell>
          <cell r="H123">
            <v>0.26</v>
          </cell>
          <cell r="I123">
            <v>0.49</v>
          </cell>
        </row>
        <row r="124">
          <cell r="B124" t="str">
            <v>10.03</v>
          </cell>
          <cell r="C124" t="str">
            <v>ESGOTAMENTO</v>
          </cell>
        </row>
        <row r="125">
          <cell r="B125" t="str">
            <v>10.03.01</v>
          </cell>
          <cell r="C125" t="str">
            <v>ESGOTAMENTO DE VALA/CAVA P/BOMBEAMENTO DIRETO</v>
          </cell>
          <cell r="D125" t="str">
            <v>05.010.005-0</v>
          </cell>
          <cell r="E125" t="str">
            <v>CV.H</v>
          </cell>
          <cell r="F125">
            <v>1000</v>
          </cell>
          <cell r="G125">
            <v>1000</v>
          </cell>
          <cell r="H125">
            <v>1.67</v>
          </cell>
          <cell r="I125">
            <v>2.66</v>
          </cell>
        </row>
        <row r="126">
          <cell r="B126" t="str">
            <v>10.04</v>
          </cell>
          <cell r="C126" t="str">
            <v>FORNECIMENTO DE M ATERIAIS</v>
          </cell>
        </row>
        <row r="127">
          <cell r="B127" t="str">
            <v>10.04.01</v>
          </cell>
          <cell r="C127" t="str">
            <v xml:space="preserve">FORN. TUBO DÚCTIL K-7 JE C/ REVEST. DE CIMENTO ALUMINOSO, INCL. ANEL DE BORRACHA NITRILICA DN = 150 MM, </v>
          </cell>
          <cell r="D127" t="str">
            <v>06.200.100-2</v>
          </cell>
          <cell r="E127" t="str">
            <v>M</v>
          </cell>
          <cell r="F127">
            <v>167</v>
          </cell>
          <cell r="G127">
            <v>167</v>
          </cell>
          <cell r="H127">
            <v>61.96</v>
          </cell>
          <cell r="I127">
            <v>194.8</v>
          </cell>
        </row>
        <row r="128">
          <cell r="B128" t="str">
            <v>10.04.02</v>
          </cell>
          <cell r="C128" t="str">
            <v xml:space="preserve">FORN. CURVA F. FUNDIDO BB JE DN 150MM X 45. </v>
          </cell>
          <cell r="D128" t="str">
            <v>06.200.051-5</v>
          </cell>
          <cell r="E128" t="str">
            <v>UN</v>
          </cell>
          <cell r="F128">
            <v>1</v>
          </cell>
          <cell r="G128">
            <v>1</v>
          </cell>
          <cell r="H128">
            <v>92.16</v>
          </cell>
          <cell r="I128">
            <v>289.75</v>
          </cell>
        </row>
        <row r="129">
          <cell r="B129" t="str">
            <v>10.04.03</v>
          </cell>
          <cell r="C129" t="str">
            <v>FORN. CURVA F. FUNDIDO BB JE DN 150MM X 22:30</v>
          </cell>
          <cell r="D129" t="str">
            <v>06.200.051-6</v>
          </cell>
          <cell r="E129" t="str">
            <v>UN</v>
          </cell>
          <cell r="F129">
            <v>1</v>
          </cell>
          <cell r="G129">
            <v>1</v>
          </cell>
          <cell r="H129">
            <v>97.83</v>
          </cell>
          <cell r="I129">
            <v>307.57</v>
          </cell>
        </row>
        <row r="130">
          <cell r="B130" t="str">
            <v>10.05</v>
          </cell>
          <cell r="C130" t="str">
            <v>PAVIMENTAÇÃO</v>
          </cell>
        </row>
        <row r="131">
          <cell r="B131" t="str">
            <v>10.05.01</v>
          </cell>
          <cell r="C131" t="str">
            <v>LEVANTAMENTO DE PAVIMENTOS E SEUS COMPLEMENTOS C/ AFASTAMENTO LATERAL DOS MAT. REMOVIDOS</v>
          </cell>
        </row>
        <row r="132">
          <cell r="B132" t="str">
            <v>10.05.01.01</v>
          </cell>
          <cell r="C132" t="str">
            <v>DEMOLIÇÃO C/AR COMPRIMIDO DE PAV. DE CONCR. ASFÁLTICO EXCL.BASE C/E=10CM</v>
          </cell>
          <cell r="D132" t="str">
            <v>05.002.006-0</v>
          </cell>
          <cell r="E132" t="str">
            <v>M2</v>
          </cell>
          <cell r="F132">
            <v>101</v>
          </cell>
          <cell r="G132">
            <v>101</v>
          </cell>
          <cell r="H132">
            <v>3.68</v>
          </cell>
          <cell r="I132">
            <v>6.56</v>
          </cell>
        </row>
        <row r="133">
          <cell r="B133" t="str">
            <v>10.05.01.02</v>
          </cell>
          <cell r="C133" t="str">
            <v>DEMOLIÇÃO, C/ AR COMPRIMIDO DE BASE DE MACADAME BETUMINOSO</v>
          </cell>
          <cell r="D133" t="str">
            <v>05.002.016-0</v>
          </cell>
          <cell r="E133" t="str">
            <v>M3</v>
          </cell>
          <cell r="F133">
            <v>20.2</v>
          </cell>
          <cell r="G133">
            <v>20.2</v>
          </cell>
          <cell r="H133">
            <v>36.72</v>
          </cell>
          <cell r="I133">
            <v>65.5</v>
          </cell>
        </row>
        <row r="134">
          <cell r="B134" t="str">
            <v>10.05.02</v>
          </cell>
          <cell r="C134" t="str">
            <v>EXECUÇÃO DE PAVIMENTOS E SEUS COMPLEMENTOS</v>
          </cell>
        </row>
        <row r="135">
          <cell r="B135" t="str">
            <v>10.05.02.01</v>
          </cell>
          <cell r="C135" t="str">
            <v>REPOSIÇÃO DE PAVIMENT. EM CONCR  ASFÁLT. USINADO A QUENTE, S/ IMPRIM. EXCL. O TRANSP. DA USINA P/ PISTA</v>
          </cell>
          <cell r="D135" t="str">
            <v>08.015.018-0</v>
          </cell>
          <cell r="E135" t="str">
            <v>T</v>
          </cell>
          <cell r="F135">
            <v>12.2</v>
          </cell>
          <cell r="G135">
            <v>12.2</v>
          </cell>
          <cell r="H135">
            <v>119.75</v>
          </cell>
          <cell r="I135">
            <v>277.45999999999998</v>
          </cell>
        </row>
        <row r="136">
          <cell r="B136" t="str">
            <v>10.05.02.02</v>
          </cell>
          <cell r="C136" t="str">
            <v>BASE DE CONCRETO FCK 10MPA PARA RECOMPOSIÇÃO DE PAVIMENTAÇÃO DE RUA, INCLUINDO A REMOÇÃO DO REATERRO, MATERIAIS, PREPARO E CONCRETAGEM ATE 20CM E TRANSPORTE DO ENTULHO EXCEDENTE ATE 20 KM</v>
          </cell>
          <cell r="D136" t="str">
            <v>08.038.001-0</v>
          </cell>
          <cell r="E136" t="str">
            <v>M2</v>
          </cell>
          <cell r="F136">
            <v>101</v>
          </cell>
          <cell r="G136">
            <v>101</v>
          </cell>
          <cell r="H136">
            <v>12.61</v>
          </cell>
          <cell r="I136">
            <v>18.73</v>
          </cell>
        </row>
        <row r="137">
          <cell r="B137" t="str">
            <v>10.05.02.03</v>
          </cell>
          <cell r="C137" t="str">
            <v>TRANSP. DE CARGA DE QUALQUER NATUREZA; EXCL. AS DESPESAS DE CARGA E DESCARGA TANTO DE ESPERA DO CAMINHÃO COMO DE SERVENTE OU EQUIP. AUXIL. VELOC. MEDIA DE 40KM/H EM CAMINHÃO BASCULANTE A OLEO DIESEL C/ CAPAC. UTIL DE 8T</v>
          </cell>
          <cell r="D137" t="str">
            <v>04.005.121-0</v>
          </cell>
          <cell r="E137" t="str">
            <v>T.KM</v>
          </cell>
          <cell r="F137">
            <v>1392</v>
          </cell>
          <cell r="G137">
            <v>1392</v>
          </cell>
          <cell r="H137">
            <v>0.26</v>
          </cell>
          <cell r="I137">
            <v>0.49</v>
          </cell>
        </row>
        <row r="138">
          <cell r="B138" t="str">
            <v>10.05.02.04</v>
          </cell>
          <cell r="C138" t="str">
            <v>PINTURA DE LIG. DE ACORDO C/INSTR. P/EXECUÇÃO DO DER-RJ.</v>
          </cell>
          <cell r="D138" t="str">
            <v>08.026.002-0</v>
          </cell>
          <cell r="E138" t="str">
            <v>M2</v>
          </cell>
          <cell r="F138">
            <v>101</v>
          </cell>
          <cell r="G138">
            <v>101</v>
          </cell>
          <cell r="H138">
            <v>0.93</v>
          </cell>
          <cell r="I138">
            <v>2.35</v>
          </cell>
        </row>
        <row r="139">
          <cell r="B139" t="str">
            <v>10.06</v>
          </cell>
          <cell r="C139" t="str">
            <v xml:space="preserve">ASSENTAMENTO </v>
          </cell>
        </row>
        <row r="140">
          <cell r="B140" t="str">
            <v>10.06.01</v>
          </cell>
          <cell r="C140" t="str">
            <v>ASSENT. TUBO F.FUNDIDO OU AÇO J. ELÁSTICA DN = 150 MM PARA DISTRIBUIÇÃO DE ÁGUA, EXCL. FORN. DE TUBOS E ANEIS DE BORRACHA, INCL. ATERRO E SOCA ATÉ A ALTURA DA GERATRIZ SUPERIOR DO TUBO E TESTE HIDROSTÁTICO.</v>
          </cell>
          <cell r="D140" t="str">
            <v>06.001.603-0</v>
          </cell>
          <cell r="E140" t="str">
            <v>M</v>
          </cell>
          <cell r="F140">
            <v>167</v>
          </cell>
          <cell r="G140">
            <v>167</v>
          </cell>
          <cell r="H140">
            <v>3.74</v>
          </cell>
          <cell r="I140">
            <v>6.95</v>
          </cell>
        </row>
        <row r="141">
          <cell r="B141" t="str">
            <v>10.06.02</v>
          </cell>
          <cell r="C141" t="str">
            <v>ASSENT. PEÇAS F.FUND POR J. ELÁSTICA DN = 150 MM</v>
          </cell>
          <cell r="D141" t="str">
            <v>06.001.653-0</v>
          </cell>
          <cell r="E141" t="str">
            <v>UN</v>
          </cell>
          <cell r="F141">
            <v>4</v>
          </cell>
          <cell r="G141">
            <v>4</v>
          </cell>
          <cell r="H141">
            <v>4.9000000000000004</v>
          </cell>
          <cell r="I141">
            <v>9.11</v>
          </cell>
        </row>
        <row r="142">
          <cell r="B142" t="str">
            <v>ELEVATÓRIA E LINHA DE RECALQUE DE ESGOTOS SANITÁRIOS DA SUBBACIA " L" - " EE-L"</v>
          </cell>
        </row>
        <row r="143">
          <cell r="B143">
            <v>1</v>
          </cell>
          <cell r="C143" t="str">
            <v>SERVIÇOS TÉCNICOS</v>
          </cell>
        </row>
        <row r="144">
          <cell r="B144" t="str">
            <v>01.01</v>
          </cell>
          <cell r="C144" t="str">
            <v>PROJETOS COMPLEMENTARES</v>
          </cell>
        </row>
        <row r="145">
          <cell r="B145" t="str">
            <v>01.01.01</v>
          </cell>
          <cell r="C145" t="str">
            <v>PROJETO EXECUTIVO</v>
          </cell>
          <cell r="D145" t="str">
            <v>01.050.001-8</v>
          </cell>
          <cell r="E145" t="str">
            <v>GL</v>
          </cell>
          <cell r="F145">
            <v>1</v>
          </cell>
          <cell r="G145">
            <v>0</v>
          </cell>
          <cell r="H145">
            <v>16124.43</v>
          </cell>
          <cell r="I145">
            <v>26992.29</v>
          </cell>
        </row>
        <row r="146">
          <cell r="B146" t="str">
            <v>01.01.02</v>
          </cell>
          <cell r="C146" t="str">
            <v>CADASTRO COMPLETO DAS OBRAS EXECUTADAS, ELABORADO CONFORME ESPECIFICICAÇÕES DA DIVISÃO DE CADASTRO TÉCNICO DA CEDAE</v>
          </cell>
          <cell r="D146" t="str">
            <v>01.019.000-1</v>
          </cell>
          <cell r="E146" t="str">
            <v>GL</v>
          </cell>
          <cell r="F146">
            <v>1</v>
          </cell>
          <cell r="G146">
            <v>1</v>
          </cell>
          <cell r="H146">
            <v>884.39</v>
          </cell>
          <cell r="I146">
            <v>1563.6</v>
          </cell>
        </row>
        <row r="147">
          <cell r="B147" t="str">
            <v>01.02</v>
          </cell>
          <cell r="C147" t="str">
            <v>SONDAGENS GEOTÉCNICAS</v>
          </cell>
        </row>
        <row r="148">
          <cell r="B148" t="str">
            <v>01.02.01</v>
          </cell>
          <cell r="C148" t="str">
            <v>MOBILIZAÇÃO E DESMOBILIZAÇÃO DE EQUIPAMENTO E EQUIPE DE SONDAGEM A PERCUSSÃO COM TRANSPORTE ATE 50KM</v>
          </cell>
          <cell r="D148" t="str">
            <v>01.008.050-0</v>
          </cell>
          <cell r="E148" t="str">
            <v>UN</v>
          </cell>
          <cell r="F148">
            <v>1</v>
          </cell>
          <cell r="G148">
            <v>1</v>
          </cell>
          <cell r="H148">
            <v>1244.71</v>
          </cell>
          <cell r="I148">
            <v>2279.06</v>
          </cell>
        </row>
        <row r="149">
          <cell r="B149" t="str">
            <v>01.02.02</v>
          </cell>
          <cell r="C149" t="str">
            <v>SONDAGEM A PERCUSSÃO, EM TERRENO COMUM, INCL. ENSAIO DE   PENETRAÇÃO, DIÂMETRO 3" INCL. DESL. E INSTALAÇÕES NO CANTEIRO</v>
          </cell>
          <cell r="D149" t="str">
            <v>01.003.001-0</v>
          </cell>
          <cell r="E149" t="str">
            <v>M</v>
          </cell>
          <cell r="F149">
            <v>50</v>
          </cell>
          <cell r="G149">
            <v>50</v>
          </cell>
          <cell r="H149">
            <v>22.86</v>
          </cell>
          <cell r="I149">
            <v>38.79</v>
          </cell>
        </row>
        <row r="150">
          <cell r="B150" t="str">
            <v>01.03</v>
          </cell>
          <cell r="C150" t="str">
            <v>TOPOGRAFIA</v>
          </cell>
        </row>
        <row r="151">
          <cell r="B151" t="str">
            <v>01.03.01</v>
          </cell>
          <cell r="C151" t="str">
            <v>MARCAÇÃO DE OBRA , CONSIDERADA A PROJEÇÀO HORIZONTAL DA ÁREA ENVOLVENTE.</v>
          </cell>
          <cell r="D151" t="str">
            <v>01.018.001-0</v>
          </cell>
          <cell r="E151" t="str">
            <v>M2</v>
          </cell>
          <cell r="F151">
            <v>57.9</v>
          </cell>
          <cell r="G151">
            <v>57.9</v>
          </cell>
          <cell r="H151">
            <v>2.9</v>
          </cell>
          <cell r="I151">
            <v>4.88</v>
          </cell>
        </row>
        <row r="152">
          <cell r="B152">
            <v>2</v>
          </cell>
          <cell r="C152" t="str">
            <v>SERVIÇOS PRELIMINARES</v>
          </cell>
        </row>
        <row r="153">
          <cell r="B153" t="str">
            <v>02.01</v>
          </cell>
          <cell r="C153" t="str">
            <v>SINALIZAÇÃO E SEGURANÇA DE VEÍCULOS E PEDESTRES CONF. RESOLUÇÃO SMO 379 DE 29/08/84</v>
          </cell>
        </row>
        <row r="154">
          <cell r="B154" t="str">
            <v>02.01.01</v>
          </cell>
          <cell r="C154" t="str">
            <v>BARRAGEM DE BLOQUEIO P/ DESVIO DE TRANSITO - MOBILIZAÇÃO C/ REAPROVEITAMENTO DE 40 VEZES.</v>
          </cell>
          <cell r="D154" t="str">
            <v>02.020.005-0</v>
          </cell>
          <cell r="E154" t="str">
            <v>M</v>
          </cell>
          <cell r="F154">
            <v>300</v>
          </cell>
          <cell r="G154">
            <v>300</v>
          </cell>
          <cell r="H154">
            <v>0.76</v>
          </cell>
          <cell r="I154">
            <v>1.38</v>
          </cell>
        </row>
        <row r="155">
          <cell r="B155" t="str">
            <v>02.01.02</v>
          </cell>
          <cell r="C155" t="str">
            <v>BARRAGEM DE BLOQUEIO P/ DESVIO DE TRANSITO - COLOCAÇÃO E RETIRADA</v>
          </cell>
          <cell r="D155" t="str">
            <v>02.020.006-0</v>
          </cell>
          <cell r="E155" t="str">
            <v>M</v>
          </cell>
          <cell r="F155">
            <v>1800</v>
          </cell>
          <cell r="G155">
            <v>1800</v>
          </cell>
          <cell r="H155">
            <v>1.24</v>
          </cell>
          <cell r="I155">
            <v>2.25</v>
          </cell>
        </row>
        <row r="156">
          <cell r="B156" t="str">
            <v>02.01.03</v>
          </cell>
          <cell r="C156" t="str">
            <v>SEMÁFORO P/ SINALIZAÇÃO NOTURNA DE VALAS - MOBILIZAÇÃO</v>
          </cell>
          <cell r="D156" t="str">
            <v>02.020.009-0</v>
          </cell>
          <cell r="E156" t="str">
            <v>UN</v>
          </cell>
          <cell r="F156">
            <v>60</v>
          </cell>
          <cell r="G156">
            <v>60</v>
          </cell>
          <cell r="H156">
            <v>12.43</v>
          </cell>
          <cell r="I156">
            <v>22.57</v>
          </cell>
        </row>
        <row r="157">
          <cell r="B157" t="str">
            <v>02.01.04</v>
          </cell>
          <cell r="C157" t="str">
            <v>SEMÁFORO P/ SINALIZAÇÃO NOTURNA DE VALAS - COLOCAÇÃO E RETIRADA</v>
          </cell>
          <cell r="D157" t="str">
            <v>02.020.010-0</v>
          </cell>
          <cell r="E157" t="str">
            <v>UN</v>
          </cell>
          <cell r="F157">
            <v>360</v>
          </cell>
          <cell r="G157">
            <v>360</v>
          </cell>
          <cell r="H157">
            <v>1.51</v>
          </cell>
          <cell r="I157">
            <v>2.74</v>
          </cell>
        </row>
        <row r="158">
          <cell r="B158" t="str">
            <v>02.01.05</v>
          </cell>
          <cell r="C158" t="str">
            <v>PLACA DE SINALIZAÇÃO PREVENTIVA - MOBILIZAÇÃO</v>
          </cell>
          <cell r="D158" t="str">
            <v>02.020.011-0</v>
          </cell>
          <cell r="E158" t="str">
            <v>UN</v>
          </cell>
          <cell r="F158">
            <v>5</v>
          </cell>
          <cell r="G158">
            <v>5</v>
          </cell>
          <cell r="H158">
            <v>21.95</v>
          </cell>
          <cell r="I158">
            <v>39.86</v>
          </cell>
        </row>
        <row r="159">
          <cell r="B159" t="str">
            <v>02.01.06</v>
          </cell>
          <cell r="C159" t="str">
            <v>PLACA DE SINALIZAÇÃO PREVENTIVA - COLOCAÇÀO E RETIRADA</v>
          </cell>
          <cell r="D159" t="str">
            <v>02.020.012-0</v>
          </cell>
          <cell r="E159" t="str">
            <v>UN</v>
          </cell>
          <cell r="F159">
            <v>30</v>
          </cell>
          <cell r="G159">
            <v>30</v>
          </cell>
          <cell r="H159">
            <v>2.89</v>
          </cell>
          <cell r="I159">
            <v>5.24</v>
          </cell>
        </row>
        <row r="160">
          <cell r="B160" t="str">
            <v>02.01.07</v>
          </cell>
          <cell r="C160" t="str">
            <v>PLACA PARA IDENTIFICAÇÃO DE OBRA EM VIA URBANA - MOBILIZAÇÃO</v>
          </cell>
          <cell r="D160" t="str">
            <v>02.020.007-0</v>
          </cell>
          <cell r="E160" t="str">
            <v>UN</v>
          </cell>
          <cell r="F160">
            <v>2</v>
          </cell>
          <cell r="G160">
            <v>2</v>
          </cell>
          <cell r="H160">
            <v>71.67</v>
          </cell>
          <cell r="I160">
            <v>130.15</v>
          </cell>
        </row>
        <row r="161">
          <cell r="B161" t="str">
            <v>02.01.08</v>
          </cell>
          <cell r="C161" t="str">
            <v xml:space="preserve">PLACA PARA IDENTIFICAÇÃO DE OBRA EM VIA URBANA -  COLOCAÇÃO E RETIRADA </v>
          </cell>
          <cell r="D161" t="str">
            <v>02.020.008-0</v>
          </cell>
          <cell r="E161" t="str">
            <v>UN</v>
          </cell>
          <cell r="F161">
            <v>12</v>
          </cell>
          <cell r="G161">
            <v>12</v>
          </cell>
          <cell r="H161">
            <v>4.87</v>
          </cell>
          <cell r="I161">
            <v>8.84</v>
          </cell>
        </row>
        <row r="162">
          <cell r="B162" t="str">
            <v>02.01.09</v>
          </cell>
          <cell r="C162" t="str">
            <v>CERCA PROTETORA DE  VALA, CONSTRUÍDA C/ MONTANTES DE 3" X 3" DE PINHO COM 1,50 M DE COMPRIMENTO</v>
          </cell>
          <cell r="D162" t="str">
            <v>02.011.001-0</v>
          </cell>
          <cell r="E162" t="str">
            <v>M</v>
          </cell>
          <cell r="F162">
            <v>17</v>
          </cell>
          <cell r="G162">
            <v>17</v>
          </cell>
          <cell r="H162">
            <v>6.91</v>
          </cell>
          <cell r="I162">
            <v>11.29</v>
          </cell>
        </row>
        <row r="163">
          <cell r="B163" t="str">
            <v>02.01.10</v>
          </cell>
          <cell r="C163" t="str">
            <v>CERCA PROTETORA DE VALA, CONSTRUÍDA C/ MONTANTES FINCADOS CADA 2 ME 2 TÁBUAS HORIZ. DE 1" X 12" - MOBILIZAÇÃO</v>
          </cell>
          <cell r="D163" t="str">
            <v>02.011.002-0</v>
          </cell>
          <cell r="E163" t="str">
            <v>M</v>
          </cell>
          <cell r="F163">
            <v>170</v>
          </cell>
          <cell r="G163">
            <v>170</v>
          </cell>
          <cell r="H163">
            <v>4.43</v>
          </cell>
          <cell r="I163">
            <v>7.23</v>
          </cell>
        </row>
        <row r="164">
          <cell r="B164">
            <v>3</v>
          </cell>
          <cell r="C164" t="str">
            <v>MOVIMENTO DE TERRA</v>
          </cell>
        </row>
        <row r="165">
          <cell r="B165" t="str">
            <v>03.01</v>
          </cell>
          <cell r="C165" t="str">
            <v>ESCAVAÇÃO E ATERRO</v>
          </cell>
        </row>
        <row r="166">
          <cell r="B166" t="str">
            <v>03.01.01</v>
          </cell>
          <cell r="C166" t="str">
            <v>DESMATAMENTO E LIMPEZA DO TERRENO C/ TRATOR D7</v>
          </cell>
          <cell r="D166" t="str">
            <v>01.006.004-0</v>
          </cell>
          <cell r="E166" t="str">
            <v>M2</v>
          </cell>
          <cell r="F166">
            <v>57.9</v>
          </cell>
          <cell r="G166">
            <v>57.9</v>
          </cell>
          <cell r="H166">
            <v>0.69</v>
          </cell>
          <cell r="I166">
            <v>1.46</v>
          </cell>
        </row>
        <row r="167">
          <cell r="B167" t="str">
            <v>03.01.02</v>
          </cell>
          <cell r="C167" t="str">
            <v>PREPARO MANUAL TERRENO C/ FERRAMENTAS MANUAIS E RASPAGEM EVENTUALMENTE ATE 0,25M DE PROFUNDIDADE E AFASTAMENTO LATERAL DO MATERIAL EXCEDENTE EXCLUSIVE COMPACTAÇÃO.</v>
          </cell>
          <cell r="D167" t="str">
            <v>01.005.001-0</v>
          </cell>
          <cell r="E167" t="str">
            <v>M2</v>
          </cell>
          <cell r="F167">
            <v>57.9</v>
          </cell>
          <cell r="G167">
            <v>57.9</v>
          </cell>
          <cell r="H167">
            <v>1.82</v>
          </cell>
          <cell r="I167">
            <v>3.4</v>
          </cell>
        </row>
        <row r="168">
          <cell r="B168" t="str">
            <v>03.01.03</v>
          </cell>
          <cell r="C168" t="str">
            <v>ESCAVAÇÃO MECÂNICA DE VALA NÃO ESCORADA, EM MATERIAL DE 1ª CAT. ATÉ 1,5 PROF, UTILIZ. RETRO-ESCAVADEIRA EXCLUSIVE ESGOTAMENTO</v>
          </cell>
          <cell r="D168" t="str">
            <v>03.016.015-0</v>
          </cell>
          <cell r="E168" t="str">
            <v>M3</v>
          </cell>
          <cell r="F168">
            <v>28</v>
          </cell>
          <cell r="G168">
            <v>28</v>
          </cell>
          <cell r="H168">
            <v>2.29</v>
          </cell>
          <cell r="I168">
            <v>4.47</v>
          </cell>
        </row>
        <row r="169">
          <cell r="B169" t="str">
            <v>03.01.04</v>
          </cell>
          <cell r="C169" t="str">
            <v>ESCAV. MEC. VALA/CAVA ESCORADA,  1ª CATEG, C/ ESCAVADEIRA HIDRÁULICA ENTRE 1,5 E 3,0 M PROF., EXCLUSIVE ESGOTAMENTO E ESCORAMENTO</v>
          </cell>
          <cell r="D169" t="str">
            <v>03.020.085-0</v>
          </cell>
          <cell r="E169" t="str">
            <v>M3</v>
          </cell>
          <cell r="F169">
            <v>28</v>
          </cell>
          <cell r="G169">
            <v>28</v>
          </cell>
          <cell r="H169">
            <v>2.41</v>
          </cell>
          <cell r="I169">
            <v>4.4400000000000004</v>
          </cell>
        </row>
        <row r="170">
          <cell r="B170" t="str">
            <v>03.01.05</v>
          </cell>
          <cell r="C170" t="str">
            <v>ESCAVAÇÃO MEC. VALA/CAVA ESCORADA, 1ª CATEG. C/ ESCAVADEIRA HIDRÁULICA ENTRE 3,00 E 4,50 M DE PROF., EXCLUSIVE ESGOTAMENTO E ESCORAMENTO</v>
          </cell>
          <cell r="D170" t="str">
            <v>03.020.090-0</v>
          </cell>
          <cell r="E170" t="str">
            <v>M3</v>
          </cell>
          <cell r="F170">
            <v>28</v>
          </cell>
          <cell r="G170">
            <v>28</v>
          </cell>
          <cell r="H170">
            <v>3.58</v>
          </cell>
          <cell r="I170">
            <v>6.6</v>
          </cell>
        </row>
        <row r="171">
          <cell r="B171" t="str">
            <v>03.01.06</v>
          </cell>
          <cell r="C171" t="str">
            <v>ESCAVAÇÃO MEC. VALA/CAVA ESCORADA, 1ª CATEG. C/ ESCAVADEIRA HIDRÁULICA ENTRE 4,50 E 6,0 M DE PROF., EXCLUSIVE ESGOTAMENTO E ESCORAMENTO</v>
          </cell>
          <cell r="D171" t="str">
            <v>03.020.100-0</v>
          </cell>
          <cell r="E171" t="str">
            <v>M3</v>
          </cell>
          <cell r="F171">
            <v>28</v>
          </cell>
          <cell r="G171">
            <v>28</v>
          </cell>
          <cell r="H171">
            <v>5.23</v>
          </cell>
          <cell r="I171">
            <v>9.65</v>
          </cell>
        </row>
        <row r="172">
          <cell r="B172" t="str">
            <v>03.01.07</v>
          </cell>
          <cell r="C172" t="str">
            <v>ESCAVAÇÃO MEC. VALA/CAVA ESTRONCADA, 1ª CATEG. ACIMA DE 6M DE PROFUNDIDADE</v>
          </cell>
          <cell r="D172" t="str">
            <v>03.020.110-1</v>
          </cell>
          <cell r="E172" t="str">
            <v>M3</v>
          </cell>
          <cell r="F172">
            <v>37</v>
          </cell>
          <cell r="G172">
            <v>37</v>
          </cell>
          <cell r="H172">
            <v>9.9600000000000009</v>
          </cell>
          <cell r="I172">
            <v>18.38</v>
          </cell>
        </row>
        <row r="173">
          <cell r="B173" t="str">
            <v>03.01.08</v>
          </cell>
          <cell r="C173" t="str">
            <v>REATERRO COMPACTADO VALA/CAVA C/MAT. ESCAV. SELECIONADO EM CAMADAS DE 30 CM</v>
          </cell>
          <cell r="D173" t="str">
            <v>03.013.001-0</v>
          </cell>
          <cell r="E173" t="str">
            <v>M3</v>
          </cell>
          <cell r="F173">
            <v>20</v>
          </cell>
          <cell r="G173">
            <v>20</v>
          </cell>
          <cell r="H173">
            <v>5.97</v>
          </cell>
          <cell r="I173">
            <v>11.13</v>
          </cell>
        </row>
        <row r="174">
          <cell r="B174" t="str">
            <v>03.01.09</v>
          </cell>
          <cell r="C174" t="str">
            <v>REATERRO DE VALA/CAVA COM MATERIAL DE BOA QUALIDADE, UTILIZANDO VIBRO COMPACTADOR PORTÁTIL, EXCLUSIVE MATERIAL</v>
          </cell>
          <cell r="D174" t="str">
            <v>03.011.015-0</v>
          </cell>
          <cell r="E174" t="str">
            <v>M3</v>
          </cell>
          <cell r="F174">
            <v>21</v>
          </cell>
          <cell r="G174">
            <v>21</v>
          </cell>
          <cell r="H174">
            <v>4.76</v>
          </cell>
          <cell r="I174">
            <v>8.42</v>
          </cell>
        </row>
        <row r="175">
          <cell r="B175" t="str">
            <v>03.01.10</v>
          </cell>
          <cell r="C175" t="str">
            <v xml:space="preserve">REATERRO DE VALA COM PÓ DE PEDRA, INCLUSIVE FORNECIMENTO DOS MATERIAIS </v>
          </cell>
          <cell r="D175" t="str">
            <v>03.015.010-0</v>
          </cell>
          <cell r="E175" t="str">
            <v>M3</v>
          </cell>
          <cell r="F175">
            <v>40</v>
          </cell>
          <cell r="G175">
            <v>40</v>
          </cell>
          <cell r="H175">
            <v>15.47</v>
          </cell>
          <cell r="I175">
            <v>25.61</v>
          </cell>
        </row>
        <row r="176">
          <cell r="B176" t="str">
            <v>03.01.11</v>
          </cell>
          <cell r="C176" t="str">
            <v>ESCAVAÇÃO CARGA E DESCARGA, TRANSPORTE A 10 KM, EXCLUSIVE ROYALITIES SOBRE O MATERIAL</v>
          </cell>
          <cell r="D176" t="str">
            <v>03.010.007-0</v>
          </cell>
          <cell r="E176" t="str">
            <v>M3</v>
          </cell>
          <cell r="F176">
            <v>21</v>
          </cell>
          <cell r="G176">
            <v>21</v>
          </cell>
          <cell r="H176">
            <v>8.3800000000000008</v>
          </cell>
          <cell r="I176">
            <v>17.07</v>
          </cell>
        </row>
        <row r="177">
          <cell r="B177" t="str">
            <v>03.01.12</v>
          </cell>
          <cell r="C177" t="str">
            <v>ROYALTIES SOBRE MATERIAL DE JAZIDA</v>
          </cell>
          <cell r="D177" t="str">
            <v>01.090.002-1</v>
          </cell>
          <cell r="E177" t="str">
            <v>M3</v>
          </cell>
          <cell r="F177">
            <v>21</v>
          </cell>
          <cell r="G177">
            <v>21</v>
          </cell>
          <cell r="H177">
            <v>1.1599999999999999</v>
          </cell>
          <cell r="I177">
            <v>2.0699999999999998</v>
          </cell>
        </row>
        <row r="178">
          <cell r="B178" t="str">
            <v>03.02</v>
          </cell>
          <cell r="C178" t="str">
            <v>TRANSPORTE DE SOLOS</v>
          </cell>
        </row>
        <row r="179">
          <cell r="B179" t="str">
            <v>03.02.01</v>
          </cell>
          <cell r="C179" t="str">
            <v>CARGA E DESCARGA MECÂNICA MATERIAL A GRANEL EM CAMINHÃO, INCLUSIVE EQUIPAMENTO CARREGADOR</v>
          </cell>
          <cell r="D179" t="str">
            <v>04.011.051-0</v>
          </cell>
          <cell r="E179" t="str">
            <v>T</v>
          </cell>
          <cell r="F179">
            <v>110</v>
          </cell>
          <cell r="G179">
            <v>110</v>
          </cell>
          <cell r="H179">
            <v>3.37</v>
          </cell>
          <cell r="I179">
            <v>6.76</v>
          </cell>
        </row>
        <row r="180">
          <cell r="B180" t="str">
            <v>03.02.02</v>
          </cell>
          <cell r="C180" t="str">
            <v>TRANSP. DE CARGA DE QUALQUER NATUREZA, EXCL. AS DESPESAS DE CARGA E DESCARGA TANTO DE ESPERA DO CAMINHÃO COMO DE SERVENTE OU EQUIP. AUXIL., A VELOC. MEDIA DE 40KM/H CAMINHAO BASCULANTE A ÓLEO DIESEL DE 8T</v>
          </cell>
          <cell r="D180" t="str">
            <v>04.005.121-0</v>
          </cell>
          <cell r="E180" t="str">
            <v>T.KM</v>
          </cell>
          <cell r="F180">
            <v>2200</v>
          </cell>
          <cell r="G180">
            <v>2200</v>
          </cell>
          <cell r="H180">
            <v>0.26</v>
          </cell>
          <cell r="I180">
            <v>0.49</v>
          </cell>
        </row>
        <row r="181">
          <cell r="B181">
            <v>4</v>
          </cell>
          <cell r="C181" t="str">
            <v>ESCORAMENTO</v>
          </cell>
        </row>
        <row r="182">
          <cell r="B182" t="str">
            <v>04.01</v>
          </cell>
          <cell r="C182" t="str">
            <v>ESCORAMENTO MISTO DE PRANCHADA HORIZONTAL ATÉ 8M DE PROFUNDIDADE COM PRANCHAS DE MADEIRA DE 3" X 12", ESTACAS LONGARINAS E ESTRONCAS DE AÇO I DE 10", INCLUSIVE FORNECIMENTO, COLOCAÇÃO E RETIRADA DE TODOS OS MATERIAIS, COM REAPROVEITAMENTO DESTES.</v>
          </cell>
          <cell r="D182" t="str">
            <v>05.077.001-1</v>
          </cell>
          <cell r="E182" t="str">
            <v>M2</v>
          </cell>
          <cell r="F182">
            <v>140</v>
          </cell>
          <cell r="G182">
            <v>140</v>
          </cell>
          <cell r="H182">
            <v>157.75</v>
          </cell>
          <cell r="I182">
            <v>283.95</v>
          </cell>
        </row>
        <row r="183">
          <cell r="B183">
            <v>5</v>
          </cell>
          <cell r="C183" t="str">
            <v>ESGOTAMENTO</v>
          </cell>
        </row>
        <row r="184">
          <cell r="B184" t="str">
            <v>05.01</v>
          </cell>
          <cell r="C184" t="str">
            <v>ESGOTAMENTO DE VALA/CAVA P/ BOMBEAMENTO DIRETO</v>
          </cell>
          <cell r="D184" t="str">
            <v>05.010.005-0</v>
          </cell>
          <cell r="E184" t="str">
            <v>CV.H</v>
          </cell>
          <cell r="F184">
            <v>4800</v>
          </cell>
          <cell r="G184">
            <v>4800</v>
          </cell>
          <cell r="H184">
            <v>1.67</v>
          </cell>
          <cell r="I184">
            <v>2.66</v>
          </cell>
        </row>
        <row r="185">
          <cell r="B185" t="str">
            <v>05.02</v>
          </cell>
          <cell r="C185" t="str">
            <v>REBAIXAMENTO DO LENÇOL FREÁTICO</v>
          </cell>
        </row>
        <row r="186">
          <cell r="B186" t="str">
            <v>05.02.01</v>
          </cell>
          <cell r="C186" t="str">
            <v>MONTAGEM E DESMONT. CONJ. BOMBAS, CABINE E TUBULAÇÃO COLETORA DE SIST. REBAIXAMENTO.</v>
          </cell>
          <cell r="D186" t="str">
            <v>01.007.010-0</v>
          </cell>
          <cell r="E186" t="str">
            <v>UN</v>
          </cell>
          <cell r="F186">
            <v>1</v>
          </cell>
          <cell r="G186">
            <v>1</v>
          </cell>
          <cell r="H186">
            <v>1036.4000000000001</v>
          </cell>
          <cell r="I186">
            <v>1587.76</v>
          </cell>
        </row>
        <row r="187">
          <cell r="B187" t="str">
            <v>05.02.02</v>
          </cell>
          <cell r="C187" t="str">
            <v>CRAVAÇÃO E RETIRADA DE PONTEIRA FILTRANTE</v>
          </cell>
          <cell r="D187" t="str">
            <v>01.007.020-0</v>
          </cell>
          <cell r="E187" t="str">
            <v>UN</v>
          </cell>
          <cell r="F187">
            <v>30</v>
          </cell>
          <cell r="G187">
            <v>30</v>
          </cell>
          <cell r="H187">
            <v>40.299999999999997</v>
          </cell>
          <cell r="I187">
            <v>61.73</v>
          </cell>
        </row>
        <row r="188">
          <cell r="B188" t="str">
            <v>05.02.03</v>
          </cell>
          <cell r="C188" t="str">
            <v>DESPESAS DE ENERGIA DE SIST. REBAIXAMENTO</v>
          </cell>
          <cell r="D188" t="str">
            <v>01.007.030-0</v>
          </cell>
          <cell r="E188" t="str">
            <v>CV.H</v>
          </cell>
          <cell r="F188">
            <v>14400</v>
          </cell>
          <cell r="G188">
            <v>14400</v>
          </cell>
          <cell r="H188">
            <v>0.27</v>
          </cell>
          <cell r="I188">
            <v>0.41</v>
          </cell>
        </row>
        <row r="189">
          <cell r="B189" t="str">
            <v>05.02.04</v>
          </cell>
          <cell r="C189" t="str">
            <v>MANUTENÇÃO E OPERA€AO DO SIST. DE REBAIXAMENTO</v>
          </cell>
          <cell r="D189" t="str">
            <v>01.007.025-0</v>
          </cell>
          <cell r="E189" t="str">
            <v>DIA</v>
          </cell>
          <cell r="F189">
            <v>60</v>
          </cell>
          <cell r="G189">
            <v>60</v>
          </cell>
          <cell r="H189">
            <v>97.88</v>
          </cell>
          <cell r="I189">
            <v>149.94999999999999</v>
          </cell>
        </row>
        <row r="190">
          <cell r="B190">
            <v>6</v>
          </cell>
          <cell r="C190" t="str">
            <v>ESTRUTURAS E FUNDAÇÕES DIRETAS</v>
          </cell>
        </row>
        <row r="191">
          <cell r="B191" t="str">
            <v>06.01</v>
          </cell>
          <cell r="C191" t="str">
            <v>CONCR. DOSADO RACIONALMENTE P/FCK 10 MPa INCL. MAT. PREPARO, TRANSPORTE, LANÇAMENTO E ADENSAMENTO</v>
          </cell>
          <cell r="D191" t="str">
            <v>11.003.001-0</v>
          </cell>
          <cell r="E191" t="str">
            <v>M3</v>
          </cell>
          <cell r="F191">
            <v>3</v>
          </cell>
          <cell r="G191">
            <v>3</v>
          </cell>
          <cell r="H191">
            <v>211.76</v>
          </cell>
          <cell r="I191">
            <v>280.79000000000002</v>
          </cell>
        </row>
        <row r="192">
          <cell r="B192" t="str">
            <v>06.02</v>
          </cell>
          <cell r="C192" t="str">
            <v>CONCRETO DOSADO RACIONALMENTE P/FCK 20 MPa, INCLUSIVE MATERIAL, PREPARO, TRANSPORTE, LANÇAMENTO E ADENSAMENTO.</v>
          </cell>
          <cell r="D192" t="str">
            <v>11.003.003-0</v>
          </cell>
          <cell r="E192" t="str">
            <v>M3</v>
          </cell>
          <cell r="F192">
            <v>3.5</v>
          </cell>
          <cell r="G192">
            <v>3.5</v>
          </cell>
          <cell r="H192">
            <v>287.55</v>
          </cell>
          <cell r="I192">
            <v>381.29</v>
          </cell>
        </row>
        <row r="193">
          <cell r="B193" t="str">
            <v>06.03</v>
          </cell>
          <cell r="C193" t="str">
            <v>FORMA DE MAD. P/MOLDAGEM DE PECAS DE CONCR. ARM. C/PARAMENTOS PLANOS, EM LAJES, VIGAS, PAREDES, ETC., INCL. FORN. DOS MAT. E DESMOLDAGEM SERVINDO A MAD. 1,4 VEZES, TABUAS DE PINHO DE 3ª, OU MAD. EQUIVAL. C/a = 2,5 cm, SERVINDO TAMBEM P/ TRAVESSAS, EXC, ES</v>
          </cell>
          <cell r="D193" t="str">
            <v>11.004.022-0</v>
          </cell>
          <cell r="E193" t="str">
            <v>M2</v>
          </cell>
          <cell r="F193">
            <v>13</v>
          </cell>
          <cell r="G193">
            <v>13</v>
          </cell>
          <cell r="H193">
            <v>36.85</v>
          </cell>
          <cell r="I193">
            <v>61.57</v>
          </cell>
        </row>
        <row r="194">
          <cell r="B194" t="str">
            <v>06.04</v>
          </cell>
          <cell r="C194" t="str">
            <v>ESCOR. DE FORMAS C/ MAD. P/ LAGES E TETOS</v>
          </cell>
          <cell r="D194" t="str">
            <v>11.004.035-0</v>
          </cell>
          <cell r="E194" t="str">
            <v>M3</v>
          </cell>
          <cell r="F194">
            <v>66</v>
          </cell>
          <cell r="G194">
            <v>66</v>
          </cell>
          <cell r="H194">
            <v>2.59</v>
          </cell>
          <cell r="I194">
            <v>4.32</v>
          </cell>
        </row>
        <row r="195">
          <cell r="B195" t="str">
            <v>06.05</v>
          </cell>
          <cell r="C195" t="str">
            <v>FORN. DE BARRA DE AÇO CA-50 DE 8MM ATE 12,5 MM</v>
          </cell>
          <cell r="D195" t="str">
            <v>11.009.014-0</v>
          </cell>
          <cell r="E195" t="str">
            <v>KG</v>
          </cell>
          <cell r="F195">
            <v>280</v>
          </cell>
          <cell r="G195">
            <v>280</v>
          </cell>
          <cell r="H195">
            <v>1.51</v>
          </cell>
          <cell r="I195">
            <v>3.02</v>
          </cell>
        </row>
        <row r="196">
          <cell r="B196" t="str">
            <v>06.06</v>
          </cell>
          <cell r="C196" t="str">
            <v>FORN. DE BARRA DE AÇO CA-50 DIAM. ACIMA DE 12,5 MM</v>
          </cell>
          <cell r="D196" t="str">
            <v>11.009.015-0</v>
          </cell>
          <cell r="E196" t="str">
            <v>KG</v>
          </cell>
          <cell r="F196">
            <v>35</v>
          </cell>
          <cell r="G196">
            <v>35</v>
          </cell>
          <cell r="H196">
            <v>1.35</v>
          </cell>
          <cell r="I196">
            <v>2.7</v>
          </cell>
        </row>
        <row r="197">
          <cell r="B197" t="str">
            <v>06.07</v>
          </cell>
          <cell r="C197" t="str">
            <v>CORTE, DOBRAGEM, MONTAGEM E COLOCAÇÃO DE FERRAGENS NAS FORMAS, AÇO CA-50A OU CA-50B, ATE 12,5 MM</v>
          </cell>
          <cell r="D197" t="str">
            <v>11.011.030-0</v>
          </cell>
          <cell r="E197" t="str">
            <v>KG</v>
          </cell>
          <cell r="F197">
            <v>280</v>
          </cell>
          <cell r="G197">
            <v>280</v>
          </cell>
          <cell r="H197">
            <v>0.8</v>
          </cell>
          <cell r="I197">
            <v>1.44</v>
          </cell>
        </row>
        <row r="198">
          <cell r="B198" t="str">
            <v>06.08</v>
          </cell>
          <cell r="C198" t="str">
            <v>CORTE DOBRAGEM MONTAGEM E COLOCAÇÃO DE FERRAGENS NAS FORMAS,  ACO CA50A OU CA50B, DIÂM. ACIMA DE 12,5MM</v>
          </cell>
          <cell r="D198" t="str">
            <v>11.011.031-0</v>
          </cell>
          <cell r="E198" t="str">
            <v>KG</v>
          </cell>
          <cell r="F198">
            <v>35</v>
          </cell>
          <cell r="G198">
            <v>35</v>
          </cell>
          <cell r="H198">
            <v>0.8</v>
          </cell>
          <cell r="I198">
            <v>1.44</v>
          </cell>
        </row>
        <row r="199">
          <cell r="B199" t="str">
            <v>06.09</v>
          </cell>
          <cell r="C199" t="str">
            <v xml:space="preserve">FORNECIMENTO E ASSENTAMENTO DE ANEL DE CONCRETO DI = 3,00M </v>
          </cell>
          <cell r="D199" t="str">
            <v>06.018.004-3</v>
          </cell>
          <cell r="E199" t="str">
            <v>M</v>
          </cell>
          <cell r="F199">
            <v>7.5</v>
          </cell>
          <cell r="G199">
            <v>7.5</v>
          </cell>
          <cell r="H199">
            <v>1196.17</v>
          </cell>
          <cell r="I199">
            <v>2218.89</v>
          </cell>
        </row>
        <row r="200">
          <cell r="B200" t="str">
            <v>06.10</v>
          </cell>
          <cell r="C200" t="str">
            <v>FORNECIMENTO E ASSENTAMENTO DE TAMPÃO DE F.F. DE TRÊS SEÇÕES (TS)</v>
          </cell>
          <cell r="D200" t="str">
            <v>06.016.016-0</v>
          </cell>
          <cell r="E200" t="str">
            <v>UN</v>
          </cell>
          <cell r="F200">
            <v>1</v>
          </cell>
          <cell r="G200">
            <v>1</v>
          </cell>
          <cell r="H200">
            <v>981.19</v>
          </cell>
          <cell r="I200">
            <v>3038.74</v>
          </cell>
        </row>
        <row r="201">
          <cell r="B201">
            <v>7</v>
          </cell>
          <cell r="C201" t="str">
            <v>FECHAMENTO</v>
          </cell>
        </row>
        <row r="202">
          <cell r="B202" t="str">
            <v>07.01</v>
          </cell>
          <cell r="C202" t="str">
            <v>ALVENARIA E ELEMENTOS DIVISÓRIOS</v>
          </cell>
        </row>
        <row r="203">
          <cell r="B203" t="str">
            <v>07.01.01</v>
          </cell>
          <cell r="C203" t="str">
            <v xml:space="preserve">ALVENARIA DE BLOCOS DE CONCRETO MEIA VEZ (10CM) </v>
          </cell>
          <cell r="D203" t="str">
            <v>12.005.010-0</v>
          </cell>
          <cell r="E203" t="str">
            <v>M2</v>
          </cell>
          <cell r="F203">
            <v>12.5</v>
          </cell>
          <cell r="G203">
            <v>12.5</v>
          </cell>
          <cell r="H203">
            <v>18.43</v>
          </cell>
          <cell r="I203">
            <v>28.65</v>
          </cell>
        </row>
        <row r="204">
          <cell r="B204">
            <v>8</v>
          </cell>
          <cell r="C204" t="str">
            <v>REVESTIMENTOS E TRATAMENTOS DE SUPERFICIES</v>
          </cell>
        </row>
        <row r="205">
          <cell r="B205" t="str">
            <v>08.01</v>
          </cell>
          <cell r="C205" t="str">
            <v>REVESTIMENTO DE PISOS, TETOS E PAREDES</v>
          </cell>
        </row>
        <row r="206">
          <cell r="B206" t="str">
            <v>08.01.01</v>
          </cell>
          <cell r="C206" t="str">
            <v>REVESTIMENTO INTERNO/EXTERNO C/ARG. CIM/AREIA 1:3 INCL. CHAPISCO</v>
          </cell>
          <cell r="D206" t="str">
            <v>13.001.025-0</v>
          </cell>
          <cell r="E206" t="str">
            <v>M2</v>
          </cell>
          <cell r="F206">
            <v>78</v>
          </cell>
          <cell r="G206">
            <v>78</v>
          </cell>
          <cell r="H206">
            <v>17.27</v>
          </cell>
          <cell r="I206">
            <v>26.44</v>
          </cell>
        </row>
        <row r="207">
          <cell r="B207" t="str">
            <v>08.01.02</v>
          </cell>
          <cell r="C207" t="str">
            <v>PISO CIMENTADO 1,5CM C/ARG. CIM/AREIA 1:3 ASPERO</v>
          </cell>
          <cell r="D207" t="str">
            <v>13.301.081-0</v>
          </cell>
          <cell r="E207" t="str">
            <v>M2</v>
          </cell>
          <cell r="F207">
            <v>7</v>
          </cell>
          <cell r="G207">
            <v>7</v>
          </cell>
          <cell r="H207">
            <v>20.73</v>
          </cell>
          <cell r="I207">
            <v>34.409999999999997</v>
          </cell>
        </row>
        <row r="208">
          <cell r="B208" t="str">
            <v>08.02</v>
          </cell>
          <cell r="C208" t="str">
            <v>IMPERMEABILIZACAO E ISOLAMENTO TERMICO</v>
          </cell>
        </row>
        <row r="209">
          <cell r="B209" t="str">
            <v>08.02.01</v>
          </cell>
          <cell r="C209" t="str">
            <v>PINTURA ASFALTICA (HIDRO-ASFALTO) COM CONSUMO DE 1,2 Kg/m2 SOBRE SUPERFICIES LISAS</v>
          </cell>
          <cell r="D209" t="str">
            <v>16.030.001-0</v>
          </cell>
          <cell r="E209" t="str">
            <v>M2</v>
          </cell>
          <cell r="F209">
            <v>70</v>
          </cell>
          <cell r="G209">
            <v>70</v>
          </cell>
          <cell r="H209">
            <v>6.91</v>
          </cell>
          <cell r="I209">
            <v>13.79</v>
          </cell>
        </row>
        <row r="210">
          <cell r="B210">
            <v>9</v>
          </cell>
          <cell r="C210" t="str">
            <v>INTALAÇÕES DE PRODUÇÃO</v>
          </cell>
        </row>
        <row r="211">
          <cell r="B211" t="str">
            <v>09.01</v>
          </cell>
          <cell r="C211" t="str">
            <v>FORNECIMENTO DE MATERIAIS</v>
          </cell>
        </row>
        <row r="212">
          <cell r="B212" t="str">
            <v>09.01.01</v>
          </cell>
          <cell r="C212" t="str">
            <v xml:space="preserve">FORNECIMENTO DE TUBO DE FERRO FUNDIDO (SEM ASSENTAMENTO), DÚCTIL, CLASSE K-12, PN-10, FLANGE-FLANGE, EXCL. ACESSÓRIOS DA JUNTA, COM DIÂMETRO DE 250 mm, COMPRIMENTO DE 0,5 A 1,00 </v>
          </cell>
          <cell r="D212" t="str">
            <v>06.201.055-0</v>
          </cell>
          <cell r="E212" t="str">
            <v>UN</v>
          </cell>
          <cell r="F212">
            <v>4</v>
          </cell>
          <cell r="G212">
            <v>4</v>
          </cell>
          <cell r="H212">
            <v>313.42</v>
          </cell>
          <cell r="I212">
            <v>780.41</v>
          </cell>
        </row>
        <row r="213">
          <cell r="B213" t="str">
            <v>09.01.02</v>
          </cell>
          <cell r="C213" t="str">
            <v xml:space="preserve">FORNECIMENTO DE TUBO DE FERRO FUNDIDO (SEM ASSENTAMENTO), DÚCTIL, CLASSE K-12, PN-10, PONTA-FLANGE, EXCL. ACESSÓRIOS DA JUNTA, COM DIÂMETRO DE 250 mm, COMPRIMENTO DE 0,5 A 1,00 </v>
          </cell>
          <cell r="D213" t="str">
            <v>06.201.105-0</v>
          </cell>
          <cell r="E213" t="str">
            <v>UN</v>
          </cell>
          <cell r="F213">
            <v>1</v>
          </cell>
          <cell r="G213">
            <v>1</v>
          </cell>
          <cell r="H213">
            <v>249.62</v>
          </cell>
          <cell r="I213">
            <v>621.54999999999995</v>
          </cell>
        </row>
        <row r="214">
          <cell r="B214" t="str">
            <v>09.01.03</v>
          </cell>
          <cell r="C214" t="str">
            <v>FORNECIMENTO DE ADICIONAL DE EXTENSÃO EXCEDENTE A 1,00 m DE TUBO DE FERRO FUNDIDO (EXCL. ASSENTAMENTO), DÚCTIL, CLASSE K-12, COM DIÂMETRO DE 250 mm</v>
          </cell>
          <cell r="D214" t="str">
            <v>06.201.155-0</v>
          </cell>
          <cell r="E214" t="str">
            <v>M</v>
          </cell>
          <cell r="F214">
            <v>7.9</v>
          </cell>
          <cell r="G214">
            <v>7.9</v>
          </cell>
          <cell r="H214">
            <v>237.66</v>
          </cell>
          <cell r="I214">
            <v>591.77</v>
          </cell>
        </row>
        <row r="215">
          <cell r="B215" t="str">
            <v>09.01.04</v>
          </cell>
          <cell r="C215" t="str">
            <v>FORN. DE CURVA F.FUNDIDO FF PN10 DN=250 MM X 90</v>
          </cell>
          <cell r="D215" t="str">
            <v>06.200.217-2</v>
          </cell>
          <cell r="E215" t="str">
            <v>UN</v>
          </cell>
          <cell r="F215">
            <v>2</v>
          </cell>
          <cell r="G215">
            <v>2</v>
          </cell>
          <cell r="H215">
            <v>268.54000000000002</v>
          </cell>
          <cell r="I215">
            <v>844.28</v>
          </cell>
        </row>
        <row r="216">
          <cell r="B216" t="str">
            <v>09.01.05</v>
          </cell>
          <cell r="C216" t="str">
            <v>FORN. DE CURVA F.FUNDIDO FF PN10 DN=250 MM X 45</v>
          </cell>
          <cell r="D216" t="str">
            <v>06.200.217-3</v>
          </cell>
          <cell r="E216" t="str">
            <v>UN</v>
          </cell>
          <cell r="F216">
            <v>2</v>
          </cell>
          <cell r="G216">
            <v>2</v>
          </cell>
          <cell r="H216">
            <v>267.51</v>
          </cell>
          <cell r="I216">
            <v>841.05</v>
          </cell>
        </row>
        <row r="217">
          <cell r="B217" t="str">
            <v>09.01.06</v>
          </cell>
          <cell r="C217" t="str">
            <v>FORN. VALVULA RETENÇÃO DUPLA PORTINHOLA MONTAGEM ENTRE FLANGES PN10 DN=250 MM</v>
          </cell>
          <cell r="D217" t="str">
            <v>06.200.416-6</v>
          </cell>
          <cell r="E217" t="str">
            <v>UN</v>
          </cell>
          <cell r="F217">
            <v>2</v>
          </cell>
          <cell r="G217">
            <v>2</v>
          </cell>
          <cell r="H217">
            <v>1383.07</v>
          </cell>
          <cell r="I217">
            <v>4348.37</v>
          </cell>
        </row>
        <row r="218">
          <cell r="B218" t="str">
            <v>09.01.07</v>
          </cell>
          <cell r="C218" t="str">
            <v>FORN. REGISTRO DE GAVETA F.FUNDIDO FC PN10 DN=250MM</v>
          </cell>
          <cell r="D218" t="str">
            <v>06.200.361-6</v>
          </cell>
          <cell r="E218" t="str">
            <v>UN</v>
          </cell>
          <cell r="F218">
            <v>2</v>
          </cell>
          <cell r="G218">
            <v>2</v>
          </cell>
          <cell r="H218">
            <v>1499.9</v>
          </cell>
          <cell r="I218">
            <v>4715.68</v>
          </cell>
        </row>
        <row r="219">
          <cell r="B219" t="str">
            <v>09.01.08</v>
          </cell>
          <cell r="C219" t="str">
            <v>FORN. TE F.FUNDIDO FFF PN10 DN=250X250 MM</v>
          </cell>
          <cell r="D219" t="str">
            <v>06.200.234-7</v>
          </cell>
          <cell r="E219" t="str">
            <v>UN</v>
          </cell>
          <cell r="F219">
            <v>1</v>
          </cell>
          <cell r="G219">
            <v>1</v>
          </cell>
          <cell r="H219">
            <v>623</v>
          </cell>
          <cell r="I219">
            <v>1958.71</v>
          </cell>
        </row>
        <row r="220">
          <cell r="B220" t="str">
            <v>09.01.09</v>
          </cell>
          <cell r="C220" t="str">
            <v>FORN. RED. EXCENTR. F.FUNDIDO FF PN10 DN=250X150 MM</v>
          </cell>
          <cell r="D220" t="str">
            <v>06.200.266-4</v>
          </cell>
          <cell r="E220" t="str">
            <v>UN</v>
          </cell>
          <cell r="F220">
            <v>2</v>
          </cell>
          <cell r="G220">
            <v>2</v>
          </cell>
          <cell r="H220">
            <v>275.45999999999998</v>
          </cell>
          <cell r="I220">
            <v>866.04</v>
          </cell>
        </row>
        <row r="221">
          <cell r="B221" t="str">
            <v>09.01.10</v>
          </cell>
          <cell r="C221" t="str">
            <v xml:space="preserve">FORN. REDUÇÃO F.FUNDIDO PB JE DN= 300X250MM </v>
          </cell>
          <cell r="D221" t="str">
            <v>06.200.085-4</v>
          </cell>
          <cell r="E221" t="str">
            <v>UN</v>
          </cell>
          <cell r="F221">
            <v>1</v>
          </cell>
          <cell r="G221">
            <v>1</v>
          </cell>
          <cell r="H221">
            <v>162.37</v>
          </cell>
          <cell r="I221">
            <v>510.49</v>
          </cell>
        </row>
        <row r="222">
          <cell r="B222" t="str">
            <v>09.01.11</v>
          </cell>
          <cell r="C222" t="str">
            <v>FORN. TUBO DÚCTIL K-9 JE DN= 300 MM</v>
          </cell>
          <cell r="D222" t="str">
            <v>06.200.056-0</v>
          </cell>
          <cell r="E222" t="str">
            <v>M</v>
          </cell>
          <cell r="F222">
            <v>6</v>
          </cell>
          <cell r="G222">
            <v>6</v>
          </cell>
          <cell r="H222">
            <v>160.9</v>
          </cell>
          <cell r="I222">
            <v>505.86</v>
          </cell>
        </row>
        <row r="223">
          <cell r="B223" t="str">
            <v>09.02</v>
          </cell>
          <cell r="C223" t="str">
            <v>ASSENTAMENTO</v>
          </cell>
        </row>
        <row r="224">
          <cell r="B224" t="str">
            <v>09.02.01</v>
          </cell>
          <cell r="C224" t="str">
            <v>MONTAGEM DE TUBOS, PECAS E ACESSÓRIOS</v>
          </cell>
        </row>
        <row r="225">
          <cell r="B225" t="str">
            <v>09.02.01,01</v>
          </cell>
          <cell r="C225" t="str">
            <v>MONTAGEM DE PECAS OU TUBOS ATE 1M C/FLANGES, COM FORN. DOS MAT. DAS JUNTAS,  POR JUNTA DN = 250MM</v>
          </cell>
          <cell r="D225" t="str">
            <v>06.011.106-0</v>
          </cell>
          <cell r="E225" t="str">
            <v>UN</v>
          </cell>
          <cell r="F225">
            <v>19</v>
          </cell>
          <cell r="G225">
            <v>19</v>
          </cell>
          <cell r="H225">
            <v>55.83</v>
          </cell>
          <cell r="I225">
            <v>136.11000000000001</v>
          </cell>
        </row>
        <row r="226">
          <cell r="B226" t="str">
            <v>09.02.01.02</v>
          </cell>
          <cell r="C226" t="str">
            <v>ADICIONAL  DE MONTAGEM DE COMPR. EXCEDENTE DE 1 M EM CADA TUBO C/FLANGES DN= 250 MM</v>
          </cell>
          <cell r="D226" t="str">
            <v>06.011.196-0</v>
          </cell>
          <cell r="E226" t="str">
            <v>M</v>
          </cell>
          <cell r="F226">
            <v>7.9</v>
          </cell>
          <cell r="G226">
            <v>7.9</v>
          </cell>
          <cell r="H226">
            <v>3.16</v>
          </cell>
          <cell r="I226">
            <v>7.7</v>
          </cell>
        </row>
        <row r="227">
          <cell r="B227" t="str">
            <v>09.02.01.03</v>
          </cell>
          <cell r="C227" t="str">
            <v>MONTAGEM SEM FORNECIMENTO, DE VÁLVULAS DE GAVETA (REGISTROS), VÁLVULAS DE RETENÇÃO, VENTOSAS, HIDRANTES, ETC, COM FLANGES CLASSE PN-10, INCLUSIVE O FORNECIMENTO DOS MATERIAIS PARA AS JUNTAS (ARRUELAS DE BOORACHA E PARAFUSOS COM PORCAS), POR JUNTA FLANGEAD</v>
          </cell>
          <cell r="D227" t="str">
            <v>06.011.226-0</v>
          </cell>
          <cell r="E227" t="str">
            <v>UN</v>
          </cell>
          <cell r="F227">
            <v>4</v>
          </cell>
          <cell r="G227">
            <v>4</v>
          </cell>
          <cell r="H227">
            <v>55.93</v>
          </cell>
          <cell r="I227">
            <v>136.35</v>
          </cell>
        </row>
        <row r="228">
          <cell r="B228" t="str">
            <v>09.02.01.04</v>
          </cell>
          <cell r="C228" t="str">
            <v>MONTAGEM SEM FORNECIMENTO, DE ACESSÓRIOS HIDRAULICOS TIPO "WAFER" (VÁLVULAS BORBOLETA, VÁLVULAS DE RETENÇÃO E SIMILARES), PARA MONTAGEM ENTRE FLANGES ADJACENTES CLASSE PN-10, INCLUSIVE O FORNECIMENTO DOS MATERIAIS PARA AS JUNTAS (TIRANTES COM PORCAS E PAR</v>
          </cell>
          <cell r="D228" t="str">
            <v>06.011.020-4</v>
          </cell>
          <cell r="E228" t="str">
            <v>UN</v>
          </cell>
          <cell r="F228">
            <v>2</v>
          </cell>
          <cell r="G228">
            <v>2</v>
          </cell>
          <cell r="H228">
            <v>52.42</v>
          </cell>
          <cell r="I228">
            <v>127.79</v>
          </cell>
        </row>
        <row r="229">
          <cell r="B229" t="str">
            <v>09.03</v>
          </cell>
          <cell r="C229" t="str">
            <v>INSTALAÇÕES ELÉTRICAS</v>
          </cell>
        </row>
        <row r="230">
          <cell r="B230" t="str">
            <v>09.03.01</v>
          </cell>
          <cell r="C230" t="str">
            <v>POSTE DE CONCRETO DE 11 M X 300 KGF</v>
          </cell>
          <cell r="D230" t="str">
            <v>15.013.031-0</v>
          </cell>
          <cell r="E230" t="str">
            <v>UN</v>
          </cell>
          <cell r="F230">
            <v>1</v>
          </cell>
          <cell r="G230">
            <v>1</v>
          </cell>
          <cell r="H230">
            <v>492.92</v>
          </cell>
          <cell r="I230">
            <v>855.21</v>
          </cell>
        </row>
        <row r="231">
          <cell r="B231" t="str">
            <v>09.03.02</v>
          </cell>
          <cell r="C231" t="str">
            <v>CAIXAS, QUADROS, FERRAGENS E INSTALAÇÃO ELÉTRICA COMPLETA P/ SUBESTAÇÃO SIMPLIFICADA, PADRÃO LIGHT PARA 30 KVA, PARA-RAIO, ATERRAMENTO EXCL. TRANSFORMADOR</v>
          </cell>
          <cell r="D231" t="str">
            <v>15.007.001-4</v>
          </cell>
          <cell r="E231" t="str">
            <v>UN</v>
          </cell>
          <cell r="F231">
            <v>1</v>
          </cell>
          <cell r="G231">
            <v>1</v>
          </cell>
          <cell r="H231">
            <v>2202.92</v>
          </cell>
          <cell r="I231">
            <v>4789.1400000000003</v>
          </cell>
        </row>
        <row r="232">
          <cell r="B232" t="str">
            <v>09.03.03</v>
          </cell>
          <cell r="C232" t="str">
            <v>TRANSFORMADOR 30 KVA, TRIFÁSICO, 60 HZ, FORN. E COLOC.</v>
          </cell>
          <cell r="D232" t="str">
            <v>18.028.001-0</v>
          </cell>
          <cell r="E232" t="str">
            <v>UN</v>
          </cell>
          <cell r="F232">
            <v>1</v>
          </cell>
          <cell r="G232">
            <v>1</v>
          </cell>
          <cell r="H232">
            <v>2227.1</v>
          </cell>
          <cell r="I232">
            <v>5438.57</v>
          </cell>
        </row>
        <row r="233">
          <cell r="B233" t="str">
            <v>09.03.04</v>
          </cell>
          <cell r="C233" t="str">
            <v>QUADRO DE COMANDO P/2 BOMBAS (1+1) 35HP CONF. ESPECIF. DO PROJETO</v>
          </cell>
          <cell r="D233" t="str">
            <v>15.007003-9</v>
          </cell>
          <cell r="E233" t="str">
            <v>UN</v>
          </cell>
          <cell r="F233">
            <v>1</v>
          </cell>
          <cell r="G233">
            <v>1</v>
          </cell>
          <cell r="H233">
            <v>13376.43</v>
          </cell>
          <cell r="I233">
            <v>29080.35</v>
          </cell>
        </row>
        <row r="234">
          <cell r="B234" t="str">
            <v>09.03.05</v>
          </cell>
          <cell r="C234" t="str">
            <v>MONTAGEM PAINEL PARTIDA P/MOTOR-BOMBA ACIMA DE 15 ATÉ 40 CV</v>
          </cell>
          <cell r="D234" t="str">
            <v>06.400.012-0</v>
          </cell>
          <cell r="E234" t="str">
            <v>UN</v>
          </cell>
          <cell r="F234">
            <v>1</v>
          </cell>
          <cell r="G234">
            <v>1</v>
          </cell>
          <cell r="H234">
            <v>101.58</v>
          </cell>
          <cell r="I234">
            <v>152.77000000000001</v>
          </cell>
        </row>
        <row r="235">
          <cell r="B235" t="str">
            <v>09.04</v>
          </cell>
          <cell r="C235" t="str">
            <v>EQUIPAMENTOS E INSTALAÇÕES COMPLEMENTARES</v>
          </cell>
        </row>
        <row r="236">
          <cell r="B236" t="str">
            <v>09.04.01</v>
          </cell>
          <cell r="C236" t="str">
            <v>FORN. CONJ. RECALQUE P/ESGOTOS C/ GRUPO MOTOR-BOMBA SUBMERSIVEL 35 CV. FIXACAO, TUBO GUIA E CORRENTE CONF. ESPECIF. REF.</v>
          </cell>
          <cell r="D236" t="str">
            <v>18.050.000-8</v>
          </cell>
          <cell r="E236" t="str">
            <v>UN</v>
          </cell>
          <cell r="F236">
            <v>2</v>
          </cell>
          <cell r="G236">
            <v>2</v>
          </cell>
          <cell r="H236">
            <v>36396.04</v>
          </cell>
          <cell r="I236">
            <v>66895.92</v>
          </cell>
        </row>
        <row r="237">
          <cell r="B237" t="str">
            <v>09.04.02</v>
          </cell>
          <cell r="C237" t="str">
            <v>MONTAGEM DE CONJ. P/RECALQUE DE ESGOTOS ACIMA DE  15 CV ATÉ 40 CV, INCL. FIXAÇÕES, GUIA E CORRENTE</v>
          </cell>
          <cell r="D237" t="str">
            <v>05.125.001-6</v>
          </cell>
          <cell r="E237" t="str">
            <v>UN</v>
          </cell>
          <cell r="F237">
            <v>2</v>
          </cell>
          <cell r="G237">
            <v>2</v>
          </cell>
          <cell r="H237">
            <v>1796.42</v>
          </cell>
          <cell r="I237">
            <v>3413.19</v>
          </cell>
        </row>
        <row r="238">
          <cell r="B238">
            <v>10</v>
          </cell>
          <cell r="C238" t="str">
            <v>LINHA DE RECALQUE</v>
          </cell>
        </row>
        <row r="239">
          <cell r="B239" t="str">
            <v>10.01</v>
          </cell>
          <cell r="C239" t="str">
            <v>ESCAVACAO E ATERRO</v>
          </cell>
        </row>
        <row r="240">
          <cell r="B240" t="str">
            <v>10.01.01</v>
          </cell>
          <cell r="C240" t="str">
            <v>ESCAV. MEC. VALA/CAVA NÃO ESTRONCADA 1ª CATEG C/ESCAVADEIRA HIDRÁULICA ATÉ 1,5 M PROF., EXCLUSIVE ESGOTAMENTO</v>
          </cell>
          <cell r="D240" t="str">
            <v>03.020.050-0</v>
          </cell>
          <cell r="E240" t="str">
            <v>M3</v>
          </cell>
          <cell r="F240">
            <v>1680</v>
          </cell>
          <cell r="G240">
            <v>1680</v>
          </cell>
          <cell r="H240">
            <v>1.77</v>
          </cell>
          <cell r="I240">
            <v>3.26</v>
          </cell>
        </row>
        <row r="241">
          <cell r="B241" t="str">
            <v>10.01.02</v>
          </cell>
          <cell r="C241" t="str">
            <v xml:space="preserve">REATERRO COMPACTADO VALA/CAVA C/MAT. ESCAV. SELECIONADO EM CAMADAS DE 30 CM </v>
          </cell>
          <cell r="D241" t="str">
            <v>03.013.001-0</v>
          </cell>
          <cell r="E241" t="str">
            <v>M3</v>
          </cell>
          <cell r="F241">
            <v>962</v>
          </cell>
          <cell r="G241">
            <v>962</v>
          </cell>
          <cell r="H241">
            <v>5.97</v>
          </cell>
          <cell r="I241">
            <v>11.13</v>
          </cell>
        </row>
        <row r="242">
          <cell r="B242" t="str">
            <v>10.01.03</v>
          </cell>
          <cell r="C242" t="str">
            <v>REATERRO DE VALA/CAVA COM MATERIAL DE BOA QUALIDADE, UTILIZANDO VIBRO COMPACTADOR PORTÁTIL, EXCLUSIVE MATERIAL</v>
          </cell>
          <cell r="D242" t="str">
            <v>03.011.015-0</v>
          </cell>
          <cell r="E242" t="str">
            <v>M3</v>
          </cell>
          <cell r="F242">
            <v>296</v>
          </cell>
          <cell r="G242">
            <v>296</v>
          </cell>
          <cell r="H242">
            <v>4.76</v>
          </cell>
          <cell r="I242">
            <v>8.42</v>
          </cell>
        </row>
        <row r="243">
          <cell r="B243" t="str">
            <v>10.01.04</v>
          </cell>
          <cell r="C243" t="str">
            <v xml:space="preserve">REATERRO DE VALA COM PÓ DE PEDRA, INCLUSIVE FORNECIMENTO DOS MATERIAIS </v>
          </cell>
          <cell r="D243" t="str">
            <v>03.015.010-0</v>
          </cell>
          <cell r="E243" t="str">
            <v>M3</v>
          </cell>
          <cell r="F243">
            <v>222</v>
          </cell>
          <cell r="G243">
            <v>222</v>
          </cell>
          <cell r="H243">
            <v>15.47</v>
          </cell>
          <cell r="I243">
            <v>25.61</v>
          </cell>
        </row>
        <row r="244">
          <cell r="B244" t="str">
            <v>10.01.05</v>
          </cell>
          <cell r="C244" t="str">
            <v>ESCAVAÇÃO, CARGA  E DESCARGA TRANSPORTE A 10 KM, EXCLUSIVE ROYALITIES SOBRE O MATERIAL</v>
          </cell>
          <cell r="D244" t="str">
            <v>03.010.007-0</v>
          </cell>
          <cell r="E244" t="str">
            <v>M3</v>
          </cell>
          <cell r="F244">
            <v>296</v>
          </cell>
          <cell r="G244">
            <v>296</v>
          </cell>
          <cell r="H244">
            <v>8.3800000000000008</v>
          </cell>
          <cell r="I244">
            <v>17.07</v>
          </cell>
        </row>
        <row r="245">
          <cell r="B245" t="str">
            <v>10.01.06</v>
          </cell>
          <cell r="C245" t="str">
            <v>ROYALTIES SOBRE MATERIAL DE JAZIDA</v>
          </cell>
          <cell r="D245" t="str">
            <v>01.090.002-1</v>
          </cell>
          <cell r="E245" t="str">
            <v>M3</v>
          </cell>
          <cell r="F245">
            <v>296</v>
          </cell>
          <cell r="G245">
            <v>296</v>
          </cell>
          <cell r="H245">
            <v>1.1599999999999999</v>
          </cell>
          <cell r="I245">
            <v>2.0699999999999998</v>
          </cell>
        </row>
        <row r="246">
          <cell r="B246" t="str">
            <v>10.02</v>
          </cell>
          <cell r="C246" t="str">
            <v>TRANSPORTE DE SOLOS</v>
          </cell>
        </row>
        <row r="247">
          <cell r="B247" t="str">
            <v>10.02.01</v>
          </cell>
          <cell r="C247" t="str">
            <v>CARGA MANUAL E DESC. MEC. MAT. A GRANEL EM CAMINHÃO</v>
          </cell>
          <cell r="D247" t="str">
            <v>04.006.008-0</v>
          </cell>
          <cell r="E247" t="str">
            <v>T</v>
          </cell>
          <cell r="F247">
            <v>195</v>
          </cell>
          <cell r="G247">
            <v>195</v>
          </cell>
          <cell r="H247">
            <v>5.59</v>
          </cell>
          <cell r="I247">
            <v>10.51</v>
          </cell>
        </row>
        <row r="248">
          <cell r="B248" t="str">
            <v>10.02.02</v>
          </cell>
          <cell r="C248" t="str">
            <v>CARGA E DESCARGA MECÂNICA MATERIAL A GRANEL EM CAMINHÃO, INCLUSIVE EQUIPAMENTO CARREGADOR</v>
          </cell>
          <cell r="D248" t="str">
            <v>04.011.051-0</v>
          </cell>
          <cell r="E248" t="str">
            <v>T</v>
          </cell>
          <cell r="F248">
            <v>1100</v>
          </cell>
          <cell r="G248">
            <v>1100</v>
          </cell>
          <cell r="H248">
            <v>3.37</v>
          </cell>
          <cell r="I248">
            <v>6.76</v>
          </cell>
        </row>
        <row r="249">
          <cell r="B249" t="str">
            <v>10.02.03</v>
          </cell>
          <cell r="C249" t="str">
            <v>TRANSP. CARGA DE QUALQUER NATUREZA; EXCL. AS DESPESAS DE CARGA E DESCARGA TANTO DE ESPERA DO CAMINHAO COMO DE SERVENTE OU EQUIP. AUXIL., A VELOC. MEDIA DE 40KM/H EM CAMINHAO BASCULHANTE A OLEO DIESEL, C/CAPAC. UTIL DE 8T</v>
          </cell>
          <cell r="D249" t="str">
            <v>04.005.121-0</v>
          </cell>
          <cell r="E249" t="str">
            <v>T.KM</v>
          </cell>
          <cell r="F249">
            <v>25900</v>
          </cell>
          <cell r="G249">
            <v>25900</v>
          </cell>
          <cell r="H249">
            <v>0.26</v>
          </cell>
          <cell r="I249">
            <v>0.49</v>
          </cell>
        </row>
        <row r="250">
          <cell r="B250" t="str">
            <v>10.03</v>
          </cell>
          <cell r="C250" t="str">
            <v>ESGOTAMENTO</v>
          </cell>
        </row>
        <row r="251">
          <cell r="B251" t="str">
            <v>10.03.01</v>
          </cell>
          <cell r="C251" t="str">
            <v>ESGOTAMENTO DE VALA/CAVA P/BOMBEAMENTO DIRETO</v>
          </cell>
          <cell r="D251" t="str">
            <v>05.010.005-0</v>
          </cell>
          <cell r="E251" t="str">
            <v>CV.H</v>
          </cell>
          <cell r="F251">
            <v>1000</v>
          </cell>
          <cell r="G251">
            <v>1000</v>
          </cell>
          <cell r="H251">
            <v>1.67</v>
          </cell>
          <cell r="I251">
            <v>2.66</v>
          </cell>
        </row>
        <row r="252">
          <cell r="B252" t="str">
            <v>10.04</v>
          </cell>
          <cell r="C252" t="str">
            <v>FORNECIMENTO DE MATERIAIS</v>
          </cell>
        </row>
        <row r="253">
          <cell r="B253" t="str">
            <v>10.04.01</v>
          </cell>
          <cell r="C253" t="str">
            <v xml:space="preserve">FORN. TUBO DÚCTIL K-7 JE C/ REVEST. DE CIMENTO ALUMINOSO, INCL. ANEL DE BORRACHA NITRILICA DN = 300 MM, </v>
          </cell>
          <cell r="D253" t="str">
            <v>06.200.100-5</v>
          </cell>
          <cell r="E253" t="str">
            <v>M</v>
          </cell>
          <cell r="F253">
            <v>1800</v>
          </cell>
          <cell r="G253">
            <v>1800</v>
          </cell>
          <cell r="H253">
            <v>132.58000000000001</v>
          </cell>
          <cell r="I253">
            <v>416.83</v>
          </cell>
        </row>
        <row r="254">
          <cell r="B254" t="str">
            <v>10.04.02</v>
          </cell>
          <cell r="C254" t="str">
            <v xml:space="preserve">FORN. CURVA F. FUNDIDO BB JE DN 300MM X 45. </v>
          </cell>
          <cell r="D254" t="str">
            <v>06.200.052-8</v>
          </cell>
          <cell r="E254" t="str">
            <v>UN</v>
          </cell>
          <cell r="F254">
            <v>15</v>
          </cell>
          <cell r="G254">
            <v>15</v>
          </cell>
          <cell r="H254">
            <v>264.39</v>
          </cell>
          <cell r="I254">
            <v>831.24</v>
          </cell>
        </row>
        <row r="255">
          <cell r="B255" t="str">
            <v>10.04.03</v>
          </cell>
          <cell r="C255" t="str">
            <v>FORN. CURVA F. FUNDIDO BB JE DN 300MM X 22:30</v>
          </cell>
          <cell r="D255" t="str">
            <v>06.200.052-9</v>
          </cell>
          <cell r="E255" t="str">
            <v>UN</v>
          </cell>
          <cell r="F255">
            <v>15</v>
          </cell>
          <cell r="G255">
            <v>15</v>
          </cell>
          <cell r="H255">
            <v>241.49</v>
          </cell>
          <cell r="I255">
            <v>759.24</v>
          </cell>
        </row>
        <row r="256">
          <cell r="B256" t="str">
            <v>10.05</v>
          </cell>
          <cell r="C256" t="str">
            <v>PAVIMENTAÇÃO</v>
          </cell>
        </row>
        <row r="257">
          <cell r="B257" t="str">
            <v>10.05.01</v>
          </cell>
          <cell r="C257" t="str">
            <v>LEVANTAMENTO DE PAVIMENTOS E SEUS COMPLEMENTOS C/ AFASTAMENTO LATERAL DOS MAT. REMOVIDOS</v>
          </cell>
        </row>
        <row r="258">
          <cell r="B258" t="str">
            <v>10.05.01.01</v>
          </cell>
          <cell r="C258" t="str">
            <v>DEMOLIÇÃO C/AR COMPRIMIDO DE PAV. DE CONCR. ASFÁLTICO EXCL.BASE C/E=10CM</v>
          </cell>
          <cell r="D258" t="str">
            <v>05.002.006-0</v>
          </cell>
          <cell r="E258" t="str">
            <v>M2</v>
          </cell>
          <cell r="F258">
            <v>1440</v>
          </cell>
          <cell r="G258">
            <v>1440</v>
          </cell>
          <cell r="H258">
            <v>3.68</v>
          </cell>
          <cell r="I258">
            <v>6.56</v>
          </cell>
        </row>
        <row r="259">
          <cell r="B259" t="str">
            <v>10.05.01.02</v>
          </cell>
          <cell r="C259" t="str">
            <v>DEMOLIÇÃO, C/ AR COMPRIMIDO DE BASE DE MACADAME BETUMINOSO</v>
          </cell>
          <cell r="D259" t="str">
            <v>05.002.016-0</v>
          </cell>
          <cell r="E259" t="str">
            <v>M3</v>
          </cell>
          <cell r="F259">
            <v>288</v>
          </cell>
          <cell r="G259">
            <v>288</v>
          </cell>
          <cell r="H259">
            <v>36.72</v>
          </cell>
          <cell r="I259">
            <v>65.5</v>
          </cell>
        </row>
        <row r="260">
          <cell r="B260" t="str">
            <v>10.05.02</v>
          </cell>
          <cell r="C260" t="str">
            <v>EXECUÇÃO DE PAVIMENTOS E SEUS COMPLEMENTOS</v>
          </cell>
        </row>
        <row r="261">
          <cell r="B261" t="str">
            <v>10.05.02.01</v>
          </cell>
          <cell r="C261" t="str">
            <v>REPOSIÇÃO DE PAVIMENT. EM CONCR  ASFÁLT. USINADO A QUENTE, S/ IMPRIM. EXCL. O TRANSP. DA USINA P/ PISTA</v>
          </cell>
          <cell r="D261" t="str">
            <v>08.015.018-0</v>
          </cell>
          <cell r="E261" t="str">
            <v>T</v>
          </cell>
          <cell r="F261">
            <v>173</v>
          </cell>
          <cell r="G261">
            <v>173</v>
          </cell>
          <cell r="H261">
            <v>119.75</v>
          </cell>
          <cell r="I261">
            <v>277.45999999999998</v>
          </cell>
        </row>
        <row r="262">
          <cell r="B262" t="str">
            <v>10.05.02.02</v>
          </cell>
          <cell r="C262" t="str">
            <v>BASE DE CONCRETO FCK 10MPA PARA RECOMPOSIÇÃO DE PAVIMENTAÇÃO DE RUA, INCLUINDO A REMOÇÃO DO REATERRO, MATERIAIS, PREPARO E CONCRETAGEM ATE 20CM E TRANSPORTE DO ENTULHO EXCEDENTE ATE 20 KM</v>
          </cell>
          <cell r="D262" t="str">
            <v>08.038.001-0</v>
          </cell>
          <cell r="E262" t="str">
            <v>M2</v>
          </cell>
          <cell r="F262">
            <v>1440</v>
          </cell>
          <cell r="G262">
            <v>1440</v>
          </cell>
          <cell r="H262">
            <v>12.61</v>
          </cell>
          <cell r="I262">
            <v>18.73</v>
          </cell>
        </row>
        <row r="263">
          <cell r="B263" t="str">
            <v>10.05.02.03</v>
          </cell>
          <cell r="C263" t="str">
            <v>TRANSP. DE CARGA DE QUALQUER NATUREZA; EXCL. AS DESPESAS DE CARGA E DESCARGA TANTO DE ESPERA DO CAMINHÃO COMO DE SERVENTE OU EQUIP. AUXIL. VELOC. MEDIA DE 40KM/H EM CAMINHÃO BASCULANTE A OLEO DIESEL C/ CAPAC. UTIL DE 8T</v>
          </cell>
          <cell r="D263" t="str">
            <v>04.005.121-0</v>
          </cell>
          <cell r="E263" t="str">
            <v>T.KM</v>
          </cell>
          <cell r="F263">
            <v>3460</v>
          </cell>
          <cell r="G263">
            <v>3460</v>
          </cell>
          <cell r="H263">
            <v>0.26</v>
          </cell>
          <cell r="I263">
            <v>0.49</v>
          </cell>
        </row>
        <row r="264">
          <cell r="B264" t="str">
            <v>10.05.02.04</v>
          </cell>
          <cell r="C264" t="str">
            <v>PINTURA DE LIG. DE ACORDO C/INSTR. P/EXECUÇÃO DO DER-RJ.</v>
          </cell>
          <cell r="D264" t="str">
            <v>08.026.002-0</v>
          </cell>
          <cell r="E264" t="str">
            <v>M2</v>
          </cell>
          <cell r="F264">
            <v>1440</v>
          </cell>
          <cell r="G264">
            <v>1440</v>
          </cell>
          <cell r="H264">
            <v>0.93</v>
          </cell>
          <cell r="I264">
            <v>2.35</v>
          </cell>
        </row>
        <row r="265">
          <cell r="B265" t="str">
            <v>10.06</v>
          </cell>
          <cell r="C265" t="str">
            <v>ASSENTAMENTO</v>
          </cell>
        </row>
        <row r="266">
          <cell r="B266" t="str">
            <v>10.06.01</v>
          </cell>
          <cell r="C266" t="str">
            <v>ASSENT. TUBO F.FUNDIDO OU AÇO J. ELÁSTICA DN = 300 MM PARA DISTRIBUIÇÃO DE ÁGUA, EXCL. FORN. DE TUBOS E ANEIS DE BORRACHA, INCL. ATERRO E SOCA ATÉ A ALTURA DA GERATRIZ SUPERIOR DO TUBO E TESTE HIDROSTÁTICO.</v>
          </cell>
          <cell r="D266" t="str">
            <v>06.001.606-0</v>
          </cell>
          <cell r="E266" t="str">
            <v>M</v>
          </cell>
          <cell r="F266">
            <v>1800</v>
          </cell>
          <cell r="G266">
            <v>1800</v>
          </cell>
          <cell r="H266">
            <v>6.59</v>
          </cell>
          <cell r="I266">
            <v>12.25</v>
          </cell>
        </row>
        <row r="267">
          <cell r="B267" t="str">
            <v>10.06.02</v>
          </cell>
          <cell r="C267" t="str">
            <v>ASSENT. PEÇAS F.FUND. POR J. ELÁSTICA DN=300 MM</v>
          </cell>
          <cell r="D267" t="str">
            <v>06.001.656-0</v>
          </cell>
          <cell r="E267" t="str">
            <v>UN</v>
          </cell>
          <cell r="F267">
            <v>60</v>
          </cell>
          <cell r="G267">
            <v>60</v>
          </cell>
          <cell r="H267">
            <v>6.08</v>
          </cell>
          <cell r="I267">
            <v>11.3</v>
          </cell>
        </row>
        <row r="268">
          <cell r="B268" t="str">
            <v>10.07</v>
          </cell>
          <cell r="C268" t="str">
            <v>ESTRUTURAS E FUNDAÇÕES DIRETAS</v>
          </cell>
        </row>
        <row r="269">
          <cell r="B269" t="str">
            <v>10.07.01</v>
          </cell>
          <cell r="C269" t="str">
            <v>CONCRETO CICLÓPICO C/FCK 10 MPa, E 30% EM VOLUME DE PEDRA DE MÃO</v>
          </cell>
          <cell r="D269" t="str">
            <v>11.003.014-0</v>
          </cell>
          <cell r="E269" t="str">
            <v>M3</v>
          </cell>
          <cell r="F269">
            <v>42</v>
          </cell>
          <cell r="G269">
            <v>42</v>
          </cell>
          <cell r="H269">
            <v>190.58</v>
          </cell>
          <cell r="I269">
            <v>252.7</v>
          </cell>
        </row>
        <row r="270">
          <cell r="B270" t="str">
            <v>10.07.02</v>
          </cell>
          <cell r="C270" t="str">
            <v>FORMAS DE MAD. P/ PARAMENTOS PLANOS FORN. DOS MAT. E DESMOLDAGEM EXCL. ESCORAMENTO, SERVINDO A MADEIRA 2 VEZES</v>
          </cell>
          <cell r="D270" t="str">
            <v>11.004.021-0</v>
          </cell>
          <cell r="E270" t="str">
            <v>M2</v>
          </cell>
          <cell r="F270">
            <v>172</v>
          </cell>
          <cell r="G270">
            <v>172</v>
          </cell>
          <cell r="H270">
            <v>34.43</v>
          </cell>
          <cell r="I270">
            <v>57.53</v>
          </cell>
        </row>
        <row r="271">
          <cell r="B271" t="str">
            <v>10.07.03</v>
          </cell>
          <cell r="C271" t="str">
            <v>ESCORAMENTO DE FORMAS DE PARAMENTOS DE CONCRETO ATÉ 1,5M DE ALTURA, MEDIDO PELA AREA DE FORMA ESCORADA E COM REAPROVEITAMENTO DE 30% DA MADEIRA</v>
          </cell>
          <cell r="D271" t="str">
            <v>11.004.065-0</v>
          </cell>
          <cell r="E271" t="str">
            <v>M2</v>
          </cell>
          <cell r="F271">
            <v>172</v>
          </cell>
          <cell r="G271">
            <v>172</v>
          </cell>
          <cell r="H271">
            <v>6.18</v>
          </cell>
          <cell r="I271">
            <v>10.32</v>
          </cell>
        </row>
        <row r="272">
          <cell r="B272" t="str">
            <v>ELEVATÓRIA E LINHA DE RECALQUE DE ESGOTOS SANITÁRIOS DA SUBBACIA " M" - " EE-M"</v>
          </cell>
        </row>
        <row r="273">
          <cell r="B273">
            <v>1</v>
          </cell>
          <cell r="C273" t="str">
            <v>SERVIÇOS TÉCNICOS</v>
          </cell>
        </row>
        <row r="274">
          <cell r="B274" t="str">
            <v>01.01</v>
          </cell>
          <cell r="C274" t="str">
            <v>PROJETOS COMPLEMENTARES</v>
          </cell>
        </row>
        <row r="275">
          <cell r="B275" t="str">
            <v>01.01.01</v>
          </cell>
          <cell r="C275" t="str">
            <v>PROJETO EXECUTIVO</v>
          </cell>
          <cell r="D275" t="str">
            <v>01.050.001-8</v>
          </cell>
          <cell r="E275" t="str">
            <v>GL</v>
          </cell>
          <cell r="F275">
            <v>1</v>
          </cell>
          <cell r="G275">
            <v>0</v>
          </cell>
          <cell r="H275">
            <v>6653.09</v>
          </cell>
          <cell r="I275">
            <v>11137.27</v>
          </cell>
        </row>
        <row r="276">
          <cell r="B276" t="str">
            <v>01.01.02</v>
          </cell>
          <cell r="C276" t="str">
            <v>CADASTRO COMPLETO DAS OBRAS EXECUTADAS, ELABORADO CONFORME ESPECIFICICAÇÕES DA DIVISÃO DE CADASTRO TÉCNICO DA CEDAE</v>
          </cell>
          <cell r="D276" t="str">
            <v>01.019.000-1</v>
          </cell>
          <cell r="E276" t="str">
            <v>GL</v>
          </cell>
          <cell r="F276">
            <v>1</v>
          </cell>
          <cell r="G276">
            <v>1</v>
          </cell>
          <cell r="H276">
            <v>884.39</v>
          </cell>
          <cell r="I276">
            <v>1563.6</v>
          </cell>
        </row>
        <row r="277">
          <cell r="B277" t="str">
            <v>01.02</v>
          </cell>
          <cell r="C277" t="str">
            <v>SONDAGENS GEOTÉCNICAS</v>
          </cell>
        </row>
        <row r="278">
          <cell r="B278" t="str">
            <v>01.02.01</v>
          </cell>
          <cell r="C278" t="str">
            <v>MOBILIZAÇÃO E DESMOBILIZAÇÃO DE EQUIPAMENTO E EQUIPE DE SONDAGEM A PERCUSSÃO COM TRANSPORTE ATE 50KM</v>
          </cell>
          <cell r="D278" t="str">
            <v>01.008.050-0</v>
          </cell>
          <cell r="E278" t="str">
            <v>UN</v>
          </cell>
          <cell r="F278">
            <v>1</v>
          </cell>
          <cell r="G278">
            <v>1</v>
          </cell>
          <cell r="H278">
            <v>1244.71</v>
          </cell>
          <cell r="I278">
            <v>2279.06</v>
          </cell>
        </row>
        <row r="279">
          <cell r="B279" t="str">
            <v>01.02.02</v>
          </cell>
          <cell r="C279" t="str">
            <v>SONDAGEM A PERCUSSÃO, EM TERRENO COMUM, INCL. ENSAIO DE   PENETRAÇÃO, DIÂMETRO 3" INCL. DESL. E INSTALAÇÕES NO CANTEIRO</v>
          </cell>
          <cell r="D279" t="str">
            <v>01.003.001-0</v>
          </cell>
          <cell r="E279" t="str">
            <v>M</v>
          </cell>
          <cell r="F279">
            <v>50</v>
          </cell>
          <cell r="G279">
            <v>50</v>
          </cell>
          <cell r="H279">
            <v>22.86</v>
          </cell>
          <cell r="I279">
            <v>38.79</v>
          </cell>
        </row>
        <row r="280">
          <cell r="B280" t="str">
            <v>01.03</v>
          </cell>
          <cell r="C280" t="str">
            <v>TOPOGRAFIA</v>
          </cell>
        </row>
        <row r="281">
          <cell r="B281" t="str">
            <v>01.03.01</v>
          </cell>
          <cell r="C281" t="str">
            <v>MARCAÇÃO DE OBRA , CONSIDERADA A PROJEÇÀO HORIZONTAL DA ÁREA ENVOLVENTE.</v>
          </cell>
          <cell r="D281" t="str">
            <v>01.018.001-0</v>
          </cell>
          <cell r="E281" t="str">
            <v>M2</v>
          </cell>
          <cell r="F281">
            <v>47.7</v>
          </cell>
          <cell r="G281">
            <v>47.7</v>
          </cell>
          <cell r="H281">
            <v>2.9</v>
          </cell>
          <cell r="I281">
            <v>4.88</v>
          </cell>
        </row>
        <row r="282">
          <cell r="B282">
            <v>2</v>
          </cell>
          <cell r="C282" t="str">
            <v>SERVIÇOS PRELIMINARES</v>
          </cell>
        </row>
        <row r="283">
          <cell r="B283" t="str">
            <v>02.01</v>
          </cell>
          <cell r="C283" t="str">
            <v>SINALIZAÇÃO E SEGURANÇA DE VEÍCULOS E PEDESTRES CONF. RESOLUÇÃO SMO 379 DE 29/08/84</v>
          </cell>
        </row>
        <row r="284">
          <cell r="B284" t="str">
            <v>02.01.01</v>
          </cell>
          <cell r="C284" t="str">
            <v>BARRAGEM DE BLOQUEIO P/ DESVIO DE TRANSITO - MOBILIZAÇÃO C/ REAPROVEITAMENTO DE 40 VEZES.</v>
          </cell>
          <cell r="D284" t="str">
            <v>02.020.005-0</v>
          </cell>
          <cell r="E284" t="str">
            <v>M</v>
          </cell>
          <cell r="F284">
            <v>202</v>
          </cell>
          <cell r="G284">
            <v>202</v>
          </cell>
          <cell r="H284">
            <v>0.76</v>
          </cell>
          <cell r="I284">
            <v>1.38</v>
          </cell>
        </row>
        <row r="285">
          <cell r="B285" t="str">
            <v>02.01.02</v>
          </cell>
          <cell r="C285" t="str">
            <v>BARRAGEM DE BLOQUEIO P/ DESVIO DE TRANSITO - COLOCAÇÃO E RETIRADA</v>
          </cell>
          <cell r="D285" t="str">
            <v>02.020.006-0</v>
          </cell>
          <cell r="E285" t="str">
            <v>M</v>
          </cell>
          <cell r="F285">
            <v>1088</v>
          </cell>
          <cell r="G285">
            <v>1088</v>
          </cell>
          <cell r="H285">
            <v>1.24</v>
          </cell>
          <cell r="I285">
            <v>2.25</v>
          </cell>
        </row>
        <row r="286">
          <cell r="B286" t="str">
            <v>02.01.03</v>
          </cell>
          <cell r="C286" t="str">
            <v>SEMÁFORO P/ SINALIZAÇÃO NOTURNA DE VALAS - MOBILIZAÇÃO</v>
          </cell>
          <cell r="D286" t="str">
            <v>02.020.009-0</v>
          </cell>
          <cell r="E286" t="str">
            <v>UN</v>
          </cell>
          <cell r="F286">
            <v>36</v>
          </cell>
          <cell r="G286">
            <v>36</v>
          </cell>
          <cell r="H286">
            <v>12.43</v>
          </cell>
          <cell r="I286">
            <v>22.57</v>
          </cell>
        </row>
        <row r="287">
          <cell r="B287" t="str">
            <v>02.01.04</v>
          </cell>
          <cell r="C287" t="str">
            <v>SEMÁFORO P/ SINALIZAÇÃO NOTURNA DE VALAS - COLOCAÇÃO E RETIRADA</v>
          </cell>
          <cell r="D287" t="str">
            <v>02.020.010-0</v>
          </cell>
          <cell r="E287" t="str">
            <v>UN</v>
          </cell>
          <cell r="F287">
            <v>218</v>
          </cell>
          <cell r="G287">
            <v>218</v>
          </cell>
          <cell r="H287">
            <v>1.51</v>
          </cell>
          <cell r="I287">
            <v>2.74</v>
          </cell>
        </row>
        <row r="288">
          <cell r="B288" t="str">
            <v>02.01.05</v>
          </cell>
          <cell r="C288" t="str">
            <v>PLACA DE SINALIZAÇÃO PREVENTIVA - MOBILIZAÇÃO</v>
          </cell>
          <cell r="D288" t="str">
            <v>02.020.011-0</v>
          </cell>
          <cell r="E288" t="str">
            <v>UN</v>
          </cell>
          <cell r="F288">
            <v>5</v>
          </cell>
          <cell r="G288">
            <v>5</v>
          </cell>
          <cell r="H288">
            <v>21.95</v>
          </cell>
          <cell r="I288">
            <v>39.86</v>
          </cell>
        </row>
        <row r="289">
          <cell r="B289" t="str">
            <v>02.01.06</v>
          </cell>
          <cell r="C289" t="str">
            <v>PLACA DE SINALIZAÇÃO PREVENTIVA - COLOCAÇÀO E RETIRADA</v>
          </cell>
          <cell r="D289" t="str">
            <v>02.020.012-0</v>
          </cell>
          <cell r="E289" t="str">
            <v>UN</v>
          </cell>
          <cell r="F289">
            <v>5</v>
          </cell>
          <cell r="G289">
            <v>5</v>
          </cell>
          <cell r="H289">
            <v>2.89</v>
          </cell>
          <cell r="I289">
            <v>5.24</v>
          </cell>
        </row>
        <row r="290">
          <cell r="B290" t="str">
            <v>02.01.07</v>
          </cell>
          <cell r="C290" t="str">
            <v>PLACA PARA IDENTIFICAÇÃO DE OBRA EM VIA URBANA - MOBILIZAÇÃO</v>
          </cell>
          <cell r="D290" t="str">
            <v>02.020.007-0</v>
          </cell>
          <cell r="E290" t="str">
            <v>UN</v>
          </cell>
          <cell r="F290">
            <v>2</v>
          </cell>
          <cell r="G290">
            <v>2</v>
          </cell>
          <cell r="H290">
            <v>71.67</v>
          </cell>
          <cell r="I290">
            <v>130.15</v>
          </cell>
        </row>
        <row r="291">
          <cell r="B291" t="str">
            <v>02.01.08</v>
          </cell>
          <cell r="C291" t="str">
            <v xml:space="preserve">PLACA PARA IDENTIFICAÇÃO DE OBRA EM VIA URBANA -  COLOCAÇÃO E RETIRADA </v>
          </cell>
          <cell r="D291" t="str">
            <v>02.020.008-0</v>
          </cell>
          <cell r="E291" t="str">
            <v>UN</v>
          </cell>
          <cell r="F291">
            <v>2</v>
          </cell>
          <cell r="G291">
            <v>2</v>
          </cell>
          <cell r="H291">
            <v>4.87</v>
          </cell>
          <cell r="I291">
            <v>8.84</v>
          </cell>
        </row>
        <row r="292">
          <cell r="B292" t="str">
            <v>02.01.09</v>
          </cell>
          <cell r="C292" t="str">
            <v>CERCA PROTETORA DE  VALA, CONSTRUÍDA C/ MONTANTES DE 3" X 3" DE PINHO COM 1,50 M DE COMPRIMENTO</v>
          </cell>
          <cell r="D292" t="str">
            <v>02.011.001-0</v>
          </cell>
          <cell r="E292" t="str">
            <v>M</v>
          </cell>
          <cell r="F292">
            <v>17</v>
          </cell>
          <cell r="G292">
            <v>17</v>
          </cell>
          <cell r="H292">
            <v>6.91</v>
          </cell>
          <cell r="I292">
            <v>11.29</v>
          </cell>
        </row>
        <row r="293">
          <cell r="B293" t="str">
            <v>02.01.10</v>
          </cell>
          <cell r="C293" t="str">
            <v>CERCA PROTETORA DE VALA, CONSTRUÍDA C/ MONTANTES FINCADOS CADA 2 ME 2 TÁBUAS HORIZ. DE 1" X 12" - MOBILIZAÇÃO</v>
          </cell>
          <cell r="D293" t="str">
            <v>02.011.002-0</v>
          </cell>
          <cell r="E293" t="str">
            <v>M</v>
          </cell>
          <cell r="F293">
            <v>170</v>
          </cell>
          <cell r="G293">
            <v>170</v>
          </cell>
          <cell r="H293">
            <v>4.43</v>
          </cell>
          <cell r="I293">
            <v>7.23</v>
          </cell>
        </row>
        <row r="294">
          <cell r="B294">
            <v>3</v>
          </cell>
          <cell r="C294" t="str">
            <v>MOVIMENTO DE TERRA</v>
          </cell>
        </row>
        <row r="295">
          <cell r="B295" t="str">
            <v>03.01</v>
          </cell>
          <cell r="C295" t="str">
            <v>ESCAVAÇÃO E ATERRO</v>
          </cell>
        </row>
        <row r="296">
          <cell r="B296" t="str">
            <v>03.01.01</v>
          </cell>
          <cell r="C296" t="str">
            <v>DESMATAMENTO E LIMPEZA DO TERRENO C/ TRATOR D7</v>
          </cell>
          <cell r="D296" t="str">
            <v>01.006.004-0</v>
          </cell>
          <cell r="E296" t="str">
            <v>M2</v>
          </cell>
          <cell r="F296">
            <v>47.7</v>
          </cell>
          <cell r="G296">
            <v>47.7</v>
          </cell>
          <cell r="H296">
            <v>0.69</v>
          </cell>
          <cell r="I296">
            <v>1.46</v>
          </cell>
        </row>
        <row r="297">
          <cell r="B297" t="str">
            <v>03.01.02</v>
          </cell>
          <cell r="C297" t="str">
            <v>PREPARO MANUAL TERRENO C/ FERRAMENTAS MANUAIS E RASPAGEM EVENTUALMENTE ATE 0,25M DE PROFUNDIDADE E AFASTAMENTO LATERAL DO MATERIAL EXCEDENTE EXCLUSIVE COMPACTAÇÃO.</v>
          </cell>
          <cell r="D297" t="str">
            <v>01.005.001-0</v>
          </cell>
          <cell r="E297" t="str">
            <v>M2</v>
          </cell>
          <cell r="F297">
            <v>47.7</v>
          </cell>
          <cell r="G297">
            <v>47.7</v>
          </cell>
          <cell r="H297">
            <v>1.82</v>
          </cell>
          <cell r="I297">
            <v>3.4</v>
          </cell>
        </row>
        <row r="298">
          <cell r="B298" t="str">
            <v>03.01.03</v>
          </cell>
          <cell r="C298" t="str">
            <v>ESCAVAÇÃO MECÂNICA DE VALA NÃO ESCORADA, EM MATERIAL DE 1ª CAT. ATÉ 1,5 PROF, UTILIZ. RETRO-ESCAVADEIRA EXCLUSIVE ESGOTAMENTO</v>
          </cell>
          <cell r="D298" t="str">
            <v>03.016.015-0</v>
          </cell>
          <cell r="E298" t="str">
            <v>M3</v>
          </cell>
          <cell r="F298">
            <v>28</v>
          </cell>
          <cell r="G298">
            <v>28</v>
          </cell>
          <cell r="H298">
            <v>2.29</v>
          </cell>
          <cell r="I298">
            <v>4.47</v>
          </cell>
        </row>
        <row r="299">
          <cell r="B299" t="str">
            <v>03.01.04</v>
          </cell>
          <cell r="C299" t="str">
            <v>ESCAV. MEC. VALA/CAVA ESCORADA,  1ª CATEG, C/ ESCAVADEIRA HIDRÁULICA ENTRE 1,5 E 3,0 M PROF., EXCLUSIVE ESGOTAMENTO E ESCORAMENTO</v>
          </cell>
          <cell r="D299" t="str">
            <v>03.020.085-0</v>
          </cell>
          <cell r="E299" t="str">
            <v>M3</v>
          </cell>
          <cell r="F299">
            <v>28</v>
          </cell>
          <cell r="G299">
            <v>28</v>
          </cell>
          <cell r="H299">
            <v>2.41</v>
          </cell>
          <cell r="I299">
            <v>4.4400000000000004</v>
          </cell>
        </row>
        <row r="300">
          <cell r="B300" t="str">
            <v>03.01.05</v>
          </cell>
          <cell r="C300" t="str">
            <v>ESCAVAÇÃO MEC. VALA/CAVA ESCORADA, 1ª CATEG. C/ ESCAVADEIRA HIDRÁULICA ENTRE 3,00 E 4,50 M DE PROF., EXCLUSIVE ESGOTAMENTO E ESCORAMENTO</v>
          </cell>
          <cell r="D300" t="str">
            <v>03.020.090-0</v>
          </cell>
          <cell r="E300" t="str">
            <v>M3</v>
          </cell>
          <cell r="F300">
            <v>28</v>
          </cell>
          <cell r="G300">
            <v>28</v>
          </cell>
          <cell r="H300">
            <v>3.58</v>
          </cell>
          <cell r="I300">
            <v>6.6</v>
          </cell>
        </row>
        <row r="301">
          <cell r="B301" t="str">
            <v>03.01.06</v>
          </cell>
          <cell r="C301" t="str">
            <v>ESCAVAÇÃO MEC. VALA/CAVA ESCORADA, 1ª CATEG. C/ ESCAVADEIRA HIDRÁULICA ENTRE 4,50 E 6,0 M DE PROF., EXCLUSIVE ESGOTAMENTO E ESCORAMENTO</v>
          </cell>
          <cell r="D301" t="str">
            <v>03.020.100-0</v>
          </cell>
          <cell r="E301" t="str">
            <v>M3</v>
          </cell>
          <cell r="F301">
            <v>28</v>
          </cell>
          <cell r="G301">
            <v>28</v>
          </cell>
          <cell r="H301">
            <v>5.23</v>
          </cell>
          <cell r="I301">
            <v>9.65</v>
          </cell>
        </row>
        <row r="302">
          <cell r="B302" t="str">
            <v>03.01.07</v>
          </cell>
          <cell r="C302" t="str">
            <v>ESCAVAÇÃO MEC. VALA/CAVA ESTRONCADA, 1ª CATEG. ACIMA DE 6M DE PROFUNDIDADE</v>
          </cell>
          <cell r="D302" t="str">
            <v>03.020.110-1</v>
          </cell>
          <cell r="E302" t="str">
            <v>M3</v>
          </cell>
          <cell r="F302">
            <v>37</v>
          </cell>
          <cell r="G302">
            <v>37</v>
          </cell>
          <cell r="H302">
            <v>9.9600000000000009</v>
          </cell>
          <cell r="I302">
            <v>18.38</v>
          </cell>
        </row>
        <row r="303">
          <cell r="B303" t="str">
            <v>03.01.08</v>
          </cell>
          <cell r="C303" t="str">
            <v>REATERRO COMPACTADO VALA/CAVA C/MAT. ESCAV. SELECIONADO EM CAMADAS DE 30 CM</v>
          </cell>
          <cell r="D303" t="str">
            <v>03.013.001-0</v>
          </cell>
          <cell r="E303" t="str">
            <v>M3</v>
          </cell>
          <cell r="F303">
            <v>20</v>
          </cell>
          <cell r="G303">
            <v>20</v>
          </cell>
          <cell r="H303">
            <v>5.97</v>
          </cell>
          <cell r="I303">
            <v>11.13</v>
          </cell>
        </row>
        <row r="304">
          <cell r="B304" t="str">
            <v>03.01.09</v>
          </cell>
          <cell r="C304" t="str">
            <v>REATERRO DE VALA/CAVA COM MATERIAL DE BOA QUALIDADE, UTILIZANDO VIBRO COMPACTADOR PORTÁTIL, EXCLUSIVE MATERIAL</v>
          </cell>
          <cell r="D304" t="str">
            <v>03.011.015-0</v>
          </cell>
          <cell r="E304" t="str">
            <v>M3</v>
          </cell>
          <cell r="F304">
            <v>21</v>
          </cell>
          <cell r="G304">
            <v>21</v>
          </cell>
          <cell r="H304">
            <v>4.76</v>
          </cell>
          <cell r="I304">
            <v>8.42</v>
          </cell>
        </row>
        <row r="305">
          <cell r="B305" t="str">
            <v>03.01.10</v>
          </cell>
          <cell r="C305" t="str">
            <v xml:space="preserve">REATERRO DE VALA COM PÓ DE PEDRA, INCLUSIVE FORNECIMENTO DOS MATERIAIS </v>
          </cell>
          <cell r="D305" t="str">
            <v>03.015.010-0</v>
          </cell>
          <cell r="E305" t="str">
            <v>M3</v>
          </cell>
          <cell r="F305">
            <v>40</v>
          </cell>
          <cell r="G305">
            <v>40</v>
          </cell>
          <cell r="H305">
            <v>15.47</v>
          </cell>
          <cell r="I305">
            <v>25.61</v>
          </cell>
        </row>
        <row r="306">
          <cell r="B306" t="str">
            <v>03.01.11</v>
          </cell>
          <cell r="C306" t="str">
            <v>ESCAVAÇÃO CARGA E DESCARGA, TRANSPORTE A 10 KM, EXCLUSIVE ROYALITIES SOBRE O MATERIAL</v>
          </cell>
          <cell r="D306" t="str">
            <v>03.010.007-0</v>
          </cell>
          <cell r="E306" t="str">
            <v>M3</v>
          </cell>
          <cell r="F306">
            <v>21</v>
          </cell>
          <cell r="G306">
            <v>21</v>
          </cell>
          <cell r="H306">
            <v>8.3800000000000008</v>
          </cell>
          <cell r="I306">
            <v>17.07</v>
          </cell>
        </row>
        <row r="307">
          <cell r="B307" t="str">
            <v>03.01.12</v>
          </cell>
          <cell r="C307" t="str">
            <v>ROYALTIES SOBRE MATERIAL DE JAZIDA</v>
          </cell>
          <cell r="D307" t="str">
            <v>01.090.002-1</v>
          </cell>
          <cell r="E307" t="str">
            <v>M3</v>
          </cell>
          <cell r="F307">
            <v>21</v>
          </cell>
          <cell r="G307">
            <v>21</v>
          </cell>
          <cell r="H307">
            <v>1.1599999999999999</v>
          </cell>
          <cell r="I307">
            <v>2.0699999999999998</v>
          </cell>
        </row>
        <row r="308">
          <cell r="B308" t="str">
            <v>03.02</v>
          </cell>
          <cell r="C308" t="str">
            <v>TRANSPORTE DE SOLOS</v>
          </cell>
        </row>
        <row r="309">
          <cell r="B309" t="str">
            <v>03.02.01</v>
          </cell>
          <cell r="C309" t="str">
            <v>CARGA E DESCARGA MECÂNICA MATERIAL A GRANEL EM CAMINHÃO, INCLUSIVE EQUIPAMENTO CARREGADOR</v>
          </cell>
          <cell r="D309" t="str">
            <v>04.011.051-0</v>
          </cell>
          <cell r="E309" t="str">
            <v>T</v>
          </cell>
          <cell r="F309">
            <v>110</v>
          </cell>
          <cell r="G309">
            <v>110</v>
          </cell>
          <cell r="H309">
            <v>3.37</v>
          </cell>
          <cell r="I309">
            <v>6.76</v>
          </cell>
        </row>
        <row r="310">
          <cell r="B310" t="str">
            <v>03.02.02</v>
          </cell>
          <cell r="C310" t="str">
            <v>TRANSP. DE CARGA DE QUALQUER NATUREZA, EXCL. AS DESPESAS DE CARGA E DESCARGA TANTO DE ESPERA DO CAMINHÃO COMO DE SERVENTE OU EQUIP. AUXIL., A VELOC. MEDIA DE 40KM/H CAMINHAO BASCULANTE A ÓLEO DIESEL DE 8T</v>
          </cell>
          <cell r="D310" t="str">
            <v>04.005.121-0</v>
          </cell>
          <cell r="E310" t="str">
            <v>T.KM</v>
          </cell>
          <cell r="F310">
            <v>2200</v>
          </cell>
          <cell r="G310">
            <v>2200</v>
          </cell>
          <cell r="H310">
            <v>0.26</v>
          </cell>
          <cell r="I310">
            <v>0.49</v>
          </cell>
        </row>
        <row r="311">
          <cell r="B311">
            <v>4</v>
          </cell>
          <cell r="C311" t="str">
            <v>ESCORAMENTO</v>
          </cell>
        </row>
        <row r="312">
          <cell r="B312" t="str">
            <v>04.02</v>
          </cell>
          <cell r="C312" t="str">
            <v>ESCORAMENTO MISTO DE PRANCHADA HORIZONTAL ATÉ 8M DE PROFUNDIDADE COM PRANCHAS DE MADEIRA DE 3" X 12", ESTACAS LONGARINAS E ESTRONCAS DE AÇO I DE 10", INCLUSIVE FORNECIMENTO, COLOCAÇÃO E RETIRADA DE TODOS OS MATERIAIS, COM REAPROVEITAMENTO DESTES.</v>
          </cell>
          <cell r="D312" t="str">
            <v>05.077.001-1</v>
          </cell>
          <cell r="E312" t="str">
            <v>M2</v>
          </cell>
          <cell r="F312">
            <v>140</v>
          </cell>
          <cell r="G312">
            <v>140</v>
          </cell>
          <cell r="H312">
            <v>157.75</v>
          </cell>
          <cell r="I312">
            <v>283.95</v>
          </cell>
        </row>
        <row r="313">
          <cell r="B313">
            <v>5</v>
          </cell>
          <cell r="C313" t="str">
            <v>ESGOTAMENTO</v>
          </cell>
        </row>
        <row r="314">
          <cell r="B314" t="str">
            <v>05.01</v>
          </cell>
          <cell r="C314" t="str">
            <v>ESGOTAMENTO DE VALA/CAVA P/ BOMBEAMENTO DIRETO</v>
          </cell>
          <cell r="D314" t="str">
            <v>05.010.005-0</v>
          </cell>
          <cell r="E314" t="str">
            <v>CV.H</v>
          </cell>
          <cell r="F314">
            <v>4800</v>
          </cell>
          <cell r="G314">
            <v>4800</v>
          </cell>
          <cell r="H314">
            <v>1.67</v>
          </cell>
          <cell r="I314">
            <v>2.66</v>
          </cell>
        </row>
        <row r="315">
          <cell r="B315" t="str">
            <v>05.02</v>
          </cell>
          <cell r="C315" t="str">
            <v>REBAIXAMENTO DO LENÇOL FREÁTICO</v>
          </cell>
        </row>
        <row r="316">
          <cell r="B316" t="str">
            <v>05.02.01</v>
          </cell>
          <cell r="C316" t="str">
            <v>MONTAGEM E DESMONT. CONJ. BOMBAS, CABINE E TUBULAÇÃO COLETORA DE SIST. REBAIXAMENTO.</v>
          </cell>
          <cell r="D316" t="str">
            <v>01.007.010-0</v>
          </cell>
          <cell r="E316" t="str">
            <v>UN</v>
          </cell>
          <cell r="F316">
            <v>1</v>
          </cell>
          <cell r="G316">
            <v>1</v>
          </cell>
          <cell r="H316">
            <v>1036.4000000000001</v>
          </cell>
          <cell r="I316">
            <v>1587.76</v>
          </cell>
        </row>
        <row r="317">
          <cell r="B317" t="str">
            <v>05.02.02</v>
          </cell>
          <cell r="C317" t="str">
            <v>CRAVAÇÃO E RETIRADA DE PONTEIRA FILTRANTE</v>
          </cell>
          <cell r="D317" t="str">
            <v>01.007.020-0</v>
          </cell>
          <cell r="E317" t="str">
            <v>UN</v>
          </cell>
          <cell r="F317">
            <v>30</v>
          </cell>
          <cell r="G317">
            <v>30</v>
          </cell>
          <cell r="H317">
            <v>40.299999999999997</v>
          </cell>
          <cell r="I317">
            <v>61.73</v>
          </cell>
        </row>
        <row r="318">
          <cell r="B318" t="str">
            <v>05.02.03</v>
          </cell>
          <cell r="C318" t="str">
            <v>DESPESAS DE ENERGIA DE SIST. REBAIXAMENTO</v>
          </cell>
          <cell r="D318" t="str">
            <v>01.007.030-0</v>
          </cell>
          <cell r="E318" t="str">
            <v>CV.H</v>
          </cell>
          <cell r="F318">
            <v>14400</v>
          </cell>
          <cell r="G318">
            <v>14400</v>
          </cell>
          <cell r="H318">
            <v>0.27</v>
          </cell>
          <cell r="I318">
            <v>0.41</v>
          </cell>
        </row>
        <row r="319">
          <cell r="B319" t="str">
            <v>05.02.04</v>
          </cell>
          <cell r="C319" t="str">
            <v>MANUTENÇÃO E OPERA€AO DO SIST. DE REBAIXAMENTO</v>
          </cell>
          <cell r="D319" t="str">
            <v>01.007.025-0</v>
          </cell>
          <cell r="E319" t="str">
            <v>DIA</v>
          </cell>
          <cell r="F319">
            <v>60</v>
          </cell>
          <cell r="G319">
            <v>60</v>
          </cell>
          <cell r="H319">
            <v>97.88</v>
          </cell>
          <cell r="I319">
            <v>149.94999999999999</v>
          </cell>
        </row>
        <row r="320">
          <cell r="B320">
            <v>6</v>
          </cell>
          <cell r="C320" t="str">
            <v>ESTRUTURAS E FUNDAÇÕES DIRETAS</v>
          </cell>
        </row>
        <row r="321">
          <cell r="B321" t="str">
            <v>06.01</v>
          </cell>
          <cell r="C321" t="str">
            <v>CONCR. DOSADO RACIONALMENTE P/FCK 10 MPa INCL. MAT. PREPARO, TRANSPORTE, LANÇAMENTO E ADENSAMENTO</v>
          </cell>
          <cell r="D321" t="str">
            <v>11.003.001-0</v>
          </cell>
          <cell r="E321" t="str">
            <v>M3</v>
          </cell>
          <cell r="F321">
            <v>3</v>
          </cell>
          <cell r="G321">
            <v>3</v>
          </cell>
          <cell r="H321">
            <v>211.76</v>
          </cell>
          <cell r="I321">
            <v>280.79000000000002</v>
          </cell>
        </row>
        <row r="322">
          <cell r="B322" t="str">
            <v>06.02</v>
          </cell>
          <cell r="C322" t="str">
            <v>CONCRETO DOSADO RACIONALMENTE P/FCK 20 MPa, INCLUSIVE MATERIAL, PREPARO, TRANSPORTE, LANÇAMENTO E ADENSAMENTO.</v>
          </cell>
          <cell r="D322" t="str">
            <v>11.003.003-0</v>
          </cell>
          <cell r="E322" t="str">
            <v>M3</v>
          </cell>
          <cell r="F322">
            <v>3.5</v>
          </cell>
          <cell r="G322">
            <v>3.5</v>
          </cell>
          <cell r="H322">
            <v>287.55</v>
          </cell>
          <cell r="I322">
            <v>381.29</v>
          </cell>
        </row>
        <row r="323">
          <cell r="B323" t="str">
            <v>06.03</v>
          </cell>
          <cell r="C323" t="str">
            <v>FORMA DE MAD. P/MOLDAGEM DE PECAS DE CONCR. ARM. C/PARAMENTOS PLANOS, EM LAJES, VIGAS, PAREDES, ETC., INCL. FORN. DOS MAT. E DESMOLDAGEM SERVINDO A MAD. 1,4 VEZES, TABUAS DE PINHO DE 3ª, OU MAD. EQUIVAL. C/a = 2,5 cm, SERVINDO TAMBEM P/ TRAVESSAS, EXC, ES</v>
          </cell>
          <cell r="D323" t="str">
            <v>11.004.022-0</v>
          </cell>
          <cell r="E323" t="str">
            <v>M2</v>
          </cell>
          <cell r="F323">
            <v>13</v>
          </cell>
          <cell r="G323">
            <v>13</v>
          </cell>
          <cell r="H323">
            <v>36.85</v>
          </cell>
          <cell r="I323">
            <v>61.57</v>
          </cell>
        </row>
        <row r="324">
          <cell r="B324" t="str">
            <v>06.04</v>
          </cell>
          <cell r="C324" t="str">
            <v>ESCOR. DE FORMAS C/ MAD. P/ LAJES E TETOS</v>
          </cell>
          <cell r="D324" t="str">
            <v>11.004.035-0</v>
          </cell>
          <cell r="E324" t="str">
            <v>M3</v>
          </cell>
          <cell r="F324">
            <v>66</v>
          </cell>
          <cell r="G324">
            <v>66</v>
          </cell>
          <cell r="H324">
            <v>2.59</v>
          </cell>
          <cell r="I324">
            <v>4.32</v>
          </cell>
        </row>
        <row r="325">
          <cell r="B325" t="str">
            <v>06.05</v>
          </cell>
          <cell r="C325" t="str">
            <v>FORN. DE BARRA DE AÇO CA-50 DE 8MM ATE 12,5 MM</v>
          </cell>
          <cell r="D325" t="str">
            <v>11.009.014-0</v>
          </cell>
          <cell r="E325" t="str">
            <v>KG</v>
          </cell>
          <cell r="F325">
            <v>280</v>
          </cell>
          <cell r="G325">
            <v>280</v>
          </cell>
          <cell r="H325">
            <v>1.51</v>
          </cell>
          <cell r="I325">
            <v>3.02</v>
          </cell>
        </row>
        <row r="326">
          <cell r="B326" t="str">
            <v>06.06</v>
          </cell>
          <cell r="C326" t="str">
            <v>FORN. DE BARRA DE AÇO CA-50 DIAM. ACIMA DE 12,5 MM</v>
          </cell>
          <cell r="D326" t="str">
            <v>11.009.015-0</v>
          </cell>
          <cell r="E326" t="str">
            <v>KG</v>
          </cell>
          <cell r="F326">
            <v>35</v>
          </cell>
          <cell r="G326">
            <v>35</v>
          </cell>
          <cell r="H326">
            <v>1.35</v>
          </cell>
          <cell r="I326">
            <v>2.7</v>
          </cell>
        </row>
        <row r="327">
          <cell r="B327" t="str">
            <v>06.07</v>
          </cell>
          <cell r="C327" t="str">
            <v>CORTE, DOBRAGEM, MONTAGEM E COLOCAÇÃO DE FERRAGENS NAS FORMAS, AÇO CA-50A OU CA-50B, ATE 12,5 MM</v>
          </cell>
          <cell r="D327" t="str">
            <v>11.011.030-0</v>
          </cell>
          <cell r="E327" t="str">
            <v>KG</v>
          </cell>
          <cell r="F327">
            <v>280</v>
          </cell>
          <cell r="G327">
            <v>280</v>
          </cell>
          <cell r="H327">
            <v>0.8</v>
          </cell>
          <cell r="I327">
            <v>1.44</v>
          </cell>
        </row>
        <row r="328">
          <cell r="B328" t="str">
            <v>06.08</v>
          </cell>
          <cell r="C328" t="str">
            <v>CORTE DOBRAGEM MONTAGEM E COLOCAÇÃO DE FERRAGENS NAS FORMAS,  ACO CA50A OU CA50B, DIÂM. ACIMA DE 12,5MM</v>
          </cell>
          <cell r="D328" t="str">
            <v>11.011.031-0</v>
          </cell>
          <cell r="E328" t="str">
            <v>KG</v>
          </cell>
          <cell r="F328">
            <v>35</v>
          </cell>
          <cell r="G328">
            <v>35</v>
          </cell>
          <cell r="H328">
            <v>0.8</v>
          </cell>
          <cell r="I328">
            <v>1.44</v>
          </cell>
        </row>
        <row r="329">
          <cell r="B329" t="str">
            <v>06.09</v>
          </cell>
          <cell r="C329" t="str">
            <v xml:space="preserve">FORNECIMENTO E ASSENTAMENTO DE ANEL DE CONCRETO DI = 3,00M </v>
          </cell>
          <cell r="D329" t="str">
            <v>06.018.004-3</v>
          </cell>
          <cell r="E329" t="str">
            <v>M</v>
          </cell>
          <cell r="F329">
            <v>7.5</v>
          </cell>
          <cell r="G329">
            <v>7.5</v>
          </cell>
          <cell r="H329">
            <v>1196.17</v>
          </cell>
          <cell r="I329">
            <v>2218.89</v>
          </cell>
        </row>
        <row r="330">
          <cell r="B330" t="str">
            <v>06.10</v>
          </cell>
          <cell r="C330" t="str">
            <v>FORNECIMENTO E ASSENTAMENTO DE TAMPÃO DE F.F. DE TRÊS SEÇÕES (TS)</v>
          </cell>
          <cell r="D330" t="str">
            <v>06.016.016-0</v>
          </cell>
          <cell r="E330" t="str">
            <v>UN</v>
          </cell>
          <cell r="F330">
            <v>1</v>
          </cell>
          <cell r="G330">
            <v>1</v>
          </cell>
          <cell r="H330">
            <v>981.19</v>
          </cell>
          <cell r="I330">
            <v>3038.74</v>
          </cell>
        </row>
        <row r="331">
          <cell r="B331">
            <v>7</v>
          </cell>
          <cell r="C331" t="str">
            <v>FECHAMENTO</v>
          </cell>
        </row>
        <row r="332">
          <cell r="B332" t="str">
            <v>07.01</v>
          </cell>
          <cell r="C332" t="str">
            <v>ALVENARIA E ELEMENTOS DIVISÓRIOS</v>
          </cell>
        </row>
        <row r="333">
          <cell r="B333" t="str">
            <v>07.01.01</v>
          </cell>
          <cell r="C333" t="str">
            <v xml:space="preserve">ALVENARIA DE BLOCOS DE CONCRETO MEIA VEZ (10CM) </v>
          </cell>
          <cell r="D333" t="str">
            <v>12.005.010-0</v>
          </cell>
          <cell r="E333" t="str">
            <v>M2</v>
          </cell>
          <cell r="F333">
            <v>9.5</v>
          </cell>
          <cell r="G333">
            <v>9.5</v>
          </cell>
          <cell r="H333">
            <v>18.43</v>
          </cell>
          <cell r="I333">
            <v>28.65</v>
          </cell>
        </row>
        <row r="334">
          <cell r="B334">
            <v>8</v>
          </cell>
          <cell r="C334" t="str">
            <v>REVESTIMENTOS E TRATAMENTOS DE SUPERFICIES</v>
          </cell>
        </row>
        <row r="335">
          <cell r="B335" t="str">
            <v>08.01</v>
          </cell>
          <cell r="C335" t="str">
            <v>REVESTIMENTO DE PISOS, TETOS E PAREDES</v>
          </cell>
        </row>
        <row r="336">
          <cell r="B336" t="str">
            <v>08.01.01</v>
          </cell>
          <cell r="C336" t="str">
            <v>REVESTIMENTO INTERNO/EXTERNO C/ARG. CIM/AREIA 1:3 INCL. CHAPISCO</v>
          </cell>
          <cell r="D336" t="str">
            <v>13.001.025-0</v>
          </cell>
          <cell r="E336" t="str">
            <v>M2</v>
          </cell>
          <cell r="F336">
            <v>78</v>
          </cell>
          <cell r="G336">
            <v>78</v>
          </cell>
          <cell r="H336">
            <v>17.27</v>
          </cell>
          <cell r="I336">
            <v>26.44</v>
          </cell>
        </row>
        <row r="337">
          <cell r="B337" t="str">
            <v>08.01.02</v>
          </cell>
          <cell r="C337" t="str">
            <v>PISO CIMENTADO 1,5CM C/ARG. CIM/AREIA 1:3 ASPERO</v>
          </cell>
          <cell r="D337" t="str">
            <v>13.301.081-0</v>
          </cell>
          <cell r="E337" t="str">
            <v>M2</v>
          </cell>
          <cell r="F337">
            <v>7</v>
          </cell>
          <cell r="G337">
            <v>7</v>
          </cell>
          <cell r="H337">
            <v>20.73</v>
          </cell>
          <cell r="I337">
            <v>34.409999999999997</v>
          </cell>
        </row>
        <row r="338">
          <cell r="B338" t="str">
            <v>08.02</v>
          </cell>
          <cell r="C338" t="str">
            <v>IMPERMEABILIZACAO E ISOLAMENTO TERMICO</v>
          </cell>
        </row>
        <row r="339">
          <cell r="B339" t="str">
            <v>08.02.01</v>
          </cell>
          <cell r="C339" t="str">
            <v>PINTURA ASFALTICA (HIDRO-ASFALTO) COM CONSUMO DE 1,2 Kg/m2 SOBRE SUPERFICIES LISAS</v>
          </cell>
          <cell r="D339" t="str">
            <v>16.030.001-0</v>
          </cell>
          <cell r="E339" t="str">
            <v>M2</v>
          </cell>
          <cell r="F339">
            <v>70</v>
          </cell>
          <cell r="G339">
            <v>70</v>
          </cell>
          <cell r="H339">
            <v>6.91</v>
          </cell>
          <cell r="I339">
            <v>13.79</v>
          </cell>
        </row>
        <row r="340">
          <cell r="B340">
            <v>9</v>
          </cell>
          <cell r="C340" t="str">
            <v>INTALAÇÕES DE PRODUÇÃO</v>
          </cell>
        </row>
        <row r="341">
          <cell r="B341" t="str">
            <v>09.01</v>
          </cell>
          <cell r="C341" t="str">
            <v>FORNECIMENTO DE MATERIAIS</v>
          </cell>
        </row>
        <row r="342">
          <cell r="B342" t="str">
            <v>09.01.01</v>
          </cell>
          <cell r="C342" t="str">
            <v xml:space="preserve">FORNECIMENTO DE TUBO DE FERRO FUNDIDO (SEM ASSENTAMENTO), DÚCTIL, CLASSE K-12, PN-10, FLANGE-FLANGE, EXCL. ACESSÓRIOS DA JUNTA, COM DIÂMETRO DE 200 mm, COMPRIMENTO DE 0,5 A 1,00 </v>
          </cell>
          <cell r="D342" t="str">
            <v>06.201.054-0</v>
          </cell>
          <cell r="E342" t="str">
            <v>UN</v>
          </cell>
          <cell r="F342">
            <v>4</v>
          </cell>
          <cell r="G342">
            <v>4</v>
          </cell>
          <cell r="H342">
            <v>230.84</v>
          </cell>
          <cell r="I342">
            <v>574.79</v>
          </cell>
        </row>
        <row r="343">
          <cell r="B343" t="str">
            <v>09.01.02</v>
          </cell>
          <cell r="C343" t="str">
            <v xml:space="preserve">FORNECIMENTO DE TUBO DE FERRO FUNDIDO (SEM ASSENTAMENTO), DÚCTIL, CLASSE K-12, PN-10, PONTA-FLANGE, EXCL. ACESSÓRIOS DA JUNTA, COM DIÂMETRO DE 200 mm, COMPRIMENTO DE 0,5 A 1,00 </v>
          </cell>
          <cell r="D343" t="str">
            <v>06.201.104-0</v>
          </cell>
          <cell r="E343" t="str">
            <v>UN</v>
          </cell>
          <cell r="F343">
            <v>1</v>
          </cell>
          <cell r="G343">
            <v>1</v>
          </cell>
          <cell r="H343">
            <v>188.72</v>
          </cell>
          <cell r="I343">
            <v>469.91</v>
          </cell>
        </row>
        <row r="344">
          <cell r="B344" t="str">
            <v>09.01.03</v>
          </cell>
          <cell r="C344" t="str">
            <v>FORNECIMENTO DE ADICIONAL DE EXTENSÃO EXCEDENTE A 1,00 m DE TUBO DE FERRO FUNDIDO (EXCL. ASSENTAMENTO), DÚCTIL, CLASSE K-12, COM DIÂMETRO DE 200 mm</v>
          </cell>
          <cell r="D344" t="str">
            <v>06.201.154-0</v>
          </cell>
          <cell r="E344" t="str">
            <v>M</v>
          </cell>
          <cell r="F344">
            <v>13.6</v>
          </cell>
          <cell r="G344">
            <v>13.6</v>
          </cell>
          <cell r="H344">
            <v>174.9</v>
          </cell>
          <cell r="I344">
            <v>435.5</v>
          </cell>
        </row>
        <row r="345">
          <cell r="B345" t="str">
            <v>09.01.04</v>
          </cell>
          <cell r="C345" t="str">
            <v>FORN. DE CURVA F.FUNDIDO FF PN10 DN=200 MM X 90</v>
          </cell>
          <cell r="D345" t="str">
            <v>06.200.216-9</v>
          </cell>
          <cell r="E345" t="str">
            <v xml:space="preserve">UN </v>
          </cell>
          <cell r="F345">
            <v>2</v>
          </cell>
          <cell r="G345">
            <v>2</v>
          </cell>
          <cell r="H345">
            <v>154.04</v>
          </cell>
          <cell r="I345">
            <v>484.3</v>
          </cell>
        </row>
        <row r="346">
          <cell r="B346" t="str">
            <v>09.01.05</v>
          </cell>
          <cell r="C346" t="str">
            <v>FORN. DE CURVA F.FUNDIDO FF PN10 DN=200 MM X 45</v>
          </cell>
          <cell r="D346" t="str">
            <v>06.200.217-1</v>
          </cell>
          <cell r="E346" t="str">
            <v>UN</v>
          </cell>
          <cell r="F346">
            <v>2</v>
          </cell>
          <cell r="G346">
            <v>2</v>
          </cell>
          <cell r="H346">
            <v>143.62</v>
          </cell>
          <cell r="I346">
            <v>451.54</v>
          </cell>
        </row>
        <row r="347">
          <cell r="B347" t="str">
            <v>09.01.06</v>
          </cell>
          <cell r="C347" t="str">
            <v>FORN. VALVULA RETENÇÃO DUPLA PORTINHOLA MONTAGEM ENTRE FLANGES PN10 DN=200 MM</v>
          </cell>
          <cell r="D347" t="str">
            <v>06.200.416-5</v>
          </cell>
          <cell r="E347" t="str">
            <v>UN</v>
          </cell>
          <cell r="F347">
            <v>2</v>
          </cell>
          <cell r="G347">
            <v>2</v>
          </cell>
          <cell r="H347">
            <v>957.08</v>
          </cell>
          <cell r="I347">
            <v>3009.05</v>
          </cell>
        </row>
        <row r="348">
          <cell r="B348" t="str">
            <v>09.01.07</v>
          </cell>
          <cell r="C348" t="str">
            <v>FORN. REGISTRO DE GAVETA F.FUNDIDO FC PN10 DN=200MM</v>
          </cell>
          <cell r="D348" t="str">
            <v>06.200.361-5</v>
          </cell>
          <cell r="E348" t="str">
            <v>UN</v>
          </cell>
          <cell r="F348">
            <v>2</v>
          </cell>
          <cell r="G348">
            <v>2</v>
          </cell>
          <cell r="H348">
            <v>937.5</v>
          </cell>
          <cell r="I348">
            <v>2947.5</v>
          </cell>
        </row>
        <row r="349">
          <cell r="B349" t="str">
            <v>09.01.08</v>
          </cell>
          <cell r="C349" t="str">
            <v>FORN. TE F.FUNDIDO FFF PN10 DN=200X200 MM</v>
          </cell>
          <cell r="D349" t="str">
            <v>06.200.234-2</v>
          </cell>
          <cell r="E349" t="str">
            <v>UN</v>
          </cell>
          <cell r="F349">
            <v>1</v>
          </cell>
          <cell r="G349">
            <v>1</v>
          </cell>
          <cell r="H349">
            <v>228.98</v>
          </cell>
          <cell r="I349">
            <v>719.91</v>
          </cell>
        </row>
        <row r="350">
          <cell r="B350" t="str">
            <v>09.01.09</v>
          </cell>
          <cell r="C350" t="str">
            <v>FORN. RED. EXCENTR. F.FUNDIDO FF PN10 DN=200X150 MM</v>
          </cell>
          <cell r="D350" t="str">
            <v>06.200.266-3</v>
          </cell>
          <cell r="E350" t="str">
            <v>UN</v>
          </cell>
          <cell r="F350">
            <v>2</v>
          </cell>
          <cell r="G350">
            <v>2</v>
          </cell>
          <cell r="H350">
            <v>155.4</v>
          </cell>
          <cell r="I350">
            <v>488.57</v>
          </cell>
        </row>
        <row r="351">
          <cell r="B351" t="str">
            <v>09.01.10</v>
          </cell>
          <cell r="C351" t="str">
            <v>FORN. REDUÇÃO F.FUNDIDO PB JE  DN=300X200 MM</v>
          </cell>
          <cell r="D351" t="str">
            <v>06.200.085-3</v>
          </cell>
          <cell r="E351" t="str">
            <v>UN</v>
          </cell>
          <cell r="F351">
            <v>1</v>
          </cell>
          <cell r="G351">
            <v>1</v>
          </cell>
          <cell r="H351">
            <v>158.19999999999999</v>
          </cell>
          <cell r="I351">
            <v>497.38</v>
          </cell>
        </row>
        <row r="352">
          <cell r="B352" t="str">
            <v>09.02</v>
          </cell>
          <cell r="C352" t="str">
            <v>ASSENTAMENTO</v>
          </cell>
        </row>
        <row r="353">
          <cell r="B353" t="str">
            <v>09.02.01</v>
          </cell>
          <cell r="C353" t="str">
            <v>MONTAGEM DE TUBOS, PECAS E ACESSÓRIOS</v>
          </cell>
        </row>
        <row r="354">
          <cell r="B354" t="str">
            <v>09.02.01.01</v>
          </cell>
          <cell r="C354" t="str">
            <v>MONTAGEM DE PECAS OU TUBOS ATE 1M C/FLANGES, COM FORN. DOS MAT. DAS JUNTAS,  POR JUNTA DN = 200MM</v>
          </cell>
          <cell r="D354" t="str">
            <v>06.011.105-0</v>
          </cell>
          <cell r="E354" t="str">
            <v>UN</v>
          </cell>
          <cell r="F354">
            <v>12</v>
          </cell>
          <cell r="G354">
            <v>12</v>
          </cell>
          <cell r="H354">
            <v>24.77</v>
          </cell>
          <cell r="I354">
            <v>60.38</v>
          </cell>
        </row>
        <row r="355">
          <cell r="B355" t="str">
            <v>09.02.01.02</v>
          </cell>
          <cell r="C355" t="str">
            <v>ADICIONAL  DE MONTAGEM DE COMPR. EXCEDENTE DE 1 M EM CADA TUBO C/FLANGES DN= 200 MM</v>
          </cell>
          <cell r="D355" t="str">
            <v>06.011.195-0</v>
          </cell>
          <cell r="E355" t="str">
            <v>M</v>
          </cell>
          <cell r="F355">
            <v>13.6</v>
          </cell>
          <cell r="G355">
            <v>13.6</v>
          </cell>
          <cell r="H355">
            <v>2.44</v>
          </cell>
          <cell r="I355">
            <v>5.94</v>
          </cell>
        </row>
        <row r="356">
          <cell r="B356" t="str">
            <v>09.02.01.03</v>
          </cell>
          <cell r="C356" t="str">
            <v>MONTAGEM SEM FORNECIMENTO, DE VÁLVULAS DE GAVETA (REGISTROS), VÁLVULAS DE RETENÇÃO, VENTOSAS, HIDRANTES, ETC, COM FLANGES CLASSE PN-10, INCLUSIVE O FORNECIMENTO DOS MATERIAIS PARA AS JUNTAS (ARRUELAS DE BOORACHA E PARAFUSOS COM PORCAS), POR JUNTA FLANGEAD</v>
          </cell>
          <cell r="D356" t="str">
            <v>06.011.225-0</v>
          </cell>
          <cell r="E356" t="str">
            <v>UN</v>
          </cell>
          <cell r="F356">
            <v>4</v>
          </cell>
          <cell r="G356">
            <v>4</v>
          </cell>
          <cell r="H356">
            <v>34.22</v>
          </cell>
          <cell r="I356">
            <v>83.42</v>
          </cell>
        </row>
        <row r="357">
          <cell r="B357" t="str">
            <v>09.02.01.04</v>
          </cell>
          <cell r="C357" t="str">
            <v>MONTAGEM SEM FORNECIMENTO, DE ACESSÓRIOS HIDRAULICOS TIPO "WAFER" (VÁLVULAS BORBOLETA, VÁLVULAS DE RETENÇÃO E SIMILARES), PARA MONTAGEM ENTRE FLANGES ADJACENTES CLASSE PN-10, INCLUSIVE O FORNECIMENTO DOS MATERIAIS PARA AS JUNTAS (TIRANTES COM PORCAS E PAR</v>
          </cell>
          <cell r="D357" t="str">
            <v>06.011.020-3</v>
          </cell>
          <cell r="E357" t="str">
            <v>UN</v>
          </cell>
          <cell r="F357">
            <v>2</v>
          </cell>
          <cell r="G357">
            <v>2</v>
          </cell>
          <cell r="H357">
            <v>27.92</v>
          </cell>
          <cell r="I357">
            <v>68.06</v>
          </cell>
        </row>
        <row r="358">
          <cell r="B358" t="str">
            <v>09.03</v>
          </cell>
          <cell r="C358" t="str">
            <v>INSTALAÇÕES ELÉTRICAS</v>
          </cell>
        </row>
        <row r="359">
          <cell r="B359" t="str">
            <v>09.03.01</v>
          </cell>
          <cell r="C359" t="str">
            <v>POSTE DE CONCRETO DE 11 M X 300 KGF</v>
          </cell>
          <cell r="D359" t="str">
            <v>15.013.031-0</v>
          </cell>
          <cell r="E359" t="str">
            <v>UN</v>
          </cell>
          <cell r="F359">
            <v>1</v>
          </cell>
          <cell r="G359">
            <v>1</v>
          </cell>
          <cell r="H359">
            <v>492.92</v>
          </cell>
          <cell r="I359">
            <v>855.21</v>
          </cell>
        </row>
        <row r="360">
          <cell r="B360" t="str">
            <v>09.03.02</v>
          </cell>
          <cell r="C360" t="str">
            <v>CAIXAS, QUADROS, FERRAGENS E INSTALAÇÃO ELÉTRICA COMPLETA P/ SUBESTAÇÃO SIMPLIFICADA, PADRÃO LIGHT PARA 30 KVA, PARA-RAIO, ATERRAMENTO EXCL. TRANSFORMADOR</v>
          </cell>
          <cell r="D360" t="str">
            <v>15.007.001-4</v>
          </cell>
          <cell r="E360" t="str">
            <v>UN</v>
          </cell>
          <cell r="F360">
            <v>1</v>
          </cell>
          <cell r="G360">
            <v>1</v>
          </cell>
          <cell r="H360">
            <v>2202.92</v>
          </cell>
          <cell r="I360">
            <v>4789.1400000000003</v>
          </cell>
        </row>
        <row r="361">
          <cell r="B361" t="str">
            <v>09.03.03</v>
          </cell>
          <cell r="C361" t="str">
            <v>TRANSFORMADOR 30 KVA, TRIFÁSICO, 60 HZ, FORN. E COLOC.</v>
          </cell>
          <cell r="D361" t="str">
            <v>18.028.001-0</v>
          </cell>
          <cell r="E361" t="str">
            <v>UN</v>
          </cell>
          <cell r="F361">
            <v>1</v>
          </cell>
          <cell r="G361">
            <v>1</v>
          </cell>
          <cell r="H361">
            <v>2227.1</v>
          </cell>
          <cell r="I361">
            <v>5438.57</v>
          </cell>
        </row>
        <row r="362">
          <cell r="B362" t="str">
            <v>09.03.04</v>
          </cell>
          <cell r="C362" t="str">
            <v>FORN. E MONTAGEM DE QUADRO DE COMANDO AUTOMÁTICO E PROTEÇÃO DE  2 CONJUNTOS DE RECAlQUE DE 10CV, SENDO 1 RESERVA, CONFORME ESPECIFICAÇÃO</v>
          </cell>
          <cell r="D362" t="str">
            <v>15.007.619-5</v>
          </cell>
          <cell r="E362" t="str">
            <v>UN</v>
          </cell>
          <cell r="F362">
            <v>1</v>
          </cell>
          <cell r="G362">
            <v>1</v>
          </cell>
          <cell r="H362">
            <v>4974.7</v>
          </cell>
          <cell r="I362">
            <v>10814.99</v>
          </cell>
        </row>
        <row r="363">
          <cell r="B363" t="str">
            <v>09.04</v>
          </cell>
          <cell r="C363" t="str">
            <v>EQUIPAMENTOS E INSTALAÇÕES COMPLEMENTARES</v>
          </cell>
        </row>
        <row r="364">
          <cell r="B364" t="str">
            <v>09.04.01</v>
          </cell>
          <cell r="C364" t="str">
            <v>FORN. CONJ. RECALQUE P/ESGOTOS C/ GRUPO MOTOR-BOMBA SUBMERSIVEL 10 CV, D=100MM, PEDESTAL, TUBO GUIA, CORRENTE E CABOS, CONF. ESPECIFICAÇÃO. REF. ABS AFP 101-410 OU SIMILAR</v>
          </cell>
          <cell r="D364" t="str">
            <v>18.050.018-3</v>
          </cell>
          <cell r="E364" t="str">
            <v>UN</v>
          </cell>
          <cell r="F364">
            <v>2</v>
          </cell>
          <cell r="G364">
            <v>2</v>
          </cell>
          <cell r="H364">
            <v>11498.25</v>
          </cell>
          <cell r="I364">
            <v>21133.78</v>
          </cell>
        </row>
        <row r="365">
          <cell r="B365" t="str">
            <v>09.04.02</v>
          </cell>
          <cell r="C365" t="str">
            <v>MONTAGEM DE CONJ. P/RECALQUE DE ESGOTOS ATÉ 15 CV, INCL. FIXAÇÕES, GUIA E CORRENTE</v>
          </cell>
          <cell r="D365" t="str">
            <v>05.125.001-5</v>
          </cell>
          <cell r="E365" t="str">
            <v>UN</v>
          </cell>
          <cell r="F365">
            <v>2</v>
          </cell>
          <cell r="G365">
            <v>2</v>
          </cell>
          <cell r="H365">
            <v>875.18</v>
          </cell>
          <cell r="I365">
            <v>1662.84</v>
          </cell>
        </row>
        <row r="366">
          <cell r="B366">
            <v>10</v>
          </cell>
          <cell r="C366" t="str">
            <v>LINHA DE RECALQUE</v>
          </cell>
        </row>
        <row r="367">
          <cell r="B367" t="str">
            <v>10.01</v>
          </cell>
          <cell r="C367" t="str">
            <v>ESCAVACAO E ATERRO</v>
          </cell>
        </row>
        <row r="368">
          <cell r="B368" t="str">
            <v>10.01.01</v>
          </cell>
          <cell r="C368" t="str">
            <v>ESCAV. MEC. VALA/CAVA NÃO ESTRONCADA 1ª CATEG C/ESCAVADEIRA HIDRÁULICA ATÉ 1,5 M PROF., EXCLUSIVE ESGOTAMENTO</v>
          </cell>
          <cell r="D368" t="str">
            <v>03.020.050-0</v>
          </cell>
          <cell r="E368" t="str">
            <v>M3</v>
          </cell>
          <cell r="F368">
            <v>991</v>
          </cell>
          <cell r="G368">
            <v>991</v>
          </cell>
          <cell r="H368">
            <v>1.77</v>
          </cell>
          <cell r="I368">
            <v>3.26</v>
          </cell>
        </row>
        <row r="369">
          <cell r="B369" t="str">
            <v>10.01.02</v>
          </cell>
          <cell r="C369" t="str">
            <v xml:space="preserve">REATERRO COMPACTADO VALA/CAVA C/MAT. ESCAV. SELECIONADO EM CAMADAS DE 30 CM </v>
          </cell>
          <cell r="D369" t="str">
            <v>03.013.001-0</v>
          </cell>
          <cell r="E369" t="str">
            <v>M3</v>
          </cell>
          <cell r="F369">
            <v>587.94000000000005</v>
          </cell>
          <cell r="G369">
            <v>587.94000000000005</v>
          </cell>
          <cell r="H369">
            <v>5.97</v>
          </cell>
          <cell r="I369">
            <v>11.13</v>
          </cell>
        </row>
        <row r="370">
          <cell r="B370" t="str">
            <v>10.01.03</v>
          </cell>
          <cell r="C370" t="str">
            <v>REATERRO DE VALA/CAVA COM MATERIAL DE BOA QUALIDADE, UTILIZANDO VIBRO COMPACTADOR PORTÁTIL, EXCLUSIVE MATERIAL</v>
          </cell>
          <cell r="D370" t="str">
            <v>03.011.015-0</v>
          </cell>
          <cell r="E370" t="str">
            <v>M3</v>
          </cell>
          <cell r="F370">
            <v>189.47</v>
          </cell>
          <cell r="G370">
            <v>189.47</v>
          </cell>
          <cell r="H370">
            <v>4.76</v>
          </cell>
          <cell r="I370">
            <v>8.42</v>
          </cell>
        </row>
        <row r="371">
          <cell r="B371" t="str">
            <v>10.01.04</v>
          </cell>
          <cell r="C371" t="str">
            <v xml:space="preserve">REATERRO DE VALA COM PÓ DE PEDRA, INCLUSIVE FORNECIMENTO DOS MATERIAIS </v>
          </cell>
          <cell r="D371" t="str">
            <v>03.015.010-0</v>
          </cell>
          <cell r="E371" t="str">
            <v>M3</v>
          </cell>
          <cell r="F371">
            <v>117.59</v>
          </cell>
          <cell r="G371">
            <v>117.59</v>
          </cell>
          <cell r="H371">
            <v>15.47</v>
          </cell>
          <cell r="I371">
            <v>25.61</v>
          </cell>
        </row>
        <row r="372">
          <cell r="B372" t="str">
            <v>10.01.05</v>
          </cell>
          <cell r="C372" t="str">
            <v>ESCAVAÇÃO, CARGA  E DESCARGA TRANSPORTE A 10 KM, EXCLUSIVE ROYALITIES SOBRE O MATERIAL</v>
          </cell>
          <cell r="D372" t="str">
            <v>03.010.007-0</v>
          </cell>
          <cell r="E372" t="str">
            <v>M3</v>
          </cell>
          <cell r="F372">
            <v>189.47</v>
          </cell>
          <cell r="G372">
            <v>189.47</v>
          </cell>
          <cell r="H372">
            <v>8.3800000000000008</v>
          </cell>
          <cell r="I372">
            <v>17.07</v>
          </cell>
        </row>
        <row r="373">
          <cell r="B373" t="str">
            <v>10.01.06</v>
          </cell>
          <cell r="C373" t="str">
            <v>ROYALTIES SOBRE MATERIAL DE JAZIDA</v>
          </cell>
          <cell r="D373" t="str">
            <v>01.090.002-1</v>
          </cell>
          <cell r="E373" t="str">
            <v>M3</v>
          </cell>
          <cell r="F373">
            <v>189.47</v>
          </cell>
          <cell r="G373">
            <v>189.47</v>
          </cell>
          <cell r="H373">
            <v>1.1599999999999999</v>
          </cell>
          <cell r="I373">
            <v>2.0699999999999998</v>
          </cell>
        </row>
        <row r="374">
          <cell r="B374" t="str">
            <v>10.02</v>
          </cell>
          <cell r="C374" t="str">
            <v>TRANSPORTE DE SOLOS</v>
          </cell>
        </row>
        <row r="375">
          <cell r="B375" t="str">
            <v>10.02.01</v>
          </cell>
          <cell r="C375" t="str">
            <v>CARGA MANUAL E DESC. MEC. MAT. A GRANEL EM CAMINHÃO</v>
          </cell>
          <cell r="D375" t="str">
            <v>04.006.008-0</v>
          </cell>
          <cell r="E375" t="str">
            <v>T</v>
          </cell>
          <cell r="F375">
            <v>106</v>
          </cell>
          <cell r="G375">
            <v>106</v>
          </cell>
          <cell r="H375">
            <v>5.59</v>
          </cell>
          <cell r="I375">
            <v>10.51</v>
          </cell>
        </row>
        <row r="376">
          <cell r="B376" t="str">
            <v>10.02.02</v>
          </cell>
          <cell r="C376" t="str">
            <v>CARGA E DESCARGA MECÂNICA MATERIAL A GRANEL EM CAMINHÃO, INCLUSIVE EQUIPAMENTO CARREGADOR</v>
          </cell>
          <cell r="D376" t="str">
            <v>04.011.051-1</v>
          </cell>
          <cell r="E376" t="str">
            <v>T</v>
          </cell>
          <cell r="F376">
            <v>620</v>
          </cell>
          <cell r="G376">
            <v>620</v>
          </cell>
          <cell r="H376">
            <v>3.37</v>
          </cell>
          <cell r="I376">
            <v>6.76</v>
          </cell>
        </row>
        <row r="377">
          <cell r="B377" t="str">
            <v>10.02.03</v>
          </cell>
          <cell r="C377" t="str">
            <v>TRANSP. CARGA DE QUALQUER NATUREZA; EXCL. AS DESPESAS DE CARGA E DESCARGA TANTO DE ESPERA DO CAMINHAO COMO DE SERVENTE OU EQUIP. AUXIL., A VELOC. MEDIA DE 40KM/H EM CAMINHAO BASCULHANTE A OLEO DIESEL, C/CAPAC. UTIL DE 8T</v>
          </cell>
          <cell r="D377" t="str">
            <v>04.005.121-0</v>
          </cell>
          <cell r="E377" t="str">
            <v>T.KM</v>
          </cell>
          <cell r="F377">
            <v>14500</v>
          </cell>
          <cell r="G377">
            <v>14500</v>
          </cell>
          <cell r="H377">
            <v>0.26</v>
          </cell>
          <cell r="I377">
            <v>0.49</v>
          </cell>
        </row>
        <row r="378">
          <cell r="B378" t="str">
            <v>10.03</v>
          </cell>
          <cell r="C378" t="str">
            <v>ESGOTAMENTO</v>
          </cell>
        </row>
        <row r="379">
          <cell r="B379" t="str">
            <v>10.03.01</v>
          </cell>
          <cell r="C379" t="str">
            <v>ESGOTAMENTO DE VALA/CAVA P/BOMBEAMENTO DIRETO</v>
          </cell>
          <cell r="D379" t="str">
            <v>05.010.005-0</v>
          </cell>
          <cell r="E379" t="str">
            <v>CV.H</v>
          </cell>
          <cell r="F379">
            <v>1000</v>
          </cell>
          <cell r="G379">
            <v>1000</v>
          </cell>
          <cell r="H379">
            <v>1.67</v>
          </cell>
          <cell r="I379">
            <v>2.66</v>
          </cell>
        </row>
        <row r="380">
          <cell r="B380" t="str">
            <v>10.04</v>
          </cell>
          <cell r="C380" t="str">
            <v>FORNECIMENTO DE MATERIAIS</v>
          </cell>
        </row>
        <row r="381">
          <cell r="B381" t="str">
            <v>10.04.01</v>
          </cell>
          <cell r="C381" t="str">
            <v xml:space="preserve">FORN. TUBO DÚCTIL K-7 JE C/ REVEST. DE CIMENTO ALUMINOSO, INCL. ANEL DE BORRACHA NITRILICA DN = 300 MM, </v>
          </cell>
          <cell r="D381" t="str">
            <v>06.200.100-5</v>
          </cell>
          <cell r="E381" t="str">
            <v>M</v>
          </cell>
          <cell r="F381">
            <v>1089</v>
          </cell>
          <cell r="G381">
            <v>1089</v>
          </cell>
          <cell r="H381">
            <v>132.58000000000001</v>
          </cell>
          <cell r="I381">
            <v>416.83</v>
          </cell>
        </row>
        <row r="382">
          <cell r="B382" t="str">
            <v>10.04.02</v>
          </cell>
          <cell r="C382" t="str">
            <v xml:space="preserve">FORN. CURVA F. FUNDIDO BB JE DN 300MM X 45. </v>
          </cell>
          <cell r="D382" t="str">
            <v>06.200.052-8</v>
          </cell>
          <cell r="E382" t="str">
            <v>UN</v>
          </cell>
          <cell r="F382">
            <v>13</v>
          </cell>
          <cell r="G382">
            <v>13</v>
          </cell>
          <cell r="H382">
            <v>264.39</v>
          </cell>
          <cell r="I382">
            <v>831.24</v>
          </cell>
        </row>
        <row r="383">
          <cell r="B383" t="str">
            <v>10.04.03</v>
          </cell>
          <cell r="C383" t="str">
            <v>FORN. CURVA F. FUNDIDO BB JE DN 300MM X 22:30</v>
          </cell>
          <cell r="D383" t="str">
            <v>06.200.052-9</v>
          </cell>
          <cell r="E383" t="str">
            <v>UN</v>
          </cell>
          <cell r="F383">
            <v>13</v>
          </cell>
          <cell r="G383">
            <v>13</v>
          </cell>
          <cell r="H383">
            <v>241.49</v>
          </cell>
          <cell r="I383">
            <v>759.24</v>
          </cell>
        </row>
        <row r="384">
          <cell r="B384" t="str">
            <v>10.05</v>
          </cell>
          <cell r="C384" t="str">
            <v>PAVIMENTAÇÃO</v>
          </cell>
        </row>
        <row r="385">
          <cell r="B385" t="str">
            <v>10.05.01</v>
          </cell>
          <cell r="C385" t="str">
            <v>LEVANTAMENTO DE PAVIMENTOS E SEUS COMPLEMENTOS C/ AFASTAMENTO LATERAL DOS MAT. REMOVIDOS</v>
          </cell>
        </row>
        <row r="386">
          <cell r="B386" t="str">
            <v>10.05.01.01</v>
          </cell>
          <cell r="C386" t="str">
            <v>DEMOLIÇÃO C/AR COMPRIMIDO DE PAV. DE CONCR. ASFÁLTICO EXCL.BASE C/E=10CM</v>
          </cell>
          <cell r="D386" t="str">
            <v>05.002.006-0</v>
          </cell>
          <cell r="E386" t="str">
            <v>M2</v>
          </cell>
          <cell r="F386">
            <v>872</v>
          </cell>
          <cell r="G386">
            <v>872</v>
          </cell>
          <cell r="H386">
            <v>3.68</v>
          </cell>
          <cell r="I386">
            <v>6.56</v>
          </cell>
        </row>
        <row r="387">
          <cell r="B387" t="str">
            <v>10.05.01.02</v>
          </cell>
          <cell r="C387" t="str">
            <v>DEMOLIÇÃO, C/ AR COMPRIMIDO DE BASE DE MACADAME BETUMINOSO</v>
          </cell>
          <cell r="D387" t="str">
            <v>05.002.016-0</v>
          </cell>
          <cell r="E387" t="str">
            <v>M3</v>
          </cell>
          <cell r="F387">
            <v>175</v>
          </cell>
          <cell r="G387">
            <v>175</v>
          </cell>
          <cell r="H387">
            <v>36.72</v>
          </cell>
          <cell r="I387">
            <v>65.5</v>
          </cell>
        </row>
        <row r="388">
          <cell r="B388" t="str">
            <v>10.05.02</v>
          </cell>
          <cell r="C388" t="str">
            <v>EXECUÇÃO DE PAVIMENTOS E SEUS COMPLEMENTOS</v>
          </cell>
        </row>
        <row r="389">
          <cell r="B389" t="str">
            <v>10.05.02.01</v>
          </cell>
          <cell r="C389" t="str">
            <v>REPOSIÇÃO DE PAVIMENT. EM CONCR  ASFÁLT. USINADO A QUENTE, S/ IMPRIM. EXCL. O TRANSP. DA USINA P/ PISTA</v>
          </cell>
          <cell r="D389" t="str">
            <v>08.015.018-0</v>
          </cell>
          <cell r="E389" t="str">
            <v>T</v>
          </cell>
          <cell r="F389">
            <v>105</v>
          </cell>
          <cell r="G389">
            <v>105</v>
          </cell>
          <cell r="H389">
            <v>119.75</v>
          </cell>
          <cell r="I389">
            <v>277.45999999999998</v>
          </cell>
        </row>
        <row r="390">
          <cell r="B390" t="str">
            <v>10.05.02.02</v>
          </cell>
          <cell r="C390" t="str">
            <v>BASE DE CONCRETO FCK 10MPA PARA RECOMPOSIÇÃO DE PAVIMENTAÇÃO DE RUA, INCLUINDO A REMOÇÃO DO REATERRO, MATERIAIS, PREPARO E CONCRETAGEM ATE 20CM E TRANSPORTE DO ENTULHO EXCEDENTE ATE 20 KM</v>
          </cell>
          <cell r="D390" t="str">
            <v>08.038.001-0</v>
          </cell>
          <cell r="E390" t="str">
            <v>M2</v>
          </cell>
          <cell r="F390">
            <v>872</v>
          </cell>
          <cell r="G390">
            <v>872</v>
          </cell>
          <cell r="H390">
            <v>12.61</v>
          </cell>
          <cell r="I390">
            <v>18.73</v>
          </cell>
        </row>
        <row r="391">
          <cell r="B391" t="str">
            <v>10.05.02.03</v>
          </cell>
          <cell r="C391" t="str">
            <v>TRANSP. DE CARGA DE QUALQUER NATUREZA; EXCL. AS DESPESAS DE CARGA E DESCARGA TANTO DE ESPERA DO CAMINHÃO COMO DE SERVENTE OU EQUIP. AUXIL. VELOC. MEDIA DE 40KM/H EM CAMINHÃO BASCULANTE A OLEO DIESEL C/ CAPAC. UTIL DE 8T</v>
          </cell>
          <cell r="D391" t="str">
            <v>04.005.121-0</v>
          </cell>
          <cell r="E391" t="str">
            <v>T.KM</v>
          </cell>
          <cell r="F391">
            <v>2100</v>
          </cell>
          <cell r="G391">
            <v>2100</v>
          </cell>
          <cell r="H391">
            <v>0.26</v>
          </cell>
          <cell r="I391">
            <v>0.49</v>
          </cell>
        </row>
        <row r="392">
          <cell r="B392" t="str">
            <v>10.05.02.04</v>
          </cell>
          <cell r="C392" t="str">
            <v>PINTURA DE LIG. DE ACORDO C/INSTR. P/EXECUÇÃO DO DER-RJ.</v>
          </cell>
          <cell r="D392" t="str">
            <v>08.026.002-0</v>
          </cell>
          <cell r="E392" t="str">
            <v>M2</v>
          </cell>
          <cell r="F392">
            <v>872</v>
          </cell>
          <cell r="G392">
            <v>872</v>
          </cell>
          <cell r="H392">
            <v>0.93</v>
          </cell>
          <cell r="I392">
            <v>2.35</v>
          </cell>
        </row>
        <row r="393">
          <cell r="B393" t="str">
            <v>10.06</v>
          </cell>
          <cell r="C393" t="str">
            <v>ASSENTAMENTO</v>
          </cell>
        </row>
        <row r="394">
          <cell r="B394" t="str">
            <v>10.06.01</v>
          </cell>
          <cell r="C394" t="str">
            <v>ASSENT. TUBO F.FUNDIDO OU AÇO J. ELÁSTICA DN = 300 MM PARA DISTRIBUIÇÃO DE ÁGUA, EXCL. FORN. DE TUBOS E ANEIS DE BORRACHA, INCL. ATERRO E SOCA ATÉ A ALTURA DA GERATRIZ SUPERIOR DO TUBO E TESTE HIDROSTÁTICO.</v>
          </cell>
          <cell r="D394" t="str">
            <v>06.001.606-0</v>
          </cell>
          <cell r="E394" t="str">
            <v>M</v>
          </cell>
          <cell r="F394">
            <v>1089</v>
          </cell>
          <cell r="G394">
            <v>1089</v>
          </cell>
          <cell r="H394">
            <v>6.59</v>
          </cell>
          <cell r="I394">
            <v>12.25</v>
          </cell>
        </row>
        <row r="395">
          <cell r="B395" t="str">
            <v>10.06.02</v>
          </cell>
          <cell r="C395" t="str">
            <v>ASSENT. PEÇAS F.FUND. POR J. ELÁSTICA DN=300 MM</v>
          </cell>
          <cell r="D395" t="str">
            <v>06.001.656-0</v>
          </cell>
          <cell r="E395" t="str">
            <v>UN</v>
          </cell>
          <cell r="F395">
            <v>52</v>
          </cell>
          <cell r="G395">
            <v>52</v>
          </cell>
          <cell r="H395">
            <v>6.08</v>
          </cell>
          <cell r="I395">
            <v>11.3</v>
          </cell>
        </row>
        <row r="396">
          <cell r="B396" t="str">
            <v>10.07</v>
          </cell>
          <cell r="C396" t="str">
            <v>ESTRUTURAS E FUNDAÇÕES DIRETAS</v>
          </cell>
        </row>
        <row r="397">
          <cell r="B397" t="str">
            <v>10.07.01</v>
          </cell>
          <cell r="C397" t="str">
            <v>CONCRETO CICLÓPICO C/FCK 10 MPa, E 30% EM VOLUME DE PEDRA DE MÃO</v>
          </cell>
          <cell r="D397" t="str">
            <v>11.003.014-0</v>
          </cell>
          <cell r="E397" t="str">
            <v>M3</v>
          </cell>
          <cell r="F397">
            <v>30</v>
          </cell>
          <cell r="G397">
            <v>30</v>
          </cell>
          <cell r="H397">
            <v>190.58</v>
          </cell>
          <cell r="I397">
            <v>252.7</v>
          </cell>
        </row>
        <row r="398">
          <cell r="B398" t="str">
            <v>10.07.02</v>
          </cell>
          <cell r="C398" t="str">
            <v>FORMAS DE MAD. P/ PARAMENTOS PLANOS FORN. DOS MAT. E DESMOLDAGEM EXCL. ESCORAMENTO, SERVINDO A MADEIRA 2 VEZES</v>
          </cell>
          <cell r="D398" t="str">
            <v>11.004.021-0</v>
          </cell>
          <cell r="E398" t="str">
            <v>M2</v>
          </cell>
          <cell r="F398">
            <v>124</v>
          </cell>
          <cell r="G398">
            <v>124</v>
          </cell>
          <cell r="H398">
            <v>34.43</v>
          </cell>
          <cell r="I398">
            <v>57.53</v>
          </cell>
        </row>
        <row r="399">
          <cell r="B399" t="str">
            <v>10.07.03</v>
          </cell>
          <cell r="C399" t="str">
            <v>ESCORAMENTO DE FORMAS DE PARAMENTOS DE CONCRETO ATÉ 1,5M DE ALTURA, MEDIDO PELA AREA DE FORMA ESCORADA E COM REAPROVEITAMENTO DE 30% DA MADEIRA</v>
          </cell>
          <cell r="D399" t="str">
            <v>11.004.065-0</v>
          </cell>
          <cell r="E399" t="str">
            <v>M2</v>
          </cell>
          <cell r="F399">
            <v>124</v>
          </cell>
          <cell r="G399">
            <v>124</v>
          </cell>
          <cell r="H399">
            <v>6.18</v>
          </cell>
          <cell r="I399">
            <v>10.32</v>
          </cell>
        </row>
        <row r="400">
          <cell r="B400" t="str">
            <v>ELEVATÓRIA E LINHA DE RECALQUE DE ESGOTOS SANITÁRIOS DA SUBBACIA  - " EE-FINAL"</v>
          </cell>
        </row>
        <row r="401">
          <cell r="B401">
            <v>1</v>
          </cell>
          <cell r="C401" t="str">
            <v>SERVIÇOS TÉCNICOS</v>
          </cell>
        </row>
        <row r="402">
          <cell r="B402" t="str">
            <v>01.01</v>
          </cell>
          <cell r="C402" t="str">
            <v>PROJETOS COMPLEMENTARES</v>
          </cell>
        </row>
        <row r="403">
          <cell r="B403" t="str">
            <v>01.01.01</v>
          </cell>
          <cell r="C403" t="str">
            <v>PROJETO EXECUTIVO</v>
          </cell>
          <cell r="D403" t="str">
            <v>01.050.001-8</v>
          </cell>
          <cell r="E403" t="str">
            <v>GL</v>
          </cell>
          <cell r="F403">
            <v>1</v>
          </cell>
          <cell r="G403">
            <v>0</v>
          </cell>
          <cell r="H403">
            <v>233655.6</v>
          </cell>
          <cell r="I403">
            <v>391139.47</v>
          </cell>
        </row>
        <row r="404">
          <cell r="B404" t="str">
            <v>01.01.02</v>
          </cell>
          <cell r="C404" t="str">
            <v>CADASTRO COMPLETO DAS OBRAS EXECUTADAS, ELABORADO CONFORME ESPECIFICICAÇÕES DA DIVISÃO DE CADASTRO TÉCNICO DA CEDAE</v>
          </cell>
          <cell r="D404" t="str">
            <v>01.019.000-1</v>
          </cell>
          <cell r="E404" t="str">
            <v>GL</v>
          </cell>
          <cell r="F404">
            <v>1</v>
          </cell>
          <cell r="G404">
            <v>1</v>
          </cell>
          <cell r="H404">
            <v>884.39</v>
          </cell>
          <cell r="I404">
            <v>1563.6</v>
          </cell>
        </row>
        <row r="405">
          <cell r="B405" t="str">
            <v>01.02</v>
          </cell>
          <cell r="C405" t="str">
            <v>SONDAGENS GEOTÉCNICAS</v>
          </cell>
        </row>
        <row r="406">
          <cell r="B406" t="str">
            <v>01.02.01</v>
          </cell>
          <cell r="C406" t="str">
            <v>MOBILIZAÇÃO E DESMOBILIZAÇÃO DE EQUIPAMENTO E EQUIPE DE SONDAGEM A PERCUSSÃO COM TRANSPORTE ATE 50KM</v>
          </cell>
          <cell r="D406" t="str">
            <v>01.008.050-0</v>
          </cell>
          <cell r="E406" t="str">
            <v>UN</v>
          </cell>
          <cell r="F406">
            <v>1</v>
          </cell>
          <cell r="G406">
            <v>2</v>
          </cell>
          <cell r="H406">
            <v>1244.71</v>
          </cell>
          <cell r="I406">
            <v>2279.06</v>
          </cell>
        </row>
        <row r="407">
          <cell r="B407" t="str">
            <v>01.02.02</v>
          </cell>
          <cell r="C407" t="str">
            <v>SONDAGEM A PERCUSSÃO, EM TERRENO COMUM, INCL. ENSAIO DE   PENETRAÇÃO, DIÂMETRO 3" INCL. DESL. E INSTALAÇÕES NO CANTEIRO</v>
          </cell>
          <cell r="D407" t="str">
            <v>01.003.001-0</v>
          </cell>
          <cell r="E407" t="str">
            <v>M</v>
          </cell>
          <cell r="F407">
            <v>50</v>
          </cell>
          <cell r="G407">
            <v>280</v>
          </cell>
          <cell r="H407">
            <v>22.86</v>
          </cell>
          <cell r="I407">
            <v>38.79</v>
          </cell>
        </row>
        <row r="408">
          <cell r="B408" t="str">
            <v>01.03</v>
          </cell>
          <cell r="C408" t="str">
            <v>TOPOGRAFIA</v>
          </cell>
        </row>
        <row r="409">
          <cell r="B409" t="str">
            <v>01.03.01</v>
          </cell>
          <cell r="C409" t="str">
            <v>MARCAÇÃO DE OBRA , CONSIDERADA A PROJEÇÀO HORIZONTAL DA ÁREA ENVOLVENTE.</v>
          </cell>
          <cell r="D409" t="str">
            <v>01.018.001-0</v>
          </cell>
          <cell r="E409" t="str">
            <v>M2</v>
          </cell>
          <cell r="F409">
            <v>258.2</v>
          </cell>
          <cell r="G409">
            <v>276</v>
          </cell>
          <cell r="H409">
            <v>2.9</v>
          </cell>
          <cell r="I409">
            <v>4.88</v>
          </cell>
        </row>
        <row r="410">
          <cell r="B410">
            <v>2</v>
          </cell>
          <cell r="C410" t="str">
            <v>SERVIÇOS PRELIMINARES</v>
          </cell>
        </row>
        <row r="411">
          <cell r="B411" t="str">
            <v>02.01</v>
          </cell>
          <cell r="C411" t="str">
            <v>SINALIZAÇÃO E SEGURANÇA DE VEÍCULOS E PEDESTRES CONF. RESOLUÇÃO SMO 379 DE 29/08/84</v>
          </cell>
        </row>
        <row r="412">
          <cell r="B412" t="str">
            <v>02.01.01</v>
          </cell>
          <cell r="C412" t="str">
            <v>BARRAGEM DE BLOQUEIO DE OBRA NA VIA PÚBLICA, DE ACORDO COM A RESOLUÇÃO DA PREFEITURA-RJ, COMPREENDENDO O FORN., PINTURA DOS SUPORTES DE MADEIRA E REAPROV. DO CONJ. 40 VEZES</v>
          </cell>
          <cell r="D412" t="str">
            <v>02.020.005-0</v>
          </cell>
          <cell r="E412" t="str">
            <v>M</v>
          </cell>
          <cell r="F412">
            <v>620</v>
          </cell>
          <cell r="G412">
            <v>610</v>
          </cell>
          <cell r="H412">
            <v>0.76</v>
          </cell>
          <cell r="I412">
            <v>1.38</v>
          </cell>
        </row>
        <row r="413">
          <cell r="B413" t="str">
            <v>02.01.02</v>
          </cell>
          <cell r="C413" t="str">
            <v>BARRAGEM DE BLOQUEIO P/ DESVIO DE TRANSITO - COLOCAÇÃO E RETIRADA</v>
          </cell>
          <cell r="D413" t="str">
            <v>02.020.006-0</v>
          </cell>
          <cell r="E413" t="str">
            <v>M</v>
          </cell>
          <cell r="F413">
            <v>6200</v>
          </cell>
          <cell r="G413">
            <v>6100</v>
          </cell>
          <cell r="H413">
            <v>1.24</v>
          </cell>
          <cell r="I413">
            <v>2.25</v>
          </cell>
        </row>
        <row r="414">
          <cell r="B414" t="str">
            <v>02.01.03</v>
          </cell>
          <cell r="C414" t="str">
            <v>SEMÁFORO P/ SINALIZAÇÃO NOTURNA DE VALAS - MOBILIZAÇÃO</v>
          </cell>
          <cell r="D414" t="str">
            <v>02.020.009-0</v>
          </cell>
          <cell r="E414" t="str">
            <v>UN</v>
          </cell>
          <cell r="F414">
            <v>124</v>
          </cell>
          <cell r="G414">
            <v>122</v>
          </cell>
          <cell r="H414">
            <v>12.43</v>
          </cell>
          <cell r="I414">
            <v>22.57</v>
          </cell>
        </row>
        <row r="415">
          <cell r="B415" t="str">
            <v>02.01.04</v>
          </cell>
          <cell r="C415" t="str">
            <v>SEMÁFORO P/ SINALIZAÇÃO NOTURNA DE VALAS - COLOCAÇÃO E RETIRADA</v>
          </cell>
          <cell r="D415" t="str">
            <v>02.020.010-0</v>
          </cell>
          <cell r="E415" t="str">
            <v>UN</v>
          </cell>
          <cell r="F415">
            <v>1240</v>
          </cell>
          <cell r="G415">
            <v>1220</v>
          </cell>
          <cell r="H415">
            <v>1.51</v>
          </cell>
          <cell r="I415">
            <v>2.74</v>
          </cell>
        </row>
        <row r="416">
          <cell r="B416" t="str">
            <v>02.01.05</v>
          </cell>
          <cell r="C416" t="str">
            <v>PLACA DE SINALIZAÇÃO PREVENTIVA - MOBILIZAÇÃO</v>
          </cell>
          <cell r="D416" t="str">
            <v>02.020.011-0</v>
          </cell>
          <cell r="E416" t="str">
            <v>UN</v>
          </cell>
          <cell r="F416">
            <v>5</v>
          </cell>
          <cell r="G416">
            <v>36</v>
          </cell>
          <cell r="H416">
            <v>21.95</v>
          </cell>
          <cell r="I416">
            <v>39.86</v>
          </cell>
        </row>
        <row r="417">
          <cell r="B417" t="str">
            <v>02.01.06</v>
          </cell>
          <cell r="C417" t="str">
            <v>PLACA DE SINALIZAÇÃO PREVENTIVA - COLOCAÇÀO E RETIRADA</v>
          </cell>
          <cell r="D417" t="str">
            <v>02.020.012-0</v>
          </cell>
          <cell r="E417" t="str">
            <v>UN</v>
          </cell>
          <cell r="F417">
            <v>50</v>
          </cell>
          <cell r="G417">
            <v>310</v>
          </cell>
          <cell r="H417">
            <v>2.89</v>
          </cell>
          <cell r="I417">
            <v>5.24</v>
          </cell>
        </row>
        <row r="418">
          <cell r="B418" t="str">
            <v>02.01.07</v>
          </cell>
          <cell r="C418" t="str">
            <v>PLACA PARA IDENTIFICAÇÃO DE OBRA EM VIA URBANA - MOBILIZAÇÃO</v>
          </cell>
          <cell r="D418" t="str">
            <v>02.020.007-0</v>
          </cell>
          <cell r="E418" t="str">
            <v>UN</v>
          </cell>
          <cell r="F418">
            <v>2</v>
          </cell>
          <cell r="G418">
            <v>7</v>
          </cell>
          <cell r="H418">
            <v>71.67</v>
          </cell>
          <cell r="I418">
            <v>130.15</v>
          </cell>
        </row>
        <row r="419">
          <cell r="B419" t="str">
            <v>02.01.08</v>
          </cell>
          <cell r="C419" t="str">
            <v xml:space="preserve">PLACA PARA IDENTIFICAÇÃO DE OBRA EM VIA URBANA -  COLOCAÇÃO E RETIRADA </v>
          </cell>
          <cell r="D419" t="str">
            <v>02.020.008-0</v>
          </cell>
          <cell r="E419" t="str">
            <v>UN</v>
          </cell>
          <cell r="F419">
            <v>20</v>
          </cell>
          <cell r="G419">
            <v>205</v>
          </cell>
          <cell r="H419">
            <v>4.87</v>
          </cell>
          <cell r="I419">
            <v>8.84</v>
          </cell>
        </row>
        <row r="420">
          <cell r="B420" t="str">
            <v>02.01.09</v>
          </cell>
          <cell r="C420" t="str">
            <v>CERCA PROTETORA DE  VALA, CONSTRUÍDA C/ MONTANTES DE 3" X 3" DE PINHO COM 1,50 M DE COMPRIMENTO</v>
          </cell>
          <cell r="D420" t="str">
            <v>02.011.001-0</v>
          </cell>
          <cell r="E420" t="str">
            <v>M</v>
          </cell>
          <cell r="F420">
            <v>17</v>
          </cell>
          <cell r="G420">
            <v>17</v>
          </cell>
          <cell r="H420">
            <v>6.91</v>
          </cell>
          <cell r="I420">
            <v>11.29</v>
          </cell>
        </row>
        <row r="421">
          <cell r="B421" t="str">
            <v>02.01.10</v>
          </cell>
          <cell r="C421" t="str">
            <v>CERCA PROTETORA DE VALA, CONSTRUÍDA C/ MONTANTES FINCADOS CADA 2 ME 2 TÁBUAS HORIZ. DE 1" X 12" - MOBILIZAÇÃO</v>
          </cell>
          <cell r="D421" t="str">
            <v>02.011.002-0</v>
          </cell>
          <cell r="E421" t="str">
            <v>M</v>
          </cell>
          <cell r="F421">
            <v>170</v>
          </cell>
          <cell r="G421">
            <v>170</v>
          </cell>
          <cell r="H421">
            <v>4.43</v>
          </cell>
          <cell r="I421">
            <v>7.23</v>
          </cell>
        </row>
        <row r="422">
          <cell r="B422" t="str">
            <v>02.01.11</v>
          </cell>
          <cell r="C422" t="str">
            <v>CERCA PROTETORA DE BORDAS DE VALA OU OBRA, COM TELA PLÁSTICA NA COR LARANJA OU AMARELA (CONSIDERANDO 2 VEZES DE UTILIZAÇÃO), INCLUSIVE APOIOS, FORNECIMENTO, COLOCAÇÃO E RETIRADA.</v>
          </cell>
          <cell r="D422" t="str">
            <v>02.011.010-0</v>
          </cell>
          <cell r="E422" t="str">
            <v>M2</v>
          </cell>
          <cell r="G422">
            <v>12200</v>
          </cell>
          <cell r="H422">
            <v>1.27</v>
          </cell>
          <cell r="I422">
            <v>2.0699999999999998</v>
          </cell>
        </row>
        <row r="423">
          <cell r="B423" t="str">
            <v>02.01.12</v>
          </cell>
          <cell r="C423" t="str">
            <v>CHAPA DE ACO P/TRAVESSIA PROVISORIA SOBRE VALAS - MOBILIZACAO, USO, COLOCACAO E RETIRADA UMA VEZ</v>
          </cell>
          <cell r="D423" t="str">
            <v>05.013.002-0</v>
          </cell>
          <cell r="E423" t="str">
            <v>M2</v>
          </cell>
          <cell r="G423">
            <v>15</v>
          </cell>
          <cell r="H423">
            <v>18.11</v>
          </cell>
          <cell r="I423">
            <v>35.619999999999997</v>
          </cell>
        </row>
        <row r="424">
          <cell r="B424" t="str">
            <v>02.01.13</v>
          </cell>
          <cell r="C424" t="str">
            <v>CHAPA DE AÇO P/ TRAVESSIA PROVISORIA SOBRE VALAS - COLOCAÇÃO E RETIRADA ADICIONAIS</v>
          </cell>
          <cell r="D424" t="str">
            <v>05.013.003-0</v>
          </cell>
          <cell r="E424" t="str">
            <v>M2</v>
          </cell>
          <cell r="G424">
            <v>300</v>
          </cell>
          <cell r="H424">
            <v>1.33</v>
          </cell>
          <cell r="I424">
            <v>2.61</v>
          </cell>
        </row>
        <row r="425">
          <cell r="B425" t="str">
            <v>02.01.14</v>
          </cell>
          <cell r="C425" t="str">
            <v>ALUGUEL DE ANDAIME TUBULAR SOBRE SAPATAS FIXAS, FORMADO POR ELEMENTOS DE 2,00M DE LARGURA E 1,50M DE ALTURA, CONSIDERANDO-SE A ÁREA DA PROJEÇÃO VERTICAL DO ANDAIME E PAGO PELO TEMPO NECESSÁRIO À SUA UTILIZAÇÃO, EXCLUSIVE TRANSPORTE DOS ELEMENTOS DO ANDAIM</v>
          </cell>
          <cell r="D425" t="str">
            <v>05.006.001-1</v>
          </cell>
          <cell r="E425" t="str">
            <v>M2xMES</v>
          </cell>
          <cell r="G425">
            <v>764.1</v>
          </cell>
          <cell r="H425">
            <v>2.41</v>
          </cell>
          <cell r="I425">
            <v>2.6</v>
          </cell>
        </row>
        <row r="426">
          <cell r="B426" t="str">
            <v>02.01.15</v>
          </cell>
          <cell r="C426" t="str">
            <v>MONTAGEM E DESMONTAGEM DE ANDAIME TUBULAR, CONSIDERANDO-SE A ÁREA VERTICAL RECOBERTA</v>
          </cell>
          <cell r="D426" t="str">
            <v>05.008.001-0</v>
          </cell>
          <cell r="E426" t="str">
            <v>M2</v>
          </cell>
          <cell r="G426">
            <v>254.7</v>
          </cell>
          <cell r="H426">
            <v>1.26</v>
          </cell>
          <cell r="I426">
            <v>2.3199999999999998</v>
          </cell>
        </row>
        <row r="427">
          <cell r="B427" t="str">
            <v>02.01.16</v>
          </cell>
          <cell r="C427" t="str">
            <v xml:space="preserve">PLATAFORMA OU PASSARELA DE PINHO DE 1ª, CONSIDERANDO-SE APROVEITAMENTO DA MADEIRA DE 20 VEZES, EXCLUSIVE ANDAIME OU OUTRO SUPORTE E MOVIMENTAÇÃO </v>
          </cell>
          <cell r="D427" t="str">
            <v>05.005.012-1</v>
          </cell>
          <cell r="E427" t="str">
            <v>M2</v>
          </cell>
          <cell r="G427">
            <v>84.9</v>
          </cell>
          <cell r="H427">
            <v>0.78</v>
          </cell>
          <cell r="I427">
            <v>1.65</v>
          </cell>
        </row>
        <row r="428">
          <cell r="B428" t="str">
            <v>02.01.17</v>
          </cell>
          <cell r="C428" t="str">
            <v>MOVIMENTAÇÃO VERTICAL OU HORIZONTAL DE PLATAFORMA OU PASSARELA</v>
          </cell>
          <cell r="D428" t="str">
            <v>05.008.008-1</v>
          </cell>
          <cell r="E428" t="str">
            <v>M2</v>
          </cell>
          <cell r="G428">
            <v>254.7</v>
          </cell>
          <cell r="H428">
            <v>0.09</v>
          </cell>
          <cell r="I428">
            <v>0.16</v>
          </cell>
        </row>
        <row r="429">
          <cell r="B429" t="str">
            <v>02.01.18</v>
          </cell>
          <cell r="C429" t="str">
            <v>CARGA E DESCARGA MANUAL DE ANDAIME TUBULAR, INCLUSIVE TEMPO DE ESPERA DO CAMINHÃO, CONSIDERANDO-SE A ÁREA DE PROJEÇÃO VERTICAL</v>
          </cell>
          <cell r="D429" t="str">
            <v>04.021.010-0</v>
          </cell>
          <cell r="E429" t="str">
            <v>M2</v>
          </cell>
          <cell r="G429">
            <v>254.7</v>
          </cell>
          <cell r="H429">
            <v>0.17</v>
          </cell>
          <cell r="I429">
            <v>0.28999999999999998</v>
          </cell>
        </row>
        <row r="430">
          <cell r="B430" t="str">
            <v>02.01.19</v>
          </cell>
          <cell r="C430" t="str">
            <v>TRANSPORTE DE ANDAIME TUBULAR, CONSIDERANDO-SE A ÁREA DE PROJEÇÃO VERTICAL DO ANDAIME, EXCLUSIVE CARGA, DESCARGA E TEMPO DE ESPERA DO CAMINHÃO</v>
          </cell>
          <cell r="D430" t="str">
            <v>04.020.122-0</v>
          </cell>
          <cell r="E430" t="str">
            <v>M2xKM</v>
          </cell>
          <cell r="G430">
            <v>20376</v>
          </cell>
          <cell r="H430">
            <v>0.02</v>
          </cell>
          <cell r="I430">
            <v>0.03</v>
          </cell>
        </row>
        <row r="431">
          <cell r="B431" t="str">
            <v>02.01.20</v>
          </cell>
          <cell r="C431" t="str">
            <v>ALUGUEL DE GUINDASTE FIXO, TIPO GRUA, CAPACIDADE DE CARGA DE 1.500KG, RAIO DE ALCANCE MÁXIMO DE 25,00M, EQUIPADO PARA FUNCIONAR COMO TORRE MÓVEL, SOBRE TRILHOS, ALTURA ÚTIL MÁXIMA DE 30,00M, INCLUSIVE CHASSIS MÓVEL E OPERADOR, CP-HORA PRODUTIVA</v>
          </cell>
          <cell r="D431" t="str">
            <v>19.004.059-2</v>
          </cell>
          <cell r="E431" t="str">
            <v>H</v>
          </cell>
          <cell r="G431">
            <v>2640</v>
          </cell>
          <cell r="H431">
            <v>45.12</v>
          </cell>
          <cell r="I431">
            <v>77.78</v>
          </cell>
        </row>
        <row r="432">
          <cell r="B432" t="str">
            <v>02.01.21</v>
          </cell>
          <cell r="C432" t="str">
            <v>INSTALAÇÃO E LIGAÇÃO PROVISÓRIA PARA ABASTECIMENTO DE ÁGUA E ESGOTAMENTO SANITÁRIO EM CANTEIRO DE OBRAS, INCLUSIVE ESCAVAÇÃO, EXCLUSIVE REPOSIÇÃO DA PAVIMENTAÇÃO DO LOGRADOURO PÚBLICO</v>
          </cell>
          <cell r="D432" t="str">
            <v>02.015.001-0</v>
          </cell>
          <cell r="E432" t="str">
            <v>M3</v>
          </cell>
          <cell r="G432">
            <v>1</v>
          </cell>
          <cell r="H432">
            <v>708.27</v>
          </cell>
          <cell r="I432">
            <v>1341.46</v>
          </cell>
        </row>
        <row r="433">
          <cell r="B433" t="str">
            <v>02.01.22</v>
          </cell>
          <cell r="C433" t="str">
            <v>ENTRADA DE SERVIÇO AÉREA, EM ALTA TENSÃO (15KV), PARA 150KVA, INCLUSIVE CABINE DE MEDIÇÃO INDIRETA EM ALVENARIA, POSTE E TODOS OS MATERIAIS ELÉTRICOS NECESSÁRIOS, EXCLUSIVE ALUGUEL DO TRANSFORMADOR</v>
          </cell>
          <cell r="D433" t="str">
            <v>02.016.010-0</v>
          </cell>
          <cell r="E433" t="str">
            <v>UN</v>
          </cell>
          <cell r="G433">
            <v>1</v>
          </cell>
          <cell r="H433">
            <v>3563.78</v>
          </cell>
          <cell r="I433">
            <v>7191.7</v>
          </cell>
        </row>
        <row r="434">
          <cell r="B434" t="str">
            <v>02.01.23</v>
          </cell>
          <cell r="C434" t="str">
            <v xml:space="preserve">ALUGUEL DE TRANSFORMADOR DE DISTRIBUIÇÃO, TRIFÁSICO, 60HZ, 13,8KV 220/127V, 150KVA </v>
          </cell>
          <cell r="D434" t="str">
            <v>05.014.020-0</v>
          </cell>
          <cell r="E434" t="str">
            <v>UNxMES</v>
          </cell>
          <cell r="G434">
            <v>12</v>
          </cell>
          <cell r="H434">
            <v>340.15</v>
          </cell>
          <cell r="I434">
            <v>856.15</v>
          </cell>
        </row>
        <row r="435">
          <cell r="B435" t="str">
            <v>02.01.24</v>
          </cell>
          <cell r="C435" t="str">
            <v>MÃO-DE-OBRA DE OPERADOR DE TRANSITO, INCLUSIVE ENCARGOS SOCIAIS</v>
          </cell>
          <cell r="D435" t="str">
            <v>05.105.001-0</v>
          </cell>
          <cell r="E435" t="str">
            <v>H</v>
          </cell>
          <cell r="G435">
            <v>3520</v>
          </cell>
          <cell r="H435">
            <v>3.24</v>
          </cell>
          <cell r="I435">
            <v>5.98</v>
          </cell>
        </row>
        <row r="436">
          <cell r="B436" t="str">
            <v>02.01.25</v>
          </cell>
          <cell r="C436" t="str">
            <v>MÃO-DE-OBRA DE BOMBEIRO HIDRÁULICO, INCLUSIVE ENCARGOS SOCIAIS</v>
          </cell>
          <cell r="D436" t="str">
            <v>05.105.011-0</v>
          </cell>
          <cell r="E436" t="str">
            <v>H</v>
          </cell>
          <cell r="G436">
            <v>440</v>
          </cell>
          <cell r="H436">
            <v>4.5599999999999996</v>
          </cell>
          <cell r="I436">
            <v>8.41</v>
          </cell>
        </row>
        <row r="437">
          <cell r="B437" t="str">
            <v>02.01.26</v>
          </cell>
          <cell r="C437" t="str">
            <v>MÃO-DE-OBRA DE AJUDANTE DE BOMBEIRO HIDRÁULICO, INCLUSIVE ENCARGOS SOCIAIS</v>
          </cell>
          <cell r="D437" t="str">
            <v>05.105.016-0</v>
          </cell>
          <cell r="E437" t="str">
            <v>H</v>
          </cell>
          <cell r="G437">
            <v>440</v>
          </cell>
          <cell r="H437">
            <v>3.02</v>
          </cell>
          <cell r="I437">
            <v>5.57</v>
          </cell>
        </row>
        <row r="438">
          <cell r="B438">
            <v>3</v>
          </cell>
          <cell r="C438" t="str">
            <v>MOVIMENTO DE TERRA</v>
          </cell>
        </row>
        <row r="439">
          <cell r="B439" t="str">
            <v>03.01</v>
          </cell>
          <cell r="C439" t="str">
            <v>ESCAVAÇÃO E ATERRO</v>
          </cell>
        </row>
        <row r="440">
          <cell r="B440" t="str">
            <v>03.01.01</v>
          </cell>
          <cell r="C440" t="str">
            <v>ESCAVAÇÃO MECÂNICA DE VALA NÃO ESCORADA, EM MATERIAL DE 1ª CAT. ATÉ 1,5 PROF, UTILIZ. RETRO-ESCAVADEIRA EXCLUSIVE ESGOTAMENTO</v>
          </cell>
          <cell r="D440" t="str">
            <v>03.016.015-0</v>
          </cell>
          <cell r="E440" t="str">
            <v>M3</v>
          </cell>
          <cell r="F440">
            <v>367</v>
          </cell>
          <cell r="G440">
            <v>0</v>
          </cell>
          <cell r="H440">
            <v>2.29</v>
          </cell>
          <cell r="I440">
            <v>4.47</v>
          </cell>
        </row>
        <row r="441">
          <cell r="B441" t="str">
            <v>03.01.02</v>
          </cell>
          <cell r="C441" t="str">
            <v>ESCAV. MEC. VALA ESCORADA, 1ª CATEG C/ ESCAVADEIRA ATÉ 1,5 M DE PROF., EXCLUSIVE ESGOTAMENTO E ESCORAMENTO</v>
          </cell>
          <cell r="D441" t="str">
            <v>03.020.080-0</v>
          </cell>
          <cell r="E441" t="str">
            <v>M3</v>
          </cell>
          <cell r="F441">
            <v>2</v>
          </cell>
          <cell r="G441">
            <v>325.5</v>
          </cell>
          <cell r="H441">
            <v>2.12</v>
          </cell>
          <cell r="I441">
            <v>3.91</v>
          </cell>
        </row>
        <row r="442">
          <cell r="B442" t="str">
            <v>03.01.03</v>
          </cell>
          <cell r="C442" t="str">
            <v>ESCAV. MEC. VALA/CAVA ESCORADA,  1ª CATEG, C/ ESCAVADEIRA HIDRÁULICA ENTRE 1,5 E 3,0 M PROF., EXCLUSIVE ESGOTAMENTO E ESCORAMENTO</v>
          </cell>
          <cell r="D442" t="str">
            <v>03.020.085-0</v>
          </cell>
          <cell r="E442" t="str">
            <v>M3</v>
          </cell>
          <cell r="F442">
            <v>367</v>
          </cell>
          <cell r="G442">
            <v>248.3</v>
          </cell>
          <cell r="H442">
            <v>2.41</v>
          </cell>
          <cell r="I442">
            <v>4.4400000000000004</v>
          </cell>
        </row>
        <row r="443">
          <cell r="B443" t="str">
            <v>03.01.04</v>
          </cell>
          <cell r="C443" t="str">
            <v>ESCAVAÇÃO MEC. VALA/CAVA ESCORADA, 1ª CATEG. C/ ESCAVADEIRA HIDRÁULICA ENTRE 3,00 E 4,50 M DE PROF., EXCLUSIVE ESGOTAMENTO E ESCORAMENTO</v>
          </cell>
          <cell r="D443" t="str">
            <v>03.020.090-0</v>
          </cell>
          <cell r="E443" t="str">
            <v>M3</v>
          </cell>
          <cell r="F443">
            <v>367</v>
          </cell>
          <cell r="G443">
            <v>248.3</v>
          </cell>
          <cell r="H443">
            <v>3.58</v>
          </cell>
          <cell r="I443">
            <v>6.6</v>
          </cell>
        </row>
        <row r="444">
          <cell r="B444" t="str">
            <v>03.01.05</v>
          </cell>
          <cell r="C444" t="str">
            <v>ESCAVAÇÃO MEC. VALA/CAVA ESCORADA, 1ª CATEG. C/ ESCAVADEIRA HIDRÁULICA ENTRE 4,50 E 6,0 M DE PROF., EXCLUSIVE ESGOTAMENTO E ESCORAMENTO</v>
          </cell>
          <cell r="D444" t="str">
            <v>03.020.100-0</v>
          </cell>
          <cell r="E444" t="str">
            <v>M3</v>
          </cell>
          <cell r="F444">
            <v>367</v>
          </cell>
          <cell r="G444">
            <v>248.3</v>
          </cell>
          <cell r="H444">
            <v>5.23</v>
          </cell>
          <cell r="I444">
            <v>9.65</v>
          </cell>
        </row>
        <row r="445">
          <cell r="B445" t="str">
            <v>03.01.06</v>
          </cell>
          <cell r="C445" t="str">
            <v>ESCAVAÇÃO MEC. VALA/CAVA ESTRONCADA, 1ª CATEG. ACIMA DE 6M DE PROFUNDIDADE</v>
          </cell>
          <cell r="D445" t="str">
            <v>03.020.110-1</v>
          </cell>
          <cell r="E445" t="str">
            <v>M3</v>
          </cell>
          <cell r="F445">
            <v>1758</v>
          </cell>
          <cell r="G445">
            <v>2230.5</v>
          </cell>
          <cell r="H445">
            <v>9.9600000000000009</v>
          </cell>
          <cell r="I445">
            <v>18.38</v>
          </cell>
        </row>
        <row r="446">
          <cell r="B446" t="str">
            <v>03.01.07</v>
          </cell>
          <cell r="C446" t="str">
            <v>REATERRO COMPACTADO VALA/CAVA C/MAT. ESCAV. SELECIONADO EM CAMADAS DE 30 CM</v>
          </cell>
          <cell r="D446" t="str">
            <v>03.013.001-0</v>
          </cell>
          <cell r="E446" t="str">
            <v>M3</v>
          </cell>
          <cell r="F446">
            <v>420</v>
          </cell>
          <cell r="G446">
            <v>16.399999999999999</v>
          </cell>
          <cell r="H446">
            <v>5.97</v>
          </cell>
          <cell r="I446">
            <v>11.13</v>
          </cell>
        </row>
        <row r="447">
          <cell r="B447" t="str">
            <v>03.01.08</v>
          </cell>
          <cell r="C447" t="str">
            <v>REATERRO DE VALA/CAVA COM MATERIAL DE BOA QUALIDADE, UTILIZANDO VIBRO COMPACTADOR PORTÁTIL, EXCLUSIVE MATERIAL</v>
          </cell>
          <cell r="D447" t="str">
            <v>03.011.015-0</v>
          </cell>
          <cell r="E447" t="str">
            <v>M3</v>
          </cell>
          <cell r="F447">
            <v>48.95</v>
          </cell>
          <cell r="G447">
            <v>0</v>
          </cell>
          <cell r="H447">
            <v>4.76</v>
          </cell>
          <cell r="I447">
            <v>8.42</v>
          </cell>
        </row>
        <row r="448">
          <cell r="B448" t="str">
            <v>03.01.09</v>
          </cell>
          <cell r="C448" t="str">
            <v xml:space="preserve">REATERRO DE VALA COM PÓ DE PEDRA, INCLUSIVE FORNECIMENTO DOS MATERIAIS </v>
          </cell>
          <cell r="D448" t="str">
            <v>03.015.010-0</v>
          </cell>
          <cell r="E448" t="str">
            <v>M3</v>
          </cell>
          <cell r="F448">
            <v>195.8</v>
          </cell>
          <cell r="G448">
            <v>0</v>
          </cell>
          <cell r="H448">
            <v>15.47</v>
          </cell>
          <cell r="I448">
            <v>25.61</v>
          </cell>
        </row>
        <row r="449">
          <cell r="B449" t="str">
            <v>03.01.10</v>
          </cell>
          <cell r="C449" t="str">
            <v>ESCAVAÇÃO CARGA E DESCARGA, TRANSPORTE A 10 KM, EXCLUSIVE ROYALITIES SOBRE O MATERIAL</v>
          </cell>
          <cell r="D449" t="str">
            <v>03.010.007-0</v>
          </cell>
          <cell r="E449" t="str">
            <v>M3</v>
          </cell>
          <cell r="F449">
            <v>48.95</v>
          </cell>
          <cell r="G449">
            <v>0</v>
          </cell>
          <cell r="H449">
            <v>8.3800000000000008</v>
          </cell>
          <cell r="I449">
            <v>17.07</v>
          </cell>
        </row>
        <row r="450">
          <cell r="B450" t="str">
            <v>03.01.11</v>
          </cell>
          <cell r="C450" t="str">
            <v>ROYALTIES SOBRE MATERIAL DE JAZIDA</v>
          </cell>
          <cell r="D450" t="str">
            <v>01.090.002-1</v>
          </cell>
          <cell r="E450" t="str">
            <v>M3</v>
          </cell>
          <cell r="F450">
            <v>48.95</v>
          </cell>
          <cell r="G450">
            <v>0</v>
          </cell>
          <cell r="H450">
            <v>1.1599999999999999</v>
          </cell>
          <cell r="I450">
            <v>2.0699999999999998</v>
          </cell>
        </row>
        <row r="451">
          <cell r="B451" t="str">
            <v>03.02</v>
          </cell>
          <cell r="C451" t="str">
            <v>TRANSPORTE DE SOLOS</v>
          </cell>
        </row>
        <row r="452">
          <cell r="B452" t="str">
            <v>03.02.01</v>
          </cell>
          <cell r="C452" t="str">
            <v>CARGA E DESCARGA MECÂNICA MATERIAL A GRANEL EM CAMINHÃO, INCLUSIVE EQUIPAMENTO CARREGADOR</v>
          </cell>
          <cell r="D452" t="str">
            <v>04.011.051-0</v>
          </cell>
          <cell r="E452" t="str">
            <v>T</v>
          </cell>
          <cell r="F452">
            <v>2862</v>
          </cell>
          <cell r="G452">
            <v>7739</v>
          </cell>
          <cell r="H452">
            <v>3.37</v>
          </cell>
          <cell r="I452">
            <v>6.76</v>
          </cell>
        </row>
        <row r="453">
          <cell r="B453" t="str">
            <v>03.02.02</v>
          </cell>
          <cell r="C453" t="str">
            <v>TRANSP. DE CARGA DE QUALQUER NATUREZA, EXCL. AS DESPESAS DE CARGA E DESCARGA TANTO DE ESPERA DO CAMINHÃO COMO DE SERVENTE OU EQUIP. AUXIL., A VELOC. MEDIA DE 40KM/H CAMINHAO BASCULANTE A ÓLEO DIESEL DE 8T</v>
          </cell>
          <cell r="D453" t="str">
            <v>04.005.121-0</v>
          </cell>
          <cell r="E453" t="str">
            <v>T.KM</v>
          </cell>
          <cell r="F453">
            <v>57240</v>
          </cell>
          <cell r="G453">
            <v>193605</v>
          </cell>
          <cell r="H453">
            <v>0.26</v>
          </cell>
          <cell r="I453">
            <v>0.49</v>
          </cell>
        </row>
        <row r="454">
          <cell r="B454">
            <v>4</v>
          </cell>
          <cell r="C454" t="str">
            <v>ESCORAMENTO</v>
          </cell>
        </row>
        <row r="455">
          <cell r="B455" t="str">
            <v>04.01</v>
          </cell>
          <cell r="C455" t="str">
            <v>ESCORAMENTO C/ CHAPAS METÁLICAS DE VALA/CAVA ATÉ 4,0 M DE PROFUNDIDADE, UTILIZANDO ESCAVADEIRA HIDRAULICA NA CRAVAÇÃO E RETIRADA DE CHAPAS</v>
          </cell>
          <cell r="D455" t="str">
            <v>05.080.025-0</v>
          </cell>
          <cell r="E455" t="str">
            <v>M2</v>
          </cell>
          <cell r="F455">
            <v>240</v>
          </cell>
          <cell r="G455">
            <v>30.5</v>
          </cell>
          <cell r="H455">
            <v>13.98</v>
          </cell>
          <cell r="I455">
            <v>26.38</v>
          </cell>
        </row>
        <row r="456">
          <cell r="B456" t="str">
            <v>04.02</v>
          </cell>
          <cell r="C456" t="str">
            <v>ESCORAMENTO MISTO DE PRANCHADA HORIZONTAL ATÉ 8M DE PROFUNDIDADE COM PRANCHAS DE MADEIRA DE 3" X 12", ESTACAS LONGARINAS E ESTRONCAS DE AÇO I DE 10", INCLUSIVE FORNECIMENTO, COLOCAÇÃO E RETIRADA DE TODOS OS MATERIAIS, COM REAPROVEITAMENTO DESTES.</v>
          </cell>
          <cell r="D456" t="str">
            <v>05.077.001-1</v>
          </cell>
          <cell r="E456" t="str">
            <v>M2</v>
          </cell>
          <cell r="F456">
            <v>200</v>
          </cell>
          <cell r="G456">
            <v>0</v>
          </cell>
          <cell r="H456">
            <v>157.75</v>
          </cell>
          <cell r="I456">
            <v>283.95</v>
          </cell>
        </row>
        <row r="457">
          <cell r="B457">
            <v>5</v>
          </cell>
          <cell r="C457" t="str">
            <v>ESGOTAMENTO</v>
          </cell>
        </row>
        <row r="458">
          <cell r="B458" t="str">
            <v>05.01</v>
          </cell>
          <cell r="C458" t="str">
            <v>ESGOTAMENTO DE VALA/CAVA P/ BOMBEAMENTO DIRETO</v>
          </cell>
          <cell r="D458" t="str">
            <v>05.010.005-0</v>
          </cell>
          <cell r="E458" t="str">
            <v>CV.H</v>
          </cell>
          <cell r="F458">
            <v>7200</v>
          </cell>
          <cell r="G458">
            <v>129600</v>
          </cell>
          <cell r="H458">
            <v>1.67</v>
          </cell>
          <cell r="I458">
            <v>2.66</v>
          </cell>
        </row>
        <row r="459">
          <cell r="B459" t="str">
            <v>05.02</v>
          </cell>
          <cell r="C459" t="str">
            <v>REBAIXAMENTO DO LENÇOL FREÁTICO</v>
          </cell>
        </row>
        <row r="460">
          <cell r="B460" t="str">
            <v>05.02.01</v>
          </cell>
          <cell r="C460" t="str">
            <v>MONTAGEM E DESMONT. CONJ. BOMBAS, CABINE E TUBULAÇÃO COLETORA DE SIST. REBAIXAMENTO.</v>
          </cell>
          <cell r="D460" t="str">
            <v>01.007.010-0</v>
          </cell>
          <cell r="E460" t="str">
            <v>UN</v>
          </cell>
          <cell r="F460">
            <v>2</v>
          </cell>
          <cell r="G460">
            <v>0</v>
          </cell>
          <cell r="H460">
            <v>1036.4000000000001</v>
          </cell>
          <cell r="I460">
            <v>1587.76</v>
          </cell>
        </row>
        <row r="461">
          <cell r="B461" t="str">
            <v>05.02.02</v>
          </cell>
          <cell r="C461" t="str">
            <v>CRAVAÇÃO E RETIRADA DE PONTEIRA FILTRANTE</v>
          </cell>
          <cell r="D461" t="str">
            <v>01.007.020-0</v>
          </cell>
          <cell r="E461" t="str">
            <v>UN</v>
          </cell>
          <cell r="F461">
            <v>60</v>
          </cell>
          <cell r="G461">
            <v>0</v>
          </cell>
          <cell r="H461">
            <v>40.299999999999997</v>
          </cell>
          <cell r="I461">
            <v>61.73</v>
          </cell>
        </row>
        <row r="462">
          <cell r="B462" t="str">
            <v>05.02.03</v>
          </cell>
          <cell r="C462" t="str">
            <v>DESPESAS DE ENERGIA DE SIST. REBAIXAMENTO</v>
          </cell>
          <cell r="D462" t="str">
            <v>01.007.030-0</v>
          </cell>
          <cell r="E462" t="str">
            <v>CV.H</v>
          </cell>
          <cell r="F462">
            <v>28800</v>
          </cell>
          <cell r="G462">
            <v>0</v>
          </cell>
          <cell r="H462">
            <v>0.27</v>
          </cell>
          <cell r="I462">
            <v>0.41</v>
          </cell>
        </row>
        <row r="463">
          <cell r="B463" t="str">
            <v>05.02.04</v>
          </cell>
          <cell r="C463" t="str">
            <v>MANUTENÇÃO E OPERA€AO DO SIST. DE REBAIXAMENTO</v>
          </cell>
          <cell r="D463" t="str">
            <v>01.007.025-0</v>
          </cell>
          <cell r="E463" t="str">
            <v>DIA</v>
          </cell>
          <cell r="F463">
            <v>120</v>
          </cell>
          <cell r="G463">
            <v>0</v>
          </cell>
          <cell r="H463">
            <v>97.88</v>
          </cell>
          <cell r="I463">
            <v>149.94999999999999</v>
          </cell>
        </row>
        <row r="464">
          <cell r="B464">
            <v>6</v>
          </cell>
          <cell r="C464" t="str">
            <v>ESTRUTURAS E FUNDAÇÕES DIRETAS</v>
          </cell>
        </row>
        <row r="465">
          <cell r="B465" t="str">
            <v>06.01</v>
          </cell>
          <cell r="C465" t="str">
            <v>FUNDAÇÕES PROFUNDAS</v>
          </cell>
        </row>
        <row r="466">
          <cell r="B466" t="str">
            <v>06.01.01</v>
          </cell>
          <cell r="C466" t="str">
            <v>FORNECIMENTO DE ESTACAS PRÉ-FABRICADAS DE CONCRETO, MEDIDO A PARTIR DE COTA DE ARRASAMENTO, EXCLUSIVE EMENDAS, CRAVAÇÃO E TRANSPORTE DE BATE-ESTACAS, PARA CARGA DE TRABALHO DE COMPRESSÃO AXIAL DE ATÉ 350 KN (35tf)</v>
          </cell>
          <cell r="D466" t="str">
            <v>10.004.135-0</v>
          </cell>
          <cell r="E466" t="str">
            <v>M</v>
          </cell>
          <cell r="F466">
            <v>100</v>
          </cell>
          <cell r="G466">
            <v>0</v>
          </cell>
          <cell r="H466">
            <v>29.39</v>
          </cell>
          <cell r="I466">
            <v>39.11</v>
          </cell>
        </row>
        <row r="467">
          <cell r="B467" t="str">
            <v>06.01.02</v>
          </cell>
          <cell r="C467" t="str">
            <v>CRAVAÇÃO DE ESTACA PRÉ-FABRICADA DE CONCRETO, MEDIDA A PARTIR DO NÍVEL DE OPERAÇÃO DO BATE-ESTACAS PARA CARGA DE TRABALHO DE COMPRESSÃO AXIAL DE ATÉ 350 KN (35tf)</v>
          </cell>
          <cell r="D467" t="str">
            <v>10.004.205-0</v>
          </cell>
          <cell r="E467" t="str">
            <v>M</v>
          </cell>
          <cell r="F467">
            <v>100</v>
          </cell>
          <cell r="G467">
            <v>0</v>
          </cell>
          <cell r="H467">
            <v>12.43</v>
          </cell>
          <cell r="I467">
            <v>16.54</v>
          </cell>
        </row>
        <row r="468">
          <cell r="B468" t="str">
            <v>06.01.03</v>
          </cell>
          <cell r="C468" t="str">
            <v>EMENDA METÁLICA EM ESTACA PRÉ-FABRICADA, PARA CARGA DE TRABALHO DE COMPRESSÃO AXIAL DE ATÉ 350 KN (35tf)</v>
          </cell>
          <cell r="D468" t="str">
            <v>10.004.265-0</v>
          </cell>
          <cell r="E468" t="str">
            <v>UN</v>
          </cell>
          <cell r="F468">
            <v>6</v>
          </cell>
          <cell r="G468">
            <v>0</v>
          </cell>
          <cell r="H468">
            <v>18.690000000000001</v>
          </cell>
          <cell r="I468">
            <v>24.87</v>
          </cell>
        </row>
        <row r="469">
          <cell r="B469" t="str">
            <v>06.01.04</v>
          </cell>
          <cell r="C469" t="str">
            <v>ARRASAMENTO DE ESTACA DE CONCRETO ATÉ 900 CM2</v>
          </cell>
          <cell r="D469" t="str">
            <v>10.012.001-0</v>
          </cell>
          <cell r="E469" t="str">
            <v>UN</v>
          </cell>
          <cell r="F469">
            <v>6</v>
          </cell>
          <cell r="G469">
            <v>0</v>
          </cell>
          <cell r="H469">
            <v>38.76</v>
          </cell>
          <cell r="I469">
            <v>71.97</v>
          </cell>
        </row>
        <row r="470">
          <cell r="B470" t="str">
            <v>06.01.05</v>
          </cell>
          <cell r="C470" t="str">
            <v>TRANSPORTE ATÉ 25 KM, MONTAGEM E DESMONTAGEM DE BATE-ESTACAS COM MARTELO PESANDO 2,5 T, COM TORRE OU SEM TORRE, INCLUSIVE HORAS IMPRODUTIVAS DA EQUIPE E DO EQUIPAMENTO NA IDA, VOLTA. NA MONTAGEM E DESMONTAGEM. PARA DISTANCIAS ALEM DE 25 KM ACRESCENTAR 0,5</v>
          </cell>
          <cell r="D470" t="str">
            <v>04.025.205-0</v>
          </cell>
          <cell r="E470" t="str">
            <v>UN</v>
          </cell>
          <cell r="F470">
            <v>1</v>
          </cell>
          <cell r="G470">
            <v>0</v>
          </cell>
          <cell r="H470">
            <v>6259.71</v>
          </cell>
          <cell r="I470">
            <v>12582.01</v>
          </cell>
        </row>
        <row r="471">
          <cell r="B471" t="str">
            <v>06.02</v>
          </cell>
          <cell r="C471" t="str">
            <v>ESTRUTURAS E FUNDAÇÕES DIRETAS</v>
          </cell>
        </row>
        <row r="472">
          <cell r="B472" t="str">
            <v>06.02.01</v>
          </cell>
          <cell r="C472" t="str">
            <v>CONCR. DOSADO RACIONALMENTE P/FCK 10 MPa INCL. MAT. PREPARO, TRANSPORTE, LANÇAMENTO E ADENSAMENTO</v>
          </cell>
          <cell r="D472" t="str">
            <v>11.003.001-0</v>
          </cell>
          <cell r="E472" t="str">
            <v>M3</v>
          </cell>
          <cell r="F472">
            <v>10</v>
          </cell>
          <cell r="G472">
            <v>40.6</v>
          </cell>
          <cell r="H472">
            <v>211.76</v>
          </cell>
          <cell r="I472">
            <v>280.79000000000002</v>
          </cell>
        </row>
        <row r="473">
          <cell r="B473" t="str">
            <v>06.02.01</v>
          </cell>
          <cell r="C473" t="str">
            <v>CONCRETO DOSADO RACIONALMENTE P/FCK 20 MPa, INCLUSIVE MATERIAL, PREPARO, TRANSPORTE, LANÇAMENTO E ADENSAMENTO.</v>
          </cell>
          <cell r="D473" t="str">
            <v>11.003.003-0</v>
          </cell>
          <cell r="E473" t="str">
            <v>M3</v>
          </cell>
          <cell r="F473">
            <v>703</v>
          </cell>
          <cell r="G473">
            <v>810</v>
          </cell>
          <cell r="H473">
            <v>287.55</v>
          </cell>
          <cell r="I473">
            <v>381.29</v>
          </cell>
        </row>
        <row r="474">
          <cell r="B474" t="str">
            <v>06.02.02</v>
          </cell>
          <cell r="C474" t="str">
            <v>FORMA DE MAD. P/MOLDAGEM DE PECAS DE CONCR. ARM. C/PARAMENTOS PLANOS, EM LAJES, VIGAS, PAREDES, ETC., INCL. FORN. DOS MAT. E DESMOLDAGEM SERVINDO A MAD. 1,4 VEZES, TABUAS DE PINHO DE 3ª, OU MAD. EQUIVAL. C/a = 2,5 cm, SERVINDO TAMBEM P/ TRAVESSAS, EXC, ES</v>
          </cell>
          <cell r="D474" t="str">
            <v>11.004.022-0</v>
          </cell>
          <cell r="E474" t="str">
            <v>M2</v>
          </cell>
          <cell r="F474">
            <v>4218</v>
          </cell>
          <cell r="G474">
            <v>2401.5</v>
          </cell>
          <cell r="H474">
            <v>36.85</v>
          </cell>
          <cell r="I474">
            <v>61.57</v>
          </cell>
        </row>
        <row r="475">
          <cell r="B475" t="str">
            <v>06.02.03</v>
          </cell>
          <cell r="C475" t="str">
            <v>ESCOR. DE FORMAS C/ MAD. P/ LAGES E TETOS</v>
          </cell>
          <cell r="D475" t="str">
            <v>11.004.035-0</v>
          </cell>
          <cell r="E475" t="str">
            <v>M3</v>
          </cell>
          <cell r="F475">
            <v>13920</v>
          </cell>
          <cell r="G475">
            <v>0</v>
          </cell>
          <cell r="H475">
            <v>2.59</v>
          </cell>
          <cell r="I475">
            <v>4.32</v>
          </cell>
        </row>
        <row r="476">
          <cell r="B476" t="str">
            <v>06.02.04</v>
          </cell>
          <cell r="C476" t="str">
            <v>FORN. DE BARRA DE AÇO CA-50 DE 8MM ATE 12,5 MM</v>
          </cell>
          <cell r="D476" t="str">
            <v>11.009.014-0</v>
          </cell>
          <cell r="E476" t="str">
            <v>KG</v>
          </cell>
          <cell r="F476">
            <v>56240</v>
          </cell>
          <cell r="G476">
            <v>42291.4</v>
          </cell>
          <cell r="H476">
            <v>1.51</v>
          </cell>
          <cell r="I476">
            <v>3.02</v>
          </cell>
        </row>
        <row r="477">
          <cell r="B477" t="str">
            <v>06.02.05</v>
          </cell>
          <cell r="C477" t="str">
            <v>CORTE, DOBRAGEM, MONTAGEM E COLOCAÇÃO DE FERRAGENS NAS FORMAS, AÇO CA-50A OU CA-50B, ATE 12,5 MM</v>
          </cell>
          <cell r="D477" t="str">
            <v>11.011.030-0</v>
          </cell>
          <cell r="E477" t="str">
            <v>KG</v>
          </cell>
          <cell r="F477">
            <v>56240</v>
          </cell>
          <cell r="G477">
            <v>42291.4</v>
          </cell>
          <cell r="H477">
            <v>0.8</v>
          </cell>
          <cell r="I477">
            <v>1.44</v>
          </cell>
        </row>
        <row r="478">
          <cell r="B478" t="str">
            <v>06.02.06</v>
          </cell>
          <cell r="C478" t="str">
            <v>CONCRETO IMPORTADO DE USINA, DOSADO RACIONALMENTE PARA UMA RESISTÊNCIA CARACTERÍSTICA À COMPRESSÃO DE 40MPA</v>
          </cell>
          <cell r="D478" t="str">
            <v>11.046.015-2</v>
          </cell>
          <cell r="E478" t="str">
            <v>M3</v>
          </cell>
          <cell r="G478">
            <v>970.6</v>
          </cell>
          <cell r="H478">
            <v>186.86</v>
          </cell>
          <cell r="I478">
            <v>230.95</v>
          </cell>
        </row>
        <row r="479">
          <cell r="B479" t="str">
            <v>06.02.07</v>
          </cell>
          <cell r="C479" t="str">
            <v>ALUGUEL DE ESCORAMENTO TUBULAR, COM TUBOS METÁLICOS, NA DENSIDADE DE 5,00M DE TUBO EQUIPADO POR M³ DE ESCORAMENTO, PAGO PELO VOLUME DESTE E PELO TEMPO NECESSÁRIO, DESDE A ENTREGA DO MATERIAL NA OBRA, NA OCASIÃO APROPRIADA ATÉ SUA CARGA, PARA DEVOLUÇÃO, LO</v>
          </cell>
          <cell r="D479" t="str">
            <v>11.050.001-1</v>
          </cell>
          <cell r="E479" t="str">
            <v>M3xMES</v>
          </cell>
          <cell r="G479">
            <v>8349.6</v>
          </cell>
          <cell r="H479">
            <v>3.38</v>
          </cell>
          <cell r="I479">
            <v>3.76</v>
          </cell>
        </row>
        <row r="480">
          <cell r="B480" t="str">
            <v>06.02.08</v>
          </cell>
          <cell r="C480" t="str">
            <v>MONTAGEM E DESMONTAGEM DE ESCORAMENTO TUBULAR NORMAL, NA DENSIDADE DE 5,00M DE TUBO POR M³ DE ESCORAMENTO, COMPREENDENDO OS TRANSPORTES DE MATERIAL PARA OBRA E DESTA PARA O DEPÓSITO.  O CUSTO É DADO POR M³ DE ESCORAMENTO, CONTADO DAS SAPATAS ATÉ AS EXTREM</v>
          </cell>
          <cell r="D480" t="str">
            <v>11.055.001-1</v>
          </cell>
          <cell r="E480" t="str">
            <v>M3</v>
          </cell>
          <cell r="G480">
            <v>2783.2</v>
          </cell>
          <cell r="H480">
            <v>3.93</v>
          </cell>
          <cell r="I480">
            <v>7.37</v>
          </cell>
        </row>
        <row r="481">
          <cell r="B481" t="str">
            <v>06.02.09</v>
          </cell>
          <cell r="C481" t="str">
            <v>ESCORAMENTO DE FORMAS DE PARAMENTOS DE CONCRETO ATÉ 1,5M DE ALTURA, MEDIDO PELA AREA DE FORMA ESCORADA E COM REAPROVEITAMENTO DE 30% DA MADEIRA</v>
          </cell>
          <cell r="D481" t="str">
            <v>11.004.065-0</v>
          </cell>
          <cell r="E481" t="str">
            <v>M2</v>
          </cell>
          <cell r="G481">
            <v>49.7</v>
          </cell>
          <cell r="H481">
            <v>6.18</v>
          </cell>
          <cell r="I481">
            <v>10.32</v>
          </cell>
        </row>
        <row r="482">
          <cell r="B482" t="str">
            <v>06.02.10</v>
          </cell>
          <cell r="C482" t="str">
            <v>ESCORAMENTO DE FORMAS DE PARAMENTOS VERTICAIS (MURO DE ARRIMO OU SEMELHANTE), PARA ALTURA DE 1,50 A 5,00M, COM 30% DE APROVEITAMENTO DA MADEIRA, INCLUSIVE RETIRADA</v>
          </cell>
          <cell r="D482" t="str">
            <v>11.004.069-1</v>
          </cell>
          <cell r="E482" t="str">
            <v>M2</v>
          </cell>
          <cell r="G482">
            <v>264.89999999999998</v>
          </cell>
          <cell r="H482">
            <v>9.1999999999999993</v>
          </cell>
          <cell r="I482">
            <v>15.37</v>
          </cell>
        </row>
        <row r="483">
          <cell r="B483" t="str">
            <v>06.02.11</v>
          </cell>
          <cell r="C483" t="str">
            <v>ESCORAMENTO DE FORMAS DE PARAMENTOS VERTICAIS (MURO DE ARRIMO OU SEMELHANTE), PARA ALTURA DE 8,00 A 12,00M, COM 30% DE APROVEITAMENTO DA MADEIRA, INCLUSIVE RETIRADA</v>
          </cell>
          <cell r="D483" t="str">
            <v>11.004.075-0</v>
          </cell>
          <cell r="E483" t="str">
            <v>M2</v>
          </cell>
          <cell r="G483">
            <v>1005.8</v>
          </cell>
          <cell r="H483">
            <v>15.95</v>
          </cell>
          <cell r="I483">
            <v>26.65</v>
          </cell>
        </row>
        <row r="484">
          <cell r="B484" t="str">
            <v>06.02.12</v>
          </cell>
          <cell r="C484" t="str">
            <v>FORN.DE BARRA DE ACO CA-50 ATE 6,3MM</v>
          </cell>
          <cell r="D484" t="str">
            <v>11.009.013-0</v>
          </cell>
          <cell r="E484" t="str">
            <v>KG</v>
          </cell>
          <cell r="G484">
            <v>937.8</v>
          </cell>
          <cell r="H484">
            <v>1.51</v>
          </cell>
          <cell r="I484">
            <v>3.02</v>
          </cell>
        </row>
        <row r="485">
          <cell r="B485" t="str">
            <v>06.02.13</v>
          </cell>
          <cell r="C485" t="str">
            <v>FORN. DE BARRA DE AÇO CA-50 DIAM. ACIMA DE 12,5 MM</v>
          </cell>
          <cell r="D485" t="str">
            <v>11.009.015-0</v>
          </cell>
          <cell r="E485" t="str">
            <v>KG</v>
          </cell>
          <cell r="G485">
            <v>115529.3</v>
          </cell>
          <cell r="H485">
            <v>1.35</v>
          </cell>
          <cell r="I485">
            <v>2.7</v>
          </cell>
        </row>
        <row r="486">
          <cell r="B486" t="str">
            <v>06.02.14</v>
          </cell>
          <cell r="C486" t="str">
            <v>CORTE,DOBRAGEM,MONTAGEM E COLOCACAO DE FERRAGENS NAS FORMAS ACO CA-50B OU CA-50A,EM BARRA REDONDA COM DIAMETRO IGUAL A 6,3mm</v>
          </cell>
          <cell r="D486" t="str">
            <v>11.011.029-0</v>
          </cell>
          <cell r="E486" t="str">
            <v>KG</v>
          </cell>
          <cell r="G486">
            <v>937.8</v>
          </cell>
          <cell r="H486">
            <v>0.8</v>
          </cell>
          <cell r="I486">
            <v>1.44</v>
          </cell>
        </row>
        <row r="487">
          <cell r="B487" t="str">
            <v>06.02.15</v>
          </cell>
          <cell r="C487" t="str">
            <v>CORTE DOBRAGEM MONTAGEM E COLOCAÇÃO DE FERRAGENS NAS FORMAS,  ACO CA50A OU CA50B, DIÂM. ACIMA DE 12,5MM</v>
          </cell>
          <cell r="D487" t="str">
            <v>11.011.031-0</v>
          </cell>
          <cell r="E487" t="str">
            <v>KG</v>
          </cell>
          <cell r="G487">
            <v>115529.3</v>
          </cell>
          <cell r="H487">
            <v>0.8</v>
          </cell>
          <cell r="I487">
            <v>1.44</v>
          </cell>
        </row>
        <row r="488">
          <cell r="B488" t="str">
            <v>06.02.16</v>
          </cell>
          <cell r="C488" t="str">
            <v>EXECUÇÃO DE PAREDE DIAFRAGMA, COM 0,60M DE ESPESSURA, INCLUSIVE ESCAVAÇÃO DA TRINCHEIRA, FORNECIMENTO E PREPARO DA LAMA BENTONITA, CARGA DO MATERIAL ESCAVADO, OPERAÇÃO DE COLOCAÇÃO DA ARMADURA (GAIOLA) E DE CONCRETAGEM, EXCLUSIVE MATERIAIS (CONCRETO E AÇO</v>
          </cell>
          <cell r="D488" t="str">
            <v>10.065.002-0</v>
          </cell>
          <cell r="E488" t="str">
            <v>M2</v>
          </cell>
          <cell r="G488">
            <v>1617.7</v>
          </cell>
          <cell r="H488">
            <v>286.02999999999997</v>
          </cell>
          <cell r="I488">
            <v>438.19</v>
          </cell>
        </row>
        <row r="489">
          <cell r="B489" t="str">
            <v>06.02.17</v>
          </cell>
          <cell r="C489" t="str">
            <v>GAIOLA ARMADURA PARA PAREDE DIAFRAGMA, EM AÇO CA-50, INCLUSIVE FORNECIMENTO, PERDAS, CORTE, DOBRAGEM, MONTAGEM E SOLDAS</v>
          </cell>
          <cell r="D489" t="str">
            <v>10.070.001-0</v>
          </cell>
          <cell r="E489" t="str">
            <v>KG</v>
          </cell>
          <cell r="G489">
            <v>141054</v>
          </cell>
          <cell r="H489">
            <v>2.48</v>
          </cell>
          <cell r="I489">
            <v>5</v>
          </cell>
        </row>
        <row r="490">
          <cell r="B490" t="str">
            <v>06.02.18</v>
          </cell>
          <cell r="C490" t="str">
            <v>APLICAÇÃO DE RESINA EPÓXICA EM COLAGEM DE PEÇAS DE CONCRETO, INCLUSIVE PREPARO DO LOCAL E FORNECIMENTO DE MATERIAL.  CUSTO POR KG DE RESINA UTILIZADA</v>
          </cell>
          <cell r="D490" t="str">
            <v>07.160.020-1</v>
          </cell>
          <cell r="E490" t="str">
            <v>KG</v>
          </cell>
          <cell r="G490">
            <v>355</v>
          </cell>
          <cell r="H490">
            <v>22.56</v>
          </cell>
          <cell r="I490">
            <v>36.409999999999997</v>
          </cell>
        </row>
        <row r="491">
          <cell r="B491" t="str">
            <v>06.02.19</v>
          </cell>
          <cell r="C491" t="str">
            <v>FURAÇÃO EM CONCRETO COM FURADEIRA MANUAL E BROCA DE WÍDIA DE DIÂMETRO ATÉ 1/2”, ADMITINDO PERFURAR 1,00M POR HORA</v>
          </cell>
          <cell r="D491" t="str">
            <v>05.001.611-0</v>
          </cell>
          <cell r="E491" t="str">
            <v>M</v>
          </cell>
          <cell r="G491">
            <v>720.4</v>
          </cell>
          <cell r="H491">
            <v>14.44</v>
          </cell>
          <cell r="I491">
            <v>26.8</v>
          </cell>
        </row>
        <row r="492">
          <cell r="B492" t="str">
            <v>06.02.20</v>
          </cell>
          <cell r="C492" t="str">
            <v>PEDRA BRITADA Nº 3, INCLUSIVE TRANSPORTE.  FORNECIMENTO</v>
          </cell>
          <cell r="D492" t="str">
            <v>20.097.003-0</v>
          </cell>
          <cell r="E492" t="str">
            <v>M3</v>
          </cell>
          <cell r="G492">
            <v>3.8</v>
          </cell>
          <cell r="H492">
            <v>25.11</v>
          </cell>
          <cell r="I492">
            <v>37.909999999999997</v>
          </cell>
        </row>
        <row r="493">
          <cell r="B493" t="str">
            <v>06.02.21</v>
          </cell>
          <cell r="C493" t="str">
            <v>PINTURA COM EMULSÃO OLEOSA PARA DESMOLDAGEM DE FORMAS DE MADEIRA, EM DUAS DEMÃOS</v>
          </cell>
          <cell r="D493" t="str">
            <v>17.025.040-1</v>
          </cell>
          <cell r="E493" t="str">
            <v>M2</v>
          </cell>
          <cell r="G493">
            <v>2401.5</v>
          </cell>
          <cell r="H493">
            <v>0.49</v>
          </cell>
          <cell r="I493">
            <v>0.92</v>
          </cell>
        </row>
        <row r="494">
          <cell r="B494" t="str">
            <v>06.02.22</v>
          </cell>
          <cell r="C494" t="str">
            <v>ADITIVO PLASTIFICANTE, RETARDADOR E DENSIFICADOR, LÍQUIDO, ADICIONADO AO CONCRETO NA PROPORÇÃO DE 500G POR SACO DE CIMENTO</v>
          </cell>
          <cell r="D494" t="str">
            <v>11.015.003-0</v>
          </cell>
          <cell r="E494" t="str">
            <v>KG</v>
          </cell>
          <cell r="G494">
            <v>1296</v>
          </cell>
          <cell r="H494">
            <v>2.4700000000000002</v>
          </cell>
          <cell r="I494">
            <v>3.59</v>
          </cell>
        </row>
        <row r="495">
          <cell r="B495" t="str">
            <v>06.02.23</v>
          </cell>
          <cell r="C495" t="str">
            <v>APICOAMENTO DE CONCRETO OU PISO CIMENTADO</v>
          </cell>
          <cell r="D495" t="str">
            <v>05.001.601-0</v>
          </cell>
          <cell r="E495" t="str">
            <v>M2</v>
          </cell>
          <cell r="G495">
            <v>564.9</v>
          </cell>
          <cell r="H495">
            <v>10.79</v>
          </cell>
          <cell r="I495">
            <v>20.02</v>
          </cell>
        </row>
        <row r="496">
          <cell r="B496">
            <v>7</v>
          </cell>
          <cell r="C496" t="str">
            <v>FECHAMENTO</v>
          </cell>
        </row>
        <row r="497">
          <cell r="B497" t="str">
            <v>07.01</v>
          </cell>
          <cell r="C497" t="str">
            <v>ALVENARIA E ELEMENTOS DIVISÓRIOS</v>
          </cell>
        </row>
        <row r="498">
          <cell r="B498" t="str">
            <v>07.01.01</v>
          </cell>
          <cell r="C498" t="str">
            <v xml:space="preserve">ALVENARIA DE BLOCOS DE CONCRETO MEIA VEZ (10CM) </v>
          </cell>
          <cell r="D498" t="str">
            <v>12.005.010-0</v>
          </cell>
          <cell r="E498" t="str">
            <v>M2</v>
          </cell>
          <cell r="F498">
            <v>15</v>
          </cell>
          <cell r="G498">
            <v>45.6</v>
          </cell>
          <cell r="H498">
            <v>18.43</v>
          </cell>
          <cell r="I498">
            <v>28.65</v>
          </cell>
        </row>
        <row r="499">
          <cell r="B499" t="str">
            <v>07.01.02</v>
          </cell>
          <cell r="C499" t="str">
            <v>ALVENARIA DE BLOCOS DE CONCRETO DE UMA VEZ (20 cm) EM PAREDES CORRIDAS</v>
          </cell>
          <cell r="D499" t="str">
            <v>12.005.080-0</v>
          </cell>
          <cell r="E499" t="str">
            <v>M2</v>
          </cell>
          <cell r="F499">
            <v>65</v>
          </cell>
          <cell r="G499">
            <v>112.6</v>
          </cell>
          <cell r="H499">
            <v>32.25</v>
          </cell>
          <cell r="I499">
            <v>50.14</v>
          </cell>
        </row>
        <row r="500">
          <cell r="B500" t="str">
            <v>07.02</v>
          </cell>
          <cell r="C500" t="str">
            <v>ESQUADRIAS DE MADEIRA, EXCL. FORN. FERRAGENS</v>
          </cell>
        </row>
        <row r="501">
          <cell r="B501" t="str">
            <v>07.02.01</v>
          </cell>
          <cell r="C501" t="str">
            <v>PORTA  DE 60 X 210 CM, FL. DE CEDRO COMP. 3,5CM, C/ ADUELAS E 2 ALIZARES, DE CANELA, EXCL. FORN. FERRAGENS</v>
          </cell>
          <cell r="D501" t="str">
            <v>14.006.014-0</v>
          </cell>
          <cell r="E501" t="str">
            <v>UN</v>
          </cell>
          <cell r="F501">
            <v>1</v>
          </cell>
          <cell r="G501">
            <v>0</v>
          </cell>
          <cell r="H501">
            <v>86.9</v>
          </cell>
          <cell r="I501">
            <v>177.36</v>
          </cell>
        </row>
        <row r="502">
          <cell r="B502" t="str">
            <v>07.02.02</v>
          </cell>
          <cell r="C502" t="str">
            <v>PORTA COMPENSADA DE CEDRO OU CANELA, FOLHEADA NAS DUAS FACES COM 3 CM DE ESPESSURA, FORNECIMENTO E COLOCAÇÃO EXCLUSIVE GUARNIÇÃO E FORNECIMENTO DAS FERRAGENS,</v>
          </cell>
          <cell r="D502" t="str">
            <v>14.006.420-0</v>
          </cell>
          <cell r="E502" t="str">
            <v>M2</v>
          </cell>
          <cell r="F502">
            <v>5.25</v>
          </cell>
          <cell r="G502">
            <v>0</v>
          </cell>
          <cell r="H502">
            <v>131.24</v>
          </cell>
          <cell r="I502">
            <v>267.86</v>
          </cell>
        </row>
        <row r="503">
          <cell r="B503" t="str">
            <v>07.02.03</v>
          </cell>
          <cell r="C503" t="str">
            <v>PORTA DE 70 X 210 CM, FL. DE CEDRO COMP. 3,0 CM C/ ADUELA E 2 ALIZARES DE CANELA EXCL. FORN. FERRAGENS</v>
          </cell>
          <cell r="D503" t="str">
            <v>14.006.012-0</v>
          </cell>
          <cell r="E503" t="str">
            <v>UN</v>
          </cell>
          <cell r="F503">
            <v>1</v>
          </cell>
          <cell r="G503">
            <v>0</v>
          </cell>
          <cell r="H503">
            <v>87.75</v>
          </cell>
          <cell r="I503">
            <v>179.09</v>
          </cell>
        </row>
        <row r="504">
          <cell r="B504" t="str">
            <v>07.02.04</v>
          </cell>
          <cell r="C504" t="str">
            <v>PORTA COMPENSADA DE CEDRO OU CANELA DE 80 X 210 X 3CM, FOLHEADA NAS 2 FACES, GUARNIÇÃO DE CANELA, SENDO A ADUELA DE 13 X 3CM E ALIZARES DE 5 X 2CM, EXCLUSIVE FERRAGENS.  FORNECIMENTO E COLOCAÇÃO</v>
          </cell>
          <cell r="D504" t="str">
            <v>14.006.010-0</v>
          </cell>
          <cell r="E504" t="str">
            <v>UN</v>
          </cell>
          <cell r="G504">
            <v>2</v>
          </cell>
          <cell r="H504">
            <v>93.09</v>
          </cell>
          <cell r="I504">
            <v>189.99</v>
          </cell>
        </row>
        <row r="505">
          <cell r="B505" t="str">
            <v>07.03</v>
          </cell>
          <cell r="C505" t="str">
            <v>ESQUADRIAS DE ALUMINIO, INCLUSIVE FERRAGENS</v>
          </cell>
        </row>
        <row r="506">
          <cell r="B506" t="str">
            <v>07.03.01</v>
          </cell>
          <cell r="C506" t="str">
            <v>JANELA DE ALUMÍNIO ANODIZ C/2 FLS DE CORRER INCL. FERRAGENS</v>
          </cell>
          <cell r="D506" t="str">
            <v>14.003.025-0</v>
          </cell>
          <cell r="E506" t="str">
            <v>M2</v>
          </cell>
          <cell r="F506">
            <v>5</v>
          </cell>
          <cell r="G506">
            <v>0</v>
          </cell>
          <cell r="H506">
            <v>176.61</v>
          </cell>
          <cell r="I506">
            <v>307.47000000000003</v>
          </cell>
        </row>
        <row r="507">
          <cell r="B507" t="str">
            <v>07.03.02</v>
          </cell>
          <cell r="C507" t="str">
            <v>JANELA BASC. DE ALUMÍNIO ANODIZADO INCL. FERRAGENS</v>
          </cell>
          <cell r="D507" t="str">
            <v>14.003.070-0</v>
          </cell>
          <cell r="E507" t="str">
            <v>M2</v>
          </cell>
          <cell r="F507">
            <v>2</v>
          </cell>
          <cell r="G507">
            <v>2</v>
          </cell>
          <cell r="H507">
            <v>269.48</v>
          </cell>
          <cell r="I507">
            <v>469.16</v>
          </cell>
        </row>
        <row r="508">
          <cell r="B508" t="str">
            <v>07.04</v>
          </cell>
          <cell r="C508" t="str">
            <v>VIDROS</v>
          </cell>
        </row>
        <row r="509">
          <cell r="B509" t="str">
            <v>07.04.01</v>
          </cell>
          <cell r="C509" t="str">
            <v>VIDRO PLANO TRANSPARENTE 3 MM, ATE 160X80 CM</v>
          </cell>
          <cell r="D509" t="str">
            <v>14.004.010-0</v>
          </cell>
          <cell r="E509" t="str">
            <v>M2</v>
          </cell>
          <cell r="F509">
            <v>7</v>
          </cell>
          <cell r="G509">
            <v>2</v>
          </cell>
          <cell r="H509">
            <v>51.82</v>
          </cell>
          <cell r="I509">
            <v>78.66</v>
          </cell>
        </row>
        <row r="510">
          <cell r="B510" t="str">
            <v>07.05</v>
          </cell>
          <cell r="C510" t="str">
            <v>FERRAGENS PARA ESQUADRIAS</v>
          </cell>
        </row>
        <row r="511">
          <cell r="B511" t="str">
            <v>07.05.01</v>
          </cell>
          <cell r="C511" t="str">
            <v>CONJUNTO DE FERRAGENS P/ PORTAS INT-MAD., PADRAO POPULAR, C/FECH. ESP. E MAÇANETAS EM ZAMAK NIQUEL. 3 DOBRAD. 3"X3" DE AÇO LAM. C/ EIXO E BOLAS DE FERRO</v>
          </cell>
          <cell r="D511" t="str">
            <v>14.007.005-0</v>
          </cell>
          <cell r="E511" t="str">
            <v>UN</v>
          </cell>
          <cell r="F511">
            <v>4</v>
          </cell>
          <cell r="G511">
            <v>2</v>
          </cell>
          <cell r="H511">
            <v>169.98</v>
          </cell>
          <cell r="I511">
            <v>293.38</v>
          </cell>
        </row>
        <row r="512">
          <cell r="B512" t="str">
            <v>07.06</v>
          </cell>
          <cell r="C512" t="str">
            <v>COBERTURAS</v>
          </cell>
        </row>
        <row r="513">
          <cell r="B513" t="str">
            <v>07.06.01</v>
          </cell>
          <cell r="C513" t="str">
            <v>COBERTURA HORIZONTAL EM TELHAS DE CIMENTO-AMIANTO, TIPO CALHA COM 49CM DE LARGURA, INCLUSIVE PEÇAS COMPLEMENTARES, MEDIDA PELA ÁREA REAL DE COBERTURA, EXCLUSIVE CUMEEIRA E MADEIRAMENTO.  FORNECIMENTO E COLOCAÇÃO</v>
          </cell>
          <cell r="D513" t="str">
            <v>16.004.003-1</v>
          </cell>
          <cell r="E513" t="str">
            <v>M2</v>
          </cell>
          <cell r="G513">
            <v>214</v>
          </cell>
          <cell r="H513">
            <v>40.42</v>
          </cell>
          <cell r="I513">
            <v>67.010000000000005</v>
          </cell>
        </row>
        <row r="514">
          <cell r="B514" t="str">
            <v>07.06.02</v>
          </cell>
          <cell r="C514" t="str">
            <v>TERÇA DE MAÇARANDUBA APARELHADA, EM PEÇAS DE 3” X 4.1/2”, PARA COBERTURA DE QUALQUER TIPO.  FORNECIMENTO E COLOCAÇÃO</v>
          </cell>
          <cell r="D514" t="str">
            <v>16.001.090-0</v>
          </cell>
          <cell r="E514" t="str">
            <v>M</v>
          </cell>
          <cell r="G514">
            <v>54</v>
          </cell>
          <cell r="H514">
            <v>8.8000000000000007</v>
          </cell>
          <cell r="I514">
            <v>18.34</v>
          </cell>
        </row>
        <row r="515">
          <cell r="B515">
            <v>8</v>
          </cell>
          <cell r="C515" t="str">
            <v>REVESTIMENTOS E TRATAMENTOS DE SUPERFICIES</v>
          </cell>
        </row>
        <row r="516">
          <cell r="B516" t="str">
            <v>08.01</v>
          </cell>
          <cell r="C516" t="str">
            <v>REVESTIMENTO DE PISOS, TETOS E PAREDES</v>
          </cell>
        </row>
        <row r="517">
          <cell r="B517" t="str">
            <v>08.01.01</v>
          </cell>
          <cell r="C517" t="str">
            <v>CHAPISCO C/ ARGAMASSA DE CIM/AREIA 1:3</v>
          </cell>
          <cell r="D517" t="str">
            <v>13.001.010-0</v>
          </cell>
          <cell r="E517" t="str">
            <v>M2</v>
          </cell>
          <cell r="F517">
            <v>302</v>
          </cell>
          <cell r="G517">
            <v>0</v>
          </cell>
          <cell r="H517">
            <v>2.23</v>
          </cell>
          <cell r="I517">
            <v>3.41</v>
          </cell>
        </row>
        <row r="518">
          <cell r="B518" t="str">
            <v>08.01.02</v>
          </cell>
          <cell r="C518" t="str">
            <v>REVESTIMENTO INTERNO DE UMA VEZ, MASSA ÚNICA OU EMBOÇO PAULISTA COM ARGAMASSA DE CIM/CAL/SAIBRO MACIO/AREIA FINA, NO TRAÇO 1:4:4:4, ESPESSURA DE 2 CM  EXCLUSIVE CHAPISCO</v>
          </cell>
          <cell r="D518" t="str">
            <v>13.003.001-0</v>
          </cell>
          <cell r="E518" t="str">
            <v>M2</v>
          </cell>
          <cell r="F518">
            <v>80</v>
          </cell>
          <cell r="G518">
            <v>0</v>
          </cell>
          <cell r="H518">
            <v>7.89</v>
          </cell>
          <cell r="I518">
            <v>14.68</v>
          </cell>
        </row>
        <row r="519">
          <cell r="B519" t="str">
            <v>08.01.03</v>
          </cell>
          <cell r="C519" t="str">
            <v xml:space="preserve">REVESTIMENTO EXTERNO DE UMA VEZ, C/ ARGAMASSA DE CIMENTO TERRA PRETA TRAÇO  1:4 INCLUSIVE CHAPISCO </v>
          </cell>
          <cell r="D519" t="str">
            <v>13.001.055-0</v>
          </cell>
          <cell r="E519" t="str">
            <v>M2</v>
          </cell>
          <cell r="F519">
            <v>73</v>
          </cell>
          <cell r="G519">
            <v>150.9</v>
          </cell>
          <cell r="H519">
            <v>11.6</v>
          </cell>
          <cell r="I519">
            <v>17.75</v>
          </cell>
        </row>
        <row r="520">
          <cell r="B520" t="str">
            <v>08.01.04</v>
          </cell>
          <cell r="C520" t="str">
            <v>PISO CIMENTADO 1,5 CM C/ ARG. CIM/AREIA 1:3 ÁSPERO</v>
          </cell>
          <cell r="D520" t="str">
            <v>13.301.081-0</v>
          </cell>
          <cell r="E520" t="str">
            <v>M2</v>
          </cell>
          <cell r="F520">
            <v>98</v>
          </cell>
          <cell r="G520">
            <v>98</v>
          </cell>
          <cell r="H520">
            <v>20.73</v>
          </cell>
          <cell r="I520">
            <v>34.409999999999997</v>
          </cell>
        </row>
        <row r="521">
          <cell r="B521" t="str">
            <v>08.01.05</v>
          </cell>
          <cell r="C521" t="str">
            <v>PISO DE LADRILHOS CERAMICOS ESMALTADOS COM CERCA DE 20 X 20 CM E 8,5 MM DE ESPESSURA, RESISTENCIA A ABRASAO P.E.I. IV (TRAFEGO INTENSO), ASSENTES EM SUPERFÍCIE EM OSSO, COM NATA SOBRE ARGAMASSA DE CIM/SAIBRO/AREIA TRAÇO 1:3:3, REJUNTAMENTO COM CIMENTO BRA</v>
          </cell>
          <cell r="D521" t="str">
            <v>13.330.032-0</v>
          </cell>
          <cell r="E521" t="str">
            <v>M2</v>
          </cell>
          <cell r="F521">
            <v>6.5</v>
          </cell>
          <cell r="G521">
            <v>0</v>
          </cell>
          <cell r="H521">
            <v>32.15</v>
          </cell>
          <cell r="I521">
            <v>53.01</v>
          </cell>
        </row>
        <row r="522">
          <cell r="B522" t="str">
            <v>08.01.06</v>
          </cell>
          <cell r="C522" t="str">
            <v>RODAPÉ DE CANELA DE 7 X 2 CM, INCL. TACOS DE FIXACAO</v>
          </cell>
          <cell r="D522" t="str">
            <v>13.398.025-0</v>
          </cell>
          <cell r="E522" t="str">
            <v>M</v>
          </cell>
          <cell r="F522">
            <v>5</v>
          </cell>
          <cell r="G522">
            <v>0</v>
          </cell>
          <cell r="H522">
            <v>4.6399999999999997</v>
          </cell>
          <cell r="I522">
            <v>9.92</v>
          </cell>
        </row>
        <row r="523">
          <cell r="B523" t="str">
            <v>08.01.07</v>
          </cell>
          <cell r="C523" t="str">
            <v>PISO VINÍLICO EM LADRILHOS DE RESINA DE PVC PLASTIFICANTE, COM MEDIDAS EM TORNO DE 30 X 30CM, COM 2MM DE ESPESSURA, ASSENTES COM FLASH SOBRE BASE EXISTENTE, DEVENDO ATENDER A ABNT, NO QUE CONCERNE A RESISTÊNCIA, AO IMPACTO, SOLIDEZ, DUREZA E AÇÃO DE AGENT</v>
          </cell>
          <cell r="D523" t="str">
            <v>13.390.020-0</v>
          </cell>
          <cell r="E523" t="str">
            <v>M2</v>
          </cell>
          <cell r="G523">
            <v>10.6</v>
          </cell>
          <cell r="H523">
            <v>19.12</v>
          </cell>
          <cell r="I523">
            <v>31.35</v>
          </cell>
        </row>
        <row r="524">
          <cell r="B524" t="str">
            <v>08.01.08</v>
          </cell>
          <cell r="C524" t="str">
            <v>FORNECIMENTO E ASSENTAMENTO DE PASTILHAS CERÂMICAS ESMALTADA,  5 X 5 CM EM PAREDES, REF. NGK COR CINZA SOLIMÕES (VR-541), INCLUSIVE CHAPISCO DE CIMENTO E AREIA, NO TRAÇO 1:3 E EMBOÇO COM ARGAMASSA DE CIMENTO, SAIBRO E AREIA, NO TRAÇO 1:3:3, ASSENTES COM P</v>
          </cell>
          <cell r="D524" t="str">
            <v>13.022.025-1</v>
          </cell>
          <cell r="E524" t="str">
            <v>M2</v>
          </cell>
          <cell r="G524">
            <v>146.6</v>
          </cell>
          <cell r="H524">
            <v>74.61</v>
          </cell>
          <cell r="I524">
            <v>129</v>
          </cell>
        </row>
        <row r="525">
          <cell r="B525" t="str">
            <v>08.01.09</v>
          </cell>
          <cell r="C525" t="str">
            <v xml:space="preserve">REVESTIMENTO ESPECIAL EM PAINÉIS DE ALUMÍNIO COMPOSTO (ACM), COR NATURAL DO ALUMÍNIO. FORNECIMENTO E COLOCAÇÃO </v>
          </cell>
          <cell r="D525" t="str">
            <v>13.175.000-2</v>
          </cell>
          <cell r="E525" t="str">
            <v>M2</v>
          </cell>
          <cell r="G525">
            <v>175.8</v>
          </cell>
          <cell r="H525">
            <v>237.11</v>
          </cell>
          <cell r="I525">
            <v>516.89</v>
          </cell>
        </row>
        <row r="526">
          <cell r="B526" t="str">
            <v>08.01.10</v>
          </cell>
          <cell r="C526" t="str">
            <v>LETRAS E LOGOTIPO CEDAE, EM AÇO ESCOVADO.  FORNECIMENTO E COLOCAÇÃO</v>
          </cell>
          <cell r="D526" t="str">
            <v>05.055.010-1</v>
          </cell>
          <cell r="E526" t="str">
            <v>M2</v>
          </cell>
          <cell r="G526">
            <v>3</v>
          </cell>
          <cell r="H526">
            <v>312.98</v>
          </cell>
          <cell r="I526">
            <v>643.48</v>
          </cell>
        </row>
        <row r="527">
          <cell r="B527" t="str">
            <v>08.01.11</v>
          </cell>
          <cell r="C527" t="str">
            <v>REVESTIMENTO DE PAREDES COM AZULEJOS DE COR 15 X 15CM, QUALIDADE EXTRA, ASSENTES COM NATA DE CIMENTO COMUM, TENDO JUNTAS CORRIDAS COM 2MM, REJUNTADAS COM PASTA DE CIMENTO BRANCO, INCLUSIVE CHAPISCO DE CIMENTO E AREIA, NO TRAÇO 1:3 E EMBOÇO COM ARGAMASSA D</v>
          </cell>
          <cell r="D527" t="str">
            <v>13.026.020-0</v>
          </cell>
          <cell r="E527" t="str">
            <v>M2</v>
          </cell>
          <cell r="G527">
            <v>87.7</v>
          </cell>
          <cell r="H527">
            <v>28.36</v>
          </cell>
          <cell r="I527">
            <v>46.22</v>
          </cell>
        </row>
        <row r="528">
          <cell r="B528" t="str">
            <v>08.02</v>
          </cell>
          <cell r="C528" t="str">
            <v>IMPERMEABILIZACAO E ISOLAMENTO TERMICO</v>
          </cell>
        </row>
        <row r="529">
          <cell r="B529" t="str">
            <v>08.02.01</v>
          </cell>
          <cell r="C529" t="str">
            <v>PINTURA ASFALTICA (HIDRO-ASFALTO) COM CONSUMO DE 1,2 Kg/m2 SOBRE SUPERFICIES LISAS</v>
          </cell>
          <cell r="D529" t="str">
            <v>16.030.001-0</v>
          </cell>
          <cell r="E529" t="str">
            <v>M2</v>
          </cell>
          <cell r="F529">
            <v>45</v>
          </cell>
          <cell r="G529">
            <v>0</v>
          </cell>
          <cell r="H529">
            <v>6.91</v>
          </cell>
          <cell r="I529">
            <v>13.79</v>
          </cell>
        </row>
        <row r="530">
          <cell r="B530" t="str">
            <v>08.02.02</v>
          </cell>
          <cell r="C530" t="str">
            <v>IMPERMEABILIZAÇÃO, COM MANTA BUTÍLICA ESPESSURA 0,8MM UTILIZANDO CINTA DE CALDEAÇÃO E COLA ADESIVA, EXCLUSIVE PREPARO E PROTEÇÃO TÉRMICA E MECÂNICA. CAMPO DE APLICAÇÃO: TERRAÇOS COM JUNTA DE DILATAÇÃO</v>
          </cell>
          <cell r="D530" t="str">
            <v>16.022.003-0</v>
          </cell>
          <cell r="E530" t="str">
            <v>M2</v>
          </cell>
          <cell r="G530">
            <v>27.4</v>
          </cell>
          <cell r="H530">
            <v>44.89</v>
          </cell>
          <cell r="I530">
            <v>70.52</v>
          </cell>
        </row>
        <row r="531">
          <cell r="B531" t="str">
            <v>08.03</v>
          </cell>
          <cell r="C531" t="str">
            <v>PINTURAS</v>
          </cell>
        </row>
        <row r="532">
          <cell r="B532" t="str">
            <v>08.04.07</v>
          </cell>
          <cell r="C532" t="str">
            <v>PINTURA C/ TINTA PVA SUVINIL LÁTEX, C/1 DEMAO DE MASSA, LIXAMENTO 2 DEMÃOS DE ACABAMENTO</v>
          </cell>
          <cell r="D532" t="str">
            <v>17.018.040-0</v>
          </cell>
          <cell r="E532" t="str">
            <v>M2</v>
          </cell>
          <cell r="F532">
            <v>80</v>
          </cell>
          <cell r="G532">
            <v>0</v>
          </cell>
          <cell r="H532">
            <v>7.3</v>
          </cell>
          <cell r="I532">
            <v>12.03</v>
          </cell>
        </row>
        <row r="533">
          <cell r="B533" t="str">
            <v>08.04.08</v>
          </cell>
          <cell r="C533" t="str">
            <v>PINTURA C/ TINTA PLASTICA ACETINADA A BASE DE PVA P/ EXTERIOR, EQUIVALENTE A SUPER CONCRETINA, INCL. RASPAGEM, DEMAO DE IMPERMEABILIZACAO E 2 DEMÃOS DE ACABAMENTO</v>
          </cell>
          <cell r="D533" t="str">
            <v>17.018.080-0</v>
          </cell>
          <cell r="E533" t="str">
            <v>M2</v>
          </cell>
          <cell r="F533">
            <v>73</v>
          </cell>
          <cell r="G533">
            <v>150.9</v>
          </cell>
          <cell r="H533">
            <v>10.36</v>
          </cell>
          <cell r="I533">
            <v>17.079999999999998</v>
          </cell>
        </row>
        <row r="534">
          <cell r="B534" t="str">
            <v>08.04.09</v>
          </cell>
          <cell r="C534" t="str">
            <v>ENVERNIZAMENTO DE SUPERFÍCIE LISA DE CONCRETO OU TIJOLO APARENTE, EXTERIOR OU INTERIOR, COM VERNIZ ACRÍLICO INCOLOR, EM TRÊS DEMÃOS</v>
          </cell>
          <cell r="D534" t="str">
            <v>17.020.071-0</v>
          </cell>
          <cell r="E534" t="str">
            <v>M2</v>
          </cell>
          <cell r="G534">
            <v>279.10000000000002</v>
          </cell>
          <cell r="H534">
            <v>4.26</v>
          </cell>
          <cell r="I534">
            <v>7.45</v>
          </cell>
        </row>
        <row r="535">
          <cell r="B535" t="str">
            <v>08.04.10</v>
          </cell>
          <cell r="C535" t="str">
            <v>LIMPEZA DE CONCRETO APARENTE COM JATO D’ÁGUA, SOLVENTE E ESCOVA DE PIAÇAVA</v>
          </cell>
          <cell r="D535" t="str">
            <v>05.004.010-0</v>
          </cell>
          <cell r="E535" t="str">
            <v>M2</v>
          </cell>
          <cell r="G535">
            <v>279.10000000000002</v>
          </cell>
          <cell r="H535">
            <v>1.45</v>
          </cell>
          <cell r="I535">
            <v>2.54</v>
          </cell>
        </row>
        <row r="536">
          <cell r="B536">
            <v>9</v>
          </cell>
          <cell r="C536" t="str">
            <v>INSTALAÇÕES PREDIAIS</v>
          </cell>
        </row>
        <row r="537">
          <cell r="B537" t="str">
            <v>09.01</v>
          </cell>
          <cell r="C537" t="str">
            <v>INSTALAÇÕES HIDROSANITÁRIAS, PLUVIAIS E DE GÁS</v>
          </cell>
        </row>
        <row r="538">
          <cell r="B538" t="str">
            <v>09.01.01</v>
          </cell>
          <cell r="C538" t="str">
            <v>TUBULAÇÃO PVC-RQ 3/4" INCL. CONEXÕES, FORNECIMENTO E ASSENTAMENTO</v>
          </cell>
          <cell r="D538" t="str">
            <v>15.036.019-0</v>
          </cell>
          <cell r="E538" t="str">
            <v>M</v>
          </cell>
          <cell r="F538">
            <v>5</v>
          </cell>
          <cell r="G538">
            <v>5</v>
          </cell>
          <cell r="H538">
            <v>2.34</v>
          </cell>
          <cell r="I538">
            <v>4.3899999999999997</v>
          </cell>
        </row>
        <row r="539">
          <cell r="B539" t="str">
            <v>09.01.02</v>
          </cell>
          <cell r="C539" t="str">
            <v>TUBULAÇÃO PVC-RQ 1" INCL. CONEXÕES, FORNECIMENTO E ASSENTAMENTO</v>
          </cell>
          <cell r="D539" t="str">
            <v>15.036.020-0</v>
          </cell>
          <cell r="E539" t="str">
            <v>M</v>
          </cell>
          <cell r="F539">
            <v>2</v>
          </cell>
          <cell r="G539">
            <v>2</v>
          </cell>
          <cell r="H539">
            <v>3.84</v>
          </cell>
          <cell r="I539">
            <v>7.21</v>
          </cell>
        </row>
        <row r="540">
          <cell r="B540" t="str">
            <v>09.01.03</v>
          </cell>
          <cell r="C540" t="str">
            <v>PT DE VASO SANITÁRIO INDIVIDUAL P/VALV. DE DESCARGA, EXCL. ESTA, EM PVC PAV. TÉRREO</v>
          </cell>
          <cell r="D540" t="str">
            <v>15.004.105-0</v>
          </cell>
          <cell r="E540" t="str">
            <v>UN</v>
          </cell>
          <cell r="F540">
            <v>1</v>
          </cell>
          <cell r="G540">
            <v>1</v>
          </cell>
          <cell r="H540">
            <v>93.76</v>
          </cell>
          <cell r="I540">
            <v>174.48</v>
          </cell>
        </row>
        <row r="541">
          <cell r="B541" t="str">
            <v>09.01.04</v>
          </cell>
          <cell r="C541" t="str">
            <v>PT DE LAVATÓRIO INDIVIDUAL C/ÁGUA FRIA EM PVC</v>
          </cell>
          <cell r="D541" t="str">
            <v>15.004.063-0</v>
          </cell>
          <cell r="E541" t="str">
            <v>UN</v>
          </cell>
          <cell r="F541">
            <v>1</v>
          </cell>
          <cell r="G541">
            <v>1</v>
          </cell>
          <cell r="H541">
            <v>40.450000000000003</v>
          </cell>
          <cell r="I541">
            <v>75.27</v>
          </cell>
        </row>
        <row r="542">
          <cell r="B542" t="str">
            <v>09.01.05</v>
          </cell>
          <cell r="C542" t="str">
            <v>PT DE CHUVEIRO INDIVIDUAL P/ÁGUA FRIA EM PVC</v>
          </cell>
          <cell r="D542" t="str">
            <v>15.004.045-0</v>
          </cell>
          <cell r="E542" t="str">
            <v>UN</v>
          </cell>
          <cell r="F542">
            <v>1</v>
          </cell>
          <cell r="G542">
            <v>1</v>
          </cell>
          <cell r="H542">
            <v>49.05</v>
          </cell>
          <cell r="I542">
            <v>91.28</v>
          </cell>
        </row>
        <row r="543">
          <cell r="B543" t="str">
            <v>09.01.06</v>
          </cell>
          <cell r="C543" t="str">
            <v>PT DE PIA DE CUBA ÚNICA EM PVC</v>
          </cell>
          <cell r="D543" t="str">
            <v>15.004.060-0</v>
          </cell>
          <cell r="E543" t="str">
            <v>UN</v>
          </cell>
          <cell r="F543">
            <v>1</v>
          </cell>
          <cell r="G543">
            <v>0</v>
          </cell>
          <cell r="H543">
            <v>67.59</v>
          </cell>
          <cell r="I543">
            <v>125.78</v>
          </cell>
        </row>
        <row r="544">
          <cell r="B544" t="str">
            <v>09.01.07</v>
          </cell>
          <cell r="C544" t="str">
            <v>PT DE RALO SIMPLES DE PVC C/GRELHA, EFLUENTE EM PVC, INCL. FORN. DO RALO</v>
          </cell>
          <cell r="D544" t="str">
            <v>15.004.170-0</v>
          </cell>
          <cell r="E544" t="str">
            <v>UN</v>
          </cell>
          <cell r="F544">
            <v>1</v>
          </cell>
          <cell r="G544">
            <v>1</v>
          </cell>
          <cell r="H544">
            <v>16.2</v>
          </cell>
          <cell r="I544">
            <v>30.14</v>
          </cell>
        </row>
        <row r="545">
          <cell r="B545" t="str">
            <v>09.01.08</v>
          </cell>
          <cell r="C545" t="str">
            <v>TUBO PVC P/ESGOTO DN-=100 MM INCL. CONEXÕES</v>
          </cell>
          <cell r="D545" t="str">
            <v>15.036.052-0</v>
          </cell>
          <cell r="E545" t="str">
            <v>M</v>
          </cell>
          <cell r="F545">
            <v>15</v>
          </cell>
          <cell r="G545">
            <v>15</v>
          </cell>
          <cell r="H545">
            <v>6.01</v>
          </cell>
          <cell r="I545">
            <v>11.28</v>
          </cell>
        </row>
        <row r="546">
          <cell r="B546" t="str">
            <v>09.01.09</v>
          </cell>
          <cell r="C546" t="str">
            <v>CX DE GORDURA SIMPLES (CGS) DE CONCRETO PRÉ-MOLDADO PADRÃO CEDAE</v>
          </cell>
          <cell r="D546" t="str">
            <v>15.002.062-0</v>
          </cell>
          <cell r="E546" t="str">
            <v>UN</v>
          </cell>
          <cell r="F546">
            <v>1</v>
          </cell>
          <cell r="G546">
            <v>0</v>
          </cell>
          <cell r="H546">
            <v>38.67</v>
          </cell>
          <cell r="I546">
            <v>65.27</v>
          </cell>
        </row>
        <row r="547">
          <cell r="B547" t="str">
            <v>09.01.10</v>
          </cell>
          <cell r="C547" t="str">
            <v>FOSSA SÉPTICA DE CÂMARA UNICA DE CONCR. PRÉ-MOLDADO, P/ 5 PESSOAS, INCL. ESCAVAÇÃO E REATERRO</v>
          </cell>
          <cell r="D547" t="str">
            <v>15.002.010-0</v>
          </cell>
          <cell r="E547" t="str">
            <v>UN</v>
          </cell>
          <cell r="F547">
            <v>1</v>
          </cell>
          <cell r="G547">
            <v>0</v>
          </cell>
          <cell r="H547">
            <v>661.23</v>
          </cell>
          <cell r="I547">
            <v>1116.1500000000001</v>
          </cell>
        </row>
        <row r="548">
          <cell r="B548" t="str">
            <v>09.01.11</v>
          </cell>
          <cell r="C548" t="str">
            <v>FORN. LAVATÓRIO DE LOUÇA BRANCA CELITE 001810 DE 45 X 33 CM, C/TORNEIRA, SIFAO E VALVULA DECA CROMADOS</v>
          </cell>
          <cell r="D548" t="str">
            <v>18.002.010-0</v>
          </cell>
          <cell r="E548" t="str">
            <v>UN</v>
          </cell>
          <cell r="F548">
            <v>1</v>
          </cell>
          <cell r="G548">
            <v>0</v>
          </cell>
          <cell r="H548">
            <v>84.27</v>
          </cell>
          <cell r="I548">
            <v>143.93</v>
          </cell>
        </row>
        <row r="549">
          <cell r="B549" t="str">
            <v>09.01.12</v>
          </cell>
          <cell r="C549" t="str">
            <v>VASO SIFONADO BRANCO CELITE. FORN.</v>
          </cell>
          <cell r="D549" t="str">
            <v>18.006.017-0</v>
          </cell>
          <cell r="E549" t="str">
            <v>UN</v>
          </cell>
          <cell r="F549">
            <v>1</v>
          </cell>
          <cell r="G549">
            <v>1</v>
          </cell>
          <cell r="H549">
            <v>51.82</v>
          </cell>
          <cell r="I549">
            <v>86.74</v>
          </cell>
        </row>
        <row r="550">
          <cell r="B550" t="str">
            <v>09.01.13</v>
          </cell>
          <cell r="C550" t="str">
            <v>VÁLVULA DE DESCARGA DOCOL 1 1/2" C/REGISTRO. FORNECIMENTO SEM COLOCAÇÃO</v>
          </cell>
          <cell r="D550" t="str">
            <v>18.003.003-0</v>
          </cell>
          <cell r="E550" t="str">
            <v>UN</v>
          </cell>
          <cell r="F550">
            <v>1</v>
          </cell>
          <cell r="G550">
            <v>1</v>
          </cell>
          <cell r="H550">
            <v>60.48</v>
          </cell>
          <cell r="I550">
            <v>97.61</v>
          </cell>
        </row>
        <row r="551">
          <cell r="B551" t="str">
            <v>09.01.14</v>
          </cell>
          <cell r="C551" t="str">
            <v>ASSENTO SANITÁRIO TIPO PLÁSTICO TIPO POPULAR. FORNECIMENTO E ASSENTAMENTO</v>
          </cell>
          <cell r="D551" t="str">
            <v>18.005.018-0</v>
          </cell>
          <cell r="E551" t="str">
            <v>UN</v>
          </cell>
          <cell r="F551">
            <v>1</v>
          </cell>
          <cell r="G551">
            <v>1</v>
          </cell>
          <cell r="H551">
            <v>4.59</v>
          </cell>
          <cell r="I551">
            <v>7.56</v>
          </cell>
        </row>
        <row r="552">
          <cell r="B552" t="str">
            <v>09.01.15</v>
          </cell>
          <cell r="C552" t="str">
            <v>CHUVEIRO CROMADO ARTICULADO DECA 1995-C C/ REGISTRO DECA CROMADO 1/2", FORN.</v>
          </cell>
          <cell r="D552" t="str">
            <v>18.014.010-0</v>
          </cell>
          <cell r="E552" t="str">
            <v>UN</v>
          </cell>
          <cell r="F552">
            <v>1</v>
          </cell>
          <cell r="G552">
            <v>1</v>
          </cell>
          <cell r="H552">
            <v>122.27</v>
          </cell>
          <cell r="I552">
            <v>237.69</v>
          </cell>
        </row>
        <row r="553">
          <cell r="B553" t="str">
            <v>09.01.16</v>
          </cell>
          <cell r="C553" t="str">
            <v>CUBA DE AÇO INOXIDÁVEL DE 50 X 40 X 20 CM, VÁLV. AMERICANA E SIFÃO DECA CROMADOS, EXCL. TORNEIRA. FORN. COLOCAÇÃO</v>
          </cell>
          <cell r="D553" t="str">
            <v>18.016.040-0</v>
          </cell>
          <cell r="E553" t="str">
            <v>UN</v>
          </cell>
          <cell r="F553">
            <v>1</v>
          </cell>
          <cell r="G553">
            <v>0</v>
          </cell>
          <cell r="H553">
            <v>162.22</v>
          </cell>
          <cell r="I553">
            <v>397.11</v>
          </cell>
        </row>
        <row r="554">
          <cell r="B554" t="str">
            <v>09.01.17</v>
          </cell>
          <cell r="C554" t="str">
            <v>BANCA INOX. C/ OU S/ FUROS, LARG. 55CM, COMPR. ATÉ 3 M</v>
          </cell>
          <cell r="D554" t="str">
            <v>18.016.045-0</v>
          </cell>
          <cell r="E554" t="str">
            <v>M</v>
          </cell>
          <cell r="F554">
            <v>1</v>
          </cell>
          <cell r="G554">
            <v>0</v>
          </cell>
          <cell r="H554">
            <v>210.71</v>
          </cell>
          <cell r="I554">
            <v>515.80999999999995</v>
          </cell>
        </row>
        <row r="555">
          <cell r="B555" t="str">
            <v>09.01.18</v>
          </cell>
          <cell r="C555" t="str">
            <v>RALO SIFONADO DE PVC RÍGIDO, EM PAVIMENTO TÉRREO, COM SAÍDA DE 75MM, GRELHA REDONDA E PORTA-GRELHA, COMPREENDENDO:  3,00M DE TUBO DE PVC DE 75MM E SUA LIGAÇÃO AO RAMAL DE VENTILAÇÃO.  FORNECIMENTO E INSTALAÇÃO</v>
          </cell>
          <cell r="D555" t="str">
            <v>15.004.180-0</v>
          </cell>
          <cell r="E555" t="str">
            <v>UN</v>
          </cell>
          <cell r="G555">
            <v>1</v>
          </cell>
          <cell r="H555">
            <v>25.43</v>
          </cell>
          <cell r="I555">
            <v>47.32</v>
          </cell>
        </row>
        <row r="556">
          <cell r="B556" t="str">
            <v>09.01.19</v>
          </cell>
          <cell r="C556" t="str">
            <v>BANCA DE MÁRMORE BRANCO, NACIONAL, COM 3CM DE ESPESSURA, MEDINDO 1,50 X 0,60M, COM ABERTURA PARA UMA CUBA, SOBRE APOIOS DE ALVENARIA DE MEIA VEZ E VERGA DE CONCRETO, SEM REVESTIMENTO.  FORNECIMENTO E ASSENTAMENTO</v>
          </cell>
          <cell r="D556" t="str">
            <v>18.070.015-0</v>
          </cell>
          <cell r="E556" t="str">
            <v>UN</v>
          </cell>
          <cell r="G556">
            <v>1</v>
          </cell>
          <cell r="H556">
            <v>99.18</v>
          </cell>
          <cell r="I556">
            <v>173.96</v>
          </cell>
        </row>
        <row r="557">
          <cell r="B557" t="str">
            <v>09.01.20</v>
          </cell>
          <cell r="C557" t="str">
            <v>LAVATÓRIO DE LOUÇA BRANCA DE EMBUTIR (CUBA), TIPO MÉDIO LUXO, SEM LADRÃO, COM MEDIDAS EM TORNO DE 52 X 39CM.  FERRAGENS EM METAL CROMADO:  SIFÃO 1680 1” X 1.1/4”, TORNEIRA DE PRESSÃO 1193 DE 1/2” E VÁLVULA DE ESCOAMENTO 1600.  RABICHO EM PVC.  FORNECIMENT</v>
          </cell>
          <cell r="D557" t="str">
            <v>18.002.026-0</v>
          </cell>
          <cell r="E557" t="str">
            <v>UN</v>
          </cell>
          <cell r="G557">
            <v>1</v>
          </cell>
          <cell r="H557">
            <v>81.599999999999994</v>
          </cell>
          <cell r="I557">
            <v>139.37</v>
          </cell>
        </row>
        <row r="558">
          <cell r="B558" t="str">
            <v>09.02</v>
          </cell>
          <cell r="C558" t="str">
            <v>INSTALAÇÕES ELÉTRICAS</v>
          </cell>
        </row>
        <row r="559">
          <cell r="B559" t="str">
            <v>09.02.01</v>
          </cell>
          <cell r="C559" t="str">
            <v>ELETRODUTO DE PVC RÍGIDO ROSQ. DE 3/4" EXCL. LUVAS E CURVAS, FORN. E ASSENTAMENTO</v>
          </cell>
          <cell r="D559" t="str">
            <v>15.036.061-0</v>
          </cell>
          <cell r="E559" t="str">
            <v>M</v>
          </cell>
          <cell r="F559">
            <v>95</v>
          </cell>
          <cell r="G559">
            <v>95</v>
          </cell>
          <cell r="H559">
            <v>1.78</v>
          </cell>
          <cell r="I559">
            <v>3.34</v>
          </cell>
        </row>
        <row r="560">
          <cell r="B560" t="str">
            <v>09.02.02</v>
          </cell>
          <cell r="C560" t="str">
            <v>ELETRODUTO DE PVC RÍGIDO ROSQ. DE 1" EXCL. LUVAS E CURVAS, FORN. E ASSENTAMENTO</v>
          </cell>
          <cell r="D560" t="str">
            <v>15.036.062-0</v>
          </cell>
          <cell r="E560" t="str">
            <v>M</v>
          </cell>
          <cell r="F560">
            <v>25</v>
          </cell>
          <cell r="G560">
            <v>25</v>
          </cell>
          <cell r="H560">
            <v>2.37</v>
          </cell>
          <cell r="I560">
            <v>4.45</v>
          </cell>
        </row>
        <row r="561">
          <cell r="B561" t="str">
            <v>09.02.03</v>
          </cell>
          <cell r="C561" t="str">
            <v>ELETRODUTO DE PVC RÍGIDO ROSQ. DE 1 1/4" INCLUSIVE LUVAS E CURVAS</v>
          </cell>
          <cell r="D561" t="str">
            <v>15.036.072-0</v>
          </cell>
          <cell r="E561" t="str">
            <v>M</v>
          </cell>
          <cell r="F561">
            <v>6</v>
          </cell>
          <cell r="G561">
            <v>6</v>
          </cell>
          <cell r="H561">
            <v>3.15</v>
          </cell>
          <cell r="I561">
            <v>5.91</v>
          </cell>
        </row>
        <row r="562">
          <cell r="B562" t="str">
            <v>09.02.04</v>
          </cell>
          <cell r="C562" t="str">
            <v>ELETRODUTO DE PVC RÍGIDO ROSQ. DE 2" INCL. LUVAS E CURVAS</v>
          </cell>
          <cell r="D562" t="str">
            <v>15.036.074-0</v>
          </cell>
          <cell r="E562" t="str">
            <v>M</v>
          </cell>
          <cell r="F562">
            <v>6</v>
          </cell>
          <cell r="G562">
            <v>6</v>
          </cell>
          <cell r="H562">
            <v>4.66</v>
          </cell>
          <cell r="I562">
            <v>8.75</v>
          </cell>
        </row>
        <row r="563">
          <cell r="B563" t="str">
            <v>09.02.05</v>
          </cell>
          <cell r="C563" t="str">
            <v>CABO COM ISOLAMENTO TERMOPLÁSTICO 750 V 150 MM2 FORN. E COLOCAÇÃO</v>
          </cell>
          <cell r="D563" t="str">
            <v>15.008.135-0</v>
          </cell>
          <cell r="E563" t="str">
            <v>M</v>
          </cell>
          <cell r="F563">
            <v>100</v>
          </cell>
          <cell r="G563">
            <v>100</v>
          </cell>
          <cell r="H563">
            <v>15.24</v>
          </cell>
          <cell r="I563">
            <v>37.869999999999997</v>
          </cell>
        </row>
        <row r="564">
          <cell r="B564" t="str">
            <v>09.02.06</v>
          </cell>
          <cell r="C564" t="str">
            <v>CABO COM ISOLAMENTO TERMOPLÁSTICO 750 V 70 MM2 FORN. E COLOCAÇÃO</v>
          </cell>
          <cell r="D564" t="str">
            <v>15.008.120-0</v>
          </cell>
          <cell r="E564" t="str">
            <v>M</v>
          </cell>
          <cell r="F564">
            <v>50</v>
          </cell>
          <cell r="G564">
            <v>50</v>
          </cell>
          <cell r="H564">
            <v>7.3</v>
          </cell>
          <cell r="I564">
            <v>18.14</v>
          </cell>
        </row>
        <row r="565">
          <cell r="B565" t="str">
            <v>09.02.07</v>
          </cell>
          <cell r="C565" t="str">
            <v>CABO COM ISOLAMENTO TERMOPLÁSTICO 750 V 16 MM2 FORN. E COLOCAÇÃO</v>
          </cell>
          <cell r="D565" t="str">
            <v>15.008.105-0</v>
          </cell>
          <cell r="E565" t="str">
            <v>M</v>
          </cell>
          <cell r="F565">
            <v>30</v>
          </cell>
          <cell r="G565">
            <v>30</v>
          </cell>
          <cell r="H565">
            <v>2.4</v>
          </cell>
          <cell r="I565">
            <v>5.96</v>
          </cell>
        </row>
        <row r="566">
          <cell r="B566" t="str">
            <v>09.02.08</v>
          </cell>
          <cell r="C566" t="str">
            <v>CABO COM ISOLAMENTO TERMOPLÁSTICO 750 V 6 MM2 FORN. E COLOCAÇÃO</v>
          </cell>
          <cell r="D566" t="str">
            <v>15.008.095-0</v>
          </cell>
          <cell r="E566" t="str">
            <v>M</v>
          </cell>
          <cell r="F566">
            <v>30</v>
          </cell>
          <cell r="G566">
            <v>30</v>
          </cell>
          <cell r="H566">
            <v>1.27</v>
          </cell>
          <cell r="I566">
            <v>3.15</v>
          </cell>
        </row>
        <row r="567">
          <cell r="B567" t="str">
            <v>09.02.09</v>
          </cell>
          <cell r="C567" t="str">
            <v>CONSTRUÇÃO DE LINHA SIMPLES DUTO ESPIRAL FLEXÍVEL, SINGELO DE POLETILENO DE ALTA DENSIDADE TIPO KANAFLEX OU SIMILAR, PARA PROTEÇÃO DE CONDUTORES ELÉTRICOS COM DIÂMETRO NOMINAL DE 125 MM (5")</v>
          </cell>
          <cell r="D567" t="str">
            <v>06.069.040-0</v>
          </cell>
          <cell r="E567" t="str">
            <v>M</v>
          </cell>
          <cell r="F567">
            <v>36</v>
          </cell>
          <cell r="G567">
            <v>36</v>
          </cell>
          <cell r="H567">
            <v>11.47</v>
          </cell>
          <cell r="I567">
            <v>21.94</v>
          </cell>
        </row>
        <row r="568">
          <cell r="B568" t="str">
            <v>09.02.10</v>
          </cell>
          <cell r="C568" t="str">
            <v>CAIXAS DE LIGAÇÃO APARENTES EM ALUMÍNIO 1"</v>
          </cell>
          <cell r="D568" t="str">
            <v>21.025.040-0</v>
          </cell>
          <cell r="E568" t="str">
            <v>UN</v>
          </cell>
          <cell r="F568">
            <v>8</v>
          </cell>
          <cell r="G568">
            <v>8</v>
          </cell>
          <cell r="H568">
            <v>5.12</v>
          </cell>
          <cell r="I568">
            <v>11.42</v>
          </cell>
        </row>
        <row r="569">
          <cell r="B569" t="str">
            <v>09.02.11</v>
          </cell>
          <cell r="C569" t="str">
            <v>CABO COM ISOLAMENTO TERMOPLÁSTICO 1 KV 1,5 MM2 FORN. E COLOCAÇÃO</v>
          </cell>
          <cell r="D569" t="str">
            <v>15.008.200-0</v>
          </cell>
          <cell r="E569" t="str">
            <v>M</v>
          </cell>
          <cell r="F569">
            <v>80</v>
          </cell>
          <cell r="G569">
            <v>80</v>
          </cell>
          <cell r="H569">
            <v>0.76</v>
          </cell>
          <cell r="I569">
            <v>1.88</v>
          </cell>
        </row>
        <row r="570">
          <cell r="B570" t="str">
            <v>09.02.12</v>
          </cell>
          <cell r="C570" t="str">
            <v>CABO COM ISOLAMENTO TERMOPLÁSTICO 1 KV 2,5 MM2 FORN. E COLOCAÇÃO</v>
          </cell>
          <cell r="D570" t="str">
            <v>15.008.205-0</v>
          </cell>
          <cell r="E570" t="str">
            <v>M</v>
          </cell>
          <cell r="F570">
            <v>80</v>
          </cell>
          <cell r="G570">
            <v>80</v>
          </cell>
          <cell r="H570">
            <v>0.98</v>
          </cell>
          <cell r="I570">
            <v>2.4300000000000002</v>
          </cell>
        </row>
        <row r="571">
          <cell r="B571" t="str">
            <v>09.02.13</v>
          </cell>
          <cell r="C571" t="str">
            <v>CABO COM ISOLAMENTO TERMOPLÁSTICO 1 KV 4 MM2 FORN. E COLOCAÇÃO</v>
          </cell>
          <cell r="D571" t="str">
            <v>15.008.210-0</v>
          </cell>
          <cell r="E571" t="str">
            <v>M</v>
          </cell>
          <cell r="F571">
            <v>200</v>
          </cell>
          <cell r="G571">
            <v>200</v>
          </cell>
          <cell r="H571">
            <v>1.27</v>
          </cell>
          <cell r="I571">
            <v>3.15</v>
          </cell>
        </row>
        <row r="572">
          <cell r="B572" t="str">
            <v>09.02.14</v>
          </cell>
          <cell r="C572" t="str">
            <v>CABO COM ISOLAMENTO TERMOPLÁSTICO 1 KV 50 MM2 FORN. E COLOCAÇÃO</v>
          </cell>
          <cell r="D572" t="str">
            <v>15.008.235-0</v>
          </cell>
          <cell r="E572" t="str">
            <v>M</v>
          </cell>
          <cell r="F572">
            <v>10</v>
          </cell>
          <cell r="G572">
            <v>10</v>
          </cell>
          <cell r="H572">
            <v>7.34</v>
          </cell>
          <cell r="I572">
            <v>18.23</v>
          </cell>
        </row>
        <row r="573">
          <cell r="B573" t="str">
            <v>09.02.15</v>
          </cell>
          <cell r="C573" t="str">
            <v>CABO COM ISOLAMENTO TERMOPLÁSTICO 1 KV 70 MM2 FORN. E COLOCAÇÃO</v>
          </cell>
          <cell r="D573" t="str">
            <v>15.008.240-0</v>
          </cell>
          <cell r="E573" t="str">
            <v>M</v>
          </cell>
          <cell r="F573">
            <v>50</v>
          </cell>
          <cell r="G573">
            <v>50</v>
          </cell>
          <cell r="H573">
            <v>10.07</v>
          </cell>
          <cell r="I573">
            <v>25.02</v>
          </cell>
        </row>
        <row r="574">
          <cell r="B574" t="str">
            <v>09.02.16</v>
          </cell>
          <cell r="C574" t="str">
            <v>CABO COM ISOLAMENTO TERMOPLÁSTICO 1 KV 300 MM2 FORN. E COLOCAÇÃO</v>
          </cell>
          <cell r="D574" t="str">
            <v>15.008.270-0</v>
          </cell>
          <cell r="E574" t="str">
            <v>M</v>
          </cell>
          <cell r="F574">
            <v>100</v>
          </cell>
          <cell r="G574">
            <v>100</v>
          </cell>
          <cell r="H574">
            <v>40.19</v>
          </cell>
          <cell r="I574">
            <v>99.87</v>
          </cell>
        </row>
        <row r="575">
          <cell r="B575" t="str">
            <v>09.02.17</v>
          </cell>
          <cell r="C575" t="str">
            <v>FIO PARALELO COM ISOLAMENTO TERMOPLÁSTICO NA BITOLA 2 X 4,0 MM2</v>
          </cell>
          <cell r="D575" t="str">
            <v>15.008.302-0</v>
          </cell>
          <cell r="E575" t="str">
            <v>M</v>
          </cell>
          <cell r="F575">
            <v>30</v>
          </cell>
          <cell r="G575">
            <v>30</v>
          </cell>
          <cell r="H575">
            <v>1.74</v>
          </cell>
          <cell r="I575">
            <v>4.32</v>
          </cell>
        </row>
        <row r="576">
          <cell r="B576" t="str">
            <v>09.02.18</v>
          </cell>
          <cell r="C576" t="str">
            <v>FIO COM ISOLAMENTO ANTICHAMA 750 V - 2,5 MM2</v>
          </cell>
          <cell r="D576" t="str">
            <v>15.008.020-0</v>
          </cell>
          <cell r="E576" t="str">
            <v>M</v>
          </cell>
          <cell r="F576">
            <v>80</v>
          </cell>
          <cell r="G576">
            <v>80</v>
          </cell>
          <cell r="H576">
            <v>0.7</v>
          </cell>
          <cell r="I576">
            <v>1.73</v>
          </cell>
        </row>
        <row r="577">
          <cell r="B577" t="str">
            <v>09.02.19</v>
          </cell>
          <cell r="C577" t="str">
            <v>FIO COM ISOLAMENTO TERMOPLÁSTICO ANTICHAMA 4,0 MM2, FORN. E COLOCAÇÃO</v>
          </cell>
          <cell r="D577" t="str">
            <v>15.008.025-0</v>
          </cell>
          <cell r="E577" t="str">
            <v>M</v>
          </cell>
          <cell r="F577">
            <v>140</v>
          </cell>
          <cell r="G577">
            <v>140</v>
          </cell>
          <cell r="H577">
            <v>0.96</v>
          </cell>
          <cell r="I577">
            <v>2.38</v>
          </cell>
        </row>
        <row r="578">
          <cell r="B578" t="str">
            <v>09.02.20</v>
          </cell>
          <cell r="C578" t="str">
            <v>QUADRO DISTR. EMBUT. C/PORTA P/12 CIRCUITOS S/CHAVE GERAL, C/BARRAMENTO NEUTRO, EXCL. DISJUNTORES</v>
          </cell>
          <cell r="D578" t="str">
            <v>15.007.501-0</v>
          </cell>
          <cell r="E578" t="str">
            <v>UN</v>
          </cell>
          <cell r="F578">
            <v>1</v>
          </cell>
          <cell r="G578">
            <v>1</v>
          </cell>
          <cell r="H578">
            <v>28.32</v>
          </cell>
          <cell r="I578">
            <v>61.56</v>
          </cell>
        </row>
        <row r="579">
          <cell r="B579" t="str">
            <v>09.02.21</v>
          </cell>
          <cell r="C579" t="str">
            <v>DISJUNTOR TERMOMAGNÉTICO UNIPOLAR 10A A 30A</v>
          </cell>
          <cell r="D579" t="str">
            <v>15.007.570-0</v>
          </cell>
          <cell r="E579" t="str">
            <v>UN</v>
          </cell>
          <cell r="F579">
            <v>6</v>
          </cell>
          <cell r="G579">
            <v>6</v>
          </cell>
          <cell r="H579">
            <v>18.43</v>
          </cell>
          <cell r="I579">
            <v>40.06</v>
          </cell>
        </row>
        <row r="580">
          <cell r="B580" t="str">
            <v>09.02.22</v>
          </cell>
          <cell r="C580" t="str">
            <v>DISJUNTOR TERMOMAGNÉTICO TRIPOLAR 10A A 50A</v>
          </cell>
          <cell r="D580" t="str">
            <v>15.007.600-0</v>
          </cell>
          <cell r="E580" t="str">
            <v>UN</v>
          </cell>
          <cell r="F580">
            <v>1</v>
          </cell>
          <cell r="G580">
            <v>1</v>
          </cell>
          <cell r="H580">
            <v>25.04</v>
          </cell>
          <cell r="I580">
            <v>54.43</v>
          </cell>
        </row>
        <row r="581">
          <cell r="B581" t="str">
            <v>09.02.23</v>
          </cell>
          <cell r="C581" t="str">
            <v>PT DE LUZ NO TETO PARA PREDIO INDUSTRIAL CONSTANDO DE ELETRODUTOS DE FERRO GALVANIZADO APARENTES FIXADOS AO TETO POR BRAÇADEIRAS, CONDULETES E FIAÇÃO COM COMANDO DO Q.D.L. OU INTERRUPTOR ESTE EXCLUÍDO</v>
          </cell>
          <cell r="D581" t="str">
            <v>15.007.070-1</v>
          </cell>
          <cell r="E581" t="str">
            <v>UN</v>
          </cell>
          <cell r="F581">
            <v>8</v>
          </cell>
          <cell r="G581">
            <v>8</v>
          </cell>
          <cell r="H581">
            <v>72.010000000000005</v>
          </cell>
          <cell r="I581">
            <v>156.54</v>
          </cell>
        </row>
        <row r="582">
          <cell r="B582" t="str">
            <v>09.02.24</v>
          </cell>
          <cell r="C582" t="str">
            <v>PT. DE TOMADA C/3 PINOS P/PREDIO INDUSTRIAL EM PROLONGAMENTO AOS PONTOS DE LUZ CONSTANDO DE ELETRODUTOS DE FERRO GALVANIZADO APARENTES FIXADOS A PAREDE POR BRAÇADEIRAS, CONDULETE E FIAÇÃO E TOMADA COM ESPELHO</v>
          </cell>
          <cell r="D582" t="str">
            <v>15.007.776-6</v>
          </cell>
          <cell r="E582" t="str">
            <v>UN</v>
          </cell>
          <cell r="F582">
            <v>6</v>
          </cell>
          <cell r="G582">
            <v>6</v>
          </cell>
          <cell r="H582">
            <v>50.86</v>
          </cell>
          <cell r="I582">
            <v>110.56</v>
          </cell>
        </row>
        <row r="583">
          <cell r="B583" t="str">
            <v>09.02.25</v>
          </cell>
          <cell r="C583" t="str">
            <v>LUMINÁRIA FLUORESCENTE DE SOBREPOR, TIPO CALHA, COM LAMPADAS APARENTES E ACESSORIOS DE PARTIDA RÁPIDA, 2 X 40W</v>
          </cell>
          <cell r="D583" t="str">
            <v>18.027.210-0</v>
          </cell>
          <cell r="E583" t="str">
            <v>UN</v>
          </cell>
          <cell r="F583">
            <v>3</v>
          </cell>
          <cell r="G583">
            <v>3</v>
          </cell>
          <cell r="H583">
            <v>36.46</v>
          </cell>
          <cell r="I583">
            <v>65.48</v>
          </cell>
        </row>
        <row r="584">
          <cell r="B584" t="str">
            <v>09.02.26</v>
          </cell>
          <cell r="C584" t="str">
            <v>LUMINÁRIA FLUORESCENTE DE SOBREPOR, TIPO CALHA, COM LAMPADAS APARENTES E ACESSORIOS DE PARTIDA RÁPIDA, 3 X 40W</v>
          </cell>
          <cell r="D584" t="str">
            <v>18.027.212-0</v>
          </cell>
          <cell r="E584" t="str">
            <v>UN</v>
          </cell>
          <cell r="F584">
            <v>4</v>
          </cell>
          <cell r="G584">
            <v>4</v>
          </cell>
          <cell r="H584">
            <v>51.73</v>
          </cell>
          <cell r="I584">
            <v>92.9</v>
          </cell>
        </row>
        <row r="585">
          <cell r="B585" t="str">
            <v>09.02.27</v>
          </cell>
          <cell r="C585" t="str">
            <v>ARANDELA RECEPTÁCULO PARA LÂMPADA INCANDESCENTE DE 100W</v>
          </cell>
          <cell r="D585" t="str">
            <v>18.027.280-0</v>
          </cell>
          <cell r="E585" t="str">
            <v>UN</v>
          </cell>
          <cell r="F585">
            <v>6</v>
          </cell>
          <cell r="G585">
            <v>6</v>
          </cell>
          <cell r="H585">
            <v>9.34</v>
          </cell>
          <cell r="I585">
            <v>16.77</v>
          </cell>
        </row>
        <row r="586">
          <cell r="B586" t="str">
            <v>09.02.28</v>
          </cell>
          <cell r="C586" t="str">
            <v>LUMINÁRIA FECHADA, P/ ILUMINAÇÃO DE ÁREAS DESCOBERTAS EM FORMA OVÓIDE C/ EIXOS DE APROX. 50X31X30 cm COM LÂMPADA VM 250W REATOR DE PARTIDA RÁPIDA E 20 M DE FIO 2,5 MM2. FORN. E COLOCAÇÃO</v>
          </cell>
          <cell r="D586" t="str">
            <v>18.027.089-0</v>
          </cell>
          <cell r="E586" t="str">
            <v>UN</v>
          </cell>
          <cell r="F586">
            <v>6</v>
          </cell>
          <cell r="G586">
            <v>6</v>
          </cell>
          <cell r="H586">
            <v>130.1</v>
          </cell>
          <cell r="I586">
            <v>233.65</v>
          </cell>
        </row>
        <row r="587">
          <cell r="B587" t="str">
            <v>09.03</v>
          </cell>
          <cell r="C587" t="str">
            <v>INSTALAÇÃO DE INCÊNDIO</v>
          </cell>
        </row>
        <row r="588">
          <cell r="B588" t="str">
            <v>09.03.01</v>
          </cell>
          <cell r="C588" t="str">
            <v>EXTINTOR DE INCÊNDIO, TIPO GÁS CARBONICO, DE 6KG, COMPLETO.  FORNECIMENTO E COLOCAÇÃO</v>
          </cell>
          <cell r="D588" t="str">
            <v>18.032.015-0</v>
          </cell>
          <cell r="E588" t="str">
            <v>UN</v>
          </cell>
          <cell r="G588">
            <v>3</v>
          </cell>
          <cell r="H588">
            <v>137.08000000000001</v>
          </cell>
          <cell r="I588">
            <v>198.08</v>
          </cell>
        </row>
        <row r="589">
          <cell r="B589" t="str">
            <v>09.03.02</v>
          </cell>
          <cell r="C589" t="str">
            <v>EXTINTOR DE INCÊNDIO, TIPO PÓ QUÍMICO, DE 6KG.  FORNECIMENTO E COLOCAÇÃO</v>
          </cell>
          <cell r="D589" t="str">
            <v>18.032.030-0</v>
          </cell>
          <cell r="E589" t="str">
            <v>UN</v>
          </cell>
          <cell r="G589">
            <v>3</v>
          </cell>
          <cell r="H589">
            <v>52.07</v>
          </cell>
          <cell r="I589">
            <v>75.239999999999995</v>
          </cell>
        </row>
        <row r="590">
          <cell r="B590">
            <v>10</v>
          </cell>
          <cell r="C590" t="str">
            <v>INSTALAÇÕES DE PRODUÇÃO</v>
          </cell>
        </row>
        <row r="591">
          <cell r="B591" t="str">
            <v>10.01</v>
          </cell>
          <cell r="C591" t="str">
            <v>FORNECIMENTO DE MATERIAIS</v>
          </cell>
        </row>
        <row r="592">
          <cell r="B592" t="str">
            <v>10.01.01</v>
          </cell>
          <cell r="C592" t="str">
            <v>FORN. CURVA F.FUNDIDO FF PN10 DN=500 MM X 90º</v>
          </cell>
          <cell r="D592" t="str">
            <v>06.200.218-3</v>
          </cell>
          <cell r="E592" t="str">
            <v>UN</v>
          </cell>
          <cell r="F592">
            <v>5</v>
          </cell>
          <cell r="G592">
            <v>5</v>
          </cell>
          <cell r="H592">
            <v>1589.82</v>
          </cell>
          <cell r="I592">
            <v>4998.3900000000003</v>
          </cell>
        </row>
        <row r="593">
          <cell r="B593" t="str">
            <v>10.01.02</v>
          </cell>
          <cell r="C593" t="str">
            <v>FORN. PEDESTAL DE SUSPENSÃO C/ ENGRENAGENS E CHUMBADORES PARA COMPORTAS DE 1.200 MM</v>
          </cell>
          <cell r="D593" t="str">
            <v>06.200.459-6</v>
          </cell>
          <cell r="E593" t="str">
            <v>UN</v>
          </cell>
          <cell r="F593">
            <v>6</v>
          </cell>
          <cell r="G593">
            <v>1</v>
          </cell>
          <cell r="H593">
            <v>7250.34</v>
          </cell>
          <cell r="I593">
            <v>22795.06</v>
          </cell>
        </row>
        <row r="594">
          <cell r="B594" t="str">
            <v>10.01.03</v>
          </cell>
          <cell r="C594" t="str">
            <v>FORN. REGISTRO GAVETA F.FUNDIDO FV PN10 DN=500MM</v>
          </cell>
          <cell r="D594" t="str">
            <v>06.200.363-3</v>
          </cell>
          <cell r="E594" t="str">
            <v>UN</v>
          </cell>
          <cell r="F594">
            <v>5</v>
          </cell>
          <cell r="G594">
            <v>3</v>
          </cell>
          <cell r="H594">
            <v>10738.06</v>
          </cell>
          <cell r="I594">
            <v>33760.46</v>
          </cell>
        </row>
        <row r="595">
          <cell r="B595" t="str">
            <v>10.01.04</v>
          </cell>
          <cell r="C595" t="str">
            <v>FORN. JUNTA GIBAULT  F.FUNDIDO DN=500 MM</v>
          </cell>
          <cell r="D595" t="str">
            <v>06.200.351-2</v>
          </cell>
          <cell r="E595" t="str">
            <v>UN</v>
          </cell>
          <cell r="F595">
            <v>5</v>
          </cell>
          <cell r="G595">
            <v>0</v>
          </cell>
          <cell r="H595">
            <v>380.94</v>
          </cell>
          <cell r="I595">
            <v>1197.67</v>
          </cell>
        </row>
        <row r="596">
          <cell r="B596" t="str">
            <v>10.01.05</v>
          </cell>
          <cell r="C596" t="str">
            <v>FORN. FLANGE CEGO F.FUNDIDO PN10 DN=600 MM</v>
          </cell>
          <cell r="D596" t="str">
            <v>06.200.307-3</v>
          </cell>
          <cell r="E596" t="str">
            <v>UN</v>
          </cell>
          <cell r="F596">
            <v>1</v>
          </cell>
          <cell r="G596">
            <v>0</v>
          </cell>
          <cell r="H596">
            <v>629.47</v>
          </cell>
          <cell r="I596">
            <v>1979.05</v>
          </cell>
        </row>
        <row r="597">
          <cell r="B597" t="str">
            <v>10.01.06</v>
          </cell>
          <cell r="C597" t="str">
            <v>FORN. JUNTA DE DESMONTAGEM EM F.DUCTIL C/ FLANGES PN10 E TRAVA AXIAL, COMPLETA, DN=400MM</v>
          </cell>
          <cell r="D597" t="str">
            <v>06.200.355-6</v>
          </cell>
          <cell r="E597" t="str">
            <v>UN</v>
          </cell>
          <cell r="F597">
            <v>10</v>
          </cell>
          <cell r="G597">
            <v>6</v>
          </cell>
          <cell r="H597">
            <v>3566.57</v>
          </cell>
          <cell r="I597">
            <v>11213.29</v>
          </cell>
        </row>
        <row r="598">
          <cell r="B598" t="str">
            <v>10.01.07</v>
          </cell>
          <cell r="C598" t="str">
            <v>FORN. DE CURVA F.FUNDIDO FF PN10 DN=400 MM X 90º</v>
          </cell>
          <cell r="D598" t="str">
            <v>06.200.217-8</v>
          </cell>
          <cell r="E598" t="str">
            <v>UN</v>
          </cell>
          <cell r="F598">
            <v>10</v>
          </cell>
          <cell r="G598">
            <v>6</v>
          </cell>
          <cell r="H598">
            <v>674.47</v>
          </cell>
          <cell r="I598">
            <v>2120.5300000000002</v>
          </cell>
        </row>
        <row r="599">
          <cell r="B599" t="str">
            <v>10.01.08</v>
          </cell>
          <cell r="C599" t="str">
            <v>FORN. TÊ F.FUNDIDO FF PN10 DN=700 X 400 MM</v>
          </cell>
          <cell r="D599" t="str">
            <v>06.200.237-5</v>
          </cell>
          <cell r="E599" t="str">
            <v>UN</v>
          </cell>
          <cell r="F599">
            <v>1</v>
          </cell>
          <cell r="G599">
            <v>0</v>
          </cell>
          <cell r="H599">
            <v>3557.53</v>
          </cell>
          <cell r="I599">
            <v>11184.87</v>
          </cell>
        </row>
        <row r="600">
          <cell r="B600" t="str">
            <v>10.01.09</v>
          </cell>
          <cell r="C600" t="str">
            <v>FORN. REGISTRO GAVETA F.FUNDIDO FC PN10 DN=400 MM</v>
          </cell>
          <cell r="D600" t="str">
            <v>06.200.361-8</v>
          </cell>
          <cell r="E600" t="str">
            <v>UN</v>
          </cell>
          <cell r="F600">
            <v>5</v>
          </cell>
          <cell r="G600">
            <v>3</v>
          </cell>
          <cell r="H600">
            <v>8084.58</v>
          </cell>
          <cell r="I600">
            <v>25417.91</v>
          </cell>
        </row>
        <row r="601">
          <cell r="B601" t="str">
            <v>10.01.10</v>
          </cell>
          <cell r="C601" t="str">
            <v>FORN. TÊ F.FUNDIDO FFF PN10 DN=900 X 400 MM</v>
          </cell>
          <cell r="D601" t="str">
            <v>06.200.238-3</v>
          </cell>
          <cell r="E601" t="str">
            <v>UN</v>
          </cell>
          <cell r="F601">
            <v>2</v>
          </cell>
          <cell r="G601">
            <v>0</v>
          </cell>
          <cell r="H601">
            <v>4927.21</v>
          </cell>
          <cell r="I601">
            <v>15491.14</v>
          </cell>
        </row>
        <row r="602">
          <cell r="B602" t="str">
            <v>10.01.11</v>
          </cell>
          <cell r="C602" t="str">
            <v>FORN. RED. CONCÊNT. F.FUNDIDO FF PN10 DN=900 X 800 MM</v>
          </cell>
          <cell r="D602" t="str">
            <v>06.200.258-3</v>
          </cell>
          <cell r="E602" t="str">
            <v>UN</v>
          </cell>
          <cell r="F602">
            <v>1</v>
          </cell>
          <cell r="G602">
            <v>0</v>
          </cell>
          <cell r="H602">
            <v>2820.7</v>
          </cell>
          <cell r="I602">
            <v>8868.2800000000007</v>
          </cell>
        </row>
        <row r="603">
          <cell r="B603" t="str">
            <v>10.01.12</v>
          </cell>
          <cell r="C603" t="str">
            <v>FORN. CARRETEL F.FUNDIDO COMPLETO,  PN10 DN= 800 MM</v>
          </cell>
          <cell r="D603" t="str">
            <v>06.200.211-5</v>
          </cell>
          <cell r="E603" t="str">
            <v>UN</v>
          </cell>
          <cell r="F603">
            <v>1</v>
          </cell>
          <cell r="G603">
            <v>0</v>
          </cell>
          <cell r="H603">
            <v>3506.21</v>
          </cell>
          <cell r="I603">
            <v>11023.52</v>
          </cell>
        </row>
        <row r="604">
          <cell r="B604" t="str">
            <v>10.01.13</v>
          </cell>
          <cell r="C604" t="str">
            <v>FORN. TÊ F.FUNDIDO FFF PN10 DN=800 X 400 MM</v>
          </cell>
          <cell r="D604" t="str">
            <v>06.200.237-8</v>
          </cell>
          <cell r="E604" t="str">
            <v>UN</v>
          </cell>
          <cell r="F604">
            <v>1</v>
          </cell>
          <cell r="G604">
            <v>0</v>
          </cell>
          <cell r="H604">
            <v>3850.28</v>
          </cell>
          <cell r="I604">
            <v>12105.28</v>
          </cell>
        </row>
        <row r="605">
          <cell r="B605" t="str">
            <v>10.01.14</v>
          </cell>
          <cell r="C605" t="str">
            <v>FORN. CARRETEL F.FUNDIDO COMPLETO,  PN10 DN=400 MM</v>
          </cell>
          <cell r="D605" t="str">
            <v>06.200.210-9</v>
          </cell>
          <cell r="E605" t="str">
            <v>UN</v>
          </cell>
          <cell r="F605">
            <v>3</v>
          </cell>
          <cell r="G605">
            <v>0</v>
          </cell>
          <cell r="H605">
            <v>964.43</v>
          </cell>
          <cell r="I605">
            <v>3032.16</v>
          </cell>
        </row>
        <row r="606">
          <cell r="B606" t="str">
            <v>10.01.15</v>
          </cell>
          <cell r="C606" t="str">
            <v>FORN. RED. CONCÊNT. F.FUNDIDO FF PN10 DN= 800 X 700 MM</v>
          </cell>
          <cell r="D606" t="str">
            <v>06.200.258-2</v>
          </cell>
          <cell r="E606" t="str">
            <v>UN</v>
          </cell>
          <cell r="F606">
            <v>1</v>
          </cell>
          <cell r="G606">
            <v>0</v>
          </cell>
          <cell r="H606">
            <v>2709.71</v>
          </cell>
          <cell r="I606">
            <v>8519.32</v>
          </cell>
        </row>
        <row r="607">
          <cell r="B607" t="str">
            <v>10.01.16</v>
          </cell>
          <cell r="C607" t="str">
            <v>FORN. CARRETEL F.FUNDIDO COMPLETO,  PN10 DN=700 MM</v>
          </cell>
          <cell r="D607" t="str">
            <v>06.200.211-4</v>
          </cell>
          <cell r="E607" t="str">
            <v>UN</v>
          </cell>
          <cell r="F607">
            <v>1</v>
          </cell>
          <cell r="G607">
            <v>0</v>
          </cell>
          <cell r="H607">
            <v>2929.24</v>
          </cell>
          <cell r="I607">
            <v>9209.5300000000007</v>
          </cell>
        </row>
        <row r="608">
          <cell r="B608" t="str">
            <v>10.01.17</v>
          </cell>
          <cell r="C608" t="str">
            <v>FORN. HASTE PROLONGAMENTO 2" COM ROSCA  ATÉ 1 m</v>
          </cell>
          <cell r="D608" t="str">
            <v>06.200.463-1</v>
          </cell>
          <cell r="E608" t="str">
            <v>UN</v>
          </cell>
          <cell r="F608">
            <v>6</v>
          </cell>
          <cell r="G608">
            <v>6</v>
          </cell>
          <cell r="H608">
            <v>457.81</v>
          </cell>
          <cell r="I608">
            <v>1439.35</v>
          </cell>
        </row>
        <row r="609">
          <cell r="B609" t="str">
            <v>10.01.18</v>
          </cell>
          <cell r="C609" t="str">
            <v>FORN. DE HASTE PROLONGAMENTO 2" POR M ADICIONAL</v>
          </cell>
          <cell r="D609" t="str">
            <v>06.200.463-4</v>
          </cell>
          <cell r="E609" t="str">
            <v>M</v>
          </cell>
          <cell r="F609">
            <v>66</v>
          </cell>
          <cell r="G609">
            <v>87</v>
          </cell>
          <cell r="H609">
            <v>502.21</v>
          </cell>
          <cell r="I609">
            <v>1578.94</v>
          </cell>
        </row>
        <row r="610">
          <cell r="B610" t="str">
            <v>10.01.19</v>
          </cell>
          <cell r="C610" t="str">
            <v>FORN. HASTE PROLONGAMENTO 2 1/2" COM ROSCA  ATÉ 1 m</v>
          </cell>
          <cell r="D610" t="str">
            <v>06.200.463-6</v>
          </cell>
          <cell r="E610" t="str">
            <v>UN</v>
          </cell>
          <cell r="F610">
            <v>1</v>
          </cell>
          <cell r="G610">
            <v>1</v>
          </cell>
          <cell r="H610">
            <v>492.43</v>
          </cell>
          <cell r="I610">
            <v>1548.19</v>
          </cell>
        </row>
        <row r="611">
          <cell r="B611" t="str">
            <v>10.01.20</v>
          </cell>
          <cell r="C611" t="str">
            <v>FORN. DE HASTE PROLONGAMENTO 2 1/2" POR M ADICIONAL</v>
          </cell>
          <cell r="D611" t="str">
            <v>06.200.463-9</v>
          </cell>
          <cell r="E611" t="str">
            <v>M</v>
          </cell>
          <cell r="F611">
            <v>10.71</v>
          </cell>
          <cell r="G611">
            <v>14.5</v>
          </cell>
          <cell r="H611">
            <v>570.66999999999996</v>
          </cell>
          <cell r="I611">
            <v>1794.18</v>
          </cell>
        </row>
        <row r="612">
          <cell r="B612" t="str">
            <v>10.01.21</v>
          </cell>
          <cell r="C612" t="str">
            <v>FORN. MANCAL INTERMEDIARIO  2" C/CHUMBADORES</v>
          </cell>
          <cell r="D612" t="str">
            <v>06.200.464-3</v>
          </cell>
          <cell r="E612" t="str">
            <v>UN</v>
          </cell>
          <cell r="F612">
            <v>36</v>
          </cell>
          <cell r="G612">
            <v>5</v>
          </cell>
          <cell r="H612">
            <v>542.45000000000005</v>
          </cell>
          <cell r="I612">
            <v>1705.46</v>
          </cell>
        </row>
        <row r="613">
          <cell r="B613" t="str">
            <v>10.01.22</v>
          </cell>
          <cell r="C613" t="str">
            <v>FORN. MANCAL INTERMEDIARIO  2 1/2" C/CHUMBADORES</v>
          </cell>
          <cell r="D613" t="str">
            <v>06.200.464-4</v>
          </cell>
          <cell r="E613" t="str">
            <v>UN</v>
          </cell>
          <cell r="F613">
            <v>6</v>
          </cell>
          <cell r="G613">
            <v>30</v>
          </cell>
          <cell r="H613">
            <v>546.28</v>
          </cell>
          <cell r="I613">
            <v>1717.5</v>
          </cell>
        </row>
        <row r="614">
          <cell r="B614" t="str">
            <v>10.01.23</v>
          </cell>
          <cell r="C614" t="str">
            <v>FORN. LUVA P/ HASTE PROLONGAMENTO 2"</v>
          </cell>
          <cell r="D614" t="str">
            <v>06.200.465-3</v>
          </cell>
          <cell r="E614" t="str">
            <v>UN</v>
          </cell>
          <cell r="F614">
            <v>12</v>
          </cell>
          <cell r="G614">
            <v>12</v>
          </cell>
          <cell r="H614">
            <v>527.05999999999995</v>
          </cell>
          <cell r="I614">
            <v>1657.07</v>
          </cell>
        </row>
        <row r="615">
          <cell r="B615" t="str">
            <v>10.01.24</v>
          </cell>
          <cell r="C615" t="str">
            <v>FORN. LUVA P/ HASTE PROLONGAMENTO 2 1/2"</v>
          </cell>
          <cell r="D615" t="str">
            <v>06.200.465-4</v>
          </cell>
          <cell r="E615" t="str">
            <v>UN</v>
          </cell>
          <cell r="F615">
            <v>2</v>
          </cell>
          <cell r="G615">
            <v>2</v>
          </cell>
          <cell r="H615">
            <v>746.34</v>
          </cell>
          <cell r="I615">
            <v>2346.4899999999998</v>
          </cell>
        </row>
        <row r="616">
          <cell r="B616" t="str">
            <v>10.01.25</v>
          </cell>
          <cell r="C616" t="str">
            <v>FORN. COMPORTA QUADRADA DE SENTIDO ÚNICO DE FLUXO COM CHUMBADORES, SEM ACIONAMENTO DE 1200X1200 MM</v>
          </cell>
          <cell r="D616" t="str">
            <v>06.200.439-1</v>
          </cell>
          <cell r="E616" t="str">
            <v>UN</v>
          </cell>
          <cell r="F616">
            <v>6</v>
          </cell>
          <cell r="G616">
            <v>1</v>
          </cell>
          <cell r="H616">
            <v>26719.19</v>
          </cell>
          <cell r="I616">
            <v>84005.13</v>
          </cell>
        </row>
        <row r="617">
          <cell r="B617" t="str">
            <v>10.01.26</v>
          </cell>
          <cell r="C617" t="str">
            <v>FORN. COMPORTA QUADRADA DE SENTIDO DUPLO DE FLUXO COM CHUMBADORES, SEM ACIONAMENTO DE 1500X1500 MM</v>
          </cell>
          <cell r="D617" t="str">
            <v>06.200.439-4</v>
          </cell>
          <cell r="E617" t="str">
            <v>UN</v>
          </cell>
          <cell r="F617">
            <v>1</v>
          </cell>
          <cell r="G617">
            <v>0</v>
          </cell>
          <cell r="H617">
            <v>36113.599999999999</v>
          </cell>
          <cell r="I617">
            <v>113541.15</v>
          </cell>
        </row>
        <row r="618">
          <cell r="B618" t="str">
            <v>10.01.27</v>
          </cell>
          <cell r="C618" t="str">
            <v>FORN. TÊ F.FUNDIDO FF PN10 DN=600 X 400 MM</v>
          </cell>
          <cell r="D618" t="str">
            <v>06.200.237-2</v>
          </cell>
          <cell r="E618" t="str">
            <v>UN</v>
          </cell>
          <cell r="F618">
            <v>1</v>
          </cell>
          <cell r="G618">
            <v>0</v>
          </cell>
          <cell r="H618">
            <v>2465.61</v>
          </cell>
          <cell r="I618">
            <v>7751.87</v>
          </cell>
        </row>
        <row r="619">
          <cell r="B619" t="str">
            <v>10.01.28</v>
          </cell>
          <cell r="C619" t="str">
            <v>FORN. VALVULA RETENÇÃO TIPO DUPLA PORTINHOLA, MONTAGEM ENTRE FLANGES PN10 DN=400 MM</v>
          </cell>
          <cell r="D619" t="str">
            <v>06.200.416-9</v>
          </cell>
          <cell r="E619" t="str">
            <v>UN</v>
          </cell>
          <cell r="F619">
            <v>5</v>
          </cell>
          <cell r="G619">
            <v>0</v>
          </cell>
          <cell r="H619">
            <v>2696.98</v>
          </cell>
          <cell r="I619">
            <v>8479.2999999999993</v>
          </cell>
        </row>
        <row r="620">
          <cell r="B620" t="str">
            <v>10.01.29</v>
          </cell>
          <cell r="C620" t="str">
            <v>FORN. REDUÇÃO CONCÊNTRICA F.FUNDIDO FF, PN10, DN 700 X 600 MM</v>
          </cell>
          <cell r="D620" t="str">
            <v>06.200.258-1</v>
          </cell>
          <cell r="E620" t="str">
            <v>UN</v>
          </cell>
          <cell r="F620">
            <v>1</v>
          </cell>
          <cell r="G620">
            <v>0</v>
          </cell>
          <cell r="H620">
            <v>2283.21</v>
          </cell>
          <cell r="I620">
            <v>7178.41</v>
          </cell>
        </row>
        <row r="621">
          <cell r="B621" t="str">
            <v>10.01.30</v>
          </cell>
          <cell r="C621" t="str">
            <v>FORN. DE EXTREMIDADE DE FERRO FUNDIDO COM FLANGE E PONTA, PN10, DN 500 MM</v>
          </cell>
          <cell r="D621" t="str">
            <v>06.200.299-7</v>
          </cell>
          <cell r="E621" t="str">
            <v>UN</v>
          </cell>
          <cell r="F621">
            <v>10</v>
          </cell>
          <cell r="G621">
            <v>0</v>
          </cell>
          <cell r="H621">
            <v>688.32</v>
          </cell>
          <cell r="I621">
            <v>2164.0700000000002</v>
          </cell>
        </row>
        <row r="622">
          <cell r="B622" t="str">
            <v>10.01.31</v>
          </cell>
          <cell r="C622" t="str">
            <v>FORN. DE TOCO DE FERRO FUNDIDO COM FLANGES, PN10, DN 400 MM, L=250 MM</v>
          </cell>
          <cell r="D622" t="str">
            <v>06.200.279-4</v>
          </cell>
          <cell r="E622" t="str">
            <v>UN</v>
          </cell>
          <cell r="F622">
            <v>5</v>
          </cell>
          <cell r="G622">
            <v>3</v>
          </cell>
          <cell r="H622">
            <v>639.87</v>
          </cell>
          <cell r="I622">
            <v>2011.75</v>
          </cell>
        </row>
        <row r="623">
          <cell r="B623" t="str">
            <v>10.01.32</v>
          </cell>
          <cell r="C623" t="str">
            <v>FORN. DE TOCO DE FERRO FUNDIDO COM FLANGES, PN10, DN 400 MM, L=500 MM</v>
          </cell>
          <cell r="D623" t="str">
            <v>06.200.279-5</v>
          </cell>
          <cell r="E623" t="str">
            <v>UN</v>
          </cell>
          <cell r="F623">
            <v>5</v>
          </cell>
          <cell r="G623">
            <v>3</v>
          </cell>
          <cell r="H623">
            <v>858.18</v>
          </cell>
          <cell r="I623">
            <v>2698.11</v>
          </cell>
        </row>
        <row r="624">
          <cell r="B624" t="str">
            <v>10.01.33</v>
          </cell>
          <cell r="C624" t="str">
            <v>FORN. DE TUBO DE FERRO FUNDIDO (SEM ASSENTAMENTO), DUTIL, CLASSE K-12, PN-10, FLANGE/FLANGE, EXCL. ACESSORIOS DA JUNTA, COM DIÂMETRO DE 400MM, COMPRIMENTO DE 0,50 A 1,00M</v>
          </cell>
          <cell r="D624" t="str">
            <v>06.201.058-0</v>
          </cell>
          <cell r="E624" t="str">
            <v>UN</v>
          </cell>
          <cell r="F624">
            <v>15</v>
          </cell>
          <cell r="G624">
            <v>12</v>
          </cell>
          <cell r="H624">
            <v>612.94000000000005</v>
          </cell>
          <cell r="I624">
            <v>1526.22</v>
          </cell>
        </row>
        <row r="625">
          <cell r="B625" t="str">
            <v>10.01.34</v>
          </cell>
          <cell r="C625" t="str">
            <v>FORN. DE ADICIONAL DE EXTENSÃO EXCEDENTE A 1,00M DE TUBO DE FERRO FUNDIDO, (ESCL. ASSENTAMENTO), DUTIL, CLASSE K-12, COM DIÂMETRO DE 400 MM</v>
          </cell>
          <cell r="D625" t="str">
            <v>06.201.158-0</v>
          </cell>
          <cell r="E625" t="str">
            <v>M</v>
          </cell>
          <cell r="F625">
            <v>57.28</v>
          </cell>
          <cell r="G625">
            <v>29.7</v>
          </cell>
          <cell r="H625">
            <v>422.97</v>
          </cell>
          <cell r="I625">
            <v>1053.19</v>
          </cell>
        </row>
        <row r="626">
          <cell r="B626" t="str">
            <v>10.01.35</v>
          </cell>
          <cell r="C626" t="str">
            <v>FORN. DE TUBO DE FERRO FUNDIDO (SEM ASSENTAMENTO), DUTIL, CLASSE K-12, PN-10, FLANGE/FLANGE, EXCL. ACESSORIOS DA JUNTA, COM DIÂMETRO DE 900MM, COMPRIMENTO DE 0,50 A 1,00M</v>
          </cell>
          <cell r="D626" t="str">
            <v>06.201.064-0</v>
          </cell>
          <cell r="E626" t="str">
            <v>UN</v>
          </cell>
          <cell r="F626">
            <v>2</v>
          </cell>
          <cell r="G626">
            <v>0</v>
          </cell>
          <cell r="H626">
            <v>2666.59</v>
          </cell>
          <cell r="I626">
            <v>6639.8</v>
          </cell>
        </row>
        <row r="627">
          <cell r="B627" t="str">
            <v>10.01.36</v>
          </cell>
          <cell r="C627" t="str">
            <v>FORN. DE ADICIONAL DE EXTENSÃO EXCEDENTE A 1,00M DE TUBO DE FERRO FUNDIDO, (ESCL. ASSENTAMENTO), DUTIL, CLASSE K-12, COM DIÂMETRO DE 900 MM</v>
          </cell>
          <cell r="D627" t="str">
            <v>06.201.164-0</v>
          </cell>
          <cell r="E627" t="str">
            <v>M</v>
          </cell>
          <cell r="F627">
            <v>6</v>
          </cell>
          <cell r="G627">
            <v>0</v>
          </cell>
          <cell r="H627">
            <v>1486.4</v>
          </cell>
          <cell r="I627">
            <v>3701.13</v>
          </cell>
        </row>
        <row r="628">
          <cell r="B628" t="str">
            <v>10.01.37</v>
          </cell>
          <cell r="C628" t="str">
            <v>FORN. CURVA  F.FUNDIDO FF CP90, PN10, DN= 400MM</v>
          </cell>
          <cell r="D628" t="str">
            <v>06.200.228-9</v>
          </cell>
          <cell r="E628" t="str">
            <v>UN</v>
          </cell>
          <cell r="F628">
            <v>5</v>
          </cell>
          <cell r="G628">
            <v>3</v>
          </cell>
          <cell r="H628">
            <v>674.47</v>
          </cell>
          <cell r="I628">
            <v>2120.5300000000002</v>
          </cell>
        </row>
        <row r="629">
          <cell r="B629" t="str">
            <v>10.01.38</v>
          </cell>
          <cell r="C629" t="str">
            <v>FORN. TOCO DE FERRO FUNDIDO COM FLANGES E ABA DE VEDAÇÃO, PN10, DN 500 MM</v>
          </cell>
          <cell r="D629" t="str">
            <v>06.200.286-5</v>
          </cell>
          <cell r="E629" t="str">
            <v>UN</v>
          </cell>
          <cell r="F629">
            <v>5</v>
          </cell>
          <cell r="G629">
            <v>5</v>
          </cell>
          <cell r="H629">
            <v>1482.96</v>
          </cell>
          <cell r="I629">
            <v>4662.42</v>
          </cell>
        </row>
        <row r="630">
          <cell r="B630" t="str">
            <v>10.01.39</v>
          </cell>
          <cell r="C630" t="str">
            <v>FORN. DE PEÇAS DE CHAPA DE AÇO SOLDADO C/REVEST. OU PINTURA INT. E EXT., DIÂM. MAIOR QUE 300MM</v>
          </cell>
          <cell r="D630" t="str">
            <v>06.032.020-0</v>
          </cell>
          <cell r="E630" t="str">
            <v>KG</v>
          </cell>
          <cell r="F630">
            <v>2902.1</v>
          </cell>
          <cell r="G630">
            <v>2149</v>
          </cell>
          <cell r="H630">
            <v>5.54</v>
          </cell>
          <cell r="I630">
            <v>23.98</v>
          </cell>
        </row>
        <row r="631">
          <cell r="B631" t="str">
            <v>10.01.40</v>
          </cell>
          <cell r="C631" t="str">
            <v xml:space="preserve">FORN. PEDESTAL DE SUSPENSÃO C/ENGRENAGENS E CHUMBADORES PARA COMPORTAS DE 1500MM </v>
          </cell>
          <cell r="D631" t="str">
            <v>06.200.459-8</v>
          </cell>
          <cell r="E631" t="str">
            <v>UN</v>
          </cell>
          <cell r="F631">
            <v>1</v>
          </cell>
          <cell r="G631">
            <v>0</v>
          </cell>
          <cell r="H631">
            <v>7610.75</v>
          </cell>
          <cell r="I631">
            <v>23928.19</v>
          </cell>
        </row>
        <row r="632">
          <cell r="B632" t="str">
            <v>10.01.41</v>
          </cell>
          <cell r="C632" t="str">
            <v>FORN.DE FLANGES DE ACO SOLDADO C/PINTURA, EXCLUSIVE PARAFUSOS E ARRUELAS, DN ATE 800mm</v>
          </cell>
          <cell r="D632" t="str">
            <v>06.033.010-0</v>
          </cell>
          <cell r="E632" t="str">
            <v>KG</v>
          </cell>
          <cell r="G632">
            <v>597</v>
          </cell>
          <cell r="H632">
            <v>14.39</v>
          </cell>
          <cell r="I632">
            <v>81.849999999999994</v>
          </cell>
        </row>
        <row r="633">
          <cell r="B633" t="str">
            <v>10.01.42</v>
          </cell>
          <cell r="C633" t="str">
            <v>TOCO DE FERRO FUNDIDO DÚCTIL, PARA ESGOTO, COM FLANGES PN - 10 (L=250MM), DIÂMETRO 500MM. FORNECIMENTO</v>
          </cell>
          <cell r="D633" t="str">
            <v>06.200.279-8</v>
          </cell>
          <cell r="E633" t="str">
            <v>UN</v>
          </cell>
          <cell r="G633">
            <v>3</v>
          </cell>
          <cell r="H633">
            <v>839.95</v>
          </cell>
          <cell r="I633">
            <v>2640.8</v>
          </cell>
        </row>
        <row r="634">
          <cell r="B634" t="str">
            <v>10.01.43</v>
          </cell>
          <cell r="C634" t="str">
            <v>JUNTA DE DESMONTAGEM TRAVADA AXIALMENTE, DE FERRO FUNDIDO, PARA ESGOTO, COM FLANGES PN-10, DIÂMETRO DE 500 MM</v>
          </cell>
          <cell r="D634" t="str">
            <v>06.200.355-7</v>
          </cell>
          <cell r="E634" t="str">
            <v>UN</v>
          </cell>
          <cell r="G634">
            <v>3</v>
          </cell>
          <cell r="H634">
            <v>2024.51</v>
          </cell>
          <cell r="I634">
            <v>6365.05</v>
          </cell>
        </row>
        <row r="635">
          <cell r="B635" t="str">
            <v>10.01.44</v>
          </cell>
          <cell r="C635" t="str">
            <v>REDUÇÃO CONCÊNTRICA DE FERRO FUNDIDO DÚCTIL, PARA ESGOTO, COM FLANGES PN-10, DIÂMETRO DE 400X300MM. FORNECIMENTO</v>
          </cell>
          <cell r="D635" t="str">
            <v>06.200.256-8</v>
          </cell>
          <cell r="E635" t="str">
            <v>UN</v>
          </cell>
          <cell r="G635">
            <v>3</v>
          </cell>
          <cell r="H635">
            <v>520.61</v>
          </cell>
          <cell r="I635">
            <v>1636.79</v>
          </cell>
        </row>
        <row r="636">
          <cell r="B636" t="str">
            <v>10.01.45</v>
          </cell>
          <cell r="C636" t="str">
            <v>VÁLVULA DE RETENÇÃO PARA ESGOTO, EM FERRO FUNDIDO DÚCTIL, COM FLANGES PN-10, PORTINHOLA ÚNICA, DIÂMETRO DE 400 MM. FORNECIMENTO</v>
          </cell>
          <cell r="D636" t="str">
            <v>06.200.406-9</v>
          </cell>
          <cell r="E636" t="str">
            <v>UN</v>
          </cell>
          <cell r="G636">
            <v>3</v>
          </cell>
          <cell r="H636">
            <v>4503.68</v>
          </cell>
          <cell r="I636">
            <v>14159.56</v>
          </cell>
        </row>
        <row r="637">
          <cell r="B637" t="str">
            <v>10.01.46</v>
          </cell>
          <cell r="C637" t="str">
            <v>REGISTRO DE GAVETA, FERRO FUNDIDO DÚCTIL, COM FLANGES PN-10 E CUNHA DE BORRACHA, COM VOLANTE, DIÂMETRO DE 150MM. FORNECIMENTO</v>
          </cell>
          <cell r="D637" t="str">
            <v>06.200.362-9</v>
          </cell>
          <cell r="E637" t="str">
            <v>UN</v>
          </cell>
          <cell r="G637">
            <v>6</v>
          </cell>
          <cell r="H637">
            <v>584.89</v>
          </cell>
          <cell r="I637">
            <v>1838.89</v>
          </cell>
        </row>
        <row r="638">
          <cell r="B638" t="str">
            <v>10.01.47</v>
          </cell>
          <cell r="C638" t="str">
            <v>VENTOSA COMBINADA PARA ÁGUAS SERVIDAS (ESGOTO) MOD. D-20 'SAAR' OU SIMILAR, COM FLANGE, DIÂMETRO DE 150MM.  FORNECIMENTO</v>
          </cell>
          <cell r="D638" t="str">
            <v>06.200.394-5</v>
          </cell>
          <cell r="E638" t="str">
            <v>UN</v>
          </cell>
          <cell r="G638">
            <v>6</v>
          </cell>
          <cell r="H638">
            <v>3152.29</v>
          </cell>
          <cell r="I638">
            <v>9910.7900000000009</v>
          </cell>
        </row>
        <row r="639">
          <cell r="B639" t="str">
            <v>10.01.48</v>
          </cell>
          <cell r="C639" t="str">
            <v>CURVA 45° DE FERRO FUNDIDO DÚCTIL, PARA ESGOTO, COM FLANGES PN-10, DIÂMETRO DE 400MM.  FORNECIMENTO</v>
          </cell>
          <cell r="D639" t="str">
            <v>06.200.217-9</v>
          </cell>
          <cell r="E639" t="str">
            <v>UN</v>
          </cell>
          <cell r="G639">
            <v>3</v>
          </cell>
          <cell r="H639">
            <v>525.61</v>
          </cell>
          <cell r="I639">
            <v>1652.51</v>
          </cell>
        </row>
        <row r="640">
          <cell r="B640" t="str">
            <v>10.01.49</v>
          </cell>
          <cell r="C640" t="str">
            <v>FLANGES DE AÇO SOLDADO, COM REVESTIMENTO INTERNO E EXTERNO, EXCLUSIVE PARAFUSOS E ARRUELAS, COM DIÂMETRO ACIMA DE 800MM E ATÉ 1.200MM.  FORNECIMENTO</v>
          </cell>
          <cell r="D640" t="str">
            <v>06.033.020-0</v>
          </cell>
          <cell r="E640" t="str">
            <v>KG</v>
          </cell>
          <cell r="G640">
            <v>1166</v>
          </cell>
          <cell r="H640">
            <v>21.3</v>
          </cell>
          <cell r="I640">
            <v>121.15</v>
          </cell>
        </row>
        <row r="641">
          <cell r="B641" t="str">
            <v>10.01.50</v>
          </cell>
          <cell r="C641" t="str">
            <v>FLANGE CEGO DE FERRO FUNDIDO DÚCTIL, PARA ESGOTO, PN-10, DIÂMETRO DE 500MM. FORNECIMENTO</v>
          </cell>
          <cell r="D641" t="str">
            <v>06.200.307-2</v>
          </cell>
          <cell r="E641" t="str">
            <v>UN</v>
          </cell>
          <cell r="G641">
            <v>2</v>
          </cell>
          <cell r="H641">
            <v>405.65</v>
          </cell>
          <cell r="I641">
            <v>1275.3599999999999</v>
          </cell>
        </row>
        <row r="642">
          <cell r="B642" t="str">
            <v>10.01.51</v>
          </cell>
          <cell r="C642" t="str">
            <v>FLANGE CEGO DE FERRO FUNDIDO DÚCTIL, PARA ESGOTO, PN-10, DIÂMETRO DE 400MM. FORNECIMENTO</v>
          </cell>
          <cell r="D642" t="str">
            <v>06.200.306-9</v>
          </cell>
          <cell r="E642" t="str">
            <v>UN</v>
          </cell>
          <cell r="G642">
            <v>2</v>
          </cell>
          <cell r="H642">
            <v>150.69</v>
          </cell>
          <cell r="I642">
            <v>473.76</v>
          </cell>
        </row>
        <row r="643">
          <cell r="B643" t="str">
            <v>10.01.52</v>
          </cell>
          <cell r="C643" t="str">
            <v>FORN. COMPORTA QUADRADA DE SENTIDO DUPLO DE FLUXO COM CHUMBADORES, SEM ACIONAMENTO DE 1000X1000 MM</v>
          </cell>
          <cell r="D643" t="str">
            <v>06.200.438-9</v>
          </cell>
          <cell r="E643" t="str">
            <v>UN</v>
          </cell>
          <cell r="G643">
            <v>6</v>
          </cell>
          <cell r="H643">
            <v>19611.490000000002</v>
          </cell>
          <cell r="I643">
            <v>61658.52</v>
          </cell>
        </row>
        <row r="644">
          <cell r="B644" t="str">
            <v>10.01.53</v>
          </cell>
          <cell r="C644" t="str">
            <v>FORN. PEDESTAL DE SUSPENSÃO C/ ENGRENAGENS E CHUMBADORES PARA COMPORTAS DE 1.000 MM</v>
          </cell>
          <cell r="D644" t="str">
            <v>06.200.459-5</v>
          </cell>
          <cell r="E644" t="str">
            <v>UN</v>
          </cell>
          <cell r="G644">
            <v>6</v>
          </cell>
          <cell r="H644">
            <v>3088.8</v>
          </cell>
          <cell r="I644">
            <v>9711.18</v>
          </cell>
        </row>
        <row r="645">
          <cell r="B645" t="str">
            <v>10.01.54</v>
          </cell>
          <cell r="C645" t="str">
            <v>TUBO DE PVC RÍGIDO, ROSQUEÁVEL, PARA ÁGUA FRIA, COM DIÂMETRO DE 2”, INCLUSIVE CONEXÕES E EMENDAS, EXCLUSIVE ABERTURA E FECHAMENTO DE RASGO.  FORNECIMENTO E ASSENTAMENTO</v>
          </cell>
          <cell r="D645" t="str">
            <v>15.036.023-0</v>
          </cell>
          <cell r="E645" t="str">
            <v>M</v>
          </cell>
          <cell r="G645">
            <v>14</v>
          </cell>
          <cell r="H645">
            <v>8.7899999999999991</v>
          </cell>
          <cell r="I645">
            <v>16.5</v>
          </cell>
        </row>
        <row r="646">
          <cell r="B646" t="str">
            <v>10.01.55</v>
          </cell>
          <cell r="C646" t="str">
            <v>GRELHA, EM FIBRA DE VIDRO, COM ABERTURA DE 60%, 1.1/2"X1.1/2"X5MM,  DIMENSÕES DE 2X2M. FORNECIMENTO E COLOCAÇÃO</v>
          </cell>
          <cell r="D646" t="str">
            <v>18.213.001-2</v>
          </cell>
          <cell r="E646" t="str">
            <v>M2</v>
          </cell>
          <cell r="G646">
            <v>4</v>
          </cell>
          <cell r="H646">
            <v>279.58</v>
          </cell>
          <cell r="I646">
            <v>422.44</v>
          </cell>
        </row>
        <row r="647">
          <cell r="B647" t="str">
            <v>10.01.56</v>
          </cell>
          <cell r="C647" t="str">
            <v>GUARDA CORPO, EM FIBRA DE VIDRO. FORNECIMENTO E COLOCAÇÃO</v>
          </cell>
          <cell r="D647" t="str">
            <v>18.213.001-1</v>
          </cell>
          <cell r="E647" t="str">
            <v>M</v>
          </cell>
          <cell r="G647">
            <v>219</v>
          </cell>
          <cell r="H647">
            <v>86.19</v>
          </cell>
          <cell r="I647">
            <v>130.22999999999999</v>
          </cell>
        </row>
        <row r="648">
          <cell r="B648" t="str">
            <v>10.01.57</v>
          </cell>
          <cell r="C648" t="str">
            <v>CANTONEIRA COM CHUMBADOR, EM FIBRA DE VIDRO, 1.1/2"X1.1/2"X5MM. FORNECIMENTO E COLOCAÇÃO</v>
          </cell>
          <cell r="D648" t="str">
            <v>18.213.001-3</v>
          </cell>
          <cell r="E648" t="str">
            <v>M</v>
          </cell>
          <cell r="G648">
            <v>8</v>
          </cell>
          <cell r="H648">
            <v>12.69</v>
          </cell>
          <cell r="I648">
            <v>19.170000000000002</v>
          </cell>
        </row>
        <row r="649">
          <cell r="B649" t="str">
            <v>10.01.58</v>
          </cell>
          <cell r="C649" t="str">
            <v>SUPORTES TIPO CONSOLE EM CHAPA ATÉ 3/8” DE ESPESSURA E PERFIS CANTONEIRA 4” X 4”, SOLDADOS, PARA FIXAÇÃO SUSPENSA DE TUBULAÇÕES, INCLUSIVE JATEAMENTO DAS SUPERFÍCIES E PINTURA ANTIOXIDANTE À BASE DE BORRACHA CLORADA, CHUMBADORES, PORCAS E PARAFUSOS.  FORN</v>
          </cell>
          <cell r="D649" t="str">
            <v>06.022.010-0</v>
          </cell>
          <cell r="E649" t="str">
            <v>KG</v>
          </cell>
          <cell r="G649">
            <v>194</v>
          </cell>
          <cell r="H649">
            <v>10.93</v>
          </cell>
          <cell r="I649">
            <v>23.17</v>
          </cell>
        </row>
        <row r="650">
          <cell r="B650" t="str">
            <v>10.01.59</v>
          </cell>
          <cell r="C650" t="str">
            <v>FORN. E ASSENTAMENTO DE TAMPÃO FO.FO., TIPO MÉDIO 225KG</v>
          </cell>
          <cell r="D650" t="str">
            <v>06.016.003-0</v>
          </cell>
          <cell r="E650" t="str">
            <v>UN</v>
          </cell>
          <cell r="G650">
            <v>6</v>
          </cell>
          <cell r="H650">
            <v>252.16</v>
          </cell>
          <cell r="I650">
            <v>780.93</v>
          </cell>
        </row>
        <row r="651">
          <cell r="B651" t="str">
            <v>10.01.60</v>
          </cell>
          <cell r="C651" t="str">
            <v>TÊ DE FERRO FUNDIDO DÚCTIL, PARA ESGOTO, COM FLANGES PN-10, DIÂMETRO DE 1.000X200MM. FORNECIMENTO</v>
          </cell>
          <cell r="D651" t="str">
            <v>06.200.238-2</v>
          </cell>
          <cell r="E651" t="str">
            <v>UN</v>
          </cell>
          <cell r="G651">
            <v>5</v>
          </cell>
          <cell r="H651">
            <v>5377.83</v>
          </cell>
          <cell r="I651">
            <v>16907.89</v>
          </cell>
        </row>
        <row r="652">
          <cell r="B652" t="str">
            <v>10.01.61</v>
          </cell>
          <cell r="C652" t="str">
            <v>REDUÇÃO CONCÊNTRICA DE FERRO FUNDIDO DÚCTIL, PARA ESGOTO, COM FLANGES PN-10, DIÂMETRO DE 200X150MM. FORNECIMENTO</v>
          </cell>
          <cell r="D652" t="str">
            <v>06.200.255-7</v>
          </cell>
          <cell r="E652" t="str">
            <v>UN</v>
          </cell>
          <cell r="G652">
            <v>3</v>
          </cell>
          <cell r="H652">
            <v>120.14</v>
          </cell>
          <cell r="I652">
            <v>377.72</v>
          </cell>
        </row>
        <row r="653">
          <cell r="B653" t="str">
            <v>10.01.62</v>
          </cell>
          <cell r="C653" t="str">
            <v>FORN. REGISTRO DE GAVETA F.FUNDIDO FC PN10 DN=200MM</v>
          </cell>
          <cell r="D653" t="str">
            <v>06.200.361-5</v>
          </cell>
          <cell r="E653" t="str">
            <v>UN</v>
          </cell>
          <cell r="G653">
            <v>2</v>
          </cell>
          <cell r="H653">
            <v>937.5</v>
          </cell>
          <cell r="I653">
            <v>2947.5</v>
          </cell>
        </row>
        <row r="654">
          <cell r="B654" t="str">
            <v>10.01.63</v>
          </cell>
          <cell r="C654" t="str">
            <v>FORN. DE ADICIONAL DE EXTENSÃO EXCEDENTE A 1,00M DE TUBO DE FERRO FUNDIDO, (ESCL. ASSENTAMENTO), DUTIL, CLASSE K-12, COM DIÂMETRO DE 100 MM</v>
          </cell>
          <cell r="D654" t="str">
            <v>06.201.152-0</v>
          </cell>
          <cell r="E654" t="str">
            <v>M</v>
          </cell>
          <cell r="G654">
            <v>24.3</v>
          </cell>
          <cell r="H654">
            <v>69.989999999999995</v>
          </cell>
          <cell r="I654">
            <v>174.27</v>
          </cell>
        </row>
        <row r="655">
          <cell r="B655" t="str">
            <v>10.01.64</v>
          </cell>
          <cell r="C655" t="str">
            <v xml:space="preserve">FORNECIMENTO DE TUBO DE FERRO FUNDIDO (SEM ASSENTAMENTO), DÚCTIL, CLASSE K-12, PN-10, PONTA-FLANGE, EXCL. ACESSÓRIOS DA JUNTA, COM DIÂMETRO DE 100 mm, COMPRIMENTO DE 0,5 A 1,00 </v>
          </cell>
          <cell r="D655" t="str">
            <v>06.201.102-0</v>
          </cell>
          <cell r="E655" t="str">
            <v>UN</v>
          </cell>
          <cell r="G655">
            <v>3</v>
          </cell>
          <cell r="H655">
            <v>88.3</v>
          </cell>
          <cell r="I655">
            <v>219.86</v>
          </cell>
        </row>
        <row r="656">
          <cell r="B656" t="str">
            <v>10.01.65</v>
          </cell>
          <cell r="C656" t="str">
            <v>CURVA 90° DE FERRO FUNDIDO, COM BOLSAS DE JUNTA ELÁSTICA, DIÂMETRO DE 100MM.  FORNECIMENTO</v>
          </cell>
          <cell r="D656" t="str">
            <v>06.200.050-9</v>
          </cell>
          <cell r="E656" t="str">
            <v>UN</v>
          </cell>
          <cell r="G656">
            <v>3</v>
          </cell>
          <cell r="H656">
            <v>64.069999999999993</v>
          </cell>
          <cell r="I656">
            <v>201.43</v>
          </cell>
        </row>
        <row r="657">
          <cell r="B657" t="str">
            <v>10.01.66</v>
          </cell>
          <cell r="C657" t="str">
            <v>EXTREMIDADE DE FERRO FUNDIDO, COM FLANGE PN10 E BOLSA, DIÂMETRO DE 100MM.  FORNECIMENTO</v>
          </cell>
          <cell r="D657" t="str">
            <v>06.200.088-3</v>
          </cell>
          <cell r="E657" t="str">
            <v>UN</v>
          </cell>
          <cell r="G657">
            <v>3</v>
          </cell>
          <cell r="H657">
            <v>48.05</v>
          </cell>
          <cell r="I657">
            <v>151.06</v>
          </cell>
        </row>
        <row r="658">
          <cell r="B658" t="str">
            <v>10.01.67</v>
          </cell>
          <cell r="C658" t="str">
            <v>FORN. DE CURVA F.FUNDIDO FF PN10 DN=200 MM X 45</v>
          </cell>
          <cell r="D658" t="str">
            <v>06.200.217-1</v>
          </cell>
          <cell r="E658" t="str">
            <v>UN</v>
          </cell>
          <cell r="G658">
            <v>2</v>
          </cell>
          <cell r="H658">
            <v>143.62</v>
          </cell>
          <cell r="I658">
            <v>451.54</v>
          </cell>
        </row>
        <row r="659">
          <cell r="B659" t="str">
            <v>10.01.68</v>
          </cell>
          <cell r="C659" t="str">
            <v>FORN. HASTE PROLONGAMENTO 1.1/8"" COM QUADRADO E BOCA DE CHAVE  ATÉ 1 m</v>
          </cell>
          <cell r="D659" t="str">
            <v>06.200.462-3</v>
          </cell>
          <cell r="E659" t="str">
            <v>UN</v>
          </cell>
          <cell r="G659">
            <v>2</v>
          </cell>
          <cell r="H659">
            <v>158.61000000000001</v>
          </cell>
          <cell r="I659">
            <v>498.66</v>
          </cell>
        </row>
        <row r="660">
          <cell r="B660" t="str">
            <v>10.01.69</v>
          </cell>
          <cell r="C660" t="str">
            <v>FORN. DE HASTE PROLONGAMENTO 1.1/8"" POR M ADICIONAL</v>
          </cell>
          <cell r="D660" t="str">
            <v>06.200.462-4</v>
          </cell>
          <cell r="E660" t="str">
            <v>M</v>
          </cell>
          <cell r="G660">
            <v>5</v>
          </cell>
          <cell r="H660">
            <v>158.61000000000001</v>
          </cell>
          <cell r="I660">
            <v>498.66</v>
          </cell>
        </row>
        <row r="661">
          <cell r="B661" t="str">
            <v>10.01.70</v>
          </cell>
          <cell r="C661" t="str">
            <v>FORN. MANCAL INTERMEDIARIO  1.1/8" C/CHUMBADORES</v>
          </cell>
          <cell r="D661" t="str">
            <v>06.200.464-1</v>
          </cell>
          <cell r="E661" t="str">
            <v>UN</v>
          </cell>
          <cell r="G661">
            <v>2</v>
          </cell>
          <cell r="H661">
            <v>206.2</v>
          </cell>
          <cell r="I661">
            <v>648.29</v>
          </cell>
        </row>
        <row r="662">
          <cell r="B662" t="str">
            <v>10.01.71</v>
          </cell>
          <cell r="C662" t="str">
            <v>FORN. E ASSENTAMENTO DE TAMPA P/ REGISTRO FO.FO., DN=100mm - NA RUA</v>
          </cell>
          <cell r="D662" t="str">
            <v>06.016.061-0</v>
          </cell>
          <cell r="E662" t="str">
            <v>UN</v>
          </cell>
          <cell r="G662">
            <v>2</v>
          </cell>
          <cell r="H662">
            <v>83.38</v>
          </cell>
          <cell r="I662">
            <v>258.22000000000003</v>
          </cell>
        </row>
        <row r="663">
          <cell r="B663" t="str">
            <v>10.01.72</v>
          </cell>
          <cell r="C663" t="str">
            <v xml:space="preserve">FORNECIMENTO DE TUBO DE FERRO FUNDIDO (SEM ASSENTAMENTO), DÚCTIL, CLASSE K-12, PN-10, PONTA-FLANGE, EXCL. ACESSÓRIOS DA JUNTA, COM DIÂMETRO DE 200 mm, COMPRIMENTO DE 0,5 A 1,00 </v>
          </cell>
          <cell r="D663" t="str">
            <v>06.201.104-0</v>
          </cell>
          <cell r="E663" t="str">
            <v>UN</v>
          </cell>
          <cell r="G663">
            <v>2</v>
          </cell>
          <cell r="H663">
            <v>188.72</v>
          </cell>
          <cell r="I663">
            <v>469.91</v>
          </cell>
        </row>
        <row r="664">
          <cell r="B664" t="str">
            <v>10.01.73</v>
          </cell>
          <cell r="C664" t="str">
            <v>FORNECIMENTO DE ADICIONAL DE EXTENSÃO EXCEDENTE A 1,00 m DE TUBO DE FERRO FUNDIDO (EXCL. ASSENTAMENTO), DÚCTIL, CLASSE K-12, COM DIÂMETRO DE 200 mm</v>
          </cell>
          <cell r="D664" t="str">
            <v>06.201.154-0</v>
          </cell>
          <cell r="E664" t="str">
            <v>UN</v>
          </cell>
          <cell r="G664">
            <v>10</v>
          </cell>
          <cell r="H664">
            <v>174.9</v>
          </cell>
          <cell r="I664">
            <v>435.5</v>
          </cell>
        </row>
        <row r="665">
          <cell r="B665" t="str">
            <v>10.01.74</v>
          </cell>
          <cell r="C665" t="str">
            <v>DEGRAU DE FERRO FUNDIDO COM 3,0KG, FIXADO EM CONCRETO.  FORNECIMENTO E COLOCAÇÃO</v>
          </cell>
          <cell r="D665" t="str">
            <v>06.016.081-0</v>
          </cell>
          <cell r="E665" t="str">
            <v>UN</v>
          </cell>
          <cell r="G665">
            <v>43</v>
          </cell>
          <cell r="H665">
            <v>27.35</v>
          </cell>
          <cell r="I665">
            <v>84.7</v>
          </cell>
        </row>
        <row r="666">
          <cell r="B666" t="str">
            <v>10.02</v>
          </cell>
          <cell r="C666" t="str">
            <v>ASSENTAMENTO</v>
          </cell>
        </row>
        <row r="667">
          <cell r="B667" t="str">
            <v>10.02.01</v>
          </cell>
          <cell r="C667" t="str">
            <v>MONTAGEM DE TUBOS, PEÇAS E CONEXÕES</v>
          </cell>
        </row>
        <row r="668">
          <cell r="B668" t="str">
            <v>10.02.01.01</v>
          </cell>
          <cell r="C668" t="str">
            <v>MONTAGEM SEM FORNECIMENTO, DE ACESSÓRIOS HIDRAULICOS TIPO "WAFER" (VÁLVULAS BORBOLETA, VÁLVULAS DE RETENÇÃO E SIMILARES), PARA MONTAGEM ENTRE FLANGES ADJACENTES CLASSE PN-10, INCLUSIVE O FORNECIMENTO DOS MATERIAIS PARA AS JUNTAS (TIRANTES COM PORCAS E PAR</v>
          </cell>
          <cell r="D668" t="str">
            <v>06.011.020-5</v>
          </cell>
          <cell r="E668" t="str">
            <v>UN</v>
          </cell>
          <cell r="F668">
            <v>5</v>
          </cell>
          <cell r="G668">
            <v>0</v>
          </cell>
          <cell r="H668">
            <v>230.11</v>
          </cell>
          <cell r="I668">
            <v>561</v>
          </cell>
        </row>
        <row r="669">
          <cell r="B669" t="str">
            <v>10.02.01.02</v>
          </cell>
          <cell r="C669" t="str">
            <v>MONTAGEDM DE JUNTA DE DESMONTAGEM DE FERRO FUNDIDO DN=400MM</v>
          </cell>
          <cell r="D669" t="str">
            <v>06.001.011-6</v>
          </cell>
          <cell r="E669" t="str">
            <v>UN</v>
          </cell>
          <cell r="F669">
            <v>10</v>
          </cell>
          <cell r="G669">
            <v>0</v>
          </cell>
          <cell r="H669">
            <v>56.25</v>
          </cell>
          <cell r="I669">
            <v>104.62</v>
          </cell>
        </row>
        <row r="670">
          <cell r="B670" t="str">
            <v>10.02.01.03</v>
          </cell>
          <cell r="C670" t="str">
            <v>MONTAGEM DE JUNTA GIBAULT  ACIMA DE DN 300 MM</v>
          </cell>
          <cell r="D670" t="str">
            <v>06.001.009-2</v>
          </cell>
          <cell r="E670" t="str">
            <v>UN</v>
          </cell>
          <cell r="F670">
            <v>5</v>
          </cell>
          <cell r="G670">
            <v>0</v>
          </cell>
          <cell r="H670">
            <v>30.86</v>
          </cell>
          <cell r="I670">
            <v>57.39</v>
          </cell>
        </row>
        <row r="671">
          <cell r="B671" t="str">
            <v>10.02.01.04</v>
          </cell>
          <cell r="C671" t="str">
            <v>MONTAGEM DE PEÇAS OU TUBOS ATÉ 1 M C/FLANGES, COM FORN. DOS MAT.DAS JUNTAS, POR JUNTA DN=1200 MM</v>
          </cell>
          <cell r="D671" t="str">
            <v>06.011.119-0</v>
          </cell>
          <cell r="E671" t="str">
            <v>UN</v>
          </cell>
          <cell r="F671">
            <v>57.28</v>
          </cell>
          <cell r="G671">
            <v>0</v>
          </cell>
          <cell r="H671">
            <v>1181.7</v>
          </cell>
          <cell r="I671">
            <v>2880.98</v>
          </cell>
        </row>
        <row r="672">
          <cell r="B672" t="str">
            <v>10.02.01.05</v>
          </cell>
          <cell r="C672" t="str">
            <v>ADICIONAL  DE MONTAGEM DE COMPR. EXCEDENTE DE 1 M EM CADA TUBO C/FLANGES DN= 900 MM</v>
          </cell>
          <cell r="D672" t="str">
            <v>06.011.206-0</v>
          </cell>
          <cell r="E672" t="str">
            <v>M</v>
          </cell>
          <cell r="F672">
            <v>6</v>
          </cell>
          <cell r="G672">
            <v>0</v>
          </cell>
          <cell r="H672">
            <v>4.0599999999999996</v>
          </cell>
          <cell r="I672">
            <v>9.89</v>
          </cell>
        </row>
        <row r="673">
          <cell r="B673" t="str">
            <v>10.02.01.06</v>
          </cell>
          <cell r="C673" t="str">
            <v>MONTAGEM E ASSENTAMENTO DE PEÇAS DE CHAPA DE AÇO, INCLUSIVE SOLDA E REVESTIMENTO DAS JUNTAS, EXCLUSIVE O FORNECIMENTO DAS PEÇAS E DOS MATERIAIS DO REVESTIMENTO DAS JUNTAS, POR JUNTA SOLDADA COM DIÂMETRO DE 500MM E ESPESSURA DE 3/8"</v>
          </cell>
          <cell r="D673" t="str">
            <v>06.020.332-0</v>
          </cell>
          <cell r="E673" t="str">
            <v>UN</v>
          </cell>
          <cell r="F673">
            <v>5</v>
          </cell>
          <cell r="G673">
            <v>0</v>
          </cell>
          <cell r="H673">
            <v>207.51</v>
          </cell>
          <cell r="I673">
            <v>411.07</v>
          </cell>
        </row>
        <row r="674">
          <cell r="B674" t="str">
            <v>10.02.01.07</v>
          </cell>
          <cell r="C674" t="str">
            <v xml:space="preserve">MONTAGEM DE PEDESTAL, HASTE E VOLANTE </v>
          </cell>
          <cell r="D674" t="str">
            <v>06.001.305-0</v>
          </cell>
          <cell r="E674" t="str">
            <v>CJ</v>
          </cell>
          <cell r="F674">
            <v>7</v>
          </cell>
          <cell r="G674">
            <v>7</v>
          </cell>
          <cell r="H674">
            <v>72.09</v>
          </cell>
          <cell r="I674">
            <v>134.08000000000001</v>
          </cell>
        </row>
        <row r="675">
          <cell r="B675" t="str">
            <v>10.02.01.08</v>
          </cell>
          <cell r="C675" t="str">
            <v>MONTAGEM DE PEÇAS OU TUBOS ATÉ 1 M C/FLANGES, COM FORN. DOS MAT.DAS JUNTAS, POR JUNTA DN=900 MM</v>
          </cell>
          <cell r="D675" t="str">
            <v>06.011.116-0</v>
          </cell>
          <cell r="E675" t="str">
            <v>UN</v>
          </cell>
          <cell r="F675">
            <v>5</v>
          </cell>
          <cell r="G675">
            <v>10</v>
          </cell>
          <cell r="H675">
            <v>677.14</v>
          </cell>
          <cell r="I675">
            <v>1650.86</v>
          </cell>
        </row>
        <row r="676">
          <cell r="B676" t="str">
            <v>10.02.01.09</v>
          </cell>
          <cell r="C676" t="str">
            <v>MONTAGEM DE PEÇAS OU TUBOS ATÉ 1 M C/FLANGES, COM FORN. DOS MAT.DAS JUNTAS, POR JUNTA DN=400 MM</v>
          </cell>
          <cell r="D676" t="str">
            <v>06.011.109-0</v>
          </cell>
          <cell r="E676" t="str">
            <v>UN</v>
          </cell>
          <cell r="F676">
            <v>49</v>
          </cell>
          <cell r="G676">
            <v>24</v>
          </cell>
          <cell r="H676">
            <v>106.15</v>
          </cell>
          <cell r="I676">
            <v>258.79000000000002</v>
          </cell>
        </row>
        <row r="677">
          <cell r="B677" t="str">
            <v>10.02.01.10</v>
          </cell>
          <cell r="C677" t="str">
            <v>MONTAGEM SEM  FORNECIMENTO, DE VÁLVULAS DE GAVETA (REGISTROS), VÁLVULAS DE RETENÇÃO, VENTOSAS, HIDRANTES, ETC, COM FLANGES CLASSE PN-10, INCLUSIVE O FORNECIMENTO DOS MATERIAIS PARA AS JUNTAS (ARRUELAS DE BORRACHA E PARAFUSOS COM PORCAS), POR JUNTA FLANGEA</v>
          </cell>
          <cell r="D677" t="str">
            <v>06.011.229-0</v>
          </cell>
          <cell r="E677" t="str">
            <v>UN</v>
          </cell>
          <cell r="F677">
            <v>10</v>
          </cell>
          <cell r="G677">
            <v>24</v>
          </cell>
          <cell r="H677">
            <v>184.84</v>
          </cell>
          <cell r="I677">
            <v>450.63</v>
          </cell>
        </row>
        <row r="678">
          <cell r="B678" t="str">
            <v>10.02.01.11</v>
          </cell>
          <cell r="C678" t="str">
            <v>MONTAGEM DE PEÇAS OU TUBOS ATÉ 1 M C/FLANGES, COM FORN. DOS MAT.DAS JUNTAS, POR JUNTA DN=500 MM</v>
          </cell>
          <cell r="D678" t="str">
            <v>06.011.111-0</v>
          </cell>
          <cell r="E678" t="str">
            <v>UN</v>
          </cell>
          <cell r="F678">
            <v>15</v>
          </cell>
          <cell r="G678">
            <v>15</v>
          </cell>
          <cell r="H678">
            <v>221.26</v>
          </cell>
          <cell r="I678">
            <v>539.42999999999995</v>
          </cell>
        </row>
        <row r="679">
          <cell r="B679" t="str">
            <v>10.02.01.12</v>
          </cell>
          <cell r="C679" t="str">
            <v>MONTAGEM SEM  FORNECIMENTO, DE VÁLVULAS DE GAVETA (REGISTROS), VÁLVULAS DE RETENÇÃO, VENTOSAS, HIDRANTES, ETC, COM FLANGES CLASSE PN-10, INCLUSIVE O FORNECIMENTO DOS MATERIAIS PARA AS JUNTAS (ARRUELAS DE BORRACHA E PARAFUSOS COM PORCAS), POR JUNTA FLANGEA</v>
          </cell>
          <cell r="D679" t="str">
            <v>06.011.231-0</v>
          </cell>
          <cell r="E679" t="str">
            <v>UN</v>
          </cell>
          <cell r="F679">
            <v>10</v>
          </cell>
          <cell r="G679">
            <v>12</v>
          </cell>
          <cell r="H679">
            <v>222.65</v>
          </cell>
          <cell r="I679">
            <v>542.82000000000005</v>
          </cell>
        </row>
        <row r="680">
          <cell r="B680" t="str">
            <v>10.02.01.13</v>
          </cell>
          <cell r="C680" t="str">
            <v>MONTAGEM DE PEÇAS OU TUBOS ATÉ 1 M C/FLANGES, COM FORN. DOS MAT.DAS JUNTAS, POR JUNTA DN=600 MM</v>
          </cell>
          <cell r="D680" t="str">
            <v>06.011.112-0</v>
          </cell>
          <cell r="E680" t="str">
            <v>UN</v>
          </cell>
          <cell r="F680">
            <v>2</v>
          </cell>
          <cell r="G680">
            <v>0</v>
          </cell>
          <cell r="H680">
            <v>184.5</v>
          </cell>
          <cell r="I680">
            <v>449.81</v>
          </cell>
        </row>
        <row r="681">
          <cell r="B681" t="str">
            <v>10.02.01.14</v>
          </cell>
          <cell r="C681" t="str">
            <v>MONTAGEM DE PEÇAS OU TUBOS ATÉ 1 M C/FLANGES, COM FORN. DOS MAT.DAS JUNTAS, POR JUNTA DN=700 MM</v>
          </cell>
          <cell r="D681" t="str">
            <v>06.011.113-0</v>
          </cell>
          <cell r="E681" t="str">
            <v>UN</v>
          </cell>
          <cell r="F681">
            <v>3</v>
          </cell>
          <cell r="G681">
            <v>0</v>
          </cell>
          <cell r="H681">
            <v>442.88</v>
          </cell>
          <cell r="I681">
            <v>1079.74</v>
          </cell>
        </row>
        <row r="682">
          <cell r="B682" t="str">
            <v>10.02.01.15</v>
          </cell>
          <cell r="C682" t="str">
            <v>MONTAGEM COMPORTA ACIMA DE DN = 0,70 X 0,70 M</v>
          </cell>
          <cell r="D682" t="str">
            <v>06.001.300-0</v>
          </cell>
          <cell r="E682" t="str">
            <v>UN</v>
          </cell>
          <cell r="F682">
            <v>7</v>
          </cell>
          <cell r="G682">
            <v>7</v>
          </cell>
          <cell r="H682">
            <v>283.29000000000002</v>
          </cell>
          <cell r="I682">
            <v>526.91</v>
          </cell>
        </row>
        <row r="683">
          <cell r="B683" t="str">
            <v>10.02.01.16</v>
          </cell>
          <cell r="C683" t="str">
            <v>MONTAGEM DE PEÇAS OU TUBOS ATÉ 1 M C/FLANGES, COM FORN. DOS MAT.DAS JUNTAS, POR JUNTA DN=800 MM</v>
          </cell>
          <cell r="D683" t="str">
            <v>06.011.115-0</v>
          </cell>
          <cell r="E683" t="str">
            <v>UN</v>
          </cell>
          <cell r="F683">
            <v>3</v>
          </cell>
          <cell r="G683">
            <v>0</v>
          </cell>
          <cell r="H683">
            <v>590.55999999999995</v>
          </cell>
          <cell r="I683">
            <v>1439.78</v>
          </cell>
        </row>
        <row r="684">
          <cell r="B684" t="str">
            <v>10.02.01.17</v>
          </cell>
          <cell r="C684" t="str">
            <v>CUSTO ADICIONAL, DE ASSENTAMENTO SEM FORNECIMENTO, DE TUBOS DE FERRO FUNDIDO OU AÇO, COM FLANGES CLASSE PN-10 OU PN-16 OU PN-25, POR METRO DE TUBO EXCEDENTE A 1,00M DE COMPRIMENTO, COM DIÂMETRO DE 400MM</v>
          </cell>
          <cell r="D684" t="str">
            <v>06.011.199-0</v>
          </cell>
          <cell r="E684" t="str">
            <v>M</v>
          </cell>
          <cell r="G684">
            <v>29.7</v>
          </cell>
          <cell r="H684">
            <v>2.71</v>
          </cell>
          <cell r="I684">
            <v>6.6</v>
          </cell>
        </row>
        <row r="685">
          <cell r="B685" t="str">
            <v>10.02.01.18</v>
          </cell>
          <cell r="C685" t="str">
            <v>MONTAGEM SEM FORNECIMENTO, DE VÁLVULAS DE GAVETA (REGISTROS), VÁLVULAS DE RETENÇÃO, VENTOSAS, HIDRANTES, ETC, COM FLANGES CLASSE PN-10, INCLUSIVE O FORNECIMENTO DOS MATERIAIS PARA AS JUNTAS (ARRUELAS DE BOORACHA E PARAFUSOS COM PORCAS), POR JUNTA FLANGEAD</v>
          </cell>
          <cell r="D685" t="str">
            <v>06.011.224-0</v>
          </cell>
          <cell r="E685" t="str">
            <v>UN</v>
          </cell>
          <cell r="G685">
            <v>12</v>
          </cell>
          <cell r="H685">
            <v>20.85</v>
          </cell>
          <cell r="I685">
            <v>50.83</v>
          </cell>
        </row>
        <row r="686">
          <cell r="B686" t="str">
            <v>10.02.01.19</v>
          </cell>
          <cell r="C686" t="str">
            <v>MONTAGEM E ASSENTAMENTO DE PEÇAS DE CHAPA DE AÇO DE 1/4” DE ESPESSURA, POR JUNTA SOLDADA, DE 1.000MM DE DIÂMETRO, INCLUSIVE SOLDA, EXCLUSIVE FORNECIMENTO DAS PEÇAS E DOS MATERIAIS DE REVESTIMENTO DAS JUNTAS</v>
          </cell>
          <cell r="D686" t="str">
            <v>06.020.035-9</v>
          </cell>
          <cell r="E686" t="str">
            <v>UN</v>
          </cell>
          <cell r="G686">
            <v>5</v>
          </cell>
          <cell r="H686">
            <v>201.34</v>
          </cell>
          <cell r="I686">
            <v>398.85</v>
          </cell>
        </row>
        <row r="687">
          <cell r="B687" t="str">
            <v>10.02.01.20</v>
          </cell>
          <cell r="C687" t="str">
            <v>MONTAGEM DE PECAS OU TUBOS ATE 1M C/FLANGES, COM FORN. DOS MAT. DAS JUNTAS,  POR JUNTA DN = 200MM</v>
          </cell>
          <cell r="D687" t="str">
            <v>06.011.105-0</v>
          </cell>
          <cell r="E687" t="str">
            <v>UN</v>
          </cell>
          <cell r="G687">
            <v>5</v>
          </cell>
          <cell r="H687">
            <v>24.77</v>
          </cell>
          <cell r="I687">
            <v>60.38</v>
          </cell>
        </row>
        <row r="688">
          <cell r="B688" t="str">
            <v>10.02.01.21</v>
          </cell>
          <cell r="C688" t="str">
            <v>MONTAGEM DE PECAS OU TUBOS ATE 1M C/FLANGES, COM FORN. DOS MAT. DAS JUNTAS,  POR JUNTA DN = 100MM</v>
          </cell>
          <cell r="D688" t="str">
            <v>06.011.103-0</v>
          </cell>
          <cell r="E688" t="str">
            <v>UN</v>
          </cell>
          <cell r="G688">
            <v>3</v>
          </cell>
          <cell r="H688">
            <v>23.43</v>
          </cell>
          <cell r="I688">
            <v>57.12</v>
          </cell>
        </row>
        <row r="689">
          <cell r="B689" t="str">
            <v>10.02.01.22</v>
          </cell>
          <cell r="C689" t="str">
            <v>MONTAGEM SEM FORNECIMENTO, DE VÁLVULAS DE GAVETA (REGISTROS), VÁLVULAS DE RETENÇÃO, VENTOSAS, HIDRANTES, ETC, COM FLANGES CLASSE PN-10, INCLUSIVE O FORNECIMENTO DOS MATERIAIS PARA AS JUNTAS (ARRUELAS DE BOORACHA E PARAFUSOS COM PORCAS), POR JUNTA FLANGEAD</v>
          </cell>
          <cell r="D689" t="str">
            <v>06.011.225-0</v>
          </cell>
          <cell r="E689" t="str">
            <v>UN</v>
          </cell>
          <cell r="G689">
            <v>4</v>
          </cell>
          <cell r="H689">
            <v>34.22</v>
          </cell>
          <cell r="I689">
            <v>83.42</v>
          </cell>
        </row>
        <row r="690">
          <cell r="B690" t="str">
            <v>10.02.01.23</v>
          </cell>
          <cell r="C690" t="str">
            <v>ASSENT. PEÇAS F.FUND POR J. ELÁSTICA DN = 100 MM</v>
          </cell>
          <cell r="D690" t="str">
            <v>06.001.652-0</v>
          </cell>
          <cell r="E690" t="str">
            <v>UN</v>
          </cell>
          <cell r="G690">
            <v>9</v>
          </cell>
          <cell r="H690">
            <v>3.18</v>
          </cell>
          <cell r="I690">
            <v>5.91</v>
          </cell>
        </row>
        <row r="691">
          <cell r="B691" t="str">
            <v>10.03</v>
          </cell>
          <cell r="C691" t="str">
            <v>INSTALAÇÕES ELÉTRICAS</v>
          </cell>
        </row>
        <row r="692">
          <cell r="B692" t="str">
            <v>10.03.01</v>
          </cell>
          <cell r="C692" t="str">
            <v>POSTE DE CONCRETO DE 11 M X 300 KGF</v>
          </cell>
          <cell r="D692" t="str">
            <v>15.013.031-0</v>
          </cell>
          <cell r="E692" t="str">
            <v>UN</v>
          </cell>
          <cell r="F692">
            <v>2</v>
          </cell>
          <cell r="G692">
            <v>2</v>
          </cell>
          <cell r="H692">
            <v>492.92</v>
          </cell>
          <cell r="I692">
            <v>855.21</v>
          </cell>
        </row>
        <row r="693">
          <cell r="B693" t="str">
            <v>10.03.02</v>
          </cell>
          <cell r="C693" t="str">
            <v>FORNECIMENTO E INSTALAÇÃO  DE CHAVE FACA TRIPOLAR 250 V, 600A, COMANDO EM GRUPO, INCL. PORTA FUSÍVEIS</v>
          </cell>
          <cell r="D693" t="str">
            <v>15.007.635-0</v>
          </cell>
          <cell r="E693" t="str">
            <v>UN</v>
          </cell>
          <cell r="F693">
            <v>3</v>
          </cell>
          <cell r="G693">
            <v>3</v>
          </cell>
          <cell r="H693">
            <v>293.23</v>
          </cell>
          <cell r="I693">
            <v>637.48</v>
          </cell>
        </row>
        <row r="694">
          <cell r="B694" t="str">
            <v>10.03.03</v>
          </cell>
          <cell r="C694" t="str">
            <v xml:space="preserve">DISJUNTOR TERMOMAGNÉTICO TRIPOLAR DE 500 A 600A </v>
          </cell>
          <cell r="D694" t="str">
            <v>15.007.615-0</v>
          </cell>
          <cell r="E694" t="str">
            <v>UN</v>
          </cell>
          <cell r="F694">
            <v>1</v>
          </cell>
          <cell r="G694">
            <v>1</v>
          </cell>
          <cell r="H694">
            <v>1208.18</v>
          </cell>
          <cell r="I694">
            <v>2626.58</v>
          </cell>
        </row>
        <row r="695">
          <cell r="B695" t="str">
            <v>10.03.04</v>
          </cell>
          <cell r="C695" t="str">
            <v>TRANSFORMADOR 750 KVA, TRIFÁSICO, 60 Hz, FORN. E COLOCAÇÃO</v>
          </cell>
          <cell r="D695" t="str">
            <v>18.028.040-0</v>
          </cell>
          <cell r="E695" t="str">
            <v>UN</v>
          </cell>
          <cell r="F695">
            <v>2</v>
          </cell>
          <cell r="G695">
            <v>2</v>
          </cell>
          <cell r="H695">
            <v>18185.310000000001</v>
          </cell>
          <cell r="I695">
            <v>44408.52</v>
          </cell>
        </row>
        <row r="696">
          <cell r="B696" t="str">
            <v>10.03.05</v>
          </cell>
          <cell r="C696" t="str">
            <v>TRANSFORMADOR 45 KVA, TRIFÁSICO, 60 Hz, FORN. E COLOC.</v>
          </cell>
          <cell r="D696" t="str">
            <v>18.028.005-0</v>
          </cell>
          <cell r="E696" t="str">
            <v>UN</v>
          </cell>
          <cell r="F696">
            <v>1</v>
          </cell>
          <cell r="G696">
            <v>1</v>
          </cell>
          <cell r="H696">
            <v>2362.98</v>
          </cell>
          <cell r="I696">
            <v>5770.39</v>
          </cell>
        </row>
        <row r="697">
          <cell r="B697" t="str">
            <v>10.03.06</v>
          </cell>
          <cell r="C697" t="str">
            <v>QUADRO DE COMANDO P/5 BOMBAS (4+1) 125HP CONF. ESPECIF. DO PROJETO</v>
          </cell>
          <cell r="D697" t="str">
            <v>15.007.003-9</v>
          </cell>
          <cell r="E697" t="str">
            <v>UN</v>
          </cell>
          <cell r="F697">
            <v>1</v>
          </cell>
          <cell r="G697">
            <v>1</v>
          </cell>
          <cell r="H697">
            <v>49747.05</v>
          </cell>
          <cell r="I697">
            <v>108150.08</v>
          </cell>
        </row>
        <row r="698">
          <cell r="B698" t="str">
            <v>10.03.07</v>
          </cell>
          <cell r="C698" t="str">
            <v>MONTAGEM PAINEL PARTIDA P/ MOTOR-BOMBA ACIMA DE 100 CV A 400 CV</v>
          </cell>
          <cell r="D698" t="str">
            <v>06.400.014-0</v>
          </cell>
          <cell r="E698" t="str">
            <v>UN</v>
          </cell>
          <cell r="F698">
            <v>1</v>
          </cell>
          <cell r="G698">
            <v>1</v>
          </cell>
          <cell r="H698">
            <v>131.80000000000001</v>
          </cell>
          <cell r="I698">
            <v>198.22</v>
          </cell>
        </row>
        <row r="699">
          <cell r="B699" t="str">
            <v>10.04</v>
          </cell>
          <cell r="C699" t="str">
            <v>EQUIPAMENTOS E INSTALAÇÕES COMPLEMENTARES</v>
          </cell>
        </row>
        <row r="700">
          <cell r="B700" t="str">
            <v>10.04.01</v>
          </cell>
          <cell r="C700" t="str">
            <v>FORN. CONJ. RECALQUE P/ ESGOTOS C/ GRUPO MOTOR-BOMBA CENTRIFUGA EIXO HORIZONTAL, MOTOR DE 125 CV, AMT 20,05 m.c.a.VAZÃO UNITÁRIA 229,19 l/s CONFORME ESPECIFICAÇÃO</v>
          </cell>
          <cell r="D700" t="str">
            <v>18.050.000-8</v>
          </cell>
          <cell r="E700" t="str">
            <v>UN</v>
          </cell>
          <cell r="F700">
            <v>5</v>
          </cell>
          <cell r="G700">
            <v>3</v>
          </cell>
          <cell r="H700">
            <v>126136.4</v>
          </cell>
          <cell r="I700">
            <v>231838.7</v>
          </cell>
        </row>
        <row r="701">
          <cell r="B701" t="str">
            <v>10.04.02</v>
          </cell>
          <cell r="C701" t="str">
            <v>MONTAGEM CONJUNTO MOTOR BOMBA ACIMA DE 100 CV ATE 400 CV</v>
          </cell>
          <cell r="D701" t="str">
            <v>06.400.005-0</v>
          </cell>
          <cell r="E701" t="str">
            <v>UN</v>
          </cell>
          <cell r="F701">
            <v>5</v>
          </cell>
          <cell r="G701">
            <v>3</v>
          </cell>
          <cell r="H701">
            <v>3592.84</v>
          </cell>
          <cell r="I701">
            <v>5403.63</v>
          </cell>
        </row>
        <row r="702">
          <cell r="B702" t="str">
            <v>10.04.03</v>
          </cell>
          <cell r="C702" t="str">
            <v>FORN. E MONT. DE SISTEMA DE GRADEAMENTO (MECÂNICA (e=1"), L=775 MM, PROF. POÇO=5510 MM) CONF. ESPECIFICAÇÃO</v>
          </cell>
          <cell r="D702" t="str">
            <v>18.050.015-7</v>
          </cell>
          <cell r="E702" t="str">
            <v>CJ</v>
          </cell>
          <cell r="F702">
            <v>2</v>
          </cell>
          <cell r="G702">
            <v>0</v>
          </cell>
          <cell r="H702">
            <v>86558.02</v>
          </cell>
          <cell r="I702">
            <v>159093.64000000001</v>
          </cell>
        </row>
        <row r="703">
          <cell r="B703" t="str">
            <v>10.04.04</v>
          </cell>
          <cell r="C703" t="str">
            <v xml:space="preserve">FORN. E MONTAGEM DE TALHA ELÉTRICA C/ TROLLEY C/ CAPACIDADE P/ 2500 kg, ALTURA DE ELEVAÇÃO=12M, EXCL. MONOVIA </v>
          </cell>
          <cell r="D703" t="str">
            <v>18.050.011-4</v>
          </cell>
          <cell r="E703" t="str">
            <v>UN</v>
          </cell>
          <cell r="F703">
            <v>1</v>
          </cell>
          <cell r="G703">
            <v>1</v>
          </cell>
          <cell r="H703">
            <v>11934.68</v>
          </cell>
          <cell r="I703">
            <v>21935.94</v>
          </cell>
        </row>
        <row r="704">
          <cell r="B704" t="str">
            <v>10.04.05</v>
          </cell>
          <cell r="C704" t="str">
            <v>FORN. E MONTAGEM DE ELEM. ESTRUT. (VIGAS ISOLADAS, ESCORAS, PÓRTICOS, ESCADAS, TRILHOS) EM PERFIS AÇO "I" OU "H" ACIMA DE 8" ATÉ 12", INCLUSIVE PERDAS</v>
          </cell>
          <cell r="D704" t="str">
            <v>11.016.022-0</v>
          </cell>
          <cell r="E704" t="str">
            <v>KG</v>
          </cell>
          <cell r="F704">
            <v>984</v>
          </cell>
          <cell r="G704">
            <v>984</v>
          </cell>
          <cell r="H704">
            <v>4.33</v>
          </cell>
          <cell r="I704">
            <v>7.81</v>
          </cell>
        </row>
        <row r="705">
          <cell r="B705" t="str">
            <v>10.04.06</v>
          </cell>
          <cell r="C705" t="str">
            <v>FORN. E MONT. DE SISTEMA DE GRADEAMENTO MECÂNICA (e=1"), L=1000 MM, PROF. POÇO=16395 MM) CONF. ESPECIFICAÇÃO</v>
          </cell>
          <cell r="D705" t="str">
            <v>18.050.015-7</v>
          </cell>
          <cell r="E705" t="str">
            <v>CJ</v>
          </cell>
          <cell r="G705">
            <v>3</v>
          </cell>
          <cell r="H705">
            <v>119784</v>
          </cell>
          <cell r="I705">
            <v>220162.99</v>
          </cell>
        </row>
        <row r="706">
          <cell r="B706" t="str">
            <v>10.04.07</v>
          </cell>
          <cell r="C706" t="str">
            <v>CONJ. MOTO-BOMBA SUBMERSÍVEL, POT 2CV (Q=20M³/H, H=19MCA). FORNECIMENTO E COLOCAÇÃO</v>
          </cell>
          <cell r="D706" t="str">
            <v>18.029.080-0</v>
          </cell>
          <cell r="E706" t="str">
            <v>CJ</v>
          </cell>
          <cell r="G706">
            <v>1</v>
          </cell>
          <cell r="H706">
            <v>631.75</v>
          </cell>
          <cell r="I706">
            <v>1184.53</v>
          </cell>
        </row>
        <row r="707">
          <cell r="B707">
            <v>11</v>
          </cell>
          <cell r="C707" t="str">
            <v>URBANIZAÇÃO</v>
          </cell>
        </row>
        <row r="708">
          <cell r="B708" t="str">
            <v>11.01</v>
          </cell>
          <cell r="C708" t="str">
            <v>PEQUENAS CONSTRUÇÕES E FECHAMENTO DO TERRENO</v>
          </cell>
        </row>
        <row r="709">
          <cell r="B709" t="str">
            <v>11.01.01</v>
          </cell>
          <cell r="C709" t="str">
            <v>CERCA DE MOIRÕES DE CONCRETO 10 X 12 CM, COMPR.=2,5 M ESPAÇADOS DE 3M COM 8 FIADAS DE ARAME FARPADO Nº 14, INCLUSIVE ESTICADORES</v>
          </cell>
          <cell r="D709" t="str">
            <v>05.035.005-0</v>
          </cell>
          <cell r="E709" t="str">
            <v>M</v>
          </cell>
          <cell r="F709">
            <v>245</v>
          </cell>
          <cell r="G709">
            <v>245</v>
          </cell>
          <cell r="H709">
            <v>9.1199999999999992</v>
          </cell>
          <cell r="I709">
            <v>20.170000000000002</v>
          </cell>
        </row>
        <row r="710">
          <cell r="B710" t="str">
            <v>11.01.02</v>
          </cell>
          <cell r="C710" t="str">
            <v>PORTÃO EM TUBOS F. G 1' E 1.1/2", C/ 2 FLS DE ABRIR C/CHAPA DE F. GALV Nº 16, INCLUSIVE FERRAGENS, EXCL. PINTURA</v>
          </cell>
          <cell r="D710" t="str">
            <v>14.002.051-0</v>
          </cell>
          <cell r="E710" t="str">
            <v>M2</v>
          </cell>
          <cell r="F710">
            <v>9.42</v>
          </cell>
          <cell r="G710">
            <v>9.42</v>
          </cell>
          <cell r="H710">
            <v>282.89</v>
          </cell>
          <cell r="I710">
            <v>571.42999999999995</v>
          </cell>
        </row>
        <row r="711">
          <cell r="B711" t="str">
            <v>11.02</v>
          </cell>
          <cell r="C711" t="str">
            <v>PAVIMENTAÇÃO DE ÁREAS EXTERNAS E ACESSOS</v>
          </cell>
        </row>
        <row r="712">
          <cell r="B712" t="str">
            <v>11.02.01</v>
          </cell>
          <cell r="C712" t="str">
            <v>PREPARO MANUAL DO TERRENO C/FERRAMENTAS MANUAIS E RASPAGEM EVENTUALMENTE ATÉ 0,30 M DE PROFUNDIDADE E AFASTAMENTO LATERAL DO MATERIAL EXCEDENTE EXCLUSIVE COMPACTAÇÃO</v>
          </cell>
          <cell r="D712" t="str">
            <v>01.005.001-0</v>
          </cell>
          <cell r="E712" t="str">
            <v>M2</v>
          </cell>
          <cell r="F712">
            <v>995</v>
          </cell>
          <cell r="G712">
            <v>2925</v>
          </cell>
          <cell r="H712">
            <v>1.82</v>
          </cell>
          <cell r="I712">
            <v>3.4</v>
          </cell>
        </row>
        <row r="713">
          <cell r="B713" t="str">
            <v>11.02.02</v>
          </cell>
          <cell r="C713" t="str">
            <v>DESMATAMENTO E LIMPEZA DO TERRENOS C/ TRATOR D7</v>
          </cell>
          <cell r="D713" t="str">
            <v>01.006.004-0</v>
          </cell>
          <cell r="E713" t="str">
            <v>M2</v>
          </cell>
          <cell r="F713">
            <v>995</v>
          </cell>
          <cell r="G713">
            <v>2925</v>
          </cell>
          <cell r="H713">
            <v>0.69</v>
          </cell>
          <cell r="I713">
            <v>1.46</v>
          </cell>
        </row>
        <row r="714">
          <cell r="B714" t="str">
            <v>11.02.03</v>
          </cell>
          <cell r="C714" t="str">
            <v>BASE OU SUB-BASE ESTABILIZADA GRANULOMETRICAMENTE, COM MISTURA DE 2 OU MAIS MATERIAIS, DE ACORDO COM AS "INSTRUÇÕES PARA EXECUÇÃO" DO DER-RJ, EXCL. ESCAVAÇÃO E TRANSPORTE DOS MATERIAIS, INCLUSIVE TRANSPORTE DE ÁGUA</v>
          </cell>
          <cell r="D714" t="str">
            <v>08.003.001-0</v>
          </cell>
          <cell r="E714" t="str">
            <v>M3</v>
          </cell>
          <cell r="F714">
            <v>200</v>
          </cell>
          <cell r="G714">
            <v>60</v>
          </cell>
          <cell r="H714">
            <v>70.14</v>
          </cell>
          <cell r="I714">
            <v>133.4</v>
          </cell>
        </row>
        <row r="715">
          <cell r="B715" t="str">
            <v>11.02.04</v>
          </cell>
          <cell r="C715" t="str">
            <v>REVESTIMENTO DE CBUQ COM 5 CM DE ESPESSURA, EM UMA CAMADA, CONF. INSTRUÇÕES P/ EXECUÇÃO DO DER-RJ, EXCLUSIVE O TRANSPORTE DE USINA PARA PISTA E CONSIDERANDO PRODUÇÃO DE 4.000 T/MÊS</v>
          </cell>
          <cell r="D715" t="str">
            <v>08.015.052-0</v>
          </cell>
          <cell r="E715" t="str">
            <v>M2</v>
          </cell>
          <cell r="F715">
            <v>995</v>
          </cell>
          <cell r="G715">
            <v>300</v>
          </cell>
          <cell r="H715">
            <v>12.33</v>
          </cell>
          <cell r="I715">
            <v>28.56</v>
          </cell>
        </row>
        <row r="716">
          <cell r="B716" t="str">
            <v>11.02.05</v>
          </cell>
          <cell r="C716" t="str">
            <v>SARJETA E MEIO-FIO CONJUGADOS TIPO DER-RJ, MOLDADO NO LOCAL, BASE DE 65 CM DE ALTURA DE 30 CM</v>
          </cell>
          <cell r="D716" t="str">
            <v>08.027.010-0</v>
          </cell>
          <cell r="E716" t="str">
            <v>M</v>
          </cell>
          <cell r="F716">
            <v>270</v>
          </cell>
          <cell r="G716">
            <v>270</v>
          </cell>
          <cell r="H716">
            <v>28.84</v>
          </cell>
          <cell r="I716">
            <v>45.91</v>
          </cell>
        </row>
        <row r="717">
          <cell r="B717" t="str">
            <v>11.02.06</v>
          </cell>
          <cell r="C717" t="str">
            <v>PAVIMENTAÇÃO DE LAJOTAS DE CONCRETO, ALTAMENTE VIBRADO, INTERTRAVADO, COM ARTICULAÇÃO VERTICAL, PRÉ-FABRICADOS, COM ESPESSURA DE 6CM, ASSENTES SOBRE COLCHÃO DE PÓ-DE-PEDRA, AREIA OU MATERIAL EQUIVALENTE, COM AS JUNTAS TOMADAS COM ARGAMASSA DE CIMENTO E AR</v>
          </cell>
          <cell r="D717" t="str">
            <v>08.020.008-0</v>
          </cell>
          <cell r="E717" t="str">
            <v>M2</v>
          </cell>
          <cell r="G717">
            <v>600</v>
          </cell>
          <cell r="H717">
            <v>24.85</v>
          </cell>
          <cell r="I717">
            <v>40.85</v>
          </cell>
        </row>
        <row r="718">
          <cell r="B718" t="str">
            <v>11.03</v>
          </cell>
          <cell r="C718" t="str">
            <v>PAISAGISMO</v>
          </cell>
        </row>
        <row r="719">
          <cell r="B719" t="str">
            <v>11.03.01</v>
          </cell>
          <cell r="C719" t="str">
            <v>ÁREAS GRAMADAS, TIPO SÃO CARLOS, BATATAIS, LARGA OU SANTO AGOSTINHO, FORNECIMENTO E COLOCAÇÃO, INCLUSIVE PREPARO DO TERRENO</v>
          </cell>
          <cell r="D719" t="str">
            <v>09.001.001-0</v>
          </cell>
          <cell r="E719" t="str">
            <v>M2</v>
          </cell>
          <cell r="F719">
            <v>2125</v>
          </cell>
          <cell r="G719">
            <v>0</v>
          </cell>
          <cell r="H719">
            <v>4.03</v>
          </cell>
          <cell r="I719">
            <v>7.16</v>
          </cell>
        </row>
        <row r="720">
          <cell r="B720">
            <v>12</v>
          </cell>
          <cell r="C720" t="str">
            <v>LINHA DE RECALQUE</v>
          </cell>
        </row>
        <row r="721">
          <cell r="B721" t="str">
            <v>12.01</v>
          </cell>
          <cell r="C721" t="str">
            <v>ESCAVACAO E ATERRO</v>
          </cell>
        </row>
        <row r="722">
          <cell r="B722" t="str">
            <v>12.01.01</v>
          </cell>
          <cell r="C722" t="str">
            <v>ESCAV. MEC. VALA ESCORADA, 1ª CATEG C/ESCAVADEIRA HIDRÁULICA, ENTRE 1,5M E 3,0M DE PROF., EXCLUSIVE ESGOTAMENTO E ESCORAMENTO</v>
          </cell>
          <cell r="D722" t="str">
            <v>03.020.085-0</v>
          </cell>
          <cell r="E722" t="str">
            <v>M3</v>
          </cell>
          <cell r="F722">
            <v>5394</v>
          </cell>
          <cell r="G722">
            <v>12132</v>
          </cell>
          <cell r="H722">
            <v>2.41</v>
          </cell>
          <cell r="I722">
            <v>4.4400000000000004</v>
          </cell>
        </row>
        <row r="723">
          <cell r="B723" t="str">
            <v>12.01.02</v>
          </cell>
          <cell r="C723" t="str">
            <v>ESCAV. MEC. VALA ESCORADA, 1ª CATEG C/ESCAVADEIRA HIDRÁULICA, ATE 1,5 M DE PROF., EXCLUSIVE ESGOTAMENTO E ESCORAMENTO</v>
          </cell>
          <cell r="D723" t="str">
            <v>03.020.080-0</v>
          </cell>
          <cell r="E723" t="str">
            <v>M3</v>
          </cell>
          <cell r="F723">
            <v>13485</v>
          </cell>
          <cell r="G723">
            <v>15067</v>
          </cell>
          <cell r="H723">
            <v>2.12</v>
          </cell>
          <cell r="I723">
            <v>3.91</v>
          </cell>
        </row>
        <row r="724">
          <cell r="B724" t="str">
            <v>12.01.03</v>
          </cell>
          <cell r="C724" t="str">
            <v xml:space="preserve">REATERRO COMPACTADO VALA/CAVA C/ MAT. ESCAV. SELECIONADOM EM CAMADAS DE 30 CM </v>
          </cell>
          <cell r="D724" t="str">
            <v>03.013.001-0</v>
          </cell>
          <cell r="E724" t="str">
            <v>M3</v>
          </cell>
          <cell r="F724">
            <v>5707</v>
          </cell>
          <cell r="G724">
            <v>22388</v>
          </cell>
          <cell r="H724">
            <v>5.97</v>
          </cell>
          <cell r="I724">
            <v>11.13</v>
          </cell>
        </row>
        <row r="725">
          <cell r="B725" t="str">
            <v>12.01.04</v>
          </cell>
          <cell r="C725" t="str">
            <v>REATERRO DE VALA COM MATERIAL DE BOA QUALIDADE, UTILIZANDO VIBRO COMPACTADOR PORTÁTIL, EXCLUSIVE MATERIAL</v>
          </cell>
          <cell r="D725" t="str">
            <v>03.011.015-0</v>
          </cell>
          <cell r="E725" t="str">
            <v>M3</v>
          </cell>
          <cell r="F725">
            <v>5707</v>
          </cell>
          <cell r="G725">
            <v>0</v>
          </cell>
          <cell r="H725">
            <v>4.76</v>
          </cell>
          <cell r="I725">
            <v>8.42</v>
          </cell>
        </row>
        <row r="726">
          <cell r="B726" t="str">
            <v>12.01.05</v>
          </cell>
          <cell r="C726" t="str">
            <v xml:space="preserve">REATERRO DE VALA COM PÓ DE PEDRA, INCLUSIVE FORNECIMENTO DOS MATERIAIS </v>
          </cell>
          <cell r="D726" t="str">
            <v>03.015.010-0</v>
          </cell>
          <cell r="E726" t="str">
            <v>M3</v>
          </cell>
          <cell r="F726">
            <v>2853</v>
          </cell>
          <cell r="G726">
            <v>0</v>
          </cell>
          <cell r="H726">
            <v>15.47</v>
          </cell>
          <cell r="I726">
            <v>25.61</v>
          </cell>
        </row>
        <row r="727">
          <cell r="B727" t="str">
            <v>12.01.06</v>
          </cell>
          <cell r="C727" t="str">
            <v>ESCAVAÇÃO, CARGA E DESCARGA, TRANSPORTE A 10 KM, EXCLUSIVE ROYALITIES SOBRE O MATERIAL</v>
          </cell>
          <cell r="D727" t="str">
            <v>03.010.007-0</v>
          </cell>
          <cell r="E727" t="str">
            <v>M3</v>
          </cell>
          <cell r="F727">
            <v>5707</v>
          </cell>
          <cell r="G727">
            <v>0</v>
          </cell>
          <cell r="H727">
            <v>8.3800000000000008</v>
          </cell>
          <cell r="I727">
            <v>17.07</v>
          </cell>
        </row>
        <row r="728">
          <cell r="B728" t="str">
            <v>12.01.07</v>
          </cell>
          <cell r="C728" t="str">
            <v>ROYALTIES SOBRE MATERIAL DE JAZIDA</v>
          </cell>
          <cell r="D728" t="str">
            <v>01.090.002-1</v>
          </cell>
          <cell r="E728" t="str">
            <v>M3</v>
          </cell>
          <cell r="F728">
            <v>5707</v>
          </cell>
          <cell r="G728">
            <v>0</v>
          </cell>
          <cell r="H728">
            <v>1.1599999999999999</v>
          </cell>
          <cell r="I728">
            <v>2.0699999999999998</v>
          </cell>
        </row>
        <row r="729">
          <cell r="B729" t="str">
            <v>12.01.08</v>
          </cell>
          <cell r="C729" t="str">
            <v>ESPALHAMENTO</v>
          </cell>
          <cell r="D729" t="str">
            <v>03.046.010-0</v>
          </cell>
          <cell r="E729" t="str">
            <v>M3</v>
          </cell>
          <cell r="I729">
            <v>1.98</v>
          </cell>
        </row>
        <row r="730">
          <cell r="B730" t="str">
            <v>12.02</v>
          </cell>
          <cell r="C730" t="str">
            <v>TRANSPORTE DE SOLOS</v>
          </cell>
        </row>
        <row r="731">
          <cell r="B731" t="str">
            <v>12.02.01</v>
          </cell>
          <cell r="C731" t="str">
            <v>CARGA MANUAL E DESC. MEC. MAT. A GRANEL EM CAMINHÃO</v>
          </cell>
          <cell r="D731" t="str">
            <v>04.006.008-0</v>
          </cell>
          <cell r="E731" t="str">
            <v>T</v>
          </cell>
          <cell r="F731">
            <v>1</v>
          </cell>
          <cell r="G731">
            <v>6258.6</v>
          </cell>
          <cell r="H731">
            <v>5.59</v>
          </cell>
          <cell r="I731">
            <v>10.51</v>
          </cell>
        </row>
        <row r="732">
          <cell r="B732" t="str">
            <v>12.02.02</v>
          </cell>
          <cell r="C732" t="str">
            <v>CARGA E DESCARGA MECÂNICA MATERIAL A GRANEL EM CAMINHÃO, INCLUSIVE EQUIPAMENTO CARREGADOR</v>
          </cell>
          <cell r="D732" t="str">
            <v>04.011.051-0</v>
          </cell>
          <cell r="E732" t="str">
            <v>T</v>
          </cell>
          <cell r="F732">
            <v>23712</v>
          </cell>
          <cell r="G732">
            <v>9622</v>
          </cell>
          <cell r="H732">
            <v>3.37</v>
          </cell>
          <cell r="I732">
            <v>6.76</v>
          </cell>
        </row>
        <row r="733">
          <cell r="B733" t="str">
            <v>12.02.03</v>
          </cell>
          <cell r="C733" t="str">
            <v>TRANSP. CARGA DE QUALQUER NATUREZA; EXCL. AS DESPESAS DE CARGA E DESCARGA TANTO DE ESPERA DO CAMINHAO COMO DE SERVENTE OU EQUIP. AUXIL., A VELOC. MEDIA DE 40KM/H EM CAMINHAO BASCULHANTE A OLEO DIESEL, C/CAPAC. UTIL DE 8T</v>
          </cell>
          <cell r="D733" t="str">
            <v>04.005.121-0</v>
          </cell>
          <cell r="E733" t="str">
            <v>T.KM</v>
          </cell>
          <cell r="F733">
            <v>474240</v>
          </cell>
          <cell r="G733">
            <v>317612</v>
          </cell>
          <cell r="H733">
            <v>0.26</v>
          </cell>
          <cell r="I733">
            <v>0.49</v>
          </cell>
        </row>
        <row r="734">
          <cell r="B734" t="str">
            <v>12.03</v>
          </cell>
          <cell r="C734" t="str">
            <v>ESCORAMENTO</v>
          </cell>
        </row>
        <row r="735">
          <cell r="B735" t="str">
            <v>12.03.01</v>
          </cell>
          <cell r="C735" t="str">
            <v>ESCORAMENTO C/ CHAPAS METALICAS DE VALA/CAVA ATÉ 4,0 M DE PROFUNDIDADE, UTILIZANDO ESCAVADEIRA HIDRAULICA NA CRAVACAO E RETIRADA DAS CHAPAS</v>
          </cell>
          <cell r="D735" t="str">
            <v>05.080.025-0</v>
          </cell>
          <cell r="E735" t="str">
            <v>M2</v>
          </cell>
          <cell r="F735">
            <v>26040</v>
          </cell>
          <cell r="G735">
            <v>31070</v>
          </cell>
          <cell r="H735">
            <v>13.98</v>
          </cell>
          <cell r="I735">
            <v>26.38</v>
          </cell>
        </row>
        <row r="736">
          <cell r="B736" t="str">
            <v>12.03.02</v>
          </cell>
          <cell r="C736" t="str">
            <v>ESCORAMENTO MISTO</v>
          </cell>
          <cell r="D736" t="str">
            <v>05.077.001-0</v>
          </cell>
          <cell r="I736">
            <v>100.01</v>
          </cell>
        </row>
        <row r="737">
          <cell r="B737" t="str">
            <v>12.04</v>
          </cell>
          <cell r="C737" t="str">
            <v>ESGOTAMENTO</v>
          </cell>
        </row>
        <row r="738">
          <cell r="B738" t="str">
            <v>12.04.01</v>
          </cell>
          <cell r="C738" t="str">
            <v>ESGOTAMENTO DE VALA/CAVA P/BOMBEAMENTO DIRETO</v>
          </cell>
          <cell r="D738" t="str">
            <v>05.010.005-0</v>
          </cell>
          <cell r="E738" t="str">
            <v>CV.H</v>
          </cell>
          <cell r="F738">
            <v>2600</v>
          </cell>
          <cell r="G738">
            <v>2600</v>
          </cell>
          <cell r="H738">
            <v>1.67</v>
          </cell>
          <cell r="I738">
            <v>2.66</v>
          </cell>
        </row>
        <row r="739">
          <cell r="B739" t="str">
            <v>12.05</v>
          </cell>
          <cell r="C739" t="str">
            <v>FORNECIMENTO DE MATERIAIS</v>
          </cell>
        </row>
        <row r="740">
          <cell r="B740" t="str">
            <v>12.05.01</v>
          </cell>
          <cell r="C740" t="str">
            <v xml:space="preserve">FORN. TUBO PEAD DE=1000MM - PN 4 (PE-80 ISO 4427) </v>
          </cell>
          <cell r="D740" t="str">
            <v>06.069.082-1</v>
          </cell>
          <cell r="E740" t="str">
            <v>M</v>
          </cell>
          <cell r="F740">
            <v>6200</v>
          </cell>
          <cell r="G740">
            <v>6100</v>
          </cell>
          <cell r="H740">
            <v>654.67999999999995</v>
          </cell>
          <cell r="I740">
            <v>2384.6799999999998</v>
          </cell>
        </row>
        <row r="741">
          <cell r="B741" t="str">
            <v>12.05.02</v>
          </cell>
          <cell r="C741" t="str">
            <v>FORNECIMENTO DE COLARINHO DE PEAD PARA FLANGE, DIÂM. EXT=1000MM</v>
          </cell>
          <cell r="D741" t="str">
            <v>06.069.116-1</v>
          </cell>
          <cell r="E741" t="str">
            <v>UN</v>
          </cell>
          <cell r="F741">
            <v>2</v>
          </cell>
          <cell r="G741">
            <v>10</v>
          </cell>
          <cell r="H741">
            <v>4455.12</v>
          </cell>
          <cell r="I741">
            <v>14497.5</v>
          </cell>
        </row>
        <row r="742">
          <cell r="B742" t="str">
            <v>12.05.03</v>
          </cell>
          <cell r="C742" t="str">
            <v>FORNECIMENTO DE CURVA 90 GRAUS DE PEAD DE=1000MM</v>
          </cell>
          <cell r="D742" t="str">
            <v>06.069.110-7</v>
          </cell>
          <cell r="E742" t="str">
            <v>UN</v>
          </cell>
          <cell r="F742">
            <v>5</v>
          </cell>
          <cell r="G742">
            <v>2</v>
          </cell>
          <cell r="H742">
            <v>4458</v>
          </cell>
          <cell r="I742">
            <v>20296.5</v>
          </cell>
        </row>
        <row r="743">
          <cell r="B743" t="str">
            <v>12.05.04</v>
          </cell>
          <cell r="C743" t="str">
            <v>FORNECIMENTO DE CURVA 60 GRAUS DE PEAD DE=1000MM</v>
          </cell>
          <cell r="D743" t="str">
            <v>06.069.110-8</v>
          </cell>
          <cell r="E743" t="str">
            <v>UN</v>
          </cell>
          <cell r="F743">
            <v>5</v>
          </cell>
          <cell r="G743">
            <v>0</v>
          </cell>
          <cell r="H743">
            <v>4067.37</v>
          </cell>
          <cell r="I743">
            <v>17938.240000000002</v>
          </cell>
        </row>
        <row r="744">
          <cell r="B744" t="str">
            <v>12.05.05</v>
          </cell>
          <cell r="C744" t="str">
            <v>FORNECIMENTO DE CURVA 45 GRAUS DE PEAD DE=1.000MM</v>
          </cell>
          <cell r="D744" t="str">
            <v>06.069.107-4</v>
          </cell>
          <cell r="E744" t="str">
            <v>UN</v>
          </cell>
          <cell r="G744">
            <v>4</v>
          </cell>
          <cell r="H744">
            <v>5380.17</v>
          </cell>
          <cell r="I744">
            <v>17628.96</v>
          </cell>
        </row>
        <row r="745">
          <cell r="B745" t="str">
            <v>12.06</v>
          </cell>
          <cell r="C745" t="str">
            <v>PAVIMENTAÇÃO</v>
          </cell>
        </row>
        <row r="746">
          <cell r="B746" t="str">
            <v>12.06.01</v>
          </cell>
          <cell r="C746" t="str">
            <v>LEVANTAMENTO DE PAVIMENTOS E SEUS COMPLEMENTOS C/ AFASTAMENTO LATERAL DOS MAT. REMOVIDOS</v>
          </cell>
        </row>
        <row r="747">
          <cell r="B747" t="str">
            <v>12.06.01.01</v>
          </cell>
          <cell r="C747" t="str">
            <v>DEMOLIÇÃO C/AR COMPRIMIDO DE PAV. DE CONCR. ASFÁLTICO EXCL.BASE C/E=10CM</v>
          </cell>
          <cell r="D747" t="str">
            <v>05.002.006-0</v>
          </cell>
          <cell r="E747" t="str">
            <v>M2</v>
          </cell>
          <cell r="F747">
            <v>9300</v>
          </cell>
          <cell r="G747">
            <v>11590</v>
          </cell>
          <cell r="H747">
            <v>3.68</v>
          </cell>
          <cell r="I747">
            <v>6.56</v>
          </cell>
        </row>
        <row r="748">
          <cell r="B748" t="str">
            <v>12.06.01.02</v>
          </cell>
          <cell r="C748" t="str">
            <v>DEMOLIÇÃO, C/ AR COMPRIMIDO DE BASE DE MACADAME BETUMINOSO</v>
          </cell>
          <cell r="D748" t="str">
            <v>05.002.016-0</v>
          </cell>
          <cell r="E748" t="str">
            <v>M3</v>
          </cell>
          <cell r="F748">
            <v>1860</v>
          </cell>
          <cell r="G748">
            <v>1738.5</v>
          </cell>
          <cell r="H748">
            <v>36.72</v>
          </cell>
          <cell r="I748">
            <v>65.5</v>
          </cell>
        </row>
        <row r="749">
          <cell r="B749" t="str">
            <v>12.06.01.03</v>
          </cell>
          <cell r="C749" t="str">
            <v>DEMOLIÇÃO, COM EQUIPAMENTO DE AR COMPRIMIDO, DE MASSAS DE CONCRETO SIMPLES, EXCETO PISOS OU PAVIMENTOS, INCLUSIVE AFASTAMENTO LATERAL DENTRO DO CANTEIRO DE SERVIÇO</v>
          </cell>
          <cell r="D749" t="str">
            <v>05.002.003-1</v>
          </cell>
          <cell r="E749" t="str">
            <v>H</v>
          </cell>
          <cell r="G749">
            <v>10</v>
          </cell>
          <cell r="H749">
            <v>73.75</v>
          </cell>
          <cell r="I749">
            <v>131.57</v>
          </cell>
        </row>
        <row r="750">
          <cell r="B750" t="str">
            <v>12.06.01.04</v>
          </cell>
          <cell r="C750" t="str">
            <v>LEVANTAMENTO E REASSENTAMENTO DE MEIO-FIO</v>
          </cell>
          <cell r="D750" t="str">
            <v>08.012.001-0</v>
          </cell>
          <cell r="E750" t="str">
            <v>M</v>
          </cell>
          <cell r="G750">
            <v>100</v>
          </cell>
          <cell r="H750">
            <v>10.63</v>
          </cell>
          <cell r="I750">
            <v>19.7</v>
          </cell>
        </row>
        <row r="751">
          <cell r="B751" t="str">
            <v>12.06.02</v>
          </cell>
          <cell r="C751" t="str">
            <v>EXECUÇÃO DE PAVIMENTOS E SEUS COMPLEMENTOS</v>
          </cell>
        </row>
        <row r="752">
          <cell r="B752" t="str">
            <v>12.06.02.01</v>
          </cell>
          <cell r="C752" t="str">
            <v>REPOSIÇÃO DE PAVIMENT. EM CONCR  ASFÁLT. USINADO A QUENTE, S/ IMPRIM. EXCL. O TRANSP. DA USINA P/ PISTA</v>
          </cell>
          <cell r="D752" t="str">
            <v>08.015.018-0</v>
          </cell>
          <cell r="E752" t="str">
            <v>T</v>
          </cell>
          <cell r="F752">
            <v>1116</v>
          </cell>
          <cell r="G752">
            <v>1390.8</v>
          </cell>
          <cell r="H752">
            <v>119.75</v>
          </cell>
          <cell r="I752">
            <v>277.45999999999998</v>
          </cell>
        </row>
        <row r="753">
          <cell r="B753" t="str">
            <v>12.06.02.02</v>
          </cell>
          <cell r="C753" t="str">
            <v>BASE DE CONCRETO FCK 10MPA PARA RECOMPOSIÇÃO DE PAVIMENTAÇÃO DE RUA, INCLUINDO A REMOÇÃO DO REATERRO, MATERIAIS, PREPARO E CONCRETAGEM ATE 20CM E TRANSPORTE DO ENTULHO EXCEDENTE ATE 20 KM</v>
          </cell>
          <cell r="D753" t="str">
            <v>08.038.001-0</v>
          </cell>
          <cell r="E753" t="str">
            <v>M2</v>
          </cell>
          <cell r="F753">
            <v>9300</v>
          </cell>
          <cell r="G753">
            <v>11590</v>
          </cell>
          <cell r="H753">
            <v>12.61</v>
          </cell>
          <cell r="I753">
            <v>18.73</v>
          </cell>
        </row>
        <row r="754">
          <cell r="B754" t="str">
            <v>12.06.02.03</v>
          </cell>
          <cell r="C754" t="str">
            <v>PINTURA DE LIG. DE ACORDO C/INSTR. P/EXECUÇÃO DO DER-RJ.</v>
          </cell>
          <cell r="D754" t="str">
            <v>08.026.002-0</v>
          </cell>
          <cell r="E754" t="str">
            <v>M2</v>
          </cell>
          <cell r="F754">
            <v>9300</v>
          </cell>
          <cell r="G754">
            <v>11590</v>
          </cell>
          <cell r="H754">
            <v>0.93</v>
          </cell>
          <cell r="I754">
            <v>2.35</v>
          </cell>
        </row>
        <row r="755">
          <cell r="B755" t="str">
            <v>12.06.02.04</v>
          </cell>
          <cell r="C755" t="str">
            <v>TRANSP. DE CARGA DE QUALQUER NATUREZA; EXCL. AS DESPESAS DE CARGA E DESCARGA TANTO DE ESPERA DO CAMINHÃO COMO DE SERVENTE OU EQUIP. AUXIL. VELOC. MEDIA DE 40KM/H EM CAMINHÃO BASCULANTE A OLEO DIESEL C/ CAPAC. UTIL DE 8T</v>
          </cell>
          <cell r="D755" t="str">
            <v>04.005.121-0</v>
          </cell>
          <cell r="E755" t="str">
            <v>T.KM</v>
          </cell>
          <cell r="F755">
            <v>22320</v>
          </cell>
          <cell r="G755">
            <v>69540</v>
          </cell>
          <cell r="H755">
            <v>0.26</v>
          </cell>
          <cell r="I755">
            <v>0.49</v>
          </cell>
        </row>
        <row r="756">
          <cell r="B756" t="str">
            <v>12.06.02.05</v>
          </cell>
          <cell r="C756" t="str">
            <v>GRAMA</v>
          </cell>
          <cell r="D756" t="str">
            <v>09.001.002-0</v>
          </cell>
          <cell r="E756" t="str">
            <v>M2</v>
          </cell>
          <cell r="I756">
            <v>6.66</v>
          </cell>
        </row>
        <row r="757">
          <cell r="B757" t="str">
            <v>12.07</v>
          </cell>
          <cell r="C757" t="str">
            <v>ASSENTAMENTO</v>
          </cell>
        </row>
        <row r="758">
          <cell r="B758" t="str">
            <v>12.07.01</v>
          </cell>
          <cell r="C758" t="str">
            <v>ASSENTAMENTO E MONTAGEM DE TUBOS DE PEAD</v>
          </cell>
        </row>
        <row r="759">
          <cell r="B759" t="str">
            <v>12.07.01.01</v>
          </cell>
          <cell r="C759" t="str">
            <v>MONTAGEM E ASSENTAMENTO DE TUBO PEAD - PN 4 DE=1000MM, COM 12M DE COMPR., INCLUSIVE SOLDA DE TOPO POR TERMOFUSÃO, EXCLISIVE FORN. DE TUBOS.</v>
          </cell>
          <cell r="D759" t="str">
            <v>06.001.257-2</v>
          </cell>
          <cell r="E759" t="str">
            <v>M</v>
          </cell>
          <cell r="F759">
            <v>6200</v>
          </cell>
          <cell r="G759">
            <v>6100</v>
          </cell>
          <cell r="H759">
            <v>24.25</v>
          </cell>
          <cell r="I759">
            <v>45.1</v>
          </cell>
        </row>
        <row r="760">
          <cell r="B760" t="str">
            <v>12.07.02</v>
          </cell>
          <cell r="C760" t="str">
            <v>ASSENTAMENTO DE CONEXÕES DE PEAD POR JUNTA SOLDADA</v>
          </cell>
        </row>
        <row r="761">
          <cell r="B761" t="str">
            <v>12.07.02.01</v>
          </cell>
          <cell r="C761" t="str">
            <v xml:space="preserve">SOLDA DE TOPO POR TERMOFUSÃO DE TUBOS, PEÇAS E ACESSÓRIOS DE PEAD COM DE=1000MM, CUSTO POR JUNTA </v>
          </cell>
          <cell r="D761" t="str">
            <v>15.046.123-3</v>
          </cell>
          <cell r="E761" t="str">
            <v>UN</v>
          </cell>
          <cell r="F761">
            <v>12</v>
          </cell>
          <cell r="G761">
            <v>22</v>
          </cell>
          <cell r="H761">
            <v>176.97</v>
          </cell>
          <cell r="I761">
            <v>335.71</v>
          </cell>
        </row>
        <row r="762">
          <cell r="B762" t="str">
            <v>12.07.03</v>
          </cell>
          <cell r="C762" t="str">
            <v>ASSENTAMENTO DE TUBOS DE PEAD</v>
          </cell>
        </row>
        <row r="763">
          <cell r="B763" t="str">
            <v>12.07.03.01</v>
          </cell>
          <cell r="C763" t="str">
            <v>ASSENTAMENTO E TESTE HIDROSTÁTICO DE TUBOS DE PEAD Ø 1.000MM COM 12M COMPRIMENTO, EXCLUSIVE FORNECIMENTO DOS TUBOS E SOLDAS DAS JUNTAS</v>
          </cell>
          <cell r="D763" t="str">
            <v>06.001.261-4</v>
          </cell>
          <cell r="E763" t="str">
            <v>M</v>
          </cell>
          <cell r="I763">
            <v>25.34</v>
          </cell>
        </row>
        <row r="764">
          <cell r="B764" t="str">
            <v>12.07.04</v>
          </cell>
          <cell r="C764" t="str">
            <v>SOLDA DE TUBOS E CONECÇÕES DE PEAD</v>
          </cell>
        </row>
        <row r="765">
          <cell r="B765" t="str">
            <v>12.07.04.01</v>
          </cell>
          <cell r="C765" t="str">
            <v>SOLDA DE TOPO POR TERMOFUSÃO DE TUBOS, PEÇAS E ACESSÓRIOS DE PEAD COM Ø 1.000MM</v>
          </cell>
          <cell r="D765" t="str">
            <v>15.045.123-3</v>
          </cell>
          <cell r="E765" t="str">
            <v>UN</v>
          </cell>
          <cell r="I765">
            <v>1400.08</v>
          </cell>
        </row>
        <row r="766">
          <cell r="B766" t="str">
            <v>12.08</v>
          </cell>
          <cell r="C766" t="str">
            <v>REBAIXAMENTO DE LENÇOL FREÁTICO</v>
          </cell>
        </row>
        <row r="767">
          <cell r="B767" t="str">
            <v>12.08.01</v>
          </cell>
          <cell r="C767" t="str">
            <v>DESPESAS DE ENERGIA SIST. DE REBAIXAMENTO</v>
          </cell>
          <cell r="D767" t="str">
            <v>01.007.030-0</v>
          </cell>
          <cell r="E767" t="str">
            <v>CV.H</v>
          </cell>
          <cell r="H767">
            <v>0.27</v>
          </cell>
          <cell r="I767">
            <v>0.41</v>
          </cell>
        </row>
        <row r="768">
          <cell r="B768" t="str">
            <v>12.08.02</v>
          </cell>
          <cell r="C768" t="str">
            <v>MONTAGEM E DESMONT. CONJ. BOMBAS, CABINE E TUBULAÇÃO COLETORA DE SIST. REBAIXAMENTO</v>
          </cell>
          <cell r="D768" t="str">
            <v>01.007.010-0</v>
          </cell>
          <cell r="E768" t="str">
            <v>UN</v>
          </cell>
          <cell r="H768">
            <v>1036.4000000000001</v>
          </cell>
          <cell r="I768">
            <v>1587.76</v>
          </cell>
        </row>
        <row r="769">
          <cell r="B769" t="str">
            <v>12.08.03</v>
          </cell>
          <cell r="C769" t="str">
            <v>CRAVAÇÃO E RETIRADA DE UMA PONTEIRA FILTRANTE</v>
          </cell>
          <cell r="D769" t="str">
            <v>01.007.020-0</v>
          </cell>
          <cell r="E769" t="str">
            <v>UN</v>
          </cell>
          <cell r="H769">
            <v>40.299999999999997</v>
          </cell>
          <cell r="I769">
            <v>61.73</v>
          </cell>
        </row>
        <row r="770">
          <cell r="B770" t="str">
            <v>12.08.04</v>
          </cell>
          <cell r="C770" t="str">
            <v>MANUTENÇÃO E  OPERAÇÃODOS DO SISTEMA DE REBAIXAMENTO</v>
          </cell>
          <cell r="D770" t="str">
            <v>01.007.025-0</v>
          </cell>
          <cell r="E770" t="str">
            <v>DIA</v>
          </cell>
          <cell r="H770">
            <v>97.88</v>
          </cell>
          <cell r="I770">
            <v>149.94999999999999</v>
          </cell>
        </row>
        <row r="771">
          <cell r="B771" t="str">
            <v>INTERCEPTOR DE ESGOTOS SANITÁRIOS</v>
          </cell>
        </row>
        <row r="772">
          <cell r="B772">
            <v>1</v>
          </cell>
          <cell r="C772" t="str">
            <v>SERVIÇOS TÉCNICOS</v>
          </cell>
        </row>
        <row r="773">
          <cell r="B773" t="str">
            <v>01.01</v>
          </cell>
          <cell r="C773" t="str">
            <v>PROJETO EXECUTIVO</v>
          </cell>
          <cell r="D773" t="str">
            <v>01.050.001-8</v>
          </cell>
          <cell r="E773" t="str">
            <v>GL</v>
          </cell>
          <cell r="F773">
            <v>1</v>
          </cell>
          <cell r="G773">
            <v>0</v>
          </cell>
          <cell r="H773">
            <v>366856.91</v>
          </cell>
          <cell r="I773">
            <v>614118.46</v>
          </cell>
        </row>
        <row r="774">
          <cell r="B774" t="str">
            <v>01.02</v>
          </cell>
          <cell r="C774" t="str">
            <v>CADASTRO COMPLETO DAS OBRAS EXECUTADAS, ELABORADO CONFORME ESPECIFICAÇÕES DA DIVISÃO DE CADASTRO TÉCNICO DA CEDAE</v>
          </cell>
          <cell r="D774" t="str">
            <v>01.019.000-1</v>
          </cell>
          <cell r="E774" t="str">
            <v>GL</v>
          </cell>
          <cell r="F774">
            <v>1</v>
          </cell>
          <cell r="G774">
            <v>1</v>
          </cell>
          <cell r="H774">
            <v>24253.99</v>
          </cell>
          <cell r="I774">
            <v>42881.05</v>
          </cell>
        </row>
        <row r="775">
          <cell r="B775">
            <v>2</v>
          </cell>
          <cell r="C775" t="str">
            <v>EXECUÇÃO DE COLETOR MÉTODO NÃO DESTRUTIVO - SHIELD</v>
          </cell>
        </row>
        <row r="776">
          <cell r="B776" t="str">
            <v>02.01</v>
          </cell>
          <cell r="C776" t="str">
            <v>INTERCEPTOR DIÂM. 600 MM - PV 01 AO PV 17</v>
          </cell>
        </row>
        <row r="777">
          <cell r="B777" t="str">
            <v>02.01.01</v>
          </cell>
          <cell r="C777" t="str">
            <v>POÇOS DE SERVIÇOS - EMBOQUE</v>
          </cell>
          <cell r="D777" t="str">
            <v>05.100.010-5</v>
          </cell>
          <cell r="E777" t="str">
            <v>UN</v>
          </cell>
          <cell r="F777">
            <v>8</v>
          </cell>
          <cell r="G777">
            <v>2</v>
          </cell>
          <cell r="H777">
            <v>53449.73</v>
          </cell>
          <cell r="I777">
            <v>89474.84</v>
          </cell>
        </row>
        <row r="778">
          <cell r="B778" t="str">
            <v>02.01.02</v>
          </cell>
          <cell r="C778" t="str">
            <v xml:space="preserve">TRANSFORMAÇÃO DO POÇO DE EMBOQUE EM PV, INCLUSIVE URBANIZAÇÃO </v>
          </cell>
          <cell r="D778" t="str">
            <v>05.100.011-5</v>
          </cell>
          <cell r="E778" t="str">
            <v>UN</v>
          </cell>
          <cell r="F778">
            <v>8</v>
          </cell>
          <cell r="G778">
            <v>7</v>
          </cell>
          <cell r="H778">
            <v>22798.75</v>
          </cell>
          <cell r="I778">
            <v>38165.1</v>
          </cell>
        </row>
        <row r="779">
          <cell r="B779" t="str">
            <v>02.01.03</v>
          </cell>
          <cell r="C779" t="str">
            <v>POÇOS DE SERVIÇOS - DESEMBOQUE</v>
          </cell>
          <cell r="D779" t="str">
            <v>05.100.012-5</v>
          </cell>
          <cell r="E779" t="str">
            <v>UN</v>
          </cell>
          <cell r="F779">
            <v>8</v>
          </cell>
          <cell r="G779">
            <v>2</v>
          </cell>
          <cell r="H779">
            <v>45662.99</v>
          </cell>
          <cell r="I779">
            <v>76439.839999999997</v>
          </cell>
        </row>
        <row r="780">
          <cell r="B780" t="str">
            <v>02.01.04</v>
          </cell>
          <cell r="C780" t="str">
            <v>TRANSFORMAÇÃO DO POÇO DE DESEMBOQUE EM PV, INCLUSIVE URBANIZAÇÃO</v>
          </cell>
          <cell r="D780" t="str">
            <v>05.100.013-5</v>
          </cell>
          <cell r="E780" t="str">
            <v>UN</v>
          </cell>
          <cell r="F780">
            <v>8</v>
          </cell>
          <cell r="G780">
            <v>9</v>
          </cell>
          <cell r="H780">
            <v>7276.2</v>
          </cell>
          <cell r="I780">
            <v>12180.35</v>
          </cell>
        </row>
        <row r="781">
          <cell r="B781" t="str">
            <v>02.01.05</v>
          </cell>
          <cell r="C781" t="str">
            <v>CRAVAÇÃO DE TUBOS DE CONCRETO ARMADO, DIÃM. 600MM</v>
          </cell>
          <cell r="D781" t="str">
            <v>05.100.014-5</v>
          </cell>
          <cell r="E781" t="str">
            <v>M</v>
          </cell>
          <cell r="F781">
            <v>1800</v>
          </cell>
          <cell r="G781">
            <v>1800</v>
          </cell>
          <cell r="H781">
            <v>966.21</v>
          </cell>
          <cell r="I781">
            <v>1617.43</v>
          </cell>
        </row>
        <row r="782">
          <cell r="B782" t="str">
            <v>02.01.06</v>
          </cell>
          <cell r="C782" t="str">
            <v>FORNECIMENTO DE TUBOS P/ CRAVAÇÃO, DIÂM. 600MM</v>
          </cell>
          <cell r="D782" t="str">
            <v>06.063.003-5</v>
          </cell>
          <cell r="E782" t="str">
            <v>M</v>
          </cell>
          <cell r="F782">
            <v>1800</v>
          </cell>
          <cell r="G782">
            <v>1800</v>
          </cell>
          <cell r="H782">
            <v>255.72</v>
          </cell>
          <cell r="I782">
            <v>540.84</v>
          </cell>
        </row>
        <row r="783">
          <cell r="B783" t="str">
            <v>02.01.07</v>
          </cell>
          <cell r="C783" t="str">
            <v>POÇOS DE SERVIÇOS - EMBOQUE - COM JET - GROUTING</v>
          </cell>
          <cell r="D783" t="str">
            <v>05.100.010-6</v>
          </cell>
          <cell r="E783" t="str">
            <v>UN</v>
          </cell>
          <cell r="G783">
            <v>5</v>
          </cell>
          <cell r="H783">
            <v>170162.14</v>
          </cell>
          <cell r="I783">
            <v>284851.42</v>
          </cell>
        </row>
        <row r="784">
          <cell r="B784" t="str">
            <v>02.01.08</v>
          </cell>
          <cell r="C784" t="str">
            <v>POÇOS DE SERVIÇOS - DESEMBOQUE - COM JET - GROUTING</v>
          </cell>
          <cell r="D784" t="str">
            <v>05.100.012-6</v>
          </cell>
          <cell r="E784" t="str">
            <v>UN</v>
          </cell>
          <cell r="G784">
            <v>7</v>
          </cell>
          <cell r="H784">
            <v>106862.09</v>
          </cell>
          <cell r="I784">
            <v>178887.13</v>
          </cell>
        </row>
        <row r="785">
          <cell r="B785" t="str">
            <v>02.02</v>
          </cell>
          <cell r="C785" t="str">
            <v>INTERCEPTOR DIÂM. 1000 MM - PV 17 AO PV 35</v>
          </cell>
        </row>
        <row r="786">
          <cell r="B786" t="str">
            <v>02.02.01</v>
          </cell>
          <cell r="C786" t="str">
            <v>POÇOS DE SERVIÇOS - EMBOQUE</v>
          </cell>
          <cell r="D786" t="str">
            <v>05.100.020-5</v>
          </cell>
          <cell r="E786" t="str">
            <v>UN</v>
          </cell>
          <cell r="F786">
            <v>9</v>
          </cell>
          <cell r="G786">
            <v>0</v>
          </cell>
          <cell r="H786">
            <v>96231.34</v>
          </cell>
          <cell r="I786">
            <v>161091.26</v>
          </cell>
        </row>
        <row r="787">
          <cell r="B787" t="str">
            <v>02.02.02</v>
          </cell>
          <cell r="C787" t="str">
            <v xml:space="preserve">TRANSFORMAÇÃO DO POÇO DE EMBOQUE EM PV, INCLUSIVE URBANIZAÇÃO </v>
          </cell>
          <cell r="D787" t="str">
            <v>05.100.021-5</v>
          </cell>
          <cell r="E787" t="str">
            <v>UN</v>
          </cell>
          <cell r="F787">
            <v>9</v>
          </cell>
          <cell r="G787">
            <v>7</v>
          </cell>
          <cell r="H787">
            <v>30317.49</v>
          </cell>
          <cell r="I787">
            <v>50751.47</v>
          </cell>
        </row>
        <row r="788">
          <cell r="B788" t="str">
            <v>02.02.03</v>
          </cell>
          <cell r="C788" t="str">
            <v>POÇOS DE SERVIÇOS - DESEMBOQUE</v>
          </cell>
          <cell r="D788" t="str">
            <v>05.100.022-5</v>
          </cell>
          <cell r="E788" t="str">
            <v>UN</v>
          </cell>
          <cell r="F788">
            <v>9</v>
          </cell>
          <cell r="G788">
            <v>0</v>
          </cell>
          <cell r="H788">
            <v>65112.25</v>
          </cell>
          <cell r="I788">
            <v>108997.9</v>
          </cell>
        </row>
        <row r="789">
          <cell r="B789" t="str">
            <v>02.02.04</v>
          </cell>
          <cell r="C789" t="str">
            <v>TRANSFORMAÇÃO DO POÇO DE DESEMBOQUE EM PV, INCLUSIVE URBANIZAÇÃO</v>
          </cell>
          <cell r="D789" t="str">
            <v>05.100.023-5</v>
          </cell>
          <cell r="E789" t="str">
            <v>UN</v>
          </cell>
          <cell r="F789">
            <v>9</v>
          </cell>
          <cell r="G789">
            <v>7</v>
          </cell>
          <cell r="H789">
            <v>12127</v>
          </cell>
          <cell r="I789">
            <v>20300.59</v>
          </cell>
        </row>
        <row r="790">
          <cell r="B790" t="str">
            <v>02.02.05</v>
          </cell>
          <cell r="C790" t="str">
            <v>CRAVAÇÃO DE TUBOS DE CONCRETO ARMADO, DIÃM. 1000MM</v>
          </cell>
          <cell r="D790" t="str">
            <v>05.100.024-5</v>
          </cell>
          <cell r="E790" t="str">
            <v>M</v>
          </cell>
          <cell r="F790">
            <v>2099</v>
          </cell>
          <cell r="G790">
            <v>1809</v>
          </cell>
          <cell r="H790">
            <v>1179.48</v>
          </cell>
          <cell r="I790">
            <v>1974.44</v>
          </cell>
        </row>
        <row r="791">
          <cell r="B791" t="str">
            <v>02.02.06</v>
          </cell>
          <cell r="C791" t="str">
            <v>FORNECIMENTO DE TUBOS P/ CRAVAÇÃO, DIÂM. 1000MM</v>
          </cell>
          <cell r="D791" t="str">
            <v>06.063.005-5</v>
          </cell>
          <cell r="E791" t="str">
            <v>M</v>
          </cell>
          <cell r="F791">
            <v>2099</v>
          </cell>
          <cell r="G791">
            <v>1809</v>
          </cell>
          <cell r="H791">
            <v>339.78</v>
          </cell>
          <cell r="I791">
            <v>718.63</v>
          </cell>
        </row>
        <row r="792">
          <cell r="B792" t="str">
            <v>02.02.07</v>
          </cell>
          <cell r="C792" t="str">
            <v>POÇOS DE SERVIÇOS - EMBOQUE - COM JET-GROUTING</v>
          </cell>
          <cell r="D792" t="str">
            <v>05.100.020-6</v>
          </cell>
          <cell r="E792" t="str">
            <v>UN</v>
          </cell>
          <cell r="G792">
            <v>7</v>
          </cell>
          <cell r="H792">
            <v>252067.97</v>
          </cell>
          <cell r="I792">
            <v>421961.78</v>
          </cell>
        </row>
        <row r="793">
          <cell r="B793" t="str">
            <v>02.02.08</v>
          </cell>
          <cell r="C793" t="str">
            <v>POÇOS DE SERVIÇOS - DESEMBOQUE - COM JET-GROUTING</v>
          </cell>
          <cell r="D793" t="str">
            <v>05.100.022-6</v>
          </cell>
          <cell r="E793" t="str">
            <v>UN</v>
          </cell>
          <cell r="G793">
            <v>7</v>
          </cell>
          <cell r="H793">
            <v>146987.17000000001</v>
          </cell>
          <cell r="I793">
            <v>246056.52</v>
          </cell>
        </row>
        <row r="794">
          <cell r="B794" t="str">
            <v>02.03</v>
          </cell>
          <cell r="C794" t="str">
            <v>INTERCEPTOR DIÂM 1200 MM - PV 35 AO PV 43</v>
          </cell>
        </row>
        <row r="795">
          <cell r="B795" t="str">
            <v>02.03.01</v>
          </cell>
          <cell r="C795" t="str">
            <v>POÇOS DE SERVIÇOS - EMBOQUE</v>
          </cell>
          <cell r="D795" t="str">
            <v>05.100.030-5</v>
          </cell>
          <cell r="E795" t="str">
            <v>UN</v>
          </cell>
          <cell r="F795">
            <v>4</v>
          </cell>
          <cell r="G795">
            <v>0</v>
          </cell>
          <cell r="H795">
            <v>130001.38</v>
          </cell>
          <cell r="I795">
            <v>217622.31</v>
          </cell>
        </row>
        <row r="796">
          <cell r="B796" t="str">
            <v>02.03.02</v>
          </cell>
          <cell r="C796" t="str">
            <v xml:space="preserve">TRANSFORMAÇÃO DO POÇO DE EMBOQUE EM PV, INCLUSIVE URBANIZAÇÃO </v>
          </cell>
          <cell r="D796" t="str">
            <v>05.100.031-5</v>
          </cell>
          <cell r="E796" t="str">
            <v>UN</v>
          </cell>
          <cell r="F796">
            <v>4</v>
          </cell>
          <cell r="G796">
            <v>9</v>
          </cell>
          <cell r="H796">
            <v>37896.86</v>
          </cell>
          <cell r="I796">
            <v>63439.34</v>
          </cell>
        </row>
        <row r="797">
          <cell r="B797" t="str">
            <v>02.03.03</v>
          </cell>
          <cell r="C797" t="str">
            <v>POÇOS DE SERVIÇOS - DESEMBOQUE</v>
          </cell>
          <cell r="D797" t="str">
            <v>05.100.032-5</v>
          </cell>
          <cell r="E797" t="str">
            <v>UN</v>
          </cell>
          <cell r="F797">
            <v>5</v>
          </cell>
          <cell r="G797">
            <v>0</v>
          </cell>
          <cell r="H797">
            <v>66252.2</v>
          </cell>
          <cell r="I797">
            <v>110906.18</v>
          </cell>
        </row>
        <row r="798">
          <cell r="B798" t="str">
            <v>02.03.04</v>
          </cell>
          <cell r="C798" t="str">
            <v>TRANSFORMAÇÃO DO POÇO DE DESEMBOQUE EM PV, INCLUSIVE URBANIZAÇÃO</v>
          </cell>
          <cell r="D798" t="str">
            <v>05.100.033-5</v>
          </cell>
          <cell r="E798" t="str">
            <v>UN</v>
          </cell>
          <cell r="F798">
            <v>5</v>
          </cell>
          <cell r="G798">
            <v>9</v>
          </cell>
          <cell r="H798">
            <v>12127</v>
          </cell>
          <cell r="I798">
            <v>20300.59</v>
          </cell>
        </row>
        <row r="799">
          <cell r="B799" t="str">
            <v>02.03.05</v>
          </cell>
          <cell r="C799" t="str">
            <v>CRAVAÇÃO DE TUBOS DE CONCRETO ARMADO, DIÃM. 1200MM</v>
          </cell>
          <cell r="D799" t="str">
            <v>05.100.034-5</v>
          </cell>
          <cell r="E799" t="str">
            <v>M</v>
          </cell>
          <cell r="F799">
            <v>1615</v>
          </cell>
          <cell r="G799">
            <v>2498</v>
          </cell>
          <cell r="H799">
            <v>1310.46</v>
          </cell>
          <cell r="I799">
            <v>2193.71</v>
          </cell>
        </row>
        <row r="800">
          <cell r="B800" t="str">
            <v>02.03.06</v>
          </cell>
          <cell r="C800" t="str">
            <v>FORNECIMENTO DE TUBOS P/ CRAVAÇÃO, DIÂM. 1200MM</v>
          </cell>
          <cell r="D800" t="str">
            <v>06.063.006-5</v>
          </cell>
          <cell r="E800" t="str">
            <v>M</v>
          </cell>
          <cell r="F800">
            <v>1615</v>
          </cell>
          <cell r="G800">
            <v>2498</v>
          </cell>
          <cell r="H800">
            <v>475.81</v>
          </cell>
          <cell r="I800">
            <v>1006.33</v>
          </cell>
        </row>
        <row r="801">
          <cell r="B801" t="str">
            <v>02.03.07</v>
          </cell>
          <cell r="C801" t="str">
            <v>POÇOS DE SERVIÇOS - EMBOQUE - COM JET-GROUTING</v>
          </cell>
          <cell r="D801" t="str">
            <v>05.100.030-6</v>
          </cell>
          <cell r="E801" t="str">
            <v>UN</v>
          </cell>
          <cell r="G801">
            <v>9</v>
          </cell>
          <cell r="H801">
            <v>388700.5</v>
          </cell>
          <cell r="I801">
            <v>650684.63</v>
          </cell>
        </row>
        <row r="802">
          <cell r="B802" t="str">
            <v>02.03.08</v>
          </cell>
          <cell r="C802" t="str">
            <v>POÇOS DE SERVIÇOS - DESEMBOQUE - COM JET-GROUTING</v>
          </cell>
          <cell r="D802" t="str">
            <v>05.100.032-6</v>
          </cell>
          <cell r="E802" t="str">
            <v>UN</v>
          </cell>
          <cell r="G802">
            <v>9</v>
          </cell>
          <cell r="H802">
            <v>203689.84</v>
          </cell>
          <cell r="I802">
            <v>340976.79</v>
          </cell>
        </row>
        <row r="803">
          <cell r="B803" t="str">
            <v>REDE COLETORA E COLETOR TRONCO DE ESGOTOS SANITÁRIOS</v>
          </cell>
        </row>
        <row r="804">
          <cell r="B804">
            <v>1</v>
          </cell>
          <cell r="C804" t="str">
            <v>SERVIÇOS TÉCNICOS</v>
          </cell>
        </row>
        <row r="805">
          <cell r="B805" t="str">
            <v>01.01</v>
          </cell>
          <cell r="C805" t="str">
            <v>PROJETOS COMPLEMENTARES</v>
          </cell>
        </row>
        <row r="806">
          <cell r="B806" t="str">
            <v>01.01.01</v>
          </cell>
          <cell r="C806" t="str">
            <v>PROJETO EXECUTIVO</v>
          </cell>
          <cell r="D806" t="str">
            <v>01.050.001-8</v>
          </cell>
          <cell r="E806" t="str">
            <v>GL</v>
          </cell>
          <cell r="F806">
            <v>1</v>
          </cell>
          <cell r="G806">
            <v>0</v>
          </cell>
          <cell r="H806">
            <v>423233.63</v>
          </cell>
          <cell r="I806">
            <v>708493.09</v>
          </cell>
        </row>
        <row r="807">
          <cell r="B807" t="str">
            <v>01.02</v>
          </cell>
          <cell r="C807" t="str">
            <v>CADASTRO DE OBRAS LINEARES</v>
          </cell>
        </row>
        <row r="808">
          <cell r="B808" t="str">
            <v>01.02.01</v>
          </cell>
          <cell r="C808" t="str">
            <v>CADASTRO COMPLETO DAS OBRAS EXECUTADAS,ELABORADO CONFORME ESPECIFICAÇÕES DA DIVISÃO DE CADASTRO TÉCNICO DA CEDAE.</v>
          </cell>
          <cell r="D808" t="str">
            <v>01.019.000-1</v>
          </cell>
          <cell r="E808" t="str">
            <v>GL</v>
          </cell>
          <cell r="F808">
            <v>1</v>
          </cell>
          <cell r="G808">
            <v>1</v>
          </cell>
          <cell r="H808">
            <v>27526.7</v>
          </cell>
          <cell r="I808">
            <v>48667.199999999997</v>
          </cell>
        </row>
        <row r="809">
          <cell r="B809" t="str">
            <v>01.03</v>
          </cell>
          <cell r="C809" t="str">
            <v>SONDAGENS GEOTÉCNICAS</v>
          </cell>
        </row>
        <row r="810">
          <cell r="B810" t="str">
            <v>01.03.01</v>
          </cell>
          <cell r="C810" t="str">
            <v>SONDAGEM A PERCUSSÃO, EM TERRENO COMUM, INCL. ENSAIO DE   PENETRAÇÃO, DIÂMETRO 3" INCL. DESL. E INSTALAÇÕES NO CANTEIRO</v>
          </cell>
          <cell r="D810" t="str">
            <v>01.003.001-0</v>
          </cell>
          <cell r="E810" t="str">
            <v>M</v>
          </cell>
          <cell r="F810">
            <v>2250</v>
          </cell>
          <cell r="G810">
            <v>1447</v>
          </cell>
          <cell r="H810">
            <v>22.86</v>
          </cell>
          <cell r="I810">
            <v>38.79</v>
          </cell>
        </row>
        <row r="811">
          <cell r="B811" t="str">
            <v>01.03.02</v>
          </cell>
          <cell r="C811" t="str">
            <v>MOBILIZAÇÃO E DESMOBILIZAÇÃO DE EQUIPAMENTO E EQUIPE DE SONDAGEM A PERCUSSÃO COM TRANSPORTE ATE 50KM</v>
          </cell>
          <cell r="D811" t="str">
            <v>01.008.050-0</v>
          </cell>
          <cell r="E811" t="str">
            <v>UN</v>
          </cell>
          <cell r="F811">
            <v>10</v>
          </cell>
          <cell r="G811">
            <v>2</v>
          </cell>
          <cell r="H811">
            <v>1244.71</v>
          </cell>
          <cell r="I811">
            <v>2279.06</v>
          </cell>
        </row>
        <row r="812">
          <cell r="B812">
            <v>2</v>
          </cell>
          <cell r="C812" t="str">
            <v>SERVIÇOS PRELIMINARES</v>
          </cell>
        </row>
        <row r="813">
          <cell r="B813" t="str">
            <v>02.01</v>
          </cell>
          <cell r="C813" t="str">
            <v>SINALIZAÇÃO E SEGURANÇA DE VEÍCULOS E PEDESTRES CONF. RESOLUÇÃO SMO 379 DE 29/08/84</v>
          </cell>
        </row>
        <row r="814">
          <cell r="B814" t="str">
            <v>02.01.01</v>
          </cell>
          <cell r="C814" t="str">
            <v>BARRAGEM DE BLOQUEIO DE OBRA NA VIA PÚBLICA, DE ACORDO COM A RESOLUÇÃO DA PREFEITURA-RJ, COMPREENDENDO O FORN., PINTURA DOS SUPORTES DE MADEIRA E REAPROV. DO CONJ. 40 VEZES</v>
          </cell>
          <cell r="D814" t="str">
            <v>02.020.005-0</v>
          </cell>
          <cell r="E814" t="str">
            <v>M</v>
          </cell>
          <cell r="F814">
            <v>2800</v>
          </cell>
          <cell r="G814">
            <v>319</v>
          </cell>
          <cell r="H814">
            <v>0.76</v>
          </cell>
          <cell r="I814">
            <v>1.38</v>
          </cell>
        </row>
        <row r="815">
          <cell r="B815" t="str">
            <v>02.01.02</v>
          </cell>
          <cell r="C815" t="str">
            <v>BARRAGEM DE BLOQUEIO P/ DESVIO DE TRANSITO - COLOCAÇÃO E RETIRADA</v>
          </cell>
          <cell r="D815" t="str">
            <v>02.020.006-0</v>
          </cell>
          <cell r="E815" t="str">
            <v>M</v>
          </cell>
          <cell r="F815">
            <v>112000</v>
          </cell>
          <cell r="G815">
            <v>12724.8</v>
          </cell>
          <cell r="H815">
            <v>1.24</v>
          </cell>
          <cell r="I815">
            <v>2.25</v>
          </cell>
        </row>
        <row r="816">
          <cell r="B816" t="str">
            <v>02.01.03</v>
          </cell>
          <cell r="C816" t="str">
            <v>SEMÁFORO P/ SINALIZAÇÃO NOTURNA DE VALAS - MOBILIZAÇÃO</v>
          </cell>
          <cell r="D816" t="str">
            <v>02.020.009-0</v>
          </cell>
          <cell r="E816" t="str">
            <v>UN</v>
          </cell>
          <cell r="F816">
            <v>560</v>
          </cell>
          <cell r="G816">
            <v>43</v>
          </cell>
          <cell r="H816">
            <v>12.43</v>
          </cell>
          <cell r="I816">
            <v>22.57</v>
          </cell>
        </row>
        <row r="817">
          <cell r="B817" t="str">
            <v>02.01.04</v>
          </cell>
          <cell r="C817" t="str">
            <v>SEMÁFORO P/ SINALIZAÇÃO NOTURNA DE VALAS - COLOCAÇÃO E RETIRADA</v>
          </cell>
          <cell r="D817" t="str">
            <v>02.020.010-0</v>
          </cell>
          <cell r="E817" t="str">
            <v>UN</v>
          </cell>
          <cell r="F817">
            <v>22400</v>
          </cell>
          <cell r="G817">
            <v>1697</v>
          </cell>
          <cell r="H817">
            <v>1.51</v>
          </cell>
          <cell r="I817">
            <v>2.74</v>
          </cell>
        </row>
        <row r="818">
          <cell r="B818" t="str">
            <v>02.01.05</v>
          </cell>
          <cell r="C818" t="str">
            <v>PLACA DE SINALIZAÇÃO PREVENTIVA - MOBILIZAÇÃO</v>
          </cell>
          <cell r="D818" t="str">
            <v>02.020.011-0</v>
          </cell>
          <cell r="E818" t="str">
            <v>UN</v>
          </cell>
          <cell r="F818">
            <v>20</v>
          </cell>
          <cell r="G818">
            <v>43</v>
          </cell>
          <cell r="H818">
            <v>21.95</v>
          </cell>
          <cell r="I818">
            <v>39.86</v>
          </cell>
        </row>
        <row r="819">
          <cell r="B819" t="str">
            <v>02.01.06</v>
          </cell>
          <cell r="C819" t="str">
            <v>PLACA DE SINALIZAÇÃO PREVENTIVA - COLOCAÇÀO E RETIRADA</v>
          </cell>
          <cell r="D819" t="str">
            <v>02.020.012-0</v>
          </cell>
          <cell r="E819" t="str">
            <v>UN</v>
          </cell>
          <cell r="F819">
            <v>800</v>
          </cell>
          <cell r="G819">
            <v>1697</v>
          </cell>
          <cell r="H819">
            <v>2.89</v>
          </cell>
          <cell r="I819">
            <v>5.24</v>
          </cell>
        </row>
        <row r="820">
          <cell r="B820" t="str">
            <v>02.01.07</v>
          </cell>
          <cell r="C820" t="str">
            <v>PLACA PARA IDENTIFICAÇÃO DE OBRA EM VIA URBANA - MOBILIZAÇÃO</v>
          </cell>
          <cell r="D820" t="str">
            <v>02.020.007-0</v>
          </cell>
          <cell r="E820" t="str">
            <v>UN</v>
          </cell>
          <cell r="F820">
            <v>4</v>
          </cell>
          <cell r="G820">
            <v>22</v>
          </cell>
          <cell r="H820">
            <v>71.67</v>
          </cell>
          <cell r="I820">
            <v>130.15</v>
          </cell>
        </row>
        <row r="821">
          <cell r="B821" t="str">
            <v>02.01.08</v>
          </cell>
          <cell r="C821" t="str">
            <v xml:space="preserve">PLACA PARA IDENTIFICAÇÃO DE OBRA EM VIA URBANA -  COLOCAÇÃO E RETIRADA </v>
          </cell>
          <cell r="D821" t="str">
            <v>02.020.008-0</v>
          </cell>
          <cell r="E821" t="str">
            <v>UN</v>
          </cell>
          <cell r="F821">
            <v>160</v>
          </cell>
          <cell r="G821">
            <v>849</v>
          </cell>
          <cell r="H821">
            <v>4.87</v>
          </cell>
          <cell r="I821">
            <v>8.84</v>
          </cell>
        </row>
        <row r="822">
          <cell r="B822" t="str">
            <v>02.01.09</v>
          </cell>
          <cell r="C822" t="str">
            <v>CERCA PROTETORA DE VALA, CONSTRUÍDA C/ MONTANTES FINCADOS CADA 2 ME 2 TÁBUAS HORIZ. DE 1" X 12" - MOBILIZAÇÃO</v>
          </cell>
          <cell r="D822" t="str">
            <v>02.011.002-0</v>
          </cell>
          <cell r="E822" t="str">
            <v>M</v>
          </cell>
          <cell r="F822">
            <v>750</v>
          </cell>
          <cell r="G822">
            <v>319</v>
          </cell>
          <cell r="H822">
            <v>4.43</v>
          </cell>
          <cell r="I822">
            <v>7.23</v>
          </cell>
        </row>
        <row r="823">
          <cell r="B823" t="str">
            <v>02.01.10</v>
          </cell>
          <cell r="C823" t="str">
            <v>CERCA PROTETORA DE VALA, CONSTRUÍDA C/ MONTANTES FINCADOS CADA 2 ME 2 TÁBUAS HORIZ. DE 1" X 12" - COLOC. E RETIR.</v>
          </cell>
          <cell r="D823" t="str">
            <v>02.011.003-0</v>
          </cell>
          <cell r="E823" t="str">
            <v>M</v>
          </cell>
          <cell r="F823">
            <v>30000</v>
          </cell>
          <cell r="G823">
            <v>12724.8</v>
          </cell>
          <cell r="H823">
            <v>3.75</v>
          </cell>
          <cell r="I823">
            <v>6.12</v>
          </cell>
        </row>
        <row r="824">
          <cell r="B824" t="str">
            <v>02.01.11</v>
          </cell>
          <cell r="C824" t="str">
            <v>CHAPA DE AÇO P/ TRAVESSIA PROVISORIA SOBRE VALAS - MOBILIZAÇÃO, USO, COLOCAÇÃO E RETIRADA UMA VEZ</v>
          </cell>
          <cell r="D824" t="str">
            <v>05.013.002-0</v>
          </cell>
          <cell r="E824" t="str">
            <v>M2</v>
          </cell>
          <cell r="F824">
            <v>150</v>
          </cell>
          <cell r="G824">
            <v>32</v>
          </cell>
          <cell r="H824">
            <v>18.11</v>
          </cell>
          <cell r="I824">
            <v>35.619999999999997</v>
          </cell>
        </row>
        <row r="825">
          <cell r="B825" t="str">
            <v>02.01.12</v>
          </cell>
          <cell r="C825" t="str">
            <v>CHAPA DE AÇO P/ TRAVESSIA PROVISORIA SOBRE VALAS - COLOCAÇÃO E RETIRADA ADICIONAIS</v>
          </cell>
          <cell r="D825" t="str">
            <v>05.013.003-0</v>
          </cell>
          <cell r="E825" t="str">
            <v>M2</v>
          </cell>
          <cell r="F825">
            <v>6000</v>
          </cell>
          <cell r="G825">
            <v>1273</v>
          </cell>
          <cell r="H825">
            <v>1.33</v>
          </cell>
          <cell r="I825">
            <v>2.61</v>
          </cell>
        </row>
        <row r="826">
          <cell r="B826">
            <v>3</v>
          </cell>
          <cell r="C826" t="str">
            <v>MOVIMENTO DE TERRA</v>
          </cell>
        </row>
        <row r="827">
          <cell r="B827" t="str">
            <v>03.01</v>
          </cell>
          <cell r="C827" t="str">
            <v>ESCAVAÇÃO E ATERRO</v>
          </cell>
        </row>
        <row r="828">
          <cell r="B828" t="str">
            <v>03.01.01</v>
          </cell>
          <cell r="C828" t="str">
            <v>ESCAV. MEC. VALA/CAVA NÃO ESTRONCADA, 1ª CATEG., C/ESCAVADEIRA HIDRÁULICA ATÉ 1,5 M DE PROF., EXCLUSIVE ESGOTAMENTO</v>
          </cell>
          <cell r="D828" t="str">
            <v>03.020.050-0</v>
          </cell>
          <cell r="E828" t="str">
            <v>M3</v>
          </cell>
          <cell r="F828">
            <v>49149</v>
          </cell>
          <cell r="G828">
            <v>17963</v>
          </cell>
          <cell r="H828">
            <v>1.77</v>
          </cell>
          <cell r="I828">
            <v>3.26</v>
          </cell>
        </row>
        <row r="829">
          <cell r="B829" t="str">
            <v>03.01.02</v>
          </cell>
          <cell r="C829" t="str">
            <v>ESCAV. MEC. VALA ESCORADA, 1ª CATEG. C/ESCAVADEIRA HIDRÁULICA, ATÉ 1,5 M DE PROF., EXCLUSIVE ESGOTAMENTO E ESCORAMENTO</v>
          </cell>
          <cell r="D829" t="str">
            <v>03.020.080-0</v>
          </cell>
          <cell r="E829" t="str">
            <v>M3</v>
          </cell>
          <cell r="F829">
            <v>44433</v>
          </cell>
          <cell r="G829">
            <v>16347</v>
          </cell>
          <cell r="H829">
            <v>2.12</v>
          </cell>
          <cell r="I829">
            <v>3.91</v>
          </cell>
        </row>
        <row r="830">
          <cell r="B830" t="str">
            <v>03.01.03</v>
          </cell>
          <cell r="C830" t="str">
            <v>ESCAV. MEC. VALA/CAVA ESCORADA,  1ª CATEG, C/ ESCAVADEIRA HIDRÁULICA ENTRE 1,5 E 3,0 M PROF., EXCLUSIVE ESGOTAMENTO E ESCORAMENTO</v>
          </cell>
          <cell r="D830" t="str">
            <v>03.020.085-0</v>
          </cell>
          <cell r="E830" t="str">
            <v>M3</v>
          </cell>
          <cell r="F830">
            <v>20349</v>
          </cell>
          <cell r="G830">
            <v>27701</v>
          </cell>
          <cell r="H830">
            <v>2.41</v>
          </cell>
          <cell r="I830">
            <v>4.4400000000000004</v>
          </cell>
        </row>
        <row r="831">
          <cell r="B831" t="str">
            <v>03.01.04</v>
          </cell>
          <cell r="C831" t="str">
            <v>ESCAVAÇÃO MEC. VALA/CAVA ESCORADA, 1ª CATEG. C/ ESCAVADEIRA HIDRÁULICA ENTRE 3,00 E 4,50 M DE PROF., EXCLUSIVE ESGOTAMENTO E ESCORAMENTO</v>
          </cell>
          <cell r="D831" t="str">
            <v>03.020.090-0</v>
          </cell>
          <cell r="E831" t="str">
            <v>M3</v>
          </cell>
          <cell r="F831">
            <v>10207</v>
          </cell>
          <cell r="G831">
            <v>8797</v>
          </cell>
          <cell r="H831">
            <v>3.58</v>
          </cell>
          <cell r="I831">
            <v>6.6</v>
          </cell>
        </row>
        <row r="832">
          <cell r="B832" t="str">
            <v>03.01.05</v>
          </cell>
          <cell r="C832" t="str">
            <v>ESCAVAÇÃO MEC. VALA/CAVA ESCORADA, 1ª CATEG. C/ ESCAVADEIRA HIDRÁULICA ENTRE 4,50 E 6,0 M DE PROF., EXCLUSIVE ESGOTAMENTO E ESCORAMENTO</v>
          </cell>
          <cell r="D832" t="str">
            <v>03.020.100-0</v>
          </cell>
          <cell r="E832" t="str">
            <v>M3</v>
          </cell>
          <cell r="F832">
            <v>4886</v>
          </cell>
          <cell r="G832">
            <v>1248</v>
          </cell>
          <cell r="H832">
            <v>5.23</v>
          </cell>
          <cell r="I832">
            <v>9.65</v>
          </cell>
        </row>
        <row r="833">
          <cell r="B833" t="str">
            <v>03.01.06</v>
          </cell>
          <cell r="C833" t="str">
            <v>ESCAV. MANUAL VALA/CAVA, 1ª CATEG. ATÉ 1,5 M PROF.</v>
          </cell>
          <cell r="D833" t="str">
            <v>03.001.001-0</v>
          </cell>
          <cell r="E833" t="str">
            <v>M3</v>
          </cell>
          <cell r="F833">
            <v>9874</v>
          </cell>
          <cell r="G833">
            <v>3820</v>
          </cell>
          <cell r="H833">
            <v>9.9499999999999993</v>
          </cell>
          <cell r="I833">
            <v>18.54</v>
          </cell>
        </row>
        <row r="834">
          <cell r="B834" t="str">
            <v>03.01.07</v>
          </cell>
          <cell r="C834" t="str">
            <v xml:space="preserve">ESCAVAÇÃO C/AR COMPRIMIDO VALA/CAVA, 2ª CATEG. (ROCHA MUITO DECOMPOSTA), PROF. ATÉ 1,50 M </v>
          </cell>
          <cell r="D834" t="str">
            <v>03.008.010-0</v>
          </cell>
          <cell r="E834" t="str">
            <v>M3</v>
          </cell>
          <cell r="F834">
            <v>100</v>
          </cell>
          <cell r="G834">
            <v>38</v>
          </cell>
          <cell r="H834">
            <v>30.4</v>
          </cell>
          <cell r="I834">
            <v>54.35</v>
          </cell>
        </row>
        <row r="835">
          <cell r="B835" t="str">
            <v>03.01.08</v>
          </cell>
          <cell r="C835" t="str">
            <v>ESCAV. C/AR COMPR. VALA/CAVA, 3ª CATEG. (ROCHA SÃ FRATURADA), PROF. ATÉ 1,5 M</v>
          </cell>
          <cell r="D835" t="str">
            <v>03.008.050-0</v>
          </cell>
          <cell r="E835" t="str">
            <v>M3</v>
          </cell>
          <cell r="F835">
            <v>50</v>
          </cell>
          <cell r="G835">
            <v>20</v>
          </cell>
          <cell r="H835">
            <v>116.42</v>
          </cell>
          <cell r="I835">
            <v>208.15</v>
          </cell>
        </row>
        <row r="836">
          <cell r="B836" t="str">
            <v>03.01.09</v>
          </cell>
          <cell r="C836" t="str">
            <v xml:space="preserve">REATERRO COMPACTADO VALA/CAVA C/MAT. ESCAV. SELECIONADO EM CAMADAS DE 30 CM </v>
          </cell>
          <cell r="D836" t="str">
            <v>03.013.001-0</v>
          </cell>
          <cell r="E836" t="str">
            <v>M3</v>
          </cell>
          <cell r="F836">
            <v>64330</v>
          </cell>
          <cell r="G836">
            <v>65609</v>
          </cell>
          <cell r="H836">
            <v>5.97</v>
          </cell>
          <cell r="I836">
            <v>11.13</v>
          </cell>
        </row>
        <row r="837">
          <cell r="B837" t="str">
            <v>03.01.10</v>
          </cell>
          <cell r="C837" t="str">
            <v>REATERRO DE VALA COM MATERIAL DE BOA QUALIDADE, UTILIZANDO VIBRO COMPACTADOR PORTÁTIL, EXCLUSIVE MATERIAL</v>
          </cell>
          <cell r="D837" t="str">
            <v>03.011.015-0</v>
          </cell>
          <cell r="E837" t="str">
            <v>M3</v>
          </cell>
          <cell r="F837">
            <v>51465</v>
          </cell>
          <cell r="G837">
            <v>0</v>
          </cell>
          <cell r="H837">
            <v>4.76</v>
          </cell>
          <cell r="I837">
            <v>8.42</v>
          </cell>
        </row>
        <row r="838">
          <cell r="B838" t="str">
            <v>03.01.11</v>
          </cell>
          <cell r="C838" t="str">
            <v xml:space="preserve">REATERRO DE VALA COM PÓ DE PEDRA, INCLUSIVE FORNECIMENTO DOS MATERIAIS </v>
          </cell>
          <cell r="D838" t="str">
            <v>03.015.010-0</v>
          </cell>
          <cell r="E838" t="str">
            <v>M3</v>
          </cell>
          <cell r="F838">
            <v>12866</v>
          </cell>
          <cell r="G838">
            <v>3179</v>
          </cell>
          <cell r="H838">
            <v>15.47</v>
          </cell>
          <cell r="I838">
            <v>25.61</v>
          </cell>
        </row>
        <row r="839">
          <cell r="B839" t="str">
            <v>03.01.12</v>
          </cell>
          <cell r="C839" t="str">
            <v xml:space="preserve">ESCAVAÇÃO, CARGA E DESCARGA, A 10 KM, EXCLUSIVE ROYALTIES SOBRE O MATERIAL </v>
          </cell>
          <cell r="D839" t="str">
            <v>03.010.007-0</v>
          </cell>
          <cell r="E839" t="str">
            <v>M3</v>
          </cell>
          <cell r="F839">
            <v>51465</v>
          </cell>
          <cell r="G839">
            <v>0</v>
          </cell>
          <cell r="H839">
            <v>8.3800000000000008</v>
          </cell>
          <cell r="I839">
            <v>17.07</v>
          </cell>
        </row>
        <row r="840">
          <cell r="B840" t="str">
            <v>03.01.13</v>
          </cell>
          <cell r="C840" t="str">
            <v>ROYALTIES SOBRE MATERIAL DE JAZIDA</v>
          </cell>
          <cell r="D840" t="str">
            <v>01.090.002-1</v>
          </cell>
          <cell r="E840" t="str">
            <v>M3</v>
          </cell>
          <cell r="F840">
            <v>51465</v>
          </cell>
          <cell r="G840">
            <v>0</v>
          </cell>
          <cell r="H840">
            <v>1.1599999999999999</v>
          </cell>
          <cell r="I840">
            <v>2.0699999999999998</v>
          </cell>
        </row>
        <row r="841">
          <cell r="B841" t="str">
            <v>03.01.14</v>
          </cell>
          <cell r="C841" t="str">
            <v>ESCAVAÇÃO MEC. VALA/CAVA ESTRONCADA, 1ª CATEG. ACIMA DE 6M DE PROFUNDIDADE</v>
          </cell>
          <cell r="D841" t="str">
            <v>03.020.110-1</v>
          </cell>
          <cell r="E841" t="str">
            <v>M3</v>
          </cell>
          <cell r="F841">
            <v>1126</v>
          </cell>
          <cell r="G841">
            <v>160</v>
          </cell>
          <cell r="H841">
            <v>9.9600000000000009</v>
          </cell>
          <cell r="I841">
            <v>18.38</v>
          </cell>
        </row>
        <row r="842">
          <cell r="B842" t="str">
            <v>03.02</v>
          </cell>
          <cell r="C842" t="str">
            <v>TRANSPORTE DE SOLOS</v>
          </cell>
        </row>
        <row r="843">
          <cell r="B843" t="str">
            <v>03.02.01</v>
          </cell>
          <cell r="C843" t="str">
            <v>CARGA MANUAL E DESC. MEC. MAT. A GRANEL EM CAMINHÃO</v>
          </cell>
          <cell r="D843" t="str">
            <v>04.006.008-0</v>
          </cell>
          <cell r="E843" t="str">
            <v>T</v>
          </cell>
          <cell r="F843">
            <v>40875</v>
          </cell>
          <cell r="G843">
            <v>15813</v>
          </cell>
          <cell r="H843">
            <v>5.59</v>
          </cell>
          <cell r="I843">
            <v>10.51</v>
          </cell>
        </row>
        <row r="844">
          <cell r="B844" t="str">
            <v>03.02.02</v>
          </cell>
          <cell r="C844" t="str">
            <v>CARGA E DESCARGA MECÂNICA MATERIAL A GRANEL EM CAMINHÃO, INCLUSIVE EQUIPAMENTO CARREGADOR</v>
          </cell>
          <cell r="D844" t="str">
            <v>04.011.051-0</v>
          </cell>
          <cell r="E844" t="str">
            <v>T</v>
          </cell>
          <cell r="F844">
            <v>95375</v>
          </cell>
          <cell r="G844">
            <v>24403</v>
          </cell>
          <cell r="H844">
            <v>3.37</v>
          </cell>
          <cell r="I844">
            <v>6.76</v>
          </cell>
        </row>
        <row r="845">
          <cell r="B845" t="str">
            <v>03.02.03</v>
          </cell>
          <cell r="C845" t="str">
            <v>TRANSP. DE CARGA DE QUALQUER NATUREZA, EXCL. AS DESPESAS DE CARGA E DESCARGA TANTO DE ESPERA DO CAMINHÃO COMO DE SERVENTE OU EQUIP. AUXIL., A VELOC. MEDIA DE 40KM/H CAMINHAO BASCULANTE A ÓLEO DIESEL DE 8T</v>
          </cell>
          <cell r="D845" t="str">
            <v>04.005.121-0</v>
          </cell>
          <cell r="E845" t="str">
            <v>T.KM</v>
          </cell>
          <cell r="F845">
            <v>2725000</v>
          </cell>
          <cell r="G845">
            <v>209700</v>
          </cell>
          <cell r="H845">
            <v>0.26</v>
          </cell>
          <cell r="I845">
            <v>0.49</v>
          </cell>
        </row>
        <row r="846">
          <cell r="B846">
            <v>4</v>
          </cell>
          <cell r="C846" t="str">
            <v>ESCORAMENTO</v>
          </cell>
        </row>
        <row r="847">
          <cell r="B847" t="str">
            <v>04.01</v>
          </cell>
          <cell r="C847" t="str">
            <v>ESCORAMENTO SIMPLES FECHADO DE VALA, POUCA PROF. INCL FORN MAT.</v>
          </cell>
          <cell r="D847" t="str">
            <v>05.011.001-0</v>
          </cell>
          <cell r="E847" t="str">
            <v>M2</v>
          </cell>
          <cell r="F847">
            <v>35772</v>
          </cell>
          <cell r="G847">
            <v>26385.5</v>
          </cell>
          <cell r="H847">
            <v>11.08</v>
          </cell>
          <cell r="I847">
            <v>16.04</v>
          </cell>
        </row>
        <row r="848">
          <cell r="B848" t="str">
            <v>04.02</v>
          </cell>
          <cell r="C848" t="str">
            <v>ESCORAMENTO C/CHAPAS METALICAS DE VALA/CAVA ATÉ 4,00 M DE PROFUNDIDADE, UTILIZANDO ESCAVADEIRA HIDRÁULICA NA CRAVAÇÃO E RETIRADA DE CHAPAS</v>
          </cell>
          <cell r="D848" t="str">
            <v>05.080.025-0</v>
          </cell>
          <cell r="E848" t="str">
            <v>M2</v>
          </cell>
          <cell r="F848">
            <v>74878</v>
          </cell>
          <cell r="G848">
            <v>77592.399999999994</v>
          </cell>
          <cell r="H848">
            <v>13.98</v>
          </cell>
          <cell r="I848">
            <v>26.38</v>
          </cell>
        </row>
        <row r="849">
          <cell r="B849" t="str">
            <v>04.03</v>
          </cell>
          <cell r="C849" t="str">
            <v>ESCORAMENTO C/CHAPAS METALICAS DE VALA/CAVA ATÉ 6,00 M DE PROFUNDIDADE, UTILIZANDO ESCAVADEIRA HIDRÁULICA NA CRAVAÇÃO E RETIRADA DE CHAPAS</v>
          </cell>
          <cell r="D849" t="str">
            <v>05.080.065-0</v>
          </cell>
          <cell r="E849" t="str">
            <v>M2</v>
          </cell>
          <cell r="F849">
            <v>10966</v>
          </cell>
          <cell r="G849">
            <v>22681.1</v>
          </cell>
          <cell r="H849">
            <v>21.73</v>
          </cell>
          <cell r="I849">
            <v>41</v>
          </cell>
        </row>
        <row r="850">
          <cell r="B850">
            <v>5</v>
          </cell>
          <cell r="C850" t="str">
            <v>ESGOTAMENTO</v>
          </cell>
        </row>
        <row r="851">
          <cell r="B851" t="str">
            <v>05.01</v>
          </cell>
          <cell r="C851" t="str">
            <v>ESGOTAMENTO DE VALA/CAVA P/ BOMBEAMENTO DIRETO.</v>
          </cell>
          <cell r="D851" t="str">
            <v>05.010.005-0</v>
          </cell>
          <cell r="E851" t="str">
            <v>CV.H</v>
          </cell>
          <cell r="F851">
            <v>90000</v>
          </cell>
          <cell r="G851">
            <v>16233.6</v>
          </cell>
          <cell r="H851">
            <v>1.67</v>
          </cell>
          <cell r="I851">
            <v>2.66</v>
          </cell>
        </row>
        <row r="852">
          <cell r="B852" t="str">
            <v>05.02</v>
          </cell>
          <cell r="C852" t="str">
            <v>REBAIXAMENTO DE LENÇOL FREÁTICO</v>
          </cell>
        </row>
        <row r="853">
          <cell r="B853" t="str">
            <v>05.02.01</v>
          </cell>
          <cell r="C853" t="str">
            <v>DESPESAS DE ENERGIA SIST. DE REBAIXAMENTO</v>
          </cell>
          <cell r="D853" t="str">
            <v>01.007.030-0</v>
          </cell>
          <cell r="E853" t="str">
            <v>CV.H</v>
          </cell>
          <cell r="F853">
            <v>1224000</v>
          </cell>
          <cell r="G853">
            <v>443520</v>
          </cell>
          <cell r="H853">
            <v>0.27</v>
          </cell>
          <cell r="I853">
            <v>0.41</v>
          </cell>
        </row>
        <row r="854">
          <cell r="B854" t="str">
            <v>05.02.02</v>
          </cell>
          <cell r="C854" t="str">
            <v>MONTAGEM E DESMONT. CONJ. BOMBAS, CABINE E TUBULAÇÃO COLETORA DE SIST. REBAIXAMENTO</v>
          </cell>
          <cell r="D854" t="str">
            <v>01.007.010-0</v>
          </cell>
          <cell r="E854" t="str">
            <v>UN</v>
          </cell>
          <cell r="F854">
            <v>170</v>
          </cell>
          <cell r="G854">
            <v>462</v>
          </cell>
          <cell r="H854">
            <v>1036.4000000000001</v>
          </cell>
          <cell r="I854">
            <v>1587.76</v>
          </cell>
        </row>
        <row r="855">
          <cell r="B855" t="str">
            <v>05.02.03</v>
          </cell>
          <cell r="C855" t="str">
            <v>CRAVAÇÃO E RETIRADA DE UMA PONTEIRA FILTRANTE</v>
          </cell>
          <cell r="D855" t="str">
            <v>01.007.020-0</v>
          </cell>
          <cell r="E855" t="str">
            <v>UN</v>
          </cell>
          <cell r="F855">
            <v>11900</v>
          </cell>
          <cell r="G855">
            <v>27704</v>
          </cell>
          <cell r="H855">
            <v>40.299999999999997</v>
          </cell>
          <cell r="I855">
            <v>61.73</v>
          </cell>
        </row>
        <row r="856">
          <cell r="B856" t="str">
            <v>05.02.04</v>
          </cell>
          <cell r="C856" t="str">
            <v>MANUTENÇÃO E  OPERAÇÃODOS DO SISTEMA DE REBAIXAMENTO</v>
          </cell>
          <cell r="D856" t="str">
            <v>01.007.025-0</v>
          </cell>
          <cell r="E856" t="str">
            <v>DIA</v>
          </cell>
          <cell r="F856">
            <v>5100</v>
          </cell>
          <cell r="G856">
            <v>1848</v>
          </cell>
          <cell r="H856">
            <v>97.88</v>
          </cell>
          <cell r="I856">
            <v>149.94999999999999</v>
          </cell>
        </row>
        <row r="857">
          <cell r="B857">
            <v>6</v>
          </cell>
          <cell r="C857" t="str">
            <v>FUNDAÇÕES E ESTRUTURAS</v>
          </cell>
        </row>
        <row r="858">
          <cell r="B858" t="str">
            <v>06.01</v>
          </cell>
          <cell r="C858" t="str">
            <v>ESTRUTURAS DE CONCRETO ARMADO OU PROTENDIDO</v>
          </cell>
        </row>
        <row r="859">
          <cell r="B859" t="str">
            <v>06.01.01</v>
          </cell>
          <cell r="C859" t="str">
            <v>CONCR. DOSADO RACIONALMENTE P/FCK 10 Mpa, INCL. MAT. PREPARO, TRANSPORTE, LANÇAMENTO E ADENSAMENTO</v>
          </cell>
          <cell r="D859" t="str">
            <v>11.003.001-0</v>
          </cell>
          <cell r="E859" t="str">
            <v>M3</v>
          </cell>
          <cell r="F859">
            <v>525</v>
          </cell>
          <cell r="G859">
            <v>10</v>
          </cell>
          <cell r="H859">
            <v>211.76</v>
          </cell>
          <cell r="I859">
            <v>280.79000000000002</v>
          </cell>
        </row>
        <row r="860">
          <cell r="B860" t="str">
            <v>06.01.02</v>
          </cell>
          <cell r="C860" t="str">
            <v>CONCRETO DOSADO RACIONALMENTE P/ FCK 15MPa INCL. MAT. PREPARO, TRANSPORTE, LANÇAMENTO E ADENSAMENTO</v>
          </cell>
          <cell r="D860" t="str">
            <v>11.003.002-0</v>
          </cell>
          <cell r="E860" t="str">
            <v>M3</v>
          </cell>
          <cell r="F860">
            <v>60</v>
          </cell>
          <cell r="G860">
            <v>5</v>
          </cell>
          <cell r="H860">
            <v>231.3</v>
          </cell>
          <cell r="I860">
            <v>306.7</v>
          </cell>
        </row>
        <row r="861">
          <cell r="B861" t="str">
            <v>06.01.03</v>
          </cell>
          <cell r="C861" t="str">
            <v>FORMAS DE MAD. P/PARAMENTOS PLANOS. FORN. DOS MAT. E DESMOLDAGEM EXCL. ESCORAMENTO, SERVIDO A MADEIRA 2 VEZES</v>
          </cell>
          <cell r="D861" t="str">
            <v>11.004.021-0</v>
          </cell>
          <cell r="E861" t="str">
            <v>M2</v>
          </cell>
          <cell r="F861">
            <v>1050</v>
          </cell>
          <cell r="G861">
            <v>75</v>
          </cell>
          <cell r="H861">
            <v>34.43</v>
          </cell>
          <cell r="I861">
            <v>57.53</v>
          </cell>
        </row>
        <row r="862">
          <cell r="B862" t="str">
            <v>06.01.04</v>
          </cell>
          <cell r="C862" t="str">
            <v>ESCORAMENTO DE FORMAS DE PARAMENTOS DE CONCRETO ATE 1,50M DE ALTURA MEDIDO PELA ÁREA DE FORMA ESCORADA E COM REAPROVEITAMENTO DE 30% DA MADEIRA</v>
          </cell>
          <cell r="D862" t="str">
            <v>11.004.065-0</v>
          </cell>
          <cell r="E862" t="str">
            <v>M2</v>
          </cell>
          <cell r="F862">
            <v>1050</v>
          </cell>
          <cell r="G862">
            <v>75</v>
          </cell>
          <cell r="H862">
            <v>6.18</v>
          </cell>
          <cell r="I862">
            <v>10.32</v>
          </cell>
        </row>
        <row r="863">
          <cell r="B863" t="str">
            <v>06.01.05</v>
          </cell>
          <cell r="C863" t="str">
            <v>FORN. DE BARRA DE AÇO CA-50 DE 8MM ATE 12,5 MM</v>
          </cell>
          <cell r="D863" t="str">
            <v>11.009.014-0</v>
          </cell>
          <cell r="E863" t="str">
            <v>KG</v>
          </cell>
          <cell r="F863">
            <v>4800</v>
          </cell>
          <cell r="G863">
            <v>400</v>
          </cell>
          <cell r="H863">
            <v>1.51</v>
          </cell>
          <cell r="I863">
            <v>3.02</v>
          </cell>
        </row>
        <row r="864">
          <cell r="B864" t="str">
            <v>06.01.06</v>
          </cell>
          <cell r="C864" t="str">
            <v>CORTE, DOBRAGEM, MONTAGEM E COLOCAÇÃO DE FERRAGENS NAS FORMAS, AÇO CA-50A OU CA-50B, ATE 12,5 MM</v>
          </cell>
          <cell r="D864" t="str">
            <v>11.011.030-0</v>
          </cell>
          <cell r="E864" t="str">
            <v>KG</v>
          </cell>
          <cell r="F864">
            <v>4800</v>
          </cell>
          <cell r="G864">
            <v>400</v>
          </cell>
          <cell r="H864">
            <v>0.8</v>
          </cell>
          <cell r="I864">
            <v>1.44</v>
          </cell>
        </row>
        <row r="865">
          <cell r="B865" t="str">
            <v>06.02</v>
          </cell>
          <cell r="C865" t="str">
            <v>POÇOS DE VISITA CONCRETO ARMADO PADRÃO CEDAE, EXCLUSIVE TAMPÃO DE F.FUNDIDO</v>
          </cell>
        </row>
        <row r="866">
          <cell r="B866" t="str">
            <v>06.02.01</v>
          </cell>
          <cell r="C866" t="str">
            <v xml:space="preserve">PV DE CONCR. ARMADO P/ DN ATE 0,6M, PROF.=2,7 M </v>
          </cell>
          <cell r="D866" t="str">
            <v>06.012.205-0</v>
          </cell>
          <cell r="E866" t="str">
            <v>UN</v>
          </cell>
          <cell r="F866">
            <v>14</v>
          </cell>
          <cell r="G866">
            <v>1</v>
          </cell>
          <cell r="H866">
            <v>2006.52</v>
          </cell>
          <cell r="I866">
            <v>3419.11</v>
          </cell>
        </row>
        <row r="867">
          <cell r="B867" t="str">
            <v>06.02.02</v>
          </cell>
          <cell r="C867" t="str">
            <v xml:space="preserve">PV DE CONCR. ARMADO P/ DN ATE 0,6M, PROF.=4,2 M </v>
          </cell>
          <cell r="D867" t="str">
            <v>06.012.210-0</v>
          </cell>
          <cell r="E867" t="str">
            <v>UN</v>
          </cell>
          <cell r="F867">
            <v>11</v>
          </cell>
          <cell r="G867">
            <v>4</v>
          </cell>
          <cell r="H867">
            <v>2441.6799999999998</v>
          </cell>
          <cell r="I867">
            <v>4160.62</v>
          </cell>
        </row>
        <row r="868">
          <cell r="B868" t="str">
            <v>06.02.03</v>
          </cell>
          <cell r="C868" t="str">
            <v xml:space="preserve">PV DE CONCR. ARMADO P/ DN ATE 0,6M, PROF.=4,5 M </v>
          </cell>
          <cell r="D868" t="str">
            <v>06.012.211-0</v>
          </cell>
          <cell r="E868" t="str">
            <v>UN</v>
          </cell>
          <cell r="F868">
            <v>10</v>
          </cell>
          <cell r="G868">
            <v>9</v>
          </cell>
          <cell r="H868">
            <v>2573.09</v>
          </cell>
          <cell r="I868">
            <v>4384.54</v>
          </cell>
        </row>
        <row r="869">
          <cell r="B869" t="str">
            <v>06.02.04</v>
          </cell>
          <cell r="C869" t="str">
            <v xml:space="preserve">PV DE CONCR. ARMADO P/ DN ATE 0,7M, PROF.=4,8 M </v>
          </cell>
          <cell r="D869" t="str">
            <v>06.012.228-0</v>
          </cell>
          <cell r="E869" t="str">
            <v>UN</v>
          </cell>
          <cell r="F869">
            <v>1</v>
          </cell>
          <cell r="G869">
            <v>0</v>
          </cell>
          <cell r="H869">
            <v>2941.3</v>
          </cell>
          <cell r="I869">
            <v>5011.97</v>
          </cell>
        </row>
        <row r="870">
          <cell r="B870" t="str">
            <v>06.02.05</v>
          </cell>
          <cell r="C870" t="str">
            <v xml:space="preserve">PV DE CONCR. ARMADO P/ DN ATE 0,6M, PROF.=2,1 M </v>
          </cell>
          <cell r="D870" t="str">
            <v>06.012.203-0</v>
          </cell>
          <cell r="G870">
            <v>2</v>
          </cell>
          <cell r="H870">
            <v>1375</v>
          </cell>
          <cell r="I870">
            <v>2343</v>
          </cell>
        </row>
        <row r="871">
          <cell r="B871" t="str">
            <v>06.02.06</v>
          </cell>
          <cell r="C871" t="str">
            <v xml:space="preserve">PV DE CONCR. ARMADO P/ DN ATE 0,6M, PROF.=2,4 M </v>
          </cell>
          <cell r="D871" t="str">
            <v>06.012.204-0</v>
          </cell>
          <cell r="G871">
            <v>2</v>
          </cell>
          <cell r="H871">
            <v>1525.86</v>
          </cell>
          <cell r="I871">
            <v>2600.06</v>
          </cell>
        </row>
        <row r="872">
          <cell r="B872" t="str">
            <v>06.02.07</v>
          </cell>
          <cell r="C872" t="str">
            <v xml:space="preserve">PV DE CONCR. ARMADO P/ DN ATE 0,6M, PROF.=3,0 M </v>
          </cell>
          <cell r="D872" t="str">
            <v>06.012.206-0</v>
          </cell>
          <cell r="G872">
            <v>3</v>
          </cell>
          <cell r="H872">
            <v>1698.07</v>
          </cell>
          <cell r="I872">
            <v>2893.51</v>
          </cell>
        </row>
        <row r="873">
          <cell r="B873" t="str">
            <v>06.02.08</v>
          </cell>
          <cell r="C873" t="str">
            <v xml:space="preserve">PV DE CONCR. ARMADO P/ DN ATE 0,6M, PROF.=3,3 M </v>
          </cell>
          <cell r="D873" t="str">
            <v>06.012.207-0</v>
          </cell>
          <cell r="G873">
            <v>1</v>
          </cell>
          <cell r="H873">
            <v>1726.99</v>
          </cell>
          <cell r="I873">
            <v>2942.79</v>
          </cell>
        </row>
        <row r="874">
          <cell r="B874" t="str">
            <v>06.02.09</v>
          </cell>
          <cell r="C874" t="str">
            <v xml:space="preserve">PV DE CONCR. ARMADO P/ DN ATE 0,6M, PROF.=3,6 M </v>
          </cell>
          <cell r="D874" t="str">
            <v>06.012.208-0</v>
          </cell>
          <cell r="G874">
            <v>10</v>
          </cell>
          <cell r="H874">
            <v>1789.91</v>
          </cell>
          <cell r="I874">
            <v>3050</v>
          </cell>
        </row>
        <row r="875">
          <cell r="B875" t="str">
            <v>06.02.10</v>
          </cell>
          <cell r="C875" t="str">
            <v xml:space="preserve">PV DE CONCR. ARMADO P/ DN ATE 0,6M, PROF.=3,9 M </v>
          </cell>
          <cell r="D875" t="str">
            <v>06.012.209-0</v>
          </cell>
          <cell r="G875">
            <v>6</v>
          </cell>
          <cell r="H875">
            <v>1870.32</v>
          </cell>
          <cell r="I875">
            <v>3187.02</v>
          </cell>
        </row>
        <row r="876">
          <cell r="B876" t="str">
            <v>06.02.11</v>
          </cell>
          <cell r="C876" t="str">
            <v xml:space="preserve">PV DE CONCR. ARMADO P/ DN ATE 0,6M, PROF.=4,8 M </v>
          </cell>
          <cell r="D876" t="str">
            <v>06.012.212-0</v>
          </cell>
          <cell r="G876">
            <v>7</v>
          </cell>
          <cell r="H876">
            <v>2111.23</v>
          </cell>
          <cell r="I876">
            <v>3597.53</v>
          </cell>
        </row>
        <row r="877">
          <cell r="B877" t="str">
            <v>06.02.12</v>
          </cell>
          <cell r="C877" t="str">
            <v xml:space="preserve">PV DE CONCR. ARMADO P/ DN ATE 0,6M, PROF.=5,1 M </v>
          </cell>
          <cell r="D877" t="str">
            <v>06.012.213-0</v>
          </cell>
          <cell r="G877">
            <v>3</v>
          </cell>
          <cell r="H877">
            <v>2191.3200000000002</v>
          </cell>
          <cell r="I877">
            <v>3734</v>
          </cell>
        </row>
        <row r="878">
          <cell r="B878" t="str">
            <v>06.03</v>
          </cell>
          <cell r="C878" t="str">
            <v>POÇOS DE VISITA DE ANEIS PREMOLDADOS DE CONCRETO, PADRÃO CEDAE, EXCL.TAMPÃO DE F.FUNDIDO</v>
          </cell>
        </row>
        <row r="879">
          <cell r="B879" t="str">
            <v>06.03.01</v>
          </cell>
          <cell r="C879" t="str">
            <v xml:space="preserve">PV DE ANEIS PREMOLDADOS PROF.=0,8 M </v>
          </cell>
          <cell r="D879" t="str">
            <v>06.017.002-0</v>
          </cell>
          <cell r="E879" t="str">
            <v>UN</v>
          </cell>
          <cell r="F879">
            <v>1</v>
          </cell>
          <cell r="G879">
            <v>45</v>
          </cell>
          <cell r="H879">
            <v>108.38</v>
          </cell>
          <cell r="I879">
            <v>199.85</v>
          </cell>
        </row>
        <row r="880">
          <cell r="B880" t="str">
            <v>06.03.02</v>
          </cell>
          <cell r="C880" t="str">
            <v xml:space="preserve">PV DE ANEIS PREMOLDADOS PROF.=1,0 M </v>
          </cell>
          <cell r="D880" t="str">
            <v>06.017.003-0</v>
          </cell>
          <cell r="E880" t="str">
            <v>UN</v>
          </cell>
          <cell r="F880">
            <v>727</v>
          </cell>
          <cell r="G880">
            <v>17</v>
          </cell>
          <cell r="H880">
            <v>120.71</v>
          </cell>
          <cell r="I880">
            <v>222.58</v>
          </cell>
        </row>
        <row r="881">
          <cell r="B881" t="str">
            <v>06.03.03</v>
          </cell>
          <cell r="C881" t="str">
            <v xml:space="preserve">PV DE ANEIS PREMOLDADOS PROF.=1,05 M </v>
          </cell>
          <cell r="D881" t="str">
            <v>06.017.004-0</v>
          </cell>
          <cell r="E881" t="str">
            <v>UN</v>
          </cell>
          <cell r="F881">
            <v>1</v>
          </cell>
          <cell r="G881">
            <v>2</v>
          </cell>
          <cell r="H881">
            <v>252.91</v>
          </cell>
          <cell r="I881">
            <v>466.36</v>
          </cell>
        </row>
        <row r="882">
          <cell r="B882" t="str">
            <v>06.03.04</v>
          </cell>
          <cell r="C882" t="str">
            <v xml:space="preserve">PV DE ANEIS PREMOLDADOS PROF.=1,2 M </v>
          </cell>
          <cell r="D882" t="str">
            <v>06.017.005-0</v>
          </cell>
          <cell r="E882" t="str">
            <v>UN</v>
          </cell>
          <cell r="F882">
            <v>392</v>
          </cell>
          <cell r="G882">
            <v>19</v>
          </cell>
          <cell r="H882">
            <v>276.82</v>
          </cell>
          <cell r="I882">
            <v>510.45</v>
          </cell>
        </row>
        <row r="883">
          <cell r="B883" t="str">
            <v>06.03.05</v>
          </cell>
          <cell r="C883" t="str">
            <v xml:space="preserve">PV DE ANEIS PREMOLDADOS PROF.=1,4 M </v>
          </cell>
          <cell r="D883" t="str">
            <v>06.017.006-0</v>
          </cell>
          <cell r="E883" t="str">
            <v>UN</v>
          </cell>
          <cell r="F883">
            <v>462</v>
          </cell>
          <cell r="G883">
            <v>12</v>
          </cell>
          <cell r="H883">
            <v>309.08999999999997</v>
          </cell>
          <cell r="I883">
            <v>569.96</v>
          </cell>
        </row>
        <row r="884">
          <cell r="B884" t="str">
            <v>06.03.06</v>
          </cell>
          <cell r="C884" t="str">
            <v xml:space="preserve">PV DE ANEIS PREMOLDADOS PROF.=1,5 M </v>
          </cell>
          <cell r="D884" t="str">
            <v>06.017.007-0</v>
          </cell>
          <cell r="E884" t="str">
            <v>UN</v>
          </cell>
          <cell r="F884">
            <v>175</v>
          </cell>
          <cell r="G884">
            <v>69</v>
          </cell>
          <cell r="H884">
            <v>405.48</v>
          </cell>
          <cell r="I884">
            <v>747.7</v>
          </cell>
        </row>
        <row r="885">
          <cell r="B885" t="str">
            <v>06.03.07</v>
          </cell>
          <cell r="C885" t="str">
            <v xml:space="preserve">PV DE ANEIS PREMOLDADOS PROF.=1,6 M </v>
          </cell>
          <cell r="D885" t="str">
            <v>06.017.008-0</v>
          </cell>
          <cell r="E885" t="str">
            <v>UN</v>
          </cell>
          <cell r="F885">
            <v>138</v>
          </cell>
          <cell r="G885">
            <v>25</v>
          </cell>
          <cell r="H885">
            <v>415.39</v>
          </cell>
          <cell r="I885">
            <v>765.97</v>
          </cell>
        </row>
        <row r="886">
          <cell r="B886" t="str">
            <v>06.03.08</v>
          </cell>
          <cell r="C886" t="str">
            <v xml:space="preserve">PV DE ANEIS PREMOLDADOS PROF.=1,7 M </v>
          </cell>
          <cell r="D886" t="str">
            <v>06.017.009-0</v>
          </cell>
          <cell r="E886" t="str">
            <v>UN</v>
          </cell>
          <cell r="F886">
            <v>1</v>
          </cell>
          <cell r="G886">
            <v>32</v>
          </cell>
          <cell r="H886">
            <v>437.8</v>
          </cell>
          <cell r="I886">
            <v>807.3</v>
          </cell>
        </row>
        <row r="887">
          <cell r="B887" t="str">
            <v>06.03.09</v>
          </cell>
          <cell r="C887" t="str">
            <v xml:space="preserve">PV DE ANEIS PREMOLDADOS PROF.=2,0 M </v>
          </cell>
          <cell r="D887" t="str">
            <v>06.017.010-0</v>
          </cell>
          <cell r="E887" t="str">
            <v>UN</v>
          </cell>
          <cell r="F887">
            <v>191</v>
          </cell>
          <cell r="G887">
            <v>69</v>
          </cell>
          <cell r="H887">
            <v>370.08</v>
          </cell>
          <cell r="I887">
            <v>682.42</v>
          </cell>
        </row>
        <row r="888">
          <cell r="B888" t="str">
            <v>06.03.10</v>
          </cell>
          <cell r="C888" t="str">
            <v xml:space="preserve">PV DE ANEIS PREMOLDADOS PROF.=2,3 M </v>
          </cell>
          <cell r="D888" t="str">
            <v>06.017.011-0</v>
          </cell>
          <cell r="E888" t="str">
            <v>UN</v>
          </cell>
          <cell r="F888">
            <v>311</v>
          </cell>
          <cell r="G888">
            <v>54</v>
          </cell>
          <cell r="H888">
            <v>399.9</v>
          </cell>
          <cell r="I888">
            <v>737.41</v>
          </cell>
        </row>
        <row r="889">
          <cell r="B889" t="str">
            <v>06.03.11</v>
          </cell>
          <cell r="C889" t="str">
            <v xml:space="preserve">PV DE ANEIS PREMOLDADOS PROF.=2,6 M </v>
          </cell>
          <cell r="D889" t="str">
            <v>06.017.012-0</v>
          </cell>
          <cell r="E889" t="str">
            <v>UN</v>
          </cell>
          <cell r="F889">
            <v>39</v>
          </cell>
          <cell r="G889">
            <v>37</v>
          </cell>
          <cell r="H889">
            <v>442.32</v>
          </cell>
          <cell r="I889">
            <v>815.63</v>
          </cell>
        </row>
        <row r="890">
          <cell r="B890" t="str">
            <v>06.03.12</v>
          </cell>
          <cell r="C890" t="str">
            <v xml:space="preserve">PV DE ANEIS PREMOLDADOS PROF.=2,9 M </v>
          </cell>
          <cell r="D890" t="str">
            <v>06.017.013-0</v>
          </cell>
          <cell r="E890" t="str">
            <v>UN</v>
          </cell>
          <cell r="F890">
            <v>16</v>
          </cell>
          <cell r="G890">
            <v>37</v>
          </cell>
          <cell r="H890">
            <v>504.86</v>
          </cell>
          <cell r="I890">
            <v>930.96</v>
          </cell>
        </row>
        <row r="891">
          <cell r="B891" t="str">
            <v>06.03.13</v>
          </cell>
          <cell r="C891" t="str">
            <v xml:space="preserve">PV DE ANEIS PREMOLDADOS PROF.=3,2 M </v>
          </cell>
          <cell r="D891" t="str">
            <v>06.017.014-0</v>
          </cell>
          <cell r="E891" t="str">
            <v>UN</v>
          </cell>
          <cell r="F891">
            <v>8</v>
          </cell>
          <cell r="G891">
            <v>47</v>
          </cell>
          <cell r="H891">
            <v>538.66</v>
          </cell>
          <cell r="I891">
            <v>993.28</v>
          </cell>
        </row>
        <row r="892">
          <cell r="B892" t="str">
            <v>06.03.14</v>
          </cell>
          <cell r="C892" t="str">
            <v xml:space="preserve">PV DE ANEIS PREMOLDADOS PROF.=3,5 M </v>
          </cell>
          <cell r="D892" t="str">
            <v>06.017.015-0</v>
          </cell>
          <cell r="E892" t="str">
            <v>UN</v>
          </cell>
          <cell r="F892">
            <v>41</v>
          </cell>
          <cell r="G892">
            <v>17</v>
          </cell>
          <cell r="H892">
            <v>593.62</v>
          </cell>
          <cell r="I892">
            <v>1094.6300000000001</v>
          </cell>
        </row>
        <row r="893">
          <cell r="B893" t="str">
            <v>06.03.15</v>
          </cell>
          <cell r="C893" t="str">
            <v xml:space="preserve">PV DE ANEIS PREMOLDADOS PROF.=3,8 M </v>
          </cell>
          <cell r="D893" t="str">
            <v>06.017.016-0</v>
          </cell>
          <cell r="E893" t="str">
            <v>UN</v>
          </cell>
          <cell r="F893">
            <v>10</v>
          </cell>
          <cell r="G893">
            <v>8</v>
          </cell>
          <cell r="H893">
            <v>691.96</v>
          </cell>
          <cell r="I893">
            <v>1275.97</v>
          </cell>
        </row>
        <row r="894">
          <cell r="B894" t="str">
            <v>06.03.16</v>
          </cell>
          <cell r="C894" t="str">
            <v xml:space="preserve">PV DE ANEIS PREMOLDADOS PROF.=4,1 M </v>
          </cell>
          <cell r="D894" t="str">
            <v>06.017.017-0</v>
          </cell>
          <cell r="E894" t="str">
            <v>UN</v>
          </cell>
          <cell r="F894">
            <v>24</v>
          </cell>
          <cell r="G894">
            <v>13</v>
          </cell>
          <cell r="H894">
            <v>759.32</v>
          </cell>
          <cell r="I894">
            <v>1400.18</v>
          </cell>
        </row>
        <row r="895">
          <cell r="B895" t="str">
            <v>06.03.17</v>
          </cell>
          <cell r="C895" t="str">
            <v xml:space="preserve">PV DE ANEIS PREMOLDADOS PROF.=4,4 M </v>
          </cell>
          <cell r="D895" t="str">
            <v>06.017.018-0</v>
          </cell>
          <cell r="E895" t="str">
            <v>UN</v>
          </cell>
          <cell r="F895">
            <v>9</v>
          </cell>
          <cell r="G895">
            <v>1</v>
          </cell>
          <cell r="H895">
            <v>824.17</v>
          </cell>
          <cell r="I895">
            <v>1519.76</v>
          </cell>
        </row>
        <row r="896">
          <cell r="B896" t="str">
            <v>06.03.18</v>
          </cell>
          <cell r="C896" t="str">
            <v xml:space="preserve">PV DE ANEIS PREMOLDADOS PROF.=4,7 M </v>
          </cell>
          <cell r="D896" t="str">
            <v>06.017.019-0</v>
          </cell>
          <cell r="E896" t="str">
            <v>UN</v>
          </cell>
          <cell r="F896">
            <v>19</v>
          </cell>
          <cell r="G896">
            <v>2</v>
          </cell>
          <cell r="H896">
            <v>873.67</v>
          </cell>
          <cell r="I896">
            <v>1611.04</v>
          </cell>
        </row>
        <row r="897">
          <cell r="B897" t="str">
            <v>06.03.19</v>
          </cell>
          <cell r="C897" t="str">
            <v xml:space="preserve">PV DE ANEIS PREMOLDADOS PROF.=5,0 M </v>
          </cell>
          <cell r="D897" t="str">
            <v>06.017.020-0</v>
          </cell>
          <cell r="E897" t="str">
            <v>UN</v>
          </cell>
          <cell r="F897">
            <v>10</v>
          </cell>
          <cell r="G897">
            <v>0</v>
          </cell>
          <cell r="H897">
            <v>943.69</v>
          </cell>
          <cell r="I897">
            <v>1740.16</v>
          </cell>
        </row>
        <row r="898">
          <cell r="B898" t="str">
            <v>06.03.20</v>
          </cell>
          <cell r="C898" t="str">
            <v xml:space="preserve">PV DE ANEIS PREMOLDADOS PROF.=5,3 M </v>
          </cell>
          <cell r="D898" t="str">
            <v>06.017.021-0</v>
          </cell>
          <cell r="E898" t="str">
            <v>UN</v>
          </cell>
          <cell r="G898">
            <v>3</v>
          </cell>
          <cell r="H898">
            <v>817.13</v>
          </cell>
          <cell r="I898">
            <v>1506.78</v>
          </cell>
        </row>
        <row r="899">
          <cell r="B899" t="str">
            <v>06.03.21</v>
          </cell>
          <cell r="C899" t="str">
            <v xml:space="preserve">PV DE ANEIS PREMOLDADOS PROF.=6,2 M </v>
          </cell>
          <cell r="D899" t="str">
            <v>06.017.024-0</v>
          </cell>
          <cell r="E899" t="str">
            <v>UN</v>
          </cell>
          <cell r="G899">
            <v>1</v>
          </cell>
          <cell r="H899">
            <v>943.02</v>
          </cell>
          <cell r="I899">
            <v>1738.92</v>
          </cell>
        </row>
        <row r="900">
          <cell r="B900" t="str">
            <v>06.03.22</v>
          </cell>
          <cell r="C900" t="str">
            <v xml:space="preserve">PV DE ANEIS PREMOLDADOS PROF.=6,8 M </v>
          </cell>
          <cell r="D900" t="str">
            <v>06.017.026-0</v>
          </cell>
          <cell r="E900" t="str">
            <v>UN</v>
          </cell>
          <cell r="G900">
            <v>1</v>
          </cell>
          <cell r="H900">
            <v>1026.93</v>
          </cell>
          <cell r="I900">
            <v>1893.65</v>
          </cell>
        </row>
        <row r="901">
          <cell r="B901" t="str">
            <v>06.04</v>
          </cell>
          <cell r="C901" t="str">
            <v>FORNECIMENTO E ASSENTAMENTO DE TAMPAS E CAIXAS DE FERRO FUNDIDO</v>
          </cell>
        </row>
        <row r="902">
          <cell r="B902" t="str">
            <v>06.04.01</v>
          </cell>
          <cell r="C902" t="str">
            <v>FORN. E ASSENTAMENTO DE TAMPÃO FO.FO., TIPO MÉDIO 125KG</v>
          </cell>
          <cell r="D902" t="str">
            <v>06.016.002-0</v>
          </cell>
          <cell r="E902" t="str">
            <v>UN</v>
          </cell>
          <cell r="F902">
            <v>2313</v>
          </cell>
          <cell r="G902">
            <v>500</v>
          </cell>
          <cell r="H902">
            <v>170.43</v>
          </cell>
          <cell r="I902">
            <v>527.82000000000005</v>
          </cell>
        </row>
        <row r="903">
          <cell r="B903" t="str">
            <v>06.04.02</v>
          </cell>
          <cell r="C903" t="str">
            <v>FORN. E ASSENTAMENTO DE TAMPÃO FO.FO., TIPO MÉDIO 225KG</v>
          </cell>
          <cell r="D903" t="str">
            <v>06.016.003-0</v>
          </cell>
          <cell r="E903" t="str">
            <v>UN</v>
          </cell>
          <cell r="F903">
            <v>298</v>
          </cell>
          <cell r="G903">
            <v>59</v>
          </cell>
          <cell r="H903">
            <v>252.16</v>
          </cell>
          <cell r="I903">
            <v>780.93</v>
          </cell>
        </row>
        <row r="904">
          <cell r="B904" t="str">
            <v>06.05</v>
          </cell>
          <cell r="C904" t="str">
            <v>TUNNEL LINE PARA TRAVESSIAS SUBTERRÂNEAS</v>
          </cell>
        </row>
        <row r="905">
          <cell r="B905" t="str">
            <v>06.05.01</v>
          </cell>
          <cell r="C905" t="str">
            <v>TUBO DE CHAPA DE AÇO, COM ESPESSURA DE 1/2", DIÂMETRO DE 1,20M, PARA CRAVAÇÃO HORIZONTAL COM MACACO HIDRÁULICO, FORNEC.</v>
          </cell>
          <cell r="D905" t="str">
            <v>06.030.001-0</v>
          </cell>
          <cell r="E905" t="str">
            <v>KG</v>
          </cell>
          <cell r="G905">
            <v>36000</v>
          </cell>
          <cell r="H905">
            <v>4.2300000000000004</v>
          </cell>
          <cell r="I905">
            <v>23.79</v>
          </cell>
        </row>
        <row r="906">
          <cell r="B906" t="str">
            <v>06.05.02</v>
          </cell>
          <cell r="C906" t="str">
            <v>POÇO DE CRAVAÇÃO PARA EXECUÇÃO DE TRAVESSIAS SUBTERRÂNEAS (TUNNEL LINE), COM CABEÇOTE PARA TERRA, COMPREENDENDO A  MOBILIZAÇÃO E DESMOBILIZAÇÃO DOS EQUIPAMENTOS E MATERIAIS NECESSÁRIOS, MONTAGEM E DESMONTAGEM DE MACACO DE CRAVAÇÃO E  ESTRUTURAS DE REAÇÃO,</v>
          </cell>
          <cell r="D906" t="str">
            <v>06.062.001-0</v>
          </cell>
          <cell r="E906" t="str">
            <v>UN</v>
          </cell>
          <cell r="G906">
            <v>5</v>
          </cell>
          <cell r="H906">
            <v>17225.04</v>
          </cell>
          <cell r="I906">
            <v>36344.83</v>
          </cell>
        </row>
        <row r="907">
          <cell r="B907" t="str">
            <v>06.05.03</v>
          </cell>
          <cell r="C907" t="str">
            <v>CRAVAÇÃO HORIZONTAL, AMCACO HIDRÁULICO, DE TUBO DE CHAPA DE AÇO DE 1/2", DIÂMETRO DE 1,20M EM TRECHOS SOLDADOS, PARA EXECUÇÃO  DE TÚNEL DESTINADO A RECEBER TUBULAÇÕES SUBTERRÂNEAS PARTINDO DO INTERIOR DO POÇO DE SERVIÇO, INCLUSIVE ESCAVAÇÃO NO INTERIOR DO</v>
          </cell>
          <cell r="D907" t="str">
            <v>06.106.010-0</v>
          </cell>
          <cell r="E907" t="str">
            <v>M</v>
          </cell>
          <cell r="G907">
            <v>96</v>
          </cell>
          <cell r="H907">
            <v>311.47000000000003</v>
          </cell>
          <cell r="I907">
            <v>590.85</v>
          </cell>
        </row>
        <row r="908">
          <cell r="B908" t="str">
            <v>06.05.04</v>
          </cell>
          <cell r="C908" t="str">
            <v>ENCHIMENTO COM ARGAMASSA, NO TRAÇO 1:4, ENTRE O TUBO CAMISA DE TÚNEIS EM TRAVESSIAS SUBTERRÂNEAS E A TUBULAÇÃO ASSENTADA DENTRO DAQUELES, CUSTO POR M³ DE ENCHIMENTO</v>
          </cell>
          <cell r="D908" t="str">
            <v>06.110.001-0</v>
          </cell>
          <cell r="E908" t="str">
            <v>M3</v>
          </cell>
          <cell r="G908">
            <v>100</v>
          </cell>
          <cell r="H908">
            <v>301.14</v>
          </cell>
          <cell r="I908">
            <v>489.05</v>
          </cell>
        </row>
        <row r="909">
          <cell r="B909">
            <v>7</v>
          </cell>
          <cell r="C909" t="str">
            <v>ASSENTAMENTO</v>
          </cell>
        </row>
        <row r="910">
          <cell r="B910" t="str">
            <v>07.01</v>
          </cell>
          <cell r="C910" t="str">
            <v>ASSENTAMENTO DE TUBOS PVC RIGIDO, J.ELASTICA P/ ESGOTO, ATERRO E SOCA ATE A GERATRIZ SUPERIOR DO TUBO</v>
          </cell>
        </row>
        <row r="911">
          <cell r="B911" t="str">
            <v>07.01.01</v>
          </cell>
          <cell r="C911" t="str">
            <v>ASSENTAMENTO DE TUBOS DE PVC C/J.ELÁSTICA PARA COLETOR DE ESGOTOS, EXCL. FORN. DE TUBOS E ANEIS DE BORRACHA, INCL. ACERTO DE FUNDO DE VALA, ATERRO E SOCA ATÉ A ALTURA DA GERATRIZ SUPERIOR DOS TUBOS, COM DN=150 MM</v>
          </cell>
          <cell r="D911" t="str">
            <v>06.001.243-0</v>
          </cell>
          <cell r="E911" t="str">
            <v>M</v>
          </cell>
          <cell r="F911">
            <v>95319</v>
          </cell>
          <cell r="G911">
            <v>19361</v>
          </cell>
          <cell r="H911">
            <v>1.96</v>
          </cell>
          <cell r="I911">
            <v>3.64</v>
          </cell>
        </row>
        <row r="912">
          <cell r="B912" t="str">
            <v>07.01.02</v>
          </cell>
          <cell r="C912" t="str">
            <v>ASSENTAMENTO DE TUBOS DE PVC C/J.ELÁSTICA PARA COLETOR DE ESGOTOS, EXCL. FORN. DE TUBOS E ANEIS DE BORRACHA, INCL. ACERTO DE FUNDO DE VALA, ATERRO E SOCA ATÉ A ALTURA DA GERATRIZ SUPERIOR DOS TUBOS, COM DN=200 MM</v>
          </cell>
          <cell r="D912" t="str">
            <v>06.001.244-0</v>
          </cell>
          <cell r="E912" t="str">
            <v>M</v>
          </cell>
          <cell r="F912">
            <v>3769</v>
          </cell>
          <cell r="G912">
            <v>2618</v>
          </cell>
          <cell r="H912">
            <v>2.61</v>
          </cell>
          <cell r="I912">
            <v>4.8499999999999996</v>
          </cell>
        </row>
        <row r="913">
          <cell r="B913" t="str">
            <v>07.01.03</v>
          </cell>
          <cell r="C913" t="str">
            <v>ASSENTAMENTO DE TUBOS DE PVC C/J.ELÁSTICA PARA COLETOR DE ESGOTOS, EXCL. FORN. DE TUBOS E ANEIS DE BORRACHA, INCL. ACERTO DE FUNDO DE VALA, ATERRO E SOCA ATÉ A ALTURA DA GERATRIZ SUPERIOR DOS TUBOS, COM DN=250 MM</v>
          </cell>
          <cell r="D913" t="str">
            <v>06.001.245-0</v>
          </cell>
          <cell r="E913" t="str">
            <v>M</v>
          </cell>
          <cell r="F913">
            <v>3917</v>
          </cell>
          <cell r="G913">
            <v>332</v>
          </cell>
          <cell r="H913">
            <v>3.27</v>
          </cell>
          <cell r="I913">
            <v>6.08</v>
          </cell>
        </row>
        <row r="914">
          <cell r="B914" t="str">
            <v>07.01.04</v>
          </cell>
          <cell r="C914" t="str">
            <v>ASSENTAMENTO DE TUBOS DE PVC C/J.ELÁSTICA PARA COLETOR DE ESGOTOS, EXCL. FORN. DE TUBOS E ANEIS DE BORRACHA, INCL. ACERTO DE FUNDO DE VALA, ATERRO E SOCA ATÉ A ALTURA DA GERATRIZ SUPERIOR DOS TUBOS, COM DN=300 MM</v>
          </cell>
          <cell r="D914" t="str">
            <v>06.001.246-0</v>
          </cell>
          <cell r="E914" t="str">
            <v>M</v>
          </cell>
          <cell r="F914">
            <v>2123</v>
          </cell>
          <cell r="G914">
            <v>3745</v>
          </cell>
          <cell r="H914">
            <v>3.91</v>
          </cell>
          <cell r="I914">
            <v>7.27</v>
          </cell>
        </row>
        <row r="915">
          <cell r="B915" t="str">
            <v>07.02</v>
          </cell>
          <cell r="C915" t="str">
            <v>ASSENTAMENTO DE TUBOS DE CONCRETO C/J.ELASTICA, ATERRO E SOCA ATE A GERATRIZ SUPERIOR DO TUBO</v>
          </cell>
        </row>
        <row r="916">
          <cell r="B916" t="str">
            <v>07.02.01</v>
          </cell>
          <cell r="C916" t="str">
            <v>ASSENT. TUBO CONCRETO, JUNTA ELASTICA, EXCL. FORNECIMENTO DE TUBOS E ANEIS DE BORRACHA, COM DIÂMETRO DE 400 MM, INCL. ACERTO DE FUNDO DE VALA, ATERRO E SOCA ATÉ A GERATRIZ SUPERIOR DO TUBO</v>
          </cell>
          <cell r="D916" t="str">
            <v>06.001.060-0</v>
          </cell>
          <cell r="E916" t="str">
            <v>M</v>
          </cell>
          <cell r="F916">
            <v>3139</v>
          </cell>
          <cell r="G916">
            <v>2173</v>
          </cell>
          <cell r="H916">
            <v>10.28</v>
          </cell>
          <cell r="I916">
            <v>19.12</v>
          </cell>
        </row>
        <row r="917">
          <cell r="B917" t="str">
            <v>07.02.02</v>
          </cell>
          <cell r="C917" t="str">
            <v>ASSENT. TUBO CONCRETO, JUNTA ELASTICA, EXCL. FORNECIMENTO DE TUBOS E ANEIS DE BORRACHA, COM DIÂMETRO DE 500 MM, INCL. ACERTO DE FUNDO DE VALA, ATERRO E SOCA ATÉ A GERATRIZ SUPERIOR DO TUBO</v>
          </cell>
          <cell r="D917" t="str">
            <v>06.001.061-0</v>
          </cell>
          <cell r="E917" t="str">
            <v>M</v>
          </cell>
          <cell r="F917">
            <v>567</v>
          </cell>
          <cell r="G917">
            <v>340</v>
          </cell>
          <cell r="H917">
            <v>14.91</v>
          </cell>
          <cell r="I917">
            <v>27.73</v>
          </cell>
        </row>
        <row r="918">
          <cell r="B918" t="str">
            <v>07.02.03</v>
          </cell>
          <cell r="C918" t="str">
            <v>ASSENT. TUBO CONCRETO, JUNTA ELASTICA, EXCL. FORNECIMENTO DE TUBOS E ANEIS DE BORRACHA, COM DIÂMETRO DE 600 MM, INCL. ACERTO DE FUNDO DE VALA, ATERRO E SOCA ATÉ A GERATRIZ SUPERIOR DO TUBO</v>
          </cell>
          <cell r="D918" t="str">
            <v>06.001.062-0</v>
          </cell>
          <cell r="E918" t="str">
            <v>M</v>
          </cell>
          <cell r="F918">
            <v>2586</v>
          </cell>
          <cell r="G918">
            <v>324</v>
          </cell>
          <cell r="H918">
            <v>17.93</v>
          </cell>
          <cell r="I918">
            <v>33.340000000000003</v>
          </cell>
        </row>
        <row r="919">
          <cell r="B919" t="str">
            <v>07.02.04</v>
          </cell>
          <cell r="C919" t="str">
            <v>ASSENT. TUBO CONCRETO, JUNTA ELASTICA, EXCL. FORNECIMENTO DE TUBOS E ANEIS DE BORRACHA, COM DIÂMETRO DE 700 MM, INCL. ACERTO DE FUNDO DE VALA, ATERRO E SOCA ATÉ A GERATRIZ SUPERIOR DO TUBO</v>
          </cell>
          <cell r="D919" t="str">
            <v>06.001.063-0</v>
          </cell>
          <cell r="E919" t="str">
            <v>M</v>
          </cell>
          <cell r="F919">
            <v>5</v>
          </cell>
          <cell r="G919">
            <v>0</v>
          </cell>
          <cell r="H919">
            <v>21.63</v>
          </cell>
          <cell r="I919">
            <v>40.229999999999997</v>
          </cell>
        </row>
        <row r="920">
          <cell r="B920" t="str">
            <v>07.03</v>
          </cell>
          <cell r="C920" t="str">
            <v>EMBASAMENTOS DE 1A CLASSE E BERÇOS PARA TUBULAÇÃO</v>
          </cell>
        </row>
        <row r="921">
          <cell r="B921" t="str">
            <v>07.03.01</v>
          </cell>
          <cell r="C921" t="str">
            <v>EMBASAMENTO P/TUBULAÇÃO FEITO C/PÓ DE PEDRA.</v>
          </cell>
          <cell r="D921" t="str">
            <v>06.088.010-0</v>
          </cell>
          <cell r="E921" t="str">
            <v>M3</v>
          </cell>
          <cell r="F921">
            <v>2760</v>
          </cell>
          <cell r="G921">
            <v>5458.4</v>
          </cell>
          <cell r="H921">
            <v>35.47</v>
          </cell>
          <cell r="I921">
            <v>60.36</v>
          </cell>
        </row>
        <row r="922">
          <cell r="B922" t="str">
            <v>07.03.02</v>
          </cell>
          <cell r="C922" t="str">
            <v>EMBASAMENTO P/TUBULAÇÃO FEITO C/BRITA N.3</v>
          </cell>
          <cell r="D922" t="str">
            <v>06.085.060-0</v>
          </cell>
          <cell r="E922" t="str">
            <v>M3</v>
          </cell>
          <cell r="F922">
            <v>690</v>
          </cell>
          <cell r="G922">
            <v>748.8</v>
          </cell>
          <cell r="H922">
            <v>43.2</v>
          </cell>
          <cell r="I922">
            <v>70.709999999999994</v>
          </cell>
        </row>
        <row r="923">
          <cell r="B923">
            <v>8</v>
          </cell>
          <cell r="C923" t="str">
            <v>PAVIMENTAÇÃO</v>
          </cell>
        </row>
        <row r="924">
          <cell r="B924" t="str">
            <v>08.01</v>
          </cell>
          <cell r="C924" t="str">
            <v>LEVANTAMENTO DE PAVIMENTOS E SEUS COMPLEMENTOS C/ AFASTAMENTO LATERAL DOS MAT. REMOVIDOS</v>
          </cell>
        </row>
        <row r="925">
          <cell r="B925" t="str">
            <v>08.01.01</v>
          </cell>
          <cell r="C925" t="str">
            <v xml:space="preserve">DEMOL. MANUAL DE PISOS CIMENTADOS . INCL. BASE </v>
          </cell>
          <cell r="D925" t="str">
            <v>05.001.018-0</v>
          </cell>
          <cell r="E925" t="str">
            <v>M2</v>
          </cell>
          <cell r="F925">
            <v>750</v>
          </cell>
          <cell r="G925">
            <v>1590</v>
          </cell>
          <cell r="H925">
            <v>12.67</v>
          </cell>
          <cell r="I925">
            <v>23.51</v>
          </cell>
        </row>
        <row r="926">
          <cell r="B926" t="str">
            <v>08.01.02</v>
          </cell>
          <cell r="C926" t="str">
            <v>LEVANTAMENTO DE PARALELEPÍPEDOS</v>
          </cell>
          <cell r="D926" t="str">
            <v>05.001.143-0</v>
          </cell>
          <cell r="E926" t="str">
            <v>M2</v>
          </cell>
          <cell r="F926">
            <v>2250</v>
          </cell>
          <cell r="G926">
            <v>1590</v>
          </cell>
          <cell r="H926">
            <v>5.29</v>
          </cell>
          <cell r="I926">
            <v>9.81</v>
          </cell>
        </row>
        <row r="927">
          <cell r="B927" t="str">
            <v>08.01.03</v>
          </cell>
          <cell r="C927" t="str">
            <v>DEMOLIÇÃO C/AR COMPRIMIDO DE PAV. DE CONCR. ASFÁLTICO EXCL.BASE C/E=10CM</v>
          </cell>
          <cell r="D927" t="str">
            <v>05.002.006-1</v>
          </cell>
          <cell r="E927" t="str">
            <v>M2</v>
          </cell>
          <cell r="F927">
            <v>80966</v>
          </cell>
          <cell r="G927">
            <v>28606</v>
          </cell>
          <cell r="H927">
            <v>3.68</v>
          </cell>
          <cell r="I927">
            <v>6.56</v>
          </cell>
        </row>
        <row r="928">
          <cell r="B928" t="str">
            <v>08.01.04</v>
          </cell>
          <cell r="C928" t="str">
            <v>DEMOLIÇÃO, C/AR COMPRIMIDO, DE BASES DE MACADAME BETUMINOSO</v>
          </cell>
          <cell r="D928" t="str">
            <v>05.002.016-0</v>
          </cell>
          <cell r="E928" t="str">
            <v>M3</v>
          </cell>
          <cell r="F928">
            <v>16193</v>
          </cell>
          <cell r="G928">
            <v>4289</v>
          </cell>
          <cell r="H928">
            <v>36.72</v>
          </cell>
          <cell r="I928">
            <v>65.5</v>
          </cell>
        </row>
        <row r="929">
          <cell r="B929" t="str">
            <v>08.01.05</v>
          </cell>
          <cell r="C929" t="str">
            <v>LEVANTAMENTO DE MEIOS-FIOS RETOS OU CURVOS</v>
          </cell>
          <cell r="D929" t="str">
            <v>05.001.142-0</v>
          </cell>
          <cell r="E929" t="str">
            <v>M</v>
          </cell>
          <cell r="F929">
            <v>3000</v>
          </cell>
          <cell r="G929">
            <v>66</v>
          </cell>
          <cell r="H929">
            <v>4.28</v>
          </cell>
          <cell r="I929">
            <v>7.94</v>
          </cell>
        </row>
        <row r="930">
          <cell r="B930" t="str">
            <v>08.02</v>
          </cell>
          <cell r="C930" t="str">
            <v>EXECUÇÃO DE PAVIMENTOS E SEUS COMPLEMENTOS</v>
          </cell>
        </row>
        <row r="931">
          <cell r="B931" t="str">
            <v>08.02.01</v>
          </cell>
          <cell r="C931" t="str">
            <v>REPOSIÇÃO PISO CIMENT. C/ARG. DE CIM.AREIA 1:3, ESPES. 2CM, BASE DE CONCR. MAGRO FCK=10 Mpa COM ESPES. 8CM, INCL. PREPARO DO SOLO C/RASPAGEM, REMOÇÃO E TRANSP. DO ENTULHO, ATÉ 20 KM ACERTO E COMPAC. DO SUBLEITO</v>
          </cell>
          <cell r="D931" t="str">
            <v>13.301.505-0</v>
          </cell>
          <cell r="E931" t="str">
            <v>M2</v>
          </cell>
          <cell r="F931">
            <v>750</v>
          </cell>
          <cell r="G931">
            <v>1590</v>
          </cell>
          <cell r="H931">
            <v>38.93</v>
          </cell>
          <cell r="I931">
            <v>64.62</v>
          </cell>
        </row>
        <row r="932">
          <cell r="B932" t="str">
            <v>08.02.02</v>
          </cell>
          <cell r="C932" t="str">
            <v>REPOSIÇÃO DE PAVIMENTOS DE PARALELEPIPIDOS EXCL. A PEDRA, SOBRE COLCHAO DE PO DE PEDRA INCL. REJUNT C/BETUME E CASCALINHO.</v>
          </cell>
          <cell r="D932" t="str">
            <v>08.006.004-0</v>
          </cell>
          <cell r="E932" t="str">
            <v>M2</v>
          </cell>
          <cell r="F932">
            <v>2250</v>
          </cell>
          <cell r="G932">
            <v>1590</v>
          </cell>
          <cell r="H932">
            <v>13.6</v>
          </cell>
          <cell r="I932">
            <v>28.46</v>
          </cell>
        </row>
        <row r="933">
          <cell r="B933" t="str">
            <v>08.02.03</v>
          </cell>
          <cell r="C933" t="str">
            <v>PINTURA DE LIG. DE ACORDO C/INSTR. P/EXECUÇÃO DO DER-RJ.</v>
          </cell>
          <cell r="D933" t="str">
            <v>08.026.002-0</v>
          </cell>
          <cell r="E933" t="str">
            <v>M2</v>
          </cell>
          <cell r="F933">
            <v>80966</v>
          </cell>
          <cell r="G933">
            <v>28606</v>
          </cell>
          <cell r="H933">
            <v>0.93</v>
          </cell>
          <cell r="I933">
            <v>2.35</v>
          </cell>
        </row>
        <row r="934">
          <cell r="B934" t="str">
            <v>08.02.04</v>
          </cell>
          <cell r="C934" t="str">
            <v>REPOSIÇÃO DE PAVIMENT. EM CONCR. ASFÁLT. USINADO A QUENTE, S/IMPRIM. EXCL. O  TRANSP. DA USINA P/ PISTA</v>
          </cell>
          <cell r="D934" t="str">
            <v>08.015.018-0</v>
          </cell>
          <cell r="E934" t="str">
            <v>T</v>
          </cell>
          <cell r="F934">
            <v>9716</v>
          </cell>
          <cell r="G934">
            <v>3433</v>
          </cell>
          <cell r="H934">
            <v>119.75</v>
          </cell>
          <cell r="I934">
            <v>277.45999999999998</v>
          </cell>
        </row>
        <row r="935">
          <cell r="B935" t="str">
            <v>08.02.05</v>
          </cell>
          <cell r="C935" t="str">
            <v>REASSENTAMENTO DE MEIOS-FIOS RETOS OU CURVOS.</v>
          </cell>
          <cell r="D935" t="str">
            <v>08.012.004-0</v>
          </cell>
          <cell r="E935" t="str">
            <v>M</v>
          </cell>
          <cell r="F935">
            <v>3000</v>
          </cell>
          <cell r="G935">
            <v>66</v>
          </cell>
          <cell r="H935">
            <v>10.4</v>
          </cell>
          <cell r="I935">
            <v>19.28</v>
          </cell>
        </row>
        <row r="936">
          <cell r="B936" t="str">
            <v>08.02.06</v>
          </cell>
          <cell r="C936" t="str">
            <v>BASE DE CONCRETO FCK 10MPA PARA RECOMPOSIÇÃO DE PAVIMENTAÇÃO DE RUA, INCLUINDO A REMOÇÃO DO REATERRO, MATERIAIS, PREPARO E CONCRETAGEM ATE 20CM E TRANSPORTE DO ENTULHO EXCEDENTE ATE 20 KM</v>
          </cell>
          <cell r="D936" t="str">
            <v>08.038.001-0</v>
          </cell>
          <cell r="E936" t="str">
            <v>M2</v>
          </cell>
          <cell r="F936">
            <v>80966</v>
          </cell>
          <cell r="G936">
            <v>28606</v>
          </cell>
          <cell r="H936">
            <v>12.61</v>
          </cell>
          <cell r="I936">
            <v>18.73</v>
          </cell>
        </row>
        <row r="937">
          <cell r="B937" t="str">
            <v>08.02.07</v>
          </cell>
          <cell r="C937" t="str">
            <v>TRANSP. CARGA DE QUALQUER NATUREZA; EXCL. AS DESPESAS DE CARGA E DESCARGA TANTO DE ESPERA DO CAMINHÃO COMO DE SERVENTE DE EQUIP. AUXIL. A VELOC. MEDIA DE 40KM/H EM CAMINHAO BASCULHANTE A OLEO DIESEL C/CAPAC. UTIL DE 8T</v>
          </cell>
          <cell r="D937" t="str">
            <v>04.005.121-0</v>
          </cell>
          <cell r="E937" t="str">
            <v>T.KM</v>
          </cell>
          <cell r="F937">
            <v>194320</v>
          </cell>
          <cell r="G937">
            <v>285271</v>
          </cell>
          <cell r="H937">
            <v>0.26</v>
          </cell>
          <cell r="I937">
            <v>0.49</v>
          </cell>
        </row>
        <row r="938">
          <cell r="B938">
            <v>9</v>
          </cell>
          <cell r="C938" t="str">
            <v>FORNECIMENTO DE MATERIAIS</v>
          </cell>
        </row>
        <row r="939">
          <cell r="B939" t="str">
            <v>09.01</v>
          </cell>
          <cell r="C939" t="str">
            <v>FORN. TUBO PVC (NBR 7362) C/ J.ELÁSTICA DN=150 MM</v>
          </cell>
          <cell r="D939" t="str">
            <v>06.272.003-0</v>
          </cell>
          <cell r="E939" t="str">
            <v>M</v>
          </cell>
          <cell r="F939">
            <v>95319</v>
          </cell>
          <cell r="G939">
            <v>19361</v>
          </cell>
          <cell r="H939">
            <v>14.03</v>
          </cell>
          <cell r="I939">
            <v>23.52</v>
          </cell>
        </row>
        <row r="940">
          <cell r="B940" t="str">
            <v>09.02</v>
          </cell>
          <cell r="C940" t="str">
            <v>FORN. TUBO PVC (NBR 7362) C/ J.ELÁSTICA DN=200 MM</v>
          </cell>
          <cell r="D940" t="str">
            <v>06.272.004-0</v>
          </cell>
          <cell r="E940" t="str">
            <v>M</v>
          </cell>
          <cell r="F940">
            <v>3769</v>
          </cell>
          <cell r="G940">
            <v>2618</v>
          </cell>
          <cell r="H940">
            <v>22.16</v>
          </cell>
          <cell r="I940">
            <v>37.159999999999997</v>
          </cell>
        </row>
        <row r="941">
          <cell r="B941" t="str">
            <v>09.03</v>
          </cell>
          <cell r="C941" t="str">
            <v>FORN. TUBO PVC (NBR 7362) C/ J.ELÁSTICA DN=250 MM</v>
          </cell>
          <cell r="D941" t="str">
            <v>06.272.005-0</v>
          </cell>
          <cell r="E941" t="str">
            <v>M</v>
          </cell>
          <cell r="F941">
            <v>3917</v>
          </cell>
          <cell r="G941">
            <v>332</v>
          </cell>
          <cell r="H941">
            <v>38.159999999999997</v>
          </cell>
          <cell r="I941">
            <v>63.99</v>
          </cell>
        </row>
        <row r="942">
          <cell r="B942" t="str">
            <v>09.04</v>
          </cell>
          <cell r="C942" t="str">
            <v>FORN. TUBO PVC (NBR 7362) C/ J.ELÁSTICA DN=300 MM</v>
          </cell>
          <cell r="D942" t="str">
            <v>06.272.006-0</v>
          </cell>
          <cell r="E942" t="str">
            <v>M</v>
          </cell>
          <cell r="F942">
            <v>2123</v>
          </cell>
          <cell r="G942">
            <v>3745</v>
          </cell>
          <cell r="H942">
            <v>59.43</v>
          </cell>
          <cell r="I942">
            <v>99.66</v>
          </cell>
        </row>
        <row r="943">
          <cell r="B943" t="str">
            <v>09.05</v>
          </cell>
          <cell r="C943" t="str">
            <v>FORNECIMENTO DE TUBO DE CONCRETO ARMADO A-2 (EB-969/80) JUNTA ELÁSTICA PARA ESGOTO SANITÁRIO COM DN=400 MM</v>
          </cell>
          <cell r="D943" t="str">
            <v>06.250.001-0</v>
          </cell>
          <cell r="E943" t="str">
            <v>M</v>
          </cell>
          <cell r="F943">
            <v>3139</v>
          </cell>
          <cell r="G943">
            <v>2173</v>
          </cell>
          <cell r="H943">
            <v>53.37</v>
          </cell>
          <cell r="I943">
            <v>100.81</v>
          </cell>
        </row>
        <row r="944">
          <cell r="B944" t="str">
            <v>09.06</v>
          </cell>
          <cell r="C944" t="str">
            <v>FORNECIMENTO DE TUBO DE CONCRETO ARMADO A-2 (EB-969/80) JUNTA ELÁSTICA PARA ESGOTO SANITÁRIO COM DN=500 MM</v>
          </cell>
          <cell r="D944" t="str">
            <v>06.250.002-0</v>
          </cell>
          <cell r="E944" t="str">
            <v>M</v>
          </cell>
          <cell r="F944">
            <v>567</v>
          </cell>
          <cell r="G944">
            <v>340</v>
          </cell>
          <cell r="H944">
            <v>68.790000000000006</v>
          </cell>
          <cell r="I944">
            <v>129.94</v>
          </cell>
        </row>
        <row r="945">
          <cell r="B945" t="str">
            <v>09.07</v>
          </cell>
          <cell r="C945" t="str">
            <v>FORNECIMENTO DE TUBO DE CONCRETO ARMADO A-2 (EB-969/80) JUNTA ELÁSTICA PARA ESGOTO SANITÁRIO COM DN=600 MM</v>
          </cell>
          <cell r="D945" t="str">
            <v>06.250.003-0</v>
          </cell>
          <cell r="E945" t="str">
            <v>M</v>
          </cell>
          <cell r="F945">
            <v>2586</v>
          </cell>
          <cell r="G945">
            <v>324</v>
          </cell>
          <cell r="H945">
            <v>87.77</v>
          </cell>
          <cell r="I945">
            <v>165.79</v>
          </cell>
        </row>
        <row r="946">
          <cell r="B946" t="str">
            <v>09.08</v>
          </cell>
          <cell r="C946" t="str">
            <v>FORNECIMENTO DE TUBO DE CONCRETO ARMADO A-2 (EB-969/80) JUNTA ELÁSTICA PARA ESGOTO SANITÁRIO COM DN=700 MM</v>
          </cell>
          <cell r="D946" t="str">
            <v>06.250.004-0</v>
          </cell>
          <cell r="E946" t="str">
            <v>M</v>
          </cell>
          <cell r="F946">
            <v>5</v>
          </cell>
          <cell r="G946">
            <v>0</v>
          </cell>
          <cell r="H946">
            <v>139.19</v>
          </cell>
          <cell r="I946">
            <v>262.92</v>
          </cell>
        </row>
        <row r="947">
          <cell r="B947">
            <v>10</v>
          </cell>
          <cell r="C947" t="str">
            <v>EXECUÇÃO DE TRONCOS POR MÉTODO NÃO DESTRUTIVO - SHIELD</v>
          </cell>
        </row>
        <row r="948">
          <cell r="B948" t="str">
            <v>10.01</v>
          </cell>
          <cell r="C948" t="str">
            <v>DIÂMETRO DO COLETOR = 600 MM</v>
          </cell>
        </row>
        <row r="949">
          <cell r="B949" t="str">
            <v>10.01.01</v>
          </cell>
          <cell r="C949" t="str">
            <v>POÇOS DE SERVIÇOS - EMBOQUE</v>
          </cell>
          <cell r="D949" t="str">
            <v>05.100.010-5</v>
          </cell>
          <cell r="E949" t="str">
            <v>UN</v>
          </cell>
          <cell r="G949">
            <v>0</v>
          </cell>
          <cell r="H949">
            <v>53449.73</v>
          </cell>
          <cell r="I949">
            <v>89474.84</v>
          </cell>
        </row>
        <row r="950">
          <cell r="B950" t="str">
            <v>10.01.02</v>
          </cell>
          <cell r="C950" t="str">
            <v xml:space="preserve">TRANSFORMAÇÃO DO POÇO DE EMBOQUE EM PV, INCLUSIVE URBANIZAÇÃO </v>
          </cell>
          <cell r="D950" t="str">
            <v>05.100.011-5</v>
          </cell>
          <cell r="E950" t="str">
            <v>UN</v>
          </cell>
          <cell r="G950">
            <v>10</v>
          </cell>
          <cell r="H950">
            <v>22798.75</v>
          </cell>
          <cell r="I950">
            <v>38165.1</v>
          </cell>
        </row>
        <row r="951">
          <cell r="B951" t="str">
            <v>10.01.03</v>
          </cell>
          <cell r="C951" t="str">
            <v>POÇOS DE SERVIÇOS - DESEMBOQUE</v>
          </cell>
          <cell r="D951" t="str">
            <v>05.100.012-5</v>
          </cell>
          <cell r="E951" t="str">
            <v>UN</v>
          </cell>
          <cell r="G951">
            <v>0</v>
          </cell>
          <cell r="H951">
            <v>45662.99</v>
          </cell>
          <cell r="I951">
            <v>76439.839999999997</v>
          </cell>
        </row>
        <row r="952">
          <cell r="B952" t="str">
            <v>10.01.04</v>
          </cell>
          <cell r="C952" t="str">
            <v>TRANSFORMAÇÃO DO POÇO DE DESEMBOQUE EM PV, INCLUSIVE URBANIZAÇÃO</v>
          </cell>
          <cell r="D952" t="str">
            <v>05.100.013-5</v>
          </cell>
          <cell r="E952" t="str">
            <v>UN</v>
          </cell>
          <cell r="G952">
            <v>12</v>
          </cell>
          <cell r="H952">
            <v>7276.2</v>
          </cell>
          <cell r="I952">
            <v>12180.35</v>
          </cell>
        </row>
        <row r="953">
          <cell r="B953" t="str">
            <v>10.01.05</v>
          </cell>
          <cell r="C953" t="str">
            <v>CRAVAÇÃO DE TUBOS DE CONCRETO ARMADO, DIÃM. 600MM</v>
          </cell>
          <cell r="D953" t="str">
            <v>05.100.014-5</v>
          </cell>
          <cell r="E953" t="str">
            <v>M</v>
          </cell>
          <cell r="G953">
            <v>1932</v>
          </cell>
          <cell r="H953">
            <v>966.21</v>
          </cell>
          <cell r="I953">
            <v>1617.43</v>
          </cell>
        </row>
        <row r="954">
          <cell r="B954" t="str">
            <v>10.01.06</v>
          </cell>
          <cell r="C954" t="str">
            <v>FORNECIMENTO DE TUBOS P/ CRAVAÇÃO, DIÂM. 600MM</v>
          </cell>
          <cell r="D954" t="str">
            <v>06.063.003-5</v>
          </cell>
          <cell r="E954" t="str">
            <v>M</v>
          </cell>
          <cell r="G954">
            <v>1932</v>
          </cell>
          <cell r="H954">
            <v>255.72</v>
          </cell>
          <cell r="I954">
            <v>540.84</v>
          </cell>
        </row>
        <row r="955">
          <cell r="B955" t="str">
            <v>10.01.07</v>
          </cell>
          <cell r="C955" t="str">
            <v>POÇOS DE SERVIÇOS - EMBOQUE - COM JET-GROUTING</v>
          </cell>
          <cell r="D955" t="str">
            <v>05.100.010-6</v>
          </cell>
          <cell r="E955" t="str">
            <v>UN</v>
          </cell>
          <cell r="G955">
            <v>10</v>
          </cell>
          <cell r="H955">
            <v>170162.14</v>
          </cell>
          <cell r="I955">
            <v>284851.42</v>
          </cell>
        </row>
        <row r="956">
          <cell r="B956" t="str">
            <v>10.01.08</v>
          </cell>
          <cell r="C956" t="str">
            <v>POÇOS DE SERVIÇOS - DESEMBOQUE - COM JET-GROUTING</v>
          </cell>
          <cell r="D956" t="str">
            <v>05.100.012-6</v>
          </cell>
          <cell r="E956" t="str">
            <v>UN</v>
          </cell>
          <cell r="G956">
            <v>12</v>
          </cell>
          <cell r="H956">
            <v>106862.09</v>
          </cell>
          <cell r="I956">
            <v>178887.13</v>
          </cell>
        </row>
        <row r="957">
          <cell r="B957" t="str">
            <v>LIGAÇÕES PREDIAIS DE ESGOTOS SANITÁRIOS</v>
          </cell>
        </row>
        <row r="958">
          <cell r="B958">
            <v>1</v>
          </cell>
          <cell r="C958" t="str">
            <v>MOVIMENTO DE TERRA</v>
          </cell>
        </row>
        <row r="959">
          <cell r="B959" t="str">
            <v>01.01</v>
          </cell>
          <cell r="C959" t="str">
            <v>ESCAVAÇÃO E ATERRO</v>
          </cell>
        </row>
        <row r="960">
          <cell r="B960" t="str">
            <v>01.01.01</v>
          </cell>
          <cell r="C960" t="str">
            <v>ESCAVAÇÃO E REATERRO DE VALA EM MATERIAL DE 1A CATEGORIA P/LIGACAO PREDIAL DE ESGOTO SANITÁRIO</v>
          </cell>
          <cell r="D960" t="str">
            <v>03.001.095-0</v>
          </cell>
          <cell r="E960" t="str">
            <v>M</v>
          </cell>
          <cell r="F960">
            <v>39000</v>
          </cell>
          <cell r="G960">
            <v>15000</v>
          </cell>
          <cell r="H960">
            <v>9.27</v>
          </cell>
          <cell r="I960">
            <v>17.27</v>
          </cell>
        </row>
        <row r="961">
          <cell r="B961" t="str">
            <v>01.02</v>
          </cell>
          <cell r="C961" t="str">
            <v>TRANSPORTE DE SOLOS</v>
          </cell>
        </row>
        <row r="962">
          <cell r="B962" t="str">
            <v>01.02.01</v>
          </cell>
          <cell r="C962" t="str">
            <v>CARGA MANUAL E DESC.MEC.MAT.A GRANEL EM CAMINHÃO</v>
          </cell>
          <cell r="D962" t="str">
            <v>04.006.008-0</v>
          </cell>
          <cell r="E962" t="str">
            <v>T</v>
          </cell>
          <cell r="F962">
            <v>3623</v>
          </cell>
          <cell r="G962">
            <v>2880</v>
          </cell>
          <cell r="H962">
            <v>5.59</v>
          </cell>
          <cell r="I962">
            <v>10.51</v>
          </cell>
        </row>
        <row r="963">
          <cell r="B963" t="str">
            <v>01.02.02</v>
          </cell>
          <cell r="C963" t="str">
            <v>TRANSP.DE CARGA DE QUALQUER NATUREZA; EXCL. AS DESPESAS DE CARGA E DESCARGA TANTO DE ESPERA DO  CAMINHÃO COMO DE SERVENTE OU EQUIP.AUXIL.,A VELOC. MEDIA DE 40KM/H,EM CAMINHÃO BASCULHANTE A  ÓLEO DIESEL,C/CAPAC.ÚTIL DE 8T</v>
          </cell>
          <cell r="D963" t="str">
            <v>04.005.121-0</v>
          </cell>
          <cell r="E963" t="str">
            <v>T.KM</v>
          </cell>
          <cell r="F963">
            <v>72460</v>
          </cell>
          <cell r="G963">
            <v>28800</v>
          </cell>
          <cell r="H963">
            <v>0.26</v>
          </cell>
          <cell r="I963">
            <v>0.49</v>
          </cell>
        </row>
        <row r="964">
          <cell r="B964">
            <v>2</v>
          </cell>
          <cell r="C964" t="str">
            <v>ESGOTAMENTO</v>
          </cell>
        </row>
        <row r="965">
          <cell r="B965" t="str">
            <v>02.01</v>
          </cell>
          <cell r="C965" t="str">
            <v>ESGOTAMENTO DE VALA/CAVA P/BOMBEAMENTO DIRETO</v>
          </cell>
          <cell r="D965" t="str">
            <v>05.010.005-0</v>
          </cell>
          <cell r="E965" t="str">
            <v>CV.H</v>
          </cell>
          <cell r="F965">
            <v>3800</v>
          </cell>
          <cell r="G965">
            <v>582</v>
          </cell>
          <cell r="H965">
            <v>1.67</v>
          </cell>
          <cell r="I965">
            <v>2.66</v>
          </cell>
        </row>
        <row r="966">
          <cell r="B966">
            <v>3</v>
          </cell>
          <cell r="C966" t="str">
            <v>PAVIMENTAÇÃO</v>
          </cell>
        </row>
        <row r="967">
          <cell r="B967" t="str">
            <v>03.01</v>
          </cell>
          <cell r="C967" t="str">
            <v>LEVANTAMENTO DE PAVIMENTOS E SEUS COMPLEMENTOS C / AFASTAMENTO DO MAT. REMOV.</v>
          </cell>
        </row>
        <row r="968">
          <cell r="B968" t="str">
            <v>03.01.01</v>
          </cell>
          <cell r="C968" t="str">
            <v>DEMOLIÇÃO MANUAL DE PISOS CIMENTADOS, INCL.BASE</v>
          </cell>
          <cell r="D968" t="str">
            <v>05.001.018-0</v>
          </cell>
          <cell r="E968" t="str">
            <v>M2</v>
          </cell>
          <cell r="F968">
            <v>23400</v>
          </cell>
          <cell r="G968">
            <v>8400</v>
          </cell>
          <cell r="H968">
            <v>12.67</v>
          </cell>
          <cell r="I968">
            <v>23.51</v>
          </cell>
        </row>
        <row r="969">
          <cell r="B969" t="str">
            <v>03.01.02</v>
          </cell>
          <cell r="C969" t="str">
            <v>LEVANTAMENTO DE PARALELEPÍPEDOS</v>
          </cell>
          <cell r="D969" t="str">
            <v>05.001.143-0</v>
          </cell>
          <cell r="E969" t="str">
            <v>M2</v>
          </cell>
          <cell r="F969">
            <v>200</v>
          </cell>
          <cell r="G969">
            <v>600</v>
          </cell>
          <cell r="H969">
            <v>5.29</v>
          </cell>
          <cell r="I969">
            <v>9.81</v>
          </cell>
        </row>
        <row r="970">
          <cell r="B970" t="str">
            <v>03.01.03</v>
          </cell>
          <cell r="C970" t="str">
            <v>DEMOLIÇÃO C/AR COMPRIMIDO DE PAV.DE CONCR.ASFÁLTICO EXCL.BASE C/e=10CM</v>
          </cell>
          <cell r="D970" t="str">
            <v>05.002.006-0</v>
          </cell>
          <cell r="E970" t="str">
            <v>M2</v>
          </cell>
          <cell r="F970">
            <v>250</v>
          </cell>
          <cell r="G970">
            <v>3000</v>
          </cell>
          <cell r="H970">
            <v>3.68</v>
          </cell>
          <cell r="I970">
            <v>6.56</v>
          </cell>
        </row>
        <row r="971">
          <cell r="B971" t="str">
            <v>03.01.04</v>
          </cell>
          <cell r="C971" t="str">
            <v>DEMOLIÇÃO C/AR COMPRIMIDO DE BASES DE  MACADAME BETUMINOSO</v>
          </cell>
          <cell r="D971" t="str">
            <v>05.002.016-0</v>
          </cell>
          <cell r="E971" t="str">
            <v>M3</v>
          </cell>
          <cell r="F971">
            <v>50</v>
          </cell>
          <cell r="G971">
            <v>450</v>
          </cell>
          <cell r="H971">
            <v>36.72</v>
          </cell>
          <cell r="I971">
            <v>65.5</v>
          </cell>
        </row>
        <row r="972">
          <cell r="B972" t="str">
            <v>03.02</v>
          </cell>
          <cell r="C972" t="str">
            <v>EXECUÇÃO DE PAVIMENTOS E SEUS COMPLEMENTOS</v>
          </cell>
        </row>
        <row r="973">
          <cell r="B973" t="str">
            <v>03.02.01</v>
          </cell>
          <cell r="C973" t="str">
            <v>REPOSIÇÃO PISO CIMENT. C/ARG. DE CIM.AREIA 1:3, ESPES. 2CM, BASE DE CONCR. MAGRO FCK=10 Mpa COM ESPES. 8CM, INCL. PREPARO DO SOLO C/RASPAGEM, REMOÇÃO E TRANSP. DO ENTULHO, ATÉ 20 KM ACERTO E COMPAC. DO SUBLEITO</v>
          </cell>
          <cell r="D973" t="str">
            <v>13.301.505-0</v>
          </cell>
          <cell r="E973" t="str">
            <v>M2</v>
          </cell>
          <cell r="F973">
            <v>23400</v>
          </cell>
          <cell r="G973">
            <v>8400</v>
          </cell>
          <cell r="H973">
            <v>38.93</v>
          </cell>
          <cell r="I973">
            <v>64.62</v>
          </cell>
        </row>
        <row r="974">
          <cell r="B974" t="str">
            <v>03.02.02</v>
          </cell>
          <cell r="C974" t="str">
            <v>REPOSIÇÃO DE PAVIMENTOS DE PARALELEPÍPEDOS, EXCL. A PEDRA,SOBRE COLCHÃO DE PÓ DE PEDRA INCL. REJUNT C/BETUME E CASCALHINHO</v>
          </cell>
          <cell r="D974" t="str">
            <v>08.006.004-0</v>
          </cell>
          <cell r="E974" t="str">
            <v>M2</v>
          </cell>
          <cell r="F974">
            <v>200</v>
          </cell>
          <cell r="G974">
            <v>600</v>
          </cell>
          <cell r="H974">
            <v>13.6</v>
          </cell>
          <cell r="I974">
            <v>28.46</v>
          </cell>
        </row>
        <row r="975">
          <cell r="B975" t="str">
            <v>03.02.03</v>
          </cell>
          <cell r="C975" t="str">
            <v>BASE DE CONCRETO FCK 10MPA PARA RECOMPOSIÇÃO DE PAVIMENTAÇÃO DE RUA, INCLUINDO A REMOÇÃO DO REATERRO, MATERIAIS, PREPARO E CONCRETAGEM ATE 20CM E TRANSPORTE DO ENTULHO EXCEDENTE ATE 20 KM</v>
          </cell>
          <cell r="D975" t="str">
            <v>08.038.001-0</v>
          </cell>
          <cell r="E975" t="str">
            <v>M2</v>
          </cell>
          <cell r="F975">
            <v>250</v>
          </cell>
          <cell r="G975">
            <v>3000</v>
          </cell>
          <cell r="H975">
            <v>12.61</v>
          </cell>
          <cell r="I975">
            <v>18.73</v>
          </cell>
        </row>
        <row r="976">
          <cell r="B976" t="str">
            <v>03.02.04</v>
          </cell>
          <cell r="C976" t="str">
            <v>PINTURA DE LIG.,DE ACORDO C/INSTR. P/EXECUCAO DO DER/RJ</v>
          </cell>
          <cell r="D976" t="str">
            <v>08.026.002-0</v>
          </cell>
          <cell r="E976" t="str">
            <v>M2</v>
          </cell>
          <cell r="F976">
            <v>250</v>
          </cell>
          <cell r="G976">
            <v>3000</v>
          </cell>
          <cell r="H976">
            <v>0.93</v>
          </cell>
          <cell r="I976">
            <v>2.35</v>
          </cell>
        </row>
        <row r="977">
          <cell r="B977" t="str">
            <v>03.02.05</v>
          </cell>
          <cell r="C977" t="str">
            <v>REPOSIÇÃO DE PAVIMENT. EM CONCR. ASFALT. USINADO  A QUENTE, S/IMPRIM. EXCL. O TRANSP. DA USINA P/PISTA</v>
          </cell>
          <cell r="D977" t="str">
            <v>08.015.018-0</v>
          </cell>
          <cell r="E977" t="str">
            <v>T</v>
          </cell>
          <cell r="F977">
            <v>30</v>
          </cell>
          <cell r="G977">
            <v>360</v>
          </cell>
          <cell r="H977">
            <v>119.75</v>
          </cell>
          <cell r="I977">
            <v>277.45999999999998</v>
          </cell>
        </row>
        <row r="978">
          <cell r="B978" t="str">
            <v>03.02.06</v>
          </cell>
          <cell r="C978" t="str">
            <v>TRANSP.DE CARGA DE QUALQUER NATUREZA; EXCL. AS DESPESAS DE CARGA E DESCARGA TANTO DE ESPERA DO  CAMINHÃO COMO DE SERVENTE OU EQUIP.AUXIL., À VELOC. MEDIA DE 40KM/H, EM CAMINHÃO BASCULHANTE A  ÓLEO DIESEL, C/CAPAC.ÚTIL DE 8T</v>
          </cell>
          <cell r="D978" t="str">
            <v>04.005.121-0</v>
          </cell>
          <cell r="E978" t="str">
            <v>T. KM</v>
          </cell>
          <cell r="F978">
            <v>600</v>
          </cell>
          <cell r="G978">
            <v>13320</v>
          </cell>
          <cell r="H978">
            <v>0.26</v>
          </cell>
          <cell r="I978">
            <v>0.49</v>
          </cell>
        </row>
        <row r="979">
          <cell r="B979">
            <v>4</v>
          </cell>
          <cell r="C979" t="str">
            <v>LIGAÇÕES PREDIAIS</v>
          </cell>
        </row>
        <row r="980">
          <cell r="B980" t="str">
            <v>04.01</v>
          </cell>
          <cell r="C980" t="str">
            <v>SERVIÇOS DE INST. DE RAMAIS DE ESGOTO, EXCL. FORN. DE TUBOS, INCL. FORN. DE PEÇAS E MAT. AUXILIARES</v>
          </cell>
        </row>
        <row r="981">
          <cell r="B981" t="str">
            <v>04.01.01</v>
          </cell>
          <cell r="C981" t="str">
            <v>ASSENTAMENTO DE TUBOS DE PVC C/J.ELÁSTICA PARA COLETOR DE ESGOTOS, EXCL. FORN. DE TUBOS E ANEIS DE BORRACHA, INCL. ACERTO DE FUNDO DE VALA, ATERRO E SOCA ATÉ A ALTURA DA GERATRIZ SUPERIOR DOS TUBOS, COM DN=100 MM</v>
          </cell>
          <cell r="D981" t="str">
            <v>06.001.242-0</v>
          </cell>
          <cell r="E981" t="str">
            <v>M</v>
          </cell>
          <cell r="F981">
            <v>35100</v>
          </cell>
          <cell r="G981">
            <v>13800</v>
          </cell>
          <cell r="H981">
            <v>1.3</v>
          </cell>
          <cell r="I981">
            <v>2.41</v>
          </cell>
        </row>
        <row r="982">
          <cell r="B982" t="str">
            <v>04.01.02</v>
          </cell>
          <cell r="C982" t="str">
            <v>ASSENTAMENTO DE TUBOS DE PVC C/J.ELÁSTICA PARA COLETOR DE ESGOTOS, EXCL. FORN. DE TUBOS E ANEIS DE BORRACHA, INCL. ACERTO DE FUNDO DE VALA, ATERRO E SOCA ATÉ A ALTURA DA GERATRIZ SUPERIOR DOS TUBOS, COM DN=150 MM</v>
          </cell>
          <cell r="D982" t="str">
            <v>06.001.243-0</v>
          </cell>
          <cell r="E982" t="str">
            <v>M</v>
          </cell>
          <cell r="F982">
            <v>3900</v>
          </cell>
          <cell r="G982">
            <v>1200</v>
          </cell>
          <cell r="H982">
            <v>1.96</v>
          </cell>
          <cell r="I982">
            <v>3.64</v>
          </cell>
        </row>
        <row r="983">
          <cell r="B983" t="str">
            <v>04.01.04</v>
          </cell>
          <cell r="C983" t="str">
            <v>CONJ.DE PECAS DE LIGAÇÃO EM PVC.DN=100 MM E SERVIÇOS DE LIGAÇÃO NA CAIXA E NO COLETOR DE ESGOTO</v>
          </cell>
          <cell r="D983" t="str">
            <v>15.065.001-5</v>
          </cell>
          <cell r="E983" t="str">
            <v>UN</v>
          </cell>
          <cell r="F983">
            <v>5900</v>
          </cell>
          <cell r="G983">
            <v>2300</v>
          </cell>
          <cell r="H983">
            <v>14.86</v>
          </cell>
          <cell r="I983">
            <v>28.6</v>
          </cell>
        </row>
        <row r="984">
          <cell r="B984" t="str">
            <v>04.01.05</v>
          </cell>
          <cell r="C984" t="str">
            <v>CONJ.DE PECAS DE LIGAÇÃO EM PVC.DN=150 MM E SERVIÇOS DE LIGAÇÃO NA CAIXA E NO COLETOR DE ESGOTO</v>
          </cell>
          <cell r="D984" t="str">
            <v>15.065.001-6</v>
          </cell>
          <cell r="E984" t="str">
            <v>UN</v>
          </cell>
          <cell r="F984">
            <v>600</v>
          </cell>
          <cell r="G984">
            <v>200</v>
          </cell>
          <cell r="H984">
            <v>71.599999999999994</v>
          </cell>
          <cell r="I984">
            <v>137.83000000000001</v>
          </cell>
        </row>
        <row r="985">
          <cell r="B985" t="str">
            <v>04.01.06</v>
          </cell>
          <cell r="C985" t="str">
            <v>CAIXA DE INSPEÇÃO DE CONCR. PRÉ-MOLDADO ,  PADRÃO CEDAE, ALT. TOTAL 925 MM, EXCL. TAMPÃO DE F.FUNDIDO</v>
          </cell>
          <cell r="D985" t="str">
            <v>15.002.200-0</v>
          </cell>
          <cell r="E985" t="str">
            <v>UN</v>
          </cell>
          <cell r="F985">
            <v>500</v>
          </cell>
          <cell r="G985">
            <v>500</v>
          </cell>
          <cell r="H985">
            <v>105.57</v>
          </cell>
          <cell r="I985">
            <v>178.2</v>
          </cell>
        </row>
        <row r="986">
          <cell r="B986" t="str">
            <v>04.01.07</v>
          </cell>
          <cell r="C986" t="str">
            <v>CX DE INSPEÇÃO DE CONCR. PRÉ-MOLDADO, PADRÃO CEDAE, ALT. TOTAL DE 625 MM, S/TAMPAO DE F. FUNDIDO</v>
          </cell>
          <cell r="D986" t="str">
            <v>15.002.205-0</v>
          </cell>
          <cell r="E986" t="str">
            <v>UN</v>
          </cell>
          <cell r="F986">
            <v>1000</v>
          </cell>
          <cell r="G986">
            <v>1000</v>
          </cell>
          <cell r="H986">
            <v>79.45</v>
          </cell>
          <cell r="I986">
            <v>134.11000000000001</v>
          </cell>
        </row>
        <row r="987">
          <cell r="B987" t="str">
            <v>04.01.08</v>
          </cell>
          <cell r="C987" t="str">
            <v>CAIXA DE INSPEÇÃO DE CONCR. PRÉ-MOLDADO ,  PADRÃO CEDAE, ALT. TOTAL 475 MM, EXCL. TAMPÃO DE F. FUNDIDO</v>
          </cell>
          <cell r="D987" t="str">
            <v>15.002.210-0</v>
          </cell>
          <cell r="E987" t="str">
            <v>UN</v>
          </cell>
          <cell r="F987">
            <v>5000</v>
          </cell>
          <cell r="G987">
            <v>1000</v>
          </cell>
          <cell r="H987">
            <v>31.47</v>
          </cell>
          <cell r="I987">
            <v>53.12</v>
          </cell>
        </row>
        <row r="988">
          <cell r="B988" t="str">
            <v>04.01.09</v>
          </cell>
          <cell r="C988" t="str">
            <v>TAMPÃO COMPLETO DE FERRO FUNDIDO, PARA CAIXA  DE INSPEÇÃO OU SEMELHANTE,COM 25KG., ASSENTADO  COM ARGAMASSA DE CIMENTO E AREIA NO TRAÇO 1:4 EM VOLUME. FORNECIMENTO E COLOCAÇÃO.</v>
          </cell>
          <cell r="D988" t="str">
            <v>06.016.009-0</v>
          </cell>
          <cell r="E988" t="str">
            <v>UN</v>
          </cell>
          <cell r="F988">
            <v>6500</v>
          </cell>
          <cell r="G988">
            <v>2500</v>
          </cell>
          <cell r="H988">
            <v>39.89</v>
          </cell>
          <cell r="I988">
            <v>123.53</v>
          </cell>
        </row>
        <row r="989">
          <cell r="B989">
            <v>5</v>
          </cell>
          <cell r="C989" t="str">
            <v>FORNECIMENTO DE MATERIAIS</v>
          </cell>
        </row>
        <row r="990">
          <cell r="B990" t="str">
            <v>05.01</v>
          </cell>
          <cell r="C990" t="str">
            <v>FORNECIMENTO DE TUBOS DE PVC COM JUNTA ELÁSTICA</v>
          </cell>
        </row>
        <row r="991">
          <cell r="B991" t="str">
            <v>05.01.01</v>
          </cell>
          <cell r="C991" t="str">
            <v>FORN.TUBO PVC (NBR 7362) C/J.ELÁSTICA DN=100 MM</v>
          </cell>
          <cell r="D991" t="str">
            <v>06.272.002-0</v>
          </cell>
          <cell r="E991" t="str">
            <v>M</v>
          </cell>
          <cell r="F991">
            <v>35100</v>
          </cell>
          <cell r="G991">
            <v>13800</v>
          </cell>
          <cell r="H991">
            <v>6.62</v>
          </cell>
          <cell r="I991">
            <v>11.1</v>
          </cell>
        </row>
        <row r="992">
          <cell r="B992" t="str">
            <v>05.01.02</v>
          </cell>
          <cell r="C992" t="str">
            <v>FORN.TUBO PVC (NBR 7362) C/J.ELÁSTICA DN=150 MM</v>
          </cell>
          <cell r="D992" t="str">
            <v>06.272.003-0</v>
          </cell>
          <cell r="E992" t="str">
            <v>M</v>
          </cell>
          <cell r="F992">
            <v>3900</v>
          </cell>
          <cell r="G992">
            <v>1200</v>
          </cell>
          <cell r="H992">
            <v>14.03</v>
          </cell>
          <cell r="I992">
            <v>23.52</v>
          </cell>
        </row>
        <row r="993">
          <cell r="B993">
            <v>6</v>
          </cell>
          <cell r="C993" t="str">
            <v>ESCORAMENTO</v>
          </cell>
        </row>
        <row r="994">
          <cell r="B994" t="str">
            <v>06.01</v>
          </cell>
          <cell r="C994" t="str">
            <v>ESCORAMENTO SIMPLES FECHADO DE VALA DE POUCA PROFUNDIDADE, INCL. FORN. MAT.</v>
          </cell>
          <cell r="D994" t="str">
            <v>05.011.001-0</v>
          </cell>
          <cell r="E994" t="str">
            <v>M2</v>
          </cell>
          <cell r="F994">
            <v>6000</v>
          </cell>
          <cell r="G994">
            <v>6000</v>
          </cell>
          <cell r="H994">
            <v>11.08</v>
          </cell>
          <cell r="I994">
            <v>16.04</v>
          </cell>
        </row>
        <row r="995">
          <cell r="B995" t="str">
            <v>TRONCO DISTRIBUIDOR DE ÁGUA DA ESTRADA DOS BANDEIRANTES</v>
          </cell>
        </row>
        <row r="996">
          <cell r="B996">
            <v>1</v>
          </cell>
          <cell r="C996" t="str">
            <v>SERVIÇOS TÉCNICOS</v>
          </cell>
        </row>
        <row r="997">
          <cell r="B997" t="str">
            <v>01.01</v>
          </cell>
          <cell r="C997" t="str">
            <v>PROJETOS COMPLEMENTARES</v>
          </cell>
        </row>
        <row r="998">
          <cell r="B998" t="str">
            <v>01.01.01</v>
          </cell>
          <cell r="C998" t="str">
            <v xml:space="preserve">PROJETO EXECUTIVO </v>
          </cell>
          <cell r="D998" t="str">
            <v>01.050.001-8</v>
          </cell>
          <cell r="E998" t="str">
            <v>GL</v>
          </cell>
          <cell r="F998">
            <v>1</v>
          </cell>
          <cell r="G998">
            <v>0</v>
          </cell>
          <cell r="H998">
            <v>200425.23</v>
          </cell>
          <cell r="I998">
            <v>335511.83</v>
          </cell>
        </row>
        <row r="999">
          <cell r="B999" t="str">
            <v>01.02</v>
          </cell>
          <cell r="C999" t="str">
            <v>CADASTRO DE OBRAS LINEARES</v>
          </cell>
        </row>
        <row r="1000">
          <cell r="B1000" t="str">
            <v>01.02.01</v>
          </cell>
          <cell r="C1000" t="str">
            <v>CADASTRO COMPLETO DAS OBRAS EXECUTADAS, ELABORADO CONFORME ESPECIFICACOES DA DIVISAO DE CADASTRO TECNICO DA CEDAE</v>
          </cell>
          <cell r="D1000" t="str">
            <v>01.019.000-1</v>
          </cell>
          <cell r="E1000" t="str">
            <v>GL</v>
          </cell>
          <cell r="F1000">
            <v>1</v>
          </cell>
          <cell r="G1000">
            <v>0</v>
          </cell>
          <cell r="H1000">
            <v>3452.17</v>
          </cell>
          <cell r="I1000">
            <v>6103.43</v>
          </cell>
        </row>
        <row r="1001">
          <cell r="B1001" t="str">
            <v>01.03</v>
          </cell>
          <cell r="C1001" t="str">
            <v>SONDAGENS GEOTECNICAS</v>
          </cell>
        </row>
        <row r="1002">
          <cell r="B1002" t="str">
            <v>01.03.01</v>
          </cell>
          <cell r="C1002" t="str">
            <v>MOBILIZACAO E DESMOBILIZACAO DE EQUIPAMENTO E EQUIPE DE SONDAGEM A PERCUSSAO COM TRANSPORTE ATE 50KM</v>
          </cell>
          <cell r="D1002" t="str">
            <v>01.008.050-0</v>
          </cell>
          <cell r="E1002" t="str">
            <v>UN</v>
          </cell>
          <cell r="F1002">
            <v>1</v>
          </cell>
          <cell r="G1002">
            <v>0</v>
          </cell>
          <cell r="H1002">
            <v>1244.71</v>
          </cell>
          <cell r="I1002">
            <v>2279.06</v>
          </cell>
        </row>
        <row r="1003">
          <cell r="B1003" t="str">
            <v>01.03.02</v>
          </cell>
          <cell r="C1003" t="str">
            <v>SONDAGEM A PERCUSSAO EM TERRENO COMUM,INCL.ENSAIO DE PENETRACAO,DIAMETRO DE 3" INCL.DESL.E INSTALACOES NO CANTEIRO.</v>
          </cell>
          <cell r="D1003" t="str">
            <v>01.003.001-0</v>
          </cell>
          <cell r="E1003" t="str">
            <v>M</v>
          </cell>
          <cell r="F1003">
            <v>60</v>
          </cell>
          <cell r="G1003">
            <v>0</v>
          </cell>
          <cell r="H1003">
            <v>22.86</v>
          </cell>
          <cell r="I1003">
            <v>38.79</v>
          </cell>
        </row>
        <row r="1004">
          <cell r="B1004">
            <v>2</v>
          </cell>
          <cell r="C1004" t="str">
            <v>SERVIÇOS PRELIMINARES</v>
          </cell>
        </row>
        <row r="1005">
          <cell r="B1005" t="str">
            <v>02.01</v>
          </cell>
          <cell r="C1005" t="str">
            <v>SINALIZACAO E SEGURANCA DE VEICULOS E PEDESTRES CONF.RESOLUCAO SMO 379 DE 29/08/84</v>
          </cell>
        </row>
        <row r="1006">
          <cell r="B1006" t="str">
            <v>02.01.01</v>
          </cell>
          <cell r="C1006" t="str">
            <v>BARRAGEM DE BLOQUEIO P/DESVIO DE TRANSITO - MOBILIZACAO C/REAPROVEITAMENTO DE 40 VEZES</v>
          </cell>
          <cell r="D1006" t="str">
            <v>02.020.005-0</v>
          </cell>
          <cell r="E1006" t="str">
            <v>M</v>
          </cell>
          <cell r="F1006">
            <v>450</v>
          </cell>
          <cell r="G1006">
            <v>0</v>
          </cell>
          <cell r="H1006">
            <v>0.76</v>
          </cell>
          <cell r="I1006">
            <v>1.38</v>
          </cell>
        </row>
        <row r="1007">
          <cell r="B1007" t="str">
            <v>02.01.02</v>
          </cell>
          <cell r="C1007" t="str">
            <v>BARRAGEM DE BLOQUEIO P/DESVIO DE TRANSITO - COLOCACAO E RETIRADA</v>
          </cell>
          <cell r="D1007" t="str">
            <v>02.020.006-0</v>
          </cell>
          <cell r="E1007" t="str">
            <v xml:space="preserve">M </v>
          </cell>
          <cell r="F1007">
            <v>14000</v>
          </cell>
          <cell r="G1007">
            <v>0</v>
          </cell>
          <cell r="H1007">
            <v>1.24</v>
          </cell>
          <cell r="I1007">
            <v>2.25</v>
          </cell>
        </row>
        <row r="1008">
          <cell r="B1008" t="str">
            <v>02.01.03</v>
          </cell>
          <cell r="C1008" t="str">
            <v>SEMAFORO P/SINALIZACAO NOTURNA DE VALAS - MOBILIZACAO</v>
          </cell>
          <cell r="D1008" t="str">
            <v>02.020.009-0</v>
          </cell>
          <cell r="E1008" t="str">
            <v>UN</v>
          </cell>
          <cell r="F1008">
            <v>90</v>
          </cell>
          <cell r="G1008">
            <v>0</v>
          </cell>
          <cell r="H1008">
            <v>12.43</v>
          </cell>
          <cell r="I1008">
            <v>22.57</v>
          </cell>
        </row>
        <row r="1009">
          <cell r="B1009" t="str">
            <v>02.01.04</v>
          </cell>
          <cell r="C1009" t="str">
            <v>SEMAFORO P/SINALIZACAO NOTURNA DE VALAS - COLOCACAO E RETIRADA</v>
          </cell>
          <cell r="D1009" t="str">
            <v>02.020.010-0</v>
          </cell>
          <cell r="E1009" t="str">
            <v>UN</v>
          </cell>
          <cell r="F1009">
            <v>2800</v>
          </cell>
          <cell r="G1009">
            <v>0</v>
          </cell>
          <cell r="H1009">
            <v>1.51</v>
          </cell>
          <cell r="I1009">
            <v>2.74</v>
          </cell>
        </row>
        <row r="1010">
          <cell r="B1010" t="str">
            <v>02.01.05</v>
          </cell>
          <cell r="C1010" t="str">
            <v>PLACA DE SINALIZACAO PREVENTIVA - MOBILIZACAO</v>
          </cell>
          <cell r="D1010" t="str">
            <v>02.020.011-0</v>
          </cell>
          <cell r="E1010" t="str">
            <v>UN</v>
          </cell>
          <cell r="F1010">
            <v>8</v>
          </cell>
          <cell r="G1010">
            <v>0</v>
          </cell>
          <cell r="H1010">
            <v>21.95</v>
          </cell>
          <cell r="I1010">
            <v>39.86</v>
          </cell>
        </row>
        <row r="1011">
          <cell r="B1011" t="str">
            <v>02.01.06</v>
          </cell>
          <cell r="C1011" t="str">
            <v>PLACAS DE SINALIZACAO PREVENTIVA - COLOCACAO E RETIRADA</v>
          </cell>
          <cell r="D1011" t="str">
            <v>02.020.012-0</v>
          </cell>
          <cell r="E1011" t="str">
            <v>UN</v>
          </cell>
          <cell r="F1011">
            <v>240</v>
          </cell>
          <cell r="G1011">
            <v>0</v>
          </cell>
          <cell r="H1011">
            <v>2.89</v>
          </cell>
          <cell r="I1011">
            <v>5.24</v>
          </cell>
        </row>
        <row r="1012">
          <cell r="B1012" t="str">
            <v>02.01.07</v>
          </cell>
          <cell r="C1012" t="str">
            <v>PLACAS DE IDENTIFICACAO DE OBRA EM VIA URBANA - MOBILIZACAO</v>
          </cell>
          <cell r="D1012" t="str">
            <v>02.020.007-0</v>
          </cell>
          <cell r="E1012" t="str">
            <v>UN</v>
          </cell>
          <cell r="F1012">
            <v>4</v>
          </cell>
          <cell r="G1012">
            <v>0</v>
          </cell>
          <cell r="H1012">
            <v>71.67</v>
          </cell>
          <cell r="I1012">
            <v>130.15</v>
          </cell>
        </row>
        <row r="1013">
          <cell r="B1013" t="str">
            <v>02.01.08</v>
          </cell>
          <cell r="C1013" t="str">
            <v>PLACAS DE IDENTIFICACAO DE OBRA EM VIA URBANA - COLOCACAO E RETIRADA</v>
          </cell>
          <cell r="D1013" t="str">
            <v>02.020.008-0</v>
          </cell>
          <cell r="E1013" t="str">
            <v>UN</v>
          </cell>
          <cell r="F1013">
            <v>120</v>
          </cell>
          <cell r="G1013">
            <v>0</v>
          </cell>
          <cell r="H1013">
            <v>4.87</v>
          </cell>
          <cell r="I1013">
            <v>8.84</v>
          </cell>
        </row>
        <row r="1014">
          <cell r="B1014" t="str">
            <v>02.01.09</v>
          </cell>
          <cell r="C1014" t="str">
            <v>CHAPA DE ACO P/TRAVESSIA PROVISORIA SOBRE VALAS - MOBILIZACAO, USO, COLOCACAO E RETIRADA UMA VEZ</v>
          </cell>
          <cell r="D1014" t="str">
            <v>05.013.002-0</v>
          </cell>
          <cell r="E1014" t="str">
            <v>M2</v>
          </cell>
          <cell r="F1014">
            <v>50</v>
          </cell>
          <cell r="G1014">
            <v>0</v>
          </cell>
          <cell r="H1014">
            <v>18.11</v>
          </cell>
          <cell r="I1014">
            <v>35.619999999999997</v>
          </cell>
        </row>
        <row r="1015">
          <cell r="B1015" t="str">
            <v>02.01.10</v>
          </cell>
          <cell r="C1015" t="str">
            <v>CHAPA DE ACO P/TRAVESSIA PROVISORIA SOBRE VALAS - COLOCACAO E RETIRADA ADICIONAIS</v>
          </cell>
          <cell r="D1015" t="str">
            <v>05.013.003-0</v>
          </cell>
          <cell r="E1015" t="str">
            <v>M2</v>
          </cell>
          <cell r="F1015">
            <v>400</v>
          </cell>
          <cell r="G1015">
            <v>0</v>
          </cell>
          <cell r="H1015">
            <v>1.33</v>
          </cell>
          <cell r="I1015">
            <v>2.61</v>
          </cell>
        </row>
        <row r="1016">
          <cell r="B1016" t="str">
            <v>02.01.11</v>
          </cell>
          <cell r="C1016" t="str">
            <v>CERCA PROTETORA DE VALA C/MONTANTES FINCADOS CADA 2M E 2 TABUAS HORIZ. DE 1"X12"- MOBILIZACAO</v>
          </cell>
          <cell r="D1016" t="str">
            <v>02.011.002-0</v>
          </cell>
          <cell r="E1016" t="str">
            <v>M</v>
          </cell>
          <cell r="F1016">
            <v>100</v>
          </cell>
          <cell r="G1016">
            <v>0</v>
          </cell>
          <cell r="H1016">
            <v>4.43</v>
          </cell>
          <cell r="I1016">
            <v>7.23</v>
          </cell>
        </row>
        <row r="1017">
          <cell r="B1017" t="str">
            <v>02.01.12</v>
          </cell>
          <cell r="C1017" t="str">
            <v>CERCA PROTETORA DE VALA C/MONTANTES FINCADOS CADA 2M E 2 TABUAS HORIZ.DE 1"X12"- COLOC.E RETIR.</v>
          </cell>
          <cell r="D1017" t="str">
            <v>02.011.003-0</v>
          </cell>
          <cell r="E1017" t="str">
            <v>M</v>
          </cell>
          <cell r="F1017">
            <v>700</v>
          </cell>
          <cell r="G1017">
            <v>0</v>
          </cell>
          <cell r="H1017">
            <v>3.75</v>
          </cell>
          <cell r="I1017">
            <v>6.12</v>
          </cell>
        </row>
        <row r="1018">
          <cell r="B1018" t="str">
            <v>02.02</v>
          </cell>
          <cell r="C1018" t="str">
            <v>ESCORAMENTOS PROVISORIOS,EXCETO DE VALAS OU CAVAS</v>
          </cell>
        </row>
        <row r="1019">
          <cell r="B1019" t="str">
            <v>02.02.01</v>
          </cell>
          <cell r="C1019" t="str">
            <v xml:space="preserve">ESCORAMENTOS PROVISORIOS,EM MADEIRA,EXCETO OS DE PAREDES DE VALAS OU CAVAS, MEDIDOS PELO VOLUME DE MADEIRA EMPREGADA </v>
          </cell>
          <cell r="D1019" t="str">
            <v>05.032.001-1</v>
          </cell>
          <cell r="E1019" t="str">
            <v>M3</v>
          </cell>
          <cell r="F1019">
            <v>2</v>
          </cell>
          <cell r="G1019">
            <v>0</v>
          </cell>
          <cell r="H1019">
            <v>671.36</v>
          </cell>
          <cell r="I1019">
            <v>949.3</v>
          </cell>
        </row>
        <row r="1020">
          <cell r="B1020" t="str">
            <v>02.02.02</v>
          </cell>
          <cell r="C1020" t="str">
            <v>ESCORAMENTOS PROVISORIOS,EM ACO</v>
          </cell>
          <cell r="D1020" t="str">
            <v>10.016.000-9</v>
          </cell>
          <cell r="E1020" t="str">
            <v>KG</v>
          </cell>
          <cell r="F1020">
            <v>2500</v>
          </cell>
          <cell r="G1020">
            <v>0</v>
          </cell>
          <cell r="H1020">
            <v>4.5999999999999996</v>
          </cell>
          <cell r="I1020">
            <v>8.89</v>
          </cell>
        </row>
        <row r="1021">
          <cell r="B1021">
            <v>3</v>
          </cell>
          <cell r="C1021" t="str">
            <v>MOVIMENTO DE TERRA</v>
          </cell>
        </row>
        <row r="1022">
          <cell r="B1022" t="str">
            <v>03.01</v>
          </cell>
          <cell r="C1022" t="str">
            <v>ESCAVACAO E ATERRO</v>
          </cell>
        </row>
        <row r="1023">
          <cell r="B1023" t="str">
            <v>03.01.01</v>
          </cell>
          <cell r="C1023" t="str">
            <v>ESCAV. MEC. VALA/CAVA  NAO  ESTRONCADA,1A CATEG. C/ESCAVADEIRA HIDRAULICA ATE 1,5 M PROF.EXCLUSIVE ESGOTAMENTO</v>
          </cell>
          <cell r="D1023" t="str">
            <v>03.020.050-0</v>
          </cell>
          <cell r="E1023" t="str">
            <v>M3</v>
          </cell>
          <cell r="F1023">
            <v>16740</v>
          </cell>
          <cell r="G1023">
            <v>0</v>
          </cell>
          <cell r="H1023">
            <v>1.77</v>
          </cell>
          <cell r="I1023">
            <v>3.26</v>
          </cell>
        </row>
        <row r="1024">
          <cell r="B1024" t="str">
            <v>03.01.02</v>
          </cell>
          <cell r="C1024" t="str">
            <v>ESCAV. MEC. VALA/CAVA  NAO  ESCORADA, 1A CATEG. C/ESCAVADEIRA HIDRAULICA,ENTRE 1,5 E 3,0 M PROF. EXCLUSIVE ESGOTAMENTO</v>
          </cell>
          <cell r="D1024" t="str">
            <v>03.020.052-0</v>
          </cell>
          <cell r="E1024" t="str">
            <v>M3</v>
          </cell>
          <cell r="F1024">
            <v>1860</v>
          </cell>
          <cell r="G1024">
            <v>0</v>
          </cell>
          <cell r="H1024">
            <v>2.23</v>
          </cell>
          <cell r="I1024">
            <v>4.1100000000000003</v>
          </cell>
        </row>
        <row r="1025">
          <cell r="B1025" t="str">
            <v>03.01.03</v>
          </cell>
          <cell r="C1025" t="str">
            <v>ESCAV.MANUAL VALA/CAVA,1A CATEG.ATE 1,5 M PROF.</v>
          </cell>
          <cell r="D1025" t="str">
            <v>03.001.001-0</v>
          </cell>
          <cell r="E1025" t="str">
            <v>M3</v>
          </cell>
          <cell r="F1025">
            <v>1860</v>
          </cell>
          <cell r="G1025">
            <v>0</v>
          </cell>
          <cell r="H1025">
            <v>9.9499999999999993</v>
          </cell>
          <cell r="I1025">
            <v>18.54</v>
          </cell>
        </row>
        <row r="1026">
          <cell r="B1026" t="str">
            <v>03.01.04</v>
          </cell>
          <cell r="C1026" t="str">
            <v>ESCAV.MANUAL VALA/CAVA,1A CATEG.1,5 A 3,0 M PROF</v>
          </cell>
          <cell r="D1026" t="str">
            <v>03.001.002-0</v>
          </cell>
          <cell r="E1026" t="str">
            <v>M3</v>
          </cell>
          <cell r="F1026">
            <v>170</v>
          </cell>
          <cell r="G1026">
            <v>0</v>
          </cell>
          <cell r="H1026">
            <v>16.690000000000001</v>
          </cell>
          <cell r="I1026">
            <v>31.11</v>
          </cell>
        </row>
        <row r="1027">
          <cell r="B1027" t="str">
            <v>03.01.05</v>
          </cell>
          <cell r="C1027" t="str">
            <v>REATERRO COMPACTADO VALA/CAVA C/MAT.ESCAV. SELECIONADO EM CAMADAS DE 30cm</v>
          </cell>
          <cell r="D1027" t="str">
            <v>03.013.001-0</v>
          </cell>
          <cell r="E1027" t="str">
            <v>M3</v>
          </cell>
          <cell r="F1027">
            <v>400</v>
          </cell>
          <cell r="G1027">
            <v>0</v>
          </cell>
          <cell r="H1027">
            <v>5.97</v>
          </cell>
          <cell r="I1027">
            <v>11.13</v>
          </cell>
        </row>
        <row r="1028">
          <cell r="B1028" t="str">
            <v>03.01.06</v>
          </cell>
          <cell r="C1028" t="str">
            <v>REATERRO DE VALA COM PO DE PEDRA, INCLUSIVE FORNECIMENTO DOS MATERIAIS</v>
          </cell>
          <cell r="D1028" t="str">
            <v>03.015.010-0</v>
          </cell>
          <cell r="E1028" t="str">
            <v>M3</v>
          </cell>
          <cell r="F1028">
            <v>17000</v>
          </cell>
          <cell r="G1028">
            <v>0</v>
          </cell>
          <cell r="H1028">
            <v>15.47</v>
          </cell>
          <cell r="I1028">
            <v>25.61</v>
          </cell>
        </row>
        <row r="1029">
          <cell r="B1029" t="str">
            <v>03.02</v>
          </cell>
          <cell r="C1029" t="str">
            <v>TRANSPORTE DE SOLOS</v>
          </cell>
        </row>
        <row r="1030">
          <cell r="B1030" t="str">
            <v>03.02.01</v>
          </cell>
          <cell r="C1030" t="str">
            <v>CARGA MANUAL E DESC.MEC.MAT.A GRANEL EM CAMINHAO</v>
          </cell>
          <cell r="D1030" t="str">
            <v>04.006.008-0</v>
          </cell>
          <cell r="E1030" t="str">
            <v>T</v>
          </cell>
          <cell r="F1030">
            <v>200</v>
          </cell>
          <cell r="G1030">
            <v>0</v>
          </cell>
          <cell r="H1030">
            <v>5.59</v>
          </cell>
          <cell r="I1030">
            <v>10.51</v>
          </cell>
        </row>
        <row r="1031">
          <cell r="B1031" t="str">
            <v>03.02.02</v>
          </cell>
          <cell r="C1031" t="str">
            <v xml:space="preserve">CARGA E DESC.MEC.MAT.A GRANEL EM CAMINHAO, EXCL. EQUIP. CARREGADOR </v>
          </cell>
          <cell r="D1031" t="str">
            <v>04.010.045-0</v>
          </cell>
          <cell r="E1031" t="str">
            <v>T</v>
          </cell>
          <cell r="F1031">
            <v>3000</v>
          </cell>
          <cell r="G1031">
            <v>0</v>
          </cell>
          <cell r="H1031">
            <v>2.6</v>
          </cell>
          <cell r="I1031">
            <v>5.23</v>
          </cell>
        </row>
        <row r="1032">
          <cell r="B1032" t="str">
            <v>03.02.03</v>
          </cell>
          <cell r="C1032" t="str">
            <v>CARGA E DESCARGA MECANICA MATERIAL A GRANEL EM CAMINHAO ,INCLUSIVE EQUIPAMENTO CARREGADOR</v>
          </cell>
          <cell r="D1032" t="str">
            <v>04.011.051-0</v>
          </cell>
          <cell r="E1032" t="str">
            <v>T</v>
          </cell>
          <cell r="F1032">
            <v>3000</v>
          </cell>
          <cell r="G1032">
            <v>0</v>
          </cell>
          <cell r="H1032">
            <v>3.37</v>
          </cell>
          <cell r="I1032">
            <v>6.76</v>
          </cell>
        </row>
        <row r="1033">
          <cell r="B1033" t="str">
            <v>03.02.04</v>
          </cell>
          <cell r="C1033" t="str">
            <v xml:space="preserve">TRANSP.DE CARGA DE QUALQUER NATUREZA;EXCL.AS DESPESAS DE CARGA E DESCARGA TANTO DE ESPERA DO CAMINHAO COMO DE SERVENTE OU EQUIP.AUXIL.,A VELOC. MEDIA DE 40KM/H,EM CAMINHAO BASCULHANTE A OLEO DIESEL,C/CAPAC.UTIL DE 8T </v>
          </cell>
          <cell r="D1033" t="str">
            <v>04.005.121-0</v>
          </cell>
          <cell r="E1033" t="str">
            <v>T.KM</v>
          </cell>
          <cell r="F1033">
            <v>62000</v>
          </cell>
          <cell r="G1033">
            <v>0</v>
          </cell>
          <cell r="H1033">
            <v>0.26</v>
          </cell>
          <cell r="I1033">
            <v>0.49</v>
          </cell>
        </row>
        <row r="1034">
          <cell r="B1034">
            <v>4</v>
          </cell>
          <cell r="C1034" t="str">
            <v>ESCORAMENTO</v>
          </cell>
        </row>
        <row r="1035">
          <cell r="B1035" t="str">
            <v>04.01</v>
          </cell>
          <cell r="C1035" t="str">
            <v>ESCORAMENTO C/CHAPAS METALICAS DE VALA/CAVA ATE 4,00m  DE PROFUNDIDADE, UTILIZANDO ESCAVADEIRA HIDRAULICA NA CRAVACAO E RETIRADA DAS CHAPAS</v>
          </cell>
          <cell r="D1035" t="str">
            <v>05.080.025-0</v>
          </cell>
          <cell r="E1035" t="str">
            <v>M2</v>
          </cell>
          <cell r="F1035">
            <v>780</v>
          </cell>
          <cell r="G1035">
            <v>0</v>
          </cell>
          <cell r="H1035">
            <v>13.98</v>
          </cell>
          <cell r="I1035">
            <v>26.38</v>
          </cell>
        </row>
        <row r="1036">
          <cell r="B1036">
            <v>5</v>
          </cell>
          <cell r="C1036" t="str">
            <v>ESGOTAMENTO</v>
          </cell>
        </row>
        <row r="1037">
          <cell r="B1037" t="str">
            <v>05.01</v>
          </cell>
          <cell r="C1037" t="str">
            <v>ESGOTAMENTO DE VALA/CAVA P/BOMBEAMENTO DIRETO</v>
          </cell>
          <cell r="D1037" t="str">
            <v>05.010.005-0</v>
          </cell>
          <cell r="E1037" t="str">
            <v>CV.H</v>
          </cell>
          <cell r="F1037">
            <v>1500</v>
          </cell>
          <cell r="G1037">
            <v>0</v>
          </cell>
          <cell r="H1037">
            <v>1.67</v>
          </cell>
          <cell r="I1037">
            <v>2.66</v>
          </cell>
        </row>
        <row r="1038">
          <cell r="B1038">
            <v>6</v>
          </cell>
          <cell r="C1038" t="str">
            <v>FUNDAÇÕES E ESTRUTURAS</v>
          </cell>
        </row>
        <row r="1039">
          <cell r="B1039" t="str">
            <v>06.01</v>
          </cell>
          <cell r="C1039" t="str">
            <v>ESTRUTURAS DE CONCRETO ARMADO OU PROTENDIDO</v>
          </cell>
        </row>
        <row r="1040">
          <cell r="B1040" t="str">
            <v>06.01.01</v>
          </cell>
          <cell r="C1040" t="str">
            <v>CONCR.DOSADO RACIONALMENTE P/FCK 10 MPa, INCL.MAT.PREPARO,TRANSPORTE,LANCAMENTO E ADENSAMENTO</v>
          </cell>
          <cell r="D1040" t="str">
            <v>11.003.001-0</v>
          </cell>
          <cell r="E1040" t="str">
            <v>M3</v>
          </cell>
          <cell r="F1040">
            <v>1.5</v>
          </cell>
          <cell r="G1040">
            <v>0</v>
          </cell>
          <cell r="H1040">
            <v>211.76</v>
          </cell>
          <cell r="I1040">
            <v>280.79000000000002</v>
          </cell>
        </row>
        <row r="1041">
          <cell r="B1041" t="str">
            <v>06.01.02</v>
          </cell>
          <cell r="C1041" t="str">
            <v>CONCRETO DOSADO  RACIONALMENTE P/FCK 15 MPa,INCL.MAT.PREPARO,TRANSPORTE,LANCAMENTO E ADENSAMENTO</v>
          </cell>
          <cell r="D1041" t="str">
            <v>11.003.002-0</v>
          </cell>
          <cell r="E1041" t="str">
            <v>M3</v>
          </cell>
          <cell r="F1041">
            <v>24</v>
          </cell>
          <cell r="G1041">
            <v>0</v>
          </cell>
          <cell r="H1041">
            <v>231.3</v>
          </cell>
          <cell r="I1041">
            <v>306.7</v>
          </cell>
        </row>
        <row r="1042">
          <cell r="B1042" t="str">
            <v>06.01.03</v>
          </cell>
          <cell r="C1042" t="str">
            <v>CONCRETO CICLOPICO C/FCK 10 MPa, E 30% EM VOLUME DE PEDRA DE MAO</v>
          </cell>
          <cell r="D1042" t="str">
            <v>11.003.014-0</v>
          </cell>
          <cell r="E1042" t="str">
            <v>M3</v>
          </cell>
          <cell r="F1042">
            <v>94</v>
          </cell>
          <cell r="G1042">
            <v>0</v>
          </cell>
          <cell r="H1042">
            <v>190.58</v>
          </cell>
          <cell r="I1042">
            <v>252.7</v>
          </cell>
        </row>
        <row r="1043">
          <cell r="B1043" t="str">
            <v>06.01.04</v>
          </cell>
          <cell r="C1043" t="str">
            <v>FORMAS DE MAD.P/PARAMENTOS PLANOS, FORN.DOS MAT. E DESMOLDAGEM EXCL.ESCORAMENTO,SERVIDO A MADEIRA 2 VEZES</v>
          </cell>
          <cell r="D1043" t="str">
            <v>11.004.021-0</v>
          </cell>
          <cell r="E1043" t="str">
            <v>M2</v>
          </cell>
          <cell r="F1043">
            <v>293</v>
          </cell>
          <cell r="G1043">
            <v>0</v>
          </cell>
          <cell r="H1043">
            <v>34.43</v>
          </cell>
          <cell r="I1043">
            <v>57.53</v>
          </cell>
        </row>
        <row r="1044">
          <cell r="B1044" t="str">
            <v>06.01.05</v>
          </cell>
          <cell r="C1044" t="str">
            <v>ESCORAMENTO DE FORMAS DE PARAMETROS DE CONCRETO ATE 1,5M DE ALTURA, MEDIDO PELA AREA DE FORMA ESCORADA E COM REAPROVEITAVEMTO DE 30% DA MADEIRA</v>
          </cell>
          <cell r="D1044" t="str">
            <v>11.004.065-0</v>
          </cell>
          <cell r="E1044" t="str">
            <v>M2</v>
          </cell>
          <cell r="F1044">
            <v>293</v>
          </cell>
          <cell r="G1044">
            <v>0</v>
          </cell>
          <cell r="H1044">
            <v>6.18</v>
          </cell>
          <cell r="I1044">
            <v>10.32</v>
          </cell>
        </row>
        <row r="1045">
          <cell r="B1045" t="str">
            <v>06.01.06</v>
          </cell>
          <cell r="C1045" t="str">
            <v>FORN.DE BARRA DE ACO CA-50 ATE 6,3MM</v>
          </cell>
          <cell r="D1045" t="str">
            <v>11.009.013-0</v>
          </cell>
          <cell r="E1045" t="str">
            <v>KG</v>
          </cell>
          <cell r="F1045">
            <v>300</v>
          </cell>
          <cell r="G1045">
            <v>0</v>
          </cell>
          <cell r="H1045">
            <v>1.51</v>
          </cell>
          <cell r="I1045">
            <v>3.02</v>
          </cell>
        </row>
        <row r="1046">
          <cell r="B1046" t="str">
            <v>06.01.07</v>
          </cell>
          <cell r="C1046" t="str">
            <v>FORN.DE BARRA DE ACO CA-50 DE 8MM ATE 12,5MM</v>
          </cell>
          <cell r="D1046" t="str">
            <v>11.009.014-0</v>
          </cell>
          <cell r="E1046" t="str">
            <v>KG</v>
          </cell>
          <cell r="F1046">
            <v>1500</v>
          </cell>
          <cell r="G1046">
            <v>0</v>
          </cell>
          <cell r="H1046">
            <v>1.51</v>
          </cell>
          <cell r="I1046">
            <v>3.02</v>
          </cell>
        </row>
        <row r="1047">
          <cell r="B1047" t="str">
            <v>06.01.08</v>
          </cell>
          <cell r="C1047" t="str">
            <v>CORTE,DOBRAGEM,MONTAGEM E COLOCACAO DE FERRAGENS NAS FORMAS ACO CA-50B OU CA-50A,EM BARRA REDONDA COM DIAMETRO IGUAL A 6,3mm</v>
          </cell>
          <cell r="D1047" t="str">
            <v>11.011.029-0</v>
          </cell>
          <cell r="E1047" t="str">
            <v>KG</v>
          </cell>
          <cell r="F1047">
            <v>300</v>
          </cell>
          <cell r="G1047">
            <v>0</v>
          </cell>
          <cell r="H1047">
            <v>0.8</v>
          </cell>
          <cell r="I1047">
            <v>1.44</v>
          </cell>
        </row>
        <row r="1048">
          <cell r="B1048" t="str">
            <v>06.01.09</v>
          </cell>
          <cell r="C1048" t="str">
            <v>CORTE,DOBRAGEM,MONTAGEM E COLOCACAO DE FERRAGENS NAS FORMAS,ACO CA-50A OU CA-50B,DIAM.ATE 12,5mm</v>
          </cell>
          <cell r="D1048" t="str">
            <v>11.011.030-0</v>
          </cell>
          <cell r="E1048" t="str">
            <v>KG</v>
          </cell>
          <cell r="F1048">
            <v>1500</v>
          </cell>
          <cell r="G1048">
            <v>0</v>
          </cell>
          <cell r="H1048">
            <v>0.8</v>
          </cell>
          <cell r="I1048">
            <v>1.44</v>
          </cell>
        </row>
        <row r="1049">
          <cell r="B1049" t="str">
            <v>06.02</v>
          </cell>
          <cell r="C1049" t="str">
            <v>CAIXAS PADRONIZADAS CONFORME ESPECIFICACOES,EXCLUSIVE TAMPAO DE F.FUNDIDO</v>
          </cell>
        </row>
        <row r="1050">
          <cell r="B1050" t="str">
            <v>06.02.01</v>
          </cell>
          <cell r="C1050" t="str">
            <v>CAIXA DE ANEIS PREMOLDADOS DE CONCRETO,TIPO C,P/ REGISTRO DN=50 A 200 MM,EXCL.CX.DE F.FUNDIDO</v>
          </cell>
          <cell r="D1050" t="str">
            <v>06.018.001-0</v>
          </cell>
          <cell r="E1050" t="str">
            <v>UN</v>
          </cell>
          <cell r="F1050">
            <v>8</v>
          </cell>
          <cell r="G1050">
            <v>0</v>
          </cell>
          <cell r="H1050">
            <v>36.299999999999997</v>
          </cell>
          <cell r="I1050">
            <v>67.33</v>
          </cell>
        </row>
        <row r="1051">
          <cell r="B1051" t="str">
            <v>06.02.02</v>
          </cell>
          <cell r="C1051" t="str">
            <v>CAIXA DE ANEIS PREMOLDADOS DE CONCRETO, TIPO PADRAO CEDAE,DN=250 A 600mm</v>
          </cell>
          <cell r="D1051" t="str">
            <v>06.018.002-0</v>
          </cell>
          <cell r="E1051" t="str">
            <v>UN</v>
          </cell>
          <cell r="F1051">
            <v>1</v>
          </cell>
          <cell r="G1051">
            <v>0</v>
          </cell>
          <cell r="H1051">
            <v>47.35</v>
          </cell>
          <cell r="I1051">
            <v>87.83</v>
          </cell>
        </row>
        <row r="1052">
          <cell r="B1052" t="str">
            <v>06.03</v>
          </cell>
          <cell r="C1052" t="str">
            <v>FORNECIMENTO E ASSENTAMENTO DE TAMPAS E CAIXAS DE FERRO FUNDIDO</v>
          </cell>
        </row>
        <row r="1053">
          <cell r="B1053" t="str">
            <v>06.03.01</v>
          </cell>
          <cell r="C1053" t="str">
            <v>CAIXA DE FERRO FUNDIDO QUADRADA,TAMPA ARTICULADA PADRAO CEDAE (59 KG) PARA CAIXAS DE REGISTROS NA RUA DE DN ATE 200mm</v>
          </cell>
          <cell r="D1053" t="str">
            <v>06.016.061-0</v>
          </cell>
          <cell r="E1053" t="str">
            <v>UN</v>
          </cell>
          <cell r="F1053">
            <v>8</v>
          </cell>
          <cell r="G1053">
            <v>0</v>
          </cell>
          <cell r="H1053">
            <v>83.38</v>
          </cell>
          <cell r="I1053">
            <v>258.22000000000003</v>
          </cell>
        </row>
        <row r="1054">
          <cell r="B1054" t="str">
            <v>06.03.02</v>
          </cell>
          <cell r="C1054" t="str">
            <v>TAMPAO COMPLETO DE F.FUNDIDO CIRCULAR, D= 600mm (130 KG) PADRAO CEDAE PARA CAIXAS DE  REGISTROS COM DN ACIMA DE 200mm OU DE VENTOSAS. FORNECIMENTO E COLOCACAO.</v>
          </cell>
          <cell r="D1054" t="str">
            <v>06.016.004-0</v>
          </cell>
          <cell r="E1054" t="str">
            <v>UN</v>
          </cell>
          <cell r="F1054">
            <v>1</v>
          </cell>
          <cell r="G1054">
            <v>0</v>
          </cell>
          <cell r="H1054">
            <v>108.91</v>
          </cell>
          <cell r="I1054">
            <v>337.29</v>
          </cell>
        </row>
        <row r="1055">
          <cell r="B1055" t="str">
            <v>06.04</v>
          </cell>
          <cell r="C1055" t="str">
            <v>ESTACAS METALICAS</v>
          </cell>
        </row>
        <row r="1056">
          <cell r="B1056" t="str">
            <v>06.04.01</v>
          </cell>
          <cell r="C1056" t="str">
            <v>TRANSPORTE ATE 25KM,MONTAGEM E DESMONTAGEM DE BATE-ESTACAS COM MARTELO PESANDO ATE 1,5 T,COM OU SEM TORRE ,INCLUSIVE HORAS IMPRODUTIVAS DA EQUIPE E DO EQUIPAMENTO NA IDA, VOLTA. NA MONTAGEM E DESMONTAGEM, PARA DISTANCIA ALEM  DE  25 KM ACRESCENTAR 0,6% PA</v>
          </cell>
          <cell r="D1056" t="str">
            <v>04.025.200-0</v>
          </cell>
          <cell r="E1056" t="str">
            <v>UN</v>
          </cell>
          <cell r="F1056">
            <v>2</v>
          </cell>
          <cell r="G1056">
            <v>0</v>
          </cell>
          <cell r="H1056">
            <v>6448.69</v>
          </cell>
          <cell r="I1056">
            <v>12961.86</v>
          </cell>
        </row>
        <row r="1057">
          <cell r="B1057" t="str">
            <v>06.04.02</v>
          </cell>
          <cell r="C1057" t="str">
            <v>FORNECIMENTO DE PERFIL DUPLO"I"OU"H"ATE 8",INCL. EMENDA LONGITUDINAL E PERDAS</v>
          </cell>
          <cell r="D1057" t="str">
            <v>10.014.010-0</v>
          </cell>
          <cell r="E1057" t="str">
            <v>KG</v>
          </cell>
          <cell r="F1057">
            <v>14640</v>
          </cell>
          <cell r="G1057">
            <v>0</v>
          </cell>
          <cell r="H1057">
            <v>5.76</v>
          </cell>
          <cell r="I1057">
            <v>13.19</v>
          </cell>
        </row>
        <row r="1058">
          <cell r="B1058" t="str">
            <v>06.04.03</v>
          </cell>
          <cell r="C1058" t="str">
            <v>CRAVACAO DE ESTACA 2I OU 2H ATE 8" OU DUPLO TRILHO</v>
          </cell>
          <cell r="D1058" t="str">
            <v>10.017.002-1</v>
          </cell>
          <cell r="E1058" t="str">
            <v>M</v>
          </cell>
          <cell r="F1058">
            <v>240</v>
          </cell>
          <cell r="G1058">
            <v>0</v>
          </cell>
          <cell r="H1058">
            <v>23.03</v>
          </cell>
          <cell r="I1058">
            <v>39.93</v>
          </cell>
        </row>
        <row r="1059">
          <cell r="B1059" t="str">
            <v>06.04.04</v>
          </cell>
          <cell r="C1059" t="str">
            <v>EMENDA DE PERFIL 2I OU 2H DE 8"</v>
          </cell>
          <cell r="D1059" t="str">
            <v>10.010.002-1</v>
          </cell>
          <cell r="E1059" t="str">
            <v>UN</v>
          </cell>
          <cell r="F1059">
            <v>16</v>
          </cell>
          <cell r="G1059">
            <v>0</v>
          </cell>
          <cell r="H1059">
            <v>115.16</v>
          </cell>
          <cell r="I1059">
            <v>256.23</v>
          </cell>
        </row>
        <row r="1060">
          <cell r="B1060" t="str">
            <v>06.04.05</v>
          </cell>
          <cell r="C1060" t="str">
            <v>PLACAS DE  ACO CONTRA A PUNCAO SOLDADAS SOBRE AS CABECAS DE ESTACAS METALICAS DE PERFIS DE ACO MEDIDAS PELO PESO DE CHAPA INCORPORADA</v>
          </cell>
          <cell r="D1060" t="str">
            <v>10.011.005-3</v>
          </cell>
          <cell r="E1060" t="str">
            <v>KG</v>
          </cell>
          <cell r="F1060">
            <v>180</v>
          </cell>
          <cell r="G1060">
            <v>0</v>
          </cell>
          <cell r="H1060">
            <v>5.76</v>
          </cell>
          <cell r="I1060">
            <v>12.82</v>
          </cell>
        </row>
        <row r="1061">
          <cell r="B1061">
            <v>7</v>
          </cell>
          <cell r="C1061" t="str">
            <v>ASSENTAMENTO</v>
          </cell>
        </row>
        <row r="1062">
          <cell r="B1062" t="str">
            <v>07.01</v>
          </cell>
          <cell r="C1062" t="str">
            <v>ASSENT.DE TUBOS DE FERRO FUND.C/ JUNTA ELAST.INCL.TESTE HIDROST.E REATERRO ATE GERAT.SUP.TUBO</v>
          </cell>
        </row>
        <row r="1063">
          <cell r="B1063" t="str">
            <v>07.01.01</v>
          </cell>
          <cell r="C1063" t="str">
            <v>ASSENTAMENTO DE TUBO F.FUNDIDO OU ACO J.ELASTICA DN= 400MM PARA DISTRIBUICAO DE AGUA,EXCL.FORN.DE TUBOS E ANEIS DE BORRACHA,INCL. ATERRO E SOCA ATE A ALTURA DA GERATRIZ SUPERIOR DO TUBO E TESTE HIDROSTATICO.</v>
          </cell>
          <cell r="D1063" t="str">
            <v>06.001.608-0</v>
          </cell>
          <cell r="E1063" t="str">
            <v xml:space="preserve">M  </v>
          </cell>
          <cell r="F1063">
            <v>9300</v>
          </cell>
          <cell r="G1063">
            <v>0</v>
          </cell>
          <cell r="H1063">
            <v>19.57</v>
          </cell>
          <cell r="I1063">
            <v>36.4</v>
          </cell>
        </row>
        <row r="1064">
          <cell r="B1064" t="str">
            <v>07.01.02</v>
          </cell>
          <cell r="C1064" t="str">
            <v>ASSENTAMENTO DE TUBO F.FUNDIDO OU ACO J.ELASTICA DN= 600MM PARA DISTRIBUICAO DE AGUA,EXCL.FORN.DE TUBOS E ANEIS DE BORRACHA,INCL. ATERRO E SOCA ATE A ALTURA DA GERATRIZ SUPERIOR DO TUBO E TESTE HIDROSTATICO.</v>
          </cell>
          <cell r="D1064" t="str">
            <v>06.001.610-0</v>
          </cell>
          <cell r="E1064" t="str">
            <v>M</v>
          </cell>
          <cell r="F1064">
            <v>4650</v>
          </cell>
          <cell r="G1064">
            <v>0</v>
          </cell>
          <cell r="H1064">
            <v>26.49</v>
          </cell>
          <cell r="I1064">
            <v>49.27</v>
          </cell>
        </row>
        <row r="1065">
          <cell r="B1065" t="str">
            <v>07.01.03</v>
          </cell>
          <cell r="C1065" t="str">
            <v>ASSENTAMENTO DE TUBO F.FUNDIDO OU ACO J.ELASTICA DN= 100MM PARA DISTRIBUICAO DE AGUA,EXCL.FORN.DE TUBOS E ANEIS DE BORRACHA,INCL. ATERRO E SOCA ATE A ALTURA DA GERATRIZ SUPERIOR DO TUBO E TESTE HIDROSTATICO.</v>
          </cell>
          <cell r="D1065" t="str">
            <v>06.001.602-0</v>
          </cell>
          <cell r="E1065" t="str">
            <v>M</v>
          </cell>
          <cell r="F1065">
            <v>24</v>
          </cell>
          <cell r="G1065">
            <v>0</v>
          </cell>
          <cell r="H1065">
            <v>3.72</v>
          </cell>
          <cell r="I1065">
            <v>6.91</v>
          </cell>
        </row>
        <row r="1066">
          <cell r="B1066" t="str">
            <v>07.02</v>
          </cell>
          <cell r="C1066" t="str">
            <v>MONTAGEM DE TUBOS E PECAS DE F.FUNDIDO OU ACO COM FLANGES,POR JUNTA</v>
          </cell>
        </row>
        <row r="1067">
          <cell r="B1067" t="str">
            <v>07.02.01</v>
          </cell>
          <cell r="C1067" t="str">
            <v>MONTAGEM DE PECAS OU TUBOS ATE 1M C/FLANGES,COM FORN.DOS MAT.DAS JUNTAS,POR JUNTA DN= 150MM</v>
          </cell>
          <cell r="D1067" t="str">
            <v>06.011.104-0</v>
          </cell>
          <cell r="E1067" t="str">
            <v>UN</v>
          </cell>
          <cell r="F1067">
            <v>6</v>
          </cell>
          <cell r="G1067">
            <v>0</v>
          </cell>
          <cell r="H1067">
            <v>29.91</v>
          </cell>
          <cell r="I1067">
            <v>72.92</v>
          </cell>
        </row>
        <row r="1068">
          <cell r="B1068" t="str">
            <v>07.02.02</v>
          </cell>
          <cell r="C1068" t="str">
            <v>MONTAGEM DE PECAS OU TUBOS ATE 1M C/FLANGES,COM FORN.DOS MAT.DAS JUNTAS, POR JUNTA DN= 250MM</v>
          </cell>
          <cell r="D1068" t="str">
            <v>06.011.106-0</v>
          </cell>
          <cell r="E1068" t="str">
            <v>UN</v>
          </cell>
          <cell r="F1068">
            <v>1</v>
          </cell>
          <cell r="G1068">
            <v>0</v>
          </cell>
          <cell r="H1068">
            <v>55.83</v>
          </cell>
          <cell r="I1068">
            <v>136.11000000000001</v>
          </cell>
        </row>
        <row r="1069">
          <cell r="B1069" t="str">
            <v>07.02.03</v>
          </cell>
          <cell r="C1069" t="str">
            <v>MONTAGEM DE PECAS OU TUBOS ATE 1M C/FLANGES, COM FORN.DOS MAT. DAS JUNTAS, POR JUNTA DN= 400MM</v>
          </cell>
          <cell r="D1069" t="str">
            <v>06.011.109-0</v>
          </cell>
          <cell r="E1069" t="str">
            <v>UN</v>
          </cell>
          <cell r="F1069">
            <v>8</v>
          </cell>
          <cell r="G1069">
            <v>0</v>
          </cell>
          <cell r="H1069">
            <v>106.15</v>
          </cell>
          <cell r="I1069">
            <v>258.79000000000002</v>
          </cell>
        </row>
        <row r="1070">
          <cell r="B1070" t="str">
            <v>07.02.04</v>
          </cell>
          <cell r="C1070" t="str">
            <v>MONTAGEM DE PECAS OU TUBOS ATE 1M C/FLANGES, COM FORN.DOS MAT. DAS JUNTAS,POR JUNTA DN= 600MM</v>
          </cell>
          <cell r="D1070" t="str">
            <v>06.011.112-0</v>
          </cell>
          <cell r="E1070" t="str">
            <v>UN</v>
          </cell>
          <cell r="F1070">
            <v>1</v>
          </cell>
          <cell r="G1070">
            <v>0</v>
          </cell>
          <cell r="H1070">
            <v>184.5</v>
          </cell>
          <cell r="I1070">
            <v>449.81</v>
          </cell>
        </row>
        <row r="1071">
          <cell r="B1071" t="str">
            <v>07.03</v>
          </cell>
          <cell r="C1071" t="str">
            <v>MONTAGEM DE PECAS DE F.FUNDIDO C/JUNTA MECANICA</v>
          </cell>
        </row>
        <row r="1072">
          <cell r="B1072" t="str">
            <v>07.03.01</v>
          </cell>
          <cell r="C1072" t="str">
            <v>ASSENTAMENTO E MONTAGEM DE PECAS DE FERRO FUNDIDO C/JUNTA MECANICA ,POR JUNTA DN=150mm</v>
          </cell>
          <cell r="D1072" t="str">
            <v>06.001.673-0</v>
          </cell>
          <cell r="E1072" t="str">
            <v>UN</v>
          </cell>
          <cell r="F1072">
            <v>12</v>
          </cell>
          <cell r="G1072">
            <v>0</v>
          </cell>
          <cell r="H1072">
            <v>14.11</v>
          </cell>
          <cell r="I1072">
            <v>26.24</v>
          </cell>
        </row>
        <row r="1073">
          <cell r="B1073" t="str">
            <v>07.03.02</v>
          </cell>
          <cell r="C1073" t="str">
            <v>ASSENTAMENTO E MONTAGEM DE PECAS DE FERRO FUNDIDO C/JUNTA MECANICA,POR JUNTA DN=400mm</v>
          </cell>
          <cell r="D1073" t="str">
            <v>06.001.678-0</v>
          </cell>
          <cell r="E1073" t="str">
            <v>UN</v>
          </cell>
          <cell r="F1073">
            <v>19</v>
          </cell>
          <cell r="G1073">
            <v>0</v>
          </cell>
          <cell r="H1073">
            <v>33.39</v>
          </cell>
          <cell r="I1073">
            <v>62.1</v>
          </cell>
        </row>
        <row r="1074">
          <cell r="B1074" t="str">
            <v>07.03.03</v>
          </cell>
          <cell r="C1074" t="str">
            <v>ASSENTAMENTO E  MONTAGEM DE PECAS DE FERRO FUNDIDO C/JUNTA MECANICA,POR JUNTA DN=600mm</v>
          </cell>
          <cell r="D1074" t="str">
            <v>06.001.681-0</v>
          </cell>
          <cell r="E1074" t="str">
            <v>UN</v>
          </cell>
          <cell r="F1074">
            <v>12</v>
          </cell>
          <cell r="G1074">
            <v>0</v>
          </cell>
          <cell r="H1074">
            <v>45.33</v>
          </cell>
          <cell r="I1074">
            <v>84.31</v>
          </cell>
        </row>
        <row r="1075">
          <cell r="B1075" t="str">
            <v>07.04</v>
          </cell>
          <cell r="C1075" t="str">
            <v>ASSENTAMENTO DE PECAS DE F.FUNDIDO OU ACO J.ELASTICA ,POR JUNTA</v>
          </cell>
        </row>
        <row r="1076">
          <cell r="B1076" t="str">
            <v>07.04.01</v>
          </cell>
          <cell r="C1076" t="str">
            <v>ASSENT.PECAS F.FUND.POR J.ELASTICA DN= 150 MM</v>
          </cell>
          <cell r="D1076" t="str">
            <v>06.001.653-0</v>
          </cell>
          <cell r="E1076" t="str">
            <v>UN</v>
          </cell>
          <cell r="F1076">
            <v>24</v>
          </cell>
          <cell r="G1076">
            <v>0</v>
          </cell>
          <cell r="H1076">
            <v>4.9000000000000004</v>
          </cell>
          <cell r="I1076">
            <v>9.11</v>
          </cell>
        </row>
        <row r="1077">
          <cell r="B1077" t="str">
            <v>07.04.02</v>
          </cell>
          <cell r="C1077" t="str">
            <v>ASSENT.PECAS F.FUND.POR J.ELASTICA DN=250 MM</v>
          </cell>
          <cell r="D1077" t="str">
            <v>06.001.655-0</v>
          </cell>
          <cell r="E1077" t="str">
            <v>UN</v>
          </cell>
          <cell r="F1077">
            <v>1</v>
          </cell>
          <cell r="G1077">
            <v>0</v>
          </cell>
          <cell r="H1077">
            <v>6.87</v>
          </cell>
          <cell r="I1077">
            <v>12.77</v>
          </cell>
        </row>
        <row r="1078">
          <cell r="B1078" t="str">
            <v>07.04.03</v>
          </cell>
          <cell r="C1078" t="str">
            <v>ASSENT. PECAS F.FUND.POR J.ELASTICA DN= 400 MM</v>
          </cell>
          <cell r="D1078" t="str">
            <v>06.001.658-0</v>
          </cell>
          <cell r="E1078" t="str">
            <v>UN</v>
          </cell>
          <cell r="F1078">
            <v>35</v>
          </cell>
          <cell r="G1078">
            <v>0</v>
          </cell>
          <cell r="H1078">
            <v>9.7899999999999991</v>
          </cell>
          <cell r="I1078">
            <v>18.2</v>
          </cell>
        </row>
        <row r="1079">
          <cell r="B1079" t="str">
            <v>07.05</v>
          </cell>
          <cell r="C1079" t="str">
            <v>MONTAGEM DE PECAS DE ACO,POR JUNTA SOLDADA</v>
          </cell>
        </row>
        <row r="1080">
          <cell r="B1080" t="str">
            <v>07.05.01</v>
          </cell>
          <cell r="C1080" t="str">
            <v xml:space="preserve">MONTAGEM PECA ACO POR JUNTA SOLDADA DN=2" </v>
          </cell>
          <cell r="D1080" t="str">
            <v>06.020.027-3</v>
          </cell>
          <cell r="E1080" t="str">
            <v>UN</v>
          </cell>
          <cell r="F1080">
            <v>2</v>
          </cell>
          <cell r="G1080">
            <v>0</v>
          </cell>
          <cell r="H1080">
            <v>13.83</v>
          </cell>
          <cell r="I1080">
            <v>27.39</v>
          </cell>
        </row>
        <row r="1081">
          <cell r="B1081" t="str">
            <v>07.05.02</v>
          </cell>
          <cell r="C1081" t="str">
            <v xml:space="preserve">MONTAGEM PECA ACO POR JUNTA SOLDADA DN=4" </v>
          </cell>
          <cell r="D1081" t="str">
            <v>06.020.002-4</v>
          </cell>
          <cell r="E1081" t="str">
            <v>UN</v>
          </cell>
          <cell r="F1081">
            <v>4</v>
          </cell>
          <cell r="G1081">
            <v>0</v>
          </cell>
          <cell r="H1081">
            <v>26.49</v>
          </cell>
          <cell r="I1081">
            <v>52.47</v>
          </cell>
        </row>
        <row r="1082">
          <cell r="B1082" t="str">
            <v>07.06</v>
          </cell>
          <cell r="C1082" t="str">
            <v>MONTAGEM ACESSORIOS DE COMANDO E MANOBRA COM FORN.MATERIAIS DAS JUNTAS</v>
          </cell>
        </row>
        <row r="1083">
          <cell r="B1083" t="str">
            <v>07.06.01</v>
          </cell>
          <cell r="C1083" t="str">
            <v>MONTAGEM SEM FORNECIMENTO, DE VALVULAS DE GAVETA (REGISTROS), VALVULAS DE RETENCAO, VENTOSAS, HIDRANTES, ETC, COM FLANGES CLASSE PN-10,INCLUSIVE O FORNECIMENTO DOS  MATERIAIS  PARA AS JUNTAS (ARRUELAS DE BORRACHA E PARAFUSOS COM PORCAS), POR JUNTA FLANGEA</v>
          </cell>
          <cell r="D1083" t="str">
            <v>06.011.221-0</v>
          </cell>
          <cell r="E1083" t="str">
            <v>UN</v>
          </cell>
          <cell r="F1083">
            <v>2</v>
          </cell>
          <cell r="G1083">
            <v>0</v>
          </cell>
          <cell r="H1083">
            <v>7.95</v>
          </cell>
          <cell r="I1083">
            <v>19.38</v>
          </cell>
        </row>
        <row r="1084">
          <cell r="B1084" t="str">
            <v>07.06.02</v>
          </cell>
          <cell r="C1084" t="str">
            <v>MONTAGEM SEM FORNECIMENTO, DE VALVULAS DE GAVETA (REGISTROS), VALVULAS DE RETENCAO, VENTOSAS, HIDRANTES, ETC, COM FLANGES CLASSE PN-10,INCLUSIVE O FORNECIMENTO  DOS  MATERIAIS  PARA  AS JUNTAS (ARRUELAS  DE  BORRACHA E PARAFUSOS COM PORCAS), POR JUNTA FLA</v>
          </cell>
          <cell r="D1084" t="str">
            <v>06.011.223-0</v>
          </cell>
          <cell r="E1084" t="str">
            <v>UN</v>
          </cell>
          <cell r="F1084">
            <v>4</v>
          </cell>
          <cell r="G1084">
            <v>0</v>
          </cell>
          <cell r="H1084">
            <v>14.72</v>
          </cell>
          <cell r="I1084">
            <v>35.880000000000003</v>
          </cell>
        </row>
        <row r="1085">
          <cell r="B1085" t="str">
            <v>07.06.03</v>
          </cell>
          <cell r="C1085" t="str">
            <v>MONTAGEM SEM FORNECIMENTO, DE VALVULAS DE GAVETA (REGISTROS), VALVULAS DE RETENCAO, VENTOSAS, HIDRANTES, ETC, COM FLANGES CLASSE PN-10,INCLUSIVE O FORNECIMENTO  DOS  MATERIAIS  PARA  AS JUNTAS (ARRUELAS  DE  BORRACHA E PARAFUSOS COM PORCAS), POR JUNTA FLA</v>
          </cell>
          <cell r="D1085" t="str">
            <v>06.011.224-0</v>
          </cell>
          <cell r="E1085" t="str">
            <v>UN</v>
          </cell>
          <cell r="F1085">
            <v>12</v>
          </cell>
          <cell r="G1085">
            <v>0</v>
          </cell>
          <cell r="H1085">
            <v>20.85</v>
          </cell>
          <cell r="I1085">
            <v>50.83</v>
          </cell>
        </row>
        <row r="1086">
          <cell r="B1086" t="str">
            <v>07.06.04</v>
          </cell>
          <cell r="C1086" t="str">
            <v>MONTAGEM SEM FORNECIMENTO, DE VALVULAS DE GAVETA (REGISTROS), VALVULAS DE RETENCAO, VENTOSAS, HIDRANTES, ETC, COM FLANGES CLASSE PN-10,INCLUSIVE O FORNECIMENTO  DOS  MATERIAIS  PARA  AS JUNTAS (ARRUELAS DE BORRACHA E PARAFUSOS COM PORCAS), POR JUNTA FLANG</v>
          </cell>
          <cell r="D1086" t="str">
            <v>06.011.232-0</v>
          </cell>
          <cell r="E1086" t="str">
            <v>UN</v>
          </cell>
          <cell r="F1086">
            <v>2</v>
          </cell>
          <cell r="G1086">
            <v>0</v>
          </cell>
          <cell r="H1086">
            <v>186.06</v>
          </cell>
          <cell r="I1086">
            <v>453.61</v>
          </cell>
        </row>
        <row r="1087">
          <cell r="B1087" t="str">
            <v>07.07</v>
          </cell>
          <cell r="C1087" t="str">
            <v>MONTAGEM PREVIA DOS VAOS DE TRAVESSIAS EM ACO</v>
          </cell>
        </row>
        <row r="1088">
          <cell r="B1088" t="str">
            <v>07.07.01</v>
          </cell>
          <cell r="C1088" t="str">
            <v>MONTAGEM PREVIA DE VAOS RETOS P/TRAVESSIAS AEREAS EM ACO DN= 400 MM</v>
          </cell>
          <cell r="D1088" t="str">
            <v>06.021.011-0</v>
          </cell>
          <cell r="E1088" t="str">
            <v>M</v>
          </cell>
          <cell r="F1088">
            <v>24</v>
          </cell>
          <cell r="G1088">
            <v>0</v>
          </cell>
          <cell r="H1088">
            <v>78.06</v>
          </cell>
          <cell r="I1088">
            <v>149.94999999999999</v>
          </cell>
        </row>
        <row r="1089">
          <cell r="B1089" t="str">
            <v>07.07.02</v>
          </cell>
          <cell r="C1089" t="str">
            <v>MONTAGEM PREVIA DE PORTICOS OU ARCOS P/TRAVESSIAS AEREAS EM ACO DN= 400 MM</v>
          </cell>
          <cell r="D1089" t="str">
            <v>06.021.026-0</v>
          </cell>
          <cell r="E1089" t="str">
            <v>M</v>
          </cell>
          <cell r="F1089">
            <v>28</v>
          </cell>
          <cell r="G1089">
            <v>0</v>
          </cell>
          <cell r="H1089">
            <v>176.57</v>
          </cell>
          <cell r="I1089">
            <v>339.19</v>
          </cell>
        </row>
        <row r="1090">
          <cell r="B1090" t="str">
            <v>07.08</v>
          </cell>
          <cell r="C1090" t="str">
            <v>ASSENTAMENTO DE TRAVESSIAS EM ACO NO LOCAL DEFINITIVO</v>
          </cell>
        </row>
        <row r="1091">
          <cell r="B1091" t="str">
            <v>07.08.01</v>
          </cell>
          <cell r="C1091" t="str">
            <v>ASSENTAMENTO DE VAOS RETOS, PORTICOS OU ARCOS DE TUBO DE ACO  NO  LOCAL DEFINITIVO  DA TRAVESSIA - L ATE 30M</v>
          </cell>
          <cell r="D1091" t="str">
            <v>06.021.040-0</v>
          </cell>
          <cell r="E1091" t="str">
            <v>UN</v>
          </cell>
          <cell r="F1091">
            <v>4</v>
          </cell>
          <cell r="G1091">
            <v>0</v>
          </cell>
          <cell r="H1091">
            <v>1079.05</v>
          </cell>
          <cell r="I1091">
            <v>2072.85</v>
          </cell>
        </row>
        <row r="1092">
          <cell r="B1092" t="str">
            <v>07.09</v>
          </cell>
          <cell r="C1092" t="str">
            <v>FORNECIMENTO E MONTAGEM DE TUBULACAO COMPLEMENTAR</v>
          </cell>
        </row>
        <row r="1093">
          <cell r="B1093" t="str">
            <v>07.09.01</v>
          </cell>
          <cell r="C1093" t="str">
            <v xml:space="preserve">PESCOCOS DE SAIDA, ANEIS DE REFORCO, NERVURAS E COMPL.SIMIL.CHAPA DE ACO. </v>
          </cell>
          <cell r="D1093" t="str">
            <v>06.042.000-1</v>
          </cell>
          <cell r="E1093" t="str">
            <v>KG</v>
          </cell>
          <cell r="F1093">
            <v>9</v>
          </cell>
          <cell r="G1093">
            <v>0</v>
          </cell>
          <cell r="H1093">
            <v>13.01</v>
          </cell>
          <cell r="I1093">
            <v>21.77</v>
          </cell>
        </row>
        <row r="1094">
          <cell r="B1094">
            <v>8</v>
          </cell>
          <cell r="C1094" t="str">
            <v>PAVIMENTAÇÃO</v>
          </cell>
        </row>
        <row r="1095">
          <cell r="B1095" t="str">
            <v>08.01</v>
          </cell>
          <cell r="C1095" t="str">
            <v>LEVANTAMENTO DE PAVIMENTOS E SEUS COMPLEMENTOS C/AFASTAMENTO LATERAL DOS MAT. REMOVIDOS</v>
          </cell>
        </row>
        <row r="1096">
          <cell r="B1096" t="str">
            <v>08.01.01</v>
          </cell>
          <cell r="C1096" t="str">
            <v>DEMOLICAO C/AR COMPRIMIDO DE PAV.DE CONCR.ASFALTICO EXCL.BASE C/e=10CM</v>
          </cell>
          <cell r="D1096" t="str">
            <v>05.002.006-0</v>
          </cell>
          <cell r="E1096" t="str">
            <v>M2</v>
          </cell>
          <cell r="F1096">
            <v>16275</v>
          </cell>
          <cell r="G1096">
            <v>0</v>
          </cell>
          <cell r="H1096">
            <v>3.68</v>
          </cell>
          <cell r="I1096">
            <v>6.56</v>
          </cell>
        </row>
        <row r="1097">
          <cell r="B1097" t="str">
            <v>08.01.02</v>
          </cell>
          <cell r="C1097" t="str">
            <v>DEMOLICAO C/AR COMPRIMIDO DE BASES DE MACADAME BETUMINOSO</v>
          </cell>
          <cell r="D1097" t="str">
            <v>05.002.016-0</v>
          </cell>
          <cell r="E1097" t="str">
            <v>M3</v>
          </cell>
          <cell r="F1097">
            <v>3255</v>
          </cell>
          <cell r="G1097">
            <v>0</v>
          </cell>
          <cell r="H1097">
            <v>36.72</v>
          </cell>
          <cell r="I1097">
            <v>65.5</v>
          </cell>
        </row>
        <row r="1098">
          <cell r="B1098" t="str">
            <v>08.01.03</v>
          </cell>
          <cell r="C1098" t="str">
            <v>CORTE MECANICO COM MAQUINA FRESADORA,EM CONCRETO ASFALTICO EM AREAS SEM INTERFERENCIAS TIPO TRILHO OU TAMPOES, COM ESPESSURA ATE 05CM, INCLUSIVE COLETA DO MATERIAL FRESADO EM CAMINHAO BASCULANTE, EXCLUSIVE TRANSPORTE, TRABALHO DIURNO.</v>
          </cell>
          <cell r="D1098" t="str">
            <v>05.022.018-0</v>
          </cell>
          <cell r="E1098" t="str">
            <v>M2</v>
          </cell>
          <cell r="F1098">
            <v>33480</v>
          </cell>
          <cell r="G1098">
            <v>0</v>
          </cell>
          <cell r="H1098">
            <v>6.91</v>
          </cell>
          <cell r="I1098">
            <v>10.93</v>
          </cell>
        </row>
        <row r="1099">
          <cell r="B1099" t="str">
            <v>08.02</v>
          </cell>
          <cell r="C1099" t="str">
            <v>EXECUCAO DE PAVIMENTOS E SEUS COMPLEMENTOS</v>
          </cell>
        </row>
        <row r="1100">
          <cell r="B1100" t="str">
            <v>08.02.01</v>
          </cell>
          <cell r="C1100" t="str">
            <v>BASE DE CONCRETO FCK 10MPA PARA RECOMPOSIÇÃO DE PAVIMENTAÇÃO DE RUA, INCLUINDO A REMOÇÃO DO REATERRO, MATERIAIS, PREPARO E CONCRETAGEM ATE 20CM E TRANSPORTE DO ENTULHO EXCEDENTE ATE 20 KM</v>
          </cell>
          <cell r="D1100" t="str">
            <v>08.038.001-0</v>
          </cell>
          <cell r="E1100" t="str">
            <v>M2</v>
          </cell>
          <cell r="F1100">
            <v>16275</v>
          </cell>
          <cell r="G1100">
            <v>0</v>
          </cell>
          <cell r="H1100">
            <v>12.61</v>
          </cell>
          <cell r="I1100">
            <v>18.73</v>
          </cell>
        </row>
        <row r="1101">
          <cell r="B1101" t="str">
            <v>08.02.02</v>
          </cell>
          <cell r="C1101" t="str">
            <v>PINTURA DE LIG.,DE ACORDO C/INSTR.P/EXECUCAO DO DER/RJ</v>
          </cell>
          <cell r="D1101" t="str">
            <v>08.026.002-0</v>
          </cell>
          <cell r="E1101" t="str">
            <v>M2</v>
          </cell>
          <cell r="F1101">
            <v>48825</v>
          </cell>
          <cell r="G1101">
            <v>0</v>
          </cell>
          <cell r="H1101">
            <v>0.93</v>
          </cell>
          <cell r="I1101">
            <v>2.35</v>
          </cell>
        </row>
        <row r="1102">
          <cell r="B1102" t="str">
            <v>08.02.03</v>
          </cell>
          <cell r="C1102" t="str">
            <v>REPOSICAO DE PAVIMENT.EM CONCR.ASFALT.USINADO A QUENTE,S/IMPRIM.EXCL.O TRANSP.DA USINA P/PISTA</v>
          </cell>
          <cell r="D1102" t="str">
            <v>08.015.018-0</v>
          </cell>
          <cell r="E1102" t="str">
            <v>T</v>
          </cell>
          <cell r="F1102">
            <v>5860</v>
          </cell>
          <cell r="G1102">
            <v>0</v>
          </cell>
          <cell r="H1102">
            <v>119.75</v>
          </cell>
          <cell r="I1102">
            <v>277.45999999999998</v>
          </cell>
        </row>
        <row r="1103">
          <cell r="B1103" t="str">
            <v>08.02.04</v>
          </cell>
          <cell r="C1103" t="str">
            <v xml:space="preserve">TRANSP.DE CARGA DE QUALQUER NATUREZA;EXCL.AS DESPESAS DE CARGA E DESCARGA TANTO DE ESPERA DO CAMINHAO COMO DE SERVENTE OU EQUIP.AUXIL.,A VELOC. MEDIA DE 40KM/H,EM CAMINHAO BASCULHANTE A OLEO DIESEL,C/CAPAC.UTIL DE 8T </v>
          </cell>
          <cell r="D1103" t="str">
            <v>04.005.121-0</v>
          </cell>
          <cell r="E1103" t="str">
            <v>T.KM</v>
          </cell>
          <cell r="F1103">
            <v>197550</v>
          </cell>
          <cell r="G1103">
            <v>0</v>
          </cell>
          <cell r="H1103">
            <v>0.26</v>
          </cell>
          <cell r="I1103">
            <v>0.49</v>
          </cell>
        </row>
        <row r="1104">
          <cell r="B1104">
            <v>9</v>
          </cell>
          <cell r="C1104" t="str">
            <v>FORNECIMENTO DE MATERIAIS</v>
          </cell>
        </row>
        <row r="1105">
          <cell r="B1105" t="str">
            <v>09.01</v>
          </cell>
          <cell r="C1105" t="str">
            <v>FORNECIMENTO DE TUBOS DE F.FUNDIDO C/J.ELASTICA</v>
          </cell>
        </row>
        <row r="1106">
          <cell r="B1106" t="str">
            <v>09.01.01</v>
          </cell>
          <cell r="C1106" t="str">
            <v xml:space="preserve">FORN.TUBO DUTIL K7 JE DN= 400 MM </v>
          </cell>
          <cell r="D1106" t="str">
            <v>06.200.076-0</v>
          </cell>
          <cell r="E1106" t="str">
            <v>M</v>
          </cell>
          <cell r="F1106">
            <v>9300</v>
          </cell>
          <cell r="G1106">
            <v>0</v>
          </cell>
          <cell r="H1106">
            <v>259.8</v>
          </cell>
          <cell r="I1106">
            <v>816.81</v>
          </cell>
        </row>
        <row r="1107">
          <cell r="B1107" t="str">
            <v>09.01.02</v>
          </cell>
          <cell r="C1107" t="str">
            <v xml:space="preserve">FORN.TUBO DUTIL K7 JE DN= 600 MM </v>
          </cell>
          <cell r="D1107" t="str">
            <v>06.200.080-0</v>
          </cell>
          <cell r="E1107" t="str">
            <v>M</v>
          </cell>
          <cell r="F1107">
            <v>4650</v>
          </cell>
          <cell r="G1107">
            <v>0</v>
          </cell>
          <cell r="H1107">
            <v>405.54</v>
          </cell>
          <cell r="I1107">
            <v>1275.01</v>
          </cell>
        </row>
        <row r="1108">
          <cell r="B1108" t="str">
            <v>09.01.03</v>
          </cell>
          <cell r="C1108" t="str">
            <v xml:space="preserve">FORN.TUBO DUTIL K7 JE DN= 100 MM </v>
          </cell>
          <cell r="D1108" t="str">
            <v>06.200.070-0</v>
          </cell>
          <cell r="E1108" t="str">
            <v>M</v>
          </cell>
          <cell r="F1108">
            <v>24</v>
          </cell>
          <cell r="G1108">
            <v>0</v>
          </cell>
          <cell r="H1108">
            <v>55.29</v>
          </cell>
          <cell r="I1108">
            <v>173.83</v>
          </cell>
        </row>
        <row r="1109">
          <cell r="B1109" t="str">
            <v>09.02</v>
          </cell>
          <cell r="C1109" t="str">
            <v>FORNECIMENTO DE CONEXOES DE FERRO FUNDIDO</v>
          </cell>
        </row>
        <row r="1110">
          <cell r="B1110" t="str">
            <v>09.02.01</v>
          </cell>
          <cell r="C1110" t="str">
            <v>FORN.CURVA F.FUNDIDO BB JE DN= 400 X 45.</v>
          </cell>
          <cell r="D1110" t="str">
            <v>06.200.053-8</v>
          </cell>
          <cell r="E1110" t="str">
            <v>UN</v>
          </cell>
          <cell r="F1110">
            <v>16</v>
          </cell>
          <cell r="G1110">
            <v>0</v>
          </cell>
          <cell r="H1110">
            <v>470.86</v>
          </cell>
          <cell r="I1110">
            <v>1480.38</v>
          </cell>
        </row>
        <row r="1111">
          <cell r="B1111" t="str">
            <v>09.02.02</v>
          </cell>
          <cell r="C1111" t="str">
            <v>FORN.CURVA F.FUNDIDO BB JM DN 600 X 45</v>
          </cell>
          <cell r="D1111" t="str">
            <v>06.200.132-3</v>
          </cell>
          <cell r="E1111" t="str">
            <v>UN</v>
          </cell>
          <cell r="F1111">
            <v>2</v>
          </cell>
          <cell r="G1111">
            <v>0</v>
          </cell>
          <cell r="H1111">
            <v>1126</v>
          </cell>
          <cell r="I1111">
            <v>3540.14</v>
          </cell>
        </row>
        <row r="1112">
          <cell r="B1112" t="str">
            <v>09.02.03</v>
          </cell>
          <cell r="C1112" t="str">
            <v>FORN.TE F.FUNDIDO BBB JE DN 150X150 MM</v>
          </cell>
          <cell r="D1112" t="str">
            <v>06.200.068-1</v>
          </cell>
          <cell r="E1112" t="str">
            <v>UN</v>
          </cell>
          <cell r="F1112">
            <v>6</v>
          </cell>
          <cell r="G1112">
            <v>0</v>
          </cell>
          <cell r="H1112">
            <v>156.53</v>
          </cell>
          <cell r="I1112">
            <v>492.13</v>
          </cell>
        </row>
        <row r="1113">
          <cell r="B1113" t="str">
            <v>09.02.04</v>
          </cell>
          <cell r="C1113" t="str">
            <v>FORN.TE F.FUNDIDO BBB JE DN 400X400 MM</v>
          </cell>
          <cell r="D1113" t="str">
            <v>06.200.070-3</v>
          </cell>
          <cell r="E1113" t="str">
            <v>UN</v>
          </cell>
          <cell r="F1113">
            <v>1</v>
          </cell>
          <cell r="G1113">
            <v>0</v>
          </cell>
          <cell r="H1113">
            <v>957.56</v>
          </cell>
          <cell r="I1113">
            <v>3010.56</v>
          </cell>
        </row>
        <row r="1114">
          <cell r="B1114" t="str">
            <v>09.02.05</v>
          </cell>
          <cell r="C1114" t="str">
            <v>FORN.REDUCAO F.FUNDIDO PB JE DN 400 X 250 MM</v>
          </cell>
          <cell r="D1114" t="str">
            <v>06.200.085-5</v>
          </cell>
          <cell r="E1114" t="str">
            <v>UN</v>
          </cell>
          <cell r="F1114">
            <v>1</v>
          </cell>
          <cell r="G1114">
            <v>0</v>
          </cell>
          <cell r="H1114">
            <v>295.27</v>
          </cell>
          <cell r="I1114">
            <v>928.32</v>
          </cell>
        </row>
        <row r="1115">
          <cell r="B1115" t="str">
            <v>09.02.06</v>
          </cell>
          <cell r="C1115" t="str">
            <v xml:space="preserve">FORN.EXTREMIDADE F.FUNDIDO BF JE PN10 DN 150 MM </v>
          </cell>
          <cell r="D1115" t="str">
            <v>06.200.088-4</v>
          </cell>
          <cell r="E1115" t="str">
            <v>UN</v>
          </cell>
          <cell r="F1115">
            <v>6</v>
          </cell>
          <cell r="G1115">
            <v>0</v>
          </cell>
          <cell r="H1115">
            <v>80.14</v>
          </cell>
          <cell r="I1115">
            <v>251.96</v>
          </cell>
        </row>
        <row r="1116">
          <cell r="B1116" t="str">
            <v>09.02.07</v>
          </cell>
          <cell r="C1116" t="str">
            <v>FORN.TE F.FUNDIDO BBF JM PN10 DN 600 X 600 MM</v>
          </cell>
          <cell r="D1116" t="str">
            <v>06.200.138-7</v>
          </cell>
          <cell r="E1116" t="str">
            <v>UN</v>
          </cell>
          <cell r="F1116">
            <v>1</v>
          </cell>
          <cell r="G1116">
            <v>0</v>
          </cell>
          <cell r="H1116">
            <v>2748.74</v>
          </cell>
          <cell r="I1116">
            <v>8642.0300000000007</v>
          </cell>
        </row>
        <row r="1117">
          <cell r="B1117" t="str">
            <v>09.02.08</v>
          </cell>
          <cell r="C1117" t="str">
            <v>FORN.REDUCAO F.FUNDIDO BB JM DN 600 X 400MM</v>
          </cell>
          <cell r="D1117" t="str">
            <v>06.200.155-6</v>
          </cell>
          <cell r="E1117" t="str">
            <v>UN</v>
          </cell>
          <cell r="F1117">
            <v>1</v>
          </cell>
          <cell r="G1117">
            <v>0</v>
          </cell>
          <cell r="H1117">
            <v>1817.63</v>
          </cell>
          <cell r="I1117">
            <v>5714.62</v>
          </cell>
        </row>
        <row r="1118">
          <cell r="B1118" t="str">
            <v>09.02.09</v>
          </cell>
          <cell r="C1118" t="str">
            <v>FORN.LUVA DE CORRER F.FUNDIDO JM DN 150 MM</v>
          </cell>
          <cell r="D1118" t="str">
            <v>06.200.158-4</v>
          </cell>
          <cell r="E1118" t="str">
            <v>UN</v>
          </cell>
          <cell r="F1118">
            <v>6</v>
          </cell>
          <cell r="G1118">
            <v>0</v>
          </cell>
          <cell r="H1118">
            <v>147.80000000000001</v>
          </cell>
          <cell r="I1118">
            <v>464.68</v>
          </cell>
        </row>
        <row r="1119">
          <cell r="B1119" t="str">
            <v>09.02.10</v>
          </cell>
          <cell r="C1119" t="str">
            <v>FORN.LUVA DE CORRER F.FUNDIDO JM DN 400 MM</v>
          </cell>
          <cell r="D1119" t="str">
            <v>06.200.158-9</v>
          </cell>
          <cell r="E1119" t="str">
            <v>UN</v>
          </cell>
          <cell r="F1119">
            <v>9</v>
          </cell>
          <cell r="G1119">
            <v>0</v>
          </cell>
          <cell r="H1119">
            <v>632.84</v>
          </cell>
          <cell r="I1119">
            <v>1989.64</v>
          </cell>
        </row>
        <row r="1120">
          <cell r="B1120" t="str">
            <v>09.02.11</v>
          </cell>
          <cell r="C1120" t="str">
            <v>FORN.LUVA DE CORRER F.FUNDIDO JM DN 600 MM</v>
          </cell>
          <cell r="D1120" t="str">
            <v>06.200.159-3</v>
          </cell>
          <cell r="E1120" t="str">
            <v>UN</v>
          </cell>
          <cell r="F1120">
            <v>1</v>
          </cell>
          <cell r="G1120">
            <v>0</v>
          </cell>
          <cell r="H1120">
            <v>1259.42</v>
          </cell>
          <cell r="I1120">
            <v>3959.61</v>
          </cell>
        </row>
        <row r="1121">
          <cell r="B1121" t="str">
            <v>09.02.12</v>
          </cell>
          <cell r="C1121" t="str">
            <v xml:space="preserve">FORN.EXTREMIDADE F.FUNDIDO BF JM PN10 DN 600 MM </v>
          </cell>
          <cell r="D1121" t="str">
            <v>06.200.161-2</v>
          </cell>
          <cell r="E1121" t="str">
            <v>UN</v>
          </cell>
          <cell r="F1121">
            <v>2</v>
          </cell>
          <cell r="G1121">
            <v>0</v>
          </cell>
          <cell r="H1121">
            <v>749.36</v>
          </cell>
          <cell r="I1121">
            <v>2355.98</v>
          </cell>
        </row>
        <row r="1122">
          <cell r="B1122" t="str">
            <v>09.02.13</v>
          </cell>
          <cell r="C1122" t="str">
            <v>FORN.EXTREMIDADE F.FUNDIDO FP PN10 DN=150 MM</v>
          </cell>
          <cell r="D1122" t="str">
            <v>06.200.298-9</v>
          </cell>
          <cell r="E1122" t="str">
            <v>UN</v>
          </cell>
          <cell r="F1122">
            <v>12</v>
          </cell>
          <cell r="G1122">
            <v>0</v>
          </cell>
          <cell r="H1122">
            <v>77.03</v>
          </cell>
          <cell r="I1122">
            <v>242.18</v>
          </cell>
        </row>
        <row r="1123">
          <cell r="B1123" t="str">
            <v>09.02.14</v>
          </cell>
          <cell r="C1123" t="str">
            <v>FORN.EXTREMIDADE F.FUNDIDO FP PN10 DN=250 MM</v>
          </cell>
          <cell r="D1123" t="str">
            <v>06.200.299-2</v>
          </cell>
          <cell r="E1123" t="str">
            <v>UN</v>
          </cell>
          <cell r="F1123">
            <v>1</v>
          </cell>
          <cell r="G1123">
            <v>0</v>
          </cell>
          <cell r="H1123">
            <v>186.31</v>
          </cell>
          <cell r="I1123">
            <v>585.75</v>
          </cell>
        </row>
        <row r="1124">
          <cell r="B1124" t="str">
            <v>09.02.15</v>
          </cell>
          <cell r="C1124" t="str">
            <v>FORN.EXTREMIDADE F.FUNDIDO FP PN10 DN=400 MM</v>
          </cell>
          <cell r="D1124" t="str">
            <v>06.200.299-5</v>
          </cell>
          <cell r="E1124" t="str">
            <v>UN</v>
          </cell>
          <cell r="F1124">
            <v>8</v>
          </cell>
          <cell r="G1124">
            <v>0</v>
          </cell>
          <cell r="H1124">
            <v>381.98</v>
          </cell>
          <cell r="I1124">
            <v>1200.94</v>
          </cell>
        </row>
        <row r="1125">
          <cell r="B1125" t="str">
            <v>09.02.16</v>
          </cell>
          <cell r="C1125" t="str">
            <v>FORN.EXTREMIDADE F.FUNDIDO FP PN10 DN=600 MM</v>
          </cell>
          <cell r="D1125" t="str">
            <v>06.200.299-8</v>
          </cell>
          <cell r="E1125" t="str">
            <v>UN</v>
          </cell>
          <cell r="F1125">
            <v>1</v>
          </cell>
          <cell r="G1125">
            <v>0</v>
          </cell>
          <cell r="H1125">
            <v>933.2</v>
          </cell>
          <cell r="I1125">
            <v>2933.98</v>
          </cell>
        </row>
        <row r="1126">
          <cell r="B1126" t="str">
            <v>09.02.17</v>
          </cell>
          <cell r="C1126" t="str">
            <v xml:space="preserve">FORN.FLANGE CEGO F.FUNDIDO PN10 DN=250 MM </v>
          </cell>
          <cell r="D1126" t="str">
            <v>06.200.306-6</v>
          </cell>
          <cell r="E1126" t="str">
            <v>UN</v>
          </cell>
          <cell r="F1126">
            <v>1</v>
          </cell>
          <cell r="G1126">
            <v>0</v>
          </cell>
          <cell r="H1126">
            <v>70.92</v>
          </cell>
          <cell r="I1126">
            <v>222.97</v>
          </cell>
        </row>
        <row r="1127">
          <cell r="B1127" t="str">
            <v>09.03</v>
          </cell>
          <cell r="C1127" t="str">
            <v>FORNEC.DE TUBOS DE CHAPA DE ACO SOLD. ASTM A-283GRC, REVEST.CF., AWWA C-203-73 E C-204-75</v>
          </cell>
        </row>
        <row r="1128">
          <cell r="B1128" t="str">
            <v>09.03.01</v>
          </cell>
          <cell r="C1128" t="str">
            <v>FORN.TUBO DE CHAPA DE ACO C/COSTURA LONGITUDINAL OU HELICOIDAL,REVESTIMENTO INTERNO A BASE DE ESMALTE DE ALCATRAO DE HULHA (NORMA AWWA C-203) E PINTURA EXTERNA EM BORRACHA CLORADA (AWWA C-204) PONTAS BISELADAS P/SOLDA, INCL.FORN. DOS MATERIAIS P/REVEST. D</v>
          </cell>
          <cell r="D1128" t="str">
            <v>06.034.120-0</v>
          </cell>
          <cell r="E1128" t="str">
            <v>M</v>
          </cell>
          <cell r="F1128">
            <v>52</v>
          </cell>
          <cell r="G1128">
            <v>0</v>
          </cell>
          <cell r="H1128">
            <v>409</v>
          </cell>
          <cell r="I1128">
            <v>1479.76</v>
          </cell>
        </row>
        <row r="1129">
          <cell r="B1129" t="str">
            <v>09.04</v>
          </cell>
          <cell r="C1129" t="str">
            <v>FORNEC.DE PECAS ESP.DE CHAPA DE ACO SOLD.ASTM A283C,REVEST.OU PINT.CF.AWWA C203-73 E C-204-7</v>
          </cell>
        </row>
        <row r="1130">
          <cell r="B1130" t="str">
            <v>09.04.01</v>
          </cell>
          <cell r="C1130" t="str">
            <v>FORN.DE FLANGES DE ACO SOLDADO C/PINTURA, EXCLUSIVE PARAFUSOS E ARRUELAS, DN ATE 800mm</v>
          </cell>
          <cell r="D1130" t="str">
            <v>06.033.010-0</v>
          </cell>
          <cell r="E1130" t="str">
            <v>KG</v>
          </cell>
          <cell r="F1130">
            <v>210</v>
          </cell>
          <cell r="G1130">
            <v>0</v>
          </cell>
          <cell r="H1130">
            <v>14.39</v>
          </cell>
          <cell r="I1130">
            <v>81.849999999999994</v>
          </cell>
        </row>
        <row r="1131">
          <cell r="B1131" t="str">
            <v>09.05</v>
          </cell>
          <cell r="C1131" t="str">
            <v>FORNECIMENTO DE ACESSORIOS DE MANOBRA , PROTECAO E OUTROS</v>
          </cell>
        </row>
        <row r="1132">
          <cell r="B1132" t="str">
            <v>09.05.01</v>
          </cell>
          <cell r="C1132" t="str">
            <v xml:space="preserve">FORN.REGISTRO GAVETA F.FUNDIDO FC PN10 DN=150MM </v>
          </cell>
          <cell r="D1132" t="str">
            <v>06.200.361-4</v>
          </cell>
          <cell r="E1132" t="str">
            <v>UN</v>
          </cell>
          <cell r="F1132">
            <v>6</v>
          </cell>
          <cell r="G1132">
            <v>0</v>
          </cell>
          <cell r="H1132">
            <v>1171.3800000000001</v>
          </cell>
          <cell r="I1132">
            <v>3682.81</v>
          </cell>
        </row>
        <row r="1133">
          <cell r="B1133" t="str">
            <v>09.05.02</v>
          </cell>
          <cell r="C1133" t="str">
            <v xml:space="preserve">FORN.REGISTRO GAVETA F.FUNDIDO FC PN10 DN=600MM </v>
          </cell>
          <cell r="D1133" t="str">
            <v>06.200.362-1</v>
          </cell>
          <cell r="E1133" t="str">
            <v>UN</v>
          </cell>
          <cell r="F1133">
            <v>1</v>
          </cell>
          <cell r="G1133">
            <v>0</v>
          </cell>
          <cell r="H1133">
            <v>14808.91</v>
          </cell>
          <cell r="I1133">
            <v>46559.21</v>
          </cell>
        </row>
        <row r="1134">
          <cell r="B1134" t="str">
            <v>09.05.03</v>
          </cell>
          <cell r="C1134" t="str">
            <v>FORN.REGISTRO GAVETA F.FUNDIDO FC PN10 DN=50MM</v>
          </cell>
          <cell r="D1134" t="str">
            <v>06.200.361-1</v>
          </cell>
          <cell r="E1134" t="str">
            <v>UN</v>
          </cell>
          <cell r="F1134">
            <v>1</v>
          </cell>
          <cell r="G1134">
            <v>0</v>
          </cell>
          <cell r="H1134">
            <v>247.5</v>
          </cell>
          <cell r="I1134">
            <v>778.14</v>
          </cell>
        </row>
        <row r="1135">
          <cell r="B1135" t="str">
            <v>09.05.04</v>
          </cell>
          <cell r="C1135" t="str">
            <v xml:space="preserve">FORN.REGISTRO GAVETA F.FUNDIDO FC PN10 DN=100MM </v>
          </cell>
          <cell r="D1135" t="str">
            <v>06.200.361-3</v>
          </cell>
          <cell r="E1135" t="str">
            <v>UN</v>
          </cell>
          <cell r="F1135">
            <v>2</v>
          </cell>
          <cell r="G1135">
            <v>0</v>
          </cell>
          <cell r="H1135">
            <v>391.09</v>
          </cell>
          <cell r="I1135">
            <v>1229.58</v>
          </cell>
        </row>
        <row r="1136">
          <cell r="B1136" t="str">
            <v>09.05.05</v>
          </cell>
          <cell r="C1136" t="str">
            <v>FORN.VENTOSA TRIPLA FUNCAO C/FLANGE PN10 50 MM</v>
          </cell>
          <cell r="D1136" t="str">
            <v>06.200.397-1</v>
          </cell>
          <cell r="E1136" t="str">
            <v>UN</v>
          </cell>
          <cell r="F1136">
            <v>1</v>
          </cell>
          <cell r="G1136">
            <v>0</v>
          </cell>
          <cell r="H1136">
            <v>143.94</v>
          </cell>
          <cell r="I1136">
            <v>452.54</v>
          </cell>
        </row>
      </sheetData>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ra02"/>
      <sheetName val="TA1"/>
      <sheetName val="Novo resumo"/>
      <sheetName val="APONTAMENTOS-MED35"/>
      <sheetName val="mediçãogeral35"/>
      <sheetName val="APONTAMENTOS-MEDFINAL"/>
      <sheetName val="ACOMP1"/>
      <sheetName val="ACOMP2 (2)"/>
      <sheetName val="TRANSFER"/>
      <sheetName val="36ª"/>
      <sheetName val="ACOMP2"/>
      <sheetName val="ACOMP2 (3)"/>
      <sheetName val="Fat35"/>
      <sheetName val="Med35"/>
      <sheetName val="Med36-ANT"/>
      <sheetName val="Med36"/>
      <sheetName val="Fat36"/>
    </sheetNames>
    <sheetDataSet>
      <sheetData sheetId="0"/>
      <sheetData sheetId="1"/>
      <sheetData sheetId="2"/>
      <sheetData sheetId="3"/>
      <sheetData sheetId="4"/>
      <sheetData sheetId="5"/>
      <sheetData sheetId="6"/>
      <sheetData sheetId="7"/>
      <sheetData sheetId="8"/>
      <sheetData sheetId="9"/>
      <sheetData sheetId="10"/>
      <sheetData sheetId="11" refreshError="1">
        <row r="7">
          <cell r="B7" t="str">
            <v>ITEM</v>
          </cell>
          <cell r="C7" t="str">
            <v>CÓDIGO</v>
          </cell>
          <cell r="D7" t="str">
            <v>DESCRIÇÃO</v>
          </cell>
          <cell r="E7" t="str">
            <v>UNID</v>
          </cell>
          <cell r="F7" t="str">
            <v>QTDE</v>
          </cell>
          <cell r="G7" t="str">
            <v>UNITÁRIO</v>
          </cell>
          <cell r="H7" t="str">
            <v>TOTAL</v>
          </cell>
          <cell r="J7" t="str">
            <v>QTDE.</v>
          </cell>
          <cell r="K7" t="str">
            <v>VALOR</v>
          </cell>
          <cell r="M7" t="str">
            <v>QTDE.</v>
          </cell>
          <cell r="N7" t="str">
            <v>VALOR</v>
          </cell>
          <cell r="P7" t="str">
            <v>QTDE.</v>
          </cell>
          <cell r="Q7" t="str">
            <v>VALOR</v>
          </cell>
          <cell r="S7" t="str">
            <v>QTDE.</v>
          </cell>
          <cell r="T7" t="str">
            <v>VALOR</v>
          </cell>
          <cell r="V7" t="str">
            <v>QTDE.</v>
          </cell>
          <cell r="W7" t="str">
            <v>VALOR</v>
          </cell>
          <cell r="Y7" t="str">
            <v>QTDE.</v>
          </cell>
          <cell r="Z7" t="str">
            <v>VALOR</v>
          </cell>
          <cell r="AB7" t="str">
            <v>QTDE.</v>
          </cell>
          <cell r="AC7" t="str">
            <v>VALOR</v>
          </cell>
          <cell r="AE7" t="str">
            <v>QTDE.</v>
          </cell>
          <cell r="AF7" t="str">
            <v>VALOR</v>
          </cell>
          <cell r="AH7" t="str">
            <v>QTDE.</v>
          </cell>
          <cell r="AI7" t="str">
            <v>VALOR</v>
          </cell>
          <cell r="AK7" t="str">
            <v>QTDE.</v>
          </cell>
          <cell r="AL7" t="str">
            <v>VALOR</v>
          </cell>
          <cell r="AN7" t="str">
            <v>QTDE.</v>
          </cell>
          <cell r="AO7" t="str">
            <v>VALOR</v>
          </cell>
          <cell r="AQ7" t="str">
            <v>QTDE.</v>
          </cell>
          <cell r="AR7" t="str">
            <v>VALOR</v>
          </cell>
          <cell r="AT7" t="str">
            <v>QTDE.</v>
          </cell>
          <cell r="AU7" t="str">
            <v>VALOR</v>
          </cell>
          <cell r="AW7" t="str">
            <v>QTDE.</v>
          </cell>
          <cell r="AX7" t="str">
            <v>VALOR</v>
          </cell>
          <cell r="AZ7" t="str">
            <v>QTDE.</v>
          </cell>
          <cell r="BA7" t="str">
            <v>VALOR</v>
          </cell>
          <cell r="BC7" t="str">
            <v>QTDE.</v>
          </cell>
          <cell r="BD7" t="str">
            <v>VALOR</v>
          </cell>
          <cell r="BF7" t="str">
            <v>QTDE.</v>
          </cell>
          <cell r="BG7" t="str">
            <v>VALOR</v>
          </cell>
          <cell r="BI7" t="str">
            <v>QTDE.</v>
          </cell>
          <cell r="BJ7" t="str">
            <v>VALOR</v>
          </cell>
          <cell r="BL7" t="str">
            <v>QTDE.</v>
          </cell>
          <cell r="BM7" t="str">
            <v>VALOR</v>
          </cell>
          <cell r="BO7" t="str">
            <v>QTDE.</v>
          </cell>
          <cell r="BP7" t="str">
            <v>VALOR</v>
          </cell>
          <cell r="BR7" t="str">
            <v>QTDE.</v>
          </cell>
          <cell r="BS7" t="str">
            <v>VALOR</v>
          </cell>
          <cell r="BU7" t="str">
            <v>QTDE.</v>
          </cell>
          <cell r="BV7" t="str">
            <v>VALOR</v>
          </cell>
          <cell r="BX7" t="str">
            <v>QTDE.</v>
          </cell>
          <cell r="BY7" t="str">
            <v>VALOR</v>
          </cell>
          <cell r="CA7" t="str">
            <v>QTDE.</v>
          </cell>
          <cell r="CB7" t="str">
            <v>VALOR</v>
          </cell>
          <cell r="CD7" t="str">
            <v>QTDE.</v>
          </cell>
          <cell r="CE7" t="str">
            <v>VALOR</v>
          </cell>
          <cell r="CG7" t="str">
            <v>QTDE.</v>
          </cell>
          <cell r="CH7" t="str">
            <v>VALOR</v>
          </cell>
          <cell r="CJ7" t="str">
            <v>QTDE.</v>
          </cell>
          <cell r="CK7" t="str">
            <v>VALOR</v>
          </cell>
          <cell r="CM7" t="str">
            <v>QTDE.</v>
          </cell>
          <cell r="CN7" t="str">
            <v>VALOR</v>
          </cell>
          <cell r="CP7" t="str">
            <v>QTDE.</v>
          </cell>
          <cell r="CQ7" t="str">
            <v>VALOR</v>
          </cell>
          <cell r="CS7" t="str">
            <v>QTDE.</v>
          </cell>
          <cell r="CT7" t="str">
            <v>VALOR</v>
          </cell>
          <cell r="CV7" t="str">
            <v>QTDE.</v>
          </cell>
          <cell r="CW7" t="str">
            <v>VALOR</v>
          </cell>
          <cell r="CY7" t="str">
            <v>QTDE.</v>
          </cell>
          <cell r="CZ7" t="str">
            <v>VALOR</v>
          </cell>
          <cell r="DB7" t="str">
            <v>QTDE</v>
          </cell>
          <cell r="DC7" t="str">
            <v>VALOR</v>
          </cell>
          <cell r="DE7" t="str">
            <v>QTDE.</v>
          </cell>
          <cell r="DF7" t="str">
            <v>VALOR</v>
          </cell>
          <cell r="DH7" t="str">
            <v>QTDE.</v>
          </cell>
          <cell r="DI7" t="str">
            <v>VALOR</v>
          </cell>
          <cell r="DK7" t="str">
            <v>QTDE.</v>
          </cell>
          <cell r="DL7" t="str">
            <v>VALOR</v>
          </cell>
          <cell r="DN7" t="str">
            <v>QTDE.</v>
          </cell>
          <cell r="DO7" t="str">
            <v>VALOR</v>
          </cell>
          <cell r="DQ7" t="str">
            <v>QTDE.</v>
          </cell>
          <cell r="DR7" t="str">
            <v>VALOR</v>
          </cell>
          <cell r="DT7" t="str">
            <v>QTDE.</v>
          </cell>
          <cell r="DU7" t="str">
            <v>VALOR</v>
          </cell>
          <cell r="DW7" t="str">
            <v>QT.MEDIDA</v>
          </cell>
          <cell r="DX7" t="str">
            <v>TOTAL</v>
          </cell>
          <cell r="DY7" t="str">
            <v>% exec</v>
          </cell>
          <cell r="EA7" t="str">
            <v>QTDE</v>
          </cell>
          <cell r="EB7" t="str">
            <v>VALOR</v>
          </cell>
          <cell r="ED7" t="str">
            <v>POSSÍVEL DE MEDIR</v>
          </cell>
        </row>
        <row r="8">
          <cell r="B8" t="str">
            <v>51</v>
          </cell>
          <cell r="D8" t="str">
            <v>CATEGORIA 1</v>
          </cell>
          <cell r="H8">
            <v>313413.59000000003</v>
          </cell>
          <cell r="I8">
            <v>6239.52</v>
          </cell>
          <cell r="K8">
            <v>24868.050000000003</v>
          </cell>
          <cell r="L8">
            <v>1035.58</v>
          </cell>
          <cell r="N8">
            <v>27539.739999999998</v>
          </cell>
          <cell r="O8">
            <v>0</v>
          </cell>
          <cell r="Q8">
            <v>7414.5599999999995</v>
          </cell>
          <cell r="R8">
            <v>0</v>
          </cell>
          <cell r="T8">
            <v>17477.16</v>
          </cell>
          <cell r="U8">
            <v>0</v>
          </cell>
          <cell r="W8">
            <v>24362.080000000002</v>
          </cell>
          <cell r="X8">
            <v>0</v>
          </cell>
          <cell r="Z8">
            <v>20244.39</v>
          </cell>
          <cell r="AA8">
            <v>119.2</v>
          </cell>
          <cell r="AC8">
            <v>5825.72</v>
          </cell>
          <cell r="AD8">
            <v>0</v>
          </cell>
          <cell r="AF8">
            <v>14299.490000000002</v>
          </cell>
          <cell r="AG8">
            <v>0</v>
          </cell>
          <cell r="AI8">
            <v>20125.2</v>
          </cell>
          <cell r="AJ8">
            <v>0</v>
          </cell>
          <cell r="AL8">
            <v>14299.490000000002</v>
          </cell>
          <cell r="AM8">
            <v>0</v>
          </cell>
          <cell r="AO8">
            <v>0</v>
          </cell>
          <cell r="AP8">
            <v>0</v>
          </cell>
          <cell r="AR8">
            <v>0</v>
          </cell>
          <cell r="AS8">
            <v>0</v>
          </cell>
          <cell r="AU8">
            <v>292.32</v>
          </cell>
          <cell r="AV8">
            <v>292.32</v>
          </cell>
          <cell r="AX8">
            <v>0</v>
          </cell>
          <cell r="AY8">
            <v>0</v>
          </cell>
          <cell r="BA8">
            <v>20125.189999999999</v>
          </cell>
          <cell r="BB8">
            <v>0</v>
          </cell>
          <cell r="BD8">
            <v>0</v>
          </cell>
          <cell r="BE8">
            <v>0</v>
          </cell>
          <cell r="BG8">
            <v>0</v>
          </cell>
          <cell r="BH8">
            <v>0</v>
          </cell>
          <cell r="BJ8">
            <v>876.96</v>
          </cell>
          <cell r="BK8">
            <v>876.96</v>
          </cell>
          <cell r="BM8">
            <v>0</v>
          </cell>
          <cell r="BN8">
            <v>0</v>
          </cell>
          <cell r="BP8">
            <v>24362.080000000002</v>
          </cell>
          <cell r="BQ8">
            <v>0</v>
          </cell>
          <cell r="BS8">
            <v>13240.26</v>
          </cell>
          <cell r="BT8">
            <v>0</v>
          </cell>
          <cell r="BV8">
            <v>0</v>
          </cell>
          <cell r="BW8">
            <v>0</v>
          </cell>
          <cell r="BY8">
            <v>14829.1</v>
          </cell>
          <cell r="BZ8">
            <v>0</v>
          </cell>
          <cell r="CB8">
            <v>0</v>
          </cell>
          <cell r="CC8">
            <v>0</v>
          </cell>
          <cell r="CE8">
            <v>21206.6</v>
          </cell>
          <cell r="CF8">
            <v>1611.01</v>
          </cell>
          <cell r="CH8">
            <v>3803.12</v>
          </cell>
          <cell r="CI8" t="e">
            <v>#REF!</v>
          </cell>
          <cell r="CK8">
            <v>15358.71</v>
          </cell>
          <cell r="CL8" t="e">
            <v>#REF!</v>
          </cell>
          <cell r="CN8">
            <v>0</v>
          </cell>
          <cell r="CO8" t="e">
            <v>#REF!</v>
          </cell>
          <cell r="CQ8">
            <v>0</v>
          </cell>
          <cell r="CR8" t="e">
            <v>#REF!</v>
          </cell>
          <cell r="CT8">
            <v>6319.8700000000008</v>
          </cell>
          <cell r="CU8" t="e">
            <v>#REF!</v>
          </cell>
          <cell r="CW8">
            <v>0</v>
          </cell>
          <cell r="CX8" t="e">
            <v>#REF!</v>
          </cell>
          <cell r="CZ8">
            <v>15757</v>
          </cell>
          <cell r="DA8" t="e">
            <v>#REF!</v>
          </cell>
          <cell r="DC8">
            <v>13769.87</v>
          </cell>
          <cell r="DD8" t="e">
            <v>#REF!</v>
          </cell>
          <cell r="DF8">
            <v>0</v>
          </cell>
          <cell r="DG8" t="e">
            <v>#REF!</v>
          </cell>
          <cell r="DH8">
            <v>5.0000000000000001E-4</v>
          </cell>
          <cell r="DI8">
            <v>13883.509999999998</v>
          </cell>
          <cell r="DJ8" t="e">
            <v>#REF!</v>
          </cell>
          <cell r="DL8">
            <v>0</v>
          </cell>
          <cell r="DM8" t="e">
            <v>#REF!</v>
          </cell>
          <cell r="DO8">
            <v>0</v>
          </cell>
          <cell r="DP8" t="e">
            <v>#REF!</v>
          </cell>
          <cell r="DR8">
            <v>0</v>
          </cell>
          <cell r="DS8" t="e">
            <v>#REF!</v>
          </cell>
          <cell r="DU8">
            <v>0</v>
          </cell>
          <cell r="DV8">
            <v>1155.07</v>
          </cell>
          <cell r="DX8">
            <v>340280.44</v>
          </cell>
          <cell r="DY8">
            <v>1.0857000000000001</v>
          </cell>
          <cell r="DZ8">
            <v>7155.46</v>
          </cell>
        </row>
        <row r="9">
          <cell r="B9" t="str">
            <v>51,10</v>
          </cell>
          <cell r="D9" t="str">
            <v>SE-SERVIÇOS DE ESCRITÓRIO, LABORATÓRIO E CAMPO</v>
          </cell>
          <cell r="DH9">
            <v>0</v>
          </cell>
        </row>
        <row r="10">
          <cell r="B10" t="str">
            <v>1</v>
          </cell>
          <cell r="C10" t="str">
            <v>SE000034</v>
          </cell>
          <cell r="D10" t="str">
            <v>Assistencia tecnica (controle tecnologico).@%</v>
          </cell>
          <cell r="E10" t="str">
            <v>%</v>
          </cell>
          <cell r="F10">
            <v>2.8000000000000001E-2</v>
          </cell>
          <cell r="G10">
            <v>5296104.5999999996</v>
          </cell>
          <cell r="H10">
            <v>148290.93</v>
          </cell>
          <cell r="J10">
            <v>1.5E-3</v>
          </cell>
          <cell r="K10">
            <v>7944.16</v>
          </cell>
          <cell r="M10">
            <v>2.2000000000000001E-3</v>
          </cell>
          <cell r="N10">
            <v>11651.43</v>
          </cell>
          <cell r="P10">
            <v>5.0000000000000001E-4</v>
          </cell>
          <cell r="Q10">
            <v>2648.07</v>
          </cell>
          <cell r="S10">
            <v>1.1999999999999999E-3</v>
          </cell>
          <cell r="T10">
            <v>6355.34</v>
          </cell>
          <cell r="V10">
            <v>1.6000000000000001E-3</v>
          </cell>
          <cell r="W10">
            <v>8473.77</v>
          </cell>
          <cell r="X10">
            <v>0</v>
          </cell>
          <cell r="Y10">
            <v>8.0000000000000004E-4</v>
          </cell>
          <cell r="Z10">
            <v>4236.88</v>
          </cell>
          <cell r="AB10">
            <v>1.1000000000000001E-3</v>
          </cell>
          <cell r="AC10">
            <v>5825.72</v>
          </cell>
          <cell r="AE10">
            <v>1.1000000000000001E-3</v>
          </cell>
          <cell r="AF10">
            <v>5825.72</v>
          </cell>
          <cell r="AH10">
            <v>2.2000000000000001E-3</v>
          </cell>
          <cell r="AI10">
            <v>11651.43</v>
          </cell>
          <cell r="AK10">
            <v>1.1000000000000001E-3</v>
          </cell>
          <cell r="AL10">
            <v>5825.72</v>
          </cell>
          <cell r="AO10">
            <v>0</v>
          </cell>
          <cell r="AR10">
            <v>0</v>
          </cell>
          <cell r="AU10">
            <v>0</v>
          </cell>
          <cell r="AX10">
            <v>0</v>
          </cell>
          <cell r="AZ10">
            <v>3.0000000000000001E-3</v>
          </cell>
          <cell r="BA10">
            <v>15888.31</v>
          </cell>
          <cell r="BD10">
            <v>0</v>
          </cell>
          <cell r="BG10">
            <v>0</v>
          </cell>
          <cell r="BJ10">
            <v>0</v>
          </cell>
          <cell r="BM10">
            <v>0</v>
          </cell>
          <cell r="BO10">
            <v>3.0000000000000001E-3</v>
          </cell>
          <cell r="BP10">
            <v>15888.31</v>
          </cell>
          <cell r="BR10">
            <v>8.9999999999999998E-4</v>
          </cell>
          <cell r="BS10">
            <v>4766.49</v>
          </cell>
          <cell r="BV10">
            <v>0</v>
          </cell>
          <cell r="BX10">
            <v>1.1999999999999999E-3</v>
          </cell>
          <cell r="BY10">
            <v>6355.33</v>
          </cell>
          <cell r="CB10">
            <v>0</v>
          </cell>
          <cell r="CD10">
            <v>2.0999999999999999E-3</v>
          </cell>
          <cell r="CE10">
            <v>11121.82</v>
          </cell>
          <cell r="CG10">
            <v>5.0000000000000001E-4</v>
          </cell>
          <cell r="CH10">
            <v>2648.05</v>
          </cell>
          <cell r="CJ10">
            <v>1.2999999999999999E-3</v>
          </cell>
          <cell r="CK10">
            <v>6884.94</v>
          </cell>
          <cell r="CN10">
            <v>0</v>
          </cell>
          <cell r="CQ10">
            <v>0</v>
          </cell>
          <cell r="CS10">
            <v>1E-3</v>
          </cell>
          <cell r="CT10">
            <v>5296.1</v>
          </cell>
          <cell r="CW10">
            <v>0</v>
          </cell>
          <cell r="CY10">
            <v>2.8999999999999998E-3</v>
          </cell>
          <cell r="CZ10">
            <v>15358.7</v>
          </cell>
          <cell r="DB10">
            <v>2.5999999999999999E-3</v>
          </cell>
          <cell r="DC10">
            <v>13769.87</v>
          </cell>
          <cell r="DE10">
            <v>0</v>
          </cell>
          <cell r="DF10">
            <v>0</v>
          </cell>
          <cell r="DH10">
            <v>5.0000000000000001E-4</v>
          </cell>
          <cell r="DI10">
            <v>2648.05</v>
          </cell>
          <cell r="DL10">
            <v>0</v>
          </cell>
          <cell r="DO10">
            <v>0</v>
          </cell>
          <cell r="DR10">
            <v>0</v>
          </cell>
          <cell r="DU10">
            <v>0</v>
          </cell>
          <cell r="DW10">
            <v>3.2300000000000002E-2</v>
          </cell>
          <cell r="DX10">
            <v>171064.18</v>
          </cell>
          <cell r="DY10">
            <v>1.1536</v>
          </cell>
          <cell r="EA10">
            <v>-4.3000000000000017E-3</v>
          </cell>
          <cell r="EB10">
            <v>-22773.249780000009</v>
          </cell>
          <cell r="ED10">
            <v>4.0999999999999995E-3</v>
          </cell>
          <cell r="EE10">
            <v>21714.028859999995</v>
          </cell>
        </row>
        <row r="11">
          <cell r="B11" t="str">
            <v>2</v>
          </cell>
          <cell r="C11" t="str">
            <v>SE000035</v>
          </cell>
          <cell r="D11" t="str">
            <v>Taxa de administracao local - ate 3% (tres por cento).   Despesa canteiro de obras (barraco e instalacao agua e luz), exclusive placa, estao incluidos taxas de administracao local, portanto nao devem ser faturados.@%</v>
          </cell>
          <cell r="E11" t="str">
            <v>%</v>
          </cell>
          <cell r="F11">
            <v>0.03</v>
          </cell>
          <cell r="G11">
            <v>5296104.5999999996</v>
          </cell>
          <cell r="H11">
            <v>158883.14000000001</v>
          </cell>
          <cell r="J11">
            <v>3.0000000000000001E-3</v>
          </cell>
          <cell r="K11">
            <v>15888.31</v>
          </cell>
          <cell r="M11">
            <v>3.0000000000000001E-3</v>
          </cell>
          <cell r="N11">
            <v>15888.31</v>
          </cell>
          <cell r="P11">
            <v>8.9999999999999998E-4</v>
          </cell>
          <cell r="Q11">
            <v>4766.49</v>
          </cell>
          <cell r="S11">
            <v>2.1000000000000003E-3</v>
          </cell>
          <cell r="T11">
            <v>11121.82</v>
          </cell>
          <cell r="V11">
            <v>3.0000000000000001E-3</v>
          </cell>
          <cell r="W11">
            <v>15888.31</v>
          </cell>
          <cell r="Y11">
            <v>3.0000000000000001E-3</v>
          </cell>
          <cell r="Z11">
            <v>15888.31</v>
          </cell>
          <cell r="AC11">
            <v>0</v>
          </cell>
          <cell r="AE11">
            <v>1.6000000000000001E-3</v>
          </cell>
          <cell r="AF11">
            <v>8473.77</v>
          </cell>
          <cell r="AH11">
            <v>1.6000000000000001E-3</v>
          </cell>
          <cell r="AI11">
            <v>8473.77</v>
          </cell>
          <cell r="AK11">
            <v>1.6000000000000001E-3</v>
          </cell>
          <cell r="AL11">
            <v>8473.77</v>
          </cell>
          <cell r="AO11">
            <v>0</v>
          </cell>
          <cell r="AR11">
            <v>0</v>
          </cell>
          <cell r="AU11">
            <v>0</v>
          </cell>
          <cell r="AX11">
            <v>0</v>
          </cell>
          <cell r="AZ11">
            <v>8.0000000000000004E-4</v>
          </cell>
          <cell r="BA11">
            <v>4236.88</v>
          </cell>
          <cell r="BD11">
            <v>0</v>
          </cell>
          <cell r="BG11">
            <v>0</v>
          </cell>
          <cell r="BJ11">
            <v>0</v>
          </cell>
          <cell r="BM11">
            <v>0</v>
          </cell>
          <cell r="BO11">
            <v>1.6000000000000001E-3</v>
          </cell>
          <cell r="BP11">
            <v>8473.77</v>
          </cell>
          <cell r="BR11">
            <v>1.6000000000000001E-3</v>
          </cell>
          <cell r="BS11">
            <v>8473.77</v>
          </cell>
          <cell r="BV11">
            <v>0</v>
          </cell>
          <cell r="BX11">
            <v>1.6000000000000001E-3</v>
          </cell>
          <cell r="BY11">
            <v>8473.77</v>
          </cell>
          <cell r="CB11">
            <v>0</v>
          </cell>
          <cell r="CD11">
            <v>1.6000000000000001E-3</v>
          </cell>
          <cell r="CE11">
            <v>8473.77</v>
          </cell>
          <cell r="CH11">
            <v>0</v>
          </cell>
          <cell r="CJ11">
            <v>1.6000000000000001E-3</v>
          </cell>
          <cell r="CK11">
            <v>8473.77</v>
          </cell>
          <cell r="CN11">
            <v>0</v>
          </cell>
          <cell r="CQ11">
            <v>0</v>
          </cell>
          <cell r="CS11">
            <v>0</v>
          </cell>
          <cell r="CT11">
            <v>0</v>
          </cell>
          <cell r="CV11">
            <v>0</v>
          </cell>
          <cell r="CW11">
            <v>0</v>
          </cell>
          <cell r="CY11">
            <v>0</v>
          </cell>
          <cell r="CZ11">
            <v>0</v>
          </cell>
          <cell r="DB11">
            <v>0</v>
          </cell>
          <cell r="DC11">
            <v>0</v>
          </cell>
          <cell r="DE11">
            <v>0</v>
          </cell>
          <cell r="DF11">
            <v>0</v>
          </cell>
          <cell r="DH11">
            <v>2E-3</v>
          </cell>
          <cell r="DI11">
            <v>10592.21</v>
          </cell>
          <cell r="DL11">
            <v>0</v>
          </cell>
          <cell r="DO11">
            <v>0</v>
          </cell>
          <cell r="DR11">
            <v>0</v>
          </cell>
          <cell r="DU11">
            <v>0</v>
          </cell>
          <cell r="DW11">
            <v>3.0600000000000002E-2</v>
          </cell>
          <cell r="DX11">
            <v>162060.79999999999</v>
          </cell>
          <cell r="DY11">
            <v>1.02</v>
          </cell>
          <cell r="EA11">
            <v>-6.0000000000000331E-4</v>
          </cell>
          <cell r="EB11">
            <v>-3177.6627600000174</v>
          </cell>
          <cell r="ED11">
            <v>8.3999999999999977E-3</v>
          </cell>
          <cell r="EE11">
            <v>44487.278639999982</v>
          </cell>
        </row>
        <row r="12">
          <cell r="B12" t="str">
            <v>3</v>
          </cell>
          <cell r="C12" t="str">
            <v>SE002165</v>
          </cell>
          <cell r="D12" t="str">
            <v>Levantamento cadastral das profundidades dos tubos e galerias que concorrem em um poco de visita, profundidades estas, medidas a regua e referenciadas a cota da tampa do poco-poco localizado em meio a via publica com trafego, encontrado assoreado tendo qu</v>
          </cell>
          <cell r="E12" t="str">
            <v xml:space="preserve">un </v>
          </cell>
          <cell r="F12">
            <v>80</v>
          </cell>
          <cell r="G12">
            <v>39.83</v>
          </cell>
          <cell r="H12">
            <v>3186.4</v>
          </cell>
          <cell r="J12">
            <v>26</v>
          </cell>
          <cell r="K12">
            <v>1035.58</v>
          </cell>
          <cell r="N12">
            <v>0</v>
          </cell>
          <cell r="Q12">
            <v>0</v>
          </cell>
          <cell r="T12">
            <v>0</v>
          </cell>
          <cell r="W12">
            <v>0</v>
          </cell>
          <cell r="Z12">
            <v>0</v>
          </cell>
          <cell r="AC12">
            <v>0</v>
          </cell>
          <cell r="AF12">
            <v>0</v>
          </cell>
          <cell r="AI12">
            <v>0</v>
          </cell>
          <cell r="AL12">
            <v>0</v>
          </cell>
          <cell r="AO12">
            <v>0</v>
          </cell>
          <cell r="AR12">
            <v>0</v>
          </cell>
          <cell r="AU12">
            <v>0</v>
          </cell>
          <cell r="AX12">
            <v>0</v>
          </cell>
          <cell r="BA12">
            <v>0</v>
          </cell>
          <cell r="BD12">
            <v>0</v>
          </cell>
          <cell r="BG12">
            <v>0</v>
          </cell>
          <cell r="BJ12">
            <v>0</v>
          </cell>
          <cell r="BM12">
            <v>0</v>
          </cell>
          <cell r="BP12">
            <v>0</v>
          </cell>
          <cell r="BS12">
            <v>0</v>
          </cell>
          <cell r="BV12">
            <v>0</v>
          </cell>
          <cell r="BY12">
            <v>0</v>
          </cell>
          <cell r="CB12">
            <v>0</v>
          </cell>
          <cell r="CE12">
            <v>0</v>
          </cell>
          <cell r="CG12">
            <v>29</v>
          </cell>
          <cell r="CH12">
            <v>1155.07</v>
          </cell>
          <cell r="CK12">
            <v>0</v>
          </cell>
          <cell r="CN12">
            <v>0</v>
          </cell>
          <cell r="CQ12">
            <v>0</v>
          </cell>
          <cell r="CS12">
            <v>0</v>
          </cell>
          <cell r="CT12">
            <v>0</v>
          </cell>
          <cell r="CV12">
            <v>0</v>
          </cell>
          <cell r="CW12">
            <v>0</v>
          </cell>
          <cell r="CY12">
            <v>10</v>
          </cell>
          <cell r="CZ12">
            <v>398.3</v>
          </cell>
          <cell r="DB12">
            <v>0</v>
          </cell>
          <cell r="DC12">
            <v>0</v>
          </cell>
          <cell r="DE12">
            <v>0</v>
          </cell>
          <cell r="DF12">
            <v>0</v>
          </cell>
          <cell r="DH12">
            <v>15</v>
          </cell>
          <cell r="DI12">
            <v>597.45000000000005</v>
          </cell>
          <cell r="DL12">
            <v>0</v>
          </cell>
          <cell r="DO12">
            <v>0</v>
          </cell>
          <cell r="DR12">
            <v>0</v>
          </cell>
          <cell r="DU12">
            <v>0</v>
          </cell>
          <cell r="DW12">
            <v>80</v>
          </cell>
          <cell r="DX12">
            <v>3186.4</v>
          </cell>
          <cell r="DY12">
            <v>1</v>
          </cell>
          <cell r="EA12">
            <v>0</v>
          </cell>
          <cell r="EB12">
            <v>0</v>
          </cell>
          <cell r="ED12">
            <v>24</v>
          </cell>
          <cell r="EE12">
            <v>955.92</v>
          </cell>
        </row>
        <row r="13">
          <cell r="B13" t="str">
            <v>4</v>
          </cell>
          <cell r="C13" t="str">
            <v>SE005939</v>
          </cell>
          <cell r="D13" t="str">
            <v>Sondagem manual com pa e picareta por metro linear ou fracao.@m</v>
          </cell>
          <cell r="E13" t="str">
            <v>m</v>
          </cell>
          <cell r="F13">
            <v>94</v>
          </cell>
          <cell r="G13">
            <v>32.479999999999997</v>
          </cell>
          <cell r="H13">
            <v>3053.12</v>
          </cell>
          <cell r="K13">
            <v>0</v>
          </cell>
          <cell r="N13">
            <v>0</v>
          </cell>
          <cell r="Q13">
            <v>0</v>
          </cell>
          <cell r="T13">
            <v>0</v>
          </cell>
          <cell r="W13">
            <v>0</v>
          </cell>
          <cell r="Y13">
            <v>3.67</v>
          </cell>
          <cell r="Z13">
            <v>119.2</v>
          </cell>
          <cell r="AC13">
            <v>0</v>
          </cell>
          <cell r="AF13">
            <v>0</v>
          </cell>
          <cell r="AI13">
            <v>0</v>
          </cell>
          <cell r="AL13">
            <v>0</v>
          </cell>
          <cell r="AO13">
            <v>0</v>
          </cell>
          <cell r="AR13">
            <v>0</v>
          </cell>
          <cell r="AT13">
            <v>9</v>
          </cell>
          <cell r="AU13">
            <v>292.32</v>
          </cell>
          <cell r="AX13">
            <v>0</v>
          </cell>
          <cell r="BA13">
            <v>0</v>
          </cell>
          <cell r="BD13">
            <v>0</v>
          </cell>
          <cell r="BG13">
            <v>0</v>
          </cell>
          <cell r="BI13">
            <v>27</v>
          </cell>
          <cell r="BJ13">
            <v>876.96</v>
          </cell>
          <cell r="BM13">
            <v>0</v>
          </cell>
          <cell r="BP13">
            <v>0</v>
          </cell>
          <cell r="BS13">
            <v>0</v>
          </cell>
          <cell r="BV13">
            <v>0</v>
          </cell>
          <cell r="BY13">
            <v>0</v>
          </cell>
          <cell r="CB13">
            <v>0</v>
          </cell>
          <cell r="CD13">
            <v>49.6</v>
          </cell>
          <cell r="CE13">
            <v>1611.01</v>
          </cell>
          <cell r="CH13">
            <v>0</v>
          </cell>
          <cell r="CK13">
            <v>0</v>
          </cell>
          <cell r="CN13">
            <v>0</v>
          </cell>
          <cell r="CQ13">
            <v>0</v>
          </cell>
          <cell r="CS13">
            <v>31.52</v>
          </cell>
          <cell r="CT13">
            <v>1023.77</v>
          </cell>
          <cell r="CW13">
            <v>0</v>
          </cell>
          <cell r="CZ13">
            <v>0</v>
          </cell>
          <cell r="DB13">
            <v>0</v>
          </cell>
          <cell r="DC13">
            <v>0</v>
          </cell>
          <cell r="DF13">
            <v>0</v>
          </cell>
          <cell r="DH13">
            <v>1.4099999999999966</v>
          </cell>
          <cell r="DI13">
            <v>45.8</v>
          </cell>
          <cell r="DL13">
            <v>0</v>
          </cell>
          <cell r="DO13">
            <v>0</v>
          </cell>
          <cell r="DR13">
            <v>0</v>
          </cell>
          <cell r="DU13">
            <v>0</v>
          </cell>
          <cell r="DW13">
            <v>122.2</v>
          </cell>
          <cell r="DX13">
            <v>3969.06</v>
          </cell>
          <cell r="DY13">
            <v>1.3</v>
          </cell>
          <cell r="EA13">
            <v>-28.200000000000003</v>
          </cell>
          <cell r="EB13">
            <v>-915.93600000000004</v>
          </cell>
          <cell r="ED13">
            <v>0</v>
          </cell>
          <cell r="EE13">
            <v>0</v>
          </cell>
        </row>
        <row r="14">
          <cell r="CS14">
            <v>0</v>
          </cell>
          <cell r="CV14">
            <v>0</v>
          </cell>
          <cell r="CY14">
            <v>0</v>
          </cell>
          <cell r="DB14">
            <v>0</v>
          </cell>
          <cell r="EA14">
            <v>0</v>
          </cell>
          <cell r="EB14">
            <v>0</v>
          </cell>
          <cell r="ED14">
            <v>0</v>
          </cell>
          <cell r="EE14">
            <v>0</v>
          </cell>
        </row>
        <row r="15">
          <cell r="B15" t="str">
            <v>52</v>
          </cell>
          <cell r="D15" t="str">
            <v>CATEGORIA 2</v>
          </cell>
          <cell r="H15">
            <v>36572.759999999995</v>
          </cell>
          <cell r="I15">
            <v>36572.759999999995</v>
          </cell>
          <cell r="K15">
            <v>6013.4000000000005</v>
          </cell>
          <cell r="L15">
            <v>6013.4000000000005</v>
          </cell>
          <cell r="N15">
            <v>1269.9000000000001</v>
          </cell>
          <cell r="O15">
            <v>1269.9000000000001</v>
          </cell>
          <cell r="Q15">
            <v>0</v>
          </cell>
          <cell r="R15">
            <v>0</v>
          </cell>
          <cell r="T15">
            <v>0</v>
          </cell>
          <cell r="U15">
            <v>0</v>
          </cell>
          <cell r="W15">
            <v>123.75</v>
          </cell>
          <cell r="X15">
            <v>123.75</v>
          </cell>
          <cell r="Z15">
            <v>1505.04</v>
          </cell>
          <cell r="AA15">
            <v>1505.04</v>
          </cell>
          <cell r="AC15">
            <v>97.44</v>
          </cell>
          <cell r="AD15">
            <v>97.44</v>
          </cell>
          <cell r="AF15">
            <v>0</v>
          </cell>
          <cell r="AG15">
            <v>0</v>
          </cell>
          <cell r="AI15">
            <v>0</v>
          </cell>
          <cell r="AJ15">
            <v>0</v>
          </cell>
          <cell r="AL15">
            <v>0</v>
          </cell>
          <cell r="AM15">
            <v>0</v>
          </cell>
          <cell r="AO15">
            <v>13.92</v>
          </cell>
          <cell r="AP15">
            <v>13.92</v>
          </cell>
          <cell r="AR15">
            <v>46.76</v>
          </cell>
          <cell r="AS15">
            <v>46.76</v>
          </cell>
          <cell r="AU15">
            <v>517.91999999999996</v>
          </cell>
          <cell r="AV15">
            <v>517.91999999999996</v>
          </cell>
          <cell r="AX15">
            <v>39.94</v>
          </cell>
          <cell r="AY15">
            <v>39.94</v>
          </cell>
          <cell r="BA15">
            <v>0</v>
          </cell>
          <cell r="BB15">
            <v>0</v>
          </cell>
          <cell r="BD15">
            <v>0</v>
          </cell>
          <cell r="BE15">
            <v>0</v>
          </cell>
          <cell r="BG15">
            <v>0</v>
          </cell>
          <cell r="BH15">
            <v>0</v>
          </cell>
          <cell r="BJ15">
            <v>0</v>
          </cell>
          <cell r="BK15">
            <v>0</v>
          </cell>
          <cell r="BM15">
            <v>39.94</v>
          </cell>
          <cell r="BN15">
            <v>39.94</v>
          </cell>
          <cell r="BP15">
            <v>0</v>
          </cell>
          <cell r="BQ15">
            <v>0</v>
          </cell>
          <cell r="BS15">
            <v>0</v>
          </cell>
          <cell r="BT15">
            <v>0</v>
          </cell>
          <cell r="BV15">
            <v>0</v>
          </cell>
          <cell r="BW15">
            <v>0</v>
          </cell>
          <cell r="BY15">
            <v>5320</v>
          </cell>
          <cell r="BZ15">
            <v>5320</v>
          </cell>
          <cell r="CB15">
            <v>0</v>
          </cell>
          <cell r="CC15">
            <v>0</v>
          </cell>
          <cell r="CE15">
            <v>7203.4900000000007</v>
          </cell>
          <cell r="CF15">
            <v>7203.4900000000007</v>
          </cell>
          <cell r="CH15">
            <v>1956.7700000000002</v>
          </cell>
          <cell r="CI15" t="e">
            <v>#REF!</v>
          </cell>
          <cell r="CK15">
            <v>532.78</v>
          </cell>
          <cell r="CL15" t="e">
            <v>#REF!</v>
          </cell>
          <cell r="CN15">
            <v>0</v>
          </cell>
          <cell r="CO15" t="e">
            <v>#REF!</v>
          </cell>
          <cell r="CQ15">
            <v>0</v>
          </cell>
          <cell r="CR15" t="e">
            <v>#REF!</v>
          </cell>
          <cell r="CS15">
            <v>0</v>
          </cell>
          <cell r="CT15">
            <v>1579.72</v>
          </cell>
          <cell r="CU15" t="e">
            <v>#REF!</v>
          </cell>
          <cell r="CV15">
            <v>0</v>
          </cell>
          <cell r="CW15">
            <v>719.04</v>
          </cell>
          <cell r="CX15" t="e">
            <v>#REF!</v>
          </cell>
          <cell r="CZ15">
            <v>2595.1899999999996</v>
          </cell>
          <cell r="DA15" t="e">
            <v>#REF!</v>
          </cell>
          <cell r="DC15">
            <v>706.36</v>
          </cell>
          <cell r="DD15" t="e">
            <v>#REF!</v>
          </cell>
          <cell r="DF15">
            <v>0</v>
          </cell>
          <cell r="DG15" t="e">
            <v>#REF!</v>
          </cell>
          <cell r="DI15">
            <v>10423.23</v>
          </cell>
          <cell r="DJ15" t="e">
            <v>#REF!</v>
          </cell>
          <cell r="DL15">
            <v>0</v>
          </cell>
          <cell r="DM15" t="e">
            <v>#REF!</v>
          </cell>
          <cell r="DO15">
            <v>0</v>
          </cell>
          <cell r="DP15" t="e">
            <v>#REF!</v>
          </cell>
          <cell r="DR15">
            <v>0</v>
          </cell>
          <cell r="DS15" t="e">
            <v>#REF!</v>
          </cell>
          <cell r="DU15">
            <v>0</v>
          </cell>
          <cell r="DV15">
            <v>1956.7700000000002</v>
          </cell>
          <cell r="DX15">
            <v>40704.579999999994</v>
          </cell>
          <cell r="DY15">
            <v>1.113</v>
          </cell>
          <cell r="DZ15">
            <v>40704.579999999994</v>
          </cell>
          <cell r="EA15">
            <v>0</v>
          </cell>
          <cell r="EB15">
            <v>0</v>
          </cell>
          <cell r="ED15">
            <v>0</v>
          </cell>
          <cell r="EE15">
            <v>0</v>
          </cell>
        </row>
        <row r="16">
          <cell r="B16" t="str">
            <v>52,10</v>
          </cell>
          <cell r="D16" t="str">
            <v>CO-CANTEIRO DE OBRAS</v>
          </cell>
          <cell r="CS16">
            <v>0</v>
          </cell>
          <cell r="CV16">
            <v>0</v>
          </cell>
          <cell r="EA16">
            <v>0</v>
          </cell>
          <cell r="EB16">
            <v>0</v>
          </cell>
          <cell r="ED16">
            <v>0</v>
          </cell>
          <cell r="EE16">
            <v>0</v>
          </cell>
        </row>
        <row r="17">
          <cell r="B17" t="str">
            <v>5</v>
          </cell>
          <cell r="C17" t="str">
            <v>CO000037</v>
          </cell>
          <cell r="D17" t="str">
            <v>Tapume de vedacao ou protecao, executado com chapas de compensado, tipo Madeirit ou similar, com 6mm de espessura, com utilizacao 2 vezes, exclusive pintura.@m2</v>
          </cell>
          <cell r="E17" t="str">
            <v>m²</v>
          </cell>
          <cell r="F17">
            <v>1260</v>
          </cell>
          <cell r="G17">
            <v>10.64</v>
          </cell>
          <cell r="H17">
            <v>13406.4</v>
          </cell>
          <cell r="J17">
            <v>317.89999999999998</v>
          </cell>
          <cell r="K17">
            <v>3382.46</v>
          </cell>
          <cell r="N17">
            <v>0</v>
          </cell>
          <cell r="Q17">
            <v>0</v>
          </cell>
          <cell r="T17">
            <v>0</v>
          </cell>
          <cell r="V17">
            <v>6</v>
          </cell>
          <cell r="W17">
            <v>63.84</v>
          </cell>
          <cell r="Y17">
            <v>71.78</v>
          </cell>
          <cell r="Z17">
            <v>763.74</v>
          </cell>
          <cell r="AC17">
            <v>0</v>
          </cell>
          <cell r="AF17">
            <v>0</v>
          </cell>
          <cell r="AI17">
            <v>0</v>
          </cell>
          <cell r="AL17">
            <v>0</v>
          </cell>
          <cell r="AO17">
            <v>0</v>
          </cell>
          <cell r="AR17">
            <v>0</v>
          </cell>
          <cell r="AU17">
            <v>0</v>
          </cell>
          <cell r="AX17">
            <v>0</v>
          </cell>
          <cell r="BA17">
            <v>0</v>
          </cell>
          <cell r="BD17">
            <v>0</v>
          </cell>
          <cell r="BG17">
            <v>0</v>
          </cell>
          <cell r="BJ17">
            <v>0</v>
          </cell>
          <cell r="BM17">
            <v>0</v>
          </cell>
          <cell r="BP17">
            <v>0</v>
          </cell>
          <cell r="BS17">
            <v>0</v>
          </cell>
          <cell r="BV17">
            <v>0</v>
          </cell>
          <cell r="BX17">
            <v>500</v>
          </cell>
          <cell r="BY17">
            <v>5320</v>
          </cell>
          <cell r="CB17">
            <v>0</v>
          </cell>
          <cell r="CD17">
            <v>103.4</v>
          </cell>
          <cell r="CE17">
            <v>1100.18</v>
          </cell>
          <cell r="CH17">
            <v>0</v>
          </cell>
          <cell r="CK17">
            <v>0</v>
          </cell>
          <cell r="CN17">
            <v>0</v>
          </cell>
          <cell r="CQ17">
            <v>0</v>
          </cell>
          <cell r="CS17">
            <v>0</v>
          </cell>
          <cell r="CT17">
            <v>0</v>
          </cell>
          <cell r="CV17">
            <v>0</v>
          </cell>
          <cell r="CW17">
            <v>0</v>
          </cell>
          <cell r="CY17">
            <v>202.6</v>
          </cell>
          <cell r="CZ17">
            <v>2155.66</v>
          </cell>
          <cell r="DB17">
            <v>58.32</v>
          </cell>
          <cell r="DC17">
            <v>620.52</v>
          </cell>
          <cell r="DE17">
            <v>0</v>
          </cell>
          <cell r="DF17">
            <v>0</v>
          </cell>
          <cell r="DH17">
            <v>150</v>
          </cell>
          <cell r="DI17">
            <v>1596</v>
          </cell>
          <cell r="DL17">
            <v>0</v>
          </cell>
          <cell r="DO17">
            <v>0</v>
          </cell>
          <cell r="DR17">
            <v>0</v>
          </cell>
          <cell r="DU17">
            <v>0</v>
          </cell>
          <cell r="DW17">
            <v>1409.9999999999998</v>
          </cell>
          <cell r="DX17">
            <v>15002.4</v>
          </cell>
          <cell r="DY17">
            <v>1.119</v>
          </cell>
          <cell r="EA17">
            <v>-149.99999999999977</v>
          </cell>
          <cell r="EB17">
            <v>-1595.9999999999977</v>
          </cell>
          <cell r="ED17">
            <v>228.00000000000023</v>
          </cell>
          <cell r="EE17">
            <v>2425.9200000000023</v>
          </cell>
        </row>
        <row r="18">
          <cell r="B18" t="str">
            <v>6</v>
          </cell>
          <cell r="C18" t="str">
            <v>CO000070</v>
          </cell>
          <cell r="D18" t="str">
            <v>Placa de identificacao de obra publica, inclusive pintura e suporte de madeira.  Fornecimento e colocacao.@m2</v>
          </cell>
          <cell r="E18" t="str">
            <v>m²</v>
          </cell>
          <cell r="F18">
            <v>100</v>
          </cell>
          <cell r="G18">
            <v>84.66</v>
          </cell>
          <cell r="H18">
            <v>8466</v>
          </cell>
          <cell r="J18">
            <v>24</v>
          </cell>
          <cell r="K18">
            <v>2031.84</v>
          </cell>
          <cell r="M18">
            <v>15</v>
          </cell>
          <cell r="N18">
            <v>1269.9000000000001</v>
          </cell>
          <cell r="Q18">
            <v>0</v>
          </cell>
          <cell r="T18">
            <v>0</v>
          </cell>
          <cell r="W18">
            <v>0</v>
          </cell>
          <cell r="Z18">
            <v>0</v>
          </cell>
          <cell r="AC18">
            <v>0</v>
          </cell>
          <cell r="AF18">
            <v>0</v>
          </cell>
          <cell r="AI18">
            <v>0</v>
          </cell>
          <cell r="AL18">
            <v>0</v>
          </cell>
          <cell r="AO18">
            <v>0</v>
          </cell>
          <cell r="AR18">
            <v>0</v>
          </cell>
          <cell r="AT18">
            <v>1.4</v>
          </cell>
          <cell r="AU18">
            <v>118.52</v>
          </cell>
          <cell r="AX18">
            <v>0</v>
          </cell>
          <cell r="BA18">
            <v>0</v>
          </cell>
          <cell r="BD18">
            <v>0</v>
          </cell>
          <cell r="BG18">
            <v>0</v>
          </cell>
          <cell r="BJ18">
            <v>0</v>
          </cell>
          <cell r="BM18">
            <v>0</v>
          </cell>
          <cell r="BP18">
            <v>0</v>
          </cell>
          <cell r="BS18">
            <v>0</v>
          </cell>
          <cell r="BV18">
            <v>0</v>
          </cell>
          <cell r="BY18">
            <v>0</v>
          </cell>
          <cell r="CB18">
            <v>0</v>
          </cell>
          <cell r="CD18">
            <v>21.6</v>
          </cell>
          <cell r="CE18">
            <v>1828.66</v>
          </cell>
          <cell r="CH18">
            <v>0</v>
          </cell>
          <cell r="CK18">
            <v>0</v>
          </cell>
          <cell r="CN18">
            <v>0</v>
          </cell>
          <cell r="CQ18">
            <v>0</v>
          </cell>
          <cell r="CS18">
            <v>0</v>
          </cell>
          <cell r="CT18">
            <v>0</v>
          </cell>
          <cell r="CV18">
            <v>0</v>
          </cell>
          <cell r="CW18">
            <v>0</v>
          </cell>
          <cell r="CY18">
            <v>0</v>
          </cell>
          <cell r="CZ18">
            <v>0</v>
          </cell>
          <cell r="DB18">
            <v>0</v>
          </cell>
          <cell r="DC18">
            <v>0</v>
          </cell>
          <cell r="DE18">
            <v>0</v>
          </cell>
          <cell r="DF18">
            <v>0</v>
          </cell>
          <cell r="DH18">
            <v>40</v>
          </cell>
          <cell r="DI18">
            <v>3386.4</v>
          </cell>
          <cell r="DL18">
            <v>0</v>
          </cell>
          <cell r="DO18">
            <v>0</v>
          </cell>
          <cell r="DR18">
            <v>0</v>
          </cell>
          <cell r="DU18">
            <v>0</v>
          </cell>
          <cell r="DW18">
            <v>102</v>
          </cell>
          <cell r="DX18">
            <v>8635.32</v>
          </cell>
          <cell r="DY18">
            <v>1.02</v>
          </cell>
          <cell r="EA18">
            <v>-2</v>
          </cell>
          <cell r="EB18">
            <v>-169.32</v>
          </cell>
          <cell r="ED18">
            <v>28</v>
          </cell>
          <cell r="EE18">
            <v>2370.48</v>
          </cell>
        </row>
        <row r="19">
          <cell r="B19" t="str">
            <v>7</v>
          </cell>
          <cell r="C19" t="str">
            <v>CO000071</v>
          </cell>
          <cell r="D19" t="str">
            <v>Barragem de bloqueio de obra na via publica, de acordo com a Resolucao SMO-RJ no 379 29/08/1984, compreendendo o fornecimento, pintura dos suportes de madeira e reaproveitamento do conjunto 40 vezes.@m</v>
          </cell>
          <cell r="E19" t="str">
            <v>m</v>
          </cell>
          <cell r="F19">
            <v>200</v>
          </cell>
          <cell r="G19">
            <v>0.52</v>
          </cell>
          <cell r="H19">
            <v>104</v>
          </cell>
          <cell r="K19">
            <v>0</v>
          </cell>
          <cell r="N19">
            <v>0</v>
          </cell>
          <cell r="Q19">
            <v>0</v>
          </cell>
          <cell r="T19">
            <v>0</v>
          </cell>
          <cell r="W19">
            <v>0</v>
          </cell>
          <cell r="Z19">
            <v>0</v>
          </cell>
          <cell r="AC19">
            <v>0</v>
          </cell>
          <cell r="AF19">
            <v>0</v>
          </cell>
          <cell r="AI19">
            <v>0</v>
          </cell>
          <cell r="AL19">
            <v>0</v>
          </cell>
          <cell r="AO19">
            <v>0</v>
          </cell>
          <cell r="AR19">
            <v>0</v>
          </cell>
          <cell r="AU19">
            <v>0</v>
          </cell>
          <cell r="AX19">
            <v>0</v>
          </cell>
          <cell r="BA19">
            <v>0</v>
          </cell>
          <cell r="BD19">
            <v>0</v>
          </cell>
          <cell r="BG19">
            <v>0</v>
          </cell>
          <cell r="BJ19">
            <v>0</v>
          </cell>
          <cell r="BM19">
            <v>0</v>
          </cell>
          <cell r="BP19">
            <v>0</v>
          </cell>
          <cell r="BS19">
            <v>0</v>
          </cell>
          <cell r="BV19">
            <v>0</v>
          </cell>
          <cell r="BY19">
            <v>0</v>
          </cell>
          <cell r="CB19">
            <v>0</v>
          </cell>
          <cell r="CE19">
            <v>0</v>
          </cell>
          <cell r="CG19">
            <v>234</v>
          </cell>
          <cell r="CH19">
            <v>121.68</v>
          </cell>
          <cell r="CJ19">
            <v>0</v>
          </cell>
          <cell r="CK19">
            <v>0</v>
          </cell>
          <cell r="CN19">
            <v>0</v>
          </cell>
          <cell r="CQ19">
            <v>0</v>
          </cell>
          <cell r="CS19">
            <v>23</v>
          </cell>
          <cell r="CT19">
            <v>11.96</v>
          </cell>
          <cell r="CW19">
            <v>0</v>
          </cell>
          <cell r="CZ19">
            <v>0</v>
          </cell>
          <cell r="DC19">
            <v>0</v>
          </cell>
          <cell r="DF19">
            <v>0</v>
          </cell>
          <cell r="DH19">
            <v>3</v>
          </cell>
          <cell r="DI19">
            <v>1.56</v>
          </cell>
          <cell r="DL19">
            <v>0</v>
          </cell>
          <cell r="DO19">
            <v>0</v>
          </cell>
          <cell r="DR19">
            <v>0</v>
          </cell>
          <cell r="DU19">
            <v>0</v>
          </cell>
          <cell r="DW19">
            <v>260</v>
          </cell>
          <cell r="DX19">
            <v>135.19999999999999</v>
          </cell>
          <cell r="DY19">
            <v>1.3</v>
          </cell>
          <cell r="EA19">
            <v>-60</v>
          </cell>
          <cell r="EB19">
            <v>-31.200000000000003</v>
          </cell>
          <cell r="ED19">
            <v>0</v>
          </cell>
          <cell r="EE19">
            <v>0</v>
          </cell>
        </row>
        <row r="20">
          <cell r="B20" t="str">
            <v>8</v>
          </cell>
          <cell r="C20" t="str">
            <v>CO000072</v>
          </cell>
          <cell r="D20" t="str">
            <v>Barragem de bloqueio de obra na via publica, de acordo com a Resolucao SMO-RJ no 379 29/08/1984, compreendendo a colocacao e retirada uma vez.@m</v>
          </cell>
          <cell r="E20" t="str">
            <v>m</v>
          </cell>
          <cell r="F20">
            <v>4000</v>
          </cell>
          <cell r="G20">
            <v>1.67</v>
          </cell>
          <cell r="H20">
            <v>6680</v>
          </cell>
          <cell r="K20">
            <v>0</v>
          </cell>
          <cell r="N20">
            <v>0</v>
          </cell>
          <cell r="Q20">
            <v>0</v>
          </cell>
          <cell r="T20">
            <v>0</v>
          </cell>
          <cell r="W20">
            <v>0</v>
          </cell>
          <cell r="Z20">
            <v>0</v>
          </cell>
          <cell r="AC20">
            <v>0</v>
          </cell>
          <cell r="AF20">
            <v>0</v>
          </cell>
          <cell r="AI20">
            <v>0</v>
          </cell>
          <cell r="AL20">
            <v>0</v>
          </cell>
          <cell r="AO20">
            <v>0</v>
          </cell>
          <cell r="AQ20">
            <v>28</v>
          </cell>
          <cell r="AR20">
            <v>46.76</v>
          </cell>
          <cell r="AU20">
            <v>0</v>
          </cell>
          <cell r="AX20">
            <v>0</v>
          </cell>
          <cell r="BA20">
            <v>0</v>
          </cell>
          <cell r="BD20">
            <v>0</v>
          </cell>
          <cell r="BG20">
            <v>0</v>
          </cell>
          <cell r="BJ20">
            <v>0</v>
          </cell>
          <cell r="BM20">
            <v>0</v>
          </cell>
          <cell r="BP20">
            <v>0</v>
          </cell>
          <cell r="BS20">
            <v>0</v>
          </cell>
          <cell r="BV20">
            <v>0</v>
          </cell>
          <cell r="BY20">
            <v>0</v>
          </cell>
          <cell r="CB20">
            <v>0</v>
          </cell>
          <cell r="CD20">
            <v>2543</v>
          </cell>
          <cell r="CE20">
            <v>4246.8100000000004</v>
          </cell>
          <cell r="CG20">
            <v>1015.5</v>
          </cell>
          <cell r="CH20">
            <v>1695.89</v>
          </cell>
          <cell r="CJ20">
            <v>251</v>
          </cell>
          <cell r="CK20">
            <v>419.17</v>
          </cell>
          <cell r="CN20">
            <v>0</v>
          </cell>
          <cell r="CQ20">
            <v>0</v>
          </cell>
          <cell r="CS20">
            <v>802.5</v>
          </cell>
          <cell r="CT20">
            <v>1340.18</v>
          </cell>
          <cell r="CV20">
            <v>400</v>
          </cell>
          <cell r="CW20">
            <v>668</v>
          </cell>
          <cell r="CY20">
            <v>159</v>
          </cell>
          <cell r="CZ20">
            <v>265.52999999999997</v>
          </cell>
          <cell r="DC20">
            <v>0</v>
          </cell>
          <cell r="DF20">
            <v>0</v>
          </cell>
          <cell r="DH20">
            <v>1</v>
          </cell>
          <cell r="DI20">
            <v>1.67</v>
          </cell>
          <cell r="DL20">
            <v>0</v>
          </cell>
          <cell r="DO20">
            <v>0</v>
          </cell>
          <cell r="DR20">
            <v>0</v>
          </cell>
          <cell r="DU20">
            <v>0</v>
          </cell>
          <cell r="DW20">
            <v>5200</v>
          </cell>
          <cell r="DX20">
            <v>8684</v>
          </cell>
          <cell r="DY20">
            <v>1.3</v>
          </cell>
          <cell r="EA20">
            <v>-1200</v>
          </cell>
          <cell r="EB20">
            <v>-2004</v>
          </cell>
          <cell r="ED20">
            <v>0</v>
          </cell>
          <cell r="EE20">
            <v>0</v>
          </cell>
        </row>
        <row r="21">
          <cell r="B21" t="str">
            <v>9</v>
          </cell>
          <cell r="C21" t="str">
            <v>CO000073</v>
          </cell>
          <cell r="D21" t="str">
            <v>Placa de sinalizacao preventiva para obra na via publica, de acordo com as Instrucoes do Decreto E no 4926, 09/06/1971, compreendendo fornecimento e pintura de placa e dos suportes de madeira.@un</v>
          </cell>
          <cell r="E21" t="str">
            <v xml:space="preserve">un </v>
          </cell>
          <cell r="F21">
            <v>79</v>
          </cell>
          <cell r="G21">
            <v>17.649999999999999</v>
          </cell>
          <cell r="H21">
            <v>1394.35</v>
          </cell>
          <cell r="J21">
            <v>30</v>
          </cell>
          <cell r="K21">
            <v>529.5</v>
          </cell>
          <cell r="N21">
            <v>0</v>
          </cell>
          <cell r="Q21">
            <v>0</v>
          </cell>
          <cell r="T21">
            <v>0</v>
          </cell>
          <cell r="V21">
            <v>3</v>
          </cell>
          <cell r="W21">
            <v>52.95</v>
          </cell>
          <cell r="Y21">
            <v>42</v>
          </cell>
          <cell r="Z21">
            <v>741.3</v>
          </cell>
          <cell r="AC21">
            <v>0</v>
          </cell>
          <cell r="AF21">
            <v>0</v>
          </cell>
          <cell r="AI21">
            <v>0</v>
          </cell>
          <cell r="AL21">
            <v>0</v>
          </cell>
          <cell r="AO21">
            <v>0</v>
          </cell>
          <cell r="AR21">
            <v>0</v>
          </cell>
          <cell r="AT21">
            <v>20</v>
          </cell>
          <cell r="AU21">
            <v>353</v>
          </cell>
          <cell r="AW21">
            <v>2</v>
          </cell>
          <cell r="AX21">
            <v>35.299999999999997</v>
          </cell>
          <cell r="BA21">
            <v>0</v>
          </cell>
          <cell r="BD21">
            <v>0</v>
          </cell>
          <cell r="BG21">
            <v>0</v>
          </cell>
          <cell r="BJ21">
            <v>0</v>
          </cell>
          <cell r="BL21">
            <v>2</v>
          </cell>
          <cell r="BM21">
            <v>35.299999999999997</v>
          </cell>
          <cell r="BP21">
            <v>0</v>
          </cell>
          <cell r="BS21">
            <v>0</v>
          </cell>
          <cell r="BV21">
            <v>0</v>
          </cell>
          <cell r="BY21">
            <v>0</v>
          </cell>
          <cell r="CB21">
            <v>0</v>
          </cell>
          <cell r="CE21">
            <v>0</v>
          </cell>
          <cell r="CH21">
            <v>0</v>
          </cell>
          <cell r="CJ21">
            <v>0</v>
          </cell>
          <cell r="CK21">
            <v>0</v>
          </cell>
          <cell r="CN21">
            <v>0</v>
          </cell>
          <cell r="CQ21">
            <v>0</v>
          </cell>
          <cell r="CS21">
            <v>2.5099999999999998</v>
          </cell>
          <cell r="CT21">
            <v>44.3</v>
          </cell>
          <cell r="CW21">
            <v>0</v>
          </cell>
          <cell r="CZ21">
            <v>0</v>
          </cell>
          <cell r="DC21">
            <v>0</v>
          </cell>
          <cell r="DF21">
            <v>0</v>
          </cell>
          <cell r="DH21">
            <v>1</v>
          </cell>
          <cell r="DI21">
            <v>17.649999999999999</v>
          </cell>
          <cell r="DL21">
            <v>0</v>
          </cell>
          <cell r="DO21">
            <v>0</v>
          </cell>
          <cell r="DR21">
            <v>0</v>
          </cell>
          <cell r="DU21">
            <v>0</v>
          </cell>
          <cell r="DW21">
            <v>102.51</v>
          </cell>
          <cell r="DX21">
            <v>1809.3</v>
          </cell>
          <cell r="DY21">
            <v>1.2976000000000001</v>
          </cell>
          <cell r="EA21">
            <v>-23.510000000000005</v>
          </cell>
          <cell r="EB21">
            <v>-414.95150000000007</v>
          </cell>
          <cell r="ED21">
            <v>0.18999999999999773</v>
          </cell>
          <cell r="EE21">
            <v>3.3534999999999595</v>
          </cell>
        </row>
        <row r="22">
          <cell r="B22" t="str">
            <v>10</v>
          </cell>
          <cell r="C22" t="str">
            <v>CO000074</v>
          </cell>
          <cell r="D22" t="str">
            <v>Placa de sinalizacao preventiva para obra na via publica, de acordo com as Instrucoes do Decreto E no 4926, 09/06/1971, compreendendo a colocacao e a retirada uma vez.@un</v>
          </cell>
          <cell r="E22" t="str">
            <v xml:space="preserve">un </v>
          </cell>
          <cell r="F22">
            <v>316</v>
          </cell>
          <cell r="G22">
            <v>2.3199999999999998</v>
          </cell>
          <cell r="H22">
            <v>733.12</v>
          </cell>
          <cell r="J22">
            <v>30</v>
          </cell>
          <cell r="K22">
            <v>69.599999999999994</v>
          </cell>
          <cell r="N22">
            <v>0</v>
          </cell>
          <cell r="Q22">
            <v>0</v>
          </cell>
          <cell r="T22">
            <v>0</v>
          </cell>
          <cell r="V22">
            <v>3</v>
          </cell>
          <cell r="W22">
            <v>6.96</v>
          </cell>
          <cell r="Z22">
            <v>0</v>
          </cell>
          <cell r="AB22">
            <v>42</v>
          </cell>
          <cell r="AC22">
            <v>97.44</v>
          </cell>
          <cell r="AF22">
            <v>0</v>
          </cell>
          <cell r="AI22">
            <v>0</v>
          </cell>
          <cell r="AL22">
            <v>0</v>
          </cell>
          <cell r="AN22">
            <v>6</v>
          </cell>
          <cell r="AO22">
            <v>13.92</v>
          </cell>
          <cell r="AR22">
            <v>0</v>
          </cell>
          <cell r="AT22">
            <v>20</v>
          </cell>
          <cell r="AU22">
            <v>46.4</v>
          </cell>
          <cell r="AW22">
            <v>2</v>
          </cell>
          <cell r="AX22">
            <v>4.6399999999999997</v>
          </cell>
          <cell r="BA22">
            <v>0</v>
          </cell>
          <cell r="BD22">
            <v>0</v>
          </cell>
          <cell r="BG22">
            <v>0</v>
          </cell>
          <cell r="BJ22">
            <v>0</v>
          </cell>
          <cell r="BL22">
            <v>2</v>
          </cell>
          <cell r="BM22">
            <v>4.6399999999999997</v>
          </cell>
          <cell r="BP22">
            <v>0</v>
          </cell>
          <cell r="BS22">
            <v>0</v>
          </cell>
          <cell r="BV22">
            <v>0</v>
          </cell>
          <cell r="BY22">
            <v>0</v>
          </cell>
          <cell r="CB22">
            <v>0</v>
          </cell>
          <cell r="CD22">
            <v>12</v>
          </cell>
          <cell r="CE22">
            <v>27.84</v>
          </cell>
          <cell r="CG22">
            <v>60</v>
          </cell>
          <cell r="CH22">
            <v>139.19999999999999</v>
          </cell>
          <cell r="CJ22">
            <v>20</v>
          </cell>
          <cell r="CK22">
            <v>46.4</v>
          </cell>
          <cell r="CN22">
            <v>0</v>
          </cell>
          <cell r="CQ22">
            <v>0</v>
          </cell>
          <cell r="CS22">
            <v>79</v>
          </cell>
          <cell r="CT22">
            <v>183.28</v>
          </cell>
          <cell r="CV22">
            <v>22</v>
          </cell>
          <cell r="CW22">
            <v>51.04</v>
          </cell>
          <cell r="CY22">
            <v>75</v>
          </cell>
          <cell r="CZ22">
            <v>174</v>
          </cell>
          <cell r="DB22">
            <v>37</v>
          </cell>
          <cell r="DC22">
            <v>85.84</v>
          </cell>
          <cell r="DF22">
            <v>0</v>
          </cell>
          <cell r="DH22">
            <v>0</v>
          </cell>
          <cell r="DI22">
            <v>0</v>
          </cell>
          <cell r="DL22">
            <v>0</v>
          </cell>
          <cell r="DO22">
            <v>0</v>
          </cell>
          <cell r="DR22">
            <v>0</v>
          </cell>
          <cell r="DU22">
            <v>0</v>
          </cell>
          <cell r="DW22">
            <v>410</v>
          </cell>
          <cell r="DX22">
            <v>951.2</v>
          </cell>
          <cell r="DY22">
            <v>1.2975000000000001</v>
          </cell>
          <cell r="EA22">
            <v>-94</v>
          </cell>
          <cell r="EB22">
            <v>-218.07999999999998</v>
          </cell>
          <cell r="ED22">
            <v>0.80000000000001137</v>
          </cell>
          <cell r="EE22">
            <v>1.8560000000000263</v>
          </cell>
        </row>
        <row r="23">
          <cell r="B23" t="str">
            <v>11</v>
          </cell>
          <cell r="C23" t="str">
            <v>CO002249</v>
          </cell>
          <cell r="D23" t="str">
            <v>Demarcacao de pavimento por pintura em faixas alternadas, para desvio do trafego em obras na via publica de acordo com as Instrucoes do Decreto E no 4.296, de 09/06/1971, medido por unidade de superficie demarcada.@m2</v>
          </cell>
          <cell r="E23" t="str">
            <v>m²</v>
          </cell>
          <cell r="F23">
            <v>258</v>
          </cell>
          <cell r="G23">
            <v>1.43</v>
          </cell>
          <cell r="H23">
            <v>368.94</v>
          </cell>
          <cell r="K23">
            <v>0</v>
          </cell>
          <cell r="N23">
            <v>0</v>
          </cell>
          <cell r="Q23">
            <v>0</v>
          </cell>
          <cell r="T23">
            <v>0</v>
          </cell>
          <cell r="W23">
            <v>0</v>
          </cell>
          <cell r="Z23">
            <v>0</v>
          </cell>
          <cell r="AC23">
            <v>0</v>
          </cell>
          <cell r="AF23">
            <v>0</v>
          </cell>
          <cell r="AI23">
            <v>0</v>
          </cell>
          <cell r="AL23">
            <v>0</v>
          </cell>
          <cell r="AO23">
            <v>0</v>
          </cell>
          <cell r="AR23">
            <v>0</v>
          </cell>
          <cell r="AU23">
            <v>0</v>
          </cell>
          <cell r="AX23">
            <v>0</v>
          </cell>
          <cell r="BA23">
            <v>0</v>
          </cell>
          <cell r="BD23">
            <v>0</v>
          </cell>
          <cell r="BG23">
            <v>0</v>
          </cell>
          <cell r="BJ23">
            <v>0</v>
          </cell>
          <cell r="BM23">
            <v>0</v>
          </cell>
          <cell r="BP23">
            <v>0</v>
          </cell>
          <cell r="BS23">
            <v>0</v>
          </cell>
          <cell r="BV23">
            <v>0</v>
          </cell>
          <cell r="BY23">
            <v>0</v>
          </cell>
          <cell r="CB23">
            <v>0</v>
          </cell>
          <cell r="CE23">
            <v>0</v>
          </cell>
          <cell r="CH23">
            <v>0</v>
          </cell>
          <cell r="CJ23">
            <v>47</v>
          </cell>
          <cell r="CK23">
            <v>67.209999999999994</v>
          </cell>
          <cell r="CN23">
            <v>0</v>
          </cell>
          <cell r="CQ23">
            <v>0</v>
          </cell>
          <cell r="CS23">
            <v>0</v>
          </cell>
          <cell r="CT23">
            <v>0</v>
          </cell>
          <cell r="CV23">
            <v>0</v>
          </cell>
          <cell r="CW23">
            <v>0</v>
          </cell>
          <cell r="CY23">
            <v>0</v>
          </cell>
          <cell r="CZ23">
            <v>0</v>
          </cell>
          <cell r="DB23">
            <v>0</v>
          </cell>
          <cell r="DC23">
            <v>0</v>
          </cell>
          <cell r="DE23">
            <v>0</v>
          </cell>
          <cell r="DF23">
            <v>0</v>
          </cell>
          <cell r="DH23">
            <v>0</v>
          </cell>
          <cell r="DI23">
            <v>0</v>
          </cell>
          <cell r="DL23">
            <v>0</v>
          </cell>
          <cell r="DO23">
            <v>0</v>
          </cell>
          <cell r="DR23">
            <v>0</v>
          </cell>
          <cell r="DU23">
            <v>0</v>
          </cell>
          <cell r="DW23">
            <v>47</v>
          </cell>
          <cell r="DX23">
            <v>67.209999999999994</v>
          </cell>
          <cell r="DY23">
            <v>0.1822</v>
          </cell>
          <cell r="EA23">
            <v>211</v>
          </cell>
          <cell r="EB23">
            <v>301.72999999999996</v>
          </cell>
          <cell r="ED23">
            <v>288.40000000000003</v>
          </cell>
          <cell r="EE23">
            <v>412.41200000000003</v>
          </cell>
        </row>
        <row r="24">
          <cell r="B24" t="str">
            <v>12</v>
          </cell>
          <cell r="C24" t="str">
            <v>CO009601</v>
          </cell>
          <cell r="D24" t="str">
            <v>Stand Forex de (2,26x6,76)m, em paineis auto-portantes com base em madeira de Lei e estruturacao em pinos com altura de 2470mm, com tesoura pre-fabricadas, sistemas Gang-Hail, conectores chapa de aco 18 com telhas ceramicas, conforme projeto e especificac</v>
          </cell>
          <cell r="E24" t="str">
            <v xml:space="preserve">un </v>
          </cell>
          <cell r="F24">
            <v>1</v>
          </cell>
          <cell r="G24">
            <v>5419.95</v>
          </cell>
          <cell r="H24">
            <v>5419.95</v>
          </cell>
          <cell r="K24">
            <v>0</v>
          </cell>
          <cell r="N24">
            <v>0</v>
          </cell>
          <cell r="Q24">
            <v>0</v>
          </cell>
          <cell r="T24">
            <v>0</v>
          </cell>
          <cell r="W24">
            <v>0</v>
          </cell>
          <cell r="Z24">
            <v>0</v>
          </cell>
          <cell r="AC24">
            <v>0</v>
          </cell>
          <cell r="AF24">
            <v>0</v>
          </cell>
          <cell r="AI24">
            <v>0</v>
          </cell>
          <cell r="AL24">
            <v>0</v>
          </cell>
          <cell r="AO24">
            <v>0</v>
          </cell>
          <cell r="AR24">
            <v>0</v>
          </cell>
          <cell r="AU24">
            <v>0</v>
          </cell>
          <cell r="AX24">
            <v>0</v>
          </cell>
          <cell r="BA24">
            <v>0</v>
          </cell>
          <cell r="BD24">
            <v>0</v>
          </cell>
          <cell r="BG24">
            <v>0</v>
          </cell>
          <cell r="BJ24">
            <v>0</v>
          </cell>
          <cell r="BM24">
            <v>0</v>
          </cell>
          <cell r="BP24">
            <v>0</v>
          </cell>
          <cell r="BS24">
            <v>0</v>
          </cell>
          <cell r="BV24">
            <v>0</v>
          </cell>
          <cell r="BY24">
            <v>0</v>
          </cell>
          <cell r="CB24">
            <v>0</v>
          </cell>
          <cell r="CE24">
            <v>0</v>
          </cell>
          <cell r="CH24">
            <v>0</v>
          </cell>
          <cell r="CK24">
            <v>0</v>
          </cell>
          <cell r="CN24">
            <v>0</v>
          </cell>
          <cell r="CQ24">
            <v>0</v>
          </cell>
          <cell r="CS24">
            <v>0</v>
          </cell>
          <cell r="CT24">
            <v>0</v>
          </cell>
          <cell r="CV24">
            <v>0</v>
          </cell>
          <cell r="CW24">
            <v>0</v>
          </cell>
          <cell r="CY24">
            <v>0</v>
          </cell>
          <cell r="CZ24">
            <v>0</v>
          </cell>
          <cell r="DB24">
            <v>0</v>
          </cell>
          <cell r="DC24">
            <v>0</v>
          </cell>
          <cell r="DE24">
            <v>0</v>
          </cell>
          <cell r="DF24">
            <v>0</v>
          </cell>
          <cell r="DH24">
            <v>1</v>
          </cell>
          <cell r="DI24">
            <v>5419.95</v>
          </cell>
          <cell r="DL24">
            <v>0</v>
          </cell>
          <cell r="DO24">
            <v>0</v>
          </cell>
          <cell r="DR24">
            <v>0</v>
          </cell>
          <cell r="DU24">
            <v>0</v>
          </cell>
          <cell r="DW24">
            <v>1</v>
          </cell>
          <cell r="DX24">
            <v>5419.95</v>
          </cell>
          <cell r="DY24">
            <v>1</v>
          </cell>
          <cell r="EA24">
            <v>0</v>
          </cell>
          <cell r="EB24">
            <v>0</v>
          </cell>
          <cell r="ED24">
            <v>0.30000000000000004</v>
          </cell>
          <cell r="EE24">
            <v>1625.9850000000001</v>
          </cell>
        </row>
        <row r="25">
          <cell r="CS25">
            <v>0</v>
          </cell>
          <cell r="CV25">
            <v>0</v>
          </cell>
          <cell r="CY25">
            <v>0</v>
          </cell>
          <cell r="DB25">
            <v>0</v>
          </cell>
          <cell r="EA25">
            <v>0</v>
          </cell>
          <cell r="EB25">
            <v>0</v>
          </cell>
          <cell r="ED25">
            <v>0</v>
          </cell>
          <cell r="EE25">
            <v>0</v>
          </cell>
        </row>
        <row r="26">
          <cell r="B26" t="str">
            <v>53</v>
          </cell>
          <cell r="D26" t="str">
            <v>CATEGORIA 3</v>
          </cell>
          <cell r="H26">
            <v>255527.65000000002</v>
          </cell>
          <cell r="I26">
            <v>255527.65000000002</v>
          </cell>
          <cell r="K26">
            <v>4077.6400000000003</v>
          </cell>
          <cell r="L26">
            <v>4077.6400000000003</v>
          </cell>
          <cell r="N26">
            <v>4878.29</v>
          </cell>
          <cell r="O26">
            <v>4878.29</v>
          </cell>
          <cell r="Q26">
            <v>513.06999999999994</v>
          </cell>
          <cell r="R26">
            <v>513.06999999999994</v>
          </cell>
          <cell r="T26">
            <v>1051.3700000000001</v>
          </cell>
          <cell r="U26">
            <v>1051.3700000000001</v>
          </cell>
          <cell r="W26">
            <v>2160.36</v>
          </cell>
          <cell r="X26">
            <v>2160.36</v>
          </cell>
          <cell r="Z26">
            <v>2987.69</v>
          </cell>
          <cell r="AA26">
            <v>2987.69</v>
          </cell>
          <cell r="AC26">
            <v>2842.9300000000003</v>
          </cell>
          <cell r="AD26">
            <v>2842.9300000000003</v>
          </cell>
          <cell r="AF26">
            <v>502.21</v>
          </cell>
          <cell r="AG26">
            <v>502.21</v>
          </cell>
          <cell r="AI26">
            <v>2599.12</v>
          </cell>
          <cell r="AJ26">
            <v>2599.12</v>
          </cell>
          <cell r="AL26">
            <v>199.96</v>
          </cell>
          <cell r="AM26">
            <v>199.96</v>
          </cell>
          <cell r="AO26">
            <v>3099.01</v>
          </cell>
          <cell r="AP26">
            <v>3099.01</v>
          </cell>
          <cell r="AR26">
            <v>651.71</v>
          </cell>
          <cell r="AS26">
            <v>651.71</v>
          </cell>
          <cell r="AU26">
            <v>4349.3599999999997</v>
          </cell>
          <cell r="AV26">
            <v>4349.3599999999997</v>
          </cell>
          <cell r="AX26">
            <v>5880.7699999999995</v>
          </cell>
          <cell r="AY26">
            <v>5880.7699999999995</v>
          </cell>
          <cell r="BA26">
            <v>0</v>
          </cell>
          <cell r="BB26">
            <v>0</v>
          </cell>
          <cell r="BD26">
            <v>143.82</v>
          </cell>
          <cell r="BE26">
            <v>143.82</v>
          </cell>
          <cell r="BG26">
            <v>374.64</v>
          </cell>
          <cell r="BH26">
            <v>374.64</v>
          </cell>
          <cell r="BJ26">
            <v>367</v>
          </cell>
          <cell r="BK26">
            <v>367</v>
          </cell>
          <cell r="BM26">
            <v>3396.84</v>
          </cell>
          <cell r="BN26">
            <v>3396.84</v>
          </cell>
          <cell r="BP26">
            <v>6522.6</v>
          </cell>
          <cell r="BQ26">
            <v>6522.6</v>
          </cell>
          <cell r="BS26">
            <v>5902.5</v>
          </cell>
          <cell r="BT26">
            <v>5902.5</v>
          </cell>
          <cell r="BV26">
            <v>20434.260000000002</v>
          </cell>
          <cell r="BW26">
            <v>20434.260000000002</v>
          </cell>
          <cell r="BY26">
            <v>23982.23</v>
          </cell>
          <cell r="BZ26">
            <v>23982.23</v>
          </cell>
          <cell r="CB26">
            <v>9577.34</v>
          </cell>
          <cell r="CC26">
            <v>9577.34</v>
          </cell>
          <cell r="CE26">
            <v>14271.01</v>
          </cell>
          <cell r="CF26">
            <v>14271.01</v>
          </cell>
          <cell r="CH26">
            <v>36930.82</v>
          </cell>
          <cell r="CI26" t="e">
            <v>#REF!</v>
          </cell>
          <cell r="CK26">
            <v>28107.71</v>
          </cell>
          <cell r="CL26" t="e">
            <v>#REF!</v>
          </cell>
          <cell r="CN26">
            <v>0</v>
          </cell>
          <cell r="CO26" t="e">
            <v>#REF!</v>
          </cell>
          <cell r="CQ26">
            <v>0</v>
          </cell>
          <cell r="CR26" t="e">
            <v>#REF!</v>
          </cell>
          <cell r="CS26">
            <v>0</v>
          </cell>
          <cell r="CT26">
            <v>5689.6299999999992</v>
          </cell>
          <cell r="CU26" t="e">
            <v>#REF!</v>
          </cell>
          <cell r="CV26">
            <v>0</v>
          </cell>
          <cell r="CW26">
            <v>36665.39</v>
          </cell>
          <cell r="CX26" t="e">
            <v>#REF!</v>
          </cell>
          <cell r="CZ26">
            <v>28681.47</v>
          </cell>
          <cell r="DA26" t="e">
            <v>#REF!</v>
          </cell>
          <cell r="DC26">
            <v>14864.49</v>
          </cell>
          <cell r="DD26" t="e">
            <v>#REF!</v>
          </cell>
          <cell r="DF26">
            <v>14520.96</v>
          </cell>
          <cell r="DG26" t="e">
            <v>#REF!</v>
          </cell>
          <cell r="DI26">
            <v>10348.299999999999</v>
          </cell>
          <cell r="DJ26" t="e">
            <v>#REF!</v>
          </cell>
          <cell r="DL26">
            <v>0</v>
          </cell>
          <cell r="DM26" t="e">
            <v>#REF!</v>
          </cell>
          <cell r="DO26">
            <v>0</v>
          </cell>
          <cell r="DP26" t="e">
            <v>#REF!</v>
          </cell>
          <cell r="DR26">
            <v>0</v>
          </cell>
          <cell r="DS26" t="e">
            <v>#REF!</v>
          </cell>
          <cell r="DU26">
            <v>0</v>
          </cell>
          <cell r="DV26">
            <v>36930.82</v>
          </cell>
          <cell r="DX26">
            <v>296574.55</v>
          </cell>
          <cell r="DY26">
            <v>1.1606000000000001</v>
          </cell>
          <cell r="DZ26">
            <v>296574.55</v>
          </cell>
          <cell r="EA26">
            <v>0</v>
          </cell>
          <cell r="EB26">
            <v>0</v>
          </cell>
          <cell r="ED26">
            <v>0</v>
          </cell>
          <cell r="EE26">
            <v>0</v>
          </cell>
        </row>
        <row r="27">
          <cell r="B27" t="str">
            <v>53,10</v>
          </cell>
          <cell r="D27" t="str">
            <v>MT-MOVIMENTO DE TERRA</v>
          </cell>
          <cell r="CS27">
            <v>0</v>
          </cell>
          <cell r="CV27">
            <v>0</v>
          </cell>
          <cell r="EA27">
            <v>0</v>
          </cell>
          <cell r="EB27">
            <v>0</v>
          </cell>
          <cell r="ED27">
            <v>0</v>
          </cell>
          <cell r="EE27">
            <v>0</v>
          </cell>
        </row>
        <row r="28">
          <cell r="B28" t="str">
            <v>13</v>
          </cell>
          <cell r="C28" t="str">
            <v>MT000075</v>
          </cell>
          <cell r="D28" t="str">
            <v>Escavacao manual de vala em material de 1a categoria (areia, argila ou picarra), ate 1,50m de profundidade, exclusive escoramento e esgotamento.@m3</v>
          </cell>
          <cell r="E28" t="str">
            <v>m³</v>
          </cell>
          <cell r="F28">
            <v>8149</v>
          </cell>
          <cell r="G28">
            <v>8.3699999999999992</v>
          </cell>
          <cell r="H28">
            <v>68207.13</v>
          </cell>
          <cell r="J28">
            <v>43.33</v>
          </cell>
          <cell r="K28">
            <v>362.67</v>
          </cell>
          <cell r="M28">
            <v>105.09</v>
          </cell>
          <cell r="N28">
            <v>879.6</v>
          </cell>
          <cell r="P28">
            <v>30.7</v>
          </cell>
          <cell r="Q28">
            <v>256.95999999999998</v>
          </cell>
          <cell r="S28">
            <v>54.26</v>
          </cell>
          <cell r="T28">
            <v>454.16</v>
          </cell>
          <cell r="V28">
            <v>174.45</v>
          </cell>
          <cell r="W28">
            <v>1460.15</v>
          </cell>
          <cell r="Y28">
            <v>97.32</v>
          </cell>
          <cell r="Z28">
            <v>814.57</v>
          </cell>
          <cell r="AB28">
            <v>65.540000000000006</v>
          </cell>
          <cell r="AC28">
            <v>548.57000000000005</v>
          </cell>
          <cell r="AE28">
            <v>37.58</v>
          </cell>
          <cell r="AF28">
            <v>314.54000000000002</v>
          </cell>
          <cell r="AH28">
            <v>52.57</v>
          </cell>
          <cell r="AI28">
            <v>440.01</v>
          </cell>
          <cell r="AK28">
            <v>3.15</v>
          </cell>
          <cell r="AL28">
            <v>26.37</v>
          </cell>
          <cell r="AN28">
            <v>39.549999999999997</v>
          </cell>
          <cell r="AO28">
            <v>331.03</v>
          </cell>
          <cell r="AR28">
            <v>0</v>
          </cell>
          <cell r="AT28">
            <v>65.75</v>
          </cell>
          <cell r="AU28">
            <v>550.33000000000004</v>
          </cell>
          <cell r="AW28">
            <v>4.3499999999999996</v>
          </cell>
          <cell r="AX28">
            <v>36.409999999999997</v>
          </cell>
          <cell r="BA28">
            <v>0</v>
          </cell>
          <cell r="BC28">
            <v>2.2200000000000002</v>
          </cell>
          <cell r="BD28">
            <v>18.579999999999998</v>
          </cell>
          <cell r="BF28">
            <v>14.81</v>
          </cell>
          <cell r="BG28">
            <v>123.96</v>
          </cell>
          <cell r="BJ28">
            <v>0</v>
          </cell>
          <cell r="BL28">
            <v>102.81</v>
          </cell>
          <cell r="BM28">
            <v>860.52</v>
          </cell>
          <cell r="BO28">
            <v>41.870000000000005</v>
          </cell>
          <cell r="BP28">
            <v>350.45</v>
          </cell>
          <cell r="BR28">
            <v>0.84</v>
          </cell>
          <cell r="BS28">
            <v>7.03</v>
          </cell>
          <cell r="BU28">
            <v>291.99</v>
          </cell>
          <cell r="BV28">
            <v>2443.96</v>
          </cell>
          <cell r="BX28">
            <v>552.65</v>
          </cell>
          <cell r="BY28">
            <v>4625.68</v>
          </cell>
          <cell r="CA28">
            <v>382</v>
          </cell>
          <cell r="CB28">
            <v>3197.34</v>
          </cell>
          <cell r="CD28">
            <v>286.19</v>
          </cell>
          <cell r="CE28">
            <v>2395.41</v>
          </cell>
          <cell r="CG28">
            <v>985.39</v>
          </cell>
          <cell r="CH28">
            <v>8247.7099999999991</v>
          </cell>
          <cell r="CJ28">
            <v>1093.1099999999999</v>
          </cell>
          <cell r="CK28">
            <v>9149.33</v>
          </cell>
          <cell r="CN28">
            <v>0</v>
          </cell>
          <cell r="CQ28">
            <v>0</v>
          </cell>
          <cell r="CS28">
            <v>360.68000000000006</v>
          </cell>
          <cell r="CT28">
            <v>3018.89</v>
          </cell>
          <cell r="CV28">
            <v>1956.55</v>
          </cell>
          <cell r="CW28">
            <v>16376.32</v>
          </cell>
          <cell r="CY28">
            <v>1419.1399999999999</v>
          </cell>
          <cell r="CZ28">
            <v>11878.2</v>
          </cell>
          <cell r="DB28">
            <v>152.35</v>
          </cell>
          <cell r="DC28">
            <v>1275.17</v>
          </cell>
          <cell r="DE28">
            <v>524.84</v>
          </cell>
          <cell r="DF28">
            <v>4392.91</v>
          </cell>
          <cell r="DH28">
            <v>199.14</v>
          </cell>
          <cell r="DI28">
            <v>1666.8</v>
          </cell>
          <cell r="DL28">
            <v>0</v>
          </cell>
          <cell r="DO28">
            <v>0</v>
          </cell>
          <cell r="DR28">
            <v>0</v>
          </cell>
          <cell r="DU28">
            <v>0</v>
          </cell>
          <cell r="DW28">
            <v>9140.2199999999993</v>
          </cell>
          <cell r="DX28">
            <v>76503.64</v>
          </cell>
          <cell r="DY28">
            <v>1.1215999999999999</v>
          </cell>
          <cell r="EA28">
            <v>-991.21999999999935</v>
          </cell>
          <cell r="EB28">
            <v>-8296.511399999994</v>
          </cell>
          <cell r="ED28">
            <v>1453.4800000000014</v>
          </cell>
          <cell r="EE28">
            <v>12165.627600000011</v>
          </cell>
        </row>
        <row r="29">
          <cell r="B29" t="str">
            <v>14</v>
          </cell>
          <cell r="C29" t="str">
            <v>MT000085</v>
          </cell>
          <cell r="D29" t="str">
            <v>Escavacao manual em material de 1a categoria, a ceu aberto, para profundidades maiores que 0,50m.@m3</v>
          </cell>
          <cell r="E29" t="str">
            <v>m³</v>
          </cell>
          <cell r="F29">
            <v>1309</v>
          </cell>
          <cell r="G29">
            <v>7.77</v>
          </cell>
          <cell r="H29">
            <v>10170.93</v>
          </cell>
          <cell r="K29">
            <v>0</v>
          </cell>
          <cell r="N29">
            <v>0</v>
          </cell>
          <cell r="Q29">
            <v>0</v>
          </cell>
          <cell r="T29">
            <v>0</v>
          </cell>
          <cell r="W29">
            <v>0</v>
          </cell>
          <cell r="Z29">
            <v>0</v>
          </cell>
          <cell r="AC29">
            <v>0</v>
          </cell>
          <cell r="AF29">
            <v>0</v>
          </cell>
          <cell r="AI29">
            <v>0</v>
          </cell>
          <cell r="AL29">
            <v>0</v>
          </cell>
          <cell r="AO29">
            <v>0</v>
          </cell>
          <cell r="AR29">
            <v>0</v>
          </cell>
          <cell r="AU29">
            <v>0</v>
          </cell>
          <cell r="AX29">
            <v>0</v>
          </cell>
          <cell r="BA29">
            <v>0</v>
          </cell>
          <cell r="BD29">
            <v>0</v>
          </cell>
          <cell r="BG29">
            <v>0</v>
          </cell>
          <cell r="BJ29">
            <v>0</v>
          </cell>
          <cell r="BM29">
            <v>0</v>
          </cell>
          <cell r="BP29">
            <v>0</v>
          </cell>
          <cell r="BS29">
            <v>0</v>
          </cell>
          <cell r="BV29">
            <v>0</v>
          </cell>
          <cell r="BY29">
            <v>0</v>
          </cell>
          <cell r="CB29">
            <v>0</v>
          </cell>
          <cell r="CE29">
            <v>0</v>
          </cell>
          <cell r="CH29">
            <v>0</v>
          </cell>
          <cell r="CK29">
            <v>0</v>
          </cell>
          <cell r="CN29">
            <v>0</v>
          </cell>
          <cell r="CQ29">
            <v>0</v>
          </cell>
          <cell r="CS29">
            <v>0</v>
          </cell>
          <cell r="CT29">
            <v>0</v>
          </cell>
          <cell r="CV29">
            <v>0</v>
          </cell>
          <cell r="CW29">
            <v>0</v>
          </cell>
          <cell r="CY29">
            <v>0</v>
          </cell>
          <cell r="CZ29">
            <v>0</v>
          </cell>
          <cell r="DB29">
            <v>1170.83</v>
          </cell>
          <cell r="DC29">
            <v>9097.35</v>
          </cell>
          <cell r="DE29">
            <v>0</v>
          </cell>
          <cell r="DF29">
            <v>0</v>
          </cell>
          <cell r="DH29">
            <v>150</v>
          </cell>
          <cell r="DI29">
            <v>1165.5</v>
          </cell>
          <cell r="DL29">
            <v>0</v>
          </cell>
          <cell r="DO29">
            <v>0</v>
          </cell>
          <cell r="DR29">
            <v>0</v>
          </cell>
          <cell r="DU29">
            <v>0</v>
          </cell>
          <cell r="DW29">
            <v>1320.83</v>
          </cell>
          <cell r="DX29">
            <v>10262.85</v>
          </cell>
          <cell r="DY29">
            <v>1.0089999999999999</v>
          </cell>
          <cell r="EA29">
            <v>-11.829999999999927</v>
          </cell>
          <cell r="EB29">
            <v>-91.919099999999432</v>
          </cell>
          <cell r="ED29">
            <v>380.87000000000012</v>
          </cell>
          <cell r="EE29">
            <v>2959.3599000000008</v>
          </cell>
        </row>
        <row r="30">
          <cell r="B30" t="str">
            <v>15</v>
          </cell>
          <cell r="C30" t="str">
            <v>MT000096</v>
          </cell>
          <cell r="D30" t="str">
            <v>Escavacao mecanica de vala nao escorada, em material de 1a categoria (areia, argila ou picarra), ate 1,50m de profundidade, utilizando Retro-Escavadeira, exclusive esgotamento.@m3</v>
          </cell>
          <cell r="E30" t="str">
            <v>m³</v>
          </cell>
          <cell r="F30">
            <v>4641</v>
          </cell>
          <cell r="G30">
            <v>3.01</v>
          </cell>
          <cell r="H30">
            <v>13969.41</v>
          </cell>
          <cell r="J30">
            <v>225.09</v>
          </cell>
          <cell r="K30">
            <v>677.52</v>
          </cell>
          <cell r="M30">
            <v>157.63999999999999</v>
          </cell>
          <cell r="N30">
            <v>474.5</v>
          </cell>
          <cell r="Q30">
            <v>0</v>
          </cell>
          <cell r="T30">
            <v>0</v>
          </cell>
          <cell r="W30">
            <v>0</v>
          </cell>
          <cell r="Y30">
            <v>12.68</v>
          </cell>
          <cell r="Z30">
            <v>38.17</v>
          </cell>
          <cell r="AB30">
            <v>201.3</v>
          </cell>
          <cell r="AC30">
            <v>605.91</v>
          </cell>
          <cell r="AE30">
            <v>51.77</v>
          </cell>
          <cell r="AF30">
            <v>155.83000000000001</v>
          </cell>
          <cell r="AH30">
            <v>89</v>
          </cell>
          <cell r="AI30">
            <v>267.89</v>
          </cell>
          <cell r="AK30">
            <v>57.67</v>
          </cell>
          <cell r="AL30">
            <v>173.59</v>
          </cell>
          <cell r="AN30">
            <v>143.09</v>
          </cell>
          <cell r="AO30">
            <v>430.7</v>
          </cell>
          <cell r="AR30">
            <v>0</v>
          </cell>
          <cell r="AT30">
            <v>342.34</v>
          </cell>
          <cell r="AU30">
            <v>1030.44</v>
          </cell>
          <cell r="AW30">
            <v>144.49</v>
          </cell>
          <cell r="AX30">
            <v>434.91</v>
          </cell>
          <cell r="BA30">
            <v>0</v>
          </cell>
          <cell r="BD30">
            <v>0</v>
          </cell>
          <cell r="BF30">
            <v>59.9</v>
          </cell>
          <cell r="BG30">
            <v>180.3</v>
          </cell>
          <cell r="BJ30">
            <v>0</v>
          </cell>
          <cell r="BL30">
            <v>53.25</v>
          </cell>
          <cell r="BM30">
            <v>160.28</v>
          </cell>
          <cell r="BO30">
            <v>212.07999999999998</v>
          </cell>
          <cell r="BP30">
            <v>638.36</v>
          </cell>
          <cell r="BR30">
            <v>33.14</v>
          </cell>
          <cell r="BS30">
            <v>99.75</v>
          </cell>
          <cell r="BU30">
            <v>282.31</v>
          </cell>
          <cell r="BV30">
            <v>849.75</v>
          </cell>
          <cell r="BY30">
            <v>0</v>
          </cell>
          <cell r="CB30">
            <v>0</v>
          </cell>
          <cell r="CD30">
            <v>277.2</v>
          </cell>
          <cell r="CE30">
            <v>834.37</v>
          </cell>
          <cell r="CG30">
            <v>250.13</v>
          </cell>
          <cell r="CH30">
            <v>752.89</v>
          </cell>
          <cell r="CJ30">
            <v>407.78</v>
          </cell>
          <cell r="CK30">
            <v>1227.42</v>
          </cell>
          <cell r="CN30">
            <v>0</v>
          </cell>
          <cell r="CQ30">
            <v>0</v>
          </cell>
          <cell r="CS30">
            <v>133.66999999999999</v>
          </cell>
          <cell r="CT30">
            <v>402.35</v>
          </cell>
          <cell r="CV30">
            <v>928.08</v>
          </cell>
          <cell r="CW30">
            <v>2793.52</v>
          </cell>
          <cell r="CY30">
            <v>486</v>
          </cell>
          <cell r="CZ30">
            <v>1462.86</v>
          </cell>
          <cell r="DB30">
            <v>94.04</v>
          </cell>
          <cell r="DC30">
            <v>283.06</v>
          </cell>
          <cell r="DE30">
            <v>27.159999999999997</v>
          </cell>
          <cell r="DF30">
            <v>81.75</v>
          </cell>
          <cell r="DH30">
            <v>14.02</v>
          </cell>
          <cell r="DI30">
            <v>42.2</v>
          </cell>
          <cell r="DL30">
            <v>0</v>
          </cell>
          <cell r="DO30">
            <v>0</v>
          </cell>
          <cell r="DR30">
            <v>0</v>
          </cell>
          <cell r="DU30">
            <v>0</v>
          </cell>
          <cell r="DW30">
            <v>4683.83</v>
          </cell>
          <cell r="DX30">
            <v>14098.33</v>
          </cell>
          <cell r="DY30">
            <v>1.0092000000000001</v>
          </cell>
          <cell r="EA30">
            <v>-42.829999999999927</v>
          </cell>
          <cell r="EB30">
            <v>-128.91829999999976</v>
          </cell>
          <cell r="ED30">
            <v>1349.4700000000003</v>
          </cell>
          <cell r="EE30">
            <v>4061.9047000000005</v>
          </cell>
        </row>
        <row r="31">
          <cell r="B31" t="str">
            <v>16</v>
          </cell>
          <cell r="C31" t="str">
            <v>MT000097</v>
          </cell>
          <cell r="D31" t="str">
            <v>Escavacao mecanica de vala nao escorada, em material de 1a categoria (areia, argila ou picarra), entre 1,50m e 3m de profundidade, utilizando Retro-Escavadeira, exclusive esgotamento (valem os coeficientes do item MT000096).@m3</v>
          </cell>
          <cell r="E31" t="str">
            <v>m³</v>
          </cell>
          <cell r="F31">
            <v>171</v>
          </cell>
          <cell r="G31">
            <v>3.67</v>
          </cell>
          <cell r="H31">
            <v>627.57000000000005</v>
          </cell>
          <cell r="J31">
            <v>4.5999999999999996</v>
          </cell>
          <cell r="K31">
            <v>16.88</v>
          </cell>
          <cell r="N31">
            <v>0</v>
          </cell>
          <cell r="Q31">
            <v>0</v>
          </cell>
          <cell r="T31">
            <v>0</v>
          </cell>
          <cell r="W31">
            <v>0</v>
          </cell>
          <cell r="Z31">
            <v>0</v>
          </cell>
          <cell r="AC31">
            <v>0</v>
          </cell>
          <cell r="AF31">
            <v>0</v>
          </cell>
          <cell r="AI31">
            <v>0</v>
          </cell>
          <cell r="AL31">
            <v>0</v>
          </cell>
          <cell r="AO31">
            <v>0</v>
          </cell>
          <cell r="AR31">
            <v>0</v>
          </cell>
          <cell r="AU31">
            <v>0</v>
          </cell>
          <cell r="AX31">
            <v>0</v>
          </cell>
          <cell r="BA31">
            <v>0</v>
          </cell>
          <cell r="BD31">
            <v>0</v>
          </cell>
          <cell r="BG31">
            <v>0</v>
          </cell>
          <cell r="BI31">
            <v>100</v>
          </cell>
          <cell r="BJ31">
            <v>367</v>
          </cell>
          <cell r="BM31">
            <v>0</v>
          </cell>
          <cell r="BP31">
            <v>0</v>
          </cell>
          <cell r="BS31">
            <v>0</v>
          </cell>
          <cell r="BV31">
            <v>0</v>
          </cell>
          <cell r="BY31">
            <v>0</v>
          </cell>
          <cell r="CB31">
            <v>0</v>
          </cell>
          <cell r="CE31">
            <v>0</v>
          </cell>
          <cell r="CH31">
            <v>0</v>
          </cell>
          <cell r="CK31">
            <v>0</v>
          </cell>
          <cell r="CN31">
            <v>0</v>
          </cell>
          <cell r="CQ31">
            <v>0</v>
          </cell>
          <cell r="CS31">
            <v>115.13</v>
          </cell>
          <cell r="CT31">
            <v>422.53</v>
          </cell>
          <cell r="CV31">
            <v>0</v>
          </cell>
          <cell r="CW31">
            <v>0</v>
          </cell>
          <cell r="CY31">
            <v>0</v>
          </cell>
          <cell r="CZ31">
            <v>0</v>
          </cell>
          <cell r="DB31">
            <v>0</v>
          </cell>
          <cell r="DC31">
            <v>0</v>
          </cell>
          <cell r="DE31">
            <v>0</v>
          </cell>
          <cell r="DF31">
            <v>0</v>
          </cell>
          <cell r="DH31">
            <v>0</v>
          </cell>
          <cell r="DI31">
            <v>0</v>
          </cell>
          <cell r="DL31">
            <v>0</v>
          </cell>
          <cell r="DO31">
            <v>0</v>
          </cell>
          <cell r="DR31">
            <v>0</v>
          </cell>
          <cell r="DU31">
            <v>0</v>
          </cell>
          <cell r="DW31">
            <v>219.73</v>
          </cell>
          <cell r="DX31">
            <v>806.41</v>
          </cell>
          <cell r="DY31">
            <v>1.2849999999999999</v>
          </cell>
          <cell r="EA31">
            <v>-48.72999999999999</v>
          </cell>
          <cell r="EB31">
            <v>-178.83909999999995</v>
          </cell>
          <cell r="ED31">
            <v>2.5700000000000216</v>
          </cell>
          <cell r="EE31">
            <v>9.4319000000000788</v>
          </cell>
        </row>
        <row r="32">
          <cell r="B32" t="str">
            <v>17</v>
          </cell>
          <cell r="C32" t="str">
            <v>MT000122</v>
          </cell>
          <cell r="D32" t="str">
            <v>Reaterro de vala, compactado a maco, em camadas de 30cm de espessura maxima, com material de boa qualidade.@m3</v>
          </cell>
          <cell r="E32" t="str">
            <v>m³</v>
          </cell>
          <cell r="F32">
            <v>1983</v>
          </cell>
          <cell r="G32">
            <v>5.0199999999999996</v>
          </cell>
          <cell r="H32">
            <v>9954.66</v>
          </cell>
          <cell r="J32">
            <v>119.07</v>
          </cell>
          <cell r="K32">
            <v>597.73</v>
          </cell>
          <cell r="M32">
            <v>145.84</v>
          </cell>
          <cell r="N32">
            <v>732.12</v>
          </cell>
          <cell r="P32">
            <v>3.68</v>
          </cell>
          <cell r="Q32">
            <v>18.47</v>
          </cell>
          <cell r="S32">
            <v>8.59</v>
          </cell>
          <cell r="T32">
            <v>43.12</v>
          </cell>
          <cell r="V32">
            <v>52.24</v>
          </cell>
          <cell r="W32">
            <v>262.24</v>
          </cell>
          <cell r="Y32">
            <v>31.53</v>
          </cell>
          <cell r="Z32">
            <v>158.28</v>
          </cell>
          <cell r="AB32">
            <v>3.6</v>
          </cell>
          <cell r="AC32">
            <v>18.07</v>
          </cell>
          <cell r="AE32">
            <v>0.25</v>
          </cell>
          <cell r="AF32">
            <v>1.26</v>
          </cell>
          <cell r="AH32">
            <v>77.069999999999993</v>
          </cell>
          <cell r="AI32">
            <v>386.89</v>
          </cell>
          <cell r="AL32">
            <v>0</v>
          </cell>
          <cell r="AO32">
            <v>0</v>
          </cell>
          <cell r="AQ32">
            <v>63.8</v>
          </cell>
          <cell r="AR32">
            <v>320.27999999999997</v>
          </cell>
          <cell r="AT32">
            <v>97.65</v>
          </cell>
          <cell r="AU32">
            <v>490.2</v>
          </cell>
          <cell r="AX32">
            <v>0</v>
          </cell>
          <cell r="BA32">
            <v>0</v>
          </cell>
          <cell r="BD32">
            <v>0</v>
          </cell>
          <cell r="BG32">
            <v>0</v>
          </cell>
          <cell r="BJ32">
            <v>0</v>
          </cell>
          <cell r="BL32">
            <v>37.17</v>
          </cell>
          <cell r="BM32">
            <v>186.59</v>
          </cell>
          <cell r="BO32">
            <v>16.850000000000001</v>
          </cell>
          <cell r="BP32">
            <v>84.59</v>
          </cell>
          <cell r="BR32">
            <v>84.75</v>
          </cell>
          <cell r="BS32">
            <v>425.45</v>
          </cell>
          <cell r="BU32">
            <v>135.30000000000001</v>
          </cell>
          <cell r="BV32">
            <v>679.21</v>
          </cell>
          <cell r="BY32">
            <v>0</v>
          </cell>
          <cell r="CB32">
            <v>0</v>
          </cell>
          <cell r="CD32">
            <v>103.51</v>
          </cell>
          <cell r="CE32">
            <v>519.62</v>
          </cell>
          <cell r="CH32">
            <v>0</v>
          </cell>
          <cell r="CK32">
            <v>0</v>
          </cell>
          <cell r="CN32">
            <v>0</v>
          </cell>
          <cell r="CQ32">
            <v>0</v>
          </cell>
          <cell r="CS32">
            <v>0.94</v>
          </cell>
          <cell r="CT32">
            <v>4.72</v>
          </cell>
          <cell r="CV32">
            <v>764</v>
          </cell>
          <cell r="CW32">
            <v>3835.28</v>
          </cell>
          <cell r="CY32">
            <v>213.45000000000002</v>
          </cell>
          <cell r="CZ32">
            <v>1071.52</v>
          </cell>
          <cell r="DB32">
            <v>23.71</v>
          </cell>
          <cell r="DC32">
            <v>119.02</v>
          </cell>
          <cell r="DE32">
            <v>12</v>
          </cell>
          <cell r="DF32">
            <v>60.24</v>
          </cell>
          <cell r="DH32">
            <v>0</v>
          </cell>
          <cell r="DI32">
            <v>0</v>
          </cell>
          <cell r="DL32">
            <v>0</v>
          </cell>
          <cell r="DO32">
            <v>0</v>
          </cell>
          <cell r="DR32">
            <v>0</v>
          </cell>
          <cell r="DU32">
            <v>0</v>
          </cell>
          <cell r="DW32">
            <v>1995</v>
          </cell>
          <cell r="DX32">
            <v>10014.9</v>
          </cell>
          <cell r="DY32">
            <v>1.0061</v>
          </cell>
          <cell r="EA32">
            <v>-12</v>
          </cell>
          <cell r="EB32">
            <v>-60.239999999999995</v>
          </cell>
          <cell r="ED32">
            <v>582.90000000000009</v>
          </cell>
          <cell r="EE32">
            <v>2926.1580000000004</v>
          </cell>
        </row>
        <row r="33">
          <cell r="B33" t="str">
            <v>18</v>
          </cell>
          <cell r="C33" t="str">
            <v>MT000132</v>
          </cell>
          <cell r="D33" t="str">
            <v>Preparo de solo ate 30cm de profundidade, compreedendo escavacao e acerto manuais e compactacao mecanica com remocao ate 20m.@m2</v>
          </cell>
          <cell r="E33" t="str">
            <v>m²</v>
          </cell>
          <cell r="F33">
            <v>35725</v>
          </cell>
          <cell r="G33">
            <v>2.94</v>
          </cell>
          <cell r="H33">
            <v>105031.5</v>
          </cell>
          <cell r="K33">
            <v>0</v>
          </cell>
          <cell r="N33">
            <v>0</v>
          </cell>
          <cell r="Q33">
            <v>0</v>
          </cell>
          <cell r="T33">
            <v>0</v>
          </cell>
          <cell r="W33">
            <v>0</v>
          </cell>
          <cell r="Y33">
            <v>393.27</v>
          </cell>
          <cell r="Z33">
            <v>1156.21</v>
          </cell>
          <cell r="AC33">
            <v>0</v>
          </cell>
          <cell r="AE33">
            <v>10.4</v>
          </cell>
          <cell r="AF33">
            <v>30.58</v>
          </cell>
          <cell r="AH33">
            <v>220</v>
          </cell>
          <cell r="AI33">
            <v>646.79999999999995</v>
          </cell>
          <cell r="AL33">
            <v>0</v>
          </cell>
          <cell r="AN33">
            <v>760.41</v>
          </cell>
          <cell r="AO33">
            <v>2235.61</v>
          </cell>
          <cell r="AR33">
            <v>0</v>
          </cell>
          <cell r="AT33">
            <v>755.65</v>
          </cell>
          <cell r="AU33">
            <v>2221.61</v>
          </cell>
          <cell r="AW33">
            <v>1630.69</v>
          </cell>
          <cell r="AX33">
            <v>4794.2299999999996</v>
          </cell>
          <cell r="BA33">
            <v>0</v>
          </cell>
          <cell r="BC33">
            <v>42.6</v>
          </cell>
          <cell r="BD33">
            <v>125.24</v>
          </cell>
          <cell r="BF33">
            <v>23.94</v>
          </cell>
          <cell r="BG33">
            <v>70.38</v>
          </cell>
          <cell r="BJ33">
            <v>0</v>
          </cell>
          <cell r="BL33">
            <v>714.65</v>
          </cell>
          <cell r="BM33">
            <v>2101.0700000000002</v>
          </cell>
          <cell r="BO33">
            <v>1324.31</v>
          </cell>
          <cell r="BP33">
            <v>3893.47</v>
          </cell>
          <cell r="BR33">
            <v>1231.4100000000001</v>
          </cell>
          <cell r="BS33">
            <v>3620.35</v>
          </cell>
          <cell r="BU33">
            <v>4188.6400000000003</v>
          </cell>
          <cell r="BV33">
            <v>12314.6</v>
          </cell>
          <cell r="BX33">
            <v>3064.36</v>
          </cell>
          <cell r="BY33">
            <v>9009.2199999999993</v>
          </cell>
          <cell r="CA33">
            <v>500</v>
          </cell>
          <cell r="CB33">
            <v>1470</v>
          </cell>
          <cell r="CD33">
            <v>1217.5899999999999</v>
          </cell>
          <cell r="CE33">
            <v>3579.71</v>
          </cell>
          <cell r="CG33">
            <v>6237.2800000000007</v>
          </cell>
          <cell r="CH33">
            <v>18337.599999999999</v>
          </cell>
          <cell r="CJ33">
            <v>4872.0200000000004</v>
          </cell>
          <cell r="CK33">
            <v>14323.74</v>
          </cell>
          <cell r="CN33">
            <v>0</v>
          </cell>
          <cell r="CQ33">
            <v>0</v>
          </cell>
          <cell r="CS33">
            <v>610.36999999999989</v>
          </cell>
          <cell r="CT33">
            <v>1794.49</v>
          </cell>
          <cell r="CV33">
            <v>4152.1000000000004</v>
          </cell>
          <cell r="CW33">
            <v>12207.17</v>
          </cell>
          <cell r="CY33">
            <v>4272.6900000000005</v>
          </cell>
          <cell r="CZ33">
            <v>12561.71</v>
          </cell>
          <cell r="DB33">
            <v>1391.12</v>
          </cell>
          <cell r="DC33">
            <v>4089.89</v>
          </cell>
          <cell r="DE33">
            <v>3366.1899999999996</v>
          </cell>
          <cell r="DF33">
            <v>9896.6</v>
          </cell>
          <cell r="DH33">
            <v>1533.72</v>
          </cell>
          <cell r="DI33">
            <v>4509.1400000000003</v>
          </cell>
          <cell r="DL33">
            <v>0</v>
          </cell>
          <cell r="DO33">
            <v>0</v>
          </cell>
          <cell r="DR33">
            <v>0</v>
          </cell>
          <cell r="DU33">
            <v>0</v>
          </cell>
          <cell r="DW33">
            <v>42513.410000000011</v>
          </cell>
          <cell r="DX33">
            <v>124989.43</v>
          </cell>
          <cell r="DY33">
            <v>1.19</v>
          </cell>
          <cell r="EA33">
            <v>-6788.4100000000108</v>
          </cell>
          <cell r="EB33">
            <v>-19957.925400000033</v>
          </cell>
          <cell r="ED33">
            <v>3929.0899999999892</v>
          </cell>
          <cell r="EE33">
            <v>11551.524599999968</v>
          </cell>
        </row>
        <row r="34">
          <cell r="B34" t="str">
            <v>19</v>
          </cell>
          <cell r="C34" t="str">
            <v>MT000134</v>
          </cell>
          <cell r="D34" t="str">
            <v>Reaterro de vala, com po-de-pedra, inclusive fornecimento do material.@m3</v>
          </cell>
          <cell r="E34" t="str">
            <v>m³</v>
          </cell>
          <cell r="F34">
            <v>1642</v>
          </cell>
          <cell r="G34">
            <v>24.55</v>
          </cell>
          <cell r="H34">
            <v>40311.1</v>
          </cell>
          <cell r="J34">
            <v>98.69</v>
          </cell>
          <cell r="K34">
            <v>2422.84</v>
          </cell>
          <cell r="M34">
            <v>113.73</v>
          </cell>
          <cell r="N34">
            <v>2792.07</v>
          </cell>
          <cell r="P34">
            <v>9.68</v>
          </cell>
          <cell r="Q34">
            <v>237.64</v>
          </cell>
          <cell r="S34">
            <v>22.57</v>
          </cell>
          <cell r="T34">
            <v>554.09</v>
          </cell>
          <cell r="V34">
            <v>17.84</v>
          </cell>
          <cell r="W34">
            <v>437.97</v>
          </cell>
          <cell r="Y34">
            <v>33.42</v>
          </cell>
          <cell r="Z34">
            <v>820.46</v>
          </cell>
          <cell r="AB34">
            <v>68.040000000000006</v>
          </cell>
          <cell r="AC34">
            <v>1670.38</v>
          </cell>
          <cell r="AF34">
            <v>0</v>
          </cell>
          <cell r="AH34">
            <v>34.93</v>
          </cell>
          <cell r="AI34">
            <v>857.53</v>
          </cell>
          <cell r="AL34">
            <v>0</v>
          </cell>
          <cell r="AN34">
            <v>3.98</v>
          </cell>
          <cell r="AO34">
            <v>97.71</v>
          </cell>
          <cell r="AQ34">
            <v>13.5</v>
          </cell>
          <cell r="AR34">
            <v>331.43</v>
          </cell>
          <cell r="AT34">
            <v>0.32</v>
          </cell>
          <cell r="AU34">
            <v>7.86</v>
          </cell>
          <cell r="AW34">
            <v>25.06</v>
          </cell>
          <cell r="AX34">
            <v>615.22</v>
          </cell>
          <cell r="BA34">
            <v>0</v>
          </cell>
          <cell r="BD34">
            <v>0</v>
          </cell>
          <cell r="BG34">
            <v>0</v>
          </cell>
          <cell r="BJ34">
            <v>0</v>
          </cell>
          <cell r="BL34">
            <v>3.6</v>
          </cell>
          <cell r="BM34">
            <v>88.38</v>
          </cell>
          <cell r="BO34">
            <v>63.37</v>
          </cell>
          <cell r="BP34">
            <v>1555.73</v>
          </cell>
          <cell r="BR34">
            <v>71.28</v>
          </cell>
          <cell r="BS34">
            <v>1749.92</v>
          </cell>
          <cell r="BU34">
            <v>168.91</v>
          </cell>
          <cell r="BV34">
            <v>4146.74</v>
          </cell>
          <cell r="BX34">
            <v>421.48</v>
          </cell>
          <cell r="BY34">
            <v>10347.33</v>
          </cell>
          <cell r="CA34">
            <v>200</v>
          </cell>
          <cell r="CB34">
            <v>4910</v>
          </cell>
          <cell r="CD34">
            <v>219.89</v>
          </cell>
          <cell r="CE34">
            <v>5398.3</v>
          </cell>
          <cell r="CG34">
            <v>320.83999999999997</v>
          </cell>
          <cell r="CH34">
            <v>7876.62</v>
          </cell>
          <cell r="CJ34">
            <v>87.26</v>
          </cell>
          <cell r="CK34">
            <v>2142.23</v>
          </cell>
          <cell r="CN34">
            <v>0</v>
          </cell>
          <cell r="CQ34">
            <v>0</v>
          </cell>
          <cell r="CS34">
            <v>1.9</v>
          </cell>
          <cell r="CT34">
            <v>46.65</v>
          </cell>
          <cell r="CV34">
            <v>0</v>
          </cell>
          <cell r="CW34">
            <v>0</v>
          </cell>
          <cell r="CY34">
            <v>13.55</v>
          </cell>
          <cell r="CZ34">
            <v>332.65</v>
          </cell>
          <cell r="DB34">
            <v>0</v>
          </cell>
          <cell r="DC34">
            <v>0</v>
          </cell>
          <cell r="DF34">
            <v>0</v>
          </cell>
          <cell r="DH34">
            <v>120.75999999999999</v>
          </cell>
          <cell r="DI34">
            <v>2964.66</v>
          </cell>
          <cell r="DL34">
            <v>0</v>
          </cell>
          <cell r="DO34">
            <v>0</v>
          </cell>
          <cell r="DR34">
            <v>0</v>
          </cell>
          <cell r="DU34">
            <v>0</v>
          </cell>
          <cell r="DW34">
            <v>2134.6</v>
          </cell>
          <cell r="DX34">
            <v>52404.43</v>
          </cell>
          <cell r="DY34">
            <v>1.3</v>
          </cell>
          <cell r="EA34">
            <v>-492.59999999999991</v>
          </cell>
          <cell r="EB34">
            <v>-12093.329999999998</v>
          </cell>
          <cell r="ED34">
            <v>0</v>
          </cell>
          <cell r="EE34">
            <v>0</v>
          </cell>
        </row>
        <row r="35">
          <cell r="B35" t="str">
            <v>20</v>
          </cell>
          <cell r="C35" t="str">
            <v>MT005245</v>
          </cell>
          <cell r="D35" t="str">
            <v>Espalhamento de material de 1a categoria com trator tipo D-6 com lamina.@m3</v>
          </cell>
          <cell r="E35" t="str">
            <v>m³</v>
          </cell>
          <cell r="F35">
            <v>13191.55</v>
          </cell>
          <cell r="G35">
            <v>0.55000000000000004</v>
          </cell>
          <cell r="H35">
            <v>7255.35</v>
          </cell>
          <cell r="K35">
            <v>0</v>
          </cell>
          <cell r="N35">
            <v>0</v>
          </cell>
          <cell r="Q35">
            <v>0</v>
          </cell>
          <cell r="T35">
            <v>0</v>
          </cell>
          <cell r="W35">
            <v>0</v>
          </cell>
          <cell r="Z35">
            <v>0</v>
          </cell>
          <cell r="AC35">
            <v>0</v>
          </cell>
          <cell r="AF35">
            <v>0</v>
          </cell>
          <cell r="AI35">
            <v>0</v>
          </cell>
          <cell r="AL35">
            <v>0</v>
          </cell>
          <cell r="AN35">
            <v>7.2</v>
          </cell>
          <cell r="AO35">
            <v>3.96</v>
          </cell>
          <cell r="AR35">
            <v>0</v>
          </cell>
          <cell r="AT35">
            <v>88.94</v>
          </cell>
          <cell r="AU35">
            <v>48.92</v>
          </cell>
          <cell r="AX35">
            <v>0</v>
          </cell>
          <cell r="BA35">
            <v>0</v>
          </cell>
          <cell r="BD35">
            <v>0</v>
          </cell>
          <cell r="BG35">
            <v>0</v>
          </cell>
          <cell r="BJ35">
            <v>0</v>
          </cell>
          <cell r="BM35">
            <v>0</v>
          </cell>
          <cell r="BP35">
            <v>0</v>
          </cell>
          <cell r="BS35">
            <v>0</v>
          </cell>
          <cell r="BV35">
            <v>0</v>
          </cell>
          <cell r="BY35">
            <v>0</v>
          </cell>
          <cell r="CB35">
            <v>0</v>
          </cell>
          <cell r="CD35">
            <v>2806.55</v>
          </cell>
          <cell r="CE35">
            <v>1543.6</v>
          </cell>
          <cell r="CG35">
            <v>3120</v>
          </cell>
          <cell r="CH35">
            <v>1716</v>
          </cell>
          <cell r="CJ35">
            <v>2299.9899999999998</v>
          </cell>
          <cell r="CK35">
            <v>1264.99</v>
          </cell>
          <cell r="CN35">
            <v>0</v>
          </cell>
          <cell r="CQ35">
            <v>0</v>
          </cell>
          <cell r="CS35">
            <v>0</v>
          </cell>
          <cell r="CT35">
            <v>0</v>
          </cell>
          <cell r="CV35">
            <v>2642</v>
          </cell>
          <cell r="CW35">
            <v>1453.1</v>
          </cell>
          <cell r="CY35">
            <v>2499.15</v>
          </cell>
          <cell r="CZ35">
            <v>1374.53</v>
          </cell>
          <cell r="DB35">
            <v>0</v>
          </cell>
          <cell r="DC35">
            <v>0</v>
          </cell>
          <cell r="DE35">
            <v>162.65</v>
          </cell>
          <cell r="DF35">
            <v>89.46</v>
          </cell>
          <cell r="DH35">
            <v>0</v>
          </cell>
          <cell r="DI35">
            <v>0</v>
          </cell>
          <cell r="DL35">
            <v>0</v>
          </cell>
          <cell r="DO35">
            <v>0</v>
          </cell>
          <cell r="DR35">
            <v>0</v>
          </cell>
          <cell r="DU35">
            <v>0</v>
          </cell>
          <cell r="DW35">
            <v>13626.48</v>
          </cell>
          <cell r="DX35">
            <v>7494.56</v>
          </cell>
          <cell r="DY35">
            <v>1.0329999999999999</v>
          </cell>
          <cell r="EA35">
            <v>-434.93000000000029</v>
          </cell>
          <cell r="EB35">
            <v>-239.21150000000017</v>
          </cell>
          <cell r="ED35">
            <v>3522.5349999999999</v>
          </cell>
          <cell r="EE35">
            <v>1937.3942500000001</v>
          </cell>
        </row>
        <row r="36">
          <cell r="CS36">
            <v>0</v>
          </cell>
          <cell r="CV36">
            <v>0</v>
          </cell>
          <cell r="CY36">
            <v>0</v>
          </cell>
          <cell r="DB36">
            <v>0</v>
          </cell>
          <cell r="EA36">
            <v>0</v>
          </cell>
          <cell r="EB36">
            <v>0</v>
          </cell>
          <cell r="ED36">
            <v>0</v>
          </cell>
          <cell r="EE36">
            <v>0</v>
          </cell>
        </row>
        <row r="37">
          <cell r="B37" t="str">
            <v>54</v>
          </cell>
          <cell r="D37" t="str">
            <v>CATEGORIA 4</v>
          </cell>
          <cell r="H37">
            <v>246883.97999999998</v>
          </cell>
          <cell r="I37">
            <v>246883.97999999998</v>
          </cell>
          <cell r="K37">
            <v>3336.76</v>
          </cell>
          <cell r="L37">
            <v>3336.76</v>
          </cell>
          <cell r="N37">
            <v>3225.87</v>
          </cell>
          <cell r="O37">
            <v>3225.87</v>
          </cell>
          <cell r="Q37">
            <v>3117.24</v>
          </cell>
          <cell r="R37">
            <v>3117.24</v>
          </cell>
          <cell r="T37">
            <v>7274.89</v>
          </cell>
          <cell r="U37">
            <v>7274.89</v>
          </cell>
          <cell r="W37">
            <v>10013.74</v>
          </cell>
          <cell r="X37">
            <v>10013.74</v>
          </cell>
          <cell r="Z37">
            <v>7894.1</v>
          </cell>
          <cell r="AA37">
            <v>7894.1</v>
          </cell>
          <cell r="AC37">
            <v>7569.25</v>
          </cell>
          <cell r="AD37">
            <v>7569.25</v>
          </cell>
          <cell r="AF37">
            <v>3901.1800000000003</v>
          </cell>
          <cell r="AG37">
            <v>3901.1800000000003</v>
          </cell>
          <cell r="AI37">
            <v>6189.0199999999995</v>
          </cell>
          <cell r="AJ37">
            <v>6189.0199999999995</v>
          </cell>
          <cell r="AL37">
            <v>1985.9</v>
          </cell>
          <cell r="AM37">
            <v>1985.9</v>
          </cell>
          <cell r="AO37">
            <v>8054.3499999999995</v>
          </cell>
          <cell r="AP37">
            <v>8054.3499999999995</v>
          </cell>
          <cell r="AR37">
            <v>188.34</v>
          </cell>
          <cell r="AS37">
            <v>188.34</v>
          </cell>
          <cell r="AU37">
            <v>13034.119999999999</v>
          </cell>
          <cell r="AV37">
            <v>13034.119999999999</v>
          </cell>
          <cell r="AX37">
            <v>4986.5300000000007</v>
          </cell>
          <cell r="AY37">
            <v>4986.5300000000007</v>
          </cell>
          <cell r="BA37">
            <v>0</v>
          </cell>
          <cell r="BB37">
            <v>0</v>
          </cell>
          <cell r="BD37">
            <v>279.91999999999996</v>
          </cell>
          <cell r="BE37">
            <v>279.91999999999996</v>
          </cell>
          <cell r="BG37">
            <v>1282.48</v>
          </cell>
          <cell r="BH37">
            <v>1282.48</v>
          </cell>
          <cell r="BJ37">
            <v>724.8</v>
          </cell>
          <cell r="BK37">
            <v>724.8</v>
          </cell>
          <cell r="BM37">
            <v>7391</v>
          </cell>
          <cell r="BN37">
            <v>7391</v>
          </cell>
          <cell r="BP37">
            <v>6943.76</v>
          </cell>
          <cell r="BQ37">
            <v>6943.76</v>
          </cell>
          <cell r="BS37">
            <v>8044.5400000000009</v>
          </cell>
          <cell r="BT37">
            <v>8044.5400000000009</v>
          </cell>
          <cell r="BV37">
            <v>11736.220000000001</v>
          </cell>
          <cell r="BW37">
            <v>11736.220000000001</v>
          </cell>
          <cell r="BY37">
            <v>623.38</v>
          </cell>
          <cell r="BZ37">
            <v>623.38</v>
          </cell>
          <cell r="CB37">
            <v>0</v>
          </cell>
          <cell r="CC37">
            <v>0</v>
          </cell>
          <cell r="CE37">
            <v>16756.899999999998</v>
          </cell>
          <cell r="CF37">
            <v>16756.899999999998</v>
          </cell>
          <cell r="CH37">
            <v>76721.240000000005</v>
          </cell>
          <cell r="CI37" t="e">
            <v>#REF!</v>
          </cell>
          <cell r="CK37">
            <v>35492.71</v>
          </cell>
          <cell r="CL37" t="e">
            <v>#REF!</v>
          </cell>
          <cell r="CN37">
            <v>0</v>
          </cell>
          <cell r="CO37" t="e">
            <v>#REF!</v>
          </cell>
          <cell r="CQ37">
            <v>0</v>
          </cell>
          <cell r="CR37" t="e">
            <v>#REF!</v>
          </cell>
          <cell r="CS37">
            <v>0</v>
          </cell>
          <cell r="CT37">
            <v>17403.809999999998</v>
          </cell>
          <cell r="CU37" t="e">
            <v>#REF!</v>
          </cell>
          <cell r="CV37">
            <v>0</v>
          </cell>
          <cell r="CW37">
            <v>0</v>
          </cell>
          <cell r="CX37" t="e">
            <v>#REF!</v>
          </cell>
          <cell r="CZ37">
            <v>16288.75</v>
          </cell>
          <cell r="DA37" t="e">
            <v>#REF!</v>
          </cell>
          <cell r="DC37">
            <v>4193.8099999999995</v>
          </cell>
          <cell r="DD37" t="e">
            <v>#REF!</v>
          </cell>
          <cell r="DF37">
            <v>14105.8</v>
          </cell>
          <cell r="DG37" t="e">
            <v>#REF!</v>
          </cell>
          <cell r="DI37">
            <v>14947.099999999999</v>
          </cell>
          <cell r="DJ37" t="e">
            <v>#REF!</v>
          </cell>
          <cell r="DL37">
            <v>0</v>
          </cell>
          <cell r="DM37" t="e">
            <v>#REF!</v>
          </cell>
          <cell r="DO37">
            <v>0</v>
          </cell>
          <cell r="DP37" t="e">
            <v>#REF!</v>
          </cell>
          <cell r="DR37">
            <v>0</v>
          </cell>
          <cell r="DS37" t="e">
            <v>#REF!</v>
          </cell>
          <cell r="DU37">
            <v>0</v>
          </cell>
          <cell r="DV37">
            <v>76721.240000000005</v>
          </cell>
          <cell r="DX37">
            <v>313707.57999999996</v>
          </cell>
          <cell r="DY37">
            <v>1.2706999999999999</v>
          </cell>
          <cell r="DZ37">
            <v>313707.57999999996</v>
          </cell>
          <cell r="EA37">
            <v>0</v>
          </cell>
          <cell r="EB37">
            <v>0</v>
          </cell>
          <cell r="ED37">
            <v>0</v>
          </cell>
          <cell r="EE37">
            <v>0</v>
          </cell>
        </row>
        <row r="38">
          <cell r="B38" t="str">
            <v>54,10</v>
          </cell>
          <cell r="D38" t="str">
            <v>TC-TRANSPORTES CARGA E DESCARGA</v>
          </cell>
          <cell r="CS38">
            <v>0</v>
          </cell>
          <cell r="CV38">
            <v>0</v>
          </cell>
          <cell r="EA38">
            <v>0</v>
          </cell>
          <cell r="EB38">
            <v>0</v>
          </cell>
          <cell r="ED38">
            <v>0</v>
          </cell>
          <cell r="EE38">
            <v>0</v>
          </cell>
        </row>
        <row r="39">
          <cell r="B39" t="str">
            <v>21</v>
          </cell>
          <cell r="C39" t="str">
            <v>TC000136</v>
          </cell>
          <cell r="D39" t="str">
            <v>Transporte de carga de qualquer natureza; exclusive as despesas de carga e descarga tanto de espera do caminhao como de servente ou equipamento auxiliar, em baixa velocidade (Vm=30Km/h), em Caminhao de Carroceria Fixa, a oleo diesel com capacidade util de</v>
          </cell>
          <cell r="E39" t="str">
            <v>t x km</v>
          </cell>
          <cell r="F39">
            <v>40800</v>
          </cell>
          <cell r="G39">
            <v>0.4</v>
          </cell>
          <cell r="H39">
            <v>16320</v>
          </cell>
          <cell r="K39">
            <v>0</v>
          </cell>
          <cell r="N39">
            <v>0</v>
          </cell>
          <cell r="Q39">
            <v>0</v>
          </cell>
          <cell r="T39">
            <v>0</v>
          </cell>
          <cell r="W39">
            <v>0</v>
          </cell>
          <cell r="Z39">
            <v>0</v>
          </cell>
          <cell r="AC39">
            <v>0</v>
          </cell>
          <cell r="AF39">
            <v>0</v>
          </cell>
          <cell r="AI39">
            <v>0</v>
          </cell>
          <cell r="AL39">
            <v>0</v>
          </cell>
          <cell r="AN39">
            <v>7917.9</v>
          </cell>
          <cell r="AO39">
            <v>3167.16</v>
          </cell>
          <cell r="AR39">
            <v>0</v>
          </cell>
          <cell r="AT39">
            <v>24425.43</v>
          </cell>
          <cell r="AU39">
            <v>9770.17</v>
          </cell>
          <cell r="AW39">
            <v>7560.28</v>
          </cell>
          <cell r="AX39">
            <v>3024.11</v>
          </cell>
          <cell r="BA39">
            <v>0</v>
          </cell>
          <cell r="BD39">
            <v>0</v>
          </cell>
          <cell r="BG39">
            <v>0</v>
          </cell>
          <cell r="BI39">
            <v>840</v>
          </cell>
          <cell r="BJ39">
            <v>336</v>
          </cell>
          <cell r="BL39">
            <v>8.85</v>
          </cell>
          <cell r="BM39">
            <v>3.54</v>
          </cell>
          <cell r="BP39">
            <v>0</v>
          </cell>
          <cell r="BS39">
            <v>0</v>
          </cell>
          <cell r="BV39">
            <v>0</v>
          </cell>
          <cell r="BY39">
            <v>0</v>
          </cell>
          <cell r="CB39">
            <v>0</v>
          </cell>
          <cell r="CE39">
            <v>0</v>
          </cell>
          <cell r="CH39">
            <v>0</v>
          </cell>
          <cell r="CJ39">
            <v>0</v>
          </cell>
          <cell r="CK39">
            <v>0</v>
          </cell>
          <cell r="CN39">
            <v>0</v>
          </cell>
          <cell r="CQ39">
            <v>0</v>
          </cell>
          <cell r="CS39">
            <v>0</v>
          </cell>
          <cell r="CT39">
            <v>0</v>
          </cell>
          <cell r="CV39">
            <v>0</v>
          </cell>
          <cell r="CW39">
            <v>0</v>
          </cell>
          <cell r="CY39">
            <v>0</v>
          </cell>
          <cell r="CZ39">
            <v>0</v>
          </cell>
          <cell r="DB39">
            <v>0</v>
          </cell>
          <cell r="DC39">
            <v>0</v>
          </cell>
          <cell r="DE39">
            <v>0</v>
          </cell>
          <cell r="DF39">
            <v>0</v>
          </cell>
          <cell r="DH39">
            <v>0</v>
          </cell>
          <cell r="DI39">
            <v>0</v>
          </cell>
          <cell r="DL39">
            <v>0</v>
          </cell>
          <cell r="DO39">
            <v>0</v>
          </cell>
          <cell r="DR39">
            <v>0</v>
          </cell>
          <cell r="DU39">
            <v>0</v>
          </cell>
          <cell r="DW39">
            <v>40752.46</v>
          </cell>
          <cell r="DX39">
            <v>16300.98</v>
          </cell>
          <cell r="DY39">
            <v>0.99880000000000002</v>
          </cell>
          <cell r="EA39">
            <v>47.540000000000873</v>
          </cell>
          <cell r="EB39">
            <v>19.01600000000035</v>
          </cell>
          <cell r="ED39">
            <v>12287.54</v>
          </cell>
          <cell r="EE39">
            <v>4915.0160000000005</v>
          </cell>
        </row>
        <row r="40">
          <cell r="B40" t="str">
            <v>22</v>
          </cell>
          <cell r="C40" t="str">
            <v>TC000139</v>
          </cell>
          <cell r="D40" t="str">
            <v>Transporte de carga de qualquer natureza; exclusive as despesas de carga e descarga tanto da espera do caminhao como de servente ou equipamento auxiliar, em media velocidade (Vm=40Km/h), em Caminhao Basculante a oleo diesel, com capacidade util de 8t.@t.K</v>
          </cell>
          <cell r="E40" t="str">
            <v>t x km</v>
          </cell>
          <cell r="F40">
            <v>863307</v>
          </cell>
          <cell r="G40">
            <v>0.16</v>
          </cell>
          <cell r="H40">
            <v>138129.12</v>
          </cell>
          <cell r="J40">
            <v>12788.7</v>
          </cell>
          <cell r="K40">
            <v>2046.19</v>
          </cell>
          <cell r="M40">
            <v>12558.32</v>
          </cell>
          <cell r="N40">
            <v>2009.33</v>
          </cell>
          <cell r="P40">
            <v>5861.09</v>
          </cell>
          <cell r="Q40">
            <v>937.77</v>
          </cell>
          <cell r="S40">
            <v>13675.87</v>
          </cell>
          <cell r="T40">
            <v>2188.14</v>
          </cell>
          <cell r="V40">
            <v>24003.9</v>
          </cell>
          <cell r="W40">
            <v>3840.62</v>
          </cell>
          <cell r="Y40">
            <v>25920.46</v>
          </cell>
          <cell r="Z40">
            <v>4147.2700000000004</v>
          </cell>
          <cell r="AB40">
            <v>10788.95</v>
          </cell>
          <cell r="AC40">
            <v>1726.23</v>
          </cell>
          <cell r="AE40">
            <v>12805.11</v>
          </cell>
          <cell r="AF40">
            <v>2048.8200000000002</v>
          </cell>
          <cell r="AH40">
            <v>18818.169999999998</v>
          </cell>
          <cell r="AI40">
            <v>3010.91</v>
          </cell>
          <cell r="AK40">
            <v>11365.07</v>
          </cell>
          <cell r="AL40">
            <v>1818.41</v>
          </cell>
          <cell r="AN40">
            <v>3662.6</v>
          </cell>
          <cell r="AO40">
            <v>586.02</v>
          </cell>
          <cell r="AQ40">
            <v>1177.0999999999999</v>
          </cell>
          <cell r="AR40">
            <v>188.34</v>
          </cell>
          <cell r="AU40">
            <v>0</v>
          </cell>
          <cell r="AW40">
            <v>84</v>
          </cell>
          <cell r="AX40">
            <v>13.44</v>
          </cell>
          <cell r="BA40">
            <v>0</v>
          </cell>
          <cell r="BC40">
            <v>789.7</v>
          </cell>
          <cell r="BD40">
            <v>126.35</v>
          </cell>
          <cell r="BF40">
            <v>5196.47</v>
          </cell>
          <cell r="BG40">
            <v>831.44</v>
          </cell>
          <cell r="BJ40">
            <v>0</v>
          </cell>
          <cell r="BL40">
            <v>14042.89</v>
          </cell>
          <cell r="BM40">
            <v>2246.86</v>
          </cell>
          <cell r="BO40">
            <v>23196.42</v>
          </cell>
          <cell r="BP40">
            <v>3711.43</v>
          </cell>
          <cell r="BR40">
            <v>30872.74</v>
          </cell>
          <cell r="BS40">
            <v>4939.6400000000003</v>
          </cell>
          <cell r="BU40">
            <v>35196.1</v>
          </cell>
          <cell r="BV40">
            <v>5631.38</v>
          </cell>
          <cell r="BX40">
            <v>2046.38</v>
          </cell>
          <cell r="BY40">
            <v>327.42</v>
          </cell>
          <cell r="CB40">
            <v>0</v>
          </cell>
          <cell r="CD40">
            <v>64300.06</v>
          </cell>
          <cell r="CE40">
            <v>10288.01</v>
          </cell>
          <cell r="CG40">
            <v>278477.23</v>
          </cell>
          <cell r="CH40">
            <v>44556.36</v>
          </cell>
          <cell r="CJ40">
            <v>173363.48</v>
          </cell>
          <cell r="CK40">
            <v>27738.16</v>
          </cell>
          <cell r="CN40">
            <v>0</v>
          </cell>
          <cell r="CQ40">
            <v>0</v>
          </cell>
          <cell r="CS40">
            <v>79174.407000000007</v>
          </cell>
          <cell r="CT40">
            <v>12667.91</v>
          </cell>
          <cell r="CV40">
            <v>0</v>
          </cell>
          <cell r="CW40">
            <v>0</v>
          </cell>
          <cell r="CY40">
            <v>81240.65400000001</v>
          </cell>
          <cell r="CZ40">
            <v>12998.5</v>
          </cell>
          <cell r="DB40">
            <v>20916.78</v>
          </cell>
          <cell r="DC40">
            <v>3346.68</v>
          </cell>
          <cell r="DE40">
            <v>81091.570000000007</v>
          </cell>
          <cell r="DF40">
            <v>12974.65</v>
          </cell>
          <cell r="DH40">
            <v>78884.87900000019</v>
          </cell>
          <cell r="DI40">
            <v>12621.58</v>
          </cell>
          <cell r="DL40">
            <v>0</v>
          </cell>
          <cell r="DO40">
            <v>0</v>
          </cell>
          <cell r="DR40">
            <v>0</v>
          </cell>
          <cell r="DU40">
            <v>0</v>
          </cell>
          <cell r="DW40">
            <v>1122299.1000000001</v>
          </cell>
          <cell r="DX40">
            <v>179567.86</v>
          </cell>
          <cell r="DY40">
            <v>1.3</v>
          </cell>
          <cell r="EA40">
            <v>-258992.10000000009</v>
          </cell>
          <cell r="EB40">
            <v>-41438.736000000019</v>
          </cell>
          <cell r="ED40">
            <v>0</v>
          </cell>
          <cell r="EE40">
            <v>0</v>
          </cell>
        </row>
        <row r="41">
          <cell r="B41" t="str">
            <v>23</v>
          </cell>
          <cell r="C41" t="str">
            <v>TC000153</v>
          </cell>
          <cell r="D41" t="str">
            <v>Carga e descarga mecanica, com Pa-Carregadeira e Caminhao Basculante a oleo diesel, com capacidade util de 8t, consideradas para o caminhao de espera, manobra, carga e descarga e quanto a carregadeira, com 1,5m3 de capacidade, espera e operacao, para carg</v>
          </cell>
          <cell r="E41" t="str">
            <v>t</v>
          </cell>
          <cell r="F41">
            <v>26078</v>
          </cell>
          <cell r="G41">
            <v>1.62</v>
          </cell>
          <cell r="H41">
            <v>42246.36</v>
          </cell>
          <cell r="J41">
            <v>796.65</v>
          </cell>
          <cell r="K41">
            <v>1290.57</v>
          </cell>
          <cell r="M41">
            <v>750.95</v>
          </cell>
          <cell r="N41">
            <v>1216.54</v>
          </cell>
          <cell r="P41">
            <v>195.05</v>
          </cell>
          <cell r="Q41">
            <v>315.98</v>
          </cell>
          <cell r="S41">
            <v>455.86</v>
          </cell>
          <cell r="T41">
            <v>738.49</v>
          </cell>
          <cell r="V41">
            <v>800.13</v>
          </cell>
          <cell r="W41">
            <v>1296.21</v>
          </cell>
          <cell r="Y41">
            <v>897.54</v>
          </cell>
          <cell r="Z41">
            <v>1454.01</v>
          </cell>
          <cell r="AB41">
            <v>509.62</v>
          </cell>
          <cell r="AC41">
            <v>825.58</v>
          </cell>
          <cell r="AE41">
            <v>272.5</v>
          </cell>
          <cell r="AF41">
            <v>441.45</v>
          </cell>
          <cell r="AH41">
            <v>309.5</v>
          </cell>
          <cell r="AI41">
            <v>501.39</v>
          </cell>
          <cell r="AK41">
            <v>103.39</v>
          </cell>
          <cell r="AL41">
            <v>167.49</v>
          </cell>
          <cell r="AN41">
            <v>478.58</v>
          </cell>
          <cell r="AO41">
            <v>775.3</v>
          </cell>
          <cell r="AR41">
            <v>0</v>
          </cell>
          <cell r="AT41">
            <v>918.4</v>
          </cell>
          <cell r="AU41">
            <v>1487.81</v>
          </cell>
          <cell r="AW41">
            <v>449.54</v>
          </cell>
          <cell r="AX41">
            <v>728.25</v>
          </cell>
          <cell r="BA41">
            <v>0</v>
          </cell>
          <cell r="BC41">
            <v>30.23</v>
          </cell>
          <cell r="BD41">
            <v>48.97</v>
          </cell>
          <cell r="BF41">
            <v>176.24</v>
          </cell>
          <cell r="BG41">
            <v>285.51</v>
          </cell>
          <cell r="BI41">
            <v>240</v>
          </cell>
          <cell r="BJ41">
            <v>388.8</v>
          </cell>
          <cell r="BL41">
            <v>497.36</v>
          </cell>
          <cell r="BM41">
            <v>805.72</v>
          </cell>
          <cell r="BO41">
            <v>790.82999999999993</v>
          </cell>
          <cell r="BP41">
            <v>1281.1400000000001</v>
          </cell>
          <cell r="BR41">
            <v>1042.6300000000001</v>
          </cell>
          <cell r="BS41">
            <v>1689.06</v>
          </cell>
          <cell r="BU41">
            <v>1200.4000000000001</v>
          </cell>
          <cell r="BV41">
            <v>1944.65</v>
          </cell>
          <cell r="BX41">
            <v>68.12</v>
          </cell>
          <cell r="BY41">
            <v>110.35</v>
          </cell>
          <cell r="CB41">
            <v>0</v>
          </cell>
          <cell r="CD41">
            <v>2967.2</v>
          </cell>
          <cell r="CE41">
            <v>4806.8599999999997</v>
          </cell>
          <cell r="CG41">
            <v>8275.5300000000007</v>
          </cell>
          <cell r="CH41">
            <v>13406.36</v>
          </cell>
          <cell r="CJ41">
            <v>4786.76</v>
          </cell>
          <cell r="CK41">
            <v>7754.55</v>
          </cell>
          <cell r="CN41">
            <v>0</v>
          </cell>
          <cell r="CQ41">
            <v>0</v>
          </cell>
          <cell r="CS41">
            <v>1229.3601749999998</v>
          </cell>
          <cell r="CT41">
            <v>1991.56</v>
          </cell>
          <cell r="CV41">
            <v>0</v>
          </cell>
          <cell r="CW41">
            <v>0</v>
          </cell>
          <cell r="CY41">
            <v>2031.0163499999999</v>
          </cell>
          <cell r="CZ41">
            <v>3290.25</v>
          </cell>
          <cell r="DB41">
            <v>522.91949999999997</v>
          </cell>
          <cell r="DC41">
            <v>847.13</v>
          </cell>
          <cell r="DE41">
            <v>698.24</v>
          </cell>
          <cell r="DF41">
            <v>1131.1500000000001</v>
          </cell>
          <cell r="DH41">
            <v>975.91</v>
          </cell>
          <cell r="DI41">
            <v>1580.97</v>
          </cell>
          <cell r="DL41">
            <v>0</v>
          </cell>
          <cell r="DO41">
            <v>0</v>
          </cell>
          <cell r="DR41">
            <v>0</v>
          </cell>
          <cell r="DU41">
            <v>0</v>
          </cell>
          <cell r="DW41">
            <v>32470.456025000003</v>
          </cell>
          <cell r="DX41">
            <v>52602.14</v>
          </cell>
          <cell r="DY41">
            <v>1.2451000000000001</v>
          </cell>
          <cell r="EA41">
            <v>-6392.4560250000031</v>
          </cell>
          <cell r="EB41">
            <v>-10355.778760500005</v>
          </cell>
          <cell r="ED41">
            <v>1430.9439749999983</v>
          </cell>
          <cell r="EE41">
            <v>2318.1292394999973</v>
          </cell>
        </row>
        <row r="42">
          <cell r="B42" t="str">
            <v>24</v>
          </cell>
          <cell r="C42" t="str">
            <v>TC004192</v>
          </cell>
          <cell r="D42" t="str">
            <v>Carga e descarga manual de material que exija o concurso de mais de 1 servente para cada peca, vergalhoes, caixas, meio-fios, em Caminhao de Carroceria Fixa com capacidade de 7,5t, inclusive o tempo de carga, descarga e manobra.@t</v>
          </cell>
          <cell r="E42" t="str">
            <v>t</v>
          </cell>
          <cell r="F42">
            <v>1425</v>
          </cell>
          <cell r="G42">
            <v>35.22</v>
          </cell>
          <cell r="H42">
            <v>50188.5</v>
          </cell>
          <cell r="K42">
            <v>0</v>
          </cell>
          <cell r="N42">
            <v>0</v>
          </cell>
          <cell r="P42">
            <v>52.91</v>
          </cell>
          <cell r="Q42">
            <v>1863.49</v>
          </cell>
          <cell r="S42">
            <v>123.46</v>
          </cell>
          <cell r="T42">
            <v>4348.26</v>
          </cell>
          <cell r="V42">
            <v>138.47</v>
          </cell>
          <cell r="W42">
            <v>4876.91</v>
          </cell>
          <cell r="Y42">
            <v>65.099999999999994</v>
          </cell>
          <cell r="Z42">
            <v>2292.8200000000002</v>
          </cell>
          <cell r="AB42">
            <v>142.46</v>
          </cell>
          <cell r="AC42">
            <v>5017.4399999999996</v>
          </cell>
          <cell r="AE42">
            <v>40.06</v>
          </cell>
          <cell r="AF42">
            <v>1410.91</v>
          </cell>
          <cell r="AH42">
            <v>76</v>
          </cell>
          <cell r="AI42">
            <v>2676.72</v>
          </cell>
          <cell r="AL42">
            <v>0</v>
          </cell>
          <cell r="AN42">
            <v>100.11</v>
          </cell>
          <cell r="AO42">
            <v>3525.87</v>
          </cell>
          <cell r="AR42">
            <v>0</v>
          </cell>
          <cell r="AT42">
            <v>50.43</v>
          </cell>
          <cell r="AU42">
            <v>1776.14</v>
          </cell>
          <cell r="AW42">
            <v>34.659999999999997</v>
          </cell>
          <cell r="AX42">
            <v>1220.73</v>
          </cell>
          <cell r="BA42">
            <v>0</v>
          </cell>
          <cell r="BC42">
            <v>2.97</v>
          </cell>
          <cell r="BD42">
            <v>104.6</v>
          </cell>
          <cell r="BF42">
            <v>4.7</v>
          </cell>
          <cell r="BG42">
            <v>165.53</v>
          </cell>
          <cell r="BJ42">
            <v>0</v>
          </cell>
          <cell r="BL42">
            <v>123.08</v>
          </cell>
          <cell r="BM42">
            <v>4334.88</v>
          </cell>
          <cell r="BO42">
            <v>55.4</v>
          </cell>
          <cell r="BP42">
            <v>1951.19</v>
          </cell>
          <cell r="BR42">
            <v>40.200000000000003</v>
          </cell>
          <cell r="BS42">
            <v>1415.84</v>
          </cell>
          <cell r="BU42">
            <v>118.12</v>
          </cell>
          <cell r="BV42">
            <v>4160.1899999999996</v>
          </cell>
          <cell r="BX42">
            <v>5.27</v>
          </cell>
          <cell r="BY42">
            <v>185.61</v>
          </cell>
          <cell r="CB42">
            <v>0</v>
          </cell>
          <cell r="CD42">
            <v>47.19</v>
          </cell>
          <cell r="CE42">
            <v>1662.03</v>
          </cell>
          <cell r="CG42">
            <v>532.61</v>
          </cell>
          <cell r="CH42">
            <v>18758.52</v>
          </cell>
          <cell r="CK42">
            <v>0</v>
          </cell>
          <cell r="CN42">
            <v>0</v>
          </cell>
          <cell r="CQ42">
            <v>0</v>
          </cell>
          <cell r="CS42">
            <v>77.92</v>
          </cell>
          <cell r="CT42">
            <v>2744.34</v>
          </cell>
          <cell r="CV42">
            <v>0</v>
          </cell>
          <cell r="CW42">
            <v>0</v>
          </cell>
          <cell r="CZ42">
            <v>0</v>
          </cell>
          <cell r="DB42">
            <v>0</v>
          </cell>
          <cell r="DC42">
            <v>0</v>
          </cell>
          <cell r="DE42">
            <v>0</v>
          </cell>
          <cell r="DF42">
            <v>0</v>
          </cell>
          <cell r="DH42">
            <v>21.14</v>
          </cell>
          <cell r="DI42">
            <v>744.55</v>
          </cell>
          <cell r="DL42">
            <v>0</v>
          </cell>
          <cell r="DO42">
            <v>0</v>
          </cell>
          <cell r="DR42">
            <v>0</v>
          </cell>
          <cell r="DU42">
            <v>0</v>
          </cell>
          <cell r="DW42">
            <v>1852.2600000000004</v>
          </cell>
          <cell r="DX42">
            <v>65236.6</v>
          </cell>
          <cell r="DY42">
            <v>1.2998000000000001</v>
          </cell>
          <cell r="EA42">
            <v>-427.26000000000045</v>
          </cell>
          <cell r="EB42">
            <v>-15048.097200000015</v>
          </cell>
          <cell r="ED42">
            <v>0.23999999999955435</v>
          </cell>
          <cell r="EE42">
            <v>8.452799999984304</v>
          </cell>
        </row>
        <row r="43">
          <cell r="CS43">
            <v>0</v>
          </cell>
          <cell r="CV43">
            <v>0</v>
          </cell>
          <cell r="CY43">
            <v>0</v>
          </cell>
          <cell r="DB43">
            <v>0</v>
          </cell>
          <cell r="EA43">
            <v>0</v>
          </cell>
          <cell r="EB43">
            <v>0</v>
          </cell>
          <cell r="ED43">
            <v>0</v>
          </cell>
          <cell r="EE43">
            <v>0</v>
          </cell>
        </row>
        <row r="44">
          <cell r="B44" t="str">
            <v>55</v>
          </cell>
          <cell r="D44" t="str">
            <v>CATEGORIA 5</v>
          </cell>
          <cell r="H44">
            <v>1410043.9000000001</v>
          </cell>
          <cell r="I44">
            <v>1018132.1599999999</v>
          </cell>
          <cell r="K44">
            <v>59898.750000000007</v>
          </cell>
          <cell r="L44">
            <v>12233.810000000001</v>
          </cell>
          <cell r="N44">
            <v>23356.700000000004</v>
          </cell>
          <cell r="O44">
            <v>13294.1</v>
          </cell>
          <cell r="Q44">
            <v>8648.2000000000007</v>
          </cell>
          <cell r="R44">
            <v>8648.2000000000007</v>
          </cell>
          <cell r="T44">
            <v>20325.099999999999</v>
          </cell>
          <cell r="U44">
            <v>20325.099999999999</v>
          </cell>
          <cell r="W44">
            <v>35168.089999999997</v>
          </cell>
          <cell r="X44">
            <v>35168.089999999997</v>
          </cell>
          <cell r="Z44">
            <v>20096.260000000002</v>
          </cell>
          <cell r="AA44">
            <v>20096.260000000002</v>
          </cell>
          <cell r="AC44">
            <v>13839.39</v>
          </cell>
          <cell r="AD44">
            <v>6965.0499999999993</v>
          </cell>
          <cell r="AF44">
            <v>5983.52</v>
          </cell>
          <cell r="AG44">
            <v>5983.52</v>
          </cell>
          <cell r="AI44">
            <v>11636.699999999999</v>
          </cell>
          <cell r="AJ44">
            <v>11636.699999999999</v>
          </cell>
          <cell r="AL44">
            <v>1668.7399999999998</v>
          </cell>
          <cell r="AM44">
            <v>1668.7399999999998</v>
          </cell>
          <cell r="AO44">
            <v>11689.76</v>
          </cell>
          <cell r="AP44">
            <v>11689.76</v>
          </cell>
          <cell r="AR44">
            <v>1634.95</v>
          </cell>
          <cell r="AS44">
            <v>1634.95</v>
          </cell>
          <cell r="AU44">
            <v>10061.93</v>
          </cell>
          <cell r="AV44">
            <v>10061.93</v>
          </cell>
          <cell r="AX44">
            <v>6007.83</v>
          </cell>
          <cell r="AY44">
            <v>6007.83</v>
          </cell>
          <cell r="BA44">
            <v>0</v>
          </cell>
          <cell r="BB44">
            <v>0</v>
          </cell>
          <cell r="BD44">
            <v>20836.170000000002</v>
          </cell>
          <cell r="BE44">
            <v>710.97</v>
          </cell>
          <cell r="BG44">
            <v>1057.5899999999999</v>
          </cell>
          <cell r="BH44">
            <v>1057.5899999999999</v>
          </cell>
          <cell r="BJ44">
            <v>10232.439999999999</v>
          </cell>
          <cell r="BK44">
            <v>10232.439999999999</v>
          </cell>
          <cell r="BM44">
            <v>7779.85</v>
          </cell>
          <cell r="BN44">
            <v>7779.85</v>
          </cell>
          <cell r="BP44">
            <v>28070.190000000002</v>
          </cell>
          <cell r="BQ44">
            <v>28070.190000000002</v>
          </cell>
          <cell r="BS44">
            <v>9005.6</v>
          </cell>
          <cell r="BT44">
            <v>9005.6</v>
          </cell>
          <cell r="BV44">
            <v>78950.53</v>
          </cell>
          <cell r="BW44">
            <v>47173.900000000009</v>
          </cell>
          <cell r="BY44">
            <v>40684.949999999997</v>
          </cell>
          <cell r="BZ44">
            <v>3082.6099999999997</v>
          </cell>
          <cell r="CB44">
            <v>33738.910000000003</v>
          </cell>
          <cell r="CC44">
            <v>7788</v>
          </cell>
          <cell r="CE44">
            <v>117150.56000000001</v>
          </cell>
          <cell r="CF44">
            <v>55715.75</v>
          </cell>
          <cell r="CH44">
            <v>198823.27999999994</v>
          </cell>
          <cell r="CI44" t="e">
            <v>#REF!</v>
          </cell>
          <cell r="CK44">
            <v>121436.77000000002</v>
          </cell>
          <cell r="CL44" t="e">
            <v>#REF!</v>
          </cell>
          <cell r="CN44">
            <v>0</v>
          </cell>
          <cell r="CO44" t="e">
            <v>#REF!</v>
          </cell>
          <cell r="CQ44">
            <v>0</v>
          </cell>
          <cell r="CR44" t="e">
            <v>#REF!</v>
          </cell>
          <cell r="CS44">
            <v>0</v>
          </cell>
          <cell r="CT44">
            <v>137036.21</v>
          </cell>
          <cell r="CU44" t="e">
            <v>#REF!</v>
          </cell>
          <cell r="CV44">
            <v>0</v>
          </cell>
          <cell r="CW44">
            <v>132456.25</v>
          </cell>
          <cell r="CX44" t="e">
            <v>#REF!</v>
          </cell>
          <cell r="CZ44">
            <v>158906.48999999996</v>
          </cell>
          <cell r="DA44" t="e">
            <v>#REF!</v>
          </cell>
          <cell r="DC44">
            <v>110961.53000000001</v>
          </cell>
          <cell r="DD44" t="e">
            <v>#REF!</v>
          </cell>
          <cell r="DF44">
            <v>87623.739999999991</v>
          </cell>
          <cell r="DG44" t="e">
            <v>#REF!</v>
          </cell>
          <cell r="DI44">
            <v>81120.109999999971</v>
          </cell>
          <cell r="DJ44" t="e">
            <v>#REF!</v>
          </cell>
          <cell r="DL44">
            <v>0</v>
          </cell>
          <cell r="DM44" t="e">
            <v>#REF!</v>
          </cell>
          <cell r="DO44">
            <v>0</v>
          </cell>
          <cell r="DP44" t="e">
            <v>#REF!</v>
          </cell>
          <cell r="DR44">
            <v>0</v>
          </cell>
          <cell r="DS44" t="e">
            <v>#REF!</v>
          </cell>
          <cell r="DU44">
            <v>0</v>
          </cell>
          <cell r="DV44">
            <v>111437.55</v>
          </cell>
          <cell r="DX44">
            <v>1605886.9899999998</v>
          </cell>
          <cell r="DY44">
            <v>1.1389</v>
          </cell>
          <cell r="DZ44">
            <v>1120234.2</v>
          </cell>
          <cell r="EA44">
            <v>0</v>
          </cell>
          <cell r="EB44">
            <v>0</v>
          </cell>
          <cell r="ED44">
            <v>0</v>
          </cell>
          <cell r="EE44">
            <v>0</v>
          </cell>
        </row>
        <row r="45">
          <cell r="B45" t="str">
            <v>55,10</v>
          </cell>
          <cell r="D45" t="str">
            <v>SC-SERVIÇOS COMPLEMENTARES</v>
          </cell>
          <cell r="CS45">
            <v>0</v>
          </cell>
          <cell r="CV45">
            <v>0</v>
          </cell>
          <cell r="EA45">
            <v>0</v>
          </cell>
          <cell r="EB45">
            <v>0</v>
          </cell>
          <cell r="ED45">
            <v>0</v>
          </cell>
          <cell r="EE45">
            <v>0</v>
          </cell>
        </row>
        <row r="46">
          <cell r="B46" t="str">
            <v>25</v>
          </cell>
          <cell r="C46" t="str">
            <v>SC000171</v>
          </cell>
          <cell r="D46" t="str">
            <v>Demolicao manual de piso cimentado e da respectiva base de concreto, ou passeio de concreto, inclusive afastamento lateral dentro do canteiro de servico.@m2</v>
          </cell>
          <cell r="E46" t="str">
            <v>m²</v>
          </cell>
          <cell r="F46">
            <v>456</v>
          </cell>
          <cell r="G46">
            <v>3.25</v>
          </cell>
          <cell r="H46">
            <v>1482</v>
          </cell>
          <cell r="K46">
            <v>0</v>
          </cell>
          <cell r="N46">
            <v>0</v>
          </cell>
          <cell r="Q46">
            <v>0</v>
          </cell>
          <cell r="T46">
            <v>0</v>
          </cell>
          <cell r="W46">
            <v>0</v>
          </cell>
          <cell r="Z46">
            <v>0</v>
          </cell>
          <cell r="AC46">
            <v>0</v>
          </cell>
          <cell r="AF46">
            <v>0</v>
          </cell>
          <cell r="AI46">
            <v>0</v>
          </cell>
          <cell r="AL46">
            <v>0</v>
          </cell>
          <cell r="AO46">
            <v>0</v>
          </cell>
          <cell r="AR46">
            <v>0</v>
          </cell>
          <cell r="AU46">
            <v>0</v>
          </cell>
          <cell r="AX46">
            <v>0</v>
          </cell>
          <cell r="BA46">
            <v>0</v>
          </cell>
          <cell r="BD46">
            <v>0</v>
          </cell>
          <cell r="BG46">
            <v>0</v>
          </cell>
          <cell r="BJ46">
            <v>0</v>
          </cell>
          <cell r="BM46">
            <v>0</v>
          </cell>
          <cell r="BP46">
            <v>0</v>
          </cell>
          <cell r="BS46">
            <v>0</v>
          </cell>
          <cell r="BV46">
            <v>0</v>
          </cell>
          <cell r="BY46">
            <v>0</v>
          </cell>
          <cell r="CB46">
            <v>0</v>
          </cell>
          <cell r="CE46">
            <v>0</v>
          </cell>
          <cell r="CH46">
            <v>0</v>
          </cell>
          <cell r="CK46">
            <v>0</v>
          </cell>
          <cell r="CN46">
            <v>0</v>
          </cell>
          <cell r="CQ46">
            <v>0</v>
          </cell>
          <cell r="CS46">
            <v>1.77</v>
          </cell>
          <cell r="CT46">
            <v>5.75</v>
          </cell>
          <cell r="CV46">
            <v>0</v>
          </cell>
          <cell r="CW46">
            <v>0</v>
          </cell>
          <cell r="CY46">
            <v>0</v>
          </cell>
          <cell r="CZ46">
            <v>0</v>
          </cell>
          <cell r="DB46">
            <v>0</v>
          </cell>
          <cell r="DC46">
            <v>0</v>
          </cell>
          <cell r="DE46">
            <v>0</v>
          </cell>
          <cell r="DF46">
            <v>0</v>
          </cell>
          <cell r="DH46">
            <v>500</v>
          </cell>
          <cell r="DI46">
            <v>1625</v>
          </cell>
          <cell r="DL46">
            <v>0</v>
          </cell>
          <cell r="DO46">
            <v>0</v>
          </cell>
          <cell r="DR46">
            <v>0</v>
          </cell>
          <cell r="DU46">
            <v>0</v>
          </cell>
          <cell r="DW46">
            <v>501.77</v>
          </cell>
          <cell r="DX46">
            <v>1630.75</v>
          </cell>
          <cell r="DY46">
            <v>1.1004</v>
          </cell>
          <cell r="EA46">
            <v>-45.769999999999982</v>
          </cell>
          <cell r="EB46">
            <v>-148.75249999999994</v>
          </cell>
          <cell r="ED46">
            <v>91.030000000000086</v>
          </cell>
          <cell r="EE46">
            <v>295.84750000000031</v>
          </cell>
        </row>
        <row r="47">
          <cell r="B47" t="str">
            <v>26</v>
          </cell>
          <cell r="C47" t="str">
            <v>SC000183</v>
          </cell>
          <cell r="D47" t="str">
            <v>Remocao manual de passeio de pedra portuguesa.@m2</v>
          </cell>
          <cell r="E47" t="str">
            <v>m²</v>
          </cell>
          <cell r="F47">
            <v>13725.5</v>
          </cell>
          <cell r="G47">
            <v>1.31</v>
          </cell>
          <cell r="H47">
            <v>17980.41</v>
          </cell>
          <cell r="K47">
            <v>0</v>
          </cell>
          <cell r="M47">
            <v>61.75</v>
          </cell>
          <cell r="N47">
            <v>80.89</v>
          </cell>
          <cell r="P47">
            <v>469.98</v>
          </cell>
          <cell r="Q47">
            <v>615.66999999999996</v>
          </cell>
          <cell r="S47">
            <v>1096.6099999999999</v>
          </cell>
          <cell r="T47">
            <v>1436.56</v>
          </cell>
          <cell r="V47">
            <v>2024.79</v>
          </cell>
          <cell r="W47">
            <v>2652.47</v>
          </cell>
          <cell r="Y47">
            <v>42.05</v>
          </cell>
          <cell r="Z47">
            <v>55.09</v>
          </cell>
          <cell r="AB47">
            <v>75</v>
          </cell>
          <cell r="AC47">
            <v>98.25</v>
          </cell>
          <cell r="AE47">
            <v>281.49</v>
          </cell>
          <cell r="AF47">
            <v>368.75</v>
          </cell>
          <cell r="AH47">
            <v>202</v>
          </cell>
          <cell r="AI47">
            <v>264.62</v>
          </cell>
          <cell r="AL47">
            <v>0</v>
          </cell>
          <cell r="AN47">
            <v>656.76</v>
          </cell>
          <cell r="AO47">
            <v>860.36</v>
          </cell>
          <cell r="AR47">
            <v>0</v>
          </cell>
          <cell r="AT47">
            <v>148.65</v>
          </cell>
          <cell r="AU47">
            <v>194.73</v>
          </cell>
          <cell r="AW47">
            <v>349.6</v>
          </cell>
          <cell r="AX47">
            <v>457.98</v>
          </cell>
          <cell r="BA47">
            <v>0</v>
          </cell>
          <cell r="BC47">
            <v>43.42</v>
          </cell>
          <cell r="BD47">
            <v>56.88</v>
          </cell>
          <cell r="BG47">
            <v>0</v>
          </cell>
          <cell r="BI47">
            <v>60</v>
          </cell>
          <cell r="BJ47">
            <v>78.599999999999994</v>
          </cell>
          <cell r="BL47">
            <v>636.17999999999995</v>
          </cell>
          <cell r="BM47">
            <v>833.4</v>
          </cell>
          <cell r="BO47">
            <v>272.45</v>
          </cell>
          <cell r="BP47">
            <v>356.91</v>
          </cell>
          <cell r="BR47">
            <v>229.7</v>
          </cell>
          <cell r="BS47">
            <v>300.91000000000003</v>
          </cell>
          <cell r="BU47">
            <v>446.65</v>
          </cell>
          <cell r="BV47">
            <v>585.11</v>
          </cell>
          <cell r="BY47">
            <v>0</v>
          </cell>
          <cell r="CB47">
            <v>0</v>
          </cell>
          <cell r="CD47">
            <v>362.8</v>
          </cell>
          <cell r="CE47">
            <v>475.27</v>
          </cell>
          <cell r="CG47">
            <v>1291.6500000000001</v>
          </cell>
          <cell r="CH47">
            <v>1692.06</v>
          </cell>
          <cell r="CJ47">
            <v>590.48</v>
          </cell>
          <cell r="CK47">
            <v>773.53</v>
          </cell>
          <cell r="CN47">
            <v>0</v>
          </cell>
          <cell r="CQ47">
            <v>0</v>
          </cell>
          <cell r="CS47">
            <v>1055.47</v>
          </cell>
          <cell r="CT47">
            <v>1382.67</v>
          </cell>
          <cell r="CV47">
            <v>361.35</v>
          </cell>
          <cell r="CW47">
            <v>473.37</v>
          </cell>
          <cell r="CY47">
            <v>653.11</v>
          </cell>
          <cell r="CZ47">
            <v>855.57</v>
          </cell>
          <cell r="DB47">
            <v>128.4</v>
          </cell>
          <cell r="DC47">
            <v>168.2</v>
          </cell>
          <cell r="DE47">
            <v>22.61</v>
          </cell>
          <cell r="DF47">
            <v>29.62</v>
          </cell>
          <cell r="DH47">
            <v>189.5</v>
          </cell>
          <cell r="DI47">
            <v>248.25</v>
          </cell>
          <cell r="DL47">
            <v>0</v>
          </cell>
          <cell r="DO47">
            <v>0</v>
          </cell>
          <cell r="DR47">
            <v>0</v>
          </cell>
          <cell r="DU47">
            <v>0</v>
          </cell>
          <cell r="DW47">
            <v>11752.45</v>
          </cell>
          <cell r="DX47">
            <v>15395.71</v>
          </cell>
          <cell r="DY47">
            <v>0.85619999999999996</v>
          </cell>
          <cell r="EA47">
            <v>1973.0499999999993</v>
          </cell>
          <cell r="EB47">
            <v>2584.6954999999994</v>
          </cell>
          <cell r="ED47">
            <v>6090.7000000000007</v>
          </cell>
          <cell r="EE47">
            <v>7978.8170000000009</v>
          </cell>
        </row>
        <row r="48">
          <cell r="B48" t="str">
            <v>27</v>
          </cell>
          <cell r="C48" t="str">
            <v>SC000184</v>
          </cell>
          <cell r="D48" t="str">
            <v>Remocao manual de pavimentacao de lajoes de granito em passeio.@m2</v>
          </cell>
          <cell r="E48" t="str">
            <v>m²</v>
          </cell>
          <cell r="F48">
            <v>3367</v>
          </cell>
          <cell r="G48">
            <v>2.87</v>
          </cell>
          <cell r="H48">
            <v>9663.2900000000009</v>
          </cell>
          <cell r="K48">
            <v>0</v>
          </cell>
          <cell r="N48">
            <v>0</v>
          </cell>
          <cell r="Q48">
            <v>0</v>
          </cell>
          <cell r="T48">
            <v>0</v>
          </cell>
          <cell r="W48">
            <v>0</v>
          </cell>
          <cell r="Z48">
            <v>0</v>
          </cell>
          <cell r="AC48">
            <v>0</v>
          </cell>
          <cell r="AF48">
            <v>0</v>
          </cell>
          <cell r="AI48">
            <v>0</v>
          </cell>
          <cell r="AL48">
            <v>0</v>
          </cell>
          <cell r="AO48">
            <v>0</v>
          </cell>
          <cell r="AR48">
            <v>0</v>
          </cell>
          <cell r="AU48">
            <v>0</v>
          </cell>
          <cell r="AX48">
            <v>0</v>
          </cell>
          <cell r="BA48">
            <v>0</v>
          </cell>
          <cell r="BD48">
            <v>0</v>
          </cell>
          <cell r="BG48">
            <v>0</v>
          </cell>
          <cell r="BJ48">
            <v>0</v>
          </cell>
          <cell r="BM48">
            <v>0</v>
          </cell>
          <cell r="BP48">
            <v>0</v>
          </cell>
          <cell r="BS48">
            <v>0</v>
          </cell>
          <cell r="BV48">
            <v>0</v>
          </cell>
          <cell r="BY48">
            <v>0</v>
          </cell>
          <cell r="CB48">
            <v>0</v>
          </cell>
          <cell r="CD48">
            <v>26.38</v>
          </cell>
          <cell r="CE48">
            <v>75.709999999999994</v>
          </cell>
          <cell r="CG48">
            <v>47.94</v>
          </cell>
          <cell r="CH48">
            <v>137.59</v>
          </cell>
          <cell r="CJ48">
            <v>76.400000000000006</v>
          </cell>
          <cell r="CK48">
            <v>219.27</v>
          </cell>
          <cell r="CN48">
            <v>0</v>
          </cell>
          <cell r="CQ48">
            <v>0</v>
          </cell>
          <cell r="CS48">
            <v>630.84</v>
          </cell>
          <cell r="CT48">
            <v>1810.51</v>
          </cell>
          <cell r="CV48">
            <v>305.60000000000002</v>
          </cell>
          <cell r="CW48">
            <v>877.07</v>
          </cell>
          <cell r="CY48">
            <v>411.99</v>
          </cell>
          <cell r="CZ48">
            <v>1182.4100000000001</v>
          </cell>
          <cell r="DB48">
            <v>999.9</v>
          </cell>
          <cell r="DC48">
            <v>2869.71</v>
          </cell>
          <cell r="DE48">
            <v>783.17000000000007</v>
          </cell>
          <cell r="DF48">
            <v>2247.6999999999998</v>
          </cell>
          <cell r="DH48">
            <v>562.51</v>
          </cell>
          <cell r="DI48">
            <v>1614.4</v>
          </cell>
          <cell r="DL48">
            <v>0</v>
          </cell>
          <cell r="DO48">
            <v>0</v>
          </cell>
          <cell r="DR48">
            <v>0</v>
          </cell>
          <cell r="DU48">
            <v>0</v>
          </cell>
          <cell r="DW48">
            <v>3844.7300000000005</v>
          </cell>
          <cell r="DX48">
            <v>11034.38</v>
          </cell>
          <cell r="DY48">
            <v>1.1418999999999999</v>
          </cell>
          <cell r="EA48">
            <v>-477.73000000000047</v>
          </cell>
          <cell r="EB48">
            <v>-1371.0851000000014</v>
          </cell>
          <cell r="ED48">
            <v>532.36999999999989</v>
          </cell>
          <cell r="EE48">
            <v>1527.9018999999998</v>
          </cell>
        </row>
        <row r="49">
          <cell r="B49" t="str">
            <v>28</v>
          </cell>
          <cell r="C49" t="str">
            <v>SC000193</v>
          </cell>
          <cell r="D49" t="str">
            <v>Arrancamento de meios-fios, de granito ou concreto retos ou curvos, inclusive afastamento lateral dentro do canteiro de servico.@m</v>
          </cell>
          <cell r="E49" t="str">
            <v>m²</v>
          </cell>
          <cell r="F49">
            <v>3859</v>
          </cell>
          <cell r="G49">
            <v>2.63</v>
          </cell>
          <cell r="H49">
            <v>10149.17</v>
          </cell>
          <cell r="J49">
            <v>580.9</v>
          </cell>
          <cell r="K49">
            <v>1527.77</v>
          </cell>
          <cell r="N49">
            <v>0</v>
          </cell>
          <cell r="P49">
            <v>113.61</v>
          </cell>
          <cell r="Q49">
            <v>298.79000000000002</v>
          </cell>
          <cell r="S49">
            <v>265.08999999999997</v>
          </cell>
          <cell r="T49">
            <v>697.19</v>
          </cell>
          <cell r="V49">
            <v>258.60000000000002</v>
          </cell>
          <cell r="W49">
            <v>680.12</v>
          </cell>
          <cell r="Y49">
            <v>140.75</v>
          </cell>
          <cell r="Z49">
            <v>370.17</v>
          </cell>
          <cell r="AB49">
            <v>35.15</v>
          </cell>
          <cell r="AC49">
            <v>92.44</v>
          </cell>
          <cell r="AE49">
            <v>36.200000000000003</v>
          </cell>
          <cell r="AF49">
            <v>95.21</v>
          </cell>
          <cell r="AI49">
            <v>0</v>
          </cell>
          <cell r="AL49">
            <v>0</v>
          </cell>
          <cell r="AN49">
            <v>236.67</v>
          </cell>
          <cell r="AO49">
            <v>622.44000000000005</v>
          </cell>
          <cell r="AR49">
            <v>0</v>
          </cell>
          <cell r="AT49">
            <v>171.7</v>
          </cell>
          <cell r="AU49">
            <v>451.57</v>
          </cell>
          <cell r="AW49">
            <v>55</v>
          </cell>
          <cell r="AX49">
            <v>144.65</v>
          </cell>
          <cell r="BA49">
            <v>0</v>
          </cell>
          <cell r="BC49">
            <v>7.8</v>
          </cell>
          <cell r="BD49">
            <v>20.51</v>
          </cell>
          <cell r="BF49">
            <v>52.9</v>
          </cell>
          <cell r="BG49">
            <v>139.13</v>
          </cell>
          <cell r="BI49">
            <v>60</v>
          </cell>
          <cell r="BJ49">
            <v>157.80000000000001</v>
          </cell>
          <cell r="BL49">
            <v>223.65</v>
          </cell>
          <cell r="BM49">
            <v>588.20000000000005</v>
          </cell>
          <cell r="BO49">
            <v>62.800000000000004</v>
          </cell>
          <cell r="BP49">
            <v>165.16</v>
          </cell>
          <cell r="BR49">
            <v>6</v>
          </cell>
          <cell r="BS49">
            <v>15.78</v>
          </cell>
          <cell r="BU49">
            <v>86</v>
          </cell>
          <cell r="BV49">
            <v>226.18</v>
          </cell>
          <cell r="BY49">
            <v>0</v>
          </cell>
          <cell r="CB49">
            <v>0</v>
          </cell>
          <cell r="CD49">
            <v>195</v>
          </cell>
          <cell r="CE49">
            <v>512.85</v>
          </cell>
          <cell r="CG49">
            <v>204.6</v>
          </cell>
          <cell r="CH49">
            <v>538.1</v>
          </cell>
          <cell r="CJ49">
            <v>594.4</v>
          </cell>
          <cell r="CK49">
            <v>1563.27</v>
          </cell>
          <cell r="CN49">
            <v>0</v>
          </cell>
          <cell r="CQ49">
            <v>0</v>
          </cell>
          <cell r="CS49">
            <v>335.55</v>
          </cell>
          <cell r="CT49">
            <v>882.5</v>
          </cell>
          <cell r="CV49">
            <v>169</v>
          </cell>
          <cell r="CW49">
            <v>444.47</v>
          </cell>
          <cell r="CY49">
            <v>348.5</v>
          </cell>
          <cell r="CZ49">
            <v>916.56</v>
          </cell>
          <cell r="DB49">
            <v>149</v>
          </cell>
          <cell r="DC49">
            <v>391.87</v>
          </cell>
          <cell r="DE49">
            <v>127.05</v>
          </cell>
          <cell r="DF49">
            <v>334.14</v>
          </cell>
          <cell r="DH49">
            <v>232.49</v>
          </cell>
          <cell r="DI49">
            <v>611.45000000000005</v>
          </cell>
          <cell r="DL49">
            <v>0</v>
          </cell>
          <cell r="DO49">
            <v>0</v>
          </cell>
          <cell r="DR49">
            <v>0</v>
          </cell>
          <cell r="DU49">
            <v>0</v>
          </cell>
          <cell r="DW49">
            <v>4748.4100000000008</v>
          </cell>
          <cell r="DX49">
            <v>12488.32</v>
          </cell>
          <cell r="DY49">
            <v>1.2304999999999999</v>
          </cell>
          <cell r="EA49">
            <v>-889.41000000000076</v>
          </cell>
          <cell r="EB49">
            <v>-2339.1483000000021</v>
          </cell>
          <cell r="ED49">
            <v>268.28999999999905</v>
          </cell>
          <cell r="EE49">
            <v>705.60269999999753</v>
          </cell>
        </row>
        <row r="50">
          <cell r="B50" t="str">
            <v>29</v>
          </cell>
          <cell r="C50" t="str">
            <v>SC000200</v>
          </cell>
          <cell r="D50" t="str">
            <v>Transporte horizontal de material de 1a categoria ou entulho em carrinhos, a 30m de distancia, inclusive carga a pa.@m3</v>
          </cell>
          <cell r="E50" t="str">
            <v>m²</v>
          </cell>
          <cell r="F50">
            <v>1010</v>
          </cell>
          <cell r="G50">
            <v>4.01</v>
          </cell>
          <cell r="H50">
            <v>4050.1</v>
          </cell>
          <cell r="K50">
            <v>0</v>
          </cell>
          <cell r="M50">
            <v>60.44</v>
          </cell>
          <cell r="N50">
            <v>242.36</v>
          </cell>
          <cell r="P50">
            <v>24.83</v>
          </cell>
          <cell r="Q50">
            <v>99.57</v>
          </cell>
          <cell r="S50">
            <v>57.95</v>
          </cell>
          <cell r="T50">
            <v>232.38</v>
          </cell>
          <cell r="V50">
            <v>61.58</v>
          </cell>
          <cell r="W50">
            <v>246.94</v>
          </cell>
          <cell r="Y50">
            <v>100.61</v>
          </cell>
          <cell r="Z50">
            <v>403.45</v>
          </cell>
          <cell r="AB50">
            <v>78.849999999999994</v>
          </cell>
          <cell r="AC50">
            <v>316.19</v>
          </cell>
          <cell r="AE50">
            <v>58.47</v>
          </cell>
          <cell r="AF50">
            <v>234.46</v>
          </cell>
          <cell r="AH50">
            <v>76.87</v>
          </cell>
          <cell r="AI50">
            <v>308.25</v>
          </cell>
          <cell r="AL50">
            <v>0</v>
          </cell>
          <cell r="AN50">
            <v>33.54</v>
          </cell>
          <cell r="AO50">
            <v>134.5</v>
          </cell>
          <cell r="AR50">
            <v>0</v>
          </cell>
          <cell r="AT50">
            <v>66.88</v>
          </cell>
          <cell r="AU50">
            <v>268.19</v>
          </cell>
          <cell r="AW50">
            <v>12.38</v>
          </cell>
          <cell r="AX50">
            <v>49.64</v>
          </cell>
          <cell r="BA50">
            <v>0</v>
          </cell>
          <cell r="BC50">
            <v>1.06</v>
          </cell>
          <cell r="BD50">
            <v>4.25</v>
          </cell>
          <cell r="BF50">
            <v>1.68</v>
          </cell>
          <cell r="BG50">
            <v>6.74</v>
          </cell>
          <cell r="BJ50">
            <v>0</v>
          </cell>
          <cell r="BL50">
            <v>56.17</v>
          </cell>
          <cell r="BM50">
            <v>225.24</v>
          </cell>
          <cell r="BO50">
            <v>17.739999999999998</v>
          </cell>
          <cell r="BP50">
            <v>71.14</v>
          </cell>
          <cell r="BR50">
            <v>14.36</v>
          </cell>
          <cell r="BS50">
            <v>57.58</v>
          </cell>
          <cell r="BU50">
            <v>42.22</v>
          </cell>
          <cell r="BV50">
            <v>169.3</v>
          </cell>
          <cell r="BX50">
            <v>1.88</v>
          </cell>
          <cell r="BY50">
            <v>7.54</v>
          </cell>
          <cell r="CB50">
            <v>0</v>
          </cell>
          <cell r="CE50">
            <v>0</v>
          </cell>
          <cell r="CG50">
            <v>542</v>
          </cell>
          <cell r="CH50">
            <v>2173.42</v>
          </cell>
          <cell r="CJ50">
            <v>0</v>
          </cell>
          <cell r="CK50">
            <v>0</v>
          </cell>
          <cell r="CN50">
            <v>0</v>
          </cell>
          <cell r="CQ50">
            <v>0</v>
          </cell>
          <cell r="CT50">
            <v>0</v>
          </cell>
          <cell r="CW50">
            <v>0</v>
          </cell>
          <cell r="CZ50">
            <v>0</v>
          </cell>
          <cell r="DC50">
            <v>0</v>
          </cell>
          <cell r="DF50">
            <v>0</v>
          </cell>
          <cell r="DH50">
            <v>3.4900000000002365</v>
          </cell>
          <cell r="DI50">
            <v>13.99</v>
          </cell>
          <cell r="DL50">
            <v>0</v>
          </cell>
          <cell r="DO50">
            <v>0</v>
          </cell>
          <cell r="DR50">
            <v>0</v>
          </cell>
          <cell r="DU50">
            <v>0</v>
          </cell>
          <cell r="DW50">
            <v>1313</v>
          </cell>
          <cell r="DX50">
            <v>5265.13</v>
          </cell>
          <cell r="DY50">
            <v>1.3</v>
          </cell>
          <cell r="EA50">
            <v>-303</v>
          </cell>
          <cell r="EB50">
            <v>-1215.03</v>
          </cell>
          <cell r="ED50">
            <v>0</v>
          </cell>
          <cell r="EE50">
            <v>0</v>
          </cell>
        </row>
        <row r="51">
          <cell r="B51" t="str">
            <v>30</v>
          </cell>
          <cell r="C51" t="str">
            <v>SC000218</v>
          </cell>
          <cell r="D51" t="str">
            <v>Demolicao, com equipamento de ar comprimido, de pisos ou pavimento de concreto simples, inclusive afastamento lateral dentro de canteiro de servicos.@m3</v>
          </cell>
          <cell r="E51" t="str">
            <v>m³</v>
          </cell>
          <cell r="F51">
            <v>1632</v>
          </cell>
          <cell r="G51">
            <v>72.69</v>
          </cell>
          <cell r="H51">
            <v>118630.08</v>
          </cell>
          <cell r="J51">
            <v>38.950000000000003</v>
          </cell>
          <cell r="K51">
            <v>2831.28</v>
          </cell>
          <cell r="M51">
            <v>76.56</v>
          </cell>
          <cell r="N51">
            <v>5565.15</v>
          </cell>
          <cell r="P51">
            <v>74.94</v>
          </cell>
          <cell r="Q51">
            <v>5447.39</v>
          </cell>
          <cell r="S51">
            <v>174.85</v>
          </cell>
          <cell r="T51">
            <v>12709.85</v>
          </cell>
          <cell r="V51">
            <v>327.12</v>
          </cell>
          <cell r="W51">
            <v>23778.35</v>
          </cell>
          <cell r="Y51">
            <v>26.85</v>
          </cell>
          <cell r="Z51">
            <v>1951.73</v>
          </cell>
          <cell r="AB51">
            <v>39.94</v>
          </cell>
          <cell r="AC51">
            <v>2903.24</v>
          </cell>
          <cell r="AE51">
            <v>6.54</v>
          </cell>
          <cell r="AF51">
            <v>475.39</v>
          </cell>
          <cell r="AH51">
            <v>14.09</v>
          </cell>
          <cell r="AI51">
            <v>1024.2</v>
          </cell>
          <cell r="AL51">
            <v>0</v>
          </cell>
          <cell r="AN51">
            <v>104.6</v>
          </cell>
          <cell r="AO51">
            <v>7603.37</v>
          </cell>
          <cell r="AR51">
            <v>0</v>
          </cell>
          <cell r="AT51">
            <v>23.05</v>
          </cell>
          <cell r="AU51">
            <v>1675.5</v>
          </cell>
          <cell r="AW51">
            <v>21.34</v>
          </cell>
          <cell r="AX51">
            <v>1551.2</v>
          </cell>
          <cell r="BA51">
            <v>0</v>
          </cell>
          <cell r="BC51">
            <v>6.79</v>
          </cell>
          <cell r="BD51">
            <v>493.57</v>
          </cell>
          <cell r="BF51">
            <v>4.09</v>
          </cell>
          <cell r="BG51">
            <v>297.3</v>
          </cell>
          <cell r="BI51">
            <v>35</v>
          </cell>
          <cell r="BJ51">
            <v>2544.15</v>
          </cell>
          <cell r="BL51">
            <v>27.05</v>
          </cell>
          <cell r="BM51">
            <v>1966.26</v>
          </cell>
          <cell r="BO51">
            <v>45.64</v>
          </cell>
          <cell r="BP51">
            <v>3317.57</v>
          </cell>
          <cell r="BR51">
            <v>24.16</v>
          </cell>
          <cell r="BS51">
            <v>1756.19</v>
          </cell>
          <cell r="BU51">
            <v>208.92</v>
          </cell>
          <cell r="BV51">
            <v>15186.39</v>
          </cell>
          <cell r="BX51">
            <v>2.36</v>
          </cell>
          <cell r="BY51">
            <v>171.55</v>
          </cell>
          <cell r="CB51">
            <v>0</v>
          </cell>
          <cell r="CD51">
            <v>169.2</v>
          </cell>
          <cell r="CE51">
            <v>12299.15</v>
          </cell>
          <cell r="CG51">
            <v>435.68</v>
          </cell>
          <cell r="CH51">
            <v>31669.58</v>
          </cell>
          <cell r="CJ51">
            <v>169.15</v>
          </cell>
          <cell r="CK51">
            <v>12295.51</v>
          </cell>
          <cell r="CN51">
            <v>0</v>
          </cell>
          <cell r="CQ51">
            <v>0</v>
          </cell>
          <cell r="CS51">
            <v>40.25</v>
          </cell>
          <cell r="CT51">
            <v>2925.77</v>
          </cell>
          <cell r="CW51">
            <v>0</v>
          </cell>
          <cell r="CZ51">
            <v>0</v>
          </cell>
          <cell r="DC51">
            <v>0</v>
          </cell>
          <cell r="DF51">
            <v>0</v>
          </cell>
          <cell r="DH51">
            <v>24.479999999999563</v>
          </cell>
          <cell r="DI51">
            <v>1779.45</v>
          </cell>
          <cell r="DL51">
            <v>0</v>
          </cell>
          <cell r="DO51">
            <v>0</v>
          </cell>
          <cell r="DR51">
            <v>0</v>
          </cell>
          <cell r="DU51">
            <v>0</v>
          </cell>
          <cell r="DW51">
            <v>2121.6</v>
          </cell>
          <cell r="DX51">
            <v>154219.1</v>
          </cell>
          <cell r="DY51">
            <v>1.3</v>
          </cell>
          <cell r="EA51">
            <v>-489.59999999999991</v>
          </cell>
          <cell r="EB51">
            <v>-35589.02399999999</v>
          </cell>
          <cell r="ED51">
            <v>0</v>
          </cell>
          <cell r="EE51">
            <v>0</v>
          </cell>
        </row>
        <row r="52">
          <cell r="B52" t="str">
            <v>31</v>
          </cell>
          <cell r="C52" t="str">
            <v>SC000219</v>
          </cell>
          <cell r="D52" t="str">
            <v>Demolicao, com equipamento de ar comprimido, de pisos ou pavimento de concreto armado, inclusive afastamento lateral dentro de canteiro de servicos.@m3</v>
          </cell>
          <cell r="E52" t="str">
            <v>m³</v>
          </cell>
          <cell r="F52">
            <v>82</v>
          </cell>
          <cell r="G52">
            <v>123.57</v>
          </cell>
          <cell r="H52">
            <v>10132.74</v>
          </cell>
          <cell r="K52">
            <v>0</v>
          </cell>
          <cell r="M52">
            <v>6.15</v>
          </cell>
          <cell r="N52">
            <v>759.96</v>
          </cell>
          <cell r="P52">
            <v>0.15</v>
          </cell>
          <cell r="Q52">
            <v>18.54</v>
          </cell>
          <cell r="S52">
            <v>0.36</v>
          </cell>
          <cell r="T52">
            <v>44.49</v>
          </cell>
          <cell r="V52">
            <v>0.23</v>
          </cell>
          <cell r="W52">
            <v>28.42</v>
          </cell>
          <cell r="Z52">
            <v>0</v>
          </cell>
          <cell r="AC52">
            <v>0</v>
          </cell>
          <cell r="AF52">
            <v>0</v>
          </cell>
          <cell r="AI52">
            <v>0</v>
          </cell>
          <cell r="AL52">
            <v>0</v>
          </cell>
          <cell r="AO52">
            <v>0</v>
          </cell>
          <cell r="AQ52">
            <v>0.36</v>
          </cell>
          <cell r="AR52">
            <v>44.49</v>
          </cell>
          <cell r="AU52">
            <v>0</v>
          </cell>
          <cell r="AX52">
            <v>0</v>
          </cell>
          <cell r="BA52">
            <v>0</v>
          </cell>
          <cell r="BD52">
            <v>0</v>
          </cell>
          <cell r="BG52">
            <v>0</v>
          </cell>
          <cell r="BJ52">
            <v>0</v>
          </cell>
          <cell r="BM52">
            <v>0</v>
          </cell>
          <cell r="BO52">
            <v>23.17</v>
          </cell>
          <cell r="BP52">
            <v>2863.12</v>
          </cell>
          <cell r="BS52">
            <v>0</v>
          </cell>
          <cell r="BV52">
            <v>0</v>
          </cell>
          <cell r="BY52">
            <v>0</v>
          </cell>
          <cell r="CB52">
            <v>0</v>
          </cell>
          <cell r="CD52">
            <v>34.340000000000003</v>
          </cell>
          <cell r="CE52">
            <v>4243.3900000000003</v>
          </cell>
          <cell r="CG52">
            <v>10.9</v>
          </cell>
          <cell r="CH52">
            <v>1346.91</v>
          </cell>
          <cell r="CJ52">
            <v>3.64</v>
          </cell>
          <cell r="CK52">
            <v>449.79</v>
          </cell>
          <cell r="CN52">
            <v>0</v>
          </cell>
          <cell r="CQ52">
            <v>0</v>
          </cell>
          <cell r="CS52">
            <v>26.07</v>
          </cell>
          <cell r="CT52">
            <v>3221.47</v>
          </cell>
          <cell r="CV52">
            <v>0</v>
          </cell>
          <cell r="CW52">
            <v>0</v>
          </cell>
          <cell r="CY52">
            <v>0</v>
          </cell>
          <cell r="CZ52">
            <v>0</v>
          </cell>
          <cell r="DB52">
            <v>0</v>
          </cell>
          <cell r="DC52">
            <v>0</v>
          </cell>
          <cell r="DE52">
            <v>0</v>
          </cell>
          <cell r="DF52">
            <v>0</v>
          </cell>
          <cell r="DH52">
            <v>0</v>
          </cell>
          <cell r="DI52">
            <v>0</v>
          </cell>
          <cell r="DL52">
            <v>0</v>
          </cell>
          <cell r="DO52">
            <v>0</v>
          </cell>
          <cell r="DR52">
            <v>0</v>
          </cell>
          <cell r="DU52">
            <v>0</v>
          </cell>
          <cell r="DW52">
            <v>105.37</v>
          </cell>
          <cell r="DX52">
            <v>13020.57</v>
          </cell>
          <cell r="DY52">
            <v>1.2849999999999999</v>
          </cell>
          <cell r="EA52">
            <v>-23.370000000000005</v>
          </cell>
          <cell r="EB52">
            <v>-2887.8309000000004</v>
          </cell>
          <cell r="ED52">
            <v>1.230000000000004</v>
          </cell>
          <cell r="EE52">
            <v>151.99110000000047</v>
          </cell>
        </row>
        <row r="53">
          <cell r="B53" t="str">
            <v>32</v>
          </cell>
          <cell r="C53" t="str">
            <v>SC000222</v>
          </cell>
          <cell r="D53" t="str">
            <v>Demolicao, com equipamento de ar comprimido, de pavimentacao de concreto asfaltico, com 5cm de espessura, inclusive afastamento lateral dentro do canteiro de servicos.@m2</v>
          </cell>
          <cell r="E53" t="str">
            <v>m²</v>
          </cell>
          <cell r="F53">
            <v>4055</v>
          </cell>
          <cell r="G53">
            <v>3.45</v>
          </cell>
          <cell r="H53">
            <v>13989.75</v>
          </cell>
          <cell r="K53">
            <v>0</v>
          </cell>
          <cell r="M53">
            <v>55</v>
          </cell>
          <cell r="N53">
            <v>189.75</v>
          </cell>
          <cell r="P53">
            <v>4.63</v>
          </cell>
          <cell r="Q53">
            <v>15.97</v>
          </cell>
          <cell r="S53">
            <v>10.79</v>
          </cell>
          <cell r="T53">
            <v>37.229999999999997</v>
          </cell>
          <cell r="W53">
            <v>0</v>
          </cell>
          <cell r="Z53">
            <v>0</v>
          </cell>
          <cell r="AB53">
            <v>776.77</v>
          </cell>
          <cell r="AC53">
            <v>2679.86</v>
          </cell>
          <cell r="AE53">
            <v>738.31</v>
          </cell>
          <cell r="AF53">
            <v>2547.17</v>
          </cell>
          <cell r="AI53">
            <v>0</v>
          </cell>
          <cell r="AL53">
            <v>0</v>
          </cell>
          <cell r="AO53">
            <v>0</v>
          </cell>
          <cell r="AQ53">
            <v>52.4</v>
          </cell>
          <cell r="AR53">
            <v>180.78</v>
          </cell>
          <cell r="AT53">
            <v>524.79</v>
          </cell>
          <cell r="AU53">
            <v>1810.53</v>
          </cell>
          <cell r="AW53">
            <v>178.5</v>
          </cell>
          <cell r="AX53">
            <v>615.83000000000004</v>
          </cell>
          <cell r="BA53">
            <v>0</v>
          </cell>
          <cell r="BD53">
            <v>0</v>
          </cell>
          <cell r="BF53">
            <v>36</v>
          </cell>
          <cell r="BG53">
            <v>124.2</v>
          </cell>
          <cell r="BI53">
            <v>460</v>
          </cell>
          <cell r="BJ53">
            <v>1587</v>
          </cell>
          <cell r="BL53">
            <v>307.98</v>
          </cell>
          <cell r="BM53">
            <v>1062.53</v>
          </cell>
          <cell r="BO53">
            <v>336.21</v>
          </cell>
          <cell r="BP53">
            <v>1159.92</v>
          </cell>
          <cell r="BR53">
            <v>129.52000000000001</v>
          </cell>
          <cell r="BS53">
            <v>446.84</v>
          </cell>
          <cell r="BU53">
            <v>29.25</v>
          </cell>
          <cell r="BV53">
            <v>100.91</v>
          </cell>
          <cell r="BY53">
            <v>0</v>
          </cell>
          <cell r="CB53">
            <v>0</v>
          </cell>
          <cell r="CD53">
            <v>2</v>
          </cell>
          <cell r="CE53">
            <v>6.9</v>
          </cell>
          <cell r="CG53">
            <v>550.46</v>
          </cell>
          <cell r="CH53">
            <v>1899.09</v>
          </cell>
          <cell r="CJ53">
            <v>234.87</v>
          </cell>
          <cell r="CK53">
            <v>810.3</v>
          </cell>
          <cell r="CN53">
            <v>0</v>
          </cell>
          <cell r="CQ53">
            <v>0</v>
          </cell>
          <cell r="CS53">
            <v>283.19000000000005</v>
          </cell>
          <cell r="CT53">
            <v>977.01</v>
          </cell>
          <cell r="CV53">
            <v>559.67999999999995</v>
          </cell>
          <cell r="CW53">
            <v>1930.9</v>
          </cell>
          <cell r="CZ53">
            <v>0</v>
          </cell>
          <cell r="DC53">
            <v>0</v>
          </cell>
          <cell r="DF53">
            <v>0</v>
          </cell>
          <cell r="DH53">
            <v>1.1499999999996362</v>
          </cell>
          <cell r="DI53">
            <v>3.97</v>
          </cell>
          <cell r="DL53">
            <v>0</v>
          </cell>
          <cell r="DO53">
            <v>0</v>
          </cell>
          <cell r="DR53">
            <v>0</v>
          </cell>
          <cell r="DU53">
            <v>0</v>
          </cell>
          <cell r="DW53">
            <v>5271.5</v>
          </cell>
          <cell r="DX53">
            <v>18186.68</v>
          </cell>
          <cell r="DY53">
            <v>1.3</v>
          </cell>
          <cell r="EA53">
            <v>-1216.5</v>
          </cell>
          <cell r="EB53">
            <v>-4196.9250000000002</v>
          </cell>
          <cell r="ED53">
            <v>0</v>
          </cell>
          <cell r="EE53">
            <v>0</v>
          </cell>
        </row>
        <row r="54">
          <cell r="B54" t="str">
            <v>33</v>
          </cell>
          <cell r="C54" t="str">
            <v>SC000223</v>
          </cell>
          <cell r="D54" t="str">
            <v>Demolicao, com equipamento de ar comprimido, de pavimentacao de concreto asfaltico, com 10cm de espessura, inclusive afastamento lateral dentro do canteiro de servicos.@m2</v>
          </cell>
          <cell r="E54" t="str">
            <v>m²</v>
          </cell>
          <cell r="F54">
            <v>11910</v>
          </cell>
          <cell r="G54">
            <v>5.0999999999999996</v>
          </cell>
          <cell r="H54">
            <v>60741</v>
          </cell>
          <cell r="J54">
            <v>459.67</v>
          </cell>
          <cell r="K54">
            <v>2344.3200000000002</v>
          </cell>
          <cell r="M54">
            <v>902.69</v>
          </cell>
          <cell r="N54">
            <v>4603.72</v>
          </cell>
          <cell r="P54">
            <v>144.38</v>
          </cell>
          <cell r="Q54">
            <v>736.34</v>
          </cell>
          <cell r="S54">
            <v>336.89</v>
          </cell>
          <cell r="T54">
            <v>1718.14</v>
          </cell>
          <cell r="V54">
            <v>428.55</v>
          </cell>
          <cell r="W54">
            <v>2185.61</v>
          </cell>
          <cell r="Y54">
            <v>2951.66</v>
          </cell>
          <cell r="Z54">
            <v>15053.47</v>
          </cell>
          <cell r="AB54">
            <v>74.87</v>
          </cell>
          <cell r="AC54">
            <v>381.84</v>
          </cell>
          <cell r="AE54">
            <v>14</v>
          </cell>
          <cell r="AF54">
            <v>71.400000000000006</v>
          </cell>
          <cell r="AH54">
            <v>901.5</v>
          </cell>
          <cell r="AI54">
            <v>4597.6499999999996</v>
          </cell>
          <cell r="AL54">
            <v>0</v>
          </cell>
          <cell r="AO54">
            <v>0</v>
          </cell>
          <cell r="AQ54">
            <v>155.88999999999999</v>
          </cell>
          <cell r="AR54">
            <v>795.04</v>
          </cell>
          <cell r="AT54">
            <v>568.04</v>
          </cell>
          <cell r="AU54">
            <v>2897</v>
          </cell>
          <cell r="AW54">
            <v>220.85</v>
          </cell>
          <cell r="AX54">
            <v>1126.33</v>
          </cell>
          <cell r="BA54">
            <v>0</v>
          </cell>
          <cell r="BC54">
            <v>26.62</v>
          </cell>
          <cell r="BD54">
            <v>135.76</v>
          </cell>
          <cell r="BF54">
            <v>77.11</v>
          </cell>
          <cell r="BG54">
            <v>393.26</v>
          </cell>
          <cell r="BI54">
            <v>460</v>
          </cell>
          <cell r="BJ54">
            <v>2346</v>
          </cell>
          <cell r="BL54">
            <v>334.02</v>
          </cell>
          <cell r="BM54">
            <v>1703.5</v>
          </cell>
          <cell r="BO54">
            <v>856.1</v>
          </cell>
          <cell r="BP54">
            <v>4366.1099999999997</v>
          </cell>
          <cell r="BR54">
            <v>152.12</v>
          </cell>
          <cell r="BS54">
            <v>775.81</v>
          </cell>
          <cell r="BU54">
            <v>842.37</v>
          </cell>
          <cell r="BV54">
            <v>4296.09</v>
          </cell>
          <cell r="BX54">
            <v>19.36</v>
          </cell>
          <cell r="BY54">
            <v>98.74</v>
          </cell>
          <cell r="CB54">
            <v>0</v>
          </cell>
          <cell r="CD54">
            <v>342.14</v>
          </cell>
          <cell r="CE54">
            <v>1744.91</v>
          </cell>
          <cell r="CG54">
            <v>546.85</v>
          </cell>
          <cell r="CH54">
            <v>2788.94</v>
          </cell>
          <cell r="CJ54">
            <v>1764.09</v>
          </cell>
          <cell r="CK54">
            <v>8996.86</v>
          </cell>
          <cell r="CN54">
            <v>0</v>
          </cell>
          <cell r="CQ54">
            <v>0</v>
          </cell>
          <cell r="CS54">
            <v>384.28999999999996</v>
          </cell>
          <cell r="CT54">
            <v>1959.88</v>
          </cell>
          <cell r="CV54">
            <v>839.68</v>
          </cell>
          <cell r="CW54">
            <v>4282.37</v>
          </cell>
          <cell r="CY54">
            <v>1053.18</v>
          </cell>
          <cell r="CZ54">
            <v>5371.22</v>
          </cell>
          <cell r="DB54">
            <v>159.1</v>
          </cell>
          <cell r="DC54">
            <v>811.41</v>
          </cell>
          <cell r="DF54">
            <v>0</v>
          </cell>
          <cell r="DH54">
            <v>466.97999999999774</v>
          </cell>
          <cell r="DI54">
            <v>2381.6</v>
          </cell>
          <cell r="DL54">
            <v>0</v>
          </cell>
          <cell r="DO54">
            <v>0</v>
          </cell>
          <cell r="DR54">
            <v>0</v>
          </cell>
          <cell r="DU54">
            <v>0</v>
          </cell>
          <cell r="DW54">
            <v>15483</v>
          </cell>
          <cell r="DX54">
            <v>78963.3</v>
          </cell>
          <cell r="DY54">
            <v>1.3</v>
          </cell>
          <cell r="EA54">
            <v>-3573</v>
          </cell>
          <cell r="EB54">
            <v>-18222.3</v>
          </cell>
          <cell r="ED54">
            <v>0</v>
          </cell>
          <cell r="EE54">
            <v>0</v>
          </cell>
        </row>
        <row r="55">
          <cell r="B55" t="str">
            <v>34</v>
          </cell>
          <cell r="C55" t="str">
            <v>SC000224</v>
          </cell>
          <cell r="D55" t="str">
            <v>Demolicao, com equipamento de ar comprimido, de pavimentacao de concreto asfaltico, com 5cm de espessura, em faixas de ate 1,20m de largura, inclusive afastamento lateral dentro do canteiro de servicos.@m2</v>
          </cell>
          <cell r="E55" t="str">
            <v>m²</v>
          </cell>
          <cell r="F55">
            <v>221</v>
          </cell>
          <cell r="G55">
            <v>4.05</v>
          </cell>
          <cell r="H55">
            <v>895.05</v>
          </cell>
          <cell r="K55">
            <v>0</v>
          </cell>
          <cell r="N55">
            <v>0</v>
          </cell>
          <cell r="Q55">
            <v>0</v>
          </cell>
          <cell r="T55">
            <v>0</v>
          </cell>
          <cell r="W55">
            <v>0</v>
          </cell>
          <cell r="Z55">
            <v>0</v>
          </cell>
          <cell r="AC55">
            <v>0</v>
          </cell>
          <cell r="AF55">
            <v>0</v>
          </cell>
          <cell r="AI55">
            <v>0</v>
          </cell>
          <cell r="AL55">
            <v>0</v>
          </cell>
          <cell r="AO55">
            <v>0</v>
          </cell>
          <cell r="AR55">
            <v>0</v>
          </cell>
          <cell r="AU55">
            <v>0</v>
          </cell>
          <cell r="AX55">
            <v>0</v>
          </cell>
          <cell r="BA55">
            <v>0</v>
          </cell>
          <cell r="BD55">
            <v>0</v>
          </cell>
          <cell r="BG55">
            <v>0</v>
          </cell>
          <cell r="BJ55">
            <v>0</v>
          </cell>
          <cell r="BM55">
            <v>0</v>
          </cell>
          <cell r="BP55">
            <v>0</v>
          </cell>
          <cell r="BS55">
            <v>0</v>
          </cell>
          <cell r="BV55">
            <v>0</v>
          </cell>
          <cell r="BY55">
            <v>0</v>
          </cell>
          <cell r="CB55">
            <v>0</v>
          </cell>
          <cell r="CE55">
            <v>0</v>
          </cell>
          <cell r="CH55">
            <v>0</v>
          </cell>
          <cell r="CK55">
            <v>0</v>
          </cell>
          <cell r="CN55">
            <v>0</v>
          </cell>
          <cell r="CQ55">
            <v>0</v>
          </cell>
          <cell r="CS55">
            <v>0</v>
          </cell>
          <cell r="CT55">
            <v>0</v>
          </cell>
          <cell r="CV55">
            <v>0</v>
          </cell>
          <cell r="CW55">
            <v>0</v>
          </cell>
          <cell r="CY55">
            <v>0</v>
          </cell>
          <cell r="CZ55">
            <v>0</v>
          </cell>
          <cell r="DB55">
            <v>0</v>
          </cell>
          <cell r="DC55">
            <v>0</v>
          </cell>
          <cell r="DE55">
            <v>0</v>
          </cell>
          <cell r="DF55">
            <v>0</v>
          </cell>
          <cell r="DH55">
            <v>0</v>
          </cell>
          <cell r="DI55">
            <v>0</v>
          </cell>
          <cell r="DL55">
            <v>0</v>
          </cell>
          <cell r="DO55">
            <v>0</v>
          </cell>
          <cell r="DR55">
            <v>0</v>
          </cell>
          <cell r="DU55">
            <v>0</v>
          </cell>
          <cell r="DW55">
            <v>0</v>
          </cell>
          <cell r="DX55">
            <v>0</v>
          </cell>
          <cell r="DY55">
            <v>0</v>
          </cell>
          <cell r="EA55">
            <v>221</v>
          </cell>
          <cell r="EB55">
            <v>895.05</v>
          </cell>
          <cell r="ED55">
            <v>287.3</v>
          </cell>
          <cell r="EE55">
            <v>1163.5650000000001</v>
          </cell>
        </row>
        <row r="56">
          <cell r="B56" t="str">
            <v>35</v>
          </cell>
          <cell r="C56" t="str">
            <v>SC000233</v>
          </cell>
          <cell r="D56" t="str">
            <v>Levantamento ou rebaixamento de tampao de rua, considerando demolicao de camada de asfalto e concreto, movimentacao e concretagem inclusive cerca protetora.@un</v>
          </cell>
          <cell r="E56" t="str">
            <v xml:space="preserve">un </v>
          </cell>
          <cell r="F56">
            <v>570</v>
          </cell>
          <cell r="G56">
            <v>48.48</v>
          </cell>
          <cell r="H56">
            <v>27633.599999999999</v>
          </cell>
          <cell r="K56">
            <v>0</v>
          </cell>
          <cell r="N56">
            <v>0</v>
          </cell>
          <cell r="P56">
            <v>12</v>
          </cell>
          <cell r="Q56">
            <v>581.76</v>
          </cell>
          <cell r="S56">
            <v>31</v>
          </cell>
          <cell r="T56">
            <v>1502.88</v>
          </cell>
          <cell r="V56">
            <v>59</v>
          </cell>
          <cell r="W56">
            <v>2860.32</v>
          </cell>
          <cell r="Y56">
            <v>7</v>
          </cell>
          <cell r="Z56">
            <v>339.36</v>
          </cell>
          <cell r="AB56">
            <v>10</v>
          </cell>
          <cell r="AC56">
            <v>484.8</v>
          </cell>
          <cell r="AE56">
            <v>22</v>
          </cell>
          <cell r="AF56">
            <v>1066.56</v>
          </cell>
          <cell r="AI56">
            <v>0</v>
          </cell>
          <cell r="AL56">
            <v>0</v>
          </cell>
          <cell r="AO56">
            <v>0</v>
          </cell>
          <cell r="AQ56">
            <v>3</v>
          </cell>
          <cell r="AR56">
            <v>145.44</v>
          </cell>
          <cell r="AT56">
            <v>5</v>
          </cell>
          <cell r="AU56">
            <v>242.4</v>
          </cell>
          <cell r="AX56">
            <v>0</v>
          </cell>
          <cell r="BA56">
            <v>0</v>
          </cell>
          <cell r="BD56">
            <v>0</v>
          </cell>
          <cell r="BF56">
            <v>2</v>
          </cell>
          <cell r="BG56">
            <v>96.96</v>
          </cell>
          <cell r="BJ56">
            <v>0</v>
          </cell>
          <cell r="BL56">
            <v>7</v>
          </cell>
          <cell r="BM56">
            <v>339.36</v>
          </cell>
          <cell r="BP56">
            <v>0</v>
          </cell>
          <cell r="BS56">
            <v>0</v>
          </cell>
          <cell r="BU56">
            <v>8</v>
          </cell>
          <cell r="BV56">
            <v>387.84</v>
          </cell>
          <cell r="BX56">
            <v>36</v>
          </cell>
          <cell r="BY56">
            <v>1745.28</v>
          </cell>
          <cell r="CB56">
            <v>0</v>
          </cell>
          <cell r="CD56">
            <v>40</v>
          </cell>
          <cell r="CE56">
            <v>1939.2</v>
          </cell>
          <cell r="CG56">
            <v>39</v>
          </cell>
          <cell r="CH56">
            <v>1890.72</v>
          </cell>
          <cell r="CJ56">
            <v>87</v>
          </cell>
          <cell r="CK56">
            <v>4217.76</v>
          </cell>
          <cell r="CN56">
            <v>0</v>
          </cell>
          <cell r="CQ56">
            <v>0</v>
          </cell>
          <cell r="CS56">
            <v>79</v>
          </cell>
          <cell r="CT56">
            <v>3829.92</v>
          </cell>
          <cell r="CV56">
            <v>46</v>
          </cell>
          <cell r="CW56">
            <v>2230.08</v>
          </cell>
          <cell r="CY56">
            <v>94</v>
          </cell>
          <cell r="CZ56">
            <v>4557.12</v>
          </cell>
          <cell r="DB56">
            <v>68</v>
          </cell>
          <cell r="DC56">
            <v>3296.64</v>
          </cell>
          <cell r="DE56">
            <v>81</v>
          </cell>
          <cell r="DF56">
            <v>3926.88</v>
          </cell>
          <cell r="DH56">
            <v>5</v>
          </cell>
          <cell r="DI56">
            <v>242.4</v>
          </cell>
          <cell r="DL56">
            <v>0</v>
          </cell>
          <cell r="DO56">
            <v>0</v>
          </cell>
          <cell r="DR56">
            <v>0</v>
          </cell>
          <cell r="DU56">
            <v>0</v>
          </cell>
          <cell r="DW56">
            <v>741</v>
          </cell>
          <cell r="DX56">
            <v>35923.68</v>
          </cell>
          <cell r="DY56">
            <v>1.3</v>
          </cell>
          <cell r="EA56">
            <v>-171</v>
          </cell>
          <cell r="EB56">
            <v>-8290.08</v>
          </cell>
          <cell r="ED56">
            <v>0</v>
          </cell>
          <cell r="EE56">
            <v>0</v>
          </cell>
        </row>
        <row r="57">
          <cell r="B57" t="str">
            <v>36</v>
          </cell>
          <cell r="C57" t="str">
            <v>SC000255</v>
          </cell>
          <cell r="D57" t="str">
            <v>Chapa de aco de 3/4", para passagem de veiculos sobre valas, compreendendo colocacao, uso e retirada, medida pela area da chapa, em cada aplicacao, inclusive mobilizacao, transporte, carga e descarga.@m2</v>
          </cell>
          <cell r="E57" t="str">
            <v>m²</v>
          </cell>
          <cell r="F57">
            <v>532</v>
          </cell>
          <cell r="G57">
            <v>10.17</v>
          </cell>
          <cell r="H57">
            <v>5410.44</v>
          </cell>
          <cell r="J57">
            <v>22</v>
          </cell>
          <cell r="K57">
            <v>223.74</v>
          </cell>
          <cell r="N57">
            <v>0</v>
          </cell>
          <cell r="P57">
            <v>2.16</v>
          </cell>
          <cell r="Q57">
            <v>21.97</v>
          </cell>
          <cell r="S57">
            <v>5.04</v>
          </cell>
          <cell r="T57">
            <v>51.26</v>
          </cell>
          <cell r="V57">
            <v>7.2</v>
          </cell>
          <cell r="W57">
            <v>73.22</v>
          </cell>
          <cell r="Y57">
            <v>28.8</v>
          </cell>
          <cell r="Z57">
            <v>292.89999999999998</v>
          </cell>
          <cell r="AC57">
            <v>0</v>
          </cell>
          <cell r="AF57">
            <v>0</v>
          </cell>
          <cell r="AI57">
            <v>0</v>
          </cell>
          <cell r="AL57">
            <v>0</v>
          </cell>
          <cell r="AO57">
            <v>0</v>
          </cell>
          <cell r="AR57">
            <v>0</v>
          </cell>
          <cell r="AT57">
            <v>22</v>
          </cell>
          <cell r="AU57">
            <v>223.74</v>
          </cell>
          <cell r="AX57">
            <v>0</v>
          </cell>
          <cell r="BA57">
            <v>0</v>
          </cell>
          <cell r="BD57">
            <v>0</v>
          </cell>
          <cell r="BG57">
            <v>0</v>
          </cell>
          <cell r="BI57">
            <v>24.2</v>
          </cell>
          <cell r="BJ57">
            <v>246.11</v>
          </cell>
          <cell r="BM57">
            <v>0</v>
          </cell>
          <cell r="BO57">
            <v>48</v>
          </cell>
          <cell r="BP57">
            <v>488.16</v>
          </cell>
          <cell r="BS57">
            <v>0</v>
          </cell>
          <cell r="BU57">
            <v>12.1</v>
          </cell>
          <cell r="BV57">
            <v>123.06</v>
          </cell>
          <cell r="BY57">
            <v>0</v>
          </cell>
          <cell r="CB57">
            <v>0</v>
          </cell>
          <cell r="CD57">
            <v>104.9</v>
          </cell>
          <cell r="CE57">
            <v>1066.83</v>
          </cell>
          <cell r="CG57">
            <v>43.1</v>
          </cell>
          <cell r="CH57">
            <v>438.33</v>
          </cell>
          <cell r="CJ57">
            <v>115.5</v>
          </cell>
          <cell r="CK57">
            <v>1174.6400000000001</v>
          </cell>
          <cell r="CN57">
            <v>0</v>
          </cell>
          <cell r="CQ57">
            <v>0</v>
          </cell>
          <cell r="CS57">
            <v>228.75</v>
          </cell>
          <cell r="CT57">
            <v>2326.39</v>
          </cell>
          <cell r="CV57">
            <v>22</v>
          </cell>
          <cell r="CW57">
            <v>223.74</v>
          </cell>
          <cell r="CZ57">
            <v>0</v>
          </cell>
          <cell r="DB57">
            <v>5.8</v>
          </cell>
          <cell r="DC57">
            <v>58.99</v>
          </cell>
          <cell r="DF57">
            <v>0</v>
          </cell>
          <cell r="DH57">
            <v>5.0000000000068212E-2</v>
          </cell>
          <cell r="DI57">
            <v>0.51</v>
          </cell>
          <cell r="DL57">
            <v>0</v>
          </cell>
          <cell r="DO57">
            <v>0</v>
          </cell>
          <cell r="DR57">
            <v>0</v>
          </cell>
          <cell r="DU57">
            <v>0</v>
          </cell>
          <cell r="DW57">
            <v>691.6</v>
          </cell>
          <cell r="DX57">
            <v>7033.57</v>
          </cell>
          <cell r="DY57">
            <v>1.3</v>
          </cell>
          <cell r="EA57">
            <v>-159.60000000000002</v>
          </cell>
          <cell r="EB57">
            <v>-1623.1320000000003</v>
          </cell>
          <cell r="ED57">
            <v>0</v>
          </cell>
          <cell r="EE57">
            <v>0</v>
          </cell>
        </row>
        <row r="58">
          <cell r="B58" t="str">
            <v>37</v>
          </cell>
          <cell r="C58" t="str">
            <v>SC000277</v>
          </cell>
          <cell r="D58" t="str">
            <v>Placa de inauguracao em aluminio com as dimensoes de (0,40x0,60)m.  Fornecimento e colocacao.@un</v>
          </cell>
          <cell r="E58" t="str">
            <v xml:space="preserve">un </v>
          </cell>
          <cell r="F58">
            <v>1</v>
          </cell>
          <cell r="G58">
            <v>48.55</v>
          </cell>
          <cell r="H58">
            <v>48.55</v>
          </cell>
          <cell r="K58">
            <v>0</v>
          </cell>
          <cell r="N58">
            <v>0</v>
          </cell>
          <cell r="Q58">
            <v>0</v>
          </cell>
          <cell r="T58">
            <v>0</v>
          </cell>
          <cell r="W58">
            <v>0</v>
          </cell>
          <cell r="Z58">
            <v>0</v>
          </cell>
          <cell r="AC58">
            <v>0</v>
          </cell>
          <cell r="AF58">
            <v>0</v>
          </cell>
          <cell r="AI58">
            <v>0</v>
          </cell>
          <cell r="AL58">
            <v>0</v>
          </cell>
          <cell r="AO58">
            <v>0</v>
          </cell>
          <cell r="AR58">
            <v>0</v>
          </cell>
          <cell r="AU58">
            <v>0</v>
          </cell>
          <cell r="AX58">
            <v>0</v>
          </cell>
          <cell r="BA58">
            <v>0</v>
          </cell>
          <cell r="BD58">
            <v>0</v>
          </cell>
          <cell r="BG58">
            <v>0</v>
          </cell>
          <cell r="BJ58">
            <v>0</v>
          </cell>
          <cell r="BM58">
            <v>0</v>
          </cell>
          <cell r="BP58">
            <v>0</v>
          </cell>
          <cell r="BS58">
            <v>0</v>
          </cell>
          <cell r="BV58">
            <v>0</v>
          </cell>
          <cell r="BY58">
            <v>0</v>
          </cell>
          <cell r="CB58">
            <v>0</v>
          </cell>
          <cell r="CE58">
            <v>0</v>
          </cell>
          <cell r="CH58">
            <v>0</v>
          </cell>
          <cell r="CK58">
            <v>0</v>
          </cell>
          <cell r="CN58">
            <v>0</v>
          </cell>
          <cell r="CQ58">
            <v>0</v>
          </cell>
          <cell r="CS58">
            <v>0</v>
          </cell>
          <cell r="CT58">
            <v>0</v>
          </cell>
          <cell r="CV58">
            <v>0</v>
          </cell>
          <cell r="CW58">
            <v>0</v>
          </cell>
          <cell r="CY58">
            <v>0</v>
          </cell>
          <cell r="CZ58">
            <v>0</v>
          </cell>
          <cell r="DB58">
            <v>0</v>
          </cell>
          <cell r="DC58">
            <v>0</v>
          </cell>
          <cell r="DE58">
            <v>0</v>
          </cell>
          <cell r="DF58">
            <v>0</v>
          </cell>
          <cell r="DH58">
            <v>0</v>
          </cell>
          <cell r="DI58">
            <v>0</v>
          </cell>
          <cell r="DL58">
            <v>0</v>
          </cell>
          <cell r="DO58">
            <v>0</v>
          </cell>
          <cell r="DR58">
            <v>0</v>
          </cell>
          <cell r="DU58">
            <v>0</v>
          </cell>
          <cell r="DW58">
            <v>0</v>
          </cell>
          <cell r="DX58">
            <v>0</v>
          </cell>
          <cell r="DY58">
            <v>0</v>
          </cell>
          <cell r="EA58">
            <v>1</v>
          </cell>
          <cell r="EB58">
            <v>48.55</v>
          </cell>
          <cell r="ED58">
            <v>1.3</v>
          </cell>
          <cell r="EE58">
            <v>63.115000000000002</v>
          </cell>
        </row>
        <row r="59">
          <cell r="B59" t="str">
            <v>38</v>
          </cell>
          <cell r="C59" t="str">
            <v>SC000281</v>
          </cell>
          <cell r="D59" t="str">
            <v>Mobilizacao e desmobilizacao para obras ou servicos em geral ate 5% do orcamento - Resolucao 530-05/08/1988.  Faturamento de 60% na 1a medicao e 40% na ultima medicao.@%</v>
          </cell>
          <cell r="E59" t="str">
            <v>%</v>
          </cell>
          <cell r="F59">
            <v>1.4999999999999999E-2</v>
          </cell>
          <cell r="G59">
            <v>5296104.5999999996</v>
          </cell>
          <cell r="H59">
            <v>79441.570000000007</v>
          </cell>
          <cell r="J59">
            <v>8.9999999999999993E-3</v>
          </cell>
          <cell r="K59">
            <v>47664.94</v>
          </cell>
          <cell r="N59">
            <v>0</v>
          </cell>
          <cell r="Q59">
            <v>0</v>
          </cell>
          <cell r="T59">
            <v>0</v>
          </cell>
          <cell r="W59">
            <v>0</v>
          </cell>
          <cell r="Z59">
            <v>0</v>
          </cell>
          <cell r="AC59">
            <v>0</v>
          </cell>
          <cell r="AF59">
            <v>0</v>
          </cell>
          <cell r="AI59">
            <v>0</v>
          </cell>
          <cell r="AL59">
            <v>0</v>
          </cell>
          <cell r="AO59">
            <v>0</v>
          </cell>
          <cell r="AR59">
            <v>0</v>
          </cell>
          <cell r="AU59">
            <v>0</v>
          </cell>
          <cell r="AX59">
            <v>0</v>
          </cell>
          <cell r="BA59">
            <v>0</v>
          </cell>
          <cell r="BD59">
            <v>0</v>
          </cell>
          <cell r="BG59">
            <v>0</v>
          </cell>
          <cell r="BJ59">
            <v>0</v>
          </cell>
          <cell r="BM59">
            <v>0</v>
          </cell>
          <cell r="BP59">
            <v>0</v>
          </cell>
          <cell r="BS59">
            <v>0</v>
          </cell>
          <cell r="BV59">
            <v>0</v>
          </cell>
          <cell r="BY59">
            <v>0</v>
          </cell>
          <cell r="CB59">
            <v>0</v>
          </cell>
          <cell r="CE59">
            <v>0</v>
          </cell>
          <cell r="CH59">
            <v>0</v>
          </cell>
          <cell r="CK59">
            <v>0</v>
          </cell>
          <cell r="CN59">
            <v>0</v>
          </cell>
          <cell r="CQ59">
            <v>0</v>
          </cell>
          <cell r="CS59">
            <v>0</v>
          </cell>
          <cell r="CT59">
            <v>0</v>
          </cell>
          <cell r="CV59">
            <v>0</v>
          </cell>
          <cell r="CW59">
            <v>0</v>
          </cell>
          <cell r="CY59">
            <v>0</v>
          </cell>
          <cell r="CZ59">
            <v>0</v>
          </cell>
          <cell r="DB59">
            <v>0</v>
          </cell>
          <cell r="DC59">
            <v>0</v>
          </cell>
          <cell r="DE59">
            <v>0</v>
          </cell>
          <cell r="DF59">
            <v>0</v>
          </cell>
          <cell r="DH59">
            <v>6.000000000000001E-3</v>
          </cell>
          <cell r="DI59">
            <v>31776.63</v>
          </cell>
          <cell r="DL59">
            <v>0</v>
          </cell>
          <cell r="DO59">
            <v>0</v>
          </cell>
          <cell r="DR59">
            <v>0</v>
          </cell>
          <cell r="DU59">
            <v>0</v>
          </cell>
          <cell r="DW59">
            <v>1.4999999999999999E-2</v>
          </cell>
          <cell r="DX59">
            <v>79441.570000000007</v>
          </cell>
          <cell r="DY59">
            <v>1</v>
          </cell>
          <cell r="EA59">
            <v>0</v>
          </cell>
          <cell r="EB59">
            <v>0</v>
          </cell>
          <cell r="ED59">
            <v>4.5000000000000005E-3</v>
          </cell>
          <cell r="EE59">
            <v>23832.470700000002</v>
          </cell>
        </row>
        <row r="60">
          <cell r="B60" t="str">
            <v>39</v>
          </cell>
          <cell r="C60" t="str">
            <v>SC000283</v>
          </cell>
          <cell r="D60" t="str">
            <v>Remanejamento de dispositivo de utilidade publica.@%</v>
          </cell>
          <cell r="E60" t="str">
            <v>%</v>
          </cell>
          <cell r="F60">
            <v>5.8999999999999997E-2</v>
          </cell>
          <cell r="G60">
            <v>5296104.5999999996</v>
          </cell>
          <cell r="H60">
            <v>312470.17</v>
          </cell>
          <cell r="K60">
            <v>0</v>
          </cell>
          <cell r="M60">
            <v>1.9E-3</v>
          </cell>
          <cell r="N60">
            <v>10062.6</v>
          </cell>
          <cell r="Q60">
            <v>0</v>
          </cell>
          <cell r="T60">
            <v>0</v>
          </cell>
          <cell r="W60">
            <v>0</v>
          </cell>
          <cell r="Z60">
            <v>0</v>
          </cell>
          <cell r="AB60">
            <v>1.297999E-3</v>
          </cell>
          <cell r="AC60">
            <v>6874.34</v>
          </cell>
          <cell r="AF60">
            <v>0</v>
          </cell>
          <cell r="AI60">
            <v>0</v>
          </cell>
          <cell r="AL60">
            <v>0</v>
          </cell>
          <cell r="AO60">
            <v>0</v>
          </cell>
          <cell r="AR60">
            <v>0</v>
          </cell>
          <cell r="AU60">
            <v>0</v>
          </cell>
          <cell r="AX60">
            <v>0</v>
          </cell>
          <cell r="BA60">
            <v>0</v>
          </cell>
          <cell r="BC60">
            <v>3.8E-3</v>
          </cell>
          <cell r="BD60">
            <v>20125.2</v>
          </cell>
          <cell r="BG60">
            <v>0</v>
          </cell>
          <cell r="BJ60">
            <v>0</v>
          </cell>
          <cell r="BM60">
            <v>0</v>
          </cell>
          <cell r="BP60">
            <v>0</v>
          </cell>
          <cell r="BS60">
            <v>0</v>
          </cell>
          <cell r="BU60">
            <v>6.0000000000000001E-3</v>
          </cell>
          <cell r="BV60">
            <v>31776.63</v>
          </cell>
          <cell r="BX60">
            <v>7.1000000000000004E-3</v>
          </cell>
          <cell r="BY60">
            <v>37602.339999999997</v>
          </cell>
          <cell r="CA60">
            <v>4.8999999999999998E-3</v>
          </cell>
          <cell r="CB60">
            <v>25950.91</v>
          </cell>
          <cell r="CD60">
            <v>1.1599999999999999E-2</v>
          </cell>
          <cell r="CE60">
            <v>61434.81</v>
          </cell>
          <cell r="CG60">
            <v>1.6500000000000001E-2</v>
          </cell>
          <cell r="CH60">
            <v>87385.73</v>
          </cell>
          <cell r="CJ60">
            <v>2E-3</v>
          </cell>
          <cell r="CK60">
            <v>10592.21</v>
          </cell>
          <cell r="CN60">
            <v>0</v>
          </cell>
          <cell r="CQ60">
            <v>0</v>
          </cell>
          <cell r="CS60">
            <v>5.7999999999999996E-3</v>
          </cell>
          <cell r="CT60">
            <v>30717.41</v>
          </cell>
          <cell r="CV60">
            <v>3.5000000000000001E-3</v>
          </cell>
          <cell r="CW60">
            <v>18536.37</v>
          </cell>
          <cell r="CY60">
            <v>5.0000000000000001E-3</v>
          </cell>
          <cell r="CZ60">
            <v>26480.52</v>
          </cell>
          <cell r="DB60">
            <v>7.1999999999999998E-3</v>
          </cell>
          <cell r="DC60">
            <v>38131.949999999997</v>
          </cell>
          <cell r="DF60">
            <v>0</v>
          </cell>
          <cell r="DH60">
            <v>1.0200100000000434E-4</v>
          </cell>
          <cell r="DI60">
            <v>540.21</v>
          </cell>
          <cell r="DL60">
            <v>0</v>
          </cell>
          <cell r="DO60">
            <v>0</v>
          </cell>
          <cell r="DR60">
            <v>0</v>
          </cell>
          <cell r="DU60">
            <v>0</v>
          </cell>
          <cell r="DW60">
            <v>7.6700000000000004E-2</v>
          </cell>
          <cell r="DX60">
            <v>406211.22</v>
          </cell>
          <cell r="DY60">
            <v>1.3</v>
          </cell>
          <cell r="EA60">
            <v>-1.7700000000000007E-2</v>
          </cell>
          <cell r="EB60">
            <v>-93741.051420000033</v>
          </cell>
          <cell r="ED60">
            <v>0</v>
          </cell>
          <cell r="EE60">
            <v>0</v>
          </cell>
        </row>
        <row r="61">
          <cell r="B61" t="str">
            <v>40</v>
          </cell>
          <cell r="C61" t="str">
            <v>SC000285</v>
          </cell>
          <cell r="D61" t="str">
            <v>Mao-de-obra de marceneiro (inclusive encargos sociais).@h</v>
          </cell>
          <cell r="E61" t="str">
            <v>h</v>
          </cell>
          <cell r="F61">
            <v>400</v>
          </cell>
          <cell r="G61">
            <v>3.63</v>
          </cell>
          <cell r="H61">
            <v>1452</v>
          </cell>
          <cell r="K61">
            <v>0</v>
          </cell>
          <cell r="N61">
            <v>0</v>
          </cell>
          <cell r="Q61">
            <v>0</v>
          </cell>
          <cell r="T61">
            <v>0</v>
          </cell>
          <cell r="W61">
            <v>0</v>
          </cell>
          <cell r="Z61">
            <v>0</v>
          </cell>
          <cell r="AC61">
            <v>0</v>
          </cell>
          <cell r="AF61">
            <v>0</v>
          </cell>
          <cell r="AI61">
            <v>0</v>
          </cell>
          <cell r="AL61">
            <v>0</v>
          </cell>
          <cell r="AO61">
            <v>0</v>
          </cell>
          <cell r="AR61">
            <v>0</v>
          </cell>
          <cell r="AU61">
            <v>0</v>
          </cell>
          <cell r="AX61">
            <v>0</v>
          </cell>
          <cell r="BA61">
            <v>0</v>
          </cell>
          <cell r="BD61">
            <v>0</v>
          </cell>
          <cell r="BG61">
            <v>0</v>
          </cell>
          <cell r="BJ61">
            <v>0</v>
          </cell>
          <cell r="BM61">
            <v>0</v>
          </cell>
          <cell r="BP61">
            <v>0</v>
          </cell>
          <cell r="BS61">
            <v>0</v>
          </cell>
          <cell r="BV61">
            <v>0</v>
          </cell>
          <cell r="BY61">
            <v>0</v>
          </cell>
          <cell r="CB61">
            <v>0</v>
          </cell>
          <cell r="CE61">
            <v>0</v>
          </cell>
          <cell r="CH61">
            <v>0</v>
          </cell>
          <cell r="CK61">
            <v>0</v>
          </cell>
          <cell r="CN61">
            <v>0</v>
          </cell>
          <cell r="CQ61">
            <v>0</v>
          </cell>
          <cell r="CS61">
            <v>0</v>
          </cell>
          <cell r="CT61">
            <v>0</v>
          </cell>
          <cell r="CV61">
            <v>0</v>
          </cell>
          <cell r="CW61">
            <v>0</v>
          </cell>
          <cell r="CY61">
            <v>220</v>
          </cell>
          <cell r="CZ61">
            <v>798.6</v>
          </cell>
          <cell r="DB61">
            <v>180</v>
          </cell>
          <cell r="DC61">
            <v>653.4</v>
          </cell>
          <cell r="DE61">
            <v>0</v>
          </cell>
          <cell r="DF61">
            <v>0</v>
          </cell>
          <cell r="DH61">
            <v>0</v>
          </cell>
          <cell r="DI61">
            <v>0</v>
          </cell>
          <cell r="DL61">
            <v>0</v>
          </cell>
          <cell r="DO61">
            <v>0</v>
          </cell>
          <cell r="DR61">
            <v>0</v>
          </cell>
          <cell r="DU61">
            <v>0</v>
          </cell>
          <cell r="DW61">
            <v>400</v>
          </cell>
          <cell r="DX61">
            <v>1452</v>
          </cell>
          <cell r="DY61">
            <v>1</v>
          </cell>
          <cell r="EA61">
            <v>0</v>
          </cell>
          <cell r="EB61">
            <v>0</v>
          </cell>
          <cell r="ED61">
            <v>120</v>
          </cell>
          <cell r="EE61">
            <v>435.59999999999997</v>
          </cell>
        </row>
        <row r="62">
          <cell r="B62" t="str">
            <v>41</v>
          </cell>
          <cell r="C62" t="str">
            <v>SC000292</v>
          </cell>
          <cell r="D62" t="str">
            <v>Mao-de-obra de pedreiro (inclusive encargos sociais).@h</v>
          </cell>
          <cell r="E62" t="str">
            <v>h</v>
          </cell>
          <cell r="F62">
            <v>6720</v>
          </cell>
          <cell r="G62">
            <v>3.3</v>
          </cell>
          <cell r="H62">
            <v>22176</v>
          </cell>
          <cell r="J62">
            <v>36</v>
          </cell>
          <cell r="K62">
            <v>118.8</v>
          </cell>
          <cell r="N62">
            <v>0</v>
          </cell>
          <cell r="Q62">
            <v>0</v>
          </cell>
          <cell r="T62">
            <v>0</v>
          </cell>
          <cell r="W62">
            <v>0</v>
          </cell>
          <cell r="Z62">
            <v>0</v>
          </cell>
          <cell r="AB62">
            <v>1.5</v>
          </cell>
          <cell r="AC62">
            <v>4.95</v>
          </cell>
          <cell r="AF62">
            <v>0</v>
          </cell>
          <cell r="AH62">
            <v>440</v>
          </cell>
          <cell r="AI62">
            <v>1452</v>
          </cell>
          <cell r="AK62">
            <v>13.5</v>
          </cell>
          <cell r="AL62">
            <v>44.55</v>
          </cell>
          <cell r="AN62">
            <v>14.5</v>
          </cell>
          <cell r="AO62">
            <v>47.85</v>
          </cell>
          <cell r="AR62">
            <v>0</v>
          </cell>
          <cell r="AT62">
            <v>2</v>
          </cell>
          <cell r="AU62">
            <v>6.6</v>
          </cell>
          <cell r="AX62">
            <v>0</v>
          </cell>
          <cell r="BA62">
            <v>0</v>
          </cell>
          <cell r="BD62">
            <v>0</v>
          </cell>
          <cell r="BG62">
            <v>0</v>
          </cell>
          <cell r="BJ62">
            <v>0</v>
          </cell>
          <cell r="BM62">
            <v>0</v>
          </cell>
          <cell r="BO62">
            <v>236</v>
          </cell>
          <cell r="BP62">
            <v>778.8</v>
          </cell>
          <cell r="BR62">
            <v>37.4</v>
          </cell>
          <cell r="BS62">
            <v>123.42</v>
          </cell>
          <cell r="BU62">
            <v>422</v>
          </cell>
          <cell r="BV62">
            <v>1392.6</v>
          </cell>
          <cell r="BX62">
            <v>170</v>
          </cell>
          <cell r="BY62">
            <v>561</v>
          </cell>
          <cell r="CB62">
            <v>0</v>
          </cell>
          <cell r="CD62">
            <v>97</v>
          </cell>
          <cell r="CE62">
            <v>320.10000000000002</v>
          </cell>
          <cell r="CG62">
            <v>623</v>
          </cell>
          <cell r="CH62">
            <v>2055.9</v>
          </cell>
          <cell r="CJ62">
            <v>276.5</v>
          </cell>
          <cell r="CK62">
            <v>912.45</v>
          </cell>
          <cell r="CN62">
            <v>0</v>
          </cell>
          <cell r="CQ62">
            <v>0</v>
          </cell>
          <cell r="CS62">
            <v>1614</v>
          </cell>
          <cell r="CT62">
            <v>5326.2</v>
          </cell>
          <cell r="CV62">
            <v>660</v>
          </cell>
          <cell r="CW62">
            <v>2178</v>
          </cell>
          <cell r="CY62">
            <v>1127</v>
          </cell>
          <cell r="CZ62">
            <v>3719.1</v>
          </cell>
          <cell r="DB62">
            <v>715</v>
          </cell>
          <cell r="DC62">
            <v>2359.5</v>
          </cell>
          <cell r="DE62">
            <v>1375.8</v>
          </cell>
          <cell r="DF62">
            <v>4540.1400000000003</v>
          </cell>
          <cell r="DH62">
            <v>170</v>
          </cell>
          <cell r="DI62">
            <v>561</v>
          </cell>
          <cell r="DL62">
            <v>0</v>
          </cell>
          <cell r="DO62">
            <v>0</v>
          </cell>
          <cell r="DR62">
            <v>0</v>
          </cell>
          <cell r="DU62">
            <v>0</v>
          </cell>
          <cell r="DW62">
            <v>8031.2</v>
          </cell>
          <cell r="DX62">
            <v>26502.959999999999</v>
          </cell>
          <cell r="DY62">
            <v>1.1951000000000001</v>
          </cell>
          <cell r="EA62">
            <v>-1311.1999999999998</v>
          </cell>
          <cell r="EB62">
            <v>-4326.9599999999991</v>
          </cell>
          <cell r="ED62">
            <v>704.80000000000018</v>
          </cell>
          <cell r="EE62">
            <v>2325.8400000000006</v>
          </cell>
        </row>
        <row r="63">
          <cell r="B63" t="str">
            <v>42</v>
          </cell>
          <cell r="C63" t="str">
            <v>SC000293</v>
          </cell>
          <cell r="D63" t="str">
            <v>Mao-de-obra de carpinteiro de forma (inclusive encargos sociais).@h</v>
          </cell>
          <cell r="E63" t="str">
            <v>h</v>
          </cell>
          <cell r="F63">
            <v>6720</v>
          </cell>
          <cell r="G63">
            <v>3.27</v>
          </cell>
          <cell r="H63">
            <v>21974.400000000001</v>
          </cell>
          <cell r="J63">
            <v>110</v>
          </cell>
          <cell r="K63">
            <v>359.7</v>
          </cell>
          <cell r="M63">
            <v>110</v>
          </cell>
          <cell r="N63">
            <v>359.7</v>
          </cell>
          <cell r="P63">
            <v>33</v>
          </cell>
          <cell r="Q63">
            <v>107.91</v>
          </cell>
          <cell r="S63">
            <v>77</v>
          </cell>
          <cell r="T63">
            <v>251.79</v>
          </cell>
          <cell r="V63">
            <v>110</v>
          </cell>
          <cell r="W63">
            <v>359.7</v>
          </cell>
          <cell r="Y63">
            <v>110</v>
          </cell>
          <cell r="Z63">
            <v>359.7</v>
          </cell>
          <cell r="AC63">
            <v>0</v>
          </cell>
          <cell r="AF63">
            <v>0</v>
          </cell>
          <cell r="AH63">
            <v>110</v>
          </cell>
          <cell r="AI63">
            <v>359.7</v>
          </cell>
          <cell r="AK63">
            <v>110</v>
          </cell>
          <cell r="AL63">
            <v>359.7</v>
          </cell>
          <cell r="AN63">
            <v>220</v>
          </cell>
          <cell r="AO63">
            <v>719.4</v>
          </cell>
          <cell r="AR63">
            <v>0</v>
          </cell>
          <cell r="AU63">
            <v>0</v>
          </cell>
          <cell r="AW63">
            <v>220</v>
          </cell>
          <cell r="AX63">
            <v>719.4</v>
          </cell>
          <cell r="BA63">
            <v>0</v>
          </cell>
          <cell r="BD63">
            <v>0</v>
          </cell>
          <cell r="BG63">
            <v>0</v>
          </cell>
          <cell r="BI63">
            <v>220</v>
          </cell>
          <cell r="BJ63">
            <v>719.4</v>
          </cell>
          <cell r="BM63">
            <v>0</v>
          </cell>
          <cell r="BO63">
            <v>220</v>
          </cell>
          <cell r="BP63">
            <v>719.4</v>
          </cell>
          <cell r="BR63">
            <v>220</v>
          </cell>
          <cell r="BS63">
            <v>719.4</v>
          </cell>
          <cell r="BU63">
            <v>420</v>
          </cell>
          <cell r="BV63">
            <v>1373.4</v>
          </cell>
          <cell r="BX63">
            <v>10</v>
          </cell>
          <cell r="BY63">
            <v>32.700000000000003</v>
          </cell>
          <cell r="CB63">
            <v>0</v>
          </cell>
          <cell r="CD63">
            <v>224</v>
          </cell>
          <cell r="CE63">
            <v>732.48</v>
          </cell>
          <cell r="CG63">
            <v>745</v>
          </cell>
          <cell r="CH63">
            <v>2436.15</v>
          </cell>
          <cell r="CJ63">
            <v>300</v>
          </cell>
          <cell r="CK63">
            <v>981</v>
          </cell>
          <cell r="CN63">
            <v>0</v>
          </cell>
          <cell r="CQ63">
            <v>0</v>
          </cell>
          <cell r="CS63">
            <v>998</v>
          </cell>
          <cell r="CT63">
            <v>3263.46</v>
          </cell>
          <cell r="CV63">
            <v>660</v>
          </cell>
          <cell r="CW63">
            <v>2158.1999999999998</v>
          </cell>
          <cell r="CY63">
            <v>1203</v>
          </cell>
          <cell r="CZ63">
            <v>3933.81</v>
          </cell>
          <cell r="DB63">
            <v>90</v>
          </cell>
          <cell r="DC63">
            <v>294.3</v>
          </cell>
          <cell r="DE63">
            <v>914</v>
          </cell>
          <cell r="DF63">
            <v>2988.78</v>
          </cell>
          <cell r="DH63">
            <v>170</v>
          </cell>
          <cell r="DI63">
            <v>555.9</v>
          </cell>
          <cell r="DL63">
            <v>0</v>
          </cell>
          <cell r="DO63">
            <v>0</v>
          </cell>
          <cell r="DR63">
            <v>0</v>
          </cell>
          <cell r="DU63">
            <v>0</v>
          </cell>
          <cell r="DW63">
            <v>7604</v>
          </cell>
          <cell r="DX63">
            <v>24865.08</v>
          </cell>
          <cell r="DY63">
            <v>1.1315</v>
          </cell>
          <cell r="EA63">
            <v>-884</v>
          </cell>
          <cell r="EB63">
            <v>-2890.68</v>
          </cell>
          <cell r="ED63">
            <v>1132</v>
          </cell>
          <cell r="EE63">
            <v>3701.64</v>
          </cell>
        </row>
        <row r="64">
          <cell r="B64" t="str">
            <v>43</v>
          </cell>
          <cell r="C64" t="str">
            <v>SC000294</v>
          </cell>
          <cell r="D64" t="str">
            <v>Mao-de-obra de bombeiro hidraulico (inclusive encargos sociais).@h</v>
          </cell>
          <cell r="E64" t="str">
            <v>h</v>
          </cell>
          <cell r="F64">
            <v>3360</v>
          </cell>
          <cell r="G64">
            <v>3.63</v>
          </cell>
          <cell r="H64">
            <v>12196.8</v>
          </cell>
          <cell r="J64">
            <v>110</v>
          </cell>
          <cell r="K64">
            <v>399.3</v>
          </cell>
          <cell r="M64">
            <v>55</v>
          </cell>
          <cell r="N64">
            <v>199.65</v>
          </cell>
          <cell r="P64">
            <v>16.5</v>
          </cell>
          <cell r="Q64">
            <v>59.9</v>
          </cell>
          <cell r="S64">
            <v>38.5</v>
          </cell>
          <cell r="T64">
            <v>139.76</v>
          </cell>
          <cell r="V64">
            <v>55</v>
          </cell>
          <cell r="W64">
            <v>199.65</v>
          </cell>
          <cell r="Y64">
            <v>55</v>
          </cell>
          <cell r="Z64">
            <v>199.65</v>
          </cell>
          <cell r="AC64">
            <v>0</v>
          </cell>
          <cell r="AF64">
            <v>0</v>
          </cell>
          <cell r="AH64">
            <v>55</v>
          </cell>
          <cell r="AI64">
            <v>199.65</v>
          </cell>
          <cell r="AK64">
            <v>55</v>
          </cell>
          <cell r="AL64">
            <v>199.65</v>
          </cell>
          <cell r="AO64">
            <v>0</v>
          </cell>
          <cell r="AR64">
            <v>0</v>
          </cell>
          <cell r="AU64">
            <v>0</v>
          </cell>
          <cell r="AX64">
            <v>0</v>
          </cell>
          <cell r="BA64">
            <v>0</v>
          </cell>
          <cell r="BD64">
            <v>0</v>
          </cell>
          <cell r="BG64">
            <v>0</v>
          </cell>
          <cell r="BJ64">
            <v>0</v>
          </cell>
          <cell r="BM64">
            <v>0</v>
          </cell>
          <cell r="BO64">
            <v>220</v>
          </cell>
          <cell r="BP64">
            <v>798.6</v>
          </cell>
          <cell r="BR64">
            <v>110</v>
          </cell>
          <cell r="BS64">
            <v>399.3</v>
          </cell>
          <cell r="BU64">
            <v>200</v>
          </cell>
          <cell r="BV64">
            <v>726</v>
          </cell>
          <cell r="BY64">
            <v>0</v>
          </cell>
          <cell r="CB64">
            <v>0</v>
          </cell>
          <cell r="CE64">
            <v>0</v>
          </cell>
          <cell r="CG64">
            <v>80</v>
          </cell>
          <cell r="CH64">
            <v>290.39999999999998</v>
          </cell>
          <cell r="CJ64">
            <v>134</v>
          </cell>
          <cell r="CK64">
            <v>486.42</v>
          </cell>
          <cell r="CN64">
            <v>0</v>
          </cell>
          <cell r="CQ64">
            <v>0</v>
          </cell>
          <cell r="CS64">
            <v>655</v>
          </cell>
          <cell r="CT64">
            <v>2377.65</v>
          </cell>
          <cell r="CV64">
            <v>150</v>
          </cell>
          <cell r="CW64">
            <v>544.5</v>
          </cell>
          <cell r="CY64">
            <v>855</v>
          </cell>
          <cell r="CZ64">
            <v>3103.65</v>
          </cell>
          <cell r="DB64">
            <v>510</v>
          </cell>
          <cell r="DC64">
            <v>1851.3</v>
          </cell>
          <cell r="DE64">
            <v>725</v>
          </cell>
          <cell r="DF64">
            <v>2631.75</v>
          </cell>
          <cell r="DH64">
            <v>95</v>
          </cell>
          <cell r="DI64">
            <v>344.85</v>
          </cell>
          <cell r="DL64">
            <v>0</v>
          </cell>
          <cell r="DO64">
            <v>0</v>
          </cell>
          <cell r="DR64">
            <v>0</v>
          </cell>
          <cell r="DU64">
            <v>0</v>
          </cell>
          <cell r="DW64">
            <v>4174</v>
          </cell>
          <cell r="DX64">
            <v>15151.62</v>
          </cell>
          <cell r="DY64">
            <v>1.2423</v>
          </cell>
          <cell r="EA64">
            <v>-814</v>
          </cell>
          <cell r="EB64">
            <v>-2954.8199999999997</v>
          </cell>
          <cell r="ED64">
            <v>194</v>
          </cell>
          <cell r="EE64">
            <v>704.22</v>
          </cell>
        </row>
        <row r="65">
          <cell r="B65" t="str">
            <v>44</v>
          </cell>
          <cell r="C65" t="str">
            <v>SC000296</v>
          </cell>
          <cell r="D65" t="str">
            <v>Mao-de-obra de eletricista (inclusive encargos sociais).@h</v>
          </cell>
          <cell r="E65" t="str">
            <v>h</v>
          </cell>
          <cell r="F65">
            <v>3360</v>
          </cell>
          <cell r="G65">
            <v>3.55</v>
          </cell>
          <cell r="H65">
            <v>11928</v>
          </cell>
          <cell r="K65">
            <v>0</v>
          </cell>
          <cell r="N65">
            <v>0</v>
          </cell>
          <cell r="P65">
            <v>0</v>
          </cell>
          <cell r="Q65">
            <v>0</v>
          </cell>
          <cell r="S65">
            <v>0</v>
          </cell>
          <cell r="T65">
            <v>0</v>
          </cell>
          <cell r="W65">
            <v>0</v>
          </cell>
          <cell r="Z65">
            <v>0</v>
          </cell>
          <cell r="AC65">
            <v>0</v>
          </cell>
          <cell r="AF65">
            <v>0</v>
          </cell>
          <cell r="AI65">
            <v>0</v>
          </cell>
          <cell r="AL65">
            <v>0</v>
          </cell>
          <cell r="AO65">
            <v>0</v>
          </cell>
          <cell r="AR65">
            <v>0</v>
          </cell>
          <cell r="AU65">
            <v>0</v>
          </cell>
          <cell r="AX65">
            <v>0</v>
          </cell>
          <cell r="BA65">
            <v>0</v>
          </cell>
          <cell r="BD65">
            <v>0</v>
          </cell>
          <cell r="BG65">
            <v>0</v>
          </cell>
          <cell r="BI65">
            <v>110</v>
          </cell>
          <cell r="BJ65">
            <v>390.5</v>
          </cell>
          <cell r="BM65">
            <v>0</v>
          </cell>
          <cell r="BO65">
            <v>220</v>
          </cell>
          <cell r="BP65">
            <v>781</v>
          </cell>
          <cell r="BR65">
            <v>110</v>
          </cell>
          <cell r="BS65">
            <v>390.5</v>
          </cell>
          <cell r="BU65">
            <v>220</v>
          </cell>
          <cell r="BV65">
            <v>781</v>
          </cell>
          <cell r="BY65">
            <v>0</v>
          </cell>
          <cell r="CB65">
            <v>0</v>
          </cell>
          <cell r="CD65">
            <v>591</v>
          </cell>
          <cell r="CE65">
            <v>2098.0500000000002</v>
          </cell>
          <cell r="CG65">
            <v>410</v>
          </cell>
          <cell r="CH65">
            <v>1455.5</v>
          </cell>
          <cell r="CJ65">
            <v>884</v>
          </cell>
          <cell r="CK65">
            <v>3138.2</v>
          </cell>
          <cell r="CN65">
            <v>0</v>
          </cell>
          <cell r="CQ65">
            <v>0</v>
          </cell>
          <cell r="CS65">
            <v>555</v>
          </cell>
          <cell r="CT65">
            <v>1970.25</v>
          </cell>
          <cell r="CV65">
            <v>230</v>
          </cell>
          <cell r="CW65">
            <v>816.5</v>
          </cell>
          <cell r="CY65">
            <v>260</v>
          </cell>
          <cell r="CZ65">
            <v>923</v>
          </cell>
          <cell r="DB65">
            <v>70</v>
          </cell>
          <cell r="DC65">
            <v>248.5</v>
          </cell>
          <cell r="DE65">
            <v>658.9</v>
          </cell>
          <cell r="DF65">
            <v>2339.1</v>
          </cell>
          <cell r="DH65">
            <v>49.100000000000364</v>
          </cell>
          <cell r="DI65">
            <v>174.31</v>
          </cell>
          <cell r="DL65">
            <v>0</v>
          </cell>
          <cell r="DO65">
            <v>0</v>
          </cell>
          <cell r="DR65">
            <v>0</v>
          </cell>
          <cell r="DU65">
            <v>0</v>
          </cell>
          <cell r="DW65">
            <v>4368</v>
          </cell>
          <cell r="DX65">
            <v>15506.4</v>
          </cell>
          <cell r="DY65">
            <v>1.3</v>
          </cell>
          <cell r="EA65">
            <v>-1008</v>
          </cell>
          <cell r="EB65">
            <v>-3578.3999999999996</v>
          </cell>
          <cell r="ED65">
            <v>0</v>
          </cell>
          <cell r="EE65">
            <v>0</v>
          </cell>
        </row>
        <row r="66">
          <cell r="B66" t="str">
            <v>45</v>
          </cell>
          <cell r="C66" t="str">
            <v>SC000298</v>
          </cell>
          <cell r="D66" t="str">
            <v>Mao-de-obra de servente (inclusive encargos sociais).@h</v>
          </cell>
          <cell r="E66" t="str">
            <v>h</v>
          </cell>
          <cell r="F66">
            <v>20465</v>
          </cell>
          <cell r="G66">
            <v>2.3199999999999998</v>
          </cell>
          <cell r="H66">
            <v>47478.8</v>
          </cell>
          <cell r="J66">
            <v>138</v>
          </cell>
          <cell r="K66">
            <v>320.16000000000003</v>
          </cell>
          <cell r="M66">
            <v>110</v>
          </cell>
          <cell r="N66">
            <v>255.2</v>
          </cell>
          <cell r="P66">
            <v>49.5</v>
          </cell>
          <cell r="Q66">
            <v>114.84</v>
          </cell>
          <cell r="S66">
            <v>115.5</v>
          </cell>
          <cell r="T66">
            <v>267.95999999999998</v>
          </cell>
          <cell r="V66">
            <v>165</v>
          </cell>
          <cell r="W66">
            <v>382.8</v>
          </cell>
          <cell r="Y66">
            <v>165</v>
          </cell>
          <cell r="Z66">
            <v>382.8</v>
          </cell>
          <cell r="AB66">
            <v>1.5</v>
          </cell>
          <cell r="AC66">
            <v>3.48</v>
          </cell>
          <cell r="AF66">
            <v>0</v>
          </cell>
          <cell r="AH66">
            <v>1045</v>
          </cell>
          <cell r="AI66">
            <v>2424.4</v>
          </cell>
          <cell r="AK66">
            <v>192</v>
          </cell>
          <cell r="AL66">
            <v>445.44</v>
          </cell>
          <cell r="AN66">
            <v>357</v>
          </cell>
          <cell r="AO66">
            <v>828.24</v>
          </cell>
          <cell r="AR66">
            <v>0</v>
          </cell>
          <cell r="AT66">
            <v>36</v>
          </cell>
          <cell r="AU66">
            <v>83.52</v>
          </cell>
          <cell r="AX66">
            <v>0</v>
          </cell>
          <cell r="BA66">
            <v>0</v>
          </cell>
          <cell r="BD66">
            <v>0</v>
          </cell>
          <cell r="BG66">
            <v>0</v>
          </cell>
          <cell r="BI66">
            <v>220</v>
          </cell>
          <cell r="BJ66">
            <v>510.4</v>
          </cell>
          <cell r="BL66">
            <v>24</v>
          </cell>
          <cell r="BM66">
            <v>55.68</v>
          </cell>
          <cell r="BO66">
            <v>236</v>
          </cell>
          <cell r="BP66">
            <v>547.52</v>
          </cell>
          <cell r="BS66">
            <v>0</v>
          </cell>
          <cell r="BU66">
            <v>208</v>
          </cell>
          <cell r="BV66">
            <v>482.56</v>
          </cell>
          <cell r="BX66">
            <v>20</v>
          </cell>
          <cell r="BY66">
            <v>46.4</v>
          </cell>
          <cell r="CB66">
            <v>0</v>
          </cell>
          <cell r="CD66">
            <v>931.5</v>
          </cell>
          <cell r="CE66">
            <v>2161.08</v>
          </cell>
          <cell r="CG66">
            <v>3005</v>
          </cell>
          <cell r="CH66">
            <v>6971.6</v>
          </cell>
          <cell r="CJ66">
            <v>1280</v>
          </cell>
          <cell r="CK66">
            <v>2969.6</v>
          </cell>
          <cell r="CN66">
            <v>0</v>
          </cell>
          <cell r="CQ66">
            <v>0</v>
          </cell>
          <cell r="CS66">
            <v>2366.5</v>
          </cell>
          <cell r="CT66">
            <v>5490.28</v>
          </cell>
          <cell r="CV66">
            <v>4440</v>
          </cell>
          <cell r="CW66">
            <v>10300.799999999999</v>
          </cell>
          <cell r="CY66">
            <v>3629</v>
          </cell>
          <cell r="CZ66">
            <v>8419.2800000000007</v>
          </cell>
          <cell r="DB66">
            <v>1670</v>
          </cell>
          <cell r="DC66">
            <v>3874.4</v>
          </cell>
          <cell r="DE66">
            <v>3516.5</v>
          </cell>
          <cell r="DF66">
            <v>8158.28</v>
          </cell>
          <cell r="DH66">
            <v>1090</v>
          </cell>
          <cell r="DI66">
            <v>2528.8000000000002</v>
          </cell>
          <cell r="DL66">
            <v>0</v>
          </cell>
          <cell r="DO66">
            <v>0</v>
          </cell>
          <cell r="DR66">
            <v>0</v>
          </cell>
          <cell r="DU66">
            <v>0</v>
          </cell>
          <cell r="DW66">
            <v>25011</v>
          </cell>
          <cell r="DX66">
            <v>58025.52</v>
          </cell>
          <cell r="DY66">
            <v>1.2221</v>
          </cell>
          <cell r="EA66">
            <v>-4546</v>
          </cell>
          <cell r="EB66">
            <v>-10546.72</v>
          </cell>
          <cell r="ED66">
            <v>1593.5</v>
          </cell>
          <cell r="EE66">
            <v>3696.9199999999996</v>
          </cell>
        </row>
        <row r="67">
          <cell r="B67" t="str">
            <v>46</v>
          </cell>
          <cell r="C67" t="str">
            <v>SC000299</v>
          </cell>
          <cell r="D67" t="str">
            <v>Mao-de-obra de ajudante (inclusive encargos sociais).@h</v>
          </cell>
          <cell r="E67" t="str">
            <v>h</v>
          </cell>
          <cell r="F67">
            <v>1235</v>
          </cell>
          <cell r="G67">
            <v>2.38</v>
          </cell>
          <cell r="H67">
            <v>2939.3</v>
          </cell>
          <cell r="J67">
            <v>18</v>
          </cell>
          <cell r="K67">
            <v>42.84</v>
          </cell>
          <cell r="M67">
            <v>130</v>
          </cell>
          <cell r="N67">
            <v>309.39999999999998</v>
          </cell>
          <cell r="P67">
            <v>61.2</v>
          </cell>
          <cell r="Q67">
            <v>145.66</v>
          </cell>
          <cell r="S67">
            <v>142.80000000000001</v>
          </cell>
          <cell r="T67">
            <v>339.86</v>
          </cell>
          <cell r="W67">
            <v>0</v>
          </cell>
          <cell r="Z67">
            <v>0</v>
          </cell>
          <cell r="AC67">
            <v>0</v>
          </cell>
          <cell r="AF67">
            <v>0</v>
          </cell>
          <cell r="AI67">
            <v>0</v>
          </cell>
          <cell r="AL67">
            <v>0</v>
          </cell>
          <cell r="AO67">
            <v>0</v>
          </cell>
          <cell r="AR67">
            <v>0</v>
          </cell>
          <cell r="AU67">
            <v>0</v>
          </cell>
          <cell r="AX67">
            <v>0</v>
          </cell>
          <cell r="BA67">
            <v>0</v>
          </cell>
          <cell r="BD67">
            <v>0</v>
          </cell>
          <cell r="BG67">
            <v>0</v>
          </cell>
          <cell r="BJ67">
            <v>0</v>
          </cell>
          <cell r="BM67">
            <v>0</v>
          </cell>
          <cell r="BO67">
            <v>220</v>
          </cell>
          <cell r="BP67">
            <v>523.6</v>
          </cell>
          <cell r="BR67">
            <v>546</v>
          </cell>
          <cell r="BS67">
            <v>1299.48</v>
          </cell>
          <cell r="BV67">
            <v>0</v>
          </cell>
          <cell r="BY67">
            <v>0</v>
          </cell>
          <cell r="CB67">
            <v>0</v>
          </cell>
          <cell r="CE67">
            <v>0</v>
          </cell>
          <cell r="CH67">
            <v>0</v>
          </cell>
          <cell r="CK67">
            <v>0</v>
          </cell>
          <cell r="CN67">
            <v>0</v>
          </cell>
          <cell r="CQ67">
            <v>0</v>
          </cell>
          <cell r="CS67">
            <v>0</v>
          </cell>
          <cell r="CT67">
            <v>0</v>
          </cell>
          <cell r="CV67">
            <v>0</v>
          </cell>
          <cell r="CW67">
            <v>0</v>
          </cell>
          <cell r="CY67">
            <v>0</v>
          </cell>
          <cell r="CZ67">
            <v>0</v>
          </cell>
          <cell r="DB67">
            <v>0</v>
          </cell>
          <cell r="DC67">
            <v>0</v>
          </cell>
          <cell r="DE67">
            <v>0</v>
          </cell>
          <cell r="DF67">
            <v>0</v>
          </cell>
          <cell r="DH67">
            <v>0</v>
          </cell>
          <cell r="DI67">
            <v>0</v>
          </cell>
          <cell r="DL67">
            <v>0</v>
          </cell>
          <cell r="DO67">
            <v>0</v>
          </cell>
          <cell r="DR67">
            <v>0</v>
          </cell>
          <cell r="DU67">
            <v>0</v>
          </cell>
          <cell r="DW67">
            <v>1118</v>
          </cell>
          <cell r="DX67">
            <v>2660.84</v>
          </cell>
          <cell r="DY67">
            <v>0.90529999999999999</v>
          </cell>
          <cell r="EA67">
            <v>117</v>
          </cell>
          <cell r="EB67">
            <v>278.45999999999998</v>
          </cell>
          <cell r="ED67">
            <v>487.5</v>
          </cell>
          <cell r="EE67">
            <v>1160.25</v>
          </cell>
        </row>
        <row r="68">
          <cell r="B68" t="str">
            <v>47</v>
          </cell>
          <cell r="C68" t="str">
            <v>SC000302</v>
          </cell>
          <cell r="D68" t="str">
            <v>Mao-de-obra de marteleteiro (inclusive encargos sociais).@h</v>
          </cell>
          <cell r="E68" t="str">
            <v>h</v>
          </cell>
          <cell r="F68">
            <v>3360</v>
          </cell>
          <cell r="G68">
            <v>3.3</v>
          </cell>
          <cell r="H68">
            <v>11088</v>
          </cell>
          <cell r="K68">
            <v>0</v>
          </cell>
          <cell r="N68">
            <v>0</v>
          </cell>
          <cell r="P68">
            <v>3.6</v>
          </cell>
          <cell r="Q68">
            <v>11.88</v>
          </cell>
          <cell r="S68">
            <v>8.4</v>
          </cell>
          <cell r="T68">
            <v>27.72</v>
          </cell>
          <cell r="W68">
            <v>0</v>
          </cell>
          <cell r="Z68">
            <v>0</v>
          </cell>
          <cell r="AC68">
            <v>0</v>
          </cell>
          <cell r="AF68">
            <v>0</v>
          </cell>
          <cell r="AI68">
            <v>0</v>
          </cell>
          <cell r="AL68">
            <v>0</v>
          </cell>
          <cell r="AO68">
            <v>0</v>
          </cell>
          <cell r="AR68">
            <v>0</v>
          </cell>
          <cell r="AU68">
            <v>0</v>
          </cell>
          <cell r="AX68">
            <v>0</v>
          </cell>
          <cell r="BA68">
            <v>0</v>
          </cell>
          <cell r="BD68">
            <v>0</v>
          </cell>
          <cell r="BG68">
            <v>0</v>
          </cell>
          <cell r="BJ68">
            <v>0</v>
          </cell>
          <cell r="BM68">
            <v>0</v>
          </cell>
          <cell r="BO68">
            <v>220</v>
          </cell>
          <cell r="BP68">
            <v>726</v>
          </cell>
          <cell r="BR68">
            <v>51</v>
          </cell>
          <cell r="BS68">
            <v>168.3</v>
          </cell>
          <cell r="BU68">
            <v>200</v>
          </cell>
          <cell r="BV68">
            <v>660</v>
          </cell>
          <cell r="BX68">
            <v>56</v>
          </cell>
          <cell r="BY68">
            <v>184.8</v>
          </cell>
          <cell r="CB68">
            <v>0</v>
          </cell>
          <cell r="CD68">
            <v>8</v>
          </cell>
          <cell r="CE68">
            <v>26.4</v>
          </cell>
          <cell r="CG68">
            <v>40</v>
          </cell>
          <cell r="CH68">
            <v>132</v>
          </cell>
          <cell r="CK68">
            <v>0</v>
          </cell>
          <cell r="CN68">
            <v>0</v>
          </cell>
          <cell r="CQ68">
            <v>0</v>
          </cell>
          <cell r="CS68">
            <v>410</v>
          </cell>
          <cell r="CT68">
            <v>1353</v>
          </cell>
          <cell r="CV68">
            <v>135</v>
          </cell>
          <cell r="CW68">
            <v>445.5</v>
          </cell>
          <cell r="CY68">
            <v>920</v>
          </cell>
          <cell r="CZ68">
            <v>3036</v>
          </cell>
          <cell r="DB68">
            <v>810</v>
          </cell>
          <cell r="DC68">
            <v>2673</v>
          </cell>
          <cell r="DE68">
            <v>450</v>
          </cell>
          <cell r="DF68">
            <v>1485</v>
          </cell>
          <cell r="DH68">
            <v>215</v>
          </cell>
          <cell r="DI68">
            <v>709.5</v>
          </cell>
          <cell r="DL68">
            <v>0</v>
          </cell>
          <cell r="DO68">
            <v>0</v>
          </cell>
          <cell r="DR68">
            <v>0</v>
          </cell>
          <cell r="DU68">
            <v>0</v>
          </cell>
          <cell r="DW68">
            <v>3527</v>
          </cell>
          <cell r="DX68">
            <v>11639.1</v>
          </cell>
          <cell r="DY68">
            <v>1.0497000000000001</v>
          </cell>
          <cell r="EA68">
            <v>-167</v>
          </cell>
          <cell r="EB68">
            <v>-551.1</v>
          </cell>
          <cell r="ED68">
            <v>841</v>
          </cell>
          <cell r="EE68">
            <v>2775.2999999999997</v>
          </cell>
        </row>
        <row r="69">
          <cell r="B69" t="str">
            <v>48</v>
          </cell>
          <cell r="C69" t="str">
            <v>SC000304</v>
          </cell>
          <cell r="D69" t="str">
            <v>Mao-de-obra de operador de maquinas em construcao civil (inclusive encargos sociais).@h</v>
          </cell>
          <cell r="E69" t="str">
            <v>h</v>
          </cell>
          <cell r="F69">
            <v>6720</v>
          </cell>
          <cell r="G69">
            <v>4.1100000000000003</v>
          </cell>
          <cell r="H69">
            <v>27619.200000000001</v>
          </cell>
          <cell r="K69">
            <v>0</v>
          </cell>
          <cell r="N69">
            <v>0</v>
          </cell>
          <cell r="Q69">
            <v>0</v>
          </cell>
          <cell r="T69">
            <v>0</v>
          </cell>
          <cell r="W69">
            <v>0</v>
          </cell>
          <cell r="Z69">
            <v>0</v>
          </cell>
          <cell r="AC69">
            <v>0</v>
          </cell>
          <cell r="AF69">
            <v>0</v>
          </cell>
          <cell r="AI69">
            <v>0</v>
          </cell>
          <cell r="AL69">
            <v>0</v>
          </cell>
          <cell r="AO69">
            <v>0</v>
          </cell>
          <cell r="AR69">
            <v>0</v>
          </cell>
          <cell r="AU69">
            <v>0</v>
          </cell>
          <cell r="AX69">
            <v>0</v>
          </cell>
          <cell r="BA69">
            <v>0</v>
          </cell>
          <cell r="BD69">
            <v>0</v>
          </cell>
          <cell r="BG69">
            <v>0</v>
          </cell>
          <cell r="BI69">
            <v>88</v>
          </cell>
          <cell r="BJ69">
            <v>361.68</v>
          </cell>
          <cell r="BM69">
            <v>0</v>
          </cell>
          <cell r="BO69">
            <v>220</v>
          </cell>
          <cell r="BP69">
            <v>904.2</v>
          </cell>
          <cell r="BS69">
            <v>0</v>
          </cell>
          <cell r="BU69">
            <v>220</v>
          </cell>
          <cell r="BV69">
            <v>904.2</v>
          </cell>
          <cell r="BY69">
            <v>0</v>
          </cell>
          <cell r="CB69">
            <v>0</v>
          </cell>
          <cell r="CD69">
            <v>132</v>
          </cell>
          <cell r="CE69">
            <v>542.52</v>
          </cell>
          <cell r="CG69">
            <v>555</v>
          </cell>
          <cell r="CH69">
            <v>2281.0500000000002</v>
          </cell>
          <cell r="CJ69">
            <v>760</v>
          </cell>
          <cell r="CK69">
            <v>3123.6</v>
          </cell>
          <cell r="CN69">
            <v>0</v>
          </cell>
          <cell r="CQ69">
            <v>0</v>
          </cell>
          <cell r="CS69">
            <v>847.5</v>
          </cell>
          <cell r="CT69">
            <v>3483.23</v>
          </cell>
          <cell r="CV69">
            <v>1450</v>
          </cell>
          <cell r="CW69">
            <v>5959.5</v>
          </cell>
          <cell r="CY69">
            <v>1100</v>
          </cell>
          <cell r="CZ69">
            <v>4521</v>
          </cell>
          <cell r="DB69">
            <v>80</v>
          </cell>
          <cell r="DC69">
            <v>328.8</v>
          </cell>
          <cell r="DE69">
            <v>1280</v>
          </cell>
          <cell r="DF69">
            <v>5260.8</v>
          </cell>
          <cell r="DH69">
            <v>0</v>
          </cell>
          <cell r="DI69">
            <v>0</v>
          </cell>
          <cell r="DL69">
            <v>0</v>
          </cell>
          <cell r="DO69">
            <v>0</v>
          </cell>
          <cell r="DR69">
            <v>0</v>
          </cell>
          <cell r="DU69">
            <v>0</v>
          </cell>
          <cell r="DW69">
            <v>6732.5</v>
          </cell>
          <cell r="DX69">
            <v>27670.58</v>
          </cell>
          <cell r="DY69">
            <v>1.0019</v>
          </cell>
          <cell r="EA69">
            <v>-12.5</v>
          </cell>
          <cell r="EB69">
            <v>-51.375000000000007</v>
          </cell>
          <cell r="ED69">
            <v>2003.5</v>
          </cell>
          <cell r="EE69">
            <v>8234.3850000000002</v>
          </cell>
        </row>
        <row r="70">
          <cell r="B70" t="str">
            <v>49</v>
          </cell>
          <cell r="C70" t="str">
            <v>SC000324</v>
          </cell>
          <cell r="D70" t="str">
            <v>Mao-de-obra de calceteiro (inclusive encargos sociais).@h</v>
          </cell>
          <cell r="E70" t="str">
            <v>h</v>
          </cell>
          <cell r="F70">
            <v>5158</v>
          </cell>
          <cell r="G70">
            <v>3.32</v>
          </cell>
          <cell r="H70">
            <v>17124.560000000001</v>
          </cell>
          <cell r="K70">
            <v>0</v>
          </cell>
          <cell r="N70">
            <v>0</v>
          </cell>
          <cell r="Q70">
            <v>0</v>
          </cell>
          <cell r="T70">
            <v>0</v>
          </cell>
          <cell r="W70">
            <v>0</v>
          </cell>
          <cell r="Z70">
            <v>0</v>
          </cell>
          <cell r="AC70">
            <v>0</v>
          </cell>
          <cell r="AF70">
            <v>0</v>
          </cell>
          <cell r="AI70">
            <v>0</v>
          </cell>
          <cell r="AL70">
            <v>0</v>
          </cell>
          <cell r="AO70">
            <v>0</v>
          </cell>
          <cell r="AR70">
            <v>0</v>
          </cell>
          <cell r="AU70">
            <v>0</v>
          </cell>
          <cell r="AX70">
            <v>0</v>
          </cell>
          <cell r="BA70">
            <v>0</v>
          </cell>
          <cell r="BD70">
            <v>0</v>
          </cell>
          <cell r="BG70">
            <v>0</v>
          </cell>
          <cell r="BJ70">
            <v>0</v>
          </cell>
          <cell r="BM70">
            <v>0</v>
          </cell>
          <cell r="BO70">
            <v>220</v>
          </cell>
          <cell r="BP70">
            <v>730.4</v>
          </cell>
          <cell r="BS70">
            <v>0</v>
          </cell>
          <cell r="BU70">
            <v>440</v>
          </cell>
          <cell r="BV70">
            <v>1460.8</v>
          </cell>
          <cell r="BY70">
            <v>0</v>
          </cell>
          <cell r="CB70">
            <v>0</v>
          </cell>
          <cell r="CD70">
            <v>150</v>
          </cell>
          <cell r="CE70">
            <v>498</v>
          </cell>
          <cell r="CH70">
            <v>0</v>
          </cell>
          <cell r="CJ70">
            <v>370</v>
          </cell>
          <cell r="CK70">
            <v>1228.4000000000001</v>
          </cell>
          <cell r="CN70">
            <v>0</v>
          </cell>
          <cell r="CQ70">
            <v>0</v>
          </cell>
          <cell r="CS70">
            <v>778</v>
          </cell>
          <cell r="CT70">
            <v>2582.96</v>
          </cell>
          <cell r="CV70">
            <v>100</v>
          </cell>
          <cell r="CW70">
            <v>332</v>
          </cell>
          <cell r="CY70">
            <v>2500</v>
          </cell>
          <cell r="CZ70">
            <v>8300</v>
          </cell>
          <cell r="DB70">
            <v>525</v>
          </cell>
          <cell r="DC70">
            <v>1743</v>
          </cell>
          <cell r="DF70">
            <v>0</v>
          </cell>
          <cell r="DH70">
            <v>1622.4000000000005</v>
          </cell>
          <cell r="DI70">
            <v>5386.37</v>
          </cell>
          <cell r="DL70">
            <v>0</v>
          </cell>
          <cell r="DO70">
            <v>0</v>
          </cell>
          <cell r="DR70">
            <v>0</v>
          </cell>
          <cell r="DU70">
            <v>0</v>
          </cell>
          <cell r="DW70">
            <v>6705.4000000000005</v>
          </cell>
          <cell r="DX70">
            <v>22261.93</v>
          </cell>
          <cell r="DY70">
            <v>1.3</v>
          </cell>
          <cell r="EA70">
            <v>-1547.4000000000005</v>
          </cell>
          <cell r="EB70">
            <v>-5137.3680000000013</v>
          </cell>
          <cell r="ED70">
            <v>0</v>
          </cell>
          <cell r="EE70">
            <v>0</v>
          </cell>
        </row>
        <row r="71">
          <cell r="B71" t="str">
            <v>50</v>
          </cell>
          <cell r="C71" t="str">
            <v>SC002248</v>
          </cell>
          <cell r="D71" t="str">
            <v>Arrancamento, com equipamento de ar comprimido, de piso de paralelepipedo rejuntados com argamassa de cimento e areia, inclusive limpeza e empilhamento sobre o passeio.@m2</v>
          </cell>
          <cell r="E71" t="str">
            <v>m²</v>
          </cell>
          <cell r="F71">
            <v>1212</v>
          </cell>
          <cell r="G71">
            <v>2.15</v>
          </cell>
          <cell r="H71">
            <v>2605.8000000000002</v>
          </cell>
          <cell r="K71">
            <v>0</v>
          </cell>
          <cell r="M71">
            <v>48.52</v>
          </cell>
          <cell r="N71">
            <v>104.32</v>
          </cell>
          <cell r="Q71">
            <v>0</v>
          </cell>
          <cell r="T71">
            <v>0</v>
          </cell>
          <cell r="W71">
            <v>0</v>
          </cell>
          <cell r="Z71">
            <v>0</v>
          </cell>
          <cell r="AC71">
            <v>0</v>
          </cell>
          <cell r="AF71">
            <v>0</v>
          </cell>
          <cell r="AI71">
            <v>0</v>
          </cell>
          <cell r="AL71">
            <v>0</v>
          </cell>
          <cell r="AO71">
            <v>0</v>
          </cell>
          <cell r="AR71">
            <v>0</v>
          </cell>
          <cell r="AU71">
            <v>0</v>
          </cell>
          <cell r="AX71">
            <v>0</v>
          </cell>
          <cell r="BA71">
            <v>0</v>
          </cell>
          <cell r="BD71">
            <v>0</v>
          </cell>
          <cell r="BG71">
            <v>0</v>
          </cell>
          <cell r="BJ71">
            <v>0</v>
          </cell>
          <cell r="BM71">
            <v>0</v>
          </cell>
          <cell r="BP71">
            <v>0</v>
          </cell>
          <cell r="BS71">
            <v>0</v>
          </cell>
          <cell r="BV71">
            <v>0</v>
          </cell>
          <cell r="BY71">
            <v>0</v>
          </cell>
          <cell r="CB71">
            <v>0</v>
          </cell>
          <cell r="CE71">
            <v>0</v>
          </cell>
          <cell r="CG71">
            <v>112</v>
          </cell>
          <cell r="CH71">
            <v>240.8</v>
          </cell>
          <cell r="CK71">
            <v>0</v>
          </cell>
          <cell r="CN71">
            <v>0</v>
          </cell>
          <cell r="CQ71">
            <v>0</v>
          </cell>
          <cell r="CS71">
            <v>855.77</v>
          </cell>
          <cell r="CT71">
            <v>1839.91</v>
          </cell>
          <cell r="CV71">
            <v>0</v>
          </cell>
          <cell r="CW71">
            <v>0</v>
          </cell>
          <cell r="CY71">
            <v>377.86</v>
          </cell>
          <cell r="CZ71">
            <v>812.4</v>
          </cell>
          <cell r="DB71">
            <v>59.7</v>
          </cell>
          <cell r="DC71">
            <v>128.36000000000001</v>
          </cell>
          <cell r="DF71">
            <v>0</v>
          </cell>
          <cell r="DH71">
            <v>121.75</v>
          </cell>
          <cell r="DI71">
            <v>261.76</v>
          </cell>
          <cell r="DL71">
            <v>0</v>
          </cell>
          <cell r="DO71">
            <v>0</v>
          </cell>
          <cell r="DR71">
            <v>0</v>
          </cell>
          <cell r="DU71">
            <v>0</v>
          </cell>
          <cell r="DW71">
            <v>1575.6000000000001</v>
          </cell>
          <cell r="DX71">
            <v>3387.54</v>
          </cell>
          <cell r="DY71">
            <v>1.3</v>
          </cell>
          <cell r="EA71">
            <v>-363.60000000000014</v>
          </cell>
          <cell r="EB71">
            <v>-781.74000000000024</v>
          </cell>
          <cell r="ED71">
            <v>0</v>
          </cell>
          <cell r="EE71">
            <v>0</v>
          </cell>
        </row>
        <row r="72">
          <cell r="B72" t="str">
            <v>51</v>
          </cell>
          <cell r="C72" t="str">
            <v>SC004342</v>
          </cell>
          <cell r="D72" t="str">
            <v>Mao-de-obra de supervisor de trafego, com todo o seu EPI, colete, capa, bone, apito, (inclusive encargos sociais).@h</v>
          </cell>
          <cell r="E72" t="str">
            <v>h</v>
          </cell>
          <cell r="F72">
            <v>8880</v>
          </cell>
          <cell r="G72">
            <v>14.59</v>
          </cell>
          <cell r="H72">
            <v>129559.2</v>
          </cell>
          <cell r="K72">
            <v>0</v>
          </cell>
          <cell r="N72">
            <v>0</v>
          </cell>
          <cell r="Q72">
            <v>0</v>
          </cell>
          <cell r="T72">
            <v>0</v>
          </cell>
          <cell r="W72">
            <v>0</v>
          </cell>
          <cell r="Z72">
            <v>0</v>
          </cell>
          <cell r="AC72">
            <v>0</v>
          </cell>
          <cell r="AF72">
            <v>0</v>
          </cell>
          <cell r="AI72">
            <v>0</v>
          </cell>
          <cell r="AL72">
            <v>0</v>
          </cell>
          <cell r="AO72">
            <v>0</v>
          </cell>
          <cell r="AR72">
            <v>0</v>
          </cell>
          <cell r="AU72">
            <v>0</v>
          </cell>
          <cell r="AX72">
            <v>0</v>
          </cell>
          <cell r="BA72">
            <v>0</v>
          </cell>
          <cell r="BD72">
            <v>0</v>
          </cell>
          <cell r="BG72">
            <v>0</v>
          </cell>
          <cell r="BJ72">
            <v>0</v>
          </cell>
          <cell r="BM72">
            <v>0</v>
          </cell>
          <cell r="BO72">
            <v>220</v>
          </cell>
          <cell r="BP72">
            <v>3209.8</v>
          </cell>
          <cell r="BS72">
            <v>0</v>
          </cell>
          <cell r="BU72">
            <v>320</v>
          </cell>
          <cell r="BV72">
            <v>4668.8</v>
          </cell>
          <cell r="BY72">
            <v>0</v>
          </cell>
          <cell r="CA72">
            <v>220</v>
          </cell>
          <cell r="CB72">
            <v>3209.8</v>
          </cell>
          <cell r="CD72">
            <v>198</v>
          </cell>
          <cell r="CE72">
            <v>2888.82</v>
          </cell>
          <cell r="CG72">
            <v>620</v>
          </cell>
          <cell r="CH72">
            <v>9045.7999999999993</v>
          </cell>
          <cell r="CJ72">
            <v>1090</v>
          </cell>
          <cell r="CK72">
            <v>15903.1</v>
          </cell>
          <cell r="CN72">
            <v>0</v>
          </cell>
          <cell r="CQ72">
            <v>0</v>
          </cell>
          <cell r="CS72">
            <v>547</v>
          </cell>
          <cell r="CT72">
            <v>7980.73</v>
          </cell>
          <cell r="CV72">
            <v>770</v>
          </cell>
          <cell r="CW72">
            <v>11234.3</v>
          </cell>
          <cell r="CY72">
            <v>1675</v>
          </cell>
          <cell r="CZ72">
            <v>24438.25</v>
          </cell>
          <cell r="DB72">
            <v>1190</v>
          </cell>
          <cell r="DC72">
            <v>17362.099999999999</v>
          </cell>
          <cell r="DE72">
            <v>1330</v>
          </cell>
          <cell r="DF72">
            <v>19404.7</v>
          </cell>
          <cell r="DH72">
            <v>55</v>
          </cell>
          <cell r="DI72">
            <v>802.45</v>
          </cell>
          <cell r="DL72">
            <v>0</v>
          </cell>
          <cell r="DO72">
            <v>0</v>
          </cell>
          <cell r="DR72">
            <v>0</v>
          </cell>
          <cell r="DU72">
            <v>0</v>
          </cell>
          <cell r="DW72">
            <v>8235</v>
          </cell>
          <cell r="DX72">
            <v>120148.65</v>
          </cell>
          <cell r="DY72">
            <v>0.9274</v>
          </cell>
          <cell r="EA72">
            <v>645</v>
          </cell>
          <cell r="EB72">
            <v>9410.5499999999993</v>
          </cell>
          <cell r="ED72">
            <v>3309</v>
          </cell>
          <cell r="EE72">
            <v>48278.31</v>
          </cell>
        </row>
        <row r="73">
          <cell r="B73" t="str">
            <v>52</v>
          </cell>
          <cell r="C73" t="str">
            <v>SC004343</v>
          </cell>
          <cell r="D73" t="str">
            <v>Mao-de obra de operador de trafego, nivel senior, com todo o seu EPI, colete, capa, bone, apito, (inclusive encargos sociais).@h</v>
          </cell>
          <cell r="E73" t="str">
            <v>h</v>
          </cell>
          <cell r="F73">
            <v>17760</v>
          </cell>
          <cell r="G73">
            <v>9.11</v>
          </cell>
          <cell r="H73">
            <v>161793.60000000001</v>
          </cell>
          <cell r="K73">
            <v>0</v>
          </cell>
          <cell r="N73">
            <v>0</v>
          </cell>
          <cell r="Q73">
            <v>0</v>
          </cell>
          <cell r="T73">
            <v>0</v>
          </cell>
          <cell r="W73">
            <v>0</v>
          </cell>
          <cell r="Z73">
            <v>0</v>
          </cell>
          <cell r="AC73">
            <v>0</v>
          </cell>
          <cell r="AF73">
            <v>0</v>
          </cell>
          <cell r="AI73">
            <v>0</v>
          </cell>
          <cell r="AL73">
            <v>0</v>
          </cell>
          <cell r="AO73">
            <v>0</v>
          </cell>
          <cell r="AR73">
            <v>0</v>
          </cell>
          <cell r="AU73">
            <v>0</v>
          </cell>
          <cell r="AX73">
            <v>0</v>
          </cell>
          <cell r="BA73">
            <v>0</v>
          </cell>
          <cell r="BD73">
            <v>0</v>
          </cell>
          <cell r="BG73">
            <v>0</v>
          </cell>
          <cell r="BJ73">
            <v>0</v>
          </cell>
          <cell r="BM73">
            <v>0</v>
          </cell>
          <cell r="BO73">
            <v>220</v>
          </cell>
          <cell r="BP73">
            <v>2004.2</v>
          </cell>
          <cell r="BS73">
            <v>0</v>
          </cell>
          <cell r="BU73">
            <v>640</v>
          </cell>
          <cell r="BV73">
            <v>5830.4</v>
          </cell>
          <cell r="BY73">
            <v>0</v>
          </cell>
          <cell r="CA73">
            <v>220</v>
          </cell>
          <cell r="CB73">
            <v>2004.2</v>
          </cell>
          <cell r="CD73">
            <v>506</v>
          </cell>
          <cell r="CE73">
            <v>4609.66</v>
          </cell>
          <cell r="CG73">
            <v>887</v>
          </cell>
          <cell r="CH73">
            <v>8080.57</v>
          </cell>
          <cell r="CJ73">
            <v>1338</v>
          </cell>
          <cell r="CK73">
            <v>12189.18</v>
          </cell>
          <cell r="CN73">
            <v>0</v>
          </cell>
          <cell r="CQ73">
            <v>0</v>
          </cell>
          <cell r="CS73">
            <v>591</v>
          </cell>
          <cell r="CT73">
            <v>5384.01</v>
          </cell>
          <cell r="CV73">
            <v>990</v>
          </cell>
          <cell r="CW73">
            <v>9018.9</v>
          </cell>
          <cell r="CY73">
            <v>2555</v>
          </cell>
          <cell r="CZ73">
            <v>23276.05</v>
          </cell>
          <cell r="DB73">
            <v>1950</v>
          </cell>
          <cell r="DC73">
            <v>17764.5</v>
          </cell>
          <cell r="DE73">
            <v>1850</v>
          </cell>
          <cell r="DF73">
            <v>16853.5</v>
          </cell>
          <cell r="DH73">
            <v>1545</v>
          </cell>
          <cell r="DI73">
            <v>14074.95</v>
          </cell>
          <cell r="DL73">
            <v>0</v>
          </cell>
          <cell r="DO73">
            <v>0</v>
          </cell>
          <cell r="DR73">
            <v>0</v>
          </cell>
          <cell r="DU73">
            <v>0</v>
          </cell>
          <cell r="DW73">
            <v>13292</v>
          </cell>
          <cell r="DX73">
            <v>121090.12</v>
          </cell>
          <cell r="DY73">
            <v>0.74839999999999995</v>
          </cell>
          <cell r="EA73">
            <v>4468</v>
          </cell>
          <cell r="EB73">
            <v>40703.479999999996</v>
          </cell>
          <cell r="ED73">
            <v>9796</v>
          </cell>
          <cell r="EE73">
            <v>89241.56</v>
          </cell>
        </row>
        <row r="74">
          <cell r="B74" t="str">
            <v>53</v>
          </cell>
          <cell r="C74" t="str">
            <v>SC004344</v>
          </cell>
          <cell r="D74" t="str">
            <v>Mao-de-obra de operador de trafego, nivel junior, com todo o seu EPI, colete, capa, bone, apito, (inclusive encargos sociais).@h</v>
          </cell>
          <cell r="E74" t="str">
            <v>h</v>
          </cell>
          <cell r="F74">
            <v>8880</v>
          </cell>
          <cell r="G74">
            <v>5.85</v>
          </cell>
          <cell r="H74">
            <v>51948</v>
          </cell>
          <cell r="K74">
            <v>0</v>
          </cell>
          <cell r="N74">
            <v>0</v>
          </cell>
          <cell r="Q74">
            <v>0</v>
          </cell>
          <cell r="T74">
            <v>0</v>
          </cell>
          <cell r="W74">
            <v>0</v>
          </cell>
          <cell r="Z74">
            <v>0</v>
          </cell>
          <cell r="AC74">
            <v>0</v>
          </cell>
          <cell r="AF74">
            <v>0</v>
          </cell>
          <cell r="AI74">
            <v>0</v>
          </cell>
          <cell r="AL74">
            <v>0</v>
          </cell>
          <cell r="AO74">
            <v>0</v>
          </cell>
          <cell r="AR74">
            <v>0</v>
          </cell>
          <cell r="AU74">
            <v>0</v>
          </cell>
          <cell r="AX74">
            <v>0</v>
          </cell>
          <cell r="BA74">
            <v>0</v>
          </cell>
          <cell r="BD74">
            <v>0</v>
          </cell>
          <cell r="BG74">
            <v>0</v>
          </cell>
          <cell r="BJ74">
            <v>0</v>
          </cell>
          <cell r="BM74">
            <v>0</v>
          </cell>
          <cell r="BP74">
            <v>0</v>
          </cell>
          <cell r="BS74">
            <v>0</v>
          </cell>
          <cell r="BV74">
            <v>0</v>
          </cell>
          <cell r="BY74">
            <v>0</v>
          </cell>
          <cell r="CA74">
            <v>440</v>
          </cell>
          <cell r="CB74">
            <v>2574</v>
          </cell>
          <cell r="CD74">
            <v>1190</v>
          </cell>
          <cell r="CE74">
            <v>6961.5</v>
          </cell>
          <cell r="CG74">
            <v>1593</v>
          </cell>
          <cell r="CH74">
            <v>9319.0499999999993</v>
          </cell>
          <cell r="CJ74">
            <v>2052</v>
          </cell>
          <cell r="CK74">
            <v>12004.2</v>
          </cell>
          <cell r="CN74">
            <v>0</v>
          </cell>
          <cell r="CQ74">
            <v>0</v>
          </cell>
          <cell r="CS74">
            <v>1147</v>
          </cell>
          <cell r="CT74">
            <v>6709.95</v>
          </cell>
          <cell r="CV74">
            <v>2170</v>
          </cell>
          <cell r="CW74">
            <v>12694.5</v>
          </cell>
          <cell r="CY74">
            <v>700</v>
          </cell>
          <cell r="CZ74">
            <v>4095</v>
          </cell>
          <cell r="DB74">
            <v>400</v>
          </cell>
          <cell r="DC74">
            <v>2340</v>
          </cell>
          <cell r="DE74">
            <v>420</v>
          </cell>
          <cell r="DF74">
            <v>2457</v>
          </cell>
          <cell r="DH74">
            <v>170</v>
          </cell>
          <cell r="DI74">
            <v>994.5</v>
          </cell>
          <cell r="DL74">
            <v>0</v>
          </cell>
          <cell r="DO74">
            <v>0</v>
          </cell>
          <cell r="DR74">
            <v>0</v>
          </cell>
          <cell r="DU74">
            <v>0</v>
          </cell>
          <cell r="DW74">
            <v>10282</v>
          </cell>
          <cell r="DX74">
            <v>60149.7</v>
          </cell>
          <cell r="DY74">
            <v>1.1578999999999999</v>
          </cell>
          <cell r="EA74">
            <v>-1402</v>
          </cell>
          <cell r="EB74">
            <v>-8201.6999999999989</v>
          </cell>
          <cell r="ED74">
            <v>1262</v>
          </cell>
          <cell r="EE74">
            <v>7382.7</v>
          </cell>
        </row>
        <row r="75">
          <cell r="B75" t="str">
            <v>54</v>
          </cell>
          <cell r="C75" t="str">
            <v>SC004345</v>
          </cell>
          <cell r="D75" t="str">
            <v>Mao-de-obra de operador de trafego, nivel ajudante, com todo o seu EPI, colete, capa, bone, apito, (inclusive encargos sociais).@h</v>
          </cell>
          <cell r="E75" t="str">
            <v>h</v>
          </cell>
          <cell r="F75">
            <v>8880</v>
          </cell>
          <cell r="G75">
            <v>4.6100000000000003</v>
          </cell>
          <cell r="H75">
            <v>40936.800000000003</v>
          </cell>
          <cell r="K75">
            <v>0</v>
          </cell>
          <cell r="N75">
            <v>0</v>
          </cell>
          <cell r="Q75">
            <v>0</v>
          </cell>
          <cell r="T75">
            <v>0</v>
          </cell>
          <cell r="W75">
            <v>0</v>
          </cell>
          <cell r="Z75">
            <v>0</v>
          </cell>
          <cell r="AC75">
            <v>0</v>
          </cell>
          <cell r="AF75">
            <v>0</v>
          </cell>
          <cell r="AI75">
            <v>0</v>
          </cell>
          <cell r="AL75">
            <v>0</v>
          </cell>
          <cell r="AO75">
            <v>0</v>
          </cell>
          <cell r="AR75">
            <v>0</v>
          </cell>
          <cell r="AU75">
            <v>0</v>
          </cell>
          <cell r="AX75">
            <v>0</v>
          </cell>
          <cell r="BA75">
            <v>0</v>
          </cell>
          <cell r="BD75">
            <v>0</v>
          </cell>
          <cell r="BG75">
            <v>0</v>
          </cell>
          <cell r="BJ75">
            <v>0</v>
          </cell>
          <cell r="BM75">
            <v>0</v>
          </cell>
          <cell r="BO75">
            <v>220</v>
          </cell>
          <cell r="BP75">
            <v>1014.2</v>
          </cell>
          <cell r="BR75">
            <v>9</v>
          </cell>
          <cell r="BS75">
            <v>41.49</v>
          </cell>
          <cell r="BV75">
            <v>0</v>
          </cell>
          <cell r="BY75">
            <v>0</v>
          </cell>
          <cell r="CB75">
            <v>0</v>
          </cell>
          <cell r="CD75">
            <v>1210</v>
          </cell>
          <cell r="CE75">
            <v>5578.1</v>
          </cell>
          <cell r="CG75">
            <v>3265</v>
          </cell>
          <cell r="CH75">
            <v>15051.65</v>
          </cell>
          <cell r="CJ75">
            <v>3288</v>
          </cell>
          <cell r="CK75">
            <v>15157.68</v>
          </cell>
          <cell r="CN75">
            <v>0</v>
          </cell>
          <cell r="CQ75">
            <v>0</v>
          </cell>
          <cell r="CS75">
            <v>954</v>
          </cell>
          <cell r="CT75">
            <v>4397.9399999999996</v>
          </cell>
          <cell r="CV75">
            <v>410</v>
          </cell>
          <cell r="CW75">
            <v>1890.1</v>
          </cell>
          <cell r="CY75">
            <v>810</v>
          </cell>
          <cell r="CZ75">
            <v>3734.1</v>
          </cell>
          <cell r="DB75">
            <v>490</v>
          </cell>
          <cell r="DC75">
            <v>2258.9</v>
          </cell>
          <cell r="DE75">
            <v>600</v>
          </cell>
          <cell r="DF75">
            <v>2766</v>
          </cell>
          <cell r="DH75">
            <v>165</v>
          </cell>
          <cell r="DI75">
            <v>760.65</v>
          </cell>
          <cell r="DL75">
            <v>0</v>
          </cell>
          <cell r="DO75">
            <v>0</v>
          </cell>
          <cell r="DR75">
            <v>0</v>
          </cell>
          <cell r="DU75">
            <v>0</v>
          </cell>
          <cell r="DW75">
            <v>11421</v>
          </cell>
          <cell r="DX75">
            <v>52650.81</v>
          </cell>
          <cell r="DY75">
            <v>1.2861</v>
          </cell>
          <cell r="EA75">
            <v>-2541</v>
          </cell>
          <cell r="EB75">
            <v>-11714.01</v>
          </cell>
          <cell r="ED75">
            <v>123</v>
          </cell>
          <cell r="EE75">
            <v>567.03000000000009</v>
          </cell>
        </row>
        <row r="76">
          <cell r="B76" t="str">
            <v>55</v>
          </cell>
          <cell r="C76" t="str">
            <v>SC007843</v>
          </cell>
          <cell r="D76" t="str">
            <v>Aluguel de balizador vagalume, equipado com pisca alerta e paineis de fita refletiva padrao Engenharia com altura de 1,32m, de acordo com o manual do DNSR e CET-RIO incluindo manutencao, primeira colocacao e retirada da obra.@mes</v>
          </cell>
          <cell r="E76" t="str">
            <v>un  x mês</v>
          </cell>
          <cell r="F76">
            <v>900</v>
          </cell>
          <cell r="G76">
            <v>57.35</v>
          </cell>
          <cell r="H76">
            <v>51615</v>
          </cell>
          <cell r="K76">
            <v>0</v>
          </cell>
          <cell r="N76">
            <v>0</v>
          </cell>
          <cell r="Q76">
            <v>0</v>
          </cell>
          <cell r="T76">
            <v>0</v>
          </cell>
          <cell r="W76">
            <v>0</v>
          </cell>
          <cell r="Z76">
            <v>0</v>
          </cell>
          <cell r="AC76">
            <v>0</v>
          </cell>
          <cell r="AF76">
            <v>0</v>
          </cell>
          <cell r="AI76">
            <v>0</v>
          </cell>
          <cell r="AL76">
            <v>0</v>
          </cell>
          <cell r="AO76">
            <v>0</v>
          </cell>
          <cell r="AR76">
            <v>0</v>
          </cell>
          <cell r="AT76">
            <v>5</v>
          </cell>
          <cell r="AU76">
            <v>286.75</v>
          </cell>
          <cell r="AX76">
            <v>0</v>
          </cell>
          <cell r="BA76">
            <v>0</v>
          </cell>
          <cell r="BD76">
            <v>0</v>
          </cell>
          <cell r="BG76">
            <v>0</v>
          </cell>
          <cell r="BI76">
            <v>8</v>
          </cell>
          <cell r="BJ76">
            <v>458.8</v>
          </cell>
          <cell r="BM76">
            <v>0</v>
          </cell>
          <cell r="BO76">
            <v>13</v>
          </cell>
          <cell r="BP76">
            <v>745.55</v>
          </cell>
          <cell r="BS76">
            <v>0</v>
          </cell>
          <cell r="BU76">
            <v>20</v>
          </cell>
          <cell r="BV76">
            <v>1147</v>
          </cell>
          <cell r="BY76">
            <v>0</v>
          </cell>
          <cell r="CB76">
            <v>0</v>
          </cell>
          <cell r="CD76">
            <v>45</v>
          </cell>
          <cell r="CE76">
            <v>2580.75</v>
          </cell>
          <cell r="CG76">
            <v>120</v>
          </cell>
          <cell r="CH76">
            <v>6882</v>
          </cell>
          <cell r="CJ76">
            <v>156</v>
          </cell>
          <cell r="CK76">
            <v>8946.6</v>
          </cell>
          <cell r="CN76">
            <v>0</v>
          </cell>
          <cell r="CQ76">
            <v>0</v>
          </cell>
          <cell r="CS76">
            <v>160</v>
          </cell>
          <cell r="CT76">
            <v>9176</v>
          </cell>
          <cell r="CV76">
            <v>300</v>
          </cell>
          <cell r="CW76">
            <v>17205</v>
          </cell>
          <cell r="CY76">
            <v>80</v>
          </cell>
          <cell r="CZ76">
            <v>4588</v>
          </cell>
          <cell r="DB76">
            <v>30</v>
          </cell>
          <cell r="DC76">
            <v>1720.5</v>
          </cell>
          <cell r="DE76">
            <v>82</v>
          </cell>
          <cell r="DF76">
            <v>4702.7</v>
          </cell>
          <cell r="DH76">
            <v>67</v>
          </cell>
          <cell r="DI76">
            <v>3842.45</v>
          </cell>
          <cell r="DL76">
            <v>0</v>
          </cell>
          <cell r="DO76">
            <v>0</v>
          </cell>
          <cell r="DR76">
            <v>0</v>
          </cell>
          <cell r="DU76">
            <v>0</v>
          </cell>
          <cell r="DW76">
            <v>1086</v>
          </cell>
          <cell r="DX76">
            <v>62282.1</v>
          </cell>
          <cell r="DY76">
            <v>1.2067000000000001</v>
          </cell>
          <cell r="EA76">
            <v>-186</v>
          </cell>
          <cell r="EB76">
            <v>-10667.1</v>
          </cell>
          <cell r="ED76">
            <v>84</v>
          </cell>
          <cell r="EE76">
            <v>4817.4000000000005</v>
          </cell>
        </row>
        <row r="77">
          <cell r="B77" t="str">
            <v>56</v>
          </cell>
          <cell r="C77" t="str">
            <v>SC007844</v>
          </cell>
          <cell r="D77" t="str">
            <v>Aluguel de cavalete plastico universal, polietileno de alto impacto na cor branca, com paineis de fita refletiva na dimensoes (1,15x0,61)m, permitindo adaptacao de ate 2 piscas alertas e placas de sinalizacoes diversas de acordo com o manual do DNSR e CET</v>
          </cell>
          <cell r="E77" t="str">
            <v>un  x mês</v>
          </cell>
          <cell r="F77">
            <v>900</v>
          </cell>
          <cell r="G77">
            <v>57.35</v>
          </cell>
          <cell r="H77">
            <v>51615</v>
          </cell>
          <cell r="K77">
            <v>0</v>
          </cell>
          <cell r="N77">
            <v>0</v>
          </cell>
          <cell r="Q77">
            <v>0</v>
          </cell>
          <cell r="T77">
            <v>0</v>
          </cell>
          <cell r="W77">
            <v>0</v>
          </cell>
          <cell r="Z77">
            <v>0</v>
          </cell>
          <cell r="AC77">
            <v>0</v>
          </cell>
          <cell r="AF77">
            <v>0</v>
          </cell>
          <cell r="AI77">
            <v>0</v>
          </cell>
          <cell r="AL77">
            <v>0</v>
          </cell>
          <cell r="AO77">
            <v>0</v>
          </cell>
          <cell r="AR77">
            <v>0</v>
          </cell>
          <cell r="AU77">
            <v>0</v>
          </cell>
          <cell r="AX77">
            <v>0</v>
          </cell>
          <cell r="BA77">
            <v>0</v>
          </cell>
          <cell r="BD77">
            <v>0</v>
          </cell>
          <cell r="BG77">
            <v>0</v>
          </cell>
          <cell r="BJ77">
            <v>0</v>
          </cell>
          <cell r="BM77">
            <v>0</v>
          </cell>
          <cell r="BO77">
            <v>13</v>
          </cell>
          <cell r="BP77">
            <v>745.55</v>
          </cell>
          <cell r="BS77">
            <v>0</v>
          </cell>
          <cell r="BV77">
            <v>0</v>
          </cell>
          <cell r="BY77">
            <v>0</v>
          </cell>
          <cell r="CB77">
            <v>0</v>
          </cell>
          <cell r="CE77">
            <v>0</v>
          </cell>
          <cell r="CH77">
            <v>0</v>
          </cell>
          <cell r="CJ77">
            <v>6</v>
          </cell>
          <cell r="CK77">
            <v>344.1</v>
          </cell>
          <cell r="CN77">
            <v>0</v>
          </cell>
          <cell r="CQ77">
            <v>0</v>
          </cell>
          <cell r="CS77">
            <v>150</v>
          </cell>
          <cell r="CT77">
            <v>8602.5</v>
          </cell>
          <cell r="CV77">
            <v>300</v>
          </cell>
          <cell r="CW77">
            <v>17205</v>
          </cell>
          <cell r="CY77">
            <v>251</v>
          </cell>
          <cell r="CZ77">
            <v>14394.85</v>
          </cell>
          <cell r="DB77">
            <v>110</v>
          </cell>
          <cell r="DC77">
            <v>6308.5</v>
          </cell>
          <cell r="DE77">
            <v>79</v>
          </cell>
          <cell r="DF77">
            <v>4530.6499999999996</v>
          </cell>
          <cell r="DH77">
            <v>90</v>
          </cell>
          <cell r="DI77">
            <v>5161.5</v>
          </cell>
          <cell r="DL77">
            <v>0</v>
          </cell>
          <cell r="DO77">
            <v>0</v>
          </cell>
          <cell r="DR77">
            <v>0</v>
          </cell>
          <cell r="DU77">
            <v>0</v>
          </cell>
          <cell r="DW77">
            <v>999</v>
          </cell>
          <cell r="DX77">
            <v>57292.65</v>
          </cell>
          <cell r="DY77">
            <v>1.1100000000000001</v>
          </cell>
          <cell r="EA77">
            <v>-99</v>
          </cell>
          <cell r="EB77">
            <v>-5677.6500000000005</v>
          </cell>
          <cell r="ED77">
            <v>171</v>
          </cell>
          <cell r="EE77">
            <v>9806.85</v>
          </cell>
        </row>
        <row r="78">
          <cell r="B78" t="str">
            <v>57</v>
          </cell>
          <cell r="C78" t="str">
            <v>SC007845</v>
          </cell>
          <cell r="D78" t="str">
            <v>Aluguel de pisca alerta para adaptacao em cone canalizador e cavalete universal.@mes</v>
          </cell>
          <cell r="E78" t="str">
            <v>un  x mês</v>
          </cell>
          <cell r="F78">
            <v>900</v>
          </cell>
          <cell r="G78">
            <v>20.86</v>
          </cell>
          <cell r="H78">
            <v>18774</v>
          </cell>
          <cell r="K78">
            <v>0</v>
          </cell>
          <cell r="N78">
            <v>0</v>
          </cell>
          <cell r="Q78">
            <v>0</v>
          </cell>
          <cell r="T78">
            <v>0</v>
          </cell>
          <cell r="W78">
            <v>0</v>
          </cell>
          <cell r="Z78">
            <v>0</v>
          </cell>
          <cell r="AC78">
            <v>0</v>
          </cell>
          <cell r="AF78">
            <v>0</v>
          </cell>
          <cell r="AI78">
            <v>0</v>
          </cell>
          <cell r="AL78">
            <v>0</v>
          </cell>
          <cell r="AO78">
            <v>0</v>
          </cell>
          <cell r="AR78">
            <v>0</v>
          </cell>
          <cell r="AU78">
            <v>0</v>
          </cell>
          <cell r="AX78">
            <v>0</v>
          </cell>
          <cell r="BA78">
            <v>0</v>
          </cell>
          <cell r="BD78">
            <v>0</v>
          </cell>
          <cell r="BG78">
            <v>0</v>
          </cell>
          <cell r="BJ78">
            <v>0</v>
          </cell>
          <cell r="BM78">
            <v>0</v>
          </cell>
          <cell r="BO78">
            <v>13</v>
          </cell>
          <cell r="BP78">
            <v>271.18</v>
          </cell>
          <cell r="BS78">
            <v>0</v>
          </cell>
          <cell r="BV78">
            <v>0</v>
          </cell>
          <cell r="BY78">
            <v>0</v>
          </cell>
          <cell r="CB78">
            <v>0</v>
          </cell>
          <cell r="CE78">
            <v>0</v>
          </cell>
          <cell r="CH78">
            <v>0</v>
          </cell>
          <cell r="CK78">
            <v>0</v>
          </cell>
          <cell r="CN78">
            <v>0</v>
          </cell>
          <cell r="CQ78">
            <v>0</v>
          </cell>
          <cell r="CS78">
            <v>150</v>
          </cell>
          <cell r="CT78">
            <v>3129</v>
          </cell>
          <cell r="CV78">
            <v>320</v>
          </cell>
          <cell r="CW78">
            <v>6675.2</v>
          </cell>
          <cell r="CY78">
            <v>211</v>
          </cell>
          <cell r="CZ78">
            <v>4401.46</v>
          </cell>
          <cell r="DB78">
            <v>110</v>
          </cell>
          <cell r="DC78">
            <v>2294.6</v>
          </cell>
          <cell r="DE78">
            <v>50</v>
          </cell>
          <cell r="DF78">
            <v>1043</v>
          </cell>
          <cell r="DH78">
            <v>15</v>
          </cell>
          <cell r="DI78">
            <v>312.89999999999998</v>
          </cell>
          <cell r="DL78">
            <v>0</v>
          </cell>
          <cell r="DO78">
            <v>0</v>
          </cell>
          <cell r="DR78">
            <v>0</v>
          </cell>
          <cell r="DU78">
            <v>0</v>
          </cell>
          <cell r="DW78">
            <v>869</v>
          </cell>
          <cell r="DX78">
            <v>18127.34</v>
          </cell>
          <cell r="DY78">
            <v>0.96560000000000001</v>
          </cell>
          <cell r="EA78">
            <v>31</v>
          </cell>
          <cell r="EB78">
            <v>646.66</v>
          </cell>
          <cell r="ED78">
            <v>301</v>
          </cell>
          <cell r="EE78">
            <v>6278.86</v>
          </cell>
        </row>
        <row r="79">
          <cell r="B79" t="str">
            <v>58</v>
          </cell>
          <cell r="C79" t="str">
            <v>SC007846</v>
          </cell>
          <cell r="D79" t="str">
            <v>Aluguel de cone canalizador empinhavel T-Topde de alta densidade de polietileno inquebravel, com 1,06m de altura e 0,33m de faixa refletiva com base de borracha removivel, permitindo prestacao de pisca alerta, de acordo com o manual do DNSR e CET-RIO, com</v>
          </cell>
          <cell r="E79" t="str">
            <v>un  x mês</v>
          </cell>
          <cell r="F79">
            <v>800</v>
          </cell>
          <cell r="G79">
            <v>23.46</v>
          </cell>
          <cell r="H79">
            <v>18768</v>
          </cell>
          <cell r="K79">
            <v>0</v>
          </cell>
          <cell r="N79">
            <v>0</v>
          </cell>
          <cell r="Q79">
            <v>0</v>
          </cell>
          <cell r="T79">
            <v>0</v>
          </cell>
          <cell r="V79">
            <v>10</v>
          </cell>
          <cell r="W79">
            <v>234.6</v>
          </cell>
          <cell r="Y79">
            <v>10</v>
          </cell>
          <cell r="Z79">
            <v>234.6</v>
          </cell>
          <cell r="AC79">
            <v>0</v>
          </cell>
          <cell r="AE79">
            <v>10</v>
          </cell>
          <cell r="AF79">
            <v>234.6</v>
          </cell>
          <cell r="AH79">
            <v>10</v>
          </cell>
          <cell r="AI79">
            <v>234.6</v>
          </cell>
          <cell r="AK79">
            <v>10</v>
          </cell>
          <cell r="AL79">
            <v>234.6</v>
          </cell>
          <cell r="AO79">
            <v>0</v>
          </cell>
          <cell r="AQ79">
            <v>20</v>
          </cell>
          <cell r="AR79">
            <v>469.2</v>
          </cell>
          <cell r="AT79">
            <v>20</v>
          </cell>
          <cell r="AU79">
            <v>469.2</v>
          </cell>
          <cell r="AW79">
            <v>20</v>
          </cell>
          <cell r="AX79">
            <v>469.2</v>
          </cell>
          <cell r="BA79">
            <v>0</v>
          </cell>
          <cell r="BD79">
            <v>0</v>
          </cell>
          <cell r="BG79">
            <v>0</v>
          </cell>
          <cell r="BJ79">
            <v>0</v>
          </cell>
          <cell r="BM79">
            <v>0</v>
          </cell>
          <cell r="BO79">
            <v>20</v>
          </cell>
          <cell r="BP79">
            <v>469.2</v>
          </cell>
          <cell r="BR79">
            <v>20</v>
          </cell>
          <cell r="BS79">
            <v>469.2</v>
          </cell>
          <cell r="BU79">
            <v>8</v>
          </cell>
          <cell r="BV79">
            <v>187.68</v>
          </cell>
          <cell r="BX79">
            <v>10</v>
          </cell>
          <cell r="BY79">
            <v>234.6</v>
          </cell>
          <cell r="CB79">
            <v>0</v>
          </cell>
          <cell r="CD79">
            <v>23</v>
          </cell>
          <cell r="CE79">
            <v>539.58000000000004</v>
          </cell>
          <cell r="CG79">
            <v>54</v>
          </cell>
          <cell r="CH79">
            <v>1266.8399999999999</v>
          </cell>
          <cell r="CJ79">
            <v>55</v>
          </cell>
          <cell r="CK79">
            <v>1290.3</v>
          </cell>
          <cell r="CN79">
            <v>0</v>
          </cell>
          <cell r="CQ79">
            <v>0</v>
          </cell>
          <cell r="CS79">
            <v>296</v>
          </cell>
          <cell r="CT79">
            <v>6944.16</v>
          </cell>
          <cell r="CV79">
            <v>178</v>
          </cell>
          <cell r="CW79">
            <v>4175.88</v>
          </cell>
          <cell r="CY79">
            <v>98</v>
          </cell>
          <cell r="CZ79">
            <v>2299.08</v>
          </cell>
          <cell r="DB79">
            <v>35</v>
          </cell>
          <cell r="DC79">
            <v>821.1</v>
          </cell>
          <cell r="DF79">
            <v>0</v>
          </cell>
          <cell r="DH79">
            <v>133</v>
          </cell>
          <cell r="DI79">
            <v>3120.18</v>
          </cell>
          <cell r="DL79">
            <v>0</v>
          </cell>
          <cell r="DO79">
            <v>0</v>
          </cell>
          <cell r="DR79">
            <v>0</v>
          </cell>
          <cell r="DU79">
            <v>0</v>
          </cell>
          <cell r="DW79">
            <v>1040</v>
          </cell>
          <cell r="DX79">
            <v>24398.400000000001</v>
          </cell>
          <cell r="DY79">
            <v>1.3</v>
          </cell>
          <cell r="EA79">
            <v>-240</v>
          </cell>
          <cell r="EB79">
            <v>-5630.4000000000005</v>
          </cell>
          <cell r="ED79">
            <v>0</v>
          </cell>
          <cell r="EE79">
            <v>0</v>
          </cell>
        </row>
        <row r="80">
          <cell r="B80" t="str">
            <v>59</v>
          </cell>
          <cell r="C80" t="str">
            <v>SC009141</v>
          </cell>
          <cell r="D80" t="str">
            <v>Aluguel de balizador de tela, com base metalica e contra-peso de concreto, nao ultrapassando 14cm do solo, hastes feita em tubo de PVC com parede de 10mm de espessura, e altura de 1,40m, revestido com pelicula refletiva padrao Engenharia.@mes</v>
          </cell>
          <cell r="E80" t="str">
            <v>un  x mês</v>
          </cell>
          <cell r="F80">
            <v>800</v>
          </cell>
          <cell r="G80">
            <v>20.86</v>
          </cell>
          <cell r="H80">
            <v>16688</v>
          </cell>
          <cell r="J80">
            <v>165</v>
          </cell>
          <cell r="K80">
            <v>3441.9</v>
          </cell>
          <cell r="N80">
            <v>0</v>
          </cell>
          <cell r="Q80">
            <v>0</v>
          </cell>
          <cell r="T80">
            <v>0</v>
          </cell>
          <cell r="W80">
            <v>0</v>
          </cell>
          <cell r="Z80">
            <v>0</v>
          </cell>
          <cell r="AC80">
            <v>0</v>
          </cell>
          <cell r="AF80">
            <v>0</v>
          </cell>
          <cell r="AI80">
            <v>0</v>
          </cell>
          <cell r="AL80">
            <v>0</v>
          </cell>
          <cell r="AO80">
            <v>0</v>
          </cell>
          <cell r="AR80">
            <v>0</v>
          </cell>
          <cell r="AU80">
            <v>0</v>
          </cell>
          <cell r="AX80">
            <v>0</v>
          </cell>
          <cell r="BA80">
            <v>0</v>
          </cell>
          <cell r="BD80">
            <v>0</v>
          </cell>
          <cell r="BG80">
            <v>0</v>
          </cell>
          <cell r="BJ80">
            <v>0</v>
          </cell>
          <cell r="BM80">
            <v>0</v>
          </cell>
          <cell r="BO80">
            <v>15</v>
          </cell>
          <cell r="BP80">
            <v>312.89999999999998</v>
          </cell>
          <cell r="BR80">
            <v>50</v>
          </cell>
          <cell r="BS80">
            <v>1043</v>
          </cell>
          <cell r="BU80">
            <v>263</v>
          </cell>
          <cell r="BV80">
            <v>5486.18</v>
          </cell>
          <cell r="BY80">
            <v>0</v>
          </cell>
          <cell r="CB80">
            <v>0</v>
          </cell>
          <cell r="CD80">
            <v>135</v>
          </cell>
          <cell r="CE80">
            <v>2816.1</v>
          </cell>
          <cell r="CG80">
            <v>25</v>
          </cell>
          <cell r="CH80">
            <v>521.5</v>
          </cell>
          <cell r="CJ80">
            <v>80</v>
          </cell>
          <cell r="CK80">
            <v>1668.8</v>
          </cell>
          <cell r="CN80">
            <v>0</v>
          </cell>
          <cell r="CQ80">
            <v>0</v>
          </cell>
          <cell r="CS80">
            <v>295</v>
          </cell>
          <cell r="CT80">
            <v>6153.7</v>
          </cell>
          <cell r="CW80">
            <v>0</v>
          </cell>
          <cell r="CY80">
            <v>11</v>
          </cell>
          <cell r="CZ80">
            <v>229.46</v>
          </cell>
          <cell r="DC80">
            <v>0</v>
          </cell>
          <cell r="DF80">
            <v>0</v>
          </cell>
          <cell r="DH80">
            <v>1</v>
          </cell>
          <cell r="DI80">
            <v>20.86</v>
          </cell>
          <cell r="DL80">
            <v>0</v>
          </cell>
          <cell r="DO80">
            <v>0</v>
          </cell>
          <cell r="DR80">
            <v>0</v>
          </cell>
          <cell r="DU80">
            <v>0</v>
          </cell>
          <cell r="DW80">
            <v>1040</v>
          </cell>
          <cell r="DX80">
            <v>21694.400000000001</v>
          </cell>
          <cell r="DY80">
            <v>1.3</v>
          </cell>
          <cell r="EA80">
            <v>-240</v>
          </cell>
          <cell r="EB80">
            <v>-5006.3999999999996</v>
          </cell>
          <cell r="ED80">
            <v>0</v>
          </cell>
          <cell r="EE80">
            <v>0</v>
          </cell>
        </row>
        <row r="81">
          <cell r="B81" t="str">
            <v>60</v>
          </cell>
          <cell r="C81" t="str">
            <v>SC009142</v>
          </cell>
          <cell r="D81" t="str">
            <v>Aluguel de rolo de tela plastica, nas dimensoes de (50x1,20)m, na cor laranja.@m.mes</v>
          </cell>
          <cell r="E81" t="str">
            <v>m x mês</v>
          </cell>
          <cell r="F81">
            <v>15520</v>
          </cell>
          <cell r="G81">
            <v>1.04</v>
          </cell>
          <cell r="H81">
            <v>16140.8</v>
          </cell>
          <cell r="J81">
            <v>600</v>
          </cell>
          <cell r="K81">
            <v>624</v>
          </cell>
          <cell r="M81">
            <v>600</v>
          </cell>
          <cell r="N81">
            <v>624</v>
          </cell>
          <cell r="P81">
            <v>357.7</v>
          </cell>
          <cell r="Q81">
            <v>372.01</v>
          </cell>
          <cell r="S81">
            <v>834.64</v>
          </cell>
          <cell r="T81">
            <v>868.03</v>
          </cell>
          <cell r="V81">
            <v>1428.74</v>
          </cell>
          <cell r="W81">
            <v>1485.89</v>
          </cell>
          <cell r="Y81">
            <v>435.9</v>
          </cell>
          <cell r="Z81">
            <v>453.34</v>
          </cell>
          <cell r="AC81">
            <v>0</v>
          </cell>
          <cell r="AE81">
            <v>855.75</v>
          </cell>
          <cell r="AF81">
            <v>889.98</v>
          </cell>
          <cell r="AH81">
            <v>741.95</v>
          </cell>
          <cell r="AI81">
            <v>771.63</v>
          </cell>
          <cell r="AK81">
            <v>370</v>
          </cell>
          <cell r="AL81">
            <v>384.8</v>
          </cell>
          <cell r="AN81">
            <v>840</v>
          </cell>
          <cell r="AO81">
            <v>873.6</v>
          </cell>
          <cell r="AR81">
            <v>0</v>
          </cell>
          <cell r="AT81">
            <v>840</v>
          </cell>
          <cell r="AU81">
            <v>873.6</v>
          </cell>
          <cell r="AW81">
            <v>840</v>
          </cell>
          <cell r="AX81">
            <v>873.6</v>
          </cell>
          <cell r="BA81">
            <v>0</v>
          </cell>
          <cell r="BD81">
            <v>0</v>
          </cell>
          <cell r="BG81">
            <v>0</v>
          </cell>
          <cell r="BI81">
            <v>800</v>
          </cell>
          <cell r="BJ81">
            <v>832</v>
          </cell>
          <cell r="BL81">
            <v>967</v>
          </cell>
          <cell r="BM81">
            <v>1005.68</v>
          </cell>
          <cell r="BP81">
            <v>0</v>
          </cell>
          <cell r="BR81">
            <v>960</v>
          </cell>
          <cell r="BS81">
            <v>998.4</v>
          </cell>
          <cell r="BU81">
            <v>960</v>
          </cell>
          <cell r="BV81">
            <v>998.4</v>
          </cell>
          <cell r="BY81">
            <v>0</v>
          </cell>
          <cell r="CB81">
            <v>0</v>
          </cell>
          <cell r="CD81">
            <v>960</v>
          </cell>
          <cell r="CE81">
            <v>998.4</v>
          </cell>
          <cell r="CG81">
            <v>800</v>
          </cell>
          <cell r="CH81">
            <v>832</v>
          </cell>
          <cell r="CK81">
            <v>0</v>
          </cell>
          <cell r="CN81">
            <v>0</v>
          </cell>
          <cell r="CQ81">
            <v>0</v>
          </cell>
          <cell r="CS81">
            <v>800</v>
          </cell>
          <cell r="CT81">
            <v>832</v>
          </cell>
          <cell r="CV81">
            <v>600</v>
          </cell>
          <cell r="CW81">
            <v>624</v>
          </cell>
          <cell r="CY81">
            <v>500</v>
          </cell>
          <cell r="CZ81">
            <v>520</v>
          </cell>
          <cell r="DB81">
            <v>200</v>
          </cell>
          <cell r="DC81">
            <v>208</v>
          </cell>
          <cell r="DE81">
            <v>1850</v>
          </cell>
          <cell r="DF81">
            <v>1924</v>
          </cell>
          <cell r="DH81">
            <v>330</v>
          </cell>
          <cell r="DI81">
            <v>343.2</v>
          </cell>
          <cell r="DL81">
            <v>0</v>
          </cell>
          <cell r="DO81">
            <v>0</v>
          </cell>
          <cell r="DR81">
            <v>0</v>
          </cell>
          <cell r="DU81">
            <v>0</v>
          </cell>
          <cell r="DW81">
            <v>18471.68</v>
          </cell>
          <cell r="DX81">
            <v>19210.55</v>
          </cell>
          <cell r="DY81">
            <v>1.1901999999999999</v>
          </cell>
          <cell r="EA81">
            <v>-2951.6800000000003</v>
          </cell>
          <cell r="EB81">
            <v>-3069.7472000000002</v>
          </cell>
          <cell r="ED81">
            <v>1704.3199999999997</v>
          </cell>
          <cell r="EE81">
            <v>1772.4927999999998</v>
          </cell>
        </row>
        <row r="82">
          <cell r="B82" t="str">
            <v>61</v>
          </cell>
          <cell r="C82" t="str">
            <v>SC010413</v>
          </cell>
          <cell r="D82" t="str">
            <v>Mao-de-obra de ajudante de montador eletromecanico (inclusive encargos sociais).@h</v>
          </cell>
          <cell r="E82" t="str">
            <v>h</v>
          </cell>
          <cell r="F82">
            <v>344</v>
          </cell>
          <cell r="G82">
            <v>2.63</v>
          </cell>
          <cell r="H82">
            <v>904.72</v>
          </cell>
          <cell r="K82">
            <v>0</v>
          </cell>
          <cell r="N82">
            <v>0</v>
          </cell>
          <cell r="Q82">
            <v>0</v>
          </cell>
          <cell r="S82">
            <v>0</v>
          </cell>
          <cell r="T82">
            <v>0</v>
          </cell>
          <cell r="W82">
            <v>0</v>
          </cell>
          <cell r="Z82">
            <v>0</v>
          </cell>
          <cell r="AC82">
            <v>0</v>
          </cell>
          <cell r="AF82">
            <v>0</v>
          </cell>
          <cell r="AI82">
            <v>0</v>
          </cell>
          <cell r="AL82">
            <v>0</v>
          </cell>
          <cell r="AO82">
            <v>0</v>
          </cell>
          <cell r="AR82">
            <v>0</v>
          </cell>
          <cell r="AT82">
            <v>220</v>
          </cell>
          <cell r="AU82">
            <v>578.6</v>
          </cell>
          <cell r="AX82">
            <v>0</v>
          </cell>
          <cell r="BA82">
            <v>0</v>
          </cell>
          <cell r="BD82">
            <v>0</v>
          </cell>
          <cell r="BG82">
            <v>0</v>
          </cell>
          <cell r="BJ82">
            <v>0</v>
          </cell>
          <cell r="BM82">
            <v>0</v>
          </cell>
          <cell r="BP82">
            <v>0</v>
          </cell>
          <cell r="BS82">
            <v>0</v>
          </cell>
          <cell r="BV82">
            <v>0</v>
          </cell>
          <cell r="BY82">
            <v>0</v>
          </cell>
          <cell r="CB82">
            <v>0</v>
          </cell>
          <cell r="CE82">
            <v>0</v>
          </cell>
          <cell r="CH82">
            <v>0</v>
          </cell>
          <cell r="CK82">
            <v>0</v>
          </cell>
          <cell r="CN82">
            <v>0</v>
          </cell>
          <cell r="CQ82">
            <v>0</v>
          </cell>
          <cell r="CS82">
            <v>0</v>
          </cell>
          <cell r="CT82">
            <v>0</v>
          </cell>
          <cell r="CV82">
            <v>0</v>
          </cell>
          <cell r="CW82">
            <v>0</v>
          </cell>
          <cell r="CY82">
            <v>0</v>
          </cell>
          <cell r="CZ82">
            <v>0</v>
          </cell>
          <cell r="DB82">
            <v>0</v>
          </cell>
          <cell r="DC82">
            <v>0</v>
          </cell>
          <cell r="DE82">
            <v>0</v>
          </cell>
          <cell r="DF82">
            <v>0</v>
          </cell>
          <cell r="DH82">
            <v>124</v>
          </cell>
          <cell r="DI82">
            <v>326.12</v>
          </cell>
          <cell r="DL82">
            <v>0</v>
          </cell>
          <cell r="DO82">
            <v>0</v>
          </cell>
          <cell r="DR82">
            <v>0</v>
          </cell>
          <cell r="DU82">
            <v>0</v>
          </cell>
          <cell r="DW82">
            <v>344</v>
          </cell>
          <cell r="DX82">
            <v>904.72</v>
          </cell>
          <cell r="DY82">
            <v>1</v>
          </cell>
          <cell r="EA82">
            <v>0</v>
          </cell>
          <cell r="EB82">
            <v>0</v>
          </cell>
          <cell r="ED82">
            <v>103.19999999999999</v>
          </cell>
          <cell r="EE82">
            <v>271.41599999999994</v>
          </cell>
        </row>
        <row r="83">
          <cell r="S83">
            <v>0</v>
          </cell>
          <cell r="CS83">
            <v>0</v>
          </cell>
          <cell r="CV83">
            <v>0</v>
          </cell>
          <cell r="CY83">
            <v>0</v>
          </cell>
          <cell r="DB83">
            <v>0</v>
          </cell>
          <cell r="EA83">
            <v>0</v>
          </cell>
          <cell r="EB83">
            <v>0</v>
          </cell>
          <cell r="ED83">
            <v>0</v>
          </cell>
          <cell r="EE83">
            <v>0</v>
          </cell>
        </row>
        <row r="84">
          <cell r="B84" t="str">
            <v>56</v>
          </cell>
          <cell r="D84" t="str">
            <v>CATEGORIA 6</v>
          </cell>
          <cell r="H84">
            <v>213124.76</v>
          </cell>
          <cell r="I84">
            <v>213124.76</v>
          </cell>
          <cell r="K84">
            <v>3550.9700000000003</v>
          </cell>
          <cell r="L84">
            <v>3550.9700000000003</v>
          </cell>
          <cell r="N84">
            <v>0</v>
          </cell>
          <cell r="O84">
            <v>0</v>
          </cell>
          <cell r="Q84">
            <v>209.02</v>
          </cell>
          <cell r="R84">
            <v>209.02</v>
          </cell>
          <cell r="S84">
            <v>0</v>
          </cell>
          <cell r="T84">
            <v>487.71</v>
          </cell>
          <cell r="U84">
            <v>487.71</v>
          </cell>
          <cell r="W84">
            <v>1668.2599999999998</v>
          </cell>
          <cell r="X84">
            <v>1668.2599999999998</v>
          </cell>
          <cell r="Z84">
            <v>762.81999999999994</v>
          </cell>
          <cell r="AA84">
            <v>762.81999999999994</v>
          </cell>
          <cell r="AC84">
            <v>685.83</v>
          </cell>
          <cell r="AD84">
            <v>685.83</v>
          </cell>
          <cell r="AF84">
            <v>0</v>
          </cell>
          <cell r="AG84">
            <v>0</v>
          </cell>
          <cell r="AI84">
            <v>0</v>
          </cell>
          <cell r="AJ84">
            <v>0</v>
          </cell>
          <cell r="AL84">
            <v>0</v>
          </cell>
          <cell r="AM84">
            <v>0</v>
          </cell>
          <cell r="AO84">
            <v>0</v>
          </cell>
          <cell r="AP84">
            <v>0</v>
          </cell>
          <cell r="AR84">
            <v>2120.5500000000002</v>
          </cell>
          <cell r="AS84">
            <v>2120.5500000000002</v>
          </cell>
          <cell r="AU84">
            <v>6314.84</v>
          </cell>
          <cell r="AV84">
            <v>6314.84</v>
          </cell>
          <cell r="AX84">
            <v>23.38</v>
          </cell>
          <cell r="AY84">
            <v>23.38</v>
          </cell>
          <cell r="BA84">
            <v>0</v>
          </cell>
          <cell r="BB84">
            <v>0</v>
          </cell>
          <cell r="BD84">
            <v>0</v>
          </cell>
          <cell r="BE84">
            <v>0</v>
          </cell>
          <cell r="BG84">
            <v>207.65</v>
          </cell>
          <cell r="BH84">
            <v>207.65</v>
          </cell>
          <cell r="BJ84">
            <v>0</v>
          </cell>
          <cell r="BK84">
            <v>0</v>
          </cell>
          <cell r="BM84">
            <v>2066.96</v>
          </cell>
          <cell r="BN84">
            <v>2066.96</v>
          </cell>
          <cell r="BP84">
            <v>489.90999999999997</v>
          </cell>
          <cell r="BQ84">
            <v>489.90999999999997</v>
          </cell>
          <cell r="BS84">
            <v>0</v>
          </cell>
          <cell r="BT84">
            <v>0</v>
          </cell>
          <cell r="BV84">
            <v>1029.8399999999999</v>
          </cell>
          <cell r="BW84">
            <v>1029.8399999999999</v>
          </cell>
          <cell r="BY84">
            <v>0</v>
          </cell>
          <cell r="BZ84">
            <v>0</v>
          </cell>
          <cell r="CB84">
            <v>0</v>
          </cell>
          <cell r="CC84">
            <v>0</v>
          </cell>
          <cell r="CE84">
            <v>7970.14</v>
          </cell>
          <cell r="CF84">
            <v>7970.14</v>
          </cell>
          <cell r="CH84">
            <v>10258.950000000001</v>
          </cell>
          <cell r="CI84" t="e">
            <v>#REF!</v>
          </cell>
          <cell r="CK84">
            <v>8537.77</v>
          </cell>
          <cell r="CL84" t="e">
            <v>#REF!</v>
          </cell>
          <cell r="CN84">
            <v>0</v>
          </cell>
          <cell r="CO84" t="e">
            <v>#REF!</v>
          </cell>
          <cell r="CQ84">
            <v>0</v>
          </cell>
          <cell r="CR84" t="e">
            <v>#REF!</v>
          </cell>
          <cell r="CS84">
            <v>0</v>
          </cell>
          <cell r="CT84">
            <v>1475.77</v>
          </cell>
          <cell r="CU84" t="e">
            <v>#REF!</v>
          </cell>
          <cell r="CV84">
            <v>0</v>
          </cell>
          <cell r="CW84">
            <v>6078.8</v>
          </cell>
          <cell r="CX84" t="e">
            <v>#REF!</v>
          </cell>
          <cell r="CY84">
            <v>0</v>
          </cell>
          <cell r="CZ84">
            <v>7472.52</v>
          </cell>
          <cell r="DA84" t="e">
            <v>#REF!</v>
          </cell>
          <cell r="DB84">
            <v>0</v>
          </cell>
          <cell r="DC84">
            <v>0</v>
          </cell>
          <cell r="DD84" t="e">
            <v>#REF!</v>
          </cell>
          <cell r="DF84">
            <v>14466.730000000001</v>
          </cell>
          <cell r="DG84" t="e">
            <v>#REF!</v>
          </cell>
          <cell r="DI84">
            <v>120134.86</v>
          </cell>
          <cell r="DJ84" t="e">
            <v>#REF!</v>
          </cell>
          <cell r="DL84">
            <v>0</v>
          </cell>
          <cell r="DM84" t="e">
            <v>#REF!</v>
          </cell>
          <cell r="DO84">
            <v>0</v>
          </cell>
          <cell r="DP84" t="e">
            <v>#REF!</v>
          </cell>
          <cell r="DR84">
            <v>0</v>
          </cell>
          <cell r="DS84" t="e">
            <v>#REF!</v>
          </cell>
          <cell r="DU84">
            <v>0</v>
          </cell>
          <cell r="DV84">
            <v>10258.950000000001</v>
          </cell>
          <cell r="DX84">
            <v>196013.28</v>
          </cell>
          <cell r="DY84">
            <v>0.91969999999999996</v>
          </cell>
          <cell r="DZ84">
            <v>196013.28</v>
          </cell>
          <cell r="EA84">
            <v>0</v>
          </cell>
          <cell r="EB84">
            <v>0</v>
          </cell>
          <cell r="ED84">
            <v>0</v>
          </cell>
          <cell r="EE84">
            <v>0</v>
          </cell>
        </row>
        <row r="85">
          <cell r="B85" t="str">
            <v>56,10</v>
          </cell>
          <cell r="D85" t="str">
            <v>DR - GALERIAS DRENOS E CONEXOS</v>
          </cell>
          <cell r="S85">
            <v>0</v>
          </cell>
          <cell r="CS85">
            <v>0</v>
          </cell>
          <cell r="CV85">
            <v>0</v>
          </cell>
          <cell r="CY85">
            <v>0</v>
          </cell>
          <cell r="DB85">
            <v>0</v>
          </cell>
          <cell r="EA85">
            <v>0</v>
          </cell>
          <cell r="EB85">
            <v>0</v>
          </cell>
          <cell r="ED85">
            <v>0</v>
          </cell>
          <cell r="EE85">
            <v>0</v>
          </cell>
        </row>
        <row r="86">
          <cell r="B86" t="str">
            <v>62</v>
          </cell>
          <cell r="C86" t="str">
            <v>DR000331</v>
          </cell>
          <cell r="D86" t="str">
            <v xml:space="preserve">Tubo de concreto armado, classe CA-1, para galerias de aguas pluviais, com diametro de 0,40m, aterro e soca ate a geratriz superior do tubo; inclusive fornecimento do material para rejuntamento com argamassa de cimento e areia no traco 1:4.  Fornecimento </v>
          </cell>
          <cell r="E86" t="str">
            <v>m</v>
          </cell>
          <cell r="F86">
            <v>1045</v>
          </cell>
          <cell r="G86">
            <v>23.38</v>
          </cell>
          <cell r="H86">
            <v>24432.1</v>
          </cell>
          <cell r="J86">
            <v>80.099999999999994</v>
          </cell>
          <cell r="K86">
            <v>1872.74</v>
          </cell>
          <cell r="N86">
            <v>0</v>
          </cell>
          <cell r="P86">
            <v>8.94</v>
          </cell>
          <cell r="Q86">
            <v>209.02</v>
          </cell>
          <cell r="S86">
            <v>20.86</v>
          </cell>
          <cell r="T86">
            <v>487.71</v>
          </cell>
          <cell r="V86">
            <v>21.25</v>
          </cell>
          <cell r="W86">
            <v>496.83</v>
          </cell>
          <cell r="Y86">
            <v>8.6999999999999993</v>
          </cell>
          <cell r="Z86">
            <v>203.41</v>
          </cell>
          <cell r="AC86">
            <v>0</v>
          </cell>
          <cell r="AF86">
            <v>0</v>
          </cell>
          <cell r="AI86">
            <v>0</v>
          </cell>
          <cell r="AL86">
            <v>0</v>
          </cell>
          <cell r="AO86">
            <v>0</v>
          </cell>
          <cell r="AQ86">
            <v>37</v>
          </cell>
          <cell r="AR86">
            <v>865.06</v>
          </cell>
          <cell r="AT86">
            <v>88</v>
          </cell>
          <cell r="AU86">
            <v>2057.44</v>
          </cell>
          <cell r="AW86">
            <v>1</v>
          </cell>
          <cell r="AX86">
            <v>23.38</v>
          </cell>
          <cell r="BA86">
            <v>0</v>
          </cell>
          <cell r="BD86">
            <v>0</v>
          </cell>
          <cell r="BG86">
            <v>0</v>
          </cell>
          <cell r="BJ86">
            <v>0</v>
          </cell>
          <cell r="BL86">
            <v>61.4</v>
          </cell>
          <cell r="BM86">
            <v>1435.53</v>
          </cell>
          <cell r="BP86">
            <v>0</v>
          </cell>
          <cell r="BS86">
            <v>0</v>
          </cell>
          <cell r="BU86">
            <v>8</v>
          </cell>
          <cell r="BV86">
            <v>187.04</v>
          </cell>
          <cell r="BY86">
            <v>0</v>
          </cell>
          <cell r="CB86">
            <v>0</v>
          </cell>
          <cell r="CD86">
            <v>11.5</v>
          </cell>
          <cell r="CE86">
            <v>268.87</v>
          </cell>
          <cell r="CG86">
            <v>119.5</v>
          </cell>
          <cell r="CH86">
            <v>2793.91</v>
          </cell>
          <cell r="CJ86">
            <v>245.01</v>
          </cell>
          <cell r="CK86">
            <v>5728.33</v>
          </cell>
          <cell r="CN86">
            <v>0</v>
          </cell>
          <cell r="CQ86">
            <v>0</v>
          </cell>
          <cell r="CS86">
            <v>0</v>
          </cell>
          <cell r="CT86">
            <v>0</v>
          </cell>
          <cell r="CV86">
            <v>260</v>
          </cell>
          <cell r="CW86">
            <v>6078.8</v>
          </cell>
          <cell r="CY86">
            <v>0</v>
          </cell>
          <cell r="CZ86">
            <v>0</v>
          </cell>
          <cell r="DB86">
            <v>0</v>
          </cell>
          <cell r="DC86">
            <v>0</v>
          </cell>
          <cell r="DE86">
            <v>37.5</v>
          </cell>
          <cell r="DF86">
            <v>876.75</v>
          </cell>
          <cell r="DH86">
            <v>43</v>
          </cell>
          <cell r="DI86">
            <v>1005.34</v>
          </cell>
          <cell r="DL86">
            <v>0</v>
          </cell>
          <cell r="DO86">
            <v>0</v>
          </cell>
          <cell r="DR86">
            <v>0</v>
          </cell>
          <cell r="DU86">
            <v>0</v>
          </cell>
          <cell r="DW86">
            <v>1051.76</v>
          </cell>
          <cell r="DX86">
            <v>24590.15</v>
          </cell>
          <cell r="DY86">
            <v>1.0065</v>
          </cell>
          <cell r="EA86">
            <v>-6.7599999999999909</v>
          </cell>
          <cell r="EB86">
            <v>-158.04879999999977</v>
          </cell>
          <cell r="ED86">
            <v>306.74</v>
          </cell>
          <cell r="EE86">
            <v>7171.5811999999996</v>
          </cell>
        </row>
        <row r="87">
          <cell r="B87" t="str">
            <v>63</v>
          </cell>
          <cell r="C87" t="str">
            <v>DR000335</v>
          </cell>
          <cell r="D87" t="str">
            <v xml:space="preserve">Tubo de concreto armado, classe CA-1, para galerias de aguas pluviais, com diametro de 0,80m, aterro e soca ate a geratriz superior do tubo; inclusive fornecimento do material para rejuntamento com argamassa de cimento e areia no traco 1:4.  Fornecimento </v>
          </cell>
          <cell r="E87" t="str">
            <v>m</v>
          </cell>
          <cell r="F87">
            <v>270</v>
          </cell>
          <cell r="G87">
            <v>63.2</v>
          </cell>
          <cell r="H87">
            <v>17064</v>
          </cell>
          <cell r="K87">
            <v>0</v>
          </cell>
          <cell r="N87">
            <v>0</v>
          </cell>
          <cell r="P87">
            <v>0</v>
          </cell>
          <cell r="Q87">
            <v>0</v>
          </cell>
          <cell r="S87">
            <v>0</v>
          </cell>
          <cell r="T87">
            <v>0</v>
          </cell>
          <cell r="W87">
            <v>0</v>
          </cell>
          <cell r="Z87">
            <v>0</v>
          </cell>
          <cell r="AC87">
            <v>0</v>
          </cell>
          <cell r="AF87">
            <v>0</v>
          </cell>
          <cell r="AI87">
            <v>0</v>
          </cell>
          <cell r="AL87">
            <v>0</v>
          </cell>
          <cell r="AO87">
            <v>0</v>
          </cell>
          <cell r="AR87">
            <v>0</v>
          </cell>
          <cell r="AU87">
            <v>0</v>
          </cell>
          <cell r="AX87">
            <v>0</v>
          </cell>
          <cell r="BA87">
            <v>0</v>
          </cell>
          <cell r="BD87">
            <v>0</v>
          </cell>
          <cell r="BG87">
            <v>0</v>
          </cell>
          <cell r="BJ87">
            <v>0</v>
          </cell>
          <cell r="BM87">
            <v>0</v>
          </cell>
          <cell r="BP87">
            <v>0</v>
          </cell>
          <cell r="BS87">
            <v>0</v>
          </cell>
          <cell r="BV87">
            <v>0</v>
          </cell>
          <cell r="BY87">
            <v>0</v>
          </cell>
          <cell r="CB87">
            <v>0</v>
          </cell>
          <cell r="CE87">
            <v>0</v>
          </cell>
          <cell r="CH87">
            <v>0</v>
          </cell>
          <cell r="CK87">
            <v>0</v>
          </cell>
          <cell r="CN87">
            <v>0</v>
          </cell>
          <cell r="CQ87">
            <v>0</v>
          </cell>
          <cell r="CS87">
            <v>3</v>
          </cell>
          <cell r="CT87">
            <v>189.6</v>
          </cell>
          <cell r="CV87">
            <v>0</v>
          </cell>
          <cell r="CW87">
            <v>0</v>
          </cell>
          <cell r="CY87">
            <v>0</v>
          </cell>
          <cell r="CZ87">
            <v>0</v>
          </cell>
          <cell r="DB87">
            <v>0</v>
          </cell>
          <cell r="DC87">
            <v>0</v>
          </cell>
          <cell r="DE87">
            <v>0</v>
          </cell>
          <cell r="DF87">
            <v>0</v>
          </cell>
          <cell r="DH87">
            <v>270</v>
          </cell>
          <cell r="DI87">
            <v>17064</v>
          </cell>
          <cell r="DL87">
            <v>0</v>
          </cell>
          <cell r="DO87">
            <v>0</v>
          </cell>
          <cell r="DR87">
            <v>0</v>
          </cell>
          <cell r="DU87">
            <v>0</v>
          </cell>
          <cell r="DW87">
            <v>273</v>
          </cell>
          <cell r="DX87">
            <v>17253.599999999999</v>
          </cell>
          <cell r="DY87">
            <v>1.0111000000000001</v>
          </cell>
          <cell r="EA87">
            <v>-3</v>
          </cell>
          <cell r="EB87">
            <v>-189.60000000000002</v>
          </cell>
          <cell r="ED87">
            <v>78</v>
          </cell>
          <cell r="EE87">
            <v>4929.6000000000004</v>
          </cell>
        </row>
        <row r="88">
          <cell r="B88" t="str">
            <v>64</v>
          </cell>
          <cell r="C88" t="str">
            <v>DR000341</v>
          </cell>
          <cell r="D88" t="str">
            <v xml:space="preserve">Tubo de concreto armado, classe CA-2, para galerias de aguas pluviais, com diametro de 0,40m, aterro e soca ate a geratriz superior do tubo; inclusive fornecimento do material para rejuntamento com argamassa de cimento e areia no traco 1:4.  Fornecimento </v>
          </cell>
          <cell r="E88" t="str">
            <v>m</v>
          </cell>
          <cell r="F88">
            <v>125</v>
          </cell>
          <cell r="G88">
            <v>25.8</v>
          </cell>
          <cell r="H88">
            <v>3225</v>
          </cell>
          <cell r="K88">
            <v>0</v>
          </cell>
          <cell r="N88">
            <v>0</v>
          </cell>
          <cell r="P88">
            <v>0</v>
          </cell>
          <cell r="Q88">
            <v>0</v>
          </cell>
          <cell r="S88">
            <v>0</v>
          </cell>
          <cell r="T88">
            <v>0</v>
          </cell>
          <cell r="W88">
            <v>0</v>
          </cell>
          <cell r="Z88">
            <v>0</v>
          </cell>
          <cell r="AC88">
            <v>0</v>
          </cell>
          <cell r="AF88">
            <v>0</v>
          </cell>
          <cell r="AI88">
            <v>0</v>
          </cell>
          <cell r="AL88">
            <v>0</v>
          </cell>
          <cell r="AO88">
            <v>0</v>
          </cell>
          <cell r="AR88">
            <v>0</v>
          </cell>
          <cell r="AU88">
            <v>0</v>
          </cell>
          <cell r="AX88">
            <v>0</v>
          </cell>
          <cell r="BA88">
            <v>0</v>
          </cell>
          <cell r="BD88">
            <v>0</v>
          </cell>
          <cell r="BG88">
            <v>0</v>
          </cell>
          <cell r="BJ88">
            <v>0</v>
          </cell>
          <cell r="BM88">
            <v>0</v>
          </cell>
          <cell r="BP88">
            <v>0</v>
          </cell>
          <cell r="BS88">
            <v>0</v>
          </cell>
          <cell r="BV88">
            <v>0</v>
          </cell>
          <cell r="BY88">
            <v>0</v>
          </cell>
          <cell r="CB88">
            <v>0</v>
          </cell>
          <cell r="CE88">
            <v>0</v>
          </cell>
          <cell r="CH88">
            <v>0</v>
          </cell>
          <cell r="CK88">
            <v>0</v>
          </cell>
          <cell r="CN88">
            <v>0</v>
          </cell>
          <cell r="CQ88">
            <v>0</v>
          </cell>
          <cell r="CS88">
            <v>0</v>
          </cell>
          <cell r="CT88">
            <v>0</v>
          </cell>
          <cell r="CV88">
            <v>0</v>
          </cell>
          <cell r="CW88">
            <v>0</v>
          </cell>
          <cell r="CY88">
            <v>0</v>
          </cell>
          <cell r="CZ88">
            <v>0</v>
          </cell>
          <cell r="DB88">
            <v>0</v>
          </cell>
          <cell r="DC88">
            <v>0</v>
          </cell>
          <cell r="DE88">
            <v>0</v>
          </cell>
          <cell r="DF88">
            <v>0</v>
          </cell>
          <cell r="DH88">
            <v>125</v>
          </cell>
          <cell r="DI88">
            <v>3225</v>
          </cell>
          <cell r="DL88">
            <v>0</v>
          </cell>
          <cell r="DO88">
            <v>0</v>
          </cell>
          <cell r="DR88">
            <v>0</v>
          </cell>
          <cell r="DU88">
            <v>0</v>
          </cell>
          <cell r="DW88">
            <v>125</v>
          </cell>
          <cell r="DX88">
            <v>3225</v>
          </cell>
          <cell r="DY88">
            <v>1</v>
          </cell>
          <cell r="EA88">
            <v>0</v>
          </cell>
          <cell r="EB88">
            <v>0</v>
          </cell>
          <cell r="ED88">
            <v>37.5</v>
          </cell>
          <cell r="EE88">
            <v>967.5</v>
          </cell>
        </row>
        <row r="89">
          <cell r="B89" t="str">
            <v>65</v>
          </cell>
          <cell r="C89" t="str">
            <v>DR000345</v>
          </cell>
          <cell r="D89" t="str">
            <v xml:space="preserve">Manilha ceramica vidrada, conforme especificacoes da CEDAE, para esgoto sanitario, aterro e soca ate a altura da geratriz superior do tubo, com diametro 0,15m, inclusive fornecimento do material para rejuntamento com argamassa de cimento e areia no traco </v>
          </cell>
          <cell r="E89" t="str">
            <v>m</v>
          </cell>
          <cell r="F89">
            <v>50</v>
          </cell>
          <cell r="G89">
            <v>8.31</v>
          </cell>
          <cell r="H89">
            <v>415.5</v>
          </cell>
          <cell r="K89">
            <v>0</v>
          </cell>
          <cell r="N89">
            <v>0</v>
          </cell>
          <cell r="P89">
            <v>0</v>
          </cell>
          <cell r="Q89">
            <v>0</v>
          </cell>
          <cell r="S89">
            <v>0</v>
          </cell>
          <cell r="T89">
            <v>0</v>
          </cell>
          <cell r="W89">
            <v>0</v>
          </cell>
          <cell r="Z89">
            <v>0</v>
          </cell>
          <cell r="AC89">
            <v>0</v>
          </cell>
          <cell r="AF89">
            <v>0</v>
          </cell>
          <cell r="AI89">
            <v>0</v>
          </cell>
          <cell r="AL89">
            <v>0</v>
          </cell>
          <cell r="AO89">
            <v>0</v>
          </cell>
          <cell r="AR89">
            <v>0</v>
          </cell>
          <cell r="AU89">
            <v>0</v>
          </cell>
          <cell r="AX89">
            <v>0</v>
          </cell>
          <cell r="BA89">
            <v>0</v>
          </cell>
          <cell r="BD89">
            <v>0</v>
          </cell>
          <cell r="BG89">
            <v>0</v>
          </cell>
          <cell r="BJ89">
            <v>0</v>
          </cell>
          <cell r="BM89">
            <v>0</v>
          </cell>
          <cell r="BP89">
            <v>0</v>
          </cell>
          <cell r="BS89">
            <v>0</v>
          </cell>
          <cell r="BV89">
            <v>0</v>
          </cell>
          <cell r="BY89">
            <v>0</v>
          </cell>
          <cell r="CB89">
            <v>0</v>
          </cell>
          <cell r="CE89">
            <v>0</v>
          </cell>
          <cell r="CH89">
            <v>0</v>
          </cell>
          <cell r="CK89">
            <v>0</v>
          </cell>
          <cell r="CN89">
            <v>0</v>
          </cell>
          <cell r="CQ89">
            <v>0</v>
          </cell>
          <cell r="CS89">
            <v>0</v>
          </cell>
          <cell r="CT89">
            <v>0</v>
          </cell>
          <cell r="CV89">
            <v>0</v>
          </cell>
          <cell r="CW89">
            <v>0</v>
          </cell>
          <cell r="CY89">
            <v>0</v>
          </cell>
          <cell r="CZ89">
            <v>0</v>
          </cell>
          <cell r="DB89">
            <v>0</v>
          </cell>
          <cell r="DC89">
            <v>0</v>
          </cell>
          <cell r="DE89">
            <v>0</v>
          </cell>
          <cell r="DF89">
            <v>0</v>
          </cell>
          <cell r="DH89">
            <v>0</v>
          </cell>
          <cell r="DI89">
            <v>0</v>
          </cell>
          <cell r="DL89">
            <v>0</v>
          </cell>
          <cell r="DO89">
            <v>0</v>
          </cell>
          <cell r="DR89">
            <v>0</v>
          </cell>
          <cell r="DU89">
            <v>0</v>
          </cell>
          <cell r="DW89">
            <v>0</v>
          </cell>
          <cell r="DX89">
            <v>0</v>
          </cell>
          <cell r="DY89">
            <v>0</v>
          </cell>
          <cell r="EA89">
            <v>50</v>
          </cell>
          <cell r="EB89">
            <v>415.5</v>
          </cell>
          <cell r="ED89">
            <v>65</v>
          </cell>
          <cell r="EE89">
            <v>540.15</v>
          </cell>
        </row>
        <row r="90">
          <cell r="B90" t="str">
            <v>66</v>
          </cell>
          <cell r="C90" t="str">
            <v>DR000352</v>
          </cell>
          <cell r="D90" t="str">
            <v>Poco de visita de alvenaria de tijolo macico (7x10x20)cm, em paredes de uma vez (0,20m) de (1,20x1,20x1,40)m, utilizando argamassa de cimento e areia no traco 1:4 em volume, sendo as paredes revestidas internamente com a mesma argamassa, com base de 0,20m</v>
          </cell>
          <cell r="E90" t="str">
            <v xml:space="preserve">un </v>
          </cell>
          <cell r="F90">
            <v>34</v>
          </cell>
          <cell r="G90">
            <v>447.4</v>
          </cell>
          <cell r="H90">
            <v>15211.6</v>
          </cell>
          <cell r="J90">
            <v>3</v>
          </cell>
          <cell r="K90">
            <v>1342.2</v>
          </cell>
          <cell r="N90">
            <v>0</v>
          </cell>
          <cell r="P90">
            <v>0</v>
          </cell>
          <cell r="Q90">
            <v>0</v>
          </cell>
          <cell r="S90">
            <v>0</v>
          </cell>
          <cell r="T90">
            <v>0</v>
          </cell>
          <cell r="V90">
            <v>2</v>
          </cell>
          <cell r="W90">
            <v>894.8</v>
          </cell>
          <cell r="Y90">
            <v>1</v>
          </cell>
          <cell r="Z90">
            <v>447.4</v>
          </cell>
          <cell r="AB90">
            <v>1</v>
          </cell>
          <cell r="AC90">
            <v>447.4</v>
          </cell>
          <cell r="AF90">
            <v>0</v>
          </cell>
          <cell r="AI90">
            <v>0</v>
          </cell>
          <cell r="AL90">
            <v>0</v>
          </cell>
          <cell r="AO90">
            <v>0</v>
          </cell>
          <cell r="AQ90">
            <v>1</v>
          </cell>
          <cell r="AR90">
            <v>447.4</v>
          </cell>
          <cell r="AT90">
            <v>4</v>
          </cell>
          <cell r="AU90">
            <v>1789.6</v>
          </cell>
          <cell r="AX90">
            <v>0</v>
          </cell>
          <cell r="BA90">
            <v>0</v>
          </cell>
          <cell r="BD90">
            <v>0</v>
          </cell>
          <cell r="BG90">
            <v>0</v>
          </cell>
          <cell r="BJ90">
            <v>0</v>
          </cell>
          <cell r="BM90">
            <v>0</v>
          </cell>
          <cell r="BO90">
            <v>1</v>
          </cell>
          <cell r="BP90">
            <v>447.4</v>
          </cell>
          <cell r="BS90">
            <v>0</v>
          </cell>
          <cell r="BU90">
            <v>1</v>
          </cell>
          <cell r="BV90">
            <v>447.4</v>
          </cell>
          <cell r="BY90">
            <v>0</v>
          </cell>
          <cell r="CB90">
            <v>0</v>
          </cell>
          <cell r="CD90">
            <v>4</v>
          </cell>
          <cell r="CE90">
            <v>1789.6</v>
          </cell>
          <cell r="CG90">
            <v>4</v>
          </cell>
          <cell r="CH90">
            <v>1789.6</v>
          </cell>
          <cell r="CJ90">
            <v>4</v>
          </cell>
          <cell r="CK90">
            <v>1789.6</v>
          </cell>
          <cell r="CN90">
            <v>0</v>
          </cell>
          <cell r="CQ90">
            <v>0</v>
          </cell>
          <cell r="CS90">
            <v>1</v>
          </cell>
          <cell r="CT90">
            <v>447.4</v>
          </cell>
          <cell r="CV90">
            <v>0</v>
          </cell>
          <cell r="CW90">
            <v>0</v>
          </cell>
          <cell r="CY90">
            <v>0</v>
          </cell>
          <cell r="CZ90">
            <v>0</v>
          </cell>
          <cell r="DB90">
            <v>0</v>
          </cell>
          <cell r="DC90">
            <v>0</v>
          </cell>
          <cell r="DE90">
            <v>6</v>
          </cell>
          <cell r="DF90">
            <v>2684.4</v>
          </cell>
          <cell r="DH90">
            <v>1</v>
          </cell>
          <cell r="DI90">
            <v>447.4</v>
          </cell>
          <cell r="DL90">
            <v>0</v>
          </cell>
          <cell r="DO90">
            <v>0</v>
          </cell>
          <cell r="DR90">
            <v>0</v>
          </cell>
          <cell r="DU90">
            <v>0</v>
          </cell>
          <cell r="DW90">
            <v>34</v>
          </cell>
          <cell r="DX90">
            <v>15211.6</v>
          </cell>
          <cell r="DY90">
            <v>1</v>
          </cell>
          <cell r="EA90">
            <v>0</v>
          </cell>
          <cell r="EB90">
            <v>0</v>
          </cell>
          <cell r="ED90">
            <v>10.200000000000003</v>
          </cell>
          <cell r="EE90">
            <v>4563.4800000000014</v>
          </cell>
        </row>
        <row r="91">
          <cell r="B91" t="str">
            <v>67</v>
          </cell>
          <cell r="C91" t="str">
            <v>DR000354</v>
          </cell>
          <cell r="D91" t="str">
            <v>Poco de visita de alvenaria de tijolo macico (7x10x20)cm, em paredes de uma vez (0,20m) de (1,50x1,50x1,60)m, utilizando argamassa de cimento e areia no traco 1:4 em volume, sendo as paredes revestidas internamente com a mesma argamassa, com base de 0,20m</v>
          </cell>
          <cell r="E91" t="str">
            <v xml:space="preserve">un </v>
          </cell>
          <cell r="F91">
            <v>4</v>
          </cell>
          <cell r="G91">
            <v>555.14</v>
          </cell>
          <cell r="H91">
            <v>2220.56</v>
          </cell>
          <cell r="K91">
            <v>0</v>
          </cell>
          <cell r="N91">
            <v>0</v>
          </cell>
          <cell r="P91">
            <v>0</v>
          </cell>
          <cell r="Q91">
            <v>0</v>
          </cell>
          <cell r="S91">
            <v>0</v>
          </cell>
          <cell r="T91">
            <v>0</v>
          </cell>
          <cell r="W91">
            <v>0</v>
          </cell>
          <cell r="Z91">
            <v>0</v>
          </cell>
          <cell r="AC91">
            <v>0</v>
          </cell>
          <cell r="AF91">
            <v>0</v>
          </cell>
          <cell r="AI91">
            <v>0</v>
          </cell>
          <cell r="AL91">
            <v>0</v>
          </cell>
          <cell r="AO91">
            <v>0</v>
          </cell>
          <cell r="AR91">
            <v>0</v>
          </cell>
          <cell r="AU91">
            <v>0</v>
          </cell>
          <cell r="AX91">
            <v>0</v>
          </cell>
          <cell r="BA91">
            <v>0</v>
          </cell>
          <cell r="BD91">
            <v>0</v>
          </cell>
          <cell r="BG91">
            <v>0</v>
          </cell>
          <cell r="BJ91">
            <v>0</v>
          </cell>
          <cell r="BM91">
            <v>0</v>
          </cell>
          <cell r="BP91">
            <v>0</v>
          </cell>
          <cell r="BS91">
            <v>0</v>
          </cell>
          <cell r="BV91">
            <v>0</v>
          </cell>
          <cell r="BY91">
            <v>0</v>
          </cell>
          <cell r="CB91">
            <v>0</v>
          </cell>
          <cell r="CE91">
            <v>0</v>
          </cell>
          <cell r="CG91">
            <v>1</v>
          </cell>
          <cell r="CH91">
            <v>555.14</v>
          </cell>
          <cell r="CK91">
            <v>0</v>
          </cell>
          <cell r="CN91">
            <v>0</v>
          </cell>
          <cell r="CQ91">
            <v>0</v>
          </cell>
          <cell r="CS91">
            <v>0</v>
          </cell>
          <cell r="CT91">
            <v>0</v>
          </cell>
          <cell r="CV91">
            <v>0</v>
          </cell>
          <cell r="CW91">
            <v>0</v>
          </cell>
          <cell r="CY91">
            <v>0</v>
          </cell>
          <cell r="CZ91">
            <v>0</v>
          </cell>
          <cell r="DB91">
            <v>0</v>
          </cell>
          <cell r="DC91">
            <v>0</v>
          </cell>
          <cell r="DE91">
            <v>3</v>
          </cell>
          <cell r="DF91">
            <v>1665.42</v>
          </cell>
          <cell r="DH91">
            <v>0</v>
          </cell>
          <cell r="DI91">
            <v>0</v>
          </cell>
          <cell r="DL91">
            <v>0</v>
          </cell>
          <cell r="DO91">
            <v>0</v>
          </cell>
          <cell r="DR91">
            <v>0</v>
          </cell>
          <cell r="DU91">
            <v>0</v>
          </cell>
          <cell r="DW91">
            <v>4</v>
          </cell>
          <cell r="DX91">
            <v>2220.56</v>
          </cell>
          <cell r="DY91">
            <v>1</v>
          </cell>
          <cell r="EA91">
            <v>0</v>
          </cell>
          <cell r="EB91">
            <v>0</v>
          </cell>
          <cell r="ED91">
            <v>1.2000000000000002</v>
          </cell>
          <cell r="EE91">
            <v>666.16800000000012</v>
          </cell>
        </row>
        <row r="92">
          <cell r="B92" t="str">
            <v>68</v>
          </cell>
          <cell r="C92" t="str">
            <v>DR000359</v>
          </cell>
          <cell r="D92" t="str">
            <v>Caixa de ralo, de alvenaria de tijolo macico (7x10x20)cm, em paredes de uma vez (0,20m), de (0,90x1,20x1,50)m (medidas externas), utilizando argamassa de cimento e areia no traco 1:4 em volume, sendo as paredes revestidas internamente com a mesma argamass</v>
          </cell>
          <cell r="E92" t="str">
            <v xml:space="preserve">un </v>
          </cell>
          <cell r="F92">
            <v>0</v>
          </cell>
          <cell r="G92">
            <v>311.43</v>
          </cell>
          <cell r="H92">
            <v>0</v>
          </cell>
          <cell r="K92">
            <v>0</v>
          </cell>
          <cell r="N92">
            <v>0</v>
          </cell>
          <cell r="P92">
            <v>0</v>
          </cell>
          <cell r="Q92">
            <v>0</v>
          </cell>
          <cell r="S92">
            <v>0</v>
          </cell>
          <cell r="T92">
            <v>0</v>
          </cell>
          <cell r="W92">
            <v>0</v>
          </cell>
          <cell r="Z92">
            <v>0</v>
          </cell>
          <cell r="AC92">
            <v>0</v>
          </cell>
          <cell r="AF92">
            <v>0</v>
          </cell>
          <cell r="AI92">
            <v>0</v>
          </cell>
          <cell r="AL92">
            <v>0</v>
          </cell>
          <cell r="AO92">
            <v>0</v>
          </cell>
          <cell r="AR92">
            <v>0</v>
          </cell>
          <cell r="AU92">
            <v>0</v>
          </cell>
          <cell r="AX92">
            <v>0</v>
          </cell>
          <cell r="BA92">
            <v>0</v>
          </cell>
          <cell r="BD92">
            <v>0</v>
          </cell>
          <cell r="BG92">
            <v>0</v>
          </cell>
          <cell r="BJ92">
            <v>0</v>
          </cell>
          <cell r="BM92">
            <v>0</v>
          </cell>
          <cell r="BP92">
            <v>0</v>
          </cell>
          <cell r="BS92">
            <v>0</v>
          </cell>
          <cell r="BV92">
            <v>0</v>
          </cell>
          <cell r="BY92">
            <v>0</v>
          </cell>
          <cell r="CB92">
            <v>0</v>
          </cell>
          <cell r="CE92">
            <v>0</v>
          </cell>
          <cell r="CH92">
            <v>0</v>
          </cell>
          <cell r="CK92">
            <v>0</v>
          </cell>
          <cell r="CN92">
            <v>0</v>
          </cell>
          <cell r="CQ92">
            <v>0</v>
          </cell>
          <cell r="CS92">
            <v>0</v>
          </cell>
          <cell r="CT92">
            <v>0</v>
          </cell>
          <cell r="CV92">
            <v>0</v>
          </cell>
          <cell r="CW92">
            <v>0</v>
          </cell>
          <cell r="CY92">
            <v>0</v>
          </cell>
          <cell r="CZ92">
            <v>0</v>
          </cell>
          <cell r="DB92">
            <v>0</v>
          </cell>
          <cell r="DC92">
            <v>0</v>
          </cell>
          <cell r="DE92">
            <v>26</v>
          </cell>
          <cell r="DF92">
            <v>8097.18</v>
          </cell>
          <cell r="DH92">
            <v>0</v>
          </cell>
          <cell r="DI92">
            <v>0</v>
          </cell>
          <cell r="DL92">
            <v>0</v>
          </cell>
          <cell r="DO92">
            <v>0</v>
          </cell>
          <cell r="DR92">
            <v>0</v>
          </cell>
          <cell r="DU92">
            <v>0</v>
          </cell>
          <cell r="DW92">
            <v>26</v>
          </cell>
          <cell r="DX92">
            <v>8097.18</v>
          </cell>
          <cell r="DY92">
            <v>0</v>
          </cell>
          <cell r="EA92">
            <v>-26</v>
          </cell>
          <cell r="EB92">
            <v>-8097.18</v>
          </cell>
          <cell r="ED92">
            <v>-26</v>
          </cell>
          <cell r="EE92">
            <v>-8097.18</v>
          </cell>
        </row>
        <row r="93">
          <cell r="B93" t="str">
            <v>69</v>
          </cell>
          <cell r="C93" t="str">
            <v>DR000363</v>
          </cell>
          <cell r="D93" t="str">
            <v>Tampao de ferro fundido completo, de 0,60m de diametro, com 175Kg, para chamines de caixa de areia ou poco de visita, assentamento com argamassa de cimento e areia no traco 1:4 em volume.  Fornecimento e colocacao.@un</v>
          </cell>
          <cell r="E93" t="str">
            <v xml:space="preserve">un </v>
          </cell>
          <cell r="F93">
            <v>38</v>
          </cell>
          <cell r="G93">
            <v>112.01</v>
          </cell>
          <cell r="H93">
            <v>4256.38</v>
          </cell>
          <cell r="J93">
            <v>3</v>
          </cell>
          <cell r="K93">
            <v>336.03</v>
          </cell>
          <cell r="N93">
            <v>0</v>
          </cell>
          <cell r="P93">
            <v>0</v>
          </cell>
          <cell r="Q93">
            <v>0</v>
          </cell>
          <cell r="S93">
            <v>0</v>
          </cell>
          <cell r="T93">
            <v>0</v>
          </cell>
          <cell r="V93">
            <v>2</v>
          </cell>
          <cell r="W93">
            <v>224.02</v>
          </cell>
          <cell r="Y93">
            <v>1</v>
          </cell>
          <cell r="Z93">
            <v>112.01</v>
          </cell>
          <cell r="AC93">
            <v>0</v>
          </cell>
          <cell r="AF93">
            <v>0</v>
          </cell>
          <cell r="AI93">
            <v>0</v>
          </cell>
          <cell r="AL93">
            <v>0</v>
          </cell>
          <cell r="AO93">
            <v>0</v>
          </cell>
          <cell r="AQ93">
            <v>1</v>
          </cell>
          <cell r="AR93">
            <v>112.01</v>
          </cell>
          <cell r="AT93">
            <v>4</v>
          </cell>
          <cell r="AU93">
            <v>448.04</v>
          </cell>
          <cell r="AX93">
            <v>0</v>
          </cell>
          <cell r="BA93">
            <v>0</v>
          </cell>
          <cell r="BD93">
            <v>0</v>
          </cell>
          <cell r="BG93">
            <v>0</v>
          </cell>
          <cell r="BJ93">
            <v>0</v>
          </cell>
          <cell r="BM93">
            <v>0</v>
          </cell>
          <cell r="BP93">
            <v>0</v>
          </cell>
          <cell r="BS93">
            <v>0</v>
          </cell>
          <cell r="BU93">
            <v>1</v>
          </cell>
          <cell r="BV93">
            <v>112.01</v>
          </cell>
          <cell r="BY93">
            <v>0</v>
          </cell>
          <cell r="CB93">
            <v>0</v>
          </cell>
          <cell r="CD93">
            <v>4</v>
          </cell>
          <cell r="CE93">
            <v>448.04</v>
          </cell>
          <cell r="CG93">
            <v>5</v>
          </cell>
          <cell r="CH93">
            <v>560.04999999999995</v>
          </cell>
          <cell r="CJ93">
            <v>4</v>
          </cell>
          <cell r="CK93">
            <v>448.04</v>
          </cell>
          <cell r="CN93">
            <v>0</v>
          </cell>
          <cell r="CQ93">
            <v>0</v>
          </cell>
          <cell r="CS93">
            <v>0</v>
          </cell>
          <cell r="CT93">
            <v>0</v>
          </cell>
          <cell r="CV93">
            <v>0</v>
          </cell>
          <cell r="CW93">
            <v>0</v>
          </cell>
          <cell r="CY93">
            <v>0</v>
          </cell>
          <cell r="CZ93">
            <v>0</v>
          </cell>
          <cell r="DB93">
            <v>0</v>
          </cell>
          <cell r="DC93">
            <v>0</v>
          </cell>
          <cell r="DE93">
            <v>4</v>
          </cell>
          <cell r="DF93">
            <v>448.04</v>
          </cell>
          <cell r="DH93">
            <v>0</v>
          </cell>
          <cell r="DI93">
            <v>0</v>
          </cell>
          <cell r="DL93">
            <v>0</v>
          </cell>
          <cell r="DO93">
            <v>0</v>
          </cell>
          <cell r="DR93">
            <v>0</v>
          </cell>
          <cell r="DU93">
            <v>0</v>
          </cell>
          <cell r="DW93">
            <v>29</v>
          </cell>
          <cell r="DX93">
            <v>3248.29</v>
          </cell>
          <cell r="DY93">
            <v>0.76319999999999999</v>
          </cell>
          <cell r="EA93">
            <v>9</v>
          </cell>
          <cell r="EB93">
            <v>1008.09</v>
          </cell>
          <cell r="ED93">
            <v>20.399999999999999</v>
          </cell>
          <cell r="EE93">
            <v>2285.0039999999999</v>
          </cell>
        </row>
        <row r="94">
          <cell r="B94" t="str">
            <v>70</v>
          </cell>
          <cell r="C94" t="str">
            <v>DR000364</v>
          </cell>
          <cell r="D94" t="str">
            <v>Tampao de ferro fundido completo, tipo medio, com 125Kg, para  poco de visita de esgoto sanitario, assentado com argamassa de cimento e areia no traco 1:4 em volume.  Fornecimento e colocacao.@un</v>
          </cell>
          <cell r="E94" t="str">
            <v xml:space="preserve">un </v>
          </cell>
          <cell r="F94">
            <v>14</v>
          </cell>
          <cell r="G94">
            <v>92.91</v>
          </cell>
          <cell r="H94">
            <v>1300.74</v>
          </cell>
          <cell r="K94">
            <v>0</v>
          </cell>
          <cell r="N94">
            <v>0</v>
          </cell>
          <cell r="P94">
            <v>0</v>
          </cell>
          <cell r="Q94">
            <v>0</v>
          </cell>
          <cell r="S94">
            <v>0</v>
          </cell>
          <cell r="T94">
            <v>0</v>
          </cell>
          <cell r="W94">
            <v>0</v>
          </cell>
          <cell r="Z94">
            <v>0</v>
          </cell>
          <cell r="AB94">
            <v>2</v>
          </cell>
          <cell r="AC94">
            <v>185.82</v>
          </cell>
          <cell r="AF94">
            <v>0</v>
          </cell>
          <cell r="AI94">
            <v>0</v>
          </cell>
          <cell r="AL94">
            <v>0</v>
          </cell>
          <cell r="AO94">
            <v>0</v>
          </cell>
          <cell r="AR94">
            <v>0</v>
          </cell>
          <cell r="AU94">
            <v>0</v>
          </cell>
          <cell r="AX94">
            <v>0</v>
          </cell>
          <cell r="BA94">
            <v>0</v>
          </cell>
          <cell r="BD94">
            <v>0</v>
          </cell>
          <cell r="BG94">
            <v>0</v>
          </cell>
          <cell r="BJ94">
            <v>0</v>
          </cell>
          <cell r="BM94">
            <v>0</v>
          </cell>
          <cell r="BP94">
            <v>0</v>
          </cell>
          <cell r="BS94">
            <v>0</v>
          </cell>
          <cell r="BV94">
            <v>0</v>
          </cell>
          <cell r="BY94">
            <v>0</v>
          </cell>
          <cell r="CB94">
            <v>0</v>
          </cell>
          <cell r="CE94">
            <v>0</v>
          </cell>
          <cell r="CH94">
            <v>0</v>
          </cell>
          <cell r="CK94">
            <v>0</v>
          </cell>
          <cell r="CN94">
            <v>0</v>
          </cell>
          <cell r="CQ94">
            <v>0</v>
          </cell>
          <cell r="CS94">
            <v>0</v>
          </cell>
          <cell r="CT94">
            <v>0</v>
          </cell>
          <cell r="CV94">
            <v>0</v>
          </cell>
          <cell r="CW94">
            <v>0</v>
          </cell>
          <cell r="CY94">
            <v>0</v>
          </cell>
          <cell r="CZ94">
            <v>0</v>
          </cell>
          <cell r="DB94">
            <v>0</v>
          </cell>
          <cell r="DC94">
            <v>0</v>
          </cell>
          <cell r="DE94">
            <v>6</v>
          </cell>
          <cell r="DF94">
            <v>557.46</v>
          </cell>
          <cell r="DH94">
            <v>1</v>
          </cell>
          <cell r="DI94">
            <v>92.91</v>
          </cell>
          <cell r="DL94">
            <v>0</v>
          </cell>
          <cell r="DO94">
            <v>0</v>
          </cell>
          <cell r="DR94">
            <v>0</v>
          </cell>
          <cell r="DU94">
            <v>0</v>
          </cell>
          <cell r="DW94">
            <v>9</v>
          </cell>
          <cell r="DX94">
            <v>836.19</v>
          </cell>
          <cell r="DY94">
            <v>0.64290000000000003</v>
          </cell>
          <cell r="EA94">
            <v>5</v>
          </cell>
          <cell r="EB94">
            <v>464.54999999999995</v>
          </cell>
          <cell r="ED94">
            <v>9.1999999999999993</v>
          </cell>
          <cell r="EE94">
            <v>854.77199999999993</v>
          </cell>
        </row>
        <row r="95">
          <cell r="B95" t="str">
            <v>71</v>
          </cell>
          <cell r="C95" t="str">
            <v>DR000368</v>
          </cell>
          <cell r="D95" t="str">
            <v>Tampao de ferro fundido, articulado, de 0,60m de diametro, padrao RIOLUZ, tipo leve, assentado com argamassa de cimento e areia no traco 1:4 em volume.  Fornecimento e colocacao.@un</v>
          </cell>
          <cell r="E95" t="str">
            <v xml:space="preserve">un </v>
          </cell>
          <cell r="F95">
            <v>54</v>
          </cell>
          <cell r="G95">
            <v>52.61</v>
          </cell>
          <cell r="H95">
            <v>2840.94</v>
          </cell>
          <cell r="K95">
            <v>0</v>
          </cell>
          <cell r="N95">
            <v>0</v>
          </cell>
          <cell r="P95">
            <v>0</v>
          </cell>
          <cell r="Q95">
            <v>0</v>
          </cell>
          <cell r="S95">
            <v>0</v>
          </cell>
          <cell r="T95">
            <v>0</v>
          </cell>
          <cell r="V95">
            <v>1</v>
          </cell>
          <cell r="W95">
            <v>52.61</v>
          </cell>
          <cell r="Z95">
            <v>0</v>
          </cell>
          <cell r="AB95">
            <v>1</v>
          </cell>
          <cell r="AC95">
            <v>52.61</v>
          </cell>
          <cell r="AF95">
            <v>0</v>
          </cell>
          <cell r="AI95">
            <v>0</v>
          </cell>
          <cell r="AL95">
            <v>0</v>
          </cell>
          <cell r="AO95">
            <v>0</v>
          </cell>
          <cell r="AR95">
            <v>0</v>
          </cell>
          <cell r="AU95">
            <v>0</v>
          </cell>
          <cell r="AX95">
            <v>0</v>
          </cell>
          <cell r="BA95">
            <v>0</v>
          </cell>
          <cell r="BD95">
            <v>0</v>
          </cell>
          <cell r="BF95">
            <v>2</v>
          </cell>
          <cell r="BG95">
            <v>105.22</v>
          </cell>
          <cell r="BJ95">
            <v>0</v>
          </cell>
          <cell r="BM95">
            <v>0</v>
          </cell>
          <cell r="BP95">
            <v>0</v>
          </cell>
          <cell r="BS95">
            <v>0</v>
          </cell>
          <cell r="BV95">
            <v>0</v>
          </cell>
          <cell r="BY95">
            <v>0</v>
          </cell>
          <cell r="CB95">
            <v>0</v>
          </cell>
          <cell r="CD95">
            <v>1</v>
          </cell>
          <cell r="CE95">
            <v>52.61</v>
          </cell>
          <cell r="CH95">
            <v>0</v>
          </cell>
          <cell r="CK95">
            <v>0</v>
          </cell>
          <cell r="CN95">
            <v>0</v>
          </cell>
          <cell r="CQ95">
            <v>0</v>
          </cell>
          <cell r="CS95">
            <v>7</v>
          </cell>
          <cell r="CT95">
            <v>368.27</v>
          </cell>
          <cell r="CV95">
            <v>0</v>
          </cell>
          <cell r="CW95">
            <v>0</v>
          </cell>
          <cell r="CY95">
            <v>21</v>
          </cell>
          <cell r="CZ95">
            <v>1104.81</v>
          </cell>
          <cell r="DB95">
            <v>0</v>
          </cell>
          <cell r="DC95">
            <v>0</v>
          </cell>
          <cell r="DE95">
            <v>1</v>
          </cell>
          <cell r="DF95">
            <v>52.61</v>
          </cell>
          <cell r="DH95">
            <v>0</v>
          </cell>
          <cell r="DI95">
            <v>0</v>
          </cell>
          <cell r="DL95">
            <v>0</v>
          </cell>
          <cell r="DO95">
            <v>0</v>
          </cell>
          <cell r="DR95">
            <v>0</v>
          </cell>
          <cell r="DU95">
            <v>0</v>
          </cell>
          <cell r="DW95">
            <v>34</v>
          </cell>
          <cell r="DX95">
            <v>1788.74</v>
          </cell>
          <cell r="DY95">
            <v>0.62960000000000005</v>
          </cell>
          <cell r="EA95">
            <v>20</v>
          </cell>
          <cell r="EB95">
            <v>1052.2</v>
          </cell>
          <cell r="ED95">
            <v>36.200000000000003</v>
          </cell>
          <cell r="EE95">
            <v>1904.4820000000002</v>
          </cell>
        </row>
        <row r="96">
          <cell r="B96" t="str">
            <v>72</v>
          </cell>
          <cell r="C96" t="str">
            <v>DR000396</v>
          </cell>
          <cell r="D96" t="str">
            <v>Embasamento de tubulacao, feito com po-de-pedra.@m3</v>
          </cell>
          <cell r="E96" t="str">
            <v>m³</v>
          </cell>
          <cell r="F96">
            <v>528</v>
          </cell>
          <cell r="G96">
            <v>29.52</v>
          </cell>
          <cell r="H96">
            <v>15586.56</v>
          </cell>
          <cell r="K96">
            <v>0</v>
          </cell>
          <cell r="N96">
            <v>0</v>
          </cell>
          <cell r="P96">
            <v>0</v>
          </cell>
          <cell r="Q96">
            <v>0</v>
          </cell>
          <cell r="S96">
            <v>0</v>
          </cell>
          <cell r="T96">
            <v>0</v>
          </cell>
          <cell r="W96">
            <v>0</v>
          </cell>
          <cell r="Z96">
            <v>0</v>
          </cell>
          <cell r="AC96">
            <v>0</v>
          </cell>
          <cell r="AF96">
            <v>0</v>
          </cell>
          <cell r="AI96">
            <v>0</v>
          </cell>
          <cell r="AL96">
            <v>0</v>
          </cell>
          <cell r="AO96">
            <v>0</v>
          </cell>
          <cell r="AQ96">
            <v>23.58</v>
          </cell>
          <cell r="AR96">
            <v>696.08</v>
          </cell>
          <cell r="AT96">
            <v>68.42</v>
          </cell>
          <cell r="AU96">
            <v>2019.76</v>
          </cell>
          <cell r="AX96">
            <v>0</v>
          </cell>
          <cell r="BA96">
            <v>0</v>
          </cell>
          <cell r="BD96">
            <v>0</v>
          </cell>
          <cell r="BF96">
            <v>3.47</v>
          </cell>
          <cell r="BG96">
            <v>102.43</v>
          </cell>
          <cell r="BJ96">
            <v>0</v>
          </cell>
          <cell r="BL96">
            <v>21.39</v>
          </cell>
          <cell r="BM96">
            <v>631.42999999999995</v>
          </cell>
          <cell r="BO96">
            <v>1.44</v>
          </cell>
          <cell r="BP96">
            <v>42.51</v>
          </cell>
          <cell r="BS96">
            <v>0</v>
          </cell>
          <cell r="BU96">
            <v>9.6</v>
          </cell>
          <cell r="BV96">
            <v>283.39</v>
          </cell>
          <cell r="BY96">
            <v>0</v>
          </cell>
          <cell r="CB96">
            <v>0</v>
          </cell>
          <cell r="CD96">
            <v>183.3</v>
          </cell>
          <cell r="CE96">
            <v>5411.02</v>
          </cell>
          <cell r="CG96">
            <v>154.47999999999999</v>
          </cell>
          <cell r="CH96">
            <v>4560.25</v>
          </cell>
          <cell r="CJ96">
            <v>19.37</v>
          </cell>
          <cell r="CK96">
            <v>571.79999999999995</v>
          </cell>
          <cell r="CN96">
            <v>0</v>
          </cell>
          <cell r="CQ96">
            <v>0</v>
          </cell>
          <cell r="CS96">
            <v>14.98</v>
          </cell>
          <cell r="CT96">
            <v>442.21</v>
          </cell>
          <cell r="CV96">
            <v>0</v>
          </cell>
          <cell r="CW96">
            <v>0</v>
          </cell>
          <cell r="CY96">
            <v>186</v>
          </cell>
          <cell r="CZ96">
            <v>5490.72</v>
          </cell>
          <cell r="DB96">
            <v>0</v>
          </cell>
          <cell r="DC96">
            <v>0</v>
          </cell>
          <cell r="DF96">
            <v>0</v>
          </cell>
          <cell r="DH96">
            <v>0.37000000000000455</v>
          </cell>
          <cell r="DI96">
            <v>10.92</v>
          </cell>
          <cell r="DL96">
            <v>0</v>
          </cell>
          <cell r="DO96">
            <v>0</v>
          </cell>
          <cell r="DR96">
            <v>0</v>
          </cell>
          <cell r="DU96">
            <v>0</v>
          </cell>
          <cell r="DW96">
            <v>686.4</v>
          </cell>
          <cell r="DX96">
            <v>20262.53</v>
          </cell>
          <cell r="DY96">
            <v>1.3</v>
          </cell>
          <cell r="EA96">
            <v>-158.39999999999998</v>
          </cell>
          <cell r="EB96">
            <v>-4675.9679999999989</v>
          </cell>
          <cell r="ED96">
            <v>0</v>
          </cell>
          <cell r="EE96">
            <v>0</v>
          </cell>
        </row>
        <row r="97">
          <cell r="B97" t="str">
            <v>73</v>
          </cell>
          <cell r="C97" t="str">
            <v>DR003874</v>
          </cell>
          <cell r="D97" t="str">
            <v>Tampao de ferro fundido articulado, de 30cm de diametro, padrao RIOLUZ/CET-RIO, assentado com argamassa de cimento e areia no traco 1:4 em volume.  Fornecimento e assentamento.@un</v>
          </cell>
          <cell r="E97" t="str">
            <v xml:space="preserve">un </v>
          </cell>
          <cell r="F97">
            <v>67</v>
          </cell>
          <cell r="G97">
            <v>28.29</v>
          </cell>
          <cell r="H97">
            <v>1895.43</v>
          </cell>
          <cell r="K97">
            <v>0</v>
          </cell>
          <cell r="N97">
            <v>0</v>
          </cell>
          <cell r="P97">
            <v>0</v>
          </cell>
          <cell r="Q97">
            <v>0</v>
          </cell>
          <cell r="S97">
            <v>0</v>
          </cell>
          <cell r="T97">
            <v>0</v>
          </cell>
          <cell r="W97">
            <v>0</v>
          </cell>
          <cell r="Z97">
            <v>0</v>
          </cell>
          <cell r="AC97">
            <v>0</v>
          </cell>
          <cell r="AF97">
            <v>0</v>
          </cell>
          <cell r="AI97">
            <v>0</v>
          </cell>
          <cell r="AL97">
            <v>0</v>
          </cell>
          <cell r="AO97">
            <v>0</v>
          </cell>
          <cell r="AR97">
            <v>0</v>
          </cell>
          <cell r="AU97">
            <v>0</v>
          </cell>
          <cell r="AX97">
            <v>0</v>
          </cell>
          <cell r="BA97">
            <v>0</v>
          </cell>
          <cell r="BD97">
            <v>0</v>
          </cell>
          <cell r="BG97">
            <v>0</v>
          </cell>
          <cell r="BJ97">
            <v>0</v>
          </cell>
          <cell r="BM97">
            <v>0</v>
          </cell>
          <cell r="BP97">
            <v>0</v>
          </cell>
          <cell r="BS97">
            <v>0</v>
          </cell>
          <cell r="BV97">
            <v>0</v>
          </cell>
          <cell r="BY97">
            <v>0</v>
          </cell>
          <cell r="CB97">
            <v>0</v>
          </cell>
          <cell r="CE97">
            <v>0</v>
          </cell>
          <cell r="CH97">
            <v>0</v>
          </cell>
          <cell r="CK97">
            <v>0</v>
          </cell>
          <cell r="CN97">
            <v>0</v>
          </cell>
          <cell r="CQ97">
            <v>0</v>
          </cell>
          <cell r="CS97">
            <v>1</v>
          </cell>
          <cell r="CT97">
            <v>28.29</v>
          </cell>
          <cell r="CV97">
            <v>0</v>
          </cell>
          <cell r="CW97">
            <v>0</v>
          </cell>
          <cell r="CY97">
            <v>31</v>
          </cell>
          <cell r="CZ97">
            <v>876.99</v>
          </cell>
          <cell r="DB97">
            <v>0</v>
          </cell>
          <cell r="DC97">
            <v>0</v>
          </cell>
          <cell r="DE97">
            <v>3</v>
          </cell>
          <cell r="DF97">
            <v>84.87</v>
          </cell>
          <cell r="DH97">
            <v>0</v>
          </cell>
          <cell r="DI97">
            <v>0</v>
          </cell>
          <cell r="DL97">
            <v>0</v>
          </cell>
          <cell r="DO97">
            <v>0</v>
          </cell>
          <cell r="DR97">
            <v>0</v>
          </cell>
          <cell r="DU97">
            <v>0</v>
          </cell>
          <cell r="DW97">
            <v>35</v>
          </cell>
          <cell r="DX97">
            <v>990.15</v>
          </cell>
          <cell r="DY97">
            <v>0.52239999999999998</v>
          </cell>
          <cell r="EA97">
            <v>32</v>
          </cell>
          <cell r="EB97">
            <v>905.28</v>
          </cell>
          <cell r="ED97">
            <v>52.100000000000009</v>
          </cell>
          <cell r="EE97">
            <v>1473.9090000000001</v>
          </cell>
        </row>
        <row r="98">
          <cell r="B98" t="str">
            <v>74</v>
          </cell>
          <cell r="C98" t="str">
            <v>DR004407</v>
          </cell>
          <cell r="D98" t="str">
            <v xml:space="preserve">Manilha ceramica vidrada, conforme especificacoes da CEDAE, para esgoto sanitario, aterro e soca ate a altura da geratriz superior do tubo, com diametro 0,25m, inclusive fornecimento do material para rejuntamento com argamassa de cimento e areia no traco </v>
          </cell>
          <cell r="E98" t="str">
            <v xml:space="preserve">un </v>
          </cell>
          <cell r="F98">
            <v>85</v>
          </cell>
          <cell r="G98">
            <v>20.03</v>
          </cell>
          <cell r="H98">
            <v>1702.55</v>
          </cell>
          <cell r="K98">
            <v>0</v>
          </cell>
          <cell r="N98">
            <v>0</v>
          </cell>
          <cell r="P98">
            <v>0</v>
          </cell>
          <cell r="Q98">
            <v>0</v>
          </cell>
          <cell r="S98">
            <v>0</v>
          </cell>
          <cell r="T98">
            <v>0</v>
          </cell>
          <cell r="W98">
            <v>0</v>
          </cell>
          <cell r="Z98">
            <v>0</v>
          </cell>
          <cell r="AC98">
            <v>0</v>
          </cell>
          <cell r="AF98">
            <v>0</v>
          </cell>
          <cell r="AI98">
            <v>0</v>
          </cell>
          <cell r="AL98">
            <v>0</v>
          </cell>
          <cell r="AO98">
            <v>0</v>
          </cell>
          <cell r="AR98">
            <v>0</v>
          </cell>
          <cell r="AU98">
            <v>0</v>
          </cell>
          <cell r="AX98">
            <v>0</v>
          </cell>
          <cell r="BA98">
            <v>0</v>
          </cell>
          <cell r="BD98">
            <v>0</v>
          </cell>
          <cell r="BG98">
            <v>0</v>
          </cell>
          <cell r="BJ98">
            <v>0</v>
          </cell>
          <cell r="BM98">
            <v>0</v>
          </cell>
          <cell r="BP98">
            <v>0</v>
          </cell>
          <cell r="BS98">
            <v>0</v>
          </cell>
          <cell r="BV98">
            <v>0</v>
          </cell>
          <cell r="BY98">
            <v>0</v>
          </cell>
          <cell r="CB98">
            <v>0</v>
          </cell>
          <cell r="CE98">
            <v>0</v>
          </cell>
          <cell r="CH98">
            <v>0</v>
          </cell>
          <cell r="CK98">
            <v>0</v>
          </cell>
          <cell r="CN98">
            <v>0</v>
          </cell>
          <cell r="CQ98">
            <v>0</v>
          </cell>
          <cell r="CS98">
            <v>0</v>
          </cell>
          <cell r="CT98">
            <v>0</v>
          </cell>
          <cell r="CV98">
            <v>0</v>
          </cell>
          <cell r="CW98">
            <v>0</v>
          </cell>
          <cell r="CY98">
            <v>0</v>
          </cell>
          <cell r="CZ98">
            <v>0</v>
          </cell>
          <cell r="DB98">
            <v>0</v>
          </cell>
          <cell r="DC98">
            <v>0</v>
          </cell>
          <cell r="DE98">
            <v>0</v>
          </cell>
          <cell r="DF98">
            <v>0</v>
          </cell>
          <cell r="DH98">
            <v>85</v>
          </cell>
          <cell r="DI98">
            <v>1702.55</v>
          </cell>
          <cell r="DL98">
            <v>0</v>
          </cell>
          <cell r="DO98">
            <v>0</v>
          </cell>
          <cell r="DR98">
            <v>0</v>
          </cell>
          <cell r="DU98">
            <v>0</v>
          </cell>
          <cell r="DW98">
            <v>85</v>
          </cell>
          <cell r="DX98">
            <v>1702.55</v>
          </cell>
          <cell r="DY98">
            <v>1</v>
          </cell>
          <cell r="EA98">
            <v>0</v>
          </cell>
          <cell r="EB98">
            <v>0</v>
          </cell>
          <cell r="ED98">
            <v>25.5</v>
          </cell>
          <cell r="EE98">
            <v>510.76500000000004</v>
          </cell>
        </row>
        <row r="99">
          <cell r="B99" t="str">
            <v>75</v>
          </cell>
          <cell r="C99" t="str">
            <v>DR004408</v>
          </cell>
          <cell r="D99" t="str">
            <v xml:space="preserve">Manilha ceramica vidrada, conforme especificacoes da CEDAE, para esgoto sanitario, aterro e soca ate a altura da geratriz superior do tubo, com diametro 0,30m, inclusive fornecimento do material para rejuntamento com argamassa de cimento e areia no traco </v>
          </cell>
          <cell r="E99" t="str">
            <v xml:space="preserve">un </v>
          </cell>
          <cell r="F99">
            <v>110</v>
          </cell>
          <cell r="G99">
            <v>34.79</v>
          </cell>
          <cell r="H99">
            <v>3826.9</v>
          </cell>
          <cell r="K99">
            <v>0</v>
          </cell>
          <cell r="N99">
            <v>0</v>
          </cell>
          <cell r="P99">
            <v>0</v>
          </cell>
          <cell r="Q99">
            <v>0</v>
          </cell>
          <cell r="S99">
            <v>0</v>
          </cell>
          <cell r="T99">
            <v>0</v>
          </cell>
          <cell r="W99">
            <v>0</v>
          </cell>
          <cell r="Z99">
            <v>0</v>
          </cell>
          <cell r="AC99">
            <v>0</v>
          </cell>
          <cell r="AF99">
            <v>0</v>
          </cell>
          <cell r="AI99">
            <v>0</v>
          </cell>
          <cell r="AL99">
            <v>0</v>
          </cell>
          <cell r="AO99">
            <v>0</v>
          </cell>
          <cell r="AR99">
            <v>0</v>
          </cell>
          <cell r="AU99">
            <v>0</v>
          </cell>
          <cell r="AX99">
            <v>0</v>
          </cell>
          <cell r="BA99">
            <v>0</v>
          </cell>
          <cell r="BD99">
            <v>0</v>
          </cell>
          <cell r="BG99">
            <v>0</v>
          </cell>
          <cell r="BJ99">
            <v>0</v>
          </cell>
          <cell r="BM99">
            <v>0</v>
          </cell>
          <cell r="BP99">
            <v>0</v>
          </cell>
          <cell r="BS99">
            <v>0</v>
          </cell>
          <cell r="BV99">
            <v>0</v>
          </cell>
          <cell r="BY99">
            <v>0</v>
          </cell>
          <cell r="CB99">
            <v>0</v>
          </cell>
          <cell r="CE99">
            <v>0</v>
          </cell>
          <cell r="CH99">
            <v>0</v>
          </cell>
          <cell r="CK99">
            <v>0</v>
          </cell>
          <cell r="CN99">
            <v>0</v>
          </cell>
          <cell r="CQ99">
            <v>0</v>
          </cell>
          <cell r="CS99">
            <v>0</v>
          </cell>
          <cell r="CT99">
            <v>0</v>
          </cell>
          <cell r="CV99">
            <v>0</v>
          </cell>
          <cell r="CW99">
            <v>0</v>
          </cell>
          <cell r="CY99">
            <v>0</v>
          </cell>
          <cell r="CZ99">
            <v>0</v>
          </cell>
          <cell r="DB99">
            <v>0</v>
          </cell>
          <cell r="DC99">
            <v>0</v>
          </cell>
          <cell r="DE99">
            <v>0</v>
          </cell>
          <cell r="DF99">
            <v>0</v>
          </cell>
          <cell r="DH99">
            <v>110</v>
          </cell>
          <cell r="DI99">
            <v>3826.9</v>
          </cell>
          <cell r="DL99">
            <v>0</v>
          </cell>
          <cell r="DO99">
            <v>0</v>
          </cell>
          <cell r="DR99">
            <v>0</v>
          </cell>
          <cell r="DU99">
            <v>0</v>
          </cell>
          <cell r="DW99">
            <v>110</v>
          </cell>
          <cell r="DX99">
            <v>3826.9</v>
          </cell>
          <cell r="DY99">
            <v>1</v>
          </cell>
          <cell r="EA99">
            <v>0</v>
          </cell>
          <cell r="EB99">
            <v>0</v>
          </cell>
          <cell r="ED99">
            <v>33</v>
          </cell>
          <cell r="EE99">
            <v>1148.07</v>
          </cell>
        </row>
        <row r="100">
          <cell r="B100" t="str">
            <v>76</v>
          </cell>
          <cell r="C100" t="str">
            <v>DR004410</v>
          </cell>
          <cell r="D100" t="str">
            <v>Caixa para registro, de alvenaria de tijolo macico (7x10x20)cm, em paredes de meia vez (0,10m), de (0,45x0,45x0,60)m, com tampa de concreto com 0,10m de espessura minima, utilizando argamassa de cimento e areia no traco 1:4 em volume, sendo as paredes rev</v>
          </cell>
          <cell r="E100" t="str">
            <v xml:space="preserve">un </v>
          </cell>
          <cell r="F100">
            <v>2</v>
          </cell>
          <cell r="G100">
            <v>74.66</v>
          </cell>
          <cell r="H100">
            <v>149.32</v>
          </cell>
          <cell r="K100">
            <v>0</v>
          </cell>
          <cell r="N100">
            <v>0</v>
          </cell>
          <cell r="P100">
            <v>0</v>
          </cell>
          <cell r="Q100">
            <v>0</v>
          </cell>
          <cell r="S100">
            <v>0</v>
          </cell>
          <cell r="T100">
            <v>0</v>
          </cell>
          <cell r="W100">
            <v>0</v>
          </cell>
          <cell r="Z100">
            <v>0</v>
          </cell>
          <cell r="AC100">
            <v>0</v>
          </cell>
          <cell r="AF100">
            <v>0</v>
          </cell>
          <cell r="AI100">
            <v>0</v>
          </cell>
          <cell r="AL100">
            <v>0</v>
          </cell>
          <cell r="AO100">
            <v>0</v>
          </cell>
          <cell r="AR100">
            <v>0</v>
          </cell>
          <cell r="AU100">
            <v>0</v>
          </cell>
          <cell r="AX100">
            <v>0</v>
          </cell>
          <cell r="BA100">
            <v>0</v>
          </cell>
          <cell r="BD100">
            <v>0</v>
          </cell>
          <cell r="BG100">
            <v>0</v>
          </cell>
          <cell r="BJ100">
            <v>0</v>
          </cell>
          <cell r="BM100">
            <v>0</v>
          </cell>
          <cell r="BP100">
            <v>0</v>
          </cell>
          <cell r="BS100">
            <v>0</v>
          </cell>
          <cell r="BV100">
            <v>0</v>
          </cell>
          <cell r="BY100">
            <v>0</v>
          </cell>
          <cell r="CB100">
            <v>0</v>
          </cell>
          <cell r="CE100">
            <v>0</v>
          </cell>
          <cell r="CH100">
            <v>0</v>
          </cell>
          <cell r="CK100">
            <v>0</v>
          </cell>
          <cell r="CN100">
            <v>0</v>
          </cell>
          <cell r="CQ100">
            <v>0</v>
          </cell>
          <cell r="CS100">
            <v>0</v>
          </cell>
          <cell r="CT100">
            <v>0</v>
          </cell>
          <cell r="CV100">
            <v>0</v>
          </cell>
          <cell r="CW100">
            <v>0</v>
          </cell>
          <cell r="CY100">
            <v>0</v>
          </cell>
          <cell r="CZ100">
            <v>0</v>
          </cell>
          <cell r="DB100">
            <v>0</v>
          </cell>
          <cell r="DC100">
            <v>0</v>
          </cell>
          <cell r="DE100">
            <v>0</v>
          </cell>
          <cell r="DF100">
            <v>0</v>
          </cell>
          <cell r="DH100">
            <v>0</v>
          </cell>
          <cell r="DI100">
            <v>0</v>
          </cell>
          <cell r="DL100">
            <v>0</v>
          </cell>
          <cell r="DO100">
            <v>0</v>
          </cell>
          <cell r="DR100">
            <v>0</v>
          </cell>
          <cell r="DU100">
            <v>0</v>
          </cell>
          <cell r="DW100">
            <v>0</v>
          </cell>
          <cell r="DX100">
            <v>0</v>
          </cell>
          <cell r="DY100">
            <v>0</v>
          </cell>
          <cell r="EA100">
            <v>2</v>
          </cell>
          <cell r="EB100">
            <v>149.32</v>
          </cell>
          <cell r="ED100">
            <v>2.6</v>
          </cell>
          <cell r="EE100">
            <v>194.11599999999999</v>
          </cell>
        </row>
        <row r="101">
          <cell r="B101" t="str">
            <v>77</v>
          </cell>
          <cell r="C101" t="str">
            <v>DR004411</v>
          </cell>
          <cell r="D101" t="str">
            <v>Caixa para registro, de alvenaria de tijolo macico (7x10x20)cm, em paredes de meia vez (0,10m), de (0,40x0,40x0,50)m, com tampa de concreto com 0,10m de espessura minima, utilizando argamassa de cimento e areia no traco 1:4 em volume, sendo as paredes rev</v>
          </cell>
          <cell r="E101" t="str">
            <v xml:space="preserve">un </v>
          </cell>
          <cell r="F101">
            <v>8</v>
          </cell>
          <cell r="G101">
            <v>56.58</v>
          </cell>
          <cell r="H101">
            <v>452.64</v>
          </cell>
          <cell r="K101">
            <v>0</v>
          </cell>
          <cell r="N101">
            <v>0</v>
          </cell>
          <cell r="P101">
            <v>0</v>
          </cell>
          <cell r="Q101">
            <v>0</v>
          </cell>
          <cell r="S101">
            <v>0</v>
          </cell>
          <cell r="T101">
            <v>0</v>
          </cell>
          <cell r="W101">
            <v>0</v>
          </cell>
          <cell r="Z101">
            <v>0</v>
          </cell>
          <cell r="AC101">
            <v>0</v>
          </cell>
          <cell r="AF101">
            <v>0</v>
          </cell>
          <cell r="AI101">
            <v>0</v>
          </cell>
          <cell r="AL101">
            <v>0</v>
          </cell>
          <cell r="AO101">
            <v>0</v>
          </cell>
          <cell r="AR101">
            <v>0</v>
          </cell>
          <cell r="AU101">
            <v>0</v>
          </cell>
          <cell r="AX101">
            <v>0</v>
          </cell>
          <cell r="BA101">
            <v>0</v>
          </cell>
          <cell r="BD101">
            <v>0</v>
          </cell>
          <cell r="BG101">
            <v>0</v>
          </cell>
          <cell r="BJ101">
            <v>0</v>
          </cell>
          <cell r="BM101">
            <v>0</v>
          </cell>
          <cell r="BP101">
            <v>0</v>
          </cell>
          <cell r="BS101">
            <v>0</v>
          </cell>
          <cell r="BV101">
            <v>0</v>
          </cell>
          <cell r="BY101">
            <v>0</v>
          </cell>
          <cell r="CB101">
            <v>0</v>
          </cell>
          <cell r="CE101">
            <v>0</v>
          </cell>
          <cell r="CH101">
            <v>0</v>
          </cell>
          <cell r="CK101">
            <v>0</v>
          </cell>
          <cell r="CN101">
            <v>0</v>
          </cell>
          <cell r="CQ101">
            <v>0</v>
          </cell>
          <cell r="CS101">
            <v>0</v>
          </cell>
          <cell r="CT101">
            <v>0</v>
          </cell>
          <cell r="CV101">
            <v>0</v>
          </cell>
          <cell r="CW101">
            <v>0</v>
          </cell>
          <cell r="CY101">
            <v>0</v>
          </cell>
          <cell r="CZ101">
            <v>0</v>
          </cell>
          <cell r="DB101">
            <v>0</v>
          </cell>
          <cell r="DC101">
            <v>0</v>
          </cell>
          <cell r="DE101">
            <v>0</v>
          </cell>
          <cell r="DF101">
            <v>0</v>
          </cell>
          <cell r="DH101">
            <v>0</v>
          </cell>
          <cell r="DI101">
            <v>0</v>
          </cell>
          <cell r="DL101">
            <v>0</v>
          </cell>
          <cell r="DO101">
            <v>0</v>
          </cell>
          <cell r="DR101">
            <v>0</v>
          </cell>
          <cell r="DU101">
            <v>0</v>
          </cell>
          <cell r="DW101">
            <v>0</v>
          </cell>
          <cell r="DX101">
            <v>0</v>
          </cell>
          <cell r="DY101">
            <v>0</v>
          </cell>
          <cell r="EA101">
            <v>8</v>
          </cell>
          <cell r="EB101">
            <v>452.64</v>
          </cell>
          <cell r="ED101">
            <v>10.4</v>
          </cell>
          <cell r="EE101">
            <v>588.43200000000002</v>
          </cell>
        </row>
        <row r="102">
          <cell r="B102" t="str">
            <v>78</v>
          </cell>
          <cell r="C102" t="str">
            <v>DR004412</v>
          </cell>
          <cell r="D102" t="str">
            <v>Caixa para registro, de alvenaria de tijolo macico (7x10x20)cm, em paredes de meia vez (0,10m), de (0,35x0,35x0,50)m, com tampa de concreto com 0,10m de espessura minima, utilizando argamassa de cimento e areia no traco 1:4 em volume, sendo as paredes rev</v>
          </cell>
          <cell r="E102" t="str">
            <v xml:space="preserve">un </v>
          </cell>
          <cell r="F102">
            <v>22</v>
          </cell>
          <cell r="G102">
            <v>50.64</v>
          </cell>
          <cell r="H102">
            <v>1114.08</v>
          </cell>
          <cell r="K102">
            <v>0</v>
          </cell>
          <cell r="N102">
            <v>0</v>
          </cell>
          <cell r="P102">
            <v>0</v>
          </cell>
          <cell r="Q102">
            <v>0</v>
          </cell>
          <cell r="S102">
            <v>0</v>
          </cell>
          <cell r="T102">
            <v>0</v>
          </cell>
          <cell r="W102">
            <v>0</v>
          </cell>
          <cell r="Z102">
            <v>0</v>
          </cell>
          <cell r="AC102">
            <v>0</v>
          </cell>
          <cell r="AF102">
            <v>0</v>
          </cell>
          <cell r="AI102">
            <v>0</v>
          </cell>
          <cell r="AL102">
            <v>0</v>
          </cell>
          <cell r="AO102">
            <v>0</v>
          </cell>
          <cell r="AR102">
            <v>0</v>
          </cell>
          <cell r="AU102">
            <v>0</v>
          </cell>
          <cell r="AX102">
            <v>0</v>
          </cell>
          <cell r="BA102">
            <v>0</v>
          </cell>
          <cell r="BD102">
            <v>0</v>
          </cell>
          <cell r="BG102">
            <v>0</v>
          </cell>
          <cell r="BJ102">
            <v>0</v>
          </cell>
          <cell r="BM102">
            <v>0</v>
          </cell>
          <cell r="BP102">
            <v>0</v>
          </cell>
          <cell r="BS102">
            <v>0</v>
          </cell>
          <cell r="BV102">
            <v>0</v>
          </cell>
          <cell r="BY102">
            <v>0</v>
          </cell>
          <cell r="CB102">
            <v>0</v>
          </cell>
          <cell r="CE102">
            <v>0</v>
          </cell>
          <cell r="CH102">
            <v>0</v>
          </cell>
          <cell r="CK102">
            <v>0</v>
          </cell>
          <cell r="CN102">
            <v>0</v>
          </cell>
          <cell r="CQ102">
            <v>0</v>
          </cell>
          <cell r="CS102">
            <v>0</v>
          </cell>
          <cell r="CT102">
            <v>0</v>
          </cell>
          <cell r="CV102">
            <v>0</v>
          </cell>
          <cell r="CW102">
            <v>0</v>
          </cell>
          <cell r="CY102">
            <v>0</v>
          </cell>
          <cell r="CZ102">
            <v>0</v>
          </cell>
          <cell r="DB102">
            <v>0</v>
          </cell>
          <cell r="DC102">
            <v>0</v>
          </cell>
          <cell r="DE102">
            <v>0</v>
          </cell>
          <cell r="DF102">
            <v>0</v>
          </cell>
          <cell r="DH102">
            <v>0</v>
          </cell>
          <cell r="DI102">
            <v>0</v>
          </cell>
          <cell r="DL102">
            <v>0</v>
          </cell>
          <cell r="DO102">
            <v>0</v>
          </cell>
          <cell r="DR102">
            <v>0</v>
          </cell>
          <cell r="DU102">
            <v>0</v>
          </cell>
          <cell r="DW102">
            <v>0</v>
          </cell>
          <cell r="DX102">
            <v>0</v>
          </cell>
          <cell r="DY102">
            <v>0</v>
          </cell>
          <cell r="EA102">
            <v>22</v>
          </cell>
          <cell r="EB102">
            <v>1114.08</v>
          </cell>
          <cell r="ED102">
            <v>28.6</v>
          </cell>
          <cell r="EE102">
            <v>1448.3040000000001</v>
          </cell>
        </row>
        <row r="103">
          <cell r="B103" t="str">
            <v>79</v>
          </cell>
          <cell r="C103" t="str">
            <v>DR004418</v>
          </cell>
          <cell r="D103" t="str">
            <v>Poco de visita para coletor de esgoto sanitario, aneis de concreto pre-moldado, conforme especificacoes da CEDAE, inclusive degraus de ferro fundido; exclusive tampao de ferro fundido com profundidade de 1,50m.@un</v>
          </cell>
          <cell r="E103" t="str">
            <v xml:space="preserve">un </v>
          </cell>
          <cell r="F103">
            <v>10</v>
          </cell>
          <cell r="G103">
            <v>221.47</v>
          </cell>
          <cell r="H103">
            <v>2214.6999999999998</v>
          </cell>
          <cell r="K103">
            <v>0</v>
          </cell>
          <cell r="N103">
            <v>0</v>
          </cell>
          <cell r="P103">
            <v>0</v>
          </cell>
          <cell r="Q103">
            <v>0</v>
          </cell>
          <cell r="S103">
            <v>0</v>
          </cell>
          <cell r="T103">
            <v>0</v>
          </cell>
          <cell r="W103">
            <v>0</v>
          </cell>
          <cell r="Z103">
            <v>0</v>
          </cell>
          <cell r="AC103">
            <v>0</v>
          </cell>
          <cell r="AF103">
            <v>0</v>
          </cell>
          <cell r="AI103">
            <v>0</v>
          </cell>
          <cell r="AL103">
            <v>0</v>
          </cell>
          <cell r="AO103">
            <v>0</v>
          </cell>
          <cell r="AR103">
            <v>0</v>
          </cell>
          <cell r="AU103">
            <v>0</v>
          </cell>
          <cell r="AX103">
            <v>0</v>
          </cell>
          <cell r="BA103">
            <v>0</v>
          </cell>
          <cell r="BD103">
            <v>0</v>
          </cell>
          <cell r="BG103">
            <v>0</v>
          </cell>
          <cell r="BJ103">
            <v>0</v>
          </cell>
          <cell r="BM103">
            <v>0</v>
          </cell>
          <cell r="BP103">
            <v>0</v>
          </cell>
          <cell r="BS103">
            <v>0</v>
          </cell>
          <cell r="BV103">
            <v>0</v>
          </cell>
          <cell r="BY103">
            <v>0</v>
          </cell>
          <cell r="CB103">
            <v>0</v>
          </cell>
          <cell r="CE103">
            <v>0</v>
          </cell>
          <cell r="CH103">
            <v>0</v>
          </cell>
          <cell r="CK103">
            <v>0</v>
          </cell>
          <cell r="CN103">
            <v>0</v>
          </cell>
          <cell r="CQ103">
            <v>0</v>
          </cell>
          <cell r="CS103">
            <v>0</v>
          </cell>
          <cell r="CT103">
            <v>0</v>
          </cell>
          <cell r="CV103">
            <v>0</v>
          </cell>
          <cell r="CW103">
            <v>0</v>
          </cell>
          <cell r="CY103">
            <v>0</v>
          </cell>
          <cell r="CZ103">
            <v>0</v>
          </cell>
          <cell r="DB103">
            <v>0</v>
          </cell>
          <cell r="DC103">
            <v>0</v>
          </cell>
          <cell r="DE103">
            <v>0</v>
          </cell>
          <cell r="DF103">
            <v>0</v>
          </cell>
          <cell r="DH103">
            <v>0</v>
          </cell>
          <cell r="DI103">
            <v>0</v>
          </cell>
          <cell r="DL103">
            <v>0</v>
          </cell>
          <cell r="DO103">
            <v>0</v>
          </cell>
          <cell r="DR103">
            <v>0</v>
          </cell>
          <cell r="DU103">
            <v>0</v>
          </cell>
          <cell r="DW103">
            <v>0</v>
          </cell>
          <cell r="DX103">
            <v>0</v>
          </cell>
          <cell r="DY103">
            <v>0</v>
          </cell>
          <cell r="EA103">
            <v>10</v>
          </cell>
          <cell r="EB103">
            <v>2214.6999999999998</v>
          </cell>
          <cell r="ED103">
            <v>13</v>
          </cell>
          <cell r="EE103">
            <v>2879.11</v>
          </cell>
        </row>
        <row r="104">
          <cell r="B104" t="str">
            <v>80</v>
          </cell>
          <cell r="C104" t="str">
            <v>DR004421</v>
          </cell>
          <cell r="D104" t="str">
            <v>Poco de visita para coletor de esgoto sanitario, aneis de concreto pre-moldado, conforme especificacoes da CEDAE, inclusive degraus de ferro fundido; exclusive tampao de ferro fundido com profundidade de 2m.@un</v>
          </cell>
          <cell r="E104" t="str">
            <v xml:space="preserve">un </v>
          </cell>
          <cell r="F104">
            <v>4</v>
          </cell>
          <cell r="G104">
            <v>257.73</v>
          </cell>
          <cell r="H104">
            <v>1030.92</v>
          </cell>
          <cell r="K104">
            <v>0</v>
          </cell>
          <cell r="N104">
            <v>0</v>
          </cell>
          <cell r="P104">
            <v>0</v>
          </cell>
          <cell r="Q104">
            <v>0</v>
          </cell>
          <cell r="S104">
            <v>0</v>
          </cell>
          <cell r="T104">
            <v>0</v>
          </cell>
          <cell r="W104">
            <v>0</v>
          </cell>
          <cell r="Z104">
            <v>0</v>
          </cell>
          <cell r="AC104">
            <v>0</v>
          </cell>
          <cell r="AF104">
            <v>0</v>
          </cell>
          <cell r="AI104">
            <v>0</v>
          </cell>
          <cell r="AL104">
            <v>0</v>
          </cell>
          <cell r="AO104">
            <v>0</v>
          </cell>
          <cell r="AR104">
            <v>0</v>
          </cell>
          <cell r="AU104">
            <v>0</v>
          </cell>
          <cell r="AX104">
            <v>0</v>
          </cell>
          <cell r="BA104">
            <v>0</v>
          </cell>
          <cell r="BD104">
            <v>0</v>
          </cell>
          <cell r="BG104">
            <v>0</v>
          </cell>
          <cell r="BJ104">
            <v>0</v>
          </cell>
          <cell r="BM104">
            <v>0</v>
          </cell>
          <cell r="BP104">
            <v>0</v>
          </cell>
          <cell r="BS104">
            <v>0</v>
          </cell>
          <cell r="BV104">
            <v>0</v>
          </cell>
          <cell r="BY104">
            <v>0</v>
          </cell>
          <cell r="CB104">
            <v>0</v>
          </cell>
          <cell r="CE104">
            <v>0</v>
          </cell>
          <cell r="CH104">
            <v>0</v>
          </cell>
          <cell r="CK104">
            <v>0</v>
          </cell>
          <cell r="CN104">
            <v>0</v>
          </cell>
          <cell r="CQ104">
            <v>0</v>
          </cell>
          <cell r="CS104">
            <v>0</v>
          </cell>
          <cell r="CT104">
            <v>0</v>
          </cell>
          <cell r="CV104">
            <v>0</v>
          </cell>
          <cell r="CW104">
            <v>0</v>
          </cell>
          <cell r="CY104">
            <v>0</v>
          </cell>
          <cell r="CZ104">
            <v>0</v>
          </cell>
          <cell r="DB104">
            <v>0</v>
          </cell>
          <cell r="DC104">
            <v>0</v>
          </cell>
          <cell r="DE104">
            <v>0</v>
          </cell>
          <cell r="DF104">
            <v>0</v>
          </cell>
          <cell r="DH104">
            <v>0</v>
          </cell>
          <cell r="DI104">
            <v>0</v>
          </cell>
          <cell r="DL104">
            <v>0</v>
          </cell>
          <cell r="DO104">
            <v>0</v>
          </cell>
          <cell r="DR104">
            <v>0</v>
          </cell>
          <cell r="DU104">
            <v>0</v>
          </cell>
          <cell r="DW104">
            <v>0</v>
          </cell>
          <cell r="DX104">
            <v>0</v>
          </cell>
          <cell r="DY104">
            <v>0</v>
          </cell>
          <cell r="EA104">
            <v>4</v>
          </cell>
          <cell r="EB104">
            <v>1030.92</v>
          </cell>
          <cell r="ED104">
            <v>5.2</v>
          </cell>
          <cell r="EE104">
            <v>1340.1960000000001</v>
          </cell>
        </row>
        <row r="105">
          <cell r="B105" t="str">
            <v>81</v>
          </cell>
          <cell r="C105" t="str">
            <v>DR007518</v>
          </cell>
          <cell r="D105" t="str">
            <v>Tubo de concreto armado, classe CA-1, para galerias de aguas pluviais, com diametro de 1m, aterro e soca ate a geratriz superior do tubo; inclusive fornecimento do material para rejuntamento com argamassa de cimento e areia no traco 1:4.  Fornecimento e a</v>
          </cell>
          <cell r="E105" t="str">
            <v>m</v>
          </cell>
          <cell r="F105">
            <v>300</v>
          </cell>
          <cell r="G105">
            <v>85.18</v>
          </cell>
          <cell r="H105">
            <v>25554</v>
          </cell>
          <cell r="K105">
            <v>0</v>
          </cell>
          <cell r="N105">
            <v>0</v>
          </cell>
          <cell r="P105">
            <v>0</v>
          </cell>
          <cell r="Q105">
            <v>0</v>
          </cell>
          <cell r="S105">
            <v>0</v>
          </cell>
          <cell r="T105">
            <v>0</v>
          </cell>
          <cell r="W105">
            <v>0</v>
          </cell>
          <cell r="Z105">
            <v>0</v>
          </cell>
          <cell r="AC105">
            <v>0</v>
          </cell>
          <cell r="AF105">
            <v>0</v>
          </cell>
          <cell r="AI105">
            <v>0</v>
          </cell>
          <cell r="AL105">
            <v>0</v>
          </cell>
          <cell r="AO105">
            <v>0</v>
          </cell>
          <cell r="AR105">
            <v>0</v>
          </cell>
          <cell r="AU105">
            <v>0</v>
          </cell>
          <cell r="AX105">
            <v>0</v>
          </cell>
          <cell r="BA105">
            <v>0</v>
          </cell>
          <cell r="BD105">
            <v>0</v>
          </cell>
          <cell r="BG105">
            <v>0</v>
          </cell>
          <cell r="BJ105">
            <v>0</v>
          </cell>
          <cell r="BM105">
            <v>0</v>
          </cell>
          <cell r="BP105">
            <v>0</v>
          </cell>
          <cell r="BS105">
            <v>0</v>
          </cell>
          <cell r="BV105">
            <v>0</v>
          </cell>
          <cell r="BY105">
            <v>0</v>
          </cell>
          <cell r="CB105">
            <v>0</v>
          </cell>
          <cell r="CE105">
            <v>0</v>
          </cell>
          <cell r="CH105">
            <v>0</v>
          </cell>
          <cell r="CK105">
            <v>0</v>
          </cell>
          <cell r="CN105">
            <v>0</v>
          </cell>
          <cell r="CQ105">
            <v>0</v>
          </cell>
          <cell r="CS105">
            <v>0</v>
          </cell>
          <cell r="CT105">
            <v>0</v>
          </cell>
          <cell r="CV105">
            <v>0</v>
          </cell>
          <cell r="CW105">
            <v>0</v>
          </cell>
          <cell r="CY105">
            <v>0</v>
          </cell>
          <cell r="CZ105">
            <v>0</v>
          </cell>
          <cell r="DB105">
            <v>0</v>
          </cell>
          <cell r="DC105">
            <v>0</v>
          </cell>
          <cell r="DE105">
            <v>0</v>
          </cell>
          <cell r="DF105">
            <v>0</v>
          </cell>
          <cell r="DH105">
            <v>250</v>
          </cell>
          <cell r="DI105">
            <v>21295</v>
          </cell>
          <cell r="DL105">
            <v>0</v>
          </cell>
          <cell r="DO105">
            <v>0</v>
          </cell>
          <cell r="DR105">
            <v>0</v>
          </cell>
          <cell r="DU105">
            <v>0</v>
          </cell>
          <cell r="DW105">
            <v>250</v>
          </cell>
          <cell r="DX105">
            <v>21295</v>
          </cell>
          <cell r="DY105">
            <v>0.83330000000000004</v>
          </cell>
          <cell r="EA105">
            <v>50</v>
          </cell>
          <cell r="EB105">
            <v>4259</v>
          </cell>
          <cell r="ED105">
            <v>140</v>
          </cell>
          <cell r="EE105">
            <v>11925.2</v>
          </cell>
        </row>
        <row r="106">
          <cell r="B106" t="str">
            <v>82</v>
          </cell>
          <cell r="C106" t="str">
            <v>DR008279</v>
          </cell>
          <cell r="D106" t="str">
            <v>Registro de gaveta chato de ferro fundido ductil, pintado interna e externamente com tinta betuminosa, com 2 flanges, inclusive fornecimento do material para junta (arruela de borracha, parafusos com porca) com diametro de 150mm.  Fornecimento e assentame</v>
          </cell>
          <cell r="E106" t="str">
            <v xml:space="preserve">un </v>
          </cell>
          <cell r="F106">
            <v>22</v>
          </cell>
          <cell r="G106">
            <v>370.7</v>
          </cell>
          <cell r="H106">
            <v>8155.4</v>
          </cell>
          <cell r="K106">
            <v>0</v>
          </cell>
          <cell r="N106">
            <v>0</v>
          </cell>
          <cell r="P106">
            <v>0</v>
          </cell>
          <cell r="Q106">
            <v>0</v>
          </cell>
          <cell r="S106">
            <v>0</v>
          </cell>
          <cell r="T106">
            <v>0</v>
          </cell>
          <cell r="W106">
            <v>0</v>
          </cell>
          <cell r="Z106">
            <v>0</v>
          </cell>
          <cell r="AC106">
            <v>0</v>
          </cell>
          <cell r="AF106">
            <v>0</v>
          </cell>
          <cell r="AI106">
            <v>0</v>
          </cell>
          <cell r="AL106">
            <v>0</v>
          </cell>
          <cell r="AO106">
            <v>0</v>
          </cell>
          <cell r="AR106">
            <v>0</v>
          </cell>
          <cell r="AU106">
            <v>0</v>
          </cell>
          <cell r="AX106">
            <v>0</v>
          </cell>
          <cell r="BA106">
            <v>0</v>
          </cell>
          <cell r="BD106">
            <v>0</v>
          </cell>
          <cell r="BG106">
            <v>0</v>
          </cell>
          <cell r="BJ106">
            <v>0</v>
          </cell>
          <cell r="BM106">
            <v>0</v>
          </cell>
          <cell r="BP106">
            <v>0</v>
          </cell>
          <cell r="BS106">
            <v>0</v>
          </cell>
          <cell r="BV106">
            <v>0</v>
          </cell>
          <cell r="BY106">
            <v>0</v>
          </cell>
          <cell r="CB106">
            <v>0</v>
          </cell>
          <cell r="CE106">
            <v>0</v>
          </cell>
          <cell r="CH106">
            <v>0</v>
          </cell>
          <cell r="CK106">
            <v>0</v>
          </cell>
          <cell r="CN106">
            <v>0</v>
          </cell>
          <cell r="CQ106">
            <v>0</v>
          </cell>
          <cell r="CS106">
            <v>0</v>
          </cell>
          <cell r="CT106">
            <v>0</v>
          </cell>
          <cell r="CV106">
            <v>0</v>
          </cell>
          <cell r="CW106">
            <v>0</v>
          </cell>
          <cell r="CY106">
            <v>0</v>
          </cell>
          <cell r="CZ106">
            <v>0</v>
          </cell>
          <cell r="DB106">
            <v>0</v>
          </cell>
          <cell r="DC106">
            <v>0</v>
          </cell>
          <cell r="DE106">
            <v>0</v>
          </cell>
          <cell r="DF106">
            <v>0</v>
          </cell>
          <cell r="DH106">
            <v>22</v>
          </cell>
          <cell r="DI106">
            <v>8155.4</v>
          </cell>
          <cell r="DL106">
            <v>0</v>
          </cell>
          <cell r="DO106">
            <v>0</v>
          </cell>
          <cell r="DR106">
            <v>0</v>
          </cell>
          <cell r="DU106">
            <v>0</v>
          </cell>
          <cell r="DW106">
            <v>22</v>
          </cell>
          <cell r="DX106">
            <v>8155.4</v>
          </cell>
          <cell r="DY106">
            <v>1</v>
          </cell>
          <cell r="EA106">
            <v>0</v>
          </cell>
          <cell r="EB106">
            <v>0</v>
          </cell>
          <cell r="ED106">
            <v>6.6000000000000014</v>
          </cell>
          <cell r="EE106">
            <v>2446.6200000000003</v>
          </cell>
        </row>
        <row r="107">
          <cell r="B107" t="str">
            <v>83</v>
          </cell>
          <cell r="C107" t="str">
            <v>DR008280</v>
          </cell>
          <cell r="D107" t="str">
            <v>Registro de gaveta chato de ferro fundido ductil, pintado interna e externamente com tinta betuminosa, com 2 flanges, inclusive fornecimento do material para junta (arruela de borracha, parafusos com porca) com diametro de 200mm.  Fornecimento e assentame</v>
          </cell>
          <cell r="E107" t="str">
            <v xml:space="preserve">un </v>
          </cell>
          <cell r="F107">
            <v>8</v>
          </cell>
          <cell r="G107">
            <v>552.61</v>
          </cell>
          <cell r="H107">
            <v>4420.88</v>
          </cell>
          <cell r="K107">
            <v>0</v>
          </cell>
          <cell r="N107">
            <v>0</v>
          </cell>
          <cell r="P107">
            <v>0</v>
          </cell>
          <cell r="Q107">
            <v>0</v>
          </cell>
          <cell r="S107">
            <v>0</v>
          </cell>
          <cell r="T107">
            <v>0</v>
          </cell>
          <cell r="W107">
            <v>0</v>
          </cell>
          <cell r="Z107">
            <v>0</v>
          </cell>
          <cell r="AC107">
            <v>0</v>
          </cell>
          <cell r="AF107">
            <v>0</v>
          </cell>
          <cell r="AI107">
            <v>0</v>
          </cell>
          <cell r="AL107">
            <v>0</v>
          </cell>
          <cell r="AO107">
            <v>0</v>
          </cell>
          <cell r="AR107">
            <v>0</v>
          </cell>
          <cell r="AU107">
            <v>0</v>
          </cell>
          <cell r="AX107">
            <v>0</v>
          </cell>
          <cell r="BA107">
            <v>0</v>
          </cell>
          <cell r="BD107">
            <v>0</v>
          </cell>
          <cell r="BG107">
            <v>0</v>
          </cell>
          <cell r="BJ107">
            <v>0</v>
          </cell>
          <cell r="BM107">
            <v>0</v>
          </cell>
          <cell r="BP107">
            <v>0</v>
          </cell>
          <cell r="BS107">
            <v>0</v>
          </cell>
          <cell r="BV107">
            <v>0</v>
          </cell>
          <cell r="BY107">
            <v>0</v>
          </cell>
          <cell r="CB107">
            <v>0</v>
          </cell>
          <cell r="CE107">
            <v>0</v>
          </cell>
          <cell r="CH107">
            <v>0</v>
          </cell>
          <cell r="CK107">
            <v>0</v>
          </cell>
          <cell r="CN107">
            <v>0</v>
          </cell>
          <cell r="CQ107">
            <v>0</v>
          </cell>
          <cell r="CS107">
            <v>0</v>
          </cell>
          <cell r="CT107">
            <v>0</v>
          </cell>
          <cell r="CV107">
            <v>0</v>
          </cell>
          <cell r="CW107">
            <v>0</v>
          </cell>
          <cell r="CY107">
            <v>0</v>
          </cell>
          <cell r="CZ107">
            <v>0</v>
          </cell>
          <cell r="DB107">
            <v>0</v>
          </cell>
          <cell r="DC107">
            <v>0</v>
          </cell>
          <cell r="DE107">
            <v>0</v>
          </cell>
          <cell r="DF107">
            <v>0</v>
          </cell>
          <cell r="DH107">
            <v>8</v>
          </cell>
          <cell r="DI107">
            <v>4420.88</v>
          </cell>
          <cell r="DL107">
            <v>0</v>
          </cell>
          <cell r="DO107">
            <v>0</v>
          </cell>
          <cell r="DR107">
            <v>0</v>
          </cell>
          <cell r="DU107">
            <v>0</v>
          </cell>
          <cell r="DW107">
            <v>8</v>
          </cell>
          <cell r="DX107">
            <v>4420.88</v>
          </cell>
          <cell r="DY107">
            <v>1</v>
          </cell>
          <cell r="EA107">
            <v>0</v>
          </cell>
          <cell r="EB107">
            <v>0</v>
          </cell>
          <cell r="ED107">
            <v>2.4000000000000004</v>
          </cell>
          <cell r="EE107">
            <v>1326.2640000000001</v>
          </cell>
        </row>
        <row r="108">
          <cell r="B108" t="str">
            <v>84</v>
          </cell>
          <cell r="C108" t="str">
            <v>DR008281</v>
          </cell>
          <cell r="D108" t="str">
            <v>Registro de gaveta chato de ferro fundido ductil, pintado interna e externamente com tinta betuminosa, com 2 flanges, inclusive fornecimento do material para junta (arruela de borracha, parafusos com porca) com diametro de 200mm.  Fornecimento e assentame</v>
          </cell>
          <cell r="E108" t="str">
            <v xml:space="preserve">un </v>
          </cell>
          <cell r="F108">
            <v>2</v>
          </cell>
          <cell r="G108">
            <v>834.28</v>
          </cell>
          <cell r="H108">
            <v>1668.56</v>
          </cell>
          <cell r="K108">
            <v>0</v>
          </cell>
          <cell r="N108">
            <v>0</v>
          </cell>
          <cell r="P108">
            <v>0</v>
          </cell>
          <cell r="Q108">
            <v>0</v>
          </cell>
          <cell r="S108">
            <v>0</v>
          </cell>
          <cell r="T108">
            <v>0</v>
          </cell>
          <cell r="W108">
            <v>0</v>
          </cell>
          <cell r="Z108">
            <v>0</v>
          </cell>
          <cell r="AC108">
            <v>0</v>
          </cell>
          <cell r="AF108">
            <v>0</v>
          </cell>
          <cell r="AI108">
            <v>0</v>
          </cell>
          <cell r="AL108">
            <v>0</v>
          </cell>
          <cell r="AO108">
            <v>0</v>
          </cell>
          <cell r="AR108">
            <v>0</v>
          </cell>
          <cell r="AU108">
            <v>0</v>
          </cell>
          <cell r="AX108">
            <v>0</v>
          </cell>
          <cell r="BA108">
            <v>0</v>
          </cell>
          <cell r="BD108">
            <v>0</v>
          </cell>
          <cell r="BG108">
            <v>0</v>
          </cell>
          <cell r="BJ108">
            <v>0</v>
          </cell>
          <cell r="BM108">
            <v>0</v>
          </cell>
          <cell r="BP108">
            <v>0</v>
          </cell>
          <cell r="BS108">
            <v>0</v>
          </cell>
          <cell r="BV108">
            <v>0</v>
          </cell>
          <cell r="BY108">
            <v>0</v>
          </cell>
          <cell r="CB108">
            <v>0</v>
          </cell>
          <cell r="CE108">
            <v>0</v>
          </cell>
          <cell r="CH108">
            <v>0</v>
          </cell>
          <cell r="CK108">
            <v>0</v>
          </cell>
          <cell r="CN108">
            <v>0</v>
          </cell>
          <cell r="CQ108">
            <v>0</v>
          </cell>
          <cell r="CS108">
            <v>0</v>
          </cell>
          <cell r="CT108">
            <v>0</v>
          </cell>
          <cell r="CV108">
            <v>0</v>
          </cell>
          <cell r="CW108">
            <v>0</v>
          </cell>
          <cell r="CY108">
            <v>0</v>
          </cell>
          <cell r="CZ108">
            <v>0</v>
          </cell>
          <cell r="DB108">
            <v>0</v>
          </cell>
          <cell r="DC108">
            <v>0</v>
          </cell>
          <cell r="DE108">
            <v>0</v>
          </cell>
          <cell r="DF108">
            <v>0</v>
          </cell>
          <cell r="DH108">
            <v>2</v>
          </cell>
          <cell r="DI108">
            <v>1668.56</v>
          </cell>
          <cell r="DL108">
            <v>0</v>
          </cell>
          <cell r="DO108">
            <v>0</v>
          </cell>
          <cell r="DR108">
            <v>0</v>
          </cell>
          <cell r="DU108">
            <v>0</v>
          </cell>
          <cell r="DW108">
            <v>2</v>
          </cell>
          <cell r="DX108">
            <v>1668.56</v>
          </cell>
          <cell r="DY108">
            <v>1</v>
          </cell>
          <cell r="EA108">
            <v>0</v>
          </cell>
          <cell r="EB108">
            <v>0</v>
          </cell>
          <cell r="ED108">
            <v>0.60000000000000009</v>
          </cell>
          <cell r="EE108">
            <v>500.56800000000004</v>
          </cell>
        </row>
        <row r="109">
          <cell r="B109" t="str">
            <v>85</v>
          </cell>
          <cell r="C109" t="str">
            <v>DR010319</v>
          </cell>
          <cell r="D109" t="str">
            <v>Tubo de ferro fundido, ductil, classe K-9, PN-10, flange - flange, com diametro nominal de 200mm, compreendendo: carga e descarga, colocacao na vala, montagem e reaterro ate a geratriz superior do tubo e teste hidroestatico, exclusive acessorios da junta.</v>
          </cell>
          <cell r="E109" t="str">
            <v>m</v>
          </cell>
          <cell r="F109">
            <v>1300</v>
          </cell>
          <cell r="G109">
            <v>57.22</v>
          </cell>
          <cell r="H109">
            <v>74386</v>
          </cell>
          <cell r="K109">
            <v>0</v>
          </cell>
          <cell r="N109">
            <v>0</v>
          </cell>
          <cell r="P109">
            <v>0</v>
          </cell>
          <cell r="Q109">
            <v>0</v>
          </cell>
          <cell r="S109">
            <v>0</v>
          </cell>
          <cell r="T109">
            <v>0</v>
          </cell>
          <cell r="W109">
            <v>0</v>
          </cell>
          <cell r="Z109">
            <v>0</v>
          </cell>
          <cell r="AC109">
            <v>0</v>
          </cell>
          <cell r="AF109">
            <v>0</v>
          </cell>
          <cell r="AI109">
            <v>0</v>
          </cell>
          <cell r="AL109">
            <v>0</v>
          </cell>
          <cell r="AO109">
            <v>0</v>
          </cell>
          <cell r="AR109">
            <v>0</v>
          </cell>
          <cell r="AU109">
            <v>0</v>
          </cell>
          <cell r="AX109">
            <v>0</v>
          </cell>
          <cell r="BA109">
            <v>0</v>
          </cell>
          <cell r="BD109">
            <v>0</v>
          </cell>
          <cell r="BG109">
            <v>0</v>
          </cell>
          <cell r="BJ109">
            <v>0</v>
          </cell>
          <cell r="BM109">
            <v>0</v>
          </cell>
          <cell r="BP109">
            <v>0</v>
          </cell>
          <cell r="BS109">
            <v>0</v>
          </cell>
          <cell r="BV109">
            <v>0</v>
          </cell>
          <cell r="BY109">
            <v>0</v>
          </cell>
          <cell r="CB109">
            <v>0</v>
          </cell>
          <cell r="CE109">
            <v>0</v>
          </cell>
          <cell r="CH109">
            <v>0</v>
          </cell>
          <cell r="CK109">
            <v>0</v>
          </cell>
          <cell r="CN109">
            <v>0</v>
          </cell>
          <cell r="CQ109">
            <v>0</v>
          </cell>
          <cell r="CS109">
            <v>0</v>
          </cell>
          <cell r="CT109">
            <v>0</v>
          </cell>
          <cell r="CV109">
            <v>0</v>
          </cell>
          <cell r="CW109">
            <v>0</v>
          </cell>
          <cell r="CY109">
            <v>0</v>
          </cell>
          <cell r="CZ109">
            <v>0</v>
          </cell>
          <cell r="DB109">
            <v>0</v>
          </cell>
          <cell r="DC109">
            <v>0</v>
          </cell>
          <cell r="DE109">
            <v>0</v>
          </cell>
          <cell r="DF109">
            <v>0</v>
          </cell>
          <cell r="DH109">
            <v>1000</v>
          </cell>
          <cell r="DI109">
            <v>57220</v>
          </cell>
          <cell r="DL109">
            <v>0</v>
          </cell>
          <cell r="DO109">
            <v>0</v>
          </cell>
          <cell r="DR109">
            <v>0</v>
          </cell>
          <cell r="DU109">
            <v>0</v>
          </cell>
          <cell r="DW109">
            <v>1000</v>
          </cell>
          <cell r="DX109">
            <v>57220</v>
          </cell>
          <cell r="DY109">
            <v>0.76919999999999999</v>
          </cell>
          <cell r="EA109">
            <v>300</v>
          </cell>
          <cell r="EB109">
            <v>17166</v>
          </cell>
          <cell r="ED109">
            <v>690</v>
          </cell>
          <cell r="EE109">
            <v>39481.799999999996</v>
          </cell>
        </row>
        <row r="110">
          <cell r="H110">
            <v>0</v>
          </cell>
          <cell r="K110">
            <v>0</v>
          </cell>
          <cell r="N110">
            <v>0</v>
          </cell>
          <cell r="P110">
            <v>0</v>
          </cell>
          <cell r="Q110">
            <v>0</v>
          </cell>
          <cell r="S110">
            <v>0</v>
          </cell>
          <cell r="T110">
            <v>0</v>
          </cell>
          <cell r="W110">
            <v>0</v>
          </cell>
          <cell r="Z110">
            <v>0</v>
          </cell>
          <cell r="AC110">
            <v>0</v>
          </cell>
          <cell r="AF110">
            <v>0</v>
          </cell>
          <cell r="AI110">
            <v>0</v>
          </cell>
          <cell r="AL110">
            <v>0</v>
          </cell>
          <cell r="AO110">
            <v>0</v>
          </cell>
          <cell r="AR110">
            <v>0</v>
          </cell>
          <cell r="AU110">
            <v>0</v>
          </cell>
          <cell r="AX110">
            <v>0</v>
          </cell>
          <cell r="BA110">
            <v>0</v>
          </cell>
          <cell r="BD110">
            <v>0</v>
          </cell>
          <cell r="BG110">
            <v>0</v>
          </cell>
          <cell r="BJ110">
            <v>0</v>
          </cell>
          <cell r="CS110">
            <v>0</v>
          </cell>
          <cell r="CV110">
            <v>0</v>
          </cell>
          <cell r="CY110">
            <v>0</v>
          </cell>
          <cell r="DB110">
            <v>0</v>
          </cell>
          <cell r="DW110">
            <v>0</v>
          </cell>
          <cell r="DX110">
            <v>0</v>
          </cell>
          <cell r="DY110">
            <v>0</v>
          </cell>
          <cell r="EA110">
            <v>0</v>
          </cell>
          <cell r="EB110">
            <v>0</v>
          </cell>
          <cell r="ED110">
            <v>0</v>
          </cell>
          <cell r="EE110">
            <v>0</v>
          </cell>
        </row>
        <row r="111">
          <cell r="B111" t="str">
            <v>57</v>
          </cell>
          <cell r="D111" t="str">
            <v>CATEGORIA 7</v>
          </cell>
          <cell r="H111">
            <v>827.84</v>
          </cell>
          <cell r="I111">
            <v>827.84</v>
          </cell>
          <cell r="K111">
            <v>0</v>
          </cell>
          <cell r="L111">
            <v>0</v>
          </cell>
          <cell r="N111">
            <v>0</v>
          </cell>
          <cell r="O111">
            <v>0</v>
          </cell>
          <cell r="P111">
            <v>0</v>
          </cell>
          <cell r="Q111">
            <v>0</v>
          </cell>
          <cell r="R111">
            <v>0</v>
          </cell>
          <cell r="S111">
            <v>0</v>
          </cell>
          <cell r="T111">
            <v>0</v>
          </cell>
          <cell r="U111">
            <v>0</v>
          </cell>
          <cell r="W111">
            <v>0</v>
          </cell>
          <cell r="X111">
            <v>0</v>
          </cell>
          <cell r="Z111">
            <v>0</v>
          </cell>
          <cell r="AA111">
            <v>0</v>
          </cell>
          <cell r="AC111">
            <v>0</v>
          </cell>
          <cell r="AD111">
            <v>0</v>
          </cell>
          <cell r="AF111">
            <v>0</v>
          </cell>
          <cell r="AG111">
            <v>0</v>
          </cell>
          <cell r="AI111">
            <v>0</v>
          </cell>
          <cell r="AJ111">
            <v>0</v>
          </cell>
          <cell r="AL111">
            <v>0</v>
          </cell>
          <cell r="AM111">
            <v>0</v>
          </cell>
          <cell r="AO111">
            <v>0</v>
          </cell>
          <cell r="AP111">
            <v>0</v>
          </cell>
          <cell r="AR111">
            <v>0</v>
          </cell>
          <cell r="AS111">
            <v>0</v>
          </cell>
          <cell r="AU111">
            <v>0</v>
          </cell>
          <cell r="AV111">
            <v>0</v>
          </cell>
          <cell r="AX111">
            <v>0</v>
          </cell>
          <cell r="AY111">
            <v>0</v>
          </cell>
          <cell r="BA111">
            <v>0</v>
          </cell>
          <cell r="BB111">
            <v>0</v>
          </cell>
          <cell r="BD111">
            <v>0</v>
          </cell>
          <cell r="BE111">
            <v>0</v>
          </cell>
          <cell r="BG111">
            <v>0</v>
          </cell>
          <cell r="BH111">
            <v>0</v>
          </cell>
          <cell r="BJ111">
            <v>0</v>
          </cell>
          <cell r="BK111">
            <v>0</v>
          </cell>
          <cell r="BM111">
            <v>0</v>
          </cell>
          <cell r="BN111">
            <v>0</v>
          </cell>
          <cell r="BP111">
            <v>0</v>
          </cell>
          <cell r="BQ111">
            <v>0</v>
          </cell>
          <cell r="BS111">
            <v>0</v>
          </cell>
          <cell r="BT111">
            <v>0</v>
          </cell>
          <cell r="BV111">
            <v>0</v>
          </cell>
          <cell r="BW111">
            <v>0</v>
          </cell>
          <cell r="BY111">
            <v>0</v>
          </cell>
          <cell r="BZ111">
            <v>0</v>
          </cell>
          <cell r="CB111">
            <v>0</v>
          </cell>
          <cell r="CC111">
            <v>0</v>
          </cell>
          <cell r="CE111">
            <v>0</v>
          </cell>
          <cell r="CF111">
            <v>0</v>
          </cell>
          <cell r="CH111">
            <v>0</v>
          </cell>
          <cell r="CI111" t="e">
            <v>#REF!</v>
          </cell>
          <cell r="CK111">
            <v>0</v>
          </cell>
          <cell r="CL111" t="e">
            <v>#REF!</v>
          </cell>
          <cell r="CN111">
            <v>0</v>
          </cell>
          <cell r="CO111" t="e">
            <v>#REF!</v>
          </cell>
          <cell r="CQ111">
            <v>0</v>
          </cell>
          <cell r="CR111" t="e">
            <v>#REF!</v>
          </cell>
          <cell r="CS111">
            <v>0</v>
          </cell>
          <cell r="CT111">
            <v>0</v>
          </cell>
          <cell r="CU111" t="e">
            <v>#REF!</v>
          </cell>
          <cell r="CV111">
            <v>0</v>
          </cell>
          <cell r="CW111">
            <v>0</v>
          </cell>
          <cell r="CX111" t="e">
            <v>#REF!</v>
          </cell>
          <cell r="CY111">
            <v>0</v>
          </cell>
          <cell r="CZ111">
            <v>0</v>
          </cell>
          <cell r="DA111" t="e">
            <v>#REF!</v>
          </cell>
          <cell r="DB111">
            <v>0</v>
          </cell>
          <cell r="DC111">
            <v>0</v>
          </cell>
          <cell r="DD111" t="e">
            <v>#REF!</v>
          </cell>
          <cell r="DF111">
            <v>0</v>
          </cell>
          <cell r="DG111" t="e">
            <v>#REF!</v>
          </cell>
          <cell r="DI111">
            <v>0</v>
          </cell>
          <cell r="DJ111" t="e">
            <v>#REF!</v>
          </cell>
          <cell r="DL111">
            <v>0</v>
          </cell>
          <cell r="DM111" t="e">
            <v>#REF!</v>
          </cell>
          <cell r="DO111">
            <v>0</v>
          </cell>
          <cell r="DP111" t="e">
            <v>#REF!</v>
          </cell>
          <cell r="DR111">
            <v>0</v>
          </cell>
          <cell r="DS111" t="e">
            <v>#REF!</v>
          </cell>
          <cell r="DU111">
            <v>0</v>
          </cell>
          <cell r="DV111">
            <v>0</v>
          </cell>
          <cell r="DW111">
            <v>0</v>
          </cell>
          <cell r="DX111">
            <v>0</v>
          </cell>
          <cell r="DY111">
            <v>0</v>
          </cell>
          <cell r="DZ111">
            <v>0</v>
          </cell>
          <cell r="EA111">
            <v>0</v>
          </cell>
          <cell r="EB111">
            <v>0</v>
          </cell>
          <cell r="ED111">
            <v>0</v>
          </cell>
          <cell r="EE111">
            <v>0</v>
          </cell>
        </row>
        <row r="112">
          <cell r="B112" t="str">
            <v>57,10</v>
          </cell>
          <cell r="D112" t="str">
            <v>AG-ARGAMASSAS INJEÇÕES E CONSOLIDAÇÕES</v>
          </cell>
          <cell r="P112">
            <v>0</v>
          </cell>
          <cell r="S112">
            <v>0</v>
          </cell>
          <cell r="CS112">
            <v>0</v>
          </cell>
          <cell r="CV112">
            <v>0</v>
          </cell>
          <cell r="CY112">
            <v>0</v>
          </cell>
          <cell r="DB112">
            <v>0</v>
          </cell>
          <cell r="DW112">
            <v>0</v>
          </cell>
          <cell r="DY112">
            <v>0</v>
          </cell>
          <cell r="EA112">
            <v>0</v>
          </cell>
          <cell r="EB112">
            <v>0</v>
          </cell>
          <cell r="ED112">
            <v>0</v>
          </cell>
          <cell r="EE112">
            <v>0</v>
          </cell>
        </row>
        <row r="113">
          <cell r="B113" t="str">
            <v>86</v>
          </cell>
          <cell r="C113" t="str">
            <v>AG000407</v>
          </cell>
          <cell r="D113" t="str">
            <v>Argamassa de cimento e areia, no traco 1:3.@m3</v>
          </cell>
          <cell r="E113" t="str">
            <v>m³</v>
          </cell>
          <cell r="F113">
            <v>8</v>
          </cell>
          <cell r="G113">
            <v>103.48</v>
          </cell>
          <cell r="H113">
            <v>827.84</v>
          </cell>
          <cell r="K113">
            <v>0</v>
          </cell>
          <cell r="N113">
            <v>0</v>
          </cell>
          <cell r="P113">
            <v>0</v>
          </cell>
          <cell r="Q113">
            <v>0</v>
          </cell>
          <cell r="S113">
            <v>0</v>
          </cell>
          <cell r="T113">
            <v>0</v>
          </cell>
          <cell r="W113">
            <v>0</v>
          </cell>
          <cell r="Z113">
            <v>0</v>
          </cell>
          <cell r="AC113">
            <v>0</v>
          </cell>
          <cell r="AF113">
            <v>0</v>
          </cell>
          <cell r="AI113">
            <v>0</v>
          </cell>
          <cell r="AL113">
            <v>0</v>
          </cell>
          <cell r="AO113">
            <v>0</v>
          </cell>
          <cell r="AR113">
            <v>0</v>
          </cell>
          <cell r="AU113">
            <v>0</v>
          </cell>
          <cell r="AX113">
            <v>0</v>
          </cell>
          <cell r="BA113">
            <v>0</v>
          </cell>
          <cell r="BD113">
            <v>0</v>
          </cell>
          <cell r="BG113">
            <v>0</v>
          </cell>
          <cell r="BJ113">
            <v>0</v>
          </cell>
          <cell r="BM113">
            <v>0</v>
          </cell>
          <cell r="BP113">
            <v>0</v>
          </cell>
          <cell r="BS113">
            <v>0</v>
          </cell>
          <cell r="BV113">
            <v>0</v>
          </cell>
          <cell r="BY113">
            <v>0</v>
          </cell>
          <cell r="CB113">
            <v>0</v>
          </cell>
          <cell r="CE113">
            <v>0</v>
          </cell>
          <cell r="CH113">
            <v>0</v>
          </cell>
          <cell r="CK113">
            <v>0</v>
          </cell>
          <cell r="CN113">
            <v>0</v>
          </cell>
          <cell r="CQ113">
            <v>0</v>
          </cell>
          <cell r="CS113">
            <v>0</v>
          </cell>
          <cell r="CT113">
            <v>0</v>
          </cell>
          <cell r="CV113">
            <v>0</v>
          </cell>
          <cell r="CW113">
            <v>0</v>
          </cell>
          <cell r="CY113">
            <v>0</v>
          </cell>
          <cell r="CZ113">
            <v>0</v>
          </cell>
          <cell r="DB113">
            <v>0</v>
          </cell>
          <cell r="DC113">
            <v>0</v>
          </cell>
          <cell r="DE113">
            <v>0</v>
          </cell>
          <cell r="DF113">
            <v>0</v>
          </cell>
          <cell r="DH113">
            <v>0</v>
          </cell>
          <cell r="DI113">
            <v>0</v>
          </cell>
          <cell r="DL113">
            <v>0</v>
          </cell>
          <cell r="DO113">
            <v>0</v>
          </cell>
          <cell r="DR113">
            <v>0</v>
          </cell>
          <cell r="DU113">
            <v>0</v>
          </cell>
          <cell r="DW113">
            <v>0</v>
          </cell>
          <cell r="DX113">
            <v>0</v>
          </cell>
          <cell r="DY113">
            <v>0</v>
          </cell>
          <cell r="EA113">
            <v>8</v>
          </cell>
          <cell r="EB113">
            <v>827.84</v>
          </cell>
          <cell r="ED113">
            <v>10.4</v>
          </cell>
          <cell r="EE113">
            <v>1076.192</v>
          </cell>
        </row>
        <row r="114">
          <cell r="P114">
            <v>0</v>
          </cell>
          <cell r="S114">
            <v>0</v>
          </cell>
          <cell r="CS114">
            <v>0</v>
          </cell>
          <cell r="CV114">
            <v>0</v>
          </cell>
          <cell r="CY114">
            <v>0</v>
          </cell>
          <cell r="DB114">
            <v>0</v>
          </cell>
          <cell r="EA114">
            <v>0</v>
          </cell>
          <cell r="EB114">
            <v>0</v>
          </cell>
          <cell r="ED114">
            <v>0</v>
          </cell>
          <cell r="EE114">
            <v>0</v>
          </cell>
        </row>
        <row r="115">
          <cell r="B115" t="str">
            <v>58</v>
          </cell>
          <cell r="D115" t="str">
            <v>CATEGORIA 8</v>
          </cell>
          <cell r="H115">
            <v>261082.34999999998</v>
          </cell>
          <cell r="I115">
            <v>261082.34999999998</v>
          </cell>
          <cell r="K115">
            <v>0</v>
          </cell>
          <cell r="L115">
            <v>0</v>
          </cell>
          <cell r="N115">
            <v>478.71</v>
          </cell>
          <cell r="O115">
            <v>478.71</v>
          </cell>
          <cell r="P115">
            <v>0</v>
          </cell>
          <cell r="Q115">
            <v>0</v>
          </cell>
          <cell r="R115">
            <v>0</v>
          </cell>
          <cell r="S115">
            <v>0</v>
          </cell>
          <cell r="T115">
            <v>0</v>
          </cell>
          <cell r="U115">
            <v>0</v>
          </cell>
          <cell r="W115">
            <v>0</v>
          </cell>
          <cell r="X115">
            <v>0</v>
          </cell>
          <cell r="Z115">
            <v>0</v>
          </cell>
          <cell r="AA115">
            <v>0</v>
          </cell>
          <cell r="AC115">
            <v>1548.74</v>
          </cell>
          <cell r="AD115">
            <v>1548.74</v>
          </cell>
          <cell r="AF115">
            <v>4364.13</v>
          </cell>
          <cell r="AG115">
            <v>4364.13</v>
          </cell>
          <cell r="AI115">
            <v>21438.58</v>
          </cell>
          <cell r="AJ115">
            <v>21438.58</v>
          </cell>
          <cell r="AL115">
            <v>2557.02</v>
          </cell>
          <cell r="AM115">
            <v>2557.02</v>
          </cell>
          <cell r="AO115">
            <v>248.4</v>
          </cell>
          <cell r="AP115">
            <v>248.4</v>
          </cell>
          <cell r="AR115">
            <v>0</v>
          </cell>
          <cell r="AS115">
            <v>0</v>
          </cell>
          <cell r="AU115">
            <v>3097.14</v>
          </cell>
          <cell r="AV115">
            <v>3097.14</v>
          </cell>
          <cell r="AX115">
            <v>6040.14</v>
          </cell>
          <cell r="AY115">
            <v>6040.14</v>
          </cell>
          <cell r="BA115">
            <v>0</v>
          </cell>
          <cell r="BB115">
            <v>0</v>
          </cell>
          <cell r="BD115">
            <v>0</v>
          </cell>
          <cell r="BE115">
            <v>0</v>
          </cell>
          <cell r="BG115">
            <v>250.48</v>
          </cell>
          <cell r="BH115">
            <v>250.48</v>
          </cell>
          <cell r="BJ115">
            <v>419.6</v>
          </cell>
          <cell r="BK115">
            <v>419.6</v>
          </cell>
          <cell r="BM115">
            <v>1596.58</v>
          </cell>
          <cell r="BN115">
            <v>1596.58</v>
          </cell>
          <cell r="BP115">
            <v>2140.8000000000002</v>
          </cell>
          <cell r="BQ115">
            <v>2140.8000000000002</v>
          </cell>
          <cell r="BS115">
            <v>54996</v>
          </cell>
          <cell r="BT115">
            <v>54996</v>
          </cell>
          <cell r="BV115">
            <v>245.47</v>
          </cell>
          <cell r="BW115">
            <v>245.47</v>
          </cell>
          <cell r="BY115">
            <v>0</v>
          </cell>
          <cell r="BZ115">
            <v>0</v>
          </cell>
          <cell r="CB115">
            <v>8129.2</v>
          </cell>
          <cell r="CC115">
            <v>8129.2</v>
          </cell>
          <cell r="CE115">
            <v>40693.61</v>
          </cell>
          <cell r="CF115">
            <v>40693.61</v>
          </cell>
          <cell r="CH115">
            <v>8860.2900000000009</v>
          </cell>
          <cell r="CI115" t="e">
            <v>#REF!</v>
          </cell>
          <cell r="CK115">
            <v>41566.519999999997</v>
          </cell>
          <cell r="CL115" t="e">
            <v>#REF!</v>
          </cell>
          <cell r="CN115">
            <v>0</v>
          </cell>
          <cell r="CO115" t="e">
            <v>#REF!</v>
          </cell>
          <cell r="CQ115">
            <v>0</v>
          </cell>
          <cell r="CR115" t="e">
            <v>#REF!</v>
          </cell>
          <cell r="CS115">
            <v>0</v>
          </cell>
          <cell r="CT115">
            <v>0</v>
          </cell>
          <cell r="CU115" t="e">
            <v>#REF!</v>
          </cell>
          <cell r="CV115">
            <v>0</v>
          </cell>
          <cell r="CW115">
            <v>1445.94</v>
          </cell>
          <cell r="CX115" t="e">
            <v>#REF!</v>
          </cell>
          <cell r="CY115">
            <v>0</v>
          </cell>
          <cell r="CZ115">
            <v>9724.67</v>
          </cell>
          <cell r="DA115" t="e">
            <v>#REF!</v>
          </cell>
          <cell r="DB115">
            <v>0</v>
          </cell>
          <cell r="DC115">
            <v>2791.04</v>
          </cell>
          <cell r="DD115" t="e">
            <v>#REF!</v>
          </cell>
          <cell r="DF115">
            <v>22709.61</v>
          </cell>
          <cell r="DG115" t="e">
            <v>#REF!</v>
          </cell>
          <cell r="DI115">
            <v>61274.520000000011</v>
          </cell>
          <cell r="DJ115" t="e">
            <v>#REF!</v>
          </cell>
          <cell r="DL115">
            <v>0</v>
          </cell>
          <cell r="DM115" t="e">
            <v>#REF!</v>
          </cell>
          <cell r="DO115">
            <v>0</v>
          </cell>
          <cell r="DP115" t="e">
            <v>#REF!</v>
          </cell>
          <cell r="DR115">
            <v>0</v>
          </cell>
          <cell r="DS115" t="e">
            <v>#REF!</v>
          </cell>
          <cell r="DU115">
            <v>0</v>
          </cell>
          <cell r="DV115">
            <v>8860.2900000000009</v>
          </cell>
          <cell r="DX115">
            <v>296617.15999999997</v>
          </cell>
          <cell r="DY115">
            <v>1.1361000000000001</v>
          </cell>
          <cell r="DZ115">
            <v>296617.15999999997</v>
          </cell>
          <cell r="EA115">
            <v>0</v>
          </cell>
          <cell r="EB115">
            <v>0</v>
          </cell>
          <cell r="ED115">
            <v>0</v>
          </cell>
          <cell r="EE115">
            <v>0</v>
          </cell>
        </row>
        <row r="116">
          <cell r="B116" t="str">
            <v>58,10</v>
          </cell>
          <cell r="D116" t="str">
            <v>BP-PAVIMENTAÇÃO</v>
          </cell>
          <cell r="P116">
            <v>0</v>
          </cell>
          <cell r="S116">
            <v>0</v>
          </cell>
          <cell r="CS116">
            <v>0</v>
          </cell>
          <cell r="CV116">
            <v>0</v>
          </cell>
          <cell r="CY116">
            <v>0</v>
          </cell>
          <cell r="DB116">
            <v>0</v>
          </cell>
          <cell r="EA116">
            <v>0</v>
          </cell>
          <cell r="EB116">
            <v>0</v>
          </cell>
          <cell r="ED116">
            <v>0</v>
          </cell>
          <cell r="EE116">
            <v>0</v>
          </cell>
        </row>
        <row r="117">
          <cell r="B117" t="str">
            <v>87</v>
          </cell>
          <cell r="C117" t="str">
            <v>BP000445</v>
          </cell>
          <cell r="D117" t="str">
            <v>Base de brita corrida, inclusive fornecimento dos materiais, medida apos a compactacao.@m3</v>
          </cell>
          <cell r="E117" t="str">
            <v>m³</v>
          </cell>
          <cell r="F117">
            <v>1351</v>
          </cell>
          <cell r="G117">
            <v>20.62</v>
          </cell>
          <cell r="H117">
            <v>27857.62</v>
          </cell>
          <cell r="K117">
            <v>0</v>
          </cell>
          <cell r="N117">
            <v>0</v>
          </cell>
          <cell r="P117">
            <v>0</v>
          </cell>
          <cell r="Q117">
            <v>0</v>
          </cell>
          <cell r="S117">
            <v>0</v>
          </cell>
          <cell r="T117">
            <v>0</v>
          </cell>
          <cell r="W117">
            <v>0</v>
          </cell>
          <cell r="Z117">
            <v>0</v>
          </cell>
          <cell r="AC117">
            <v>0</v>
          </cell>
          <cell r="AE117">
            <v>106.53</v>
          </cell>
          <cell r="AF117">
            <v>2196.65</v>
          </cell>
          <cell r="AI117">
            <v>0</v>
          </cell>
          <cell r="AL117">
            <v>0</v>
          </cell>
          <cell r="AO117">
            <v>0</v>
          </cell>
          <cell r="AR117">
            <v>0</v>
          </cell>
          <cell r="AT117">
            <v>44.47</v>
          </cell>
          <cell r="AU117">
            <v>916.97</v>
          </cell>
          <cell r="AX117">
            <v>0</v>
          </cell>
          <cell r="BA117">
            <v>0</v>
          </cell>
          <cell r="BD117">
            <v>0</v>
          </cell>
          <cell r="BG117">
            <v>0</v>
          </cell>
          <cell r="BJ117">
            <v>0</v>
          </cell>
          <cell r="BM117">
            <v>0</v>
          </cell>
          <cell r="BP117">
            <v>0</v>
          </cell>
          <cell r="BS117">
            <v>0</v>
          </cell>
          <cell r="BV117">
            <v>0</v>
          </cell>
          <cell r="BY117">
            <v>0</v>
          </cell>
          <cell r="CA117">
            <v>200</v>
          </cell>
          <cell r="CB117">
            <v>4124</v>
          </cell>
          <cell r="CD117">
            <v>269.7</v>
          </cell>
          <cell r="CE117">
            <v>5561.21</v>
          </cell>
          <cell r="CH117">
            <v>0</v>
          </cell>
          <cell r="CK117">
            <v>0</v>
          </cell>
          <cell r="CN117">
            <v>0</v>
          </cell>
          <cell r="CQ117">
            <v>0</v>
          </cell>
          <cell r="CS117">
            <v>0</v>
          </cell>
          <cell r="CT117">
            <v>0</v>
          </cell>
          <cell r="CV117">
            <v>0</v>
          </cell>
          <cell r="CW117">
            <v>0</v>
          </cell>
          <cell r="CY117">
            <v>160.1</v>
          </cell>
          <cell r="CZ117">
            <v>3301.26</v>
          </cell>
          <cell r="DB117">
            <v>11.46</v>
          </cell>
          <cell r="DC117">
            <v>236.31</v>
          </cell>
          <cell r="DE117">
            <v>0</v>
          </cell>
          <cell r="DF117">
            <v>0</v>
          </cell>
          <cell r="DH117">
            <v>500</v>
          </cell>
          <cell r="DI117">
            <v>10310</v>
          </cell>
          <cell r="DL117">
            <v>0</v>
          </cell>
          <cell r="DO117">
            <v>0</v>
          </cell>
          <cell r="DR117">
            <v>0</v>
          </cell>
          <cell r="DU117">
            <v>0</v>
          </cell>
          <cell r="DW117">
            <v>1292.2600000000002</v>
          </cell>
          <cell r="DX117">
            <v>26646.400000000001</v>
          </cell>
          <cell r="DY117">
            <v>0.95650000000000002</v>
          </cell>
          <cell r="EA117">
            <v>58.739999999999782</v>
          </cell>
          <cell r="EB117">
            <v>1211.2187999999956</v>
          </cell>
          <cell r="ED117">
            <v>464.03999999999974</v>
          </cell>
          <cell r="EE117">
            <v>9568.5047999999952</v>
          </cell>
        </row>
        <row r="118">
          <cell r="B118" t="str">
            <v>88</v>
          </cell>
          <cell r="C118" t="str">
            <v>BP000449</v>
          </cell>
          <cell r="D118" t="str">
            <v>Arrancamento e reassentamento de paralelepipedos com limpeza de betume aderente sobre colchao de po-de-pedra, incluindo fornecimento do po-de-pedra e rejuntamento com betume e cascalhinho, exclusive fornecimento dos paralelepipedos.@m2</v>
          </cell>
          <cell r="E118" t="str">
            <v>m²</v>
          </cell>
          <cell r="F118">
            <v>2780</v>
          </cell>
          <cell r="G118">
            <v>10.89</v>
          </cell>
          <cell r="H118">
            <v>30274.2</v>
          </cell>
          <cell r="K118">
            <v>0</v>
          </cell>
          <cell r="N118">
            <v>0</v>
          </cell>
          <cell r="P118">
            <v>0</v>
          </cell>
          <cell r="Q118">
            <v>0</v>
          </cell>
          <cell r="S118">
            <v>0</v>
          </cell>
          <cell r="T118">
            <v>0</v>
          </cell>
          <cell r="W118">
            <v>0</v>
          </cell>
          <cell r="Z118">
            <v>0</v>
          </cell>
          <cell r="AC118">
            <v>0</v>
          </cell>
          <cell r="AF118">
            <v>0</v>
          </cell>
          <cell r="AI118">
            <v>0</v>
          </cell>
          <cell r="AL118">
            <v>0</v>
          </cell>
          <cell r="AO118">
            <v>0</v>
          </cell>
          <cell r="AR118">
            <v>0</v>
          </cell>
          <cell r="AU118">
            <v>0</v>
          </cell>
          <cell r="AX118">
            <v>0</v>
          </cell>
          <cell r="BA118">
            <v>0</v>
          </cell>
          <cell r="BD118">
            <v>0</v>
          </cell>
          <cell r="BG118">
            <v>0</v>
          </cell>
          <cell r="BJ118">
            <v>0</v>
          </cell>
          <cell r="BM118">
            <v>0</v>
          </cell>
          <cell r="BP118">
            <v>0</v>
          </cell>
          <cell r="BS118">
            <v>0</v>
          </cell>
          <cell r="BV118">
            <v>0</v>
          </cell>
          <cell r="BY118">
            <v>0</v>
          </cell>
          <cell r="CB118">
            <v>0</v>
          </cell>
          <cell r="CD118">
            <v>279.39999999999998</v>
          </cell>
          <cell r="CE118">
            <v>3042.67</v>
          </cell>
          <cell r="CG118">
            <v>302.5</v>
          </cell>
          <cell r="CH118">
            <v>3294.23</v>
          </cell>
          <cell r="CJ118">
            <v>1170.5</v>
          </cell>
          <cell r="CK118">
            <v>12746.75</v>
          </cell>
          <cell r="CN118">
            <v>0</v>
          </cell>
          <cell r="CQ118">
            <v>0</v>
          </cell>
          <cell r="CT118">
            <v>0</v>
          </cell>
          <cell r="CV118">
            <v>0</v>
          </cell>
          <cell r="CW118">
            <v>0</v>
          </cell>
          <cell r="CY118">
            <v>228.5</v>
          </cell>
          <cell r="CZ118">
            <v>2488.37</v>
          </cell>
          <cell r="DB118">
            <v>0</v>
          </cell>
          <cell r="DC118">
            <v>0</v>
          </cell>
          <cell r="DE118">
            <v>993.75</v>
          </cell>
          <cell r="DF118">
            <v>10821.94</v>
          </cell>
          <cell r="DH118">
            <v>241.43</v>
          </cell>
          <cell r="DI118">
            <v>2629.17</v>
          </cell>
          <cell r="DL118">
            <v>0</v>
          </cell>
          <cell r="DO118">
            <v>0</v>
          </cell>
          <cell r="DR118">
            <v>0</v>
          </cell>
          <cell r="DU118">
            <v>0</v>
          </cell>
          <cell r="DW118">
            <v>3216.08</v>
          </cell>
          <cell r="DX118">
            <v>35023.11</v>
          </cell>
          <cell r="DY118">
            <v>1.1569</v>
          </cell>
          <cell r="EA118">
            <v>-436.07999999999993</v>
          </cell>
          <cell r="EB118">
            <v>-4748.9111999999996</v>
          </cell>
          <cell r="ED118">
            <v>397.92000000000007</v>
          </cell>
          <cell r="EE118">
            <v>4333.3488000000007</v>
          </cell>
        </row>
        <row r="119">
          <cell r="B119" t="str">
            <v>89</v>
          </cell>
          <cell r="C119" t="str">
            <v>BP000452</v>
          </cell>
          <cell r="D119" t="str">
            <v>Pavimentacao com paralelepipedos sobre colchao de po-de-pedra e rejuntamento com betume e cascalinho, inclusive fornecimento de todos os materiais.@m2</v>
          </cell>
          <cell r="E119" t="str">
            <v>m²</v>
          </cell>
          <cell r="F119">
            <v>1891</v>
          </cell>
          <cell r="G119">
            <v>17.86</v>
          </cell>
          <cell r="H119">
            <v>33773.26</v>
          </cell>
          <cell r="K119">
            <v>0</v>
          </cell>
          <cell r="N119">
            <v>0</v>
          </cell>
          <cell r="P119">
            <v>0</v>
          </cell>
          <cell r="Q119">
            <v>0</v>
          </cell>
          <cell r="S119">
            <v>0</v>
          </cell>
          <cell r="T119">
            <v>0</v>
          </cell>
          <cell r="W119">
            <v>0</v>
          </cell>
          <cell r="Z119">
            <v>0</v>
          </cell>
          <cell r="AC119">
            <v>0</v>
          </cell>
          <cell r="AF119">
            <v>0</v>
          </cell>
          <cell r="AI119">
            <v>0</v>
          </cell>
          <cell r="AL119">
            <v>0</v>
          </cell>
          <cell r="AO119">
            <v>0</v>
          </cell>
          <cell r="AR119">
            <v>0</v>
          </cell>
          <cell r="AU119">
            <v>0</v>
          </cell>
          <cell r="AX119">
            <v>0</v>
          </cell>
          <cell r="BA119">
            <v>0</v>
          </cell>
          <cell r="BD119">
            <v>0</v>
          </cell>
          <cell r="BG119">
            <v>0</v>
          </cell>
          <cell r="BJ119">
            <v>0</v>
          </cell>
          <cell r="BM119">
            <v>0</v>
          </cell>
          <cell r="BP119">
            <v>0</v>
          </cell>
          <cell r="BS119">
            <v>0</v>
          </cell>
          <cell r="BV119">
            <v>0</v>
          </cell>
          <cell r="BY119">
            <v>0</v>
          </cell>
          <cell r="CA119">
            <v>100</v>
          </cell>
          <cell r="CB119">
            <v>1786</v>
          </cell>
          <cell r="CD119">
            <v>174.29</v>
          </cell>
          <cell r="CE119">
            <v>3112.82</v>
          </cell>
          <cell r="CG119">
            <v>114</v>
          </cell>
          <cell r="CH119">
            <v>2036.04</v>
          </cell>
          <cell r="CJ119">
            <v>922</v>
          </cell>
          <cell r="CK119">
            <v>16466.919999999998</v>
          </cell>
          <cell r="CN119">
            <v>0</v>
          </cell>
          <cell r="CQ119">
            <v>0</v>
          </cell>
          <cell r="CS119">
            <v>0</v>
          </cell>
          <cell r="CT119">
            <v>0</v>
          </cell>
          <cell r="CV119">
            <v>0</v>
          </cell>
          <cell r="CW119">
            <v>0</v>
          </cell>
          <cell r="CY119">
            <v>0</v>
          </cell>
          <cell r="CZ119">
            <v>0</v>
          </cell>
          <cell r="DB119">
            <v>0</v>
          </cell>
          <cell r="DC119">
            <v>0</v>
          </cell>
          <cell r="DE119">
            <v>522.5</v>
          </cell>
          <cell r="DF119">
            <v>9331.85</v>
          </cell>
          <cell r="DH119">
            <v>230.49</v>
          </cell>
          <cell r="DI119">
            <v>4116.55</v>
          </cell>
          <cell r="DL119">
            <v>0</v>
          </cell>
          <cell r="DO119">
            <v>0</v>
          </cell>
          <cell r="DR119">
            <v>0</v>
          </cell>
          <cell r="DU119">
            <v>0</v>
          </cell>
          <cell r="DW119">
            <v>2063.2799999999997</v>
          </cell>
          <cell r="DX119">
            <v>36850.18</v>
          </cell>
          <cell r="DY119">
            <v>1.0911</v>
          </cell>
          <cell r="EA119">
            <v>-172.27999999999975</v>
          </cell>
          <cell r="EB119">
            <v>-3076.9207999999953</v>
          </cell>
          <cell r="ED119">
            <v>395.02000000000044</v>
          </cell>
          <cell r="EE119">
            <v>7055.0572000000075</v>
          </cell>
        </row>
        <row r="120">
          <cell r="B120" t="str">
            <v>90</v>
          </cell>
          <cell r="C120" t="str">
            <v>BP000454</v>
          </cell>
          <cell r="D120" t="str">
            <v>Levantamento e reassentamento de meio-fio.@m</v>
          </cell>
          <cell r="E120" t="str">
            <v>m</v>
          </cell>
          <cell r="F120">
            <v>1029</v>
          </cell>
          <cell r="G120">
            <v>8.08</v>
          </cell>
          <cell r="H120">
            <v>8314.32</v>
          </cell>
          <cell r="K120">
            <v>0</v>
          </cell>
          <cell r="N120">
            <v>0</v>
          </cell>
          <cell r="P120">
            <v>0</v>
          </cell>
          <cell r="Q120">
            <v>0</v>
          </cell>
          <cell r="S120">
            <v>0</v>
          </cell>
          <cell r="T120">
            <v>0</v>
          </cell>
          <cell r="W120">
            <v>0</v>
          </cell>
          <cell r="Z120">
            <v>0</v>
          </cell>
          <cell r="AC120">
            <v>0</v>
          </cell>
          <cell r="AF120">
            <v>0</v>
          </cell>
          <cell r="AI120">
            <v>0</v>
          </cell>
          <cell r="AL120">
            <v>0</v>
          </cell>
          <cell r="AO120">
            <v>0</v>
          </cell>
          <cell r="AR120">
            <v>0</v>
          </cell>
          <cell r="AU120">
            <v>0</v>
          </cell>
          <cell r="AX120">
            <v>0</v>
          </cell>
          <cell r="BA120">
            <v>0</v>
          </cell>
          <cell r="BD120">
            <v>0</v>
          </cell>
          <cell r="BF120">
            <v>31</v>
          </cell>
          <cell r="BG120">
            <v>250.48</v>
          </cell>
          <cell r="BJ120">
            <v>0</v>
          </cell>
          <cell r="BM120">
            <v>0</v>
          </cell>
          <cell r="BP120">
            <v>0</v>
          </cell>
          <cell r="BS120">
            <v>0</v>
          </cell>
          <cell r="BV120">
            <v>0</v>
          </cell>
          <cell r="BY120">
            <v>0</v>
          </cell>
          <cell r="CA120">
            <v>15</v>
          </cell>
          <cell r="CB120">
            <v>121.2</v>
          </cell>
          <cell r="CE120">
            <v>0</v>
          </cell>
          <cell r="CG120">
            <v>128</v>
          </cell>
          <cell r="CH120">
            <v>1034.24</v>
          </cell>
          <cell r="CK120">
            <v>0</v>
          </cell>
          <cell r="CN120">
            <v>0</v>
          </cell>
          <cell r="CQ120">
            <v>0</v>
          </cell>
          <cell r="CS120">
            <v>0</v>
          </cell>
          <cell r="CT120">
            <v>0</v>
          </cell>
          <cell r="CV120">
            <v>0</v>
          </cell>
          <cell r="CW120">
            <v>0</v>
          </cell>
          <cell r="CY120">
            <v>61.1</v>
          </cell>
          <cell r="CZ120">
            <v>493.69</v>
          </cell>
          <cell r="DB120">
            <v>0</v>
          </cell>
          <cell r="DC120">
            <v>0</v>
          </cell>
          <cell r="DE120">
            <v>246</v>
          </cell>
          <cell r="DF120">
            <v>1987.68</v>
          </cell>
          <cell r="DH120">
            <v>103.2</v>
          </cell>
          <cell r="DI120">
            <v>833.86</v>
          </cell>
          <cell r="DL120">
            <v>0</v>
          </cell>
          <cell r="DO120">
            <v>0</v>
          </cell>
          <cell r="DR120">
            <v>0</v>
          </cell>
          <cell r="DU120">
            <v>0</v>
          </cell>
          <cell r="DW120">
            <v>584.30000000000007</v>
          </cell>
          <cell r="DX120">
            <v>4721.1400000000003</v>
          </cell>
          <cell r="DY120">
            <v>0.56779999999999997</v>
          </cell>
          <cell r="EA120">
            <v>444.69999999999993</v>
          </cell>
          <cell r="EB120">
            <v>3593.1759999999995</v>
          </cell>
          <cell r="ED120">
            <v>753.4</v>
          </cell>
          <cell r="EE120">
            <v>6087.4719999999998</v>
          </cell>
        </row>
        <row r="121">
          <cell r="B121" t="str">
            <v>91</v>
          </cell>
          <cell r="C121" t="str">
            <v>BP000455</v>
          </cell>
          <cell r="D121" t="str">
            <v>Reassentamento de meio-fio.@m</v>
          </cell>
          <cell r="E121" t="str">
            <v>m</v>
          </cell>
          <cell r="F121">
            <v>61</v>
          </cell>
          <cell r="G121">
            <v>6.4</v>
          </cell>
          <cell r="H121">
            <v>390.4</v>
          </cell>
          <cell r="K121">
            <v>0</v>
          </cell>
          <cell r="N121">
            <v>0</v>
          </cell>
          <cell r="P121">
            <v>0</v>
          </cell>
          <cell r="Q121">
            <v>0</v>
          </cell>
          <cell r="S121">
            <v>0</v>
          </cell>
          <cell r="T121">
            <v>0</v>
          </cell>
          <cell r="W121">
            <v>0</v>
          </cell>
          <cell r="Z121">
            <v>0</v>
          </cell>
          <cell r="AC121">
            <v>0</v>
          </cell>
          <cell r="AE121">
            <v>21.8</v>
          </cell>
          <cell r="AF121">
            <v>139.52000000000001</v>
          </cell>
          <cell r="AI121">
            <v>0</v>
          </cell>
          <cell r="AL121">
            <v>0</v>
          </cell>
          <cell r="AO121">
            <v>0</v>
          </cell>
          <cell r="AR121">
            <v>0</v>
          </cell>
          <cell r="AU121">
            <v>0</v>
          </cell>
          <cell r="AX121">
            <v>0</v>
          </cell>
          <cell r="BA121">
            <v>0</v>
          </cell>
          <cell r="BD121">
            <v>0</v>
          </cell>
          <cell r="BG121">
            <v>0</v>
          </cell>
          <cell r="BJ121">
            <v>0</v>
          </cell>
          <cell r="BM121">
            <v>0</v>
          </cell>
          <cell r="BP121">
            <v>0</v>
          </cell>
          <cell r="BS121">
            <v>0</v>
          </cell>
          <cell r="BV121">
            <v>0</v>
          </cell>
          <cell r="BY121">
            <v>0</v>
          </cell>
          <cell r="CB121">
            <v>0</v>
          </cell>
          <cell r="CD121">
            <v>54.500000000000014</v>
          </cell>
          <cell r="CE121">
            <v>348.8</v>
          </cell>
          <cell r="CH121">
            <v>0</v>
          </cell>
          <cell r="CJ121">
            <v>3</v>
          </cell>
          <cell r="CK121">
            <v>19.2</v>
          </cell>
          <cell r="CN121">
            <v>0</v>
          </cell>
          <cell r="CQ121">
            <v>0</v>
          </cell>
          <cell r="CT121">
            <v>0</v>
          </cell>
          <cell r="CV121">
            <v>0</v>
          </cell>
          <cell r="CW121">
            <v>0</v>
          </cell>
          <cell r="CZ121">
            <v>0</v>
          </cell>
          <cell r="DB121">
            <v>0</v>
          </cell>
          <cell r="DC121">
            <v>0</v>
          </cell>
          <cell r="DF121">
            <v>0</v>
          </cell>
          <cell r="DH121">
            <v>0</v>
          </cell>
          <cell r="DI121">
            <v>0</v>
          </cell>
          <cell r="DL121">
            <v>0</v>
          </cell>
          <cell r="DO121">
            <v>0</v>
          </cell>
          <cell r="DR121">
            <v>0</v>
          </cell>
          <cell r="DU121">
            <v>0</v>
          </cell>
          <cell r="DW121">
            <v>79.300000000000011</v>
          </cell>
          <cell r="DX121">
            <v>507.52</v>
          </cell>
          <cell r="DY121">
            <v>1.3</v>
          </cell>
          <cell r="EA121">
            <v>-18.300000000000011</v>
          </cell>
          <cell r="EB121">
            <v>-117.12000000000008</v>
          </cell>
          <cell r="ED121">
            <v>0</v>
          </cell>
          <cell r="EE121">
            <v>0</v>
          </cell>
        </row>
        <row r="122">
          <cell r="B122" t="str">
            <v>92</v>
          </cell>
          <cell r="C122" t="str">
            <v>BP000459</v>
          </cell>
          <cell r="D122" t="str">
            <v>Revestimento de concreto betuminoso usinado a quente, com 5cm de espessura, executado em 1 camada, de acordo com as Instrucoes para Execucao do DER-RJ, exclusive transporte da usina para a pista.@m2</v>
          </cell>
          <cell r="E122" t="str">
            <v>m²</v>
          </cell>
          <cell r="F122">
            <v>9949</v>
          </cell>
          <cell r="G122">
            <v>5.69</v>
          </cell>
          <cell r="H122">
            <v>56609.81</v>
          </cell>
          <cell r="K122">
            <v>0</v>
          </cell>
          <cell r="N122">
            <v>0</v>
          </cell>
          <cell r="P122">
            <v>0</v>
          </cell>
          <cell r="Q122">
            <v>0</v>
          </cell>
          <cell r="S122">
            <v>0</v>
          </cell>
          <cell r="T122">
            <v>0</v>
          </cell>
          <cell r="W122">
            <v>0</v>
          </cell>
          <cell r="Z122">
            <v>0</v>
          </cell>
          <cell r="AC122">
            <v>0</v>
          </cell>
          <cell r="AF122">
            <v>0</v>
          </cell>
          <cell r="AH122">
            <v>1342</v>
          </cell>
          <cell r="AI122">
            <v>7635.98</v>
          </cell>
          <cell r="AK122">
            <v>167.66</v>
          </cell>
          <cell r="AL122">
            <v>953.99</v>
          </cell>
          <cell r="AO122">
            <v>0</v>
          </cell>
          <cell r="AR122">
            <v>0</v>
          </cell>
          <cell r="AU122">
            <v>0</v>
          </cell>
          <cell r="AX122">
            <v>0</v>
          </cell>
          <cell r="BA122">
            <v>0</v>
          </cell>
          <cell r="BD122">
            <v>0</v>
          </cell>
          <cell r="BG122">
            <v>0</v>
          </cell>
          <cell r="BJ122">
            <v>0</v>
          </cell>
          <cell r="BM122">
            <v>0</v>
          </cell>
          <cell r="BP122">
            <v>0</v>
          </cell>
          <cell r="BR122">
            <v>6343.47</v>
          </cell>
          <cell r="BS122">
            <v>36094.339999999997</v>
          </cell>
          <cell r="BV122">
            <v>0</v>
          </cell>
          <cell r="BY122">
            <v>0</v>
          </cell>
          <cell r="CB122">
            <v>0</v>
          </cell>
          <cell r="CE122">
            <v>0</v>
          </cell>
          <cell r="CH122">
            <v>0</v>
          </cell>
          <cell r="CK122">
            <v>0</v>
          </cell>
          <cell r="CN122">
            <v>0</v>
          </cell>
          <cell r="CQ122">
            <v>0</v>
          </cell>
          <cell r="CS122">
            <v>0</v>
          </cell>
          <cell r="CT122">
            <v>0</v>
          </cell>
          <cell r="CV122">
            <v>0</v>
          </cell>
          <cell r="CW122">
            <v>0</v>
          </cell>
          <cell r="CY122">
            <v>0</v>
          </cell>
          <cell r="CZ122">
            <v>0</v>
          </cell>
          <cell r="DB122">
            <v>0</v>
          </cell>
          <cell r="DC122">
            <v>0</v>
          </cell>
          <cell r="DE122">
            <v>0</v>
          </cell>
          <cell r="DF122">
            <v>0</v>
          </cell>
          <cell r="DH122">
            <v>5080.5700000000006</v>
          </cell>
          <cell r="DI122">
            <v>28908.44</v>
          </cell>
          <cell r="DL122">
            <v>0</v>
          </cell>
          <cell r="DO122">
            <v>0</v>
          </cell>
          <cell r="DR122">
            <v>0</v>
          </cell>
          <cell r="DU122">
            <v>0</v>
          </cell>
          <cell r="DW122">
            <v>12933.7</v>
          </cell>
          <cell r="DX122">
            <v>73592.75</v>
          </cell>
          <cell r="DY122">
            <v>1.3</v>
          </cell>
          <cell r="EA122">
            <v>-2984.7000000000007</v>
          </cell>
          <cell r="EB122">
            <v>-16982.943000000007</v>
          </cell>
          <cell r="ED122">
            <v>0</v>
          </cell>
          <cell r="EE122">
            <v>0</v>
          </cell>
        </row>
        <row r="123">
          <cell r="B123" t="str">
            <v>93</v>
          </cell>
          <cell r="C123" t="str">
            <v>BP000461</v>
          </cell>
          <cell r="D123" t="str">
            <v>Revestimento de concreto betuminoso usinado a quente, com 10cm de espessura, executado em 2 camadas, sendo a inferior de ligacao (Binder), com 6cm de espessura e a superior de rolamento, de acordo com as Instrucoes para Execucao do DER-RJ, exclusive trans</v>
          </cell>
          <cell r="E123" t="str">
            <v>m²</v>
          </cell>
          <cell r="F123">
            <v>3287</v>
          </cell>
          <cell r="G123">
            <v>10.46</v>
          </cell>
          <cell r="H123">
            <v>34382.019999999997</v>
          </cell>
          <cell r="K123">
            <v>0</v>
          </cell>
          <cell r="N123">
            <v>0</v>
          </cell>
          <cell r="P123">
            <v>0</v>
          </cell>
          <cell r="Q123">
            <v>0</v>
          </cell>
          <cell r="S123">
            <v>0</v>
          </cell>
          <cell r="T123">
            <v>0</v>
          </cell>
          <cell r="W123">
            <v>0</v>
          </cell>
          <cell r="Z123">
            <v>0</v>
          </cell>
          <cell r="AC123">
            <v>0</v>
          </cell>
          <cell r="AF123">
            <v>0</v>
          </cell>
          <cell r="AH123">
            <v>1228.71</v>
          </cell>
          <cell r="AI123">
            <v>12852.31</v>
          </cell>
          <cell r="AK123">
            <v>58.89</v>
          </cell>
          <cell r="AL123">
            <v>615.99</v>
          </cell>
          <cell r="AO123">
            <v>0</v>
          </cell>
          <cell r="AR123">
            <v>0</v>
          </cell>
          <cell r="AU123">
            <v>0</v>
          </cell>
          <cell r="AX123">
            <v>0</v>
          </cell>
          <cell r="BA123">
            <v>0</v>
          </cell>
          <cell r="BD123">
            <v>0</v>
          </cell>
          <cell r="BG123">
            <v>0</v>
          </cell>
          <cell r="BJ123">
            <v>0</v>
          </cell>
          <cell r="BM123">
            <v>0</v>
          </cell>
          <cell r="BP123">
            <v>0</v>
          </cell>
          <cell r="BR123">
            <v>1424.6</v>
          </cell>
          <cell r="BS123">
            <v>14901.32</v>
          </cell>
          <cell r="BV123">
            <v>0</v>
          </cell>
          <cell r="BY123">
            <v>0</v>
          </cell>
          <cell r="CB123">
            <v>0</v>
          </cell>
          <cell r="CD123">
            <v>1429.45</v>
          </cell>
          <cell r="CE123">
            <v>14952.05</v>
          </cell>
          <cell r="CH123">
            <v>0</v>
          </cell>
          <cell r="CK123">
            <v>0</v>
          </cell>
          <cell r="CN123">
            <v>0</v>
          </cell>
          <cell r="CQ123">
            <v>0</v>
          </cell>
          <cell r="CS123">
            <v>0</v>
          </cell>
          <cell r="CT123">
            <v>0</v>
          </cell>
          <cell r="CV123">
            <v>0</v>
          </cell>
          <cell r="CW123">
            <v>0</v>
          </cell>
          <cell r="CY123">
            <v>0</v>
          </cell>
          <cell r="CZ123">
            <v>0</v>
          </cell>
          <cell r="DB123">
            <v>0</v>
          </cell>
          <cell r="DC123">
            <v>0</v>
          </cell>
          <cell r="DE123">
            <v>0</v>
          </cell>
          <cell r="DF123">
            <v>0</v>
          </cell>
          <cell r="DH123">
            <v>131.45000000000073</v>
          </cell>
          <cell r="DI123">
            <v>1374.97</v>
          </cell>
          <cell r="DL123">
            <v>0</v>
          </cell>
          <cell r="DO123">
            <v>0</v>
          </cell>
          <cell r="DR123">
            <v>0</v>
          </cell>
          <cell r="DU123">
            <v>0</v>
          </cell>
          <cell r="DW123">
            <v>4273.1000000000004</v>
          </cell>
          <cell r="DX123">
            <v>44696.63</v>
          </cell>
          <cell r="DY123">
            <v>1.3</v>
          </cell>
          <cell r="EA123">
            <v>-986.10000000000036</v>
          </cell>
          <cell r="EB123">
            <v>-10314.606000000005</v>
          </cell>
          <cell r="ED123">
            <v>0</v>
          </cell>
          <cell r="EE123">
            <v>0</v>
          </cell>
        </row>
        <row r="124">
          <cell r="B124" t="str">
            <v>94</v>
          </cell>
          <cell r="C124" t="str">
            <v>BP000464</v>
          </cell>
          <cell r="D124" t="str">
            <v>Reposicao de pavimentacao de qualquer natureza, em concreto asfaltico usinado a quente, sem imprimacao ou pintura de ligacao, executado em logradouro publico, onde foram executadas obras por Companhias Concessionarias, exclusive transporte da usina para a</v>
          </cell>
          <cell r="E124" t="str">
            <v>t</v>
          </cell>
          <cell r="F124">
            <v>96</v>
          </cell>
          <cell r="G124">
            <v>68.67</v>
          </cell>
          <cell r="H124">
            <v>6592.32</v>
          </cell>
          <cell r="K124">
            <v>0</v>
          </cell>
          <cell r="N124">
            <v>0</v>
          </cell>
          <cell r="P124">
            <v>0</v>
          </cell>
          <cell r="Q124">
            <v>0</v>
          </cell>
          <cell r="S124">
            <v>0</v>
          </cell>
          <cell r="T124">
            <v>0</v>
          </cell>
          <cell r="W124">
            <v>0</v>
          </cell>
          <cell r="Z124">
            <v>0</v>
          </cell>
          <cell r="AC124">
            <v>0</v>
          </cell>
          <cell r="AF124">
            <v>0</v>
          </cell>
          <cell r="AI124">
            <v>0</v>
          </cell>
          <cell r="AL124">
            <v>0</v>
          </cell>
          <cell r="AO124">
            <v>0</v>
          </cell>
          <cell r="AR124">
            <v>0</v>
          </cell>
          <cell r="AU124">
            <v>0</v>
          </cell>
          <cell r="AX124">
            <v>0</v>
          </cell>
          <cell r="BA124">
            <v>0</v>
          </cell>
          <cell r="BD124">
            <v>0</v>
          </cell>
          <cell r="BG124">
            <v>0</v>
          </cell>
          <cell r="BJ124">
            <v>0</v>
          </cell>
          <cell r="BM124">
            <v>0</v>
          </cell>
          <cell r="BP124">
            <v>0</v>
          </cell>
          <cell r="BS124">
            <v>0</v>
          </cell>
          <cell r="BV124">
            <v>0</v>
          </cell>
          <cell r="BY124">
            <v>0</v>
          </cell>
          <cell r="CB124">
            <v>0</v>
          </cell>
          <cell r="CD124">
            <v>99.6</v>
          </cell>
          <cell r="CE124">
            <v>6839.53</v>
          </cell>
          <cell r="CH124">
            <v>0</v>
          </cell>
          <cell r="CK124">
            <v>0</v>
          </cell>
          <cell r="CN124">
            <v>0</v>
          </cell>
          <cell r="CQ124">
            <v>0</v>
          </cell>
          <cell r="CS124">
            <v>0</v>
          </cell>
          <cell r="CT124">
            <v>0</v>
          </cell>
          <cell r="CV124">
            <v>0</v>
          </cell>
          <cell r="CW124">
            <v>0</v>
          </cell>
          <cell r="CY124">
            <v>0</v>
          </cell>
          <cell r="CZ124">
            <v>0</v>
          </cell>
          <cell r="DB124">
            <v>0</v>
          </cell>
          <cell r="DC124">
            <v>0</v>
          </cell>
          <cell r="DE124">
            <v>0</v>
          </cell>
          <cell r="DF124">
            <v>0</v>
          </cell>
          <cell r="DH124">
            <v>0</v>
          </cell>
          <cell r="DI124">
            <v>0</v>
          </cell>
          <cell r="DL124">
            <v>0</v>
          </cell>
          <cell r="DO124">
            <v>0</v>
          </cell>
          <cell r="DR124">
            <v>0</v>
          </cell>
          <cell r="DU124">
            <v>0</v>
          </cell>
          <cell r="DW124">
            <v>99.6</v>
          </cell>
          <cell r="DX124">
            <v>6839.53</v>
          </cell>
          <cell r="DY124">
            <v>1.0375000000000001</v>
          </cell>
          <cell r="EA124">
            <v>-3.5999999999999943</v>
          </cell>
          <cell r="EB124">
            <v>-247.21199999999962</v>
          </cell>
          <cell r="ED124">
            <v>25.200000000000017</v>
          </cell>
          <cell r="EE124">
            <v>1730.4840000000013</v>
          </cell>
        </row>
        <row r="125">
          <cell r="B125" t="str">
            <v>95</v>
          </cell>
          <cell r="C125" t="str">
            <v>BP000471</v>
          </cell>
          <cell r="D125" t="str">
            <v>Regularizacao de sub leito, de acordo com as Instrucoes para Execucao do DER-RJ.  O preco indeniza as operacoes de execucao e transporte de agua e se aplica a area efetivamente regularizada, exclusive transporte e escavacao de corretivos.@m2</v>
          </cell>
          <cell r="E125" t="str">
            <v>m²</v>
          </cell>
          <cell r="F125">
            <v>1336.45</v>
          </cell>
          <cell r="G125">
            <v>0.2</v>
          </cell>
          <cell r="H125">
            <v>267.29000000000002</v>
          </cell>
          <cell r="K125">
            <v>0</v>
          </cell>
          <cell r="N125">
            <v>0</v>
          </cell>
          <cell r="P125">
            <v>0</v>
          </cell>
          <cell r="Q125">
            <v>0</v>
          </cell>
          <cell r="S125">
            <v>0</v>
          </cell>
          <cell r="T125">
            <v>0</v>
          </cell>
          <cell r="W125">
            <v>0</v>
          </cell>
          <cell r="Z125">
            <v>0</v>
          </cell>
          <cell r="AC125">
            <v>0</v>
          </cell>
          <cell r="AF125">
            <v>0</v>
          </cell>
          <cell r="AI125">
            <v>0</v>
          </cell>
          <cell r="AL125">
            <v>0</v>
          </cell>
          <cell r="AO125">
            <v>0</v>
          </cell>
          <cell r="AR125">
            <v>0</v>
          </cell>
          <cell r="AT125">
            <v>296.49</v>
          </cell>
          <cell r="AU125">
            <v>59.3</v>
          </cell>
          <cell r="AX125">
            <v>0</v>
          </cell>
          <cell r="BA125">
            <v>0</v>
          </cell>
          <cell r="BD125">
            <v>0</v>
          </cell>
          <cell r="BG125">
            <v>0</v>
          </cell>
          <cell r="BJ125">
            <v>0</v>
          </cell>
          <cell r="BM125">
            <v>0</v>
          </cell>
          <cell r="BP125">
            <v>0</v>
          </cell>
          <cell r="BS125">
            <v>0</v>
          </cell>
          <cell r="BV125">
            <v>0</v>
          </cell>
          <cell r="BY125">
            <v>0</v>
          </cell>
          <cell r="CB125">
            <v>0</v>
          </cell>
          <cell r="CE125">
            <v>0</v>
          </cell>
          <cell r="CH125">
            <v>0</v>
          </cell>
          <cell r="CJ125">
            <v>123.4</v>
          </cell>
          <cell r="CK125">
            <v>24.68</v>
          </cell>
          <cell r="CN125">
            <v>0</v>
          </cell>
          <cell r="CQ125">
            <v>0</v>
          </cell>
          <cell r="CS125">
            <v>0</v>
          </cell>
          <cell r="CT125">
            <v>0</v>
          </cell>
          <cell r="CV125">
            <v>0</v>
          </cell>
          <cell r="CW125">
            <v>0</v>
          </cell>
          <cell r="CY125">
            <v>0</v>
          </cell>
          <cell r="CZ125">
            <v>0</v>
          </cell>
          <cell r="DB125">
            <v>0</v>
          </cell>
          <cell r="DC125">
            <v>0</v>
          </cell>
          <cell r="DE125">
            <v>0</v>
          </cell>
          <cell r="DF125">
            <v>0</v>
          </cell>
          <cell r="DH125">
            <v>0</v>
          </cell>
          <cell r="DI125">
            <v>0</v>
          </cell>
          <cell r="DL125">
            <v>0</v>
          </cell>
          <cell r="DO125">
            <v>0</v>
          </cell>
          <cell r="DR125">
            <v>0</v>
          </cell>
          <cell r="DU125">
            <v>0</v>
          </cell>
          <cell r="DW125">
            <v>419.89</v>
          </cell>
          <cell r="DX125">
            <v>83.98</v>
          </cell>
          <cell r="DY125">
            <v>0.31419999999999998</v>
          </cell>
          <cell r="EA125">
            <v>916.56000000000006</v>
          </cell>
          <cell r="EB125">
            <v>183.31200000000001</v>
          </cell>
          <cell r="ED125">
            <v>1317.4950000000003</v>
          </cell>
          <cell r="EE125">
            <v>263.49900000000008</v>
          </cell>
        </row>
        <row r="126">
          <cell r="B126" t="str">
            <v>96</v>
          </cell>
          <cell r="C126" t="str">
            <v>BP000473</v>
          </cell>
          <cell r="D126" t="str">
            <v>Imprimacao de base de pavimentacao, de acordo com as Instrucoes para Execucao do      DER-RJ.@m2</v>
          </cell>
          <cell r="E126" t="str">
            <v>m²</v>
          </cell>
          <cell r="F126">
            <v>3513</v>
          </cell>
          <cell r="G126">
            <v>0.62</v>
          </cell>
          <cell r="H126">
            <v>2178.06</v>
          </cell>
          <cell r="K126">
            <v>0</v>
          </cell>
          <cell r="N126">
            <v>0</v>
          </cell>
          <cell r="P126">
            <v>0</v>
          </cell>
          <cell r="Q126">
            <v>0</v>
          </cell>
          <cell r="S126">
            <v>0</v>
          </cell>
          <cell r="T126">
            <v>0</v>
          </cell>
          <cell r="W126">
            <v>0</v>
          </cell>
          <cell r="Z126">
            <v>0</v>
          </cell>
          <cell r="AC126">
            <v>0</v>
          </cell>
          <cell r="AF126">
            <v>0</v>
          </cell>
          <cell r="AH126">
            <v>710.21</v>
          </cell>
          <cell r="AI126">
            <v>440.33</v>
          </cell>
          <cell r="AL126">
            <v>0</v>
          </cell>
          <cell r="AO126">
            <v>0</v>
          </cell>
          <cell r="AR126">
            <v>0</v>
          </cell>
          <cell r="AU126">
            <v>0</v>
          </cell>
          <cell r="AX126">
            <v>0</v>
          </cell>
          <cell r="BA126">
            <v>0</v>
          </cell>
          <cell r="BD126">
            <v>0</v>
          </cell>
          <cell r="BG126">
            <v>0</v>
          </cell>
          <cell r="BJ126">
            <v>0</v>
          </cell>
          <cell r="BM126">
            <v>0</v>
          </cell>
          <cell r="BP126">
            <v>0</v>
          </cell>
          <cell r="BR126">
            <v>906</v>
          </cell>
          <cell r="BS126">
            <v>561.72</v>
          </cell>
          <cell r="BV126">
            <v>0</v>
          </cell>
          <cell r="BY126">
            <v>0</v>
          </cell>
          <cell r="CB126">
            <v>0</v>
          </cell>
          <cell r="CE126">
            <v>0</v>
          </cell>
          <cell r="CH126">
            <v>0</v>
          </cell>
          <cell r="CK126">
            <v>0</v>
          </cell>
          <cell r="CN126">
            <v>0</v>
          </cell>
          <cell r="CQ126">
            <v>0</v>
          </cell>
          <cell r="CS126">
            <v>0</v>
          </cell>
          <cell r="CT126">
            <v>0</v>
          </cell>
          <cell r="CV126">
            <v>0</v>
          </cell>
          <cell r="CW126">
            <v>0</v>
          </cell>
          <cell r="CY126">
            <v>0</v>
          </cell>
          <cell r="CZ126">
            <v>0</v>
          </cell>
          <cell r="DB126">
            <v>0</v>
          </cell>
          <cell r="DC126">
            <v>0</v>
          </cell>
          <cell r="DE126">
            <v>0</v>
          </cell>
          <cell r="DF126">
            <v>0</v>
          </cell>
          <cell r="DH126">
            <v>0</v>
          </cell>
          <cell r="DI126">
            <v>0</v>
          </cell>
          <cell r="DL126">
            <v>0</v>
          </cell>
          <cell r="DO126">
            <v>0</v>
          </cell>
          <cell r="DR126">
            <v>0</v>
          </cell>
          <cell r="DU126">
            <v>0</v>
          </cell>
          <cell r="DW126">
            <v>1616.21</v>
          </cell>
          <cell r="DX126">
            <v>1002.05</v>
          </cell>
          <cell r="DY126">
            <v>0.46010000000000001</v>
          </cell>
          <cell r="EA126">
            <v>1896.79</v>
          </cell>
          <cell r="EB126">
            <v>1176.0098</v>
          </cell>
          <cell r="ED126">
            <v>2950.6900000000005</v>
          </cell>
          <cell r="EE126">
            <v>1829.4278000000004</v>
          </cell>
        </row>
        <row r="127">
          <cell r="B127" t="str">
            <v>97</v>
          </cell>
          <cell r="C127" t="str">
            <v>BP000475</v>
          </cell>
          <cell r="D127" t="str">
            <v>Meio-fio reto de concreto simples (fck=15MPa), moldado no local, tipo DER-RJ, medindo 0,15m na base e com altura de 0,45m, rejuntamento com argamassa de cimento e areia no traco 1:3,5, com fornecimento de todos os materiais, escavacao e reaterro.@m</v>
          </cell>
          <cell r="E127" t="str">
            <v>m</v>
          </cell>
          <cell r="F127">
            <v>96</v>
          </cell>
          <cell r="G127">
            <v>17.72</v>
          </cell>
          <cell r="H127">
            <v>1701.12</v>
          </cell>
          <cell r="K127">
            <v>0</v>
          </cell>
          <cell r="N127">
            <v>0</v>
          </cell>
          <cell r="P127">
            <v>0</v>
          </cell>
          <cell r="Q127">
            <v>0</v>
          </cell>
          <cell r="S127">
            <v>0</v>
          </cell>
          <cell r="T127">
            <v>0</v>
          </cell>
          <cell r="W127">
            <v>0</v>
          </cell>
          <cell r="Z127">
            <v>0</v>
          </cell>
          <cell r="AC127">
            <v>0</v>
          </cell>
          <cell r="AF127">
            <v>0</v>
          </cell>
          <cell r="AI127">
            <v>0</v>
          </cell>
          <cell r="AL127">
            <v>0</v>
          </cell>
          <cell r="AO127">
            <v>0</v>
          </cell>
          <cell r="AR127">
            <v>0</v>
          </cell>
          <cell r="AU127">
            <v>0</v>
          </cell>
          <cell r="AX127">
            <v>0</v>
          </cell>
          <cell r="BA127">
            <v>0</v>
          </cell>
          <cell r="BD127">
            <v>0</v>
          </cell>
          <cell r="BG127">
            <v>0</v>
          </cell>
          <cell r="BJ127">
            <v>0</v>
          </cell>
          <cell r="BM127">
            <v>0</v>
          </cell>
          <cell r="BP127">
            <v>0</v>
          </cell>
          <cell r="BS127">
            <v>0</v>
          </cell>
          <cell r="BV127">
            <v>0</v>
          </cell>
          <cell r="BY127">
            <v>0</v>
          </cell>
          <cell r="CB127">
            <v>0</v>
          </cell>
          <cell r="CE127">
            <v>0</v>
          </cell>
          <cell r="CH127">
            <v>0</v>
          </cell>
          <cell r="CK127">
            <v>0</v>
          </cell>
          <cell r="CN127">
            <v>0</v>
          </cell>
          <cell r="CQ127">
            <v>0</v>
          </cell>
          <cell r="CS127">
            <v>0</v>
          </cell>
          <cell r="CT127">
            <v>0</v>
          </cell>
          <cell r="CV127">
            <v>0</v>
          </cell>
          <cell r="CW127">
            <v>0</v>
          </cell>
          <cell r="CY127">
            <v>0</v>
          </cell>
          <cell r="CZ127">
            <v>0</v>
          </cell>
          <cell r="DB127">
            <v>0</v>
          </cell>
          <cell r="DC127">
            <v>0</v>
          </cell>
          <cell r="DE127">
            <v>0</v>
          </cell>
          <cell r="DF127">
            <v>0</v>
          </cell>
          <cell r="DH127">
            <v>96</v>
          </cell>
          <cell r="DI127">
            <v>1701.12</v>
          </cell>
          <cell r="DL127">
            <v>0</v>
          </cell>
          <cell r="DO127">
            <v>0</v>
          </cell>
          <cell r="DR127">
            <v>0</v>
          </cell>
          <cell r="DU127">
            <v>0</v>
          </cell>
          <cell r="DW127">
            <v>96</v>
          </cell>
          <cell r="DX127">
            <v>1701.12</v>
          </cell>
          <cell r="DY127">
            <v>1</v>
          </cell>
          <cell r="EA127">
            <v>0</v>
          </cell>
          <cell r="EB127">
            <v>0</v>
          </cell>
          <cell r="ED127">
            <v>28.800000000000011</v>
          </cell>
          <cell r="EE127">
            <v>510.33600000000018</v>
          </cell>
        </row>
        <row r="128">
          <cell r="B128" t="str">
            <v>98</v>
          </cell>
          <cell r="C128" t="str">
            <v>BP000485</v>
          </cell>
          <cell r="D128" t="str">
            <v>Camada de bloqueio (colchao) de po-de-pedra, espalhado e comprimido mecanicamente, medida apos compressao.@m3</v>
          </cell>
          <cell r="E128" t="str">
            <v>m³</v>
          </cell>
          <cell r="F128">
            <v>1991</v>
          </cell>
          <cell r="G128">
            <v>20.98</v>
          </cell>
          <cell r="H128">
            <v>41771.18</v>
          </cell>
          <cell r="K128">
            <v>0</v>
          </cell>
          <cell r="N128">
            <v>0</v>
          </cell>
          <cell r="P128">
            <v>0</v>
          </cell>
          <cell r="Q128">
            <v>0</v>
          </cell>
          <cell r="S128">
            <v>0</v>
          </cell>
          <cell r="T128">
            <v>0</v>
          </cell>
          <cell r="W128">
            <v>0</v>
          </cell>
          <cell r="Z128">
            <v>0</v>
          </cell>
          <cell r="AB128">
            <v>73.819999999999993</v>
          </cell>
          <cell r="AC128">
            <v>1548.74</v>
          </cell>
          <cell r="AE128">
            <v>62.12</v>
          </cell>
          <cell r="AF128">
            <v>1303.28</v>
          </cell>
          <cell r="AI128">
            <v>0</v>
          </cell>
          <cell r="AL128">
            <v>0</v>
          </cell>
          <cell r="AN128">
            <v>11.84</v>
          </cell>
          <cell r="AO128">
            <v>248.4</v>
          </cell>
          <cell r="AR128">
            <v>0</v>
          </cell>
          <cell r="AT128">
            <v>101.09</v>
          </cell>
          <cell r="AU128">
            <v>2120.87</v>
          </cell>
          <cell r="AW128">
            <v>287.89999999999998</v>
          </cell>
          <cell r="AX128">
            <v>6040.14</v>
          </cell>
          <cell r="BA128">
            <v>0</v>
          </cell>
          <cell r="BD128">
            <v>0</v>
          </cell>
          <cell r="BG128">
            <v>0</v>
          </cell>
          <cell r="BI128">
            <v>20</v>
          </cell>
          <cell r="BJ128">
            <v>419.6</v>
          </cell>
          <cell r="BL128">
            <v>76.099999999999994</v>
          </cell>
          <cell r="BM128">
            <v>1596.58</v>
          </cell>
          <cell r="BO128">
            <v>102.04</v>
          </cell>
          <cell r="BP128">
            <v>2140.8000000000002</v>
          </cell>
          <cell r="BR128">
            <v>24.98</v>
          </cell>
          <cell r="BS128">
            <v>524.08000000000004</v>
          </cell>
          <cell r="BU128">
            <v>11.7</v>
          </cell>
          <cell r="BV128">
            <v>245.47</v>
          </cell>
          <cell r="BY128">
            <v>0</v>
          </cell>
          <cell r="CA128">
            <v>100</v>
          </cell>
          <cell r="CB128">
            <v>2098</v>
          </cell>
          <cell r="CD128">
            <v>257.33999999999997</v>
          </cell>
          <cell r="CE128">
            <v>5398.99</v>
          </cell>
          <cell r="CG128">
            <v>118.96000000000001</v>
          </cell>
          <cell r="CH128">
            <v>2495.7800000000002</v>
          </cell>
          <cell r="CJ128">
            <v>586.70000000000005</v>
          </cell>
          <cell r="CK128">
            <v>12308.97</v>
          </cell>
          <cell r="CN128">
            <v>0</v>
          </cell>
          <cell r="CQ128">
            <v>0</v>
          </cell>
          <cell r="CT128">
            <v>0</v>
          </cell>
          <cell r="CV128">
            <v>68.92</v>
          </cell>
          <cell r="CW128">
            <v>1445.94</v>
          </cell>
          <cell r="CY128">
            <v>164.03</v>
          </cell>
          <cell r="CZ128">
            <v>3441.35</v>
          </cell>
          <cell r="DB128">
            <v>121.77</v>
          </cell>
          <cell r="DC128">
            <v>2554.73</v>
          </cell>
          <cell r="DE128">
            <v>27.080000000000002</v>
          </cell>
          <cell r="DF128">
            <v>568.14</v>
          </cell>
          <cell r="DH128">
            <v>18.7</v>
          </cell>
          <cell r="DI128">
            <v>392.33</v>
          </cell>
          <cell r="DL128">
            <v>0</v>
          </cell>
          <cell r="DO128">
            <v>0</v>
          </cell>
          <cell r="DR128">
            <v>0</v>
          </cell>
          <cell r="DU128">
            <v>0</v>
          </cell>
          <cell r="DW128">
            <v>2235.09</v>
          </cell>
          <cell r="DX128">
            <v>46892.19</v>
          </cell>
          <cell r="DY128">
            <v>1.1226</v>
          </cell>
          <cell r="EA128">
            <v>-244.09000000000015</v>
          </cell>
          <cell r="EB128">
            <v>-5121.0082000000029</v>
          </cell>
          <cell r="ED128">
            <v>353.21000000000004</v>
          </cell>
          <cell r="EE128">
            <v>7410.345800000001</v>
          </cell>
        </row>
        <row r="129">
          <cell r="B129" t="str">
            <v>99</v>
          </cell>
          <cell r="C129" t="str">
            <v>BP001975</v>
          </cell>
          <cell r="D129" t="str">
            <v>Pintura de ligacao.@m2</v>
          </cell>
          <cell r="E129" t="str">
            <v>m²</v>
          </cell>
          <cell r="F129">
            <v>13009</v>
          </cell>
          <cell r="G129">
            <v>0.38</v>
          </cell>
          <cell r="H129">
            <v>4943.42</v>
          </cell>
          <cell r="K129">
            <v>0</v>
          </cell>
          <cell r="N129">
            <v>0</v>
          </cell>
          <cell r="P129">
            <v>0</v>
          </cell>
          <cell r="Q129">
            <v>0</v>
          </cell>
          <cell r="S129">
            <v>0</v>
          </cell>
          <cell r="T129">
            <v>0</v>
          </cell>
          <cell r="W129">
            <v>0</v>
          </cell>
          <cell r="Z129">
            <v>0</v>
          </cell>
          <cell r="AC129">
            <v>0</v>
          </cell>
          <cell r="AF129">
            <v>0</v>
          </cell>
          <cell r="AH129">
            <v>1342</v>
          </cell>
          <cell r="AI129">
            <v>509.96</v>
          </cell>
          <cell r="AK129">
            <v>1072.8699999999999</v>
          </cell>
          <cell r="AL129">
            <v>407.69</v>
          </cell>
          <cell r="AO129">
            <v>0</v>
          </cell>
          <cell r="AR129">
            <v>0</v>
          </cell>
          <cell r="AU129">
            <v>0</v>
          </cell>
          <cell r="AX129">
            <v>0</v>
          </cell>
          <cell r="BA129">
            <v>0</v>
          </cell>
          <cell r="BD129">
            <v>0</v>
          </cell>
          <cell r="BG129">
            <v>0</v>
          </cell>
          <cell r="BJ129">
            <v>0</v>
          </cell>
          <cell r="BM129">
            <v>0</v>
          </cell>
          <cell r="BP129">
            <v>0</v>
          </cell>
          <cell r="BR129">
            <v>5533.87</v>
          </cell>
          <cell r="BS129">
            <v>2102.87</v>
          </cell>
          <cell r="BV129">
            <v>0</v>
          </cell>
          <cell r="BY129">
            <v>0</v>
          </cell>
          <cell r="CB129">
            <v>0</v>
          </cell>
          <cell r="CD129">
            <v>2649</v>
          </cell>
          <cell r="CE129">
            <v>1006.62</v>
          </cell>
          <cell r="CH129">
            <v>0</v>
          </cell>
          <cell r="CK129">
            <v>0</v>
          </cell>
          <cell r="CN129">
            <v>0</v>
          </cell>
          <cell r="CQ129">
            <v>0</v>
          </cell>
          <cell r="CS129">
            <v>0</v>
          </cell>
          <cell r="CT129">
            <v>0</v>
          </cell>
          <cell r="CV129">
            <v>0</v>
          </cell>
          <cell r="CW129">
            <v>0</v>
          </cell>
          <cell r="CY129">
            <v>0</v>
          </cell>
          <cell r="CZ129">
            <v>0</v>
          </cell>
          <cell r="DB129">
            <v>0</v>
          </cell>
          <cell r="DC129">
            <v>0</v>
          </cell>
          <cell r="DE129">
            <v>0</v>
          </cell>
          <cell r="DF129">
            <v>0</v>
          </cell>
          <cell r="DH129">
            <v>6313.9600000000009</v>
          </cell>
          <cell r="DI129">
            <v>2399.3000000000002</v>
          </cell>
          <cell r="DL129">
            <v>0</v>
          </cell>
          <cell r="DO129">
            <v>0</v>
          </cell>
          <cell r="DR129">
            <v>0</v>
          </cell>
          <cell r="DU129">
            <v>0</v>
          </cell>
          <cell r="DW129">
            <v>16911.7</v>
          </cell>
          <cell r="DX129">
            <v>6426.45</v>
          </cell>
          <cell r="DY129">
            <v>1.3</v>
          </cell>
          <cell r="EA129">
            <v>-3902.7000000000007</v>
          </cell>
          <cell r="EB129">
            <v>-1483.0260000000003</v>
          </cell>
          <cell r="ED129">
            <v>0</v>
          </cell>
          <cell r="EE129">
            <v>0</v>
          </cell>
        </row>
        <row r="130">
          <cell r="B130" t="str">
            <v>100</v>
          </cell>
          <cell r="C130" t="str">
            <v>BP008141</v>
          </cell>
          <cell r="D130" t="str">
            <v>Piso de alerta em placas marmorizadas vibro-prensadas, Tecnogran ou similar, com acabamento rustico, na cor cinza.  Fornecimento dos materiais e colocacao, exclusive a base de concreto.@m2</v>
          </cell>
          <cell r="E130" t="str">
            <v>m²</v>
          </cell>
          <cell r="F130">
            <v>163</v>
          </cell>
          <cell r="G130">
            <v>30.69</v>
          </cell>
          <cell r="H130">
            <v>5002.47</v>
          </cell>
          <cell r="K130">
            <v>0</v>
          </cell>
          <cell r="N130">
            <v>0</v>
          </cell>
          <cell r="P130">
            <v>0</v>
          </cell>
          <cell r="Q130">
            <v>0</v>
          </cell>
          <cell r="S130">
            <v>0</v>
          </cell>
          <cell r="T130">
            <v>0</v>
          </cell>
          <cell r="W130">
            <v>0</v>
          </cell>
          <cell r="Z130">
            <v>0</v>
          </cell>
          <cell r="AC130">
            <v>0</v>
          </cell>
          <cell r="AF130">
            <v>0</v>
          </cell>
          <cell r="AI130">
            <v>0</v>
          </cell>
          <cell r="AL130">
            <v>0</v>
          </cell>
          <cell r="AO130">
            <v>0</v>
          </cell>
          <cell r="AR130">
            <v>0</v>
          </cell>
          <cell r="AU130">
            <v>0</v>
          </cell>
          <cell r="AX130">
            <v>0</v>
          </cell>
          <cell r="BA130">
            <v>0</v>
          </cell>
          <cell r="BD130">
            <v>0</v>
          </cell>
          <cell r="BG130">
            <v>0</v>
          </cell>
          <cell r="BJ130">
            <v>0</v>
          </cell>
          <cell r="BM130">
            <v>0</v>
          </cell>
          <cell r="BP130">
            <v>0</v>
          </cell>
          <cell r="BS130">
            <v>0</v>
          </cell>
          <cell r="BV130">
            <v>0</v>
          </cell>
          <cell r="BY130">
            <v>0</v>
          </cell>
          <cell r="CB130">
            <v>0</v>
          </cell>
          <cell r="CE130">
            <v>0</v>
          </cell>
          <cell r="CH130">
            <v>0</v>
          </cell>
          <cell r="CK130">
            <v>0</v>
          </cell>
          <cell r="CN130">
            <v>0</v>
          </cell>
          <cell r="CQ130">
            <v>0</v>
          </cell>
          <cell r="CS130">
            <v>0</v>
          </cell>
          <cell r="CT130">
            <v>0</v>
          </cell>
          <cell r="CV130">
            <v>0</v>
          </cell>
          <cell r="CW130">
            <v>0</v>
          </cell>
          <cell r="CY130">
            <v>0</v>
          </cell>
          <cell r="CZ130">
            <v>0</v>
          </cell>
          <cell r="DB130">
            <v>0</v>
          </cell>
          <cell r="DC130">
            <v>0</v>
          </cell>
          <cell r="DE130">
            <v>0</v>
          </cell>
          <cell r="DF130">
            <v>0</v>
          </cell>
          <cell r="DH130">
            <v>163</v>
          </cell>
          <cell r="DI130">
            <v>5002.47</v>
          </cell>
          <cell r="DL130">
            <v>0</v>
          </cell>
          <cell r="DO130">
            <v>0</v>
          </cell>
          <cell r="DR130">
            <v>0</v>
          </cell>
          <cell r="DU130">
            <v>0</v>
          </cell>
          <cell r="DW130">
            <v>163</v>
          </cell>
          <cell r="DX130">
            <v>5002.47</v>
          </cell>
          <cell r="DY130">
            <v>1</v>
          </cell>
          <cell r="EA130">
            <v>0</v>
          </cell>
          <cell r="EB130">
            <v>0</v>
          </cell>
          <cell r="ED130">
            <v>48.900000000000006</v>
          </cell>
          <cell r="EE130">
            <v>1500.7410000000002</v>
          </cell>
        </row>
        <row r="131">
          <cell r="B131" t="str">
            <v>101</v>
          </cell>
          <cell r="C131" t="str">
            <v>BP010605</v>
          </cell>
          <cell r="D131" t="str">
            <v>Corte mecanico com maquina fresadora em concreto asfaltico, com espessura ate 5cm, em zona urbana com interferencias, inclusive coleta de material fresado em caminhao basculante, exclusive transporte do material para fora do canteiro de obra.@m2</v>
          </cell>
          <cell r="E131" t="str">
            <v>m²</v>
          </cell>
          <cell r="F131">
            <v>13009</v>
          </cell>
          <cell r="G131">
            <v>0.54</v>
          </cell>
          <cell r="H131">
            <v>7024.86</v>
          </cell>
          <cell r="K131">
            <v>0</v>
          </cell>
          <cell r="M131">
            <v>886.5</v>
          </cell>
          <cell r="N131">
            <v>478.71</v>
          </cell>
          <cell r="P131">
            <v>0</v>
          </cell>
          <cell r="Q131">
            <v>0</v>
          </cell>
          <cell r="S131">
            <v>0</v>
          </cell>
          <cell r="T131">
            <v>0</v>
          </cell>
          <cell r="W131">
            <v>0</v>
          </cell>
          <cell r="Z131">
            <v>0</v>
          </cell>
          <cell r="AC131">
            <v>0</v>
          </cell>
          <cell r="AE131">
            <v>1342</v>
          </cell>
          <cell r="AF131">
            <v>724.68</v>
          </cell>
          <cell r="AI131">
            <v>0</v>
          </cell>
          <cell r="AK131">
            <v>1072.8699999999999</v>
          </cell>
          <cell r="AL131">
            <v>579.35</v>
          </cell>
          <cell r="AO131">
            <v>0</v>
          </cell>
          <cell r="AR131">
            <v>0</v>
          </cell>
          <cell r="AU131">
            <v>0</v>
          </cell>
          <cell r="AX131">
            <v>0</v>
          </cell>
          <cell r="BA131">
            <v>0</v>
          </cell>
          <cell r="BD131">
            <v>0</v>
          </cell>
          <cell r="BG131">
            <v>0</v>
          </cell>
          <cell r="BJ131">
            <v>0</v>
          </cell>
          <cell r="BM131">
            <v>0</v>
          </cell>
          <cell r="BP131">
            <v>0</v>
          </cell>
          <cell r="BR131">
            <v>1503.09</v>
          </cell>
          <cell r="BS131">
            <v>811.67</v>
          </cell>
          <cell r="BV131">
            <v>0</v>
          </cell>
          <cell r="BY131">
            <v>0</v>
          </cell>
          <cell r="CB131">
            <v>0</v>
          </cell>
          <cell r="CD131">
            <v>798</v>
          </cell>
          <cell r="CE131">
            <v>430.92</v>
          </cell>
          <cell r="CH131">
            <v>0</v>
          </cell>
          <cell r="CK131">
            <v>0</v>
          </cell>
          <cell r="CN131">
            <v>0</v>
          </cell>
          <cell r="CQ131">
            <v>0</v>
          </cell>
          <cell r="CS131">
            <v>0</v>
          </cell>
          <cell r="CT131">
            <v>0</v>
          </cell>
          <cell r="CV131">
            <v>0</v>
          </cell>
          <cell r="CW131">
            <v>0</v>
          </cell>
          <cell r="CY131">
            <v>0</v>
          </cell>
          <cell r="CZ131">
            <v>0</v>
          </cell>
          <cell r="DB131">
            <v>0</v>
          </cell>
          <cell r="DC131">
            <v>0</v>
          </cell>
          <cell r="DE131">
            <v>0</v>
          </cell>
          <cell r="DF131">
            <v>0</v>
          </cell>
          <cell r="DH131">
            <v>6678.3600000000006</v>
          </cell>
          <cell r="DI131">
            <v>3606.31</v>
          </cell>
          <cell r="DL131">
            <v>0</v>
          </cell>
          <cell r="DO131">
            <v>0</v>
          </cell>
          <cell r="DR131">
            <v>0</v>
          </cell>
          <cell r="DU131">
            <v>0</v>
          </cell>
          <cell r="DW131">
            <v>12280.82</v>
          </cell>
          <cell r="DX131">
            <v>6631.64</v>
          </cell>
          <cell r="DY131">
            <v>0.94399999999999995</v>
          </cell>
          <cell r="EA131">
            <v>728.18000000000029</v>
          </cell>
          <cell r="EB131">
            <v>393.21720000000016</v>
          </cell>
          <cell r="ED131">
            <v>4630.880000000001</v>
          </cell>
          <cell r="EE131">
            <v>2500.6752000000006</v>
          </cell>
        </row>
        <row r="132">
          <cell r="P132">
            <v>0</v>
          </cell>
          <cell r="S132">
            <v>0</v>
          </cell>
          <cell r="CS132">
            <v>0</v>
          </cell>
          <cell r="CV132">
            <v>0</v>
          </cell>
          <cell r="CY132">
            <v>0</v>
          </cell>
          <cell r="DB132">
            <v>0</v>
          </cell>
          <cell r="EA132">
            <v>0</v>
          </cell>
          <cell r="EB132">
            <v>0</v>
          </cell>
          <cell r="ED132">
            <v>0</v>
          </cell>
          <cell r="EE132">
            <v>0</v>
          </cell>
        </row>
        <row r="133">
          <cell r="B133" t="str">
            <v>59</v>
          </cell>
          <cell r="D133" t="str">
            <v>CATEGORIA 9</v>
          </cell>
          <cell r="H133">
            <v>53133.770000000004</v>
          </cell>
          <cell r="I133">
            <v>53133.770000000004</v>
          </cell>
          <cell r="K133">
            <v>0</v>
          </cell>
          <cell r="L133">
            <v>0</v>
          </cell>
          <cell r="N133">
            <v>0</v>
          </cell>
          <cell r="O133">
            <v>0</v>
          </cell>
          <cell r="P133">
            <v>0</v>
          </cell>
          <cell r="Q133">
            <v>0</v>
          </cell>
          <cell r="R133">
            <v>0</v>
          </cell>
          <cell r="S133">
            <v>0</v>
          </cell>
          <cell r="T133">
            <v>0</v>
          </cell>
          <cell r="U133">
            <v>0</v>
          </cell>
          <cell r="W133">
            <v>1892.58</v>
          </cell>
          <cell r="X133">
            <v>1892.58</v>
          </cell>
          <cell r="Z133">
            <v>227.94</v>
          </cell>
          <cell r="AA133">
            <v>227.94</v>
          </cell>
          <cell r="AC133">
            <v>0</v>
          </cell>
          <cell r="AD133">
            <v>0</v>
          </cell>
          <cell r="AF133">
            <v>974.06999999999994</v>
          </cell>
          <cell r="AG133">
            <v>974.06999999999994</v>
          </cell>
          <cell r="AI133">
            <v>1668.6100000000001</v>
          </cell>
          <cell r="AJ133">
            <v>1668.6100000000001</v>
          </cell>
          <cell r="AL133">
            <v>2111.67</v>
          </cell>
          <cell r="AM133">
            <v>2111.67</v>
          </cell>
          <cell r="AO133">
            <v>2268.09</v>
          </cell>
          <cell r="AP133">
            <v>2268.09</v>
          </cell>
          <cell r="AR133">
            <v>0</v>
          </cell>
          <cell r="AS133">
            <v>0</v>
          </cell>
          <cell r="AU133">
            <v>156.41999999999999</v>
          </cell>
          <cell r="AV133">
            <v>156.41999999999999</v>
          </cell>
          <cell r="AX133">
            <v>0</v>
          </cell>
          <cell r="AY133">
            <v>0</v>
          </cell>
          <cell r="BA133">
            <v>0</v>
          </cell>
          <cell r="BB133">
            <v>0</v>
          </cell>
          <cell r="BD133">
            <v>0</v>
          </cell>
          <cell r="BE133">
            <v>0</v>
          </cell>
          <cell r="BG133">
            <v>0</v>
          </cell>
          <cell r="BH133">
            <v>0</v>
          </cell>
          <cell r="BJ133">
            <v>0</v>
          </cell>
          <cell r="BK133">
            <v>0</v>
          </cell>
          <cell r="BM133">
            <v>0</v>
          </cell>
          <cell r="BN133">
            <v>0</v>
          </cell>
          <cell r="BP133">
            <v>0</v>
          </cell>
          <cell r="BQ133">
            <v>0</v>
          </cell>
          <cell r="BS133">
            <v>0</v>
          </cell>
          <cell r="BT133">
            <v>0</v>
          </cell>
          <cell r="BV133">
            <v>3671.1</v>
          </cell>
          <cell r="BW133">
            <v>3671.1</v>
          </cell>
          <cell r="BY133">
            <v>6256.8</v>
          </cell>
          <cell r="BZ133">
            <v>6256.8</v>
          </cell>
          <cell r="CB133">
            <v>0</v>
          </cell>
          <cell r="CC133">
            <v>0</v>
          </cell>
          <cell r="CE133">
            <v>10511.87</v>
          </cell>
          <cell r="CF133">
            <v>10511.87</v>
          </cell>
          <cell r="CH133">
            <v>0</v>
          </cell>
          <cell r="CI133" t="e">
            <v>#REF!</v>
          </cell>
          <cell r="CK133">
            <v>0</v>
          </cell>
          <cell r="CL133" t="e">
            <v>#REF!</v>
          </cell>
          <cell r="CN133">
            <v>0</v>
          </cell>
          <cell r="CO133" t="e">
            <v>#REF!</v>
          </cell>
          <cell r="CQ133">
            <v>0</v>
          </cell>
          <cell r="CR133" t="e">
            <v>#REF!</v>
          </cell>
          <cell r="CS133">
            <v>0</v>
          </cell>
          <cell r="CT133">
            <v>158.51000000000002</v>
          </cell>
          <cell r="CU133" t="e">
            <v>#REF!</v>
          </cell>
          <cell r="CV133">
            <v>0</v>
          </cell>
          <cell r="CW133">
            <v>0</v>
          </cell>
          <cell r="CX133" t="e">
            <v>#REF!</v>
          </cell>
          <cell r="CY133">
            <v>0</v>
          </cell>
          <cell r="CZ133">
            <v>1309.67</v>
          </cell>
          <cell r="DA133" t="e">
            <v>#REF!</v>
          </cell>
          <cell r="DB133">
            <v>0</v>
          </cell>
          <cell r="DC133">
            <v>0</v>
          </cell>
          <cell r="DD133" t="e">
            <v>#REF!</v>
          </cell>
          <cell r="DF133">
            <v>0</v>
          </cell>
          <cell r="DG133" t="e">
            <v>#REF!</v>
          </cell>
          <cell r="DI133">
            <v>19146.3</v>
          </cell>
          <cell r="DJ133" t="e">
            <v>#REF!</v>
          </cell>
          <cell r="DL133">
            <v>0</v>
          </cell>
          <cell r="DM133" t="e">
            <v>#REF!</v>
          </cell>
          <cell r="DO133">
            <v>0</v>
          </cell>
          <cell r="DP133" t="e">
            <v>#REF!</v>
          </cell>
          <cell r="DR133">
            <v>0</v>
          </cell>
          <cell r="DS133" t="e">
            <v>#REF!</v>
          </cell>
          <cell r="DU133">
            <v>0</v>
          </cell>
          <cell r="DV133">
            <v>0</v>
          </cell>
          <cell r="DX133">
            <v>50353.630000000005</v>
          </cell>
          <cell r="DY133">
            <v>0.94769999999999999</v>
          </cell>
          <cell r="DZ133">
            <v>50353.630000000005</v>
          </cell>
          <cell r="EA133">
            <v>0</v>
          </cell>
          <cell r="EB133">
            <v>0</v>
          </cell>
          <cell r="ED133">
            <v>0</v>
          </cell>
          <cell r="EE133">
            <v>0</v>
          </cell>
        </row>
        <row r="134">
          <cell r="B134" t="str">
            <v>59,10</v>
          </cell>
          <cell r="D134" t="str">
            <v>PJ-SERVIÇOS DE PARQUES E JARDINS</v>
          </cell>
          <cell r="P134">
            <v>0</v>
          </cell>
          <cell r="S134">
            <v>0</v>
          </cell>
          <cell r="CS134">
            <v>0</v>
          </cell>
          <cell r="CV134">
            <v>0</v>
          </cell>
          <cell r="CY134">
            <v>0</v>
          </cell>
          <cell r="DB134">
            <v>0</v>
          </cell>
          <cell r="EA134">
            <v>0</v>
          </cell>
          <cell r="EB134">
            <v>0</v>
          </cell>
          <cell r="ED134">
            <v>0</v>
          </cell>
          <cell r="EE134">
            <v>0</v>
          </cell>
        </row>
        <row r="135">
          <cell r="B135" t="str">
            <v>102</v>
          </cell>
          <cell r="C135" t="str">
            <v>PJ000498</v>
          </cell>
          <cell r="D135" t="str">
            <v>Plantio de arvore de 2m de altura, de qualquer especie, em logradouro publico, inclusive transporte, terra preta simples e estaca de madeira (tutor), exclusive o fornecimento da arvore.@un</v>
          </cell>
          <cell r="E135" t="str">
            <v xml:space="preserve">un </v>
          </cell>
          <cell r="F135">
            <v>152</v>
          </cell>
          <cell r="G135">
            <v>7.86</v>
          </cell>
          <cell r="H135">
            <v>1194.72</v>
          </cell>
          <cell r="K135">
            <v>0</v>
          </cell>
          <cell r="N135">
            <v>0</v>
          </cell>
          <cell r="P135">
            <v>0</v>
          </cell>
          <cell r="Q135">
            <v>0</v>
          </cell>
          <cell r="S135">
            <v>0</v>
          </cell>
          <cell r="T135">
            <v>0</v>
          </cell>
          <cell r="W135">
            <v>0</v>
          </cell>
          <cell r="Y135">
            <v>29</v>
          </cell>
          <cell r="Z135">
            <v>227.94</v>
          </cell>
          <cell r="AC135">
            <v>0</v>
          </cell>
          <cell r="AE135">
            <v>21</v>
          </cell>
          <cell r="AF135">
            <v>165.06</v>
          </cell>
          <cell r="AH135">
            <v>4</v>
          </cell>
          <cell r="AI135">
            <v>31.44</v>
          </cell>
          <cell r="AL135">
            <v>0</v>
          </cell>
          <cell r="AO135">
            <v>0</v>
          </cell>
          <cell r="AR135">
            <v>0</v>
          </cell>
          <cell r="AU135">
            <v>0</v>
          </cell>
          <cell r="AX135">
            <v>0</v>
          </cell>
          <cell r="BA135">
            <v>0</v>
          </cell>
          <cell r="BD135">
            <v>0</v>
          </cell>
          <cell r="BG135">
            <v>0</v>
          </cell>
          <cell r="BJ135">
            <v>0</v>
          </cell>
          <cell r="BM135">
            <v>0</v>
          </cell>
          <cell r="BP135">
            <v>0</v>
          </cell>
          <cell r="BS135">
            <v>0</v>
          </cell>
          <cell r="BV135">
            <v>0</v>
          </cell>
          <cell r="BY135">
            <v>0</v>
          </cell>
          <cell r="CB135">
            <v>0</v>
          </cell>
          <cell r="CD135">
            <v>33</v>
          </cell>
          <cell r="CE135">
            <v>259.38</v>
          </cell>
          <cell r="CH135">
            <v>0</v>
          </cell>
          <cell r="CK135">
            <v>0</v>
          </cell>
          <cell r="CN135">
            <v>0</v>
          </cell>
          <cell r="CQ135">
            <v>0</v>
          </cell>
          <cell r="CS135">
            <v>3</v>
          </cell>
          <cell r="CT135">
            <v>23.58</v>
          </cell>
          <cell r="CV135">
            <v>0</v>
          </cell>
          <cell r="CW135">
            <v>0</v>
          </cell>
          <cell r="CY135">
            <v>3</v>
          </cell>
          <cell r="CZ135">
            <v>23.58</v>
          </cell>
          <cell r="DB135">
            <v>0</v>
          </cell>
          <cell r="DC135">
            <v>0</v>
          </cell>
          <cell r="DE135">
            <v>0</v>
          </cell>
          <cell r="DF135">
            <v>0</v>
          </cell>
          <cell r="DH135">
            <v>3</v>
          </cell>
          <cell r="DI135">
            <v>23.58</v>
          </cell>
          <cell r="DL135">
            <v>0</v>
          </cell>
          <cell r="DO135">
            <v>0</v>
          </cell>
          <cell r="DR135">
            <v>0</v>
          </cell>
          <cell r="DU135">
            <v>0</v>
          </cell>
          <cell r="DW135">
            <v>96</v>
          </cell>
          <cell r="DX135">
            <v>754.56</v>
          </cell>
          <cell r="DY135">
            <v>0.63160000000000005</v>
          </cell>
          <cell r="EA135">
            <v>56</v>
          </cell>
          <cell r="EB135">
            <v>440.16</v>
          </cell>
          <cell r="ED135">
            <v>101.6</v>
          </cell>
          <cell r="EE135">
            <v>798.57600000000002</v>
          </cell>
        </row>
        <row r="136">
          <cell r="B136" t="str">
            <v>103</v>
          </cell>
          <cell r="C136" t="str">
            <v>PJ000503</v>
          </cell>
          <cell r="D136" t="str">
            <v>Palmeira Real ou Imperial, com fuste minima de 2m.  Fornecimento e plantio.@un</v>
          </cell>
          <cell r="E136" t="str">
            <v xml:space="preserve">un </v>
          </cell>
          <cell r="F136">
            <v>28</v>
          </cell>
          <cell r="G136">
            <v>26.55</v>
          </cell>
          <cell r="H136">
            <v>743.4</v>
          </cell>
          <cell r="K136">
            <v>0</v>
          </cell>
          <cell r="N136">
            <v>0</v>
          </cell>
          <cell r="P136">
            <v>0</v>
          </cell>
          <cell r="Q136">
            <v>0</v>
          </cell>
          <cell r="S136">
            <v>0</v>
          </cell>
          <cell r="T136">
            <v>0</v>
          </cell>
          <cell r="W136">
            <v>0</v>
          </cell>
          <cell r="Z136">
            <v>0</v>
          </cell>
          <cell r="AC136">
            <v>0</v>
          </cell>
          <cell r="AF136">
            <v>0</v>
          </cell>
          <cell r="AI136">
            <v>0</v>
          </cell>
          <cell r="AL136">
            <v>0</v>
          </cell>
          <cell r="AO136">
            <v>0</v>
          </cell>
          <cell r="AR136">
            <v>0</v>
          </cell>
          <cell r="AU136">
            <v>0</v>
          </cell>
          <cell r="AX136">
            <v>0</v>
          </cell>
          <cell r="BA136">
            <v>0</v>
          </cell>
          <cell r="BD136">
            <v>0</v>
          </cell>
          <cell r="BG136">
            <v>0</v>
          </cell>
          <cell r="BJ136">
            <v>0</v>
          </cell>
          <cell r="BM136">
            <v>0</v>
          </cell>
          <cell r="BP136">
            <v>0</v>
          </cell>
          <cell r="BS136">
            <v>0</v>
          </cell>
          <cell r="BV136">
            <v>0</v>
          </cell>
          <cell r="BY136">
            <v>0</v>
          </cell>
          <cell r="CB136">
            <v>0</v>
          </cell>
          <cell r="CE136">
            <v>0</v>
          </cell>
          <cell r="CH136">
            <v>0</v>
          </cell>
          <cell r="CK136">
            <v>0</v>
          </cell>
          <cell r="CN136">
            <v>0</v>
          </cell>
          <cell r="CQ136">
            <v>0</v>
          </cell>
          <cell r="CS136">
            <v>0</v>
          </cell>
          <cell r="CT136">
            <v>0</v>
          </cell>
          <cell r="CV136">
            <v>0</v>
          </cell>
          <cell r="CW136">
            <v>0</v>
          </cell>
          <cell r="CY136">
            <v>0</v>
          </cell>
          <cell r="CZ136">
            <v>0</v>
          </cell>
          <cell r="DB136">
            <v>0</v>
          </cell>
          <cell r="DC136">
            <v>0</v>
          </cell>
          <cell r="DE136">
            <v>0</v>
          </cell>
          <cell r="DF136">
            <v>0</v>
          </cell>
          <cell r="DH136">
            <v>7</v>
          </cell>
          <cell r="DI136">
            <v>185.85</v>
          </cell>
          <cell r="DL136">
            <v>0</v>
          </cell>
          <cell r="DO136">
            <v>0</v>
          </cell>
          <cell r="DR136">
            <v>0</v>
          </cell>
          <cell r="DU136">
            <v>0</v>
          </cell>
          <cell r="DW136">
            <v>7</v>
          </cell>
          <cell r="DX136">
            <v>185.85</v>
          </cell>
          <cell r="DY136">
            <v>0.25</v>
          </cell>
          <cell r="EA136">
            <v>21</v>
          </cell>
          <cell r="EB136">
            <v>557.55000000000007</v>
          </cell>
          <cell r="ED136">
            <v>29.4</v>
          </cell>
          <cell r="EE136">
            <v>780.56999999999994</v>
          </cell>
        </row>
        <row r="137">
          <cell r="B137" t="str">
            <v>104</v>
          </cell>
          <cell r="C137" t="str">
            <v>PJ000508</v>
          </cell>
          <cell r="D137" t="str">
            <v>Protetor de ferro, pintado a oleo, para arvores.  Fornecimento e colocacao.@un</v>
          </cell>
          <cell r="E137" t="str">
            <v xml:space="preserve">un </v>
          </cell>
          <cell r="F137">
            <v>171</v>
          </cell>
          <cell r="G137">
            <v>38.049999999999997</v>
          </cell>
          <cell r="H137">
            <v>6506.55</v>
          </cell>
          <cell r="K137">
            <v>0</v>
          </cell>
          <cell r="N137">
            <v>0</v>
          </cell>
          <cell r="P137">
            <v>0</v>
          </cell>
          <cell r="Q137">
            <v>0</v>
          </cell>
          <cell r="S137">
            <v>0</v>
          </cell>
          <cell r="T137">
            <v>0</v>
          </cell>
          <cell r="V137">
            <v>29</v>
          </cell>
          <cell r="W137">
            <v>1103.45</v>
          </cell>
          <cell r="Z137">
            <v>0</v>
          </cell>
          <cell r="AC137">
            <v>0</v>
          </cell>
          <cell r="AF137">
            <v>0</v>
          </cell>
          <cell r="AH137">
            <v>9</v>
          </cell>
          <cell r="AI137">
            <v>342.45</v>
          </cell>
          <cell r="AL137">
            <v>0</v>
          </cell>
          <cell r="AO137">
            <v>0</v>
          </cell>
          <cell r="AR137">
            <v>0</v>
          </cell>
          <cell r="AU137">
            <v>0</v>
          </cell>
          <cell r="AX137">
            <v>0</v>
          </cell>
          <cell r="BA137">
            <v>0</v>
          </cell>
          <cell r="BD137">
            <v>0</v>
          </cell>
          <cell r="BG137">
            <v>0</v>
          </cell>
          <cell r="BJ137">
            <v>0</v>
          </cell>
          <cell r="BM137">
            <v>0</v>
          </cell>
          <cell r="BP137">
            <v>0</v>
          </cell>
          <cell r="BS137">
            <v>0</v>
          </cell>
          <cell r="BV137">
            <v>0</v>
          </cell>
          <cell r="BY137">
            <v>0</v>
          </cell>
          <cell r="CB137">
            <v>0</v>
          </cell>
          <cell r="CD137">
            <v>33</v>
          </cell>
          <cell r="CE137">
            <v>1255.6500000000001</v>
          </cell>
          <cell r="CH137">
            <v>0</v>
          </cell>
          <cell r="CK137">
            <v>0</v>
          </cell>
          <cell r="CN137">
            <v>0</v>
          </cell>
          <cell r="CQ137">
            <v>0</v>
          </cell>
          <cell r="CS137">
            <v>3</v>
          </cell>
          <cell r="CT137">
            <v>114.15</v>
          </cell>
          <cell r="CV137">
            <v>0</v>
          </cell>
          <cell r="CW137">
            <v>0</v>
          </cell>
          <cell r="CY137">
            <v>3</v>
          </cell>
          <cell r="CZ137">
            <v>114.15</v>
          </cell>
          <cell r="DB137">
            <v>0</v>
          </cell>
          <cell r="DC137">
            <v>0</v>
          </cell>
          <cell r="DE137">
            <v>0</v>
          </cell>
          <cell r="DF137">
            <v>0</v>
          </cell>
          <cell r="DH137">
            <v>94</v>
          </cell>
          <cell r="DI137">
            <v>3576.7</v>
          </cell>
          <cell r="DL137">
            <v>0</v>
          </cell>
          <cell r="DO137">
            <v>0</v>
          </cell>
          <cell r="DR137">
            <v>0</v>
          </cell>
          <cell r="DU137">
            <v>0</v>
          </cell>
          <cell r="DW137">
            <v>171</v>
          </cell>
          <cell r="DX137">
            <v>6506.55</v>
          </cell>
          <cell r="DY137">
            <v>1</v>
          </cell>
          <cell r="EA137">
            <v>0</v>
          </cell>
          <cell r="EB137">
            <v>0</v>
          </cell>
          <cell r="ED137">
            <v>51.300000000000011</v>
          </cell>
          <cell r="EE137">
            <v>1951.9650000000004</v>
          </cell>
        </row>
        <row r="138">
          <cell r="B138" t="str">
            <v>105</v>
          </cell>
          <cell r="C138" t="str">
            <v>PJ000509</v>
          </cell>
          <cell r="D138" t="str">
            <v>Revolvimento de solo ate 20cm de profundidade.@m2</v>
          </cell>
          <cell r="E138" t="str">
            <v>m²</v>
          </cell>
          <cell r="F138">
            <v>2562</v>
          </cell>
          <cell r="G138">
            <v>0.36</v>
          </cell>
          <cell r="H138">
            <v>922.32</v>
          </cell>
          <cell r="K138">
            <v>0</v>
          </cell>
          <cell r="N138">
            <v>0</v>
          </cell>
          <cell r="P138">
            <v>0</v>
          </cell>
          <cell r="Q138">
            <v>0</v>
          </cell>
          <cell r="S138">
            <v>0</v>
          </cell>
          <cell r="T138">
            <v>0</v>
          </cell>
          <cell r="W138">
            <v>0</v>
          </cell>
          <cell r="Z138">
            <v>0</v>
          </cell>
          <cell r="AC138">
            <v>0</v>
          </cell>
          <cell r="AF138">
            <v>0</v>
          </cell>
          <cell r="AI138">
            <v>0</v>
          </cell>
          <cell r="AL138">
            <v>0</v>
          </cell>
          <cell r="AO138">
            <v>0</v>
          </cell>
          <cell r="AR138">
            <v>0</v>
          </cell>
          <cell r="AU138">
            <v>0</v>
          </cell>
          <cell r="AX138">
            <v>0</v>
          </cell>
          <cell r="BA138">
            <v>0</v>
          </cell>
          <cell r="BD138">
            <v>0</v>
          </cell>
          <cell r="BG138">
            <v>0</v>
          </cell>
          <cell r="BJ138">
            <v>0</v>
          </cell>
          <cell r="BM138">
            <v>0</v>
          </cell>
          <cell r="BP138">
            <v>0</v>
          </cell>
          <cell r="BS138">
            <v>0</v>
          </cell>
          <cell r="BV138">
            <v>0</v>
          </cell>
          <cell r="BY138">
            <v>0</v>
          </cell>
          <cell r="CB138">
            <v>0</v>
          </cell>
          <cell r="CD138">
            <v>87.42</v>
          </cell>
          <cell r="CE138">
            <v>31.47</v>
          </cell>
          <cell r="CH138">
            <v>0</v>
          </cell>
          <cell r="CK138">
            <v>0</v>
          </cell>
          <cell r="CN138">
            <v>0</v>
          </cell>
          <cell r="CQ138">
            <v>0</v>
          </cell>
          <cell r="CS138">
            <v>0</v>
          </cell>
          <cell r="CT138">
            <v>0</v>
          </cell>
          <cell r="CV138">
            <v>0</v>
          </cell>
          <cell r="CW138">
            <v>0</v>
          </cell>
          <cell r="CY138">
            <v>10.199999999999999</v>
          </cell>
          <cell r="CZ138">
            <v>3.67</v>
          </cell>
          <cell r="DB138">
            <v>0</v>
          </cell>
          <cell r="DC138">
            <v>0</v>
          </cell>
          <cell r="DE138">
            <v>0</v>
          </cell>
          <cell r="DF138">
            <v>0</v>
          </cell>
          <cell r="DH138">
            <v>53.11</v>
          </cell>
          <cell r="DI138">
            <v>19.12</v>
          </cell>
          <cell r="DL138">
            <v>0</v>
          </cell>
          <cell r="DO138">
            <v>0</v>
          </cell>
          <cell r="DR138">
            <v>0</v>
          </cell>
          <cell r="DU138">
            <v>0</v>
          </cell>
          <cell r="DW138">
            <v>150.73000000000002</v>
          </cell>
          <cell r="DX138">
            <v>54.26</v>
          </cell>
          <cell r="DY138">
            <v>5.8799999999999998E-2</v>
          </cell>
          <cell r="EA138">
            <v>2411.27</v>
          </cell>
          <cell r="EB138">
            <v>868.05719999999997</v>
          </cell>
          <cell r="ED138">
            <v>3179.87</v>
          </cell>
          <cell r="EE138">
            <v>1144.7531999999999</v>
          </cell>
        </row>
        <row r="139">
          <cell r="B139" t="str">
            <v>106</v>
          </cell>
          <cell r="C139" t="str">
            <v>PJ000534</v>
          </cell>
          <cell r="D139" t="str">
            <v>Arrancamento e replantio de arbusto com ate 2m de altura.@un</v>
          </cell>
          <cell r="E139" t="str">
            <v xml:space="preserve">un </v>
          </cell>
          <cell r="F139">
            <v>15</v>
          </cell>
          <cell r="G139">
            <v>2.39</v>
          </cell>
          <cell r="H139">
            <v>35.85</v>
          </cell>
          <cell r="K139">
            <v>0</v>
          </cell>
          <cell r="N139">
            <v>0</v>
          </cell>
          <cell r="P139">
            <v>0</v>
          </cell>
          <cell r="Q139">
            <v>0</v>
          </cell>
          <cell r="S139">
            <v>0</v>
          </cell>
          <cell r="T139">
            <v>0</v>
          </cell>
          <cell r="W139">
            <v>0</v>
          </cell>
          <cell r="Z139">
            <v>0</v>
          </cell>
          <cell r="AC139">
            <v>0</v>
          </cell>
          <cell r="AF139">
            <v>0</v>
          </cell>
          <cell r="AI139">
            <v>0</v>
          </cell>
          <cell r="AL139">
            <v>0</v>
          </cell>
          <cell r="AO139">
            <v>0</v>
          </cell>
          <cell r="AR139">
            <v>0</v>
          </cell>
          <cell r="AU139">
            <v>0</v>
          </cell>
          <cell r="AX139">
            <v>0</v>
          </cell>
          <cell r="BA139">
            <v>0</v>
          </cell>
          <cell r="BD139">
            <v>0</v>
          </cell>
          <cell r="BG139">
            <v>0</v>
          </cell>
          <cell r="BJ139">
            <v>0</v>
          </cell>
          <cell r="BM139">
            <v>0</v>
          </cell>
          <cell r="BP139">
            <v>0</v>
          </cell>
          <cell r="BS139">
            <v>0</v>
          </cell>
          <cell r="BV139">
            <v>0</v>
          </cell>
          <cell r="BY139">
            <v>0</v>
          </cell>
          <cell r="CB139">
            <v>0</v>
          </cell>
          <cell r="CE139">
            <v>0</v>
          </cell>
          <cell r="CH139">
            <v>0</v>
          </cell>
          <cell r="CK139">
            <v>0</v>
          </cell>
          <cell r="CN139">
            <v>0</v>
          </cell>
          <cell r="CQ139">
            <v>0</v>
          </cell>
          <cell r="CS139">
            <v>0</v>
          </cell>
          <cell r="CT139">
            <v>0</v>
          </cell>
          <cell r="CV139">
            <v>0</v>
          </cell>
          <cell r="CW139">
            <v>0</v>
          </cell>
          <cell r="CY139">
            <v>0</v>
          </cell>
          <cell r="CZ139">
            <v>0</v>
          </cell>
          <cell r="DB139">
            <v>0</v>
          </cell>
          <cell r="DC139">
            <v>0</v>
          </cell>
          <cell r="DE139">
            <v>0</v>
          </cell>
          <cell r="DF139">
            <v>0</v>
          </cell>
          <cell r="DH139">
            <v>0</v>
          </cell>
          <cell r="DI139">
            <v>0</v>
          </cell>
          <cell r="DL139">
            <v>0</v>
          </cell>
          <cell r="DO139">
            <v>0</v>
          </cell>
          <cell r="DR139">
            <v>0</v>
          </cell>
          <cell r="DU139">
            <v>0</v>
          </cell>
          <cell r="DW139">
            <v>0</v>
          </cell>
          <cell r="DX139">
            <v>0</v>
          </cell>
          <cell r="DY139">
            <v>0</v>
          </cell>
          <cell r="EA139">
            <v>15</v>
          </cell>
          <cell r="EB139">
            <v>35.85</v>
          </cell>
          <cell r="ED139">
            <v>19.5</v>
          </cell>
          <cell r="EE139">
            <v>46.605000000000004</v>
          </cell>
        </row>
        <row r="140">
          <cell r="B140" t="str">
            <v>107</v>
          </cell>
          <cell r="C140" t="str">
            <v>PJ000536</v>
          </cell>
          <cell r="D140" t="str">
            <v>Execucao de pavimentacao de saibro arenoso em camadas de 10cm, medida apos a compactacao, inclusive espalhamento e rega.@m2</v>
          </cell>
          <cell r="E140" t="str">
            <v>m²</v>
          </cell>
          <cell r="F140">
            <v>0</v>
          </cell>
          <cell r="G140">
            <v>2.5299999999999998</v>
          </cell>
          <cell r="H140">
            <v>0</v>
          </cell>
          <cell r="K140">
            <v>0</v>
          </cell>
          <cell r="N140">
            <v>0</v>
          </cell>
          <cell r="P140">
            <v>0</v>
          </cell>
          <cell r="Q140">
            <v>0</v>
          </cell>
          <cell r="S140">
            <v>0</v>
          </cell>
          <cell r="T140">
            <v>0</v>
          </cell>
          <cell r="W140">
            <v>0</v>
          </cell>
          <cell r="Z140">
            <v>0</v>
          </cell>
          <cell r="AC140">
            <v>0</v>
          </cell>
          <cell r="AF140">
            <v>0</v>
          </cell>
          <cell r="AI140">
            <v>0</v>
          </cell>
          <cell r="AL140">
            <v>0</v>
          </cell>
          <cell r="AO140">
            <v>0</v>
          </cell>
          <cell r="AR140">
            <v>0</v>
          </cell>
          <cell r="AU140">
            <v>0</v>
          </cell>
          <cell r="AX140">
            <v>0</v>
          </cell>
          <cell r="BA140">
            <v>0</v>
          </cell>
          <cell r="BD140">
            <v>0</v>
          </cell>
          <cell r="BG140">
            <v>0</v>
          </cell>
          <cell r="BJ140">
            <v>0</v>
          </cell>
          <cell r="BM140">
            <v>0</v>
          </cell>
          <cell r="BP140">
            <v>0</v>
          </cell>
          <cell r="BS140">
            <v>0</v>
          </cell>
          <cell r="BV140">
            <v>0</v>
          </cell>
          <cell r="BY140">
            <v>0</v>
          </cell>
          <cell r="CB140">
            <v>0</v>
          </cell>
          <cell r="CE140">
            <v>0</v>
          </cell>
          <cell r="CH140">
            <v>0</v>
          </cell>
          <cell r="CK140">
            <v>0</v>
          </cell>
          <cell r="CN140">
            <v>0</v>
          </cell>
          <cell r="CQ140">
            <v>0</v>
          </cell>
          <cell r="CS140">
            <v>0</v>
          </cell>
          <cell r="CT140">
            <v>0</v>
          </cell>
          <cell r="CV140">
            <v>0</v>
          </cell>
          <cell r="CW140">
            <v>0</v>
          </cell>
          <cell r="CY140">
            <v>0</v>
          </cell>
          <cell r="CZ140">
            <v>0</v>
          </cell>
          <cell r="DB140">
            <v>0</v>
          </cell>
          <cell r="DC140">
            <v>0</v>
          </cell>
          <cell r="DE140">
            <v>0</v>
          </cell>
          <cell r="DF140">
            <v>0</v>
          </cell>
          <cell r="DH140">
            <v>0</v>
          </cell>
          <cell r="DI140">
            <v>0</v>
          </cell>
          <cell r="DL140">
            <v>0</v>
          </cell>
          <cell r="DO140">
            <v>0</v>
          </cell>
          <cell r="DR140">
            <v>0</v>
          </cell>
          <cell r="DU140">
            <v>0</v>
          </cell>
          <cell r="DW140">
            <v>0</v>
          </cell>
          <cell r="DX140">
            <v>0</v>
          </cell>
          <cell r="DY140">
            <v>0</v>
          </cell>
          <cell r="EA140">
            <v>0</v>
          </cell>
          <cell r="EB140">
            <v>0</v>
          </cell>
          <cell r="ED140">
            <v>0</v>
          </cell>
          <cell r="EE140">
            <v>0</v>
          </cell>
        </row>
        <row r="141">
          <cell r="B141" t="str">
            <v>108</v>
          </cell>
          <cell r="C141" t="str">
            <v>PJ004849</v>
          </cell>
          <cell r="D141" t="str">
            <v>Terra estrumada, inclusive carga, transporte e descarga.  Fornecimento.@m3</v>
          </cell>
          <cell r="E141" t="str">
            <v>m³</v>
          </cell>
          <cell r="F141">
            <v>615</v>
          </cell>
          <cell r="G141">
            <v>40.74</v>
          </cell>
          <cell r="H141">
            <v>25055.1</v>
          </cell>
          <cell r="K141">
            <v>0</v>
          </cell>
          <cell r="N141">
            <v>0</v>
          </cell>
          <cell r="P141">
            <v>0</v>
          </cell>
          <cell r="Q141">
            <v>0</v>
          </cell>
          <cell r="S141">
            <v>0</v>
          </cell>
          <cell r="T141">
            <v>0</v>
          </cell>
          <cell r="V141">
            <v>19.37</v>
          </cell>
          <cell r="W141">
            <v>789.13</v>
          </cell>
          <cell r="Z141">
            <v>0</v>
          </cell>
          <cell r="AC141">
            <v>0</v>
          </cell>
          <cell r="AE141">
            <v>16.5</v>
          </cell>
          <cell r="AF141">
            <v>672.21</v>
          </cell>
          <cell r="AH141">
            <v>31.78</v>
          </cell>
          <cell r="AI141">
            <v>1294.72</v>
          </cell>
          <cell r="AL141">
            <v>0</v>
          </cell>
          <cell r="AO141">
            <v>0</v>
          </cell>
          <cell r="AR141">
            <v>0</v>
          </cell>
          <cell r="AU141">
            <v>0</v>
          </cell>
          <cell r="AX141">
            <v>0</v>
          </cell>
          <cell r="BA141">
            <v>0</v>
          </cell>
          <cell r="BD141">
            <v>0</v>
          </cell>
          <cell r="BG141">
            <v>0</v>
          </cell>
          <cell r="BJ141">
            <v>0</v>
          </cell>
          <cell r="BM141">
            <v>0</v>
          </cell>
          <cell r="BP141">
            <v>0</v>
          </cell>
          <cell r="BS141">
            <v>0</v>
          </cell>
          <cell r="BU141">
            <v>21</v>
          </cell>
          <cell r="BV141">
            <v>855.54</v>
          </cell>
          <cell r="BY141">
            <v>0</v>
          </cell>
          <cell r="CB141">
            <v>0</v>
          </cell>
          <cell r="CD141">
            <v>17.48</v>
          </cell>
          <cell r="CE141">
            <v>712.14</v>
          </cell>
          <cell r="CH141">
            <v>0</v>
          </cell>
          <cell r="CK141">
            <v>0</v>
          </cell>
          <cell r="CN141">
            <v>0</v>
          </cell>
          <cell r="CQ141">
            <v>0</v>
          </cell>
          <cell r="CS141">
            <v>0.51</v>
          </cell>
          <cell r="CT141">
            <v>20.78</v>
          </cell>
          <cell r="CV141">
            <v>0</v>
          </cell>
          <cell r="CW141">
            <v>0</v>
          </cell>
          <cell r="CY141">
            <v>1.8</v>
          </cell>
          <cell r="CZ141">
            <v>73.33</v>
          </cell>
          <cell r="DB141">
            <v>0</v>
          </cell>
          <cell r="DC141">
            <v>0</v>
          </cell>
          <cell r="DE141">
            <v>0</v>
          </cell>
          <cell r="DF141">
            <v>0</v>
          </cell>
          <cell r="DH141">
            <v>376.56</v>
          </cell>
          <cell r="DI141">
            <v>15341.05</v>
          </cell>
          <cell r="DL141">
            <v>0</v>
          </cell>
          <cell r="DO141">
            <v>0</v>
          </cell>
          <cell r="DR141">
            <v>0</v>
          </cell>
          <cell r="DU141">
            <v>0</v>
          </cell>
          <cell r="DW141">
            <v>485</v>
          </cell>
          <cell r="DX141">
            <v>19758.900000000001</v>
          </cell>
          <cell r="DY141">
            <v>0.78859999999999997</v>
          </cell>
          <cell r="EA141">
            <v>130</v>
          </cell>
          <cell r="EB141">
            <v>5296.2</v>
          </cell>
          <cell r="ED141">
            <v>314.5</v>
          </cell>
          <cell r="EE141">
            <v>12812.730000000001</v>
          </cell>
        </row>
        <row r="142">
          <cell r="B142" t="str">
            <v>109</v>
          </cell>
          <cell r="C142" t="str">
            <v>PJ005053</v>
          </cell>
          <cell r="D142" t="str">
            <v>Frade metalico, em ferro fundido, modelo ciclovia.  Fornecimento.@un</v>
          </cell>
          <cell r="E142" t="str">
            <v xml:space="preserve">un </v>
          </cell>
          <cell r="F142">
            <v>224</v>
          </cell>
          <cell r="G142">
            <v>78.209999999999994</v>
          </cell>
          <cell r="H142">
            <v>17519.04</v>
          </cell>
          <cell r="K142">
            <v>0</v>
          </cell>
          <cell r="N142">
            <v>0</v>
          </cell>
          <cell r="P142">
            <v>0</v>
          </cell>
          <cell r="Q142">
            <v>0</v>
          </cell>
          <cell r="S142">
            <v>0</v>
          </cell>
          <cell r="T142">
            <v>0</v>
          </cell>
          <cell r="W142">
            <v>0</v>
          </cell>
          <cell r="Z142">
            <v>0</v>
          </cell>
          <cell r="AC142">
            <v>0</v>
          </cell>
          <cell r="AF142">
            <v>0</v>
          </cell>
          <cell r="AI142">
            <v>0</v>
          </cell>
          <cell r="AK142">
            <v>27</v>
          </cell>
          <cell r="AL142">
            <v>2111.67</v>
          </cell>
          <cell r="AN142">
            <v>29</v>
          </cell>
          <cell r="AO142">
            <v>2268.09</v>
          </cell>
          <cell r="AR142">
            <v>0</v>
          </cell>
          <cell r="AT142">
            <v>2</v>
          </cell>
          <cell r="AU142">
            <v>156.41999999999999</v>
          </cell>
          <cell r="AX142">
            <v>0</v>
          </cell>
          <cell r="BA142">
            <v>0</v>
          </cell>
          <cell r="BD142">
            <v>0</v>
          </cell>
          <cell r="BG142">
            <v>0</v>
          </cell>
          <cell r="BJ142">
            <v>0</v>
          </cell>
          <cell r="BM142">
            <v>0</v>
          </cell>
          <cell r="BP142">
            <v>0</v>
          </cell>
          <cell r="BS142">
            <v>0</v>
          </cell>
          <cell r="BU142">
            <v>36</v>
          </cell>
          <cell r="BV142">
            <v>2815.56</v>
          </cell>
          <cell r="BX142">
            <v>80</v>
          </cell>
          <cell r="BY142">
            <v>6256.8</v>
          </cell>
          <cell r="CB142">
            <v>0</v>
          </cell>
          <cell r="CD142">
            <v>103</v>
          </cell>
          <cell r="CE142">
            <v>8055.63</v>
          </cell>
          <cell r="CH142">
            <v>0</v>
          </cell>
          <cell r="CK142">
            <v>0</v>
          </cell>
          <cell r="CN142">
            <v>0</v>
          </cell>
          <cell r="CQ142">
            <v>0</v>
          </cell>
          <cell r="CS142">
            <v>0</v>
          </cell>
          <cell r="CT142">
            <v>0</v>
          </cell>
          <cell r="CV142">
            <v>0</v>
          </cell>
          <cell r="CW142">
            <v>0</v>
          </cell>
          <cell r="CY142">
            <v>14</v>
          </cell>
          <cell r="CZ142">
            <v>1094.94</v>
          </cell>
          <cell r="DB142">
            <v>0</v>
          </cell>
          <cell r="DC142">
            <v>0</v>
          </cell>
          <cell r="DE142">
            <v>0</v>
          </cell>
          <cell r="DF142">
            <v>0</v>
          </cell>
          <cell r="DH142">
            <v>0</v>
          </cell>
          <cell r="DI142">
            <v>0</v>
          </cell>
          <cell r="DL142">
            <v>0</v>
          </cell>
          <cell r="DO142">
            <v>0</v>
          </cell>
          <cell r="DR142">
            <v>0</v>
          </cell>
          <cell r="DU142">
            <v>0</v>
          </cell>
          <cell r="DW142">
            <v>291</v>
          </cell>
          <cell r="DX142">
            <v>22759.11</v>
          </cell>
          <cell r="DY142">
            <v>1.2990999999999999</v>
          </cell>
          <cell r="EA142">
            <v>-67</v>
          </cell>
          <cell r="EB142">
            <v>-5240.07</v>
          </cell>
          <cell r="ED142">
            <v>0.19999999999998863</v>
          </cell>
          <cell r="EE142">
            <v>15.64199999999911</v>
          </cell>
        </row>
        <row r="143">
          <cell r="B143" t="str">
            <v>110</v>
          </cell>
          <cell r="C143" t="str">
            <v>PJ008938</v>
          </cell>
          <cell r="D143" t="str">
            <v>Caesalpinea Peltophoroides (Sibipiruna), muda com altura de 2m.  Fornecimento.@un</v>
          </cell>
          <cell r="E143" t="str">
            <v xml:space="preserve">un </v>
          </cell>
          <cell r="F143">
            <v>103</v>
          </cell>
          <cell r="G143">
            <v>6.73</v>
          </cell>
          <cell r="H143">
            <v>693.19</v>
          </cell>
          <cell r="K143">
            <v>0</v>
          </cell>
          <cell r="N143">
            <v>0</v>
          </cell>
          <cell r="P143">
            <v>0</v>
          </cell>
          <cell r="Q143">
            <v>0</v>
          </cell>
          <cell r="S143">
            <v>0</v>
          </cell>
          <cell r="T143">
            <v>0</v>
          </cell>
          <cell r="W143">
            <v>0</v>
          </cell>
          <cell r="Z143">
            <v>0</v>
          </cell>
          <cell r="AC143">
            <v>0</v>
          </cell>
          <cell r="AF143">
            <v>0</v>
          </cell>
          <cell r="AI143">
            <v>0</v>
          </cell>
          <cell r="AL143">
            <v>0</v>
          </cell>
          <cell r="AO143">
            <v>0</v>
          </cell>
          <cell r="AR143">
            <v>0</v>
          </cell>
          <cell r="AU143">
            <v>0</v>
          </cell>
          <cell r="AX143">
            <v>0</v>
          </cell>
          <cell r="BA143">
            <v>0</v>
          </cell>
          <cell r="BD143">
            <v>0</v>
          </cell>
          <cell r="BG143">
            <v>0</v>
          </cell>
          <cell r="BJ143">
            <v>0</v>
          </cell>
          <cell r="BM143">
            <v>0</v>
          </cell>
          <cell r="BP143">
            <v>0</v>
          </cell>
          <cell r="BS143">
            <v>0</v>
          </cell>
          <cell r="BV143">
            <v>0</v>
          </cell>
          <cell r="BY143">
            <v>0</v>
          </cell>
          <cell r="CB143">
            <v>0</v>
          </cell>
          <cell r="CE143">
            <v>0</v>
          </cell>
          <cell r="CH143">
            <v>0</v>
          </cell>
          <cell r="CK143">
            <v>0</v>
          </cell>
          <cell r="CN143">
            <v>0</v>
          </cell>
          <cell r="CQ143">
            <v>0</v>
          </cell>
          <cell r="CS143">
            <v>0</v>
          </cell>
          <cell r="CT143">
            <v>0</v>
          </cell>
          <cell r="CV143">
            <v>0</v>
          </cell>
          <cell r="CW143">
            <v>0</v>
          </cell>
          <cell r="CY143">
            <v>0</v>
          </cell>
          <cell r="CZ143">
            <v>0</v>
          </cell>
          <cell r="DB143">
            <v>0</v>
          </cell>
          <cell r="DC143">
            <v>0</v>
          </cell>
          <cell r="DE143">
            <v>0</v>
          </cell>
          <cell r="DF143">
            <v>0</v>
          </cell>
          <cell r="DH143">
            <v>0</v>
          </cell>
          <cell r="DI143">
            <v>0</v>
          </cell>
          <cell r="DL143">
            <v>0</v>
          </cell>
          <cell r="DO143">
            <v>0</v>
          </cell>
          <cell r="DR143">
            <v>0</v>
          </cell>
          <cell r="DU143">
            <v>0</v>
          </cell>
          <cell r="DW143">
            <v>0</v>
          </cell>
          <cell r="DX143">
            <v>0</v>
          </cell>
          <cell r="DY143">
            <v>0</v>
          </cell>
          <cell r="EA143">
            <v>103</v>
          </cell>
          <cell r="EB143">
            <v>693.19</v>
          </cell>
          <cell r="ED143">
            <v>133.9</v>
          </cell>
          <cell r="EE143">
            <v>901.14700000000005</v>
          </cell>
        </row>
        <row r="144">
          <cell r="B144" t="str">
            <v>111</v>
          </cell>
          <cell r="C144" t="str">
            <v>PJ009124</v>
          </cell>
          <cell r="D144" t="str">
            <v>Moquilea Tomentosa (Oiti), muda com altura de 2m.  Fornecimento.@un</v>
          </cell>
          <cell r="E144" t="str">
            <v xml:space="preserve">un </v>
          </cell>
          <cell r="F144">
            <v>61</v>
          </cell>
          <cell r="G144">
            <v>7.6</v>
          </cell>
          <cell r="H144">
            <v>463.6</v>
          </cell>
          <cell r="K144">
            <v>0</v>
          </cell>
          <cell r="N144">
            <v>0</v>
          </cell>
          <cell r="P144">
            <v>0</v>
          </cell>
          <cell r="Q144">
            <v>0</v>
          </cell>
          <cell r="S144">
            <v>0</v>
          </cell>
          <cell r="T144">
            <v>0</v>
          </cell>
          <cell r="W144">
            <v>0</v>
          </cell>
          <cell r="Z144">
            <v>0</v>
          </cell>
          <cell r="AC144">
            <v>0</v>
          </cell>
          <cell r="AE144">
            <v>18</v>
          </cell>
          <cell r="AF144">
            <v>136.80000000000001</v>
          </cell>
          <cell r="AI144">
            <v>0</v>
          </cell>
          <cell r="AL144">
            <v>0</v>
          </cell>
          <cell r="AO144">
            <v>0</v>
          </cell>
          <cell r="AR144">
            <v>0</v>
          </cell>
          <cell r="AU144">
            <v>0</v>
          </cell>
          <cell r="AX144">
            <v>0</v>
          </cell>
          <cell r="BA144">
            <v>0</v>
          </cell>
          <cell r="BD144">
            <v>0</v>
          </cell>
          <cell r="BG144">
            <v>0</v>
          </cell>
          <cell r="BJ144">
            <v>0</v>
          </cell>
          <cell r="BM144">
            <v>0</v>
          </cell>
          <cell r="BP144">
            <v>0</v>
          </cell>
          <cell r="BS144">
            <v>0</v>
          </cell>
          <cell r="BV144">
            <v>0</v>
          </cell>
          <cell r="BY144">
            <v>0</v>
          </cell>
          <cell r="CB144">
            <v>0</v>
          </cell>
          <cell r="CD144">
            <v>26</v>
          </cell>
          <cell r="CE144">
            <v>197.6</v>
          </cell>
          <cell r="CH144">
            <v>0</v>
          </cell>
          <cell r="CK144">
            <v>0</v>
          </cell>
          <cell r="CN144">
            <v>0</v>
          </cell>
          <cell r="CQ144">
            <v>0</v>
          </cell>
          <cell r="CS144">
            <v>0</v>
          </cell>
          <cell r="CT144">
            <v>0</v>
          </cell>
          <cell r="CV144">
            <v>0</v>
          </cell>
          <cell r="CW144">
            <v>0</v>
          </cell>
          <cell r="CY144">
            <v>0</v>
          </cell>
          <cell r="CZ144">
            <v>0</v>
          </cell>
          <cell r="DB144">
            <v>0</v>
          </cell>
          <cell r="DC144">
            <v>0</v>
          </cell>
          <cell r="DE144">
            <v>0</v>
          </cell>
          <cell r="DF144">
            <v>0</v>
          </cell>
          <cell r="DH144">
            <v>0</v>
          </cell>
          <cell r="DI144">
            <v>0</v>
          </cell>
          <cell r="DL144">
            <v>0</v>
          </cell>
          <cell r="DO144">
            <v>0</v>
          </cell>
          <cell r="DR144">
            <v>0</v>
          </cell>
          <cell r="DU144">
            <v>0</v>
          </cell>
          <cell r="DW144">
            <v>44</v>
          </cell>
          <cell r="DX144">
            <v>334.4</v>
          </cell>
          <cell r="DY144">
            <v>0.72130000000000005</v>
          </cell>
          <cell r="EA144">
            <v>17</v>
          </cell>
          <cell r="EB144">
            <v>129.19999999999999</v>
          </cell>
          <cell r="ED144">
            <v>35.299999999999997</v>
          </cell>
          <cell r="EE144">
            <v>268.27999999999997</v>
          </cell>
        </row>
        <row r="145">
          <cell r="B145" t="str">
            <v>112</v>
          </cell>
          <cell r="C145" t="str">
            <v>PJ009373</v>
          </cell>
          <cell r="D145" t="str">
            <v>Plantio de grama, tipo Zoizia Japonica, inclusive fornecimento.@m2</v>
          </cell>
          <cell r="E145" t="str">
            <v xml:space="preserve">un </v>
          </cell>
          <cell r="F145">
            <v>0</v>
          </cell>
          <cell r="G145">
            <v>4.55</v>
          </cell>
          <cell r="H145">
            <v>0</v>
          </cell>
          <cell r="K145">
            <v>0</v>
          </cell>
          <cell r="N145">
            <v>0</v>
          </cell>
          <cell r="P145">
            <v>0</v>
          </cell>
          <cell r="Q145">
            <v>0</v>
          </cell>
          <cell r="S145">
            <v>0</v>
          </cell>
          <cell r="T145">
            <v>0</v>
          </cell>
          <cell r="W145">
            <v>0</v>
          </cell>
          <cell r="Z145">
            <v>0</v>
          </cell>
          <cell r="AC145">
            <v>0</v>
          </cell>
          <cell r="AF145">
            <v>0</v>
          </cell>
          <cell r="AI145">
            <v>0</v>
          </cell>
          <cell r="AL145">
            <v>0</v>
          </cell>
          <cell r="AO145">
            <v>0</v>
          </cell>
          <cell r="AR145">
            <v>0</v>
          </cell>
          <cell r="AU145">
            <v>0</v>
          </cell>
          <cell r="AX145">
            <v>0</v>
          </cell>
          <cell r="BA145">
            <v>0</v>
          </cell>
          <cell r="BD145">
            <v>0</v>
          </cell>
          <cell r="BG145">
            <v>0</v>
          </cell>
          <cell r="BJ145">
            <v>0</v>
          </cell>
          <cell r="BM145">
            <v>0</v>
          </cell>
          <cell r="BP145">
            <v>0</v>
          </cell>
          <cell r="BS145">
            <v>0</v>
          </cell>
          <cell r="BV145">
            <v>0</v>
          </cell>
          <cell r="BY145">
            <v>0</v>
          </cell>
          <cell r="CB145">
            <v>0</v>
          </cell>
          <cell r="CE145">
            <v>0</v>
          </cell>
          <cell r="CH145">
            <v>0</v>
          </cell>
          <cell r="CK145">
            <v>0</v>
          </cell>
          <cell r="CN145">
            <v>0</v>
          </cell>
          <cell r="CQ145">
            <v>0</v>
          </cell>
          <cell r="CS145">
            <v>0</v>
          </cell>
          <cell r="CT145">
            <v>0</v>
          </cell>
          <cell r="CV145">
            <v>0</v>
          </cell>
          <cell r="CW145">
            <v>0</v>
          </cell>
          <cell r="CY145">
            <v>0</v>
          </cell>
          <cell r="CZ145">
            <v>0</v>
          </cell>
          <cell r="DB145">
            <v>0</v>
          </cell>
          <cell r="DC145">
            <v>0</v>
          </cell>
          <cell r="DE145">
            <v>0</v>
          </cell>
          <cell r="DF145">
            <v>0</v>
          </cell>
          <cell r="DH145">
            <v>0</v>
          </cell>
          <cell r="DI145">
            <v>0</v>
          </cell>
          <cell r="DL145">
            <v>0</v>
          </cell>
          <cell r="DO145">
            <v>0</v>
          </cell>
          <cell r="DR145">
            <v>0</v>
          </cell>
          <cell r="DU145">
            <v>0</v>
          </cell>
          <cell r="DW145">
            <v>0</v>
          </cell>
          <cell r="DX145">
            <v>0</v>
          </cell>
          <cell r="DY145">
            <v>0</v>
          </cell>
          <cell r="EA145">
            <v>0</v>
          </cell>
          <cell r="EB145">
            <v>0</v>
          </cell>
          <cell r="ED145">
            <v>0</v>
          </cell>
          <cell r="EE145">
            <v>0</v>
          </cell>
        </row>
        <row r="146">
          <cell r="B146" t="str">
            <v>113</v>
          </cell>
          <cell r="C146" t="str">
            <v>PJ009403</v>
          </cell>
          <cell r="D146" t="str">
            <v xml:space="preserve">Remocao de arvore de grande porte, compreendendo a poda com o emprego de Caminhao de Carroceria Fixa, elevador equipado com cacamba atingindo altura media de 15m, moto serra, escada, corda, serrote, machados, sinalizacao de desvio de trafego de veiculos, </v>
          </cell>
          <cell r="E146" t="str">
            <v xml:space="preserve">un </v>
          </cell>
          <cell r="F146">
            <v>0</v>
          </cell>
          <cell r="G146">
            <v>591.64</v>
          </cell>
          <cell r="H146">
            <v>0</v>
          </cell>
          <cell r="K146">
            <v>0</v>
          </cell>
          <cell r="N146">
            <v>0</v>
          </cell>
          <cell r="P146">
            <v>0</v>
          </cell>
          <cell r="Q146">
            <v>0</v>
          </cell>
          <cell r="S146">
            <v>0</v>
          </cell>
          <cell r="T146">
            <v>0</v>
          </cell>
          <cell r="W146">
            <v>0</v>
          </cell>
          <cell r="Z146">
            <v>0</v>
          </cell>
          <cell r="AC146">
            <v>0</v>
          </cell>
          <cell r="AF146">
            <v>0</v>
          </cell>
          <cell r="AI146">
            <v>0</v>
          </cell>
          <cell r="AL146">
            <v>0</v>
          </cell>
          <cell r="AO146">
            <v>0</v>
          </cell>
          <cell r="AR146">
            <v>0</v>
          </cell>
          <cell r="AU146">
            <v>0</v>
          </cell>
          <cell r="AX146">
            <v>0</v>
          </cell>
          <cell r="BA146">
            <v>0</v>
          </cell>
          <cell r="BD146">
            <v>0</v>
          </cell>
          <cell r="BG146">
            <v>0</v>
          </cell>
          <cell r="BJ146">
            <v>0</v>
          </cell>
          <cell r="BM146">
            <v>0</v>
          </cell>
          <cell r="BP146">
            <v>0</v>
          </cell>
          <cell r="BS146">
            <v>0</v>
          </cell>
          <cell r="BV146">
            <v>0</v>
          </cell>
          <cell r="BY146">
            <v>0</v>
          </cell>
          <cell r="CB146">
            <v>0</v>
          </cell>
          <cell r="CE146">
            <v>0</v>
          </cell>
          <cell r="CH146">
            <v>0</v>
          </cell>
          <cell r="CK146">
            <v>0</v>
          </cell>
          <cell r="CN146">
            <v>0</v>
          </cell>
          <cell r="CQ146">
            <v>0</v>
          </cell>
          <cell r="CS146">
            <v>0</v>
          </cell>
          <cell r="CT146">
            <v>0</v>
          </cell>
          <cell r="CV146">
            <v>0</v>
          </cell>
          <cell r="CW146">
            <v>0</v>
          </cell>
          <cell r="CY146">
            <v>0</v>
          </cell>
          <cell r="CZ146">
            <v>0</v>
          </cell>
          <cell r="DB146">
            <v>0</v>
          </cell>
          <cell r="DC146">
            <v>0</v>
          </cell>
          <cell r="DE146">
            <v>0</v>
          </cell>
          <cell r="DF146">
            <v>0</v>
          </cell>
          <cell r="DH146">
            <v>0</v>
          </cell>
          <cell r="DI146">
            <v>0</v>
          </cell>
          <cell r="DL146">
            <v>0</v>
          </cell>
          <cell r="DO146">
            <v>0</v>
          </cell>
          <cell r="DR146">
            <v>0</v>
          </cell>
          <cell r="DU146">
            <v>0</v>
          </cell>
          <cell r="DW146">
            <v>0</v>
          </cell>
          <cell r="DX146">
            <v>0</v>
          </cell>
          <cell r="DY146">
            <v>0</v>
          </cell>
          <cell r="EA146">
            <v>0</v>
          </cell>
          <cell r="EB146">
            <v>0</v>
          </cell>
          <cell r="ED146">
            <v>0</v>
          </cell>
          <cell r="EE146">
            <v>0</v>
          </cell>
        </row>
        <row r="147">
          <cell r="P147">
            <v>0</v>
          </cell>
          <cell r="S147">
            <v>0</v>
          </cell>
          <cell r="CS147">
            <v>0</v>
          </cell>
          <cell r="CV147">
            <v>0</v>
          </cell>
          <cell r="CY147">
            <v>0</v>
          </cell>
          <cell r="DB147">
            <v>0</v>
          </cell>
          <cell r="EA147">
            <v>0</v>
          </cell>
          <cell r="EB147">
            <v>0</v>
          </cell>
          <cell r="ED147">
            <v>0</v>
          </cell>
          <cell r="EE147">
            <v>0</v>
          </cell>
        </row>
        <row r="148">
          <cell r="B148" t="str">
            <v>61</v>
          </cell>
          <cell r="D148" t="str">
            <v>CATEGORIA  11</v>
          </cell>
          <cell r="H148">
            <v>359703.25</v>
          </cell>
          <cell r="I148">
            <v>359703.25</v>
          </cell>
          <cell r="K148">
            <v>245.81</v>
          </cell>
          <cell r="L148">
            <v>245.81</v>
          </cell>
          <cell r="N148">
            <v>3970.13</v>
          </cell>
          <cell r="O148">
            <v>3970.13</v>
          </cell>
          <cell r="P148">
            <v>0</v>
          </cell>
          <cell r="Q148">
            <v>1745.2600000000002</v>
          </cell>
          <cell r="R148">
            <v>1745.2600000000002</v>
          </cell>
          <cell r="S148">
            <v>0</v>
          </cell>
          <cell r="T148">
            <v>4071.7299999999996</v>
          </cell>
          <cell r="U148">
            <v>4071.7299999999996</v>
          </cell>
          <cell r="W148">
            <v>13357.779999999999</v>
          </cell>
          <cell r="X148">
            <v>13357.779999999999</v>
          </cell>
          <cell r="Z148">
            <v>9994.7199999999993</v>
          </cell>
          <cell r="AA148">
            <v>9994.7199999999993</v>
          </cell>
          <cell r="AC148">
            <v>3331.27</v>
          </cell>
          <cell r="AD148">
            <v>3331.27</v>
          </cell>
          <cell r="AF148">
            <v>8684</v>
          </cell>
          <cell r="AG148">
            <v>8684</v>
          </cell>
          <cell r="AI148">
            <v>968.75</v>
          </cell>
          <cell r="AJ148">
            <v>968.75</v>
          </cell>
          <cell r="AL148">
            <v>57.91</v>
          </cell>
          <cell r="AM148">
            <v>57.91</v>
          </cell>
          <cell r="AO148">
            <v>5378.09</v>
          </cell>
          <cell r="AP148">
            <v>5378.09</v>
          </cell>
          <cell r="AR148">
            <v>833.67</v>
          </cell>
          <cell r="AS148">
            <v>833.67</v>
          </cell>
          <cell r="AU148">
            <v>1928.9799999999998</v>
          </cell>
          <cell r="AV148">
            <v>1928.9799999999998</v>
          </cell>
          <cell r="AX148">
            <v>8717.16</v>
          </cell>
          <cell r="AY148">
            <v>8717.16</v>
          </cell>
          <cell r="BA148">
            <v>0</v>
          </cell>
          <cell r="BB148">
            <v>0</v>
          </cell>
          <cell r="BD148">
            <v>550.82000000000005</v>
          </cell>
          <cell r="BE148">
            <v>550.82000000000005</v>
          </cell>
          <cell r="BG148">
            <v>876.90000000000009</v>
          </cell>
          <cell r="BH148">
            <v>876.90000000000009</v>
          </cell>
          <cell r="BJ148">
            <v>1501.92</v>
          </cell>
          <cell r="BK148">
            <v>1501.92</v>
          </cell>
          <cell r="BM148">
            <v>4013.37</v>
          </cell>
          <cell r="BN148">
            <v>4013.37</v>
          </cell>
          <cell r="BP148">
            <v>8874.7100000000009</v>
          </cell>
          <cell r="BQ148">
            <v>8874.7100000000009</v>
          </cell>
          <cell r="BS148">
            <v>7208.96</v>
          </cell>
          <cell r="BT148">
            <v>7208.96</v>
          </cell>
          <cell r="BV148">
            <v>2147.4399999999996</v>
          </cell>
          <cell r="BW148">
            <v>2147.4399999999996</v>
          </cell>
          <cell r="BY148">
            <v>2850.2999999999997</v>
          </cell>
          <cell r="BZ148">
            <v>2850.2999999999997</v>
          </cell>
          <cell r="CB148">
            <v>0</v>
          </cell>
          <cell r="CC148">
            <v>0</v>
          </cell>
          <cell r="CE148">
            <v>19920.310000000001</v>
          </cell>
          <cell r="CF148">
            <v>19920.310000000001</v>
          </cell>
          <cell r="CH148">
            <v>33183.32</v>
          </cell>
          <cell r="CI148" t="e">
            <v>#REF!</v>
          </cell>
          <cell r="CK148">
            <v>24811.7</v>
          </cell>
          <cell r="CL148" t="e">
            <v>#REF!</v>
          </cell>
          <cell r="CN148">
            <v>0</v>
          </cell>
          <cell r="CO148" t="e">
            <v>#REF!</v>
          </cell>
          <cell r="CQ148">
            <v>0</v>
          </cell>
          <cell r="CR148" t="e">
            <v>#REF!</v>
          </cell>
          <cell r="CS148">
            <v>0</v>
          </cell>
          <cell r="CT148">
            <v>906</v>
          </cell>
          <cell r="CU148" t="e">
            <v>#REF!</v>
          </cell>
          <cell r="CV148">
            <v>0</v>
          </cell>
          <cell r="CW148">
            <v>40443.659999999996</v>
          </cell>
          <cell r="CX148" t="e">
            <v>#REF!</v>
          </cell>
          <cell r="CY148">
            <v>0</v>
          </cell>
          <cell r="CZ148">
            <v>34837.78</v>
          </cell>
          <cell r="DA148" t="e">
            <v>#REF!</v>
          </cell>
          <cell r="DB148">
            <v>0</v>
          </cell>
          <cell r="DC148">
            <v>37722.9</v>
          </cell>
          <cell r="DD148" t="e">
            <v>#REF!</v>
          </cell>
          <cell r="DF148">
            <v>20838.78</v>
          </cell>
          <cell r="DG148" t="e">
            <v>#REF!</v>
          </cell>
          <cell r="DI148">
            <v>57011.33</v>
          </cell>
          <cell r="DJ148" t="e">
            <v>#REF!</v>
          </cell>
          <cell r="DL148">
            <v>0</v>
          </cell>
          <cell r="DM148" t="e">
            <v>#REF!</v>
          </cell>
          <cell r="DO148">
            <v>0</v>
          </cell>
          <cell r="DP148" t="e">
            <v>#REF!</v>
          </cell>
          <cell r="DR148">
            <v>0</v>
          </cell>
          <cell r="DS148" t="e">
            <v>#REF!</v>
          </cell>
          <cell r="DU148">
            <v>0</v>
          </cell>
          <cell r="DV148">
            <v>33183.32</v>
          </cell>
          <cell r="DX148">
            <v>360985.45</v>
          </cell>
          <cell r="DY148">
            <v>1.0036</v>
          </cell>
          <cell r="DZ148">
            <v>360985.45</v>
          </cell>
          <cell r="EA148">
            <v>0</v>
          </cell>
          <cell r="EB148">
            <v>0</v>
          </cell>
          <cell r="ED148">
            <v>0</v>
          </cell>
          <cell r="EE148">
            <v>0</v>
          </cell>
        </row>
        <row r="149">
          <cell r="B149" t="str">
            <v>61,10</v>
          </cell>
          <cell r="D149" t="str">
            <v>ET-ESTRUTURA</v>
          </cell>
          <cell r="P149">
            <v>0</v>
          </cell>
          <cell r="S149">
            <v>0</v>
          </cell>
          <cell r="CS149">
            <v>0</v>
          </cell>
          <cell r="CV149">
            <v>0</v>
          </cell>
          <cell r="CY149">
            <v>0</v>
          </cell>
          <cell r="DB149">
            <v>0</v>
          </cell>
          <cell r="EA149">
            <v>0</v>
          </cell>
          <cell r="EB149">
            <v>0</v>
          </cell>
          <cell r="ED149">
            <v>0</v>
          </cell>
          <cell r="EE149">
            <v>0</v>
          </cell>
        </row>
        <row r="150">
          <cell r="B150" t="str">
            <v>114</v>
          </cell>
          <cell r="C150" t="str">
            <v>ET000581</v>
          </cell>
          <cell r="D150" t="str">
            <v>Concreto dosado racionalmente para uma resistencia caracteristica a compressao de 13MPa, compreendendo apenas o fornecimento dos materiais, inclusive 5% de perdas.@m3</v>
          </cell>
          <cell r="E150" t="str">
            <v>m³</v>
          </cell>
          <cell r="F150">
            <v>210.2</v>
          </cell>
          <cell r="G150">
            <v>69.3</v>
          </cell>
          <cell r="H150">
            <v>14566.86</v>
          </cell>
          <cell r="J150">
            <v>2.8</v>
          </cell>
          <cell r="K150">
            <v>194.04</v>
          </cell>
          <cell r="N150">
            <v>0</v>
          </cell>
          <cell r="P150">
            <v>0</v>
          </cell>
          <cell r="Q150">
            <v>0</v>
          </cell>
          <cell r="S150">
            <v>0</v>
          </cell>
          <cell r="T150">
            <v>0</v>
          </cell>
          <cell r="V150">
            <v>17.09</v>
          </cell>
          <cell r="W150">
            <v>1184.3399999999999</v>
          </cell>
          <cell r="Y150">
            <v>0.66</v>
          </cell>
          <cell r="Z150">
            <v>45.74</v>
          </cell>
          <cell r="AB150">
            <v>1.52</v>
          </cell>
          <cell r="AC150">
            <v>105.34</v>
          </cell>
          <cell r="AE150">
            <v>26.06</v>
          </cell>
          <cell r="AF150">
            <v>1805.96</v>
          </cell>
          <cell r="AI150">
            <v>0</v>
          </cell>
          <cell r="AL150">
            <v>0</v>
          </cell>
          <cell r="AO150">
            <v>0</v>
          </cell>
          <cell r="AR150">
            <v>0</v>
          </cell>
          <cell r="AU150">
            <v>0</v>
          </cell>
          <cell r="AW150">
            <v>3.59</v>
          </cell>
          <cell r="AX150">
            <v>248.79</v>
          </cell>
          <cell r="BA150">
            <v>0</v>
          </cell>
          <cell r="BD150">
            <v>0</v>
          </cell>
          <cell r="BG150">
            <v>0</v>
          </cell>
          <cell r="BJ150">
            <v>0</v>
          </cell>
          <cell r="BL150">
            <v>1.78</v>
          </cell>
          <cell r="BM150">
            <v>123.35</v>
          </cell>
          <cell r="BO150">
            <v>0.63</v>
          </cell>
          <cell r="BP150">
            <v>43.66</v>
          </cell>
          <cell r="BS150">
            <v>0</v>
          </cell>
          <cell r="BV150">
            <v>0</v>
          </cell>
          <cell r="BY150">
            <v>0</v>
          </cell>
          <cell r="CB150">
            <v>0</v>
          </cell>
          <cell r="CE150">
            <v>0</v>
          </cell>
          <cell r="CH150">
            <v>0</v>
          </cell>
          <cell r="CK150">
            <v>0</v>
          </cell>
          <cell r="CN150">
            <v>0</v>
          </cell>
          <cell r="CQ150">
            <v>0</v>
          </cell>
          <cell r="CS150">
            <v>0</v>
          </cell>
          <cell r="CT150">
            <v>0</v>
          </cell>
          <cell r="CV150">
            <v>0</v>
          </cell>
          <cell r="CW150">
            <v>0</v>
          </cell>
          <cell r="CY150">
            <v>0</v>
          </cell>
          <cell r="CZ150">
            <v>0</v>
          </cell>
          <cell r="DB150">
            <v>0</v>
          </cell>
          <cell r="DC150">
            <v>0</v>
          </cell>
          <cell r="DE150">
            <v>0</v>
          </cell>
          <cell r="DF150">
            <v>0</v>
          </cell>
          <cell r="DH150">
            <v>140</v>
          </cell>
          <cell r="DI150">
            <v>9702</v>
          </cell>
          <cell r="DL150">
            <v>0</v>
          </cell>
          <cell r="DO150">
            <v>0</v>
          </cell>
          <cell r="DR150">
            <v>0</v>
          </cell>
          <cell r="DU150">
            <v>0</v>
          </cell>
          <cell r="DW150">
            <v>194.13</v>
          </cell>
          <cell r="DX150">
            <v>13453.21</v>
          </cell>
          <cell r="DY150">
            <v>0.92349999999999999</v>
          </cell>
          <cell r="EA150">
            <v>16.069999999999993</v>
          </cell>
          <cell r="EB150">
            <v>1113.6509999999994</v>
          </cell>
          <cell r="ED150">
            <v>79.13</v>
          </cell>
          <cell r="EE150">
            <v>5483.7089999999998</v>
          </cell>
        </row>
        <row r="151">
          <cell r="B151" t="str">
            <v>115</v>
          </cell>
          <cell r="C151" t="str">
            <v>ET000594</v>
          </cell>
          <cell r="D151" t="str">
            <v>Preparo de concreto, compreendendo mistura e amassamento em 2 betoneiras de 600l, admitindo-se uma producao aproximada de 7m3/h, excluindo o fornecimento dos materiais.@m3</v>
          </cell>
          <cell r="E151" t="str">
            <v>m³</v>
          </cell>
          <cell r="F151">
            <v>210.2</v>
          </cell>
          <cell r="G151">
            <v>7.8</v>
          </cell>
          <cell r="H151">
            <v>1639.56</v>
          </cell>
          <cell r="J151">
            <v>2.8</v>
          </cell>
          <cell r="K151">
            <v>21.84</v>
          </cell>
          <cell r="N151">
            <v>0</v>
          </cell>
          <cell r="P151">
            <v>0</v>
          </cell>
          <cell r="Q151">
            <v>0</v>
          </cell>
          <cell r="S151">
            <v>0</v>
          </cell>
          <cell r="T151">
            <v>0</v>
          </cell>
          <cell r="V151">
            <v>17.09</v>
          </cell>
          <cell r="W151">
            <v>133.30000000000001</v>
          </cell>
          <cell r="Y151">
            <v>0.66</v>
          </cell>
          <cell r="Z151">
            <v>5.15</v>
          </cell>
          <cell r="AB151">
            <v>1.52</v>
          </cell>
          <cell r="AC151">
            <v>11.86</v>
          </cell>
          <cell r="AE151">
            <v>29.12</v>
          </cell>
          <cell r="AF151">
            <v>227.14</v>
          </cell>
          <cell r="AI151">
            <v>0</v>
          </cell>
          <cell r="AK151">
            <v>0.51</v>
          </cell>
          <cell r="AL151">
            <v>3.98</v>
          </cell>
          <cell r="AN151">
            <v>3.52</v>
          </cell>
          <cell r="AO151">
            <v>27.46</v>
          </cell>
          <cell r="AR151">
            <v>0</v>
          </cell>
          <cell r="AU151">
            <v>0</v>
          </cell>
          <cell r="AX151">
            <v>0</v>
          </cell>
          <cell r="BA151">
            <v>0</v>
          </cell>
          <cell r="BD151">
            <v>0</v>
          </cell>
          <cell r="BG151">
            <v>0</v>
          </cell>
          <cell r="BJ151">
            <v>0</v>
          </cell>
          <cell r="BM151">
            <v>0</v>
          </cell>
          <cell r="BP151">
            <v>0</v>
          </cell>
          <cell r="BS151">
            <v>0</v>
          </cell>
          <cell r="BV151">
            <v>0</v>
          </cell>
          <cell r="BX151">
            <v>0.5</v>
          </cell>
          <cell r="BY151">
            <v>3.9</v>
          </cell>
          <cell r="CB151">
            <v>0</v>
          </cell>
          <cell r="CE151">
            <v>0</v>
          </cell>
          <cell r="CH151">
            <v>0</v>
          </cell>
          <cell r="CK151">
            <v>0</v>
          </cell>
          <cell r="CN151">
            <v>0</v>
          </cell>
          <cell r="CQ151">
            <v>0</v>
          </cell>
          <cell r="CS151">
            <v>0</v>
          </cell>
          <cell r="CT151">
            <v>0</v>
          </cell>
          <cell r="CV151">
            <v>0</v>
          </cell>
          <cell r="CW151">
            <v>0</v>
          </cell>
          <cell r="CY151">
            <v>0</v>
          </cell>
          <cell r="CZ151">
            <v>0</v>
          </cell>
          <cell r="DB151">
            <v>0</v>
          </cell>
          <cell r="DC151">
            <v>0</v>
          </cell>
          <cell r="DE151">
            <v>0</v>
          </cell>
          <cell r="DF151">
            <v>0</v>
          </cell>
          <cell r="DH151">
            <v>0</v>
          </cell>
          <cell r="DI151">
            <v>0</v>
          </cell>
          <cell r="DL151">
            <v>0</v>
          </cell>
          <cell r="DO151">
            <v>0</v>
          </cell>
          <cell r="DR151">
            <v>0</v>
          </cell>
          <cell r="DU151">
            <v>0</v>
          </cell>
          <cell r="DW151">
            <v>55.72</v>
          </cell>
          <cell r="DX151">
            <v>434.62</v>
          </cell>
          <cell r="DY151">
            <v>0.2651</v>
          </cell>
          <cell r="EA151">
            <v>154.47999999999999</v>
          </cell>
          <cell r="EB151">
            <v>1204.944</v>
          </cell>
          <cell r="ED151">
            <v>217.54</v>
          </cell>
          <cell r="EE151">
            <v>1696.8119999999999</v>
          </cell>
        </row>
        <row r="152">
          <cell r="B152" t="str">
            <v>116</v>
          </cell>
          <cell r="C152" t="str">
            <v>ET000601</v>
          </cell>
          <cell r="D152" t="str">
            <v>Lancamento de concreto em pecas armadas, incluindo transporte horizontal ate 20m em carrinhos, o vertical ate 10m com torre e guincho, colocacao, adensamento e acabamento, considerando uma producao aproximada de 3,5m3/h.@m3</v>
          </cell>
          <cell r="E152" t="str">
            <v>m³</v>
          </cell>
          <cell r="F152">
            <v>0</v>
          </cell>
          <cell r="G152">
            <v>14.62</v>
          </cell>
          <cell r="H152">
            <v>0</v>
          </cell>
          <cell r="K152">
            <v>0</v>
          </cell>
          <cell r="N152">
            <v>0</v>
          </cell>
          <cell r="P152">
            <v>0</v>
          </cell>
          <cell r="Q152">
            <v>0</v>
          </cell>
          <cell r="S152">
            <v>0</v>
          </cell>
          <cell r="T152">
            <v>0</v>
          </cell>
          <cell r="W152">
            <v>0</v>
          </cell>
          <cell r="Z152">
            <v>0</v>
          </cell>
          <cell r="AC152">
            <v>0</v>
          </cell>
          <cell r="AF152">
            <v>0</v>
          </cell>
          <cell r="AI152">
            <v>0</v>
          </cell>
          <cell r="AL152">
            <v>0</v>
          </cell>
          <cell r="AO152">
            <v>0</v>
          </cell>
          <cell r="AR152">
            <v>0</v>
          </cell>
          <cell r="AU152">
            <v>0</v>
          </cell>
          <cell r="AX152">
            <v>0</v>
          </cell>
          <cell r="BA152">
            <v>0</v>
          </cell>
          <cell r="BD152">
            <v>0</v>
          </cell>
          <cell r="BG152">
            <v>0</v>
          </cell>
          <cell r="BJ152">
            <v>0</v>
          </cell>
          <cell r="BM152">
            <v>0</v>
          </cell>
          <cell r="BP152">
            <v>0</v>
          </cell>
          <cell r="BS152">
            <v>0</v>
          </cell>
          <cell r="BV152">
            <v>0</v>
          </cell>
          <cell r="BY152">
            <v>0</v>
          </cell>
          <cell r="CB152">
            <v>0</v>
          </cell>
          <cell r="CE152">
            <v>0</v>
          </cell>
          <cell r="CH152">
            <v>0</v>
          </cell>
          <cell r="CK152">
            <v>0</v>
          </cell>
          <cell r="CN152">
            <v>0</v>
          </cell>
          <cell r="CQ152">
            <v>0</v>
          </cell>
          <cell r="CS152">
            <v>0.44</v>
          </cell>
          <cell r="CT152">
            <v>6.43</v>
          </cell>
          <cell r="CV152">
            <v>0</v>
          </cell>
          <cell r="CW152">
            <v>0</v>
          </cell>
          <cell r="CY152">
            <v>0</v>
          </cell>
          <cell r="CZ152">
            <v>0</v>
          </cell>
          <cell r="DB152">
            <v>0</v>
          </cell>
          <cell r="DC152">
            <v>0</v>
          </cell>
          <cell r="DE152">
            <v>0</v>
          </cell>
          <cell r="DF152">
            <v>0</v>
          </cell>
          <cell r="DH152">
            <v>0</v>
          </cell>
          <cell r="DI152">
            <v>0</v>
          </cell>
          <cell r="DL152">
            <v>0</v>
          </cell>
          <cell r="DO152">
            <v>0</v>
          </cell>
          <cell r="DR152">
            <v>0</v>
          </cell>
          <cell r="DU152">
            <v>0</v>
          </cell>
          <cell r="DW152">
            <v>0.44</v>
          </cell>
          <cell r="DX152">
            <v>6.43</v>
          </cell>
          <cell r="DY152">
            <v>0</v>
          </cell>
          <cell r="EA152">
            <v>-0.44</v>
          </cell>
          <cell r="EB152">
            <v>-6.4327999999999994</v>
          </cell>
          <cell r="ED152">
            <v>-0.44</v>
          </cell>
          <cell r="EE152">
            <v>-6.4327999999999994</v>
          </cell>
        </row>
        <row r="153">
          <cell r="B153" t="str">
            <v>117</v>
          </cell>
          <cell r="C153" t="str">
            <v>ET000611</v>
          </cell>
          <cell r="D153" t="str">
            <v>Lancamento de concreto em pecas sem armadura, incluindo somente o transporte horizontal ate 20m em carrinhos, colocacao, adensamento e acabamento, considerando uma producao aproximada de 3,50m3/h.@m3</v>
          </cell>
          <cell r="E153" t="str">
            <v>m³</v>
          </cell>
          <cell r="F153">
            <v>819.45</v>
          </cell>
          <cell r="G153">
            <v>10.69</v>
          </cell>
          <cell r="H153">
            <v>8759.92</v>
          </cell>
          <cell r="J153">
            <v>2.8</v>
          </cell>
          <cell r="K153">
            <v>29.93</v>
          </cell>
          <cell r="N153">
            <v>0</v>
          </cell>
          <cell r="P153">
            <v>10.93</v>
          </cell>
          <cell r="Q153">
            <v>116.84</v>
          </cell>
          <cell r="S153">
            <v>25.51</v>
          </cell>
          <cell r="T153">
            <v>272.7</v>
          </cell>
          <cell r="V153">
            <v>67.91</v>
          </cell>
          <cell r="W153">
            <v>725.96</v>
          </cell>
          <cell r="Y153">
            <v>19.04</v>
          </cell>
          <cell r="Z153">
            <v>203.54</v>
          </cell>
          <cell r="AB153">
            <v>2.57</v>
          </cell>
          <cell r="AC153">
            <v>27.47</v>
          </cell>
          <cell r="AE153">
            <v>26.06</v>
          </cell>
          <cell r="AF153">
            <v>278.58</v>
          </cell>
          <cell r="AI153">
            <v>0</v>
          </cell>
          <cell r="AL153">
            <v>0</v>
          </cell>
          <cell r="AN153">
            <v>10.1</v>
          </cell>
          <cell r="AO153">
            <v>107.97</v>
          </cell>
          <cell r="AR153">
            <v>0</v>
          </cell>
          <cell r="AT153">
            <v>17.739999999999998</v>
          </cell>
          <cell r="AU153">
            <v>189.64</v>
          </cell>
          <cell r="AW153">
            <v>112.78</v>
          </cell>
          <cell r="AX153">
            <v>1205.6199999999999</v>
          </cell>
          <cell r="BA153">
            <v>0</v>
          </cell>
          <cell r="BC153">
            <v>5.31</v>
          </cell>
          <cell r="BD153">
            <v>56.76</v>
          </cell>
          <cell r="BF153">
            <v>16.899999999999999</v>
          </cell>
          <cell r="BG153">
            <v>180.66</v>
          </cell>
          <cell r="BJ153">
            <v>0</v>
          </cell>
          <cell r="BL153">
            <v>37.9</v>
          </cell>
          <cell r="BM153">
            <v>405.15</v>
          </cell>
          <cell r="BO153">
            <v>89.31</v>
          </cell>
          <cell r="BP153">
            <v>954.72</v>
          </cell>
          <cell r="BR153">
            <v>79.95</v>
          </cell>
          <cell r="BS153">
            <v>854.67</v>
          </cell>
          <cell r="BU153">
            <v>78.64</v>
          </cell>
          <cell r="BV153">
            <v>840.66</v>
          </cell>
          <cell r="BX153">
            <v>34.78</v>
          </cell>
          <cell r="BY153">
            <v>371.8</v>
          </cell>
          <cell r="CB153">
            <v>0</v>
          </cell>
          <cell r="CD153">
            <v>24.66</v>
          </cell>
          <cell r="CE153">
            <v>263.62</v>
          </cell>
          <cell r="CG153">
            <v>350.4</v>
          </cell>
          <cell r="CH153">
            <v>3745.78</v>
          </cell>
          <cell r="CJ153">
            <v>16.329999999999998</v>
          </cell>
          <cell r="CK153">
            <v>174.57</v>
          </cell>
          <cell r="CN153">
            <v>0</v>
          </cell>
          <cell r="CQ153">
            <v>0</v>
          </cell>
          <cell r="CS153">
            <v>23.37</v>
          </cell>
          <cell r="CT153">
            <v>249.83</v>
          </cell>
          <cell r="CW153">
            <v>0</v>
          </cell>
          <cell r="CZ153">
            <v>0</v>
          </cell>
          <cell r="DC153">
            <v>0</v>
          </cell>
          <cell r="DF153">
            <v>0</v>
          </cell>
          <cell r="DH153">
            <v>12.2950000000003</v>
          </cell>
          <cell r="DI153">
            <v>131.43</v>
          </cell>
          <cell r="DL153">
            <v>0</v>
          </cell>
          <cell r="DO153">
            <v>0</v>
          </cell>
          <cell r="DR153">
            <v>0</v>
          </cell>
          <cell r="DU153">
            <v>0</v>
          </cell>
          <cell r="DW153">
            <v>1065.2850000000001</v>
          </cell>
          <cell r="DX153">
            <v>11387.9</v>
          </cell>
          <cell r="DY153">
            <v>1.3</v>
          </cell>
          <cell r="EA153">
            <v>-245.83500000000004</v>
          </cell>
          <cell r="EB153">
            <v>-2627.9761500000004</v>
          </cell>
          <cell r="ED153">
            <v>0</v>
          </cell>
          <cell r="EE153">
            <v>0</v>
          </cell>
        </row>
        <row r="154">
          <cell r="B154" t="str">
            <v>118</v>
          </cell>
          <cell r="C154" t="str">
            <v>ET000620</v>
          </cell>
          <cell r="D154" t="str">
            <v>Concreto simples, dosado racionalmente para uma resistencia caracteristica a compressao de 11MPa inclusive materiais, transporte equivalente a 20m na horizontal e 10m na vertical, producao, lancamento e adensamento na quantidade de 2m3/h.@m3</v>
          </cell>
          <cell r="E154" t="str">
            <v>m³</v>
          </cell>
          <cell r="F154">
            <v>146</v>
          </cell>
          <cell r="G154">
            <v>93.87</v>
          </cell>
          <cell r="H154">
            <v>13705.02</v>
          </cell>
          <cell r="K154">
            <v>0</v>
          </cell>
          <cell r="N154">
            <v>0</v>
          </cell>
          <cell r="P154">
            <v>0</v>
          </cell>
          <cell r="Q154">
            <v>0</v>
          </cell>
          <cell r="S154">
            <v>0</v>
          </cell>
          <cell r="T154">
            <v>0</v>
          </cell>
          <cell r="W154">
            <v>0</v>
          </cell>
          <cell r="Z154">
            <v>0</v>
          </cell>
          <cell r="AC154">
            <v>0</v>
          </cell>
          <cell r="AF154">
            <v>0</v>
          </cell>
          <cell r="AI154">
            <v>0</v>
          </cell>
          <cell r="AL154">
            <v>0</v>
          </cell>
          <cell r="AN154">
            <v>20.12</v>
          </cell>
          <cell r="AO154">
            <v>1888.66</v>
          </cell>
          <cell r="AR154">
            <v>0</v>
          </cell>
          <cell r="AT154">
            <v>6.19</v>
          </cell>
          <cell r="AU154">
            <v>581.05999999999995</v>
          </cell>
          <cell r="AW154">
            <v>18.43</v>
          </cell>
          <cell r="AX154">
            <v>1730.02</v>
          </cell>
          <cell r="BA154">
            <v>0</v>
          </cell>
          <cell r="BC154">
            <v>1.77</v>
          </cell>
          <cell r="BD154">
            <v>166.15</v>
          </cell>
          <cell r="BG154">
            <v>0</v>
          </cell>
          <cell r="BI154">
            <v>16</v>
          </cell>
          <cell r="BJ154">
            <v>1501.92</v>
          </cell>
          <cell r="BM154">
            <v>0</v>
          </cell>
          <cell r="BO154">
            <v>22.14</v>
          </cell>
          <cell r="BP154">
            <v>2078.2800000000002</v>
          </cell>
          <cell r="BS154">
            <v>0</v>
          </cell>
          <cell r="BU154">
            <v>13</v>
          </cell>
          <cell r="BV154">
            <v>1220.31</v>
          </cell>
          <cell r="BX154">
            <v>25.87</v>
          </cell>
          <cell r="BY154">
            <v>2428.42</v>
          </cell>
          <cell r="CB154">
            <v>0</v>
          </cell>
          <cell r="CD154">
            <v>17.91</v>
          </cell>
          <cell r="CE154">
            <v>1681.21</v>
          </cell>
          <cell r="CG154">
            <v>47.4</v>
          </cell>
          <cell r="CH154">
            <v>4449.4399999999996</v>
          </cell>
          <cell r="CJ154">
            <v>0</v>
          </cell>
          <cell r="CK154">
            <v>0</v>
          </cell>
          <cell r="CN154">
            <v>0</v>
          </cell>
          <cell r="CQ154">
            <v>0</v>
          </cell>
          <cell r="CT154">
            <v>0</v>
          </cell>
          <cell r="CV154">
            <v>0</v>
          </cell>
          <cell r="CW154">
            <v>0</v>
          </cell>
          <cell r="CZ154">
            <v>0</v>
          </cell>
          <cell r="DB154">
            <v>0</v>
          </cell>
          <cell r="DC154">
            <v>0</v>
          </cell>
          <cell r="DF154">
            <v>0</v>
          </cell>
          <cell r="DH154">
            <v>0.96999999999999886</v>
          </cell>
          <cell r="DI154">
            <v>91.05</v>
          </cell>
          <cell r="DL154">
            <v>0</v>
          </cell>
          <cell r="DO154">
            <v>0</v>
          </cell>
          <cell r="DR154">
            <v>0</v>
          </cell>
          <cell r="DU154">
            <v>0</v>
          </cell>
          <cell r="DW154">
            <v>189.8</v>
          </cell>
          <cell r="DX154">
            <v>17816.53</v>
          </cell>
          <cell r="DY154">
            <v>1.3</v>
          </cell>
          <cell r="EA154">
            <v>-43.800000000000011</v>
          </cell>
          <cell r="EB154">
            <v>-4111.5060000000012</v>
          </cell>
          <cell r="ED154">
            <v>0</v>
          </cell>
          <cell r="EE154">
            <v>0</v>
          </cell>
        </row>
        <row r="155">
          <cell r="B155" t="str">
            <v>119</v>
          </cell>
          <cell r="C155" t="str">
            <v>ET000621</v>
          </cell>
          <cell r="D155" t="str">
            <v xml:space="preserve">Concreto simples dosado racionalmente para uma resistencia caracteristica a compressao de 11MPa, inclusive materiais e perdas, confeccao, lancamento e adensamento mecanico, exclusive transporte manual dentro do canteiro de obra, considerando uma producao </v>
          </cell>
          <cell r="E155" t="str">
            <v>m³</v>
          </cell>
          <cell r="F155">
            <v>2719</v>
          </cell>
          <cell r="G155">
            <v>92.35</v>
          </cell>
          <cell r="H155">
            <v>251099.65</v>
          </cell>
          <cell r="K155">
            <v>0</v>
          </cell>
          <cell r="M155">
            <v>42.99</v>
          </cell>
          <cell r="N155">
            <v>3970.13</v>
          </cell>
          <cell r="P155">
            <v>6.67</v>
          </cell>
          <cell r="Q155">
            <v>615.97</v>
          </cell>
          <cell r="S155">
            <v>15.55</v>
          </cell>
          <cell r="T155">
            <v>1436.04</v>
          </cell>
          <cell r="V155">
            <v>71.540000000000006</v>
          </cell>
          <cell r="W155">
            <v>6606.72</v>
          </cell>
          <cell r="Y155">
            <v>85.27</v>
          </cell>
          <cell r="Z155">
            <v>7874.68</v>
          </cell>
          <cell r="AB155">
            <v>33.409999999999997</v>
          </cell>
          <cell r="AC155">
            <v>3085.41</v>
          </cell>
          <cell r="AE155">
            <v>44.88</v>
          </cell>
          <cell r="AF155">
            <v>4144.67</v>
          </cell>
          <cell r="AH155">
            <v>10.49</v>
          </cell>
          <cell r="AI155">
            <v>968.75</v>
          </cell>
          <cell r="AK155">
            <v>0.41</v>
          </cell>
          <cell r="AL155">
            <v>37.86</v>
          </cell>
          <cell r="AN155">
            <v>35.619999999999997</v>
          </cell>
          <cell r="AO155">
            <v>3289.51</v>
          </cell>
          <cell r="AR155">
            <v>0</v>
          </cell>
          <cell r="AU155">
            <v>0</v>
          </cell>
          <cell r="AX155">
            <v>0</v>
          </cell>
          <cell r="BA155">
            <v>0</v>
          </cell>
          <cell r="BD155">
            <v>0</v>
          </cell>
          <cell r="BG155">
            <v>0</v>
          </cell>
          <cell r="BJ155">
            <v>0</v>
          </cell>
          <cell r="BM155">
            <v>0</v>
          </cell>
          <cell r="BP155">
            <v>0</v>
          </cell>
          <cell r="BR155">
            <v>67.12</v>
          </cell>
          <cell r="BS155">
            <v>6198.53</v>
          </cell>
          <cell r="BV155">
            <v>0</v>
          </cell>
          <cell r="BX155">
            <v>0.5</v>
          </cell>
          <cell r="BY155">
            <v>46.18</v>
          </cell>
          <cell r="CB155">
            <v>0</v>
          </cell>
          <cell r="CD155">
            <v>186.9</v>
          </cell>
          <cell r="CE155">
            <v>17260.22</v>
          </cell>
          <cell r="CG155">
            <v>207.6</v>
          </cell>
          <cell r="CH155">
            <v>19171.86</v>
          </cell>
          <cell r="CJ155">
            <v>266.77999999999997</v>
          </cell>
          <cell r="CK155">
            <v>24637.13</v>
          </cell>
          <cell r="CN155">
            <v>0</v>
          </cell>
          <cell r="CQ155">
            <v>0</v>
          </cell>
          <cell r="CS155">
            <v>0</v>
          </cell>
          <cell r="CT155">
            <v>0</v>
          </cell>
          <cell r="CV155">
            <v>362.2</v>
          </cell>
          <cell r="CW155">
            <v>33449.17</v>
          </cell>
          <cell r="CY155">
            <v>346.1</v>
          </cell>
          <cell r="CZ155">
            <v>31962.34</v>
          </cell>
          <cell r="DB155">
            <v>234</v>
          </cell>
          <cell r="DC155">
            <v>21609.9</v>
          </cell>
          <cell r="DE155">
            <v>225.65</v>
          </cell>
          <cell r="DF155">
            <v>20838.78</v>
          </cell>
          <cell r="DH155">
            <v>403.43</v>
          </cell>
          <cell r="DI155">
            <v>37256.76</v>
          </cell>
          <cell r="DL155">
            <v>0</v>
          </cell>
          <cell r="DO155">
            <v>0</v>
          </cell>
          <cell r="DR155">
            <v>0</v>
          </cell>
          <cell r="DU155">
            <v>0</v>
          </cell>
          <cell r="DW155">
            <v>2647.11</v>
          </cell>
          <cell r="DX155">
            <v>244460.61</v>
          </cell>
          <cell r="DY155">
            <v>0.97360000000000002</v>
          </cell>
          <cell r="EA155">
            <v>71.889999999999873</v>
          </cell>
          <cell r="EB155">
            <v>6639.0414999999875</v>
          </cell>
          <cell r="ED155">
            <v>887.59000000000015</v>
          </cell>
          <cell r="EE155">
            <v>81968.936500000011</v>
          </cell>
        </row>
        <row r="156">
          <cell r="B156" t="str">
            <v>120</v>
          </cell>
          <cell r="C156" t="str">
            <v>ET000628</v>
          </cell>
          <cell r="D156" t="str">
            <v>Formas especiais de madeira para pecas de concreto pre-moldado, servindo 20 vezes, tabuas de Pinho de 3a ou madeira equivalente, com 4cm de espessura, moldagem e desmoldagem.@m2</v>
          </cell>
          <cell r="E156" t="str">
            <v>m³</v>
          </cell>
          <cell r="F156">
            <v>1225</v>
          </cell>
          <cell r="G156">
            <v>4.0999999999999996</v>
          </cell>
          <cell r="H156">
            <v>5022.5</v>
          </cell>
          <cell r="K156">
            <v>0</v>
          </cell>
          <cell r="N156">
            <v>0</v>
          </cell>
          <cell r="P156">
            <v>0</v>
          </cell>
          <cell r="Q156">
            <v>0</v>
          </cell>
          <cell r="S156">
            <v>0</v>
          </cell>
          <cell r="T156">
            <v>0</v>
          </cell>
          <cell r="W156">
            <v>0</v>
          </cell>
          <cell r="Y156">
            <v>13.12</v>
          </cell>
          <cell r="Z156">
            <v>53.79</v>
          </cell>
          <cell r="AB156">
            <v>24.68</v>
          </cell>
          <cell r="AC156">
            <v>101.19</v>
          </cell>
          <cell r="AE156">
            <v>543.33000000000004</v>
          </cell>
          <cell r="AF156">
            <v>2227.65</v>
          </cell>
          <cell r="AI156">
            <v>0</v>
          </cell>
          <cell r="AK156">
            <v>3.92</v>
          </cell>
          <cell r="AL156">
            <v>16.07</v>
          </cell>
          <cell r="AN156">
            <v>15.73</v>
          </cell>
          <cell r="AO156">
            <v>64.489999999999995</v>
          </cell>
          <cell r="AR156">
            <v>0</v>
          </cell>
          <cell r="AT156">
            <v>13.88</v>
          </cell>
          <cell r="AU156">
            <v>56.91</v>
          </cell>
          <cell r="AW156">
            <v>52.4</v>
          </cell>
          <cell r="AX156">
            <v>214.84</v>
          </cell>
          <cell r="BA156">
            <v>0</v>
          </cell>
          <cell r="BD156">
            <v>0</v>
          </cell>
          <cell r="BF156">
            <v>1.5</v>
          </cell>
          <cell r="BG156">
            <v>6.15</v>
          </cell>
          <cell r="BJ156">
            <v>0</v>
          </cell>
          <cell r="BL156">
            <v>0.71</v>
          </cell>
          <cell r="BM156">
            <v>2.91</v>
          </cell>
          <cell r="BO156">
            <v>6.86</v>
          </cell>
          <cell r="BP156">
            <v>28.13</v>
          </cell>
          <cell r="BR156">
            <v>37.99</v>
          </cell>
          <cell r="BS156">
            <v>155.76</v>
          </cell>
          <cell r="BU156">
            <v>21.09</v>
          </cell>
          <cell r="BV156">
            <v>86.47</v>
          </cell>
          <cell r="BY156">
            <v>0</v>
          </cell>
          <cell r="CB156">
            <v>0</v>
          </cell>
          <cell r="CE156">
            <v>0</v>
          </cell>
          <cell r="CH156">
            <v>0</v>
          </cell>
          <cell r="CK156">
            <v>0</v>
          </cell>
          <cell r="CN156">
            <v>0</v>
          </cell>
          <cell r="CQ156">
            <v>0</v>
          </cell>
          <cell r="CS156">
            <v>0</v>
          </cell>
          <cell r="CT156">
            <v>0</v>
          </cell>
          <cell r="CV156">
            <v>0</v>
          </cell>
          <cell r="CW156">
            <v>0</v>
          </cell>
          <cell r="CY156">
            <v>39.36</v>
          </cell>
          <cell r="CZ156">
            <v>161.38</v>
          </cell>
          <cell r="DB156">
            <v>0</v>
          </cell>
          <cell r="DC156">
            <v>0</v>
          </cell>
          <cell r="DE156">
            <v>0</v>
          </cell>
          <cell r="DF156">
            <v>0</v>
          </cell>
          <cell r="DH156">
            <v>0</v>
          </cell>
          <cell r="DI156">
            <v>0</v>
          </cell>
          <cell r="DL156">
            <v>0</v>
          </cell>
          <cell r="DO156">
            <v>0</v>
          </cell>
          <cell r="DR156">
            <v>0</v>
          </cell>
          <cell r="DU156">
            <v>0</v>
          </cell>
          <cell r="DW156">
            <v>774.57</v>
          </cell>
          <cell r="DX156">
            <v>3175.74</v>
          </cell>
          <cell r="DY156">
            <v>0.63229999999999997</v>
          </cell>
          <cell r="EA156">
            <v>450.42999999999995</v>
          </cell>
          <cell r="EB156">
            <v>1846.7629999999997</v>
          </cell>
          <cell r="ED156">
            <v>817.93</v>
          </cell>
          <cell r="EE156">
            <v>3353.5129999999995</v>
          </cell>
        </row>
        <row r="157">
          <cell r="B157" t="str">
            <v>121</v>
          </cell>
          <cell r="C157" t="str">
            <v>ET000731</v>
          </cell>
          <cell r="D157" t="str">
            <v>Concreto importado de usina dosado racionalmente para uma resistencia caracteristica a compressao de 11MPa.@m3</v>
          </cell>
          <cell r="E157" t="str">
            <v>m²</v>
          </cell>
          <cell r="F157">
            <v>356.25</v>
          </cell>
          <cell r="G157">
            <v>92.63</v>
          </cell>
          <cell r="H157">
            <v>32999.440000000002</v>
          </cell>
          <cell r="K157">
            <v>0</v>
          </cell>
          <cell r="N157">
            <v>0</v>
          </cell>
          <cell r="P157">
            <v>10.93</v>
          </cell>
          <cell r="Q157">
            <v>1012.45</v>
          </cell>
          <cell r="S157">
            <v>25.51</v>
          </cell>
          <cell r="T157">
            <v>2362.9899999999998</v>
          </cell>
          <cell r="V157">
            <v>50.82</v>
          </cell>
          <cell r="W157">
            <v>4707.46</v>
          </cell>
          <cell r="Y157">
            <v>19.04</v>
          </cell>
          <cell r="Z157">
            <v>1763.68</v>
          </cell>
          <cell r="AC157">
            <v>0</v>
          </cell>
          <cell r="AF157">
            <v>0</v>
          </cell>
          <cell r="AI157">
            <v>0</v>
          </cell>
          <cell r="AL157">
            <v>0</v>
          </cell>
          <cell r="AO157">
            <v>0</v>
          </cell>
          <cell r="AQ157">
            <v>9</v>
          </cell>
          <cell r="AR157">
            <v>833.67</v>
          </cell>
          <cell r="AT157">
            <v>11.89</v>
          </cell>
          <cell r="AU157">
            <v>1101.3699999999999</v>
          </cell>
          <cell r="AW157">
            <v>57.41</v>
          </cell>
          <cell r="AX157">
            <v>5317.89</v>
          </cell>
          <cell r="BA157">
            <v>0</v>
          </cell>
          <cell r="BC157">
            <v>3.54</v>
          </cell>
          <cell r="BD157">
            <v>327.91</v>
          </cell>
          <cell r="BF157">
            <v>7.45</v>
          </cell>
          <cell r="BG157">
            <v>690.09</v>
          </cell>
          <cell r="BJ157">
            <v>0</v>
          </cell>
          <cell r="BL157">
            <v>37.590000000000003</v>
          </cell>
          <cell r="BM157">
            <v>3481.96</v>
          </cell>
          <cell r="BO157">
            <v>62.29</v>
          </cell>
          <cell r="BP157">
            <v>5769.92</v>
          </cell>
          <cell r="BS157">
            <v>0</v>
          </cell>
          <cell r="BV157">
            <v>0</v>
          </cell>
          <cell r="BY157">
            <v>0</v>
          </cell>
          <cell r="CB157">
            <v>0</v>
          </cell>
          <cell r="CE157">
            <v>0</v>
          </cell>
          <cell r="CG157">
            <v>62.79</v>
          </cell>
          <cell r="CH157">
            <v>5816.24</v>
          </cell>
          <cell r="CJ157">
            <v>0</v>
          </cell>
          <cell r="CK157">
            <v>0</v>
          </cell>
          <cell r="CN157">
            <v>0</v>
          </cell>
          <cell r="CQ157">
            <v>0</v>
          </cell>
          <cell r="CT157">
            <v>0</v>
          </cell>
          <cell r="CV157">
            <v>75.510000000000005</v>
          </cell>
          <cell r="CW157">
            <v>6994.49</v>
          </cell>
          <cell r="CY157">
            <v>29.3</v>
          </cell>
          <cell r="CZ157">
            <v>2714.06</v>
          </cell>
          <cell r="DC157">
            <v>0</v>
          </cell>
          <cell r="DF157">
            <v>0</v>
          </cell>
          <cell r="DH157">
            <v>5.5000000000006821E-2</v>
          </cell>
          <cell r="DI157">
            <v>5.09</v>
          </cell>
          <cell r="DL157">
            <v>0</v>
          </cell>
          <cell r="DO157">
            <v>0</v>
          </cell>
          <cell r="DR157">
            <v>0</v>
          </cell>
          <cell r="DU157">
            <v>0</v>
          </cell>
          <cell r="DW157">
            <v>463.125</v>
          </cell>
          <cell r="DX157">
            <v>42899.27</v>
          </cell>
          <cell r="DY157">
            <v>1.3</v>
          </cell>
          <cell r="EA157">
            <v>-106.875</v>
          </cell>
          <cell r="EB157">
            <v>-9899.8312499999993</v>
          </cell>
          <cell r="ED157">
            <v>0</v>
          </cell>
          <cell r="EE157">
            <v>0</v>
          </cell>
        </row>
        <row r="158">
          <cell r="B158" t="str">
            <v>122</v>
          </cell>
          <cell r="C158" t="str">
            <v>ET000732</v>
          </cell>
          <cell r="D158" t="str">
            <v>Concreto importado de usina dosado racionalmente para uma resistencia caracteristica a compressao de 15MPa.@m3</v>
          </cell>
          <cell r="E158" t="str">
            <v>m³</v>
          </cell>
          <cell r="F158">
            <v>278</v>
          </cell>
          <cell r="G158">
            <v>98.25</v>
          </cell>
          <cell r="H158">
            <v>27313.5</v>
          </cell>
          <cell r="K158">
            <v>0</v>
          </cell>
          <cell r="N158">
            <v>0</v>
          </cell>
          <cell r="P158">
            <v>0</v>
          </cell>
          <cell r="Q158">
            <v>0</v>
          </cell>
          <cell r="S158">
            <v>0</v>
          </cell>
          <cell r="T158">
            <v>0</v>
          </cell>
          <cell r="W158">
            <v>0</v>
          </cell>
          <cell r="Y158">
            <v>0.49</v>
          </cell>
          <cell r="Z158">
            <v>48.14</v>
          </cell>
          <cell r="AC158">
            <v>0</v>
          </cell>
          <cell r="AF158">
            <v>0</v>
          </cell>
          <cell r="AI158">
            <v>0</v>
          </cell>
          <cell r="AL158">
            <v>0</v>
          </cell>
          <cell r="AO158">
            <v>0</v>
          </cell>
          <cell r="AR158">
            <v>0</v>
          </cell>
          <cell r="AU158">
            <v>0</v>
          </cell>
          <cell r="AX158">
            <v>0</v>
          </cell>
          <cell r="BA158">
            <v>0</v>
          </cell>
          <cell r="BD158">
            <v>0</v>
          </cell>
          <cell r="BG158">
            <v>0</v>
          </cell>
          <cell r="BJ158">
            <v>0</v>
          </cell>
          <cell r="BM158">
            <v>0</v>
          </cell>
          <cell r="BP158">
            <v>0</v>
          </cell>
          <cell r="BS158">
            <v>0</v>
          </cell>
          <cell r="BV158">
            <v>0</v>
          </cell>
          <cell r="BY158">
            <v>0</v>
          </cell>
          <cell r="CB158">
            <v>0</v>
          </cell>
          <cell r="CD158">
            <v>7.28</v>
          </cell>
          <cell r="CE158">
            <v>715.26</v>
          </cell>
          <cell r="CH158">
            <v>0</v>
          </cell>
          <cell r="CK158">
            <v>0</v>
          </cell>
          <cell r="CN158">
            <v>0</v>
          </cell>
          <cell r="CQ158">
            <v>0</v>
          </cell>
          <cell r="CS158">
            <v>0</v>
          </cell>
          <cell r="CT158">
            <v>0</v>
          </cell>
          <cell r="CV158">
            <v>0</v>
          </cell>
          <cell r="CW158">
            <v>0</v>
          </cell>
          <cell r="CY158">
            <v>0</v>
          </cell>
          <cell r="CZ158">
            <v>0</v>
          </cell>
          <cell r="DB158">
            <v>164</v>
          </cell>
          <cell r="DC158">
            <v>16113</v>
          </cell>
          <cell r="DE158">
            <v>0</v>
          </cell>
          <cell r="DF158">
            <v>0</v>
          </cell>
          <cell r="DH158">
            <v>100</v>
          </cell>
          <cell r="DI158">
            <v>9825</v>
          </cell>
          <cell r="DL158">
            <v>0</v>
          </cell>
          <cell r="DO158">
            <v>0</v>
          </cell>
          <cell r="DR158">
            <v>0</v>
          </cell>
          <cell r="DU158">
            <v>0</v>
          </cell>
          <cell r="DW158">
            <v>271.77</v>
          </cell>
          <cell r="DX158">
            <v>26701.4</v>
          </cell>
          <cell r="DY158">
            <v>0.97760000000000002</v>
          </cell>
          <cell r="EA158">
            <v>6.2300000000000182</v>
          </cell>
          <cell r="EB158">
            <v>612.09750000000179</v>
          </cell>
          <cell r="ED158">
            <v>89.630000000000052</v>
          </cell>
          <cell r="EE158">
            <v>8806.1475000000046</v>
          </cell>
        </row>
        <row r="159">
          <cell r="B159" t="str">
            <v>123</v>
          </cell>
          <cell r="C159" t="str">
            <v>ET010327</v>
          </cell>
          <cell r="D159" t="str">
            <v>Tela de aco soldada Telcon Q-196 ou similar, com malha de (10x10)cm, CA-60, com diametro de 5mm e 3,11Kg/m2.  Fornecimento e colocacao.@m2</v>
          </cell>
          <cell r="E159" t="str">
            <v>m²</v>
          </cell>
          <cell r="F159">
            <v>1040</v>
          </cell>
          <cell r="G159">
            <v>4.42</v>
          </cell>
          <cell r="H159">
            <v>4596.8</v>
          </cell>
          <cell r="K159">
            <v>0</v>
          </cell>
          <cell r="N159">
            <v>0</v>
          </cell>
          <cell r="P159">
            <v>0</v>
          </cell>
          <cell r="Q159">
            <v>0</v>
          </cell>
          <cell r="S159">
            <v>0</v>
          </cell>
          <cell r="T159">
            <v>0</v>
          </cell>
          <cell r="W159">
            <v>0</v>
          </cell>
          <cell r="Z159">
            <v>0</v>
          </cell>
          <cell r="AC159">
            <v>0</v>
          </cell>
          <cell r="AF159">
            <v>0</v>
          </cell>
          <cell r="AI159">
            <v>0</v>
          </cell>
          <cell r="AL159">
            <v>0</v>
          </cell>
          <cell r="AO159">
            <v>0</v>
          </cell>
          <cell r="AR159">
            <v>0</v>
          </cell>
          <cell r="AU159">
            <v>0</v>
          </cell>
          <cell r="AX159">
            <v>0</v>
          </cell>
          <cell r="BA159">
            <v>0</v>
          </cell>
          <cell r="BD159">
            <v>0</v>
          </cell>
          <cell r="BG159">
            <v>0</v>
          </cell>
          <cell r="BJ159">
            <v>0</v>
          </cell>
          <cell r="BM159">
            <v>0</v>
          </cell>
          <cell r="BP159">
            <v>0</v>
          </cell>
          <cell r="BS159">
            <v>0</v>
          </cell>
          <cell r="BV159">
            <v>0</v>
          </cell>
          <cell r="BY159">
            <v>0</v>
          </cell>
          <cell r="CB159">
            <v>0</v>
          </cell>
          <cell r="CE159">
            <v>0</v>
          </cell>
          <cell r="CH159">
            <v>0</v>
          </cell>
          <cell r="CK159">
            <v>0</v>
          </cell>
          <cell r="CN159">
            <v>0</v>
          </cell>
          <cell r="CQ159">
            <v>0</v>
          </cell>
          <cell r="CS159">
            <v>147</v>
          </cell>
          <cell r="CT159">
            <v>649.74</v>
          </cell>
          <cell r="CV159">
            <v>0</v>
          </cell>
          <cell r="CW159">
            <v>0</v>
          </cell>
          <cell r="CY159">
            <v>0</v>
          </cell>
          <cell r="CZ159">
            <v>0</v>
          </cell>
          <cell r="DB159">
            <v>0</v>
          </cell>
          <cell r="DC159">
            <v>0</v>
          </cell>
          <cell r="DE159">
            <v>0</v>
          </cell>
          <cell r="DF159">
            <v>0</v>
          </cell>
          <cell r="DH159">
            <v>0</v>
          </cell>
          <cell r="DI159">
            <v>0</v>
          </cell>
          <cell r="DL159">
            <v>0</v>
          </cell>
          <cell r="DO159">
            <v>0</v>
          </cell>
          <cell r="DR159">
            <v>0</v>
          </cell>
          <cell r="DU159">
            <v>0</v>
          </cell>
          <cell r="DW159">
            <v>147</v>
          </cell>
          <cell r="DX159">
            <v>649.74</v>
          </cell>
          <cell r="DY159">
            <v>0.14130000000000001</v>
          </cell>
          <cell r="EA159">
            <v>893</v>
          </cell>
          <cell r="EB159">
            <v>3947.06</v>
          </cell>
          <cell r="ED159">
            <v>1205</v>
          </cell>
          <cell r="EE159">
            <v>5326.1</v>
          </cell>
        </row>
        <row r="160">
          <cell r="P160">
            <v>0</v>
          </cell>
          <cell r="S160">
            <v>0</v>
          </cell>
          <cell r="CS160">
            <v>0</v>
          </cell>
          <cell r="CV160">
            <v>0</v>
          </cell>
          <cell r="CY160">
            <v>0</v>
          </cell>
          <cell r="DB160">
            <v>0</v>
          </cell>
          <cell r="EA160">
            <v>0</v>
          </cell>
          <cell r="EB160">
            <v>0</v>
          </cell>
          <cell r="ED160">
            <v>0</v>
          </cell>
          <cell r="EE160">
            <v>0</v>
          </cell>
        </row>
        <row r="161">
          <cell r="B161" t="str">
            <v>63</v>
          </cell>
          <cell r="D161" t="str">
            <v>CATEGORIA 13</v>
          </cell>
          <cell r="H161">
            <v>208949.73</v>
          </cell>
          <cell r="I161">
            <v>208949.73</v>
          </cell>
          <cell r="K161">
            <v>0</v>
          </cell>
          <cell r="L161">
            <v>0</v>
          </cell>
          <cell r="N161">
            <v>0</v>
          </cell>
          <cell r="O161">
            <v>0</v>
          </cell>
          <cell r="P161">
            <v>0</v>
          </cell>
          <cell r="Q161">
            <v>0</v>
          </cell>
          <cell r="R161">
            <v>0</v>
          </cell>
          <cell r="S161">
            <v>0</v>
          </cell>
          <cell r="T161">
            <v>0</v>
          </cell>
          <cell r="U161">
            <v>0</v>
          </cell>
          <cell r="W161">
            <v>0</v>
          </cell>
          <cell r="X161">
            <v>0</v>
          </cell>
          <cell r="Z161">
            <v>0</v>
          </cell>
          <cell r="AA161">
            <v>0</v>
          </cell>
          <cell r="AC161">
            <v>0</v>
          </cell>
          <cell r="AD161">
            <v>0</v>
          </cell>
          <cell r="AF161">
            <v>0</v>
          </cell>
          <cell r="AG161">
            <v>0</v>
          </cell>
          <cell r="AI161">
            <v>0</v>
          </cell>
          <cell r="AJ161">
            <v>0</v>
          </cell>
          <cell r="AL161">
            <v>0</v>
          </cell>
          <cell r="AM161">
            <v>0</v>
          </cell>
          <cell r="AO161">
            <v>0</v>
          </cell>
          <cell r="AP161">
            <v>0</v>
          </cell>
          <cell r="AR161">
            <v>0</v>
          </cell>
          <cell r="AS161">
            <v>0</v>
          </cell>
          <cell r="AU161">
            <v>0</v>
          </cell>
          <cell r="AV161">
            <v>0</v>
          </cell>
          <cell r="AX161">
            <v>0</v>
          </cell>
          <cell r="AY161">
            <v>0</v>
          </cell>
          <cell r="BA161">
            <v>0</v>
          </cell>
          <cell r="BB161">
            <v>0</v>
          </cell>
          <cell r="BD161">
            <v>0</v>
          </cell>
          <cell r="BE161">
            <v>0</v>
          </cell>
          <cell r="BG161">
            <v>0</v>
          </cell>
          <cell r="BH161">
            <v>0</v>
          </cell>
          <cell r="BJ161">
            <v>0</v>
          </cell>
          <cell r="BK161">
            <v>0</v>
          </cell>
          <cell r="BM161">
            <v>0</v>
          </cell>
          <cell r="BN161">
            <v>0</v>
          </cell>
          <cell r="BP161">
            <v>0</v>
          </cell>
          <cell r="BQ161">
            <v>0</v>
          </cell>
          <cell r="BS161">
            <v>0</v>
          </cell>
          <cell r="BT161">
            <v>0</v>
          </cell>
          <cell r="BV161">
            <v>0</v>
          </cell>
          <cell r="BW161">
            <v>0</v>
          </cell>
          <cell r="BY161">
            <v>0</v>
          </cell>
          <cell r="BZ161">
            <v>0</v>
          </cell>
          <cell r="CB161">
            <v>0</v>
          </cell>
          <cell r="CC161">
            <v>0</v>
          </cell>
          <cell r="CE161">
            <v>0</v>
          </cell>
          <cell r="CF161">
            <v>0</v>
          </cell>
          <cell r="CH161">
            <v>976.54</v>
          </cell>
          <cell r="CI161" t="e">
            <v>#REF!</v>
          </cell>
          <cell r="CK161">
            <v>2766.45</v>
          </cell>
          <cell r="CL161" t="e">
            <v>#REF!</v>
          </cell>
          <cell r="CN161">
            <v>0</v>
          </cell>
          <cell r="CO161" t="e">
            <v>#REF!</v>
          </cell>
          <cell r="CQ161">
            <v>0</v>
          </cell>
          <cell r="CR161" t="e">
            <v>#REF!</v>
          </cell>
          <cell r="CS161">
            <v>0</v>
          </cell>
          <cell r="CT161">
            <v>60436.409999999996</v>
          </cell>
          <cell r="CU161" t="e">
            <v>#REF!</v>
          </cell>
          <cell r="CV161">
            <v>0</v>
          </cell>
          <cell r="CW161">
            <v>0</v>
          </cell>
          <cell r="CX161" t="e">
            <v>#REF!</v>
          </cell>
          <cell r="CY161">
            <v>0</v>
          </cell>
          <cell r="CZ161">
            <v>21039.15</v>
          </cell>
          <cell r="DA161" t="e">
            <v>#REF!</v>
          </cell>
          <cell r="DB161">
            <v>0</v>
          </cell>
          <cell r="DC161">
            <v>69616.649999999994</v>
          </cell>
          <cell r="DD161" t="e">
            <v>#REF!</v>
          </cell>
          <cell r="DF161">
            <v>26509.52</v>
          </cell>
          <cell r="DG161" t="e">
            <v>#REF!</v>
          </cell>
          <cell r="DI161">
            <v>41363.770000000004</v>
          </cell>
          <cell r="DJ161" t="e">
            <v>#REF!</v>
          </cell>
          <cell r="DL161">
            <v>0</v>
          </cell>
          <cell r="DM161" t="e">
            <v>#REF!</v>
          </cell>
          <cell r="DO161">
            <v>0</v>
          </cell>
          <cell r="DP161" t="e">
            <v>#REF!</v>
          </cell>
          <cell r="DR161">
            <v>0</v>
          </cell>
          <cell r="DS161" t="e">
            <v>#REF!</v>
          </cell>
          <cell r="DU161">
            <v>0</v>
          </cell>
          <cell r="DV161">
            <v>976.54</v>
          </cell>
          <cell r="DX161">
            <v>222708.49</v>
          </cell>
          <cell r="DY161">
            <v>1.0658000000000001</v>
          </cell>
          <cell r="DZ161">
            <v>222708.49</v>
          </cell>
          <cell r="EA161">
            <v>0</v>
          </cell>
          <cell r="EB161">
            <v>0</v>
          </cell>
          <cell r="ED161">
            <v>0</v>
          </cell>
          <cell r="EE161">
            <v>0</v>
          </cell>
        </row>
        <row r="162">
          <cell r="B162" t="str">
            <v>63,10</v>
          </cell>
          <cell r="D162" t="str">
            <v>RV-REVESTIMENTOS</v>
          </cell>
          <cell r="P162">
            <v>0</v>
          </cell>
          <cell r="S162">
            <v>0</v>
          </cell>
          <cell r="CS162">
            <v>0</v>
          </cell>
          <cell r="CV162">
            <v>0</v>
          </cell>
          <cell r="CY162">
            <v>0</v>
          </cell>
          <cell r="DB162">
            <v>0</v>
          </cell>
          <cell r="EA162">
            <v>0</v>
          </cell>
          <cell r="EB162">
            <v>0</v>
          </cell>
          <cell r="ED162">
            <v>0</v>
          </cell>
          <cell r="EE162">
            <v>0</v>
          </cell>
        </row>
        <row r="163">
          <cell r="B163" t="str">
            <v>124</v>
          </cell>
          <cell r="C163" t="str">
            <v>RV000853</v>
          </cell>
          <cell r="D163" t="str">
            <v>Piso de placas não trabalhadas de granito retangulares, assentadas sobre terreno nivelado, com as juntas tomadas de argamassa de cimento e areia no traço 1:3.</v>
          </cell>
          <cell r="E163" t="str">
            <v>m²</v>
          </cell>
          <cell r="F163">
            <v>863</v>
          </cell>
          <cell r="G163">
            <v>31.68</v>
          </cell>
          <cell r="H163">
            <v>27339.84</v>
          </cell>
          <cell r="K163">
            <v>0</v>
          </cell>
          <cell r="N163">
            <v>0</v>
          </cell>
          <cell r="P163">
            <v>0</v>
          </cell>
          <cell r="Q163">
            <v>0</v>
          </cell>
          <cell r="S163">
            <v>0</v>
          </cell>
          <cell r="T163">
            <v>0</v>
          </cell>
          <cell r="W163">
            <v>0</v>
          </cell>
          <cell r="Z163">
            <v>0</v>
          </cell>
          <cell r="AC163">
            <v>0</v>
          </cell>
          <cell r="AF163">
            <v>0</v>
          </cell>
          <cell r="AI163">
            <v>0</v>
          </cell>
          <cell r="AL163">
            <v>0</v>
          </cell>
          <cell r="AO163">
            <v>0</v>
          </cell>
          <cell r="AR163">
            <v>0</v>
          </cell>
          <cell r="AU163">
            <v>0</v>
          </cell>
          <cell r="AX163">
            <v>0</v>
          </cell>
          <cell r="BA163">
            <v>0</v>
          </cell>
          <cell r="BD163">
            <v>0</v>
          </cell>
          <cell r="BG163">
            <v>0</v>
          </cell>
          <cell r="BJ163">
            <v>0</v>
          </cell>
          <cell r="BM163">
            <v>0</v>
          </cell>
          <cell r="BP163">
            <v>0</v>
          </cell>
          <cell r="BS163">
            <v>0</v>
          </cell>
          <cell r="BV163">
            <v>0</v>
          </cell>
          <cell r="BY163">
            <v>0</v>
          </cell>
          <cell r="CB163">
            <v>0</v>
          </cell>
          <cell r="CE163">
            <v>0</v>
          </cell>
          <cell r="CH163">
            <v>0</v>
          </cell>
          <cell r="CJ163">
            <v>38.200000000000003</v>
          </cell>
          <cell r="CK163">
            <v>1210.18</v>
          </cell>
          <cell r="CN163">
            <v>0</v>
          </cell>
          <cell r="CQ163">
            <v>0</v>
          </cell>
          <cell r="CS163">
            <v>23.28</v>
          </cell>
          <cell r="CT163">
            <v>737.51</v>
          </cell>
          <cell r="CV163">
            <v>0</v>
          </cell>
          <cell r="CW163">
            <v>0</v>
          </cell>
          <cell r="CY163">
            <v>282.10000000000002</v>
          </cell>
          <cell r="CZ163">
            <v>8936.93</v>
          </cell>
          <cell r="DB163">
            <v>693.77</v>
          </cell>
          <cell r="DC163">
            <v>21978.63</v>
          </cell>
          <cell r="DF163">
            <v>0</v>
          </cell>
          <cell r="DH163">
            <v>84.550000000000182</v>
          </cell>
          <cell r="DI163">
            <v>2678.54</v>
          </cell>
          <cell r="DL163">
            <v>0</v>
          </cell>
          <cell r="DO163">
            <v>0</v>
          </cell>
          <cell r="DR163">
            <v>0</v>
          </cell>
          <cell r="DU163">
            <v>0</v>
          </cell>
          <cell r="DW163">
            <v>1121.9000000000001</v>
          </cell>
          <cell r="DX163">
            <v>35541.79</v>
          </cell>
          <cell r="DY163">
            <v>1.3</v>
          </cell>
          <cell r="EA163">
            <v>-258.90000000000009</v>
          </cell>
          <cell r="EB163">
            <v>-8201.952000000003</v>
          </cell>
          <cell r="ED163">
            <v>0</v>
          </cell>
          <cell r="EE163">
            <v>0</v>
          </cell>
        </row>
        <row r="164">
          <cell r="B164" t="str">
            <v>125</v>
          </cell>
          <cell r="C164" t="str">
            <v>RV005638</v>
          </cell>
          <cell r="D164" t="str">
            <v>Assentamento de placas nao trabalhadas de granito, sobre terreno nivelado, com as juntas tomadas com argamassa de cimento e areia no traco 1:3.@m2</v>
          </cell>
          <cell r="E164" t="str">
            <v>m²</v>
          </cell>
          <cell r="F164">
            <v>3718</v>
          </cell>
          <cell r="G164">
            <v>20.37</v>
          </cell>
          <cell r="H164">
            <v>75735.66</v>
          </cell>
          <cell r="K164">
            <v>0</v>
          </cell>
          <cell r="N164">
            <v>0</v>
          </cell>
          <cell r="P164">
            <v>0</v>
          </cell>
          <cell r="Q164">
            <v>0</v>
          </cell>
          <cell r="S164">
            <v>0</v>
          </cell>
          <cell r="T164">
            <v>0</v>
          </cell>
          <cell r="W164">
            <v>0</v>
          </cell>
          <cell r="Z164">
            <v>0</v>
          </cell>
          <cell r="AC164">
            <v>0</v>
          </cell>
          <cell r="AF164">
            <v>0</v>
          </cell>
          <cell r="AI164">
            <v>0</v>
          </cell>
          <cell r="AL164">
            <v>0</v>
          </cell>
          <cell r="AO164">
            <v>0</v>
          </cell>
          <cell r="AR164">
            <v>0</v>
          </cell>
          <cell r="AU164">
            <v>0</v>
          </cell>
          <cell r="AX164">
            <v>0</v>
          </cell>
          <cell r="BA164">
            <v>0</v>
          </cell>
          <cell r="BD164">
            <v>0</v>
          </cell>
          <cell r="BG164">
            <v>0</v>
          </cell>
          <cell r="BJ164">
            <v>0</v>
          </cell>
          <cell r="BM164">
            <v>0</v>
          </cell>
          <cell r="BP164">
            <v>0</v>
          </cell>
          <cell r="BS164">
            <v>0</v>
          </cell>
          <cell r="BV164">
            <v>0</v>
          </cell>
          <cell r="BY164">
            <v>0</v>
          </cell>
          <cell r="CB164">
            <v>0</v>
          </cell>
          <cell r="CE164">
            <v>0</v>
          </cell>
          <cell r="CG164">
            <v>47.94</v>
          </cell>
          <cell r="CH164">
            <v>976.54</v>
          </cell>
          <cell r="CJ164">
            <v>76.400000000000006</v>
          </cell>
          <cell r="CK164">
            <v>1556.27</v>
          </cell>
          <cell r="CN164">
            <v>0</v>
          </cell>
          <cell r="CQ164">
            <v>0</v>
          </cell>
          <cell r="CS164">
            <v>101.2</v>
          </cell>
          <cell r="CT164">
            <v>2061.44</v>
          </cell>
          <cell r="CV164">
            <v>0</v>
          </cell>
          <cell r="CW164">
            <v>0</v>
          </cell>
          <cell r="CY164">
            <v>594.12</v>
          </cell>
          <cell r="CZ164">
            <v>12102.22</v>
          </cell>
          <cell r="DB164">
            <v>693.77</v>
          </cell>
          <cell r="DC164">
            <v>14132.09</v>
          </cell>
          <cell r="DE164">
            <v>1301.4000000000001</v>
          </cell>
          <cell r="DF164">
            <v>26509.52</v>
          </cell>
          <cell r="DH164">
            <v>289.5</v>
          </cell>
          <cell r="DI164">
            <v>5897.12</v>
          </cell>
          <cell r="DL164">
            <v>0</v>
          </cell>
          <cell r="DO164">
            <v>0</v>
          </cell>
          <cell r="DR164">
            <v>0</v>
          </cell>
          <cell r="DU164">
            <v>0</v>
          </cell>
          <cell r="DW164">
            <v>3104.33</v>
          </cell>
          <cell r="DX164">
            <v>63235.199999999997</v>
          </cell>
          <cell r="DY164">
            <v>0.83489999999999998</v>
          </cell>
          <cell r="EA164">
            <v>613.67000000000007</v>
          </cell>
          <cell r="EB164">
            <v>12500.457900000001</v>
          </cell>
          <cell r="ED164">
            <v>1729.0700000000006</v>
          </cell>
          <cell r="EE164">
            <v>35221.155900000012</v>
          </cell>
        </row>
        <row r="165">
          <cell r="B165" t="str">
            <v>126</v>
          </cell>
          <cell r="C165" t="str">
            <v>RV006692</v>
          </cell>
          <cell r="D165" t="str">
            <v>Piso de granito apicoado Cinza Andorinha, sobre terreno nivelado, com as tomadas com argamassa de cimento e areia, no traco 1:3, sendo a peca de (40x40x3)cm.@m2</v>
          </cell>
          <cell r="E165" t="str">
            <v>m²</v>
          </cell>
          <cell r="F165">
            <v>700</v>
          </cell>
          <cell r="G165">
            <v>109.45</v>
          </cell>
          <cell r="H165">
            <v>76615</v>
          </cell>
          <cell r="K165">
            <v>0</v>
          </cell>
          <cell r="N165">
            <v>0</v>
          </cell>
          <cell r="P165">
            <v>0</v>
          </cell>
          <cell r="Q165">
            <v>0</v>
          </cell>
          <cell r="S165">
            <v>0</v>
          </cell>
          <cell r="T165">
            <v>0</v>
          </cell>
          <cell r="W165">
            <v>0</v>
          </cell>
          <cell r="Z165">
            <v>0</v>
          </cell>
          <cell r="AC165">
            <v>0</v>
          </cell>
          <cell r="AF165">
            <v>0</v>
          </cell>
          <cell r="AI165">
            <v>0</v>
          </cell>
          <cell r="AL165">
            <v>0</v>
          </cell>
          <cell r="AO165">
            <v>0</v>
          </cell>
          <cell r="AR165">
            <v>0</v>
          </cell>
          <cell r="AU165">
            <v>0</v>
          </cell>
          <cell r="AX165">
            <v>0</v>
          </cell>
          <cell r="BA165">
            <v>0</v>
          </cell>
          <cell r="BD165">
            <v>0</v>
          </cell>
          <cell r="BG165">
            <v>0</v>
          </cell>
          <cell r="BJ165">
            <v>0</v>
          </cell>
          <cell r="BM165">
            <v>0</v>
          </cell>
          <cell r="BP165">
            <v>0</v>
          </cell>
          <cell r="BS165">
            <v>0</v>
          </cell>
          <cell r="BV165">
            <v>0</v>
          </cell>
          <cell r="BY165">
            <v>0</v>
          </cell>
          <cell r="CB165">
            <v>0</v>
          </cell>
          <cell r="CE165">
            <v>0</v>
          </cell>
          <cell r="CH165">
            <v>0</v>
          </cell>
          <cell r="CK165">
            <v>0</v>
          </cell>
          <cell r="CN165">
            <v>0</v>
          </cell>
          <cell r="CQ165">
            <v>0</v>
          </cell>
          <cell r="CS165">
            <v>526.61</v>
          </cell>
          <cell r="CT165">
            <v>57637.46</v>
          </cell>
          <cell r="CV165">
            <v>0</v>
          </cell>
          <cell r="CW165">
            <v>0</v>
          </cell>
          <cell r="CY165">
            <v>0</v>
          </cell>
          <cell r="CZ165">
            <v>0</v>
          </cell>
          <cell r="DB165">
            <v>306.13</v>
          </cell>
          <cell r="DC165">
            <v>33505.93</v>
          </cell>
          <cell r="DF165">
            <v>0</v>
          </cell>
          <cell r="DH165">
            <v>77.259999999999991</v>
          </cell>
          <cell r="DI165">
            <v>8456.11</v>
          </cell>
          <cell r="DL165">
            <v>0</v>
          </cell>
          <cell r="DO165">
            <v>0</v>
          </cell>
          <cell r="DR165">
            <v>0</v>
          </cell>
          <cell r="DU165">
            <v>0</v>
          </cell>
          <cell r="DW165">
            <v>910</v>
          </cell>
          <cell r="DX165">
            <v>99599.5</v>
          </cell>
          <cell r="DY165">
            <v>1.3</v>
          </cell>
          <cell r="EA165">
            <v>-210</v>
          </cell>
          <cell r="EB165">
            <v>-22984.5</v>
          </cell>
          <cell r="ED165">
            <v>0</v>
          </cell>
          <cell r="EE165">
            <v>0</v>
          </cell>
        </row>
        <row r="166">
          <cell r="B166" t="str">
            <v>127</v>
          </cell>
          <cell r="C166" t="str">
            <v>RV009445</v>
          </cell>
          <cell r="D166" t="str">
            <v>Placa de granito Cinza Andorinha, sem acabamento, com espessura de 2cm, para forracao de piso.  Fornecimento.@m2</v>
          </cell>
          <cell r="E166" t="str">
            <v>m²</v>
          </cell>
          <cell r="F166">
            <v>481</v>
          </cell>
          <cell r="G166">
            <v>60.83</v>
          </cell>
          <cell r="H166">
            <v>29259.23</v>
          </cell>
          <cell r="K166">
            <v>0</v>
          </cell>
          <cell r="N166">
            <v>0</v>
          </cell>
          <cell r="P166">
            <v>0</v>
          </cell>
          <cell r="Q166">
            <v>0</v>
          </cell>
          <cell r="S166">
            <v>0</v>
          </cell>
          <cell r="T166">
            <v>0</v>
          </cell>
          <cell r="W166">
            <v>0</v>
          </cell>
          <cell r="Z166">
            <v>0</v>
          </cell>
          <cell r="AC166">
            <v>0</v>
          </cell>
          <cell r="AF166">
            <v>0</v>
          </cell>
          <cell r="AI166">
            <v>0</v>
          </cell>
          <cell r="AL166">
            <v>0</v>
          </cell>
          <cell r="AO166">
            <v>0</v>
          </cell>
          <cell r="AR166">
            <v>0</v>
          </cell>
          <cell r="AU166">
            <v>0</v>
          </cell>
          <cell r="AX166">
            <v>0</v>
          </cell>
          <cell r="BA166">
            <v>0</v>
          </cell>
          <cell r="BD166">
            <v>0</v>
          </cell>
          <cell r="BG166">
            <v>0</v>
          </cell>
          <cell r="BJ166">
            <v>0</v>
          </cell>
          <cell r="BM166">
            <v>0</v>
          </cell>
          <cell r="BP166">
            <v>0</v>
          </cell>
          <cell r="BS166">
            <v>0</v>
          </cell>
          <cell r="BV166">
            <v>0</v>
          </cell>
          <cell r="BY166">
            <v>0</v>
          </cell>
          <cell r="CB166">
            <v>0</v>
          </cell>
          <cell r="CE166">
            <v>0</v>
          </cell>
          <cell r="CH166">
            <v>0</v>
          </cell>
          <cell r="CK166">
            <v>0</v>
          </cell>
          <cell r="CN166">
            <v>0</v>
          </cell>
          <cell r="CQ166">
            <v>0</v>
          </cell>
          <cell r="CS166">
            <v>0</v>
          </cell>
          <cell r="CT166">
            <v>0</v>
          </cell>
          <cell r="CV166">
            <v>0</v>
          </cell>
          <cell r="CW166">
            <v>0</v>
          </cell>
          <cell r="CY166">
            <v>0</v>
          </cell>
          <cell r="CZ166">
            <v>0</v>
          </cell>
          <cell r="DB166">
            <v>0</v>
          </cell>
          <cell r="DC166">
            <v>0</v>
          </cell>
          <cell r="DE166">
            <v>0</v>
          </cell>
          <cell r="DF166">
            <v>0</v>
          </cell>
          <cell r="DH166">
            <v>400</v>
          </cell>
          <cell r="DI166">
            <v>24332</v>
          </cell>
          <cell r="DL166">
            <v>0</v>
          </cell>
          <cell r="DO166">
            <v>0</v>
          </cell>
          <cell r="DR166">
            <v>0</v>
          </cell>
          <cell r="DU166">
            <v>0</v>
          </cell>
          <cell r="DW166">
            <v>400</v>
          </cell>
          <cell r="DX166">
            <v>24332</v>
          </cell>
          <cell r="DY166">
            <v>0.83160000000000001</v>
          </cell>
          <cell r="EA166">
            <v>81</v>
          </cell>
          <cell r="EB166">
            <v>4927.2299999999996</v>
          </cell>
          <cell r="ED166">
            <v>225.30000000000007</v>
          </cell>
          <cell r="EE166">
            <v>13704.999000000003</v>
          </cell>
        </row>
        <row r="167">
          <cell r="P167">
            <v>0</v>
          </cell>
          <cell r="S167">
            <v>0</v>
          </cell>
          <cell r="CS167">
            <v>0</v>
          </cell>
          <cell r="CV167">
            <v>0</v>
          </cell>
          <cell r="CY167">
            <v>0</v>
          </cell>
          <cell r="DB167">
            <v>0</v>
          </cell>
          <cell r="DW167">
            <v>0</v>
          </cell>
          <cell r="EA167">
            <v>0</v>
          </cell>
          <cell r="EB167">
            <v>0</v>
          </cell>
          <cell r="ED167">
            <v>0</v>
          </cell>
          <cell r="EE167">
            <v>0</v>
          </cell>
        </row>
        <row r="168">
          <cell r="B168" t="str">
            <v>64</v>
          </cell>
          <cell r="D168" t="str">
            <v>CATEGORIA 14</v>
          </cell>
          <cell r="H168">
            <v>11721.350000000002</v>
          </cell>
          <cell r="I168">
            <v>11721.350000000002</v>
          </cell>
          <cell r="K168">
            <v>0</v>
          </cell>
          <cell r="L168">
            <v>0</v>
          </cell>
          <cell r="N168">
            <v>0</v>
          </cell>
          <cell r="O168">
            <v>0</v>
          </cell>
          <cell r="P168">
            <v>0</v>
          </cell>
          <cell r="Q168">
            <v>0</v>
          </cell>
          <cell r="R168">
            <v>0</v>
          </cell>
          <cell r="S168">
            <v>0</v>
          </cell>
          <cell r="T168">
            <v>0</v>
          </cell>
          <cell r="U168">
            <v>0</v>
          </cell>
          <cell r="W168">
            <v>0</v>
          </cell>
          <cell r="X168">
            <v>0</v>
          </cell>
          <cell r="Z168">
            <v>0</v>
          </cell>
          <cell r="AA168">
            <v>0</v>
          </cell>
          <cell r="AC168">
            <v>0</v>
          </cell>
          <cell r="AD168">
            <v>0</v>
          </cell>
          <cell r="AF168">
            <v>0</v>
          </cell>
          <cell r="AG168">
            <v>0</v>
          </cell>
          <cell r="AI168">
            <v>0</v>
          </cell>
          <cell r="AJ168">
            <v>0</v>
          </cell>
          <cell r="AL168">
            <v>0</v>
          </cell>
          <cell r="AM168">
            <v>0</v>
          </cell>
          <cell r="AO168">
            <v>0</v>
          </cell>
          <cell r="AP168">
            <v>0</v>
          </cell>
          <cell r="AR168">
            <v>0</v>
          </cell>
          <cell r="AS168">
            <v>0</v>
          </cell>
          <cell r="AU168">
            <v>0</v>
          </cell>
          <cell r="AV168">
            <v>0</v>
          </cell>
          <cell r="AX168">
            <v>0</v>
          </cell>
          <cell r="AY168">
            <v>0</v>
          </cell>
          <cell r="BA168">
            <v>0</v>
          </cell>
          <cell r="BB168">
            <v>0</v>
          </cell>
          <cell r="BD168">
            <v>0</v>
          </cell>
          <cell r="BE168">
            <v>0</v>
          </cell>
          <cell r="BG168">
            <v>0</v>
          </cell>
          <cell r="BH168">
            <v>0</v>
          </cell>
          <cell r="BJ168">
            <v>0</v>
          </cell>
          <cell r="BK168">
            <v>0</v>
          </cell>
          <cell r="BM168">
            <v>0</v>
          </cell>
          <cell r="BN168">
            <v>0</v>
          </cell>
          <cell r="BP168">
            <v>0</v>
          </cell>
          <cell r="BQ168">
            <v>0</v>
          </cell>
          <cell r="BS168">
            <v>0</v>
          </cell>
          <cell r="BT168">
            <v>0</v>
          </cell>
          <cell r="BV168">
            <v>0</v>
          </cell>
          <cell r="BW168">
            <v>0</v>
          </cell>
          <cell r="BY168">
            <v>0</v>
          </cell>
          <cell r="BZ168">
            <v>0</v>
          </cell>
          <cell r="CB168">
            <v>0</v>
          </cell>
          <cell r="CC168">
            <v>0</v>
          </cell>
          <cell r="CE168">
            <v>0</v>
          </cell>
          <cell r="CF168">
            <v>0</v>
          </cell>
          <cell r="CH168">
            <v>0</v>
          </cell>
          <cell r="CI168" t="e">
            <v>#REF!</v>
          </cell>
          <cell r="CK168">
            <v>0</v>
          </cell>
          <cell r="CL168" t="e">
            <v>#REF!</v>
          </cell>
          <cell r="CN168">
            <v>0</v>
          </cell>
          <cell r="CO168" t="e">
            <v>#REF!</v>
          </cell>
          <cell r="CQ168">
            <v>0</v>
          </cell>
          <cell r="CR168" t="e">
            <v>#REF!</v>
          </cell>
          <cell r="CS168">
            <v>0</v>
          </cell>
          <cell r="CT168">
            <v>0</v>
          </cell>
          <cell r="CU168" t="e">
            <v>#REF!</v>
          </cell>
          <cell r="CV168">
            <v>0</v>
          </cell>
          <cell r="CW168">
            <v>0</v>
          </cell>
          <cell r="CX168" t="e">
            <v>#REF!</v>
          </cell>
          <cell r="CY168">
            <v>0</v>
          </cell>
          <cell r="CZ168">
            <v>0</v>
          </cell>
          <cell r="DA168" t="e">
            <v>#REF!</v>
          </cell>
          <cell r="DB168">
            <v>0</v>
          </cell>
          <cell r="DC168">
            <v>0</v>
          </cell>
          <cell r="DD168" t="e">
            <v>#REF!</v>
          </cell>
          <cell r="DF168">
            <v>0</v>
          </cell>
          <cell r="DG168" t="e">
            <v>#REF!</v>
          </cell>
          <cell r="DI168">
            <v>9934.8000000000011</v>
          </cell>
          <cell r="DJ168" t="e">
            <v>#REF!</v>
          </cell>
          <cell r="DL168">
            <v>0</v>
          </cell>
          <cell r="DM168" t="e">
            <v>#REF!</v>
          </cell>
          <cell r="DO168">
            <v>0</v>
          </cell>
          <cell r="DP168" t="e">
            <v>#REF!</v>
          </cell>
          <cell r="DR168">
            <v>0</v>
          </cell>
          <cell r="DS168" t="e">
            <v>#REF!</v>
          </cell>
          <cell r="DU168">
            <v>0</v>
          </cell>
          <cell r="DV168">
            <v>0</v>
          </cell>
          <cell r="DW168">
            <v>0</v>
          </cell>
          <cell r="DX168">
            <v>9934.8000000000011</v>
          </cell>
          <cell r="DY168">
            <v>0.84760000000000002</v>
          </cell>
          <cell r="DZ168">
            <v>9934.8000000000011</v>
          </cell>
          <cell r="EA168">
            <v>0</v>
          </cell>
          <cell r="EB168">
            <v>0</v>
          </cell>
          <cell r="ED168">
            <v>0</v>
          </cell>
          <cell r="EE168">
            <v>0</v>
          </cell>
        </row>
        <row r="169">
          <cell r="B169" t="str">
            <v>64,10</v>
          </cell>
          <cell r="D169" t="str">
            <v>ES-ESQUADRIAS</v>
          </cell>
          <cell r="P169">
            <v>0</v>
          </cell>
          <cell r="S169">
            <v>0</v>
          </cell>
          <cell r="CS169">
            <v>0</v>
          </cell>
          <cell r="CV169">
            <v>0</v>
          </cell>
          <cell r="CY169">
            <v>0</v>
          </cell>
          <cell r="DB169">
            <v>0</v>
          </cell>
          <cell r="DW169">
            <v>0</v>
          </cell>
          <cell r="EA169">
            <v>0</v>
          </cell>
          <cell r="EB169">
            <v>0</v>
          </cell>
          <cell r="ED169">
            <v>0</v>
          </cell>
          <cell r="EE169">
            <v>0</v>
          </cell>
        </row>
        <row r="170">
          <cell r="B170" t="str">
            <v>128</v>
          </cell>
          <cell r="C170" t="str">
            <v>ES004688</v>
          </cell>
          <cell r="D170" t="str">
            <v>Peca de Pinho de 1a ou similar, de 3"x3".  Fornecimento.@m</v>
          </cell>
          <cell r="E170" t="str">
            <v>m</v>
          </cell>
          <cell r="F170">
            <v>1295</v>
          </cell>
          <cell r="G170">
            <v>2.91</v>
          </cell>
          <cell r="H170">
            <v>3768.45</v>
          </cell>
          <cell r="K170">
            <v>0</v>
          </cell>
          <cell r="N170">
            <v>0</v>
          </cell>
          <cell r="P170">
            <v>0</v>
          </cell>
          <cell r="Q170">
            <v>0</v>
          </cell>
          <cell r="S170">
            <v>0</v>
          </cell>
          <cell r="T170">
            <v>0</v>
          </cell>
          <cell r="W170">
            <v>0</v>
          </cell>
          <cell r="Z170">
            <v>0</v>
          </cell>
          <cell r="AC170">
            <v>0</v>
          </cell>
          <cell r="AF170">
            <v>0</v>
          </cell>
          <cell r="AI170">
            <v>0</v>
          </cell>
          <cell r="AL170">
            <v>0</v>
          </cell>
          <cell r="AO170">
            <v>0</v>
          </cell>
          <cell r="AR170">
            <v>0</v>
          </cell>
          <cell r="AU170">
            <v>0</v>
          </cell>
          <cell r="AX170">
            <v>0</v>
          </cell>
          <cell r="BA170">
            <v>0</v>
          </cell>
          <cell r="BD170">
            <v>0</v>
          </cell>
          <cell r="BG170">
            <v>0</v>
          </cell>
          <cell r="BJ170">
            <v>0</v>
          </cell>
          <cell r="BM170">
            <v>0</v>
          </cell>
          <cell r="BP170">
            <v>0</v>
          </cell>
          <cell r="BS170">
            <v>0</v>
          </cell>
          <cell r="BV170">
            <v>0</v>
          </cell>
          <cell r="BY170">
            <v>0</v>
          </cell>
          <cell r="CB170">
            <v>0</v>
          </cell>
          <cell r="CE170">
            <v>0</v>
          </cell>
          <cell r="CH170">
            <v>0</v>
          </cell>
          <cell r="CK170">
            <v>0</v>
          </cell>
          <cell r="CN170">
            <v>0</v>
          </cell>
          <cell r="CQ170">
            <v>0</v>
          </cell>
          <cell r="CS170">
            <v>0</v>
          </cell>
          <cell r="CT170">
            <v>0</v>
          </cell>
          <cell r="CV170">
            <v>0</v>
          </cell>
          <cell r="CW170">
            <v>0</v>
          </cell>
          <cell r="CY170">
            <v>0</v>
          </cell>
          <cell r="CZ170">
            <v>0</v>
          </cell>
          <cell r="DB170">
            <v>0</v>
          </cell>
          <cell r="DC170">
            <v>0</v>
          </cell>
          <cell r="DE170">
            <v>0</v>
          </cell>
          <cell r="DF170">
            <v>0</v>
          </cell>
          <cell r="DH170">
            <v>1290</v>
          </cell>
          <cell r="DI170">
            <v>3753.9</v>
          </cell>
          <cell r="DL170">
            <v>0</v>
          </cell>
          <cell r="DO170">
            <v>0</v>
          </cell>
          <cell r="DR170">
            <v>0</v>
          </cell>
          <cell r="DU170">
            <v>0</v>
          </cell>
          <cell r="DW170">
            <v>1290</v>
          </cell>
          <cell r="DX170">
            <v>3753.9</v>
          </cell>
          <cell r="DY170">
            <v>0.99609999999999999</v>
          </cell>
          <cell r="EA170">
            <v>5</v>
          </cell>
          <cell r="EB170">
            <v>14.55</v>
          </cell>
          <cell r="ED170">
            <v>393.5</v>
          </cell>
          <cell r="EE170">
            <v>1145.085</v>
          </cell>
        </row>
        <row r="171">
          <cell r="B171" t="str">
            <v>129</v>
          </cell>
          <cell r="C171" t="str">
            <v>ES004689</v>
          </cell>
          <cell r="D171" t="str">
            <v>Peca de Pinho de 1a ou similar, de 1"x12".  Fornecimento.@m</v>
          </cell>
          <cell r="E171" t="str">
            <v>m</v>
          </cell>
          <cell r="F171">
            <v>420</v>
          </cell>
          <cell r="G171">
            <v>4.07</v>
          </cell>
          <cell r="H171">
            <v>1709.4</v>
          </cell>
          <cell r="K171">
            <v>0</v>
          </cell>
          <cell r="N171">
            <v>0</v>
          </cell>
          <cell r="P171">
            <v>0</v>
          </cell>
          <cell r="Q171">
            <v>0</v>
          </cell>
          <cell r="S171">
            <v>0</v>
          </cell>
          <cell r="T171">
            <v>0</v>
          </cell>
          <cell r="W171">
            <v>0</v>
          </cell>
          <cell r="Z171">
            <v>0</v>
          </cell>
          <cell r="AC171">
            <v>0</v>
          </cell>
          <cell r="AF171">
            <v>0</v>
          </cell>
          <cell r="AI171">
            <v>0</v>
          </cell>
          <cell r="AL171">
            <v>0</v>
          </cell>
          <cell r="AO171">
            <v>0</v>
          </cell>
          <cell r="AR171">
            <v>0</v>
          </cell>
          <cell r="AU171">
            <v>0</v>
          </cell>
          <cell r="AX171">
            <v>0</v>
          </cell>
          <cell r="BA171">
            <v>0</v>
          </cell>
          <cell r="BD171">
            <v>0</v>
          </cell>
          <cell r="BG171">
            <v>0</v>
          </cell>
          <cell r="BJ171">
            <v>0</v>
          </cell>
          <cell r="BM171">
            <v>0</v>
          </cell>
          <cell r="BP171">
            <v>0</v>
          </cell>
          <cell r="BS171">
            <v>0</v>
          </cell>
          <cell r="BV171">
            <v>0</v>
          </cell>
          <cell r="BY171">
            <v>0</v>
          </cell>
          <cell r="CB171">
            <v>0</v>
          </cell>
          <cell r="CE171">
            <v>0</v>
          </cell>
          <cell r="CH171">
            <v>0</v>
          </cell>
          <cell r="CK171">
            <v>0</v>
          </cell>
          <cell r="CN171">
            <v>0</v>
          </cell>
          <cell r="CQ171">
            <v>0</v>
          </cell>
          <cell r="CS171">
            <v>0</v>
          </cell>
          <cell r="CT171">
            <v>0</v>
          </cell>
          <cell r="CV171">
            <v>0</v>
          </cell>
          <cell r="CW171">
            <v>0</v>
          </cell>
          <cell r="CY171">
            <v>0</v>
          </cell>
          <cell r="CZ171">
            <v>0</v>
          </cell>
          <cell r="DB171">
            <v>0</v>
          </cell>
          <cell r="DC171">
            <v>0</v>
          </cell>
          <cell r="DE171">
            <v>0</v>
          </cell>
          <cell r="DF171">
            <v>0</v>
          </cell>
          <cell r="DH171">
            <v>0</v>
          </cell>
          <cell r="DI171">
            <v>0</v>
          </cell>
          <cell r="DL171">
            <v>0</v>
          </cell>
          <cell r="DO171">
            <v>0</v>
          </cell>
          <cell r="DR171">
            <v>0</v>
          </cell>
          <cell r="DU171">
            <v>0</v>
          </cell>
          <cell r="DW171">
            <v>0</v>
          </cell>
          <cell r="DX171">
            <v>0</v>
          </cell>
          <cell r="DY171">
            <v>0</v>
          </cell>
          <cell r="EA171">
            <v>420</v>
          </cell>
          <cell r="EB171">
            <v>1709.4</v>
          </cell>
          <cell r="ED171">
            <v>546</v>
          </cell>
          <cell r="EE171">
            <v>2222.2200000000003</v>
          </cell>
        </row>
        <row r="172">
          <cell r="B172" t="str">
            <v>130</v>
          </cell>
          <cell r="C172" t="str">
            <v>ES004690</v>
          </cell>
          <cell r="D172" t="str">
            <v>Compensado de Cedro ou similar, de 20mm (chapa de 2,2x1,6m).  Fornecimento.@m2</v>
          </cell>
          <cell r="E172" t="str">
            <v>m²</v>
          </cell>
          <cell r="F172">
            <v>210</v>
          </cell>
          <cell r="G172">
            <v>14.23</v>
          </cell>
          <cell r="H172">
            <v>2988.3</v>
          </cell>
          <cell r="K172">
            <v>0</v>
          </cell>
          <cell r="N172">
            <v>0</v>
          </cell>
          <cell r="P172">
            <v>0</v>
          </cell>
          <cell r="Q172">
            <v>0</v>
          </cell>
          <cell r="S172">
            <v>0</v>
          </cell>
          <cell r="T172">
            <v>0</v>
          </cell>
          <cell r="W172">
            <v>0</v>
          </cell>
          <cell r="Z172">
            <v>0</v>
          </cell>
          <cell r="AC172">
            <v>0</v>
          </cell>
          <cell r="AF172">
            <v>0</v>
          </cell>
          <cell r="AI172">
            <v>0</v>
          </cell>
          <cell r="AL172">
            <v>0</v>
          </cell>
          <cell r="AO172">
            <v>0</v>
          </cell>
          <cell r="AR172">
            <v>0</v>
          </cell>
          <cell r="AU172">
            <v>0</v>
          </cell>
          <cell r="AX172">
            <v>0</v>
          </cell>
          <cell r="BA172">
            <v>0</v>
          </cell>
          <cell r="BD172">
            <v>0</v>
          </cell>
          <cell r="BG172">
            <v>0</v>
          </cell>
          <cell r="BJ172">
            <v>0</v>
          </cell>
          <cell r="BM172">
            <v>0</v>
          </cell>
          <cell r="BP172">
            <v>0</v>
          </cell>
          <cell r="BS172">
            <v>0</v>
          </cell>
          <cell r="BV172">
            <v>0</v>
          </cell>
          <cell r="BY172">
            <v>0</v>
          </cell>
          <cell r="CB172">
            <v>0</v>
          </cell>
          <cell r="CE172">
            <v>0</v>
          </cell>
          <cell r="CH172">
            <v>0</v>
          </cell>
          <cell r="CK172">
            <v>0</v>
          </cell>
          <cell r="CN172">
            <v>0</v>
          </cell>
          <cell r="CQ172">
            <v>0</v>
          </cell>
          <cell r="CS172">
            <v>0</v>
          </cell>
          <cell r="CT172">
            <v>0</v>
          </cell>
          <cell r="CV172">
            <v>0</v>
          </cell>
          <cell r="CW172">
            <v>0</v>
          </cell>
          <cell r="CY172">
            <v>0</v>
          </cell>
          <cell r="CZ172">
            <v>0</v>
          </cell>
          <cell r="DB172">
            <v>0</v>
          </cell>
          <cell r="DC172">
            <v>0</v>
          </cell>
          <cell r="DE172">
            <v>0</v>
          </cell>
          <cell r="DF172">
            <v>0</v>
          </cell>
          <cell r="DH172">
            <v>210</v>
          </cell>
          <cell r="DI172">
            <v>2988.3</v>
          </cell>
          <cell r="DL172">
            <v>0</v>
          </cell>
          <cell r="DO172">
            <v>0</v>
          </cell>
          <cell r="DR172">
            <v>0</v>
          </cell>
          <cell r="DU172">
            <v>0</v>
          </cell>
          <cell r="DW172">
            <v>210</v>
          </cell>
          <cell r="DX172">
            <v>2988.3</v>
          </cell>
          <cell r="DY172">
            <v>1</v>
          </cell>
          <cell r="EA172">
            <v>0</v>
          </cell>
          <cell r="EB172">
            <v>0</v>
          </cell>
          <cell r="ED172">
            <v>63</v>
          </cell>
          <cell r="EE172">
            <v>896.49</v>
          </cell>
        </row>
        <row r="173">
          <cell r="B173" t="str">
            <v>131</v>
          </cell>
          <cell r="C173" t="str">
            <v>ES004697</v>
          </cell>
          <cell r="D173" t="str">
            <v>Peca de Pinho de 1a ou similar, de 3"x6".  Fornecimento.@m</v>
          </cell>
          <cell r="E173" t="str">
            <v>m</v>
          </cell>
          <cell r="F173">
            <v>520</v>
          </cell>
          <cell r="G173">
            <v>6.26</v>
          </cell>
          <cell r="H173">
            <v>3255.2</v>
          </cell>
          <cell r="K173">
            <v>0</v>
          </cell>
          <cell r="N173">
            <v>0</v>
          </cell>
          <cell r="P173">
            <v>0</v>
          </cell>
          <cell r="Q173">
            <v>0</v>
          </cell>
          <cell r="S173">
            <v>0</v>
          </cell>
          <cell r="T173">
            <v>0</v>
          </cell>
          <cell r="W173">
            <v>0</v>
          </cell>
          <cell r="Z173">
            <v>0</v>
          </cell>
          <cell r="AC173">
            <v>0</v>
          </cell>
          <cell r="AF173">
            <v>0</v>
          </cell>
          <cell r="AI173">
            <v>0</v>
          </cell>
          <cell r="AL173">
            <v>0</v>
          </cell>
          <cell r="AO173">
            <v>0</v>
          </cell>
          <cell r="AR173">
            <v>0</v>
          </cell>
          <cell r="AU173">
            <v>0</v>
          </cell>
          <cell r="AX173">
            <v>0</v>
          </cell>
          <cell r="BA173">
            <v>0</v>
          </cell>
          <cell r="BD173">
            <v>0</v>
          </cell>
          <cell r="BG173">
            <v>0</v>
          </cell>
          <cell r="BJ173">
            <v>0</v>
          </cell>
          <cell r="BM173">
            <v>0</v>
          </cell>
          <cell r="BP173">
            <v>0</v>
          </cell>
          <cell r="BS173">
            <v>0</v>
          </cell>
          <cell r="BV173">
            <v>0</v>
          </cell>
          <cell r="BY173">
            <v>0</v>
          </cell>
          <cell r="CB173">
            <v>0</v>
          </cell>
          <cell r="CE173">
            <v>0</v>
          </cell>
          <cell r="CH173">
            <v>0</v>
          </cell>
          <cell r="CK173">
            <v>0</v>
          </cell>
          <cell r="CN173">
            <v>0</v>
          </cell>
          <cell r="CQ173">
            <v>0</v>
          </cell>
          <cell r="CS173">
            <v>0</v>
          </cell>
          <cell r="CT173">
            <v>0</v>
          </cell>
          <cell r="CV173">
            <v>0</v>
          </cell>
          <cell r="CW173">
            <v>0</v>
          </cell>
          <cell r="CY173">
            <v>0</v>
          </cell>
          <cell r="CZ173">
            <v>0</v>
          </cell>
          <cell r="DB173">
            <v>0</v>
          </cell>
          <cell r="DC173">
            <v>0</v>
          </cell>
          <cell r="DE173">
            <v>0</v>
          </cell>
          <cell r="DF173">
            <v>0</v>
          </cell>
          <cell r="DH173">
            <v>510</v>
          </cell>
          <cell r="DI173">
            <v>3192.6</v>
          </cell>
          <cell r="DL173">
            <v>0</v>
          </cell>
          <cell r="DO173">
            <v>0</v>
          </cell>
          <cell r="DR173">
            <v>0</v>
          </cell>
          <cell r="DU173">
            <v>0</v>
          </cell>
          <cell r="DW173">
            <v>510</v>
          </cell>
          <cell r="DX173">
            <v>3192.6</v>
          </cell>
          <cell r="DY173">
            <v>0.98080000000000001</v>
          </cell>
          <cell r="EA173">
            <v>10</v>
          </cell>
          <cell r="EB173">
            <v>62.599999999999994</v>
          </cell>
          <cell r="ED173">
            <v>166</v>
          </cell>
          <cell r="EE173">
            <v>1039.1599999999999</v>
          </cell>
        </row>
        <row r="174">
          <cell r="P174">
            <v>0</v>
          </cell>
          <cell r="S174">
            <v>0</v>
          </cell>
          <cell r="CS174">
            <v>0</v>
          </cell>
          <cell r="CV174">
            <v>0</v>
          </cell>
          <cell r="CY174">
            <v>0</v>
          </cell>
          <cell r="DB174">
            <v>0</v>
          </cell>
          <cell r="EA174">
            <v>0</v>
          </cell>
          <cell r="EB174">
            <v>0</v>
          </cell>
          <cell r="ED174">
            <v>0</v>
          </cell>
          <cell r="EE174">
            <v>0</v>
          </cell>
        </row>
        <row r="175">
          <cell r="B175" t="str">
            <v>65</v>
          </cell>
          <cell r="D175" t="str">
            <v>CATEGORIA 15</v>
          </cell>
          <cell r="H175">
            <v>45396.710000000006</v>
          </cell>
          <cell r="I175">
            <v>45396.710000000006</v>
          </cell>
          <cell r="K175">
            <v>0</v>
          </cell>
          <cell r="L175">
            <v>0</v>
          </cell>
          <cell r="N175">
            <v>1592.21</v>
          </cell>
          <cell r="O175">
            <v>1592.21</v>
          </cell>
          <cell r="P175">
            <v>0</v>
          </cell>
          <cell r="Q175">
            <v>138.47</v>
          </cell>
          <cell r="R175">
            <v>138.47</v>
          </cell>
          <cell r="S175">
            <v>0</v>
          </cell>
          <cell r="T175">
            <v>323.02999999999997</v>
          </cell>
          <cell r="U175">
            <v>323.02999999999997</v>
          </cell>
          <cell r="W175">
            <v>198.55</v>
          </cell>
          <cell r="X175">
            <v>198.55</v>
          </cell>
          <cell r="Z175">
            <v>899.05</v>
          </cell>
          <cell r="AA175">
            <v>899.05</v>
          </cell>
          <cell r="AC175">
            <v>191.73000000000002</v>
          </cell>
          <cell r="AD175">
            <v>191.73000000000002</v>
          </cell>
          <cell r="AF175">
            <v>0</v>
          </cell>
          <cell r="AG175">
            <v>0</v>
          </cell>
          <cell r="AI175">
            <v>418.6</v>
          </cell>
          <cell r="AJ175">
            <v>418.6</v>
          </cell>
          <cell r="AL175">
            <v>0</v>
          </cell>
          <cell r="AM175">
            <v>0</v>
          </cell>
          <cell r="AO175">
            <v>0</v>
          </cell>
          <cell r="AP175">
            <v>0</v>
          </cell>
          <cell r="AR175">
            <v>0</v>
          </cell>
          <cell r="AS175">
            <v>0</v>
          </cell>
          <cell r="AU175">
            <v>557.39</v>
          </cell>
          <cell r="AV175">
            <v>557.39</v>
          </cell>
          <cell r="AX175">
            <v>544.65</v>
          </cell>
          <cell r="AY175">
            <v>544.65</v>
          </cell>
          <cell r="BA175">
            <v>0</v>
          </cell>
          <cell r="BB175">
            <v>0</v>
          </cell>
          <cell r="BD175">
            <v>0</v>
          </cell>
          <cell r="BE175">
            <v>0</v>
          </cell>
          <cell r="BG175">
            <v>499.46000000000004</v>
          </cell>
          <cell r="BH175">
            <v>499.46000000000004</v>
          </cell>
          <cell r="BJ175">
            <v>0</v>
          </cell>
          <cell r="BK175">
            <v>0</v>
          </cell>
          <cell r="BM175">
            <v>176.44</v>
          </cell>
          <cell r="BN175">
            <v>176.44</v>
          </cell>
          <cell r="BP175">
            <v>374.92999999999995</v>
          </cell>
          <cell r="BQ175">
            <v>374.92999999999995</v>
          </cell>
          <cell r="BS175">
            <v>0</v>
          </cell>
          <cell r="BT175">
            <v>0</v>
          </cell>
          <cell r="BV175">
            <v>0</v>
          </cell>
          <cell r="BW175">
            <v>0</v>
          </cell>
          <cell r="BY175">
            <v>2089.4</v>
          </cell>
          <cell r="BZ175">
            <v>2089.4</v>
          </cell>
          <cell r="CB175">
            <v>0</v>
          </cell>
          <cell r="CC175">
            <v>0</v>
          </cell>
          <cell r="CE175">
            <v>388.24</v>
          </cell>
          <cell r="CF175">
            <v>388.24</v>
          </cell>
          <cell r="CH175">
            <v>890.22</v>
          </cell>
          <cell r="CI175" t="e">
            <v>#REF!</v>
          </cell>
          <cell r="CK175">
            <v>0</v>
          </cell>
          <cell r="CL175" t="e">
            <v>#REF!</v>
          </cell>
          <cell r="CN175">
            <v>0</v>
          </cell>
          <cell r="CO175" t="e">
            <v>#REF!</v>
          </cell>
          <cell r="CQ175">
            <v>0</v>
          </cell>
          <cell r="CR175" t="e">
            <v>#REF!</v>
          </cell>
          <cell r="CS175">
            <v>0</v>
          </cell>
          <cell r="CT175">
            <v>824.81000000000006</v>
          </cell>
          <cell r="CU175" t="e">
            <v>#REF!</v>
          </cell>
          <cell r="CV175">
            <v>0</v>
          </cell>
          <cell r="CW175">
            <v>0</v>
          </cell>
          <cell r="CX175" t="e">
            <v>#REF!</v>
          </cell>
          <cell r="CY175">
            <v>0</v>
          </cell>
          <cell r="CZ175">
            <v>4130.4699999999993</v>
          </cell>
          <cell r="DA175" t="e">
            <v>#REF!</v>
          </cell>
          <cell r="DB175">
            <v>0</v>
          </cell>
          <cell r="DC175">
            <v>0</v>
          </cell>
          <cell r="DD175" t="e">
            <v>#REF!</v>
          </cell>
          <cell r="DF175">
            <v>2887.03</v>
          </cell>
          <cell r="DG175" t="e">
            <v>#REF!</v>
          </cell>
          <cell r="DI175">
            <v>14046.519999999999</v>
          </cell>
          <cell r="DJ175" t="e">
            <v>#REF!</v>
          </cell>
          <cell r="DL175">
            <v>0</v>
          </cell>
          <cell r="DM175" t="e">
            <v>#REF!</v>
          </cell>
          <cell r="DO175">
            <v>0</v>
          </cell>
          <cell r="DP175" t="e">
            <v>#REF!</v>
          </cell>
          <cell r="DR175">
            <v>0</v>
          </cell>
          <cell r="DS175" t="e">
            <v>#REF!</v>
          </cell>
          <cell r="DU175">
            <v>0</v>
          </cell>
          <cell r="DV175">
            <v>890.22</v>
          </cell>
          <cell r="DX175">
            <v>31171.190000000002</v>
          </cell>
          <cell r="DY175">
            <v>0.68659999999999999</v>
          </cell>
          <cell r="DZ175">
            <v>31171.190000000002</v>
          </cell>
          <cell r="EA175">
            <v>0</v>
          </cell>
          <cell r="EB175">
            <v>0</v>
          </cell>
          <cell r="ED175">
            <v>0</v>
          </cell>
          <cell r="EE175">
            <v>0</v>
          </cell>
        </row>
        <row r="176">
          <cell r="B176" t="str">
            <v>65,10</v>
          </cell>
          <cell r="D176" t="str">
            <v>IT-INSTALAÇÕES ELÉTRICAS, HIDRÁULICAS SANITÁRIAS E MECÂNICAS</v>
          </cell>
          <cell r="P176">
            <v>0</v>
          </cell>
          <cell r="S176">
            <v>0</v>
          </cell>
          <cell r="CS176">
            <v>0</v>
          </cell>
          <cell r="CV176">
            <v>0</v>
          </cell>
          <cell r="CY176">
            <v>0</v>
          </cell>
          <cell r="DB176">
            <v>0</v>
          </cell>
          <cell r="EA176">
            <v>0</v>
          </cell>
          <cell r="EB176">
            <v>0</v>
          </cell>
          <cell r="ED176">
            <v>0</v>
          </cell>
          <cell r="EE176">
            <v>0</v>
          </cell>
        </row>
        <row r="177">
          <cell r="B177" t="str">
            <v>132</v>
          </cell>
          <cell r="C177" t="str">
            <v>IT000375</v>
          </cell>
          <cell r="D177" t="str">
            <v>Construcao de linha simples de duto espiral flexivel de polietileno de alta densidade, tipo Kanalex ou similar, para protecao de condutores eletricos, com diametro de 75mm (3"), com fio de guia de aco lancado diretamente no solo, inclusive conexoes, exclu</v>
          </cell>
          <cell r="E177" t="str">
            <v>m</v>
          </cell>
          <cell r="F177">
            <v>3000</v>
          </cell>
          <cell r="G177">
            <v>4.01</v>
          </cell>
          <cell r="H177">
            <v>12030</v>
          </cell>
          <cell r="K177">
            <v>0</v>
          </cell>
          <cell r="M177">
            <v>246.9</v>
          </cell>
          <cell r="N177">
            <v>990.07</v>
          </cell>
          <cell r="P177">
            <v>17.989999999999998</v>
          </cell>
          <cell r="Q177">
            <v>72.14</v>
          </cell>
          <cell r="S177">
            <v>41.96</v>
          </cell>
          <cell r="T177">
            <v>168.26</v>
          </cell>
          <cell r="V177">
            <v>19</v>
          </cell>
          <cell r="W177">
            <v>76.19</v>
          </cell>
          <cell r="Y177">
            <v>90</v>
          </cell>
          <cell r="Z177">
            <v>360.9</v>
          </cell>
          <cell r="AB177">
            <v>33</v>
          </cell>
          <cell r="AC177">
            <v>132.33000000000001</v>
          </cell>
          <cell r="AF177">
            <v>0</v>
          </cell>
          <cell r="AI177">
            <v>0</v>
          </cell>
          <cell r="AL177">
            <v>0</v>
          </cell>
          <cell r="AO177">
            <v>0</v>
          </cell>
          <cell r="AR177">
            <v>0</v>
          </cell>
          <cell r="AT177">
            <v>139</v>
          </cell>
          <cell r="AU177">
            <v>557.39</v>
          </cell>
          <cell r="AW177">
            <v>135</v>
          </cell>
          <cell r="AX177">
            <v>541.35</v>
          </cell>
          <cell r="BA177">
            <v>0</v>
          </cell>
          <cell r="BD177">
            <v>0</v>
          </cell>
          <cell r="BF177">
            <v>112</v>
          </cell>
          <cell r="BG177">
            <v>449.12</v>
          </cell>
          <cell r="BJ177">
            <v>0</v>
          </cell>
          <cell r="BL177">
            <v>44</v>
          </cell>
          <cell r="BM177">
            <v>176.44</v>
          </cell>
          <cell r="BP177">
            <v>0</v>
          </cell>
          <cell r="BS177">
            <v>0</v>
          </cell>
          <cell r="BV177">
            <v>0</v>
          </cell>
          <cell r="BX177">
            <v>132</v>
          </cell>
          <cell r="BY177">
            <v>529.32000000000005</v>
          </cell>
          <cell r="CB177">
            <v>0</v>
          </cell>
          <cell r="CD177">
            <v>92</v>
          </cell>
          <cell r="CE177">
            <v>368.92</v>
          </cell>
          <cell r="CG177">
            <v>222</v>
          </cell>
          <cell r="CH177">
            <v>890.22</v>
          </cell>
          <cell r="CK177">
            <v>0</v>
          </cell>
          <cell r="CN177">
            <v>0</v>
          </cell>
          <cell r="CQ177">
            <v>0</v>
          </cell>
          <cell r="CS177">
            <v>128.6</v>
          </cell>
          <cell r="CT177">
            <v>515.69000000000005</v>
          </cell>
          <cell r="CV177">
            <v>0</v>
          </cell>
          <cell r="CW177">
            <v>0</v>
          </cell>
          <cell r="CY177">
            <v>643</v>
          </cell>
          <cell r="CZ177">
            <v>2578.4299999999998</v>
          </cell>
          <cell r="DB177">
            <v>0</v>
          </cell>
          <cell r="DC177">
            <v>0</v>
          </cell>
          <cell r="DE177">
            <v>463</v>
          </cell>
          <cell r="DF177">
            <v>1856.63</v>
          </cell>
          <cell r="DH177">
            <v>90</v>
          </cell>
          <cell r="DI177">
            <v>360.9</v>
          </cell>
          <cell r="DL177">
            <v>0</v>
          </cell>
          <cell r="DO177">
            <v>0</v>
          </cell>
          <cell r="DR177">
            <v>0</v>
          </cell>
          <cell r="DU177">
            <v>0</v>
          </cell>
          <cell r="DW177">
            <v>2649.45</v>
          </cell>
          <cell r="DX177">
            <v>10624.29</v>
          </cell>
          <cell r="DY177">
            <v>0.8831</v>
          </cell>
          <cell r="EA177">
            <v>350.55000000000018</v>
          </cell>
          <cell r="EB177">
            <v>1405.7055000000007</v>
          </cell>
          <cell r="ED177">
            <v>1250.5500000000002</v>
          </cell>
          <cell r="EE177">
            <v>5014.7055</v>
          </cell>
        </row>
        <row r="178">
          <cell r="B178" t="str">
            <v>133</v>
          </cell>
          <cell r="C178" t="str">
            <v>IT001041</v>
          </cell>
          <cell r="D178" t="str">
            <v>Eletroduto de ferro galvanizado, diametro de 1 1/2", inclusive conexoes e emendas, exclusive abertura e fechamento rasgo.  Fornecimento e colocacao.@m</v>
          </cell>
          <cell r="E178" t="str">
            <v>m</v>
          </cell>
          <cell r="F178">
            <v>80</v>
          </cell>
          <cell r="G178">
            <v>6.08</v>
          </cell>
          <cell r="H178">
            <v>486.4</v>
          </cell>
          <cell r="K178">
            <v>0</v>
          </cell>
          <cell r="N178">
            <v>0</v>
          </cell>
          <cell r="P178">
            <v>0</v>
          </cell>
          <cell r="Q178">
            <v>0</v>
          </cell>
          <cell r="S178">
            <v>0</v>
          </cell>
          <cell r="T178">
            <v>0</v>
          </cell>
          <cell r="W178">
            <v>0</v>
          </cell>
          <cell r="Z178">
            <v>0</v>
          </cell>
          <cell r="AC178">
            <v>0</v>
          </cell>
          <cell r="AF178">
            <v>0</v>
          </cell>
          <cell r="AI178">
            <v>0</v>
          </cell>
          <cell r="AL178">
            <v>0</v>
          </cell>
          <cell r="AO178">
            <v>0</v>
          </cell>
          <cell r="AR178">
            <v>0</v>
          </cell>
          <cell r="AU178">
            <v>0</v>
          </cell>
          <cell r="AX178">
            <v>0</v>
          </cell>
          <cell r="BA178">
            <v>0</v>
          </cell>
          <cell r="BD178">
            <v>0</v>
          </cell>
          <cell r="BG178">
            <v>0</v>
          </cell>
          <cell r="BJ178">
            <v>0</v>
          </cell>
          <cell r="BM178">
            <v>0</v>
          </cell>
          <cell r="BP178">
            <v>0</v>
          </cell>
          <cell r="BS178">
            <v>0</v>
          </cell>
          <cell r="BV178">
            <v>0</v>
          </cell>
          <cell r="BY178">
            <v>0</v>
          </cell>
          <cell r="CB178">
            <v>0</v>
          </cell>
          <cell r="CE178">
            <v>0</v>
          </cell>
          <cell r="CH178">
            <v>0</v>
          </cell>
          <cell r="CK178">
            <v>0</v>
          </cell>
          <cell r="CN178">
            <v>0</v>
          </cell>
          <cell r="CQ178">
            <v>0</v>
          </cell>
          <cell r="CS178">
            <v>0</v>
          </cell>
          <cell r="CT178">
            <v>0</v>
          </cell>
          <cell r="CV178">
            <v>0</v>
          </cell>
          <cell r="CW178">
            <v>0</v>
          </cell>
          <cell r="CY178">
            <v>0</v>
          </cell>
          <cell r="CZ178">
            <v>0</v>
          </cell>
          <cell r="DB178">
            <v>0</v>
          </cell>
          <cell r="DC178">
            <v>0</v>
          </cell>
          <cell r="DF178">
            <v>0</v>
          </cell>
          <cell r="DH178">
            <v>104</v>
          </cell>
          <cell r="DI178">
            <v>632.32000000000005</v>
          </cell>
          <cell r="DL178">
            <v>0</v>
          </cell>
          <cell r="DO178">
            <v>0</v>
          </cell>
          <cell r="DR178">
            <v>0</v>
          </cell>
          <cell r="DU178">
            <v>0</v>
          </cell>
          <cell r="DW178">
            <v>104</v>
          </cell>
          <cell r="DX178">
            <v>632.32000000000005</v>
          </cell>
          <cell r="DY178">
            <v>1.3</v>
          </cell>
          <cell r="EA178">
            <v>-24</v>
          </cell>
          <cell r="EB178">
            <v>-145.92000000000002</v>
          </cell>
          <cell r="ED178">
            <v>0</v>
          </cell>
          <cell r="EE178">
            <v>0</v>
          </cell>
        </row>
        <row r="179">
          <cell r="B179" t="str">
            <v>134</v>
          </cell>
          <cell r="C179" t="str">
            <v>IT002292</v>
          </cell>
          <cell r="D179" t="str">
            <v>Construcao de linha dupla de duto espiral flexivel de polietileno de alta densidade, tipo Kanalex ou similar, para protecao de condutores eletricos, com diametro de 75mm (3"), com fio guia de aco lancado diretamente no solo; inclusive conexoes e dutos; ex</v>
          </cell>
          <cell r="E179" t="str">
            <v>m</v>
          </cell>
          <cell r="F179">
            <v>2939</v>
          </cell>
          <cell r="G179">
            <v>6.44</v>
          </cell>
          <cell r="H179">
            <v>18927.16</v>
          </cell>
          <cell r="K179">
            <v>0</v>
          </cell>
          <cell r="M179">
            <v>93.5</v>
          </cell>
          <cell r="N179">
            <v>602.14</v>
          </cell>
          <cell r="P179">
            <v>0</v>
          </cell>
          <cell r="Q179">
            <v>0</v>
          </cell>
          <cell r="S179">
            <v>0</v>
          </cell>
          <cell r="T179">
            <v>0</v>
          </cell>
          <cell r="V179">
            <v>19</v>
          </cell>
          <cell r="W179">
            <v>122.36</v>
          </cell>
          <cell r="Y179">
            <v>47.5</v>
          </cell>
          <cell r="Z179">
            <v>305.89999999999998</v>
          </cell>
          <cell r="AC179">
            <v>0</v>
          </cell>
          <cell r="AF179">
            <v>0</v>
          </cell>
          <cell r="AH179">
            <v>65</v>
          </cell>
          <cell r="AI179">
            <v>418.6</v>
          </cell>
          <cell r="AL179">
            <v>0</v>
          </cell>
          <cell r="AO179">
            <v>0</v>
          </cell>
          <cell r="AR179">
            <v>0</v>
          </cell>
          <cell r="AU179">
            <v>0</v>
          </cell>
          <cell r="AX179">
            <v>0</v>
          </cell>
          <cell r="BA179">
            <v>0</v>
          </cell>
          <cell r="BD179">
            <v>0</v>
          </cell>
          <cell r="BF179">
            <v>3.2</v>
          </cell>
          <cell r="BG179">
            <v>20.61</v>
          </cell>
          <cell r="BJ179">
            <v>0</v>
          </cell>
          <cell r="BM179">
            <v>0</v>
          </cell>
          <cell r="BO179">
            <v>16.63</v>
          </cell>
          <cell r="BP179">
            <v>107.1</v>
          </cell>
          <cell r="BS179">
            <v>0</v>
          </cell>
          <cell r="BV179">
            <v>0</v>
          </cell>
          <cell r="BX179">
            <v>232</v>
          </cell>
          <cell r="BY179">
            <v>1494.08</v>
          </cell>
          <cell r="CB179">
            <v>0</v>
          </cell>
          <cell r="CD179">
            <v>3</v>
          </cell>
          <cell r="CE179">
            <v>19.32</v>
          </cell>
          <cell r="CH179">
            <v>0</v>
          </cell>
          <cell r="CK179">
            <v>0</v>
          </cell>
          <cell r="CN179">
            <v>0</v>
          </cell>
          <cell r="CQ179">
            <v>0</v>
          </cell>
          <cell r="CS179">
            <v>48</v>
          </cell>
          <cell r="CT179">
            <v>309.12</v>
          </cell>
          <cell r="CV179">
            <v>0</v>
          </cell>
          <cell r="CW179">
            <v>0</v>
          </cell>
          <cell r="CY179">
            <v>241</v>
          </cell>
          <cell r="CZ179">
            <v>1552.04</v>
          </cell>
          <cell r="DC179">
            <v>0</v>
          </cell>
          <cell r="DE179">
            <v>160</v>
          </cell>
          <cell r="DF179">
            <v>1030.4000000000001</v>
          </cell>
          <cell r="DH179">
            <v>2010</v>
          </cell>
          <cell r="DI179">
            <v>12944.4</v>
          </cell>
          <cell r="DL179">
            <v>0</v>
          </cell>
          <cell r="DO179">
            <v>0</v>
          </cell>
          <cell r="DR179">
            <v>0</v>
          </cell>
          <cell r="DU179">
            <v>0</v>
          </cell>
          <cell r="DW179">
            <v>2938.83</v>
          </cell>
          <cell r="DX179">
            <v>18926.07</v>
          </cell>
          <cell r="DY179">
            <v>0.99990000000000001</v>
          </cell>
          <cell r="EA179">
            <v>0.17000000000007276</v>
          </cell>
          <cell r="EB179">
            <v>1.0948000000004687</v>
          </cell>
          <cell r="ED179">
            <v>881.87000000000035</v>
          </cell>
          <cell r="EE179">
            <v>5679.2428000000027</v>
          </cell>
        </row>
        <row r="180">
          <cell r="B180" t="str">
            <v>135</v>
          </cell>
          <cell r="C180" t="str">
            <v>IT002293</v>
          </cell>
          <cell r="D180" t="str">
            <v>Construcao de linha tripla de duto espiral flexivel de polietileno de alta densidade, tipo Kanalex ou similar, para protecao de condutores eletricos, com diametro de 75mm (3"), com fio guia de aco lancado diretamente no solo; inclusive conexoes e dutos; e</v>
          </cell>
          <cell r="E180" t="str">
            <v>m</v>
          </cell>
          <cell r="F180">
            <v>488</v>
          </cell>
          <cell r="G180">
            <v>9.2899999999999991</v>
          </cell>
          <cell r="H180">
            <v>4533.5200000000004</v>
          </cell>
          <cell r="K180">
            <v>0</v>
          </cell>
          <cell r="N180">
            <v>0</v>
          </cell>
          <cell r="P180">
            <v>0</v>
          </cell>
          <cell r="Q180">
            <v>0</v>
          </cell>
          <cell r="S180">
            <v>0</v>
          </cell>
          <cell r="T180">
            <v>0</v>
          </cell>
          <cell r="W180">
            <v>0</v>
          </cell>
          <cell r="Y180">
            <v>25</v>
          </cell>
          <cell r="Z180">
            <v>232.25</v>
          </cell>
          <cell r="AC180">
            <v>0</v>
          </cell>
          <cell r="AF180">
            <v>0</v>
          </cell>
          <cell r="AI180">
            <v>0</v>
          </cell>
          <cell r="AL180">
            <v>0</v>
          </cell>
          <cell r="AO180">
            <v>0</v>
          </cell>
          <cell r="AR180">
            <v>0</v>
          </cell>
          <cell r="AU180">
            <v>0</v>
          </cell>
          <cell r="AX180">
            <v>0</v>
          </cell>
          <cell r="BA180">
            <v>0</v>
          </cell>
          <cell r="BD180">
            <v>0</v>
          </cell>
          <cell r="BF180">
            <v>3.2</v>
          </cell>
          <cell r="BG180">
            <v>29.73</v>
          </cell>
          <cell r="BJ180">
            <v>0</v>
          </cell>
          <cell r="BM180">
            <v>0</v>
          </cell>
          <cell r="BO180">
            <v>28.83</v>
          </cell>
          <cell r="BP180">
            <v>267.83</v>
          </cell>
          <cell r="BS180">
            <v>0</v>
          </cell>
          <cell r="BV180">
            <v>0</v>
          </cell>
          <cell r="BY180">
            <v>0</v>
          </cell>
          <cell r="CB180">
            <v>0</v>
          </cell>
          <cell r="CE180">
            <v>0</v>
          </cell>
          <cell r="CH180">
            <v>0</v>
          </cell>
          <cell r="CK180">
            <v>0</v>
          </cell>
          <cell r="CN180">
            <v>0</v>
          </cell>
          <cell r="CQ180">
            <v>0</v>
          </cell>
          <cell r="CS180">
            <v>0</v>
          </cell>
          <cell r="CT180">
            <v>0</v>
          </cell>
          <cell r="CV180">
            <v>0</v>
          </cell>
          <cell r="CW180">
            <v>0</v>
          </cell>
          <cell r="CY180">
            <v>0</v>
          </cell>
          <cell r="CZ180">
            <v>0</v>
          </cell>
          <cell r="DB180">
            <v>0</v>
          </cell>
          <cell r="DC180">
            <v>0</v>
          </cell>
          <cell r="DE180">
            <v>0</v>
          </cell>
          <cell r="DF180">
            <v>0</v>
          </cell>
          <cell r="DH180">
            <v>0</v>
          </cell>
          <cell r="DI180">
            <v>0</v>
          </cell>
          <cell r="DL180">
            <v>0</v>
          </cell>
          <cell r="DO180">
            <v>0</v>
          </cell>
          <cell r="DR180">
            <v>0</v>
          </cell>
          <cell r="DU180">
            <v>0</v>
          </cell>
          <cell r="DW180">
            <v>57.03</v>
          </cell>
          <cell r="DX180">
            <v>529.80999999999995</v>
          </cell>
          <cell r="DY180">
            <v>0.1169</v>
          </cell>
          <cell r="EA180">
            <v>430.97</v>
          </cell>
          <cell r="EB180">
            <v>4003.7112999999999</v>
          </cell>
          <cell r="ED180">
            <v>577.37</v>
          </cell>
          <cell r="EE180">
            <v>5363.7672999999995</v>
          </cell>
        </row>
        <row r="181">
          <cell r="B181" t="str">
            <v>136</v>
          </cell>
          <cell r="C181" t="str">
            <v>IT002295</v>
          </cell>
          <cell r="D181" t="str">
            <v>Construcao de linha simples de duto espiral flexivel de alta densidade, tipo Kanalex ou similar, para protecao de condutores eletricos, com diametro de 50mm (2"), com fio guia de aco lancado diretamente no solo; inclusive conexoes e dutos; exclusive escav</v>
          </cell>
          <cell r="E181" t="str">
            <v>m</v>
          </cell>
          <cell r="F181">
            <v>183</v>
          </cell>
          <cell r="G181">
            <v>3.3</v>
          </cell>
          <cell r="H181">
            <v>603.9</v>
          </cell>
          <cell r="K181">
            <v>0</v>
          </cell>
          <cell r="N181">
            <v>0</v>
          </cell>
          <cell r="P181">
            <v>20.100000000000001</v>
          </cell>
          <cell r="Q181">
            <v>66.33</v>
          </cell>
          <cell r="S181">
            <v>46.9</v>
          </cell>
          <cell r="T181">
            <v>154.77000000000001</v>
          </cell>
          <cell r="W181">
            <v>0</v>
          </cell>
          <cell r="Z181">
            <v>0</v>
          </cell>
          <cell r="AB181">
            <v>18</v>
          </cell>
          <cell r="AC181">
            <v>59.4</v>
          </cell>
          <cell r="AF181">
            <v>0</v>
          </cell>
          <cell r="AI181">
            <v>0</v>
          </cell>
          <cell r="AL181">
            <v>0</v>
          </cell>
          <cell r="AO181">
            <v>0</v>
          </cell>
          <cell r="AR181">
            <v>0</v>
          </cell>
          <cell r="AU181">
            <v>0</v>
          </cell>
          <cell r="AW181">
            <v>1</v>
          </cell>
          <cell r="AX181">
            <v>3.3</v>
          </cell>
          <cell r="BA181">
            <v>0</v>
          </cell>
          <cell r="BD181">
            <v>0</v>
          </cell>
          <cell r="BG181">
            <v>0</v>
          </cell>
          <cell r="BJ181">
            <v>0</v>
          </cell>
          <cell r="BM181">
            <v>0</v>
          </cell>
          <cell r="BP181">
            <v>0</v>
          </cell>
          <cell r="BS181">
            <v>0</v>
          </cell>
          <cell r="BV181">
            <v>0</v>
          </cell>
          <cell r="BX181">
            <v>20</v>
          </cell>
          <cell r="BY181">
            <v>66</v>
          </cell>
          <cell r="CB181">
            <v>0</v>
          </cell>
          <cell r="CE181">
            <v>0</v>
          </cell>
          <cell r="CH181">
            <v>0</v>
          </cell>
          <cell r="CK181">
            <v>0</v>
          </cell>
          <cell r="CN181">
            <v>0</v>
          </cell>
          <cell r="CQ181">
            <v>0</v>
          </cell>
          <cell r="CS181">
            <v>0</v>
          </cell>
          <cell r="CT181">
            <v>0</v>
          </cell>
          <cell r="CV181">
            <v>0</v>
          </cell>
          <cell r="CW181">
            <v>0</v>
          </cell>
          <cell r="CY181">
            <v>0</v>
          </cell>
          <cell r="CZ181">
            <v>0</v>
          </cell>
          <cell r="DB181">
            <v>0</v>
          </cell>
          <cell r="DC181">
            <v>0</v>
          </cell>
          <cell r="DE181">
            <v>0</v>
          </cell>
          <cell r="DF181">
            <v>0</v>
          </cell>
          <cell r="DH181">
            <v>33</v>
          </cell>
          <cell r="DI181">
            <v>108.9</v>
          </cell>
          <cell r="DL181">
            <v>0</v>
          </cell>
          <cell r="DO181">
            <v>0</v>
          </cell>
          <cell r="DR181">
            <v>0</v>
          </cell>
          <cell r="DU181">
            <v>0</v>
          </cell>
          <cell r="DW181">
            <v>139</v>
          </cell>
          <cell r="DX181">
            <v>458.7</v>
          </cell>
          <cell r="DY181">
            <v>0.75960000000000005</v>
          </cell>
          <cell r="EA181">
            <v>44</v>
          </cell>
          <cell r="EB181">
            <v>145.19999999999999</v>
          </cell>
          <cell r="ED181">
            <v>98.9</v>
          </cell>
          <cell r="EE181">
            <v>326.37</v>
          </cell>
        </row>
        <row r="182">
          <cell r="B182" t="str">
            <v>137</v>
          </cell>
          <cell r="C182" t="str">
            <v>IT004475</v>
          </cell>
          <cell r="D182" t="str">
            <v>Hidrante de coluna completo, para linha de 100mm; inclusive pecas complementares ate o inicio da tubulacao horizontal e fornecimento do material para rejuntamento.  Fornecimento e assentamento.@un</v>
          </cell>
          <cell r="E182" t="str">
            <v xml:space="preserve">un </v>
          </cell>
          <cell r="F182">
            <v>7</v>
          </cell>
          <cell r="G182">
            <v>1259.3900000000001</v>
          </cell>
          <cell r="H182">
            <v>8815.73</v>
          </cell>
          <cell r="K182">
            <v>0</v>
          </cell>
          <cell r="N182">
            <v>0</v>
          </cell>
          <cell r="P182">
            <v>0</v>
          </cell>
          <cell r="Q182">
            <v>0</v>
          </cell>
          <cell r="S182">
            <v>0</v>
          </cell>
          <cell r="T182">
            <v>0</v>
          </cell>
          <cell r="W182">
            <v>0</v>
          </cell>
          <cell r="Z182">
            <v>0</v>
          </cell>
          <cell r="AC182">
            <v>0</v>
          </cell>
          <cell r="AF182">
            <v>0</v>
          </cell>
          <cell r="AI182">
            <v>0</v>
          </cell>
          <cell r="AL182">
            <v>0</v>
          </cell>
          <cell r="AO182">
            <v>0</v>
          </cell>
          <cell r="AR182">
            <v>0</v>
          </cell>
          <cell r="AU182">
            <v>0</v>
          </cell>
          <cell r="AX182">
            <v>0</v>
          </cell>
          <cell r="BA182">
            <v>0</v>
          </cell>
          <cell r="BD182">
            <v>0</v>
          </cell>
          <cell r="BG182">
            <v>0</v>
          </cell>
          <cell r="BJ182">
            <v>0</v>
          </cell>
          <cell r="BM182">
            <v>0</v>
          </cell>
          <cell r="BP182">
            <v>0</v>
          </cell>
          <cell r="BS182">
            <v>0</v>
          </cell>
          <cell r="BV182">
            <v>0</v>
          </cell>
          <cell r="BY182">
            <v>0</v>
          </cell>
          <cell r="CB182">
            <v>0</v>
          </cell>
          <cell r="CE182">
            <v>0</v>
          </cell>
          <cell r="CH182">
            <v>0</v>
          </cell>
          <cell r="CK182">
            <v>0</v>
          </cell>
          <cell r="CN182">
            <v>0</v>
          </cell>
          <cell r="CQ182">
            <v>0</v>
          </cell>
          <cell r="CS182">
            <v>0</v>
          </cell>
          <cell r="CT182">
            <v>0</v>
          </cell>
          <cell r="CV182">
            <v>0</v>
          </cell>
          <cell r="CW182">
            <v>0</v>
          </cell>
          <cell r="CY182">
            <v>0</v>
          </cell>
          <cell r="CZ182">
            <v>0</v>
          </cell>
          <cell r="DB182">
            <v>0</v>
          </cell>
          <cell r="DC182">
            <v>0</v>
          </cell>
          <cell r="DE182">
            <v>0</v>
          </cell>
          <cell r="DF182">
            <v>0</v>
          </cell>
          <cell r="DH182">
            <v>0</v>
          </cell>
          <cell r="DI182">
            <v>0</v>
          </cell>
          <cell r="DL182">
            <v>0</v>
          </cell>
          <cell r="DO182">
            <v>0</v>
          </cell>
          <cell r="DR182">
            <v>0</v>
          </cell>
          <cell r="DU182">
            <v>0</v>
          </cell>
          <cell r="DW182">
            <v>0</v>
          </cell>
          <cell r="DX182">
            <v>0</v>
          </cell>
          <cell r="DY182">
            <v>0</v>
          </cell>
          <cell r="EA182">
            <v>7</v>
          </cell>
          <cell r="EB182">
            <v>8815.7300000000014</v>
          </cell>
          <cell r="ED182">
            <v>9.1</v>
          </cell>
          <cell r="EE182">
            <v>11460.449000000001</v>
          </cell>
        </row>
        <row r="183">
          <cell r="P183">
            <v>0</v>
          </cell>
          <cell r="S183">
            <v>0</v>
          </cell>
          <cell r="CS183">
            <v>0</v>
          </cell>
          <cell r="CV183">
            <v>0</v>
          </cell>
          <cell r="CY183">
            <v>0</v>
          </cell>
          <cell r="DB183">
            <v>0</v>
          </cell>
          <cell r="DW183">
            <v>0</v>
          </cell>
          <cell r="EA183">
            <v>0</v>
          </cell>
          <cell r="EB183">
            <v>0</v>
          </cell>
          <cell r="ED183">
            <v>0</v>
          </cell>
          <cell r="EE183">
            <v>0</v>
          </cell>
        </row>
        <row r="184">
          <cell r="B184" t="str">
            <v>67</v>
          </cell>
          <cell r="D184" t="str">
            <v>CATEGORIA 17</v>
          </cell>
          <cell r="H184">
            <v>1161.0999999999999</v>
          </cell>
          <cell r="I184">
            <v>1161.0999999999999</v>
          </cell>
          <cell r="K184">
            <v>0</v>
          </cell>
          <cell r="L184">
            <v>0</v>
          </cell>
          <cell r="N184">
            <v>0</v>
          </cell>
          <cell r="O184">
            <v>0</v>
          </cell>
          <cell r="P184">
            <v>0</v>
          </cell>
          <cell r="Q184">
            <v>0</v>
          </cell>
          <cell r="R184">
            <v>0</v>
          </cell>
          <cell r="S184">
            <v>0</v>
          </cell>
          <cell r="T184">
            <v>0</v>
          </cell>
          <cell r="U184">
            <v>0</v>
          </cell>
          <cell r="W184">
            <v>0</v>
          </cell>
          <cell r="X184">
            <v>0</v>
          </cell>
          <cell r="Z184">
            <v>0</v>
          </cell>
          <cell r="AA184">
            <v>0</v>
          </cell>
          <cell r="AC184">
            <v>0</v>
          </cell>
          <cell r="AD184">
            <v>0</v>
          </cell>
          <cell r="AF184">
            <v>0</v>
          </cell>
          <cell r="AG184">
            <v>0</v>
          </cell>
          <cell r="AI184">
            <v>0</v>
          </cell>
          <cell r="AJ184">
            <v>0</v>
          </cell>
          <cell r="AL184">
            <v>0</v>
          </cell>
          <cell r="AM184">
            <v>0</v>
          </cell>
          <cell r="AO184">
            <v>0</v>
          </cell>
          <cell r="AP184">
            <v>0</v>
          </cell>
          <cell r="AR184">
            <v>0</v>
          </cell>
          <cell r="AS184">
            <v>0</v>
          </cell>
          <cell r="AU184">
            <v>0</v>
          </cell>
          <cell r="AV184">
            <v>0</v>
          </cell>
          <cell r="AX184">
            <v>0</v>
          </cell>
          <cell r="AY184">
            <v>0</v>
          </cell>
          <cell r="BA184">
            <v>0</v>
          </cell>
          <cell r="BB184">
            <v>0</v>
          </cell>
          <cell r="BD184">
            <v>0</v>
          </cell>
          <cell r="BE184">
            <v>0</v>
          </cell>
          <cell r="BG184">
            <v>0</v>
          </cell>
          <cell r="BH184">
            <v>0</v>
          </cell>
          <cell r="BJ184">
            <v>0</v>
          </cell>
          <cell r="BK184">
            <v>0</v>
          </cell>
          <cell r="BM184">
            <v>0</v>
          </cell>
          <cell r="BN184">
            <v>0</v>
          </cell>
          <cell r="BP184">
            <v>0</v>
          </cell>
          <cell r="BQ184">
            <v>0</v>
          </cell>
          <cell r="BS184">
            <v>0</v>
          </cell>
          <cell r="BT184">
            <v>0</v>
          </cell>
          <cell r="BV184">
            <v>0</v>
          </cell>
          <cell r="BW184">
            <v>0</v>
          </cell>
          <cell r="BY184">
            <v>0</v>
          </cell>
          <cell r="BZ184">
            <v>0</v>
          </cell>
          <cell r="CB184">
            <v>0</v>
          </cell>
          <cell r="CC184">
            <v>0</v>
          </cell>
          <cell r="CE184">
            <v>0</v>
          </cell>
          <cell r="CF184">
            <v>0</v>
          </cell>
          <cell r="CH184">
            <v>0</v>
          </cell>
          <cell r="CI184" t="e">
            <v>#REF!</v>
          </cell>
          <cell r="CK184">
            <v>0</v>
          </cell>
          <cell r="CL184" t="e">
            <v>#REF!</v>
          </cell>
          <cell r="CN184">
            <v>0</v>
          </cell>
          <cell r="CO184" t="e">
            <v>#REF!</v>
          </cell>
          <cell r="CQ184">
            <v>0</v>
          </cell>
          <cell r="CR184" t="e">
            <v>#REF!</v>
          </cell>
          <cell r="CS184">
            <v>0</v>
          </cell>
          <cell r="CT184">
            <v>0</v>
          </cell>
          <cell r="CU184" t="e">
            <v>#REF!</v>
          </cell>
          <cell r="CV184">
            <v>0</v>
          </cell>
          <cell r="CW184">
            <v>0</v>
          </cell>
          <cell r="CX184" t="e">
            <v>#REF!</v>
          </cell>
          <cell r="CY184">
            <v>0</v>
          </cell>
          <cell r="CZ184">
            <v>0</v>
          </cell>
          <cell r="DA184" t="e">
            <v>#REF!</v>
          </cell>
          <cell r="DB184">
            <v>0</v>
          </cell>
          <cell r="DC184">
            <v>0</v>
          </cell>
          <cell r="DD184" t="e">
            <v>#REF!</v>
          </cell>
          <cell r="DF184">
            <v>0</v>
          </cell>
          <cell r="DG184" t="e">
            <v>#REF!</v>
          </cell>
          <cell r="DI184">
            <v>0</v>
          </cell>
          <cell r="DJ184" t="e">
            <v>#REF!</v>
          </cell>
          <cell r="DL184">
            <v>0</v>
          </cell>
          <cell r="DM184" t="e">
            <v>#REF!</v>
          </cell>
          <cell r="DO184">
            <v>0</v>
          </cell>
          <cell r="DP184" t="e">
            <v>#REF!</v>
          </cell>
          <cell r="DR184">
            <v>0</v>
          </cell>
          <cell r="DS184" t="e">
            <v>#REF!</v>
          </cell>
          <cell r="DU184">
            <v>0</v>
          </cell>
          <cell r="DV184">
            <v>0</v>
          </cell>
          <cell r="DW184">
            <v>0</v>
          </cell>
          <cell r="DX184">
            <v>0</v>
          </cell>
          <cell r="DY184">
            <v>0</v>
          </cell>
          <cell r="DZ184">
            <v>0</v>
          </cell>
          <cell r="EA184">
            <v>0</v>
          </cell>
          <cell r="EB184">
            <v>0</v>
          </cell>
          <cell r="ED184">
            <v>0</v>
          </cell>
          <cell r="EE184">
            <v>0</v>
          </cell>
        </row>
        <row r="185">
          <cell r="B185" t="str">
            <v>67,10</v>
          </cell>
          <cell r="D185" t="str">
            <v>PT-PINTURAS</v>
          </cell>
          <cell r="P185">
            <v>0</v>
          </cell>
          <cell r="S185">
            <v>0</v>
          </cell>
          <cell r="CS185">
            <v>0</v>
          </cell>
          <cell r="CV185">
            <v>0</v>
          </cell>
          <cell r="CY185">
            <v>0</v>
          </cell>
          <cell r="DB185">
            <v>0</v>
          </cell>
          <cell r="DW185">
            <v>0</v>
          </cell>
          <cell r="EA185">
            <v>0</v>
          </cell>
          <cell r="EB185">
            <v>0</v>
          </cell>
          <cell r="ED185">
            <v>0</v>
          </cell>
          <cell r="EE185">
            <v>0</v>
          </cell>
        </row>
        <row r="186">
          <cell r="B186" t="str">
            <v>138</v>
          </cell>
          <cell r="C186" t="str">
            <v>PT001107</v>
          </cell>
          <cell r="D186" t="str">
            <v>Preparo de madeira nova, inclusive lixamento, limpeza, demao de impermeabilizante tipo verniz Knotting ou similar, 2 demaos de massa corrida, novo lixamento, demao de tinta primaria tipo Nivelite ou Surfacer.@m2</v>
          </cell>
          <cell r="E186" t="str">
            <v>m²</v>
          </cell>
          <cell r="F186">
            <v>85</v>
          </cell>
          <cell r="G186">
            <v>7.32</v>
          </cell>
          <cell r="H186">
            <v>622.20000000000005</v>
          </cell>
          <cell r="K186">
            <v>0</v>
          </cell>
          <cell r="N186">
            <v>0</v>
          </cell>
          <cell r="P186">
            <v>0</v>
          </cell>
          <cell r="Q186">
            <v>0</v>
          </cell>
          <cell r="S186">
            <v>0</v>
          </cell>
          <cell r="T186">
            <v>0</v>
          </cell>
          <cell r="W186">
            <v>0</v>
          </cell>
          <cell r="Z186">
            <v>0</v>
          </cell>
          <cell r="AC186">
            <v>0</v>
          </cell>
          <cell r="AF186">
            <v>0</v>
          </cell>
          <cell r="AI186">
            <v>0</v>
          </cell>
          <cell r="AL186">
            <v>0</v>
          </cell>
          <cell r="AO186">
            <v>0</v>
          </cell>
          <cell r="AR186">
            <v>0</v>
          </cell>
          <cell r="AU186">
            <v>0</v>
          </cell>
          <cell r="AX186">
            <v>0</v>
          </cell>
          <cell r="BA186">
            <v>0</v>
          </cell>
          <cell r="BD186">
            <v>0</v>
          </cell>
          <cell r="BG186">
            <v>0</v>
          </cell>
          <cell r="BJ186">
            <v>0</v>
          </cell>
          <cell r="BM186">
            <v>0</v>
          </cell>
          <cell r="BP186">
            <v>0</v>
          </cell>
          <cell r="BS186">
            <v>0</v>
          </cell>
          <cell r="BV186">
            <v>0</v>
          </cell>
          <cell r="BY186">
            <v>0</v>
          </cell>
          <cell r="CB186">
            <v>0</v>
          </cell>
          <cell r="CE186">
            <v>0</v>
          </cell>
          <cell r="CH186">
            <v>0</v>
          </cell>
          <cell r="CK186">
            <v>0</v>
          </cell>
          <cell r="CN186">
            <v>0</v>
          </cell>
          <cell r="CQ186">
            <v>0</v>
          </cell>
          <cell r="CS186">
            <v>0</v>
          </cell>
          <cell r="CT186">
            <v>0</v>
          </cell>
          <cell r="CV186">
            <v>0</v>
          </cell>
          <cell r="CW186">
            <v>0</v>
          </cell>
          <cell r="CY186">
            <v>0</v>
          </cell>
          <cell r="CZ186">
            <v>0</v>
          </cell>
          <cell r="DB186">
            <v>0</v>
          </cell>
          <cell r="DC186">
            <v>0</v>
          </cell>
          <cell r="DE186">
            <v>0</v>
          </cell>
          <cell r="DF186">
            <v>0</v>
          </cell>
          <cell r="DH186">
            <v>0</v>
          </cell>
          <cell r="DI186">
            <v>0</v>
          </cell>
          <cell r="DL186">
            <v>0</v>
          </cell>
          <cell r="DO186">
            <v>0</v>
          </cell>
          <cell r="DR186">
            <v>0</v>
          </cell>
          <cell r="DU186">
            <v>0</v>
          </cell>
          <cell r="DW186">
            <v>0</v>
          </cell>
          <cell r="DX186">
            <v>0</v>
          </cell>
          <cell r="DY186">
            <v>0</v>
          </cell>
          <cell r="EA186">
            <v>85</v>
          </cell>
          <cell r="EB186">
            <v>622.20000000000005</v>
          </cell>
          <cell r="ED186">
            <v>110.5</v>
          </cell>
          <cell r="EE186">
            <v>808.86</v>
          </cell>
        </row>
        <row r="187">
          <cell r="B187" t="str">
            <v>139</v>
          </cell>
          <cell r="C187" t="str">
            <v>PT001113</v>
          </cell>
          <cell r="D187" t="str">
            <v>Pintura interna ou externa sobre madeira com tinta esmaltada tipo Lagoline ou similar, sobre superficie preparada conforme item PT001107, exclusive este, inclusive lixamento, demao de tinta primaria tipo Surfacer e 2 demaos de acabamento de alta classe.@m</v>
          </cell>
          <cell r="E187" t="str">
            <v>m²</v>
          </cell>
          <cell r="F187">
            <v>85</v>
          </cell>
          <cell r="G187">
            <v>6.34</v>
          </cell>
          <cell r="H187">
            <v>538.9</v>
          </cell>
          <cell r="K187">
            <v>0</v>
          </cell>
          <cell r="N187">
            <v>0</v>
          </cell>
          <cell r="P187">
            <v>0</v>
          </cell>
          <cell r="Q187">
            <v>0</v>
          </cell>
          <cell r="S187">
            <v>0</v>
          </cell>
          <cell r="T187">
            <v>0</v>
          </cell>
          <cell r="W187">
            <v>0</v>
          </cell>
          <cell r="Z187">
            <v>0</v>
          </cell>
          <cell r="AC187">
            <v>0</v>
          </cell>
          <cell r="AF187">
            <v>0</v>
          </cell>
          <cell r="AI187">
            <v>0</v>
          </cell>
          <cell r="AL187">
            <v>0</v>
          </cell>
          <cell r="AO187">
            <v>0</v>
          </cell>
          <cell r="AR187">
            <v>0</v>
          </cell>
          <cell r="AU187">
            <v>0</v>
          </cell>
          <cell r="AX187">
            <v>0</v>
          </cell>
          <cell r="BA187">
            <v>0</v>
          </cell>
          <cell r="BD187">
            <v>0</v>
          </cell>
          <cell r="BG187">
            <v>0</v>
          </cell>
          <cell r="BJ187">
            <v>0</v>
          </cell>
          <cell r="BM187">
            <v>0</v>
          </cell>
          <cell r="BP187">
            <v>0</v>
          </cell>
          <cell r="BS187">
            <v>0</v>
          </cell>
          <cell r="BV187">
            <v>0</v>
          </cell>
          <cell r="BY187">
            <v>0</v>
          </cell>
          <cell r="CB187">
            <v>0</v>
          </cell>
          <cell r="CE187">
            <v>0</v>
          </cell>
          <cell r="CH187">
            <v>0</v>
          </cell>
          <cell r="CK187">
            <v>0</v>
          </cell>
          <cell r="CN187">
            <v>0</v>
          </cell>
          <cell r="CQ187">
            <v>0</v>
          </cell>
          <cell r="CS187">
            <v>0</v>
          </cell>
          <cell r="CT187">
            <v>0</v>
          </cell>
          <cell r="CV187">
            <v>0</v>
          </cell>
          <cell r="CW187">
            <v>0</v>
          </cell>
          <cell r="CY187">
            <v>0</v>
          </cell>
          <cell r="CZ187">
            <v>0</v>
          </cell>
          <cell r="DB187">
            <v>0</v>
          </cell>
          <cell r="DC187">
            <v>0</v>
          </cell>
          <cell r="DE187">
            <v>0</v>
          </cell>
          <cell r="DF187">
            <v>0</v>
          </cell>
          <cell r="DH187">
            <v>0</v>
          </cell>
          <cell r="DI187">
            <v>0</v>
          </cell>
          <cell r="DL187">
            <v>0</v>
          </cell>
          <cell r="DO187">
            <v>0</v>
          </cell>
          <cell r="DR187">
            <v>0</v>
          </cell>
          <cell r="DU187">
            <v>0</v>
          </cell>
          <cell r="DW187">
            <v>0</v>
          </cell>
          <cell r="DX187">
            <v>0</v>
          </cell>
          <cell r="DY187">
            <v>0</v>
          </cell>
          <cell r="EA187">
            <v>85</v>
          </cell>
          <cell r="EB187">
            <v>538.9</v>
          </cell>
          <cell r="ED187">
            <v>110.5</v>
          </cell>
          <cell r="EE187">
            <v>700.56999999999994</v>
          </cell>
        </row>
        <row r="188">
          <cell r="P188">
            <v>0</v>
          </cell>
          <cell r="S188">
            <v>0</v>
          </cell>
          <cell r="CS188">
            <v>0</v>
          </cell>
          <cell r="CV188">
            <v>0</v>
          </cell>
          <cell r="CY188">
            <v>0</v>
          </cell>
          <cell r="DB188">
            <v>0</v>
          </cell>
          <cell r="EA188">
            <v>0</v>
          </cell>
          <cell r="EB188">
            <v>0</v>
          </cell>
          <cell r="ED188">
            <v>0</v>
          </cell>
          <cell r="EE188">
            <v>0</v>
          </cell>
        </row>
        <row r="189">
          <cell r="B189" t="str">
            <v>69</v>
          </cell>
          <cell r="D189" t="str">
            <v>CATEGORIA 19</v>
          </cell>
          <cell r="H189">
            <v>362933.95999999996</v>
          </cell>
          <cell r="I189">
            <v>362933.95999999996</v>
          </cell>
          <cell r="K189">
            <v>10885.6</v>
          </cell>
          <cell r="L189">
            <v>10885.6</v>
          </cell>
          <cell r="N189">
            <v>8024.54</v>
          </cell>
          <cell r="O189">
            <v>8024.54</v>
          </cell>
          <cell r="P189">
            <v>0</v>
          </cell>
          <cell r="Q189">
            <v>1038.49</v>
          </cell>
          <cell r="R189">
            <v>1038.49</v>
          </cell>
          <cell r="S189">
            <v>0</v>
          </cell>
          <cell r="T189">
            <v>2423.1499999999996</v>
          </cell>
          <cell r="U189">
            <v>2423.1499999999996</v>
          </cell>
          <cell r="W189">
            <v>3305.64</v>
          </cell>
          <cell r="X189">
            <v>3305.64</v>
          </cell>
          <cell r="Z189">
            <v>5215.38</v>
          </cell>
          <cell r="AA189">
            <v>5215.38</v>
          </cell>
          <cell r="AC189">
            <v>1494.4</v>
          </cell>
          <cell r="AD189">
            <v>1494.4</v>
          </cell>
          <cell r="AF189">
            <v>934</v>
          </cell>
          <cell r="AG189">
            <v>934</v>
          </cell>
          <cell r="AI189">
            <v>2250.58</v>
          </cell>
          <cell r="AJ189">
            <v>2250.58</v>
          </cell>
          <cell r="AL189">
            <v>1398.54</v>
          </cell>
          <cell r="AM189">
            <v>1398.54</v>
          </cell>
          <cell r="AO189">
            <v>5766.21</v>
          </cell>
          <cell r="AP189">
            <v>5766.21</v>
          </cell>
          <cell r="AR189">
            <v>0</v>
          </cell>
          <cell r="AS189">
            <v>0</v>
          </cell>
          <cell r="AU189">
            <v>7172.0700000000006</v>
          </cell>
          <cell r="AV189">
            <v>7172.0700000000006</v>
          </cell>
          <cell r="AX189">
            <v>1112.8799999999999</v>
          </cell>
          <cell r="AY189">
            <v>1112.8799999999999</v>
          </cell>
          <cell r="BA189">
            <v>1063.57</v>
          </cell>
          <cell r="BB189">
            <v>1063.57</v>
          </cell>
          <cell r="BD189">
            <v>0</v>
          </cell>
          <cell r="BE189">
            <v>0</v>
          </cell>
          <cell r="BG189">
            <v>0</v>
          </cell>
          <cell r="BH189">
            <v>0</v>
          </cell>
          <cell r="BJ189">
            <v>1864.72</v>
          </cell>
          <cell r="BK189">
            <v>1864.72</v>
          </cell>
          <cell r="BM189">
            <v>4927.0300000000007</v>
          </cell>
          <cell r="BN189">
            <v>4927.0300000000007</v>
          </cell>
          <cell r="BP189">
            <v>8070.9599999999991</v>
          </cell>
          <cell r="BQ189">
            <v>8070.9599999999991</v>
          </cell>
          <cell r="BS189">
            <v>11016.37</v>
          </cell>
          <cell r="BT189">
            <v>11016.37</v>
          </cell>
          <cell r="BV189">
            <v>19039.2</v>
          </cell>
          <cell r="BW189">
            <v>19039.2</v>
          </cell>
          <cell r="BY189">
            <v>77844.19</v>
          </cell>
          <cell r="BZ189">
            <v>77844.19</v>
          </cell>
          <cell r="CB189">
            <v>12223.9</v>
          </cell>
          <cell r="CC189">
            <v>12223.9</v>
          </cell>
          <cell r="CE189">
            <v>35248.15</v>
          </cell>
          <cell r="CF189">
            <v>35248.15</v>
          </cell>
          <cell r="CH189">
            <v>26918.890000000003</v>
          </cell>
          <cell r="CI189" t="e">
            <v>#REF!</v>
          </cell>
          <cell r="CK189">
            <v>61443.38</v>
          </cell>
          <cell r="CL189" t="e">
            <v>#REF!</v>
          </cell>
          <cell r="CN189">
            <v>0</v>
          </cell>
          <cell r="CO189" t="e">
            <v>#REF!</v>
          </cell>
          <cell r="CQ189">
            <v>0</v>
          </cell>
          <cell r="CR189" t="e">
            <v>#REF!</v>
          </cell>
          <cell r="CS189">
            <v>0</v>
          </cell>
          <cell r="CT189">
            <v>74903.94</v>
          </cell>
          <cell r="CU189" t="e">
            <v>#REF!</v>
          </cell>
          <cell r="CV189">
            <v>0</v>
          </cell>
          <cell r="CW189">
            <v>21133.550000000003</v>
          </cell>
          <cell r="CX189" t="e">
            <v>#REF!</v>
          </cell>
          <cell r="CY189">
            <v>0</v>
          </cell>
          <cell r="CZ189">
            <v>10686.42</v>
          </cell>
          <cell r="DA189" t="e">
            <v>#REF!</v>
          </cell>
          <cell r="DB189">
            <v>0</v>
          </cell>
          <cell r="DC189">
            <v>10568.12</v>
          </cell>
          <cell r="DD189" t="e">
            <v>#REF!</v>
          </cell>
          <cell r="DF189">
            <v>3426</v>
          </cell>
          <cell r="DG189" t="e">
            <v>#REF!</v>
          </cell>
          <cell r="DI189">
            <v>6133.7999999999993</v>
          </cell>
          <cell r="DJ189" t="e">
            <v>#REF!</v>
          </cell>
          <cell r="DL189">
            <v>0</v>
          </cell>
          <cell r="DM189" t="e">
            <v>#REF!</v>
          </cell>
          <cell r="DO189">
            <v>0</v>
          </cell>
          <cell r="DP189" t="e">
            <v>#REF!</v>
          </cell>
          <cell r="DR189">
            <v>0</v>
          </cell>
          <cell r="DS189" t="e">
            <v>#REF!</v>
          </cell>
          <cell r="DU189">
            <v>0</v>
          </cell>
          <cell r="DV189">
            <v>26918.890000000003</v>
          </cell>
          <cell r="DX189">
            <v>437533.65</v>
          </cell>
          <cell r="DY189">
            <v>1.2055</v>
          </cell>
          <cell r="DZ189">
            <v>437533.65</v>
          </cell>
          <cell r="EA189">
            <v>0</v>
          </cell>
          <cell r="EB189">
            <v>0</v>
          </cell>
          <cell r="ED189">
            <v>0</v>
          </cell>
          <cell r="EE189">
            <v>0</v>
          </cell>
        </row>
        <row r="190">
          <cell r="B190" t="str">
            <v>69,10</v>
          </cell>
          <cell r="D190" t="str">
            <v>EQ-EQUIPAMENTOS</v>
          </cell>
          <cell r="P190">
            <v>0</v>
          </cell>
          <cell r="S190">
            <v>0</v>
          </cell>
          <cell r="CS190">
            <v>0</v>
          </cell>
          <cell r="CV190">
            <v>0</v>
          </cell>
          <cell r="CY190">
            <v>0</v>
          </cell>
          <cell r="DB190">
            <v>0</v>
          </cell>
          <cell r="EA190">
            <v>0</v>
          </cell>
          <cell r="EB190">
            <v>0</v>
          </cell>
          <cell r="ED190">
            <v>0</v>
          </cell>
          <cell r="EE190">
            <v>0</v>
          </cell>
        </row>
        <row r="191">
          <cell r="B191" t="str">
            <v>140</v>
          </cell>
          <cell r="C191" t="str">
            <v>EQ001218</v>
          </cell>
          <cell r="D191" t="str">
            <v>Caminhao com Carroceria Fixa, com capacidade de 7,5t, motor diesel de 132CV, com motorista.  Aluguel produtivo.@h</v>
          </cell>
          <cell r="E191" t="str">
            <v>h</v>
          </cell>
          <cell r="F191">
            <v>690</v>
          </cell>
          <cell r="G191">
            <v>37.36</v>
          </cell>
          <cell r="H191">
            <v>25778.400000000001</v>
          </cell>
          <cell r="K191">
            <v>0</v>
          </cell>
          <cell r="M191">
            <v>75</v>
          </cell>
          <cell r="N191">
            <v>2802</v>
          </cell>
          <cell r="P191">
            <v>0</v>
          </cell>
          <cell r="Q191">
            <v>0</v>
          </cell>
          <cell r="S191">
            <v>0</v>
          </cell>
          <cell r="T191">
            <v>0</v>
          </cell>
          <cell r="W191">
            <v>0</v>
          </cell>
          <cell r="Z191">
            <v>0</v>
          </cell>
          <cell r="AB191">
            <v>40</v>
          </cell>
          <cell r="AC191">
            <v>1494.4</v>
          </cell>
          <cell r="AE191">
            <v>25</v>
          </cell>
          <cell r="AF191">
            <v>934</v>
          </cell>
          <cell r="AH191">
            <v>16</v>
          </cell>
          <cell r="AI191">
            <v>597.76</v>
          </cell>
          <cell r="AL191">
            <v>0</v>
          </cell>
          <cell r="AO191">
            <v>0</v>
          </cell>
          <cell r="AR191">
            <v>0</v>
          </cell>
          <cell r="AT191">
            <v>127</v>
          </cell>
          <cell r="AU191">
            <v>4744.72</v>
          </cell>
          <cell r="AX191">
            <v>0</v>
          </cell>
          <cell r="BA191">
            <v>0</v>
          </cell>
          <cell r="BD191">
            <v>0</v>
          </cell>
          <cell r="BG191">
            <v>0</v>
          </cell>
          <cell r="BJ191">
            <v>0</v>
          </cell>
          <cell r="BM191">
            <v>0</v>
          </cell>
          <cell r="BO191">
            <v>55</v>
          </cell>
          <cell r="BP191">
            <v>2054.8000000000002</v>
          </cell>
          <cell r="BR191">
            <v>60</v>
          </cell>
          <cell r="BS191">
            <v>2241.6</v>
          </cell>
          <cell r="BU191">
            <v>178</v>
          </cell>
          <cell r="BV191">
            <v>6650.08</v>
          </cell>
          <cell r="BY191">
            <v>0</v>
          </cell>
          <cell r="CB191">
            <v>0</v>
          </cell>
          <cell r="CD191">
            <v>114</v>
          </cell>
          <cell r="CE191">
            <v>4259.04</v>
          </cell>
          <cell r="CH191">
            <v>0</v>
          </cell>
          <cell r="CK191">
            <v>0</v>
          </cell>
          <cell r="CN191">
            <v>0</v>
          </cell>
          <cell r="CQ191">
            <v>0</v>
          </cell>
          <cell r="CS191">
            <v>180</v>
          </cell>
          <cell r="CT191">
            <v>6724.8</v>
          </cell>
          <cell r="CV191">
            <v>0</v>
          </cell>
          <cell r="CW191">
            <v>0</v>
          </cell>
          <cell r="CY191">
            <v>0</v>
          </cell>
          <cell r="CZ191">
            <v>0</v>
          </cell>
          <cell r="DB191">
            <v>0</v>
          </cell>
          <cell r="DC191">
            <v>0</v>
          </cell>
          <cell r="DE191">
            <v>0</v>
          </cell>
          <cell r="DF191">
            <v>0</v>
          </cell>
          <cell r="DH191">
            <v>0</v>
          </cell>
          <cell r="DI191">
            <v>0</v>
          </cell>
          <cell r="DL191">
            <v>0</v>
          </cell>
          <cell r="DO191">
            <v>0</v>
          </cell>
          <cell r="DR191">
            <v>0</v>
          </cell>
          <cell r="DU191">
            <v>0</v>
          </cell>
          <cell r="DW191">
            <v>870</v>
          </cell>
          <cell r="DX191">
            <v>32503.200000000001</v>
          </cell>
          <cell r="DY191">
            <v>1.2608999999999999</v>
          </cell>
          <cell r="EA191">
            <v>-180</v>
          </cell>
          <cell r="EB191">
            <v>-6724.8</v>
          </cell>
          <cell r="ED191">
            <v>27</v>
          </cell>
          <cell r="EE191">
            <v>1008.72</v>
          </cell>
        </row>
        <row r="192">
          <cell r="B192" t="str">
            <v>141</v>
          </cell>
          <cell r="C192" t="str">
            <v>EQ001230</v>
          </cell>
          <cell r="D192" t="str">
            <v>Caminhao Basculante, com capacidade de 8m3 a 10m3, motor diesel de 192CV, com motorista.  Aluguel produtivo.@h</v>
          </cell>
          <cell r="E192" t="str">
            <v>h</v>
          </cell>
          <cell r="F192">
            <v>2352</v>
          </cell>
          <cell r="G192">
            <v>28.29</v>
          </cell>
          <cell r="H192">
            <v>66538.080000000002</v>
          </cell>
          <cell r="J192">
            <v>220</v>
          </cell>
          <cell r="K192">
            <v>6223.8</v>
          </cell>
          <cell r="M192">
            <v>66</v>
          </cell>
          <cell r="N192">
            <v>1867.14</v>
          </cell>
          <cell r="P192">
            <v>0</v>
          </cell>
          <cell r="Q192">
            <v>0</v>
          </cell>
          <cell r="S192">
            <v>0</v>
          </cell>
          <cell r="T192">
            <v>0</v>
          </cell>
          <cell r="W192">
            <v>0</v>
          </cell>
          <cell r="Y192">
            <v>72</v>
          </cell>
          <cell r="Z192">
            <v>2036.88</v>
          </cell>
          <cell r="AC192">
            <v>0</v>
          </cell>
          <cell r="AF192">
            <v>0</v>
          </cell>
          <cell r="AI192">
            <v>0</v>
          </cell>
          <cell r="AL192">
            <v>0</v>
          </cell>
          <cell r="AN192">
            <v>69</v>
          </cell>
          <cell r="AO192">
            <v>1952.01</v>
          </cell>
          <cell r="AR192">
            <v>0</v>
          </cell>
          <cell r="AU192">
            <v>0</v>
          </cell>
          <cell r="AX192">
            <v>0</v>
          </cell>
          <cell r="BA192">
            <v>0</v>
          </cell>
          <cell r="BD192">
            <v>0</v>
          </cell>
          <cell r="BG192">
            <v>0</v>
          </cell>
          <cell r="BJ192">
            <v>0</v>
          </cell>
          <cell r="BL192">
            <v>76.5</v>
          </cell>
          <cell r="BM192">
            <v>2164.19</v>
          </cell>
          <cell r="BP192">
            <v>0</v>
          </cell>
          <cell r="BR192">
            <v>118</v>
          </cell>
          <cell r="BS192">
            <v>3338.22</v>
          </cell>
          <cell r="BV192">
            <v>0</v>
          </cell>
          <cell r="BX192">
            <v>500</v>
          </cell>
          <cell r="BY192">
            <v>14145</v>
          </cell>
          <cell r="CA192">
            <v>100</v>
          </cell>
          <cell r="CB192">
            <v>2829</v>
          </cell>
          <cell r="CD192">
            <v>228</v>
          </cell>
          <cell r="CE192">
            <v>6450.12</v>
          </cell>
          <cell r="CG192">
            <v>290</v>
          </cell>
          <cell r="CH192">
            <v>8204.1</v>
          </cell>
          <cell r="CJ192">
            <v>610</v>
          </cell>
          <cell r="CK192">
            <v>17256.900000000001</v>
          </cell>
          <cell r="CN192">
            <v>0</v>
          </cell>
          <cell r="CQ192">
            <v>0</v>
          </cell>
          <cell r="CS192">
            <v>690</v>
          </cell>
          <cell r="CT192">
            <v>19520.099999999999</v>
          </cell>
          <cell r="CW192">
            <v>0</v>
          </cell>
          <cell r="CZ192">
            <v>0</v>
          </cell>
          <cell r="DB192">
            <v>17</v>
          </cell>
          <cell r="DC192">
            <v>480.93</v>
          </cell>
          <cell r="DF192">
            <v>0</v>
          </cell>
          <cell r="DH192">
            <v>1.0999999999999091</v>
          </cell>
          <cell r="DI192">
            <v>31.12</v>
          </cell>
          <cell r="DL192">
            <v>0</v>
          </cell>
          <cell r="DO192">
            <v>0</v>
          </cell>
          <cell r="DR192">
            <v>0</v>
          </cell>
          <cell r="DU192">
            <v>0</v>
          </cell>
          <cell r="DW192">
            <v>3057.6</v>
          </cell>
          <cell r="DX192">
            <v>86499.5</v>
          </cell>
          <cell r="DY192">
            <v>1.3</v>
          </cell>
          <cell r="EA192">
            <v>-705.59999999999991</v>
          </cell>
          <cell r="EB192">
            <v>-19961.423999999995</v>
          </cell>
          <cell r="ED192">
            <v>0</v>
          </cell>
          <cell r="EE192">
            <v>0</v>
          </cell>
        </row>
        <row r="193">
          <cell r="B193" t="str">
            <v>142</v>
          </cell>
          <cell r="C193" t="str">
            <v>EQ001231</v>
          </cell>
          <cell r="D193" t="str">
            <v>Caminhao Basculante, com capacidade de 8m3 a 10m3, motor diesel de 192CV, com motorista.  Aluguel improdutivo motor funcionando.@h</v>
          </cell>
          <cell r="E193" t="str">
            <v>h</v>
          </cell>
          <cell r="F193">
            <v>1008</v>
          </cell>
          <cell r="G193">
            <v>13.05</v>
          </cell>
          <cell r="H193">
            <v>13154.4</v>
          </cell>
          <cell r="K193">
            <v>0</v>
          </cell>
          <cell r="M193">
            <v>44</v>
          </cell>
          <cell r="N193">
            <v>574.20000000000005</v>
          </cell>
          <cell r="P193">
            <v>0</v>
          </cell>
          <cell r="Q193">
            <v>0</v>
          </cell>
          <cell r="S193">
            <v>0</v>
          </cell>
          <cell r="T193">
            <v>0</v>
          </cell>
          <cell r="W193">
            <v>0</v>
          </cell>
          <cell r="Z193">
            <v>0</v>
          </cell>
          <cell r="AC193">
            <v>0</v>
          </cell>
          <cell r="AF193">
            <v>0</v>
          </cell>
          <cell r="AI193">
            <v>0</v>
          </cell>
          <cell r="AL193">
            <v>0</v>
          </cell>
          <cell r="AO193">
            <v>0</v>
          </cell>
          <cell r="AR193">
            <v>0</v>
          </cell>
          <cell r="AU193">
            <v>0</v>
          </cell>
          <cell r="AX193">
            <v>0</v>
          </cell>
          <cell r="BA193">
            <v>0</v>
          </cell>
          <cell r="BD193">
            <v>0</v>
          </cell>
          <cell r="BG193">
            <v>0</v>
          </cell>
          <cell r="BJ193">
            <v>0</v>
          </cell>
          <cell r="BM193">
            <v>0</v>
          </cell>
          <cell r="BP193">
            <v>0</v>
          </cell>
          <cell r="BS193">
            <v>0</v>
          </cell>
          <cell r="BU193">
            <v>316</v>
          </cell>
          <cell r="BV193">
            <v>4123.8</v>
          </cell>
          <cell r="BY193">
            <v>0</v>
          </cell>
          <cell r="CB193">
            <v>0</v>
          </cell>
          <cell r="CE193">
            <v>0</v>
          </cell>
          <cell r="CH193">
            <v>0</v>
          </cell>
          <cell r="CK193">
            <v>0</v>
          </cell>
          <cell r="CN193">
            <v>0</v>
          </cell>
          <cell r="CQ193">
            <v>0</v>
          </cell>
          <cell r="CS193">
            <v>0</v>
          </cell>
          <cell r="CT193">
            <v>0</v>
          </cell>
          <cell r="CV193">
            <v>0</v>
          </cell>
          <cell r="CW193">
            <v>0</v>
          </cell>
          <cell r="CY193">
            <v>440</v>
          </cell>
          <cell r="CZ193">
            <v>5742</v>
          </cell>
          <cell r="DB193">
            <v>208</v>
          </cell>
          <cell r="DC193">
            <v>2714.4</v>
          </cell>
          <cell r="DE193">
            <v>0</v>
          </cell>
          <cell r="DF193">
            <v>0</v>
          </cell>
          <cell r="DH193">
            <v>0</v>
          </cell>
          <cell r="DI193">
            <v>0</v>
          </cell>
          <cell r="DL193">
            <v>0</v>
          </cell>
          <cell r="DO193">
            <v>0</v>
          </cell>
          <cell r="DR193">
            <v>0</v>
          </cell>
          <cell r="DU193">
            <v>0</v>
          </cell>
          <cell r="DW193">
            <v>1008</v>
          </cell>
          <cell r="DX193">
            <v>13154.4</v>
          </cell>
          <cell r="DY193">
            <v>1</v>
          </cell>
          <cell r="EA193">
            <v>0</v>
          </cell>
          <cell r="EB193">
            <v>0</v>
          </cell>
          <cell r="ED193">
            <v>302.40000000000009</v>
          </cell>
          <cell r="EE193">
            <v>3946.3200000000015</v>
          </cell>
        </row>
        <row r="194">
          <cell r="B194" t="str">
            <v>143</v>
          </cell>
          <cell r="C194" t="str">
            <v>EQ001270</v>
          </cell>
          <cell r="D194" t="str">
            <v>Guindaste Hidraulico, Madal ou similar, MD-10A, capacidade de 10t.  Aluguel produtivo.@h</v>
          </cell>
          <cell r="E194" t="str">
            <v>h</v>
          </cell>
          <cell r="F194">
            <v>75</v>
          </cell>
          <cell r="G194">
            <v>37.94</v>
          </cell>
          <cell r="H194">
            <v>2845.5</v>
          </cell>
          <cell r="K194">
            <v>0</v>
          </cell>
          <cell r="N194">
            <v>0</v>
          </cell>
          <cell r="P194">
            <v>0</v>
          </cell>
          <cell r="Q194">
            <v>0</v>
          </cell>
          <cell r="S194">
            <v>0</v>
          </cell>
          <cell r="T194">
            <v>0</v>
          </cell>
          <cell r="W194">
            <v>0</v>
          </cell>
          <cell r="Z194">
            <v>0</v>
          </cell>
          <cell r="AC194">
            <v>0</v>
          </cell>
          <cell r="AF194">
            <v>0</v>
          </cell>
          <cell r="AI194">
            <v>0</v>
          </cell>
          <cell r="AL194">
            <v>0</v>
          </cell>
          <cell r="AO194">
            <v>0</v>
          </cell>
          <cell r="AR194">
            <v>0</v>
          </cell>
          <cell r="AU194">
            <v>0</v>
          </cell>
          <cell r="AX194">
            <v>0</v>
          </cell>
          <cell r="BA194">
            <v>0</v>
          </cell>
          <cell r="BD194">
            <v>0</v>
          </cell>
          <cell r="BG194">
            <v>0</v>
          </cell>
          <cell r="BJ194">
            <v>0</v>
          </cell>
          <cell r="BM194">
            <v>0</v>
          </cell>
          <cell r="BP194">
            <v>0</v>
          </cell>
          <cell r="BS194">
            <v>0</v>
          </cell>
          <cell r="BV194">
            <v>0</v>
          </cell>
          <cell r="BY194">
            <v>0</v>
          </cell>
          <cell r="CB194">
            <v>0</v>
          </cell>
          <cell r="CE194">
            <v>0</v>
          </cell>
          <cell r="CH194">
            <v>0</v>
          </cell>
          <cell r="CK194">
            <v>0</v>
          </cell>
          <cell r="CN194">
            <v>0</v>
          </cell>
          <cell r="CQ194">
            <v>0</v>
          </cell>
          <cell r="CS194">
            <v>0</v>
          </cell>
          <cell r="CT194">
            <v>0</v>
          </cell>
          <cell r="CV194">
            <v>0</v>
          </cell>
          <cell r="CW194">
            <v>0</v>
          </cell>
          <cell r="CY194">
            <v>0</v>
          </cell>
          <cell r="CZ194">
            <v>0</v>
          </cell>
          <cell r="DB194">
            <v>0</v>
          </cell>
          <cell r="DC194">
            <v>0</v>
          </cell>
          <cell r="DE194">
            <v>0</v>
          </cell>
          <cell r="DF194">
            <v>0</v>
          </cell>
          <cell r="DH194">
            <v>0</v>
          </cell>
          <cell r="DI194">
            <v>0</v>
          </cell>
          <cell r="DL194">
            <v>0</v>
          </cell>
          <cell r="DO194">
            <v>0</v>
          </cell>
          <cell r="DR194">
            <v>0</v>
          </cell>
          <cell r="DU194">
            <v>0</v>
          </cell>
          <cell r="DW194">
            <v>0</v>
          </cell>
          <cell r="DX194">
            <v>0</v>
          </cell>
          <cell r="DY194">
            <v>0</v>
          </cell>
          <cell r="EA194">
            <v>75</v>
          </cell>
          <cell r="EB194">
            <v>2845.5</v>
          </cell>
          <cell r="ED194">
            <v>97.5</v>
          </cell>
          <cell r="EE194">
            <v>3699.1499999999996</v>
          </cell>
        </row>
        <row r="195">
          <cell r="B195" t="str">
            <v>144</v>
          </cell>
          <cell r="C195" t="str">
            <v>EQ001304</v>
          </cell>
          <cell r="D195" t="str">
            <v>Rompedor Pneumatico de 32,6Kg de peso, consumo de ar de 38,8l/seg., frequencia de impactos 1110imp/min., exclusive operador ponteira e mangueira.  Aluguel produtivo.@h</v>
          </cell>
          <cell r="E195" t="str">
            <v>h</v>
          </cell>
          <cell r="F195">
            <v>2042</v>
          </cell>
          <cell r="G195">
            <v>0.63</v>
          </cell>
          <cell r="H195">
            <v>1286.46</v>
          </cell>
          <cell r="K195">
            <v>0</v>
          </cell>
          <cell r="M195">
            <v>20</v>
          </cell>
          <cell r="N195">
            <v>12.6</v>
          </cell>
          <cell r="P195">
            <v>3.6</v>
          </cell>
          <cell r="Q195">
            <v>2.27</v>
          </cell>
          <cell r="S195">
            <v>8.4</v>
          </cell>
          <cell r="T195">
            <v>5.29</v>
          </cell>
          <cell r="W195">
            <v>0</v>
          </cell>
          <cell r="Z195">
            <v>0</v>
          </cell>
          <cell r="AC195">
            <v>0</v>
          </cell>
          <cell r="AF195">
            <v>0</v>
          </cell>
          <cell r="AI195">
            <v>0</v>
          </cell>
          <cell r="AL195">
            <v>0</v>
          </cell>
          <cell r="AO195">
            <v>0</v>
          </cell>
          <cell r="AR195">
            <v>0</v>
          </cell>
          <cell r="AU195">
            <v>0</v>
          </cell>
          <cell r="AW195">
            <v>11</v>
          </cell>
          <cell r="AX195">
            <v>6.93</v>
          </cell>
          <cell r="BA195">
            <v>0</v>
          </cell>
          <cell r="BD195">
            <v>0</v>
          </cell>
          <cell r="BG195">
            <v>0</v>
          </cell>
          <cell r="BJ195">
            <v>0</v>
          </cell>
          <cell r="BM195">
            <v>0</v>
          </cell>
          <cell r="BP195">
            <v>0</v>
          </cell>
          <cell r="BS195">
            <v>0</v>
          </cell>
          <cell r="BU195">
            <v>240</v>
          </cell>
          <cell r="BV195">
            <v>151.19999999999999</v>
          </cell>
          <cell r="BX195">
            <v>56</v>
          </cell>
          <cell r="BY195">
            <v>35.28</v>
          </cell>
          <cell r="CB195">
            <v>0</v>
          </cell>
          <cell r="CD195">
            <v>3</v>
          </cell>
          <cell r="CE195">
            <v>1.89</v>
          </cell>
          <cell r="CH195">
            <v>0</v>
          </cell>
          <cell r="CJ195">
            <v>670</v>
          </cell>
          <cell r="CK195">
            <v>422.1</v>
          </cell>
          <cell r="CN195">
            <v>0</v>
          </cell>
          <cell r="CQ195">
            <v>0</v>
          </cell>
          <cell r="CS195">
            <v>220</v>
          </cell>
          <cell r="CT195">
            <v>138.6</v>
          </cell>
          <cell r="CV195">
            <v>110</v>
          </cell>
          <cell r="CW195">
            <v>69.3</v>
          </cell>
          <cell r="CY195">
            <v>0</v>
          </cell>
          <cell r="CZ195">
            <v>0</v>
          </cell>
          <cell r="DB195">
            <v>0</v>
          </cell>
          <cell r="DC195">
            <v>0</v>
          </cell>
          <cell r="DE195">
            <v>400</v>
          </cell>
          <cell r="DF195">
            <v>252</v>
          </cell>
          <cell r="DH195">
            <v>100</v>
          </cell>
          <cell r="DI195">
            <v>63</v>
          </cell>
          <cell r="DL195">
            <v>0</v>
          </cell>
          <cell r="DO195">
            <v>0</v>
          </cell>
          <cell r="DR195">
            <v>0</v>
          </cell>
          <cell r="DU195">
            <v>0</v>
          </cell>
          <cell r="DW195">
            <v>1842</v>
          </cell>
          <cell r="DX195">
            <v>1160.46</v>
          </cell>
          <cell r="DY195">
            <v>0.90210000000000001</v>
          </cell>
          <cell r="EA195">
            <v>200</v>
          </cell>
          <cell r="EB195">
            <v>126</v>
          </cell>
          <cell r="ED195">
            <v>812.59999999999991</v>
          </cell>
          <cell r="EE195">
            <v>511.93799999999993</v>
          </cell>
        </row>
        <row r="196">
          <cell r="B196" t="str">
            <v>145</v>
          </cell>
          <cell r="C196" t="str">
            <v>EQ001306</v>
          </cell>
          <cell r="D196" t="str">
            <v>Perfuratriz Pneumatica Atlas Copco ou similar, modelo BBC-17W.  Aluguel produtivo.@h</v>
          </cell>
          <cell r="E196" t="str">
            <v>h</v>
          </cell>
          <cell r="F196">
            <v>1008</v>
          </cell>
          <cell r="G196">
            <v>0.42</v>
          </cell>
          <cell r="H196">
            <v>423.36</v>
          </cell>
          <cell r="K196">
            <v>0</v>
          </cell>
          <cell r="N196">
            <v>0</v>
          </cell>
          <cell r="P196">
            <v>0</v>
          </cell>
          <cell r="Q196">
            <v>0</v>
          </cell>
          <cell r="S196">
            <v>0</v>
          </cell>
          <cell r="T196">
            <v>0</v>
          </cell>
          <cell r="W196">
            <v>0</v>
          </cell>
          <cell r="Z196">
            <v>0</v>
          </cell>
          <cell r="AC196">
            <v>0</v>
          </cell>
          <cell r="AF196">
            <v>0</v>
          </cell>
          <cell r="AI196">
            <v>0</v>
          </cell>
          <cell r="AL196">
            <v>0</v>
          </cell>
          <cell r="AO196">
            <v>0</v>
          </cell>
          <cell r="AR196">
            <v>0</v>
          </cell>
          <cell r="AU196">
            <v>0</v>
          </cell>
          <cell r="AX196">
            <v>0</v>
          </cell>
          <cell r="BA196">
            <v>0</v>
          </cell>
          <cell r="BD196">
            <v>0</v>
          </cell>
          <cell r="BG196">
            <v>0</v>
          </cell>
          <cell r="BJ196">
            <v>0</v>
          </cell>
          <cell r="BM196">
            <v>0</v>
          </cell>
          <cell r="BP196">
            <v>0</v>
          </cell>
          <cell r="BS196">
            <v>0</v>
          </cell>
          <cell r="BU196">
            <v>220</v>
          </cell>
          <cell r="BV196">
            <v>92.4</v>
          </cell>
          <cell r="BY196">
            <v>0</v>
          </cell>
          <cell r="CB196">
            <v>0</v>
          </cell>
          <cell r="CE196">
            <v>0</v>
          </cell>
          <cell r="CH196">
            <v>0</v>
          </cell>
          <cell r="CK196">
            <v>0</v>
          </cell>
          <cell r="CN196">
            <v>0</v>
          </cell>
          <cell r="CQ196">
            <v>0</v>
          </cell>
          <cell r="CS196">
            <v>0</v>
          </cell>
          <cell r="CT196">
            <v>0</v>
          </cell>
          <cell r="CV196">
            <v>0</v>
          </cell>
          <cell r="CW196">
            <v>0</v>
          </cell>
          <cell r="CY196">
            <v>0</v>
          </cell>
          <cell r="CZ196">
            <v>0</v>
          </cell>
          <cell r="DB196">
            <v>0</v>
          </cell>
          <cell r="DC196">
            <v>0</v>
          </cell>
          <cell r="DE196">
            <v>0</v>
          </cell>
          <cell r="DF196">
            <v>0</v>
          </cell>
          <cell r="DH196">
            <v>0</v>
          </cell>
          <cell r="DI196">
            <v>0</v>
          </cell>
          <cell r="DL196">
            <v>0</v>
          </cell>
          <cell r="DO196">
            <v>0</v>
          </cell>
          <cell r="DR196">
            <v>0</v>
          </cell>
          <cell r="DU196">
            <v>0</v>
          </cell>
          <cell r="DW196">
            <v>220</v>
          </cell>
          <cell r="DX196">
            <v>92.4</v>
          </cell>
          <cell r="DY196">
            <v>0.21829999999999999</v>
          </cell>
          <cell r="EA196">
            <v>788</v>
          </cell>
          <cell r="EB196">
            <v>330.96</v>
          </cell>
          <cell r="ED196">
            <v>1090.4000000000001</v>
          </cell>
          <cell r="EE196">
            <v>457.96800000000002</v>
          </cell>
        </row>
        <row r="197">
          <cell r="B197" t="str">
            <v>146</v>
          </cell>
          <cell r="C197" t="str">
            <v>EQ001342</v>
          </cell>
          <cell r="D197" t="str">
            <v>Trator Carregadeira e Retro-Escavadeira, motor diesel de 79CV, capacidade da cacamba de 0,76 m3, com operador.  Aluguel produtivo.@h</v>
          </cell>
          <cell r="E197" t="str">
            <v>h</v>
          </cell>
          <cell r="F197">
            <v>3012</v>
          </cell>
          <cell r="G197">
            <v>21.19</v>
          </cell>
          <cell r="H197">
            <v>63824.28</v>
          </cell>
          <cell r="J197">
            <v>220</v>
          </cell>
          <cell r="K197">
            <v>4661.8</v>
          </cell>
          <cell r="M197">
            <v>110</v>
          </cell>
          <cell r="N197">
            <v>2330.9</v>
          </cell>
          <cell r="P197">
            <v>46.8</v>
          </cell>
          <cell r="Q197">
            <v>991.69</v>
          </cell>
          <cell r="S197">
            <v>109.2</v>
          </cell>
          <cell r="T197">
            <v>2313.9499999999998</v>
          </cell>
          <cell r="V197">
            <v>156</v>
          </cell>
          <cell r="W197">
            <v>3305.64</v>
          </cell>
          <cell r="Y197">
            <v>150</v>
          </cell>
          <cell r="Z197">
            <v>3178.5</v>
          </cell>
          <cell r="AC197">
            <v>0</v>
          </cell>
          <cell r="AF197">
            <v>0</v>
          </cell>
          <cell r="AH197">
            <v>78</v>
          </cell>
          <cell r="AI197">
            <v>1652.82</v>
          </cell>
          <cell r="AK197">
            <v>66</v>
          </cell>
          <cell r="AL197">
            <v>1398.54</v>
          </cell>
          <cell r="AN197">
            <v>180</v>
          </cell>
          <cell r="AO197">
            <v>3814.2</v>
          </cell>
          <cell r="AR197">
            <v>0</v>
          </cell>
          <cell r="AT197">
            <v>109</v>
          </cell>
          <cell r="AU197">
            <v>2309.71</v>
          </cell>
          <cell r="AW197">
            <v>2</v>
          </cell>
          <cell r="AX197">
            <v>42.38</v>
          </cell>
          <cell r="BA197">
            <v>0</v>
          </cell>
          <cell r="BD197">
            <v>0</v>
          </cell>
          <cell r="BG197">
            <v>0</v>
          </cell>
          <cell r="BI197">
            <v>88</v>
          </cell>
          <cell r="BJ197">
            <v>1864.72</v>
          </cell>
          <cell r="BL197">
            <v>30</v>
          </cell>
          <cell r="BM197">
            <v>635.70000000000005</v>
          </cell>
          <cell r="BO197">
            <v>85.27</v>
          </cell>
          <cell r="BP197">
            <v>1806.87</v>
          </cell>
          <cell r="BR197">
            <v>141</v>
          </cell>
          <cell r="BS197">
            <v>2987.79</v>
          </cell>
          <cell r="BU197">
            <v>245</v>
          </cell>
          <cell r="BV197">
            <v>5191.55</v>
          </cell>
          <cell r="BX197">
            <v>580</v>
          </cell>
          <cell r="BY197">
            <v>12290.2</v>
          </cell>
          <cell r="CA197">
            <v>100</v>
          </cell>
          <cell r="CB197">
            <v>2119</v>
          </cell>
          <cell r="CD197">
            <v>345</v>
          </cell>
          <cell r="CE197">
            <v>7310.55</v>
          </cell>
          <cell r="CG197">
            <v>546</v>
          </cell>
          <cell r="CH197">
            <v>11569.74</v>
          </cell>
          <cell r="CJ197">
            <v>88</v>
          </cell>
          <cell r="CK197">
            <v>1864.72</v>
          </cell>
          <cell r="CN197">
            <v>0</v>
          </cell>
          <cell r="CQ197">
            <v>0</v>
          </cell>
          <cell r="CS197">
            <v>395.15</v>
          </cell>
          <cell r="CT197">
            <v>8373.23</v>
          </cell>
          <cell r="CW197">
            <v>0</v>
          </cell>
          <cell r="CZ197">
            <v>0</v>
          </cell>
          <cell r="DB197">
            <v>45</v>
          </cell>
          <cell r="DC197">
            <v>953.55</v>
          </cell>
          <cell r="DF197">
            <v>0</v>
          </cell>
          <cell r="DH197">
            <v>0.17999999999983629</v>
          </cell>
          <cell r="DI197">
            <v>3.81</v>
          </cell>
          <cell r="DL197">
            <v>0</v>
          </cell>
          <cell r="DO197">
            <v>0</v>
          </cell>
          <cell r="DR197">
            <v>0</v>
          </cell>
          <cell r="DU197">
            <v>0</v>
          </cell>
          <cell r="DW197">
            <v>3915.6</v>
          </cell>
          <cell r="DX197">
            <v>82971.56</v>
          </cell>
          <cell r="DY197">
            <v>1.3</v>
          </cell>
          <cell r="EA197">
            <v>-903.59999999999991</v>
          </cell>
          <cell r="EB197">
            <v>-19147.284</v>
          </cell>
          <cell r="ED197">
            <v>0</v>
          </cell>
          <cell r="EE197">
            <v>0</v>
          </cell>
        </row>
        <row r="198">
          <cell r="B198" t="str">
            <v>147</v>
          </cell>
          <cell r="C198" t="str">
            <v>EQ001344</v>
          </cell>
          <cell r="D198" t="str">
            <v>Trator Carregadeira e Retro-Escavadeira, motor diesel de 79CV, capacidade da cacamba de 0,76m3, com operador.  Aluguel improdutivo motor parado.@h</v>
          </cell>
          <cell r="E198" t="str">
            <v>h</v>
          </cell>
          <cell r="F198">
            <v>1008</v>
          </cell>
          <cell r="G198">
            <v>8.0299999999999994</v>
          </cell>
          <cell r="H198">
            <v>8094.24</v>
          </cell>
          <cell r="K198">
            <v>0</v>
          </cell>
          <cell r="N198">
            <v>0</v>
          </cell>
          <cell r="P198">
            <v>0</v>
          </cell>
          <cell r="Q198">
            <v>0</v>
          </cell>
          <cell r="S198">
            <v>0</v>
          </cell>
          <cell r="T198">
            <v>0</v>
          </cell>
          <cell r="W198">
            <v>0</v>
          </cell>
          <cell r="Z198">
            <v>0</v>
          </cell>
          <cell r="AC198">
            <v>0</v>
          </cell>
          <cell r="AF198">
            <v>0</v>
          </cell>
          <cell r="AI198">
            <v>0</v>
          </cell>
          <cell r="AL198">
            <v>0</v>
          </cell>
          <cell r="AO198">
            <v>0</v>
          </cell>
          <cell r="AR198">
            <v>0</v>
          </cell>
          <cell r="AU198">
            <v>0</v>
          </cell>
          <cell r="AX198">
            <v>0</v>
          </cell>
          <cell r="BA198">
            <v>0</v>
          </cell>
          <cell r="BD198">
            <v>0</v>
          </cell>
          <cell r="BG198">
            <v>0</v>
          </cell>
          <cell r="BJ198">
            <v>0</v>
          </cell>
          <cell r="BM198">
            <v>0</v>
          </cell>
          <cell r="BO198">
            <v>55</v>
          </cell>
          <cell r="BP198">
            <v>441.65</v>
          </cell>
          <cell r="BS198">
            <v>0</v>
          </cell>
          <cell r="BU198">
            <v>220</v>
          </cell>
          <cell r="BV198">
            <v>1766.6</v>
          </cell>
          <cell r="BY198">
            <v>0</v>
          </cell>
          <cell r="CB198">
            <v>0</v>
          </cell>
          <cell r="CD198">
            <v>68</v>
          </cell>
          <cell r="CE198">
            <v>546.04</v>
          </cell>
          <cell r="CG198">
            <v>185</v>
          </cell>
          <cell r="CH198">
            <v>1485.55</v>
          </cell>
          <cell r="CJ198">
            <v>320</v>
          </cell>
          <cell r="CK198">
            <v>2569.6</v>
          </cell>
          <cell r="CN198">
            <v>0</v>
          </cell>
          <cell r="CQ198">
            <v>0</v>
          </cell>
          <cell r="CS198">
            <v>0</v>
          </cell>
          <cell r="CT198">
            <v>0</v>
          </cell>
          <cell r="CV198">
            <v>100</v>
          </cell>
          <cell r="CW198">
            <v>803</v>
          </cell>
          <cell r="CY198">
            <v>60</v>
          </cell>
          <cell r="CZ198">
            <v>481.8</v>
          </cell>
          <cell r="DB198">
            <v>0</v>
          </cell>
          <cell r="DC198">
            <v>0</v>
          </cell>
          <cell r="DE198">
            <v>0</v>
          </cell>
          <cell r="DF198">
            <v>0</v>
          </cell>
          <cell r="DH198">
            <v>0</v>
          </cell>
          <cell r="DI198">
            <v>0</v>
          </cell>
          <cell r="DL198">
            <v>0</v>
          </cell>
          <cell r="DO198">
            <v>0</v>
          </cell>
          <cell r="DR198">
            <v>0</v>
          </cell>
          <cell r="DU198">
            <v>0</v>
          </cell>
          <cell r="DW198">
            <v>1008</v>
          </cell>
          <cell r="DX198">
            <v>8094.24</v>
          </cell>
          <cell r="DY198">
            <v>1</v>
          </cell>
          <cell r="EA198">
            <v>0</v>
          </cell>
          <cell r="EB198">
            <v>0</v>
          </cell>
          <cell r="ED198">
            <v>302.40000000000009</v>
          </cell>
          <cell r="EE198">
            <v>2428.2720000000004</v>
          </cell>
        </row>
        <row r="199">
          <cell r="B199" t="str">
            <v>148</v>
          </cell>
          <cell r="C199" t="str">
            <v>EQ001345</v>
          </cell>
          <cell r="D199" t="str">
            <v>Carregador Frontal de Rodas, motor diesel de 100CV, pa com capacidade rasa de 1,3m3, com operador.  Aluguel produtivo.@h</v>
          </cell>
          <cell r="E199" t="str">
            <v>h</v>
          </cell>
          <cell r="F199">
            <v>1662</v>
          </cell>
          <cell r="G199">
            <v>31.17</v>
          </cell>
          <cell r="H199">
            <v>51804.54</v>
          </cell>
          <cell r="K199">
            <v>0</v>
          </cell>
          <cell r="N199">
            <v>0</v>
          </cell>
          <cell r="P199">
            <v>0</v>
          </cell>
          <cell r="Q199">
            <v>0</v>
          </cell>
          <cell r="S199">
            <v>0</v>
          </cell>
          <cell r="T199">
            <v>0</v>
          </cell>
          <cell r="W199">
            <v>0</v>
          </cell>
          <cell r="Z199">
            <v>0</v>
          </cell>
          <cell r="AC199">
            <v>0</v>
          </cell>
          <cell r="AF199">
            <v>0</v>
          </cell>
          <cell r="AI199">
            <v>0</v>
          </cell>
          <cell r="AL199">
            <v>0</v>
          </cell>
          <cell r="AO199">
            <v>0</v>
          </cell>
          <cell r="AR199">
            <v>0</v>
          </cell>
          <cell r="AU199">
            <v>0</v>
          </cell>
          <cell r="AX199">
            <v>0</v>
          </cell>
          <cell r="BA199">
            <v>0</v>
          </cell>
          <cell r="BD199">
            <v>0</v>
          </cell>
          <cell r="BG199">
            <v>0</v>
          </cell>
          <cell r="BJ199">
            <v>0</v>
          </cell>
          <cell r="BM199">
            <v>0</v>
          </cell>
          <cell r="BP199">
            <v>0</v>
          </cell>
          <cell r="BS199">
            <v>0</v>
          </cell>
          <cell r="BV199">
            <v>0</v>
          </cell>
          <cell r="BX199">
            <v>950</v>
          </cell>
          <cell r="BY199">
            <v>29611.5</v>
          </cell>
          <cell r="CA199">
            <v>150</v>
          </cell>
          <cell r="CB199">
            <v>4675.5</v>
          </cell>
          <cell r="CE199">
            <v>0</v>
          </cell>
          <cell r="CH199">
            <v>0</v>
          </cell>
          <cell r="CJ199">
            <v>490</v>
          </cell>
          <cell r="CK199">
            <v>15273.3</v>
          </cell>
          <cell r="CN199">
            <v>0</v>
          </cell>
          <cell r="CQ199">
            <v>0</v>
          </cell>
          <cell r="CS199">
            <v>545.66999999999996</v>
          </cell>
          <cell r="CT199">
            <v>17008.53</v>
          </cell>
          <cell r="CW199">
            <v>0</v>
          </cell>
          <cell r="CZ199">
            <v>0</v>
          </cell>
          <cell r="DB199">
            <v>24</v>
          </cell>
          <cell r="DC199">
            <v>748.08</v>
          </cell>
          <cell r="DF199">
            <v>0</v>
          </cell>
          <cell r="DH199">
            <v>0.92999999999983629</v>
          </cell>
          <cell r="DI199">
            <v>28.99</v>
          </cell>
          <cell r="DL199">
            <v>0</v>
          </cell>
          <cell r="DO199">
            <v>0</v>
          </cell>
          <cell r="DR199">
            <v>0</v>
          </cell>
          <cell r="DU199">
            <v>0</v>
          </cell>
          <cell r="DW199">
            <v>2160.6</v>
          </cell>
          <cell r="DX199">
            <v>67345.899999999994</v>
          </cell>
          <cell r="DY199">
            <v>1.3</v>
          </cell>
          <cell r="EA199">
            <v>-498.59999999999991</v>
          </cell>
          <cell r="EB199">
            <v>-15541.361999999997</v>
          </cell>
          <cell r="ED199">
            <v>0</v>
          </cell>
          <cell r="EE199">
            <v>0</v>
          </cell>
        </row>
        <row r="200">
          <cell r="B200" t="str">
            <v>149</v>
          </cell>
          <cell r="C200" t="str">
            <v>EQ001347</v>
          </cell>
          <cell r="D200" t="str">
            <v>Carregador Frontal de Rodas, motor diesel de 100CV, pa com capacidade rasa de 1,3m3, com operador.  Aluguel improdutivo motor parado.@h</v>
          </cell>
          <cell r="E200" t="str">
            <v>h</v>
          </cell>
          <cell r="F200">
            <v>708</v>
          </cell>
          <cell r="G200">
            <v>11.1</v>
          </cell>
          <cell r="H200">
            <v>7858.8</v>
          </cell>
          <cell r="K200">
            <v>0</v>
          </cell>
          <cell r="N200">
            <v>0</v>
          </cell>
          <cell r="P200">
            <v>0</v>
          </cell>
          <cell r="Q200">
            <v>0</v>
          </cell>
          <cell r="S200">
            <v>0</v>
          </cell>
          <cell r="T200">
            <v>0</v>
          </cell>
          <cell r="W200">
            <v>0</v>
          </cell>
          <cell r="Z200">
            <v>0</v>
          </cell>
          <cell r="AC200">
            <v>0</v>
          </cell>
          <cell r="AF200">
            <v>0</v>
          </cell>
          <cell r="AI200">
            <v>0</v>
          </cell>
          <cell r="AL200">
            <v>0</v>
          </cell>
          <cell r="AO200">
            <v>0</v>
          </cell>
          <cell r="AR200">
            <v>0</v>
          </cell>
          <cell r="AU200">
            <v>0</v>
          </cell>
          <cell r="AX200">
            <v>0</v>
          </cell>
          <cell r="BA200">
            <v>0</v>
          </cell>
          <cell r="BD200">
            <v>0</v>
          </cell>
          <cell r="BG200">
            <v>0</v>
          </cell>
          <cell r="BJ200">
            <v>0</v>
          </cell>
          <cell r="BM200">
            <v>0</v>
          </cell>
          <cell r="BP200">
            <v>0</v>
          </cell>
          <cell r="BS200">
            <v>0</v>
          </cell>
          <cell r="BV200">
            <v>0</v>
          </cell>
          <cell r="BY200">
            <v>0</v>
          </cell>
          <cell r="CB200">
            <v>0</v>
          </cell>
          <cell r="CE200">
            <v>0</v>
          </cell>
          <cell r="CH200">
            <v>0</v>
          </cell>
          <cell r="CK200">
            <v>0</v>
          </cell>
          <cell r="CN200">
            <v>0</v>
          </cell>
          <cell r="CQ200">
            <v>0</v>
          </cell>
          <cell r="CS200">
            <v>0</v>
          </cell>
          <cell r="CT200">
            <v>0</v>
          </cell>
          <cell r="CV200">
            <v>0</v>
          </cell>
          <cell r="CW200">
            <v>0</v>
          </cell>
          <cell r="CY200">
            <v>0</v>
          </cell>
          <cell r="CZ200">
            <v>0</v>
          </cell>
          <cell r="DB200">
            <v>416.19</v>
          </cell>
          <cell r="DC200">
            <v>4619.71</v>
          </cell>
          <cell r="DE200">
            <v>0</v>
          </cell>
          <cell r="DF200">
            <v>0</v>
          </cell>
          <cell r="DH200">
            <v>0</v>
          </cell>
          <cell r="DI200">
            <v>0</v>
          </cell>
          <cell r="DL200">
            <v>0</v>
          </cell>
          <cell r="DO200">
            <v>0</v>
          </cell>
          <cell r="DR200">
            <v>0</v>
          </cell>
          <cell r="DU200">
            <v>0</v>
          </cell>
          <cell r="DW200">
            <v>416.19</v>
          </cell>
          <cell r="DX200">
            <v>4619.71</v>
          </cell>
          <cell r="DY200">
            <v>0.58779999999999999</v>
          </cell>
          <cell r="EA200">
            <v>291.81</v>
          </cell>
          <cell r="EB200">
            <v>3239.0909999999999</v>
          </cell>
          <cell r="ED200">
            <v>504.21</v>
          </cell>
          <cell r="EE200">
            <v>5596.7309999999998</v>
          </cell>
        </row>
        <row r="201">
          <cell r="B201" t="str">
            <v>150</v>
          </cell>
          <cell r="C201" t="str">
            <v>EQ001478</v>
          </cell>
          <cell r="D201" t="str">
            <v>Bomba Centrifuga Submersivel acionada por motor eletrico de 6CV a 3450RPM, para ser usada em quaisquer servicos de drenagem de agua limpa ou suja.  Pode ser usada a seco. Bombeia agua que contenha particulas abrasivas, exclusive operador, mangueira, cabos</v>
          </cell>
          <cell r="E201" t="str">
            <v>h</v>
          </cell>
          <cell r="F201">
            <v>2000</v>
          </cell>
          <cell r="G201">
            <v>1.73</v>
          </cell>
          <cell r="H201">
            <v>3460</v>
          </cell>
          <cell r="K201">
            <v>0</v>
          </cell>
          <cell r="M201">
            <v>110</v>
          </cell>
          <cell r="N201">
            <v>190.3</v>
          </cell>
          <cell r="P201">
            <v>0</v>
          </cell>
          <cell r="Q201">
            <v>0</v>
          </cell>
          <cell r="S201">
            <v>0</v>
          </cell>
          <cell r="T201">
            <v>0</v>
          </cell>
          <cell r="W201">
            <v>0</v>
          </cell>
          <cell r="Z201">
            <v>0</v>
          </cell>
          <cell r="AC201">
            <v>0</v>
          </cell>
          <cell r="AF201">
            <v>0</v>
          </cell>
          <cell r="AI201">
            <v>0</v>
          </cell>
          <cell r="AL201">
            <v>0</v>
          </cell>
          <cell r="AO201">
            <v>0</v>
          </cell>
          <cell r="AR201">
            <v>0</v>
          </cell>
          <cell r="AT201">
            <v>68</v>
          </cell>
          <cell r="AU201">
            <v>117.64</v>
          </cell>
          <cell r="AX201">
            <v>0</v>
          </cell>
          <cell r="BA201">
            <v>0</v>
          </cell>
          <cell r="BD201">
            <v>0</v>
          </cell>
          <cell r="BG201">
            <v>0</v>
          </cell>
          <cell r="BJ201">
            <v>0</v>
          </cell>
          <cell r="BM201">
            <v>0</v>
          </cell>
          <cell r="BO201">
            <v>55</v>
          </cell>
          <cell r="BP201">
            <v>95.15</v>
          </cell>
          <cell r="BS201">
            <v>0</v>
          </cell>
          <cell r="BV201">
            <v>0</v>
          </cell>
          <cell r="BY201">
            <v>0</v>
          </cell>
          <cell r="CB201">
            <v>0</v>
          </cell>
          <cell r="CD201">
            <v>321</v>
          </cell>
          <cell r="CE201">
            <v>555.33000000000004</v>
          </cell>
          <cell r="CG201">
            <v>650.57999999999993</v>
          </cell>
          <cell r="CH201">
            <v>1125.5</v>
          </cell>
          <cell r="CJ201">
            <v>540</v>
          </cell>
          <cell r="CK201">
            <v>934.2</v>
          </cell>
          <cell r="CN201">
            <v>0</v>
          </cell>
          <cell r="CQ201">
            <v>0</v>
          </cell>
          <cell r="CS201">
            <v>420</v>
          </cell>
          <cell r="CT201">
            <v>726.6</v>
          </cell>
          <cell r="CV201">
            <v>435</v>
          </cell>
          <cell r="CW201">
            <v>752.55</v>
          </cell>
          <cell r="CZ201">
            <v>0</v>
          </cell>
          <cell r="DC201">
            <v>0</v>
          </cell>
          <cell r="DF201">
            <v>0</v>
          </cell>
          <cell r="DH201">
            <v>0.42000000000007276</v>
          </cell>
          <cell r="DI201">
            <v>0.73</v>
          </cell>
          <cell r="DL201">
            <v>0</v>
          </cell>
          <cell r="DO201">
            <v>0</v>
          </cell>
          <cell r="DR201">
            <v>0</v>
          </cell>
          <cell r="DU201">
            <v>0</v>
          </cell>
          <cell r="DW201">
            <v>2600</v>
          </cell>
          <cell r="DX201">
            <v>4498</v>
          </cell>
          <cell r="DY201">
            <v>1.3</v>
          </cell>
          <cell r="EA201">
            <v>-600</v>
          </cell>
          <cell r="EB201">
            <v>-1038</v>
          </cell>
          <cell r="ED201">
            <v>0</v>
          </cell>
          <cell r="EE201">
            <v>0</v>
          </cell>
        </row>
        <row r="202">
          <cell r="B202" t="str">
            <v>151</v>
          </cell>
          <cell r="C202" t="str">
            <v>EQ001483</v>
          </cell>
          <cell r="D202" t="str">
            <v>Equipamento de arraste p/ limpeza de galerias,compreendendo unidades e jogo completo de acessórios motor de 9cv sem operador,aluguel produtivo.</v>
          </cell>
          <cell r="E202" t="str">
            <v>h</v>
          </cell>
          <cell r="F202">
            <v>200</v>
          </cell>
          <cell r="G202">
            <v>13.34</v>
          </cell>
          <cell r="H202">
            <v>2668</v>
          </cell>
          <cell r="K202">
            <v>0</v>
          </cell>
          <cell r="N202">
            <v>0</v>
          </cell>
          <cell r="P202">
            <v>0</v>
          </cell>
          <cell r="Q202">
            <v>0</v>
          </cell>
          <cell r="S202">
            <v>0</v>
          </cell>
          <cell r="T202">
            <v>0</v>
          </cell>
          <cell r="W202">
            <v>0</v>
          </cell>
          <cell r="Z202">
            <v>0</v>
          </cell>
          <cell r="AC202">
            <v>0</v>
          </cell>
          <cell r="AF202">
            <v>0</v>
          </cell>
          <cell r="AI202">
            <v>0</v>
          </cell>
          <cell r="AL202">
            <v>0</v>
          </cell>
          <cell r="AO202">
            <v>0</v>
          </cell>
          <cell r="AR202">
            <v>0</v>
          </cell>
          <cell r="AU202">
            <v>0</v>
          </cell>
          <cell r="AX202">
            <v>0</v>
          </cell>
          <cell r="BA202">
            <v>0</v>
          </cell>
          <cell r="BD202">
            <v>0</v>
          </cell>
          <cell r="BG202">
            <v>0</v>
          </cell>
          <cell r="BJ202">
            <v>0</v>
          </cell>
          <cell r="BM202">
            <v>0</v>
          </cell>
          <cell r="BP202">
            <v>0</v>
          </cell>
          <cell r="BS202">
            <v>0</v>
          </cell>
          <cell r="BV202">
            <v>0</v>
          </cell>
          <cell r="BY202">
            <v>0</v>
          </cell>
          <cell r="CB202">
            <v>0</v>
          </cell>
          <cell r="CE202">
            <v>0</v>
          </cell>
          <cell r="CH202">
            <v>0</v>
          </cell>
          <cell r="CK202">
            <v>0</v>
          </cell>
          <cell r="CN202">
            <v>0</v>
          </cell>
          <cell r="CQ202">
            <v>0</v>
          </cell>
          <cell r="CS202">
            <v>100</v>
          </cell>
          <cell r="CT202">
            <v>1334</v>
          </cell>
          <cell r="CV202">
            <v>0</v>
          </cell>
          <cell r="CW202">
            <v>0</v>
          </cell>
          <cell r="CY202">
            <v>0</v>
          </cell>
          <cell r="CZ202">
            <v>0</v>
          </cell>
          <cell r="DB202">
            <v>0</v>
          </cell>
          <cell r="DC202">
            <v>0</v>
          </cell>
          <cell r="DE202">
            <v>0</v>
          </cell>
          <cell r="DF202">
            <v>0</v>
          </cell>
          <cell r="DH202">
            <v>0</v>
          </cell>
          <cell r="DI202">
            <v>0</v>
          </cell>
          <cell r="DL202">
            <v>0</v>
          </cell>
          <cell r="DO202">
            <v>0</v>
          </cell>
          <cell r="DR202">
            <v>0</v>
          </cell>
          <cell r="DU202">
            <v>0</v>
          </cell>
          <cell r="DW202">
            <v>100</v>
          </cell>
          <cell r="DX202">
            <v>1334</v>
          </cell>
          <cell r="DY202">
            <v>0.5</v>
          </cell>
          <cell r="EA202">
            <v>100</v>
          </cell>
          <cell r="EB202">
            <v>1334</v>
          </cell>
          <cell r="ED202">
            <v>160</v>
          </cell>
          <cell r="EE202">
            <v>2134.4</v>
          </cell>
        </row>
        <row r="203">
          <cell r="B203" t="str">
            <v>152</v>
          </cell>
          <cell r="C203" t="str">
            <v>EQ001500</v>
          </cell>
          <cell r="D203" t="str">
            <v>Custo horario corrido de utilizacao de equipamento de jato d'agua de alta pressao (Sewer-Jet ou similar), mangueira de 1" de diametro, pressao ate 2000 libras, para limpeza de sistema de esgotamento pluvial ou sanitario, incluindo equipe de operacao e aba</v>
          </cell>
          <cell r="E203" t="str">
            <v>h</v>
          </cell>
          <cell r="F203">
            <v>580</v>
          </cell>
          <cell r="G203">
            <v>36.32</v>
          </cell>
          <cell r="H203">
            <v>21065.599999999999</v>
          </cell>
          <cell r="K203">
            <v>0</v>
          </cell>
          <cell r="N203">
            <v>0</v>
          </cell>
          <cell r="P203">
            <v>0</v>
          </cell>
          <cell r="Q203">
            <v>0</v>
          </cell>
          <cell r="S203">
            <v>0</v>
          </cell>
          <cell r="T203">
            <v>0</v>
          </cell>
          <cell r="W203">
            <v>0</v>
          </cell>
          <cell r="Z203">
            <v>0</v>
          </cell>
          <cell r="AC203">
            <v>0</v>
          </cell>
          <cell r="AF203">
            <v>0</v>
          </cell>
          <cell r="AI203">
            <v>0</v>
          </cell>
          <cell r="AL203">
            <v>0</v>
          </cell>
          <cell r="AO203">
            <v>0</v>
          </cell>
          <cell r="AR203">
            <v>0</v>
          </cell>
          <cell r="AU203">
            <v>0</v>
          </cell>
          <cell r="AX203">
            <v>0</v>
          </cell>
          <cell r="BA203">
            <v>0</v>
          </cell>
          <cell r="BD203">
            <v>0</v>
          </cell>
          <cell r="BG203">
            <v>0</v>
          </cell>
          <cell r="BJ203">
            <v>0</v>
          </cell>
          <cell r="BM203">
            <v>0</v>
          </cell>
          <cell r="BO203">
            <v>20</v>
          </cell>
          <cell r="BP203">
            <v>726.4</v>
          </cell>
          <cell r="BS203">
            <v>0</v>
          </cell>
          <cell r="BV203">
            <v>0</v>
          </cell>
          <cell r="BX203">
            <v>277</v>
          </cell>
          <cell r="BY203">
            <v>10060.64</v>
          </cell>
          <cell r="CB203">
            <v>0</v>
          </cell>
          <cell r="CE203">
            <v>0</v>
          </cell>
          <cell r="CH203">
            <v>0</v>
          </cell>
          <cell r="CK203">
            <v>0</v>
          </cell>
          <cell r="CN203">
            <v>0</v>
          </cell>
          <cell r="CQ203">
            <v>0</v>
          </cell>
          <cell r="CS203">
            <v>90</v>
          </cell>
          <cell r="CT203">
            <v>3268.8</v>
          </cell>
          <cell r="CV203">
            <v>170</v>
          </cell>
          <cell r="CW203">
            <v>6174.4</v>
          </cell>
          <cell r="CY203">
            <v>23</v>
          </cell>
          <cell r="CZ203">
            <v>835.36</v>
          </cell>
          <cell r="DB203">
            <v>0</v>
          </cell>
          <cell r="DC203">
            <v>0</v>
          </cell>
          <cell r="DE203">
            <v>0</v>
          </cell>
          <cell r="DF203">
            <v>0</v>
          </cell>
          <cell r="DH203">
            <v>0</v>
          </cell>
          <cell r="DI203">
            <v>0</v>
          </cell>
          <cell r="DL203">
            <v>0</v>
          </cell>
          <cell r="DO203">
            <v>0</v>
          </cell>
          <cell r="DR203">
            <v>0</v>
          </cell>
          <cell r="DU203">
            <v>0</v>
          </cell>
          <cell r="DW203">
            <v>580</v>
          </cell>
          <cell r="DX203">
            <v>21065.599999999999</v>
          </cell>
          <cell r="DY203">
            <v>1</v>
          </cell>
          <cell r="EA203">
            <v>0</v>
          </cell>
          <cell r="EB203">
            <v>0</v>
          </cell>
          <cell r="ED203">
            <v>174</v>
          </cell>
          <cell r="EE203">
            <v>6319.68</v>
          </cell>
        </row>
        <row r="204">
          <cell r="B204" t="str">
            <v>153</v>
          </cell>
          <cell r="C204" t="str">
            <v>EQ001501</v>
          </cell>
          <cell r="D204" t="str">
            <v>Custo horario corrido de utilizacao de equipamento de succao atraves de exaustor de alta potencia (Vac-All ou similar), com mangueira de captacao de 12" de diametro e capacidade de armazenar de 12m3 de material removido e transportado para limpeza de sist</v>
          </cell>
          <cell r="E204" t="str">
            <v>h</v>
          </cell>
          <cell r="F204">
            <v>200</v>
          </cell>
          <cell r="G204">
            <v>83.07</v>
          </cell>
          <cell r="H204">
            <v>16614</v>
          </cell>
          <cell r="K204">
            <v>0</v>
          </cell>
          <cell r="N204">
            <v>0</v>
          </cell>
          <cell r="P204">
            <v>0</v>
          </cell>
          <cell r="Q204">
            <v>0</v>
          </cell>
          <cell r="S204">
            <v>0</v>
          </cell>
          <cell r="T204">
            <v>0</v>
          </cell>
          <cell r="W204">
            <v>0</v>
          </cell>
          <cell r="Z204">
            <v>0</v>
          </cell>
          <cell r="AC204">
            <v>0</v>
          </cell>
          <cell r="AF204">
            <v>0</v>
          </cell>
          <cell r="AI204">
            <v>0</v>
          </cell>
          <cell r="AL204">
            <v>0</v>
          </cell>
          <cell r="AO204">
            <v>0</v>
          </cell>
          <cell r="AR204">
            <v>0</v>
          </cell>
          <cell r="AU204">
            <v>0</v>
          </cell>
          <cell r="AX204">
            <v>0</v>
          </cell>
          <cell r="BA204">
            <v>0</v>
          </cell>
          <cell r="BD204">
            <v>0</v>
          </cell>
          <cell r="BG204">
            <v>0</v>
          </cell>
          <cell r="BJ204">
            <v>0</v>
          </cell>
          <cell r="BM204">
            <v>0</v>
          </cell>
          <cell r="BP204">
            <v>0</v>
          </cell>
          <cell r="BS204">
            <v>0</v>
          </cell>
          <cell r="BV204">
            <v>0</v>
          </cell>
          <cell r="BY204">
            <v>0</v>
          </cell>
          <cell r="CB204">
            <v>0</v>
          </cell>
          <cell r="CD204">
            <v>142</v>
          </cell>
          <cell r="CE204">
            <v>11795.94</v>
          </cell>
          <cell r="CG204">
            <v>20</v>
          </cell>
          <cell r="CH204">
            <v>1661.4</v>
          </cell>
          <cell r="CJ204">
            <v>38</v>
          </cell>
          <cell r="CK204">
            <v>3156.66</v>
          </cell>
          <cell r="CN204">
            <v>0</v>
          </cell>
          <cell r="CQ204">
            <v>0</v>
          </cell>
          <cell r="CS204">
            <v>57</v>
          </cell>
          <cell r="CT204">
            <v>4734.99</v>
          </cell>
          <cell r="CV204">
            <v>0</v>
          </cell>
          <cell r="CW204">
            <v>0</v>
          </cell>
          <cell r="CY204">
            <v>0</v>
          </cell>
          <cell r="CZ204">
            <v>0</v>
          </cell>
          <cell r="DB204">
            <v>0</v>
          </cell>
          <cell r="DC204">
            <v>0</v>
          </cell>
          <cell r="DE204">
            <v>0</v>
          </cell>
          <cell r="DF204">
            <v>0</v>
          </cell>
          <cell r="DH204">
            <v>0</v>
          </cell>
          <cell r="DI204">
            <v>0</v>
          </cell>
          <cell r="DL204">
            <v>0</v>
          </cell>
          <cell r="DO204">
            <v>0</v>
          </cell>
          <cell r="DR204">
            <v>0</v>
          </cell>
          <cell r="DU204">
            <v>0</v>
          </cell>
          <cell r="DW204">
            <v>257</v>
          </cell>
          <cell r="DX204">
            <v>21348.99</v>
          </cell>
          <cell r="DY204">
            <v>1.2849999999999999</v>
          </cell>
          <cell r="EA204">
            <v>-57</v>
          </cell>
          <cell r="EB204">
            <v>-4734.99</v>
          </cell>
          <cell r="ED204">
            <v>3</v>
          </cell>
          <cell r="EE204">
            <v>249.20999999999998</v>
          </cell>
        </row>
        <row r="205">
          <cell r="B205" t="str">
            <v>154</v>
          </cell>
          <cell r="C205" t="str">
            <v>EQ001505</v>
          </cell>
          <cell r="D205" t="str">
            <v>Compressor de ar, portatil e rebocavel, pressao de trabalho de 102PSI, descarga livre de 250PCM, motor diesel de 77CV, sem operador.  Aluguel produtivo.@h</v>
          </cell>
          <cell r="E205" t="str">
            <v>h</v>
          </cell>
          <cell r="F205">
            <v>2052</v>
          </cell>
          <cell r="G205">
            <v>12.37</v>
          </cell>
          <cell r="H205">
            <v>25383.24</v>
          </cell>
          <cell r="K205">
            <v>0</v>
          </cell>
          <cell r="M205">
            <v>20</v>
          </cell>
          <cell r="N205">
            <v>247.4</v>
          </cell>
          <cell r="P205">
            <v>3.6</v>
          </cell>
          <cell r="Q205">
            <v>44.53</v>
          </cell>
          <cell r="S205">
            <v>8.4</v>
          </cell>
          <cell r="T205">
            <v>103.91</v>
          </cell>
          <cell r="W205">
            <v>0</v>
          </cell>
          <cell r="Z205">
            <v>0</v>
          </cell>
          <cell r="AC205">
            <v>0</v>
          </cell>
          <cell r="AF205">
            <v>0</v>
          </cell>
          <cell r="AI205">
            <v>0</v>
          </cell>
          <cell r="AL205">
            <v>0</v>
          </cell>
          <cell r="AO205">
            <v>0</v>
          </cell>
          <cell r="AR205">
            <v>0</v>
          </cell>
          <cell r="AU205">
            <v>0</v>
          </cell>
          <cell r="AX205">
            <v>0</v>
          </cell>
          <cell r="BA205">
            <v>0</v>
          </cell>
          <cell r="BD205">
            <v>0</v>
          </cell>
          <cell r="BG205">
            <v>0</v>
          </cell>
          <cell r="BJ205">
            <v>0</v>
          </cell>
          <cell r="BM205">
            <v>0</v>
          </cell>
          <cell r="BO205">
            <v>55</v>
          </cell>
          <cell r="BP205">
            <v>680.35</v>
          </cell>
          <cell r="BR205">
            <v>26</v>
          </cell>
          <cell r="BS205">
            <v>321.62</v>
          </cell>
          <cell r="BV205">
            <v>0</v>
          </cell>
          <cell r="BY205">
            <v>0</v>
          </cell>
          <cell r="CB205">
            <v>0</v>
          </cell>
          <cell r="CD205">
            <v>166</v>
          </cell>
          <cell r="CE205">
            <v>2053.42</v>
          </cell>
          <cell r="CG205">
            <v>220</v>
          </cell>
          <cell r="CH205">
            <v>2721.4</v>
          </cell>
          <cell r="CJ205">
            <v>450</v>
          </cell>
          <cell r="CK205">
            <v>5566.5</v>
          </cell>
          <cell r="CN205">
            <v>0</v>
          </cell>
          <cell r="CQ205">
            <v>0</v>
          </cell>
          <cell r="CS205">
            <v>550.5</v>
          </cell>
          <cell r="CT205">
            <v>6809.69</v>
          </cell>
          <cell r="CV205">
            <v>530</v>
          </cell>
          <cell r="CW205">
            <v>6556.1</v>
          </cell>
          <cell r="CY205">
            <v>230</v>
          </cell>
          <cell r="CZ205">
            <v>2845.1</v>
          </cell>
          <cell r="DB205">
            <v>85</v>
          </cell>
          <cell r="DC205">
            <v>1051.45</v>
          </cell>
          <cell r="DF205">
            <v>0</v>
          </cell>
          <cell r="DH205">
            <v>323.09999999999991</v>
          </cell>
          <cell r="DI205">
            <v>3996.75</v>
          </cell>
          <cell r="DL205">
            <v>0</v>
          </cell>
          <cell r="DO205">
            <v>0</v>
          </cell>
          <cell r="DR205">
            <v>0</v>
          </cell>
          <cell r="DU205">
            <v>0</v>
          </cell>
          <cell r="DW205">
            <v>2667.6</v>
          </cell>
          <cell r="DX205">
            <v>32998.21</v>
          </cell>
          <cell r="DY205">
            <v>1.3</v>
          </cell>
          <cell r="EA205">
            <v>-615.59999999999991</v>
          </cell>
          <cell r="EB205">
            <v>-7614.9719999999988</v>
          </cell>
          <cell r="ED205">
            <v>0</v>
          </cell>
          <cell r="EE205">
            <v>0</v>
          </cell>
        </row>
        <row r="206">
          <cell r="B206" t="str">
            <v>155</v>
          </cell>
          <cell r="C206" t="str">
            <v>EQ001507</v>
          </cell>
          <cell r="D206" t="str">
            <v>Compressor de ar, portatil e rebocavel, pressao de trabalho de 102PSI, descarga livre de 250PCM, motor diesel de 77CV, sem operador.  Aluguel improdutivo motor parado.@h</v>
          </cell>
          <cell r="E206" t="str">
            <v>h</v>
          </cell>
          <cell r="F206">
            <v>708</v>
          </cell>
          <cell r="G206">
            <v>2.52</v>
          </cell>
          <cell r="H206">
            <v>1784.16</v>
          </cell>
          <cell r="K206">
            <v>0</v>
          </cell>
          <cell r="N206">
            <v>0</v>
          </cell>
          <cell r="P206">
            <v>0</v>
          </cell>
          <cell r="Q206">
            <v>0</v>
          </cell>
          <cell r="S206">
            <v>0</v>
          </cell>
          <cell r="T206">
            <v>0</v>
          </cell>
          <cell r="W206">
            <v>0</v>
          </cell>
          <cell r="Z206">
            <v>0</v>
          </cell>
          <cell r="AC206">
            <v>0</v>
          </cell>
          <cell r="AF206">
            <v>0</v>
          </cell>
          <cell r="AI206">
            <v>0</v>
          </cell>
          <cell r="AL206">
            <v>0</v>
          </cell>
          <cell r="AO206">
            <v>0</v>
          </cell>
          <cell r="AR206">
            <v>0</v>
          </cell>
          <cell r="AU206">
            <v>0</v>
          </cell>
          <cell r="AX206">
            <v>0</v>
          </cell>
          <cell r="BA206">
            <v>0</v>
          </cell>
          <cell r="BD206">
            <v>0</v>
          </cell>
          <cell r="BG206">
            <v>0</v>
          </cell>
          <cell r="BJ206">
            <v>0</v>
          </cell>
          <cell r="BM206">
            <v>0</v>
          </cell>
          <cell r="BO206">
            <v>55</v>
          </cell>
          <cell r="BP206">
            <v>138.6</v>
          </cell>
          <cell r="BS206">
            <v>0</v>
          </cell>
          <cell r="BV206">
            <v>0</v>
          </cell>
          <cell r="BY206">
            <v>0</v>
          </cell>
          <cell r="CB206">
            <v>0</v>
          </cell>
          <cell r="CD206">
            <v>59</v>
          </cell>
          <cell r="CE206">
            <v>148.68</v>
          </cell>
          <cell r="CG206">
            <v>60</v>
          </cell>
          <cell r="CH206">
            <v>151.19999999999999</v>
          </cell>
          <cell r="CJ206">
            <v>320</v>
          </cell>
          <cell r="CK206">
            <v>806.4</v>
          </cell>
          <cell r="CN206">
            <v>0</v>
          </cell>
          <cell r="CQ206">
            <v>0</v>
          </cell>
          <cell r="CS206">
            <v>0</v>
          </cell>
          <cell r="CT206">
            <v>0</v>
          </cell>
          <cell r="CV206">
            <v>110</v>
          </cell>
          <cell r="CW206">
            <v>277.2</v>
          </cell>
          <cell r="CY206">
            <v>104</v>
          </cell>
          <cell r="CZ206">
            <v>262.08</v>
          </cell>
          <cell r="DB206">
            <v>0</v>
          </cell>
          <cell r="DC206">
            <v>0</v>
          </cell>
          <cell r="DE206">
            <v>40</v>
          </cell>
          <cell r="DF206">
            <v>100.8</v>
          </cell>
          <cell r="DH206">
            <v>0</v>
          </cell>
          <cell r="DI206">
            <v>0</v>
          </cell>
          <cell r="DL206">
            <v>0</v>
          </cell>
          <cell r="DO206">
            <v>0</v>
          </cell>
          <cell r="DR206">
            <v>0</v>
          </cell>
          <cell r="DU206">
            <v>0</v>
          </cell>
          <cell r="DW206">
            <v>748</v>
          </cell>
          <cell r="DX206">
            <v>1884.96</v>
          </cell>
          <cell r="DY206">
            <v>1.0565</v>
          </cell>
          <cell r="EA206">
            <v>-40</v>
          </cell>
          <cell r="EB206">
            <v>-100.8</v>
          </cell>
          <cell r="ED206">
            <v>172.39999999999998</v>
          </cell>
          <cell r="EE206">
            <v>434.44799999999992</v>
          </cell>
        </row>
        <row r="207">
          <cell r="B207" t="str">
            <v>156</v>
          </cell>
          <cell r="C207" t="str">
            <v>EQ002304</v>
          </cell>
          <cell r="D207" t="str">
            <v>Caminhao com Carroceria Fixa F-12000 ou similar, motor diesel de 132CV, equipado com Guindaste Hidraulico Munck M1160 ou similar, provido de lanca de extensao e malhal, com motorista- operador.  Aluguel produtivo.@h</v>
          </cell>
          <cell r="E207" t="str">
            <v>h</v>
          </cell>
          <cell r="F207">
            <v>1680</v>
          </cell>
          <cell r="G207">
            <v>23.64</v>
          </cell>
          <cell r="H207">
            <v>39715.199999999997</v>
          </cell>
          <cell r="K207">
            <v>0</v>
          </cell>
          <cell r="N207">
            <v>0</v>
          </cell>
          <cell r="P207">
            <v>0</v>
          </cell>
          <cell r="Q207">
            <v>0</v>
          </cell>
          <cell r="S207">
            <v>0</v>
          </cell>
          <cell r="T207">
            <v>0</v>
          </cell>
          <cell r="W207">
            <v>0</v>
          </cell>
          <cell r="Z207">
            <v>0</v>
          </cell>
          <cell r="AC207">
            <v>0</v>
          </cell>
          <cell r="AF207">
            <v>0</v>
          </cell>
          <cell r="AI207">
            <v>0</v>
          </cell>
          <cell r="AL207">
            <v>0</v>
          </cell>
          <cell r="AO207">
            <v>0</v>
          </cell>
          <cell r="AR207">
            <v>0</v>
          </cell>
          <cell r="AU207">
            <v>0</v>
          </cell>
          <cell r="AX207">
            <v>0</v>
          </cell>
          <cell r="BA207">
            <v>0</v>
          </cell>
          <cell r="BD207">
            <v>0</v>
          </cell>
          <cell r="BG207">
            <v>0</v>
          </cell>
          <cell r="BJ207">
            <v>0</v>
          </cell>
          <cell r="BM207">
            <v>0</v>
          </cell>
          <cell r="BP207">
            <v>0</v>
          </cell>
          <cell r="BS207">
            <v>0</v>
          </cell>
          <cell r="BV207">
            <v>0</v>
          </cell>
          <cell r="BX207">
            <v>450</v>
          </cell>
          <cell r="BY207">
            <v>10638</v>
          </cell>
          <cell r="CA207">
            <v>110</v>
          </cell>
          <cell r="CB207">
            <v>2600.4</v>
          </cell>
          <cell r="CE207">
            <v>0</v>
          </cell>
          <cell r="CH207">
            <v>0</v>
          </cell>
          <cell r="CJ207">
            <v>575</v>
          </cell>
          <cell r="CK207">
            <v>13593</v>
          </cell>
          <cell r="CN207">
            <v>0</v>
          </cell>
          <cell r="CQ207">
            <v>0</v>
          </cell>
          <cell r="CS207">
            <v>265</v>
          </cell>
          <cell r="CT207">
            <v>6264.6</v>
          </cell>
          <cell r="CV207">
            <v>275</v>
          </cell>
          <cell r="CW207">
            <v>6501</v>
          </cell>
          <cell r="CY207">
            <v>22</v>
          </cell>
          <cell r="CZ207">
            <v>520.08000000000004</v>
          </cell>
          <cell r="DB207">
            <v>0</v>
          </cell>
          <cell r="DC207">
            <v>0</v>
          </cell>
          <cell r="DE207">
            <v>130</v>
          </cell>
          <cell r="DF207">
            <v>3073.2</v>
          </cell>
          <cell r="DH207">
            <v>85</v>
          </cell>
          <cell r="DI207">
            <v>2009.4</v>
          </cell>
          <cell r="DL207">
            <v>0</v>
          </cell>
          <cell r="DO207">
            <v>0</v>
          </cell>
          <cell r="DR207">
            <v>0</v>
          </cell>
          <cell r="DU207">
            <v>0</v>
          </cell>
          <cell r="DW207">
            <v>1912</v>
          </cell>
          <cell r="DX207">
            <v>45199.68</v>
          </cell>
          <cell r="DY207">
            <v>1.1380999999999999</v>
          </cell>
          <cell r="EA207">
            <v>-232</v>
          </cell>
          <cell r="EB207">
            <v>-5484.4800000000005</v>
          </cell>
          <cell r="ED207">
            <v>272</v>
          </cell>
          <cell r="EE207">
            <v>6430.08</v>
          </cell>
        </row>
        <row r="208">
          <cell r="B208" t="str">
            <v>157</v>
          </cell>
          <cell r="C208" t="str">
            <v>EQ007117</v>
          </cell>
          <cell r="D208" t="str">
            <v>Veiculo de passeio, tipo popular, 1.000 cilindradas, a gasolina, sem motorista, compreendendo seguro total, despesas com manutencao e consumo mensal de 270l de combustivel.  Aluguel.@mes</v>
          </cell>
          <cell r="E208" t="str">
            <v>mês</v>
          </cell>
          <cell r="F208">
            <v>10</v>
          </cell>
          <cell r="G208">
            <v>1063.57</v>
          </cell>
          <cell r="H208">
            <v>10635.7</v>
          </cell>
          <cell r="K208">
            <v>0</v>
          </cell>
          <cell r="N208">
            <v>0</v>
          </cell>
          <cell r="P208">
            <v>0</v>
          </cell>
          <cell r="Q208">
            <v>0</v>
          </cell>
          <cell r="S208">
            <v>0</v>
          </cell>
          <cell r="T208">
            <v>0</v>
          </cell>
          <cell r="W208">
            <v>0</v>
          </cell>
          <cell r="Z208">
            <v>0</v>
          </cell>
          <cell r="AC208">
            <v>0</v>
          </cell>
          <cell r="AF208">
            <v>0</v>
          </cell>
          <cell r="AI208">
            <v>0</v>
          </cell>
          <cell r="AL208">
            <v>0</v>
          </cell>
          <cell r="AO208">
            <v>0</v>
          </cell>
          <cell r="AR208">
            <v>0</v>
          </cell>
          <cell r="AU208">
            <v>0</v>
          </cell>
          <cell r="AW208">
            <v>1</v>
          </cell>
          <cell r="AX208">
            <v>1063.57</v>
          </cell>
          <cell r="AZ208">
            <v>1</v>
          </cell>
          <cell r="BA208">
            <v>1063.57</v>
          </cell>
          <cell r="BD208">
            <v>0</v>
          </cell>
          <cell r="BG208">
            <v>0</v>
          </cell>
          <cell r="BJ208">
            <v>0</v>
          </cell>
          <cell r="BL208">
            <v>2</v>
          </cell>
          <cell r="BM208">
            <v>2127.14</v>
          </cell>
          <cell r="BO208">
            <v>2</v>
          </cell>
          <cell r="BP208">
            <v>2127.14</v>
          </cell>
          <cell r="BR208">
            <v>2</v>
          </cell>
          <cell r="BS208">
            <v>2127.14</v>
          </cell>
          <cell r="BU208">
            <v>1</v>
          </cell>
          <cell r="BV208">
            <v>1063.57</v>
          </cell>
          <cell r="BX208">
            <v>1</v>
          </cell>
          <cell r="BY208">
            <v>1063.57</v>
          </cell>
          <cell r="CB208">
            <v>0</v>
          </cell>
          <cell r="CD208">
            <v>2</v>
          </cell>
          <cell r="CE208">
            <v>2127.14</v>
          </cell>
          <cell r="CH208">
            <v>0</v>
          </cell>
          <cell r="CK208">
            <v>0</v>
          </cell>
          <cell r="CN208">
            <v>0</v>
          </cell>
          <cell r="CQ208">
            <v>0</v>
          </cell>
          <cell r="CS208">
            <v>0</v>
          </cell>
          <cell r="CT208">
            <v>0</v>
          </cell>
          <cell r="CV208">
            <v>0</v>
          </cell>
          <cell r="CW208">
            <v>0</v>
          </cell>
          <cell r="CY208">
            <v>0</v>
          </cell>
          <cell r="CZ208">
            <v>0</v>
          </cell>
          <cell r="DB208">
            <v>0</v>
          </cell>
          <cell r="DC208">
            <v>0</v>
          </cell>
          <cell r="DE208">
            <v>0</v>
          </cell>
          <cell r="DF208">
            <v>0</v>
          </cell>
          <cell r="DH208">
            <v>0</v>
          </cell>
          <cell r="DI208">
            <v>0</v>
          </cell>
          <cell r="DL208">
            <v>0</v>
          </cell>
          <cell r="DO208">
            <v>0</v>
          </cell>
          <cell r="DR208">
            <v>0</v>
          </cell>
          <cell r="DU208">
            <v>0</v>
          </cell>
          <cell r="DW208">
            <v>12</v>
          </cell>
          <cell r="DX208">
            <v>12762.84</v>
          </cell>
          <cell r="DY208">
            <v>1.2</v>
          </cell>
          <cell r="EA208">
            <v>-2</v>
          </cell>
          <cell r="EB208">
            <v>-2127.14</v>
          </cell>
          <cell r="ED208">
            <v>1</v>
          </cell>
          <cell r="EE208">
            <v>1063.57</v>
          </cell>
        </row>
        <row r="209">
          <cell r="P209">
            <v>0</v>
          </cell>
          <cell r="S209">
            <v>0</v>
          </cell>
          <cell r="CS209">
            <v>0</v>
          </cell>
          <cell r="CV209">
            <v>0</v>
          </cell>
          <cell r="CY209">
            <v>0</v>
          </cell>
          <cell r="DB209">
            <v>0</v>
          </cell>
          <cell r="EA209">
            <v>0</v>
          </cell>
          <cell r="EB209">
            <v>0</v>
          </cell>
          <cell r="ED209">
            <v>0</v>
          </cell>
          <cell r="EE209">
            <v>0</v>
          </cell>
        </row>
        <row r="210">
          <cell r="B210" t="str">
            <v>71</v>
          </cell>
          <cell r="D210" t="str">
            <v>CATEGORIA 21</v>
          </cell>
          <cell r="H210">
            <v>57330.720000000008</v>
          </cell>
          <cell r="I210">
            <v>57330.720000000008</v>
          </cell>
          <cell r="K210">
            <v>0</v>
          </cell>
          <cell r="L210">
            <v>0</v>
          </cell>
          <cell r="N210">
            <v>0</v>
          </cell>
          <cell r="O210">
            <v>0</v>
          </cell>
          <cell r="P210">
            <v>0</v>
          </cell>
          <cell r="Q210">
            <v>0</v>
          </cell>
          <cell r="R210">
            <v>0</v>
          </cell>
          <cell r="S210">
            <v>0</v>
          </cell>
          <cell r="T210">
            <v>0</v>
          </cell>
          <cell r="U210">
            <v>0</v>
          </cell>
          <cell r="W210">
            <v>45.44</v>
          </cell>
          <cell r="X210">
            <v>45.44</v>
          </cell>
          <cell r="Z210">
            <v>514.5</v>
          </cell>
          <cell r="AA210">
            <v>514.5</v>
          </cell>
          <cell r="AC210">
            <v>45.44</v>
          </cell>
          <cell r="AD210">
            <v>45.44</v>
          </cell>
          <cell r="AF210">
            <v>726.54</v>
          </cell>
          <cell r="AG210">
            <v>726.54</v>
          </cell>
          <cell r="AI210">
            <v>0</v>
          </cell>
          <cell r="AJ210">
            <v>0</v>
          </cell>
          <cell r="AL210">
            <v>89.89</v>
          </cell>
          <cell r="AM210">
            <v>89.89</v>
          </cell>
          <cell r="AO210">
            <v>0</v>
          </cell>
          <cell r="AP210">
            <v>0</v>
          </cell>
          <cell r="AR210">
            <v>0</v>
          </cell>
          <cell r="AS210">
            <v>0</v>
          </cell>
          <cell r="AU210">
            <v>0</v>
          </cell>
          <cell r="AV210">
            <v>0</v>
          </cell>
          <cell r="AX210">
            <v>0</v>
          </cell>
          <cell r="AY210">
            <v>0</v>
          </cell>
          <cell r="BA210">
            <v>0</v>
          </cell>
          <cell r="BB210">
            <v>0</v>
          </cell>
          <cell r="BD210">
            <v>0</v>
          </cell>
          <cell r="BE210">
            <v>0</v>
          </cell>
          <cell r="BG210">
            <v>90.88</v>
          </cell>
          <cell r="BH210">
            <v>90.88</v>
          </cell>
          <cell r="BJ210">
            <v>0</v>
          </cell>
          <cell r="BK210">
            <v>0</v>
          </cell>
          <cell r="BM210">
            <v>0</v>
          </cell>
          <cell r="BN210">
            <v>0</v>
          </cell>
          <cell r="BP210">
            <v>0</v>
          </cell>
          <cell r="BQ210">
            <v>0</v>
          </cell>
          <cell r="BS210">
            <v>0</v>
          </cell>
          <cell r="BT210">
            <v>0</v>
          </cell>
          <cell r="BV210">
            <v>0</v>
          </cell>
          <cell r="BW210">
            <v>0</v>
          </cell>
          <cell r="BY210">
            <v>90.88</v>
          </cell>
          <cell r="BZ210">
            <v>90.88</v>
          </cell>
          <cell r="CB210">
            <v>0</v>
          </cell>
          <cell r="CC210">
            <v>0</v>
          </cell>
          <cell r="CE210">
            <v>10968.530000000002</v>
          </cell>
          <cell r="CF210">
            <v>10968.530000000002</v>
          </cell>
          <cell r="CH210">
            <v>0</v>
          </cell>
          <cell r="CI210" t="e">
            <v>#REF!</v>
          </cell>
          <cell r="CK210">
            <v>0</v>
          </cell>
          <cell r="CL210" t="e">
            <v>#REF!</v>
          </cell>
          <cell r="CN210">
            <v>0</v>
          </cell>
          <cell r="CO210" t="e">
            <v>#REF!</v>
          </cell>
          <cell r="CQ210">
            <v>0</v>
          </cell>
          <cell r="CR210" t="e">
            <v>#REF!</v>
          </cell>
          <cell r="CS210">
            <v>0</v>
          </cell>
          <cell r="CT210">
            <v>352.65000000000003</v>
          </cell>
          <cell r="CU210" t="e">
            <v>#REF!</v>
          </cell>
          <cell r="CV210">
            <v>0</v>
          </cell>
          <cell r="CW210">
            <v>0</v>
          </cell>
          <cell r="CX210" t="e">
            <v>#REF!</v>
          </cell>
          <cell r="CY210">
            <v>0</v>
          </cell>
          <cell r="CZ210">
            <v>1416.45</v>
          </cell>
          <cell r="DA210" t="e">
            <v>#REF!</v>
          </cell>
          <cell r="DB210">
            <v>0</v>
          </cell>
          <cell r="DC210">
            <v>0</v>
          </cell>
          <cell r="DD210" t="e">
            <v>#REF!</v>
          </cell>
          <cell r="DF210">
            <v>495.58</v>
          </cell>
          <cell r="DG210" t="e">
            <v>#REF!</v>
          </cell>
          <cell r="DI210">
            <v>36169.78</v>
          </cell>
          <cell r="DJ210" t="e">
            <v>#REF!</v>
          </cell>
          <cell r="DL210">
            <v>0</v>
          </cell>
          <cell r="DM210" t="e">
            <v>#REF!</v>
          </cell>
          <cell r="DO210">
            <v>0</v>
          </cell>
          <cell r="DP210" t="e">
            <v>#REF!</v>
          </cell>
          <cell r="DR210">
            <v>0</v>
          </cell>
          <cell r="DS210" t="e">
            <v>#REF!</v>
          </cell>
          <cell r="DU210">
            <v>0</v>
          </cell>
          <cell r="DV210">
            <v>0</v>
          </cell>
          <cell r="DX210">
            <v>51006.55999999999</v>
          </cell>
          <cell r="DY210">
            <v>0.88970000000000005</v>
          </cell>
          <cell r="DZ210">
            <v>51006.55999999999</v>
          </cell>
          <cell r="EA210">
            <v>0</v>
          </cell>
          <cell r="EB210">
            <v>0</v>
          </cell>
          <cell r="ED210">
            <v>0</v>
          </cell>
          <cell r="EE210">
            <v>0</v>
          </cell>
        </row>
        <row r="211">
          <cell r="B211" t="str">
            <v>71,10</v>
          </cell>
          <cell r="D211" t="str">
            <v>IP-ILUMINAÇÃO PÚBLICA</v>
          </cell>
          <cell r="P211">
            <v>0</v>
          </cell>
          <cell r="S211">
            <v>0</v>
          </cell>
          <cell r="CS211">
            <v>0</v>
          </cell>
          <cell r="CV211">
            <v>0</v>
          </cell>
          <cell r="CY211">
            <v>0</v>
          </cell>
          <cell r="DB211">
            <v>0</v>
          </cell>
          <cell r="EA211">
            <v>0</v>
          </cell>
          <cell r="EB211">
            <v>0</v>
          </cell>
          <cell r="ED211">
            <v>0</v>
          </cell>
          <cell r="EE211">
            <v>0</v>
          </cell>
        </row>
        <row r="212">
          <cell r="B212" t="str">
            <v>158</v>
          </cell>
          <cell r="C212" t="str">
            <v>IP001585</v>
          </cell>
          <cell r="D212" t="str">
            <v>Poste de aco reto, de 12m a 20m, com flange de aco soldado na sua base, fixado por parafusos chumbadores engastados em fundacao de concreto, exclusive fundacao e fornecimento do poste.  Assentamento.@un</v>
          </cell>
          <cell r="E212" t="str">
            <v xml:space="preserve">un </v>
          </cell>
          <cell r="F212">
            <v>0</v>
          </cell>
          <cell r="G212">
            <v>54.24</v>
          </cell>
          <cell r="H212">
            <v>0</v>
          </cell>
          <cell r="K212">
            <v>0</v>
          </cell>
          <cell r="N212">
            <v>0</v>
          </cell>
          <cell r="P212">
            <v>0</v>
          </cell>
          <cell r="Q212">
            <v>0</v>
          </cell>
          <cell r="S212">
            <v>0</v>
          </cell>
          <cell r="T212">
            <v>0</v>
          </cell>
          <cell r="W212">
            <v>0</v>
          </cell>
          <cell r="Z212">
            <v>0</v>
          </cell>
          <cell r="AC212">
            <v>0</v>
          </cell>
          <cell r="AF212">
            <v>0</v>
          </cell>
          <cell r="AI212">
            <v>0</v>
          </cell>
          <cell r="AL212">
            <v>0</v>
          </cell>
          <cell r="AO212">
            <v>0</v>
          </cell>
          <cell r="AR212">
            <v>0</v>
          </cell>
          <cell r="AU212">
            <v>0</v>
          </cell>
          <cell r="AX212">
            <v>0</v>
          </cell>
          <cell r="BA212">
            <v>0</v>
          </cell>
          <cell r="BD212">
            <v>0</v>
          </cell>
          <cell r="BG212">
            <v>0</v>
          </cell>
          <cell r="BJ212">
            <v>0</v>
          </cell>
          <cell r="BM212">
            <v>0</v>
          </cell>
          <cell r="BP212">
            <v>0</v>
          </cell>
          <cell r="BS212">
            <v>0</v>
          </cell>
          <cell r="BV212">
            <v>0</v>
          </cell>
          <cell r="BY212">
            <v>0</v>
          </cell>
          <cell r="CB212">
            <v>0</v>
          </cell>
          <cell r="CE212">
            <v>0</v>
          </cell>
          <cell r="CH212">
            <v>0</v>
          </cell>
          <cell r="CK212">
            <v>0</v>
          </cell>
          <cell r="CN212">
            <v>0</v>
          </cell>
          <cell r="CQ212">
            <v>0</v>
          </cell>
          <cell r="CS212">
            <v>0</v>
          </cell>
          <cell r="CT212">
            <v>0</v>
          </cell>
          <cell r="CV212">
            <v>0</v>
          </cell>
          <cell r="CW212">
            <v>0</v>
          </cell>
          <cell r="CY212">
            <v>0</v>
          </cell>
          <cell r="CZ212">
            <v>0</v>
          </cell>
          <cell r="DB212">
            <v>0</v>
          </cell>
          <cell r="DC212">
            <v>0</v>
          </cell>
          <cell r="DE212">
            <v>0</v>
          </cell>
          <cell r="DF212">
            <v>0</v>
          </cell>
          <cell r="DH212">
            <v>0</v>
          </cell>
          <cell r="DI212">
            <v>0</v>
          </cell>
          <cell r="DL212">
            <v>0</v>
          </cell>
          <cell r="DO212">
            <v>0</v>
          </cell>
          <cell r="DR212">
            <v>0</v>
          </cell>
          <cell r="DU212">
            <v>0</v>
          </cell>
          <cell r="DW212">
            <v>0</v>
          </cell>
          <cell r="DX212">
            <v>0</v>
          </cell>
          <cell r="DY212">
            <v>0</v>
          </cell>
          <cell r="EA212">
            <v>0</v>
          </cell>
          <cell r="EB212">
            <v>0</v>
          </cell>
          <cell r="ED212">
            <v>0</v>
          </cell>
          <cell r="EE212">
            <v>0</v>
          </cell>
        </row>
        <row r="213">
          <cell r="B213" t="str">
            <v>159</v>
          </cell>
          <cell r="C213" t="str">
            <v>IP001589</v>
          </cell>
          <cell r="D213" t="str">
            <v>Retirada de poste de concreto ou aco de 4,50m a 9m.@un</v>
          </cell>
          <cell r="E213" t="str">
            <v xml:space="preserve">un </v>
          </cell>
          <cell r="F213">
            <v>15</v>
          </cell>
          <cell r="G213">
            <v>21.7</v>
          </cell>
          <cell r="H213">
            <v>325.5</v>
          </cell>
          <cell r="K213">
            <v>0</v>
          </cell>
          <cell r="N213">
            <v>0</v>
          </cell>
          <cell r="P213">
            <v>0</v>
          </cell>
          <cell r="Q213">
            <v>0</v>
          </cell>
          <cell r="S213">
            <v>0</v>
          </cell>
          <cell r="T213">
            <v>0</v>
          </cell>
          <cell r="W213">
            <v>0</v>
          </cell>
          <cell r="Z213">
            <v>0</v>
          </cell>
          <cell r="AC213">
            <v>0</v>
          </cell>
          <cell r="AF213">
            <v>0</v>
          </cell>
          <cell r="AI213">
            <v>0</v>
          </cell>
          <cell r="AL213">
            <v>0</v>
          </cell>
          <cell r="AO213">
            <v>0</v>
          </cell>
          <cell r="AR213">
            <v>0</v>
          </cell>
          <cell r="AU213">
            <v>0</v>
          </cell>
          <cell r="AX213">
            <v>0</v>
          </cell>
          <cell r="BA213">
            <v>0</v>
          </cell>
          <cell r="BD213">
            <v>0</v>
          </cell>
          <cell r="BG213">
            <v>0</v>
          </cell>
          <cell r="BJ213">
            <v>0</v>
          </cell>
          <cell r="BM213">
            <v>0</v>
          </cell>
          <cell r="BP213">
            <v>0</v>
          </cell>
          <cell r="BS213">
            <v>0</v>
          </cell>
          <cell r="BV213">
            <v>0</v>
          </cell>
          <cell r="BY213">
            <v>0</v>
          </cell>
          <cell r="CB213">
            <v>0</v>
          </cell>
          <cell r="CE213">
            <v>0</v>
          </cell>
          <cell r="CH213">
            <v>0</v>
          </cell>
          <cell r="CK213">
            <v>0</v>
          </cell>
          <cell r="CN213">
            <v>0</v>
          </cell>
          <cell r="CQ213">
            <v>0</v>
          </cell>
          <cell r="CS213">
            <v>3</v>
          </cell>
          <cell r="CT213">
            <v>65.099999999999994</v>
          </cell>
          <cell r="CV213">
            <v>0</v>
          </cell>
          <cell r="CW213">
            <v>0</v>
          </cell>
          <cell r="CY213">
            <v>0</v>
          </cell>
          <cell r="CZ213">
            <v>0</v>
          </cell>
          <cell r="DB213">
            <v>0</v>
          </cell>
          <cell r="DC213">
            <v>0</v>
          </cell>
          <cell r="DE213">
            <v>0</v>
          </cell>
          <cell r="DF213">
            <v>0</v>
          </cell>
          <cell r="DH213">
            <v>0</v>
          </cell>
          <cell r="DI213">
            <v>0</v>
          </cell>
          <cell r="DL213">
            <v>0</v>
          </cell>
          <cell r="DO213">
            <v>0</v>
          </cell>
          <cell r="DR213">
            <v>0</v>
          </cell>
          <cell r="DU213">
            <v>0</v>
          </cell>
          <cell r="DW213">
            <v>3</v>
          </cell>
          <cell r="DX213">
            <v>65.099999999999994</v>
          </cell>
          <cell r="DY213">
            <v>0.2</v>
          </cell>
          <cell r="EA213">
            <v>12</v>
          </cell>
          <cell r="EB213">
            <v>260.39999999999998</v>
          </cell>
          <cell r="ED213">
            <v>16.5</v>
          </cell>
          <cell r="EE213">
            <v>358.05</v>
          </cell>
        </row>
        <row r="214">
          <cell r="B214" t="str">
            <v>160</v>
          </cell>
          <cell r="C214" t="str">
            <v>IP001590</v>
          </cell>
          <cell r="D214" t="str">
            <v>Retirada de poste de concreto ou aco de 10m a 12m.@un</v>
          </cell>
          <cell r="E214" t="str">
            <v xml:space="preserve">un </v>
          </cell>
          <cell r="F214">
            <v>77</v>
          </cell>
          <cell r="G214">
            <v>27.12</v>
          </cell>
          <cell r="H214">
            <v>2088.2399999999998</v>
          </cell>
          <cell r="K214">
            <v>0</v>
          </cell>
          <cell r="N214">
            <v>0</v>
          </cell>
          <cell r="P214">
            <v>0</v>
          </cell>
          <cell r="Q214">
            <v>0</v>
          </cell>
          <cell r="S214">
            <v>0</v>
          </cell>
          <cell r="T214">
            <v>0</v>
          </cell>
          <cell r="W214">
            <v>0</v>
          </cell>
          <cell r="Z214">
            <v>0</v>
          </cell>
          <cell r="AC214">
            <v>0</v>
          </cell>
          <cell r="AE214">
            <v>6</v>
          </cell>
          <cell r="AF214">
            <v>162.72</v>
          </cell>
          <cell r="AI214">
            <v>0</v>
          </cell>
          <cell r="AL214">
            <v>0</v>
          </cell>
          <cell r="AO214">
            <v>0</v>
          </cell>
          <cell r="AR214">
            <v>0</v>
          </cell>
          <cell r="AU214">
            <v>0</v>
          </cell>
          <cell r="AX214">
            <v>0</v>
          </cell>
          <cell r="BA214">
            <v>0</v>
          </cell>
          <cell r="BD214">
            <v>0</v>
          </cell>
          <cell r="BG214">
            <v>0</v>
          </cell>
          <cell r="BJ214">
            <v>0</v>
          </cell>
          <cell r="BM214">
            <v>0</v>
          </cell>
          <cell r="BP214">
            <v>0</v>
          </cell>
          <cell r="BS214">
            <v>0</v>
          </cell>
          <cell r="BV214">
            <v>0</v>
          </cell>
          <cell r="BY214">
            <v>0</v>
          </cell>
          <cell r="CB214">
            <v>0</v>
          </cell>
          <cell r="CE214">
            <v>0</v>
          </cell>
          <cell r="CH214">
            <v>0</v>
          </cell>
          <cell r="CK214">
            <v>0</v>
          </cell>
          <cell r="CN214">
            <v>0</v>
          </cell>
          <cell r="CQ214">
            <v>0</v>
          </cell>
          <cell r="CS214">
            <v>0</v>
          </cell>
          <cell r="CT214">
            <v>0</v>
          </cell>
          <cell r="CV214">
            <v>0</v>
          </cell>
          <cell r="CW214">
            <v>0</v>
          </cell>
          <cell r="CY214">
            <v>0</v>
          </cell>
          <cell r="CZ214">
            <v>0</v>
          </cell>
          <cell r="DB214">
            <v>0</v>
          </cell>
          <cell r="DC214">
            <v>0</v>
          </cell>
          <cell r="DE214">
            <v>0</v>
          </cell>
          <cell r="DF214">
            <v>0</v>
          </cell>
          <cell r="DH214">
            <v>0</v>
          </cell>
          <cell r="DI214">
            <v>0</v>
          </cell>
          <cell r="DL214">
            <v>0</v>
          </cell>
          <cell r="DO214">
            <v>0</v>
          </cell>
          <cell r="DR214">
            <v>0</v>
          </cell>
          <cell r="DU214">
            <v>0</v>
          </cell>
          <cell r="DW214">
            <v>6</v>
          </cell>
          <cell r="DX214">
            <v>162.72</v>
          </cell>
          <cell r="DY214">
            <v>7.7899999999999997E-2</v>
          </cell>
          <cell r="EA214">
            <v>71</v>
          </cell>
          <cell r="EB214">
            <v>1925.52</v>
          </cell>
          <cell r="ED214">
            <v>94.100000000000009</v>
          </cell>
          <cell r="EE214">
            <v>2551.9920000000002</v>
          </cell>
        </row>
        <row r="215">
          <cell r="B215" t="str">
            <v>161</v>
          </cell>
          <cell r="C215" t="str">
            <v>IP001599</v>
          </cell>
          <cell r="D215" t="str">
            <v>Retirada de rede aerea de baixa tensao (BT) (lance).@un</v>
          </cell>
          <cell r="E215" t="str">
            <v xml:space="preserve">un </v>
          </cell>
          <cell r="F215">
            <v>1491</v>
          </cell>
          <cell r="G215">
            <v>4.08</v>
          </cell>
          <cell r="H215">
            <v>6083.28</v>
          </cell>
          <cell r="K215">
            <v>0</v>
          </cell>
          <cell r="N215">
            <v>0</v>
          </cell>
          <cell r="P215">
            <v>0</v>
          </cell>
          <cell r="Q215">
            <v>0</v>
          </cell>
          <cell r="S215">
            <v>0</v>
          </cell>
          <cell r="T215">
            <v>0</v>
          </cell>
          <cell r="W215">
            <v>0</v>
          </cell>
          <cell r="Z215">
            <v>0</v>
          </cell>
          <cell r="AC215">
            <v>0</v>
          </cell>
          <cell r="AF215">
            <v>0</v>
          </cell>
          <cell r="AI215">
            <v>0</v>
          </cell>
          <cell r="AL215">
            <v>0</v>
          </cell>
          <cell r="AO215">
            <v>0</v>
          </cell>
          <cell r="AR215">
            <v>0</v>
          </cell>
          <cell r="AU215">
            <v>0</v>
          </cell>
          <cell r="AX215">
            <v>0</v>
          </cell>
          <cell r="BA215">
            <v>0</v>
          </cell>
          <cell r="BD215">
            <v>0</v>
          </cell>
          <cell r="BG215">
            <v>0</v>
          </cell>
          <cell r="BJ215">
            <v>0</v>
          </cell>
          <cell r="BM215">
            <v>0</v>
          </cell>
          <cell r="BP215">
            <v>0</v>
          </cell>
          <cell r="BS215">
            <v>0</v>
          </cell>
          <cell r="BV215">
            <v>0</v>
          </cell>
          <cell r="BY215">
            <v>0</v>
          </cell>
          <cell r="CB215">
            <v>0</v>
          </cell>
          <cell r="CE215">
            <v>0</v>
          </cell>
          <cell r="CH215">
            <v>0</v>
          </cell>
          <cell r="CK215">
            <v>0</v>
          </cell>
          <cell r="CN215">
            <v>0</v>
          </cell>
          <cell r="CQ215">
            <v>0</v>
          </cell>
          <cell r="CS215">
            <v>0</v>
          </cell>
          <cell r="CT215">
            <v>0</v>
          </cell>
          <cell r="CV215">
            <v>0</v>
          </cell>
          <cell r="CW215">
            <v>0</v>
          </cell>
          <cell r="CY215">
            <v>0</v>
          </cell>
          <cell r="CZ215">
            <v>0</v>
          </cell>
          <cell r="DB215">
            <v>0</v>
          </cell>
          <cell r="DC215">
            <v>0</v>
          </cell>
          <cell r="DE215">
            <v>0</v>
          </cell>
          <cell r="DF215">
            <v>0</v>
          </cell>
          <cell r="DH215">
            <v>1490</v>
          </cell>
          <cell r="DI215">
            <v>6079.2</v>
          </cell>
          <cell r="DL215">
            <v>0</v>
          </cell>
          <cell r="DO215">
            <v>0</v>
          </cell>
          <cell r="DR215">
            <v>0</v>
          </cell>
          <cell r="DU215">
            <v>0</v>
          </cell>
          <cell r="DW215">
            <v>1490</v>
          </cell>
          <cell r="DX215">
            <v>6079.2</v>
          </cell>
          <cell r="DY215">
            <v>0.99929999999999997</v>
          </cell>
          <cell r="EA215">
            <v>1</v>
          </cell>
          <cell r="EB215">
            <v>4.08</v>
          </cell>
          <cell r="ED215">
            <v>448.29999999999995</v>
          </cell>
          <cell r="EE215">
            <v>1829.0639999999999</v>
          </cell>
        </row>
        <row r="216">
          <cell r="B216" t="str">
            <v>162</v>
          </cell>
          <cell r="C216" t="str">
            <v>IP001600</v>
          </cell>
          <cell r="D216" t="str">
            <v>Retirada de luminaria em poste com 4,50m a 9m de altura.@un</v>
          </cell>
          <cell r="E216" t="str">
            <v xml:space="preserve">un </v>
          </cell>
          <cell r="F216">
            <v>5</v>
          </cell>
          <cell r="G216">
            <v>1.36</v>
          </cell>
          <cell r="H216">
            <v>6.8</v>
          </cell>
          <cell r="K216">
            <v>0</v>
          </cell>
          <cell r="N216">
            <v>0</v>
          </cell>
          <cell r="P216">
            <v>0</v>
          </cell>
          <cell r="Q216">
            <v>0</v>
          </cell>
          <cell r="S216">
            <v>0</v>
          </cell>
          <cell r="T216">
            <v>0</v>
          </cell>
          <cell r="W216">
            <v>0</v>
          </cell>
          <cell r="Z216">
            <v>0</v>
          </cell>
          <cell r="AC216">
            <v>0</v>
          </cell>
          <cell r="AF216">
            <v>0</v>
          </cell>
          <cell r="AI216">
            <v>0</v>
          </cell>
          <cell r="AL216">
            <v>0</v>
          </cell>
          <cell r="AO216">
            <v>0</v>
          </cell>
          <cell r="AR216">
            <v>0</v>
          </cell>
          <cell r="AU216">
            <v>0</v>
          </cell>
          <cell r="AX216">
            <v>0</v>
          </cell>
          <cell r="BA216">
            <v>0</v>
          </cell>
          <cell r="BD216">
            <v>0</v>
          </cell>
          <cell r="BG216">
            <v>0</v>
          </cell>
          <cell r="BJ216">
            <v>0</v>
          </cell>
          <cell r="BM216">
            <v>0</v>
          </cell>
          <cell r="BP216">
            <v>0</v>
          </cell>
          <cell r="BS216">
            <v>0</v>
          </cell>
          <cell r="BV216">
            <v>0</v>
          </cell>
          <cell r="BY216">
            <v>0</v>
          </cell>
          <cell r="CB216">
            <v>0</v>
          </cell>
          <cell r="CE216">
            <v>0</v>
          </cell>
          <cell r="CH216">
            <v>0</v>
          </cell>
          <cell r="CK216">
            <v>0</v>
          </cell>
          <cell r="CN216">
            <v>0</v>
          </cell>
          <cell r="CQ216">
            <v>0</v>
          </cell>
          <cell r="CS216">
            <v>0</v>
          </cell>
          <cell r="CT216">
            <v>0</v>
          </cell>
          <cell r="CV216">
            <v>0</v>
          </cell>
          <cell r="CW216">
            <v>0</v>
          </cell>
          <cell r="CY216">
            <v>0</v>
          </cell>
          <cell r="CZ216">
            <v>0</v>
          </cell>
          <cell r="DB216">
            <v>0</v>
          </cell>
          <cell r="DC216">
            <v>0</v>
          </cell>
          <cell r="DE216">
            <v>0</v>
          </cell>
          <cell r="DF216">
            <v>0</v>
          </cell>
          <cell r="DH216">
            <v>0</v>
          </cell>
          <cell r="DI216">
            <v>0</v>
          </cell>
          <cell r="DL216">
            <v>0</v>
          </cell>
          <cell r="DO216">
            <v>0</v>
          </cell>
          <cell r="DR216">
            <v>0</v>
          </cell>
          <cell r="DU216">
            <v>0</v>
          </cell>
          <cell r="DW216">
            <v>0</v>
          </cell>
          <cell r="DX216">
            <v>0</v>
          </cell>
          <cell r="DY216">
            <v>0</v>
          </cell>
          <cell r="EA216">
            <v>5</v>
          </cell>
          <cell r="EB216">
            <v>6.8000000000000007</v>
          </cell>
          <cell r="ED216">
            <v>6.5</v>
          </cell>
          <cell r="EE216">
            <v>8.84</v>
          </cell>
        </row>
        <row r="217">
          <cell r="B217" t="str">
            <v>163</v>
          </cell>
          <cell r="C217" t="str">
            <v>IP001601</v>
          </cell>
          <cell r="D217" t="str">
            <v>Retirada de luminaria em poste com 10m a 12m de altura.@un</v>
          </cell>
          <cell r="E217" t="str">
            <v xml:space="preserve">un </v>
          </cell>
          <cell r="F217">
            <v>119</v>
          </cell>
          <cell r="G217">
            <v>4.08</v>
          </cell>
          <cell r="H217">
            <v>485.52</v>
          </cell>
          <cell r="K217">
            <v>0</v>
          </cell>
          <cell r="N217">
            <v>0</v>
          </cell>
          <cell r="P217">
            <v>0</v>
          </cell>
          <cell r="Q217">
            <v>0</v>
          </cell>
          <cell r="S217">
            <v>0</v>
          </cell>
          <cell r="T217">
            <v>0</v>
          </cell>
          <cell r="W217">
            <v>0</v>
          </cell>
          <cell r="Z217">
            <v>0</v>
          </cell>
          <cell r="AC217">
            <v>0</v>
          </cell>
          <cell r="AE217">
            <v>6</v>
          </cell>
          <cell r="AF217">
            <v>24.48</v>
          </cell>
          <cell r="AI217">
            <v>0</v>
          </cell>
          <cell r="AL217">
            <v>0</v>
          </cell>
          <cell r="AO217">
            <v>0</v>
          </cell>
          <cell r="AR217">
            <v>0</v>
          </cell>
          <cell r="AU217">
            <v>0</v>
          </cell>
          <cell r="AX217">
            <v>0</v>
          </cell>
          <cell r="BA217">
            <v>0</v>
          </cell>
          <cell r="BD217">
            <v>0</v>
          </cell>
          <cell r="BG217">
            <v>0</v>
          </cell>
          <cell r="BJ217">
            <v>0</v>
          </cell>
          <cell r="BM217">
            <v>0</v>
          </cell>
          <cell r="BP217">
            <v>0</v>
          </cell>
          <cell r="BS217">
            <v>0</v>
          </cell>
          <cell r="BV217">
            <v>0</v>
          </cell>
          <cell r="BY217">
            <v>0</v>
          </cell>
          <cell r="CB217">
            <v>0</v>
          </cell>
          <cell r="CE217">
            <v>0</v>
          </cell>
          <cell r="CH217">
            <v>0</v>
          </cell>
          <cell r="CK217">
            <v>0</v>
          </cell>
          <cell r="CN217">
            <v>0</v>
          </cell>
          <cell r="CQ217">
            <v>0</v>
          </cell>
          <cell r="CS217">
            <v>0</v>
          </cell>
          <cell r="CT217">
            <v>0</v>
          </cell>
          <cell r="CV217">
            <v>0</v>
          </cell>
          <cell r="CW217">
            <v>0</v>
          </cell>
          <cell r="CY217">
            <v>0</v>
          </cell>
          <cell r="CZ217">
            <v>0</v>
          </cell>
          <cell r="DB217">
            <v>0</v>
          </cell>
          <cell r="DC217">
            <v>0</v>
          </cell>
          <cell r="DE217">
            <v>0</v>
          </cell>
          <cell r="DF217">
            <v>0</v>
          </cell>
          <cell r="DH217">
            <v>0</v>
          </cell>
          <cell r="DI217">
            <v>0</v>
          </cell>
          <cell r="DL217">
            <v>0</v>
          </cell>
          <cell r="DO217">
            <v>0</v>
          </cell>
          <cell r="DR217">
            <v>0</v>
          </cell>
          <cell r="DU217">
            <v>0</v>
          </cell>
          <cell r="DW217">
            <v>6</v>
          </cell>
          <cell r="DX217">
            <v>24.48</v>
          </cell>
          <cell r="DY217">
            <v>5.04E-2</v>
          </cell>
          <cell r="EA217">
            <v>113</v>
          </cell>
          <cell r="EB217">
            <v>461.04</v>
          </cell>
          <cell r="ED217">
            <v>148.70000000000002</v>
          </cell>
          <cell r="EE217">
            <v>606.69600000000003</v>
          </cell>
        </row>
        <row r="218">
          <cell r="B218" t="str">
            <v>164</v>
          </cell>
          <cell r="C218" t="str">
            <v>IP001607</v>
          </cell>
          <cell r="D218" t="str">
            <v>Retirada de braco, padrao RIOLUZ, para fixacao de luminarias.@un</v>
          </cell>
          <cell r="E218" t="str">
            <v xml:space="preserve">un </v>
          </cell>
          <cell r="F218">
            <v>64</v>
          </cell>
          <cell r="G218">
            <v>2.71</v>
          </cell>
          <cell r="H218">
            <v>173.44</v>
          </cell>
          <cell r="K218">
            <v>0</v>
          </cell>
          <cell r="N218">
            <v>0</v>
          </cell>
          <cell r="P218">
            <v>0</v>
          </cell>
          <cell r="Q218">
            <v>0</v>
          </cell>
          <cell r="S218">
            <v>0</v>
          </cell>
          <cell r="T218">
            <v>0</v>
          </cell>
          <cell r="W218">
            <v>0</v>
          </cell>
          <cell r="Z218">
            <v>0</v>
          </cell>
          <cell r="AC218">
            <v>0</v>
          </cell>
          <cell r="AF218">
            <v>0</v>
          </cell>
          <cell r="AI218">
            <v>0</v>
          </cell>
          <cell r="AL218">
            <v>0</v>
          </cell>
          <cell r="AO218">
            <v>0</v>
          </cell>
          <cell r="AR218">
            <v>0</v>
          </cell>
          <cell r="AU218">
            <v>0</v>
          </cell>
          <cell r="AX218">
            <v>0</v>
          </cell>
          <cell r="BA218">
            <v>0</v>
          </cell>
          <cell r="BD218">
            <v>0</v>
          </cell>
          <cell r="BG218">
            <v>0</v>
          </cell>
          <cell r="BJ218">
            <v>0</v>
          </cell>
          <cell r="BM218">
            <v>0</v>
          </cell>
          <cell r="BP218">
            <v>0</v>
          </cell>
          <cell r="BS218">
            <v>0</v>
          </cell>
          <cell r="BV218">
            <v>0</v>
          </cell>
          <cell r="BY218">
            <v>0</v>
          </cell>
          <cell r="CB218">
            <v>0</v>
          </cell>
          <cell r="CE218">
            <v>0</v>
          </cell>
          <cell r="CH218">
            <v>0</v>
          </cell>
          <cell r="CK218">
            <v>0</v>
          </cell>
          <cell r="CN218">
            <v>0</v>
          </cell>
          <cell r="CQ218">
            <v>0</v>
          </cell>
          <cell r="CS218">
            <v>0</v>
          </cell>
          <cell r="CT218">
            <v>0</v>
          </cell>
          <cell r="CV218">
            <v>0</v>
          </cell>
          <cell r="CW218">
            <v>0</v>
          </cell>
          <cell r="CY218">
            <v>0</v>
          </cell>
          <cell r="CZ218">
            <v>0</v>
          </cell>
          <cell r="DB218">
            <v>0</v>
          </cell>
          <cell r="DC218">
            <v>0</v>
          </cell>
          <cell r="DE218">
            <v>0</v>
          </cell>
          <cell r="DF218">
            <v>0</v>
          </cell>
          <cell r="DH218">
            <v>0</v>
          </cell>
          <cell r="DI218">
            <v>0</v>
          </cell>
          <cell r="DL218">
            <v>0</v>
          </cell>
          <cell r="DO218">
            <v>0</v>
          </cell>
          <cell r="DR218">
            <v>0</v>
          </cell>
          <cell r="DU218">
            <v>0</v>
          </cell>
          <cell r="DW218">
            <v>0</v>
          </cell>
          <cell r="DX218">
            <v>0</v>
          </cell>
          <cell r="DY218">
            <v>0</v>
          </cell>
          <cell r="EA218">
            <v>64</v>
          </cell>
          <cell r="EB218">
            <v>173.44</v>
          </cell>
          <cell r="ED218">
            <v>83.2</v>
          </cell>
          <cell r="EE218">
            <v>225.47200000000001</v>
          </cell>
        </row>
        <row r="219">
          <cell r="B219" t="str">
            <v>165</v>
          </cell>
          <cell r="C219" t="str">
            <v>IP001631</v>
          </cell>
          <cell r="D219" t="str">
            <v>Fundacao simples de concreto pre-moldado, padrao RIOLUZ, com chumbadores de aco provido de arruelas e porcas, para fixacao de postes de aco reto de 7m a 11m, exclusive o  poste e chumbadores.@un</v>
          </cell>
          <cell r="E219" t="str">
            <v xml:space="preserve">un </v>
          </cell>
          <cell r="F219">
            <v>40</v>
          </cell>
          <cell r="G219">
            <v>33.51</v>
          </cell>
          <cell r="H219">
            <v>1340.4</v>
          </cell>
          <cell r="K219">
            <v>0</v>
          </cell>
          <cell r="N219">
            <v>0</v>
          </cell>
          <cell r="P219">
            <v>0</v>
          </cell>
          <cell r="Q219">
            <v>0</v>
          </cell>
          <cell r="S219">
            <v>0</v>
          </cell>
          <cell r="T219">
            <v>0</v>
          </cell>
          <cell r="W219">
            <v>0</v>
          </cell>
          <cell r="Z219">
            <v>0</v>
          </cell>
          <cell r="AC219">
            <v>0</v>
          </cell>
          <cell r="AF219">
            <v>0</v>
          </cell>
          <cell r="AI219">
            <v>0</v>
          </cell>
          <cell r="AL219">
            <v>0</v>
          </cell>
          <cell r="AO219">
            <v>0</v>
          </cell>
          <cell r="AR219">
            <v>0</v>
          </cell>
          <cell r="AU219">
            <v>0</v>
          </cell>
          <cell r="AX219">
            <v>0</v>
          </cell>
          <cell r="BA219">
            <v>0</v>
          </cell>
          <cell r="BD219">
            <v>0</v>
          </cell>
          <cell r="BG219">
            <v>0</v>
          </cell>
          <cell r="BJ219">
            <v>0</v>
          </cell>
          <cell r="BM219">
            <v>0</v>
          </cell>
          <cell r="BP219">
            <v>0</v>
          </cell>
          <cell r="BS219">
            <v>0</v>
          </cell>
          <cell r="BV219">
            <v>0</v>
          </cell>
          <cell r="BY219">
            <v>0</v>
          </cell>
          <cell r="CB219">
            <v>0</v>
          </cell>
          <cell r="CE219">
            <v>0</v>
          </cell>
          <cell r="CH219">
            <v>0</v>
          </cell>
          <cell r="CK219">
            <v>0</v>
          </cell>
          <cell r="CN219">
            <v>0</v>
          </cell>
          <cell r="CQ219">
            <v>0</v>
          </cell>
          <cell r="CS219">
            <v>0</v>
          </cell>
          <cell r="CT219">
            <v>0</v>
          </cell>
          <cell r="CV219">
            <v>0</v>
          </cell>
          <cell r="CW219">
            <v>0</v>
          </cell>
          <cell r="CY219">
            <v>0</v>
          </cell>
          <cell r="CZ219">
            <v>0</v>
          </cell>
          <cell r="DB219">
            <v>0</v>
          </cell>
          <cell r="DC219">
            <v>0</v>
          </cell>
          <cell r="DE219">
            <v>0</v>
          </cell>
          <cell r="DF219">
            <v>0</v>
          </cell>
          <cell r="DH219">
            <v>0</v>
          </cell>
          <cell r="DI219">
            <v>0</v>
          </cell>
          <cell r="DL219">
            <v>0</v>
          </cell>
          <cell r="DO219">
            <v>0</v>
          </cell>
          <cell r="DR219">
            <v>0</v>
          </cell>
          <cell r="DU219">
            <v>0</v>
          </cell>
          <cell r="DW219">
            <v>0</v>
          </cell>
          <cell r="DX219">
            <v>0</v>
          </cell>
          <cell r="DY219">
            <v>0</v>
          </cell>
          <cell r="EA219">
            <v>40</v>
          </cell>
          <cell r="EB219">
            <v>1340.3999999999999</v>
          </cell>
          <cell r="ED219">
            <v>52</v>
          </cell>
          <cell r="EE219">
            <v>1742.52</v>
          </cell>
        </row>
        <row r="220">
          <cell r="B220" t="str">
            <v>166</v>
          </cell>
          <cell r="C220" t="str">
            <v>IP001632</v>
          </cell>
          <cell r="D220" t="str">
            <v>Fundacao simples de concreto pre-moldado, padrao RIOLUZ, com chumbadores de aco provido de arruelas e porcas, para fixacao de postes de aco reto de 12m a 15m, exclusive o poste e chumbadores.@un</v>
          </cell>
          <cell r="E220" t="str">
            <v xml:space="preserve">un </v>
          </cell>
          <cell r="F220">
            <v>7</v>
          </cell>
          <cell r="G220">
            <v>89.89</v>
          </cell>
          <cell r="H220">
            <v>629.23</v>
          </cell>
          <cell r="K220">
            <v>0</v>
          </cell>
          <cell r="N220">
            <v>0</v>
          </cell>
          <cell r="P220">
            <v>0</v>
          </cell>
          <cell r="Q220">
            <v>0</v>
          </cell>
          <cell r="S220">
            <v>0</v>
          </cell>
          <cell r="T220">
            <v>0</v>
          </cell>
          <cell r="W220">
            <v>0</v>
          </cell>
          <cell r="Z220">
            <v>0</v>
          </cell>
          <cell r="AC220">
            <v>0</v>
          </cell>
          <cell r="AE220">
            <v>6</v>
          </cell>
          <cell r="AF220">
            <v>539.34</v>
          </cell>
          <cell r="AI220">
            <v>0</v>
          </cell>
          <cell r="AK220">
            <v>1</v>
          </cell>
          <cell r="AL220">
            <v>89.89</v>
          </cell>
          <cell r="AO220">
            <v>0</v>
          </cell>
          <cell r="AR220">
            <v>0</v>
          </cell>
          <cell r="AU220">
            <v>0</v>
          </cell>
          <cell r="AX220">
            <v>0</v>
          </cell>
          <cell r="BA220">
            <v>0</v>
          </cell>
          <cell r="BD220">
            <v>0</v>
          </cell>
          <cell r="BG220">
            <v>0</v>
          </cell>
          <cell r="BJ220">
            <v>0</v>
          </cell>
          <cell r="BM220">
            <v>0</v>
          </cell>
          <cell r="BP220">
            <v>0</v>
          </cell>
          <cell r="BS220">
            <v>0</v>
          </cell>
          <cell r="BV220">
            <v>0</v>
          </cell>
          <cell r="BY220">
            <v>0</v>
          </cell>
          <cell r="CB220">
            <v>0</v>
          </cell>
          <cell r="CE220">
            <v>0</v>
          </cell>
          <cell r="CH220">
            <v>0</v>
          </cell>
          <cell r="CK220">
            <v>0</v>
          </cell>
          <cell r="CN220">
            <v>0</v>
          </cell>
          <cell r="CQ220">
            <v>0</v>
          </cell>
          <cell r="CS220">
            <v>0</v>
          </cell>
          <cell r="CT220">
            <v>0</v>
          </cell>
          <cell r="CV220">
            <v>0</v>
          </cell>
          <cell r="CW220">
            <v>0</v>
          </cell>
          <cell r="CY220">
            <v>0</v>
          </cell>
          <cell r="CZ220">
            <v>0</v>
          </cell>
          <cell r="DB220">
            <v>0</v>
          </cell>
          <cell r="DC220">
            <v>0</v>
          </cell>
          <cell r="DE220">
            <v>0</v>
          </cell>
          <cell r="DF220">
            <v>0</v>
          </cell>
          <cell r="DH220">
            <v>0</v>
          </cell>
          <cell r="DI220">
            <v>0</v>
          </cell>
          <cell r="DL220">
            <v>0</v>
          </cell>
          <cell r="DO220">
            <v>0</v>
          </cell>
          <cell r="DR220">
            <v>0</v>
          </cell>
          <cell r="DU220">
            <v>0</v>
          </cell>
          <cell r="DW220">
            <v>7</v>
          </cell>
          <cell r="DX220">
            <v>629.23</v>
          </cell>
          <cell r="DY220">
            <v>1</v>
          </cell>
          <cell r="EA220">
            <v>0</v>
          </cell>
          <cell r="EB220">
            <v>0</v>
          </cell>
          <cell r="ED220">
            <v>2.0999999999999996</v>
          </cell>
          <cell r="EE220">
            <v>188.76899999999998</v>
          </cell>
        </row>
        <row r="221">
          <cell r="B221" t="str">
            <v>167</v>
          </cell>
          <cell r="C221" t="str">
            <v>IP001710</v>
          </cell>
          <cell r="D221" t="str">
            <v>Colocacao de 4 condutores singelos em linha de dutos; exclusive fornecimento de condutor e dos dutos.@m</v>
          </cell>
          <cell r="E221" t="str">
            <v>m</v>
          </cell>
          <cell r="F221">
            <v>3525</v>
          </cell>
          <cell r="G221">
            <v>1.0900000000000001</v>
          </cell>
          <cell r="H221">
            <v>3842.25</v>
          </cell>
          <cell r="K221">
            <v>0</v>
          </cell>
          <cell r="N221">
            <v>0</v>
          </cell>
          <cell r="P221">
            <v>0</v>
          </cell>
          <cell r="Q221">
            <v>0</v>
          </cell>
          <cell r="S221">
            <v>0</v>
          </cell>
          <cell r="T221">
            <v>0</v>
          </cell>
          <cell r="W221">
            <v>0</v>
          </cell>
          <cell r="Z221">
            <v>0</v>
          </cell>
          <cell r="AC221">
            <v>0</v>
          </cell>
          <cell r="AF221">
            <v>0</v>
          </cell>
          <cell r="AI221">
            <v>0</v>
          </cell>
          <cell r="AL221">
            <v>0</v>
          </cell>
          <cell r="AO221">
            <v>0</v>
          </cell>
          <cell r="AR221">
            <v>0</v>
          </cell>
          <cell r="AU221">
            <v>0</v>
          </cell>
          <cell r="AX221">
            <v>0</v>
          </cell>
          <cell r="BA221">
            <v>0</v>
          </cell>
          <cell r="BD221">
            <v>0</v>
          </cell>
          <cell r="BG221">
            <v>0</v>
          </cell>
          <cell r="BJ221">
            <v>0</v>
          </cell>
          <cell r="BM221">
            <v>0</v>
          </cell>
          <cell r="BP221">
            <v>0</v>
          </cell>
          <cell r="BS221">
            <v>0</v>
          </cell>
          <cell r="BV221">
            <v>0</v>
          </cell>
          <cell r="BY221">
            <v>0</v>
          </cell>
          <cell r="CB221">
            <v>0</v>
          </cell>
          <cell r="CE221">
            <v>0</v>
          </cell>
          <cell r="CH221">
            <v>0</v>
          </cell>
          <cell r="CK221">
            <v>0</v>
          </cell>
          <cell r="CN221">
            <v>0</v>
          </cell>
          <cell r="CQ221">
            <v>0</v>
          </cell>
          <cell r="CS221">
            <v>0</v>
          </cell>
          <cell r="CT221">
            <v>0</v>
          </cell>
          <cell r="CV221">
            <v>0</v>
          </cell>
          <cell r="CW221">
            <v>0</v>
          </cell>
          <cell r="CY221">
            <v>0</v>
          </cell>
          <cell r="CZ221">
            <v>0</v>
          </cell>
          <cell r="DB221">
            <v>0</v>
          </cell>
          <cell r="DC221">
            <v>0</v>
          </cell>
          <cell r="DE221">
            <v>0</v>
          </cell>
          <cell r="DF221">
            <v>0</v>
          </cell>
          <cell r="DH221">
            <v>0</v>
          </cell>
          <cell r="DI221">
            <v>0</v>
          </cell>
          <cell r="DL221">
            <v>0</v>
          </cell>
          <cell r="DO221">
            <v>0</v>
          </cell>
          <cell r="DR221">
            <v>0</v>
          </cell>
          <cell r="DU221">
            <v>0</v>
          </cell>
          <cell r="DW221">
            <v>0</v>
          </cell>
          <cell r="DX221">
            <v>0</v>
          </cell>
          <cell r="DY221">
            <v>0</v>
          </cell>
          <cell r="EA221">
            <v>3525</v>
          </cell>
          <cell r="EB221">
            <v>3842.2500000000005</v>
          </cell>
          <cell r="ED221">
            <v>4582.5</v>
          </cell>
          <cell r="EE221">
            <v>4994.9250000000002</v>
          </cell>
        </row>
        <row r="222">
          <cell r="B222" t="str">
            <v>168</v>
          </cell>
          <cell r="C222" t="str">
            <v>IP001723</v>
          </cell>
          <cell r="D222" t="str">
            <v>Colocacao de equipamentos de comando de circuito, padrao RIOLUZ, com fornecimento de ferragens de fixacao; exclusive o fornecimento do comando.@un</v>
          </cell>
          <cell r="E222" t="str">
            <v xml:space="preserve">un </v>
          </cell>
          <cell r="F222">
            <v>6</v>
          </cell>
          <cell r="G222">
            <v>122.82</v>
          </cell>
          <cell r="H222">
            <v>736.92</v>
          </cell>
          <cell r="K222">
            <v>0</v>
          </cell>
          <cell r="N222">
            <v>0</v>
          </cell>
          <cell r="P222">
            <v>0</v>
          </cell>
          <cell r="Q222">
            <v>0</v>
          </cell>
          <cell r="S222">
            <v>0</v>
          </cell>
          <cell r="T222">
            <v>0</v>
          </cell>
          <cell r="W222">
            <v>0</v>
          </cell>
          <cell r="Z222">
            <v>0</v>
          </cell>
          <cell r="AC222">
            <v>0</v>
          </cell>
          <cell r="AF222">
            <v>0</v>
          </cell>
          <cell r="AI222">
            <v>0</v>
          </cell>
          <cell r="AL222">
            <v>0</v>
          </cell>
          <cell r="AO222">
            <v>0</v>
          </cell>
          <cell r="AR222">
            <v>0</v>
          </cell>
          <cell r="AU222">
            <v>0</v>
          </cell>
          <cell r="AX222">
            <v>0</v>
          </cell>
          <cell r="BA222">
            <v>0</v>
          </cell>
          <cell r="BD222">
            <v>0</v>
          </cell>
          <cell r="BG222">
            <v>0</v>
          </cell>
          <cell r="BJ222">
            <v>0</v>
          </cell>
          <cell r="BM222">
            <v>0</v>
          </cell>
          <cell r="BP222">
            <v>0</v>
          </cell>
          <cell r="BS222">
            <v>0</v>
          </cell>
          <cell r="BV222">
            <v>0</v>
          </cell>
          <cell r="BY222">
            <v>0</v>
          </cell>
          <cell r="CB222">
            <v>0</v>
          </cell>
          <cell r="CD222">
            <v>1</v>
          </cell>
          <cell r="CE222">
            <v>122.82</v>
          </cell>
          <cell r="CH222">
            <v>0</v>
          </cell>
          <cell r="CK222">
            <v>0</v>
          </cell>
          <cell r="CN222">
            <v>0</v>
          </cell>
          <cell r="CQ222">
            <v>0</v>
          </cell>
          <cell r="CS222">
            <v>0</v>
          </cell>
          <cell r="CT222">
            <v>0</v>
          </cell>
          <cell r="CV222">
            <v>0</v>
          </cell>
          <cell r="CW222">
            <v>0</v>
          </cell>
          <cell r="CY222">
            <v>0</v>
          </cell>
          <cell r="CZ222">
            <v>0</v>
          </cell>
          <cell r="DB222">
            <v>0</v>
          </cell>
          <cell r="DC222">
            <v>0</v>
          </cell>
          <cell r="DE222">
            <v>0</v>
          </cell>
          <cell r="DF222">
            <v>0</v>
          </cell>
          <cell r="DH222">
            <v>0</v>
          </cell>
          <cell r="DI222">
            <v>0</v>
          </cell>
          <cell r="DL222">
            <v>0</v>
          </cell>
          <cell r="DO222">
            <v>0</v>
          </cell>
          <cell r="DR222">
            <v>0</v>
          </cell>
          <cell r="DU222">
            <v>0</v>
          </cell>
          <cell r="DW222">
            <v>1</v>
          </cell>
          <cell r="DX222">
            <v>122.82</v>
          </cell>
          <cell r="DY222">
            <v>0.16669999999999999</v>
          </cell>
          <cell r="EA222">
            <v>5</v>
          </cell>
          <cell r="EB222">
            <v>614.09999999999991</v>
          </cell>
          <cell r="ED222">
            <v>6.8000000000000007</v>
          </cell>
          <cell r="EE222">
            <v>835.17600000000004</v>
          </cell>
        </row>
        <row r="223">
          <cell r="B223" t="str">
            <v>169</v>
          </cell>
          <cell r="C223" t="str">
            <v>IP001724</v>
          </cell>
          <cell r="D223" t="str">
            <v>Colocacao de equipamentos de comando de circuito, padrao RIOLUZ; exclusive o fornecimento das ferragens de fixacao e do comando.@un</v>
          </cell>
          <cell r="E223" t="str">
            <v xml:space="preserve">un </v>
          </cell>
          <cell r="F223">
            <v>8</v>
          </cell>
          <cell r="G223">
            <v>18.989999999999998</v>
          </cell>
          <cell r="H223">
            <v>151.91999999999999</v>
          </cell>
          <cell r="K223">
            <v>0</v>
          </cell>
          <cell r="N223">
            <v>0</v>
          </cell>
          <cell r="P223">
            <v>0</v>
          </cell>
          <cell r="Q223">
            <v>0</v>
          </cell>
          <cell r="S223">
            <v>0</v>
          </cell>
          <cell r="T223">
            <v>0</v>
          </cell>
          <cell r="W223">
            <v>0</v>
          </cell>
          <cell r="Z223">
            <v>0</v>
          </cell>
          <cell r="AC223">
            <v>0</v>
          </cell>
          <cell r="AF223">
            <v>0</v>
          </cell>
          <cell r="AI223">
            <v>0</v>
          </cell>
          <cell r="AL223">
            <v>0</v>
          </cell>
          <cell r="AO223">
            <v>0</v>
          </cell>
          <cell r="AR223">
            <v>0</v>
          </cell>
          <cell r="AU223">
            <v>0</v>
          </cell>
          <cell r="AX223">
            <v>0</v>
          </cell>
          <cell r="BA223">
            <v>0</v>
          </cell>
          <cell r="BD223">
            <v>0</v>
          </cell>
          <cell r="BG223">
            <v>0</v>
          </cell>
          <cell r="BJ223">
            <v>0</v>
          </cell>
          <cell r="BM223">
            <v>0</v>
          </cell>
          <cell r="BP223">
            <v>0</v>
          </cell>
          <cell r="BS223">
            <v>0</v>
          </cell>
          <cell r="BV223">
            <v>0</v>
          </cell>
          <cell r="BY223">
            <v>0</v>
          </cell>
          <cell r="CB223">
            <v>0</v>
          </cell>
          <cell r="CE223">
            <v>0</v>
          </cell>
          <cell r="CH223">
            <v>0</v>
          </cell>
          <cell r="CK223">
            <v>0</v>
          </cell>
          <cell r="CN223">
            <v>0</v>
          </cell>
          <cell r="CQ223">
            <v>0</v>
          </cell>
          <cell r="CS223">
            <v>0</v>
          </cell>
          <cell r="CT223">
            <v>0</v>
          </cell>
          <cell r="CV223">
            <v>0</v>
          </cell>
          <cell r="CW223">
            <v>0</v>
          </cell>
          <cell r="CY223">
            <v>0</v>
          </cell>
          <cell r="CZ223">
            <v>0</v>
          </cell>
          <cell r="DB223">
            <v>0</v>
          </cell>
          <cell r="DC223">
            <v>0</v>
          </cell>
          <cell r="DE223">
            <v>0</v>
          </cell>
          <cell r="DF223">
            <v>0</v>
          </cell>
          <cell r="DH223">
            <v>0</v>
          </cell>
          <cell r="DI223">
            <v>0</v>
          </cell>
          <cell r="DL223">
            <v>0</v>
          </cell>
          <cell r="DO223">
            <v>0</v>
          </cell>
          <cell r="DR223">
            <v>0</v>
          </cell>
          <cell r="DU223">
            <v>0</v>
          </cell>
          <cell r="DW223">
            <v>0</v>
          </cell>
          <cell r="DX223">
            <v>0</v>
          </cell>
          <cell r="DY223">
            <v>0</v>
          </cell>
          <cell r="EA223">
            <v>8</v>
          </cell>
          <cell r="EB223">
            <v>151.91999999999999</v>
          </cell>
          <cell r="ED223">
            <v>10.4</v>
          </cell>
          <cell r="EE223">
            <v>197.49599999999998</v>
          </cell>
        </row>
        <row r="224">
          <cell r="B224" t="str">
            <v>170</v>
          </cell>
          <cell r="C224" t="str">
            <v>IP001751</v>
          </cell>
          <cell r="D224" t="str">
            <v>Caixa Hand-Hole, pre-moldada, circular, de concreto, padrao RIOLUZ, com dimensoes (0,60x0,60)m; inclusive escavacao e reaterro, exclusive tampao.  Fornecimento e assentamento.@un</v>
          </cell>
          <cell r="E224" t="str">
            <v xml:space="preserve">un </v>
          </cell>
          <cell r="F224">
            <v>40</v>
          </cell>
          <cell r="G224">
            <v>45.44</v>
          </cell>
          <cell r="H224">
            <v>1817.6</v>
          </cell>
          <cell r="K224">
            <v>0</v>
          </cell>
          <cell r="N224">
            <v>0</v>
          </cell>
          <cell r="P224">
            <v>0</v>
          </cell>
          <cell r="Q224">
            <v>0</v>
          </cell>
          <cell r="S224">
            <v>0</v>
          </cell>
          <cell r="T224">
            <v>0</v>
          </cell>
          <cell r="V224">
            <v>1</v>
          </cell>
          <cell r="W224">
            <v>45.44</v>
          </cell>
          <cell r="Z224">
            <v>0</v>
          </cell>
          <cell r="AB224">
            <v>1</v>
          </cell>
          <cell r="AC224">
            <v>45.44</v>
          </cell>
          <cell r="AF224">
            <v>0</v>
          </cell>
          <cell r="AI224">
            <v>0</v>
          </cell>
          <cell r="AL224">
            <v>0</v>
          </cell>
          <cell r="AO224">
            <v>0</v>
          </cell>
          <cell r="AR224">
            <v>0</v>
          </cell>
          <cell r="AU224">
            <v>0</v>
          </cell>
          <cell r="AX224">
            <v>0</v>
          </cell>
          <cell r="BA224">
            <v>0</v>
          </cell>
          <cell r="BD224">
            <v>0</v>
          </cell>
          <cell r="BF224">
            <v>2</v>
          </cell>
          <cell r="BG224">
            <v>90.88</v>
          </cell>
          <cell r="BJ224">
            <v>0</v>
          </cell>
          <cell r="BM224">
            <v>0</v>
          </cell>
          <cell r="BP224">
            <v>0</v>
          </cell>
          <cell r="BS224">
            <v>0</v>
          </cell>
          <cell r="BV224">
            <v>0</v>
          </cell>
          <cell r="BX224">
            <v>2</v>
          </cell>
          <cell r="BY224">
            <v>90.88</v>
          </cell>
          <cell r="CB224">
            <v>0</v>
          </cell>
          <cell r="CD224">
            <v>1</v>
          </cell>
          <cell r="CE224">
            <v>45.44</v>
          </cell>
          <cell r="CH224">
            <v>0</v>
          </cell>
          <cell r="CK224">
            <v>0</v>
          </cell>
          <cell r="CN224">
            <v>0</v>
          </cell>
          <cell r="CQ224">
            <v>0</v>
          </cell>
          <cell r="CS224">
            <v>6</v>
          </cell>
          <cell r="CT224">
            <v>272.64</v>
          </cell>
          <cell r="CV224">
            <v>0</v>
          </cell>
          <cell r="CW224">
            <v>0</v>
          </cell>
          <cell r="CY224">
            <v>21</v>
          </cell>
          <cell r="CZ224">
            <v>954.24</v>
          </cell>
          <cell r="DB224">
            <v>0</v>
          </cell>
          <cell r="DC224">
            <v>0</v>
          </cell>
          <cell r="DE224">
            <v>5</v>
          </cell>
          <cell r="DF224">
            <v>227.2</v>
          </cell>
          <cell r="DH224">
            <v>0</v>
          </cell>
          <cell r="DI224">
            <v>0</v>
          </cell>
          <cell r="DL224">
            <v>0</v>
          </cell>
          <cell r="DO224">
            <v>0</v>
          </cell>
          <cell r="DR224">
            <v>0</v>
          </cell>
          <cell r="DU224">
            <v>0</v>
          </cell>
          <cell r="DW224">
            <v>39</v>
          </cell>
          <cell r="DX224">
            <v>1772.16</v>
          </cell>
          <cell r="DY224">
            <v>0.97499999999999998</v>
          </cell>
          <cell r="EA224">
            <v>1</v>
          </cell>
          <cell r="EB224">
            <v>45.44</v>
          </cell>
          <cell r="ED224">
            <v>13</v>
          </cell>
          <cell r="EE224">
            <v>590.72</v>
          </cell>
        </row>
        <row r="225">
          <cell r="B225" t="str">
            <v>171</v>
          </cell>
          <cell r="C225" t="str">
            <v>IP001752</v>
          </cell>
          <cell r="D225" t="str">
            <v>Caixa Hand-Hole, pre-moldada, circular, de concreto, padrao RIOLUZ, com dimensoes (0,60x0,90)m; inclusive escavacao e reaterro; exclusive fornecimento do tampao.  Fornecimento e assentamento.@un</v>
          </cell>
          <cell r="E225" t="str">
            <v xml:space="preserve">un </v>
          </cell>
          <cell r="F225">
            <v>14</v>
          </cell>
          <cell r="G225">
            <v>62.73</v>
          </cell>
          <cell r="H225">
            <v>878.22</v>
          </cell>
          <cell r="K225">
            <v>0</v>
          </cell>
          <cell r="N225">
            <v>0</v>
          </cell>
          <cell r="P225">
            <v>0</v>
          </cell>
          <cell r="Q225">
            <v>0</v>
          </cell>
          <cell r="S225">
            <v>0</v>
          </cell>
          <cell r="T225">
            <v>0</v>
          </cell>
          <cell r="W225">
            <v>0</v>
          </cell>
          <cell r="Z225">
            <v>0</v>
          </cell>
          <cell r="AC225">
            <v>0</v>
          </cell>
          <cell r="AF225">
            <v>0</v>
          </cell>
          <cell r="AI225">
            <v>0</v>
          </cell>
          <cell r="AL225">
            <v>0</v>
          </cell>
          <cell r="AO225">
            <v>0</v>
          </cell>
          <cell r="AR225">
            <v>0</v>
          </cell>
          <cell r="AU225">
            <v>0</v>
          </cell>
          <cell r="AX225">
            <v>0</v>
          </cell>
          <cell r="BA225">
            <v>0</v>
          </cell>
          <cell r="BD225">
            <v>0</v>
          </cell>
          <cell r="BG225">
            <v>0</v>
          </cell>
          <cell r="BJ225">
            <v>0</v>
          </cell>
          <cell r="BM225">
            <v>0</v>
          </cell>
          <cell r="BP225">
            <v>0</v>
          </cell>
          <cell r="BS225">
            <v>0</v>
          </cell>
          <cell r="BV225">
            <v>0</v>
          </cell>
          <cell r="BY225">
            <v>0</v>
          </cell>
          <cell r="CB225">
            <v>0</v>
          </cell>
          <cell r="CE225">
            <v>0</v>
          </cell>
          <cell r="CH225">
            <v>0</v>
          </cell>
          <cell r="CK225">
            <v>0</v>
          </cell>
          <cell r="CN225">
            <v>0</v>
          </cell>
          <cell r="CQ225">
            <v>0</v>
          </cell>
          <cell r="CS225">
            <v>0</v>
          </cell>
          <cell r="CT225">
            <v>0</v>
          </cell>
          <cell r="CV225">
            <v>0</v>
          </cell>
          <cell r="CW225">
            <v>0</v>
          </cell>
          <cell r="CY225">
            <v>0</v>
          </cell>
          <cell r="CZ225">
            <v>0</v>
          </cell>
          <cell r="DB225">
            <v>0</v>
          </cell>
          <cell r="DC225">
            <v>0</v>
          </cell>
          <cell r="DE225">
            <v>0</v>
          </cell>
          <cell r="DF225">
            <v>0</v>
          </cell>
          <cell r="DH225">
            <v>0</v>
          </cell>
          <cell r="DI225">
            <v>0</v>
          </cell>
          <cell r="DL225">
            <v>0</v>
          </cell>
          <cell r="DO225">
            <v>0</v>
          </cell>
          <cell r="DR225">
            <v>0</v>
          </cell>
          <cell r="DU225">
            <v>0</v>
          </cell>
          <cell r="DW225">
            <v>0</v>
          </cell>
          <cell r="DX225">
            <v>0</v>
          </cell>
          <cell r="DY225">
            <v>0</v>
          </cell>
          <cell r="EA225">
            <v>14</v>
          </cell>
          <cell r="EB225">
            <v>878.21999999999991</v>
          </cell>
          <cell r="ED225">
            <v>18.2</v>
          </cell>
          <cell r="EE225">
            <v>1141.6859999999999</v>
          </cell>
        </row>
        <row r="226">
          <cell r="B226" t="str">
            <v>172</v>
          </cell>
          <cell r="C226" t="str">
            <v>IP003787</v>
          </cell>
          <cell r="D226" t="str">
            <v>Caixa Hand-Hole, pre-moldada, circular, de concreto, padrao RIOLUZ, com dimensoes (0,30x0,30)m; inclusive escavacao e reaterro; exclusive fornecimento do tampao.  Fornecimento e colocacao.@un</v>
          </cell>
          <cell r="E226" t="str">
            <v xml:space="preserve">un </v>
          </cell>
          <cell r="F226">
            <v>67</v>
          </cell>
          <cell r="G226">
            <v>14.91</v>
          </cell>
          <cell r="H226">
            <v>998.97</v>
          </cell>
          <cell r="K226">
            <v>0</v>
          </cell>
          <cell r="N226">
            <v>0</v>
          </cell>
          <cell r="P226">
            <v>0</v>
          </cell>
          <cell r="Q226">
            <v>0</v>
          </cell>
          <cell r="S226">
            <v>0</v>
          </cell>
          <cell r="T226">
            <v>0</v>
          </cell>
          <cell r="W226">
            <v>0</v>
          </cell>
          <cell r="Z226">
            <v>0</v>
          </cell>
          <cell r="AC226">
            <v>0</v>
          </cell>
          <cell r="AF226">
            <v>0</v>
          </cell>
          <cell r="AI226">
            <v>0</v>
          </cell>
          <cell r="AL226">
            <v>0</v>
          </cell>
          <cell r="AO226">
            <v>0</v>
          </cell>
          <cell r="AR226">
            <v>0</v>
          </cell>
          <cell r="AU226">
            <v>0</v>
          </cell>
          <cell r="AX226">
            <v>0</v>
          </cell>
          <cell r="BA226">
            <v>0</v>
          </cell>
          <cell r="BD226">
            <v>0</v>
          </cell>
          <cell r="BG226">
            <v>0</v>
          </cell>
          <cell r="BJ226">
            <v>0</v>
          </cell>
          <cell r="BM226">
            <v>0</v>
          </cell>
          <cell r="BP226">
            <v>0</v>
          </cell>
          <cell r="BS226">
            <v>0</v>
          </cell>
          <cell r="BV226">
            <v>0</v>
          </cell>
          <cell r="BY226">
            <v>0</v>
          </cell>
          <cell r="CB226">
            <v>0</v>
          </cell>
          <cell r="CE226">
            <v>0</v>
          </cell>
          <cell r="CH226">
            <v>0</v>
          </cell>
          <cell r="CK226">
            <v>0</v>
          </cell>
          <cell r="CN226">
            <v>0</v>
          </cell>
          <cell r="CQ226">
            <v>0</v>
          </cell>
          <cell r="CS226">
            <v>1</v>
          </cell>
          <cell r="CT226">
            <v>14.91</v>
          </cell>
          <cell r="CV226">
            <v>0</v>
          </cell>
          <cell r="CW226">
            <v>0</v>
          </cell>
          <cell r="CY226">
            <v>31</v>
          </cell>
          <cell r="CZ226">
            <v>462.21</v>
          </cell>
          <cell r="DB226">
            <v>0</v>
          </cell>
          <cell r="DC226">
            <v>0</v>
          </cell>
          <cell r="DE226">
            <v>18</v>
          </cell>
          <cell r="DF226">
            <v>268.38</v>
          </cell>
          <cell r="DH226">
            <v>6</v>
          </cell>
          <cell r="DI226">
            <v>89.46</v>
          </cell>
          <cell r="DL226">
            <v>0</v>
          </cell>
          <cell r="DO226">
            <v>0</v>
          </cell>
          <cell r="DR226">
            <v>0</v>
          </cell>
          <cell r="DU226">
            <v>0</v>
          </cell>
          <cell r="DW226">
            <v>56</v>
          </cell>
          <cell r="DX226">
            <v>834.96</v>
          </cell>
          <cell r="DY226">
            <v>0.83579999999999999</v>
          </cell>
          <cell r="EA226">
            <v>11</v>
          </cell>
          <cell r="EB226">
            <v>164.01</v>
          </cell>
          <cell r="ED226">
            <v>31.100000000000009</v>
          </cell>
          <cell r="EE226">
            <v>463.70100000000014</v>
          </cell>
        </row>
        <row r="227">
          <cell r="B227" t="str">
            <v>173</v>
          </cell>
          <cell r="C227" t="str">
            <v>IP003941</v>
          </cell>
          <cell r="D227" t="str">
            <v>Colocacao de reator para lampada de descarga em teto, piso ou parede, inclusive interligacao na rede e na luminaria e ferragens de fixacao, exclusive fornecimento de reator.@un</v>
          </cell>
          <cell r="E227" t="str">
            <v xml:space="preserve">un </v>
          </cell>
          <cell r="F227">
            <v>51</v>
          </cell>
          <cell r="G227">
            <v>8.23</v>
          </cell>
          <cell r="H227">
            <v>419.73</v>
          </cell>
          <cell r="K227">
            <v>0</v>
          </cell>
          <cell r="N227">
            <v>0</v>
          </cell>
          <cell r="P227">
            <v>0</v>
          </cell>
          <cell r="Q227">
            <v>0</v>
          </cell>
          <cell r="S227">
            <v>0</v>
          </cell>
          <cell r="T227">
            <v>0</v>
          </cell>
          <cell r="W227">
            <v>0</v>
          </cell>
          <cell r="Z227">
            <v>0</v>
          </cell>
          <cell r="AC227">
            <v>0</v>
          </cell>
          <cell r="AF227">
            <v>0</v>
          </cell>
          <cell r="AI227">
            <v>0</v>
          </cell>
          <cell r="AL227">
            <v>0</v>
          </cell>
          <cell r="AO227">
            <v>0</v>
          </cell>
          <cell r="AR227">
            <v>0</v>
          </cell>
          <cell r="AU227">
            <v>0</v>
          </cell>
          <cell r="AX227">
            <v>0</v>
          </cell>
          <cell r="BA227">
            <v>0</v>
          </cell>
          <cell r="BD227">
            <v>0</v>
          </cell>
          <cell r="BG227">
            <v>0</v>
          </cell>
          <cell r="BJ227">
            <v>0</v>
          </cell>
          <cell r="BM227">
            <v>0</v>
          </cell>
          <cell r="BP227">
            <v>0</v>
          </cell>
          <cell r="BS227">
            <v>0</v>
          </cell>
          <cell r="BV227">
            <v>0</v>
          </cell>
          <cell r="BY227">
            <v>0</v>
          </cell>
          <cell r="CB227">
            <v>0</v>
          </cell>
          <cell r="CD227">
            <v>64</v>
          </cell>
          <cell r="CE227">
            <v>526.72</v>
          </cell>
          <cell r="CH227">
            <v>0</v>
          </cell>
          <cell r="CK227">
            <v>0</v>
          </cell>
          <cell r="CN227">
            <v>0</v>
          </cell>
          <cell r="CQ227">
            <v>0</v>
          </cell>
          <cell r="CS227">
            <v>0</v>
          </cell>
          <cell r="CT227">
            <v>0</v>
          </cell>
          <cell r="CV227">
            <v>0</v>
          </cell>
          <cell r="CW227">
            <v>0</v>
          </cell>
          <cell r="CY227">
            <v>0</v>
          </cell>
          <cell r="CZ227">
            <v>0</v>
          </cell>
          <cell r="DB227">
            <v>0</v>
          </cell>
          <cell r="DC227">
            <v>0</v>
          </cell>
          <cell r="DE227">
            <v>0</v>
          </cell>
          <cell r="DF227">
            <v>0</v>
          </cell>
          <cell r="DH227">
            <v>0</v>
          </cell>
          <cell r="DI227">
            <v>0</v>
          </cell>
          <cell r="DL227">
            <v>0</v>
          </cell>
          <cell r="DO227">
            <v>0</v>
          </cell>
          <cell r="DR227">
            <v>0</v>
          </cell>
          <cell r="DU227">
            <v>0</v>
          </cell>
          <cell r="DW227">
            <v>64</v>
          </cell>
          <cell r="DX227">
            <v>526.72</v>
          </cell>
          <cell r="DY227">
            <v>1.2548999999999999</v>
          </cell>
          <cell r="EA227">
            <v>-13</v>
          </cell>
          <cell r="EB227">
            <v>-106.99000000000001</v>
          </cell>
          <cell r="ED227">
            <v>2.2999999999999972</v>
          </cell>
          <cell r="EE227">
            <v>18.928999999999977</v>
          </cell>
        </row>
        <row r="228">
          <cell r="B228" t="str">
            <v>174</v>
          </cell>
          <cell r="C228" t="str">
            <v>IP006232</v>
          </cell>
          <cell r="D228" t="str">
            <v>Cabo de cobre nu, secao de 16mm2.  Fornecimento.@Kg</v>
          </cell>
          <cell r="E228" t="str">
            <v>kg</v>
          </cell>
          <cell r="F228">
            <v>966</v>
          </cell>
          <cell r="G228">
            <v>6.37</v>
          </cell>
          <cell r="H228">
            <v>6153.42</v>
          </cell>
          <cell r="K228">
            <v>0</v>
          </cell>
          <cell r="N228">
            <v>0</v>
          </cell>
          <cell r="P228">
            <v>0</v>
          </cell>
          <cell r="Q228">
            <v>0</v>
          </cell>
          <cell r="S228">
            <v>0</v>
          </cell>
          <cell r="T228">
            <v>0</v>
          </cell>
          <cell r="W228">
            <v>0</v>
          </cell>
          <cell r="Z228">
            <v>0</v>
          </cell>
          <cell r="AC228">
            <v>0</v>
          </cell>
          <cell r="AF228">
            <v>0</v>
          </cell>
          <cell r="AI228">
            <v>0</v>
          </cell>
          <cell r="AL228">
            <v>0</v>
          </cell>
          <cell r="AO228">
            <v>0</v>
          </cell>
          <cell r="AR228">
            <v>0</v>
          </cell>
          <cell r="AU228">
            <v>0</v>
          </cell>
          <cell r="AX228">
            <v>0</v>
          </cell>
          <cell r="BA228">
            <v>0</v>
          </cell>
          <cell r="BD228">
            <v>0</v>
          </cell>
          <cell r="BG228">
            <v>0</v>
          </cell>
          <cell r="BJ228">
            <v>0</v>
          </cell>
          <cell r="BM228">
            <v>0</v>
          </cell>
          <cell r="BP228">
            <v>0</v>
          </cell>
          <cell r="BS228">
            <v>0</v>
          </cell>
          <cell r="BV228">
            <v>0</v>
          </cell>
          <cell r="BY228">
            <v>0</v>
          </cell>
          <cell r="CB228">
            <v>0</v>
          </cell>
          <cell r="CD228">
            <v>1012</v>
          </cell>
          <cell r="CE228">
            <v>6446.44</v>
          </cell>
          <cell r="CH228">
            <v>0</v>
          </cell>
          <cell r="CK228">
            <v>0</v>
          </cell>
          <cell r="CN228">
            <v>0</v>
          </cell>
          <cell r="CQ228">
            <v>0</v>
          </cell>
          <cell r="CS228">
            <v>0</v>
          </cell>
          <cell r="CT228">
            <v>0</v>
          </cell>
          <cell r="CV228">
            <v>0</v>
          </cell>
          <cell r="CW228">
            <v>0</v>
          </cell>
          <cell r="CY228">
            <v>0</v>
          </cell>
          <cell r="CZ228">
            <v>0</v>
          </cell>
          <cell r="DB228">
            <v>0</v>
          </cell>
          <cell r="DC228">
            <v>0</v>
          </cell>
          <cell r="DE228">
            <v>0</v>
          </cell>
          <cell r="DF228">
            <v>0</v>
          </cell>
          <cell r="DH228">
            <v>243.79999999999995</v>
          </cell>
          <cell r="DI228">
            <v>1553.01</v>
          </cell>
          <cell r="DL228">
            <v>0</v>
          </cell>
          <cell r="DO228">
            <v>0</v>
          </cell>
          <cell r="DR228">
            <v>0</v>
          </cell>
          <cell r="DU228">
            <v>0</v>
          </cell>
          <cell r="DW228">
            <v>1255.8</v>
          </cell>
          <cell r="DX228">
            <v>7999.45</v>
          </cell>
          <cell r="DY228">
            <v>1.3</v>
          </cell>
          <cell r="EA228">
            <v>-289.79999999999995</v>
          </cell>
          <cell r="EB228">
            <v>-1846.0259999999998</v>
          </cell>
          <cell r="ED228">
            <v>0</v>
          </cell>
          <cell r="EE228">
            <v>0</v>
          </cell>
        </row>
        <row r="229">
          <cell r="B229" t="str">
            <v>175</v>
          </cell>
          <cell r="C229" t="str">
            <v>IP007347</v>
          </cell>
          <cell r="D229" t="str">
            <v>Cabo de cobre rigido, secao de 25mm2, 1Kv, isolado XLPE.  Fornecimento.@m</v>
          </cell>
          <cell r="E229" t="str">
            <v>m</v>
          </cell>
          <cell r="F229">
            <v>3106.5</v>
          </cell>
          <cell r="G229">
            <v>1.47</v>
          </cell>
          <cell r="H229">
            <v>4566.5600000000004</v>
          </cell>
          <cell r="K229">
            <v>0</v>
          </cell>
          <cell r="N229">
            <v>0</v>
          </cell>
          <cell r="P229">
            <v>0</v>
          </cell>
          <cell r="Q229">
            <v>0</v>
          </cell>
          <cell r="S229">
            <v>0</v>
          </cell>
          <cell r="T229">
            <v>0</v>
          </cell>
          <cell r="W229">
            <v>0</v>
          </cell>
          <cell r="Y229">
            <v>350</v>
          </cell>
          <cell r="Z229">
            <v>514.5</v>
          </cell>
          <cell r="AC229">
            <v>0</v>
          </cell>
          <cell r="AF229">
            <v>0</v>
          </cell>
          <cell r="AI229">
            <v>0</v>
          </cell>
          <cell r="AL229">
            <v>0</v>
          </cell>
          <cell r="AO229">
            <v>0</v>
          </cell>
          <cell r="AR229">
            <v>0</v>
          </cell>
          <cell r="AU229">
            <v>0</v>
          </cell>
          <cell r="AX229">
            <v>0</v>
          </cell>
          <cell r="BA229">
            <v>0</v>
          </cell>
          <cell r="BD229">
            <v>0</v>
          </cell>
          <cell r="BG229">
            <v>0</v>
          </cell>
          <cell r="BJ229">
            <v>0</v>
          </cell>
          <cell r="BM229">
            <v>0</v>
          </cell>
          <cell r="BP229">
            <v>0</v>
          </cell>
          <cell r="BS229">
            <v>0</v>
          </cell>
          <cell r="BV229">
            <v>0</v>
          </cell>
          <cell r="BY229">
            <v>0</v>
          </cell>
          <cell r="CB229">
            <v>0</v>
          </cell>
          <cell r="CE229">
            <v>0</v>
          </cell>
          <cell r="CH229">
            <v>0</v>
          </cell>
          <cell r="CK229">
            <v>0</v>
          </cell>
          <cell r="CN229">
            <v>0</v>
          </cell>
          <cell r="CQ229">
            <v>0</v>
          </cell>
          <cell r="CS229">
            <v>0</v>
          </cell>
          <cell r="CT229">
            <v>0</v>
          </cell>
          <cell r="CV229">
            <v>0</v>
          </cell>
          <cell r="CW229">
            <v>0</v>
          </cell>
          <cell r="CY229">
            <v>0</v>
          </cell>
          <cell r="CZ229">
            <v>0</v>
          </cell>
          <cell r="DB229">
            <v>0</v>
          </cell>
          <cell r="DC229">
            <v>0</v>
          </cell>
          <cell r="DE229">
            <v>0</v>
          </cell>
          <cell r="DF229">
            <v>0</v>
          </cell>
          <cell r="DH229">
            <v>0</v>
          </cell>
          <cell r="DI229">
            <v>0</v>
          </cell>
          <cell r="DL229">
            <v>0</v>
          </cell>
          <cell r="DO229">
            <v>0</v>
          </cell>
          <cell r="DR229">
            <v>0</v>
          </cell>
          <cell r="DU229">
            <v>0</v>
          </cell>
          <cell r="DW229">
            <v>350</v>
          </cell>
          <cell r="DX229">
            <v>514.5</v>
          </cell>
          <cell r="DY229">
            <v>0.11269999999999999</v>
          </cell>
          <cell r="EA229">
            <v>2756.5</v>
          </cell>
          <cell r="EB229">
            <v>4052.0549999999998</v>
          </cell>
          <cell r="ED229">
            <v>3688.4500000000003</v>
          </cell>
          <cell r="EE229">
            <v>5422.0215000000007</v>
          </cell>
        </row>
        <row r="230">
          <cell r="B230" t="str">
            <v>176</v>
          </cell>
          <cell r="C230" t="str">
            <v>IP007503</v>
          </cell>
          <cell r="D230" t="str">
            <v>Capa isolante para conector tipo cunha, para instalacao subterranea, tensao de 600V, com isolacao de silicone estabilizado, para uso nos modelos de conectores de 1 a 14, padrao RIOLUZ.  Fornecimento.@un</v>
          </cell>
          <cell r="E230" t="str">
            <v xml:space="preserve">un </v>
          </cell>
          <cell r="F230">
            <v>145</v>
          </cell>
          <cell r="G230">
            <v>2.19</v>
          </cell>
          <cell r="H230">
            <v>317.55</v>
          </cell>
          <cell r="K230">
            <v>0</v>
          </cell>
          <cell r="N230">
            <v>0</v>
          </cell>
          <cell r="P230">
            <v>0</v>
          </cell>
          <cell r="Q230">
            <v>0</v>
          </cell>
          <cell r="S230">
            <v>0</v>
          </cell>
          <cell r="T230">
            <v>0</v>
          </cell>
          <cell r="W230">
            <v>0</v>
          </cell>
          <cell r="Z230">
            <v>0</v>
          </cell>
          <cell r="AC230">
            <v>0</v>
          </cell>
          <cell r="AF230">
            <v>0</v>
          </cell>
          <cell r="AI230">
            <v>0</v>
          </cell>
          <cell r="AL230">
            <v>0</v>
          </cell>
          <cell r="AO230">
            <v>0</v>
          </cell>
          <cell r="AR230">
            <v>0</v>
          </cell>
          <cell r="AU230">
            <v>0</v>
          </cell>
          <cell r="AX230">
            <v>0</v>
          </cell>
          <cell r="BA230">
            <v>0</v>
          </cell>
          <cell r="BD230">
            <v>0</v>
          </cell>
          <cell r="BG230">
            <v>0</v>
          </cell>
          <cell r="BJ230">
            <v>0</v>
          </cell>
          <cell r="BM230">
            <v>0</v>
          </cell>
          <cell r="BP230">
            <v>0</v>
          </cell>
          <cell r="BS230">
            <v>0</v>
          </cell>
          <cell r="BV230">
            <v>0</v>
          </cell>
          <cell r="BY230">
            <v>0</v>
          </cell>
          <cell r="CB230">
            <v>0</v>
          </cell>
          <cell r="CD230">
            <v>181</v>
          </cell>
          <cell r="CE230">
            <v>396.39</v>
          </cell>
          <cell r="CH230">
            <v>0</v>
          </cell>
          <cell r="CK230">
            <v>0</v>
          </cell>
          <cell r="CN230">
            <v>0</v>
          </cell>
          <cell r="CQ230">
            <v>0</v>
          </cell>
          <cell r="CS230">
            <v>0</v>
          </cell>
          <cell r="CT230">
            <v>0</v>
          </cell>
          <cell r="CV230">
            <v>0</v>
          </cell>
          <cell r="CW230">
            <v>0</v>
          </cell>
          <cell r="CY230">
            <v>0</v>
          </cell>
          <cell r="CZ230">
            <v>0</v>
          </cell>
          <cell r="DB230">
            <v>0</v>
          </cell>
          <cell r="DC230">
            <v>0</v>
          </cell>
          <cell r="DE230">
            <v>0</v>
          </cell>
          <cell r="DF230">
            <v>0</v>
          </cell>
          <cell r="DH230">
            <v>7</v>
          </cell>
          <cell r="DI230">
            <v>15.33</v>
          </cell>
          <cell r="DL230">
            <v>0</v>
          </cell>
          <cell r="DO230">
            <v>0</v>
          </cell>
          <cell r="DR230">
            <v>0</v>
          </cell>
          <cell r="DU230">
            <v>0</v>
          </cell>
          <cell r="DW230">
            <v>188</v>
          </cell>
          <cell r="DX230">
            <v>411.72</v>
          </cell>
          <cell r="DY230">
            <v>1.2966</v>
          </cell>
          <cell r="EA230">
            <v>-43</v>
          </cell>
          <cell r="EB230">
            <v>-94.17</v>
          </cell>
          <cell r="ED230">
            <v>0.5</v>
          </cell>
          <cell r="EE230">
            <v>1.095</v>
          </cell>
        </row>
        <row r="231">
          <cell r="B231" t="str">
            <v>177</v>
          </cell>
          <cell r="C231" t="str">
            <v>IP007574</v>
          </cell>
          <cell r="D231" t="str">
            <v>Box curvo de aluminio com bucha e arruela de 50mm (2").  Fornecimento.@un</v>
          </cell>
          <cell r="E231" t="str">
            <v xml:space="preserve">un </v>
          </cell>
          <cell r="F231">
            <v>12</v>
          </cell>
          <cell r="G231">
            <v>11.2</v>
          </cell>
          <cell r="H231">
            <v>134.4</v>
          </cell>
          <cell r="K231">
            <v>0</v>
          </cell>
          <cell r="N231">
            <v>0</v>
          </cell>
          <cell r="P231">
            <v>0</v>
          </cell>
          <cell r="Q231">
            <v>0</v>
          </cell>
          <cell r="S231">
            <v>0</v>
          </cell>
          <cell r="T231">
            <v>0</v>
          </cell>
          <cell r="W231">
            <v>0</v>
          </cell>
          <cell r="Z231">
            <v>0</v>
          </cell>
          <cell r="AC231">
            <v>0</v>
          </cell>
          <cell r="AF231">
            <v>0</v>
          </cell>
          <cell r="AI231">
            <v>0</v>
          </cell>
          <cell r="AL231">
            <v>0</v>
          </cell>
          <cell r="AO231">
            <v>0</v>
          </cell>
          <cell r="AR231">
            <v>0</v>
          </cell>
          <cell r="AU231">
            <v>0</v>
          </cell>
          <cell r="AX231">
            <v>0</v>
          </cell>
          <cell r="BA231">
            <v>0</v>
          </cell>
          <cell r="BD231">
            <v>0</v>
          </cell>
          <cell r="BG231">
            <v>0</v>
          </cell>
          <cell r="BJ231">
            <v>0</v>
          </cell>
          <cell r="BM231">
            <v>0</v>
          </cell>
          <cell r="BP231">
            <v>0</v>
          </cell>
          <cell r="BS231">
            <v>0</v>
          </cell>
          <cell r="BV231">
            <v>0</v>
          </cell>
          <cell r="BY231">
            <v>0</v>
          </cell>
          <cell r="CB231">
            <v>0</v>
          </cell>
          <cell r="CD231">
            <v>4</v>
          </cell>
          <cell r="CE231">
            <v>44.8</v>
          </cell>
          <cell r="CH231">
            <v>0</v>
          </cell>
          <cell r="CK231">
            <v>0</v>
          </cell>
          <cell r="CN231">
            <v>0</v>
          </cell>
          <cell r="CQ231">
            <v>0</v>
          </cell>
          <cell r="CS231">
            <v>0</v>
          </cell>
          <cell r="CT231">
            <v>0</v>
          </cell>
          <cell r="CV231">
            <v>0</v>
          </cell>
          <cell r="CW231">
            <v>0</v>
          </cell>
          <cell r="CY231">
            <v>0</v>
          </cell>
          <cell r="CZ231">
            <v>0</v>
          </cell>
          <cell r="DB231">
            <v>0</v>
          </cell>
          <cell r="DC231">
            <v>0</v>
          </cell>
          <cell r="DE231">
            <v>0</v>
          </cell>
          <cell r="DF231">
            <v>0</v>
          </cell>
          <cell r="DH231">
            <v>4</v>
          </cell>
          <cell r="DI231">
            <v>44.8</v>
          </cell>
          <cell r="DL231">
            <v>0</v>
          </cell>
          <cell r="DO231">
            <v>0</v>
          </cell>
          <cell r="DR231">
            <v>0</v>
          </cell>
          <cell r="DU231">
            <v>0</v>
          </cell>
          <cell r="DW231">
            <v>8</v>
          </cell>
          <cell r="DX231">
            <v>89.6</v>
          </cell>
          <cell r="DY231">
            <v>0.66669999999999996</v>
          </cell>
          <cell r="EA231">
            <v>4</v>
          </cell>
          <cell r="EB231">
            <v>44.8</v>
          </cell>
          <cell r="ED231">
            <v>7.6000000000000014</v>
          </cell>
          <cell r="EE231">
            <v>85.12</v>
          </cell>
        </row>
        <row r="232">
          <cell r="B232" t="str">
            <v>178</v>
          </cell>
          <cell r="C232" t="str">
            <v>IP007639</v>
          </cell>
          <cell r="D232" t="str">
            <v>Comando em grupo CRJ-04 ou similar, 85A.  Fornecimento.@un</v>
          </cell>
          <cell r="E232" t="str">
            <v xml:space="preserve">un </v>
          </cell>
          <cell r="F232">
            <v>6</v>
          </cell>
          <cell r="G232">
            <v>1235.72</v>
          </cell>
          <cell r="H232">
            <v>7414.32</v>
          </cell>
          <cell r="K232">
            <v>0</v>
          </cell>
          <cell r="N232">
            <v>0</v>
          </cell>
          <cell r="P232">
            <v>0</v>
          </cell>
          <cell r="Q232">
            <v>0</v>
          </cell>
          <cell r="S232">
            <v>0</v>
          </cell>
          <cell r="T232">
            <v>0</v>
          </cell>
          <cell r="W232">
            <v>0</v>
          </cell>
          <cell r="Z232">
            <v>0</v>
          </cell>
          <cell r="AC232">
            <v>0</v>
          </cell>
          <cell r="AF232">
            <v>0</v>
          </cell>
          <cell r="AI232">
            <v>0</v>
          </cell>
          <cell r="AL232">
            <v>0</v>
          </cell>
          <cell r="AO232">
            <v>0</v>
          </cell>
          <cell r="AR232">
            <v>0</v>
          </cell>
          <cell r="AU232">
            <v>0</v>
          </cell>
          <cell r="AX232">
            <v>0</v>
          </cell>
          <cell r="BA232">
            <v>0</v>
          </cell>
          <cell r="BD232">
            <v>0</v>
          </cell>
          <cell r="BG232">
            <v>0</v>
          </cell>
          <cell r="BJ232">
            <v>0</v>
          </cell>
          <cell r="BM232">
            <v>0</v>
          </cell>
          <cell r="BP232">
            <v>0</v>
          </cell>
          <cell r="BS232">
            <v>0</v>
          </cell>
          <cell r="BV232">
            <v>0</v>
          </cell>
          <cell r="BY232">
            <v>0</v>
          </cell>
          <cell r="CB232">
            <v>0</v>
          </cell>
          <cell r="CE232">
            <v>0</v>
          </cell>
          <cell r="CH232">
            <v>0</v>
          </cell>
          <cell r="CK232">
            <v>0</v>
          </cell>
          <cell r="CN232">
            <v>0</v>
          </cell>
          <cell r="CQ232">
            <v>0</v>
          </cell>
          <cell r="CS232">
            <v>0</v>
          </cell>
          <cell r="CT232">
            <v>0</v>
          </cell>
          <cell r="CV232">
            <v>0</v>
          </cell>
          <cell r="CW232">
            <v>0</v>
          </cell>
          <cell r="CY232">
            <v>0</v>
          </cell>
          <cell r="CZ232">
            <v>0</v>
          </cell>
          <cell r="DB232">
            <v>0</v>
          </cell>
          <cell r="DC232">
            <v>0</v>
          </cell>
          <cell r="DE232">
            <v>0</v>
          </cell>
          <cell r="DF232">
            <v>0</v>
          </cell>
          <cell r="DH232">
            <v>2</v>
          </cell>
          <cell r="DI232">
            <v>2471.44</v>
          </cell>
          <cell r="DL232">
            <v>0</v>
          </cell>
          <cell r="DO232">
            <v>0</v>
          </cell>
          <cell r="DR232">
            <v>0</v>
          </cell>
          <cell r="DU232">
            <v>0</v>
          </cell>
          <cell r="DW232">
            <v>2</v>
          </cell>
          <cell r="DX232">
            <v>2471.44</v>
          </cell>
          <cell r="DY232">
            <v>0.33329999999999999</v>
          </cell>
          <cell r="EA232">
            <v>4</v>
          </cell>
          <cell r="EB232">
            <v>4942.88</v>
          </cell>
          <cell r="ED232">
            <v>5.8000000000000007</v>
          </cell>
          <cell r="EE232">
            <v>7167.1760000000013</v>
          </cell>
        </row>
        <row r="233">
          <cell r="B233" t="str">
            <v>179</v>
          </cell>
          <cell r="C233" t="str">
            <v>IP007932</v>
          </cell>
          <cell r="D233" t="str">
            <v>Rele fotoeletrico, tipo NF, tensao de 125V.  Fornecimento.@un</v>
          </cell>
          <cell r="E233" t="str">
            <v xml:space="preserve">un </v>
          </cell>
          <cell r="F233">
            <v>16</v>
          </cell>
          <cell r="G233">
            <v>4.5</v>
          </cell>
          <cell r="H233">
            <v>72</v>
          </cell>
          <cell r="K233">
            <v>0</v>
          </cell>
          <cell r="N233">
            <v>0</v>
          </cell>
          <cell r="P233">
            <v>0</v>
          </cell>
          <cell r="Q233">
            <v>0</v>
          </cell>
          <cell r="S233">
            <v>0</v>
          </cell>
          <cell r="T233">
            <v>0</v>
          </cell>
          <cell r="W233">
            <v>0</v>
          </cell>
          <cell r="Z233">
            <v>0</v>
          </cell>
          <cell r="AC233">
            <v>0</v>
          </cell>
          <cell r="AF233">
            <v>0</v>
          </cell>
          <cell r="AI233">
            <v>0</v>
          </cell>
          <cell r="AL233">
            <v>0</v>
          </cell>
          <cell r="AO233">
            <v>0</v>
          </cell>
          <cell r="AR233">
            <v>0</v>
          </cell>
          <cell r="AU233">
            <v>0</v>
          </cell>
          <cell r="AX233">
            <v>0</v>
          </cell>
          <cell r="BA233">
            <v>0</v>
          </cell>
          <cell r="BD233">
            <v>0</v>
          </cell>
          <cell r="BG233">
            <v>0</v>
          </cell>
          <cell r="BJ233">
            <v>0</v>
          </cell>
          <cell r="BM233">
            <v>0</v>
          </cell>
          <cell r="BP233">
            <v>0</v>
          </cell>
          <cell r="BS233">
            <v>0</v>
          </cell>
          <cell r="BV233">
            <v>0</v>
          </cell>
          <cell r="BY233">
            <v>0</v>
          </cell>
          <cell r="CB233">
            <v>0</v>
          </cell>
          <cell r="CD233">
            <v>1</v>
          </cell>
          <cell r="CE233">
            <v>4.5</v>
          </cell>
          <cell r="CH233">
            <v>0</v>
          </cell>
          <cell r="CK233">
            <v>0</v>
          </cell>
          <cell r="CN233">
            <v>0</v>
          </cell>
          <cell r="CQ233">
            <v>0</v>
          </cell>
          <cell r="CS233">
            <v>0</v>
          </cell>
          <cell r="CT233">
            <v>0</v>
          </cell>
          <cell r="CV233">
            <v>0</v>
          </cell>
          <cell r="CW233">
            <v>0</v>
          </cell>
          <cell r="CY233">
            <v>0</v>
          </cell>
          <cell r="CZ233">
            <v>0</v>
          </cell>
          <cell r="DB233">
            <v>0</v>
          </cell>
          <cell r="DC233">
            <v>0</v>
          </cell>
          <cell r="DE233">
            <v>0</v>
          </cell>
          <cell r="DF233">
            <v>0</v>
          </cell>
          <cell r="DH233">
            <v>0</v>
          </cell>
          <cell r="DI233">
            <v>0</v>
          </cell>
          <cell r="DL233">
            <v>0</v>
          </cell>
          <cell r="DO233">
            <v>0</v>
          </cell>
          <cell r="DR233">
            <v>0</v>
          </cell>
          <cell r="DU233">
            <v>0</v>
          </cell>
          <cell r="DW233">
            <v>1</v>
          </cell>
          <cell r="DX233">
            <v>4.5</v>
          </cell>
          <cell r="DY233">
            <v>6.25E-2</v>
          </cell>
          <cell r="EA233">
            <v>15</v>
          </cell>
          <cell r="EB233">
            <v>67.5</v>
          </cell>
          <cell r="ED233">
            <v>19.8</v>
          </cell>
          <cell r="EE233">
            <v>89.100000000000009</v>
          </cell>
        </row>
        <row r="234">
          <cell r="B234" t="str">
            <v>180</v>
          </cell>
          <cell r="C234" t="str">
            <v>IP007943</v>
          </cell>
          <cell r="D234" t="str">
            <v>Cabo de cobre flexivel, 750V, secao de 3x2,5mm2, PVC/70oC.  Fornecimento@m</v>
          </cell>
          <cell r="E234" t="str">
            <v>m</v>
          </cell>
          <cell r="F234">
            <v>2018</v>
          </cell>
          <cell r="G234">
            <v>0.38</v>
          </cell>
          <cell r="H234">
            <v>766.84</v>
          </cell>
          <cell r="K234">
            <v>0</v>
          </cell>
          <cell r="N234">
            <v>0</v>
          </cell>
          <cell r="P234">
            <v>0</v>
          </cell>
          <cell r="Q234">
            <v>0</v>
          </cell>
          <cell r="S234">
            <v>0</v>
          </cell>
          <cell r="T234">
            <v>0</v>
          </cell>
          <cell r="W234">
            <v>0</v>
          </cell>
          <cell r="Z234">
            <v>0</v>
          </cell>
          <cell r="AC234">
            <v>0</v>
          </cell>
          <cell r="AF234">
            <v>0</v>
          </cell>
          <cell r="AI234">
            <v>0</v>
          </cell>
          <cell r="AL234">
            <v>0</v>
          </cell>
          <cell r="AO234">
            <v>0</v>
          </cell>
          <cell r="AR234">
            <v>0</v>
          </cell>
          <cell r="AU234">
            <v>0</v>
          </cell>
          <cell r="AX234">
            <v>0</v>
          </cell>
          <cell r="BA234">
            <v>0</v>
          </cell>
          <cell r="BD234">
            <v>0</v>
          </cell>
          <cell r="BG234">
            <v>0</v>
          </cell>
          <cell r="BJ234">
            <v>0</v>
          </cell>
          <cell r="BM234">
            <v>0</v>
          </cell>
          <cell r="BP234">
            <v>0</v>
          </cell>
          <cell r="BS234">
            <v>0</v>
          </cell>
          <cell r="BV234">
            <v>0</v>
          </cell>
          <cell r="BY234">
            <v>0</v>
          </cell>
          <cell r="CB234">
            <v>0</v>
          </cell>
          <cell r="CD234">
            <v>682</v>
          </cell>
          <cell r="CE234">
            <v>259.16000000000003</v>
          </cell>
          <cell r="CH234">
            <v>0</v>
          </cell>
          <cell r="CK234">
            <v>0</v>
          </cell>
          <cell r="CN234">
            <v>0</v>
          </cell>
          <cell r="CQ234">
            <v>0</v>
          </cell>
          <cell r="CS234">
            <v>0</v>
          </cell>
          <cell r="CT234">
            <v>0</v>
          </cell>
          <cell r="CV234">
            <v>0</v>
          </cell>
          <cell r="CW234">
            <v>0</v>
          </cell>
          <cell r="CY234">
            <v>0</v>
          </cell>
          <cell r="CZ234">
            <v>0</v>
          </cell>
          <cell r="DB234">
            <v>0</v>
          </cell>
          <cell r="DC234">
            <v>0</v>
          </cell>
          <cell r="DE234">
            <v>0</v>
          </cell>
          <cell r="DF234">
            <v>0</v>
          </cell>
          <cell r="DH234">
            <v>1082</v>
          </cell>
          <cell r="DI234">
            <v>411.16</v>
          </cell>
          <cell r="DL234">
            <v>0</v>
          </cell>
          <cell r="DO234">
            <v>0</v>
          </cell>
          <cell r="DR234">
            <v>0</v>
          </cell>
          <cell r="DU234">
            <v>0</v>
          </cell>
          <cell r="DW234">
            <v>1764</v>
          </cell>
          <cell r="DX234">
            <v>670.32</v>
          </cell>
          <cell r="DY234">
            <v>0.87409999999999999</v>
          </cell>
          <cell r="EA234">
            <v>254</v>
          </cell>
          <cell r="EB234">
            <v>96.52</v>
          </cell>
          <cell r="ED234">
            <v>859.40000000000009</v>
          </cell>
          <cell r="EE234">
            <v>326.57200000000006</v>
          </cell>
        </row>
        <row r="235">
          <cell r="B235" t="str">
            <v>181</v>
          </cell>
          <cell r="C235" t="str">
            <v>IP007947</v>
          </cell>
          <cell r="D235" t="str">
            <v>Comando para IP, com caixa trifasico, capacidade de 45A, tipo CRJ-07, 220/127V.  Fornecimento.@un</v>
          </cell>
          <cell r="E235" t="str">
            <v xml:space="preserve">un </v>
          </cell>
          <cell r="F235">
            <v>4</v>
          </cell>
          <cell r="G235">
            <v>914.19</v>
          </cell>
          <cell r="H235">
            <v>3656.76</v>
          </cell>
          <cell r="K235">
            <v>0</v>
          </cell>
          <cell r="N235">
            <v>0</v>
          </cell>
          <cell r="P235">
            <v>0</v>
          </cell>
          <cell r="Q235">
            <v>0</v>
          </cell>
          <cell r="S235">
            <v>0</v>
          </cell>
          <cell r="T235">
            <v>0</v>
          </cell>
          <cell r="W235">
            <v>0</v>
          </cell>
          <cell r="Z235">
            <v>0</v>
          </cell>
          <cell r="AC235">
            <v>0</v>
          </cell>
          <cell r="AF235">
            <v>0</v>
          </cell>
          <cell r="AI235">
            <v>0</v>
          </cell>
          <cell r="AL235">
            <v>0</v>
          </cell>
          <cell r="AO235">
            <v>0</v>
          </cell>
          <cell r="AR235">
            <v>0</v>
          </cell>
          <cell r="AU235">
            <v>0</v>
          </cell>
          <cell r="AX235">
            <v>0</v>
          </cell>
          <cell r="BA235">
            <v>0</v>
          </cell>
          <cell r="BD235">
            <v>0</v>
          </cell>
          <cell r="BG235">
            <v>0</v>
          </cell>
          <cell r="BJ235">
            <v>0</v>
          </cell>
          <cell r="BM235">
            <v>0</v>
          </cell>
          <cell r="BP235">
            <v>0</v>
          </cell>
          <cell r="BS235">
            <v>0</v>
          </cell>
          <cell r="BV235">
            <v>0</v>
          </cell>
          <cell r="BY235">
            <v>0</v>
          </cell>
          <cell r="CB235">
            <v>0</v>
          </cell>
          <cell r="CD235">
            <v>1</v>
          </cell>
          <cell r="CE235">
            <v>914.19</v>
          </cell>
          <cell r="CH235">
            <v>0</v>
          </cell>
          <cell r="CK235">
            <v>0</v>
          </cell>
          <cell r="CN235">
            <v>0</v>
          </cell>
          <cell r="CQ235">
            <v>0</v>
          </cell>
          <cell r="CS235">
            <v>0</v>
          </cell>
          <cell r="CT235">
            <v>0</v>
          </cell>
          <cell r="CV235">
            <v>0</v>
          </cell>
          <cell r="CW235">
            <v>0</v>
          </cell>
          <cell r="CY235">
            <v>0</v>
          </cell>
          <cell r="CZ235">
            <v>0</v>
          </cell>
          <cell r="DB235">
            <v>0</v>
          </cell>
          <cell r="DC235">
            <v>0</v>
          </cell>
          <cell r="DE235">
            <v>0</v>
          </cell>
          <cell r="DF235">
            <v>0</v>
          </cell>
          <cell r="DH235">
            <v>0</v>
          </cell>
          <cell r="DI235">
            <v>0</v>
          </cell>
          <cell r="DL235">
            <v>0</v>
          </cell>
          <cell r="DO235">
            <v>0</v>
          </cell>
          <cell r="DR235">
            <v>0</v>
          </cell>
          <cell r="DU235">
            <v>0</v>
          </cell>
          <cell r="DW235">
            <v>1</v>
          </cell>
          <cell r="DX235">
            <v>914.19</v>
          </cell>
          <cell r="DY235">
            <v>0.25</v>
          </cell>
          <cell r="EA235">
            <v>3</v>
          </cell>
          <cell r="EB235">
            <v>2742.57</v>
          </cell>
          <cell r="ED235">
            <v>4.2</v>
          </cell>
          <cell r="EE235">
            <v>3839.5980000000004</v>
          </cell>
        </row>
        <row r="236">
          <cell r="B236" t="str">
            <v>182</v>
          </cell>
          <cell r="C236" t="str">
            <v>IP007965</v>
          </cell>
          <cell r="D236" t="str">
            <v>Conector de aterramento tipo KC 22H, Burndy ou similar.  Fornecimento e instalacao.@un</v>
          </cell>
          <cell r="E236" t="str">
            <v xml:space="preserve">un </v>
          </cell>
          <cell r="F236">
            <v>61</v>
          </cell>
          <cell r="G236">
            <v>10.15</v>
          </cell>
          <cell r="H236">
            <v>619.15</v>
          </cell>
          <cell r="K236">
            <v>0</v>
          </cell>
          <cell r="N236">
            <v>0</v>
          </cell>
          <cell r="P236">
            <v>0</v>
          </cell>
          <cell r="Q236">
            <v>0</v>
          </cell>
          <cell r="S236">
            <v>0</v>
          </cell>
          <cell r="T236">
            <v>0</v>
          </cell>
          <cell r="W236">
            <v>0</v>
          </cell>
          <cell r="Z236">
            <v>0</v>
          </cell>
          <cell r="AC236">
            <v>0</v>
          </cell>
          <cell r="AF236">
            <v>0</v>
          </cell>
          <cell r="AI236">
            <v>0</v>
          </cell>
          <cell r="AL236">
            <v>0</v>
          </cell>
          <cell r="AO236">
            <v>0</v>
          </cell>
          <cell r="AR236">
            <v>0</v>
          </cell>
          <cell r="AU236">
            <v>0</v>
          </cell>
          <cell r="AX236">
            <v>0</v>
          </cell>
          <cell r="BA236">
            <v>0</v>
          </cell>
          <cell r="BD236">
            <v>0</v>
          </cell>
          <cell r="BG236">
            <v>0</v>
          </cell>
          <cell r="BJ236">
            <v>0</v>
          </cell>
          <cell r="BM236">
            <v>0</v>
          </cell>
          <cell r="BP236">
            <v>0</v>
          </cell>
          <cell r="BS236">
            <v>0</v>
          </cell>
          <cell r="BV236">
            <v>0</v>
          </cell>
          <cell r="BY236">
            <v>0</v>
          </cell>
          <cell r="CB236">
            <v>0</v>
          </cell>
          <cell r="CD236">
            <v>13</v>
          </cell>
          <cell r="CE236">
            <v>131.94999999999999</v>
          </cell>
          <cell r="CH236">
            <v>0</v>
          </cell>
          <cell r="CK236">
            <v>0</v>
          </cell>
          <cell r="CN236">
            <v>0</v>
          </cell>
          <cell r="CQ236">
            <v>0</v>
          </cell>
          <cell r="CS236">
            <v>0</v>
          </cell>
          <cell r="CT236">
            <v>0</v>
          </cell>
          <cell r="CV236">
            <v>0</v>
          </cell>
          <cell r="CW236">
            <v>0</v>
          </cell>
          <cell r="CY236">
            <v>0</v>
          </cell>
          <cell r="CZ236">
            <v>0</v>
          </cell>
          <cell r="DB236">
            <v>0</v>
          </cell>
          <cell r="DC236">
            <v>0</v>
          </cell>
          <cell r="DE236">
            <v>0</v>
          </cell>
          <cell r="DF236">
            <v>0</v>
          </cell>
          <cell r="DH236">
            <v>0</v>
          </cell>
          <cell r="DI236">
            <v>0</v>
          </cell>
          <cell r="DL236">
            <v>0</v>
          </cell>
          <cell r="DO236">
            <v>0</v>
          </cell>
          <cell r="DR236">
            <v>0</v>
          </cell>
          <cell r="DU236">
            <v>0</v>
          </cell>
          <cell r="DW236">
            <v>13</v>
          </cell>
          <cell r="DX236">
            <v>131.94999999999999</v>
          </cell>
          <cell r="DY236">
            <v>0.21310000000000001</v>
          </cell>
          <cell r="EA236">
            <v>48</v>
          </cell>
          <cell r="EB236">
            <v>487.20000000000005</v>
          </cell>
          <cell r="ED236">
            <v>66.3</v>
          </cell>
          <cell r="EE236">
            <v>672.94500000000005</v>
          </cell>
        </row>
        <row r="237">
          <cell r="B237" t="str">
            <v>183</v>
          </cell>
          <cell r="C237" t="str">
            <v>IP007967</v>
          </cell>
          <cell r="D237" t="str">
            <v>Base de aco para sustentacao de poste fixada por chumbador em fundacao de concreto armado.  Assentamento.@un</v>
          </cell>
          <cell r="E237" t="str">
            <v xml:space="preserve">un </v>
          </cell>
          <cell r="F237">
            <v>55</v>
          </cell>
          <cell r="G237">
            <v>13.51</v>
          </cell>
          <cell r="H237">
            <v>743.05</v>
          </cell>
          <cell r="K237">
            <v>0</v>
          </cell>
          <cell r="N237">
            <v>0</v>
          </cell>
          <cell r="P237">
            <v>0</v>
          </cell>
          <cell r="Q237">
            <v>0</v>
          </cell>
          <cell r="S237">
            <v>0</v>
          </cell>
          <cell r="T237">
            <v>0</v>
          </cell>
          <cell r="W237">
            <v>0</v>
          </cell>
          <cell r="Z237">
            <v>0</v>
          </cell>
          <cell r="AC237">
            <v>0</v>
          </cell>
          <cell r="AF237">
            <v>0</v>
          </cell>
          <cell r="AI237">
            <v>0</v>
          </cell>
          <cell r="AL237">
            <v>0</v>
          </cell>
          <cell r="AO237">
            <v>0</v>
          </cell>
          <cell r="AR237">
            <v>0</v>
          </cell>
          <cell r="AU237">
            <v>0</v>
          </cell>
          <cell r="AX237">
            <v>0</v>
          </cell>
          <cell r="BA237">
            <v>0</v>
          </cell>
          <cell r="BD237">
            <v>0</v>
          </cell>
          <cell r="BG237">
            <v>0</v>
          </cell>
          <cell r="BJ237">
            <v>0</v>
          </cell>
          <cell r="BM237">
            <v>0</v>
          </cell>
          <cell r="BP237">
            <v>0</v>
          </cell>
          <cell r="BS237">
            <v>0</v>
          </cell>
          <cell r="BV237">
            <v>0</v>
          </cell>
          <cell r="BY237">
            <v>0</v>
          </cell>
          <cell r="CB237">
            <v>0</v>
          </cell>
          <cell r="CE237">
            <v>0</v>
          </cell>
          <cell r="CH237">
            <v>0</v>
          </cell>
          <cell r="CK237">
            <v>0</v>
          </cell>
          <cell r="CN237">
            <v>0</v>
          </cell>
          <cell r="CQ237">
            <v>0</v>
          </cell>
          <cell r="CS237">
            <v>0</v>
          </cell>
          <cell r="CT237">
            <v>0</v>
          </cell>
          <cell r="CV237">
            <v>0</v>
          </cell>
          <cell r="CW237">
            <v>0</v>
          </cell>
          <cell r="CY237">
            <v>0</v>
          </cell>
          <cell r="CZ237">
            <v>0</v>
          </cell>
          <cell r="DB237">
            <v>0</v>
          </cell>
          <cell r="DC237">
            <v>0</v>
          </cell>
          <cell r="DE237">
            <v>0</v>
          </cell>
          <cell r="DF237">
            <v>0</v>
          </cell>
          <cell r="DH237">
            <v>0</v>
          </cell>
          <cell r="DI237">
            <v>0</v>
          </cell>
          <cell r="DL237">
            <v>0</v>
          </cell>
          <cell r="DO237">
            <v>0</v>
          </cell>
          <cell r="DR237">
            <v>0</v>
          </cell>
          <cell r="DU237">
            <v>0</v>
          </cell>
          <cell r="DW237">
            <v>0</v>
          </cell>
          <cell r="DX237">
            <v>0</v>
          </cell>
          <cell r="DY237">
            <v>0</v>
          </cell>
          <cell r="EA237">
            <v>55</v>
          </cell>
          <cell r="EB237">
            <v>743.05</v>
          </cell>
          <cell r="ED237">
            <v>71.5</v>
          </cell>
          <cell r="EE237">
            <v>965.96500000000003</v>
          </cell>
        </row>
        <row r="238">
          <cell r="B238" t="str">
            <v>184</v>
          </cell>
          <cell r="C238" t="str">
            <v>IP008052</v>
          </cell>
          <cell r="D238" t="str">
            <v>Cabo de cobre flexivel, 750V, secao de 2x1,5mm2, PVC/ 70oC.  Fornecimento.@m</v>
          </cell>
          <cell r="E238" t="str">
            <v>m</v>
          </cell>
          <cell r="F238">
            <v>375</v>
          </cell>
          <cell r="G238">
            <v>0.3</v>
          </cell>
          <cell r="H238">
            <v>112.5</v>
          </cell>
          <cell r="K238">
            <v>0</v>
          </cell>
          <cell r="N238">
            <v>0</v>
          </cell>
          <cell r="P238">
            <v>0</v>
          </cell>
          <cell r="Q238">
            <v>0</v>
          </cell>
          <cell r="S238">
            <v>0</v>
          </cell>
          <cell r="T238">
            <v>0</v>
          </cell>
          <cell r="W238">
            <v>0</v>
          </cell>
          <cell r="Z238">
            <v>0</v>
          </cell>
          <cell r="AC238">
            <v>0</v>
          </cell>
          <cell r="AF238">
            <v>0</v>
          </cell>
          <cell r="AI238">
            <v>0</v>
          </cell>
          <cell r="AL238">
            <v>0</v>
          </cell>
          <cell r="AO238">
            <v>0</v>
          </cell>
          <cell r="AR238">
            <v>0</v>
          </cell>
          <cell r="AU238">
            <v>0</v>
          </cell>
          <cell r="AX238">
            <v>0</v>
          </cell>
          <cell r="BA238">
            <v>0</v>
          </cell>
          <cell r="BD238">
            <v>0</v>
          </cell>
          <cell r="BG238">
            <v>0</v>
          </cell>
          <cell r="BJ238">
            <v>0</v>
          </cell>
          <cell r="BM238">
            <v>0</v>
          </cell>
          <cell r="BP238">
            <v>0</v>
          </cell>
          <cell r="BS238">
            <v>0</v>
          </cell>
          <cell r="BV238">
            <v>0</v>
          </cell>
          <cell r="BY238">
            <v>0</v>
          </cell>
          <cell r="CB238">
            <v>0</v>
          </cell>
          <cell r="CE238">
            <v>0</v>
          </cell>
          <cell r="CH238">
            <v>0</v>
          </cell>
          <cell r="CK238">
            <v>0</v>
          </cell>
          <cell r="CN238">
            <v>0</v>
          </cell>
          <cell r="CQ238">
            <v>0</v>
          </cell>
          <cell r="CS238">
            <v>0</v>
          </cell>
          <cell r="CT238">
            <v>0</v>
          </cell>
          <cell r="CV238">
            <v>0</v>
          </cell>
          <cell r="CW238">
            <v>0</v>
          </cell>
          <cell r="CY238">
            <v>0</v>
          </cell>
          <cell r="CZ238">
            <v>0</v>
          </cell>
          <cell r="DB238">
            <v>0</v>
          </cell>
          <cell r="DC238">
            <v>0</v>
          </cell>
          <cell r="DE238">
            <v>0</v>
          </cell>
          <cell r="DF238">
            <v>0</v>
          </cell>
          <cell r="DH238">
            <v>0</v>
          </cell>
          <cell r="DI238">
            <v>0</v>
          </cell>
          <cell r="DL238">
            <v>0</v>
          </cell>
          <cell r="DO238">
            <v>0</v>
          </cell>
          <cell r="DR238">
            <v>0</v>
          </cell>
          <cell r="DU238">
            <v>0</v>
          </cell>
          <cell r="DW238">
            <v>0</v>
          </cell>
          <cell r="DX238">
            <v>0</v>
          </cell>
          <cell r="DY238">
            <v>0</v>
          </cell>
          <cell r="EA238">
            <v>375</v>
          </cell>
          <cell r="EB238">
            <v>112.5</v>
          </cell>
          <cell r="ED238">
            <v>487.5</v>
          </cell>
          <cell r="EE238">
            <v>146.25</v>
          </cell>
        </row>
        <row r="239">
          <cell r="B239" t="str">
            <v>185</v>
          </cell>
          <cell r="C239" t="str">
            <v>IP008053</v>
          </cell>
          <cell r="D239" t="str">
            <v>Lampada de vapor de mercurio de 250W/E-40.  Fornecimento.@un</v>
          </cell>
          <cell r="E239" t="str">
            <v xml:space="preserve">un </v>
          </cell>
          <cell r="F239">
            <v>172</v>
          </cell>
          <cell r="G239">
            <v>10.76</v>
          </cell>
          <cell r="H239">
            <v>1850.72</v>
          </cell>
          <cell r="K239">
            <v>0</v>
          </cell>
          <cell r="N239">
            <v>0</v>
          </cell>
          <cell r="P239">
            <v>0</v>
          </cell>
          <cell r="Q239">
            <v>0</v>
          </cell>
          <cell r="S239">
            <v>0</v>
          </cell>
          <cell r="T239">
            <v>0</v>
          </cell>
          <cell r="W239">
            <v>0</v>
          </cell>
          <cell r="Z239">
            <v>0</v>
          </cell>
          <cell r="AC239">
            <v>0</v>
          </cell>
          <cell r="AF239">
            <v>0</v>
          </cell>
          <cell r="AI239">
            <v>0</v>
          </cell>
          <cell r="AL239">
            <v>0</v>
          </cell>
          <cell r="AO239">
            <v>0</v>
          </cell>
          <cell r="AR239">
            <v>0</v>
          </cell>
          <cell r="AU239">
            <v>0</v>
          </cell>
          <cell r="AX239">
            <v>0</v>
          </cell>
          <cell r="BA239">
            <v>0</v>
          </cell>
          <cell r="BD239">
            <v>0</v>
          </cell>
          <cell r="BG239">
            <v>0</v>
          </cell>
          <cell r="BJ239">
            <v>0</v>
          </cell>
          <cell r="BM239">
            <v>0</v>
          </cell>
          <cell r="BP239">
            <v>0</v>
          </cell>
          <cell r="BS239">
            <v>0</v>
          </cell>
          <cell r="BV239">
            <v>0</v>
          </cell>
          <cell r="BY239">
            <v>0</v>
          </cell>
          <cell r="CB239">
            <v>0</v>
          </cell>
          <cell r="CD239">
            <v>67</v>
          </cell>
          <cell r="CE239">
            <v>720.92</v>
          </cell>
          <cell r="CH239">
            <v>0</v>
          </cell>
          <cell r="CK239">
            <v>0</v>
          </cell>
          <cell r="CN239">
            <v>0</v>
          </cell>
          <cell r="CQ239">
            <v>0</v>
          </cell>
          <cell r="CS239">
            <v>0</v>
          </cell>
          <cell r="CT239">
            <v>0</v>
          </cell>
          <cell r="CV239">
            <v>0</v>
          </cell>
          <cell r="CW239">
            <v>0</v>
          </cell>
          <cell r="CY239">
            <v>0</v>
          </cell>
          <cell r="CZ239">
            <v>0</v>
          </cell>
          <cell r="DB239">
            <v>0</v>
          </cell>
          <cell r="DC239">
            <v>0</v>
          </cell>
          <cell r="DE239">
            <v>0</v>
          </cell>
          <cell r="DF239">
            <v>0</v>
          </cell>
          <cell r="DH239">
            <v>48</v>
          </cell>
          <cell r="DI239">
            <v>516.48</v>
          </cell>
          <cell r="DL239">
            <v>0</v>
          </cell>
          <cell r="DO239">
            <v>0</v>
          </cell>
          <cell r="DR239">
            <v>0</v>
          </cell>
          <cell r="DU239">
            <v>0</v>
          </cell>
          <cell r="DW239">
            <v>115</v>
          </cell>
          <cell r="DX239">
            <v>1237.4000000000001</v>
          </cell>
          <cell r="DY239">
            <v>0.66859999999999997</v>
          </cell>
          <cell r="EA239">
            <v>57</v>
          </cell>
          <cell r="EB239">
            <v>613.31999999999994</v>
          </cell>
          <cell r="ED239">
            <v>108.6</v>
          </cell>
          <cell r="EE239">
            <v>1168.5359999999998</v>
          </cell>
        </row>
        <row r="240">
          <cell r="B240" t="str">
            <v>186</v>
          </cell>
          <cell r="C240" t="str">
            <v>IP008091</v>
          </cell>
          <cell r="D240" t="str">
            <v>Poste Multi-Uso de aco, reto, cilindrico , altura de 9,5m, proprio para montagem em base de sustentacao com diametro de 6", espessura de 7,11mm, galvanizado, com a possibilidade de ser equipado com braco para semaforo, braco para placa de transito, placas</v>
          </cell>
          <cell r="E240" t="str">
            <v xml:space="preserve">un </v>
          </cell>
          <cell r="F240">
            <v>0</v>
          </cell>
          <cell r="G240">
            <v>1682.6</v>
          </cell>
          <cell r="H240">
            <v>0</v>
          </cell>
          <cell r="K240">
            <v>0</v>
          </cell>
          <cell r="N240">
            <v>0</v>
          </cell>
          <cell r="P240">
            <v>0</v>
          </cell>
          <cell r="Q240">
            <v>0</v>
          </cell>
          <cell r="S240">
            <v>0</v>
          </cell>
          <cell r="T240">
            <v>0</v>
          </cell>
          <cell r="W240">
            <v>0</v>
          </cell>
          <cell r="Z240">
            <v>0</v>
          </cell>
          <cell r="AC240">
            <v>0</v>
          </cell>
          <cell r="AF240">
            <v>0</v>
          </cell>
          <cell r="AI240">
            <v>0</v>
          </cell>
          <cell r="AL240">
            <v>0</v>
          </cell>
          <cell r="AO240">
            <v>0</v>
          </cell>
          <cell r="AR240">
            <v>0</v>
          </cell>
          <cell r="AU240">
            <v>0</v>
          </cell>
          <cell r="AX240">
            <v>0</v>
          </cell>
          <cell r="BA240">
            <v>0</v>
          </cell>
          <cell r="BD240">
            <v>0</v>
          </cell>
          <cell r="BG240">
            <v>0</v>
          </cell>
          <cell r="BJ240">
            <v>0</v>
          </cell>
          <cell r="BM240">
            <v>0</v>
          </cell>
          <cell r="BP240">
            <v>0</v>
          </cell>
          <cell r="BS240">
            <v>0</v>
          </cell>
          <cell r="BV240">
            <v>0</v>
          </cell>
          <cell r="BY240">
            <v>0</v>
          </cell>
          <cell r="CB240">
            <v>0</v>
          </cell>
          <cell r="CE240">
            <v>0</v>
          </cell>
          <cell r="CH240">
            <v>0</v>
          </cell>
          <cell r="CK240">
            <v>0</v>
          </cell>
          <cell r="CN240">
            <v>0</v>
          </cell>
          <cell r="CQ240">
            <v>0</v>
          </cell>
          <cell r="CS240">
            <v>0</v>
          </cell>
          <cell r="CT240">
            <v>0</v>
          </cell>
          <cell r="CV240">
            <v>0</v>
          </cell>
          <cell r="CW240">
            <v>0</v>
          </cell>
          <cell r="CY240">
            <v>0</v>
          </cell>
          <cell r="CZ240">
            <v>0</v>
          </cell>
          <cell r="DB240">
            <v>0</v>
          </cell>
          <cell r="DC240">
            <v>0</v>
          </cell>
          <cell r="DE240">
            <v>0</v>
          </cell>
          <cell r="DF240">
            <v>0</v>
          </cell>
          <cell r="DH240">
            <v>0</v>
          </cell>
          <cell r="DI240">
            <v>0</v>
          </cell>
          <cell r="DL240">
            <v>0</v>
          </cell>
          <cell r="DO240">
            <v>0</v>
          </cell>
          <cell r="DR240">
            <v>0</v>
          </cell>
          <cell r="DU240">
            <v>0</v>
          </cell>
          <cell r="DW240">
            <v>0</v>
          </cell>
          <cell r="DX240">
            <v>0</v>
          </cell>
          <cell r="DY240">
            <v>0</v>
          </cell>
          <cell r="EA240">
            <v>0</v>
          </cell>
          <cell r="EB240">
            <v>0</v>
          </cell>
          <cell r="ED240">
            <v>0</v>
          </cell>
          <cell r="EE240">
            <v>0</v>
          </cell>
        </row>
        <row r="241">
          <cell r="B241" t="str">
            <v>187</v>
          </cell>
          <cell r="C241" t="str">
            <v>IP008099</v>
          </cell>
          <cell r="D241" t="str">
            <v>Lampada de vapor de mercurio de 400W/E-40.  Fornecimento.@un</v>
          </cell>
          <cell r="E241" t="str">
            <v xml:space="preserve">un </v>
          </cell>
          <cell r="F241">
            <v>6</v>
          </cell>
          <cell r="G241">
            <v>17.489999999999998</v>
          </cell>
          <cell r="H241">
            <v>104.94</v>
          </cell>
          <cell r="K241">
            <v>0</v>
          </cell>
          <cell r="N241">
            <v>0</v>
          </cell>
          <cell r="P241">
            <v>0</v>
          </cell>
          <cell r="Q241">
            <v>0</v>
          </cell>
          <cell r="S241">
            <v>0</v>
          </cell>
          <cell r="T241">
            <v>0</v>
          </cell>
          <cell r="W241">
            <v>0</v>
          </cell>
          <cell r="Z241">
            <v>0</v>
          </cell>
          <cell r="AC241">
            <v>0</v>
          </cell>
          <cell r="AF241">
            <v>0</v>
          </cell>
          <cell r="AI241">
            <v>0</v>
          </cell>
          <cell r="AL241">
            <v>0</v>
          </cell>
          <cell r="AO241">
            <v>0</v>
          </cell>
          <cell r="AR241">
            <v>0</v>
          </cell>
          <cell r="AU241">
            <v>0</v>
          </cell>
          <cell r="AX241">
            <v>0</v>
          </cell>
          <cell r="BA241">
            <v>0</v>
          </cell>
          <cell r="BD241">
            <v>0</v>
          </cell>
          <cell r="BG241">
            <v>0</v>
          </cell>
          <cell r="BJ241">
            <v>0</v>
          </cell>
          <cell r="BM241">
            <v>0</v>
          </cell>
          <cell r="BP241">
            <v>0</v>
          </cell>
          <cell r="BS241">
            <v>0</v>
          </cell>
          <cell r="BV241">
            <v>0</v>
          </cell>
          <cell r="BY241">
            <v>0</v>
          </cell>
          <cell r="CB241">
            <v>0</v>
          </cell>
          <cell r="CE241">
            <v>0</v>
          </cell>
          <cell r="CH241">
            <v>0</v>
          </cell>
          <cell r="CK241">
            <v>0</v>
          </cell>
          <cell r="CN241">
            <v>0</v>
          </cell>
          <cell r="CQ241">
            <v>0</v>
          </cell>
          <cell r="CS241">
            <v>0</v>
          </cell>
          <cell r="CT241">
            <v>0</v>
          </cell>
          <cell r="CV241">
            <v>0</v>
          </cell>
          <cell r="CW241">
            <v>0</v>
          </cell>
          <cell r="CY241">
            <v>0</v>
          </cell>
          <cell r="CZ241">
            <v>0</v>
          </cell>
          <cell r="DB241">
            <v>0</v>
          </cell>
          <cell r="DC241">
            <v>0</v>
          </cell>
          <cell r="DE241">
            <v>0</v>
          </cell>
          <cell r="DF241">
            <v>0</v>
          </cell>
          <cell r="DH241">
            <v>0</v>
          </cell>
          <cell r="DI241">
            <v>0</v>
          </cell>
          <cell r="DL241">
            <v>0</v>
          </cell>
          <cell r="DO241">
            <v>0</v>
          </cell>
          <cell r="DR241">
            <v>0</v>
          </cell>
          <cell r="DU241">
            <v>0</v>
          </cell>
          <cell r="DW241">
            <v>0</v>
          </cell>
          <cell r="DX241">
            <v>0</v>
          </cell>
          <cell r="DY241">
            <v>0</v>
          </cell>
          <cell r="EA241">
            <v>6</v>
          </cell>
          <cell r="EB241">
            <v>104.94</v>
          </cell>
          <cell r="ED241">
            <v>7.8000000000000007</v>
          </cell>
          <cell r="EE241">
            <v>136.422</v>
          </cell>
        </row>
        <row r="242">
          <cell r="B242" t="str">
            <v>188</v>
          </cell>
          <cell r="C242" t="str">
            <v>IP008135</v>
          </cell>
          <cell r="D242" t="str">
            <v>Base para sustentacao de poste de 12m a 15m de altura, modelo trapeizodal, com as dimensoes do lado da base menor medindo 400mm, do lado da base maior medindo 500mm, altura de 500mm e largura de 470mm, em aco zincado SAE 1010/1020, chapa das bases com 3/4</v>
          </cell>
          <cell r="E242" t="str">
            <v xml:space="preserve">un </v>
          </cell>
          <cell r="F242">
            <v>0</v>
          </cell>
          <cell r="G242">
            <v>333.7</v>
          </cell>
          <cell r="H242">
            <v>0</v>
          </cell>
          <cell r="K242">
            <v>0</v>
          </cell>
          <cell r="N242">
            <v>0</v>
          </cell>
          <cell r="P242">
            <v>0</v>
          </cell>
          <cell r="Q242">
            <v>0</v>
          </cell>
          <cell r="S242">
            <v>0</v>
          </cell>
          <cell r="T242">
            <v>0</v>
          </cell>
          <cell r="W242">
            <v>0</v>
          </cell>
          <cell r="Z242">
            <v>0</v>
          </cell>
          <cell r="AC242">
            <v>0</v>
          </cell>
          <cell r="AF242">
            <v>0</v>
          </cell>
          <cell r="AI242">
            <v>0</v>
          </cell>
          <cell r="AL242">
            <v>0</v>
          </cell>
          <cell r="AO242">
            <v>0</v>
          </cell>
          <cell r="AR242">
            <v>0</v>
          </cell>
          <cell r="AU242">
            <v>0</v>
          </cell>
          <cell r="AX242">
            <v>0</v>
          </cell>
          <cell r="BA242">
            <v>0</v>
          </cell>
          <cell r="BD242">
            <v>0</v>
          </cell>
          <cell r="BG242">
            <v>0</v>
          </cell>
          <cell r="BJ242">
            <v>0</v>
          </cell>
          <cell r="BM242">
            <v>0</v>
          </cell>
          <cell r="BP242">
            <v>0</v>
          </cell>
          <cell r="BS242">
            <v>0</v>
          </cell>
          <cell r="BV242">
            <v>0</v>
          </cell>
          <cell r="BY242">
            <v>0</v>
          </cell>
          <cell r="CB242">
            <v>0</v>
          </cell>
          <cell r="CE242">
            <v>0</v>
          </cell>
          <cell r="CH242">
            <v>0</v>
          </cell>
          <cell r="CK242">
            <v>0</v>
          </cell>
          <cell r="CN242">
            <v>0</v>
          </cell>
          <cell r="CQ242">
            <v>0</v>
          </cell>
          <cell r="CS242">
            <v>0</v>
          </cell>
          <cell r="CT242">
            <v>0</v>
          </cell>
          <cell r="CV242">
            <v>0</v>
          </cell>
          <cell r="CW242">
            <v>0</v>
          </cell>
          <cell r="CY242">
            <v>0</v>
          </cell>
          <cell r="CZ242">
            <v>0</v>
          </cell>
          <cell r="DB242">
            <v>0</v>
          </cell>
          <cell r="DC242">
            <v>0</v>
          </cell>
          <cell r="DE242">
            <v>0</v>
          </cell>
          <cell r="DF242">
            <v>0</v>
          </cell>
          <cell r="DH242">
            <v>47</v>
          </cell>
          <cell r="DI242">
            <v>15683.9</v>
          </cell>
          <cell r="DL242">
            <v>0</v>
          </cell>
          <cell r="DO242">
            <v>0</v>
          </cell>
          <cell r="DR242">
            <v>0</v>
          </cell>
          <cell r="DU242">
            <v>0</v>
          </cell>
          <cell r="DW242">
            <v>47</v>
          </cell>
          <cell r="DX242">
            <v>15683.9</v>
          </cell>
          <cell r="DY242">
            <v>0</v>
          </cell>
          <cell r="EA242">
            <v>-47</v>
          </cell>
          <cell r="EB242">
            <v>-15683.9</v>
          </cell>
          <cell r="ED242">
            <v>-47</v>
          </cell>
          <cell r="EE242">
            <v>-15683.9</v>
          </cell>
        </row>
        <row r="243">
          <cell r="B243" t="str">
            <v>189</v>
          </cell>
          <cell r="C243" t="str">
            <v>IP008829</v>
          </cell>
          <cell r="D243" t="str">
            <v>Luminaria, padrao LRJ-17, com braco de 3,50m, incluindo lampada de vapor de mercurio de 400W, rele fotoeletrico, reator aereo.  Fornecimento e colocacao.@un</v>
          </cell>
          <cell r="E243" t="str">
            <v xml:space="preserve">un </v>
          </cell>
          <cell r="F243">
            <v>0</v>
          </cell>
          <cell r="G243">
            <v>211.76</v>
          </cell>
          <cell r="H243">
            <v>0</v>
          </cell>
          <cell r="K243">
            <v>0</v>
          </cell>
          <cell r="N243">
            <v>0</v>
          </cell>
          <cell r="P243">
            <v>0</v>
          </cell>
          <cell r="Q243">
            <v>0</v>
          </cell>
          <cell r="S243">
            <v>0</v>
          </cell>
          <cell r="T243">
            <v>0</v>
          </cell>
          <cell r="W243">
            <v>0</v>
          </cell>
          <cell r="Z243">
            <v>0</v>
          </cell>
          <cell r="AC243">
            <v>0</v>
          </cell>
          <cell r="AF243">
            <v>0</v>
          </cell>
          <cell r="AI243">
            <v>0</v>
          </cell>
          <cell r="AL243">
            <v>0</v>
          </cell>
          <cell r="AO243">
            <v>0</v>
          </cell>
          <cell r="AR243">
            <v>0</v>
          </cell>
          <cell r="AU243">
            <v>0</v>
          </cell>
          <cell r="AX243">
            <v>0</v>
          </cell>
          <cell r="BA243">
            <v>0</v>
          </cell>
          <cell r="BD243">
            <v>0</v>
          </cell>
          <cell r="BG243">
            <v>0</v>
          </cell>
          <cell r="BJ243">
            <v>0</v>
          </cell>
          <cell r="BM243">
            <v>0</v>
          </cell>
          <cell r="BP243">
            <v>0</v>
          </cell>
          <cell r="BS243">
            <v>0</v>
          </cell>
          <cell r="BV243">
            <v>0</v>
          </cell>
          <cell r="BY243">
            <v>0</v>
          </cell>
          <cell r="CB243">
            <v>0</v>
          </cell>
          <cell r="CE243">
            <v>0</v>
          </cell>
          <cell r="CH243">
            <v>0</v>
          </cell>
          <cell r="CK243">
            <v>0</v>
          </cell>
          <cell r="CN243">
            <v>0</v>
          </cell>
          <cell r="CQ243">
            <v>0</v>
          </cell>
          <cell r="CS243">
            <v>0</v>
          </cell>
          <cell r="CT243">
            <v>0</v>
          </cell>
          <cell r="CV243">
            <v>0</v>
          </cell>
          <cell r="CW243">
            <v>0</v>
          </cell>
          <cell r="CY243">
            <v>0</v>
          </cell>
          <cell r="CZ243">
            <v>0</v>
          </cell>
          <cell r="DB243">
            <v>0</v>
          </cell>
          <cell r="DC243">
            <v>0</v>
          </cell>
          <cell r="DE243">
            <v>0</v>
          </cell>
          <cell r="DF243">
            <v>0</v>
          </cell>
          <cell r="DH243">
            <v>0</v>
          </cell>
          <cell r="DI243">
            <v>0</v>
          </cell>
          <cell r="DL243">
            <v>0</v>
          </cell>
          <cell r="DO243">
            <v>0</v>
          </cell>
          <cell r="DR243">
            <v>0</v>
          </cell>
          <cell r="DU243">
            <v>0</v>
          </cell>
          <cell r="DW243">
            <v>0</v>
          </cell>
          <cell r="DX243">
            <v>0</v>
          </cell>
          <cell r="DY243">
            <v>0</v>
          </cell>
          <cell r="EA243">
            <v>0</v>
          </cell>
          <cell r="EB243">
            <v>0</v>
          </cell>
          <cell r="ED243">
            <v>0</v>
          </cell>
          <cell r="EE243">
            <v>0</v>
          </cell>
        </row>
        <row r="244">
          <cell r="B244" t="str">
            <v>190</v>
          </cell>
          <cell r="C244" t="str">
            <v>IP009090</v>
          </cell>
          <cell r="D244" t="str">
            <v>Cabo de cobre rigido, secao de 10mm2, 1Kv, isolado XLPE.  Fornecimento.@m</v>
          </cell>
          <cell r="E244" t="str">
            <v>m</v>
          </cell>
          <cell r="F244">
            <v>6906.4</v>
          </cell>
          <cell r="G244">
            <v>1.17</v>
          </cell>
          <cell r="H244">
            <v>8080.49</v>
          </cell>
          <cell r="K244">
            <v>0</v>
          </cell>
          <cell r="N244">
            <v>0</v>
          </cell>
          <cell r="P244">
            <v>0</v>
          </cell>
          <cell r="Q244">
            <v>0</v>
          </cell>
          <cell r="S244">
            <v>0</v>
          </cell>
          <cell r="T244">
            <v>0</v>
          </cell>
          <cell r="W244">
            <v>0</v>
          </cell>
          <cell r="Z244">
            <v>0</v>
          </cell>
          <cell r="AC244">
            <v>0</v>
          </cell>
          <cell r="AF244">
            <v>0</v>
          </cell>
          <cell r="AI244">
            <v>0</v>
          </cell>
          <cell r="AL244">
            <v>0</v>
          </cell>
          <cell r="AO244">
            <v>0</v>
          </cell>
          <cell r="AR244">
            <v>0</v>
          </cell>
          <cell r="AU244">
            <v>0</v>
          </cell>
          <cell r="AX244">
            <v>0</v>
          </cell>
          <cell r="BA244">
            <v>0</v>
          </cell>
          <cell r="BD244">
            <v>0</v>
          </cell>
          <cell r="BG244">
            <v>0</v>
          </cell>
          <cell r="BJ244">
            <v>0</v>
          </cell>
          <cell r="BM244">
            <v>0</v>
          </cell>
          <cell r="BP244">
            <v>0</v>
          </cell>
          <cell r="BS244">
            <v>0</v>
          </cell>
          <cell r="BV244">
            <v>0</v>
          </cell>
          <cell r="BY244">
            <v>0</v>
          </cell>
          <cell r="CB244">
            <v>0</v>
          </cell>
          <cell r="CE244">
            <v>0</v>
          </cell>
          <cell r="CH244">
            <v>0</v>
          </cell>
          <cell r="CK244">
            <v>0</v>
          </cell>
          <cell r="CN244">
            <v>0</v>
          </cell>
          <cell r="CQ244">
            <v>0</v>
          </cell>
          <cell r="CS244">
            <v>0</v>
          </cell>
          <cell r="CT244">
            <v>0</v>
          </cell>
          <cell r="CV244">
            <v>0</v>
          </cell>
          <cell r="CW244">
            <v>0</v>
          </cell>
          <cell r="CY244">
            <v>0</v>
          </cell>
          <cell r="CZ244">
            <v>0</v>
          </cell>
          <cell r="DB244">
            <v>0</v>
          </cell>
          <cell r="DC244">
            <v>0</v>
          </cell>
          <cell r="DE244">
            <v>0</v>
          </cell>
          <cell r="DF244">
            <v>0</v>
          </cell>
          <cell r="DH244">
            <v>6900</v>
          </cell>
          <cell r="DI244">
            <v>8073</v>
          </cell>
          <cell r="DL244">
            <v>0</v>
          </cell>
          <cell r="DO244">
            <v>0</v>
          </cell>
          <cell r="DR244">
            <v>0</v>
          </cell>
          <cell r="DU244">
            <v>0</v>
          </cell>
          <cell r="DW244">
            <v>6900</v>
          </cell>
          <cell r="DX244">
            <v>8073</v>
          </cell>
          <cell r="DY244">
            <v>0.99909999999999999</v>
          </cell>
          <cell r="EA244">
            <v>6.3999999999996362</v>
          </cell>
          <cell r="EB244">
            <v>7.4879999999995741</v>
          </cell>
          <cell r="ED244">
            <v>2078.3199999999997</v>
          </cell>
          <cell r="EE244">
            <v>2431.6343999999995</v>
          </cell>
        </row>
        <row r="245">
          <cell r="B245" t="str">
            <v>191</v>
          </cell>
          <cell r="C245" t="str">
            <v>IP009091</v>
          </cell>
          <cell r="D245" t="str">
            <v>Cabo de cobre flexivel, 750V, secao de 2x10mm2, PVC/ 70oC.  Fornecimento.@m</v>
          </cell>
          <cell r="E245" t="str">
            <v>m</v>
          </cell>
          <cell r="F245">
            <v>248</v>
          </cell>
          <cell r="G245">
            <v>1.85</v>
          </cell>
          <cell r="H245">
            <v>458.8</v>
          </cell>
          <cell r="K245">
            <v>0</v>
          </cell>
          <cell r="N245">
            <v>0</v>
          </cell>
          <cell r="P245">
            <v>0</v>
          </cell>
          <cell r="Q245">
            <v>0</v>
          </cell>
          <cell r="S245">
            <v>0</v>
          </cell>
          <cell r="T245">
            <v>0</v>
          </cell>
          <cell r="W245">
            <v>0</v>
          </cell>
          <cell r="Z245">
            <v>0</v>
          </cell>
          <cell r="AC245">
            <v>0</v>
          </cell>
          <cell r="AF245">
            <v>0</v>
          </cell>
          <cell r="AI245">
            <v>0</v>
          </cell>
          <cell r="AL245">
            <v>0</v>
          </cell>
          <cell r="AO245">
            <v>0</v>
          </cell>
          <cell r="AR245">
            <v>0</v>
          </cell>
          <cell r="AU245">
            <v>0</v>
          </cell>
          <cell r="AX245">
            <v>0</v>
          </cell>
          <cell r="BA245">
            <v>0</v>
          </cell>
          <cell r="BD245">
            <v>0</v>
          </cell>
          <cell r="BG245">
            <v>0</v>
          </cell>
          <cell r="BJ245">
            <v>0</v>
          </cell>
          <cell r="BM245">
            <v>0</v>
          </cell>
          <cell r="BP245">
            <v>0</v>
          </cell>
          <cell r="BS245">
            <v>0</v>
          </cell>
          <cell r="BV245">
            <v>0</v>
          </cell>
          <cell r="BY245">
            <v>0</v>
          </cell>
          <cell r="CB245">
            <v>0</v>
          </cell>
          <cell r="CE245">
            <v>0</v>
          </cell>
          <cell r="CH245">
            <v>0</v>
          </cell>
          <cell r="CK245">
            <v>0</v>
          </cell>
          <cell r="CN245">
            <v>0</v>
          </cell>
          <cell r="CQ245">
            <v>0</v>
          </cell>
          <cell r="CS245">
            <v>0</v>
          </cell>
          <cell r="CT245">
            <v>0</v>
          </cell>
          <cell r="CV245">
            <v>0</v>
          </cell>
          <cell r="CW245">
            <v>0</v>
          </cell>
          <cell r="CY245">
            <v>0</v>
          </cell>
          <cell r="CZ245">
            <v>0</v>
          </cell>
          <cell r="DB245">
            <v>0</v>
          </cell>
          <cell r="DC245">
            <v>0</v>
          </cell>
          <cell r="DE245">
            <v>0</v>
          </cell>
          <cell r="DF245">
            <v>0</v>
          </cell>
          <cell r="DH245">
            <v>0</v>
          </cell>
          <cell r="DI245">
            <v>0</v>
          </cell>
          <cell r="DL245">
            <v>0</v>
          </cell>
          <cell r="DO245">
            <v>0</v>
          </cell>
          <cell r="DR245">
            <v>0</v>
          </cell>
          <cell r="DU245">
            <v>0</v>
          </cell>
          <cell r="DW245">
            <v>0</v>
          </cell>
          <cell r="DX245">
            <v>0</v>
          </cell>
          <cell r="DY245">
            <v>0</v>
          </cell>
          <cell r="EA245">
            <v>248</v>
          </cell>
          <cell r="EB245">
            <v>458.8</v>
          </cell>
          <cell r="ED245">
            <v>322.40000000000003</v>
          </cell>
          <cell r="EE245">
            <v>596.44000000000005</v>
          </cell>
        </row>
        <row r="246">
          <cell r="B246" t="str">
            <v>192</v>
          </cell>
          <cell r="C246" t="str">
            <v>IP010417</v>
          </cell>
          <cell r="D246" t="str">
            <v>Conector tipo cunha, em liga de cobre estanhado, para a fixacao de condutores de aluminio ou cobre, por efeito de mola.  Modelo no 10, padrao RIOLUZ, tipo F, AMP ou similar.  Fornecimento e instalacao.@un</v>
          </cell>
          <cell r="E246" t="str">
            <v xml:space="preserve">un </v>
          </cell>
          <cell r="F246">
            <v>523</v>
          </cell>
          <cell r="G246">
            <v>4.4000000000000004</v>
          </cell>
          <cell r="H246">
            <v>2301.1999999999998</v>
          </cell>
          <cell r="K246">
            <v>0</v>
          </cell>
          <cell r="N246">
            <v>0</v>
          </cell>
          <cell r="P246">
            <v>0</v>
          </cell>
          <cell r="Q246">
            <v>0</v>
          </cell>
          <cell r="S246">
            <v>0</v>
          </cell>
          <cell r="T246">
            <v>0</v>
          </cell>
          <cell r="W246">
            <v>0</v>
          </cell>
          <cell r="Z246">
            <v>0</v>
          </cell>
          <cell r="AC246">
            <v>0</v>
          </cell>
          <cell r="AF246">
            <v>0</v>
          </cell>
          <cell r="AI246">
            <v>0</v>
          </cell>
          <cell r="AL246">
            <v>0</v>
          </cell>
          <cell r="AO246">
            <v>0</v>
          </cell>
          <cell r="AR246">
            <v>0</v>
          </cell>
          <cell r="AU246">
            <v>0</v>
          </cell>
          <cell r="AX246">
            <v>0</v>
          </cell>
          <cell r="BA246">
            <v>0</v>
          </cell>
          <cell r="BD246">
            <v>0</v>
          </cell>
          <cell r="BG246">
            <v>0</v>
          </cell>
          <cell r="BJ246">
            <v>0</v>
          </cell>
          <cell r="BM246">
            <v>0</v>
          </cell>
          <cell r="BP246">
            <v>0</v>
          </cell>
          <cell r="BS246">
            <v>0</v>
          </cell>
          <cell r="BV246">
            <v>0</v>
          </cell>
          <cell r="BY246">
            <v>0</v>
          </cell>
          <cell r="CB246">
            <v>0</v>
          </cell>
          <cell r="CD246">
            <v>308</v>
          </cell>
          <cell r="CE246">
            <v>1355.2</v>
          </cell>
          <cell r="CH246">
            <v>0</v>
          </cell>
          <cell r="CK246">
            <v>0</v>
          </cell>
          <cell r="CN246">
            <v>0</v>
          </cell>
          <cell r="CQ246">
            <v>0</v>
          </cell>
          <cell r="CS246">
            <v>0</v>
          </cell>
          <cell r="CT246">
            <v>0</v>
          </cell>
          <cell r="CV246">
            <v>0</v>
          </cell>
          <cell r="CW246">
            <v>0</v>
          </cell>
          <cell r="CY246">
            <v>0</v>
          </cell>
          <cell r="CZ246">
            <v>0</v>
          </cell>
          <cell r="DB246">
            <v>0</v>
          </cell>
          <cell r="DC246">
            <v>0</v>
          </cell>
          <cell r="DE246">
            <v>0</v>
          </cell>
          <cell r="DF246">
            <v>0</v>
          </cell>
          <cell r="DH246">
            <v>280</v>
          </cell>
          <cell r="DI246">
            <v>1232</v>
          </cell>
          <cell r="DL246">
            <v>0</v>
          </cell>
          <cell r="DO246">
            <v>0</v>
          </cell>
          <cell r="DR246">
            <v>0</v>
          </cell>
          <cell r="DU246">
            <v>0</v>
          </cell>
          <cell r="DW246">
            <v>588</v>
          </cell>
          <cell r="DX246">
            <v>2587.1999999999998</v>
          </cell>
          <cell r="DY246">
            <v>1.1243000000000001</v>
          </cell>
          <cell r="EA246">
            <v>-65</v>
          </cell>
          <cell r="EB246">
            <v>-286</v>
          </cell>
          <cell r="ED246">
            <v>91.899999999999977</v>
          </cell>
          <cell r="EE246">
            <v>404.35999999999996</v>
          </cell>
        </row>
        <row r="247">
          <cell r="P247">
            <v>0</v>
          </cell>
          <cell r="S247">
            <v>0</v>
          </cell>
          <cell r="CS247">
            <v>0</v>
          </cell>
          <cell r="CV247">
            <v>0</v>
          </cell>
          <cell r="CY247">
            <v>0</v>
          </cell>
          <cell r="DB247">
            <v>0</v>
          </cell>
          <cell r="EA247">
            <v>0</v>
          </cell>
          <cell r="EB247">
            <v>0</v>
          </cell>
          <cell r="ED247">
            <v>0</v>
          </cell>
          <cell r="EE247">
            <v>0</v>
          </cell>
        </row>
        <row r="248">
          <cell r="B248" t="str">
            <v>72</v>
          </cell>
          <cell r="D248" t="str">
            <v>CATEGORIA 22</v>
          </cell>
          <cell r="H248">
            <v>108899.66999999998</v>
          </cell>
          <cell r="I248">
            <v>108899.66999999998</v>
          </cell>
          <cell r="K248">
            <v>0</v>
          </cell>
          <cell r="L248">
            <v>0</v>
          </cell>
          <cell r="N248">
            <v>0</v>
          </cell>
          <cell r="O248">
            <v>0</v>
          </cell>
          <cell r="P248">
            <v>0</v>
          </cell>
          <cell r="Q248">
            <v>0</v>
          </cell>
          <cell r="R248">
            <v>0</v>
          </cell>
          <cell r="S248">
            <v>0</v>
          </cell>
          <cell r="T248">
            <v>0</v>
          </cell>
          <cell r="U248">
            <v>0</v>
          </cell>
          <cell r="W248">
            <v>0</v>
          </cell>
          <cell r="X248">
            <v>0</v>
          </cell>
          <cell r="Z248">
            <v>508.15</v>
          </cell>
          <cell r="AA248">
            <v>508.15</v>
          </cell>
          <cell r="AC248">
            <v>101.63</v>
          </cell>
          <cell r="AD248">
            <v>101.63</v>
          </cell>
          <cell r="AF248">
            <v>182.57</v>
          </cell>
          <cell r="AG248">
            <v>182.57</v>
          </cell>
          <cell r="AI248">
            <v>3697.76</v>
          </cell>
          <cell r="AJ248">
            <v>3697.76</v>
          </cell>
          <cell r="AL248">
            <v>0</v>
          </cell>
          <cell r="AM248">
            <v>0</v>
          </cell>
          <cell r="AO248">
            <v>0</v>
          </cell>
          <cell r="AP248">
            <v>0</v>
          </cell>
          <cell r="AR248">
            <v>0</v>
          </cell>
          <cell r="AS248">
            <v>0</v>
          </cell>
          <cell r="AU248">
            <v>0</v>
          </cell>
          <cell r="AV248">
            <v>0</v>
          </cell>
          <cell r="AX248">
            <v>0</v>
          </cell>
          <cell r="AY248">
            <v>0</v>
          </cell>
          <cell r="BA248">
            <v>0</v>
          </cell>
          <cell r="BB248">
            <v>0</v>
          </cell>
          <cell r="BD248">
            <v>0</v>
          </cell>
          <cell r="BE248">
            <v>0</v>
          </cell>
          <cell r="BG248">
            <v>0</v>
          </cell>
          <cell r="BH248">
            <v>0</v>
          </cell>
          <cell r="BJ248">
            <v>0</v>
          </cell>
          <cell r="BK248">
            <v>0</v>
          </cell>
          <cell r="BM248">
            <v>0</v>
          </cell>
          <cell r="BN248">
            <v>0</v>
          </cell>
          <cell r="BP248">
            <v>0</v>
          </cell>
          <cell r="BQ248">
            <v>0</v>
          </cell>
          <cell r="BS248">
            <v>19725.2</v>
          </cell>
          <cell r="BT248">
            <v>19725.2</v>
          </cell>
          <cell r="BV248">
            <v>0</v>
          </cell>
          <cell r="BW248">
            <v>0</v>
          </cell>
          <cell r="BY248">
            <v>0</v>
          </cell>
          <cell r="BZ248">
            <v>0</v>
          </cell>
          <cell r="CB248">
            <v>0</v>
          </cell>
          <cell r="CC248">
            <v>0</v>
          </cell>
          <cell r="CE248">
            <v>0</v>
          </cell>
          <cell r="CF248">
            <v>0</v>
          </cell>
          <cell r="CH248">
            <v>924.44</v>
          </cell>
          <cell r="CI248" t="e">
            <v>#REF!</v>
          </cell>
          <cell r="CK248">
            <v>0</v>
          </cell>
          <cell r="CL248" t="e">
            <v>#REF!</v>
          </cell>
          <cell r="CN248">
            <v>0</v>
          </cell>
          <cell r="CO248" t="e">
            <v>#REF!</v>
          </cell>
          <cell r="CQ248">
            <v>0</v>
          </cell>
          <cell r="CR248" t="e">
            <v>#REF!</v>
          </cell>
          <cell r="CS248">
            <v>0</v>
          </cell>
          <cell r="CT248">
            <v>388.59</v>
          </cell>
          <cell r="CU248" t="e">
            <v>#REF!</v>
          </cell>
          <cell r="CV248">
            <v>0</v>
          </cell>
          <cell r="CW248">
            <v>0</v>
          </cell>
          <cell r="CX248" t="e">
            <v>#REF!</v>
          </cell>
          <cell r="CY248">
            <v>0</v>
          </cell>
          <cell r="CZ248">
            <v>0</v>
          </cell>
          <cell r="DA248" t="e">
            <v>#REF!</v>
          </cell>
          <cell r="DB248">
            <v>0</v>
          </cell>
          <cell r="DC248">
            <v>0</v>
          </cell>
          <cell r="DD248" t="e">
            <v>#REF!</v>
          </cell>
          <cell r="DF248">
            <v>879.26</v>
          </cell>
          <cell r="DG248" t="e">
            <v>#REF!</v>
          </cell>
          <cell r="DI248">
            <v>52539.13</v>
          </cell>
          <cell r="DJ248" t="e">
            <v>#REF!</v>
          </cell>
          <cell r="DL248">
            <v>0</v>
          </cell>
          <cell r="DM248" t="e">
            <v>#REF!</v>
          </cell>
          <cell r="DO248">
            <v>0</v>
          </cell>
          <cell r="DP248" t="e">
            <v>#REF!</v>
          </cell>
          <cell r="DR248">
            <v>0</v>
          </cell>
          <cell r="DS248" t="e">
            <v>#REF!</v>
          </cell>
          <cell r="DU248">
            <v>0</v>
          </cell>
          <cell r="DV248">
            <v>924.44</v>
          </cell>
          <cell r="DX248">
            <v>78946.729999999967</v>
          </cell>
          <cell r="DY248">
            <v>0.72489999999999999</v>
          </cell>
          <cell r="DZ248">
            <v>78946.729999999967</v>
          </cell>
          <cell r="EA248">
            <v>0</v>
          </cell>
          <cell r="EB248">
            <v>0</v>
          </cell>
          <cell r="ED248">
            <v>0</v>
          </cell>
          <cell r="EE248">
            <v>0</v>
          </cell>
        </row>
        <row r="249">
          <cell r="B249" t="str">
            <v>72,10</v>
          </cell>
          <cell r="D249" t="str">
            <v>ST-SINALIZAÇÃO DE TRÁFEGO</v>
          </cell>
          <cell r="P249">
            <v>0</v>
          </cell>
          <cell r="S249">
            <v>0</v>
          </cell>
          <cell r="CS249">
            <v>0</v>
          </cell>
          <cell r="CV249">
            <v>0</v>
          </cell>
          <cell r="CY249">
            <v>0</v>
          </cell>
          <cell r="DB249">
            <v>0</v>
          </cell>
          <cell r="EA249">
            <v>0</v>
          </cell>
          <cell r="EB249">
            <v>0</v>
          </cell>
          <cell r="ED249">
            <v>0</v>
          </cell>
          <cell r="EE249">
            <v>0</v>
          </cell>
        </row>
        <row r="250">
          <cell r="B250" t="str">
            <v>193</v>
          </cell>
          <cell r="C250" t="str">
            <v>ST002357</v>
          </cell>
          <cell r="D250" t="str">
            <v>Instalacao e teste de funcionamento de blocos semaforicos.@un</v>
          </cell>
          <cell r="E250" t="str">
            <v xml:space="preserve">un </v>
          </cell>
          <cell r="F250">
            <v>124</v>
          </cell>
          <cell r="G250">
            <v>28.43</v>
          </cell>
          <cell r="H250">
            <v>3525.32</v>
          </cell>
          <cell r="K250">
            <v>0</v>
          </cell>
          <cell r="N250">
            <v>0</v>
          </cell>
          <cell r="P250">
            <v>0</v>
          </cell>
          <cell r="Q250">
            <v>0</v>
          </cell>
          <cell r="S250">
            <v>0</v>
          </cell>
          <cell r="T250">
            <v>0</v>
          </cell>
          <cell r="W250">
            <v>0</v>
          </cell>
          <cell r="Z250">
            <v>0</v>
          </cell>
          <cell r="AC250">
            <v>0</v>
          </cell>
          <cell r="AF250">
            <v>0</v>
          </cell>
          <cell r="AI250">
            <v>0</v>
          </cell>
          <cell r="AL250">
            <v>0</v>
          </cell>
          <cell r="AO250">
            <v>0</v>
          </cell>
          <cell r="AR250">
            <v>0</v>
          </cell>
          <cell r="AU250">
            <v>0</v>
          </cell>
          <cell r="AX250">
            <v>0</v>
          </cell>
          <cell r="BA250">
            <v>0</v>
          </cell>
          <cell r="BD250">
            <v>0</v>
          </cell>
          <cell r="BG250">
            <v>0</v>
          </cell>
          <cell r="BJ250">
            <v>0</v>
          </cell>
          <cell r="BM250">
            <v>0</v>
          </cell>
          <cell r="BP250">
            <v>0</v>
          </cell>
          <cell r="BS250">
            <v>0</v>
          </cell>
          <cell r="BV250">
            <v>0</v>
          </cell>
          <cell r="BY250">
            <v>0</v>
          </cell>
          <cell r="CB250">
            <v>0</v>
          </cell>
          <cell r="CE250">
            <v>0</v>
          </cell>
          <cell r="CH250">
            <v>0</v>
          </cell>
          <cell r="CK250">
            <v>0</v>
          </cell>
          <cell r="CN250">
            <v>0</v>
          </cell>
          <cell r="CQ250">
            <v>0</v>
          </cell>
          <cell r="CS250">
            <v>0</v>
          </cell>
          <cell r="CT250">
            <v>0</v>
          </cell>
          <cell r="CV250">
            <v>0</v>
          </cell>
          <cell r="CW250">
            <v>0</v>
          </cell>
          <cell r="CY250">
            <v>0</v>
          </cell>
          <cell r="CZ250">
            <v>0</v>
          </cell>
          <cell r="DB250">
            <v>0</v>
          </cell>
          <cell r="DC250">
            <v>0</v>
          </cell>
          <cell r="DE250">
            <v>0</v>
          </cell>
          <cell r="DF250">
            <v>0</v>
          </cell>
          <cell r="DH250">
            <v>54</v>
          </cell>
          <cell r="DI250">
            <v>1535.22</v>
          </cell>
          <cell r="DL250">
            <v>0</v>
          </cell>
          <cell r="DO250">
            <v>0</v>
          </cell>
          <cell r="DR250">
            <v>0</v>
          </cell>
          <cell r="DU250">
            <v>0</v>
          </cell>
          <cell r="DW250">
            <v>54</v>
          </cell>
          <cell r="DX250">
            <v>1535.22</v>
          </cell>
          <cell r="DY250">
            <v>0.4355</v>
          </cell>
          <cell r="EA250">
            <v>70</v>
          </cell>
          <cell r="EB250">
            <v>1990.1</v>
          </cell>
          <cell r="ED250">
            <v>107.20000000000002</v>
          </cell>
          <cell r="EE250">
            <v>3047.6960000000004</v>
          </cell>
        </row>
        <row r="251">
          <cell r="B251" t="str">
            <v>194</v>
          </cell>
          <cell r="C251" t="str">
            <v>ST002358</v>
          </cell>
          <cell r="D251" t="str">
            <v>Instalacao e teste de funcionamento de blocos botoeira.@un</v>
          </cell>
          <cell r="E251" t="str">
            <v xml:space="preserve">un </v>
          </cell>
          <cell r="F251">
            <v>12</v>
          </cell>
          <cell r="G251">
            <v>3.12</v>
          </cell>
          <cell r="H251">
            <v>37.44</v>
          </cell>
          <cell r="K251">
            <v>0</v>
          </cell>
          <cell r="N251">
            <v>0</v>
          </cell>
          <cell r="P251">
            <v>0</v>
          </cell>
          <cell r="Q251">
            <v>0</v>
          </cell>
          <cell r="S251">
            <v>0</v>
          </cell>
          <cell r="T251">
            <v>0</v>
          </cell>
          <cell r="W251">
            <v>0</v>
          </cell>
          <cell r="Z251">
            <v>0</v>
          </cell>
          <cell r="AC251">
            <v>0</v>
          </cell>
          <cell r="AF251">
            <v>0</v>
          </cell>
          <cell r="AI251">
            <v>0</v>
          </cell>
          <cell r="AL251">
            <v>0</v>
          </cell>
          <cell r="AO251">
            <v>0</v>
          </cell>
          <cell r="AR251">
            <v>0</v>
          </cell>
          <cell r="AU251">
            <v>0</v>
          </cell>
          <cell r="AX251">
            <v>0</v>
          </cell>
          <cell r="BA251">
            <v>0</v>
          </cell>
          <cell r="BD251">
            <v>0</v>
          </cell>
          <cell r="BG251">
            <v>0</v>
          </cell>
          <cell r="BJ251">
            <v>0</v>
          </cell>
          <cell r="BM251">
            <v>0</v>
          </cell>
          <cell r="BP251">
            <v>0</v>
          </cell>
          <cell r="BS251">
            <v>0</v>
          </cell>
          <cell r="BV251">
            <v>0</v>
          </cell>
          <cell r="BY251">
            <v>0</v>
          </cell>
          <cell r="CB251">
            <v>0</v>
          </cell>
          <cell r="CE251">
            <v>0</v>
          </cell>
          <cell r="CH251">
            <v>0</v>
          </cell>
          <cell r="CK251">
            <v>0</v>
          </cell>
          <cell r="CN251">
            <v>0</v>
          </cell>
          <cell r="CQ251">
            <v>0</v>
          </cell>
          <cell r="CS251">
            <v>0</v>
          </cell>
          <cell r="CT251">
            <v>0</v>
          </cell>
          <cell r="CV251">
            <v>0</v>
          </cell>
          <cell r="CW251">
            <v>0</v>
          </cell>
          <cell r="CY251">
            <v>0</v>
          </cell>
          <cell r="CZ251">
            <v>0</v>
          </cell>
          <cell r="DB251">
            <v>0</v>
          </cell>
          <cell r="DC251">
            <v>0</v>
          </cell>
          <cell r="DE251">
            <v>0</v>
          </cell>
          <cell r="DF251">
            <v>0</v>
          </cell>
          <cell r="DH251">
            <v>0</v>
          </cell>
          <cell r="DI251">
            <v>0</v>
          </cell>
          <cell r="DL251">
            <v>0</v>
          </cell>
          <cell r="DO251">
            <v>0</v>
          </cell>
          <cell r="DR251">
            <v>0</v>
          </cell>
          <cell r="DU251">
            <v>0</v>
          </cell>
          <cell r="DW251">
            <v>0</v>
          </cell>
          <cell r="DX251">
            <v>0</v>
          </cell>
          <cell r="DY251">
            <v>0</v>
          </cell>
          <cell r="EA251">
            <v>12</v>
          </cell>
          <cell r="EB251">
            <v>37.44</v>
          </cell>
          <cell r="ED251">
            <v>15.600000000000001</v>
          </cell>
          <cell r="EE251">
            <v>48.672000000000004</v>
          </cell>
        </row>
        <row r="252">
          <cell r="B252" t="str">
            <v>195</v>
          </cell>
          <cell r="C252" t="str">
            <v>ST002359</v>
          </cell>
          <cell r="D252" t="str">
            <v>Cabo de cobre estanhado, multiplo para comando, 1Kv, XLPE/90oC, secao de 4x1,5mm2, conforme especificacao da CET-RIO.  Fornecimento e instalacao.@m</v>
          </cell>
          <cell r="E252" t="str">
            <v>m</v>
          </cell>
          <cell r="F252">
            <v>290</v>
          </cell>
          <cell r="G252">
            <v>1.4</v>
          </cell>
          <cell r="H252">
            <v>406</v>
          </cell>
          <cell r="K252">
            <v>0</v>
          </cell>
          <cell r="N252">
            <v>0</v>
          </cell>
          <cell r="P252">
            <v>0</v>
          </cell>
          <cell r="Q252">
            <v>0</v>
          </cell>
          <cell r="S252">
            <v>0</v>
          </cell>
          <cell r="T252">
            <v>0</v>
          </cell>
          <cell r="W252">
            <v>0</v>
          </cell>
          <cell r="Z252">
            <v>0</v>
          </cell>
          <cell r="AC252">
            <v>0</v>
          </cell>
          <cell r="AF252">
            <v>0</v>
          </cell>
          <cell r="AI252">
            <v>0</v>
          </cell>
          <cell r="AL252">
            <v>0</v>
          </cell>
          <cell r="AO252">
            <v>0</v>
          </cell>
          <cell r="AR252">
            <v>0</v>
          </cell>
          <cell r="AU252">
            <v>0</v>
          </cell>
          <cell r="AX252">
            <v>0</v>
          </cell>
          <cell r="BA252">
            <v>0</v>
          </cell>
          <cell r="BD252">
            <v>0</v>
          </cell>
          <cell r="BG252">
            <v>0</v>
          </cell>
          <cell r="BJ252">
            <v>0</v>
          </cell>
          <cell r="BM252">
            <v>0</v>
          </cell>
          <cell r="BP252">
            <v>0</v>
          </cell>
          <cell r="BS252">
            <v>0</v>
          </cell>
          <cell r="BV252">
            <v>0</v>
          </cell>
          <cell r="BY252">
            <v>0</v>
          </cell>
          <cell r="CB252">
            <v>0</v>
          </cell>
          <cell r="CE252">
            <v>0</v>
          </cell>
          <cell r="CH252">
            <v>0</v>
          </cell>
          <cell r="CK252">
            <v>0</v>
          </cell>
          <cell r="CN252">
            <v>0</v>
          </cell>
          <cell r="CQ252">
            <v>0</v>
          </cell>
          <cell r="CS252">
            <v>0</v>
          </cell>
          <cell r="CT252">
            <v>0</v>
          </cell>
          <cell r="CV252">
            <v>0</v>
          </cell>
          <cell r="CW252">
            <v>0</v>
          </cell>
          <cell r="CY252">
            <v>0</v>
          </cell>
          <cell r="CZ252">
            <v>0</v>
          </cell>
          <cell r="DB252">
            <v>0</v>
          </cell>
          <cell r="DC252">
            <v>0</v>
          </cell>
          <cell r="DE252">
            <v>0</v>
          </cell>
          <cell r="DF252">
            <v>0</v>
          </cell>
          <cell r="DH252">
            <v>377</v>
          </cell>
          <cell r="DI252">
            <v>527.79999999999995</v>
          </cell>
          <cell r="DL252">
            <v>0</v>
          </cell>
          <cell r="DO252">
            <v>0</v>
          </cell>
          <cell r="DR252">
            <v>0</v>
          </cell>
          <cell r="DU252">
            <v>0</v>
          </cell>
          <cell r="DW252">
            <v>377</v>
          </cell>
          <cell r="DX252">
            <v>527.79999999999995</v>
          </cell>
          <cell r="DY252">
            <v>1.3</v>
          </cell>
          <cell r="EA252">
            <v>-87</v>
          </cell>
          <cell r="EB252">
            <v>-121.8</v>
          </cell>
          <cell r="ED252">
            <v>0</v>
          </cell>
          <cell r="EE252">
            <v>0</v>
          </cell>
        </row>
        <row r="253">
          <cell r="B253" t="str">
            <v>196</v>
          </cell>
          <cell r="C253" t="str">
            <v>ST002370</v>
          </cell>
          <cell r="D253" t="str">
            <v>Cabo de cobre estanhado, multiplo para comando, 1Kv, XLPE/90oC, secao de 7x1,5mm2, conforme especificacao da CET-RIO.  Fornecimento e instalacao.@m</v>
          </cell>
          <cell r="E253" t="str">
            <v>m</v>
          </cell>
          <cell r="F253">
            <v>2266</v>
          </cell>
          <cell r="G253">
            <v>1.64</v>
          </cell>
          <cell r="H253">
            <v>3716.24</v>
          </cell>
          <cell r="K253">
            <v>0</v>
          </cell>
          <cell r="N253">
            <v>0</v>
          </cell>
          <cell r="P253">
            <v>0</v>
          </cell>
          <cell r="Q253">
            <v>0</v>
          </cell>
          <cell r="S253">
            <v>0</v>
          </cell>
          <cell r="T253">
            <v>0</v>
          </cell>
          <cell r="W253">
            <v>0</v>
          </cell>
          <cell r="Z253">
            <v>0</v>
          </cell>
          <cell r="AC253">
            <v>0</v>
          </cell>
          <cell r="AF253">
            <v>0</v>
          </cell>
          <cell r="AI253">
            <v>0</v>
          </cell>
          <cell r="AL253">
            <v>0</v>
          </cell>
          <cell r="AO253">
            <v>0</v>
          </cell>
          <cell r="AR253">
            <v>0</v>
          </cell>
          <cell r="AU253">
            <v>0</v>
          </cell>
          <cell r="AX253">
            <v>0</v>
          </cell>
          <cell r="BA253">
            <v>0</v>
          </cell>
          <cell r="BD253">
            <v>0</v>
          </cell>
          <cell r="BG253">
            <v>0</v>
          </cell>
          <cell r="BJ253">
            <v>0</v>
          </cell>
          <cell r="BM253">
            <v>0</v>
          </cell>
          <cell r="BP253">
            <v>0</v>
          </cell>
          <cell r="BS253">
            <v>0</v>
          </cell>
          <cell r="BV253">
            <v>0</v>
          </cell>
          <cell r="BY253">
            <v>0</v>
          </cell>
          <cell r="CB253">
            <v>0</v>
          </cell>
          <cell r="CE253">
            <v>0</v>
          </cell>
          <cell r="CH253">
            <v>0</v>
          </cell>
          <cell r="CK253">
            <v>0</v>
          </cell>
          <cell r="CN253">
            <v>0</v>
          </cell>
          <cell r="CQ253">
            <v>0</v>
          </cell>
          <cell r="CS253">
            <v>0</v>
          </cell>
          <cell r="CT253">
            <v>0</v>
          </cell>
          <cell r="CV253">
            <v>0</v>
          </cell>
          <cell r="CW253">
            <v>0</v>
          </cell>
          <cell r="CY253">
            <v>0</v>
          </cell>
          <cell r="CZ253">
            <v>0</v>
          </cell>
          <cell r="DB253">
            <v>0</v>
          </cell>
          <cell r="DC253">
            <v>0</v>
          </cell>
          <cell r="DE253">
            <v>0</v>
          </cell>
          <cell r="DF253">
            <v>0</v>
          </cell>
          <cell r="DH253">
            <v>730</v>
          </cell>
          <cell r="DI253">
            <v>1197.2</v>
          </cell>
          <cell r="DL253">
            <v>0</v>
          </cell>
          <cell r="DO253">
            <v>0</v>
          </cell>
          <cell r="DR253">
            <v>0</v>
          </cell>
          <cell r="DU253">
            <v>0</v>
          </cell>
          <cell r="DW253">
            <v>730</v>
          </cell>
          <cell r="DX253">
            <v>1197.2</v>
          </cell>
          <cell r="DY253">
            <v>0.32219999999999999</v>
          </cell>
          <cell r="EA253">
            <v>1536</v>
          </cell>
          <cell r="EB253">
            <v>2519.04</v>
          </cell>
          <cell r="ED253">
            <v>2215.8000000000002</v>
          </cell>
          <cell r="EE253">
            <v>3633.9120000000003</v>
          </cell>
        </row>
        <row r="254">
          <cell r="B254" t="str">
            <v>197</v>
          </cell>
          <cell r="C254" t="str">
            <v>ST002373</v>
          </cell>
          <cell r="D254" t="str">
            <v>Caixa de passagem com tampa de ferro tipo leve 600L-600mm de altura, conforme especificacao CET-RIO.  Fornecimento e assentamento.@un</v>
          </cell>
          <cell r="E254" t="str">
            <v xml:space="preserve">un </v>
          </cell>
          <cell r="F254">
            <v>32</v>
          </cell>
          <cell r="G254">
            <v>101.63</v>
          </cell>
          <cell r="H254">
            <v>3252.16</v>
          </cell>
          <cell r="K254">
            <v>0</v>
          </cell>
          <cell r="N254">
            <v>0</v>
          </cell>
          <cell r="P254">
            <v>0</v>
          </cell>
          <cell r="Q254">
            <v>0</v>
          </cell>
          <cell r="S254">
            <v>0</v>
          </cell>
          <cell r="T254">
            <v>0</v>
          </cell>
          <cell r="W254">
            <v>0</v>
          </cell>
          <cell r="Y254">
            <v>5</v>
          </cell>
          <cell r="Z254">
            <v>508.15</v>
          </cell>
          <cell r="AB254">
            <v>1</v>
          </cell>
          <cell r="AC254">
            <v>101.63</v>
          </cell>
          <cell r="AE254">
            <v>1</v>
          </cell>
          <cell r="AF254">
            <v>101.63</v>
          </cell>
          <cell r="AI254">
            <v>0</v>
          </cell>
          <cell r="AL254">
            <v>0</v>
          </cell>
          <cell r="AO254">
            <v>0</v>
          </cell>
          <cell r="AR254">
            <v>0</v>
          </cell>
          <cell r="AU254">
            <v>0</v>
          </cell>
          <cell r="AX254">
            <v>0</v>
          </cell>
          <cell r="BA254">
            <v>0</v>
          </cell>
          <cell r="BD254">
            <v>0</v>
          </cell>
          <cell r="BG254">
            <v>0</v>
          </cell>
          <cell r="BJ254">
            <v>0</v>
          </cell>
          <cell r="BM254">
            <v>0</v>
          </cell>
          <cell r="BP254">
            <v>0</v>
          </cell>
          <cell r="BS254">
            <v>0</v>
          </cell>
          <cell r="BV254">
            <v>0</v>
          </cell>
          <cell r="BY254">
            <v>0</v>
          </cell>
          <cell r="CB254">
            <v>0</v>
          </cell>
          <cell r="CE254">
            <v>0</v>
          </cell>
          <cell r="CH254">
            <v>0</v>
          </cell>
          <cell r="CK254">
            <v>0</v>
          </cell>
          <cell r="CN254">
            <v>0</v>
          </cell>
          <cell r="CQ254">
            <v>0</v>
          </cell>
          <cell r="CS254">
            <v>3</v>
          </cell>
          <cell r="CT254">
            <v>304.89</v>
          </cell>
          <cell r="CV254">
            <v>0</v>
          </cell>
          <cell r="CW254">
            <v>0</v>
          </cell>
          <cell r="CY254">
            <v>0</v>
          </cell>
          <cell r="CZ254">
            <v>0</v>
          </cell>
          <cell r="DB254">
            <v>0</v>
          </cell>
          <cell r="DC254">
            <v>0</v>
          </cell>
          <cell r="DE254">
            <v>0</v>
          </cell>
          <cell r="DF254">
            <v>0</v>
          </cell>
          <cell r="DH254">
            <v>0</v>
          </cell>
          <cell r="DI254">
            <v>0</v>
          </cell>
          <cell r="DL254">
            <v>0</v>
          </cell>
          <cell r="DO254">
            <v>0</v>
          </cell>
          <cell r="DR254">
            <v>0</v>
          </cell>
          <cell r="DU254">
            <v>0</v>
          </cell>
          <cell r="DW254">
            <v>10</v>
          </cell>
          <cell r="DX254">
            <v>1016.3</v>
          </cell>
          <cell r="DY254">
            <v>0.3125</v>
          </cell>
          <cell r="EA254">
            <v>22</v>
          </cell>
          <cell r="EB254">
            <v>2235.8599999999997</v>
          </cell>
          <cell r="ED254">
            <v>31.6</v>
          </cell>
          <cell r="EE254">
            <v>3211.5079999999998</v>
          </cell>
        </row>
        <row r="255">
          <cell r="B255" t="str">
            <v>198</v>
          </cell>
          <cell r="C255" t="str">
            <v>ST002374</v>
          </cell>
          <cell r="D255" t="str">
            <v>Caixa de passagem com tampa de ferro tipo leve 600L-900mm de altura, conforme especificacao CET-RIO.  Fornecimento e assentamento.@un</v>
          </cell>
          <cell r="E255" t="str">
            <v xml:space="preserve">un </v>
          </cell>
          <cell r="F255">
            <v>44</v>
          </cell>
          <cell r="G255">
            <v>119.63</v>
          </cell>
          <cell r="H255">
            <v>5263.72</v>
          </cell>
          <cell r="K255">
            <v>0</v>
          </cell>
          <cell r="N255">
            <v>0</v>
          </cell>
          <cell r="P255">
            <v>0</v>
          </cell>
          <cell r="Q255">
            <v>0</v>
          </cell>
          <cell r="S255">
            <v>0</v>
          </cell>
          <cell r="T255">
            <v>0</v>
          </cell>
          <cell r="W255">
            <v>0</v>
          </cell>
          <cell r="Z255">
            <v>0</v>
          </cell>
          <cell r="AC255">
            <v>0</v>
          </cell>
          <cell r="AF255">
            <v>0</v>
          </cell>
          <cell r="AI255">
            <v>0</v>
          </cell>
          <cell r="AL255">
            <v>0</v>
          </cell>
          <cell r="AO255">
            <v>0</v>
          </cell>
          <cell r="AR255">
            <v>0</v>
          </cell>
          <cell r="AU255">
            <v>0</v>
          </cell>
          <cell r="AX255">
            <v>0</v>
          </cell>
          <cell r="BA255">
            <v>0</v>
          </cell>
          <cell r="BD255">
            <v>0</v>
          </cell>
          <cell r="BG255">
            <v>0</v>
          </cell>
          <cell r="BJ255">
            <v>0</v>
          </cell>
          <cell r="BM255">
            <v>0</v>
          </cell>
          <cell r="BP255">
            <v>0</v>
          </cell>
          <cell r="BS255">
            <v>0</v>
          </cell>
          <cell r="BV255">
            <v>0</v>
          </cell>
          <cell r="BY255">
            <v>0</v>
          </cell>
          <cell r="CB255">
            <v>0</v>
          </cell>
          <cell r="CE255">
            <v>0</v>
          </cell>
          <cell r="CH255">
            <v>0</v>
          </cell>
          <cell r="CK255">
            <v>0</v>
          </cell>
          <cell r="CN255">
            <v>0</v>
          </cell>
          <cell r="CQ255">
            <v>0</v>
          </cell>
          <cell r="CS255">
            <v>0</v>
          </cell>
          <cell r="CT255">
            <v>0</v>
          </cell>
          <cell r="CV255">
            <v>0</v>
          </cell>
          <cell r="CW255">
            <v>0</v>
          </cell>
          <cell r="CY255">
            <v>0</v>
          </cell>
          <cell r="CZ255">
            <v>0</v>
          </cell>
          <cell r="DB255">
            <v>0</v>
          </cell>
          <cell r="DC255">
            <v>0</v>
          </cell>
          <cell r="DE255">
            <v>7</v>
          </cell>
          <cell r="DF255">
            <v>837.41</v>
          </cell>
          <cell r="DH255">
            <v>0</v>
          </cell>
          <cell r="DI255">
            <v>0</v>
          </cell>
          <cell r="DL255">
            <v>0</v>
          </cell>
          <cell r="DO255">
            <v>0</v>
          </cell>
          <cell r="DR255">
            <v>0</v>
          </cell>
          <cell r="DU255">
            <v>0</v>
          </cell>
          <cell r="DW255">
            <v>7</v>
          </cell>
          <cell r="DX255">
            <v>837.41</v>
          </cell>
          <cell r="DY255">
            <v>0.15909999999999999</v>
          </cell>
          <cell r="EA255">
            <v>37</v>
          </cell>
          <cell r="EB255">
            <v>4426.3099999999995</v>
          </cell>
          <cell r="ED255">
            <v>50.2</v>
          </cell>
          <cell r="EE255">
            <v>6005.4260000000004</v>
          </cell>
        </row>
        <row r="256">
          <cell r="B256" t="str">
            <v>199</v>
          </cell>
          <cell r="C256" t="str">
            <v>ST002376</v>
          </cell>
          <cell r="D256" t="str">
            <v>Fornecimento de bloco semaforico principal, inclusive suportes de fixacao, conforme especificacao da CET-RIO.@un</v>
          </cell>
          <cell r="E256" t="str">
            <v xml:space="preserve">un </v>
          </cell>
          <cell r="F256">
            <v>29</v>
          </cell>
          <cell r="G256">
            <v>627.41999999999996</v>
          </cell>
          <cell r="H256">
            <v>18195.18</v>
          </cell>
          <cell r="K256">
            <v>0</v>
          </cell>
          <cell r="N256">
            <v>0</v>
          </cell>
          <cell r="P256">
            <v>0</v>
          </cell>
          <cell r="Q256">
            <v>0</v>
          </cell>
          <cell r="S256">
            <v>0</v>
          </cell>
          <cell r="T256">
            <v>0</v>
          </cell>
          <cell r="W256">
            <v>0</v>
          </cell>
          <cell r="Z256">
            <v>0</v>
          </cell>
          <cell r="AC256">
            <v>0</v>
          </cell>
          <cell r="AF256">
            <v>0</v>
          </cell>
          <cell r="AI256">
            <v>0</v>
          </cell>
          <cell r="AL256">
            <v>0</v>
          </cell>
          <cell r="AO256">
            <v>0</v>
          </cell>
          <cell r="AR256">
            <v>0</v>
          </cell>
          <cell r="AU256">
            <v>0</v>
          </cell>
          <cell r="AX256">
            <v>0</v>
          </cell>
          <cell r="BA256">
            <v>0</v>
          </cell>
          <cell r="BD256">
            <v>0</v>
          </cell>
          <cell r="BG256">
            <v>0</v>
          </cell>
          <cell r="BJ256">
            <v>0</v>
          </cell>
          <cell r="BM256">
            <v>0</v>
          </cell>
          <cell r="BP256">
            <v>0</v>
          </cell>
          <cell r="BS256">
            <v>0</v>
          </cell>
          <cell r="BV256">
            <v>0</v>
          </cell>
          <cell r="BY256">
            <v>0</v>
          </cell>
          <cell r="CB256">
            <v>0</v>
          </cell>
          <cell r="CE256">
            <v>0</v>
          </cell>
          <cell r="CH256">
            <v>0</v>
          </cell>
          <cell r="CK256">
            <v>0</v>
          </cell>
          <cell r="CN256">
            <v>0</v>
          </cell>
          <cell r="CQ256">
            <v>0</v>
          </cell>
          <cell r="CS256">
            <v>0</v>
          </cell>
          <cell r="CT256">
            <v>0</v>
          </cell>
          <cell r="CV256">
            <v>0</v>
          </cell>
          <cell r="CW256">
            <v>0</v>
          </cell>
          <cell r="CY256">
            <v>0</v>
          </cell>
          <cell r="CZ256">
            <v>0</v>
          </cell>
          <cell r="DB256">
            <v>0</v>
          </cell>
          <cell r="DC256">
            <v>0</v>
          </cell>
          <cell r="DE256">
            <v>0</v>
          </cell>
          <cell r="DF256">
            <v>0</v>
          </cell>
          <cell r="DH256">
            <v>14</v>
          </cell>
          <cell r="DI256">
            <v>8783.8799999999992</v>
          </cell>
          <cell r="DL256">
            <v>0</v>
          </cell>
          <cell r="DO256">
            <v>0</v>
          </cell>
          <cell r="DR256">
            <v>0</v>
          </cell>
          <cell r="DU256">
            <v>0</v>
          </cell>
          <cell r="DW256">
            <v>14</v>
          </cell>
          <cell r="DX256">
            <v>8783.8799999999992</v>
          </cell>
          <cell r="DY256">
            <v>0.48280000000000001</v>
          </cell>
          <cell r="EA256">
            <v>15</v>
          </cell>
          <cell r="EB256">
            <v>9411.2999999999993</v>
          </cell>
          <cell r="ED256">
            <v>23.700000000000003</v>
          </cell>
          <cell r="EE256">
            <v>14869.854000000001</v>
          </cell>
        </row>
        <row r="257">
          <cell r="B257" t="str">
            <v>200</v>
          </cell>
          <cell r="C257" t="str">
            <v>ST002377</v>
          </cell>
          <cell r="D257" t="str">
            <v>Fornecimento de bloco semaforico repetidor, inclusive suportes de fixacao, conforme especificacao da CET-RIO.@un</v>
          </cell>
          <cell r="E257" t="str">
            <v xml:space="preserve">un </v>
          </cell>
          <cell r="F257">
            <v>49</v>
          </cell>
          <cell r="G257">
            <v>285.02999999999997</v>
          </cell>
          <cell r="H257">
            <v>13966.47</v>
          </cell>
          <cell r="K257">
            <v>0</v>
          </cell>
          <cell r="N257">
            <v>0</v>
          </cell>
          <cell r="P257">
            <v>0</v>
          </cell>
          <cell r="Q257">
            <v>0</v>
          </cell>
          <cell r="S257">
            <v>0</v>
          </cell>
          <cell r="T257">
            <v>0</v>
          </cell>
          <cell r="W257">
            <v>0</v>
          </cell>
          <cell r="Z257">
            <v>0</v>
          </cell>
          <cell r="AC257">
            <v>0</v>
          </cell>
          <cell r="AF257">
            <v>0</v>
          </cell>
          <cell r="AI257">
            <v>0</v>
          </cell>
          <cell r="AL257">
            <v>0</v>
          </cell>
          <cell r="AO257">
            <v>0</v>
          </cell>
          <cell r="AR257">
            <v>0</v>
          </cell>
          <cell r="AU257">
            <v>0</v>
          </cell>
          <cell r="AX257">
            <v>0</v>
          </cell>
          <cell r="BA257">
            <v>0</v>
          </cell>
          <cell r="BD257">
            <v>0</v>
          </cell>
          <cell r="BG257">
            <v>0</v>
          </cell>
          <cell r="BJ257">
            <v>0</v>
          </cell>
          <cell r="BM257">
            <v>0</v>
          </cell>
          <cell r="BP257">
            <v>0</v>
          </cell>
          <cell r="BS257">
            <v>0</v>
          </cell>
          <cell r="BV257">
            <v>0</v>
          </cell>
          <cell r="BY257">
            <v>0</v>
          </cell>
          <cell r="CB257">
            <v>0</v>
          </cell>
          <cell r="CE257">
            <v>0</v>
          </cell>
          <cell r="CH257">
            <v>0</v>
          </cell>
          <cell r="CK257">
            <v>0</v>
          </cell>
          <cell r="CN257">
            <v>0</v>
          </cell>
          <cell r="CQ257">
            <v>0</v>
          </cell>
          <cell r="CS257">
            <v>0</v>
          </cell>
          <cell r="CT257">
            <v>0</v>
          </cell>
          <cell r="CV257">
            <v>0</v>
          </cell>
          <cell r="CW257">
            <v>0</v>
          </cell>
          <cell r="CY257">
            <v>0</v>
          </cell>
          <cell r="CZ257">
            <v>0</v>
          </cell>
          <cell r="DB257">
            <v>0</v>
          </cell>
          <cell r="DC257">
            <v>0</v>
          </cell>
          <cell r="DE257">
            <v>0</v>
          </cell>
          <cell r="DF257">
            <v>0</v>
          </cell>
          <cell r="DH257">
            <v>20</v>
          </cell>
          <cell r="DI257">
            <v>5700.6</v>
          </cell>
          <cell r="DL257">
            <v>0</v>
          </cell>
          <cell r="DO257">
            <v>0</v>
          </cell>
          <cell r="DR257">
            <v>0</v>
          </cell>
          <cell r="DU257">
            <v>0</v>
          </cell>
          <cell r="DW257">
            <v>20</v>
          </cell>
          <cell r="DX257">
            <v>5700.6</v>
          </cell>
          <cell r="DY257">
            <v>0.40820000000000001</v>
          </cell>
          <cell r="EA257">
            <v>29</v>
          </cell>
          <cell r="EB257">
            <v>8265.869999999999</v>
          </cell>
          <cell r="ED257">
            <v>43.7</v>
          </cell>
          <cell r="EE257">
            <v>12455.811</v>
          </cell>
        </row>
        <row r="258">
          <cell r="B258" t="str">
            <v>201</v>
          </cell>
          <cell r="C258" t="str">
            <v>ST002378</v>
          </cell>
          <cell r="D258" t="str">
            <v>Fornecimento de bloco semaforico para pedestre, inclusive suportes de fixacao, conforme especificacao da CET-RIO.@un</v>
          </cell>
          <cell r="E258" t="str">
            <v xml:space="preserve">un </v>
          </cell>
          <cell r="F258">
            <v>46</v>
          </cell>
          <cell r="G258">
            <v>168.59</v>
          </cell>
          <cell r="H258">
            <v>7755.14</v>
          </cell>
          <cell r="K258">
            <v>0</v>
          </cell>
          <cell r="N258">
            <v>0</v>
          </cell>
          <cell r="P258">
            <v>0</v>
          </cell>
          <cell r="Q258">
            <v>0</v>
          </cell>
          <cell r="S258">
            <v>0</v>
          </cell>
          <cell r="T258">
            <v>0</v>
          </cell>
          <cell r="W258">
            <v>0</v>
          </cell>
          <cell r="Z258">
            <v>0</v>
          </cell>
          <cell r="AC258">
            <v>0</v>
          </cell>
          <cell r="AF258">
            <v>0</v>
          </cell>
          <cell r="AI258">
            <v>0</v>
          </cell>
          <cell r="AL258">
            <v>0</v>
          </cell>
          <cell r="AO258">
            <v>0</v>
          </cell>
          <cell r="AR258">
            <v>0</v>
          </cell>
          <cell r="AU258">
            <v>0</v>
          </cell>
          <cell r="AX258">
            <v>0</v>
          </cell>
          <cell r="BA258">
            <v>0</v>
          </cell>
          <cell r="BD258">
            <v>0</v>
          </cell>
          <cell r="BG258">
            <v>0</v>
          </cell>
          <cell r="BJ258">
            <v>0</v>
          </cell>
          <cell r="BM258">
            <v>0</v>
          </cell>
          <cell r="BP258">
            <v>0</v>
          </cell>
          <cell r="BS258">
            <v>0</v>
          </cell>
          <cell r="BV258">
            <v>0</v>
          </cell>
          <cell r="BY258">
            <v>0</v>
          </cell>
          <cell r="CB258">
            <v>0</v>
          </cell>
          <cell r="CE258">
            <v>0</v>
          </cell>
          <cell r="CH258">
            <v>0</v>
          </cell>
          <cell r="CK258">
            <v>0</v>
          </cell>
          <cell r="CN258">
            <v>0</v>
          </cell>
          <cell r="CQ258">
            <v>0</v>
          </cell>
          <cell r="CS258">
            <v>0</v>
          </cell>
          <cell r="CT258">
            <v>0</v>
          </cell>
          <cell r="CV258">
            <v>0</v>
          </cell>
          <cell r="CW258">
            <v>0</v>
          </cell>
          <cell r="CY258">
            <v>0</v>
          </cell>
          <cell r="CZ258">
            <v>0</v>
          </cell>
          <cell r="DB258">
            <v>0</v>
          </cell>
          <cell r="DC258">
            <v>0</v>
          </cell>
          <cell r="DE258">
            <v>0</v>
          </cell>
          <cell r="DF258">
            <v>0</v>
          </cell>
          <cell r="DH258">
            <v>20</v>
          </cell>
          <cell r="DI258">
            <v>3371.8</v>
          </cell>
          <cell r="DL258">
            <v>0</v>
          </cell>
          <cell r="DO258">
            <v>0</v>
          </cell>
          <cell r="DR258">
            <v>0</v>
          </cell>
          <cell r="DU258">
            <v>0</v>
          </cell>
          <cell r="DW258">
            <v>20</v>
          </cell>
          <cell r="DX258">
            <v>3371.8</v>
          </cell>
          <cell r="DY258">
            <v>0.43480000000000002</v>
          </cell>
          <cell r="EA258">
            <v>26</v>
          </cell>
          <cell r="EB258">
            <v>4383.34</v>
          </cell>
          <cell r="ED258">
            <v>39.800000000000004</v>
          </cell>
          <cell r="EE258">
            <v>6709.8820000000005</v>
          </cell>
        </row>
        <row r="259">
          <cell r="B259" t="str">
            <v>202</v>
          </cell>
          <cell r="C259" t="str">
            <v>ST004533</v>
          </cell>
          <cell r="D259" t="str">
            <v>Sinalizacao horizontal com massa termoplastica, aplicada por extrusao, espessura de 3mm, conforme especificacoes da CET-RIO.@m2</v>
          </cell>
          <cell r="E259" t="str">
            <v>m²</v>
          </cell>
          <cell r="F259">
            <v>580</v>
          </cell>
          <cell r="G259">
            <v>42.02</v>
          </cell>
          <cell r="H259">
            <v>24371.599999999999</v>
          </cell>
          <cell r="K259">
            <v>0</v>
          </cell>
          <cell r="N259">
            <v>0</v>
          </cell>
          <cell r="P259">
            <v>0</v>
          </cell>
          <cell r="Q259">
            <v>0</v>
          </cell>
          <cell r="S259">
            <v>0</v>
          </cell>
          <cell r="T259">
            <v>0</v>
          </cell>
          <cell r="W259">
            <v>0</v>
          </cell>
          <cell r="Z259">
            <v>0</v>
          </cell>
          <cell r="AC259">
            <v>0</v>
          </cell>
          <cell r="AF259">
            <v>0</v>
          </cell>
          <cell r="AH259">
            <v>88</v>
          </cell>
          <cell r="AI259">
            <v>3697.76</v>
          </cell>
          <cell r="AL259">
            <v>0</v>
          </cell>
          <cell r="AO259">
            <v>0</v>
          </cell>
          <cell r="AR259">
            <v>0</v>
          </cell>
          <cell r="AU259">
            <v>0</v>
          </cell>
          <cell r="AX259">
            <v>0</v>
          </cell>
          <cell r="BA259">
            <v>0</v>
          </cell>
          <cell r="BD259">
            <v>0</v>
          </cell>
          <cell r="BG259">
            <v>0</v>
          </cell>
          <cell r="BJ259">
            <v>0</v>
          </cell>
          <cell r="BM259">
            <v>0</v>
          </cell>
          <cell r="BP259">
            <v>0</v>
          </cell>
          <cell r="BR259">
            <v>184.08</v>
          </cell>
          <cell r="BS259">
            <v>7735.04</v>
          </cell>
          <cell r="BV259">
            <v>0</v>
          </cell>
          <cell r="BY259">
            <v>0</v>
          </cell>
          <cell r="CB259">
            <v>0</v>
          </cell>
          <cell r="CE259">
            <v>0</v>
          </cell>
          <cell r="CG259">
            <v>22</v>
          </cell>
          <cell r="CH259">
            <v>924.44</v>
          </cell>
          <cell r="CK259">
            <v>0</v>
          </cell>
          <cell r="CN259">
            <v>0</v>
          </cell>
          <cell r="CQ259">
            <v>0</v>
          </cell>
          <cell r="CS259">
            <v>0</v>
          </cell>
          <cell r="CT259">
            <v>0</v>
          </cell>
          <cell r="CV259">
            <v>0</v>
          </cell>
          <cell r="CW259">
            <v>0</v>
          </cell>
          <cell r="CY259">
            <v>0</v>
          </cell>
          <cell r="CZ259">
            <v>0</v>
          </cell>
          <cell r="DB259">
            <v>0</v>
          </cell>
          <cell r="DC259">
            <v>0</v>
          </cell>
          <cell r="DE259">
            <v>0</v>
          </cell>
          <cell r="DF259">
            <v>0</v>
          </cell>
          <cell r="DH259">
            <v>404.8</v>
          </cell>
          <cell r="DI259">
            <v>17009.7</v>
          </cell>
          <cell r="DL259">
            <v>0</v>
          </cell>
          <cell r="DO259">
            <v>0</v>
          </cell>
          <cell r="DR259">
            <v>0</v>
          </cell>
          <cell r="DU259">
            <v>0</v>
          </cell>
          <cell r="DW259">
            <v>698.88000000000011</v>
          </cell>
          <cell r="DX259">
            <v>29366.94</v>
          </cell>
          <cell r="DY259">
            <v>1.2050000000000001</v>
          </cell>
          <cell r="EA259">
            <v>-118.88000000000011</v>
          </cell>
          <cell r="EB259">
            <v>-4995.3376000000053</v>
          </cell>
          <cell r="ED259">
            <v>55.119999999999891</v>
          </cell>
          <cell r="EE259">
            <v>2316.1423999999956</v>
          </cell>
        </row>
        <row r="260">
          <cell r="B260" t="str">
            <v>203</v>
          </cell>
          <cell r="C260" t="str">
            <v>ST004535</v>
          </cell>
          <cell r="D260" t="str">
            <v>Sinalizacao horizontal com massa termoplastica, aplicada por aspersao (Hot-spray), espessura de 1,5mm, conforme especificacoes da CET-RIO.@m2</v>
          </cell>
          <cell r="E260" t="str">
            <v>m²</v>
          </cell>
          <cell r="F260">
            <v>100</v>
          </cell>
          <cell r="G260">
            <v>27.76</v>
          </cell>
          <cell r="H260">
            <v>2776</v>
          </cell>
          <cell r="K260">
            <v>0</v>
          </cell>
          <cell r="N260">
            <v>0</v>
          </cell>
          <cell r="P260">
            <v>0</v>
          </cell>
          <cell r="Q260">
            <v>0</v>
          </cell>
          <cell r="S260">
            <v>0</v>
          </cell>
          <cell r="T260">
            <v>0</v>
          </cell>
          <cell r="W260">
            <v>0</v>
          </cell>
          <cell r="Z260">
            <v>0</v>
          </cell>
          <cell r="AC260">
            <v>0</v>
          </cell>
          <cell r="AF260">
            <v>0</v>
          </cell>
          <cell r="AI260">
            <v>0</v>
          </cell>
          <cell r="AL260">
            <v>0</v>
          </cell>
          <cell r="AO260">
            <v>0</v>
          </cell>
          <cell r="AR260">
            <v>0</v>
          </cell>
          <cell r="AU260">
            <v>0</v>
          </cell>
          <cell r="AX260">
            <v>0</v>
          </cell>
          <cell r="BA260">
            <v>0</v>
          </cell>
          <cell r="BD260">
            <v>0</v>
          </cell>
          <cell r="BG260">
            <v>0</v>
          </cell>
          <cell r="BJ260">
            <v>0</v>
          </cell>
          <cell r="BM260">
            <v>0</v>
          </cell>
          <cell r="BP260">
            <v>0</v>
          </cell>
          <cell r="BS260">
            <v>0</v>
          </cell>
          <cell r="BV260">
            <v>0</v>
          </cell>
          <cell r="BY260">
            <v>0</v>
          </cell>
          <cell r="CB260">
            <v>0</v>
          </cell>
          <cell r="CE260">
            <v>0</v>
          </cell>
          <cell r="CH260">
            <v>0</v>
          </cell>
          <cell r="CK260">
            <v>0</v>
          </cell>
          <cell r="CN260">
            <v>0</v>
          </cell>
          <cell r="CQ260">
            <v>0</v>
          </cell>
          <cell r="CS260">
            <v>0</v>
          </cell>
          <cell r="CT260">
            <v>0</v>
          </cell>
          <cell r="CV260">
            <v>0</v>
          </cell>
          <cell r="CW260">
            <v>0</v>
          </cell>
          <cell r="CY260">
            <v>0</v>
          </cell>
          <cell r="CZ260">
            <v>0</v>
          </cell>
          <cell r="DB260">
            <v>0</v>
          </cell>
          <cell r="DC260">
            <v>0</v>
          </cell>
          <cell r="DE260">
            <v>0</v>
          </cell>
          <cell r="DF260">
            <v>0</v>
          </cell>
          <cell r="DH260">
            <v>109.26</v>
          </cell>
          <cell r="DI260">
            <v>3033.06</v>
          </cell>
          <cell r="DL260">
            <v>0</v>
          </cell>
          <cell r="DO260">
            <v>0</v>
          </cell>
          <cell r="DR260">
            <v>0</v>
          </cell>
          <cell r="DU260">
            <v>0</v>
          </cell>
          <cell r="DW260">
            <v>109.26</v>
          </cell>
          <cell r="DX260">
            <v>3033.06</v>
          </cell>
          <cell r="DY260">
            <v>1.0926</v>
          </cell>
          <cell r="EA260">
            <v>-9.2600000000000051</v>
          </cell>
          <cell r="EB260">
            <v>-257.05760000000015</v>
          </cell>
          <cell r="ED260">
            <v>20.739999999999995</v>
          </cell>
          <cell r="EE260">
            <v>575.74239999999986</v>
          </cell>
        </row>
        <row r="261">
          <cell r="B261" t="str">
            <v>204</v>
          </cell>
          <cell r="C261" t="str">
            <v>ST005370</v>
          </cell>
          <cell r="D261" t="str">
            <v>Fornecimento de botoeira conforme especificacao da CET-RIO.@un</v>
          </cell>
          <cell r="E261" t="str">
            <v xml:space="preserve">un </v>
          </cell>
          <cell r="F261">
            <v>12</v>
          </cell>
          <cell r="G261">
            <v>66.91</v>
          </cell>
          <cell r="H261">
            <v>802.92</v>
          </cell>
          <cell r="K261">
            <v>0</v>
          </cell>
          <cell r="N261">
            <v>0</v>
          </cell>
          <cell r="P261">
            <v>0</v>
          </cell>
          <cell r="Q261">
            <v>0</v>
          </cell>
          <cell r="S261">
            <v>0</v>
          </cell>
          <cell r="T261">
            <v>0</v>
          </cell>
          <cell r="W261">
            <v>0</v>
          </cell>
          <cell r="Z261">
            <v>0</v>
          </cell>
          <cell r="AC261">
            <v>0</v>
          </cell>
          <cell r="AF261">
            <v>0</v>
          </cell>
          <cell r="AI261">
            <v>0</v>
          </cell>
          <cell r="AL261">
            <v>0</v>
          </cell>
          <cell r="AO261">
            <v>0</v>
          </cell>
          <cell r="AR261">
            <v>0</v>
          </cell>
          <cell r="AU261">
            <v>0</v>
          </cell>
          <cell r="AX261">
            <v>0</v>
          </cell>
          <cell r="BA261">
            <v>0</v>
          </cell>
          <cell r="BD261">
            <v>0</v>
          </cell>
          <cell r="BG261">
            <v>0</v>
          </cell>
          <cell r="BJ261">
            <v>0</v>
          </cell>
          <cell r="BM261">
            <v>0</v>
          </cell>
          <cell r="BP261">
            <v>0</v>
          </cell>
          <cell r="BS261">
            <v>0</v>
          </cell>
          <cell r="BV261">
            <v>0</v>
          </cell>
          <cell r="BY261">
            <v>0</v>
          </cell>
          <cell r="CB261">
            <v>0</v>
          </cell>
          <cell r="CE261">
            <v>0</v>
          </cell>
          <cell r="CH261">
            <v>0</v>
          </cell>
          <cell r="CK261">
            <v>0</v>
          </cell>
          <cell r="CN261">
            <v>0</v>
          </cell>
          <cell r="CQ261">
            <v>0</v>
          </cell>
          <cell r="CS261">
            <v>0</v>
          </cell>
          <cell r="CT261">
            <v>0</v>
          </cell>
          <cell r="CV261">
            <v>0</v>
          </cell>
          <cell r="CW261">
            <v>0</v>
          </cell>
          <cell r="CY261">
            <v>0</v>
          </cell>
          <cell r="CZ261">
            <v>0</v>
          </cell>
          <cell r="DB261">
            <v>0</v>
          </cell>
          <cell r="DC261">
            <v>0</v>
          </cell>
          <cell r="DE261">
            <v>0</v>
          </cell>
          <cell r="DF261">
            <v>0</v>
          </cell>
          <cell r="DH261">
            <v>0</v>
          </cell>
          <cell r="DI261">
            <v>0</v>
          </cell>
          <cell r="DL261">
            <v>0</v>
          </cell>
          <cell r="DO261">
            <v>0</v>
          </cell>
          <cell r="DR261">
            <v>0</v>
          </cell>
          <cell r="DU261">
            <v>0</v>
          </cell>
          <cell r="DW261">
            <v>0</v>
          </cell>
          <cell r="DX261">
            <v>0</v>
          </cell>
          <cell r="DY261">
            <v>0</v>
          </cell>
          <cell r="EA261">
            <v>12</v>
          </cell>
          <cell r="EB261">
            <v>802.92</v>
          </cell>
          <cell r="ED261">
            <v>15.600000000000001</v>
          </cell>
          <cell r="EE261">
            <v>1043.796</v>
          </cell>
        </row>
        <row r="262">
          <cell r="B262" t="str">
            <v>205</v>
          </cell>
          <cell r="C262" t="str">
            <v>ST005371</v>
          </cell>
          <cell r="D262" t="str">
            <v>Poste tipo S4, coluna de 4 1/2", de diametro, braco projetado de 4", e  projecao de 6200mm, conforme especificacao da CET-RIO.  Fornecimento.@un</v>
          </cell>
          <cell r="E262" t="str">
            <v xml:space="preserve">un </v>
          </cell>
          <cell r="F262">
            <v>0</v>
          </cell>
          <cell r="G262">
            <v>654.88</v>
          </cell>
          <cell r="H262">
            <v>0</v>
          </cell>
          <cell r="K262">
            <v>0</v>
          </cell>
          <cell r="N262">
            <v>0</v>
          </cell>
          <cell r="P262">
            <v>0</v>
          </cell>
          <cell r="Q262">
            <v>0</v>
          </cell>
          <cell r="S262">
            <v>0</v>
          </cell>
          <cell r="T262">
            <v>0</v>
          </cell>
          <cell r="W262">
            <v>0</v>
          </cell>
          <cell r="Z262">
            <v>0</v>
          </cell>
          <cell r="AC262">
            <v>0</v>
          </cell>
          <cell r="AF262">
            <v>0</v>
          </cell>
          <cell r="AI262">
            <v>0</v>
          </cell>
          <cell r="AL262">
            <v>0</v>
          </cell>
          <cell r="AO262">
            <v>0</v>
          </cell>
          <cell r="AR262">
            <v>0</v>
          </cell>
          <cell r="AU262">
            <v>0</v>
          </cell>
          <cell r="AX262">
            <v>0</v>
          </cell>
          <cell r="BA262">
            <v>0</v>
          </cell>
          <cell r="BD262">
            <v>0</v>
          </cell>
          <cell r="BG262">
            <v>0</v>
          </cell>
          <cell r="BJ262">
            <v>0</v>
          </cell>
          <cell r="BM262">
            <v>0</v>
          </cell>
          <cell r="BP262">
            <v>0</v>
          </cell>
          <cell r="BS262">
            <v>0</v>
          </cell>
          <cell r="BV262">
            <v>0</v>
          </cell>
          <cell r="BY262">
            <v>0</v>
          </cell>
          <cell r="CB262">
            <v>0</v>
          </cell>
          <cell r="CE262">
            <v>0</v>
          </cell>
          <cell r="CH262">
            <v>0</v>
          </cell>
          <cell r="CK262">
            <v>0</v>
          </cell>
          <cell r="CN262">
            <v>0</v>
          </cell>
          <cell r="CQ262">
            <v>0</v>
          </cell>
          <cell r="CS262">
            <v>0</v>
          </cell>
          <cell r="CT262">
            <v>0</v>
          </cell>
          <cell r="CV262">
            <v>0</v>
          </cell>
          <cell r="CW262">
            <v>0</v>
          </cell>
          <cell r="CY262">
            <v>0</v>
          </cell>
          <cell r="CZ262">
            <v>0</v>
          </cell>
          <cell r="DB262">
            <v>0</v>
          </cell>
          <cell r="DC262">
            <v>0</v>
          </cell>
          <cell r="DE262">
            <v>0</v>
          </cell>
          <cell r="DF262">
            <v>0</v>
          </cell>
          <cell r="DH262">
            <v>0</v>
          </cell>
          <cell r="DI262">
            <v>0</v>
          </cell>
          <cell r="DL262">
            <v>0</v>
          </cell>
          <cell r="DO262">
            <v>0</v>
          </cell>
          <cell r="DR262">
            <v>0</v>
          </cell>
          <cell r="DU262">
            <v>0</v>
          </cell>
          <cell r="DW262">
            <v>0</v>
          </cell>
          <cell r="DX262">
            <v>0</v>
          </cell>
          <cell r="DY262">
            <v>0</v>
          </cell>
          <cell r="EA262">
            <v>0</v>
          </cell>
          <cell r="EB262">
            <v>0</v>
          </cell>
          <cell r="ED262">
            <v>0</v>
          </cell>
          <cell r="EE262">
            <v>0</v>
          </cell>
        </row>
        <row r="263">
          <cell r="B263" t="str">
            <v>206</v>
          </cell>
          <cell r="C263" t="str">
            <v>ST005372</v>
          </cell>
          <cell r="D263" t="str">
            <v>Poste tipo S5, simples, de 4" de diametro.  Conforme especificacao da CET-RIO.  Fornecimento.@un</v>
          </cell>
          <cell r="E263" t="str">
            <v xml:space="preserve">un </v>
          </cell>
          <cell r="F263">
            <v>0</v>
          </cell>
          <cell r="G263">
            <v>260.7</v>
          </cell>
          <cell r="H263">
            <v>0</v>
          </cell>
          <cell r="K263">
            <v>0</v>
          </cell>
          <cell r="N263">
            <v>0</v>
          </cell>
          <cell r="P263">
            <v>0</v>
          </cell>
          <cell r="Q263">
            <v>0</v>
          </cell>
          <cell r="S263">
            <v>0</v>
          </cell>
          <cell r="T263">
            <v>0</v>
          </cell>
          <cell r="W263">
            <v>0</v>
          </cell>
          <cell r="Z263">
            <v>0</v>
          </cell>
          <cell r="AC263">
            <v>0</v>
          </cell>
          <cell r="AF263">
            <v>0</v>
          </cell>
          <cell r="AI263">
            <v>0</v>
          </cell>
          <cell r="AL263">
            <v>0</v>
          </cell>
          <cell r="AO263">
            <v>0</v>
          </cell>
          <cell r="AR263">
            <v>0</v>
          </cell>
          <cell r="AU263">
            <v>0</v>
          </cell>
          <cell r="AX263">
            <v>0</v>
          </cell>
          <cell r="BA263">
            <v>0</v>
          </cell>
          <cell r="BD263">
            <v>0</v>
          </cell>
          <cell r="BG263">
            <v>0</v>
          </cell>
          <cell r="BJ263">
            <v>0</v>
          </cell>
          <cell r="BM263">
            <v>0</v>
          </cell>
          <cell r="BP263">
            <v>0</v>
          </cell>
          <cell r="BS263">
            <v>0</v>
          </cell>
          <cell r="BV263">
            <v>0</v>
          </cell>
          <cell r="BY263">
            <v>0</v>
          </cell>
          <cell r="CB263">
            <v>0</v>
          </cell>
          <cell r="CE263">
            <v>0</v>
          </cell>
          <cell r="CH263">
            <v>0</v>
          </cell>
          <cell r="CK263">
            <v>0</v>
          </cell>
          <cell r="CN263">
            <v>0</v>
          </cell>
          <cell r="CQ263">
            <v>0</v>
          </cell>
          <cell r="CS263">
            <v>0</v>
          </cell>
          <cell r="CT263">
            <v>0</v>
          </cell>
          <cell r="CV263">
            <v>0</v>
          </cell>
          <cell r="CW263">
            <v>0</v>
          </cell>
          <cell r="CY263">
            <v>0</v>
          </cell>
          <cell r="CZ263">
            <v>0</v>
          </cell>
          <cell r="DB263">
            <v>0</v>
          </cell>
          <cell r="DC263">
            <v>0</v>
          </cell>
          <cell r="DE263">
            <v>0</v>
          </cell>
          <cell r="DF263">
            <v>0</v>
          </cell>
          <cell r="DH263">
            <v>0</v>
          </cell>
          <cell r="DI263">
            <v>0</v>
          </cell>
          <cell r="DL263">
            <v>0</v>
          </cell>
          <cell r="DO263">
            <v>0</v>
          </cell>
          <cell r="DR263">
            <v>0</v>
          </cell>
          <cell r="DU263">
            <v>0</v>
          </cell>
          <cell r="DW263">
            <v>0</v>
          </cell>
          <cell r="DX263">
            <v>0</v>
          </cell>
          <cell r="DY263">
            <v>0</v>
          </cell>
          <cell r="EA263">
            <v>0</v>
          </cell>
          <cell r="EB263">
            <v>0</v>
          </cell>
          <cell r="ED263">
            <v>0</v>
          </cell>
          <cell r="EE263">
            <v>0</v>
          </cell>
        </row>
        <row r="264">
          <cell r="B264" t="str">
            <v>207</v>
          </cell>
          <cell r="C264" t="str">
            <v>ST005373</v>
          </cell>
          <cell r="D264" t="str">
            <v>Poste tipo G1 ou S1, coluna de 4 1/2" de diametro, braco projetado de 4700mm, conforme especificacao da CET-RIO.  Fornecimento.@un</v>
          </cell>
          <cell r="E264" t="str">
            <v xml:space="preserve">un </v>
          </cell>
          <cell r="F264">
            <v>0</v>
          </cell>
          <cell r="G264">
            <v>615.77</v>
          </cell>
          <cell r="H264">
            <v>0</v>
          </cell>
          <cell r="K264">
            <v>0</v>
          </cell>
          <cell r="N264">
            <v>0</v>
          </cell>
          <cell r="P264">
            <v>0</v>
          </cell>
          <cell r="Q264">
            <v>0</v>
          </cell>
          <cell r="S264">
            <v>0</v>
          </cell>
          <cell r="T264">
            <v>0</v>
          </cell>
          <cell r="W264">
            <v>0</v>
          </cell>
          <cell r="Z264">
            <v>0</v>
          </cell>
          <cell r="AC264">
            <v>0</v>
          </cell>
          <cell r="AF264">
            <v>0</v>
          </cell>
          <cell r="AI264">
            <v>0</v>
          </cell>
          <cell r="AL264">
            <v>0</v>
          </cell>
          <cell r="AO264">
            <v>0</v>
          </cell>
          <cell r="AR264">
            <v>0</v>
          </cell>
          <cell r="AU264">
            <v>0</v>
          </cell>
          <cell r="AX264">
            <v>0</v>
          </cell>
          <cell r="BA264">
            <v>0</v>
          </cell>
          <cell r="BD264">
            <v>0</v>
          </cell>
          <cell r="BG264">
            <v>0</v>
          </cell>
          <cell r="BJ264">
            <v>0</v>
          </cell>
          <cell r="BM264">
            <v>0</v>
          </cell>
          <cell r="BP264">
            <v>0</v>
          </cell>
          <cell r="BS264">
            <v>0</v>
          </cell>
          <cell r="BV264">
            <v>0</v>
          </cell>
          <cell r="BY264">
            <v>0</v>
          </cell>
          <cell r="CB264">
            <v>0</v>
          </cell>
          <cell r="CE264">
            <v>0</v>
          </cell>
          <cell r="CH264">
            <v>0</v>
          </cell>
          <cell r="CK264">
            <v>0</v>
          </cell>
          <cell r="CN264">
            <v>0</v>
          </cell>
          <cell r="CQ264">
            <v>0</v>
          </cell>
          <cell r="CS264">
            <v>0</v>
          </cell>
          <cell r="CT264">
            <v>0</v>
          </cell>
          <cell r="CV264">
            <v>0</v>
          </cell>
          <cell r="CW264">
            <v>0</v>
          </cell>
          <cell r="CY264">
            <v>0</v>
          </cell>
          <cell r="CZ264">
            <v>0</v>
          </cell>
          <cell r="DB264">
            <v>0</v>
          </cell>
          <cell r="DC264">
            <v>0</v>
          </cell>
          <cell r="DE264">
            <v>0</v>
          </cell>
          <cell r="DF264">
            <v>0</v>
          </cell>
          <cell r="DH264">
            <v>0</v>
          </cell>
          <cell r="DI264">
            <v>0</v>
          </cell>
          <cell r="DL264">
            <v>0</v>
          </cell>
          <cell r="DO264">
            <v>0</v>
          </cell>
          <cell r="DR264">
            <v>0</v>
          </cell>
          <cell r="DU264">
            <v>0</v>
          </cell>
          <cell r="DW264">
            <v>0</v>
          </cell>
          <cell r="DX264">
            <v>0</v>
          </cell>
          <cell r="DY264">
            <v>0</v>
          </cell>
          <cell r="EA264">
            <v>0</v>
          </cell>
          <cell r="EB264">
            <v>0</v>
          </cell>
          <cell r="ED264">
            <v>0</v>
          </cell>
          <cell r="EE264">
            <v>0</v>
          </cell>
        </row>
        <row r="265">
          <cell r="B265" t="str">
            <v>208</v>
          </cell>
          <cell r="C265" t="str">
            <v>ST005385</v>
          </cell>
          <cell r="D265" t="str">
            <v>Poste tipo G5, coluna de 6" de diametro, braco projetado de 4700mm, conforme especificacao da CET-RIO.  Fornecimento.@un</v>
          </cell>
          <cell r="E265" t="str">
            <v xml:space="preserve">un </v>
          </cell>
          <cell r="F265">
            <v>0</v>
          </cell>
          <cell r="G265">
            <v>594.20000000000005</v>
          </cell>
          <cell r="H265">
            <v>0</v>
          </cell>
          <cell r="K265">
            <v>0</v>
          </cell>
          <cell r="N265">
            <v>0</v>
          </cell>
          <cell r="P265">
            <v>0</v>
          </cell>
          <cell r="Q265">
            <v>0</v>
          </cell>
          <cell r="S265">
            <v>0</v>
          </cell>
          <cell r="T265">
            <v>0</v>
          </cell>
          <cell r="W265">
            <v>0</v>
          </cell>
          <cell r="Z265">
            <v>0</v>
          </cell>
          <cell r="AC265">
            <v>0</v>
          </cell>
          <cell r="AF265">
            <v>0</v>
          </cell>
          <cell r="AI265">
            <v>0</v>
          </cell>
          <cell r="AL265">
            <v>0</v>
          </cell>
          <cell r="AO265">
            <v>0</v>
          </cell>
          <cell r="AR265">
            <v>0</v>
          </cell>
          <cell r="AU265">
            <v>0</v>
          </cell>
          <cell r="AX265">
            <v>0</v>
          </cell>
          <cell r="BA265">
            <v>0</v>
          </cell>
          <cell r="BD265">
            <v>0</v>
          </cell>
          <cell r="BG265">
            <v>0</v>
          </cell>
          <cell r="BJ265">
            <v>0</v>
          </cell>
          <cell r="BM265">
            <v>0</v>
          </cell>
          <cell r="BP265">
            <v>0</v>
          </cell>
          <cell r="BS265">
            <v>0</v>
          </cell>
          <cell r="BV265">
            <v>0</v>
          </cell>
          <cell r="BY265">
            <v>0</v>
          </cell>
          <cell r="CB265">
            <v>0</v>
          </cell>
          <cell r="CE265">
            <v>0</v>
          </cell>
          <cell r="CH265">
            <v>0</v>
          </cell>
          <cell r="CK265">
            <v>0</v>
          </cell>
          <cell r="CN265">
            <v>0</v>
          </cell>
          <cell r="CQ265">
            <v>0</v>
          </cell>
          <cell r="CS265">
            <v>0</v>
          </cell>
          <cell r="CT265">
            <v>0</v>
          </cell>
          <cell r="CV265">
            <v>0</v>
          </cell>
          <cell r="CW265">
            <v>0</v>
          </cell>
          <cell r="CY265">
            <v>0</v>
          </cell>
          <cell r="CZ265">
            <v>0</v>
          </cell>
          <cell r="DB265">
            <v>0</v>
          </cell>
          <cell r="DC265">
            <v>0</v>
          </cell>
          <cell r="DE265">
            <v>0</v>
          </cell>
          <cell r="DF265">
            <v>0</v>
          </cell>
          <cell r="DH265">
            <v>0</v>
          </cell>
          <cell r="DI265">
            <v>0</v>
          </cell>
          <cell r="DL265">
            <v>0</v>
          </cell>
          <cell r="DO265">
            <v>0</v>
          </cell>
          <cell r="DR265">
            <v>0</v>
          </cell>
          <cell r="DU265">
            <v>0</v>
          </cell>
          <cell r="DW265">
            <v>0</v>
          </cell>
          <cell r="DX265">
            <v>0</v>
          </cell>
          <cell r="DY265">
            <v>0</v>
          </cell>
          <cell r="EA265">
            <v>0</v>
          </cell>
          <cell r="EB265">
            <v>0</v>
          </cell>
          <cell r="ED265">
            <v>0</v>
          </cell>
          <cell r="EE265">
            <v>0</v>
          </cell>
        </row>
        <row r="266">
          <cell r="B266" t="str">
            <v>209</v>
          </cell>
          <cell r="C266" t="str">
            <v>ST005386</v>
          </cell>
          <cell r="D266" t="str">
            <v>Poste tipo G7, de 2" de diametro, altura de 3500mm, conforme especificacao da CET-RIO.  Fornecimento.@un</v>
          </cell>
          <cell r="E266" t="str">
            <v xml:space="preserve">un </v>
          </cell>
          <cell r="F266">
            <v>0</v>
          </cell>
          <cell r="G266">
            <v>60.83</v>
          </cell>
          <cell r="H266">
            <v>0</v>
          </cell>
          <cell r="K266">
            <v>0</v>
          </cell>
          <cell r="N266">
            <v>0</v>
          </cell>
          <cell r="P266">
            <v>0</v>
          </cell>
          <cell r="Q266">
            <v>0</v>
          </cell>
          <cell r="S266">
            <v>0</v>
          </cell>
          <cell r="T266">
            <v>0</v>
          </cell>
          <cell r="W266">
            <v>0</v>
          </cell>
          <cell r="Z266">
            <v>0</v>
          </cell>
          <cell r="AC266">
            <v>0</v>
          </cell>
          <cell r="AF266">
            <v>0</v>
          </cell>
          <cell r="AI266">
            <v>0</v>
          </cell>
          <cell r="AL266">
            <v>0</v>
          </cell>
          <cell r="AO266">
            <v>0</v>
          </cell>
          <cell r="AR266">
            <v>0</v>
          </cell>
          <cell r="AU266">
            <v>0</v>
          </cell>
          <cell r="AX266">
            <v>0</v>
          </cell>
          <cell r="BA266">
            <v>0</v>
          </cell>
          <cell r="BD266">
            <v>0</v>
          </cell>
          <cell r="BG266">
            <v>0</v>
          </cell>
          <cell r="BJ266">
            <v>0</v>
          </cell>
          <cell r="BM266">
            <v>0</v>
          </cell>
          <cell r="BP266">
            <v>0</v>
          </cell>
          <cell r="BS266">
            <v>0</v>
          </cell>
          <cell r="BV266">
            <v>0</v>
          </cell>
          <cell r="BY266">
            <v>0</v>
          </cell>
          <cell r="CB266">
            <v>0</v>
          </cell>
          <cell r="CE266">
            <v>0</v>
          </cell>
          <cell r="CH266">
            <v>0</v>
          </cell>
          <cell r="CK266">
            <v>0</v>
          </cell>
          <cell r="CN266">
            <v>0</v>
          </cell>
          <cell r="CQ266">
            <v>0</v>
          </cell>
          <cell r="CS266">
            <v>0</v>
          </cell>
          <cell r="CT266">
            <v>0</v>
          </cell>
          <cell r="CV266">
            <v>0</v>
          </cell>
          <cell r="CW266">
            <v>0</v>
          </cell>
          <cell r="CY266">
            <v>0</v>
          </cell>
          <cell r="CZ266">
            <v>0</v>
          </cell>
          <cell r="DB266">
            <v>0</v>
          </cell>
          <cell r="DC266">
            <v>0</v>
          </cell>
          <cell r="DE266">
            <v>0</v>
          </cell>
          <cell r="DF266">
            <v>0</v>
          </cell>
          <cell r="DH266">
            <v>0</v>
          </cell>
          <cell r="DI266">
            <v>0</v>
          </cell>
          <cell r="DL266">
            <v>0</v>
          </cell>
          <cell r="DO266">
            <v>0</v>
          </cell>
          <cell r="DR266">
            <v>0</v>
          </cell>
          <cell r="DU266">
            <v>0</v>
          </cell>
          <cell r="DW266">
            <v>0</v>
          </cell>
          <cell r="DX266">
            <v>0</v>
          </cell>
          <cell r="DY266">
            <v>0</v>
          </cell>
          <cell r="EA266">
            <v>0</v>
          </cell>
          <cell r="EB266">
            <v>0</v>
          </cell>
          <cell r="ED266">
            <v>0</v>
          </cell>
          <cell r="EE266">
            <v>0</v>
          </cell>
        </row>
        <row r="267">
          <cell r="B267" t="str">
            <v>210</v>
          </cell>
          <cell r="C267" t="str">
            <v>ST005399</v>
          </cell>
          <cell r="D267" t="str">
            <v>Assentamento de poste simples de aco, diametro maior que 4" inclusive abertura de furo, fundacao e recomposicao do piso.@un</v>
          </cell>
          <cell r="E267" t="str">
            <v xml:space="preserve">un </v>
          </cell>
          <cell r="F267">
            <v>49</v>
          </cell>
          <cell r="G267">
            <v>39.090000000000003</v>
          </cell>
          <cell r="H267">
            <v>1915.41</v>
          </cell>
          <cell r="K267">
            <v>0</v>
          </cell>
          <cell r="N267">
            <v>0</v>
          </cell>
          <cell r="P267">
            <v>0</v>
          </cell>
          <cell r="Q267">
            <v>0</v>
          </cell>
          <cell r="S267">
            <v>0</v>
          </cell>
          <cell r="T267">
            <v>0</v>
          </cell>
          <cell r="W267">
            <v>0</v>
          </cell>
          <cell r="Z267">
            <v>0</v>
          </cell>
          <cell r="AC267">
            <v>0</v>
          </cell>
          <cell r="AE267">
            <v>1</v>
          </cell>
          <cell r="AF267">
            <v>39.090000000000003</v>
          </cell>
          <cell r="AI267">
            <v>0</v>
          </cell>
          <cell r="AL267">
            <v>0</v>
          </cell>
          <cell r="AO267">
            <v>0</v>
          </cell>
          <cell r="AR267">
            <v>0</v>
          </cell>
          <cell r="AU267">
            <v>0</v>
          </cell>
          <cell r="AX267">
            <v>0</v>
          </cell>
          <cell r="BA267">
            <v>0</v>
          </cell>
          <cell r="BD267">
            <v>0</v>
          </cell>
          <cell r="BG267">
            <v>0</v>
          </cell>
          <cell r="BJ267">
            <v>0</v>
          </cell>
          <cell r="BM267">
            <v>0</v>
          </cell>
          <cell r="BP267">
            <v>0</v>
          </cell>
          <cell r="BS267">
            <v>0</v>
          </cell>
          <cell r="BV267">
            <v>0</v>
          </cell>
          <cell r="BY267">
            <v>0</v>
          </cell>
          <cell r="CB267">
            <v>0</v>
          </cell>
          <cell r="CE267">
            <v>0</v>
          </cell>
          <cell r="CH267">
            <v>0</v>
          </cell>
          <cell r="CK267">
            <v>0</v>
          </cell>
          <cell r="CN267">
            <v>0</v>
          </cell>
          <cell r="CQ267">
            <v>0</v>
          </cell>
          <cell r="CS267">
            <v>0</v>
          </cell>
          <cell r="CT267">
            <v>0</v>
          </cell>
          <cell r="CV267">
            <v>0</v>
          </cell>
          <cell r="CW267">
            <v>0</v>
          </cell>
          <cell r="CY267">
            <v>0</v>
          </cell>
          <cell r="CZ267">
            <v>0</v>
          </cell>
          <cell r="DB267">
            <v>0</v>
          </cell>
          <cell r="DC267">
            <v>0</v>
          </cell>
          <cell r="DE267">
            <v>0</v>
          </cell>
          <cell r="DF267">
            <v>0</v>
          </cell>
          <cell r="DH267">
            <v>0</v>
          </cell>
          <cell r="DI267">
            <v>0</v>
          </cell>
          <cell r="DL267">
            <v>0</v>
          </cell>
          <cell r="DO267">
            <v>0</v>
          </cell>
          <cell r="DR267">
            <v>0</v>
          </cell>
          <cell r="DU267">
            <v>0</v>
          </cell>
          <cell r="DW267">
            <v>1</v>
          </cell>
          <cell r="DX267">
            <v>39.090000000000003</v>
          </cell>
          <cell r="DY267">
            <v>2.0400000000000001E-2</v>
          </cell>
          <cell r="EA267">
            <v>48</v>
          </cell>
          <cell r="EB267">
            <v>1876.3200000000002</v>
          </cell>
          <cell r="ED267">
            <v>62.7</v>
          </cell>
          <cell r="EE267">
            <v>2450.9430000000002</v>
          </cell>
        </row>
        <row r="268">
          <cell r="B268" t="str">
            <v>211</v>
          </cell>
          <cell r="C268" t="str">
            <v>ST005779</v>
          </cell>
          <cell r="D268" t="str">
            <v>Fornecimento de placa de sinalizacao de aluminio com fundo, simbolos e tarjas, em pelicula refletiva com esferas inclusas, inclusive elementos de fixacao, conforme especificacao da CET-RIO.@m2</v>
          </cell>
          <cell r="E268" t="str">
            <v>m²</v>
          </cell>
          <cell r="F268">
            <v>48</v>
          </cell>
          <cell r="G268">
            <v>196.56</v>
          </cell>
          <cell r="H268">
            <v>9434.8799999999992</v>
          </cell>
          <cell r="K268">
            <v>0</v>
          </cell>
          <cell r="N268">
            <v>0</v>
          </cell>
          <cell r="P268">
            <v>0</v>
          </cell>
          <cell r="Q268">
            <v>0</v>
          </cell>
          <cell r="S268">
            <v>0</v>
          </cell>
          <cell r="T268">
            <v>0</v>
          </cell>
          <cell r="W268">
            <v>0</v>
          </cell>
          <cell r="Z268">
            <v>0</v>
          </cell>
          <cell r="AC268">
            <v>0</v>
          </cell>
          <cell r="AF268">
            <v>0</v>
          </cell>
          <cell r="AI268">
            <v>0</v>
          </cell>
          <cell r="AL268">
            <v>0</v>
          </cell>
          <cell r="AO268">
            <v>0</v>
          </cell>
          <cell r="AR268">
            <v>0</v>
          </cell>
          <cell r="AU268">
            <v>0</v>
          </cell>
          <cell r="AX268">
            <v>0</v>
          </cell>
          <cell r="BA268">
            <v>0</v>
          </cell>
          <cell r="BD268">
            <v>0</v>
          </cell>
          <cell r="BG268">
            <v>0</v>
          </cell>
          <cell r="BJ268">
            <v>0</v>
          </cell>
          <cell r="BM268">
            <v>0</v>
          </cell>
          <cell r="BP268">
            <v>0</v>
          </cell>
          <cell r="BR268">
            <v>61</v>
          </cell>
          <cell r="BS268">
            <v>11990.16</v>
          </cell>
          <cell r="BV268">
            <v>0</v>
          </cell>
          <cell r="BY268">
            <v>0</v>
          </cell>
          <cell r="CB268">
            <v>0</v>
          </cell>
          <cell r="CE268">
            <v>0</v>
          </cell>
          <cell r="CH268">
            <v>0</v>
          </cell>
          <cell r="CK268">
            <v>0</v>
          </cell>
          <cell r="CN268">
            <v>0</v>
          </cell>
          <cell r="CQ268">
            <v>0</v>
          </cell>
          <cell r="CS268">
            <v>0</v>
          </cell>
          <cell r="CT268">
            <v>0</v>
          </cell>
          <cell r="CV268">
            <v>0</v>
          </cell>
          <cell r="CW268">
            <v>0</v>
          </cell>
          <cell r="CY268">
            <v>0</v>
          </cell>
          <cell r="CZ268">
            <v>0</v>
          </cell>
          <cell r="DB268">
            <v>0</v>
          </cell>
          <cell r="DC268">
            <v>0</v>
          </cell>
          <cell r="DE268">
            <v>0</v>
          </cell>
          <cell r="DF268">
            <v>0</v>
          </cell>
          <cell r="DH268">
            <v>1.4000000000000057</v>
          </cell>
          <cell r="DI268">
            <v>275.18</v>
          </cell>
          <cell r="DL268">
            <v>0</v>
          </cell>
          <cell r="DO268">
            <v>0</v>
          </cell>
          <cell r="DR268">
            <v>0</v>
          </cell>
          <cell r="DU268">
            <v>0</v>
          </cell>
          <cell r="DW268">
            <v>62.400000000000006</v>
          </cell>
          <cell r="DX268">
            <v>12265.34</v>
          </cell>
          <cell r="DY268">
            <v>1.3</v>
          </cell>
          <cell r="EA268">
            <v>-14.400000000000006</v>
          </cell>
          <cell r="EB268">
            <v>-2830.4640000000013</v>
          </cell>
          <cell r="ED268">
            <v>0</v>
          </cell>
          <cell r="EE268">
            <v>0</v>
          </cell>
        </row>
        <row r="269">
          <cell r="B269" t="str">
            <v>212</v>
          </cell>
          <cell r="C269" t="str">
            <v>ST006329</v>
          </cell>
          <cell r="D269" t="str">
            <v>Pedestal tubular, com bandeja, para controladores de trafego tipo Tesc, Datapron ou similares, conforme especificacao CET-RIO.@un</v>
          </cell>
          <cell r="E269" t="str">
            <v xml:space="preserve">un </v>
          </cell>
          <cell r="F269">
            <v>2</v>
          </cell>
          <cell r="G269">
            <v>245.93</v>
          </cell>
          <cell r="H269">
            <v>491.86</v>
          </cell>
          <cell r="K269">
            <v>0</v>
          </cell>
          <cell r="N269">
            <v>0</v>
          </cell>
          <cell r="P269">
            <v>0</v>
          </cell>
          <cell r="Q269">
            <v>0</v>
          </cell>
          <cell r="S269">
            <v>0</v>
          </cell>
          <cell r="T269">
            <v>0</v>
          </cell>
          <cell r="W269">
            <v>0</v>
          </cell>
          <cell r="Z269">
            <v>0</v>
          </cell>
          <cell r="AC269">
            <v>0</v>
          </cell>
          <cell r="AF269">
            <v>0</v>
          </cell>
          <cell r="AI269">
            <v>0</v>
          </cell>
          <cell r="AL269">
            <v>0</v>
          </cell>
          <cell r="AO269">
            <v>0</v>
          </cell>
          <cell r="AR269">
            <v>0</v>
          </cell>
          <cell r="AU269">
            <v>0</v>
          </cell>
          <cell r="AX269">
            <v>0</v>
          </cell>
          <cell r="BA269">
            <v>0</v>
          </cell>
          <cell r="BD269">
            <v>0</v>
          </cell>
          <cell r="BG269">
            <v>0</v>
          </cell>
          <cell r="BJ269">
            <v>0</v>
          </cell>
          <cell r="BM269">
            <v>0</v>
          </cell>
          <cell r="BP269">
            <v>0</v>
          </cell>
          <cell r="BS269">
            <v>0</v>
          </cell>
          <cell r="BV269">
            <v>0</v>
          </cell>
          <cell r="BY269">
            <v>0</v>
          </cell>
          <cell r="CB269">
            <v>0</v>
          </cell>
          <cell r="CE269">
            <v>0</v>
          </cell>
          <cell r="CH269">
            <v>0</v>
          </cell>
          <cell r="CK269">
            <v>0</v>
          </cell>
          <cell r="CN269">
            <v>0</v>
          </cell>
          <cell r="CQ269">
            <v>0</v>
          </cell>
          <cell r="CS269">
            <v>0</v>
          </cell>
          <cell r="CT269">
            <v>0</v>
          </cell>
          <cell r="CV269">
            <v>0</v>
          </cell>
          <cell r="CW269">
            <v>0</v>
          </cell>
          <cell r="CY269">
            <v>0</v>
          </cell>
          <cell r="CZ269">
            <v>0</v>
          </cell>
          <cell r="DB269">
            <v>0</v>
          </cell>
          <cell r="DC269">
            <v>0</v>
          </cell>
          <cell r="DE269">
            <v>0</v>
          </cell>
          <cell r="DF269">
            <v>0</v>
          </cell>
          <cell r="DH269">
            <v>1</v>
          </cell>
          <cell r="DI269">
            <v>245.93</v>
          </cell>
          <cell r="DL269">
            <v>0</v>
          </cell>
          <cell r="DO269">
            <v>0</v>
          </cell>
          <cell r="DR269">
            <v>0</v>
          </cell>
          <cell r="DU269">
            <v>0</v>
          </cell>
          <cell r="DW269">
            <v>1</v>
          </cell>
          <cell r="DX269">
            <v>245.93</v>
          </cell>
          <cell r="DY269">
            <v>0.5</v>
          </cell>
          <cell r="EA269">
            <v>1</v>
          </cell>
          <cell r="EB269">
            <v>245.93</v>
          </cell>
          <cell r="ED269">
            <v>1.6</v>
          </cell>
          <cell r="EE269">
            <v>393.48800000000006</v>
          </cell>
        </row>
        <row r="270">
          <cell r="B270" t="str">
            <v>213</v>
          </cell>
          <cell r="C270" t="str">
            <v>ST007874</v>
          </cell>
          <cell r="D270" t="str">
            <v>Fornecimento de cabo de comunicacao de cobre, 0,65mm2, CCE-APL-65, 3 pares.@m</v>
          </cell>
          <cell r="E270" t="str">
            <v>m</v>
          </cell>
          <cell r="F270">
            <v>111</v>
          </cell>
          <cell r="G270">
            <v>0.72</v>
          </cell>
          <cell r="H270">
            <v>79.92</v>
          </cell>
          <cell r="K270">
            <v>0</v>
          </cell>
          <cell r="N270">
            <v>0</v>
          </cell>
          <cell r="P270">
            <v>0</v>
          </cell>
          <cell r="Q270">
            <v>0</v>
          </cell>
          <cell r="S270">
            <v>0</v>
          </cell>
          <cell r="T270">
            <v>0</v>
          </cell>
          <cell r="W270">
            <v>0</v>
          </cell>
          <cell r="Z270">
            <v>0</v>
          </cell>
          <cell r="AC270">
            <v>0</v>
          </cell>
          <cell r="AF270">
            <v>0</v>
          </cell>
          <cell r="AI270">
            <v>0</v>
          </cell>
          <cell r="AL270">
            <v>0</v>
          </cell>
          <cell r="AO270">
            <v>0</v>
          </cell>
          <cell r="AR270">
            <v>0</v>
          </cell>
          <cell r="AU270">
            <v>0</v>
          </cell>
          <cell r="AX270">
            <v>0</v>
          </cell>
          <cell r="BA270">
            <v>0</v>
          </cell>
          <cell r="BD270">
            <v>0</v>
          </cell>
          <cell r="BG270">
            <v>0</v>
          </cell>
          <cell r="BJ270">
            <v>0</v>
          </cell>
          <cell r="BM270">
            <v>0</v>
          </cell>
          <cell r="BP270">
            <v>0</v>
          </cell>
          <cell r="BS270">
            <v>0</v>
          </cell>
          <cell r="BV270">
            <v>0</v>
          </cell>
          <cell r="BY270">
            <v>0</v>
          </cell>
          <cell r="CB270">
            <v>0</v>
          </cell>
          <cell r="CE270">
            <v>0</v>
          </cell>
          <cell r="CH270">
            <v>0</v>
          </cell>
          <cell r="CK270">
            <v>0</v>
          </cell>
          <cell r="CN270">
            <v>0</v>
          </cell>
          <cell r="CQ270">
            <v>0</v>
          </cell>
          <cell r="CS270">
            <v>0</v>
          </cell>
          <cell r="CT270">
            <v>0</v>
          </cell>
          <cell r="CV270">
            <v>0</v>
          </cell>
          <cell r="CW270">
            <v>0</v>
          </cell>
          <cell r="CY270">
            <v>0</v>
          </cell>
          <cell r="CZ270">
            <v>0</v>
          </cell>
          <cell r="DB270">
            <v>0</v>
          </cell>
          <cell r="DC270">
            <v>0</v>
          </cell>
          <cell r="DE270">
            <v>0</v>
          </cell>
          <cell r="DF270">
            <v>0</v>
          </cell>
          <cell r="DH270">
            <v>0</v>
          </cell>
          <cell r="DI270">
            <v>0</v>
          </cell>
          <cell r="DL270">
            <v>0</v>
          </cell>
          <cell r="DO270">
            <v>0</v>
          </cell>
          <cell r="DR270">
            <v>0</v>
          </cell>
          <cell r="DU270">
            <v>0</v>
          </cell>
          <cell r="DW270">
            <v>0</v>
          </cell>
          <cell r="DX270">
            <v>0</v>
          </cell>
          <cell r="DY270">
            <v>0</v>
          </cell>
          <cell r="EA270">
            <v>111</v>
          </cell>
          <cell r="EB270">
            <v>79.92</v>
          </cell>
          <cell r="ED270">
            <v>144.30000000000001</v>
          </cell>
          <cell r="EE270">
            <v>103.896</v>
          </cell>
        </row>
        <row r="271">
          <cell r="B271" t="str">
            <v>214</v>
          </cell>
          <cell r="C271" t="str">
            <v>ST008306</v>
          </cell>
          <cell r="D271" t="str">
            <v>Caixa de passagem com tampa de ferro tipo leve 300L-400mm de altura, conforme especificacao CET-RIO.  Fornecimento e assentamento.@un</v>
          </cell>
          <cell r="E271" t="str">
            <v xml:space="preserve">un </v>
          </cell>
          <cell r="F271">
            <v>49</v>
          </cell>
          <cell r="G271">
            <v>41.85</v>
          </cell>
          <cell r="H271">
            <v>2050.65</v>
          </cell>
          <cell r="K271">
            <v>0</v>
          </cell>
          <cell r="N271">
            <v>0</v>
          </cell>
          <cell r="P271">
            <v>0</v>
          </cell>
          <cell r="Q271">
            <v>0</v>
          </cell>
          <cell r="S271">
            <v>0</v>
          </cell>
          <cell r="T271">
            <v>0</v>
          </cell>
          <cell r="W271">
            <v>0</v>
          </cell>
          <cell r="Z271">
            <v>0</v>
          </cell>
          <cell r="AC271">
            <v>0</v>
          </cell>
          <cell r="AE271">
            <v>1</v>
          </cell>
          <cell r="AF271">
            <v>41.85</v>
          </cell>
          <cell r="AI271">
            <v>0</v>
          </cell>
          <cell r="AL271">
            <v>0</v>
          </cell>
          <cell r="AO271">
            <v>0</v>
          </cell>
          <cell r="AR271">
            <v>0</v>
          </cell>
          <cell r="AU271">
            <v>0</v>
          </cell>
          <cell r="AX271">
            <v>0</v>
          </cell>
          <cell r="BA271">
            <v>0</v>
          </cell>
          <cell r="BD271">
            <v>0</v>
          </cell>
          <cell r="BG271">
            <v>0</v>
          </cell>
          <cell r="BJ271">
            <v>0</v>
          </cell>
          <cell r="BM271">
            <v>0</v>
          </cell>
          <cell r="BP271">
            <v>0</v>
          </cell>
          <cell r="BS271">
            <v>0</v>
          </cell>
          <cell r="BV271">
            <v>0</v>
          </cell>
          <cell r="BY271">
            <v>0</v>
          </cell>
          <cell r="CB271">
            <v>0</v>
          </cell>
          <cell r="CE271">
            <v>0</v>
          </cell>
          <cell r="CH271">
            <v>0</v>
          </cell>
          <cell r="CK271">
            <v>0</v>
          </cell>
          <cell r="CN271">
            <v>0</v>
          </cell>
          <cell r="CQ271">
            <v>0</v>
          </cell>
          <cell r="CS271">
            <v>2</v>
          </cell>
          <cell r="CT271">
            <v>83.7</v>
          </cell>
          <cell r="CV271">
            <v>0</v>
          </cell>
          <cell r="CW271">
            <v>0</v>
          </cell>
          <cell r="CY271">
            <v>0</v>
          </cell>
          <cell r="CZ271">
            <v>0</v>
          </cell>
          <cell r="DB271">
            <v>0</v>
          </cell>
          <cell r="DC271">
            <v>0</v>
          </cell>
          <cell r="DE271">
            <v>1</v>
          </cell>
          <cell r="DF271">
            <v>41.85</v>
          </cell>
          <cell r="DH271">
            <v>0</v>
          </cell>
          <cell r="DI271">
            <v>0</v>
          </cell>
          <cell r="DL271">
            <v>0</v>
          </cell>
          <cell r="DO271">
            <v>0</v>
          </cell>
          <cell r="DR271">
            <v>0</v>
          </cell>
          <cell r="DU271">
            <v>0</v>
          </cell>
          <cell r="DW271">
            <v>4</v>
          </cell>
          <cell r="DX271">
            <v>167.4</v>
          </cell>
          <cell r="DY271">
            <v>8.1600000000000006E-2</v>
          </cell>
          <cell r="EA271">
            <v>45</v>
          </cell>
          <cell r="EB271">
            <v>1883.25</v>
          </cell>
          <cell r="ED271">
            <v>59.7</v>
          </cell>
          <cell r="EE271">
            <v>2498.4450000000002</v>
          </cell>
        </row>
        <row r="272">
          <cell r="B272" t="str">
            <v>215</v>
          </cell>
          <cell r="C272" t="str">
            <v>ST010084</v>
          </cell>
          <cell r="D272" t="str">
            <v>Controlador eletronico de trafego local, com microprocessador de 16/32 bits, tarjetas em formato doble europeu, tecnologia HCMOS e CMOS de baixo consumo, multicapa nos circuitos impressos, diferenciacao de grupos entre grupos de trafego e grupos de comand</v>
          </cell>
          <cell r="E272" t="str">
            <v xml:space="preserve">un </v>
          </cell>
          <cell r="F272">
            <v>1</v>
          </cell>
          <cell r="G272">
            <v>10858.76</v>
          </cell>
          <cell r="H272">
            <v>10858.76</v>
          </cell>
          <cell r="K272">
            <v>0</v>
          </cell>
          <cell r="N272">
            <v>0</v>
          </cell>
          <cell r="P272">
            <v>0</v>
          </cell>
          <cell r="Q272">
            <v>0</v>
          </cell>
          <cell r="S272">
            <v>0</v>
          </cell>
          <cell r="T272">
            <v>0</v>
          </cell>
          <cell r="W272">
            <v>0</v>
          </cell>
          <cell r="Z272">
            <v>0</v>
          </cell>
          <cell r="AC272">
            <v>0</v>
          </cell>
          <cell r="AF272">
            <v>0</v>
          </cell>
          <cell r="AI272">
            <v>0</v>
          </cell>
          <cell r="AL272">
            <v>0</v>
          </cell>
          <cell r="AO272">
            <v>0</v>
          </cell>
          <cell r="AR272">
            <v>0</v>
          </cell>
          <cell r="AU272">
            <v>0</v>
          </cell>
          <cell r="AX272">
            <v>0</v>
          </cell>
          <cell r="BA272">
            <v>0</v>
          </cell>
          <cell r="BD272">
            <v>0</v>
          </cell>
          <cell r="BG272">
            <v>0</v>
          </cell>
          <cell r="BJ272">
            <v>0</v>
          </cell>
          <cell r="BM272">
            <v>0</v>
          </cell>
          <cell r="BP272">
            <v>0</v>
          </cell>
          <cell r="BS272">
            <v>0</v>
          </cell>
          <cell r="BV272">
            <v>0</v>
          </cell>
          <cell r="BY272">
            <v>0</v>
          </cell>
          <cell r="CB272">
            <v>0</v>
          </cell>
          <cell r="CE272">
            <v>0</v>
          </cell>
          <cell r="CH272">
            <v>0</v>
          </cell>
          <cell r="CK272">
            <v>0</v>
          </cell>
          <cell r="CN272">
            <v>0</v>
          </cell>
          <cell r="CQ272">
            <v>0</v>
          </cell>
          <cell r="CS272">
            <v>0</v>
          </cell>
          <cell r="CT272">
            <v>0</v>
          </cell>
          <cell r="CV272">
            <v>0</v>
          </cell>
          <cell r="CW272">
            <v>0</v>
          </cell>
          <cell r="CY272">
            <v>0</v>
          </cell>
          <cell r="CZ272">
            <v>0</v>
          </cell>
          <cell r="DB272">
            <v>0</v>
          </cell>
          <cell r="DC272">
            <v>0</v>
          </cell>
          <cell r="DE272">
            <v>0</v>
          </cell>
          <cell r="DF272">
            <v>0</v>
          </cell>
          <cell r="DH272">
            <v>1</v>
          </cell>
          <cell r="DI272">
            <v>10858.76</v>
          </cell>
          <cell r="DL272">
            <v>0</v>
          </cell>
          <cell r="DO272">
            <v>0</v>
          </cell>
          <cell r="DR272">
            <v>0</v>
          </cell>
          <cell r="DU272">
            <v>0</v>
          </cell>
          <cell r="DW272">
            <v>1</v>
          </cell>
          <cell r="DX272">
            <v>10858.76</v>
          </cell>
          <cell r="DY272">
            <v>1</v>
          </cell>
          <cell r="EA272">
            <v>0</v>
          </cell>
          <cell r="EB272">
            <v>0</v>
          </cell>
          <cell r="ED272">
            <v>0.30000000000000004</v>
          </cell>
          <cell r="EE272">
            <v>3257.6280000000006</v>
          </cell>
        </row>
        <row r="273">
          <cell r="P273">
            <v>0</v>
          </cell>
          <cell r="S273">
            <v>0</v>
          </cell>
          <cell r="CS273">
            <v>0</v>
          </cell>
          <cell r="CV273">
            <v>0</v>
          </cell>
          <cell r="CY273">
            <v>0</v>
          </cell>
          <cell r="DB273">
            <v>0</v>
          </cell>
          <cell r="EA273">
            <v>0</v>
          </cell>
          <cell r="EB273">
            <v>0</v>
          </cell>
          <cell r="ED273">
            <v>0</v>
          </cell>
          <cell r="EE273">
            <v>0</v>
          </cell>
        </row>
        <row r="274">
          <cell r="B274" t="str">
            <v>80</v>
          </cell>
          <cell r="D274" t="str">
            <v>SERVIÇOS ESPECIAIS</v>
          </cell>
          <cell r="H274">
            <v>1513222.91</v>
          </cell>
          <cell r="I274">
            <v>1513222.91</v>
          </cell>
          <cell r="K274">
            <v>0</v>
          </cell>
          <cell r="L274">
            <v>0</v>
          </cell>
          <cell r="N274">
            <v>100607.82</v>
          </cell>
          <cell r="O274">
            <v>100607.82</v>
          </cell>
          <cell r="P274">
            <v>0</v>
          </cell>
          <cell r="Q274">
            <v>38175.69</v>
          </cell>
          <cell r="R274">
            <v>38175.69</v>
          </cell>
          <cell r="S274">
            <v>0</v>
          </cell>
          <cell r="T274">
            <v>89075.86</v>
          </cell>
          <cell r="U274">
            <v>89075.86</v>
          </cell>
          <cell r="W274">
            <v>89148.52</v>
          </cell>
          <cell r="X274">
            <v>89148.52</v>
          </cell>
          <cell r="Z274">
            <v>14528.94</v>
          </cell>
          <cell r="AA274">
            <v>14528.94</v>
          </cell>
          <cell r="AC274">
            <v>67620.78</v>
          </cell>
          <cell r="AD274">
            <v>67620.78</v>
          </cell>
          <cell r="AF274">
            <v>38005.129999999997</v>
          </cell>
          <cell r="AG274">
            <v>38005.129999999997</v>
          </cell>
          <cell r="AI274">
            <v>0</v>
          </cell>
          <cell r="AJ274">
            <v>0</v>
          </cell>
          <cell r="AL274">
            <v>0</v>
          </cell>
          <cell r="AM274">
            <v>0</v>
          </cell>
          <cell r="AO274">
            <v>6608.4</v>
          </cell>
          <cell r="AP274">
            <v>6608.4</v>
          </cell>
          <cell r="AR274">
            <v>20358.18</v>
          </cell>
          <cell r="AS274">
            <v>20358.18</v>
          </cell>
          <cell r="AU274">
            <v>11151.72</v>
          </cell>
          <cell r="AV274">
            <v>11151.72</v>
          </cell>
          <cell r="AX274">
            <v>57517.08</v>
          </cell>
          <cell r="AY274">
            <v>57517.08</v>
          </cell>
          <cell r="BA274">
            <v>4201.12</v>
          </cell>
          <cell r="BB274">
            <v>4201.12</v>
          </cell>
          <cell r="BD274">
            <v>2655.71</v>
          </cell>
          <cell r="BE274">
            <v>2655.71</v>
          </cell>
          <cell r="BG274">
            <v>5971.59</v>
          </cell>
          <cell r="BH274">
            <v>5971.59</v>
          </cell>
          <cell r="BJ274">
            <v>0</v>
          </cell>
          <cell r="BK274">
            <v>0</v>
          </cell>
          <cell r="BM274">
            <v>26494.55</v>
          </cell>
          <cell r="BN274">
            <v>26494.55</v>
          </cell>
          <cell r="BP274">
            <v>39850.620000000003</v>
          </cell>
          <cell r="BQ274">
            <v>39850.620000000003</v>
          </cell>
          <cell r="BS274">
            <v>22637.29</v>
          </cell>
          <cell r="BT274">
            <v>22637.29</v>
          </cell>
          <cell r="BV274">
            <v>82113.19</v>
          </cell>
          <cell r="BW274">
            <v>82113.19</v>
          </cell>
          <cell r="BY274">
            <v>0</v>
          </cell>
          <cell r="BZ274">
            <v>0</v>
          </cell>
          <cell r="CB274">
            <v>0</v>
          </cell>
          <cell r="CC274">
            <v>0</v>
          </cell>
          <cell r="CE274">
            <v>24575.91</v>
          </cell>
          <cell r="CF274">
            <v>24575.91</v>
          </cell>
          <cell r="CH274">
            <v>17832.25</v>
          </cell>
          <cell r="CI274" t="e">
            <v>#REF!</v>
          </cell>
          <cell r="CK274">
            <v>28332.05</v>
          </cell>
          <cell r="CL274" t="e">
            <v>#REF!</v>
          </cell>
          <cell r="CN274">
            <v>0</v>
          </cell>
          <cell r="CO274" t="e">
            <v>#REF!</v>
          </cell>
          <cell r="CQ274">
            <v>0</v>
          </cell>
          <cell r="CR274" t="e">
            <v>#REF!</v>
          </cell>
          <cell r="CS274">
            <v>0</v>
          </cell>
          <cell r="CT274">
            <v>178705.14</v>
          </cell>
          <cell r="CU274" t="e">
            <v>#REF!</v>
          </cell>
          <cell r="CV274">
            <v>0</v>
          </cell>
          <cell r="CW274">
            <v>51706.03</v>
          </cell>
          <cell r="CX274" t="e">
            <v>#REF!</v>
          </cell>
          <cell r="CY274">
            <v>0</v>
          </cell>
          <cell r="CZ274">
            <v>30391.35</v>
          </cell>
          <cell r="DA274" t="e">
            <v>#REF!</v>
          </cell>
          <cell r="DB274">
            <v>0</v>
          </cell>
          <cell r="DC274">
            <v>0</v>
          </cell>
          <cell r="DD274" t="e">
            <v>#REF!</v>
          </cell>
          <cell r="DF274">
            <v>14972.830000000002</v>
          </cell>
          <cell r="DG274" t="e">
            <v>#REF!</v>
          </cell>
          <cell r="DI274">
            <v>109380.31</v>
          </cell>
          <cell r="DJ274" t="e">
            <v>#REF!</v>
          </cell>
          <cell r="DL274">
            <v>0</v>
          </cell>
          <cell r="DM274" t="e">
            <v>#REF!</v>
          </cell>
          <cell r="DO274">
            <v>0</v>
          </cell>
          <cell r="DP274" t="e">
            <v>#REF!</v>
          </cell>
          <cell r="DR274">
            <v>0</v>
          </cell>
          <cell r="DS274" t="e">
            <v>#REF!</v>
          </cell>
          <cell r="DU274">
            <v>0</v>
          </cell>
          <cell r="DV274">
            <v>17832.25</v>
          </cell>
          <cell r="DX274">
            <v>1172618.05</v>
          </cell>
          <cell r="DY274">
            <v>0.77490000000000003</v>
          </cell>
          <cell r="DZ274">
            <v>1172618.05</v>
          </cell>
          <cell r="EA274">
            <v>0</v>
          </cell>
          <cell r="EB274">
            <v>0</v>
          </cell>
          <cell r="ED274">
            <v>0</v>
          </cell>
          <cell r="EE274">
            <v>0</v>
          </cell>
        </row>
        <row r="275">
          <cell r="B275" t="str">
            <v>80,10</v>
          </cell>
          <cell r="D275" t="str">
            <v>ÍTENS ESPECIAIS</v>
          </cell>
          <cell r="P275">
            <v>0</v>
          </cell>
          <cell r="S275">
            <v>0</v>
          </cell>
          <cell r="CS275">
            <v>0</v>
          </cell>
          <cell r="CV275">
            <v>0</v>
          </cell>
          <cell r="CY275">
            <v>0</v>
          </cell>
          <cell r="DB275">
            <v>0</v>
          </cell>
          <cell r="EA275">
            <v>0</v>
          </cell>
          <cell r="EB275">
            <v>0</v>
          </cell>
          <cell r="ED275">
            <v>0</v>
          </cell>
          <cell r="EE275">
            <v>0</v>
          </cell>
        </row>
        <row r="276">
          <cell r="B276" t="str">
            <v>216</v>
          </cell>
          <cell r="C276" t="str">
            <v>IE000050</v>
          </cell>
          <cell r="D276" t="str">
            <v>Meio-fio reto de granito serrado com bizote seção 10x30cm modelo rua 1(Primeiro) de Março incluindo assentamento.</v>
          </cell>
          <cell r="E276" t="str">
            <v>M2</v>
          </cell>
          <cell r="F276">
            <v>510</v>
          </cell>
          <cell r="G276">
            <v>40.78</v>
          </cell>
          <cell r="H276">
            <v>20797.8</v>
          </cell>
          <cell r="K276">
            <v>0</v>
          </cell>
          <cell r="N276">
            <v>0</v>
          </cell>
          <cell r="P276">
            <v>21.99</v>
          </cell>
          <cell r="Q276">
            <v>896.75</v>
          </cell>
          <cell r="S276">
            <v>51.31</v>
          </cell>
          <cell r="T276">
            <v>2092.42</v>
          </cell>
          <cell r="W276">
            <v>0</v>
          </cell>
          <cell r="Y276">
            <v>139.19999999999999</v>
          </cell>
          <cell r="Z276">
            <v>5676.58</v>
          </cell>
          <cell r="AC276">
            <v>0</v>
          </cell>
          <cell r="AF276">
            <v>0</v>
          </cell>
          <cell r="AI276">
            <v>0</v>
          </cell>
          <cell r="AL276">
            <v>0</v>
          </cell>
          <cell r="AN276">
            <v>162.05000000000001</v>
          </cell>
          <cell r="AO276">
            <v>6608.4</v>
          </cell>
          <cell r="AR276">
            <v>0</v>
          </cell>
          <cell r="AU276">
            <v>0</v>
          </cell>
          <cell r="AX276">
            <v>0</v>
          </cell>
          <cell r="BA276">
            <v>0</v>
          </cell>
          <cell r="BD276">
            <v>0</v>
          </cell>
          <cell r="BG276">
            <v>0</v>
          </cell>
          <cell r="BJ276">
            <v>0</v>
          </cell>
          <cell r="BM276">
            <v>0</v>
          </cell>
          <cell r="BP276">
            <v>0</v>
          </cell>
          <cell r="BS276">
            <v>0</v>
          </cell>
          <cell r="BU276">
            <v>116.1</v>
          </cell>
          <cell r="BV276">
            <v>4734.5600000000004</v>
          </cell>
          <cell r="BY276">
            <v>0</v>
          </cell>
          <cell r="CB276">
            <v>0</v>
          </cell>
          <cell r="CE276">
            <v>0</v>
          </cell>
          <cell r="CH276">
            <v>0</v>
          </cell>
          <cell r="CK276">
            <v>0</v>
          </cell>
          <cell r="CN276">
            <v>0</v>
          </cell>
          <cell r="CQ276">
            <v>0</v>
          </cell>
          <cell r="CS276">
            <v>0</v>
          </cell>
          <cell r="CT276">
            <v>0</v>
          </cell>
          <cell r="CV276">
            <v>0</v>
          </cell>
          <cell r="CW276">
            <v>0</v>
          </cell>
          <cell r="CY276">
            <v>0</v>
          </cell>
          <cell r="CZ276">
            <v>0</v>
          </cell>
          <cell r="DB276">
            <v>0</v>
          </cell>
          <cell r="DC276">
            <v>0</v>
          </cell>
          <cell r="DE276">
            <v>64.8</v>
          </cell>
          <cell r="DF276">
            <v>2642.54</v>
          </cell>
          <cell r="DH276">
            <v>0</v>
          </cell>
          <cell r="DI276">
            <v>0</v>
          </cell>
          <cell r="DL276">
            <v>0</v>
          </cell>
          <cell r="DO276">
            <v>0</v>
          </cell>
          <cell r="DR276">
            <v>0</v>
          </cell>
          <cell r="DU276">
            <v>0</v>
          </cell>
          <cell r="DW276">
            <v>555.44999999999993</v>
          </cell>
          <cell r="DX276">
            <v>22651.25</v>
          </cell>
          <cell r="DY276">
            <v>1.0891</v>
          </cell>
          <cell r="EA276">
            <v>-45.449999999999932</v>
          </cell>
          <cell r="EB276">
            <v>-1853.4509999999973</v>
          </cell>
          <cell r="ED276">
            <v>107.55000000000007</v>
          </cell>
          <cell r="EE276">
            <v>4385.8890000000029</v>
          </cell>
        </row>
        <row r="277">
          <cell r="B277" t="str">
            <v>217</v>
          </cell>
          <cell r="C277" t="str">
            <v>IE000114</v>
          </cell>
          <cell r="D277" t="str">
            <v>Piso de granito serrado medindo 75x50x03cm reto modelo Praça XV incluindo assentamento.</v>
          </cell>
          <cell r="E277" t="str">
            <v>m²</v>
          </cell>
          <cell r="F277">
            <v>14510</v>
          </cell>
          <cell r="G277">
            <v>75.02</v>
          </cell>
          <cell r="H277">
            <v>1088540.2</v>
          </cell>
          <cell r="K277">
            <v>0</v>
          </cell>
          <cell r="M277">
            <v>1341.08</v>
          </cell>
          <cell r="N277">
            <v>100607.82</v>
          </cell>
          <cell r="P277">
            <v>496.92</v>
          </cell>
          <cell r="Q277">
            <v>37278.94</v>
          </cell>
          <cell r="S277">
            <v>1159.47</v>
          </cell>
          <cell r="T277">
            <v>86983.44</v>
          </cell>
          <cell r="V277">
            <v>1188.33</v>
          </cell>
          <cell r="W277">
            <v>89148.52</v>
          </cell>
          <cell r="Y277">
            <v>118</v>
          </cell>
          <cell r="Z277">
            <v>8852.36</v>
          </cell>
          <cell r="AB277">
            <v>901.37</v>
          </cell>
          <cell r="AC277">
            <v>67620.78</v>
          </cell>
          <cell r="AE277">
            <v>506.6</v>
          </cell>
          <cell r="AF277">
            <v>38005.129999999997</v>
          </cell>
          <cell r="AI277">
            <v>0</v>
          </cell>
          <cell r="AL277">
            <v>0</v>
          </cell>
          <cell r="AO277">
            <v>0</v>
          </cell>
          <cell r="AQ277">
            <v>271.37</v>
          </cell>
          <cell r="AR277">
            <v>20358.18</v>
          </cell>
          <cell r="AT277">
            <v>148.65</v>
          </cell>
          <cell r="AU277">
            <v>11151.72</v>
          </cell>
          <cell r="AW277">
            <v>766.69</v>
          </cell>
          <cell r="AX277">
            <v>57517.08</v>
          </cell>
          <cell r="AZ277">
            <v>56</v>
          </cell>
          <cell r="BA277">
            <v>4201.12</v>
          </cell>
          <cell r="BC277">
            <v>35.4</v>
          </cell>
          <cell r="BD277">
            <v>2655.71</v>
          </cell>
          <cell r="BF277">
            <v>79.599999999999994</v>
          </cell>
          <cell r="BG277">
            <v>5971.59</v>
          </cell>
          <cell r="BJ277">
            <v>0</v>
          </cell>
          <cell r="BL277">
            <v>346.84</v>
          </cell>
          <cell r="BM277">
            <v>26019.94</v>
          </cell>
          <cell r="BO277">
            <v>531.20000000000005</v>
          </cell>
          <cell r="BP277">
            <v>39850.620000000003</v>
          </cell>
          <cell r="BR277">
            <v>301.75</v>
          </cell>
          <cell r="BS277">
            <v>22637.29</v>
          </cell>
          <cell r="BU277">
            <v>1031.44</v>
          </cell>
          <cell r="BV277">
            <v>77378.63</v>
          </cell>
          <cell r="BY277">
            <v>0</v>
          </cell>
          <cell r="CB277">
            <v>0</v>
          </cell>
          <cell r="CD277">
            <v>303.5</v>
          </cell>
          <cell r="CE277">
            <v>22768.57</v>
          </cell>
          <cell r="CG277">
            <v>237.7</v>
          </cell>
          <cell r="CH277">
            <v>17832.25</v>
          </cell>
          <cell r="CJ277">
            <v>377.66</v>
          </cell>
          <cell r="CK277">
            <v>28332.05</v>
          </cell>
          <cell r="CN277">
            <v>0</v>
          </cell>
          <cell r="CQ277">
            <v>0</v>
          </cell>
          <cell r="CS277">
            <v>2382.1</v>
          </cell>
          <cell r="CT277">
            <v>178705.14</v>
          </cell>
          <cell r="CV277">
            <v>689.23</v>
          </cell>
          <cell r="CW277">
            <v>51706.03</v>
          </cell>
          <cell r="CY277">
            <v>405.11</v>
          </cell>
          <cell r="CZ277">
            <v>30391.35</v>
          </cell>
          <cell r="DB277">
            <v>0</v>
          </cell>
          <cell r="DC277">
            <v>0</v>
          </cell>
          <cell r="DE277">
            <v>164.36</v>
          </cell>
          <cell r="DF277">
            <v>12330.29</v>
          </cell>
          <cell r="DH277">
            <v>198.3</v>
          </cell>
          <cell r="DI277">
            <v>14876.47</v>
          </cell>
          <cell r="DL277">
            <v>0</v>
          </cell>
          <cell r="DO277">
            <v>0</v>
          </cell>
          <cell r="DR277">
            <v>0</v>
          </cell>
          <cell r="DU277">
            <v>0</v>
          </cell>
          <cell r="DW277">
            <v>14038.670000000002</v>
          </cell>
          <cell r="DX277">
            <v>1053181.02</v>
          </cell>
          <cell r="DY277">
            <v>0.96750000000000003</v>
          </cell>
          <cell r="EA277">
            <v>471.32999999999811</v>
          </cell>
          <cell r="EB277">
            <v>35359.176599999853</v>
          </cell>
          <cell r="ED277">
            <v>4824.3299999999981</v>
          </cell>
          <cell r="EE277">
            <v>361921.23659999983</v>
          </cell>
        </row>
        <row r="278">
          <cell r="B278" t="str">
            <v>218</v>
          </cell>
          <cell r="C278" t="str">
            <v>IE000115</v>
          </cell>
          <cell r="D278" t="str">
            <v>Piso de granito serrado medindo 75x50x03cm curvo modelo Praça XV incluindo assentamento.</v>
          </cell>
          <cell r="E278" t="str">
            <v>m²</v>
          </cell>
          <cell r="F278">
            <v>4212.3999999999996</v>
          </cell>
          <cell r="G278">
            <v>95.88</v>
          </cell>
          <cell r="H278">
            <v>403884.91</v>
          </cell>
          <cell r="K278">
            <v>0</v>
          </cell>
          <cell r="N278">
            <v>0</v>
          </cell>
          <cell r="P278">
            <v>0</v>
          </cell>
          <cell r="Q278">
            <v>0</v>
          </cell>
          <cell r="S278">
            <v>0</v>
          </cell>
          <cell r="T278">
            <v>0</v>
          </cell>
          <cell r="W278">
            <v>0</v>
          </cell>
          <cell r="Z278">
            <v>0</v>
          </cell>
          <cell r="AC278">
            <v>0</v>
          </cell>
          <cell r="AF278">
            <v>0</v>
          </cell>
          <cell r="AI278">
            <v>0</v>
          </cell>
          <cell r="AL278">
            <v>0</v>
          </cell>
          <cell r="AO278">
            <v>0</v>
          </cell>
          <cell r="AR278">
            <v>0</v>
          </cell>
          <cell r="AU278">
            <v>0</v>
          </cell>
          <cell r="AX278">
            <v>0</v>
          </cell>
          <cell r="BA278">
            <v>0</v>
          </cell>
          <cell r="BD278">
            <v>0</v>
          </cell>
          <cell r="BG278">
            <v>0</v>
          </cell>
          <cell r="BJ278">
            <v>0</v>
          </cell>
          <cell r="BL278">
            <v>4.95</v>
          </cell>
          <cell r="BM278">
            <v>474.61</v>
          </cell>
          <cell r="BP278">
            <v>0</v>
          </cell>
          <cell r="BS278">
            <v>0</v>
          </cell>
          <cell r="BV278">
            <v>0</v>
          </cell>
          <cell r="BY278">
            <v>0</v>
          </cell>
          <cell r="CB278">
            <v>0</v>
          </cell>
          <cell r="CD278">
            <v>18.850000000000001</v>
          </cell>
          <cell r="CE278">
            <v>1807.34</v>
          </cell>
          <cell r="CH278">
            <v>0</v>
          </cell>
          <cell r="CK278">
            <v>0</v>
          </cell>
          <cell r="CN278">
            <v>0</v>
          </cell>
          <cell r="CQ278">
            <v>0</v>
          </cell>
          <cell r="CS278">
            <v>0</v>
          </cell>
          <cell r="CT278">
            <v>0</v>
          </cell>
          <cell r="CV278">
            <v>0</v>
          </cell>
          <cell r="CW278">
            <v>0</v>
          </cell>
          <cell r="CY278">
            <v>0</v>
          </cell>
          <cell r="CZ278">
            <v>0</v>
          </cell>
          <cell r="DB278">
            <v>0</v>
          </cell>
          <cell r="DC278">
            <v>0</v>
          </cell>
          <cell r="DE278">
            <v>0</v>
          </cell>
          <cell r="DF278">
            <v>0</v>
          </cell>
          <cell r="DH278">
            <v>985.64701125850718</v>
          </cell>
          <cell r="DI278">
            <v>94503.84</v>
          </cell>
          <cell r="DL278">
            <v>0</v>
          </cell>
          <cell r="DO278">
            <v>0</v>
          </cell>
          <cell r="DR278">
            <v>0</v>
          </cell>
          <cell r="DU278">
            <v>0</v>
          </cell>
          <cell r="DW278">
            <v>1009.4470112585071</v>
          </cell>
          <cell r="DX278">
            <v>96785.78</v>
          </cell>
          <cell r="DY278">
            <v>0.23960000000000001</v>
          </cell>
          <cell r="EA278">
            <v>3202.9529887414924</v>
          </cell>
          <cell r="EB278">
            <v>307099.13256053429</v>
          </cell>
          <cell r="ED278">
            <v>4466.6729887414931</v>
          </cell>
          <cell r="EE278">
            <v>428264.60616053431</v>
          </cell>
        </row>
        <row r="279">
          <cell r="CS279">
            <v>0</v>
          </cell>
          <cell r="CY279">
            <v>0</v>
          </cell>
          <cell r="DB279">
            <v>0</v>
          </cell>
          <cell r="DW279">
            <v>0</v>
          </cell>
          <cell r="ED279">
            <v>0</v>
          </cell>
          <cell r="EE279">
            <v>0</v>
          </cell>
        </row>
        <row r="280">
          <cell r="D280" t="str">
            <v>SUB-TOTAL (ORÇAMENTO)</v>
          </cell>
          <cell r="H280">
            <v>5459930</v>
          </cell>
          <cell r="I280">
            <v>4760844.1900000004</v>
          </cell>
          <cell r="K280">
            <v>112876.97999999998</v>
          </cell>
          <cell r="L280">
            <v>41379.570000000007</v>
          </cell>
          <cell r="N280">
            <v>174943.91000000003</v>
          </cell>
          <cell r="O280">
            <v>137341.57</v>
          </cell>
          <cell r="Q280">
            <v>61000</v>
          </cell>
          <cell r="R280">
            <v>53585.440000000002</v>
          </cell>
          <cell r="T280">
            <v>142510</v>
          </cell>
          <cell r="U280">
            <v>125032.84</v>
          </cell>
          <cell r="W280">
            <v>181444.78999999998</v>
          </cell>
          <cell r="X280">
            <v>157082.71000000002</v>
          </cell>
          <cell r="Z280">
            <v>85378.979999999981</v>
          </cell>
          <cell r="AA280">
            <v>65253.790000000008</v>
          </cell>
          <cell r="AC280">
            <v>105194.55</v>
          </cell>
          <cell r="AD280">
            <v>92494.49</v>
          </cell>
          <cell r="AF280">
            <v>78556.84</v>
          </cell>
          <cell r="AG280">
            <v>64257.35</v>
          </cell>
          <cell r="AI280">
            <v>70992.920000000013</v>
          </cell>
          <cell r="AJ280">
            <v>50867.72</v>
          </cell>
          <cell r="AL280">
            <v>24369.120000000003</v>
          </cell>
          <cell r="AM280">
            <v>10069.630000000001</v>
          </cell>
          <cell r="AO280">
            <v>43126.229999999989</v>
          </cell>
          <cell r="AP280">
            <v>43126.23</v>
          </cell>
          <cell r="AR280">
            <v>25834.16</v>
          </cell>
          <cell r="AS280">
            <v>25834.16</v>
          </cell>
          <cell r="AU280">
            <v>58634.209999999992</v>
          </cell>
          <cell r="AV280">
            <v>58634.21</v>
          </cell>
          <cell r="AX280">
            <v>90870.36</v>
          </cell>
          <cell r="AY280">
            <v>90870.36</v>
          </cell>
          <cell r="BA280">
            <v>25389.88</v>
          </cell>
          <cell r="BB280">
            <v>5264.69</v>
          </cell>
          <cell r="BD280">
            <v>24466.440000000002</v>
          </cell>
          <cell r="BE280">
            <v>4341.24</v>
          </cell>
          <cell r="BG280">
            <v>10611.669999999998</v>
          </cell>
          <cell r="BH280">
            <v>10611.670000000002</v>
          </cell>
          <cell r="BJ280">
            <v>15987.439999999999</v>
          </cell>
          <cell r="BK280">
            <v>15987.439999999999</v>
          </cell>
          <cell r="BM280">
            <v>57882.560000000012</v>
          </cell>
          <cell r="BN280">
            <v>57882.559999999998</v>
          </cell>
          <cell r="BP280">
            <v>125700.55999999998</v>
          </cell>
          <cell r="BQ280">
            <v>101338.48000000001</v>
          </cell>
          <cell r="BS280">
            <v>151776.72</v>
          </cell>
          <cell r="BT280">
            <v>138536.46</v>
          </cell>
          <cell r="BV280">
            <v>219367.25</v>
          </cell>
          <cell r="BW280">
            <v>187590.62</v>
          </cell>
          <cell r="BY280">
            <v>174571.23</v>
          </cell>
          <cell r="BZ280">
            <v>122139.79000000001</v>
          </cell>
          <cell r="CB280">
            <v>63669.349999999991</v>
          </cell>
          <cell r="CC280">
            <v>37718.44</v>
          </cell>
          <cell r="CE280">
            <v>326865.31999999989</v>
          </cell>
          <cell r="CF280">
            <v>245834.91999999998</v>
          </cell>
          <cell r="CH280">
            <v>418080.13</v>
          </cell>
          <cell r="CI280" t="e">
            <v>#REF!</v>
          </cell>
          <cell r="CK280">
            <v>368386.55</v>
          </cell>
          <cell r="CL280" t="e">
            <v>#REF!</v>
          </cell>
          <cell r="CN280">
            <v>0</v>
          </cell>
          <cell r="CO280" t="e">
            <v>#REF!</v>
          </cell>
          <cell r="CQ280">
            <v>0</v>
          </cell>
          <cell r="CR280" t="e">
            <v>#REF!</v>
          </cell>
          <cell r="CS280">
            <v>159707.69217500003</v>
          </cell>
          <cell r="CT280">
            <v>486181.06000000006</v>
          </cell>
          <cell r="CU280" t="e">
            <v>#REF!</v>
          </cell>
          <cell r="CW280">
            <v>290648.65999999997</v>
          </cell>
          <cell r="CX280" t="e">
            <v>#REF!</v>
          </cell>
          <cell r="CZ280">
            <v>343237.37999999995</v>
          </cell>
          <cell r="DA280" t="e">
            <v>#REF!</v>
          </cell>
          <cell r="DC280">
            <v>265194.76999999996</v>
          </cell>
          <cell r="DD280" t="e">
            <v>#REF!</v>
          </cell>
          <cell r="DF280">
            <v>223435.84000000008</v>
          </cell>
          <cell r="DG280" t="e">
            <v>#REF!</v>
          </cell>
          <cell r="DI280">
            <v>657857.37000000011</v>
          </cell>
          <cell r="DJ280" t="e">
            <v>#REF!</v>
          </cell>
          <cell r="DL280">
            <v>0</v>
          </cell>
          <cell r="DM280" t="e">
            <v>#REF!</v>
          </cell>
          <cell r="DO280">
            <v>0</v>
          </cell>
          <cell r="DP280" t="e">
            <v>#REF!</v>
          </cell>
          <cell r="DR280">
            <v>0</v>
          </cell>
          <cell r="DS280" t="e">
            <v>#REF!</v>
          </cell>
          <cell r="DU280">
            <v>0</v>
          </cell>
          <cell r="DV280">
            <v>328046.34999999998</v>
          </cell>
          <cell r="DW280">
            <v>159707.69217500003</v>
          </cell>
          <cell r="DX280">
            <v>5505043.1300000027</v>
          </cell>
          <cell r="DY280">
            <v>1.0083</v>
          </cell>
          <cell r="ED280">
            <v>-159707.69217500003</v>
          </cell>
          <cell r="EE280">
            <v>0</v>
          </cell>
        </row>
        <row r="281">
          <cell r="CS281">
            <v>0</v>
          </cell>
          <cell r="DW281">
            <v>0</v>
          </cell>
          <cell r="ED281">
            <v>0</v>
          </cell>
          <cell r="EE281">
            <v>0</v>
          </cell>
        </row>
        <row r="282">
          <cell r="B282" t="str">
            <v>ITENS NOVOS</v>
          </cell>
          <cell r="CS282">
            <v>0</v>
          </cell>
          <cell r="DW282">
            <v>0</v>
          </cell>
          <cell r="ED282">
            <v>0</v>
          </cell>
          <cell r="EE282">
            <v>0</v>
          </cell>
        </row>
        <row r="283">
          <cell r="B283">
            <v>219</v>
          </cell>
          <cell r="C283" t="str">
            <v>DR000360</v>
          </cell>
          <cell r="D283" t="str">
            <v>Caixa de ralo, de alvenaria de tijolo macico (7x10x20)cm em paredes de uma vez (0,20m), de (0,30x0,90x0,90)m, para aguas pluviais, utilizando argamassa de cimento e areia no traco 1:4 em volume, sendo as paredes revestidas internamente com a mesma argamas</v>
          </cell>
          <cell r="E283" t="str">
            <v>un</v>
          </cell>
          <cell r="F283">
            <v>158</v>
          </cell>
          <cell r="G283">
            <v>228.42</v>
          </cell>
          <cell r="H283">
            <v>36090.36</v>
          </cell>
          <cell r="K283">
            <v>0</v>
          </cell>
          <cell r="N283">
            <v>0</v>
          </cell>
          <cell r="Q283">
            <v>0</v>
          </cell>
          <cell r="T283">
            <v>0</v>
          </cell>
          <cell r="W283">
            <v>0</v>
          </cell>
          <cell r="Y283">
            <v>41</v>
          </cell>
          <cell r="Z283">
            <v>9365.2199999999993</v>
          </cell>
          <cell r="AB283">
            <v>1</v>
          </cell>
          <cell r="AC283">
            <v>228.42</v>
          </cell>
          <cell r="AF283">
            <v>0</v>
          </cell>
          <cell r="AI283">
            <v>0</v>
          </cell>
          <cell r="AL283">
            <v>0</v>
          </cell>
          <cell r="AO283">
            <v>0</v>
          </cell>
          <cell r="AR283">
            <v>0</v>
          </cell>
          <cell r="AT283">
            <v>6</v>
          </cell>
          <cell r="AU283">
            <v>1370.52</v>
          </cell>
          <cell r="AW283">
            <v>2</v>
          </cell>
          <cell r="AX283">
            <v>456.84</v>
          </cell>
          <cell r="BA283">
            <v>0</v>
          </cell>
          <cell r="BD283">
            <v>0</v>
          </cell>
          <cell r="BG283">
            <v>0</v>
          </cell>
          <cell r="BJ283">
            <v>0</v>
          </cell>
          <cell r="BL283">
            <v>8</v>
          </cell>
          <cell r="BM283">
            <v>1827.36</v>
          </cell>
          <cell r="BP283">
            <v>0</v>
          </cell>
          <cell r="BR283">
            <v>1</v>
          </cell>
          <cell r="BS283">
            <v>228.42</v>
          </cell>
          <cell r="BU283">
            <v>4</v>
          </cell>
          <cell r="BV283">
            <v>913.68</v>
          </cell>
          <cell r="BY283">
            <v>0</v>
          </cell>
          <cell r="CB283">
            <v>0</v>
          </cell>
          <cell r="CD283">
            <v>6</v>
          </cell>
          <cell r="CE283">
            <v>1370.52</v>
          </cell>
          <cell r="CG283">
            <v>12</v>
          </cell>
          <cell r="CH283">
            <v>2741.04</v>
          </cell>
          <cell r="CJ283">
            <v>15</v>
          </cell>
          <cell r="CK283">
            <v>3426.3</v>
          </cell>
          <cell r="CN283">
            <v>0</v>
          </cell>
          <cell r="CQ283">
            <v>0</v>
          </cell>
          <cell r="CS283">
            <v>2</v>
          </cell>
          <cell r="CT283">
            <v>456.84</v>
          </cell>
          <cell r="CV283">
            <v>0</v>
          </cell>
          <cell r="CW283">
            <v>0</v>
          </cell>
          <cell r="CY283">
            <v>8</v>
          </cell>
          <cell r="CZ283">
            <v>1827.36</v>
          </cell>
          <cell r="DC283">
            <v>0</v>
          </cell>
          <cell r="DE283">
            <v>4</v>
          </cell>
          <cell r="DF283">
            <v>913.68</v>
          </cell>
          <cell r="DH283">
            <v>21</v>
          </cell>
          <cell r="DI283">
            <v>4796.82</v>
          </cell>
          <cell r="DL283">
            <v>0</v>
          </cell>
          <cell r="DO283">
            <v>0</v>
          </cell>
          <cell r="DR283">
            <v>0</v>
          </cell>
          <cell r="DU283">
            <v>0</v>
          </cell>
          <cell r="DW283">
            <v>131</v>
          </cell>
          <cell r="DX283">
            <v>29923.02</v>
          </cell>
          <cell r="DY283">
            <v>0.82909999999999995</v>
          </cell>
          <cell r="EA283">
            <v>27</v>
          </cell>
          <cell r="EB283">
            <v>6167.3399999999992</v>
          </cell>
          <cell r="ED283">
            <v>74.400000000000006</v>
          </cell>
          <cell r="EE283">
            <v>16994.448</v>
          </cell>
        </row>
        <row r="284">
          <cell r="B284">
            <v>220</v>
          </cell>
          <cell r="C284" t="str">
            <v>PJ008933</v>
          </cell>
          <cell r="D284" t="str">
            <v>Tabebuia Heptaphila (Ipe Roxo), muda com altura de 2m.  Fornecimento.@un</v>
          </cell>
          <cell r="E284" t="str">
            <v>un</v>
          </cell>
          <cell r="F284">
            <v>32</v>
          </cell>
          <cell r="G284">
            <v>8.69</v>
          </cell>
          <cell r="H284">
            <v>278.08</v>
          </cell>
          <cell r="K284">
            <v>0</v>
          </cell>
          <cell r="N284">
            <v>0</v>
          </cell>
          <cell r="Q284">
            <v>0</v>
          </cell>
          <cell r="T284">
            <v>0</v>
          </cell>
          <cell r="W284">
            <v>0</v>
          </cell>
          <cell r="Y284">
            <v>29</v>
          </cell>
          <cell r="Z284">
            <v>252.01</v>
          </cell>
          <cell r="AC284">
            <v>0</v>
          </cell>
          <cell r="AE284">
            <v>3</v>
          </cell>
          <cell r="AF284">
            <v>26.07</v>
          </cell>
          <cell r="AI284">
            <v>0</v>
          </cell>
          <cell r="AL284">
            <v>0</v>
          </cell>
          <cell r="AO284">
            <v>0</v>
          </cell>
          <cell r="AR284">
            <v>0</v>
          </cell>
          <cell r="AU284">
            <v>0</v>
          </cell>
          <cell r="AX284">
            <v>0</v>
          </cell>
          <cell r="BA284">
            <v>0</v>
          </cell>
          <cell r="BD284">
            <v>0</v>
          </cell>
          <cell r="BG284">
            <v>0</v>
          </cell>
          <cell r="BJ284">
            <v>0</v>
          </cell>
          <cell r="BM284">
            <v>0</v>
          </cell>
          <cell r="BP284">
            <v>0</v>
          </cell>
          <cell r="BS284">
            <v>0</v>
          </cell>
          <cell r="BV284">
            <v>0</v>
          </cell>
          <cell r="BY284">
            <v>0</v>
          </cell>
          <cell r="CB284">
            <v>0</v>
          </cell>
          <cell r="CE284">
            <v>0</v>
          </cell>
          <cell r="CH284">
            <v>0</v>
          </cell>
          <cell r="CK284">
            <v>0</v>
          </cell>
          <cell r="CN284">
            <v>0</v>
          </cell>
          <cell r="CQ284">
            <v>0</v>
          </cell>
          <cell r="CS284">
            <v>3</v>
          </cell>
          <cell r="CT284">
            <v>26.07</v>
          </cell>
          <cell r="CV284">
            <v>0</v>
          </cell>
          <cell r="CW284">
            <v>0</v>
          </cell>
          <cell r="CY284">
            <v>3</v>
          </cell>
          <cell r="CZ284">
            <v>26.07</v>
          </cell>
          <cell r="DB284">
            <v>0</v>
          </cell>
          <cell r="DC284">
            <v>0</v>
          </cell>
          <cell r="DE284">
            <v>0</v>
          </cell>
          <cell r="DF284">
            <v>0</v>
          </cell>
          <cell r="DH284">
            <v>3</v>
          </cell>
          <cell r="DI284">
            <v>26.07</v>
          </cell>
          <cell r="DL284">
            <v>0</v>
          </cell>
          <cell r="DO284">
            <v>0</v>
          </cell>
          <cell r="DR284">
            <v>0</v>
          </cell>
          <cell r="DU284">
            <v>0</v>
          </cell>
          <cell r="DW284">
            <v>41</v>
          </cell>
          <cell r="DX284">
            <v>356.29</v>
          </cell>
          <cell r="DY284">
            <v>1.2813000000000001</v>
          </cell>
          <cell r="EA284">
            <v>-9</v>
          </cell>
          <cell r="EB284">
            <v>-78.209999999999994</v>
          </cell>
          <cell r="ED284">
            <v>0.60000000000000142</v>
          </cell>
          <cell r="EE284">
            <v>5.214000000000012</v>
          </cell>
        </row>
        <row r="285">
          <cell r="B285">
            <v>221</v>
          </cell>
          <cell r="C285" t="str">
            <v>ET000619</v>
          </cell>
          <cell r="D285" t="str">
            <v>Lancamento de concreto em pecas armadas, incluindo somente o transporte horizontal ate 20m em carrinhos, colocacao, adensamento e acabamento, considerando uma producao aproximada de 2m3/h.@m3</v>
          </cell>
          <cell r="E285" t="str">
            <v>m3</v>
          </cell>
          <cell r="F285">
            <v>360</v>
          </cell>
          <cell r="G285">
            <v>12.41</v>
          </cell>
          <cell r="H285">
            <v>4467.6000000000004</v>
          </cell>
          <cell r="K285">
            <v>0</v>
          </cell>
          <cell r="N285">
            <v>0</v>
          </cell>
          <cell r="Q285">
            <v>0</v>
          </cell>
          <cell r="T285">
            <v>0</v>
          </cell>
          <cell r="W285">
            <v>0</v>
          </cell>
          <cell r="Y285">
            <v>1.1499999999999999</v>
          </cell>
          <cell r="Z285">
            <v>14.27</v>
          </cell>
          <cell r="AC285">
            <v>0</v>
          </cell>
          <cell r="AE285">
            <v>3.06</v>
          </cell>
          <cell r="AF285">
            <v>37.97</v>
          </cell>
          <cell r="AI285">
            <v>0</v>
          </cell>
          <cell r="AK285">
            <v>0.51</v>
          </cell>
          <cell r="AL285">
            <v>6.33</v>
          </cell>
          <cell r="AN285">
            <v>1.9</v>
          </cell>
          <cell r="AO285">
            <v>23.58</v>
          </cell>
          <cell r="AR285">
            <v>0</v>
          </cell>
          <cell r="AU285">
            <v>0</v>
          </cell>
          <cell r="AX285">
            <v>0</v>
          </cell>
          <cell r="BA285">
            <v>0</v>
          </cell>
          <cell r="BD285">
            <v>0</v>
          </cell>
          <cell r="BG285">
            <v>0</v>
          </cell>
          <cell r="BJ285">
            <v>0</v>
          </cell>
          <cell r="BM285">
            <v>0</v>
          </cell>
          <cell r="BO285">
            <v>11.52</v>
          </cell>
          <cell r="BP285">
            <v>142.96</v>
          </cell>
          <cell r="BS285">
            <v>0</v>
          </cell>
          <cell r="BV285">
            <v>0</v>
          </cell>
          <cell r="BY285">
            <v>0</v>
          </cell>
          <cell r="CB285">
            <v>0</v>
          </cell>
          <cell r="CD285">
            <v>0.56000000000000005</v>
          </cell>
          <cell r="CE285">
            <v>6.95</v>
          </cell>
          <cell r="CH285">
            <v>0</v>
          </cell>
          <cell r="CK285">
            <v>0</v>
          </cell>
          <cell r="CN285">
            <v>0</v>
          </cell>
          <cell r="CQ285">
            <v>0</v>
          </cell>
          <cell r="CS285">
            <v>0</v>
          </cell>
          <cell r="CT285">
            <v>0</v>
          </cell>
          <cell r="CV285">
            <v>0</v>
          </cell>
          <cell r="CW285">
            <v>0</v>
          </cell>
          <cell r="CY285">
            <v>2.08</v>
          </cell>
          <cell r="CZ285">
            <v>25.81</v>
          </cell>
          <cell r="DB285">
            <v>218.1</v>
          </cell>
          <cell r="DC285">
            <v>2706.62</v>
          </cell>
          <cell r="DE285">
            <v>4.84</v>
          </cell>
          <cell r="DF285">
            <v>60.06</v>
          </cell>
          <cell r="DH285">
            <v>0</v>
          </cell>
          <cell r="DI285">
            <v>0</v>
          </cell>
          <cell r="DL285">
            <v>0</v>
          </cell>
          <cell r="DO285">
            <v>0</v>
          </cell>
          <cell r="DR285">
            <v>0</v>
          </cell>
          <cell r="DU285">
            <v>0</v>
          </cell>
          <cell r="DW285">
            <v>243.72</v>
          </cell>
          <cell r="DX285">
            <v>3024.57</v>
          </cell>
          <cell r="DY285">
            <v>0.67700000000000005</v>
          </cell>
          <cell r="EA285">
            <v>116.28</v>
          </cell>
          <cell r="EB285">
            <v>1443.0348000000001</v>
          </cell>
          <cell r="ED285">
            <v>224.28</v>
          </cell>
          <cell r="EE285">
            <v>2783.3148000000001</v>
          </cell>
        </row>
        <row r="286">
          <cell r="B286">
            <v>222</v>
          </cell>
          <cell r="C286" t="str">
            <v>ET000633</v>
          </cell>
          <cell r="D286" t="str">
            <v>Formas de madeira para moldagem de pecas de concreto com paramentos curvos servindo a madeira 2 vezes inclusive desmoldagem exclusive escoramento, tabuas de Pinho de 3a ou madeira equivalente.@m2</v>
          </cell>
          <cell r="E286" t="str">
            <v>m2</v>
          </cell>
          <cell r="F286">
            <v>250</v>
          </cell>
          <cell r="G286">
            <v>15.64</v>
          </cell>
          <cell r="H286">
            <v>3910</v>
          </cell>
          <cell r="K286">
            <v>0</v>
          </cell>
          <cell r="N286">
            <v>0</v>
          </cell>
          <cell r="Q286">
            <v>0</v>
          </cell>
          <cell r="T286">
            <v>0</v>
          </cell>
          <cell r="W286">
            <v>0</v>
          </cell>
          <cell r="Z286">
            <v>0</v>
          </cell>
          <cell r="AC286">
            <v>0</v>
          </cell>
          <cell r="AF286">
            <v>0</v>
          </cell>
          <cell r="AI286">
            <v>0</v>
          </cell>
          <cell r="AL286">
            <v>0</v>
          </cell>
          <cell r="AO286">
            <v>0</v>
          </cell>
          <cell r="AR286">
            <v>0</v>
          </cell>
          <cell r="AU286">
            <v>0</v>
          </cell>
          <cell r="AX286">
            <v>0</v>
          </cell>
          <cell r="BA286">
            <v>0</v>
          </cell>
          <cell r="BD286">
            <v>0</v>
          </cell>
          <cell r="BG286">
            <v>0</v>
          </cell>
          <cell r="BJ286">
            <v>0</v>
          </cell>
          <cell r="BM286">
            <v>0</v>
          </cell>
          <cell r="BO286">
            <v>96.53</v>
          </cell>
          <cell r="BP286">
            <v>1509.73</v>
          </cell>
          <cell r="BR286">
            <v>55.33</v>
          </cell>
          <cell r="BS286">
            <v>865.36</v>
          </cell>
          <cell r="BU286">
            <v>35.65</v>
          </cell>
          <cell r="BV286">
            <v>557.57000000000005</v>
          </cell>
          <cell r="BY286">
            <v>0</v>
          </cell>
          <cell r="CB286">
            <v>0</v>
          </cell>
          <cell r="CD286">
            <v>13.44</v>
          </cell>
          <cell r="CE286">
            <v>210.2</v>
          </cell>
          <cell r="CH286">
            <v>0</v>
          </cell>
          <cell r="CK286">
            <v>0</v>
          </cell>
          <cell r="CN286">
            <v>0</v>
          </cell>
          <cell r="CQ286">
            <v>0</v>
          </cell>
          <cell r="CS286">
            <v>0</v>
          </cell>
          <cell r="CT286">
            <v>0</v>
          </cell>
          <cell r="CV286">
            <v>0</v>
          </cell>
          <cell r="CW286">
            <v>0</v>
          </cell>
          <cell r="CY286">
            <v>0</v>
          </cell>
          <cell r="CZ286">
            <v>0</v>
          </cell>
          <cell r="DB286">
            <v>0</v>
          </cell>
          <cell r="DC286">
            <v>0</v>
          </cell>
          <cell r="DE286">
            <v>0</v>
          </cell>
          <cell r="DF286">
            <v>0</v>
          </cell>
          <cell r="DH286">
            <v>0</v>
          </cell>
          <cell r="DI286">
            <v>0</v>
          </cell>
          <cell r="DL286">
            <v>0</v>
          </cell>
          <cell r="DO286">
            <v>0</v>
          </cell>
          <cell r="DR286">
            <v>0</v>
          </cell>
          <cell r="DU286">
            <v>0</v>
          </cell>
          <cell r="DW286">
            <v>200.95000000000002</v>
          </cell>
          <cell r="DX286">
            <v>3142.86</v>
          </cell>
          <cell r="DY286">
            <v>0.80379999999999996</v>
          </cell>
          <cell r="EA286">
            <v>49.049999999999983</v>
          </cell>
          <cell r="EB286">
            <v>767.14199999999971</v>
          </cell>
          <cell r="ED286">
            <v>124.04999999999998</v>
          </cell>
          <cell r="EE286">
            <v>1940.1419999999998</v>
          </cell>
        </row>
        <row r="287">
          <cell r="B287">
            <v>223</v>
          </cell>
          <cell r="C287" t="str">
            <v>ET000638</v>
          </cell>
          <cell r="D287" t="str">
            <v>Escoramento de formas ate 3,30m de pe direito, com Pinho de 3a ou similar, tabuas empregadas 3 vezes, prumos 4 vezes.@m3</v>
          </cell>
          <cell r="E287" t="str">
            <v>m3</v>
          </cell>
          <cell r="F287">
            <v>200</v>
          </cell>
          <cell r="G287">
            <v>1.85</v>
          </cell>
          <cell r="H287">
            <v>370</v>
          </cell>
          <cell r="K287">
            <v>0</v>
          </cell>
          <cell r="N287">
            <v>0</v>
          </cell>
          <cell r="Q287">
            <v>0</v>
          </cell>
          <cell r="T287">
            <v>0</v>
          </cell>
          <cell r="W287">
            <v>0</v>
          </cell>
          <cell r="Z287">
            <v>0</v>
          </cell>
          <cell r="AC287">
            <v>0</v>
          </cell>
          <cell r="AF287">
            <v>0</v>
          </cell>
          <cell r="AI287">
            <v>0</v>
          </cell>
          <cell r="AL287">
            <v>0</v>
          </cell>
          <cell r="AO287">
            <v>0</v>
          </cell>
          <cell r="AR287">
            <v>0</v>
          </cell>
          <cell r="AU287">
            <v>0</v>
          </cell>
          <cell r="AX287">
            <v>0</v>
          </cell>
          <cell r="BA287">
            <v>0</v>
          </cell>
          <cell r="BD287">
            <v>0</v>
          </cell>
          <cell r="BG287">
            <v>0</v>
          </cell>
          <cell r="BJ287">
            <v>0</v>
          </cell>
          <cell r="BM287">
            <v>0</v>
          </cell>
          <cell r="BP287">
            <v>0</v>
          </cell>
          <cell r="BS287">
            <v>0</v>
          </cell>
          <cell r="BV287">
            <v>0</v>
          </cell>
          <cell r="BY287">
            <v>0</v>
          </cell>
          <cell r="CB287">
            <v>0</v>
          </cell>
          <cell r="CD287">
            <v>4.79</v>
          </cell>
          <cell r="CE287">
            <v>8.86</v>
          </cell>
          <cell r="CH287">
            <v>0</v>
          </cell>
          <cell r="CK287">
            <v>0</v>
          </cell>
          <cell r="CN287">
            <v>0</v>
          </cell>
          <cell r="CQ287">
            <v>0</v>
          </cell>
          <cell r="CS287">
            <v>0</v>
          </cell>
          <cell r="CT287">
            <v>0</v>
          </cell>
          <cell r="CV287">
            <v>7.14</v>
          </cell>
          <cell r="CW287">
            <v>13.21</v>
          </cell>
          <cell r="CY287">
            <v>0</v>
          </cell>
          <cell r="CZ287">
            <v>0</v>
          </cell>
          <cell r="DC287">
            <v>0</v>
          </cell>
          <cell r="DE287">
            <v>0</v>
          </cell>
          <cell r="DF287">
            <v>0</v>
          </cell>
          <cell r="DH287">
            <v>0</v>
          </cell>
          <cell r="DI287">
            <v>0</v>
          </cell>
          <cell r="DL287">
            <v>0</v>
          </cell>
          <cell r="DO287">
            <v>0</v>
          </cell>
          <cell r="DR287">
            <v>0</v>
          </cell>
          <cell r="DU287">
            <v>0</v>
          </cell>
          <cell r="DW287">
            <v>11.93</v>
          </cell>
          <cell r="DX287">
            <v>22.07</v>
          </cell>
          <cell r="DY287">
            <v>5.96E-2</v>
          </cell>
          <cell r="EA287">
            <v>188.07</v>
          </cell>
          <cell r="EB287">
            <v>347.92950000000002</v>
          </cell>
          <cell r="ED287">
            <v>248.07</v>
          </cell>
          <cell r="EE287">
            <v>458.92950000000002</v>
          </cell>
        </row>
        <row r="288">
          <cell r="B288">
            <v>224</v>
          </cell>
          <cell r="C288" t="str">
            <v>ET000645</v>
          </cell>
          <cell r="D288" t="str">
            <v>Escoramento de formas de caixas de concreto em geral, cintas, blocos de fundacao e ou paramentos verticais ate 1,5m; com aproveitamento da madeira 2 vezes, inclusive retirada.@m2</v>
          </cell>
          <cell r="E288" t="str">
            <v>m2</v>
          </cell>
          <cell r="F288">
            <v>1180</v>
          </cell>
          <cell r="G288">
            <v>4.9800000000000004</v>
          </cell>
          <cell r="H288">
            <v>5876.4</v>
          </cell>
          <cell r="K288">
            <v>0</v>
          </cell>
          <cell r="N288">
            <v>0</v>
          </cell>
          <cell r="Q288">
            <v>0</v>
          </cell>
          <cell r="T288">
            <v>0</v>
          </cell>
          <cell r="W288">
            <v>0</v>
          </cell>
          <cell r="Y288">
            <v>24.35</v>
          </cell>
          <cell r="Z288">
            <v>121.26</v>
          </cell>
          <cell r="AB288">
            <v>24.68</v>
          </cell>
          <cell r="AC288">
            <v>122.91</v>
          </cell>
          <cell r="AE288">
            <v>543.33000000000004</v>
          </cell>
          <cell r="AF288">
            <v>2705.78</v>
          </cell>
          <cell r="AI288">
            <v>0</v>
          </cell>
          <cell r="AK288">
            <v>3.92</v>
          </cell>
          <cell r="AL288">
            <v>19.52</v>
          </cell>
          <cell r="AN288">
            <v>15.73</v>
          </cell>
          <cell r="AO288">
            <v>78.34</v>
          </cell>
          <cell r="AR288">
            <v>0</v>
          </cell>
          <cell r="AT288">
            <v>13.88</v>
          </cell>
          <cell r="AU288">
            <v>69.12</v>
          </cell>
          <cell r="AW288">
            <v>52.4</v>
          </cell>
          <cell r="AX288">
            <v>260.95</v>
          </cell>
          <cell r="BA288">
            <v>0</v>
          </cell>
          <cell r="BD288">
            <v>0</v>
          </cell>
          <cell r="BF288">
            <v>1.5</v>
          </cell>
          <cell r="BG288">
            <v>7.47</v>
          </cell>
          <cell r="BJ288">
            <v>0</v>
          </cell>
          <cell r="BM288">
            <v>0</v>
          </cell>
          <cell r="BP288">
            <v>0</v>
          </cell>
          <cell r="BS288">
            <v>0</v>
          </cell>
          <cell r="BV288">
            <v>0</v>
          </cell>
          <cell r="BX288">
            <v>50.87</v>
          </cell>
          <cell r="BY288">
            <v>253.33</v>
          </cell>
          <cell r="CB288">
            <v>0</v>
          </cell>
          <cell r="CD288">
            <v>11.2</v>
          </cell>
          <cell r="CE288">
            <v>55.78</v>
          </cell>
          <cell r="CG288">
            <v>194.81</v>
          </cell>
          <cell r="CH288">
            <v>970.15</v>
          </cell>
          <cell r="CJ288">
            <v>79.2</v>
          </cell>
          <cell r="CK288">
            <v>394.42</v>
          </cell>
          <cell r="CN288">
            <v>0</v>
          </cell>
          <cell r="CQ288">
            <v>0</v>
          </cell>
          <cell r="CS288">
            <v>68.180000000000007</v>
          </cell>
          <cell r="CT288">
            <v>339.54</v>
          </cell>
          <cell r="CV288">
            <v>49.8</v>
          </cell>
          <cell r="CW288">
            <v>248</v>
          </cell>
          <cell r="CY288">
            <v>127.62</v>
          </cell>
          <cell r="CZ288">
            <v>635.54999999999995</v>
          </cell>
          <cell r="DB288">
            <v>25.74</v>
          </cell>
          <cell r="DC288">
            <v>128.19</v>
          </cell>
          <cell r="DE288">
            <v>45.03</v>
          </cell>
          <cell r="DF288">
            <v>224.25</v>
          </cell>
          <cell r="DH288">
            <v>31.159999999999997</v>
          </cell>
          <cell r="DI288">
            <v>155.18</v>
          </cell>
          <cell r="DL288">
            <v>0</v>
          </cell>
          <cell r="DO288">
            <v>0</v>
          </cell>
          <cell r="DR288">
            <v>0</v>
          </cell>
          <cell r="DU288">
            <v>0</v>
          </cell>
          <cell r="DW288">
            <v>1363.4000000000003</v>
          </cell>
          <cell r="DX288">
            <v>6789.73</v>
          </cell>
          <cell r="DY288">
            <v>1.1554</v>
          </cell>
          <cell r="EA288">
            <v>-183.40000000000032</v>
          </cell>
          <cell r="EB288">
            <v>-913.3320000000017</v>
          </cell>
          <cell r="ED288">
            <v>170.59999999999968</v>
          </cell>
          <cell r="EE288">
            <v>849.58799999999849</v>
          </cell>
        </row>
        <row r="289">
          <cell r="B289">
            <v>225</v>
          </cell>
          <cell r="C289" t="str">
            <v>ET000650</v>
          </cell>
          <cell r="D289" t="str">
            <v>Formas de placas de Madeirit ou similar, empregando-se as de 14mm, resinadas e tambem as de 20mm de espessura, plastificadas, servindo 4 vezes, e a madeira de Pinho ou similar 3 vezes, inclusive fornecimento e desmontagem, exclusive escoramento.@m2</v>
          </cell>
          <cell r="E289" t="str">
            <v>m2</v>
          </cell>
          <cell r="F289">
            <v>600</v>
          </cell>
          <cell r="G289">
            <v>12.27</v>
          </cell>
          <cell r="H289">
            <v>7362</v>
          </cell>
          <cell r="K289">
            <v>0</v>
          </cell>
          <cell r="N289">
            <v>0</v>
          </cell>
          <cell r="Q289">
            <v>0</v>
          </cell>
          <cell r="T289">
            <v>0</v>
          </cell>
          <cell r="W289">
            <v>0</v>
          </cell>
          <cell r="Y289">
            <v>11.23</v>
          </cell>
          <cell r="Z289">
            <v>137.79</v>
          </cell>
          <cell r="AC289">
            <v>0</v>
          </cell>
          <cell r="AF289">
            <v>0</v>
          </cell>
          <cell r="AI289">
            <v>0</v>
          </cell>
          <cell r="AL289">
            <v>0</v>
          </cell>
          <cell r="AO289">
            <v>0</v>
          </cell>
          <cell r="AR289">
            <v>0</v>
          </cell>
          <cell r="AU289">
            <v>0</v>
          </cell>
          <cell r="AX289">
            <v>0</v>
          </cell>
          <cell r="BA289">
            <v>0</v>
          </cell>
          <cell r="BD289">
            <v>0</v>
          </cell>
          <cell r="BG289">
            <v>0</v>
          </cell>
          <cell r="BJ289">
            <v>0</v>
          </cell>
          <cell r="BM289">
            <v>0</v>
          </cell>
          <cell r="BO289">
            <v>15.93</v>
          </cell>
          <cell r="BP289">
            <v>195.46</v>
          </cell>
          <cell r="BR289">
            <v>4.8499999999999996</v>
          </cell>
          <cell r="BS289">
            <v>59.51</v>
          </cell>
          <cell r="BU289">
            <v>66.459999999999994</v>
          </cell>
          <cell r="BV289">
            <v>815.46</v>
          </cell>
          <cell r="BX289">
            <v>50.87</v>
          </cell>
          <cell r="BY289">
            <v>624.16999999999996</v>
          </cell>
          <cell r="CB289">
            <v>0</v>
          </cell>
          <cell r="CD289">
            <v>131.30000000000001</v>
          </cell>
          <cell r="CE289">
            <v>1611.05</v>
          </cell>
          <cell r="CG289">
            <v>194.81</v>
          </cell>
          <cell r="CH289">
            <v>2390.3200000000002</v>
          </cell>
          <cell r="CJ289">
            <v>79.2</v>
          </cell>
          <cell r="CK289">
            <v>971.78</v>
          </cell>
          <cell r="CN289">
            <v>0</v>
          </cell>
          <cell r="CQ289">
            <v>0</v>
          </cell>
          <cell r="CS289">
            <v>68.180000000000007</v>
          </cell>
          <cell r="CT289">
            <v>836.57</v>
          </cell>
          <cell r="CV289">
            <v>49.8</v>
          </cell>
          <cell r="CW289">
            <v>611.04999999999995</v>
          </cell>
          <cell r="CY289">
            <v>88.26</v>
          </cell>
          <cell r="CZ289">
            <v>1082.95</v>
          </cell>
          <cell r="DB289">
            <v>19.100000000000001</v>
          </cell>
          <cell r="DC289">
            <v>234.36</v>
          </cell>
          <cell r="DF289">
            <v>0</v>
          </cell>
          <cell r="DH289">
            <v>1.0000000000104592E-2</v>
          </cell>
          <cell r="DI289">
            <v>0.12</v>
          </cell>
          <cell r="DL289">
            <v>0</v>
          </cell>
          <cell r="DO289">
            <v>0</v>
          </cell>
          <cell r="DR289">
            <v>0</v>
          </cell>
          <cell r="DU289">
            <v>0</v>
          </cell>
          <cell r="DW289">
            <v>780</v>
          </cell>
          <cell r="DX289">
            <v>9570.6</v>
          </cell>
          <cell r="DY289">
            <v>1.3</v>
          </cell>
          <cell r="EA289">
            <v>-180</v>
          </cell>
          <cell r="EB289">
            <v>-2208.6</v>
          </cell>
          <cell r="ED289">
            <v>0</v>
          </cell>
          <cell r="EE289">
            <v>0</v>
          </cell>
        </row>
        <row r="290">
          <cell r="B290">
            <v>226</v>
          </cell>
          <cell r="C290" t="str">
            <v>ET000667</v>
          </cell>
          <cell r="D290" t="str">
            <v>Fio de aco CA-60, redondo, sem saliencia ou mossa, coeficiente de conformacao superficial minimo (aderencia) igual a 1,5, diametro de 5mm, destinado a armadura de pecas de concreto armado, compreendendo fornecimento, 10% perdas de pontas e arame 18.@Kg</v>
          </cell>
          <cell r="E290" t="str">
            <v>kg</v>
          </cell>
          <cell r="F290">
            <v>800</v>
          </cell>
          <cell r="G290">
            <v>0.93</v>
          </cell>
          <cell r="H290">
            <v>744</v>
          </cell>
          <cell r="K290">
            <v>0</v>
          </cell>
          <cell r="N290">
            <v>0</v>
          </cell>
          <cell r="Q290">
            <v>0</v>
          </cell>
          <cell r="T290">
            <v>0</v>
          </cell>
          <cell r="W290">
            <v>0</v>
          </cell>
          <cell r="Z290">
            <v>0</v>
          </cell>
          <cell r="AC290">
            <v>0</v>
          </cell>
          <cell r="AF290">
            <v>0</v>
          </cell>
          <cell r="AI290">
            <v>0</v>
          </cell>
          <cell r="AL290">
            <v>0</v>
          </cell>
          <cell r="AO290">
            <v>0</v>
          </cell>
          <cell r="AR290">
            <v>0</v>
          </cell>
          <cell r="AU290">
            <v>0</v>
          </cell>
          <cell r="AX290">
            <v>0</v>
          </cell>
          <cell r="BA290">
            <v>0</v>
          </cell>
          <cell r="BD290">
            <v>0</v>
          </cell>
          <cell r="BG290">
            <v>0</v>
          </cell>
          <cell r="BJ290">
            <v>0</v>
          </cell>
          <cell r="BM290">
            <v>0</v>
          </cell>
          <cell r="BO290">
            <v>7.1</v>
          </cell>
          <cell r="BP290">
            <v>6.6</v>
          </cell>
          <cell r="BS290">
            <v>0</v>
          </cell>
          <cell r="BU290">
            <v>92.3</v>
          </cell>
          <cell r="BV290">
            <v>85.84</v>
          </cell>
          <cell r="BY290">
            <v>0</v>
          </cell>
          <cell r="CB290">
            <v>0</v>
          </cell>
          <cell r="CE290">
            <v>0</v>
          </cell>
          <cell r="CH290">
            <v>0</v>
          </cell>
          <cell r="CK290">
            <v>0</v>
          </cell>
          <cell r="CN290">
            <v>0</v>
          </cell>
          <cell r="CQ290">
            <v>0</v>
          </cell>
          <cell r="CS290">
            <v>6.54</v>
          </cell>
          <cell r="CT290">
            <v>6.08</v>
          </cell>
          <cell r="CV290">
            <v>0</v>
          </cell>
          <cell r="CW290">
            <v>0</v>
          </cell>
          <cell r="CY290">
            <v>64.91</v>
          </cell>
          <cell r="CZ290">
            <v>60.37</v>
          </cell>
          <cell r="DB290">
            <v>0</v>
          </cell>
          <cell r="DC290">
            <v>0</v>
          </cell>
          <cell r="DE290">
            <v>53.15</v>
          </cell>
          <cell r="DF290">
            <v>49.43</v>
          </cell>
          <cell r="DH290">
            <v>0</v>
          </cell>
          <cell r="DI290">
            <v>0</v>
          </cell>
          <cell r="DL290">
            <v>0</v>
          </cell>
          <cell r="DO290">
            <v>0</v>
          </cell>
          <cell r="DR290">
            <v>0</v>
          </cell>
          <cell r="DU290">
            <v>0</v>
          </cell>
          <cell r="DW290">
            <v>224</v>
          </cell>
          <cell r="DX290">
            <v>208.32</v>
          </cell>
          <cell r="DY290">
            <v>0.28000000000000003</v>
          </cell>
          <cell r="EA290">
            <v>576</v>
          </cell>
          <cell r="EB290">
            <v>535.68000000000006</v>
          </cell>
          <cell r="ED290">
            <v>816</v>
          </cell>
          <cell r="EE290">
            <v>758.88</v>
          </cell>
        </row>
        <row r="291">
          <cell r="B291">
            <v>227</v>
          </cell>
          <cell r="C291" t="str">
            <v>ET000673</v>
          </cell>
          <cell r="D291" t="str">
            <v>Barra de aco CA-50, com saliencia ou mossa, coeficiente de conformacao superficial minimo (aderencia) igual a 1,5, diametro de 8mm, destinado a armadura de concreto armado, compreendendo fornecimento, 10% de perdas de pontas e arame 18.@Kg</v>
          </cell>
          <cell r="E291" t="str">
            <v>kg</v>
          </cell>
          <cell r="F291">
            <v>2200</v>
          </cell>
          <cell r="G291">
            <v>0.68</v>
          </cell>
          <cell r="H291">
            <v>1496</v>
          </cell>
          <cell r="K291">
            <v>0</v>
          </cell>
          <cell r="N291">
            <v>0</v>
          </cell>
          <cell r="Q291">
            <v>0</v>
          </cell>
          <cell r="T291">
            <v>0</v>
          </cell>
          <cell r="W291">
            <v>0</v>
          </cell>
          <cell r="Y291">
            <v>54.91</v>
          </cell>
          <cell r="Z291">
            <v>37.340000000000003</v>
          </cell>
          <cell r="AC291">
            <v>0</v>
          </cell>
          <cell r="AE291">
            <v>66</v>
          </cell>
          <cell r="AF291">
            <v>44.88</v>
          </cell>
          <cell r="AI291">
            <v>0</v>
          </cell>
          <cell r="AK291">
            <v>11</v>
          </cell>
          <cell r="AL291">
            <v>7.48</v>
          </cell>
          <cell r="AN291">
            <v>272.07</v>
          </cell>
          <cell r="AO291">
            <v>185.01</v>
          </cell>
          <cell r="AR291">
            <v>0</v>
          </cell>
          <cell r="AU291">
            <v>0</v>
          </cell>
          <cell r="AW291">
            <v>30.99</v>
          </cell>
          <cell r="AX291">
            <v>21.07</v>
          </cell>
          <cell r="BA291">
            <v>0</v>
          </cell>
          <cell r="BD291">
            <v>0</v>
          </cell>
          <cell r="BG291">
            <v>0</v>
          </cell>
          <cell r="BJ291">
            <v>0</v>
          </cell>
          <cell r="BM291">
            <v>0</v>
          </cell>
          <cell r="BO291">
            <v>728.61</v>
          </cell>
          <cell r="BP291">
            <v>495.45</v>
          </cell>
          <cell r="BS291">
            <v>0</v>
          </cell>
          <cell r="BU291">
            <v>218.7</v>
          </cell>
          <cell r="BV291">
            <v>148.72</v>
          </cell>
          <cell r="BY291">
            <v>0</v>
          </cell>
          <cell r="CB291">
            <v>0</v>
          </cell>
          <cell r="CD291">
            <v>19.600000000000001</v>
          </cell>
          <cell r="CE291">
            <v>13.33</v>
          </cell>
          <cell r="CH291">
            <v>0</v>
          </cell>
          <cell r="CK291">
            <v>0</v>
          </cell>
          <cell r="CN291">
            <v>0</v>
          </cell>
          <cell r="CQ291">
            <v>0</v>
          </cell>
          <cell r="CS291">
            <v>13.26</v>
          </cell>
          <cell r="CT291">
            <v>9.02</v>
          </cell>
          <cell r="CV291">
            <v>0</v>
          </cell>
          <cell r="CW291">
            <v>0</v>
          </cell>
          <cell r="CY291">
            <v>8.84</v>
          </cell>
          <cell r="CZ291">
            <v>6.01</v>
          </cell>
          <cell r="DB291">
            <v>0</v>
          </cell>
          <cell r="DC291">
            <v>0</v>
          </cell>
          <cell r="DE291">
            <v>128.30000000000001</v>
          </cell>
          <cell r="DF291">
            <v>87.24</v>
          </cell>
          <cell r="DH291">
            <v>0</v>
          </cell>
          <cell r="DI291">
            <v>0</v>
          </cell>
          <cell r="DL291">
            <v>0</v>
          </cell>
          <cell r="DO291">
            <v>0</v>
          </cell>
          <cell r="DR291">
            <v>0</v>
          </cell>
          <cell r="DU291">
            <v>0</v>
          </cell>
          <cell r="DW291">
            <v>1552.2799999999997</v>
          </cell>
          <cell r="DX291">
            <v>1055.55</v>
          </cell>
          <cell r="DY291">
            <v>0.7056</v>
          </cell>
          <cell r="EA291">
            <v>647.72000000000025</v>
          </cell>
          <cell r="EB291">
            <v>440.4496000000002</v>
          </cell>
          <cell r="ED291">
            <v>1307.7200000000003</v>
          </cell>
          <cell r="EE291">
            <v>889.24960000000021</v>
          </cell>
        </row>
        <row r="292">
          <cell r="B292">
            <v>228</v>
          </cell>
          <cell r="C292" t="str">
            <v>ET000674</v>
          </cell>
          <cell r="D292" t="str">
            <v>Barra de aco CA-50, com saliencia ou mossa, coeficiente de conformacao superficial minimo (aderencia) igual a 1,5, diametro de 10mm, destinado a armadura de concreto armado, compreendendo fornecimento, 10% de perdas de pontas e arame 18.@Kg</v>
          </cell>
          <cell r="E292" t="str">
            <v>kg</v>
          </cell>
          <cell r="F292">
            <v>1800</v>
          </cell>
          <cell r="G292">
            <v>0.64</v>
          </cell>
          <cell r="H292">
            <v>1152</v>
          </cell>
          <cell r="K292">
            <v>0</v>
          </cell>
          <cell r="N292">
            <v>0</v>
          </cell>
          <cell r="Q292">
            <v>0</v>
          </cell>
          <cell r="T292">
            <v>0</v>
          </cell>
          <cell r="W292">
            <v>0</v>
          </cell>
          <cell r="Y292">
            <v>60.48</v>
          </cell>
          <cell r="Z292">
            <v>38.71</v>
          </cell>
          <cell r="AC292">
            <v>0</v>
          </cell>
          <cell r="AF292">
            <v>0</v>
          </cell>
          <cell r="AI292">
            <v>0</v>
          </cell>
          <cell r="AL292">
            <v>0</v>
          </cell>
          <cell r="AO292">
            <v>0</v>
          </cell>
          <cell r="AR292">
            <v>0</v>
          </cell>
          <cell r="AT292">
            <v>201.07</v>
          </cell>
          <cell r="AU292">
            <v>128.68</v>
          </cell>
          <cell r="AX292">
            <v>0</v>
          </cell>
          <cell r="BA292">
            <v>0</v>
          </cell>
          <cell r="BD292">
            <v>0</v>
          </cell>
          <cell r="BG292">
            <v>0</v>
          </cell>
          <cell r="BJ292">
            <v>0</v>
          </cell>
          <cell r="BM292">
            <v>0</v>
          </cell>
          <cell r="BP292">
            <v>0</v>
          </cell>
          <cell r="BS292">
            <v>0</v>
          </cell>
          <cell r="BU292">
            <v>774.56</v>
          </cell>
          <cell r="BV292">
            <v>495.72</v>
          </cell>
          <cell r="BY292">
            <v>0</v>
          </cell>
          <cell r="CB292">
            <v>0</v>
          </cell>
          <cell r="CE292">
            <v>0</v>
          </cell>
          <cell r="CH292">
            <v>0</v>
          </cell>
          <cell r="CK292">
            <v>0</v>
          </cell>
          <cell r="CN292">
            <v>0</v>
          </cell>
          <cell r="CQ292">
            <v>0</v>
          </cell>
          <cell r="CS292">
            <v>0</v>
          </cell>
          <cell r="CT292">
            <v>0</v>
          </cell>
          <cell r="CV292">
            <v>0</v>
          </cell>
          <cell r="CW292">
            <v>0</v>
          </cell>
          <cell r="CY292">
            <v>0</v>
          </cell>
          <cell r="CZ292">
            <v>0</v>
          </cell>
          <cell r="DB292">
            <v>0</v>
          </cell>
          <cell r="DC292">
            <v>0</v>
          </cell>
          <cell r="DE292">
            <v>0</v>
          </cell>
          <cell r="DF292">
            <v>0</v>
          </cell>
          <cell r="DH292">
            <v>0</v>
          </cell>
          <cell r="DI292">
            <v>0</v>
          </cell>
          <cell r="DL292">
            <v>0</v>
          </cell>
          <cell r="DO292">
            <v>0</v>
          </cell>
          <cell r="DR292">
            <v>0</v>
          </cell>
          <cell r="DU292">
            <v>0</v>
          </cell>
          <cell r="DW292">
            <v>1036.1099999999999</v>
          </cell>
          <cell r="DX292">
            <v>663.11</v>
          </cell>
          <cell r="DY292">
            <v>0.5756</v>
          </cell>
          <cell r="EA292">
            <v>763.8900000000001</v>
          </cell>
          <cell r="EB292">
            <v>488.88960000000009</v>
          </cell>
          <cell r="ED292">
            <v>1303.8900000000001</v>
          </cell>
          <cell r="EE292">
            <v>834.48960000000011</v>
          </cell>
        </row>
        <row r="293">
          <cell r="B293">
            <v>229</v>
          </cell>
          <cell r="C293" t="str">
            <v>ET000675</v>
          </cell>
          <cell r="D293" t="str">
            <v>Barra de aco CA-50, com saliencia ou mossa, coeficiente de conformacao superficial minimo (aderencia) igual a 1,5, diametro de 12,5mm, destinado a armadura de concreto armado, compreendendo fornecimento, 10% de perdas de pontas e arame 18.@Kg</v>
          </cell>
          <cell r="E293" t="str">
            <v>kg</v>
          </cell>
          <cell r="F293">
            <v>1600</v>
          </cell>
          <cell r="G293">
            <v>0.63</v>
          </cell>
          <cell r="H293">
            <v>1008</v>
          </cell>
          <cell r="K293">
            <v>0</v>
          </cell>
          <cell r="N293">
            <v>0</v>
          </cell>
          <cell r="Q293">
            <v>0</v>
          </cell>
          <cell r="T293">
            <v>0</v>
          </cell>
          <cell r="W293">
            <v>0</v>
          </cell>
          <cell r="Z293">
            <v>0</v>
          </cell>
          <cell r="AC293">
            <v>0</v>
          </cell>
          <cell r="AF293">
            <v>0</v>
          </cell>
          <cell r="AI293">
            <v>0</v>
          </cell>
          <cell r="AL293">
            <v>0</v>
          </cell>
          <cell r="AO293">
            <v>0</v>
          </cell>
          <cell r="AR293">
            <v>0</v>
          </cell>
          <cell r="AU293">
            <v>0</v>
          </cell>
          <cell r="AX293">
            <v>0</v>
          </cell>
          <cell r="BA293">
            <v>0</v>
          </cell>
          <cell r="BD293">
            <v>0</v>
          </cell>
          <cell r="BG293">
            <v>0</v>
          </cell>
          <cell r="BJ293">
            <v>0</v>
          </cell>
          <cell r="BM293">
            <v>0</v>
          </cell>
          <cell r="BP293">
            <v>0</v>
          </cell>
          <cell r="BS293">
            <v>0</v>
          </cell>
          <cell r="BV293">
            <v>0</v>
          </cell>
          <cell r="BY293">
            <v>0</v>
          </cell>
          <cell r="CB293">
            <v>0</v>
          </cell>
          <cell r="CE293">
            <v>0</v>
          </cell>
          <cell r="CH293">
            <v>0</v>
          </cell>
          <cell r="CK293">
            <v>0</v>
          </cell>
          <cell r="CN293">
            <v>0</v>
          </cell>
          <cell r="CQ293">
            <v>0</v>
          </cell>
          <cell r="CS293">
            <v>0</v>
          </cell>
          <cell r="CT293">
            <v>0</v>
          </cell>
          <cell r="CV293">
            <v>0</v>
          </cell>
          <cell r="CW293">
            <v>0</v>
          </cell>
          <cell r="CY293">
            <v>0</v>
          </cell>
          <cell r="CZ293">
            <v>0</v>
          </cell>
          <cell r="DB293">
            <v>0</v>
          </cell>
          <cell r="DC293">
            <v>0</v>
          </cell>
          <cell r="DE293">
            <v>0</v>
          </cell>
          <cell r="DF293">
            <v>0</v>
          </cell>
          <cell r="DH293">
            <v>0</v>
          </cell>
          <cell r="DI293">
            <v>0</v>
          </cell>
          <cell r="DL293">
            <v>0</v>
          </cell>
          <cell r="DO293">
            <v>0</v>
          </cell>
          <cell r="DR293">
            <v>0</v>
          </cell>
          <cell r="DU293">
            <v>0</v>
          </cell>
          <cell r="DW293">
            <v>0</v>
          </cell>
          <cell r="DX293">
            <v>0</v>
          </cell>
          <cell r="DY293">
            <v>0</v>
          </cell>
          <cell r="EA293">
            <v>1600</v>
          </cell>
          <cell r="EB293">
            <v>1008</v>
          </cell>
          <cell r="ED293">
            <v>2080</v>
          </cell>
          <cell r="EE293">
            <v>1310.4000000000001</v>
          </cell>
        </row>
        <row r="294">
          <cell r="B294">
            <v>230</v>
          </cell>
          <cell r="C294" t="str">
            <v>ET000685</v>
          </cell>
          <cell r="D294" t="str">
            <v>Corte, dobragem, montagem e colocacao de ferragens nas formas, aco CA-60, em fio redondo, com diametro entre 4,2mm a 6mm.@Kg</v>
          </cell>
          <cell r="E294" t="str">
            <v>kg</v>
          </cell>
          <cell r="F294">
            <v>800</v>
          </cell>
          <cell r="G294">
            <v>0.62</v>
          </cell>
          <cell r="H294">
            <v>496</v>
          </cell>
          <cell r="K294">
            <v>0</v>
          </cell>
          <cell r="N294">
            <v>0</v>
          </cell>
          <cell r="Q294">
            <v>0</v>
          </cell>
          <cell r="T294">
            <v>0</v>
          </cell>
          <cell r="W294">
            <v>0</v>
          </cell>
          <cell r="Z294">
            <v>0</v>
          </cell>
          <cell r="AC294">
            <v>0</v>
          </cell>
          <cell r="AF294">
            <v>0</v>
          </cell>
          <cell r="AI294">
            <v>0</v>
          </cell>
          <cell r="AL294">
            <v>0</v>
          </cell>
          <cell r="AO294">
            <v>0</v>
          </cell>
          <cell r="AR294">
            <v>0</v>
          </cell>
          <cell r="AU294">
            <v>0</v>
          </cell>
          <cell r="AX294">
            <v>0</v>
          </cell>
          <cell r="BA294">
            <v>0</v>
          </cell>
          <cell r="BD294">
            <v>0</v>
          </cell>
          <cell r="BG294">
            <v>0</v>
          </cell>
          <cell r="BJ294">
            <v>0</v>
          </cell>
          <cell r="BM294">
            <v>0</v>
          </cell>
          <cell r="BO294">
            <v>7.1</v>
          </cell>
          <cell r="BP294">
            <v>4.4000000000000004</v>
          </cell>
          <cell r="BS294">
            <v>0</v>
          </cell>
          <cell r="BV294">
            <v>0</v>
          </cell>
          <cell r="BY294">
            <v>0</v>
          </cell>
          <cell r="CB294">
            <v>0</v>
          </cell>
          <cell r="CE294">
            <v>0</v>
          </cell>
          <cell r="CH294">
            <v>0</v>
          </cell>
          <cell r="CK294">
            <v>0</v>
          </cell>
          <cell r="CN294">
            <v>0</v>
          </cell>
          <cell r="CQ294">
            <v>0</v>
          </cell>
          <cell r="CS294">
            <v>6.54</v>
          </cell>
          <cell r="CT294">
            <v>4.05</v>
          </cell>
          <cell r="CV294">
            <v>0</v>
          </cell>
          <cell r="CW294">
            <v>0</v>
          </cell>
          <cell r="CY294">
            <v>79.91</v>
          </cell>
          <cell r="CZ294">
            <v>49.54</v>
          </cell>
          <cell r="DB294">
            <v>0</v>
          </cell>
          <cell r="DC294">
            <v>0</v>
          </cell>
          <cell r="DE294">
            <v>53.15</v>
          </cell>
          <cell r="DF294">
            <v>32.950000000000003</v>
          </cell>
          <cell r="DH294">
            <v>0</v>
          </cell>
          <cell r="DI294">
            <v>0</v>
          </cell>
          <cell r="DL294">
            <v>0</v>
          </cell>
          <cell r="DO294">
            <v>0</v>
          </cell>
          <cell r="DR294">
            <v>0</v>
          </cell>
          <cell r="DU294">
            <v>0</v>
          </cell>
          <cell r="DW294">
            <v>146.69999999999999</v>
          </cell>
          <cell r="DX294">
            <v>90.95</v>
          </cell>
          <cell r="DY294">
            <v>0.18340000000000001</v>
          </cell>
          <cell r="EA294">
            <v>653.29999999999995</v>
          </cell>
          <cell r="EB294">
            <v>405.04599999999999</v>
          </cell>
          <cell r="ED294">
            <v>893.3</v>
          </cell>
          <cell r="EE294">
            <v>553.846</v>
          </cell>
        </row>
        <row r="295">
          <cell r="B295">
            <v>231</v>
          </cell>
          <cell r="C295" t="str">
            <v>ET000688</v>
          </cell>
          <cell r="D295" t="str">
            <v>Corte, dobragem, montagem e colocacao de ferragens nas formas, aco CA-50, em barra redonda, com diametro entre 6,3mm e 12,5mm.@Kg</v>
          </cell>
          <cell r="E295" t="str">
            <v>kg</v>
          </cell>
          <cell r="F295">
            <v>4000</v>
          </cell>
          <cell r="G295">
            <v>0.59</v>
          </cell>
          <cell r="H295">
            <v>2360</v>
          </cell>
          <cell r="K295">
            <v>0</v>
          </cell>
          <cell r="N295">
            <v>0</v>
          </cell>
          <cell r="Q295">
            <v>0</v>
          </cell>
          <cell r="T295">
            <v>0</v>
          </cell>
          <cell r="W295">
            <v>0</v>
          </cell>
          <cell r="Y295">
            <v>148.46</v>
          </cell>
          <cell r="Z295">
            <v>87.59</v>
          </cell>
          <cell r="AC295">
            <v>0</v>
          </cell>
          <cell r="AE295">
            <v>210</v>
          </cell>
          <cell r="AF295">
            <v>123.9</v>
          </cell>
          <cell r="AI295">
            <v>0</v>
          </cell>
          <cell r="AK295">
            <v>35</v>
          </cell>
          <cell r="AL295">
            <v>20.65</v>
          </cell>
          <cell r="AN295">
            <v>272.07</v>
          </cell>
          <cell r="AO295">
            <v>160.52000000000001</v>
          </cell>
          <cell r="AR295">
            <v>0</v>
          </cell>
          <cell r="AU295">
            <v>0</v>
          </cell>
          <cell r="AW295">
            <v>30.99</v>
          </cell>
          <cell r="AX295">
            <v>18.28</v>
          </cell>
          <cell r="BA295">
            <v>0</v>
          </cell>
          <cell r="BD295">
            <v>0</v>
          </cell>
          <cell r="BG295">
            <v>0</v>
          </cell>
          <cell r="BJ295">
            <v>0</v>
          </cell>
          <cell r="BM295">
            <v>0</v>
          </cell>
          <cell r="BO295">
            <v>728.61</v>
          </cell>
          <cell r="BP295">
            <v>429.88</v>
          </cell>
          <cell r="BS295">
            <v>0</v>
          </cell>
          <cell r="BU295">
            <v>240</v>
          </cell>
          <cell r="BV295">
            <v>141.6</v>
          </cell>
          <cell r="BY295">
            <v>0</v>
          </cell>
          <cell r="CB295">
            <v>0</v>
          </cell>
          <cell r="CD295">
            <v>19.7</v>
          </cell>
          <cell r="CE295">
            <v>11.62</v>
          </cell>
          <cell r="CH295">
            <v>0</v>
          </cell>
          <cell r="CK295">
            <v>0</v>
          </cell>
          <cell r="CN295">
            <v>0</v>
          </cell>
          <cell r="CQ295">
            <v>0</v>
          </cell>
          <cell r="CS295">
            <v>13.26</v>
          </cell>
          <cell r="CT295">
            <v>7.82</v>
          </cell>
          <cell r="CV295">
            <v>0</v>
          </cell>
          <cell r="CW295">
            <v>0</v>
          </cell>
          <cell r="CY295">
            <v>8.84</v>
          </cell>
          <cell r="CZ295">
            <v>5.22</v>
          </cell>
          <cell r="DB295">
            <v>0</v>
          </cell>
          <cell r="DC295">
            <v>0</v>
          </cell>
          <cell r="DE295">
            <v>128.30000000000001</v>
          </cell>
          <cell r="DF295">
            <v>75.7</v>
          </cell>
          <cell r="DH295">
            <v>0</v>
          </cell>
          <cell r="DI295">
            <v>0</v>
          </cell>
          <cell r="DL295">
            <v>0</v>
          </cell>
          <cell r="DO295">
            <v>0</v>
          </cell>
          <cell r="DR295">
            <v>0</v>
          </cell>
          <cell r="DU295">
            <v>0</v>
          </cell>
          <cell r="DW295">
            <v>1835.23</v>
          </cell>
          <cell r="DX295">
            <v>1082.79</v>
          </cell>
          <cell r="DY295">
            <v>0.45879999999999999</v>
          </cell>
          <cell r="EA295">
            <v>2164.77</v>
          </cell>
          <cell r="EB295">
            <v>1277.2142999999999</v>
          </cell>
          <cell r="ED295">
            <v>3364.77</v>
          </cell>
          <cell r="EE295">
            <v>1985.2142999999999</v>
          </cell>
        </row>
        <row r="296">
          <cell r="B296">
            <v>232</v>
          </cell>
          <cell r="C296" t="str">
            <v>ET000733</v>
          </cell>
          <cell r="D296" t="str">
            <v>Concreto importado de usina dosado racionalmente para uma resistencia caracteristica a compressao de 18MPa.@m3</v>
          </cell>
          <cell r="E296" t="str">
            <v>m3</v>
          </cell>
          <cell r="F296">
            <v>120</v>
          </cell>
          <cell r="G296">
            <v>101.95</v>
          </cell>
          <cell r="H296">
            <v>12234</v>
          </cell>
          <cell r="K296">
            <v>0</v>
          </cell>
          <cell r="N296">
            <v>0</v>
          </cell>
          <cell r="Q296">
            <v>0</v>
          </cell>
          <cell r="T296">
            <v>0</v>
          </cell>
          <cell r="W296">
            <v>0</v>
          </cell>
          <cell r="Z296">
            <v>0</v>
          </cell>
          <cell r="AC296">
            <v>0</v>
          </cell>
          <cell r="AF296">
            <v>0</v>
          </cell>
          <cell r="AI296">
            <v>0</v>
          </cell>
          <cell r="AL296">
            <v>0</v>
          </cell>
          <cell r="AO296">
            <v>0</v>
          </cell>
          <cell r="AR296">
            <v>0</v>
          </cell>
          <cell r="AU296">
            <v>0</v>
          </cell>
          <cell r="AX296">
            <v>0</v>
          </cell>
          <cell r="BA296">
            <v>0</v>
          </cell>
          <cell r="BD296">
            <v>0</v>
          </cell>
          <cell r="BG296">
            <v>0</v>
          </cell>
          <cell r="BJ296">
            <v>0</v>
          </cell>
          <cell r="BM296">
            <v>0</v>
          </cell>
          <cell r="BP296">
            <v>0</v>
          </cell>
          <cell r="BS296">
            <v>0</v>
          </cell>
          <cell r="BV296">
            <v>0</v>
          </cell>
          <cell r="BY296">
            <v>0</v>
          </cell>
          <cell r="CB296">
            <v>0</v>
          </cell>
          <cell r="CE296">
            <v>0</v>
          </cell>
          <cell r="CG296">
            <v>33.96</v>
          </cell>
          <cell r="CH296">
            <v>3462.22</v>
          </cell>
          <cell r="CK296">
            <v>0</v>
          </cell>
          <cell r="CN296">
            <v>0</v>
          </cell>
          <cell r="CQ296">
            <v>0</v>
          </cell>
          <cell r="CS296">
            <v>0.44</v>
          </cell>
          <cell r="CT296">
            <v>44.86</v>
          </cell>
          <cell r="CV296">
            <v>0</v>
          </cell>
          <cell r="CW296">
            <v>0</v>
          </cell>
          <cell r="CY296">
            <v>0</v>
          </cell>
          <cell r="CZ296">
            <v>0</v>
          </cell>
          <cell r="DB296">
            <v>0</v>
          </cell>
          <cell r="DC296">
            <v>0</v>
          </cell>
          <cell r="DE296">
            <v>0</v>
          </cell>
          <cell r="DF296">
            <v>0</v>
          </cell>
          <cell r="DH296">
            <v>0</v>
          </cell>
          <cell r="DI296">
            <v>0</v>
          </cell>
          <cell r="DL296">
            <v>0</v>
          </cell>
          <cell r="DO296">
            <v>0</v>
          </cell>
          <cell r="DR296">
            <v>0</v>
          </cell>
          <cell r="DU296">
            <v>0</v>
          </cell>
          <cell r="DW296">
            <v>34.4</v>
          </cell>
          <cell r="DX296">
            <v>3507.08</v>
          </cell>
          <cell r="DY296">
            <v>0.28670000000000001</v>
          </cell>
          <cell r="EA296">
            <v>85.6</v>
          </cell>
          <cell r="EB296">
            <v>8726.92</v>
          </cell>
          <cell r="ED296">
            <v>121.6</v>
          </cell>
          <cell r="EE296">
            <v>12397.119999999999</v>
          </cell>
        </row>
        <row r="297">
          <cell r="B297">
            <v>233</v>
          </cell>
          <cell r="C297" t="str">
            <v>ET000734</v>
          </cell>
          <cell r="D297" t="str">
            <v>Concreto importado de usina dosado racionalmente para uma resistencia caracteristica a compressao de 20MPa.@m3</v>
          </cell>
          <cell r="E297" t="str">
            <v>m3</v>
          </cell>
          <cell r="F297">
            <v>300</v>
          </cell>
          <cell r="G297">
            <v>104.7</v>
          </cell>
          <cell r="H297">
            <v>31410</v>
          </cell>
          <cell r="K297">
            <v>0</v>
          </cell>
          <cell r="N297">
            <v>0</v>
          </cell>
          <cell r="Q297">
            <v>0</v>
          </cell>
          <cell r="T297">
            <v>0</v>
          </cell>
          <cell r="W297">
            <v>0</v>
          </cell>
          <cell r="Z297">
            <v>0</v>
          </cell>
          <cell r="AB297">
            <v>1.05</v>
          </cell>
          <cell r="AC297">
            <v>109.94</v>
          </cell>
          <cell r="AF297">
            <v>0</v>
          </cell>
          <cell r="AI297">
            <v>0</v>
          </cell>
          <cell r="AL297">
            <v>0</v>
          </cell>
          <cell r="AN297">
            <v>3.52</v>
          </cell>
          <cell r="AO297">
            <v>368.54</v>
          </cell>
          <cell r="AR297">
            <v>0</v>
          </cell>
          <cell r="AT297">
            <v>5.55</v>
          </cell>
          <cell r="AU297">
            <v>581.09</v>
          </cell>
          <cell r="AW297">
            <v>34.17</v>
          </cell>
          <cell r="AX297">
            <v>3577.6</v>
          </cell>
          <cell r="BA297">
            <v>0</v>
          </cell>
          <cell r="BD297">
            <v>0</v>
          </cell>
          <cell r="BF297">
            <v>9.4499999999999993</v>
          </cell>
          <cell r="BG297">
            <v>989.42</v>
          </cell>
          <cell r="BJ297">
            <v>0</v>
          </cell>
          <cell r="BL297">
            <v>0.84</v>
          </cell>
          <cell r="BM297">
            <v>87.95</v>
          </cell>
          <cell r="BO297">
            <v>7.74</v>
          </cell>
          <cell r="BP297">
            <v>810.38</v>
          </cell>
          <cell r="BR297">
            <v>12.97</v>
          </cell>
          <cell r="BS297">
            <v>1357.96</v>
          </cell>
          <cell r="BU297">
            <v>28.47</v>
          </cell>
          <cell r="BV297">
            <v>2980.81</v>
          </cell>
          <cell r="BX297">
            <v>10.01</v>
          </cell>
          <cell r="BY297">
            <v>1048.05</v>
          </cell>
          <cell r="CB297">
            <v>0</v>
          </cell>
          <cell r="CD297">
            <v>29.56</v>
          </cell>
          <cell r="CE297">
            <v>3094.93</v>
          </cell>
          <cell r="CH297">
            <v>0</v>
          </cell>
          <cell r="CJ297">
            <v>25.98</v>
          </cell>
          <cell r="CK297">
            <v>2720.11</v>
          </cell>
          <cell r="CN297">
            <v>0</v>
          </cell>
          <cell r="CQ297">
            <v>0</v>
          </cell>
          <cell r="CT297">
            <v>0</v>
          </cell>
          <cell r="CV297">
            <v>2.82</v>
          </cell>
          <cell r="CW297">
            <v>295.25</v>
          </cell>
          <cell r="CY297">
            <v>33.72</v>
          </cell>
          <cell r="CZ297">
            <v>3530.48</v>
          </cell>
          <cell r="DB297">
            <v>54.1</v>
          </cell>
          <cell r="DC297">
            <v>5664.27</v>
          </cell>
          <cell r="DE297">
            <v>22.18</v>
          </cell>
          <cell r="DF297">
            <v>2322.25</v>
          </cell>
          <cell r="DH297">
            <v>12.469999999999999</v>
          </cell>
          <cell r="DI297">
            <v>1305.6099999999999</v>
          </cell>
          <cell r="DL297">
            <v>0</v>
          </cell>
          <cell r="DO297">
            <v>0</v>
          </cell>
          <cell r="DR297">
            <v>0</v>
          </cell>
          <cell r="DU297">
            <v>0</v>
          </cell>
          <cell r="DW297">
            <v>294.60000000000002</v>
          </cell>
          <cell r="DX297">
            <v>30844.62</v>
          </cell>
          <cell r="DY297">
            <v>0.98199999999999998</v>
          </cell>
          <cell r="EA297">
            <v>5.3999999999999773</v>
          </cell>
          <cell r="EB297">
            <v>565.37999999999761</v>
          </cell>
          <cell r="ED297">
            <v>95.399999999999977</v>
          </cell>
          <cell r="EE297">
            <v>9988.3799999999974</v>
          </cell>
        </row>
        <row r="298">
          <cell r="B298">
            <v>234</v>
          </cell>
          <cell r="C298" t="str">
            <v>IT000376</v>
          </cell>
          <cell r="D298" t="str">
            <v>Construcao de linha simples de duto espiral flexivel de polietileno de alta densidade, tipo Kanalex ou similar, para protecao de condutores eletricos, com diametro de 100mm (4"), com fio de guia de aco lancado diretamente no solo, inclusive conexoes e dut</v>
          </cell>
          <cell r="E298" t="str">
            <v>m</v>
          </cell>
          <cell r="F298">
            <v>250</v>
          </cell>
          <cell r="G298">
            <v>4.7300000000000004</v>
          </cell>
          <cell r="H298">
            <v>1182.5</v>
          </cell>
          <cell r="K298">
            <v>0</v>
          </cell>
          <cell r="N298">
            <v>0</v>
          </cell>
          <cell r="Q298">
            <v>0</v>
          </cell>
          <cell r="T298">
            <v>0</v>
          </cell>
          <cell r="W298">
            <v>0</v>
          </cell>
          <cell r="Z298">
            <v>0</v>
          </cell>
          <cell r="AC298">
            <v>0</v>
          </cell>
          <cell r="AF298">
            <v>0</v>
          </cell>
          <cell r="AI298">
            <v>0</v>
          </cell>
          <cell r="AL298">
            <v>0</v>
          </cell>
          <cell r="AO298">
            <v>0</v>
          </cell>
          <cell r="AR298">
            <v>0</v>
          </cell>
          <cell r="AU298">
            <v>0</v>
          </cell>
          <cell r="AX298">
            <v>0</v>
          </cell>
          <cell r="BA298">
            <v>0</v>
          </cell>
          <cell r="BD298">
            <v>0</v>
          </cell>
          <cell r="BG298">
            <v>0</v>
          </cell>
          <cell r="BJ298">
            <v>0</v>
          </cell>
          <cell r="BM298">
            <v>0</v>
          </cell>
          <cell r="BP298">
            <v>0</v>
          </cell>
          <cell r="BS298">
            <v>0</v>
          </cell>
          <cell r="BV298">
            <v>0</v>
          </cell>
          <cell r="BY298">
            <v>0</v>
          </cell>
          <cell r="CB298">
            <v>0</v>
          </cell>
          <cell r="CE298">
            <v>0</v>
          </cell>
          <cell r="CH298">
            <v>0</v>
          </cell>
          <cell r="CK298">
            <v>0</v>
          </cell>
          <cell r="CN298">
            <v>0</v>
          </cell>
          <cell r="CQ298">
            <v>0</v>
          </cell>
          <cell r="CS298">
            <v>0</v>
          </cell>
          <cell r="CT298">
            <v>0</v>
          </cell>
          <cell r="CW298">
            <v>0</v>
          </cell>
          <cell r="CY298">
            <v>0</v>
          </cell>
          <cell r="CZ298">
            <v>0</v>
          </cell>
          <cell r="DB298">
            <v>0</v>
          </cell>
          <cell r="DC298">
            <v>0</v>
          </cell>
          <cell r="DE298">
            <v>0</v>
          </cell>
          <cell r="DF298">
            <v>0</v>
          </cell>
          <cell r="DH298">
            <v>0</v>
          </cell>
          <cell r="DI298">
            <v>0</v>
          </cell>
          <cell r="DL298">
            <v>0</v>
          </cell>
          <cell r="DO298">
            <v>0</v>
          </cell>
          <cell r="DR298">
            <v>0</v>
          </cell>
          <cell r="DU298">
            <v>0</v>
          </cell>
          <cell r="DW298">
            <v>0</v>
          </cell>
          <cell r="DX298">
            <v>0</v>
          </cell>
          <cell r="DY298">
            <v>0</v>
          </cell>
          <cell r="EA298">
            <v>250</v>
          </cell>
          <cell r="EB298">
            <v>1182.5</v>
          </cell>
          <cell r="ED298">
            <v>325</v>
          </cell>
          <cell r="EE298">
            <v>1537.2500000000002</v>
          </cell>
        </row>
        <row r="299">
          <cell r="B299">
            <v>235</v>
          </cell>
          <cell r="C299" t="str">
            <v>IT000380</v>
          </cell>
          <cell r="D299" t="str">
            <v>Construcao de linha dupla de duto espiral flexivel de polietileno de alta densidade, tipo Kanalex ou similar, para protecao de condutores eletricos, com diametro de 100mm (4"), com fio de guia de aco lancado diretamente no solo, inclusive conexoes e dutos</v>
          </cell>
          <cell r="E299" t="str">
            <v>m</v>
          </cell>
          <cell r="F299">
            <v>150</v>
          </cell>
          <cell r="G299">
            <v>8.69</v>
          </cell>
          <cell r="H299">
            <v>1303.5</v>
          </cell>
          <cell r="K299">
            <v>0</v>
          </cell>
          <cell r="N299">
            <v>0</v>
          </cell>
          <cell r="Q299">
            <v>0</v>
          </cell>
          <cell r="T299">
            <v>0</v>
          </cell>
          <cell r="W299">
            <v>0</v>
          </cell>
          <cell r="Z299">
            <v>0</v>
          </cell>
          <cell r="AC299">
            <v>0</v>
          </cell>
          <cell r="AF299">
            <v>0</v>
          </cell>
          <cell r="AI299">
            <v>0</v>
          </cell>
          <cell r="AL299">
            <v>0</v>
          </cell>
          <cell r="AO299">
            <v>0</v>
          </cell>
          <cell r="AR299">
            <v>0</v>
          </cell>
          <cell r="AU299">
            <v>0</v>
          </cell>
          <cell r="AX299">
            <v>0</v>
          </cell>
          <cell r="BA299">
            <v>0</v>
          </cell>
          <cell r="BD299">
            <v>0</v>
          </cell>
          <cell r="BG299">
            <v>0</v>
          </cell>
          <cell r="BJ299">
            <v>0</v>
          </cell>
          <cell r="BM299">
            <v>0</v>
          </cell>
          <cell r="BP299">
            <v>0</v>
          </cell>
          <cell r="BS299">
            <v>0</v>
          </cell>
          <cell r="BV299">
            <v>0</v>
          </cell>
          <cell r="BY299">
            <v>0</v>
          </cell>
          <cell r="CB299">
            <v>0</v>
          </cell>
          <cell r="CE299">
            <v>0</v>
          </cell>
          <cell r="CH299">
            <v>0</v>
          </cell>
          <cell r="CK299">
            <v>0</v>
          </cell>
          <cell r="CN299">
            <v>0</v>
          </cell>
          <cell r="CQ299">
            <v>0</v>
          </cell>
          <cell r="CS299">
            <v>0</v>
          </cell>
          <cell r="CT299">
            <v>0</v>
          </cell>
          <cell r="CW299">
            <v>0</v>
          </cell>
          <cell r="CY299">
            <v>0</v>
          </cell>
          <cell r="CZ299">
            <v>0</v>
          </cell>
          <cell r="DB299">
            <v>0</v>
          </cell>
          <cell r="DC299">
            <v>0</v>
          </cell>
          <cell r="DE299">
            <v>0</v>
          </cell>
          <cell r="DF299">
            <v>0</v>
          </cell>
          <cell r="DH299">
            <v>0</v>
          </cell>
          <cell r="DI299">
            <v>0</v>
          </cell>
          <cell r="DL299">
            <v>0</v>
          </cell>
          <cell r="DO299">
            <v>0</v>
          </cell>
          <cell r="DR299">
            <v>0</v>
          </cell>
          <cell r="DU299">
            <v>0</v>
          </cell>
          <cell r="DW299">
            <v>0</v>
          </cell>
          <cell r="DX299">
            <v>0</v>
          </cell>
          <cell r="DY299">
            <v>0</v>
          </cell>
          <cell r="EA299">
            <v>150</v>
          </cell>
          <cell r="EB299">
            <v>1303.5</v>
          </cell>
          <cell r="ED299">
            <v>195</v>
          </cell>
          <cell r="EE299">
            <v>1694.55</v>
          </cell>
        </row>
        <row r="300">
          <cell r="B300">
            <v>236</v>
          </cell>
          <cell r="C300" t="str">
            <v>IT001051</v>
          </cell>
          <cell r="D300" t="str">
            <v>Tubo de PVC rigido de 100mm, soldavel, inclusive conexoes, emendas, exclusive abertura e fechamento de rasgo.  Fornecimento e assentamento.@m</v>
          </cell>
          <cell r="E300" t="str">
            <v>m</v>
          </cell>
          <cell r="F300">
            <v>180</v>
          </cell>
          <cell r="G300">
            <v>4.3099999999999996</v>
          </cell>
          <cell r="H300">
            <v>775.8</v>
          </cell>
          <cell r="K300">
            <v>0</v>
          </cell>
          <cell r="N300">
            <v>0</v>
          </cell>
          <cell r="Q300">
            <v>0</v>
          </cell>
          <cell r="T300">
            <v>0</v>
          </cell>
          <cell r="W300">
            <v>0</v>
          </cell>
          <cell r="Y300">
            <v>5</v>
          </cell>
          <cell r="Z300">
            <v>21.55</v>
          </cell>
          <cell r="AB300">
            <v>24</v>
          </cell>
          <cell r="AC300">
            <v>103.44</v>
          </cell>
          <cell r="AF300">
            <v>0</v>
          </cell>
          <cell r="AI300">
            <v>0</v>
          </cell>
          <cell r="AL300">
            <v>0</v>
          </cell>
          <cell r="AO300">
            <v>0</v>
          </cell>
          <cell r="AR300">
            <v>0</v>
          </cell>
          <cell r="AU300">
            <v>0</v>
          </cell>
          <cell r="AX300">
            <v>0</v>
          </cell>
          <cell r="BA300">
            <v>0</v>
          </cell>
          <cell r="BD300">
            <v>0</v>
          </cell>
          <cell r="BG300">
            <v>0</v>
          </cell>
          <cell r="BJ300">
            <v>0</v>
          </cell>
          <cell r="BM300">
            <v>0</v>
          </cell>
          <cell r="BP300">
            <v>0</v>
          </cell>
          <cell r="BS300">
            <v>0</v>
          </cell>
          <cell r="BV300">
            <v>0</v>
          </cell>
          <cell r="BY300">
            <v>0</v>
          </cell>
          <cell r="CB300">
            <v>0</v>
          </cell>
          <cell r="CE300">
            <v>0</v>
          </cell>
          <cell r="CH300">
            <v>0</v>
          </cell>
          <cell r="CK300">
            <v>0</v>
          </cell>
          <cell r="CN300">
            <v>0</v>
          </cell>
          <cell r="CQ300">
            <v>0</v>
          </cell>
          <cell r="CS300">
            <v>0</v>
          </cell>
          <cell r="CT300">
            <v>0</v>
          </cell>
          <cell r="CW300">
            <v>0</v>
          </cell>
          <cell r="CY300">
            <v>0</v>
          </cell>
          <cell r="CZ300">
            <v>0</v>
          </cell>
          <cell r="DB300">
            <v>0</v>
          </cell>
          <cell r="DC300">
            <v>0</v>
          </cell>
          <cell r="DE300">
            <v>0</v>
          </cell>
          <cell r="DF300">
            <v>0</v>
          </cell>
          <cell r="DH300">
            <v>56</v>
          </cell>
          <cell r="DI300">
            <v>241.36</v>
          </cell>
          <cell r="DL300">
            <v>0</v>
          </cell>
          <cell r="DO300">
            <v>0</v>
          </cell>
          <cell r="DR300">
            <v>0</v>
          </cell>
          <cell r="DU300">
            <v>0</v>
          </cell>
          <cell r="DW300">
            <v>85</v>
          </cell>
          <cell r="DX300">
            <v>366.35</v>
          </cell>
          <cell r="DY300">
            <v>0.47220000000000001</v>
          </cell>
          <cell r="EA300">
            <v>95</v>
          </cell>
          <cell r="EB300">
            <v>409.45</v>
          </cell>
          <cell r="ED300">
            <v>149</v>
          </cell>
          <cell r="EE300">
            <v>642.18999999999994</v>
          </cell>
        </row>
        <row r="301">
          <cell r="B301">
            <v>237</v>
          </cell>
          <cell r="C301" t="str">
            <v>IT008152</v>
          </cell>
          <cell r="D301" t="str">
            <v>Haste para aterramento, tipo Copperweld, de 5/8" (16mm), com 2,40m de comprimento, referencia PK-065, Paraklin ou similar.  Fornecimento e colocacao.@un</v>
          </cell>
          <cell r="E301" t="str">
            <v>un</v>
          </cell>
          <cell r="F301">
            <v>18</v>
          </cell>
          <cell r="G301">
            <v>27.47</v>
          </cell>
          <cell r="H301">
            <v>494.46</v>
          </cell>
          <cell r="K301">
            <v>0</v>
          </cell>
          <cell r="N301">
            <v>0</v>
          </cell>
          <cell r="Q301">
            <v>0</v>
          </cell>
          <cell r="T301">
            <v>0</v>
          </cell>
          <cell r="W301">
            <v>0</v>
          </cell>
          <cell r="Y301">
            <v>8</v>
          </cell>
          <cell r="Z301">
            <v>219.76</v>
          </cell>
          <cell r="AC301">
            <v>0</v>
          </cell>
          <cell r="AF301">
            <v>0</v>
          </cell>
          <cell r="AI301">
            <v>0</v>
          </cell>
          <cell r="AL301">
            <v>0</v>
          </cell>
          <cell r="AO301">
            <v>0</v>
          </cell>
          <cell r="AR301">
            <v>0</v>
          </cell>
          <cell r="AU301">
            <v>0</v>
          </cell>
          <cell r="AX301">
            <v>0</v>
          </cell>
          <cell r="BA301">
            <v>0</v>
          </cell>
          <cell r="BD301">
            <v>0</v>
          </cell>
          <cell r="BG301">
            <v>0</v>
          </cell>
          <cell r="BJ301">
            <v>0</v>
          </cell>
          <cell r="BM301">
            <v>0</v>
          </cell>
          <cell r="BP301">
            <v>0</v>
          </cell>
          <cell r="BS301">
            <v>0</v>
          </cell>
          <cell r="BV301">
            <v>0</v>
          </cell>
          <cell r="BY301">
            <v>0</v>
          </cell>
          <cell r="CB301">
            <v>0</v>
          </cell>
          <cell r="CD301">
            <v>13</v>
          </cell>
          <cell r="CE301">
            <v>357.11</v>
          </cell>
          <cell r="CH301">
            <v>0</v>
          </cell>
          <cell r="CK301">
            <v>0</v>
          </cell>
          <cell r="CN301">
            <v>0</v>
          </cell>
          <cell r="CQ301">
            <v>0</v>
          </cell>
          <cell r="CS301">
            <v>0</v>
          </cell>
          <cell r="CT301">
            <v>0</v>
          </cell>
          <cell r="CW301">
            <v>0</v>
          </cell>
          <cell r="CY301">
            <v>0</v>
          </cell>
          <cell r="CZ301">
            <v>0</v>
          </cell>
          <cell r="DB301">
            <v>0</v>
          </cell>
          <cell r="DC301">
            <v>0</v>
          </cell>
          <cell r="DE301">
            <v>0</v>
          </cell>
          <cell r="DF301">
            <v>0</v>
          </cell>
          <cell r="DH301">
            <v>2</v>
          </cell>
          <cell r="DI301">
            <v>54.94</v>
          </cell>
          <cell r="DL301">
            <v>0</v>
          </cell>
          <cell r="DO301">
            <v>0</v>
          </cell>
          <cell r="DR301">
            <v>0</v>
          </cell>
          <cell r="DU301">
            <v>0</v>
          </cell>
          <cell r="DW301">
            <v>23</v>
          </cell>
          <cell r="DX301">
            <v>631.80999999999995</v>
          </cell>
          <cell r="DY301">
            <v>1.2778</v>
          </cell>
          <cell r="EA301">
            <v>-5</v>
          </cell>
          <cell r="EB301">
            <v>-137.35</v>
          </cell>
          <cell r="ED301">
            <v>0.40000000000000213</v>
          </cell>
          <cell r="EE301">
            <v>10.988000000000058</v>
          </cell>
        </row>
        <row r="302">
          <cell r="B302">
            <v>238</v>
          </cell>
          <cell r="C302" t="str">
            <v>IP001714</v>
          </cell>
          <cell r="D302" t="str">
            <v>Luminaria equipada com lampada de descarga e acessorios, em cordoalha, exclusive luminaria e o fornecimento da cordoalha.  Colocacao.@un</v>
          </cell>
          <cell r="E302" t="str">
            <v>un</v>
          </cell>
          <cell r="F302">
            <v>30</v>
          </cell>
          <cell r="G302">
            <v>21.71</v>
          </cell>
          <cell r="H302">
            <v>651.29999999999995</v>
          </cell>
          <cell r="K302">
            <v>0</v>
          </cell>
          <cell r="N302">
            <v>0</v>
          </cell>
          <cell r="Q302">
            <v>0</v>
          </cell>
          <cell r="T302">
            <v>0</v>
          </cell>
          <cell r="W302">
            <v>0</v>
          </cell>
          <cell r="Z302">
            <v>0</v>
          </cell>
          <cell r="AC302">
            <v>0</v>
          </cell>
          <cell r="AF302">
            <v>0</v>
          </cell>
          <cell r="AI302">
            <v>0</v>
          </cell>
          <cell r="AL302">
            <v>0</v>
          </cell>
          <cell r="AO302">
            <v>0</v>
          </cell>
          <cell r="AR302">
            <v>0</v>
          </cell>
          <cell r="AU302">
            <v>0</v>
          </cell>
          <cell r="AX302">
            <v>0</v>
          </cell>
          <cell r="BA302">
            <v>0</v>
          </cell>
          <cell r="BD302">
            <v>0</v>
          </cell>
          <cell r="BG302">
            <v>0</v>
          </cell>
          <cell r="BJ302">
            <v>0</v>
          </cell>
          <cell r="BM302">
            <v>0</v>
          </cell>
          <cell r="BP302">
            <v>0</v>
          </cell>
          <cell r="BS302">
            <v>0</v>
          </cell>
          <cell r="BV302">
            <v>0</v>
          </cell>
          <cell r="BY302">
            <v>0</v>
          </cell>
          <cell r="CB302">
            <v>0</v>
          </cell>
          <cell r="CD302">
            <v>37</v>
          </cell>
          <cell r="CE302">
            <v>803.27</v>
          </cell>
          <cell r="CH302">
            <v>0</v>
          </cell>
          <cell r="CK302">
            <v>0</v>
          </cell>
          <cell r="CN302">
            <v>0</v>
          </cell>
          <cell r="CQ302">
            <v>0</v>
          </cell>
          <cell r="CS302">
            <v>0</v>
          </cell>
          <cell r="CT302">
            <v>0</v>
          </cell>
          <cell r="CW302">
            <v>0</v>
          </cell>
          <cell r="CY302">
            <v>0</v>
          </cell>
          <cell r="CZ302">
            <v>0</v>
          </cell>
          <cell r="DB302">
            <v>0</v>
          </cell>
          <cell r="DC302">
            <v>0</v>
          </cell>
          <cell r="DE302">
            <v>0</v>
          </cell>
          <cell r="DF302">
            <v>0</v>
          </cell>
          <cell r="DH302">
            <v>0</v>
          </cell>
          <cell r="DI302">
            <v>0</v>
          </cell>
          <cell r="DL302">
            <v>0</v>
          </cell>
          <cell r="DO302">
            <v>0</v>
          </cell>
          <cell r="DR302">
            <v>0</v>
          </cell>
          <cell r="DU302">
            <v>0</v>
          </cell>
          <cell r="DW302">
            <v>37</v>
          </cell>
          <cell r="DX302">
            <v>803.27</v>
          </cell>
          <cell r="DY302">
            <v>1.2333000000000001</v>
          </cell>
          <cell r="EA302">
            <v>-7</v>
          </cell>
          <cell r="EB302">
            <v>-151.97</v>
          </cell>
          <cell r="ED302">
            <v>2</v>
          </cell>
          <cell r="EE302">
            <v>43.42</v>
          </cell>
        </row>
        <row r="303">
          <cell r="B303">
            <v>239</v>
          </cell>
          <cell r="C303" t="str">
            <v>IP001717</v>
          </cell>
          <cell r="D303" t="str">
            <v>Luminaria equipada com lampada de descarga e acessorios, em cordoalha, exclusive luminaria e o fornecimento da cordoalha.  Colocacao.@un</v>
          </cell>
          <cell r="E303" t="str">
            <v>un</v>
          </cell>
          <cell r="F303">
            <v>8</v>
          </cell>
          <cell r="G303">
            <v>89.2</v>
          </cell>
          <cell r="H303">
            <v>713.6</v>
          </cell>
          <cell r="K303">
            <v>0</v>
          </cell>
          <cell r="N303">
            <v>0</v>
          </cell>
          <cell r="Q303">
            <v>0</v>
          </cell>
          <cell r="T303">
            <v>0</v>
          </cell>
          <cell r="W303">
            <v>0</v>
          </cell>
          <cell r="Z303">
            <v>0</v>
          </cell>
          <cell r="AC303">
            <v>0</v>
          </cell>
          <cell r="AF303">
            <v>0</v>
          </cell>
          <cell r="AI303">
            <v>0</v>
          </cell>
          <cell r="AL303">
            <v>0</v>
          </cell>
          <cell r="AO303">
            <v>0</v>
          </cell>
          <cell r="AR303">
            <v>0</v>
          </cell>
          <cell r="AU303">
            <v>0</v>
          </cell>
          <cell r="AX303">
            <v>0</v>
          </cell>
          <cell r="BA303">
            <v>0</v>
          </cell>
          <cell r="BD303">
            <v>0</v>
          </cell>
          <cell r="BG303">
            <v>0</v>
          </cell>
          <cell r="BJ303">
            <v>0</v>
          </cell>
          <cell r="BM303">
            <v>0</v>
          </cell>
          <cell r="BP303">
            <v>0</v>
          </cell>
          <cell r="BS303">
            <v>0</v>
          </cell>
          <cell r="BV303">
            <v>0</v>
          </cell>
          <cell r="BY303">
            <v>0</v>
          </cell>
          <cell r="CB303">
            <v>0</v>
          </cell>
          <cell r="CE303">
            <v>0</v>
          </cell>
          <cell r="CH303">
            <v>0</v>
          </cell>
          <cell r="CK303">
            <v>0</v>
          </cell>
          <cell r="CN303">
            <v>0</v>
          </cell>
          <cell r="CQ303">
            <v>0</v>
          </cell>
          <cell r="CS303">
            <v>0</v>
          </cell>
          <cell r="CT303">
            <v>0</v>
          </cell>
          <cell r="CW303">
            <v>0</v>
          </cell>
          <cell r="CY303">
            <v>0</v>
          </cell>
          <cell r="CZ303">
            <v>0</v>
          </cell>
          <cell r="DB303">
            <v>0</v>
          </cell>
          <cell r="DC303">
            <v>0</v>
          </cell>
          <cell r="DE303">
            <v>0</v>
          </cell>
          <cell r="DF303">
            <v>0</v>
          </cell>
          <cell r="DH303">
            <v>0</v>
          </cell>
          <cell r="DI303">
            <v>0</v>
          </cell>
          <cell r="DL303">
            <v>0</v>
          </cell>
          <cell r="DO303">
            <v>0</v>
          </cell>
          <cell r="DR303">
            <v>0</v>
          </cell>
          <cell r="DU303">
            <v>0</v>
          </cell>
          <cell r="DW303">
            <v>0</v>
          </cell>
          <cell r="DX303">
            <v>0</v>
          </cell>
          <cell r="DY303">
            <v>0</v>
          </cell>
          <cell r="EA303">
            <v>8</v>
          </cell>
          <cell r="EB303">
            <v>713.6</v>
          </cell>
          <cell r="ED303">
            <v>10.4</v>
          </cell>
          <cell r="EE303">
            <v>927.68000000000006</v>
          </cell>
        </row>
        <row r="304">
          <cell r="B304">
            <v>240</v>
          </cell>
          <cell r="C304" t="str">
            <v>IP008953</v>
          </cell>
          <cell r="D304" t="str">
            <v>Chumbador em aco carbono, com diametro de 7/8", comprimento de 500mm, galvamizado a quente por imersao, com porca, arruela lisa e arruela de pressao.  Fornecimento.@un</v>
          </cell>
          <cell r="E304" t="str">
            <v>un</v>
          </cell>
          <cell r="F304">
            <v>120</v>
          </cell>
          <cell r="G304">
            <v>13.91</v>
          </cell>
          <cell r="H304">
            <v>1669.2</v>
          </cell>
          <cell r="K304">
            <v>0</v>
          </cell>
          <cell r="N304">
            <v>0</v>
          </cell>
          <cell r="Q304">
            <v>0</v>
          </cell>
          <cell r="T304">
            <v>0</v>
          </cell>
          <cell r="W304">
            <v>0</v>
          </cell>
          <cell r="Z304">
            <v>0</v>
          </cell>
          <cell r="AC304">
            <v>0</v>
          </cell>
          <cell r="AF304">
            <v>0</v>
          </cell>
          <cell r="AI304">
            <v>0</v>
          </cell>
          <cell r="AL304">
            <v>0</v>
          </cell>
          <cell r="AO304">
            <v>0</v>
          </cell>
          <cell r="AR304">
            <v>0</v>
          </cell>
          <cell r="AU304">
            <v>0</v>
          </cell>
          <cell r="AX304">
            <v>0</v>
          </cell>
          <cell r="BA304">
            <v>0</v>
          </cell>
          <cell r="BD304">
            <v>0</v>
          </cell>
          <cell r="BG304">
            <v>0</v>
          </cell>
          <cell r="BJ304">
            <v>0</v>
          </cell>
          <cell r="BM304">
            <v>0</v>
          </cell>
          <cell r="BP304">
            <v>0</v>
          </cell>
          <cell r="BS304">
            <v>0</v>
          </cell>
          <cell r="BU304">
            <v>120</v>
          </cell>
          <cell r="BV304">
            <v>1669.2</v>
          </cell>
          <cell r="BX304">
            <v>24</v>
          </cell>
          <cell r="BY304">
            <v>333.84</v>
          </cell>
          <cell r="CB304">
            <v>0</v>
          </cell>
          <cell r="CE304">
            <v>0</v>
          </cell>
          <cell r="CH304">
            <v>0</v>
          </cell>
          <cell r="CK304">
            <v>0</v>
          </cell>
          <cell r="CN304">
            <v>0</v>
          </cell>
          <cell r="CQ304">
            <v>0</v>
          </cell>
          <cell r="CS304">
            <v>10.199999999999999</v>
          </cell>
          <cell r="CT304">
            <v>141.88</v>
          </cell>
          <cell r="CW304">
            <v>0</v>
          </cell>
          <cell r="CY304">
            <v>0</v>
          </cell>
          <cell r="CZ304">
            <v>0</v>
          </cell>
          <cell r="DB304">
            <v>0</v>
          </cell>
          <cell r="DC304">
            <v>0</v>
          </cell>
          <cell r="DF304">
            <v>0</v>
          </cell>
          <cell r="DH304">
            <v>1</v>
          </cell>
          <cell r="DI304">
            <v>13.91</v>
          </cell>
          <cell r="DL304">
            <v>0</v>
          </cell>
          <cell r="DO304">
            <v>0</v>
          </cell>
          <cell r="DR304">
            <v>0</v>
          </cell>
          <cell r="DU304">
            <v>0</v>
          </cell>
          <cell r="DW304">
            <v>155.19999999999999</v>
          </cell>
          <cell r="DX304">
            <v>2158.83</v>
          </cell>
          <cell r="DY304">
            <v>1.2932999999999999</v>
          </cell>
          <cell r="EA304">
            <v>-35.199999999999989</v>
          </cell>
          <cell r="EB304">
            <v>-489.63199999999983</v>
          </cell>
          <cell r="ED304">
            <v>0.80000000000001137</v>
          </cell>
          <cell r="EE304">
            <v>11.128000000000158</v>
          </cell>
        </row>
        <row r="305">
          <cell r="B305">
            <v>241</v>
          </cell>
          <cell r="C305" t="str">
            <v>IP010240</v>
          </cell>
          <cell r="D305" t="str">
            <v>Projetor, tipo PRJ-15/2.3, para 1 lampada de vapor de sodio de 150W, abertura Nema 6x6, com equipamento auxiliar integrado e lampada.  Fornecimento.@un</v>
          </cell>
          <cell r="E305" t="str">
            <v>un</v>
          </cell>
          <cell r="F305">
            <v>8</v>
          </cell>
          <cell r="G305">
            <v>186.08</v>
          </cell>
          <cell r="H305">
            <v>1488.64</v>
          </cell>
          <cell r="K305">
            <v>0</v>
          </cell>
          <cell r="N305">
            <v>0</v>
          </cell>
          <cell r="Q305">
            <v>0</v>
          </cell>
          <cell r="T305">
            <v>0</v>
          </cell>
          <cell r="W305">
            <v>0</v>
          </cell>
          <cell r="Z305">
            <v>0</v>
          </cell>
          <cell r="AC305">
            <v>0</v>
          </cell>
          <cell r="AF305">
            <v>0</v>
          </cell>
          <cell r="AI305">
            <v>0</v>
          </cell>
          <cell r="AL305">
            <v>0</v>
          </cell>
          <cell r="AO305">
            <v>0</v>
          </cell>
          <cell r="AR305">
            <v>0</v>
          </cell>
          <cell r="AU305">
            <v>0</v>
          </cell>
          <cell r="AX305">
            <v>0</v>
          </cell>
          <cell r="BA305">
            <v>0</v>
          </cell>
          <cell r="BD305">
            <v>0</v>
          </cell>
          <cell r="BG305">
            <v>0</v>
          </cell>
          <cell r="BJ305">
            <v>0</v>
          </cell>
          <cell r="BM305">
            <v>0</v>
          </cell>
          <cell r="BP305">
            <v>0</v>
          </cell>
          <cell r="BS305">
            <v>0</v>
          </cell>
          <cell r="BV305">
            <v>0</v>
          </cell>
          <cell r="BY305">
            <v>0</v>
          </cell>
          <cell r="CB305">
            <v>0</v>
          </cell>
          <cell r="CE305">
            <v>0</v>
          </cell>
          <cell r="CH305">
            <v>0</v>
          </cell>
          <cell r="CK305">
            <v>0</v>
          </cell>
          <cell r="CN305">
            <v>0</v>
          </cell>
          <cell r="CQ305">
            <v>0</v>
          </cell>
          <cell r="CS305">
            <v>0</v>
          </cell>
          <cell r="CT305">
            <v>0</v>
          </cell>
          <cell r="CW305">
            <v>0</v>
          </cell>
          <cell r="CY305">
            <v>0</v>
          </cell>
          <cell r="CZ305">
            <v>0</v>
          </cell>
          <cell r="DB305">
            <v>0</v>
          </cell>
          <cell r="DC305">
            <v>0</v>
          </cell>
          <cell r="DE305">
            <v>0</v>
          </cell>
          <cell r="DF305">
            <v>0</v>
          </cell>
          <cell r="DH305">
            <v>0</v>
          </cell>
          <cell r="DI305">
            <v>0</v>
          </cell>
          <cell r="DL305">
            <v>0</v>
          </cell>
          <cell r="DO305">
            <v>0</v>
          </cell>
          <cell r="DR305">
            <v>0</v>
          </cell>
          <cell r="DU305">
            <v>0</v>
          </cell>
          <cell r="DW305">
            <v>0</v>
          </cell>
          <cell r="DX305">
            <v>0</v>
          </cell>
          <cell r="DY305">
            <v>0</v>
          </cell>
          <cell r="EA305">
            <v>8</v>
          </cell>
          <cell r="EB305">
            <v>1488.64</v>
          </cell>
          <cell r="ED305">
            <v>10.4</v>
          </cell>
          <cell r="EE305">
            <v>1935.2320000000002</v>
          </cell>
        </row>
        <row r="306">
          <cell r="B306">
            <v>242</v>
          </cell>
          <cell r="C306" t="str">
            <v>IP010480</v>
          </cell>
          <cell r="D306" t="str">
            <v>Luminaria decorativa tipo LDRJ-01/2, com difusor policabornato, sem emendas, para 1 lampada de vapor de mercurio de 125/250W ou 1 lampada de vapor de sodio de 70/150W.  Fornecimento.@un</v>
          </cell>
          <cell r="E306" t="str">
            <v>un</v>
          </cell>
          <cell r="F306">
            <v>107</v>
          </cell>
          <cell r="G306">
            <v>239.99</v>
          </cell>
          <cell r="H306">
            <v>25678.93</v>
          </cell>
          <cell r="K306">
            <v>0</v>
          </cell>
          <cell r="N306">
            <v>0</v>
          </cell>
          <cell r="Q306">
            <v>0</v>
          </cell>
          <cell r="T306">
            <v>0</v>
          </cell>
          <cell r="W306">
            <v>0</v>
          </cell>
          <cell r="Y306">
            <v>23</v>
          </cell>
          <cell r="Z306">
            <v>5519.77</v>
          </cell>
          <cell r="AC306">
            <v>0</v>
          </cell>
          <cell r="AF306">
            <v>0</v>
          </cell>
          <cell r="AI306">
            <v>0</v>
          </cell>
          <cell r="AL306">
            <v>0</v>
          </cell>
          <cell r="AO306">
            <v>0</v>
          </cell>
          <cell r="AR306">
            <v>0</v>
          </cell>
          <cell r="AU306">
            <v>0</v>
          </cell>
          <cell r="AX306">
            <v>0</v>
          </cell>
          <cell r="BA306">
            <v>0</v>
          </cell>
          <cell r="BD306">
            <v>0</v>
          </cell>
          <cell r="BG306">
            <v>0</v>
          </cell>
          <cell r="BJ306">
            <v>0</v>
          </cell>
          <cell r="BM306">
            <v>0</v>
          </cell>
          <cell r="BP306">
            <v>0</v>
          </cell>
          <cell r="BS306">
            <v>0</v>
          </cell>
          <cell r="BV306">
            <v>0</v>
          </cell>
          <cell r="BX306">
            <v>71</v>
          </cell>
          <cell r="BY306">
            <v>17039.29</v>
          </cell>
          <cell r="CB306">
            <v>0</v>
          </cell>
          <cell r="CE306">
            <v>0</v>
          </cell>
          <cell r="CH306">
            <v>0</v>
          </cell>
          <cell r="CK306">
            <v>0</v>
          </cell>
          <cell r="CN306">
            <v>0</v>
          </cell>
          <cell r="CQ306">
            <v>0</v>
          </cell>
          <cell r="CS306">
            <v>0</v>
          </cell>
          <cell r="CT306">
            <v>0</v>
          </cell>
          <cell r="CW306">
            <v>0</v>
          </cell>
          <cell r="CY306">
            <v>0</v>
          </cell>
          <cell r="CZ306">
            <v>0</v>
          </cell>
          <cell r="DB306">
            <v>0</v>
          </cell>
          <cell r="DC306">
            <v>0</v>
          </cell>
          <cell r="DE306">
            <v>0</v>
          </cell>
          <cell r="DF306">
            <v>0</v>
          </cell>
          <cell r="DH306">
            <v>4</v>
          </cell>
          <cell r="DI306">
            <v>959.96</v>
          </cell>
          <cell r="DL306">
            <v>0</v>
          </cell>
          <cell r="DO306">
            <v>0</v>
          </cell>
          <cell r="DR306">
            <v>0</v>
          </cell>
          <cell r="DU306">
            <v>0</v>
          </cell>
          <cell r="DW306">
            <v>98</v>
          </cell>
          <cell r="DX306">
            <v>23519.02</v>
          </cell>
          <cell r="DY306">
            <v>0.91590000000000005</v>
          </cell>
          <cell r="EA306">
            <v>9</v>
          </cell>
          <cell r="EB306">
            <v>2159.91</v>
          </cell>
          <cell r="ED306">
            <v>41.099999999999994</v>
          </cell>
          <cell r="EE306">
            <v>9863.5889999999981</v>
          </cell>
        </row>
        <row r="307">
          <cell r="B307">
            <v>243</v>
          </cell>
          <cell r="C307" t="str">
            <v>IE000530</v>
          </cell>
          <cell r="D307" t="str">
            <v>Base trapezoidal em aço para poste até 7,00m</v>
          </cell>
          <cell r="E307" t="str">
            <v>un</v>
          </cell>
          <cell r="F307">
            <v>95</v>
          </cell>
          <cell r="G307">
            <v>217</v>
          </cell>
          <cell r="H307">
            <v>20615</v>
          </cell>
          <cell r="K307">
            <v>0</v>
          </cell>
          <cell r="N307">
            <v>0</v>
          </cell>
          <cell r="Q307">
            <v>0</v>
          </cell>
          <cell r="T307">
            <v>0</v>
          </cell>
          <cell r="W307">
            <v>0</v>
          </cell>
          <cell r="Y307">
            <v>23</v>
          </cell>
          <cell r="Z307">
            <v>4991</v>
          </cell>
          <cell r="AC307">
            <v>0</v>
          </cell>
          <cell r="AF307">
            <v>0</v>
          </cell>
          <cell r="AI307">
            <v>0</v>
          </cell>
          <cell r="AL307">
            <v>0</v>
          </cell>
          <cell r="AO307">
            <v>0</v>
          </cell>
          <cell r="AR307">
            <v>0</v>
          </cell>
          <cell r="AU307">
            <v>0</v>
          </cell>
          <cell r="AX307">
            <v>0</v>
          </cell>
          <cell r="BA307">
            <v>0</v>
          </cell>
          <cell r="BD307">
            <v>0</v>
          </cell>
          <cell r="BG307">
            <v>0</v>
          </cell>
          <cell r="BJ307">
            <v>0</v>
          </cell>
          <cell r="BM307">
            <v>0</v>
          </cell>
          <cell r="BP307">
            <v>0</v>
          </cell>
          <cell r="BS307">
            <v>0</v>
          </cell>
          <cell r="BV307">
            <v>0</v>
          </cell>
          <cell r="BX307">
            <v>59</v>
          </cell>
          <cell r="BY307">
            <v>12803</v>
          </cell>
          <cell r="CB307">
            <v>0</v>
          </cell>
          <cell r="CE307">
            <v>0</v>
          </cell>
          <cell r="CH307">
            <v>0</v>
          </cell>
          <cell r="CK307">
            <v>0</v>
          </cell>
          <cell r="CN307">
            <v>0</v>
          </cell>
          <cell r="CQ307">
            <v>0</v>
          </cell>
          <cell r="CS307">
            <v>0</v>
          </cell>
          <cell r="CT307">
            <v>0</v>
          </cell>
          <cell r="CW307">
            <v>0</v>
          </cell>
          <cell r="CY307">
            <v>0</v>
          </cell>
          <cell r="CZ307">
            <v>0</v>
          </cell>
          <cell r="DB307">
            <v>0</v>
          </cell>
          <cell r="DC307">
            <v>0</v>
          </cell>
          <cell r="DE307">
            <v>0</v>
          </cell>
          <cell r="DF307">
            <v>0</v>
          </cell>
          <cell r="DH307">
            <v>4</v>
          </cell>
          <cell r="DI307">
            <v>868</v>
          </cell>
          <cell r="DL307">
            <v>0</v>
          </cell>
          <cell r="DO307">
            <v>0</v>
          </cell>
          <cell r="DR307">
            <v>0</v>
          </cell>
          <cell r="DU307">
            <v>0</v>
          </cell>
          <cell r="DW307">
            <v>86</v>
          </cell>
          <cell r="DX307">
            <v>18662</v>
          </cell>
          <cell r="DY307">
            <v>0.90529999999999999</v>
          </cell>
          <cell r="EA307">
            <v>9</v>
          </cell>
          <cell r="EB307">
            <v>1953</v>
          </cell>
          <cell r="ED307">
            <v>37.5</v>
          </cell>
          <cell r="EE307">
            <v>8137.5</v>
          </cell>
        </row>
        <row r="308">
          <cell r="B308">
            <v>244</v>
          </cell>
          <cell r="C308" t="str">
            <v>IE000531</v>
          </cell>
          <cell r="D308" t="str">
            <v>Poste em aço reto cônico com 4,00m des.A4-1920</v>
          </cell>
          <cell r="E308" t="str">
            <v>un</v>
          </cell>
          <cell r="F308">
            <v>37</v>
          </cell>
          <cell r="G308">
            <v>293</v>
          </cell>
          <cell r="H308">
            <v>10841</v>
          </cell>
          <cell r="K308">
            <v>0</v>
          </cell>
          <cell r="N308">
            <v>0</v>
          </cell>
          <cell r="Q308">
            <v>0</v>
          </cell>
          <cell r="T308">
            <v>0</v>
          </cell>
          <cell r="W308">
            <v>0</v>
          </cell>
          <cell r="Y308">
            <v>23</v>
          </cell>
          <cell r="Z308">
            <v>6739</v>
          </cell>
          <cell r="AC308">
            <v>0</v>
          </cell>
          <cell r="AF308">
            <v>0</v>
          </cell>
          <cell r="AI308">
            <v>0</v>
          </cell>
          <cell r="AL308">
            <v>0</v>
          </cell>
          <cell r="AO308">
            <v>0</v>
          </cell>
          <cell r="AR308">
            <v>0</v>
          </cell>
          <cell r="AU308">
            <v>0</v>
          </cell>
          <cell r="AX308">
            <v>0</v>
          </cell>
          <cell r="BA308">
            <v>0</v>
          </cell>
          <cell r="BD308">
            <v>0</v>
          </cell>
          <cell r="BG308">
            <v>0</v>
          </cell>
          <cell r="BJ308">
            <v>0</v>
          </cell>
          <cell r="BM308">
            <v>0</v>
          </cell>
          <cell r="BP308">
            <v>0</v>
          </cell>
          <cell r="BS308">
            <v>0</v>
          </cell>
          <cell r="BV308">
            <v>0</v>
          </cell>
          <cell r="BX308">
            <v>10</v>
          </cell>
          <cell r="BY308">
            <v>2930</v>
          </cell>
          <cell r="CB308">
            <v>0</v>
          </cell>
          <cell r="CE308">
            <v>0</v>
          </cell>
          <cell r="CH308">
            <v>0</v>
          </cell>
          <cell r="CK308">
            <v>0</v>
          </cell>
          <cell r="CN308">
            <v>0</v>
          </cell>
          <cell r="CQ308">
            <v>0</v>
          </cell>
          <cell r="CS308">
            <v>0</v>
          </cell>
          <cell r="CT308">
            <v>0</v>
          </cell>
          <cell r="CW308">
            <v>0</v>
          </cell>
          <cell r="CY308">
            <v>0</v>
          </cell>
          <cell r="CZ308">
            <v>0</v>
          </cell>
          <cell r="DB308">
            <v>0</v>
          </cell>
          <cell r="DC308">
            <v>0</v>
          </cell>
          <cell r="DE308">
            <v>0</v>
          </cell>
          <cell r="DF308">
            <v>0</v>
          </cell>
          <cell r="DH308">
            <v>4</v>
          </cell>
          <cell r="DI308">
            <v>1172</v>
          </cell>
          <cell r="DL308">
            <v>0</v>
          </cell>
          <cell r="DO308">
            <v>0</v>
          </cell>
          <cell r="DR308">
            <v>0</v>
          </cell>
          <cell r="DU308">
            <v>0</v>
          </cell>
          <cell r="DW308">
            <v>37</v>
          </cell>
          <cell r="DX308">
            <v>10841</v>
          </cell>
          <cell r="DY308">
            <v>1</v>
          </cell>
          <cell r="EA308">
            <v>0</v>
          </cell>
          <cell r="EB308">
            <v>0</v>
          </cell>
          <cell r="ED308">
            <v>11.100000000000001</v>
          </cell>
          <cell r="EE308">
            <v>3252.3000000000006</v>
          </cell>
        </row>
        <row r="309">
          <cell r="B309">
            <v>245</v>
          </cell>
          <cell r="C309" t="str">
            <v>IE000560</v>
          </cell>
          <cell r="D309" t="str">
            <v>Meio fio reto de granito serrado c/ bizote seção 20x25cm 83º modelo Rua 1º de Março incluindo assentamento</v>
          </cell>
          <cell r="E309" t="str">
            <v>m</v>
          </cell>
          <cell r="F309">
            <v>2100</v>
          </cell>
          <cell r="G309">
            <v>73.2</v>
          </cell>
          <cell r="H309">
            <v>153720</v>
          </cell>
          <cell r="K309">
            <v>0</v>
          </cell>
          <cell r="N309">
            <v>0</v>
          </cell>
          <cell r="Q309">
            <v>0</v>
          </cell>
          <cell r="T309">
            <v>0</v>
          </cell>
          <cell r="W309">
            <v>0</v>
          </cell>
          <cell r="Z309">
            <v>0</v>
          </cell>
          <cell r="AC309">
            <v>0</v>
          </cell>
          <cell r="AF309">
            <v>0</v>
          </cell>
          <cell r="AI309">
            <v>0</v>
          </cell>
          <cell r="AL309">
            <v>0</v>
          </cell>
          <cell r="AO309">
            <v>0</v>
          </cell>
          <cell r="AR309">
            <v>0</v>
          </cell>
          <cell r="AU309">
            <v>0</v>
          </cell>
          <cell r="AX309">
            <v>0</v>
          </cell>
          <cell r="BA309">
            <v>0</v>
          </cell>
          <cell r="BD309">
            <v>0</v>
          </cell>
          <cell r="BG309">
            <v>0</v>
          </cell>
          <cell r="BJ309">
            <v>0</v>
          </cell>
          <cell r="BL309">
            <v>477.07</v>
          </cell>
          <cell r="BM309">
            <v>34921.519999999997</v>
          </cell>
          <cell r="BO309">
            <v>118.1</v>
          </cell>
          <cell r="BP309">
            <v>8644.92</v>
          </cell>
          <cell r="BR309">
            <v>60</v>
          </cell>
          <cell r="BS309">
            <v>4392</v>
          </cell>
          <cell r="BU309">
            <v>155.27000000000001</v>
          </cell>
          <cell r="BV309">
            <v>11365.76</v>
          </cell>
          <cell r="BY309">
            <v>0</v>
          </cell>
          <cell r="CB309">
            <v>0</v>
          </cell>
          <cell r="CE309">
            <v>0</v>
          </cell>
          <cell r="CG309">
            <v>370</v>
          </cell>
          <cell r="CH309">
            <v>27084</v>
          </cell>
          <cell r="CK309">
            <v>0</v>
          </cell>
          <cell r="CN309">
            <v>0</v>
          </cell>
          <cell r="CQ309">
            <v>0</v>
          </cell>
          <cell r="CT309">
            <v>0</v>
          </cell>
          <cell r="CW309">
            <v>0</v>
          </cell>
          <cell r="CY309">
            <v>273.89999999999998</v>
          </cell>
          <cell r="CZ309">
            <v>20049.48</v>
          </cell>
          <cell r="DB309">
            <v>229.8</v>
          </cell>
          <cell r="DC309">
            <v>16821.36</v>
          </cell>
          <cell r="DE309">
            <v>128.82999999999998</v>
          </cell>
          <cell r="DF309">
            <v>9430.36</v>
          </cell>
          <cell r="DH309">
            <v>179.57999999999998</v>
          </cell>
          <cell r="DI309">
            <v>13145.26</v>
          </cell>
          <cell r="DL309">
            <v>0</v>
          </cell>
          <cell r="DO309">
            <v>0</v>
          </cell>
          <cell r="DR309">
            <v>0</v>
          </cell>
          <cell r="DU309">
            <v>0</v>
          </cell>
          <cell r="DW309">
            <v>1992.55</v>
          </cell>
          <cell r="DX309">
            <v>145854.66</v>
          </cell>
          <cell r="DY309">
            <v>0.94879999999999998</v>
          </cell>
          <cell r="EA309">
            <v>107.45000000000005</v>
          </cell>
          <cell r="EB309">
            <v>7865.3400000000038</v>
          </cell>
          <cell r="ED309">
            <v>737.45</v>
          </cell>
          <cell r="EE309">
            <v>53981.340000000004</v>
          </cell>
        </row>
        <row r="310">
          <cell r="B310">
            <v>246</v>
          </cell>
          <cell r="C310" t="str">
            <v>RV000882</v>
          </cell>
          <cell r="D310" t="str">
            <v>Piso de pedra portuguesa, assentado sobre mistura de cimento e saibro no traco 1:5, inclusive acerto do terreno.  Fornecimento e colocacao.@m2</v>
          </cell>
          <cell r="E310" t="str">
            <v>m2</v>
          </cell>
          <cell r="F310">
            <v>2680</v>
          </cell>
          <cell r="G310">
            <v>16.47</v>
          </cell>
          <cell r="H310">
            <v>44139.6</v>
          </cell>
          <cell r="K310">
            <v>0</v>
          </cell>
          <cell r="N310">
            <v>0</v>
          </cell>
          <cell r="Q310">
            <v>0</v>
          </cell>
          <cell r="T310">
            <v>0</v>
          </cell>
          <cell r="W310">
            <v>0</v>
          </cell>
          <cell r="Z310">
            <v>0</v>
          </cell>
          <cell r="AC310">
            <v>0</v>
          </cell>
          <cell r="AF310">
            <v>0</v>
          </cell>
          <cell r="AI310">
            <v>0</v>
          </cell>
          <cell r="AL310">
            <v>0</v>
          </cell>
          <cell r="AO310">
            <v>0</v>
          </cell>
          <cell r="AR310">
            <v>0</v>
          </cell>
          <cell r="AU310">
            <v>0</v>
          </cell>
          <cell r="AX310">
            <v>0</v>
          </cell>
          <cell r="BA310">
            <v>0</v>
          </cell>
          <cell r="BD310">
            <v>0</v>
          </cell>
          <cell r="BG310">
            <v>0</v>
          </cell>
          <cell r="BJ310">
            <v>0</v>
          </cell>
          <cell r="BL310">
            <v>274.33</v>
          </cell>
          <cell r="BM310">
            <v>4518.22</v>
          </cell>
          <cell r="BO310">
            <v>600.54999999999995</v>
          </cell>
          <cell r="BP310">
            <v>9891.06</v>
          </cell>
          <cell r="BR310">
            <v>221.3</v>
          </cell>
          <cell r="BS310">
            <v>3644.81</v>
          </cell>
          <cell r="BU310">
            <v>843.05</v>
          </cell>
          <cell r="BV310">
            <v>13885.03</v>
          </cell>
          <cell r="BY310">
            <v>0</v>
          </cell>
          <cell r="CB310">
            <v>0</v>
          </cell>
          <cell r="CD310">
            <v>328</v>
          </cell>
          <cell r="CE310">
            <v>5402.16</v>
          </cell>
          <cell r="CG310">
            <v>1129.0899999999999</v>
          </cell>
          <cell r="CH310">
            <v>18596.11</v>
          </cell>
          <cell r="CJ310">
            <v>87</v>
          </cell>
          <cell r="CK310">
            <v>1432.89</v>
          </cell>
          <cell r="CN310">
            <v>0</v>
          </cell>
          <cell r="CQ310">
            <v>0</v>
          </cell>
          <cell r="CS310">
            <v>0</v>
          </cell>
          <cell r="CT310">
            <v>0</v>
          </cell>
          <cell r="CW310">
            <v>0</v>
          </cell>
          <cell r="CZ310">
            <v>0</v>
          </cell>
          <cell r="DB310">
            <v>0</v>
          </cell>
          <cell r="DC310">
            <v>0</v>
          </cell>
          <cell r="DF310">
            <v>0</v>
          </cell>
          <cell r="DH310">
            <v>0.68000000000029104</v>
          </cell>
          <cell r="DI310">
            <v>11.2</v>
          </cell>
          <cell r="DL310">
            <v>0</v>
          </cell>
          <cell r="DO310">
            <v>0</v>
          </cell>
          <cell r="DR310">
            <v>0</v>
          </cell>
          <cell r="DU310">
            <v>0</v>
          </cell>
          <cell r="DW310">
            <v>3484</v>
          </cell>
          <cell r="DX310">
            <v>57381.48</v>
          </cell>
          <cell r="DY310">
            <v>1.3</v>
          </cell>
          <cell r="EA310">
            <v>-804</v>
          </cell>
          <cell r="EB310">
            <v>-13241.88</v>
          </cell>
          <cell r="ED310">
            <v>0</v>
          </cell>
          <cell r="EE310">
            <v>0</v>
          </cell>
        </row>
        <row r="311">
          <cell r="B311">
            <v>247</v>
          </cell>
          <cell r="C311" t="str">
            <v>IP010613</v>
          </cell>
          <cell r="D311" t="str">
            <v xml:space="preserve">Poste de aco, reto, de 7m, com sapata, escalonado, braco de aco curvo com diametro de 60,3mm e projecao horizontal de 2,50m para luminaria superior e braco de aco reto de 1m com diametro de 60,3mm para luminaria inferior, com suporte para um galhaderte e </v>
          </cell>
          <cell r="E311" t="str">
            <v>un</v>
          </cell>
          <cell r="F311">
            <v>20</v>
          </cell>
          <cell r="G311">
            <v>1783.46</v>
          </cell>
          <cell r="H311">
            <v>35669.199999999997</v>
          </cell>
          <cell r="K311">
            <v>0</v>
          </cell>
          <cell r="N311">
            <v>0</v>
          </cell>
          <cell r="Q311">
            <v>0</v>
          </cell>
          <cell r="T311">
            <v>0</v>
          </cell>
          <cell r="W311">
            <v>0</v>
          </cell>
          <cell r="Z311">
            <v>0</v>
          </cell>
          <cell r="AC311">
            <v>0</v>
          </cell>
          <cell r="AF311">
            <v>0</v>
          </cell>
          <cell r="AI311">
            <v>0</v>
          </cell>
          <cell r="AL311">
            <v>0</v>
          </cell>
          <cell r="AO311">
            <v>0</v>
          </cell>
          <cell r="AR311">
            <v>0</v>
          </cell>
          <cell r="AU311">
            <v>0</v>
          </cell>
          <cell r="AX311">
            <v>0</v>
          </cell>
          <cell r="BA311">
            <v>0</v>
          </cell>
          <cell r="BD311">
            <v>0</v>
          </cell>
          <cell r="BG311">
            <v>0</v>
          </cell>
          <cell r="BJ311">
            <v>0</v>
          </cell>
          <cell r="BM311">
            <v>0</v>
          </cell>
          <cell r="BP311">
            <v>0</v>
          </cell>
          <cell r="BS311">
            <v>0</v>
          </cell>
          <cell r="BV311">
            <v>0</v>
          </cell>
          <cell r="BY311">
            <v>0</v>
          </cell>
          <cell r="CB311">
            <v>0</v>
          </cell>
          <cell r="CE311">
            <v>0</v>
          </cell>
          <cell r="CH311">
            <v>0</v>
          </cell>
          <cell r="CK311">
            <v>0</v>
          </cell>
          <cell r="CN311">
            <v>0</v>
          </cell>
          <cell r="CQ311">
            <v>0</v>
          </cell>
          <cell r="CS311">
            <v>0</v>
          </cell>
          <cell r="CT311">
            <v>0</v>
          </cell>
          <cell r="CW311">
            <v>0</v>
          </cell>
          <cell r="CY311">
            <v>0</v>
          </cell>
          <cell r="CZ311">
            <v>0</v>
          </cell>
          <cell r="DB311">
            <v>0</v>
          </cell>
          <cell r="DC311">
            <v>0</v>
          </cell>
          <cell r="DE311">
            <v>0</v>
          </cell>
          <cell r="DF311">
            <v>0</v>
          </cell>
          <cell r="DH311">
            <v>14</v>
          </cell>
          <cell r="DI311">
            <v>24968.44</v>
          </cell>
          <cell r="DL311">
            <v>0</v>
          </cell>
          <cell r="DO311">
            <v>0</v>
          </cell>
          <cell r="DR311">
            <v>0</v>
          </cell>
          <cell r="DU311">
            <v>0</v>
          </cell>
          <cell r="DW311">
            <v>14</v>
          </cell>
          <cell r="DX311">
            <v>24968.44</v>
          </cell>
          <cell r="DY311">
            <v>0.7</v>
          </cell>
          <cell r="EA311">
            <v>6</v>
          </cell>
          <cell r="EB311">
            <v>10700.76</v>
          </cell>
          <cell r="ED311">
            <v>12</v>
          </cell>
          <cell r="EE311">
            <v>21401.52</v>
          </cell>
        </row>
        <row r="312">
          <cell r="B312">
            <v>248</v>
          </cell>
          <cell r="C312" t="str">
            <v>IP010614</v>
          </cell>
          <cell r="D312" t="str">
            <v xml:space="preserve">Poste de aco, reto, de 7m, com sapata, escalonado, braco de aco curvo com diametro de 60,3mm e projecao horizontal de 2,50m para luminaria superior e braco de aco reto de 1m com diametro de 60,3mm para luminaria inferior, com braco de aco reto de 3,70m e </v>
          </cell>
          <cell r="E312" t="str">
            <v>un</v>
          </cell>
          <cell r="F312">
            <v>16</v>
          </cell>
          <cell r="G312">
            <v>1698.54</v>
          </cell>
          <cell r="H312">
            <v>27176.639999999999</v>
          </cell>
          <cell r="K312">
            <v>0</v>
          </cell>
          <cell r="N312">
            <v>0</v>
          </cell>
          <cell r="Q312">
            <v>0</v>
          </cell>
          <cell r="T312">
            <v>0</v>
          </cell>
          <cell r="W312">
            <v>0</v>
          </cell>
          <cell r="Z312">
            <v>0</v>
          </cell>
          <cell r="AC312">
            <v>0</v>
          </cell>
          <cell r="AF312">
            <v>0</v>
          </cell>
          <cell r="AI312">
            <v>0</v>
          </cell>
          <cell r="AL312">
            <v>0</v>
          </cell>
          <cell r="AO312">
            <v>0</v>
          </cell>
          <cell r="AR312">
            <v>0</v>
          </cell>
          <cell r="AU312">
            <v>0</v>
          </cell>
          <cell r="AX312">
            <v>0</v>
          </cell>
          <cell r="BA312">
            <v>0</v>
          </cell>
          <cell r="BD312">
            <v>0</v>
          </cell>
          <cell r="BG312">
            <v>0</v>
          </cell>
          <cell r="BJ312">
            <v>0</v>
          </cell>
          <cell r="BM312">
            <v>0</v>
          </cell>
          <cell r="BP312">
            <v>0</v>
          </cell>
          <cell r="BS312">
            <v>0</v>
          </cell>
          <cell r="BV312">
            <v>0</v>
          </cell>
          <cell r="BY312">
            <v>0</v>
          </cell>
          <cell r="CB312">
            <v>0</v>
          </cell>
          <cell r="CE312">
            <v>0</v>
          </cell>
          <cell r="CH312">
            <v>0</v>
          </cell>
          <cell r="CK312">
            <v>0</v>
          </cell>
          <cell r="CN312">
            <v>0</v>
          </cell>
          <cell r="CQ312">
            <v>0</v>
          </cell>
          <cell r="CS312">
            <v>0</v>
          </cell>
          <cell r="CT312">
            <v>0</v>
          </cell>
          <cell r="CW312">
            <v>0</v>
          </cell>
          <cell r="CY312">
            <v>0</v>
          </cell>
          <cell r="CZ312">
            <v>0</v>
          </cell>
          <cell r="DB312">
            <v>0</v>
          </cell>
          <cell r="DC312">
            <v>0</v>
          </cell>
          <cell r="DE312">
            <v>0</v>
          </cell>
          <cell r="DF312">
            <v>0</v>
          </cell>
          <cell r="DH312">
            <v>4</v>
          </cell>
          <cell r="DI312">
            <v>6794.16</v>
          </cell>
          <cell r="DL312">
            <v>0</v>
          </cell>
          <cell r="DO312">
            <v>0</v>
          </cell>
          <cell r="DR312">
            <v>0</v>
          </cell>
          <cell r="DU312">
            <v>0</v>
          </cell>
          <cell r="DW312">
            <v>4</v>
          </cell>
          <cell r="DX312">
            <v>6794.16</v>
          </cell>
          <cell r="DY312">
            <v>0.25</v>
          </cell>
          <cell r="EA312">
            <v>12</v>
          </cell>
          <cell r="EB312">
            <v>20382.48</v>
          </cell>
          <cell r="ED312">
            <v>16.8</v>
          </cell>
          <cell r="EE312">
            <v>28535.472000000002</v>
          </cell>
        </row>
        <row r="313">
          <cell r="B313">
            <v>249</v>
          </cell>
          <cell r="C313" t="str">
            <v>IP010615</v>
          </cell>
          <cell r="D313" t="str">
            <v>Poste de aco, reto, de 7m, com sapata, escalonado, 2 bracos de aco curvo com diametro de 60,3mm e projecao horizontal de 2,50m para luminarias superiores e com suporte para 2 galhadertes com 4 chumbadores de 7/8"x70cm, tipo II, padrao Riomar.  Forneciment</v>
          </cell>
          <cell r="E313" t="str">
            <v>un</v>
          </cell>
          <cell r="F313">
            <v>16</v>
          </cell>
          <cell r="G313">
            <v>1656.07</v>
          </cell>
          <cell r="H313">
            <v>26497.119999999999</v>
          </cell>
          <cell r="K313">
            <v>0</v>
          </cell>
          <cell r="N313">
            <v>0</v>
          </cell>
          <cell r="Q313">
            <v>0</v>
          </cell>
          <cell r="T313">
            <v>0</v>
          </cell>
          <cell r="W313">
            <v>0</v>
          </cell>
          <cell r="Z313">
            <v>0</v>
          </cell>
          <cell r="AC313">
            <v>0</v>
          </cell>
          <cell r="AF313">
            <v>0</v>
          </cell>
          <cell r="AI313">
            <v>0</v>
          </cell>
          <cell r="AL313">
            <v>0</v>
          </cell>
          <cell r="AO313">
            <v>0</v>
          </cell>
          <cell r="AR313">
            <v>0</v>
          </cell>
          <cell r="AU313">
            <v>0</v>
          </cell>
          <cell r="AX313">
            <v>0</v>
          </cell>
          <cell r="BA313">
            <v>0</v>
          </cell>
          <cell r="BD313">
            <v>0</v>
          </cell>
          <cell r="BG313">
            <v>0</v>
          </cell>
          <cell r="BJ313">
            <v>0</v>
          </cell>
          <cell r="BM313">
            <v>0</v>
          </cell>
          <cell r="BP313">
            <v>0</v>
          </cell>
          <cell r="BS313">
            <v>0</v>
          </cell>
          <cell r="BV313">
            <v>0</v>
          </cell>
          <cell r="BX313">
            <v>17</v>
          </cell>
          <cell r="BY313">
            <v>28153.19</v>
          </cell>
          <cell r="CB313">
            <v>0</v>
          </cell>
          <cell r="CE313">
            <v>0</v>
          </cell>
          <cell r="CH313">
            <v>0</v>
          </cell>
          <cell r="CK313">
            <v>0</v>
          </cell>
          <cell r="CN313">
            <v>0</v>
          </cell>
          <cell r="CQ313">
            <v>0</v>
          </cell>
          <cell r="CS313">
            <v>0</v>
          </cell>
          <cell r="CT313">
            <v>0</v>
          </cell>
          <cell r="CW313">
            <v>0</v>
          </cell>
          <cell r="CY313">
            <v>0</v>
          </cell>
          <cell r="CZ313">
            <v>0</v>
          </cell>
          <cell r="DB313">
            <v>0</v>
          </cell>
          <cell r="DC313">
            <v>0</v>
          </cell>
          <cell r="DE313">
            <v>0</v>
          </cell>
          <cell r="DF313">
            <v>0</v>
          </cell>
          <cell r="DH313">
            <v>3</v>
          </cell>
          <cell r="DI313">
            <v>4968.21</v>
          </cell>
          <cell r="DL313">
            <v>0</v>
          </cell>
          <cell r="DO313">
            <v>0</v>
          </cell>
          <cell r="DR313">
            <v>0</v>
          </cell>
          <cell r="DU313">
            <v>0</v>
          </cell>
          <cell r="DW313">
            <v>20</v>
          </cell>
          <cell r="DX313">
            <v>33121.4</v>
          </cell>
          <cell r="DY313">
            <v>1.25</v>
          </cell>
          <cell r="EA313">
            <v>-4</v>
          </cell>
          <cell r="EB313">
            <v>-6624.28</v>
          </cell>
          <cell r="ED313">
            <v>0.80000000000000071</v>
          </cell>
          <cell r="EE313">
            <v>1324.8560000000011</v>
          </cell>
        </row>
        <row r="314">
          <cell r="B314">
            <v>250</v>
          </cell>
          <cell r="C314" t="str">
            <v>IP010616</v>
          </cell>
          <cell r="D314" t="str">
            <v>Poste de aco, reto, de 7m, com sapata, escalonado, 2 bracos de aco curvo com diametro de 60,3mm e projecao horizontal de 2,50m para luminaria superior e 2 bracos de aco reto de 3,70m com diametro de 76mm para semaforo, furacao para fixacao de semaforo rep</v>
          </cell>
          <cell r="E314" t="str">
            <v>un</v>
          </cell>
          <cell r="F314">
            <v>10</v>
          </cell>
          <cell r="G314">
            <v>2038.24</v>
          </cell>
          <cell r="H314">
            <v>20382.400000000001</v>
          </cell>
          <cell r="K314">
            <v>0</v>
          </cell>
          <cell r="N314">
            <v>0</v>
          </cell>
          <cell r="Q314">
            <v>0</v>
          </cell>
          <cell r="T314">
            <v>0</v>
          </cell>
          <cell r="W314">
            <v>0</v>
          </cell>
          <cell r="Z314">
            <v>0</v>
          </cell>
          <cell r="AC314">
            <v>0</v>
          </cell>
          <cell r="AF314">
            <v>0</v>
          </cell>
          <cell r="AI314">
            <v>0</v>
          </cell>
          <cell r="AL314">
            <v>0</v>
          </cell>
          <cell r="AO314">
            <v>0</v>
          </cell>
          <cell r="AR314">
            <v>0</v>
          </cell>
          <cell r="AU314">
            <v>0</v>
          </cell>
          <cell r="AX314">
            <v>0</v>
          </cell>
          <cell r="BA314">
            <v>0</v>
          </cell>
          <cell r="BD314">
            <v>0</v>
          </cell>
          <cell r="BG314">
            <v>0</v>
          </cell>
          <cell r="BJ314">
            <v>0</v>
          </cell>
          <cell r="BM314">
            <v>0</v>
          </cell>
          <cell r="BP314">
            <v>0</v>
          </cell>
          <cell r="BS314">
            <v>0</v>
          </cell>
          <cell r="BV314">
            <v>0</v>
          </cell>
          <cell r="BX314">
            <v>9</v>
          </cell>
          <cell r="BY314">
            <v>18344.16</v>
          </cell>
          <cell r="CB314">
            <v>0</v>
          </cell>
          <cell r="CE314">
            <v>0</v>
          </cell>
          <cell r="CH314">
            <v>0</v>
          </cell>
          <cell r="CK314">
            <v>0</v>
          </cell>
          <cell r="CN314">
            <v>0</v>
          </cell>
          <cell r="CQ314">
            <v>0</v>
          </cell>
          <cell r="CS314">
            <v>0</v>
          </cell>
          <cell r="CT314">
            <v>0</v>
          </cell>
          <cell r="CW314">
            <v>0</v>
          </cell>
          <cell r="CY314">
            <v>0</v>
          </cell>
          <cell r="CZ314">
            <v>0</v>
          </cell>
          <cell r="DB314">
            <v>0</v>
          </cell>
          <cell r="DC314">
            <v>0</v>
          </cell>
          <cell r="DE314">
            <v>0</v>
          </cell>
          <cell r="DF314">
            <v>0</v>
          </cell>
          <cell r="DH314">
            <v>3</v>
          </cell>
          <cell r="DI314">
            <v>6114.72</v>
          </cell>
          <cell r="DL314">
            <v>0</v>
          </cell>
          <cell r="DO314">
            <v>0</v>
          </cell>
          <cell r="DR314">
            <v>0</v>
          </cell>
          <cell r="DU314">
            <v>0</v>
          </cell>
          <cell r="DW314">
            <v>12</v>
          </cell>
          <cell r="DX314">
            <v>24458.880000000001</v>
          </cell>
          <cell r="DY314">
            <v>1.2</v>
          </cell>
          <cell r="EA314">
            <v>-2</v>
          </cell>
          <cell r="EB314">
            <v>-4076.48</v>
          </cell>
          <cell r="ED314">
            <v>1</v>
          </cell>
          <cell r="EE314">
            <v>2038.24</v>
          </cell>
        </row>
        <row r="315">
          <cell r="B315">
            <v>251</v>
          </cell>
          <cell r="C315" t="str">
            <v>IP010618</v>
          </cell>
          <cell r="D315" t="str">
            <v>Poste de aco, reto, de 7m, com sapata, escalonado, braco de aco curvo com diametro de 60,3mm e projecao horizontal de 2,50m para luminaria superior e braco de aco reto de 3,70m com diametro de 76mm para placa de sinalizacao e semaforo, com suporte para ga</v>
          </cell>
          <cell r="E315" t="str">
            <v>un</v>
          </cell>
          <cell r="F315">
            <v>8</v>
          </cell>
          <cell r="G315">
            <v>2462.88</v>
          </cell>
          <cell r="H315">
            <v>19703.04</v>
          </cell>
          <cell r="K315">
            <v>0</v>
          </cell>
          <cell r="N315">
            <v>0</v>
          </cell>
          <cell r="Q315">
            <v>0</v>
          </cell>
          <cell r="T315">
            <v>0</v>
          </cell>
          <cell r="W315">
            <v>0</v>
          </cell>
          <cell r="Z315">
            <v>0</v>
          </cell>
          <cell r="AC315">
            <v>0</v>
          </cell>
          <cell r="AF315">
            <v>0</v>
          </cell>
          <cell r="AI315">
            <v>0</v>
          </cell>
          <cell r="AL315">
            <v>0</v>
          </cell>
          <cell r="AO315">
            <v>0</v>
          </cell>
          <cell r="AR315">
            <v>0</v>
          </cell>
          <cell r="AU315">
            <v>0</v>
          </cell>
          <cell r="AX315">
            <v>0</v>
          </cell>
          <cell r="BA315">
            <v>0</v>
          </cell>
          <cell r="BD315">
            <v>0</v>
          </cell>
          <cell r="BG315">
            <v>0</v>
          </cell>
          <cell r="BJ315">
            <v>0</v>
          </cell>
          <cell r="BM315">
            <v>0</v>
          </cell>
          <cell r="BP315">
            <v>0</v>
          </cell>
          <cell r="BS315">
            <v>0</v>
          </cell>
          <cell r="BV315">
            <v>0</v>
          </cell>
          <cell r="BX315">
            <v>7</v>
          </cell>
          <cell r="BY315">
            <v>17240.16</v>
          </cell>
          <cell r="CB315">
            <v>0</v>
          </cell>
          <cell r="CE315">
            <v>0</v>
          </cell>
          <cell r="CH315">
            <v>0</v>
          </cell>
          <cell r="CK315">
            <v>0</v>
          </cell>
          <cell r="CN315">
            <v>0</v>
          </cell>
          <cell r="CQ315">
            <v>0</v>
          </cell>
          <cell r="CS315">
            <v>0</v>
          </cell>
          <cell r="CT315">
            <v>0</v>
          </cell>
          <cell r="CW315">
            <v>0</v>
          </cell>
          <cell r="CY315">
            <v>0</v>
          </cell>
          <cell r="CZ315">
            <v>0</v>
          </cell>
          <cell r="DB315">
            <v>0</v>
          </cell>
          <cell r="DC315">
            <v>0</v>
          </cell>
          <cell r="DE315">
            <v>0</v>
          </cell>
          <cell r="DF315">
            <v>0</v>
          </cell>
          <cell r="DH315">
            <v>2</v>
          </cell>
          <cell r="DI315">
            <v>4925.76</v>
          </cell>
          <cell r="DL315">
            <v>0</v>
          </cell>
          <cell r="DO315">
            <v>0</v>
          </cell>
          <cell r="DR315">
            <v>0</v>
          </cell>
          <cell r="DU315">
            <v>0</v>
          </cell>
          <cell r="DW315">
            <v>9</v>
          </cell>
          <cell r="DX315">
            <v>22165.919999999998</v>
          </cell>
          <cell r="DY315">
            <v>1.125</v>
          </cell>
          <cell r="EA315">
            <v>-1</v>
          </cell>
          <cell r="EB315">
            <v>-2462.88</v>
          </cell>
          <cell r="ED315">
            <v>1.4000000000000004</v>
          </cell>
          <cell r="EE315">
            <v>3448.0320000000011</v>
          </cell>
        </row>
        <row r="316">
          <cell r="B316">
            <v>252</v>
          </cell>
          <cell r="C316" t="str">
            <v>IP010619</v>
          </cell>
          <cell r="D316" t="str">
            <v>Poste de aco, reto, de 3m, com sapata, com furacao de semaforo repetidor e para fixacao de semaforo para pedestre, com 4 chumbadores de 7/8"x50cm, tipo IV-A, padrao Riomar.  Fornecimento.@un</v>
          </cell>
          <cell r="E316" t="str">
            <v>un</v>
          </cell>
          <cell r="F316">
            <v>12</v>
          </cell>
          <cell r="G316">
            <v>1358.83</v>
          </cell>
          <cell r="H316">
            <v>16305.96</v>
          </cell>
          <cell r="K316">
            <v>0</v>
          </cell>
          <cell r="N316">
            <v>0</v>
          </cell>
          <cell r="Q316">
            <v>0</v>
          </cell>
          <cell r="T316">
            <v>0</v>
          </cell>
          <cell r="W316">
            <v>0</v>
          </cell>
          <cell r="Z316">
            <v>0</v>
          </cell>
          <cell r="AC316">
            <v>0</v>
          </cell>
          <cell r="AF316">
            <v>0</v>
          </cell>
          <cell r="AI316">
            <v>0</v>
          </cell>
          <cell r="AL316">
            <v>0</v>
          </cell>
          <cell r="AO316">
            <v>0</v>
          </cell>
          <cell r="AR316">
            <v>0</v>
          </cell>
          <cell r="AU316">
            <v>0</v>
          </cell>
          <cell r="AX316">
            <v>0</v>
          </cell>
          <cell r="BA316">
            <v>0</v>
          </cell>
          <cell r="BD316">
            <v>0</v>
          </cell>
          <cell r="BG316">
            <v>0</v>
          </cell>
          <cell r="BJ316">
            <v>0</v>
          </cell>
          <cell r="BM316">
            <v>0</v>
          </cell>
          <cell r="BP316">
            <v>0</v>
          </cell>
          <cell r="BS316">
            <v>0</v>
          </cell>
          <cell r="BV316">
            <v>0</v>
          </cell>
          <cell r="BX316">
            <v>7</v>
          </cell>
          <cell r="BY316">
            <v>9511.81</v>
          </cell>
          <cell r="CB316">
            <v>0</v>
          </cell>
          <cell r="CE316">
            <v>0</v>
          </cell>
          <cell r="CH316">
            <v>0</v>
          </cell>
          <cell r="CK316">
            <v>0</v>
          </cell>
          <cell r="CN316">
            <v>0</v>
          </cell>
          <cell r="CQ316">
            <v>0</v>
          </cell>
          <cell r="CS316">
            <v>0</v>
          </cell>
          <cell r="CT316">
            <v>0</v>
          </cell>
          <cell r="CW316">
            <v>0</v>
          </cell>
          <cell r="CY316">
            <v>0</v>
          </cell>
          <cell r="CZ316">
            <v>0</v>
          </cell>
          <cell r="DB316">
            <v>0</v>
          </cell>
          <cell r="DC316">
            <v>0</v>
          </cell>
          <cell r="DE316">
            <v>0</v>
          </cell>
          <cell r="DF316">
            <v>0</v>
          </cell>
          <cell r="DH316">
            <v>4</v>
          </cell>
          <cell r="DI316">
            <v>5435.32</v>
          </cell>
          <cell r="DL316">
            <v>0</v>
          </cell>
          <cell r="DO316">
            <v>0</v>
          </cell>
          <cell r="DR316">
            <v>0</v>
          </cell>
          <cell r="DU316">
            <v>0</v>
          </cell>
          <cell r="DW316">
            <v>11</v>
          </cell>
          <cell r="DX316">
            <v>14947.13</v>
          </cell>
          <cell r="DY316">
            <v>0.91669999999999996</v>
          </cell>
          <cell r="EA316">
            <v>1</v>
          </cell>
          <cell r="EB316">
            <v>1358.83</v>
          </cell>
          <cell r="ED316">
            <v>4.6000000000000014</v>
          </cell>
          <cell r="EE316">
            <v>6250.6180000000013</v>
          </cell>
        </row>
        <row r="317">
          <cell r="B317">
            <v>253</v>
          </cell>
          <cell r="C317" t="str">
            <v>EQ001763</v>
          </cell>
          <cell r="D317" t="str">
            <v>Aluguel de Caminhao Ford com Carroceria Fixa, para 7,5t, com Guindaste Hidraulico Munck M640/18 ou similar, provido de lanca de extensao e malhal, com motorista e operador.  Horario diurno.@h</v>
          </cell>
          <cell r="E317" t="str">
            <v>h</v>
          </cell>
          <cell r="F317">
            <v>492</v>
          </cell>
          <cell r="G317">
            <v>23.48</v>
          </cell>
          <cell r="H317">
            <v>11552.16</v>
          </cell>
          <cell r="K317">
            <v>0</v>
          </cell>
          <cell r="N317">
            <v>0</v>
          </cell>
          <cell r="Q317">
            <v>0</v>
          </cell>
          <cell r="T317">
            <v>0</v>
          </cell>
          <cell r="W317">
            <v>0</v>
          </cell>
          <cell r="Z317">
            <v>0</v>
          </cell>
          <cell r="AC317">
            <v>0</v>
          </cell>
          <cell r="AF317">
            <v>0</v>
          </cell>
          <cell r="AI317">
            <v>0</v>
          </cell>
          <cell r="AL317">
            <v>0</v>
          </cell>
          <cell r="AO317">
            <v>0</v>
          </cell>
          <cell r="AR317">
            <v>0</v>
          </cell>
          <cell r="AU317">
            <v>0</v>
          </cell>
          <cell r="AX317">
            <v>0</v>
          </cell>
          <cell r="BA317">
            <v>0</v>
          </cell>
          <cell r="BD317">
            <v>0</v>
          </cell>
          <cell r="BG317">
            <v>0</v>
          </cell>
          <cell r="BJ317">
            <v>0</v>
          </cell>
          <cell r="BM317">
            <v>0</v>
          </cell>
          <cell r="BP317">
            <v>0</v>
          </cell>
          <cell r="BS317">
            <v>0</v>
          </cell>
          <cell r="BV317">
            <v>0</v>
          </cell>
          <cell r="BY317">
            <v>0</v>
          </cell>
          <cell r="CB317">
            <v>0</v>
          </cell>
          <cell r="CD317">
            <v>166</v>
          </cell>
          <cell r="CE317">
            <v>3897.68</v>
          </cell>
          <cell r="CH317">
            <v>0</v>
          </cell>
          <cell r="CJ317">
            <v>240</v>
          </cell>
          <cell r="CK317">
            <v>5635.2</v>
          </cell>
          <cell r="CN317">
            <v>0</v>
          </cell>
          <cell r="CQ317">
            <v>0</v>
          </cell>
          <cell r="CS317">
            <v>0</v>
          </cell>
          <cell r="CT317">
            <v>0</v>
          </cell>
          <cell r="CV317">
            <v>20</v>
          </cell>
          <cell r="CW317">
            <v>469.6</v>
          </cell>
          <cell r="CY317">
            <v>66</v>
          </cell>
          <cell r="CZ317">
            <v>1549.68</v>
          </cell>
          <cell r="DB317">
            <v>0</v>
          </cell>
          <cell r="DC317">
            <v>0</v>
          </cell>
          <cell r="DE317">
            <v>0</v>
          </cell>
          <cell r="DF317">
            <v>0</v>
          </cell>
          <cell r="DH317">
            <v>100</v>
          </cell>
          <cell r="DI317">
            <v>2348</v>
          </cell>
          <cell r="DL317">
            <v>0</v>
          </cell>
          <cell r="DO317">
            <v>0</v>
          </cell>
          <cell r="DR317">
            <v>0</v>
          </cell>
          <cell r="DU317">
            <v>0</v>
          </cell>
          <cell r="DW317">
            <v>592</v>
          </cell>
          <cell r="DX317">
            <v>13900.16</v>
          </cell>
          <cell r="DY317">
            <v>1.2033</v>
          </cell>
          <cell r="EA317">
            <v>-100</v>
          </cell>
          <cell r="EB317">
            <v>-2348</v>
          </cell>
          <cell r="ED317">
            <v>47.600000000000023</v>
          </cell>
          <cell r="EE317">
            <v>1117.6480000000006</v>
          </cell>
        </row>
        <row r="318">
          <cell r="B318">
            <v>254</v>
          </cell>
          <cell r="C318" t="str">
            <v>IP001697</v>
          </cell>
          <cell r="D318" t="str">
            <v>Luminaria fechada com lampada de descarga, com reator integrado, em ponta de braco ou poste de aco curvo ate 10m de altura, exclusive fornecimento da luminaria.  Colocacao.@un</v>
          </cell>
          <cell r="E318" t="str">
            <v>un</v>
          </cell>
          <cell r="F318">
            <v>77</v>
          </cell>
          <cell r="G318">
            <v>5.43</v>
          </cell>
          <cell r="H318">
            <v>418.11</v>
          </cell>
          <cell r="K318">
            <v>0</v>
          </cell>
          <cell r="N318">
            <v>0</v>
          </cell>
          <cell r="Q318">
            <v>0</v>
          </cell>
          <cell r="T318">
            <v>0</v>
          </cell>
          <cell r="W318">
            <v>0</v>
          </cell>
          <cell r="Z318">
            <v>0</v>
          </cell>
          <cell r="AC318">
            <v>0</v>
          </cell>
          <cell r="AF318">
            <v>0</v>
          </cell>
          <cell r="AI318">
            <v>0</v>
          </cell>
          <cell r="AL318">
            <v>0</v>
          </cell>
          <cell r="AO318">
            <v>0</v>
          </cell>
          <cell r="AR318">
            <v>0</v>
          </cell>
          <cell r="AU318">
            <v>0</v>
          </cell>
          <cell r="AX318">
            <v>0</v>
          </cell>
          <cell r="BA318">
            <v>0</v>
          </cell>
          <cell r="BD318">
            <v>0</v>
          </cell>
          <cell r="BG318">
            <v>0</v>
          </cell>
          <cell r="BJ318">
            <v>0</v>
          </cell>
          <cell r="BM318">
            <v>0</v>
          </cell>
          <cell r="BP318">
            <v>0</v>
          </cell>
          <cell r="BS318">
            <v>0</v>
          </cell>
          <cell r="BV318">
            <v>0</v>
          </cell>
          <cell r="BY318">
            <v>0</v>
          </cell>
          <cell r="CB318">
            <v>0</v>
          </cell>
          <cell r="CE318">
            <v>0</v>
          </cell>
          <cell r="CH318">
            <v>0</v>
          </cell>
          <cell r="CK318">
            <v>0</v>
          </cell>
          <cell r="CN318">
            <v>0</v>
          </cell>
          <cell r="CQ318">
            <v>0</v>
          </cell>
          <cell r="CS318">
            <v>0</v>
          </cell>
          <cell r="CT318">
            <v>0</v>
          </cell>
          <cell r="CW318">
            <v>0</v>
          </cell>
          <cell r="CY318">
            <v>0</v>
          </cell>
          <cell r="CZ318">
            <v>0</v>
          </cell>
          <cell r="DB318">
            <v>0</v>
          </cell>
          <cell r="DC318">
            <v>0</v>
          </cell>
          <cell r="DE318">
            <v>0</v>
          </cell>
          <cell r="DF318">
            <v>0</v>
          </cell>
          <cell r="DH318">
            <v>0</v>
          </cell>
          <cell r="DI318">
            <v>0</v>
          </cell>
          <cell r="DL318">
            <v>0</v>
          </cell>
          <cell r="DO318">
            <v>0</v>
          </cell>
          <cell r="DR318">
            <v>0</v>
          </cell>
          <cell r="DU318">
            <v>0</v>
          </cell>
          <cell r="DW318">
            <v>0</v>
          </cell>
          <cell r="DX318">
            <v>0</v>
          </cell>
          <cell r="DY318">
            <v>0</v>
          </cell>
          <cell r="EA318">
            <v>77</v>
          </cell>
          <cell r="EB318">
            <v>418.10999999999996</v>
          </cell>
          <cell r="ED318">
            <v>100.10000000000001</v>
          </cell>
          <cell r="EE318">
            <v>543.54300000000001</v>
          </cell>
        </row>
        <row r="319">
          <cell r="B319">
            <v>255</v>
          </cell>
          <cell r="C319" t="str">
            <v>IP001701</v>
          </cell>
          <cell r="D319" t="str">
            <v>Luminaria com lampada de descarga, com ou sem reator integrado, em ponta de braco ou poste reto (aco ou concreto) ate 6m de altura, exclusive fornecimento da luminaria.  Colocacao.@un</v>
          </cell>
          <cell r="E319" t="str">
            <v>un</v>
          </cell>
          <cell r="F319">
            <v>30</v>
          </cell>
          <cell r="G319">
            <v>2.71</v>
          </cell>
          <cell r="H319">
            <v>81.3</v>
          </cell>
          <cell r="K319">
            <v>0</v>
          </cell>
          <cell r="N319">
            <v>0</v>
          </cell>
          <cell r="Q319">
            <v>0</v>
          </cell>
          <cell r="T319">
            <v>0</v>
          </cell>
          <cell r="W319">
            <v>0</v>
          </cell>
          <cell r="Z319">
            <v>0</v>
          </cell>
          <cell r="AC319">
            <v>0</v>
          </cell>
          <cell r="AF319">
            <v>0</v>
          </cell>
          <cell r="AI319">
            <v>0</v>
          </cell>
          <cell r="AL319">
            <v>0</v>
          </cell>
          <cell r="AO319">
            <v>0</v>
          </cell>
          <cell r="AR319">
            <v>0</v>
          </cell>
          <cell r="AU319">
            <v>0</v>
          </cell>
          <cell r="AX319">
            <v>0</v>
          </cell>
          <cell r="BA319">
            <v>0</v>
          </cell>
          <cell r="BD319">
            <v>0</v>
          </cell>
          <cell r="BG319">
            <v>0</v>
          </cell>
          <cell r="BJ319">
            <v>0</v>
          </cell>
          <cell r="BM319">
            <v>0</v>
          </cell>
          <cell r="BP319">
            <v>0</v>
          </cell>
          <cell r="BS319">
            <v>0</v>
          </cell>
          <cell r="BV319">
            <v>0</v>
          </cell>
          <cell r="BY319">
            <v>0</v>
          </cell>
          <cell r="CB319">
            <v>0</v>
          </cell>
          <cell r="CE319">
            <v>0</v>
          </cell>
          <cell r="CH319">
            <v>0</v>
          </cell>
          <cell r="CK319">
            <v>0</v>
          </cell>
          <cell r="CN319">
            <v>0</v>
          </cell>
          <cell r="CQ319">
            <v>0</v>
          </cell>
          <cell r="CS319">
            <v>0</v>
          </cell>
          <cell r="CT319">
            <v>0</v>
          </cell>
          <cell r="CW319">
            <v>0</v>
          </cell>
          <cell r="CY319">
            <v>0</v>
          </cell>
          <cell r="CZ319">
            <v>0</v>
          </cell>
          <cell r="DB319">
            <v>0</v>
          </cell>
          <cell r="DC319">
            <v>0</v>
          </cell>
          <cell r="DE319">
            <v>0</v>
          </cell>
          <cell r="DF319">
            <v>0</v>
          </cell>
          <cell r="DH319">
            <v>0</v>
          </cell>
          <cell r="DI319">
            <v>0</v>
          </cell>
          <cell r="DL319">
            <v>0</v>
          </cell>
          <cell r="DO319">
            <v>0</v>
          </cell>
          <cell r="DR319">
            <v>0</v>
          </cell>
          <cell r="DU319">
            <v>0</v>
          </cell>
          <cell r="DW319">
            <v>0</v>
          </cell>
          <cell r="DX319">
            <v>0</v>
          </cell>
          <cell r="DY319">
            <v>0</v>
          </cell>
          <cell r="EA319">
            <v>30</v>
          </cell>
          <cell r="EB319">
            <v>81.3</v>
          </cell>
          <cell r="ED319">
            <v>39</v>
          </cell>
          <cell r="EE319">
            <v>105.69</v>
          </cell>
        </row>
        <row r="320">
          <cell r="B320">
            <v>256</v>
          </cell>
          <cell r="C320" t="str">
            <v>IP001707</v>
          </cell>
          <cell r="D320" t="str">
            <v>Colocação de 1 condutor singelo</v>
          </cell>
          <cell r="E320" t="str">
            <v>un</v>
          </cell>
          <cell r="F320">
            <v>195</v>
          </cell>
          <cell r="G320">
            <v>1.01</v>
          </cell>
          <cell r="H320">
            <v>196.95</v>
          </cell>
          <cell r="K320">
            <v>0</v>
          </cell>
          <cell r="N320">
            <v>0</v>
          </cell>
          <cell r="Q320">
            <v>0</v>
          </cell>
          <cell r="T320">
            <v>0</v>
          </cell>
          <cell r="W320">
            <v>0</v>
          </cell>
          <cell r="Z320">
            <v>0</v>
          </cell>
          <cell r="AC320">
            <v>0</v>
          </cell>
          <cell r="AF320">
            <v>0</v>
          </cell>
          <cell r="AI320">
            <v>0</v>
          </cell>
          <cell r="AL320">
            <v>0</v>
          </cell>
          <cell r="AO320">
            <v>0</v>
          </cell>
          <cell r="AR320">
            <v>0</v>
          </cell>
          <cell r="AU320">
            <v>0</v>
          </cell>
          <cell r="AX320">
            <v>0</v>
          </cell>
          <cell r="BA320">
            <v>0</v>
          </cell>
          <cell r="BD320">
            <v>0</v>
          </cell>
          <cell r="BG320">
            <v>0</v>
          </cell>
          <cell r="BJ320">
            <v>0</v>
          </cell>
          <cell r="BM320">
            <v>0</v>
          </cell>
          <cell r="BP320">
            <v>0</v>
          </cell>
          <cell r="BS320">
            <v>0</v>
          </cell>
          <cell r="BV320">
            <v>0</v>
          </cell>
          <cell r="BY320">
            <v>0</v>
          </cell>
          <cell r="CB320">
            <v>0</v>
          </cell>
          <cell r="CE320">
            <v>0</v>
          </cell>
          <cell r="CH320">
            <v>0</v>
          </cell>
          <cell r="CK320">
            <v>0</v>
          </cell>
          <cell r="CN320">
            <v>0</v>
          </cell>
          <cell r="CQ320">
            <v>0</v>
          </cell>
          <cell r="CS320">
            <v>0</v>
          </cell>
          <cell r="CT320">
            <v>0</v>
          </cell>
          <cell r="CW320">
            <v>0</v>
          </cell>
          <cell r="CY320">
            <v>0</v>
          </cell>
          <cell r="CZ320">
            <v>0</v>
          </cell>
          <cell r="DB320">
            <v>0</v>
          </cell>
          <cell r="DC320">
            <v>0</v>
          </cell>
          <cell r="DE320">
            <v>0</v>
          </cell>
          <cell r="DF320">
            <v>0</v>
          </cell>
          <cell r="DH320">
            <v>253</v>
          </cell>
          <cell r="DI320">
            <v>255.53</v>
          </cell>
          <cell r="DL320">
            <v>0</v>
          </cell>
          <cell r="DO320">
            <v>0</v>
          </cell>
          <cell r="DR320">
            <v>0</v>
          </cell>
          <cell r="DU320">
            <v>0</v>
          </cell>
          <cell r="DW320">
            <v>253</v>
          </cell>
          <cell r="DX320">
            <v>255.53</v>
          </cell>
          <cell r="DY320">
            <v>1.2974000000000001</v>
          </cell>
          <cell r="EA320">
            <v>-58</v>
          </cell>
          <cell r="EB320">
            <v>-58.58</v>
          </cell>
          <cell r="ED320">
            <v>0.5</v>
          </cell>
          <cell r="EE320">
            <v>0.505</v>
          </cell>
        </row>
        <row r="321">
          <cell r="B321">
            <v>257</v>
          </cell>
          <cell r="C321" t="str">
            <v>IP008236</v>
          </cell>
          <cell r="D321" t="str">
            <v>Colocacao de reator, padrao RIOLUZ, para lampada de descarga, em poste de aco, concreto ou madeira, exclusive fornecimento do reator e ferragens de fixacao.@un</v>
          </cell>
          <cell r="E321" t="str">
            <v>un</v>
          </cell>
          <cell r="F321">
            <v>14</v>
          </cell>
          <cell r="G321">
            <v>5.43</v>
          </cell>
          <cell r="H321">
            <v>76.02</v>
          </cell>
          <cell r="K321">
            <v>0</v>
          </cell>
          <cell r="N321">
            <v>0</v>
          </cell>
          <cell r="Q321">
            <v>0</v>
          </cell>
          <cell r="T321">
            <v>0</v>
          </cell>
          <cell r="W321">
            <v>0</v>
          </cell>
          <cell r="Z321">
            <v>0</v>
          </cell>
          <cell r="AC321">
            <v>0</v>
          </cell>
          <cell r="AF321">
            <v>0</v>
          </cell>
          <cell r="AI321">
            <v>0</v>
          </cell>
          <cell r="AL321">
            <v>0</v>
          </cell>
          <cell r="AO321">
            <v>0</v>
          </cell>
          <cell r="AR321">
            <v>0</v>
          </cell>
          <cell r="AU321">
            <v>0</v>
          </cell>
          <cell r="AX321">
            <v>0</v>
          </cell>
          <cell r="BA321">
            <v>0</v>
          </cell>
          <cell r="BD321">
            <v>0</v>
          </cell>
          <cell r="BG321">
            <v>0</v>
          </cell>
          <cell r="BJ321">
            <v>0</v>
          </cell>
          <cell r="BM321">
            <v>0</v>
          </cell>
          <cell r="BP321">
            <v>0</v>
          </cell>
          <cell r="BS321">
            <v>0</v>
          </cell>
          <cell r="BV321">
            <v>0</v>
          </cell>
          <cell r="BY321">
            <v>0</v>
          </cell>
          <cell r="CB321">
            <v>0</v>
          </cell>
          <cell r="CE321">
            <v>0</v>
          </cell>
          <cell r="CH321">
            <v>0</v>
          </cell>
          <cell r="CK321">
            <v>0</v>
          </cell>
          <cell r="CN321">
            <v>0</v>
          </cell>
          <cell r="CQ321">
            <v>0</v>
          </cell>
          <cell r="CS321">
            <v>0</v>
          </cell>
          <cell r="CT321">
            <v>0</v>
          </cell>
          <cell r="CW321">
            <v>0</v>
          </cell>
          <cell r="CY321">
            <v>0</v>
          </cell>
          <cell r="CZ321">
            <v>0</v>
          </cell>
          <cell r="DB321">
            <v>0</v>
          </cell>
          <cell r="DC321">
            <v>0</v>
          </cell>
          <cell r="DE321">
            <v>0</v>
          </cell>
          <cell r="DF321">
            <v>0</v>
          </cell>
          <cell r="DH321">
            <v>0</v>
          </cell>
          <cell r="DI321">
            <v>0</v>
          </cell>
          <cell r="DL321">
            <v>0</v>
          </cell>
          <cell r="DO321">
            <v>0</v>
          </cell>
          <cell r="DR321">
            <v>0</v>
          </cell>
          <cell r="DU321">
            <v>0</v>
          </cell>
          <cell r="DW321">
            <v>0</v>
          </cell>
          <cell r="DX321">
            <v>0</v>
          </cell>
          <cell r="DY321">
            <v>0</v>
          </cell>
          <cell r="EA321">
            <v>14</v>
          </cell>
          <cell r="EB321">
            <v>76.02</v>
          </cell>
          <cell r="ED321">
            <v>18.2</v>
          </cell>
          <cell r="EE321">
            <v>98.825999999999993</v>
          </cell>
        </row>
        <row r="322">
          <cell r="B322">
            <v>258</v>
          </cell>
          <cell r="C322" t="str">
            <v>IP007937</v>
          </cell>
          <cell r="D322" t="str">
            <v>Conector para haste de aterramento de para-raio, com uma descida de 5/8".  Fornecimento.@un</v>
          </cell>
          <cell r="E322" t="str">
            <v>un</v>
          </cell>
          <cell r="F322">
            <v>20</v>
          </cell>
          <cell r="G322">
            <v>0.43</v>
          </cell>
          <cell r="H322">
            <v>8.6</v>
          </cell>
          <cell r="K322">
            <v>0</v>
          </cell>
          <cell r="N322">
            <v>0</v>
          </cell>
          <cell r="Q322">
            <v>0</v>
          </cell>
          <cell r="T322">
            <v>0</v>
          </cell>
          <cell r="W322">
            <v>0</v>
          </cell>
          <cell r="Z322">
            <v>0</v>
          </cell>
          <cell r="AC322">
            <v>0</v>
          </cell>
          <cell r="AF322">
            <v>0</v>
          </cell>
          <cell r="AI322">
            <v>0</v>
          </cell>
          <cell r="AL322">
            <v>0</v>
          </cell>
          <cell r="AO322">
            <v>0</v>
          </cell>
          <cell r="AR322">
            <v>0</v>
          </cell>
          <cell r="AU322">
            <v>0</v>
          </cell>
          <cell r="AX322">
            <v>0</v>
          </cell>
          <cell r="BA322">
            <v>0</v>
          </cell>
          <cell r="BD322">
            <v>0</v>
          </cell>
          <cell r="BG322">
            <v>0</v>
          </cell>
          <cell r="BJ322">
            <v>0</v>
          </cell>
          <cell r="BM322">
            <v>0</v>
          </cell>
          <cell r="BP322">
            <v>0</v>
          </cell>
          <cell r="BS322">
            <v>0</v>
          </cell>
          <cell r="BV322">
            <v>0</v>
          </cell>
          <cell r="BY322">
            <v>0</v>
          </cell>
          <cell r="CB322">
            <v>0</v>
          </cell>
          <cell r="CE322">
            <v>0</v>
          </cell>
          <cell r="CH322">
            <v>0</v>
          </cell>
          <cell r="CK322">
            <v>0</v>
          </cell>
          <cell r="CN322">
            <v>0</v>
          </cell>
          <cell r="CQ322">
            <v>0</v>
          </cell>
          <cell r="CS322">
            <v>0</v>
          </cell>
          <cell r="CT322">
            <v>0</v>
          </cell>
          <cell r="CW322">
            <v>0</v>
          </cell>
          <cell r="CY322">
            <v>0</v>
          </cell>
          <cell r="CZ322">
            <v>0</v>
          </cell>
          <cell r="DB322">
            <v>0</v>
          </cell>
          <cell r="DC322">
            <v>0</v>
          </cell>
          <cell r="DE322">
            <v>0</v>
          </cell>
          <cell r="DF322">
            <v>0</v>
          </cell>
          <cell r="DH322">
            <v>26</v>
          </cell>
          <cell r="DI322">
            <v>11.18</v>
          </cell>
          <cell r="DL322">
            <v>0</v>
          </cell>
          <cell r="DO322">
            <v>0</v>
          </cell>
          <cell r="DR322">
            <v>0</v>
          </cell>
          <cell r="DU322">
            <v>0</v>
          </cell>
          <cell r="DW322">
            <v>26</v>
          </cell>
          <cell r="DX322">
            <v>11.18</v>
          </cell>
          <cell r="DY322">
            <v>1.3</v>
          </cell>
          <cell r="EA322">
            <v>-6</v>
          </cell>
          <cell r="EB322">
            <v>-2.58</v>
          </cell>
          <cell r="ED322">
            <v>0</v>
          </cell>
          <cell r="EE322">
            <v>0</v>
          </cell>
        </row>
        <row r="323">
          <cell r="B323">
            <v>259</v>
          </cell>
          <cell r="C323" t="str">
            <v>IP007944</v>
          </cell>
          <cell r="D323" t="str">
            <v>Curva de 90o, para eletroduto de PVC rigido, de 2".  Fornecimento.@un</v>
          </cell>
          <cell r="E323" t="str">
            <v>un</v>
          </cell>
          <cell r="F323">
            <v>60</v>
          </cell>
          <cell r="G323">
            <v>1.85</v>
          </cell>
          <cell r="H323">
            <v>111</v>
          </cell>
          <cell r="K323">
            <v>0</v>
          </cell>
          <cell r="N323">
            <v>0</v>
          </cell>
          <cell r="Q323">
            <v>0</v>
          </cell>
          <cell r="T323">
            <v>0</v>
          </cell>
          <cell r="W323">
            <v>0</v>
          </cell>
          <cell r="Z323">
            <v>0</v>
          </cell>
          <cell r="AC323">
            <v>0</v>
          </cell>
          <cell r="AF323">
            <v>0</v>
          </cell>
          <cell r="AI323">
            <v>0</v>
          </cell>
          <cell r="AL323">
            <v>0</v>
          </cell>
          <cell r="AO323">
            <v>0</v>
          </cell>
          <cell r="AR323">
            <v>0</v>
          </cell>
          <cell r="AU323">
            <v>0</v>
          </cell>
          <cell r="AX323">
            <v>0</v>
          </cell>
          <cell r="BA323">
            <v>0</v>
          </cell>
          <cell r="BD323">
            <v>0</v>
          </cell>
          <cell r="BG323">
            <v>0</v>
          </cell>
          <cell r="BJ323">
            <v>0</v>
          </cell>
          <cell r="BM323">
            <v>0</v>
          </cell>
          <cell r="BP323">
            <v>0</v>
          </cell>
          <cell r="BS323">
            <v>0</v>
          </cell>
          <cell r="BV323">
            <v>0</v>
          </cell>
          <cell r="BY323">
            <v>0</v>
          </cell>
          <cell r="CB323">
            <v>0</v>
          </cell>
          <cell r="CE323">
            <v>0</v>
          </cell>
          <cell r="CH323">
            <v>0</v>
          </cell>
          <cell r="CK323">
            <v>0</v>
          </cell>
          <cell r="CN323">
            <v>0</v>
          </cell>
          <cell r="CQ323">
            <v>0</v>
          </cell>
          <cell r="CS323">
            <v>0</v>
          </cell>
          <cell r="CT323">
            <v>0</v>
          </cell>
          <cell r="CW323">
            <v>0</v>
          </cell>
          <cell r="CY323">
            <v>0</v>
          </cell>
          <cell r="CZ323">
            <v>0</v>
          </cell>
          <cell r="DB323">
            <v>0</v>
          </cell>
          <cell r="DC323">
            <v>0</v>
          </cell>
          <cell r="DE323">
            <v>0</v>
          </cell>
          <cell r="DF323">
            <v>0</v>
          </cell>
          <cell r="DH323">
            <v>4</v>
          </cell>
          <cell r="DI323">
            <v>7.4</v>
          </cell>
          <cell r="DL323">
            <v>0</v>
          </cell>
          <cell r="DO323">
            <v>0</v>
          </cell>
          <cell r="DR323">
            <v>0</v>
          </cell>
          <cell r="DU323">
            <v>0</v>
          </cell>
          <cell r="DW323">
            <v>4</v>
          </cell>
          <cell r="DX323">
            <v>7.4</v>
          </cell>
          <cell r="DY323">
            <v>6.6699999999999995E-2</v>
          </cell>
          <cell r="EA323">
            <v>56</v>
          </cell>
          <cell r="EB323">
            <v>103.60000000000001</v>
          </cell>
          <cell r="ED323">
            <v>74</v>
          </cell>
          <cell r="EE323">
            <v>136.9</v>
          </cell>
        </row>
        <row r="324">
          <cell r="B324">
            <v>260</v>
          </cell>
          <cell r="C324" t="str">
            <v>IP007945</v>
          </cell>
          <cell r="D324" t="str">
            <v>Luva para eletroduto de aco galvanizado, de 50mm (2").  Fornecimento.@un</v>
          </cell>
          <cell r="E324" t="str">
            <v>un</v>
          </cell>
          <cell r="F324">
            <v>6</v>
          </cell>
          <cell r="G324">
            <v>3.07</v>
          </cell>
          <cell r="H324">
            <v>18.420000000000002</v>
          </cell>
          <cell r="K324">
            <v>0</v>
          </cell>
          <cell r="N324">
            <v>0</v>
          </cell>
          <cell r="Q324">
            <v>0</v>
          </cell>
          <cell r="T324">
            <v>0</v>
          </cell>
          <cell r="W324">
            <v>0</v>
          </cell>
          <cell r="Z324">
            <v>0</v>
          </cell>
          <cell r="AC324">
            <v>0</v>
          </cell>
          <cell r="AF324">
            <v>0</v>
          </cell>
          <cell r="AI324">
            <v>0</v>
          </cell>
          <cell r="AL324">
            <v>0</v>
          </cell>
          <cell r="AO324">
            <v>0</v>
          </cell>
          <cell r="AR324">
            <v>0</v>
          </cell>
          <cell r="AU324">
            <v>0</v>
          </cell>
          <cell r="AX324">
            <v>0</v>
          </cell>
          <cell r="BA324">
            <v>0</v>
          </cell>
          <cell r="BD324">
            <v>0</v>
          </cell>
          <cell r="BG324">
            <v>0</v>
          </cell>
          <cell r="BJ324">
            <v>0</v>
          </cell>
          <cell r="BM324">
            <v>0</v>
          </cell>
          <cell r="BP324">
            <v>0</v>
          </cell>
          <cell r="BS324">
            <v>0</v>
          </cell>
          <cell r="BV324">
            <v>0</v>
          </cell>
          <cell r="BY324">
            <v>0</v>
          </cell>
          <cell r="CB324">
            <v>0</v>
          </cell>
          <cell r="CE324">
            <v>0</v>
          </cell>
          <cell r="CH324">
            <v>0</v>
          </cell>
          <cell r="CK324">
            <v>0</v>
          </cell>
          <cell r="CN324">
            <v>0</v>
          </cell>
          <cell r="CQ324">
            <v>0</v>
          </cell>
          <cell r="CS324">
            <v>0</v>
          </cell>
          <cell r="CT324">
            <v>0</v>
          </cell>
          <cell r="CW324">
            <v>0</v>
          </cell>
          <cell r="CY324">
            <v>0</v>
          </cell>
          <cell r="CZ324">
            <v>0</v>
          </cell>
          <cell r="DB324">
            <v>0</v>
          </cell>
          <cell r="DC324">
            <v>0</v>
          </cell>
          <cell r="DE324">
            <v>0</v>
          </cell>
          <cell r="DF324">
            <v>0</v>
          </cell>
          <cell r="DH324">
            <v>0</v>
          </cell>
          <cell r="DI324">
            <v>0</v>
          </cell>
          <cell r="DL324">
            <v>0</v>
          </cell>
          <cell r="DO324">
            <v>0</v>
          </cell>
          <cell r="DR324">
            <v>0</v>
          </cell>
          <cell r="DU324">
            <v>0</v>
          </cell>
          <cell r="DW324">
            <v>0</v>
          </cell>
          <cell r="DX324">
            <v>0</v>
          </cell>
          <cell r="DY324">
            <v>0</v>
          </cell>
          <cell r="EA324">
            <v>6</v>
          </cell>
          <cell r="EB324">
            <v>18.419999999999998</v>
          </cell>
          <cell r="ED324">
            <v>7.8000000000000007</v>
          </cell>
          <cell r="EE324">
            <v>23.946000000000002</v>
          </cell>
        </row>
        <row r="325">
          <cell r="B325">
            <v>261</v>
          </cell>
          <cell r="C325" t="str">
            <v>IP007946</v>
          </cell>
          <cell r="D325" t="str">
            <v>Luva para eletroduto de PVC rigido, roscavel, de 50mm.  Fornecimento.@un</v>
          </cell>
          <cell r="E325" t="str">
            <v>un</v>
          </cell>
          <cell r="F325">
            <v>12</v>
          </cell>
          <cell r="G325">
            <v>1.4</v>
          </cell>
          <cell r="H325">
            <v>16.8</v>
          </cell>
          <cell r="K325">
            <v>0</v>
          </cell>
          <cell r="N325">
            <v>0</v>
          </cell>
          <cell r="Q325">
            <v>0</v>
          </cell>
          <cell r="T325">
            <v>0</v>
          </cell>
          <cell r="W325">
            <v>0</v>
          </cell>
          <cell r="Z325">
            <v>0</v>
          </cell>
          <cell r="AC325">
            <v>0</v>
          </cell>
          <cell r="AF325">
            <v>0</v>
          </cell>
          <cell r="AI325">
            <v>0</v>
          </cell>
          <cell r="AL325">
            <v>0</v>
          </cell>
          <cell r="AO325">
            <v>0</v>
          </cell>
          <cell r="AR325">
            <v>0</v>
          </cell>
          <cell r="AU325">
            <v>0</v>
          </cell>
          <cell r="AX325">
            <v>0</v>
          </cell>
          <cell r="BA325">
            <v>0</v>
          </cell>
          <cell r="BD325">
            <v>0</v>
          </cell>
          <cell r="BG325">
            <v>0</v>
          </cell>
          <cell r="BJ325">
            <v>0</v>
          </cell>
          <cell r="BM325">
            <v>0</v>
          </cell>
          <cell r="BP325">
            <v>0</v>
          </cell>
          <cell r="BS325">
            <v>0</v>
          </cell>
          <cell r="BV325">
            <v>0</v>
          </cell>
          <cell r="BY325">
            <v>0</v>
          </cell>
          <cell r="CB325">
            <v>0</v>
          </cell>
          <cell r="CE325">
            <v>0</v>
          </cell>
          <cell r="CH325">
            <v>0</v>
          </cell>
          <cell r="CK325">
            <v>0</v>
          </cell>
          <cell r="CN325">
            <v>0</v>
          </cell>
          <cell r="CQ325">
            <v>0</v>
          </cell>
          <cell r="CS325">
            <v>0</v>
          </cell>
          <cell r="CT325">
            <v>0</v>
          </cell>
          <cell r="CW325">
            <v>0</v>
          </cell>
          <cell r="CY325">
            <v>0</v>
          </cell>
          <cell r="CZ325">
            <v>0</v>
          </cell>
          <cell r="DB325">
            <v>0</v>
          </cell>
          <cell r="DC325">
            <v>0</v>
          </cell>
          <cell r="DE325">
            <v>0</v>
          </cell>
          <cell r="DF325">
            <v>0</v>
          </cell>
          <cell r="DH325">
            <v>0</v>
          </cell>
          <cell r="DI325">
            <v>0</v>
          </cell>
          <cell r="DL325">
            <v>0</v>
          </cell>
          <cell r="DO325">
            <v>0</v>
          </cell>
          <cell r="DR325">
            <v>0</v>
          </cell>
          <cell r="DU325">
            <v>0</v>
          </cell>
          <cell r="DW325">
            <v>0</v>
          </cell>
          <cell r="DX325">
            <v>0</v>
          </cell>
          <cell r="DY325">
            <v>0</v>
          </cell>
          <cell r="EA325">
            <v>12</v>
          </cell>
          <cell r="EB325">
            <v>16.799999999999997</v>
          </cell>
          <cell r="ED325">
            <v>15.600000000000001</v>
          </cell>
          <cell r="EE325">
            <v>21.84</v>
          </cell>
        </row>
        <row r="326">
          <cell r="B326">
            <v>262</v>
          </cell>
          <cell r="C326" t="str">
            <v>IP008423</v>
          </cell>
          <cell r="D326" t="str">
            <v>Eletroduto de aco galvanizado, diametro de 50mm (2").  Fornecimento.@vara</v>
          </cell>
          <cell r="E326" t="str">
            <v>VARA</v>
          </cell>
          <cell r="F326">
            <v>6</v>
          </cell>
          <cell r="G326">
            <v>14.68</v>
          </cell>
          <cell r="H326">
            <v>88.08</v>
          </cell>
          <cell r="K326">
            <v>0</v>
          </cell>
          <cell r="CE326">
            <v>0</v>
          </cell>
          <cell r="CQ326">
            <v>0</v>
          </cell>
          <cell r="CS326">
            <v>0</v>
          </cell>
          <cell r="CY326">
            <v>0</v>
          </cell>
          <cell r="DB326">
            <v>0</v>
          </cell>
          <cell r="DE326">
            <v>0</v>
          </cell>
          <cell r="DW326">
            <v>0</v>
          </cell>
          <cell r="EA326">
            <v>6</v>
          </cell>
          <cell r="EB326">
            <v>88.08</v>
          </cell>
          <cell r="ED326">
            <v>7.8000000000000007</v>
          </cell>
          <cell r="EE326">
            <v>114.504</v>
          </cell>
        </row>
        <row r="327">
          <cell r="B327">
            <v>263</v>
          </cell>
          <cell r="C327" t="str">
            <v>IP009264</v>
          </cell>
          <cell r="D327" t="str">
            <v>Anilha de nylon para identificacao de condutor XLPE de 25 a 35mm2.  Fornecimento.@un</v>
          </cell>
          <cell r="E327" t="str">
            <v>UN</v>
          </cell>
          <cell r="F327">
            <v>260</v>
          </cell>
          <cell r="G327">
            <v>0.02</v>
          </cell>
          <cell r="H327">
            <v>5.2</v>
          </cell>
          <cell r="K327">
            <v>0</v>
          </cell>
          <cell r="CE327">
            <v>0</v>
          </cell>
          <cell r="CQ327">
            <v>0</v>
          </cell>
          <cell r="CS327">
            <v>0</v>
          </cell>
          <cell r="CY327">
            <v>0</v>
          </cell>
          <cell r="DB327">
            <v>0</v>
          </cell>
          <cell r="DE327">
            <v>0</v>
          </cell>
          <cell r="DW327">
            <v>0</v>
          </cell>
          <cell r="EA327">
            <v>260</v>
          </cell>
          <cell r="EB327">
            <v>5.2</v>
          </cell>
          <cell r="ED327">
            <v>338</v>
          </cell>
          <cell r="EE327">
            <v>6.76</v>
          </cell>
        </row>
        <row r="328">
          <cell r="B328">
            <v>264</v>
          </cell>
          <cell r="C328" t="str">
            <v>IP010417</v>
          </cell>
          <cell r="D328" t="str">
            <v>Conector tipo cunha, em liga de cobre estanhado, para a fixacao de condutores de aluminio ou cobre, por efeito de mola.  Modelo no 10, padrao RIOLUZ, tipo F, AMP ou similar.  Fornecimento e instalacao.@un</v>
          </cell>
          <cell r="E328" t="str">
            <v>UN</v>
          </cell>
          <cell r="F328">
            <v>195</v>
          </cell>
          <cell r="G328">
            <v>4.4000000000000004</v>
          </cell>
          <cell r="H328">
            <v>858</v>
          </cell>
          <cell r="K328">
            <v>0</v>
          </cell>
          <cell r="CE328">
            <v>0</v>
          </cell>
          <cell r="CQ328">
            <v>0</v>
          </cell>
          <cell r="CS328">
            <v>0</v>
          </cell>
          <cell r="CY328">
            <v>0</v>
          </cell>
          <cell r="DB328">
            <v>0</v>
          </cell>
          <cell r="DE328">
            <v>0</v>
          </cell>
          <cell r="DH328">
            <v>0</v>
          </cell>
          <cell r="DW328">
            <v>0</v>
          </cell>
          <cell r="EA328">
            <v>195</v>
          </cell>
          <cell r="EB328">
            <v>858.00000000000011</v>
          </cell>
          <cell r="ED328">
            <v>253.5</v>
          </cell>
          <cell r="EE328">
            <v>1115.4000000000001</v>
          </cell>
        </row>
        <row r="329">
          <cell r="B329">
            <v>265</v>
          </cell>
          <cell r="C329" t="str">
            <v>IP010419</v>
          </cell>
          <cell r="D329" t="str">
            <v>Conector tipo cunha, em liga de cobre estanhado, para a fixacao de condutores de aluminio ou cobre, por efeito de mola.  Modelo no 12, padrao RIOLUZ, tipo I, AMP ou similar.  Fornecimento e instalacao.@un</v>
          </cell>
          <cell r="E329" t="str">
            <v>UN</v>
          </cell>
          <cell r="F329">
            <v>20</v>
          </cell>
          <cell r="G329">
            <v>4.16</v>
          </cell>
          <cell r="H329">
            <v>83.2</v>
          </cell>
          <cell r="K329">
            <v>0</v>
          </cell>
          <cell r="CE329">
            <v>0</v>
          </cell>
          <cell r="CQ329">
            <v>0</v>
          </cell>
          <cell r="CS329">
            <v>0</v>
          </cell>
          <cell r="CY329">
            <v>0</v>
          </cell>
          <cell r="DB329">
            <v>0</v>
          </cell>
          <cell r="DE329">
            <v>0</v>
          </cell>
          <cell r="DH329">
            <v>0</v>
          </cell>
          <cell r="DW329">
            <v>0</v>
          </cell>
          <cell r="EA329">
            <v>20</v>
          </cell>
          <cell r="EB329">
            <v>83.2</v>
          </cell>
          <cell r="ED329">
            <v>26</v>
          </cell>
          <cell r="EE329">
            <v>108.16</v>
          </cell>
        </row>
        <row r="330">
          <cell r="B330">
            <v>266</v>
          </cell>
          <cell r="C330" t="str">
            <v>IP010664</v>
          </cell>
          <cell r="E330" t="str">
            <v>UN</v>
          </cell>
          <cell r="F330">
            <v>77</v>
          </cell>
          <cell r="G330">
            <v>45.25</v>
          </cell>
          <cell r="H330">
            <v>3484.25</v>
          </cell>
          <cell r="K330">
            <v>0</v>
          </cell>
          <cell r="CE330">
            <v>0</v>
          </cell>
          <cell r="CQ330">
            <v>0</v>
          </cell>
          <cell r="CS330">
            <v>0</v>
          </cell>
          <cell r="CY330">
            <v>0</v>
          </cell>
          <cell r="DB330">
            <v>0</v>
          </cell>
          <cell r="DE330">
            <v>0</v>
          </cell>
          <cell r="DH330">
            <v>0</v>
          </cell>
          <cell r="DW330">
            <v>0</v>
          </cell>
          <cell r="EA330">
            <v>77</v>
          </cell>
          <cell r="EB330">
            <v>3484.25</v>
          </cell>
          <cell r="ED330">
            <v>100.10000000000001</v>
          </cell>
          <cell r="EE330">
            <v>4529.5250000000005</v>
          </cell>
        </row>
      </sheetData>
      <sheetData sheetId="12"/>
      <sheetData sheetId="13"/>
      <sheetData sheetId="14"/>
      <sheetData sheetId="15"/>
      <sheetData sheetId="16"/>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erviços"/>
    </sheetNames>
    <sheetDataSet>
      <sheetData sheetId="0"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LHA RESUMO"/>
      <sheetName val="Consolidado"/>
      <sheetName val="Orçamento"/>
      <sheetName val="1.1.1 Projetos"/>
      <sheetName val="1.1.2 Assist. Tecnica"/>
      <sheetName val="1.1.3 Admin. Local"/>
      <sheetName val="1.2.1 Projetos (Drenagem)"/>
      <sheetName val="1.2.2 Assist. Tecn. (Drenagem)"/>
      <sheetName val="1.2.3 Admin Local (Drenagem)"/>
      <sheetName val="1.3.1 Projetos (pavim)"/>
      <sheetName val="1.3.2 Assist. Tecnica (pavim)"/>
      <sheetName val="1.3.3 Admin. Local(pavim)"/>
      <sheetName val="1.4.1 Projetos AGUA ESGOTO"/>
      <sheetName val="1.4.2 Assist. Tecn ÁGUA ESGOTO"/>
      <sheetName val="1.4.3 Admin. Local ÁGUA ESGOTO"/>
      <sheetName val="1.5.1 Projetos URBANIZ"/>
      <sheetName val="1.5.2 Assist. Tecnica (URBANIZ)"/>
      <sheetName val="1.5.3 Admin. Local (uRBANIZ)"/>
      <sheetName val="2.1 Estrutura"/>
      <sheetName val="2.2 Revestimento"/>
      <sheetName val="2.3.1 Hidráulica"/>
      <sheetName val="2.3.2 Esgoto Sanitário"/>
      <sheetName val="2.3.3 Elétrica"/>
      <sheetName val="3.1 Canalização"/>
      <sheetName val="3.2 Drenagem Bacia 1"/>
      <sheetName val="3.3 Drenagem Bacia 2"/>
      <sheetName val="3.4 Drenagem Bacia 3"/>
      <sheetName val="3.5 Drenagem Bacia 4"/>
      <sheetName val="4.1 PAVIM Acesso Unid Reloc"/>
      <sheetName val="4.2 Av. Canal"/>
      <sheetName val="4.3 PAVIM Pista Exist"/>
      <sheetName val="5.1 URBANIZAÇAO UNID RELOCAÇÃO"/>
      <sheetName val="5.2 URBANIZ Rua de Pedestre"/>
      <sheetName val="5.3 URBANIZ PRAÇA"/>
      <sheetName val="5.4 Memorial Caxias"/>
      <sheetName val="5.5 URBANIZ AREA CENTRAL"/>
      <sheetName val="6.1 Desapropriação FAVELA LIXO"/>
      <sheetName val="7.1 Esgoto"/>
      <sheetName val="7.2 ABAST. ÁGUA"/>
      <sheetName val="8 - Iluminação"/>
      <sheetName val="FGV_fev_2007"/>
      <sheetName val="CODIGOS EMOP"/>
      <sheetName val="EMOP0207"/>
      <sheetName val="Consol. (Serv. Prel. e Instal)"/>
      <sheetName val="Orçamento separado"/>
      <sheetName val="#REF"/>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Set>
  </externalBook>
</externalLink>
</file>

<file path=xl/theme/theme1.xml><?xml version="1.0" encoding="utf-8"?>
<a:theme xmlns:a="http://schemas.openxmlformats.org/drawingml/2006/main" name="Tema do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Yu Gothic Light"/>
        <a:font script="Hang" typeface="맑은 고딕"/>
        <a:font script="Hans" typeface="DengXian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Yu Gothic"/>
        <a:font script="Hang" typeface="맑은 고딕"/>
        <a:font script="Hans" typeface="DengXian"/>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indexed="15"/>
    <pageSetUpPr fitToPage="1"/>
  </sheetPr>
  <dimension ref="B1:X163"/>
  <sheetViews>
    <sheetView view="pageBreakPreview" zoomScale="85" zoomScaleNormal="85" zoomScaleSheetLayoutView="85" zoomScalePageLayoutView="85" workbookViewId="0">
      <selection activeCell="T9" sqref="T9"/>
    </sheetView>
  </sheetViews>
  <sheetFormatPr defaultColWidth="8.85546875" defaultRowHeight="15" x14ac:dyDescent="0.25"/>
  <cols>
    <col min="1" max="1" width="10.28515625" style="509" customWidth="1"/>
    <col min="2" max="2" width="7.42578125" style="582" bestFit="1" customWidth="1"/>
    <col min="3" max="3" width="15.42578125" style="582" customWidth="1"/>
    <col min="4" max="4" width="53.85546875" style="583" customWidth="1"/>
    <col min="5" max="5" width="11.85546875" style="582" customWidth="1"/>
    <col min="6" max="6" width="13.140625" style="279" customWidth="1"/>
    <col min="7" max="7" width="16.85546875" style="268" customWidth="1"/>
    <col min="8" max="8" width="15.42578125" style="268" bestFit="1" customWidth="1"/>
    <col min="9" max="9" width="16.140625" style="508" hidden="1" customWidth="1"/>
    <col min="10" max="10" width="13.85546875" style="509" hidden="1" customWidth="1"/>
    <col min="11" max="11" width="13.42578125" style="510" hidden="1" customWidth="1"/>
    <col min="12" max="12" width="7.7109375" style="511" bestFit="1" customWidth="1"/>
    <col min="13" max="13" width="10.28515625" style="509" hidden="1" customWidth="1"/>
    <col min="14" max="14" width="14.28515625" style="511" hidden="1" customWidth="1"/>
    <col min="15" max="15" width="54.42578125" style="509" hidden="1" customWidth="1"/>
    <col min="16" max="16" width="12" style="509" hidden="1" customWidth="1"/>
    <col min="17" max="19" width="0" style="509" hidden="1" customWidth="1"/>
    <col min="20" max="20" width="15.5703125" style="582" bestFit="1" customWidth="1"/>
    <col min="21" max="21" width="26.85546875" style="582" customWidth="1"/>
    <col min="22" max="22" width="8.85546875" style="509"/>
    <col min="23" max="23" width="8.85546875" style="512"/>
    <col min="24" max="255" width="8.85546875" style="509"/>
    <col min="256" max="256" width="10.28515625" style="509" customWidth="1"/>
    <col min="257" max="257" width="7.42578125" style="509" bestFit="1" customWidth="1"/>
    <col min="258" max="258" width="12.85546875" style="509" bestFit="1" customWidth="1"/>
    <col min="259" max="259" width="53.85546875" style="509" customWidth="1"/>
    <col min="260" max="260" width="9.140625" style="509" bestFit="1" customWidth="1"/>
    <col min="261" max="261" width="15.85546875" style="509" customWidth="1"/>
    <col min="262" max="262" width="13.7109375" style="509" bestFit="1" customWidth="1"/>
    <col min="263" max="263" width="14" style="509" bestFit="1" customWidth="1"/>
    <col min="264" max="264" width="16.140625" style="509" bestFit="1" customWidth="1"/>
    <col min="265" max="265" width="14.28515625" style="509" bestFit="1" customWidth="1"/>
    <col min="266" max="266" width="13.85546875" style="509" customWidth="1"/>
    <col min="267" max="267" width="13.42578125" style="509" customWidth="1"/>
    <col min="268" max="268" width="6.42578125" style="509" customWidth="1"/>
    <col min="269" max="269" width="10.28515625" style="509" customWidth="1"/>
    <col min="270" max="270" width="14.28515625" style="509" bestFit="1" customWidth="1"/>
    <col min="271" max="271" width="12" style="509" customWidth="1"/>
    <col min="272" max="272" width="12" style="509" bestFit="1" customWidth="1"/>
    <col min="273" max="511" width="8.85546875" style="509"/>
    <col min="512" max="512" width="10.28515625" style="509" customWidth="1"/>
    <col min="513" max="513" width="7.42578125" style="509" bestFit="1" customWidth="1"/>
    <col min="514" max="514" width="12.85546875" style="509" bestFit="1" customWidth="1"/>
    <col min="515" max="515" width="53.85546875" style="509" customWidth="1"/>
    <col min="516" max="516" width="9.140625" style="509" bestFit="1" customWidth="1"/>
    <col min="517" max="517" width="15.85546875" style="509" customWidth="1"/>
    <col min="518" max="518" width="13.7109375" style="509" bestFit="1" customWidth="1"/>
    <col min="519" max="519" width="14" style="509" bestFit="1" customWidth="1"/>
    <col min="520" max="520" width="16.140625" style="509" bestFit="1" customWidth="1"/>
    <col min="521" max="521" width="14.28515625" style="509" bestFit="1" customWidth="1"/>
    <col min="522" max="522" width="13.85546875" style="509" customWidth="1"/>
    <col min="523" max="523" width="13.42578125" style="509" customWidth="1"/>
    <col min="524" max="524" width="6.42578125" style="509" customWidth="1"/>
    <col min="525" max="525" width="10.28515625" style="509" customWidth="1"/>
    <col min="526" max="526" width="14.28515625" style="509" bestFit="1" customWidth="1"/>
    <col min="527" max="527" width="12" style="509" customWidth="1"/>
    <col min="528" max="528" width="12" style="509" bestFit="1" customWidth="1"/>
    <col min="529" max="767" width="8.85546875" style="509"/>
    <col min="768" max="768" width="10.28515625" style="509" customWidth="1"/>
    <col min="769" max="769" width="7.42578125" style="509" bestFit="1" customWidth="1"/>
    <col min="770" max="770" width="12.85546875" style="509" bestFit="1" customWidth="1"/>
    <col min="771" max="771" width="53.85546875" style="509" customWidth="1"/>
    <col min="772" max="772" width="9.140625" style="509" bestFit="1" customWidth="1"/>
    <col min="773" max="773" width="15.85546875" style="509" customWidth="1"/>
    <col min="774" max="774" width="13.7109375" style="509" bestFit="1" customWidth="1"/>
    <col min="775" max="775" width="14" style="509" bestFit="1" customWidth="1"/>
    <col min="776" max="776" width="16.140625" style="509" bestFit="1" customWidth="1"/>
    <col min="777" max="777" width="14.28515625" style="509" bestFit="1" customWidth="1"/>
    <col min="778" max="778" width="13.85546875" style="509" customWidth="1"/>
    <col min="779" max="779" width="13.42578125" style="509" customWidth="1"/>
    <col min="780" max="780" width="6.42578125" style="509" customWidth="1"/>
    <col min="781" max="781" width="10.28515625" style="509" customWidth="1"/>
    <col min="782" max="782" width="14.28515625" style="509" bestFit="1" customWidth="1"/>
    <col min="783" max="783" width="12" style="509" customWidth="1"/>
    <col min="784" max="784" width="12" style="509" bestFit="1" customWidth="1"/>
    <col min="785" max="1023" width="8.85546875" style="509"/>
    <col min="1024" max="1024" width="10.28515625" style="509" customWidth="1"/>
    <col min="1025" max="1025" width="7.42578125" style="509" bestFit="1" customWidth="1"/>
    <col min="1026" max="1026" width="12.85546875" style="509" bestFit="1" customWidth="1"/>
    <col min="1027" max="1027" width="53.85546875" style="509" customWidth="1"/>
    <col min="1028" max="1028" width="9.140625" style="509" bestFit="1" customWidth="1"/>
    <col min="1029" max="1029" width="15.85546875" style="509" customWidth="1"/>
    <col min="1030" max="1030" width="13.7109375" style="509" bestFit="1" customWidth="1"/>
    <col min="1031" max="1031" width="14" style="509" bestFit="1" customWidth="1"/>
    <col min="1032" max="1032" width="16.140625" style="509" bestFit="1" customWidth="1"/>
    <col min="1033" max="1033" width="14.28515625" style="509" bestFit="1" customWidth="1"/>
    <col min="1034" max="1034" width="13.85546875" style="509" customWidth="1"/>
    <col min="1035" max="1035" width="13.42578125" style="509" customWidth="1"/>
    <col min="1036" max="1036" width="6.42578125" style="509" customWidth="1"/>
    <col min="1037" max="1037" width="10.28515625" style="509" customWidth="1"/>
    <col min="1038" max="1038" width="14.28515625" style="509" bestFit="1" customWidth="1"/>
    <col min="1039" max="1039" width="12" style="509" customWidth="1"/>
    <col min="1040" max="1040" width="12" style="509" bestFit="1" customWidth="1"/>
    <col min="1041" max="1279" width="8.85546875" style="509"/>
    <col min="1280" max="1280" width="10.28515625" style="509" customWidth="1"/>
    <col min="1281" max="1281" width="7.42578125" style="509" bestFit="1" customWidth="1"/>
    <col min="1282" max="1282" width="12.85546875" style="509" bestFit="1" customWidth="1"/>
    <col min="1283" max="1283" width="53.85546875" style="509" customWidth="1"/>
    <col min="1284" max="1284" width="9.140625" style="509" bestFit="1" customWidth="1"/>
    <col min="1285" max="1285" width="15.85546875" style="509" customWidth="1"/>
    <col min="1286" max="1286" width="13.7109375" style="509" bestFit="1" customWidth="1"/>
    <col min="1287" max="1287" width="14" style="509" bestFit="1" customWidth="1"/>
    <col min="1288" max="1288" width="16.140625" style="509" bestFit="1" customWidth="1"/>
    <col min="1289" max="1289" width="14.28515625" style="509" bestFit="1" customWidth="1"/>
    <col min="1290" max="1290" width="13.85546875" style="509" customWidth="1"/>
    <col min="1291" max="1291" width="13.42578125" style="509" customWidth="1"/>
    <col min="1292" max="1292" width="6.42578125" style="509" customWidth="1"/>
    <col min="1293" max="1293" width="10.28515625" style="509" customWidth="1"/>
    <col min="1294" max="1294" width="14.28515625" style="509" bestFit="1" customWidth="1"/>
    <col min="1295" max="1295" width="12" style="509" customWidth="1"/>
    <col min="1296" max="1296" width="12" style="509" bestFit="1" customWidth="1"/>
    <col min="1297" max="1535" width="8.85546875" style="509"/>
    <col min="1536" max="1536" width="10.28515625" style="509" customWidth="1"/>
    <col min="1537" max="1537" width="7.42578125" style="509" bestFit="1" customWidth="1"/>
    <col min="1538" max="1538" width="12.85546875" style="509" bestFit="1" customWidth="1"/>
    <col min="1539" max="1539" width="53.85546875" style="509" customWidth="1"/>
    <col min="1540" max="1540" width="9.140625" style="509" bestFit="1" customWidth="1"/>
    <col min="1541" max="1541" width="15.85546875" style="509" customWidth="1"/>
    <col min="1542" max="1542" width="13.7109375" style="509" bestFit="1" customWidth="1"/>
    <col min="1543" max="1543" width="14" style="509" bestFit="1" customWidth="1"/>
    <col min="1544" max="1544" width="16.140625" style="509" bestFit="1" customWidth="1"/>
    <col min="1545" max="1545" width="14.28515625" style="509" bestFit="1" customWidth="1"/>
    <col min="1546" max="1546" width="13.85546875" style="509" customWidth="1"/>
    <col min="1547" max="1547" width="13.42578125" style="509" customWidth="1"/>
    <col min="1548" max="1548" width="6.42578125" style="509" customWidth="1"/>
    <col min="1549" max="1549" width="10.28515625" style="509" customWidth="1"/>
    <col min="1550" max="1550" width="14.28515625" style="509" bestFit="1" customWidth="1"/>
    <col min="1551" max="1551" width="12" style="509" customWidth="1"/>
    <col min="1552" max="1552" width="12" style="509" bestFit="1" customWidth="1"/>
    <col min="1553" max="1791" width="8.85546875" style="509"/>
    <col min="1792" max="1792" width="10.28515625" style="509" customWidth="1"/>
    <col min="1793" max="1793" width="7.42578125" style="509" bestFit="1" customWidth="1"/>
    <col min="1794" max="1794" width="12.85546875" style="509" bestFit="1" customWidth="1"/>
    <col min="1795" max="1795" width="53.85546875" style="509" customWidth="1"/>
    <col min="1796" max="1796" width="9.140625" style="509" bestFit="1" customWidth="1"/>
    <col min="1797" max="1797" width="15.85546875" style="509" customWidth="1"/>
    <col min="1798" max="1798" width="13.7109375" style="509" bestFit="1" customWidth="1"/>
    <col min="1799" max="1799" width="14" style="509" bestFit="1" customWidth="1"/>
    <col min="1800" max="1800" width="16.140625" style="509" bestFit="1" customWidth="1"/>
    <col min="1801" max="1801" width="14.28515625" style="509" bestFit="1" customWidth="1"/>
    <col min="1802" max="1802" width="13.85546875" style="509" customWidth="1"/>
    <col min="1803" max="1803" width="13.42578125" style="509" customWidth="1"/>
    <col min="1804" max="1804" width="6.42578125" style="509" customWidth="1"/>
    <col min="1805" max="1805" width="10.28515625" style="509" customWidth="1"/>
    <col min="1806" max="1806" width="14.28515625" style="509" bestFit="1" customWidth="1"/>
    <col min="1807" max="1807" width="12" style="509" customWidth="1"/>
    <col min="1808" max="1808" width="12" style="509" bestFit="1" customWidth="1"/>
    <col min="1809" max="2047" width="8.85546875" style="509"/>
    <col min="2048" max="2048" width="10.28515625" style="509" customWidth="1"/>
    <col min="2049" max="2049" width="7.42578125" style="509" bestFit="1" customWidth="1"/>
    <col min="2050" max="2050" width="12.85546875" style="509" bestFit="1" customWidth="1"/>
    <col min="2051" max="2051" width="53.85546875" style="509" customWidth="1"/>
    <col min="2052" max="2052" width="9.140625" style="509" bestFit="1" customWidth="1"/>
    <col min="2053" max="2053" width="15.85546875" style="509" customWidth="1"/>
    <col min="2054" max="2054" width="13.7109375" style="509" bestFit="1" customWidth="1"/>
    <col min="2055" max="2055" width="14" style="509" bestFit="1" customWidth="1"/>
    <col min="2056" max="2056" width="16.140625" style="509" bestFit="1" customWidth="1"/>
    <col min="2057" max="2057" width="14.28515625" style="509" bestFit="1" customWidth="1"/>
    <col min="2058" max="2058" width="13.85546875" style="509" customWidth="1"/>
    <col min="2059" max="2059" width="13.42578125" style="509" customWidth="1"/>
    <col min="2060" max="2060" width="6.42578125" style="509" customWidth="1"/>
    <col min="2061" max="2061" width="10.28515625" style="509" customWidth="1"/>
    <col min="2062" max="2062" width="14.28515625" style="509" bestFit="1" customWidth="1"/>
    <col min="2063" max="2063" width="12" style="509" customWidth="1"/>
    <col min="2064" max="2064" width="12" style="509" bestFit="1" customWidth="1"/>
    <col min="2065" max="2303" width="8.85546875" style="509"/>
    <col min="2304" max="2304" width="10.28515625" style="509" customWidth="1"/>
    <col min="2305" max="2305" width="7.42578125" style="509" bestFit="1" customWidth="1"/>
    <col min="2306" max="2306" width="12.85546875" style="509" bestFit="1" customWidth="1"/>
    <col min="2307" max="2307" width="53.85546875" style="509" customWidth="1"/>
    <col min="2308" max="2308" width="9.140625" style="509" bestFit="1" customWidth="1"/>
    <col min="2309" max="2309" width="15.85546875" style="509" customWidth="1"/>
    <col min="2310" max="2310" width="13.7109375" style="509" bestFit="1" customWidth="1"/>
    <col min="2311" max="2311" width="14" style="509" bestFit="1" customWidth="1"/>
    <col min="2312" max="2312" width="16.140625" style="509" bestFit="1" customWidth="1"/>
    <col min="2313" max="2313" width="14.28515625" style="509" bestFit="1" customWidth="1"/>
    <col min="2314" max="2314" width="13.85546875" style="509" customWidth="1"/>
    <col min="2315" max="2315" width="13.42578125" style="509" customWidth="1"/>
    <col min="2316" max="2316" width="6.42578125" style="509" customWidth="1"/>
    <col min="2317" max="2317" width="10.28515625" style="509" customWidth="1"/>
    <col min="2318" max="2318" width="14.28515625" style="509" bestFit="1" customWidth="1"/>
    <col min="2319" max="2319" width="12" style="509" customWidth="1"/>
    <col min="2320" max="2320" width="12" style="509" bestFit="1" customWidth="1"/>
    <col min="2321" max="2559" width="8.85546875" style="509"/>
    <col min="2560" max="2560" width="10.28515625" style="509" customWidth="1"/>
    <col min="2561" max="2561" width="7.42578125" style="509" bestFit="1" customWidth="1"/>
    <col min="2562" max="2562" width="12.85546875" style="509" bestFit="1" customWidth="1"/>
    <col min="2563" max="2563" width="53.85546875" style="509" customWidth="1"/>
    <col min="2564" max="2564" width="9.140625" style="509" bestFit="1" customWidth="1"/>
    <col min="2565" max="2565" width="15.85546875" style="509" customWidth="1"/>
    <col min="2566" max="2566" width="13.7109375" style="509" bestFit="1" customWidth="1"/>
    <col min="2567" max="2567" width="14" style="509" bestFit="1" customWidth="1"/>
    <col min="2568" max="2568" width="16.140625" style="509" bestFit="1" customWidth="1"/>
    <col min="2569" max="2569" width="14.28515625" style="509" bestFit="1" customWidth="1"/>
    <col min="2570" max="2570" width="13.85546875" style="509" customWidth="1"/>
    <col min="2571" max="2571" width="13.42578125" style="509" customWidth="1"/>
    <col min="2572" max="2572" width="6.42578125" style="509" customWidth="1"/>
    <col min="2573" max="2573" width="10.28515625" style="509" customWidth="1"/>
    <col min="2574" max="2574" width="14.28515625" style="509" bestFit="1" customWidth="1"/>
    <col min="2575" max="2575" width="12" style="509" customWidth="1"/>
    <col min="2576" max="2576" width="12" style="509" bestFit="1" customWidth="1"/>
    <col min="2577" max="2815" width="8.85546875" style="509"/>
    <col min="2816" max="2816" width="10.28515625" style="509" customWidth="1"/>
    <col min="2817" max="2817" width="7.42578125" style="509" bestFit="1" customWidth="1"/>
    <col min="2818" max="2818" width="12.85546875" style="509" bestFit="1" customWidth="1"/>
    <col min="2819" max="2819" width="53.85546875" style="509" customWidth="1"/>
    <col min="2820" max="2820" width="9.140625" style="509" bestFit="1" customWidth="1"/>
    <col min="2821" max="2821" width="15.85546875" style="509" customWidth="1"/>
    <col min="2822" max="2822" width="13.7109375" style="509" bestFit="1" customWidth="1"/>
    <col min="2823" max="2823" width="14" style="509" bestFit="1" customWidth="1"/>
    <col min="2824" max="2824" width="16.140625" style="509" bestFit="1" customWidth="1"/>
    <col min="2825" max="2825" width="14.28515625" style="509" bestFit="1" customWidth="1"/>
    <col min="2826" max="2826" width="13.85546875" style="509" customWidth="1"/>
    <col min="2827" max="2827" width="13.42578125" style="509" customWidth="1"/>
    <col min="2828" max="2828" width="6.42578125" style="509" customWidth="1"/>
    <col min="2829" max="2829" width="10.28515625" style="509" customWidth="1"/>
    <col min="2830" max="2830" width="14.28515625" style="509" bestFit="1" customWidth="1"/>
    <col min="2831" max="2831" width="12" style="509" customWidth="1"/>
    <col min="2832" max="2832" width="12" style="509" bestFit="1" customWidth="1"/>
    <col min="2833" max="3071" width="8.85546875" style="509"/>
    <col min="3072" max="3072" width="10.28515625" style="509" customWidth="1"/>
    <col min="3073" max="3073" width="7.42578125" style="509" bestFit="1" customWidth="1"/>
    <col min="3074" max="3074" width="12.85546875" style="509" bestFit="1" customWidth="1"/>
    <col min="3075" max="3075" width="53.85546875" style="509" customWidth="1"/>
    <col min="3076" max="3076" width="9.140625" style="509" bestFit="1" customWidth="1"/>
    <col min="3077" max="3077" width="15.85546875" style="509" customWidth="1"/>
    <col min="3078" max="3078" width="13.7109375" style="509" bestFit="1" customWidth="1"/>
    <col min="3079" max="3079" width="14" style="509" bestFit="1" customWidth="1"/>
    <col min="3080" max="3080" width="16.140625" style="509" bestFit="1" customWidth="1"/>
    <col min="3081" max="3081" width="14.28515625" style="509" bestFit="1" customWidth="1"/>
    <col min="3082" max="3082" width="13.85546875" style="509" customWidth="1"/>
    <col min="3083" max="3083" width="13.42578125" style="509" customWidth="1"/>
    <col min="3084" max="3084" width="6.42578125" style="509" customWidth="1"/>
    <col min="3085" max="3085" width="10.28515625" style="509" customWidth="1"/>
    <col min="3086" max="3086" width="14.28515625" style="509" bestFit="1" customWidth="1"/>
    <col min="3087" max="3087" width="12" style="509" customWidth="1"/>
    <col min="3088" max="3088" width="12" style="509" bestFit="1" customWidth="1"/>
    <col min="3089" max="3327" width="8.85546875" style="509"/>
    <col min="3328" max="3328" width="10.28515625" style="509" customWidth="1"/>
    <col min="3329" max="3329" width="7.42578125" style="509" bestFit="1" customWidth="1"/>
    <col min="3330" max="3330" width="12.85546875" style="509" bestFit="1" customWidth="1"/>
    <col min="3331" max="3331" width="53.85546875" style="509" customWidth="1"/>
    <col min="3332" max="3332" width="9.140625" style="509" bestFit="1" customWidth="1"/>
    <col min="3333" max="3333" width="15.85546875" style="509" customWidth="1"/>
    <col min="3334" max="3334" width="13.7109375" style="509" bestFit="1" customWidth="1"/>
    <col min="3335" max="3335" width="14" style="509" bestFit="1" customWidth="1"/>
    <col min="3336" max="3336" width="16.140625" style="509" bestFit="1" customWidth="1"/>
    <col min="3337" max="3337" width="14.28515625" style="509" bestFit="1" customWidth="1"/>
    <col min="3338" max="3338" width="13.85546875" style="509" customWidth="1"/>
    <col min="3339" max="3339" width="13.42578125" style="509" customWidth="1"/>
    <col min="3340" max="3340" width="6.42578125" style="509" customWidth="1"/>
    <col min="3341" max="3341" width="10.28515625" style="509" customWidth="1"/>
    <col min="3342" max="3342" width="14.28515625" style="509" bestFit="1" customWidth="1"/>
    <col min="3343" max="3343" width="12" style="509" customWidth="1"/>
    <col min="3344" max="3344" width="12" style="509" bestFit="1" customWidth="1"/>
    <col min="3345" max="3583" width="8.85546875" style="509"/>
    <col min="3584" max="3584" width="10.28515625" style="509" customWidth="1"/>
    <col min="3585" max="3585" width="7.42578125" style="509" bestFit="1" customWidth="1"/>
    <col min="3586" max="3586" width="12.85546875" style="509" bestFit="1" customWidth="1"/>
    <col min="3587" max="3587" width="53.85546875" style="509" customWidth="1"/>
    <col min="3588" max="3588" width="9.140625" style="509" bestFit="1" customWidth="1"/>
    <col min="3589" max="3589" width="15.85546875" style="509" customWidth="1"/>
    <col min="3590" max="3590" width="13.7109375" style="509" bestFit="1" customWidth="1"/>
    <col min="3591" max="3591" width="14" style="509" bestFit="1" customWidth="1"/>
    <col min="3592" max="3592" width="16.140625" style="509" bestFit="1" customWidth="1"/>
    <col min="3593" max="3593" width="14.28515625" style="509" bestFit="1" customWidth="1"/>
    <col min="3594" max="3594" width="13.85546875" style="509" customWidth="1"/>
    <col min="3595" max="3595" width="13.42578125" style="509" customWidth="1"/>
    <col min="3596" max="3596" width="6.42578125" style="509" customWidth="1"/>
    <col min="3597" max="3597" width="10.28515625" style="509" customWidth="1"/>
    <col min="3598" max="3598" width="14.28515625" style="509" bestFit="1" customWidth="1"/>
    <col min="3599" max="3599" width="12" style="509" customWidth="1"/>
    <col min="3600" max="3600" width="12" style="509" bestFit="1" customWidth="1"/>
    <col min="3601" max="3839" width="8.85546875" style="509"/>
    <col min="3840" max="3840" width="10.28515625" style="509" customWidth="1"/>
    <col min="3841" max="3841" width="7.42578125" style="509" bestFit="1" customWidth="1"/>
    <col min="3842" max="3842" width="12.85546875" style="509" bestFit="1" customWidth="1"/>
    <col min="3843" max="3843" width="53.85546875" style="509" customWidth="1"/>
    <col min="3844" max="3844" width="9.140625" style="509" bestFit="1" customWidth="1"/>
    <col min="3845" max="3845" width="15.85546875" style="509" customWidth="1"/>
    <col min="3846" max="3846" width="13.7109375" style="509" bestFit="1" customWidth="1"/>
    <col min="3847" max="3847" width="14" style="509" bestFit="1" customWidth="1"/>
    <col min="3848" max="3848" width="16.140625" style="509" bestFit="1" customWidth="1"/>
    <col min="3849" max="3849" width="14.28515625" style="509" bestFit="1" customWidth="1"/>
    <col min="3850" max="3850" width="13.85546875" style="509" customWidth="1"/>
    <col min="3851" max="3851" width="13.42578125" style="509" customWidth="1"/>
    <col min="3852" max="3852" width="6.42578125" style="509" customWidth="1"/>
    <col min="3853" max="3853" width="10.28515625" style="509" customWidth="1"/>
    <col min="3854" max="3854" width="14.28515625" style="509" bestFit="1" customWidth="1"/>
    <col min="3855" max="3855" width="12" style="509" customWidth="1"/>
    <col min="3856" max="3856" width="12" style="509" bestFit="1" customWidth="1"/>
    <col min="3857" max="4095" width="8.85546875" style="509"/>
    <col min="4096" max="4096" width="10.28515625" style="509" customWidth="1"/>
    <col min="4097" max="4097" width="7.42578125" style="509" bestFit="1" customWidth="1"/>
    <col min="4098" max="4098" width="12.85546875" style="509" bestFit="1" customWidth="1"/>
    <col min="4099" max="4099" width="53.85546875" style="509" customWidth="1"/>
    <col min="4100" max="4100" width="9.140625" style="509" bestFit="1" customWidth="1"/>
    <col min="4101" max="4101" width="15.85546875" style="509" customWidth="1"/>
    <col min="4102" max="4102" width="13.7109375" style="509" bestFit="1" customWidth="1"/>
    <col min="4103" max="4103" width="14" style="509" bestFit="1" customWidth="1"/>
    <col min="4104" max="4104" width="16.140625" style="509" bestFit="1" customWidth="1"/>
    <col min="4105" max="4105" width="14.28515625" style="509" bestFit="1" customWidth="1"/>
    <col min="4106" max="4106" width="13.85546875" style="509" customWidth="1"/>
    <col min="4107" max="4107" width="13.42578125" style="509" customWidth="1"/>
    <col min="4108" max="4108" width="6.42578125" style="509" customWidth="1"/>
    <col min="4109" max="4109" width="10.28515625" style="509" customWidth="1"/>
    <col min="4110" max="4110" width="14.28515625" style="509" bestFit="1" customWidth="1"/>
    <col min="4111" max="4111" width="12" style="509" customWidth="1"/>
    <col min="4112" max="4112" width="12" style="509" bestFit="1" customWidth="1"/>
    <col min="4113" max="4351" width="8.85546875" style="509"/>
    <col min="4352" max="4352" width="10.28515625" style="509" customWidth="1"/>
    <col min="4353" max="4353" width="7.42578125" style="509" bestFit="1" customWidth="1"/>
    <col min="4354" max="4354" width="12.85546875" style="509" bestFit="1" customWidth="1"/>
    <col min="4355" max="4355" width="53.85546875" style="509" customWidth="1"/>
    <col min="4356" max="4356" width="9.140625" style="509" bestFit="1" customWidth="1"/>
    <col min="4357" max="4357" width="15.85546875" style="509" customWidth="1"/>
    <col min="4358" max="4358" width="13.7109375" style="509" bestFit="1" customWidth="1"/>
    <col min="4359" max="4359" width="14" style="509" bestFit="1" customWidth="1"/>
    <col min="4360" max="4360" width="16.140625" style="509" bestFit="1" customWidth="1"/>
    <col min="4361" max="4361" width="14.28515625" style="509" bestFit="1" customWidth="1"/>
    <col min="4362" max="4362" width="13.85546875" style="509" customWidth="1"/>
    <col min="4363" max="4363" width="13.42578125" style="509" customWidth="1"/>
    <col min="4364" max="4364" width="6.42578125" style="509" customWidth="1"/>
    <col min="4365" max="4365" width="10.28515625" style="509" customWidth="1"/>
    <col min="4366" max="4366" width="14.28515625" style="509" bestFit="1" customWidth="1"/>
    <col min="4367" max="4367" width="12" style="509" customWidth="1"/>
    <col min="4368" max="4368" width="12" style="509" bestFit="1" customWidth="1"/>
    <col min="4369" max="4607" width="8.85546875" style="509"/>
    <col min="4608" max="4608" width="10.28515625" style="509" customWidth="1"/>
    <col min="4609" max="4609" width="7.42578125" style="509" bestFit="1" customWidth="1"/>
    <col min="4610" max="4610" width="12.85546875" style="509" bestFit="1" customWidth="1"/>
    <col min="4611" max="4611" width="53.85546875" style="509" customWidth="1"/>
    <col min="4612" max="4612" width="9.140625" style="509" bestFit="1" customWidth="1"/>
    <col min="4613" max="4613" width="15.85546875" style="509" customWidth="1"/>
    <col min="4614" max="4614" width="13.7109375" style="509" bestFit="1" customWidth="1"/>
    <col min="4615" max="4615" width="14" style="509" bestFit="1" customWidth="1"/>
    <col min="4616" max="4616" width="16.140625" style="509" bestFit="1" customWidth="1"/>
    <col min="4617" max="4617" width="14.28515625" style="509" bestFit="1" customWidth="1"/>
    <col min="4618" max="4618" width="13.85546875" style="509" customWidth="1"/>
    <col min="4619" max="4619" width="13.42578125" style="509" customWidth="1"/>
    <col min="4620" max="4620" width="6.42578125" style="509" customWidth="1"/>
    <col min="4621" max="4621" width="10.28515625" style="509" customWidth="1"/>
    <col min="4622" max="4622" width="14.28515625" style="509" bestFit="1" customWidth="1"/>
    <col min="4623" max="4623" width="12" style="509" customWidth="1"/>
    <col min="4624" max="4624" width="12" style="509" bestFit="1" customWidth="1"/>
    <col min="4625" max="4863" width="8.85546875" style="509"/>
    <col min="4864" max="4864" width="10.28515625" style="509" customWidth="1"/>
    <col min="4865" max="4865" width="7.42578125" style="509" bestFit="1" customWidth="1"/>
    <col min="4866" max="4866" width="12.85546875" style="509" bestFit="1" customWidth="1"/>
    <col min="4867" max="4867" width="53.85546875" style="509" customWidth="1"/>
    <col min="4868" max="4868" width="9.140625" style="509" bestFit="1" customWidth="1"/>
    <col min="4869" max="4869" width="15.85546875" style="509" customWidth="1"/>
    <col min="4870" max="4870" width="13.7109375" style="509" bestFit="1" customWidth="1"/>
    <col min="4871" max="4871" width="14" style="509" bestFit="1" customWidth="1"/>
    <col min="4872" max="4872" width="16.140625" style="509" bestFit="1" customWidth="1"/>
    <col min="4873" max="4873" width="14.28515625" style="509" bestFit="1" customWidth="1"/>
    <col min="4874" max="4874" width="13.85546875" style="509" customWidth="1"/>
    <col min="4875" max="4875" width="13.42578125" style="509" customWidth="1"/>
    <col min="4876" max="4876" width="6.42578125" style="509" customWidth="1"/>
    <col min="4877" max="4877" width="10.28515625" style="509" customWidth="1"/>
    <col min="4878" max="4878" width="14.28515625" style="509" bestFit="1" customWidth="1"/>
    <col min="4879" max="4879" width="12" style="509" customWidth="1"/>
    <col min="4880" max="4880" width="12" style="509" bestFit="1" customWidth="1"/>
    <col min="4881" max="5119" width="8.85546875" style="509"/>
    <col min="5120" max="5120" width="10.28515625" style="509" customWidth="1"/>
    <col min="5121" max="5121" width="7.42578125" style="509" bestFit="1" customWidth="1"/>
    <col min="5122" max="5122" width="12.85546875" style="509" bestFit="1" customWidth="1"/>
    <col min="5123" max="5123" width="53.85546875" style="509" customWidth="1"/>
    <col min="5124" max="5124" width="9.140625" style="509" bestFit="1" customWidth="1"/>
    <col min="5125" max="5125" width="15.85546875" style="509" customWidth="1"/>
    <col min="5126" max="5126" width="13.7109375" style="509" bestFit="1" customWidth="1"/>
    <col min="5127" max="5127" width="14" style="509" bestFit="1" customWidth="1"/>
    <col min="5128" max="5128" width="16.140625" style="509" bestFit="1" customWidth="1"/>
    <col min="5129" max="5129" width="14.28515625" style="509" bestFit="1" customWidth="1"/>
    <col min="5130" max="5130" width="13.85546875" style="509" customWidth="1"/>
    <col min="5131" max="5131" width="13.42578125" style="509" customWidth="1"/>
    <col min="5132" max="5132" width="6.42578125" style="509" customWidth="1"/>
    <col min="5133" max="5133" width="10.28515625" style="509" customWidth="1"/>
    <col min="5134" max="5134" width="14.28515625" style="509" bestFit="1" customWidth="1"/>
    <col min="5135" max="5135" width="12" style="509" customWidth="1"/>
    <col min="5136" max="5136" width="12" style="509" bestFit="1" customWidth="1"/>
    <col min="5137" max="5375" width="8.85546875" style="509"/>
    <col min="5376" max="5376" width="10.28515625" style="509" customWidth="1"/>
    <col min="5377" max="5377" width="7.42578125" style="509" bestFit="1" customWidth="1"/>
    <col min="5378" max="5378" width="12.85546875" style="509" bestFit="1" customWidth="1"/>
    <col min="5379" max="5379" width="53.85546875" style="509" customWidth="1"/>
    <col min="5380" max="5380" width="9.140625" style="509" bestFit="1" customWidth="1"/>
    <col min="5381" max="5381" width="15.85546875" style="509" customWidth="1"/>
    <col min="5382" max="5382" width="13.7109375" style="509" bestFit="1" customWidth="1"/>
    <col min="5383" max="5383" width="14" style="509" bestFit="1" customWidth="1"/>
    <col min="5384" max="5384" width="16.140625" style="509" bestFit="1" customWidth="1"/>
    <col min="5385" max="5385" width="14.28515625" style="509" bestFit="1" customWidth="1"/>
    <col min="5386" max="5386" width="13.85546875" style="509" customWidth="1"/>
    <col min="5387" max="5387" width="13.42578125" style="509" customWidth="1"/>
    <col min="5388" max="5388" width="6.42578125" style="509" customWidth="1"/>
    <col min="5389" max="5389" width="10.28515625" style="509" customWidth="1"/>
    <col min="5390" max="5390" width="14.28515625" style="509" bestFit="1" customWidth="1"/>
    <col min="5391" max="5391" width="12" style="509" customWidth="1"/>
    <col min="5392" max="5392" width="12" style="509" bestFit="1" customWidth="1"/>
    <col min="5393" max="5631" width="8.85546875" style="509"/>
    <col min="5632" max="5632" width="10.28515625" style="509" customWidth="1"/>
    <col min="5633" max="5633" width="7.42578125" style="509" bestFit="1" customWidth="1"/>
    <col min="5634" max="5634" width="12.85546875" style="509" bestFit="1" customWidth="1"/>
    <col min="5635" max="5635" width="53.85546875" style="509" customWidth="1"/>
    <col min="5636" max="5636" width="9.140625" style="509" bestFit="1" customWidth="1"/>
    <col min="5637" max="5637" width="15.85546875" style="509" customWidth="1"/>
    <col min="5638" max="5638" width="13.7109375" style="509" bestFit="1" customWidth="1"/>
    <col min="5639" max="5639" width="14" style="509" bestFit="1" customWidth="1"/>
    <col min="5640" max="5640" width="16.140625" style="509" bestFit="1" customWidth="1"/>
    <col min="5641" max="5641" width="14.28515625" style="509" bestFit="1" customWidth="1"/>
    <col min="5642" max="5642" width="13.85546875" style="509" customWidth="1"/>
    <col min="5643" max="5643" width="13.42578125" style="509" customWidth="1"/>
    <col min="5644" max="5644" width="6.42578125" style="509" customWidth="1"/>
    <col min="5645" max="5645" width="10.28515625" style="509" customWidth="1"/>
    <col min="5646" max="5646" width="14.28515625" style="509" bestFit="1" customWidth="1"/>
    <col min="5647" max="5647" width="12" style="509" customWidth="1"/>
    <col min="5648" max="5648" width="12" style="509" bestFit="1" customWidth="1"/>
    <col min="5649" max="5887" width="8.85546875" style="509"/>
    <col min="5888" max="5888" width="10.28515625" style="509" customWidth="1"/>
    <col min="5889" max="5889" width="7.42578125" style="509" bestFit="1" customWidth="1"/>
    <col min="5890" max="5890" width="12.85546875" style="509" bestFit="1" customWidth="1"/>
    <col min="5891" max="5891" width="53.85546875" style="509" customWidth="1"/>
    <col min="5892" max="5892" width="9.140625" style="509" bestFit="1" customWidth="1"/>
    <col min="5893" max="5893" width="15.85546875" style="509" customWidth="1"/>
    <col min="5894" max="5894" width="13.7109375" style="509" bestFit="1" customWidth="1"/>
    <col min="5895" max="5895" width="14" style="509" bestFit="1" customWidth="1"/>
    <col min="5896" max="5896" width="16.140625" style="509" bestFit="1" customWidth="1"/>
    <col min="5897" max="5897" width="14.28515625" style="509" bestFit="1" customWidth="1"/>
    <col min="5898" max="5898" width="13.85546875" style="509" customWidth="1"/>
    <col min="5899" max="5899" width="13.42578125" style="509" customWidth="1"/>
    <col min="5900" max="5900" width="6.42578125" style="509" customWidth="1"/>
    <col min="5901" max="5901" width="10.28515625" style="509" customWidth="1"/>
    <col min="5902" max="5902" width="14.28515625" style="509" bestFit="1" customWidth="1"/>
    <col min="5903" max="5903" width="12" style="509" customWidth="1"/>
    <col min="5904" max="5904" width="12" style="509" bestFit="1" customWidth="1"/>
    <col min="5905" max="6143" width="8.85546875" style="509"/>
    <col min="6144" max="6144" width="10.28515625" style="509" customWidth="1"/>
    <col min="6145" max="6145" width="7.42578125" style="509" bestFit="1" customWidth="1"/>
    <col min="6146" max="6146" width="12.85546875" style="509" bestFit="1" customWidth="1"/>
    <col min="6147" max="6147" width="53.85546875" style="509" customWidth="1"/>
    <col min="6148" max="6148" width="9.140625" style="509" bestFit="1" customWidth="1"/>
    <col min="6149" max="6149" width="15.85546875" style="509" customWidth="1"/>
    <col min="6150" max="6150" width="13.7109375" style="509" bestFit="1" customWidth="1"/>
    <col min="6151" max="6151" width="14" style="509" bestFit="1" customWidth="1"/>
    <col min="6152" max="6152" width="16.140625" style="509" bestFit="1" customWidth="1"/>
    <col min="6153" max="6153" width="14.28515625" style="509" bestFit="1" customWidth="1"/>
    <col min="6154" max="6154" width="13.85546875" style="509" customWidth="1"/>
    <col min="6155" max="6155" width="13.42578125" style="509" customWidth="1"/>
    <col min="6156" max="6156" width="6.42578125" style="509" customWidth="1"/>
    <col min="6157" max="6157" width="10.28515625" style="509" customWidth="1"/>
    <col min="6158" max="6158" width="14.28515625" style="509" bestFit="1" customWidth="1"/>
    <col min="6159" max="6159" width="12" style="509" customWidth="1"/>
    <col min="6160" max="6160" width="12" style="509" bestFit="1" customWidth="1"/>
    <col min="6161" max="6399" width="8.85546875" style="509"/>
    <col min="6400" max="6400" width="10.28515625" style="509" customWidth="1"/>
    <col min="6401" max="6401" width="7.42578125" style="509" bestFit="1" customWidth="1"/>
    <col min="6402" max="6402" width="12.85546875" style="509" bestFit="1" customWidth="1"/>
    <col min="6403" max="6403" width="53.85546875" style="509" customWidth="1"/>
    <col min="6404" max="6404" width="9.140625" style="509" bestFit="1" customWidth="1"/>
    <col min="6405" max="6405" width="15.85546875" style="509" customWidth="1"/>
    <col min="6406" max="6406" width="13.7109375" style="509" bestFit="1" customWidth="1"/>
    <col min="6407" max="6407" width="14" style="509" bestFit="1" customWidth="1"/>
    <col min="6408" max="6408" width="16.140625" style="509" bestFit="1" customWidth="1"/>
    <col min="6409" max="6409" width="14.28515625" style="509" bestFit="1" customWidth="1"/>
    <col min="6410" max="6410" width="13.85546875" style="509" customWidth="1"/>
    <col min="6411" max="6411" width="13.42578125" style="509" customWidth="1"/>
    <col min="6412" max="6412" width="6.42578125" style="509" customWidth="1"/>
    <col min="6413" max="6413" width="10.28515625" style="509" customWidth="1"/>
    <col min="6414" max="6414" width="14.28515625" style="509" bestFit="1" customWidth="1"/>
    <col min="6415" max="6415" width="12" style="509" customWidth="1"/>
    <col min="6416" max="6416" width="12" style="509" bestFit="1" customWidth="1"/>
    <col min="6417" max="6655" width="8.85546875" style="509"/>
    <col min="6656" max="6656" width="10.28515625" style="509" customWidth="1"/>
    <col min="6657" max="6657" width="7.42578125" style="509" bestFit="1" customWidth="1"/>
    <col min="6658" max="6658" width="12.85546875" style="509" bestFit="1" customWidth="1"/>
    <col min="6659" max="6659" width="53.85546875" style="509" customWidth="1"/>
    <col min="6660" max="6660" width="9.140625" style="509" bestFit="1" customWidth="1"/>
    <col min="6661" max="6661" width="15.85546875" style="509" customWidth="1"/>
    <col min="6662" max="6662" width="13.7109375" style="509" bestFit="1" customWidth="1"/>
    <col min="6663" max="6663" width="14" style="509" bestFit="1" customWidth="1"/>
    <col min="6664" max="6664" width="16.140625" style="509" bestFit="1" customWidth="1"/>
    <col min="6665" max="6665" width="14.28515625" style="509" bestFit="1" customWidth="1"/>
    <col min="6666" max="6666" width="13.85546875" style="509" customWidth="1"/>
    <col min="6667" max="6667" width="13.42578125" style="509" customWidth="1"/>
    <col min="6668" max="6668" width="6.42578125" style="509" customWidth="1"/>
    <col min="6669" max="6669" width="10.28515625" style="509" customWidth="1"/>
    <col min="6670" max="6670" width="14.28515625" style="509" bestFit="1" customWidth="1"/>
    <col min="6671" max="6671" width="12" style="509" customWidth="1"/>
    <col min="6672" max="6672" width="12" style="509" bestFit="1" customWidth="1"/>
    <col min="6673" max="6911" width="8.85546875" style="509"/>
    <col min="6912" max="6912" width="10.28515625" style="509" customWidth="1"/>
    <col min="6913" max="6913" width="7.42578125" style="509" bestFit="1" customWidth="1"/>
    <col min="6914" max="6914" width="12.85546875" style="509" bestFit="1" customWidth="1"/>
    <col min="6915" max="6915" width="53.85546875" style="509" customWidth="1"/>
    <col min="6916" max="6916" width="9.140625" style="509" bestFit="1" customWidth="1"/>
    <col min="6917" max="6917" width="15.85546875" style="509" customWidth="1"/>
    <col min="6918" max="6918" width="13.7109375" style="509" bestFit="1" customWidth="1"/>
    <col min="6919" max="6919" width="14" style="509" bestFit="1" customWidth="1"/>
    <col min="6920" max="6920" width="16.140625" style="509" bestFit="1" customWidth="1"/>
    <col min="6921" max="6921" width="14.28515625" style="509" bestFit="1" customWidth="1"/>
    <col min="6922" max="6922" width="13.85546875" style="509" customWidth="1"/>
    <col min="6923" max="6923" width="13.42578125" style="509" customWidth="1"/>
    <col min="6924" max="6924" width="6.42578125" style="509" customWidth="1"/>
    <col min="6925" max="6925" width="10.28515625" style="509" customWidth="1"/>
    <col min="6926" max="6926" width="14.28515625" style="509" bestFit="1" customWidth="1"/>
    <col min="6927" max="6927" width="12" style="509" customWidth="1"/>
    <col min="6928" max="6928" width="12" style="509" bestFit="1" customWidth="1"/>
    <col min="6929" max="7167" width="8.85546875" style="509"/>
    <col min="7168" max="7168" width="10.28515625" style="509" customWidth="1"/>
    <col min="7169" max="7169" width="7.42578125" style="509" bestFit="1" customWidth="1"/>
    <col min="7170" max="7170" width="12.85546875" style="509" bestFit="1" customWidth="1"/>
    <col min="7171" max="7171" width="53.85546875" style="509" customWidth="1"/>
    <col min="7172" max="7172" width="9.140625" style="509" bestFit="1" customWidth="1"/>
    <col min="7173" max="7173" width="15.85546875" style="509" customWidth="1"/>
    <col min="7174" max="7174" width="13.7109375" style="509" bestFit="1" customWidth="1"/>
    <col min="7175" max="7175" width="14" style="509" bestFit="1" customWidth="1"/>
    <col min="7176" max="7176" width="16.140625" style="509" bestFit="1" customWidth="1"/>
    <col min="7177" max="7177" width="14.28515625" style="509" bestFit="1" customWidth="1"/>
    <col min="7178" max="7178" width="13.85546875" style="509" customWidth="1"/>
    <col min="7179" max="7179" width="13.42578125" style="509" customWidth="1"/>
    <col min="7180" max="7180" width="6.42578125" style="509" customWidth="1"/>
    <col min="7181" max="7181" width="10.28515625" style="509" customWidth="1"/>
    <col min="7182" max="7182" width="14.28515625" style="509" bestFit="1" customWidth="1"/>
    <col min="7183" max="7183" width="12" style="509" customWidth="1"/>
    <col min="7184" max="7184" width="12" style="509" bestFit="1" customWidth="1"/>
    <col min="7185" max="7423" width="8.85546875" style="509"/>
    <col min="7424" max="7424" width="10.28515625" style="509" customWidth="1"/>
    <col min="7425" max="7425" width="7.42578125" style="509" bestFit="1" customWidth="1"/>
    <col min="7426" max="7426" width="12.85546875" style="509" bestFit="1" customWidth="1"/>
    <col min="7427" max="7427" width="53.85546875" style="509" customWidth="1"/>
    <col min="7428" max="7428" width="9.140625" style="509" bestFit="1" customWidth="1"/>
    <col min="7429" max="7429" width="15.85546875" style="509" customWidth="1"/>
    <col min="7430" max="7430" width="13.7109375" style="509" bestFit="1" customWidth="1"/>
    <col min="7431" max="7431" width="14" style="509" bestFit="1" customWidth="1"/>
    <col min="7432" max="7432" width="16.140625" style="509" bestFit="1" customWidth="1"/>
    <col min="7433" max="7433" width="14.28515625" style="509" bestFit="1" customWidth="1"/>
    <col min="7434" max="7434" width="13.85546875" style="509" customWidth="1"/>
    <col min="7435" max="7435" width="13.42578125" style="509" customWidth="1"/>
    <col min="7436" max="7436" width="6.42578125" style="509" customWidth="1"/>
    <col min="7437" max="7437" width="10.28515625" style="509" customWidth="1"/>
    <col min="7438" max="7438" width="14.28515625" style="509" bestFit="1" customWidth="1"/>
    <col min="7439" max="7439" width="12" style="509" customWidth="1"/>
    <col min="7440" max="7440" width="12" style="509" bestFit="1" customWidth="1"/>
    <col min="7441" max="7679" width="8.85546875" style="509"/>
    <col min="7680" max="7680" width="10.28515625" style="509" customWidth="1"/>
    <col min="7681" max="7681" width="7.42578125" style="509" bestFit="1" customWidth="1"/>
    <col min="7682" max="7682" width="12.85546875" style="509" bestFit="1" customWidth="1"/>
    <col min="7683" max="7683" width="53.85546875" style="509" customWidth="1"/>
    <col min="7684" max="7684" width="9.140625" style="509" bestFit="1" customWidth="1"/>
    <col min="7685" max="7685" width="15.85546875" style="509" customWidth="1"/>
    <col min="7686" max="7686" width="13.7109375" style="509" bestFit="1" customWidth="1"/>
    <col min="7687" max="7687" width="14" style="509" bestFit="1" customWidth="1"/>
    <col min="7688" max="7688" width="16.140625" style="509" bestFit="1" customWidth="1"/>
    <col min="7689" max="7689" width="14.28515625" style="509" bestFit="1" customWidth="1"/>
    <col min="7690" max="7690" width="13.85546875" style="509" customWidth="1"/>
    <col min="7691" max="7691" width="13.42578125" style="509" customWidth="1"/>
    <col min="7692" max="7692" width="6.42578125" style="509" customWidth="1"/>
    <col min="7693" max="7693" width="10.28515625" style="509" customWidth="1"/>
    <col min="7694" max="7694" width="14.28515625" style="509" bestFit="1" customWidth="1"/>
    <col min="7695" max="7695" width="12" style="509" customWidth="1"/>
    <col min="7696" max="7696" width="12" style="509" bestFit="1" customWidth="1"/>
    <col min="7697" max="7935" width="8.85546875" style="509"/>
    <col min="7936" max="7936" width="10.28515625" style="509" customWidth="1"/>
    <col min="7937" max="7937" width="7.42578125" style="509" bestFit="1" customWidth="1"/>
    <col min="7938" max="7938" width="12.85546875" style="509" bestFit="1" customWidth="1"/>
    <col min="7939" max="7939" width="53.85546875" style="509" customWidth="1"/>
    <col min="7940" max="7940" width="9.140625" style="509" bestFit="1" customWidth="1"/>
    <col min="7941" max="7941" width="15.85546875" style="509" customWidth="1"/>
    <col min="7942" max="7942" width="13.7109375" style="509" bestFit="1" customWidth="1"/>
    <col min="7943" max="7943" width="14" style="509" bestFit="1" customWidth="1"/>
    <col min="7944" max="7944" width="16.140625" style="509" bestFit="1" customWidth="1"/>
    <col min="7945" max="7945" width="14.28515625" style="509" bestFit="1" customWidth="1"/>
    <col min="7946" max="7946" width="13.85546875" style="509" customWidth="1"/>
    <col min="7947" max="7947" width="13.42578125" style="509" customWidth="1"/>
    <col min="7948" max="7948" width="6.42578125" style="509" customWidth="1"/>
    <col min="7949" max="7949" width="10.28515625" style="509" customWidth="1"/>
    <col min="7950" max="7950" width="14.28515625" style="509" bestFit="1" customWidth="1"/>
    <col min="7951" max="7951" width="12" style="509" customWidth="1"/>
    <col min="7952" max="7952" width="12" style="509" bestFit="1" customWidth="1"/>
    <col min="7953" max="8191" width="8.85546875" style="509"/>
    <col min="8192" max="8192" width="10.28515625" style="509" customWidth="1"/>
    <col min="8193" max="8193" width="7.42578125" style="509" bestFit="1" customWidth="1"/>
    <col min="8194" max="8194" width="12.85546875" style="509" bestFit="1" customWidth="1"/>
    <col min="8195" max="8195" width="53.85546875" style="509" customWidth="1"/>
    <col min="8196" max="8196" width="9.140625" style="509" bestFit="1" customWidth="1"/>
    <col min="8197" max="8197" width="15.85546875" style="509" customWidth="1"/>
    <col min="8198" max="8198" width="13.7109375" style="509" bestFit="1" customWidth="1"/>
    <col min="8199" max="8199" width="14" style="509" bestFit="1" customWidth="1"/>
    <col min="8200" max="8200" width="16.140625" style="509" bestFit="1" customWidth="1"/>
    <col min="8201" max="8201" width="14.28515625" style="509" bestFit="1" customWidth="1"/>
    <col min="8202" max="8202" width="13.85546875" style="509" customWidth="1"/>
    <col min="8203" max="8203" width="13.42578125" style="509" customWidth="1"/>
    <col min="8204" max="8204" width="6.42578125" style="509" customWidth="1"/>
    <col min="8205" max="8205" width="10.28515625" style="509" customWidth="1"/>
    <col min="8206" max="8206" width="14.28515625" style="509" bestFit="1" customWidth="1"/>
    <col min="8207" max="8207" width="12" style="509" customWidth="1"/>
    <col min="8208" max="8208" width="12" style="509" bestFit="1" customWidth="1"/>
    <col min="8209" max="8447" width="8.85546875" style="509"/>
    <col min="8448" max="8448" width="10.28515625" style="509" customWidth="1"/>
    <col min="8449" max="8449" width="7.42578125" style="509" bestFit="1" customWidth="1"/>
    <col min="8450" max="8450" width="12.85546875" style="509" bestFit="1" customWidth="1"/>
    <col min="8451" max="8451" width="53.85546875" style="509" customWidth="1"/>
    <col min="8452" max="8452" width="9.140625" style="509" bestFit="1" customWidth="1"/>
    <col min="8453" max="8453" width="15.85546875" style="509" customWidth="1"/>
    <col min="8454" max="8454" width="13.7109375" style="509" bestFit="1" customWidth="1"/>
    <col min="8455" max="8455" width="14" style="509" bestFit="1" customWidth="1"/>
    <col min="8456" max="8456" width="16.140625" style="509" bestFit="1" customWidth="1"/>
    <col min="8457" max="8457" width="14.28515625" style="509" bestFit="1" customWidth="1"/>
    <col min="8458" max="8458" width="13.85546875" style="509" customWidth="1"/>
    <col min="8459" max="8459" width="13.42578125" style="509" customWidth="1"/>
    <col min="8460" max="8460" width="6.42578125" style="509" customWidth="1"/>
    <col min="8461" max="8461" width="10.28515625" style="509" customWidth="1"/>
    <col min="8462" max="8462" width="14.28515625" style="509" bestFit="1" customWidth="1"/>
    <col min="8463" max="8463" width="12" style="509" customWidth="1"/>
    <col min="8464" max="8464" width="12" style="509" bestFit="1" customWidth="1"/>
    <col min="8465" max="8703" width="8.85546875" style="509"/>
    <col min="8704" max="8704" width="10.28515625" style="509" customWidth="1"/>
    <col min="8705" max="8705" width="7.42578125" style="509" bestFit="1" customWidth="1"/>
    <col min="8706" max="8706" width="12.85546875" style="509" bestFit="1" customWidth="1"/>
    <col min="8707" max="8707" width="53.85546875" style="509" customWidth="1"/>
    <col min="8708" max="8708" width="9.140625" style="509" bestFit="1" customWidth="1"/>
    <col min="8709" max="8709" width="15.85546875" style="509" customWidth="1"/>
    <col min="8710" max="8710" width="13.7109375" style="509" bestFit="1" customWidth="1"/>
    <col min="8711" max="8711" width="14" style="509" bestFit="1" customWidth="1"/>
    <col min="8712" max="8712" width="16.140625" style="509" bestFit="1" customWidth="1"/>
    <col min="8713" max="8713" width="14.28515625" style="509" bestFit="1" customWidth="1"/>
    <col min="8714" max="8714" width="13.85546875" style="509" customWidth="1"/>
    <col min="8715" max="8715" width="13.42578125" style="509" customWidth="1"/>
    <col min="8716" max="8716" width="6.42578125" style="509" customWidth="1"/>
    <col min="8717" max="8717" width="10.28515625" style="509" customWidth="1"/>
    <col min="8718" max="8718" width="14.28515625" style="509" bestFit="1" customWidth="1"/>
    <col min="8719" max="8719" width="12" style="509" customWidth="1"/>
    <col min="8720" max="8720" width="12" style="509" bestFit="1" customWidth="1"/>
    <col min="8721" max="8959" width="8.85546875" style="509"/>
    <col min="8960" max="8960" width="10.28515625" style="509" customWidth="1"/>
    <col min="8961" max="8961" width="7.42578125" style="509" bestFit="1" customWidth="1"/>
    <col min="8962" max="8962" width="12.85546875" style="509" bestFit="1" customWidth="1"/>
    <col min="8963" max="8963" width="53.85546875" style="509" customWidth="1"/>
    <col min="8964" max="8964" width="9.140625" style="509" bestFit="1" customWidth="1"/>
    <col min="8965" max="8965" width="15.85546875" style="509" customWidth="1"/>
    <col min="8966" max="8966" width="13.7109375" style="509" bestFit="1" customWidth="1"/>
    <col min="8967" max="8967" width="14" style="509" bestFit="1" customWidth="1"/>
    <col min="8968" max="8968" width="16.140625" style="509" bestFit="1" customWidth="1"/>
    <col min="8969" max="8969" width="14.28515625" style="509" bestFit="1" customWidth="1"/>
    <col min="8970" max="8970" width="13.85546875" style="509" customWidth="1"/>
    <col min="8971" max="8971" width="13.42578125" style="509" customWidth="1"/>
    <col min="8972" max="8972" width="6.42578125" style="509" customWidth="1"/>
    <col min="8973" max="8973" width="10.28515625" style="509" customWidth="1"/>
    <col min="8974" max="8974" width="14.28515625" style="509" bestFit="1" customWidth="1"/>
    <col min="8975" max="8975" width="12" style="509" customWidth="1"/>
    <col min="8976" max="8976" width="12" style="509" bestFit="1" customWidth="1"/>
    <col min="8977" max="9215" width="8.85546875" style="509"/>
    <col min="9216" max="9216" width="10.28515625" style="509" customWidth="1"/>
    <col min="9217" max="9217" width="7.42578125" style="509" bestFit="1" customWidth="1"/>
    <col min="9218" max="9218" width="12.85546875" style="509" bestFit="1" customWidth="1"/>
    <col min="9219" max="9219" width="53.85546875" style="509" customWidth="1"/>
    <col min="9220" max="9220" width="9.140625" style="509" bestFit="1" customWidth="1"/>
    <col min="9221" max="9221" width="15.85546875" style="509" customWidth="1"/>
    <col min="9222" max="9222" width="13.7109375" style="509" bestFit="1" customWidth="1"/>
    <col min="9223" max="9223" width="14" style="509" bestFit="1" customWidth="1"/>
    <col min="9224" max="9224" width="16.140625" style="509" bestFit="1" customWidth="1"/>
    <col min="9225" max="9225" width="14.28515625" style="509" bestFit="1" customWidth="1"/>
    <col min="9226" max="9226" width="13.85546875" style="509" customWidth="1"/>
    <col min="9227" max="9227" width="13.42578125" style="509" customWidth="1"/>
    <col min="9228" max="9228" width="6.42578125" style="509" customWidth="1"/>
    <col min="9229" max="9229" width="10.28515625" style="509" customWidth="1"/>
    <col min="9230" max="9230" width="14.28515625" style="509" bestFit="1" customWidth="1"/>
    <col min="9231" max="9231" width="12" style="509" customWidth="1"/>
    <col min="9232" max="9232" width="12" style="509" bestFit="1" customWidth="1"/>
    <col min="9233" max="9471" width="8.85546875" style="509"/>
    <col min="9472" max="9472" width="10.28515625" style="509" customWidth="1"/>
    <col min="9473" max="9473" width="7.42578125" style="509" bestFit="1" customWidth="1"/>
    <col min="9474" max="9474" width="12.85546875" style="509" bestFit="1" customWidth="1"/>
    <col min="9475" max="9475" width="53.85546875" style="509" customWidth="1"/>
    <col min="9476" max="9476" width="9.140625" style="509" bestFit="1" customWidth="1"/>
    <col min="9477" max="9477" width="15.85546875" style="509" customWidth="1"/>
    <col min="9478" max="9478" width="13.7109375" style="509" bestFit="1" customWidth="1"/>
    <col min="9479" max="9479" width="14" style="509" bestFit="1" customWidth="1"/>
    <col min="9480" max="9480" width="16.140625" style="509" bestFit="1" customWidth="1"/>
    <col min="9481" max="9481" width="14.28515625" style="509" bestFit="1" customWidth="1"/>
    <col min="9482" max="9482" width="13.85546875" style="509" customWidth="1"/>
    <col min="9483" max="9483" width="13.42578125" style="509" customWidth="1"/>
    <col min="9484" max="9484" width="6.42578125" style="509" customWidth="1"/>
    <col min="9485" max="9485" width="10.28515625" style="509" customWidth="1"/>
    <col min="9486" max="9486" width="14.28515625" style="509" bestFit="1" customWidth="1"/>
    <col min="9487" max="9487" width="12" style="509" customWidth="1"/>
    <col min="9488" max="9488" width="12" style="509" bestFit="1" customWidth="1"/>
    <col min="9489" max="9727" width="8.85546875" style="509"/>
    <col min="9728" max="9728" width="10.28515625" style="509" customWidth="1"/>
    <col min="9729" max="9729" width="7.42578125" style="509" bestFit="1" customWidth="1"/>
    <col min="9730" max="9730" width="12.85546875" style="509" bestFit="1" customWidth="1"/>
    <col min="9731" max="9731" width="53.85546875" style="509" customWidth="1"/>
    <col min="9732" max="9732" width="9.140625" style="509" bestFit="1" customWidth="1"/>
    <col min="9733" max="9733" width="15.85546875" style="509" customWidth="1"/>
    <col min="9734" max="9734" width="13.7109375" style="509" bestFit="1" customWidth="1"/>
    <col min="9735" max="9735" width="14" style="509" bestFit="1" customWidth="1"/>
    <col min="9736" max="9736" width="16.140625" style="509" bestFit="1" customWidth="1"/>
    <col min="9737" max="9737" width="14.28515625" style="509" bestFit="1" customWidth="1"/>
    <col min="9738" max="9738" width="13.85546875" style="509" customWidth="1"/>
    <col min="9739" max="9739" width="13.42578125" style="509" customWidth="1"/>
    <col min="9740" max="9740" width="6.42578125" style="509" customWidth="1"/>
    <col min="9741" max="9741" width="10.28515625" style="509" customWidth="1"/>
    <col min="9742" max="9742" width="14.28515625" style="509" bestFit="1" customWidth="1"/>
    <col min="9743" max="9743" width="12" style="509" customWidth="1"/>
    <col min="9744" max="9744" width="12" style="509" bestFit="1" customWidth="1"/>
    <col min="9745" max="9983" width="8.85546875" style="509"/>
    <col min="9984" max="9984" width="10.28515625" style="509" customWidth="1"/>
    <col min="9985" max="9985" width="7.42578125" style="509" bestFit="1" customWidth="1"/>
    <col min="9986" max="9986" width="12.85546875" style="509" bestFit="1" customWidth="1"/>
    <col min="9987" max="9987" width="53.85546875" style="509" customWidth="1"/>
    <col min="9988" max="9988" width="9.140625" style="509" bestFit="1" customWidth="1"/>
    <col min="9989" max="9989" width="15.85546875" style="509" customWidth="1"/>
    <col min="9990" max="9990" width="13.7109375" style="509" bestFit="1" customWidth="1"/>
    <col min="9991" max="9991" width="14" style="509" bestFit="1" customWidth="1"/>
    <col min="9992" max="9992" width="16.140625" style="509" bestFit="1" customWidth="1"/>
    <col min="9993" max="9993" width="14.28515625" style="509" bestFit="1" customWidth="1"/>
    <col min="9994" max="9994" width="13.85546875" style="509" customWidth="1"/>
    <col min="9995" max="9995" width="13.42578125" style="509" customWidth="1"/>
    <col min="9996" max="9996" width="6.42578125" style="509" customWidth="1"/>
    <col min="9997" max="9997" width="10.28515625" style="509" customWidth="1"/>
    <col min="9998" max="9998" width="14.28515625" style="509" bestFit="1" customWidth="1"/>
    <col min="9999" max="9999" width="12" style="509" customWidth="1"/>
    <col min="10000" max="10000" width="12" style="509" bestFit="1" customWidth="1"/>
    <col min="10001" max="10239" width="8.85546875" style="509"/>
    <col min="10240" max="10240" width="10.28515625" style="509" customWidth="1"/>
    <col min="10241" max="10241" width="7.42578125" style="509" bestFit="1" customWidth="1"/>
    <col min="10242" max="10242" width="12.85546875" style="509" bestFit="1" customWidth="1"/>
    <col min="10243" max="10243" width="53.85546875" style="509" customWidth="1"/>
    <col min="10244" max="10244" width="9.140625" style="509" bestFit="1" customWidth="1"/>
    <col min="10245" max="10245" width="15.85546875" style="509" customWidth="1"/>
    <col min="10246" max="10246" width="13.7109375" style="509" bestFit="1" customWidth="1"/>
    <col min="10247" max="10247" width="14" style="509" bestFit="1" customWidth="1"/>
    <col min="10248" max="10248" width="16.140625" style="509" bestFit="1" customWidth="1"/>
    <col min="10249" max="10249" width="14.28515625" style="509" bestFit="1" customWidth="1"/>
    <col min="10250" max="10250" width="13.85546875" style="509" customWidth="1"/>
    <col min="10251" max="10251" width="13.42578125" style="509" customWidth="1"/>
    <col min="10252" max="10252" width="6.42578125" style="509" customWidth="1"/>
    <col min="10253" max="10253" width="10.28515625" style="509" customWidth="1"/>
    <col min="10254" max="10254" width="14.28515625" style="509" bestFit="1" customWidth="1"/>
    <col min="10255" max="10255" width="12" style="509" customWidth="1"/>
    <col min="10256" max="10256" width="12" style="509" bestFit="1" customWidth="1"/>
    <col min="10257" max="10495" width="8.85546875" style="509"/>
    <col min="10496" max="10496" width="10.28515625" style="509" customWidth="1"/>
    <col min="10497" max="10497" width="7.42578125" style="509" bestFit="1" customWidth="1"/>
    <col min="10498" max="10498" width="12.85546875" style="509" bestFit="1" customWidth="1"/>
    <col min="10499" max="10499" width="53.85546875" style="509" customWidth="1"/>
    <col min="10500" max="10500" width="9.140625" style="509" bestFit="1" customWidth="1"/>
    <col min="10501" max="10501" width="15.85546875" style="509" customWidth="1"/>
    <col min="10502" max="10502" width="13.7109375" style="509" bestFit="1" customWidth="1"/>
    <col min="10503" max="10503" width="14" style="509" bestFit="1" customWidth="1"/>
    <col min="10504" max="10504" width="16.140625" style="509" bestFit="1" customWidth="1"/>
    <col min="10505" max="10505" width="14.28515625" style="509" bestFit="1" customWidth="1"/>
    <col min="10506" max="10506" width="13.85546875" style="509" customWidth="1"/>
    <col min="10507" max="10507" width="13.42578125" style="509" customWidth="1"/>
    <col min="10508" max="10508" width="6.42578125" style="509" customWidth="1"/>
    <col min="10509" max="10509" width="10.28515625" style="509" customWidth="1"/>
    <col min="10510" max="10510" width="14.28515625" style="509" bestFit="1" customWidth="1"/>
    <col min="10511" max="10511" width="12" style="509" customWidth="1"/>
    <col min="10512" max="10512" width="12" style="509" bestFit="1" customWidth="1"/>
    <col min="10513" max="10751" width="8.85546875" style="509"/>
    <col min="10752" max="10752" width="10.28515625" style="509" customWidth="1"/>
    <col min="10753" max="10753" width="7.42578125" style="509" bestFit="1" customWidth="1"/>
    <col min="10754" max="10754" width="12.85546875" style="509" bestFit="1" customWidth="1"/>
    <col min="10755" max="10755" width="53.85546875" style="509" customWidth="1"/>
    <col min="10756" max="10756" width="9.140625" style="509" bestFit="1" customWidth="1"/>
    <col min="10757" max="10757" width="15.85546875" style="509" customWidth="1"/>
    <col min="10758" max="10758" width="13.7109375" style="509" bestFit="1" customWidth="1"/>
    <col min="10759" max="10759" width="14" style="509" bestFit="1" customWidth="1"/>
    <col min="10760" max="10760" width="16.140625" style="509" bestFit="1" customWidth="1"/>
    <col min="10761" max="10761" width="14.28515625" style="509" bestFit="1" customWidth="1"/>
    <col min="10762" max="10762" width="13.85546875" style="509" customWidth="1"/>
    <col min="10763" max="10763" width="13.42578125" style="509" customWidth="1"/>
    <col min="10764" max="10764" width="6.42578125" style="509" customWidth="1"/>
    <col min="10765" max="10765" width="10.28515625" style="509" customWidth="1"/>
    <col min="10766" max="10766" width="14.28515625" style="509" bestFit="1" customWidth="1"/>
    <col min="10767" max="10767" width="12" style="509" customWidth="1"/>
    <col min="10768" max="10768" width="12" style="509" bestFit="1" customWidth="1"/>
    <col min="10769" max="11007" width="8.85546875" style="509"/>
    <col min="11008" max="11008" width="10.28515625" style="509" customWidth="1"/>
    <col min="11009" max="11009" width="7.42578125" style="509" bestFit="1" customWidth="1"/>
    <col min="11010" max="11010" width="12.85546875" style="509" bestFit="1" customWidth="1"/>
    <col min="11011" max="11011" width="53.85546875" style="509" customWidth="1"/>
    <col min="11012" max="11012" width="9.140625" style="509" bestFit="1" customWidth="1"/>
    <col min="11013" max="11013" width="15.85546875" style="509" customWidth="1"/>
    <col min="11014" max="11014" width="13.7109375" style="509" bestFit="1" customWidth="1"/>
    <col min="11015" max="11015" width="14" style="509" bestFit="1" customWidth="1"/>
    <col min="11016" max="11016" width="16.140625" style="509" bestFit="1" customWidth="1"/>
    <col min="11017" max="11017" width="14.28515625" style="509" bestFit="1" customWidth="1"/>
    <col min="11018" max="11018" width="13.85546875" style="509" customWidth="1"/>
    <col min="11019" max="11019" width="13.42578125" style="509" customWidth="1"/>
    <col min="11020" max="11020" width="6.42578125" style="509" customWidth="1"/>
    <col min="11021" max="11021" width="10.28515625" style="509" customWidth="1"/>
    <col min="11022" max="11022" width="14.28515625" style="509" bestFit="1" customWidth="1"/>
    <col min="11023" max="11023" width="12" style="509" customWidth="1"/>
    <col min="11024" max="11024" width="12" style="509" bestFit="1" customWidth="1"/>
    <col min="11025" max="11263" width="8.85546875" style="509"/>
    <col min="11264" max="11264" width="10.28515625" style="509" customWidth="1"/>
    <col min="11265" max="11265" width="7.42578125" style="509" bestFit="1" customWidth="1"/>
    <col min="11266" max="11266" width="12.85546875" style="509" bestFit="1" customWidth="1"/>
    <col min="11267" max="11267" width="53.85546875" style="509" customWidth="1"/>
    <col min="11268" max="11268" width="9.140625" style="509" bestFit="1" customWidth="1"/>
    <col min="11269" max="11269" width="15.85546875" style="509" customWidth="1"/>
    <col min="11270" max="11270" width="13.7109375" style="509" bestFit="1" customWidth="1"/>
    <col min="11271" max="11271" width="14" style="509" bestFit="1" customWidth="1"/>
    <col min="11272" max="11272" width="16.140625" style="509" bestFit="1" customWidth="1"/>
    <col min="11273" max="11273" width="14.28515625" style="509" bestFit="1" customWidth="1"/>
    <col min="11274" max="11274" width="13.85546875" style="509" customWidth="1"/>
    <col min="11275" max="11275" width="13.42578125" style="509" customWidth="1"/>
    <col min="11276" max="11276" width="6.42578125" style="509" customWidth="1"/>
    <col min="11277" max="11277" width="10.28515625" style="509" customWidth="1"/>
    <col min="11278" max="11278" width="14.28515625" style="509" bestFit="1" customWidth="1"/>
    <col min="11279" max="11279" width="12" style="509" customWidth="1"/>
    <col min="11280" max="11280" width="12" style="509" bestFit="1" customWidth="1"/>
    <col min="11281" max="11519" width="8.85546875" style="509"/>
    <col min="11520" max="11520" width="10.28515625" style="509" customWidth="1"/>
    <col min="11521" max="11521" width="7.42578125" style="509" bestFit="1" customWidth="1"/>
    <col min="11522" max="11522" width="12.85546875" style="509" bestFit="1" customWidth="1"/>
    <col min="11523" max="11523" width="53.85546875" style="509" customWidth="1"/>
    <col min="11524" max="11524" width="9.140625" style="509" bestFit="1" customWidth="1"/>
    <col min="11525" max="11525" width="15.85546875" style="509" customWidth="1"/>
    <col min="11526" max="11526" width="13.7109375" style="509" bestFit="1" customWidth="1"/>
    <col min="11527" max="11527" width="14" style="509" bestFit="1" customWidth="1"/>
    <col min="11528" max="11528" width="16.140625" style="509" bestFit="1" customWidth="1"/>
    <col min="11529" max="11529" width="14.28515625" style="509" bestFit="1" customWidth="1"/>
    <col min="11530" max="11530" width="13.85546875" style="509" customWidth="1"/>
    <col min="11531" max="11531" width="13.42578125" style="509" customWidth="1"/>
    <col min="11532" max="11532" width="6.42578125" style="509" customWidth="1"/>
    <col min="11533" max="11533" width="10.28515625" style="509" customWidth="1"/>
    <col min="11534" max="11534" width="14.28515625" style="509" bestFit="1" customWidth="1"/>
    <col min="11535" max="11535" width="12" style="509" customWidth="1"/>
    <col min="11536" max="11536" width="12" style="509" bestFit="1" customWidth="1"/>
    <col min="11537" max="11775" width="8.85546875" style="509"/>
    <col min="11776" max="11776" width="10.28515625" style="509" customWidth="1"/>
    <col min="11777" max="11777" width="7.42578125" style="509" bestFit="1" customWidth="1"/>
    <col min="11778" max="11778" width="12.85546875" style="509" bestFit="1" customWidth="1"/>
    <col min="11779" max="11779" width="53.85546875" style="509" customWidth="1"/>
    <col min="11780" max="11780" width="9.140625" style="509" bestFit="1" customWidth="1"/>
    <col min="11781" max="11781" width="15.85546875" style="509" customWidth="1"/>
    <col min="11782" max="11782" width="13.7109375" style="509" bestFit="1" customWidth="1"/>
    <col min="11783" max="11783" width="14" style="509" bestFit="1" customWidth="1"/>
    <col min="11784" max="11784" width="16.140625" style="509" bestFit="1" customWidth="1"/>
    <col min="11785" max="11785" width="14.28515625" style="509" bestFit="1" customWidth="1"/>
    <col min="11786" max="11786" width="13.85546875" style="509" customWidth="1"/>
    <col min="11787" max="11787" width="13.42578125" style="509" customWidth="1"/>
    <col min="11788" max="11788" width="6.42578125" style="509" customWidth="1"/>
    <col min="11789" max="11789" width="10.28515625" style="509" customWidth="1"/>
    <col min="11790" max="11790" width="14.28515625" style="509" bestFit="1" customWidth="1"/>
    <col min="11791" max="11791" width="12" style="509" customWidth="1"/>
    <col min="11792" max="11792" width="12" style="509" bestFit="1" customWidth="1"/>
    <col min="11793" max="12031" width="8.85546875" style="509"/>
    <col min="12032" max="12032" width="10.28515625" style="509" customWidth="1"/>
    <col min="12033" max="12033" width="7.42578125" style="509" bestFit="1" customWidth="1"/>
    <col min="12034" max="12034" width="12.85546875" style="509" bestFit="1" customWidth="1"/>
    <col min="12035" max="12035" width="53.85546875" style="509" customWidth="1"/>
    <col min="12036" max="12036" width="9.140625" style="509" bestFit="1" customWidth="1"/>
    <col min="12037" max="12037" width="15.85546875" style="509" customWidth="1"/>
    <col min="12038" max="12038" width="13.7109375" style="509" bestFit="1" customWidth="1"/>
    <col min="12039" max="12039" width="14" style="509" bestFit="1" customWidth="1"/>
    <col min="12040" max="12040" width="16.140625" style="509" bestFit="1" customWidth="1"/>
    <col min="12041" max="12041" width="14.28515625" style="509" bestFit="1" customWidth="1"/>
    <col min="12042" max="12042" width="13.85546875" style="509" customWidth="1"/>
    <col min="12043" max="12043" width="13.42578125" style="509" customWidth="1"/>
    <col min="12044" max="12044" width="6.42578125" style="509" customWidth="1"/>
    <col min="12045" max="12045" width="10.28515625" style="509" customWidth="1"/>
    <col min="12046" max="12046" width="14.28515625" style="509" bestFit="1" customWidth="1"/>
    <col min="12047" max="12047" width="12" style="509" customWidth="1"/>
    <col min="12048" max="12048" width="12" style="509" bestFit="1" customWidth="1"/>
    <col min="12049" max="12287" width="8.85546875" style="509"/>
    <col min="12288" max="12288" width="10.28515625" style="509" customWidth="1"/>
    <col min="12289" max="12289" width="7.42578125" style="509" bestFit="1" customWidth="1"/>
    <col min="12290" max="12290" width="12.85546875" style="509" bestFit="1" customWidth="1"/>
    <col min="12291" max="12291" width="53.85546875" style="509" customWidth="1"/>
    <col min="12292" max="12292" width="9.140625" style="509" bestFit="1" customWidth="1"/>
    <col min="12293" max="12293" width="15.85546875" style="509" customWidth="1"/>
    <col min="12294" max="12294" width="13.7109375" style="509" bestFit="1" customWidth="1"/>
    <col min="12295" max="12295" width="14" style="509" bestFit="1" customWidth="1"/>
    <col min="12296" max="12296" width="16.140625" style="509" bestFit="1" customWidth="1"/>
    <col min="12297" max="12297" width="14.28515625" style="509" bestFit="1" customWidth="1"/>
    <col min="12298" max="12298" width="13.85546875" style="509" customWidth="1"/>
    <col min="12299" max="12299" width="13.42578125" style="509" customWidth="1"/>
    <col min="12300" max="12300" width="6.42578125" style="509" customWidth="1"/>
    <col min="12301" max="12301" width="10.28515625" style="509" customWidth="1"/>
    <col min="12302" max="12302" width="14.28515625" style="509" bestFit="1" customWidth="1"/>
    <col min="12303" max="12303" width="12" style="509" customWidth="1"/>
    <col min="12304" max="12304" width="12" style="509" bestFit="1" customWidth="1"/>
    <col min="12305" max="12543" width="8.85546875" style="509"/>
    <col min="12544" max="12544" width="10.28515625" style="509" customWidth="1"/>
    <col min="12545" max="12545" width="7.42578125" style="509" bestFit="1" customWidth="1"/>
    <col min="12546" max="12546" width="12.85546875" style="509" bestFit="1" customWidth="1"/>
    <col min="12547" max="12547" width="53.85546875" style="509" customWidth="1"/>
    <col min="12548" max="12548" width="9.140625" style="509" bestFit="1" customWidth="1"/>
    <col min="12549" max="12549" width="15.85546875" style="509" customWidth="1"/>
    <col min="12550" max="12550" width="13.7109375" style="509" bestFit="1" customWidth="1"/>
    <col min="12551" max="12551" width="14" style="509" bestFit="1" customWidth="1"/>
    <col min="12552" max="12552" width="16.140625" style="509" bestFit="1" customWidth="1"/>
    <col min="12553" max="12553" width="14.28515625" style="509" bestFit="1" customWidth="1"/>
    <col min="12554" max="12554" width="13.85546875" style="509" customWidth="1"/>
    <col min="12555" max="12555" width="13.42578125" style="509" customWidth="1"/>
    <col min="12556" max="12556" width="6.42578125" style="509" customWidth="1"/>
    <col min="12557" max="12557" width="10.28515625" style="509" customWidth="1"/>
    <col min="12558" max="12558" width="14.28515625" style="509" bestFit="1" customWidth="1"/>
    <col min="12559" max="12559" width="12" style="509" customWidth="1"/>
    <col min="12560" max="12560" width="12" style="509" bestFit="1" customWidth="1"/>
    <col min="12561" max="12799" width="8.85546875" style="509"/>
    <col min="12800" max="12800" width="10.28515625" style="509" customWidth="1"/>
    <col min="12801" max="12801" width="7.42578125" style="509" bestFit="1" customWidth="1"/>
    <col min="12802" max="12802" width="12.85546875" style="509" bestFit="1" customWidth="1"/>
    <col min="12803" max="12803" width="53.85546875" style="509" customWidth="1"/>
    <col min="12804" max="12804" width="9.140625" style="509" bestFit="1" customWidth="1"/>
    <col min="12805" max="12805" width="15.85546875" style="509" customWidth="1"/>
    <col min="12806" max="12806" width="13.7109375" style="509" bestFit="1" customWidth="1"/>
    <col min="12807" max="12807" width="14" style="509" bestFit="1" customWidth="1"/>
    <col min="12808" max="12808" width="16.140625" style="509" bestFit="1" customWidth="1"/>
    <col min="12809" max="12809" width="14.28515625" style="509" bestFit="1" customWidth="1"/>
    <col min="12810" max="12810" width="13.85546875" style="509" customWidth="1"/>
    <col min="12811" max="12811" width="13.42578125" style="509" customWidth="1"/>
    <col min="12812" max="12812" width="6.42578125" style="509" customWidth="1"/>
    <col min="12813" max="12813" width="10.28515625" style="509" customWidth="1"/>
    <col min="12814" max="12814" width="14.28515625" style="509" bestFit="1" customWidth="1"/>
    <col min="12815" max="12815" width="12" style="509" customWidth="1"/>
    <col min="12816" max="12816" width="12" style="509" bestFit="1" customWidth="1"/>
    <col min="12817" max="13055" width="8.85546875" style="509"/>
    <col min="13056" max="13056" width="10.28515625" style="509" customWidth="1"/>
    <col min="13057" max="13057" width="7.42578125" style="509" bestFit="1" customWidth="1"/>
    <col min="13058" max="13058" width="12.85546875" style="509" bestFit="1" customWidth="1"/>
    <col min="13059" max="13059" width="53.85546875" style="509" customWidth="1"/>
    <col min="13060" max="13060" width="9.140625" style="509" bestFit="1" customWidth="1"/>
    <col min="13061" max="13061" width="15.85546875" style="509" customWidth="1"/>
    <col min="13062" max="13062" width="13.7109375" style="509" bestFit="1" customWidth="1"/>
    <col min="13063" max="13063" width="14" style="509" bestFit="1" customWidth="1"/>
    <col min="13064" max="13064" width="16.140625" style="509" bestFit="1" customWidth="1"/>
    <col min="13065" max="13065" width="14.28515625" style="509" bestFit="1" customWidth="1"/>
    <col min="13066" max="13066" width="13.85546875" style="509" customWidth="1"/>
    <col min="13067" max="13067" width="13.42578125" style="509" customWidth="1"/>
    <col min="13068" max="13068" width="6.42578125" style="509" customWidth="1"/>
    <col min="13069" max="13069" width="10.28515625" style="509" customWidth="1"/>
    <col min="13070" max="13070" width="14.28515625" style="509" bestFit="1" customWidth="1"/>
    <col min="13071" max="13071" width="12" style="509" customWidth="1"/>
    <col min="13072" max="13072" width="12" style="509" bestFit="1" customWidth="1"/>
    <col min="13073" max="13311" width="8.85546875" style="509"/>
    <col min="13312" max="13312" width="10.28515625" style="509" customWidth="1"/>
    <col min="13313" max="13313" width="7.42578125" style="509" bestFit="1" customWidth="1"/>
    <col min="13314" max="13314" width="12.85546875" style="509" bestFit="1" customWidth="1"/>
    <col min="13315" max="13315" width="53.85546875" style="509" customWidth="1"/>
    <col min="13316" max="13316" width="9.140625" style="509" bestFit="1" customWidth="1"/>
    <col min="13317" max="13317" width="15.85546875" style="509" customWidth="1"/>
    <col min="13318" max="13318" width="13.7109375" style="509" bestFit="1" customWidth="1"/>
    <col min="13319" max="13319" width="14" style="509" bestFit="1" customWidth="1"/>
    <col min="13320" max="13320" width="16.140625" style="509" bestFit="1" customWidth="1"/>
    <col min="13321" max="13321" width="14.28515625" style="509" bestFit="1" customWidth="1"/>
    <col min="13322" max="13322" width="13.85546875" style="509" customWidth="1"/>
    <col min="13323" max="13323" width="13.42578125" style="509" customWidth="1"/>
    <col min="13324" max="13324" width="6.42578125" style="509" customWidth="1"/>
    <col min="13325" max="13325" width="10.28515625" style="509" customWidth="1"/>
    <col min="13326" max="13326" width="14.28515625" style="509" bestFit="1" customWidth="1"/>
    <col min="13327" max="13327" width="12" style="509" customWidth="1"/>
    <col min="13328" max="13328" width="12" style="509" bestFit="1" customWidth="1"/>
    <col min="13329" max="13567" width="8.85546875" style="509"/>
    <col min="13568" max="13568" width="10.28515625" style="509" customWidth="1"/>
    <col min="13569" max="13569" width="7.42578125" style="509" bestFit="1" customWidth="1"/>
    <col min="13570" max="13570" width="12.85546875" style="509" bestFit="1" customWidth="1"/>
    <col min="13571" max="13571" width="53.85546875" style="509" customWidth="1"/>
    <col min="13572" max="13572" width="9.140625" style="509" bestFit="1" customWidth="1"/>
    <col min="13573" max="13573" width="15.85546875" style="509" customWidth="1"/>
    <col min="13574" max="13574" width="13.7109375" style="509" bestFit="1" customWidth="1"/>
    <col min="13575" max="13575" width="14" style="509" bestFit="1" customWidth="1"/>
    <col min="13576" max="13576" width="16.140625" style="509" bestFit="1" customWidth="1"/>
    <col min="13577" max="13577" width="14.28515625" style="509" bestFit="1" customWidth="1"/>
    <col min="13578" max="13578" width="13.85546875" style="509" customWidth="1"/>
    <col min="13579" max="13579" width="13.42578125" style="509" customWidth="1"/>
    <col min="13580" max="13580" width="6.42578125" style="509" customWidth="1"/>
    <col min="13581" max="13581" width="10.28515625" style="509" customWidth="1"/>
    <col min="13582" max="13582" width="14.28515625" style="509" bestFit="1" customWidth="1"/>
    <col min="13583" max="13583" width="12" style="509" customWidth="1"/>
    <col min="13584" max="13584" width="12" style="509" bestFit="1" customWidth="1"/>
    <col min="13585" max="13823" width="8.85546875" style="509"/>
    <col min="13824" max="13824" width="10.28515625" style="509" customWidth="1"/>
    <col min="13825" max="13825" width="7.42578125" style="509" bestFit="1" customWidth="1"/>
    <col min="13826" max="13826" width="12.85546875" style="509" bestFit="1" customWidth="1"/>
    <col min="13827" max="13827" width="53.85546875" style="509" customWidth="1"/>
    <col min="13828" max="13828" width="9.140625" style="509" bestFit="1" customWidth="1"/>
    <col min="13829" max="13829" width="15.85546875" style="509" customWidth="1"/>
    <col min="13830" max="13830" width="13.7109375" style="509" bestFit="1" customWidth="1"/>
    <col min="13831" max="13831" width="14" style="509" bestFit="1" customWidth="1"/>
    <col min="13832" max="13832" width="16.140625" style="509" bestFit="1" customWidth="1"/>
    <col min="13833" max="13833" width="14.28515625" style="509" bestFit="1" customWidth="1"/>
    <col min="13834" max="13834" width="13.85546875" style="509" customWidth="1"/>
    <col min="13835" max="13835" width="13.42578125" style="509" customWidth="1"/>
    <col min="13836" max="13836" width="6.42578125" style="509" customWidth="1"/>
    <col min="13837" max="13837" width="10.28515625" style="509" customWidth="1"/>
    <col min="13838" max="13838" width="14.28515625" style="509" bestFit="1" customWidth="1"/>
    <col min="13839" max="13839" width="12" style="509" customWidth="1"/>
    <col min="13840" max="13840" width="12" style="509" bestFit="1" customWidth="1"/>
    <col min="13841" max="14079" width="8.85546875" style="509"/>
    <col min="14080" max="14080" width="10.28515625" style="509" customWidth="1"/>
    <col min="14081" max="14081" width="7.42578125" style="509" bestFit="1" customWidth="1"/>
    <col min="14082" max="14082" width="12.85546875" style="509" bestFit="1" customWidth="1"/>
    <col min="14083" max="14083" width="53.85546875" style="509" customWidth="1"/>
    <col min="14084" max="14084" width="9.140625" style="509" bestFit="1" customWidth="1"/>
    <col min="14085" max="14085" width="15.85546875" style="509" customWidth="1"/>
    <col min="14086" max="14086" width="13.7109375" style="509" bestFit="1" customWidth="1"/>
    <col min="14087" max="14087" width="14" style="509" bestFit="1" customWidth="1"/>
    <col min="14088" max="14088" width="16.140625" style="509" bestFit="1" customWidth="1"/>
    <col min="14089" max="14089" width="14.28515625" style="509" bestFit="1" customWidth="1"/>
    <col min="14090" max="14090" width="13.85546875" style="509" customWidth="1"/>
    <col min="14091" max="14091" width="13.42578125" style="509" customWidth="1"/>
    <col min="14092" max="14092" width="6.42578125" style="509" customWidth="1"/>
    <col min="14093" max="14093" width="10.28515625" style="509" customWidth="1"/>
    <col min="14094" max="14094" width="14.28515625" style="509" bestFit="1" customWidth="1"/>
    <col min="14095" max="14095" width="12" style="509" customWidth="1"/>
    <col min="14096" max="14096" width="12" style="509" bestFit="1" customWidth="1"/>
    <col min="14097" max="14335" width="8.85546875" style="509"/>
    <col min="14336" max="14336" width="10.28515625" style="509" customWidth="1"/>
    <col min="14337" max="14337" width="7.42578125" style="509" bestFit="1" customWidth="1"/>
    <col min="14338" max="14338" width="12.85546875" style="509" bestFit="1" customWidth="1"/>
    <col min="14339" max="14339" width="53.85546875" style="509" customWidth="1"/>
    <col min="14340" max="14340" width="9.140625" style="509" bestFit="1" customWidth="1"/>
    <col min="14341" max="14341" width="15.85546875" style="509" customWidth="1"/>
    <col min="14342" max="14342" width="13.7109375" style="509" bestFit="1" customWidth="1"/>
    <col min="14343" max="14343" width="14" style="509" bestFit="1" customWidth="1"/>
    <col min="14344" max="14344" width="16.140625" style="509" bestFit="1" customWidth="1"/>
    <col min="14345" max="14345" width="14.28515625" style="509" bestFit="1" customWidth="1"/>
    <col min="14346" max="14346" width="13.85546875" style="509" customWidth="1"/>
    <col min="14347" max="14347" width="13.42578125" style="509" customWidth="1"/>
    <col min="14348" max="14348" width="6.42578125" style="509" customWidth="1"/>
    <col min="14349" max="14349" width="10.28515625" style="509" customWidth="1"/>
    <col min="14350" max="14350" width="14.28515625" style="509" bestFit="1" customWidth="1"/>
    <col min="14351" max="14351" width="12" style="509" customWidth="1"/>
    <col min="14352" max="14352" width="12" style="509" bestFit="1" customWidth="1"/>
    <col min="14353" max="14591" width="8.85546875" style="509"/>
    <col min="14592" max="14592" width="10.28515625" style="509" customWidth="1"/>
    <col min="14593" max="14593" width="7.42578125" style="509" bestFit="1" customWidth="1"/>
    <col min="14594" max="14594" width="12.85546875" style="509" bestFit="1" customWidth="1"/>
    <col min="14595" max="14595" width="53.85546875" style="509" customWidth="1"/>
    <col min="14596" max="14596" width="9.140625" style="509" bestFit="1" customWidth="1"/>
    <col min="14597" max="14597" width="15.85546875" style="509" customWidth="1"/>
    <col min="14598" max="14598" width="13.7109375" style="509" bestFit="1" customWidth="1"/>
    <col min="14599" max="14599" width="14" style="509" bestFit="1" customWidth="1"/>
    <col min="14600" max="14600" width="16.140625" style="509" bestFit="1" customWidth="1"/>
    <col min="14601" max="14601" width="14.28515625" style="509" bestFit="1" customWidth="1"/>
    <col min="14602" max="14602" width="13.85546875" style="509" customWidth="1"/>
    <col min="14603" max="14603" width="13.42578125" style="509" customWidth="1"/>
    <col min="14604" max="14604" width="6.42578125" style="509" customWidth="1"/>
    <col min="14605" max="14605" width="10.28515625" style="509" customWidth="1"/>
    <col min="14606" max="14606" width="14.28515625" style="509" bestFit="1" customWidth="1"/>
    <col min="14607" max="14607" width="12" style="509" customWidth="1"/>
    <col min="14608" max="14608" width="12" style="509" bestFit="1" customWidth="1"/>
    <col min="14609" max="14847" width="8.85546875" style="509"/>
    <col min="14848" max="14848" width="10.28515625" style="509" customWidth="1"/>
    <col min="14849" max="14849" width="7.42578125" style="509" bestFit="1" customWidth="1"/>
    <col min="14850" max="14850" width="12.85546875" style="509" bestFit="1" customWidth="1"/>
    <col min="14851" max="14851" width="53.85546875" style="509" customWidth="1"/>
    <col min="14852" max="14852" width="9.140625" style="509" bestFit="1" customWidth="1"/>
    <col min="14853" max="14853" width="15.85546875" style="509" customWidth="1"/>
    <col min="14854" max="14854" width="13.7109375" style="509" bestFit="1" customWidth="1"/>
    <col min="14855" max="14855" width="14" style="509" bestFit="1" customWidth="1"/>
    <col min="14856" max="14856" width="16.140625" style="509" bestFit="1" customWidth="1"/>
    <col min="14857" max="14857" width="14.28515625" style="509" bestFit="1" customWidth="1"/>
    <col min="14858" max="14858" width="13.85546875" style="509" customWidth="1"/>
    <col min="14859" max="14859" width="13.42578125" style="509" customWidth="1"/>
    <col min="14860" max="14860" width="6.42578125" style="509" customWidth="1"/>
    <col min="14861" max="14861" width="10.28515625" style="509" customWidth="1"/>
    <col min="14862" max="14862" width="14.28515625" style="509" bestFit="1" customWidth="1"/>
    <col min="14863" max="14863" width="12" style="509" customWidth="1"/>
    <col min="14864" max="14864" width="12" style="509" bestFit="1" customWidth="1"/>
    <col min="14865" max="15103" width="8.85546875" style="509"/>
    <col min="15104" max="15104" width="10.28515625" style="509" customWidth="1"/>
    <col min="15105" max="15105" width="7.42578125" style="509" bestFit="1" customWidth="1"/>
    <col min="15106" max="15106" width="12.85546875" style="509" bestFit="1" customWidth="1"/>
    <col min="15107" max="15107" width="53.85546875" style="509" customWidth="1"/>
    <col min="15108" max="15108" width="9.140625" style="509" bestFit="1" customWidth="1"/>
    <col min="15109" max="15109" width="15.85546875" style="509" customWidth="1"/>
    <col min="15110" max="15110" width="13.7109375" style="509" bestFit="1" customWidth="1"/>
    <col min="15111" max="15111" width="14" style="509" bestFit="1" customWidth="1"/>
    <col min="15112" max="15112" width="16.140625" style="509" bestFit="1" customWidth="1"/>
    <col min="15113" max="15113" width="14.28515625" style="509" bestFit="1" customWidth="1"/>
    <col min="15114" max="15114" width="13.85546875" style="509" customWidth="1"/>
    <col min="15115" max="15115" width="13.42578125" style="509" customWidth="1"/>
    <col min="15116" max="15116" width="6.42578125" style="509" customWidth="1"/>
    <col min="15117" max="15117" width="10.28515625" style="509" customWidth="1"/>
    <col min="15118" max="15118" width="14.28515625" style="509" bestFit="1" customWidth="1"/>
    <col min="15119" max="15119" width="12" style="509" customWidth="1"/>
    <col min="15120" max="15120" width="12" style="509" bestFit="1" customWidth="1"/>
    <col min="15121" max="15359" width="8.85546875" style="509"/>
    <col min="15360" max="15360" width="10.28515625" style="509" customWidth="1"/>
    <col min="15361" max="15361" width="7.42578125" style="509" bestFit="1" customWidth="1"/>
    <col min="15362" max="15362" width="12.85546875" style="509" bestFit="1" customWidth="1"/>
    <col min="15363" max="15363" width="53.85546875" style="509" customWidth="1"/>
    <col min="15364" max="15364" width="9.140625" style="509" bestFit="1" customWidth="1"/>
    <col min="15365" max="15365" width="15.85546875" style="509" customWidth="1"/>
    <col min="15366" max="15366" width="13.7109375" style="509" bestFit="1" customWidth="1"/>
    <col min="15367" max="15367" width="14" style="509" bestFit="1" customWidth="1"/>
    <col min="15368" max="15368" width="16.140625" style="509" bestFit="1" customWidth="1"/>
    <col min="15369" max="15369" width="14.28515625" style="509" bestFit="1" customWidth="1"/>
    <col min="15370" max="15370" width="13.85546875" style="509" customWidth="1"/>
    <col min="15371" max="15371" width="13.42578125" style="509" customWidth="1"/>
    <col min="15372" max="15372" width="6.42578125" style="509" customWidth="1"/>
    <col min="15373" max="15373" width="10.28515625" style="509" customWidth="1"/>
    <col min="15374" max="15374" width="14.28515625" style="509" bestFit="1" customWidth="1"/>
    <col min="15375" max="15375" width="12" style="509" customWidth="1"/>
    <col min="15376" max="15376" width="12" style="509" bestFit="1" customWidth="1"/>
    <col min="15377" max="15615" width="8.85546875" style="509"/>
    <col min="15616" max="15616" width="10.28515625" style="509" customWidth="1"/>
    <col min="15617" max="15617" width="7.42578125" style="509" bestFit="1" customWidth="1"/>
    <col min="15618" max="15618" width="12.85546875" style="509" bestFit="1" customWidth="1"/>
    <col min="15619" max="15619" width="53.85546875" style="509" customWidth="1"/>
    <col min="15620" max="15620" width="9.140625" style="509" bestFit="1" customWidth="1"/>
    <col min="15621" max="15621" width="15.85546875" style="509" customWidth="1"/>
    <col min="15622" max="15622" width="13.7109375" style="509" bestFit="1" customWidth="1"/>
    <col min="15623" max="15623" width="14" style="509" bestFit="1" customWidth="1"/>
    <col min="15624" max="15624" width="16.140625" style="509" bestFit="1" customWidth="1"/>
    <col min="15625" max="15625" width="14.28515625" style="509" bestFit="1" customWidth="1"/>
    <col min="15626" max="15626" width="13.85546875" style="509" customWidth="1"/>
    <col min="15627" max="15627" width="13.42578125" style="509" customWidth="1"/>
    <col min="15628" max="15628" width="6.42578125" style="509" customWidth="1"/>
    <col min="15629" max="15629" width="10.28515625" style="509" customWidth="1"/>
    <col min="15630" max="15630" width="14.28515625" style="509" bestFit="1" customWidth="1"/>
    <col min="15631" max="15631" width="12" style="509" customWidth="1"/>
    <col min="15632" max="15632" width="12" style="509" bestFit="1" customWidth="1"/>
    <col min="15633" max="15871" width="8.85546875" style="509"/>
    <col min="15872" max="15872" width="10.28515625" style="509" customWidth="1"/>
    <col min="15873" max="15873" width="7.42578125" style="509" bestFit="1" customWidth="1"/>
    <col min="15874" max="15874" width="12.85546875" style="509" bestFit="1" customWidth="1"/>
    <col min="15875" max="15875" width="53.85546875" style="509" customWidth="1"/>
    <col min="15876" max="15876" width="9.140625" style="509" bestFit="1" customWidth="1"/>
    <col min="15877" max="15877" width="15.85546875" style="509" customWidth="1"/>
    <col min="15878" max="15878" width="13.7109375" style="509" bestFit="1" customWidth="1"/>
    <col min="15879" max="15879" width="14" style="509" bestFit="1" customWidth="1"/>
    <col min="15880" max="15880" width="16.140625" style="509" bestFit="1" customWidth="1"/>
    <col min="15881" max="15881" width="14.28515625" style="509" bestFit="1" customWidth="1"/>
    <col min="15882" max="15882" width="13.85546875" style="509" customWidth="1"/>
    <col min="15883" max="15883" width="13.42578125" style="509" customWidth="1"/>
    <col min="15884" max="15884" width="6.42578125" style="509" customWidth="1"/>
    <col min="15885" max="15885" width="10.28515625" style="509" customWidth="1"/>
    <col min="15886" max="15886" width="14.28515625" style="509" bestFit="1" customWidth="1"/>
    <col min="15887" max="15887" width="12" style="509" customWidth="1"/>
    <col min="15888" max="15888" width="12" style="509" bestFit="1" customWidth="1"/>
    <col min="15889" max="16127" width="8.85546875" style="509"/>
    <col min="16128" max="16128" width="10.28515625" style="509" customWidth="1"/>
    <col min="16129" max="16129" width="7.42578125" style="509" bestFit="1" customWidth="1"/>
    <col min="16130" max="16130" width="12.85546875" style="509" bestFit="1" customWidth="1"/>
    <col min="16131" max="16131" width="53.85546875" style="509" customWidth="1"/>
    <col min="16132" max="16132" width="9.140625" style="509" bestFit="1" customWidth="1"/>
    <col min="16133" max="16133" width="15.85546875" style="509" customWidth="1"/>
    <col min="16134" max="16134" width="13.7109375" style="509" bestFit="1" customWidth="1"/>
    <col min="16135" max="16135" width="14" style="509" bestFit="1" customWidth="1"/>
    <col min="16136" max="16136" width="16.140625" style="509" bestFit="1" customWidth="1"/>
    <col min="16137" max="16137" width="14.28515625" style="509" bestFit="1" customWidth="1"/>
    <col min="16138" max="16138" width="13.85546875" style="509" customWidth="1"/>
    <col min="16139" max="16139" width="13.42578125" style="509" customWidth="1"/>
    <col min="16140" max="16140" width="6.42578125" style="509" customWidth="1"/>
    <col min="16141" max="16141" width="10.28515625" style="509" customWidth="1"/>
    <col min="16142" max="16142" width="14.28515625" style="509" bestFit="1" customWidth="1"/>
    <col min="16143" max="16143" width="12" style="509" customWidth="1"/>
    <col min="16144" max="16144" width="12" style="509" bestFit="1" customWidth="1"/>
    <col min="16145" max="16384" width="8.85546875" style="509"/>
  </cols>
  <sheetData>
    <row r="1" spans="2:23" x14ac:dyDescent="0.25">
      <c r="B1" s="505"/>
      <c r="C1" s="506"/>
      <c r="D1" s="507"/>
      <c r="E1" s="506"/>
      <c r="F1" s="270"/>
      <c r="G1" s="249"/>
      <c r="H1" s="250"/>
    </row>
    <row r="2" spans="2:23" x14ac:dyDescent="0.25">
      <c r="B2" s="513"/>
      <c r="C2" s="514"/>
      <c r="D2" s="515" t="s">
        <v>34747</v>
      </c>
      <c r="E2" s="514"/>
      <c r="F2" s="271"/>
      <c r="G2" s="251"/>
      <c r="H2" s="252"/>
    </row>
    <row r="3" spans="2:23" x14ac:dyDescent="0.25">
      <c r="B3" s="513"/>
      <c r="C3" s="514"/>
      <c r="D3" s="516" t="s">
        <v>34748</v>
      </c>
      <c r="E3" s="514"/>
      <c r="F3" s="271"/>
      <c r="G3" s="251"/>
      <c r="H3" s="252"/>
    </row>
    <row r="4" spans="2:23" x14ac:dyDescent="0.25">
      <c r="B4" s="513"/>
      <c r="C4" s="514"/>
      <c r="D4" s="517"/>
      <c r="E4" s="514"/>
      <c r="F4" s="271"/>
      <c r="G4" s="251"/>
      <c r="H4" s="252"/>
    </row>
    <row r="5" spans="2:23" ht="20.25" customHeight="1" x14ac:dyDescent="0.25">
      <c r="B5" s="594" t="s">
        <v>34746</v>
      </c>
      <c r="C5" s="595"/>
      <c r="D5" s="595"/>
      <c r="E5" s="595"/>
      <c r="F5" s="595"/>
      <c r="G5" s="595"/>
      <c r="H5" s="596"/>
    </row>
    <row r="6" spans="2:23" ht="9" customHeight="1" x14ac:dyDescent="0.25">
      <c r="B6" s="513"/>
      <c r="C6" s="514"/>
      <c r="D6" s="597"/>
      <c r="E6" s="597"/>
      <c r="F6" s="597"/>
      <c r="G6" s="251"/>
      <c r="H6" s="252"/>
      <c r="J6" s="518"/>
    </row>
    <row r="7" spans="2:23" ht="20.25" customHeight="1" x14ac:dyDescent="0.25">
      <c r="B7" s="513"/>
      <c r="C7" s="225" t="s">
        <v>22703</v>
      </c>
      <c r="D7" s="226" t="s">
        <v>34745</v>
      </c>
      <c r="E7" s="519"/>
      <c r="F7" s="227"/>
      <c r="G7" s="251"/>
      <c r="H7" s="253" t="s">
        <v>34744</v>
      </c>
      <c r="J7" s="518"/>
    </row>
    <row r="8" spans="2:23" x14ac:dyDescent="0.25">
      <c r="B8" s="513"/>
      <c r="C8" s="225" t="s">
        <v>22704</v>
      </c>
      <c r="D8" s="226" t="s">
        <v>34733</v>
      </c>
      <c r="E8" s="519"/>
      <c r="F8" s="227"/>
      <c r="G8" s="251"/>
      <c r="H8" s="253" t="s">
        <v>34766</v>
      </c>
      <c r="J8" s="518"/>
    </row>
    <row r="9" spans="2:23" ht="33.75" customHeight="1" x14ac:dyDescent="0.25">
      <c r="B9" s="724" t="s">
        <v>34767</v>
      </c>
      <c r="C9" s="725"/>
      <c r="D9" s="725"/>
      <c r="E9" s="725"/>
      <c r="F9" s="725"/>
      <c r="G9" s="725"/>
      <c r="H9" s="726"/>
      <c r="J9" s="518"/>
    </row>
    <row r="10" spans="2:23" ht="21.75" customHeight="1" x14ac:dyDescent="0.25">
      <c r="B10" s="520" t="s">
        <v>22705</v>
      </c>
      <c r="C10" s="521" t="s">
        <v>22706</v>
      </c>
      <c r="D10" s="522" t="s">
        <v>22707</v>
      </c>
      <c r="E10" s="521" t="s">
        <v>22708</v>
      </c>
      <c r="F10" s="523" t="s">
        <v>22709</v>
      </c>
      <c r="G10" s="524" t="s">
        <v>22710</v>
      </c>
      <c r="H10" s="525" t="s">
        <v>22711</v>
      </c>
      <c r="I10" s="526"/>
      <c r="J10" s="518"/>
      <c r="K10" s="125"/>
      <c r="L10" s="527"/>
      <c r="N10" s="527"/>
    </row>
    <row r="11" spans="2:23" s="491" customFormat="1" x14ac:dyDescent="0.25">
      <c r="B11" s="483"/>
      <c r="C11" s="484">
        <v>1</v>
      </c>
      <c r="D11" s="485" t="s">
        <v>22712</v>
      </c>
      <c r="E11" s="486"/>
      <c r="F11" s="487"/>
      <c r="G11" s="488"/>
      <c r="H11" s="489"/>
      <c r="I11" s="490"/>
      <c r="K11" s="492"/>
      <c r="L11" s="493"/>
      <c r="N11" s="493"/>
      <c r="T11" s="585"/>
      <c r="U11" s="585"/>
      <c r="W11" s="494"/>
    </row>
    <row r="12" spans="2:23" ht="135" x14ac:dyDescent="0.25">
      <c r="B12" s="528" t="s">
        <v>22811</v>
      </c>
      <c r="C12" s="529" t="str">
        <f>VLOOKUP(B12,'ANEXO VI'!A:AG,2,FALSE)</f>
        <v>02.006.0015-A</v>
      </c>
      <c r="D12" s="530" t="str">
        <f>(VLOOKUP(B12,'ANEXO VI'!A:AG,4,FALSE))</f>
        <v>ALUGUEL CONTAINER PARA ESCRITORIO C/WC,MEDINDO 2,20M LARGURA,6,20M COMPRIMENTO E 2,50M ALTURA,CHAPAS ACO C/NERVURAS TRAPEZOIDAIS,ISOLAMENTO TERMO-ACUSTICO FORRO,CHASSIS REFORCADO EPISO COMPENSADO NAVAL,INCL.INST.ELETRICA E HIDRO-SANITARIAS,ACESSORIOS,1 VASO SANITARIO E 1 LAVATORIO,EXCL.TRANSP.(VIDEITEM 04.005.0300),CARGA E DESCARGA(VIDE ITEM 04.013.0015)</v>
      </c>
      <c r="E12" s="529" t="str">
        <f t="shared" ref="E12:E16" si="0">VLOOKUP(C12,emop,3,FALSE)</f>
        <v>UNXMES</v>
      </c>
      <c r="F12" s="272">
        <f>VLOOKUP(B12,'ANEXO VI'!A:AG,3,FALSE)</f>
        <v>6</v>
      </c>
      <c r="G12" s="254">
        <f>VLOOKUP(C12,EMOP0522!A:B,2,FALSE)*1.25</f>
        <v>875</v>
      </c>
      <c r="H12" s="255">
        <f>G12*F12</f>
        <v>5250</v>
      </c>
      <c r="I12" s="3"/>
      <c r="J12" s="518">
        <f>G18+G22+G28+G32+G40</f>
        <v>125226.19030821092</v>
      </c>
      <c r="K12" s="125">
        <f>J12/G160</f>
        <v>3.6578326051385043E-2</v>
      </c>
      <c r="N12" s="509" t="s">
        <v>23229</v>
      </c>
      <c r="O12" s="531" t="s">
        <v>23231</v>
      </c>
      <c r="P12" s="509" t="s">
        <v>23230</v>
      </c>
      <c r="Q12" s="509">
        <v>775.22</v>
      </c>
      <c r="T12" s="586">
        <f>H12/$G$160</f>
        <v>1.5335147647399115E-3</v>
      </c>
      <c r="U12" s="582" t="str">
        <f>IF(T12&gt;=4%,"relevancia","falso")</f>
        <v>falso</v>
      </c>
    </row>
    <row r="13" spans="2:23" ht="105" x14ac:dyDescent="0.25">
      <c r="B13" s="528" t="s">
        <v>22812</v>
      </c>
      <c r="C13" s="529" t="str">
        <f>VLOOKUP(B13,'ANEXO VI'!A:AG,2,FALSE)</f>
        <v>02.006.0050-A</v>
      </c>
      <c r="D13" s="530" t="str">
        <f>(VLOOKUP(B13,'ANEXO VI'!A:AG,4,FALSE))</f>
        <v>ALUGUEL DE BANHEIRO QUIMICO,PORTATIL,MEDINDO 2,31M ALTURA X1,56M LARGURA E 1,16M PROFUNDIDADE,INCLUSIVE INSTALACAO E RETIRADA DO EQUIPAMENTO,FORNECIMENTO DE QUIMICA DESODORIZANTE,BACTERICIDA E BACTERIOSTATICA,PAPEL HIGIENICO E VEICULO PROPRIO COM UNIDADE MOVEL DE SUCCAO PARA LIMPEZA</v>
      </c>
      <c r="E13" s="529" t="str">
        <f t="shared" si="0"/>
        <v>UNXMES</v>
      </c>
      <c r="F13" s="272">
        <f>VLOOKUP(B13,'ANEXO VI'!A:AG,3,FALSE)</f>
        <v>6</v>
      </c>
      <c r="G13" s="254">
        <f>VLOOKUP(C13,EMOP0522!A:B,2,FALSE)*1.25</f>
        <v>1225</v>
      </c>
      <c r="H13" s="255">
        <f t="shared" ref="H13:H16" si="1">G13*F13</f>
        <v>7350</v>
      </c>
      <c r="I13" s="3"/>
      <c r="K13" s="125"/>
      <c r="L13" s="509"/>
      <c r="N13" s="509"/>
      <c r="T13" s="586">
        <f t="shared" ref="T13:T76" si="2">H13/$G$160</f>
        <v>2.1469206706358763E-3</v>
      </c>
      <c r="U13" s="582" t="str">
        <f t="shared" ref="U13:U76" si="3">IF(T13&gt;=4%,"relevancia","falso")</f>
        <v>falso</v>
      </c>
    </row>
    <row r="14" spans="2:23" ht="54" customHeight="1" x14ac:dyDescent="0.25">
      <c r="B14" s="528" t="s">
        <v>22813</v>
      </c>
      <c r="C14" s="529" t="str">
        <f>VLOOKUP(B14,'ANEXO VI'!A:AG,2,FALSE)</f>
        <v>02.015.0001-A</v>
      </c>
      <c r="D14" s="530" t="str">
        <f>(VLOOKUP(B14,'ANEXO VI'!A:AG,4,FALSE))</f>
        <v>INSTALACAO E LIGACAO PROVISORIA PARA ABASTECIMENTO DE AGUA EESGOTAMENTO SANITARIO EM CANTEIRO DE OBRAS,INCLUSIVE ESCAVACAO,EXCLUSIVE REPOSICAO DA PAVIMENTACAO DO LOGRADOURO PUBLICO</v>
      </c>
      <c r="E14" s="529" t="str">
        <f t="shared" si="0"/>
        <v>UN</v>
      </c>
      <c r="F14" s="272">
        <f>VLOOKUP(B14,'ANEXO VI'!A:AG,3,FALSE)</f>
        <v>1</v>
      </c>
      <c r="G14" s="254">
        <f>VLOOKUP(C14,EMOP0522!A:B,2,FALSE)*1.25</f>
        <v>5254.55</v>
      </c>
      <c r="H14" s="255">
        <f t="shared" si="1"/>
        <v>5254.55</v>
      </c>
      <c r="I14" s="3"/>
      <c r="K14" s="125"/>
      <c r="L14" s="509"/>
      <c r="N14" s="509"/>
      <c r="T14" s="586">
        <f t="shared" si="2"/>
        <v>1.5348438108693529E-3</v>
      </c>
      <c r="U14" s="582" t="str">
        <f t="shared" si="3"/>
        <v>falso</v>
      </c>
    </row>
    <row r="15" spans="2:23" ht="42.75" customHeight="1" x14ac:dyDescent="0.25">
      <c r="B15" s="528" t="s">
        <v>22814</v>
      </c>
      <c r="C15" s="529" t="str">
        <f>VLOOKUP(B15,'ANEXO VI'!A:AG,2,FALSE)</f>
        <v>02.016.0001-A</v>
      </c>
      <c r="D15" s="530" t="str">
        <f>(VLOOKUP(B15,'ANEXO VI'!A:AG,4,FALSE))</f>
        <v>INSTALACAO E LIGACAO PROVISORIA DE ALIMENTACAO DE ENERGIA ELETRICA,EM BAIXA TENSAO,PARA CANTEIRO DE OBRAS,M3-CHAVE 100A,CARGA 3KW,20CV,EXCLUSIVE O FORNECIMENTO DO MEDIDOR</v>
      </c>
      <c r="E15" s="529" t="str">
        <f t="shared" si="0"/>
        <v>UN</v>
      </c>
      <c r="F15" s="272">
        <f>VLOOKUP(B15,'ANEXO VI'!A:AG,3,FALSE)</f>
        <v>1</v>
      </c>
      <c r="G15" s="254">
        <f>VLOOKUP(C15,EMOP0522!A:B,2,FALSE)*1.25</f>
        <v>2807.125</v>
      </c>
      <c r="H15" s="255">
        <f t="shared" si="1"/>
        <v>2807.125</v>
      </c>
      <c r="I15" s="3"/>
      <c r="K15" s="125"/>
      <c r="L15" s="509"/>
      <c r="N15" s="509" t="s">
        <v>23232</v>
      </c>
      <c r="O15" s="531" t="s">
        <v>23233</v>
      </c>
      <c r="P15" s="509" t="s">
        <v>23234</v>
      </c>
      <c r="Q15" s="518">
        <v>1297.1400000000001</v>
      </c>
      <c r="T15" s="586">
        <f t="shared" si="2"/>
        <v>8.1995573980390936E-4</v>
      </c>
      <c r="U15" s="582" t="str">
        <f t="shared" si="3"/>
        <v>falso</v>
      </c>
    </row>
    <row r="16" spans="2:23" ht="45" x14ac:dyDescent="0.25">
      <c r="B16" s="528" t="s">
        <v>22815</v>
      </c>
      <c r="C16" s="529" t="str">
        <f>VLOOKUP(B16,'ANEXO VI'!A:AG,2,FALSE)</f>
        <v>02.020.0001-A</v>
      </c>
      <c r="D16" s="530" t="str">
        <f>(VLOOKUP(B16,'ANEXO VI'!A:AG,4,FALSE))</f>
        <v>PLACA DE IDENTIFICACAO DE OBRA PUBLICA,INCLUSIVE PINTURA E SUPORTES DE MADEIRA.FORNECIMENTO E COLOCACAO</v>
      </c>
      <c r="E16" s="529" t="str">
        <f t="shared" si="0"/>
        <v>M2</v>
      </c>
      <c r="F16" s="272">
        <f>VLOOKUP(B16,'ANEXO VI'!A:AG,3,FALSE)</f>
        <v>6</v>
      </c>
      <c r="G16" s="254">
        <f>VLOOKUP(C16,EMOP0522!A:B,2,FALSE)*1.25</f>
        <v>630.61249999999995</v>
      </c>
      <c r="H16" s="255">
        <f t="shared" si="1"/>
        <v>3783.6749999999997</v>
      </c>
      <c r="I16" s="3"/>
      <c r="K16" s="125"/>
      <c r="L16" s="509"/>
      <c r="N16" s="509" t="s">
        <v>23236</v>
      </c>
      <c r="O16" s="531" t="s">
        <v>23235</v>
      </c>
      <c r="P16" s="509" t="s">
        <v>22783</v>
      </c>
      <c r="Q16" s="509">
        <v>380.27</v>
      </c>
      <c r="T16" s="586">
        <f t="shared" si="2"/>
        <v>1.1052040909480542E-3</v>
      </c>
      <c r="U16" s="582" t="str">
        <f t="shared" si="3"/>
        <v>falso</v>
      </c>
    </row>
    <row r="17" spans="2:23" ht="60" x14ac:dyDescent="0.25">
      <c r="B17" s="528" t="s">
        <v>23265</v>
      </c>
      <c r="C17" s="529" t="str">
        <f>VLOOKUP(B17,'ANEXO VI'!A:AG,2,FALSE)</f>
        <v>02.003.0001-B</v>
      </c>
      <c r="D17" s="530" t="str">
        <f>(VLOOKUP(B17,'ANEXO VI'!A:AG,4,FALSE))</f>
        <v>TAPUME DE VEDACAO OU PROTECAO,EXECUTADO COM TABUAS DE MADEIRA DE 3ª DE 1"X9" E 1"X12" PREGADAS EM PECAS DE MADEIRA DE 3ªDE 3"X3" VERTICAIS A CADA 1,50M,EXCLUSIVE PINTURA</v>
      </c>
      <c r="E17" s="529" t="str">
        <f>VLOOKUP(C17,emop,3,FALSE)</f>
        <v>M2</v>
      </c>
      <c r="F17" s="272">
        <f>VLOOKUP(B17,'ANEXO VI'!A:AG,3,FALSE)</f>
        <v>66</v>
      </c>
      <c r="G17" s="254">
        <f>VLOOKUP(C17,EMOP0522!A:B,2,FALSE)*1.25</f>
        <v>124.5</v>
      </c>
      <c r="H17" s="255">
        <f>G17*F17</f>
        <v>8217</v>
      </c>
      <c r="I17" s="3"/>
      <c r="K17" s="125"/>
      <c r="L17" s="509"/>
      <c r="N17" s="509" t="s">
        <v>23236</v>
      </c>
      <c r="O17" s="531" t="s">
        <v>23235</v>
      </c>
      <c r="P17" s="509" t="s">
        <v>22783</v>
      </c>
      <c r="Q17" s="509">
        <v>380.27</v>
      </c>
      <c r="T17" s="586">
        <f t="shared" si="2"/>
        <v>2.4001696803557814E-3</v>
      </c>
      <c r="U17" s="582" t="str">
        <f t="shared" si="3"/>
        <v>falso</v>
      </c>
    </row>
    <row r="18" spans="2:23" x14ac:dyDescent="0.25">
      <c r="B18" s="532"/>
      <c r="C18" s="533"/>
      <c r="D18" s="534"/>
      <c r="E18" s="533"/>
      <c r="F18" s="273" t="s">
        <v>22713</v>
      </c>
      <c r="G18" s="256">
        <f>SUM(H12:H17)</f>
        <v>32662.35</v>
      </c>
      <c r="H18" s="257"/>
      <c r="I18" s="2"/>
      <c r="K18" s="125"/>
      <c r="L18" s="509"/>
      <c r="N18" s="509"/>
      <c r="O18" s="518"/>
      <c r="T18" s="586"/>
      <c r="U18" s="582" t="str">
        <f t="shared" si="3"/>
        <v>falso</v>
      </c>
    </row>
    <row r="19" spans="2:23" s="491" customFormat="1" x14ac:dyDescent="0.25">
      <c r="B19" s="483"/>
      <c r="C19" s="484">
        <v>2</v>
      </c>
      <c r="D19" s="485" t="s">
        <v>22714</v>
      </c>
      <c r="E19" s="486"/>
      <c r="F19" s="487"/>
      <c r="G19" s="488"/>
      <c r="H19" s="489"/>
      <c r="I19" s="490"/>
      <c r="K19" s="492"/>
      <c r="T19" s="587"/>
      <c r="U19" s="582" t="str">
        <f t="shared" si="3"/>
        <v>falso</v>
      </c>
      <c r="W19" s="494"/>
    </row>
    <row r="20" spans="2:23" ht="60" x14ac:dyDescent="0.25">
      <c r="B20" s="528" t="s">
        <v>22816</v>
      </c>
      <c r="C20" s="529" t="str">
        <f>VLOOKUP(B20,'ANEXO VI'!A:AG,2,FALSE)</f>
        <v>01.016.0070-A</v>
      </c>
      <c r="D20" s="530" t="str">
        <f>(VLOOKUP(B20,'ANEXO VI'!A:AG,4,FALSE))</f>
        <v>MOBILIZACAO E DESMOBILIZACAO DE EQUIPE E EQUIPAMENTO DE TOPOGRAFIA COM DESLOCAMENTO SUPERIOR A 20KM,MEDIDO POR KM EXCEDENTE,A PARTIR DA CIDADE DO RIO DE JANEIRO (KM 0 DA AV.BRASIL)</v>
      </c>
      <c r="E20" s="529" t="str">
        <f>VLOOKUP(C20,emop,3,FALSE)</f>
        <v>KM</v>
      </c>
      <c r="F20" s="272">
        <f>VLOOKUP(B20,'ANEXO VI'!A:AG,3,FALSE)</f>
        <v>20</v>
      </c>
      <c r="G20" s="254">
        <f>VLOOKUP(C20,EMOP0522!A:B,2,FALSE)*1.25</f>
        <v>8.1624999999999996</v>
      </c>
      <c r="H20" s="255">
        <f>G20*F20</f>
        <v>163.25</v>
      </c>
      <c r="I20" s="3"/>
      <c r="K20" s="125"/>
      <c r="L20" s="509"/>
      <c r="N20" s="509"/>
      <c r="O20" s="518"/>
      <c r="T20" s="586">
        <f t="shared" si="2"/>
        <v>4.7685006732150585E-5</v>
      </c>
      <c r="U20" s="582" t="str">
        <f t="shared" si="3"/>
        <v>falso</v>
      </c>
    </row>
    <row r="21" spans="2:23" ht="105" x14ac:dyDescent="0.25">
      <c r="B21" s="535" t="s">
        <v>22817</v>
      </c>
      <c r="C21" s="536" t="str">
        <f>VLOOKUP(B21,'ANEXO VI'!A:AG,2,FALSE)</f>
        <v>01.016.0080-A</v>
      </c>
      <c r="D21" s="537" t="str">
        <f>(VLOOKUP(B21,'ANEXO VI'!A:AG,4,FALSE))</f>
        <v>LEVANTAMENTO PLANIALTIMETRICO CADASTRAL DE AREA URBANA OU SUBURBANA,DESTINADA A REGULARIZACAO FUNDIARIA,PROJETOS VIARIOSE DE INFRAESTRUTURA,URBANIZACAO E ASSEMELHADOS,UTILIZANDO POLIGONAL III PAC,DESENHO NA ESCALA DE 1:250 A 1:100 EM AREASMEDIANAMENTE OCUPADAS(ATE 50% DAS QUADRAS)ATE 3000M2</v>
      </c>
      <c r="E21" s="536" t="str">
        <f>VLOOKUP(C21,emop,3,FALSE)</f>
        <v>UN</v>
      </c>
      <c r="F21" s="274">
        <f>VLOOKUP(B21,'ANEXO VI'!A:AG,3,FALSE)</f>
        <v>1</v>
      </c>
      <c r="G21" s="258">
        <f>VLOOKUP(C21,EMOP0522!A:B,2,FALSE)*1.25</f>
        <v>8307.0375000000004</v>
      </c>
      <c r="H21" s="259">
        <f>G21*F21</f>
        <v>8307.0375000000004</v>
      </c>
      <c r="I21" s="3"/>
      <c r="J21" s="538"/>
      <c r="K21" s="539"/>
      <c r="O21" s="518"/>
      <c r="T21" s="586">
        <f t="shared" si="2"/>
        <v>2.426469458571071E-3</v>
      </c>
      <c r="U21" s="582" t="str">
        <f t="shared" si="3"/>
        <v>falso</v>
      </c>
    </row>
    <row r="22" spans="2:23" x14ac:dyDescent="0.25">
      <c r="B22" s="532"/>
      <c r="C22" s="533"/>
      <c r="D22" s="534"/>
      <c r="E22" s="600" t="s">
        <v>22715</v>
      </c>
      <c r="F22" s="600"/>
      <c r="G22" s="256">
        <f>SUM(H20:H21)</f>
        <v>8470.2875000000004</v>
      </c>
      <c r="H22" s="257"/>
      <c r="I22" s="2"/>
      <c r="O22" s="518"/>
      <c r="T22" s="586"/>
      <c r="U22" s="582" t="str">
        <f t="shared" si="3"/>
        <v>falso</v>
      </c>
    </row>
    <row r="23" spans="2:23" s="491" customFormat="1" x14ac:dyDescent="0.25">
      <c r="B23" s="483"/>
      <c r="C23" s="484">
        <v>3</v>
      </c>
      <c r="D23" s="485" t="s">
        <v>22716</v>
      </c>
      <c r="E23" s="486"/>
      <c r="F23" s="487"/>
      <c r="G23" s="488"/>
      <c r="H23" s="489"/>
      <c r="I23" s="490"/>
      <c r="K23" s="492"/>
      <c r="L23" s="493"/>
      <c r="N23" s="540"/>
      <c r="O23" s="541"/>
      <c r="T23" s="587"/>
      <c r="U23" s="582" t="str">
        <f t="shared" si="3"/>
        <v>falso</v>
      </c>
      <c r="W23" s="494"/>
    </row>
    <row r="24" spans="2:23" ht="60" x14ac:dyDescent="0.25">
      <c r="B24" s="528" t="s">
        <v>22818</v>
      </c>
      <c r="C24" s="529" t="str">
        <f>VLOOKUP(B24,'ANEXO VI'!A:AG,2,FALSE)</f>
        <v>01.003.0001-A</v>
      </c>
      <c r="D24" s="530" t="str">
        <f>(VLOOKUP(B24,'ANEXO VI'!A:AG,4,FALSE))</f>
        <v>SONDAGEM A PERCUSSAO,EM TERRENO COMUM,COM ENSAIO DE PENETRACAO,DIAMETRO 3",INCLUSIVE DESLOCAMENTO DENTRO DO CANTEIRO E INSTALACAO DA SONDA EM CADA FURO</v>
      </c>
      <c r="E24" s="529" t="str">
        <f>VLOOKUP(C24,emop,3,FALSE)</f>
        <v>M</v>
      </c>
      <c r="F24" s="272">
        <f>VLOOKUP(B24,'ANEXO VI'!A:AG,3,FALSE)</f>
        <v>48</v>
      </c>
      <c r="G24" s="254">
        <f>VLOOKUP(C24,EMOP0522!A:B,2,FALSE)*1.25</f>
        <v>133.9375</v>
      </c>
      <c r="H24" s="255">
        <f>G24*F24</f>
        <v>6429</v>
      </c>
      <c r="I24" s="3"/>
      <c r="J24" s="538"/>
      <c r="K24" s="539"/>
      <c r="O24" s="518"/>
      <c r="T24" s="586">
        <f t="shared" si="2"/>
        <v>1.8778983661929317E-3</v>
      </c>
      <c r="U24" s="582" t="str">
        <f t="shared" si="3"/>
        <v>falso</v>
      </c>
    </row>
    <row r="25" spans="2:23" ht="60" x14ac:dyDescent="0.25">
      <c r="B25" s="528" t="s">
        <v>22819</v>
      </c>
      <c r="C25" s="529" t="str">
        <f>VLOOKUP(B25,'ANEXO VI'!A:AG,2,FALSE)</f>
        <v>01.004.0004-A</v>
      </c>
      <c r="D25" s="530" t="str">
        <f>(VLOOKUP(B25,'ANEXO VI'!A:AG,4,FALSE))</f>
        <v>SONDAGEM ROTATIVA COM COROA DE DIAMANTE,EM ALTERACAO DE ROCHA,DIAMETRO NWG(75MM),INCLUSIVE DESLOCAMENTO DENTRO DO CANTEIRO E INSTALACAO DA SONDA EM CADA FURO</v>
      </c>
      <c r="E25" s="529" t="str">
        <f>VLOOKUP(C25,emop,3,FALSE)</f>
        <v>M</v>
      </c>
      <c r="F25" s="272">
        <f>VLOOKUP(B25,'ANEXO VI'!A:AG,3,FALSE)</f>
        <v>20</v>
      </c>
      <c r="G25" s="254">
        <f>VLOOKUP(C25,EMOP0522!A:B,2,FALSE)*1.25</f>
        <v>579.9</v>
      </c>
      <c r="H25" s="255">
        <f>G25*F25</f>
        <v>11598</v>
      </c>
      <c r="I25" s="3"/>
      <c r="J25" s="538"/>
      <c r="K25" s="539"/>
      <c r="O25" s="518"/>
      <c r="T25" s="586">
        <f t="shared" si="2"/>
        <v>3.3877531888482845E-3</v>
      </c>
      <c r="U25" s="582" t="str">
        <f t="shared" si="3"/>
        <v>falso</v>
      </c>
    </row>
    <row r="26" spans="2:23" ht="60" x14ac:dyDescent="0.25">
      <c r="B26" s="528" t="s">
        <v>22820</v>
      </c>
      <c r="C26" s="529" t="str">
        <f>VLOOKUP(B26,'ANEXO VI'!A:AG,2,FALSE)</f>
        <v>01.004.0015-A</v>
      </c>
      <c r="D26" s="530" t="str">
        <f>(VLOOKUP(B26,'ANEXO VI'!A:AG,4,FALSE))</f>
        <v>SONDAGEM ROTATIVA COM COROA DE DIAMANTE,EM ROCHA SA,DIAMETRONWG(75MM),INCLUSIVE DESLOCAMENTO DENTRO DO CANTEIRO E INSTALACAO DA SONDA EM CADA FURO</v>
      </c>
      <c r="E26" s="529" t="str">
        <f>VLOOKUP(C26,emop,3,FALSE)</f>
        <v>M</v>
      </c>
      <c r="F26" s="272">
        <f>VLOOKUP(B26,'ANEXO VI'!A:AG,3,FALSE)</f>
        <v>20</v>
      </c>
      <c r="G26" s="254">
        <f>VLOOKUP(C26,EMOP0522!A:B,2,FALSE)*1.25</f>
        <v>973.5</v>
      </c>
      <c r="H26" s="255">
        <f>G26*F26</f>
        <v>19470</v>
      </c>
      <c r="I26" s="3"/>
      <c r="J26" s="538"/>
      <c r="K26" s="539"/>
      <c r="O26" s="518"/>
      <c r="T26" s="586">
        <f t="shared" si="2"/>
        <v>5.6871490418068721E-3</v>
      </c>
      <c r="U26" s="582" t="str">
        <f t="shared" si="3"/>
        <v>falso</v>
      </c>
    </row>
    <row r="27" spans="2:23" s="548" customFormat="1" ht="29.25" customHeight="1" x14ac:dyDescent="0.25">
      <c r="B27" s="542" t="s">
        <v>22821</v>
      </c>
      <c r="C27" s="543" t="str">
        <f>VLOOKUP(B27,'ANEXO VI'!A:AG,2,FALSE)</f>
        <v>01.009.0050-A</v>
      </c>
      <c r="D27" s="544" t="str">
        <f>(VLOOKUP(B27,'ANEXO VI'!A:AG,4,FALSE))</f>
        <v>MOBILIZACAO E DESMOBILIZACAO DE EQUIPAMENTO E EQUIPE DE SONDAGEM E PERFURACAO ROTATIVA,COM TRANSPORTE ATE 50KM</v>
      </c>
      <c r="E27" s="543" t="str">
        <f>VLOOKUP(C27,emop,3,FALSE)</f>
        <v>UN</v>
      </c>
      <c r="F27" s="275">
        <f>VLOOKUP(B27,'ANEXO VI'!A:AG,3,FALSE)</f>
        <v>1</v>
      </c>
      <c r="G27" s="254">
        <f>VLOOKUP(C27,EMOP0522!A:B,2,FALSE)*1.25</f>
        <v>12798.724999999999</v>
      </c>
      <c r="H27" s="261">
        <f>G27*F27</f>
        <v>12798.724999999999</v>
      </c>
      <c r="I27" s="179"/>
      <c r="J27" s="545"/>
      <c r="K27" s="546"/>
      <c r="L27" s="547"/>
      <c r="N27" s="549">
        <v>72733</v>
      </c>
      <c r="O27" s="550" t="s">
        <v>23237</v>
      </c>
      <c r="P27" s="548" t="s">
        <v>23238</v>
      </c>
      <c r="Q27" s="548">
        <v>484.63</v>
      </c>
      <c r="T27" s="586">
        <f t="shared" si="2"/>
        <v>3.7384826204468233E-3</v>
      </c>
      <c r="U27" s="582" t="str">
        <f t="shared" si="3"/>
        <v>falso</v>
      </c>
      <c r="W27" s="551"/>
    </row>
    <row r="28" spans="2:23" x14ac:dyDescent="0.25">
      <c r="B28" s="532"/>
      <c r="C28" s="533"/>
      <c r="D28" s="534"/>
      <c r="E28" s="533"/>
      <c r="F28" s="273" t="s">
        <v>22717</v>
      </c>
      <c r="G28" s="256">
        <f>SUM(H24:H27)</f>
        <v>50295.724999999999</v>
      </c>
      <c r="H28" s="257"/>
      <c r="I28" s="2"/>
      <c r="O28" s="518"/>
      <c r="T28" s="586"/>
      <c r="U28" s="582" t="str">
        <f t="shared" si="3"/>
        <v>falso</v>
      </c>
    </row>
    <row r="29" spans="2:23" s="491" customFormat="1" x14ac:dyDescent="0.25">
      <c r="B29" s="483"/>
      <c r="C29" s="484">
        <v>4</v>
      </c>
      <c r="D29" s="485" t="s">
        <v>22718</v>
      </c>
      <c r="E29" s="486"/>
      <c r="F29" s="487"/>
      <c r="G29" s="488"/>
      <c r="H29" s="489"/>
      <c r="I29" s="490"/>
      <c r="K29" s="492"/>
      <c r="L29" s="493"/>
      <c r="N29" s="540"/>
      <c r="O29" s="541"/>
      <c r="T29" s="587"/>
      <c r="U29" s="582" t="str">
        <f t="shared" si="3"/>
        <v>falso</v>
      </c>
      <c r="W29" s="494"/>
    </row>
    <row r="30" spans="2:23" ht="75" customHeight="1" x14ac:dyDescent="0.25">
      <c r="B30" s="535" t="s">
        <v>22822</v>
      </c>
      <c r="C30" s="536" t="str">
        <f>VLOOKUP(B30,'ANEXO VI'!A:AG,2,FALSE)</f>
        <v>02.020.0005-A</v>
      </c>
      <c r="D30" s="530" t="str">
        <f>(VLOOKUP(B30,'ANEXO VI'!A:AG,4,FALSE))</f>
        <v>BARRAGEM DE BLOQUEIO DE OBRA NA VIA PUBLICA,DE ACORDO COM ARESOLUCAO DA PREFEITURA-RJ,COMPREENDENDO FORNECIMENTO,COLOCACAO E PINTURA DOS SUPORTES DE MADEIRA COM REAPROVEITAMENTO DO CONJUNTO 40 (QUARENTA) VEZES</v>
      </c>
      <c r="E30" s="529" t="str">
        <f>VLOOKUP(C30,emop,3,FALSE)</f>
        <v>M</v>
      </c>
      <c r="F30" s="272">
        <f>VLOOKUP(B30,'ANEXO VI'!A:AG,3,FALSE)</f>
        <v>12</v>
      </c>
      <c r="G30" s="254">
        <f>VLOOKUP(C30,EMOP0522!A:B,2,FALSE)*1.25</f>
        <v>4.1375000000000002</v>
      </c>
      <c r="H30" s="255">
        <f>G30*F30</f>
        <v>49.650000000000006</v>
      </c>
      <c r="I30" s="3"/>
      <c r="J30" s="538"/>
      <c r="K30" s="539"/>
      <c r="O30" s="518"/>
      <c r="T30" s="586">
        <f t="shared" si="2"/>
        <v>1.4502668203683165E-5</v>
      </c>
      <c r="U30" s="582" t="str">
        <f t="shared" si="3"/>
        <v>falso</v>
      </c>
    </row>
    <row r="31" spans="2:23" ht="64.5" customHeight="1" x14ac:dyDescent="0.25">
      <c r="B31" s="535" t="s">
        <v>22823</v>
      </c>
      <c r="C31" s="536" t="str">
        <f>VLOOKUP(B31,'ANEXO VI'!A:AG,2,FALSE)</f>
        <v>02.030.0005-A</v>
      </c>
      <c r="D31" s="537" t="str">
        <f>(VLOOKUP(B31,'ANEXO VI'!A:AG,4,FALSE))</f>
        <v>PLACA DE SINALIZACAO PREVENTIVA PARA OBRA NA VIA PUBLICA,DEACORDO COM A RESOLUCAO DA PREFEITURA-RJ, COMPREENDENDO FORNECIMENTO E PINTURA DA PLACA E DOS SUPORTES DE MADEIRA.FORNECIMENTO E COLOCACAO</v>
      </c>
      <c r="E31" s="536" t="str">
        <f>VLOOKUP(C31,emop,3,FALSE)</f>
        <v>UN</v>
      </c>
      <c r="F31" s="274">
        <f>VLOOKUP(B31,'ANEXO VI'!A:AG,3,FALSE)</f>
        <v>30</v>
      </c>
      <c r="G31" s="258">
        <f>VLOOKUP(C31,EMOP0522!A:B,2,FALSE)*1.25</f>
        <v>112.3125</v>
      </c>
      <c r="H31" s="259">
        <f>G31*F31</f>
        <v>3369.375</v>
      </c>
      <c r="I31" s="3"/>
      <c r="J31" s="538"/>
      <c r="K31" s="539"/>
      <c r="O31" s="518"/>
      <c r="T31" s="586">
        <f t="shared" si="2"/>
        <v>9.8418786865629325E-4</v>
      </c>
      <c r="U31" s="582" t="str">
        <f t="shared" si="3"/>
        <v>falso</v>
      </c>
    </row>
    <row r="32" spans="2:23" x14ac:dyDescent="0.25">
      <c r="B32" s="532"/>
      <c r="C32" s="533"/>
      <c r="D32" s="534"/>
      <c r="E32" s="600" t="s">
        <v>22719</v>
      </c>
      <c r="F32" s="600"/>
      <c r="G32" s="256">
        <f>SUM(H30:H31)</f>
        <v>3419.0250000000001</v>
      </c>
      <c r="H32" s="257"/>
      <c r="I32" s="2"/>
      <c r="O32" s="518"/>
      <c r="T32" s="586"/>
      <c r="U32" s="582" t="str">
        <f t="shared" si="3"/>
        <v>falso</v>
      </c>
    </row>
    <row r="33" spans="2:23" s="491" customFormat="1" x14ac:dyDescent="0.25">
      <c r="B33" s="483"/>
      <c r="C33" s="484">
        <v>5</v>
      </c>
      <c r="D33" s="485" t="s">
        <v>22720</v>
      </c>
      <c r="E33" s="486"/>
      <c r="F33" s="487"/>
      <c r="G33" s="488"/>
      <c r="H33" s="489"/>
      <c r="I33" s="490"/>
      <c r="K33" s="492"/>
      <c r="L33" s="493"/>
      <c r="N33" s="540"/>
      <c r="O33" s="541"/>
      <c r="T33" s="587"/>
      <c r="U33" s="582" t="str">
        <f t="shared" si="3"/>
        <v>falso</v>
      </c>
      <c r="W33" s="494"/>
    </row>
    <row r="34" spans="2:23" ht="60" x14ac:dyDescent="0.25">
      <c r="B34" s="535" t="s">
        <v>22824</v>
      </c>
      <c r="C34" s="536" t="str">
        <f>VLOOKUP(B34,'ANEXO VI'!A:AG,2,FALSE)</f>
        <v>01.005.0004-A</v>
      </c>
      <c r="D34" s="537" t="str">
        <f>(VLOOKUP(B34,'ANEXO VI'!A:AG,4,FALSE))</f>
        <v>PREPARO MANUAL DE TERRENO,COMPREENDENDO ACERTO,RASPAGEM EVENTUAL ATE 0.30M DE PROFUNDIDADE E AFASTAMENTO LATERAL DO MATERIAL EXCEDENTE,INCLUSIVE COMPACTACAO MANUAL</v>
      </c>
      <c r="E34" s="536" t="str">
        <f t="shared" ref="E34:E39" si="4">VLOOKUP(C34,emop,3,FALSE)</f>
        <v>M2</v>
      </c>
      <c r="F34" s="274">
        <f>VLOOKUP(B34,'ANEXO VI'!A:AG,3,FALSE)</f>
        <v>292.25</v>
      </c>
      <c r="G34" s="258">
        <f>VLOOKUP(C34,EMOP0522!A:B,2,FALSE)*1.25</f>
        <v>19.5625</v>
      </c>
      <c r="H34" s="259">
        <f t="shared" ref="H34:H39" si="5">G34*F34</f>
        <v>5717.140625</v>
      </c>
      <c r="I34" s="3"/>
      <c r="J34" s="538"/>
      <c r="K34" s="539"/>
      <c r="O34" s="518"/>
      <c r="T34" s="586">
        <f t="shared" si="2"/>
        <v>1.6699656305774982E-3</v>
      </c>
      <c r="U34" s="582" t="str">
        <f t="shared" si="3"/>
        <v>falso</v>
      </c>
    </row>
    <row r="35" spans="2:23" s="548" customFormat="1" ht="30" x14ac:dyDescent="0.25">
      <c r="B35" s="542" t="s">
        <v>22825</v>
      </c>
      <c r="C35" s="543" t="str">
        <f>VLOOKUP(B35,'ANEXO VI'!A:AG,2,FALSE)</f>
        <v>01.005.0005-A</v>
      </c>
      <c r="D35" s="544" t="str">
        <f>(VLOOKUP(B35,'ANEXO VI'!A:AG,4,FALSE))</f>
        <v>ROCADO EM VEGETACAO ESPESSA,COM EMPILHAMENTO LATERAL E QUEIMA DOS RESIDUOS</v>
      </c>
      <c r="E35" s="543" t="str">
        <f>VLOOKUP(C35,emop,3,FALSE)</f>
        <v>M2</v>
      </c>
      <c r="F35" s="275">
        <f>VLOOKUP(B35,'ANEXO VI'!A:AG,3,FALSE)</f>
        <v>87.674999999999997</v>
      </c>
      <c r="G35" s="258">
        <f>VLOOKUP(C35,EMOP0522!A:B,2,FALSE)*1.25</f>
        <v>1.1625000000000001</v>
      </c>
      <c r="H35" s="261">
        <f t="shared" si="5"/>
        <v>101.92218750000001</v>
      </c>
      <c r="I35" s="179"/>
      <c r="J35" s="545"/>
      <c r="K35" s="546"/>
      <c r="L35" s="547"/>
      <c r="N35" s="547" t="s">
        <v>23239</v>
      </c>
      <c r="O35" s="552" t="s">
        <v>23240</v>
      </c>
      <c r="P35" s="548" t="s">
        <v>23241</v>
      </c>
      <c r="Q35" s="548">
        <v>0.49</v>
      </c>
      <c r="T35" s="586">
        <f t="shared" si="2"/>
        <v>2.977127226396946E-5</v>
      </c>
      <c r="U35" s="582" t="str">
        <f t="shared" si="3"/>
        <v>falso</v>
      </c>
      <c r="W35" s="551"/>
    </row>
    <row r="36" spans="2:23" ht="90" x14ac:dyDescent="0.25">
      <c r="B36" s="535" t="s">
        <v>22826</v>
      </c>
      <c r="C36" s="536" t="str">
        <f>VLOOKUP(B36,'ANEXO VI'!A:AG,2,FALSE)</f>
        <v>04.005.0124-A</v>
      </c>
      <c r="D36" s="537" t="str">
        <f>(VLOOKUP(B36,'ANEXO VI'!A:AG,4,FALSE))</f>
        <v>TRANSPORTE DE CARGA DE QUALQUER NATUREZA,EXCLUSIVE AS DESPESAS DE CARGA E DESCARGA,TANTO DE ESPERA DO CAMINHAO COMO DO SERVENTE OU EQUIPAMENTO AUXILIAR,A VELOCIDADE MEDIA DE 25KM/H,EM CAMINHAO BASCULANTE A OLEO DIESEL,COM CAPACIDADE UTIL DE8T</v>
      </c>
      <c r="E36" s="536" t="str">
        <f t="shared" si="4"/>
        <v>T X KM</v>
      </c>
      <c r="F36" s="274">
        <f>VLOOKUP(B36,'ANEXO VI'!A:AG,3,FALSE)</f>
        <v>2979.3477393749995</v>
      </c>
      <c r="G36" s="258">
        <f>VLOOKUP(C36,EMOP0522!A:B,2,FALSE)*1.25</f>
        <v>2.4624999999999999</v>
      </c>
      <c r="H36" s="259">
        <f t="shared" si="5"/>
        <v>7336.6438082109362</v>
      </c>
      <c r="I36" s="3"/>
      <c r="J36" s="538"/>
      <c r="K36" s="539"/>
      <c r="O36" s="518"/>
      <c r="T36" s="586">
        <f t="shared" si="2"/>
        <v>2.143019353053166E-3</v>
      </c>
      <c r="U36" s="582" t="str">
        <f t="shared" si="3"/>
        <v>falso</v>
      </c>
    </row>
    <row r="37" spans="2:23" ht="90" x14ac:dyDescent="0.25">
      <c r="B37" s="535" t="s">
        <v>22827</v>
      </c>
      <c r="C37" s="536" t="str">
        <f>VLOOKUP(B37,'ANEXO VI'!A:AG,2,FALSE)</f>
        <v>04.006.0008-1</v>
      </c>
      <c r="D37" s="537" t="str">
        <f>(VLOOKUP(B37,'ANEXO VI'!A:AG,4,FALSE))</f>
        <v>CARGA MANUAL E DESCARGA MECANICA DE MATERIAL A GRANEL(AGREGADOS,PEDRA-DE-MAO,PARALELOS,TERRA E ESCOMBROS),COMPREENDENDOOS TEMPOS PARA CARGA,DESCARGA E MANOBRAS DO CAMINHAO BASCULANTE A OLEO DIESEL,COM CAPACIDADE UTIL DE 8T,EMPREGANDO 2 SERVENTES NA CARGA</v>
      </c>
      <c r="E37" s="536" t="str">
        <f t="shared" si="4"/>
        <v>T</v>
      </c>
      <c r="F37" s="274">
        <f>VLOOKUP(B37,'ANEXO VI'!A:AG,3,FALSE)</f>
        <v>149.04749999999999</v>
      </c>
      <c r="G37" s="258">
        <f>VLOOKUP(C37,EMOP0522!A:B,2,FALSE)*1.25</f>
        <v>45.512499999999996</v>
      </c>
      <c r="H37" s="259">
        <f t="shared" si="5"/>
        <v>6783.5243437499985</v>
      </c>
      <c r="I37" s="3"/>
      <c r="J37" s="538"/>
      <c r="K37" s="539"/>
      <c r="O37" s="518"/>
      <c r="T37" s="586">
        <f t="shared" si="2"/>
        <v>1.9814542358310935E-3</v>
      </c>
      <c r="U37" s="582" t="str">
        <f t="shared" si="3"/>
        <v>falso</v>
      </c>
    </row>
    <row r="38" spans="2:23" ht="45" x14ac:dyDescent="0.25">
      <c r="B38" s="535" t="s">
        <v>22828</v>
      </c>
      <c r="C38" s="536" t="str">
        <f>VLOOKUP(B38,'ANEXO VI'!A:AG,2,FALSE)</f>
        <v>05.001.0173-A</v>
      </c>
      <c r="D38" s="537" t="str">
        <f>(VLOOKUP(B38,'ANEXO VI'!A:AG,4,FALSE))</f>
        <v>TRANSPORTE HORIZONTAL DE MATERIAL DE 1ªCATEGORIA OU ENTULHO,EM CARRINHOS,A 60,00M DE DISTANCIA,INCLUSIVE CARGA A PA</v>
      </c>
      <c r="E38" s="536" t="str">
        <f t="shared" si="4"/>
        <v>M3</v>
      </c>
      <c r="F38" s="274">
        <f>VLOOKUP(B38,'ANEXO VI'!A:AG,3,FALSE)</f>
        <v>113.97750000000001</v>
      </c>
      <c r="G38" s="258">
        <f>VLOOKUP(C38,EMOP0522!A:B,2,FALSE)*1.25</f>
        <v>45.987499999999997</v>
      </c>
      <c r="H38" s="259">
        <f t="shared" si="5"/>
        <v>5241.5402812499997</v>
      </c>
      <c r="I38" s="3"/>
      <c r="J38" s="538"/>
      <c r="K38" s="539"/>
      <c r="O38" s="518"/>
      <c r="T38" s="586">
        <f t="shared" si="2"/>
        <v>1.5310436973858786E-3</v>
      </c>
      <c r="U38" s="582" t="str">
        <f t="shared" si="3"/>
        <v>falso</v>
      </c>
    </row>
    <row r="39" spans="2:23" ht="30" x14ac:dyDescent="0.25">
      <c r="B39" s="535" t="s">
        <v>22829</v>
      </c>
      <c r="C39" s="536" t="str">
        <f>VLOOKUP(B39,'ANEXO VI'!A:AG,2,FALSE)</f>
        <v>05.001.0186-A</v>
      </c>
      <c r="D39" s="537" t="str">
        <f>(VLOOKUP(B39,'ANEXO VI'!A:AG,4,FALSE))</f>
        <v>TRANSPORTE DE MATERIAIS ENCOSTA ABAIXO,SERVICO INTEIRAMENTEMANUAL,INCLUSIVE CARGA E DESCARGA</v>
      </c>
      <c r="E39" s="536" t="str">
        <f t="shared" si="4"/>
        <v>TXM</v>
      </c>
      <c r="F39" s="274">
        <f>VLOOKUP(B39,'ANEXO VI'!A:AG,3,FALSE)</f>
        <v>4471.4249999999993</v>
      </c>
      <c r="G39" s="258">
        <f>VLOOKUP(C39,EMOP0522!A:B,2,FALSE)*1.25</f>
        <v>1.1625000000000001</v>
      </c>
      <c r="H39" s="259">
        <f t="shared" si="5"/>
        <v>5198.0315624999994</v>
      </c>
      <c r="I39" s="3"/>
      <c r="J39" s="538"/>
      <c r="K39" s="539"/>
      <c r="O39" s="518"/>
      <c r="T39" s="586">
        <f t="shared" si="2"/>
        <v>1.5183348854624422E-3</v>
      </c>
      <c r="U39" s="582" t="str">
        <f t="shared" si="3"/>
        <v>falso</v>
      </c>
    </row>
    <row r="40" spans="2:23" x14ac:dyDescent="0.25">
      <c r="B40" s="532"/>
      <c r="C40" s="533"/>
      <c r="D40" s="534"/>
      <c r="E40" s="600" t="s">
        <v>22721</v>
      </c>
      <c r="F40" s="600"/>
      <c r="G40" s="256">
        <f>SUM(H34:H39)</f>
        <v>30378.802808210934</v>
      </c>
      <c r="H40" s="257"/>
      <c r="I40" s="2"/>
      <c r="O40" s="518"/>
      <c r="T40" s="586"/>
      <c r="U40" s="582" t="str">
        <f t="shared" si="3"/>
        <v>falso</v>
      </c>
    </row>
    <row r="41" spans="2:23" s="491" customFormat="1" x14ac:dyDescent="0.25">
      <c r="B41" s="483"/>
      <c r="C41" s="484">
        <v>6</v>
      </c>
      <c r="D41" s="485" t="s">
        <v>22722</v>
      </c>
      <c r="E41" s="486"/>
      <c r="F41" s="487"/>
      <c r="G41" s="488"/>
      <c r="H41" s="489"/>
      <c r="I41" s="490"/>
      <c r="K41" s="492"/>
      <c r="L41" s="493"/>
      <c r="N41" s="540"/>
      <c r="O41" s="541"/>
      <c r="T41" s="587"/>
      <c r="U41" s="582" t="str">
        <f t="shared" si="3"/>
        <v>falso</v>
      </c>
      <c r="W41" s="494"/>
    </row>
    <row r="42" spans="2:23" s="548" customFormat="1" ht="48.75" customHeight="1" x14ac:dyDescent="0.25">
      <c r="B42" s="542" t="s">
        <v>22830</v>
      </c>
      <c r="C42" s="543" t="str">
        <f>VLOOKUP(B42,'ANEXO VI'!A:AG,2,FALSE)</f>
        <v>03.001.0001-B</v>
      </c>
      <c r="D42" s="544" t="str">
        <f>(VLOOKUP(B42,'ANEXO VI'!A:AG,4,FALSE))</f>
        <v>ESCAVACAO MANUAL DE VALA/CAVA EM MATERIAL DE 1ª CATEGORIA (A(AREIA,ARGILA OU PICARRA),ATE 1,50M DE PROFUNDIDADE,EXCLUSIVE ESCORAMENTO E ESGOTAMENTO</v>
      </c>
      <c r="E42" s="543" t="str">
        <f>VLOOKUP(C42,emop,3,FALSE)</f>
        <v>M3</v>
      </c>
      <c r="F42" s="275">
        <f>VLOOKUP(B42,'ANEXO VI'!A:AG,3,FALSE)</f>
        <v>219.28049999999999</v>
      </c>
      <c r="G42" s="260">
        <f>VLOOKUP(C42,EMOP0522!A:B,2,FALSE)*1.25</f>
        <v>66.537499999999994</v>
      </c>
      <c r="H42" s="261">
        <f t="shared" ref="H42:H60" si="6">G42*F42</f>
        <v>14590.376268749998</v>
      </c>
      <c r="I42" s="179"/>
      <c r="J42" s="545"/>
      <c r="K42" s="546"/>
      <c r="L42" s="547"/>
      <c r="N42" s="548" t="s">
        <v>23242</v>
      </c>
      <c r="O42" s="553" t="s">
        <v>23243</v>
      </c>
      <c r="P42" s="548" t="s">
        <v>292</v>
      </c>
      <c r="Q42" s="548">
        <v>36.24</v>
      </c>
      <c r="T42" s="586">
        <f t="shared" si="2"/>
        <v>4.2618204630931319E-3</v>
      </c>
      <c r="U42" s="582" t="str">
        <f t="shared" si="3"/>
        <v>falso</v>
      </c>
      <c r="W42" s="551"/>
    </row>
    <row r="43" spans="2:23" ht="79.5" customHeight="1" x14ac:dyDescent="0.25">
      <c r="B43" s="535" t="s">
        <v>22831</v>
      </c>
      <c r="C43" s="536" t="str">
        <f>VLOOKUP(B43,'ANEXO VI'!A:AG,2,FALSE)</f>
        <v>04.005.0124-A</v>
      </c>
      <c r="D43" s="537" t="str">
        <f>(VLOOKUP(B43,'ANEXO VI'!A:AG,4,FALSE))</f>
        <v>TRANSPORTE DE CARGA DE QUALQUER NATUREZA,EXCLUSIVE AS DESPESAS DE CARGA E DESCARGA,TANTO DE ESPERA DO CAMINHAO COMO DO SERVENTE OU EQUIPAMENTO AUXILIAR,A VELOCIDADE MEDIA DE 25KM/H,EM CAMINHAO BASCULANTE A OLEO DIESEL,COM CAPACIDADE UTIL DE8T</v>
      </c>
      <c r="E43" s="536" t="str">
        <f t="shared" ref="E43:E48" si="7">VLOOKUP(C43,emop,3,FALSE)</f>
        <v>T X KM</v>
      </c>
      <c r="F43" s="274">
        <f>VLOOKUP(B43,'ANEXO VI'!A:AG,3,FALSE)</f>
        <v>9692.1980999999978</v>
      </c>
      <c r="G43" s="260">
        <f>VLOOKUP(C43,EMOP0522!A:B,2,FALSE)*1.25</f>
        <v>2.4624999999999999</v>
      </c>
      <c r="H43" s="259">
        <f t="shared" si="6"/>
        <v>23867.037821249993</v>
      </c>
      <c r="I43" s="3"/>
      <c r="J43" s="538"/>
      <c r="K43" s="539"/>
      <c r="O43" s="518"/>
      <c r="T43" s="586">
        <f t="shared" si="2"/>
        <v>6.9715152170462388E-3</v>
      </c>
      <c r="U43" s="582" t="str">
        <f t="shared" si="3"/>
        <v>falso</v>
      </c>
    </row>
    <row r="44" spans="2:23" ht="90" x14ac:dyDescent="0.25">
      <c r="B44" s="535" t="s">
        <v>22832</v>
      </c>
      <c r="C44" s="536" t="str">
        <f>VLOOKUP(B44,'ANEXO VI'!A:AG,2,FALSE)</f>
        <v>04.006.0008-B</v>
      </c>
      <c r="D44" s="537" t="str">
        <f>(VLOOKUP(B44,'ANEXO VI'!A:AG,4,FALSE))</f>
        <v>CARGA MANUAL E DESCARGA MECANICA DE MATERIAL A GRANEL(AGREGADOS,PEDRA-DE-MAO,PARALELOS,TERRA E ESCOMBROS),COMPREENDENDOOS TEMPOS PARA CARGA,DESCARGA E MANOBRAS DO CAMINHAO BASCULANTE A OLEO DIESEL,COM CAPACIDADE UTIL DE 8T,EMPREGANDO 2 SERVENTES NA CARGA</v>
      </c>
      <c r="E44" s="536" t="str">
        <f t="shared" si="7"/>
        <v>T</v>
      </c>
      <c r="F44" s="274">
        <f>VLOOKUP(B44,'ANEXO VI'!A:AG,3,FALSE)</f>
        <v>484.60990499999991</v>
      </c>
      <c r="G44" s="260">
        <f>VLOOKUP(C44,EMOP0522!A:B,2,FALSE)*1.25</f>
        <v>41.712499999999999</v>
      </c>
      <c r="H44" s="259">
        <f t="shared" si="6"/>
        <v>20214.290662312495</v>
      </c>
      <c r="I44" s="3"/>
      <c r="J44" s="538"/>
      <c r="K44" s="539"/>
      <c r="O44" s="518"/>
      <c r="T44" s="586">
        <f t="shared" si="2"/>
        <v>5.9045548932191117E-3</v>
      </c>
      <c r="U44" s="582" t="str">
        <f t="shared" si="3"/>
        <v>falso</v>
      </c>
    </row>
    <row r="45" spans="2:23" ht="45" x14ac:dyDescent="0.25">
      <c r="B45" s="535" t="s">
        <v>22833</v>
      </c>
      <c r="C45" s="536" t="str">
        <f>VLOOKUP(B45,'ANEXO VI'!A:AG,2,FALSE)</f>
        <v>05.001.0173-A</v>
      </c>
      <c r="D45" s="537" t="str">
        <f>(VLOOKUP(B45,'ANEXO VI'!A:AG,4,FALSE))</f>
        <v>TRANSPORTE HORIZONTAL DE MATERIAL DE 1ªCATEGORIA OU ENTULHO,EM CARRINHOS,A 60,00M DE DISTANCIA,INCLUSIVE CARGA A PA</v>
      </c>
      <c r="E45" s="536" t="str">
        <f>VLOOKUP(C45,emop,3,FALSE)</f>
        <v>M3</v>
      </c>
      <c r="F45" s="274">
        <f>VLOOKUP(B45,'ANEXO VI'!A:AG,3,FALSE)</f>
        <v>285.06464999999997</v>
      </c>
      <c r="G45" s="260">
        <f>VLOOKUP(C45,EMOP0522!A:B,2,FALSE)*1.25</f>
        <v>45.987499999999997</v>
      </c>
      <c r="H45" s="259">
        <f t="shared" si="6"/>
        <v>13109.410591874997</v>
      </c>
      <c r="I45" s="3"/>
      <c r="J45" s="538"/>
      <c r="K45" s="539"/>
      <c r="O45" s="518"/>
      <c r="T45" s="586">
        <f t="shared" si="2"/>
        <v>3.8292332761291604E-3</v>
      </c>
      <c r="U45" s="582" t="str">
        <f t="shared" si="3"/>
        <v>falso</v>
      </c>
    </row>
    <row r="46" spans="2:23" ht="30" x14ac:dyDescent="0.25">
      <c r="B46" s="535" t="s">
        <v>22834</v>
      </c>
      <c r="C46" s="536" t="str">
        <f>VLOOKUP(B46,'ANEXO VI'!A:AG,2,FALSE)</f>
        <v>05.001.0186-A</v>
      </c>
      <c r="D46" s="537" t="str">
        <f>(VLOOKUP(B46,'ANEXO VI'!A:AG,4,FALSE))</f>
        <v>TRANSPORTE DE MATERIAIS ENCOSTA ABAIXO,SERVICO INTEIRAMENTEMANUAL,INCLUSIVE CARGA E DESCARGA</v>
      </c>
      <c r="E46" s="536" t="str">
        <f t="shared" si="7"/>
        <v>TXM</v>
      </c>
      <c r="F46" s="274">
        <f>VLOOKUP(B46,'ANEXO VI'!A:AG,3,FALSE)</f>
        <v>14538.297149999997</v>
      </c>
      <c r="G46" s="260">
        <f>VLOOKUP(C46,EMOP0522!A:B,2,FALSE)*1.25</f>
        <v>1.1625000000000001</v>
      </c>
      <c r="H46" s="259">
        <f t="shared" si="6"/>
        <v>16900.770436874998</v>
      </c>
      <c r="I46" s="3"/>
      <c r="J46" s="538"/>
      <c r="K46" s="539"/>
      <c r="O46" s="518"/>
      <c r="T46" s="586">
        <f t="shared" si="2"/>
        <v>4.9366820953195461E-3</v>
      </c>
      <c r="U46" s="582" t="str">
        <f t="shared" si="3"/>
        <v>falso</v>
      </c>
    </row>
    <row r="47" spans="2:23" ht="60" x14ac:dyDescent="0.25">
      <c r="B47" s="535" t="s">
        <v>22835</v>
      </c>
      <c r="C47" s="536" t="str">
        <f>VLOOKUP(B47,'ANEXO VI'!A:AG,2,FALSE)</f>
        <v>11.003.0005-B</v>
      </c>
      <c r="D47" s="537" t="str">
        <f>(VLOOKUP(B47,'ANEXO VI'!A:AG,4,FALSE))</f>
        <v>CONCRETO DOSADO RACIONALMENTE PARA UMA RESISTENCIA CARACTERISTICA A COMPRESSAO DE 25MPA,INCLUSIVE MATERIAIS,TRANSPORTE,PREPARO COM BETONEIRA,LANCAMENTO E ADENSAMENTO</v>
      </c>
      <c r="E47" s="536" t="str">
        <f t="shared" si="7"/>
        <v>M3</v>
      </c>
      <c r="F47" s="274">
        <f>VLOOKUP(B47,'ANEXO VI'!A:AG,3,FALSE)</f>
        <v>113.19374999999999</v>
      </c>
      <c r="G47" s="260">
        <f>VLOOKUP(C47,EMOP0522!A:B,2,FALSE)*1.25</f>
        <v>741.22500000000002</v>
      </c>
      <c r="H47" s="259">
        <f t="shared" si="6"/>
        <v>83902.037343749995</v>
      </c>
      <c r="I47" s="3"/>
      <c r="J47" s="538"/>
      <c r="K47" s="539"/>
      <c r="O47" s="518"/>
      <c r="T47" s="586">
        <f t="shared" si="2"/>
        <v>2.4507621534933341E-2</v>
      </c>
      <c r="U47" s="582" t="str">
        <f t="shared" si="3"/>
        <v>falso</v>
      </c>
    </row>
    <row r="48" spans="2:23" ht="66.75" customHeight="1" x14ac:dyDescent="0.25">
      <c r="B48" s="535" t="s">
        <v>22836</v>
      </c>
      <c r="C48" s="536" t="str">
        <f>VLOOKUP(B48,'ANEXO VI'!A:AG,2,FALSE)</f>
        <v>11.005.0015-A</v>
      </c>
      <c r="D48" s="537" t="str">
        <f>(VLOOKUP(B48,'ANEXO VI'!A:AG,4,FALSE))</f>
        <v>FORMAS DE CHAPAS DE MADEIRA COMPENSADA,DE 20MM DE ESPESSURA,PLASTIFICADAS,SERVINDO 2 VEZES,E MADEIRA AUXILIAR SERVINDO 3VEZES,INCLUSIVE FORNECIMENTO E DESMOLDAGEM,EXCLUSIVE ESCORAMENTO</v>
      </c>
      <c r="E48" s="536" t="str">
        <f t="shared" si="7"/>
        <v>M2</v>
      </c>
      <c r="F48" s="274">
        <f>VLOOKUP(B48,'ANEXO VI'!A:AG,3,FALSE)</f>
        <v>729.48</v>
      </c>
      <c r="G48" s="260">
        <f>VLOOKUP(C48,EMOP0522!A:B,2,FALSE)*1.25</f>
        <v>141.3125</v>
      </c>
      <c r="H48" s="259">
        <f t="shared" si="6"/>
        <v>103084.6425</v>
      </c>
      <c r="I48" s="3"/>
      <c r="J48" s="538"/>
      <c r="K48" s="539"/>
      <c r="O48" s="518"/>
      <c r="T48" s="586">
        <f t="shared" si="2"/>
        <v>3.0110823103178169E-2</v>
      </c>
      <c r="U48" s="582" t="str">
        <f t="shared" si="3"/>
        <v>falso</v>
      </c>
    </row>
    <row r="49" spans="2:23" s="548" customFormat="1" ht="90" x14ac:dyDescent="0.25">
      <c r="B49" s="542" t="s">
        <v>22837</v>
      </c>
      <c r="C49" s="543" t="str">
        <f>VLOOKUP(B49,'ANEXO VI'!A:AG,2,FALSE)</f>
        <v>11.009.0013-A</v>
      </c>
      <c r="D49" s="544" t="str">
        <f>(VLOOKUP(B49,'ANEXO VI'!A:AG,4,FALSE))</f>
        <v>BARRA DE ACO CA-50,COM SALIENCIA OU MOSSA,COEFICIENTE DE CONFORMACAO SUPERFICIAL MINIMO (ADERENCIA) IGUAL A 1,5,DIAMETRODE 6,3MM,DESTINADA A ARMADURA DE CONCRETO ARMADO,10% DE PERDAS DE PONTAS E ARAME 18.FORNECIMENTO</v>
      </c>
      <c r="E49" s="543" t="str">
        <f t="shared" ref="E49:E60" si="8">VLOOKUP(C49,emop,3,FALSE)</f>
        <v>KG</v>
      </c>
      <c r="F49" s="275">
        <f>VLOOKUP(B49,'ANEXO VI'!A:AG,3,FALSE)</f>
        <v>1307.8</v>
      </c>
      <c r="G49" s="260">
        <f>VLOOKUP(C49,EMOP0522!A:B,2,FALSE)*1.25</f>
        <v>11.1875</v>
      </c>
      <c r="H49" s="261">
        <f t="shared" si="6"/>
        <v>14631.012499999999</v>
      </c>
      <c r="I49" s="179"/>
      <c r="J49" s="545"/>
      <c r="K49" s="546"/>
      <c r="L49" s="547"/>
      <c r="M49" s="552" t="e">
        <f>G49+#REF!</f>
        <v>#REF!</v>
      </c>
      <c r="N49" s="553" t="s">
        <v>23247</v>
      </c>
      <c r="O49" s="552" t="s">
        <v>23248</v>
      </c>
      <c r="P49" s="548" t="s">
        <v>23249</v>
      </c>
      <c r="T49" s="586">
        <f t="shared" si="2"/>
        <v>4.2736902270179436E-3</v>
      </c>
      <c r="U49" s="582" t="str">
        <f t="shared" si="3"/>
        <v>falso</v>
      </c>
      <c r="W49" s="551"/>
    </row>
    <row r="50" spans="2:23" s="548" customFormat="1" ht="90" x14ac:dyDescent="0.25">
      <c r="B50" s="542" t="s">
        <v>23269</v>
      </c>
      <c r="C50" s="543" t="str">
        <f>VLOOKUP(B50,'ANEXO VI'!A:AG,2,FALSE)</f>
        <v>11.009.0014-B</v>
      </c>
      <c r="D50" s="544" t="str">
        <f>(VLOOKUP(B50,'ANEXO VI'!A:AG,4,FALSE))</f>
        <v>BARRA DE ACO CA-50,COM SALIENCIA OU MOSSA,COEFICIENTE DE CONFORMACAO SUPERFICIAL MINIMO (ADERENCIA) IGUAL A 1,5,DIAMETRODE 8 A 12,5MM,DESTINADA A ARMADURA DE CONCRETO ARMADO,10%DE PERDAS DE PONTAS E ARAME 18.FORNECIMENTO</v>
      </c>
      <c r="E50" s="543" t="str">
        <f t="shared" si="8"/>
        <v>KG</v>
      </c>
      <c r="F50" s="275">
        <f>VLOOKUP(B50,'ANEXO VI'!A:AG,3,FALSE)</f>
        <v>1865</v>
      </c>
      <c r="G50" s="260">
        <f>VLOOKUP(C50,EMOP0522!A:B,2,FALSE)*1.25</f>
        <v>10.787500000000001</v>
      </c>
      <c r="H50" s="261">
        <f t="shared" si="6"/>
        <v>20118.687500000004</v>
      </c>
      <c r="I50" s="179"/>
      <c r="J50" s="545"/>
      <c r="K50" s="546"/>
      <c r="L50" s="547"/>
      <c r="N50" s="547"/>
      <c r="O50" s="552"/>
      <c r="T50" s="586">
        <f t="shared" si="2"/>
        <v>5.8766293958930106E-3</v>
      </c>
      <c r="U50" s="582" t="str">
        <f t="shared" si="3"/>
        <v>falso</v>
      </c>
      <c r="W50" s="551"/>
    </row>
    <row r="51" spans="2:23" s="548" customFormat="1" ht="45" x14ac:dyDescent="0.25">
      <c r="B51" s="542" t="s">
        <v>23274</v>
      </c>
      <c r="C51" s="543" t="str">
        <f>VLOOKUP(B51,'ANEXO VI'!A:AG,2,FALSE)</f>
        <v>11.011.0029-A</v>
      </c>
      <c r="D51" s="544" t="str">
        <f>(VLOOKUP(B51,'ANEXO VI'!A:AG,4,FALSE))</f>
        <v>CORTE,DOBRAGEM,MONTAGEM E COLOCACAO DE FERRAGENS NAS FORMAS,ACO CA-50,EM BARRAS REDONDAS,COM DIAMETRO IGUAL A 6,3MM</v>
      </c>
      <c r="E51" s="543" t="str">
        <f t="shared" si="8"/>
        <v>KG</v>
      </c>
      <c r="F51" s="275">
        <f>VLOOKUP(B51,'ANEXO VI'!A:AG,3,FALSE)</f>
        <v>1307.8</v>
      </c>
      <c r="G51" s="260">
        <f>VLOOKUP(C51,EMOP0522!A:B,2,FALSE)*1.25</f>
        <v>5.5874999999999995</v>
      </c>
      <c r="H51" s="261">
        <f t="shared" si="6"/>
        <v>7307.3324999999986</v>
      </c>
      <c r="I51" s="179"/>
      <c r="J51" s="545"/>
      <c r="K51" s="546"/>
      <c r="L51" s="547"/>
      <c r="N51" s="547"/>
      <c r="O51" s="552"/>
      <c r="T51" s="586">
        <f t="shared" si="2"/>
        <v>2.1344575770692966E-3</v>
      </c>
      <c r="U51" s="582" t="str">
        <f t="shared" si="3"/>
        <v>falso</v>
      </c>
      <c r="W51" s="551"/>
    </row>
    <row r="52" spans="2:23" s="548" customFormat="1" ht="45" x14ac:dyDescent="0.25">
      <c r="B52" s="542" t="s">
        <v>23275</v>
      </c>
      <c r="C52" s="543" t="str">
        <f>VLOOKUP(B52,'ANEXO VI'!A:AG,2,FALSE)</f>
        <v>11.011.0030-B</v>
      </c>
      <c r="D52" s="544" t="str">
        <f>(VLOOKUP(B52,'ANEXO VI'!A:AG,4,FALSE))</f>
        <v>CORTE,DOBRAGEM,MONTAGEM E COLOCACAO DE FERRAGENS NAS FORMAS,ACO CA-50,EM BARRAS REDONDAS,COM DIAMETRO DE 8 A 12,5MM</v>
      </c>
      <c r="E52" s="543" t="str">
        <f t="shared" si="8"/>
        <v>KG</v>
      </c>
      <c r="F52" s="275">
        <f>VLOOKUP(B52,'ANEXO VI'!A:AG,3,FALSE)</f>
        <v>1865</v>
      </c>
      <c r="G52" s="260">
        <f>VLOOKUP(C52,EMOP0522!A:B,2,FALSE)*1.25</f>
        <v>4.8875000000000002</v>
      </c>
      <c r="H52" s="261">
        <f t="shared" si="6"/>
        <v>9115.1875</v>
      </c>
      <c r="I52" s="179"/>
      <c r="J52" s="545"/>
      <c r="K52" s="546"/>
      <c r="L52" s="547"/>
      <c r="N52" s="547"/>
      <c r="O52" s="552"/>
      <c r="T52" s="586">
        <f t="shared" si="2"/>
        <v>2.6625284980233681E-3</v>
      </c>
      <c r="U52" s="582" t="str">
        <f t="shared" si="3"/>
        <v>falso</v>
      </c>
      <c r="W52" s="551"/>
    </row>
    <row r="53" spans="2:23" ht="30" x14ac:dyDescent="0.25">
      <c r="B53" s="535" t="s">
        <v>23277</v>
      </c>
      <c r="C53" s="536" t="str">
        <f>VLOOKUP(B53,'ANEXO VI'!A:AG,2,FALSE)</f>
        <v>05.001.0185-A</v>
      </c>
      <c r="D53" s="537" t="str">
        <f>(VLOOKUP(B53,'ANEXO VI'!A:AG,4,FALSE))</f>
        <v>TRANSPORTE DE MATERIAIS ENCOSTA ACIMA,SERVICO INTEIRAMENTE MANUAL,INCLUSIVE CARGA E DESCARGA</v>
      </c>
      <c r="E53" s="536" t="str">
        <f t="shared" si="8"/>
        <v>TXM</v>
      </c>
      <c r="F53" s="274">
        <f>VLOOKUP(B53,'ANEXO VI'!A:AG,3,FALSE)</f>
        <v>18449.295000000002</v>
      </c>
      <c r="G53" s="260">
        <f>VLOOKUP(C53,EMOP0522!A:B,2,FALSE)*1.25</f>
        <v>1.75</v>
      </c>
      <c r="H53" s="259">
        <f t="shared" si="6"/>
        <v>32286.266250000004</v>
      </c>
      <c r="I53" s="3"/>
      <c r="J53" s="538"/>
      <c r="K53" s="539"/>
      <c r="O53" s="518"/>
      <c r="T53" s="586">
        <f t="shared" si="2"/>
        <v>9.4307554271807429E-3</v>
      </c>
      <c r="U53" s="582" t="str">
        <f t="shared" si="3"/>
        <v>falso</v>
      </c>
    </row>
    <row r="54" spans="2:23" ht="45" x14ac:dyDescent="0.25">
      <c r="B54" s="535" t="s">
        <v>23278</v>
      </c>
      <c r="C54" s="536" t="str">
        <f>VLOOKUP(B54,'ANEXO VI'!A:AG,2,FALSE)</f>
        <v>03.025.0033-A</v>
      </c>
      <c r="D54" s="537" t="str">
        <f>(VLOOKUP(B54,'ANEXO VI'!A:AG,4,FALSE))</f>
        <v>ESPALHAMENTO DE MATERIAL DE 1ª CATEGORIA E ATERROS,COM TRATOR DE LAMINA COM POTENCIA EM TORNO DE 80CV.MEDIDO PELO VOLUMESOLTO</v>
      </c>
      <c r="E54" s="536" t="str">
        <f t="shared" si="8"/>
        <v>M3</v>
      </c>
      <c r="F54" s="274">
        <f>VLOOKUP(B54,'ANEXO VI'!A:AG,3,FALSE)</f>
        <v>285.06464999999997</v>
      </c>
      <c r="G54" s="260">
        <f>VLOOKUP(C54,EMOP0522!A:B,2,FALSE)*1.25</f>
        <v>4.4124999999999996</v>
      </c>
      <c r="H54" s="259">
        <f t="shared" si="6"/>
        <v>1257.8477681249997</v>
      </c>
      <c r="I54" s="3"/>
      <c r="J54" s="538"/>
      <c r="K54" s="539"/>
      <c r="O54" s="518"/>
      <c r="T54" s="586">
        <f t="shared" si="2"/>
        <v>3.6741488080282509E-4</v>
      </c>
      <c r="U54" s="582" t="str">
        <f t="shared" si="3"/>
        <v>falso</v>
      </c>
    </row>
    <row r="55" spans="2:23" ht="75" x14ac:dyDescent="0.25">
      <c r="B55" s="535" t="s">
        <v>23279</v>
      </c>
      <c r="C55" s="536" t="str">
        <f>VLOOKUP(B55,'ANEXO VI'!A:AG,2,FALSE)</f>
        <v>10.003.0025-A</v>
      </c>
      <c r="D55" s="537" t="str">
        <f>(VLOOKUP(B55,'ANEXO VI'!A:AG,4,FALSE))</f>
        <v>ESTACA RAIZ COM DIAMETRO DE 6" PARA CARGA DE 35T,INJECAO DEARGAMASSA DE CIMENTO E AREIA,COM 450 A 500KG DE CIMENTO PORM3,INCLUSIVE FORNECIMENTO DOS MATERIAIS(CIMENTO,AREIA E ACO),EXCLUSIVE PERFURACAO</v>
      </c>
      <c r="E55" s="536" t="str">
        <f t="shared" si="8"/>
        <v>M</v>
      </c>
      <c r="F55" s="274">
        <f>VLOOKUP(B55,'ANEXO VI'!A:D,3,FALSE)</f>
        <v>120</v>
      </c>
      <c r="G55" s="260">
        <f>VLOOKUP(C55,EMOP0522!A:B,2,FALSE)*1.25</f>
        <v>153.72499999999999</v>
      </c>
      <c r="H55" s="259">
        <f t="shared" si="6"/>
        <v>18447</v>
      </c>
      <c r="I55" s="3"/>
      <c r="J55" s="538"/>
      <c r="K55" s="539"/>
      <c r="M55" s="518" t="e">
        <f>G55+#REF!</f>
        <v>#REF!</v>
      </c>
      <c r="N55" s="554" t="s">
        <v>23247</v>
      </c>
      <c r="O55" s="518" t="s">
        <v>23248</v>
      </c>
      <c r="P55" s="509" t="s">
        <v>23249</v>
      </c>
      <c r="T55" s="586">
        <f t="shared" si="2"/>
        <v>5.3883327362204093E-3</v>
      </c>
      <c r="U55" s="582" t="str">
        <f t="shared" si="3"/>
        <v>falso</v>
      </c>
    </row>
    <row r="56" spans="2:23" ht="60" x14ac:dyDescent="0.25">
      <c r="B56" s="535" t="s">
        <v>23280</v>
      </c>
      <c r="C56" s="536" t="str">
        <f>VLOOKUP(B56,'ANEXO VI'!A:AG,2,FALSE)</f>
        <v>01.002.0041-A</v>
      </c>
      <c r="D56" s="537" t="str">
        <f>(VLOOKUP(B56,'ANEXO VI'!A:AG,4,FALSE))</f>
        <v>PERFURACAO ROTATIVA COM COROA DE WIDIA,EM SOLO,DIAMETRO 6",VERTICAL,INCLUSIVE DESLOCAMENTO DENTRO DO CANTEIRO E INSTALACAO DA SONDA EM CADA FURO</v>
      </c>
      <c r="E56" s="536" t="str">
        <f t="shared" si="8"/>
        <v>M</v>
      </c>
      <c r="F56" s="274">
        <f>VLOOKUP(B56,'ANEXO VI'!A:AG,3,FALSE)</f>
        <v>40</v>
      </c>
      <c r="G56" s="260">
        <f>VLOOKUP(C56,EMOP0522!A:B,2,FALSE)*1.25</f>
        <v>209.02500000000001</v>
      </c>
      <c r="H56" s="259">
        <f t="shared" si="6"/>
        <v>8361</v>
      </c>
      <c r="I56" s="3"/>
      <c r="J56" s="538"/>
      <c r="K56" s="539"/>
      <c r="O56" s="518"/>
      <c r="T56" s="586">
        <f t="shared" si="2"/>
        <v>2.4422317996172192E-3</v>
      </c>
      <c r="U56" s="582" t="str">
        <f t="shared" si="3"/>
        <v>falso</v>
      </c>
    </row>
    <row r="57" spans="2:23" ht="60" x14ac:dyDescent="0.25">
      <c r="B57" s="535" t="s">
        <v>23281</v>
      </c>
      <c r="C57" s="536" t="str">
        <f>VLOOKUP(B57,'ANEXO VI'!A:AG,2,FALSE)</f>
        <v>01.002.0080-A</v>
      </c>
      <c r="D57" s="537" t="str">
        <f>(VLOOKUP(B57,'ANEXO VI'!A:AG,4,FALSE))</f>
        <v>PERFURACAO ROTATIVA COM COROA DE WIDIA,EM ROCHA SA,DIAMETRO6",VERTICAL,INCLUSIVE DESLOCAMENTO DENTRO DO CANTEIRO E INSTALACAO DA SONDA EM CADA FURO</v>
      </c>
      <c r="E57" s="536" t="str">
        <f t="shared" si="8"/>
        <v>M</v>
      </c>
      <c r="F57" s="274">
        <f>VLOOKUP(B57,'ANEXO VI'!A:AG,3,FALSE)</f>
        <v>40</v>
      </c>
      <c r="G57" s="260">
        <f>VLOOKUP(C57,EMOP0522!A:B,2,FALSE)*1.25</f>
        <v>592.86250000000007</v>
      </c>
      <c r="H57" s="259">
        <f t="shared" si="6"/>
        <v>23714.500000000004</v>
      </c>
      <c r="I57" s="3"/>
      <c r="J57" s="538"/>
      <c r="K57" s="539"/>
      <c r="O57" s="518"/>
      <c r="T57" s="586">
        <f t="shared" si="2"/>
        <v>6.9269592168427884E-3</v>
      </c>
      <c r="U57" s="582" t="str">
        <f t="shared" si="3"/>
        <v>falso</v>
      </c>
    </row>
    <row r="58" spans="2:23" ht="60" x14ac:dyDescent="0.25">
      <c r="B58" s="535" t="s">
        <v>23452</v>
      </c>
      <c r="C58" s="536" t="str">
        <f>VLOOKUP(B58,'ANEXO VI'!A:AG,2,FALSE)</f>
        <v>01.002.0065-A</v>
      </c>
      <c r="D58" s="537" t="str">
        <f>(VLOOKUP(B58,'ANEXO VI'!A:AG,4,FALSE))</f>
        <v>PERFURACAO ROTATIVA COM COROA DE WIDIA,EM ALTERACAO DE ROCHA,DIAMETRO 6",VERTICAL,INCLUSIVE DESLOCAMENTO DENTRO DO CANTEIRO E INSTALACAO DA SONDA EM CADA FURO</v>
      </c>
      <c r="E58" s="536" t="str">
        <f t="shared" si="8"/>
        <v>M</v>
      </c>
      <c r="F58" s="274">
        <f>VLOOKUP(B58,'ANEXO VI'!A:AG,3,FALSE)</f>
        <v>40</v>
      </c>
      <c r="G58" s="260">
        <f>VLOOKUP(C58,EMOP0522!A:B,2,FALSE)*1.25</f>
        <v>293.16250000000002</v>
      </c>
      <c r="H58" s="259">
        <f t="shared" si="6"/>
        <v>11726.5</v>
      </c>
      <c r="I58" s="3"/>
      <c r="J58" s="538"/>
      <c r="K58" s="539"/>
      <c r="O58" s="518"/>
      <c r="T58" s="586">
        <f t="shared" si="2"/>
        <v>3.4252877883281089E-3</v>
      </c>
      <c r="U58" s="582" t="str">
        <f t="shared" si="3"/>
        <v>falso</v>
      </c>
    </row>
    <row r="59" spans="2:23" ht="69.75" customHeight="1" x14ac:dyDescent="0.25">
      <c r="B59" s="535" t="s">
        <v>23453</v>
      </c>
      <c r="C59" s="536" t="str">
        <f>VLOOKUP(B59,'ANEXO VI'!A:AG,2,FALSE)</f>
        <v>01.001.0248-A</v>
      </c>
      <c r="D59" s="537" t="str">
        <f>(VLOOKUP(B59,'ANEXO VI'!A:AG,4,FALSE))</f>
        <v>CONTROLE TECNOLOGICO DE OBRAS,CONSIDERANDO APENAS O CONTROLEDAS ARMADURAS,CONSTANDO DE COLETA DE CORPOS DE PROVA,TRANSPORTE ATE 100KM,ENSAIO DE DOBRAMENTO E DE TRACAO SIMPLES,MEDIDO POR TONELADA DE ACO GEOMETRICAMENTE NECESSARIO</v>
      </c>
      <c r="E59" s="536" t="str">
        <f t="shared" si="8"/>
        <v>T</v>
      </c>
      <c r="F59" s="274">
        <f>VLOOKUP(B59,'ANEXO VI'!A:AG,3,FALSE)</f>
        <v>2.65</v>
      </c>
      <c r="G59" s="260">
        <f>VLOOKUP(C59,EMOP0522!A:B,2,FALSE)*1.25</f>
        <v>201.57499999999999</v>
      </c>
      <c r="H59" s="259">
        <f t="shared" si="6"/>
        <v>534.17374999999993</v>
      </c>
      <c r="I59" s="3"/>
      <c r="J59" s="538"/>
      <c r="K59" s="539"/>
      <c r="O59" s="518"/>
      <c r="T59" s="586">
        <f t="shared" si="2"/>
        <v>1.5603111096409262E-4</v>
      </c>
      <c r="U59" s="582" t="str">
        <f t="shared" si="3"/>
        <v>falso</v>
      </c>
    </row>
    <row r="60" spans="2:23" x14ac:dyDescent="0.25">
      <c r="B60" s="535" t="s">
        <v>23454</v>
      </c>
      <c r="C60" s="536" t="str">
        <f>VLOOKUP(B60,'ANEXO VI'!A:AG,2,FALSE)</f>
        <v>10.012.0150-A</v>
      </c>
      <c r="D60" s="537" t="str">
        <f>(VLOOKUP(B60,'ANEXO VI'!A:AG,4,FALSE))</f>
        <v>ARRASAMENTO DE ESTACA RAIZ DE 4" A 6" DE DIAMETRO</v>
      </c>
      <c r="E60" s="536" t="str">
        <f t="shared" si="8"/>
        <v>UN</v>
      </c>
      <c r="F60" s="274">
        <f>VLOOKUP(B60,'ANEXO VI'!A:AG,3,FALSE)</f>
        <v>40</v>
      </c>
      <c r="G60" s="260">
        <f>VLOOKUP(C60,EMOP0522!A:B,2,FALSE)*1.25</f>
        <v>174.33750000000001</v>
      </c>
      <c r="H60" s="259">
        <f t="shared" si="6"/>
        <v>6973.5</v>
      </c>
      <c r="I60" s="3"/>
      <c r="J60" s="538"/>
      <c r="K60" s="539"/>
      <c r="O60" s="518"/>
      <c r="T60" s="586">
        <f t="shared" si="2"/>
        <v>2.0369457546502425E-3</v>
      </c>
      <c r="U60" s="582" t="str">
        <f t="shared" si="3"/>
        <v>falso</v>
      </c>
    </row>
    <row r="61" spans="2:23" x14ac:dyDescent="0.25">
      <c r="B61" s="555"/>
      <c r="C61" s="556"/>
      <c r="D61" s="557"/>
      <c r="E61" s="558"/>
      <c r="F61" s="479" t="s">
        <v>34754</v>
      </c>
      <c r="G61" s="262">
        <f>SUM(H42:H60)</f>
        <v>430141.57339293754</v>
      </c>
      <c r="H61" s="263"/>
      <c r="I61" s="2"/>
      <c r="O61" s="518"/>
      <c r="T61" s="586"/>
      <c r="U61" s="582" t="str">
        <f t="shared" si="3"/>
        <v>falso</v>
      </c>
    </row>
    <row r="62" spans="2:23" s="491" customFormat="1" x14ac:dyDescent="0.25">
      <c r="B62" s="483"/>
      <c r="C62" s="484">
        <v>7</v>
      </c>
      <c r="D62" s="495" t="s">
        <v>23225</v>
      </c>
      <c r="E62" s="484"/>
      <c r="F62" s="496"/>
      <c r="G62" s="497"/>
      <c r="H62" s="559"/>
      <c r="I62" s="490"/>
      <c r="K62" s="492"/>
      <c r="L62" s="493"/>
      <c r="N62" s="540"/>
      <c r="O62" s="541"/>
      <c r="T62" s="587"/>
      <c r="U62" s="582" t="str">
        <f t="shared" si="3"/>
        <v>falso</v>
      </c>
      <c r="W62" s="494"/>
    </row>
    <row r="63" spans="2:23" ht="45" x14ac:dyDescent="0.25">
      <c r="B63" s="535" t="s">
        <v>22838</v>
      </c>
      <c r="C63" s="536" t="str">
        <f>VLOOKUP(B63,'ANEXO VI'!A:AG,2,FALSE)</f>
        <v>06.082.0055-A</v>
      </c>
      <c r="D63" s="537" t="str">
        <f>(VLOOKUP(B63,'ANEXO VI'!A:AG,4,FALSE))</f>
        <v>DRENO OU BARBACA EM TUBO DE PVC,DIAMETRO DE 4",INCLUSIVE FORNECIMENTO DO TUBO E MATERIAL DRENANTE</v>
      </c>
      <c r="E63" s="536" t="str">
        <f>VLOOKUP(C63,emop,3,FALSE)</f>
        <v>M</v>
      </c>
      <c r="F63" s="274">
        <f>VLOOKUP(B63,'ANEXO VI'!A:AG,3,FALSE)</f>
        <v>25.2</v>
      </c>
      <c r="G63" s="258">
        <f>VLOOKUP(C63,EMOP0522!A:B,2,FALSE)*1.25</f>
        <v>32.325000000000003</v>
      </c>
      <c r="H63" s="259">
        <f>G63*F63</f>
        <v>814.59</v>
      </c>
      <c r="I63" s="3"/>
      <c r="J63" s="538"/>
      <c r="K63" s="539"/>
      <c r="O63" s="518"/>
      <c r="T63" s="586">
        <f t="shared" si="2"/>
        <v>2.3794015089704469E-4</v>
      </c>
      <c r="U63" s="582" t="str">
        <f t="shared" si="3"/>
        <v>falso</v>
      </c>
    </row>
    <row r="64" spans="2:23" ht="45" x14ac:dyDescent="0.25">
      <c r="B64" s="535" t="s">
        <v>23287</v>
      </c>
      <c r="C64" s="536" t="str">
        <f>VLOOKUP(B64,'ANEXO VI'!A:AG,2,FALSE)</f>
        <v>06.082.0010-A</v>
      </c>
      <c r="D64" s="537" t="str">
        <f>(VLOOKUP(B64,'ANEXO VI'!A:AG,4,FALSE))</f>
        <v>DRENO PROFUNDO EM TUBO PLASTICO PERFURADO,2" DE DIAMETRO,INCLUSIVE TELA DE NYLON E FORNECIMENTO DOS MATERIAIS,EXCLUSIVEPERFURACAO DO TERRENO</v>
      </c>
      <c r="E64" s="536" t="str">
        <f>VLOOKUP(C64,emop,3,FALSE)</f>
        <v>M</v>
      </c>
      <c r="F64" s="274">
        <f>VLOOKUP(B64,'ANEXO VI'!A:AG,3,FALSE)</f>
        <v>160</v>
      </c>
      <c r="G64" s="258">
        <f>VLOOKUP(C64,EMOP0522!A:B,2,FALSE)*1.25</f>
        <v>32.6875</v>
      </c>
      <c r="H64" s="259">
        <f>G64*F64</f>
        <v>5230</v>
      </c>
      <c r="I64" s="3"/>
      <c r="J64" s="538"/>
      <c r="K64" s="539"/>
      <c r="O64" s="518"/>
      <c r="T64" s="586">
        <f t="shared" si="2"/>
        <v>1.5276728037313786E-3</v>
      </c>
      <c r="U64" s="582" t="str">
        <f t="shared" si="3"/>
        <v>falso</v>
      </c>
    </row>
    <row r="65" spans="2:24" x14ac:dyDescent="0.25">
      <c r="B65" s="560"/>
      <c r="C65" s="558"/>
      <c r="D65" s="557"/>
      <c r="E65" s="558"/>
      <c r="F65" s="504" t="s">
        <v>23226</v>
      </c>
      <c r="G65" s="262">
        <f>SUM(H63:H64)</f>
        <v>6044.59</v>
      </c>
      <c r="H65" s="263"/>
      <c r="I65" s="2"/>
      <c r="O65" s="518"/>
      <c r="T65" s="586"/>
      <c r="U65" s="582" t="str">
        <f t="shared" si="3"/>
        <v>falso</v>
      </c>
    </row>
    <row r="66" spans="2:24" s="491" customFormat="1" x14ac:dyDescent="0.25">
      <c r="B66" s="483"/>
      <c r="C66" s="484">
        <v>8</v>
      </c>
      <c r="D66" s="495" t="s">
        <v>22723</v>
      </c>
      <c r="E66" s="484"/>
      <c r="F66" s="496"/>
      <c r="G66" s="497"/>
      <c r="H66" s="559"/>
      <c r="I66" s="490"/>
      <c r="K66" s="492"/>
      <c r="L66" s="493"/>
      <c r="N66" s="540"/>
      <c r="O66" s="541"/>
      <c r="T66" s="587"/>
      <c r="U66" s="582" t="str">
        <f t="shared" si="3"/>
        <v>falso</v>
      </c>
      <c r="W66" s="494"/>
    </row>
    <row r="67" spans="2:24" s="565" customFormat="1" ht="60" x14ac:dyDescent="0.25">
      <c r="B67" s="555" t="s">
        <v>22839</v>
      </c>
      <c r="C67" s="561" t="str">
        <f>VLOOKUP(B67,'ANEXO VI'!A:AG,2,FALSE)</f>
        <v>01.002.0028-A</v>
      </c>
      <c r="D67" s="562" t="str">
        <f>(VLOOKUP(B67,'ANEXO VI'!A:AG,4,FALSE))</f>
        <v>PERFURACAO ROTATIVA COM COROA DE WIDIA,EM SOLO,DIAMETRO H,HORIZONTAL,INCLUSIVE DESLOCAMENTO DENTRO DO CANTEIRO E INSTALACAO DA SONDA EM CADA FURO</v>
      </c>
      <c r="E67" s="561" t="str">
        <f t="shared" ref="E67:E92" si="9">VLOOKUP(C67,emop,3,FALSE)</f>
        <v>M</v>
      </c>
      <c r="F67" s="502">
        <f>VLOOKUP(B67,'ANEXO VI'!A:AG,3,FALSE)</f>
        <v>444</v>
      </c>
      <c r="G67" s="258">
        <f>VLOOKUP(C67,EMOP0522!A:B,2,FALSE)*1.25</f>
        <v>215.1875</v>
      </c>
      <c r="H67" s="503">
        <f t="shared" ref="H67:H92" si="10">G67*F67</f>
        <v>95543.25</v>
      </c>
      <c r="I67" s="3"/>
      <c r="J67" s="563"/>
      <c r="K67" s="564"/>
      <c r="N67" s="566"/>
      <c r="O67" s="567"/>
      <c r="T67" s="588">
        <f t="shared" si="2"/>
        <v>2.790799705642601E-2</v>
      </c>
      <c r="U67" s="582" t="str">
        <f t="shared" si="3"/>
        <v>falso</v>
      </c>
      <c r="W67" s="568"/>
    </row>
    <row r="68" spans="2:24" s="565" customFormat="1" ht="60" x14ac:dyDescent="0.25">
      <c r="B68" s="555" t="s">
        <v>22840</v>
      </c>
      <c r="C68" s="561" t="str">
        <f>VLOOKUP(B68,'ANEXO VI'!A:AG,2,FALSE)</f>
        <v>01.004.0025-A</v>
      </c>
      <c r="D68" s="562" t="str">
        <f>(VLOOKUP(B68,'ANEXO VI'!A:AG,4,FALSE))</f>
        <v>PERFURACAO ROTATIVA COM COROA DE DIAMANTE,EM ALTERACAO DE ROCHA,DIAMETRO HWG(100MM),INCLUSIVE DESLOCAMENTO DENTRO DO CANTEIRO E INSTALACAO DA SONDA EM CADA FURO</v>
      </c>
      <c r="E68" s="561" t="str">
        <f t="shared" si="9"/>
        <v>M</v>
      </c>
      <c r="F68" s="502">
        <f>VLOOKUP(B68,'ANEXO VI'!A:AG,3,FALSE)</f>
        <v>244</v>
      </c>
      <c r="G68" s="258">
        <f>VLOOKUP(C68,EMOP0522!A:B,2,FALSE)*1.25</f>
        <v>557.35</v>
      </c>
      <c r="H68" s="503">
        <f t="shared" si="10"/>
        <v>135993.4</v>
      </c>
      <c r="I68" s="3"/>
      <c r="J68" s="563"/>
      <c r="K68" s="564"/>
      <c r="N68" s="566"/>
      <c r="O68" s="567"/>
      <c r="T68" s="589">
        <f t="shared" si="2"/>
        <v>3.9723407010891561E-2</v>
      </c>
      <c r="U68" s="582" t="str">
        <f t="shared" si="3"/>
        <v>falso</v>
      </c>
      <c r="W68" s="569"/>
    </row>
    <row r="69" spans="2:24" s="565" customFormat="1" ht="60" x14ac:dyDescent="0.25">
      <c r="B69" s="555" t="s">
        <v>22841</v>
      </c>
      <c r="C69" s="561" t="str">
        <f>VLOOKUP(B69,'ANEXO VI'!A:AG,2,FALSE)</f>
        <v>01.004.0043-A</v>
      </c>
      <c r="D69" s="562" t="str">
        <f>(VLOOKUP(B69,'ANEXO VI'!A:AG,4,FALSE))</f>
        <v>PERFURACAO ROTATIVA COM COROA DE DIAMANTE,EM ROCHA SA,DIAMETRO HWG(100MM),INCLUSIVE DESLOCAMENTO DENTRO DO CANTEIRO E INSTALACAO DA SONDA EM CADA FURO</v>
      </c>
      <c r="E69" s="561" t="str">
        <f t="shared" si="9"/>
        <v>M</v>
      </c>
      <c r="F69" s="502">
        <f>VLOOKUP(B69,'ANEXO VI'!A:AG,3,FALSE)</f>
        <v>152</v>
      </c>
      <c r="G69" s="258">
        <f>VLOOKUP(C69,EMOP0522!A:B,2,FALSE)*1.25</f>
        <v>1038.0249999999999</v>
      </c>
      <c r="H69" s="503">
        <f t="shared" si="10"/>
        <v>157779.79999999999</v>
      </c>
      <c r="I69" s="3"/>
      <c r="J69" s="563"/>
      <c r="K69" s="564"/>
      <c r="N69" s="566"/>
      <c r="O69" s="567"/>
      <c r="T69" s="589">
        <f t="shared" si="2"/>
        <v>4.6087171976706719E-2</v>
      </c>
      <c r="U69" s="582" t="str">
        <f t="shared" si="3"/>
        <v>relevancia</v>
      </c>
      <c r="W69" s="569"/>
      <c r="X69" s="570">
        <f>75/F69</f>
        <v>0.49342105263157893</v>
      </c>
    </row>
    <row r="70" spans="2:24" s="565" customFormat="1" ht="60" x14ac:dyDescent="0.25">
      <c r="B70" s="555" t="s">
        <v>22842</v>
      </c>
      <c r="C70" s="561" t="str">
        <f>VLOOKUP(B70,'ANEXO VI'!A:AG,2,FALSE)</f>
        <v>01.002.0042-A</v>
      </c>
      <c r="D70" s="562" t="str">
        <f>(VLOOKUP(B70,'ANEXO VI'!A:AG,4,FALSE))</f>
        <v>PERFURACAO ROTATIVA COM COROA DE WIDIA,EM SOLO,DIAMETRO 8",VERTICAL,INCLUSIVE DESLOCAMENTO DENTRO DO CANTEIRO E INSTALACAO DA SONDA EM CADA FURO</v>
      </c>
      <c r="E70" s="561" t="str">
        <f>VLOOKUP(C70,emop,3,FALSE)</f>
        <v>M</v>
      </c>
      <c r="F70" s="502">
        <f>VLOOKUP(B70,'ANEXO VI'!A:AG,3,FALSE)</f>
        <v>180</v>
      </c>
      <c r="G70" s="258">
        <f>VLOOKUP(C70,EMOP0522!A:B,2,FALSE)*1.25</f>
        <v>245.91249999999999</v>
      </c>
      <c r="H70" s="503">
        <f t="shared" si="10"/>
        <v>44264.25</v>
      </c>
      <c r="I70" s="3"/>
      <c r="J70" s="563"/>
      <c r="K70" s="564"/>
      <c r="N70" s="566"/>
      <c r="O70" s="567"/>
      <c r="T70" s="588">
        <f t="shared" si="2"/>
        <v>1.2929501128597835E-2</v>
      </c>
      <c r="U70" s="582" t="str">
        <f t="shared" si="3"/>
        <v>falso</v>
      </c>
      <c r="W70" s="568"/>
    </row>
    <row r="71" spans="2:24" s="565" customFormat="1" ht="60" x14ac:dyDescent="0.25">
      <c r="B71" s="555" t="s">
        <v>22843</v>
      </c>
      <c r="C71" s="561" t="str">
        <f>VLOOKUP(B71,'ANEXO VI'!A:AG,2,FALSE)</f>
        <v>01.002.0081-A</v>
      </c>
      <c r="D71" s="562" t="str">
        <f>(VLOOKUP(B71,'ANEXO VI'!A:AG,4,FALSE))</f>
        <v>PERFURACAO ROTATIVA COM COROA DE WIDIA,EM ROCHA SA,DIAMETRO8",VERTICAL,INCLUSIVE DESLOCAMENTO DENTRO DO CANTEIRO E INSTALACAO DA SONDA EM CADA FURO</v>
      </c>
      <c r="E71" s="561" t="str">
        <f>VLOOKUP(C71,emop,3,FALSE)</f>
        <v>M</v>
      </c>
      <c r="F71" s="502">
        <f>VLOOKUP(B71,'ANEXO VI'!A:AG,3,FALSE)</f>
        <v>72</v>
      </c>
      <c r="G71" s="258">
        <f>VLOOKUP(C71,EMOP0522!A:B,2,FALSE)*1.25</f>
        <v>790.5</v>
      </c>
      <c r="H71" s="503">
        <f t="shared" ref="H71" si="11">G71*F71</f>
        <v>56916</v>
      </c>
      <c r="I71" s="3"/>
      <c r="J71" s="563"/>
      <c r="K71" s="564"/>
      <c r="N71" s="566"/>
      <c r="O71" s="567"/>
      <c r="T71" s="588">
        <f t="shared" si="2"/>
        <v>1.6625052638083202E-2</v>
      </c>
      <c r="U71" s="582" t="str">
        <f t="shared" si="3"/>
        <v>falso</v>
      </c>
      <c r="W71" s="569"/>
      <c r="X71" s="565">
        <f>X69*F71</f>
        <v>35.526315789473685</v>
      </c>
    </row>
    <row r="72" spans="2:24" ht="48" customHeight="1" x14ac:dyDescent="0.25">
      <c r="B72" s="542" t="s">
        <v>22844</v>
      </c>
      <c r="C72" s="536" t="str">
        <f>VLOOKUP(B72,'ANEXO VI'!A:AG,2,FALSE)</f>
        <v>03.001.0001-B</v>
      </c>
      <c r="D72" s="537" t="str">
        <f>(VLOOKUP(B72,'ANEXO VI'!A:AG,4,FALSE))</f>
        <v>ESCAVACAO MANUAL DE VALA/CAVA EM MATERIAL DE 1ª CATEGORIA (A(AREIA,ARGILA OU PICARRA),ATE 1,50M DE PROFUNDIDADE,EXCLUSIVE ESCORAMENTO E ESGOTAMENTO</v>
      </c>
      <c r="E72" s="536" t="str">
        <f t="shared" si="9"/>
        <v>M3</v>
      </c>
      <c r="F72" s="274">
        <f>VLOOKUP(B72,'ANEXO VI'!A:AG,3,FALSE)</f>
        <v>109.5</v>
      </c>
      <c r="G72" s="258">
        <f>VLOOKUP(C72,EMOP0522!A:B,2,FALSE)*1.25</f>
        <v>66.537499999999994</v>
      </c>
      <c r="H72" s="259">
        <f t="shared" si="10"/>
        <v>7285.8562499999998</v>
      </c>
      <c r="I72" s="3"/>
      <c r="J72" s="538"/>
      <c r="K72" s="539"/>
      <c r="L72" s="509"/>
      <c r="O72" s="518"/>
      <c r="T72" s="586">
        <f t="shared" si="2"/>
        <v>2.1281844063138215E-3</v>
      </c>
      <c r="U72" s="582" t="str">
        <f t="shared" si="3"/>
        <v>falso</v>
      </c>
    </row>
    <row r="73" spans="2:24" ht="60" x14ac:dyDescent="0.25">
      <c r="B73" s="542" t="s">
        <v>22845</v>
      </c>
      <c r="C73" s="536" t="str">
        <f>VLOOKUP(B73,'ANEXO VI'!A:AG,2,FALSE)</f>
        <v>03.001.0002-B</v>
      </c>
      <c r="D73" s="537" t="str">
        <f>(VLOOKUP(B73,'ANEXO VI'!A:AG,4,FALSE))</f>
        <v>ESCAVACAO MANUAL DE VALA/CAVA EM MATERIAL DE 1ª CATEGORIA (AREIA,ARGILA OU PICARRA),ENTRE 1,50 E 3,00M DE PROFUNDIDADE,EXCLUSIVE ESCORAMENTO E ESGOTAMENTO</v>
      </c>
      <c r="E73" s="536" t="str">
        <f t="shared" si="9"/>
        <v>M3</v>
      </c>
      <c r="F73" s="274">
        <f>VLOOKUP(B73,'ANEXO VI'!A:AG,3,FALSE)</f>
        <v>111</v>
      </c>
      <c r="G73" s="258">
        <f>VLOOKUP(C73,EMOP0522!A:B,2,FALSE)*1.25</f>
        <v>84.149999999999991</v>
      </c>
      <c r="H73" s="259">
        <f t="shared" si="10"/>
        <v>9340.65</v>
      </c>
      <c r="I73" s="3"/>
      <c r="J73" s="538"/>
      <c r="K73" s="539"/>
      <c r="L73" s="509"/>
      <c r="O73" s="518"/>
      <c r="T73" s="586">
        <f t="shared" si="2"/>
        <v>2.7283856547176866E-3</v>
      </c>
      <c r="U73" s="582" t="str">
        <f t="shared" si="3"/>
        <v>falso</v>
      </c>
    </row>
    <row r="74" spans="2:24" ht="45" x14ac:dyDescent="0.25">
      <c r="B74" s="542" t="s">
        <v>22846</v>
      </c>
      <c r="C74" s="536" t="str">
        <f>VLOOKUP(B74,'ANEXO VI'!A:AG,2,FALSE)</f>
        <v>03.013.0001-B</v>
      </c>
      <c r="D74" s="537" t="str">
        <f>(VLOOKUP(B74,'ANEXO VI'!A:AG,4,FALSE))</f>
        <v>REATERRO DE VALA/CAVA COMPACTADA A MACO,EM CAMADAS DE 30CM DE ESPESSURA MAXIMA,COM MATERIAL DE BOA QUALIDADE,EXCLUSIVEESTE</v>
      </c>
      <c r="E74" s="536" t="str">
        <f t="shared" si="9"/>
        <v>M3</v>
      </c>
      <c r="F74" s="274">
        <f>VLOOKUP(B74,'ANEXO VI'!A:AG,3,FALSE)</f>
        <v>594.0625</v>
      </c>
      <c r="G74" s="258">
        <f>VLOOKUP(C74,EMOP0522!A:B,2,FALSE)*1.25</f>
        <v>41.087499999999999</v>
      </c>
      <c r="H74" s="259">
        <f t="shared" si="10"/>
        <v>24408.54296875</v>
      </c>
      <c r="I74" s="3"/>
      <c r="J74" s="538"/>
      <c r="K74" s="539"/>
      <c r="L74" s="509"/>
      <c r="O74" s="518"/>
      <c r="T74" s="586">
        <f t="shared" si="2"/>
        <v>7.1296878149269861E-3</v>
      </c>
      <c r="U74" s="582" t="str">
        <f t="shared" si="3"/>
        <v>falso</v>
      </c>
    </row>
    <row r="75" spans="2:24" ht="30" x14ac:dyDescent="0.25">
      <c r="B75" s="542" t="s">
        <v>22847</v>
      </c>
      <c r="C75" s="536" t="str">
        <f>VLOOKUP(B75,'ANEXO VI'!A:AG,2,FALSE)</f>
        <v>20.097.0005-A</v>
      </c>
      <c r="D75" s="537" t="str">
        <f>(VLOOKUP(B75,'ANEXO VI'!A:AG,4,FALSE))</f>
        <v>PO-DE-PEDRA, INCLUSIVE TRANSPORTE PARA REGIAO METROPOLITANADO RIO DE JANEIRO.FORNECIMENTO</v>
      </c>
      <c r="E75" s="536" t="str">
        <f t="shared" si="9"/>
        <v>M3</v>
      </c>
      <c r="F75" s="274">
        <f>VLOOKUP(B75,'ANEXO VI'!A:AG,3,FALSE)</f>
        <v>772.28125</v>
      </c>
      <c r="G75" s="258">
        <f>VLOOKUP(C75,EMOP0522!A:B,2,FALSE)*1.25</f>
        <v>117</v>
      </c>
      <c r="H75" s="259">
        <f t="shared" si="10"/>
        <v>90356.90625</v>
      </c>
      <c r="I75" s="3"/>
      <c r="J75" s="538"/>
      <c r="K75" s="539"/>
      <c r="L75" s="509"/>
      <c r="O75" s="518"/>
      <c r="T75" s="586">
        <f t="shared" si="2"/>
        <v>2.6393076158208569E-2</v>
      </c>
      <c r="U75" s="582" t="str">
        <f t="shared" si="3"/>
        <v>falso</v>
      </c>
    </row>
    <row r="76" spans="2:24" ht="75" x14ac:dyDescent="0.25">
      <c r="B76" s="542" t="s">
        <v>22848</v>
      </c>
      <c r="C76" s="536" t="str">
        <f>VLOOKUP(B76,'ANEXO VI'!A:AG,2,FALSE)</f>
        <v>11.025.0012-A</v>
      </c>
      <c r="D76" s="537" t="str">
        <f>(VLOOKUP(B76,'ANEXO VI'!A:AG,4,FALSE))</f>
        <v>CONCRETO BOMBEADO,FCK=30MPA,COMPREENDENDO O FORNECIMENTO DECONCRETO IMPORTADO DE USINA,COLOCACAO NAS FORMAS,ESPALHAMENTO,ADENSAMENTO MECANICO E ACABAMENTO</v>
      </c>
      <c r="E76" s="536" t="str">
        <f t="shared" si="9"/>
        <v>M3</v>
      </c>
      <c r="F76" s="274">
        <f>VLOOKUP(B76,'ANEXO VI'!A:AG,3,FALSE)</f>
        <v>46.774999999999999</v>
      </c>
      <c r="G76" s="258">
        <f>VLOOKUP(C76,EMOP0522!A:B,2,FALSE)*1.25</f>
        <v>719.0625</v>
      </c>
      <c r="H76" s="259">
        <f t="shared" si="10"/>
        <v>33634.1484375</v>
      </c>
      <c r="I76" s="3"/>
      <c r="J76" s="538"/>
      <c r="K76" s="539"/>
      <c r="L76" s="509"/>
      <c r="O76" s="518"/>
      <c r="T76" s="586">
        <f t="shared" si="2"/>
        <v>9.8244691863543007E-3</v>
      </c>
      <c r="U76" s="582" t="str">
        <f t="shared" si="3"/>
        <v>falso</v>
      </c>
    </row>
    <row r="77" spans="2:24" ht="57" customHeight="1" x14ac:dyDescent="0.25">
      <c r="B77" s="542" t="s">
        <v>22849</v>
      </c>
      <c r="C77" s="536" t="str">
        <f>VLOOKUP(B77,'ANEXO VI'!A:AG,2,FALSE)</f>
        <v>11.005.0015-A</v>
      </c>
      <c r="D77" s="537" t="str">
        <f>(VLOOKUP(B77,'ANEXO VI'!A:AG,4,FALSE))</f>
        <v>FORMAS DE CHAPAS DE MADEIRA COMPENSADA,DE 20MM DE ESPESSURA,PLASTIFICADAS,SERVINDO 2 VEZES,E MADEIRA AUXILIAR SERVINDO 3VEZES,INCLUSIVE FORNECIMENTO E DESMOLDAGEM,EXCLUSIVE ESCORAMENTO</v>
      </c>
      <c r="E77" s="536" t="str">
        <f t="shared" si="9"/>
        <v>M2</v>
      </c>
      <c r="F77" s="274">
        <f>VLOOKUP(B77,'ANEXO VI'!A:AG,3,FALSE)</f>
        <v>327</v>
      </c>
      <c r="G77" s="258">
        <f>VLOOKUP(C77,EMOP0522!A:B,2,FALSE)*1.25</f>
        <v>141.3125</v>
      </c>
      <c r="H77" s="259">
        <f t="shared" si="10"/>
        <v>46209.1875</v>
      </c>
      <c r="I77" s="3"/>
      <c r="J77" s="538"/>
      <c r="K77" s="539"/>
      <c r="L77" s="509"/>
      <c r="O77" s="518"/>
      <c r="T77" s="586">
        <f t="shared" ref="T77:T140" si="12">H77/$G$160</f>
        <v>1.3497613580549517E-2</v>
      </c>
      <c r="U77" s="582" t="str">
        <f t="shared" ref="U77:U140" si="13">IF(T77&gt;=4%,"relevancia","falso")</f>
        <v>falso</v>
      </c>
    </row>
    <row r="78" spans="2:24" ht="50.25" customHeight="1" x14ac:dyDescent="0.25">
      <c r="B78" s="542" t="s">
        <v>22850</v>
      </c>
      <c r="C78" s="536" t="str">
        <f>VLOOKUP(B78,'ANEXO VI'!A:AG,2,FALSE)</f>
        <v>11.004.0066-A</v>
      </c>
      <c r="D78" s="537" t="str">
        <f>(VLOOKUP(B78,'ANEXO VI'!A:AG,4,FALSE))</f>
        <v>ESCORAMENTO DE FORMA DE PARAMETROS VERTICAIS,PARA ALTURA ATE1,50M,COM APROVEITAMENTO DE 2 VEZES DA MADEIRA,INCLUSIVE RETIRADA</v>
      </c>
      <c r="E78" s="536" t="str">
        <f t="shared" si="9"/>
        <v>M2</v>
      </c>
      <c r="F78" s="274">
        <f>VLOOKUP(B78,'ANEXO VI'!A:AG,3,FALSE)</f>
        <v>327</v>
      </c>
      <c r="G78" s="258">
        <f>VLOOKUP(C78,EMOP0522!A:B,2,FALSE)*1.25</f>
        <v>39.75</v>
      </c>
      <c r="H78" s="259">
        <f t="shared" si="10"/>
        <v>12998.25</v>
      </c>
      <c r="I78" s="3"/>
      <c r="J78" s="538"/>
      <c r="K78" s="539"/>
      <c r="L78" s="509"/>
      <c r="O78" s="518"/>
      <c r="T78" s="586">
        <f t="shared" si="12"/>
        <v>3.7967634839582011E-3</v>
      </c>
      <c r="U78" s="582" t="str">
        <f t="shared" si="13"/>
        <v>falso</v>
      </c>
    </row>
    <row r="79" spans="2:24" ht="55.5" customHeight="1" x14ac:dyDescent="0.25">
      <c r="B79" s="542" t="s">
        <v>22851</v>
      </c>
      <c r="C79" s="536" t="str">
        <f>VLOOKUP(B79,'ANEXO VI'!A:AG,2,FALSE)</f>
        <v>11.004.0070-B</v>
      </c>
      <c r="D79" s="537" t="str">
        <f>(VLOOKUP(B79,'ANEXO VI'!A:AG,4,FALSE))</f>
        <v>ESCORAMENTO DE FORMAS DE PARAMENTOS VERTICAIS,PARA ALTURA DE1,50 A 5,00M,COM APROVEITAMENTO DE 2 VEZES DA MADEIRA,INCLUSIVE RETIRADA</v>
      </c>
      <c r="E79" s="536" t="str">
        <f t="shared" si="9"/>
        <v>M2</v>
      </c>
      <c r="F79" s="274">
        <f>VLOOKUP(B79,'ANEXO VI'!A:AG,3,FALSE)</f>
        <v>315</v>
      </c>
      <c r="G79" s="258">
        <f>VLOOKUP(C79,EMOP0522!A:B,2,FALSE)*1.25</f>
        <v>52.5625</v>
      </c>
      <c r="H79" s="259">
        <f t="shared" si="10"/>
        <v>16557.1875</v>
      </c>
      <c r="I79" s="3"/>
      <c r="J79" s="538"/>
      <c r="K79" s="539"/>
      <c r="L79" s="509"/>
      <c r="O79" s="518"/>
      <c r="T79" s="586">
        <f t="shared" si="12"/>
        <v>4.8363221892984958E-3</v>
      </c>
      <c r="U79" s="582" t="str">
        <f t="shared" si="13"/>
        <v>falso</v>
      </c>
    </row>
    <row r="80" spans="2:24" s="565" customFormat="1" ht="75" x14ac:dyDescent="0.25">
      <c r="B80" s="555" t="s">
        <v>22852</v>
      </c>
      <c r="C80" s="561" t="str">
        <f>VLOOKUP(B80,'ANEXO VI'!A:AG,2,FALSE)</f>
        <v>11.047.0015-A</v>
      </c>
      <c r="D80" s="562" t="str">
        <f>(VLOOKUP(B80,'ANEXO VI'!A:AG,4,FALSE))</f>
        <v>TIRANTE PROTENDIDO,PARA CARGA DE TRABALHO ATE 22T,DIAMETRO DE 32MM,INCLUSIVE O FORNECIMENTO DA BARRA,BAINHA,PROTECAO ANTICORROSIVA,PREPARO E COLOCACAO NO FURO,EXCLUSIVE LUVAS,PLACAS,PORCAS E CONTRAPORCAS,ETC,PERFURACAO E INJECAO</v>
      </c>
      <c r="E80" s="561" t="str">
        <f t="shared" si="9"/>
        <v>M</v>
      </c>
      <c r="F80" s="502">
        <f>VLOOKUP(B80,'ANEXO VI'!A:AG,3,FALSE)</f>
        <v>714</v>
      </c>
      <c r="G80" s="258">
        <f>VLOOKUP(C80,EMOP0522!A:B,2,FALSE)*1.25</f>
        <v>297.38749999999999</v>
      </c>
      <c r="H80" s="503">
        <f t="shared" si="10"/>
        <v>212334.67499999999</v>
      </c>
      <c r="I80" s="3"/>
      <c r="J80" s="563"/>
      <c r="K80" s="564"/>
      <c r="N80" s="566"/>
      <c r="O80" s="567"/>
      <c r="T80" s="589">
        <f t="shared" si="12"/>
        <v>6.20225446054763E-2</v>
      </c>
      <c r="U80" s="582" t="str">
        <f t="shared" si="13"/>
        <v>relevancia</v>
      </c>
      <c r="W80" s="571">
        <f>F80*0.4</f>
        <v>285.60000000000002</v>
      </c>
    </row>
    <row r="81" spans="2:23" s="565" customFormat="1" ht="93.75" customHeight="1" x14ac:dyDescent="0.25">
      <c r="B81" s="555" t="s">
        <v>22853</v>
      </c>
      <c r="C81" s="561" t="str">
        <f>VLOOKUP(B81,'ANEXO VI'!A:AG,2,FALSE)</f>
        <v>11.047.0016-A</v>
      </c>
      <c r="D81" s="562" t="str">
        <f>(VLOOKUP(B81,'ANEXO VI'!A:AG,4,FALSE))</f>
        <v>PROTENSAO PARCIAL E FINAL DE TIRANTE (EXCLUSIVE ESTE),PARA CARGA DE TRABALHO DE 22T,DIAMETRO DE 32MM,INCLUSIVE O FORNECIMENTO E INSTALACAO DA PLACA,ANEL DE ANGULO,PORCAS,CONTRAPORCAS,LUVAS,ETC,PINTURA E PROTECAO DA CABECA,EXCLUSIVE PERFURACAO E INJECAO</v>
      </c>
      <c r="E81" s="561" t="str">
        <f t="shared" si="9"/>
        <v>UN</v>
      </c>
      <c r="F81" s="502">
        <f>VLOOKUP(B81,'ANEXO VI'!A:AG,3,FALSE)</f>
        <v>34</v>
      </c>
      <c r="G81" s="258">
        <f>VLOOKUP(C81,EMOP0522!A:B,2,FALSE)*1.25</f>
        <v>2046.575</v>
      </c>
      <c r="H81" s="503">
        <f t="shared" si="10"/>
        <v>69583.55</v>
      </c>
      <c r="I81" s="3"/>
      <c r="J81" s="563"/>
      <c r="K81" s="564"/>
      <c r="L81" s="566"/>
      <c r="N81" s="566"/>
      <c r="O81" s="567"/>
      <c r="T81" s="588">
        <f t="shared" si="12"/>
        <v>2.0325219296765309E-2</v>
      </c>
      <c r="U81" s="582" t="str">
        <f t="shared" si="13"/>
        <v>falso</v>
      </c>
      <c r="W81" s="571">
        <f>286/F80</f>
        <v>0.40056022408963587</v>
      </c>
    </row>
    <row r="82" spans="2:23" s="565" customFormat="1" ht="30" x14ac:dyDescent="0.25">
      <c r="B82" s="555" t="s">
        <v>22854</v>
      </c>
      <c r="C82" s="561" t="str">
        <f>VLOOKUP(B82,'ANEXO VI'!A:AG,2,FALSE)</f>
        <v>07.050.0050-A</v>
      </c>
      <c r="D82" s="562" t="str">
        <f>(VLOOKUP(B82,'ANEXO VI'!A:AG,4,FALSE))</f>
        <v>INJECAO DE CALDA DE CIMENTO,INCLUSIVE FORNECIMENTO DOS MATERIAIS</v>
      </c>
      <c r="E82" s="561" t="str">
        <f t="shared" si="9"/>
        <v>M3</v>
      </c>
      <c r="F82" s="502">
        <f>VLOOKUP(B82,'ANEXO VI'!A:AG,3,FALSE)</f>
        <v>136</v>
      </c>
      <c r="G82" s="258">
        <f>VLOOKUP(C82,EMOP0522!A:B,2,FALSE)*1.25</f>
        <v>1347.7750000000001</v>
      </c>
      <c r="H82" s="503">
        <f t="shared" si="10"/>
        <v>183297.40000000002</v>
      </c>
      <c r="I82" s="3"/>
      <c r="J82" s="563"/>
      <c r="K82" s="564"/>
      <c r="N82" s="566"/>
      <c r="O82" s="567"/>
      <c r="T82" s="589">
        <f t="shared" si="12"/>
        <v>5.3540813188273806E-2</v>
      </c>
      <c r="U82" s="582" t="str">
        <f t="shared" si="13"/>
        <v>relevancia</v>
      </c>
      <c r="W82" s="571">
        <f>78/F82</f>
        <v>0.57352941176470584</v>
      </c>
    </row>
    <row r="83" spans="2:23" ht="63.75" customHeight="1" x14ac:dyDescent="0.25">
      <c r="B83" s="542" t="s">
        <v>22855</v>
      </c>
      <c r="C83" s="536" t="str">
        <f>VLOOKUP(B83,'ANEXO VI'!A:AG,2,FALSE)</f>
        <v>10.003.0030-A</v>
      </c>
      <c r="D83" s="537" t="str">
        <f>(VLOOKUP(B83,'ANEXO VI'!A:AG,4,FALSE))</f>
        <v>ESTACA RAIZ COM DIAMETRO DE 8" PARA CARGA DE 50T,INJECAO DEARGAMASSA DE CIMENTO E AREIA,COM 450 A 500KG DE CIMENTO PORM3,INCLUSIVE FORNECIMENTO DOS MATERIAIS(CIMENTO,AREIA E ACO),EXCLUSIVE PERFURACAO</v>
      </c>
      <c r="E83" s="536" t="str">
        <f t="shared" si="9"/>
        <v>M</v>
      </c>
      <c r="F83" s="274">
        <f>VLOOKUP(B83,'ANEXO VI'!A:AG,3,FALSE)</f>
        <v>252</v>
      </c>
      <c r="G83" s="258">
        <f>VLOOKUP(C83,EMOP0522!A:B,2,FALSE)*1.25</f>
        <v>191.91249999999999</v>
      </c>
      <c r="H83" s="259">
        <f t="shared" si="10"/>
        <v>48361.95</v>
      </c>
      <c r="I83" s="3"/>
      <c r="J83" s="538"/>
      <c r="K83" s="539"/>
      <c r="L83" s="509"/>
      <c r="O83" s="518"/>
      <c r="T83" s="586">
        <f t="shared" si="12"/>
        <v>1.4126431309831116E-2</v>
      </c>
      <c r="U83" s="582" t="str">
        <f t="shared" si="13"/>
        <v>falso</v>
      </c>
    </row>
    <row r="84" spans="2:23" s="548" customFormat="1" x14ac:dyDescent="0.25">
      <c r="B84" s="542" t="s">
        <v>22856</v>
      </c>
      <c r="C84" s="543" t="str">
        <f>VLOOKUP(B84,'ANEXO VI'!A:AG,2,FALSE)</f>
        <v>10.012.0155-A</v>
      </c>
      <c r="D84" s="544" t="str">
        <f>(VLOOKUP(B84,'ANEXO VI'!A:AG,4,FALSE))</f>
        <v>ARRASAMENTO DE ESTACA RAIZ DE 8" A 10" DE DIAMETRO</v>
      </c>
      <c r="E84" s="536" t="str">
        <f t="shared" si="9"/>
        <v>UN</v>
      </c>
      <c r="F84" s="275">
        <f>VLOOKUP(B84,'ANEXO VI'!A:AG,3,FALSE)</f>
        <v>18</v>
      </c>
      <c r="G84" s="258">
        <f>VLOOKUP(C84,EMOP0522!A:B,2,FALSE)*1.25</f>
        <v>260.14999999999998</v>
      </c>
      <c r="H84" s="261">
        <f t="shared" si="10"/>
        <v>4682.7</v>
      </c>
      <c r="I84" s="179"/>
      <c r="J84" s="545"/>
      <c r="K84" s="546"/>
      <c r="N84" s="547"/>
      <c r="O84" s="552"/>
      <c r="T84" s="586">
        <f t="shared" si="12"/>
        <v>1.3678075407328732E-3</v>
      </c>
      <c r="U84" s="582" t="str">
        <f t="shared" si="13"/>
        <v>falso</v>
      </c>
      <c r="W84" s="551"/>
    </row>
    <row r="85" spans="2:23" s="548" customFormat="1" ht="90" x14ac:dyDescent="0.25">
      <c r="B85" s="542" t="s">
        <v>22857</v>
      </c>
      <c r="C85" s="543" t="str">
        <f>VLOOKUP(B85,'ANEXO VI'!A:AG,2,FALSE)</f>
        <v>11.009.0014-B</v>
      </c>
      <c r="D85" s="544" t="str">
        <f>(VLOOKUP(B85,'ANEXO VI'!A:AG,4,FALSE))</f>
        <v>BARRA DE ACO CA-50,COM SALIENCIA OU MOSSA,COEFICIENTE DE CONFORMACAO SUPERFICIAL MINIMO (ADERENCIA) IGUAL A 1,5,DIAMETRODE 8 A 12,5MM,DESTINADA A ARMADURA DE CONCRETO ARMADO,10%DE PERDAS DE PONTAS E ARAME 18.FORNECIMENTO</v>
      </c>
      <c r="E85" s="543" t="str">
        <f t="shared" si="9"/>
        <v>KG</v>
      </c>
      <c r="F85" s="275">
        <f>VLOOKUP(B85,'ANEXO VI'!A:AG,3,FALSE)</f>
        <v>5838</v>
      </c>
      <c r="G85" s="258">
        <f>VLOOKUP(C85,EMOP0522!A:B,2,FALSE)*1.25</f>
        <v>10.787500000000001</v>
      </c>
      <c r="H85" s="261">
        <f t="shared" si="10"/>
        <v>62977.42500000001</v>
      </c>
      <c r="I85" s="179"/>
      <c r="J85" s="545"/>
      <c r="K85" s="546"/>
      <c r="L85" s="547"/>
      <c r="N85" s="547"/>
      <c r="O85" s="552"/>
      <c r="T85" s="586">
        <f t="shared" si="12"/>
        <v>1.839558306339056E-2</v>
      </c>
      <c r="U85" s="582" t="str">
        <f t="shared" si="13"/>
        <v>falso</v>
      </c>
      <c r="W85" s="551"/>
    </row>
    <row r="86" spans="2:23" s="548" customFormat="1" ht="88.5" customHeight="1" x14ac:dyDescent="0.25">
      <c r="B86" s="542" t="s">
        <v>22858</v>
      </c>
      <c r="C86" s="543" t="str">
        <f>VLOOKUP(B86,'ANEXO VI'!A:AG,2,FALSE)</f>
        <v>11.009.0013-A</v>
      </c>
      <c r="D86" s="544" t="str">
        <f>(VLOOKUP(B86,'ANEXO VI'!A:AG,4,FALSE))</f>
        <v>BARRA DE ACO CA-50,COM SALIENCIA OU MOSSA,COEFICIENTE DE CONFORMACAO SUPERFICIAL MINIMO (ADERENCIA) IGUAL A 1,5,DIAMETRODE 6,3MM,DESTINADA A ARMADURA DE CONCRETO ARMADO,10% DE PERDAS DE PONTAS E ARAME 18.FORNECIMENTO</v>
      </c>
      <c r="E86" s="543" t="str">
        <f t="shared" si="9"/>
        <v>KG</v>
      </c>
      <c r="F86" s="275">
        <f>VLOOKUP(B86,'ANEXO VI'!A:AG,3,FALSE)</f>
        <v>308.70000000000005</v>
      </c>
      <c r="G86" s="258">
        <f>VLOOKUP(C86,EMOP0522!A:B,2,FALSE)*1.25</f>
        <v>11.1875</v>
      </c>
      <c r="H86" s="261">
        <f t="shared" si="10"/>
        <v>3453.5812500000006</v>
      </c>
      <c r="I86" s="179"/>
      <c r="J86" s="545"/>
      <c r="K86" s="546"/>
      <c r="L86" s="547"/>
      <c r="N86" s="547"/>
      <c r="O86" s="552"/>
      <c r="T86" s="586">
        <f t="shared" si="12"/>
        <v>1.0087843501150324E-3</v>
      </c>
      <c r="U86" s="582" t="str">
        <f t="shared" si="13"/>
        <v>falso</v>
      </c>
      <c r="W86" s="551"/>
    </row>
    <row r="87" spans="2:23" s="548" customFormat="1" ht="45" x14ac:dyDescent="0.25">
      <c r="B87" s="542" t="s">
        <v>22859</v>
      </c>
      <c r="C87" s="543" t="str">
        <f>VLOOKUP(B87,'ANEXO VI'!A:AG,2,FALSE)</f>
        <v>11.011.0029-A</v>
      </c>
      <c r="D87" s="544" t="str">
        <f>(VLOOKUP(B87,'ANEXO VI'!A:AG,4,FALSE))</f>
        <v>CORTE,DOBRAGEM,MONTAGEM E COLOCACAO DE FERRAGENS NAS FORMAS,ACO CA-50,EM BARRAS REDONDAS,COM DIAMETRO IGUAL A 6,3MM</v>
      </c>
      <c r="E87" s="543" t="str">
        <f t="shared" si="9"/>
        <v>KG</v>
      </c>
      <c r="F87" s="275">
        <f>VLOOKUP(B87,'ANEXO VI'!A:AG,3,FALSE)</f>
        <v>308.70000000000005</v>
      </c>
      <c r="G87" s="258">
        <f>VLOOKUP(C87,EMOP0522!A:B,2,FALSE)*1.25</f>
        <v>5.5874999999999995</v>
      </c>
      <c r="H87" s="261">
        <f t="shared" si="10"/>
        <v>1724.8612500000002</v>
      </c>
      <c r="I87" s="179"/>
      <c r="J87" s="545"/>
      <c r="K87" s="546"/>
      <c r="L87" s="547"/>
      <c r="N87" s="547"/>
      <c r="O87" s="552"/>
      <c r="T87" s="586">
        <f t="shared" si="12"/>
        <v>5.0382860838147432E-4</v>
      </c>
      <c r="U87" s="582" t="str">
        <f t="shared" si="13"/>
        <v>falso</v>
      </c>
      <c r="W87" s="551"/>
    </row>
    <row r="88" spans="2:23" ht="45" x14ac:dyDescent="0.25">
      <c r="B88" s="542" t="s">
        <v>22860</v>
      </c>
      <c r="C88" s="536" t="str">
        <f>VLOOKUP(B88,'ANEXO VI'!A:AG,2,FALSE)</f>
        <v>11.011.0030-B</v>
      </c>
      <c r="D88" s="537" t="str">
        <f>(VLOOKUP(B88,'ANEXO VI'!A:AG,4,FALSE))</f>
        <v>CORTE,DOBRAGEM,MONTAGEM E COLOCACAO DE FERRAGENS NAS FORMAS,ACO CA-50,EM BARRAS REDONDAS,COM DIAMETRO DE 8 A 12,5MM</v>
      </c>
      <c r="E88" s="536" t="str">
        <f t="shared" si="9"/>
        <v>KG</v>
      </c>
      <c r="F88" s="274">
        <f>VLOOKUP(B88,'ANEXO VI'!A:AG,3,FALSE)</f>
        <v>5838</v>
      </c>
      <c r="G88" s="258">
        <f>VLOOKUP(C88,EMOP0522!A:B,2,FALSE)*1.25</f>
        <v>4.8875000000000002</v>
      </c>
      <c r="H88" s="259">
        <f t="shared" si="10"/>
        <v>28533.225000000002</v>
      </c>
      <c r="I88" s="3"/>
      <c r="J88" s="538"/>
      <c r="K88" s="539"/>
      <c r="O88" s="518"/>
      <c r="T88" s="586">
        <f t="shared" si="12"/>
        <v>8.3344993948849463E-3</v>
      </c>
      <c r="U88" s="582" t="str">
        <f t="shared" si="13"/>
        <v>falso</v>
      </c>
    </row>
    <row r="89" spans="2:23" ht="60" x14ac:dyDescent="0.25">
      <c r="B89" s="542" t="s">
        <v>22861</v>
      </c>
      <c r="C89" s="536" t="str">
        <f>VLOOKUP(B89,'ANEXO VI'!A:AG,2,FALSE)</f>
        <v>11.003.0001-B</v>
      </c>
      <c r="D89" s="537" t="str">
        <f>(VLOOKUP(B89,'ANEXO VI'!A:AG,4,FALSE))</f>
        <v>CONCRETO DOSADO RACIONALMENTE PARA UMA RESISTENCIA CARACTERISTICA A COMPRESSAO DE 10MPA,INCLUSIVE MATERIAIS,TRANSPORTE,PREPARO COM BETONEIRA,LANCAMENTO E ADENSAMENTO</v>
      </c>
      <c r="E89" s="536" t="str">
        <f t="shared" si="9"/>
        <v>M3</v>
      </c>
      <c r="F89" s="274">
        <f>VLOOKUP(B89,'ANEXO VI'!A:AG,3,FALSE)</f>
        <v>3.65</v>
      </c>
      <c r="G89" s="258">
        <f>VLOOKUP(C89,EMOP0522!A:B,2,FALSE)*1.25</f>
        <v>658.16249999999991</v>
      </c>
      <c r="H89" s="259">
        <f t="shared" si="10"/>
        <v>2402.2931249999997</v>
      </c>
      <c r="I89" s="3"/>
      <c r="J89" s="538"/>
      <c r="K89" s="539"/>
      <c r="O89" s="518"/>
      <c r="T89" s="586">
        <f t="shared" si="12"/>
        <v>7.0170513836584412E-4</v>
      </c>
      <c r="U89" s="582" t="str">
        <f t="shared" si="13"/>
        <v>falso</v>
      </c>
    </row>
    <row r="90" spans="2:23" ht="90" x14ac:dyDescent="0.25">
      <c r="B90" s="542" t="s">
        <v>22862</v>
      </c>
      <c r="C90" s="536" t="str">
        <f>VLOOKUP(B90,'ANEXO VI'!A:AG,2,FALSE)</f>
        <v>11.050.0001-B</v>
      </c>
      <c r="D90" s="537" t="str">
        <f>(VLOOKUP(B90,'ANEXO VI'!A:AG,4,FALSE))</f>
        <v>ESCORAMENTO TUBULAR(ALUGUEL)COM TUBOS METALICOS,NA DENSIDADEDE 5,00M DE TUBO EQUIPADO POR M3 DE ESCORAMENTO,PAGO PELO VOLUME DESTE E PELO TEMPO NECESSARIO,DESDE A ENTREGA DO MATERIAL NA OBRA,NA OCASIAO APROPRIADA ATE SUA CARGA,PARA DEVOLUCAO,LOGO QUE DESNECESSARIA</v>
      </c>
      <c r="E90" s="536" t="str">
        <f t="shared" si="9"/>
        <v>M3XMES</v>
      </c>
      <c r="F90" s="274">
        <f>VLOOKUP(B90,'ANEXO VI'!A:AG,3,FALSE)</f>
        <v>480</v>
      </c>
      <c r="G90" s="258">
        <f>VLOOKUP(C90,EMOP0522!A:B,2,FALSE)*1.25</f>
        <v>17.6875</v>
      </c>
      <c r="H90" s="259">
        <f t="shared" si="10"/>
        <v>8490</v>
      </c>
      <c r="I90" s="3"/>
      <c r="J90" s="538"/>
      <c r="K90" s="539"/>
      <c r="O90" s="518"/>
      <c r="T90" s="586">
        <f t="shared" si="12"/>
        <v>2.4799124481222571E-3</v>
      </c>
      <c r="U90" s="582" t="str">
        <f t="shared" si="13"/>
        <v>falso</v>
      </c>
    </row>
    <row r="91" spans="2:23" ht="120" x14ac:dyDescent="0.25">
      <c r="B91" s="542" t="s">
        <v>22863</v>
      </c>
      <c r="C91" s="536" t="str">
        <f>VLOOKUP(B91,'ANEXO VI'!A:AG,2,FALSE)</f>
        <v>11.055.0001-B</v>
      </c>
      <c r="D91" s="537" t="str">
        <f>(VLOOKUP(B91,'ANEXO VI'!A:AG,4,FALSE))</f>
        <v>MONTAGEM E DESMONTAGEM DE ESCORAMENTO TUBULAR NORMAL,NA DENSIDADE DE 5,00M DE TUBO POR M3 DE ESCORAMENTO,COMPREENDENDO TRANSPORTE DO MATERIAL PARA OBRA E DESTA PARA O DEPOSITO,INCLUSIVE CARGA E DESCARGA.O CUSTO E DADO POR M3 DE ESCORAMENTO,CONTADO DAS SAPATAS ATE AS EXTREMIDADES SUPERIORES DOS TUBOS,SENDO PAGOS 60% NA MONTAGEM E 40% NA DESMONTAGEM</v>
      </c>
      <c r="E91" s="536" t="str">
        <f t="shared" si="9"/>
        <v>M3</v>
      </c>
      <c r="F91" s="274">
        <f>VLOOKUP(B91,'ANEXO VI'!A:AG,3,FALSE)</f>
        <v>120</v>
      </c>
      <c r="G91" s="258">
        <f>VLOOKUP(C91,EMOP0522!A:B,2,FALSE)*1.25</f>
        <v>24.625</v>
      </c>
      <c r="H91" s="259">
        <f t="shared" si="10"/>
        <v>2955</v>
      </c>
      <c r="I91" s="3"/>
      <c r="J91" s="538"/>
      <c r="K91" s="539"/>
      <c r="O91" s="518"/>
      <c r="T91" s="586">
        <f t="shared" si="12"/>
        <v>8.6314973901075018E-4</v>
      </c>
      <c r="U91" s="582" t="str">
        <f t="shared" si="13"/>
        <v>falso</v>
      </c>
    </row>
    <row r="92" spans="2:23" ht="30.95" customHeight="1" x14ac:dyDescent="0.25">
      <c r="B92" s="542" t="s">
        <v>22864</v>
      </c>
      <c r="C92" s="536" t="str">
        <f>VLOOKUP(B92,'ANEXO VI'!A:AG,2,FALSE)</f>
        <v>20.092.0001-A</v>
      </c>
      <c r="D92" s="537" t="str">
        <f>(VLOOKUP(B92,'ANEXO VI'!A:AG,4,FALSE))</f>
        <v>AREIA,INCLUSIVE TRANPORTE,PARA REGIAO METROPOLITANA DO RIO DE JANEIRO.FORNECIMENTO</v>
      </c>
      <c r="E92" s="536" t="str">
        <f t="shared" si="9"/>
        <v>M3</v>
      </c>
      <c r="F92" s="274">
        <f>VLOOKUP(B92,'ANEXO VI'!A:AG,3,FALSE)</f>
        <v>9.1999999999999993</v>
      </c>
      <c r="G92" s="258">
        <f>VLOOKUP(C92,EMOP0522!A:B,2,FALSE)*1.25</f>
        <v>142.1875</v>
      </c>
      <c r="H92" s="259">
        <f t="shared" si="10"/>
        <v>1308.125</v>
      </c>
      <c r="I92" s="3"/>
      <c r="J92" s="538"/>
      <c r="K92" s="539"/>
      <c r="L92" s="509"/>
      <c r="O92" s="518"/>
      <c r="T92" s="586">
        <f t="shared" si="12"/>
        <v>3.8210076221436131E-4</v>
      </c>
      <c r="U92" s="582" t="str">
        <f t="shared" si="13"/>
        <v>falso</v>
      </c>
    </row>
    <row r="93" spans="2:23" ht="81" customHeight="1" x14ac:dyDescent="0.25">
      <c r="B93" s="542" t="s">
        <v>23456</v>
      </c>
      <c r="C93" s="536" t="str">
        <f>VLOOKUP(B93,'ANEXO VI'!A:AG,2,FALSE)</f>
        <v>04.005.0124-A</v>
      </c>
      <c r="D93" s="537" t="str">
        <f>(VLOOKUP(B93,'ANEXO VI'!A:AG,4,FALSE))</f>
        <v>TRANSPORTE DE CARGA DE QUALQUER NATUREZA,EXCLUSIVE AS DESPESAS DE CARGA E DESCARGA,TANTO DE ESPERA DO CAMINHAO COMO DO SERVENTE OU EQUIPAMENTO AUXILIAR,A VELOCIDADE MEDIA DE 25KM/H,EM CAMINHAO BASCULANTE A OLEO DIESEL,COM CAPACIDADE UTIL DE8T</v>
      </c>
      <c r="E93" s="536" t="str">
        <f>VLOOKUP(C93,emop,3,FALSE)</f>
        <v>T X KM</v>
      </c>
      <c r="F93" s="274">
        <f>VLOOKUP(B93,'ANEXO VI'!A:AG,3,FALSE)</f>
        <v>2220</v>
      </c>
      <c r="G93" s="258">
        <f>VLOOKUP(C93,EMOP0522!A:B,2,FALSE)*1.25</f>
        <v>2.4624999999999999</v>
      </c>
      <c r="H93" s="259">
        <f>G93*F93</f>
        <v>5466.75</v>
      </c>
      <c r="I93" s="3"/>
      <c r="J93" s="538"/>
      <c r="K93" s="539"/>
      <c r="L93" s="509"/>
      <c r="O93" s="518"/>
      <c r="T93" s="586">
        <f t="shared" si="12"/>
        <v>1.5968270171698878E-3</v>
      </c>
      <c r="U93" s="582" t="str">
        <f t="shared" si="13"/>
        <v>falso</v>
      </c>
    </row>
    <row r="94" spans="2:23" ht="90" x14ac:dyDescent="0.25">
      <c r="B94" s="542" t="s">
        <v>23457</v>
      </c>
      <c r="C94" s="536" t="str">
        <f>VLOOKUP(B94,'ANEXO VI'!A:AG,2,FALSE)</f>
        <v>04.006.0008-B</v>
      </c>
      <c r="D94" s="537" t="str">
        <f>(VLOOKUP(B94,'ANEXO VI'!A:AG,4,FALSE))</f>
        <v>CARGA MANUAL E DESCARGA MECANICA DE MATERIAL A GRANEL(AGREGADOS,PEDRA-DE-MAO,PARALELOS,TERRA E ESCOMBROS),COMPREENDENDOOS TEMPOS PARA CARGA,DESCARGA E MANOBRAS DO CAMINHAO BASCULANTE A OLEO DIESEL,COM CAPACIDADE UTIL DE 8T,EMPREGANDO 2 SERVENTES NA CARGA</v>
      </c>
      <c r="E94" s="536" t="str">
        <f>VLOOKUP(C94,emop,3,FALSE)</f>
        <v>T</v>
      </c>
      <c r="F94" s="274">
        <f>VLOOKUP(B94,'ANEXO VI'!A:AG,3,FALSE)</f>
        <v>374.84999999999997</v>
      </c>
      <c r="G94" s="258">
        <f>VLOOKUP(C94,EMOP0522!A:B,2,FALSE)*1.25</f>
        <v>41.712499999999999</v>
      </c>
      <c r="H94" s="259">
        <f>G94*F94</f>
        <v>15635.930624999997</v>
      </c>
      <c r="I94" s="3"/>
      <c r="J94" s="538"/>
      <c r="K94" s="539"/>
      <c r="L94" s="509"/>
      <c r="O94" s="518"/>
      <c r="T94" s="586">
        <f t="shared" si="12"/>
        <v>4.5672248521688476E-3</v>
      </c>
      <c r="U94" s="582" t="str">
        <f t="shared" si="13"/>
        <v>falso</v>
      </c>
    </row>
    <row r="95" spans="2:23" ht="44.1" customHeight="1" x14ac:dyDescent="0.25">
      <c r="B95" s="542" t="s">
        <v>23458</v>
      </c>
      <c r="C95" s="536" t="str">
        <f>VLOOKUP(B95,'ANEXO VI'!A:AG,2,FALSE)</f>
        <v>05.001.0173-A</v>
      </c>
      <c r="D95" s="537" t="str">
        <f>(VLOOKUP(B95,'ANEXO VI'!A:AG,4,FALSE))</f>
        <v>TRANSPORTE HORIZONTAL DE MATERIAL DE 1ªCATEGORIA OU ENTULHO,EM CARRINHOS,A 60,00M DE DISTANCIA,INCLUSIVE CARGA A PA</v>
      </c>
      <c r="E95" s="536" t="str">
        <f>VLOOKUP(C95,emop,3,FALSE)</f>
        <v>M3</v>
      </c>
      <c r="F95" s="274">
        <f>VLOOKUP(B95,'ANEXO VI'!A:AG,3,FALSE)</f>
        <v>220.5</v>
      </c>
      <c r="G95" s="258">
        <f>VLOOKUP(C95,EMOP0522!A:B,2,FALSE)*1.25</f>
        <v>45.987499999999997</v>
      </c>
      <c r="H95" s="259">
        <f>G95*F95</f>
        <v>10140.24375</v>
      </c>
      <c r="I95" s="3"/>
      <c r="J95" s="538"/>
      <c r="K95" s="539"/>
      <c r="L95" s="509"/>
      <c r="O95" s="518"/>
      <c r="T95" s="586">
        <f t="shared" si="12"/>
        <v>2.9619454302260207E-3</v>
      </c>
      <c r="U95" s="582" t="str">
        <f t="shared" si="13"/>
        <v>falso</v>
      </c>
    </row>
    <row r="96" spans="2:23" ht="34.5" customHeight="1" x14ac:dyDescent="0.25">
      <c r="B96" s="542" t="s">
        <v>24065</v>
      </c>
      <c r="C96" s="536" t="str">
        <f>VLOOKUP(B96,'ANEXO VI'!A:AG,2,FALSE)</f>
        <v>05.001.0186-A</v>
      </c>
      <c r="D96" s="537" t="str">
        <f>(VLOOKUP(B96,'ANEXO VI'!A:AG,4,FALSE))</f>
        <v>TRANSPORTE DE MATERIAIS ENCOSTA ABAIXO,SERVICO INTEIRAMENTEMANUAL,INCLUSIVE CARGA E DESCARGA</v>
      </c>
      <c r="E96" s="536" t="str">
        <f>VLOOKUP(C96,emop,3,FALSE)</f>
        <v>TXM</v>
      </c>
      <c r="F96" s="274">
        <f>VLOOKUP(B96,'ANEXO VI'!A:AG,3,FALSE)</f>
        <v>14993.999999999998</v>
      </c>
      <c r="G96" s="258">
        <f>VLOOKUP(C96,EMOP0522!A:B,2,FALSE)*1.25</f>
        <v>1.1625000000000001</v>
      </c>
      <c r="H96" s="259">
        <f>G96*F96</f>
        <v>17430.524999999998</v>
      </c>
      <c r="I96" s="3"/>
      <c r="J96" s="538"/>
      <c r="K96" s="539"/>
      <c r="L96" s="509"/>
      <c r="O96" s="518"/>
      <c r="T96" s="586">
        <f t="shared" si="12"/>
        <v>5.0914223704129798E-3</v>
      </c>
      <c r="U96" s="582" t="str">
        <f t="shared" si="13"/>
        <v>falso</v>
      </c>
    </row>
    <row r="97" spans="2:23" x14ac:dyDescent="0.25">
      <c r="B97" s="532"/>
      <c r="C97" s="533"/>
      <c r="D97" s="534"/>
      <c r="E97" s="600" t="s">
        <v>22724</v>
      </c>
      <c r="F97" s="600"/>
      <c r="G97" s="256">
        <f>SUM(H67:H96)</f>
        <v>1410065.6639062504</v>
      </c>
      <c r="H97" s="257"/>
      <c r="I97" s="2"/>
      <c r="J97" s="538" t="e">
        <f>G97+G107+#REF!+#REF!</f>
        <v>#REF!</v>
      </c>
      <c r="K97" s="539" t="e">
        <f>J97/G160</f>
        <v>#REF!</v>
      </c>
      <c r="L97" s="509"/>
      <c r="T97" s="586"/>
      <c r="U97" s="582" t="str">
        <f t="shared" si="13"/>
        <v>falso</v>
      </c>
    </row>
    <row r="98" spans="2:23" s="491" customFormat="1" x14ac:dyDescent="0.25">
      <c r="B98" s="498"/>
      <c r="C98" s="486">
        <v>9</v>
      </c>
      <c r="D98" s="499" t="s">
        <v>23227</v>
      </c>
      <c r="E98" s="486"/>
      <c r="F98" s="487"/>
      <c r="G98" s="488"/>
      <c r="H98" s="572"/>
      <c r="I98" s="490"/>
      <c r="K98" s="492"/>
      <c r="L98" s="493"/>
      <c r="N98" s="540"/>
      <c r="O98" s="541"/>
      <c r="T98" s="587"/>
      <c r="U98" s="582" t="str">
        <f t="shared" si="13"/>
        <v>falso</v>
      </c>
      <c r="W98" s="494"/>
    </row>
    <row r="99" spans="2:23" ht="90" x14ac:dyDescent="0.25">
      <c r="B99" s="535" t="s">
        <v>22865</v>
      </c>
      <c r="C99" s="536" t="str">
        <f>VLOOKUP(B99,'ANEXO VI'!A:AG,2,FALSE)</f>
        <v>06.103.9999-A</v>
      </c>
      <c r="D99" s="537" t="str">
        <f>(VLOOKUP(B99,'ANEXO VI'!A:AG,4,FALSE))</f>
        <v>SOLO ANCORADO COM FORNECIMENTO E INSTALACAO DE CHUMBADORES BIOMANTA ANTIEROSIVA DE FIBRA DE COCO TRIMENSIONAL TIPO TELA SINTEMAX 400TF, FORNECIMENTO, APLICACAO E FIXACAO DE MALHA METALICA DUPLA TORCAO DE ALTA RESISTENCIA.
(06.103.9999-A) - Multiplicador: 1.0000</v>
      </c>
      <c r="E99" s="536" t="str">
        <f t="shared" ref="E99:E103" si="14">VLOOKUP(C99,emop,3,FALSE)</f>
        <v>m²</v>
      </c>
      <c r="F99" s="274">
        <f>VLOOKUP(B99,'ANEXO VI'!A:AG,3,FALSE)</f>
        <v>151</v>
      </c>
      <c r="G99" s="258">
        <f>VLOOKUP(C99,EMOP0522!A:B,2,FALSE)*1.25</f>
        <v>1162</v>
      </c>
      <c r="H99" s="259">
        <f>G99*F99</f>
        <v>175462</v>
      </c>
      <c r="I99" s="3"/>
      <c r="J99" s="538"/>
      <c r="K99" s="539"/>
      <c r="L99" s="509"/>
      <c r="O99" s="518"/>
      <c r="T99" s="590">
        <f t="shared" si="12"/>
        <v>5.1252108123960832E-2</v>
      </c>
      <c r="U99" s="582" t="str">
        <f t="shared" si="13"/>
        <v>relevancia</v>
      </c>
    </row>
    <row r="100" spans="2:23" s="548" customFormat="1" ht="78" customHeight="1" x14ac:dyDescent="0.25">
      <c r="B100" s="542" t="s">
        <v>22866</v>
      </c>
      <c r="C100" s="543" t="str">
        <f>VLOOKUP(B100,'ANEXO VI'!A:AG,2,FALSE)</f>
        <v>11.020.0007-B</v>
      </c>
      <c r="D100" s="537" t="str">
        <f>(VLOOKUP(B100,'ANEXO VI'!A:AG,4,FALSE))</f>
        <v>TIRANTES PROTENDIDOS DE ACO CA-50,DIAMETRO DE 25MM(7/8"),COMCOMPRIMENTO TOTAL ENTRE 9,00 E 15,00M,INCLUSIVE FORNECIMENTO DE MATERIAIS,PROTECAO ANTICORROSIVA,PREPARO,COLOCACAO E PROTENSAO,EXCLUSIVE PERFURACAO E INJECAO</v>
      </c>
      <c r="E100" s="536" t="str">
        <f t="shared" si="14"/>
        <v>M</v>
      </c>
      <c r="F100" s="274">
        <f>VLOOKUP(B100,'ANEXO VI'!A:AG,3,FALSE)</f>
        <v>972</v>
      </c>
      <c r="G100" s="258">
        <f>VLOOKUP(C100,EMOP0522!A:B,2,FALSE)*1.25</f>
        <v>114.4375</v>
      </c>
      <c r="H100" s="259">
        <f>G100*F100</f>
        <v>111233.25</v>
      </c>
      <c r="I100" s="179"/>
      <c r="J100" s="545"/>
      <c r="K100" s="546"/>
      <c r="N100" s="547"/>
      <c r="O100" s="552"/>
      <c r="T100" s="586">
        <f t="shared" si="12"/>
        <v>3.2491015467620149E-2</v>
      </c>
      <c r="U100" s="582" t="str">
        <f t="shared" si="13"/>
        <v>falso</v>
      </c>
      <c r="W100" s="551"/>
    </row>
    <row r="101" spans="2:23" s="565" customFormat="1" ht="60" x14ac:dyDescent="0.25">
      <c r="B101" s="555" t="s">
        <v>23460</v>
      </c>
      <c r="C101" s="561" t="str">
        <f>VLOOKUP(B101,'ANEXO VI'!A:AG,2,FALSE)</f>
        <v>01.002.0028-A</v>
      </c>
      <c r="D101" s="562" t="str">
        <f>(VLOOKUP(B101,'ANEXO VI'!A:AG,4,FALSE))</f>
        <v>PERFURACAO ROTATIVA COM COROA DE WIDIA,EM SOLO,DIAMETRO H,HORIZONTAL,INCLUSIVE DESLOCAMENTO DENTRO DO CANTEIRO E INSTALACAO DA SONDA EM CADA FURO</v>
      </c>
      <c r="E101" s="561" t="str">
        <f t="shared" si="14"/>
        <v>M</v>
      </c>
      <c r="F101" s="502">
        <f>VLOOKUP(B101,'ANEXO VI'!A:AG,3,FALSE)</f>
        <v>612</v>
      </c>
      <c r="G101" s="258">
        <f>VLOOKUP(C101,EMOP0522!A:B,2,FALSE)*1.25</f>
        <v>215.1875</v>
      </c>
      <c r="H101" s="503">
        <f>G101*F101</f>
        <v>131694.75</v>
      </c>
      <c r="I101" s="3"/>
      <c r="J101" s="563"/>
      <c r="K101" s="564"/>
      <c r="N101" s="566"/>
      <c r="O101" s="567"/>
      <c r="T101" s="589">
        <f t="shared" si="12"/>
        <v>3.8467779726425039E-2</v>
      </c>
      <c r="U101" s="582" t="str">
        <f t="shared" si="13"/>
        <v>falso</v>
      </c>
      <c r="V101" s="569">
        <f>T101+T67</f>
        <v>6.6375776782851045E-2</v>
      </c>
      <c r="W101" s="568"/>
    </row>
    <row r="102" spans="2:23" s="565" customFormat="1" ht="60" x14ac:dyDescent="0.25">
      <c r="B102" s="555" t="s">
        <v>23461</v>
      </c>
      <c r="C102" s="561" t="str">
        <f>VLOOKUP(B102,'ANEXO VI'!A:AG,2,FALSE)</f>
        <v>01.004.0025-A</v>
      </c>
      <c r="D102" s="562" t="str">
        <f>(VLOOKUP(B102,'ANEXO VI'!A:AG,4,FALSE))</f>
        <v>PERFURACAO ROTATIVA COM COROA DE DIAMANTE,EM ALTERACAO DE ROCHA,DIAMETRO HWG(100MM),INCLUSIVE DESLOCAMENTO DENTRO DO CANTEIRO E INSTALACAO DA SONDA EM CADA FURO</v>
      </c>
      <c r="E102" s="561" t="str">
        <f t="shared" si="14"/>
        <v>M</v>
      </c>
      <c r="F102" s="502">
        <f>VLOOKUP(B102,'ANEXO VI'!A:AG,3,FALSE)</f>
        <v>216</v>
      </c>
      <c r="G102" s="258">
        <f>VLOOKUP(C102,EMOP0522!A:B,2,FALSE)*1.25</f>
        <v>557.35</v>
      </c>
      <c r="H102" s="503">
        <f>G102*F102</f>
        <v>120387.6</v>
      </c>
      <c r="I102" s="3"/>
      <c r="J102" s="563"/>
      <c r="K102" s="564"/>
      <c r="N102" s="566"/>
      <c r="O102" s="567"/>
      <c r="T102" s="589">
        <f t="shared" si="12"/>
        <v>3.5164983255543347E-2</v>
      </c>
      <c r="U102" s="582" t="str">
        <f t="shared" si="13"/>
        <v>falso</v>
      </c>
      <c r="V102" s="569">
        <f>T102+T68</f>
        <v>7.4888390266434901E-2</v>
      </c>
      <c r="W102" s="568"/>
    </row>
    <row r="103" spans="2:23" s="565" customFormat="1" ht="60" x14ac:dyDescent="0.25">
      <c r="B103" s="555" t="s">
        <v>23462</v>
      </c>
      <c r="C103" s="561" t="str">
        <f>VLOOKUP(B103,'ANEXO VI'!A:AG,2,FALSE)</f>
        <v>01.004.0043-A</v>
      </c>
      <c r="D103" s="562" t="str">
        <f>(VLOOKUP(B103,'ANEXO VI'!A:AG,4,FALSE))</f>
        <v>PERFURACAO ROTATIVA COM COROA DE DIAMANTE,EM ROCHA SA,DIAMETRO HWG(100MM),INCLUSIVE DESLOCAMENTO DENTRO DO CANTEIRO E INSTALACAO DA SONDA EM CADA FURO</v>
      </c>
      <c r="E103" s="561" t="str">
        <f t="shared" si="14"/>
        <v>M</v>
      </c>
      <c r="F103" s="502">
        <f>VLOOKUP(B103,'ANEXO VI'!A:AG,3,FALSE)</f>
        <v>144</v>
      </c>
      <c r="G103" s="258">
        <f>VLOOKUP(C103,EMOP0522!A:B,2,FALSE)*1.25</f>
        <v>1038.0249999999999</v>
      </c>
      <c r="H103" s="503">
        <f t="shared" ref="H103" si="15">G103*F103</f>
        <v>149475.59999999998</v>
      </c>
      <c r="I103" s="3"/>
      <c r="J103" s="563"/>
      <c r="K103" s="564"/>
      <c r="N103" s="566"/>
      <c r="O103" s="567"/>
      <c r="T103" s="589">
        <f t="shared" si="12"/>
        <v>4.3661531346353734E-2</v>
      </c>
      <c r="U103" s="582" t="str">
        <f t="shared" si="13"/>
        <v>relevancia</v>
      </c>
      <c r="W103" s="568"/>
    </row>
    <row r="104" spans="2:23" s="565" customFormat="1" ht="30" x14ac:dyDescent="0.25">
      <c r="B104" s="555" t="s">
        <v>23624</v>
      </c>
      <c r="C104" s="561" t="str">
        <f>VLOOKUP(B104,'ANEXO VI'!A:AG,2,FALSE)</f>
        <v>07.050.0050-A</v>
      </c>
      <c r="D104" s="562" t="str">
        <f>(VLOOKUP(B104,'ANEXO VI'!A:AG,4,FALSE))</f>
        <v>INJECAO DE CALDA DE CIMENTO,INCLUSIVE FORNECIMENTO DOS MATERIAIS</v>
      </c>
      <c r="E104" s="561" t="str">
        <f t="shared" ref="E104:E106" si="16">VLOOKUP(C104,emop,3,FALSE)</f>
        <v>M3</v>
      </c>
      <c r="F104" s="502">
        <f>VLOOKUP(B104,'ANEXO VI'!A:AG,3,FALSE)</f>
        <v>194.4</v>
      </c>
      <c r="G104" s="258">
        <f>VLOOKUP(C104,EMOP0522!A:B,2,FALSE)*1.25</f>
        <v>1347.7750000000001</v>
      </c>
      <c r="H104" s="503">
        <f t="shared" ref="H104:H106" si="17">G104*F104</f>
        <v>262007.46000000002</v>
      </c>
      <c r="I104" s="3"/>
      <c r="J104" s="563"/>
      <c r="K104" s="564"/>
      <c r="N104" s="566"/>
      <c r="O104" s="567"/>
      <c r="T104" s="589">
        <f t="shared" si="12"/>
        <v>7.6531868263238448E-2</v>
      </c>
      <c r="U104" s="582" t="str">
        <f t="shared" si="13"/>
        <v>relevancia</v>
      </c>
      <c r="W104" s="568"/>
    </row>
    <row r="105" spans="2:23" s="548" customFormat="1" ht="75" x14ac:dyDescent="0.25">
      <c r="B105" s="542" t="s">
        <v>24132</v>
      </c>
      <c r="C105" s="543" t="str">
        <f>VLOOKUP(B105,'ANEXO VI'!A:AG,2,FALSE)</f>
        <v>11.023.0005-A</v>
      </c>
      <c r="D105" s="537" t="str">
        <f>(VLOOKUP(B105,'ANEXO VI'!A:AG,4,FALSE))</f>
        <v>TELA PARA ESTRUTURA DE CONCRETO ARMADO,FORMADA POR FIOS DEACO CA-60,CRUZADAS E SOLDADAS ENTRE SI,FORMANDO MALHAS QUADRADAS DE FIOS COM DIAMETRO DE 4,2MM E ESPACAMENTO ENTRE ELESDE 10X10CM.FORNECIMENTO</v>
      </c>
      <c r="E105" s="536" t="str">
        <f t="shared" si="16"/>
        <v>KG</v>
      </c>
      <c r="F105" s="274">
        <f>VLOOKUP(B105,'ANEXO VI'!A:AG,3,FALSE)</f>
        <v>503.80000000000007</v>
      </c>
      <c r="G105" s="258">
        <f>VLOOKUP(C105,EMOP0522!A:B,2,FALSE)*1.25</f>
        <v>13.7125</v>
      </c>
      <c r="H105" s="259">
        <f t="shared" si="17"/>
        <v>6908.357500000001</v>
      </c>
      <c r="I105" s="179"/>
      <c r="J105" s="545"/>
      <c r="K105" s="546"/>
      <c r="N105" s="547"/>
      <c r="O105" s="552"/>
      <c r="T105" s="586">
        <f t="shared" si="12"/>
        <v>2.0179177574003249E-3</v>
      </c>
      <c r="U105" s="582" t="str">
        <f t="shared" si="13"/>
        <v>falso</v>
      </c>
      <c r="W105" s="551"/>
    </row>
    <row r="106" spans="2:23" s="548" customFormat="1" ht="120" x14ac:dyDescent="0.25">
      <c r="B106" s="542" t="s">
        <v>24133</v>
      </c>
      <c r="C106" s="543" t="str">
        <f>VLOOKUP(B106,'ANEXO VI'!A:AG,2,FALSE)</f>
        <v>11.024.0010-B</v>
      </c>
      <c r="D106" s="537" t="str">
        <f>(VLOOKUP(B106,'ANEXO VI'!A:AG,4,FALSE))</f>
        <v>CONCRETO PROJETADO,ADITIVADO COM 80KG DE ADESIVO ESTRUTURALA BASE DE ESTIRENO BUTADIENO(LATEX),INCLUSIVE EQUIPAMENTO DEAR COMPRIMIDO,CONSUMO DE 355KG/M3 DE CIMENTO,ADITIVOS E PERDAS POR REFLEXAO,SENDO A APLICACAO REALIZADA CONTRA SUPERFICIE VERTICAL OU HORIZONTAL SUPERIOR,E A MEDICAO FEITA PELO CONCRETO APLICADO</v>
      </c>
      <c r="E106" s="536" t="str">
        <f t="shared" si="16"/>
        <v>M3</v>
      </c>
      <c r="F106" s="274">
        <f>VLOOKUP(B106,'ANEXO VI'!A:AG,3,FALSE)</f>
        <v>16.03</v>
      </c>
      <c r="G106" s="258">
        <f>VLOOKUP(C106,EMOP0522!A:B,2,FALSE)*1.25</f>
        <v>2912.0249999999996</v>
      </c>
      <c r="H106" s="259">
        <f t="shared" si="17"/>
        <v>46679.760749999994</v>
      </c>
      <c r="I106" s="179"/>
      <c r="J106" s="545"/>
      <c r="K106" s="546"/>
      <c r="N106" s="547"/>
      <c r="O106" s="552"/>
      <c r="T106" s="586">
        <f t="shared" si="12"/>
        <v>1.3635067109457447E-2</v>
      </c>
      <c r="U106" s="582" t="str">
        <f t="shared" si="13"/>
        <v>falso</v>
      </c>
      <c r="W106" s="551"/>
    </row>
    <row r="107" spans="2:23" x14ac:dyDescent="0.25">
      <c r="B107" s="532"/>
      <c r="C107" s="533"/>
      <c r="D107" s="534"/>
      <c r="E107" s="600" t="s">
        <v>23228</v>
      </c>
      <c r="F107" s="600"/>
      <c r="G107" s="256">
        <f>SUM(H99:K106)</f>
        <v>1003848.77825</v>
      </c>
      <c r="H107" s="257"/>
      <c r="I107" s="2"/>
      <c r="J107" s="538"/>
      <c r="K107" s="539"/>
      <c r="L107" s="509"/>
      <c r="T107" s="586"/>
      <c r="U107" s="582" t="str">
        <f t="shared" si="13"/>
        <v>falso</v>
      </c>
    </row>
    <row r="108" spans="2:23" s="491" customFormat="1" x14ac:dyDescent="0.25">
      <c r="B108" s="498"/>
      <c r="C108" s="486">
        <v>10</v>
      </c>
      <c r="D108" s="499" t="s">
        <v>24119</v>
      </c>
      <c r="E108" s="486"/>
      <c r="F108" s="487"/>
      <c r="G108" s="488"/>
      <c r="H108" s="572"/>
      <c r="I108" s="490"/>
      <c r="K108" s="492"/>
      <c r="L108" s="493"/>
      <c r="N108" s="540"/>
      <c r="O108" s="541"/>
      <c r="T108" s="587"/>
      <c r="U108" s="582" t="str">
        <f t="shared" si="13"/>
        <v>falso</v>
      </c>
      <c r="W108" s="494"/>
    </row>
    <row r="109" spans="2:23" x14ac:dyDescent="0.25">
      <c r="B109" s="535" t="s">
        <v>22867</v>
      </c>
      <c r="C109" s="536" t="str">
        <f>VLOOKUP(B109,'ANEXO VI'!A:AG,2,FALSE)</f>
        <v>01.001.0076-A</v>
      </c>
      <c r="D109" s="537" t="str">
        <f>(VLOOKUP(B109,'ANEXO VI'!A:AG,4,FALSE))</f>
        <v>PERFURACAO MANUAL DE SOLO,A TRADO ATE 8"</v>
      </c>
      <c r="E109" s="536" t="str">
        <f t="shared" ref="E109:E114" si="18">VLOOKUP(C109,emop,3,FALSE)</f>
        <v>M</v>
      </c>
      <c r="F109" s="274">
        <f>VLOOKUP(B109,'ANEXO VI'!A:AG,3,FALSE)</f>
        <v>10.5</v>
      </c>
      <c r="G109" s="258">
        <f>VLOOKUP(C109,EMOP0522!A:B,2,FALSE)*1.25</f>
        <v>18.587499999999999</v>
      </c>
      <c r="H109" s="259">
        <f>G109*F109</f>
        <v>195.16874999999999</v>
      </c>
      <c r="I109" s="3"/>
      <c r="J109" s="538"/>
      <c r="K109" s="539"/>
      <c r="L109" s="509"/>
      <c r="O109" s="518"/>
      <c r="T109" s="586">
        <f t="shared" si="12"/>
        <v>5.7008411379206206E-5</v>
      </c>
      <c r="U109" s="582" t="str">
        <f t="shared" si="13"/>
        <v>falso</v>
      </c>
    </row>
    <row r="110" spans="2:23" s="548" customFormat="1" ht="53.25" customHeight="1" x14ac:dyDescent="0.25">
      <c r="B110" s="542" t="s">
        <v>23626</v>
      </c>
      <c r="C110" s="543" t="str">
        <f>VLOOKUP(B110,'ANEXO VI'!A:AG,2,FALSE)</f>
        <v>03.001.0001-B</v>
      </c>
      <c r="D110" s="537" t="str">
        <f>(VLOOKUP(B110,'ANEXO VI'!A:AG,4,FALSE))</f>
        <v>ESCAVACAO MANUAL DE VALA/CAVA EM MATERIAL DE 1ª CATEGORIA (A(AREIA,ARGILA OU PICARRA),ATE 1,50M DE PROFUNDIDADE,EXCLUSIVE ESCORAMENTO E ESGOTAMENTO</v>
      </c>
      <c r="E110" s="536" t="str">
        <f t="shared" si="18"/>
        <v>M3</v>
      </c>
      <c r="F110" s="274">
        <f>VLOOKUP(B110,'ANEXO VI'!A:AG,3,FALSE)</f>
        <v>2.8000000000000003</v>
      </c>
      <c r="G110" s="258">
        <f>VLOOKUP(C110,EMOP0522!A:B,2,FALSE)*1.25</f>
        <v>66.537499999999994</v>
      </c>
      <c r="H110" s="259">
        <f>G110*F110</f>
        <v>186.30500000000001</v>
      </c>
      <c r="I110" s="179"/>
      <c r="J110" s="545"/>
      <c r="K110" s="546"/>
      <c r="N110" s="547"/>
      <c r="O110" s="552"/>
      <c r="T110" s="586">
        <f t="shared" si="12"/>
        <v>5.4419327284736999E-5</v>
      </c>
      <c r="U110" s="582" t="str">
        <f t="shared" si="13"/>
        <v>falso</v>
      </c>
      <c r="W110" s="551"/>
    </row>
    <row r="111" spans="2:23" s="548" customFormat="1" ht="79.5" customHeight="1" x14ac:dyDescent="0.25">
      <c r="B111" s="542" t="s">
        <v>24075</v>
      </c>
      <c r="C111" s="543" t="str">
        <f>VLOOKUP(B111,'ANEXO VI'!A:AG,2,FALSE)</f>
        <v>04.005.0124-A</v>
      </c>
      <c r="D111" s="537" t="str">
        <f>(VLOOKUP(B111,'ANEXO VI'!A:AG,4,FALSE))</f>
        <v>TRANSPORTE DE CARGA DE QUALQUER NATUREZA,EXCLUSIVE AS DESPESAS DE CARGA E DESCARGA,TANTO DE ESPERA DO CAMINHAO COMO DO SERVENTE OU EQUIPAMENTO AUXILIAR,A VELOCIDADE MEDIA DE 25KM/H,EM CAMINHAO BASCULANTE A OLEO DIESEL,COM CAPACIDADE UTIL DE8T</v>
      </c>
      <c r="E111" s="536" t="str">
        <f t="shared" si="18"/>
        <v>T X KM</v>
      </c>
      <c r="F111" s="274">
        <f>VLOOKUP(B111,'ANEXO VI'!A:AG,3,FALSE)</f>
        <v>123.76000000000002</v>
      </c>
      <c r="G111" s="258">
        <f>VLOOKUP(C111,EMOP0522!A:B,2,FALSE)*1.25</f>
        <v>2.4624999999999999</v>
      </c>
      <c r="H111" s="259">
        <f>G111*F111</f>
        <v>304.75900000000001</v>
      </c>
      <c r="I111" s="179"/>
      <c r="J111" s="545"/>
      <c r="K111" s="546"/>
      <c r="N111" s="547"/>
      <c r="O111" s="552"/>
      <c r="T111" s="586">
        <f t="shared" si="12"/>
        <v>8.9019509749975381E-5</v>
      </c>
      <c r="U111" s="582" t="str">
        <f t="shared" si="13"/>
        <v>falso</v>
      </c>
      <c r="W111" s="551"/>
    </row>
    <row r="112" spans="2:23" s="548" customFormat="1" ht="59.25" customHeight="1" x14ac:dyDescent="0.25">
      <c r="B112" s="542" t="s">
        <v>24076</v>
      </c>
      <c r="C112" s="543" t="str">
        <f>VLOOKUP(B112,'ANEXO VI'!A:AG,2,FALSE)</f>
        <v>04.006.0008-B</v>
      </c>
      <c r="D112" s="537" t="str">
        <f>(VLOOKUP(B112,'ANEXO VI'!A:AG,4,FALSE))</f>
        <v>CARGA MANUAL E DESCARGA MECANICA DE MATERIAL A GRANEL(AGREGADOS,PEDRA-DE-MAO,PARALELOS,TERRA E ESCOMBROS),COMPREENDENDOOS TEMPOS PARA CARGA,DESCARGA E MANOBRAS DO CAMINHAO BASCULANTE A OLEO DIESEL,COM CAPACIDADE UTIL DE 8T,EMPREGANDO 2 SERVENTES NA CARGA</v>
      </c>
      <c r="E112" s="536" t="str">
        <f t="shared" si="18"/>
        <v>T</v>
      </c>
      <c r="F112" s="274">
        <f>VLOOKUP(B112,'ANEXO VI'!A:AG,3,FALSE)</f>
        <v>6.1880000000000006</v>
      </c>
      <c r="G112" s="258">
        <f>VLOOKUP(C112,EMOP0522!A:B,2,FALSE)*1.25</f>
        <v>41.712499999999999</v>
      </c>
      <c r="H112" s="259">
        <f>G112*F112</f>
        <v>258.11695000000003</v>
      </c>
      <c r="I112" s="179"/>
      <c r="J112" s="545"/>
      <c r="K112" s="546"/>
      <c r="N112" s="547"/>
      <c r="O112" s="552"/>
      <c r="T112" s="586">
        <f t="shared" si="12"/>
        <v>7.5395457877073055E-5</v>
      </c>
      <c r="U112" s="582" t="str">
        <f t="shared" si="13"/>
        <v>falso</v>
      </c>
      <c r="W112" s="551"/>
    </row>
    <row r="113" spans="2:23" s="548" customFormat="1" ht="33" customHeight="1" x14ac:dyDescent="0.25">
      <c r="B113" s="542" t="s">
        <v>24077</v>
      </c>
      <c r="C113" s="543" t="str">
        <f>VLOOKUP(B113,'ANEXO VI'!A:AG,2,FALSE)</f>
        <v>05.001.0186-A</v>
      </c>
      <c r="D113" s="537" t="str">
        <f>(VLOOKUP(B113,'ANEXO VI'!A:AG,4,FALSE))</f>
        <v>TRANSPORTE DE MATERIAIS ENCOSTA ABAIXO,SERVICO INTEIRAMENTEMANUAL,INCLUSIVE CARGA E DESCARGA</v>
      </c>
      <c r="E113" s="536" t="str">
        <f t="shared" si="18"/>
        <v>TXM</v>
      </c>
      <c r="F113" s="274">
        <f>VLOOKUP(B113,'ANEXO VI'!A:AG,3,FALSE)</f>
        <v>185.64000000000001</v>
      </c>
      <c r="G113" s="258">
        <f>VLOOKUP(C113,EMOP0522!A:B,2,FALSE)*1.25</f>
        <v>1.1625000000000001</v>
      </c>
      <c r="H113" s="259">
        <f t="shared" ref="H113:H114" si="19">G113*F113</f>
        <v>215.80650000000003</v>
      </c>
      <c r="I113" s="179"/>
      <c r="J113" s="545"/>
      <c r="K113" s="546"/>
      <c r="N113" s="547"/>
      <c r="O113" s="552"/>
      <c r="T113" s="586">
        <f t="shared" si="12"/>
        <v>6.3036657919398809E-5</v>
      </c>
      <c r="U113" s="582" t="str">
        <f t="shared" si="13"/>
        <v>falso</v>
      </c>
      <c r="W113" s="551"/>
    </row>
    <row r="114" spans="2:23" s="548" customFormat="1" ht="45" x14ac:dyDescent="0.25">
      <c r="B114" s="542" t="s">
        <v>24078</v>
      </c>
      <c r="C114" s="543" t="str">
        <f>VLOOKUP(B114,'ANEXO VI'!A:AG,2,FALSE)</f>
        <v>05.001.0173-A</v>
      </c>
      <c r="D114" s="537" t="str">
        <f>(VLOOKUP(B114,'ANEXO VI'!A:AG,4,FALSE))</f>
        <v>TRANSPORTE HORIZONTAL DE MATERIAL DE 1ªCATEGORIA OU ENTULHO,EM CARRINHOS,A 60,00M DE DISTANCIA,INCLUSIVE CARGA A PA</v>
      </c>
      <c r="E114" s="536" t="str">
        <f t="shared" si="18"/>
        <v>M3</v>
      </c>
      <c r="F114" s="274">
        <f>VLOOKUP(B114,'ANEXO VI'!A:AG,3,FALSE)</f>
        <v>3.6400000000000006</v>
      </c>
      <c r="G114" s="258">
        <f>VLOOKUP(C114,EMOP0522!A:B,2,FALSE)*1.25</f>
        <v>45.987499999999997</v>
      </c>
      <c r="H114" s="259">
        <f t="shared" si="19"/>
        <v>167.39450000000002</v>
      </c>
      <c r="I114" s="179"/>
      <c r="J114" s="545"/>
      <c r="K114" s="546"/>
      <c r="N114" s="547"/>
      <c r="O114" s="552"/>
      <c r="T114" s="586">
        <f t="shared" si="12"/>
        <v>4.8895607102143838E-5</v>
      </c>
      <c r="U114" s="582" t="str">
        <f t="shared" si="13"/>
        <v>falso</v>
      </c>
      <c r="W114" s="551"/>
    </row>
    <row r="115" spans="2:23" s="548" customFormat="1" ht="63.75" customHeight="1" x14ac:dyDescent="0.25">
      <c r="B115" s="542" t="s">
        <v>24079</v>
      </c>
      <c r="C115" s="543" t="str">
        <f>VLOOKUP(B115,'ANEXO VI'!A:AG,2,FALSE)</f>
        <v>10.003.0030-A</v>
      </c>
      <c r="D115" s="537" t="str">
        <f>(VLOOKUP(B115,'ANEXO VI'!A:AG,4,FALSE))</f>
        <v>ESTACA RAIZ COM DIAMETRO DE 8" PARA CARGA DE 50T,INJECAO DEARGAMASSA DE CIMENTO E AREIA,COM 450 A 500KG DE CIMENTO PORM3,INCLUSIVE FORNECIMENTO DOS MATERIAIS(CIMENTO,AREIA E ACO),EXCLUSIVE PERFURACAO</v>
      </c>
      <c r="E115" s="536" t="str">
        <f t="shared" ref="E115:E117" si="20">VLOOKUP(C115,emop,3,FALSE)</f>
        <v>M</v>
      </c>
      <c r="F115" s="274">
        <f>VLOOKUP(B115,'ANEXO VI'!A:AG,3,FALSE)</f>
        <v>10.5</v>
      </c>
      <c r="G115" s="258">
        <f>VLOOKUP(C115,EMOP0522!A:B,2,FALSE)*1.25</f>
        <v>191.91249999999999</v>
      </c>
      <c r="H115" s="259">
        <f>G115*F115</f>
        <v>2015.08125</v>
      </c>
      <c r="I115" s="179"/>
      <c r="J115" s="545"/>
      <c r="K115" s="546"/>
      <c r="N115" s="547"/>
      <c r="O115" s="552"/>
      <c r="T115" s="586">
        <f t="shared" si="12"/>
        <v>5.8860130457629649E-4</v>
      </c>
      <c r="U115" s="582" t="str">
        <f t="shared" si="13"/>
        <v>falso</v>
      </c>
      <c r="W115" s="551"/>
    </row>
    <row r="116" spans="2:23" s="548" customFormat="1" ht="21" customHeight="1" x14ac:dyDescent="0.25">
      <c r="B116" s="542" t="s">
        <v>24080</v>
      </c>
      <c r="C116" s="543" t="str">
        <f>VLOOKUP(B116,'ANEXO VI'!A:AG,2,FALSE)</f>
        <v>10.012.0155-A</v>
      </c>
      <c r="D116" s="537" t="str">
        <f>(VLOOKUP(B116,'ANEXO VI'!A:AG,4,FALSE))</f>
        <v>ARRASAMENTO DE ESTACA RAIZ DE 8" A 10" DE DIAMETRO</v>
      </c>
      <c r="E116" s="536" t="str">
        <f t="shared" si="20"/>
        <v>UN</v>
      </c>
      <c r="F116" s="274">
        <f>VLOOKUP(B116,'ANEXO VI'!A:AG,3,FALSE)</f>
        <v>7</v>
      </c>
      <c r="G116" s="258">
        <f>VLOOKUP(C116,EMOP0522!A:B,2,FALSE)*1.25</f>
        <v>260.14999999999998</v>
      </c>
      <c r="H116" s="259">
        <f t="shared" ref="H116:H117" si="21">G116*F116</f>
        <v>1821.0499999999997</v>
      </c>
      <c r="I116" s="179"/>
      <c r="J116" s="545"/>
      <c r="K116" s="546"/>
      <c r="N116" s="547"/>
      <c r="O116" s="552"/>
      <c r="T116" s="586">
        <f t="shared" si="12"/>
        <v>5.3192515472945054E-4</v>
      </c>
      <c r="U116" s="582" t="str">
        <f t="shared" si="13"/>
        <v>falso</v>
      </c>
      <c r="W116" s="551"/>
    </row>
    <row r="117" spans="2:23" s="548" customFormat="1" ht="105" x14ac:dyDescent="0.25">
      <c r="B117" s="542" t="s">
        <v>24081</v>
      </c>
      <c r="C117" s="543" t="str">
        <f>VLOOKUP(B117,'ANEXO VI'!A:AG,2,FALSE)</f>
        <v>11.013.0075-A</v>
      </c>
      <c r="D117" s="537" t="str">
        <f>(VLOOKUP(B117,'ANEXO VI'!A:AG,4,FALSE))</f>
        <v>CONCRETO ARMADO,FCK=25MPA,INCLUINDO MATERIAIS PARA 1,00M3 DECONCRETO(IMPORTADO DE USINA)ADENSADO E COLOCADO,14,00M2 DEAREA MOLDADA,FORMAS E ESCORAMENTO CONFORME ITENS 11.004.0022E 11.004.0035,60KG DE ACO CA-50,INCLUSIVE MAO-DE-OBRA PARACORTE,DOBRAGEM,MONTAGEM E COLOCACAO NAS FORMAS</v>
      </c>
      <c r="E117" s="536" t="str">
        <f t="shared" si="20"/>
        <v>M3</v>
      </c>
      <c r="F117" s="274">
        <f>VLOOKUP(B117,'ANEXO VI'!A:AG,3,FALSE)</f>
        <v>2.4000000000000004</v>
      </c>
      <c r="G117" s="258">
        <f>VLOOKUP(C117,EMOP0522!A:B,2,FALSE)*1.25</f>
        <v>3338.3375000000001</v>
      </c>
      <c r="H117" s="259">
        <f t="shared" si="21"/>
        <v>8012.0100000000011</v>
      </c>
      <c r="I117" s="179"/>
      <c r="J117" s="545"/>
      <c r="K117" s="546"/>
      <c r="N117" s="547"/>
      <c r="O117" s="552"/>
      <c r="T117" s="586">
        <f t="shared" si="12"/>
        <v>2.340292500998823E-3</v>
      </c>
      <c r="U117" s="582" t="str">
        <f t="shared" si="13"/>
        <v>falso</v>
      </c>
      <c r="W117" s="551"/>
    </row>
    <row r="118" spans="2:23" x14ac:dyDescent="0.25">
      <c r="B118" s="532"/>
      <c r="C118" s="533"/>
      <c r="D118" s="534"/>
      <c r="E118" s="600" t="s">
        <v>24122</v>
      </c>
      <c r="F118" s="600"/>
      <c r="G118" s="256">
        <f>SUM(H109:H117)</f>
        <v>13175.69195</v>
      </c>
      <c r="H118" s="257"/>
      <c r="I118" s="2"/>
      <c r="J118" s="538"/>
      <c r="K118" s="539"/>
      <c r="L118" s="509"/>
      <c r="T118" s="586"/>
      <c r="U118" s="582" t="str">
        <f t="shared" si="13"/>
        <v>falso</v>
      </c>
    </row>
    <row r="119" spans="2:23" s="491" customFormat="1" x14ac:dyDescent="0.25">
      <c r="B119" s="498"/>
      <c r="C119" s="486">
        <v>11</v>
      </c>
      <c r="D119" s="499" t="s">
        <v>24120</v>
      </c>
      <c r="E119" s="486"/>
      <c r="F119" s="487"/>
      <c r="G119" s="488"/>
      <c r="H119" s="572"/>
      <c r="I119" s="490"/>
      <c r="K119" s="492"/>
      <c r="L119" s="493"/>
      <c r="N119" s="540"/>
      <c r="O119" s="541"/>
      <c r="T119" s="587"/>
      <c r="U119" s="582" t="str">
        <f t="shared" si="13"/>
        <v>falso</v>
      </c>
      <c r="W119" s="494"/>
    </row>
    <row r="120" spans="2:23" ht="60" x14ac:dyDescent="0.25">
      <c r="B120" s="535" t="s">
        <v>22868</v>
      </c>
      <c r="C120" s="536" t="str">
        <f>VLOOKUP(B120,'ANEXO VI'!A:AG,2,FALSE)</f>
        <v>01.005.0004-A</v>
      </c>
      <c r="D120" s="537" t="str">
        <f>(VLOOKUP(B120,'ANEXO VI'!A:AG,4,FALSE))</f>
        <v>PREPARO MANUAL DE TERRENO,COMPREENDENDO ACERTO,RASPAGEM EVENTUAL ATE 0.30M DE PROFUNDIDADE E AFASTAMENTO LATERAL DO MATERIAL EXCEDENTE,INCLUSIVE COMPACTACAO MANUAL</v>
      </c>
      <c r="E120" s="536" t="str">
        <f t="shared" ref="E120:E133" si="22">VLOOKUP(C120,emop,3,FALSE)</f>
        <v>M2</v>
      </c>
      <c r="F120" s="274">
        <f>VLOOKUP(B120,'ANEXO VI'!A:AG,3,FALSE)</f>
        <v>372</v>
      </c>
      <c r="G120" s="258">
        <f>VLOOKUP(C120,EMOP0522!A:B,2,FALSE)*1.25</f>
        <v>19.5625</v>
      </c>
      <c r="H120" s="259">
        <f>G120*F120</f>
        <v>7277.25</v>
      </c>
      <c r="I120" s="3"/>
      <c r="J120" s="538"/>
      <c r="K120" s="539"/>
      <c r="L120" s="509"/>
      <c r="O120" s="518"/>
      <c r="T120" s="586">
        <f t="shared" si="12"/>
        <v>2.1256705374673372E-3</v>
      </c>
      <c r="U120" s="582" t="str">
        <f t="shared" si="13"/>
        <v>falso</v>
      </c>
    </row>
    <row r="121" spans="2:23" s="548" customFormat="1" ht="78.75" customHeight="1" x14ac:dyDescent="0.25">
      <c r="B121" s="535" t="s">
        <v>24086</v>
      </c>
      <c r="C121" s="543" t="str">
        <f>VLOOKUP(B121,'ANEXO VI'!A:AG,2,FALSE)</f>
        <v>04.005.0124-A</v>
      </c>
      <c r="D121" s="537" t="str">
        <f>(VLOOKUP(B121,'ANEXO VI'!A:AG,4,FALSE))</f>
        <v>TRANSPORTE DE CARGA DE QUALQUER NATUREZA,EXCLUSIVE AS DESPESAS DE CARGA E DESCARGA,TANTO DE ESPERA DO CAMINHAO COMO DO SERVENTE OU EQUIPAMENTO AUXILIAR,A VELOCIDADE MEDIA DE 25KM/H,EM CAMINHAO BASCULANTE A OLEO DIESEL,COM CAPACIDADE UTIL DE8T</v>
      </c>
      <c r="E121" s="536" t="str">
        <f t="shared" si="22"/>
        <v>T X KM</v>
      </c>
      <c r="F121" s="274">
        <f>VLOOKUP(B121,'ANEXO VI'!A:AG,3,FALSE)</f>
        <v>7371.5849999999991</v>
      </c>
      <c r="G121" s="258">
        <f>VLOOKUP(C121,EMOP0522!A:B,2,FALSE)*1.25</f>
        <v>2.4624999999999999</v>
      </c>
      <c r="H121" s="259">
        <f>G121*F121</f>
        <v>18152.528062499998</v>
      </c>
      <c r="I121" s="179"/>
      <c r="J121" s="545"/>
      <c r="K121" s="546"/>
      <c r="N121" s="547"/>
      <c r="O121" s="552"/>
      <c r="T121" s="586">
        <f t="shared" si="12"/>
        <v>5.3023180573712999E-3</v>
      </c>
      <c r="U121" s="582" t="str">
        <f t="shared" si="13"/>
        <v>falso</v>
      </c>
      <c r="W121" s="551"/>
    </row>
    <row r="122" spans="2:23" s="548" customFormat="1" ht="90" x14ac:dyDescent="0.25">
      <c r="B122" s="535" t="s">
        <v>24087</v>
      </c>
      <c r="C122" s="543" t="str">
        <f>VLOOKUP(B122,'ANEXO VI'!A:AG,2,FALSE)</f>
        <v>04.006.0008-B</v>
      </c>
      <c r="D122" s="537" t="str">
        <f>(VLOOKUP(B122,'ANEXO VI'!A:AG,4,FALSE))</f>
        <v>CARGA MANUAL E DESCARGA MECANICA DE MATERIAL A GRANEL(AGREGADOS,PEDRA-DE-MAO,PARALELOS,TERRA E ESCOMBROS),COMPREENDENDOOS TEMPOS PARA CARGA,DESCARGA E MANOBRAS DO CAMINHAO BASCULANTE A OLEO DIESEL,COM CAPACIDADE UTIL DE 8T,EMPREGANDO 2 SERVENTES NA CARGA</v>
      </c>
      <c r="E122" s="536" t="str">
        <f t="shared" si="22"/>
        <v>T</v>
      </c>
      <c r="F122" s="274">
        <f>VLOOKUP(B122,'ANEXO VI'!A:AG,3,FALSE)</f>
        <v>294.86339999999996</v>
      </c>
      <c r="G122" s="258">
        <f>VLOOKUP(C122,EMOP0522!A:B,2,FALSE)*1.25</f>
        <v>41.712499999999999</v>
      </c>
      <c r="H122" s="259">
        <f>G122*F122</f>
        <v>12299.489572499997</v>
      </c>
      <c r="I122" s="179"/>
      <c r="J122" s="545"/>
      <c r="K122" s="546"/>
      <c r="N122" s="547"/>
      <c r="O122" s="552"/>
      <c r="T122" s="586">
        <f t="shared" si="12"/>
        <v>3.5926569253701577E-3</v>
      </c>
      <c r="U122" s="582" t="str">
        <f t="shared" si="13"/>
        <v>falso</v>
      </c>
      <c r="W122" s="551"/>
    </row>
    <row r="123" spans="2:23" s="548" customFormat="1" ht="31.5" customHeight="1" x14ac:dyDescent="0.25">
      <c r="B123" s="535" t="s">
        <v>24088</v>
      </c>
      <c r="C123" s="543" t="str">
        <f>VLOOKUP(B123,'ANEXO VI'!A:AG,2,FALSE)</f>
        <v>05.001.0186-A</v>
      </c>
      <c r="D123" s="537" t="str">
        <f>(VLOOKUP(B123,'ANEXO VI'!A:AG,4,FALSE))</f>
        <v>TRANSPORTE DE MATERIAIS ENCOSTA ABAIXO,SERVICO INTEIRAMENTEMANUAL,INCLUSIVE CARGA E DESCARGA</v>
      </c>
      <c r="E123" s="536" t="str">
        <f t="shared" ref="E123:E128" si="23">VLOOKUP(C123,emop,3,FALSE)</f>
        <v>TXM</v>
      </c>
      <c r="F123" s="274">
        <f>VLOOKUP(B123,'ANEXO VI'!A:AG,3,FALSE)</f>
        <v>8845.902</v>
      </c>
      <c r="G123" s="258">
        <f>VLOOKUP(C123,EMOP0522!A:B,2,FALSE)*1.25</f>
        <v>1.1625000000000001</v>
      </c>
      <c r="H123" s="259">
        <f>G123*F123</f>
        <v>10283.361075000001</v>
      </c>
      <c r="I123" s="179"/>
      <c r="J123" s="545"/>
      <c r="K123" s="546"/>
      <c r="N123" s="547"/>
      <c r="O123" s="552"/>
      <c r="T123" s="586">
        <f t="shared" si="12"/>
        <v>3.0037497218407981E-3</v>
      </c>
      <c r="U123" s="582" t="str">
        <f t="shared" si="13"/>
        <v>falso</v>
      </c>
      <c r="W123" s="551"/>
    </row>
    <row r="124" spans="2:23" s="548" customFormat="1" ht="48.95" customHeight="1" x14ac:dyDescent="0.25">
      <c r="B124" s="535" t="s">
        <v>24089</v>
      </c>
      <c r="C124" s="543" t="str">
        <f>VLOOKUP(B124,'ANEXO VI'!A:AG,2,FALSE)</f>
        <v>05.001.0173-A</v>
      </c>
      <c r="D124" s="537" t="str">
        <f>(VLOOKUP(B124,'ANEXO VI'!A:AG,4,FALSE))</f>
        <v>TRANSPORTE HORIZONTAL DE MATERIAL DE 1ªCATEGORIA OU ENTULHO,EM CARRINHOS,A 60,00M DE DISTANCIA,INCLUSIVE CARGA A PA</v>
      </c>
      <c r="E124" s="536" t="str">
        <f t="shared" si="23"/>
        <v>M3</v>
      </c>
      <c r="F124" s="274">
        <f>VLOOKUP(B124,'ANEXO VI'!A:AG,3,FALSE)</f>
        <v>165.90600000000001</v>
      </c>
      <c r="G124" s="258">
        <f>VLOOKUP(C124,EMOP0522!A:B,2,FALSE)*1.25</f>
        <v>45.987499999999997</v>
      </c>
      <c r="H124" s="259">
        <f t="shared" ref="H124:H125" si="24">G124*F124</f>
        <v>7629.602175</v>
      </c>
      <c r="I124" s="179"/>
      <c r="J124" s="545"/>
      <c r="K124" s="546"/>
      <c r="N124" s="547"/>
      <c r="O124" s="552"/>
      <c r="T124" s="586">
        <f t="shared" si="12"/>
        <v>2.2285919208484273E-3</v>
      </c>
      <c r="U124" s="582" t="str">
        <f t="shared" si="13"/>
        <v>falso</v>
      </c>
      <c r="W124" s="551"/>
    </row>
    <row r="125" spans="2:23" s="548" customFormat="1" ht="45" x14ac:dyDescent="0.25">
      <c r="B125" s="535" t="s">
        <v>24090</v>
      </c>
      <c r="C125" s="543" t="str">
        <f>VLOOKUP(B125,'ANEXO VI'!A:AG,2,FALSE)</f>
        <v>05.001.0001-A</v>
      </c>
      <c r="D125" s="537" t="str">
        <f>(VLOOKUP(B125,'ANEXO VI'!A:AG,4,FALSE))</f>
        <v>DEMOLICAO MANUAL DE CONCRETO SIMPLES COM EMPILHAMENTO LATERAL DENTRO DO CANTEIRO DE SERVICO</v>
      </c>
      <c r="E125" s="536" t="str">
        <f t="shared" si="23"/>
        <v>M3</v>
      </c>
      <c r="F125" s="274">
        <f>VLOOKUP(B125,'ANEXO VI'!A:AG,3,FALSE)</f>
        <v>2.5200000000000005</v>
      </c>
      <c r="G125" s="258">
        <f>VLOOKUP(C125,EMOP0522!A:B,2,FALSE)*1.25</f>
        <v>267.27499999999998</v>
      </c>
      <c r="H125" s="259">
        <f t="shared" si="24"/>
        <v>673.53300000000002</v>
      </c>
      <c r="I125" s="179"/>
      <c r="J125" s="545"/>
      <c r="K125" s="546"/>
      <c r="N125" s="547"/>
      <c r="O125" s="552"/>
      <c r="T125" s="586">
        <f t="shared" si="12"/>
        <v>1.9673767619801273E-4</v>
      </c>
      <c r="U125" s="582" t="str">
        <f t="shared" si="13"/>
        <v>falso</v>
      </c>
      <c r="W125" s="551"/>
    </row>
    <row r="126" spans="2:23" s="548" customFormat="1" ht="53.1" customHeight="1" x14ac:dyDescent="0.25">
      <c r="B126" s="535" t="s">
        <v>24091</v>
      </c>
      <c r="C126" s="543" t="str">
        <f>VLOOKUP(B126,'ANEXO VI'!A:AG,2,FALSE)</f>
        <v>05.002.0010-B</v>
      </c>
      <c r="D126" s="537" t="str">
        <f>(VLOOKUP(B126,'ANEXO VI'!A:AG,4,FALSE))</f>
        <v>DEMOLICAO COM EQUIPAMENTO DE AR COMPRIMIDO,DE PAVIMENTACAO DE CONCRETO SIMPLES,COM 20CM DE ESPESSURA,INCLUSIVE EMPILHAMENTO LATERAL DENTRO DO CANTEIRO DE SERVICO</v>
      </c>
      <c r="E126" s="536" t="str">
        <f t="shared" si="23"/>
        <v>M2</v>
      </c>
      <c r="F126" s="274">
        <f>VLOOKUP(B126,'ANEXO VI'!A:AG,3,FALSE)</f>
        <v>270</v>
      </c>
      <c r="G126" s="258">
        <f>VLOOKUP(C126,EMOP0522!A:B,2,FALSE)*1.25</f>
        <v>40.35</v>
      </c>
      <c r="H126" s="259">
        <f>G126*F126</f>
        <v>10894.5</v>
      </c>
      <c r="I126" s="179"/>
      <c r="J126" s="545"/>
      <c r="K126" s="546"/>
      <c r="N126" s="547"/>
      <c r="O126" s="552"/>
      <c r="T126" s="586">
        <f t="shared" si="12"/>
        <v>3.1822622103731364E-3</v>
      </c>
      <c r="U126" s="582" t="str">
        <f t="shared" si="13"/>
        <v>falso</v>
      </c>
      <c r="W126" s="551"/>
    </row>
    <row r="127" spans="2:23" s="548" customFormat="1" ht="48.95" customHeight="1" x14ac:dyDescent="0.25">
      <c r="B127" s="535" t="s">
        <v>24092</v>
      </c>
      <c r="C127" s="543" t="str">
        <f>VLOOKUP(B127,'ANEXO VI'!A:AG,2,FALSE)</f>
        <v>05.058.0020-A</v>
      </c>
      <c r="D127" s="537" t="str">
        <f>(VLOOKUP(B127,'ANEXO VI'!A:AG,4,FALSE))</f>
        <v>LONA DE POLIETILENO(LONA TERREIRO)COM ESPESSURA DE 0,20MM PARA IMPERMEABILIZACAO DE SOLO,MEDIDA PELA AREA COBERTA,INCLUSIVE PERDAS E TRANSPASSE</v>
      </c>
      <c r="E127" s="536" t="str">
        <f t="shared" si="23"/>
        <v>M2</v>
      </c>
      <c r="F127" s="274">
        <f>VLOOKUP(B127,'ANEXO VI'!A:AG,3,FALSE)</f>
        <v>54</v>
      </c>
      <c r="G127" s="258">
        <f>VLOOKUP(C127,EMOP0522!A:B,2,FALSE)*1.25</f>
        <v>2.3000000000000003</v>
      </c>
      <c r="H127" s="259">
        <f t="shared" ref="H127:H128" si="25">G127*F127</f>
        <v>124.20000000000002</v>
      </c>
      <c r="I127" s="179"/>
      <c r="J127" s="545"/>
      <c r="K127" s="546"/>
      <c r="N127" s="547"/>
      <c r="O127" s="552"/>
      <c r="T127" s="586">
        <f t="shared" si="12"/>
        <v>3.6278577862989915E-5</v>
      </c>
      <c r="U127" s="582" t="str">
        <f t="shared" si="13"/>
        <v>falso</v>
      </c>
      <c r="W127" s="551"/>
    </row>
    <row r="128" spans="2:23" s="548" customFormat="1" ht="30" x14ac:dyDescent="0.25">
      <c r="B128" s="535" t="s">
        <v>24093</v>
      </c>
      <c r="C128" s="543" t="str">
        <f>VLOOKUP(B128,'ANEXO VI'!A:AG,2,FALSE)</f>
        <v>08.001.0008-A</v>
      </c>
      <c r="D128" s="537" t="str">
        <f>(VLOOKUP(B128,'ANEXO VI'!A:AG,4,FALSE))</f>
        <v>BASE DE BRITA CORRIDA,INCLUSIVE FORNECIMENTO DOS MATERIAIS,MEDIDA APOS A COMPACTACAO</v>
      </c>
      <c r="E128" s="536" t="str">
        <f t="shared" si="23"/>
        <v>M3</v>
      </c>
      <c r="F128" s="274">
        <f>VLOOKUP(B128,'ANEXO VI'!A:AG,3,FALSE)</f>
        <v>36</v>
      </c>
      <c r="G128" s="258">
        <f>VLOOKUP(C128,EMOP0522!A:B,2,FALSE)*1.25</f>
        <v>151.91249999999999</v>
      </c>
      <c r="H128" s="259">
        <f t="shared" si="25"/>
        <v>5468.8499999999995</v>
      </c>
      <c r="I128" s="179"/>
      <c r="J128" s="545"/>
      <c r="K128" s="546"/>
      <c r="N128" s="547"/>
      <c r="O128" s="552"/>
      <c r="T128" s="586">
        <f t="shared" si="12"/>
        <v>1.5974404230757837E-3</v>
      </c>
      <c r="U128" s="582" t="str">
        <f t="shared" si="13"/>
        <v>falso</v>
      </c>
      <c r="W128" s="551"/>
    </row>
    <row r="129" spans="2:23" s="548" customFormat="1" ht="57.75" customHeight="1" x14ac:dyDescent="0.25">
      <c r="B129" s="535" t="s">
        <v>24094</v>
      </c>
      <c r="C129" s="543" t="str">
        <f>VLOOKUP(B129,'ANEXO VI'!A:AG,2,FALSE)</f>
        <v>08.027.0035-A</v>
      </c>
      <c r="D129" s="537" t="str">
        <f>(VLOOKUP(B129,'ANEXO VI'!A:AG,4,FALSE))</f>
        <v>MEIO-FIO RETO DE CONCRETO SIMPLES FCK=15MPA,MOLDADO NO LOCAL,TIPO DER-RJ,MEDINDO 0,15M NA BASE E COM ALTURA DE 0,45M,REJUNTAMENTO COM ARGAMASSA DE CIMENTO E AREIA,NO TRACO 1:3,5,COM FORNECIMENTO DE TODOS OS MATERIAIS,ESCAVACAO E REATERRO</v>
      </c>
      <c r="E129" s="536" t="str">
        <f t="shared" si="22"/>
        <v>M</v>
      </c>
      <c r="F129" s="274">
        <f>VLOOKUP(B129,'ANEXO VI'!A:AG,3,FALSE)</f>
        <v>90</v>
      </c>
      <c r="G129" s="258">
        <f>VLOOKUP(C129,EMOP0522!A:B,2,FALSE)*1.25</f>
        <v>129.58750000000001</v>
      </c>
      <c r="H129" s="259">
        <f>G129*F129</f>
        <v>11662.875</v>
      </c>
      <c r="I129" s="179"/>
      <c r="J129" s="545"/>
      <c r="K129" s="546"/>
      <c r="N129" s="547"/>
      <c r="O129" s="552"/>
      <c r="T129" s="586">
        <f t="shared" si="12"/>
        <v>3.4067030498697135E-3</v>
      </c>
      <c r="U129" s="582" t="str">
        <f t="shared" si="13"/>
        <v>falso</v>
      </c>
      <c r="W129" s="551"/>
    </row>
    <row r="130" spans="2:23" s="548" customFormat="1" ht="57" customHeight="1" x14ac:dyDescent="0.25">
      <c r="B130" s="535" t="s">
        <v>24095</v>
      </c>
      <c r="C130" s="543" t="str">
        <f>VLOOKUP(B130,'ANEXO VI'!A:AG,2,FALSE)</f>
        <v>11.003.0005-1</v>
      </c>
      <c r="D130" s="537" t="str">
        <f>(VLOOKUP(B130,'ANEXO VI'!A:AG,4,FALSE))</f>
        <v>CONCRETO DOSADO RACIONALMENTE PARA UMA RESISTENCIA CARACTERISTICA A COMPRESSAO DE 25MPA,INCLUSIVE MATERIAIS,TRANSPORTE,PREPARO COM BETONEIRA,LANCAMENTO E ADENSAMENTO</v>
      </c>
      <c r="E130" s="536" t="str">
        <f t="shared" si="22"/>
        <v>M3</v>
      </c>
      <c r="F130" s="274">
        <f>VLOOKUP(B130,'ANEXO VI'!A:AG,3,FALSE)</f>
        <v>40.5</v>
      </c>
      <c r="G130" s="258">
        <f>VLOOKUP(C130,EMOP0522!A:B,2,FALSE)*1.25</f>
        <v>775.17499999999995</v>
      </c>
      <c r="H130" s="259">
        <f t="shared" ref="H130" si="26">G130*F130</f>
        <v>31394.587499999998</v>
      </c>
      <c r="I130" s="179"/>
      <c r="J130" s="545"/>
      <c r="K130" s="546"/>
      <c r="N130" s="547"/>
      <c r="O130" s="552"/>
      <c r="T130" s="586">
        <f t="shared" si="12"/>
        <v>9.17029780269887E-3</v>
      </c>
      <c r="U130" s="582" t="str">
        <f t="shared" si="13"/>
        <v>falso</v>
      </c>
      <c r="W130" s="551"/>
    </row>
    <row r="131" spans="2:23" s="548" customFormat="1" ht="60" x14ac:dyDescent="0.25">
      <c r="B131" s="535" t="s">
        <v>24096</v>
      </c>
      <c r="C131" s="543" t="str">
        <f>VLOOKUP(B131,'ANEXO VI'!A:AG,2,FALSE)</f>
        <v>11.003.0003-1</v>
      </c>
      <c r="D131" s="537" t="str">
        <f>(VLOOKUP(B131,'ANEXO VI'!A:AG,4,FALSE))</f>
        <v>CONCRETO DOSADO RACIONALMENTE PARA UMA RESISTENCIA CARACTERISTICA A COMPRESSAO DE 20MPA,INCLUSIVE MATERIAIS,TRANSPORTE,PREPARO COM BETONEIRA,LANCAMENTO E ADENSAMENTO</v>
      </c>
      <c r="E131" s="536" t="str">
        <f t="shared" si="22"/>
        <v>M3</v>
      </c>
      <c r="F131" s="274">
        <f>VLOOKUP(B131,'ANEXO VI'!A:AG,3,FALSE)</f>
        <v>7.2</v>
      </c>
      <c r="G131" s="258">
        <f>VLOOKUP(C131,EMOP0522!A:B,2,FALSE)*1.25</f>
        <v>750.21249999999998</v>
      </c>
      <c r="H131" s="259">
        <f>G131*F131</f>
        <v>5401.53</v>
      </c>
      <c r="I131" s="179"/>
      <c r="J131" s="545"/>
      <c r="K131" s="546"/>
      <c r="N131" s="547"/>
      <c r="O131" s="552"/>
      <c r="T131" s="586">
        <f t="shared" si="12"/>
        <v>1.5777763823210617E-3</v>
      </c>
      <c r="U131" s="582" t="str">
        <f t="shared" si="13"/>
        <v>falso</v>
      </c>
      <c r="W131" s="551"/>
    </row>
    <row r="132" spans="2:23" s="548" customFormat="1" ht="75" x14ac:dyDescent="0.25">
      <c r="B132" s="535" t="s">
        <v>24097</v>
      </c>
      <c r="C132" s="543" t="str">
        <f>VLOOKUP(B132,'ANEXO VI'!A:AG,2,FALSE)</f>
        <v>11.023.0005-A</v>
      </c>
      <c r="D132" s="537" t="str">
        <f>(VLOOKUP(B132,'ANEXO VI'!A:AG,4,FALSE))</f>
        <v>TELA PARA ESTRUTURA DE CONCRETO ARMADO,FORMADA POR FIOS DEACO CA-60,CRUZADAS E SOLDADAS ENTRE SI,FORMANDO MALHAS QUADRADAS DE FIOS COM DIAMETRO DE 4,2MM E ESPACAMENTO ENTRE ELESDE 10X10CM.FORNECIMENTO</v>
      </c>
      <c r="E132" s="536" t="str">
        <f t="shared" si="22"/>
        <v>KG</v>
      </c>
      <c r="F132" s="274">
        <f>VLOOKUP(B132,'ANEXO VI'!A:AG,3,FALSE)</f>
        <v>217.80000000000004</v>
      </c>
      <c r="G132" s="258">
        <f>VLOOKUP(C132,EMOP0522!A:B,2,FALSE)*1.25</f>
        <v>13.7125</v>
      </c>
      <c r="H132" s="259">
        <f t="shared" ref="H132:H133" si="27">G132*F132</f>
        <v>2986.5825000000004</v>
      </c>
      <c r="I132" s="179"/>
      <c r="J132" s="545"/>
      <c r="K132" s="546"/>
      <c r="N132" s="547"/>
      <c r="O132" s="552"/>
      <c r="T132" s="586">
        <f t="shared" si="12"/>
        <v>8.7237492568835006E-4</v>
      </c>
      <c r="U132" s="582" t="str">
        <f t="shared" si="13"/>
        <v>falso</v>
      </c>
      <c r="W132" s="551"/>
    </row>
    <row r="133" spans="2:23" s="548" customFormat="1" ht="36" customHeight="1" x14ac:dyDescent="0.25">
      <c r="B133" s="535" t="s">
        <v>24098</v>
      </c>
      <c r="C133" s="543" t="str">
        <f>VLOOKUP(B133,'ANEXO VI'!A:AG,2,FALSE)</f>
        <v>11.011.0040-A</v>
      </c>
      <c r="D133" s="537" t="str">
        <f>(VLOOKUP(B133,'ANEXO VI'!A:AG,4,FALSE))</f>
        <v>CORTE,MONTAGEM E COLOCACAO DE TELAS DE ACO CA-60,CRUZADAS ESOLDADAS ENTRE SI,EM PECAS DE CONCRETO</v>
      </c>
      <c r="E133" s="536" t="str">
        <f t="shared" si="22"/>
        <v>KG</v>
      </c>
      <c r="F133" s="274">
        <f>VLOOKUP(B133,'ANEXO VI'!A:AG,3,FALSE)</f>
        <v>217.80000000000004</v>
      </c>
      <c r="G133" s="258">
        <f>VLOOKUP(C133,EMOP0522!A:B,2,FALSE)*1.25</f>
        <v>2.3250000000000002</v>
      </c>
      <c r="H133" s="259">
        <f t="shared" si="27"/>
        <v>506.3850000000001</v>
      </c>
      <c r="I133" s="179"/>
      <c r="J133" s="545"/>
      <c r="K133" s="546"/>
      <c r="N133" s="547"/>
      <c r="O133" s="552"/>
      <c r="T133" s="586">
        <f t="shared" si="12"/>
        <v>1.479140712652991E-4</v>
      </c>
      <c r="U133" s="582" t="str">
        <f t="shared" si="13"/>
        <v>falso</v>
      </c>
      <c r="W133" s="551"/>
    </row>
    <row r="134" spans="2:23" s="548" customFormat="1" ht="60" x14ac:dyDescent="0.25">
      <c r="B134" s="535" t="s">
        <v>24099</v>
      </c>
      <c r="C134" s="543" t="str">
        <f>VLOOKUP(B134,'ANEXO VI'!A:AG,2,FALSE)</f>
        <v>20.024.0005-A</v>
      </c>
      <c r="D134" s="537" t="str">
        <f>(VLOOKUP(B134,'ANEXO VI'!A:AG,4,FALSE))</f>
        <v>SARJETA DE CORTE EM SOLO,FORMA RETANGULAR,EM CONCRETO ARMADO,COM 0,10M DE ESPESSURA,MEDINDO 0,40M DE LARGURA E 0,40M DEALTURA,INCLUSIVE FORNECIMENTO DOS MATERIAIS E ESCAVACAO MECANICA</v>
      </c>
      <c r="E134" s="536" t="str">
        <f t="shared" ref="E134" si="28">VLOOKUP(C134,emop,3,FALSE)</f>
        <v>M</v>
      </c>
      <c r="F134" s="274">
        <f>VLOOKUP(B134,'ANEXO VI'!A:AG,3,FALSE)</f>
        <v>0</v>
      </c>
      <c r="G134" s="258">
        <f>VLOOKUP(C134,EMOP0522!A:B,2,FALSE)*1.25</f>
        <v>430.17499999999995</v>
      </c>
      <c r="H134" s="259">
        <f t="shared" ref="H134" si="29">G134*F134</f>
        <v>0</v>
      </c>
      <c r="I134" s="179"/>
      <c r="J134" s="545"/>
      <c r="K134" s="546"/>
      <c r="N134" s="547"/>
      <c r="O134" s="552"/>
      <c r="T134" s="586">
        <f t="shared" si="12"/>
        <v>0</v>
      </c>
      <c r="U134" s="582" t="str">
        <f t="shared" si="13"/>
        <v>falso</v>
      </c>
      <c r="W134" s="551"/>
    </row>
    <row r="135" spans="2:23" x14ac:dyDescent="0.25">
      <c r="B135" s="535"/>
      <c r="C135" s="533"/>
      <c r="D135" s="534"/>
      <c r="E135" s="600" t="s">
        <v>24123</v>
      </c>
      <c r="F135" s="600"/>
      <c r="G135" s="256">
        <f>SUM(H120:H134)</f>
        <v>124755.27388499999</v>
      </c>
      <c r="H135" s="257"/>
      <c r="I135" s="2"/>
      <c r="J135" s="538"/>
      <c r="K135" s="539"/>
      <c r="L135" s="509"/>
      <c r="T135" s="586"/>
      <c r="U135" s="582" t="str">
        <f t="shared" si="13"/>
        <v>falso</v>
      </c>
    </row>
    <row r="136" spans="2:23" s="491" customFormat="1" x14ac:dyDescent="0.25">
      <c r="B136" s="498"/>
      <c r="C136" s="486">
        <v>12</v>
      </c>
      <c r="D136" s="499" t="s">
        <v>24121</v>
      </c>
      <c r="E136" s="486"/>
      <c r="F136" s="487"/>
      <c r="G136" s="488"/>
      <c r="H136" s="572"/>
      <c r="I136" s="490"/>
      <c r="K136" s="492"/>
      <c r="L136" s="493"/>
      <c r="N136" s="540"/>
      <c r="O136" s="541"/>
      <c r="T136" s="587"/>
      <c r="U136" s="582" t="str">
        <f t="shared" si="13"/>
        <v>falso</v>
      </c>
      <c r="W136" s="494"/>
    </row>
    <row r="137" spans="2:23" ht="45" x14ac:dyDescent="0.25">
      <c r="B137" s="535" t="s">
        <v>24106</v>
      </c>
      <c r="C137" s="536" t="str">
        <f>VLOOKUP(B137,'ANEXO VI'!A:AG,2,FALSE)</f>
        <v>05.001.0023-A</v>
      </c>
      <c r="D137" s="537" t="str">
        <f>(VLOOKUP(B137,'ANEXO VI'!A:AG,4,FALSE))</f>
        <v>DEMOLICAO MANUAL DE ALVENARIA DE TIJOLOS FURADOS,INCLUSIVE EMPILHAMENTO LATERAL DENTRO DO CANTEIRO DE SERVICO</v>
      </c>
      <c r="E137" s="536" t="str">
        <f t="shared" ref="E137:E143" si="30">VLOOKUP(C137,emop,3,FALSE)</f>
        <v>M3</v>
      </c>
      <c r="F137" s="274">
        <f>VLOOKUP(B137,'ANEXO VI'!A:AG,3,FALSE)</f>
        <v>10.5</v>
      </c>
      <c r="G137" s="258">
        <f>VLOOKUP(C137,EMOP0522!A:B,2,FALSE)*1.25</f>
        <v>100.22500000000001</v>
      </c>
      <c r="H137" s="259">
        <f>G137*F137</f>
        <v>1052.3625000000002</v>
      </c>
      <c r="I137" s="3"/>
      <c r="J137" s="538"/>
      <c r="K137" s="539"/>
      <c r="L137" s="509"/>
      <c r="O137" s="518"/>
      <c r="T137" s="586">
        <f t="shared" si="12"/>
        <v>3.0739303459211535E-4</v>
      </c>
      <c r="U137" s="582" t="str">
        <f t="shared" si="13"/>
        <v>falso</v>
      </c>
    </row>
    <row r="138" spans="2:23" s="548" customFormat="1" ht="73.5" customHeight="1" x14ac:dyDescent="0.25">
      <c r="B138" s="535" t="s">
        <v>24107</v>
      </c>
      <c r="C138" s="543" t="str">
        <f>VLOOKUP(B138,'ANEXO VI'!A:AG,2,FALSE)</f>
        <v>04.005.0124-A</v>
      </c>
      <c r="D138" s="537" t="str">
        <f>(VLOOKUP(B138,'ANEXO VI'!A:AG,4,FALSE))</f>
        <v>TRANSPORTE DE CARGA DE QUALQUER NATUREZA,EXCLUSIVE AS DESPESAS DE CARGA E DESCARGA,TANTO DE ESPERA DO CAMINHAO COMO DO SERVENTE OU EQUIPAMENTO AUXILIAR,A VELOCIDADE MEDIA DE 25KM/H,EM CAMINHAO BASCULANTE A OLEO DIESEL,COM CAPACIDADE UTIL DE8T</v>
      </c>
      <c r="E138" s="536" t="str">
        <f t="shared" si="30"/>
        <v>T X KM</v>
      </c>
      <c r="F138" s="274">
        <f>VLOOKUP(B138,'ANEXO VI'!A:AG,3,FALSE)</f>
        <v>511.87500000000006</v>
      </c>
      <c r="G138" s="258">
        <f>VLOOKUP(C138,EMOP0522!A:B,2,FALSE)*1.25</f>
        <v>2.4624999999999999</v>
      </c>
      <c r="H138" s="259">
        <f>G138*F138</f>
        <v>1260.4921875</v>
      </c>
      <c r="I138" s="179"/>
      <c r="J138" s="545"/>
      <c r="K138" s="546"/>
      <c r="N138" s="547"/>
      <c r="O138" s="552"/>
      <c r="T138" s="586">
        <f t="shared" si="12"/>
        <v>3.6818731054677316E-4</v>
      </c>
      <c r="U138" s="582" t="str">
        <f t="shared" si="13"/>
        <v>falso</v>
      </c>
      <c r="W138" s="551"/>
    </row>
    <row r="139" spans="2:23" s="548" customFormat="1" ht="90" x14ac:dyDescent="0.25">
      <c r="B139" s="535" t="s">
        <v>24108</v>
      </c>
      <c r="C139" s="543" t="str">
        <f>VLOOKUP(B139,'ANEXO VI'!A:AG,2,FALSE)</f>
        <v>04.006.0008-B</v>
      </c>
      <c r="D139" s="537" t="str">
        <f>(VLOOKUP(B139,'ANEXO VI'!A:AG,4,FALSE))</f>
        <v>CARGA MANUAL E DESCARGA MECANICA DE MATERIAL A GRANEL(AGREGADOS,PEDRA-DE-MAO,PARALELOS,TERRA E ESCOMBROS),COMPREENDENDOOS TEMPOS PARA CARGA,DESCARGA E MANOBRAS DO CAMINHAO BASCULANTE A OLEO DIESEL,COM CAPACIDADE UTIL DE 8T,EMPREGANDO 2 SERVENTES NA CARGA</v>
      </c>
      <c r="E139" s="536" t="str">
        <f t="shared" si="30"/>
        <v>T</v>
      </c>
      <c r="F139" s="274">
        <f>VLOOKUP(B139,'ANEXO VI'!A:AG,3,FALSE)</f>
        <v>20.475000000000001</v>
      </c>
      <c r="G139" s="258">
        <f>VLOOKUP(C139,EMOP0522!A:B,2,FALSE)*1.25</f>
        <v>41.712499999999999</v>
      </c>
      <c r="H139" s="259">
        <f>G139*F139</f>
        <v>854.06343750000008</v>
      </c>
      <c r="I139" s="179"/>
      <c r="J139" s="545"/>
      <c r="K139" s="546"/>
      <c r="N139" s="547"/>
      <c r="O139" s="552"/>
      <c r="T139" s="586">
        <f t="shared" si="12"/>
        <v>2.4947026503443289E-4</v>
      </c>
      <c r="U139" s="582" t="str">
        <f t="shared" si="13"/>
        <v>falso</v>
      </c>
      <c r="W139" s="551"/>
    </row>
    <row r="140" spans="2:23" s="548" customFormat="1" ht="36" customHeight="1" x14ac:dyDescent="0.25">
      <c r="B140" s="535" t="s">
        <v>24109</v>
      </c>
      <c r="C140" s="543" t="str">
        <f>VLOOKUP(B140,'ANEXO VI'!A:AG,2,FALSE)</f>
        <v>05.001.0186-A</v>
      </c>
      <c r="D140" s="537" t="str">
        <f>(VLOOKUP(B140,'ANEXO VI'!A:AG,4,FALSE))</f>
        <v>TRANSPORTE DE MATERIAIS ENCOSTA ABAIXO,SERVICO INTEIRAMENTEMANUAL,INCLUSIVE CARGA E DESCARGA</v>
      </c>
      <c r="E140" s="536" t="str">
        <f t="shared" si="30"/>
        <v>TXM</v>
      </c>
      <c r="F140" s="274">
        <f>VLOOKUP(B140,'ANEXO VI'!A:AG,3,FALSE)</f>
        <v>614.25</v>
      </c>
      <c r="G140" s="258">
        <f>VLOOKUP(C140,EMOP0522!A:B,2,FALSE)*1.25</f>
        <v>1.1625000000000001</v>
      </c>
      <c r="H140" s="259">
        <f>G140*F140</f>
        <v>714.06562500000007</v>
      </c>
      <c r="I140" s="179"/>
      <c r="J140" s="545"/>
      <c r="K140" s="546"/>
      <c r="N140" s="547"/>
      <c r="O140" s="552"/>
      <c r="T140" s="586">
        <f t="shared" si="12"/>
        <v>2.0857717693918725E-4</v>
      </c>
      <c r="U140" s="582" t="str">
        <f t="shared" si="13"/>
        <v>falso</v>
      </c>
      <c r="W140" s="551"/>
    </row>
    <row r="141" spans="2:23" s="548" customFormat="1" ht="48.95" customHeight="1" x14ac:dyDescent="0.25">
      <c r="B141" s="535" t="s">
        <v>24110</v>
      </c>
      <c r="C141" s="543" t="str">
        <f>VLOOKUP(B141,'ANEXO VI'!A:AG,2,FALSE)</f>
        <v>05.001.0173-A</v>
      </c>
      <c r="D141" s="537" t="str">
        <f>(VLOOKUP(B141,'ANEXO VI'!A:AG,4,FALSE))</f>
        <v>TRANSPORTE HORIZONTAL DE MATERIAL DE 1ªCATEGORIA OU ENTULHO,EM CARRINHOS,A 60,00M DE DISTANCIA,INCLUSIVE CARGA A PA</v>
      </c>
      <c r="E141" s="536" t="str">
        <f t="shared" si="30"/>
        <v>M3</v>
      </c>
      <c r="F141" s="274">
        <f>VLOOKUP(B141,'ANEXO VI'!A:AG,3,FALSE)</f>
        <v>13.65</v>
      </c>
      <c r="G141" s="258">
        <f>VLOOKUP(C141,EMOP0522!A:B,2,FALSE)*1.25</f>
        <v>45.987499999999997</v>
      </c>
      <c r="H141" s="259">
        <f t="shared" ref="H141:H142" si="31">G141*F141</f>
        <v>627.729375</v>
      </c>
      <c r="I141" s="179"/>
      <c r="J141" s="545"/>
      <c r="K141" s="546"/>
      <c r="N141" s="547"/>
      <c r="O141" s="552"/>
      <c r="T141" s="586">
        <f t="shared" ref="T141:T154" si="32">H141/$G$160</f>
        <v>1.8335852663303937E-4</v>
      </c>
      <c r="U141" s="582" t="str">
        <f t="shared" ref="U141:U154" si="33">IF(T141&gt;=4%,"relevancia","falso")</f>
        <v>falso</v>
      </c>
      <c r="W141" s="551"/>
    </row>
    <row r="142" spans="2:23" s="548" customFormat="1" ht="75" x14ac:dyDescent="0.25">
      <c r="B142" s="535" t="s">
        <v>24111</v>
      </c>
      <c r="C142" s="543" t="str">
        <f>VLOOKUP(B142,'ANEXO VI'!A:AG,2,FALSE)</f>
        <v>12.005.0160-A</v>
      </c>
      <c r="D142" s="537" t="str">
        <f>(VLOOKUP(B142,'ANEXO VI'!A:AG,4,FALSE))</f>
        <v>ALVENARIA DE BLOCOS DE CONCRETO ESTRUTURAL 15X20X40CM,ASSENTES COM ARGAMASSA DE CIMENTO E AREIA,NO TRACO 1:8,EM PAREDESDE 0,15M DE ESPESSURA,DE SUPERFICIE CORRIDA ATE 3,00M DE ALTURA E MEDIDA PELA AREA REAL</v>
      </c>
      <c r="E142" s="536" t="str">
        <f t="shared" si="30"/>
        <v>M2</v>
      </c>
      <c r="F142" s="274">
        <f>VLOOKUP(B142,'ANEXO VI'!A:AG,3,FALSE)</f>
        <v>70</v>
      </c>
      <c r="G142" s="258">
        <f>VLOOKUP(C142,EMOP0522!A:B,2,FALSE)*1.25</f>
        <v>94.6875</v>
      </c>
      <c r="H142" s="259">
        <f t="shared" si="31"/>
        <v>6628.125</v>
      </c>
      <c r="I142" s="179"/>
      <c r="J142" s="545"/>
      <c r="K142" s="546"/>
      <c r="N142" s="547"/>
      <c r="O142" s="552"/>
      <c r="T142" s="586">
        <f t="shared" si="32"/>
        <v>1.9360623904841384E-3</v>
      </c>
      <c r="U142" s="582" t="str">
        <f t="shared" si="33"/>
        <v>falso</v>
      </c>
      <c r="W142" s="551"/>
    </row>
    <row r="143" spans="2:23" s="548" customFormat="1" ht="47.25" customHeight="1" x14ac:dyDescent="0.25">
      <c r="B143" s="535" t="s">
        <v>24112</v>
      </c>
      <c r="C143" s="543" t="str">
        <f>VLOOKUP(B143,'ANEXO VI'!A:AG,2,FALSE)</f>
        <v>13.001.0015-A</v>
      </c>
      <c r="D143" s="537" t="str">
        <f>(VLOOKUP(B143,'ANEXO VI'!A:AG,4,FALSE))</f>
        <v>EMBOCO COM ARGAMASSA DE CIMENTO E AREIA,NO TRACO 1:1,5 COM 1,5CM DE ESPESSURA,INCLUSIVE CHAPISCO DE CIMENTO E AREIA,NO TRACO 1:3</v>
      </c>
      <c r="E143" s="536" t="str">
        <f t="shared" si="30"/>
        <v>M2</v>
      </c>
      <c r="F143" s="274">
        <f>VLOOKUP(B143,'ANEXO VI'!A:AG,3,FALSE)</f>
        <v>140</v>
      </c>
      <c r="G143" s="258">
        <f>VLOOKUP(C143,EMOP0522!A:B,2,FALSE)*1.25</f>
        <v>37.700000000000003</v>
      </c>
      <c r="H143" s="259">
        <f>G143*F143</f>
        <v>5278</v>
      </c>
      <c r="I143" s="179"/>
      <c r="J143" s="545"/>
      <c r="K143" s="546"/>
      <c r="N143" s="547"/>
      <c r="O143" s="552"/>
      <c r="T143" s="586">
        <f t="shared" si="32"/>
        <v>1.5416935101518578E-3</v>
      </c>
      <c r="U143" s="582" t="str">
        <f t="shared" si="33"/>
        <v>falso</v>
      </c>
      <c r="W143" s="551"/>
    </row>
    <row r="144" spans="2:23" x14ac:dyDescent="0.25">
      <c r="B144" s="532"/>
      <c r="C144" s="533"/>
      <c r="D144" s="601" t="s">
        <v>24124</v>
      </c>
      <c r="E144" s="601"/>
      <c r="F144" s="601"/>
      <c r="G144" s="256">
        <f>SUM(H137:H143)</f>
        <v>16414.838125000002</v>
      </c>
      <c r="H144" s="257"/>
      <c r="I144" s="2"/>
      <c r="J144" s="538"/>
      <c r="K144" s="539"/>
      <c r="L144" s="509"/>
      <c r="T144" s="586"/>
      <c r="U144" s="582" t="str">
        <f t="shared" si="33"/>
        <v>falso</v>
      </c>
    </row>
    <row r="145" spans="2:23" s="491" customFormat="1" x14ac:dyDescent="0.25">
      <c r="B145" s="498"/>
      <c r="C145" s="486">
        <v>13</v>
      </c>
      <c r="D145" s="499" t="s">
        <v>24125</v>
      </c>
      <c r="E145" s="486"/>
      <c r="F145" s="487"/>
      <c r="G145" s="488"/>
      <c r="H145" s="572"/>
      <c r="I145" s="490"/>
      <c r="K145" s="492"/>
      <c r="L145" s="493"/>
      <c r="N145" s="540"/>
      <c r="O145" s="541"/>
      <c r="T145" s="587"/>
      <c r="U145" s="582" t="str">
        <f t="shared" si="33"/>
        <v>falso</v>
      </c>
      <c r="W145" s="494"/>
    </row>
    <row r="146" spans="2:23" ht="45" x14ac:dyDescent="0.25">
      <c r="B146" s="535" t="s">
        <v>24114</v>
      </c>
      <c r="C146" s="536" t="str">
        <f>VLOOKUP(B146,'ANEXO VI'!A:AG,2,FALSE)</f>
        <v>03.001.0080-B</v>
      </c>
      <c r="D146" s="537" t="str">
        <f>(VLOOKUP(B146,'ANEXO VI'!A:AG,4,FALSE))</f>
        <v>ESCAVACAO MANUAL EM MATERIAL DE 1ªCATEGORIA,A CEU ABERTO,ATE0,50M DE PROFUNDIDADE COM REMOCAO ATE 1 DAM</v>
      </c>
      <c r="E146" s="536" t="str">
        <f t="shared" ref="E146:E150" si="34">VLOOKUP(C146,emop,3,FALSE)</f>
        <v>M3</v>
      </c>
      <c r="F146" s="274">
        <f>VLOOKUP(B146,'ANEXO VI'!A:AG,3,FALSE)</f>
        <v>145</v>
      </c>
      <c r="G146" s="258">
        <f>VLOOKUP(C146,EMOP0522!A:B,2,FALSE)*1.25</f>
        <v>46.962499999999999</v>
      </c>
      <c r="H146" s="259">
        <f>G146*F146</f>
        <v>6809.5625</v>
      </c>
      <c r="I146" s="3"/>
      <c r="J146" s="538"/>
      <c r="K146" s="539"/>
      <c r="L146" s="509"/>
      <c r="O146" s="518"/>
      <c r="T146" s="586">
        <f t="shared" si="32"/>
        <v>1.9890599305084234E-3</v>
      </c>
      <c r="U146" s="582" t="str">
        <f t="shared" si="33"/>
        <v>falso</v>
      </c>
    </row>
    <row r="147" spans="2:23" s="548" customFormat="1" ht="74.25" customHeight="1" x14ac:dyDescent="0.25">
      <c r="B147" s="535" t="s">
        <v>24115</v>
      </c>
      <c r="C147" s="543" t="str">
        <f>VLOOKUP(B147,'ANEXO VI'!A:AG,2,FALSE)</f>
        <v>04.014.0095-0</v>
      </c>
      <c r="D147" s="537" t="str">
        <f>(VLOOKUP(B147,'ANEXO VI'!A:AG,4,FALSE))</f>
        <v>RETIRADA DE ENTULHO DE OBRA COM CACAMBA DE ACO TIPO CONTAINER COM 5M3 DE CAPACIDADE,INCLUSIVE CARREGAMENTO,TRANSPORTE EDESCARREGAMENTO.CUSTO POR UNIDADE DE CACAMBA E INCLUI A TAXA PARA DESCARGA EM LOCAIS AUTORIZADOS</v>
      </c>
      <c r="E147" s="536" t="str">
        <f t="shared" si="34"/>
        <v>UN</v>
      </c>
      <c r="F147" s="274">
        <f>VLOOKUP(B147,'ANEXO VI'!A:AG,3,FALSE)</f>
        <v>37.700000000000003</v>
      </c>
      <c r="G147" s="258">
        <f>VLOOKUP(C147,EMOP0522!A:B,2,FALSE)*1.25</f>
        <v>351.03749999999997</v>
      </c>
      <c r="H147" s="259">
        <f>G147*F147</f>
        <v>13234.11375</v>
      </c>
      <c r="I147" s="179"/>
      <c r="J147" s="545"/>
      <c r="K147" s="546"/>
      <c r="N147" s="547"/>
      <c r="O147" s="552"/>
      <c r="T147" s="586">
        <f t="shared" si="32"/>
        <v>3.86565882549952E-3</v>
      </c>
      <c r="U147" s="582" t="str">
        <f t="shared" si="33"/>
        <v>falso</v>
      </c>
      <c r="W147" s="551"/>
    </row>
    <row r="148" spans="2:23" s="548" customFormat="1" ht="30" x14ac:dyDescent="0.25">
      <c r="B148" s="535" t="s">
        <v>24116</v>
      </c>
      <c r="C148" s="543" t="str">
        <f>VLOOKUP(B148,'ANEXO VI'!A:AG,2,FALSE)</f>
        <v>05.001.0185-0</v>
      </c>
      <c r="D148" s="537" t="str">
        <f>(VLOOKUP(B148,'ANEXO VI'!A:AG,4,FALSE))</f>
        <v>TRANSPORTE DE MATERIAIS ENCOSTA ACIMA,SERVICO INTEIRAMENTE MANUAL,INCLUSIVE CARGA E DESCARGA</v>
      </c>
      <c r="E148" s="536" t="str">
        <f t="shared" si="34"/>
        <v>TXM</v>
      </c>
      <c r="F148" s="274">
        <f>VLOOKUP(B148,'ANEXO VI'!A:AG,3,FALSE)</f>
        <v>8482.5</v>
      </c>
      <c r="G148" s="258">
        <f>VLOOKUP(C148,EMOP0522!A:B,2,FALSE)*1.25</f>
        <v>2.0250000000000004</v>
      </c>
      <c r="H148" s="259">
        <f>G148*F148</f>
        <v>17177.062500000004</v>
      </c>
      <c r="I148" s="179"/>
      <c r="J148" s="545"/>
      <c r="K148" s="546"/>
      <c r="N148" s="547"/>
      <c r="O148" s="552"/>
      <c r="T148" s="586">
        <f t="shared" si="32"/>
        <v>5.0173864683067167E-3</v>
      </c>
      <c r="U148" s="582" t="str">
        <f t="shared" si="33"/>
        <v>falso</v>
      </c>
      <c r="W148" s="551"/>
    </row>
    <row r="149" spans="2:23" s="548" customFormat="1" ht="31.5" customHeight="1" x14ac:dyDescent="0.25">
      <c r="B149" s="535" t="s">
        <v>24116</v>
      </c>
      <c r="C149" s="543" t="str">
        <f>VLOOKUP(B149,'ANEXO VI'!A:AG,2,FALSE)</f>
        <v>05.001.0185-0</v>
      </c>
      <c r="D149" s="537" t="str">
        <f>(VLOOKUP(B149,'ANEXO VI'!A:AG,4,FALSE))</f>
        <v>TRANSPORTE DE MATERIAIS ENCOSTA ACIMA,SERVICO INTEIRAMENTE MANUAL,INCLUSIVE CARGA E DESCARGA</v>
      </c>
      <c r="E149" s="536" t="str">
        <f t="shared" si="34"/>
        <v>TXM</v>
      </c>
      <c r="F149" s="274">
        <f>VLOOKUP(B149,'ANEXO VI'!A:AG,3,FALSE)</f>
        <v>8482.5</v>
      </c>
      <c r="G149" s="258">
        <f>VLOOKUP(C149,EMOP0522!A:B,2,FALSE)*1.25</f>
        <v>2.0250000000000004</v>
      </c>
      <c r="H149" s="259">
        <f>G149*F149</f>
        <v>17177.062500000004</v>
      </c>
      <c r="I149" s="179"/>
      <c r="J149" s="545"/>
      <c r="K149" s="546"/>
      <c r="N149" s="547"/>
      <c r="O149" s="552"/>
      <c r="T149" s="586">
        <f t="shared" si="32"/>
        <v>5.0173864683067167E-3</v>
      </c>
      <c r="U149" s="582" t="str">
        <f t="shared" si="33"/>
        <v>falso</v>
      </c>
      <c r="W149" s="551"/>
    </row>
    <row r="150" spans="2:23" s="548" customFormat="1" ht="42" customHeight="1" x14ac:dyDescent="0.25">
      <c r="B150" s="535" t="s">
        <v>24117</v>
      </c>
      <c r="C150" s="543" t="str">
        <f>VLOOKUP(B150,'ANEXO VI'!A:AG,2,FALSE)</f>
        <v>05.001.0173-A</v>
      </c>
      <c r="D150" s="537" t="str">
        <f>(VLOOKUP(B150,'ANEXO VI'!A:AG,4,FALSE))</f>
        <v>TRANSPORTE HORIZONTAL DE MATERIAL DE 1ªCATEGORIA OU ENTULHO,EM CARRINHOS,A 60,00M DE DISTANCIA,INCLUSIVE CARGA A PA</v>
      </c>
      <c r="E150" s="536" t="str">
        <f t="shared" si="34"/>
        <v>M3</v>
      </c>
      <c r="F150" s="274">
        <f>VLOOKUP(B150,'ANEXO VI'!A:AG,3,FALSE)</f>
        <v>188.5</v>
      </c>
      <c r="G150" s="258">
        <f>VLOOKUP(C150,EMOP0522!A:B,2,FALSE)*1.25</f>
        <v>45.987499999999997</v>
      </c>
      <c r="H150" s="259">
        <f>G150*F150</f>
        <v>8668.6437499999993</v>
      </c>
      <c r="I150" s="179"/>
      <c r="J150" s="545"/>
      <c r="K150" s="546"/>
      <c r="N150" s="547"/>
      <c r="O150" s="552"/>
      <c r="T150" s="586">
        <f t="shared" si="32"/>
        <v>2.5320939392181625E-3</v>
      </c>
      <c r="U150" s="582" t="str">
        <f t="shared" si="33"/>
        <v>falso</v>
      </c>
      <c r="W150" s="551"/>
    </row>
    <row r="151" spans="2:23" x14ac:dyDescent="0.25">
      <c r="B151" s="532"/>
      <c r="C151" s="533"/>
      <c r="D151" s="534"/>
      <c r="E151" s="600" t="s">
        <v>34753</v>
      </c>
      <c r="F151" s="600"/>
      <c r="G151" s="256">
        <f>SUM(H146:H150)</f>
        <v>63066.445000000007</v>
      </c>
      <c r="H151" s="257"/>
      <c r="I151" s="2"/>
      <c r="J151" s="538"/>
      <c r="K151" s="539"/>
      <c r="L151" s="509"/>
      <c r="T151" s="586"/>
      <c r="U151" s="582" t="str">
        <f t="shared" si="33"/>
        <v>falso</v>
      </c>
    </row>
    <row r="152" spans="2:23" s="491" customFormat="1" x14ac:dyDescent="0.25">
      <c r="B152" s="483"/>
      <c r="C152" s="484">
        <v>14</v>
      </c>
      <c r="D152" s="485" t="s">
        <v>22725</v>
      </c>
      <c r="E152" s="486"/>
      <c r="F152" s="487"/>
      <c r="G152" s="488"/>
      <c r="H152" s="572"/>
      <c r="I152" s="490"/>
      <c r="K152" s="492"/>
      <c r="L152" s="493"/>
      <c r="N152" s="540"/>
      <c r="O152" s="541"/>
      <c r="T152" s="587"/>
      <c r="U152" s="582" t="str">
        <f t="shared" si="33"/>
        <v>falso</v>
      </c>
      <c r="W152" s="494"/>
    </row>
    <row r="153" spans="2:23" ht="75" x14ac:dyDescent="0.25">
      <c r="B153" s="535" t="s">
        <v>24070</v>
      </c>
      <c r="C153" s="543" t="str">
        <f>VLOOKUP(B153,'ANEXO VI'!A:AG,2,FALSE)</f>
        <v>01.050.0230-A</v>
      </c>
      <c r="D153" s="544" t="str">
        <f>(VLOOKUP(B153,'ANEXO VI'!A:AG,4,FALSE))</f>
        <v>PROJETO ESTRUTURAL FINAL DE ENGENHARIA DE OBRAS-DE-ARTE ESPECIAIS (PONTES,VIADUTOS E PASSARELAS) EM CONCRETO ARMADO E/OUPROTENDIDO OU ESTRUTURA DE ACO,COM AREA DE PROJECAO HORIZONTAL INFERIOR A 500M2,APRESENTADO EM AUTOCAD</v>
      </c>
      <c r="E153" s="536" t="str">
        <f>VLOOKUP(C153,emop,3,FALSE)</f>
        <v>M2</v>
      </c>
      <c r="F153" s="275">
        <f>VLOOKUP(B153,'ANEXO VI'!A:AG,3,FALSE)</f>
        <v>298.75</v>
      </c>
      <c r="G153" s="258">
        <f>VLOOKUP(C153,EMOP0522!A:B,2,FALSE)*1.25</f>
        <v>166.20000000000002</v>
      </c>
      <c r="H153" s="261">
        <f>G153*F153</f>
        <v>49652.250000000007</v>
      </c>
      <c r="I153" s="3"/>
      <c r="J153" s="573">
        <f>H153/G160</f>
        <v>1.4503325424296625E-2</v>
      </c>
      <c r="T153" s="586">
        <f t="shared" si="32"/>
        <v>1.4503325424296625E-2</v>
      </c>
      <c r="U153" s="582" t="str">
        <f t="shared" si="33"/>
        <v>falso</v>
      </c>
    </row>
    <row r="154" spans="2:23" ht="90" x14ac:dyDescent="0.25">
      <c r="B154" s="535" t="s">
        <v>24071</v>
      </c>
      <c r="C154" s="543" t="str">
        <f>VLOOKUP(B154,'ANEXO VI'!A:AG,2,FALSE)</f>
        <v>01.050.0165-A</v>
      </c>
      <c r="D154" s="544" t="str">
        <f>(VLOOKUP(B154,'ANEXO VI'!A:AG,4,FALSE))</f>
        <v>PROJETO EXECUTIVO PARA URBANIZACAO/REURBANIZACAO (GEOMETRICO,CORTES E DETALHES) PARA TRATAMENTO PAISAGISTICO DE AREAS PUBLICAS,APRESENTADO EM AUTOCAD NOS PADROES DA CONTRATANTE,INCLUSIVE AS OPERACOES PERTINENTES E A COORDENACAO DOS PROJETOSCOMPLEMENTARES</v>
      </c>
      <c r="E154" s="536" t="str">
        <f>VLOOKUP(C154,emop,3,FALSE)</f>
        <v>HA</v>
      </c>
      <c r="F154" s="275">
        <f>VLOOKUP(B154,'ANEXO VI'!A:AG,3,FALSE)</f>
        <v>8.3699999999999997E-2</v>
      </c>
      <c r="G154" s="258">
        <f>VLOOKUP(C154,EMOP0522!A:B,2,FALSE)*1.25</f>
        <v>63956.125</v>
      </c>
      <c r="H154" s="261">
        <f>G154*F154</f>
        <v>5353.1276625</v>
      </c>
      <c r="I154" s="3"/>
      <c r="J154" s="573" t="e">
        <f>H154/G161</f>
        <v>#DIV/0!</v>
      </c>
      <c r="T154" s="586">
        <f t="shared" si="32"/>
        <v>1.563638153901219E-3</v>
      </c>
      <c r="U154" s="582" t="str">
        <f t="shared" si="33"/>
        <v>falso</v>
      </c>
    </row>
    <row r="155" spans="2:23" x14ac:dyDescent="0.25">
      <c r="B155" s="532"/>
      <c r="C155" s="533"/>
      <c r="D155" s="534"/>
      <c r="E155" s="600" t="s">
        <v>22726</v>
      </c>
      <c r="F155" s="600"/>
      <c r="G155" s="256">
        <f>H153+H154</f>
        <v>55005.37766250001</v>
      </c>
      <c r="H155" s="574"/>
      <c r="I155" s="2"/>
      <c r="J155" s="538"/>
      <c r="K155" s="539"/>
      <c r="L155" s="509"/>
      <c r="O155" s="518"/>
      <c r="T155" s="591"/>
    </row>
    <row r="156" spans="2:23" s="491" customFormat="1" x14ac:dyDescent="0.25">
      <c r="B156" s="483"/>
      <c r="C156" s="484">
        <v>15</v>
      </c>
      <c r="D156" s="485" t="s">
        <v>22727</v>
      </c>
      <c r="E156" s="486"/>
      <c r="F156" s="487"/>
      <c r="G156" s="488"/>
      <c r="H156" s="572"/>
      <c r="I156" s="490"/>
      <c r="J156" s="500"/>
      <c r="K156" s="492"/>
      <c r="L156" s="493"/>
      <c r="N156" s="540"/>
      <c r="O156" s="541"/>
      <c r="T156" s="587">
        <f>SUM(T1:T155)</f>
        <v>0.94865981409040445</v>
      </c>
      <c r="U156" s="585"/>
      <c r="W156" s="494"/>
    </row>
    <row r="157" spans="2:23" x14ac:dyDescent="0.25">
      <c r="B157" s="535" t="s">
        <v>24073</v>
      </c>
      <c r="C157" s="575" t="s">
        <v>1475</v>
      </c>
      <c r="D157" s="537" t="s">
        <v>22727</v>
      </c>
      <c r="E157" s="575" t="s">
        <v>4</v>
      </c>
      <c r="F157" s="276">
        <v>1</v>
      </c>
      <c r="G157" s="264">
        <f>'ANEXO IV'!I26</f>
        <v>175763.53500000003</v>
      </c>
      <c r="H157" s="259">
        <f>F157*G157</f>
        <v>175763.53500000003</v>
      </c>
      <c r="I157" s="3"/>
      <c r="J157" s="573"/>
      <c r="T157" s="586">
        <f>H157/G160</f>
        <v>5.1340185909596242E-2</v>
      </c>
    </row>
    <row r="158" spans="2:23" ht="15.75" thickBot="1" x14ac:dyDescent="0.3">
      <c r="B158" s="532"/>
      <c r="C158" s="533"/>
      <c r="D158" s="534"/>
      <c r="E158" s="533"/>
      <c r="F158" s="273" t="s">
        <v>22728</v>
      </c>
      <c r="G158" s="256">
        <f>H157</f>
        <v>175763.53500000003</v>
      </c>
      <c r="H158" s="257"/>
      <c r="I158" s="2"/>
      <c r="J158" s="538"/>
      <c r="K158" s="539"/>
      <c r="L158" s="509"/>
      <c r="O158" s="518"/>
      <c r="T158" s="592">
        <f>SUM(T156:T157)</f>
        <v>1.0000000000000007</v>
      </c>
    </row>
    <row r="159" spans="2:23" x14ac:dyDescent="0.25">
      <c r="B159" s="576"/>
      <c r="C159" s="577"/>
      <c r="D159" s="578"/>
      <c r="E159" s="577"/>
      <c r="F159" s="277"/>
      <c r="G159" s="265"/>
      <c r="H159" s="266"/>
      <c r="I159" s="2"/>
      <c r="J159" s="538"/>
      <c r="K159" s="539"/>
      <c r="L159" s="509"/>
    </row>
    <row r="160" spans="2:23" ht="18.75" customHeight="1" thickBot="1" x14ac:dyDescent="0.3">
      <c r="B160" s="579"/>
      <c r="C160" s="580"/>
      <c r="D160" s="581"/>
      <c r="E160" s="580"/>
      <c r="F160" s="278" t="s">
        <v>22729</v>
      </c>
      <c r="G160" s="598">
        <f>SUM(H12:H157)</f>
        <v>3423507.9574798974</v>
      </c>
      <c r="H160" s="599"/>
      <c r="I160" s="3"/>
      <c r="J160" s="538"/>
      <c r="K160" s="539"/>
      <c r="L160" s="509"/>
    </row>
    <row r="161" spans="6:20" x14ac:dyDescent="0.25">
      <c r="T161" s="593"/>
    </row>
    <row r="162" spans="6:20" x14ac:dyDescent="0.25">
      <c r="G162" s="267"/>
    </row>
    <row r="163" spans="6:20" x14ac:dyDescent="0.25">
      <c r="F163" s="281"/>
      <c r="G163" s="269"/>
    </row>
  </sheetData>
  <autoFilter ref="B10:H158"/>
  <mergeCells count="14">
    <mergeCell ref="B5:H5"/>
    <mergeCell ref="D6:F6"/>
    <mergeCell ref="G160:H160"/>
    <mergeCell ref="E155:F155"/>
    <mergeCell ref="E107:F107"/>
    <mergeCell ref="E97:F97"/>
    <mergeCell ref="E40:F40"/>
    <mergeCell ref="E32:F32"/>
    <mergeCell ref="E22:F22"/>
    <mergeCell ref="E118:F118"/>
    <mergeCell ref="E135:F135"/>
    <mergeCell ref="D144:F144"/>
    <mergeCell ref="E151:F151"/>
    <mergeCell ref="B9:H9"/>
  </mergeCells>
  <printOptions horizontalCentered="1"/>
  <pageMargins left="0.25" right="0.25" top="0.75" bottom="0.75" header="0.3" footer="0.3"/>
  <pageSetup paperSize="9" scale="73" fitToHeight="0" orientation="portrait" r:id="rId1"/>
  <headerFooter alignWithMargins="0">
    <oddFooter>&amp;R&amp;P / &amp;N</oddFooter>
  </headerFooter>
  <rowBreaks count="9" manualBreakCount="9">
    <brk id="25" min="1" max="7" man="1"/>
    <brk id="43" min="1" max="7" man="1"/>
    <brk id="57" min="1" max="7" man="1"/>
    <brk id="76" min="1" max="7" man="1"/>
    <brk id="89" min="1" max="7" man="1"/>
    <brk id="102" min="1" max="7" man="1"/>
    <brk id="118" min="1" max="7" man="1"/>
    <brk id="134" min="1" max="7" man="1"/>
    <brk id="154" min="1" max="7" man="1"/>
  </row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L61"/>
  <sheetViews>
    <sheetView tabSelected="1" view="pageBreakPreview" zoomScale="70" zoomScaleNormal="100" zoomScaleSheetLayoutView="70" workbookViewId="0">
      <selection activeCell="G21" sqref="G21"/>
    </sheetView>
  </sheetViews>
  <sheetFormatPr defaultRowHeight="15" x14ac:dyDescent="0.25"/>
  <cols>
    <col min="2" max="2" width="10.140625" bestFit="1" customWidth="1"/>
    <col min="4" max="4" width="6.140625" customWidth="1"/>
    <col min="5" max="5" width="23" customWidth="1"/>
    <col min="6" max="6" width="21.85546875" customWidth="1"/>
    <col min="7" max="12" width="19.5703125" customWidth="1"/>
    <col min="14" max="14" width="9.140625" customWidth="1"/>
  </cols>
  <sheetData>
    <row r="1" spans="1:12" x14ac:dyDescent="0.25">
      <c r="A1" s="183"/>
      <c r="B1" s="184"/>
      <c r="C1" s="184"/>
      <c r="D1" s="184"/>
      <c r="E1" s="184"/>
      <c r="F1" s="184"/>
      <c r="G1" s="185"/>
      <c r="H1" s="185"/>
      <c r="I1" s="185"/>
      <c r="J1" s="185"/>
      <c r="K1" s="185"/>
      <c r="L1" s="185"/>
    </row>
    <row r="2" spans="1:12" ht="15.75" x14ac:dyDescent="0.25">
      <c r="A2" s="183"/>
      <c r="B2" s="184"/>
      <c r="C2" s="416" t="s">
        <v>34747</v>
      </c>
      <c r="D2" s="416"/>
      <c r="E2" s="416"/>
      <c r="F2" s="416"/>
      <c r="G2" s="416"/>
      <c r="H2" s="416"/>
      <c r="I2" s="185"/>
      <c r="J2" s="185"/>
      <c r="K2" s="185"/>
      <c r="L2" s="185"/>
    </row>
    <row r="3" spans="1:12" ht="15.75" x14ac:dyDescent="0.25">
      <c r="A3" s="183"/>
      <c r="B3" s="181"/>
      <c r="C3" s="417" t="s">
        <v>34748</v>
      </c>
      <c r="D3" s="417"/>
      <c r="E3" s="417"/>
      <c r="F3" s="417"/>
      <c r="G3" s="417"/>
      <c r="H3" s="417"/>
      <c r="I3" s="185"/>
      <c r="J3" s="185"/>
      <c r="K3" s="185"/>
      <c r="L3" s="185"/>
    </row>
    <row r="4" spans="1:12" x14ac:dyDescent="0.25">
      <c r="A4" s="183"/>
      <c r="B4" s="184"/>
      <c r="C4" s="184"/>
      <c r="D4" s="184"/>
      <c r="E4" s="184"/>
      <c r="F4" s="184"/>
      <c r="G4" s="185"/>
      <c r="H4" s="185"/>
      <c r="I4" s="185"/>
      <c r="J4" s="185"/>
      <c r="K4" s="185"/>
      <c r="L4" s="185"/>
    </row>
    <row r="5" spans="1:12" x14ac:dyDescent="0.25">
      <c r="A5" s="183"/>
      <c r="B5" s="184"/>
      <c r="C5" s="184"/>
      <c r="D5" s="184"/>
      <c r="E5" s="184"/>
      <c r="F5" s="184"/>
      <c r="G5" s="185"/>
      <c r="H5" s="185"/>
      <c r="I5" s="185"/>
      <c r="J5" s="185"/>
      <c r="K5" s="185"/>
      <c r="L5" s="185"/>
    </row>
    <row r="6" spans="1:12" ht="15.75" x14ac:dyDescent="0.25">
      <c r="A6" s="183"/>
      <c r="B6" s="186"/>
    </row>
    <row r="7" spans="1:12" ht="15.75" x14ac:dyDescent="0.25">
      <c r="A7" s="183"/>
      <c r="B7" s="187" t="s">
        <v>22703</v>
      </c>
      <c r="C7" s="352" t="str">
        <f>'ANEXO III'!D7</f>
        <v>CONTENÇÃO NA RUA HENRIQUE BENTO ESPINOSA</v>
      </c>
      <c r="D7" s="352"/>
      <c r="E7" s="352"/>
      <c r="F7" s="352"/>
      <c r="G7" s="188"/>
      <c r="H7" s="188"/>
      <c r="I7" s="188"/>
      <c r="J7" s="188"/>
      <c r="K7" s="352" t="str">
        <f>'ANEXO III'!H7</f>
        <v>B.D.I. = 25%</v>
      </c>
    </row>
    <row r="8" spans="1:12" ht="21" customHeight="1" x14ac:dyDescent="0.25">
      <c r="A8" s="183"/>
      <c r="B8" s="455" t="s">
        <v>22704</v>
      </c>
      <c r="C8" s="456" t="s">
        <v>34752</v>
      </c>
      <c r="D8" s="189"/>
      <c r="E8" s="189"/>
      <c r="F8" s="189"/>
      <c r="K8" s="352" t="str">
        <f>'ANEXO III'!H8</f>
        <v>Io = maio/22</v>
      </c>
    </row>
    <row r="9" spans="1:12" ht="28.5" customHeight="1" thickBot="1" x14ac:dyDescent="0.3">
      <c r="A9" s="183"/>
      <c r="B9" s="730" t="s">
        <v>34770</v>
      </c>
      <c r="C9" s="618"/>
      <c r="D9" s="618"/>
      <c r="E9" s="618"/>
      <c r="F9" s="618"/>
      <c r="G9" s="618"/>
      <c r="H9" s="619"/>
      <c r="I9" s="619"/>
      <c r="J9" s="619"/>
      <c r="K9" s="337"/>
    </row>
    <row r="10" spans="1:12" ht="20.25" customHeight="1" thickBot="1" x14ac:dyDescent="0.3">
      <c r="A10" s="190"/>
      <c r="B10" s="620" t="s">
        <v>23483</v>
      </c>
      <c r="C10" s="621"/>
      <c r="D10" s="622"/>
      <c r="E10" s="620" t="s">
        <v>23484</v>
      </c>
      <c r="F10" s="622"/>
      <c r="G10" s="191" t="s">
        <v>23485</v>
      </c>
      <c r="H10" s="191" t="s">
        <v>23486</v>
      </c>
      <c r="I10" s="191" t="s">
        <v>34734</v>
      </c>
      <c r="J10" s="191" t="s">
        <v>23487</v>
      </c>
      <c r="K10" s="191" t="s">
        <v>23488</v>
      </c>
      <c r="L10" s="191" t="s">
        <v>34735</v>
      </c>
    </row>
    <row r="11" spans="1:12" ht="16.5" thickBot="1" x14ac:dyDescent="0.3">
      <c r="A11" s="602">
        <f>1</f>
        <v>1</v>
      </c>
      <c r="B11" s="603" t="str">
        <f>'ANEXO III'!D11</f>
        <v>SERVIÇOS PRELIMINARES</v>
      </c>
      <c r="C11" s="604"/>
      <c r="D11" s="605"/>
      <c r="E11" s="615">
        <f>'ANEXO III'!G18</f>
        <v>32662.35</v>
      </c>
      <c r="F11" s="192" t="s">
        <v>24136</v>
      </c>
      <c r="G11" s="193"/>
      <c r="H11" s="193"/>
      <c r="I11" s="193"/>
      <c r="J11" s="193"/>
      <c r="K11" s="193"/>
      <c r="L11" s="193"/>
    </row>
    <row r="12" spans="1:12" ht="16.5" thickBot="1" x14ac:dyDescent="0.3">
      <c r="A12" s="602"/>
      <c r="B12" s="606"/>
      <c r="C12" s="607"/>
      <c r="D12" s="608"/>
      <c r="E12" s="616"/>
      <c r="F12" s="194">
        <f>SUM(G12:L12)</f>
        <v>1</v>
      </c>
      <c r="G12" s="195">
        <v>0.4</v>
      </c>
      <c r="H12" s="195">
        <v>0.15</v>
      </c>
      <c r="I12" s="195">
        <v>0.15</v>
      </c>
      <c r="J12" s="195">
        <v>0.15</v>
      </c>
      <c r="K12" s="195">
        <v>0.15</v>
      </c>
      <c r="L12" s="196"/>
    </row>
    <row r="13" spans="1:12" ht="16.5" thickBot="1" x14ac:dyDescent="0.3">
      <c r="A13" s="602"/>
      <c r="B13" s="609"/>
      <c r="C13" s="610"/>
      <c r="D13" s="611"/>
      <c r="E13" s="617"/>
      <c r="F13" s="205">
        <f>SUM(G13:L13)</f>
        <v>32662.350000000002</v>
      </c>
      <c r="G13" s="197">
        <f>G12*$E$11</f>
        <v>13064.94</v>
      </c>
      <c r="H13" s="197">
        <f t="shared" ref="H13:K13" si="0">H12*$E$11</f>
        <v>4899.3525</v>
      </c>
      <c r="I13" s="197">
        <f t="shared" si="0"/>
        <v>4899.3525</v>
      </c>
      <c r="J13" s="197">
        <f t="shared" si="0"/>
        <v>4899.3525</v>
      </c>
      <c r="K13" s="197">
        <f t="shared" si="0"/>
        <v>4899.3525</v>
      </c>
      <c r="L13" s="197"/>
    </row>
    <row r="14" spans="1:12" ht="16.5" thickBot="1" x14ac:dyDescent="0.3">
      <c r="A14" s="623">
        <f>A11+1</f>
        <v>2</v>
      </c>
      <c r="B14" s="624" t="str">
        <f>'ANEXO III'!D19</f>
        <v>TOPOGRAFIA</v>
      </c>
      <c r="C14" s="625"/>
      <c r="D14" s="626"/>
      <c r="E14" s="633">
        <f>'ANEXO III'!G22</f>
        <v>8470.2875000000004</v>
      </c>
      <c r="F14" s="192" t="s">
        <v>24136</v>
      </c>
      <c r="G14" s="193"/>
      <c r="H14" s="193"/>
      <c r="I14" s="193"/>
      <c r="J14" s="193"/>
      <c r="K14" s="198"/>
      <c r="L14" s="198"/>
    </row>
    <row r="15" spans="1:12" ht="16.5" thickBot="1" x14ac:dyDescent="0.3">
      <c r="A15" s="623"/>
      <c r="B15" s="627"/>
      <c r="C15" s="628"/>
      <c r="D15" s="629"/>
      <c r="E15" s="634"/>
      <c r="F15" s="194">
        <f>SUM(G15:L15)</f>
        <v>1</v>
      </c>
      <c r="G15" s="199">
        <v>1</v>
      </c>
      <c r="H15" s="338"/>
      <c r="I15" s="338"/>
      <c r="J15" s="338"/>
      <c r="K15" s="341"/>
      <c r="L15" s="200"/>
    </row>
    <row r="16" spans="1:12" ht="16.5" thickBot="1" x14ac:dyDescent="0.3">
      <c r="A16" s="623"/>
      <c r="B16" s="630"/>
      <c r="C16" s="631"/>
      <c r="D16" s="632"/>
      <c r="E16" s="635"/>
      <c r="F16" s="205">
        <f>SUM(G16:L16)</f>
        <v>8470.2875000000004</v>
      </c>
      <c r="G16" s="201">
        <f>E14*G15</f>
        <v>8470.2875000000004</v>
      </c>
      <c r="H16" s="342"/>
      <c r="I16" s="342"/>
      <c r="J16" s="342"/>
      <c r="K16" s="343"/>
      <c r="L16" s="202"/>
    </row>
    <row r="17" spans="1:12" ht="16.5" thickBot="1" x14ac:dyDescent="0.3">
      <c r="A17" s="602">
        <f>A14+1</f>
        <v>3</v>
      </c>
      <c r="B17" s="603" t="str">
        <f>'ANEXO III'!D23</f>
        <v>SONDAGEM</v>
      </c>
      <c r="C17" s="604"/>
      <c r="D17" s="605"/>
      <c r="E17" s="612">
        <f>'ANEXO III'!G28</f>
        <v>50295.724999999999</v>
      </c>
      <c r="F17" s="192" t="s">
        <v>24136</v>
      </c>
      <c r="G17" s="203"/>
      <c r="H17" s="203"/>
      <c r="I17" s="203"/>
      <c r="J17" s="203"/>
      <c r="K17" s="203"/>
      <c r="L17" s="203"/>
    </row>
    <row r="18" spans="1:12" ht="16.5" thickBot="1" x14ac:dyDescent="0.3">
      <c r="A18" s="602"/>
      <c r="B18" s="606"/>
      <c r="C18" s="607"/>
      <c r="D18" s="608"/>
      <c r="E18" s="613"/>
      <c r="F18" s="205">
        <f>SUM(G18:L18)</f>
        <v>1</v>
      </c>
      <c r="G18" s="199">
        <v>1</v>
      </c>
      <c r="H18" s="338"/>
      <c r="I18" s="338"/>
      <c r="J18" s="338"/>
      <c r="K18" s="204"/>
      <c r="L18" s="204"/>
    </row>
    <row r="19" spans="1:12" ht="16.5" thickBot="1" x14ac:dyDescent="0.3">
      <c r="A19" s="602"/>
      <c r="B19" s="609"/>
      <c r="C19" s="610"/>
      <c r="D19" s="611"/>
      <c r="E19" s="614"/>
      <c r="F19" s="205">
        <f>SUM(G19:L19)</f>
        <v>50295.724999999999</v>
      </c>
      <c r="G19" s="206">
        <f>G18*E17</f>
        <v>50295.724999999999</v>
      </c>
      <c r="H19" s="340"/>
      <c r="I19" s="340"/>
      <c r="J19" s="340"/>
      <c r="K19" s="206"/>
      <c r="L19" s="206"/>
    </row>
    <row r="20" spans="1:12" ht="16.5" thickBot="1" x14ac:dyDescent="0.3">
      <c r="A20" s="602">
        <f>A17+1</f>
        <v>4</v>
      </c>
      <c r="B20" s="603" t="str">
        <f>'ANEXO III'!D29</f>
        <v>SINALIZAÇÃO</v>
      </c>
      <c r="C20" s="604"/>
      <c r="D20" s="605"/>
      <c r="E20" s="612">
        <f>'ANEXO III'!G32</f>
        <v>3419.0250000000001</v>
      </c>
      <c r="F20" s="192" t="s">
        <v>24136</v>
      </c>
      <c r="G20" s="203"/>
      <c r="H20" s="203"/>
      <c r="I20" s="203"/>
      <c r="J20" s="203"/>
      <c r="K20" s="203"/>
      <c r="L20" s="203"/>
    </row>
    <row r="21" spans="1:12" ht="16.5" thickBot="1" x14ac:dyDescent="0.3">
      <c r="A21" s="602"/>
      <c r="B21" s="606"/>
      <c r="C21" s="607"/>
      <c r="D21" s="608"/>
      <c r="E21" s="613"/>
      <c r="F21" s="194">
        <f>SUM(G21:L21)</f>
        <v>1</v>
      </c>
      <c r="G21" s="199">
        <v>0.2</v>
      </c>
      <c r="H21" s="199">
        <v>0.2</v>
      </c>
      <c r="I21" s="199">
        <v>0.2</v>
      </c>
      <c r="J21" s="199">
        <v>0.2</v>
      </c>
      <c r="K21" s="199">
        <v>0.15</v>
      </c>
      <c r="L21" s="199">
        <v>0.05</v>
      </c>
    </row>
    <row r="22" spans="1:12" ht="16.5" thickBot="1" x14ac:dyDescent="0.3">
      <c r="A22" s="602"/>
      <c r="B22" s="609"/>
      <c r="C22" s="610"/>
      <c r="D22" s="611"/>
      <c r="E22" s="614"/>
      <c r="F22" s="205">
        <f>SUM(G22:L22)</f>
        <v>3419.0250000000005</v>
      </c>
      <c r="G22" s="207">
        <f>G21*$E$20</f>
        <v>683.80500000000006</v>
      </c>
      <c r="H22" s="207">
        <f t="shared" ref="H22:L22" si="1">H21*$E$20</f>
        <v>683.80500000000006</v>
      </c>
      <c r="I22" s="207">
        <f t="shared" si="1"/>
        <v>683.80500000000006</v>
      </c>
      <c r="J22" s="207">
        <f t="shared" si="1"/>
        <v>683.80500000000006</v>
      </c>
      <c r="K22" s="207">
        <f t="shared" si="1"/>
        <v>512.85374999999999</v>
      </c>
      <c r="L22" s="207">
        <f t="shared" si="1"/>
        <v>170.95125000000002</v>
      </c>
    </row>
    <row r="23" spans="1:12" ht="16.5" thickBot="1" x14ac:dyDescent="0.3">
      <c r="A23" s="602">
        <f>A20+1</f>
        <v>5</v>
      </c>
      <c r="B23" s="603" t="str">
        <f>'ANEXO III'!D33</f>
        <v>LIMPEZA DO TERRENO</v>
      </c>
      <c r="C23" s="604"/>
      <c r="D23" s="605"/>
      <c r="E23" s="612">
        <f>'ANEXO III'!G40</f>
        <v>30378.802808210934</v>
      </c>
      <c r="F23" s="192" t="s">
        <v>24136</v>
      </c>
      <c r="G23" s="203"/>
      <c r="H23" s="203"/>
      <c r="I23" s="203"/>
      <c r="J23" s="203"/>
      <c r="K23" s="203"/>
      <c r="L23" s="208"/>
    </row>
    <row r="24" spans="1:12" ht="16.5" thickBot="1" x14ac:dyDescent="0.3">
      <c r="A24" s="602"/>
      <c r="B24" s="606"/>
      <c r="C24" s="607"/>
      <c r="D24" s="608"/>
      <c r="E24" s="613"/>
      <c r="F24" s="194">
        <f>SUM(G24:L24)</f>
        <v>1</v>
      </c>
      <c r="G24" s="199">
        <v>1</v>
      </c>
      <c r="H24" s="338"/>
      <c r="I24" s="338"/>
      <c r="J24" s="338"/>
      <c r="K24" s="338"/>
      <c r="L24" s="339"/>
    </row>
    <row r="25" spans="1:12" ht="16.5" thickBot="1" x14ac:dyDescent="0.3">
      <c r="A25" s="602"/>
      <c r="B25" s="609"/>
      <c r="C25" s="610"/>
      <c r="D25" s="611"/>
      <c r="E25" s="614"/>
      <c r="F25" s="205">
        <f>SUM(G25:L25)</f>
        <v>30378.802808210934</v>
      </c>
      <c r="G25" s="207">
        <f>G24*E23</f>
        <v>30378.802808210934</v>
      </c>
      <c r="H25" s="353"/>
      <c r="I25" s="353"/>
      <c r="J25" s="353"/>
      <c r="K25" s="353"/>
      <c r="L25" s="353"/>
    </row>
    <row r="26" spans="1:12" ht="16.5" thickBot="1" x14ac:dyDescent="0.3">
      <c r="A26" s="602">
        <f>A23+1</f>
        <v>6</v>
      </c>
      <c r="B26" s="603" t="s">
        <v>34736</v>
      </c>
      <c r="C26" s="604"/>
      <c r="D26" s="605"/>
      <c r="E26" s="612">
        <f>'ANEXO III'!G61</f>
        <v>430141.57339293754</v>
      </c>
      <c r="F26" s="192" t="s">
        <v>24136</v>
      </c>
      <c r="G26" s="203"/>
      <c r="H26" s="203"/>
      <c r="I26" s="203"/>
      <c r="J26" s="203"/>
      <c r="K26" s="203"/>
      <c r="L26" s="203"/>
    </row>
    <row r="27" spans="1:12" ht="16.5" thickBot="1" x14ac:dyDescent="0.3">
      <c r="A27" s="602"/>
      <c r="B27" s="606"/>
      <c r="C27" s="607"/>
      <c r="D27" s="608"/>
      <c r="E27" s="613"/>
      <c r="F27" s="194">
        <f>SUM(G27:L27)</f>
        <v>1</v>
      </c>
      <c r="G27" s="199">
        <v>0.1</v>
      </c>
      <c r="H27" s="199">
        <v>0.2</v>
      </c>
      <c r="I27" s="199">
        <v>0.2</v>
      </c>
      <c r="J27" s="199">
        <v>0.35</v>
      </c>
      <c r="K27" s="199">
        <v>0.15</v>
      </c>
      <c r="L27" s="204"/>
    </row>
    <row r="28" spans="1:12" ht="16.5" thickBot="1" x14ac:dyDescent="0.3">
      <c r="A28" s="602"/>
      <c r="B28" s="609"/>
      <c r="C28" s="610"/>
      <c r="D28" s="611"/>
      <c r="E28" s="614"/>
      <c r="F28" s="205">
        <f>SUM(G28:L28)</f>
        <v>430141.57339293754</v>
      </c>
      <c r="G28" s="207">
        <f>G27*$E$26</f>
        <v>43014.157339293757</v>
      </c>
      <c r="H28" s="207">
        <f t="shared" ref="H28:K28" si="2">H27*$E$26</f>
        <v>86028.314678587514</v>
      </c>
      <c r="I28" s="207">
        <f t="shared" si="2"/>
        <v>86028.314678587514</v>
      </c>
      <c r="J28" s="207">
        <f t="shared" si="2"/>
        <v>150549.55068752813</v>
      </c>
      <c r="K28" s="207">
        <f t="shared" si="2"/>
        <v>64521.236008940628</v>
      </c>
      <c r="L28" s="207"/>
    </row>
    <row r="29" spans="1:12" ht="16.5" thickBot="1" x14ac:dyDescent="0.3">
      <c r="A29" s="602">
        <f>A26+1</f>
        <v>7</v>
      </c>
      <c r="B29" s="603" t="str">
        <f>'ANEXO III'!D62</f>
        <v>DRENOS</v>
      </c>
      <c r="C29" s="604"/>
      <c r="D29" s="605"/>
      <c r="E29" s="612">
        <f>'ANEXO III'!G65</f>
        <v>6044.59</v>
      </c>
      <c r="F29" s="192" t="s">
        <v>24136</v>
      </c>
      <c r="G29" s="203"/>
      <c r="H29" s="203"/>
      <c r="I29" s="203"/>
      <c r="J29" s="203"/>
      <c r="K29" s="203"/>
      <c r="L29" s="203"/>
    </row>
    <row r="30" spans="1:12" ht="16.5" thickBot="1" x14ac:dyDescent="0.3">
      <c r="A30" s="602"/>
      <c r="B30" s="606"/>
      <c r="C30" s="607"/>
      <c r="D30" s="608"/>
      <c r="E30" s="613"/>
      <c r="F30" s="194">
        <f>SUM(G30:L30)</f>
        <v>1</v>
      </c>
      <c r="G30" s="204"/>
      <c r="H30" s="199">
        <v>0.5</v>
      </c>
      <c r="I30" s="195">
        <v>0.5</v>
      </c>
      <c r="J30" s="338"/>
      <c r="K30" s="341"/>
      <c r="L30" s="204"/>
    </row>
    <row r="31" spans="1:12" ht="16.5" thickBot="1" x14ac:dyDescent="0.3">
      <c r="A31" s="602"/>
      <c r="B31" s="609"/>
      <c r="C31" s="610"/>
      <c r="D31" s="611"/>
      <c r="E31" s="614"/>
      <c r="F31" s="205">
        <f>SUM(G31:L31)</f>
        <v>6044.59</v>
      </c>
      <c r="G31" s="207"/>
      <c r="H31" s="207">
        <f t="shared" ref="H31:I31" si="3">H30*$E$29</f>
        <v>3022.2950000000001</v>
      </c>
      <c r="I31" s="207">
        <f t="shared" si="3"/>
        <v>3022.2950000000001</v>
      </c>
      <c r="J31" s="353"/>
      <c r="K31" s="343"/>
      <c r="L31" s="207"/>
    </row>
    <row r="32" spans="1:12" ht="16.5" thickBot="1" x14ac:dyDescent="0.3">
      <c r="A32" s="602">
        <f>A29+1</f>
        <v>8</v>
      </c>
      <c r="B32" s="603" t="str">
        <f>'ANEXO III'!D66</f>
        <v>CORTINA ATIRANTADA</v>
      </c>
      <c r="C32" s="604"/>
      <c r="D32" s="605"/>
      <c r="E32" s="612">
        <f>'ANEXO III'!G97</f>
        <v>1410065.6639062504</v>
      </c>
      <c r="F32" s="192" t="s">
        <v>24136</v>
      </c>
      <c r="G32" s="203"/>
      <c r="H32" s="203"/>
      <c r="I32" s="203"/>
      <c r="J32" s="203"/>
      <c r="K32" s="203"/>
      <c r="L32" s="203"/>
    </row>
    <row r="33" spans="1:12" ht="16.5" thickBot="1" x14ac:dyDescent="0.3">
      <c r="A33" s="602"/>
      <c r="B33" s="606"/>
      <c r="C33" s="607"/>
      <c r="D33" s="608"/>
      <c r="E33" s="613"/>
      <c r="F33" s="194">
        <f>SUM(G33:L33)</f>
        <v>1</v>
      </c>
      <c r="G33" s="204"/>
      <c r="H33" s="199">
        <v>0.25</v>
      </c>
      <c r="I33" s="199">
        <v>0.3</v>
      </c>
      <c r="J33" s="199">
        <v>0.3</v>
      </c>
      <c r="K33" s="199">
        <v>0.15</v>
      </c>
      <c r="L33" s="204"/>
    </row>
    <row r="34" spans="1:12" ht="16.5" thickBot="1" x14ac:dyDescent="0.3">
      <c r="A34" s="602"/>
      <c r="B34" s="609"/>
      <c r="C34" s="610"/>
      <c r="D34" s="611"/>
      <c r="E34" s="614"/>
      <c r="F34" s="205">
        <f>SUM(G34:L34)</f>
        <v>1410065.6639062504</v>
      </c>
      <c r="G34" s="207"/>
      <c r="H34" s="207">
        <f t="shared" ref="H34:K34" si="4">H33*$E$32</f>
        <v>352516.4159765626</v>
      </c>
      <c r="I34" s="207">
        <f t="shared" si="4"/>
        <v>423019.69917187508</v>
      </c>
      <c r="J34" s="207">
        <f t="shared" si="4"/>
        <v>423019.69917187508</v>
      </c>
      <c r="K34" s="207">
        <f t="shared" si="4"/>
        <v>211509.84958593754</v>
      </c>
      <c r="L34" s="207"/>
    </row>
    <row r="35" spans="1:12" ht="16.5" thickBot="1" x14ac:dyDescent="0.3">
      <c r="A35" s="602">
        <f>A32+1</f>
        <v>9</v>
      </c>
      <c r="B35" s="603" t="str">
        <f>'ANEXO III'!D98</f>
        <v>SOLO GRAMPEADO</v>
      </c>
      <c r="C35" s="604"/>
      <c r="D35" s="605"/>
      <c r="E35" s="612">
        <f>'ANEXO III'!G107</f>
        <v>1003848.77825</v>
      </c>
      <c r="F35" s="192" t="s">
        <v>24136</v>
      </c>
      <c r="G35" s="203"/>
      <c r="H35" s="203"/>
      <c r="I35" s="203"/>
      <c r="J35" s="203"/>
      <c r="K35" s="203"/>
      <c r="L35" s="203"/>
    </row>
    <row r="36" spans="1:12" ht="16.5" thickBot="1" x14ac:dyDescent="0.3">
      <c r="A36" s="602"/>
      <c r="B36" s="606"/>
      <c r="C36" s="607"/>
      <c r="D36" s="608"/>
      <c r="E36" s="613"/>
      <c r="F36" s="194">
        <f>SUM(G36:L36)</f>
        <v>1.0000000000000002</v>
      </c>
      <c r="G36" s="204"/>
      <c r="H36" s="199">
        <v>0.2</v>
      </c>
      <c r="I36" s="199">
        <v>0.4</v>
      </c>
      <c r="J36" s="199">
        <v>0.3</v>
      </c>
      <c r="K36" s="199">
        <v>0.1</v>
      </c>
      <c r="L36" s="204"/>
    </row>
    <row r="37" spans="1:12" ht="16.5" thickBot="1" x14ac:dyDescent="0.3">
      <c r="A37" s="602"/>
      <c r="B37" s="609"/>
      <c r="C37" s="610"/>
      <c r="D37" s="611"/>
      <c r="E37" s="614"/>
      <c r="F37" s="205">
        <f>SUM(G37:L37)</f>
        <v>1003848.7782500001</v>
      </c>
      <c r="G37" s="207"/>
      <c r="H37" s="207">
        <f t="shared" ref="H37:J37" si="5">H36*$E$35</f>
        <v>200769.75565000001</v>
      </c>
      <c r="I37" s="207">
        <f t="shared" si="5"/>
        <v>401539.51130000001</v>
      </c>
      <c r="J37" s="207">
        <f t="shared" si="5"/>
        <v>301154.63347499998</v>
      </c>
      <c r="K37" s="207">
        <f t="shared" ref="K37" si="6">K36*$E$35</f>
        <v>100384.877825</v>
      </c>
      <c r="L37" s="207"/>
    </row>
    <row r="38" spans="1:12" ht="16.5" thickBot="1" x14ac:dyDescent="0.3">
      <c r="A38" s="602">
        <f>A23+1</f>
        <v>6</v>
      </c>
      <c r="B38" s="603" t="str">
        <f>'ANEXO III'!D108</f>
        <v>VIGA ESTAQUEADA</v>
      </c>
      <c r="C38" s="604"/>
      <c r="D38" s="605"/>
      <c r="E38" s="612">
        <f>'ANEXO III'!G118</f>
        <v>13175.69195</v>
      </c>
      <c r="F38" s="192" t="s">
        <v>24136</v>
      </c>
      <c r="G38" s="203"/>
      <c r="H38" s="203"/>
      <c r="I38" s="203"/>
      <c r="J38" s="203"/>
      <c r="K38" s="203"/>
      <c r="L38" s="203"/>
    </row>
    <row r="39" spans="1:12" ht="16.5" thickBot="1" x14ac:dyDescent="0.3">
      <c r="A39" s="602"/>
      <c r="B39" s="606"/>
      <c r="C39" s="607"/>
      <c r="D39" s="608"/>
      <c r="E39" s="613"/>
      <c r="F39" s="194">
        <f>SUM(G39:L39)</f>
        <v>1</v>
      </c>
      <c r="G39" s="338"/>
      <c r="H39" s="338"/>
      <c r="I39" s="199">
        <v>0.5</v>
      </c>
      <c r="J39" s="199">
        <v>0.5</v>
      </c>
      <c r="K39" s="204"/>
      <c r="L39" s="204"/>
    </row>
    <row r="40" spans="1:12" ht="16.5" thickBot="1" x14ac:dyDescent="0.3">
      <c r="A40" s="602"/>
      <c r="B40" s="609"/>
      <c r="C40" s="610"/>
      <c r="D40" s="611"/>
      <c r="E40" s="614"/>
      <c r="F40" s="205">
        <f>SUM(G40:L40)</f>
        <v>13175.69195</v>
      </c>
      <c r="G40" s="353"/>
      <c r="H40" s="353"/>
      <c r="I40" s="207">
        <f t="shared" ref="I40:J40" si="7">I39*$E$38</f>
        <v>6587.8459750000002</v>
      </c>
      <c r="J40" s="207">
        <f t="shared" si="7"/>
        <v>6587.8459750000002</v>
      </c>
      <c r="K40" s="207"/>
      <c r="L40" s="207"/>
    </row>
    <row r="41" spans="1:12" ht="16.5" thickBot="1" x14ac:dyDescent="0.3">
      <c r="A41" s="602">
        <f>A26+1</f>
        <v>7</v>
      </c>
      <c r="B41" s="603" t="str">
        <f>'ANEXO III'!D119</f>
        <v>PASSEIO E PAVIMENTO</v>
      </c>
      <c r="C41" s="604"/>
      <c r="D41" s="605"/>
      <c r="E41" s="612">
        <f>'ANEXO III'!G135</f>
        <v>124755.27388499999</v>
      </c>
      <c r="F41" s="192" t="s">
        <v>24136</v>
      </c>
      <c r="G41" s="203"/>
      <c r="H41" s="203"/>
      <c r="I41" s="203"/>
      <c r="J41" s="203"/>
      <c r="K41" s="203"/>
      <c r="L41" s="203"/>
    </row>
    <row r="42" spans="1:12" ht="16.5" thickBot="1" x14ac:dyDescent="0.3">
      <c r="A42" s="602"/>
      <c r="B42" s="606"/>
      <c r="C42" s="607"/>
      <c r="D42" s="608"/>
      <c r="E42" s="613"/>
      <c r="F42" s="194">
        <f>SUM(G42:L42)</f>
        <v>1</v>
      </c>
      <c r="G42" s="338"/>
      <c r="H42" s="338"/>
      <c r="I42" s="338"/>
      <c r="J42" s="338"/>
      <c r="K42" s="195">
        <v>0.6</v>
      </c>
      <c r="L42" s="199">
        <v>0.4</v>
      </c>
    </row>
    <row r="43" spans="1:12" ht="16.5" thickBot="1" x14ac:dyDescent="0.3">
      <c r="A43" s="602"/>
      <c r="B43" s="609"/>
      <c r="C43" s="610"/>
      <c r="D43" s="611"/>
      <c r="E43" s="614"/>
      <c r="F43" s="205">
        <f>SUM(G43:L43)</f>
        <v>124755.27388499999</v>
      </c>
      <c r="G43" s="207"/>
      <c r="H43" s="207"/>
      <c r="I43" s="207"/>
      <c r="J43" s="207"/>
      <c r="K43" s="197">
        <f>K42*E41</f>
        <v>74853.164330999993</v>
      </c>
      <c r="L43" s="207">
        <f>L42*E41</f>
        <v>49902.109553999995</v>
      </c>
    </row>
    <row r="44" spans="1:12" ht="16.5" thickBot="1" x14ac:dyDescent="0.3">
      <c r="A44" s="602">
        <f>A29+1</f>
        <v>8</v>
      </c>
      <c r="B44" s="603" t="str">
        <f>'ANEXO III'!D136</f>
        <v>MURO DE ALVENARIA EXISTENTE</v>
      </c>
      <c r="C44" s="604"/>
      <c r="D44" s="605"/>
      <c r="E44" s="612">
        <f>'ANEXO III'!G144</f>
        <v>16414.838125000002</v>
      </c>
      <c r="F44" s="192" t="s">
        <v>24136</v>
      </c>
      <c r="G44" s="203"/>
      <c r="H44" s="203"/>
      <c r="I44" s="203"/>
      <c r="J44" s="203"/>
      <c r="K44" s="203"/>
      <c r="L44" s="203"/>
    </row>
    <row r="45" spans="1:12" ht="16.5" thickBot="1" x14ac:dyDescent="0.3">
      <c r="A45" s="602"/>
      <c r="B45" s="606"/>
      <c r="C45" s="607"/>
      <c r="D45" s="608"/>
      <c r="E45" s="613"/>
      <c r="F45" s="194">
        <f>SUM(G45:L45)</f>
        <v>1</v>
      </c>
      <c r="G45" s="338"/>
      <c r="H45" s="338"/>
      <c r="I45" s="199">
        <v>0.3</v>
      </c>
      <c r="J45" s="199">
        <v>0.3</v>
      </c>
      <c r="K45" s="199">
        <v>0.4</v>
      </c>
      <c r="L45" s="204"/>
    </row>
    <row r="46" spans="1:12" ht="16.5" thickBot="1" x14ac:dyDescent="0.3">
      <c r="A46" s="602"/>
      <c r="B46" s="609"/>
      <c r="C46" s="610"/>
      <c r="D46" s="611"/>
      <c r="E46" s="614"/>
      <c r="F46" s="205">
        <f>SUM(G46:L46)</f>
        <v>16414.838125000002</v>
      </c>
      <c r="G46" s="353"/>
      <c r="H46" s="353"/>
      <c r="I46" s="207">
        <f t="shared" ref="I46:K46" si="8">I45*$E$44</f>
        <v>4924.4514375000008</v>
      </c>
      <c r="J46" s="207">
        <f t="shared" si="8"/>
        <v>4924.4514375000008</v>
      </c>
      <c r="K46" s="207">
        <f t="shared" si="8"/>
        <v>6565.9352500000014</v>
      </c>
      <c r="L46" s="207"/>
    </row>
    <row r="47" spans="1:12" ht="16.5" thickBot="1" x14ac:dyDescent="0.3">
      <c r="A47" s="602">
        <f>A32+1</f>
        <v>9</v>
      </c>
      <c r="B47" s="603" t="str">
        <f>'ANEXO III'!D145</f>
        <v>REMOÇÃO DE ENTULHO</v>
      </c>
      <c r="C47" s="604"/>
      <c r="D47" s="605"/>
      <c r="E47" s="612">
        <f>'ANEXO III'!G151</f>
        <v>63066.445000000007</v>
      </c>
      <c r="F47" s="192" t="s">
        <v>24136</v>
      </c>
      <c r="G47" s="203"/>
      <c r="H47" s="203"/>
      <c r="I47" s="203"/>
      <c r="J47" s="203"/>
      <c r="K47" s="203"/>
      <c r="L47" s="203"/>
    </row>
    <row r="48" spans="1:12" ht="16.5" thickBot="1" x14ac:dyDescent="0.3">
      <c r="A48" s="602"/>
      <c r="B48" s="606"/>
      <c r="C48" s="607"/>
      <c r="D48" s="608"/>
      <c r="E48" s="613"/>
      <c r="F48" s="194">
        <f>SUM(G48:L48)</f>
        <v>1</v>
      </c>
      <c r="G48" s="199">
        <v>0.6</v>
      </c>
      <c r="H48" s="338"/>
      <c r="I48" s="338"/>
      <c r="J48" s="338"/>
      <c r="K48" s="199">
        <v>0.4</v>
      </c>
      <c r="L48" s="204"/>
    </row>
    <row r="49" spans="1:12" ht="16.5" thickBot="1" x14ac:dyDescent="0.3">
      <c r="A49" s="602"/>
      <c r="B49" s="609"/>
      <c r="C49" s="610"/>
      <c r="D49" s="611"/>
      <c r="E49" s="614"/>
      <c r="F49" s="205">
        <f>SUM(G49:L49)</f>
        <v>63066.445000000007</v>
      </c>
      <c r="G49" s="207">
        <f t="shared" ref="G49" si="9">G48*$E$47</f>
        <v>37839.867000000006</v>
      </c>
      <c r="H49" s="353"/>
      <c r="I49" s="353"/>
      <c r="J49" s="353"/>
      <c r="K49" s="207">
        <f t="shared" ref="K49" si="10">K48*$E$47</f>
        <v>25226.578000000005</v>
      </c>
      <c r="L49" s="207"/>
    </row>
    <row r="50" spans="1:12" ht="16.5" thickBot="1" x14ac:dyDescent="0.3">
      <c r="A50" s="602">
        <f>A35+1</f>
        <v>10</v>
      </c>
      <c r="B50" s="603" t="str">
        <f>'ANEXO III'!D152</f>
        <v>PROJETO EXECUTIVO</v>
      </c>
      <c r="C50" s="604"/>
      <c r="D50" s="605"/>
      <c r="E50" s="612">
        <f>'ANEXO III'!G155</f>
        <v>55005.37766250001</v>
      </c>
      <c r="F50" s="192" t="s">
        <v>24136</v>
      </c>
      <c r="G50" s="203"/>
      <c r="H50" s="203"/>
      <c r="I50" s="203"/>
      <c r="J50" s="203"/>
      <c r="K50" s="203"/>
      <c r="L50" s="203"/>
    </row>
    <row r="51" spans="1:12" ht="16.5" thickBot="1" x14ac:dyDescent="0.3">
      <c r="A51" s="602"/>
      <c r="B51" s="606"/>
      <c r="C51" s="607"/>
      <c r="D51" s="608"/>
      <c r="E51" s="613"/>
      <c r="F51" s="194">
        <f>SUM(G51:L51)</f>
        <v>1</v>
      </c>
      <c r="G51" s="199">
        <v>1</v>
      </c>
      <c r="H51" s="338"/>
      <c r="I51" s="338"/>
      <c r="J51" s="338"/>
      <c r="K51" s="204"/>
      <c r="L51" s="204"/>
    </row>
    <row r="52" spans="1:12" ht="16.5" thickBot="1" x14ac:dyDescent="0.3">
      <c r="A52" s="602"/>
      <c r="B52" s="609"/>
      <c r="C52" s="610"/>
      <c r="D52" s="611"/>
      <c r="E52" s="614"/>
      <c r="F52" s="205">
        <f>SUM(G52:L52)</f>
        <v>55005.37766250001</v>
      </c>
      <c r="G52" s="207">
        <f>G51*E50</f>
        <v>55005.37766250001</v>
      </c>
      <c r="H52" s="353"/>
      <c r="I52" s="353"/>
      <c r="J52" s="353"/>
      <c r="K52" s="207"/>
      <c r="L52" s="207"/>
    </row>
    <row r="53" spans="1:12" ht="16.5" thickBot="1" x14ac:dyDescent="0.3">
      <c r="A53" s="602">
        <f>A50+1</f>
        <v>11</v>
      </c>
      <c r="B53" s="603" t="str">
        <f>'ANEXO III'!D156</f>
        <v>ADMINISTRAÇÃO LOCAL DA OBRA</v>
      </c>
      <c r="C53" s="604"/>
      <c r="D53" s="605"/>
      <c r="E53" s="612">
        <f>'ANEXO III'!G158</f>
        <v>175763.53500000003</v>
      </c>
      <c r="F53" s="192" t="s">
        <v>24136</v>
      </c>
      <c r="G53" s="193"/>
      <c r="H53" s="193"/>
      <c r="I53" s="193"/>
      <c r="J53" s="193"/>
      <c r="K53" s="193"/>
      <c r="L53" s="193"/>
    </row>
    <row r="54" spans="1:12" ht="16.5" thickBot="1" x14ac:dyDescent="0.3">
      <c r="A54" s="602"/>
      <c r="B54" s="606"/>
      <c r="C54" s="607"/>
      <c r="D54" s="608"/>
      <c r="E54" s="613"/>
      <c r="F54" s="194">
        <f>SUM(G54:L54)</f>
        <v>1</v>
      </c>
      <c r="G54" s="195">
        <v>0.2</v>
      </c>
      <c r="H54" s="195">
        <v>0.2</v>
      </c>
      <c r="I54" s="195">
        <v>0.2</v>
      </c>
      <c r="J54" s="195">
        <v>0.2</v>
      </c>
      <c r="K54" s="195">
        <v>0.1</v>
      </c>
      <c r="L54" s="195">
        <v>0.1</v>
      </c>
    </row>
    <row r="55" spans="1:12" ht="16.5" thickBot="1" x14ac:dyDescent="0.3">
      <c r="A55" s="602"/>
      <c r="B55" s="609"/>
      <c r="C55" s="610"/>
      <c r="D55" s="611"/>
      <c r="E55" s="614"/>
      <c r="F55" s="205">
        <f>SUM(G55:L55)</f>
        <v>175763.53500000003</v>
      </c>
      <c r="G55" s="197">
        <f>G54*$E$53</f>
        <v>35152.707000000009</v>
      </c>
      <c r="H55" s="197">
        <f t="shared" ref="H55:L55" si="11">H54*$E$53</f>
        <v>35152.707000000009</v>
      </c>
      <c r="I55" s="197">
        <f t="shared" si="11"/>
        <v>35152.707000000009</v>
      </c>
      <c r="J55" s="197">
        <f t="shared" si="11"/>
        <v>35152.707000000009</v>
      </c>
      <c r="K55" s="197">
        <f t="shared" si="11"/>
        <v>17576.353500000005</v>
      </c>
      <c r="L55" s="197">
        <f t="shared" si="11"/>
        <v>17576.353500000005</v>
      </c>
    </row>
    <row r="56" spans="1:12" ht="16.5" thickBot="1" x14ac:dyDescent="0.3">
      <c r="A56" s="209"/>
      <c r="B56" s="210"/>
      <c r="C56" s="211"/>
      <c r="D56" s="212"/>
      <c r="E56" s="213"/>
      <c r="F56" s="214"/>
      <c r="G56" s="215"/>
      <c r="H56" s="215"/>
      <c r="I56" s="215"/>
      <c r="J56" s="215"/>
      <c r="K56" s="216"/>
      <c r="L56" s="216"/>
    </row>
    <row r="57" spans="1:12" ht="27.75" customHeight="1" thickBot="1" x14ac:dyDescent="0.3">
      <c r="A57" s="217"/>
      <c r="B57" s="636" t="s">
        <v>23489</v>
      </c>
      <c r="C57" s="637"/>
      <c r="D57" s="638"/>
      <c r="E57" s="218">
        <f>SUM(E11:E55)</f>
        <v>3423507.9574798984</v>
      </c>
      <c r="F57" s="350">
        <f>F13+F16+F19+F22+F25+F28+F31+F34+F37+F52+F55+F49+F46+F43+F40</f>
        <v>3423507.9574798984</v>
      </c>
      <c r="G57" s="454">
        <f>G55+G52+G49+G46+G43+G40+G37+G34+G31+G28+G25+G22+G19+G16+G13</f>
        <v>273905.66931000468</v>
      </c>
      <c r="H57" s="454">
        <f t="shared" ref="H57:L57" si="12">H55+H52+H49+H46+H43+H40+H37+H34+H31+H28+H25+H22+H19+H16+H13</f>
        <v>683072.64580515027</v>
      </c>
      <c r="I57" s="454">
        <f t="shared" si="12"/>
        <v>965857.98206296272</v>
      </c>
      <c r="J57" s="454">
        <f t="shared" si="12"/>
        <v>926972.04524690332</v>
      </c>
      <c r="K57" s="454">
        <f t="shared" si="12"/>
        <v>506050.20075087814</v>
      </c>
      <c r="L57" s="454">
        <f t="shared" si="12"/>
        <v>67649.414303999991</v>
      </c>
    </row>
    <row r="58" spans="1:12" s="451" customFormat="1" ht="29.25" customHeight="1" thickBot="1" x14ac:dyDescent="0.3">
      <c r="A58" s="217"/>
      <c r="B58" s="636" t="s">
        <v>34751</v>
      </c>
      <c r="C58" s="637"/>
      <c r="D58" s="637"/>
      <c r="E58" s="638"/>
      <c r="F58" s="452"/>
      <c r="G58" s="453">
        <f>G57</f>
        <v>273905.66931000468</v>
      </c>
      <c r="H58" s="453">
        <f>G58+H57</f>
        <v>956978.31511515495</v>
      </c>
      <c r="I58" s="453">
        <f>H58+I57</f>
        <v>1922836.2971781176</v>
      </c>
      <c r="J58" s="453">
        <f>I58+J57</f>
        <v>2849808.3424250209</v>
      </c>
      <c r="K58" s="453">
        <f>J58+K57</f>
        <v>3355858.543175899</v>
      </c>
      <c r="L58" s="453">
        <f>K58+L57</f>
        <v>3423507.9574798988</v>
      </c>
    </row>
    <row r="59" spans="1:12" ht="15.75" x14ac:dyDescent="0.25">
      <c r="A59" s="183"/>
      <c r="B59" s="219"/>
      <c r="C59" s="219"/>
      <c r="D59" s="219"/>
      <c r="E59" s="220">
        <f>E57-E53</f>
        <v>3247744.4224798982</v>
      </c>
      <c r="F59" s="220"/>
      <c r="G59" s="223">
        <f>G57/E59</f>
        <v>8.4337199508099536E-2</v>
      </c>
      <c r="H59" s="223"/>
      <c r="I59" s="223"/>
      <c r="J59" s="223"/>
      <c r="K59" s="223" t="e">
        <f>K57/F59</f>
        <v>#DIV/0!</v>
      </c>
      <c r="L59" s="223">
        <f>L57/E59</f>
        <v>2.0829660682580606E-2</v>
      </c>
    </row>
    <row r="60" spans="1:12" x14ac:dyDescent="0.25">
      <c r="A60" s="183"/>
      <c r="B60" s="184"/>
      <c r="C60" s="184"/>
      <c r="D60" s="184"/>
      <c r="E60" s="221"/>
      <c r="F60" s="221"/>
      <c r="G60" s="222"/>
      <c r="H60" s="222"/>
      <c r="I60" s="222"/>
      <c r="J60" s="222"/>
      <c r="K60" s="222"/>
      <c r="L60" s="222" t="e">
        <f>L59+#REF!+#REF!+#REF!+G59</f>
        <v>#REF!</v>
      </c>
    </row>
    <row r="61" spans="1:12" x14ac:dyDescent="0.25">
      <c r="A61" s="183"/>
      <c r="B61" s="184"/>
      <c r="C61" s="184"/>
      <c r="D61" s="184"/>
      <c r="E61" s="184"/>
      <c r="F61" s="184"/>
      <c r="G61" s="222"/>
      <c r="H61" s="185"/>
      <c r="I61" s="185"/>
      <c r="J61" s="185"/>
      <c r="K61" s="185"/>
      <c r="L61" s="185"/>
    </row>
  </sheetData>
  <mergeCells count="50">
    <mergeCell ref="B58:E58"/>
    <mergeCell ref="B57:D57"/>
    <mergeCell ref="A50:A52"/>
    <mergeCell ref="B50:D52"/>
    <mergeCell ref="E50:E52"/>
    <mergeCell ref="A53:A55"/>
    <mergeCell ref="B53:D55"/>
    <mergeCell ref="E53:E55"/>
    <mergeCell ref="A32:A34"/>
    <mergeCell ref="B32:D34"/>
    <mergeCell ref="E32:E34"/>
    <mergeCell ref="A35:A37"/>
    <mergeCell ref="B35:D37"/>
    <mergeCell ref="E35:E37"/>
    <mergeCell ref="A26:A28"/>
    <mergeCell ref="B26:D28"/>
    <mergeCell ref="E26:E28"/>
    <mergeCell ref="A29:A31"/>
    <mergeCell ref="B29:D31"/>
    <mergeCell ref="E29:E31"/>
    <mergeCell ref="A20:A22"/>
    <mergeCell ref="B20:D22"/>
    <mergeCell ref="E20:E22"/>
    <mergeCell ref="A23:A25"/>
    <mergeCell ref="B23:D25"/>
    <mergeCell ref="E23:E25"/>
    <mergeCell ref="A14:A16"/>
    <mergeCell ref="B14:D16"/>
    <mergeCell ref="E14:E16"/>
    <mergeCell ref="A17:A19"/>
    <mergeCell ref="B17:D19"/>
    <mergeCell ref="E17:E19"/>
    <mergeCell ref="A11:A13"/>
    <mergeCell ref="B11:D13"/>
    <mergeCell ref="E11:E13"/>
    <mergeCell ref="B9:J9"/>
    <mergeCell ref="B10:D10"/>
    <mergeCell ref="E10:F10"/>
    <mergeCell ref="A47:A49"/>
    <mergeCell ref="B47:D49"/>
    <mergeCell ref="E47:E49"/>
    <mergeCell ref="A44:A46"/>
    <mergeCell ref="B44:D46"/>
    <mergeCell ref="E44:E46"/>
    <mergeCell ref="A41:A43"/>
    <mergeCell ref="B41:D43"/>
    <mergeCell ref="E41:E43"/>
    <mergeCell ref="A38:A40"/>
    <mergeCell ref="B38:D40"/>
    <mergeCell ref="E38:E40"/>
  </mergeCells>
  <pageMargins left="0.51181102362204722" right="0.51181102362204722" top="0.78740157480314965" bottom="0.78740157480314965" header="0.31496062992125984" footer="0.31496062992125984"/>
  <pageSetup paperSize="9" scale="69" fitToHeight="0" orientation="landscape" r:id="rId1"/>
  <rowBreaks count="1" manualBreakCount="1">
    <brk id="40" max="11"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BP876"/>
  <sheetViews>
    <sheetView view="pageBreakPreview" zoomScale="85" zoomScaleNormal="115" zoomScaleSheetLayoutView="85" workbookViewId="0">
      <selection activeCell="A14" sqref="A14:AG16"/>
    </sheetView>
  </sheetViews>
  <sheetFormatPr defaultColWidth="9.140625" defaultRowHeight="12" x14ac:dyDescent="0.2"/>
  <cols>
    <col min="1" max="1" width="5" style="126" customWidth="1"/>
    <col min="2" max="2" width="26.42578125" style="5" hidden="1" customWidth="1"/>
    <col min="3" max="3" width="8.140625" style="5" hidden="1" customWidth="1"/>
    <col min="4" max="11" width="4.140625" style="5" customWidth="1"/>
    <col min="12" max="12" width="5.7109375" style="5" bestFit="1" customWidth="1"/>
    <col min="13" max="13" width="6.85546875" style="5" bestFit="1" customWidth="1"/>
    <col min="14" max="14" width="5.85546875" style="5" customWidth="1"/>
    <col min="15" max="15" width="4.140625" style="5" customWidth="1"/>
    <col min="16" max="16" width="6.85546875" style="5" bestFit="1" customWidth="1"/>
    <col min="17" max="18" width="4.140625" style="5" customWidth="1"/>
    <col min="19" max="20" width="4.85546875" style="5" customWidth="1"/>
    <col min="21" max="21" width="4.140625" style="5" customWidth="1"/>
    <col min="22" max="22" width="5.140625" style="5" customWidth="1"/>
    <col min="23" max="23" width="5.42578125" style="5" customWidth="1"/>
    <col min="24" max="25" width="5" style="5" customWidth="1"/>
    <col min="26" max="26" width="5.140625" style="5" customWidth="1"/>
    <col min="27" max="27" width="6.42578125" style="5" customWidth="1"/>
    <col min="28" max="29" width="4.140625" style="9" customWidth="1"/>
    <col min="30" max="32" width="4.140625" style="10" customWidth="1"/>
    <col min="33" max="33" width="8.85546875" style="12" bestFit="1" customWidth="1"/>
    <col min="34" max="34" width="13.85546875" style="11" customWidth="1"/>
    <col min="35" max="36" width="9.140625" style="5"/>
    <col min="37" max="38" width="11.42578125" style="5" customWidth="1"/>
    <col min="39" max="259" width="9.140625" style="5"/>
    <col min="260" max="277" width="4.140625" style="5" customWidth="1"/>
    <col min="278" max="278" width="5.28515625" style="5" customWidth="1"/>
    <col min="279" max="279" width="4.140625" style="5" customWidth="1"/>
    <col min="280" max="281" width="5" style="5" customWidth="1"/>
    <col min="282" max="282" width="5.140625" style="5" customWidth="1"/>
    <col min="283" max="283" width="6.85546875" style="5" bestFit="1" customWidth="1"/>
    <col min="284" max="288" width="4.140625" style="5" customWidth="1"/>
    <col min="289" max="289" width="8.85546875" style="5" bestFit="1" customWidth="1"/>
    <col min="290" max="290" width="13.85546875" style="5" customWidth="1"/>
    <col min="291" max="292" width="9.140625" style="5"/>
    <col min="293" max="294" width="11.42578125" style="5" customWidth="1"/>
    <col min="295" max="515" width="9.140625" style="5"/>
    <col min="516" max="533" width="4.140625" style="5" customWidth="1"/>
    <col min="534" max="534" width="5.28515625" style="5" customWidth="1"/>
    <col min="535" max="535" width="4.140625" style="5" customWidth="1"/>
    <col min="536" max="537" width="5" style="5" customWidth="1"/>
    <col min="538" max="538" width="5.140625" style="5" customWidth="1"/>
    <col min="539" max="539" width="6.85546875" style="5" bestFit="1" customWidth="1"/>
    <col min="540" max="544" width="4.140625" style="5" customWidth="1"/>
    <col min="545" max="545" width="8.85546875" style="5" bestFit="1" customWidth="1"/>
    <col min="546" max="546" width="13.85546875" style="5" customWidth="1"/>
    <col min="547" max="548" width="9.140625" style="5"/>
    <col min="549" max="550" width="11.42578125" style="5" customWidth="1"/>
    <col min="551" max="771" width="9.140625" style="5"/>
    <col min="772" max="789" width="4.140625" style="5" customWidth="1"/>
    <col min="790" max="790" width="5.28515625" style="5" customWidth="1"/>
    <col min="791" max="791" width="4.140625" style="5" customWidth="1"/>
    <col min="792" max="793" width="5" style="5" customWidth="1"/>
    <col min="794" max="794" width="5.140625" style="5" customWidth="1"/>
    <col min="795" max="795" width="6.85546875" style="5" bestFit="1" customWidth="1"/>
    <col min="796" max="800" width="4.140625" style="5" customWidth="1"/>
    <col min="801" max="801" width="8.85546875" style="5" bestFit="1" customWidth="1"/>
    <col min="802" max="802" width="13.85546875" style="5" customWidth="1"/>
    <col min="803" max="804" width="9.140625" style="5"/>
    <col min="805" max="806" width="11.42578125" style="5" customWidth="1"/>
    <col min="807" max="1027" width="9.140625" style="5"/>
    <col min="1028" max="1045" width="4.140625" style="5" customWidth="1"/>
    <col min="1046" max="1046" width="5.28515625" style="5" customWidth="1"/>
    <col min="1047" max="1047" width="4.140625" style="5" customWidth="1"/>
    <col min="1048" max="1049" width="5" style="5" customWidth="1"/>
    <col min="1050" max="1050" width="5.140625" style="5" customWidth="1"/>
    <col min="1051" max="1051" width="6.85546875" style="5" bestFit="1" customWidth="1"/>
    <col min="1052" max="1056" width="4.140625" style="5" customWidth="1"/>
    <col min="1057" max="1057" width="8.85546875" style="5" bestFit="1" customWidth="1"/>
    <col min="1058" max="1058" width="13.85546875" style="5" customWidth="1"/>
    <col min="1059" max="1060" width="9.140625" style="5"/>
    <col min="1061" max="1062" width="11.42578125" style="5" customWidth="1"/>
    <col min="1063" max="1283" width="9.140625" style="5"/>
    <col min="1284" max="1301" width="4.140625" style="5" customWidth="1"/>
    <col min="1302" max="1302" width="5.28515625" style="5" customWidth="1"/>
    <col min="1303" max="1303" width="4.140625" style="5" customWidth="1"/>
    <col min="1304" max="1305" width="5" style="5" customWidth="1"/>
    <col min="1306" max="1306" width="5.140625" style="5" customWidth="1"/>
    <col min="1307" max="1307" width="6.85546875" style="5" bestFit="1" customWidth="1"/>
    <col min="1308" max="1312" width="4.140625" style="5" customWidth="1"/>
    <col min="1313" max="1313" width="8.85546875" style="5" bestFit="1" customWidth="1"/>
    <col min="1314" max="1314" width="13.85546875" style="5" customWidth="1"/>
    <col min="1315" max="1316" width="9.140625" style="5"/>
    <col min="1317" max="1318" width="11.42578125" style="5" customWidth="1"/>
    <col min="1319" max="1539" width="9.140625" style="5"/>
    <col min="1540" max="1557" width="4.140625" style="5" customWidth="1"/>
    <col min="1558" max="1558" width="5.28515625" style="5" customWidth="1"/>
    <col min="1559" max="1559" width="4.140625" style="5" customWidth="1"/>
    <col min="1560" max="1561" width="5" style="5" customWidth="1"/>
    <col min="1562" max="1562" width="5.140625" style="5" customWidth="1"/>
    <col min="1563" max="1563" width="6.85546875" style="5" bestFit="1" customWidth="1"/>
    <col min="1564" max="1568" width="4.140625" style="5" customWidth="1"/>
    <col min="1569" max="1569" width="8.85546875" style="5" bestFit="1" customWidth="1"/>
    <col min="1570" max="1570" width="13.85546875" style="5" customWidth="1"/>
    <col min="1571" max="1572" width="9.140625" style="5"/>
    <col min="1573" max="1574" width="11.42578125" style="5" customWidth="1"/>
    <col min="1575" max="1795" width="9.140625" style="5"/>
    <col min="1796" max="1813" width="4.140625" style="5" customWidth="1"/>
    <col min="1814" max="1814" width="5.28515625" style="5" customWidth="1"/>
    <col min="1815" max="1815" width="4.140625" style="5" customWidth="1"/>
    <col min="1816" max="1817" width="5" style="5" customWidth="1"/>
    <col min="1818" max="1818" width="5.140625" style="5" customWidth="1"/>
    <col min="1819" max="1819" width="6.85546875" style="5" bestFit="1" customWidth="1"/>
    <col min="1820" max="1824" width="4.140625" style="5" customWidth="1"/>
    <col min="1825" max="1825" width="8.85546875" style="5" bestFit="1" customWidth="1"/>
    <col min="1826" max="1826" width="13.85546875" style="5" customWidth="1"/>
    <col min="1827" max="1828" width="9.140625" style="5"/>
    <col min="1829" max="1830" width="11.42578125" style="5" customWidth="1"/>
    <col min="1831" max="2051" width="9.140625" style="5"/>
    <col min="2052" max="2069" width="4.140625" style="5" customWidth="1"/>
    <col min="2070" max="2070" width="5.28515625" style="5" customWidth="1"/>
    <col min="2071" max="2071" width="4.140625" style="5" customWidth="1"/>
    <col min="2072" max="2073" width="5" style="5" customWidth="1"/>
    <col min="2074" max="2074" width="5.140625" style="5" customWidth="1"/>
    <col min="2075" max="2075" width="6.85546875" style="5" bestFit="1" customWidth="1"/>
    <col min="2076" max="2080" width="4.140625" style="5" customWidth="1"/>
    <col min="2081" max="2081" width="8.85546875" style="5" bestFit="1" customWidth="1"/>
    <col min="2082" max="2082" width="13.85546875" style="5" customWidth="1"/>
    <col min="2083" max="2084" width="9.140625" style="5"/>
    <col min="2085" max="2086" width="11.42578125" style="5" customWidth="1"/>
    <col min="2087" max="2307" width="9.140625" style="5"/>
    <col min="2308" max="2325" width="4.140625" style="5" customWidth="1"/>
    <col min="2326" max="2326" width="5.28515625" style="5" customWidth="1"/>
    <col min="2327" max="2327" width="4.140625" style="5" customWidth="1"/>
    <col min="2328" max="2329" width="5" style="5" customWidth="1"/>
    <col min="2330" max="2330" width="5.140625" style="5" customWidth="1"/>
    <col min="2331" max="2331" width="6.85546875" style="5" bestFit="1" customWidth="1"/>
    <col min="2332" max="2336" width="4.140625" style="5" customWidth="1"/>
    <col min="2337" max="2337" width="8.85546875" style="5" bestFit="1" customWidth="1"/>
    <col min="2338" max="2338" width="13.85546875" style="5" customWidth="1"/>
    <col min="2339" max="2340" width="9.140625" style="5"/>
    <col min="2341" max="2342" width="11.42578125" style="5" customWidth="1"/>
    <col min="2343" max="2563" width="9.140625" style="5"/>
    <col min="2564" max="2581" width="4.140625" style="5" customWidth="1"/>
    <col min="2582" max="2582" width="5.28515625" style="5" customWidth="1"/>
    <col min="2583" max="2583" width="4.140625" style="5" customWidth="1"/>
    <col min="2584" max="2585" width="5" style="5" customWidth="1"/>
    <col min="2586" max="2586" width="5.140625" style="5" customWidth="1"/>
    <col min="2587" max="2587" width="6.85546875" style="5" bestFit="1" customWidth="1"/>
    <col min="2588" max="2592" width="4.140625" style="5" customWidth="1"/>
    <col min="2593" max="2593" width="8.85546875" style="5" bestFit="1" customWidth="1"/>
    <col min="2594" max="2594" width="13.85546875" style="5" customWidth="1"/>
    <col min="2595" max="2596" width="9.140625" style="5"/>
    <col min="2597" max="2598" width="11.42578125" style="5" customWidth="1"/>
    <col min="2599" max="2819" width="9.140625" style="5"/>
    <col min="2820" max="2837" width="4.140625" style="5" customWidth="1"/>
    <col min="2838" max="2838" width="5.28515625" style="5" customWidth="1"/>
    <col min="2839" max="2839" width="4.140625" style="5" customWidth="1"/>
    <col min="2840" max="2841" width="5" style="5" customWidth="1"/>
    <col min="2842" max="2842" width="5.140625" style="5" customWidth="1"/>
    <col min="2843" max="2843" width="6.85546875" style="5" bestFit="1" customWidth="1"/>
    <col min="2844" max="2848" width="4.140625" style="5" customWidth="1"/>
    <col min="2849" max="2849" width="8.85546875" style="5" bestFit="1" customWidth="1"/>
    <col min="2850" max="2850" width="13.85546875" style="5" customWidth="1"/>
    <col min="2851" max="2852" width="9.140625" style="5"/>
    <col min="2853" max="2854" width="11.42578125" style="5" customWidth="1"/>
    <col min="2855" max="3075" width="9.140625" style="5"/>
    <col min="3076" max="3093" width="4.140625" style="5" customWidth="1"/>
    <col min="3094" max="3094" width="5.28515625" style="5" customWidth="1"/>
    <col min="3095" max="3095" width="4.140625" style="5" customWidth="1"/>
    <col min="3096" max="3097" width="5" style="5" customWidth="1"/>
    <col min="3098" max="3098" width="5.140625" style="5" customWidth="1"/>
    <col min="3099" max="3099" width="6.85546875" style="5" bestFit="1" customWidth="1"/>
    <col min="3100" max="3104" width="4.140625" style="5" customWidth="1"/>
    <col min="3105" max="3105" width="8.85546875" style="5" bestFit="1" customWidth="1"/>
    <col min="3106" max="3106" width="13.85546875" style="5" customWidth="1"/>
    <col min="3107" max="3108" width="9.140625" style="5"/>
    <col min="3109" max="3110" width="11.42578125" style="5" customWidth="1"/>
    <col min="3111" max="3331" width="9.140625" style="5"/>
    <col min="3332" max="3349" width="4.140625" style="5" customWidth="1"/>
    <col min="3350" max="3350" width="5.28515625" style="5" customWidth="1"/>
    <col min="3351" max="3351" width="4.140625" style="5" customWidth="1"/>
    <col min="3352" max="3353" width="5" style="5" customWidth="1"/>
    <col min="3354" max="3354" width="5.140625" style="5" customWidth="1"/>
    <col min="3355" max="3355" width="6.85546875" style="5" bestFit="1" customWidth="1"/>
    <col min="3356" max="3360" width="4.140625" style="5" customWidth="1"/>
    <col min="3361" max="3361" width="8.85546875" style="5" bestFit="1" customWidth="1"/>
    <col min="3362" max="3362" width="13.85546875" style="5" customWidth="1"/>
    <col min="3363" max="3364" width="9.140625" style="5"/>
    <col min="3365" max="3366" width="11.42578125" style="5" customWidth="1"/>
    <col min="3367" max="3587" width="9.140625" style="5"/>
    <col min="3588" max="3605" width="4.140625" style="5" customWidth="1"/>
    <col min="3606" max="3606" width="5.28515625" style="5" customWidth="1"/>
    <col min="3607" max="3607" width="4.140625" style="5" customWidth="1"/>
    <col min="3608" max="3609" width="5" style="5" customWidth="1"/>
    <col min="3610" max="3610" width="5.140625" style="5" customWidth="1"/>
    <col min="3611" max="3611" width="6.85546875" style="5" bestFit="1" customWidth="1"/>
    <col min="3612" max="3616" width="4.140625" style="5" customWidth="1"/>
    <col min="3617" max="3617" width="8.85546875" style="5" bestFit="1" customWidth="1"/>
    <col min="3618" max="3618" width="13.85546875" style="5" customWidth="1"/>
    <col min="3619" max="3620" width="9.140625" style="5"/>
    <col min="3621" max="3622" width="11.42578125" style="5" customWidth="1"/>
    <col min="3623" max="3843" width="9.140625" style="5"/>
    <col min="3844" max="3861" width="4.140625" style="5" customWidth="1"/>
    <col min="3862" max="3862" width="5.28515625" style="5" customWidth="1"/>
    <col min="3863" max="3863" width="4.140625" style="5" customWidth="1"/>
    <col min="3864" max="3865" width="5" style="5" customWidth="1"/>
    <col min="3866" max="3866" width="5.140625" style="5" customWidth="1"/>
    <col min="3867" max="3867" width="6.85546875" style="5" bestFit="1" customWidth="1"/>
    <col min="3868" max="3872" width="4.140625" style="5" customWidth="1"/>
    <col min="3873" max="3873" width="8.85546875" style="5" bestFit="1" customWidth="1"/>
    <col min="3874" max="3874" width="13.85546875" style="5" customWidth="1"/>
    <col min="3875" max="3876" width="9.140625" style="5"/>
    <col min="3877" max="3878" width="11.42578125" style="5" customWidth="1"/>
    <col min="3879" max="4099" width="9.140625" style="5"/>
    <col min="4100" max="4117" width="4.140625" style="5" customWidth="1"/>
    <col min="4118" max="4118" width="5.28515625" style="5" customWidth="1"/>
    <col min="4119" max="4119" width="4.140625" style="5" customWidth="1"/>
    <col min="4120" max="4121" width="5" style="5" customWidth="1"/>
    <col min="4122" max="4122" width="5.140625" style="5" customWidth="1"/>
    <col min="4123" max="4123" width="6.85546875" style="5" bestFit="1" customWidth="1"/>
    <col min="4124" max="4128" width="4.140625" style="5" customWidth="1"/>
    <col min="4129" max="4129" width="8.85546875" style="5" bestFit="1" customWidth="1"/>
    <col min="4130" max="4130" width="13.85546875" style="5" customWidth="1"/>
    <col min="4131" max="4132" width="9.140625" style="5"/>
    <col min="4133" max="4134" width="11.42578125" style="5" customWidth="1"/>
    <col min="4135" max="4355" width="9.140625" style="5"/>
    <col min="4356" max="4373" width="4.140625" style="5" customWidth="1"/>
    <col min="4374" max="4374" width="5.28515625" style="5" customWidth="1"/>
    <col min="4375" max="4375" width="4.140625" style="5" customWidth="1"/>
    <col min="4376" max="4377" width="5" style="5" customWidth="1"/>
    <col min="4378" max="4378" width="5.140625" style="5" customWidth="1"/>
    <col min="4379" max="4379" width="6.85546875" style="5" bestFit="1" customWidth="1"/>
    <col min="4380" max="4384" width="4.140625" style="5" customWidth="1"/>
    <col min="4385" max="4385" width="8.85546875" style="5" bestFit="1" customWidth="1"/>
    <col min="4386" max="4386" width="13.85546875" style="5" customWidth="1"/>
    <col min="4387" max="4388" width="9.140625" style="5"/>
    <col min="4389" max="4390" width="11.42578125" style="5" customWidth="1"/>
    <col min="4391" max="4611" width="9.140625" style="5"/>
    <col min="4612" max="4629" width="4.140625" style="5" customWidth="1"/>
    <col min="4630" max="4630" width="5.28515625" style="5" customWidth="1"/>
    <col min="4631" max="4631" width="4.140625" style="5" customWidth="1"/>
    <col min="4632" max="4633" width="5" style="5" customWidth="1"/>
    <col min="4634" max="4634" width="5.140625" style="5" customWidth="1"/>
    <col min="4635" max="4635" width="6.85546875" style="5" bestFit="1" customWidth="1"/>
    <col min="4636" max="4640" width="4.140625" style="5" customWidth="1"/>
    <col min="4641" max="4641" width="8.85546875" style="5" bestFit="1" customWidth="1"/>
    <col min="4642" max="4642" width="13.85546875" style="5" customWidth="1"/>
    <col min="4643" max="4644" width="9.140625" style="5"/>
    <col min="4645" max="4646" width="11.42578125" style="5" customWidth="1"/>
    <col min="4647" max="4867" width="9.140625" style="5"/>
    <col min="4868" max="4885" width="4.140625" style="5" customWidth="1"/>
    <col min="4886" max="4886" width="5.28515625" style="5" customWidth="1"/>
    <col min="4887" max="4887" width="4.140625" style="5" customWidth="1"/>
    <col min="4888" max="4889" width="5" style="5" customWidth="1"/>
    <col min="4890" max="4890" width="5.140625" style="5" customWidth="1"/>
    <col min="4891" max="4891" width="6.85546875" style="5" bestFit="1" customWidth="1"/>
    <col min="4892" max="4896" width="4.140625" style="5" customWidth="1"/>
    <col min="4897" max="4897" width="8.85546875" style="5" bestFit="1" customWidth="1"/>
    <col min="4898" max="4898" width="13.85546875" style="5" customWidth="1"/>
    <col min="4899" max="4900" width="9.140625" style="5"/>
    <col min="4901" max="4902" width="11.42578125" style="5" customWidth="1"/>
    <col min="4903" max="5123" width="9.140625" style="5"/>
    <col min="5124" max="5141" width="4.140625" style="5" customWidth="1"/>
    <col min="5142" max="5142" width="5.28515625" style="5" customWidth="1"/>
    <col min="5143" max="5143" width="4.140625" style="5" customWidth="1"/>
    <col min="5144" max="5145" width="5" style="5" customWidth="1"/>
    <col min="5146" max="5146" width="5.140625" style="5" customWidth="1"/>
    <col min="5147" max="5147" width="6.85546875" style="5" bestFit="1" customWidth="1"/>
    <col min="5148" max="5152" width="4.140625" style="5" customWidth="1"/>
    <col min="5153" max="5153" width="8.85546875" style="5" bestFit="1" customWidth="1"/>
    <col min="5154" max="5154" width="13.85546875" style="5" customWidth="1"/>
    <col min="5155" max="5156" width="9.140625" style="5"/>
    <col min="5157" max="5158" width="11.42578125" style="5" customWidth="1"/>
    <col min="5159" max="5379" width="9.140625" style="5"/>
    <col min="5380" max="5397" width="4.140625" style="5" customWidth="1"/>
    <col min="5398" max="5398" width="5.28515625" style="5" customWidth="1"/>
    <col min="5399" max="5399" width="4.140625" style="5" customWidth="1"/>
    <col min="5400" max="5401" width="5" style="5" customWidth="1"/>
    <col min="5402" max="5402" width="5.140625" style="5" customWidth="1"/>
    <col min="5403" max="5403" width="6.85546875" style="5" bestFit="1" customWidth="1"/>
    <col min="5404" max="5408" width="4.140625" style="5" customWidth="1"/>
    <col min="5409" max="5409" width="8.85546875" style="5" bestFit="1" customWidth="1"/>
    <col min="5410" max="5410" width="13.85546875" style="5" customWidth="1"/>
    <col min="5411" max="5412" width="9.140625" style="5"/>
    <col min="5413" max="5414" width="11.42578125" style="5" customWidth="1"/>
    <col min="5415" max="5635" width="9.140625" style="5"/>
    <col min="5636" max="5653" width="4.140625" style="5" customWidth="1"/>
    <col min="5654" max="5654" width="5.28515625" style="5" customWidth="1"/>
    <col min="5655" max="5655" width="4.140625" style="5" customWidth="1"/>
    <col min="5656" max="5657" width="5" style="5" customWidth="1"/>
    <col min="5658" max="5658" width="5.140625" style="5" customWidth="1"/>
    <col min="5659" max="5659" width="6.85546875" style="5" bestFit="1" customWidth="1"/>
    <col min="5660" max="5664" width="4.140625" style="5" customWidth="1"/>
    <col min="5665" max="5665" width="8.85546875" style="5" bestFit="1" customWidth="1"/>
    <col min="5666" max="5666" width="13.85546875" style="5" customWidth="1"/>
    <col min="5667" max="5668" width="9.140625" style="5"/>
    <col min="5669" max="5670" width="11.42578125" style="5" customWidth="1"/>
    <col min="5671" max="5891" width="9.140625" style="5"/>
    <col min="5892" max="5909" width="4.140625" style="5" customWidth="1"/>
    <col min="5910" max="5910" width="5.28515625" style="5" customWidth="1"/>
    <col min="5911" max="5911" width="4.140625" style="5" customWidth="1"/>
    <col min="5912" max="5913" width="5" style="5" customWidth="1"/>
    <col min="5914" max="5914" width="5.140625" style="5" customWidth="1"/>
    <col min="5915" max="5915" width="6.85546875" style="5" bestFit="1" customWidth="1"/>
    <col min="5916" max="5920" width="4.140625" style="5" customWidth="1"/>
    <col min="5921" max="5921" width="8.85546875" style="5" bestFit="1" customWidth="1"/>
    <col min="5922" max="5922" width="13.85546875" style="5" customWidth="1"/>
    <col min="5923" max="5924" width="9.140625" style="5"/>
    <col min="5925" max="5926" width="11.42578125" style="5" customWidth="1"/>
    <col min="5927" max="6147" width="9.140625" style="5"/>
    <col min="6148" max="6165" width="4.140625" style="5" customWidth="1"/>
    <col min="6166" max="6166" width="5.28515625" style="5" customWidth="1"/>
    <col min="6167" max="6167" width="4.140625" style="5" customWidth="1"/>
    <col min="6168" max="6169" width="5" style="5" customWidth="1"/>
    <col min="6170" max="6170" width="5.140625" style="5" customWidth="1"/>
    <col min="6171" max="6171" width="6.85546875" style="5" bestFit="1" customWidth="1"/>
    <col min="6172" max="6176" width="4.140625" style="5" customWidth="1"/>
    <col min="6177" max="6177" width="8.85546875" style="5" bestFit="1" customWidth="1"/>
    <col min="6178" max="6178" width="13.85546875" style="5" customWidth="1"/>
    <col min="6179" max="6180" width="9.140625" style="5"/>
    <col min="6181" max="6182" width="11.42578125" style="5" customWidth="1"/>
    <col min="6183" max="6403" width="9.140625" style="5"/>
    <col min="6404" max="6421" width="4.140625" style="5" customWidth="1"/>
    <col min="6422" max="6422" width="5.28515625" style="5" customWidth="1"/>
    <col min="6423" max="6423" width="4.140625" style="5" customWidth="1"/>
    <col min="6424" max="6425" width="5" style="5" customWidth="1"/>
    <col min="6426" max="6426" width="5.140625" style="5" customWidth="1"/>
    <col min="6427" max="6427" width="6.85546875" style="5" bestFit="1" customWidth="1"/>
    <col min="6428" max="6432" width="4.140625" style="5" customWidth="1"/>
    <col min="6433" max="6433" width="8.85546875" style="5" bestFit="1" customWidth="1"/>
    <col min="6434" max="6434" width="13.85546875" style="5" customWidth="1"/>
    <col min="6435" max="6436" width="9.140625" style="5"/>
    <col min="6437" max="6438" width="11.42578125" style="5" customWidth="1"/>
    <col min="6439" max="6659" width="9.140625" style="5"/>
    <col min="6660" max="6677" width="4.140625" style="5" customWidth="1"/>
    <col min="6678" max="6678" width="5.28515625" style="5" customWidth="1"/>
    <col min="6679" max="6679" width="4.140625" style="5" customWidth="1"/>
    <col min="6680" max="6681" width="5" style="5" customWidth="1"/>
    <col min="6682" max="6682" width="5.140625" style="5" customWidth="1"/>
    <col min="6683" max="6683" width="6.85546875" style="5" bestFit="1" customWidth="1"/>
    <col min="6684" max="6688" width="4.140625" style="5" customWidth="1"/>
    <col min="6689" max="6689" width="8.85546875" style="5" bestFit="1" customWidth="1"/>
    <col min="6690" max="6690" width="13.85546875" style="5" customWidth="1"/>
    <col min="6691" max="6692" width="9.140625" style="5"/>
    <col min="6693" max="6694" width="11.42578125" style="5" customWidth="1"/>
    <col min="6695" max="6915" width="9.140625" style="5"/>
    <col min="6916" max="6933" width="4.140625" style="5" customWidth="1"/>
    <col min="6934" max="6934" width="5.28515625" style="5" customWidth="1"/>
    <col min="6935" max="6935" width="4.140625" style="5" customWidth="1"/>
    <col min="6936" max="6937" width="5" style="5" customWidth="1"/>
    <col min="6938" max="6938" width="5.140625" style="5" customWidth="1"/>
    <col min="6939" max="6939" width="6.85546875" style="5" bestFit="1" customWidth="1"/>
    <col min="6940" max="6944" width="4.140625" style="5" customWidth="1"/>
    <col min="6945" max="6945" width="8.85546875" style="5" bestFit="1" customWidth="1"/>
    <col min="6946" max="6946" width="13.85546875" style="5" customWidth="1"/>
    <col min="6947" max="6948" width="9.140625" style="5"/>
    <col min="6949" max="6950" width="11.42578125" style="5" customWidth="1"/>
    <col min="6951" max="7171" width="9.140625" style="5"/>
    <col min="7172" max="7189" width="4.140625" style="5" customWidth="1"/>
    <col min="7190" max="7190" width="5.28515625" style="5" customWidth="1"/>
    <col min="7191" max="7191" width="4.140625" style="5" customWidth="1"/>
    <col min="7192" max="7193" width="5" style="5" customWidth="1"/>
    <col min="7194" max="7194" width="5.140625" style="5" customWidth="1"/>
    <col min="7195" max="7195" width="6.85546875" style="5" bestFit="1" customWidth="1"/>
    <col min="7196" max="7200" width="4.140625" style="5" customWidth="1"/>
    <col min="7201" max="7201" width="8.85546875" style="5" bestFit="1" customWidth="1"/>
    <col min="7202" max="7202" width="13.85546875" style="5" customWidth="1"/>
    <col min="7203" max="7204" width="9.140625" style="5"/>
    <col min="7205" max="7206" width="11.42578125" style="5" customWidth="1"/>
    <col min="7207" max="7427" width="9.140625" style="5"/>
    <col min="7428" max="7445" width="4.140625" style="5" customWidth="1"/>
    <col min="7446" max="7446" width="5.28515625" style="5" customWidth="1"/>
    <col min="7447" max="7447" width="4.140625" style="5" customWidth="1"/>
    <col min="7448" max="7449" width="5" style="5" customWidth="1"/>
    <col min="7450" max="7450" width="5.140625" style="5" customWidth="1"/>
    <col min="7451" max="7451" width="6.85546875" style="5" bestFit="1" customWidth="1"/>
    <col min="7452" max="7456" width="4.140625" style="5" customWidth="1"/>
    <col min="7457" max="7457" width="8.85546875" style="5" bestFit="1" customWidth="1"/>
    <col min="7458" max="7458" width="13.85546875" style="5" customWidth="1"/>
    <col min="7459" max="7460" width="9.140625" style="5"/>
    <col min="7461" max="7462" width="11.42578125" style="5" customWidth="1"/>
    <col min="7463" max="7683" width="9.140625" style="5"/>
    <col min="7684" max="7701" width="4.140625" style="5" customWidth="1"/>
    <col min="7702" max="7702" width="5.28515625" style="5" customWidth="1"/>
    <col min="7703" max="7703" width="4.140625" style="5" customWidth="1"/>
    <col min="7704" max="7705" width="5" style="5" customWidth="1"/>
    <col min="7706" max="7706" width="5.140625" style="5" customWidth="1"/>
    <col min="7707" max="7707" width="6.85546875" style="5" bestFit="1" customWidth="1"/>
    <col min="7708" max="7712" width="4.140625" style="5" customWidth="1"/>
    <col min="7713" max="7713" width="8.85546875" style="5" bestFit="1" customWidth="1"/>
    <col min="7714" max="7714" width="13.85546875" style="5" customWidth="1"/>
    <col min="7715" max="7716" width="9.140625" style="5"/>
    <col min="7717" max="7718" width="11.42578125" style="5" customWidth="1"/>
    <col min="7719" max="7939" width="9.140625" style="5"/>
    <col min="7940" max="7957" width="4.140625" style="5" customWidth="1"/>
    <col min="7958" max="7958" width="5.28515625" style="5" customWidth="1"/>
    <col min="7959" max="7959" width="4.140625" style="5" customWidth="1"/>
    <col min="7960" max="7961" width="5" style="5" customWidth="1"/>
    <col min="7962" max="7962" width="5.140625" style="5" customWidth="1"/>
    <col min="7963" max="7963" width="6.85546875" style="5" bestFit="1" customWidth="1"/>
    <col min="7964" max="7968" width="4.140625" style="5" customWidth="1"/>
    <col min="7969" max="7969" width="8.85546875" style="5" bestFit="1" customWidth="1"/>
    <col min="7970" max="7970" width="13.85546875" style="5" customWidth="1"/>
    <col min="7971" max="7972" width="9.140625" style="5"/>
    <col min="7973" max="7974" width="11.42578125" style="5" customWidth="1"/>
    <col min="7975" max="8195" width="9.140625" style="5"/>
    <col min="8196" max="8213" width="4.140625" style="5" customWidth="1"/>
    <col min="8214" max="8214" width="5.28515625" style="5" customWidth="1"/>
    <col min="8215" max="8215" width="4.140625" style="5" customWidth="1"/>
    <col min="8216" max="8217" width="5" style="5" customWidth="1"/>
    <col min="8218" max="8218" width="5.140625" style="5" customWidth="1"/>
    <col min="8219" max="8219" width="6.85546875" style="5" bestFit="1" customWidth="1"/>
    <col min="8220" max="8224" width="4.140625" style="5" customWidth="1"/>
    <col min="8225" max="8225" width="8.85546875" style="5" bestFit="1" customWidth="1"/>
    <col min="8226" max="8226" width="13.85546875" style="5" customWidth="1"/>
    <col min="8227" max="8228" width="9.140625" style="5"/>
    <col min="8229" max="8230" width="11.42578125" style="5" customWidth="1"/>
    <col min="8231" max="8451" width="9.140625" style="5"/>
    <col min="8452" max="8469" width="4.140625" style="5" customWidth="1"/>
    <col min="8470" max="8470" width="5.28515625" style="5" customWidth="1"/>
    <col min="8471" max="8471" width="4.140625" style="5" customWidth="1"/>
    <col min="8472" max="8473" width="5" style="5" customWidth="1"/>
    <col min="8474" max="8474" width="5.140625" style="5" customWidth="1"/>
    <col min="8475" max="8475" width="6.85546875" style="5" bestFit="1" customWidth="1"/>
    <col min="8476" max="8480" width="4.140625" style="5" customWidth="1"/>
    <col min="8481" max="8481" width="8.85546875" style="5" bestFit="1" customWidth="1"/>
    <col min="8482" max="8482" width="13.85546875" style="5" customWidth="1"/>
    <col min="8483" max="8484" width="9.140625" style="5"/>
    <col min="8485" max="8486" width="11.42578125" style="5" customWidth="1"/>
    <col min="8487" max="8707" width="9.140625" style="5"/>
    <col min="8708" max="8725" width="4.140625" style="5" customWidth="1"/>
    <col min="8726" max="8726" width="5.28515625" style="5" customWidth="1"/>
    <col min="8727" max="8727" width="4.140625" style="5" customWidth="1"/>
    <col min="8728" max="8729" width="5" style="5" customWidth="1"/>
    <col min="8730" max="8730" width="5.140625" style="5" customWidth="1"/>
    <col min="8731" max="8731" width="6.85546875" style="5" bestFit="1" customWidth="1"/>
    <col min="8732" max="8736" width="4.140625" style="5" customWidth="1"/>
    <col min="8737" max="8737" width="8.85546875" style="5" bestFit="1" customWidth="1"/>
    <col min="8738" max="8738" width="13.85546875" style="5" customWidth="1"/>
    <col min="8739" max="8740" width="9.140625" style="5"/>
    <col min="8741" max="8742" width="11.42578125" style="5" customWidth="1"/>
    <col min="8743" max="8963" width="9.140625" style="5"/>
    <col min="8964" max="8981" width="4.140625" style="5" customWidth="1"/>
    <col min="8982" max="8982" width="5.28515625" style="5" customWidth="1"/>
    <col min="8983" max="8983" width="4.140625" style="5" customWidth="1"/>
    <col min="8984" max="8985" width="5" style="5" customWidth="1"/>
    <col min="8986" max="8986" width="5.140625" style="5" customWidth="1"/>
    <col min="8987" max="8987" width="6.85546875" style="5" bestFit="1" customWidth="1"/>
    <col min="8988" max="8992" width="4.140625" style="5" customWidth="1"/>
    <col min="8993" max="8993" width="8.85546875" style="5" bestFit="1" customWidth="1"/>
    <col min="8994" max="8994" width="13.85546875" style="5" customWidth="1"/>
    <col min="8995" max="8996" width="9.140625" style="5"/>
    <col min="8997" max="8998" width="11.42578125" style="5" customWidth="1"/>
    <col min="8999" max="9219" width="9.140625" style="5"/>
    <col min="9220" max="9237" width="4.140625" style="5" customWidth="1"/>
    <col min="9238" max="9238" width="5.28515625" style="5" customWidth="1"/>
    <col min="9239" max="9239" width="4.140625" style="5" customWidth="1"/>
    <col min="9240" max="9241" width="5" style="5" customWidth="1"/>
    <col min="9242" max="9242" width="5.140625" style="5" customWidth="1"/>
    <col min="9243" max="9243" width="6.85546875" style="5" bestFit="1" customWidth="1"/>
    <col min="9244" max="9248" width="4.140625" style="5" customWidth="1"/>
    <col min="9249" max="9249" width="8.85546875" style="5" bestFit="1" customWidth="1"/>
    <col min="9250" max="9250" width="13.85546875" style="5" customWidth="1"/>
    <col min="9251" max="9252" width="9.140625" style="5"/>
    <col min="9253" max="9254" width="11.42578125" style="5" customWidth="1"/>
    <col min="9255" max="9475" width="9.140625" style="5"/>
    <col min="9476" max="9493" width="4.140625" style="5" customWidth="1"/>
    <col min="9494" max="9494" width="5.28515625" style="5" customWidth="1"/>
    <col min="9495" max="9495" width="4.140625" style="5" customWidth="1"/>
    <col min="9496" max="9497" width="5" style="5" customWidth="1"/>
    <col min="9498" max="9498" width="5.140625" style="5" customWidth="1"/>
    <col min="9499" max="9499" width="6.85546875" style="5" bestFit="1" customWidth="1"/>
    <col min="9500" max="9504" width="4.140625" style="5" customWidth="1"/>
    <col min="9505" max="9505" width="8.85546875" style="5" bestFit="1" customWidth="1"/>
    <col min="9506" max="9506" width="13.85546875" style="5" customWidth="1"/>
    <col min="9507" max="9508" width="9.140625" style="5"/>
    <col min="9509" max="9510" width="11.42578125" style="5" customWidth="1"/>
    <col min="9511" max="9731" width="9.140625" style="5"/>
    <col min="9732" max="9749" width="4.140625" style="5" customWidth="1"/>
    <col min="9750" max="9750" width="5.28515625" style="5" customWidth="1"/>
    <col min="9751" max="9751" width="4.140625" style="5" customWidth="1"/>
    <col min="9752" max="9753" width="5" style="5" customWidth="1"/>
    <col min="9754" max="9754" width="5.140625" style="5" customWidth="1"/>
    <col min="9755" max="9755" width="6.85546875" style="5" bestFit="1" customWidth="1"/>
    <col min="9756" max="9760" width="4.140625" style="5" customWidth="1"/>
    <col min="9761" max="9761" width="8.85546875" style="5" bestFit="1" customWidth="1"/>
    <col min="9762" max="9762" width="13.85546875" style="5" customWidth="1"/>
    <col min="9763" max="9764" width="9.140625" style="5"/>
    <col min="9765" max="9766" width="11.42578125" style="5" customWidth="1"/>
    <col min="9767" max="9987" width="9.140625" style="5"/>
    <col min="9988" max="10005" width="4.140625" style="5" customWidth="1"/>
    <col min="10006" max="10006" width="5.28515625" style="5" customWidth="1"/>
    <col min="10007" max="10007" width="4.140625" style="5" customWidth="1"/>
    <col min="10008" max="10009" width="5" style="5" customWidth="1"/>
    <col min="10010" max="10010" width="5.140625" style="5" customWidth="1"/>
    <col min="10011" max="10011" width="6.85546875" style="5" bestFit="1" customWidth="1"/>
    <col min="10012" max="10016" width="4.140625" style="5" customWidth="1"/>
    <col min="10017" max="10017" width="8.85546875" style="5" bestFit="1" customWidth="1"/>
    <col min="10018" max="10018" width="13.85546875" style="5" customWidth="1"/>
    <col min="10019" max="10020" width="9.140625" style="5"/>
    <col min="10021" max="10022" width="11.42578125" style="5" customWidth="1"/>
    <col min="10023" max="10243" width="9.140625" style="5"/>
    <col min="10244" max="10261" width="4.140625" style="5" customWidth="1"/>
    <col min="10262" max="10262" width="5.28515625" style="5" customWidth="1"/>
    <col min="10263" max="10263" width="4.140625" style="5" customWidth="1"/>
    <col min="10264" max="10265" width="5" style="5" customWidth="1"/>
    <col min="10266" max="10266" width="5.140625" style="5" customWidth="1"/>
    <col min="10267" max="10267" width="6.85546875" style="5" bestFit="1" customWidth="1"/>
    <col min="10268" max="10272" width="4.140625" style="5" customWidth="1"/>
    <col min="10273" max="10273" width="8.85546875" style="5" bestFit="1" customWidth="1"/>
    <col min="10274" max="10274" width="13.85546875" style="5" customWidth="1"/>
    <col min="10275" max="10276" width="9.140625" style="5"/>
    <col min="10277" max="10278" width="11.42578125" style="5" customWidth="1"/>
    <col min="10279" max="10499" width="9.140625" style="5"/>
    <col min="10500" max="10517" width="4.140625" style="5" customWidth="1"/>
    <col min="10518" max="10518" width="5.28515625" style="5" customWidth="1"/>
    <col min="10519" max="10519" width="4.140625" style="5" customWidth="1"/>
    <col min="10520" max="10521" width="5" style="5" customWidth="1"/>
    <col min="10522" max="10522" width="5.140625" style="5" customWidth="1"/>
    <col min="10523" max="10523" width="6.85546875" style="5" bestFit="1" customWidth="1"/>
    <col min="10524" max="10528" width="4.140625" style="5" customWidth="1"/>
    <col min="10529" max="10529" width="8.85546875" style="5" bestFit="1" customWidth="1"/>
    <col min="10530" max="10530" width="13.85546875" style="5" customWidth="1"/>
    <col min="10531" max="10532" width="9.140625" style="5"/>
    <col min="10533" max="10534" width="11.42578125" style="5" customWidth="1"/>
    <col min="10535" max="10755" width="9.140625" style="5"/>
    <col min="10756" max="10773" width="4.140625" style="5" customWidth="1"/>
    <col min="10774" max="10774" width="5.28515625" style="5" customWidth="1"/>
    <col min="10775" max="10775" width="4.140625" style="5" customWidth="1"/>
    <col min="10776" max="10777" width="5" style="5" customWidth="1"/>
    <col min="10778" max="10778" width="5.140625" style="5" customWidth="1"/>
    <col min="10779" max="10779" width="6.85546875" style="5" bestFit="1" customWidth="1"/>
    <col min="10780" max="10784" width="4.140625" style="5" customWidth="1"/>
    <col min="10785" max="10785" width="8.85546875" style="5" bestFit="1" customWidth="1"/>
    <col min="10786" max="10786" width="13.85546875" style="5" customWidth="1"/>
    <col min="10787" max="10788" width="9.140625" style="5"/>
    <col min="10789" max="10790" width="11.42578125" style="5" customWidth="1"/>
    <col min="10791" max="11011" width="9.140625" style="5"/>
    <col min="11012" max="11029" width="4.140625" style="5" customWidth="1"/>
    <col min="11030" max="11030" width="5.28515625" style="5" customWidth="1"/>
    <col min="11031" max="11031" width="4.140625" style="5" customWidth="1"/>
    <col min="11032" max="11033" width="5" style="5" customWidth="1"/>
    <col min="11034" max="11034" width="5.140625" style="5" customWidth="1"/>
    <col min="11035" max="11035" width="6.85546875" style="5" bestFit="1" customWidth="1"/>
    <col min="11036" max="11040" width="4.140625" style="5" customWidth="1"/>
    <col min="11041" max="11041" width="8.85546875" style="5" bestFit="1" customWidth="1"/>
    <col min="11042" max="11042" width="13.85546875" style="5" customWidth="1"/>
    <col min="11043" max="11044" width="9.140625" style="5"/>
    <col min="11045" max="11046" width="11.42578125" style="5" customWidth="1"/>
    <col min="11047" max="11267" width="9.140625" style="5"/>
    <col min="11268" max="11285" width="4.140625" style="5" customWidth="1"/>
    <col min="11286" max="11286" width="5.28515625" style="5" customWidth="1"/>
    <col min="11287" max="11287" width="4.140625" style="5" customWidth="1"/>
    <col min="11288" max="11289" width="5" style="5" customWidth="1"/>
    <col min="11290" max="11290" width="5.140625" style="5" customWidth="1"/>
    <col min="11291" max="11291" width="6.85546875" style="5" bestFit="1" customWidth="1"/>
    <col min="11292" max="11296" width="4.140625" style="5" customWidth="1"/>
    <col min="11297" max="11297" width="8.85546875" style="5" bestFit="1" customWidth="1"/>
    <col min="11298" max="11298" width="13.85546875" style="5" customWidth="1"/>
    <col min="11299" max="11300" width="9.140625" style="5"/>
    <col min="11301" max="11302" width="11.42578125" style="5" customWidth="1"/>
    <col min="11303" max="11523" width="9.140625" style="5"/>
    <col min="11524" max="11541" width="4.140625" style="5" customWidth="1"/>
    <col min="11542" max="11542" width="5.28515625" style="5" customWidth="1"/>
    <col min="11543" max="11543" width="4.140625" style="5" customWidth="1"/>
    <col min="11544" max="11545" width="5" style="5" customWidth="1"/>
    <col min="11546" max="11546" width="5.140625" style="5" customWidth="1"/>
    <col min="11547" max="11547" width="6.85546875" style="5" bestFit="1" customWidth="1"/>
    <col min="11548" max="11552" width="4.140625" style="5" customWidth="1"/>
    <col min="11553" max="11553" width="8.85546875" style="5" bestFit="1" customWidth="1"/>
    <col min="11554" max="11554" width="13.85546875" style="5" customWidth="1"/>
    <col min="11555" max="11556" width="9.140625" style="5"/>
    <col min="11557" max="11558" width="11.42578125" style="5" customWidth="1"/>
    <col min="11559" max="11779" width="9.140625" style="5"/>
    <col min="11780" max="11797" width="4.140625" style="5" customWidth="1"/>
    <col min="11798" max="11798" width="5.28515625" style="5" customWidth="1"/>
    <col min="11799" max="11799" width="4.140625" style="5" customWidth="1"/>
    <col min="11800" max="11801" width="5" style="5" customWidth="1"/>
    <col min="11802" max="11802" width="5.140625" style="5" customWidth="1"/>
    <col min="11803" max="11803" width="6.85546875" style="5" bestFit="1" customWidth="1"/>
    <col min="11804" max="11808" width="4.140625" style="5" customWidth="1"/>
    <col min="11809" max="11809" width="8.85546875" style="5" bestFit="1" customWidth="1"/>
    <col min="11810" max="11810" width="13.85546875" style="5" customWidth="1"/>
    <col min="11811" max="11812" width="9.140625" style="5"/>
    <col min="11813" max="11814" width="11.42578125" style="5" customWidth="1"/>
    <col min="11815" max="12035" width="9.140625" style="5"/>
    <col min="12036" max="12053" width="4.140625" style="5" customWidth="1"/>
    <col min="12054" max="12054" width="5.28515625" style="5" customWidth="1"/>
    <col min="12055" max="12055" width="4.140625" style="5" customWidth="1"/>
    <col min="12056" max="12057" width="5" style="5" customWidth="1"/>
    <col min="12058" max="12058" width="5.140625" style="5" customWidth="1"/>
    <col min="12059" max="12059" width="6.85546875" style="5" bestFit="1" customWidth="1"/>
    <col min="12060" max="12064" width="4.140625" style="5" customWidth="1"/>
    <col min="12065" max="12065" width="8.85546875" style="5" bestFit="1" customWidth="1"/>
    <col min="12066" max="12066" width="13.85546875" style="5" customWidth="1"/>
    <col min="12067" max="12068" width="9.140625" style="5"/>
    <col min="12069" max="12070" width="11.42578125" style="5" customWidth="1"/>
    <col min="12071" max="12291" width="9.140625" style="5"/>
    <col min="12292" max="12309" width="4.140625" style="5" customWidth="1"/>
    <col min="12310" max="12310" width="5.28515625" style="5" customWidth="1"/>
    <col min="12311" max="12311" width="4.140625" style="5" customWidth="1"/>
    <col min="12312" max="12313" width="5" style="5" customWidth="1"/>
    <col min="12314" max="12314" width="5.140625" style="5" customWidth="1"/>
    <col min="12315" max="12315" width="6.85546875" style="5" bestFit="1" customWidth="1"/>
    <col min="12316" max="12320" width="4.140625" style="5" customWidth="1"/>
    <col min="12321" max="12321" width="8.85546875" style="5" bestFit="1" customWidth="1"/>
    <col min="12322" max="12322" width="13.85546875" style="5" customWidth="1"/>
    <col min="12323" max="12324" width="9.140625" style="5"/>
    <col min="12325" max="12326" width="11.42578125" style="5" customWidth="1"/>
    <col min="12327" max="12547" width="9.140625" style="5"/>
    <col min="12548" max="12565" width="4.140625" style="5" customWidth="1"/>
    <col min="12566" max="12566" width="5.28515625" style="5" customWidth="1"/>
    <col min="12567" max="12567" width="4.140625" style="5" customWidth="1"/>
    <col min="12568" max="12569" width="5" style="5" customWidth="1"/>
    <col min="12570" max="12570" width="5.140625" style="5" customWidth="1"/>
    <col min="12571" max="12571" width="6.85546875" style="5" bestFit="1" customWidth="1"/>
    <col min="12572" max="12576" width="4.140625" style="5" customWidth="1"/>
    <col min="12577" max="12577" width="8.85546875" style="5" bestFit="1" customWidth="1"/>
    <col min="12578" max="12578" width="13.85546875" style="5" customWidth="1"/>
    <col min="12579" max="12580" width="9.140625" style="5"/>
    <col min="12581" max="12582" width="11.42578125" style="5" customWidth="1"/>
    <col min="12583" max="12803" width="9.140625" style="5"/>
    <col min="12804" max="12821" width="4.140625" style="5" customWidth="1"/>
    <col min="12822" max="12822" width="5.28515625" style="5" customWidth="1"/>
    <col min="12823" max="12823" width="4.140625" style="5" customWidth="1"/>
    <col min="12824" max="12825" width="5" style="5" customWidth="1"/>
    <col min="12826" max="12826" width="5.140625" style="5" customWidth="1"/>
    <col min="12827" max="12827" width="6.85546875" style="5" bestFit="1" customWidth="1"/>
    <col min="12828" max="12832" width="4.140625" style="5" customWidth="1"/>
    <col min="12833" max="12833" width="8.85546875" style="5" bestFit="1" customWidth="1"/>
    <col min="12834" max="12834" width="13.85546875" style="5" customWidth="1"/>
    <col min="12835" max="12836" width="9.140625" style="5"/>
    <col min="12837" max="12838" width="11.42578125" style="5" customWidth="1"/>
    <col min="12839" max="13059" width="9.140625" style="5"/>
    <col min="13060" max="13077" width="4.140625" style="5" customWidth="1"/>
    <col min="13078" max="13078" width="5.28515625" style="5" customWidth="1"/>
    <col min="13079" max="13079" width="4.140625" style="5" customWidth="1"/>
    <col min="13080" max="13081" width="5" style="5" customWidth="1"/>
    <col min="13082" max="13082" width="5.140625" style="5" customWidth="1"/>
    <col min="13083" max="13083" width="6.85546875" style="5" bestFit="1" customWidth="1"/>
    <col min="13084" max="13088" width="4.140625" style="5" customWidth="1"/>
    <col min="13089" max="13089" width="8.85546875" style="5" bestFit="1" customWidth="1"/>
    <col min="13090" max="13090" width="13.85546875" style="5" customWidth="1"/>
    <col min="13091" max="13092" width="9.140625" style="5"/>
    <col min="13093" max="13094" width="11.42578125" style="5" customWidth="1"/>
    <col min="13095" max="13315" width="9.140625" style="5"/>
    <col min="13316" max="13333" width="4.140625" style="5" customWidth="1"/>
    <col min="13334" max="13334" width="5.28515625" style="5" customWidth="1"/>
    <col min="13335" max="13335" width="4.140625" style="5" customWidth="1"/>
    <col min="13336" max="13337" width="5" style="5" customWidth="1"/>
    <col min="13338" max="13338" width="5.140625" style="5" customWidth="1"/>
    <col min="13339" max="13339" width="6.85546875" style="5" bestFit="1" customWidth="1"/>
    <col min="13340" max="13344" width="4.140625" style="5" customWidth="1"/>
    <col min="13345" max="13345" width="8.85546875" style="5" bestFit="1" customWidth="1"/>
    <col min="13346" max="13346" width="13.85546875" style="5" customWidth="1"/>
    <col min="13347" max="13348" width="9.140625" style="5"/>
    <col min="13349" max="13350" width="11.42578125" style="5" customWidth="1"/>
    <col min="13351" max="13571" width="9.140625" style="5"/>
    <col min="13572" max="13589" width="4.140625" style="5" customWidth="1"/>
    <col min="13590" max="13590" width="5.28515625" style="5" customWidth="1"/>
    <col min="13591" max="13591" width="4.140625" style="5" customWidth="1"/>
    <col min="13592" max="13593" width="5" style="5" customWidth="1"/>
    <col min="13594" max="13594" width="5.140625" style="5" customWidth="1"/>
    <col min="13595" max="13595" width="6.85546875" style="5" bestFit="1" customWidth="1"/>
    <col min="13596" max="13600" width="4.140625" style="5" customWidth="1"/>
    <col min="13601" max="13601" width="8.85546875" style="5" bestFit="1" customWidth="1"/>
    <col min="13602" max="13602" width="13.85546875" style="5" customWidth="1"/>
    <col min="13603" max="13604" width="9.140625" style="5"/>
    <col min="13605" max="13606" width="11.42578125" style="5" customWidth="1"/>
    <col min="13607" max="13827" width="9.140625" style="5"/>
    <col min="13828" max="13845" width="4.140625" style="5" customWidth="1"/>
    <col min="13846" max="13846" width="5.28515625" style="5" customWidth="1"/>
    <col min="13847" max="13847" width="4.140625" style="5" customWidth="1"/>
    <col min="13848" max="13849" width="5" style="5" customWidth="1"/>
    <col min="13850" max="13850" width="5.140625" style="5" customWidth="1"/>
    <col min="13851" max="13851" width="6.85546875" style="5" bestFit="1" customWidth="1"/>
    <col min="13852" max="13856" width="4.140625" style="5" customWidth="1"/>
    <col min="13857" max="13857" width="8.85546875" style="5" bestFit="1" customWidth="1"/>
    <col min="13858" max="13858" width="13.85546875" style="5" customWidth="1"/>
    <col min="13859" max="13860" width="9.140625" style="5"/>
    <col min="13861" max="13862" width="11.42578125" style="5" customWidth="1"/>
    <col min="13863" max="14083" width="9.140625" style="5"/>
    <col min="14084" max="14101" width="4.140625" style="5" customWidth="1"/>
    <col min="14102" max="14102" width="5.28515625" style="5" customWidth="1"/>
    <col min="14103" max="14103" width="4.140625" style="5" customWidth="1"/>
    <col min="14104" max="14105" width="5" style="5" customWidth="1"/>
    <col min="14106" max="14106" width="5.140625" style="5" customWidth="1"/>
    <col min="14107" max="14107" width="6.85546875" style="5" bestFit="1" customWidth="1"/>
    <col min="14108" max="14112" width="4.140625" style="5" customWidth="1"/>
    <col min="14113" max="14113" width="8.85546875" style="5" bestFit="1" customWidth="1"/>
    <col min="14114" max="14114" width="13.85546875" style="5" customWidth="1"/>
    <col min="14115" max="14116" width="9.140625" style="5"/>
    <col min="14117" max="14118" width="11.42578125" style="5" customWidth="1"/>
    <col min="14119" max="14339" width="9.140625" style="5"/>
    <col min="14340" max="14357" width="4.140625" style="5" customWidth="1"/>
    <col min="14358" max="14358" width="5.28515625" style="5" customWidth="1"/>
    <col min="14359" max="14359" width="4.140625" style="5" customWidth="1"/>
    <col min="14360" max="14361" width="5" style="5" customWidth="1"/>
    <col min="14362" max="14362" width="5.140625" style="5" customWidth="1"/>
    <col min="14363" max="14363" width="6.85546875" style="5" bestFit="1" customWidth="1"/>
    <col min="14364" max="14368" width="4.140625" style="5" customWidth="1"/>
    <col min="14369" max="14369" width="8.85546875" style="5" bestFit="1" customWidth="1"/>
    <col min="14370" max="14370" width="13.85546875" style="5" customWidth="1"/>
    <col min="14371" max="14372" width="9.140625" style="5"/>
    <col min="14373" max="14374" width="11.42578125" style="5" customWidth="1"/>
    <col min="14375" max="14595" width="9.140625" style="5"/>
    <col min="14596" max="14613" width="4.140625" style="5" customWidth="1"/>
    <col min="14614" max="14614" width="5.28515625" style="5" customWidth="1"/>
    <col min="14615" max="14615" width="4.140625" style="5" customWidth="1"/>
    <col min="14616" max="14617" width="5" style="5" customWidth="1"/>
    <col min="14618" max="14618" width="5.140625" style="5" customWidth="1"/>
    <col min="14619" max="14619" width="6.85546875" style="5" bestFit="1" customWidth="1"/>
    <col min="14620" max="14624" width="4.140625" style="5" customWidth="1"/>
    <col min="14625" max="14625" width="8.85546875" style="5" bestFit="1" customWidth="1"/>
    <col min="14626" max="14626" width="13.85546875" style="5" customWidth="1"/>
    <col min="14627" max="14628" width="9.140625" style="5"/>
    <col min="14629" max="14630" width="11.42578125" style="5" customWidth="1"/>
    <col min="14631" max="14851" width="9.140625" style="5"/>
    <col min="14852" max="14869" width="4.140625" style="5" customWidth="1"/>
    <col min="14870" max="14870" width="5.28515625" style="5" customWidth="1"/>
    <col min="14871" max="14871" width="4.140625" style="5" customWidth="1"/>
    <col min="14872" max="14873" width="5" style="5" customWidth="1"/>
    <col min="14874" max="14874" width="5.140625" style="5" customWidth="1"/>
    <col min="14875" max="14875" width="6.85546875" style="5" bestFit="1" customWidth="1"/>
    <col min="14876" max="14880" width="4.140625" style="5" customWidth="1"/>
    <col min="14881" max="14881" width="8.85546875" style="5" bestFit="1" customWidth="1"/>
    <col min="14882" max="14882" width="13.85546875" style="5" customWidth="1"/>
    <col min="14883" max="14884" width="9.140625" style="5"/>
    <col min="14885" max="14886" width="11.42578125" style="5" customWidth="1"/>
    <col min="14887" max="15107" width="9.140625" style="5"/>
    <col min="15108" max="15125" width="4.140625" style="5" customWidth="1"/>
    <col min="15126" max="15126" width="5.28515625" style="5" customWidth="1"/>
    <col min="15127" max="15127" width="4.140625" style="5" customWidth="1"/>
    <col min="15128" max="15129" width="5" style="5" customWidth="1"/>
    <col min="15130" max="15130" width="5.140625" style="5" customWidth="1"/>
    <col min="15131" max="15131" width="6.85546875" style="5" bestFit="1" customWidth="1"/>
    <col min="15132" max="15136" width="4.140625" style="5" customWidth="1"/>
    <col min="15137" max="15137" width="8.85546875" style="5" bestFit="1" customWidth="1"/>
    <col min="15138" max="15138" width="13.85546875" style="5" customWidth="1"/>
    <col min="15139" max="15140" width="9.140625" style="5"/>
    <col min="15141" max="15142" width="11.42578125" style="5" customWidth="1"/>
    <col min="15143" max="15363" width="9.140625" style="5"/>
    <col min="15364" max="15381" width="4.140625" style="5" customWidth="1"/>
    <col min="15382" max="15382" width="5.28515625" style="5" customWidth="1"/>
    <col min="15383" max="15383" width="4.140625" style="5" customWidth="1"/>
    <col min="15384" max="15385" width="5" style="5" customWidth="1"/>
    <col min="15386" max="15386" width="5.140625" style="5" customWidth="1"/>
    <col min="15387" max="15387" width="6.85546875" style="5" bestFit="1" customWidth="1"/>
    <col min="15388" max="15392" width="4.140625" style="5" customWidth="1"/>
    <col min="15393" max="15393" width="8.85546875" style="5" bestFit="1" customWidth="1"/>
    <col min="15394" max="15394" width="13.85546875" style="5" customWidth="1"/>
    <col min="15395" max="15396" width="9.140625" style="5"/>
    <col min="15397" max="15398" width="11.42578125" style="5" customWidth="1"/>
    <col min="15399" max="15619" width="9.140625" style="5"/>
    <col min="15620" max="15637" width="4.140625" style="5" customWidth="1"/>
    <col min="15638" max="15638" width="5.28515625" style="5" customWidth="1"/>
    <col min="15639" max="15639" width="4.140625" style="5" customWidth="1"/>
    <col min="15640" max="15641" width="5" style="5" customWidth="1"/>
    <col min="15642" max="15642" width="5.140625" style="5" customWidth="1"/>
    <col min="15643" max="15643" width="6.85546875" style="5" bestFit="1" customWidth="1"/>
    <col min="15644" max="15648" width="4.140625" style="5" customWidth="1"/>
    <col min="15649" max="15649" width="8.85546875" style="5" bestFit="1" customWidth="1"/>
    <col min="15650" max="15650" width="13.85546875" style="5" customWidth="1"/>
    <col min="15651" max="15652" width="9.140625" style="5"/>
    <col min="15653" max="15654" width="11.42578125" style="5" customWidth="1"/>
    <col min="15655" max="15875" width="9.140625" style="5"/>
    <col min="15876" max="15893" width="4.140625" style="5" customWidth="1"/>
    <col min="15894" max="15894" width="5.28515625" style="5" customWidth="1"/>
    <col min="15895" max="15895" width="4.140625" style="5" customWidth="1"/>
    <col min="15896" max="15897" width="5" style="5" customWidth="1"/>
    <col min="15898" max="15898" width="5.140625" style="5" customWidth="1"/>
    <col min="15899" max="15899" width="6.85546875" style="5" bestFit="1" customWidth="1"/>
    <col min="15900" max="15904" width="4.140625" style="5" customWidth="1"/>
    <col min="15905" max="15905" width="8.85546875" style="5" bestFit="1" customWidth="1"/>
    <col min="15906" max="15906" width="13.85546875" style="5" customWidth="1"/>
    <col min="15907" max="15908" width="9.140625" style="5"/>
    <col min="15909" max="15910" width="11.42578125" style="5" customWidth="1"/>
    <col min="15911" max="16131" width="9.140625" style="5"/>
    <col min="16132" max="16149" width="4.140625" style="5" customWidth="1"/>
    <col min="16150" max="16150" width="5.28515625" style="5" customWidth="1"/>
    <col min="16151" max="16151" width="4.140625" style="5" customWidth="1"/>
    <col min="16152" max="16153" width="5" style="5" customWidth="1"/>
    <col min="16154" max="16154" width="5.140625" style="5" customWidth="1"/>
    <col min="16155" max="16155" width="6.85546875" style="5" bestFit="1" customWidth="1"/>
    <col min="16156" max="16160" width="4.140625" style="5" customWidth="1"/>
    <col min="16161" max="16161" width="8.85546875" style="5" bestFit="1" customWidth="1"/>
    <col min="16162" max="16162" width="13.85546875" style="5" customWidth="1"/>
    <col min="16163" max="16164" width="9.140625" style="5"/>
    <col min="16165" max="16166" width="11.42578125" style="5" customWidth="1"/>
    <col min="16167" max="16384" width="9.140625" style="5"/>
  </cols>
  <sheetData>
    <row r="1" spans="1:68" ht="19.5" x14ac:dyDescent="0.2">
      <c r="D1" s="418"/>
      <c r="E1" s="418"/>
      <c r="F1" s="420" t="s">
        <v>34747</v>
      </c>
      <c r="G1" s="418"/>
      <c r="H1" s="418"/>
      <c r="I1" s="418"/>
      <c r="J1" s="418"/>
      <c r="K1" s="418"/>
      <c r="L1" s="418"/>
      <c r="M1" s="418"/>
      <c r="N1" s="418"/>
      <c r="O1" s="418"/>
      <c r="P1" s="418"/>
      <c r="Q1" s="418"/>
      <c r="R1" s="418"/>
      <c r="S1" s="418"/>
      <c r="T1" s="418"/>
      <c r="U1" s="418"/>
      <c r="V1" s="418"/>
      <c r="W1" s="418"/>
      <c r="X1" s="418"/>
      <c r="Y1" s="418"/>
      <c r="Z1" s="418"/>
      <c r="AA1" s="418"/>
      <c r="AB1" s="418"/>
      <c r="AC1" s="418"/>
      <c r="AD1" s="418"/>
      <c r="AE1" s="418"/>
      <c r="AF1" s="418"/>
      <c r="AG1" s="418"/>
      <c r="AH1" s="4"/>
      <c r="AI1" s="681"/>
      <c r="AJ1" s="681"/>
      <c r="AK1" s="681"/>
      <c r="AL1" s="681"/>
      <c r="AM1" s="681"/>
      <c r="AN1" s="681"/>
      <c r="AO1" s="681"/>
      <c r="AP1" s="681"/>
      <c r="AQ1" s="681"/>
      <c r="AR1" s="681"/>
    </row>
    <row r="2" spans="1:68" ht="18.75" x14ac:dyDescent="0.2">
      <c r="D2" s="419"/>
      <c r="E2" s="419"/>
      <c r="F2" s="417" t="s">
        <v>34748</v>
      </c>
      <c r="G2" s="419"/>
      <c r="H2" s="419"/>
      <c r="I2" s="419"/>
      <c r="J2" s="419"/>
      <c r="K2" s="419"/>
      <c r="L2" s="419"/>
      <c r="M2" s="419"/>
      <c r="N2" s="419"/>
      <c r="O2" s="419"/>
      <c r="P2" s="419"/>
      <c r="Q2" s="419"/>
      <c r="R2" s="419"/>
      <c r="S2" s="419"/>
      <c r="T2" s="419"/>
      <c r="U2" s="419"/>
      <c r="V2" s="419"/>
      <c r="W2" s="419"/>
      <c r="X2" s="419"/>
      <c r="Y2" s="419"/>
      <c r="Z2" s="419"/>
      <c r="AA2" s="419"/>
      <c r="AB2" s="419"/>
      <c r="AC2" s="419"/>
      <c r="AD2" s="419"/>
      <c r="AE2" s="419"/>
      <c r="AF2" s="419"/>
      <c r="AG2" s="419"/>
      <c r="AH2" s="6"/>
    </row>
    <row r="3" spans="1:68" ht="12.6" customHeight="1" x14ac:dyDescent="0.2">
      <c r="M3" s="8"/>
      <c r="N3" s="8"/>
      <c r="O3" s="8"/>
      <c r="P3" s="8"/>
      <c r="Q3" s="8"/>
      <c r="R3" s="8"/>
      <c r="S3" s="8"/>
      <c r="T3" s="8"/>
      <c r="U3" s="8"/>
      <c r="V3" s="8"/>
      <c r="W3" s="8"/>
      <c r="X3" s="8"/>
      <c r="Y3" s="8"/>
      <c r="Z3" s="8"/>
      <c r="AG3" s="8"/>
    </row>
    <row r="4" spans="1:68" ht="12.6" customHeight="1" x14ac:dyDescent="0.2">
      <c r="F4" s="56" t="s">
        <v>34749</v>
      </c>
      <c r="G4" s="224" t="str">
        <f>'ANEXO III'!D7</f>
        <v>CONTENÇÃO NA RUA HENRIQUE BENTO ESPINOSA</v>
      </c>
      <c r="H4" s="8"/>
      <c r="I4" s="8"/>
      <c r="J4" s="8"/>
      <c r="K4" s="8"/>
      <c r="L4" s="8"/>
      <c r="M4" s="8"/>
      <c r="N4" s="8"/>
      <c r="O4" s="8"/>
      <c r="P4" s="8"/>
      <c r="Q4" s="8"/>
      <c r="R4" s="8"/>
      <c r="S4" s="8"/>
      <c r="T4" s="8"/>
      <c r="U4" s="8"/>
      <c r="V4" s="8"/>
      <c r="W4" s="8"/>
      <c r="X4" s="8"/>
      <c r="Y4" s="8"/>
      <c r="Z4" s="8"/>
      <c r="AB4" s="421" t="str">
        <f>'ANEXO III'!H7</f>
        <v>B.D.I. = 25%</v>
      </c>
      <c r="AE4" s="8"/>
      <c r="AF4" s="8"/>
      <c r="AG4" s="8"/>
    </row>
    <row r="5" spans="1:68" ht="12.6" customHeight="1" x14ac:dyDescent="0.2">
      <c r="F5" s="56" t="s">
        <v>22704</v>
      </c>
      <c r="G5" s="7" t="str">
        <f>'ANEXO III'!D8</f>
        <v>PITA</v>
      </c>
      <c r="H5" s="8"/>
      <c r="I5" s="8"/>
      <c r="J5" s="8"/>
      <c r="K5" s="8"/>
      <c r="L5" s="8"/>
      <c r="M5" s="152"/>
      <c r="R5" s="152"/>
      <c r="S5" s="152"/>
      <c r="T5" s="152"/>
      <c r="U5" s="152"/>
      <c r="V5" s="152"/>
      <c r="W5" s="152"/>
      <c r="X5" s="152"/>
      <c r="AB5" s="59" t="str">
        <f>'ANEXO III'!H8</f>
        <v>Io = maio/22</v>
      </c>
    </row>
    <row r="6" spans="1:68" ht="14.25" customHeight="1" thickBot="1" x14ac:dyDescent="0.25">
      <c r="H6" s="152"/>
      <c r="I6" s="152"/>
      <c r="M6" s="152"/>
      <c r="R6" s="152"/>
      <c r="S6" s="152"/>
      <c r="T6" s="152"/>
      <c r="U6" s="152"/>
      <c r="V6" s="152"/>
      <c r="W6" s="152"/>
      <c r="X6" s="152"/>
    </row>
    <row r="7" spans="1:68" ht="12.6" hidden="1" customHeight="1" x14ac:dyDescent="0.2">
      <c r="D7" s="13"/>
      <c r="E7" s="472" t="s">
        <v>22730</v>
      </c>
      <c r="F7" s="473"/>
      <c r="G7" s="473"/>
      <c r="H7" s="473"/>
      <c r="I7" s="473"/>
      <c r="J7" s="473"/>
      <c r="K7" s="473"/>
      <c r="L7" s="473"/>
      <c r="M7" s="474"/>
      <c r="N7" s="15"/>
      <c r="O7" s="15"/>
      <c r="Q7" s="15"/>
      <c r="R7" s="146"/>
      <c r="S7" s="145"/>
      <c r="T7" s="145"/>
      <c r="U7" s="145"/>
      <c r="V7" s="145"/>
      <c r="W7" s="15"/>
      <c r="X7" s="146"/>
      <c r="Y7" s="146"/>
      <c r="Z7" s="146"/>
      <c r="AA7" s="13"/>
      <c r="AB7" s="13"/>
      <c r="AC7" s="18"/>
      <c r="AD7" s="18"/>
      <c r="AE7" s="18"/>
      <c r="AF7" s="13"/>
      <c r="AG7" s="19"/>
      <c r="AH7" s="12"/>
    </row>
    <row r="8" spans="1:68" ht="12.6" hidden="1" customHeight="1" x14ac:dyDescent="0.2">
      <c r="E8" s="475"/>
      <c r="M8" s="476"/>
      <c r="AB8" s="5"/>
      <c r="AC8" s="5"/>
      <c r="AD8" s="5"/>
      <c r="AE8" s="5"/>
      <c r="AF8" s="5"/>
      <c r="AH8" s="12"/>
    </row>
    <row r="9" spans="1:68" ht="12.6" hidden="1" customHeight="1" x14ac:dyDescent="0.2">
      <c r="D9" s="13"/>
      <c r="E9" s="475" t="s">
        <v>22731</v>
      </c>
      <c r="K9" s="20" t="s">
        <v>22732</v>
      </c>
      <c r="L9" s="481">
        <f>L12+L13</f>
        <v>292.25</v>
      </c>
      <c r="M9" s="477" t="s">
        <v>22733</v>
      </c>
      <c r="N9" s="412"/>
      <c r="Q9" s="15"/>
      <c r="R9" s="146"/>
      <c r="S9" s="144"/>
      <c r="Z9" s="22"/>
      <c r="AA9" s="146"/>
      <c r="AB9" s="146"/>
      <c r="AC9" s="13"/>
      <c r="AD9" s="14"/>
      <c r="AE9" s="23"/>
      <c r="AF9" s="13"/>
      <c r="AG9" s="19"/>
      <c r="AK9" s="639"/>
      <c r="AL9" s="639"/>
      <c r="AM9" s="24"/>
      <c r="AN9" s="24"/>
      <c r="AX9" s="20"/>
      <c r="AY9" s="675"/>
      <c r="AZ9" s="675"/>
      <c r="BA9" s="675"/>
      <c r="BB9" s="21"/>
      <c r="BD9" s="25"/>
      <c r="BE9" s="26"/>
      <c r="BL9" s="22"/>
      <c r="BM9" s="16"/>
      <c r="BN9" s="16"/>
      <c r="BO9" s="13"/>
      <c r="BP9" s="14"/>
    </row>
    <row r="10" spans="1:68" ht="12.6" hidden="1" customHeight="1" x14ac:dyDescent="0.2">
      <c r="D10" s="13"/>
      <c r="E10" s="475" t="s">
        <v>34702</v>
      </c>
      <c r="K10" s="20" t="s">
        <v>22732</v>
      </c>
      <c r="L10" s="478">
        <v>60</v>
      </c>
      <c r="M10" s="477" t="s">
        <v>22733</v>
      </c>
      <c r="N10" s="410"/>
      <c r="Q10" s="642"/>
      <c r="R10" s="642"/>
      <c r="S10" s="27"/>
      <c r="T10" s="27"/>
      <c r="V10" s="654"/>
      <c r="W10" s="654"/>
      <c r="AA10" s="29"/>
      <c r="AB10" s="29"/>
      <c r="AC10" s="5"/>
      <c r="AD10" s="5"/>
      <c r="AE10" s="5"/>
      <c r="AF10" s="13"/>
      <c r="AG10" s="19"/>
      <c r="AK10" s="24"/>
      <c r="AL10" s="24"/>
      <c r="AM10" s="24"/>
      <c r="AN10" s="25"/>
      <c r="AX10" s="20"/>
      <c r="AY10" s="675"/>
      <c r="AZ10" s="675"/>
      <c r="BA10" s="675"/>
      <c r="BB10" s="21"/>
      <c r="BD10" s="677"/>
      <c r="BE10" s="677"/>
      <c r="BF10" s="677"/>
      <c r="BH10" s="28"/>
      <c r="BM10" s="674"/>
      <c r="BN10" s="674"/>
    </row>
    <row r="11" spans="1:68" ht="12.6" hidden="1" customHeight="1" x14ac:dyDescent="0.2">
      <c r="D11" s="13"/>
      <c r="E11" s="475" t="s">
        <v>22735</v>
      </c>
      <c r="K11" s="20" t="s">
        <v>22732</v>
      </c>
      <c r="L11" s="478">
        <v>157.5</v>
      </c>
      <c r="M11" s="477" t="s">
        <v>22733</v>
      </c>
      <c r="N11" s="410"/>
      <c r="Q11" s="30"/>
      <c r="R11" s="31"/>
      <c r="S11" s="130"/>
      <c r="T11" s="31"/>
      <c r="U11" s="145"/>
      <c r="V11" s="32"/>
      <c r="W11" s="29"/>
      <c r="Y11" s="33"/>
      <c r="Z11" s="33"/>
      <c r="AA11" s="31"/>
      <c r="AB11" s="21"/>
      <c r="AC11" s="31"/>
      <c r="AD11" s="31"/>
      <c r="AE11" s="18"/>
      <c r="AF11" s="13"/>
      <c r="AG11" s="19"/>
      <c r="AK11" s="24"/>
      <c r="AL11" s="24"/>
      <c r="AM11" s="24"/>
      <c r="AN11" s="25"/>
      <c r="AX11" s="20"/>
      <c r="AY11" s="675"/>
      <c r="AZ11" s="675"/>
      <c r="BA11" s="675"/>
      <c r="BB11" s="21"/>
      <c r="BC11" s="20"/>
      <c r="BD11" s="676"/>
      <c r="BE11" s="676"/>
      <c r="BF11" s="676"/>
      <c r="BG11" s="17"/>
      <c r="BH11" s="639"/>
      <c r="BI11" s="639"/>
      <c r="BK11" s="674"/>
      <c r="BL11" s="674"/>
      <c r="BN11" s="671"/>
      <c r="BO11" s="671"/>
      <c r="BP11" s="671"/>
    </row>
    <row r="12" spans="1:68" ht="12.6" hidden="1" customHeight="1" x14ac:dyDescent="0.2">
      <c r="D12" s="13"/>
      <c r="E12" s="475" t="s">
        <v>24126</v>
      </c>
      <c r="K12" s="20" t="s">
        <v>22732</v>
      </c>
      <c r="L12" s="478">
        <v>141.25</v>
      </c>
      <c r="M12" s="477" t="s">
        <v>22733</v>
      </c>
      <c r="N12" s="410"/>
      <c r="Q12" s="30"/>
      <c r="R12" s="146"/>
      <c r="S12" s="146"/>
      <c r="T12" s="146"/>
      <c r="U12" s="145"/>
      <c r="V12" s="140"/>
      <c r="W12" s="140"/>
      <c r="Y12" s="153"/>
      <c r="Z12" s="153"/>
      <c r="AB12" s="146"/>
      <c r="AC12" s="23"/>
      <c r="AD12" s="18"/>
      <c r="AE12" s="18"/>
      <c r="AF12" s="13"/>
      <c r="AG12" s="19"/>
      <c r="AK12" s="26"/>
      <c r="AL12" s="26"/>
      <c r="AM12" s="24"/>
      <c r="AN12" s="24"/>
      <c r="AX12" s="20"/>
      <c r="AY12" s="34"/>
      <c r="AZ12" s="34"/>
      <c r="BA12" s="34"/>
      <c r="BB12" s="21"/>
      <c r="BC12" s="20"/>
      <c r="BD12" s="25"/>
      <c r="BE12" s="25"/>
      <c r="BF12" s="25"/>
      <c r="BG12" s="17"/>
      <c r="BH12" s="26"/>
      <c r="BI12" s="26"/>
      <c r="BK12" s="35"/>
      <c r="BL12" s="35"/>
      <c r="BN12" s="16"/>
      <c r="BO12" s="23"/>
      <c r="BP12" s="18"/>
    </row>
    <row r="13" spans="1:68" ht="12.6" hidden="1" customHeight="1" thickBot="1" x14ac:dyDescent="0.2">
      <c r="D13" s="13"/>
      <c r="E13" s="475" t="s">
        <v>24127</v>
      </c>
      <c r="K13" s="20" t="s">
        <v>22732</v>
      </c>
      <c r="L13" s="478">
        <v>151</v>
      </c>
      <c r="M13" s="477" t="s">
        <v>22733</v>
      </c>
      <c r="N13" s="410"/>
      <c r="Q13" s="36"/>
      <c r="R13" s="37"/>
      <c r="S13" s="146"/>
      <c r="T13" s="146"/>
      <c r="U13" s="145"/>
      <c r="V13" s="140"/>
      <c r="W13" s="140"/>
      <c r="Y13" s="153"/>
      <c r="Z13" s="153"/>
      <c r="AB13" s="146"/>
      <c r="AC13" s="23"/>
      <c r="AD13" s="18"/>
      <c r="AE13" s="18"/>
      <c r="AF13" s="13"/>
      <c r="AG13" s="19"/>
      <c r="AK13" s="26"/>
      <c r="AL13" s="26"/>
      <c r="AM13" s="24"/>
      <c r="AN13" s="24"/>
      <c r="AX13" s="20"/>
      <c r="AY13" s="34"/>
      <c r="AZ13" s="34"/>
      <c r="BA13" s="34"/>
      <c r="BB13" s="21"/>
      <c r="BC13" s="20"/>
      <c r="BD13" s="25"/>
      <c r="BE13" s="25"/>
      <c r="BF13" s="25"/>
      <c r="BG13" s="17"/>
      <c r="BH13" s="26"/>
      <c r="BI13" s="26"/>
      <c r="BK13" s="35"/>
      <c r="BL13" s="35"/>
      <c r="BN13" s="16"/>
      <c r="BO13" s="23"/>
      <c r="BP13" s="18"/>
    </row>
    <row r="14" spans="1:68" ht="12.6" customHeight="1" x14ac:dyDescent="0.2">
      <c r="A14" s="693" t="s">
        <v>34769</v>
      </c>
      <c r="B14" s="694"/>
      <c r="C14" s="694"/>
      <c r="D14" s="694"/>
      <c r="E14" s="694"/>
      <c r="F14" s="694"/>
      <c r="G14" s="694"/>
      <c r="H14" s="694"/>
      <c r="I14" s="694"/>
      <c r="J14" s="694"/>
      <c r="K14" s="694"/>
      <c r="L14" s="694"/>
      <c r="M14" s="694"/>
      <c r="N14" s="694"/>
      <c r="O14" s="694"/>
      <c r="P14" s="694"/>
      <c r="Q14" s="694"/>
      <c r="R14" s="694"/>
      <c r="S14" s="694"/>
      <c r="T14" s="694"/>
      <c r="U14" s="694"/>
      <c r="V14" s="694"/>
      <c r="W14" s="694"/>
      <c r="X14" s="694"/>
      <c r="Y14" s="694"/>
      <c r="Z14" s="694"/>
      <c r="AA14" s="694"/>
      <c r="AB14" s="694"/>
      <c r="AC14" s="694"/>
      <c r="AD14" s="694"/>
      <c r="AE14" s="694"/>
      <c r="AF14" s="694"/>
      <c r="AG14" s="695"/>
      <c r="AK14" s="26"/>
      <c r="AL14" s="26"/>
      <c r="AM14" s="24"/>
      <c r="AN14" s="24"/>
      <c r="AX14" s="20"/>
      <c r="AY14" s="34"/>
      <c r="AZ14" s="34"/>
      <c r="BA14" s="34"/>
      <c r="BB14" s="21"/>
      <c r="BC14" s="20"/>
      <c r="BD14" s="25"/>
      <c r="BE14" s="25"/>
      <c r="BF14" s="25"/>
      <c r="BG14" s="17"/>
      <c r="BH14" s="26"/>
      <c r="BI14" s="26"/>
      <c r="BK14" s="35"/>
      <c r="BL14" s="35"/>
      <c r="BN14" s="16"/>
      <c r="BO14" s="23"/>
      <c r="BP14" s="18"/>
    </row>
    <row r="15" spans="1:68" ht="12.6" customHeight="1" x14ac:dyDescent="0.2">
      <c r="A15" s="696"/>
      <c r="B15" s="697"/>
      <c r="C15" s="697"/>
      <c r="D15" s="697"/>
      <c r="E15" s="697"/>
      <c r="F15" s="697"/>
      <c r="G15" s="697"/>
      <c r="H15" s="697"/>
      <c r="I15" s="697"/>
      <c r="J15" s="697"/>
      <c r="K15" s="697"/>
      <c r="L15" s="697"/>
      <c r="M15" s="697"/>
      <c r="N15" s="697"/>
      <c r="O15" s="697"/>
      <c r="P15" s="697"/>
      <c r="Q15" s="697"/>
      <c r="R15" s="697"/>
      <c r="S15" s="697"/>
      <c r="T15" s="697"/>
      <c r="U15" s="697"/>
      <c r="V15" s="697"/>
      <c r="W15" s="697"/>
      <c r="X15" s="697"/>
      <c r="Y15" s="697"/>
      <c r="Z15" s="697"/>
      <c r="AA15" s="697"/>
      <c r="AB15" s="697"/>
      <c r="AC15" s="697"/>
      <c r="AD15" s="697"/>
      <c r="AE15" s="697"/>
      <c r="AF15" s="697"/>
      <c r="AG15" s="698"/>
      <c r="AK15" s="26"/>
      <c r="AL15" s="26"/>
      <c r="AM15" s="24"/>
      <c r="AN15" s="24"/>
      <c r="AX15" s="20"/>
      <c r="AY15" s="34"/>
      <c r="AZ15" s="34"/>
      <c r="BA15" s="34"/>
      <c r="BB15" s="21"/>
      <c r="BC15" s="20"/>
      <c r="BD15" s="25"/>
      <c r="BE15" s="25"/>
      <c r="BF15" s="25"/>
      <c r="BG15" s="17"/>
      <c r="BH15" s="26"/>
      <c r="BI15" s="26"/>
      <c r="BK15" s="35"/>
      <c r="BL15" s="35"/>
      <c r="BN15" s="16"/>
      <c r="BO15" s="23"/>
      <c r="BP15" s="18"/>
    </row>
    <row r="16" spans="1:68" ht="12.6" customHeight="1" thickBot="1" x14ac:dyDescent="0.25">
      <c r="A16" s="699"/>
      <c r="B16" s="700"/>
      <c r="C16" s="700"/>
      <c r="D16" s="700"/>
      <c r="E16" s="700"/>
      <c r="F16" s="700"/>
      <c r="G16" s="700"/>
      <c r="H16" s="700"/>
      <c r="I16" s="700"/>
      <c r="J16" s="700"/>
      <c r="K16" s="700"/>
      <c r="L16" s="700"/>
      <c r="M16" s="700"/>
      <c r="N16" s="700"/>
      <c r="O16" s="700"/>
      <c r="P16" s="700"/>
      <c r="Q16" s="700"/>
      <c r="R16" s="700"/>
      <c r="S16" s="700"/>
      <c r="T16" s="700"/>
      <c r="U16" s="700"/>
      <c r="V16" s="700"/>
      <c r="W16" s="700"/>
      <c r="X16" s="700"/>
      <c r="Y16" s="700"/>
      <c r="Z16" s="700"/>
      <c r="AA16" s="700"/>
      <c r="AB16" s="700"/>
      <c r="AC16" s="700"/>
      <c r="AD16" s="700"/>
      <c r="AE16" s="700"/>
      <c r="AF16" s="700"/>
      <c r="AG16" s="701"/>
      <c r="AH16" s="12"/>
    </row>
    <row r="17" spans="1:37" ht="12.6" customHeight="1" x14ac:dyDescent="0.2">
      <c r="D17" s="409"/>
      <c r="E17" s="411"/>
      <c r="F17" s="15"/>
      <c r="G17" s="409"/>
      <c r="H17" s="409"/>
      <c r="I17" s="409"/>
      <c r="J17" s="13"/>
      <c r="K17" s="13"/>
      <c r="L17" s="18"/>
      <c r="M17" s="18"/>
      <c r="N17" s="18"/>
      <c r="O17" s="13"/>
      <c r="P17" s="15"/>
      <c r="Q17" s="411"/>
      <c r="R17" s="409"/>
      <c r="S17" s="411"/>
      <c r="T17" s="411"/>
      <c r="U17" s="411"/>
      <c r="V17" s="411"/>
      <c r="W17" s="15"/>
      <c r="X17" s="409"/>
      <c r="Y17" s="409"/>
      <c r="Z17" s="409"/>
      <c r="AA17" s="13"/>
      <c r="AB17" s="13"/>
      <c r="AC17" s="18"/>
      <c r="AD17" s="18"/>
      <c r="AE17" s="18"/>
      <c r="AF17" s="13"/>
      <c r="AG17" s="19"/>
      <c r="AH17" s="12"/>
    </row>
    <row r="18" spans="1:37" s="469" customFormat="1" ht="12.6" customHeight="1" thickBot="1" x14ac:dyDescent="0.25">
      <c r="A18" s="457"/>
      <c r="D18" s="460" t="s">
        <v>22737</v>
      </c>
      <c r="E18" s="461"/>
      <c r="F18" s="460"/>
      <c r="G18" s="462"/>
      <c r="H18" s="462"/>
      <c r="I18" s="462"/>
      <c r="J18" s="462"/>
      <c r="K18" s="462"/>
      <c r="L18" s="462"/>
      <c r="M18" s="462"/>
      <c r="N18" s="462"/>
      <c r="O18" s="462"/>
      <c r="P18" s="462"/>
      <c r="Q18" s="462"/>
      <c r="R18" s="463"/>
      <c r="S18" s="464"/>
      <c r="T18" s="464"/>
      <c r="U18" s="464"/>
      <c r="V18" s="464"/>
      <c r="W18" s="462"/>
      <c r="X18" s="463"/>
      <c r="Y18" s="463"/>
      <c r="Z18" s="463"/>
      <c r="AA18" s="460"/>
      <c r="AB18" s="460"/>
      <c r="AC18" s="465"/>
      <c r="AD18" s="465"/>
      <c r="AE18" s="465"/>
      <c r="AF18" s="460"/>
      <c r="AG18" s="466"/>
      <c r="AH18" s="467"/>
    </row>
    <row r="19" spans="1:37" ht="12.6" customHeight="1" x14ac:dyDescent="0.2">
      <c r="D19" s="38"/>
      <c r="F19" s="38"/>
      <c r="K19" s="141"/>
      <c r="L19" s="143"/>
      <c r="M19" s="143"/>
      <c r="N19" s="143"/>
      <c r="O19" s="143"/>
      <c r="P19" s="143"/>
      <c r="Q19" s="143"/>
      <c r="R19" s="143"/>
      <c r="Y19" s="20"/>
      <c r="Z19" s="143"/>
      <c r="AA19" s="143"/>
      <c r="AB19" s="141"/>
      <c r="AC19" s="141"/>
      <c r="AD19" s="141"/>
      <c r="AE19" s="5"/>
      <c r="AF19" s="38"/>
      <c r="AG19" s="39"/>
      <c r="AH19" s="12"/>
      <c r="AK19" s="40"/>
    </row>
    <row r="20" spans="1:37" s="44" customFormat="1" ht="36" customHeight="1" x14ac:dyDescent="0.2">
      <c r="A20" s="122" t="s">
        <v>22811</v>
      </c>
      <c r="B20" s="122" t="str">
        <f>F21</f>
        <v>02.006.0015-A</v>
      </c>
      <c r="C20" s="123">
        <f>AD21</f>
        <v>6</v>
      </c>
      <c r="D20" s="646" t="str">
        <f>VLOOKUP(F21,emop,2,FALSE)</f>
        <v>ALUGUEL CONTAINER PARA ESCRITORIO C/WC,MEDINDO 2,20M LARGURA,6,20M COMPRIMENTO E 2,50M ALTURA,CHAPAS ACO C/NERVURAS TRAPEZOIDAIS,ISOLAMENTO TERMO-ACUSTICO FORRO,CHASSIS REFORCADO EPISO COMPENSADO NAVAL,INCL.INST.ELETRICA E HIDRO-SANITARIAS,ACESSORIOS,1 VASO SANITARIO E 1 LAVATORIO,EXCL.TRANSP.(VIDEITEM 04.005.0300),CARGA E DESCARGA(VIDE ITEM 04.013.0015)</v>
      </c>
      <c r="E20" s="646"/>
      <c r="F20" s="646"/>
      <c r="G20" s="646"/>
      <c r="H20" s="646"/>
      <c r="I20" s="646"/>
      <c r="J20" s="646"/>
      <c r="K20" s="646"/>
      <c r="L20" s="646"/>
      <c r="M20" s="646"/>
      <c r="N20" s="646"/>
      <c r="O20" s="646"/>
      <c r="P20" s="646"/>
      <c r="Q20" s="646"/>
      <c r="R20" s="646"/>
      <c r="S20" s="646"/>
      <c r="T20" s="646"/>
      <c r="U20" s="646"/>
      <c r="V20" s="646"/>
      <c r="W20" s="646"/>
      <c r="X20" s="646"/>
      <c r="Y20" s="646"/>
      <c r="Z20" s="646"/>
      <c r="AA20" s="646"/>
      <c r="AB20" s="41"/>
      <c r="AC20" s="41"/>
      <c r="AD20" s="157"/>
      <c r="AE20" s="157"/>
      <c r="AF20" s="157"/>
      <c r="AG20" s="43"/>
      <c r="AH20" s="11"/>
      <c r="AK20" s="40"/>
    </row>
    <row r="21" spans="1:37" s="44" customFormat="1" ht="12.6" customHeight="1" x14ac:dyDescent="0.2">
      <c r="A21" s="127"/>
      <c r="B21" s="122" t="str">
        <f t="shared" ref="B21:B77" si="0">F22</f>
        <v>Escritório</v>
      </c>
      <c r="C21" s="123">
        <f t="shared" ref="C21:C77" si="1">AD22</f>
        <v>0</v>
      </c>
      <c r="D21" s="41"/>
      <c r="E21" s="45" t="s">
        <v>22738</v>
      </c>
      <c r="F21" s="41" t="s">
        <v>1520</v>
      </c>
      <c r="G21" s="41"/>
      <c r="H21" s="42"/>
      <c r="I21" s="42"/>
      <c r="J21" s="41"/>
      <c r="K21" s="41"/>
      <c r="L21" s="41"/>
      <c r="M21" s="41"/>
      <c r="N21" s="41"/>
      <c r="O21" s="41"/>
      <c r="P21" s="41"/>
      <c r="Q21" s="41"/>
      <c r="R21" s="41"/>
      <c r="S21" s="41"/>
      <c r="T21" s="41"/>
      <c r="U21" s="41"/>
      <c r="V21" s="41"/>
      <c r="W21" s="41"/>
      <c r="X21" s="46"/>
      <c r="Y21" s="46"/>
      <c r="Z21" s="46"/>
      <c r="AA21" s="46"/>
      <c r="AB21" s="41" t="s">
        <v>22739</v>
      </c>
      <c r="AC21" s="41"/>
      <c r="AD21" s="682">
        <f>T22</f>
        <v>6</v>
      </c>
      <c r="AE21" s="682"/>
      <c r="AF21" s="682"/>
      <c r="AG21" s="47" t="str">
        <f>VLOOKUP(F21,emop,3,FALSE)</f>
        <v>UNXMES</v>
      </c>
      <c r="AH21" s="11"/>
      <c r="AK21" s="40"/>
    </row>
    <row r="22" spans="1:37" s="44" customFormat="1" ht="12.6" customHeight="1" x14ac:dyDescent="0.2">
      <c r="A22" s="127"/>
      <c r="B22" s="122">
        <f t="shared" si="0"/>
        <v>0</v>
      </c>
      <c r="C22" s="123">
        <f t="shared" si="1"/>
        <v>0</v>
      </c>
      <c r="D22" s="105"/>
      <c r="E22" s="106"/>
      <c r="F22" s="15" t="s">
        <v>22779</v>
      </c>
      <c r="G22" s="105"/>
      <c r="H22" s="107"/>
      <c r="I22" s="20" t="s">
        <v>22732</v>
      </c>
      <c r="J22" s="105"/>
      <c r="K22" s="642">
        <v>1</v>
      </c>
      <c r="L22" s="642"/>
      <c r="M22" s="108">
        <v>0</v>
      </c>
      <c r="N22" s="147" t="s">
        <v>22742</v>
      </c>
      <c r="O22" s="642">
        <v>6</v>
      </c>
      <c r="P22" s="642"/>
      <c r="Q22" s="105" t="s">
        <v>22765</v>
      </c>
      <c r="R22" s="105"/>
      <c r="S22" s="105" t="s">
        <v>22743</v>
      </c>
      <c r="T22" s="642">
        <f>O22*K22</f>
        <v>6</v>
      </c>
      <c r="U22" s="642"/>
      <c r="V22" s="105" t="str">
        <f>AG21</f>
        <v>UNXMES</v>
      </c>
      <c r="W22" s="105"/>
      <c r="AB22" s="105"/>
      <c r="AC22" s="105"/>
      <c r="AD22" s="109"/>
      <c r="AE22" s="109"/>
      <c r="AF22" s="109"/>
      <c r="AG22" s="110"/>
      <c r="AH22" s="11"/>
      <c r="AK22" s="40"/>
    </row>
    <row r="23" spans="1:37" s="44" customFormat="1" ht="12.6" customHeight="1" x14ac:dyDescent="0.2">
      <c r="A23" s="127"/>
      <c r="B23" s="122" t="e">
        <f>#REF!</f>
        <v>#REF!</v>
      </c>
      <c r="C23" s="123" t="e">
        <f>#REF!</f>
        <v>#REF!</v>
      </c>
      <c r="D23" s="41"/>
      <c r="E23" s="45"/>
      <c r="F23" s="41"/>
      <c r="G23" s="41"/>
      <c r="H23" s="42"/>
      <c r="I23" s="42"/>
      <c r="J23" s="41"/>
      <c r="K23" s="41"/>
      <c r="L23" s="41"/>
      <c r="M23" s="41"/>
      <c r="N23" s="41"/>
      <c r="O23" s="41"/>
      <c r="P23" s="41"/>
      <c r="Q23" s="41"/>
      <c r="R23" s="41"/>
      <c r="S23" s="41"/>
      <c r="T23" s="41"/>
      <c r="U23" s="41"/>
      <c r="V23" s="41"/>
      <c r="W23" s="41"/>
      <c r="X23" s="46"/>
      <c r="Y23" s="46"/>
      <c r="Z23" s="46"/>
      <c r="AA23" s="46"/>
      <c r="AB23" s="41"/>
      <c r="AC23" s="41"/>
      <c r="AD23" s="48"/>
      <c r="AE23" s="48"/>
      <c r="AF23" s="48"/>
      <c r="AG23" s="47"/>
      <c r="AH23" s="11"/>
      <c r="AK23" s="40"/>
    </row>
    <row r="24" spans="1:37" s="44" customFormat="1" ht="36" customHeight="1" x14ac:dyDescent="0.2">
      <c r="A24" s="127" t="s">
        <v>22812</v>
      </c>
      <c r="B24" s="122" t="str">
        <f t="shared" si="0"/>
        <v>02.006.0050-A</v>
      </c>
      <c r="C24" s="123">
        <f t="shared" si="1"/>
        <v>6</v>
      </c>
      <c r="D24" s="646" t="str">
        <f>VLOOKUP(F25,emop,2,FALSE)</f>
        <v>ALUGUEL DE BANHEIRO QUIMICO,PORTATIL,MEDINDO 2,31M ALTURA X1,56M LARGURA E 1,16M PROFUNDIDADE,INCLUSIVE INSTALACAO E RETIRADA DO EQUIPAMENTO,FORNECIMENTO DE QUIMICA DESODORIZANTE,BACTERICIDA E BACTERIOSTATICA,PAPEL HIGIENICO E VEICULO PROPRIO COM UNIDADE MOVEL DE SUCCAO PARA LIMPEZA</v>
      </c>
      <c r="E24" s="646"/>
      <c r="F24" s="646"/>
      <c r="G24" s="646"/>
      <c r="H24" s="646"/>
      <c r="I24" s="646"/>
      <c r="J24" s="646"/>
      <c r="K24" s="646"/>
      <c r="L24" s="646"/>
      <c r="M24" s="646"/>
      <c r="N24" s="646"/>
      <c r="O24" s="646"/>
      <c r="P24" s="646"/>
      <c r="Q24" s="646"/>
      <c r="R24" s="646"/>
      <c r="S24" s="646"/>
      <c r="T24" s="646"/>
      <c r="U24" s="646"/>
      <c r="V24" s="646"/>
      <c r="W24" s="646"/>
      <c r="X24" s="646"/>
      <c r="Y24" s="646"/>
      <c r="Z24" s="646"/>
      <c r="AA24" s="646"/>
      <c r="AB24" s="41"/>
      <c r="AC24" s="41"/>
      <c r="AD24" s="41"/>
      <c r="AE24" s="41"/>
      <c r="AF24" s="41"/>
      <c r="AG24" s="47"/>
      <c r="AH24" s="11"/>
      <c r="AK24" s="40"/>
    </row>
    <row r="25" spans="1:37" s="44" customFormat="1" ht="12.6" customHeight="1" x14ac:dyDescent="0.2">
      <c r="A25" s="127"/>
      <c r="B25" s="122" t="str">
        <f t="shared" si="0"/>
        <v>sanitários p/ frentes de serviço ==&gt;</v>
      </c>
      <c r="C25" s="123">
        <f t="shared" si="1"/>
        <v>0</v>
      </c>
      <c r="D25" s="41"/>
      <c r="E25" s="45" t="s">
        <v>22738</v>
      </c>
      <c r="F25" s="41" t="s">
        <v>1528</v>
      </c>
      <c r="G25" s="41"/>
      <c r="H25" s="42"/>
      <c r="I25" s="42"/>
      <c r="J25" s="41"/>
      <c r="K25" s="41"/>
      <c r="L25" s="41"/>
      <c r="M25" s="41"/>
      <c r="N25" s="41"/>
      <c r="O25" s="41"/>
      <c r="P25" s="41"/>
      <c r="Q25" s="41"/>
      <c r="R25" s="41"/>
      <c r="S25" s="41"/>
      <c r="T25" s="41"/>
      <c r="U25" s="41"/>
      <c r="V25" s="41"/>
      <c r="W25" s="41"/>
      <c r="X25" s="46"/>
      <c r="Y25" s="46"/>
      <c r="Z25" s="46"/>
      <c r="AA25" s="46"/>
      <c r="AB25" s="41" t="s">
        <v>22739</v>
      </c>
      <c r="AC25" s="41"/>
      <c r="AD25" s="682">
        <f>V26</f>
        <v>6</v>
      </c>
      <c r="AE25" s="682"/>
      <c r="AF25" s="682"/>
      <c r="AG25" s="47" t="str">
        <f>VLOOKUP(F25,emop,3,FALSE)</f>
        <v>UNXMES</v>
      </c>
      <c r="AH25" s="11"/>
      <c r="AK25" s="40"/>
    </row>
    <row r="26" spans="1:37" s="44" customFormat="1" ht="12.6" customHeight="1" x14ac:dyDescent="0.2">
      <c r="A26" s="127"/>
      <c r="B26" s="122">
        <f t="shared" si="0"/>
        <v>0</v>
      </c>
      <c r="C26" s="123">
        <f t="shared" si="1"/>
        <v>0</v>
      </c>
      <c r="D26" s="41"/>
      <c r="E26" s="45"/>
      <c r="F26" s="15" t="s">
        <v>22780</v>
      </c>
      <c r="G26" s="41"/>
      <c r="H26" s="42"/>
      <c r="I26" s="42"/>
      <c r="J26" s="41"/>
      <c r="M26" s="642">
        <v>1</v>
      </c>
      <c r="N26" s="642"/>
      <c r="O26" s="108">
        <v>0</v>
      </c>
      <c r="P26" s="147" t="s">
        <v>22742</v>
      </c>
      <c r="Q26" s="642">
        <v>6</v>
      </c>
      <c r="R26" s="642"/>
      <c r="S26" s="105" t="s">
        <v>22765</v>
      </c>
      <c r="T26" s="105"/>
      <c r="U26" s="105" t="s">
        <v>22743</v>
      </c>
      <c r="V26" s="642">
        <f>Q26*M26</f>
        <v>6</v>
      </c>
      <c r="W26" s="642"/>
      <c r="X26" s="105" t="str">
        <f>AG25</f>
        <v>UNXMES</v>
      </c>
      <c r="Y26" s="105"/>
      <c r="AA26" s="46"/>
      <c r="AB26" s="41"/>
      <c r="AC26" s="41"/>
      <c r="AD26" s="48"/>
      <c r="AE26" s="48"/>
      <c r="AF26" s="48"/>
      <c r="AG26" s="47"/>
      <c r="AH26" s="11"/>
      <c r="AK26" s="40"/>
    </row>
    <row r="27" spans="1:37" s="44" customFormat="1" ht="12.6" customHeight="1" x14ac:dyDescent="0.2">
      <c r="A27" s="127"/>
      <c r="B27" s="122">
        <f t="shared" si="0"/>
        <v>0</v>
      </c>
      <c r="C27" s="123">
        <f t="shared" si="1"/>
        <v>0</v>
      </c>
      <c r="D27" s="41"/>
      <c r="E27" s="45"/>
      <c r="F27" s="41"/>
      <c r="G27" s="41"/>
      <c r="H27" s="42"/>
      <c r="I27" s="42"/>
      <c r="J27" s="41"/>
      <c r="K27" s="41"/>
      <c r="Y27" s="46"/>
      <c r="Z27" s="46"/>
      <c r="AA27" s="46"/>
      <c r="AB27" s="41"/>
      <c r="AC27" s="41"/>
      <c r="AD27" s="48"/>
      <c r="AE27" s="48"/>
      <c r="AF27" s="48"/>
      <c r="AG27" s="47"/>
      <c r="AH27" s="11"/>
      <c r="AK27" s="40"/>
    </row>
    <row r="28" spans="1:37" s="44" customFormat="1" ht="23.25" customHeight="1" x14ac:dyDescent="0.2">
      <c r="A28" s="127" t="s">
        <v>22813</v>
      </c>
      <c r="B28" s="122" t="str">
        <f t="shared" si="0"/>
        <v>02.015.0001-A</v>
      </c>
      <c r="C28" s="123">
        <f t="shared" si="1"/>
        <v>1</v>
      </c>
      <c r="D28" s="646" t="str">
        <f>VLOOKUP(F29,emop,2,FALSE)</f>
        <v>INSTALACAO E LIGACAO PROVISORIA PARA ABASTECIMENTO DE AGUA EESGOTAMENTO SANITARIO EM CANTEIRO DE OBRAS,INCLUSIVE ESCAVACAO,EXCLUSIVE REPOSICAO DA PAVIMENTACAO DO LOGRADOURO PUBLICO</v>
      </c>
      <c r="E28" s="646"/>
      <c r="F28" s="646"/>
      <c r="G28" s="646"/>
      <c r="H28" s="646"/>
      <c r="I28" s="646"/>
      <c r="J28" s="646"/>
      <c r="K28" s="646"/>
      <c r="L28" s="646"/>
      <c r="M28" s="646"/>
      <c r="N28" s="646"/>
      <c r="O28" s="646"/>
      <c r="P28" s="646"/>
      <c r="Q28" s="646"/>
      <c r="R28" s="646"/>
      <c r="S28" s="646"/>
      <c r="T28" s="646"/>
      <c r="U28" s="646"/>
      <c r="V28" s="646"/>
      <c r="W28" s="646"/>
      <c r="X28" s="646"/>
      <c r="Y28" s="646"/>
      <c r="Z28" s="646"/>
      <c r="AA28" s="646"/>
      <c r="AB28" s="41"/>
      <c r="AC28" s="41"/>
      <c r="AD28" s="41"/>
      <c r="AE28" s="41"/>
      <c r="AF28" s="41"/>
      <c r="AG28" s="47"/>
      <c r="AH28" s="11"/>
      <c r="AK28" s="40"/>
    </row>
    <row r="29" spans="1:37" s="44" customFormat="1" ht="12.6" customHeight="1" x14ac:dyDescent="0.2">
      <c r="A29" s="127"/>
      <c r="B29" s="122">
        <f t="shared" si="0"/>
        <v>0</v>
      </c>
      <c r="C29" s="123">
        <f t="shared" si="1"/>
        <v>0</v>
      </c>
      <c r="D29" s="41"/>
      <c r="E29" s="45" t="s">
        <v>22738</v>
      </c>
      <c r="F29" s="41" t="s">
        <v>1544</v>
      </c>
      <c r="G29" s="41"/>
      <c r="H29" s="42"/>
      <c r="I29" s="42"/>
      <c r="J29" s="41"/>
      <c r="K29" s="41"/>
      <c r="L29" s="41"/>
      <c r="M29" s="41"/>
      <c r="N29" s="42"/>
      <c r="O29" s="41"/>
      <c r="P29" s="41"/>
      <c r="Q29" s="41"/>
      <c r="R29" s="41"/>
      <c r="S29" s="42"/>
      <c r="T29" s="42"/>
      <c r="U29" s="41"/>
      <c r="V29" s="41"/>
      <c r="W29" s="41"/>
      <c r="X29" s="46"/>
      <c r="Y29" s="46"/>
      <c r="Z29" s="46"/>
      <c r="AA29" s="46"/>
      <c r="AB29" s="41" t="s">
        <v>22739</v>
      </c>
      <c r="AC29" s="41"/>
      <c r="AD29" s="682">
        <v>1</v>
      </c>
      <c r="AE29" s="682"/>
      <c r="AF29" s="682"/>
      <c r="AG29" s="47" t="str">
        <f>VLOOKUP(F29,emop,3,FALSE)</f>
        <v>UN</v>
      </c>
      <c r="AH29" s="11"/>
      <c r="AK29" s="40"/>
    </row>
    <row r="30" spans="1:37" s="44" customFormat="1" ht="12.6" customHeight="1" x14ac:dyDescent="0.2">
      <c r="A30" s="127"/>
      <c r="B30" s="122">
        <f t="shared" si="0"/>
        <v>0</v>
      </c>
      <c r="C30" s="123">
        <f t="shared" si="1"/>
        <v>0</v>
      </c>
      <c r="D30" s="41"/>
      <c r="E30" s="45"/>
      <c r="F30" s="41"/>
      <c r="G30" s="41"/>
      <c r="H30" s="42"/>
      <c r="I30" s="42"/>
      <c r="J30" s="41"/>
      <c r="K30" s="41"/>
      <c r="L30" s="41"/>
      <c r="M30" s="41"/>
      <c r="N30" s="42"/>
      <c r="O30" s="41"/>
      <c r="P30" s="41"/>
      <c r="Q30" s="41"/>
      <c r="R30" s="41"/>
      <c r="S30" s="42"/>
      <c r="T30" s="42"/>
      <c r="U30" s="41"/>
      <c r="V30" s="41"/>
      <c r="W30" s="41"/>
      <c r="X30" s="46"/>
      <c r="Y30" s="46"/>
      <c r="Z30" s="46"/>
      <c r="AA30" s="46"/>
      <c r="AB30" s="41"/>
      <c r="AC30" s="41"/>
      <c r="AD30" s="48"/>
      <c r="AE30" s="48"/>
      <c r="AF30" s="48"/>
      <c r="AG30" s="47"/>
      <c r="AH30" s="11"/>
      <c r="AK30" s="40"/>
    </row>
    <row r="31" spans="1:37" s="44" customFormat="1" ht="23.25" customHeight="1" x14ac:dyDescent="0.2">
      <c r="A31" s="127" t="s">
        <v>22814</v>
      </c>
      <c r="B31" s="122" t="str">
        <f t="shared" si="0"/>
        <v>02.016.0001-A</v>
      </c>
      <c r="C31" s="123">
        <f t="shared" si="1"/>
        <v>1</v>
      </c>
      <c r="D31" s="646" t="str">
        <f>VLOOKUP(F32,emop,2,FALSE)</f>
        <v>INSTALACAO E LIGACAO PROVISORIA DE ALIMENTACAO DE ENERGIA ELETRICA,EM BAIXA TENSAO,PARA CANTEIRO DE OBRAS,M3-CHAVE 100A,CARGA 3KW,20CV,EXCLUSIVE O FORNECIMENTO DO MEDIDOR</v>
      </c>
      <c r="E31" s="646"/>
      <c r="F31" s="646"/>
      <c r="G31" s="646"/>
      <c r="H31" s="646"/>
      <c r="I31" s="646"/>
      <c r="J31" s="646"/>
      <c r="K31" s="646"/>
      <c r="L31" s="646"/>
      <c r="M31" s="646"/>
      <c r="N31" s="646"/>
      <c r="O31" s="646"/>
      <c r="P31" s="646"/>
      <c r="Q31" s="646"/>
      <c r="R31" s="646"/>
      <c r="S31" s="646"/>
      <c r="T31" s="646"/>
      <c r="U31" s="646"/>
      <c r="V31" s="646"/>
      <c r="W31" s="646"/>
      <c r="X31" s="646"/>
      <c r="Y31" s="646"/>
      <c r="Z31" s="646"/>
      <c r="AA31" s="646"/>
      <c r="AB31" s="41"/>
      <c r="AC31" s="41"/>
      <c r="AD31" s="41"/>
      <c r="AE31" s="41"/>
      <c r="AF31" s="41"/>
      <c r="AG31" s="47"/>
      <c r="AH31" s="11"/>
      <c r="AK31" s="40"/>
    </row>
    <row r="32" spans="1:37" s="44" customFormat="1" ht="12.6" customHeight="1" x14ac:dyDescent="0.2">
      <c r="A32" s="127"/>
      <c r="B32" s="122">
        <f t="shared" si="0"/>
        <v>0</v>
      </c>
      <c r="C32" s="123">
        <f t="shared" si="1"/>
        <v>0</v>
      </c>
      <c r="D32" s="41"/>
      <c r="E32" s="45" t="s">
        <v>22738</v>
      </c>
      <c r="F32" s="41" t="s">
        <v>1546</v>
      </c>
      <c r="G32" s="41"/>
      <c r="H32" s="42"/>
      <c r="I32" s="42"/>
      <c r="J32" s="41"/>
      <c r="K32" s="41"/>
      <c r="L32" s="41"/>
      <c r="M32" s="41"/>
      <c r="N32" s="42"/>
      <c r="O32" s="41"/>
      <c r="P32" s="41"/>
      <c r="Q32" s="41"/>
      <c r="R32" s="41"/>
      <c r="S32" s="42"/>
      <c r="T32" s="42"/>
      <c r="U32" s="41"/>
      <c r="V32" s="41"/>
      <c r="W32" s="41"/>
      <c r="X32" s="46"/>
      <c r="Y32" s="46"/>
      <c r="Z32" s="46"/>
      <c r="AA32" s="46"/>
      <c r="AB32" s="41" t="s">
        <v>22739</v>
      </c>
      <c r="AC32" s="41"/>
      <c r="AD32" s="682">
        <v>1</v>
      </c>
      <c r="AE32" s="682"/>
      <c r="AF32" s="682"/>
      <c r="AG32" s="47" t="str">
        <f>VLOOKUP(F32,emop,3,FALSE)</f>
        <v>UN</v>
      </c>
      <c r="AH32" s="11"/>
      <c r="AK32" s="40"/>
    </row>
    <row r="33" spans="1:37" s="44" customFormat="1" ht="12.6" customHeight="1" x14ac:dyDescent="0.2">
      <c r="A33" s="127"/>
      <c r="B33" s="122">
        <f t="shared" si="0"/>
        <v>0</v>
      </c>
      <c r="C33" s="123">
        <f t="shared" si="1"/>
        <v>0</v>
      </c>
      <c r="D33" s="41"/>
      <c r="E33" s="45"/>
      <c r="F33" s="41"/>
      <c r="G33" s="41"/>
      <c r="H33" s="42"/>
      <c r="I33" s="42"/>
      <c r="J33" s="41"/>
      <c r="K33" s="41"/>
      <c r="L33" s="41"/>
      <c r="M33" s="41"/>
      <c r="N33" s="42"/>
      <c r="O33" s="41"/>
      <c r="P33" s="41"/>
      <c r="Q33" s="41"/>
      <c r="R33" s="41"/>
      <c r="S33" s="42"/>
      <c r="T33" s="42"/>
      <c r="U33" s="41"/>
      <c r="V33" s="41"/>
      <c r="W33" s="41"/>
      <c r="X33" s="46"/>
      <c r="Y33" s="46"/>
      <c r="Z33" s="46"/>
      <c r="AA33" s="46"/>
      <c r="AB33" s="41"/>
      <c r="AC33" s="41"/>
      <c r="AD33" s="48"/>
      <c r="AE33" s="48"/>
      <c r="AF33" s="48"/>
      <c r="AG33" s="47"/>
      <c r="AH33" s="11"/>
      <c r="AK33" s="40"/>
    </row>
    <row r="34" spans="1:37" s="44" customFormat="1" ht="12" customHeight="1" x14ac:dyDescent="0.2">
      <c r="A34" s="127" t="s">
        <v>22815</v>
      </c>
      <c r="B34" s="122" t="str">
        <f t="shared" si="0"/>
        <v>02.020.0001-A</v>
      </c>
      <c r="C34" s="123">
        <f t="shared" si="1"/>
        <v>6</v>
      </c>
      <c r="D34" s="646" t="str">
        <f>VLOOKUP(F35,emop,2,FALSE)</f>
        <v>PLACA DE IDENTIFICACAO DE OBRA PUBLICA,INCLUSIVE PINTURA E SUPORTES DE MADEIRA.FORNECIMENTO E COLOCACAO</v>
      </c>
      <c r="E34" s="646"/>
      <c r="F34" s="646"/>
      <c r="G34" s="646"/>
      <c r="H34" s="646"/>
      <c r="I34" s="646"/>
      <c r="J34" s="646"/>
      <c r="K34" s="646"/>
      <c r="L34" s="646"/>
      <c r="M34" s="646"/>
      <c r="N34" s="646"/>
      <c r="O34" s="646"/>
      <c r="P34" s="646"/>
      <c r="Q34" s="646"/>
      <c r="R34" s="646"/>
      <c r="S34" s="646"/>
      <c r="T34" s="646"/>
      <c r="U34" s="646"/>
      <c r="V34" s="646"/>
      <c r="W34" s="646"/>
      <c r="X34" s="646"/>
      <c r="Y34" s="646"/>
      <c r="Z34" s="646"/>
      <c r="AA34" s="646"/>
      <c r="AB34" s="49"/>
      <c r="AC34" s="49"/>
      <c r="AD34" s="49"/>
      <c r="AE34" s="49"/>
      <c r="AF34" s="49"/>
      <c r="AG34" s="52"/>
      <c r="AH34" s="11"/>
      <c r="AK34" s="40"/>
    </row>
    <row r="35" spans="1:37" s="44" customFormat="1" ht="12.6" customHeight="1" x14ac:dyDescent="0.2">
      <c r="A35" s="127"/>
      <c r="B35" s="122" t="str">
        <f t="shared" si="0"/>
        <v>placas</v>
      </c>
      <c r="C35" s="123">
        <f t="shared" si="1"/>
        <v>0</v>
      </c>
      <c r="D35" s="49"/>
      <c r="E35" s="53" t="s">
        <v>22738</v>
      </c>
      <c r="F35" s="49" t="s">
        <v>1558</v>
      </c>
      <c r="G35" s="49"/>
      <c r="H35" s="50"/>
      <c r="I35" s="50"/>
      <c r="J35" s="49"/>
      <c r="K35" s="49"/>
      <c r="L35" s="49"/>
      <c r="M35" s="50"/>
      <c r="N35" s="49"/>
      <c r="O35" s="49"/>
      <c r="P35" s="49"/>
      <c r="Q35" s="49"/>
      <c r="R35" s="50"/>
      <c r="S35" s="50"/>
      <c r="T35" s="49"/>
      <c r="U35" s="51"/>
      <c r="V35" s="51"/>
      <c r="W35" s="51"/>
      <c r="X35" s="46"/>
      <c r="Y35" s="46"/>
      <c r="Z35" s="46"/>
      <c r="AA35" s="46"/>
      <c r="AB35" s="49" t="s">
        <v>22739</v>
      </c>
      <c r="AC35" s="49"/>
      <c r="AD35" s="673">
        <f>Y36</f>
        <v>6</v>
      </c>
      <c r="AE35" s="673"/>
      <c r="AF35" s="673"/>
      <c r="AG35" s="47" t="str">
        <f>VLOOKUP(F35,emop,3,FALSE)</f>
        <v>M2</v>
      </c>
      <c r="AH35" s="11"/>
      <c r="AK35" s="40"/>
    </row>
    <row r="36" spans="1:37" s="44" customFormat="1" ht="12.6" customHeight="1" x14ac:dyDescent="0.2">
      <c r="A36" s="127"/>
      <c r="B36" s="122">
        <f t="shared" si="0"/>
        <v>0</v>
      </c>
      <c r="C36" s="123">
        <f t="shared" si="1"/>
        <v>0</v>
      </c>
      <c r="D36" s="46"/>
      <c r="E36" s="54"/>
      <c r="F36" s="44" t="s">
        <v>22781</v>
      </c>
      <c r="G36" s="46"/>
      <c r="I36" s="20" t="s">
        <v>22732</v>
      </c>
      <c r="J36" s="50"/>
      <c r="K36" s="50"/>
      <c r="L36" s="50"/>
      <c r="M36" s="642">
        <v>1</v>
      </c>
      <c r="N36" s="642"/>
      <c r="O36" s="108">
        <v>0</v>
      </c>
      <c r="P36" s="147" t="s">
        <v>22742</v>
      </c>
      <c r="Q36" s="642">
        <v>2</v>
      </c>
      <c r="R36" s="642"/>
      <c r="S36" s="105" t="s">
        <v>22734</v>
      </c>
      <c r="T36" s="105"/>
      <c r="U36" s="105" t="s">
        <v>22742</v>
      </c>
      <c r="V36" s="642">
        <v>3</v>
      </c>
      <c r="W36" s="642"/>
      <c r="X36" s="44" t="s">
        <v>22782</v>
      </c>
      <c r="Y36" s="667">
        <f>V36*Q36*M36</f>
        <v>6</v>
      </c>
      <c r="Z36" s="668"/>
      <c r="AA36" s="105" t="str">
        <f>AG35</f>
        <v>M2</v>
      </c>
      <c r="AB36" s="46"/>
      <c r="AC36" s="46"/>
      <c r="AD36" s="157"/>
      <c r="AE36" s="157"/>
      <c r="AF36" s="157"/>
      <c r="AG36" s="43"/>
      <c r="AH36" s="11"/>
      <c r="AK36" s="40"/>
    </row>
    <row r="37" spans="1:37" s="44" customFormat="1" ht="12.6" customHeight="1" x14ac:dyDescent="0.2">
      <c r="A37" s="127"/>
      <c r="B37" s="122" t="e">
        <f>#REF!</f>
        <v>#REF!</v>
      </c>
      <c r="C37" s="123" t="e">
        <f>#REF!</f>
        <v>#REF!</v>
      </c>
      <c r="D37" s="46"/>
      <c r="E37" s="54"/>
      <c r="F37" s="46"/>
      <c r="G37" s="46"/>
      <c r="H37" s="50"/>
      <c r="I37" s="50"/>
      <c r="J37" s="50"/>
      <c r="K37" s="50"/>
      <c r="L37" s="50"/>
      <c r="M37" s="50"/>
      <c r="N37" s="50"/>
      <c r="O37" s="50"/>
      <c r="P37" s="50"/>
      <c r="Q37" s="50"/>
      <c r="R37" s="50"/>
      <c r="S37" s="50"/>
      <c r="T37" s="50"/>
      <c r="U37" s="50"/>
      <c r="V37" s="50"/>
      <c r="W37" s="50"/>
      <c r="X37" s="50"/>
      <c r="Y37" s="50"/>
      <c r="Z37" s="50"/>
      <c r="AA37" s="46"/>
      <c r="AB37" s="46"/>
      <c r="AC37" s="46"/>
      <c r="AD37" s="157"/>
      <c r="AE37" s="157"/>
      <c r="AF37" s="157"/>
      <c r="AG37" s="43"/>
      <c r="AH37" s="11"/>
      <c r="AK37" s="40"/>
    </row>
    <row r="38" spans="1:37" s="44" customFormat="1" ht="25.5" customHeight="1" x14ac:dyDescent="0.2">
      <c r="A38" s="127" t="s">
        <v>23265</v>
      </c>
      <c r="B38" s="122" t="str">
        <f>F39</f>
        <v>02.003.0001-B</v>
      </c>
      <c r="C38" s="123">
        <f>AD39</f>
        <v>66</v>
      </c>
      <c r="D38" s="646" t="str">
        <f>VLOOKUP(F39,emop,2,FALSE)</f>
        <v>TAPUME DE VEDACAO OU PROTECAO,EXECUTADO COM TABUAS DE MADEIRA DE 3ª DE 1"X9" E 1"X12" PREGADAS EM PECAS DE MADEIRA DE 3ªDE 3"X3" VERTICAIS A CADA 1,50M,EXCLUSIVE PINTURA</v>
      </c>
      <c r="E38" s="646"/>
      <c r="F38" s="646"/>
      <c r="G38" s="646"/>
      <c r="H38" s="646"/>
      <c r="I38" s="646"/>
      <c r="J38" s="646"/>
      <c r="K38" s="646"/>
      <c r="L38" s="646"/>
      <c r="M38" s="646"/>
      <c r="N38" s="646"/>
      <c r="O38" s="646"/>
      <c r="P38" s="646"/>
      <c r="Q38" s="646"/>
      <c r="R38" s="646"/>
      <c r="S38" s="646"/>
      <c r="T38" s="646"/>
      <c r="U38" s="646"/>
      <c r="V38" s="646"/>
      <c r="W38" s="646"/>
      <c r="X38" s="646"/>
      <c r="Y38" s="646"/>
      <c r="Z38" s="646"/>
      <c r="AA38" s="646"/>
      <c r="AB38" s="49"/>
      <c r="AC38" s="49"/>
      <c r="AD38" s="49"/>
      <c r="AE38" s="49"/>
      <c r="AF38" s="49"/>
      <c r="AG38" s="52"/>
      <c r="AH38" s="132"/>
      <c r="AK38" s="40"/>
    </row>
    <row r="39" spans="1:37" s="44" customFormat="1" ht="12.6" customHeight="1" x14ac:dyDescent="0.2">
      <c r="A39" s="127"/>
      <c r="B39" s="122" t="str">
        <f>F40</f>
        <v>tapume</v>
      </c>
      <c r="C39" s="123">
        <f>AD40</f>
        <v>0</v>
      </c>
      <c r="D39" s="49"/>
      <c r="E39" s="53" t="s">
        <v>22738</v>
      </c>
      <c r="F39" s="49" t="s">
        <v>1495</v>
      </c>
      <c r="G39" s="49"/>
      <c r="H39" s="50"/>
      <c r="I39" s="50"/>
      <c r="J39" s="49"/>
      <c r="K39" s="49"/>
      <c r="L39" s="49"/>
      <c r="M39" s="50"/>
      <c r="N39" s="49"/>
      <c r="O39" s="49"/>
      <c r="P39" s="49"/>
      <c r="Q39" s="49"/>
      <c r="R39" s="50"/>
      <c r="S39" s="50"/>
      <c r="T39" s="49"/>
      <c r="U39" s="51"/>
      <c r="V39" s="51"/>
      <c r="W39" s="51"/>
      <c r="X39" s="46"/>
      <c r="Y39" s="46"/>
      <c r="Z39" s="46"/>
      <c r="AA39" s="46"/>
      <c r="AB39" s="49" t="s">
        <v>22739</v>
      </c>
      <c r="AC39" s="49"/>
      <c r="AD39" s="673">
        <f>V41</f>
        <v>66</v>
      </c>
      <c r="AE39" s="673"/>
      <c r="AF39" s="673"/>
      <c r="AG39" s="47" t="str">
        <f>VLOOKUP(F39,emop,3,FALSE)</f>
        <v>M2</v>
      </c>
      <c r="AH39" s="131"/>
      <c r="AK39" s="40"/>
    </row>
    <row r="40" spans="1:37" s="44" customFormat="1" ht="12.6" customHeight="1" x14ac:dyDescent="0.2">
      <c r="A40" s="127"/>
      <c r="B40" s="122" t="str">
        <f>F41</f>
        <v>tapume</v>
      </c>
      <c r="C40" s="123">
        <f>AD41</f>
        <v>0</v>
      </c>
      <c r="D40" s="46"/>
      <c r="E40" s="54"/>
      <c r="F40" s="44" t="s">
        <v>23266</v>
      </c>
      <c r="G40" s="46"/>
      <c r="H40" s="20" t="s">
        <v>22732</v>
      </c>
      <c r="I40" s="44" t="s">
        <v>23267</v>
      </c>
      <c r="L40" s="50"/>
      <c r="M40" s="642">
        <v>10</v>
      </c>
      <c r="N40" s="642"/>
      <c r="O40" s="108" t="s">
        <v>22734</v>
      </c>
      <c r="P40" s="147" t="s">
        <v>22742</v>
      </c>
      <c r="Q40" s="642">
        <v>5</v>
      </c>
      <c r="R40" s="642"/>
      <c r="S40" s="105" t="s">
        <v>22734</v>
      </c>
      <c r="T40" s="20"/>
      <c r="U40" s="668"/>
      <c r="V40" s="668"/>
      <c r="W40" s="668"/>
      <c r="Y40" s="667"/>
      <c r="Z40" s="668"/>
      <c r="AA40" s="105"/>
      <c r="AB40" s="46"/>
      <c r="AC40" s="46"/>
      <c r="AD40" s="157"/>
      <c r="AE40" s="157"/>
      <c r="AF40" s="157"/>
      <c r="AG40" s="43"/>
      <c r="AH40" s="131"/>
      <c r="AK40" s="40"/>
    </row>
    <row r="41" spans="1:37" s="44" customFormat="1" ht="12.6" customHeight="1" x14ac:dyDescent="0.2">
      <c r="A41" s="127"/>
      <c r="B41" s="122">
        <f>F42</f>
        <v>0</v>
      </c>
      <c r="C41" s="123">
        <f>AD42</f>
        <v>0</v>
      </c>
      <c r="D41" s="46"/>
      <c r="E41" s="54"/>
      <c r="F41" s="44" t="s">
        <v>23266</v>
      </c>
      <c r="G41" s="46"/>
      <c r="H41" s="20" t="s">
        <v>22732</v>
      </c>
      <c r="I41" s="642">
        <v>15</v>
      </c>
      <c r="J41" s="642"/>
      <c r="K41" s="133" t="s">
        <v>22734</v>
      </c>
      <c r="L41" s="119" t="s">
        <v>22742</v>
      </c>
      <c r="M41" s="642">
        <v>2</v>
      </c>
      <c r="N41" s="642"/>
      <c r="O41" s="108" t="s">
        <v>22793</v>
      </c>
      <c r="P41" s="147" t="s">
        <v>22742</v>
      </c>
      <c r="Q41" s="642">
        <v>2.2000000000000002</v>
      </c>
      <c r="R41" s="642"/>
      <c r="S41" s="105" t="s">
        <v>23268</v>
      </c>
      <c r="T41" s="20"/>
      <c r="U41" s="147" t="s">
        <v>22743</v>
      </c>
      <c r="V41" s="642">
        <f>I41*M41*Q41</f>
        <v>66</v>
      </c>
      <c r="W41" s="642"/>
      <c r="X41" s="147" t="str">
        <f>AG39</f>
        <v>M2</v>
      </c>
      <c r="Y41" s="667"/>
      <c r="Z41" s="668"/>
      <c r="AA41" s="105"/>
      <c r="AB41" s="46"/>
      <c r="AC41" s="46"/>
      <c r="AD41" s="157"/>
      <c r="AE41" s="157"/>
      <c r="AF41" s="157"/>
      <c r="AG41" s="43"/>
      <c r="AH41" s="131"/>
      <c r="AK41" s="40"/>
    </row>
    <row r="42" spans="1:37" ht="12.6" customHeight="1" x14ac:dyDescent="0.2">
      <c r="B42" s="122" t="e">
        <f>#REF!</f>
        <v>#REF!</v>
      </c>
      <c r="C42" s="123" t="e">
        <f>#REF!</f>
        <v>#REF!</v>
      </c>
      <c r="D42" s="146"/>
      <c r="E42" s="145"/>
      <c r="F42" s="15"/>
      <c r="G42" s="146"/>
      <c r="H42" s="146"/>
      <c r="I42" s="146"/>
      <c r="J42" s="13"/>
      <c r="K42" s="13"/>
      <c r="L42" s="18"/>
      <c r="M42" s="18"/>
      <c r="N42" s="18"/>
      <c r="O42" s="13"/>
      <c r="P42" s="15"/>
      <c r="Q42" s="145"/>
      <c r="R42" s="146"/>
      <c r="S42" s="145"/>
      <c r="T42" s="145"/>
      <c r="U42" s="145"/>
      <c r="V42" s="145"/>
      <c r="W42" s="15"/>
      <c r="X42" s="146"/>
      <c r="Y42" s="146"/>
      <c r="Z42" s="146"/>
      <c r="AA42" s="13"/>
      <c r="AB42" s="13"/>
      <c r="AC42" s="18"/>
      <c r="AD42" s="18"/>
      <c r="AE42" s="18"/>
      <c r="AF42" s="13"/>
      <c r="AG42" s="14"/>
      <c r="AH42" s="12"/>
    </row>
    <row r="43" spans="1:37" s="469" customFormat="1" ht="12.6" customHeight="1" thickBot="1" x14ac:dyDescent="0.25">
      <c r="A43" s="457"/>
      <c r="B43" s="458">
        <f t="shared" si="0"/>
        <v>0</v>
      </c>
      <c r="C43" s="459">
        <f t="shared" si="1"/>
        <v>0</v>
      </c>
      <c r="D43" s="460" t="s">
        <v>22740</v>
      </c>
      <c r="E43" s="461"/>
      <c r="F43" s="460"/>
      <c r="G43" s="462"/>
      <c r="H43" s="462"/>
      <c r="I43" s="462"/>
      <c r="J43" s="462"/>
      <c r="K43" s="462"/>
      <c r="L43" s="462"/>
      <c r="M43" s="462"/>
      <c r="N43" s="462"/>
      <c r="O43" s="462"/>
      <c r="P43" s="462"/>
      <c r="Q43" s="462"/>
      <c r="R43" s="463"/>
      <c r="S43" s="464"/>
      <c r="T43" s="464"/>
      <c r="U43" s="464"/>
      <c r="V43" s="464"/>
      <c r="W43" s="462"/>
      <c r="X43" s="463"/>
      <c r="Y43" s="463"/>
      <c r="Z43" s="463"/>
      <c r="AA43" s="460"/>
      <c r="AB43" s="460"/>
      <c r="AC43" s="465"/>
      <c r="AD43" s="465"/>
      <c r="AE43" s="465"/>
      <c r="AF43" s="460"/>
      <c r="AG43" s="466"/>
      <c r="AH43" s="467"/>
      <c r="AI43" s="468"/>
    </row>
    <row r="44" spans="1:37" ht="12.6" customHeight="1" x14ac:dyDescent="0.2">
      <c r="B44" s="122">
        <f t="shared" si="0"/>
        <v>0</v>
      </c>
      <c r="C44" s="123">
        <f t="shared" si="1"/>
        <v>0</v>
      </c>
      <c r="D44" s="38"/>
      <c r="F44" s="38"/>
      <c r="K44" s="141"/>
      <c r="L44" s="143"/>
      <c r="M44" s="143"/>
      <c r="N44" s="143"/>
      <c r="O44" s="143"/>
      <c r="P44" s="143"/>
      <c r="Q44" s="143"/>
      <c r="R44" s="143"/>
      <c r="Y44" s="20"/>
      <c r="Z44" s="143"/>
      <c r="AA44" s="143"/>
      <c r="AB44" s="141"/>
      <c r="AC44" s="141"/>
      <c r="AD44" s="141"/>
      <c r="AE44" s="5"/>
      <c r="AF44" s="38"/>
      <c r="AH44" s="12"/>
    </row>
    <row r="45" spans="1:37" s="44" customFormat="1" ht="24" customHeight="1" x14ac:dyDescent="0.2">
      <c r="A45" s="127" t="s">
        <v>22816</v>
      </c>
      <c r="B45" s="122" t="str">
        <f t="shared" si="0"/>
        <v>01.016.0070-A</v>
      </c>
      <c r="C45" s="123">
        <f t="shared" si="1"/>
        <v>20</v>
      </c>
      <c r="D45" s="646" t="str">
        <f>VLOOKUP(F46,emop,2,FALSE)</f>
        <v>MOBILIZACAO E DESMOBILIZACAO DE EQUIPE E EQUIPAMENTO DE TOPOGRAFIA COM DESLOCAMENTO SUPERIOR A 20KM,MEDIDO POR KM EXCEDENTE,A PARTIR DA CIDADE DO RIO DE JANEIRO (KM 0 DA AV.BRASIL)</v>
      </c>
      <c r="E45" s="646"/>
      <c r="F45" s="646"/>
      <c r="G45" s="646"/>
      <c r="H45" s="646"/>
      <c r="I45" s="646"/>
      <c r="J45" s="646"/>
      <c r="K45" s="646"/>
      <c r="L45" s="646"/>
      <c r="M45" s="646"/>
      <c r="N45" s="646"/>
      <c r="O45" s="646"/>
      <c r="P45" s="646"/>
      <c r="Q45" s="646"/>
      <c r="R45" s="646"/>
      <c r="S45" s="646"/>
      <c r="T45" s="646"/>
      <c r="U45" s="646"/>
      <c r="V45" s="646"/>
      <c r="W45" s="646"/>
      <c r="X45" s="646"/>
      <c r="Y45" s="646"/>
      <c r="Z45" s="646"/>
      <c r="AA45" s="646"/>
      <c r="AB45" s="155"/>
      <c r="AG45" s="55"/>
      <c r="AH45" s="11"/>
    </row>
    <row r="46" spans="1:37" s="44" customFormat="1" ht="12.6" customHeight="1" x14ac:dyDescent="0.2">
      <c r="A46" s="127"/>
      <c r="B46" s="122">
        <f t="shared" si="0"/>
        <v>0</v>
      </c>
      <c r="C46" s="123">
        <f t="shared" si="1"/>
        <v>0</v>
      </c>
      <c r="D46" s="46"/>
      <c r="E46" s="54" t="s">
        <v>22738</v>
      </c>
      <c r="F46" s="46" t="s">
        <v>994</v>
      </c>
      <c r="H46" s="152"/>
      <c r="I46" s="152"/>
      <c r="M46" s="152"/>
      <c r="R46" s="152"/>
      <c r="S46" s="152"/>
      <c r="T46" s="152"/>
      <c r="U46" s="152"/>
      <c r="W46" s="155"/>
      <c r="X46" s="155"/>
      <c r="Y46" s="155"/>
      <c r="Z46" s="155"/>
      <c r="AA46" s="155"/>
      <c r="AB46" s="46" t="s">
        <v>22739</v>
      </c>
      <c r="AC46" s="46"/>
      <c r="AD46" s="673">
        <v>20</v>
      </c>
      <c r="AE46" s="673"/>
      <c r="AF46" s="673"/>
      <c r="AG46" s="47" t="str">
        <f>VLOOKUP(F46,emop,3,FALSE)</f>
        <v>KM</v>
      </c>
      <c r="AH46" s="11"/>
    </row>
    <row r="47" spans="1:37" s="44" customFormat="1" ht="12.6" customHeight="1" x14ac:dyDescent="0.2">
      <c r="A47" s="127"/>
      <c r="B47" s="122">
        <f t="shared" si="0"/>
        <v>0</v>
      </c>
      <c r="C47" s="123">
        <f t="shared" si="1"/>
        <v>0</v>
      </c>
      <c r="D47" s="46"/>
      <c r="E47" s="54"/>
      <c r="F47" s="46"/>
      <c r="H47" s="152"/>
      <c r="I47" s="152"/>
      <c r="M47" s="152"/>
      <c r="R47" s="152"/>
      <c r="S47" s="152"/>
      <c r="T47" s="152"/>
      <c r="U47" s="152"/>
      <c r="W47" s="155"/>
      <c r="X47" s="155"/>
      <c r="Y47" s="155"/>
      <c r="Z47" s="155"/>
      <c r="AA47" s="155"/>
      <c r="AB47" s="46"/>
      <c r="AC47" s="46"/>
      <c r="AD47" s="157"/>
      <c r="AE47" s="157"/>
      <c r="AF47" s="157"/>
      <c r="AG47" s="43"/>
      <c r="AH47" s="11"/>
    </row>
    <row r="48" spans="1:37" s="44" customFormat="1" ht="12.6" customHeight="1" x14ac:dyDescent="0.2">
      <c r="A48" s="127"/>
      <c r="B48" s="122">
        <f t="shared" si="0"/>
        <v>0</v>
      </c>
      <c r="C48" s="123">
        <f t="shared" si="1"/>
        <v>0</v>
      </c>
      <c r="D48" s="46"/>
      <c r="E48" s="54"/>
      <c r="F48" s="46"/>
      <c r="H48" s="152"/>
      <c r="I48" s="152"/>
      <c r="M48" s="152"/>
      <c r="R48" s="152"/>
      <c r="S48" s="152"/>
      <c r="T48" s="152"/>
      <c r="U48" s="152"/>
      <c r="W48" s="155"/>
      <c r="X48" s="155"/>
      <c r="Y48" s="155"/>
      <c r="Z48" s="155"/>
      <c r="AA48" s="155"/>
      <c r="AB48" s="46"/>
      <c r="AC48" s="46"/>
      <c r="AD48" s="157"/>
      <c r="AE48" s="157"/>
      <c r="AF48" s="157"/>
      <c r="AG48" s="43"/>
      <c r="AH48" s="12"/>
    </row>
    <row r="49" spans="1:35" s="44" customFormat="1" ht="40.5" customHeight="1" x14ac:dyDescent="0.2">
      <c r="A49" s="127" t="s">
        <v>22817</v>
      </c>
      <c r="B49" s="122" t="str">
        <f t="shared" si="0"/>
        <v>01.016.0080-A</v>
      </c>
      <c r="C49" s="123">
        <f t="shared" si="1"/>
        <v>1</v>
      </c>
      <c r="D49" s="655" t="str">
        <f>VLOOKUP(F50,emop,2,FALSE)</f>
        <v>LEVANTAMENTO PLANIALTIMETRICO CADASTRAL DE AREA URBANA OU SUBURBANA,DESTINADA A REGULARIZACAO FUNDIARIA,PROJETOS VIARIOSE DE INFRAESTRUTURA,URBANIZACAO E ASSEMELHADOS,UTILIZANDO POLIGONAL III PAC,DESENHO NA ESCALA DE 1:250 A 1:100 EM AREASMEDIANAMENTE OCUPADAS(ATE 50% DAS QUADRAS)ATE 3000M2</v>
      </c>
      <c r="E49" s="655"/>
      <c r="F49" s="655"/>
      <c r="G49" s="655"/>
      <c r="H49" s="655"/>
      <c r="I49" s="655"/>
      <c r="J49" s="655"/>
      <c r="K49" s="655"/>
      <c r="L49" s="655"/>
      <c r="M49" s="655"/>
      <c r="N49" s="655"/>
      <c r="O49" s="655"/>
      <c r="P49" s="655"/>
      <c r="Q49" s="655"/>
      <c r="R49" s="655"/>
      <c r="S49" s="655"/>
      <c r="T49" s="655"/>
      <c r="U49" s="655"/>
      <c r="V49" s="655"/>
      <c r="W49" s="655"/>
      <c r="X49" s="655"/>
      <c r="Y49" s="655"/>
      <c r="Z49" s="655"/>
      <c r="AA49" s="655"/>
      <c r="AG49" s="55"/>
      <c r="AH49" s="11"/>
    </row>
    <row r="50" spans="1:35" s="44" customFormat="1" ht="12.6" customHeight="1" x14ac:dyDescent="0.2">
      <c r="A50" s="127"/>
      <c r="B50" s="122">
        <f t="shared" si="0"/>
        <v>0</v>
      </c>
      <c r="C50" s="123">
        <f t="shared" si="1"/>
        <v>0</v>
      </c>
      <c r="D50" s="46"/>
      <c r="E50" s="54" t="s">
        <v>22738</v>
      </c>
      <c r="F50" s="46" t="s">
        <v>996</v>
      </c>
      <c r="H50" s="152"/>
      <c r="I50" s="152"/>
      <c r="M50" s="152"/>
      <c r="R50" s="152"/>
      <c r="S50" s="152"/>
      <c r="T50" s="152"/>
      <c r="U50" s="152"/>
      <c r="AB50" s="46" t="s">
        <v>22739</v>
      </c>
      <c r="AC50" s="46"/>
      <c r="AD50" s="673">
        <f>X51</f>
        <v>1</v>
      </c>
      <c r="AE50" s="673"/>
      <c r="AF50" s="673"/>
      <c r="AG50" s="47" t="str">
        <f>VLOOKUP(F50,emop,3,FALSE)</f>
        <v>UN</v>
      </c>
      <c r="AH50" s="11"/>
    </row>
    <row r="51" spans="1:35" ht="12.6" customHeight="1" x14ac:dyDescent="0.2">
      <c r="B51" s="122">
        <f t="shared" si="0"/>
        <v>0</v>
      </c>
      <c r="C51" s="123">
        <f t="shared" si="1"/>
        <v>0</v>
      </c>
      <c r="D51" s="19"/>
      <c r="E51" s="19"/>
      <c r="F51" s="15"/>
      <c r="G51" s="15"/>
      <c r="H51" s="15"/>
      <c r="I51" s="15"/>
      <c r="J51" s="20"/>
      <c r="K51" s="642"/>
      <c r="L51" s="642"/>
      <c r="M51" s="642"/>
      <c r="N51" s="152"/>
      <c r="O51" s="143"/>
      <c r="P51" s="639">
        <v>800</v>
      </c>
      <c r="Q51" s="639"/>
      <c r="R51" s="5" t="s">
        <v>22733</v>
      </c>
      <c r="S51" s="143"/>
      <c r="T51" s="639"/>
      <c r="U51" s="639"/>
      <c r="W51" s="142" t="s">
        <v>22743</v>
      </c>
      <c r="X51" s="642">
        <v>1</v>
      </c>
      <c r="Y51" s="642"/>
      <c r="Z51" s="642"/>
      <c r="AA51" s="142" t="s">
        <v>2744</v>
      </c>
      <c r="AB51" s="14"/>
      <c r="AC51" s="14"/>
      <c r="AD51" s="18"/>
      <c r="AE51" s="18"/>
      <c r="AF51" s="18"/>
      <c r="AG51" s="39"/>
    </row>
    <row r="52" spans="1:35" ht="12.6" customHeight="1" x14ac:dyDescent="0.2">
      <c r="B52" s="122">
        <f t="shared" si="0"/>
        <v>0</v>
      </c>
      <c r="C52" s="123">
        <f t="shared" si="1"/>
        <v>0</v>
      </c>
      <c r="D52" s="38"/>
      <c r="E52" s="56"/>
      <c r="F52" s="38"/>
      <c r="H52" s="152"/>
      <c r="I52" s="152"/>
      <c r="K52" s="152"/>
      <c r="W52" s="152"/>
      <c r="X52" s="152"/>
      <c r="Z52" s="143"/>
      <c r="AA52" s="143"/>
      <c r="AB52" s="38"/>
      <c r="AC52" s="38"/>
      <c r="AD52" s="57"/>
      <c r="AE52" s="57"/>
      <c r="AF52" s="57"/>
      <c r="AG52" s="39"/>
      <c r="AH52" s="12"/>
    </row>
    <row r="53" spans="1:35" s="44" customFormat="1" ht="12.6" customHeight="1" x14ac:dyDescent="0.2">
      <c r="A53" s="127"/>
      <c r="B53" s="122">
        <f t="shared" si="0"/>
        <v>0</v>
      </c>
      <c r="C53" s="123">
        <f t="shared" si="1"/>
        <v>0</v>
      </c>
      <c r="D53" s="46"/>
      <c r="E53" s="54"/>
      <c r="F53" s="46"/>
      <c r="H53" s="152"/>
      <c r="I53" s="152"/>
      <c r="M53" s="152"/>
      <c r="R53" s="152"/>
      <c r="S53" s="152"/>
      <c r="T53" s="152"/>
      <c r="U53" s="152"/>
      <c r="AB53" s="46"/>
      <c r="AC53" s="46"/>
      <c r="AD53" s="157"/>
      <c r="AE53" s="157"/>
      <c r="AF53" s="157"/>
      <c r="AG53" s="46"/>
      <c r="AH53" s="12"/>
    </row>
    <row r="54" spans="1:35" s="469" customFormat="1" ht="12.6" customHeight="1" thickBot="1" x14ac:dyDescent="0.25">
      <c r="A54" s="457"/>
      <c r="B54" s="458">
        <f t="shared" si="0"/>
        <v>0</v>
      </c>
      <c r="C54" s="459">
        <f t="shared" si="1"/>
        <v>0</v>
      </c>
      <c r="D54" s="460" t="s">
        <v>22744</v>
      </c>
      <c r="E54" s="461"/>
      <c r="F54" s="460"/>
      <c r="G54" s="462"/>
      <c r="H54" s="462"/>
      <c r="I54" s="462"/>
      <c r="J54" s="462"/>
      <c r="K54" s="462"/>
      <c r="L54" s="462"/>
      <c r="M54" s="462"/>
      <c r="N54" s="462"/>
      <c r="O54" s="462"/>
      <c r="P54" s="462"/>
      <c r="Q54" s="462"/>
      <c r="R54" s="463"/>
      <c r="S54" s="464"/>
      <c r="T54" s="464"/>
      <c r="U54" s="464"/>
      <c r="V54" s="464"/>
      <c r="W54" s="462"/>
      <c r="X54" s="463"/>
      <c r="Y54" s="463"/>
      <c r="Z54" s="463"/>
      <c r="AA54" s="460"/>
      <c r="AB54" s="460"/>
      <c r="AC54" s="465"/>
      <c r="AD54" s="465"/>
      <c r="AE54" s="465"/>
      <c r="AF54" s="460"/>
      <c r="AG54" s="470"/>
      <c r="AH54" s="467"/>
      <c r="AI54" s="468"/>
    </row>
    <row r="55" spans="1:35" ht="12.6" customHeight="1" x14ac:dyDescent="0.2">
      <c r="B55" s="122">
        <f t="shared" si="0"/>
        <v>0</v>
      </c>
      <c r="C55" s="123">
        <f t="shared" si="1"/>
        <v>0</v>
      </c>
      <c r="D55" s="38"/>
      <c r="F55" s="38"/>
      <c r="K55" s="141"/>
      <c r="L55" s="143"/>
      <c r="M55" s="143"/>
      <c r="N55" s="143"/>
      <c r="O55" s="143"/>
      <c r="P55" s="143"/>
      <c r="Q55" s="143"/>
      <c r="R55" s="143"/>
      <c r="Y55" s="20"/>
      <c r="Z55" s="143"/>
      <c r="AA55" s="143"/>
      <c r="AB55" s="141"/>
      <c r="AC55" s="141"/>
      <c r="AD55" s="141"/>
      <c r="AE55" s="5"/>
      <c r="AF55" s="38"/>
      <c r="AG55" s="39"/>
      <c r="AH55" s="12"/>
    </row>
    <row r="56" spans="1:35" s="44" customFormat="1" ht="23.25" customHeight="1" x14ac:dyDescent="0.2">
      <c r="A56" s="127" t="s">
        <v>22818</v>
      </c>
      <c r="B56" s="122" t="str">
        <f t="shared" si="0"/>
        <v>01.003.0001-A</v>
      </c>
      <c r="C56" s="123">
        <f t="shared" si="1"/>
        <v>48</v>
      </c>
      <c r="D56" s="646" t="str">
        <f>VLOOKUP(F57,emop,2,FALSE)</f>
        <v>SONDAGEM A PERCUSSAO,EM TERRENO COMUM,COM ENSAIO DE PENETRACAO,DIAMETRO 3",INCLUSIVE DESLOCAMENTO DENTRO DO CANTEIRO E INSTALACAO DA SONDA EM CADA FURO</v>
      </c>
      <c r="E56" s="646"/>
      <c r="F56" s="646"/>
      <c r="G56" s="646"/>
      <c r="H56" s="646"/>
      <c r="I56" s="646"/>
      <c r="J56" s="646"/>
      <c r="K56" s="646"/>
      <c r="L56" s="646"/>
      <c r="M56" s="646"/>
      <c r="N56" s="646"/>
      <c r="O56" s="646"/>
      <c r="P56" s="646"/>
      <c r="Q56" s="646"/>
      <c r="R56" s="646"/>
      <c r="S56" s="646"/>
      <c r="T56" s="646"/>
      <c r="U56" s="646"/>
      <c r="V56" s="646"/>
      <c r="W56" s="646"/>
      <c r="X56" s="646"/>
      <c r="Y56" s="646"/>
      <c r="Z56" s="646"/>
      <c r="AA56" s="646"/>
      <c r="AB56" s="155"/>
      <c r="AG56" s="55"/>
      <c r="AH56" s="11"/>
    </row>
    <row r="57" spans="1:35" s="44" customFormat="1" ht="12.6" customHeight="1" x14ac:dyDescent="0.2">
      <c r="A57" s="127"/>
      <c r="B57" s="122" t="str">
        <f t="shared" si="0"/>
        <v xml:space="preserve">           1 furo pra cada 200m² até 1200m²</v>
      </c>
      <c r="C57" s="123">
        <f t="shared" si="1"/>
        <v>0</v>
      </c>
      <c r="D57" s="46"/>
      <c r="E57" s="54" t="s">
        <v>22738</v>
      </c>
      <c r="F57" s="46" t="s">
        <v>741</v>
      </c>
      <c r="H57" s="152"/>
      <c r="I57" s="152"/>
      <c r="M57" s="152"/>
      <c r="R57" s="152"/>
      <c r="S57" s="152"/>
      <c r="T57" s="152"/>
      <c r="U57" s="152"/>
      <c r="W57" s="155"/>
      <c r="X57" s="155"/>
      <c r="Y57" s="155"/>
      <c r="Z57" s="155"/>
      <c r="AA57" s="155"/>
      <c r="AB57" s="46" t="s">
        <v>22739</v>
      </c>
      <c r="AC57" s="46"/>
      <c r="AD57" s="673">
        <f>S58</f>
        <v>48</v>
      </c>
      <c r="AE57" s="673"/>
      <c r="AF57" s="673"/>
      <c r="AG57" s="47" t="str">
        <f>VLOOKUP(F57,emop,3,FALSE)</f>
        <v>M</v>
      </c>
      <c r="AH57" s="11"/>
    </row>
    <row r="58" spans="1:35" s="44" customFormat="1" ht="12.6" customHeight="1" x14ac:dyDescent="0.2">
      <c r="A58" s="127"/>
      <c r="B58" s="122">
        <f>F59</f>
        <v>0</v>
      </c>
      <c r="C58" s="123">
        <f t="shared" si="1"/>
        <v>0</v>
      </c>
      <c r="D58" s="46"/>
      <c r="E58" s="54"/>
      <c r="F58" s="482" t="s">
        <v>34756</v>
      </c>
      <c r="H58" s="152"/>
      <c r="I58" s="152"/>
      <c r="K58" s="678">
        <v>4</v>
      </c>
      <c r="L58" s="652"/>
      <c r="M58" s="652"/>
      <c r="N58" s="5" t="s">
        <v>22745</v>
      </c>
      <c r="P58" s="644">
        <v>12</v>
      </c>
      <c r="Q58" s="644"/>
      <c r="R58" s="5" t="s">
        <v>22746</v>
      </c>
      <c r="S58" s="678">
        <f>P58*K58</f>
        <v>48</v>
      </c>
      <c r="T58" s="652"/>
      <c r="U58" s="652"/>
      <c r="V58" s="141" t="s">
        <v>22734</v>
      </c>
      <c r="W58" s="155"/>
      <c r="X58" s="155"/>
      <c r="Y58" s="155"/>
      <c r="Z58" s="155"/>
      <c r="AA58" s="155"/>
      <c r="AB58" s="46"/>
      <c r="AC58" s="46"/>
      <c r="AD58" s="157"/>
      <c r="AE58" s="157"/>
      <c r="AF58" s="157"/>
      <c r="AG58" s="43"/>
      <c r="AH58" s="11"/>
    </row>
    <row r="59" spans="1:35" s="44" customFormat="1" ht="12.6" customHeight="1" x14ac:dyDescent="0.2">
      <c r="A59" s="127"/>
      <c r="B59" s="122">
        <f t="shared" si="0"/>
        <v>0</v>
      </c>
      <c r="C59" s="123">
        <f t="shared" si="1"/>
        <v>0</v>
      </c>
      <c r="D59" s="46"/>
      <c r="E59" s="54"/>
      <c r="F59" s="46"/>
      <c r="H59" s="152"/>
      <c r="I59" s="152"/>
      <c r="M59" s="152"/>
      <c r="W59" s="155"/>
      <c r="X59" s="155"/>
      <c r="Y59" s="155"/>
      <c r="Z59" s="155"/>
      <c r="AA59" s="155"/>
      <c r="AB59" s="46"/>
      <c r="AC59" s="46"/>
      <c r="AD59" s="157"/>
      <c r="AE59" s="157"/>
      <c r="AF59" s="157"/>
      <c r="AG59" s="43"/>
      <c r="AH59" s="12"/>
    </row>
    <row r="60" spans="1:35" s="44" customFormat="1" ht="23.25" customHeight="1" x14ac:dyDescent="0.2">
      <c r="A60" s="127" t="s">
        <v>22819</v>
      </c>
      <c r="B60" s="122" t="str">
        <f t="shared" si="0"/>
        <v>01.004.0004-A</v>
      </c>
      <c r="C60" s="123">
        <f t="shared" si="1"/>
        <v>20</v>
      </c>
      <c r="D60" s="646" t="str">
        <f>VLOOKUP(F61,emop,2,FALSE)</f>
        <v>SONDAGEM ROTATIVA COM COROA DE DIAMANTE,EM ALTERACAO DE ROCHA,DIAMETRO NWG(75MM),INCLUSIVE DESLOCAMENTO DENTRO DO CANTEIRO E INSTALACAO DA SONDA EM CADA FURO</v>
      </c>
      <c r="E60" s="646"/>
      <c r="F60" s="646"/>
      <c r="G60" s="646"/>
      <c r="H60" s="646"/>
      <c r="I60" s="646"/>
      <c r="J60" s="646"/>
      <c r="K60" s="646"/>
      <c r="L60" s="646"/>
      <c r="M60" s="646"/>
      <c r="N60" s="646"/>
      <c r="O60" s="646"/>
      <c r="P60" s="646"/>
      <c r="Q60" s="646"/>
      <c r="R60" s="646"/>
      <c r="S60" s="646"/>
      <c r="T60" s="646"/>
      <c r="U60" s="646"/>
      <c r="V60" s="646"/>
      <c r="W60" s="646"/>
      <c r="X60" s="646"/>
      <c r="Y60" s="646"/>
      <c r="Z60" s="646"/>
      <c r="AA60" s="646"/>
      <c r="AG60" s="55"/>
      <c r="AH60" s="11"/>
    </row>
    <row r="61" spans="1:35" s="44" customFormat="1" ht="12.6" customHeight="1" x14ac:dyDescent="0.2">
      <c r="A61" s="127"/>
      <c r="B61" s="122" t="str">
        <f t="shared" si="0"/>
        <v xml:space="preserve">           1 furo pra cada 200m² até 1200m²</v>
      </c>
      <c r="C61" s="123">
        <f t="shared" si="1"/>
        <v>0</v>
      </c>
      <c r="D61" s="46"/>
      <c r="E61" s="54" t="s">
        <v>22738</v>
      </c>
      <c r="F61" s="46" t="s">
        <v>791</v>
      </c>
      <c r="H61" s="152"/>
      <c r="I61" s="152"/>
      <c r="M61" s="152"/>
      <c r="R61" s="152"/>
      <c r="S61" s="152"/>
      <c r="T61" s="152"/>
      <c r="U61" s="152"/>
      <c r="AB61" s="46" t="s">
        <v>22739</v>
      </c>
      <c r="AC61" s="46"/>
      <c r="AD61" s="673">
        <f>S62</f>
        <v>20</v>
      </c>
      <c r="AE61" s="673"/>
      <c r="AF61" s="673"/>
      <c r="AG61" s="47" t="str">
        <f>VLOOKUP(F61,emop,3,FALSE)</f>
        <v>M</v>
      </c>
      <c r="AH61" s="11"/>
    </row>
    <row r="62" spans="1:35" s="44" customFormat="1" ht="12.6" customHeight="1" x14ac:dyDescent="0.2">
      <c r="A62" s="127"/>
      <c r="B62" s="122">
        <f t="shared" si="0"/>
        <v>0</v>
      </c>
      <c r="C62" s="123">
        <f t="shared" si="1"/>
        <v>0</v>
      </c>
      <c r="D62" s="46"/>
      <c r="E62" s="54"/>
      <c r="F62" s="482" t="str">
        <f>F58</f>
        <v xml:space="preserve">           1 furo pra cada 200m² até 1200m²</v>
      </c>
      <c r="H62" s="152"/>
      <c r="I62" s="152"/>
      <c r="K62" s="678">
        <f>K58</f>
        <v>4</v>
      </c>
      <c r="L62" s="652"/>
      <c r="M62" s="652"/>
      <c r="N62" s="5" t="s">
        <v>22745</v>
      </c>
      <c r="P62" s="644">
        <v>5</v>
      </c>
      <c r="Q62" s="644"/>
      <c r="R62" s="5" t="s">
        <v>22746</v>
      </c>
      <c r="S62" s="678">
        <f>P62*K62</f>
        <v>20</v>
      </c>
      <c r="T62" s="652"/>
      <c r="U62" s="652"/>
      <c r="V62" s="141" t="s">
        <v>22734</v>
      </c>
      <c r="AB62" s="46"/>
      <c r="AC62" s="46"/>
      <c r="AD62" s="157"/>
      <c r="AE62" s="157"/>
      <c r="AF62" s="157"/>
      <c r="AG62" s="43"/>
      <c r="AH62" s="11"/>
    </row>
    <row r="63" spans="1:35" s="44" customFormat="1" ht="12.6" customHeight="1" x14ac:dyDescent="0.2">
      <c r="A63" s="127"/>
      <c r="B63" s="122">
        <f t="shared" si="0"/>
        <v>0</v>
      </c>
      <c r="C63" s="123">
        <f t="shared" si="1"/>
        <v>0</v>
      </c>
      <c r="D63" s="46"/>
      <c r="E63" s="54"/>
      <c r="F63" s="46"/>
      <c r="H63" s="152"/>
      <c r="I63" s="152"/>
      <c r="M63" s="152"/>
      <c r="R63" s="152"/>
      <c r="S63" s="152"/>
      <c r="T63" s="152"/>
      <c r="U63" s="152"/>
      <c r="AB63" s="46"/>
      <c r="AC63" s="46"/>
      <c r="AD63" s="157"/>
      <c r="AE63" s="157"/>
      <c r="AF63" s="157"/>
      <c r="AG63" s="43"/>
      <c r="AH63" s="12"/>
    </row>
    <row r="64" spans="1:35" s="44" customFormat="1" ht="23.25" customHeight="1" x14ac:dyDescent="0.2">
      <c r="A64" s="127" t="s">
        <v>22820</v>
      </c>
      <c r="B64" s="122" t="str">
        <f t="shared" si="0"/>
        <v>01.004.0015-A</v>
      </c>
      <c r="C64" s="123">
        <f t="shared" si="1"/>
        <v>20</v>
      </c>
      <c r="D64" s="646" t="str">
        <f>VLOOKUP(F65,emop,2,FALSE)</f>
        <v>SONDAGEM ROTATIVA COM COROA DE DIAMANTE,EM ROCHA SA,DIAMETRONWG(75MM),INCLUSIVE DESLOCAMENTO DENTRO DO CANTEIRO E INSTALACAO DA SONDA EM CADA FURO</v>
      </c>
      <c r="E64" s="646"/>
      <c r="F64" s="646"/>
      <c r="G64" s="646"/>
      <c r="H64" s="646"/>
      <c r="I64" s="646"/>
      <c r="J64" s="646"/>
      <c r="K64" s="646"/>
      <c r="L64" s="646"/>
      <c r="M64" s="646"/>
      <c r="N64" s="646"/>
      <c r="O64" s="646"/>
      <c r="P64" s="646"/>
      <c r="Q64" s="646"/>
      <c r="R64" s="646"/>
      <c r="S64" s="646"/>
      <c r="T64" s="646"/>
      <c r="U64" s="646"/>
      <c r="V64" s="646"/>
      <c r="W64" s="646"/>
      <c r="X64" s="646"/>
      <c r="Y64" s="646"/>
      <c r="Z64" s="646"/>
      <c r="AA64" s="646"/>
      <c r="AG64" s="55"/>
      <c r="AH64" s="11"/>
    </row>
    <row r="65" spans="1:35" s="44" customFormat="1" ht="12.6" customHeight="1" x14ac:dyDescent="0.2">
      <c r="A65" s="127"/>
      <c r="B65" s="122" t="str">
        <f t="shared" si="0"/>
        <v xml:space="preserve">           1 furo pra cada 200m² até 1200m²</v>
      </c>
      <c r="C65" s="123">
        <f t="shared" si="1"/>
        <v>0</v>
      </c>
      <c r="D65" s="46"/>
      <c r="E65" s="54" t="s">
        <v>22738</v>
      </c>
      <c r="F65" s="46" t="s">
        <v>803</v>
      </c>
      <c r="H65" s="152"/>
      <c r="I65" s="152"/>
      <c r="M65" s="152"/>
      <c r="R65" s="152"/>
      <c r="S65" s="152"/>
      <c r="T65" s="152"/>
      <c r="U65" s="152"/>
      <c r="AB65" s="46" t="s">
        <v>22739</v>
      </c>
      <c r="AC65" s="46"/>
      <c r="AD65" s="673">
        <f>S66</f>
        <v>20</v>
      </c>
      <c r="AE65" s="673"/>
      <c r="AF65" s="673"/>
      <c r="AG65" s="47" t="str">
        <f>VLOOKUP(F65,emop,3,FALSE)</f>
        <v>M</v>
      </c>
      <c r="AH65" s="11"/>
    </row>
    <row r="66" spans="1:35" s="44" customFormat="1" ht="12.6" customHeight="1" x14ac:dyDescent="0.2">
      <c r="A66" s="127"/>
      <c r="B66" s="122">
        <f t="shared" si="0"/>
        <v>0</v>
      </c>
      <c r="C66" s="123">
        <f t="shared" si="1"/>
        <v>0</v>
      </c>
      <c r="D66" s="46"/>
      <c r="E66" s="54"/>
      <c r="F66" s="482" t="s">
        <v>34756</v>
      </c>
      <c r="H66" s="152"/>
      <c r="I66" s="152"/>
      <c r="K66" s="678">
        <f>K62</f>
        <v>4</v>
      </c>
      <c r="L66" s="652"/>
      <c r="M66" s="652"/>
      <c r="N66" s="5" t="s">
        <v>22745</v>
      </c>
      <c r="P66" s="644">
        <v>5</v>
      </c>
      <c r="Q66" s="644"/>
      <c r="R66" s="5" t="s">
        <v>22746</v>
      </c>
      <c r="S66" s="678">
        <f>P66*K66</f>
        <v>20</v>
      </c>
      <c r="T66" s="652"/>
      <c r="U66" s="652"/>
      <c r="V66" s="141" t="s">
        <v>22734</v>
      </c>
      <c r="AB66" s="46"/>
      <c r="AC66" s="46"/>
      <c r="AD66" s="157"/>
      <c r="AE66" s="157"/>
      <c r="AF66" s="157"/>
      <c r="AG66" s="43"/>
      <c r="AH66" s="11"/>
    </row>
    <row r="67" spans="1:35" s="44" customFormat="1" ht="12.6" customHeight="1" x14ac:dyDescent="0.2">
      <c r="A67" s="127"/>
      <c r="B67" s="122">
        <f t="shared" si="0"/>
        <v>0</v>
      </c>
      <c r="C67" s="123">
        <f t="shared" si="1"/>
        <v>0</v>
      </c>
      <c r="D67" s="46"/>
      <c r="E67" s="54"/>
      <c r="F67" s="46"/>
      <c r="H67" s="152"/>
      <c r="I67" s="152"/>
      <c r="M67" s="152"/>
      <c r="R67" s="152"/>
      <c r="S67" s="152"/>
      <c r="T67" s="152"/>
      <c r="U67" s="152"/>
      <c r="AB67" s="46"/>
      <c r="AC67" s="46"/>
      <c r="AD67" s="157"/>
      <c r="AE67" s="157"/>
      <c r="AF67" s="157"/>
      <c r="AG67" s="43"/>
      <c r="AH67" s="12"/>
    </row>
    <row r="68" spans="1:35" s="44" customFormat="1" x14ac:dyDescent="0.2">
      <c r="A68" s="127" t="s">
        <v>22821</v>
      </c>
      <c r="B68" s="122" t="str">
        <f t="shared" si="0"/>
        <v>01.009.0050-A</v>
      </c>
      <c r="C68" s="123">
        <f t="shared" si="1"/>
        <v>1</v>
      </c>
      <c r="D68" s="646" t="str">
        <f>VLOOKUP(F69,emop,2,FALSE)</f>
        <v>MOBILIZACAO E DESMOBILIZACAO DE EQUIPAMENTO E EQUIPE DE SONDAGEM E PERFURACAO ROTATIVA,COM TRANSPORTE ATE 50KM</v>
      </c>
      <c r="E68" s="646"/>
      <c r="F68" s="646"/>
      <c r="G68" s="646"/>
      <c r="H68" s="646"/>
      <c r="I68" s="646"/>
      <c r="J68" s="646"/>
      <c r="K68" s="646"/>
      <c r="L68" s="646"/>
      <c r="M68" s="646"/>
      <c r="N68" s="646"/>
      <c r="O68" s="646"/>
      <c r="P68" s="646"/>
      <c r="Q68" s="646"/>
      <c r="R68" s="646"/>
      <c r="S68" s="646"/>
      <c r="T68" s="646"/>
      <c r="U68" s="646"/>
      <c r="V68" s="646"/>
      <c r="W68" s="646"/>
      <c r="X68" s="646"/>
      <c r="Y68" s="646"/>
      <c r="Z68" s="646"/>
      <c r="AA68" s="646"/>
      <c r="AG68" s="55"/>
      <c r="AH68" s="11"/>
    </row>
    <row r="69" spans="1:35" s="44" customFormat="1" ht="12.6" customHeight="1" x14ac:dyDescent="0.2">
      <c r="A69" s="127"/>
      <c r="B69" s="122">
        <f t="shared" si="0"/>
        <v>0</v>
      </c>
      <c r="C69" s="123">
        <f t="shared" si="1"/>
        <v>0</v>
      </c>
      <c r="D69" s="46"/>
      <c r="E69" s="54" t="s">
        <v>22738</v>
      </c>
      <c r="F69" s="46" t="s">
        <v>925</v>
      </c>
      <c r="H69" s="152"/>
      <c r="I69" s="152"/>
      <c r="M69" s="152"/>
      <c r="R69" s="152"/>
      <c r="S69" s="152"/>
      <c r="T69" s="152"/>
      <c r="U69" s="152"/>
      <c r="AB69" s="46" t="s">
        <v>22739</v>
      </c>
      <c r="AC69" s="46"/>
      <c r="AD69" s="673">
        <v>1</v>
      </c>
      <c r="AE69" s="673"/>
      <c r="AF69" s="673"/>
      <c r="AG69" s="47" t="str">
        <f>VLOOKUP(F69,emop,3,FALSE)</f>
        <v>UN</v>
      </c>
      <c r="AH69" s="11"/>
    </row>
    <row r="70" spans="1:35" s="44" customFormat="1" ht="12.6" customHeight="1" x14ac:dyDescent="0.2">
      <c r="A70" s="127"/>
      <c r="B70" s="122">
        <f t="shared" si="0"/>
        <v>0</v>
      </c>
      <c r="C70" s="123">
        <f t="shared" si="1"/>
        <v>0</v>
      </c>
      <c r="D70" s="46"/>
      <c r="E70" s="54"/>
      <c r="F70" s="46"/>
      <c r="H70" s="152"/>
      <c r="I70" s="152"/>
      <c r="M70" s="152"/>
      <c r="R70" s="152"/>
      <c r="S70" s="152"/>
      <c r="T70" s="152"/>
      <c r="U70" s="152"/>
      <c r="AB70" s="46"/>
      <c r="AC70" s="46"/>
      <c r="AD70" s="157"/>
      <c r="AE70" s="157"/>
      <c r="AF70" s="157"/>
      <c r="AG70" s="43"/>
      <c r="AH70" s="11"/>
    </row>
    <row r="71" spans="1:35" s="44" customFormat="1" ht="12.6" customHeight="1" x14ac:dyDescent="0.2">
      <c r="A71" s="127"/>
      <c r="B71" s="122">
        <f t="shared" si="0"/>
        <v>0</v>
      </c>
      <c r="C71" s="123">
        <f t="shared" si="1"/>
        <v>0</v>
      </c>
      <c r="D71" s="46"/>
      <c r="E71" s="54"/>
      <c r="F71" s="46"/>
      <c r="H71" s="152"/>
      <c r="I71" s="152"/>
      <c r="M71" s="152"/>
      <c r="R71" s="152"/>
      <c r="S71" s="152"/>
      <c r="T71" s="152"/>
      <c r="U71" s="152"/>
      <c r="AB71" s="46"/>
      <c r="AC71" s="46"/>
      <c r="AD71" s="157"/>
      <c r="AE71" s="157"/>
      <c r="AF71" s="157"/>
      <c r="AG71" s="43"/>
      <c r="AH71" s="12"/>
    </row>
    <row r="72" spans="1:35" s="469" customFormat="1" ht="12.6" customHeight="1" thickBot="1" x14ac:dyDescent="0.25">
      <c r="A72" s="457"/>
      <c r="B72" s="458">
        <f t="shared" si="0"/>
        <v>0</v>
      </c>
      <c r="C72" s="459">
        <f t="shared" si="1"/>
        <v>0</v>
      </c>
      <c r="D72" s="460" t="s">
        <v>22806</v>
      </c>
      <c r="E72" s="461"/>
      <c r="F72" s="460"/>
      <c r="G72" s="462"/>
      <c r="H72" s="462"/>
      <c r="I72" s="462"/>
      <c r="J72" s="462"/>
      <c r="K72" s="462"/>
      <c r="L72" s="462"/>
      <c r="M72" s="462"/>
      <c r="N72" s="462"/>
      <c r="O72" s="462"/>
      <c r="P72" s="462"/>
      <c r="Q72" s="462"/>
      <c r="R72" s="463"/>
      <c r="S72" s="464"/>
      <c r="T72" s="464"/>
      <c r="U72" s="464"/>
      <c r="V72" s="464"/>
      <c r="W72" s="462"/>
      <c r="X72" s="463"/>
      <c r="Y72" s="463"/>
      <c r="Z72" s="463"/>
      <c r="AA72" s="460"/>
      <c r="AB72" s="460"/>
      <c r="AC72" s="465"/>
      <c r="AD72" s="465"/>
      <c r="AE72" s="465"/>
      <c r="AF72" s="460"/>
      <c r="AG72" s="466"/>
      <c r="AH72" s="467"/>
      <c r="AI72" s="468"/>
    </row>
    <row r="73" spans="1:35" ht="12.6" customHeight="1" x14ac:dyDescent="0.2">
      <c r="B73" s="122">
        <f t="shared" si="0"/>
        <v>0</v>
      </c>
      <c r="C73" s="123">
        <f t="shared" si="1"/>
        <v>0</v>
      </c>
      <c r="D73" s="38"/>
      <c r="F73" s="38"/>
      <c r="K73" s="141"/>
      <c r="L73" s="143"/>
      <c r="M73" s="143"/>
      <c r="N73" s="143"/>
      <c r="O73" s="143"/>
      <c r="P73" s="143"/>
      <c r="Q73" s="143"/>
      <c r="R73" s="143"/>
      <c r="Y73" s="20"/>
      <c r="Z73" s="143"/>
      <c r="AA73" s="143"/>
      <c r="AB73" s="141"/>
      <c r="AC73" s="141"/>
      <c r="AD73" s="141"/>
      <c r="AE73" s="5"/>
      <c r="AF73" s="38"/>
      <c r="AH73" s="12"/>
    </row>
    <row r="74" spans="1:35" s="44" customFormat="1" ht="24" customHeight="1" x14ac:dyDescent="0.2">
      <c r="A74" s="127" t="s">
        <v>22822</v>
      </c>
      <c r="B74" s="122" t="str">
        <f t="shared" si="0"/>
        <v>02.020.0005-A</v>
      </c>
      <c r="C74" s="123">
        <f t="shared" si="1"/>
        <v>12</v>
      </c>
      <c r="D74" s="646" t="str">
        <f>VLOOKUP(F75,emop,2,FALSE)</f>
        <v>BARRAGEM DE BLOQUEIO DE OBRA NA VIA PUBLICA,DE ACORDO COM ARESOLUCAO DA PREFEITURA-RJ,COMPREENDENDO FORNECIMENTO,COLOCACAO E PINTURA DOS SUPORTES DE MADEIRA COM REAPROVEITAMENTO DO CONJUNTO 40 (QUARENTA) VEZES</v>
      </c>
      <c r="E74" s="646"/>
      <c r="F74" s="646"/>
      <c r="G74" s="646"/>
      <c r="H74" s="646"/>
      <c r="I74" s="646"/>
      <c r="J74" s="646"/>
      <c r="K74" s="646"/>
      <c r="L74" s="646"/>
      <c r="M74" s="646"/>
      <c r="N74" s="646"/>
      <c r="O74" s="646"/>
      <c r="P74" s="646"/>
      <c r="Q74" s="646"/>
      <c r="R74" s="646"/>
      <c r="S74" s="646"/>
      <c r="T74" s="646"/>
      <c r="U74" s="646"/>
      <c r="V74" s="646"/>
      <c r="W74" s="646"/>
      <c r="X74" s="646"/>
      <c r="Y74" s="646"/>
      <c r="Z74" s="646"/>
      <c r="AA74" s="646"/>
      <c r="AB74" s="155"/>
      <c r="AH74" s="11"/>
    </row>
    <row r="75" spans="1:35" s="44" customFormat="1" ht="12.6" customHeight="1" x14ac:dyDescent="0.2">
      <c r="A75" s="127"/>
      <c r="B75" s="122">
        <f t="shared" si="0"/>
        <v>0</v>
      </c>
      <c r="C75" s="123">
        <f t="shared" si="1"/>
        <v>0</v>
      </c>
      <c r="D75" s="46"/>
      <c r="E75" s="54" t="s">
        <v>22738</v>
      </c>
      <c r="F75" s="46" t="s">
        <v>1564</v>
      </c>
      <c r="H75" s="152"/>
      <c r="I75" s="152"/>
      <c r="M75" s="152"/>
      <c r="R75" s="152"/>
      <c r="S75" s="152"/>
      <c r="T75" s="152"/>
      <c r="U75" s="152"/>
      <c r="W75" s="155"/>
      <c r="X75" s="155"/>
      <c r="Y75" s="155"/>
      <c r="Z75" s="155"/>
      <c r="AA75" s="155"/>
      <c r="AB75" s="46" t="s">
        <v>22739</v>
      </c>
      <c r="AC75" s="46"/>
      <c r="AD75" s="673">
        <f>S79</f>
        <v>12</v>
      </c>
      <c r="AE75" s="673"/>
      <c r="AF75" s="673"/>
      <c r="AG75" s="47" t="str">
        <f>VLOOKUP(F75,emop,3,FALSE)</f>
        <v>M</v>
      </c>
      <c r="AH75" s="11"/>
    </row>
    <row r="76" spans="1:35" s="44" customFormat="1" ht="12.6" customHeight="1" x14ac:dyDescent="0.2">
      <c r="A76" s="127"/>
      <c r="B76" s="122">
        <f t="shared" si="0"/>
        <v>0</v>
      </c>
      <c r="C76" s="123">
        <f t="shared" si="1"/>
        <v>0</v>
      </c>
      <c r="E76" s="112"/>
      <c r="H76" s="152"/>
      <c r="I76" s="152"/>
      <c r="M76" s="152"/>
      <c r="R76" s="152"/>
      <c r="S76" s="152"/>
      <c r="T76" s="152"/>
      <c r="U76" s="152"/>
      <c r="W76" s="155"/>
      <c r="X76" s="155"/>
      <c r="Y76" s="155"/>
      <c r="Z76" s="155"/>
      <c r="AA76" s="155"/>
      <c r="AD76" s="113"/>
      <c r="AE76" s="113"/>
      <c r="AF76" s="113"/>
      <c r="AH76" s="11"/>
    </row>
    <row r="77" spans="1:35" s="44" customFormat="1" ht="12.6" customHeight="1" x14ac:dyDescent="0.2">
      <c r="A77" s="127"/>
      <c r="B77" s="122">
        <f t="shared" si="0"/>
        <v>0</v>
      </c>
      <c r="C77" s="123">
        <f t="shared" si="1"/>
        <v>0</v>
      </c>
      <c r="E77" s="112"/>
      <c r="H77" s="152"/>
      <c r="I77" s="152"/>
      <c r="K77" s="669"/>
      <c r="L77" s="669"/>
      <c r="M77" s="152"/>
      <c r="O77" s="654"/>
      <c r="P77" s="654"/>
      <c r="R77" s="152"/>
      <c r="S77" s="654"/>
      <c r="T77" s="654"/>
      <c r="U77" s="654"/>
      <c r="W77" s="155"/>
      <c r="X77" s="155"/>
      <c r="Y77" s="155"/>
      <c r="Z77" s="155"/>
      <c r="AA77" s="155"/>
      <c r="AD77" s="113"/>
      <c r="AE77" s="113"/>
      <c r="AF77" s="113"/>
      <c r="AH77" s="58"/>
    </row>
    <row r="78" spans="1:35" s="44" customFormat="1" ht="12.6" customHeight="1" x14ac:dyDescent="0.2">
      <c r="A78" s="127"/>
      <c r="B78" s="122" t="e">
        <f>#REF!</f>
        <v>#REF!</v>
      </c>
      <c r="C78" s="123" t="e">
        <f>#REF!</f>
        <v>#REF!</v>
      </c>
      <c r="E78" s="112"/>
      <c r="H78" s="152"/>
      <c r="I78" s="152" t="s">
        <v>22784</v>
      </c>
      <c r="K78" s="669">
        <v>12</v>
      </c>
      <c r="L78" s="669"/>
      <c r="M78" s="152" t="s">
        <v>22734</v>
      </c>
      <c r="N78" s="44" t="s">
        <v>22742</v>
      </c>
      <c r="O78" s="654">
        <v>1</v>
      </c>
      <c r="P78" s="654"/>
      <c r="Q78" s="44" t="s">
        <v>22785</v>
      </c>
      <c r="R78" s="152"/>
      <c r="S78" s="654">
        <f>K78*O78</f>
        <v>12</v>
      </c>
      <c r="T78" s="654"/>
      <c r="U78" s="654"/>
      <c r="V78" s="44" t="s">
        <v>22734</v>
      </c>
      <c r="W78" s="155"/>
      <c r="X78" s="155"/>
      <c r="Y78" s="155"/>
      <c r="Z78" s="155"/>
      <c r="AA78" s="155"/>
      <c r="AD78" s="113"/>
      <c r="AE78" s="113"/>
      <c r="AF78" s="113"/>
      <c r="AH78" s="58"/>
    </row>
    <row r="79" spans="1:35" s="44" customFormat="1" ht="12.6" customHeight="1" x14ac:dyDescent="0.2">
      <c r="A79" s="127"/>
      <c r="B79" s="122">
        <f t="shared" ref="B79:B144" si="2">F80</f>
        <v>0</v>
      </c>
      <c r="C79" s="123">
        <f t="shared" ref="C79:C144" si="3">AD80</f>
        <v>0</v>
      </c>
      <c r="E79" s="112"/>
      <c r="H79" s="152"/>
      <c r="I79" s="152"/>
      <c r="K79" s="156"/>
      <c r="L79" s="156"/>
      <c r="M79" s="152"/>
      <c r="O79" s="148"/>
      <c r="P79" s="148"/>
      <c r="Q79" s="44" t="s">
        <v>22787</v>
      </c>
      <c r="R79" s="152"/>
      <c r="S79" s="654">
        <f>SUM(S77:U78)</f>
        <v>12</v>
      </c>
      <c r="T79" s="654"/>
      <c r="U79" s="654"/>
      <c r="V79" s="44" t="s">
        <v>22734</v>
      </c>
      <c r="W79" s="155"/>
      <c r="X79" s="155"/>
      <c r="Y79" s="155"/>
      <c r="Z79" s="155"/>
      <c r="AA79" s="679"/>
      <c r="AB79" s="680"/>
      <c r="AD79" s="113"/>
      <c r="AE79" s="113"/>
      <c r="AF79" s="113"/>
      <c r="AH79" s="58"/>
    </row>
    <row r="80" spans="1:35" s="44" customFormat="1" ht="12.6" customHeight="1" x14ac:dyDescent="0.2">
      <c r="A80" s="127"/>
      <c r="B80" s="122">
        <f t="shared" si="2"/>
        <v>0</v>
      </c>
      <c r="C80" s="123">
        <f t="shared" si="3"/>
        <v>0</v>
      </c>
      <c r="E80" s="112"/>
      <c r="H80" s="152"/>
      <c r="I80" s="152"/>
      <c r="M80" s="152"/>
      <c r="R80" s="152"/>
      <c r="S80" s="152"/>
      <c r="T80" s="152"/>
      <c r="U80" s="152"/>
      <c r="W80" s="155"/>
      <c r="X80" s="155"/>
      <c r="Y80" s="155"/>
      <c r="Z80" s="155"/>
      <c r="AA80" s="155"/>
      <c r="AD80" s="113"/>
      <c r="AE80" s="113"/>
      <c r="AF80" s="113"/>
      <c r="AH80" s="12"/>
    </row>
    <row r="81" spans="1:35" s="44" customFormat="1" ht="24" customHeight="1" x14ac:dyDescent="0.2">
      <c r="A81" s="127" t="s">
        <v>22823</v>
      </c>
      <c r="B81" s="122" t="str">
        <f t="shared" si="2"/>
        <v>02.030.0005-A</v>
      </c>
      <c r="C81" s="123">
        <f t="shared" si="3"/>
        <v>30</v>
      </c>
      <c r="D81" s="646" t="str">
        <f>VLOOKUP(F82,emop,2,FALSE)</f>
        <v>PLACA DE SINALIZACAO PREVENTIVA PARA OBRA NA VIA PUBLICA,DEACORDO COM A RESOLUCAO DA PREFEITURA-RJ, COMPREENDENDO FORNECIMENTO E PINTURA DA PLACA E DOS SUPORTES DE MADEIRA.FORNECIMENTO E COLOCACAO</v>
      </c>
      <c r="E81" s="646"/>
      <c r="F81" s="646"/>
      <c r="G81" s="646"/>
      <c r="H81" s="646"/>
      <c r="I81" s="646"/>
      <c r="J81" s="646"/>
      <c r="K81" s="646"/>
      <c r="L81" s="646"/>
      <c r="M81" s="646"/>
      <c r="N81" s="646"/>
      <c r="O81" s="646"/>
      <c r="P81" s="646"/>
      <c r="Q81" s="646"/>
      <c r="R81" s="646"/>
      <c r="S81" s="646"/>
      <c r="T81" s="646"/>
      <c r="U81" s="646"/>
      <c r="V81" s="646"/>
      <c r="W81" s="646"/>
      <c r="X81" s="646"/>
      <c r="Y81" s="646"/>
      <c r="Z81" s="646"/>
      <c r="AA81" s="646"/>
      <c r="AH81" s="11"/>
    </row>
    <row r="82" spans="1:35" s="44" customFormat="1" ht="12.6" customHeight="1" x14ac:dyDescent="0.2">
      <c r="A82" s="127"/>
      <c r="B82" s="122">
        <f t="shared" si="2"/>
        <v>0</v>
      </c>
      <c r="C82" s="123">
        <f t="shared" si="3"/>
        <v>0</v>
      </c>
      <c r="D82" s="46"/>
      <c r="E82" s="54" t="s">
        <v>22738</v>
      </c>
      <c r="F82" s="46" t="s">
        <v>1580</v>
      </c>
      <c r="H82" s="152"/>
      <c r="I82" s="152"/>
      <c r="M82" s="152"/>
      <c r="R82" s="152"/>
      <c r="S82" s="152"/>
      <c r="T82" s="152"/>
      <c r="U82" s="152"/>
      <c r="AB82" s="46" t="s">
        <v>22739</v>
      </c>
      <c r="AC82" s="46"/>
      <c r="AD82" s="673">
        <v>30</v>
      </c>
      <c r="AE82" s="673"/>
      <c r="AF82" s="673"/>
      <c r="AG82" s="47" t="str">
        <f>VLOOKUP(F82,emop,3,FALSE)</f>
        <v>UN</v>
      </c>
      <c r="AH82" s="11"/>
    </row>
    <row r="83" spans="1:35" s="44" customFormat="1" ht="12.6" customHeight="1" x14ac:dyDescent="0.2">
      <c r="A83" s="127"/>
      <c r="B83" s="122">
        <f t="shared" si="2"/>
        <v>0</v>
      </c>
      <c r="C83" s="123">
        <f t="shared" si="3"/>
        <v>0</v>
      </c>
      <c r="D83" s="46"/>
      <c r="E83" s="54"/>
      <c r="F83" s="46"/>
      <c r="H83" s="152"/>
      <c r="I83" s="152"/>
      <c r="M83" s="152"/>
      <c r="R83" s="152"/>
      <c r="S83" s="152"/>
      <c r="T83" s="152"/>
      <c r="U83" s="152"/>
      <c r="AB83" s="46"/>
      <c r="AC83" s="46"/>
      <c r="AD83" s="157"/>
      <c r="AE83" s="157"/>
      <c r="AF83" s="157"/>
      <c r="AG83" s="46"/>
      <c r="AH83" s="11"/>
    </row>
    <row r="84" spans="1:35" s="44" customFormat="1" ht="12.6" customHeight="1" x14ac:dyDescent="0.2">
      <c r="A84" s="127"/>
      <c r="B84" s="122">
        <f t="shared" si="2"/>
        <v>0</v>
      </c>
      <c r="C84" s="123">
        <f t="shared" si="3"/>
        <v>0</v>
      </c>
      <c r="D84" s="46"/>
      <c r="E84" s="54"/>
      <c r="F84" s="46"/>
      <c r="H84" s="152"/>
      <c r="I84" s="152"/>
      <c r="M84" s="152"/>
      <c r="R84" s="152"/>
      <c r="S84" s="152"/>
      <c r="T84" s="152"/>
      <c r="U84" s="152"/>
      <c r="AB84" s="46"/>
      <c r="AC84" s="46"/>
      <c r="AD84" s="157"/>
      <c r="AE84" s="157"/>
      <c r="AF84" s="157"/>
      <c r="AG84" s="46"/>
      <c r="AH84" s="12"/>
    </row>
    <row r="85" spans="1:35" s="469" customFormat="1" ht="12.6" customHeight="1" thickBot="1" x14ac:dyDescent="0.25">
      <c r="A85" s="457"/>
      <c r="B85" s="458">
        <f t="shared" si="2"/>
        <v>0</v>
      </c>
      <c r="C85" s="459">
        <f t="shared" si="3"/>
        <v>0</v>
      </c>
      <c r="D85" s="460" t="s">
        <v>22807</v>
      </c>
      <c r="E85" s="461"/>
      <c r="F85" s="460"/>
      <c r="G85" s="462"/>
      <c r="H85" s="462"/>
      <c r="I85" s="462"/>
      <c r="J85" s="462"/>
      <c r="K85" s="462"/>
      <c r="L85" s="462"/>
      <c r="M85" s="462"/>
      <c r="N85" s="462"/>
      <c r="O85" s="462"/>
      <c r="P85" s="462"/>
      <c r="Q85" s="462"/>
      <c r="R85" s="463"/>
      <c r="S85" s="464"/>
      <c r="T85" s="464"/>
      <c r="U85" s="464"/>
      <c r="V85" s="464"/>
      <c r="W85" s="462"/>
      <c r="X85" s="463"/>
      <c r="Y85" s="463"/>
      <c r="Z85" s="463"/>
      <c r="AA85" s="460"/>
      <c r="AB85" s="460"/>
      <c r="AC85" s="465"/>
      <c r="AD85" s="465"/>
      <c r="AE85" s="465"/>
      <c r="AF85" s="460"/>
      <c r="AG85" s="471"/>
      <c r="AH85" s="467"/>
      <c r="AI85" s="468"/>
    </row>
    <row r="86" spans="1:35" ht="12.6" customHeight="1" x14ac:dyDescent="0.2">
      <c r="B86" s="122">
        <f t="shared" si="2"/>
        <v>0</v>
      </c>
      <c r="C86" s="123">
        <f t="shared" si="3"/>
        <v>0</v>
      </c>
      <c r="D86" s="38"/>
      <c r="F86" s="38"/>
      <c r="K86" s="141"/>
      <c r="L86" s="143"/>
      <c r="M86" s="143"/>
      <c r="N86" s="143"/>
      <c r="O86" s="143"/>
      <c r="P86" s="143"/>
      <c r="Q86" s="143"/>
      <c r="R86" s="143"/>
      <c r="Y86" s="20"/>
      <c r="Z86" s="143"/>
      <c r="AA86" s="143"/>
      <c r="AB86" s="141"/>
      <c r="AC86" s="141"/>
      <c r="AD86" s="141"/>
      <c r="AE86" s="5"/>
      <c r="AF86" s="38"/>
      <c r="AG86" s="59"/>
      <c r="AH86" s="12"/>
    </row>
    <row r="87" spans="1:35" ht="24" customHeight="1" x14ac:dyDescent="0.2">
      <c r="A87" s="126" t="s">
        <v>22824</v>
      </c>
      <c r="B87" s="122" t="str">
        <f t="shared" si="2"/>
        <v>01.005.0004-A</v>
      </c>
      <c r="C87" s="123">
        <f t="shared" si="3"/>
        <v>292.25</v>
      </c>
      <c r="D87" s="646" t="str">
        <f>VLOOKUP(F88,emop,2,FALSE)</f>
        <v>PREPARO MANUAL DE TERRENO,COMPREENDENDO ACERTO,RASPAGEM EVENTUAL ATE 0.30M DE PROFUNDIDADE E AFASTAMENTO LATERAL DO MATERIAL EXCEDENTE,INCLUSIVE COMPACTACAO MANUAL</v>
      </c>
      <c r="E87" s="646"/>
      <c r="F87" s="646"/>
      <c r="G87" s="646"/>
      <c r="H87" s="646"/>
      <c r="I87" s="646"/>
      <c r="J87" s="646"/>
      <c r="K87" s="646"/>
      <c r="L87" s="646"/>
      <c r="M87" s="646"/>
      <c r="N87" s="646"/>
      <c r="O87" s="646"/>
      <c r="P87" s="646"/>
      <c r="Q87" s="646"/>
      <c r="R87" s="646"/>
      <c r="S87" s="646"/>
      <c r="T87" s="646"/>
      <c r="U87" s="646"/>
      <c r="V87" s="646"/>
      <c r="W87" s="646"/>
      <c r="X87" s="646"/>
      <c r="Y87" s="646"/>
      <c r="Z87" s="646"/>
      <c r="AA87" s="646"/>
      <c r="AB87" s="5"/>
      <c r="AC87" s="5"/>
      <c r="AD87" s="5"/>
      <c r="AE87" s="5"/>
      <c r="AF87" s="5"/>
      <c r="AG87" s="59"/>
    </row>
    <row r="88" spans="1:35" ht="12.6" customHeight="1" x14ac:dyDescent="0.2">
      <c r="B88" s="122" t="str">
        <f t="shared" si="2"/>
        <v>limpeza do terreno</v>
      </c>
      <c r="C88" s="123">
        <f t="shared" si="3"/>
        <v>0</v>
      </c>
      <c r="D88" s="38"/>
      <c r="E88" s="56" t="s">
        <v>22738</v>
      </c>
      <c r="F88" s="38" t="s">
        <v>867</v>
      </c>
      <c r="H88" s="152"/>
      <c r="I88" s="152"/>
      <c r="M88" s="152"/>
      <c r="R88" s="152"/>
      <c r="S88" s="152"/>
      <c r="T88" s="152"/>
      <c r="U88" s="152"/>
      <c r="V88" s="152"/>
      <c r="W88" s="152"/>
      <c r="X88" s="152"/>
      <c r="AB88" s="59" t="s">
        <v>22739</v>
      </c>
      <c r="AC88" s="59"/>
      <c r="AD88" s="656">
        <f>S89</f>
        <v>292.25</v>
      </c>
      <c r="AE88" s="656"/>
      <c r="AF88" s="656"/>
      <c r="AG88" s="47" t="str">
        <f>VLOOKUP(F88,emop,3,FALSE)</f>
        <v>M2</v>
      </c>
      <c r="AI88" s="44"/>
    </row>
    <row r="89" spans="1:35" ht="12.6" customHeight="1" x14ac:dyDescent="0.2">
      <c r="B89" s="122">
        <f t="shared" si="2"/>
        <v>0</v>
      </c>
      <c r="C89" s="123">
        <f t="shared" si="3"/>
        <v>0</v>
      </c>
      <c r="D89" s="19"/>
      <c r="E89" s="19"/>
      <c r="F89" s="15" t="s">
        <v>22731</v>
      </c>
      <c r="G89" s="15"/>
      <c r="H89" s="15"/>
      <c r="I89" s="15"/>
      <c r="J89" s="20" t="s">
        <v>22732</v>
      </c>
      <c r="K89" s="640">
        <f>L9</f>
        <v>292.25</v>
      </c>
      <c r="L89" s="640"/>
      <c r="M89" s="640"/>
      <c r="N89" s="152" t="s">
        <v>22733</v>
      </c>
      <c r="O89" s="152" t="s">
        <v>22742</v>
      </c>
      <c r="P89" s="672">
        <v>1</v>
      </c>
      <c r="Q89" s="652"/>
      <c r="R89" s="5" t="s">
        <v>22743</v>
      </c>
      <c r="S89" s="640">
        <f>K89*P89</f>
        <v>292.25</v>
      </c>
      <c r="T89" s="640"/>
      <c r="U89" s="640"/>
      <c r="V89" s="152" t="s">
        <v>22733</v>
      </c>
      <c r="W89" s="142"/>
      <c r="X89" s="145"/>
      <c r="Y89" s="13"/>
      <c r="Z89" s="13"/>
      <c r="AA89" s="18"/>
      <c r="AB89" s="14"/>
      <c r="AC89" s="14"/>
      <c r="AD89" s="18"/>
      <c r="AE89" s="18"/>
      <c r="AF89" s="18"/>
      <c r="AG89" s="59"/>
    </row>
    <row r="90" spans="1:35" ht="12.6" customHeight="1" x14ac:dyDescent="0.2">
      <c r="B90" s="122">
        <f t="shared" si="2"/>
        <v>0</v>
      </c>
      <c r="C90" s="123">
        <f t="shared" si="3"/>
        <v>0</v>
      </c>
      <c r="D90" s="38"/>
      <c r="E90" s="56"/>
      <c r="F90" s="38"/>
      <c r="H90" s="152"/>
      <c r="I90" s="152"/>
      <c r="K90" s="152"/>
      <c r="W90" s="152"/>
      <c r="X90" s="152"/>
      <c r="Z90" s="143"/>
      <c r="AA90" s="143"/>
      <c r="AB90" s="38"/>
      <c r="AC90" s="38"/>
      <c r="AD90" s="57"/>
      <c r="AE90" s="57"/>
      <c r="AF90" s="57"/>
      <c r="AG90" s="59"/>
      <c r="AH90" s="12"/>
    </row>
    <row r="91" spans="1:35" ht="12.6" customHeight="1" x14ac:dyDescent="0.2">
      <c r="A91" s="126" t="s">
        <v>22825</v>
      </c>
      <c r="B91" s="122" t="str">
        <f t="shared" si="2"/>
        <v>01.005.0005-A</v>
      </c>
      <c r="C91" s="123">
        <f t="shared" si="3"/>
        <v>87.674999999999997</v>
      </c>
      <c r="D91" s="646" t="str">
        <f>VLOOKUP(F92,emop,2,FALSE)</f>
        <v>ROCADO EM VEGETACAO ESPESSA,COM EMPILHAMENTO LATERAL E QUEIMA DOS RESIDUOS</v>
      </c>
      <c r="E91" s="646"/>
      <c r="F91" s="646"/>
      <c r="G91" s="646"/>
      <c r="H91" s="646"/>
      <c r="I91" s="646"/>
      <c r="J91" s="646"/>
      <c r="K91" s="646"/>
      <c r="L91" s="646"/>
      <c r="M91" s="646"/>
      <c r="N91" s="646"/>
      <c r="O91" s="646"/>
      <c r="P91" s="646"/>
      <c r="Q91" s="646"/>
      <c r="R91" s="646"/>
      <c r="S91" s="646"/>
      <c r="T91" s="646"/>
      <c r="U91" s="646"/>
      <c r="V91" s="646"/>
      <c r="W91" s="646"/>
      <c r="X91" s="646"/>
      <c r="Y91" s="646"/>
      <c r="Z91" s="646"/>
      <c r="AA91" s="646"/>
      <c r="AB91" s="5"/>
      <c r="AC91" s="5"/>
      <c r="AD91" s="5"/>
      <c r="AE91" s="5"/>
      <c r="AF91" s="5"/>
      <c r="AG91" s="59"/>
    </row>
    <row r="92" spans="1:35" ht="12.6" customHeight="1" x14ac:dyDescent="0.2">
      <c r="B92" s="122" t="str">
        <f t="shared" si="2"/>
        <v>limpeza do terreno</v>
      </c>
      <c r="C92" s="123">
        <f t="shared" si="3"/>
        <v>0</v>
      </c>
      <c r="D92" s="38"/>
      <c r="E92" s="56" t="s">
        <v>22738</v>
      </c>
      <c r="F92" s="38" t="s">
        <v>869</v>
      </c>
      <c r="H92" s="152"/>
      <c r="I92" s="152"/>
      <c r="K92" s="152"/>
      <c r="W92" s="152"/>
      <c r="X92" s="152"/>
      <c r="AB92" s="59" t="s">
        <v>22739</v>
      </c>
      <c r="AC92" s="59"/>
      <c r="AD92" s="656">
        <f>R93</f>
        <v>87.674999999999997</v>
      </c>
      <c r="AE92" s="656"/>
      <c r="AF92" s="656"/>
      <c r="AG92" s="47" t="str">
        <f>VLOOKUP(F92,emop,3,FALSE)</f>
        <v>M2</v>
      </c>
      <c r="AI92" s="44"/>
    </row>
    <row r="93" spans="1:35" ht="12.6" customHeight="1" x14ac:dyDescent="0.2">
      <c r="B93" s="122">
        <f t="shared" si="2"/>
        <v>0</v>
      </c>
      <c r="C93" s="123">
        <f t="shared" si="3"/>
        <v>0</v>
      </c>
      <c r="D93" s="19"/>
      <c r="E93" s="19"/>
      <c r="F93" s="15" t="s">
        <v>22731</v>
      </c>
      <c r="G93" s="15"/>
      <c r="H93" s="15"/>
      <c r="I93" s="15"/>
      <c r="J93" s="20" t="s">
        <v>22732</v>
      </c>
      <c r="K93" s="640">
        <f>K89</f>
        <v>292.25</v>
      </c>
      <c r="L93" s="640"/>
      <c r="M93" s="640"/>
      <c r="N93" s="152" t="s">
        <v>22733</v>
      </c>
      <c r="O93" s="5" t="s">
        <v>22742</v>
      </c>
      <c r="P93" s="60">
        <v>0.3</v>
      </c>
      <c r="Q93" s="143" t="s">
        <v>22743</v>
      </c>
      <c r="R93" s="654">
        <f>K93*P93</f>
        <v>87.674999999999997</v>
      </c>
      <c r="S93" s="654"/>
      <c r="T93" s="5" t="s">
        <v>22733</v>
      </c>
      <c r="W93" s="142"/>
      <c r="X93" s="145"/>
      <c r="Y93" s="13"/>
      <c r="Z93" s="13"/>
      <c r="AA93" s="18"/>
      <c r="AB93" s="14"/>
      <c r="AC93" s="14"/>
      <c r="AD93" s="18"/>
      <c r="AE93" s="18"/>
      <c r="AF93" s="18"/>
      <c r="AG93" s="59"/>
    </row>
    <row r="94" spans="1:35" ht="12.6" customHeight="1" x14ac:dyDescent="0.2">
      <c r="B94" s="122">
        <f t="shared" si="2"/>
        <v>0</v>
      </c>
      <c r="C94" s="123">
        <f t="shared" si="3"/>
        <v>0</v>
      </c>
      <c r="D94" s="38"/>
      <c r="E94" s="56"/>
      <c r="F94" s="38"/>
      <c r="H94" s="152"/>
      <c r="I94" s="152"/>
      <c r="K94" s="152"/>
      <c r="W94" s="152"/>
      <c r="X94" s="152"/>
      <c r="Z94" s="143"/>
      <c r="AA94" s="143"/>
      <c r="AB94" s="38"/>
      <c r="AC94" s="38"/>
      <c r="AD94" s="57"/>
      <c r="AE94" s="57"/>
      <c r="AF94" s="57"/>
      <c r="AG94" s="59"/>
      <c r="AH94" s="12"/>
    </row>
    <row r="95" spans="1:35" ht="37.5" customHeight="1" x14ac:dyDescent="0.2">
      <c r="A95" s="126" t="s">
        <v>22826</v>
      </c>
      <c r="B95" s="122" t="str">
        <f t="shared" si="2"/>
        <v>04.005.0124-A</v>
      </c>
      <c r="C95" s="123">
        <f t="shared" si="3"/>
        <v>2979.3477393749995</v>
      </c>
      <c r="D95" s="655" t="str">
        <f>VLOOKUP(F96,emop,2,FALSE)</f>
        <v>TRANSPORTE DE CARGA DE QUALQUER NATUREZA,EXCLUSIVE AS DESPESAS DE CARGA E DESCARGA,TANTO DE ESPERA DO CAMINHAO COMO DO SERVENTE OU EQUIPAMENTO AUXILIAR,A VELOCIDADE MEDIA DE 25KM/H,EM CAMINHAO BASCULANTE A OLEO DIESEL,COM CAPACIDADE UTIL DE8T</v>
      </c>
      <c r="E95" s="655"/>
      <c r="F95" s="655"/>
      <c r="G95" s="655"/>
      <c r="H95" s="655"/>
      <c r="I95" s="655"/>
      <c r="J95" s="655"/>
      <c r="K95" s="655"/>
      <c r="L95" s="655"/>
      <c r="M95" s="655"/>
      <c r="N95" s="655"/>
      <c r="O95" s="655"/>
      <c r="P95" s="655"/>
      <c r="Q95" s="655"/>
      <c r="R95" s="655"/>
      <c r="S95" s="655"/>
      <c r="T95" s="655"/>
      <c r="U95" s="655"/>
      <c r="V95" s="655"/>
      <c r="W95" s="655"/>
      <c r="X95" s="655"/>
      <c r="Y95" s="655"/>
      <c r="Z95" s="655"/>
      <c r="AA95" s="655"/>
      <c r="AB95" s="5"/>
      <c r="AC95" s="5"/>
      <c r="AD95" s="5"/>
      <c r="AE95" s="5"/>
      <c r="AF95" s="5"/>
      <c r="AG95" s="59"/>
    </row>
    <row r="96" spans="1:35" ht="12.6" customHeight="1" x14ac:dyDescent="0.2">
      <c r="B96" s="122" t="str">
        <f t="shared" si="2"/>
        <v>limpeza do terreno</v>
      </c>
      <c r="C96" s="123">
        <f t="shared" si="3"/>
        <v>0</v>
      </c>
      <c r="D96" s="38"/>
      <c r="E96" s="56" t="s">
        <v>22738</v>
      </c>
      <c r="F96" s="38" t="s">
        <v>2151</v>
      </c>
      <c r="H96" s="152"/>
      <c r="I96" s="152"/>
      <c r="K96" s="152"/>
      <c r="W96" s="152"/>
      <c r="X96" s="152"/>
      <c r="AB96" s="59" t="s">
        <v>22739</v>
      </c>
      <c r="AC96" s="59"/>
      <c r="AD96" s="656">
        <f>T97</f>
        <v>2979.3477393749995</v>
      </c>
      <c r="AE96" s="656"/>
      <c r="AF96" s="656"/>
      <c r="AG96" s="47" t="str">
        <f>VLOOKUP(F96,emop,3,FALSE)</f>
        <v>T X KM</v>
      </c>
      <c r="AI96" s="44"/>
    </row>
    <row r="97" spans="1:35" ht="12.6" customHeight="1" x14ac:dyDescent="0.2">
      <c r="B97" s="122">
        <f t="shared" si="2"/>
        <v>0</v>
      </c>
      <c r="C97" s="123">
        <f t="shared" si="3"/>
        <v>0</v>
      </c>
      <c r="D97" s="19"/>
      <c r="E97" s="19"/>
      <c r="F97" s="15" t="s">
        <v>22731</v>
      </c>
      <c r="G97" s="15"/>
      <c r="H97" s="15"/>
      <c r="I97" s="15"/>
      <c r="J97" s="20" t="s">
        <v>22732</v>
      </c>
      <c r="K97" s="642">
        <f>X101</f>
        <v>149.04749999999999</v>
      </c>
      <c r="L97" s="642"/>
      <c r="M97" s="642"/>
      <c r="N97" s="152" t="s">
        <v>22749</v>
      </c>
      <c r="O97" s="143" t="s">
        <v>22742</v>
      </c>
      <c r="P97" s="664">
        <v>19.989249999999998</v>
      </c>
      <c r="Q97" s="664"/>
      <c r="R97" s="5" t="s">
        <v>22741</v>
      </c>
      <c r="S97" s="5" t="s">
        <v>22743</v>
      </c>
      <c r="T97" s="642">
        <f>P97*K97</f>
        <v>2979.3477393749995</v>
      </c>
      <c r="U97" s="642"/>
      <c r="V97" s="642"/>
      <c r="W97" s="152" t="s">
        <v>22748</v>
      </c>
      <c r="X97" s="145"/>
      <c r="Y97" s="13"/>
      <c r="Z97" s="13"/>
      <c r="AA97" s="18"/>
      <c r="AB97" s="14"/>
      <c r="AC97" s="14"/>
      <c r="AD97" s="18"/>
      <c r="AE97" s="18"/>
      <c r="AF97" s="18"/>
      <c r="AG97" s="59"/>
    </row>
    <row r="98" spans="1:35" ht="12.6" customHeight="1" x14ac:dyDescent="0.2">
      <c r="B98" s="122">
        <f t="shared" si="2"/>
        <v>0</v>
      </c>
      <c r="C98" s="123">
        <f t="shared" si="3"/>
        <v>0</v>
      </c>
      <c r="D98" s="38"/>
      <c r="E98" s="56"/>
      <c r="F98" s="38"/>
      <c r="H98" s="152"/>
      <c r="I98" s="152"/>
      <c r="K98" s="152"/>
      <c r="W98" s="152"/>
      <c r="X98" s="152"/>
      <c r="Z98" s="143"/>
      <c r="AA98" s="143"/>
      <c r="AB98" s="38"/>
      <c r="AC98" s="38"/>
      <c r="AD98" s="57"/>
      <c r="AE98" s="57"/>
      <c r="AF98" s="57"/>
      <c r="AG98" s="59"/>
      <c r="AH98" s="12"/>
    </row>
    <row r="99" spans="1:35" ht="35.25" customHeight="1" x14ac:dyDescent="0.2">
      <c r="A99" s="126" t="s">
        <v>22827</v>
      </c>
      <c r="B99" s="122" t="str">
        <f t="shared" si="2"/>
        <v>04.006.0008-1</v>
      </c>
      <c r="C99" s="123">
        <f t="shared" si="3"/>
        <v>149.04749999999999</v>
      </c>
      <c r="D99" s="646" t="str">
        <f>VLOOKUP(F100,emop,2,FALSE)</f>
        <v>CARGA MANUAL E DESCARGA MECANICA DE MATERIAL A GRANEL(AGREGADOS,PEDRA-DE-MAO,PARALELOS,TERRA E ESCOMBROS),COMPREENDENDOOS TEMPOS PARA CARGA,DESCARGA E MANOBRAS DO CAMINHAO BASCULANTE A OLEO DIESEL,COM CAPACIDADE UTIL DE 8T,EMPREGANDO 2 SERVENTES NA CARGA</v>
      </c>
      <c r="E99" s="646"/>
      <c r="F99" s="646"/>
      <c r="G99" s="646"/>
      <c r="H99" s="646"/>
      <c r="I99" s="646"/>
      <c r="J99" s="646"/>
      <c r="K99" s="646"/>
      <c r="L99" s="646"/>
      <c r="M99" s="646"/>
      <c r="N99" s="646"/>
      <c r="O99" s="646"/>
      <c r="P99" s="646"/>
      <c r="Q99" s="646"/>
      <c r="R99" s="646"/>
      <c r="S99" s="646"/>
      <c r="T99" s="646"/>
      <c r="U99" s="646"/>
      <c r="V99" s="646"/>
      <c r="W99" s="646"/>
      <c r="X99" s="646"/>
      <c r="Y99" s="646"/>
      <c r="Z99" s="646"/>
      <c r="AA99" s="646"/>
      <c r="AB99" s="5"/>
      <c r="AC99" s="5"/>
      <c r="AD99" s="5"/>
      <c r="AE99" s="5"/>
      <c r="AF99" s="5"/>
      <c r="AG99" s="59"/>
    </row>
    <row r="100" spans="1:35" ht="12.6" customHeight="1" x14ac:dyDescent="0.2">
      <c r="B100" s="122" t="str">
        <f t="shared" si="2"/>
        <v>limpeza do terreno</v>
      </c>
      <c r="C100" s="123">
        <f t="shared" si="3"/>
        <v>0</v>
      </c>
      <c r="D100" s="38"/>
      <c r="E100" s="56" t="s">
        <v>22738</v>
      </c>
      <c r="F100" s="38" t="s">
        <v>2227</v>
      </c>
      <c r="H100" s="152"/>
      <c r="I100" s="152"/>
      <c r="K100" s="152"/>
      <c r="W100" s="152"/>
      <c r="X100" s="152"/>
      <c r="AB100" s="59" t="s">
        <v>22739</v>
      </c>
      <c r="AC100" s="59"/>
      <c r="AD100" s="656">
        <f>X101</f>
        <v>149.04749999999999</v>
      </c>
      <c r="AE100" s="656"/>
      <c r="AF100" s="656"/>
      <c r="AG100" s="47" t="str">
        <f>VLOOKUP(F100,emop,3,FALSE)</f>
        <v>T</v>
      </c>
      <c r="AI100" s="44"/>
    </row>
    <row r="101" spans="1:35" ht="12.6" customHeight="1" x14ac:dyDescent="0.2">
      <c r="B101" s="122">
        <f t="shared" si="2"/>
        <v>0</v>
      </c>
      <c r="C101" s="123">
        <f t="shared" si="3"/>
        <v>0</v>
      </c>
      <c r="D101" s="19"/>
      <c r="E101" s="19"/>
      <c r="F101" s="15" t="s">
        <v>22731</v>
      </c>
      <c r="G101" s="15"/>
      <c r="H101" s="15"/>
      <c r="I101" s="15"/>
      <c r="J101" s="20" t="s">
        <v>22732</v>
      </c>
      <c r="K101" s="640">
        <f>AD88</f>
        <v>292.25</v>
      </c>
      <c r="L101" s="640"/>
      <c r="M101" s="640"/>
      <c r="N101" s="152" t="s">
        <v>22733</v>
      </c>
      <c r="O101" s="143" t="s">
        <v>22742</v>
      </c>
      <c r="P101" s="639">
        <v>0.3</v>
      </c>
      <c r="Q101" s="639"/>
      <c r="R101" s="5" t="s">
        <v>22734</v>
      </c>
      <c r="S101" s="143" t="s">
        <v>22742</v>
      </c>
      <c r="T101" s="639">
        <v>1.7</v>
      </c>
      <c r="U101" s="639"/>
      <c r="V101" s="5" t="s">
        <v>22750</v>
      </c>
      <c r="W101" s="142" t="s">
        <v>22743</v>
      </c>
      <c r="X101" s="642">
        <f>K101*P101*T101</f>
        <v>149.04749999999999</v>
      </c>
      <c r="Y101" s="642"/>
      <c r="Z101" s="642"/>
      <c r="AA101" s="142" t="s">
        <v>22749</v>
      </c>
      <c r="AB101" s="14"/>
      <c r="AC101" s="14"/>
      <c r="AD101" s="18"/>
      <c r="AE101" s="18"/>
      <c r="AF101" s="18"/>
      <c r="AG101" s="59"/>
    </row>
    <row r="102" spans="1:35" ht="12.6" customHeight="1" x14ac:dyDescent="0.2">
      <c r="B102" s="122">
        <f t="shared" si="2"/>
        <v>0</v>
      </c>
      <c r="C102" s="123">
        <f t="shared" si="3"/>
        <v>0</v>
      </c>
      <c r="D102" s="38"/>
      <c r="E102" s="56"/>
      <c r="F102" s="38"/>
      <c r="H102" s="152"/>
      <c r="I102" s="152"/>
      <c r="K102" s="152"/>
      <c r="W102" s="152"/>
      <c r="X102" s="152"/>
      <c r="Z102" s="143"/>
      <c r="AA102" s="143"/>
      <c r="AB102" s="38"/>
      <c r="AC102" s="38"/>
      <c r="AD102" s="57"/>
      <c r="AE102" s="57"/>
      <c r="AF102" s="57"/>
      <c r="AG102" s="59"/>
      <c r="AH102" s="12"/>
    </row>
    <row r="103" spans="1:35" x14ac:dyDescent="0.2">
      <c r="A103" s="126" t="s">
        <v>22828</v>
      </c>
      <c r="B103" s="122" t="str">
        <f t="shared" si="2"/>
        <v>05.001.0173-A</v>
      </c>
      <c r="C103" s="123">
        <f t="shared" si="3"/>
        <v>113.97750000000001</v>
      </c>
      <c r="D103" s="646" t="str">
        <f>VLOOKUP(F104,emop,2,FALSE)</f>
        <v>TRANSPORTE HORIZONTAL DE MATERIAL DE 1ªCATEGORIA OU ENTULHO,EM CARRINHOS,A 60,00M DE DISTANCIA,INCLUSIVE CARGA A PA</v>
      </c>
      <c r="E103" s="646"/>
      <c r="F103" s="646"/>
      <c r="G103" s="646"/>
      <c r="H103" s="646"/>
      <c r="I103" s="646"/>
      <c r="J103" s="646"/>
      <c r="K103" s="646"/>
      <c r="L103" s="646"/>
      <c r="M103" s="646"/>
      <c r="N103" s="646"/>
      <c r="O103" s="646"/>
      <c r="P103" s="646"/>
      <c r="Q103" s="646"/>
      <c r="R103" s="646"/>
      <c r="S103" s="646"/>
      <c r="T103" s="646"/>
      <c r="U103" s="646"/>
      <c r="V103" s="646"/>
      <c r="W103" s="646"/>
      <c r="X103" s="646"/>
      <c r="Y103" s="646"/>
      <c r="Z103" s="646"/>
      <c r="AA103" s="646"/>
      <c r="AB103" s="5"/>
      <c r="AC103" s="5"/>
      <c r="AD103" s="5"/>
      <c r="AE103" s="5"/>
      <c r="AF103" s="5"/>
      <c r="AG103" s="59"/>
    </row>
    <row r="104" spans="1:35" ht="12.6" customHeight="1" x14ac:dyDescent="0.2">
      <c r="B104" s="122" t="str">
        <f t="shared" si="2"/>
        <v>limpeza do terreno</v>
      </c>
      <c r="C104" s="123">
        <f t="shared" si="3"/>
        <v>0</v>
      </c>
      <c r="D104" s="38"/>
      <c r="E104" s="56" t="s">
        <v>22738</v>
      </c>
      <c r="F104" s="38" t="s">
        <v>2614</v>
      </c>
      <c r="H104" s="152"/>
      <c r="I104" s="152"/>
      <c r="K104" s="152"/>
      <c r="W104" s="152"/>
      <c r="X104" s="152"/>
      <c r="AB104" s="59" t="s">
        <v>22739</v>
      </c>
      <c r="AC104" s="59"/>
      <c r="AD104" s="656">
        <f>X105</f>
        <v>113.97750000000001</v>
      </c>
      <c r="AE104" s="656"/>
      <c r="AF104" s="656"/>
      <c r="AG104" s="47" t="str">
        <f>VLOOKUP(F104,emop,3,FALSE)</f>
        <v>M3</v>
      </c>
      <c r="AI104" s="44"/>
    </row>
    <row r="105" spans="1:35" ht="12.6" customHeight="1" x14ac:dyDescent="0.2">
      <c r="B105" s="122">
        <f t="shared" si="2"/>
        <v>0</v>
      </c>
      <c r="C105" s="123">
        <f t="shared" si="3"/>
        <v>0</v>
      </c>
      <c r="D105" s="19"/>
      <c r="E105" s="19"/>
      <c r="F105" s="15" t="s">
        <v>22731</v>
      </c>
      <c r="G105" s="15"/>
      <c r="H105" s="15"/>
      <c r="I105" s="15"/>
      <c r="J105" s="20" t="s">
        <v>22732</v>
      </c>
      <c r="K105" s="640">
        <f>AD88</f>
        <v>292.25</v>
      </c>
      <c r="L105" s="640"/>
      <c r="M105" s="640"/>
      <c r="N105" s="152" t="s">
        <v>22733</v>
      </c>
      <c r="O105" s="143" t="s">
        <v>22742</v>
      </c>
      <c r="P105" s="639">
        <v>0.3</v>
      </c>
      <c r="Q105" s="639"/>
      <c r="R105" s="5" t="s">
        <v>22734</v>
      </c>
      <c r="S105" s="143" t="s">
        <v>22742</v>
      </c>
      <c r="T105" s="639">
        <v>1.3</v>
      </c>
      <c r="U105" s="639"/>
      <c r="V105" s="5" t="s">
        <v>22751</v>
      </c>
      <c r="W105" s="142" t="s">
        <v>22743</v>
      </c>
      <c r="X105" s="642">
        <f>T105*P105*K105</f>
        <v>113.97750000000001</v>
      </c>
      <c r="Y105" s="642"/>
      <c r="Z105" s="642"/>
      <c r="AA105" s="142" t="s">
        <v>22736</v>
      </c>
      <c r="AB105" s="14"/>
      <c r="AC105" s="14"/>
      <c r="AD105" s="18"/>
      <c r="AE105" s="18"/>
      <c r="AF105" s="18"/>
      <c r="AG105" s="59"/>
    </row>
    <row r="106" spans="1:35" ht="12.6" customHeight="1" x14ac:dyDescent="0.2">
      <c r="B106" s="122">
        <f t="shared" si="2"/>
        <v>0</v>
      </c>
      <c r="C106" s="123">
        <f t="shared" si="3"/>
        <v>0</v>
      </c>
      <c r="D106" s="38"/>
      <c r="E106" s="56"/>
      <c r="F106" s="38"/>
      <c r="H106" s="152"/>
      <c r="I106" s="152"/>
      <c r="K106" s="152"/>
      <c r="W106" s="152"/>
      <c r="X106" s="152"/>
      <c r="Z106" s="143"/>
      <c r="AA106" s="143"/>
      <c r="AB106" s="38"/>
      <c r="AC106" s="38"/>
      <c r="AD106" s="57"/>
      <c r="AE106" s="57"/>
      <c r="AF106" s="57"/>
      <c r="AG106" s="59"/>
      <c r="AH106" s="12"/>
    </row>
    <row r="107" spans="1:35" ht="12.6" customHeight="1" x14ac:dyDescent="0.2">
      <c r="A107" s="126" t="s">
        <v>22829</v>
      </c>
      <c r="B107" s="122" t="str">
        <f t="shared" si="2"/>
        <v>05.001.0186-A</v>
      </c>
      <c r="C107" s="123">
        <f t="shared" si="3"/>
        <v>4471.4249999999993</v>
      </c>
      <c r="D107" s="646" t="str">
        <f>VLOOKUP(F108,emop,2,FALSE)</f>
        <v>TRANSPORTE DE MATERIAIS ENCOSTA ABAIXO,SERVICO INTEIRAMENTEMANUAL,INCLUSIVE CARGA E DESCARGA</v>
      </c>
      <c r="E107" s="646"/>
      <c r="F107" s="646"/>
      <c r="G107" s="646"/>
      <c r="H107" s="646"/>
      <c r="I107" s="646"/>
      <c r="J107" s="646"/>
      <c r="K107" s="646"/>
      <c r="L107" s="646"/>
      <c r="M107" s="646"/>
      <c r="N107" s="646"/>
      <c r="O107" s="646"/>
      <c r="P107" s="646"/>
      <c r="Q107" s="646"/>
      <c r="R107" s="646"/>
      <c r="S107" s="646"/>
      <c r="T107" s="646"/>
      <c r="U107" s="646"/>
      <c r="V107" s="646"/>
      <c r="W107" s="646"/>
      <c r="X107" s="646"/>
      <c r="Y107" s="646"/>
      <c r="Z107" s="646"/>
      <c r="AA107" s="646"/>
      <c r="AB107" s="5"/>
      <c r="AC107" s="5"/>
      <c r="AD107" s="5"/>
      <c r="AE107" s="5"/>
      <c r="AF107" s="5"/>
      <c r="AG107" s="59"/>
    </row>
    <row r="108" spans="1:35" ht="12.6" customHeight="1" x14ac:dyDescent="0.2">
      <c r="B108" s="122" t="str">
        <f t="shared" si="2"/>
        <v>limpeza do terreno</v>
      </c>
      <c r="C108" s="123">
        <f t="shared" si="3"/>
        <v>0</v>
      </c>
      <c r="D108" s="38"/>
      <c r="E108" s="56" t="s">
        <v>22738</v>
      </c>
      <c r="F108" s="38" t="s">
        <v>2625</v>
      </c>
      <c r="H108" s="152"/>
      <c r="I108" s="152"/>
      <c r="K108" s="152"/>
      <c r="W108" s="152"/>
      <c r="X108" s="152"/>
      <c r="AB108" s="59" t="s">
        <v>22739</v>
      </c>
      <c r="AC108" s="59"/>
      <c r="AD108" s="656">
        <f>Z109</f>
        <v>4471.4249999999993</v>
      </c>
      <c r="AE108" s="656"/>
      <c r="AF108" s="656"/>
      <c r="AG108" s="47" t="str">
        <f>VLOOKUP(F108,emop,3,FALSE)</f>
        <v>TXM</v>
      </c>
      <c r="AI108" s="44"/>
    </row>
    <row r="109" spans="1:35" ht="12.6" customHeight="1" x14ac:dyDescent="0.2">
      <c r="B109" s="122">
        <f t="shared" si="2"/>
        <v>0</v>
      </c>
      <c r="C109" s="123">
        <f t="shared" si="3"/>
        <v>0</v>
      </c>
      <c r="D109" s="19"/>
      <c r="E109" s="19"/>
      <c r="F109" s="15" t="s">
        <v>22731</v>
      </c>
      <c r="G109" s="15"/>
      <c r="H109" s="15"/>
      <c r="I109" s="15"/>
      <c r="J109" s="20" t="s">
        <v>22732</v>
      </c>
      <c r="K109" s="640">
        <f>K105</f>
        <v>292.25</v>
      </c>
      <c r="L109" s="640"/>
      <c r="M109" s="640"/>
      <c r="N109" s="152" t="s">
        <v>22753</v>
      </c>
      <c r="O109" s="639">
        <f>P105</f>
        <v>0.3</v>
      </c>
      <c r="P109" s="639"/>
      <c r="Q109" s="5" t="s">
        <v>22754</v>
      </c>
      <c r="R109" s="639">
        <v>1.7</v>
      </c>
      <c r="S109" s="639"/>
      <c r="T109" s="5" t="s">
        <v>22750</v>
      </c>
      <c r="U109" s="143" t="s">
        <v>22742</v>
      </c>
      <c r="V109" s="639">
        <f>V136</f>
        <v>30</v>
      </c>
      <c r="W109" s="639"/>
      <c r="X109" s="5" t="s">
        <v>22734</v>
      </c>
      <c r="Y109" s="142" t="s">
        <v>22743</v>
      </c>
      <c r="Z109" s="642">
        <f>K109*O109*R109*V109</f>
        <v>4471.4249999999993</v>
      </c>
      <c r="AA109" s="642"/>
      <c r="AB109" s="642"/>
      <c r="AC109" s="142" t="s">
        <v>22752</v>
      </c>
      <c r="AD109" s="18"/>
      <c r="AE109" s="18"/>
      <c r="AF109" s="18"/>
      <c r="AG109" s="59"/>
    </row>
    <row r="110" spans="1:35" ht="12.6" customHeight="1" x14ac:dyDescent="0.2">
      <c r="B110" s="122">
        <f t="shared" si="2"/>
        <v>0</v>
      </c>
      <c r="C110" s="123">
        <f t="shared" si="3"/>
        <v>0</v>
      </c>
      <c r="D110" s="38"/>
      <c r="E110" s="56"/>
      <c r="F110" s="38"/>
      <c r="H110" s="152"/>
      <c r="I110" s="152"/>
      <c r="K110" s="152"/>
      <c r="AB110" s="38"/>
      <c r="AC110" s="38"/>
      <c r="AD110" s="57"/>
      <c r="AE110" s="57"/>
      <c r="AF110" s="57"/>
      <c r="AG110" s="59"/>
      <c r="AH110" s="12"/>
    </row>
    <row r="111" spans="1:35" ht="12.6" customHeight="1" x14ac:dyDescent="0.2">
      <c r="B111" s="122">
        <f t="shared" si="2"/>
        <v>0</v>
      </c>
      <c r="C111" s="123">
        <f t="shared" si="3"/>
        <v>0</v>
      </c>
      <c r="D111" s="146"/>
      <c r="E111" s="145"/>
      <c r="F111" s="15"/>
      <c r="G111" s="146"/>
      <c r="H111" s="146"/>
      <c r="I111" s="146"/>
      <c r="J111" s="13"/>
      <c r="K111" s="13"/>
      <c r="L111" s="18"/>
      <c r="M111" s="18"/>
      <c r="N111" s="18"/>
      <c r="O111" s="13"/>
      <c r="P111" s="15"/>
      <c r="Q111" s="145"/>
      <c r="R111" s="146"/>
      <c r="S111" s="145"/>
      <c r="T111" s="145"/>
      <c r="U111" s="145"/>
      <c r="V111" s="145"/>
      <c r="W111" s="15"/>
      <c r="X111" s="146"/>
      <c r="Y111" s="146"/>
      <c r="Z111" s="146"/>
      <c r="AA111" s="13"/>
      <c r="AB111" s="13"/>
      <c r="AC111" s="18"/>
      <c r="AD111" s="18"/>
      <c r="AE111" s="18"/>
      <c r="AF111" s="13"/>
      <c r="AG111" s="14"/>
      <c r="AH111" s="12"/>
    </row>
    <row r="112" spans="1:35" s="469" customFormat="1" ht="12.6" customHeight="1" thickBot="1" x14ac:dyDescent="0.25">
      <c r="A112" s="457"/>
      <c r="B112" s="458">
        <f t="shared" si="2"/>
        <v>0</v>
      </c>
      <c r="C112" s="459">
        <f t="shared" si="3"/>
        <v>0</v>
      </c>
      <c r="D112" s="460" t="s">
        <v>34703</v>
      </c>
      <c r="E112" s="461"/>
      <c r="F112" s="460"/>
      <c r="G112" s="462"/>
      <c r="H112" s="462"/>
      <c r="I112" s="462"/>
      <c r="J112" s="462"/>
      <c r="K112" s="462"/>
      <c r="L112" s="462"/>
      <c r="M112" s="462"/>
      <c r="N112" s="462"/>
      <c r="O112" s="462"/>
      <c r="P112" s="462"/>
      <c r="Q112" s="462"/>
      <c r="R112" s="463"/>
      <c r="S112" s="464"/>
      <c r="T112" s="464"/>
      <c r="U112" s="464"/>
      <c r="V112" s="464"/>
      <c r="W112" s="462"/>
      <c r="X112" s="463"/>
      <c r="Y112" s="463"/>
      <c r="Z112" s="463"/>
      <c r="AA112" s="460"/>
      <c r="AB112" s="460"/>
      <c r="AC112" s="465"/>
      <c r="AD112" s="465"/>
      <c r="AE112" s="465"/>
      <c r="AF112" s="460"/>
      <c r="AG112" s="471"/>
      <c r="AH112" s="467"/>
      <c r="AI112" s="468"/>
    </row>
    <row r="113" spans="1:35" ht="12.6" customHeight="1" x14ac:dyDescent="0.2">
      <c r="B113" s="122">
        <f t="shared" si="2"/>
        <v>0</v>
      </c>
      <c r="C113" s="123">
        <f t="shared" si="3"/>
        <v>0</v>
      </c>
      <c r="D113" s="38"/>
      <c r="F113" s="38"/>
      <c r="K113" s="141"/>
      <c r="L113" s="143"/>
      <c r="M113" s="143"/>
      <c r="N113" s="143"/>
      <c r="O113" s="143"/>
      <c r="P113" s="143"/>
      <c r="Q113" s="143"/>
      <c r="R113" s="143"/>
      <c r="Y113" s="20"/>
      <c r="Z113" s="143"/>
      <c r="AA113" s="143"/>
      <c r="AB113" s="141"/>
      <c r="AC113" s="141"/>
      <c r="AD113" s="141"/>
      <c r="AE113" s="5"/>
      <c r="AF113" s="38"/>
      <c r="AG113" s="59"/>
      <c r="AH113" s="12"/>
    </row>
    <row r="114" spans="1:35" ht="23.25" customHeight="1" x14ac:dyDescent="0.2">
      <c r="A114" s="126" t="s">
        <v>22830</v>
      </c>
      <c r="B114" s="122" t="str">
        <f t="shared" si="2"/>
        <v>03.001.0001-B</v>
      </c>
      <c r="C114" s="123">
        <f t="shared" si="3"/>
        <v>219.28049999999999</v>
      </c>
      <c r="D114" s="646" t="str">
        <f>VLOOKUP(F115,emop,2,FALSE)</f>
        <v>ESCAVACAO MANUAL DE VALA/CAVA EM MATERIAL DE 1ª CATEGORIA (A(AREIA,ARGILA OU PICARRA),ATE 1,50M DE PROFUNDIDADE,EXCLUSIVE ESCORAMENTO E ESGOTAMENTO</v>
      </c>
      <c r="E114" s="646"/>
      <c r="F114" s="646"/>
      <c r="G114" s="646"/>
      <c r="H114" s="646"/>
      <c r="I114" s="646"/>
      <c r="J114" s="646"/>
      <c r="K114" s="646"/>
      <c r="L114" s="646"/>
      <c r="M114" s="646"/>
      <c r="N114" s="646"/>
      <c r="O114" s="646"/>
      <c r="P114" s="646"/>
      <c r="Q114" s="646"/>
      <c r="R114" s="646"/>
      <c r="S114" s="646"/>
      <c r="T114" s="646"/>
      <c r="U114" s="646"/>
      <c r="V114" s="646"/>
      <c r="W114" s="646"/>
      <c r="X114" s="646"/>
      <c r="Y114" s="646"/>
      <c r="Z114" s="646"/>
      <c r="AA114" s="646"/>
      <c r="AB114" s="13"/>
      <c r="AC114" s="13"/>
      <c r="AD114" s="18"/>
      <c r="AE114" s="18"/>
      <c r="AF114" s="18"/>
      <c r="AG114" s="63"/>
      <c r="AH114" s="111"/>
    </row>
    <row r="115" spans="1:35" ht="12.6" customHeight="1" x14ac:dyDescent="0.2">
      <c r="B115" s="122" t="str">
        <f>F117</f>
        <v>ESCADA</v>
      </c>
      <c r="C115" s="123">
        <f>AD117</f>
        <v>0</v>
      </c>
      <c r="D115" s="61"/>
      <c r="E115" s="56" t="s">
        <v>22738</v>
      </c>
      <c r="F115" s="13" t="s">
        <v>1598</v>
      </c>
      <c r="G115" s="15"/>
      <c r="H115" s="15"/>
      <c r="I115" s="15"/>
      <c r="J115" s="15"/>
      <c r="K115" s="15"/>
      <c r="L115" s="20"/>
      <c r="M115" s="142"/>
      <c r="N115" s="142"/>
      <c r="O115" s="142"/>
      <c r="P115" s="145"/>
      <c r="Q115" s="143"/>
      <c r="R115" s="158"/>
      <c r="S115" s="159"/>
      <c r="T115" s="142"/>
      <c r="U115" s="142"/>
      <c r="V115" s="142"/>
      <c r="W115" s="142"/>
      <c r="X115" s="145"/>
      <c r="Y115" s="13"/>
      <c r="Z115" s="13"/>
      <c r="AA115" s="18"/>
      <c r="AB115" s="14" t="s">
        <v>22739</v>
      </c>
      <c r="AC115" s="14"/>
      <c r="AD115" s="662">
        <f>Z120</f>
        <v>219.28049999999999</v>
      </c>
      <c r="AE115" s="662"/>
      <c r="AF115" s="662"/>
      <c r="AG115" s="47" t="str">
        <f>VLOOKUP(F115,emop,3,FALSE)</f>
        <v>M3</v>
      </c>
      <c r="AH115" s="111"/>
      <c r="AI115" s="44"/>
    </row>
    <row r="116" spans="1:35" ht="12.6" customHeight="1" x14ac:dyDescent="0.2">
      <c r="B116" s="122" t="e">
        <f>#REF!</f>
        <v>#REF!</v>
      </c>
      <c r="C116" s="123" t="e">
        <f>#REF!</f>
        <v>#REF!</v>
      </c>
      <c r="D116" s="62"/>
      <c r="E116" s="62"/>
      <c r="F116" s="15" t="s">
        <v>34656</v>
      </c>
      <c r="G116" s="15"/>
      <c r="H116" s="15"/>
      <c r="I116" s="15"/>
      <c r="J116" s="15"/>
      <c r="K116" s="15"/>
      <c r="L116" s="20" t="s">
        <v>22732</v>
      </c>
      <c r="M116" s="640">
        <v>120</v>
      </c>
      <c r="N116" s="640"/>
      <c r="O116" s="640"/>
      <c r="P116" s="348" t="s">
        <v>22734</v>
      </c>
      <c r="Q116" s="348" t="s">
        <v>22742</v>
      </c>
      <c r="R116" s="641">
        <v>1.2</v>
      </c>
      <c r="S116" s="641"/>
      <c r="T116" s="347" t="s">
        <v>22734</v>
      </c>
      <c r="U116" s="347" t="s">
        <v>22742</v>
      </c>
      <c r="V116" s="642">
        <v>0.9</v>
      </c>
      <c r="W116" s="642"/>
      <c r="X116" s="349" t="s">
        <v>22734</v>
      </c>
      <c r="Y116" s="13" t="s">
        <v>22743</v>
      </c>
      <c r="Z116" s="651">
        <f>M116*R116*V116</f>
        <v>129.6</v>
      </c>
      <c r="AA116" s="651"/>
      <c r="AB116" s="28" t="s">
        <v>22736</v>
      </c>
      <c r="AC116" s="14"/>
      <c r="AD116" s="18"/>
      <c r="AE116" s="18"/>
      <c r="AF116" s="18"/>
      <c r="AG116" s="63"/>
      <c r="AH116" s="348"/>
    </row>
    <row r="117" spans="1:35" ht="12.6" customHeight="1" x14ac:dyDescent="0.2">
      <c r="B117" s="122" t="e">
        <f>#REF!</f>
        <v>#REF!</v>
      </c>
      <c r="C117" s="123" t="e">
        <f>#REF!</f>
        <v>#REF!</v>
      </c>
      <c r="D117" s="62"/>
      <c r="E117" s="62"/>
      <c r="F117" s="15" t="s">
        <v>34702</v>
      </c>
      <c r="G117" s="15"/>
      <c r="H117" s="15"/>
      <c r="I117" s="15"/>
      <c r="J117" s="15"/>
      <c r="K117" s="15"/>
      <c r="L117" s="20" t="s">
        <v>22732</v>
      </c>
      <c r="M117" s="640">
        <v>60</v>
      </c>
      <c r="N117" s="640"/>
      <c r="O117" s="640"/>
      <c r="P117" s="143" t="s">
        <v>22734</v>
      </c>
      <c r="Q117" s="143" t="s">
        <v>22742</v>
      </c>
      <c r="R117" s="641">
        <v>1.2</v>
      </c>
      <c r="S117" s="641"/>
      <c r="T117" s="142" t="s">
        <v>22734</v>
      </c>
      <c r="U117" s="142" t="s">
        <v>22742</v>
      </c>
      <c r="V117" s="642">
        <v>1.2</v>
      </c>
      <c r="W117" s="642"/>
      <c r="X117" s="145" t="s">
        <v>22734</v>
      </c>
      <c r="Y117" s="13" t="s">
        <v>22743</v>
      </c>
      <c r="Z117" s="651">
        <f>M117*R117*V117</f>
        <v>86.399999999999991</v>
      </c>
      <c r="AA117" s="651"/>
      <c r="AB117" s="28" t="s">
        <v>22736</v>
      </c>
      <c r="AC117" s="14"/>
      <c r="AD117" s="18"/>
      <c r="AE117" s="18"/>
      <c r="AF117" s="18"/>
      <c r="AG117" s="63"/>
      <c r="AH117" s="111"/>
    </row>
    <row r="118" spans="1:35" ht="12.6" customHeight="1" x14ac:dyDescent="0.2">
      <c r="B118" s="122">
        <f>F121</f>
        <v>0</v>
      </c>
      <c r="C118" s="123">
        <f>AD121</f>
        <v>0</v>
      </c>
      <c r="D118" s="19"/>
      <c r="E118" s="19"/>
      <c r="F118" s="15" t="s">
        <v>34657</v>
      </c>
      <c r="G118" s="15"/>
      <c r="H118" s="15"/>
      <c r="I118" s="15"/>
      <c r="J118" s="15"/>
      <c r="K118" s="15"/>
      <c r="L118" s="20" t="s">
        <v>22732</v>
      </c>
      <c r="M118" s="640">
        <f>Q10</f>
        <v>0</v>
      </c>
      <c r="N118" s="640"/>
      <c r="O118" s="640"/>
      <c r="P118" s="143" t="s">
        <v>22734</v>
      </c>
      <c r="Q118" s="143" t="s">
        <v>22742</v>
      </c>
      <c r="R118" s="641">
        <v>1.5</v>
      </c>
      <c r="S118" s="641"/>
      <c r="T118" s="142" t="s">
        <v>22734</v>
      </c>
      <c r="U118" s="142" t="s">
        <v>22742</v>
      </c>
      <c r="V118" s="642">
        <v>1.2</v>
      </c>
      <c r="W118" s="642"/>
      <c r="X118" s="145" t="s">
        <v>22734</v>
      </c>
      <c r="Y118" s="13" t="s">
        <v>22743</v>
      </c>
      <c r="Z118" s="651">
        <f>M118*R118*V118</f>
        <v>0</v>
      </c>
      <c r="AA118" s="651"/>
      <c r="AB118" s="28" t="s">
        <v>22736</v>
      </c>
      <c r="AC118" s="13"/>
      <c r="AD118" s="18"/>
      <c r="AE118" s="18"/>
      <c r="AF118" s="18"/>
      <c r="AG118" s="63"/>
      <c r="AH118" s="12"/>
    </row>
    <row r="119" spans="1:35" ht="12.6" customHeight="1" x14ac:dyDescent="0.2">
      <c r="B119" s="122"/>
      <c r="C119" s="123"/>
      <c r="D119" s="19"/>
      <c r="E119" s="19"/>
      <c r="F119" s="15" t="s">
        <v>23244</v>
      </c>
      <c r="G119" s="15"/>
      <c r="H119" s="15"/>
      <c r="I119" s="15"/>
      <c r="J119" s="15"/>
      <c r="K119" s="15"/>
      <c r="L119" s="20" t="s">
        <v>22732</v>
      </c>
      <c r="M119" s="640">
        <f>0.9*0.9</f>
        <v>0.81</v>
      </c>
      <c r="N119" s="640"/>
      <c r="O119" s="640"/>
      <c r="P119" s="143" t="s">
        <v>22733</v>
      </c>
      <c r="Q119" s="143" t="s">
        <v>22742</v>
      </c>
      <c r="R119" s="641">
        <v>1.35</v>
      </c>
      <c r="S119" s="641"/>
      <c r="T119" s="142" t="s">
        <v>22734</v>
      </c>
      <c r="U119" s="142" t="s">
        <v>22742</v>
      </c>
      <c r="V119" s="642">
        <v>3</v>
      </c>
      <c r="W119" s="642"/>
      <c r="X119" s="145" t="s">
        <v>22761</v>
      </c>
      <c r="Y119" s="13" t="s">
        <v>22743</v>
      </c>
      <c r="Z119" s="651">
        <f>M119*R119*V119</f>
        <v>3.2805000000000004</v>
      </c>
      <c r="AA119" s="651"/>
      <c r="AB119" s="28" t="s">
        <v>22736</v>
      </c>
      <c r="AC119" s="13"/>
      <c r="AD119" s="18"/>
      <c r="AE119" s="18"/>
      <c r="AF119" s="18"/>
      <c r="AG119" s="63"/>
      <c r="AH119" s="12"/>
    </row>
    <row r="120" spans="1:35" ht="12.6" customHeight="1" x14ac:dyDescent="0.2">
      <c r="B120" s="122">
        <f t="shared" si="2"/>
        <v>0</v>
      </c>
      <c r="C120" s="123">
        <f t="shared" si="3"/>
        <v>0</v>
      </c>
      <c r="D120" s="19"/>
      <c r="E120" s="19"/>
      <c r="F120" s="15"/>
      <c r="G120" s="15"/>
      <c r="H120" s="15"/>
      <c r="I120" s="15"/>
      <c r="J120" s="15"/>
      <c r="K120" s="15"/>
      <c r="L120" s="20"/>
      <c r="M120" s="137"/>
      <c r="N120" s="137"/>
      <c r="O120" s="137"/>
      <c r="P120" s="143"/>
      <c r="Q120" s="143"/>
      <c r="R120" s="160"/>
      <c r="S120" s="160"/>
      <c r="T120" s="142"/>
      <c r="U120" s="142"/>
      <c r="V120" s="138"/>
      <c r="W120" s="138"/>
      <c r="X120" s="13" t="s">
        <v>22786</v>
      </c>
      <c r="Y120" s="5" t="s">
        <v>22743</v>
      </c>
      <c r="Z120" s="645">
        <f>SUM(Z116:AA119)</f>
        <v>219.28049999999999</v>
      </c>
      <c r="AA120" s="645"/>
      <c r="AB120" s="28"/>
      <c r="AC120" s="13"/>
      <c r="AD120" s="18"/>
      <c r="AE120" s="18"/>
      <c r="AF120" s="18"/>
      <c r="AG120" s="63"/>
      <c r="AH120" s="12"/>
    </row>
    <row r="121" spans="1:35" ht="12.6" customHeight="1" x14ac:dyDescent="0.2">
      <c r="B121" s="122">
        <f t="shared" si="2"/>
        <v>0</v>
      </c>
      <c r="C121" s="123">
        <f t="shared" si="3"/>
        <v>0</v>
      </c>
      <c r="D121" s="19"/>
      <c r="E121" s="19"/>
      <c r="F121" s="15"/>
      <c r="G121" s="15"/>
      <c r="H121" s="15"/>
      <c r="I121" s="15"/>
      <c r="J121" s="15"/>
      <c r="K121" s="15"/>
      <c r="L121" s="20"/>
      <c r="M121" s="137"/>
      <c r="N121" s="137"/>
      <c r="O121" s="137"/>
      <c r="P121" s="143"/>
      <c r="Q121" s="143"/>
      <c r="R121" s="160"/>
      <c r="S121" s="160"/>
      <c r="T121" s="142"/>
      <c r="U121" s="142"/>
      <c r="V121" s="138"/>
      <c r="W121" s="138"/>
      <c r="X121" s="145"/>
      <c r="Y121" s="13"/>
      <c r="Z121" s="139"/>
      <c r="AA121" s="139"/>
      <c r="AB121" s="28"/>
      <c r="AC121" s="13"/>
      <c r="AD121" s="18"/>
      <c r="AE121" s="18"/>
      <c r="AF121" s="18"/>
      <c r="AG121" s="63"/>
      <c r="AH121" s="12"/>
    </row>
    <row r="122" spans="1:35" ht="37.5" customHeight="1" x14ac:dyDescent="0.2">
      <c r="A122" s="126" t="s">
        <v>22831</v>
      </c>
      <c r="B122" s="122" t="str">
        <f t="shared" si="2"/>
        <v>04.005.0124-A</v>
      </c>
      <c r="C122" s="123">
        <f t="shared" si="3"/>
        <v>9692.1980999999978</v>
      </c>
      <c r="D122" s="655" t="str">
        <f>VLOOKUP(F123,emop,2,FALSE)</f>
        <v>TRANSPORTE DE CARGA DE QUALQUER NATUREZA,EXCLUSIVE AS DESPESAS DE CARGA E DESCARGA,TANTO DE ESPERA DO CAMINHAO COMO DO SERVENTE OU EQUIPAMENTO AUXILIAR,A VELOCIDADE MEDIA DE 25KM/H,EM CAMINHAO BASCULANTE A OLEO DIESEL,COM CAPACIDADE UTIL DE8T</v>
      </c>
      <c r="E122" s="655"/>
      <c r="F122" s="655"/>
      <c r="G122" s="655"/>
      <c r="H122" s="655"/>
      <c r="I122" s="655"/>
      <c r="J122" s="655"/>
      <c r="K122" s="655"/>
      <c r="L122" s="655"/>
      <c r="M122" s="655"/>
      <c r="N122" s="655"/>
      <c r="O122" s="655"/>
      <c r="P122" s="655"/>
      <c r="Q122" s="655"/>
      <c r="R122" s="655"/>
      <c r="S122" s="655"/>
      <c r="T122" s="655"/>
      <c r="U122" s="655"/>
      <c r="V122" s="655"/>
      <c r="W122" s="655"/>
      <c r="X122" s="655"/>
      <c r="Y122" s="655"/>
      <c r="Z122" s="655"/>
      <c r="AA122" s="655"/>
      <c r="AB122" s="5"/>
      <c r="AC122" s="5"/>
      <c r="AD122" s="5"/>
      <c r="AE122" s="5"/>
      <c r="AF122" s="5"/>
      <c r="AG122" s="59"/>
      <c r="AH122" s="111"/>
    </row>
    <row r="123" spans="1:35" ht="12.6" customHeight="1" x14ac:dyDescent="0.2">
      <c r="B123" s="122" t="str">
        <f t="shared" si="2"/>
        <v>escavação</v>
      </c>
      <c r="C123" s="123">
        <f t="shared" si="3"/>
        <v>0</v>
      </c>
      <c r="D123" s="38"/>
      <c r="E123" s="56" t="s">
        <v>22738</v>
      </c>
      <c r="F123" s="38" t="s">
        <v>2151</v>
      </c>
      <c r="H123" s="152"/>
      <c r="I123" s="152"/>
      <c r="K123" s="152"/>
      <c r="W123" s="152"/>
      <c r="X123" s="152"/>
      <c r="AB123" s="59" t="s">
        <v>22739</v>
      </c>
      <c r="AC123" s="59"/>
      <c r="AD123" s="656">
        <f>T124</f>
        <v>9692.1980999999978</v>
      </c>
      <c r="AE123" s="656"/>
      <c r="AF123" s="656"/>
      <c r="AG123" s="47" t="str">
        <f>VLOOKUP(F123,emop,3,FALSE)</f>
        <v>T X KM</v>
      </c>
      <c r="AH123" s="111"/>
      <c r="AI123" s="44"/>
    </row>
    <row r="124" spans="1:35" ht="12.6" customHeight="1" x14ac:dyDescent="0.2">
      <c r="B124" s="122">
        <f t="shared" si="2"/>
        <v>0</v>
      </c>
      <c r="C124" s="123">
        <f t="shared" si="3"/>
        <v>0</v>
      </c>
      <c r="D124" s="19"/>
      <c r="E124" s="19"/>
      <c r="F124" s="15" t="s">
        <v>22757</v>
      </c>
      <c r="G124" s="15"/>
      <c r="H124" s="15"/>
      <c r="I124" s="15"/>
      <c r="J124" s="20" t="s">
        <v>22732</v>
      </c>
      <c r="K124" s="642">
        <f>X128</f>
        <v>484.60990499999991</v>
      </c>
      <c r="L124" s="642"/>
      <c r="M124" s="642"/>
      <c r="N124" s="152" t="s">
        <v>22749</v>
      </c>
      <c r="O124" s="143" t="s">
        <v>22742</v>
      </c>
      <c r="P124" s="639">
        <v>20</v>
      </c>
      <c r="Q124" s="639"/>
      <c r="R124" s="5" t="s">
        <v>22741</v>
      </c>
      <c r="S124" s="5" t="s">
        <v>22743</v>
      </c>
      <c r="T124" s="642">
        <f>P124*K124</f>
        <v>9692.1980999999978</v>
      </c>
      <c r="U124" s="642"/>
      <c r="V124" s="642"/>
      <c r="W124" s="152" t="s">
        <v>22748</v>
      </c>
      <c r="X124" s="145"/>
      <c r="Y124" s="13"/>
      <c r="Z124" s="13"/>
      <c r="AA124" s="18"/>
      <c r="AB124" s="14"/>
      <c r="AC124" s="14"/>
      <c r="AD124" s="18"/>
      <c r="AE124" s="18"/>
      <c r="AF124" s="18"/>
      <c r="AG124" s="59"/>
      <c r="AH124" s="111"/>
    </row>
    <row r="125" spans="1:35" ht="12.6" customHeight="1" x14ac:dyDescent="0.2">
      <c r="B125" s="122">
        <f t="shared" si="2"/>
        <v>0</v>
      </c>
      <c r="C125" s="123">
        <f t="shared" si="3"/>
        <v>0</v>
      </c>
      <c r="D125" s="38"/>
      <c r="E125" s="56"/>
      <c r="F125" s="38"/>
      <c r="H125" s="152"/>
      <c r="I125" s="152"/>
      <c r="K125" s="152"/>
      <c r="W125" s="152"/>
      <c r="X125" s="152"/>
      <c r="Z125" s="143"/>
      <c r="AA125" s="143"/>
      <c r="AB125" s="38"/>
      <c r="AC125" s="38"/>
      <c r="AD125" s="57"/>
      <c r="AE125" s="57"/>
      <c r="AF125" s="57"/>
      <c r="AG125" s="59"/>
      <c r="AH125" s="12"/>
    </row>
    <row r="126" spans="1:35" ht="35.25" customHeight="1" x14ac:dyDescent="0.2">
      <c r="A126" s="126" t="s">
        <v>22832</v>
      </c>
      <c r="B126" s="122" t="str">
        <f t="shared" si="2"/>
        <v>04.006.0008-B</v>
      </c>
      <c r="C126" s="123">
        <f t="shared" si="3"/>
        <v>484.60990499999991</v>
      </c>
      <c r="D126" s="646" t="str">
        <f>VLOOKUP(F127,emop,2,FALSE)</f>
        <v>CARGA MANUAL E DESCARGA MECANICA DE MATERIAL A GRANEL(AGREGADOS,PEDRA-DE-MAO,PARALELOS,TERRA E ESCOMBROS),COMPREENDENDOOS TEMPOS PARA CARGA,DESCARGA E MANOBRAS DO CAMINHAO BASCULANTE A OLEO DIESEL,COM CAPACIDADE UTIL DE 8T,EMPREGANDO 2 SERVENTES NA CARGA</v>
      </c>
      <c r="E126" s="646"/>
      <c r="F126" s="646"/>
      <c r="G126" s="646"/>
      <c r="H126" s="646"/>
      <c r="I126" s="646"/>
      <c r="J126" s="646"/>
      <c r="K126" s="646"/>
      <c r="L126" s="646"/>
      <c r="M126" s="646"/>
      <c r="N126" s="646"/>
      <c r="O126" s="646"/>
      <c r="P126" s="646"/>
      <c r="Q126" s="646"/>
      <c r="R126" s="646"/>
      <c r="S126" s="646"/>
      <c r="T126" s="646"/>
      <c r="U126" s="646"/>
      <c r="V126" s="646"/>
      <c r="W126" s="646"/>
      <c r="X126" s="646"/>
      <c r="Y126" s="646"/>
      <c r="Z126" s="646"/>
      <c r="AA126" s="646"/>
      <c r="AB126" s="5"/>
      <c r="AC126" s="5"/>
      <c r="AD126" s="5"/>
      <c r="AE126" s="5"/>
      <c r="AF126" s="5"/>
      <c r="AG126" s="59"/>
      <c r="AH126" s="111"/>
    </row>
    <row r="127" spans="1:35" ht="12.6" customHeight="1" x14ac:dyDescent="0.2">
      <c r="B127" s="122" t="str">
        <f t="shared" si="2"/>
        <v>escavação</v>
      </c>
      <c r="C127" s="123">
        <f t="shared" si="3"/>
        <v>0</v>
      </c>
      <c r="D127" s="38"/>
      <c r="E127" s="56" t="s">
        <v>22738</v>
      </c>
      <c r="F127" s="38" t="s">
        <v>2228</v>
      </c>
      <c r="H127" s="152"/>
      <c r="I127" s="152"/>
      <c r="K127" s="152"/>
      <c r="P127" s="652" t="s">
        <v>22751</v>
      </c>
      <c r="Q127" s="652"/>
      <c r="W127" s="152"/>
      <c r="X127" s="152"/>
      <c r="AB127" s="59" t="s">
        <v>22739</v>
      </c>
      <c r="AC127" s="59"/>
      <c r="AD127" s="656">
        <f>X128</f>
        <v>484.60990499999991</v>
      </c>
      <c r="AE127" s="656"/>
      <c r="AF127" s="656"/>
      <c r="AG127" s="47" t="str">
        <f>VLOOKUP(F127,emop,3,FALSE)</f>
        <v>T</v>
      </c>
      <c r="AH127" s="111"/>
      <c r="AI127" s="44"/>
    </row>
    <row r="128" spans="1:35" ht="12.6" customHeight="1" x14ac:dyDescent="0.2">
      <c r="B128" s="122">
        <f t="shared" si="2"/>
        <v>0</v>
      </c>
      <c r="C128" s="123">
        <f t="shared" si="3"/>
        <v>0</v>
      </c>
      <c r="D128" s="19"/>
      <c r="E128" s="19"/>
      <c r="F128" s="15" t="s">
        <v>22757</v>
      </c>
      <c r="G128" s="15"/>
      <c r="H128" s="15"/>
      <c r="I128" s="15"/>
      <c r="J128" s="20" t="s">
        <v>22732</v>
      </c>
      <c r="K128" s="640">
        <f>AD115</f>
        <v>219.28049999999999</v>
      </c>
      <c r="L128" s="640"/>
      <c r="M128" s="640"/>
      <c r="N128" s="152" t="s">
        <v>22736</v>
      </c>
      <c r="O128" s="143" t="s">
        <v>22742</v>
      </c>
      <c r="P128" s="639">
        <v>1.3</v>
      </c>
      <c r="Q128" s="639"/>
      <c r="S128" s="143" t="s">
        <v>22742</v>
      </c>
      <c r="T128" s="639">
        <v>1.7</v>
      </c>
      <c r="U128" s="639"/>
      <c r="V128" s="5" t="s">
        <v>22750</v>
      </c>
      <c r="W128" s="142" t="s">
        <v>22743</v>
      </c>
      <c r="X128" s="642">
        <f>K128*P128*T128</f>
        <v>484.60990499999991</v>
      </c>
      <c r="Y128" s="642"/>
      <c r="Z128" s="642"/>
      <c r="AA128" s="142" t="s">
        <v>22749</v>
      </c>
      <c r="AB128" s="14"/>
      <c r="AC128" s="14"/>
      <c r="AD128" s="18"/>
      <c r="AE128" s="18"/>
      <c r="AF128" s="18"/>
      <c r="AG128" s="59"/>
      <c r="AH128" s="111"/>
    </row>
    <row r="129" spans="1:35" ht="12.6" customHeight="1" x14ac:dyDescent="0.2">
      <c r="B129" s="122">
        <f t="shared" si="2"/>
        <v>0</v>
      </c>
      <c r="C129" s="123">
        <f t="shared" si="3"/>
        <v>0</v>
      </c>
      <c r="D129" s="38"/>
      <c r="E129" s="56"/>
      <c r="F129" s="38"/>
      <c r="H129" s="152"/>
      <c r="I129" s="152"/>
      <c r="K129" s="152"/>
      <c r="W129" s="152"/>
      <c r="X129" s="152"/>
      <c r="Z129" s="143"/>
      <c r="AA129" s="143"/>
      <c r="AB129" s="38"/>
      <c r="AC129" s="38"/>
      <c r="AD129" s="57"/>
      <c r="AE129" s="57"/>
      <c r="AF129" s="57"/>
      <c r="AG129" s="59"/>
      <c r="AH129" s="12"/>
    </row>
    <row r="130" spans="1:35" x14ac:dyDescent="0.2">
      <c r="A130" s="126" t="s">
        <v>22833</v>
      </c>
      <c r="B130" s="122" t="str">
        <f t="shared" si="2"/>
        <v>05.001.0173-A</v>
      </c>
      <c r="C130" s="123">
        <f t="shared" si="3"/>
        <v>285.06464999999997</v>
      </c>
      <c r="D130" s="646" t="str">
        <f>VLOOKUP(F131,emop,2,FALSE)</f>
        <v>TRANSPORTE HORIZONTAL DE MATERIAL DE 1ªCATEGORIA OU ENTULHO,EM CARRINHOS,A 60,00M DE DISTANCIA,INCLUSIVE CARGA A PA</v>
      </c>
      <c r="E130" s="646"/>
      <c r="F130" s="646"/>
      <c r="G130" s="646"/>
      <c r="H130" s="646"/>
      <c r="I130" s="646"/>
      <c r="J130" s="646"/>
      <c r="K130" s="646"/>
      <c r="L130" s="646"/>
      <c r="M130" s="646"/>
      <c r="N130" s="646"/>
      <c r="O130" s="646"/>
      <c r="P130" s="646"/>
      <c r="Q130" s="646"/>
      <c r="R130" s="646"/>
      <c r="S130" s="646"/>
      <c r="T130" s="646"/>
      <c r="U130" s="646"/>
      <c r="V130" s="646"/>
      <c r="W130" s="646"/>
      <c r="X130" s="646"/>
      <c r="Y130" s="646"/>
      <c r="Z130" s="646"/>
      <c r="AA130" s="646"/>
      <c r="AB130" s="5"/>
      <c r="AC130" s="5"/>
      <c r="AD130" s="5"/>
      <c r="AE130" s="5"/>
      <c r="AF130" s="5"/>
      <c r="AG130" s="59"/>
      <c r="AH130" s="111"/>
    </row>
    <row r="131" spans="1:35" ht="12.6" customHeight="1" x14ac:dyDescent="0.2">
      <c r="B131" s="122" t="str">
        <f t="shared" si="2"/>
        <v>escavação</v>
      </c>
      <c r="C131" s="123">
        <f t="shared" si="3"/>
        <v>0</v>
      </c>
      <c r="D131" s="38"/>
      <c r="E131" s="56" t="s">
        <v>22738</v>
      </c>
      <c r="F131" s="38" t="s">
        <v>2614</v>
      </c>
      <c r="H131" s="152"/>
      <c r="I131" s="152"/>
      <c r="K131" s="152"/>
      <c r="P131" s="652"/>
      <c r="Q131" s="652"/>
      <c r="W131" s="152"/>
      <c r="X131" s="152"/>
      <c r="AB131" s="59" t="s">
        <v>22739</v>
      </c>
      <c r="AC131" s="59"/>
      <c r="AD131" s="656">
        <f>X132</f>
        <v>285.06464999999997</v>
      </c>
      <c r="AE131" s="656"/>
      <c r="AF131" s="656"/>
      <c r="AG131" s="47" t="str">
        <f>VLOOKUP(F131,emop,3,FALSE)</f>
        <v>M3</v>
      </c>
      <c r="AH131" s="111"/>
      <c r="AI131" s="44"/>
    </row>
    <row r="132" spans="1:35" ht="12.6" customHeight="1" x14ac:dyDescent="0.2">
      <c r="B132" s="122">
        <f t="shared" si="2"/>
        <v>0</v>
      </c>
      <c r="C132" s="123">
        <f t="shared" si="3"/>
        <v>0</v>
      </c>
      <c r="D132" s="19"/>
      <c r="E132" s="19"/>
      <c r="F132" s="15" t="s">
        <v>22757</v>
      </c>
      <c r="G132" s="15"/>
      <c r="H132" s="15"/>
      <c r="I132" s="15"/>
      <c r="J132" s="20" t="s">
        <v>22732</v>
      </c>
      <c r="K132" s="640"/>
      <c r="L132" s="640"/>
      <c r="M132" s="640"/>
      <c r="N132" s="152"/>
      <c r="O132" s="143"/>
      <c r="P132" s="639">
        <f>K128</f>
        <v>219.28049999999999</v>
      </c>
      <c r="Q132" s="639"/>
      <c r="R132" s="5" t="s">
        <v>22736</v>
      </c>
      <c r="S132" s="143" t="s">
        <v>22742</v>
      </c>
      <c r="T132" s="639">
        <v>1.3</v>
      </c>
      <c r="U132" s="639"/>
      <c r="V132" s="5" t="s">
        <v>22751</v>
      </c>
      <c r="W132" s="142" t="s">
        <v>22743</v>
      </c>
      <c r="X132" s="642">
        <f>T132*P132</f>
        <v>285.06464999999997</v>
      </c>
      <c r="Y132" s="642"/>
      <c r="Z132" s="642"/>
      <c r="AA132" s="142" t="s">
        <v>22736</v>
      </c>
      <c r="AB132" s="14"/>
      <c r="AC132" s="14"/>
      <c r="AD132" s="18"/>
      <c r="AE132" s="18"/>
      <c r="AF132" s="18"/>
      <c r="AG132" s="59"/>
      <c r="AH132" s="111"/>
    </row>
    <row r="133" spans="1:35" ht="12.6" customHeight="1" x14ac:dyDescent="0.2">
      <c r="B133" s="122">
        <f t="shared" si="2"/>
        <v>0</v>
      </c>
      <c r="C133" s="123">
        <f t="shared" si="3"/>
        <v>0</v>
      </c>
      <c r="D133" s="38"/>
      <c r="E133" s="56"/>
      <c r="F133" s="38"/>
      <c r="H133" s="152"/>
      <c r="I133" s="152"/>
      <c r="K133" s="152"/>
      <c r="W133" s="152"/>
      <c r="X133" s="152"/>
      <c r="Z133" s="143"/>
      <c r="AA133" s="143"/>
      <c r="AB133" s="38"/>
      <c r="AC133" s="38"/>
      <c r="AD133" s="57"/>
      <c r="AE133" s="57"/>
      <c r="AF133" s="57"/>
      <c r="AG133" s="59"/>
      <c r="AH133" s="12"/>
    </row>
    <row r="134" spans="1:35" ht="12.6" customHeight="1" x14ac:dyDescent="0.2">
      <c r="A134" s="126" t="s">
        <v>22834</v>
      </c>
      <c r="B134" s="122" t="str">
        <f t="shared" si="2"/>
        <v>05.001.0186-A</v>
      </c>
      <c r="C134" s="123">
        <f t="shared" si="3"/>
        <v>14538.297149999997</v>
      </c>
      <c r="D134" s="646" t="str">
        <f>VLOOKUP(F135,emop,2,FALSE)</f>
        <v>TRANSPORTE DE MATERIAIS ENCOSTA ABAIXO,SERVICO INTEIRAMENTEMANUAL,INCLUSIVE CARGA E DESCARGA</v>
      </c>
      <c r="E134" s="646"/>
      <c r="F134" s="646"/>
      <c r="G134" s="646"/>
      <c r="H134" s="646"/>
      <c r="I134" s="646"/>
      <c r="J134" s="646"/>
      <c r="K134" s="646"/>
      <c r="L134" s="646"/>
      <c r="M134" s="646"/>
      <c r="N134" s="646"/>
      <c r="O134" s="646"/>
      <c r="P134" s="646"/>
      <c r="Q134" s="646"/>
      <c r="R134" s="646"/>
      <c r="S134" s="646"/>
      <c r="T134" s="646"/>
      <c r="U134" s="646"/>
      <c r="V134" s="646"/>
      <c r="W134" s="646"/>
      <c r="X134" s="646"/>
      <c r="Y134" s="646"/>
      <c r="Z134" s="646"/>
      <c r="AA134" s="646"/>
      <c r="AB134" s="5"/>
      <c r="AC134" s="5"/>
      <c r="AD134" s="5"/>
      <c r="AE134" s="5"/>
      <c r="AF134" s="5"/>
      <c r="AG134" s="59"/>
      <c r="AH134" s="111"/>
    </row>
    <row r="135" spans="1:35" ht="12.6" customHeight="1" x14ac:dyDescent="0.2">
      <c r="B135" s="122" t="str">
        <f t="shared" si="2"/>
        <v>escavação</v>
      </c>
      <c r="C135" s="123">
        <f t="shared" si="3"/>
        <v>0</v>
      </c>
      <c r="D135" s="38"/>
      <c r="E135" s="56" t="s">
        <v>22738</v>
      </c>
      <c r="F135" s="38" t="s">
        <v>2625</v>
      </c>
      <c r="H135" s="152"/>
      <c r="I135" s="152"/>
      <c r="K135" s="152"/>
      <c r="O135" s="652" t="s">
        <v>22751</v>
      </c>
      <c r="P135" s="652"/>
      <c r="W135" s="152"/>
      <c r="X135" s="152"/>
      <c r="AB135" s="59" t="s">
        <v>22739</v>
      </c>
      <c r="AC135" s="59"/>
      <c r="AD135" s="656">
        <f>Z136</f>
        <v>14538.297149999997</v>
      </c>
      <c r="AE135" s="656"/>
      <c r="AF135" s="656"/>
      <c r="AG135" s="47" t="str">
        <f>VLOOKUP(F135,emop,3,FALSE)</f>
        <v>TXM</v>
      </c>
      <c r="AH135" s="111"/>
      <c r="AI135" s="44"/>
    </row>
    <row r="136" spans="1:35" ht="12.6" customHeight="1" x14ac:dyDescent="0.2">
      <c r="B136" s="122">
        <f t="shared" si="2"/>
        <v>0</v>
      </c>
      <c r="C136" s="123">
        <f t="shared" si="3"/>
        <v>0</v>
      </c>
      <c r="D136" s="19"/>
      <c r="E136" s="19"/>
      <c r="F136" s="15" t="s">
        <v>22757</v>
      </c>
      <c r="G136" s="15"/>
      <c r="H136" s="15"/>
      <c r="I136" s="15"/>
      <c r="J136" s="20" t="s">
        <v>22732</v>
      </c>
      <c r="K136" s="640">
        <f>K128</f>
        <v>219.28049999999999</v>
      </c>
      <c r="L136" s="640"/>
      <c r="M136" s="640"/>
      <c r="N136" s="152" t="s">
        <v>22756</v>
      </c>
      <c r="O136" s="639">
        <v>1.3</v>
      </c>
      <c r="P136" s="639"/>
      <c r="Q136" s="5" t="s">
        <v>22794</v>
      </c>
      <c r="R136" s="639">
        <v>1.7</v>
      </c>
      <c r="S136" s="639"/>
      <c r="T136" s="5" t="s">
        <v>22750</v>
      </c>
      <c r="U136" s="143" t="s">
        <v>22742</v>
      </c>
      <c r="V136" s="660">
        <v>30</v>
      </c>
      <c r="W136" s="660"/>
      <c r="X136" s="5" t="s">
        <v>22734</v>
      </c>
      <c r="Y136" s="142" t="s">
        <v>22743</v>
      </c>
      <c r="Z136" s="642">
        <f>K136*O136*R136*V136</f>
        <v>14538.297149999997</v>
      </c>
      <c r="AA136" s="642"/>
      <c r="AB136" s="642"/>
      <c r="AC136" s="142" t="s">
        <v>22752</v>
      </c>
      <c r="AD136" s="18"/>
      <c r="AE136" s="18"/>
      <c r="AF136" s="18"/>
      <c r="AG136" s="59"/>
      <c r="AH136" s="111"/>
    </row>
    <row r="137" spans="1:35" ht="12.6" customHeight="1" x14ac:dyDescent="0.2">
      <c r="B137" s="122">
        <f t="shared" si="2"/>
        <v>0</v>
      </c>
      <c r="C137" s="123">
        <f t="shared" si="3"/>
        <v>0</v>
      </c>
      <c r="D137" s="38"/>
      <c r="E137" s="56"/>
      <c r="F137" s="38"/>
      <c r="H137" s="152"/>
      <c r="I137" s="152"/>
      <c r="K137" s="152"/>
      <c r="AB137" s="38"/>
      <c r="AC137" s="38"/>
      <c r="AD137" s="57"/>
      <c r="AE137" s="57"/>
      <c r="AF137" s="57"/>
      <c r="AG137" s="59"/>
      <c r="AH137" s="12"/>
    </row>
    <row r="138" spans="1:35" ht="23.25" customHeight="1" x14ac:dyDescent="0.2">
      <c r="A138" s="126" t="s">
        <v>22835</v>
      </c>
      <c r="B138" s="122" t="str">
        <f t="shared" si="2"/>
        <v>11.003.0005-B</v>
      </c>
      <c r="C138" s="123">
        <f t="shared" si="3"/>
        <v>113.19374999999999</v>
      </c>
      <c r="D138" s="646" t="str">
        <f>VLOOKUP(F139,emop,2,FALSE)</f>
        <v>CONCRETO DOSADO RACIONALMENTE PARA UMA RESISTENCIA CARACTERISTICA A COMPRESSAO DE 25MPA,INCLUSIVE MATERIAIS,TRANSPORTE,PREPARO COM BETONEIRA,LANCAMENTO E ADENSAMENTO</v>
      </c>
      <c r="E138" s="646"/>
      <c r="F138" s="646"/>
      <c r="G138" s="646"/>
      <c r="H138" s="646"/>
      <c r="I138" s="646"/>
      <c r="J138" s="646"/>
      <c r="K138" s="646"/>
      <c r="L138" s="646"/>
      <c r="M138" s="646"/>
      <c r="N138" s="646"/>
      <c r="O138" s="646"/>
      <c r="P138" s="646"/>
      <c r="Q138" s="646"/>
      <c r="R138" s="646"/>
      <c r="S138" s="646"/>
      <c r="T138" s="646"/>
      <c r="U138" s="646"/>
      <c r="V138" s="646"/>
      <c r="W138" s="646"/>
      <c r="X138" s="646"/>
      <c r="Y138" s="646"/>
      <c r="Z138" s="646"/>
      <c r="AA138" s="646"/>
      <c r="AB138" s="13"/>
      <c r="AC138" s="13"/>
      <c r="AD138" s="18"/>
      <c r="AE138" s="18"/>
      <c r="AF138" s="18"/>
      <c r="AG138" s="63"/>
    </row>
    <row r="139" spans="1:35" ht="12.6" customHeight="1" x14ac:dyDescent="0.2">
      <c r="B139" s="122" t="str">
        <f t="shared" si="2"/>
        <v>canaleta sem degrau 70x70</v>
      </c>
      <c r="C139" s="123">
        <f t="shared" si="3"/>
        <v>0</v>
      </c>
      <c r="D139" s="61"/>
      <c r="E139" s="56" t="s">
        <v>22738</v>
      </c>
      <c r="F139" s="13" t="s">
        <v>9820</v>
      </c>
      <c r="G139" s="15"/>
      <c r="H139" s="15"/>
      <c r="I139" s="15"/>
      <c r="J139" s="15"/>
      <c r="K139" s="15"/>
      <c r="L139" s="20"/>
      <c r="M139" s="142"/>
      <c r="N139" s="142"/>
      <c r="O139" s="142"/>
      <c r="P139" s="145"/>
      <c r="Q139" s="143"/>
      <c r="R139" s="158"/>
      <c r="S139" s="159"/>
      <c r="T139" s="142"/>
      <c r="U139" s="142"/>
      <c r="V139" s="142"/>
      <c r="W139" s="142"/>
      <c r="X139" s="145"/>
      <c r="Y139" s="13"/>
      <c r="Z139" s="13"/>
      <c r="AA139" s="18"/>
      <c r="AB139" s="14" t="s">
        <v>22739</v>
      </c>
      <c r="AC139" s="14"/>
      <c r="AD139" s="662">
        <f>Z149</f>
        <v>113.19374999999999</v>
      </c>
      <c r="AE139" s="662"/>
      <c r="AF139" s="662"/>
      <c r="AG139" s="47" t="str">
        <f>VLOOKUP(F139,emop,3,FALSE)</f>
        <v>M3</v>
      </c>
      <c r="AI139" s="44"/>
    </row>
    <row r="140" spans="1:35" ht="12.6" customHeight="1" x14ac:dyDescent="0.2">
      <c r="B140" s="122" t="str">
        <f>F143</f>
        <v>canaleta com degrau90x90</v>
      </c>
      <c r="C140" s="123">
        <f>AD143</f>
        <v>0</v>
      </c>
      <c r="D140" s="62"/>
      <c r="E140" s="62"/>
      <c r="F140" s="15" t="s">
        <v>34658</v>
      </c>
      <c r="G140" s="15"/>
      <c r="H140" s="15"/>
      <c r="I140" s="15"/>
      <c r="J140" s="15"/>
      <c r="K140" s="15"/>
      <c r="L140" s="20" t="s">
        <v>22732</v>
      </c>
      <c r="M140" s="640">
        <v>120</v>
      </c>
      <c r="N140" s="640"/>
      <c r="O140" s="640"/>
      <c r="P140" s="143" t="s">
        <v>22734</v>
      </c>
      <c r="Q140" s="143" t="s">
        <v>22742</v>
      </c>
      <c r="R140" s="641">
        <f>0.7+0.7+1</f>
        <v>2.4</v>
      </c>
      <c r="S140" s="641"/>
      <c r="T140" s="142" t="s">
        <v>22734</v>
      </c>
      <c r="U140" s="142" t="s">
        <v>22742</v>
      </c>
      <c r="V140" s="642">
        <v>0.15</v>
      </c>
      <c r="W140" s="642"/>
      <c r="X140" s="145" t="s">
        <v>22734</v>
      </c>
      <c r="Y140" s="13" t="s">
        <v>22743</v>
      </c>
      <c r="Z140" s="651">
        <f t="shared" ref="Z140:Z145" si="4">M140*R140*V140</f>
        <v>43.199999999999996</v>
      </c>
      <c r="AA140" s="651"/>
      <c r="AB140" s="28" t="s">
        <v>22736</v>
      </c>
      <c r="AC140" s="14"/>
      <c r="AD140" s="18"/>
      <c r="AE140" s="18"/>
      <c r="AF140" s="18"/>
      <c r="AG140" s="63"/>
    </row>
    <row r="141" spans="1:35" ht="12.6" customHeight="1" x14ac:dyDescent="0.2">
      <c r="B141" s="122">
        <f>F144</f>
        <v>0</v>
      </c>
      <c r="C141" s="123">
        <f>AD144</f>
        <v>0</v>
      </c>
      <c r="D141" s="62"/>
      <c r="E141" s="62"/>
      <c r="F141" s="15" t="s">
        <v>34659</v>
      </c>
      <c r="G141" s="15"/>
      <c r="H141" s="15"/>
      <c r="I141" s="15"/>
      <c r="J141" s="15"/>
      <c r="K141" s="15"/>
      <c r="L141" s="20" t="s">
        <v>22732</v>
      </c>
      <c r="M141" s="640">
        <v>120</v>
      </c>
      <c r="N141" s="640"/>
      <c r="O141" s="640"/>
      <c r="P141" s="348" t="s">
        <v>22734</v>
      </c>
      <c r="Q141" s="348" t="s">
        <v>22742</v>
      </c>
      <c r="R141" s="641">
        <v>1</v>
      </c>
      <c r="S141" s="641"/>
      <c r="T141" s="347" t="s">
        <v>22734</v>
      </c>
      <c r="U141" s="347" t="s">
        <v>22742</v>
      </c>
      <c r="V141" s="642">
        <v>0.15</v>
      </c>
      <c r="W141" s="642"/>
      <c r="X141" s="349" t="s">
        <v>22734</v>
      </c>
      <c r="Y141" s="13" t="s">
        <v>22743</v>
      </c>
      <c r="Z141" s="651">
        <f t="shared" si="4"/>
        <v>18</v>
      </c>
      <c r="AA141" s="651"/>
      <c r="AB141" s="28" t="s">
        <v>22736</v>
      </c>
      <c r="AC141" s="14"/>
      <c r="AD141" s="18"/>
      <c r="AE141" s="18"/>
      <c r="AF141" s="18"/>
      <c r="AG141" s="63"/>
      <c r="AH141" s="348"/>
    </row>
    <row r="142" spans="1:35" ht="12.6" customHeight="1" x14ac:dyDescent="0.2">
      <c r="B142" s="122">
        <f>F144</f>
        <v>0</v>
      </c>
      <c r="C142" s="123">
        <f>AD144</f>
        <v>0</v>
      </c>
      <c r="D142" s="62"/>
      <c r="E142" s="62"/>
      <c r="F142" s="15" t="s">
        <v>34660</v>
      </c>
      <c r="G142" s="15"/>
      <c r="H142" s="15"/>
      <c r="I142" s="15"/>
      <c r="J142" s="15"/>
      <c r="K142" s="15"/>
      <c r="L142" s="20" t="s">
        <v>22732</v>
      </c>
      <c r="M142" s="640">
        <v>40</v>
      </c>
      <c r="N142" s="640"/>
      <c r="O142" s="640"/>
      <c r="P142" s="348" t="s">
        <v>22734</v>
      </c>
      <c r="Q142" s="348" t="s">
        <v>22742</v>
      </c>
      <c r="R142" s="641">
        <f>0.9+0.9+1.2</f>
        <v>3</v>
      </c>
      <c r="S142" s="641"/>
      <c r="T142" s="347" t="s">
        <v>22734</v>
      </c>
      <c r="U142" s="347" t="s">
        <v>22742</v>
      </c>
      <c r="V142" s="642">
        <v>0.15</v>
      </c>
      <c r="W142" s="642"/>
      <c r="X142" s="349" t="s">
        <v>22734</v>
      </c>
      <c r="Y142" s="13" t="s">
        <v>22743</v>
      </c>
      <c r="Z142" s="651">
        <f t="shared" si="4"/>
        <v>18</v>
      </c>
      <c r="AA142" s="651"/>
      <c r="AB142" s="28" t="s">
        <v>22736</v>
      </c>
      <c r="AC142" s="14"/>
      <c r="AD142" s="18"/>
      <c r="AE142" s="18"/>
      <c r="AF142" s="18"/>
      <c r="AG142" s="63"/>
      <c r="AH142" s="348"/>
    </row>
    <row r="143" spans="1:35" ht="12.6" customHeight="1" x14ac:dyDescent="0.2">
      <c r="B143" s="122">
        <f>F144</f>
        <v>0</v>
      </c>
      <c r="C143" s="123">
        <f>AD144</f>
        <v>0</v>
      </c>
      <c r="D143" s="19"/>
      <c r="E143" s="19"/>
      <c r="F143" s="15" t="s">
        <v>34661</v>
      </c>
      <c r="G143" s="15"/>
      <c r="H143" s="15"/>
      <c r="I143" s="15"/>
      <c r="J143" s="15"/>
      <c r="K143" s="15"/>
      <c r="L143" s="20" t="s">
        <v>22732</v>
      </c>
      <c r="M143" s="640">
        <f>L10</f>
        <v>60</v>
      </c>
      <c r="N143" s="640"/>
      <c r="O143" s="640"/>
      <c r="P143" s="143" t="s">
        <v>22734</v>
      </c>
      <c r="Q143" s="143" t="s">
        <v>22742</v>
      </c>
      <c r="R143" s="641">
        <f>0.9+0.9+1.2</f>
        <v>3</v>
      </c>
      <c r="S143" s="641"/>
      <c r="T143" s="142" t="s">
        <v>22734</v>
      </c>
      <c r="U143" s="142" t="s">
        <v>22742</v>
      </c>
      <c r="V143" s="642">
        <v>0.15</v>
      </c>
      <c r="W143" s="642"/>
      <c r="X143" s="145" t="s">
        <v>22734</v>
      </c>
      <c r="Y143" s="13" t="s">
        <v>22743</v>
      </c>
      <c r="Z143" s="651">
        <f t="shared" si="4"/>
        <v>27</v>
      </c>
      <c r="AA143" s="651"/>
      <c r="AB143" s="28" t="s">
        <v>22736</v>
      </c>
      <c r="AC143" s="13"/>
      <c r="AD143" s="18"/>
      <c r="AE143" s="18"/>
      <c r="AF143" s="18"/>
      <c r="AG143" s="63"/>
      <c r="AH143" s="12"/>
    </row>
    <row r="144" spans="1:35" ht="12.6" customHeight="1" x14ac:dyDescent="0.2">
      <c r="B144" s="122">
        <f t="shared" si="2"/>
        <v>0</v>
      </c>
      <c r="C144" s="123">
        <f t="shared" si="3"/>
        <v>0</v>
      </c>
      <c r="D144" s="19"/>
      <c r="E144" s="19"/>
      <c r="F144" s="15"/>
      <c r="G144" s="15"/>
      <c r="H144" s="15"/>
      <c r="I144" s="15"/>
      <c r="J144" s="15"/>
      <c r="K144" s="114" t="s">
        <v>22790</v>
      </c>
      <c r="L144" s="20" t="s">
        <v>22732</v>
      </c>
      <c r="M144" s="640">
        <f>TRUNC(M143/ 0.6,0)</f>
        <v>100</v>
      </c>
      <c r="N144" s="640"/>
      <c r="O144" s="640"/>
      <c r="P144" s="115" t="s">
        <v>22764</v>
      </c>
      <c r="Q144" s="143" t="s">
        <v>22742</v>
      </c>
      <c r="R144" s="641">
        <v>0.4</v>
      </c>
      <c r="S144" s="641"/>
      <c r="T144" s="142" t="s">
        <v>22734</v>
      </c>
      <c r="U144" s="142" t="s">
        <v>22742</v>
      </c>
      <c r="V144" s="642">
        <f>(0.35*0.6)/2</f>
        <v>0.105</v>
      </c>
      <c r="W144" s="642"/>
      <c r="X144" s="145" t="s">
        <v>22733</v>
      </c>
      <c r="Y144" s="13" t="s">
        <v>22743</v>
      </c>
      <c r="Z144" s="651">
        <f t="shared" si="4"/>
        <v>4.2</v>
      </c>
      <c r="AA144" s="651"/>
      <c r="AB144" s="28" t="s">
        <v>22736</v>
      </c>
      <c r="AC144" s="13"/>
      <c r="AD144" s="18"/>
      <c r="AE144" s="18"/>
      <c r="AF144" s="18"/>
      <c r="AG144" s="63"/>
      <c r="AH144" s="12"/>
    </row>
    <row r="145" spans="1:35" ht="12.6" customHeight="1" x14ac:dyDescent="0.2">
      <c r="B145" s="122" t="str">
        <f>F148</f>
        <v>Escadas</v>
      </c>
      <c r="C145" s="123">
        <f>AD149</f>
        <v>0</v>
      </c>
      <c r="D145" s="19"/>
      <c r="E145" s="19"/>
      <c r="F145" s="15"/>
      <c r="G145" s="15"/>
      <c r="H145" s="15"/>
      <c r="I145" s="15"/>
      <c r="J145" s="15"/>
      <c r="K145" s="114" t="s">
        <v>22791</v>
      </c>
      <c r="L145" s="20" t="s">
        <v>22732</v>
      </c>
      <c r="M145" s="640">
        <f>TRUNC(M143/ 1.75,0)</f>
        <v>34</v>
      </c>
      <c r="N145" s="640"/>
      <c r="O145" s="640"/>
      <c r="P145" s="115" t="s">
        <v>22764</v>
      </c>
      <c r="Q145" s="143" t="s">
        <v>22742</v>
      </c>
      <c r="R145" s="641">
        <v>0.4</v>
      </c>
      <c r="S145" s="641"/>
      <c r="T145" s="142" t="s">
        <v>22734</v>
      </c>
      <c r="U145" s="142" t="s">
        <v>22742</v>
      </c>
      <c r="V145" s="642">
        <v>0.15</v>
      </c>
      <c r="W145" s="642"/>
      <c r="X145" s="145" t="s">
        <v>22734</v>
      </c>
      <c r="Y145" s="13" t="s">
        <v>22743</v>
      </c>
      <c r="Z145" s="649">
        <f t="shared" si="4"/>
        <v>2.04</v>
      </c>
      <c r="AA145" s="649"/>
      <c r="AB145" s="28" t="s">
        <v>22736</v>
      </c>
      <c r="AC145" s="13"/>
      <c r="AD145" s="18"/>
      <c r="AE145" s="18"/>
      <c r="AF145" s="18"/>
      <c r="AG145" s="63"/>
      <c r="AH145" s="12"/>
    </row>
    <row r="146" spans="1:35" ht="12.6" customHeight="1" x14ac:dyDescent="0.2">
      <c r="B146" s="122"/>
      <c r="C146" s="123"/>
      <c r="D146" s="19"/>
      <c r="E146" s="19"/>
      <c r="F146" s="15" t="s">
        <v>23244</v>
      </c>
      <c r="G146" s="15"/>
      <c r="H146" s="15"/>
      <c r="I146" s="15"/>
      <c r="J146" s="20" t="s">
        <v>22732</v>
      </c>
      <c r="K146" s="640">
        <v>3</v>
      </c>
      <c r="L146" s="640"/>
      <c r="M146" s="115" t="s">
        <v>22764</v>
      </c>
      <c r="N146" s="405" t="s">
        <v>22742</v>
      </c>
      <c r="O146" s="5">
        <v>0.15</v>
      </c>
      <c r="P146" s="5" t="s">
        <v>22734</v>
      </c>
      <c r="Q146" s="5" t="s">
        <v>22742</v>
      </c>
      <c r="R146" s="641">
        <v>3.1</v>
      </c>
      <c r="S146" s="641"/>
      <c r="T146" s="404" t="s">
        <v>22734</v>
      </c>
      <c r="U146" s="404" t="s">
        <v>22742</v>
      </c>
      <c r="V146" s="642">
        <v>0.15</v>
      </c>
      <c r="W146" s="642"/>
      <c r="X146" s="407" t="s">
        <v>22734</v>
      </c>
      <c r="Y146" s="13" t="s">
        <v>22743</v>
      </c>
      <c r="Z146" s="649">
        <f>K146*O146*R146*V146</f>
        <v>0.20924999999999996</v>
      </c>
      <c r="AA146" s="649"/>
      <c r="AB146" s="28" t="s">
        <v>22736</v>
      </c>
      <c r="AC146" s="13" t="s">
        <v>23246</v>
      </c>
      <c r="AD146" s="18"/>
      <c r="AE146" s="18"/>
      <c r="AF146" s="18"/>
      <c r="AG146" s="63"/>
      <c r="AH146" s="12"/>
    </row>
    <row r="147" spans="1:35" ht="12.6" customHeight="1" x14ac:dyDescent="0.2">
      <c r="B147" s="122"/>
      <c r="C147" s="123"/>
      <c r="D147" s="19"/>
      <c r="E147" s="19"/>
      <c r="F147" s="15" t="s">
        <v>23244</v>
      </c>
      <c r="G147" s="15"/>
      <c r="H147" s="15"/>
      <c r="I147" s="15"/>
      <c r="J147" s="20" t="s">
        <v>22732</v>
      </c>
      <c r="K147" s="640">
        <v>3</v>
      </c>
      <c r="L147" s="640"/>
      <c r="M147" s="115" t="s">
        <v>22764</v>
      </c>
      <c r="N147" s="405" t="s">
        <v>22742</v>
      </c>
      <c r="O147" s="5">
        <v>0.15</v>
      </c>
      <c r="P147" s="5" t="s">
        <v>22734</v>
      </c>
      <c r="Q147" s="5" t="s">
        <v>22742</v>
      </c>
      <c r="R147" s="641">
        <v>1.1000000000000001</v>
      </c>
      <c r="S147" s="641"/>
      <c r="T147" s="404" t="s">
        <v>22734</v>
      </c>
      <c r="U147" s="404" t="s">
        <v>22742</v>
      </c>
      <c r="V147" s="642">
        <v>1.1000000000000001</v>
      </c>
      <c r="W147" s="642"/>
      <c r="X147" s="407" t="s">
        <v>22734</v>
      </c>
      <c r="Y147" s="13" t="s">
        <v>22743</v>
      </c>
      <c r="Z147" s="650">
        <f>K147*O147*R147*V147</f>
        <v>0.54449999999999998</v>
      </c>
      <c r="AA147" s="650"/>
      <c r="AB147" s="28" t="s">
        <v>22736</v>
      </c>
      <c r="AC147" s="13" t="s">
        <v>23245</v>
      </c>
      <c r="AD147" s="18"/>
      <c r="AE147" s="18"/>
      <c r="AF147" s="18"/>
      <c r="AG147" s="63"/>
      <c r="AH147" s="12"/>
    </row>
    <row r="148" spans="1:35" ht="12.6" customHeight="1" x14ac:dyDescent="0.2">
      <c r="B148" s="122"/>
      <c r="C148" s="123"/>
      <c r="D148" s="19"/>
      <c r="E148" s="19"/>
      <c r="F148" s="15" t="s">
        <v>34704</v>
      </c>
      <c r="G148" s="15"/>
      <c r="H148" s="15"/>
      <c r="I148" s="15"/>
      <c r="J148" s="20" t="s">
        <v>22732</v>
      </c>
      <c r="K148" s="640"/>
      <c r="L148" s="640"/>
      <c r="M148" s="640">
        <f>Q10</f>
        <v>0</v>
      </c>
      <c r="N148" s="640"/>
      <c r="O148" s="640"/>
      <c r="P148" s="405" t="s">
        <v>22734</v>
      </c>
      <c r="Q148" s="405" t="s">
        <v>22742</v>
      </c>
      <c r="R148" s="641">
        <v>1.2</v>
      </c>
      <c r="S148" s="641"/>
      <c r="T148" s="404" t="s">
        <v>22734</v>
      </c>
      <c r="U148" s="404" t="s">
        <v>22742</v>
      </c>
      <c r="V148" s="642">
        <v>0.25</v>
      </c>
      <c r="W148" s="642"/>
      <c r="X148" s="407" t="s">
        <v>22734</v>
      </c>
      <c r="Y148" s="13" t="s">
        <v>22743</v>
      </c>
      <c r="Z148" s="651">
        <f t="shared" ref="Z148" si="5">M148*R148*V148</f>
        <v>0</v>
      </c>
      <c r="AA148" s="651"/>
      <c r="AB148" s="28" t="s">
        <v>22736</v>
      </c>
      <c r="AC148" s="13" t="s">
        <v>23246</v>
      </c>
      <c r="AD148" s="18"/>
      <c r="AE148" s="18"/>
      <c r="AF148" s="18"/>
      <c r="AG148" s="63"/>
      <c r="AH148" s="12"/>
    </row>
    <row r="149" spans="1:35" ht="12.6" customHeight="1" x14ac:dyDescent="0.2">
      <c r="B149" s="122">
        <f t="shared" ref="B149:B152" si="6">F150</f>
        <v>0</v>
      </c>
      <c r="C149" s="123">
        <f t="shared" ref="C149:C152" si="7">AD150</f>
        <v>0</v>
      </c>
      <c r="D149" s="19"/>
      <c r="E149" s="19"/>
      <c r="M149" s="137"/>
      <c r="R149" s="160"/>
      <c r="S149" s="160"/>
      <c r="T149" s="142"/>
      <c r="U149" s="142"/>
      <c r="V149" s="138"/>
      <c r="W149" s="138"/>
      <c r="X149" s="13" t="s">
        <v>22786</v>
      </c>
      <c r="Y149" s="5" t="s">
        <v>22743</v>
      </c>
      <c r="Z149" s="651">
        <f>SUM(Z140:AA148)</f>
        <v>113.19374999999999</v>
      </c>
      <c r="AA149" s="651"/>
      <c r="AB149" s="28" t="s">
        <v>22736</v>
      </c>
      <c r="AC149" s="13"/>
      <c r="AD149" s="18"/>
      <c r="AE149" s="18"/>
      <c r="AF149" s="18"/>
      <c r="AG149" s="63"/>
      <c r="AH149" s="12"/>
    </row>
    <row r="150" spans="1:35" ht="12.6" customHeight="1" x14ac:dyDescent="0.2">
      <c r="B150" s="122">
        <f t="shared" si="6"/>
        <v>0</v>
      </c>
      <c r="C150" s="123">
        <f t="shared" si="7"/>
        <v>0</v>
      </c>
      <c r="D150" s="19"/>
      <c r="E150" s="19"/>
      <c r="F150" s="15"/>
      <c r="G150" s="15"/>
      <c r="H150" s="15"/>
      <c r="I150" s="15"/>
      <c r="J150" s="15"/>
      <c r="K150" s="15"/>
      <c r="L150" s="20"/>
      <c r="M150" s="137"/>
      <c r="N150" s="137"/>
      <c r="O150" s="137"/>
      <c r="P150" s="143"/>
      <c r="Q150" s="143"/>
      <c r="R150" s="160"/>
      <c r="S150" s="160"/>
      <c r="T150" s="142"/>
      <c r="U150" s="142"/>
      <c r="V150" s="138"/>
      <c r="W150" s="138"/>
      <c r="X150" s="13"/>
      <c r="Z150" s="139"/>
      <c r="AA150" s="139"/>
      <c r="AB150" s="28"/>
      <c r="AC150" s="13"/>
      <c r="AD150" s="18"/>
      <c r="AE150" s="18"/>
      <c r="AF150" s="18"/>
      <c r="AG150" s="63"/>
      <c r="AH150" s="12"/>
    </row>
    <row r="151" spans="1:35" ht="23.25" customHeight="1" x14ac:dyDescent="0.2">
      <c r="A151" s="126" t="s">
        <v>22836</v>
      </c>
      <c r="B151" s="122" t="str">
        <f t="shared" si="6"/>
        <v>11.005.0015-A</v>
      </c>
      <c r="C151" s="123">
        <f t="shared" si="7"/>
        <v>729.48</v>
      </c>
      <c r="D151" s="646" t="str">
        <f>VLOOKUP(F152,emop,2,FALSE)</f>
        <v>FORMAS DE CHAPAS DE MADEIRA COMPENSADA,DE 20MM DE ESPESSURA,PLASTIFICADAS,SERVINDO 2 VEZES,E MADEIRA AUXILIAR SERVINDO 3VEZES,INCLUSIVE FORNECIMENTO E DESMOLDAGEM,EXCLUSIVE ESCORAMENTO</v>
      </c>
      <c r="E151" s="646"/>
      <c r="F151" s="646"/>
      <c r="G151" s="646"/>
      <c r="H151" s="646"/>
      <c r="I151" s="646"/>
      <c r="J151" s="646"/>
      <c r="K151" s="646"/>
      <c r="L151" s="646"/>
      <c r="M151" s="646"/>
      <c r="N151" s="646"/>
      <c r="O151" s="646"/>
      <c r="P151" s="646"/>
      <c r="Q151" s="646"/>
      <c r="R151" s="646"/>
      <c r="S151" s="646"/>
      <c r="T151" s="646"/>
      <c r="U151" s="646"/>
      <c r="V151" s="646"/>
      <c r="W151" s="646"/>
      <c r="X151" s="646"/>
      <c r="Y151" s="646"/>
      <c r="Z151" s="646"/>
      <c r="AA151" s="646"/>
      <c r="AB151" s="13"/>
      <c r="AC151" s="13"/>
      <c r="AD151" s="18"/>
      <c r="AE151" s="18"/>
      <c r="AF151" s="18"/>
      <c r="AG151" s="63"/>
      <c r="AH151" s="58"/>
    </row>
    <row r="152" spans="1:35" ht="12.6" customHeight="1" x14ac:dyDescent="0.2">
      <c r="B152" s="122" t="str">
        <f t="shared" si="6"/>
        <v>canaleta sem degrau 70x70</v>
      </c>
      <c r="C152" s="123">
        <f t="shared" si="7"/>
        <v>0</v>
      </c>
      <c r="D152" s="61"/>
      <c r="E152" s="56" t="s">
        <v>22738</v>
      </c>
      <c r="F152" s="13" t="s">
        <v>9941</v>
      </c>
      <c r="G152" s="15"/>
      <c r="H152" s="15"/>
      <c r="I152" s="15"/>
      <c r="J152" s="15"/>
      <c r="K152" s="15"/>
      <c r="L152" s="20"/>
      <c r="M152" s="142"/>
      <c r="N152" s="142"/>
      <c r="O152" s="142"/>
      <c r="P152" s="145"/>
      <c r="Q152" s="143"/>
      <c r="R152" s="158"/>
      <c r="S152" s="159"/>
      <c r="T152" s="142"/>
      <c r="U152" s="142"/>
      <c r="V152" s="142"/>
      <c r="W152" s="142"/>
      <c r="X152" s="145"/>
      <c r="Y152" s="13"/>
      <c r="Z152" s="13"/>
      <c r="AA152" s="18"/>
      <c r="AB152" s="14" t="s">
        <v>22739</v>
      </c>
      <c r="AC152" s="14"/>
      <c r="AD152" s="662">
        <f>Z168</f>
        <v>729.48</v>
      </c>
      <c r="AE152" s="662"/>
      <c r="AF152" s="662"/>
      <c r="AG152" s="47" t="str">
        <f>VLOOKUP(F152,emop,3,FALSE)</f>
        <v>M2</v>
      </c>
      <c r="AH152" s="58"/>
      <c r="AI152" s="44"/>
    </row>
    <row r="153" spans="1:35" ht="12.6" customHeight="1" x14ac:dyDescent="0.2">
      <c r="B153" s="122" t="str">
        <f>F157</f>
        <v>canaleta sem degrau 70x70</v>
      </c>
      <c r="C153" s="123">
        <f>AD157</f>
        <v>0</v>
      </c>
      <c r="D153" s="62"/>
      <c r="E153" s="62"/>
      <c r="F153" s="15" t="s">
        <v>34658</v>
      </c>
      <c r="G153" s="15"/>
      <c r="H153" s="15"/>
      <c r="I153" s="15"/>
      <c r="J153" s="15"/>
      <c r="K153" s="15"/>
      <c r="L153" s="20" t="s">
        <v>22732</v>
      </c>
      <c r="M153" s="640">
        <f>M140</f>
        <v>120</v>
      </c>
      <c r="N153" s="640"/>
      <c r="O153" s="640"/>
      <c r="P153" s="143" t="s">
        <v>22734</v>
      </c>
      <c r="Q153" s="143" t="s">
        <v>22742</v>
      </c>
      <c r="R153" s="641">
        <v>0.7</v>
      </c>
      <c r="S153" s="641"/>
      <c r="T153" s="142" t="s">
        <v>22734</v>
      </c>
      <c r="U153" s="142" t="s">
        <v>22742</v>
      </c>
      <c r="V153" s="642">
        <v>2</v>
      </c>
      <c r="W153" s="642"/>
      <c r="X153" s="145" t="s">
        <v>22793</v>
      </c>
      <c r="Y153" s="13" t="s">
        <v>22743</v>
      </c>
      <c r="Z153" s="651">
        <f t="shared" ref="Z153:Z160" si="8">M153*R153*V153</f>
        <v>168</v>
      </c>
      <c r="AA153" s="651"/>
      <c r="AB153" s="28" t="s">
        <v>22733</v>
      </c>
      <c r="AC153" s="14"/>
      <c r="AD153" s="18"/>
      <c r="AE153" s="18"/>
      <c r="AF153" s="18"/>
      <c r="AG153" s="63"/>
      <c r="AH153" s="58"/>
    </row>
    <row r="154" spans="1:35" ht="12.6" customHeight="1" x14ac:dyDescent="0.2">
      <c r="B154" s="122" t="str">
        <f>F158</f>
        <v>canaleta com degrau 90x90</v>
      </c>
      <c r="C154" s="123">
        <f>AD158</f>
        <v>0</v>
      </c>
      <c r="D154" s="62"/>
      <c r="E154" s="62"/>
      <c r="F154" s="15" t="s">
        <v>34662</v>
      </c>
      <c r="G154" s="15"/>
      <c r="H154" s="15"/>
      <c r="I154" s="15"/>
      <c r="J154" s="15"/>
      <c r="K154" s="15"/>
      <c r="L154" s="20" t="s">
        <v>22732</v>
      </c>
      <c r="M154" s="640">
        <f>M141</f>
        <v>120</v>
      </c>
      <c r="N154" s="640"/>
      <c r="O154" s="640"/>
      <c r="P154" s="348" t="s">
        <v>22734</v>
      </c>
      <c r="Q154" s="348" t="s">
        <v>22742</v>
      </c>
      <c r="R154" s="641">
        <v>0.15</v>
      </c>
      <c r="S154" s="641"/>
      <c r="T154" s="347" t="s">
        <v>22734</v>
      </c>
      <c r="U154" s="347" t="s">
        <v>22742</v>
      </c>
      <c r="V154" s="642">
        <v>2</v>
      </c>
      <c r="W154" s="642"/>
      <c r="X154" s="349" t="s">
        <v>22793</v>
      </c>
      <c r="Y154" s="13" t="s">
        <v>22743</v>
      </c>
      <c r="Z154" s="651">
        <f t="shared" si="8"/>
        <v>36</v>
      </c>
      <c r="AA154" s="651"/>
      <c r="AB154" s="28" t="s">
        <v>22733</v>
      </c>
      <c r="AC154" s="14"/>
      <c r="AD154" s="18"/>
      <c r="AE154" s="18"/>
      <c r="AF154" s="18"/>
      <c r="AG154" s="63"/>
      <c r="AH154" s="348"/>
    </row>
    <row r="155" spans="1:35" ht="12.6" customHeight="1" x14ac:dyDescent="0.2">
      <c r="B155" s="122" t="str">
        <f>F158</f>
        <v>canaleta com degrau 90x90</v>
      </c>
      <c r="C155" s="123">
        <f>AD158</f>
        <v>0</v>
      </c>
      <c r="D155" s="62"/>
      <c r="E155" s="62"/>
      <c r="F155" s="15" t="s">
        <v>34660</v>
      </c>
      <c r="G155" s="15"/>
      <c r="H155" s="15"/>
      <c r="I155" s="15"/>
      <c r="J155" s="15"/>
      <c r="K155" s="15"/>
      <c r="L155" s="20" t="s">
        <v>22732</v>
      </c>
      <c r="M155" s="640">
        <f>M142</f>
        <v>40</v>
      </c>
      <c r="N155" s="640"/>
      <c r="O155" s="640"/>
      <c r="P155" s="348" t="s">
        <v>22734</v>
      </c>
      <c r="Q155" s="348" t="s">
        <v>22742</v>
      </c>
      <c r="R155" s="641">
        <v>0.9</v>
      </c>
      <c r="S155" s="641"/>
      <c r="T155" s="347" t="s">
        <v>22734</v>
      </c>
      <c r="U155" s="347" t="s">
        <v>22742</v>
      </c>
      <c r="V155" s="642">
        <v>2</v>
      </c>
      <c r="W155" s="642"/>
      <c r="X155" s="349" t="s">
        <v>22793</v>
      </c>
      <c r="Y155" s="13" t="s">
        <v>22743</v>
      </c>
      <c r="Z155" s="651">
        <f t="shared" si="8"/>
        <v>72</v>
      </c>
      <c r="AA155" s="651"/>
      <c r="AB155" s="28" t="s">
        <v>22733</v>
      </c>
      <c r="AC155" s="14"/>
      <c r="AD155" s="18"/>
      <c r="AE155" s="18"/>
      <c r="AF155" s="18"/>
      <c r="AG155" s="63"/>
      <c r="AH155" s="348"/>
    </row>
    <row r="156" spans="1:35" ht="12.6" customHeight="1" x14ac:dyDescent="0.2">
      <c r="B156" s="122" t="str">
        <f>F159</f>
        <v>canaleta com degrau90x90</v>
      </c>
      <c r="C156" s="123">
        <f>AD159</f>
        <v>0</v>
      </c>
      <c r="D156" s="62"/>
      <c r="E156" s="62"/>
      <c r="F156" s="15" t="s">
        <v>34660</v>
      </c>
      <c r="G156" s="15"/>
      <c r="H156" s="15"/>
      <c r="I156" s="15"/>
      <c r="J156" s="15"/>
      <c r="K156" s="15"/>
      <c r="L156" s="20" t="s">
        <v>22732</v>
      </c>
      <c r="M156" s="640">
        <f>M155</f>
        <v>40</v>
      </c>
      <c r="N156" s="640"/>
      <c r="O156" s="640"/>
      <c r="P156" s="348" t="s">
        <v>22734</v>
      </c>
      <c r="Q156" s="348" t="s">
        <v>22742</v>
      </c>
      <c r="R156" s="641">
        <v>1.05</v>
      </c>
      <c r="S156" s="641"/>
      <c r="T156" s="347" t="s">
        <v>22734</v>
      </c>
      <c r="U156" s="347" t="s">
        <v>22742</v>
      </c>
      <c r="V156" s="642">
        <v>2</v>
      </c>
      <c r="W156" s="642"/>
      <c r="X156" s="349" t="s">
        <v>22793</v>
      </c>
      <c r="Y156" s="13" t="s">
        <v>22743</v>
      </c>
      <c r="Z156" s="651">
        <f t="shared" si="8"/>
        <v>84</v>
      </c>
      <c r="AA156" s="651"/>
      <c r="AB156" s="28" t="s">
        <v>22733</v>
      </c>
      <c r="AC156" s="14"/>
      <c r="AD156" s="18"/>
      <c r="AE156" s="18"/>
      <c r="AF156" s="18"/>
      <c r="AG156" s="63"/>
      <c r="AH156" s="348"/>
    </row>
    <row r="157" spans="1:35" ht="12.6" customHeight="1" x14ac:dyDescent="0.2">
      <c r="B157" s="122" t="e">
        <f>#REF!</f>
        <v>#REF!</v>
      </c>
      <c r="C157" s="123" t="e">
        <f>#REF!</f>
        <v>#REF!</v>
      </c>
      <c r="D157" s="19"/>
      <c r="E157" s="19"/>
      <c r="F157" s="15" t="s">
        <v>34658</v>
      </c>
      <c r="G157" s="15"/>
      <c r="H157" s="15"/>
      <c r="I157" s="15"/>
      <c r="J157" s="15"/>
      <c r="K157" s="15"/>
      <c r="L157" s="20" t="s">
        <v>22732</v>
      </c>
      <c r="M157" s="640">
        <f>M153</f>
        <v>120</v>
      </c>
      <c r="N157" s="640"/>
      <c r="O157" s="640"/>
      <c r="P157" s="143" t="s">
        <v>22734</v>
      </c>
      <c r="Q157" s="143" t="s">
        <v>22742</v>
      </c>
      <c r="R157" s="641">
        <v>0.85</v>
      </c>
      <c r="S157" s="641"/>
      <c r="T157" s="142" t="s">
        <v>22734</v>
      </c>
      <c r="U157" s="142" t="s">
        <v>22742</v>
      </c>
      <c r="V157" s="642">
        <v>2</v>
      </c>
      <c r="W157" s="642"/>
      <c r="X157" s="145" t="s">
        <v>22793</v>
      </c>
      <c r="Y157" s="13" t="s">
        <v>22743</v>
      </c>
      <c r="Z157" s="651">
        <f t="shared" si="8"/>
        <v>204</v>
      </c>
      <c r="AA157" s="651"/>
      <c r="AB157" s="28" t="s">
        <v>22733</v>
      </c>
      <c r="AC157" s="13"/>
      <c r="AD157" s="18"/>
      <c r="AE157" s="18"/>
      <c r="AF157" s="18"/>
      <c r="AG157" s="63"/>
      <c r="AH157" s="12"/>
    </row>
    <row r="158" spans="1:35" ht="12.6" customHeight="1" x14ac:dyDescent="0.2">
      <c r="B158" s="122" t="str">
        <f>F159</f>
        <v>canaleta com degrau90x90</v>
      </c>
      <c r="C158" s="123">
        <f>AD159</f>
        <v>0</v>
      </c>
      <c r="D158" s="19"/>
      <c r="E158" s="19"/>
      <c r="F158" s="15" t="s">
        <v>34657</v>
      </c>
      <c r="G158" s="15"/>
      <c r="H158" s="15"/>
      <c r="I158" s="15"/>
      <c r="J158" s="15"/>
      <c r="K158" s="15"/>
      <c r="L158" s="20" t="s">
        <v>22732</v>
      </c>
      <c r="M158" s="640">
        <f>Q10</f>
        <v>0</v>
      </c>
      <c r="N158" s="640"/>
      <c r="O158" s="640"/>
      <c r="P158" s="143" t="s">
        <v>22734</v>
      </c>
      <c r="Q158" s="143" t="s">
        <v>22742</v>
      </c>
      <c r="R158" s="641">
        <f>0.9+0.9+0.15</f>
        <v>1.95</v>
      </c>
      <c r="S158" s="641"/>
      <c r="T158" s="142" t="s">
        <v>22734</v>
      </c>
      <c r="U158" s="142" t="s">
        <v>22742</v>
      </c>
      <c r="V158" s="642">
        <v>2</v>
      </c>
      <c r="W158" s="642"/>
      <c r="X158" s="145" t="s">
        <v>22793</v>
      </c>
      <c r="Y158" s="13" t="s">
        <v>22743</v>
      </c>
      <c r="Z158" s="651">
        <f t="shared" si="8"/>
        <v>0</v>
      </c>
      <c r="AA158" s="651"/>
      <c r="AB158" s="28" t="s">
        <v>22733</v>
      </c>
      <c r="AC158" s="13"/>
      <c r="AD158" s="18"/>
      <c r="AE158" s="18"/>
      <c r="AF158" s="18"/>
      <c r="AG158" s="63"/>
      <c r="AH158" s="12"/>
    </row>
    <row r="159" spans="1:35" ht="12.6" customHeight="1" x14ac:dyDescent="0.2">
      <c r="B159" s="122">
        <f>F161</f>
        <v>0</v>
      </c>
      <c r="C159" s="123">
        <f>AD161</f>
        <v>0</v>
      </c>
      <c r="D159" s="19"/>
      <c r="E159" s="19"/>
      <c r="F159" s="15" t="s">
        <v>34661</v>
      </c>
      <c r="G159" s="15"/>
      <c r="H159" s="15"/>
      <c r="I159" s="15"/>
      <c r="J159" s="15"/>
      <c r="K159" s="15"/>
      <c r="L159" s="20" t="s">
        <v>22732</v>
      </c>
      <c r="M159" s="640">
        <f>M158</f>
        <v>0</v>
      </c>
      <c r="N159" s="640"/>
      <c r="O159" s="640"/>
      <c r="P159" s="143" t="s">
        <v>22734</v>
      </c>
      <c r="Q159" s="143" t="s">
        <v>22742</v>
      </c>
      <c r="R159" s="641">
        <v>0.9</v>
      </c>
      <c r="S159" s="641"/>
      <c r="T159" s="142" t="s">
        <v>22734</v>
      </c>
      <c r="U159" s="142" t="s">
        <v>22742</v>
      </c>
      <c r="V159" s="642">
        <v>2</v>
      </c>
      <c r="W159" s="642"/>
      <c r="X159" s="145" t="s">
        <v>22793</v>
      </c>
      <c r="Y159" s="13" t="s">
        <v>22743</v>
      </c>
      <c r="Z159" s="651">
        <f t="shared" si="8"/>
        <v>0</v>
      </c>
      <c r="AA159" s="651"/>
      <c r="AB159" s="28" t="s">
        <v>22733</v>
      </c>
      <c r="AC159" s="13"/>
      <c r="AD159" s="18"/>
      <c r="AE159" s="18"/>
      <c r="AF159" s="18"/>
      <c r="AG159" s="63"/>
      <c r="AH159" s="12"/>
    </row>
    <row r="160" spans="1:35" ht="12.6" customHeight="1" x14ac:dyDescent="0.2">
      <c r="B160" s="122">
        <f>F161</f>
        <v>0</v>
      </c>
      <c r="C160" s="123">
        <f>AD161</f>
        <v>0</v>
      </c>
      <c r="D160" s="19"/>
      <c r="E160" s="19"/>
      <c r="F160" s="15"/>
      <c r="G160" s="15"/>
      <c r="H160" s="15"/>
      <c r="I160" s="15"/>
      <c r="J160" s="15"/>
      <c r="K160" s="114" t="s">
        <v>22791</v>
      </c>
      <c r="L160" s="20" t="s">
        <v>22732</v>
      </c>
      <c r="M160" s="640">
        <v>1.1000000000000001</v>
      </c>
      <c r="N160" s="640"/>
      <c r="O160" s="640"/>
      <c r="P160" s="115" t="s">
        <v>22734</v>
      </c>
      <c r="Q160" s="405" t="s">
        <v>22742</v>
      </c>
      <c r="R160" s="641">
        <v>0.3</v>
      </c>
      <c r="S160" s="641"/>
      <c r="T160" s="404" t="s">
        <v>22734</v>
      </c>
      <c r="U160" s="404" t="s">
        <v>22742</v>
      </c>
      <c r="V160" s="642">
        <v>2</v>
      </c>
      <c r="W160" s="642"/>
      <c r="X160" s="407" t="s">
        <v>22793</v>
      </c>
      <c r="Y160" s="13"/>
      <c r="Z160" s="651">
        <f t="shared" si="8"/>
        <v>0.66</v>
      </c>
      <c r="AA160" s="651"/>
      <c r="AB160" s="28" t="s">
        <v>22733</v>
      </c>
      <c r="AC160" s="13"/>
      <c r="AD160" s="18"/>
      <c r="AE160" s="18"/>
      <c r="AF160" s="18"/>
      <c r="AG160" s="63"/>
      <c r="AH160" s="12"/>
    </row>
    <row r="161" spans="1:35" ht="12.6" customHeight="1" x14ac:dyDescent="0.2">
      <c r="B161" s="122">
        <f>F168</f>
        <v>0</v>
      </c>
      <c r="C161" s="123">
        <f>AD168</f>
        <v>0</v>
      </c>
      <c r="D161" s="19"/>
      <c r="E161" s="19"/>
      <c r="F161" s="15"/>
      <c r="G161" s="15"/>
      <c r="H161" s="15"/>
      <c r="I161" s="15"/>
      <c r="J161" s="15"/>
      <c r="K161" s="114"/>
      <c r="L161" s="20"/>
      <c r="M161" s="137"/>
      <c r="N161" s="137"/>
      <c r="O161" s="137"/>
      <c r="P161" s="115"/>
      <c r="Q161" s="143"/>
      <c r="R161" s="641">
        <f>M160*R160*V160</f>
        <v>0.66</v>
      </c>
      <c r="S161" s="641"/>
      <c r="T161" s="142" t="s">
        <v>22733</v>
      </c>
      <c r="U161" s="142" t="s">
        <v>22742</v>
      </c>
      <c r="V161" s="642">
        <f>M145</f>
        <v>34</v>
      </c>
      <c r="W161" s="642"/>
      <c r="X161" s="115" t="s">
        <v>22764</v>
      </c>
      <c r="Y161" s="13" t="s">
        <v>22743</v>
      </c>
      <c r="Z161" s="649">
        <f>R161*V161</f>
        <v>22.44</v>
      </c>
      <c r="AA161" s="649"/>
      <c r="AB161" s="28" t="s">
        <v>22733</v>
      </c>
      <c r="AC161" s="13"/>
      <c r="AD161" s="18"/>
      <c r="AE161" s="18"/>
      <c r="AF161" s="18"/>
      <c r="AG161" s="63"/>
      <c r="AH161" s="12"/>
    </row>
    <row r="162" spans="1:35" ht="12.6" customHeight="1" x14ac:dyDescent="0.2">
      <c r="B162" s="122">
        <f>F163</f>
        <v>0</v>
      </c>
      <c r="C162" s="123">
        <f>AD163</f>
        <v>0</v>
      </c>
      <c r="D162" s="19"/>
      <c r="E162" s="19"/>
      <c r="F162" s="15"/>
      <c r="G162" s="15"/>
      <c r="H162" s="15"/>
      <c r="I162" s="15"/>
      <c r="J162" s="15"/>
      <c r="K162" s="114" t="s">
        <v>22790</v>
      </c>
      <c r="L162" s="20" t="s">
        <v>22732</v>
      </c>
      <c r="M162" s="640">
        <f>TRUNC(M158/ 0.6,0)</f>
        <v>0</v>
      </c>
      <c r="N162" s="640"/>
      <c r="O162" s="640"/>
      <c r="P162" s="115" t="s">
        <v>22764</v>
      </c>
      <c r="Q162" s="143" t="s">
        <v>22742</v>
      </c>
      <c r="R162" s="641">
        <v>0.4</v>
      </c>
      <c r="S162" s="641"/>
      <c r="T162" s="142" t="s">
        <v>22734</v>
      </c>
      <c r="U162" s="142" t="s">
        <v>22742</v>
      </c>
      <c r="V162" s="642">
        <v>0.35</v>
      </c>
      <c r="W162" s="642"/>
      <c r="X162" s="145" t="s">
        <v>22734</v>
      </c>
      <c r="Y162" s="13" t="s">
        <v>22743</v>
      </c>
      <c r="Z162" s="651">
        <f>M162*R162*V162</f>
        <v>0</v>
      </c>
      <c r="AA162" s="651"/>
      <c r="AB162" s="28" t="s">
        <v>22733</v>
      </c>
      <c r="AC162" s="13"/>
      <c r="AD162" s="18"/>
      <c r="AE162" s="18"/>
      <c r="AF162" s="18"/>
      <c r="AG162" s="63"/>
      <c r="AH162" s="12"/>
    </row>
    <row r="163" spans="1:35" ht="12.6" customHeight="1" x14ac:dyDescent="0.2">
      <c r="B163" s="122">
        <f>F164</f>
        <v>0</v>
      </c>
      <c r="C163" s="123">
        <f>AD164</f>
        <v>0</v>
      </c>
      <c r="D163" s="19"/>
      <c r="E163" s="19"/>
      <c r="F163" s="15"/>
      <c r="G163" s="15"/>
      <c r="H163" s="15"/>
      <c r="I163" s="15"/>
      <c r="J163" s="15"/>
      <c r="K163" s="114" t="s">
        <v>22791</v>
      </c>
      <c r="L163" s="20" t="s">
        <v>22732</v>
      </c>
      <c r="M163" s="640">
        <v>1.2</v>
      </c>
      <c r="N163" s="640"/>
      <c r="O163" s="640"/>
      <c r="P163" s="115" t="s">
        <v>22734</v>
      </c>
      <c r="Q163" s="143" t="s">
        <v>22742</v>
      </c>
      <c r="R163" s="641">
        <v>0.3</v>
      </c>
      <c r="S163" s="641"/>
      <c r="T163" s="142" t="s">
        <v>22734</v>
      </c>
      <c r="U163" s="142" t="s">
        <v>22742</v>
      </c>
      <c r="V163" s="642">
        <v>2</v>
      </c>
      <c r="W163" s="642"/>
      <c r="X163" s="145" t="s">
        <v>22793</v>
      </c>
      <c r="Y163" s="13"/>
      <c r="Z163" s="651">
        <f>M163*R163*V163</f>
        <v>0.72</v>
      </c>
      <c r="AA163" s="651"/>
      <c r="AB163" s="28" t="s">
        <v>22733</v>
      </c>
      <c r="AC163" s="13"/>
      <c r="AD163" s="18"/>
      <c r="AE163" s="18"/>
      <c r="AF163" s="18"/>
      <c r="AG163" s="63"/>
      <c r="AH163" s="12"/>
    </row>
    <row r="164" spans="1:35" ht="12.6" customHeight="1" x14ac:dyDescent="0.2">
      <c r="B164" s="122" t="str">
        <f>F171</f>
        <v>11.009.0013-A</v>
      </c>
      <c r="C164" s="123">
        <f>AD171</f>
        <v>1307.8</v>
      </c>
      <c r="D164" s="19"/>
      <c r="E164" s="19"/>
      <c r="F164" s="15"/>
      <c r="G164" s="15"/>
      <c r="H164" s="15"/>
      <c r="I164" s="15"/>
      <c r="J164" s="15"/>
      <c r="K164" s="114"/>
      <c r="L164" s="20"/>
      <c r="M164" s="137"/>
      <c r="N164" s="137"/>
      <c r="O164" s="137"/>
      <c r="P164" s="115"/>
      <c r="Q164" s="143"/>
      <c r="R164" s="641"/>
      <c r="S164" s="641"/>
      <c r="T164" s="142"/>
      <c r="U164" s="142"/>
      <c r="V164" s="642"/>
      <c r="W164" s="642"/>
      <c r="X164" s="115"/>
      <c r="Y164" s="13"/>
      <c r="Z164" s="649"/>
      <c r="AA164" s="649"/>
      <c r="AB164" s="28"/>
      <c r="AC164" s="13"/>
      <c r="AD164" s="18"/>
      <c r="AE164" s="18"/>
      <c r="AF164" s="18"/>
      <c r="AG164" s="63"/>
      <c r="AH164" s="12"/>
    </row>
    <row r="165" spans="1:35" ht="12.6" customHeight="1" x14ac:dyDescent="0.2">
      <c r="B165" s="122"/>
      <c r="C165" s="123"/>
      <c r="D165" s="19"/>
      <c r="E165" s="19"/>
      <c r="F165" s="15" t="s">
        <v>23244</v>
      </c>
      <c r="G165" s="15"/>
      <c r="H165" s="15"/>
      <c r="I165" s="15"/>
      <c r="J165" s="20" t="s">
        <v>22732</v>
      </c>
      <c r="K165" s="640">
        <v>3</v>
      </c>
      <c r="L165" s="640"/>
      <c r="M165" s="115" t="s">
        <v>22764</v>
      </c>
      <c r="N165" s="405" t="s">
        <v>22742</v>
      </c>
      <c r="O165" s="641">
        <v>3.1</v>
      </c>
      <c r="P165" s="641"/>
      <c r="Q165" s="404" t="s">
        <v>22734</v>
      </c>
      <c r="R165" s="404" t="s">
        <v>22742</v>
      </c>
      <c r="S165" s="642">
        <v>3.1</v>
      </c>
      <c r="T165" s="642"/>
      <c r="U165" s="404" t="s">
        <v>22742</v>
      </c>
      <c r="V165" s="642">
        <v>2</v>
      </c>
      <c r="W165" s="642"/>
      <c r="X165" s="407" t="s">
        <v>22793</v>
      </c>
      <c r="Y165" s="13" t="s">
        <v>22743</v>
      </c>
      <c r="Z165" s="649">
        <f>K165*O165*S165*V165</f>
        <v>57.660000000000004</v>
      </c>
      <c r="AA165" s="649"/>
      <c r="AB165" s="28" t="s">
        <v>22733</v>
      </c>
      <c r="AC165" s="13" t="s">
        <v>23246</v>
      </c>
      <c r="AD165" s="18"/>
      <c r="AE165" s="18"/>
      <c r="AF165" s="18"/>
      <c r="AG165" s="63"/>
      <c r="AH165" s="12"/>
    </row>
    <row r="166" spans="1:35" ht="12.6" customHeight="1" x14ac:dyDescent="0.2">
      <c r="B166" s="122"/>
      <c r="C166" s="123"/>
      <c r="D166" s="19"/>
      <c r="E166" s="19"/>
      <c r="F166" s="15" t="s">
        <v>34705</v>
      </c>
      <c r="G166" s="15"/>
      <c r="H166" s="15"/>
      <c r="I166" s="15"/>
      <c r="J166" s="20" t="s">
        <v>22732</v>
      </c>
      <c r="K166" s="640"/>
      <c r="L166" s="640"/>
      <c r="M166" s="640">
        <v>60</v>
      </c>
      <c r="N166" s="640"/>
      <c r="O166" s="640"/>
      <c r="P166" s="405" t="s">
        <v>22734</v>
      </c>
      <c r="Q166" s="405" t="s">
        <v>22742</v>
      </c>
      <c r="R166" s="641">
        <v>0.3</v>
      </c>
      <c r="S166" s="641"/>
      <c r="T166" s="404" t="s">
        <v>22734</v>
      </c>
      <c r="U166" s="404" t="s">
        <v>22742</v>
      </c>
      <c r="V166" s="642">
        <v>2</v>
      </c>
      <c r="W166" s="642"/>
      <c r="X166" s="407" t="s">
        <v>22793</v>
      </c>
      <c r="Y166" s="13" t="s">
        <v>22743</v>
      </c>
      <c r="Z166" s="651">
        <f t="shared" ref="Z166" si="9">M166*R166*V166</f>
        <v>36</v>
      </c>
      <c r="AA166" s="651"/>
      <c r="AB166" s="28" t="s">
        <v>22733</v>
      </c>
      <c r="AC166" s="13" t="s">
        <v>23246</v>
      </c>
      <c r="AD166" s="18"/>
      <c r="AE166" s="18"/>
      <c r="AF166" s="18"/>
      <c r="AG166" s="63"/>
      <c r="AH166" s="12"/>
    </row>
    <row r="167" spans="1:35" ht="12.6" customHeight="1" x14ac:dyDescent="0.2">
      <c r="B167" s="122"/>
      <c r="C167" s="123"/>
      <c r="D167" s="19"/>
      <c r="E167" s="19"/>
      <c r="F167" s="15" t="s">
        <v>34705</v>
      </c>
      <c r="G167" s="15"/>
      <c r="H167" s="15"/>
      <c r="I167" s="15"/>
      <c r="J167" s="20" t="s">
        <v>22732</v>
      </c>
      <c r="K167" s="640">
        <v>60</v>
      </c>
      <c r="L167" s="640"/>
      <c r="M167" s="115" t="s">
        <v>22734</v>
      </c>
      <c r="N167" s="405" t="s">
        <v>34706</v>
      </c>
      <c r="O167" s="641">
        <v>0.25</v>
      </c>
      <c r="P167" s="641"/>
      <c r="Q167" s="404" t="s">
        <v>22734</v>
      </c>
      <c r="R167" s="404" t="s">
        <v>22742</v>
      </c>
      <c r="S167" s="642">
        <v>0.2</v>
      </c>
      <c r="T167" s="642"/>
      <c r="U167" s="404" t="s">
        <v>22742</v>
      </c>
      <c r="V167" s="642">
        <v>1</v>
      </c>
      <c r="W167" s="642"/>
      <c r="X167" s="407" t="s">
        <v>34707</v>
      </c>
      <c r="Y167" s="13" t="s">
        <v>22743</v>
      </c>
      <c r="Z167" s="649">
        <f>K167/O167*S167*V167</f>
        <v>48</v>
      </c>
      <c r="AA167" s="649"/>
      <c r="AB167" s="28" t="s">
        <v>22733</v>
      </c>
      <c r="AC167" s="13" t="s">
        <v>23246</v>
      </c>
      <c r="AD167" s="18"/>
      <c r="AE167" s="18"/>
      <c r="AF167" s="18"/>
      <c r="AG167" s="63"/>
      <c r="AH167" s="12"/>
    </row>
    <row r="168" spans="1:35" ht="12.6" customHeight="1" x14ac:dyDescent="0.2">
      <c r="B168" s="122">
        <f>F169</f>
        <v>0</v>
      </c>
      <c r="C168" s="123">
        <f>AD169</f>
        <v>0</v>
      </c>
      <c r="D168" s="19"/>
      <c r="E168" s="19"/>
      <c r="F168" s="15"/>
      <c r="G168" s="15"/>
      <c r="H168" s="15"/>
      <c r="I168" s="15"/>
      <c r="J168" s="15"/>
      <c r="K168" s="15"/>
      <c r="L168" s="20"/>
      <c r="M168" s="137"/>
      <c r="N168" s="137"/>
      <c r="O168" s="137"/>
      <c r="P168" s="143"/>
      <c r="Q168" s="143"/>
      <c r="R168" s="160"/>
      <c r="S168" s="160"/>
      <c r="T168" s="142"/>
      <c r="U168" s="142"/>
      <c r="V168" s="138"/>
      <c r="W168" s="138"/>
      <c r="X168" s="13" t="s">
        <v>22786</v>
      </c>
      <c r="Y168" s="5" t="s">
        <v>22743</v>
      </c>
      <c r="Z168" s="645">
        <f>SUM(Z153:AA167)</f>
        <v>729.48</v>
      </c>
      <c r="AA168" s="645"/>
      <c r="AB168" s="28" t="s">
        <v>22733</v>
      </c>
      <c r="AC168" s="13"/>
      <c r="AD168" s="18"/>
      <c r="AE168" s="18"/>
      <c r="AF168" s="18"/>
      <c r="AG168" s="63"/>
      <c r="AH168" s="12"/>
    </row>
    <row r="169" spans="1:35" ht="12.6" customHeight="1" x14ac:dyDescent="0.2">
      <c r="B169" s="122">
        <f>F170</f>
        <v>0</v>
      </c>
      <c r="C169" s="123">
        <f>AD170</f>
        <v>0</v>
      </c>
      <c r="D169" s="19"/>
      <c r="E169" s="19"/>
      <c r="F169" s="15"/>
      <c r="G169" s="15"/>
      <c r="H169" s="15"/>
      <c r="I169" s="15"/>
      <c r="J169" s="15"/>
      <c r="K169" s="15"/>
      <c r="L169" s="20"/>
      <c r="M169" s="137"/>
      <c r="N169" s="137"/>
      <c r="O169" s="137"/>
      <c r="P169" s="143"/>
      <c r="Q169" s="143"/>
      <c r="R169" s="160"/>
      <c r="S169" s="160"/>
      <c r="T169" s="142"/>
      <c r="U169" s="142"/>
      <c r="V169" s="138"/>
      <c r="W169" s="138"/>
      <c r="X169" s="13"/>
      <c r="Z169" s="139"/>
      <c r="AA169" s="139"/>
      <c r="AB169" s="28"/>
      <c r="AC169" s="13"/>
      <c r="AD169" s="18"/>
      <c r="AE169" s="18"/>
      <c r="AF169" s="18"/>
      <c r="AG169" s="63"/>
      <c r="AH169" s="12"/>
    </row>
    <row r="170" spans="1:35" ht="24.75" customHeight="1" x14ac:dyDescent="0.2">
      <c r="A170" s="126" t="s">
        <v>22837</v>
      </c>
      <c r="B170" s="122" t="str">
        <f>F171</f>
        <v>11.009.0013-A</v>
      </c>
      <c r="C170" s="123">
        <f>AD171</f>
        <v>1307.8</v>
      </c>
      <c r="D170" s="646" t="str">
        <f>VLOOKUP(F171,emop,2,FALSE)</f>
        <v>BARRA DE ACO CA-50,COM SALIENCIA OU MOSSA,COEFICIENTE DE CONFORMACAO SUPERFICIAL MINIMO (ADERENCIA) IGUAL A 1,5,DIAMETRODE 6,3MM,DESTINADA A ARMADURA DE CONCRETO ARMADO,10% DE PERDAS DE PONTAS E ARAME 18.FORNECIMENTO</v>
      </c>
      <c r="E170" s="646"/>
      <c r="F170" s="646"/>
      <c r="G170" s="646"/>
      <c r="H170" s="646"/>
      <c r="I170" s="646"/>
      <c r="J170" s="646"/>
      <c r="K170" s="646"/>
      <c r="L170" s="646"/>
      <c r="M170" s="646"/>
      <c r="N170" s="646"/>
      <c r="O170" s="646"/>
      <c r="P170" s="646"/>
      <c r="Q170" s="646"/>
      <c r="R170" s="646"/>
      <c r="S170" s="646"/>
      <c r="T170" s="646"/>
      <c r="U170" s="646"/>
      <c r="V170" s="646"/>
      <c r="W170" s="646"/>
      <c r="X170" s="646"/>
      <c r="Y170" s="646"/>
      <c r="Z170" s="646"/>
      <c r="AA170" s="646"/>
      <c r="AB170" s="13"/>
      <c r="AC170" s="13"/>
      <c r="AD170" s="18"/>
      <c r="AE170" s="18"/>
      <c r="AF170" s="18"/>
      <c r="AG170" s="63"/>
      <c r="AH170" s="58"/>
    </row>
    <row r="171" spans="1:35" ht="12.6" customHeight="1" x14ac:dyDescent="0.2">
      <c r="B171" s="122" t="str">
        <f>F172</f>
        <v>canaleta sem degrau</v>
      </c>
      <c r="C171" s="123">
        <f>AD172</f>
        <v>0</v>
      </c>
      <c r="D171" s="61"/>
      <c r="E171" s="56" t="s">
        <v>22738</v>
      </c>
      <c r="F171" s="13" t="s">
        <v>9959</v>
      </c>
      <c r="G171" s="15"/>
      <c r="H171" s="15"/>
      <c r="I171" s="15"/>
      <c r="J171" s="15"/>
      <c r="K171" s="15"/>
      <c r="L171" s="20"/>
      <c r="M171" s="142"/>
      <c r="N171" s="142"/>
      <c r="O171" s="142"/>
      <c r="P171" s="145"/>
      <c r="Q171" s="143"/>
      <c r="R171" s="158"/>
      <c r="S171" s="159"/>
      <c r="T171" s="142"/>
      <c r="U171" s="142"/>
      <c r="V171" s="142"/>
      <c r="W171" s="142"/>
      <c r="X171" s="145"/>
      <c r="Y171" s="13"/>
      <c r="Z171" s="13"/>
      <c r="AA171" s="18"/>
      <c r="AB171" s="14" t="s">
        <v>22739</v>
      </c>
      <c r="AC171" s="14"/>
      <c r="AD171" s="662">
        <f>V176</f>
        <v>1307.8</v>
      </c>
      <c r="AE171" s="662"/>
      <c r="AF171" s="662"/>
      <c r="AG171" s="47" t="s">
        <v>2535</v>
      </c>
      <c r="AH171" s="58"/>
      <c r="AI171" s="44"/>
    </row>
    <row r="172" spans="1:35" ht="12.6" customHeight="1" x14ac:dyDescent="0.2">
      <c r="B172" s="122" t="e">
        <f>#REF!</f>
        <v>#REF!</v>
      </c>
      <c r="C172" s="123" t="e">
        <f>#REF!</f>
        <v>#REF!</v>
      </c>
      <c r="D172" s="19"/>
      <c r="E172" s="19"/>
      <c r="F172" s="15" t="s">
        <v>22788</v>
      </c>
      <c r="G172" s="15"/>
      <c r="H172" s="15"/>
      <c r="I172" s="15"/>
      <c r="J172" s="15"/>
      <c r="K172" s="15"/>
      <c r="L172" s="20" t="s">
        <v>22732</v>
      </c>
      <c r="M172" s="640">
        <f>M140</f>
        <v>120</v>
      </c>
      <c r="N172" s="640"/>
      <c r="O172" s="640"/>
      <c r="P172" s="143" t="s">
        <v>22734</v>
      </c>
      <c r="Q172" s="143" t="s">
        <v>22742</v>
      </c>
      <c r="R172" s="641">
        <v>5</v>
      </c>
      <c r="S172" s="641"/>
      <c r="T172" s="142" t="s">
        <v>22792</v>
      </c>
      <c r="U172" s="142" t="s">
        <v>22743</v>
      </c>
      <c r="V172" s="642">
        <f>R172*M172</f>
        <v>600</v>
      </c>
      <c r="W172" s="642"/>
      <c r="X172" s="145" t="s">
        <v>22760</v>
      </c>
      <c r="Y172" s="13" t="s">
        <v>23251</v>
      </c>
      <c r="Z172" s="139"/>
      <c r="AA172" s="139"/>
      <c r="AB172" s="28"/>
      <c r="AC172" s="13"/>
      <c r="AD172" s="18"/>
      <c r="AE172" s="18"/>
      <c r="AF172" s="18"/>
      <c r="AG172" s="63"/>
      <c r="AH172" s="12"/>
    </row>
    <row r="173" spans="1:35" ht="12.6" customHeight="1" x14ac:dyDescent="0.2">
      <c r="B173" s="122" t="str">
        <f>F179</f>
        <v>11.009.0014-B</v>
      </c>
      <c r="C173" s="123">
        <f>AD179</f>
        <v>1865</v>
      </c>
      <c r="D173" s="19"/>
      <c r="E173" s="19"/>
      <c r="F173" s="15" t="s">
        <v>22789</v>
      </c>
      <c r="G173" s="15"/>
      <c r="H173" s="15"/>
      <c r="I173" s="15"/>
      <c r="J173" s="15"/>
      <c r="K173" s="15"/>
      <c r="L173" s="20" t="s">
        <v>22732</v>
      </c>
      <c r="M173" s="640">
        <f>M143</f>
        <v>60</v>
      </c>
      <c r="N173" s="640"/>
      <c r="O173" s="640"/>
      <c r="P173" s="143" t="s">
        <v>22734</v>
      </c>
      <c r="Q173" s="143" t="s">
        <v>22742</v>
      </c>
      <c r="R173" s="641">
        <v>8</v>
      </c>
      <c r="S173" s="641"/>
      <c r="T173" s="142" t="s">
        <v>22792</v>
      </c>
      <c r="U173" s="142" t="s">
        <v>22743</v>
      </c>
      <c r="V173" s="654">
        <f>R173*M173</f>
        <v>480</v>
      </c>
      <c r="W173" s="654"/>
      <c r="X173" s="145" t="s">
        <v>22760</v>
      </c>
      <c r="Y173" s="13" t="s">
        <v>23251</v>
      </c>
      <c r="Z173" s="139"/>
      <c r="AA173" s="139"/>
      <c r="AB173" s="28"/>
      <c r="AC173" s="13"/>
      <c r="AD173" s="18"/>
      <c r="AE173" s="18"/>
      <c r="AF173" s="18"/>
      <c r="AG173" s="63"/>
      <c r="AH173" s="12"/>
    </row>
    <row r="174" spans="1:35" ht="12.6" customHeight="1" x14ac:dyDescent="0.2">
      <c r="B174" s="122">
        <f>F178</f>
        <v>0</v>
      </c>
      <c r="C174" s="123">
        <f>AD178</f>
        <v>0</v>
      </c>
      <c r="D174" s="19"/>
      <c r="E174" s="19"/>
      <c r="F174" s="15" t="s">
        <v>23244</v>
      </c>
      <c r="G174" s="15"/>
      <c r="H174" s="15"/>
      <c r="I174" s="15"/>
      <c r="J174" s="15"/>
      <c r="K174" s="15"/>
      <c r="L174" s="20" t="s">
        <v>22732</v>
      </c>
      <c r="M174" s="640">
        <v>3</v>
      </c>
      <c r="N174" s="640"/>
      <c r="O174" s="640"/>
      <c r="P174" s="405" t="s">
        <v>22764</v>
      </c>
      <c r="Q174" s="405" t="s">
        <v>22742</v>
      </c>
      <c r="R174" s="641">
        <v>51</v>
      </c>
      <c r="S174" s="641"/>
      <c r="T174" s="404" t="s">
        <v>34663</v>
      </c>
      <c r="U174" s="404" t="s">
        <v>22743</v>
      </c>
      <c r="V174" s="654">
        <f>R174*M174</f>
        <v>153</v>
      </c>
      <c r="W174" s="654"/>
      <c r="X174" s="407" t="s">
        <v>22760</v>
      </c>
      <c r="Y174" s="13" t="s">
        <v>23251</v>
      </c>
      <c r="Z174" s="406"/>
      <c r="AA174" s="406"/>
      <c r="AB174" s="28"/>
      <c r="AC174" s="13"/>
      <c r="AD174" s="18"/>
      <c r="AE174" s="18"/>
      <c r="AF174" s="18"/>
      <c r="AG174" s="63"/>
      <c r="AH174" s="12"/>
    </row>
    <row r="175" spans="1:35" ht="12.6" customHeight="1" x14ac:dyDescent="0.2">
      <c r="B175" s="122" t="str">
        <f>F179</f>
        <v>11.009.0014-B</v>
      </c>
      <c r="C175" s="123">
        <f>AD179</f>
        <v>1865</v>
      </c>
      <c r="D175" s="19"/>
      <c r="E175" s="19"/>
      <c r="F175" s="15" t="s">
        <v>34704</v>
      </c>
      <c r="G175" s="15"/>
      <c r="H175" s="15"/>
      <c r="I175" s="15"/>
      <c r="J175" s="15"/>
      <c r="K175" s="15"/>
      <c r="L175" s="20" t="s">
        <v>22732</v>
      </c>
      <c r="M175" s="640">
        <f>M145</f>
        <v>34</v>
      </c>
      <c r="N175" s="640"/>
      <c r="O175" s="640"/>
      <c r="P175" s="405" t="s">
        <v>22734</v>
      </c>
      <c r="Q175" s="143" t="s">
        <v>22742</v>
      </c>
      <c r="R175" s="641">
        <v>2.2000000000000002</v>
      </c>
      <c r="S175" s="641"/>
      <c r="T175" s="404" t="s">
        <v>22792</v>
      </c>
      <c r="U175" s="142" t="s">
        <v>22743</v>
      </c>
      <c r="V175" s="663">
        <f>R175*M175</f>
        <v>74.800000000000011</v>
      </c>
      <c r="W175" s="663"/>
      <c r="X175" s="145" t="s">
        <v>22760</v>
      </c>
      <c r="Y175" s="13" t="s">
        <v>23251</v>
      </c>
      <c r="Z175" s="139"/>
      <c r="AA175" s="139"/>
      <c r="AB175" s="28"/>
      <c r="AC175" s="13"/>
      <c r="AD175" s="18"/>
      <c r="AE175" s="18"/>
      <c r="AF175" s="18"/>
      <c r="AG175" s="63"/>
      <c r="AH175" s="12"/>
    </row>
    <row r="176" spans="1:35" ht="12.6" customHeight="1" x14ac:dyDescent="0.2">
      <c r="B176" s="122" t="str">
        <f>F179</f>
        <v>11.009.0014-B</v>
      </c>
      <c r="C176" s="123">
        <f>AD179</f>
        <v>1865</v>
      </c>
      <c r="D176" s="19"/>
      <c r="E176" s="19"/>
      <c r="F176" s="15"/>
      <c r="G176" s="15"/>
      <c r="H176" s="15"/>
      <c r="I176" s="15"/>
      <c r="J176" s="15"/>
      <c r="K176" s="15"/>
      <c r="L176" s="20"/>
      <c r="M176" s="137"/>
      <c r="N176" s="137"/>
      <c r="O176" s="137"/>
      <c r="P176" s="143"/>
      <c r="Q176" s="143"/>
      <c r="R176" s="160"/>
      <c r="S176" s="160"/>
      <c r="T176" s="13" t="s">
        <v>22786</v>
      </c>
      <c r="U176" s="5" t="s">
        <v>22743</v>
      </c>
      <c r="V176" s="651">
        <f>SUM(V171:W175)</f>
        <v>1307.8</v>
      </c>
      <c r="W176" s="651"/>
      <c r="X176" s="145" t="s">
        <v>22760</v>
      </c>
      <c r="Y176" s="13" t="s">
        <v>23251</v>
      </c>
      <c r="Z176" s="139"/>
      <c r="AA176" s="139"/>
      <c r="AB176" s="28"/>
      <c r="AC176" s="13"/>
      <c r="AD176" s="18"/>
      <c r="AE176" s="18"/>
      <c r="AF176" s="18"/>
      <c r="AG176" s="63"/>
      <c r="AH176" s="12"/>
    </row>
    <row r="177" spans="1:34" ht="12.6" customHeight="1" x14ac:dyDescent="0.2">
      <c r="B177" s="122"/>
      <c r="C177" s="123"/>
      <c r="D177" s="19"/>
      <c r="E177" s="19"/>
      <c r="F177" s="15"/>
      <c r="G177" s="15"/>
      <c r="H177" s="15"/>
      <c r="I177" s="15"/>
      <c r="J177" s="15"/>
      <c r="K177" s="15"/>
      <c r="L177" s="20"/>
      <c r="M177" s="164"/>
      <c r="N177" s="164"/>
      <c r="O177" s="164"/>
      <c r="P177" s="165"/>
      <c r="Q177" s="165"/>
      <c r="R177" s="169"/>
      <c r="S177" s="169"/>
      <c r="T177" s="13"/>
      <c r="V177" s="170"/>
      <c r="W177" s="170"/>
      <c r="X177" s="173"/>
      <c r="Y177" s="13"/>
      <c r="Z177" s="170"/>
      <c r="AA177" s="170"/>
      <c r="AB177" s="28"/>
      <c r="AC177" s="13"/>
      <c r="AD177" s="18"/>
      <c r="AE177" s="18"/>
      <c r="AF177" s="18"/>
      <c r="AG177" s="63"/>
      <c r="AH177" s="12"/>
    </row>
    <row r="178" spans="1:34" ht="25.5" customHeight="1" x14ac:dyDescent="0.2">
      <c r="A178" s="126" t="s">
        <v>23269</v>
      </c>
      <c r="B178" s="122" t="str">
        <f>F179</f>
        <v>11.009.0014-B</v>
      </c>
      <c r="C178" s="123">
        <f>AD179</f>
        <v>1865</v>
      </c>
      <c r="D178" s="646" t="str">
        <f>VLOOKUP(F179,emop,2,FALSE)</f>
        <v>BARRA DE ACO CA-50,COM SALIENCIA OU MOSSA,COEFICIENTE DE CONFORMACAO SUPERFICIAL MINIMO (ADERENCIA) IGUAL A 1,5,DIAMETRODE 8 A 12,5MM,DESTINADA A ARMADURA DE CONCRETO ARMADO,10%DE PERDAS DE PONTAS E ARAME 18.FORNECIMENTO</v>
      </c>
      <c r="E178" s="646"/>
      <c r="F178" s="646"/>
      <c r="G178" s="646"/>
      <c r="H178" s="646"/>
      <c r="I178" s="646"/>
      <c r="J178" s="646"/>
      <c r="K178" s="646"/>
      <c r="L178" s="646"/>
      <c r="M178" s="646"/>
      <c r="N178" s="646"/>
      <c r="O178" s="646"/>
      <c r="P178" s="646"/>
      <c r="Q178" s="646"/>
      <c r="R178" s="646"/>
      <c r="S178" s="646"/>
      <c r="T178" s="646"/>
      <c r="U178" s="646"/>
      <c r="V178" s="646"/>
      <c r="W178" s="646"/>
      <c r="X178" s="646"/>
      <c r="Y178" s="646"/>
      <c r="Z178" s="646"/>
      <c r="AA178" s="646"/>
      <c r="AB178" s="28"/>
      <c r="AC178" s="13"/>
      <c r="AD178" s="18"/>
      <c r="AE178" s="18"/>
      <c r="AF178" s="18"/>
      <c r="AG178" s="63"/>
      <c r="AH178" s="12"/>
    </row>
    <row r="179" spans="1:34" ht="12.6" customHeight="1" x14ac:dyDescent="0.2">
      <c r="B179" s="122" t="e">
        <f>#REF!</f>
        <v>#REF!</v>
      </c>
      <c r="C179" s="123"/>
      <c r="D179" s="19"/>
      <c r="E179" s="56" t="s">
        <v>22738</v>
      </c>
      <c r="F179" s="15" t="s">
        <v>9961</v>
      </c>
      <c r="G179" s="15"/>
      <c r="H179" s="15"/>
      <c r="I179" s="15"/>
      <c r="J179" s="15"/>
      <c r="K179" s="15"/>
      <c r="L179" s="20"/>
      <c r="M179" s="137"/>
      <c r="N179" s="137"/>
      <c r="O179" s="137"/>
      <c r="P179" s="143"/>
      <c r="Q179" s="143"/>
      <c r="R179" s="160"/>
      <c r="S179" s="160"/>
      <c r="T179" s="142"/>
      <c r="U179" s="142"/>
      <c r="V179" s="138"/>
      <c r="W179" s="138"/>
      <c r="X179" s="145"/>
      <c r="Y179" s="13"/>
      <c r="Z179" s="139"/>
      <c r="AA179" s="139"/>
      <c r="AB179" s="14" t="s">
        <v>22739</v>
      </c>
      <c r="AC179" s="14"/>
      <c r="AD179" s="662">
        <f>V182</f>
        <v>1865</v>
      </c>
      <c r="AE179" s="662"/>
      <c r="AF179" s="662"/>
      <c r="AG179" s="47" t="s">
        <v>2535</v>
      </c>
      <c r="AH179" s="12"/>
    </row>
    <row r="180" spans="1:34" ht="12.6" customHeight="1" x14ac:dyDescent="0.2">
      <c r="B180" s="122" t="str">
        <f>F181</f>
        <v xml:space="preserve">canaleta com degrau </v>
      </c>
      <c r="C180" s="123">
        <f>AD181</f>
        <v>0</v>
      </c>
      <c r="D180" s="19"/>
      <c r="E180" s="19"/>
      <c r="F180" s="15" t="s">
        <v>22788</v>
      </c>
      <c r="G180" s="15"/>
      <c r="H180" s="15"/>
      <c r="I180" s="15"/>
      <c r="J180" s="15"/>
      <c r="K180" s="15"/>
      <c r="L180" s="20" t="s">
        <v>22732</v>
      </c>
      <c r="M180" s="640">
        <f>M172</f>
        <v>120</v>
      </c>
      <c r="N180" s="640"/>
      <c r="O180" s="640"/>
      <c r="P180" s="143" t="s">
        <v>22734</v>
      </c>
      <c r="Q180" s="143" t="s">
        <v>22742</v>
      </c>
      <c r="R180" s="641">
        <v>10</v>
      </c>
      <c r="S180" s="641"/>
      <c r="T180" s="142" t="s">
        <v>22792</v>
      </c>
      <c r="U180" s="142" t="s">
        <v>22743</v>
      </c>
      <c r="V180" s="642">
        <f>R180*M180</f>
        <v>1200</v>
      </c>
      <c r="W180" s="642"/>
      <c r="X180" s="145" t="s">
        <v>22760</v>
      </c>
      <c r="Y180" s="13" t="s">
        <v>23252</v>
      </c>
      <c r="Z180" s="139"/>
      <c r="AA180" s="139"/>
      <c r="AB180" s="28"/>
      <c r="AC180" s="13"/>
      <c r="AD180" s="18"/>
      <c r="AE180" s="18"/>
      <c r="AF180" s="18"/>
      <c r="AG180" s="63"/>
      <c r="AH180" s="12"/>
    </row>
    <row r="181" spans="1:34" ht="12.6" customHeight="1" x14ac:dyDescent="0.2">
      <c r="B181" s="122">
        <f>F182</f>
        <v>0</v>
      </c>
      <c r="C181" s="123">
        <f>AD182</f>
        <v>0</v>
      </c>
      <c r="D181" s="19"/>
      <c r="E181" s="19"/>
      <c r="F181" s="15" t="s">
        <v>34652</v>
      </c>
      <c r="G181" s="15"/>
      <c r="H181" s="15"/>
      <c r="I181" s="15"/>
      <c r="J181" s="15"/>
      <c r="K181" s="15"/>
      <c r="L181" s="20" t="s">
        <v>22732</v>
      </c>
      <c r="M181" s="640">
        <v>35</v>
      </c>
      <c r="N181" s="640"/>
      <c r="O181" s="640"/>
      <c r="P181" s="143" t="s">
        <v>22734</v>
      </c>
      <c r="Q181" s="143" t="s">
        <v>22742</v>
      </c>
      <c r="R181" s="641">
        <v>19</v>
      </c>
      <c r="S181" s="641"/>
      <c r="T181" s="142" t="s">
        <v>22792</v>
      </c>
      <c r="U181" s="142" t="s">
        <v>22743</v>
      </c>
      <c r="V181" s="663">
        <f>R181*M181</f>
        <v>665</v>
      </c>
      <c r="W181" s="663"/>
      <c r="X181" s="145" t="s">
        <v>22760</v>
      </c>
      <c r="Y181" s="13" t="s">
        <v>23252</v>
      </c>
      <c r="Z181" s="139"/>
      <c r="AA181" s="139"/>
      <c r="AB181" s="28"/>
      <c r="AC181" s="13"/>
      <c r="AD181" s="18"/>
      <c r="AE181" s="18"/>
      <c r="AF181" s="18"/>
      <c r="AG181" s="63"/>
      <c r="AH181" s="12"/>
    </row>
    <row r="182" spans="1:34" ht="12.6" customHeight="1" x14ac:dyDescent="0.2">
      <c r="B182" s="122">
        <f>F183</f>
        <v>0</v>
      </c>
      <c r="C182" s="123">
        <f>AD183</f>
        <v>0</v>
      </c>
      <c r="D182" s="19"/>
      <c r="E182" s="19"/>
      <c r="F182" s="15"/>
      <c r="G182" s="15"/>
      <c r="H182" s="15"/>
      <c r="I182" s="15"/>
      <c r="J182" s="15"/>
      <c r="K182" s="15"/>
      <c r="L182" s="20"/>
      <c r="M182" s="137"/>
      <c r="N182" s="137"/>
      <c r="O182" s="137"/>
      <c r="P182" s="143"/>
      <c r="Q182" s="143"/>
      <c r="R182" s="160"/>
      <c r="S182" s="160"/>
      <c r="T182" s="13" t="s">
        <v>22786</v>
      </c>
      <c r="U182" s="5" t="s">
        <v>22743</v>
      </c>
      <c r="V182" s="651">
        <f>SUM(V180:W181)</f>
        <v>1865</v>
      </c>
      <c r="W182" s="651"/>
      <c r="X182" s="145" t="s">
        <v>22760</v>
      </c>
      <c r="Y182" s="13" t="s">
        <v>23252</v>
      </c>
      <c r="Z182" s="139"/>
      <c r="AA182" s="139"/>
      <c r="AB182" s="28"/>
      <c r="AC182" s="13"/>
      <c r="AD182" s="18"/>
      <c r="AE182" s="18"/>
      <c r="AF182" s="18"/>
      <c r="AG182" s="63"/>
      <c r="AH182" s="12"/>
    </row>
    <row r="183" spans="1:34" ht="12.6" customHeight="1" x14ac:dyDescent="0.2">
      <c r="B183" s="122" t="e">
        <f>#REF!</f>
        <v>#REF!</v>
      </c>
      <c r="C183" s="123" t="e">
        <f>#REF!</f>
        <v>#REF!</v>
      </c>
      <c r="D183" s="19"/>
      <c r="E183" s="19"/>
      <c r="F183" s="15"/>
      <c r="G183" s="15"/>
      <c r="H183" s="15"/>
      <c r="I183" s="15"/>
      <c r="J183" s="15"/>
      <c r="K183" s="15"/>
      <c r="L183" s="20"/>
      <c r="M183" s="137"/>
      <c r="N183" s="137"/>
      <c r="O183" s="137"/>
      <c r="P183" s="143"/>
      <c r="Q183" s="143"/>
      <c r="R183" s="160"/>
      <c r="S183" s="160"/>
      <c r="T183" s="142"/>
      <c r="U183" s="142"/>
      <c r="V183" s="138"/>
      <c r="W183" s="138"/>
      <c r="X183" s="145"/>
      <c r="Y183" s="13"/>
      <c r="Z183" s="139"/>
      <c r="AA183" s="139"/>
      <c r="AB183" s="28"/>
      <c r="AC183" s="13"/>
      <c r="AD183" s="18"/>
      <c r="AE183" s="18"/>
      <c r="AF183" s="18"/>
      <c r="AG183" s="63"/>
      <c r="AH183" s="12"/>
    </row>
    <row r="184" spans="1:34" x14ac:dyDescent="0.2">
      <c r="A184" s="126" t="s">
        <v>23274</v>
      </c>
      <c r="B184" s="122" t="str">
        <f>F185</f>
        <v>11.011.0029-A</v>
      </c>
      <c r="C184" s="123">
        <f>AD185</f>
        <v>1307.8</v>
      </c>
      <c r="D184" s="655" t="str">
        <f>VLOOKUP(F185,emop,2,FALSE)</f>
        <v>CORTE,DOBRAGEM,MONTAGEM E COLOCACAO DE FERRAGENS NAS FORMAS,ACO CA-50,EM BARRAS REDONDAS,COM DIAMETRO IGUAL A 6,3MM</v>
      </c>
      <c r="E184" s="655"/>
      <c r="F184" s="655"/>
      <c r="G184" s="655"/>
      <c r="H184" s="655"/>
      <c r="I184" s="655"/>
      <c r="J184" s="655"/>
      <c r="K184" s="655"/>
      <c r="L184" s="655"/>
      <c r="M184" s="655"/>
      <c r="N184" s="655"/>
      <c r="O184" s="655"/>
      <c r="P184" s="655"/>
      <c r="Q184" s="655"/>
      <c r="R184" s="655"/>
      <c r="S184" s="655"/>
      <c r="T184" s="655"/>
      <c r="U184" s="655"/>
      <c r="V184" s="655"/>
      <c r="W184" s="655"/>
      <c r="X184" s="655"/>
      <c r="Y184" s="655"/>
      <c r="Z184" s="655"/>
      <c r="AA184" s="655"/>
      <c r="AB184" s="28"/>
      <c r="AC184" s="13"/>
      <c r="AD184" s="18"/>
      <c r="AE184" s="18"/>
      <c r="AF184" s="18"/>
      <c r="AG184" s="63"/>
      <c r="AH184" s="12"/>
    </row>
    <row r="185" spans="1:34" ht="12.6" customHeight="1" x14ac:dyDescent="0.2">
      <c r="B185" s="122"/>
      <c r="C185" s="123"/>
      <c r="D185" s="19"/>
      <c r="E185" s="56" t="s">
        <v>22738</v>
      </c>
      <c r="F185" s="15" t="s">
        <v>10053</v>
      </c>
      <c r="G185" s="15"/>
      <c r="H185" s="15"/>
      <c r="I185" s="15"/>
      <c r="J185" s="15"/>
      <c r="K185" s="15"/>
      <c r="L185" s="20"/>
      <c r="M185" s="164"/>
      <c r="N185" s="164"/>
      <c r="O185" s="164"/>
      <c r="P185" s="165"/>
      <c r="Q185" s="165"/>
      <c r="R185" s="169"/>
      <c r="S185" s="169"/>
      <c r="T185" s="168"/>
      <c r="U185" s="168"/>
      <c r="V185" s="166"/>
      <c r="W185" s="166"/>
      <c r="X185" s="173"/>
      <c r="Y185" s="13"/>
      <c r="Z185" s="170"/>
      <c r="AA185" s="170"/>
      <c r="AB185" s="14" t="s">
        <v>22739</v>
      </c>
      <c r="AC185" s="14"/>
      <c r="AD185" s="662">
        <f>AD171</f>
        <v>1307.8</v>
      </c>
      <c r="AE185" s="662"/>
      <c r="AF185" s="662"/>
      <c r="AG185" s="47" t="s">
        <v>2535</v>
      </c>
      <c r="AH185" s="12"/>
    </row>
    <row r="186" spans="1:34" ht="12.6" customHeight="1" x14ac:dyDescent="0.2">
      <c r="B186" s="122"/>
      <c r="C186" s="123"/>
      <c r="D186" s="19"/>
      <c r="E186" s="56"/>
      <c r="F186" s="15"/>
      <c r="G186" s="15"/>
      <c r="H186" s="15"/>
      <c r="I186" s="15"/>
      <c r="J186" s="15"/>
      <c r="K186" s="15"/>
      <c r="L186" s="20"/>
      <c r="M186" s="164"/>
      <c r="N186" s="164"/>
      <c r="O186" s="164"/>
      <c r="P186" s="165"/>
      <c r="Q186" s="165"/>
      <c r="R186" s="169"/>
      <c r="S186" s="169"/>
      <c r="T186" s="168"/>
      <c r="U186" s="168"/>
      <c r="V186" s="166"/>
      <c r="W186" s="166"/>
      <c r="X186" s="173"/>
      <c r="Y186" s="13"/>
      <c r="Z186" s="170"/>
      <c r="AA186" s="170"/>
      <c r="AB186" s="14"/>
      <c r="AC186" s="14"/>
      <c r="AD186" s="171"/>
      <c r="AE186" s="171"/>
      <c r="AF186" s="171"/>
      <c r="AG186" s="47"/>
      <c r="AH186" s="12"/>
    </row>
    <row r="187" spans="1:34" ht="12.6" customHeight="1" x14ac:dyDescent="0.2">
      <c r="B187" s="122"/>
      <c r="C187" s="123"/>
      <c r="D187" s="19"/>
      <c r="E187" s="56"/>
      <c r="F187" s="15"/>
      <c r="G187" s="15"/>
      <c r="H187" s="15"/>
      <c r="I187" s="15"/>
      <c r="J187" s="15"/>
      <c r="K187" s="15"/>
      <c r="L187" s="20"/>
      <c r="M187" s="164"/>
      <c r="N187" s="164"/>
      <c r="O187" s="164"/>
      <c r="P187" s="165"/>
      <c r="Q187" s="165"/>
      <c r="R187" s="169"/>
      <c r="S187" s="169"/>
      <c r="T187" s="168"/>
      <c r="U187" s="168"/>
      <c r="V187" s="166"/>
      <c r="W187" s="166"/>
      <c r="X187" s="173"/>
      <c r="Y187" s="13"/>
      <c r="Z187" s="170"/>
      <c r="AA187" s="170"/>
      <c r="AB187" s="14"/>
      <c r="AC187" s="14"/>
      <c r="AD187" s="171"/>
      <c r="AE187" s="171"/>
      <c r="AF187" s="171"/>
      <c r="AG187" s="47"/>
      <c r="AH187" s="12"/>
    </row>
    <row r="188" spans="1:34" ht="15" customHeight="1" x14ac:dyDescent="0.2">
      <c r="A188" s="126" t="s">
        <v>23275</v>
      </c>
      <c r="B188" s="122" t="str">
        <f>F189</f>
        <v>11.011.0030-B</v>
      </c>
      <c r="C188" s="123">
        <f>AD189</f>
        <v>1865</v>
      </c>
      <c r="D188" s="646" t="str">
        <f>VLOOKUP(F189,emop,2,FALSE)</f>
        <v>CORTE,DOBRAGEM,MONTAGEM E COLOCACAO DE FERRAGENS NAS FORMAS,ACO CA-50,EM BARRAS REDONDAS,COM DIAMETRO DE 8 A 12,5MM</v>
      </c>
      <c r="E188" s="646"/>
      <c r="F188" s="646"/>
      <c r="G188" s="646"/>
      <c r="H188" s="646"/>
      <c r="I188" s="646"/>
      <c r="J188" s="646"/>
      <c r="K188" s="646"/>
      <c r="L188" s="646"/>
      <c r="M188" s="646"/>
      <c r="N188" s="646"/>
      <c r="O188" s="646"/>
      <c r="P188" s="646"/>
      <c r="Q188" s="646"/>
      <c r="R188" s="646"/>
      <c r="S188" s="646"/>
      <c r="T188" s="646"/>
      <c r="U188" s="646"/>
      <c r="V188" s="646"/>
      <c r="W188" s="646"/>
      <c r="X188" s="646"/>
      <c r="Y188" s="646"/>
      <c r="Z188" s="646"/>
      <c r="AA188" s="646"/>
      <c r="AB188" s="14"/>
      <c r="AC188" s="14"/>
      <c r="AD188" s="171"/>
      <c r="AE188" s="171"/>
      <c r="AF188" s="171"/>
      <c r="AG188" s="47"/>
      <c r="AH188" s="12"/>
    </row>
    <row r="189" spans="1:34" ht="12.6" customHeight="1" x14ac:dyDescent="0.2">
      <c r="B189" s="122"/>
      <c r="C189" s="123"/>
      <c r="D189" s="19"/>
      <c r="E189" s="56" t="s">
        <v>22738</v>
      </c>
      <c r="F189" s="15" t="s">
        <v>10055</v>
      </c>
      <c r="G189" s="15"/>
      <c r="H189" s="15"/>
      <c r="I189" s="15"/>
      <c r="J189" s="15"/>
      <c r="K189" s="15"/>
      <c r="L189" s="20"/>
      <c r="M189" s="164"/>
      <c r="N189" s="164"/>
      <c r="O189" s="164"/>
      <c r="P189" s="165"/>
      <c r="Q189" s="165"/>
      <c r="R189" s="169"/>
      <c r="S189" s="169"/>
      <c r="T189" s="168"/>
      <c r="U189" s="168"/>
      <c r="V189" s="166"/>
      <c r="W189" s="166"/>
      <c r="X189" s="173"/>
      <c r="Y189" s="13"/>
      <c r="Z189" s="170"/>
      <c r="AA189" s="170"/>
      <c r="AB189" s="14" t="s">
        <v>22739</v>
      </c>
      <c r="AC189" s="14"/>
      <c r="AD189" s="662">
        <f>AD179</f>
        <v>1865</v>
      </c>
      <c r="AE189" s="662"/>
      <c r="AF189" s="662"/>
      <c r="AG189" s="47" t="s">
        <v>2535</v>
      </c>
      <c r="AH189" s="12"/>
    </row>
    <row r="190" spans="1:34" ht="12.6" customHeight="1" x14ac:dyDescent="0.2">
      <c r="B190" s="122"/>
      <c r="C190" s="123"/>
      <c r="D190" s="19"/>
      <c r="E190" s="56"/>
      <c r="F190" s="15"/>
      <c r="G190" s="15"/>
      <c r="H190" s="15"/>
      <c r="I190" s="15"/>
      <c r="J190" s="15"/>
      <c r="K190" s="15"/>
      <c r="L190" s="20"/>
      <c r="M190" s="164"/>
      <c r="N190" s="164"/>
      <c r="O190" s="164"/>
      <c r="P190" s="165"/>
      <c r="Q190" s="165"/>
      <c r="R190" s="169"/>
      <c r="S190" s="169"/>
      <c r="T190" s="168"/>
      <c r="U190" s="168"/>
      <c r="V190" s="166"/>
      <c r="W190" s="166"/>
      <c r="X190" s="173"/>
      <c r="Y190" s="13"/>
      <c r="Z190" s="170"/>
      <c r="AA190" s="170"/>
      <c r="AB190" s="14"/>
      <c r="AC190" s="14"/>
      <c r="AD190" s="171"/>
      <c r="AE190" s="171"/>
      <c r="AF190" s="171"/>
      <c r="AG190" s="47"/>
      <c r="AH190" s="12"/>
    </row>
    <row r="191" spans="1:34" ht="12.6" customHeight="1" x14ac:dyDescent="0.2">
      <c r="B191" s="122">
        <f>F230</f>
        <v>0</v>
      </c>
      <c r="C191" s="123">
        <f>AD230</f>
        <v>0</v>
      </c>
      <c r="D191" s="19"/>
      <c r="E191" s="56"/>
      <c r="F191" s="15"/>
      <c r="G191" s="15"/>
      <c r="H191" s="15"/>
      <c r="I191" s="15"/>
      <c r="J191" s="15"/>
      <c r="K191" s="15"/>
      <c r="L191" s="20"/>
      <c r="M191" s="137"/>
      <c r="N191" s="137"/>
      <c r="O191" s="137"/>
      <c r="P191" s="143"/>
      <c r="Q191" s="143"/>
      <c r="R191" s="160"/>
      <c r="S191" s="160"/>
      <c r="T191" s="142"/>
      <c r="U191" s="142"/>
      <c r="V191" s="138"/>
      <c r="W191" s="138"/>
      <c r="X191" s="145"/>
      <c r="Y191" s="13"/>
      <c r="Z191" s="139"/>
      <c r="AA191" s="139"/>
      <c r="AB191" s="28"/>
      <c r="AC191" s="13"/>
      <c r="AD191" s="18"/>
      <c r="AE191" s="18"/>
      <c r="AF191" s="18"/>
      <c r="AG191" s="63"/>
      <c r="AH191" s="12"/>
    </row>
    <row r="192" spans="1:34" ht="12.6" customHeight="1" x14ac:dyDescent="0.2">
      <c r="A192" s="126" t="s">
        <v>23277</v>
      </c>
      <c r="B192" s="122" t="str">
        <f t="shared" ref="B192:B197" si="10">F193</f>
        <v>05.001.0185-A</v>
      </c>
      <c r="C192" s="123">
        <f t="shared" ref="C192:C197" si="11">AD193</f>
        <v>18449.295000000002</v>
      </c>
      <c r="D192" s="646" t="str">
        <f>VLOOKUP(F193,emop,2,FALSE)</f>
        <v>TRANSPORTE DE MATERIAIS ENCOSTA ACIMA,SERVICO INTEIRAMENTE MANUAL,INCLUSIVE CARGA E DESCARGA</v>
      </c>
      <c r="E192" s="646"/>
      <c r="F192" s="646"/>
      <c r="G192" s="646"/>
      <c r="H192" s="646"/>
      <c r="I192" s="646"/>
      <c r="J192" s="646"/>
      <c r="K192" s="646"/>
      <c r="L192" s="646"/>
      <c r="M192" s="646"/>
      <c r="N192" s="646"/>
      <c r="O192" s="646"/>
      <c r="P192" s="646"/>
      <c r="Q192" s="646"/>
      <c r="R192" s="646"/>
      <c r="S192" s="646"/>
      <c r="T192" s="646"/>
      <c r="U192" s="646"/>
      <c r="V192" s="646"/>
      <c r="W192" s="646"/>
      <c r="X192" s="646"/>
      <c r="Y192" s="646"/>
      <c r="Z192" s="646"/>
      <c r="AA192" s="646"/>
      <c r="AB192" s="5"/>
      <c r="AC192" s="5"/>
      <c r="AD192" s="5"/>
      <c r="AE192" s="5"/>
      <c r="AF192" s="5"/>
      <c r="AG192" s="59"/>
      <c r="AH192" s="131"/>
    </row>
    <row r="193" spans="1:35" ht="12.6" customHeight="1" x14ac:dyDescent="0.2">
      <c r="B193" s="122" t="str">
        <f t="shared" si="10"/>
        <v>concreto</v>
      </c>
      <c r="C193" s="123">
        <f t="shared" si="11"/>
        <v>0</v>
      </c>
      <c r="D193" s="38"/>
      <c r="E193" s="56" t="s">
        <v>22738</v>
      </c>
      <c r="F193" s="13" t="s">
        <v>2623</v>
      </c>
      <c r="H193" s="152"/>
      <c r="I193" s="152"/>
      <c r="K193" s="152"/>
      <c r="O193" s="652"/>
      <c r="P193" s="652"/>
      <c r="W193" s="152"/>
      <c r="X193" s="152"/>
      <c r="AB193" s="59" t="s">
        <v>22739</v>
      </c>
      <c r="AC193" s="59"/>
      <c r="AD193" s="656">
        <f>SUM(Z194:AB196)</f>
        <v>18449.295000000002</v>
      </c>
      <c r="AE193" s="656"/>
      <c r="AF193" s="656"/>
      <c r="AG193" s="47" t="str">
        <f>VLOOKUP(F193,emop,3,FALSE)</f>
        <v>TXM</v>
      </c>
      <c r="AH193" s="131"/>
      <c r="AI193" s="44"/>
    </row>
    <row r="194" spans="1:35" ht="12.6" customHeight="1" x14ac:dyDescent="0.2">
      <c r="B194" s="122" t="str">
        <f t="shared" si="10"/>
        <v>formas</v>
      </c>
      <c r="C194" s="123">
        <f t="shared" si="11"/>
        <v>0</v>
      </c>
      <c r="D194" s="19"/>
      <c r="E194" s="19"/>
      <c r="F194" s="15" t="s">
        <v>23270</v>
      </c>
      <c r="G194" s="15"/>
      <c r="H194" s="15"/>
      <c r="I194" s="15"/>
      <c r="J194" s="20" t="s">
        <v>22732</v>
      </c>
      <c r="K194" s="640">
        <f>AD139</f>
        <v>113.19374999999999</v>
      </c>
      <c r="L194" s="640"/>
      <c r="M194" s="640"/>
      <c r="N194" s="152" t="s">
        <v>23271</v>
      </c>
      <c r="O194" s="639"/>
      <c r="P194" s="639"/>
      <c r="Q194" s="5" t="s">
        <v>22794</v>
      </c>
      <c r="R194" s="639">
        <v>2.5</v>
      </c>
      <c r="S194" s="639"/>
      <c r="T194" s="5" t="s">
        <v>22750</v>
      </c>
      <c r="U194" s="143" t="s">
        <v>22742</v>
      </c>
      <c r="V194" s="660">
        <v>40</v>
      </c>
      <c r="W194" s="660"/>
      <c r="X194" s="5" t="s">
        <v>22734</v>
      </c>
      <c r="Y194" s="142" t="s">
        <v>22743</v>
      </c>
      <c r="Z194" s="642">
        <f>V194*R194*K194</f>
        <v>11319.375</v>
      </c>
      <c r="AA194" s="642"/>
      <c r="AB194" s="642"/>
      <c r="AC194" s="142" t="s">
        <v>22752</v>
      </c>
      <c r="AD194" s="18"/>
      <c r="AE194" s="18"/>
      <c r="AF194" s="18"/>
      <c r="AG194" s="59"/>
      <c r="AH194" s="131"/>
    </row>
    <row r="195" spans="1:35" ht="12.6" customHeight="1" x14ac:dyDescent="0.2">
      <c r="B195" s="122" t="str">
        <f t="shared" si="10"/>
        <v>aço</v>
      </c>
      <c r="C195" s="123">
        <f t="shared" si="11"/>
        <v>0</v>
      </c>
      <c r="D195" s="19"/>
      <c r="E195" s="19"/>
      <c r="F195" s="15" t="s">
        <v>23272</v>
      </c>
      <c r="G195" s="15"/>
      <c r="H195" s="15"/>
      <c r="I195" s="15"/>
      <c r="J195" s="20" t="s">
        <v>22732</v>
      </c>
      <c r="K195" s="640">
        <f>AD152</f>
        <v>729.48</v>
      </c>
      <c r="L195" s="640"/>
      <c r="M195" s="152" t="s">
        <v>22733</v>
      </c>
      <c r="N195" s="5" t="s">
        <v>22794</v>
      </c>
      <c r="O195" s="639">
        <v>0.2</v>
      </c>
      <c r="P195" s="639"/>
      <c r="Q195" s="5" t="s">
        <v>22794</v>
      </c>
      <c r="R195" s="639">
        <v>1.2</v>
      </c>
      <c r="S195" s="639"/>
      <c r="T195" s="5" t="s">
        <v>22750</v>
      </c>
      <c r="U195" s="143" t="s">
        <v>22742</v>
      </c>
      <c r="V195" s="660">
        <f>V194</f>
        <v>40</v>
      </c>
      <c r="W195" s="660"/>
      <c r="X195" s="5" t="s">
        <v>22734</v>
      </c>
      <c r="Y195" s="142" t="s">
        <v>22743</v>
      </c>
      <c r="Z195" s="642">
        <f>K195*O195*R195*V195</f>
        <v>7003.0080000000007</v>
      </c>
      <c r="AA195" s="642"/>
      <c r="AB195" s="642"/>
      <c r="AC195" s="142" t="s">
        <v>22752</v>
      </c>
      <c r="AD195" s="18"/>
      <c r="AE195" s="18"/>
      <c r="AF195" s="18"/>
      <c r="AG195" s="59"/>
      <c r="AH195" s="131"/>
    </row>
    <row r="196" spans="1:35" ht="12.6" customHeight="1" x14ac:dyDescent="0.2">
      <c r="B196" s="122">
        <f t="shared" si="10"/>
        <v>0</v>
      </c>
      <c r="C196" s="123">
        <f t="shared" si="11"/>
        <v>0</v>
      </c>
      <c r="D196" s="19"/>
      <c r="E196" s="19"/>
      <c r="F196" s="15" t="s">
        <v>23273</v>
      </c>
      <c r="G196" s="15"/>
      <c r="H196" s="15"/>
      <c r="I196" s="15"/>
      <c r="J196" s="20" t="s">
        <v>22732</v>
      </c>
      <c r="K196" s="640">
        <f>(AD171+AD179)/1000</f>
        <v>3.1728000000000001</v>
      </c>
      <c r="L196" s="640"/>
      <c r="M196" s="640"/>
      <c r="N196" s="152" t="s">
        <v>22749</v>
      </c>
      <c r="O196" s="639"/>
      <c r="P196" s="639"/>
      <c r="R196" s="639"/>
      <c r="S196" s="639"/>
      <c r="U196" s="143" t="s">
        <v>22742</v>
      </c>
      <c r="V196" s="660">
        <f>V195</f>
        <v>40</v>
      </c>
      <c r="W196" s="660"/>
      <c r="X196" s="5" t="s">
        <v>22734</v>
      </c>
      <c r="Y196" s="142" t="s">
        <v>22743</v>
      </c>
      <c r="Z196" s="642">
        <f>K196*V196</f>
        <v>126.91200000000001</v>
      </c>
      <c r="AA196" s="642"/>
      <c r="AB196" s="642"/>
      <c r="AC196" s="142" t="s">
        <v>22752</v>
      </c>
      <c r="AD196" s="18"/>
      <c r="AE196" s="18"/>
      <c r="AF196" s="18"/>
      <c r="AG196" s="59"/>
      <c r="AH196" s="131"/>
    </row>
    <row r="197" spans="1:35" ht="12.6" customHeight="1" x14ac:dyDescent="0.2">
      <c r="B197" s="122">
        <f t="shared" si="10"/>
        <v>0</v>
      </c>
      <c r="C197" s="123">
        <f t="shared" si="11"/>
        <v>0</v>
      </c>
      <c r="D197" s="146"/>
      <c r="E197" s="145"/>
      <c r="F197" s="15"/>
      <c r="G197" s="146"/>
      <c r="H197" s="146"/>
      <c r="I197" s="146"/>
      <c r="J197" s="13"/>
      <c r="K197" s="13"/>
      <c r="L197" s="18"/>
      <c r="M197" s="18"/>
      <c r="N197" s="18"/>
      <c r="O197" s="13"/>
      <c r="P197" s="15"/>
      <c r="Q197" s="145"/>
      <c r="R197" s="146"/>
      <c r="S197" s="145"/>
      <c r="T197" s="145"/>
      <c r="U197" s="145"/>
      <c r="V197" s="145"/>
      <c r="W197" s="15"/>
      <c r="X197" s="146"/>
      <c r="Y197" s="146"/>
      <c r="Z197" s="146"/>
      <c r="AA197" s="13"/>
      <c r="AB197" s="13"/>
      <c r="AC197" s="18"/>
      <c r="AD197" s="18"/>
      <c r="AE197" s="18"/>
      <c r="AF197" s="13"/>
      <c r="AG197" s="14"/>
      <c r="AH197" s="12"/>
    </row>
    <row r="198" spans="1:35" ht="12" customHeight="1" x14ac:dyDescent="0.2">
      <c r="B198" s="122">
        <f>F231</f>
        <v>0</v>
      </c>
      <c r="C198" s="123">
        <f>AD231</f>
        <v>0</v>
      </c>
      <c r="D198" s="38"/>
      <c r="E198" s="56"/>
      <c r="F198" s="38"/>
      <c r="R198" s="154"/>
      <c r="S198" s="143"/>
      <c r="T198" s="143"/>
      <c r="U198" s="143"/>
      <c r="V198" s="143"/>
      <c r="X198" s="154"/>
      <c r="Y198" s="154"/>
      <c r="Z198" s="154"/>
      <c r="AA198" s="38"/>
      <c r="AB198" s="38"/>
      <c r="AC198" s="57"/>
      <c r="AD198" s="57"/>
      <c r="AE198" s="57"/>
      <c r="AF198" s="38"/>
      <c r="AG198" s="59"/>
      <c r="AH198" s="12"/>
      <c r="AI198" s="38"/>
    </row>
    <row r="199" spans="1:35" ht="12.6" customHeight="1" x14ac:dyDescent="0.2">
      <c r="A199" s="126" t="s">
        <v>23278</v>
      </c>
      <c r="B199" s="122" t="str">
        <f>F200</f>
        <v>03.025.0033-A</v>
      </c>
      <c r="C199" s="123">
        <f>AD200</f>
        <v>285.06464999999997</v>
      </c>
      <c r="D199" s="683" t="str">
        <f>VLOOKUP(F200,emop,2,FALSE)</f>
        <v>ESPALHAMENTO DE MATERIAL DE 1ª CATEGORIA E ATERROS,COM TRATOR DE LAMINA COM POTENCIA EM TORNO DE 80CV.MEDIDO PELO VOLUMESOLTO</v>
      </c>
      <c r="E199" s="683"/>
      <c r="F199" s="683"/>
      <c r="G199" s="683"/>
      <c r="H199" s="683"/>
      <c r="I199" s="683"/>
      <c r="J199" s="683"/>
      <c r="K199" s="683"/>
      <c r="L199" s="683"/>
      <c r="M199" s="683"/>
      <c r="N199" s="683"/>
      <c r="O199" s="683"/>
      <c r="P199" s="683"/>
      <c r="Q199" s="683"/>
      <c r="R199" s="683"/>
      <c r="S199" s="683"/>
      <c r="T199" s="683"/>
      <c r="U199" s="683"/>
      <c r="V199" s="683"/>
      <c r="W199" s="683"/>
      <c r="X199" s="683"/>
      <c r="Y199" s="683"/>
      <c r="Z199" s="683"/>
      <c r="AA199" s="683"/>
      <c r="AB199" s="5"/>
      <c r="AC199" s="5"/>
      <c r="AD199" s="5"/>
      <c r="AE199" s="5"/>
      <c r="AF199" s="5"/>
      <c r="AG199" s="59"/>
      <c r="AH199" s="131"/>
    </row>
    <row r="200" spans="1:35" ht="12.6" customHeight="1" x14ac:dyDescent="0.2">
      <c r="B200" s="122" t="str">
        <f>F201</f>
        <v>escavação</v>
      </c>
      <c r="C200" s="123">
        <f>AD201</f>
        <v>0</v>
      </c>
      <c r="D200" s="38"/>
      <c r="E200" s="56" t="s">
        <v>22738</v>
      </c>
      <c r="F200" s="13" t="s">
        <v>1962</v>
      </c>
      <c r="H200" s="152"/>
      <c r="I200" s="152"/>
      <c r="K200" s="152"/>
      <c r="O200" s="652" t="s">
        <v>22751</v>
      </c>
      <c r="P200" s="652"/>
      <c r="W200" s="152"/>
      <c r="X200" s="152"/>
      <c r="AB200" s="59" t="s">
        <v>22739</v>
      </c>
      <c r="AC200" s="59"/>
      <c r="AD200" s="656">
        <f>R201</f>
        <v>285.06464999999997</v>
      </c>
      <c r="AE200" s="656"/>
      <c r="AF200" s="656"/>
      <c r="AG200" s="47" t="str">
        <f>VLOOKUP(F200,emop,3,FALSE)</f>
        <v>M3</v>
      </c>
      <c r="AH200" s="131"/>
      <c r="AI200" s="44"/>
    </row>
    <row r="201" spans="1:35" ht="12.6" customHeight="1" x14ac:dyDescent="0.2">
      <c r="B201" s="134">
        <f>F202</f>
        <v>0</v>
      </c>
      <c r="C201" s="135">
        <f>AD202</f>
        <v>0</v>
      </c>
      <c r="D201" s="146"/>
      <c r="E201" s="145"/>
      <c r="F201" s="15" t="s">
        <v>22757</v>
      </c>
      <c r="G201" s="146"/>
      <c r="H201" s="146"/>
      <c r="I201" s="146"/>
      <c r="J201" s="15" t="s">
        <v>22732</v>
      </c>
      <c r="K201" s="684">
        <f>AD115</f>
        <v>219.28049999999999</v>
      </c>
      <c r="L201" s="684"/>
      <c r="M201" s="142"/>
      <c r="N201" s="142" t="s">
        <v>22756</v>
      </c>
      <c r="O201" s="685">
        <v>1.3</v>
      </c>
      <c r="P201" s="685"/>
      <c r="Q201" s="145" t="s">
        <v>22743</v>
      </c>
      <c r="R201" s="671">
        <f>K201*O201</f>
        <v>285.06464999999997</v>
      </c>
      <c r="S201" s="671"/>
      <c r="T201" s="145" t="str">
        <f>AG200</f>
        <v>M3</v>
      </c>
      <c r="U201" s="145"/>
      <c r="V201" s="145"/>
      <c r="W201" s="15"/>
      <c r="X201" s="146"/>
      <c r="Y201" s="146"/>
      <c r="Z201" s="146"/>
      <c r="AA201" s="15"/>
      <c r="AB201" s="15"/>
      <c r="AC201" s="142"/>
      <c r="AD201" s="142"/>
      <c r="AE201" s="142"/>
      <c r="AF201" s="15"/>
      <c r="AG201" s="28"/>
      <c r="AH201" s="131"/>
    </row>
    <row r="202" spans="1:35" ht="12.6" customHeight="1" x14ac:dyDescent="0.2">
      <c r="B202" s="122">
        <f>F230</f>
        <v>0</v>
      </c>
      <c r="C202" s="123">
        <f>AD230</f>
        <v>0</v>
      </c>
      <c r="D202" s="146"/>
      <c r="E202" s="145"/>
      <c r="F202" s="15"/>
      <c r="G202" s="146"/>
      <c r="H202" s="146"/>
      <c r="I202" s="146"/>
      <c r="J202" s="13"/>
      <c r="K202" s="13"/>
      <c r="L202" s="18"/>
      <c r="M202" s="18"/>
      <c r="N202" s="18"/>
      <c r="O202" s="13"/>
      <c r="P202" s="15"/>
      <c r="Q202" s="145"/>
      <c r="R202" s="146"/>
      <c r="S202" s="145"/>
      <c r="T202" s="145"/>
      <c r="U202" s="145"/>
      <c r="V202" s="145"/>
      <c r="W202" s="15"/>
      <c r="X202" s="146"/>
      <c r="Y202" s="146"/>
      <c r="Z202" s="146"/>
      <c r="AA202" s="13"/>
      <c r="AB202" s="13"/>
      <c r="AC202" s="18"/>
      <c r="AD202" s="18"/>
      <c r="AE202" s="18"/>
      <c r="AF202" s="13"/>
      <c r="AG202" s="14"/>
      <c r="AH202" s="12"/>
    </row>
    <row r="203" spans="1:35" ht="23.25" customHeight="1" x14ac:dyDescent="0.2">
      <c r="A203" s="126" t="s">
        <v>23279</v>
      </c>
      <c r="B203" s="122" t="str">
        <f>F204</f>
        <v>10.003.0025-A</v>
      </c>
      <c r="C203" s="123">
        <f>AD204</f>
        <v>120</v>
      </c>
      <c r="D203" s="646" t="str">
        <f>VLOOKUP(F204,emop,2,FALSE)</f>
        <v>ESTACA RAIZ COM DIAMETRO DE 6" PARA CARGA DE 35T,INJECAO DEARGAMASSA DE CIMENTO E AREIA,COM 450 A 500KG DE CIMENTO PORM3,INCLUSIVE FORNECIMENTO DOS MATERIAIS(CIMENTO,AREIA E ACO),EXCLUSIVE PERFURACAO</v>
      </c>
      <c r="E203" s="646"/>
      <c r="F203" s="646"/>
      <c r="G203" s="646"/>
      <c r="H203" s="646"/>
      <c r="I203" s="646"/>
      <c r="J203" s="646"/>
      <c r="K203" s="646"/>
      <c r="L203" s="646"/>
      <c r="M203" s="646"/>
      <c r="N203" s="646"/>
      <c r="O203" s="646"/>
      <c r="P203" s="646"/>
      <c r="Q203" s="646"/>
      <c r="R203" s="646"/>
      <c r="S203" s="646"/>
      <c r="T203" s="646"/>
      <c r="U203" s="646"/>
      <c r="V203" s="646"/>
      <c r="W203" s="646"/>
      <c r="X203" s="646"/>
      <c r="Y203" s="646"/>
      <c r="Z203" s="646"/>
      <c r="AA203" s="646"/>
      <c r="AB203" s="5"/>
      <c r="AC203" s="5"/>
      <c r="AD203" s="5"/>
      <c r="AE203" s="5"/>
      <c r="AF203" s="5"/>
      <c r="AG203" s="59"/>
      <c r="AH203" s="131"/>
    </row>
    <row r="204" spans="1:35" ht="12.6" customHeight="1" x14ac:dyDescent="0.2">
      <c r="B204" s="122" t="str">
        <f>F205</f>
        <v>canaleta com degrau</v>
      </c>
      <c r="C204" s="123">
        <f>AD205</f>
        <v>0</v>
      </c>
      <c r="D204" s="38"/>
      <c r="E204" s="56" t="s">
        <v>22738</v>
      </c>
      <c r="F204" s="38" t="s">
        <v>9151</v>
      </c>
      <c r="G204" s="38"/>
      <c r="H204" s="50"/>
      <c r="I204" s="152"/>
      <c r="J204" s="38"/>
      <c r="M204" s="152"/>
      <c r="R204" s="152"/>
      <c r="S204" s="152"/>
      <c r="W204" s="152"/>
      <c r="X204" s="152"/>
      <c r="AB204" s="59" t="s">
        <v>22739</v>
      </c>
      <c r="AC204" s="59"/>
      <c r="AD204" s="656">
        <f>U206</f>
        <v>120</v>
      </c>
      <c r="AE204" s="656"/>
      <c r="AF204" s="656"/>
      <c r="AG204" s="47" t="str">
        <f>VLOOKUP(F204,emop,3,FALSE)</f>
        <v>M</v>
      </c>
      <c r="AH204" s="131"/>
      <c r="AI204" s="44"/>
    </row>
    <row r="205" spans="1:35" ht="12.6" customHeight="1" x14ac:dyDescent="0.2">
      <c r="B205" s="122">
        <f>F206</f>
        <v>0</v>
      </c>
      <c r="C205" s="123">
        <f>AD206</f>
        <v>0</v>
      </c>
      <c r="D205" s="19"/>
      <c r="E205" s="19"/>
      <c r="F205" s="15" t="s">
        <v>22789</v>
      </c>
      <c r="G205" s="15"/>
      <c r="H205" s="15"/>
      <c r="I205" s="15"/>
      <c r="K205" s="20" t="s">
        <v>22732</v>
      </c>
      <c r="L205" s="643">
        <f>+M173</f>
        <v>60</v>
      </c>
      <c r="M205" s="643"/>
      <c r="N205" s="643"/>
      <c r="O205" s="64" t="s">
        <v>22734</v>
      </c>
      <c r="P205" s="20" t="s">
        <v>22732</v>
      </c>
      <c r="Q205" s="639">
        <v>2</v>
      </c>
      <c r="R205" s="639"/>
      <c r="S205" s="5" t="s">
        <v>23276</v>
      </c>
      <c r="T205" s="142"/>
      <c r="U205" s="70"/>
      <c r="V205" s="639">
        <v>1.5</v>
      </c>
      <c r="W205" s="639"/>
      <c r="X205" s="142" t="s">
        <v>22734</v>
      </c>
      <c r="AB205" s="14"/>
      <c r="AC205" s="14"/>
      <c r="AD205" s="18"/>
      <c r="AE205" s="18"/>
      <c r="AF205" s="18"/>
      <c r="AG205" s="59"/>
      <c r="AH205" s="131"/>
    </row>
    <row r="206" spans="1:35" ht="12.6" customHeight="1" x14ac:dyDescent="0.2">
      <c r="B206" s="122" t="e">
        <f>#REF!</f>
        <v>#REF!</v>
      </c>
      <c r="C206" s="123" t="e">
        <f>#REF!</f>
        <v>#REF!</v>
      </c>
      <c r="D206" s="19"/>
      <c r="E206" s="19"/>
      <c r="F206" s="15"/>
      <c r="G206" s="15"/>
      <c r="H206" s="15"/>
      <c r="I206" s="15"/>
      <c r="K206" s="20" t="s">
        <v>22732</v>
      </c>
      <c r="L206" s="643">
        <f>ROUNDUP(L205/V205,0)</f>
        <v>40</v>
      </c>
      <c r="M206" s="643"/>
      <c r="N206" s="643"/>
      <c r="O206" s="64" t="s">
        <v>22759</v>
      </c>
      <c r="Q206" s="639">
        <v>3</v>
      </c>
      <c r="R206" s="639"/>
      <c r="S206" s="5" t="s">
        <v>22734</v>
      </c>
      <c r="T206" s="142" t="s">
        <v>22743</v>
      </c>
      <c r="U206" s="640">
        <f>Q206*L206</f>
        <v>120</v>
      </c>
      <c r="V206" s="640"/>
      <c r="W206" s="640"/>
      <c r="X206" s="142" t="s">
        <v>22734</v>
      </c>
      <c r="AB206" s="14"/>
      <c r="AC206" s="14"/>
      <c r="AD206" s="18"/>
      <c r="AE206" s="18"/>
      <c r="AF206" s="18"/>
      <c r="AG206" s="59"/>
      <c r="AH206" s="131"/>
    </row>
    <row r="207" spans="1:35" ht="12.6" customHeight="1" x14ac:dyDescent="0.2">
      <c r="B207" s="122">
        <f>F236</f>
        <v>0</v>
      </c>
      <c r="C207" s="123">
        <f>AD236</f>
        <v>0</v>
      </c>
      <c r="D207" s="38"/>
      <c r="E207" s="56"/>
      <c r="F207" s="38"/>
      <c r="H207" s="152"/>
      <c r="I207" s="152"/>
      <c r="K207" s="152"/>
      <c r="W207" s="152"/>
      <c r="X207" s="152"/>
      <c r="Z207" s="143"/>
      <c r="AA207" s="143"/>
      <c r="AB207" s="38"/>
      <c r="AC207" s="38"/>
      <c r="AD207" s="57"/>
      <c r="AE207" s="57"/>
      <c r="AF207" s="57"/>
      <c r="AG207" s="59"/>
      <c r="AH207" s="12"/>
    </row>
    <row r="208" spans="1:35" ht="23.25" customHeight="1" x14ac:dyDescent="0.2">
      <c r="A208" s="126" t="s">
        <v>23280</v>
      </c>
      <c r="B208" s="122" t="str">
        <f>F209</f>
        <v>01.002.0041-A</v>
      </c>
      <c r="C208" s="123">
        <f>AD209</f>
        <v>40</v>
      </c>
      <c r="D208" s="646" t="str">
        <f>VLOOKUP(F209,emop,2,FALSE)</f>
        <v>PERFURACAO ROTATIVA COM COROA DE WIDIA,EM SOLO,DIAMETRO 6",VERTICAL,INCLUSIVE DESLOCAMENTO DENTRO DO CANTEIRO E INSTALACAO DA SONDA EM CADA FURO</v>
      </c>
      <c r="E208" s="646"/>
      <c r="F208" s="646"/>
      <c r="G208" s="646"/>
      <c r="H208" s="646"/>
      <c r="I208" s="646"/>
      <c r="J208" s="646"/>
      <c r="K208" s="646"/>
      <c r="L208" s="646"/>
      <c r="M208" s="646"/>
      <c r="N208" s="646"/>
      <c r="O208" s="646"/>
      <c r="P208" s="646"/>
      <c r="Q208" s="646"/>
      <c r="R208" s="646"/>
      <c r="S208" s="646"/>
      <c r="T208" s="646"/>
      <c r="U208" s="646"/>
      <c r="V208" s="646"/>
      <c r="W208" s="646"/>
      <c r="X208" s="646"/>
      <c r="Y208" s="646"/>
      <c r="Z208" s="646"/>
      <c r="AA208" s="646"/>
      <c r="AB208" s="5"/>
      <c r="AC208" s="5"/>
      <c r="AD208" s="5"/>
      <c r="AE208" s="5"/>
      <c r="AF208" s="5"/>
      <c r="AG208" s="59"/>
      <c r="AH208" s="131"/>
    </row>
    <row r="209" spans="1:35" ht="12.6" customHeight="1" x14ac:dyDescent="0.2">
      <c r="B209" s="122" t="str">
        <f>F210</f>
        <v>canaleta com degrau</v>
      </c>
      <c r="C209" s="123">
        <f>AD210</f>
        <v>0</v>
      </c>
      <c r="D209" s="38"/>
      <c r="E209" s="56" t="s">
        <v>22738</v>
      </c>
      <c r="F209" s="13" t="s">
        <v>685</v>
      </c>
      <c r="H209" s="152"/>
      <c r="I209" s="152"/>
      <c r="J209" s="38"/>
      <c r="M209" s="152"/>
      <c r="R209" s="152"/>
      <c r="S209" s="152"/>
      <c r="W209" s="152"/>
      <c r="X209" s="152"/>
      <c r="AB209" s="59" t="s">
        <v>22739</v>
      </c>
      <c r="AC209" s="59"/>
      <c r="AD209" s="656">
        <f>T210</f>
        <v>40</v>
      </c>
      <c r="AE209" s="656"/>
      <c r="AF209" s="656"/>
      <c r="AG209" s="47" t="str">
        <f>VLOOKUP(F209,emop,3,FALSE)</f>
        <v>M</v>
      </c>
      <c r="AH209" s="131"/>
      <c r="AI209" s="44"/>
    </row>
    <row r="210" spans="1:35" ht="12.6" customHeight="1" x14ac:dyDescent="0.2">
      <c r="B210" s="122">
        <f>F211</f>
        <v>0</v>
      </c>
      <c r="C210" s="123">
        <f>AD211</f>
        <v>0</v>
      </c>
      <c r="D210" s="19"/>
      <c r="E210" s="19"/>
      <c r="F210" s="15" t="s">
        <v>22789</v>
      </c>
      <c r="G210" s="15"/>
      <c r="H210" s="15"/>
      <c r="I210" s="15"/>
      <c r="K210" s="20" t="s">
        <v>22732</v>
      </c>
      <c r="L210" s="643">
        <f>L206</f>
        <v>40</v>
      </c>
      <c r="M210" s="643"/>
      <c r="N210" s="643"/>
      <c r="O210" s="64" t="s">
        <v>22764</v>
      </c>
      <c r="P210" s="5" t="s">
        <v>22742</v>
      </c>
      <c r="Q210" s="639">
        <v>1</v>
      </c>
      <c r="R210" s="639"/>
      <c r="S210" s="5" t="s">
        <v>22743</v>
      </c>
      <c r="T210" s="298">
        <f>L210*Q210</f>
        <v>40</v>
      </c>
      <c r="U210" s="70" t="s">
        <v>22734</v>
      </c>
      <c r="V210" s="639"/>
      <c r="W210" s="639"/>
      <c r="X210" s="298"/>
      <c r="AB210" s="14"/>
      <c r="AC210" s="14"/>
      <c r="AD210" s="18"/>
      <c r="AE210" s="18"/>
      <c r="AF210" s="18"/>
      <c r="AG210" s="59"/>
      <c r="AH210" s="131"/>
    </row>
    <row r="211" spans="1:35" ht="12.6" customHeight="1" x14ac:dyDescent="0.2">
      <c r="B211" s="122"/>
      <c r="C211" s="123"/>
      <c r="D211" s="19"/>
      <c r="E211" s="19"/>
      <c r="F211" s="15"/>
      <c r="G211" s="15"/>
      <c r="H211" s="15"/>
      <c r="I211" s="15"/>
      <c r="K211" s="20"/>
      <c r="L211" s="643"/>
      <c r="M211" s="643"/>
      <c r="N211" s="643"/>
      <c r="O211" s="64"/>
      <c r="Q211" s="639"/>
      <c r="R211" s="639"/>
      <c r="T211" s="298"/>
      <c r="U211" s="640"/>
      <c r="V211" s="640"/>
      <c r="W211" s="640"/>
      <c r="X211" s="298"/>
      <c r="AB211" s="14"/>
      <c r="AC211" s="14"/>
      <c r="AD211" s="18"/>
      <c r="AE211" s="18"/>
      <c r="AF211" s="18"/>
      <c r="AG211" s="59"/>
      <c r="AH211" s="131"/>
    </row>
    <row r="212" spans="1:35" ht="12.6" customHeight="1" x14ac:dyDescent="0.2">
      <c r="B212" s="122">
        <f>F241</f>
        <v>0</v>
      </c>
      <c r="C212" s="123">
        <f>AD241</f>
        <v>0</v>
      </c>
      <c r="D212" s="38"/>
      <c r="E212" s="56"/>
      <c r="F212" s="38"/>
      <c r="H212" s="152"/>
      <c r="I212" s="152"/>
      <c r="K212" s="152"/>
      <c r="W212" s="152"/>
      <c r="X212" s="152"/>
      <c r="Z212" s="143"/>
      <c r="AA212" s="143"/>
      <c r="AB212" s="38"/>
      <c r="AC212" s="38"/>
      <c r="AD212" s="57"/>
      <c r="AE212" s="57"/>
      <c r="AF212" s="57"/>
      <c r="AG212" s="59"/>
      <c r="AH212" s="12"/>
    </row>
    <row r="213" spans="1:35" ht="23.25" customHeight="1" x14ac:dyDescent="0.2">
      <c r="A213" s="126" t="s">
        <v>23281</v>
      </c>
      <c r="B213" s="122" t="str">
        <f>F214</f>
        <v>01.002.0080-A</v>
      </c>
      <c r="C213" s="123">
        <f>AD214</f>
        <v>40</v>
      </c>
      <c r="D213" s="646" t="str">
        <f>VLOOKUP(F214,emop,2,FALSE)</f>
        <v>PERFURACAO ROTATIVA COM COROA DE WIDIA,EM ROCHA SA,DIAMETRO6",VERTICAL,INCLUSIVE DESLOCAMENTO DENTRO DO CANTEIRO E INSTALACAO DA SONDA EM CADA FURO</v>
      </c>
      <c r="E213" s="646"/>
      <c r="F213" s="646"/>
      <c r="G213" s="646"/>
      <c r="H213" s="646"/>
      <c r="I213" s="646"/>
      <c r="J213" s="646"/>
      <c r="K213" s="646"/>
      <c r="L213" s="646"/>
      <c r="M213" s="646"/>
      <c r="N213" s="646"/>
      <c r="O213" s="646"/>
      <c r="P213" s="646"/>
      <c r="Q213" s="646"/>
      <c r="R213" s="646"/>
      <c r="S213" s="646"/>
      <c r="T213" s="646"/>
      <c r="U213" s="646"/>
      <c r="V213" s="646"/>
      <c r="W213" s="646"/>
      <c r="X213" s="646"/>
      <c r="Y213" s="646"/>
      <c r="Z213" s="646"/>
      <c r="AA213" s="646"/>
      <c r="AB213" s="5"/>
      <c r="AC213" s="5"/>
      <c r="AD213" s="5"/>
      <c r="AE213" s="5"/>
      <c r="AF213" s="5"/>
      <c r="AG213" s="59"/>
      <c r="AH213" s="131"/>
    </row>
    <row r="214" spans="1:35" ht="11.25" customHeight="1" x14ac:dyDescent="0.2">
      <c r="B214" s="122" t="str">
        <f>F215</f>
        <v>canaleta com degrau</v>
      </c>
      <c r="C214" s="123">
        <f>AD215</f>
        <v>0</v>
      </c>
      <c r="D214" s="38"/>
      <c r="E214" s="56" t="s">
        <v>22738</v>
      </c>
      <c r="F214" s="13" t="s">
        <v>729</v>
      </c>
      <c r="H214" s="152"/>
      <c r="I214" s="152"/>
      <c r="J214" s="38"/>
      <c r="M214" s="152"/>
      <c r="R214" s="152"/>
      <c r="S214" s="152"/>
      <c r="W214" s="152"/>
      <c r="X214" s="152"/>
      <c r="AB214" s="59" t="s">
        <v>22739</v>
      </c>
      <c r="AC214" s="59"/>
      <c r="AD214" s="656">
        <f>T215</f>
        <v>40</v>
      </c>
      <c r="AE214" s="656"/>
      <c r="AF214" s="656"/>
      <c r="AG214" s="47" t="str">
        <f>VLOOKUP(F214,emop,3,FALSE)</f>
        <v>M</v>
      </c>
      <c r="AH214" s="131"/>
      <c r="AI214" s="44"/>
    </row>
    <row r="215" spans="1:35" ht="12.6" customHeight="1" x14ac:dyDescent="0.2">
      <c r="B215" s="122">
        <f>F216</f>
        <v>0</v>
      </c>
      <c r="C215" s="123">
        <f>AD216</f>
        <v>0</v>
      </c>
      <c r="D215" s="19"/>
      <c r="E215" s="19"/>
      <c r="F215" s="15" t="s">
        <v>22789</v>
      </c>
      <c r="G215" s="15"/>
      <c r="H215" s="15"/>
      <c r="I215" s="15"/>
      <c r="K215" s="20" t="s">
        <v>22732</v>
      </c>
      <c r="L215" s="643">
        <f>L210</f>
        <v>40</v>
      </c>
      <c r="M215" s="643"/>
      <c r="N215" s="643"/>
      <c r="O215" s="64" t="s">
        <v>22764</v>
      </c>
      <c r="P215" s="5" t="s">
        <v>22742</v>
      </c>
      <c r="Q215" s="639">
        <v>1</v>
      </c>
      <c r="R215" s="639"/>
      <c r="S215" s="5" t="s">
        <v>22743</v>
      </c>
      <c r="T215" s="298">
        <f>L215*Q215</f>
        <v>40</v>
      </c>
      <c r="U215" s="70" t="s">
        <v>22734</v>
      </c>
      <c r="V215" s="639"/>
      <c r="W215" s="639"/>
      <c r="X215" s="298"/>
      <c r="AB215" s="14"/>
      <c r="AC215" s="14"/>
      <c r="AD215" s="18"/>
      <c r="AE215" s="18"/>
      <c r="AF215" s="18"/>
      <c r="AG215" s="59"/>
      <c r="AH215" s="299"/>
    </row>
    <row r="216" spans="1:35" ht="12.6" customHeight="1" x14ac:dyDescent="0.2">
      <c r="B216" s="122"/>
      <c r="C216" s="123"/>
      <c r="D216" s="19"/>
      <c r="E216" s="19"/>
      <c r="F216" s="15"/>
      <c r="G216" s="15"/>
      <c r="H216" s="15"/>
      <c r="I216" s="15"/>
      <c r="K216" s="20"/>
      <c r="L216" s="643"/>
      <c r="M216" s="643"/>
      <c r="N216" s="643"/>
      <c r="O216" s="64"/>
      <c r="Q216" s="639"/>
      <c r="R216" s="639"/>
      <c r="T216" s="298"/>
      <c r="U216" s="640"/>
      <c r="V216" s="640"/>
      <c r="W216" s="640"/>
      <c r="X216" s="298"/>
      <c r="AB216" s="14"/>
      <c r="AC216" s="14"/>
      <c r="AD216" s="18"/>
      <c r="AE216" s="18"/>
      <c r="AF216" s="18"/>
      <c r="AG216" s="59"/>
      <c r="AH216" s="299"/>
    </row>
    <row r="217" spans="1:35" ht="23.25" customHeight="1" x14ac:dyDescent="0.2">
      <c r="A217" s="126" t="s">
        <v>23452</v>
      </c>
      <c r="B217" s="122" t="str">
        <f>F218</f>
        <v>01.002.0065-A</v>
      </c>
      <c r="C217" s="123">
        <f>AD218</f>
        <v>40</v>
      </c>
      <c r="D217" s="646" t="str">
        <f>VLOOKUP(F218,emop,2,FALSE)</f>
        <v>PERFURACAO ROTATIVA COM COROA DE WIDIA,EM ALTERACAO DE ROCHA,DIAMETRO 6",VERTICAL,INCLUSIVE DESLOCAMENTO DENTRO DO CANTEIRO E INSTALACAO DA SONDA EM CADA FURO</v>
      </c>
      <c r="E217" s="646"/>
      <c r="F217" s="646"/>
      <c r="G217" s="646"/>
      <c r="H217" s="646"/>
      <c r="I217" s="646"/>
      <c r="J217" s="646"/>
      <c r="K217" s="646"/>
      <c r="L217" s="646"/>
      <c r="M217" s="646"/>
      <c r="N217" s="646"/>
      <c r="O217" s="646"/>
      <c r="P217" s="646"/>
      <c r="Q217" s="646"/>
      <c r="R217" s="646"/>
      <c r="S217" s="646"/>
      <c r="T217" s="646"/>
      <c r="U217" s="646"/>
      <c r="V217" s="646"/>
      <c r="W217" s="646"/>
      <c r="X217" s="646"/>
      <c r="Y217" s="646"/>
      <c r="Z217" s="646"/>
      <c r="AA217" s="646"/>
      <c r="AB217" s="5"/>
      <c r="AC217" s="5"/>
      <c r="AD217" s="5"/>
      <c r="AE217" s="5"/>
      <c r="AF217" s="5"/>
      <c r="AG217" s="59"/>
      <c r="AH217" s="131"/>
    </row>
    <row r="218" spans="1:35" ht="12.6" customHeight="1" x14ac:dyDescent="0.2">
      <c r="B218" s="122" t="str">
        <f>F219</f>
        <v>canaleta com degrau</v>
      </c>
      <c r="C218" s="123">
        <f>AD219</f>
        <v>0</v>
      </c>
      <c r="D218" s="38"/>
      <c r="E218" s="56" t="s">
        <v>22738</v>
      </c>
      <c r="F218" s="13" t="s">
        <v>707</v>
      </c>
      <c r="H218" s="152"/>
      <c r="I218" s="152"/>
      <c r="J218" s="38"/>
      <c r="M218" s="152"/>
      <c r="R218" s="152"/>
      <c r="S218" s="152"/>
      <c r="W218" s="152"/>
      <c r="X218" s="152"/>
      <c r="AB218" s="59" t="s">
        <v>22739</v>
      </c>
      <c r="AC218" s="59"/>
      <c r="AD218" s="656">
        <f>T219</f>
        <v>40</v>
      </c>
      <c r="AE218" s="656"/>
      <c r="AF218" s="656"/>
      <c r="AG218" s="47" t="str">
        <f>VLOOKUP(F218,emop,3,FALSE)</f>
        <v>M</v>
      </c>
      <c r="AH218" s="131"/>
      <c r="AI218" s="44"/>
    </row>
    <row r="219" spans="1:35" ht="12.6" customHeight="1" x14ac:dyDescent="0.2">
      <c r="B219" s="122">
        <f>F220</f>
        <v>0</v>
      </c>
      <c r="C219" s="123">
        <f>AD220</f>
        <v>0</v>
      </c>
      <c r="D219" s="19"/>
      <c r="E219" s="19"/>
      <c r="F219" s="15" t="s">
        <v>22789</v>
      </c>
      <c r="G219" s="15"/>
      <c r="H219" s="15"/>
      <c r="I219" s="15"/>
      <c r="K219" s="20" t="s">
        <v>22732</v>
      </c>
      <c r="L219" s="643">
        <f>L215</f>
        <v>40</v>
      </c>
      <c r="M219" s="643"/>
      <c r="N219" s="643"/>
      <c r="O219" s="64" t="s">
        <v>22764</v>
      </c>
      <c r="P219" s="5" t="s">
        <v>22742</v>
      </c>
      <c r="Q219" s="639">
        <v>1</v>
      </c>
      <c r="R219" s="639"/>
      <c r="S219" s="5" t="s">
        <v>22743</v>
      </c>
      <c r="T219" s="298">
        <f>L219*Q219</f>
        <v>40</v>
      </c>
      <c r="U219" s="70" t="s">
        <v>22734</v>
      </c>
      <c r="V219" s="639"/>
      <c r="W219" s="639"/>
      <c r="X219" s="298"/>
      <c r="AB219" s="14"/>
      <c r="AC219" s="14"/>
      <c r="AD219" s="18"/>
      <c r="AE219" s="18"/>
      <c r="AF219" s="18"/>
      <c r="AG219" s="59"/>
      <c r="AH219" s="299"/>
    </row>
    <row r="220" spans="1:35" ht="7.5" customHeight="1" x14ac:dyDescent="0.2">
      <c r="B220" s="122"/>
      <c r="C220" s="123"/>
      <c r="D220" s="19"/>
      <c r="E220" s="19"/>
      <c r="F220" s="15"/>
      <c r="G220" s="15"/>
      <c r="H220" s="15"/>
      <c r="I220" s="15"/>
      <c r="K220" s="20"/>
      <c r="L220" s="643"/>
      <c r="M220" s="643"/>
      <c r="N220" s="643"/>
      <c r="O220" s="64"/>
      <c r="Q220" s="639"/>
      <c r="R220" s="639"/>
      <c r="T220" s="298"/>
      <c r="U220" s="640"/>
      <c r="V220" s="640"/>
      <c r="W220" s="640"/>
      <c r="X220" s="298"/>
      <c r="AB220" s="14"/>
      <c r="AC220" s="14"/>
      <c r="AD220" s="18"/>
      <c r="AE220" s="18"/>
      <c r="AF220" s="18"/>
      <c r="AG220" s="59"/>
      <c r="AH220" s="299"/>
    </row>
    <row r="221" spans="1:35" ht="12.6" customHeight="1" x14ac:dyDescent="0.2">
      <c r="B221" s="122">
        <f>F285</f>
        <v>0</v>
      </c>
      <c r="C221" s="123">
        <f>AD285</f>
        <v>0</v>
      </c>
      <c r="D221" s="38"/>
      <c r="E221" s="56"/>
      <c r="F221" s="38"/>
      <c r="H221" s="152"/>
      <c r="I221" s="152"/>
      <c r="K221" s="152"/>
      <c r="W221" s="152"/>
      <c r="X221" s="152"/>
      <c r="Z221" s="143"/>
      <c r="AA221" s="143"/>
      <c r="AB221" s="38"/>
      <c r="AC221" s="38"/>
      <c r="AD221" s="57"/>
      <c r="AE221" s="57"/>
      <c r="AF221" s="57"/>
      <c r="AG221" s="59"/>
      <c r="AH221" s="12"/>
    </row>
    <row r="222" spans="1:35" ht="23.25" customHeight="1" x14ac:dyDescent="0.2">
      <c r="A222" s="126" t="s">
        <v>23453</v>
      </c>
      <c r="B222" s="122" t="str">
        <f>F223</f>
        <v>01.001.0248-A</v>
      </c>
      <c r="C222" s="123">
        <f>AD223</f>
        <v>2.65</v>
      </c>
      <c r="D222" s="646" t="str">
        <f>VLOOKUP(F223,emop,2,FALSE)</f>
        <v>CONTROLE TECNOLOGICO DE OBRAS,CONSIDERANDO APENAS O CONTROLEDAS ARMADURAS,CONSTANDO DE COLETA DE CORPOS DE PROVA,TRANSPORTE ATE 100KM,ENSAIO DE DOBRAMENTO E DE TRACAO SIMPLES,MEDIDO POR TONELADA DE ACO GEOMETRICAMENTE NECESSARIO</v>
      </c>
      <c r="E222" s="646"/>
      <c r="F222" s="646"/>
      <c r="G222" s="646"/>
      <c r="H222" s="646"/>
      <c r="I222" s="646"/>
      <c r="J222" s="646"/>
      <c r="K222" s="646"/>
      <c r="L222" s="646"/>
      <c r="M222" s="646"/>
      <c r="N222" s="646"/>
      <c r="O222" s="646"/>
      <c r="P222" s="646"/>
      <c r="Q222" s="646"/>
      <c r="R222" s="646"/>
      <c r="S222" s="646"/>
      <c r="T222" s="646"/>
      <c r="U222" s="646"/>
      <c r="V222" s="646"/>
      <c r="W222" s="646"/>
      <c r="X222" s="646"/>
      <c r="Y222" s="646"/>
      <c r="Z222" s="646"/>
      <c r="AA222" s="646"/>
      <c r="AB222" s="5"/>
      <c r="AC222" s="5"/>
      <c r="AD222" s="5"/>
      <c r="AE222" s="5"/>
      <c r="AF222" s="5"/>
      <c r="AG222" s="59"/>
      <c r="AH222" s="131"/>
    </row>
    <row r="223" spans="1:35" ht="12.6" customHeight="1" x14ac:dyDescent="0.2">
      <c r="B223" s="122" t="str">
        <f>F224</f>
        <v>brocas - armação</v>
      </c>
      <c r="C223" s="123">
        <f>AD224</f>
        <v>0</v>
      </c>
      <c r="D223" s="38"/>
      <c r="E223" s="56" t="s">
        <v>22738</v>
      </c>
      <c r="F223" s="13" t="s">
        <v>527</v>
      </c>
      <c r="H223" s="152"/>
      <c r="I223" s="152"/>
      <c r="J223" s="38"/>
      <c r="M223" s="152"/>
      <c r="R223" s="152"/>
      <c r="S223" s="152"/>
      <c r="W223" s="152"/>
      <c r="X223" s="152"/>
      <c r="AB223" s="59" t="s">
        <v>22739</v>
      </c>
      <c r="AC223" s="59"/>
      <c r="AD223" s="656">
        <f>Y224</f>
        <v>2.65</v>
      </c>
      <c r="AE223" s="656"/>
      <c r="AF223" s="656"/>
      <c r="AG223" s="47" t="str">
        <f>VLOOKUP(F223,emop,3,FALSE)</f>
        <v>T</v>
      </c>
      <c r="AH223" s="131"/>
      <c r="AI223" s="44"/>
    </row>
    <row r="224" spans="1:35" ht="12.6" customHeight="1" x14ac:dyDescent="0.2">
      <c r="B224" s="122" t="e">
        <f>#REF!</f>
        <v>#REF!</v>
      </c>
      <c r="C224" s="123" t="e">
        <f>#REF!</f>
        <v>#REF!</v>
      </c>
      <c r="D224" s="19"/>
      <c r="E224" s="19"/>
      <c r="F224" s="15" t="s">
        <v>23282</v>
      </c>
      <c r="G224" s="15"/>
      <c r="H224" s="15"/>
      <c r="I224" s="15"/>
      <c r="K224" s="20" t="s">
        <v>22732</v>
      </c>
      <c r="L224" s="642">
        <v>132.5</v>
      </c>
      <c r="M224" s="642"/>
      <c r="N224" s="642"/>
      <c r="O224" s="64" t="s">
        <v>22760</v>
      </c>
      <c r="P224" s="143" t="s">
        <v>23283</v>
      </c>
      <c r="Q224" s="639">
        <v>132.5</v>
      </c>
      <c r="R224" s="639"/>
      <c r="S224" s="64" t="s">
        <v>22760</v>
      </c>
      <c r="T224" s="152" t="s">
        <v>22743</v>
      </c>
      <c r="U224" s="640">
        <f>L224+Q224</f>
        <v>265</v>
      </c>
      <c r="V224" s="640"/>
      <c r="W224" s="32" t="s">
        <v>22760</v>
      </c>
      <c r="X224" s="152" t="s">
        <v>22743</v>
      </c>
      <c r="Y224" s="640">
        <f>U224/100</f>
        <v>2.65</v>
      </c>
      <c r="Z224" s="640"/>
      <c r="AA224" s="32" t="str">
        <f>AG223</f>
        <v>T</v>
      </c>
      <c r="AB224" s="14"/>
      <c r="AC224" s="14"/>
      <c r="AD224" s="18"/>
      <c r="AE224" s="18"/>
      <c r="AF224" s="18"/>
      <c r="AG224" s="59"/>
      <c r="AH224" s="131"/>
    </row>
    <row r="225" spans="1:35" ht="12.6" customHeight="1" x14ac:dyDescent="0.2">
      <c r="B225" s="122">
        <f>F291</f>
        <v>0</v>
      </c>
      <c r="C225" s="123">
        <f>AD291</f>
        <v>0</v>
      </c>
      <c r="D225" s="38"/>
      <c r="E225" s="56"/>
      <c r="F225" s="38"/>
      <c r="H225" s="152"/>
      <c r="I225" s="152"/>
      <c r="K225" s="152"/>
      <c r="W225" s="152"/>
      <c r="X225" s="152"/>
      <c r="Z225" s="143"/>
      <c r="AA225" s="143"/>
      <c r="AB225" s="38"/>
      <c r="AC225" s="38"/>
      <c r="AD225" s="57"/>
      <c r="AE225" s="57"/>
      <c r="AF225" s="57"/>
      <c r="AG225" s="59"/>
      <c r="AH225" s="12"/>
    </row>
    <row r="226" spans="1:35" ht="15" customHeight="1" x14ac:dyDescent="0.2">
      <c r="A226" s="126" t="s">
        <v>23454</v>
      </c>
      <c r="B226" s="122" t="str">
        <f>F227</f>
        <v>10.012.0150-A</v>
      </c>
      <c r="C226" s="123">
        <f>AD227</f>
        <v>40</v>
      </c>
      <c r="D226" s="655" t="str">
        <f>VLOOKUP(F227,emop,2,FALSE)</f>
        <v>ARRASAMENTO DE ESTACA RAIZ DE 4" A 6" DE DIAMETRO</v>
      </c>
      <c r="E226" s="655"/>
      <c r="F226" s="655"/>
      <c r="G226" s="655"/>
      <c r="H226" s="655"/>
      <c r="I226" s="655"/>
      <c r="J226" s="655"/>
      <c r="K226" s="655"/>
      <c r="L226" s="655"/>
      <c r="M226" s="655"/>
      <c r="N226" s="655"/>
      <c r="O226" s="655"/>
      <c r="P226" s="655"/>
      <c r="Q226" s="655"/>
      <c r="R226" s="655"/>
      <c r="S226" s="655"/>
      <c r="T226" s="655"/>
      <c r="U226" s="655"/>
      <c r="V226" s="655"/>
      <c r="W226" s="655"/>
      <c r="X226" s="655"/>
      <c r="Y226" s="655"/>
      <c r="Z226" s="655"/>
      <c r="AA226" s="655"/>
      <c r="AB226" s="5"/>
      <c r="AC226" s="5"/>
      <c r="AD226" s="5"/>
      <c r="AE226" s="5"/>
      <c r="AF226" s="5"/>
      <c r="AG226" s="59"/>
      <c r="AH226" s="131"/>
    </row>
    <row r="227" spans="1:35" ht="12.6" customHeight="1" x14ac:dyDescent="0.2">
      <c r="B227" s="122" t="str">
        <f>F228</f>
        <v xml:space="preserve">brocas </v>
      </c>
      <c r="C227" s="123">
        <f>AD228</f>
        <v>0</v>
      </c>
      <c r="D227" s="38"/>
      <c r="E227" s="56" t="s">
        <v>22738</v>
      </c>
      <c r="F227" s="13" t="s">
        <v>9647</v>
      </c>
      <c r="H227" s="152"/>
      <c r="I227" s="152"/>
      <c r="J227" s="38"/>
      <c r="M227" s="152"/>
      <c r="R227" s="152"/>
      <c r="S227" s="152"/>
      <c r="W227" s="152"/>
      <c r="X227" s="152"/>
      <c r="AB227" s="59" t="s">
        <v>22739</v>
      </c>
      <c r="AC227" s="59"/>
      <c r="AD227" s="656">
        <f>L228</f>
        <v>40</v>
      </c>
      <c r="AE227" s="656"/>
      <c r="AF227" s="656"/>
      <c r="AG227" s="47" t="str">
        <f>VLOOKUP(F227,emop,3,FALSE)</f>
        <v>UN</v>
      </c>
      <c r="AH227" s="131"/>
      <c r="AI227" s="44"/>
    </row>
    <row r="228" spans="1:35" ht="12.6" customHeight="1" x14ac:dyDescent="0.2">
      <c r="B228" s="122" t="e">
        <f>#REF!</f>
        <v>#REF!</v>
      </c>
      <c r="C228" s="123" t="e">
        <f>#REF!</f>
        <v>#REF!</v>
      </c>
      <c r="D228" s="19"/>
      <c r="E228" s="19"/>
      <c r="F228" s="15" t="s">
        <v>23284</v>
      </c>
      <c r="G228" s="15"/>
      <c r="H228" s="15"/>
      <c r="I228" s="15"/>
      <c r="K228" s="20" t="s">
        <v>22732</v>
      </c>
      <c r="L228" s="642">
        <f>L206</f>
        <v>40</v>
      </c>
      <c r="M228" s="642"/>
      <c r="N228" s="642"/>
      <c r="O228" s="64" t="str">
        <f>AG227</f>
        <v>UN</v>
      </c>
      <c r="P228" s="143"/>
      <c r="Q228" s="639"/>
      <c r="R228" s="639"/>
      <c r="S228" s="64"/>
      <c r="T228" s="152"/>
      <c r="U228" s="640"/>
      <c r="V228" s="640"/>
      <c r="W228" s="32"/>
      <c r="X228" s="152"/>
      <c r="Y228" s="640"/>
      <c r="Z228" s="640"/>
      <c r="AA228" s="32"/>
      <c r="AB228" s="14"/>
      <c r="AC228" s="14"/>
      <c r="AD228" s="18"/>
      <c r="AE228" s="18"/>
      <c r="AF228" s="18"/>
      <c r="AG228" s="59"/>
      <c r="AH228" s="131"/>
    </row>
    <row r="229" spans="1:35" ht="12.6" customHeight="1" x14ac:dyDescent="0.2">
      <c r="B229" s="122">
        <f>F295</f>
        <v>0</v>
      </c>
      <c r="C229" s="123">
        <f>AD295</f>
        <v>0</v>
      </c>
      <c r="D229" s="38"/>
      <c r="E229" s="56"/>
      <c r="F229" s="38"/>
      <c r="H229" s="152"/>
      <c r="I229" s="152"/>
      <c r="K229" s="152"/>
      <c r="W229" s="152"/>
      <c r="X229" s="152"/>
      <c r="Z229" s="143"/>
      <c r="AA229" s="143"/>
      <c r="AB229" s="38"/>
      <c r="AC229" s="38"/>
      <c r="AD229" s="57"/>
      <c r="AE229" s="57"/>
      <c r="AF229" s="57"/>
      <c r="AG229" s="59"/>
      <c r="AH229" s="12"/>
    </row>
    <row r="230" spans="1:35" ht="6.75" customHeight="1" x14ac:dyDescent="0.2">
      <c r="B230" s="122">
        <f>F231</f>
        <v>0</v>
      </c>
      <c r="C230" s="123">
        <f>AD231</f>
        <v>0</v>
      </c>
      <c r="D230" s="146"/>
      <c r="E230" s="145"/>
      <c r="F230" s="15"/>
      <c r="G230" s="146"/>
      <c r="H230" s="146"/>
      <c r="I230" s="146"/>
      <c r="J230" s="13"/>
      <c r="K230" s="13"/>
      <c r="L230" s="18"/>
      <c r="M230" s="18"/>
      <c r="N230" s="18"/>
      <c r="O230" s="13"/>
      <c r="P230" s="15"/>
      <c r="Q230" s="145"/>
      <c r="R230" s="146"/>
      <c r="S230" s="145"/>
      <c r="T230" s="145"/>
      <c r="U230" s="145"/>
      <c r="V230" s="145"/>
      <c r="W230" s="15"/>
      <c r="X230" s="146"/>
      <c r="Y230" s="146"/>
      <c r="Z230" s="146"/>
      <c r="AA230" s="13"/>
      <c r="AB230" s="13"/>
      <c r="AC230" s="18"/>
      <c r="AD230" s="18"/>
      <c r="AE230" s="18"/>
      <c r="AF230" s="13"/>
      <c r="AG230" s="14"/>
      <c r="AH230" s="12"/>
    </row>
    <row r="231" spans="1:35" s="469" customFormat="1" ht="12.6" customHeight="1" thickBot="1" x14ac:dyDescent="0.25">
      <c r="A231" s="457"/>
      <c r="B231" s="458">
        <f>F232</f>
        <v>0</v>
      </c>
      <c r="C231" s="459">
        <f>AD232</f>
        <v>0</v>
      </c>
      <c r="D231" s="460" t="s">
        <v>22808</v>
      </c>
      <c r="E231" s="461"/>
      <c r="F231" s="460"/>
      <c r="G231" s="462"/>
      <c r="H231" s="462"/>
      <c r="I231" s="462"/>
      <c r="J231" s="462"/>
      <c r="K231" s="462"/>
      <c r="L231" s="462"/>
      <c r="M231" s="462"/>
      <c r="N231" s="462"/>
      <c r="O231" s="462"/>
      <c r="P231" s="462"/>
      <c r="Q231" s="462"/>
      <c r="R231" s="463"/>
      <c r="S231" s="464"/>
      <c r="T231" s="464"/>
      <c r="U231" s="464"/>
      <c r="V231" s="464"/>
      <c r="W231" s="462"/>
      <c r="X231" s="463"/>
      <c r="Y231" s="463"/>
      <c r="Z231" s="463"/>
      <c r="AA231" s="460"/>
      <c r="AB231" s="460"/>
      <c r="AC231" s="465"/>
      <c r="AD231" s="465"/>
      <c r="AE231" s="465"/>
      <c r="AF231" s="460"/>
      <c r="AG231" s="471"/>
      <c r="AH231" s="467"/>
      <c r="AI231" s="468"/>
    </row>
    <row r="232" spans="1:35" ht="12.6" customHeight="1" x14ac:dyDescent="0.2">
      <c r="B232" s="122">
        <f>F233</f>
        <v>0</v>
      </c>
      <c r="C232" s="123">
        <f>AD233</f>
        <v>0</v>
      </c>
      <c r="D232" s="38"/>
      <c r="F232" s="38"/>
      <c r="K232" s="141"/>
      <c r="L232" s="143"/>
      <c r="M232" s="143"/>
      <c r="N232" s="143"/>
      <c r="O232" s="143"/>
      <c r="P232" s="143"/>
      <c r="Q232" s="143"/>
      <c r="R232" s="143"/>
      <c r="Y232" s="20"/>
      <c r="Z232" s="143"/>
      <c r="AA232" s="143"/>
      <c r="AB232" s="141"/>
      <c r="AC232" s="141"/>
      <c r="AD232" s="141"/>
      <c r="AE232" s="5"/>
      <c r="AF232" s="38"/>
      <c r="AG232" s="59"/>
      <c r="AH232" s="12"/>
    </row>
    <row r="233" spans="1:35" ht="12.6" customHeight="1" x14ac:dyDescent="0.2">
      <c r="A233" s="126" t="s">
        <v>22838</v>
      </c>
      <c r="B233" s="122" t="str">
        <f>F234</f>
        <v>06.082.0055-A</v>
      </c>
      <c r="C233" s="123">
        <f>AD234</f>
        <v>25.2</v>
      </c>
      <c r="D233" s="646" t="str">
        <f>VLOOKUP(F234,emop,2,FALSE)</f>
        <v>DRENO OU BARBACA EM TUBO DE PVC,DIAMETRO DE 4",INCLUSIVE FORNECIMENTO DO TUBO E MATERIAL DRENANTE</v>
      </c>
      <c r="E233" s="646"/>
      <c r="F233" s="646"/>
      <c r="G233" s="646"/>
      <c r="H233" s="646"/>
      <c r="I233" s="646"/>
      <c r="J233" s="646"/>
      <c r="K233" s="646"/>
      <c r="L233" s="646"/>
      <c r="M233" s="646"/>
      <c r="N233" s="646"/>
      <c r="O233" s="646"/>
      <c r="P233" s="646"/>
      <c r="Q233" s="646"/>
      <c r="R233" s="646"/>
      <c r="S233" s="646"/>
      <c r="T233" s="646"/>
      <c r="U233" s="646"/>
      <c r="V233" s="646"/>
      <c r="W233" s="646"/>
      <c r="X233" s="646"/>
      <c r="Y233" s="646"/>
      <c r="Z233" s="646"/>
      <c r="AA233" s="646"/>
      <c r="AB233" s="5"/>
      <c r="AC233" s="5"/>
      <c r="AD233" s="5"/>
      <c r="AE233" s="5"/>
      <c r="AF233" s="5"/>
      <c r="AG233" s="59"/>
    </row>
    <row r="234" spans="1:35" ht="12.6" customHeight="1" x14ac:dyDescent="0.2">
      <c r="B234" s="122" t="str">
        <f>F235</f>
        <v xml:space="preserve">cortina </v>
      </c>
      <c r="C234" s="123">
        <f>AD235</f>
        <v>0</v>
      </c>
      <c r="D234" s="38"/>
      <c r="E234" s="56" t="s">
        <v>22738</v>
      </c>
      <c r="F234" s="38" t="s">
        <v>6341</v>
      </c>
      <c r="H234" s="152"/>
      <c r="I234" s="152"/>
      <c r="M234" s="152"/>
      <c r="R234" s="152"/>
      <c r="S234" s="152"/>
      <c r="T234" s="152"/>
      <c r="U234" s="152"/>
      <c r="V234" s="152"/>
      <c r="W234" s="152"/>
      <c r="X234" s="152"/>
      <c r="AB234" s="59" t="s">
        <v>22739</v>
      </c>
      <c r="AC234" s="59"/>
      <c r="AD234" s="656">
        <f>V236</f>
        <v>25.2</v>
      </c>
      <c r="AE234" s="656"/>
      <c r="AF234" s="656"/>
      <c r="AG234" s="47" t="str">
        <f>VLOOKUP(F234,emop,3,FALSE)</f>
        <v>M</v>
      </c>
      <c r="AI234" s="44"/>
    </row>
    <row r="235" spans="1:35" ht="12.6" customHeight="1" x14ac:dyDescent="0.2">
      <c r="B235" s="122" t="e">
        <f>#REF!</f>
        <v>#REF!</v>
      </c>
      <c r="C235" s="123" t="e">
        <f>#REF!</f>
        <v>#REF!</v>
      </c>
      <c r="D235" s="19"/>
      <c r="E235" s="19"/>
      <c r="F235" s="15" t="s">
        <v>23258</v>
      </c>
      <c r="G235" s="15"/>
      <c r="H235" s="15"/>
      <c r="I235" s="15"/>
      <c r="K235" s="20" t="s">
        <v>22732</v>
      </c>
      <c r="L235" s="642">
        <v>0.35</v>
      </c>
      <c r="M235" s="642"/>
      <c r="N235" s="642"/>
      <c r="O235" s="152" t="s">
        <v>22734</v>
      </c>
      <c r="P235" s="5" t="s">
        <v>22742</v>
      </c>
      <c r="Q235" s="652">
        <v>72</v>
      </c>
      <c r="R235" s="652"/>
      <c r="S235" s="143" t="s">
        <v>22761</v>
      </c>
      <c r="T235" s="142" t="s">
        <v>22743</v>
      </c>
      <c r="U235" s="642">
        <f>Q235*L235</f>
        <v>25.2</v>
      </c>
      <c r="V235" s="642"/>
      <c r="W235" s="642"/>
      <c r="X235" s="142" t="s">
        <v>22734</v>
      </c>
      <c r="Y235" s="13"/>
      <c r="Z235" s="13"/>
      <c r="AA235" s="18"/>
      <c r="AB235" s="14"/>
      <c r="AC235" s="14"/>
      <c r="AD235" s="18"/>
      <c r="AE235" s="18"/>
      <c r="AF235" s="18"/>
      <c r="AG235" s="59"/>
    </row>
    <row r="236" spans="1:35" ht="12.6" customHeight="1" x14ac:dyDescent="0.2">
      <c r="B236" s="122">
        <f>F237</f>
        <v>0</v>
      </c>
      <c r="C236" s="123">
        <f>AD237</f>
        <v>0</v>
      </c>
      <c r="D236" s="19"/>
      <c r="E236" s="19"/>
      <c r="F236" s="15"/>
      <c r="G236" s="15"/>
      <c r="H236" s="15"/>
      <c r="I236" s="15"/>
      <c r="K236" s="20"/>
      <c r="L236" s="142"/>
      <c r="M236" s="142"/>
      <c r="N236" s="142"/>
      <c r="O236" s="152"/>
      <c r="Q236" s="143"/>
      <c r="R236" s="143"/>
      <c r="S236" s="143"/>
      <c r="T236" s="13" t="s">
        <v>22786</v>
      </c>
      <c r="U236" s="5" t="s">
        <v>22743</v>
      </c>
      <c r="V236" s="645">
        <f>SUM(U235:W235)</f>
        <v>25.2</v>
      </c>
      <c r="W236" s="645"/>
      <c r="X236" s="145" t="s">
        <v>22734</v>
      </c>
      <c r="Y236" s="13"/>
      <c r="Z236" s="13"/>
      <c r="AA236" s="18"/>
      <c r="AB236" s="14"/>
      <c r="AC236" s="14"/>
      <c r="AD236" s="18"/>
      <c r="AE236" s="18"/>
      <c r="AF236" s="18"/>
      <c r="AG236" s="59"/>
      <c r="AH236" s="111"/>
    </row>
    <row r="237" spans="1:35" ht="12.6" customHeight="1" x14ac:dyDescent="0.2">
      <c r="B237" s="122">
        <f>F238</f>
        <v>0</v>
      </c>
      <c r="C237" s="123">
        <f>AD238</f>
        <v>0</v>
      </c>
      <c r="D237" s="19"/>
      <c r="E237" s="19"/>
      <c r="F237" s="15"/>
      <c r="G237" s="15"/>
      <c r="H237" s="15"/>
      <c r="I237" s="15"/>
      <c r="K237" s="20"/>
      <c r="L237" s="142"/>
      <c r="M237" s="142"/>
      <c r="N237" s="142"/>
      <c r="O237" s="152"/>
      <c r="Q237" s="143"/>
      <c r="R237" s="143"/>
      <c r="S237" s="143"/>
      <c r="T237" s="13"/>
      <c r="V237" s="150"/>
      <c r="W237" s="150"/>
      <c r="X237" s="145"/>
      <c r="Y237" s="13"/>
      <c r="Z237" s="13"/>
      <c r="AA237" s="18"/>
      <c r="AB237" s="14"/>
      <c r="AC237" s="14"/>
      <c r="AD237" s="18"/>
      <c r="AE237" s="18"/>
      <c r="AF237" s="18"/>
      <c r="AG237" s="59"/>
      <c r="AH237" s="118"/>
    </row>
    <row r="238" spans="1:35" ht="23.25" customHeight="1" x14ac:dyDescent="0.2">
      <c r="A238" s="126" t="s">
        <v>23287</v>
      </c>
      <c r="B238" s="122" t="str">
        <f>F239</f>
        <v>06.082.0010-A</v>
      </c>
      <c r="C238" s="123">
        <f>AD239</f>
        <v>160</v>
      </c>
      <c r="D238" s="646" t="str">
        <f>VLOOKUP(F239,emop,2,FALSE)</f>
        <v>DRENO PROFUNDO EM TUBO PLASTICO PERFURADO,2" DE DIAMETRO,INCLUSIVE TELA DE NYLON E FORNECIMENTO DOS MATERIAIS,EXCLUSIVEPERFURACAO DO TERRENO</v>
      </c>
      <c r="E238" s="646"/>
      <c r="F238" s="646"/>
      <c r="G238" s="646"/>
      <c r="H238" s="646"/>
      <c r="I238" s="646"/>
      <c r="J238" s="646"/>
      <c r="K238" s="646"/>
      <c r="L238" s="646"/>
      <c r="M238" s="646"/>
      <c r="N238" s="646"/>
      <c r="O238" s="646"/>
      <c r="P238" s="646"/>
      <c r="Q238" s="646"/>
      <c r="R238" s="646"/>
      <c r="S238" s="646"/>
      <c r="T238" s="646"/>
      <c r="U238" s="646"/>
      <c r="V238" s="646"/>
      <c r="W238" s="646"/>
      <c r="X238" s="646"/>
      <c r="Y238" s="646"/>
      <c r="Z238" s="646"/>
      <c r="AA238" s="646"/>
      <c r="AB238" s="5"/>
      <c r="AC238" s="5"/>
      <c r="AD238" s="5"/>
      <c r="AE238" s="5"/>
      <c r="AF238" s="5"/>
      <c r="AG238" s="59"/>
      <c r="AH238" s="136"/>
    </row>
    <row r="239" spans="1:35" ht="12.6" customHeight="1" x14ac:dyDescent="0.2">
      <c r="B239" s="122" t="str">
        <f>F240</f>
        <v>dhp's</v>
      </c>
      <c r="C239" s="123">
        <f>AD240</f>
        <v>0</v>
      </c>
      <c r="D239" s="38"/>
      <c r="E239" s="56" t="s">
        <v>22738</v>
      </c>
      <c r="F239" s="38" t="s">
        <v>6331</v>
      </c>
      <c r="H239" s="152"/>
      <c r="I239" s="152"/>
      <c r="M239" s="152"/>
      <c r="R239" s="152"/>
      <c r="S239" s="152"/>
      <c r="T239" s="152"/>
      <c r="U239" s="152"/>
      <c r="V239" s="152"/>
      <c r="W239" s="152"/>
      <c r="X239" s="152"/>
      <c r="AB239" s="59" t="s">
        <v>22739</v>
      </c>
      <c r="AC239" s="59"/>
      <c r="AD239" s="656">
        <f>V241</f>
        <v>160</v>
      </c>
      <c r="AE239" s="656"/>
      <c r="AF239" s="656"/>
      <c r="AG239" s="47" t="str">
        <f>VLOOKUP(F239,emop,3,FALSE)</f>
        <v>M</v>
      </c>
      <c r="AH239" s="136"/>
      <c r="AI239" s="44"/>
    </row>
    <row r="240" spans="1:35" ht="12.6" customHeight="1" x14ac:dyDescent="0.2">
      <c r="B240" s="122" t="e">
        <f>#REF!</f>
        <v>#REF!</v>
      </c>
      <c r="C240" s="123" t="e">
        <f>#REF!</f>
        <v>#REF!</v>
      </c>
      <c r="D240" s="19"/>
      <c r="E240" s="19"/>
      <c r="F240" s="15" t="s">
        <v>23288</v>
      </c>
      <c r="G240" s="15"/>
      <c r="H240" s="15"/>
      <c r="I240" s="15"/>
      <c r="K240" s="20" t="s">
        <v>22732</v>
      </c>
      <c r="L240" s="642">
        <v>20</v>
      </c>
      <c r="M240" s="642"/>
      <c r="N240" s="642"/>
      <c r="O240" s="152" t="s">
        <v>22734</v>
      </c>
      <c r="P240" s="5" t="s">
        <v>22742</v>
      </c>
      <c r="Q240" s="652">
        <v>8</v>
      </c>
      <c r="R240" s="652"/>
      <c r="S240" s="143" t="s">
        <v>22761</v>
      </c>
      <c r="T240" s="142" t="s">
        <v>22743</v>
      </c>
      <c r="U240" s="642">
        <f>Q240*L240</f>
        <v>160</v>
      </c>
      <c r="V240" s="642"/>
      <c r="W240" s="642"/>
      <c r="X240" s="142" t="s">
        <v>22734</v>
      </c>
      <c r="Y240" s="13"/>
      <c r="Z240" s="13"/>
      <c r="AA240" s="18"/>
      <c r="AB240" s="14"/>
      <c r="AC240" s="14"/>
      <c r="AD240" s="18"/>
      <c r="AE240" s="18"/>
      <c r="AF240" s="18"/>
      <c r="AG240" s="59"/>
      <c r="AH240" s="136"/>
    </row>
    <row r="241" spans="1:35" ht="12.6" customHeight="1" x14ac:dyDescent="0.2">
      <c r="B241" s="122">
        <f t="shared" ref="B241:B246" si="12">F242</f>
        <v>0</v>
      </c>
      <c r="C241" s="123">
        <f t="shared" ref="C241:C246" si="13">AD242</f>
        <v>0</v>
      </c>
      <c r="D241" s="19"/>
      <c r="E241" s="19"/>
      <c r="F241" s="15"/>
      <c r="G241" s="15"/>
      <c r="H241" s="15"/>
      <c r="I241" s="15"/>
      <c r="K241" s="20"/>
      <c r="L241" s="142"/>
      <c r="M241" s="142"/>
      <c r="N241" s="142"/>
      <c r="O241" s="152"/>
      <c r="Q241" s="143"/>
      <c r="R241" s="143"/>
      <c r="S241" s="143"/>
      <c r="T241" s="13" t="s">
        <v>22786</v>
      </c>
      <c r="U241" s="5" t="s">
        <v>22743</v>
      </c>
      <c r="V241" s="645">
        <f>SUM(U240:W240)</f>
        <v>160</v>
      </c>
      <c r="W241" s="645"/>
      <c r="X241" s="145" t="s">
        <v>22734</v>
      </c>
      <c r="Y241" s="13"/>
      <c r="Z241" s="13"/>
      <c r="AA241" s="18"/>
      <c r="AB241" s="14"/>
      <c r="AC241" s="14"/>
      <c r="AD241" s="18"/>
      <c r="AE241" s="18"/>
      <c r="AF241" s="18"/>
      <c r="AG241" s="59"/>
      <c r="AH241" s="136"/>
    </row>
    <row r="242" spans="1:35" ht="6" customHeight="1" x14ac:dyDescent="0.2">
      <c r="B242" s="122">
        <f t="shared" si="12"/>
        <v>0</v>
      </c>
      <c r="C242" s="123">
        <f t="shared" si="13"/>
        <v>0</v>
      </c>
      <c r="D242" s="19"/>
      <c r="E242" s="19"/>
      <c r="F242" s="15"/>
      <c r="G242" s="15"/>
      <c r="H242" s="15"/>
      <c r="I242" s="15"/>
      <c r="K242" s="20"/>
      <c r="L242" s="142"/>
      <c r="M242" s="142"/>
      <c r="N242" s="142"/>
      <c r="O242" s="152"/>
      <c r="Q242" s="143"/>
      <c r="R242" s="143"/>
      <c r="S242" s="143"/>
      <c r="T242" s="13"/>
      <c r="V242" s="150"/>
      <c r="W242" s="150"/>
      <c r="X242" s="145"/>
      <c r="Y242" s="13"/>
      <c r="Z242" s="13"/>
      <c r="AA242" s="18"/>
      <c r="AB242" s="14"/>
      <c r="AC242" s="14"/>
      <c r="AD242" s="18"/>
      <c r="AE242" s="18"/>
      <c r="AF242" s="18"/>
      <c r="AG242" s="59"/>
      <c r="AH242" s="136"/>
    </row>
    <row r="243" spans="1:35" s="469" customFormat="1" ht="12.6" customHeight="1" thickBot="1" x14ac:dyDescent="0.25">
      <c r="A243" s="457"/>
      <c r="B243" s="458">
        <f t="shared" si="12"/>
        <v>0</v>
      </c>
      <c r="C243" s="459">
        <f t="shared" si="13"/>
        <v>0</v>
      </c>
      <c r="D243" s="460" t="s">
        <v>22809</v>
      </c>
      <c r="E243" s="461"/>
      <c r="F243" s="460"/>
      <c r="G243" s="462"/>
      <c r="H243" s="462"/>
      <c r="I243" s="462"/>
      <c r="J243" s="462"/>
      <c r="K243" s="462"/>
      <c r="L243" s="462"/>
      <c r="M243" s="462"/>
      <c r="N243" s="462"/>
      <c r="O243" s="462"/>
      <c r="P243" s="462"/>
      <c r="Q243" s="462"/>
      <c r="R243" s="463"/>
      <c r="S243" s="464"/>
      <c r="T243" s="464"/>
      <c r="U243" s="464"/>
      <c r="V243" s="464"/>
      <c r="W243" s="462"/>
      <c r="X243" s="463"/>
      <c r="Y243" s="463"/>
      <c r="Z243" s="463"/>
      <c r="AA243" s="460"/>
      <c r="AB243" s="460"/>
      <c r="AC243" s="465"/>
      <c r="AD243" s="465"/>
      <c r="AE243" s="465"/>
      <c r="AF243" s="460"/>
      <c r="AG243" s="471"/>
      <c r="AH243" s="467"/>
      <c r="AI243" s="468"/>
    </row>
    <row r="244" spans="1:35" ht="12.6" customHeight="1" x14ac:dyDescent="0.2">
      <c r="B244" s="122">
        <f t="shared" si="12"/>
        <v>0</v>
      </c>
      <c r="C244" s="123">
        <f t="shared" si="13"/>
        <v>0</v>
      </c>
      <c r="D244" s="38"/>
      <c r="F244" s="38"/>
      <c r="K244" s="141"/>
      <c r="L244" s="143"/>
      <c r="M244" s="143"/>
      <c r="N244" s="143"/>
      <c r="O244" s="143"/>
      <c r="P244" s="143"/>
      <c r="Q244" s="143"/>
      <c r="R244" s="143"/>
      <c r="Y244" s="20"/>
      <c r="Z244" s="143"/>
      <c r="AA244" s="143"/>
      <c r="AB244" s="141"/>
      <c r="AC244" s="141"/>
      <c r="AD244" s="141"/>
      <c r="AE244" s="5"/>
      <c r="AF244" s="38"/>
      <c r="AG244" s="59"/>
      <c r="AH244" s="12"/>
    </row>
    <row r="245" spans="1:35" ht="24" customHeight="1" x14ac:dyDescent="0.2">
      <c r="A245" s="126" t="s">
        <v>22839</v>
      </c>
      <c r="B245" s="122" t="str">
        <f t="shared" si="12"/>
        <v>01.002.0028-A</v>
      </c>
      <c r="C245" s="123">
        <f t="shared" si="13"/>
        <v>444</v>
      </c>
      <c r="D245" s="646" t="str">
        <f>VLOOKUP(F246,emop,2,FALSE)</f>
        <v>PERFURACAO ROTATIVA COM COROA DE WIDIA,EM SOLO,DIAMETRO H,HORIZONTAL,INCLUSIVE DESLOCAMENTO DENTRO DO CANTEIRO E INSTALACAO DA SONDA EM CADA FURO</v>
      </c>
      <c r="E245" s="646"/>
      <c r="F245" s="646"/>
      <c r="G245" s="646"/>
      <c r="H245" s="646"/>
      <c r="I245" s="646"/>
      <c r="J245" s="646"/>
      <c r="K245" s="646"/>
      <c r="L245" s="646"/>
      <c r="M245" s="646"/>
      <c r="N245" s="646"/>
      <c r="O245" s="646"/>
      <c r="P245" s="646"/>
      <c r="Q245" s="646"/>
      <c r="R245" s="646"/>
      <c r="S245" s="646"/>
      <c r="T245" s="646"/>
      <c r="U245" s="646"/>
      <c r="V245" s="646"/>
      <c r="W245" s="646"/>
      <c r="X245" s="646"/>
      <c r="Y245" s="646"/>
      <c r="Z245" s="646"/>
      <c r="AA245" s="646"/>
      <c r="AB245" s="5"/>
      <c r="AC245" s="5"/>
      <c r="AD245" s="5"/>
      <c r="AE245" s="5"/>
      <c r="AF245" s="5"/>
      <c r="AG245" s="59"/>
    </row>
    <row r="246" spans="1:35" ht="12.6" customHeight="1" x14ac:dyDescent="0.2">
      <c r="B246" s="122" t="str">
        <f t="shared" si="12"/>
        <v xml:space="preserve">tirante - cortina </v>
      </c>
      <c r="C246" s="123">
        <f t="shared" si="13"/>
        <v>0</v>
      </c>
      <c r="D246" s="38"/>
      <c r="E246" s="56" t="s">
        <v>22738</v>
      </c>
      <c r="F246" s="38" t="s">
        <v>681</v>
      </c>
      <c r="H246" s="152"/>
      <c r="I246" s="152"/>
      <c r="M246" s="152"/>
      <c r="R246" s="152"/>
      <c r="S246" s="152"/>
      <c r="W246" s="152"/>
      <c r="X246" s="152"/>
      <c r="AB246" s="59" t="s">
        <v>22739</v>
      </c>
      <c r="AC246" s="59"/>
      <c r="AD246" s="656">
        <f>V250</f>
        <v>444</v>
      </c>
      <c r="AE246" s="656"/>
      <c r="AF246" s="656"/>
      <c r="AG246" s="47" t="str">
        <f>VLOOKUP(F246,emop,3,FALSE)</f>
        <v>M</v>
      </c>
      <c r="AI246" s="44"/>
    </row>
    <row r="247" spans="1:35" ht="12.6" customHeight="1" x14ac:dyDescent="0.2">
      <c r="B247" s="122" t="e">
        <f>#REF!</f>
        <v>#REF!</v>
      </c>
      <c r="C247" s="123" t="e">
        <f>#REF!</f>
        <v>#REF!</v>
      </c>
      <c r="D247" s="19"/>
      <c r="E247" s="19"/>
      <c r="F247" s="15" t="s">
        <v>23255</v>
      </c>
      <c r="G247" s="15"/>
      <c r="H247" s="15"/>
      <c r="I247" s="15"/>
      <c r="K247" s="20" t="s">
        <v>22732</v>
      </c>
      <c r="L247" s="643">
        <v>17</v>
      </c>
      <c r="M247" s="643"/>
      <c r="N247" s="643"/>
      <c r="O247" s="64" t="s">
        <v>22755</v>
      </c>
      <c r="Q247" s="660">
        <v>10</v>
      </c>
      <c r="R247" s="660"/>
      <c r="S247" s="5" t="s">
        <v>22734</v>
      </c>
      <c r="T247" s="142" t="s">
        <v>22743</v>
      </c>
      <c r="U247" s="640">
        <f>Q247*L247</f>
        <v>170</v>
      </c>
      <c r="V247" s="640"/>
      <c r="W247" s="640"/>
      <c r="X247" s="142" t="s">
        <v>22734</v>
      </c>
      <c r="AA247" s="326"/>
      <c r="AB247" s="14"/>
      <c r="AC247" s="14"/>
      <c r="AD247" s="18"/>
      <c r="AE247" s="18"/>
      <c r="AF247" s="18"/>
      <c r="AG247" s="59"/>
    </row>
    <row r="248" spans="1:35" ht="12.6" customHeight="1" x14ac:dyDescent="0.2">
      <c r="B248" s="122" t="e">
        <f>#REF!</f>
        <v>#REF!</v>
      </c>
      <c r="C248" s="123" t="e">
        <f>#REF!</f>
        <v>#REF!</v>
      </c>
      <c r="D248" s="19"/>
      <c r="E248" s="19"/>
      <c r="F248" s="15" t="s">
        <v>23255</v>
      </c>
      <c r="G248" s="15"/>
      <c r="H248" s="15"/>
      <c r="I248" s="15"/>
      <c r="K248" s="20" t="s">
        <v>22732</v>
      </c>
      <c r="L248" s="643">
        <v>17</v>
      </c>
      <c r="M248" s="643"/>
      <c r="N248" s="643"/>
      <c r="O248" s="64" t="s">
        <v>22755</v>
      </c>
      <c r="Q248" s="660">
        <v>10</v>
      </c>
      <c r="R248" s="660"/>
      <c r="S248" s="5" t="s">
        <v>22734</v>
      </c>
      <c r="T248" s="142" t="s">
        <v>22743</v>
      </c>
      <c r="U248" s="640">
        <f>Q248*L248</f>
        <v>170</v>
      </c>
      <c r="V248" s="640"/>
      <c r="W248" s="640"/>
      <c r="X248" s="142" t="s">
        <v>22734</v>
      </c>
      <c r="AA248" s="326"/>
      <c r="AB248" s="14"/>
      <c r="AC248" s="14"/>
      <c r="AD248" s="18"/>
      <c r="AE248" s="18"/>
      <c r="AF248" s="18"/>
      <c r="AG248" s="59"/>
      <c r="AH248" s="136"/>
    </row>
    <row r="249" spans="1:35" ht="12.6" customHeight="1" x14ac:dyDescent="0.2">
      <c r="B249" s="122"/>
      <c r="C249" s="123"/>
      <c r="D249" s="19"/>
      <c r="E249" s="19"/>
      <c r="F249" s="15" t="s">
        <v>23285</v>
      </c>
      <c r="G249" s="15"/>
      <c r="H249" s="15"/>
      <c r="I249" s="15"/>
      <c r="K249" s="20" t="s">
        <v>22732</v>
      </c>
      <c r="L249" s="643">
        <f>Q240</f>
        <v>8</v>
      </c>
      <c r="M249" s="643"/>
      <c r="N249" s="643"/>
      <c r="O249" s="64" t="s">
        <v>23286</v>
      </c>
      <c r="Q249" s="660">
        <v>13</v>
      </c>
      <c r="R249" s="660"/>
      <c r="S249" s="5" t="s">
        <v>22734</v>
      </c>
      <c r="T249" s="142" t="s">
        <v>22743</v>
      </c>
      <c r="U249" s="640">
        <f>Q249*L249</f>
        <v>104</v>
      </c>
      <c r="V249" s="640"/>
      <c r="W249" s="640"/>
      <c r="X249" s="142" t="s">
        <v>22734</v>
      </c>
      <c r="AB249" s="14"/>
      <c r="AC249" s="14"/>
      <c r="AD249" s="18"/>
      <c r="AE249" s="18"/>
      <c r="AF249" s="18"/>
      <c r="AG249" s="59"/>
      <c r="AH249" s="136"/>
    </row>
    <row r="250" spans="1:35" ht="12.6" customHeight="1" x14ac:dyDescent="0.2">
      <c r="B250" s="122">
        <f>F251</f>
        <v>0</v>
      </c>
      <c r="C250" s="123">
        <f>AD251</f>
        <v>0</v>
      </c>
      <c r="D250" s="38"/>
      <c r="E250" s="56"/>
      <c r="F250" s="38"/>
      <c r="H250" s="152"/>
      <c r="I250" s="152"/>
      <c r="T250" s="13" t="s">
        <v>22786</v>
      </c>
      <c r="U250" s="5" t="s">
        <v>22743</v>
      </c>
      <c r="V250" s="645">
        <f>SUM(U247:W249)</f>
        <v>444</v>
      </c>
      <c r="W250" s="645"/>
      <c r="X250" s="145" t="s">
        <v>22734</v>
      </c>
      <c r="AB250" s="38"/>
      <c r="AC250" s="57"/>
      <c r="AD250" s="57"/>
      <c r="AE250" s="57"/>
      <c r="AF250" s="57"/>
      <c r="AG250" s="65"/>
      <c r="AH250" s="12"/>
    </row>
    <row r="251" spans="1:35" ht="12.6" customHeight="1" x14ac:dyDescent="0.2">
      <c r="B251" s="122">
        <f>F259</f>
        <v>0</v>
      </c>
      <c r="C251" s="123">
        <f>AD259</f>
        <v>0</v>
      </c>
      <c r="D251" s="38"/>
      <c r="E251" s="56"/>
      <c r="F251" s="38"/>
      <c r="H251" s="152"/>
      <c r="I251" s="152"/>
      <c r="T251" s="13"/>
      <c r="V251" s="150"/>
      <c r="W251" s="150"/>
      <c r="X251" s="145"/>
      <c r="AB251" s="38"/>
      <c r="AC251" s="57"/>
      <c r="AD251" s="57"/>
      <c r="AE251" s="57"/>
      <c r="AF251" s="57"/>
      <c r="AG251" s="65"/>
      <c r="AH251" s="12"/>
    </row>
    <row r="252" spans="1:35" ht="24.75" customHeight="1" x14ac:dyDescent="0.2">
      <c r="A252" s="126" t="s">
        <v>22840</v>
      </c>
      <c r="B252" s="122" t="str">
        <f>F253</f>
        <v>01.004.0025-A</v>
      </c>
      <c r="C252" s="123">
        <f>AD253</f>
        <v>244</v>
      </c>
      <c r="D252" s="646" t="str">
        <f>VLOOKUP(F253,emop,2,FALSE)</f>
        <v>PERFURACAO ROTATIVA COM COROA DE DIAMANTE,EM ALTERACAO DE ROCHA,DIAMETRO HWG(100MM),INCLUSIVE DESLOCAMENTO DENTRO DO CANTEIRO E INSTALACAO DA SONDA EM CADA FURO</v>
      </c>
      <c r="E252" s="646"/>
      <c r="F252" s="646"/>
      <c r="G252" s="646"/>
      <c r="H252" s="646"/>
      <c r="I252" s="646"/>
      <c r="J252" s="646"/>
      <c r="K252" s="646"/>
      <c r="L252" s="646"/>
      <c r="M252" s="646"/>
      <c r="N252" s="646"/>
      <c r="O252" s="646"/>
      <c r="P252" s="646"/>
      <c r="Q252" s="646"/>
      <c r="R252" s="646"/>
      <c r="S252" s="646"/>
      <c r="T252" s="646"/>
      <c r="U252" s="646"/>
      <c r="V252" s="646"/>
      <c r="W252" s="646"/>
      <c r="X252" s="646"/>
      <c r="Y252" s="646"/>
      <c r="Z252" s="646"/>
      <c r="AA252" s="646"/>
      <c r="AB252" s="5"/>
      <c r="AC252" s="5"/>
      <c r="AD252" s="5"/>
      <c r="AE252" s="5"/>
      <c r="AF252" s="5"/>
      <c r="AG252" s="59"/>
      <c r="AH252" s="313"/>
    </row>
    <row r="253" spans="1:35" ht="12.6" customHeight="1" x14ac:dyDescent="0.2">
      <c r="B253" s="122" t="str">
        <f>F254</f>
        <v xml:space="preserve">tirante - cortina </v>
      </c>
      <c r="C253" s="123">
        <f>AD254</f>
        <v>0</v>
      </c>
      <c r="D253" s="38"/>
      <c r="E253" s="56" t="s">
        <v>22738</v>
      </c>
      <c r="F253" s="38" t="s">
        <v>817</v>
      </c>
      <c r="H253" s="317"/>
      <c r="I253" s="317"/>
      <c r="M253" s="317"/>
      <c r="R253" s="317"/>
      <c r="S253" s="317"/>
      <c r="W253" s="317"/>
      <c r="X253" s="317"/>
      <c r="AB253" s="59" t="s">
        <v>22739</v>
      </c>
      <c r="AC253" s="59"/>
      <c r="AD253" s="656">
        <f>V257</f>
        <v>244</v>
      </c>
      <c r="AE253" s="656"/>
      <c r="AF253" s="656"/>
      <c r="AG253" s="47" t="str">
        <f>VLOOKUP(F253,emop,3,FALSE)</f>
        <v>M</v>
      </c>
      <c r="AH253" s="313"/>
      <c r="AI253" s="44"/>
    </row>
    <row r="254" spans="1:35" ht="12.6" customHeight="1" x14ac:dyDescent="0.2">
      <c r="B254" s="122" t="e">
        <f>#REF!</f>
        <v>#REF!</v>
      </c>
      <c r="C254" s="123" t="e">
        <f>#REF!</f>
        <v>#REF!</v>
      </c>
      <c r="D254" s="19"/>
      <c r="E254" s="19"/>
      <c r="F254" s="15" t="s">
        <v>23255</v>
      </c>
      <c r="G254" s="15"/>
      <c r="H254" s="15"/>
      <c r="I254" s="15"/>
      <c r="K254" s="20" t="s">
        <v>22732</v>
      </c>
      <c r="L254" s="643">
        <f>L247</f>
        <v>17</v>
      </c>
      <c r="M254" s="643"/>
      <c r="N254" s="643"/>
      <c r="O254" s="64" t="s">
        <v>22755</v>
      </c>
      <c r="Q254" s="639">
        <v>6</v>
      </c>
      <c r="R254" s="639"/>
      <c r="S254" s="5" t="s">
        <v>22734</v>
      </c>
      <c r="T254" s="308" t="s">
        <v>22743</v>
      </c>
      <c r="U254" s="640">
        <f>Q254*L254</f>
        <v>102</v>
      </c>
      <c r="V254" s="640"/>
      <c r="W254" s="640"/>
      <c r="X254" s="308" t="s">
        <v>22734</v>
      </c>
      <c r="AB254" s="14"/>
      <c r="AC254" s="14"/>
      <c r="AD254" s="18"/>
      <c r="AE254" s="18"/>
      <c r="AF254" s="18"/>
      <c r="AG254" s="59"/>
      <c r="AH254" s="313"/>
    </row>
    <row r="255" spans="1:35" ht="12.6" customHeight="1" x14ac:dyDescent="0.2">
      <c r="B255" s="122" t="e">
        <f>#REF!</f>
        <v>#REF!</v>
      </c>
      <c r="C255" s="123" t="e">
        <f>#REF!</f>
        <v>#REF!</v>
      </c>
      <c r="D255" s="19"/>
      <c r="E255" s="19"/>
      <c r="F255" s="15" t="s">
        <v>23255</v>
      </c>
      <c r="G255" s="15"/>
      <c r="H255" s="15"/>
      <c r="I255" s="15"/>
      <c r="K255" s="20" t="s">
        <v>22732</v>
      </c>
      <c r="L255" s="643">
        <f>L248</f>
        <v>17</v>
      </c>
      <c r="M255" s="643"/>
      <c r="N255" s="643"/>
      <c r="O255" s="64" t="s">
        <v>22755</v>
      </c>
      <c r="Q255" s="639">
        <v>6</v>
      </c>
      <c r="R255" s="639"/>
      <c r="S255" s="5" t="s">
        <v>22734</v>
      </c>
      <c r="T255" s="308" t="s">
        <v>22743</v>
      </c>
      <c r="U255" s="640">
        <f>Q255*L255</f>
        <v>102</v>
      </c>
      <c r="V255" s="640"/>
      <c r="W255" s="640"/>
      <c r="X255" s="308" t="s">
        <v>22734</v>
      </c>
      <c r="AB255" s="14"/>
      <c r="AC255" s="14"/>
      <c r="AD255" s="18"/>
      <c r="AE255" s="18"/>
      <c r="AF255" s="18"/>
      <c r="AG255" s="59"/>
      <c r="AH255" s="313"/>
    </row>
    <row r="256" spans="1:35" ht="12.6" customHeight="1" x14ac:dyDescent="0.2">
      <c r="B256" s="122"/>
      <c r="C256" s="123"/>
      <c r="D256" s="19"/>
      <c r="E256" s="19"/>
      <c r="F256" s="15" t="s">
        <v>23285</v>
      </c>
      <c r="G256" s="15"/>
      <c r="H256" s="15"/>
      <c r="I256" s="15"/>
      <c r="K256" s="20" t="s">
        <v>22732</v>
      </c>
      <c r="L256" s="643">
        <f>L249</f>
        <v>8</v>
      </c>
      <c r="M256" s="643"/>
      <c r="N256" s="643"/>
      <c r="O256" s="64" t="s">
        <v>23286</v>
      </c>
      <c r="Q256" s="639">
        <v>5</v>
      </c>
      <c r="R256" s="639"/>
      <c r="S256" s="5" t="s">
        <v>22734</v>
      </c>
      <c r="T256" s="308" t="s">
        <v>22743</v>
      </c>
      <c r="U256" s="640">
        <f>Q256*L256</f>
        <v>40</v>
      </c>
      <c r="V256" s="640"/>
      <c r="W256" s="640"/>
      <c r="X256" s="308" t="s">
        <v>22734</v>
      </c>
      <c r="AB256" s="14"/>
      <c r="AC256" s="14"/>
      <c r="AD256" s="18"/>
      <c r="AE256" s="18"/>
      <c r="AF256" s="18"/>
      <c r="AG256" s="59"/>
      <c r="AH256" s="313"/>
    </row>
    <row r="257" spans="1:35" ht="12.6" customHeight="1" x14ac:dyDescent="0.2">
      <c r="B257" s="122">
        <f>F258</f>
        <v>0</v>
      </c>
      <c r="C257" s="123">
        <f>AD258</f>
        <v>0</v>
      </c>
      <c r="D257" s="38"/>
      <c r="E257" s="56"/>
      <c r="F257" s="38"/>
      <c r="H257" s="317"/>
      <c r="I257" s="317"/>
      <c r="T257" s="13" t="s">
        <v>22786</v>
      </c>
      <c r="U257" s="5" t="s">
        <v>22743</v>
      </c>
      <c r="V257" s="686">
        <f>SUM(U254:W256)</f>
        <v>244</v>
      </c>
      <c r="W257" s="686"/>
      <c r="X257" s="312" t="s">
        <v>22734</v>
      </c>
      <c r="AB257" s="38"/>
      <c r="AC257" s="57"/>
      <c r="AD257" s="57"/>
      <c r="AE257" s="57"/>
      <c r="AF257" s="57"/>
      <c r="AG257" s="65"/>
      <c r="AH257" s="12"/>
    </row>
    <row r="258" spans="1:35" ht="6" customHeight="1" x14ac:dyDescent="0.2">
      <c r="B258" s="122">
        <f>F259</f>
        <v>0</v>
      </c>
      <c r="C258" s="123">
        <f>AD259</f>
        <v>0</v>
      </c>
      <c r="D258" s="38"/>
      <c r="E258" s="56"/>
      <c r="F258" s="38"/>
      <c r="H258" s="317"/>
      <c r="I258" s="317"/>
      <c r="AB258" s="38"/>
      <c r="AC258" s="57"/>
      <c r="AD258" s="57"/>
      <c r="AE258" s="57"/>
      <c r="AF258" s="57"/>
      <c r="AG258" s="65"/>
      <c r="AH258" s="12"/>
    </row>
    <row r="259" spans="1:35" ht="24.75" customHeight="1" x14ac:dyDescent="0.2">
      <c r="A259" s="126" t="s">
        <v>22841</v>
      </c>
      <c r="B259" s="122" t="str">
        <f>F260</f>
        <v>01.004.0043-A</v>
      </c>
      <c r="C259" s="123">
        <f>AD260</f>
        <v>152</v>
      </c>
      <c r="D259" s="646" t="str">
        <f>VLOOKUP(F260,emop,2,FALSE)</f>
        <v>PERFURACAO ROTATIVA COM COROA DE DIAMANTE,EM ROCHA SA,DIAMETRO HWG(100MM),INCLUSIVE DESLOCAMENTO DENTRO DO CANTEIRO E INSTALACAO DA SONDA EM CADA FURO</v>
      </c>
      <c r="E259" s="646"/>
      <c r="F259" s="646"/>
      <c r="G259" s="646"/>
      <c r="H259" s="646"/>
      <c r="I259" s="646"/>
      <c r="J259" s="646"/>
      <c r="K259" s="646"/>
      <c r="L259" s="646"/>
      <c r="M259" s="646"/>
      <c r="N259" s="646"/>
      <c r="O259" s="646"/>
      <c r="P259" s="646"/>
      <c r="Q259" s="646"/>
      <c r="R259" s="646"/>
      <c r="S259" s="646"/>
      <c r="T259" s="646"/>
      <c r="U259" s="646"/>
      <c r="V259" s="646"/>
      <c r="W259" s="646"/>
      <c r="X259" s="646"/>
      <c r="Y259" s="646"/>
      <c r="Z259" s="646"/>
      <c r="AA259" s="646"/>
      <c r="AB259" s="5"/>
      <c r="AC259" s="5"/>
      <c r="AD259" s="5"/>
      <c r="AE259" s="5"/>
      <c r="AF259" s="5"/>
      <c r="AG259" s="59"/>
    </row>
    <row r="260" spans="1:35" ht="12.6" customHeight="1" x14ac:dyDescent="0.2">
      <c r="B260" s="122" t="str">
        <f>F261</f>
        <v xml:space="preserve">tirante - cortina </v>
      </c>
      <c r="C260" s="123">
        <f>AD261</f>
        <v>0</v>
      </c>
      <c r="D260" s="38"/>
      <c r="E260" s="56" t="s">
        <v>22738</v>
      </c>
      <c r="F260" s="38" t="s">
        <v>829</v>
      </c>
      <c r="H260" s="152"/>
      <c r="I260" s="152"/>
      <c r="M260" s="152"/>
      <c r="R260" s="152"/>
      <c r="S260" s="152"/>
      <c r="W260" s="152"/>
      <c r="X260" s="152"/>
      <c r="AB260" s="59" t="s">
        <v>22739</v>
      </c>
      <c r="AC260" s="59"/>
      <c r="AD260" s="656">
        <f>V264</f>
        <v>152</v>
      </c>
      <c r="AE260" s="656"/>
      <c r="AF260" s="656"/>
      <c r="AG260" s="47" t="str">
        <f>VLOOKUP(F260,emop,3,FALSE)</f>
        <v>M</v>
      </c>
      <c r="AI260" s="44"/>
    </row>
    <row r="261" spans="1:35" ht="12.6" customHeight="1" x14ac:dyDescent="0.2">
      <c r="B261" s="122" t="e">
        <f>#REF!</f>
        <v>#REF!</v>
      </c>
      <c r="C261" s="123" t="e">
        <f>#REF!</f>
        <v>#REF!</v>
      </c>
      <c r="D261" s="19"/>
      <c r="E261" s="19"/>
      <c r="F261" s="15" t="s">
        <v>23255</v>
      </c>
      <c r="G261" s="15"/>
      <c r="H261" s="15"/>
      <c r="I261" s="15"/>
      <c r="K261" s="20" t="s">
        <v>22732</v>
      </c>
      <c r="L261" s="643">
        <f>L247</f>
        <v>17</v>
      </c>
      <c r="M261" s="643"/>
      <c r="N261" s="643"/>
      <c r="O261" s="64" t="s">
        <v>22755</v>
      </c>
      <c r="Q261" s="639">
        <v>5</v>
      </c>
      <c r="R261" s="639"/>
      <c r="S261" s="5" t="s">
        <v>22734</v>
      </c>
      <c r="T261" s="142" t="s">
        <v>22743</v>
      </c>
      <c r="U261" s="640">
        <f>Q261*L261</f>
        <v>85</v>
      </c>
      <c r="V261" s="640"/>
      <c r="W261" s="640"/>
      <c r="X261" s="142" t="s">
        <v>22734</v>
      </c>
      <c r="AB261" s="14"/>
      <c r="AC261" s="14"/>
      <c r="AD261" s="18"/>
      <c r="AE261" s="18"/>
      <c r="AF261" s="18"/>
      <c r="AG261" s="59"/>
    </row>
    <row r="262" spans="1:35" ht="12.6" customHeight="1" x14ac:dyDescent="0.2">
      <c r="B262" s="122" t="e">
        <f>#REF!</f>
        <v>#REF!</v>
      </c>
      <c r="C262" s="123" t="e">
        <f>#REF!</f>
        <v>#REF!</v>
      </c>
      <c r="D262" s="19"/>
      <c r="E262" s="19"/>
      <c r="F262" s="15" t="s">
        <v>23255</v>
      </c>
      <c r="G262" s="15"/>
      <c r="H262" s="15"/>
      <c r="I262" s="15"/>
      <c r="K262" s="20" t="s">
        <v>22732</v>
      </c>
      <c r="L262" s="643">
        <f>L248</f>
        <v>17</v>
      </c>
      <c r="M262" s="643"/>
      <c r="N262" s="643"/>
      <c r="O262" s="64" t="s">
        <v>22755</v>
      </c>
      <c r="Q262" s="639">
        <v>3</v>
      </c>
      <c r="R262" s="639"/>
      <c r="S262" s="5" t="s">
        <v>22734</v>
      </c>
      <c r="T262" s="142" t="s">
        <v>22743</v>
      </c>
      <c r="U262" s="640">
        <f>Q262*L262</f>
        <v>51</v>
      </c>
      <c r="V262" s="640"/>
      <c r="W262" s="640"/>
      <c r="X262" s="142" t="s">
        <v>22734</v>
      </c>
      <c r="AB262" s="14"/>
      <c r="AC262" s="14"/>
      <c r="AD262" s="18"/>
      <c r="AE262" s="18"/>
      <c r="AF262" s="18"/>
      <c r="AG262" s="59"/>
      <c r="AH262" s="136"/>
    </row>
    <row r="263" spans="1:35" ht="12.6" customHeight="1" x14ac:dyDescent="0.2">
      <c r="B263" s="122"/>
      <c r="C263" s="123"/>
      <c r="D263" s="19"/>
      <c r="E263" s="19"/>
      <c r="F263" s="15" t="s">
        <v>23285</v>
      </c>
      <c r="G263" s="15"/>
      <c r="H263" s="15"/>
      <c r="I263" s="15"/>
      <c r="K263" s="20" t="s">
        <v>22732</v>
      </c>
      <c r="L263" s="643">
        <f>L249</f>
        <v>8</v>
      </c>
      <c r="M263" s="643"/>
      <c r="N263" s="643"/>
      <c r="O263" s="64" t="s">
        <v>23286</v>
      </c>
      <c r="Q263" s="639">
        <v>2</v>
      </c>
      <c r="R263" s="639"/>
      <c r="S263" s="5" t="s">
        <v>22734</v>
      </c>
      <c r="T263" s="142" t="s">
        <v>22743</v>
      </c>
      <c r="U263" s="640">
        <f>Q263*L263</f>
        <v>16</v>
      </c>
      <c r="V263" s="640"/>
      <c r="W263" s="640"/>
      <c r="X263" s="142" t="s">
        <v>22734</v>
      </c>
      <c r="AB263" s="14"/>
      <c r="AC263" s="14"/>
      <c r="AD263" s="18"/>
      <c r="AE263" s="18"/>
      <c r="AF263" s="18"/>
      <c r="AG263" s="59"/>
      <c r="AH263" s="136"/>
    </row>
    <row r="264" spans="1:35" ht="12.6" customHeight="1" x14ac:dyDescent="0.2">
      <c r="B264" s="122">
        <f>F265</f>
        <v>0</v>
      </c>
      <c r="C264" s="123">
        <f>AD265</f>
        <v>0</v>
      </c>
      <c r="D264" s="38"/>
      <c r="E264" s="56"/>
      <c r="F264" s="38"/>
      <c r="H264" s="152"/>
      <c r="I264" s="152"/>
      <c r="T264" s="13" t="s">
        <v>22786</v>
      </c>
      <c r="U264" s="5" t="s">
        <v>22743</v>
      </c>
      <c r="V264" s="645">
        <f>SUM(U261:W263)</f>
        <v>152</v>
      </c>
      <c r="W264" s="645"/>
      <c r="X264" s="145" t="s">
        <v>22734</v>
      </c>
      <c r="AB264" s="38"/>
      <c r="AC264" s="57"/>
      <c r="AD264" s="57"/>
      <c r="AE264" s="57"/>
      <c r="AF264" s="57"/>
      <c r="AG264" s="65"/>
      <c r="AH264" s="12"/>
    </row>
    <row r="265" spans="1:35" ht="12.6" customHeight="1" x14ac:dyDescent="0.2">
      <c r="B265" s="122">
        <f>F266</f>
        <v>0</v>
      </c>
      <c r="C265" s="123">
        <f>AD266</f>
        <v>0</v>
      </c>
      <c r="D265" s="38"/>
      <c r="E265" s="56"/>
      <c r="F265" s="38"/>
      <c r="H265" s="152"/>
      <c r="I265" s="152"/>
      <c r="AB265" s="38"/>
      <c r="AC265" s="57"/>
      <c r="AD265" s="57"/>
      <c r="AE265" s="57"/>
      <c r="AF265" s="57"/>
      <c r="AG265" s="65"/>
      <c r="AH265" s="12"/>
    </row>
    <row r="266" spans="1:35" ht="23.25" customHeight="1" x14ac:dyDescent="0.2">
      <c r="A266" s="126" t="s">
        <v>22842</v>
      </c>
      <c r="B266" s="122" t="str">
        <f>F267</f>
        <v>01.002.0042-A</v>
      </c>
      <c r="C266" s="123">
        <f>AD267</f>
        <v>180</v>
      </c>
      <c r="D266" s="646" t="str">
        <f>VLOOKUP(F267,emop,2,FALSE)</f>
        <v>PERFURACAO ROTATIVA COM COROA DE WIDIA,EM SOLO,DIAMETRO 8",VERTICAL,INCLUSIVE DESLOCAMENTO DENTRO DO CANTEIRO E INSTALACAO DA SONDA EM CADA FURO</v>
      </c>
      <c r="E266" s="646"/>
      <c r="F266" s="646"/>
      <c r="G266" s="646"/>
      <c r="H266" s="646"/>
      <c r="I266" s="646"/>
      <c r="J266" s="646"/>
      <c r="K266" s="646"/>
      <c r="L266" s="646"/>
      <c r="M266" s="646"/>
      <c r="N266" s="646"/>
      <c r="O266" s="646"/>
      <c r="P266" s="646"/>
      <c r="Q266" s="646"/>
      <c r="R266" s="646"/>
      <c r="S266" s="646"/>
      <c r="T266" s="646"/>
      <c r="U266" s="646"/>
      <c r="V266" s="646"/>
      <c r="W266" s="646"/>
      <c r="X266" s="646"/>
      <c r="Y266" s="646"/>
      <c r="Z266" s="646"/>
      <c r="AA266" s="646"/>
      <c r="AB266" s="5"/>
      <c r="AC266" s="5"/>
      <c r="AD266" s="5"/>
      <c r="AE266" s="5"/>
      <c r="AF266" s="5"/>
      <c r="AG266" s="59"/>
    </row>
    <row r="267" spans="1:35" ht="12.6" customHeight="1" x14ac:dyDescent="0.2">
      <c r="B267" s="122" t="str">
        <f>F268</f>
        <v xml:space="preserve">estacas - cortina </v>
      </c>
      <c r="C267" s="123">
        <f>AD268</f>
        <v>0</v>
      </c>
      <c r="D267" s="38"/>
      <c r="E267" s="56" t="s">
        <v>22738</v>
      </c>
      <c r="F267" s="38" t="s">
        <v>687</v>
      </c>
      <c r="H267" s="152"/>
      <c r="I267" s="152"/>
      <c r="J267" s="38"/>
      <c r="M267" s="152"/>
      <c r="R267" s="152"/>
      <c r="S267" s="152"/>
      <c r="W267" s="152"/>
      <c r="X267" s="152"/>
      <c r="AB267" s="59" t="s">
        <v>22739</v>
      </c>
      <c r="AC267" s="59"/>
      <c r="AD267" s="656">
        <f>V269</f>
        <v>180</v>
      </c>
      <c r="AE267" s="656"/>
      <c r="AF267" s="656"/>
      <c r="AG267" s="47" t="str">
        <f>VLOOKUP(F267,emop,3,FALSE)</f>
        <v>M</v>
      </c>
      <c r="AI267" s="44"/>
    </row>
    <row r="268" spans="1:35" ht="12.6" customHeight="1" x14ac:dyDescent="0.2">
      <c r="B268" s="122" t="e">
        <f>#REF!</f>
        <v>#REF!</v>
      </c>
      <c r="C268" s="123" t="e">
        <f>#REF!</f>
        <v>#REF!</v>
      </c>
      <c r="D268" s="19"/>
      <c r="E268" s="19"/>
      <c r="F268" s="15" t="s">
        <v>23256</v>
      </c>
      <c r="G268" s="15"/>
      <c r="H268" s="15"/>
      <c r="I268" s="15"/>
      <c r="K268" s="20" t="s">
        <v>22732</v>
      </c>
      <c r="L268" s="643">
        <v>18</v>
      </c>
      <c r="M268" s="643"/>
      <c r="N268" s="643"/>
      <c r="O268" s="64" t="s">
        <v>22759</v>
      </c>
      <c r="Q268" s="639">
        <v>10</v>
      </c>
      <c r="R268" s="639"/>
      <c r="S268" s="5" t="s">
        <v>22734</v>
      </c>
      <c r="T268" s="142" t="s">
        <v>22743</v>
      </c>
      <c r="U268" s="640">
        <f>Q268*L268</f>
        <v>180</v>
      </c>
      <c r="V268" s="640"/>
      <c r="W268" s="640"/>
      <c r="X268" s="142" t="s">
        <v>22734</v>
      </c>
      <c r="AB268" s="14"/>
      <c r="AC268" s="14"/>
      <c r="AD268" s="18"/>
      <c r="AE268" s="18"/>
      <c r="AF268" s="18"/>
      <c r="AG268" s="59"/>
      <c r="AH268" s="111"/>
    </row>
    <row r="269" spans="1:35" ht="12.6" customHeight="1" x14ac:dyDescent="0.2">
      <c r="B269" s="122">
        <f t="shared" ref="B269:B331" si="14">F270</f>
        <v>0</v>
      </c>
      <c r="C269" s="123">
        <f t="shared" ref="C269:C331" si="15">AD270</f>
        <v>0</v>
      </c>
      <c r="D269" s="38"/>
      <c r="E269" s="56"/>
      <c r="F269" s="38"/>
      <c r="H269" s="152"/>
      <c r="I269" s="152"/>
      <c r="T269" s="13" t="s">
        <v>22786</v>
      </c>
      <c r="U269" s="5" t="s">
        <v>22743</v>
      </c>
      <c r="V269" s="645">
        <f>SUM(U268:W268)</f>
        <v>180</v>
      </c>
      <c r="W269" s="645"/>
      <c r="X269" s="145" t="s">
        <v>22734</v>
      </c>
      <c r="AB269" s="38"/>
      <c r="AC269" s="57"/>
      <c r="AD269" s="57"/>
      <c r="AE269" s="57"/>
      <c r="AF269" s="57"/>
      <c r="AG269" s="65"/>
      <c r="AH269" s="12"/>
    </row>
    <row r="270" spans="1:35" ht="12.6" customHeight="1" x14ac:dyDescent="0.2">
      <c r="B270" s="122">
        <f>F276</f>
        <v>0</v>
      </c>
      <c r="C270" s="123">
        <f>AD276</f>
        <v>0</v>
      </c>
      <c r="D270" s="38"/>
      <c r="E270" s="56"/>
      <c r="F270" s="38"/>
      <c r="H270" s="152"/>
      <c r="I270" s="152"/>
      <c r="K270" s="152"/>
      <c r="W270" s="152"/>
      <c r="X270" s="152"/>
      <c r="Z270" s="143"/>
      <c r="AA270" s="143"/>
      <c r="AB270" s="38"/>
      <c r="AC270" s="38"/>
      <c r="AD270" s="57"/>
      <c r="AE270" s="57"/>
      <c r="AF270" s="57"/>
      <c r="AG270" s="59"/>
      <c r="AH270" s="12"/>
    </row>
    <row r="271" spans="1:35" ht="23.25" customHeight="1" x14ac:dyDescent="0.2">
      <c r="A271" s="126" t="s">
        <v>22843</v>
      </c>
      <c r="B271" s="122" t="str">
        <f>F272</f>
        <v>01.002.0081-A</v>
      </c>
      <c r="C271" s="123">
        <f>AD272</f>
        <v>72</v>
      </c>
      <c r="D271" s="646" t="str">
        <f>VLOOKUP(F272,emop,2,FALSE)</f>
        <v>PERFURACAO ROTATIVA COM COROA DE WIDIA,EM ROCHA SA,DIAMETRO8",VERTICAL,INCLUSIVE DESLOCAMENTO DENTRO DO CANTEIRO E INSTALACAO DA SONDA EM CADA FURO</v>
      </c>
      <c r="E271" s="646"/>
      <c r="F271" s="646"/>
      <c r="G271" s="646"/>
      <c r="H271" s="646"/>
      <c r="I271" s="646"/>
      <c r="J271" s="646"/>
      <c r="K271" s="646"/>
      <c r="L271" s="646"/>
      <c r="M271" s="646"/>
      <c r="N271" s="646"/>
      <c r="O271" s="646"/>
      <c r="P271" s="646"/>
      <c r="Q271" s="646"/>
      <c r="R271" s="646"/>
      <c r="S271" s="646"/>
      <c r="T271" s="646"/>
      <c r="U271" s="646"/>
      <c r="V271" s="646"/>
      <c r="W271" s="646"/>
      <c r="X271" s="646"/>
      <c r="Y271" s="646"/>
      <c r="Z271" s="646"/>
      <c r="AA271" s="646"/>
      <c r="AB271" s="5"/>
      <c r="AC271" s="5"/>
      <c r="AD271" s="5"/>
      <c r="AE271" s="5"/>
      <c r="AF271" s="5"/>
      <c r="AG271" s="59"/>
      <c r="AH271" s="322"/>
    </row>
    <row r="272" spans="1:35" ht="12.6" customHeight="1" x14ac:dyDescent="0.2">
      <c r="B272" s="122" t="str">
        <f>F273</f>
        <v xml:space="preserve">estacas - cortina </v>
      </c>
      <c r="C272" s="123">
        <f>AD273</f>
        <v>0</v>
      </c>
      <c r="D272" s="38"/>
      <c r="E272" s="56" t="s">
        <v>22738</v>
      </c>
      <c r="F272" s="38" t="s">
        <v>731</v>
      </c>
      <c r="H272" s="323"/>
      <c r="I272" s="323"/>
      <c r="J272" s="38"/>
      <c r="M272" s="323"/>
      <c r="R272" s="323"/>
      <c r="S272" s="323"/>
      <c r="W272" s="323"/>
      <c r="X272" s="323"/>
      <c r="AB272" s="59" t="s">
        <v>22739</v>
      </c>
      <c r="AC272" s="59"/>
      <c r="AD272" s="656">
        <f>V274</f>
        <v>72</v>
      </c>
      <c r="AE272" s="656"/>
      <c r="AF272" s="656"/>
      <c r="AG272" s="47" t="str">
        <f>VLOOKUP(F272,emop,3,FALSE)</f>
        <v>M</v>
      </c>
      <c r="AH272" s="322"/>
      <c r="AI272" s="44"/>
    </row>
    <row r="273" spans="1:37" ht="12.6" customHeight="1" x14ac:dyDescent="0.2">
      <c r="B273" s="122" t="e">
        <f>#REF!</f>
        <v>#REF!</v>
      </c>
      <c r="C273" s="123" t="e">
        <f>#REF!</f>
        <v>#REF!</v>
      </c>
      <c r="D273" s="19"/>
      <c r="E273" s="19"/>
      <c r="F273" s="15" t="s">
        <v>23256</v>
      </c>
      <c r="G273" s="15"/>
      <c r="H273" s="15"/>
      <c r="I273" s="15"/>
      <c r="K273" s="20" t="s">
        <v>22732</v>
      </c>
      <c r="L273" s="643">
        <v>18</v>
      </c>
      <c r="M273" s="643"/>
      <c r="N273" s="643"/>
      <c r="O273" s="64" t="s">
        <v>22759</v>
      </c>
      <c r="Q273" s="639">
        <v>4</v>
      </c>
      <c r="R273" s="639"/>
      <c r="S273" s="5" t="s">
        <v>22734</v>
      </c>
      <c r="T273" s="319" t="s">
        <v>22743</v>
      </c>
      <c r="U273" s="640">
        <f>Q273*L273</f>
        <v>72</v>
      </c>
      <c r="V273" s="640"/>
      <c r="W273" s="640"/>
      <c r="X273" s="319" t="s">
        <v>22734</v>
      </c>
      <c r="AB273" s="14"/>
      <c r="AC273" s="14"/>
      <c r="AD273" s="18"/>
      <c r="AE273" s="18"/>
      <c r="AF273" s="18"/>
      <c r="AG273" s="59"/>
      <c r="AH273" s="322"/>
    </row>
    <row r="274" spans="1:37" ht="12.6" customHeight="1" x14ac:dyDescent="0.2">
      <c r="B274" s="122">
        <f t="shared" ref="B274" si="16">F275</f>
        <v>0</v>
      </c>
      <c r="C274" s="123">
        <f t="shared" ref="C274" si="17">AD275</f>
        <v>0</v>
      </c>
      <c r="D274" s="38"/>
      <c r="E274" s="56"/>
      <c r="F274" s="38"/>
      <c r="H274" s="323"/>
      <c r="I274" s="323"/>
      <c r="T274" s="13" t="s">
        <v>22786</v>
      </c>
      <c r="U274" s="5" t="s">
        <v>22743</v>
      </c>
      <c r="V274" s="645">
        <f>SUM(U273:W273)</f>
        <v>72</v>
      </c>
      <c r="W274" s="645"/>
      <c r="X274" s="324" t="s">
        <v>22734</v>
      </c>
      <c r="AB274" s="38"/>
      <c r="AC274" s="57"/>
      <c r="AD274" s="57"/>
      <c r="AE274" s="57"/>
      <c r="AF274" s="57"/>
      <c r="AG274" s="65"/>
      <c r="AH274" s="12"/>
    </row>
    <row r="275" spans="1:37" ht="12.6" customHeight="1" x14ac:dyDescent="0.2">
      <c r="B275" s="122">
        <f>F281</f>
        <v>0</v>
      </c>
      <c r="C275" s="123">
        <f>AD281</f>
        <v>0</v>
      </c>
      <c r="D275" s="38"/>
      <c r="E275" s="56"/>
      <c r="F275" s="38"/>
      <c r="H275" s="323"/>
      <c r="I275" s="323"/>
      <c r="K275" s="323"/>
      <c r="W275" s="323"/>
      <c r="X275" s="323"/>
      <c r="Z275" s="322"/>
      <c r="AA275" s="322"/>
      <c r="AB275" s="38"/>
      <c r="AC275" s="38"/>
      <c r="AD275" s="57"/>
      <c r="AE275" s="57"/>
      <c r="AF275" s="57"/>
      <c r="AG275" s="59"/>
      <c r="AH275" s="12"/>
    </row>
    <row r="276" spans="1:37" ht="22.5" customHeight="1" x14ac:dyDescent="0.2">
      <c r="A276" s="126" t="s">
        <v>22844</v>
      </c>
      <c r="B276" s="122" t="str">
        <f t="shared" si="14"/>
        <v>03.001.0001-B</v>
      </c>
      <c r="C276" s="123">
        <f t="shared" si="15"/>
        <v>109.5</v>
      </c>
      <c r="D276" s="646" t="str">
        <f>VLOOKUP(F277,emop,2,FALSE)</f>
        <v>ESCAVACAO MANUAL DE VALA/CAVA EM MATERIAL DE 1ª CATEGORIA (A(AREIA,ARGILA OU PICARRA),ATE 1,50M DE PROFUNDIDADE,EXCLUSIVE ESCORAMENTO E ESGOTAMENTO</v>
      </c>
      <c r="E276" s="646"/>
      <c r="F276" s="646"/>
      <c r="G276" s="646"/>
      <c r="H276" s="646"/>
      <c r="I276" s="646"/>
      <c r="J276" s="646"/>
      <c r="K276" s="646"/>
      <c r="L276" s="646"/>
      <c r="M276" s="646"/>
      <c r="N276" s="646"/>
      <c r="O276" s="646"/>
      <c r="P276" s="646"/>
      <c r="Q276" s="646"/>
      <c r="R276" s="646"/>
      <c r="S276" s="646"/>
      <c r="T276" s="646"/>
      <c r="U276" s="646"/>
      <c r="V276" s="646"/>
      <c r="W276" s="646"/>
      <c r="X276" s="646"/>
      <c r="Y276" s="646"/>
      <c r="Z276" s="646"/>
      <c r="AA276" s="646"/>
      <c r="AB276" s="5"/>
      <c r="AC276" s="5"/>
      <c r="AD276" s="5"/>
      <c r="AE276" s="5"/>
      <c r="AF276" s="5"/>
      <c r="AG276" s="59"/>
    </row>
    <row r="277" spans="1:37" ht="12.6" customHeight="1" x14ac:dyDescent="0.2">
      <c r="B277" s="122" t="str">
        <f t="shared" si="14"/>
        <v>cortina</v>
      </c>
      <c r="C277" s="123">
        <f t="shared" si="15"/>
        <v>0</v>
      </c>
      <c r="D277" s="38"/>
      <c r="E277" s="56" t="s">
        <v>22738</v>
      </c>
      <c r="F277" s="38" t="s">
        <v>1598</v>
      </c>
      <c r="H277" s="152"/>
      <c r="I277" s="152"/>
      <c r="K277" s="152"/>
      <c r="M277" s="5" t="s">
        <v>22796</v>
      </c>
      <c r="P277" s="5" t="s">
        <v>22795</v>
      </c>
      <c r="T277" s="5" t="s">
        <v>22797</v>
      </c>
      <c r="W277" s="152"/>
      <c r="X277" s="152"/>
      <c r="AB277" s="59" t="s">
        <v>22739</v>
      </c>
      <c r="AC277" s="59"/>
      <c r="AD277" s="656">
        <f>SUM(W278:X279)</f>
        <v>109.5</v>
      </c>
      <c r="AE277" s="656"/>
      <c r="AF277" s="656"/>
      <c r="AG277" s="47" t="str">
        <f>VLOOKUP(F277,emop,3,FALSE)</f>
        <v>M3</v>
      </c>
      <c r="AI277" s="44"/>
    </row>
    <row r="278" spans="1:37" ht="12.6" customHeight="1" x14ac:dyDescent="0.2">
      <c r="B278" s="122" t="e">
        <f>#REF!</f>
        <v>#REF!</v>
      </c>
      <c r="C278" s="123" t="e">
        <f>#REF!</f>
        <v>#REF!</v>
      </c>
      <c r="D278" s="38"/>
      <c r="E278" s="56"/>
      <c r="F278" s="15" t="s">
        <v>23257</v>
      </c>
      <c r="H278" s="152"/>
      <c r="I278" s="152"/>
      <c r="J278" s="20" t="s">
        <v>22732</v>
      </c>
      <c r="K278" s="671">
        <v>35</v>
      </c>
      <c r="L278" s="671"/>
      <c r="M278" s="671"/>
      <c r="N278" s="21" t="s">
        <v>22734</v>
      </c>
      <c r="O278" s="32" t="s">
        <v>22742</v>
      </c>
      <c r="P278" s="32">
        <v>1.5</v>
      </c>
      <c r="Q278" s="5" t="s">
        <v>22734</v>
      </c>
      <c r="R278" s="33" t="s">
        <v>22742</v>
      </c>
      <c r="S278" s="642">
        <v>2</v>
      </c>
      <c r="T278" s="642"/>
      <c r="U278" s="5" t="s">
        <v>22734</v>
      </c>
      <c r="V278" s="5" t="s">
        <v>22743</v>
      </c>
      <c r="W278" s="654">
        <f>S278*P278*K278</f>
        <v>105</v>
      </c>
      <c r="X278" s="654"/>
      <c r="Y278" s="5" t="s">
        <v>22736</v>
      </c>
      <c r="AB278" s="59"/>
      <c r="AC278" s="59"/>
      <c r="AD278" s="66"/>
      <c r="AE278" s="66"/>
      <c r="AF278" s="66"/>
      <c r="AG278" s="59"/>
    </row>
    <row r="279" spans="1:37" ht="12.6" customHeight="1" x14ac:dyDescent="0.2">
      <c r="B279" s="122" t="e">
        <f>#REF!</f>
        <v>#REF!</v>
      </c>
      <c r="C279" s="123" t="e">
        <f>#REF!</f>
        <v>#REF!</v>
      </c>
      <c r="D279" s="38"/>
      <c r="E279" s="56"/>
      <c r="F279" s="15" t="s">
        <v>23623</v>
      </c>
      <c r="H279" s="295"/>
      <c r="I279" s="295"/>
      <c r="J279" s="20" t="s">
        <v>22732</v>
      </c>
      <c r="K279" s="671">
        <v>2</v>
      </c>
      <c r="L279" s="671"/>
      <c r="M279" s="671"/>
      <c r="N279" s="21" t="s">
        <v>22734</v>
      </c>
      <c r="O279" s="32" t="s">
        <v>22742</v>
      </c>
      <c r="P279" s="32">
        <v>1.5</v>
      </c>
      <c r="Q279" s="5" t="s">
        <v>22734</v>
      </c>
      <c r="R279" s="33" t="s">
        <v>22742</v>
      </c>
      <c r="S279" s="642">
        <v>1.5</v>
      </c>
      <c r="T279" s="642"/>
      <c r="U279" s="5" t="s">
        <v>22734</v>
      </c>
      <c r="V279" s="5" t="s">
        <v>22743</v>
      </c>
      <c r="W279" s="654">
        <f>S279*P279*K279</f>
        <v>4.5</v>
      </c>
      <c r="X279" s="654"/>
      <c r="Y279" s="5" t="s">
        <v>22736</v>
      </c>
      <c r="AB279" s="59"/>
      <c r="AC279" s="59"/>
      <c r="AD279" s="66"/>
      <c r="AE279" s="66"/>
      <c r="AF279" s="66"/>
      <c r="AG279" s="59"/>
      <c r="AH279" s="294"/>
    </row>
    <row r="280" spans="1:37" ht="12.6" customHeight="1" x14ac:dyDescent="0.2">
      <c r="B280" s="122">
        <f t="shared" si="14"/>
        <v>0</v>
      </c>
      <c r="C280" s="123">
        <f t="shared" si="15"/>
        <v>0</v>
      </c>
      <c r="D280" s="38"/>
      <c r="E280" s="56"/>
      <c r="F280" s="38"/>
      <c r="H280" s="152"/>
      <c r="AB280" s="5"/>
      <c r="AC280" s="38"/>
      <c r="AD280" s="57"/>
      <c r="AE280" s="57"/>
      <c r="AF280" s="57"/>
      <c r="AG280" s="59"/>
      <c r="AH280" s="12"/>
    </row>
    <row r="281" spans="1:37" ht="24.75" customHeight="1" x14ac:dyDescent="0.2">
      <c r="A281" s="126" t="s">
        <v>22845</v>
      </c>
      <c r="B281" s="122" t="str">
        <f t="shared" si="14"/>
        <v>03.001.0002-B</v>
      </c>
      <c r="C281" s="123">
        <f t="shared" si="15"/>
        <v>111</v>
      </c>
      <c r="D281" s="646" t="str">
        <f>VLOOKUP(F282,emop,2,FALSE)</f>
        <v>ESCAVACAO MANUAL DE VALA/CAVA EM MATERIAL DE 1ª CATEGORIA (AREIA,ARGILA OU PICARRA),ENTRE 1,50 E 3,00M DE PROFUNDIDADE,EXCLUSIVE ESCORAMENTO E ESGOTAMENTO</v>
      </c>
      <c r="E281" s="646"/>
      <c r="F281" s="646"/>
      <c r="G281" s="646"/>
      <c r="H281" s="646"/>
      <c r="I281" s="646"/>
      <c r="J281" s="646"/>
      <c r="K281" s="646"/>
      <c r="L281" s="646"/>
      <c r="M281" s="646"/>
      <c r="N281" s="646"/>
      <c r="O281" s="646"/>
      <c r="P281" s="646"/>
      <c r="Q281" s="646"/>
      <c r="R281" s="646"/>
      <c r="S281" s="646"/>
      <c r="T281" s="646"/>
      <c r="U281" s="646"/>
      <c r="V281" s="646"/>
      <c r="W281" s="646"/>
      <c r="X281" s="646"/>
      <c r="Y281" s="646"/>
      <c r="Z281" s="646"/>
      <c r="AA281" s="646"/>
      <c r="AB281" s="15"/>
      <c r="AC281" s="15"/>
      <c r="AD281" s="15"/>
      <c r="AE281" s="15"/>
      <c r="AF281" s="15"/>
      <c r="AG281" s="63"/>
    </row>
    <row r="282" spans="1:37" ht="12.6" customHeight="1" x14ac:dyDescent="0.2">
      <c r="B282" s="122" t="str">
        <f t="shared" si="14"/>
        <v xml:space="preserve">cortina </v>
      </c>
      <c r="C282" s="123">
        <f t="shared" si="15"/>
        <v>0</v>
      </c>
      <c r="D282" s="13"/>
      <c r="E282" s="62" t="s">
        <v>22738</v>
      </c>
      <c r="F282" s="13" t="s">
        <v>1600</v>
      </c>
      <c r="G282" s="15"/>
      <c r="H282" s="15"/>
      <c r="I282" s="15"/>
      <c r="J282" s="15"/>
      <c r="K282" s="15"/>
      <c r="L282" s="648"/>
      <c r="M282" s="648"/>
      <c r="N282" s="149"/>
      <c r="O282" s="647"/>
      <c r="P282" s="647"/>
      <c r="Q282" s="145"/>
      <c r="R282" s="643"/>
      <c r="S282" s="643"/>
      <c r="T282" s="643"/>
      <c r="U282" s="643"/>
      <c r="V282" s="643"/>
      <c r="W282" s="643"/>
      <c r="X282" s="15"/>
      <c r="Y282" s="15"/>
      <c r="Z282" s="15"/>
      <c r="AA282" s="15"/>
      <c r="AB282" s="14" t="s">
        <v>22739</v>
      </c>
      <c r="AC282" s="14"/>
      <c r="AD282" s="662">
        <f>W283+W284</f>
        <v>111</v>
      </c>
      <c r="AE282" s="662"/>
      <c r="AF282" s="662"/>
      <c r="AG282" s="47" t="str">
        <f>VLOOKUP(F282,emop,3,FALSE)</f>
        <v>M3</v>
      </c>
      <c r="AI282" s="44"/>
    </row>
    <row r="283" spans="1:37" ht="12.6" customHeight="1" x14ac:dyDescent="0.2">
      <c r="B283" s="122">
        <f>F285</f>
        <v>0</v>
      </c>
      <c r="C283" s="123">
        <f>AD285</f>
        <v>0</v>
      </c>
      <c r="D283" s="13"/>
      <c r="E283" s="13"/>
      <c r="F283" s="15" t="s">
        <v>23258</v>
      </c>
      <c r="H283" s="152"/>
      <c r="I283" s="152"/>
      <c r="J283" s="20" t="s">
        <v>22732</v>
      </c>
      <c r="K283" s="671">
        <f>K278</f>
        <v>35</v>
      </c>
      <c r="L283" s="671"/>
      <c r="M283" s="671"/>
      <c r="N283" s="21" t="s">
        <v>22734</v>
      </c>
      <c r="O283" s="32" t="s">
        <v>22742</v>
      </c>
      <c r="P283" s="297">
        <v>1.5</v>
      </c>
      <c r="Q283" s="5" t="s">
        <v>22734</v>
      </c>
      <c r="R283" s="33" t="s">
        <v>22742</v>
      </c>
      <c r="S283" s="661">
        <v>2</v>
      </c>
      <c r="T283" s="661"/>
      <c r="U283" s="5" t="s">
        <v>22734</v>
      </c>
      <c r="V283" s="5" t="s">
        <v>22743</v>
      </c>
      <c r="W283" s="654">
        <f>S283*P283*K283</f>
        <v>105</v>
      </c>
      <c r="X283" s="654"/>
      <c r="Y283" s="5" t="s">
        <v>22736</v>
      </c>
      <c r="Z283" s="145"/>
      <c r="AA283" s="67"/>
      <c r="AB283" s="28"/>
      <c r="AC283" s="68"/>
      <c r="AD283" s="68"/>
      <c r="AE283" s="68"/>
      <c r="AF283" s="145"/>
      <c r="AG283" s="63"/>
      <c r="AK283" s="69"/>
    </row>
    <row r="284" spans="1:37" ht="12.6" customHeight="1" x14ac:dyDescent="0.2">
      <c r="B284" s="122">
        <f>F286</f>
        <v>0</v>
      </c>
      <c r="C284" s="123">
        <f>AD286</f>
        <v>0</v>
      </c>
      <c r="D284" s="13"/>
      <c r="E284" s="13"/>
      <c r="F284" s="15" t="str">
        <f>F279</f>
        <v xml:space="preserve">abas </v>
      </c>
      <c r="H284" s="295"/>
      <c r="I284" s="295"/>
      <c r="J284" s="20" t="s">
        <v>22732</v>
      </c>
      <c r="K284" s="671">
        <f>K279</f>
        <v>2</v>
      </c>
      <c r="L284" s="671"/>
      <c r="M284" s="671"/>
      <c r="N284" s="21" t="s">
        <v>22734</v>
      </c>
      <c r="O284" s="32" t="s">
        <v>22742</v>
      </c>
      <c r="P284" s="297">
        <v>1.5</v>
      </c>
      <c r="Q284" s="5" t="s">
        <v>22734</v>
      </c>
      <c r="R284" s="33" t="s">
        <v>22742</v>
      </c>
      <c r="S284" s="661">
        <v>2</v>
      </c>
      <c r="T284" s="661"/>
      <c r="U284" s="5" t="s">
        <v>22734</v>
      </c>
      <c r="V284" s="5" t="s">
        <v>22743</v>
      </c>
      <c r="W284" s="654">
        <f>S284*P284*K284</f>
        <v>6</v>
      </c>
      <c r="X284" s="654"/>
      <c r="Y284" s="5" t="s">
        <v>22736</v>
      </c>
      <c r="Z284" s="296"/>
      <c r="AA284" s="67"/>
      <c r="AB284" s="28"/>
      <c r="AC284" s="68"/>
      <c r="AD284" s="68"/>
      <c r="AE284" s="68"/>
      <c r="AF284" s="296"/>
      <c r="AG284" s="63"/>
      <c r="AH284" s="294"/>
      <c r="AK284" s="69"/>
    </row>
    <row r="285" spans="1:37" ht="12.6" customHeight="1" x14ac:dyDescent="0.2">
      <c r="B285" s="122">
        <f t="shared" si="14"/>
        <v>0</v>
      </c>
      <c r="C285" s="123">
        <f t="shared" si="15"/>
        <v>0</v>
      </c>
      <c r="D285" s="15"/>
      <c r="E285" s="15"/>
      <c r="F285" s="15"/>
      <c r="G285" s="15"/>
      <c r="L285" s="20"/>
      <c r="M285" s="142"/>
      <c r="N285" s="142"/>
      <c r="O285" s="142"/>
      <c r="P285" s="145"/>
      <c r="Q285" s="145"/>
      <c r="R285" s="144"/>
      <c r="S285" s="144"/>
      <c r="AB285" s="5"/>
      <c r="AC285" s="5"/>
      <c r="AD285" s="5"/>
      <c r="AE285" s="5"/>
      <c r="AF285" s="5"/>
      <c r="AG285" s="63"/>
      <c r="AH285" s="12"/>
    </row>
    <row r="286" spans="1:37" ht="20.25" customHeight="1" x14ac:dyDescent="0.2">
      <c r="A286" s="126" t="s">
        <v>22846</v>
      </c>
      <c r="B286" s="122" t="str">
        <f t="shared" si="14"/>
        <v>03.013.0001-B</v>
      </c>
      <c r="C286" s="123">
        <f t="shared" si="15"/>
        <v>594.0625</v>
      </c>
      <c r="D286" s="655" t="str">
        <f>VLOOKUP(F287,emop,2,FALSE)</f>
        <v>REATERRO DE VALA/CAVA COMPACTADA A MACO,EM CAMADAS DE 30CM DE ESPESSURA MAXIMA,COM MATERIAL DE BOA QUALIDADE,EXCLUSIVEESTE</v>
      </c>
      <c r="E286" s="655"/>
      <c r="F286" s="655"/>
      <c r="G286" s="655"/>
      <c r="H286" s="655"/>
      <c r="I286" s="655"/>
      <c r="J286" s="655"/>
      <c r="K286" s="655"/>
      <c r="L286" s="655"/>
      <c r="M286" s="655"/>
      <c r="N286" s="655"/>
      <c r="O286" s="655"/>
      <c r="P286" s="655"/>
      <c r="Q286" s="655"/>
      <c r="R286" s="655"/>
      <c r="S286" s="655"/>
      <c r="T286" s="655"/>
      <c r="U286" s="655"/>
      <c r="V286" s="655"/>
      <c r="W286" s="655"/>
      <c r="X286" s="655"/>
      <c r="Y286" s="655"/>
      <c r="Z286" s="655"/>
      <c r="AA286" s="655"/>
      <c r="AB286" s="5"/>
      <c r="AC286" s="5"/>
      <c r="AD286" s="5"/>
      <c r="AE286" s="5"/>
      <c r="AF286" s="5"/>
      <c r="AG286" s="59"/>
    </row>
    <row r="287" spans="1:37" ht="12.6" customHeight="1" x14ac:dyDescent="0.2">
      <c r="B287" s="122" t="str">
        <f>F289</f>
        <v>cortina (pé da cort.)</v>
      </c>
      <c r="C287" s="123">
        <f>AD289</f>
        <v>0</v>
      </c>
      <c r="D287" s="38"/>
      <c r="E287" s="56" t="s">
        <v>22738</v>
      </c>
      <c r="F287" s="38" t="s">
        <v>1866</v>
      </c>
      <c r="H287" s="152"/>
      <c r="I287" s="152"/>
      <c r="M287" s="152"/>
      <c r="R287" s="152"/>
      <c r="S287" s="152"/>
      <c r="W287" s="152"/>
      <c r="X287" s="152"/>
      <c r="AB287" s="59" t="s">
        <v>22739</v>
      </c>
      <c r="AC287" s="59"/>
      <c r="AD287" s="656">
        <f>SUM(W288:X290)</f>
        <v>594.0625</v>
      </c>
      <c r="AE287" s="656"/>
      <c r="AF287" s="656"/>
      <c r="AG287" s="47" t="str">
        <f>VLOOKUP(F287,emop,3,FALSE)</f>
        <v>M3</v>
      </c>
      <c r="AI287" s="44"/>
    </row>
    <row r="288" spans="1:37" ht="12.6" customHeight="1" x14ac:dyDescent="0.2">
      <c r="B288" s="122"/>
      <c r="C288" s="123"/>
      <c r="D288" s="38"/>
      <c r="E288" s="56"/>
      <c r="F288" s="5" t="s">
        <v>24058</v>
      </c>
      <c r="H288" s="317"/>
      <c r="I288" s="317"/>
      <c r="K288" s="20" t="s">
        <v>22732</v>
      </c>
      <c r="M288" s="317"/>
      <c r="P288" s="32">
        <v>20</v>
      </c>
      <c r="Q288" s="5" t="s">
        <v>22733</v>
      </c>
      <c r="R288" s="33" t="s">
        <v>22742</v>
      </c>
      <c r="S288" s="642">
        <v>4</v>
      </c>
      <c r="T288" s="642"/>
      <c r="U288" s="5" t="s">
        <v>22734</v>
      </c>
      <c r="V288" s="5" t="s">
        <v>22743</v>
      </c>
      <c r="W288" s="654">
        <f>P288*S288</f>
        <v>80</v>
      </c>
      <c r="X288" s="654"/>
      <c r="Y288" s="5" t="s">
        <v>22736</v>
      </c>
      <c r="AB288" s="59"/>
      <c r="AC288" s="59"/>
      <c r="AD288" s="307"/>
      <c r="AE288" s="307"/>
      <c r="AF288" s="307"/>
      <c r="AG288" s="47"/>
      <c r="AH288" s="313"/>
      <c r="AI288" s="44"/>
    </row>
    <row r="289" spans="1:35" ht="12.6" customHeight="1" x14ac:dyDescent="0.2">
      <c r="B289" s="122" t="str">
        <f t="shared" si="14"/>
        <v>cortina (atrás cort.)</v>
      </c>
      <c r="C289" s="123">
        <f t="shared" si="15"/>
        <v>0</v>
      </c>
      <c r="D289" s="19"/>
      <c r="E289" s="19"/>
      <c r="F289" s="15" t="s">
        <v>23259</v>
      </c>
      <c r="H289" s="152"/>
      <c r="I289" s="152"/>
      <c r="K289" s="20" t="s">
        <v>22732</v>
      </c>
      <c r="L289" s="671">
        <f>K278</f>
        <v>35</v>
      </c>
      <c r="M289" s="671"/>
      <c r="N289" s="5" t="s">
        <v>22734</v>
      </c>
      <c r="O289" s="32" t="s">
        <v>22742</v>
      </c>
      <c r="P289" s="32">
        <v>2.5</v>
      </c>
      <c r="Q289" s="5" t="s">
        <v>22734</v>
      </c>
      <c r="R289" s="33" t="s">
        <v>22742</v>
      </c>
      <c r="S289" s="642">
        <f>2.15/2</f>
        <v>1.075</v>
      </c>
      <c r="T289" s="642"/>
      <c r="U289" s="5" t="s">
        <v>22734</v>
      </c>
      <c r="V289" s="5" t="s">
        <v>22743</v>
      </c>
      <c r="W289" s="654">
        <f>S289*P289*L289</f>
        <v>94.0625</v>
      </c>
      <c r="X289" s="654"/>
      <c r="Y289" s="5" t="s">
        <v>22736</v>
      </c>
      <c r="AC289" s="14"/>
      <c r="AD289" s="18"/>
      <c r="AE289" s="18"/>
      <c r="AF289" s="18"/>
      <c r="AG289" s="59"/>
    </row>
    <row r="290" spans="1:35" ht="12.6" customHeight="1" x14ac:dyDescent="0.2">
      <c r="B290" s="122" t="e">
        <f>#REF!</f>
        <v>#REF!</v>
      </c>
      <c r="C290" s="123" t="e">
        <f>#REF!</f>
        <v>#REF!</v>
      </c>
      <c r="D290" s="19"/>
      <c r="E290" s="19"/>
      <c r="F290" s="15" t="s">
        <v>23260</v>
      </c>
      <c r="G290" s="15"/>
      <c r="H290" s="15"/>
      <c r="I290" s="15"/>
      <c r="K290" s="20" t="s">
        <v>22732</v>
      </c>
      <c r="L290" s="671">
        <f>L289</f>
        <v>35</v>
      </c>
      <c r="M290" s="671"/>
      <c r="N290" s="5" t="s">
        <v>22734</v>
      </c>
      <c r="O290" s="32" t="s">
        <v>22742</v>
      </c>
      <c r="P290" s="32">
        <v>2</v>
      </c>
      <c r="Q290" s="5" t="s">
        <v>22734</v>
      </c>
      <c r="R290" s="33" t="s">
        <v>22742</v>
      </c>
      <c r="S290" s="642">
        <v>6</v>
      </c>
      <c r="T290" s="642"/>
      <c r="U290" s="5" t="s">
        <v>22734</v>
      </c>
      <c r="V290" s="5" t="s">
        <v>22743</v>
      </c>
      <c r="W290" s="654">
        <f>S290*P290*L290</f>
        <v>420</v>
      </c>
      <c r="X290" s="654"/>
      <c r="Y290" s="5" t="s">
        <v>22736</v>
      </c>
      <c r="AC290" s="14"/>
      <c r="AD290" s="18"/>
      <c r="AE290" s="18"/>
      <c r="AF290" s="18"/>
      <c r="AG290" s="59"/>
      <c r="AH290" s="116"/>
    </row>
    <row r="291" spans="1:35" ht="12.6" customHeight="1" x14ac:dyDescent="0.2">
      <c r="B291" s="122">
        <f t="shared" si="14"/>
        <v>0</v>
      </c>
      <c r="C291" s="123">
        <f t="shared" si="15"/>
        <v>0</v>
      </c>
      <c r="D291" s="19"/>
      <c r="E291" s="19"/>
      <c r="F291" s="15"/>
      <c r="G291" s="15"/>
      <c r="H291" s="15"/>
      <c r="I291" s="15"/>
      <c r="K291" s="20"/>
      <c r="L291" s="137"/>
      <c r="M291" s="137"/>
      <c r="N291" s="137"/>
      <c r="O291" s="64"/>
      <c r="P291" s="64"/>
      <c r="Q291" s="143"/>
      <c r="R291" s="143"/>
      <c r="S291" s="142"/>
      <c r="T291" s="137"/>
      <c r="U291" s="137"/>
      <c r="V291" s="137"/>
      <c r="W291" s="142"/>
      <c r="AC291" s="14"/>
      <c r="AD291" s="18"/>
      <c r="AE291" s="18"/>
      <c r="AF291" s="18"/>
      <c r="AG291" s="59"/>
      <c r="AH291" s="116"/>
    </row>
    <row r="292" spans="1:35" ht="12.6" customHeight="1" x14ac:dyDescent="0.2">
      <c r="A292" s="126" t="s">
        <v>22847</v>
      </c>
      <c r="B292" s="122" t="str">
        <f t="shared" si="14"/>
        <v>20.097.0005-A</v>
      </c>
      <c r="C292" s="123">
        <f t="shared" si="15"/>
        <v>772.28125</v>
      </c>
      <c r="D292" s="646" t="str">
        <f>VLOOKUP(F293,emop,2,FALSE)</f>
        <v>PO-DE-PEDRA, INCLUSIVE TRANSPORTE PARA REGIAO METROPOLITANADO RIO DE JANEIRO.FORNECIMENTO</v>
      </c>
      <c r="E292" s="646"/>
      <c r="F292" s="646"/>
      <c r="G292" s="646"/>
      <c r="H292" s="646"/>
      <c r="I292" s="646"/>
      <c r="J292" s="646"/>
      <c r="K292" s="646"/>
      <c r="L292" s="646"/>
      <c r="M292" s="646"/>
      <c r="N292" s="646"/>
      <c r="O292" s="646"/>
      <c r="P292" s="646"/>
      <c r="Q292" s="646"/>
      <c r="R292" s="646"/>
      <c r="S292" s="646"/>
      <c r="T292" s="646"/>
      <c r="U292" s="646"/>
      <c r="V292" s="646"/>
      <c r="W292" s="646"/>
      <c r="X292" s="646"/>
      <c r="Y292" s="646"/>
      <c r="Z292" s="646"/>
      <c r="AA292" s="646"/>
      <c r="AB292" s="5"/>
      <c r="AC292" s="5"/>
      <c r="AD292" s="5"/>
      <c r="AE292" s="5"/>
      <c r="AF292" s="5"/>
      <c r="AG292" s="59"/>
    </row>
    <row r="293" spans="1:35" ht="12.6" customHeight="1" x14ac:dyDescent="0.2">
      <c r="B293" s="122" t="str">
        <f t="shared" si="14"/>
        <v>reaterro</v>
      </c>
      <c r="C293" s="123">
        <f t="shared" si="15"/>
        <v>0</v>
      </c>
      <c r="D293" s="38"/>
      <c r="E293" s="56" t="s">
        <v>22738</v>
      </c>
      <c r="F293" s="38" t="s">
        <v>21118</v>
      </c>
      <c r="H293" s="152"/>
      <c r="I293" s="152"/>
      <c r="M293" s="152"/>
      <c r="R293" s="152"/>
      <c r="S293" s="152"/>
      <c r="W293" s="152"/>
      <c r="X293" s="152"/>
      <c r="AB293" s="59" t="s">
        <v>22739</v>
      </c>
      <c r="AC293" s="59"/>
      <c r="AD293" s="656">
        <f>V294</f>
        <v>772.28125</v>
      </c>
      <c r="AE293" s="656"/>
      <c r="AF293" s="656"/>
      <c r="AG293" s="47" t="str">
        <f>VLOOKUP(F293,emop,3,FALSE)</f>
        <v>M3</v>
      </c>
      <c r="AI293" s="44"/>
    </row>
    <row r="294" spans="1:35" ht="12.6" customHeight="1" x14ac:dyDescent="0.2">
      <c r="B294" s="122">
        <f t="shared" si="14"/>
        <v>0</v>
      </c>
      <c r="C294" s="123">
        <f t="shared" si="15"/>
        <v>0</v>
      </c>
      <c r="D294" s="19"/>
      <c r="E294" s="19"/>
      <c r="F294" s="15" t="s">
        <v>22798</v>
      </c>
      <c r="G294" s="15"/>
      <c r="H294" s="15"/>
      <c r="I294" s="15"/>
      <c r="K294" s="20" t="s">
        <v>22732</v>
      </c>
      <c r="L294" s="640">
        <f>AD287</f>
        <v>594.0625</v>
      </c>
      <c r="M294" s="640"/>
      <c r="N294" s="640"/>
      <c r="O294" s="64" t="s">
        <v>22736</v>
      </c>
      <c r="P294" s="64" t="s">
        <v>22742</v>
      </c>
      <c r="Q294" s="652">
        <v>1.3</v>
      </c>
      <c r="R294" s="652"/>
      <c r="S294" s="142" t="s">
        <v>22751</v>
      </c>
      <c r="T294" s="70"/>
      <c r="U294" s="70" t="s">
        <v>22743</v>
      </c>
      <c r="V294" s="640">
        <f>L294*Q294</f>
        <v>772.28125</v>
      </c>
      <c r="W294" s="640"/>
      <c r="X294" s="640"/>
      <c r="Y294" s="22" t="s">
        <v>22736</v>
      </c>
      <c r="Z294" s="22"/>
      <c r="AA294" s="22"/>
      <c r="AB294" s="142"/>
      <c r="AC294" s="14"/>
      <c r="AD294" s="18"/>
      <c r="AE294" s="18"/>
      <c r="AF294" s="18"/>
      <c r="AG294" s="59"/>
    </row>
    <row r="295" spans="1:35" ht="12.6" customHeight="1" x14ac:dyDescent="0.2">
      <c r="B295" s="122">
        <f t="shared" si="14"/>
        <v>0</v>
      </c>
      <c r="C295" s="123">
        <f t="shared" si="15"/>
        <v>0</v>
      </c>
      <c r="D295" s="19"/>
      <c r="E295" s="19"/>
      <c r="F295" s="15"/>
      <c r="G295" s="15"/>
      <c r="H295" s="15"/>
      <c r="I295" s="15"/>
      <c r="K295" s="20"/>
      <c r="L295" s="640"/>
      <c r="M295" s="640"/>
      <c r="N295" s="640"/>
      <c r="O295" s="64"/>
      <c r="P295" s="64"/>
      <c r="Q295" s="652"/>
      <c r="R295" s="652"/>
      <c r="S295" s="142"/>
      <c r="T295" s="640"/>
      <c r="U295" s="640"/>
      <c r="V295" s="640"/>
      <c r="W295" s="142"/>
      <c r="X295" s="142"/>
      <c r="Y295" s="22"/>
      <c r="Z295" s="22"/>
      <c r="AA295" s="22"/>
      <c r="AB295" s="142"/>
      <c r="AC295" s="14"/>
      <c r="AD295" s="18"/>
      <c r="AE295" s="18"/>
      <c r="AF295" s="18"/>
      <c r="AG295" s="59"/>
    </row>
    <row r="296" spans="1:35" ht="12.6" customHeight="1" x14ac:dyDescent="0.2">
      <c r="B296" s="122">
        <f t="shared" si="14"/>
        <v>0</v>
      </c>
      <c r="C296" s="123">
        <f t="shared" si="15"/>
        <v>0</v>
      </c>
      <c r="D296" s="38"/>
      <c r="E296" s="56"/>
      <c r="F296" s="38"/>
      <c r="H296" s="152"/>
      <c r="I296" s="152"/>
      <c r="AB296" s="38"/>
      <c r="AC296" s="57"/>
      <c r="AD296" s="57"/>
      <c r="AE296" s="57"/>
      <c r="AF296" s="57"/>
      <c r="AG296" s="65"/>
      <c r="AH296" s="12"/>
    </row>
    <row r="297" spans="1:35" ht="24" customHeight="1" x14ac:dyDescent="0.2">
      <c r="A297" s="126" t="s">
        <v>22848</v>
      </c>
      <c r="B297" s="122" t="str">
        <f t="shared" si="14"/>
        <v>11.025.0012-A</v>
      </c>
      <c r="C297" s="123">
        <f t="shared" si="15"/>
        <v>46.774999999999999</v>
      </c>
      <c r="D297" s="646" t="str">
        <f>VLOOKUP(F298,emop,2,FALSE)</f>
        <v>CONCRETO BOMBEADO,FCK=30MPA,COMPREENDENDO O FORNECIMENTO DECONCRETO IMPORTADO DE USINA,COLOCACAO NAS FORMAS,ESPALHAMENTO,ADENSAMENTO MECANICO E ACABAMENTO</v>
      </c>
      <c r="E297" s="646"/>
      <c r="F297" s="646"/>
      <c r="G297" s="646"/>
      <c r="H297" s="646"/>
      <c r="I297" s="646"/>
      <c r="J297" s="646"/>
      <c r="K297" s="646"/>
      <c r="L297" s="646"/>
      <c r="M297" s="646"/>
      <c r="N297" s="646"/>
      <c r="O297" s="646"/>
      <c r="P297" s="646"/>
      <c r="Q297" s="646"/>
      <c r="R297" s="646"/>
      <c r="S297" s="646"/>
      <c r="T297" s="646"/>
      <c r="U297" s="646"/>
      <c r="V297" s="646"/>
      <c r="W297" s="646"/>
      <c r="X297" s="646"/>
      <c r="Y297" s="646"/>
      <c r="Z297" s="646"/>
      <c r="AA297" s="646"/>
      <c r="AB297" s="5"/>
      <c r="AC297" s="5"/>
      <c r="AD297" s="5"/>
      <c r="AE297" s="5"/>
      <c r="AF297" s="5"/>
      <c r="AG297" s="59"/>
    </row>
    <row r="298" spans="1:35" ht="12.6" customHeight="1" x14ac:dyDescent="0.2">
      <c r="B298" s="122" t="str">
        <f t="shared" si="14"/>
        <v xml:space="preserve">cortina </v>
      </c>
      <c r="C298" s="123">
        <f t="shared" si="15"/>
        <v>0</v>
      </c>
      <c r="D298" s="38"/>
      <c r="E298" s="56" t="s">
        <v>22738</v>
      </c>
      <c r="F298" s="38" t="s">
        <v>10318</v>
      </c>
      <c r="H298" s="152"/>
      <c r="I298" s="152"/>
      <c r="M298" s="152"/>
      <c r="R298" s="152"/>
      <c r="S298" s="152"/>
      <c r="W298" s="152"/>
      <c r="X298" s="152"/>
      <c r="AB298" s="59" t="s">
        <v>22739</v>
      </c>
      <c r="AC298" s="59"/>
      <c r="AD298" s="656">
        <f>SUM(X299:Z301)</f>
        <v>46.774999999999999</v>
      </c>
      <c r="AE298" s="656"/>
      <c r="AF298" s="656"/>
      <c r="AG298" s="47" t="str">
        <f>VLOOKUP(F298,emop,3,FALSE)</f>
        <v>M3</v>
      </c>
      <c r="AI298" s="44"/>
    </row>
    <row r="299" spans="1:35" ht="12.6" customHeight="1" x14ac:dyDescent="0.2">
      <c r="B299" s="122" t="e">
        <f>#REF!</f>
        <v>#REF!</v>
      </c>
      <c r="C299" s="123" t="e">
        <f>#REF!</f>
        <v>#REF!</v>
      </c>
      <c r="D299" s="19"/>
      <c r="E299" s="19"/>
      <c r="F299" s="15" t="s">
        <v>23258</v>
      </c>
      <c r="H299" s="152"/>
      <c r="J299" s="20" t="s">
        <v>22732</v>
      </c>
      <c r="K299" s="640"/>
      <c r="L299" s="640"/>
      <c r="M299" s="640"/>
      <c r="N299" s="152"/>
      <c r="O299" s="143"/>
      <c r="P299" s="639">
        <f>L11</f>
        <v>157.5</v>
      </c>
      <c r="Q299" s="639"/>
      <c r="R299" s="5" t="s">
        <v>22733</v>
      </c>
      <c r="S299" s="143" t="s">
        <v>22742</v>
      </c>
      <c r="T299" s="639">
        <v>0.25</v>
      </c>
      <c r="U299" s="639"/>
      <c r="V299" s="5" t="s">
        <v>22734</v>
      </c>
      <c r="W299" s="5" t="s">
        <v>22743</v>
      </c>
      <c r="X299" s="640">
        <f>P299*T299</f>
        <v>39.375</v>
      </c>
      <c r="Y299" s="640"/>
      <c r="Z299" s="640"/>
      <c r="AA299" s="152" t="s">
        <v>22736</v>
      </c>
      <c r="AB299" s="14"/>
      <c r="AC299" s="14"/>
      <c r="AD299" s="18"/>
      <c r="AE299" s="18"/>
      <c r="AF299" s="18"/>
      <c r="AG299" s="59"/>
    </row>
    <row r="300" spans="1:35" ht="12.6" customHeight="1" x14ac:dyDescent="0.2">
      <c r="B300" s="122" t="e">
        <f>#REF!</f>
        <v>#REF!</v>
      </c>
      <c r="C300" s="123" t="e">
        <f>#REF!</f>
        <v>#REF!</v>
      </c>
      <c r="D300" s="19"/>
      <c r="E300" s="19"/>
      <c r="F300" s="15" t="s">
        <v>23261</v>
      </c>
      <c r="H300" s="152"/>
      <c r="J300" s="20" t="s">
        <v>22732</v>
      </c>
      <c r="K300" s="640">
        <f>K278</f>
        <v>35</v>
      </c>
      <c r="L300" s="640"/>
      <c r="M300" s="640"/>
      <c r="N300" s="152" t="s">
        <v>22734</v>
      </c>
      <c r="O300" s="143" t="s">
        <v>22742</v>
      </c>
      <c r="P300" s="639">
        <v>0.8</v>
      </c>
      <c r="Q300" s="639"/>
      <c r="R300" s="5" t="s">
        <v>22734</v>
      </c>
      <c r="S300" s="143" t="s">
        <v>22742</v>
      </c>
      <c r="T300" s="639">
        <v>0.2</v>
      </c>
      <c r="U300" s="639"/>
      <c r="V300" s="5" t="s">
        <v>22734</v>
      </c>
      <c r="W300" s="5" t="s">
        <v>22743</v>
      </c>
      <c r="X300" s="640">
        <f>T300*P300*K300</f>
        <v>5.6000000000000014</v>
      </c>
      <c r="Y300" s="640"/>
      <c r="Z300" s="640"/>
      <c r="AA300" s="152" t="s">
        <v>22736</v>
      </c>
      <c r="AB300" s="5"/>
      <c r="AC300" s="14"/>
      <c r="AD300" s="18"/>
      <c r="AE300" s="18"/>
      <c r="AF300" s="18"/>
      <c r="AG300" s="59"/>
      <c r="AH300" s="116"/>
    </row>
    <row r="301" spans="1:35" ht="12.6" customHeight="1" x14ac:dyDescent="0.2">
      <c r="B301" s="122"/>
      <c r="C301" s="123"/>
      <c r="D301" s="19"/>
      <c r="E301" s="19"/>
      <c r="F301" s="15" t="s">
        <v>23254</v>
      </c>
      <c r="H301" s="152"/>
      <c r="J301" s="20" t="s">
        <v>22732</v>
      </c>
      <c r="K301" s="137"/>
      <c r="L301" s="137"/>
      <c r="M301" s="137"/>
      <c r="N301" s="152"/>
      <c r="O301" s="143"/>
      <c r="P301" s="639">
        <f>2*3</f>
        <v>6</v>
      </c>
      <c r="Q301" s="639"/>
      <c r="R301" s="5" t="s">
        <v>22733</v>
      </c>
      <c r="S301" s="143" t="s">
        <v>22742</v>
      </c>
      <c r="T301" s="639">
        <v>0.3</v>
      </c>
      <c r="U301" s="639"/>
      <c r="V301" s="5" t="s">
        <v>22734</v>
      </c>
      <c r="W301" s="5" t="s">
        <v>22743</v>
      </c>
      <c r="X301" s="640">
        <f>T301*P301</f>
        <v>1.7999999999999998</v>
      </c>
      <c r="Y301" s="640"/>
      <c r="Z301" s="640"/>
      <c r="AA301" s="152" t="s">
        <v>22736</v>
      </c>
      <c r="AB301" s="5"/>
      <c r="AC301" s="14"/>
      <c r="AD301" s="18"/>
      <c r="AE301" s="18"/>
      <c r="AF301" s="18"/>
      <c r="AG301" s="59"/>
      <c r="AH301" s="128"/>
    </row>
    <row r="302" spans="1:35" ht="12.6" customHeight="1" x14ac:dyDescent="0.2">
      <c r="B302" s="122">
        <f t="shared" si="14"/>
        <v>0</v>
      </c>
      <c r="C302" s="123">
        <f t="shared" si="15"/>
        <v>0</v>
      </c>
      <c r="D302" s="38"/>
      <c r="E302" s="56"/>
      <c r="F302" s="38"/>
      <c r="H302" s="152"/>
      <c r="I302" s="152"/>
      <c r="AB302" s="38"/>
      <c r="AC302" s="57"/>
      <c r="AD302" s="57"/>
      <c r="AE302" s="57"/>
      <c r="AF302" s="57"/>
      <c r="AG302" s="65"/>
      <c r="AH302" s="12"/>
    </row>
    <row r="303" spans="1:35" ht="23.25" customHeight="1" x14ac:dyDescent="0.2">
      <c r="A303" s="126" t="s">
        <v>22849</v>
      </c>
      <c r="B303" s="122" t="str">
        <f t="shared" si="14"/>
        <v>11.005.0015-A</v>
      </c>
      <c r="C303" s="123">
        <f t="shared" si="15"/>
        <v>327</v>
      </c>
      <c r="D303" s="646" t="str">
        <f>VLOOKUP(F304,emop,2,FALSE)</f>
        <v>FORMAS DE CHAPAS DE MADEIRA COMPENSADA,DE 20MM DE ESPESSURA,PLASTIFICADAS,SERVINDO 2 VEZES,E MADEIRA AUXILIAR SERVINDO 3VEZES,INCLUSIVE FORNECIMENTO E DESMOLDAGEM,EXCLUSIVE ESCORAMENTO</v>
      </c>
      <c r="E303" s="646"/>
      <c r="F303" s="646"/>
      <c r="G303" s="646"/>
      <c r="H303" s="646"/>
      <c r="I303" s="646"/>
      <c r="J303" s="646"/>
      <c r="K303" s="646"/>
      <c r="L303" s="646"/>
      <c r="M303" s="646"/>
      <c r="N303" s="646"/>
      <c r="O303" s="646"/>
      <c r="P303" s="646"/>
      <c r="Q303" s="646"/>
      <c r="R303" s="646"/>
      <c r="S303" s="646"/>
      <c r="T303" s="646"/>
      <c r="U303" s="646"/>
      <c r="V303" s="646"/>
      <c r="W303" s="646"/>
      <c r="X303" s="646"/>
      <c r="Y303" s="646"/>
      <c r="Z303" s="646"/>
      <c r="AA303" s="646"/>
      <c r="AB303" s="5"/>
      <c r="AC303" s="5"/>
      <c r="AD303" s="5"/>
      <c r="AE303" s="5"/>
      <c r="AF303" s="5"/>
      <c r="AG303" s="59"/>
    </row>
    <row r="304" spans="1:35" ht="12.6" customHeight="1" x14ac:dyDescent="0.2">
      <c r="B304" s="122" t="str">
        <f t="shared" si="14"/>
        <v>cortina</v>
      </c>
      <c r="C304" s="123">
        <f t="shared" si="15"/>
        <v>0</v>
      </c>
      <c r="D304" s="38"/>
      <c r="E304" s="56" t="s">
        <v>22738</v>
      </c>
      <c r="F304" s="38" t="s">
        <v>9941</v>
      </c>
      <c r="H304" s="152"/>
      <c r="I304" s="152"/>
      <c r="K304" s="152"/>
      <c r="W304" s="152"/>
      <c r="X304" s="152"/>
      <c r="AB304" s="59" t="s">
        <v>22739</v>
      </c>
      <c r="AC304" s="59"/>
      <c r="AD304" s="670">
        <f>SUM(X305:Z307)</f>
        <v>327</v>
      </c>
      <c r="AE304" s="656"/>
      <c r="AF304" s="656"/>
      <c r="AG304" s="47" t="str">
        <f>VLOOKUP(F304,emop,3,FALSE)</f>
        <v>M2</v>
      </c>
      <c r="AI304" s="44"/>
    </row>
    <row r="305" spans="1:35" ht="12.6" customHeight="1" x14ac:dyDescent="0.2">
      <c r="B305" s="122" t="e">
        <f>#REF!</f>
        <v>#REF!</v>
      </c>
      <c r="C305" s="123" t="e">
        <f>#REF!</f>
        <v>#REF!</v>
      </c>
      <c r="D305" s="19"/>
      <c r="E305" s="19"/>
      <c r="F305" s="15" t="s">
        <v>23257</v>
      </c>
      <c r="H305" s="152"/>
      <c r="J305" s="20" t="s">
        <v>22732</v>
      </c>
      <c r="K305" s="640"/>
      <c r="L305" s="640"/>
      <c r="M305" s="640"/>
      <c r="N305" s="152"/>
      <c r="O305" s="143"/>
      <c r="P305" s="639">
        <f>P299</f>
        <v>157.5</v>
      </c>
      <c r="Q305" s="639"/>
      <c r="R305" s="5" t="s">
        <v>22733</v>
      </c>
      <c r="S305" s="143" t="s">
        <v>22742</v>
      </c>
      <c r="T305" s="639">
        <v>2</v>
      </c>
      <c r="U305" s="639"/>
      <c r="V305" s="5" t="s">
        <v>22799</v>
      </c>
      <c r="X305" s="640">
        <f>T305*P305</f>
        <v>315</v>
      </c>
      <c r="Y305" s="640"/>
      <c r="Z305" s="640"/>
      <c r="AA305" s="152" t="s">
        <v>22733</v>
      </c>
      <c r="AB305" s="14"/>
      <c r="AC305" s="14"/>
      <c r="AD305" s="18"/>
      <c r="AE305" s="18"/>
      <c r="AF305" s="18"/>
      <c r="AG305" s="59"/>
    </row>
    <row r="306" spans="1:35" ht="12.6" customHeight="1" x14ac:dyDescent="0.2">
      <c r="B306" s="122"/>
      <c r="C306" s="123"/>
      <c r="D306" s="19"/>
      <c r="E306" s="19"/>
      <c r="F306" s="15" t="s">
        <v>23254</v>
      </c>
      <c r="H306" s="152"/>
      <c r="J306" s="20" t="s">
        <v>22732</v>
      </c>
      <c r="K306" s="137"/>
      <c r="L306" s="137"/>
      <c r="M306" s="137"/>
      <c r="N306" s="152"/>
      <c r="O306" s="143"/>
      <c r="P306" s="639">
        <f>P301</f>
        <v>6</v>
      </c>
      <c r="Q306" s="639"/>
      <c r="R306" s="5" t="s">
        <v>22733</v>
      </c>
      <c r="S306" s="143" t="s">
        <v>22742</v>
      </c>
      <c r="T306" s="639">
        <v>2</v>
      </c>
      <c r="U306" s="639"/>
      <c r="V306" s="5" t="s">
        <v>22799</v>
      </c>
      <c r="X306" s="640">
        <f>T306*P306</f>
        <v>12</v>
      </c>
      <c r="Y306" s="640"/>
      <c r="Z306" s="640"/>
      <c r="AA306" s="152" t="s">
        <v>22736</v>
      </c>
      <c r="AB306" s="5"/>
      <c r="AC306" s="14"/>
      <c r="AD306" s="18"/>
      <c r="AE306" s="18"/>
      <c r="AF306" s="18"/>
      <c r="AG306" s="59"/>
      <c r="AH306" s="128"/>
    </row>
    <row r="307" spans="1:35" ht="12.6" customHeight="1" x14ac:dyDescent="0.2">
      <c r="B307" s="122">
        <f t="shared" si="14"/>
        <v>0</v>
      </c>
      <c r="C307" s="123">
        <f t="shared" si="15"/>
        <v>0</v>
      </c>
      <c r="D307" s="38"/>
      <c r="E307" s="56"/>
      <c r="F307" s="38"/>
      <c r="H307" s="152"/>
      <c r="I307" s="152"/>
      <c r="K307" s="152"/>
      <c r="W307" s="152"/>
      <c r="X307" s="152"/>
      <c r="Z307" s="143"/>
      <c r="AA307" s="143"/>
      <c r="AB307" s="38"/>
      <c r="AC307" s="38"/>
      <c r="AD307" s="57"/>
      <c r="AE307" s="57"/>
      <c r="AF307" s="57"/>
      <c r="AG307" s="59"/>
      <c r="AH307" s="12"/>
    </row>
    <row r="308" spans="1:35" ht="17.25" customHeight="1" x14ac:dyDescent="0.2">
      <c r="A308" s="126" t="s">
        <v>22850</v>
      </c>
      <c r="B308" s="122" t="str">
        <f t="shared" si="14"/>
        <v>11.004.0066-A</v>
      </c>
      <c r="C308" s="123">
        <f t="shared" si="15"/>
        <v>327</v>
      </c>
      <c r="D308" s="655" t="str">
        <f>VLOOKUP(F309,emop,2,FALSE)</f>
        <v>ESCORAMENTO DE FORMA DE PARAMETROS VERTICAIS,PARA ALTURA ATE1,50M,COM APROVEITAMENTO DE 2 VEZES DA MADEIRA,INCLUSIVE RETIRADA</v>
      </c>
      <c r="E308" s="655"/>
      <c r="F308" s="655"/>
      <c r="G308" s="655"/>
      <c r="H308" s="655"/>
      <c r="I308" s="655"/>
      <c r="J308" s="655"/>
      <c r="K308" s="655"/>
      <c r="L308" s="655"/>
      <c r="M308" s="655"/>
      <c r="N308" s="655"/>
      <c r="O308" s="655"/>
      <c r="P308" s="655"/>
      <c r="Q308" s="655"/>
      <c r="R308" s="655"/>
      <c r="S308" s="655"/>
      <c r="T308" s="655"/>
      <c r="U308" s="655"/>
      <c r="V308" s="655"/>
      <c r="W308" s="655"/>
      <c r="X308" s="655"/>
      <c r="Y308" s="655"/>
      <c r="Z308" s="655"/>
      <c r="AA308" s="655"/>
      <c r="AB308" s="5"/>
      <c r="AC308" s="5"/>
      <c r="AD308" s="5"/>
      <c r="AE308" s="5"/>
      <c r="AF308" s="5"/>
      <c r="AG308" s="59"/>
    </row>
    <row r="309" spans="1:35" ht="12.6" customHeight="1" x14ac:dyDescent="0.2">
      <c r="B309" s="122" t="str">
        <f t="shared" si="14"/>
        <v xml:space="preserve">cortina </v>
      </c>
      <c r="C309" s="123">
        <f t="shared" si="15"/>
        <v>0</v>
      </c>
      <c r="D309" s="38"/>
      <c r="E309" s="56" t="s">
        <v>22738</v>
      </c>
      <c r="F309" s="38" t="s">
        <v>9908</v>
      </c>
      <c r="H309" s="152"/>
      <c r="I309" s="152"/>
      <c r="K309" s="152"/>
      <c r="W309" s="152"/>
      <c r="X309" s="152"/>
      <c r="AB309" s="59" t="s">
        <v>22739</v>
      </c>
      <c r="AC309" s="59"/>
      <c r="AD309" s="656">
        <f>SUM(X310:Z311)</f>
        <v>327</v>
      </c>
      <c r="AE309" s="656"/>
      <c r="AF309" s="656"/>
      <c r="AG309" s="47" t="str">
        <f>VLOOKUP(F309,emop,3,FALSE)</f>
        <v>M2</v>
      </c>
      <c r="AI309" s="44"/>
    </row>
    <row r="310" spans="1:35" ht="12.6" customHeight="1" x14ac:dyDescent="0.2">
      <c r="B310" s="122" t="e">
        <f>#REF!</f>
        <v>#REF!</v>
      </c>
      <c r="C310" s="123" t="e">
        <f>#REF!</f>
        <v>#REF!</v>
      </c>
      <c r="D310" s="19"/>
      <c r="E310" s="19"/>
      <c r="F310" s="15" t="s">
        <v>23258</v>
      </c>
      <c r="H310" s="152"/>
      <c r="J310" s="20" t="s">
        <v>22732</v>
      </c>
      <c r="K310" s="640"/>
      <c r="L310" s="640"/>
      <c r="M310" s="640"/>
      <c r="N310" s="152"/>
      <c r="O310" s="143"/>
      <c r="P310" s="639">
        <f>P305</f>
        <v>157.5</v>
      </c>
      <c r="Q310" s="639"/>
      <c r="R310" s="5" t="s">
        <v>22733</v>
      </c>
      <c r="S310" s="301" t="s">
        <v>22742</v>
      </c>
      <c r="T310" s="639">
        <v>2</v>
      </c>
      <c r="U310" s="639"/>
      <c r="V310" s="5" t="s">
        <v>22799</v>
      </c>
      <c r="X310" s="640">
        <f>T310*P310</f>
        <v>315</v>
      </c>
      <c r="Y310" s="640"/>
      <c r="Z310" s="640"/>
      <c r="AA310" s="303" t="s">
        <v>22733</v>
      </c>
      <c r="AB310" s="14"/>
      <c r="AC310" s="14"/>
      <c r="AD310" s="18"/>
      <c r="AE310" s="18"/>
      <c r="AF310" s="18"/>
      <c r="AG310" s="59"/>
    </row>
    <row r="311" spans="1:35" ht="12.6" customHeight="1" x14ac:dyDescent="0.2">
      <c r="B311" s="122"/>
      <c r="C311" s="123"/>
      <c r="D311" s="19"/>
      <c r="E311" s="19"/>
      <c r="F311" s="15" t="s">
        <v>23254</v>
      </c>
      <c r="H311" s="152"/>
      <c r="J311" s="20" t="s">
        <v>22732</v>
      </c>
      <c r="K311" s="137"/>
      <c r="L311" s="137"/>
      <c r="M311" s="137"/>
      <c r="N311" s="152"/>
      <c r="O311" s="143"/>
      <c r="P311" s="639">
        <f>P306</f>
        <v>6</v>
      </c>
      <c r="Q311" s="639"/>
      <c r="R311" s="5" t="s">
        <v>22733</v>
      </c>
      <c r="S311" s="143" t="s">
        <v>22742</v>
      </c>
      <c r="T311" s="639">
        <v>2</v>
      </c>
      <c r="U311" s="639"/>
      <c r="V311" s="5" t="s">
        <v>22799</v>
      </c>
      <c r="X311" s="640">
        <f>T311*P311</f>
        <v>12</v>
      </c>
      <c r="Y311" s="640"/>
      <c r="Z311" s="640"/>
      <c r="AA311" s="152" t="s">
        <v>22736</v>
      </c>
      <c r="AB311" s="5"/>
      <c r="AC311" s="14"/>
      <c r="AD311" s="18"/>
      <c r="AE311" s="18"/>
      <c r="AF311" s="18"/>
      <c r="AG311" s="59"/>
      <c r="AH311" s="128"/>
    </row>
    <row r="312" spans="1:35" ht="12.6" customHeight="1" x14ac:dyDescent="0.2">
      <c r="B312" s="122">
        <f t="shared" si="14"/>
        <v>0</v>
      </c>
      <c r="C312" s="123">
        <f t="shared" si="15"/>
        <v>0</v>
      </c>
      <c r="D312" s="38"/>
      <c r="E312" s="56"/>
      <c r="F312" s="38"/>
      <c r="H312" s="152"/>
      <c r="I312" s="152"/>
      <c r="K312" s="152"/>
      <c r="W312" s="152"/>
      <c r="X312" s="152"/>
      <c r="Z312" s="143"/>
      <c r="AA312" s="143"/>
      <c r="AB312" s="38"/>
      <c r="AC312" s="38"/>
      <c r="AD312" s="57"/>
      <c r="AE312" s="57"/>
      <c r="AF312" s="57"/>
      <c r="AG312" s="59"/>
      <c r="AH312" s="12"/>
    </row>
    <row r="313" spans="1:35" ht="23.25" customHeight="1" x14ac:dyDescent="0.2">
      <c r="A313" s="126" t="s">
        <v>22851</v>
      </c>
      <c r="B313" s="122" t="str">
        <f t="shared" si="14"/>
        <v>11.004.0070-B</v>
      </c>
      <c r="C313" s="123">
        <f t="shared" si="15"/>
        <v>315</v>
      </c>
      <c r="D313" s="655" t="str">
        <f>VLOOKUP(F314,emop,2,FALSE)</f>
        <v>ESCORAMENTO DE FORMAS DE PARAMENTOS VERTICAIS,PARA ALTURA DE1,50 A 5,00M,COM APROVEITAMENTO DE 2 VEZES DA MADEIRA,INCLUSIVE RETIRADA</v>
      </c>
      <c r="E313" s="655"/>
      <c r="F313" s="655"/>
      <c r="G313" s="655"/>
      <c r="H313" s="655"/>
      <c r="I313" s="655"/>
      <c r="J313" s="655"/>
      <c r="K313" s="655"/>
      <c r="L313" s="655"/>
      <c r="M313" s="655"/>
      <c r="N313" s="655"/>
      <c r="O313" s="655"/>
      <c r="P313" s="655"/>
      <c r="Q313" s="655"/>
      <c r="R313" s="655"/>
      <c r="S313" s="655"/>
      <c r="T313" s="655"/>
      <c r="U313" s="655"/>
      <c r="V313" s="655"/>
      <c r="W313" s="655"/>
      <c r="X313" s="655"/>
      <c r="Y313" s="655"/>
      <c r="Z313" s="655"/>
      <c r="AA313" s="655"/>
      <c r="AB313" s="5"/>
      <c r="AC313" s="5"/>
      <c r="AD313" s="5"/>
      <c r="AE313" s="5"/>
      <c r="AF313" s="5"/>
      <c r="AG313" s="59"/>
    </row>
    <row r="314" spans="1:35" ht="12.6" customHeight="1" x14ac:dyDescent="0.2">
      <c r="B314" s="122" t="str">
        <f t="shared" si="14"/>
        <v xml:space="preserve">cortina </v>
      </c>
      <c r="C314" s="123">
        <f t="shared" si="15"/>
        <v>0</v>
      </c>
      <c r="D314" s="38"/>
      <c r="E314" s="56" t="s">
        <v>22738</v>
      </c>
      <c r="F314" s="38" t="s">
        <v>9912</v>
      </c>
      <c r="H314" s="152"/>
      <c r="I314" s="152"/>
      <c r="K314" s="152"/>
      <c r="W314" s="152"/>
      <c r="X314" s="152"/>
      <c r="AB314" s="59" t="s">
        <v>22739</v>
      </c>
      <c r="AC314" s="59"/>
      <c r="AD314" s="656">
        <f>SUM(X315:Z315)</f>
        <v>315</v>
      </c>
      <c r="AE314" s="656"/>
      <c r="AF314" s="656"/>
      <c r="AG314" s="47" t="str">
        <f>VLOOKUP(F314,emop,3,FALSE)</f>
        <v>M2</v>
      </c>
      <c r="AI314" s="44"/>
    </row>
    <row r="315" spans="1:35" ht="12.6" customHeight="1" x14ac:dyDescent="0.2">
      <c r="B315" s="122" t="e">
        <f>#REF!</f>
        <v>#REF!</v>
      </c>
      <c r="C315" s="123" t="e">
        <f>#REF!</f>
        <v>#REF!</v>
      </c>
      <c r="D315" s="19"/>
      <c r="E315" s="19"/>
      <c r="F315" s="15" t="s">
        <v>23258</v>
      </c>
      <c r="H315" s="152"/>
      <c r="J315" s="20" t="s">
        <v>22732</v>
      </c>
      <c r="K315" s="640"/>
      <c r="L315" s="640"/>
      <c r="M315" s="640"/>
      <c r="N315" s="303"/>
      <c r="O315" s="301"/>
      <c r="P315" s="639">
        <f>P305</f>
        <v>157.5</v>
      </c>
      <c r="Q315" s="639"/>
      <c r="R315" s="5" t="s">
        <v>22733</v>
      </c>
      <c r="S315" s="301" t="s">
        <v>22742</v>
      </c>
      <c r="T315" s="639">
        <v>2</v>
      </c>
      <c r="U315" s="639"/>
      <c r="V315" s="5" t="s">
        <v>22799</v>
      </c>
      <c r="X315" s="640">
        <f>T315*P315</f>
        <v>315</v>
      </c>
      <c r="Y315" s="640"/>
      <c r="Z315" s="640"/>
      <c r="AA315" s="303" t="s">
        <v>22733</v>
      </c>
      <c r="AB315" s="5"/>
      <c r="AC315" s="14"/>
      <c r="AD315" s="18"/>
      <c r="AE315" s="18"/>
      <c r="AF315" s="18"/>
      <c r="AG315" s="59"/>
    </row>
    <row r="316" spans="1:35" ht="12.6" customHeight="1" x14ac:dyDescent="0.2">
      <c r="B316" s="122">
        <f t="shared" si="14"/>
        <v>0</v>
      </c>
      <c r="C316" s="123">
        <f t="shared" si="15"/>
        <v>0</v>
      </c>
      <c r="D316" s="38"/>
      <c r="E316" s="56"/>
      <c r="F316" s="38"/>
      <c r="H316" s="152"/>
      <c r="I316" s="152"/>
      <c r="K316" s="152"/>
      <c r="S316" s="140"/>
      <c r="T316" s="140"/>
      <c r="U316" s="140"/>
      <c r="W316" s="152"/>
      <c r="X316" s="152"/>
      <c r="Z316" s="143"/>
      <c r="AA316" s="143"/>
      <c r="AB316" s="38"/>
      <c r="AC316" s="38"/>
      <c r="AD316" s="57"/>
      <c r="AE316" s="57"/>
      <c r="AF316" s="57"/>
      <c r="AG316" s="59"/>
      <c r="AH316" s="12"/>
    </row>
    <row r="317" spans="1:35" ht="36.75" customHeight="1" x14ac:dyDescent="0.2">
      <c r="A317" s="126" t="s">
        <v>22852</v>
      </c>
      <c r="B317" s="122" t="str">
        <f t="shared" si="14"/>
        <v>11.047.0015-A</v>
      </c>
      <c r="C317" s="123">
        <f t="shared" si="15"/>
        <v>714</v>
      </c>
      <c r="D317" s="655" t="str">
        <f>VLOOKUP(F318,emop,2,FALSE)</f>
        <v>TIRANTE PROTENDIDO,PARA CARGA DE TRABALHO ATE 22T,DIAMETRO DE 32MM,INCLUSIVE O FORNECIMENTO DA BARRA,BAINHA,PROTECAO ANTICORROSIVA,PREPARO E COLOCACAO NO FURO,EXCLUSIVE LUVAS,PLACAS,PORCAS E CONTRAPORCAS,ETC,PERFURACAO E INJECAO</v>
      </c>
      <c r="E317" s="655"/>
      <c r="F317" s="655"/>
      <c r="G317" s="655"/>
      <c r="H317" s="655"/>
      <c r="I317" s="655"/>
      <c r="J317" s="655"/>
      <c r="K317" s="655"/>
      <c r="L317" s="655"/>
      <c r="M317" s="655"/>
      <c r="N317" s="655"/>
      <c r="O317" s="655"/>
      <c r="P317" s="655"/>
      <c r="Q317" s="655"/>
      <c r="R317" s="655"/>
      <c r="S317" s="655"/>
      <c r="T317" s="655"/>
      <c r="U317" s="655"/>
      <c r="V317" s="655"/>
      <c r="W317" s="655"/>
      <c r="X317" s="655"/>
      <c r="Y317" s="655"/>
      <c r="Z317" s="655"/>
      <c r="AA317" s="655"/>
      <c r="AB317" s="5"/>
      <c r="AC317" s="5"/>
      <c r="AD317" s="5"/>
      <c r="AE317" s="5"/>
      <c r="AF317" s="5"/>
      <c r="AG317" s="59"/>
    </row>
    <row r="318" spans="1:35" ht="12.6" customHeight="1" x14ac:dyDescent="0.2">
      <c r="B318" s="122" t="str">
        <f t="shared" si="14"/>
        <v xml:space="preserve">cortina </v>
      </c>
      <c r="C318" s="123">
        <f t="shared" si="15"/>
        <v>0</v>
      </c>
      <c r="D318" s="38"/>
      <c r="E318" s="56" t="s">
        <v>22738</v>
      </c>
      <c r="F318" s="38" t="s">
        <v>10529</v>
      </c>
      <c r="H318" s="152"/>
      <c r="I318" s="152"/>
      <c r="K318" s="152"/>
      <c r="N318" s="38"/>
      <c r="O318" s="56"/>
      <c r="P318" s="38"/>
      <c r="R318" s="152"/>
      <c r="S318" s="152"/>
      <c r="W318" s="152"/>
      <c r="X318" s="152"/>
      <c r="AB318" s="59" t="s">
        <v>22739</v>
      </c>
      <c r="AC318" s="59"/>
      <c r="AD318" s="656">
        <f>SUM(T319:U320)</f>
        <v>714</v>
      </c>
      <c r="AE318" s="656"/>
      <c r="AF318" s="656"/>
      <c r="AG318" s="47" t="str">
        <f>VLOOKUP(F318,emop,3,FALSE)</f>
        <v>M</v>
      </c>
      <c r="AI318" s="44"/>
    </row>
    <row r="319" spans="1:35" ht="12.6" customHeight="1" x14ac:dyDescent="0.2">
      <c r="B319" s="122" t="e">
        <f>#REF!</f>
        <v>#REF!</v>
      </c>
      <c r="C319" s="123" t="e">
        <f>#REF!</f>
        <v>#REF!</v>
      </c>
      <c r="D319" s="19"/>
      <c r="E319" s="19"/>
      <c r="F319" s="15" t="s">
        <v>23258</v>
      </c>
      <c r="H319" s="152"/>
      <c r="J319" s="20" t="s">
        <v>22732</v>
      </c>
      <c r="K319" s="640">
        <f>L261</f>
        <v>17</v>
      </c>
      <c r="L319" s="640"/>
      <c r="M319" s="640"/>
      <c r="N319" s="152" t="s">
        <v>22764</v>
      </c>
      <c r="O319" s="143" t="s">
        <v>22742</v>
      </c>
      <c r="P319" s="639">
        <f>Q247+Q254+Q261+1</f>
        <v>22</v>
      </c>
      <c r="Q319" s="639"/>
      <c r="R319" s="5" t="s">
        <v>22734</v>
      </c>
      <c r="S319" s="143" t="s">
        <v>22743</v>
      </c>
      <c r="T319" s="639">
        <f>P319*K319</f>
        <v>374</v>
      </c>
      <c r="U319" s="639"/>
      <c r="V319" s="5" t="s">
        <v>22734</v>
      </c>
      <c r="W319" s="653"/>
      <c r="X319" s="653"/>
      <c r="Y319" s="653"/>
      <c r="AB319" s="5"/>
      <c r="AC319" s="14"/>
      <c r="AD319" s="18"/>
      <c r="AE319" s="18"/>
      <c r="AF319" s="18"/>
      <c r="AG319" s="59"/>
    </row>
    <row r="320" spans="1:35" ht="12.6" customHeight="1" x14ac:dyDescent="0.2">
      <c r="B320" s="122"/>
      <c r="C320" s="123"/>
      <c r="D320" s="19"/>
      <c r="E320" s="19"/>
      <c r="F320" s="15"/>
      <c r="H320" s="152"/>
      <c r="J320" s="20"/>
      <c r="K320" s="640">
        <f>L262</f>
        <v>17</v>
      </c>
      <c r="L320" s="640"/>
      <c r="M320" s="640"/>
      <c r="N320" s="152" t="s">
        <v>22764</v>
      </c>
      <c r="O320" s="143" t="s">
        <v>22742</v>
      </c>
      <c r="P320" s="639">
        <f>Q248+Q255+Q262+1</f>
        <v>20</v>
      </c>
      <c r="Q320" s="639"/>
      <c r="R320" s="5" t="s">
        <v>22734</v>
      </c>
      <c r="S320" s="143" t="s">
        <v>22743</v>
      </c>
      <c r="T320" s="639">
        <f>P320*K320</f>
        <v>340</v>
      </c>
      <c r="U320" s="639"/>
      <c r="V320" s="5" t="s">
        <v>22734</v>
      </c>
      <c r="W320" s="151"/>
      <c r="X320" s="151"/>
      <c r="Y320" s="151"/>
      <c r="AB320" s="5"/>
      <c r="AC320" s="14"/>
      <c r="AD320" s="18"/>
      <c r="AE320" s="18"/>
      <c r="AF320" s="18"/>
      <c r="AG320" s="59"/>
      <c r="AH320" s="136"/>
    </row>
    <row r="321" spans="1:35" ht="12.6" customHeight="1" x14ac:dyDescent="0.2">
      <c r="B321" s="122">
        <f t="shared" si="14"/>
        <v>0</v>
      </c>
      <c r="C321" s="123">
        <f t="shared" si="15"/>
        <v>0</v>
      </c>
      <c r="D321" s="38"/>
      <c r="E321" s="56"/>
      <c r="F321" s="38"/>
      <c r="H321" s="152"/>
      <c r="I321" s="152"/>
      <c r="K321" s="152"/>
      <c r="W321" s="152"/>
      <c r="X321" s="152"/>
      <c r="Z321" s="143"/>
      <c r="AA321" s="143"/>
      <c r="AB321" s="38"/>
      <c r="AC321" s="38"/>
      <c r="AD321" s="57"/>
      <c r="AE321" s="57"/>
      <c r="AF321" s="57"/>
      <c r="AG321" s="59"/>
      <c r="AH321" s="12"/>
    </row>
    <row r="322" spans="1:35" ht="29.25" customHeight="1" x14ac:dyDescent="0.2">
      <c r="A322" s="126" t="s">
        <v>22853</v>
      </c>
      <c r="B322" s="122" t="str">
        <f t="shared" si="14"/>
        <v>11.047.0016-A</v>
      </c>
      <c r="C322" s="123">
        <f t="shared" si="15"/>
        <v>34</v>
      </c>
      <c r="D322" s="655" t="str">
        <f>VLOOKUP(F323,emop,2,FALSE)</f>
        <v>PROTENSAO PARCIAL E FINAL DE TIRANTE (EXCLUSIVE ESTE),PARA CARGA DE TRABALHO DE 22T,DIAMETRO DE 32MM,INCLUSIVE O FORNECIMENTO E INSTALACAO DA PLACA,ANEL DE ANGULO,PORCAS,CONTRAPORCAS,LUVAS,ETC,PINTURA E PROTECAO DA CABECA,EXCLUSIVE PERFURACAO E INJECAO</v>
      </c>
      <c r="E322" s="655"/>
      <c r="F322" s="655"/>
      <c r="G322" s="655"/>
      <c r="H322" s="655"/>
      <c r="I322" s="655"/>
      <c r="J322" s="655"/>
      <c r="K322" s="655"/>
      <c r="L322" s="655"/>
      <c r="M322" s="655"/>
      <c r="N322" s="655"/>
      <c r="O322" s="655"/>
      <c r="P322" s="655"/>
      <c r="Q322" s="655"/>
      <c r="R322" s="655"/>
      <c r="S322" s="655"/>
      <c r="T322" s="655"/>
      <c r="U322" s="655"/>
      <c r="V322" s="655"/>
      <c r="W322" s="655"/>
      <c r="X322" s="655"/>
      <c r="Y322" s="655"/>
      <c r="Z322" s="655"/>
      <c r="AA322" s="655"/>
      <c r="AB322" s="5"/>
      <c r="AC322" s="5"/>
      <c r="AD322" s="5"/>
      <c r="AE322" s="5"/>
      <c r="AF322" s="5"/>
      <c r="AG322" s="59"/>
    </row>
    <row r="323" spans="1:35" ht="12.6" customHeight="1" x14ac:dyDescent="0.2">
      <c r="B323" s="122" t="str">
        <f t="shared" si="14"/>
        <v xml:space="preserve">cortina </v>
      </c>
      <c r="C323" s="123">
        <f t="shared" si="15"/>
        <v>0</v>
      </c>
      <c r="D323" s="38"/>
      <c r="E323" s="56" t="s">
        <v>22738</v>
      </c>
      <c r="F323" s="38" t="s">
        <v>10531</v>
      </c>
      <c r="H323" s="152"/>
      <c r="I323" s="152"/>
      <c r="K323" s="152"/>
      <c r="W323" s="152"/>
      <c r="X323" s="152"/>
      <c r="AB323" s="59" t="s">
        <v>22739</v>
      </c>
      <c r="AC323" s="59"/>
      <c r="AD323" s="656">
        <f>SUM(K324:M324)</f>
        <v>34</v>
      </c>
      <c r="AE323" s="656"/>
      <c r="AF323" s="656"/>
      <c r="AG323" s="47" t="str">
        <f>VLOOKUP(F323,emop,3,FALSE)</f>
        <v>UN</v>
      </c>
      <c r="AI323" s="44"/>
    </row>
    <row r="324" spans="1:35" ht="12.6" customHeight="1" x14ac:dyDescent="0.2">
      <c r="B324" s="122" t="e">
        <f>#REF!</f>
        <v>#REF!</v>
      </c>
      <c r="C324" s="123" t="e">
        <f>#REF!</f>
        <v>#REF!</v>
      </c>
      <c r="D324" s="19"/>
      <c r="E324" s="19"/>
      <c r="F324" s="15" t="s">
        <v>23258</v>
      </c>
      <c r="H324" s="152"/>
      <c r="J324" s="20" t="s">
        <v>22732</v>
      </c>
      <c r="K324" s="640">
        <f>SUM(K319:M320)</f>
        <v>34</v>
      </c>
      <c r="L324" s="640"/>
      <c r="M324" s="640"/>
      <c r="N324" s="152" t="s">
        <v>22764</v>
      </c>
      <c r="O324" s="120"/>
      <c r="P324" s="120"/>
      <c r="Q324" s="140"/>
      <c r="R324" s="140"/>
      <c r="S324" s="639"/>
      <c r="T324" s="639"/>
      <c r="U324" s="140"/>
      <c r="V324" s="140"/>
      <c r="W324" s="653"/>
      <c r="X324" s="653"/>
      <c r="Y324" s="653"/>
      <c r="AB324" s="5"/>
      <c r="AC324" s="14"/>
      <c r="AD324" s="18"/>
      <c r="AE324" s="18"/>
      <c r="AF324" s="18"/>
      <c r="AG324" s="59"/>
    </row>
    <row r="325" spans="1:35" ht="12.6" customHeight="1" x14ac:dyDescent="0.2">
      <c r="B325" s="122">
        <f t="shared" si="14"/>
        <v>0</v>
      </c>
      <c r="C325" s="123">
        <f t="shared" si="15"/>
        <v>0</v>
      </c>
      <c r="E325" s="56"/>
      <c r="F325" s="13"/>
      <c r="G325" s="15"/>
      <c r="H325" s="15"/>
      <c r="I325" s="15"/>
      <c r="J325" s="15"/>
      <c r="K325" s="15"/>
      <c r="L325" s="20"/>
      <c r="M325" s="142"/>
      <c r="N325" s="142"/>
      <c r="O325" s="142"/>
      <c r="P325" s="145"/>
      <c r="Q325" s="143"/>
      <c r="R325" s="161"/>
      <c r="S325" s="162"/>
      <c r="T325" s="142"/>
      <c r="U325" s="142"/>
      <c r="V325" s="142"/>
      <c r="W325" s="142"/>
      <c r="X325" s="145"/>
      <c r="Y325" s="13"/>
      <c r="Z325" s="13"/>
      <c r="AA325" s="18"/>
      <c r="AB325" s="14"/>
      <c r="AC325" s="57"/>
      <c r="AD325" s="57"/>
      <c r="AE325" s="57"/>
      <c r="AF325" s="57"/>
      <c r="AG325" s="65"/>
      <c r="AH325" s="12"/>
    </row>
    <row r="326" spans="1:35" ht="21.75" customHeight="1" x14ac:dyDescent="0.2">
      <c r="A326" s="126" t="s">
        <v>22854</v>
      </c>
      <c r="B326" s="122" t="str">
        <f t="shared" si="14"/>
        <v>07.050.0050-A</v>
      </c>
      <c r="C326" s="123">
        <f t="shared" si="15"/>
        <v>136</v>
      </c>
      <c r="D326" s="655" t="str">
        <f>VLOOKUP(F327,emop,2,FALSE)</f>
        <v>INJECAO DE CALDA DE CIMENTO,INCLUSIVE FORNECIMENTO DOS MATERIAIS</v>
      </c>
      <c r="E326" s="655"/>
      <c r="F326" s="655"/>
      <c r="G326" s="655"/>
      <c r="H326" s="655"/>
      <c r="I326" s="655"/>
      <c r="J326" s="655"/>
      <c r="K326" s="655"/>
      <c r="L326" s="655"/>
      <c r="M326" s="655"/>
      <c r="N326" s="655"/>
      <c r="O326" s="655"/>
      <c r="P326" s="655"/>
      <c r="Q326" s="655"/>
      <c r="R326" s="655"/>
      <c r="S326" s="655"/>
      <c r="T326" s="655"/>
      <c r="U326" s="655"/>
      <c r="V326" s="655"/>
      <c r="W326" s="655"/>
      <c r="X326" s="655"/>
      <c r="Y326" s="655"/>
      <c r="Z326" s="655"/>
      <c r="AA326" s="655"/>
      <c r="AB326" s="5"/>
      <c r="AC326" s="5"/>
      <c r="AD326" s="5"/>
      <c r="AE326" s="5"/>
      <c r="AF326" s="5"/>
      <c r="AG326" s="59"/>
      <c r="AH326" s="116"/>
    </row>
    <row r="327" spans="1:35" ht="12.6" customHeight="1" x14ac:dyDescent="0.2">
      <c r="B327" s="122" t="str">
        <f t="shared" si="14"/>
        <v xml:space="preserve">cortina </v>
      </c>
      <c r="C327" s="123">
        <f t="shared" si="15"/>
        <v>0</v>
      </c>
      <c r="D327" s="38"/>
      <c r="E327" s="56" t="s">
        <v>22738</v>
      </c>
      <c r="F327" s="38" t="s">
        <v>24142</v>
      </c>
      <c r="H327" s="152"/>
      <c r="I327" s="152"/>
      <c r="K327" s="152"/>
      <c r="N327" s="38"/>
      <c r="O327" s="56"/>
      <c r="P327" s="38"/>
      <c r="R327" s="152"/>
      <c r="S327" s="152"/>
      <c r="W327" s="152"/>
      <c r="X327" s="152"/>
      <c r="AB327" s="59" t="s">
        <v>22739</v>
      </c>
      <c r="AC327" s="59"/>
      <c r="AD327" s="656">
        <f>SUM(T328:U328)</f>
        <v>136</v>
      </c>
      <c r="AE327" s="656"/>
      <c r="AF327" s="656"/>
      <c r="AG327" s="47" t="str">
        <f>VLOOKUP(F327,emop,3,FALSE)</f>
        <v>M3</v>
      </c>
      <c r="AH327" s="116"/>
      <c r="AI327" s="44"/>
    </row>
    <row r="328" spans="1:35" ht="12.6" customHeight="1" x14ac:dyDescent="0.2">
      <c r="B328" s="122" t="e">
        <f>#REF!</f>
        <v>#REF!</v>
      </c>
      <c r="C328" s="123" t="e">
        <f>#REF!</f>
        <v>#REF!</v>
      </c>
      <c r="D328" s="19"/>
      <c r="E328" s="19"/>
      <c r="F328" s="15" t="s">
        <v>23258</v>
      </c>
      <c r="H328" s="152"/>
      <c r="J328" s="20" t="s">
        <v>22732</v>
      </c>
      <c r="K328" s="640">
        <f>SUM(U247:W248,U254:W255,U261:W262)</f>
        <v>680</v>
      </c>
      <c r="L328" s="640"/>
      <c r="M328" s="640"/>
      <c r="N328" s="152" t="s">
        <v>22734</v>
      </c>
      <c r="O328" s="143" t="s">
        <v>22742</v>
      </c>
      <c r="P328" s="639">
        <f>0.1+0.1</f>
        <v>0.2</v>
      </c>
      <c r="Q328" s="639"/>
      <c r="R328" s="413" t="s">
        <v>24208</v>
      </c>
      <c r="S328" s="143" t="s">
        <v>22743</v>
      </c>
      <c r="T328" s="639">
        <f>P328*K328</f>
        <v>136</v>
      </c>
      <c r="U328" s="639"/>
      <c r="V328" s="5" t="s">
        <v>22736</v>
      </c>
      <c r="W328" s="653"/>
      <c r="X328" s="653"/>
      <c r="Y328" s="653"/>
      <c r="AB328" s="5"/>
      <c r="AC328" s="14"/>
      <c r="AD328" s="18"/>
      <c r="AE328" s="18"/>
      <c r="AF328" s="18"/>
      <c r="AG328" s="59"/>
      <c r="AH328" s="116"/>
    </row>
    <row r="329" spans="1:35" ht="12.6" customHeight="1" x14ac:dyDescent="0.2">
      <c r="B329" s="122">
        <f t="shared" si="14"/>
        <v>0</v>
      </c>
      <c r="C329" s="123">
        <f t="shared" si="15"/>
        <v>0</v>
      </c>
      <c r="D329" s="38"/>
      <c r="E329" s="56"/>
      <c r="F329" s="38"/>
      <c r="H329" s="152"/>
      <c r="I329" s="152"/>
      <c r="K329" s="152"/>
      <c r="W329" s="152"/>
      <c r="X329" s="152"/>
      <c r="Z329" s="143"/>
      <c r="AA329" s="143"/>
      <c r="AB329" s="38"/>
      <c r="AC329" s="38"/>
      <c r="AD329" s="57"/>
      <c r="AE329" s="57"/>
      <c r="AF329" s="57"/>
      <c r="AG329" s="59"/>
      <c r="AH329" s="12"/>
    </row>
    <row r="330" spans="1:35" ht="24" customHeight="1" x14ac:dyDescent="0.2">
      <c r="A330" s="126" t="s">
        <v>22855</v>
      </c>
      <c r="B330" s="122" t="str">
        <f t="shared" si="14"/>
        <v>10.003.0030-A</v>
      </c>
      <c r="C330" s="123">
        <f t="shared" si="15"/>
        <v>252</v>
      </c>
      <c r="D330" s="646" t="str">
        <f>VLOOKUP(F331,emop,2,FALSE)</f>
        <v>ESTACA RAIZ COM DIAMETRO DE 8" PARA CARGA DE 50T,INJECAO DEARGAMASSA DE CIMENTO E AREIA,COM 450 A 500KG DE CIMENTO PORM3,INCLUSIVE FORNECIMENTO DOS MATERIAIS(CIMENTO,AREIA E ACO),EXCLUSIVE PERFURACAO</v>
      </c>
      <c r="E330" s="646"/>
      <c r="F330" s="646"/>
      <c r="G330" s="646"/>
      <c r="H330" s="646"/>
      <c r="I330" s="646"/>
      <c r="J330" s="646"/>
      <c r="K330" s="646"/>
      <c r="L330" s="646"/>
      <c r="M330" s="646"/>
      <c r="N330" s="646"/>
      <c r="O330" s="646"/>
      <c r="P330" s="646"/>
      <c r="Q330" s="646"/>
      <c r="R330" s="646"/>
      <c r="S330" s="646"/>
      <c r="T330" s="646"/>
      <c r="U330" s="646"/>
      <c r="V330" s="646"/>
      <c r="W330" s="646"/>
      <c r="X330" s="646"/>
      <c r="Y330" s="646"/>
      <c r="Z330" s="646"/>
      <c r="AA330" s="646"/>
      <c r="AB330" s="5"/>
      <c r="AC330" s="5"/>
      <c r="AD330" s="5"/>
      <c r="AE330" s="5"/>
      <c r="AF330" s="5"/>
      <c r="AG330" s="59"/>
    </row>
    <row r="331" spans="1:35" ht="12.6" customHeight="1" x14ac:dyDescent="0.2">
      <c r="B331" s="122" t="str">
        <f t="shared" si="14"/>
        <v>cortina</v>
      </c>
      <c r="C331" s="123">
        <f t="shared" si="15"/>
        <v>0</v>
      </c>
      <c r="D331" s="38"/>
      <c r="E331" s="56" t="s">
        <v>22738</v>
      </c>
      <c r="F331" s="38" t="s">
        <v>9155</v>
      </c>
      <c r="H331" s="152"/>
      <c r="I331" s="152"/>
      <c r="K331" s="152"/>
      <c r="W331" s="152"/>
      <c r="X331" s="152"/>
      <c r="AB331" s="59" t="s">
        <v>22739</v>
      </c>
      <c r="AC331" s="59"/>
      <c r="AD331" s="656">
        <f>SUM(T332:U332)</f>
        <v>252</v>
      </c>
      <c r="AE331" s="656"/>
      <c r="AF331" s="656"/>
      <c r="AG331" s="47" t="str">
        <f>VLOOKUP(F331,emop,3,FALSE)</f>
        <v>M</v>
      </c>
      <c r="AI331" s="44"/>
    </row>
    <row r="332" spans="1:35" ht="12.6" customHeight="1" x14ac:dyDescent="0.2">
      <c r="B332" s="122" t="e">
        <f>#REF!</f>
        <v>#REF!</v>
      </c>
      <c r="C332" s="123" t="e">
        <f>#REF!</f>
        <v>#REF!</v>
      </c>
      <c r="D332" s="19"/>
      <c r="E332" s="19"/>
      <c r="F332" s="15" t="s">
        <v>23257</v>
      </c>
      <c r="H332" s="152"/>
      <c r="J332" s="20" t="s">
        <v>22732</v>
      </c>
      <c r="K332" s="640">
        <f>L268</f>
        <v>18</v>
      </c>
      <c r="L332" s="640"/>
      <c r="M332" s="640"/>
      <c r="N332" s="152" t="s">
        <v>22764</v>
      </c>
      <c r="O332" s="140" t="s">
        <v>22742</v>
      </c>
      <c r="P332" s="642">
        <v>14</v>
      </c>
      <c r="Q332" s="642"/>
      <c r="R332" s="71" t="s">
        <v>22734</v>
      </c>
      <c r="S332" s="22" t="s">
        <v>22743</v>
      </c>
      <c r="T332" s="642">
        <f>P332*K332</f>
        <v>252</v>
      </c>
      <c r="U332" s="642"/>
      <c r="V332" s="5" t="s">
        <v>22734</v>
      </c>
      <c r="AB332" s="5"/>
      <c r="AC332" s="5"/>
      <c r="AD332" s="18"/>
      <c r="AE332" s="18"/>
      <c r="AF332" s="18"/>
      <c r="AG332" s="59"/>
    </row>
    <row r="333" spans="1:35" ht="12.6" customHeight="1" x14ac:dyDescent="0.2">
      <c r="B333" s="122">
        <f>F334</f>
        <v>0</v>
      </c>
      <c r="C333" s="123">
        <f t="shared" ref="C333:C384" si="18">AD334</f>
        <v>0</v>
      </c>
      <c r="D333" s="38"/>
      <c r="E333" s="56"/>
      <c r="F333" s="38"/>
      <c r="H333" s="152"/>
      <c r="AB333" s="5"/>
      <c r="AC333" s="38"/>
      <c r="AD333" s="57"/>
      <c r="AE333" s="57"/>
      <c r="AF333" s="57"/>
      <c r="AG333" s="59"/>
      <c r="AH333" s="12"/>
    </row>
    <row r="334" spans="1:35" x14ac:dyDescent="0.2">
      <c r="A334" s="126" t="s">
        <v>22856</v>
      </c>
      <c r="B334" s="122" t="str">
        <f>F335</f>
        <v>10.012.0155-A</v>
      </c>
      <c r="C334" s="123">
        <f t="shared" si="18"/>
        <v>18</v>
      </c>
      <c r="D334" s="646" t="str">
        <f>VLOOKUP(F335,emop,2,FALSE)</f>
        <v>ARRASAMENTO DE ESTACA RAIZ DE 8" A 10" DE DIAMETRO</v>
      </c>
      <c r="E334" s="646"/>
      <c r="F334" s="646"/>
      <c r="G334" s="646"/>
      <c r="H334" s="646"/>
      <c r="I334" s="646"/>
      <c r="J334" s="646"/>
      <c r="K334" s="646"/>
      <c r="L334" s="646"/>
      <c r="M334" s="646"/>
      <c r="N334" s="646"/>
      <c r="O334" s="646"/>
      <c r="P334" s="646"/>
      <c r="Q334" s="646"/>
      <c r="R334" s="646"/>
      <c r="S334" s="646"/>
      <c r="T334" s="646"/>
      <c r="U334" s="646"/>
      <c r="V334" s="646"/>
      <c r="W334" s="646"/>
      <c r="X334" s="646"/>
      <c r="Y334" s="646"/>
      <c r="Z334" s="646"/>
      <c r="AA334" s="646"/>
      <c r="AB334" s="5"/>
      <c r="AC334" s="5"/>
      <c r="AD334" s="5"/>
      <c r="AE334" s="5"/>
      <c r="AF334" s="5"/>
      <c r="AG334" s="59"/>
      <c r="AH334" s="116"/>
    </row>
    <row r="335" spans="1:35" ht="12.6" customHeight="1" x14ac:dyDescent="0.2">
      <c r="B335" s="122" t="str">
        <f>F336</f>
        <v>cortina</v>
      </c>
      <c r="C335" s="123">
        <f t="shared" si="18"/>
        <v>0</v>
      </c>
      <c r="D335" s="38"/>
      <c r="E335" s="56" t="s">
        <v>22738</v>
      </c>
      <c r="F335" s="38" t="s">
        <v>9650</v>
      </c>
      <c r="H335" s="152"/>
      <c r="I335" s="152"/>
      <c r="K335" s="152"/>
      <c r="W335" s="152"/>
      <c r="X335" s="152"/>
      <c r="AB335" s="59" t="s">
        <v>22739</v>
      </c>
      <c r="AC335" s="59"/>
      <c r="AD335" s="656">
        <f>SUM(K336:M336)</f>
        <v>18</v>
      </c>
      <c r="AE335" s="656"/>
      <c r="AF335" s="656"/>
      <c r="AG335" s="47" t="str">
        <f>VLOOKUP(F335,emop,3,FALSE)</f>
        <v>UN</v>
      </c>
      <c r="AH335" s="116"/>
      <c r="AI335" s="44"/>
    </row>
    <row r="336" spans="1:35" ht="12.6" customHeight="1" x14ac:dyDescent="0.2">
      <c r="B336" s="122" t="e">
        <f>#REF!</f>
        <v>#REF!</v>
      </c>
      <c r="C336" s="123" t="e">
        <f>#REF!</f>
        <v>#REF!</v>
      </c>
      <c r="D336" s="19"/>
      <c r="E336" s="19"/>
      <c r="F336" s="15" t="s">
        <v>23257</v>
      </c>
      <c r="H336" s="152"/>
      <c r="J336" s="20" t="s">
        <v>22732</v>
      </c>
      <c r="K336" s="640">
        <f>K332</f>
        <v>18</v>
      </c>
      <c r="L336" s="640"/>
      <c r="M336" s="640"/>
      <c r="N336" s="152" t="s">
        <v>22764</v>
      </c>
      <c r="O336" s="140"/>
      <c r="P336" s="642"/>
      <c r="Q336" s="642"/>
      <c r="R336" s="71"/>
      <c r="S336" s="22"/>
      <c r="T336" s="642"/>
      <c r="U336" s="642"/>
      <c r="AB336" s="5"/>
      <c r="AC336" s="5"/>
      <c r="AD336" s="18"/>
      <c r="AE336" s="18"/>
      <c r="AF336" s="18"/>
      <c r="AG336" s="59"/>
      <c r="AH336" s="116"/>
    </row>
    <row r="337" spans="1:35" ht="12.6" customHeight="1" x14ac:dyDescent="0.2">
      <c r="B337" s="122">
        <f>F338</f>
        <v>0</v>
      </c>
      <c r="C337" s="123">
        <f t="shared" si="18"/>
        <v>0</v>
      </c>
      <c r="D337" s="38"/>
      <c r="E337" s="56"/>
      <c r="F337" s="38"/>
      <c r="H337" s="152"/>
      <c r="AB337" s="5"/>
      <c r="AC337" s="38"/>
      <c r="AD337" s="57"/>
      <c r="AE337" s="57"/>
      <c r="AF337" s="57"/>
      <c r="AG337" s="59"/>
      <c r="AH337" s="12"/>
    </row>
    <row r="338" spans="1:35" ht="25.5" customHeight="1" x14ac:dyDescent="0.2">
      <c r="A338" s="126" t="s">
        <v>22857</v>
      </c>
      <c r="B338" s="122" t="str">
        <f>F339</f>
        <v>11.009.0014-B</v>
      </c>
      <c r="C338" s="123">
        <f t="shared" si="18"/>
        <v>5838</v>
      </c>
      <c r="D338" s="655" t="str">
        <f>VLOOKUP(F339,emop,2,FALSE)</f>
        <v>BARRA DE ACO CA-50,COM SALIENCIA OU MOSSA,COEFICIENTE DE CONFORMACAO SUPERFICIAL MINIMO (ADERENCIA) IGUAL A 1,5,DIAMETRODE 8 A 12,5MM,DESTINADA A ARMADURA DE CONCRETO ARMADO,10%DE PERDAS DE PONTAS E ARAME 18.FORNECIMENTO</v>
      </c>
      <c r="E338" s="655"/>
      <c r="F338" s="655"/>
      <c r="G338" s="655"/>
      <c r="H338" s="655"/>
      <c r="I338" s="655"/>
      <c r="J338" s="655"/>
      <c r="K338" s="655"/>
      <c r="L338" s="655"/>
      <c r="M338" s="655"/>
      <c r="N338" s="655"/>
      <c r="O338" s="655"/>
      <c r="P338" s="655"/>
      <c r="Q338" s="655"/>
      <c r="R338" s="655"/>
      <c r="S338" s="655"/>
      <c r="T338" s="655"/>
      <c r="U338" s="655"/>
      <c r="V338" s="655"/>
      <c r="W338" s="655"/>
      <c r="X338" s="655"/>
      <c r="Y338" s="655"/>
      <c r="Z338" s="655"/>
      <c r="AA338" s="655"/>
      <c r="AB338" s="5"/>
      <c r="AC338" s="5"/>
      <c r="AD338" s="5"/>
      <c r="AE338" s="5"/>
      <c r="AF338" s="5"/>
      <c r="AG338" s="59"/>
    </row>
    <row r="339" spans="1:35" ht="12.6" customHeight="1" x14ac:dyDescent="0.2">
      <c r="B339" s="122" t="str">
        <f>F340</f>
        <v xml:space="preserve">cortina </v>
      </c>
      <c r="C339" s="123">
        <f t="shared" si="18"/>
        <v>0</v>
      </c>
      <c r="D339" s="61"/>
      <c r="E339" s="56" t="s">
        <v>22738</v>
      </c>
      <c r="F339" s="13" t="s">
        <v>9961</v>
      </c>
      <c r="G339" s="15"/>
      <c r="H339" s="15"/>
      <c r="I339" s="15"/>
      <c r="J339" s="15"/>
      <c r="K339" s="15"/>
      <c r="L339" s="20"/>
      <c r="M339" s="142"/>
      <c r="N339" s="142"/>
      <c r="O339" s="142"/>
      <c r="P339" s="145"/>
      <c r="Q339" s="143"/>
      <c r="R339" s="158"/>
      <c r="S339" s="159"/>
      <c r="T339" s="142"/>
      <c r="U339" s="142"/>
      <c r="V339" s="142"/>
      <c r="W339" s="142"/>
      <c r="X339" s="145"/>
      <c r="Y339" s="13"/>
      <c r="Z339" s="13"/>
      <c r="AA339" s="18"/>
      <c r="AB339" s="59" t="s">
        <v>22739</v>
      </c>
      <c r="AC339" s="59"/>
      <c r="AD339" s="656">
        <f>V343</f>
        <v>5838</v>
      </c>
      <c r="AE339" s="656"/>
      <c r="AF339" s="656"/>
      <c r="AG339" s="47" t="s">
        <v>2535</v>
      </c>
      <c r="AI339" s="44"/>
    </row>
    <row r="340" spans="1:35" ht="12.6" customHeight="1" x14ac:dyDescent="0.2">
      <c r="B340" s="122" t="e">
        <f>#REF!</f>
        <v>#REF!</v>
      </c>
      <c r="C340" s="123" t="e">
        <f>#REF!</f>
        <v>#REF!</v>
      </c>
      <c r="D340" s="19"/>
      <c r="E340" s="19"/>
      <c r="F340" s="15" t="s">
        <v>23258</v>
      </c>
      <c r="H340" s="152"/>
      <c r="J340" s="20" t="s">
        <v>22732</v>
      </c>
      <c r="K340" s="640">
        <f>X299</f>
        <v>39.375</v>
      </c>
      <c r="L340" s="640"/>
      <c r="M340" s="640"/>
      <c r="N340" s="152" t="s">
        <v>22736</v>
      </c>
      <c r="O340" s="152" t="s">
        <v>22742</v>
      </c>
      <c r="P340" s="644">
        <v>100</v>
      </c>
      <c r="Q340" s="644"/>
      <c r="R340" s="5" t="s">
        <v>22800</v>
      </c>
      <c r="T340" s="640">
        <f>P340*K340</f>
        <v>3937.5</v>
      </c>
      <c r="U340" s="640"/>
      <c r="V340" s="70" t="s">
        <v>22760</v>
      </c>
      <c r="W340" s="71" t="s">
        <v>23253</v>
      </c>
      <c r="AB340" s="5"/>
      <c r="AC340" s="5"/>
      <c r="AD340" s="18"/>
      <c r="AE340" s="18"/>
      <c r="AF340" s="18"/>
      <c r="AG340" s="59"/>
    </row>
    <row r="341" spans="1:35" ht="12.6" customHeight="1" x14ac:dyDescent="0.2">
      <c r="B341" s="122" t="e">
        <f>#REF!</f>
        <v>#REF!</v>
      </c>
      <c r="C341" s="123" t="e">
        <f>#REF!</f>
        <v>#REF!</v>
      </c>
      <c r="D341" s="19"/>
      <c r="E341" s="19"/>
      <c r="F341" s="15" t="s">
        <v>23262</v>
      </c>
      <c r="G341" s="15"/>
      <c r="H341" s="15"/>
      <c r="I341" s="20"/>
      <c r="J341" s="20" t="s">
        <v>22732</v>
      </c>
      <c r="K341" s="640">
        <v>35</v>
      </c>
      <c r="L341" s="640"/>
      <c r="M341" s="640"/>
      <c r="N341" s="152" t="s">
        <v>22802</v>
      </c>
      <c r="O341" s="152" t="s">
        <v>22742</v>
      </c>
      <c r="P341" s="639">
        <v>11.1</v>
      </c>
      <c r="Q341" s="639"/>
      <c r="R341" s="5" t="s">
        <v>22801</v>
      </c>
      <c r="T341" s="640">
        <f>P341*K341</f>
        <v>388.5</v>
      </c>
      <c r="U341" s="640"/>
      <c r="V341" s="70" t="s">
        <v>22760</v>
      </c>
      <c r="W341" s="71" t="s">
        <v>23253</v>
      </c>
      <c r="AB341" s="5"/>
      <c r="AC341" s="5"/>
      <c r="AD341" s="18"/>
      <c r="AE341" s="18"/>
      <c r="AF341" s="18"/>
      <c r="AG341" s="59"/>
      <c r="AH341" s="116"/>
    </row>
    <row r="342" spans="1:35" ht="12.6" customHeight="1" x14ac:dyDescent="0.2">
      <c r="B342" s="122" t="e">
        <f>#REF!</f>
        <v>#REF!</v>
      </c>
      <c r="C342" s="123" t="e">
        <f>#REF!</f>
        <v>#REF!</v>
      </c>
      <c r="D342" s="19"/>
      <c r="E342" s="19"/>
      <c r="F342" s="15" t="s">
        <v>23263</v>
      </c>
      <c r="G342" s="15"/>
      <c r="H342" s="15"/>
      <c r="I342" s="20"/>
      <c r="J342" s="20" t="s">
        <v>22732</v>
      </c>
      <c r="K342" s="640">
        <f>T332</f>
        <v>252</v>
      </c>
      <c r="L342" s="640"/>
      <c r="M342" s="640"/>
      <c r="N342" s="152" t="s">
        <v>22802</v>
      </c>
      <c r="O342" s="152" t="s">
        <v>22742</v>
      </c>
      <c r="P342" s="639">
        <v>6</v>
      </c>
      <c r="Q342" s="639"/>
      <c r="R342" s="5" t="s">
        <v>22801</v>
      </c>
      <c r="T342" s="640">
        <f>P342*K342</f>
        <v>1512</v>
      </c>
      <c r="U342" s="640"/>
      <c r="V342" s="70" t="s">
        <v>22760</v>
      </c>
      <c r="W342" s="71" t="s">
        <v>23253</v>
      </c>
      <c r="AB342" s="5"/>
      <c r="AC342" s="5"/>
      <c r="AD342" s="18"/>
      <c r="AE342" s="18"/>
      <c r="AF342" s="18"/>
      <c r="AG342" s="59"/>
      <c r="AH342" s="116"/>
    </row>
    <row r="343" spans="1:35" ht="12.6" customHeight="1" x14ac:dyDescent="0.2">
      <c r="B343" s="122"/>
      <c r="C343" s="123"/>
      <c r="D343" s="19"/>
      <c r="E343" s="19"/>
      <c r="F343" s="15"/>
      <c r="G343" s="15"/>
      <c r="H343" s="15"/>
      <c r="I343" s="20"/>
      <c r="J343" s="20"/>
      <c r="K343" s="164"/>
      <c r="L343" s="164"/>
      <c r="M343" s="164"/>
      <c r="N343" s="172"/>
      <c r="O343" s="172"/>
      <c r="P343" s="167"/>
      <c r="Q343" s="167"/>
      <c r="T343" s="13" t="s">
        <v>22786</v>
      </c>
      <c r="U343" s="5" t="s">
        <v>22743</v>
      </c>
      <c r="V343" s="651">
        <f>SUM(T340:U342)</f>
        <v>5838</v>
      </c>
      <c r="W343" s="651"/>
      <c r="X343" s="173" t="s">
        <v>22760</v>
      </c>
      <c r="Y343" s="13" t="s">
        <v>23455</v>
      </c>
      <c r="Z343" s="170"/>
      <c r="AB343" s="5"/>
      <c r="AC343" s="5"/>
      <c r="AD343" s="18"/>
      <c r="AE343" s="18"/>
      <c r="AF343" s="18"/>
      <c r="AG343" s="59"/>
      <c r="AH343" s="165"/>
    </row>
    <row r="344" spans="1:35" ht="12.6" customHeight="1" x14ac:dyDescent="0.2">
      <c r="B344" s="122"/>
      <c r="C344" s="123"/>
      <c r="D344" s="19"/>
      <c r="E344" s="19"/>
      <c r="F344" s="15"/>
      <c r="G344" s="15"/>
      <c r="H344" s="15"/>
      <c r="I344" s="20"/>
      <c r="J344" s="20"/>
      <c r="K344" s="164"/>
      <c r="L344" s="164"/>
      <c r="M344" s="164"/>
      <c r="N344" s="172"/>
      <c r="O344" s="172"/>
      <c r="P344" s="167"/>
      <c r="Q344" s="167"/>
      <c r="T344" s="164"/>
      <c r="U344" s="164"/>
      <c r="V344" s="70"/>
      <c r="W344" s="71"/>
      <c r="AB344" s="5"/>
      <c r="AC344" s="5"/>
      <c r="AD344" s="18"/>
      <c r="AE344" s="18"/>
      <c r="AF344" s="18"/>
      <c r="AG344" s="59"/>
      <c r="AH344" s="165"/>
    </row>
    <row r="345" spans="1:35" ht="22.5" customHeight="1" x14ac:dyDescent="0.2">
      <c r="A345" s="126" t="s">
        <v>22858</v>
      </c>
      <c r="B345" s="122" t="str">
        <f>F346</f>
        <v>11.009.0013-A</v>
      </c>
      <c r="C345" s="123">
        <f>AD346</f>
        <v>308.70000000000005</v>
      </c>
      <c r="D345" s="646" t="str">
        <f>VLOOKUP(F346,emop,2,FALSE)</f>
        <v>BARRA DE ACO CA-50,COM SALIENCIA OU MOSSA,COEFICIENTE DE CONFORMACAO SUPERFICIAL MINIMO (ADERENCIA) IGUAL A 1,5,DIAMETRODE 6,3MM,DESTINADA A ARMADURA DE CONCRETO ARMADO,10% DE PERDAS DE PONTAS E ARAME 18.FORNECIMENTO</v>
      </c>
      <c r="E345" s="646"/>
      <c r="F345" s="646"/>
      <c r="G345" s="646"/>
      <c r="H345" s="646"/>
      <c r="I345" s="646"/>
      <c r="J345" s="646"/>
      <c r="K345" s="646"/>
      <c r="L345" s="646"/>
      <c r="M345" s="646"/>
      <c r="N345" s="646"/>
      <c r="O345" s="646"/>
      <c r="P345" s="646"/>
      <c r="Q345" s="646"/>
      <c r="R345" s="646"/>
      <c r="S345" s="646"/>
      <c r="T345" s="646"/>
      <c r="U345" s="646"/>
      <c r="V345" s="646"/>
      <c r="W345" s="646"/>
      <c r="X345" s="646"/>
      <c r="Y345" s="646"/>
      <c r="Z345" s="646"/>
      <c r="AA345" s="646"/>
      <c r="AB345" s="5"/>
      <c r="AC345" s="5"/>
      <c r="AD345" s="18"/>
      <c r="AE345" s="18"/>
      <c r="AF345" s="18"/>
      <c r="AG345" s="59"/>
      <c r="AH345" s="165"/>
    </row>
    <row r="346" spans="1:35" ht="12.6" customHeight="1" x14ac:dyDescent="0.2">
      <c r="B346" s="122" t="e">
        <f>#REF!</f>
        <v>#REF!</v>
      </c>
      <c r="C346" s="123" t="e">
        <f>#REF!</f>
        <v>#REF!</v>
      </c>
      <c r="D346" s="38"/>
      <c r="E346" s="56" t="s">
        <v>22738</v>
      </c>
      <c r="F346" s="38" t="s">
        <v>9959</v>
      </c>
      <c r="H346" s="152"/>
      <c r="Q346" s="142"/>
      <c r="AB346" s="59" t="s">
        <v>22739</v>
      </c>
      <c r="AC346" s="59"/>
      <c r="AD346" s="656">
        <f>V350</f>
        <v>308.70000000000005</v>
      </c>
      <c r="AE346" s="656"/>
      <c r="AF346" s="656"/>
      <c r="AG346" s="47" t="s">
        <v>2535</v>
      </c>
      <c r="AH346" s="12"/>
    </row>
    <row r="347" spans="1:35" ht="12.6" customHeight="1" x14ac:dyDescent="0.2">
      <c r="B347" s="122" t="str">
        <f>F348</f>
        <v>pé da cortina</v>
      </c>
      <c r="C347" s="123">
        <f t="shared" si="18"/>
        <v>0</v>
      </c>
      <c r="D347" s="19"/>
      <c r="E347" s="19"/>
      <c r="F347" s="15"/>
      <c r="G347" s="15"/>
      <c r="H347" s="15"/>
      <c r="I347" s="15"/>
      <c r="J347" s="20"/>
      <c r="K347" s="643"/>
      <c r="L347" s="643"/>
      <c r="M347" s="643"/>
      <c r="N347" s="152"/>
      <c r="O347" s="143"/>
      <c r="P347" s="639"/>
      <c r="Q347" s="639"/>
      <c r="R347" s="140"/>
      <c r="S347" s="142"/>
      <c r="T347" s="640"/>
      <c r="U347" s="640"/>
      <c r="V347" s="640"/>
      <c r="W347" s="142"/>
      <c r="AB347" s="14"/>
      <c r="AC347" s="14"/>
      <c r="AD347" s="18"/>
      <c r="AE347" s="18"/>
      <c r="AF347" s="18"/>
      <c r="AG347" s="59"/>
    </row>
    <row r="348" spans="1:35" ht="12.6" customHeight="1" x14ac:dyDescent="0.2">
      <c r="B348" s="122" t="e">
        <f>#REF!</f>
        <v>#REF!</v>
      </c>
      <c r="C348" s="123" t="e">
        <f>#REF!</f>
        <v>#REF!</v>
      </c>
      <c r="D348" s="19"/>
      <c r="E348" s="19"/>
      <c r="F348" s="15" t="s">
        <v>23262</v>
      </c>
      <c r="G348" s="15"/>
      <c r="H348" s="15"/>
      <c r="I348" s="20"/>
      <c r="J348" s="20" t="s">
        <v>22732</v>
      </c>
      <c r="K348" s="640">
        <f>K341</f>
        <v>35</v>
      </c>
      <c r="L348" s="640"/>
      <c r="M348" s="640"/>
      <c r="N348" s="152" t="s">
        <v>22802</v>
      </c>
      <c r="O348" s="152" t="s">
        <v>22742</v>
      </c>
      <c r="P348" s="639">
        <v>3.06</v>
      </c>
      <c r="Q348" s="639"/>
      <c r="R348" s="5" t="s">
        <v>22801</v>
      </c>
      <c r="T348" s="640">
        <f>P348*K348</f>
        <v>107.10000000000001</v>
      </c>
      <c r="U348" s="640"/>
      <c r="V348" s="70" t="s">
        <v>22760</v>
      </c>
      <c r="W348" s="71" t="s">
        <v>23250</v>
      </c>
      <c r="AB348" s="5"/>
      <c r="AC348" s="5"/>
      <c r="AD348" s="18"/>
      <c r="AE348" s="18"/>
      <c r="AF348" s="18"/>
      <c r="AG348" s="59"/>
      <c r="AH348" s="116"/>
    </row>
    <row r="349" spans="1:35" ht="12.6" customHeight="1" x14ac:dyDescent="0.2">
      <c r="B349" s="122" t="e">
        <f>#REF!</f>
        <v>#REF!</v>
      </c>
      <c r="C349" s="123" t="e">
        <f>#REF!</f>
        <v>#REF!</v>
      </c>
      <c r="D349" s="19"/>
      <c r="E349" s="19"/>
      <c r="F349" s="15" t="s">
        <v>23264</v>
      </c>
      <c r="G349" s="15"/>
      <c r="H349" s="15"/>
      <c r="I349" s="20"/>
      <c r="J349" s="20" t="s">
        <v>22732</v>
      </c>
      <c r="K349" s="640">
        <f>K342</f>
        <v>252</v>
      </c>
      <c r="L349" s="640"/>
      <c r="M349" s="640"/>
      <c r="N349" s="152" t="s">
        <v>22802</v>
      </c>
      <c r="O349" s="152" t="s">
        <v>22742</v>
      </c>
      <c r="P349" s="639">
        <v>0.8</v>
      </c>
      <c r="Q349" s="639"/>
      <c r="R349" s="5" t="s">
        <v>22801</v>
      </c>
      <c r="T349" s="640">
        <f>P349*K349</f>
        <v>201.60000000000002</v>
      </c>
      <c r="U349" s="640"/>
      <c r="V349" s="70" t="s">
        <v>22760</v>
      </c>
      <c r="W349" s="71" t="s">
        <v>23250</v>
      </c>
      <c r="AB349" s="5"/>
      <c r="AC349" s="5"/>
      <c r="AD349" s="18"/>
      <c r="AE349" s="18"/>
      <c r="AF349" s="18"/>
      <c r="AG349" s="59"/>
      <c r="AH349" s="116"/>
    </row>
    <row r="350" spans="1:35" ht="12.6" customHeight="1" x14ac:dyDescent="0.2">
      <c r="B350" s="122" t="e">
        <f>#REF!</f>
        <v>#REF!</v>
      </c>
      <c r="C350" s="123" t="e">
        <f>#REF!</f>
        <v>#REF!</v>
      </c>
      <c r="D350" s="38"/>
      <c r="E350" s="56"/>
      <c r="F350" s="38"/>
      <c r="H350" s="152"/>
      <c r="I350" s="152"/>
      <c r="K350" s="152"/>
      <c r="T350" s="13" t="s">
        <v>22786</v>
      </c>
      <c r="U350" s="5" t="s">
        <v>22743</v>
      </c>
      <c r="V350" s="651">
        <f>SUM(T347:U349)</f>
        <v>308.70000000000005</v>
      </c>
      <c r="W350" s="651"/>
      <c r="X350" s="173" t="s">
        <v>22760</v>
      </c>
      <c r="Y350" s="13" t="s">
        <v>23250</v>
      </c>
      <c r="Z350" s="170"/>
      <c r="AA350" s="143"/>
      <c r="AB350" s="38"/>
      <c r="AC350" s="38"/>
      <c r="AD350" s="57"/>
      <c r="AE350" s="57"/>
      <c r="AF350" s="57"/>
      <c r="AG350" s="59"/>
      <c r="AH350" s="12"/>
    </row>
    <row r="351" spans="1:35" ht="12.6" customHeight="1" x14ac:dyDescent="0.2">
      <c r="B351" s="122"/>
      <c r="C351" s="123"/>
      <c r="D351" s="38"/>
      <c r="E351" s="56"/>
      <c r="F351" s="38"/>
      <c r="H351" s="172"/>
      <c r="I351" s="172"/>
      <c r="K351" s="172"/>
      <c r="T351" s="13"/>
      <c r="V351" s="170"/>
      <c r="W351" s="170"/>
      <c r="X351" s="173"/>
      <c r="Y351" s="13"/>
      <c r="Z351" s="170"/>
      <c r="AA351" s="165"/>
      <c r="AB351" s="38"/>
      <c r="AC351" s="38"/>
      <c r="AD351" s="57"/>
      <c r="AE351" s="57"/>
      <c r="AF351" s="57"/>
      <c r="AG351" s="59"/>
      <c r="AH351" s="12"/>
    </row>
    <row r="352" spans="1:35" ht="12.6" customHeight="1" x14ac:dyDescent="0.2">
      <c r="B352" s="122"/>
      <c r="C352" s="123"/>
      <c r="D352" s="38"/>
      <c r="E352" s="56"/>
      <c r="F352" s="38"/>
      <c r="H352" s="172"/>
      <c r="I352" s="172"/>
      <c r="K352" s="172"/>
      <c r="T352" s="13"/>
      <c r="V352" s="170"/>
      <c r="W352" s="170"/>
      <c r="X352" s="173"/>
      <c r="Y352" s="13"/>
      <c r="Z352" s="170"/>
      <c r="AA352" s="165"/>
      <c r="AB352" s="38"/>
      <c r="AC352" s="38"/>
      <c r="AD352" s="57"/>
      <c r="AE352" s="57"/>
      <c r="AF352" s="57"/>
      <c r="AG352" s="59"/>
      <c r="AH352" s="12"/>
    </row>
    <row r="353" spans="1:35" x14ac:dyDescent="0.2">
      <c r="A353" s="126" t="s">
        <v>22859</v>
      </c>
      <c r="B353" s="122" t="str">
        <f>F354</f>
        <v>11.011.0029-A</v>
      </c>
      <c r="C353" s="123">
        <f>AD354</f>
        <v>308.70000000000005</v>
      </c>
      <c r="D353" s="655" t="str">
        <f>VLOOKUP(F354,emop,2,FALSE)</f>
        <v>CORTE,DOBRAGEM,MONTAGEM E COLOCACAO DE FERRAGENS NAS FORMAS,ACO CA-50,EM BARRAS REDONDAS,COM DIAMETRO IGUAL A 6,3MM</v>
      </c>
      <c r="E353" s="655"/>
      <c r="F353" s="655"/>
      <c r="G353" s="655"/>
      <c r="H353" s="655"/>
      <c r="I353" s="655"/>
      <c r="J353" s="655"/>
      <c r="K353" s="655"/>
      <c r="L353" s="655"/>
      <c r="M353" s="655"/>
      <c r="N353" s="655"/>
      <c r="O353" s="655"/>
      <c r="P353" s="655"/>
      <c r="Q353" s="655"/>
      <c r="R353" s="655"/>
      <c r="S353" s="655"/>
      <c r="T353" s="655"/>
      <c r="U353" s="655"/>
      <c r="V353" s="655"/>
      <c r="W353" s="655"/>
      <c r="X353" s="655"/>
      <c r="Y353" s="655"/>
      <c r="Z353" s="655"/>
      <c r="AA353" s="655"/>
      <c r="AB353" s="38"/>
      <c r="AC353" s="38"/>
      <c r="AD353" s="57"/>
      <c r="AE353" s="57"/>
      <c r="AF353" s="57"/>
      <c r="AG353" s="59"/>
      <c r="AH353" s="12"/>
    </row>
    <row r="354" spans="1:35" ht="12.6" customHeight="1" x14ac:dyDescent="0.2">
      <c r="B354" s="122"/>
      <c r="C354" s="123"/>
      <c r="D354" s="38"/>
      <c r="E354" s="56" t="s">
        <v>22738</v>
      </c>
      <c r="F354" s="38" t="s">
        <v>10053</v>
      </c>
      <c r="H354" s="172"/>
      <c r="I354" s="172"/>
      <c r="K354" s="172"/>
      <c r="T354" s="13"/>
      <c r="V354" s="170"/>
      <c r="W354" s="170"/>
      <c r="X354" s="173"/>
      <c r="Y354" s="13"/>
      <c r="Z354" s="170"/>
      <c r="AA354" s="165"/>
      <c r="AB354" s="59" t="s">
        <v>22739</v>
      </c>
      <c r="AC354" s="59"/>
      <c r="AD354" s="656">
        <f>AD346</f>
        <v>308.70000000000005</v>
      </c>
      <c r="AE354" s="656"/>
      <c r="AF354" s="656"/>
      <c r="AG354" s="47" t="s">
        <v>2535</v>
      </c>
      <c r="AH354" s="12"/>
    </row>
    <row r="355" spans="1:35" ht="12.6" customHeight="1" x14ac:dyDescent="0.2">
      <c r="B355" s="122"/>
      <c r="C355" s="123"/>
      <c r="D355" s="38"/>
      <c r="E355" s="56"/>
      <c r="F355" s="38"/>
      <c r="H355" s="172"/>
      <c r="I355" s="172"/>
      <c r="K355" s="172"/>
      <c r="T355" s="13"/>
      <c r="V355" s="170"/>
      <c r="W355" s="170"/>
      <c r="X355" s="173"/>
      <c r="Y355" s="13"/>
      <c r="Z355" s="170"/>
      <c r="AA355" s="165"/>
      <c r="AB355" s="59"/>
      <c r="AC355" s="59"/>
      <c r="AD355" s="163"/>
      <c r="AE355" s="163"/>
      <c r="AF355" s="163"/>
      <c r="AG355" s="47"/>
      <c r="AH355" s="12"/>
    </row>
    <row r="356" spans="1:35" x14ac:dyDescent="0.2">
      <c r="A356" s="126" t="s">
        <v>22860</v>
      </c>
      <c r="B356" s="122" t="str">
        <f>F357</f>
        <v>11.011.0030-B</v>
      </c>
      <c r="C356" s="123">
        <f>AD357</f>
        <v>5838</v>
      </c>
      <c r="D356" s="655" t="str">
        <f>VLOOKUP(F357,emop,2,FALSE)</f>
        <v>CORTE,DOBRAGEM,MONTAGEM E COLOCACAO DE FERRAGENS NAS FORMAS,ACO CA-50,EM BARRAS REDONDAS,COM DIAMETRO DE 8 A 12,5MM</v>
      </c>
      <c r="E356" s="655"/>
      <c r="F356" s="655"/>
      <c r="G356" s="655"/>
      <c r="H356" s="655"/>
      <c r="I356" s="655"/>
      <c r="J356" s="655"/>
      <c r="K356" s="655"/>
      <c r="L356" s="655"/>
      <c r="M356" s="655"/>
      <c r="N356" s="655"/>
      <c r="O356" s="655"/>
      <c r="P356" s="655"/>
      <c r="Q356" s="655"/>
      <c r="R356" s="655"/>
      <c r="S356" s="655"/>
      <c r="T356" s="655"/>
      <c r="U356" s="655"/>
      <c r="V356" s="655"/>
      <c r="W356" s="655"/>
      <c r="X356" s="655"/>
      <c r="Y356" s="655"/>
      <c r="Z356" s="655"/>
      <c r="AA356" s="655"/>
      <c r="AB356" s="59"/>
      <c r="AC356" s="59"/>
      <c r="AD356" s="163"/>
      <c r="AE356" s="163"/>
      <c r="AF356" s="163"/>
      <c r="AG356" s="47"/>
      <c r="AH356" s="12"/>
    </row>
    <row r="357" spans="1:35" ht="12.6" customHeight="1" x14ac:dyDescent="0.2">
      <c r="B357" s="122"/>
      <c r="C357" s="123" t="e">
        <f>#REF!</f>
        <v>#REF!</v>
      </c>
      <c r="D357" s="38"/>
      <c r="E357" s="56" t="s">
        <v>22738</v>
      </c>
      <c r="F357" s="38" t="s">
        <v>10055</v>
      </c>
      <c r="H357" s="172"/>
      <c r="I357" s="152"/>
      <c r="K357" s="152"/>
      <c r="W357" s="152"/>
      <c r="X357" s="152"/>
      <c r="Z357" s="143"/>
      <c r="AA357" s="143"/>
      <c r="AB357" s="59" t="s">
        <v>22739</v>
      </c>
      <c r="AC357" s="59"/>
      <c r="AD357" s="656">
        <f>AD339</f>
        <v>5838</v>
      </c>
      <c r="AE357" s="656"/>
      <c r="AF357" s="656"/>
      <c r="AG357" s="47" t="s">
        <v>2535</v>
      </c>
      <c r="AH357" s="12"/>
    </row>
    <row r="358" spans="1:35" ht="12.6" customHeight="1" x14ac:dyDescent="0.2">
      <c r="B358" s="122"/>
      <c r="C358" s="123"/>
      <c r="D358" s="38"/>
      <c r="E358" s="56"/>
      <c r="F358" s="38"/>
      <c r="H358" s="172"/>
      <c r="I358" s="172"/>
      <c r="K358" s="172"/>
      <c r="W358" s="172"/>
      <c r="X358" s="172"/>
      <c r="Z358" s="165"/>
      <c r="AA358" s="165"/>
      <c r="AB358" s="38"/>
      <c r="AC358" s="38"/>
      <c r="AD358" s="57"/>
      <c r="AE358" s="57"/>
      <c r="AF358" s="57"/>
      <c r="AG358" s="59"/>
      <c r="AH358" s="12"/>
    </row>
    <row r="359" spans="1:35" ht="12.6" customHeight="1" x14ac:dyDescent="0.2">
      <c r="B359" s="122"/>
      <c r="C359" s="123"/>
      <c r="D359" s="38"/>
      <c r="E359" s="56"/>
      <c r="F359" s="38"/>
      <c r="H359" s="172"/>
      <c r="I359" s="172"/>
      <c r="K359" s="172"/>
      <c r="W359" s="172"/>
      <c r="X359" s="172"/>
      <c r="Z359" s="165"/>
      <c r="AA359" s="165"/>
      <c r="AB359" s="38"/>
      <c r="AC359" s="38"/>
      <c r="AD359" s="57"/>
      <c r="AE359" s="57"/>
      <c r="AF359" s="57"/>
      <c r="AG359" s="59"/>
      <c r="AH359" s="12"/>
    </row>
    <row r="360" spans="1:35" ht="12.6" customHeight="1" x14ac:dyDescent="0.2">
      <c r="B360" s="122"/>
      <c r="C360" s="123"/>
      <c r="D360" s="38"/>
      <c r="E360" s="56"/>
      <c r="F360" s="38"/>
      <c r="H360" s="172"/>
      <c r="I360" s="172"/>
      <c r="K360" s="172"/>
      <c r="W360" s="172"/>
      <c r="X360" s="172"/>
      <c r="Z360" s="165"/>
      <c r="AA360" s="165"/>
      <c r="AB360" s="38"/>
      <c r="AC360" s="38"/>
      <c r="AD360" s="57"/>
      <c r="AE360" s="57"/>
      <c r="AF360" s="57"/>
      <c r="AG360" s="59"/>
      <c r="AH360" s="12"/>
    </row>
    <row r="361" spans="1:35" ht="24.75" customHeight="1" x14ac:dyDescent="0.2">
      <c r="A361" s="126" t="s">
        <v>22861</v>
      </c>
      <c r="B361" s="122" t="str">
        <f>F362</f>
        <v>11.003.0001-B</v>
      </c>
      <c r="C361" s="123">
        <f t="shared" si="18"/>
        <v>3.65</v>
      </c>
      <c r="D361" s="646" t="str">
        <f>VLOOKUP(F362,emop,2,FALSE)</f>
        <v>CONCRETO DOSADO RACIONALMENTE PARA UMA RESISTENCIA CARACTERISTICA A COMPRESSAO DE 10MPA,INCLUSIVE MATERIAIS,TRANSPORTE,PREPARO COM BETONEIRA,LANCAMENTO E ADENSAMENTO</v>
      </c>
      <c r="E361" s="646"/>
      <c r="F361" s="646"/>
      <c r="G361" s="646"/>
      <c r="H361" s="646"/>
      <c r="I361" s="646"/>
      <c r="J361" s="646"/>
      <c r="K361" s="646"/>
      <c r="L361" s="646"/>
      <c r="M361" s="646"/>
      <c r="N361" s="646"/>
      <c r="O361" s="646"/>
      <c r="P361" s="646"/>
      <c r="Q361" s="646"/>
      <c r="R361" s="646"/>
      <c r="S361" s="646"/>
      <c r="T361" s="646"/>
      <c r="U361" s="646"/>
      <c r="V361" s="646"/>
      <c r="W361" s="646"/>
      <c r="X361" s="646"/>
      <c r="Y361" s="646"/>
      <c r="Z361" s="646"/>
      <c r="AA361" s="646"/>
      <c r="AB361" s="5"/>
      <c r="AC361" s="5"/>
      <c r="AD361" s="5"/>
      <c r="AE361" s="5"/>
      <c r="AF361" s="5"/>
      <c r="AG361" s="59"/>
    </row>
    <row r="362" spans="1:35" ht="12.6" customHeight="1" x14ac:dyDescent="0.2">
      <c r="B362" s="122" t="str">
        <f>F363</f>
        <v>regularização</v>
      </c>
      <c r="C362" s="123">
        <f t="shared" si="18"/>
        <v>0</v>
      </c>
      <c r="D362" s="38"/>
      <c r="E362" s="56" t="s">
        <v>22738</v>
      </c>
      <c r="F362" s="38" t="s">
        <v>9814</v>
      </c>
      <c r="H362" s="152"/>
      <c r="I362" s="152"/>
      <c r="K362" s="152"/>
      <c r="W362" s="152"/>
      <c r="X362" s="152"/>
      <c r="AB362" s="59" t="s">
        <v>22739</v>
      </c>
      <c r="AC362" s="59"/>
      <c r="AD362" s="656">
        <f>SUM(X364:Z365)</f>
        <v>3.65</v>
      </c>
      <c r="AE362" s="656"/>
      <c r="AF362" s="656"/>
      <c r="AG362" s="47" t="str">
        <f>VLOOKUP(F362,emop,3,FALSE)</f>
        <v>M3</v>
      </c>
      <c r="AI362" s="44"/>
    </row>
    <row r="363" spans="1:35" ht="12.6" customHeight="1" x14ac:dyDescent="0.2">
      <c r="B363" s="122" t="str">
        <f>F364</f>
        <v xml:space="preserve">cortina </v>
      </c>
      <c r="C363" s="123">
        <f t="shared" si="18"/>
        <v>0</v>
      </c>
      <c r="D363" s="19"/>
      <c r="E363" s="19"/>
      <c r="F363" s="15" t="s">
        <v>22803</v>
      </c>
      <c r="G363" s="15"/>
      <c r="H363" s="15"/>
      <c r="I363" s="15"/>
      <c r="J363" s="20"/>
      <c r="K363" s="643"/>
      <c r="L363" s="643"/>
      <c r="M363" s="643"/>
      <c r="N363" s="152"/>
      <c r="O363" s="143"/>
      <c r="P363" s="639"/>
      <c r="Q363" s="639"/>
      <c r="R363" s="140"/>
      <c r="S363" s="142"/>
      <c r="T363" s="640"/>
      <c r="U363" s="640"/>
      <c r="V363" s="640"/>
      <c r="W363" s="142"/>
      <c r="AB363" s="14"/>
      <c r="AC363" s="14"/>
      <c r="AD363" s="18"/>
      <c r="AE363" s="18"/>
      <c r="AF363" s="18"/>
      <c r="AG363" s="59"/>
    </row>
    <row r="364" spans="1:35" ht="12.6" customHeight="1" x14ac:dyDescent="0.2">
      <c r="B364" s="122" t="e">
        <f>#REF!</f>
        <v>#REF!</v>
      </c>
      <c r="C364" s="123" t="e">
        <f>#REF!</f>
        <v>#REF!</v>
      </c>
      <c r="D364" s="19"/>
      <c r="E364" s="19"/>
      <c r="F364" s="15" t="s">
        <v>23258</v>
      </c>
      <c r="H364" s="152"/>
      <c r="J364" s="20" t="s">
        <v>22732</v>
      </c>
      <c r="K364" s="640">
        <v>10</v>
      </c>
      <c r="L364" s="640"/>
      <c r="M364" s="640"/>
      <c r="N364" s="152" t="s">
        <v>22734</v>
      </c>
      <c r="O364" s="143" t="s">
        <v>22742</v>
      </c>
      <c r="P364" s="639">
        <f>0.23+0.3+0.2</f>
        <v>0.73</v>
      </c>
      <c r="Q364" s="639"/>
      <c r="R364" s="5" t="s">
        <v>22734</v>
      </c>
      <c r="S364" s="143" t="s">
        <v>22742</v>
      </c>
      <c r="T364" s="639">
        <v>0.1</v>
      </c>
      <c r="U364" s="639"/>
      <c r="V364" s="5" t="s">
        <v>22734</v>
      </c>
      <c r="W364" s="5" t="s">
        <v>22743</v>
      </c>
      <c r="X364" s="640">
        <f>T364*P364*K364</f>
        <v>0.73</v>
      </c>
      <c r="Y364" s="640"/>
      <c r="Z364" s="640"/>
      <c r="AA364" s="152" t="s">
        <v>22736</v>
      </c>
      <c r="AB364" s="14"/>
      <c r="AC364" s="14"/>
      <c r="AD364" s="18"/>
      <c r="AE364" s="18"/>
      <c r="AF364" s="18"/>
      <c r="AG364" s="59"/>
      <c r="AH364" s="116"/>
    </row>
    <row r="365" spans="1:35" ht="12.6" customHeight="1" x14ac:dyDescent="0.2">
      <c r="B365" s="122" t="e">
        <f>#REF!</f>
        <v>#REF!</v>
      </c>
      <c r="C365" s="123" t="e">
        <f>#REF!</f>
        <v>#REF!</v>
      </c>
      <c r="D365" s="19"/>
      <c r="E365" s="19"/>
      <c r="F365" s="15" t="s">
        <v>24128</v>
      </c>
      <c r="H365" s="323"/>
      <c r="J365" s="20" t="s">
        <v>22732</v>
      </c>
      <c r="K365" s="640">
        <v>40</v>
      </c>
      <c r="L365" s="640"/>
      <c r="M365" s="640"/>
      <c r="N365" s="323" t="s">
        <v>22734</v>
      </c>
      <c r="O365" s="322" t="s">
        <v>22742</v>
      </c>
      <c r="P365" s="639">
        <f>0.23+0.3+0.2</f>
        <v>0.73</v>
      </c>
      <c r="Q365" s="639"/>
      <c r="R365" s="5" t="s">
        <v>22734</v>
      </c>
      <c r="S365" s="322" t="s">
        <v>22742</v>
      </c>
      <c r="T365" s="639">
        <v>0.1</v>
      </c>
      <c r="U365" s="639"/>
      <c r="V365" s="5" t="s">
        <v>22734</v>
      </c>
      <c r="W365" s="5" t="s">
        <v>22743</v>
      </c>
      <c r="X365" s="640">
        <f>T365*P365*K365</f>
        <v>2.92</v>
      </c>
      <c r="Y365" s="640"/>
      <c r="Z365" s="640"/>
      <c r="AA365" s="323" t="s">
        <v>22736</v>
      </c>
      <c r="AB365" s="14"/>
      <c r="AC365" s="14"/>
      <c r="AD365" s="18"/>
      <c r="AE365" s="18"/>
      <c r="AF365" s="18"/>
      <c r="AG365" s="59"/>
      <c r="AH365" s="322"/>
    </row>
    <row r="366" spans="1:35" ht="12.6" customHeight="1" x14ac:dyDescent="0.2">
      <c r="B366" s="122">
        <f>F367</f>
        <v>0</v>
      </c>
      <c r="C366" s="123">
        <f t="shared" si="18"/>
        <v>0</v>
      </c>
      <c r="D366" s="19"/>
      <c r="E366" s="19"/>
      <c r="F366" s="15"/>
      <c r="G366" s="15"/>
      <c r="H366" s="15"/>
      <c r="I366" s="15"/>
      <c r="J366" s="20"/>
      <c r="K366" s="142"/>
      <c r="L366" s="142"/>
      <c r="M366" s="142"/>
      <c r="N366" s="152"/>
      <c r="O366" s="143"/>
      <c r="P366" s="140"/>
      <c r="Q366" s="140"/>
      <c r="R366" s="140"/>
      <c r="S366" s="142"/>
      <c r="T366" s="137"/>
      <c r="U366" s="137"/>
      <c r="V366" s="137"/>
      <c r="W366" s="142"/>
      <c r="AB366" s="14"/>
      <c r="AC366" s="14"/>
      <c r="AD366" s="18"/>
      <c r="AE366" s="18"/>
      <c r="AF366" s="18"/>
      <c r="AG366" s="59"/>
      <c r="AH366" s="116"/>
    </row>
    <row r="367" spans="1:35" ht="12.6" customHeight="1" x14ac:dyDescent="0.2">
      <c r="B367" s="122">
        <f>F368</f>
        <v>0</v>
      </c>
      <c r="C367" s="123">
        <f t="shared" si="18"/>
        <v>0</v>
      </c>
      <c r="D367" s="38"/>
      <c r="E367" s="56"/>
      <c r="F367" s="38"/>
      <c r="H367" s="152"/>
      <c r="I367" s="152"/>
      <c r="K367" s="152"/>
      <c r="W367" s="152"/>
      <c r="X367" s="152"/>
      <c r="Z367" s="143"/>
      <c r="AA367" s="143"/>
      <c r="AB367" s="38"/>
      <c r="AC367" s="38"/>
      <c r="AD367" s="57"/>
      <c r="AE367" s="57"/>
      <c r="AF367" s="57"/>
      <c r="AG367" s="59"/>
      <c r="AH367" s="12"/>
    </row>
    <row r="368" spans="1:35" ht="34.5" customHeight="1" x14ac:dyDescent="0.2">
      <c r="A368" s="126" t="s">
        <v>22862</v>
      </c>
      <c r="B368" s="122" t="str">
        <f>F369</f>
        <v>11.050.0001-B</v>
      </c>
      <c r="C368" s="123">
        <f t="shared" si="18"/>
        <v>480</v>
      </c>
      <c r="D368" s="646" t="str">
        <f>VLOOKUP(F369,emop,2,FALSE)</f>
        <v>ESCORAMENTO TUBULAR(ALUGUEL)COM TUBOS METALICOS,NA DENSIDADEDE 5,00M DE TUBO EQUIPADO POR M3 DE ESCORAMENTO,PAGO PELO VOLUME DESTE E PELO TEMPO NECESSARIO,DESDE A ENTREGA DO MATERIAL NA OBRA,NA OCASIAO APROPRIADA ATE SUA CARGA,PARA DEVOLUCAO,LOGO QUE DESNECESSARIA</v>
      </c>
      <c r="E368" s="646"/>
      <c r="F368" s="646"/>
      <c r="G368" s="646"/>
      <c r="H368" s="646"/>
      <c r="I368" s="646"/>
      <c r="J368" s="646"/>
      <c r="K368" s="646"/>
      <c r="L368" s="646"/>
      <c r="M368" s="646"/>
      <c r="N368" s="646"/>
      <c r="O368" s="646"/>
      <c r="P368" s="646"/>
      <c r="Q368" s="646"/>
      <c r="R368" s="646"/>
      <c r="S368" s="646"/>
      <c r="T368" s="646"/>
      <c r="U368" s="646"/>
      <c r="V368" s="646"/>
      <c r="W368" s="646"/>
      <c r="X368" s="646"/>
      <c r="Y368" s="646"/>
      <c r="Z368" s="646"/>
      <c r="AA368" s="646"/>
      <c r="AB368" s="5"/>
      <c r="AC368" s="5"/>
      <c r="AD368" s="5"/>
      <c r="AE368" s="5"/>
      <c r="AF368" s="5"/>
      <c r="AG368" s="59"/>
    </row>
    <row r="369" spans="1:35" ht="12.6" customHeight="1" x14ac:dyDescent="0.2">
      <c r="B369" s="122" t="str">
        <f>F370</f>
        <v xml:space="preserve">cortina </v>
      </c>
      <c r="C369" s="123">
        <f t="shared" si="18"/>
        <v>0</v>
      </c>
      <c r="D369" s="38"/>
      <c r="E369" s="56" t="s">
        <v>22738</v>
      </c>
      <c r="F369" s="38" t="s">
        <v>10556</v>
      </c>
      <c r="H369" s="152"/>
      <c r="I369" s="152"/>
      <c r="K369" s="152"/>
      <c r="W369" s="152"/>
      <c r="X369" s="152"/>
      <c r="AB369" s="59" t="s">
        <v>22739</v>
      </c>
      <c r="AC369" s="59"/>
      <c r="AD369" s="662">
        <f>SUM(AA370:AB370)</f>
        <v>480</v>
      </c>
      <c r="AE369" s="662"/>
      <c r="AF369" s="662"/>
      <c r="AG369" s="47" t="str">
        <f>VLOOKUP(F369,emop,3,FALSE)</f>
        <v>M3XMES</v>
      </c>
      <c r="AI369" s="44"/>
    </row>
    <row r="370" spans="1:35" ht="12.6" customHeight="1" x14ac:dyDescent="0.2">
      <c r="B370" s="122" t="e">
        <f>#REF!</f>
        <v>#REF!</v>
      </c>
      <c r="C370" s="123" t="e">
        <f>#REF!</f>
        <v>#REF!</v>
      </c>
      <c r="D370" s="19"/>
      <c r="E370" s="19"/>
      <c r="F370" s="15" t="s">
        <v>23258</v>
      </c>
      <c r="H370" s="152"/>
      <c r="J370" s="20" t="s">
        <v>22732</v>
      </c>
      <c r="K370" s="640">
        <f>K364</f>
        <v>10</v>
      </c>
      <c r="L370" s="640"/>
      <c r="M370" s="640"/>
      <c r="N370" s="152" t="s">
        <v>22734</v>
      </c>
      <c r="O370" s="143" t="s">
        <v>22742</v>
      </c>
      <c r="P370" s="639">
        <v>4</v>
      </c>
      <c r="Q370" s="639"/>
      <c r="R370" s="5" t="s">
        <v>22734</v>
      </c>
      <c r="S370" s="143" t="s">
        <v>22742</v>
      </c>
      <c r="T370" s="639">
        <v>3</v>
      </c>
      <c r="U370" s="639"/>
      <c r="V370" s="5" t="s">
        <v>22734</v>
      </c>
      <c r="W370" s="5" t="s">
        <v>22742</v>
      </c>
      <c r="X370" s="70">
        <v>4</v>
      </c>
      <c r="Y370" s="70" t="s">
        <v>22804</v>
      </c>
      <c r="Z370" s="70"/>
      <c r="AA370" s="654">
        <f>X370*T370*P370*K370</f>
        <v>480</v>
      </c>
      <c r="AB370" s="654"/>
      <c r="AC370" s="28" t="s">
        <v>22805</v>
      </c>
      <c r="AD370" s="18"/>
      <c r="AE370" s="18"/>
      <c r="AF370" s="18"/>
      <c r="AG370" s="59"/>
    </row>
    <row r="371" spans="1:35" ht="12.6" customHeight="1" x14ac:dyDescent="0.2">
      <c r="B371" s="122">
        <f>F372</f>
        <v>0</v>
      </c>
      <c r="C371" s="123">
        <f t="shared" si="18"/>
        <v>0</v>
      </c>
      <c r="D371" s="38"/>
      <c r="E371" s="56"/>
      <c r="F371" s="38"/>
      <c r="H371" s="152"/>
      <c r="I371" s="152"/>
      <c r="K371" s="152"/>
      <c r="W371" s="152"/>
      <c r="X371" s="152"/>
      <c r="Z371" s="143"/>
      <c r="AA371" s="143"/>
      <c r="AB371" s="38"/>
      <c r="AC371" s="38"/>
      <c r="AD371" s="57"/>
      <c r="AE371" s="57"/>
      <c r="AF371" s="57"/>
      <c r="AG371" s="59"/>
      <c r="AH371" s="12"/>
    </row>
    <row r="372" spans="1:35" ht="37.5" customHeight="1" x14ac:dyDescent="0.2">
      <c r="A372" s="126" t="s">
        <v>22863</v>
      </c>
      <c r="B372" s="122" t="str">
        <f>F373</f>
        <v>11.055.0001-B</v>
      </c>
      <c r="C372" s="123">
        <f t="shared" si="18"/>
        <v>120</v>
      </c>
      <c r="D372" s="655" t="str">
        <f>VLOOKUP(F373,emop,2,FALSE)</f>
        <v>MONTAGEM E DESMONTAGEM DE ESCORAMENTO TUBULAR NORMAL,NA DENSIDADE DE 5,00M DE TUBO POR M3 DE ESCORAMENTO,COMPREENDENDO TRANSPORTE DO MATERIAL PARA OBRA E DESTA PARA O DEPOSITO,INCLUSIVE CARGA E DESCARGA.O CUSTO E DADO POR M3 DE ESCORAMENTO,CONTADO DAS SAPATAS ATE AS EXTREMIDADES SUPERIORES DOS TUBOS,SENDO PAGOS 60% NA MONTAGEM E 40% NA DESMONTAGEM</v>
      </c>
      <c r="E372" s="655"/>
      <c r="F372" s="655"/>
      <c r="G372" s="655"/>
      <c r="H372" s="655"/>
      <c r="I372" s="655"/>
      <c r="J372" s="655"/>
      <c r="K372" s="655"/>
      <c r="L372" s="655"/>
      <c r="M372" s="655"/>
      <c r="N372" s="655"/>
      <c r="O372" s="655"/>
      <c r="P372" s="655"/>
      <c r="Q372" s="655"/>
      <c r="R372" s="655"/>
      <c r="S372" s="655"/>
      <c r="T372" s="655"/>
      <c r="U372" s="655"/>
      <c r="V372" s="655"/>
      <c r="W372" s="655"/>
      <c r="X372" s="655"/>
      <c r="Y372" s="655"/>
      <c r="Z372" s="655"/>
      <c r="AA372" s="655"/>
      <c r="AB372" s="5"/>
      <c r="AC372" s="5"/>
      <c r="AD372" s="5"/>
      <c r="AE372" s="5"/>
      <c r="AF372" s="5"/>
      <c r="AG372" s="59"/>
    </row>
    <row r="373" spans="1:35" ht="12.6" customHeight="1" x14ac:dyDescent="0.2">
      <c r="B373" s="122" t="str">
        <f>F374</f>
        <v xml:space="preserve">cortina </v>
      </c>
      <c r="C373" s="123">
        <f t="shared" si="18"/>
        <v>0</v>
      </c>
      <c r="D373" s="38"/>
      <c r="E373" s="56" t="s">
        <v>22738</v>
      </c>
      <c r="F373" s="38" t="s">
        <v>10562</v>
      </c>
      <c r="H373" s="152"/>
      <c r="I373" s="152"/>
      <c r="K373" s="152"/>
      <c r="W373" s="152"/>
      <c r="X373" s="152"/>
      <c r="AB373" s="59" t="s">
        <v>22739</v>
      </c>
      <c r="AC373" s="59"/>
      <c r="AD373" s="662">
        <f>SUM(X374:Z374)</f>
        <v>120</v>
      </c>
      <c r="AE373" s="662"/>
      <c r="AF373" s="662"/>
      <c r="AG373" s="47" t="str">
        <f>VLOOKUP(F373,emop,3,FALSE)</f>
        <v>M3</v>
      </c>
      <c r="AI373" s="44"/>
    </row>
    <row r="374" spans="1:35" ht="12.6" customHeight="1" x14ac:dyDescent="0.2">
      <c r="B374" s="122" t="e">
        <f>#REF!</f>
        <v>#REF!</v>
      </c>
      <c r="C374" s="123" t="e">
        <f>#REF!</f>
        <v>#REF!</v>
      </c>
      <c r="D374" s="19"/>
      <c r="E374" s="19"/>
      <c r="F374" s="15" t="s">
        <v>23258</v>
      </c>
      <c r="H374" s="152"/>
      <c r="J374" s="20" t="s">
        <v>22732</v>
      </c>
      <c r="K374" s="640">
        <f>K370</f>
        <v>10</v>
      </c>
      <c r="L374" s="640"/>
      <c r="M374" s="640"/>
      <c r="N374" s="152" t="s">
        <v>22734</v>
      </c>
      <c r="O374" s="143" t="s">
        <v>22742</v>
      </c>
      <c r="P374" s="639">
        <v>4</v>
      </c>
      <c r="Q374" s="639"/>
      <c r="R374" s="5" t="s">
        <v>22734</v>
      </c>
      <c r="S374" s="143" t="s">
        <v>22742</v>
      </c>
      <c r="T374" s="639">
        <v>3</v>
      </c>
      <c r="U374" s="639"/>
      <c r="V374" s="5" t="s">
        <v>22734</v>
      </c>
      <c r="W374" s="142" t="s">
        <v>22743</v>
      </c>
      <c r="X374" s="640">
        <f>T374*P374*K374</f>
        <v>120</v>
      </c>
      <c r="Y374" s="640"/>
      <c r="Z374" s="640"/>
      <c r="AA374" s="142" t="s">
        <v>22736</v>
      </c>
      <c r="AB374" s="5"/>
      <c r="AC374" s="14"/>
      <c r="AD374" s="18"/>
      <c r="AE374" s="18"/>
      <c r="AF374" s="18"/>
      <c r="AG374" s="59"/>
    </row>
    <row r="375" spans="1:35" ht="12.6" customHeight="1" x14ac:dyDescent="0.2">
      <c r="B375" s="122">
        <f>F376</f>
        <v>0</v>
      </c>
      <c r="C375" s="123">
        <f t="shared" si="18"/>
        <v>0</v>
      </c>
      <c r="D375" s="38"/>
      <c r="E375" s="56"/>
      <c r="F375" s="38"/>
      <c r="H375" s="152"/>
      <c r="I375" s="152"/>
      <c r="K375" s="152"/>
      <c r="AB375" s="38"/>
      <c r="AC375" s="38"/>
      <c r="AD375" s="57"/>
      <c r="AE375" s="57"/>
      <c r="AF375" s="57"/>
      <c r="AG375" s="59"/>
      <c r="AH375" s="12"/>
    </row>
    <row r="376" spans="1:35" ht="12.6" customHeight="1" x14ac:dyDescent="0.2">
      <c r="A376" s="126" t="s">
        <v>22864</v>
      </c>
      <c r="B376" s="122" t="str">
        <f>F377</f>
        <v>20.092.0001-A</v>
      </c>
      <c r="C376" s="123">
        <f t="shared" si="18"/>
        <v>9.1999999999999993</v>
      </c>
      <c r="D376" s="646" t="str">
        <f>VLOOKUP(F377,emop,2,FALSE)</f>
        <v>AREIA,INCLUSIVE TRANPORTE,PARA REGIAO METROPOLITANA DO RIO DE JANEIRO.FORNECIMENTO</v>
      </c>
      <c r="E376" s="646"/>
      <c r="F376" s="646"/>
      <c r="G376" s="646"/>
      <c r="H376" s="646"/>
      <c r="I376" s="646"/>
      <c r="J376" s="646"/>
      <c r="K376" s="646"/>
      <c r="L376" s="646"/>
      <c r="M376" s="646"/>
      <c r="N376" s="646"/>
      <c r="O376" s="646"/>
      <c r="P376" s="646"/>
      <c r="Q376" s="646"/>
      <c r="R376" s="646"/>
      <c r="S376" s="646"/>
      <c r="T376" s="646"/>
      <c r="U376" s="646"/>
      <c r="V376" s="646"/>
      <c r="W376" s="646"/>
      <c r="X376" s="646"/>
      <c r="Y376" s="646"/>
      <c r="Z376" s="646"/>
      <c r="AA376" s="646"/>
      <c r="AB376" s="5"/>
      <c r="AC376" s="5"/>
      <c r="AD376" s="5"/>
      <c r="AE376" s="5"/>
      <c r="AF376" s="5"/>
      <c r="AG376" s="59"/>
    </row>
    <row r="377" spans="1:35" ht="12.6" customHeight="1" x14ac:dyDescent="0.2">
      <c r="B377" s="122" t="str">
        <f>F378</f>
        <v xml:space="preserve">cortina </v>
      </c>
      <c r="C377" s="123">
        <f t="shared" si="18"/>
        <v>0</v>
      </c>
      <c r="D377" s="38"/>
      <c r="E377" s="56" t="s">
        <v>22738</v>
      </c>
      <c r="F377" s="38" t="s">
        <v>21103</v>
      </c>
      <c r="H377" s="152"/>
      <c r="I377" s="152"/>
      <c r="K377" s="152"/>
      <c r="W377" s="152"/>
      <c r="X377" s="152"/>
      <c r="AB377" s="59" t="s">
        <v>22739</v>
      </c>
      <c r="AC377" s="59"/>
      <c r="AD377" s="662">
        <f>SUM(AA378:AA378)</f>
        <v>9.1999999999999993</v>
      </c>
      <c r="AE377" s="662"/>
      <c r="AF377" s="662"/>
      <c r="AG377" s="47" t="str">
        <f>VLOOKUP(F377,emop,3,FALSE)</f>
        <v>M3</v>
      </c>
      <c r="AI377" s="44"/>
    </row>
    <row r="378" spans="1:35" ht="12.6" customHeight="1" x14ac:dyDescent="0.2">
      <c r="B378" s="122" t="e">
        <f>#REF!</f>
        <v>#REF!</v>
      </c>
      <c r="C378" s="123" t="e">
        <f>#REF!</f>
        <v>#REF!</v>
      </c>
      <c r="D378" s="19"/>
      <c r="E378" s="19"/>
      <c r="F378" s="15" t="s">
        <v>23258</v>
      </c>
      <c r="H378" s="152"/>
      <c r="J378" s="20" t="s">
        <v>22732</v>
      </c>
      <c r="K378" s="640">
        <f>K374</f>
        <v>10</v>
      </c>
      <c r="L378" s="640"/>
      <c r="M378" s="640"/>
      <c r="N378" s="152" t="s">
        <v>22734</v>
      </c>
      <c r="O378" s="143" t="s">
        <v>22742</v>
      </c>
      <c r="P378" s="639">
        <v>4</v>
      </c>
      <c r="Q378" s="639"/>
      <c r="R378" s="5" t="s">
        <v>22734</v>
      </c>
      <c r="S378" s="143" t="s">
        <v>22742</v>
      </c>
      <c r="T378" s="639">
        <v>0.2</v>
      </c>
      <c r="U378" s="639"/>
      <c r="V378" s="5" t="s">
        <v>22734</v>
      </c>
      <c r="W378" s="142" t="s">
        <v>22742</v>
      </c>
      <c r="X378" s="5">
        <v>1.1499999999999999</v>
      </c>
      <c r="Y378" s="5" t="s">
        <v>22751</v>
      </c>
      <c r="Z378" s="5" t="s">
        <v>22743</v>
      </c>
      <c r="AA378" s="121">
        <f>X378*T378*P378*K378</f>
        <v>9.1999999999999993</v>
      </c>
      <c r="AB378" s="142" t="s">
        <v>22736</v>
      </c>
      <c r="AC378" s="14"/>
      <c r="AD378" s="18"/>
      <c r="AE378" s="18"/>
      <c r="AF378" s="18"/>
      <c r="AG378" s="59"/>
    </row>
    <row r="379" spans="1:35" ht="12.6" customHeight="1" x14ac:dyDescent="0.2">
      <c r="B379" s="122">
        <f t="shared" ref="B379:B384" si="19">F380</f>
        <v>0</v>
      </c>
      <c r="C379" s="123">
        <f t="shared" si="18"/>
        <v>0</v>
      </c>
      <c r="D379" s="38"/>
      <c r="E379" s="56"/>
      <c r="F379" s="38"/>
      <c r="H379" s="152"/>
      <c r="I379" s="152"/>
      <c r="K379" s="152"/>
      <c r="X379" s="640"/>
      <c r="Y379" s="640"/>
      <c r="Z379" s="640"/>
      <c r="AB379" s="38"/>
      <c r="AC379" s="38"/>
      <c r="AD379" s="57"/>
      <c r="AE379" s="57"/>
      <c r="AF379" s="57"/>
      <c r="AG379" s="59"/>
      <c r="AH379" s="12"/>
    </row>
    <row r="380" spans="1:35" ht="31.5" customHeight="1" x14ac:dyDescent="0.2">
      <c r="A380" s="126" t="s">
        <v>23456</v>
      </c>
      <c r="B380" s="122" t="str">
        <f t="shared" si="19"/>
        <v>04.005.0124-A</v>
      </c>
      <c r="C380" s="123">
        <f t="shared" si="18"/>
        <v>2220</v>
      </c>
      <c r="D380" s="655" t="str">
        <f>VLOOKUP(F381,emop,2,FALSE)</f>
        <v>TRANSPORTE DE CARGA DE QUALQUER NATUREZA,EXCLUSIVE AS DESPESAS DE CARGA E DESCARGA,TANTO DE ESPERA DO CAMINHAO COMO DO SERVENTE OU EQUIPAMENTO AUXILIAR,A VELOCIDADE MEDIA DE 25KM/H,EM CAMINHAO BASCULANTE A OLEO DIESEL,COM CAPACIDADE UTIL DE8T</v>
      </c>
      <c r="E380" s="655"/>
      <c r="F380" s="655"/>
      <c r="G380" s="655"/>
      <c r="H380" s="655"/>
      <c r="I380" s="655"/>
      <c r="J380" s="655"/>
      <c r="K380" s="655"/>
      <c r="L380" s="655"/>
      <c r="M380" s="655"/>
      <c r="N380" s="655"/>
      <c r="O380" s="655"/>
      <c r="P380" s="655"/>
      <c r="Q380" s="655"/>
      <c r="R380" s="655"/>
      <c r="S380" s="655"/>
      <c r="T380" s="655"/>
      <c r="U380" s="655"/>
      <c r="V380" s="655"/>
      <c r="W380" s="655"/>
      <c r="X380" s="655"/>
      <c r="Y380" s="655"/>
      <c r="Z380" s="655"/>
      <c r="AA380" s="655"/>
      <c r="AB380" s="5"/>
      <c r="AC380" s="5"/>
      <c r="AD380" s="5"/>
      <c r="AE380" s="5"/>
      <c r="AF380" s="5"/>
      <c r="AG380" s="59"/>
      <c r="AH380" s="116"/>
    </row>
    <row r="381" spans="1:35" ht="12.6" customHeight="1" x14ac:dyDescent="0.2">
      <c r="B381" s="122" t="str">
        <f t="shared" si="19"/>
        <v>escavação</v>
      </c>
      <c r="C381" s="123">
        <f t="shared" si="18"/>
        <v>0</v>
      </c>
      <c r="D381" s="38"/>
      <c r="E381" s="56" t="s">
        <v>22738</v>
      </c>
      <c r="F381" s="38" t="s">
        <v>2151</v>
      </c>
      <c r="H381" s="152"/>
      <c r="I381" s="152"/>
      <c r="K381" s="152"/>
      <c r="W381" s="152"/>
      <c r="X381" s="152"/>
      <c r="AB381" s="59" t="s">
        <v>22739</v>
      </c>
      <c r="AC381" s="59"/>
      <c r="AD381" s="656">
        <f>T382</f>
        <v>2220</v>
      </c>
      <c r="AE381" s="656"/>
      <c r="AF381" s="656"/>
      <c r="AG381" s="47" t="str">
        <f>VLOOKUP(F381,emop,3,FALSE)</f>
        <v>T X KM</v>
      </c>
      <c r="AH381" s="116"/>
      <c r="AI381" s="44"/>
    </row>
    <row r="382" spans="1:35" ht="12.6" customHeight="1" x14ac:dyDescent="0.2">
      <c r="B382" s="122">
        <f t="shared" si="19"/>
        <v>0</v>
      </c>
      <c r="C382" s="123">
        <f t="shared" si="18"/>
        <v>0</v>
      </c>
      <c r="D382" s="19"/>
      <c r="E382" s="19"/>
      <c r="F382" s="15" t="s">
        <v>22757</v>
      </c>
      <c r="G382" s="15"/>
      <c r="H382" s="15"/>
      <c r="I382" s="15"/>
      <c r="J382" s="20" t="s">
        <v>22732</v>
      </c>
      <c r="K382" s="642">
        <f>AD282</f>
        <v>111</v>
      </c>
      <c r="L382" s="642"/>
      <c r="M382" s="642"/>
      <c r="N382" s="152" t="s">
        <v>22749</v>
      </c>
      <c r="O382" s="143" t="s">
        <v>22742</v>
      </c>
      <c r="P382" s="639">
        <v>20</v>
      </c>
      <c r="Q382" s="639"/>
      <c r="R382" s="5" t="s">
        <v>22741</v>
      </c>
      <c r="S382" s="5" t="s">
        <v>22743</v>
      </c>
      <c r="T382" s="642">
        <f>P382*K382</f>
        <v>2220</v>
      </c>
      <c r="U382" s="642"/>
      <c r="V382" s="642"/>
      <c r="W382" s="152" t="s">
        <v>22748</v>
      </c>
      <c r="X382" s="145"/>
      <c r="Y382" s="13"/>
      <c r="Z382" s="13"/>
      <c r="AA382" s="18"/>
      <c r="AB382" s="14"/>
      <c r="AC382" s="14"/>
      <c r="AD382" s="18"/>
      <c r="AE382" s="18"/>
      <c r="AF382" s="18"/>
      <c r="AG382" s="59"/>
      <c r="AH382" s="116"/>
    </row>
    <row r="383" spans="1:35" ht="12.6" customHeight="1" x14ac:dyDescent="0.2">
      <c r="B383" s="122">
        <f t="shared" si="19"/>
        <v>0</v>
      </c>
      <c r="C383" s="123">
        <f t="shared" si="18"/>
        <v>0</v>
      </c>
      <c r="D383" s="38"/>
      <c r="E383" s="56"/>
      <c r="F383" s="38"/>
      <c r="H383" s="152"/>
      <c r="I383" s="152"/>
      <c r="K383" s="152"/>
      <c r="W383" s="152"/>
      <c r="X383" s="152"/>
      <c r="Z383" s="143"/>
      <c r="AA383" s="143"/>
      <c r="AB383" s="38"/>
      <c r="AC383" s="38"/>
      <c r="AD383" s="57"/>
      <c r="AE383" s="57"/>
      <c r="AF383" s="57"/>
      <c r="AG383" s="59"/>
      <c r="AH383" s="12"/>
    </row>
    <row r="384" spans="1:35" ht="35.25" customHeight="1" x14ac:dyDescent="0.2">
      <c r="A384" s="126" t="s">
        <v>23457</v>
      </c>
      <c r="B384" s="122" t="str">
        <f t="shared" si="19"/>
        <v>04.006.0008-B</v>
      </c>
      <c r="C384" s="123">
        <f t="shared" si="18"/>
        <v>374.84999999999997</v>
      </c>
      <c r="D384" s="646" t="str">
        <f>VLOOKUP(F385,emop,2,FALSE)</f>
        <v>CARGA MANUAL E DESCARGA MECANICA DE MATERIAL A GRANEL(AGREGADOS,PEDRA-DE-MAO,PARALELOS,TERRA E ESCOMBROS),COMPREENDENDOOS TEMPOS PARA CARGA,DESCARGA E MANOBRAS DO CAMINHAO BASCULANTE A OLEO DIESEL,COM CAPACIDADE UTIL DE 8T,EMPREGANDO 2 SERVENTES NA CARGA</v>
      </c>
      <c r="E384" s="646"/>
      <c r="F384" s="646"/>
      <c r="G384" s="646"/>
      <c r="H384" s="646"/>
      <c r="I384" s="646"/>
      <c r="J384" s="646"/>
      <c r="K384" s="646"/>
      <c r="L384" s="646"/>
      <c r="M384" s="646"/>
      <c r="N384" s="646"/>
      <c r="O384" s="646"/>
      <c r="P384" s="646"/>
      <c r="Q384" s="646"/>
      <c r="R384" s="646"/>
      <c r="S384" s="646"/>
      <c r="T384" s="646"/>
      <c r="U384" s="646"/>
      <c r="V384" s="646"/>
      <c r="W384" s="646"/>
      <c r="X384" s="646"/>
      <c r="Y384" s="646"/>
      <c r="Z384" s="646"/>
      <c r="AA384" s="646"/>
      <c r="AB384" s="5"/>
      <c r="AC384" s="5"/>
      <c r="AD384" s="5"/>
      <c r="AE384" s="5"/>
      <c r="AF384" s="5"/>
      <c r="AG384" s="59"/>
      <c r="AH384" s="116"/>
    </row>
    <row r="385" spans="1:35" ht="12.6" customHeight="1" x14ac:dyDescent="0.2">
      <c r="B385" s="122" t="str">
        <f t="shared" ref="B385:B400" si="20">F386</f>
        <v>escavação</v>
      </c>
      <c r="C385" s="123">
        <f t="shared" ref="C385:C400" si="21">AD386</f>
        <v>0</v>
      </c>
      <c r="D385" s="38"/>
      <c r="E385" s="56" t="s">
        <v>22738</v>
      </c>
      <c r="F385" s="38" t="s">
        <v>2228</v>
      </c>
      <c r="H385" s="152"/>
      <c r="I385" s="152"/>
      <c r="K385" s="152"/>
      <c r="W385" s="152"/>
      <c r="X385" s="152"/>
      <c r="AB385" s="59" t="s">
        <v>22739</v>
      </c>
      <c r="AC385" s="59"/>
      <c r="AD385" s="656">
        <f>X386</f>
        <v>374.84999999999997</v>
      </c>
      <c r="AE385" s="656"/>
      <c r="AF385" s="656"/>
      <c r="AG385" s="47" t="str">
        <f>VLOOKUP(F385,emop,3,FALSE)</f>
        <v>T</v>
      </c>
      <c r="AH385" s="116"/>
      <c r="AI385" s="44"/>
    </row>
    <row r="386" spans="1:35" ht="12.6" customHeight="1" x14ac:dyDescent="0.2">
      <c r="B386" s="122">
        <f t="shared" si="20"/>
        <v>0</v>
      </c>
      <c r="C386" s="123">
        <f t="shared" si="21"/>
        <v>0</v>
      </c>
      <c r="D386" s="19"/>
      <c r="E386" s="19"/>
      <c r="F386" s="15" t="s">
        <v>22757</v>
      </c>
      <c r="G386" s="15"/>
      <c r="H386" s="15"/>
      <c r="I386" s="15"/>
      <c r="J386" s="20" t="s">
        <v>22732</v>
      </c>
      <c r="K386" s="640"/>
      <c r="L386" s="640"/>
      <c r="M386" s="640"/>
      <c r="N386" s="152"/>
      <c r="O386" s="143"/>
      <c r="P386" s="639">
        <f>AD277+AD282</f>
        <v>220.5</v>
      </c>
      <c r="Q386" s="639"/>
      <c r="R386" s="5" t="s">
        <v>22736</v>
      </c>
      <c r="S386" s="143" t="s">
        <v>22742</v>
      </c>
      <c r="T386" s="639">
        <v>1.7</v>
      </c>
      <c r="U386" s="639"/>
      <c r="V386" s="5" t="s">
        <v>22750</v>
      </c>
      <c r="W386" s="142" t="s">
        <v>22743</v>
      </c>
      <c r="X386" s="642">
        <f>T386*P386</f>
        <v>374.84999999999997</v>
      </c>
      <c r="Y386" s="642"/>
      <c r="Z386" s="642"/>
      <c r="AA386" s="142" t="s">
        <v>22749</v>
      </c>
      <c r="AB386" s="14"/>
      <c r="AC386" s="14"/>
      <c r="AD386" s="18"/>
      <c r="AE386" s="18"/>
      <c r="AF386" s="18"/>
      <c r="AG386" s="59"/>
      <c r="AH386" s="116"/>
    </row>
    <row r="387" spans="1:35" ht="12.6" customHeight="1" x14ac:dyDescent="0.2">
      <c r="B387" s="122">
        <f t="shared" si="20"/>
        <v>0</v>
      </c>
      <c r="C387" s="123">
        <f t="shared" si="21"/>
        <v>0</v>
      </c>
      <c r="D387" s="38"/>
      <c r="E387" s="56"/>
      <c r="F387" s="38"/>
      <c r="H387" s="152"/>
      <c r="I387" s="152"/>
      <c r="K387" s="152"/>
      <c r="W387" s="152"/>
      <c r="X387" s="152"/>
      <c r="Z387" s="143"/>
      <c r="AA387" s="143"/>
      <c r="AB387" s="38"/>
      <c r="AC387" s="38"/>
      <c r="AD387" s="57"/>
      <c r="AE387" s="57"/>
      <c r="AF387" s="57"/>
      <c r="AG387" s="59"/>
      <c r="AH387" s="12"/>
    </row>
    <row r="388" spans="1:35" x14ac:dyDescent="0.2">
      <c r="A388" s="126" t="s">
        <v>23458</v>
      </c>
      <c r="B388" s="122" t="str">
        <f t="shared" si="20"/>
        <v>05.001.0173-A</v>
      </c>
      <c r="C388" s="123">
        <f t="shared" si="21"/>
        <v>220.5</v>
      </c>
      <c r="D388" s="646" t="str">
        <f>VLOOKUP(F389,emop,2,FALSE)</f>
        <v>TRANSPORTE HORIZONTAL DE MATERIAL DE 1ªCATEGORIA OU ENTULHO,EM CARRINHOS,A 60,00M DE DISTANCIA,INCLUSIVE CARGA A PA</v>
      </c>
      <c r="E388" s="646"/>
      <c r="F388" s="646"/>
      <c r="G388" s="646"/>
      <c r="H388" s="646"/>
      <c r="I388" s="646"/>
      <c r="J388" s="646"/>
      <c r="K388" s="646"/>
      <c r="L388" s="646"/>
      <c r="M388" s="646"/>
      <c r="N388" s="646"/>
      <c r="O388" s="646"/>
      <c r="P388" s="646"/>
      <c r="Q388" s="646"/>
      <c r="R388" s="646"/>
      <c r="S388" s="646"/>
      <c r="T388" s="646"/>
      <c r="U388" s="646"/>
      <c r="V388" s="646"/>
      <c r="W388" s="646"/>
      <c r="X388" s="646"/>
      <c r="Y388" s="646"/>
      <c r="Z388" s="646"/>
      <c r="AA388" s="646"/>
      <c r="AB388" s="5"/>
      <c r="AC388" s="5"/>
      <c r="AD388" s="5"/>
      <c r="AE388" s="5"/>
      <c r="AF388" s="5"/>
      <c r="AG388" s="59"/>
      <c r="AH388" s="116"/>
    </row>
    <row r="389" spans="1:35" ht="12.6" customHeight="1" x14ac:dyDescent="0.2">
      <c r="B389" s="122" t="str">
        <f t="shared" si="20"/>
        <v>escavação</v>
      </c>
      <c r="C389" s="123">
        <f t="shared" si="21"/>
        <v>0</v>
      </c>
      <c r="D389" s="38"/>
      <c r="E389" s="56" t="s">
        <v>22738</v>
      </c>
      <c r="F389" s="38" t="s">
        <v>2614</v>
      </c>
      <c r="H389" s="152"/>
      <c r="I389" s="152"/>
      <c r="K389" s="152"/>
      <c r="W389" s="152"/>
      <c r="X389" s="152"/>
      <c r="AB389" s="59" t="s">
        <v>22739</v>
      </c>
      <c r="AC389" s="59"/>
      <c r="AD389" s="656">
        <f>K390</f>
        <v>220.5</v>
      </c>
      <c r="AE389" s="656"/>
      <c r="AF389" s="656"/>
      <c r="AG389" s="47" t="str">
        <f>VLOOKUP(F389,emop,3,FALSE)</f>
        <v>M3</v>
      </c>
      <c r="AH389" s="116"/>
      <c r="AI389" s="44"/>
    </row>
    <row r="390" spans="1:35" ht="12.6" customHeight="1" x14ac:dyDescent="0.2">
      <c r="B390" s="122">
        <f t="shared" si="20"/>
        <v>0</v>
      </c>
      <c r="C390" s="123">
        <f t="shared" si="21"/>
        <v>0</v>
      </c>
      <c r="D390" s="19"/>
      <c r="E390" s="19"/>
      <c r="F390" s="15" t="s">
        <v>22757</v>
      </c>
      <c r="G390" s="15"/>
      <c r="H390" s="15"/>
      <c r="I390" s="15"/>
      <c r="J390" s="20" t="s">
        <v>22732</v>
      </c>
      <c r="K390" s="640">
        <f>P386</f>
        <v>220.5</v>
      </c>
      <c r="L390" s="640"/>
      <c r="M390" s="640"/>
      <c r="N390" s="5" t="s">
        <v>22736</v>
      </c>
      <c r="O390" s="143"/>
      <c r="P390" s="639"/>
      <c r="Q390" s="639"/>
      <c r="S390" s="143"/>
      <c r="T390" s="639"/>
      <c r="U390" s="639"/>
      <c r="W390" s="142"/>
      <c r="X390" s="642"/>
      <c r="Y390" s="642"/>
      <c r="Z390" s="642"/>
      <c r="AA390" s="142"/>
      <c r="AB390" s="14"/>
      <c r="AC390" s="14"/>
      <c r="AD390" s="18"/>
      <c r="AE390" s="18"/>
      <c r="AF390" s="18"/>
      <c r="AG390" s="59"/>
      <c r="AH390" s="116"/>
    </row>
    <row r="391" spans="1:35" ht="12.6" customHeight="1" x14ac:dyDescent="0.2">
      <c r="B391" s="122">
        <f t="shared" si="20"/>
        <v>0</v>
      </c>
      <c r="C391" s="123">
        <f t="shared" si="21"/>
        <v>0</v>
      </c>
      <c r="D391" s="38"/>
      <c r="E391" s="56"/>
      <c r="F391" s="38"/>
      <c r="H391" s="152"/>
      <c r="I391" s="152"/>
      <c r="K391" s="152"/>
      <c r="W391" s="152"/>
      <c r="X391" s="152"/>
      <c r="Z391" s="143"/>
      <c r="AA391" s="143"/>
      <c r="AB391" s="38"/>
      <c r="AC391" s="38"/>
      <c r="AD391" s="57"/>
      <c r="AE391" s="57"/>
      <c r="AF391" s="57"/>
      <c r="AG391" s="59"/>
      <c r="AH391" s="12"/>
    </row>
    <row r="392" spans="1:35" ht="12.6" customHeight="1" x14ac:dyDescent="0.2">
      <c r="A392" s="126" t="s">
        <v>24065</v>
      </c>
      <c r="B392" s="122" t="str">
        <f t="shared" si="20"/>
        <v>05.001.0186-A</v>
      </c>
      <c r="C392" s="123">
        <f t="shared" si="21"/>
        <v>14993.999999999998</v>
      </c>
      <c r="D392" s="646" t="str">
        <f>VLOOKUP(F393,emop,2,FALSE)</f>
        <v>TRANSPORTE DE MATERIAIS ENCOSTA ABAIXO,SERVICO INTEIRAMENTEMANUAL,INCLUSIVE CARGA E DESCARGA</v>
      </c>
      <c r="E392" s="646"/>
      <c r="F392" s="646"/>
      <c r="G392" s="646"/>
      <c r="H392" s="646"/>
      <c r="I392" s="646"/>
      <c r="J392" s="646"/>
      <c r="K392" s="646"/>
      <c r="L392" s="646"/>
      <c r="M392" s="646"/>
      <c r="N392" s="646"/>
      <c r="O392" s="646"/>
      <c r="P392" s="646"/>
      <c r="Q392" s="646"/>
      <c r="R392" s="646"/>
      <c r="S392" s="646"/>
      <c r="T392" s="646"/>
      <c r="U392" s="646"/>
      <c r="V392" s="646"/>
      <c r="W392" s="646"/>
      <c r="X392" s="646"/>
      <c r="Y392" s="646"/>
      <c r="Z392" s="646"/>
      <c r="AA392" s="646"/>
      <c r="AB392" s="5"/>
      <c r="AC392" s="5"/>
      <c r="AD392" s="5"/>
      <c r="AE392" s="5"/>
      <c r="AF392" s="5"/>
      <c r="AG392" s="59"/>
      <c r="AH392" s="116"/>
    </row>
    <row r="393" spans="1:35" ht="12.6" customHeight="1" x14ac:dyDescent="0.2">
      <c r="B393" s="122" t="str">
        <f t="shared" si="20"/>
        <v>escavação</v>
      </c>
      <c r="C393" s="123">
        <f t="shared" si="21"/>
        <v>0</v>
      </c>
      <c r="D393" s="38"/>
      <c r="E393" s="56" t="s">
        <v>22738</v>
      </c>
      <c r="F393" s="38" t="s">
        <v>2625</v>
      </c>
      <c r="H393" s="152"/>
      <c r="I393" s="152"/>
      <c r="K393" s="152"/>
      <c r="W393" s="152"/>
      <c r="X393" s="152"/>
      <c r="AB393" s="59" t="s">
        <v>22739</v>
      </c>
      <c r="AC393" s="59"/>
      <c r="AD393" s="656">
        <f>Z394</f>
        <v>14993.999999999998</v>
      </c>
      <c r="AE393" s="656"/>
      <c r="AF393" s="656"/>
      <c r="AG393" s="47" t="str">
        <f>VLOOKUP(F393,emop,3,FALSE)</f>
        <v>TXM</v>
      </c>
      <c r="AH393" s="116"/>
      <c r="AI393" s="44"/>
    </row>
    <row r="394" spans="1:35" ht="12.6" customHeight="1" x14ac:dyDescent="0.2">
      <c r="B394" s="122">
        <f t="shared" si="20"/>
        <v>0</v>
      </c>
      <c r="C394" s="123">
        <f t="shared" si="21"/>
        <v>0</v>
      </c>
      <c r="D394" s="19"/>
      <c r="E394" s="19"/>
      <c r="F394" s="15" t="s">
        <v>22757</v>
      </c>
      <c r="G394" s="15"/>
      <c r="H394" s="15"/>
      <c r="I394" s="15"/>
      <c r="J394" s="20" t="s">
        <v>22732</v>
      </c>
      <c r="K394" s="640"/>
      <c r="L394" s="640"/>
      <c r="M394" s="640"/>
      <c r="N394" s="152"/>
      <c r="O394" s="639">
        <f>AD389</f>
        <v>220.5</v>
      </c>
      <c r="P394" s="639"/>
      <c r="Q394" s="5" t="s">
        <v>22756</v>
      </c>
      <c r="R394" s="639">
        <v>1.7</v>
      </c>
      <c r="S394" s="639"/>
      <c r="T394" s="5" t="s">
        <v>22750</v>
      </c>
      <c r="U394" s="143" t="s">
        <v>22742</v>
      </c>
      <c r="V394" s="660">
        <f>V194</f>
        <v>40</v>
      </c>
      <c r="W394" s="660"/>
      <c r="X394" s="5" t="s">
        <v>22734</v>
      </c>
      <c r="Y394" s="142" t="s">
        <v>22743</v>
      </c>
      <c r="Z394" s="642">
        <f>O394*R394*V394</f>
        <v>14993.999999999998</v>
      </c>
      <c r="AA394" s="642"/>
      <c r="AB394" s="642"/>
      <c r="AC394" s="142" t="s">
        <v>22752</v>
      </c>
      <c r="AD394" s="18"/>
      <c r="AE394" s="18"/>
      <c r="AF394" s="18"/>
      <c r="AG394" s="59"/>
      <c r="AH394" s="116"/>
    </row>
    <row r="395" spans="1:35" ht="12.6" customHeight="1" x14ac:dyDescent="0.2">
      <c r="B395" s="122">
        <f t="shared" si="20"/>
        <v>0</v>
      </c>
      <c r="C395" s="123">
        <f t="shared" si="21"/>
        <v>0</v>
      </c>
      <c r="D395" s="38"/>
      <c r="E395" s="56"/>
      <c r="F395" s="38"/>
      <c r="H395" s="152"/>
      <c r="I395" s="152"/>
      <c r="K395" s="152"/>
      <c r="AB395" s="38"/>
      <c r="AC395" s="38"/>
      <c r="AD395" s="57"/>
      <c r="AE395" s="57"/>
      <c r="AF395" s="57"/>
      <c r="AG395" s="59"/>
      <c r="AH395" s="12"/>
    </row>
    <row r="396" spans="1:35" ht="12.6" customHeight="1" x14ac:dyDescent="0.2">
      <c r="B396" s="122">
        <f t="shared" si="20"/>
        <v>0</v>
      </c>
      <c r="C396" s="123">
        <f t="shared" si="21"/>
        <v>0</v>
      </c>
      <c r="D396" s="38"/>
      <c r="E396" s="56"/>
      <c r="F396" s="38"/>
      <c r="H396" s="152"/>
      <c r="AB396" s="5"/>
      <c r="AC396" s="38"/>
      <c r="AD396" s="57"/>
      <c r="AE396" s="57"/>
      <c r="AF396" s="57"/>
      <c r="AG396" s="59"/>
      <c r="AH396" s="12"/>
    </row>
    <row r="397" spans="1:35" s="469" customFormat="1" ht="12.6" customHeight="1" thickBot="1" x14ac:dyDescent="0.25">
      <c r="A397" s="457"/>
      <c r="B397" s="458">
        <f t="shared" si="20"/>
        <v>0</v>
      </c>
      <c r="C397" s="459">
        <f t="shared" si="21"/>
        <v>0</v>
      </c>
      <c r="D397" s="460" t="s">
        <v>22810</v>
      </c>
      <c r="E397" s="461"/>
      <c r="F397" s="460"/>
      <c r="G397" s="462"/>
      <c r="H397" s="462"/>
      <c r="I397" s="462"/>
      <c r="J397" s="462"/>
      <c r="K397" s="462"/>
      <c r="L397" s="462"/>
      <c r="M397" s="462"/>
      <c r="N397" s="462"/>
      <c r="O397" s="462"/>
      <c r="P397" s="462"/>
      <c r="Q397" s="462"/>
      <c r="R397" s="463"/>
      <c r="S397" s="464"/>
      <c r="T397" s="464"/>
      <c r="U397" s="464"/>
      <c r="V397" s="464"/>
      <c r="W397" s="462"/>
      <c r="X397" s="463"/>
      <c r="Y397" s="463"/>
      <c r="Z397" s="463"/>
      <c r="AA397" s="460"/>
      <c r="AB397" s="460"/>
      <c r="AC397" s="465"/>
      <c r="AD397" s="465"/>
      <c r="AE397" s="465"/>
      <c r="AF397" s="460"/>
      <c r="AG397" s="466"/>
      <c r="AH397" s="467"/>
      <c r="AI397" s="468"/>
    </row>
    <row r="398" spans="1:35" ht="12.6" customHeight="1" x14ac:dyDescent="0.2">
      <c r="B398" s="122">
        <f t="shared" si="20"/>
        <v>0</v>
      </c>
      <c r="C398" s="123">
        <f t="shared" si="21"/>
        <v>0</v>
      </c>
      <c r="D398" s="38"/>
      <c r="E398" s="56"/>
      <c r="F398" s="38"/>
      <c r="H398" s="152"/>
      <c r="I398" s="152"/>
      <c r="K398" s="152"/>
      <c r="W398" s="152"/>
      <c r="X398" s="152"/>
      <c r="Z398" s="143"/>
      <c r="AA398" s="143"/>
      <c r="AB398" s="38"/>
      <c r="AC398" s="38"/>
      <c r="AD398" s="57"/>
      <c r="AE398" s="57"/>
      <c r="AF398" s="57"/>
      <c r="AG398" s="59"/>
      <c r="AH398" s="12"/>
    </row>
    <row r="399" spans="1:35" ht="35.25" customHeight="1" x14ac:dyDescent="0.2">
      <c r="A399" s="126" t="s">
        <v>22865</v>
      </c>
      <c r="B399" s="122" t="str">
        <f t="shared" si="20"/>
        <v>06.103.9999-A</v>
      </c>
      <c r="C399" s="123">
        <f t="shared" si="21"/>
        <v>151</v>
      </c>
      <c r="D399" s="646" t="str">
        <f>VLOOKUP(F400,emop,2,FALSE)</f>
        <v>SOLO ANCORADO COM FORNECIMENTO E INSTALACAO DE CHUMBADORES BIOMANTA ANTIEROSIVA DE FIBRA DE COCO TRIMENSIONAL TIPO TELA SINTEMAX 400TF, FORNECIMENTO, APLICACAO E FIXACAO DE MALHA METALICA DUPLA TORCAO DE ALTA RESISTENCIA.
(06.103.9999-A) - Multiplicador: 1.0000</v>
      </c>
      <c r="E399" s="646"/>
      <c r="F399" s="646"/>
      <c r="G399" s="646"/>
      <c r="H399" s="646"/>
      <c r="I399" s="646"/>
      <c r="J399" s="646"/>
      <c r="K399" s="646"/>
      <c r="L399" s="646"/>
      <c r="M399" s="646"/>
      <c r="N399" s="646"/>
      <c r="O399" s="646"/>
      <c r="P399" s="646"/>
      <c r="Q399" s="646"/>
      <c r="R399" s="646"/>
      <c r="S399" s="646"/>
      <c r="T399" s="646"/>
      <c r="U399" s="646"/>
      <c r="V399" s="646"/>
      <c r="W399" s="646"/>
      <c r="X399" s="646"/>
      <c r="Y399" s="646"/>
      <c r="Z399" s="646"/>
      <c r="AA399" s="646"/>
      <c r="AB399" s="15"/>
      <c r="AC399" s="13"/>
      <c r="AD399" s="15"/>
      <c r="AE399" s="15"/>
      <c r="AF399" s="15"/>
      <c r="AG399" s="63"/>
    </row>
    <row r="400" spans="1:35" ht="12.6" customHeight="1" x14ac:dyDescent="0.2">
      <c r="B400" s="122" t="str">
        <f t="shared" si="20"/>
        <v>solo grampeado</v>
      </c>
      <c r="C400" s="123">
        <f t="shared" si="21"/>
        <v>0</v>
      </c>
      <c r="D400" s="38"/>
      <c r="E400" s="56" t="s">
        <v>22738</v>
      </c>
      <c r="F400" s="13" t="s">
        <v>24134</v>
      </c>
      <c r="G400" s="15"/>
      <c r="H400" s="15"/>
      <c r="I400" s="15"/>
      <c r="J400" s="15"/>
      <c r="K400" s="15"/>
      <c r="L400" s="648"/>
      <c r="M400" s="648"/>
      <c r="N400" s="149"/>
      <c r="O400" s="647"/>
      <c r="P400" s="647"/>
      <c r="Q400" s="145"/>
      <c r="R400" s="643"/>
      <c r="S400" s="643"/>
      <c r="T400" s="643"/>
      <c r="U400" s="643"/>
      <c r="V400" s="643"/>
      <c r="W400" s="643"/>
      <c r="X400" s="15"/>
      <c r="Y400" s="15"/>
      <c r="Z400" s="15"/>
      <c r="AA400" s="15"/>
      <c r="AB400" s="14" t="s">
        <v>22739</v>
      </c>
      <c r="AC400" s="14"/>
      <c r="AD400" s="656">
        <f>SUM(T401:V401)</f>
        <v>151</v>
      </c>
      <c r="AE400" s="656"/>
      <c r="AF400" s="656"/>
      <c r="AG400" s="47" t="str">
        <f>VLOOKUP(F400,emop,3,FALSE)</f>
        <v>m²</v>
      </c>
      <c r="AI400" s="44"/>
    </row>
    <row r="401" spans="1:35" ht="12.6" customHeight="1" x14ac:dyDescent="0.2">
      <c r="B401" s="122" t="e">
        <f>#REF!</f>
        <v>#REF!</v>
      </c>
      <c r="C401" s="123" t="e">
        <f>#REF!</f>
        <v>#REF!</v>
      </c>
      <c r="D401" s="62"/>
      <c r="E401" s="62"/>
      <c r="F401" s="15" t="s">
        <v>23625</v>
      </c>
      <c r="G401" s="15"/>
      <c r="H401" s="15"/>
      <c r="I401" s="15"/>
      <c r="J401" s="15"/>
      <c r="K401" s="15"/>
      <c r="M401" s="20" t="s">
        <v>22732</v>
      </c>
      <c r="N401" s="70"/>
      <c r="P401" s="143"/>
      <c r="Q401" s="639"/>
      <c r="R401" s="639"/>
      <c r="S401" s="143"/>
      <c r="T401" s="640">
        <f>L13</f>
        <v>151</v>
      </c>
      <c r="U401" s="640"/>
      <c r="V401" s="640"/>
      <c r="W401" s="15" t="s">
        <v>22733</v>
      </c>
      <c r="AD401" s="5"/>
      <c r="AE401" s="15"/>
      <c r="AF401" s="15"/>
      <c r="AG401" s="63"/>
    </row>
    <row r="402" spans="1:35" ht="12.6" customHeight="1" x14ac:dyDescent="0.2">
      <c r="B402" s="122" t="e">
        <f>#REF!</f>
        <v>#REF!</v>
      </c>
      <c r="C402" s="123" t="e">
        <f>#REF!</f>
        <v>#REF!</v>
      </c>
      <c r="D402" s="15"/>
      <c r="E402" s="15"/>
      <c r="F402" s="15"/>
      <c r="G402" s="15"/>
      <c r="L402" s="20"/>
      <c r="M402" s="142"/>
      <c r="N402" s="142"/>
      <c r="P402" s="143"/>
      <c r="Q402" s="117"/>
      <c r="R402" s="117"/>
      <c r="S402" s="143"/>
      <c r="X402" s="72"/>
      <c r="Y402" s="71"/>
      <c r="Z402" s="142"/>
      <c r="AA402" s="73"/>
      <c r="AB402" s="73"/>
      <c r="AC402" s="73"/>
      <c r="AD402" s="15"/>
      <c r="AE402" s="15"/>
      <c r="AF402" s="15"/>
      <c r="AG402" s="63"/>
      <c r="AH402" s="12"/>
    </row>
    <row r="403" spans="1:35" ht="22.5" customHeight="1" x14ac:dyDescent="0.2">
      <c r="A403" s="126" t="s">
        <v>22866</v>
      </c>
      <c r="B403" s="122" t="str">
        <f>F404</f>
        <v>11.020.0007-B</v>
      </c>
      <c r="C403" s="123">
        <f>AD404</f>
        <v>972</v>
      </c>
      <c r="D403" s="646" t="str">
        <f>VLOOKUP(F404,emop,2,FALSE)</f>
        <v>TIRANTES PROTENDIDOS DE ACO CA-50,DIAMETRO DE 25MM(7/8"),COMCOMPRIMENTO TOTAL ENTRE 9,00 E 15,00M,INCLUSIVE FORNECIMENTO DE MATERIAIS,PROTECAO ANTICORROSIVA,PREPARO,COLOCACAO E PROTENSAO,EXCLUSIVE PERFURACAO E INJECAO</v>
      </c>
      <c r="E403" s="646"/>
      <c r="F403" s="646"/>
      <c r="G403" s="646"/>
      <c r="H403" s="646"/>
      <c r="I403" s="646"/>
      <c r="J403" s="646"/>
      <c r="K403" s="646"/>
      <c r="L403" s="646"/>
      <c r="M403" s="646"/>
      <c r="N403" s="646"/>
      <c r="O403" s="646"/>
      <c r="P403" s="646"/>
      <c r="Q403" s="646"/>
      <c r="R403" s="646"/>
      <c r="S403" s="646"/>
      <c r="T403" s="646"/>
      <c r="U403" s="646"/>
      <c r="V403" s="646"/>
      <c r="W403" s="646"/>
      <c r="X403" s="646"/>
      <c r="Y403" s="646"/>
      <c r="Z403" s="646"/>
      <c r="AA403" s="646"/>
      <c r="AB403" s="5"/>
      <c r="AC403" s="5"/>
      <c r="AD403" s="5"/>
      <c r="AE403" s="5"/>
      <c r="AF403" s="5"/>
      <c r="AG403" s="59"/>
      <c r="AH403" s="174"/>
    </row>
    <row r="404" spans="1:35" ht="12.6" customHeight="1" x14ac:dyDescent="0.2">
      <c r="B404" s="122" t="str">
        <f>F405</f>
        <v>solo grampeado l=15m</v>
      </c>
      <c r="C404" s="123">
        <f>AD405</f>
        <v>0</v>
      </c>
      <c r="D404" s="61"/>
      <c r="E404" s="56" t="s">
        <v>22738</v>
      </c>
      <c r="F404" s="13" t="s">
        <v>10276</v>
      </c>
      <c r="G404" s="15"/>
      <c r="H404" s="15"/>
      <c r="I404" s="15"/>
      <c r="J404" s="15"/>
      <c r="K404" s="15"/>
      <c r="L404" s="20"/>
      <c r="M404" s="175"/>
      <c r="N404" s="175"/>
      <c r="O404" s="175"/>
      <c r="P404" s="178"/>
      <c r="Q404" s="174"/>
      <c r="R404" s="158"/>
      <c r="S404" s="159"/>
      <c r="T404" s="175"/>
      <c r="U404" s="175"/>
      <c r="V404" s="175"/>
      <c r="W404" s="175"/>
      <c r="X404" s="178"/>
      <c r="Y404" s="13"/>
      <c r="Z404" s="13"/>
      <c r="AA404" s="18"/>
      <c r="AB404" s="59" t="s">
        <v>22739</v>
      </c>
      <c r="AC404" s="59"/>
      <c r="AD404" s="656">
        <f>SUM(AA405:AB406)</f>
        <v>972</v>
      </c>
      <c r="AE404" s="656"/>
      <c r="AF404" s="656"/>
      <c r="AG404" s="47" t="str">
        <f>VLOOKUP(F404,emop,3,FALSE)</f>
        <v>M</v>
      </c>
      <c r="AH404" s="174"/>
      <c r="AI404" s="329"/>
    </row>
    <row r="405" spans="1:35" ht="12.6" customHeight="1" x14ac:dyDescent="0.2">
      <c r="B405" s="122" t="e">
        <f>#REF!</f>
        <v>#REF!</v>
      </c>
      <c r="C405" s="123" t="e">
        <f>#REF!</f>
        <v>#REF!</v>
      </c>
      <c r="D405" s="19"/>
      <c r="E405" s="19"/>
      <c r="F405" s="15" t="s">
        <v>34701</v>
      </c>
      <c r="H405" s="177"/>
      <c r="J405" s="20" t="s">
        <v>22732</v>
      </c>
      <c r="K405" s="643">
        <v>36</v>
      </c>
      <c r="L405" s="643"/>
      <c r="M405" s="643"/>
      <c r="N405" s="64" t="s">
        <v>24068</v>
      </c>
      <c r="P405" s="644">
        <v>15</v>
      </c>
      <c r="Q405" s="644"/>
      <c r="R405" s="21" t="s">
        <v>22734</v>
      </c>
      <c r="S405" s="5" t="s">
        <v>22743</v>
      </c>
      <c r="T405" s="70"/>
      <c r="U405" s="640"/>
      <c r="V405" s="640"/>
      <c r="W405" s="71"/>
      <c r="AA405" s="639">
        <f>K405*P405</f>
        <v>540</v>
      </c>
      <c r="AB405" s="639"/>
      <c r="AC405" s="5" t="s">
        <v>22734</v>
      </c>
      <c r="AD405" s="18"/>
      <c r="AE405" s="18"/>
      <c r="AF405" s="18"/>
      <c r="AG405" s="59"/>
      <c r="AH405" s="316"/>
      <c r="AI405" s="326"/>
    </row>
    <row r="406" spans="1:35" ht="12.6" customHeight="1" x14ac:dyDescent="0.2">
      <c r="B406" s="122" t="e">
        <f>#REF!</f>
        <v>#REF!</v>
      </c>
      <c r="C406" s="123" t="e">
        <f>#REF!</f>
        <v>#REF!</v>
      </c>
      <c r="D406" s="19"/>
      <c r="E406" s="19"/>
      <c r="F406" s="15" t="s">
        <v>34653</v>
      </c>
      <c r="H406" s="323"/>
      <c r="J406" s="20" t="s">
        <v>22732</v>
      </c>
      <c r="K406" s="643">
        <v>36</v>
      </c>
      <c r="L406" s="643"/>
      <c r="M406" s="643"/>
      <c r="N406" s="64" t="s">
        <v>24068</v>
      </c>
      <c r="P406" s="644">
        <v>12</v>
      </c>
      <c r="Q406" s="644"/>
      <c r="R406" s="21" t="s">
        <v>22734</v>
      </c>
      <c r="S406" s="5" t="s">
        <v>22743</v>
      </c>
      <c r="T406" s="70"/>
      <c r="U406" s="640"/>
      <c r="V406" s="640"/>
      <c r="W406" s="71"/>
      <c r="AA406" s="639">
        <f t="shared" ref="AA406" si="22">K406*P406</f>
        <v>432</v>
      </c>
      <c r="AB406" s="639"/>
      <c r="AC406" s="5" t="s">
        <v>22734</v>
      </c>
      <c r="AD406" s="18"/>
      <c r="AE406" s="18"/>
      <c r="AF406" s="18"/>
      <c r="AG406" s="59"/>
      <c r="AH406" s="321"/>
      <c r="AI406" s="326"/>
    </row>
    <row r="407" spans="1:35" ht="12.6" customHeight="1" x14ac:dyDescent="0.2">
      <c r="B407" s="122"/>
      <c r="C407" s="123"/>
      <c r="D407" s="38"/>
      <c r="E407" s="56"/>
      <c r="F407" s="38"/>
      <c r="H407" s="177"/>
      <c r="I407" s="177"/>
      <c r="K407" s="177"/>
      <c r="W407" s="177"/>
      <c r="X407" s="177"/>
      <c r="Z407" s="174"/>
      <c r="AA407" s="639"/>
      <c r="AB407" s="639"/>
      <c r="AC407" s="38"/>
      <c r="AD407" s="57"/>
      <c r="AE407" s="57"/>
      <c r="AF407" s="57"/>
      <c r="AG407" s="59"/>
      <c r="AH407" s="12"/>
    </row>
    <row r="408" spans="1:35" ht="12.6" customHeight="1" x14ac:dyDescent="0.2">
      <c r="B408" s="122"/>
      <c r="C408" s="123"/>
      <c r="D408" s="38"/>
      <c r="E408" s="56"/>
      <c r="F408" s="38"/>
      <c r="H408" s="177"/>
      <c r="I408" s="177"/>
      <c r="K408" s="177"/>
      <c r="W408" s="177"/>
      <c r="X408" s="177"/>
      <c r="Z408" s="174"/>
      <c r="AA408" s="174"/>
      <c r="AB408" s="38"/>
      <c r="AC408" s="38"/>
      <c r="AD408" s="57"/>
      <c r="AE408" s="57"/>
      <c r="AF408" s="57"/>
      <c r="AG408" s="59"/>
      <c r="AH408" s="12"/>
    </row>
    <row r="409" spans="1:35" ht="24" customHeight="1" x14ac:dyDescent="0.2">
      <c r="A409" s="126" t="s">
        <v>23460</v>
      </c>
      <c r="B409" s="122" t="str">
        <f t="shared" ref="B409" si="23">F410</f>
        <v>01.002.0028-A</v>
      </c>
      <c r="C409" s="123">
        <f t="shared" ref="C409" si="24">AD410</f>
        <v>612</v>
      </c>
      <c r="D409" s="646" t="str">
        <f>VLOOKUP(F410,emop,2,FALSE)</f>
        <v>PERFURACAO ROTATIVA COM COROA DE WIDIA,EM SOLO,DIAMETRO H,HORIZONTAL,INCLUSIVE DESLOCAMENTO DENTRO DO CANTEIRO E INSTALACAO DA SONDA EM CADA FURO</v>
      </c>
      <c r="E409" s="646"/>
      <c r="F409" s="646"/>
      <c r="G409" s="646"/>
      <c r="H409" s="646"/>
      <c r="I409" s="646"/>
      <c r="J409" s="646"/>
      <c r="K409" s="646"/>
      <c r="L409" s="646"/>
      <c r="M409" s="646"/>
      <c r="N409" s="646"/>
      <c r="O409" s="646"/>
      <c r="P409" s="646"/>
      <c r="Q409" s="646"/>
      <c r="R409" s="646"/>
      <c r="S409" s="646"/>
      <c r="T409" s="646"/>
      <c r="U409" s="646"/>
      <c r="V409" s="646"/>
      <c r="W409" s="646"/>
      <c r="X409" s="646"/>
      <c r="Y409" s="646"/>
      <c r="Z409" s="646"/>
      <c r="AA409" s="646"/>
      <c r="AB409" s="5"/>
      <c r="AC409" s="5"/>
      <c r="AD409" s="5"/>
      <c r="AE409" s="5"/>
      <c r="AF409" s="5"/>
      <c r="AG409" s="59"/>
      <c r="AH409" s="301"/>
    </row>
    <row r="410" spans="1:35" ht="12.6" customHeight="1" x14ac:dyDescent="0.2">
      <c r="B410" s="122" t="e">
        <f>#REF!</f>
        <v>#REF!</v>
      </c>
      <c r="C410" s="123" t="e">
        <f>#REF!</f>
        <v>#REF!</v>
      </c>
      <c r="D410" s="38"/>
      <c r="E410" s="56" t="s">
        <v>22738</v>
      </c>
      <c r="F410" s="38" t="s">
        <v>681</v>
      </c>
      <c r="H410" s="303"/>
      <c r="I410" s="303"/>
      <c r="M410" s="303"/>
      <c r="R410" s="303"/>
      <c r="S410" s="303"/>
      <c r="W410" s="303"/>
      <c r="X410" s="303"/>
      <c r="AB410" s="59" t="s">
        <v>22739</v>
      </c>
      <c r="AC410" s="59"/>
      <c r="AD410" s="656">
        <f>V413</f>
        <v>612</v>
      </c>
      <c r="AE410" s="656"/>
      <c r="AF410" s="656"/>
      <c r="AG410" s="47" t="str">
        <f>VLOOKUP(F410,emop,3,FALSE)</f>
        <v>M</v>
      </c>
      <c r="AH410" s="301"/>
      <c r="AI410" s="44"/>
    </row>
    <row r="411" spans="1:35" ht="12.6" customHeight="1" x14ac:dyDescent="0.2">
      <c r="B411" s="122"/>
      <c r="C411" s="123"/>
      <c r="D411" s="38"/>
      <c r="E411" s="56"/>
      <c r="F411" s="15" t="s">
        <v>34701</v>
      </c>
      <c r="H411" s="323"/>
      <c r="J411" s="20" t="s">
        <v>22732</v>
      </c>
      <c r="K411" s="643">
        <v>36</v>
      </c>
      <c r="L411" s="643"/>
      <c r="M411" s="643"/>
      <c r="N411" s="64" t="s">
        <v>24068</v>
      </c>
      <c r="P411" s="644">
        <v>10</v>
      </c>
      <c r="Q411" s="644"/>
      <c r="R411" s="21" t="s">
        <v>22734</v>
      </c>
      <c r="S411" s="323"/>
      <c r="T411" s="319" t="s">
        <v>22743</v>
      </c>
      <c r="U411" s="640">
        <f t="shared" ref="U411:U412" si="25">P411*K411</f>
        <v>360</v>
      </c>
      <c r="V411" s="640"/>
      <c r="W411" s="640"/>
      <c r="X411" s="319" t="s">
        <v>22734</v>
      </c>
      <c r="AB411" s="59"/>
      <c r="AC411" s="59"/>
      <c r="AD411" s="318"/>
      <c r="AE411" s="318"/>
      <c r="AF411" s="318"/>
      <c r="AG411" s="47"/>
      <c r="AH411" s="322"/>
      <c r="AI411" s="44"/>
    </row>
    <row r="412" spans="1:35" ht="12.6" customHeight="1" x14ac:dyDescent="0.2">
      <c r="B412" s="122"/>
      <c r="C412" s="123"/>
      <c r="D412" s="38"/>
      <c r="E412" s="56"/>
      <c r="F412" s="15" t="s">
        <v>34653</v>
      </c>
      <c r="H412" s="323"/>
      <c r="J412" s="20" t="s">
        <v>22732</v>
      </c>
      <c r="K412" s="643">
        <v>36</v>
      </c>
      <c r="L412" s="643"/>
      <c r="M412" s="643"/>
      <c r="N412" s="64" t="s">
        <v>24068</v>
      </c>
      <c r="P412" s="644">
        <v>7</v>
      </c>
      <c r="Q412" s="644"/>
      <c r="R412" s="21" t="s">
        <v>22734</v>
      </c>
      <c r="S412" s="323"/>
      <c r="T412" s="319" t="s">
        <v>22743</v>
      </c>
      <c r="U412" s="640">
        <f t="shared" si="25"/>
        <v>252</v>
      </c>
      <c r="V412" s="640"/>
      <c r="W412" s="640"/>
      <c r="X412" s="319" t="s">
        <v>22734</v>
      </c>
      <c r="AB412" s="59"/>
      <c r="AC412" s="59"/>
      <c r="AD412" s="318"/>
      <c r="AE412" s="318"/>
      <c r="AF412" s="318"/>
      <c r="AG412" s="47"/>
      <c r="AH412" s="322"/>
      <c r="AI412" s="44"/>
    </row>
    <row r="413" spans="1:35" ht="12.6" customHeight="1" x14ac:dyDescent="0.2">
      <c r="B413" s="122">
        <f>F414</f>
        <v>0</v>
      </c>
      <c r="C413" s="123">
        <f>AD414</f>
        <v>0</v>
      </c>
      <c r="D413" s="38"/>
      <c r="E413" s="56"/>
      <c r="F413" s="38"/>
      <c r="H413" s="303"/>
      <c r="I413" s="303"/>
      <c r="T413" s="13" t="s">
        <v>22786</v>
      </c>
      <c r="U413" s="5" t="s">
        <v>22743</v>
      </c>
      <c r="V413" s="645">
        <f>SUM(U411:W412)</f>
        <v>612</v>
      </c>
      <c r="W413" s="645"/>
      <c r="X413" s="300" t="s">
        <v>22734</v>
      </c>
      <c r="AB413" s="38"/>
      <c r="AC413" s="57"/>
      <c r="AD413" s="57"/>
      <c r="AE413" s="57"/>
      <c r="AF413" s="57"/>
      <c r="AG413" s="65"/>
      <c r="AH413" s="12"/>
    </row>
    <row r="414" spans="1:35" ht="12.6" customHeight="1" x14ac:dyDescent="0.2">
      <c r="B414" s="122">
        <f>F422</f>
        <v>0</v>
      </c>
      <c r="C414" s="123">
        <f>AD422</f>
        <v>0</v>
      </c>
      <c r="D414" s="38"/>
      <c r="E414" s="56"/>
      <c r="F414" s="38"/>
      <c r="H414" s="303"/>
      <c r="I414" s="303"/>
      <c r="T414" s="13"/>
      <c r="V414" s="302"/>
      <c r="W414" s="302"/>
      <c r="X414" s="300"/>
      <c r="AB414" s="38"/>
      <c r="AC414" s="57"/>
      <c r="AD414" s="57"/>
      <c r="AE414" s="57"/>
      <c r="AF414" s="57"/>
      <c r="AG414" s="65"/>
      <c r="AH414" s="12"/>
    </row>
    <row r="415" spans="1:35" ht="24.75" customHeight="1" x14ac:dyDescent="0.2">
      <c r="A415" s="126" t="s">
        <v>23461</v>
      </c>
      <c r="B415" s="122" t="str">
        <f>F416</f>
        <v>01.004.0025-A</v>
      </c>
      <c r="C415" s="123">
        <f>AD416</f>
        <v>216</v>
      </c>
      <c r="D415" s="646" t="str">
        <f>VLOOKUP(F416,emop,2,FALSE)</f>
        <v>PERFURACAO ROTATIVA COM COROA DE DIAMANTE,EM ALTERACAO DE ROCHA,DIAMETRO HWG(100MM),INCLUSIVE DESLOCAMENTO DENTRO DO CANTEIRO E INSTALACAO DA SONDA EM CADA FURO</v>
      </c>
      <c r="E415" s="646"/>
      <c r="F415" s="646"/>
      <c r="G415" s="646"/>
      <c r="H415" s="646"/>
      <c r="I415" s="646"/>
      <c r="J415" s="646"/>
      <c r="K415" s="646"/>
      <c r="L415" s="646"/>
      <c r="M415" s="646"/>
      <c r="N415" s="646"/>
      <c r="O415" s="646"/>
      <c r="P415" s="646"/>
      <c r="Q415" s="646"/>
      <c r="R415" s="646"/>
      <c r="S415" s="646"/>
      <c r="T415" s="646"/>
      <c r="U415" s="646"/>
      <c r="V415" s="646"/>
      <c r="W415" s="646"/>
      <c r="X415" s="646"/>
      <c r="Y415" s="646"/>
      <c r="Z415" s="646"/>
      <c r="AA415" s="646"/>
      <c r="AB415" s="5"/>
      <c r="AC415" s="5"/>
      <c r="AD415" s="5"/>
      <c r="AE415" s="5"/>
      <c r="AF415" s="5"/>
      <c r="AG415" s="59"/>
      <c r="AH415" s="313"/>
    </row>
    <row r="416" spans="1:35" ht="12.6" customHeight="1" x14ac:dyDescent="0.2">
      <c r="B416" s="122" t="e">
        <f>#REF!</f>
        <v>#REF!</v>
      </c>
      <c r="C416" s="123" t="e">
        <f>#REF!</f>
        <v>#REF!</v>
      </c>
      <c r="D416" s="38"/>
      <c r="E416" s="56" t="s">
        <v>22738</v>
      </c>
      <c r="F416" s="38" t="s">
        <v>817</v>
      </c>
      <c r="H416" s="317"/>
      <c r="I416" s="317"/>
      <c r="M416" s="317"/>
      <c r="R416" s="317"/>
      <c r="S416" s="317"/>
      <c r="W416" s="317"/>
      <c r="X416" s="317"/>
      <c r="AB416" s="59" t="s">
        <v>22739</v>
      </c>
      <c r="AC416" s="59"/>
      <c r="AD416" s="656">
        <f>V419</f>
        <v>216</v>
      </c>
      <c r="AE416" s="656"/>
      <c r="AF416" s="656"/>
      <c r="AG416" s="47" t="str">
        <f>VLOOKUP(F416,emop,3,FALSE)</f>
        <v>M</v>
      </c>
      <c r="AH416" s="313"/>
      <c r="AI416" s="44"/>
    </row>
    <row r="417" spans="1:35" ht="12.6" customHeight="1" x14ac:dyDescent="0.2">
      <c r="B417" s="122"/>
      <c r="C417" s="123"/>
      <c r="D417" s="38"/>
      <c r="E417" s="56"/>
      <c r="F417" s="15" t="s">
        <v>34701</v>
      </c>
      <c r="H417" s="323"/>
      <c r="J417" s="20" t="s">
        <v>22732</v>
      </c>
      <c r="K417" s="643">
        <v>36</v>
      </c>
      <c r="L417" s="643"/>
      <c r="M417" s="643"/>
      <c r="N417" s="64" t="s">
        <v>24068</v>
      </c>
      <c r="P417" s="644">
        <v>3</v>
      </c>
      <c r="Q417" s="644"/>
      <c r="R417" s="21" t="s">
        <v>22734</v>
      </c>
      <c r="S417" s="323"/>
      <c r="T417" s="319" t="s">
        <v>22743</v>
      </c>
      <c r="U417" s="640">
        <f t="shared" ref="U417:U418" si="26">P417*K417</f>
        <v>108</v>
      </c>
      <c r="V417" s="640"/>
      <c r="W417" s="640"/>
      <c r="X417" s="319" t="s">
        <v>22734</v>
      </c>
      <c r="AB417" s="59"/>
      <c r="AC417" s="59"/>
      <c r="AD417" s="318"/>
      <c r="AE417" s="318"/>
      <c r="AF417" s="318"/>
      <c r="AG417" s="47"/>
      <c r="AH417" s="322"/>
      <c r="AI417" s="44"/>
    </row>
    <row r="418" spans="1:35" ht="12.6" customHeight="1" x14ac:dyDescent="0.2">
      <c r="B418" s="122"/>
      <c r="C418" s="123"/>
      <c r="D418" s="38"/>
      <c r="E418" s="56"/>
      <c r="F418" s="15" t="s">
        <v>34653</v>
      </c>
      <c r="H418" s="323"/>
      <c r="J418" s="20" t="s">
        <v>22732</v>
      </c>
      <c r="K418" s="643">
        <v>36</v>
      </c>
      <c r="L418" s="643"/>
      <c r="M418" s="643"/>
      <c r="N418" s="64" t="s">
        <v>24068</v>
      </c>
      <c r="P418" s="644">
        <v>3</v>
      </c>
      <c r="Q418" s="644"/>
      <c r="R418" s="21" t="s">
        <v>22734</v>
      </c>
      <c r="S418" s="323"/>
      <c r="T418" s="319" t="s">
        <v>22743</v>
      </c>
      <c r="U418" s="640">
        <f t="shared" si="26"/>
        <v>108</v>
      </c>
      <c r="V418" s="640"/>
      <c r="W418" s="640"/>
      <c r="X418" s="319" t="s">
        <v>22734</v>
      </c>
      <c r="AB418" s="59"/>
      <c r="AC418" s="59"/>
      <c r="AD418" s="318"/>
      <c r="AE418" s="318"/>
      <c r="AF418" s="318"/>
      <c r="AG418" s="47"/>
      <c r="AH418" s="322"/>
      <c r="AI418" s="44"/>
    </row>
    <row r="419" spans="1:35" ht="12.6" customHeight="1" x14ac:dyDescent="0.2">
      <c r="B419" s="122">
        <f>F420</f>
        <v>0</v>
      </c>
      <c r="C419" s="123">
        <f>AD420</f>
        <v>0</v>
      </c>
      <c r="D419" s="38"/>
      <c r="E419" s="56"/>
      <c r="F419" s="38"/>
      <c r="H419" s="317"/>
      <c r="I419" s="317"/>
      <c r="T419" s="13" t="s">
        <v>22786</v>
      </c>
      <c r="U419" s="5" t="s">
        <v>22743</v>
      </c>
      <c r="V419" s="686">
        <f>SUM(U417:W418)</f>
        <v>216</v>
      </c>
      <c r="W419" s="686"/>
      <c r="X419" s="312" t="s">
        <v>22734</v>
      </c>
      <c r="AB419" s="38"/>
      <c r="AC419" s="57"/>
      <c r="AD419" s="57"/>
      <c r="AE419" s="57"/>
      <c r="AF419" s="57"/>
      <c r="AG419" s="65"/>
      <c r="AH419" s="12"/>
    </row>
    <row r="420" spans="1:35" ht="12.6" customHeight="1" x14ac:dyDescent="0.2">
      <c r="B420" s="122">
        <f>F421</f>
        <v>0</v>
      </c>
      <c r="C420" s="123">
        <f>AD421</f>
        <v>0</v>
      </c>
      <c r="D420" s="38"/>
      <c r="E420" s="56"/>
      <c r="F420" s="38"/>
      <c r="H420" s="317"/>
      <c r="I420" s="317"/>
      <c r="AB420" s="38"/>
      <c r="AC420" s="57"/>
      <c r="AD420" s="57"/>
      <c r="AE420" s="57"/>
      <c r="AF420" s="57"/>
      <c r="AG420" s="65"/>
      <c r="AH420" s="12"/>
    </row>
    <row r="421" spans="1:35" ht="12.6" customHeight="1" x14ac:dyDescent="0.2">
      <c r="B421" s="122" t="e">
        <f>#REF!</f>
        <v>#REF!</v>
      </c>
      <c r="C421" s="123" t="e">
        <f>#REF!</f>
        <v>#REF!</v>
      </c>
      <c r="D421" s="38"/>
      <c r="E421" s="56"/>
      <c r="F421" s="38"/>
      <c r="H421" s="317"/>
      <c r="I421" s="317"/>
      <c r="K421" s="317"/>
      <c r="W421" s="317"/>
      <c r="X421" s="317"/>
      <c r="Z421" s="313"/>
      <c r="AA421" s="313"/>
      <c r="AB421" s="38"/>
      <c r="AC421" s="38"/>
      <c r="AD421" s="57"/>
      <c r="AE421" s="57"/>
      <c r="AF421" s="57"/>
      <c r="AG421" s="59"/>
      <c r="AH421" s="12"/>
    </row>
    <row r="422" spans="1:35" ht="24.75" customHeight="1" x14ac:dyDescent="0.2">
      <c r="A422" s="126" t="s">
        <v>23462</v>
      </c>
      <c r="B422" s="122" t="str">
        <f>F423</f>
        <v>01.004.0043-A</v>
      </c>
      <c r="C422" s="123">
        <f>AD423</f>
        <v>144</v>
      </c>
      <c r="D422" s="646" t="str">
        <f>VLOOKUP(F423,emop,2,FALSE)</f>
        <v>PERFURACAO ROTATIVA COM COROA DE DIAMANTE,EM ROCHA SA,DIAMETRO HWG(100MM),INCLUSIVE DESLOCAMENTO DENTRO DO CANTEIRO E INSTALACAO DA SONDA EM CADA FURO</v>
      </c>
      <c r="E422" s="646"/>
      <c r="F422" s="646"/>
      <c r="G422" s="646"/>
      <c r="H422" s="646"/>
      <c r="I422" s="646"/>
      <c r="J422" s="646"/>
      <c r="K422" s="646"/>
      <c r="L422" s="646"/>
      <c r="M422" s="646"/>
      <c r="N422" s="646"/>
      <c r="O422" s="646"/>
      <c r="P422" s="646"/>
      <c r="Q422" s="646"/>
      <c r="R422" s="646"/>
      <c r="S422" s="646"/>
      <c r="T422" s="646"/>
      <c r="U422" s="646"/>
      <c r="V422" s="646"/>
      <c r="W422" s="646"/>
      <c r="X422" s="646"/>
      <c r="Y422" s="646"/>
      <c r="Z422" s="646"/>
      <c r="AA422" s="646"/>
      <c r="AB422" s="5"/>
      <c r="AC422" s="5"/>
      <c r="AD422" s="5"/>
      <c r="AE422" s="5"/>
      <c r="AF422" s="5"/>
      <c r="AG422" s="59"/>
      <c r="AH422" s="301"/>
    </row>
    <row r="423" spans="1:35" ht="12.6" customHeight="1" x14ac:dyDescent="0.2">
      <c r="B423" s="122" t="e">
        <f>#REF!</f>
        <v>#REF!</v>
      </c>
      <c r="C423" s="123" t="e">
        <f>#REF!</f>
        <v>#REF!</v>
      </c>
      <c r="D423" s="38"/>
      <c r="E423" s="56" t="s">
        <v>22738</v>
      </c>
      <c r="F423" s="38" t="s">
        <v>829</v>
      </c>
      <c r="H423" s="303"/>
      <c r="I423" s="303"/>
      <c r="M423" s="303"/>
      <c r="R423" s="303"/>
      <c r="S423" s="303"/>
      <c r="W423" s="303"/>
      <c r="X423" s="303"/>
      <c r="AB423" s="59" t="s">
        <v>22739</v>
      </c>
      <c r="AC423" s="59"/>
      <c r="AD423" s="656">
        <f>V426</f>
        <v>144</v>
      </c>
      <c r="AE423" s="656"/>
      <c r="AF423" s="656"/>
      <c r="AG423" s="47" t="str">
        <f>VLOOKUP(F423,emop,3,FALSE)</f>
        <v>M</v>
      </c>
      <c r="AH423" s="301"/>
      <c r="AI423" s="44"/>
    </row>
    <row r="424" spans="1:35" ht="12.6" customHeight="1" x14ac:dyDescent="0.2">
      <c r="B424" s="122"/>
      <c r="C424" s="123"/>
      <c r="D424" s="38"/>
      <c r="E424" s="56"/>
      <c r="F424" s="15" t="s">
        <v>34701</v>
      </c>
      <c r="H424" s="323"/>
      <c r="J424" s="20" t="s">
        <v>22732</v>
      </c>
      <c r="K424" s="643">
        <v>36</v>
      </c>
      <c r="L424" s="643"/>
      <c r="M424" s="643"/>
      <c r="N424" s="64" t="s">
        <v>24068</v>
      </c>
      <c r="P424" s="644">
        <v>2</v>
      </c>
      <c r="Q424" s="644"/>
      <c r="R424" s="21" t="s">
        <v>22734</v>
      </c>
      <c r="S424" s="323"/>
      <c r="T424" s="319" t="s">
        <v>22743</v>
      </c>
      <c r="U424" s="640">
        <f t="shared" ref="U424:U425" si="27">P424*K424</f>
        <v>72</v>
      </c>
      <c r="V424" s="640"/>
      <c r="W424" s="640"/>
      <c r="X424" s="319" t="s">
        <v>22734</v>
      </c>
      <c r="AB424" s="59"/>
      <c r="AC424" s="59"/>
      <c r="AD424" s="318"/>
      <c r="AE424" s="318"/>
      <c r="AF424" s="318"/>
      <c r="AG424" s="47"/>
      <c r="AH424" s="322"/>
      <c r="AI424" s="44"/>
    </row>
    <row r="425" spans="1:35" ht="12.6" customHeight="1" x14ac:dyDescent="0.2">
      <c r="B425" s="122"/>
      <c r="C425" s="123"/>
      <c r="D425" s="38"/>
      <c r="E425" s="56"/>
      <c r="F425" s="15" t="s">
        <v>34653</v>
      </c>
      <c r="H425" s="323"/>
      <c r="J425" s="20" t="s">
        <v>22732</v>
      </c>
      <c r="K425" s="643">
        <v>36</v>
      </c>
      <c r="L425" s="643"/>
      <c r="M425" s="643"/>
      <c r="N425" s="64" t="s">
        <v>24068</v>
      </c>
      <c r="P425" s="644">
        <v>2</v>
      </c>
      <c r="Q425" s="644"/>
      <c r="R425" s="21" t="s">
        <v>22734</v>
      </c>
      <c r="S425" s="323"/>
      <c r="T425" s="319" t="s">
        <v>22743</v>
      </c>
      <c r="U425" s="640">
        <f t="shared" si="27"/>
        <v>72</v>
      </c>
      <c r="V425" s="640"/>
      <c r="W425" s="640"/>
      <c r="X425" s="319" t="s">
        <v>22734</v>
      </c>
      <c r="AB425" s="59"/>
      <c r="AC425" s="59"/>
      <c r="AD425" s="318"/>
      <c r="AE425" s="318"/>
      <c r="AF425" s="318"/>
      <c r="AG425" s="47"/>
      <c r="AH425" s="322"/>
      <c r="AI425" s="44"/>
    </row>
    <row r="426" spans="1:35" ht="12.6" customHeight="1" x14ac:dyDescent="0.2">
      <c r="B426" s="122">
        <f>F427</f>
        <v>0</v>
      </c>
      <c r="C426" s="123">
        <f>AD427</f>
        <v>0</v>
      </c>
      <c r="D426" s="38"/>
      <c r="E426" s="56"/>
      <c r="F426" s="38"/>
      <c r="H426" s="303"/>
      <c r="I426" s="303"/>
      <c r="T426" s="13" t="s">
        <v>22786</v>
      </c>
      <c r="U426" s="5" t="s">
        <v>22743</v>
      </c>
      <c r="V426" s="645">
        <f>SUM(U424:W425)</f>
        <v>144</v>
      </c>
      <c r="W426" s="645"/>
      <c r="X426" s="300" t="s">
        <v>22734</v>
      </c>
      <c r="AB426" s="38"/>
      <c r="AC426" s="57"/>
      <c r="AD426" s="57"/>
      <c r="AE426" s="57"/>
      <c r="AF426" s="57"/>
      <c r="AG426" s="65"/>
      <c r="AH426" s="12"/>
    </row>
    <row r="427" spans="1:35" ht="12.6" customHeight="1" x14ac:dyDescent="0.2">
      <c r="B427" s="122">
        <f>F428</f>
        <v>0</v>
      </c>
      <c r="C427" s="123">
        <f>AD428</f>
        <v>0</v>
      </c>
      <c r="D427" s="38"/>
      <c r="E427" s="56"/>
      <c r="F427" s="38"/>
      <c r="H427" s="303"/>
      <c r="I427" s="303"/>
      <c r="AB427" s="38"/>
      <c r="AC427" s="57"/>
      <c r="AD427" s="57"/>
      <c r="AE427" s="57"/>
      <c r="AF427" s="57"/>
      <c r="AG427" s="65"/>
      <c r="AH427" s="12"/>
    </row>
    <row r="428" spans="1:35" ht="12.6" customHeight="1" x14ac:dyDescent="0.2">
      <c r="B428" s="122">
        <f>F651</f>
        <v>0</v>
      </c>
      <c r="C428" s="123">
        <f>AD651</f>
        <v>0</v>
      </c>
      <c r="D428" s="38"/>
      <c r="E428" s="56"/>
      <c r="F428" s="38"/>
      <c r="H428" s="152"/>
      <c r="I428" s="152"/>
      <c r="K428" s="152"/>
      <c r="W428" s="152"/>
      <c r="X428" s="152"/>
      <c r="Z428" s="143"/>
      <c r="AA428" s="143"/>
      <c r="AB428" s="38"/>
      <c r="AC428" s="38"/>
      <c r="AD428" s="57"/>
      <c r="AE428" s="57"/>
      <c r="AF428" s="57"/>
      <c r="AG428" s="59"/>
      <c r="AH428" s="12"/>
    </row>
    <row r="429" spans="1:35" ht="21.75" customHeight="1" x14ac:dyDescent="0.2">
      <c r="A429" s="126" t="s">
        <v>23624</v>
      </c>
      <c r="B429" s="122" t="str">
        <f t="shared" ref="B429:B430" si="28">F430</f>
        <v>07.050.0050-A</v>
      </c>
      <c r="C429" s="123">
        <f t="shared" ref="C429:C430" si="29">AD430</f>
        <v>194.4</v>
      </c>
      <c r="D429" s="655" t="str">
        <f>VLOOKUP(F430,emop,2,FALSE)</f>
        <v>INJECAO DE CALDA DE CIMENTO,INCLUSIVE FORNECIMENTO DOS MATERIAIS</v>
      </c>
      <c r="E429" s="655"/>
      <c r="F429" s="655"/>
      <c r="G429" s="655"/>
      <c r="H429" s="655"/>
      <c r="I429" s="655"/>
      <c r="J429" s="655"/>
      <c r="K429" s="655"/>
      <c r="L429" s="655"/>
      <c r="M429" s="655"/>
      <c r="N429" s="655"/>
      <c r="O429" s="655"/>
      <c r="P429" s="655"/>
      <c r="Q429" s="655"/>
      <c r="R429" s="655"/>
      <c r="S429" s="655"/>
      <c r="T429" s="655"/>
      <c r="U429" s="655"/>
      <c r="V429" s="655"/>
      <c r="W429" s="655"/>
      <c r="X429" s="655"/>
      <c r="Y429" s="655"/>
      <c r="Z429" s="655"/>
      <c r="AA429" s="655"/>
      <c r="AB429" s="5"/>
      <c r="AC429" s="5"/>
      <c r="AD429" s="5"/>
      <c r="AE429" s="5"/>
      <c r="AF429" s="5"/>
      <c r="AG429" s="59"/>
      <c r="AH429" s="313"/>
    </row>
    <row r="430" spans="1:35" ht="12.6" customHeight="1" x14ac:dyDescent="0.2">
      <c r="B430" s="122" t="str">
        <f t="shared" si="28"/>
        <v>solo grampeado</v>
      </c>
      <c r="C430" s="123">
        <f t="shared" si="29"/>
        <v>0</v>
      </c>
      <c r="D430" s="38"/>
      <c r="E430" s="56" t="s">
        <v>22738</v>
      </c>
      <c r="F430" s="38" t="s">
        <v>24142</v>
      </c>
      <c r="H430" s="317"/>
      <c r="I430" s="317"/>
      <c r="K430" s="317"/>
      <c r="N430" s="38"/>
      <c r="O430" s="56"/>
      <c r="P430" s="38"/>
      <c r="R430" s="317"/>
      <c r="S430" s="317"/>
      <c r="W430" s="317"/>
      <c r="X430" s="317"/>
      <c r="AB430" s="59" t="s">
        <v>22739</v>
      </c>
      <c r="AC430" s="59"/>
      <c r="AD430" s="656">
        <f>SUM(T431:U431)</f>
        <v>194.4</v>
      </c>
      <c r="AE430" s="656"/>
      <c r="AF430" s="656"/>
      <c r="AG430" s="47" t="str">
        <f>VLOOKUP(F430,emop,3,FALSE)</f>
        <v>M3</v>
      </c>
      <c r="AH430" s="313"/>
      <c r="AI430" s="44"/>
    </row>
    <row r="431" spans="1:35" ht="12.6" customHeight="1" x14ac:dyDescent="0.2">
      <c r="B431" s="122" t="e">
        <f>#REF!</f>
        <v>#REF!</v>
      </c>
      <c r="C431" s="123" t="e">
        <f>#REF!</f>
        <v>#REF!</v>
      </c>
      <c r="D431" s="19"/>
      <c r="E431" s="19"/>
      <c r="F431" s="15" t="s">
        <v>23625</v>
      </c>
      <c r="H431" s="317"/>
      <c r="J431" s="20" t="s">
        <v>22732</v>
      </c>
      <c r="K431" s="640">
        <f>SUM(AD410:AF423)</f>
        <v>972</v>
      </c>
      <c r="L431" s="640"/>
      <c r="M431" s="640"/>
      <c r="N431" s="317" t="s">
        <v>22734</v>
      </c>
      <c r="O431" s="313" t="s">
        <v>22742</v>
      </c>
      <c r="P431" s="639">
        <v>0.2</v>
      </c>
      <c r="Q431" s="639"/>
      <c r="R431" s="413" t="s">
        <v>24208</v>
      </c>
      <c r="S431" s="313" t="s">
        <v>22743</v>
      </c>
      <c r="T431" s="639">
        <f>P431*K431</f>
        <v>194.4</v>
      </c>
      <c r="U431" s="639"/>
      <c r="V431" s="5" t="s">
        <v>22758</v>
      </c>
      <c r="W431" s="653"/>
      <c r="X431" s="653"/>
      <c r="Y431" s="653"/>
      <c r="AB431" s="5"/>
      <c r="AC431" s="14"/>
      <c r="AD431" s="18"/>
      <c r="AE431" s="18"/>
      <c r="AF431" s="18"/>
      <c r="AG431" s="59"/>
      <c r="AH431" s="313"/>
    </row>
    <row r="432" spans="1:35" ht="12.6" customHeight="1" x14ac:dyDescent="0.2">
      <c r="B432" s="122">
        <f t="shared" ref="B432" si="30">F651</f>
        <v>0</v>
      </c>
      <c r="C432" s="123">
        <f t="shared" ref="C432" si="31">AD651</f>
        <v>0</v>
      </c>
      <c r="D432" s="38"/>
      <c r="E432" s="56"/>
      <c r="F432" s="38"/>
      <c r="H432" s="317"/>
      <c r="I432" s="317"/>
      <c r="K432" s="317"/>
      <c r="W432" s="317"/>
      <c r="X432" s="317"/>
      <c r="Z432" s="313"/>
      <c r="AA432" s="313"/>
      <c r="AB432" s="38"/>
      <c r="AC432" s="38"/>
      <c r="AD432" s="57"/>
      <c r="AE432" s="57"/>
      <c r="AF432" s="57"/>
      <c r="AG432" s="59"/>
      <c r="AH432" s="12"/>
    </row>
    <row r="433" spans="1:35" ht="35.25" customHeight="1" x14ac:dyDescent="0.2">
      <c r="A433" s="126" t="s">
        <v>24132</v>
      </c>
      <c r="B433" s="122" t="s">
        <v>10294</v>
      </c>
      <c r="C433" s="123">
        <v>503.80000000000007</v>
      </c>
      <c r="D433" s="655" t="s">
        <v>24129</v>
      </c>
      <c r="E433" s="655"/>
      <c r="F433" s="655"/>
      <c r="G433" s="655"/>
      <c r="H433" s="655"/>
      <c r="I433" s="655"/>
      <c r="J433" s="655"/>
      <c r="K433" s="655"/>
      <c r="L433" s="655"/>
      <c r="M433" s="655"/>
      <c r="N433" s="655"/>
      <c r="O433" s="655"/>
      <c r="P433" s="655"/>
      <c r="Q433" s="655"/>
      <c r="R433" s="655"/>
      <c r="S433" s="655"/>
      <c r="T433" s="655"/>
      <c r="U433" s="655"/>
      <c r="V433" s="655"/>
      <c r="W433" s="655"/>
      <c r="X433" s="655"/>
      <c r="Y433" s="655"/>
      <c r="Z433" s="655"/>
      <c r="AA433" s="655"/>
      <c r="AB433" s="15"/>
      <c r="AC433" s="13"/>
      <c r="AD433" s="15"/>
      <c r="AE433" s="15"/>
      <c r="AF433" s="15"/>
      <c r="AG433" s="63"/>
      <c r="AH433" s="322"/>
    </row>
    <row r="434" spans="1:35" ht="12.6" customHeight="1" x14ac:dyDescent="0.2">
      <c r="B434" s="122" t="s">
        <v>24130</v>
      </c>
      <c r="C434" s="123">
        <v>0</v>
      </c>
      <c r="D434" s="38"/>
      <c r="E434" s="56" t="s">
        <v>22738</v>
      </c>
      <c r="F434" s="13" t="s">
        <v>10294</v>
      </c>
      <c r="G434" s="15"/>
      <c r="H434" s="15"/>
      <c r="I434" s="15"/>
      <c r="J434" s="15"/>
      <c r="K434" s="15"/>
      <c r="L434" s="648"/>
      <c r="M434" s="648"/>
      <c r="N434" s="320"/>
      <c r="O434" s="647"/>
      <c r="P434" s="647"/>
      <c r="Q434" s="324"/>
      <c r="R434" s="643"/>
      <c r="S434" s="643"/>
      <c r="T434" s="643"/>
      <c r="U434" s="643"/>
      <c r="V434" s="643"/>
      <c r="W434" s="643"/>
      <c r="X434" s="15"/>
      <c r="Y434" s="15"/>
      <c r="Z434" s="15"/>
      <c r="AA434" s="15"/>
      <c r="AB434" s="14" t="s">
        <v>22739</v>
      </c>
      <c r="AC434" s="14"/>
      <c r="AD434" s="656">
        <f>SUM(Y435)</f>
        <v>310.75</v>
      </c>
      <c r="AE434" s="656"/>
      <c r="AF434" s="656"/>
      <c r="AG434" s="47" t="s">
        <v>2535</v>
      </c>
      <c r="AH434" s="322"/>
      <c r="AI434" s="44"/>
    </row>
    <row r="435" spans="1:35" ht="12.6" customHeight="1" x14ac:dyDescent="0.2">
      <c r="B435" s="122">
        <v>0</v>
      </c>
      <c r="C435" s="123">
        <v>0</v>
      </c>
      <c r="D435" s="62"/>
      <c r="E435" s="62"/>
      <c r="F435" s="15" t="s">
        <v>24130</v>
      </c>
      <c r="G435" s="15"/>
      <c r="H435" s="15"/>
      <c r="I435" s="15"/>
      <c r="J435" s="15"/>
      <c r="K435" s="15"/>
      <c r="N435" s="70"/>
      <c r="O435" s="20" t="s">
        <v>22732</v>
      </c>
      <c r="P435" s="640">
        <f>L12</f>
        <v>141.25</v>
      </c>
      <c r="Q435" s="640"/>
      <c r="R435" s="640"/>
      <c r="S435" s="15" t="s">
        <v>22733</v>
      </c>
      <c r="T435" s="322" t="s">
        <v>22742</v>
      </c>
      <c r="U435" s="5">
        <v>2.2000000000000002</v>
      </c>
      <c r="V435" s="5" t="s">
        <v>24103</v>
      </c>
      <c r="X435" s="5" t="s">
        <v>22743</v>
      </c>
      <c r="Y435" s="649">
        <f>P435*U435</f>
        <v>310.75</v>
      </c>
      <c r="Z435" s="652"/>
      <c r="AA435" s="5" t="s">
        <v>22760</v>
      </c>
      <c r="AB435" s="331"/>
      <c r="AC435" s="331"/>
      <c r="AD435" s="5"/>
      <c r="AE435" s="15"/>
      <c r="AF435" s="15"/>
      <c r="AG435" s="63"/>
      <c r="AH435" s="322"/>
    </row>
    <row r="436" spans="1:35" ht="12.6" customHeight="1" x14ac:dyDescent="0.2">
      <c r="B436" s="122">
        <v>0</v>
      </c>
      <c r="C436" s="123">
        <v>0</v>
      </c>
      <c r="D436" s="15"/>
      <c r="E436" s="15"/>
      <c r="F436" s="15"/>
      <c r="G436" s="15"/>
      <c r="L436" s="20"/>
      <c r="M436" s="319"/>
      <c r="N436" s="319"/>
      <c r="X436" s="72"/>
      <c r="Y436" s="71"/>
      <c r="Z436" s="319"/>
      <c r="AA436" s="73"/>
      <c r="AB436" s="73"/>
      <c r="AC436" s="73"/>
      <c r="AD436" s="15"/>
      <c r="AE436" s="15"/>
      <c r="AF436" s="15"/>
      <c r="AG436" s="63"/>
      <c r="AH436" s="12"/>
    </row>
    <row r="437" spans="1:35" ht="34.5" customHeight="1" x14ac:dyDescent="0.2">
      <c r="A437" s="126" t="s">
        <v>24133</v>
      </c>
      <c r="B437" s="122" t="s">
        <v>10304</v>
      </c>
      <c r="C437" s="123">
        <v>16.03</v>
      </c>
      <c r="D437" s="646" t="s">
        <v>24131</v>
      </c>
      <c r="E437" s="646"/>
      <c r="F437" s="646"/>
      <c r="G437" s="646"/>
      <c r="H437" s="646"/>
      <c r="I437" s="646"/>
      <c r="J437" s="646"/>
      <c r="K437" s="646"/>
      <c r="L437" s="646"/>
      <c r="M437" s="646"/>
      <c r="N437" s="646"/>
      <c r="O437" s="646"/>
      <c r="P437" s="646"/>
      <c r="Q437" s="646"/>
      <c r="R437" s="646"/>
      <c r="S437" s="646"/>
      <c r="T437" s="646"/>
      <c r="U437" s="646"/>
      <c r="V437" s="646"/>
      <c r="W437" s="646"/>
      <c r="X437" s="646"/>
      <c r="Y437" s="646"/>
      <c r="Z437" s="646"/>
      <c r="AA437" s="646"/>
      <c r="AB437" s="15"/>
      <c r="AC437" s="13"/>
      <c r="AD437" s="15"/>
      <c r="AE437" s="15"/>
      <c r="AF437" s="15"/>
      <c r="AG437" s="63"/>
      <c r="AH437" s="322"/>
    </row>
    <row r="438" spans="1:35" ht="12.6" customHeight="1" x14ac:dyDescent="0.2">
      <c r="B438" s="122" t="s">
        <v>24130</v>
      </c>
      <c r="C438" s="123">
        <v>0</v>
      </c>
      <c r="D438" s="38"/>
      <c r="E438" s="56" t="s">
        <v>22738</v>
      </c>
      <c r="F438" s="13" t="s">
        <v>10304</v>
      </c>
      <c r="G438" s="15"/>
      <c r="H438" s="15"/>
      <c r="I438" s="15"/>
      <c r="J438" s="15"/>
      <c r="K438" s="15"/>
      <c r="L438" s="648"/>
      <c r="M438" s="648"/>
      <c r="N438" s="320"/>
      <c r="O438" s="647"/>
      <c r="P438" s="647"/>
      <c r="Q438" s="324"/>
      <c r="R438" s="643"/>
      <c r="S438" s="643"/>
      <c r="T438" s="643"/>
      <c r="U438" s="643"/>
      <c r="V438" s="643"/>
      <c r="W438" s="643"/>
      <c r="X438" s="15"/>
      <c r="Y438" s="15"/>
      <c r="Z438" s="15"/>
      <c r="AA438" s="15"/>
      <c r="AB438" s="14" t="s">
        <v>22739</v>
      </c>
      <c r="AC438" s="14"/>
      <c r="AD438" s="656">
        <f>SUM(Y439)</f>
        <v>14.125</v>
      </c>
      <c r="AE438" s="656"/>
      <c r="AF438" s="656"/>
      <c r="AG438" s="47" t="s">
        <v>292</v>
      </c>
      <c r="AH438" s="322"/>
      <c r="AI438" s="44"/>
    </row>
    <row r="439" spans="1:35" ht="12.6" customHeight="1" x14ac:dyDescent="0.2">
      <c r="B439" s="122">
        <v>0</v>
      </c>
      <c r="C439" s="123">
        <v>0</v>
      </c>
      <c r="D439" s="62"/>
      <c r="E439" s="62"/>
      <c r="F439" s="15" t="s">
        <v>24130</v>
      </c>
      <c r="G439" s="15"/>
      <c r="H439" s="15"/>
      <c r="I439" s="15"/>
      <c r="J439" s="15"/>
      <c r="K439" s="15"/>
      <c r="N439" s="70"/>
      <c r="O439" s="20" t="s">
        <v>22732</v>
      </c>
      <c r="P439" s="322"/>
      <c r="Q439" s="639">
        <f>P435</f>
        <v>141.25</v>
      </c>
      <c r="R439" s="639"/>
      <c r="S439" s="322" t="s">
        <v>22733</v>
      </c>
      <c r="T439" s="70" t="s">
        <v>22742</v>
      </c>
      <c r="U439" s="640">
        <v>0.1</v>
      </c>
      <c r="V439" s="640"/>
      <c r="W439" s="15" t="s">
        <v>22734</v>
      </c>
      <c r="X439" s="5" t="s">
        <v>22743</v>
      </c>
      <c r="Y439" s="649">
        <f>Q439*U439</f>
        <v>14.125</v>
      </c>
      <c r="Z439" s="652"/>
      <c r="AA439" s="5" t="s">
        <v>22736</v>
      </c>
      <c r="AB439" s="331"/>
      <c r="AC439" s="331"/>
      <c r="AD439" s="5"/>
      <c r="AE439" s="15"/>
      <c r="AF439" s="15"/>
      <c r="AG439" s="63"/>
      <c r="AH439" s="322"/>
    </row>
    <row r="440" spans="1:35" ht="12.6" customHeight="1" x14ac:dyDescent="0.2">
      <c r="B440" s="122">
        <v>0</v>
      </c>
      <c r="C440" s="123">
        <v>0</v>
      </c>
      <c r="D440" s="15"/>
      <c r="E440" s="15"/>
      <c r="F440" s="15"/>
      <c r="G440" s="15"/>
      <c r="L440" s="20"/>
      <c r="M440" s="319"/>
      <c r="N440" s="319"/>
      <c r="P440" s="322"/>
      <c r="Q440" s="334"/>
      <c r="R440" s="334"/>
      <c r="S440" s="322"/>
      <c r="T440" s="334"/>
      <c r="U440" s="334"/>
      <c r="V440" s="336"/>
      <c r="W440" s="72"/>
      <c r="X440" s="72"/>
      <c r="Y440" s="71"/>
      <c r="Z440" s="319"/>
      <c r="AA440" s="73"/>
      <c r="AB440" s="73"/>
      <c r="AC440" s="73"/>
      <c r="AD440" s="15"/>
      <c r="AE440" s="15"/>
      <c r="AF440" s="15"/>
      <c r="AG440" s="63"/>
      <c r="AH440" s="12"/>
    </row>
    <row r="441" spans="1:35" ht="12.6" customHeight="1" x14ac:dyDescent="0.2">
      <c r="B441" s="122"/>
      <c r="C441" s="123"/>
      <c r="D441" s="38"/>
      <c r="E441" s="56"/>
      <c r="F441" s="38"/>
      <c r="H441" s="323"/>
      <c r="I441" s="323"/>
      <c r="K441" s="323"/>
      <c r="W441" s="323"/>
      <c r="X441" s="323"/>
      <c r="Z441" s="322"/>
      <c r="AA441" s="322"/>
      <c r="AB441" s="38"/>
      <c r="AC441" s="38"/>
      <c r="AD441" s="57"/>
      <c r="AE441" s="57"/>
      <c r="AF441" s="57"/>
      <c r="AG441" s="59"/>
      <c r="AH441" s="12"/>
    </row>
    <row r="442" spans="1:35" s="469" customFormat="1" ht="12.6" customHeight="1" thickBot="1" x14ac:dyDescent="0.25">
      <c r="A442" s="457"/>
      <c r="B442" s="458">
        <f t="shared" ref="B442:B445" si="32">F443</f>
        <v>0</v>
      </c>
      <c r="C442" s="459">
        <f t="shared" ref="C442:C445" si="33">AD443</f>
        <v>0</v>
      </c>
      <c r="D442" s="460" t="s">
        <v>24074</v>
      </c>
      <c r="E442" s="461"/>
      <c r="F442" s="460"/>
      <c r="G442" s="462"/>
      <c r="H442" s="462"/>
      <c r="I442" s="462"/>
      <c r="J442" s="462"/>
      <c r="K442" s="462"/>
      <c r="L442" s="462"/>
      <c r="M442" s="462"/>
      <c r="N442" s="462"/>
      <c r="O442" s="462"/>
      <c r="P442" s="462"/>
      <c r="Q442" s="462"/>
      <c r="R442" s="463"/>
      <c r="S442" s="464"/>
      <c r="T442" s="464"/>
      <c r="U442" s="464"/>
      <c r="V442" s="464"/>
      <c r="W442" s="462"/>
      <c r="X442" s="463"/>
      <c r="Y442" s="463"/>
      <c r="Z442" s="463"/>
      <c r="AA442" s="460"/>
      <c r="AB442" s="460"/>
      <c r="AC442" s="465"/>
      <c r="AD442" s="465"/>
      <c r="AE442" s="465"/>
      <c r="AF442" s="460"/>
      <c r="AG442" s="466"/>
      <c r="AH442" s="467"/>
      <c r="AI442" s="468"/>
    </row>
    <row r="443" spans="1:35" ht="12.6" customHeight="1" x14ac:dyDescent="0.2">
      <c r="B443" s="122">
        <f t="shared" si="32"/>
        <v>0</v>
      </c>
      <c r="C443" s="123">
        <f t="shared" si="33"/>
        <v>0</v>
      </c>
      <c r="D443" s="38"/>
      <c r="E443" s="56"/>
      <c r="F443" s="38"/>
      <c r="H443" s="317"/>
      <c r="I443" s="317"/>
      <c r="K443" s="317"/>
      <c r="W443" s="317"/>
      <c r="X443" s="317"/>
      <c r="Z443" s="313"/>
      <c r="AA443" s="313"/>
      <c r="AB443" s="38"/>
      <c r="AC443" s="38"/>
      <c r="AD443" s="57"/>
      <c r="AE443" s="57"/>
      <c r="AF443" s="57"/>
      <c r="AG443" s="59"/>
      <c r="AH443" s="12"/>
    </row>
    <row r="444" spans="1:35" x14ac:dyDescent="0.2">
      <c r="A444" s="126" t="s">
        <v>22867</v>
      </c>
      <c r="B444" s="122" t="str">
        <f t="shared" si="32"/>
        <v>01.001.0076-A</v>
      </c>
      <c r="C444" s="123">
        <f t="shared" si="33"/>
        <v>10.5</v>
      </c>
      <c r="D444" s="655" t="str">
        <f>VLOOKUP(F445,emop,2,FALSE)</f>
        <v>PERFURACAO MANUAL DE SOLO,A TRADO ATE 8"</v>
      </c>
      <c r="E444" s="655"/>
      <c r="F444" s="655"/>
      <c r="G444" s="655"/>
      <c r="H444" s="655"/>
      <c r="I444" s="655"/>
      <c r="J444" s="655"/>
      <c r="K444" s="655"/>
      <c r="L444" s="655"/>
      <c r="M444" s="655"/>
      <c r="N444" s="655"/>
      <c r="O444" s="655"/>
      <c r="P444" s="655"/>
      <c r="Q444" s="655"/>
      <c r="R444" s="655"/>
      <c r="S444" s="655"/>
      <c r="T444" s="655"/>
      <c r="U444" s="655"/>
      <c r="V444" s="655"/>
      <c r="W444" s="655"/>
      <c r="X444" s="655"/>
      <c r="Y444" s="655"/>
      <c r="Z444" s="655"/>
      <c r="AA444" s="655"/>
      <c r="AB444" s="15"/>
      <c r="AC444" s="13"/>
      <c r="AD444" s="15"/>
      <c r="AE444" s="15"/>
      <c r="AF444" s="15"/>
      <c r="AG444" s="63"/>
      <c r="AH444" s="313"/>
    </row>
    <row r="445" spans="1:35" ht="12.6" customHeight="1" x14ac:dyDescent="0.2">
      <c r="B445" s="122" t="str">
        <f t="shared" si="32"/>
        <v>viga estaqueada</v>
      </c>
      <c r="C445" s="123">
        <f t="shared" si="33"/>
        <v>0</v>
      </c>
      <c r="D445" s="38"/>
      <c r="E445" s="56" t="s">
        <v>22738</v>
      </c>
      <c r="F445" s="13" t="s">
        <v>180</v>
      </c>
      <c r="G445" s="15"/>
      <c r="H445" s="15"/>
      <c r="I445" s="15"/>
      <c r="J445" s="15"/>
      <c r="K445" s="15"/>
      <c r="L445" s="648"/>
      <c r="M445" s="648"/>
      <c r="N445" s="315"/>
      <c r="O445" s="647"/>
      <c r="P445" s="647"/>
      <c r="Q445" s="312"/>
      <c r="R445" s="643"/>
      <c r="S445" s="643"/>
      <c r="T445" s="643"/>
      <c r="U445" s="643"/>
      <c r="V445" s="643"/>
      <c r="W445" s="643"/>
      <c r="X445" s="15"/>
      <c r="Y445" s="15"/>
      <c r="Z445" s="15"/>
      <c r="AA445" s="15"/>
      <c r="AB445" s="14" t="s">
        <v>22739</v>
      </c>
      <c r="AC445" s="14"/>
      <c r="AD445" s="656">
        <f>SUM(T446:V446)</f>
        <v>10.5</v>
      </c>
      <c r="AE445" s="656"/>
      <c r="AF445" s="656"/>
      <c r="AG445" s="47" t="str">
        <f>VLOOKUP(F445,emop,3,FALSE)</f>
        <v>M</v>
      </c>
      <c r="AH445" s="313"/>
      <c r="AI445" s="44"/>
    </row>
    <row r="446" spans="1:35" ht="12.6" customHeight="1" x14ac:dyDescent="0.2">
      <c r="B446" s="122" t="e">
        <f>#REF!</f>
        <v>#REF!</v>
      </c>
      <c r="C446" s="123" t="e">
        <f>#REF!</f>
        <v>#REF!</v>
      </c>
      <c r="D446" s="62"/>
      <c r="E446" s="62"/>
      <c r="F446" s="15" t="s">
        <v>24082</v>
      </c>
      <c r="G446" s="15"/>
      <c r="H446" s="15"/>
      <c r="I446" s="15"/>
      <c r="J446" s="15"/>
      <c r="K446" s="15"/>
      <c r="M446" s="20" t="s">
        <v>22732</v>
      </c>
      <c r="N446" s="70">
        <v>7</v>
      </c>
      <c r="O446" s="5" t="s">
        <v>2744</v>
      </c>
      <c r="P446" s="313" t="s">
        <v>22742</v>
      </c>
      <c r="Q446" s="32">
        <v>1.5</v>
      </c>
      <c r="R446" s="32" t="s">
        <v>22734</v>
      </c>
      <c r="S446" s="313" t="s">
        <v>22743</v>
      </c>
      <c r="T446" s="640">
        <f>N446*Q446</f>
        <v>10.5</v>
      </c>
      <c r="U446" s="640"/>
      <c r="V446" s="640"/>
      <c r="W446" s="15" t="s">
        <v>22734</v>
      </c>
      <c r="AD446" s="5"/>
      <c r="AE446" s="15"/>
      <c r="AF446" s="15"/>
      <c r="AG446" s="63"/>
      <c r="AH446" s="313"/>
    </row>
    <row r="447" spans="1:35" ht="12.6" customHeight="1" x14ac:dyDescent="0.2">
      <c r="B447" s="122" t="e">
        <f>#REF!</f>
        <v>#REF!</v>
      </c>
      <c r="C447" s="123" t="e">
        <f>#REF!</f>
        <v>#REF!</v>
      </c>
      <c r="D447" s="15"/>
      <c r="E447" s="15"/>
      <c r="F447" s="15"/>
      <c r="G447" s="15"/>
      <c r="L447" s="20"/>
      <c r="M447" s="308"/>
      <c r="N447" s="308"/>
      <c r="P447" s="313"/>
      <c r="Q447" s="117"/>
      <c r="R447" s="117"/>
      <c r="S447" s="313"/>
      <c r="X447" s="72"/>
      <c r="Y447" s="71"/>
      <c r="Z447" s="308"/>
      <c r="AA447" s="73"/>
      <c r="AB447" s="73"/>
      <c r="AC447" s="73"/>
      <c r="AD447" s="15"/>
      <c r="AE447" s="15"/>
      <c r="AF447" s="15"/>
      <c r="AG447" s="63"/>
      <c r="AH447" s="12"/>
    </row>
    <row r="448" spans="1:35" ht="22.5" customHeight="1" x14ac:dyDescent="0.2">
      <c r="A448" s="126" t="s">
        <v>23626</v>
      </c>
      <c r="B448" s="122" t="str">
        <f>F449</f>
        <v>03.001.0001-B</v>
      </c>
      <c r="C448" s="123">
        <f>AD449</f>
        <v>2.8000000000000003</v>
      </c>
      <c r="D448" s="646" t="str">
        <f>VLOOKUP(F449,emop,2,FALSE)</f>
        <v>ESCAVACAO MANUAL DE VALA/CAVA EM MATERIAL DE 1ª CATEGORIA (A(AREIA,ARGILA OU PICARRA),ATE 1,50M DE PROFUNDIDADE,EXCLUSIVE ESCORAMENTO E ESGOTAMENTO</v>
      </c>
      <c r="E448" s="646"/>
      <c r="F448" s="646"/>
      <c r="G448" s="646"/>
      <c r="H448" s="646"/>
      <c r="I448" s="646"/>
      <c r="J448" s="646"/>
      <c r="K448" s="646"/>
      <c r="L448" s="646"/>
      <c r="M448" s="646"/>
      <c r="N448" s="646"/>
      <c r="O448" s="646"/>
      <c r="P448" s="646"/>
      <c r="Q448" s="646"/>
      <c r="R448" s="646"/>
      <c r="S448" s="646"/>
      <c r="T448" s="646"/>
      <c r="U448" s="646"/>
      <c r="V448" s="646"/>
      <c r="W448" s="646"/>
      <c r="X448" s="646"/>
      <c r="Y448" s="646"/>
      <c r="Z448" s="646"/>
      <c r="AA448" s="646"/>
      <c r="AB448" s="5"/>
      <c r="AC448" s="5"/>
      <c r="AD448" s="5"/>
      <c r="AE448" s="5"/>
      <c r="AF448" s="5"/>
      <c r="AG448" s="59"/>
      <c r="AH448" s="313"/>
    </row>
    <row r="449" spans="1:35" ht="12.6" customHeight="1" x14ac:dyDescent="0.2">
      <c r="B449" s="122" t="str">
        <f>F450</f>
        <v>viga estaqueada</v>
      </c>
      <c r="C449" s="123">
        <f>AD450</f>
        <v>0</v>
      </c>
      <c r="D449" s="61"/>
      <c r="E449" s="56" t="s">
        <v>22738</v>
      </c>
      <c r="F449" s="13" t="s">
        <v>1598</v>
      </c>
      <c r="G449" s="15"/>
      <c r="H449" s="15"/>
      <c r="I449" s="15"/>
      <c r="J449" s="15"/>
      <c r="K449" s="15"/>
      <c r="L449" s="20"/>
      <c r="M449" s="308"/>
      <c r="N449" s="308"/>
      <c r="O449" s="308"/>
      <c r="P449" s="312"/>
      <c r="Q449" s="313"/>
      <c r="R449" s="158"/>
      <c r="S449" s="159"/>
      <c r="T449" s="308"/>
      <c r="U449" s="308"/>
      <c r="V449" s="308"/>
      <c r="W449" s="308"/>
      <c r="X449" s="312"/>
      <c r="Y449" s="13"/>
      <c r="Z449" s="13"/>
      <c r="AA449" s="18"/>
      <c r="AB449" s="59" t="s">
        <v>22739</v>
      </c>
      <c r="AC449" s="59"/>
      <c r="AD449" s="656">
        <f>V450</f>
        <v>2.8000000000000003</v>
      </c>
      <c r="AE449" s="656"/>
      <c r="AF449" s="656"/>
      <c r="AG449" s="47" t="str">
        <f>VLOOKUP(F449,emop,3,FALSE)</f>
        <v>M3</v>
      </c>
      <c r="AH449" s="313"/>
      <c r="AI449" s="44"/>
    </row>
    <row r="450" spans="1:35" ht="12.6" customHeight="1" x14ac:dyDescent="0.2">
      <c r="B450" s="122" t="e">
        <f>#REF!</f>
        <v>#REF!</v>
      </c>
      <c r="C450" s="123" t="e">
        <f>#REF!</f>
        <v>#REF!</v>
      </c>
      <c r="D450" s="19"/>
      <c r="E450" s="19"/>
      <c r="F450" s="15" t="s">
        <v>24082</v>
      </c>
      <c r="H450" s="317"/>
      <c r="J450" s="20" t="s">
        <v>22732</v>
      </c>
      <c r="K450" s="70"/>
      <c r="L450" s="70"/>
      <c r="M450" s="70">
        <v>7</v>
      </c>
      <c r="N450" s="317" t="s">
        <v>22734</v>
      </c>
      <c r="O450" s="317" t="s">
        <v>22742</v>
      </c>
      <c r="P450" s="32">
        <v>1</v>
      </c>
      <c r="Q450" s="29" t="s">
        <v>22734</v>
      </c>
      <c r="R450" s="21" t="s">
        <v>22742</v>
      </c>
      <c r="S450" s="326">
        <v>0.4</v>
      </c>
      <c r="T450" s="70" t="s">
        <v>22734</v>
      </c>
      <c r="U450" s="70" t="s">
        <v>22743</v>
      </c>
      <c r="V450" s="640">
        <f>M450*P450*S450</f>
        <v>2.8000000000000003</v>
      </c>
      <c r="W450" s="640"/>
      <c r="X450" s="5" t="s">
        <v>22736</v>
      </c>
      <c r="AA450" s="639"/>
      <c r="AB450" s="639"/>
      <c r="AC450" s="5"/>
      <c r="AD450" s="18"/>
      <c r="AE450" s="18"/>
      <c r="AF450" s="18"/>
      <c r="AG450" s="59"/>
      <c r="AH450" s="313"/>
    </row>
    <row r="451" spans="1:35" ht="12.6" customHeight="1" x14ac:dyDescent="0.2">
      <c r="B451" s="122"/>
      <c r="C451" s="123"/>
      <c r="D451" s="38"/>
      <c r="E451" s="56"/>
      <c r="F451" s="38"/>
      <c r="H451" s="317"/>
      <c r="I451" s="317"/>
      <c r="K451" s="317"/>
      <c r="W451" s="317"/>
      <c r="X451" s="317"/>
      <c r="Z451" s="313"/>
      <c r="AA451" s="639"/>
      <c r="AB451" s="639"/>
      <c r="AC451" s="38"/>
      <c r="AD451" s="57"/>
      <c r="AE451" s="57"/>
      <c r="AF451" s="57"/>
      <c r="AG451" s="59"/>
      <c r="AH451" s="12"/>
    </row>
    <row r="452" spans="1:35" ht="12.6" customHeight="1" x14ac:dyDescent="0.2">
      <c r="B452" s="122"/>
      <c r="C452" s="123"/>
      <c r="D452" s="38"/>
      <c r="E452" s="56"/>
      <c r="F452" s="38"/>
      <c r="H452" s="317"/>
      <c r="I452" s="317"/>
      <c r="K452" s="317"/>
      <c r="W452" s="317"/>
      <c r="X452" s="317"/>
      <c r="Z452" s="313"/>
      <c r="AA452" s="313"/>
      <c r="AB452" s="38"/>
      <c r="AC452" s="38"/>
      <c r="AD452" s="57"/>
      <c r="AE452" s="57"/>
      <c r="AF452" s="57"/>
      <c r="AG452" s="59"/>
      <c r="AH452" s="12"/>
    </row>
    <row r="453" spans="1:35" ht="22.5" customHeight="1" x14ac:dyDescent="0.2">
      <c r="A453" s="126" t="s">
        <v>24075</v>
      </c>
      <c r="B453" s="122" t="str">
        <f>F454</f>
        <v>04.005.0124-A</v>
      </c>
      <c r="C453" s="123">
        <f>AD454</f>
        <v>123.76000000000002</v>
      </c>
      <c r="D453" s="646" t="str">
        <f>VLOOKUP(F454,emop,2,FALSE)</f>
        <v>TRANSPORTE DE CARGA DE QUALQUER NATUREZA,EXCLUSIVE AS DESPESAS DE CARGA E DESCARGA,TANTO DE ESPERA DO CAMINHAO COMO DO SERVENTE OU EQUIPAMENTO AUXILIAR,A VELOCIDADE MEDIA DE 25KM/H,EM CAMINHAO BASCULANTE A OLEO DIESEL,COM CAPACIDADE UTIL DE8T</v>
      </c>
      <c r="E453" s="646"/>
      <c r="F453" s="646"/>
      <c r="G453" s="646"/>
      <c r="H453" s="646"/>
      <c r="I453" s="646"/>
      <c r="J453" s="646"/>
      <c r="K453" s="646"/>
      <c r="L453" s="646"/>
      <c r="M453" s="646"/>
      <c r="N453" s="646"/>
      <c r="O453" s="646"/>
      <c r="P453" s="646"/>
      <c r="Q453" s="646"/>
      <c r="R453" s="646"/>
      <c r="S453" s="646"/>
      <c r="T453" s="646"/>
      <c r="U453" s="646"/>
      <c r="V453" s="646"/>
      <c r="W453" s="646"/>
      <c r="X453" s="646"/>
      <c r="Y453" s="646"/>
      <c r="Z453" s="646"/>
      <c r="AA453" s="646"/>
      <c r="AB453" s="5"/>
      <c r="AC453" s="5"/>
      <c r="AD453" s="5"/>
      <c r="AE453" s="5"/>
      <c r="AF453" s="5"/>
      <c r="AG453" s="59"/>
      <c r="AH453" s="313"/>
    </row>
    <row r="454" spans="1:35" ht="12.6" customHeight="1" x14ac:dyDescent="0.2">
      <c r="B454" s="122" t="e">
        <f>#REF!</f>
        <v>#REF!</v>
      </c>
      <c r="C454" s="123" t="e">
        <f>#REF!</f>
        <v>#REF!</v>
      </c>
      <c r="D454" s="61"/>
      <c r="E454" s="56" t="s">
        <v>22738</v>
      </c>
      <c r="F454" s="13" t="s">
        <v>2151</v>
      </c>
      <c r="G454" s="15"/>
      <c r="H454" s="15"/>
      <c r="I454" s="15"/>
      <c r="J454" s="15"/>
      <c r="K454" s="15"/>
      <c r="L454" s="20"/>
      <c r="M454" s="308"/>
      <c r="N454" s="308"/>
      <c r="O454" s="308"/>
      <c r="P454" s="312"/>
      <c r="Q454" s="313"/>
      <c r="R454" s="158"/>
      <c r="S454" s="159"/>
      <c r="T454" s="308"/>
      <c r="U454" s="308"/>
      <c r="V454" s="308"/>
      <c r="W454" s="308"/>
      <c r="X454" s="312"/>
      <c r="Y454" s="13"/>
      <c r="Z454" s="13"/>
      <c r="AA454" s="18"/>
      <c r="AB454" s="59" t="s">
        <v>22739</v>
      </c>
      <c r="AC454" s="59"/>
      <c r="AD454" s="656">
        <f>Y455</f>
        <v>123.76000000000002</v>
      </c>
      <c r="AE454" s="656"/>
      <c r="AF454" s="656"/>
      <c r="AG454" s="47" t="str">
        <f>VLOOKUP(F454,emop,3,FALSE)</f>
        <v>T X KM</v>
      </c>
      <c r="AH454" s="313"/>
      <c r="AI454" s="44"/>
    </row>
    <row r="455" spans="1:35" ht="12.6" customHeight="1" x14ac:dyDescent="0.2">
      <c r="B455" s="122"/>
      <c r="C455" s="123"/>
      <c r="D455" s="38"/>
      <c r="E455" s="56"/>
      <c r="F455" s="15" t="s">
        <v>24082</v>
      </c>
      <c r="H455" s="317"/>
      <c r="J455" s="20" t="s">
        <v>22732</v>
      </c>
      <c r="K455" s="317"/>
      <c r="M455" s="328">
        <f>V450</f>
        <v>2.8000000000000003</v>
      </c>
      <c r="N455" s="5" t="s">
        <v>22736</v>
      </c>
      <c r="O455" s="5" t="s">
        <v>22742</v>
      </c>
      <c r="P455" s="5">
        <v>1.3</v>
      </c>
      <c r="R455" s="5" t="s">
        <v>22742</v>
      </c>
      <c r="S455" s="5">
        <v>1.7</v>
      </c>
      <c r="T455" s="5" t="s">
        <v>22750</v>
      </c>
      <c r="U455" s="5" t="s">
        <v>22742</v>
      </c>
      <c r="V455" s="5">
        <v>20</v>
      </c>
      <c r="W455" s="317" t="s">
        <v>22741</v>
      </c>
      <c r="X455" s="317" t="s">
        <v>22743</v>
      </c>
      <c r="Y455" s="649">
        <f>M455*P455*S455*V455</f>
        <v>123.76000000000002</v>
      </c>
      <c r="Z455" s="649"/>
      <c r="AA455" s="5" t="s">
        <v>24083</v>
      </c>
      <c r="AB455" s="59"/>
      <c r="AC455" s="59"/>
      <c r="AD455" s="656"/>
      <c r="AE455" s="656"/>
      <c r="AF455" s="656"/>
      <c r="AG455" s="47"/>
      <c r="AH455" s="313"/>
      <c r="AI455" s="44"/>
    </row>
    <row r="456" spans="1:35" ht="12.6" customHeight="1" x14ac:dyDescent="0.2">
      <c r="B456" s="122"/>
      <c r="C456" s="123"/>
      <c r="D456" s="19"/>
      <c r="E456" s="19"/>
      <c r="F456" s="15"/>
      <c r="G456" s="15"/>
      <c r="H456" s="15"/>
      <c r="I456" s="15"/>
      <c r="J456" s="20"/>
      <c r="K456" s="70"/>
      <c r="L456" s="70"/>
      <c r="M456" s="70"/>
      <c r="N456" s="317"/>
      <c r="O456" s="313"/>
      <c r="P456" s="32"/>
      <c r="Q456" s="32"/>
      <c r="S456" s="313"/>
      <c r="T456" s="32"/>
      <c r="U456" s="32"/>
      <c r="W456" s="308"/>
      <c r="X456" s="119"/>
      <c r="Y456" s="119"/>
      <c r="Z456" s="119"/>
      <c r="AA456" s="308"/>
      <c r="AB456" s="14"/>
      <c r="AC456" s="14"/>
      <c r="AD456" s="18"/>
      <c r="AE456" s="18"/>
      <c r="AF456" s="18"/>
      <c r="AG456" s="59"/>
      <c r="AH456" s="313"/>
    </row>
    <row r="457" spans="1:35" ht="12.6" customHeight="1" x14ac:dyDescent="0.2">
      <c r="B457" s="122"/>
      <c r="C457" s="123"/>
      <c r="D457" s="19"/>
      <c r="E457" s="19"/>
      <c r="F457" s="15"/>
      <c r="G457" s="15"/>
      <c r="H457" s="15"/>
      <c r="I457" s="15"/>
      <c r="J457" s="20"/>
      <c r="K457" s="70"/>
      <c r="L457" s="70"/>
      <c r="M457" s="70"/>
      <c r="N457" s="317"/>
      <c r="O457" s="313"/>
      <c r="P457" s="32"/>
      <c r="Q457" s="32"/>
      <c r="S457" s="313"/>
      <c r="T457" s="32"/>
      <c r="U457" s="32"/>
      <c r="W457" s="308"/>
      <c r="X457" s="119"/>
      <c r="Y457" s="119"/>
      <c r="Z457" s="119"/>
      <c r="AA457" s="308"/>
      <c r="AB457" s="14"/>
      <c r="AC457" s="14"/>
      <c r="AD457" s="18"/>
      <c r="AE457" s="18"/>
      <c r="AF457" s="18"/>
      <c r="AG457" s="59"/>
      <c r="AH457" s="313"/>
    </row>
    <row r="458" spans="1:35" ht="12.6" customHeight="1" x14ac:dyDescent="0.2">
      <c r="B458" s="122"/>
      <c r="C458" s="123"/>
      <c r="D458" s="19"/>
      <c r="E458" s="19"/>
      <c r="F458" s="15"/>
      <c r="G458" s="15"/>
      <c r="H458" s="15"/>
      <c r="I458" s="15"/>
      <c r="J458" s="20"/>
      <c r="K458" s="310"/>
      <c r="L458" s="310"/>
      <c r="M458" s="310"/>
      <c r="N458" s="317"/>
      <c r="O458" s="313"/>
      <c r="P458" s="309"/>
      <c r="Q458" s="309"/>
      <c r="S458" s="313"/>
      <c r="T458" s="309"/>
      <c r="U458" s="309"/>
      <c r="W458" s="308"/>
      <c r="X458" s="311"/>
      <c r="Y458" s="311"/>
      <c r="Z458" s="311"/>
      <c r="AA458" s="308"/>
      <c r="AB458" s="14"/>
      <c r="AC458" s="14"/>
      <c r="AD458" s="18"/>
      <c r="AE458" s="18"/>
      <c r="AF458" s="18"/>
      <c r="AG458" s="59"/>
      <c r="AH458" s="313"/>
    </row>
    <row r="459" spans="1:35" ht="24" customHeight="1" x14ac:dyDescent="0.2">
      <c r="A459" s="126" t="s">
        <v>24076</v>
      </c>
      <c r="B459" s="122" t="str">
        <f t="shared" ref="B459:B460" si="34">F460</f>
        <v>04.006.0008-B</v>
      </c>
      <c r="C459" s="123">
        <f t="shared" ref="C459:C460" si="35">AD460</f>
        <v>6.1880000000000006</v>
      </c>
      <c r="D459" s="646" t="str">
        <f>VLOOKUP(F460,emop,2,FALSE)</f>
        <v>CARGA MANUAL E DESCARGA MECANICA DE MATERIAL A GRANEL(AGREGADOS,PEDRA-DE-MAO,PARALELOS,TERRA E ESCOMBROS),COMPREENDENDOOS TEMPOS PARA CARGA,DESCARGA E MANOBRAS DO CAMINHAO BASCULANTE A OLEO DIESEL,COM CAPACIDADE UTIL DE 8T,EMPREGANDO 2 SERVENTES NA CARGA</v>
      </c>
      <c r="E459" s="646"/>
      <c r="F459" s="646"/>
      <c r="G459" s="646"/>
      <c r="H459" s="646"/>
      <c r="I459" s="646"/>
      <c r="J459" s="646"/>
      <c r="K459" s="646"/>
      <c r="L459" s="646"/>
      <c r="M459" s="646"/>
      <c r="N459" s="646"/>
      <c r="O459" s="646"/>
      <c r="P459" s="646"/>
      <c r="Q459" s="646"/>
      <c r="R459" s="646"/>
      <c r="S459" s="646"/>
      <c r="T459" s="646"/>
      <c r="U459" s="646"/>
      <c r="V459" s="646"/>
      <c r="W459" s="646"/>
      <c r="X459" s="646"/>
      <c r="Y459" s="646"/>
      <c r="Z459" s="646"/>
      <c r="AA459" s="646"/>
      <c r="AB459" s="5"/>
      <c r="AC459" s="5"/>
      <c r="AD459" s="5"/>
      <c r="AE459" s="5"/>
      <c r="AF459" s="5"/>
      <c r="AG459" s="59"/>
      <c r="AH459" s="313"/>
    </row>
    <row r="460" spans="1:35" ht="12.6" customHeight="1" x14ac:dyDescent="0.2">
      <c r="B460" s="122" t="str">
        <f t="shared" si="34"/>
        <v>viga estaqueada</v>
      </c>
      <c r="C460" s="123">
        <f t="shared" si="35"/>
        <v>0</v>
      </c>
      <c r="D460" s="38"/>
      <c r="E460" s="56" t="s">
        <v>22738</v>
      </c>
      <c r="F460" s="38" t="s">
        <v>2228</v>
      </c>
      <c r="H460" s="317"/>
      <c r="I460" s="317"/>
      <c r="M460" s="317"/>
      <c r="R460" s="317"/>
      <c r="S460" s="317"/>
      <c r="W460" s="317"/>
      <c r="X460" s="317"/>
      <c r="AB460" s="59" t="s">
        <v>22739</v>
      </c>
      <c r="AC460" s="59"/>
      <c r="AD460" s="656">
        <f>V461</f>
        <v>6.1880000000000006</v>
      </c>
      <c r="AE460" s="656"/>
      <c r="AF460" s="656"/>
      <c r="AG460" s="47" t="str">
        <f>VLOOKUP(F460,emop,3,FALSE)</f>
        <v>T</v>
      </c>
      <c r="AH460" s="313"/>
      <c r="AI460" s="44"/>
    </row>
    <row r="461" spans="1:35" ht="12.6" customHeight="1" x14ac:dyDescent="0.2">
      <c r="B461" s="122" t="e">
        <f>#REF!</f>
        <v>#REF!</v>
      </c>
      <c r="C461" s="123" t="e">
        <f>#REF!</f>
        <v>#REF!</v>
      </c>
      <c r="D461" s="19"/>
      <c r="E461" s="19"/>
      <c r="F461" s="15" t="s">
        <v>24082</v>
      </c>
      <c r="H461" s="317"/>
      <c r="J461" s="20" t="s">
        <v>22732</v>
      </c>
      <c r="K461" s="70"/>
      <c r="L461" s="70"/>
      <c r="M461" s="70">
        <f>M455</f>
        <v>2.8000000000000003</v>
      </c>
      <c r="N461" s="317" t="s">
        <v>22736</v>
      </c>
      <c r="O461" s="313" t="s">
        <v>22742</v>
      </c>
      <c r="P461" s="32">
        <f>P455</f>
        <v>1.3</v>
      </c>
      <c r="Q461" s="32"/>
      <c r="R461" s="5" t="s">
        <v>22742</v>
      </c>
      <c r="S461" s="5">
        <f>S455</f>
        <v>1.7</v>
      </c>
      <c r="T461" s="32" t="s">
        <v>22750</v>
      </c>
      <c r="U461" s="32" t="s">
        <v>22743</v>
      </c>
      <c r="V461" s="649">
        <f>M461*P461*S461</f>
        <v>6.1880000000000006</v>
      </c>
      <c r="W461" s="652"/>
      <c r="X461" s="327" t="s">
        <v>22749</v>
      </c>
      <c r="Y461" s="327"/>
      <c r="AB461" s="14"/>
      <c r="AC461" s="14"/>
      <c r="AD461" s="18"/>
      <c r="AE461" s="18"/>
      <c r="AF461" s="18"/>
      <c r="AG461" s="59"/>
      <c r="AH461" s="313"/>
    </row>
    <row r="462" spans="1:35" ht="12.6" customHeight="1" x14ac:dyDescent="0.2">
      <c r="B462" s="122">
        <f>F464</f>
        <v>0</v>
      </c>
      <c r="C462" s="123">
        <f>AD464</f>
        <v>0</v>
      </c>
      <c r="D462" s="38"/>
      <c r="E462" s="56"/>
      <c r="F462" s="15"/>
      <c r="H462" s="317"/>
      <c r="J462" s="20"/>
      <c r="K462" s="310"/>
      <c r="L462" s="310"/>
      <c r="M462" s="310"/>
      <c r="N462" s="317"/>
      <c r="O462" s="313"/>
      <c r="P462" s="309"/>
      <c r="Q462" s="309"/>
      <c r="S462" s="313"/>
      <c r="T462" s="309"/>
      <c r="U462" s="309"/>
      <c r="W462" s="314"/>
      <c r="X462" s="314"/>
      <c r="Y462" s="314"/>
      <c r="AB462" s="38"/>
      <c r="AC462" s="57"/>
      <c r="AD462" s="57"/>
      <c r="AE462" s="57"/>
      <c r="AF462" s="57"/>
      <c r="AG462" s="65"/>
      <c r="AH462" s="12"/>
    </row>
    <row r="463" spans="1:35" ht="12.6" customHeight="1" x14ac:dyDescent="0.2">
      <c r="B463" s="122"/>
      <c r="C463" s="123"/>
      <c r="D463" s="38"/>
      <c r="E463" s="56"/>
      <c r="F463" s="15"/>
      <c r="H463" s="317"/>
      <c r="J463" s="20"/>
      <c r="K463" s="310"/>
      <c r="L463" s="310"/>
      <c r="M463" s="310"/>
      <c r="N463" s="317"/>
      <c r="O463" s="313"/>
      <c r="P463" s="309"/>
      <c r="Q463" s="309"/>
      <c r="S463" s="313"/>
      <c r="T463" s="309"/>
      <c r="U463" s="309"/>
      <c r="W463" s="314"/>
      <c r="X463" s="314"/>
      <c r="Y463" s="314"/>
      <c r="AB463" s="38"/>
      <c r="AC463" s="57"/>
      <c r="AD463" s="57"/>
      <c r="AE463" s="57"/>
      <c r="AF463" s="57"/>
      <c r="AG463" s="65"/>
      <c r="AH463" s="12"/>
    </row>
    <row r="464" spans="1:35" ht="12.6" customHeight="1" x14ac:dyDescent="0.2">
      <c r="B464" s="122">
        <f>F471</f>
        <v>0</v>
      </c>
      <c r="C464" s="123">
        <f>AD471</f>
        <v>0</v>
      </c>
      <c r="D464" s="38"/>
      <c r="E464" s="56"/>
      <c r="F464" s="15"/>
      <c r="H464" s="317"/>
      <c r="J464" s="20"/>
      <c r="K464" s="310"/>
      <c r="L464" s="310"/>
      <c r="M464" s="310"/>
      <c r="N464" s="317"/>
      <c r="O464" s="313"/>
      <c r="P464" s="309"/>
      <c r="Q464" s="309"/>
      <c r="S464" s="313"/>
      <c r="T464" s="309"/>
      <c r="U464" s="309"/>
      <c r="W464" s="314"/>
      <c r="X464" s="314"/>
      <c r="Y464" s="314"/>
      <c r="AB464" s="38"/>
      <c r="AC464" s="57"/>
      <c r="AD464" s="57"/>
      <c r="AE464" s="57"/>
      <c r="AF464" s="57"/>
      <c r="AG464" s="65"/>
      <c r="AH464" s="12"/>
    </row>
    <row r="465" spans="1:35" ht="24.75" customHeight="1" x14ac:dyDescent="0.2">
      <c r="A465" s="126" t="s">
        <v>24077</v>
      </c>
      <c r="B465" s="122" t="str">
        <f>F466</f>
        <v>05.001.0186-A</v>
      </c>
      <c r="C465" s="123">
        <f>AD466</f>
        <v>185.64000000000001</v>
      </c>
      <c r="D465" s="655" t="str">
        <f>VLOOKUP(F466,emop,2,FALSE)</f>
        <v>TRANSPORTE DE MATERIAIS ENCOSTA ABAIXO,SERVICO INTEIRAMENTEMANUAL,INCLUSIVE CARGA E DESCARGA</v>
      </c>
      <c r="E465" s="655"/>
      <c r="F465" s="655"/>
      <c r="G465" s="655"/>
      <c r="H465" s="655"/>
      <c r="I465" s="655"/>
      <c r="J465" s="655"/>
      <c r="K465" s="655"/>
      <c r="L465" s="655"/>
      <c r="M465" s="655"/>
      <c r="N465" s="655"/>
      <c r="O465" s="655"/>
      <c r="P465" s="655"/>
      <c r="Q465" s="655"/>
      <c r="R465" s="655"/>
      <c r="S465" s="655"/>
      <c r="T465" s="655"/>
      <c r="U465" s="655"/>
      <c r="V465" s="655"/>
      <c r="W465" s="655"/>
      <c r="X465" s="655"/>
      <c r="Y465" s="655"/>
      <c r="Z465" s="655"/>
      <c r="AA465" s="655"/>
      <c r="AB465" s="5"/>
      <c r="AC465" s="5"/>
      <c r="AD465" s="5"/>
      <c r="AE465" s="5"/>
      <c r="AF465" s="5"/>
      <c r="AG465" s="59"/>
      <c r="AH465" s="313"/>
    </row>
    <row r="466" spans="1:35" ht="12.6" customHeight="1" x14ac:dyDescent="0.2">
      <c r="B466" s="122" t="str">
        <f>F467</f>
        <v>viga estaqueada</v>
      </c>
      <c r="C466" s="123">
        <f>AD467</f>
        <v>0</v>
      </c>
      <c r="D466" s="38"/>
      <c r="E466" s="56" t="s">
        <v>22738</v>
      </c>
      <c r="F466" s="38" t="s">
        <v>2625</v>
      </c>
      <c r="H466" s="317"/>
      <c r="I466" s="317"/>
      <c r="M466" s="317"/>
      <c r="R466" s="317"/>
      <c r="S466" s="317"/>
      <c r="W466" s="317"/>
      <c r="X466" s="317"/>
      <c r="AB466" s="59" t="s">
        <v>22739</v>
      </c>
      <c r="AC466" s="59"/>
      <c r="AD466" s="656">
        <f>Y467</f>
        <v>185.64000000000001</v>
      </c>
      <c r="AE466" s="656"/>
      <c r="AF466" s="656"/>
      <c r="AG466" s="47" t="str">
        <f>VLOOKUP(F466,emop,3,FALSE)</f>
        <v>TXM</v>
      </c>
      <c r="AH466" s="313"/>
      <c r="AI466" s="44"/>
    </row>
    <row r="467" spans="1:35" ht="12.6" customHeight="1" x14ac:dyDescent="0.2">
      <c r="B467" s="122" t="e">
        <f>#REF!</f>
        <v>#REF!</v>
      </c>
      <c r="C467" s="123" t="e">
        <f>#REF!</f>
        <v>#REF!</v>
      </c>
      <c r="D467" s="19"/>
      <c r="E467" s="19"/>
      <c r="F467" s="15" t="s">
        <v>24082</v>
      </c>
      <c r="H467" s="317"/>
      <c r="J467" s="20" t="s">
        <v>22732</v>
      </c>
      <c r="K467" s="70"/>
      <c r="L467" s="70"/>
      <c r="M467" s="70">
        <f>M461</f>
        <v>2.8000000000000003</v>
      </c>
      <c r="N467" s="5" t="s">
        <v>22736</v>
      </c>
      <c r="O467" s="5" t="s">
        <v>22742</v>
      </c>
      <c r="P467" s="70">
        <f>P461</f>
        <v>1.3</v>
      </c>
      <c r="Q467" s="32"/>
      <c r="R467" s="5" t="s">
        <v>22742</v>
      </c>
      <c r="S467" s="5">
        <f>S461</f>
        <v>1.7</v>
      </c>
      <c r="T467" s="5" t="s">
        <v>22750</v>
      </c>
      <c r="U467" s="5" t="s">
        <v>22742</v>
      </c>
      <c r="V467" s="5">
        <v>30</v>
      </c>
      <c r="W467" s="327" t="s">
        <v>22734</v>
      </c>
      <c r="X467" s="317" t="s">
        <v>22743</v>
      </c>
      <c r="Y467" s="649">
        <f>M467*P467*S467*V467</f>
        <v>185.64000000000001</v>
      </c>
      <c r="Z467" s="649"/>
      <c r="AA467" s="5" t="s">
        <v>24084</v>
      </c>
      <c r="AB467" s="14"/>
      <c r="AC467" s="14"/>
      <c r="AD467" s="18"/>
      <c r="AE467" s="18"/>
      <c r="AF467" s="18"/>
      <c r="AG467" s="59"/>
      <c r="AH467" s="313"/>
    </row>
    <row r="468" spans="1:35" ht="12.6" customHeight="1" x14ac:dyDescent="0.2">
      <c r="B468" s="122">
        <f>F469</f>
        <v>0</v>
      </c>
      <c r="C468" s="123">
        <f>AD469</f>
        <v>0</v>
      </c>
      <c r="D468" s="38"/>
      <c r="E468" s="56"/>
      <c r="F468" s="15"/>
      <c r="H468" s="317"/>
      <c r="J468" s="20"/>
      <c r="K468" s="310"/>
      <c r="L468" s="310"/>
      <c r="M468" s="310"/>
      <c r="N468" s="317"/>
      <c r="O468" s="313"/>
      <c r="P468" s="309"/>
      <c r="Q468" s="309"/>
      <c r="S468" s="313"/>
      <c r="T468" s="309"/>
      <c r="U468" s="309"/>
      <c r="W468" s="314"/>
      <c r="X468" s="314"/>
      <c r="Y468" s="314"/>
      <c r="AB468" s="38"/>
      <c r="AC468" s="57"/>
      <c r="AD468" s="57"/>
      <c r="AE468" s="57"/>
      <c r="AF468" s="57"/>
      <c r="AG468" s="65"/>
      <c r="AH468" s="12"/>
    </row>
    <row r="469" spans="1:35" ht="12.6" customHeight="1" x14ac:dyDescent="0.2">
      <c r="B469" s="122">
        <f>F470</f>
        <v>0</v>
      </c>
      <c r="C469" s="123">
        <f>AD470</f>
        <v>0</v>
      </c>
      <c r="D469" s="38"/>
      <c r="E469" s="56"/>
      <c r="F469" s="15"/>
      <c r="H469" s="317"/>
      <c r="J469" s="20"/>
      <c r="K469" s="310"/>
      <c r="L469" s="310"/>
      <c r="M469" s="310"/>
      <c r="N469" s="317"/>
      <c r="O469" s="313"/>
      <c r="P469" s="309"/>
      <c r="Q469" s="309"/>
      <c r="S469" s="313"/>
      <c r="T469" s="309"/>
      <c r="U469" s="309"/>
      <c r="W469" s="314"/>
      <c r="X469" s="314"/>
      <c r="Y469" s="314"/>
      <c r="AB469" s="38"/>
      <c r="AC469" s="57"/>
      <c r="AD469" s="57"/>
      <c r="AE469" s="57"/>
      <c r="AF469" s="57"/>
      <c r="AG469" s="65"/>
      <c r="AH469" s="12"/>
    </row>
    <row r="470" spans="1:35" ht="12.6" customHeight="1" x14ac:dyDescent="0.2">
      <c r="B470" s="122" t="e">
        <f>#REF!</f>
        <v>#REF!</v>
      </c>
      <c r="C470" s="123" t="e">
        <f>#REF!</f>
        <v>#REF!</v>
      </c>
      <c r="D470" s="38"/>
      <c r="E470" s="56"/>
      <c r="F470" s="15"/>
      <c r="H470" s="317"/>
      <c r="J470" s="20"/>
      <c r="K470" s="310"/>
      <c r="L470" s="310"/>
      <c r="M470" s="310"/>
      <c r="N470" s="317"/>
      <c r="O470" s="313"/>
      <c r="P470" s="309"/>
      <c r="Q470" s="309"/>
      <c r="S470" s="313"/>
      <c r="T470" s="309"/>
      <c r="U470" s="309"/>
      <c r="W470" s="314"/>
      <c r="X470" s="314"/>
      <c r="Y470" s="314"/>
      <c r="AB470" s="38"/>
      <c r="AC470" s="38"/>
      <c r="AD470" s="57"/>
      <c r="AE470" s="57"/>
      <c r="AF470" s="57"/>
      <c r="AG470" s="59"/>
      <c r="AH470" s="12"/>
    </row>
    <row r="471" spans="1:35" ht="24.75" customHeight="1" x14ac:dyDescent="0.2">
      <c r="A471" s="126" t="s">
        <v>24078</v>
      </c>
      <c r="B471" s="122" t="str">
        <f>F472</f>
        <v>05.001.0173-A</v>
      </c>
      <c r="C471" s="123">
        <f>AD472</f>
        <v>3.6400000000000006</v>
      </c>
      <c r="D471" s="655" t="str">
        <f>VLOOKUP(F472,emop,2,FALSE)</f>
        <v>TRANSPORTE HORIZONTAL DE MATERIAL DE 1ªCATEGORIA OU ENTULHO,EM CARRINHOS,A 60,00M DE DISTANCIA,INCLUSIVE CARGA A PA</v>
      </c>
      <c r="E471" s="655"/>
      <c r="F471" s="655"/>
      <c r="G471" s="655"/>
      <c r="H471" s="655"/>
      <c r="I471" s="655"/>
      <c r="J471" s="655"/>
      <c r="K471" s="655"/>
      <c r="L471" s="655"/>
      <c r="M471" s="655"/>
      <c r="N471" s="655"/>
      <c r="O471" s="655"/>
      <c r="P471" s="655"/>
      <c r="Q471" s="655"/>
      <c r="R471" s="655"/>
      <c r="S471" s="655"/>
      <c r="T471" s="655"/>
      <c r="U471" s="655"/>
      <c r="V471" s="655"/>
      <c r="W471" s="655"/>
      <c r="X471" s="655"/>
      <c r="Y471" s="655"/>
      <c r="Z471" s="655"/>
      <c r="AA471" s="655"/>
      <c r="AB471" s="5"/>
      <c r="AC471" s="5"/>
      <c r="AD471" s="5"/>
      <c r="AE471" s="5"/>
      <c r="AF471" s="5"/>
      <c r="AG471" s="59"/>
      <c r="AH471" s="313"/>
    </row>
    <row r="472" spans="1:35" ht="12.6" customHeight="1" x14ac:dyDescent="0.2">
      <c r="B472" s="122" t="str">
        <f>F473</f>
        <v>viga estaqueada</v>
      </c>
      <c r="C472" s="123">
        <f>AD473</f>
        <v>0</v>
      </c>
      <c r="D472" s="38"/>
      <c r="E472" s="56" t="s">
        <v>22738</v>
      </c>
      <c r="F472" s="38" t="s">
        <v>2614</v>
      </c>
      <c r="H472" s="317"/>
      <c r="I472" s="317"/>
      <c r="M472" s="317"/>
      <c r="R472" s="317"/>
      <c r="S472" s="317"/>
      <c r="W472" s="317"/>
      <c r="X472" s="317"/>
      <c r="AB472" s="59" t="s">
        <v>22739</v>
      </c>
      <c r="AC472" s="59"/>
      <c r="AD472" s="656">
        <f>R473</f>
        <v>3.6400000000000006</v>
      </c>
      <c r="AE472" s="656"/>
      <c r="AF472" s="656"/>
      <c r="AG472" s="47" t="str">
        <f>VLOOKUP(F472,emop,3,FALSE)</f>
        <v>M3</v>
      </c>
      <c r="AH472" s="313"/>
      <c r="AI472" s="44"/>
    </row>
    <row r="473" spans="1:35" ht="12.6" customHeight="1" x14ac:dyDescent="0.2">
      <c r="B473" s="122" t="e">
        <f>#REF!</f>
        <v>#REF!</v>
      </c>
      <c r="C473" s="123" t="e">
        <f>#REF!</f>
        <v>#REF!</v>
      </c>
      <c r="D473" s="19"/>
      <c r="E473" s="19"/>
      <c r="F473" s="15" t="s">
        <v>24082</v>
      </c>
      <c r="H473" s="317"/>
      <c r="J473" s="20" t="s">
        <v>22732</v>
      </c>
      <c r="K473" s="70"/>
      <c r="L473" s="70"/>
      <c r="M473" s="70">
        <f>M467</f>
        <v>2.8000000000000003</v>
      </c>
      <c r="N473" s="70" t="str">
        <f>N467</f>
        <v>m³</v>
      </c>
      <c r="O473" s="70" t="str">
        <f>O467</f>
        <v>x</v>
      </c>
      <c r="P473" s="70">
        <f>P467</f>
        <v>1.3</v>
      </c>
      <c r="Q473" s="32" t="s">
        <v>22743</v>
      </c>
      <c r="R473" s="326">
        <f>M473*P473</f>
        <v>3.6400000000000006</v>
      </c>
      <c r="S473" s="313" t="s">
        <v>22736</v>
      </c>
      <c r="T473" s="32"/>
      <c r="U473" s="32"/>
      <c r="W473" s="327"/>
      <c r="X473" s="327"/>
      <c r="Y473" s="327"/>
      <c r="AB473" s="14"/>
      <c r="AC473" s="14"/>
      <c r="AD473" s="18"/>
      <c r="AE473" s="18"/>
      <c r="AF473" s="18"/>
      <c r="AG473" s="59"/>
      <c r="AH473" s="313"/>
    </row>
    <row r="474" spans="1:35" ht="12.6" customHeight="1" x14ac:dyDescent="0.2">
      <c r="B474" s="122">
        <f>F475</f>
        <v>0</v>
      </c>
      <c r="C474" s="123">
        <f>AD475</f>
        <v>0</v>
      </c>
      <c r="D474" s="38"/>
      <c r="E474" s="56"/>
      <c r="F474" s="15"/>
      <c r="H474" s="317"/>
      <c r="J474" s="20"/>
      <c r="K474" s="310"/>
      <c r="L474" s="310"/>
      <c r="M474" s="310"/>
      <c r="N474" s="317"/>
      <c r="O474" s="313"/>
      <c r="P474" s="309"/>
      <c r="Q474" s="309"/>
      <c r="S474" s="313"/>
      <c r="T474" s="309"/>
      <c r="U474" s="309"/>
      <c r="W474" s="314"/>
      <c r="X474" s="314"/>
      <c r="Y474" s="314"/>
      <c r="AB474" s="38"/>
      <c r="AC474" s="57"/>
      <c r="AD474" s="57"/>
      <c r="AE474" s="57"/>
      <c r="AF474" s="57"/>
      <c r="AG474" s="65"/>
      <c r="AH474" s="12"/>
    </row>
    <row r="475" spans="1:35" ht="12.6" customHeight="1" x14ac:dyDescent="0.2">
      <c r="B475" s="122">
        <f>F476</f>
        <v>0</v>
      </c>
      <c r="C475" s="123">
        <f>AD476</f>
        <v>0</v>
      </c>
      <c r="D475" s="38"/>
      <c r="E475" s="56"/>
      <c r="F475" s="15"/>
      <c r="H475" s="317"/>
      <c r="J475" s="20"/>
      <c r="K475" s="310"/>
      <c r="L475" s="310"/>
      <c r="M475" s="310"/>
      <c r="N475" s="317"/>
      <c r="O475" s="313"/>
      <c r="P475" s="309"/>
      <c r="Q475" s="309"/>
      <c r="S475" s="313"/>
      <c r="T475" s="309"/>
      <c r="U475" s="309"/>
      <c r="W475" s="314"/>
      <c r="X475" s="314"/>
      <c r="Y475" s="314"/>
      <c r="AB475" s="38"/>
      <c r="AC475" s="57"/>
      <c r="AD475" s="57"/>
      <c r="AE475" s="57"/>
      <c r="AF475" s="57"/>
      <c r="AG475" s="65"/>
      <c r="AH475" s="12"/>
    </row>
    <row r="476" spans="1:35" ht="12.6" customHeight="1" x14ac:dyDescent="0.2">
      <c r="B476" s="122">
        <f>F831</f>
        <v>0</v>
      </c>
      <c r="C476" s="123">
        <f>AD831</f>
        <v>0</v>
      </c>
      <c r="D476" s="38"/>
      <c r="E476" s="56"/>
      <c r="F476" s="15"/>
      <c r="H476" s="317"/>
      <c r="J476" s="20"/>
      <c r="K476" s="310"/>
      <c r="L476" s="310"/>
      <c r="M476" s="310"/>
      <c r="N476" s="317"/>
      <c r="O476" s="313"/>
      <c r="P476" s="309"/>
      <c r="Q476" s="309"/>
      <c r="S476" s="313"/>
      <c r="T476" s="309"/>
      <c r="U476" s="309"/>
      <c r="W476" s="314"/>
      <c r="X476" s="314"/>
      <c r="Y476" s="314"/>
      <c r="AB476" s="38"/>
      <c r="AC476" s="38"/>
      <c r="AD476" s="57"/>
      <c r="AE476" s="57"/>
      <c r="AF476" s="57"/>
      <c r="AG476" s="59"/>
      <c r="AH476" s="12"/>
    </row>
    <row r="477" spans="1:35" ht="21.75" customHeight="1" x14ac:dyDescent="0.2">
      <c r="A477" s="126" t="s">
        <v>24079</v>
      </c>
      <c r="B477" s="122" t="str">
        <f t="shared" ref="B477:B478" si="36">F478</f>
        <v>10.003.0030-A</v>
      </c>
      <c r="C477" s="123">
        <f t="shared" ref="C477:C478" si="37">AD478</f>
        <v>10.5</v>
      </c>
      <c r="D477" s="646" t="str">
        <f>VLOOKUP(F478,emop,2,FALSE)</f>
        <v>ESTACA RAIZ COM DIAMETRO DE 8" PARA CARGA DE 50T,INJECAO DEARGAMASSA DE CIMENTO E AREIA,COM 450 A 500KG DE CIMENTO PORM3,INCLUSIVE FORNECIMENTO DOS MATERIAIS(CIMENTO,AREIA E ACO),EXCLUSIVE PERFURACAO</v>
      </c>
      <c r="E477" s="646"/>
      <c r="F477" s="646"/>
      <c r="G477" s="646"/>
      <c r="H477" s="646"/>
      <c r="I477" s="646"/>
      <c r="J477" s="646"/>
      <c r="K477" s="646"/>
      <c r="L477" s="646"/>
      <c r="M477" s="646"/>
      <c r="N477" s="646"/>
      <c r="O477" s="646"/>
      <c r="P477" s="646"/>
      <c r="Q477" s="646"/>
      <c r="R477" s="646"/>
      <c r="S477" s="646"/>
      <c r="T477" s="646"/>
      <c r="U477" s="646"/>
      <c r="V477" s="646"/>
      <c r="W477" s="646"/>
      <c r="X477" s="646"/>
      <c r="Y477" s="646"/>
      <c r="Z477" s="646"/>
      <c r="AA477" s="646"/>
      <c r="AB477" s="5"/>
      <c r="AC477" s="5"/>
      <c r="AD477" s="5"/>
      <c r="AE477" s="5"/>
      <c r="AF477" s="5"/>
      <c r="AG477" s="59"/>
      <c r="AH477" s="313"/>
    </row>
    <row r="478" spans="1:35" ht="12.6" customHeight="1" x14ac:dyDescent="0.2">
      <c r="B478" s="122" t="str">
        <f t="shared" si="36"/>
        <v>viga estaqueada</v>
      </c>
      <c r="C478" s="123">
        <f t="shared" si="37"/>
        <v>0</v>
      </c>
      <c r="D478" s="38"/>
      <c r="E478" s="56" t="s">
        <v>22738</v>
      </c>
      <c r="F478" s="38" t="s">
        <v>9155</v>
      </c>
      <c r="H478" s="317"/>
      <c r="I478" s="317"/>
      <c r="K478" s="317"/>
      <c r="N478" s="38"/>
      <c r="O478" s="56"/>
      <c r="P478" s="38"/>
      <c r="R478" s="317"/>
      <c r="S478" s="317"/>
      <c r="W478" s="317"/>
      <c r="X478" s="317"/>
      <c r="AB478" s="59" t="s">
        <v>22739</v>
      </c>
      <c r="AC478" s="59"/>
      <c r="AD478" s="656">
        <f>S479</f>
        <v>10.5</v>
      </c>
      <c r="AE478" s="656"/>
      <c r="AF478" s="656"/>
      <c r="AG478" s="47" t="str">
        <f>VLOOKUP(F478,emop,3,FALSE)</f>
        <v>M</v>
      </c>
      <c r="AH478" s="313"/>
      <c r="AI478" s="44"/>
    </row>
    <row r="479" spans="1:35" ht="12.6" customHeight="1" x14ac:dyDescent="0.2">
      <c r="B479" s="122" t="e">
        <f>#REF!</f>
        <v>#REF!</v>
      </c>
      <c r="C479" s="123" t="e">
        <f>#REF!</f>
        <v>#REF!</v>
      </c>
      <c r="D479" s="19"/>
      <c r="E479" s="19"/>
      <c r="F479" s="15" t="s">
        <v>24082</v>
      </c>
      <c r="H479" s="317"/>
      <c r="J479" s="20" t="s">
        <v>22732</v>
      </c>
      <c r="K479" s="70"/>
      <c r="L479" s="70"/>
      <c r="M479" s="70">
        <f>N446</f>
        <v>7</v>
      </c>
      <c r="N479" s="317" t="s">
        <v>22764</v>
      </c>
      <c r="O479" s="313" t="s">
        <v>22742</v>
      </c>
      <c r="P479" s="32">
        <v>1.5</v>
      </c>
      <c r="Q479" s="32" t="s">
        <v>22734</v>
      </c>
      <c r="R479" s="5" t="s">
        <v>22743</v>
      </c>
      <c r="S479" s="649">
        <f>M479*P479</f>
        <v>10.5</v>
      </c>
      <c r="T479" s="649"/>
      <c r="U479" s="32" t="s">
        <v>22734</v>
      </c>
      <c r="W479" s="327"/>
      <c r="X479" s="327"/>
      <c r="Y479" s="327"/>
      <c r="AB479" s="5"/>
      <c r="AC479" s="14"/>
      <c r="AD479" s="18"/>
      <c r="AE479" s="18"/>
      <c r="AF479" s="18"/>
      <c r="AG479" s="59"/>
      <c r="AH479" s="313"/>
    </row>
    <row r="480" spans="1:35" ht="12.6" customHeight="1" x14ac:dyDescent="0.2">
      <c r="B480" s="122"/>
      <c r="C480" s="123"/>
      <c r="D480" s="19"/>
      <c r="E480" s="19"/>
      <c r="F480" s="15"/>
      <c r="H480" s="317"/>
      <c r="J480" s="20"/>
      <c r="K480" s="310"/>
      <c r="L480" s="310"/>
      <c r="M480" s="310"/>
      <c r="N480" s="317"/>
      <c r="O480" s="313"/>
      <c r="P480" s="309"/>
      <c r="Q480" s="309"/>
      <c r="S480" s="313"/>
      <c r="T480" s="309"/>
      <c r="U480" s="309"/>
      <c r="W480" s="314"/>
      <c r="X480" s="314"/>
      <c r="Y480" s="314"/>
      <c r="AB480" s="5"/>
      <c r="AC480" s="14"/>
      <c r="AD480" s="18"/>
      <c r="AE480" s="18"/>
      <c r="AF480" s="18"/>
      <c r="AG480" s="59"/>
      <c r="AH480" s="313"/>
    </row>
    <row r="481" spans="1:35" ht="12.6" customHeight="1" x14ac:dyDescent="0.2">
      <c r="B481" s="122"/>
      <c r="C481" s="123"/>
      <c r="D481" s="19"/>
      <c r="E481" s="19"/>
      <c r="F481" s="15"/>
      <c r="H481" s="317"/>
      <c r="J481" s="20"/>
      <c r="K481" s="310"/>
      <c r="L481" s="310"/>
      <c r="M481" s="310"/>
      <c r="N481" s="317"/>
      <c r="O481" s="313"/>
      <c r="P481" s="309"/>
      <c r="Q481" s="309"/>
      <c r="S481" s="313"/>
      <c r="T481" s="309"/>
      <c r="U481" s="309"/>
      <c r="W481" s="314"/>
      <c r="X481" s="314"/>
      <c r="Y481" s="314"/>
      <c r="AB481" s="5"/>
      <c r="AC481" s="14"/>
      <c r="AD481" s="18"/>
      <c r="AE481" s="18"/>
      <c r="AF481" s="18"/>
      <c r="AG481" s="59"/>
      <c r="AH481" s="313"/>
    </row>
    <row r="482" spans="1:35" ht="12.6" customHeight="1" x14ac:dyDescent="0.2">
      <c r="B482" s="122"/>
      <c r="C482" s="123"/>
      <c r="D482" s="19"/>
      <c r="E482" s="19"/>
      <c r="F482" s="15"/>
      <c r="H482" s="317"/>
      <c r="J482" s="20"/>
      <c r="K482" s="310"/>
      <c r="L482" s="310"/>
      <c r="M482" s="310"/>
      <c r="N482" s="317"/>
      <c r="O482" s="313"/>
      <c r="P482" s="309"/>
      <c r="Q482" s="309"/>
      <c r="S482" s="313"/>
      <c r="T482" s="309"/>
      <c r="U482" s="309"/>
      <c r="W482" s="314"/>
      <c r="X482" s="314"/>
      <c r="Y482" s="314"/>
      <c r="AB482" s="5"/>
      <c r="AC482" s="14"/>
      <c r="AD482" s="18"/>
      <c r="AE482" s="18"/>
      <c r="AF482" s="18"/>
      <c r="AG482" s="59"/>
      <c r="AH482" s="313"/>
    </row>
    <row r="483" spans="1:35" ht="21.75" customHeight="1" x14ac:dyDescent="0.2">
      <c r="A483" s="126" t="s">
        <v>24080</v>
      </c>
      <c r="B483" s="122" t="str">
        <f t="shared" ref="B483:B484" si="38">F484</f>
        <v>10.012.0155-A</v>
      </c>
      <c r="C483" s="123">
        <f t="shared" ref="C483:C484" si="39">AD484</f>
        <v>7</v>
      </c>
      <c r="D483" s="655" t="str">
        <f>VLOOKUP(F484,emop,2,FALSE)</f>
        <v>ARRASAMENTO DE ESTACA RAIZ DE 8" A 10" DE DIAMETRO</v>
      </c>
      <c r="E483" s="655"/>
      <c r="F483" s="655"/>
      <c r="G483" s="655"/>
      <c r="H483" s="655"/>
      <c r="I483" s="655"/>
      <c r="J483" s="655"/>
      <c r="K483" s="655"/>
      <c r="L483" s="655"/>
      <c r="M483" s="655"/>
      <c r="N483" s="655"/>
      <c r="O483" s="655"/>
      <c r="P483" s="655"/>
      <c r="Q483" s="655"/>
      <c r="R483" s="655"/>
      <c r="S483" s="655"/>
      <c r="T483" s="655"/>
      <c r="U483" s="655"/>
      <c r="V483" s="655"/>
      <c r="W483" s="655"/>
      <c r="X483" s="655"/>
      <c r="Y483" s="655"/>
      <c r="Z483" s="655"/>
      <c r="AA483" s="655"/>
      <c r="AB483" s="5"/>
      <c r="AC483" s="5"/>
      <c r="AD483" s="5"/>
      <c r="AE483" s="5"/>
      <c r="AF483" s="5"/>
      <c r="AG483" s="59"/>
      <c r="AH483" s="313"/>
    </row>
    <row r="484" spans="1:35" ht="12.6" customHeight="1" x14ac:dyDescent="0.2">
      <c r="B484" s="122" t="str">
        <f t="shared" si="38"/>
        <v>viga estaqueada</v>
      </c>
      <c r="C484" s="123">
        <f t="shared" si="39"/>
        <v>0</v>
      </c>
      <c r="D484" s="38"/>
      <c r="E484" s="56" t="s">
        <v>22738</v>
      </c>
      <c r="F484" s="38" t="s">
        <v>9650</v>
      </c>
      <c r="H484" s="317"/>
      <c r="I484" s="317"/>
      <c r="K484" s="317"/>
      <c r="N484" s="38"/>
      <c r="O484" s="56"/>
      <c r="P484" s="38"/>
      <c r="R484" s="317"/>
      <c r="S484" s="317"/>
      <c r="W484" s="317"/>
      <c r="X484" s="317"/>
      <c r="AB484" s="59" t="s">
        <v>22739</v>
      </c>
      <c r="AC484" s="59"/>
      <c r="AD484" s="656">
        <f>M485</f>
        <v>7</v>
      </c>
      <c r="AE484" s="656"/>
      <c r="AF484" s="656"/>
      <c r="AG484" s="47" t="str">
        <f>VLOOKUP(F484,emop,3,FALSE)</f>
        <v>UN</v>
      </c>
      <c r="AH484" s="313"/>
      <c r="AI484" s="44"/>
    </row>
    <row r="485" spans="1:35" ht="12.6" customHeight="1" x14ac:dyDescent="0.2">
      <c r="B485" s="122" t="e">
        <f>#REF!</f>
        <v>#REF!</v>
      </c>
      <c r="C485" s="123" t="e">
        <f>#REF!</f>
        <v>#REF!</v>
      </c>
      <c r="D485" s="19"/>
      <c r="E485" s="19"/>
      <c r="F485" s="15" t="s">
        <v>24082</v>
      </c>
      <c r="H485" s="317"/>
      <c r="J485" s="20" t="s">
        <v>22732</v>
      </c>
      <c r="K485" s="70"/>
      <c r="L485" s="70"/>
      <c r="M485" s="70">
        <f>M479</f>
        <v>7</v>
      </c>
      <c r="N485" s="317" t="s">
        <v>22764</v>
      </c>
      <c r="O485" s="313"/>
      <c r="P485" s="32"/>
      <c r="Q485" s="32"/>
      <c r="S485" s="313"/>
      <c r="T485" s="32"/>
      <c r="U485" s="32"/>
      <c r="W485" s="327"/>
      <c r="X485" s="327"/>
      <c r="Y485" s="327"/>
      <c r="AB485" s="5"/>
      <c r="AC485" s="14"/>
      <c r="AD485" s="18"/>
      <c r="AE485" s="18"/>
      <c r="AF485" s="18"/>
      <c r="AG485" s="59"/>
      <c r="AH485" s="313"/>
    </row>
    <row r="486" spans="1:35" ht="12.6" customHeight="1" x14ac:dyDescent="0.2">
      <c r="B486" s="122"/>
      <c r="C486" s="123"/>
      <c r="D486" s="19"/>
      <c r="E486" s="19"/>
      <c r="F486" s="15"/>
      <c r="H486" s="317"/>
      <c r="J486" s="20"/>
      <c r="K486" s="310"/>
      <c r="L486" s="310"/>
      <c r="M486" s="310"/>
      <c r="N486" s="317"/>
      <c r="O486" s="313"/>
      <c r="P486" s="309"/>
      <c r="Q486" s="309"/>
      <c r="S486" s="313"/>
      <c r="T486" s="309"/>
      <c r="U486" s="309"/>
      <c r="W486" s="314"/>
      <c r="X486" s="314"/>
      <c r="Y486" s="314"/>
      <c r="AB486" s="5"/>
      <c r="AC486" s="14"/>
      <c r="AD486" s="18"/>
      <c r="AE486" s="18"/>
      <c r="AF486" s="18"/>
      <c r="AG486" s="59"/>
      <c r="AH486" s="313"/>
    </row>
    <row r="487" spans="1:35" ht="12.6" customHeight="1" x14ac:dyDescent="0.2">
      <c r="B487" s="122"/>
      <c r="C487" s="123"/>
      <c r="D487" s="19"/>
      <c r="E487" s="19"/>
      <c r="F487" s="15"/>
      <c r="H487" s="317"/>
      <c r="J487" s="20"/>
      <c r="K487" s="310"/>
      <c r="L487" s="310"/>
      <c r="M487" s="310"/>
      <c r="N487" s="317"/>
      <c r="O487" s="313"/>
      <c r="P487" s="309"/>
      <c r="Q487" s="309"/>
      <c r="S487" s="313"/>
      <c r="T487" s="309"/>
      <c r="U487" s="309"/>
      <c r="W487" s="314"/>
      <c r="X487" s="314"/>
      <c r="Y487" s="314"/>
      <c r="AB487" s="5"/>
      <c r="AC487" s="14"/>
      <c r="AD487" s="18"/>
      <c r="AE487" s="18"/>
      <c r="AF487" s="18"/>
      <c r="AG487" s="59"/>
      <c r="AH487" s="313"/>
    </row>
    <row r="488" spans="1:35" ht="12.6" customHeight="1" x14ac:dyDescent="0.2">
      <c r="B488" s="122"/>
      <c r="C488" s="123"/>
      <c r="D488" s="19"/>
      <c r="E488" s="19"/>
      <c r="F488" s="15"/>
      <c r="H488" s="317"/>
      <c r="J488" s="20"/>
      <c r="K488" s="310"/>
      <c r="L488" s="310"/>
      <c r="M488" s="310"/>
      <c r="N488" s="317"/>
      <c r="O488" s="313"/>
      <c r="P488" s="309"/>
      <c r="Q488" s="309"/>
      <c r="S488" s="313"/>
      <c r="T488" s="309"/>
      <c r="U488" s="309"/>
      <c r="W488" s="314"/>
      <c r="X488" s="314"/>
      <c r="Y488" s="314"/>
      <c r="AB488" s="5"/>
      <c r="AC488" s="14"/>
      <c r="AD488" s="18"/>
      <c r="AE488" s="18"/>
      <c r="AF488" s="18"/>
      <c r="AG488" s="59"/>
      <c r="AH488" s="313"/>
    </row>
    <row r="489" spans="1:35" ht="21.75" customHeight="1" x14ac:dyDescent="0.2">
      <c r="A489" s="126" t="s">
        <v>24081</v>
      </c>
      <c r="B489" s="122" t="str">
        <f t="shared" ref="B489:B490" si="40">F490</f>
        <v>11.013.0075-A</v>
      </c>
      <c r="C489" s="123">
        <f t="shared" ref="C489:C490" si="41">AD490</f>
        <v>2.4000000000000004</v>
      </c>
      <c r="D489" s="646" t="str">
        <f>VLOOKUP(F490,emop,2,FALSE)</f>
        <v>CONCRETO ARMADO,FCK=25MPA,INCLUINDO MATERIAIS PARA 1,00M3 DECONCRETO(IMPORTADO DE USINA)ADENSADO E COLOCADO,14,00M2 DEAREA MOLDADA,FORMAS E ESCORAMENTO CONFORME ITENS 11.004.0022E 11.004.0035,60KG DE ACO CA-50,INCLUSIVE MAO-DE-OBRA PARACORTE,DOBRAGEM,MONTAGEM E COLOCACAO NAS FORMAS</v>
      </c>
      <c r="E489" s="646"/>
      <c r="F489" s="646"/>
      <c r="G489" s="646"/>
      <c r="H489" s="646"/>
      <c r="I489" s="646"/>
      <c r="J489" s="646"/>
      <c r="K489" s="646"/>
      <c r="L489" s="646"/>
      <c r="M489" s="646"/>
      <c r="N489" s="646"/>
      <c r="O489" s="646"/>
      <c r="P489" s="646"/>
      <c r="Q489" s="646"/>
      <c r="R489" s="646"/>
      <c r="S489" s="646"/>
      <c r="T489" s="646"/>
      <c r="U489" s="646"/>
      <c r="V489" s="646"/>
      <c r="W489" s="646"/>
      <c r="X489" s="646"/>
      <c r="Y489" s="646"/>
      <c r="Z489" s="646"/>
      <c r="AA489" s="646"/>
      <c r="AB489" s="5"/>
      <c r="AC489" s="5"/>
      <c r="AD489" s="5"/>
      <c r="AE489" s="5"/>
      <c r="AF489" s="5"/>
      <c r="AG489" s="59"/>
      <c r="AH489" s="313"/>
    </row>
    <row r="490" spans="1:35" ht="12.6" customHeight="1" x14ac:dyDescent="0.2">
      <c r="B490" s="122" t="str">
        <f t="shared" si="40"/>
        <v>viga estaqueada</v>
      </c>
      <c r="C490" s="123">
        <f t="shared" si="41"/>
        <v>0</v>
      </c>
      <c r="D490" s="38"/>
      <c r="E490" s="56" t="s">
        <v>22738</v>
      </c>
      <c r="F490" s="38" t="s">
        <v>10157</v>
      </c>
      <c r="H490" s="317"/>
      <c r="I490" s="317"/>
      <c r="K490" s="317"/>
      <c r="N490" s="38"/>
      <c r="O490" s="56"/>
      <c r="P490" s="38"/>
      <c r="R490" s="317"/>
      <c r="S490" s="317"/>
      <c r="W490" s="317"/>
      <c r="X490" s="317"/>
      <c r="AB490" s="59" t="s">
        <v>22739</v>
      </c>
      <c r="AC490" s="59"/>
      <c r="AD490" s="656">
        <f>V491</f>
        <v>2.4000000000000004</v>
      </c>
      <c r="AE490" s="656"/>
      <c r="AF490" s="656"/>
      <c r="AG490" s="47" t="str">
        <f>VLOOKUP(F490,emop,3,FALSE)</f>
        <v>M3</v>
      </c>
      <c r="AH490" s="313"/>
      <c r="AI490" s="44"/>
    </row>
    <row r="491" spans="1:35" ht="12.6" customHeight="1" x14ac:dyDescent="0.2">
      <c r="B491" s="122" t="e">
        <f>#REF!</f>
        <v>#REF!</v>
      </c>
      <c r="C491" s="123" t="e">
        <f>#REF!</f>
        <v>#REF!</v>
      </c>
      <c r="D491" s="19"/>
      <c r="E491" s="19"/>
      <c r="F491" s="15" t="s">
        <v>24082</v>
      </c>
      <c r="H491" s="317"/>
      <c r="J491" s="20" t="s">
        <v>22732</v>
      </c>
      <c r="K491" s="70"/>
      <c r="L491" s="70"/>
      <c r="M491" s="70">
        <v>10</v>
      </c>
      <c r="N491" s="317" t="s">
        <v>22734</v>
      </c>
      <c r="O491" s="313" t="s">
        <v>22742</v>
      </c>
      <c r="P491" s="32">
        <v>1.2</v>
      </c>
      <c r="Q491" s="32" t="s">
        <v>22734</v>
      </c>
      <c r="R491" s="5" t="s">
        <v>22742</v>
      </c>
      <c r="S491" s="313">
        <v>0.2</v>
      </c>
      <c r="T491" s="32" t="s">
        <v>22734</v>
      </c>
      <c r="U491" s="32" t="s">
        <v>22743</v>
      </c>
      <c r="V491" s="649">
        <f>M491*P491*S491</f>
        <v>2.4000000000000004</v>
      </c>
      <c r="W491" s="649"/>
      <c r="X491" s="327" t="s">
        <v>22736</v>
      </c>
      <c r="Y491" s="327"/>
      <c r="AB491" s="5"/>
      <c r="AC491" s="14"/>
      <c r="AD491" s="18"/>
      <c r="AE491" s="18"/>
      <c r="AF491" s="18"/>
      <c r="AG491" s="59"/>
      <c r="AH491" s="313"/>
    </row>
    <row r="492" spans="1:35" ht="12.6" customHeight="1" x14ac:dyDescent="0.2">
      <c r="B492" s="122"/>
      <c r="C492" s="123"/>
      <c r="D492" s="19"/>
      <c r="E492" s="19"/>
      <c r="F492" s="15"/>
      <c r="H492" s="317"/>
      <c r="J492" s="20"/>
      <c r="K492" s="310"/>
      <c r="L492" s="310"/>
      <c r="M492" s="310"/>
      <c r="N492" s="317"/>
      <c r="O492" s="313"/>
      <c r="P492" s="309"/>
      <c r="Q492" s="309"/>
      <c r="S492" s="313"/>
      <c r="T492" s="309"/>
      <c r="U492" s="309"/>
      <c r="W492" s="314"/>
      <c r="X492" s="314"/>
      <c r="Y492" s="314"/>
      <c r="AB492" s="5"/>
      <c r="AC492" s="14"/>
      <c r="AD492" s="18"/>
      <c r="AE492" s="18"/>
      <c r="AF492" s="18"/>
      <c r="AG492" s="59"/>
      <c r="AH492" s="313"/>
    </row>
    <row r="493" spans="1:35" ht="12.6" customHeight="1" x14ac:dyDescent="0.2">
      <c r="B493" s="122"/>
      <c r="C493" s="123"/>
      <c r="D493" s="19"/>
      <c r="E493" s="19"/>
      <c r="F493" s="15"/>
      <c r="H493" s="317"/>
      <c r="J493" s="20"/>
      <c r="K493" s="310"/>
      <c r="L493" s="310"/>
      <c r="M493" s="310"/>
      <c r="N493" s="317"/>
      <c r="O493" s="313"/>
      <c r="P493" s="309"/>
      <c r="Q493" s="309"/>
      <c r="S493" s="313"/>
      <c r="T493" s="309"/>
      <c r="U493" s="309"/>
      <c r="W493" s="314"/>
      <c r="X493" s="314"/>
      <c r="Y493" s="314"/>
      <c r="AB493" s="5"/>
      <c r="AC493" s="14"/>
      <c r="AD493" s="18"/>
      <c r="AE493" s="18"/>
      <c r="AF493" s="18"/>
      <c r="AG493" s="59"/>
      <c r="AH493" s="313"/>
    </row>
    <row r="494" spans="1:35" ht="12.6" customHeight="1" x14ac:dyDescent="0.2">
      <c r="B494" s="122"/>
      <c r="C494" s="123"/>
      <c r="D494" s="19"/>
      <c r="E494" s="19"/>
      <c r="F494" s="15"/>
      <c r="H494" s="317"/>
      <c r="J494" s="20"/>
      <c r="K494" s="310"/>
      <c r="L494" s="310"/>
      <c r="M494" s="310"/>
      <c r="N494" s="317"/>
      <c r="O494" s="313"/>
      <c r="P494" s="309"/>
      <c r="Q494" s="309"/>
      <c r="S494" s="313"/>
      <c r="T494" s="309"/>
      <c r="U494" s="309"/>
      <c r="W494" s="314"/>
      <c r="X494" s="314"/>
      <c r="Y494" s="314"/>
      <c r="AB494" s="5"/>
      <c r="AC494" s="14"/>
      <c r="AD494" s="18"/>
      <c r="AE494" s="18"/>
      <c r="AF494" s="18"/>
      <c r="AG494" s="59"/>
      <c r="AH494" s="313"/>
    </row>
    <row r="495" spans="1:35" s="469" customFormat="1" ht="12.6" customHeight="1" thickBot="1" x14ac:dyDescent="0.25">
      <c r="A495" s="457"/>
      <c r="B495" s="458">
        <f t="shared" ref="B495:B498" si="42">F496</f>
        <v>0</v>
      </c>
      <c r="C495" s="459">
        <f t="shared" ref="C495:C498" si="43">AD496</f>
        <v>0</v>
      </c>
      <c r="D495" s="460" t="s">
        <v>24085</v>
      </c>
      <c r="E495" s="461"/>
      <c r="F495" s="460"/>
      <c r="G495" s="462"/>
      <c r="H495" s="462"/>
      <c r="I495" s="462"/>
      <c r="J495" s="462"/>
      <c r="K495" s="462"/>
      <c r="L495" s="462"/>
      <c r="M495" s="462"/>
      <c r="N495" s="462"/>
      <c r="O495" s="462"/>
      <c r="P495" s="462"/>
      <c r="Q495" s="462"/>
      <c r="R495" s="463"/>
      <c r="S495" s="464"/>
      <c r="T495" s="464"/>
      <c r="U495" s="464"/>
      <c r="V495" s="464"/>
      <c r="W495" s="462"/>
      <c r="X495" s="463"/>
      <c r="Y495" s="463"/>
      <c r="Z495" s="463"/>
      <c r="AA495" s="460"/>
      <c r="AB495" s="460"/>
      <c r="AC495" s="465"/>
      <c r="AD495" s="465"/>
      <c r="AE495" s="465"/>
      <c r="AF495" s="460"/>
      <c r="AG495" s="466"/>
      <c r="AH495" s="467"/>
      <c r="AI495" s="468"/>
    </row>
    <row r="496" spans="1:35" ht="12.6" customHeight="1" x14ac:dyDescent="0.2">
      <c r="B496" s="122">
        <f t="shared" si="42"/>
        <v>0</v>
      </c>
      <c r="C496" s="123">
        <f t="shared" si="43"/>
        <v>0</v>
      </c>
      <c r="D496" s="38"/>
      <c r="E496" s="56"/>
      <c r="F496" s="38"/>
      <c r="H496" s="317"/>
      <c r="I496" s="317"/>
      <c r="K496" s="317"/>
      <c r="W496" s="317"/>
      <c r="X496" s="317"/>
      <c r="Z496" s="313"/>
      <c r="AA496" s="313"/>
      <c r="AB496" s="38"/>
      <c r="AC496" s="38"/>
      <c r="AD496" s="57"/>
      <c r="AE496" s="57"/>
      <c r="AF496" s="57"/>
      <c r="AG496" s="59"/>
      <c r="AH496" s="12"/>
    </row>
    <row r="497" spans="1:35" ht="35.25" customHeight="1" x14ac:dyDescent="0.2">
      <c r="A497" s="126" t="s">
        <v>22868</v>
      </c>
      <c r="B497" s="122" t="str">
        <f t="shared" si="42"/>
        <v>01.005.0004-A</v>
      </c>
      <c r="C497" s="123">
        <f t="shared" si="43"/>
        <v>372</v>
      </c>
      <c r="D497" s="655" t="str">
        <f>VLOOKUP(F498,emop,2,FALSE)</f>
        <v>PREPARO MANUAL DE TERRENO,COMPREENDENDO ACERTO,RASPAGEM EVENTUAL ATE 0.30M DE PROFUNDIDADE E AFASTAMENTO LATERAL DO MATERIAL EXCEDENTE,INCLUSIVE COMPACTACAO MANUAL</v>
      </c>
      <c r="E497" s="655"/>
      <c r="F497" s="655"/>
      <c r="G497" s="655"/>
      <c r="H497" s="655"/>
      <c r="I497" s="655"/>
      <c r="J497" s="655"/>
      <c r="K497" s="655"/>
      <c r="L497" s="655"/>
      <c r="M497" s="655"/>
      <c r="N497" s="655"/>
      <c r="O497" s="655"/>
      <c r="P497" s="655"/>
      <c r="Q497" s="655"/>
      <c r="R497" s="655"/>
      <c r="S497" s="655"/>
      <c r="T497" s="655"/>
      <c r="U497" s="655"/>
      <c r="V497" s="655"/>
      <c r="W497" s="655"/>
      <c r="X497" s="655"/>
      <c r="Y497" s="655"/>
      <c r="Z497" s="655"/>
      <c r="AA497" s="655"/>
      <c r="AB497" s="15"/>
      <c r="AC497" s="13"/>
      <c r="AD497" s="15"/>
      <c r="AE497" s="15"/>
      <c r="AF497" s="15"/>
      <c r="AG497" s="63"/>
      <c r="AH497" s="313"/>
    </row>
    <row r="498" spans="1:35" ht="12.6" customHeight="1" x14ac:dyDescent="0.2">
      <c r="B498" s="122" t="str">
        <f t="shared" si="42"/>
        <v>Pavimento e passeio</v>
      </c>
      <c r="C498" s="123">
        <f t="shared" si="43"/>
        <v>0</v>
      </c>
      <c r="D498" s="38"/>
      <c r="E498" s="56" t="s">
        <v>22738</v>
      </c>
      <c r="F498" s="13" t="s">
        <v>867</v>
      </c>
      <c r="G498" s="15"/>
      <c r="H498" s="15"/>
      <c r="I498" s="15"/>
      <c r="J498" s="15"/>
      <c r="K498" s="15"/>
      <c r="L498" s="648"/>
      <c r="M498" s="648"/>
      <c r="N498" s="315"/>
      <c r="O498" s="647"/>
      <c r="P498" s="647"/>
      <c r="Q498" s="312"/>
      <c r="R498" s="643"/>
      <c r="S498" s="643"/>
      <c r="T498" s="643"/>
      <c r="U498" s="643"/>
      <c r="V498" s="643"/>
      <c r="W498" s="643"/>
      <c r="X498" s="15"/>
      <c r="Y498" s="15"/>
      <c r="Z498" s="15"/>
      <c r="AA498" s="15"/>
      <c r="AB498" s="14" t="s">
        <v>22739</v>
      </c>
      <c r="AC498" s="14"/>
      <c r="AD498" s="656">
        <f>SUM(T499:V499)</f>
        <v>372</v>
      </c>
      <c r="AE498" s="656"/>
      <c r="AF498" s="656"/>
      <c r="AG498" s="47" t="str">
        <f>VLOOKUP(F498,emop,3,FALSE)</f>
        <v>M2</v>
      </c>
      <c r="AH498" s="313"/>
      <c r="AI498" s="44"/>
    </row>
    <row r="499" spans="1:35" ht="12.6" customHeight="1" x14ac:dyDescent="0.2">
      <c r="B499" s="122" t="e">
        <f>#REF!</f>
        <v>#REF!</v>
      </c>
      <c r="C499" s="123" t="e">
        <f>#REF!</f>
        <v>#REF!</v>
      </c>
      <c r="D499" s="62"/>
      <c r="E499" s="62"/>
      <c r="F499" s="15" t="s">
        <v>24100</v>
      </c>
      <c r="G499" s="15"/>
      <c r="H499" s="15"/>
      <c r="I499" s="15"/>
      <c r="J499" s="15"/>
      <c r="K499" s="15"/>
      <c r="M499" s="20" t="s">
        <v>22732</v>
      </c>
      <c r="N499" s="351">
        <v>60</v>
      </c>
      <c r="O499" s="5" t="s">
        <v>22734</v>
      </c>
      <c r="P499" s="313" t="s">
        <v>22742</v>
      </c>
      <c r="Q499" s="325">
        <v>6.2</v>
      </c>
      <c r="R499" s="32" t="s">
        <v>22734</v>
      </c>
      <c r="S499" s="313" t="s">
        <v>22743</v>
      </c>
      <c r="T499" s="640">
        <f>N499*Q499</f>
        <v>372</v>
      </c>
      <c r="U499" s="640"/>
      <c r="V499" s="640"/>
      <c r="W499" s="15" t="s">
        <v>22733</v>
      </c>
      <c r="AD499" s="5"/>
      <c r="AE499" s="15"/>
      <c r="AF499" s="15"/>
      <c r="AG499" s="63"/>
      <c r="AH499" s="313"/>
    </row>
    <row r="500" spans="1:35" ht="12.6" customHeight="1" x14ac:dyDescent="0.2">
      <c r="B500" s="122" t="e">
        <f>#REF!</f>
        <v>#REF!</v>
      </c>
      <c r="C500" s="123" t="e">
        <f>#REF!</f>
        <v>#REF!</v>
      </c>
      <c r="D500" s="15"/>
      <c r="E500" s="15"/>
      <c r="F500" s="15"/>
      <c r="G500" s="15"/>
      <c r="L500" s="20"/>
      <c r="M500" s="308"/>
      <c r="N500" s="308"/>
      <c r="P500" s="313"/>
      <c r="Q500" s="117"/>
      <c r="R500" s="117"/>
      <c r="S500" s="313"/>
      <c r="X500" s="72"/>
      <c r="Y500" s="71"/>
      <c r="Z500" s="308"/>
      <c r="AA500" s="73"/>
      <c r="AB500" s="73"/>
      <c r="AC500" s="73"/>
      <c r="AD500" s="15"/>
      <c r="AE500" s="15"/>
      <c r="AF500" s="15"/>
      <c r="AG500" s="63"/>
      <c r="AH500" s="12"/>
    </row>
    <row r="501" spans="1:35" ht="22.5" customHeight="1" x14ac:dyDescent="0.2">
      <c r="A501" s="126" t="s">
        <v>24086</v>
      </c>
      <c r="B501" s="122" t="str">
        <f>F502</f>
        <v>04.005.0124-A</v>
      </c>
      <c r="C501" s="123">
        <f>AD502</f>
        <v>7371.5849999999991</v>
      </c>
      <c r="D501" s="646" t="str">
        <f>VLOOKUP(F502,emop,2,FALSE)</f>
        <v>TRANSPORTE DE CARGA DE QUALQUER NATUREZA,EXCLUSIVE AS DESPESAS DE CARGA E DESCARGA,TANTO DE ESPERA DO CAMINHAO COMO DO SERVENTE OU EQUIPAMENTO AUXILIAR,A VELOCIDADE MEDIA DE 25KM/H,EM CAMINHAO BASCULANTE A OLEO DIESEL,COM CAPACIDADE UTIL DE8T</v>
      </c>
      <c r="E501" s="646"/>
      <c r="F501" s="646"/>
      <c r="G501" s="646"/>
      <c r="H501" s="646"/>
      <c r="I501" s="646"/>
      <c r="J501" s="646"/>
      <c r="K501" s="646"/>
      <c r="L501" s="646"/>
      <c r="M501" s="646"/>
      <c r="N501" s="646"/>
      <c r="O501" s="646"/>
      <c r="P501" s="646"/>
      <c r="Q501" s="646"/>
      <c r="R501" s="646"/>
      <c r="S501" s="646"/>
      <c r="T501" s="646"/>
      <c r="U501" s="646"/>
      <c r="V501" s="646"/>
      <c r="W501" s="646"/>
      <c r="X501" s="646"/>
      <c r="Y501" s="646"/>
      <c r="Z501" s="646"/>
      <c r="AA501" s="646"/>
      <c r="AB501" s="5"/>
      <c r="AC501" s="5"/>
      <c r="AD501" s="5"/>
      <c r="AE501" s="5"/>
      <c r="AF501" s="5"/>
      <c r="AG501" s="59"/>
      <c r="AH501" s="313"/>
    </row>
    <row r="502" spans="1:35" ht="12.6" customHeight="1" x14ac:dyDescent="0.2">
      <c r="B502" s="122" t="str">
        <f>F503</f>
        <v>Bota-fora</v>
      </c>
      <c r="C502" s="123">
        <f>AD503</f>
        <v>0</v>
      </c>
      <c r="D502" s="61"/>
      <c r="E502" s="56" t="s">
        <v>22738</v>
      </c>
      <c r="F502" s="13" t="s">
        <v>2151</v>
      </c>
      <c r="G502" s="15"/>
      <c r="H502" s="15"/>
      <c r="I502" s="15"/>
      <c r="J502" s="15"/>
      <c r="K502" s="15"/>
      <c r="L502" s="20"/>
      <c r="M502" s="308"/>
      <c r="N502" s="308"/>
      <c r="O502" s="308"/>
      <c r="P502" s="312"/>
      <c r="Q502" s="313"/>
      <c r="R502" s="158"/>
      <c r="S502" s="159"/>
      <c r="T502" s="308"/>
      <c r="U502" s="308"/>
      <c r="V502" s="308"/>
      <c r="W502" s="308"/>
      <c r="X502" s="312"/>
      <c r="Y502" s="13"/>
      <c r="Z502" s="13"/>
      <c r="AA502" s="18"/>
      <c r="AB502" s="59" t="s">
        <v>22739</v>
      </c>
      <c r="AC502" s="59"/>
      <c r="AD502" s="656">
        <f>S503</f>
        <v>7371.5849999999991</v>
      </c>
      <c r="AE502" s="656"/>
      <c r="AF502" s="656"/>
      <c r="AG502" s="47" t="str">
        <f>VLOOKUP(F502,emop,3,FALSE)</f>
        <v>T X KM</v>
      </c>
      <c r="AH502" s="313"/>
      <c r="AI502" s="44"/>
    </row>
    <row r="503" spans="1:35" ht="12.6" customHeight="1" x14ac:dyDescent="0.2">
      <c r="B503" s="122" t="e">
        <f>#REF!</f>
        <v>#REF!</v>
      </c>
      <c r="C503" s="123" t="e">
        <f>#REF!</f>
        <v>#REF!</v>
      </c>
      <c r="D503" s="19"/>
      <c r="E503" s="19"/>
      <c r="F503" s="15" t="s">
        <v>24067</v>
      </c>
      <c r="H503" s="317"/>
      <c r="J503" s="20" t="s">
        <v>22732</v>
      </c>
      <c r="K503" s="70"/>
      <c r="L503" s="70"/>
      <c r="M503" s="328">
        <f>AD509</f>
        <v>294.86339999999996</v>
      </c>
      <c r="N503" s="5" t="s">
        <v>22749</v>
      </c>
      <c r="O503" s="5" t="s">
        <v>22742</v>
      </c>
      <c r="P503" s="5">
        <v>25</v>
      </c>
      <c r="Q503" s="5" t="s">
        <v>22741</v>
      </c>
      <c r="R503" s="5" t="s">
        <v>22743</v>
      </c>
      <c r="S503" s="649">
        <f>M503*P503</f>
        <v>7371.5849999999991</v>
      </c>
      <c r="T503" s="652"/>
      <c r="U503" s="5" t="s">
        <v>24083</v>
      </c>
      <c r="W503" s="317"/>
      <c r="X503" s="317"/>
      <c r="Y503" s="649"/>
      <c r="Z503" s="652"/>
      <c r="AA503" s="32"/>
      <c r="AB503" s="32"/>
      <c r="AC503" s="5"/>
      <c r="AD503" s="18"/>
      <c r="AE503" s="18"/>
      <c r="AF503" s="18"/>
      <c r="AG503" s="59"/>
      <c r="AH503" s="313"/>
    </row>
    <row r="504" spans="1:35" ht="12.6" customHeight="1" x14ac:dyDescent="0.2">
      <c r="B504" s="122"/>
      <c r="C504" s="123"/>
      <c r="D504" s="38"/>
      <c r="E504" s="56"/>
      <c r="F504" s="38"/>
      <c r="H504" s="317"/>
      <c r="I504" s="317"/>
      <c r="K504" s="317"/>
      <c r="W504" s="317"/>
      <c r="X504" s="317"/>
      <c r="Z504" s="313"/>
      <c r="AA504" s="32"/>
      <c r="AB504" s="32"/>
      <c r="AC504" s="38"/>
      <c r="AD504" s="57"/>
      <c r="AE504" s="57"/>
      <c r="AF504" s="57"/>
      <c r="AG504" s="59"/>
      <c r="AH504" s="12"/>
    </row>
    <row r="505" spans="1:35" ht="12.6" customHeight="1" x14ac:dyDescent="0.2">
      <c r="B505" s="122"/>
      <c r="C505" s="123"/>
      <c r="D505" s="38"/>
      <c r="E505" s="56"/>
      <c r="F505" s="38"/>
      <c r="H505" s="317"/>
      <c r="I505" s="317"/>
      <c r="K505" s="317"/>
      <c r="W505" s="317"/>
      <c r="X505" s="317"/>
      <c r="Z505" s="313"/>
      <c r="AA505" s="32"/>
      <c r="AB505" s="32"/>
      <c r="AC505" s="38"/>
      <c r="AD505" s="57"/>
      <c r="AE505" s="57"/>
      <c r="AF505" s="57"/>
      <c r="AG505" s="59"/>
      <c r="AH505" s="12"/>
    </row>
    <row r="506" spans="1:35" ht="12.6" customHeight="1" x14ac:dyDescent="0.2">
      <c r="B506" s="122"/>
      <c r="C506" s="123"/>
      <c r="D506" s="38"/>
      <c r="E506" s="56"/>
      <c r="F506" s="38"/>
      <c r="H506" s="317"/>
      <c r="I506" s="317"/>
      <c r="K506" s="317"/>
      <c r="W506" s="317"/>
      <c r="X506" s="317"/>
      <c r="Z506" s="313"/>
      <c r="AA506" s="32"/>
      <c r="AB506" s="32"/>
      <c r="AC506" s="38"/>
      <c r="AD506" s="57"/>
      <c r="AE506" s="57"/>
      <c r="AF506" s="57"/>
      <c r="AG506" s="59"/>
      <c r="AH506" s="12"/>
    </row>
    <row r="507" spans="1:35" ht="12.6" customHeight="1" x14ac:dyDescent="0.2">
      <c r="B507" s="122"/>
      <c r="C507" s="123"/>
      <c r="D507" s="38"/>
      <c r="E507" s="56"/>
      <c r="F507" s="38"/>
      <c r="H507" s="317"/>
      <c r="I507" s="317"/>
      <c r="K507" s="317"/>
      <c r="W507" s="317"/>
      <c r="X507" s="317"/>
      <c r="Z507" s="313"/>
      <c r="AA507" s="313"/>
      <c r="AB507" s="38"/>
      <c r="AC507" s="38"/>
      <c r="AD507" s="57"/>
      <c r="AE507" s="57"/>
      <c r="AF507" s="57"/>
      <c r="AG507" s="59"/>
      <c r="AH507" s="12"/>
    </row>
    <row r="508" spans="1:35" ht="22.5" customHeight="1" x14ac:dyDescent="0.2">
      <c r="A508" s="126" t="s">
        <v>24087</v>
      </c>
      <c r="B508" s="122" t="str">
        <f>F509</f>
        <v>04.006.0008-B</v>
      </c>
      <c r="C508" s="123">
        <f>AD509</f>
        <v>294.86339999999996</v>
      </c>
      <c r="D508" s="646" t="str">
        <f>VLOOKUP(F509,emop,2,FALSE)</f>
        <v>CARGA MANUAL E DESCARGA MECANICA DE MATERIAL A GRANEL(AGREGADOS,PEDRA-DE-MAO,PARALELOS,TERRA E ESCOMBROS),COMPREENDENDOOS TEMPOS PARA CARGA,DESCARGA E MANOBRAS DO CAMINHAO BASCULANTE A OLEO DIESEL,COM CAPACIDADE UTIL DE 8T,EMPREGANDO 2 SERVENTES NA CARGA</v>
      </c>
      <c r="E508" s="646"/>
      <c r="F508" s="646"/>
      <c r="G508" s="646"/>
      <c r="H508" s="646"/>
      <c r="I508" s="646"/>
      <c r="J508" s="646"/>
      <c r="K508" s="646"/>
      <c r="L508" s="646"/>
      <c r="M508" s="646"/>
      <c r="N508" s="646"/>
      <c r="O508" s="646"/>
      <c r="P508" s="646"/>
      <c r="Q508" s="646"/>
      <c r="R508" s="646"/>
      <c r="S508" s="646"/>
      <c r="T508" s="646"/>
      <c r="U508" s="646"/>
      <c r="V508" s="646"/>
      <c r="W508" s="646"/>
      <c r="X508" s="646"/>
      <c r="Y508" s="646"/>
      <c r="Z508" s="646"/>
      <c r="AA508" s="646"/>
      <c r="AB508" s="5"/>
      <c r="AC508" s="5"/>
      <c r="AD508" s="5"/>
      <c r="AE508" s="5"/>
      <c r="AF508" s="5"/>
      <c r="AG508" s="59"/>
      <c r="AH508" s="313"/>
    </row>
    <row r="509" spans="1:35" ht="12.6" customHeight="1" x14ac:dyDescent="0.2">
      <c r="B509" s="122" t="e">
        <f>#REF!</f>
        <v>#REF!</v>
      </c>
      <c r="C509" s="123" t="e">
        <f>#REF!</f>
        <v>#REF!</v>
      </c>
      <c r="D509" s="61"/>
      <c r="E509" s="56" t="s">
        <v>22738</v>
      </c>
      <c r="F509" s="13" t="s">
        <v>2228</v>
      </c>
      <c r="G509" s="15"/>
      <c r="H509" s="15"/>
      <c r="I509" s="15"/>
      <c r="J509" s="15"/>
      <c r="K509" s="15"/>
      <c r="L509" s="20"/>
      <c r="M509" s="308"/>
      <c r="N509" s="308"/>
      <c r="O509" s="308"/>
      <c r="P509" s="312"/>
      <c r="Q509" s="313"/>
      <c r="R509" s="158"/>
      <c r="S509" s="159"/>
      <c r="T509" s="308"/>
      <c r="U509" s="308"/>
      <c r="V509" s="308"/>
      <c r="W509" s="308"/>
      <c r="X509" s="312"/>
      <c r="Y509" s="13"/>
      <c r="Z509" s="13"/>
      <c r="AA509" s="18"/>
      <c r="AB509" s="59" t="s">
        <v>22739</v>
      </c>
      <c r="AC509" s="59"/>
      <c r="AD509" s="656">
        <f>SUM(Y510:Z512)</f>
        <v>294.86339999999996</v>
      </c>
      <c r="AE509" s="656"/>
      <c r="AF509" s="656"/>
      <c r="AG509" s="47" t="str">
        <f>VLOOKUP(F509,emop,3,FALSE)</f>
        <v>T</v>
      </c>
      <c r="AH509" s="313"/>
      <c r="AI509" s="44"/>
    </row>
    <row r="510" spans="1:35" ht="12.6" customHeight="1" x14ac:dyDescent="0.2">
      <c r="B510" s="122"/>
      <c r="C510" s="123"/>
      <c r="D510" s="38"/>
      <c r="E510" s="56"/>
      <c r="F510" s="15" t="s">
        <v>24059</v>
      </c>
      <c r="H510" s="317"/>
      <c r="J510" s="20" t="s">
        <v>22732</v>
      </c>
      <c r="K510" s="317"/>
      <c r="M510" s="328">
        <f>AD498</f>
        <v>372</v>
      </c>
      <c r="N510" s="5" t="s">
        <v>22733</v>
      </c>
      <c r="O510" s="5" t="s">
        <v>22742</v>
      </c>
      <c r="P510" s="32">
        <v>0.3</v>
      </c>
      <c r="Q510" s="5" t="s">
        <v>22734</v>
      </c>
      <c r="R510" s="5" t="s">
        <v>22742</v>
      </c>
      <c r="S510" s="5">
        <v>1.3</v>
      </c>
      <c r="T510" s="32" t="s">
        <v>24101</v>
      </c>
      <c r="U510" s="5" t="s">
        <v>22742</v>
      </c>
      <c r="V510" s="5">
        <v>1.7</v>
      </c>
      <c r="W510" s="317" t="s">
        <v>22750</v>
      </c>
      <c r="X510" s="317" t="s">
        <v>22743</v>
      </c>
      <c r="Y510" s="649">
        <f>M510*P510*S510*V510</f>
        <v>246.63599999999997</v>
      </c>
      <c r="Z510" s="649"/>
      <c r="AA510" s="5" t="s">
        <v>22749</v>
      </c>
      <c r="AB510" s="59"/>
      <c r="AC510" s="59"/>
      <c r="AD510" s="656"/>
      <c r="AE510" s="656"/>
      <c r="AF510" s="656"/>
      <c r="AG510" s="47"/>
      <c r="AH510" s="313"/>
      <c r="AI510" s="44"/>
    </row>
    <row r="511" spans="1:35" ht="12.6" customHeight="1" x14ac:dyDescent="0.2">
      <c r="B511" s="122"/>
      <c r="C511" s="123"/>
      <c r="D511" s="19"/>
      <c r="E511" s="19"/>
      <c r="F511" s="15" t="s">
        <v>24066</v>
      </c>
      <c r="G511" s="15"/>
      <c r="H511" s="15"/>
      <c r="I511" s="15"/>
      <c r="J511" s="20" t="s">
        <v>22732</v>
      </c>
      <c r="K511" s="70"/>
      <c r="L511" s="70"/>
      <c r="M511" s="70">
        <f>AD530</f>
        <v>2.5200000000000005</v>
      </c>
      <c r="N511" s="5" t="s">
        <v>22736</v>
      </c>
      <c r="R511" s="5" t="s">
        <v>22742</v>
      </c>
      <c r="S511" s="5">
        <v>1.3</v>
      </c>
      <c r="T511" s="32" t="s">
        <v>24101</v>
      </c>
      <c r="U511" s="5" t="s">
        <v>22742</v>
      </c>
      <c r="V511" s="5">
        <v>2.4</v>
      </c>
      <c r="W511" s="317" t="s">
        <v>22750</v>
      </c>
      <c r="X511" s="317" t="s">
        <v>22743</v>
      </c>
      <c r="Y511" s="649">
        <f>M511*S511*V511</f>
        <v>7.8624000000000009</v>
      </c>
      <c r="Z511" s="649"/>
      <c r="AA511" s="5" t="s">
        <v>22749</v>
      </c>
      <c r="AB511" s="14"/>
      <c r="AC511" s="14"/>
      <c r="AD511" s="18"/>
      <c r="AE511" s="18"/>
      <c r="AF511" s="18"/>
      <c r="AG511" s="59"/>
      <c r="AH511" s="313"/>
    </row>
    <row r="512" spans="1:35" ht="12.6" customHeight="1" x14ac:dyDescent="0.2">
      <c r="B512" s="122"/>
      <c r="C512" s="123"/>
      <c r="D512" s="19"/>
      <c r="E512" s="19"/>
      <c r="F512" s="15" t="s">
        <v>24060</v>
      </c>
      <c r="G512" s="15"/>
      <c r="H512" s="15"/>
      <c r="I512" s="15"/>
      <c r="J512" s="20" t="s">
        <v>22732</v>
      </c>
      <c r="K512" s="70"/>
      <c r="L512" s="70"/>
      <c r="M512" s="70">
        <f>AD536</f>
        <v>270</v>
      </c>
      <c r="N512" s="5" t="s">
        <v>22733</v>
      </c>
      <c r="O512" s="313" t="s">
        <v>22742</v>
      </c>
      <c r="P512" s="32">
        <v>0.05</v>
      </c>
      <c r="Q512" s="32" t="s">
        <v>22734</v>
      </c>
      <c r="R512" s="5" t="s">
        <v>22742</v>
      </c>
      <c r="S512" s="5">
        <v>1.3</v>
      </c>
      <c r="T512" s="32" t="s">
        <v>24101</v>
      </c>
      <c r="U512" s="32" t="s">
        <v>22742</v>
      </c>
      <c r="V512" s="5">
        <v>2.2999999999999998</v>
      </c>
      <c r="W512" s="308" t="s">
        <v>22750</v>
      </c>
      <c r="X512" s="317" t="s">
        <v>22743</v>
      </c>
      <c r="Y512" s="649">
        <f>M512*P512*S512*V512</f>
        <v>40.365000000000002</v>
      </c>
      <c r="Z512" s="649"/>
      <c r="AA512" s="5" t="s">
        <v>22749</v>
      </c>
      <c r="AB512" s="14"/>
      <c r="AC512" s="14"/>
      <c r="AD512" s="18"/>
      <c r="AE512" s="18"/>
      <c r="AF512" s="18"/>
      <c r="AG512" s="59"/>
      <c r="AH512" s="313"/>
    </row>
    <row r="513" spans="1:35" ht="12.6" customHeight="1" x14ac:dyDescent="0.2">
      <c r="B513" s="122"/>
      <c r="C513" s="123"/>
      <c r="D513" s="19"/>
      <c r="E513" s="19"/>
      <c r="F513" s="15"/>
      <c r="G513" s="15"/>
      <c r="H513" s="15"/>
      <c r="I513" s="15"/>
      <c r="J513" s="20"/>
      <c r="K513" s="70"/>
      <c r="L513" s="70"/>
      <c r="M513" s="70"/>
      <c r="N513" s="317"/>
      <c r="O513" s="313"/>
      <c r="P513" s="32"/>
      <c r="Q513" s="32"/>
      <c r="S513" s="313"/>
      <c r="T513" s="32"/>
      <c r="U513" s="32"/>
      <c r="W513" s="308"/>
      <c r="X513" s="119"/>
      <c r="Y513" s="119"/>
      <c r="Z513" s="119"/>
      <c r="AA513" s="308"/>
      <c r="AB513" s="14"/>
      <c r="AC513" s="14"/>
      <c r="AD513" s="18"/>
      <c r="AE513" s="18"/>
      <c r="AF513" s="18"/>
      <c r="AG513" s="59"/>
      <c r="AH513" s="313"/>
    </row>
    <row r="514" spans="1:35" ht="12.6" customHeight="1" x14ac:dyDescent="0.2">
      <c r="B514" s="122"/>
      <c r="C514" s="123"/>
      <c r="D514" s="19"/>
      <c r="E514" s="19"/>
      <c r="F514" s="15"/>
      <c r="G514" s="15"/>
      <c r="H514" s="15"/>
      <c r="I514" s="15"/>
      <c r="J514" s="20"/>
      <c r="K514" s="70"/>
      <c r="L514" s="70"/>
      <c r="M514" s="70"/>
      <c r="N514" s="317"/>
      <c r="O514" s="313"/>
      <c r="P514" s="32"/>
      <c r="Q514" s="32"/>
      <c r="S514" s="313"/>
      <c r="T514" s="32"/>
      <c r="U514" s="32"/>
      <c r="W514" s="308"/>
      <c r="X514" s="119"/>
      <c r="Y514" s="119"/>
      <c r="Z514" s="119"/>
      <c r="AA514" s="308"/>
      <c r="AB514" s="14"/>
      <c r="AC514" s="14"/>
      <c r="AD514" s="18"/>
      <c r="AE514" s="18"/>
      <c r="AF514" s="18"/>
      <c r="AG514" s="59"/>
      <c r="AH514" s="313"/>
    </row>
    <row r="515" spans="1:35" ht="12.6" customHeight="1" x14ac:dyDescent="0.2">
      <c r="B515" s="122"/>
      <c r="C515" s="123"/>
      <c r="D515" s="19"/>
      <c r="E515" s="19"/>
      <c r="F515" s="15"/>
      <c r="G515" s="15"/>
      <c r="H515" s="15"/>
      <c r="I515" s="15"/>
      <c r="J515" s="20"/>
      <c r="K515" s="70"/>
      <c r="L515" s="70"/>
      <c r="M515" s="70"/>
      <c r="N515" s="317"/>
      <c r="O515" s="313"/>
      <c r="P515" s="32"/>
      <c r="Q515" s="32"/>
      <c r="S515" s="313"/>
      <c r="T515" s="32"/>
      <c r="U515" s="32"/>
      <c r="W515" s="308"/>
      <c r="X515" s="119"/>
      <c r="Y515" s="119"/>
      <c r="Z515" s="119"/>
      <c r="AA515" s="308"/>
      <c r="AB515" s="14"/>
      <c r="AC515" s="14"/>
      <c r="AD515" s="18"/>
      <c r="AE515" s="18"/>
      <c r="AF515" s="18"/>
      <c r="AG515" s="59"/>
      <c r="AH515" s="313"/>
    </row>
    <row r="516" spans="1:35" ht="12.6" customHeight="1" x14ac:dyDescent="0.2">
      <c r="B516" s="122"/>
      <c r="C516" s="123"/>
      <c r="D516" s="19"/>
      <c r="E516" s="19"/>
      <c r="F516" s="15"/>
      <c r="G516" s="15"/>
      <c r="H516" s="15"/>
      <c r="I516" s="15"/>
      <c r="J516" s="20"/>
      <c r="K516" s="310"/>
      <c r="L516" s="310"/>
      <c r="M516" s="310"/>
      <c r="N516" s="317"/>
      <c r="O516" s="313"/>
      <c r="P516" s="309"/>
      <c r="Q516" s="309"/>
      <c r="S516" s="313"/>
      <c r="T516" s="309"/>
      <c r="U516" s="309"/>
      <c r="W516" s="308"/>
      <c r="X516" s="311"/>
      <c r="Y516" s="311"/>
      <c r="Z516" s="311"/>
      <c r="AA516" s="308"/>
      <c r="AB516" s="14"/>
      <c r="AC516" s="14"/>
      <c r="AD516" s="18"/>
      <c r="AE516" s="18"/>
      <c r="AF516" s="18"/>
      <c r="AG516" s="59"/>
      <c r="AH516" s="313"/>
    </row>
    <row r="517" spans="1:35" ht="24" customHeight="1" x14ac:dyDescent="0.2">
      <c r="A517" s="126" t="s">
        <v>24088</v>
      </c>
      <c r="B517" s="122" t="str">
        <f t="shared" ref="B517:B518" si="44">F518</f>
        <v>05.001.0186-A</v>
      </c>
      <c r="C517" s="123">
        <f t="shared" ref="C517:C518" si="45">AD518</f>
        <v>8845.902</v>
      </c>
      <c r="D517" s="655" t="str">
        <f>VLOOKUP(F518,emop,2,FALSE)</f>
        <v>TRANSPORTE DE MATERIAIS ENCOSTA ABAIXO,SERVICO INTEIRAMENTEMANUAL,INCLUSIVE CARGA E DESCARGA</v>
      </c>
      <c r="E517" s="655"/>
      <c r="F517" s="655"/>
      <c r="G517" s="655"/>
      <c r="H517" s="655"/>
      <c r="I517" s="655"/>
      <c r="J517" s="655"/>
      <c r="K517" s="655"/>
      <c r="L517" s="655"/>
      <c r="M517" s="655"/>
      <c r="N517" s="655"/>
      <c r="O517" s="655"/>
      <c r="P517" s="655"/>
      <c r="Q517" s="655"/>
      <c r="R517" s="655"/>
      <c r="S517" s="655"/>
      <c r="T517" s="655"/>
      <c r="U517" s="655"/>
      <c r="V517" s="655"/>
      <c r="W517" s="655"/>
      <c r="X517" s="655"/>
      <c r="Y517" s="655"/>
      <c r="Z517" s="655"/>
      <c r="AA517" s="655"/>
      <c r="AB517" s="5"/>
      <c r="AC517" s="5"/>
      <c r="AD517" s="5"/>
      <c r="AE517" s="5"/>
      <c r="AF517" s="5"/>
      <c r="AG517" s="59"/>
      <c r="AH517" s="313"/>
    </row>
    <row r="518" spans="1:35" ht="12.6" customHeight="1" x14ac:dyDescent="0.2">
      <c r="B518" s="122" t="str">
        <f t="shared" si="44"/>
        <v>Preparo manual</v>
      </c>
      <c r="C518" s="123">
        <f t="shared" si="45"/>
        <v>0</v>
      </c>
      <c r="D518" s="38"/>
      <c r="E518" s="56" t="s">
        <v>22738</v>
      </c>
      <c r="F518" s="38" t="s">
        <v>2625</v>
      </c>
      <c r="H518" s="317"/>
      <c r="I518" s="317"/>
      <c r="M518" s="317"/>
      <c r="R518" s="317"/>
      <c r="S518" s="317"/>
      <c r="W518" s="317"/>
      <c r="X518" s="317"/>
      <c r="AB518" s="59" t="s">
        <v>22739</v>
      </c>
      <c r="AC518" s="59"/>
      <c r="AD518" s="656">
        <f>SUM(S519:T521)</f>
        <v>8845.902</v>
      </c>
      <c r="AE518" s="656"/>
      <c r="AF518" s="656"/>
      <c r="AG518" s="47" t="str">
        <f>VLOOKUP(F518,emop,3,FALSE)</f>
        <v>TXM</v>
      </c>
      <c r="AH518" s="313"/>
      <c r="AI518" s="44"/>
    </row>
    <row r="519" spans="1:35" ht="12.6" customHeight="1" x14ac:dyDescent="0.2">
      <c r="B519" s="122" t="e">
        <f>#REF!</f>
        <v>#REF!</v>
      </c>
      <c r="C519" s="123" t="e">
        <f>#REF!</f>
        <v>#REF!</v>
      </c>
      <c r="D519" s="19"/>
      <c r="E519" s="19"/>
      <c r="F519" s="15" t="s">
        <v>24059</v>
      </c>
      <c r="H519" s="317"/>
      <c r="J519" s="20" t="s">
        <v>22732</v>
      </c>
      <c r="K519" s="70"/>
      <c r="L519" s="70"/>
      <c r="M519" s="328">
        <f>Y510</f>
        <v>246.63599999999997</v>
      </c>
      <c r="N519" s="5" t="s">
        <v>22749</v>
      </c>
      <c r="O519" s="5" t="s">
        <v>22742</v>
      </c>
      <c r="P519" s="32">
        <v>30</v>
      </c>
      <c r="Q519" s="5" t="s">
        <v>22734</v>
      </c>
      <c r="R519" s="5" t="s">
        <v>22743</v>
      </c>
      <c r="S519" s="687">
        <f>M519*P519</f>
        <v>7399.079999999999</v>
      </c>
      <c r="T519" s="688"/>
      <c r="U519" s="5" t="s">
        <v>24084</v>
      </c>
      <c r="V519" s="330"/>
      <c r="W519" s="21"/>
      <c r="X519" s="327"/>
      <c r="Y519" s="327"/>
      <c r="AB519" s="14"/>
      <c r="AC519" s="14"/>
      <c r="AD519" s="18"/>
      <c r="AE519" s="18"/>
      <c r="AF519" s="18"/>
      <c r="AG519" s="59"/>
      <c r="AH519" s="313"/>
    </row>
    <row r="520" spans="1:35" ht="12.6" customHeight="1" x14ac:dyDescent="0.2">
      <c r="B520" s="122">
        <f>F522</f>
        <v>0</v>
      </c>
      <c r="C520" s="123">
        <f>AD522</f>
        <v>0</v>
      </c>
      <c r="D520" s="38"/>
      <c r="E520" s="56"/>
      <c r="F520" s="15" t="s">
        <v>24066</v>
      </c>
      <c r="G520" s="15"/>
      <c r="H520" s="15"/>
      <c r="I520" s="15"/>
      <c r="J520" s="20" t="s">
        <v>22732</v>
      </c>
      <c r="K520" s="310"/>
      <c r="L520" s="310"/>
      <c r="M520" s="328">
        <f>Y511</f>
        <v>7.8624000000000009</v>
      </c>
      <c r="N520" s="5" t="s">
        <v>22749</v>
      </c>
      <c r="O520" s="5" t="s">
        <v>22742</v>
      </c>
      <c r="P520" s="32">
        <v>30</v>
      </c>
      <c r="Q520" s="5" t="s">
        <v>22734</v>
      </c>
      <c r="R520" s="5" t="s">
        <v>22743</v>
      </c>
      <c r="S520" s="687">
        <f>M520*P520</f>
        <v>235.87200000000001</v>
      </c>
      <c r="T520" s="688"/>
      <c r="U520" s="5" t="s">
        <v>24084</v>
      </c>
      <c r="V520" s="330"/>
      <c r="W520" s="21"/>
      <c r="X520" s="327"/>
      <c r="Y520" s="327"/>
      <c r="AB520" s="38"/>
      <c r="AC520" s="57"/>
      <c r="AD520" s="57"/>
      <c r="AE520" s="57"/>
      <c r="AF520" s="57"/>
      <c r="AG520" s="65"/>
      <c r="AH520" s="12"/>
    </row>
    <row r="521" spans="1:35" ht="12.6" customHeight="1" x14ac:dyDescent="0.2">
      <c r="B521" s="122"/>
      <c r="C521" s="123"/>
      <c r="D521" s="38"/>
      <c r="E521" s="56"/>
      <c r="F521" s="15" t="s">
        <v>24060</v>
      </c>
      <c r="G521" s="15"/>
      <c r="H521" s="15"/>
      <c r="I521" s="15"/>
      <c r="J521" s="20" t="s">
        <v>22732</v>
      </c>
      <c r="K521" s="310"/>
      <c r="L521" s="310"/>
      <c r="M521" s="328">
        <f>Y512</f>
        <v>40.365000000000002</v>
      </c>
      <c r="N521" s="5" t="s">
        <v>22749</v>
      </c>
      <c r="O521" s="5" t="s">
        <v>22742</v>
      </c>
      <c r="P521" s="32">
        <v>30</v>
      </c>
      <c r="Q521" s="5" t="s">
        <v>22734</v>
      </c>
      <c r="R521" s="5" t="s">
        <v>22743</v>
      </c>
      <c r="S521" s="687">
        <f>M521*P521</f>
        <v>1210.95</v>
      </c>
      <c r="T521" s="687"/>
      <c r="U521" s="5" t="s">
        <v>24084</v>
      </c>
      <c r="V521" s="330"/>
      <c r="W521" s="21"/>
      <c r="X521" s="327"/>
      <c r="Y521" s="327"/>
      <c r="AB521" s="38"/>
      <c r="AC521" s="57"/>
      <c r="AD521" s="57"/>
      <c r="AE521" s="57"/>
      <c r="AF521" s="57"/>
      <c r="AG521" s="65"/>
      <c r="AH521" s="12"/>
    </row>
    <row r="522" spans="1:35" ht="12.6" customHeight="1" x14ac:dyDescent="0.2">
      <c r="B522" s="122">
        <f>F529</f>
        <v>0</v>
      </c>
      <c r="C522" s="123">
        <f>AD529</f>
        <v>0</v>
      </c>
      <c r="D522" s="38"/>
      <c r="E522" s="56"/>
      <c r="F522" s="15"/>
      <c r="H522" s="317"/>
      <c r="J522" s="20"/>
      <c r="K522" s="310"/>
      <c r="L522" s="310"/>
      <c r="M522" s="310"/>
      <c r="N522" s="317"/>
      <c r="O522" s="313"/>
      <c r="P522" s="309"/>
      <c r="Q522" s="309"/>
      <c r="S522" s="313"/>
      <c r="T522" s="309"/>
      <c r="U522" s="309"/>
      <c r="W522" s="314"/>
      <c r="X522" s="314"/>
      <c r="Y522" s="314"/>
      <c r="AB522" s="38"/>
      <c r="AC522" s="57"/>
      <c r="AD522" s="57"/>
      <c r="AE522" s="57"/>
      <c r="AF522" s="57"/>
      <c r="AG522" s="65"/>
      <c r="AH522" s="12"/>
    </row>
    <row r="523" spans="1:35" ht="24.75" customHeight="1" x14ac:dyDescent="0.2">
      <c r="A523" s="126" t="s">
        <v>24089</v>
      </c>
      <c r="B523" s="122" t="str">
        <f>F524</f>
        <v>05.001.0173-A</v>
      </c>
      <c r="C523" s="123">
        <f>AD524</f>
        <v>165.90600000000001</v>
      </c>
      <c r="D523" s="655" t="str">
        <f>VLOOKUP(F524,emop,2,FALSE)</f>
        <v>TRANSPORTE HORIZONTAL DE MATERIAL DE 1ªCATEGORIA OU ENTULHO,EM CARRINHOS,A 60,00M DE DISTANCIA,INCLUSIVE CARGA A PA</v>
      </c>
      <c r="E523" s="655"/>
      <c r="F523" s="655"/>
      <c r="G523" s="655"/>
      <c r="H523" s="655"/>
      <c r="I523" s="655"/>
      <c r="J523" s="655"/>
      <c r="K523" s="655"/>
      <c r="L523" s="655"/>
      <c r="M523" s="655"/>
      <c r="N523" s="655"/>
      <c r="O523" s="655"/>
      <c r="P523" s="655"/>
      <c r="Q523" s="655"/>
      <c r="R523" s="655"/>
      <c r="S523" s="655"/>
      <c r="T523" s="655"/>
      <c r="U523" s="655"/>
      <c r="V523" s="655"/>
      <c r="W523" s="655"/>
      <c r="X523" s="655"/>
      <c r="Y523" s="655"/>
      <c r="Z523" s="655"/>
      <c r="AA523" s="655"/>
      <c r="AB523" s="5"/>
      <c r="AC523" s="5"/>
      <c r="AD523" s="5"/>
      <c r="AE523" s="5"/>
      <c r="AF523" s="5"/>
      <c r="AG523" s="59"/>
      <c r="AH523" s="313"/>
    </row>
    <row r="524" spans="1:35" ht="12.6" customHeight="1" x14ac:dyDescent="0.2">
      <c r="B524" s="122" t="str">
        <f>F525</f>
        <v>Preparo manual</v>
      </c>
      <c r="C524" s="123">
        <f>AD525</f>
        <v>0</v>
      </c>
      <c r="D524" s="38"/>
      <c r="E524" s="56" t="s">
        <v>22738</v>
      </c>
      <c r="F524" s="38" t="s">
        <v>2614</v>
      </c>
      <c r="H524" s="317"/>
      <c r="I524" s="317"/>
      <c r="M524" s="317"/>
      <c r="R524" s="317"/>
      <c r="S524" s="317"/>
      <c r="W524" s="317"/>
      <c r="X524" s="317"/>
      <c r="AB524" s="59" t="s">
        <v>22739</v>
      </c>
      <c r="AC524" s="59"/>
      <c r="AD524" s="656">
        <f>SUM(Y525:Z527)</f>
        <v>165.90600000000001</v>
      </c>
      <c r="AE524" s="656"/>
      <c r="AF524" s="656"/>
      <c r="AG524" s="47" t="str">
        <f>VLOOKUP(F524,emop,3,FALSE)</f>
        <v>M3</v>
      </c>
      <c r="AH524" s="313"/>
      <c r="AI524" s="44"/>
    </row>
    <row r="525" spans="1:35" ht="12.6" customHeight="1" x14ac:dyDescent="0.2">
      <c r="B525" s="122" t="e">
        <f>#REF!</f>
        <v>#REF!</v>
      </c>
      <c r="C525" s="123" t="e">
        <f>#REF!</f>
        <v>#REF!</v>
      </c>
      <c r="D525" s="19"/>
      <c r="E525" s="19"/>
      <c r="F525" s="15" t="s">
        <v>24059</v>
      </c>
      <c r="H525" s="317"/>
      <c r="J525" s="20" t="s">
        <v>22732</v>
      </c>
      <c r="K525" s="70"/>
      <c r="L525" s="70"/>
      <c r="M525" s="70">
        <f>M510</f>
        <v>372</v>
      </c>
      <c r="N525" s="5" t="s">
        <v>22733</v>
      </c>
      <c r="O525" s="5" t="s">
        <v>22742</v>
      </c>
      <c r="P525" s="70">
        <f>P510</f>
        <v>0.3</v>
      </c>
      <c r="Q525" s="32" t="s">
        <v>22734</v>
      </c>
      <c r="R525" s="5" t="s">
        <v>22742</v>
      </c>
      <c r="S525" s="5">
        <f>S510</f>
        <v>1.3</v>
      </c>
      <c r="W525" s="327"/>
      <c r="X525" s="317" t="s">
        <v>22743</v>
      </c>
      <c r="Y525" s="649">
        <f>M525*P525*S525</f>
        <v>145.07999999999998</v>
      </c>
      <c r="Z525" s="649"/>
      <c r="AA525" s="5" t="s">
        <v>22736</v>
      </c>
      <c r="AB525" s="14"/>
      <c r="AC525" s="14"/>
      <c r="AD525" s="18"/>
      <c r="AE525" s="18"/>
      <c r="AF525" s="18"/>
      <c r="AG525" s="59"/>
      <c r="AH525" s="313"/>
    </row>
    <row r="526" spans="1:35" ht="12.6" customHeight="1" x14ac:dyDescent="0.2">
      <c r="B526" s="122" t="str">
        <f>F527</f>
        <v>Demolição asfalto</v>
      </c>
      <c r="C526" s="123">
        <f>AD527</f>
        <v>0</v>
      </c>
      <c r="D526" s="38"/>
      <c r="E526" s="56"/>
      <c r="F526" s="15" t="s">
        <v>24066</v>
      </c>
      <c r="G526" s="15"/>
      <c r="H526" s="15"/>
      <c r="I526" s="15"/>
      <c r="J526" s="20" t="s">
        <v>22732</v>
      </c>
      <c r="K526" s="310"/>
      <c r="L526" s="310"/>
      <c r="M526" s="70">
        <f>M511</f>
        <v>2.5200000000000005</v>
      </c>
      <c r="N526" s="5" t="s">
        <v>22736</v>
      </c>
      <c r="P526" s="70">
        <f>P511</f>
        <v>0</v>
      </c>
      <c r="Q526" s="32"/>
      <c r="R526" s="5" t="s">
        <v>22742</v>
      </c>
      <c r="S526" s="5">
        <f>S525</f>
        <v>1.3</v>
      </c>
      <c r="W526" s="327"/>
      <c r="X526" s="317" t="s">
        <v>22743</v>
      </c>
      <c r="Y526" s="649">
        <f>M526*S526</f>
        <v>3.2760000000000007</v>
      </c>
      <c r="Z526" s="649"/>
      <c r="AA526" s="5" t="s">
        <v>22736</v>
      </c>
      <c r="AB526" s="38"/>
      <c r="AC526" s="57"/>
      <c r="AD526" s="57"/>
      <c r="AE526" s="57"/>
      <c r="AF526" s="57"/>
      <c r="AG526" s="65"/>
      <c r="AH526" s="12"/>
    </row>
    <row r="527" spans="1:35" ht="12.6" customHeight="1" x14ac:dyDescent="0.2">
      <c r="B527" s="122">
        <f>F528</f>
        <v>0</v>
      </c>
      <c r="C527" s="123">
        <f>AD528</f>
        <v>0</v>
      </c>
      <c r="D527" s="38"/>
      <c r="E527" s="56"/>
      <c r="F527" s="15" t="s">
        <v>24060</v>
      </c>
      <c r="G527" s="15"/>
      <c r="H527" s="15"/>
      <c r="I527" s="15"/>
      <c r="J527" s="20" t="s">
        <v>22732</v>
      </c>
      <c r="K527" s="310"/>
      <c r="L527" s="310"/>
      <c r="M527" s="70">
        <f>M512</f>
        <v>270</v>
      </c>
      <c r="N527" s="5" t="s">
        <v>22733</v>
      </c>
      <c r="O527" s="5" t="s">
        <v>22742</v>
      </c>
      <c r="P527" s="70">
        <f>P512</f>
        <v>0.05</v>
      </c>
      <c r="Q527" s="309" t="s">
        <v>22734</v>
      </c>
      <c r="R527" s="5" t="s">
        <v>22742</v>
      </c>
      <c r="S527" s="5">
        <f>S526</f>
        <v>1.3</v>
      </c>
      <c r="W527" s="327"/>
      <c r="X527" s="317" t="s">
        <v>22743</v>
      </c>
      <c r="Y527" s="649">
        <f>M527*P527*S527</f>
        <v>17.55</v>
      </c>
      <c r="Z527" s="649"/>
      <c r="AA527" s="5" t="s">
        <v>22736</v>
      </c>
      <c r="AB527" s="38"/>
      <c r="AC527" s="57"/>
      <c r="AD527" s="57"/>
      <c r="AE527" s="57"/>
      <c r="AF527" s="57"/>
      <c r="AG527" s="65"/>
      <c r="AH527" s="12"/>
    </row>
    <row r="528" spans="1:35" ht="12.6" customHeight="1" x14ac:dyDescent="0.2">
      <c r="B528" s="122" t="e">
        <f>#REF!</f>
        <v>#REF!</v>
      </c>
      <c r="C528" s="123" t="e">
        <f>#REF!</f>
        <v>#REF!</v>
      </c>
      <c r="D528" s="38"/>
      <c r="E528" s="56"/>
      <c r="F528" s="15"/>
      <c r="H528" s="317"/>
      <c r="J528" s="20"/>
      <c r="K528" s="310"/>
      <c r="L528" s="310"/>
      <c r="M528" s="310"/>
      <c r="N528" s="317"/>
      <c r="O528" s="313"/>
      <c r="P528" s="309"/>
      <c r="Q528" s="309"/>
      <c r="S528" s="313"/>
      <c r="T528" s="309"/>
      <c r="U528" s="309"/>
      <c r="W528" s="314"/>
      <c r="X528" s="314"/>
      <c r="Y528" s="314"/>
      <c r="AB528" s="38"/>
      <c r="AC528" s="38"/>
      <c r="AD528" s="57"/>
      <c r="AE528" s="57"/>
      <c r="AF528" s="57"/>
      <c r="AG528" s="59"/>
      <c r="AH528" s="12"/>
    </row>
    <row r="529" spans="1:35" ht="24.75" customHeight="1" x14ac:dyDescent="0.2">
      <c r="A529" s="126" t="s">
        <v>24090</v>
      </c>
      <c r="B529" s="122" t="str">
        <f>F530</f>
        <v>05.001.0001-A</v>
      </c>
      <c r="C529" s="123">
        <f>AD530</f>
        <v>2.5200000000000005</v>
      </c>
      <c r="D529" s="655" t="str">
        <f>VLOOKUP(F530,emop,2,FALSE)</f>
        <v>DEMOLICAO MANUAL DE CONCRETO SIMPLES COM EMPILHAMENTO LATERAL DENTRO DO CANTEIRO DE SERVICO</v>
      </c>
      <c r="E529" s="655"/>
      <c r="F529" s="655"/>
      <c r="G529" s="655"/>
      <c r="H529" s="655"/>
      <c r="I529" s="655"/>
      <c r="J529" s="655"/>
      <c r="K529" s="655"/>
      <c r="L529" s="655"/>
      <c r="M529" s="655"/>
      <c r="N529" s="655"/>
      <c r="O529" s="655"/>
      <c r="P529" s="655"/>
      <c r="Q529" s="655"/>
      <c r="R529" s="655"/>
      <c r="S529" s="655"/>
      <c r="T529" s="655"/>
      <c r="U529" s="655"/>
      <c r="V529" s="655"/>
      <c r="W529" s="655"/>
      <c r="X529" s="655"/>
      <c r="Y529" s="655"/>
      <c r="Z529" s="655"/>
      <c r="AA529" s="655"/>
      <c r="AB529" s="5"/>
      <c r="AC529" s="5"/>
      <c r="AD529" s="5"/>
      <c r="AE529" s="5"/>
      <c r="AF529" s="5"/>
      <c r="AG529" s="59"/>
      <c r="AH529" s="313"/>
    </row>
    <row r="530" spans="1:35" ht="12.6" customHeight="1" x14ac:dyDescent="0.2">
      <c r="B530" s="122" t="str">
        <f>F531</f>
        <v>Passeio existente</v>
      </c>
      <c r="C530" s="123">
        <f>AD531</f>
        <v>0</v>
      </c>
      <c r="D530" s="38"/>
      <c r="E530" s="56" t="s">
        <v>22738</v>
      </c>
      <c r="F530" s="38" t="s">
        <v>2351</v>
      </c>
      <c r="H530" s="317"/>
      <c r="I530" s="317"/>
      <c r="M530" s="317"/>
      <c r="R530" s="317"/>
      <c r="S530" s="317"/>
      <c r="W530" s="317"/>
      <c r="X530" s="317"/>
      <c r="AB530" s="59" t="s">
        <v>22739</v>
      </c>
      <c r="AC530" s="59"/>
      <c r="AD530" s="656">
        <f>Y531</f>
        <v>2.5200000000000005</v>
      </c>
      <c r="AE530" s="656"/>
      <c r="AF530" s="656"/>
      <c r="AG530" s="47" t="str">
        <f>VLOOKUP(F530,emop,3,FALSE)</f>
        <v>M3</v>
      </c>
      <c r="AH530" s="313"/>
      <c r="AI530" s="44"/>
    </row>
    <row r="531" spans="1:35" ht="12.6" customHeight="1" x14ac:dyDescent="0.2">
      <c r="B531" s="122" t="e">
        <f>#REF!</f>
        <v>#REF!</v>
      </c>
      <c r="C531" s="123" t="e">
        <f>#REF!</f>
        <v>#REF!</v>
      </c>
      <c r="D531" s="19"/>
      <c r="E531" s="19"/>
      <c r="F531" s="15" t="s">
        <v>24061</v>
      </c>
      <c r="H531" s="317"/>
      <c r="J531" s="20" t="s">
        <v>22732</v>
      </c>
      <c r="K531" s="70"/>
      <c r="L531" s="70"/>
      <c r="M531" s="70">
        <v>30</v>
      </c>
      <c r="N531" s="70" t="s">
        <v>22734</v>
      </c>
      <c r="O531" s="70" t="s">
        <v>22742</v>
      </c>
      <c r="P531" s="70">
        <v>1.2</v>
      </c>
      <c r="Q531" s="32" t="s">
        <v>22734</v>
      </c>
      <c r="R531" s="326" t="s">
        <v>22742</v>
      </c>
      <c r="S531" s="313">
        <v>7.0000000000000007E-2</v>
      </c>
      <c r="T531" s="32" t="s">
        <v>22734</v>
      </c>
      <c r="U531" s="32" t="s">
        <v>22742</v>
      </c>
      <c r="V531" s="5">
        <v>1</v>
      </c>
      <c r="W531" s="327" t="s">
        <v>22793</v>
      </c>
      <c r="X531" s="327" t="s">
        <v>22743</v>
      </c>
      <c r="Y531" s="653">
        <f>M531*P531*S531*V531</f>
        <v>2.5200000000000005</v>
      </c>
      <c r="Z531" s="653"/>
      <c r="AA531" s="5" t="s">
        <v>22736</v>
      </c>
      <c r="AB531" s="14"/>
      <c r="AC531" s="14"/>
      <c r="AD531" s="18"/>
      <c r="AE531" s="18"/>
      <c r="AF531" s="18"/>
      <c r="AG531" s="59"/>
      <c r="AH531" s="313"/>
    </row>
    <row r="532" spans="1:35" ht="12.6" customHeight="1" x14ac:dyDescent="0.2">
      <c r="B532" s="122">
        <f>F533</f>
        <v>0</v>
      </c>
      <c r="C532" s="123">
        <f>AD533</f>
        <v>0</v>
      </c>
      <c r="D532" s="38"/>
      <c r="E532" s="56"/>
      <c r="F532" s="15"/>
      <c r="H532" s="317"/>
      <c r="J532" s="20"/>
      <c r="K532" s="310"/>
      <c r="L532" s="310"/>
      <c r="M532" s="310"/>
      <c r="N532" s="317"/>
      <c r="O532" s="313"/>
      <c r="P532" s="309"/>
      <c r="Q532" s="309"/>
      <c r="S532" s="313"/>
      <c r="T532" s="309"/>
      <c r="U532" s="309"/>
      <c r="W532" s="314"/>
      <c r="X532" s="314"/>
      <c r="Y532" s="314"/>
      <c r="AB532" s="38"/>
      <c r="AC532" s="57"/>
      <c r="AD532" s="57"/>
      <c r="AE532" s="57"/>
      <c r="AF532" s="57"/>
      <c r="AG532" s="65"/>
      <c r="AH532" s="12"/>
    </row>
    <row r="533" spans="1:35" ht="12.6" customHeight="1" x14ac:dyDescent="0.2">
      <c r="B533" s="122">
        <f>F534</f>
        <v>0</v>
      </c>
      <c r="C533" s="123">
        <f>AD534</f>
        <v>0</v>
      </c>
      <c r="D533" s="38"/>
      <c r="E533" s="56"/>
      <c r="F533" s="15"/>
      <c r="H533" s="317"/>
      <c r="J533" s="20"/>
      <c r="K533" s="310"/>
      <c r="L533" s="310"/>
      <c r="M533" s="310"/>
      <c r="N533" s="317"/>
      <c r="O533" s="313"/>
      <c r="P533" s="309"/>
      <c r="Q533" s="309"/>
      <c r="S533" s="313"/>
      <c r="T533" s="309"/>
      <c r="U533" s="309"/>
      <c r="W533" s="314"/>
      <c r="X533" s="314"/>
      <c r="Y533" s="314"/>
      <c r="AB533" s="38"/>
      <c r="AC533" s="57"/>
      <c r="AD533" s="57"/>
      <c r="AE533" s="57"/>
      <c r="AF533" s="57"/>
      <c r="AG533" s="65"/>
      <c r="AH533" s="12"/>
    </row>
    <row r="534" spans="1:35" ht="12.6" customHeight="1" x14ac:dyDescent="0.2">
      <c r="B534" s="122">
        <f>F884</f>
        <v>0</v>
      </c>
      <c r="C534" s="123">
        <f>AD884</f>
        <v>0</v>
      </c>
      <c r="D534" s="38"/>
      <c r="E534" s="56"/>
      <c r="F534" s="15"/>
      <c r="H534" s="317"/>
      <c r="J534" s="20"/>
      <c r="K534" s="310"/>
      <c r="L534" s="310"/>
      <c r="M534" s="310"/>
      <c r="N534" s="317"/>
      <c r="O534" s="313"/>
      <c r="P534" s="309"/>
      <c r="Q534" s="309"/>
      <c r="S534" s="313"/>
      <c r="T534" s="309"/>
      <c r="U534" s="309"/>
      <c r="W534" s="314"/>
      <c r="X534" s="314"/>
      <c r="Y534" s="314"/>
      <c r="AB534" s="38"/>
      <c r="AC534" s="38"/>
      <c r="AD534" s="57"/>
      <c r="AE534" s="57"/>
      <c r="AF534" s="57"/>
      <c r="AG534" s="59"/>
      <c r="AH534" s="12"/>
    </row>
    <row r="535" spans="1:35" ht="27.75" customHeight="1" x14ac:dyDescent="0.2">
      <c r="A535" s="126" t="s">
        <v>24091</v>
      </c>
      <c r="B535" s="122" t="str">
        <f t="shared" ref="B535:B536" si="46">F536</f>
        <v>05.002.0010-B</v>
      </c>
      <c r="C535" s="123">
        <f t="shared" ref="C535:C536" si="47">AD536</f>
        <v>270</v>
      </c>
      <c r="D535" s="655" t="str">
        <f>VLOOKUP(F536,emop,2,FALSE)</f>
        <v>DEMOLICAO COM EQUIPAMENTO DE AR COMPRIMIDO,DE PAVIMENTACAO DE CONCRETO SIMPLES,COM 20CM DE ESPESSURA,INCLUSIVE EMPILHAMENTO LATERAL DENTRO DO CANTEIRO DE SERVICO</v>
      </c>
      <c r="E535" s="655"/>
      <c r="F535" s="655"/>
      <c r="G535" s="655"/>
      <c r="H535" s="655"/>
      <c r="I535" s="655"/>
      <c r="J535" s="655"/>
      <c r="K535" s="655"/>
      <c r="L535" s="655"/>
      <c r="M535" s="655"/>
      <c r="N535" s="655"/>
      <c r="O535" s="655"/>
      <c r="P535" s="655"/>
      <c r="Q535" s="655"/>
      <c r="R535" s="655"/>
      <c r="S535" s="655"/>
      <c r="T535" s="655"/>
      <c r="U535" s="655"/>
      <c r="V535" s="655"/>
      <c r="W535" s="655"/>
      <c r="X535" s="655"/>
      <c r="Y535" s="655"/>
      <c r="Z535" s="655"/>
      <c r="AA535" s="655"/>
      <c r="AB535" s="5"/>
      <c r="AC535" s="5"/>
      <c r="AD535" s="5"/>
      <c r="AE535" s="5"/>
      <c r="AF535" s="5"/>
      <c r="AG535" s="59"/>
      <c r="AH535" s="313"/>
    </row>
    <row r="536" spans="1:35" ht="12.6" customHeight="1" x14ac:dyDescent="0.2">
      <c r="B536" s="122" t="str">
        <f t="shared" si="46"/>
        <v>Pavimento existente</v>
      </c>
      <c r="C536" s="123">
        <f t="shared" si="47"/>
        <v>0</v>
      </c>
      <c r="D536" s="38"/>
      <c r="E536" s="56" t="s">
        <v>22738</v>
      </c>
      <c r="F536" s="38" t="s">
        <v>2827</v>
      </c>
      <c r="H536" s="317"/>
      <c r="I536" s="317"/>
      <c r="K536" s="317"/>
      <c r="N536" s="38"/>
      <c r="O536" s="56"/>
      <c r="P536" s="38"/>
      <c r="R536" s="317"/>
      <c r="S536" s="317"/>
      <c r="W536" s="317"/>
      <c r="X536" s="317"/>
      <c r="AB536" s="59" t="s">
        <v>22739</v>
      </c>
      <c r="AC536" s="59"/>
      <c r="AD536" s="656">
        <f>S537</f>
        <v>270</v>
      </c>
      <c r="AE536" s="656"/>
      <c r="AF536" s="656"/>
      <c r="AG536" s="47" t="str">
        <f>VLOOKUP(F536,emop,3,FALSE)</f>
        <v>M2</v>
      </c>
      <c r="AH536" s="313"/>
      <c r="AI536" s="44"/>
    </row>
    <row r="537" spans="1:35" ht="12.6" customHeight="1" x14ac:dyDescent="0.2">
      <c r="B537" s="122" t="e">
        <f>#REF!</f>
        <v>#REF!</v>
      </c>
      <c r="C537" s="123" t="e">
        <f>#REF!</f>
        <v>#REF!</v>
      </c>
      <c r="D537" s="19"/>
      <c r="E537" s="19"/>
      <c r="F537" s="15" t="s">
        <v>24062</v>
      </c>
      <c r="H537" s="317"/>
      <c r="J537" s="20" t="s">
        <v>22732</v>
      </c>
      <c r="K537" s="70"/>
      <c r="L537" s="70"/>
      <c r="M537" s="70">
        <v>45</v>
      </c>
      <c r="N537" s="317" t="s">
        <v>22734</v>
      </c>
      <c r="O537" s="313" t="s">
        <v>22742</v>
      </c>
      <c r="P537" s="32">
        <v>6</v>
      </c>
      <c r="Q537" s="32" t="s">
        <v>22734</v>
      </c>
      <c r="R537" s="5" t="s">
        <v>22743</v>
      </c>
      <c r="S537" s="649">
        <f>M537*P537</f>
        <v>270</v>
      </c>
      <c r="T537" s="649"/>
      <c r="U537" s="32" t="s">
        <v>22733</v>
      </c>
      <c r="W537" s="327"/>
      <c r="X537" s="327"/>
      <c r="Y537" s="327"/>
      <c r="AB537" s="5"/>
      <c r="AC537" s="14"/>
      <c r="AD537" s="18"/>
      <c r="AE537" s="18"/>
      <c r="AF537" s="18"/>
      <c r="AG537" s="59"/>
      <c r="AH537" s="313"/>
    </row>
    <row r="538" spans="1:35" ht="12.6" customHeight="1" x14ac:dyDescent="0.2">
      <c r="B538" s="122"/>
      <c r="C538" s="123"/>
      <c r="D538" s="19"/>
      <c r="E538" s="19"/>
      <c r="F538" s="15" t="s">
        <v>34755</v>
      </c>
      <c r="H538" s="317"/>
      <c r="J538" s="20"/>
      <c r="K538" s="310"/>
      <c r="L538" s="310"/>
      <c r="M538" s="310"/>
      <c r="N538" s="317"/>
      <c r="O538" s="313"/>
      <c r="P538" s="309"/>
      <c r="Q538" s="309"/>
      <c r="S538" s="313"/>
      <c r="T538" s="309"/>
      <c r="U538" s="309"/>
      <c r="W538" s="314"/>
      <c r="X538" s="314"/>
      <c r="Y538" s="314"/>
      <c r="AB538" s="5"/>
      <c r="AC538" s="14"/>
      <c r="AD538" s="18"/>
      <c r="AE538" s="18"/>
      <c r="AF538" s="18"/>
      <c r="AG538" s="59"/>
      <c r="AH538" s="313"/>
    </row>
    <row r="539" spans="1:35" ht="12.6" customHeight="1" x14ac:dyDescent="0.2">
      <c r="B539" s="122"/>
      <c r="C539" s="123"/>
      <c r="D539" s="19"/>
      <c r="E539" s="19"/>
      <c r="F539" s="15"/>
      <c r="H539" s="317"/>
      <c r="J539" s="20"/>
      <c r="K539" s="310"/>
      <c r="L539" s="310"/>
      <c r="M539" s="310"/>
      <c r="N539" s="317"/>
      <c r="O539" s="313"/>
      <c r="P539" s="309"/>
      <c r="Q539" s="309"/>
      <c r="S539" s="313"/>
      <c r="T539" s="309"/>
      <c r="U539" s="309"/>
      <c r="W539" s="314"/>
      <c r="X539" s="314"/>
      <c r="Y539" s="314"/>
      <c r="AB539" s="5"/>
      <c r="AC539" s="14"/>
      <c r="AD539" s="18"/>
      <c r="AE539" s="18"/>
      <c r="AF539" s="18"/>
      <c r="AG539" s="59"/>
      <c r="AH539" s="313"/>
    </row>
    <row r="540" spans="1:35" ht="12.6" customHeight="1" x14ac:dyDescent="0.2">
      <c r="B540" s="122"/>
      <c r="C540" s="123"/>
      <c r="D540" s="19"/>
      <c r="E540" s="19"/>
      <c r="F540" s="15"/>
      <c r="H540" s="317"/>
      <c r="J540" s="20"/>
      <c r="K540" s="310"/>
      <c r="L540" s="310"/>
      <c r="M540" s="310"/>
      <c r="N540" s="317"/>
      <c r="O540" s="313"/>
      <c r="P540" s="309"/>
      <c r="Q540" s="309"/>
      <c r="S540" s="313"/>
      <c r="T540" s="309"/>
      <c r="U540" s="309"/>
      <c r="W540" s="314"/>
      <c r="X540" s="314"/>
      <c r="Y540" s="314"/>
      <c r="AB540" s="5"/>
      <c r="AC540" s="14"/>
      <c r="AD540" s="18"/>
      <c r="AE540" s="18"/>
      <c r="AF540" s="18"/>
      <c r="AG540" s="59"/>
      <c r="AH540" s="313"/>
    </row>
    <row r="541" spans="1:35" ht="21.75" customHeight="1" x14ac:dyDescent="0.2">
      <c r="A541" s="126" t="s">
        <v>24092</v>
      </c>
      <c r="B541" s="122" t="str">
        <f t="shared" ref="B541:B542" si="48">F542</f>
        <v>05.058.0020-A</v>
      </c>
      <c r="C541" s="123">
        <f t="shared" ref="C541:C542" si="49">AD542</f>
        <v>54</v>
      </c>
      <c r="D541" s="646" t="str">
        <f>VLOOKUP(F542,emop,2,FALSE)</f>
        <v>LONA DE POLIETILENO(LONA TERREIRO)COM ESPESSURA DE 0,20MM PARA IMPERMEABILIZACAO DE SOLO,MEDIDA PELA AREA COBERTA,INCLUSIVE PERDAS E TRANSPASSE</v>
      </c>
      <c r="E541" s="646"/>
      <c r="F541" s="646"/>
      <c r="G541" s="646"/>
      <c r="H541" s="646"/>
      <c r="I541" s="646"/>
      <c r="J541" s="646"/>
      <c r="K541" s="646"/>
      <c r="L541" s="646"/>
      <c r="M541" s="646"/>
      <c r="N541" s="646"/>
      <c r="O541" s="646"/>
      <c r="P541" s="646"/>
      <c r="Q541" s="646"/>
      <c r="R541" s="646"/>
      <c r="S541" s="646"/>
      <c r="T541" s="646"/>
      <c r="U541" s="646"/>
      <c r="V541" s="646"/>
      <c r="W541" s="646"/>
      <c r="X541" s="646"/>
      <c r="Y541" s="646"/>
      <c r="Z541" s="646"/>
      <c r="AA541" s="646"/>
      <c r="AB541" s="5"/>
      <c r="AC541" s="5"/>
      <c r="AD541" s="5"/>
      <c r="AE541" s="5"/>
      <c r="AF541" s="5"/>
      <c r="AG541" s="59"/>
      <c r="AH541" s="313"/>
    </row>
    <row r="542" spans="1:35" ht="12.6" customHeight="1" x14ac:dyDescent="0.2">
      <c r="B542" s="122" t="str">
        <f t="shared" si="48"/>
        <v>passeio</v>
      </c>
      <c r="C542" s="123">
        <f t="shared" si="49"/>
        <v>0</v>
      </c>
      <c r="D542" s="38"/>
      <c r="E542" s="56" t="s">
        <v>22738</v>
      </c>
      <c r="F542" s="38" t="s">
        <v>3384</v>
      </c>
      <c r="H542" s="317"/>
      <c r="I542" s="317"/>
      <c r="K542" s="317"/>
      <c r="N542" s="38"/>
      <c r="O542" s="56"/>
      <c r="P542" s="38"/>
      <c r="R542" s="317"/>
      <c r="S542" s="317"/>
      <c r="W542" s="317"/>
      <c r="X542" s="317"/>
      <c r="AB542" s="59" t="s">
        <v>22739</v>
      </c>
      <c r="AC542" s="59"/>
      <c r="AD542" s="656">
        <f>V543</f>
        <v>54</v>
      </c>
      <c r="AE542" s="656"/>
      <c r="AF542" s="656"/>
      <c r="AG542" s="47" t="str">
        <f>VLOOKUP(F542,emop,3,FALSE)</f>
        <v>M2</v>
      </c>
      <c r="AH542" s="313"/>
      <c r="AI542" s="44"/>
    </row>
    <row r="543" spans="1:35" ht="12.6" customHeight="1" x14ac:dyDescent="0.2">
      <c r="B543" s="122" t="e">
        <f>#REF!</f>
        <v>#REF!</v>
      </c>
      <c r="C543" s="123" t="e">
        <f>#REF!</f>
        <v>#REF!</v>
      </c>
      <c r="D543" s="19"/>
      <c r="E543" s="19"/>
      <c r="F543" s="15" t="s">
        <v>34664</v>
      </c>
      <c r="H543" s="317"/>
      <c r="J543" s="20"/>
      <c r="K543" s="20" t="s">
        <v>22732</v>
      </c>
      <c r="L543" s="70"/>
      <c r="M543" s="70">
        <v>45</v>
      </c>
      <c r="N543" s="70" t="str">
        <f>N537</f>
        <v>m</v>
      </c>
      <c r="O543" s="70" t="str">
        <f>O537</f>
        <v>x</v>
      </c>
      <c r="P543" s="70">
        <v>1.2</v>
      </c>
      <c r="Q543" s="70" t="str">
        <f>Q537</f>
        <v>m</v>
      </c>
      <c r="R543" s="70" t="s">
        <v>22742</v>
      </c>
      <c r="S543" s="313">
        <v>1</v>
      </c>
      <c r="T543" s="32" t="s">
        <v>22793</v>
      </c>
      <c r="U543" s="32" t="s">
        <v>22743</v>
      </c>
      <c r="V543" s="639">
        <f>M543*P543*S543</f>
        <v>54</v>
      </c>
      <c r="W543" s="639"/>
      <c r="X543" s="327" t="s">
        <v>22733</v>
      </c>
      <c r="Y543" s="327"/>
      <c r="AB543" s="5"/>
      <c r="AC543" s="14"/>
      <c r="AD543" s="18"/>
      <c r="AE543" s="18"/>
      <c r="AF543" s="18"/>
      <c r="AG543" s="59"/>
      <c r="AH543" s="313"/>
    </row>
    <row r="544" spans="1:35" ht="12.6" customHeight="1" x14ac:dyDescent="0.2">
      <c r="B544" s="122"/>
      <c r="C544" s="123"/>
      <c r="D544" s="19"/>
      <c r="E544" s="19"/>
      <c r="F544" s="15"/>
      <c r="H544" s="317"/>
      <c r="J544" s="20"/>
      <c r="K544" s="310"/>
      <c r="L544" s="310"/>
      <c r="M544" s="310"/>
      <c r="N544" s="317"/>
      <c r="O544" s="313"/>
      <c r="P544" s="309"/>
      <c r="Q544" s="309"/>
      <c r="S544" s="313"/>
      <c r="T544" s="309"/>
      <c r="U544" s="309"/>
      <c r="W544" s="314"/>
      <c r="X544" s="314"/>
      <c r="Y544" s="314"/>
      <c r="AB544" s="5"/>
      <c r="AC544" s="14"/>
      <c r="AD544" s="18"/>
      <c r="AE544" s="18"/>
      <c r="AF544" s="18"/>
      <c r="AG544" s="59"/>
      <c r="AH544" s="313"/>
    </row>
    <row r="545" spans="1:35" ht="12.6" customHeight="1" x14ac:dyDescent="0.2">
      <c r="B545" s="122"/>
      <c r="C545" s="123"/>
      <c r="D545" s="19"/>
      <c r="E545" s="19"/>
      <c r="F545" s="15"/>
      <c r="H545" s="317"/>
      <c r="J545" s="20"/>
      <c r="K545" s="310"/>
      <c r="L545" s="310"/>
      <c r="M545" s="310"/>
      <c r="N545" s="317"/>
      <c r="O545" s="313"/>
      <c r="P545" s="309"/>
      <c r="Q545" s="309"/>
      <c r="S545" s="313"/>
      <c r="T545" s="309"/>
      <c r="U545" s="309"/>
      <c r="W545" s="314"/>
      <c r="X545" s="314"/>
      <c r="Y545" s="314"/>
      <c r="AB545" s="5"/>
      <c r="AC545" s="14"/>
      <c r="AD545" s="18"/>
      <c r="AE545" s="18"/>
      <c r="AF545" s="18"/>
      <c r="AG545" s="59"/>
      <c r="AH545" s="313"/>
    </row>
    <row r="546" spans="1:35" ht="12.6" customHeight="1" x14ac:dyDescent="0.2">
      <c r="B546" s="122"/>
      <c r="C546" s="123"/>
      <c r="D546" s="19"/>
      <c r="E546" s="19"/>
      <c r="F546" s="15"/>
      <c r="H546" s="317"/>
      <c r="J546" s="20"/>
      <c r="K546" s="310"/>
      <c r="L546" s="310"/>
      <c r="M546" s="310"/>
      <c r="N546" s="317"/>
      <c r="O546" s="313"/>
      <c r="P546" s="309"/>
      <c r="Q546" s="309"/>
      <c r="S546" s="313"/>
      <c r="T546" s="309"/>
      <c r="U546" s="309"/>
      <c r="W546" s="314"/>
      <c r="X546" s="314"/>
      <c r="Y546" s="314"/>
      <c r="AB546" s="5"/>
      <c r="AC546" s="14"/>
      <c r="AD546" s="18"/>
      <c r="AE546" s="18"/>
      <c r="AF546" s="18"/>
      <c r="AG546" s="59"/>
      <c r="AH546" s="313"/>
    </row>
    <row r="547" spans="1:35" ht="21.75" customHeight="1" x14ac:dyDescent="0.2">
      <c r="A547" s="126" t="s">
        <v>24093</v>
      </c>
      <c r="B547" s="122" t="str">
        <f t="shared" ref="B547:B548" si="50">F548</f>
        <v>08.001.0008-A</v>
      </c>
      <c r="C547" s="123">
        <f t="shared" ref="C547:C548" si="51">AD548</f>
        <v>36</v>
      </c>
      <c r="D547" s="655" t="str">
        <f>VLOOKUP(F548,emop,2,FALSE)</f>
        <v>BASE DE BRITA CORRIDA,INCLUSIVE FORNECIMENTO DOS MATERIAIS,MEDIDA APOS A COMPACTACAO</v>
      </c>
      <c r="E547" s="655"/>
      <c r="F547" s="655"/>
      <c r="G547" s="655"/>
      <c r="H547" s="655"/>
      <c r="I547" s="655"/>
      <c r="J547" s="655"/>
      <c r="K547" s="655"/>
      <c r="L547" s="655"/>
      <c r="M547" s="655"/>
      <c r="N547" s="655"/>
      <c r="O547" s="655"/>
      <c r="P547" s="655"/>
      <c r="Q547" s="655"/>
      <c r="R547" s="655"/>
      <c r="S547" s="655"/>
      <c r="T547" s="655"/>
      <c r="U547" s="655"/>
      <c r="V547" s="655"/>
      <c r="W547" s="655"/>
      <c r="X547" s="655"/>
      <c r="Y547" s="655"/>
      <c r="Z547" s="655"/>
      <c r="AA547" s="655"/>
      <c r="AB547" s="5"/>
      <c r="AC547" s="5"/>
      <c r="AD547" s="5"/>
      <c r="AE547" s="5"/>
      <c r="AF547" s="5"/>
      <c r="AG547" s="59"/>
      <c r="AH547" s="313"/>
    </row>
    <row r="548" spans="1:35" ht="12.6" customHeight="1" x14ac:dyDescent="0.2">
      <c r="B548" s="122" t="str">
        <f t="shared" si="50"/>
        <v>Recomposição de pavimento</v>
      </c>
      <c r="C548" s="123">
        <f t="shared" si="51"/>
        <v>0</v>
      </c>
      <c r="D548" s="38"/>
      <c r="E548" s="56" t="s">
        <v>22738</v>
      </c>
      <c r="F548" s="38" t="s">
        <v>8278</v>
      </c>
      <c r="H548" s="317"/>
      <c r="I548" s="317"/>
      <c r="K548" s="317"/>
      <c r="N548" s="38"/>
      <c r="O548" s="56"/>
      <c r="P548" s="38"/>
      <c r="R548" s="317"/>
      <c r="S548" s="317"/>
      <c r="W548" s="317"/>
      <c r="X548" s="317"/>
      <c r="AB548" s="59" t="s">
        <v>22739</v>
      </c>
      <c r="AC548" s="59"/>
      <c r="AD548" s="656">
        <f>V549</f>
        <v>36</v>
      </c>
      <c r="AE548" s="656"/>
      <c r="AF548" s="656"/>
      <c r="AG548" s="47" t="str">
        <f>VLOOKUP(F548,emop,3,FALSE)</f>
        <v>M3</v>
      </c>
      <c r="AH548" s="313"/>
      <c r="AI548" s="44"/>
    </row>
    <row r="549" spans="1:35" ht="12.6" customHeight="1" x14ac:dyDescent="0.2">
      <c r="B549" s="122" t="e">
        <f>#REF!</f>
        <v>#REF!</v>
      </c>
      <c r="C549" s="123" t="e">
        <f>#REF!</f>
        <v>#REF!</v>
      </c>
      <c r="D549" s="19"/>
      <c r="E549" s="19"/>
      <c r="F549" s="28" t="s">
        <v>24102</v>
      </c>
      <c r="H549" s="317"/>
      <c r="J549" s="20"/>
      <c r="K549" s="20" t="s">
        <v>22732</v>
      </c>
      <c r="L549" s="70"/>
      <c r="M549" s="70">
        <v>45</v>
      </c>
      <c r="N549" s="317" t="s">
        <v>22734</v>
      </c>
      <c r="O549" s="313" t="s">
        <v>22742</v>
      </c>
      <c r="P549" s="32">
        <v>4</v>
      </c>
      <c r="Q549" s="32" t="s">
        <v>22734</v>
      </c>
      <c r="R549" s="5" t="s">
        <v>22742</v>
      </c>
      <c r="S549" s="313">
        <v>0.2</v>
      </c>
      <c r="T549" s="32" t="s">
        <v>22734</v>
      </c>
      <c r="U549" s="32" t="s">
        <v>22743</v>
      </c>
      <c r="V549" s="649">
        <f>M549*P549*S549</f>
        <v>36</v>
      </c>
      <c r="W549" s="649"/>
      <c r="X549" s="327" t="s">
        <v>22736</v>
      </c>
      <c r="Y549" s="327"/>
      <c r="AB549" s="5"/>
      <c r="AC549" s="14"/>
      <c r="AD549" s="18"/>
      <c r="AE549" s="18"/>
      <c r="AF549" s="18"/>
      <c r="AG549" s="59"/>
      <c r="AH549" s="313"/>
    </row>
    <row r="550" spans="1:35" ht="12.6" customHeight="1" x14ac:dyDescent="0.2">
      <c r="B550" s="122"/>
      <c r="C550" s="123"/>
      <c r="D550" s="19"/>
      <c r="E550" s="19"/>
      <c r="F550" s="15"/>
      <c r="H550" s="317"/>
      <c r="J550" s="20"/>
      <c r="K550" s="310"/>
      <c r="L550" s="310"/>
      <c r="M550" s="310"/>
      <c r="N550" s="317"/>
      <c r="O550" s="313"/>
      <c r="P550" s="309"/>
      <c r="Q550" s="309"/>
      <c r="S550" s="313"/>
      <c r="T550" s="309"/>
      <c r="U550" s="309"/>
      <c r="W550" s="314"/>
      <c r="X550" s="314"/>
      <c r="Y550" s="314"/>
      <c r="AB550" s="5"/>
      <c r="AC550" s="14"/>
      <c r="AD550" s="18"/>
      <c r="AE550" s="18"/>
      <c r="AF550" s="18"/>
      <c r="AG550" s="59"/>
      <c r="AH550" s="313"/>
    </row>
    <row r="551" spans="1:35" ht="12.6" customHeight="1" x14ac:dyDescent="0.2">
      <c r="B551" s="122"/>
      <c r="C551" s="123"/>
      <c r="D551" s="19"/>
      <c r="E551" s="19"/>
      <c r="F551" s="15"/>
      <c r="H551" s="317"/>
      <c r="J551" s="20"/>
      <c r="K551" s="310"/>
      <c r="L551" s="310"/>
      <c r="M551" s="310"/>
      <c r="N551" s="317"/>
      <c r="O551" s="313"/>
      <c r="P551" s="309"/>
      <c r="Q551" s="309"/>
      <c r="S551" s="313"/>
      <c r="T551" s="309"/>
      <c r="U551" s="309"/>
      <c r="W551" s="314"/>
      <c r="X551" s="314"/>
      <c r="Y551" s="314"/>
      <c r="AB551" s="5"/>
      <c r="AC551" s="14"/>
      <c r="AD551" s="18"/>
      <c r="AE551" s="18"/>
      <c r="AF551" s="18"/>
      <c r="AG551" s="59"/>
      <c r="AH551" s="313"/>
    </row>
    <row r="552" spans="1:35" ht="12.6" customHeight="1" x14ac:dyDescent="0.2">
      <c r="B552" s="122"/>
      <c r="C552" s="123"/>
      <c r="D552" s="19"/>
      <c r="E552" s="19"/>
      <c r="F552" s="15"/>
      <c r="H552" s="317"/>
      <c r="J552" s="20"/>
      <c r="K552" s="310"/>
      <c r="L552" s="310"/>
      <c r="M552" s="310"/>
      <c r="N552" s="317"/>
      <c r="O552" s="313"/>
      <c r="P552" s="309"/>
      <c r="Q552" s="309"/>
      <c r="S552" s="313"/>
      <c r="T552" s="309"/>
      <c r="U552" s="309"/>
      <c r="W552" s="314"/>
      <c r="X552" s="314"/>
      <c r="Y552" s="314"/>
      <c r="AB552" s="5"/>
      <c r="AC552" s="14"/>
      <c r="AD552" s="18"/>
      <c r="AE552" s="18"/>
      <c r="AF552" s="18"/>
      <c r="AG552" s="59"/>
      <c r="AH552" s="313"/>
    </row>
    <row r="553" spans="1:35" ht="35.25" customHeight="1" x14ac:dyDescent="0.2">
      <c r="A553" s="126" t="s">
        <v>24094</v>
      </c>
      <c r="B553" s="122" t="str">
        <f t="shared" ref="B553:B554" si="52">F554</f>
        <v>08.027.0035-A</v>
      </c>
      <c r="C553" s="123">
        <f t="shared" ref="C553:C554" si="53">AD554</f>
        <v>90</v>
      </c>
      <c r="D553" s="655" t="str">
        <f>VLOOKUP(F554,emop,2,FALSE)</f>
        <v>MEIO-FIO RETO DE CONCRETO SIMPLES FCK=15MPA,MOLDADO NO LOCAL,TIPO DER-RJ,MEDINDO 0,15M NA BASE E COM ALTURA DE 0,45M,REJUNTAMENTO COM ARGAMASSA DE CIMENTO E AREIA,NO TRACO 1:3,5,COM FORNECIMENTO DE TODOS OS MATERIAIS,ESCAVACAO E REATERRO</v>
      </c>
      <c r="E553" s="655"/>
      <c r="F553" s="655"/>
      <c r="G553" s="655"/>
      <c r="H553" s="655"/>
      <c r="I553" s="655"/>
      <c r="J553" s="655"/>
      <c r="K553" s="655"/>
      <c r="L553" s="655"/>
      <c r="M553" s="655"/>
      <c r="N553" s="655"/>
      <c r="O553" s="655"/>
      <c r="P553" s="655"/>
      <c r="Q553" s="655"/>
      <c r="R553" s="655"/>
      <c r="S553" s="655"/>
      <c r="T553" s="655"/>
      <c r="U553" s="655"/>
      <c r="V553" s="655"/>
      <c r="W553" s="655"/>
      <c r="X553" s="655"/>
      <c r="Y553" s="655"/>
      <c r="Z553" s="655"/>
      <c r="AA553" s="655"/>
      <c r="AB553" s="15"/>
      <c r="AC553" s="13"/>
      <c r="AD553" s="15"/>
      <c r="AE553" s="15"/>
      <c r="AF553" s="15"/>
      <c r="AG553" s="63"/>
      <c r="AH553" s="313"/>
    </row>
    <row r="554" spans="1:35" ht="12.6" customHeight="1" x14ac:dyDescent="0.2">
      <c r="B554" s="122" t="str">
        <f t="shared" si="52"/>
        <v>Passeio</v>
      </c>
      <c r="C554" s="123">
        <f t="shared" si="53"/>
        <v>0</v>
      </c>
      <c r="D554" s="38"/>
      <c r="E554" s="56" t="s">
        <v>22738</v>
      </c>
      <c r="F554" s="13" t="s">
        <v>8500</v>
      </c>
      <c r="G554" s="15"/>
      <c r="H554" s="15"/>
      <c r="I554" s="15"/>
      <c r="J554" s="15"/>
      <c r="K554" s="15"/>
      <c r="L554" s="332"/>
      <c r="M554" s="332"/>
      <c r="N554" s="315"/>
      <c r="O554" s="647"/>
      <c r="P554" s="647"/>
      <c r="Q554" s="312"/>
      <c r="R554" s="22"/>
      <c r="S554" s="22"/>
      <c r="T554" s="22"/>
      <c r="U554" s="22"/>
      <c r="V554" s="22"/>
      <c r="W554" s="22"/>
      <c r="X554" s="15"/>
      <c r="Y554" s="15"/>
      <c r="Z554" s="15"/>
      <c r="AA554" s="15"/>
      <c r="AB554" s="14" t="s">
        <v>22739</v>
      </c>
      <c r="AC554" s="14"/>
      <c r="AD554" s="656">
        <f>S555</f>
        <v>90</v>
      </c>
      <c r="AE554" s="656"/>
      <c r="AF554" s="656"/>
      <c r="AG554" s="47" t="str">
        <f>VLOOKUP(F554,emop,3,FALSE)</f>
        <v>M</v>
      </c>
      <c r="AH554" s="313"/>
      <c r="AI554" s="44"/>
    </row>
    <row r="555" spans="1:35" ht="12.6" customHeight="1" x14ac:dyDescent="0.2">
      <c r="B555" s="122" t="e">
        <f>#REF!</f>
        <v>#REF!</v>
      </c>
      <c r="C555" s="123" t="e">
        <f>#REF!</f>
        <v>#REF!</v>
      </c>
      <c r="D555" s="62"/>
      <c r="E555" s="62"/>
      <c r="F555" s="15" t="s">
        <v>24063</v>
      </c>
      <c r="G555" s="15"/>
      <c r="H555" s="15"/>
      <c r="I555" s="15"/>
      <c r="J555" s="15"/>
      <c r="K555" s="20" t="s">
        <v>22732</v>
      </c>
      <c r="M555" s="333">
        <f>M549</f>
        <v>45</v>
      </c>
      <c r="N555" s="70" t="s">
        <v>22734</v>
      </c>
      <c r="O555" s="5" t="s">
        <v>22742</v>
      </c>
      <c r="P555" s="313">
        <v>2</v>
      </c>
      <c r="Q555" s="32" t="s">
        <v>22793</v>
      </c>
      <c r="R555" s="32" t="s">
        <v>22743</v>
      </c>
      <c r="S555" s="649">
        <f>M555*P555</f>
        <v>90</v>
      </c>
      <c r="T555" s="652"/>
      <c r="U555" s="70" t="s">
        <v>22734</v>
      </c>
      <c r="V555" s="70"/>
      <c r="W555" s="15"/>
      <c r="AD555" s="5"/>
      <c r="AE555" s="15"/>
      <c r="AF555" s="15"/>
      <c r="AG555" s="63"/>
      <c r="AH555" s="313"/>
    </row>
    <row r="556" spans="1:35" ht="12.6" customHeight="1" x14ac:dyDescent="0.2">
      <c r="B556" s="122" t="e">
        <f>#REF!</f>
        <v>#REF!</v>
      </c>
      <c r="C556" s="123" t="e">
        <f>#REF!</f>
        <v>#REF!</v>
      </c>
      <c r="D556" s="15"/>
      <c r="E556" s="15"/>
      <c r="F556" s="15"/>
      <c r="G556" s="15"/>
      <c r="L556" s="20"/>
      <c r="M556" s="308"/>
      <c r="N556" s="308"/>
      <c r="P556" s="313"/>
      <c r="Q556" s="117"/>
      <c r="R556" s="117"/>
      <c r="S556" s="313"/>
      <c r="X556" s="72"/>
      <c r="Y556" s="71"/>
      <c r="Z556" s="308"/>
      <c r="AA556" s="73"/>
      <c r="AB556" s="73"/>
      <c r="AC556" s="73"/>
      <c r="AD556" s="15"/>
      <c r="AE556" s="15"/>
      <c r="AF556" s="15"/>
      <c r="AG556" s="63"/>
      <c r="AH556" s="12"/>
    </row>
    <row r="557" spans="1:35" ht="22.5" customHeight="1" x14ac:dyDescent="0.2">
      <c r="A557" s="126" t="s">
        <v>24095</v>
      </c>
      <c r="B557" s="122" t="str">
        <f>F558</f>
        <v>11.003.0005-1</v>
      </c>
      <c r="C557" s="123">
        <f>AD558</f>
        <v>40.5</v>
      </c>
      <c r="D557" s="646" t="str">
        <f>VLOOKUP(F558,emop,2,FALSE)</f>
        <v>CONCRETO DOSADO RACIONALMENTE PARA UMA RESISTENCIA CARACTERISTICA A COMPRESSAO DE 25MPA,INCLUSIVE MATERIAIS,TRANSPORTE,PREPARO COM BETONEIRA,LANCAMENTO E ADENSAMENTO</v>
      </c>
      <c r="E557" s="646"/>
      <c r="F557" s="646"/>
      <c r="G557" s="646"/>
      <c r="H557" s="646"/>
      <c r="I557" s="646"/>
      <c r="J557" s="646"/>
      <c r="K557" s="646"/>
      <c r="L557" s="646"/>
      <c r="M557" s="646"/>
      <c r="N557" s="646"/>
      <c r="O557" s="646"/>
      <c r="P557" s="646"/>
      <c r="Q557" s="646"/>
      <c r="R557" s="646"/>
      <c r="S557" s="646"/>
      <c r="T557" s="646"/>
      <c r="U557" s="646"/>
      <c r="V557" s="646"/>
      <c r="W557" s="646"/>
      <c r="X557" s="646"/>
      <c r="Y557" s="646"/>
      <c r="Z557" s="646"/>
      <c r="AA557" s="646"/>
      <c r="AB557" s="5"/>
      <c r="AC557" s="5"/>
      <c r="AD557" s="5"/>
      <c r="AE557" s="5"/>
      <c r="AF557" s="5"/>
      <c r="AG557" s="59"/>
      <c r="AH557" s="313"/>
    </row>
    <row r="558" spans="1:35" ht="12.6" customHeight="1" x14ac:dyDescent="0.2">
      <c r="B558" s="122" t="str">
        <f>F559</f>
        <v>Recomposição de pavimento</v>
      </c>
      <c r="C558" s="123">
        <f>AD559</f>
        <v>0</v>
      </c>
      <c r="D558" s="61"/>
      <c r="E558" s="56" t="s">
        <v>22738</v>
      </c>
      <c r="F558" s="13" t="s">
        <v>9819</v>
      </c>
      <c r="G558" s="15"/>
      <c r="H558" s="15"/>
      <c r="I558" s="15"/>
      <c r="J558" s="15"/>
      <c r="K558" s="15"/>
      <c r="L558" s="20"/>
      <c r="M558" s="308"/>
      <c r="N558" s="308"/>
      <c r="O558" s="308"/>
      <c r="P558" s="312"/>
      <c r="Q558" s="313"/>
      <c r="R558" s="158"/>
      <c r="S558" s="159"/>
      <c r="T558" s="308"/>
      <c r="U558" s="308"/>
      <c r="V558" s="308"/>
      <c r="W558" s="308"/>
      <c r="X558" s="312"/>
      <c r="Y558" s="13"/>
      <c r="Z558" s="13"/>
      <c r="AA558" s="18"/>
      <c r="AB558" s="59" t="s">
        <v>22739</v>
      </c>
      <c r="AC558" s="59"/>
      <c r="AD558" s="656">
        <f>V559</f>
        <v>40.5</v>
      </c>
      <c r="AE558" s="656"/>
      <c r="AF558" s="656"/>
      <c r="AG558" s="47" t="str">
        <f>VLOOKUP(F558,emop,3,FALSE)</f>
        <v>M3</v>
      </c>
      <c r="AH558" s="313"/>
      <c r="AI558" s="44"/>
    </row>
    <row r="559" spans="1:35" ht="12.6" customHeight="1" x14ac:dyDescent="0.2">
      <c r="B559" s="122" t="e">
        <f>#REF!</f>
        <v>#REF!</v>
      </c>
      <c r="C559" s="123" t="e">
        <f>#REF!</f>
        <v>#REF!</v>
      </c>
      <c r="D559" s="19"/>
      <c r="E559" s="19"/>
      <c r="F559" s="15" t="s">
        <v>24102</v>
      </c>
      <c r="H559" s="317"/>
      <c r="J559" s="20"/>
      <c r="K559" s="20" t="s">
        <v>22732</v>
      </c>
      <c r="L559" s="70"/>
      <c r="M559" s="70">
        <v>45</v>
      </c>
      <c r="N559" s="335" t="str">
        <f>N555</f>
        <v>m</v>
      </c>
      <c r="O559" s="335" t="s">
        <v>22742</v>
      </c>
      <c r="P559" s="70">
        <v>6</v>
      </c>
      <c r="Q559" s="29" t="s">
        <v>22734</v>
      </c>
      <c r="R559" s="21" t="s">
        <v>22742</v>
      </c>
      <c r="S559" s="70">
        <v>0.15</v>
      </c>
      <c r="T559" s="70" t="s">
        <v>22734</v>
      </c>
      <c r="U559" s="70" t="s">
        <v>22743</v>
      </c>
      <c r="V559" s="640">
        <f>M559*P559*S559</f>
        <v>40.5</v>
      </c>
      <c r="W559" s="640"/>
      <c r="X559" s="5" t="s">
        <v>22736</v>
      </c>
      <c r="Y559" s="690"/>
      <c r="Z559" s="690"/>
      <c r="AA559" s="692"/>
      <c r="AB559" s="692"/>
      <c r="AC559" s="5"/>
      <c r="AD559" s="18"/>
      <c r="AE559" s="18"/>
      <c r="AF559" s="18"/>
      <c r="AG559" s="59"/>
      <c r="AH559" s="313"/>
    </row>
    <row r="560" spans="1:35" ht="12.6" customHeight="1" x14ac:dyDescent="0.2">
      <c r="B560" s="122"/>
      <c r="C560" s="123"/>
      <c r="D560" s="38"/>
      <c r="E560" s="56"/>
      <c r="F560" s="38"/>
      <c r="H560" s="317"/>
      <c r="I560" s="317"/>
      <c r="K560" s="317"/>
      <c r="W560" s="317"/>
      <c r="X560" s="317"/>
      <c r="Z560" s="313"/>
      <c r="AA560" s="639"/>
      <c r="AB560" s="639"/>
      <c r="AC560" s="38"/>
      <c r="AD560" s="57"/>
      <c r="AE560" s="57"/>
      <c r="AF560" s="57"/>
      <c r="AG560" s="59"/>
      <c r="AH560" s="12"/>
    </row>
    <row r="561" spans="1:35" ht="12.6" customHeight="1" x14ac:dyDescent="0.2">
      <c r="B561" s="122"/>
      <c r="C561" s="123"/>
      <c r="D561" s="38"/>
      <c r="E561" s="56"/>
      <c r="F561" s="38"/>
      <c r="H561" s="317"/>
      <c r="I561" s="317"/>
      <c r="K561" s="317"/>
      <c r="W561" s="317"/>
      <c r="X561" s="317"/>
      <c r="Z561" s="313"/>
      <c r="AA561" s="313"/>
      <c r="AB561" s="38"/>
      <c r="AC561" s="38"/>
      <c r="AD561" s="57"/>
      <c r="AE561" s="57"/>
      <c r="AF561" s="57"/>
      <c r="AG561" s="59"/>
      <c r="AH561" s="12"/>
    </row>
    <row r="562" spans="1:35" ht="24" customHeight="1" x14ac:dyDescent="0.2">
      <c r="A562" s="126" t="s">
        <v>24096</v>
      </c>
      <c r="B562" s="122" t="str">
        <f t="shared" ref="B562" si="54">F563</f>
        <v>11.003.0003-1</v>
      </c>
      <c r="C562" s="123">
        <f t="shared" ref="C562" si="55">AD563</f>
        <v>7.2</v>
      </c>
      <c r="D562" s="646" t="str">
        <f>VLOOKUP(F563,emop,2,FALSE)</f>
        <v>CONCRETO DOSADO RACIONALMENTE PARA UMA RESISTENCIA CARACTERISTICA A COMPRESSAO DE 20MPA,INCLUSIVE MATERIAIS,TRANSPORTE,PREPARO COM BETONEIRA,LANCAMENTO E ADENSAMENTO</v>
      </c>
      <c r="E562" s="646"/>
      <c r="F562" s="646"/>
      <c r="G562" s="646"/>
      <c r="H562" s="646"/>
      <c r="I562" s="646"/>
      <c r="J562" s="646"/>
      <c r="K562" s="646"/>
      <c r="L562" s="646"/>
      <c r="M562" s="646"/>
      <c r="N562" s="646"/>
      <c r="O562" s="646"/>
      <c r="P562" s="646"/>
      <c r="Q562" s="646"/>
      <c r="R562" s="646"/>
      <c r="S562" s="646"/>
      <c r="T562" s="646"/>
      <c r="U562" s="646"/>
      <c r="V562" s="646"/>
      <c r="W562" s="646"/>
      <c r="X562" s="646"/>
      <c r="Y562" s="646"/>
      <c r="Z562" s="646"/>
      <c r="AA562" s="646"/>
      <c r="AB562" s="5"/>
      <c r="AC562" s="5"/>
      <c r="AD562" s="5"/>
      <c r="AE562" s="5"/>
      <c r="AF562" s="5"/>
      <c r="AG562" s="59"/>
      <c r="AH562" s="313"/>
    </row>
    <row r="563" spans="1:35" ht="12.6" customHeight="1" x14ac:dyDescent="0.2">
      <c r="B563" s="122" t="str">
        <f>F564</f>
        <v>Passeio</v>
      </c>
      <c r="C563" s="123">
        <f>AD564</f>
        <v>0</v>
      </c>
      <c r="D563" s="38"/>
      <c r="E563" s="56" t="s">
        <v>22738</v>
      </c>
      <c r="F563" s="38" t="s">
        <v>9817</v>
      </c>
      <c r="H563" s="317"/>
      <c r="I563" s="317"/>
      <c r="M563" s="317"/>
      <c r="R563" s="317"/>
      <c r="S563" s="317"/>
      <c r="W563" s="317"/>
      <c r="X563" s="317"/>
      <c r="AB563" s="59" t="s">
        <v>22739</v>
      </c>
      <c r="AC563" s="59"/>
      <c r="AD563" s="656">
        <f>SUM(V564:W564)</f>
        <v>7.2</v>
      </c>
      <c r="AE563" s="656"/>
      <c r="AF563" s="656"/>
      <c r="AG563" s="47" t="str">
        <f>VLOOKUP(F563,emop,3,FALSE)</f>
        <v>M3</v>
      </c>
      <c r="AH563" s="313"/>
      <c r="AI563" s="44"/>
    </row>
    <row r="564" spans="1:35" ht="12.6" customHeight="1" x14ac:dyDescent="0.2">
      <c r="B564" s="122" t="e">
        <f>#REF!</f>
        <v>#REF!</v>
      </c>
      <c r="C564" s="123" t="e">
        <f>#REF!</f>
        <v>#REF!</v>
      </c>
      <c r="D564" s="19"/>
      <c r="E564" s="19"/>
      <c r="F564" s="15" t="s">
        <v>24063</v>
      </c>
      <c r="H564" s="317"/>
      <c r="J564" s="20"/>
      <c r="K564" s="20" t="s">
        <v>22732</v>
      </c>
      <c r="L564" s="70"/>
      <c r="M564" s="70">
        <v>60</v>
      </c>
      <c r="N564" s="323" t="str">
        <f>N555</f>
        <v>m</v>
      </c>
      <c r="O564" s="323" t="s">
        <v>22742</v>
      </c>
      <c r="P564" s="70">
        <v>1.5</v>
      </c>
      <c r="Q564" s="29" t="str">
        <f>Q543</f>
        <v>m</v>
      </c>
      <c r="R564" s="21" t="str">
        <f>R543</f>
        <v>x</v>
      </c>
      <c r="S564" s="70">
        <v>0.08</v>
      </c>
      <c r="T564" s="70" t="str">
        <f>T543</f>
        <v>lados</v>
      </c>
      <c r="U564" s="70" t="str">
        <f>U543</f>
        <v>=</v>
      </c>
      <c r="V564" s="640">
        <f>M564*P564*S564</f>
        <v>7.2</v>
      </c>
      <c r="W564" s="640"/>
      <c r="X564" s="327" t="s">
        <v>22736</v>
      </c>
      <c r="Y564" s="327"/>
      <c r="AB564" s="14"/>
      <c r="AC564" s="14"/>
      <c r="AD564" s="18"/>
      <c r="AE564" s="18"/>
      <c r="AF564" s="18"/>
      <c r="AG564" s="59"/>
      <c r="AH564" s="313"/>
    </row>
    <row r="565" spans="1:35" ht="12.6" customHeight="1" x14ac:dyDescent="0.2">
      <c r="B565" s="122">
        <f>F571</f>
        <v>0</v>
      </c>
      <c r="C565" s="123">
        <f>AD571</f>
        <v>0</v>
      </c>
      <c r="D565" s="38"/>
      <c r="E565" s="56"/>
      <c r="F565" s="15"/>
      <c r="H565" s="317"/>
      <c r="J565" s="20"/>
      <c r="K565" s="310"/>
      <c r="L565" s="310"/>
      <c r="M565" s="70"/>
      <c r="N565" s="323"/>
      <c r="O565" s="323"/>
      <c r="P565" s="70"/>
      <c r="Q565" s="29"/>
      <c r="R565" s="21"/>
      <c r="S565" s="70"/>
      <c r="T565" s="70"/>
      <c r="U565" s="70"/>
      <c r="V565" s="70"/>
      <c r="W565" s="70"/>
      <c r="X565" s="314"/>
      <c r="Y565" s="314"/>
      <c r="AB565" s="38"/>
      <c r="AC565" s="57"/>
      <c r="AD565" s="57"/>
      <c r="AE565" s="57"/>
      <c r="AF565" s="57"/>
      <c r="AG565" s="65"/>
      <c r="AH565" s="12"/>
    </row>
    <row r="566" spans="1:35" ht="24.75" customHeight="1" x14ac:dyDescent="0.2">
      <c r="A566" s="126" t="s">
        <v>24097</v>
      </c>
      <c r="B566" s="122" t="str">
        <f>F567</f>
        <v>11.023.0005-A</v>
      </c>
      <c r="C566" s="123">
        <f>AD567</f>
        <v>217.80000000000004</v>
      </c>
      <c r="D566" s="646" t="str">
        <f>VLOOKUP(F567,emop,2,FALSE)</f>
        <v>TELA PARA ESTRUTURA DE CONCRETO ARMADO,FORMADA POR FIOS DEACO CA-60,CRUZADAS E SOLDADAS ENTRE SI,FORMANDO MALHAS QUADRADAS DE FIOS COM DIAMETRO DE 4,2MM E ESPACAMENTO ENTRE ELESDE 10X10CM.FORNECIMENTO</v>
      </c>
      <c r="E566" s="646"/>
      <c r="F566" s="646"/>
      <c r="G566" s="646"/>
      <c r="H566" s="646"/>
      <c r="I566" s="646"/>
      <c r="J566" s="646"/>
      <c r="K566" s="646"/>
      <c r="L566" s="646"/>
      <c r="M566" s="646"/>
      <c r="N566" s="646"/>
      <c r="O566" s="646"/>
      <c r="P566" s="646"/>
      <c r="Q566" s="646"/>
      <c r="R566" s="646"/>
      <c r="S566" s="646"/>
      <c r="T566" s="646"/>
      <c r="U566" s="646"/>
      <c r="V566" s="646"/>
      <c r="W566" s="646"/>
      <c r="X566" s="646"/>
      <c r="Y566" s="646"/>
      <c r="Z566" s="646"/>
      <c r="AA566" s="646"/>
      <c r="AB566" s="5"/>
      <c r="AC566" s="5"/>
      <c r="AD566" s="5"/>
      <c r="AE566" s="5"/>
      <c r="AF566" s="5"/>
      <c r="AG566" s="59"/>
      <c r="AH566" s="313"/>
    </row>
    <row r="567" spans="1:35" ht="12.6" customHeight="1" x14ac:dyDescent="0.2">
      <c r="B567" s="122" t="str">
        <f>F568</f>
        <v>Passeio</v>
      </c>
      <c r="C567" s="123">
        <f>AD568</f>
        <v>0</v>
      </c>
      <c r="D567" s="38"/>
      <c r="E567" s="56" t="s">
        <v>22738</v>
      </c>
      <c r="F567" s="38" t="s">
        <v>10294</v>
      </c>
      <c r="H567" s="317"/>
      <c r="I567" s="317"/>
      <c r="M567" s="317"/>
      <c r="R567" s="317"/>
      <c r="S567" s="317"/>
      <c r="W567" s="317"/>
      <c r="X567" s="317"/>
      <c r="AB567" s="59" t="s">
        <v>22739</v>
      </c>
      <c r="AC567" s="59"/>
      <c r="AD567" s="656">
        <f>SUM(Y568:Z568)</f>
        <v>217.80000000000004</v>
      </c>
      <c r="AE567" s="656"/>
      <c r="AF567" s="656"/>
      <c r="AG567" s="47" t="str">
        <f>VLOOKUP(F567,emop,3,FALSE)</f>
        <v>KG</v>
      </c>
      <c r="AH567" s="313"/>
      <c r="AI567" s="44"/>
    </row>
    <row r="568" spans="1:35" ht="12.6" customHeight="1" x14ac:dyDescent="0.2">
      <c r="B568" s="122" t="e">
        <f>#REF!</f>
        <v>#REF!</v>
      </c>
      <c r="C568" s="123" t="e">
        <f>#REF!</f>
        <v>#REF!</v>
      </c>
      <c r="D568" s="19"/>
      <c r="E568" s="19"/>
      <c r="F568" s="15" t="s">
        <v>24063</v>
      </c>
      <c r="H568" s="317"/>
      <c r="J568" s="20" t="s">
        <v>22732</v>
      </c>
      <c r="K568" s="70"/>
      <c r="L568" s="70"/>
      <c r="M568" s="70">
        <f t="shared" ref="M568:R568" si="56">M564</f>
        <v>60</v>
      </c>
      <c r="N568" s="70" t="str">
        <f t="shared" si="56"/>
        <v>m</v>
      </c>
      <c r="O568" s="70" t="str">
        <f t="shared" si="56"/>
        <v>x</v>
      </c>
      <c r="P568" s="70">
        <f t="shared" si="56"/>
        <v>1.5</v>
      </c>
      <c r="Q568" s="70" t="str">
        <f t="shared" si="56"/>
        <v>m</v>
      </c>
      <c r="R568" s="70" t="str">
        <f t="shared" si="56"/>
        <v>x</v>
      </c>
      <c r="S568" s="70">
        <v>2.2000000000000002</v>
      </c>
      <c r="T568" s="5" t="s">
        <v>24103</v>
      </c>
      <c r="U568" s="5" t="s">
        <v>23283</v>
      </c>
      <c r="V568" s="326">
        <v>10</v>
      </c>
      <c r="W568" s="327" t="s">
        <v>24104</v>
      </c>
      <c r="X568" s="317" t="s">
        <v>22743</v>
      </c>
      <c r="Y568" s="649">
        <f>(M568*P568*S568)*1.1</f>
        <v>217.80000000000004</v>
      </c>
      <c r="Z568" s="649"/>
      <c r="AA568" s="5" t="s">
        <v>22760</v>
      </c>
      <c r="AB568" s="14"/>
      <c r="AC568" s="14"/>
      <c r="AD568" s="18"/>
      <c r="AE568" s="18"/>
      <c r="AF568" s="18"/>
      <c r="AG568" s="59"/>
      <c r="AH568" s="313"/>
    </row>
    <row r="569" spans="1:35" ht="12.6" customHeight="1" x14ac:dyDescent="0.2">
      <c r="B569" s="122">
        <f>F570</f>
        <v>0</v>
      </c>
      <c r="C569" s="123">
        <f>AD570</f>
        <v>0</v>
      </c>
      <c r="D569" s="38"/>
      <c r="E569" s="56"/>
      <c r="F569" s="15"/>
      <c r="H569" s="317"/>
      <c r="J569" s="20"/>
      <c r="K569" s="310"/>
      <c r="L569" s="310"/>
      <c r="M569" s="310"/>
      <c r="N569" s="317"/>
      <c r="O569" s="313"/>
      <c r="P569" s="309"/>
      <c r="Q569" s="309"/>
      <c r="S569" s="313"/>
      <c r="T569" s="309"/>
      <c r="U569" s="309"/>
      <c r="W569" s="314"/>
      <c r="X569" s="314"/>
      <c r="Y569" s="314"/>
      <c r="AB569" s="38"/>
      <c r="AC569" s="57"/>
      <c r="AD569" s="57"/>
      <c r="AE569" s="57"/>
      <c r="AF569" s="57"/>
      <c r="AG569" s="65"/>
      <c r="AH569" s="12"/>
    </row>
    <row r="570" spans="1:35" ht="12.6" customHeight="1" x14ac:dyDescent="0.2">
      <c r="B570" s="122" t="e">
        <f>#REF!</f>
        <v>#REF!</v>
      </c>
      <c r="C570" s="123" t="e">
        <f>#REF!</f>
        <v>#REF!</v>
      </c>
      <c r="D570" s="38"/>
      <c r="E570" s="56"/>
      <c r="F570" s="15"/>
      <c r="H570" s="317"/>
      <c r="J570" s="20"/>
      <c r="K570" s="310"/>
      <c r="L570" s="310"/>
      <c r="M570" s="310"/>
      <c r="N570" s="317"/>
      <c r="O570" s="313"/>
      <c r="P570" s="309"/>
      <c r="Q570" s="309"/>
      <c r="S570" s="313"/>
      <c r="T570" s="309"/>
      <c r="U570" s="309"/>
      <c r="W570" s="314"/>
      <c r="X570" s="314"/>
      <c r="Y570" s="314"/>
      <c r="AB570" s="38"/>
      <c r="AC570" s="38"/>
      <c r="AD570" s="57"/>
      <c r="AE570" s="57"/>
      <c r="AF570" s="57"/>
      <c r="AG570" s="59"/>
      <c r="AH570" s="12"/>
    </row>
    <row r="571" spans="1:35" ht="24.75" customHeight="1" x14ac:dyDescent="0.2">
      <c r="A571" s="126" t="s">
        <v>24098</v>
      </c>
      <c r="B571" s="122" t="str">
        <f>F572</f>
        <v>11.011.0040-A</v>
      </c>
      <c r="C571" s="123">
        <f>AD572</f>
        <v>217.80000000000004</v>
      </c>
      <c r="D571" s="655" t="str">
        <f>VLOOKUP(F572,emop,2,FALSE)</f>
        <v>CORTE,MONTAGEM E COLOCACAO DE TELAS DE ACO CA-60,CRUZADAS ESOLDADAS ENTRE SI,EM PECAS DE CONCRETO</v>
      </c>
      <c r="E571" s="655"/>
      <c r="F571" s="655"/>
      <c r="G571" s="655"/>
      <c r="H571" s="655"/>
      <c r="I571" s="655"/>
      <c r="J571" s="655"/>
      <c r="K571" s="655"/>
      <c r="L571" s="655"/>
      <c r="M571" s="655"/>
      <c r="N571" s="655"/>
      <c r="O571" s="655"/>
      <c r="P571" s="655"/>
      <c r="Q571" s="655"/>
      <c r="R571" s="655"/>
      <c r="S571" s="655"/>
      <c r="T571" s="655"/>
      <c r="U571" s="655"/>
      <c r="V571" s="655"/>
      <c r="W571" s="655"/>
      <c r="X571" s="655"/>
      <c r="Y571" s="655"/>
      <c r="Z571" s="655"/>
      <c r="AA571" s="655"/>
      <c r="AB571" s="5"/>
      <c r="AC571" s="5"/>
      <c r="AD571" s="5"/>
      <c r="AE571" s="5"/>
      <c r="AF571" s="5"/>
      <c r="AG571" s="59"/>
      <c r="AH571" s="313"/>
    </row>
    <row r="572" spans="1:35" ht="12.6" customHeight="1" x14ac:dyDescent="0.2">
      <c r="B572" s="122" t="str">
        <f>F573</f>
        <v>Passeio</v>
      </c>
      <c r="C572" s="123">
        <f>AD573</f>
        <v>0</v>
      </c>
      <c r="D572" s="38"/>
      <c r="E572" s="56" t="s">
        <v>22738</v>
      </c>
      <c r="F572" s="38" t="s">
        <v>10065</v>
      </c>
      <c r="H572" s="317"/>
      <c r="I572" s="317"/>
      <c r="M572" s="317"/>
      <c r="R572" s="317"/>
      <c r="S572" s="317"/>
      <c r="W572" s="317"/>
      <c r="X572" s="317"/>
      <c r="AB572" s="59" t="s">
        <v>22739</v>
      </c>
      <c r="AC572" s="59"/>
      <c r="AD572" s="656">
        <f>SUM(Y573:Z573)</f>
        <v>217.80000000000004</v>
      </c>
      <c r="AE572" s="656"/>
      <c r="AF572" s="656"/>
      <c r="AG572" s="47" t="str">
        <f>VLOOKUP(F572,emop,3,FALSE)</f>
        <v>KG</v>
      </c>
      <c r="AH572" s="313"/>
      <c r="AI572" s="44"/>
    </row>
    <row r="573" spans="1:35" ht="12.6" customHeight="1" x14ac:dyDescent="0.2">
      <c r="B573" s="122" t="e">
        <f>#REF!</f>
        <v>#REF!</v>
      </c>
      <c r="C573" s="123" t="e">
        <f>#REF!</f>
        <v>#REF!</v>
      </c>
      <c r="D573" s="19"/>
      <c r="E573" s="19"/>
      <c r="F573" s="15" t="str">
        <f>F568</f>
        <v>Passeio</v>
      </c>
      <c r="H573" s="317"/>
      <c r="J573" s="15" t="str">
        <f>J568</f>
        <v>==&gt;</v>
      </c>
      <c r="K573" s="70"/>
      <c r="L573" s="70"/>
      <c r="M573" s="70">
        <f t="shared" ref="M573:Y573" si="57">M568</f>
        <v>60</v>
      </c>
      <c r="N573" s="15" t="str">
        <f t="shared" si="57"/>
        <v>m</v>
      </c>
      <c r="O573" s="15" t="str">
        <f t="shared" si="57"/>
        <v>x</v>
      </c>
      <c r="P573" s="15">
        <f t="shared" si="57"/>
        <v>1.5</v>
      </c>
      <c r="Q573" s="15" t="str">
        <f t="shared" si="57"/>
        <v>m</v>
      </c>
      <c r="R573" s="15" t="str">
        <f t="shared" si="57"/>
        <v>x</v>
      </c>
      <c r="S573" s="15">
        <f t="shared" si="57"/>
        <v>2.2000000000000002</v>
      </c>
      <c r="T573" s="15" t="str">
        <f t="shared" si="57"/>
        <v>kg/m²</v>
      </c>
      <c r="U573" s="15" t="str">
        <f t="shared" si="57"/>
        <v>+</v>
      </c>
      <c r="V573" s="15">
        <f t="shared" si="57"/>
        <v>10</v>
      </c>
      <c r="W573" s="15" t="str">
        <f t="shared" si="57"/>
        <v>%</v>
      </c>
      <c r="X573" s="15" t="str">
        <f t="shared" si="57"/>
        <v>=</v>
      </c>
      <c r="Y573" s="691">
        <f t="shared" si="57"/>
        <v>217.80000000000004</v>
      </c>
      <c r="Z573" s="691"/>
      <c r="AA573" s="15" t="str">
        <f>AA568</f>
        <v>kg</v>
      </c>
      <c r="AB573" s="14"/>
      <c r="AC573" s="14"/>
      <c r="AD573" s="18"/>
      <c r="AE573" s="18"/>
      <c r="AF573" s="18"/>
      <c r="AG573" s="59"/>
      <c r="AH573" s="313"/>
    </row>
    <row r="574" spans="1:35" ht="12.6" customHeight="1" x14ac:dyDescent="0.2">
      <c r="B574" s="122">
        <f>F575</f>
        <v>0</v>
      </c>
      <c r="C574" s="123">
        <f>AD575</f>
        <v>0</v>
      </c>
      <c r="D574" s="38"/>
      <c r="E574" s="56"/>
      <c r="F574" s="15"/>
      <c r="H574" s="317"/>
      <c r="J574" s="20"/>
      <c r="K574" s="310"/>
      <c r="L574" s="310"/>
      <c r="M574" s="310"/>
      <c r="N574" s="317"/>
      <c r="O574" s="313"/>
      <c r="P574" s="309"/>
      <c r="Q574" s="309"/>
      <c r="S574" s="313"/>
      <c r="T574" s="309"/>
      <c r="U574" s="309"/>
      <c r="W574" s="314"/>
      <c r="X574" s="314"/>
      <c r="Y574" s="314"/>
      <c r="AB574" s="38"/>
      <c r="AC574" s="57"/>
      <c r="AD574" s="57"/>
      <c r="AE574" s="57"/>
      <c r="AF574" s="57"/>
      <c r="AG574" s="65"/>
      <c r="AH574" s="12"/>
    </row>
    <row r="575" spans="1:35" ht="12.6" customHeight="1" x14ac:dyDescent="0.2">
      <c r="B575" s="122">
        <f>F935</f>
        <v>0</v>
      </c>
      <c r="C575" s="123">
        <f>AD935</f>
        <v>0</v>
      </c>
      <c r="D575" s="38"/>
      <c r="E575" s="56"/>
      <c r="F575" s="15"/>
      <c r="H575" s="317"/>
      <c r="J575" s="20"/>
      <c r="K575" s="310"/>
      <c r="L575" s="310"/>
      <c r="M575" s="310"/>
      <c r="N575" s="317"/>
      <c r="O575" s="313"/>
      <c r="P575" s="309"/>
      <c r="Q575" s="309"/>
      <c r="S575" s="313"/>
      <c r="T575" s="309"/>
      <c r="U575" s="309"/>
      <c r="W575" s="314"/>
      <c r="X575" s="314"/>
      <c r="Y575" s="314"/>
      <c r="AB575" s="38"/>
      <c r="AC575" s="38"/>
      <c r="AD575" s="57"/>
      <c r="AE575" s="57"/>
      <c r="AF575" s="57"/>
      <c r="AG575" s="59"/>
      <c r="AH575" s="12"/>
    </row>
    <row r="576" spans="1:35" ht="21.75" hidden="1" customHeight="1" x14ac:dyDescent="0.2">
      <c r="A576" s="126" t="s">
        <v>24099</v>
      </c>
      <c r="B576" s="122" t="str">
        <f t="shared" ref="B576:B577" si="58">F577</f>
        <v>20.024.0005-A</v>
      </c>
      <c r="C576" s="123">
        <f t="shared" ref="C576:C577" si="59">AD577</f>
        <v>0</v>
      </c>
      <c r="D576" s="646" t="str">
        <f>VLOOKUP(F577,emop,2,FALSE)</f>
        <v>SARJETA DE CORTE EM SOLO,FORMA RETANGULAR,EM CONCRETO ARMADO,COM 0,10M DE ESPESSURA,MEDINDO 0,40M DE LARGURA E 0,40M DEALTURA,INCLUSIVE FORNECIMENTO DOS MATERIAIS E ESCAVACAO MECANICA</v>
      </c>
      <c r="E576" s="646"/>
      <c r="F576" s="646"/>
      <c r="G576" s="646"/>
      <c r="H576" s="646"/>
      <c r="I576" s="646"/>
      <c r="J576" s="646"/>
      <c r="K576" s="646"/>
      <c r="L576" s="646"/>
      <c r="M576" s="646"/>
      <c r="N576" s="646"/>
      <c r="O576" s="646"/>
      <c r="P576" s="646"/>
      <c r="Q576" s="646"/>
      <c r="R576" s="646"/>
      <c r="S576" s="646"/>
      <c r="T576" s="646"/>
      <c r="U576" s="646"/>
      <c r="V576" s="646"/>
      <c r="W576" s="646"/>
      <c r="X576" s="646"/>
      <c r="Y576" s="646"/>
      <c r="Z576" s="646"/>
      <c r="AA576" s="646"/>
      <c r="AB576" s="5"/>
      <c r="AC576" s="5"/>
      <c r="AD576" s="5"/>
      <c r="AE576" s="5"/>
      <c r="AF576" s="5"/>
      <c r="AG576" s="59"/>
      <c r="AH576" s="313"/>
    </row>
    <row r="577" spans="1:35" ht="12.6" hidden="1" customHeight="1" x14ac:dyDescent="0.2">
      <c r="B577" s="122" t="str">
        <f t="shared" si="58"/>
        <v>Passeio</v>
      </c>
      <c r="C577" s="123">
        <f t="shared" si="59"/>
        <v>0</v>
      </c>
      <c r="D577" s="38"/>
      <c r="E577" s="56" t="s">
        <v>22738</v>
      </c>
      <c r="F577" s="38" t="s">
        <v>20475</v>
      </c>
      <c r="H577" s="317"/>
      <c r="I577" s="317"/>
      <c r="K577" s="317"/>
      <c r="N577" s="38"/>
      <c r="O577" s="56"/>
      <c r="P577" s="38"/>
      <c r="R577" s="317"/>
      <c r="S577" s="317"/>
      <c r="W577" s="317"/>
      <c r="X577" s="317"/>
      <c r="AB577" s="59" t="s">
        <v>22739</v>
      </c>
      <c r="AC577" s="59"/>
      <c r="AD577" s="656">
        <f>S578</f>
        <v>0</v>
      </c>
      <c r="AE577" s="656"/>
      <c r="AF577" s="656"/>
      <c r="AG577" s="47" t="str">
        <f>VLOOKUP(F577,emop,3,FALSE)</f>
        <v>M</v>
      </c>
      <c r="AH577" s="313"/>
      <c r="AI577" s="44"/>
    </row>
    <row r="578" spans="1:35" ht="12.6" hidden="1" customHeight="1" x14ac:dyDescent="0.2">
      <c r="B578" s="122" t="e">
        <f>#REF!</f>
        <v>#REF!</v>
      </c>
      <c r="C578" s="123" t="e">
        <f>#REF!</f>
        <v>#REF!</v>
      </c>
      <c r="D578" s="19"/>
      <c r="E578" s="19"/>
      <c r="F578" s="15" t="s">
        <v>24063</v>
      </c>
      <c r="H578" s="317"/>
      <c r="J578" s="20" t="s">
        <v>22732</v>
      </c>
      <c r="K578" s="70"/>
      <c r="L578" s="70"/>
      <c r="M578" s="70">
        <f>M573</f>
        <v>60</v>
      </c>
      <c r="N578" s="317" t="s">
        <v>22734</v>
      </c>
      <c r="O578" s="313" t="s">
        <v>22742</v>
      </c>
      <c r="P578" s="32">
        <v>2</v>
      </c>
      <c r="Q578" s="32" t="s">
        <v>22793</v>
      </c>
      <c r="R578" s="5" t="s">
        <v>22743</v>
      </c>
      <c r="S578" s="649"/>
      <c r="T578" s="649"/>
      <c r="U578" s="32" t="s">
        <v>22734</v>
      </c>
      <c r="W578" s="327"/>
      <c r="X578" s="327"/>
      <c r="Y578" s="327"/>
      <c r="AB578" s="5"/>
      <c r="AC578" s="14"/>
      <c r="AD578" s="18"/>
      <c r="AE578" s="18"/>
      <c r="AF578" s="18"/>
      <c r="AG578" s="59"/>
      <c r="AH578" s="313"/>
    </row>
    <row r="579" spans="1:35" ht="12.6" hidden="1" customHeight="1" x14ac:dyDescent="0.2">
      <c r="B579" s="122"/>
      <c r="C579" s="123"/>
      <c r="D579" s="19"/>
      <c r="E579" s="19"/>
      <c r="F579" s="15"/>
      <c r="H579" s="317"/>
      <c r="J579" s="20"/>
      <c r="K579" s="310"/>
      <c r="L579" s="310"/>
      <c r="M579" s="310"/>
      <c r="N579" s="317"/>
      <c r="O579" s="313"/>
      <c r="P579" s="309"/>
      <c r="Q579" s="309"/>
      <c r="S579" s="313"/>
      <c r="T579" s="309"/>
      <c r="U579" s="309"/>
      <c r="W579" s="314"/>
      <c r="X579" s="314"/>
      <c r="Y579" s="314"/>
      <c r="AB579" s="5"/>
      <c r="AC579" s="14"/>
      <c r="AD579" s="18"/>
      <c r="AE579" s="18"/>
      <c r="AF579" s="18"/>
      <c r="AG579" s="59"/>
      <c r="AH579" s="313"/>
    </row>
    <row r="580" spans="1:35" ht="12.6" hidden="1" customHeight="1" x14ac:dyDescent="0.2">
      <c r="B580" s="122"/>
      <c r="C580" s="123"/>
      <c r="D580" s="19"/>
      <c r="E580" s="19"/>
      <c r="F580" s="15"/>
      <c r="H580" s="317"/>
      <c r="J580" s="20"/>
      <c r="K580" s="310"/>
      <c r="L580" s="310"/>
      <c r="M580" s="310"/>
      <c r="N580" s="317"/>
      <c r="O580" s="313"/>
      <c r="P580" s="309"/>
      <c r="Q580" s="309"/>
      <c r="S580" s="313"/>
      <c r="T580" s="309"/>
      <c r="U580" s="309"/>
      <c r="W580" s="314"/>
      <c r="X580" s="314"/>
      <c r="Y580" s="314"/>
      <c r="AB580" s="5"/>
      <c r="AC580" s="14"/>
      <c r="AD580" s="18"/>
      <c r="AE580" s="18"/>
      <c r="AF580" s="18"/>
      <c r="AG580" s="59"/>
      <c r="AH580" s="313"/>
    </row>
    <row r="581" spans="1:35" ht="12.6" customHeight="1" x14ac:dyDescent="0.2">
      <c r="B581" s="122"/>
      <c r="C581" s="123"/>
      <c r="D581" s="19"/>
      <c r="E581" s="19"/>
      <c r="F581" s="15"/>
      <c r="H581" s="317"/>
      <c r="J581" s="20"/>
      <c r="K581" s="310"/>
      <c r="L581" s="310"/>
      <c r="M581" s="310"/>
      <c r="N581" s="317"/>
      <c r="O581" s="313"/>
      <c r="P581" s="309"/>
      <c r="Q581" s="309"/>
      <c r="S581" s="313"/>
      <c r="T581" s="309"/>
      <c r="U581" s="309"/>
      <c r="W581" s="314"/>
      <c r="X581" s="314"/>
      <c r="Y581" s="314"/>
      <c r="AB581" s="5"/>
      <c r="AC581" s="14"/>
      <c r="AD581" s="18"/>
      <c r="AE581" s="18"/>
      <c r="AF581" s="18"/>
      <c r="AG581" s="59"/>
      <c r="AH581" s="313"/>
    </row>
    <row r="582" spans="1:35" s="469" customFormat="1" ht="12.6" customHeight="1" thickBot="1" x14ac:dyDescent="0.25">
      <c r="A582" s="457"/>
      <c r="B582" s="458">
        <f t="shared" ref="B582:B585" si="60">F583</f>
        <v>0</v>
      </c>
      <c r="C582" s="459">
        <f t="shared" ref="C582:C585" si="61">AD583</f>
        <v>0</v>
      </c>
      <c r="D582" s="460" t="s">
        <v>24105</v>
      </c>
      <c r="E582" s="461"/>
      <c r="F582" s="460"/>
      <c r="G582" s="462"/>
      <c r="H582" s="462"/>
      <c r="I582" s="462"/>
      <c r="J582" s="462"/>
      <c r="K582" s="462"/>
      <c r="L582" s="462"/>
      <c r="M582" s="462"/>
      <c r="N582" s="462"/>
      <c r="O582" s="462"/>
      <c r="P582" s="462"/>
      <c r="Q582" s="462"/>
      <c r="R582" s="463"/>
      <c r="S582" s="464"/>
      <c r="T582" s="464"/>
      <c r="U582" s="464"/>
      <c r="V582" s="464"/>
      <c r="W582" s="462"/>
      <c r="X582" s="463"/>
      <c r="Y582" s="463"/>
      <c r="Z582" s="463"/>
      <c r="AA582" s="460"/>
      <c r="AB582" s="460"/>
      <c r="AC582" s="465"/>
      <c r="AD582" s="465"/>
      <c r="AE582" s="465"/>
      <c r="AF582" s="460"/>
      <c r="AG582" s="466"/>
      <c r="AH582" s="467"/>
      <c r="AI582" s="468"/>
    </row>
    <row r="583" spans="1:35" ht="12.6" customHeight="1" x14ac:dyDescent="0.2">
      <c r="B583" s="122">
        <f t="shared" si="60"/>
        <v>0</v>
      </c>
      <c r="C583" s="123">
        <f t="shared" si="61"/>
        <v>0</v>
      </c>
      <c r="D583" s="38"/>
      <c r="E583" s="56"/>
      <c r="F583" s="38"/>
      <c r="H583" s="317"/>
      <c r="I583" s="317"/>
      <c r="K583" s="317"/>
      <c r="W583" s="317"/>
      <c r="X583" s="317"/>
      <c r="Z583" s="313"/>
      <c r="AA583" s="313"/>
      <c r="AB583" s="38"/>
      <c r="AC583" s="38"/>
      <c r="AD583" s="57"/>
      <c r="AE583" s="57"/>
      <c r="AF583" s="57"/>
      <c r="AG583" s="59"/>
      <c r="AH583" s="12"/>
    </row>
    <row r="584" spans="1:35" ht="26.25" customHeight="1" x14ac:dyDescent="0.2">
      <c r="A584" s="126" t="s">
        <v>24106</v>
      </c>
      <c r="B584" s="122" t="str">
        <f t="shared" si="60"/>
        <v>05.001.0023-A</v>
      </c>
      <c r="C584" s="123">
        <f t="shared" si="61"/>
        <v>10.5</v>
      </c>
      <c r="D584" s="655" t="str">
        <f>VLOOKUP(F585,emop,2,FALSE)</f>
        <v>DEMOLICAO MANUAL DE ALVENARIA DE TIJOLOS FURADOS,INCLUSIVE EMPILHAMENTO LATERAL DENTRO DO CANTEIRO DE SERVICO</v>
      </c>
      <c r="E584" s="655"/>
      <c r="F584" s="655"/>
      <c r="G584" s="655"/>
      <c r="H584" s="655"/>
      <c r="I584" s="655"/>
      <c r="J584" s="655"/>
      <c r="K584" s="655"/>
      <c r="L584" s="655"/>
      <c r="M584" s="655"/>
      <c r="N584" s="655"/>
      <c r="O584" s="655"/>
      <c r="P584" s="655"/>
      <c r="Q584" s="655"/>
      <c r="R584" s="655"/>
      <c r="S584" s="655"/>
      <c r="T584" s="655"/>
      <c r="U584" s="655"/>
      <c r="V584" s="655"/>
      <c r="W584" s="655"/>
      <c r="X584" s="655"/>
      <c r="Y584" s="655"/>
      <c r="Z584" s="655"/>
      <c r="AA584" s="655"/>
      <c r="AB584" s="15"/>
      <c r="AC584" s="13"/>
      <c r="AD584" s="15"/>
      <c r="AE584" s="15"/>
      <c r="AF584" s="15"/>
      <c r="AG584" s="63"/>
      <c r="AH584" s="313"/>
    </row>
    <row r="585" spans="1:35" ht="12.6" customHeight="1" x14ac:dyDescent="0.2">
      <c r="B585" s="122" t="str">
        <f t="shared" si="60"/>
        <v>Muro existente</v>
      </c>
      <c r="C585" s="123">
        <f t="shared" si="61"/>
        <v>0</v>
      </c>
      <c r="D585" s="38"/>
      <c r="E585" s="56" t="s">
        <v>22738</v>
      </c>
      <c r="F585" s="13" t="s">
        <v>2392</v>
      </c>
      <c r="G585" s="15"/>
      <c r="H585" s="15"/>
      <c r="I585" s="15"/>
      <c r="J585" s="15"/>
      <c r="K585" s="15"/>
      <c r="L585" s="648"/>
      <c r="M585" s="648"/>
      <c r="N585" s="315"/>
      <c r="O585" s="647"/>
      <c r="P585" s="647"/>
      <c r="Q585" s="312"/>
      <c r="R585" s="643"/>
      <c r="S585" s="643"/>
      <c r="T585" s="643"/>
      <c r="U585" s="643"/>
      <c r="V585" s="643"/>
      <c r="W585" s="643"/>
      <c r="X585" s="15"/>
      <c r="Y585" s="15"/>
      <c r="Z585" s="15"/>
      <c r="AA585" s="15"/>
      <c r="AB585" s="14" t="s">
        <v>22739</v>
      </c>
      <c r="AC585" s="14"/>
      <c r="AD585" s="656">
        <f>SUM(W586:Y586)</f>
        <v>10.5</v>
      </c>
      <c r="AE585" s="656"/>
      <c r="AF585" s="656"/>
      <c r="AG585" s="47" t="str">
        <f>VLOOKUP(F585,emop,3,FALSE)</f>
        <v>M3</v>
      </c>
      <c r="AH585" s="313"/>
      <c r="AI585" s="44"/>
    </row>
    <row r="586" spans="1:35" ht="12.6" customHeight="1" x14ac:dyDescent="0.2">
      <c r="B586" s="122" t="e">
        <f>#REF!</f>
        <v>#REF!</v>
      </c>
      <c r="C586" s="123" t="e">
        <f>#REF!</f>
        <v>#REF!</v>
      </c>
      <c r="D586" s="62"/>
      <c r="E586" s="62"/>
      <c r="F586" s="15" t="s">
        <v>24064</v>
      </c>
      <c r="G586" s="15"/>
      <c r="H586" s="15"/>
      <c r="I586" s="15"/>
      <c r="J586" s="15"/>
      <c r="K586" s="15"/>
      <c r="M586" s="20" t="s">
        <v>22732</v>
      </c>
      <c r="N586" s="70">
        <v>35</v>
      </c>
      <c r="O586" s="5" t="s">
        <v>22734</v>
      </c>
      <c r="P586" s="313" t="s">
        <v>22742</v>
      </c>
      <c r="Q586" s="325">
        <v>2</v>
      </c>
      <c r="R586" s="32" t="s">
        <v>22734</v>
      </c>
      <c r="S586" s="313" t="s">
        <v>22742</v>
      </c>
      <c r="T586" s="5">
        <v>0.15</v>
      </c>
      <c r="U586" s="5" t="s">
        <v>22734</v>
      </c>
      <c r="V586" s="5" t="s">
        <v>22743</v>
      </c>
      <c r="W586" s="640">
        <f>N586*Q586*T586</f>
        <v>10.5</v>
      </c>
      <c r="X586" s="640"/>
      <c r="Y586" s="640"/>
      <c r="Z586" s="15" t="s">
        <v>22733</v>
      </c>
      <c r="AD586" s="5"/>
      <c r="AE586" s="15"/>
      <c r="AF586" s="15"/>
      <c r="AG586" s="63"/>
      <c r="AH586" s="313"/>
    </row>
    <row r="587" spans="1:35" ht="12.6" customHeight="1" x14ac:dyDescent="0.2">
      <c r="B587" s="122" t="e">
        <f>#REF!</f>
        <v>#REF!</v>
      </c>
      <c r="C587" s="123" t="e">
        <f>#REF!</f>
        <v>#REF!</v>
      </c>
      <c r="D587" s="15"/>
      <c r="E587" s="15"/>
      <c r="F587" s="15"/>
      <c r="G587" s="15"/>
      <c r="L587" s="20"/>
      <c r="M587" s="308"/>
      <c r="N587" s="308"/>
      <c r="P587" s="313"/>
      <c r="Q587" s="117"/>
      <c r="R587" s="117"/>
      <c r="S587" s="313"/>
      <c r="X587" s="72"/>
      <c r="Y587" s="71"/>
      <c r="Z587" s="308"/>
      <c r="AA587" s="73"/>
      <c r="AB587" s="73"/>
      <c r="AC587" s="73"/>
      <c r="AD587" s="15"/>
      <c r="AE587" s="15"/>
      <c r="AF587" s="15"/>
      <c r="AG587" s="63"/>
      <c r="AH587" s="12"/>
    </row>
    <row r="588" spans="1:35" ht="22.5" customHeight="1" x14ac:dyDescent="0.2">
      <c r="A588" s="126" t="s">
        <v>24107</v>
      </c>
      <c r="B588" s="122" t="str">
        <f>F589</f>
        <v>04.005.0124-A</v>
      </c>
      <c r="C588" s="123">
        <f>AD589</f>
        <v>511.87500000000006</v>
      </c>
      <c r="D588" s="646" t="str">
        <f>VLOOKUP(F589,emop,2,FALSE)</f>
        <v>TRANSPORTE DE CARGA DE QUALQUER NATUREZA,EXCLUSIVE AS DESPESAS DE CARGA E DESCARGA,TANTO DE ESPERA DO CAMINHAO COMO DO SERVENTE OU EQUIPAMENTO AUXILIAR,A VELOCIDADE MEDIA DE 25KM/H,EM CAMINHAO BASCULANTE A OLEO DIESEL,COM CAPACIDADE UTIL DE8T</v>
      </c>
      <c r="E588" s="646"/>
      <c r="F588" s="646"/>
      <c r="G588" s="646"/>
      <c r="H588" s="646"/>
      <c r="I588" s="646"/>
      <c r="J588" s="646"/>
      <c r="K588" s="646"/>
      <c r="L588" s="646"/>
      <c r="M588" s="646"/>
      <c r="N588" s="646"/>
      <c r="O588" s="646"/>
      <c r="P588" s="646"/>
      <c r="Q588" s="646"/>
      <c r="R588" s="646"/>
      <c r="S588" s="646"/>
      <c r="T588" s="646"/>
      <c r="U588" s="646"/>
      <c r="V588" s="646"/>
      <c r="W588" s="646"/>
      <c r="X588" s="646"/>
      <c r="Y588" s="646"/>
      <c r="Z588" s="646"/>
      <c r="AA588" s="646"/>
      <c r="AB588" s="5"/>
      <c r="AC588" s="5"/>
      <c r="AD588" s="5"/>
      <c r="AE588" s="5"/>
      <c r="AF588" s="5"/>
      <c r="AG588" s="59"/>
      <c r="AH588" s="313"/>
    </row>
    <row r="589" spans="1:35" ht="12.6" customHeight="1" x14ac:dyDescent="0.2">
      <c r="B589" s="122" t="str">
        <f>F590</f>
        <v>Bota-fora</v>
      </c>
      <c r="C589" s="123">
        <f>AD590</f>
        <v>0</v>
      </c>
      <c r="D589" s="61"/>
      <c r="E589" s="56" t="s">
        <v>22738</v>
      </c>
      <c r="F589" s="13" t="s">
        <v>2151</v>
      </c>
      <c r="G589" s="15"/>
      <c r="H589" s="15"/>
      <c r="I589" s="15"/>
      <c r="J589" s="15"/>
      <c r="K589" s="15"/>
      <c r="L589" s="20"/>
      <c r="M589" s="308"/>
      <c r="N589" s="308"/>
      <c r="O589" s="308"/>
      <c r="P589" s="312"/>
      <c r="Q589" s="313"/>
      <c r="R589" s="158"/>
      <c r="S589" s="159"/>
      <c r="T589" s="308"/>
      <c r="U589" s="308"/>
      <c r="V589" s="308"/>
      <c r="W589" s="308"/>
      <c r="X589" s="312"/>
      <c r="Y589" s="13"/>
      <c r="Z589" s="13"/>
      <c r="AA589" s="18"/>
      <c r="AB589" s="59" t="s">
        <v>22739</v>
      </c>
      <c r="AC589" s="59"/>
      <c r="AD589" s="656">
        <f>S590</f>
        <v>511.87500000000006</v>
      </c>
      <c r="AE589" s="656"/>
      <c r="AF589" s="656"/>
      <c r="AG589" s="47" t="str">
        <f>VLOOKUP(F589,emop,3,FALSE)</f>
        <v>T X KM</v>
      </c>
      <c r="AH589" s="313"/>
      <c r="AI589" s="44"/>
    </row>
    <row r="590" spans="1:35" ht="12.6" customHeight="1" x14ac:dyDescent="0.2">
      <c r="B590" s="122" t="e">
        <f>#REF!</f>
        <v>#REF!</v>
      </c>
      <c r="C590" s="123" t="e">
        <f>#REF!</f>
        <v>#REF!</v>
      </c>
      <c r="D590" s="19"/>
      <c r="E590" s="19"/>
      <c r="F590" s="15" t="s">
        <v>24067</v>
      </c>
      <c r="H590" s="317"/>
      <c r="J590" s="20" t="s">
        <v>22732</v>
      </c>
      <c r="K590" s="70"/>
      <c r="L590" s="70"/>
      <c r="M590" s="328">
        <f>AD596</f>
        <v>20.475000000000001</v>
      </c>
      <c r="N590" s="5" t="s">
        <v>22749</v>
      </c>
      <c r="O590" s="5" t="s">
        <v>22742</v>
      </c>
      <c r="P590" s="5">
        <v>25</v>
      </c>
      <c r="Q590" s="5" t="s">
        <v>22741</v>
      </c>
      <c r="R590" s="5" t="s">
        <v>22743</v>
      </c>
      <c r="S590" s="649">
        <f>M590*P590</f>
        <v>511.87500000000006</v>
      </c>
      <c r="T590" s="652"/>
      <c r="U590" s="5" t="s">
        <v>24083</v>
      </c>
      <c r="W590" s="317"/>
      <c r="X590" s="317"/>
      <c r="Y590" s="649"/>
      <c r="Z590" s="652"/>
      <c r="AA590" s="32"/>
      <c r="AB590" s="32"/>
      <c r="AC590" s="5"/>
      <c r="AD590" s="18"/>
      <c r="AE590" s="18"/>
      <c r="AF590" s="18"/>
      <c r="AG590" s="59"/>
      <c r="AH590" s="313"/>
    </row>
    <row r="591" spans="1:35" ht="12.6" customHeight="1" x14ac:dyDescent="0.2">
      <c r="B591" s="122"/>
      <c r="C591" s="123"/>
      <c r="D591" s="38"/>
      <c r="E591" s="56"/>
      <c r="F591" s="38"/>
      <c r="H591" s="317"/>
      <c r="I591" s="317"/>
      <c r="K591" s="317"/>
      <c r="W591" s="317"/>
      <c r="X591" s="317"/>
      <c r="Z591" s="313"/>
      <c r="AA591" s="32"/>
      <c r="AB591" s="32"/>
      <c r="AC591" s="38"/>
      <c r="AD591" s="57"/>
      <c r="AE591" s="57"/>
      <c r="AF591" s="57"/>
      <c r="AG591" s="59"/>
      <c r="AH591" s="12"/>
    </row>
    <row r="592" spans="1:35" ht="12.6" customHeight="1" x14ac:dyDescent="0.2">
      <c r="B592" s="122"/>
      <c r="C592" s="123"/>
      <c r="D592" s="38"/>
      <c r="E592" s="56"/>
      <c r="F592" s="38"/>
      <c r="H592" s="317"/>
      <c r="I592" s="317"/>
      <c r="K592" s="317"/>
      <c r="W592" s="317"/>
      <c r="X592" s="317"/>
      <c r="Z592" s="313"/>
      <c r="AA592" s="32"/>
      <c r="AB592" s="32"/>
      <c r="AC592" s="38"/>
      <c r="AD592" s="57"/>
      <c r="AE592" s="57"/>
      <c r="AF592" s="57"/>
      <c r="AG592" s="59"/>
      <c r="AH592" s="12"/>
    </row>
    <row r="593" spans="1:35" ht="12.6" customHeight="1" x14ac:dyDescent="0.2">
      <c r="B593" s="122"/>
      <c r="C593" s="123"/>
      <c r="D593" s="38"/>
      <c r="E593" s="56"/>
      <c r="F593" s="38"/>
      <c r="H593" s="317"/>
      <c r="I593" s="317"/>
      <c r="K593" s="317"/>
      <c r="W593" s="317"/>
      <c r="X593" s="317"/>
      <c r="Z593" s="313"/>
      <c r="AA593" s="32"/>
      <c r="AB593" s="32"/>
      <c r="AC593" s="38"/>
      <c r="AD593" s="57"/>
      <c r="AE593" s="57"/>
      <c r="AF593" s="57"/>
      <c r="AG593" s="59"/>
      <c r="AH593" s="12"/>
    </row>
    <row r="594" spans="1:35" ht="12.6" customHeight="1" x14ac:dyDescent="0.2">
      <c r="B594" s="122"/>
      <c r="C594" s="123"/>
      <c r="D594" s="38"/>
      <c r="E594" s="56"/>
      <c r="F594" s="38"/>
      <c r="H594" s="317"/>
      <c r="I594" s="317"/>
      <c r="K594" s="317"/>
      <c r="W594" s="317"/>
      <c r="X594" s="317"/>
      <c r="Z594" s="313"/>
      <c r="AA594" s="313"/>
      <c r="AB594" s="38"/>
      <c r="AC594" s="38"/>
      <c r="AD594" s="57"/>
      <c r="AE594" s="57"/>
      <c r="AF594" s="57"/>
      <c r="AG594" s="59"/>
      <c r="AH594" s="12"/>
    </row>
    <row r="595" spans="1:35" ht="22.5" customHeight="1" x14ac:dyDescent="0.2">
      <c r="A595" s="126" t="s">
        <v>24108</v>
      </c>
      <c r="B595" s="122" t="str">
        <f>F596</f>
        <v>04.006.0008-B</v>
      </c>
      <c r="C595" s="123">
        <f>AD596</f>
        <v>20.475000000000001</v>
      </c>
      <c r="D595" s="646" t="str">
        <f>VLOOKUP(F596,emop,2,FALSE)</f>
        <v>CARGA MANUAL E DESCARGA MECANICA DE MATERIAL A GRANEL(AGREGADOS,PEDRA-DE-MAO,PARALELOS,TERRA E ESCOMBROS),COMPREENDENDOOS TEMPOS PARA CARGA,DESCARGA E MANOBRAS DO CAMINHAO BASCULANTE A OLEO DIESEL,COM CAPACIDADE UTIL DE 8T,EMPREGANDO 2 SERVENTES NA CARGA</v>
      </c>
      <c r="E595" s="646"/>
      <c r="F595" s="646"/>
      <c r="G595" s="646"/>
      <c r="H595" s="646"/>
      <c r="I595" s="646"/>
      <c r="J595" s="646"/>
      <c r="K595" s="646"/>
      <c r="L595" s="646"/>
      <c r="M595" s="646"/>
      <c r="N595" s="646"/>
      <c r="O595" s="646"/>
      <c r="P595" s="646"/>
      <c r="Q595" s="646"/>
      <c r="R595" s="646"/>
      <c r="S595" s="646"/>
      <c r="T595" s="646"/>
      <c r="U595" s="646"/>
      <c r="V595" s="646"/>
      <c r="W595" s="646"/>
      <c r="X595" s="646"/>
      <c r="Y595" s="646"/>
      <c r="Z595" s="646"/>
      <c r="AA595" s="646"/>
      <c r="AB595" s="5"/>
      <c r="AC595" s="5"/>
      <c r="AD595" s="5"/>
      <c r="AE595" s="5"/>
      <c r="AF595" s="5"/>
      <c r="AG595" s="59"/>
      <c r="AH595" s="313"/>
    </row>
    <row r="596" spans="1:35" ht="12.6" customHeight="1" x14ac:dyDescent="0.2">
      <c r="B596" s="122" t="e">
        <f>#REF!</f>
        <v>#REF!</v>
      </c>
      <c r="C596" s="123" t="e">
        <f>#REF!</f>
        <v>#REF!</v>
      </c>
      <c r="D596" s="61"/>
      <c r="E596" s="56" t="s">
        <v>22738</v>
      </c>
      <c r="F596" s="13" t="s">
        <v>2228</v>
      </c>
      <c r="G596" s="15"/>
      <c r="H596" s="15"/>
      <c r="I596" s="15"/>
      <c r="J596" s="15"/>
      <c r="K596" s="15"/>
      <c r="L596" s="20"/>
      <c r="M596" s="308"/>
      <c r="N596" s="308"/>
      <c r="O596" s="308"/>
      <c r="P596" s="312"/>
      <c r="Q596" s="313"/>
      <c r="R596" s="158"/>
      <c r="S596" s="159"/>
      <c r="T596" s="308"/>
      <c r="U596" s="308"/>
      <c r="V596" s="308"/>
      <c r="W596" s="308"/>
      <c r="X596" s="312"/>
      <c r="Y596" s="13"/>
      <c r="Z596" s="13"/>
      <c r="AA596" s="18"/>
      <c r="AB596" s="59" t="s">
        <v>22739</v>
      </c>
      <c r="AC596" s="59"/>
      <c r="AD596" s="656">
        <f>SUM(Y597:Z597)</f>
        <v>20.475000000000001</v>
      </c>
      <c r="AE596" s="656"/>
      <c r="AF596" s="656"/>
      <c r="AG596" s="47" t="str">
        <f>VLOOKUP(F596,emop,3,FALSE)</f>
        <v>T</v>
      </c>
      <c r="AH596" s="313"/>
      <c r="AI596" s="44"/>
    </row>
    <row r="597" spans="1:35" ht="12.6" customHeight="1" x14ac:dyDescent="0.2">
      <c r="B597" s="122"/>
      <c r="C597" s="123"/>
      <c r="D597" s="38"/>
      <c r="E597" s="56"/>
      <c r="F597" s="15" t="s">
        <v>24067</v>
      </c>
      <c r="H597" s="317"/>
      <c r="J597" s="20" t="s">
        <v>22732</v>
      </c>
      <c r="K597" s="317"/>
      <c r="P597" s="328">
        <f>AD585</f>
        <v>10.5</v>
      </c>
      <c r="Q597" s="5" t="s">
        <v>22736</v>
      </c>
      <c r="R597" s="5" t="s">
        <v>22742</v>
      </c>
      <c r="S597" s="5">
        <v>1.3</v>
      </c>
      <c r="T597" s="32" t="s">
        <v>24101</v>
      </c>
      <c r="U597" s="5" t="s">
        <v>22742</v>
      </c>
      <c r="V597" s="5">
        <v>1.5</v>
      </c>
      <c r="W597" s="317" t="s">
        <v>22750</v>
      </c>
      <c r="X597" s="317" t="s">
        <v>22743</v>
      </c>
      <c r="Y597" s="649">
        <f>P597*S597*V597</f>
        <v>20.475000000000001</v>
      </c>
      <c r="Z597" s="649"/>
      <c r="AA597" s="5" t="s">
        <v>22749</v>
      </c>
      <c r="AB597" s="59"/>
      <c r="AC597" s="59"/>
      <c r="AD597" s="656"/>
      <c r="AE597" s="656"/>
      <c r="AF597" s="656"/>
      <c r="AG597" s="47"/>
      <c r="AH597" s="313"/>
      <c r="AI597" s="44"/>
    </row>
    <row r="598" spans="1:35" ht="12.6" customHeight="1" x14ac:dyDescent="0.2">
      <c r="B598" s="122"/>
      <c r="C598" s="123"/>
      <c r="D598" s="19"/>
      <c r="E598" s="19"/>
      <c r="F598" s="15"/>
      <c r="G598" s="15"/>
      <c r="H598" s="15"/>
      <c r="I598" s="15"/>
      <c r="J598" s="20"/>
      <c r="K598" s="70"/>
      <c r="L598" s="70"/>
      <c r="M598" s="70"/>
      <c r="N598" s="317"/>
      <c r="O598" s="313"/>
      <c r="P598" s="32"/>
      <c r="Q598" s="32"/>
      <c r="S598" s="313"/>
      <c r="T598" s="32"/>
      <c r="U598" s="32"/>
      <c r="W598" s="308"/>
      <c r="X598" s="119"/>
      <c r="Y598" s="119"/>
      <c r="Z598" s="119"/>
      <c r="AA598" s="308"/>
      <c r="AB598" s="14"/>
      <c r="AC598" s="14"/>
      <c r="AD598" s="18"/>
      <c r="AE598" s="18"/>
      <c r="AF598" s="18"/>
      <c r="AG598" s="59"/>
      <c r="AH598" s="313"/>
    </row>
    <row r="599" spans="1:35" ht="12.6" customHeight="1" x14ac:dyDescent="0.2">
      <c r="B599" s="122"/>
      <c r="C599" s="123"/>
      <c r="D599" s="19"/>
      <c r="E599" s="19"/>
      <c r="F599" s="15"/>
      <c r="G599" s="15"/>
      <c r="H599" s="15"/>
      <c r="I599" s="15"/>
      <c r="J599" s="20"/>
      <c r="K599" s="70"/>
      <c r="L599" s="70"/>
      <c r="M599" s="70"/>
      <c r="N599" s="317"/>
      <c r="O599" s="313"/>
      <c r="P599" s="32"/>
      <c r="Q599" s="32"/>
      <c r="S599" s="313"/>
      <c r="T599" s="32"/>
      <c r="U599" s="32"/>
      <c r="W599" s="308"/>
      <c r="X599" s="119"/>
      <c r="Y599" s="119"/>
      <c r="Z599" s="119"/>
      <c r="AA599" s="308"/>
      <c r="AB599" s="14"/>
      <c r="AC599" s="14"/>
      <c r="AD599" s="18"/>
      <c r="AE599" s="18"/>
      <c r="AF599" s="18"/>
      <c r="AG599" s="59"/>
      <c r="AH599" s="313"/>
    </row>
    <row r="600" spans="1:35" ht="12.6" customHeight="1" x14ac:dyDescent="0.2">
      <c r="B600" s="122"/>
      <c r="C600" s="123"/>
      <c r="D600" s="19"/>
      <c r="E600" s="19"/>
      <c r="F600" s="15"/>
      <c r="G600" s="15"/>
      <c r="H600" s="15"/>
      <c r="I600" s="15"/>
      <c r="J600" s="20"/>
      <c r="K600" s="70"/>
      <c r="L600" s="70"/>
      <c r="M600" s="70"/>
      <c r="N600" s="317"/>
      <c r="O600" s="313"/>
      <c r="P600" s="32"/>
      <c r="Q600" s="32"/>
      <c r="S600" s="313"/>
      <c r="T600" s="32"/>
      <c r="U600" s="32"/>
      <c r="W600" s="308"/>
      <c r="X600" s="119"/>
      <c r="Y600" s="119"/>
      <c r="Z600" s="119"/>
      <c r="AA600" s="308"/>
      <c r="AB600" s="14"/>
      <c r="AC600" s="14"/>
      <c r="AD600" s="18"/>
      <c r="AE600" s="18"/>
      <c r="AF600" s="18"/>
      <c r="AG600" s="59"/>
      <c r="AH600" s="313"/>
    </row>
    <row r="601" spans="1:35" ht="12.6" customHeight="1" x14ac:dyDescent="0.2">
      <c r="B601" s="122"/>
      <c r="C601" s="123"/>
      <c r="D601" s="19"/>
      <c r="E601" s="19"/>
      <c r="F601" s="15"/>
      <c r="G601" s="15"/>
      <c r="H601" s="15"/>
      <c r="I601" s="15"/>
      <c r="J601" s="20"/>
      <c r="K601" s="310"/>
      <c r="L601" s="310"/>
      <c r="M601" s="310"/>
      <c r="N601" s="317"/>
      <c r="O601" s="313"/>
      <c r="P601" s="309"/>
      <c r="Q601" s="309"/>
      <c r="S601" s="313"/>
      <c r="T601" s="309"/>
      <c r="U601" s="309"/>
      <c r="W601" s="308"/>
      <c r="X601" s="311"/>
      <c r="Y601" s="311"/>
      <c r="Z601" s="311"/>
      <c r="AA601" s="308"/>
      <c r="AB601" s="14"/>
      <c r="AC601" s="14"/>
      <c r="AD601" s="18"/>
      <c r="AE601" s="18"/>
      <c r="AF601" s="18"/>
      <c r="AG601" s="59"/>
      <c r="AH601" s="313"/>
    </row>
    <row r="602" spans="1:35" ht="24" customHeight="1" x14ac:dyDescent="0.2">
      <c r="A602" s="126" t="s">
        <v>24109</v>
      </c>
      <c r="B602" s="122" t="str">
        <f t="shared" ref="B602:B603" si="62">F603</f>
        <v>05.001.0186-A</v>
      </c>
      <c r="C602" s="123">
        <f t="shared" ref="C602:C603" si="63">AD603</f>
        <v>614.25</v>
      </c>
      <c r="D602" s="655" t="str">
        <f>VLOOKUP(F603,emop,2,FALSE)</f>
        <v>TRANSPORTE DE MATERIAIS ENCOSTA ABAIXO,SERVICO INTEIRAMENTEMANUAL,INCLUSIVE CARGA E DESCARGA</v>
      </c>
      <c r="E602" s="655"/>
      <c r="F602" s="655"/>
      <c r="G602" s="655"/>
      <c r="H602" s="655"/>
      <c r="I602" s="655"/>
      <c r="J602" s="655"/>
      <c r="K602" s="655"/>
      <c r="L602" s="655"/>
      <c r="M602" s="655"/>
      <c r="N602" s="655"/>
      <c r="O602" s="655"/>
      <c r="P602" s="655"/>
      <c r="Q602" s="655"/>
      <c r="R602" s="655"/>
      <c r="S602" s="655"/>
      <c r="T602" s="655"/>
      <c r="U602" s="655"/>
      <c r="V602" s="655"/>
      <c r="W602" s="655"/>
      <c r="X602" s="655"/>
      <c r="Y602" s="655"/>
      <c r="Z602" s="655"/>
      <c r="AA602" s="655"/>
      <c r="AB602" s="5"/>
      <c r="AC602" s="5"/>
      <c r="AD602" s="5"/>
      <c r="AE602" s="5"/>
      <c r="AF602" s="5"/>
      <c r="AG602" s="59"/>
      <c r="AH602" s="313"/>
    </row>
    <row r="603" spans="1:35" ht="12.6" customHeight="1" x14ac:dyDescent="0.2">
      <c r="B603" s="122" t="str">
        <f t="shared" si="62"/>
        <v>Bota-fora</v>
      </c>
      <c r="C603" s="123">
        <f t="shared" si="63"/>
        <v>0</v>
      </c>
      <c r="D603" s="38"/>
      <c r="E603" s="56" t="s">
        <v>22738</v>
      </c>
      <c r="F603" s="38" t="s">
        <v>2625</v>
      </c>
      <c r="H603" s="317"/>
      <c r="I603" s="317"/>
      <c r="M603" s="317"/>
      <c r="R603" s="317"/>
      <c r="S603" s="317"/>
      <c r="W603" s="317"/>
      <c r="X603" s="317"/>
      <c r="AB603" s="59" t="s">
        <v>22739</v>
      </c>
      <c r="AC603" s="59"/>
      <c r="AD603" s="656">
        <f>SUM(S604:T604)</f>
        <v>614.25</v>
      </c>
      <c r="AE603" s="656"/>
      <c r="AF603" s="656"/>
      <c r="AG603" s="47" t="str">
        <f>VLOOKUP(F603,emop,3,FALSE)</f>
        <v>TXM</v>
      </c>
      <c r="AH603" s="313"/>
      <c r="AI603" s="44"/>
    </row>
    <row r="604" spans="1:35" ht="12.6" customHeight="1" x14ac:dyDescent="0.2">
      <c r="B604" s="122" t="e">
        <f>#REF!</f>
        <v>#REF!</v>
      </c>
      <c r="C604" s="123" t="e">
        <f>#REF!</f>
        <v>#REF!</v>
      </c>
      <c r="D604" s="19"/>
      <c r="E604" s="19"/>
      <c r="F604" s="15" t="s">
        <v>24067</v>
      </c>
      <c r="H604" s="317"/>
      <c r="J604" s="20" t="s">
        <v>22732</v>
      </c>
      <c r="K604" s="70"/>
      <c r="L604" s="70"/>
      <c r="M604" s="328">
        <f>Y597</f>
        <v>20.475000000000001</v>
      </c>
      <c r="N604" s="5" t="s">
        <v>22749</v>
      </c>
      <c r="O604" s="5" t="s">
        <v>22742</v>
      </c>
      <c r="P604" s="32">
        <v>30</v>
      </c>
      <c r="Q604" s="5" t="s">
        <v>22734</v>
      </c>
      <c r="R604" s="5" t="s">
        <v>22743</v>
      </c>
      <c r="S604" s="687">
        <f>M604*P604</f>
        <v>614.25</v>
      </c>
      <c r="T604" s="688"/>
      <c r="U604" s="5" t="s">
        <v>24084</v>
      </c>
      <c r="V604" s="330"/>
      <c r="W604" s="21"/>
      <c r="X604" s="327"/>
      <c r="Y604" s="327"/>
      <c r="AB604" s="14"/>
      <c r="AC604" s="14"/>
      <c r="AD604" s="18"/>
      <c r="AE604" s="18"/>
      <c r="AF604" s="18"/>
      <c r="AG604" s="59"/>
      <c r="AH604" s="313"/>
    </row>
    <row r="605" spans="1:35" ht="12.6" customHeight="1" x14ac:dyDescent="0.2">
      <c r="B605" s="122">
        <f>F610</f>
        <v>0</v>
      </c>
      <c r="C605" s="123">
        <f>AD610</f>
        <v>0</v>
      </c>
      <c r="D605" s="38"/>
      <c r="E605" s="56"/>
      <c r="F605" s="15"/>
      <c r="H605" s="317"/>
      <c r="J605" s="20"/>
      <c r="K605" s="310"/>
      <c r="L605" s="310"/>
      <c r="M605" s="310"/>
      <c r="N605" s="317"/>
      <c r="O605" s="313"/>
      <c r="P605" s="309"/>
      <c r="Q605" s="309"/>
      <c r="S605" s="313"/>
      <c r="T605" s="309"/>
      <c r="U605" s="309"/>
      <c r="W605" s="314"/>
      <c r="X605" s="314"/>
      <c r="Y605" s="314"/>
      <c r="AB605" s="38"/>
      <c r="AC605" s="57"/>
      <c r="AD605" s="57"/>
      <c r="AE605" s="57"/>
      <c r="AF605" s="57"/>
      <c r="AG605" s="65"/>
      <c r="AH605" s="12"/>
    </row>
    <row r="606" spans="1:35" ht="24.75" customHeight="1" x14ac:dyDescent="0.2">
      <c r="A606" s="126" t="s">
        <v>24110</v>
      </c>
      <c r="B606" s="122" t="str">
        <f>F607</f>
        <v>05.001.0173-A</v>
      </c>
      <c r="C606" s="123">
        <f>AD607</f>
        <v>13.65</v>
      </c>
      <c r="D606" s="655" t="str">
        <f>VLOOKUP(F607,emop,2,FALSE)</f>
        <v>TRANSPORTE HORIZONTAL DE MATERIAL DE 1ªCATEGORIA OU ENTULHO,EM CARRINHOS,A 60,00M DE DISTANCIA,INCLUSIVE CARGA A PA</v>
      </c>
      <c r="E606" s="655"/>
      <c r="F606" s="655"/>
      <c r="G606" s="655"/>
      <c r="H606" s="655"/>
      <c r="I606" s="655"/>
      <c r="J606" s="655"/>
      <c r="K606" s="655"/>
      <c r="L606" s="655"/>
      <c r="M606" s="655"/>
      <c r="N606" s="655"/>
      <c r="O606" s="655"/>
      <c r="P606" s="655"/>
      <c r="Q606" s="655"/>
      <c r="R606" s="655"/>
      <c r="S606" s="655"/>
      <c r="T606" s="655"/>
      <c r="U606" s="655"/>
      <c r="V606" s="655"/>
      <c r="W606" s="655"/>
      <c r="X606" s="655"/>
      <c r="Y606" s="655"/>
      <c r="Z606" s="655"/>
      <c r="AA606" s="655"/>
      <c r="AB606" s="5"/>
      <c r="AC606" s="5"/>
      <c r="AD606" s="5"/>
      <c r="AE606" s="5"/>
      <c r="AF606" s="5"/>
      <c r="AG606" s="59"/>
      <c r="AH606" s="313"/>
    </row>
    <row r="607" spans="1:35" ht="12.6" customHeight="1" x14ac:dyDescent="0.2">
      <c r="B607" s="122" t="str">
        <f>F608</f>
        <v>Bota-fora</v>
      </c>
      <c r="C607" s="123">
        <f>AD608</f>
        <v>0</v>
      </c>
      <c r="D607" s="38"/>
      <c r="E607" s="56" t="s">
        <v>22738</v>
      </c>
      <c r="F607" s="38" t="s">
        <v>2614</v>
      </c>
      <c r="H607" s="317"/>
      <c r="I607" s="317"/>
      <c r="M607" s="317"/>
      <c r="R607" s="317"/>
      <c r="S607" s="317"/>
      <c r="W607" s="317"/>
      <c r="X607" s="317"/>
      <c r="AB607" s="59" t="s">
        <v>22739</v>
      </c>
      <c r="AC607" s="59"/>
      <c r="AD607" s="656">
        <f>SUM(Y608:Z608)</f>
        <v>13.65</v>
      </c>
      <c r="AE607" s="656"/>
      <c r="AF607" s="656"/>
      <c r="AG607" s="47" t="str">
        <f>VLOOKUP(F607,emop,3,FALSE)</f>
        <v>M3</v>
      </c>
      <c r="AH607" s="313"/>
      <c r="AI607" s="44"/>
    </row>
    <row r="608" spans="1:35" ht="12.6" customHeight="1" x14ac:dyDescent="0.2">
      <c r="B608" s="122" t="e">
        <f>#REF!</f>
        <v>#REF!</v>
      </c>
      <c r="C608" s="123" t="e">
        <f>#REF!</f>
        <v>#REF!</v>
      </c>
      <c r="D608" s="19"/>
      <c r="E608" s="19"/>
      <c r="F608" s="15" t="s">
        <v>24067</v>
      </c>
      <c r="H608" s="317"/>
      <c r="J608" s="20" t="s">
        <v>22732</v>
      </c>
      <c r="K608" s="70"/>
      <c r="L608" s="70"/>
      <c r="M608" s="70">
        <f>P597</f>
        <v>10.5</v>
      </c>
      <c r="N608" s="5" t="s">
        <v>22736</v>
      </c>
      <c r="P608" s="70"/>
      <c r="Q608" s="32"/>
      <c r="R608" s="5" t="s">
        <v>22742</v>
      </c>
      <c r="S608" s="5">
        <f>S597</f>
        <v>1.3</v>
      </c>
      <c r="T608" s="5" t="s">
        <v>24101</v>
      </c>
      <c r="W608" s="327"/>
      <c r="X608" s="317" t="s">
        <v>22743</v>
      </c>
      <c r="Y608" s="649">
        <f>M608*S608</f>
        <v>13.65</v>
      </c>
      <c r="Z608" s="649"/>
      <c r="AA608" s="5" t="s">
        <v>22736</v>
      </c>
      <c r="AB608" s="14"/>
      <c r="AC608" s="14"/>
      <c r="AD608" s="18"/>
      <c r="AE608" s="18"/>
      <c r="AF608" s="18"/>
      <c r="AG608" s="59"/>
      <c r="AH608" s="313"/>
    </row>
    <row r="609" spans="1:35" ht="12.6" customHeight="1" x14ac:dyDescent="0.2">
      <c r="B609" s="122" t="e">
        <f>#REF!</f>
        <v>#REF!</v>
      </c>
      <c r="C609" s="123" t="e">
        <f>#REF!</f>
        <v>#REF!</v>
      </c>
      <c r="D609" s="38"/>
      <c r="E609" s="56"/>
      <c r="F609" s="15"/>
      <c r="H609" s="317"/>
      <c r="J609" s="20"/>
      <c r="K609" s="310"/>
      <c r="L609" s="310"/>
      <c r="M609" s="310"/>
      <c r="N609" s="317"/>
      <c r="O609" s="313"/>
      <c r="P609" s="309"/>
      <c r="Q609" s="309"/>
      <c r="S609" s="313"/>
      <c r="T609" s="309"/>
      <c r="U609" s="309"/>
      <c r="W609" s="314"/>
      <c r="X609" s="314"/>
      <c r="Y609" s="314"/>
      <c r="AB609" s="38"/>
      <c r="AC609" s="38"/>
      <c r="AD609" s="57"/>
      <c r="AE609" s="57"/>
      <c r="AF609" s="57"/>
      <c r="AG609" s="59"/>
      <c r="AH609" s="12"/>
    </row>
    <row r="610" spans="1:35" ht="24.75" customHeight="1" x14ac:dyDescent="0.2">
      <c r="A610" s="126" t="s">
        <v>24111</v>
      </c>
      <c r="B610" s="122" t="str">
        <f>F611</f>
        <v>12.005.0160-A</v>
      </c>
      <c r="C610" s="123">
        <f>AD611</f>
        <v>70</v>
      </c>
      <c r="D610" s="646" t="str">
        <f>VLOOKUP(F611,emop,2,FALSE)</f>
        <v>ALVENARIA DE BLOCOS DE CONCRETO ESTRUTURAL 15X20X40CM,ASSENTES COM ARGAMASSA DE CIMENTO E AREIA,NO TRACO 1:8,EM PAREDESDE 0,15M DE ESPESSURA,DE SUPERFICIE CORRIDA ATE 3,00M DE ALTURA E MEDIDA PELA AREA REAL</v>
      </c>
      <c r="E610" s="646"/>
      <c r="F610" s="646"/>
      <c r="G610" s="646"/>
      <c r="H610" s="646"/>
      <c r="I610" s="646"/>
      <c r="J610" s="646"/>
      <c r="K610" s="646"/>
      <c r="L610" s="646"/>
      <c r="M610" s="646"/>
      <c r="N610" s="646"/>
      <c r="O610" s="646"/>
      <c r="P610" s="646"/>
      <c r="Q610" s="646"/>
      <c r="R610" s="646"/>
      <c r="S610" s="646"/>
      <c r="T610" s="646"/>
      <c r="U610" s="646"/>
      <c r="V610" s="646"/>
      <c r="W610" s="646"/>
      <c r="X610" s="646"/>
      <c r="Y610" s="646"/>
      <c r="Z610" s="646"/>
      <c r="AA610" s="646"/>
      <c r="AB610" s="5"/>
      <c r="AC610" s="5"/>
      <c r="AD610" s="5"/>
      <c r="AE610" s="5"/>
      <c r="AF610" s="5"/>
      <c r="AG610" s="59"/>
      <c r="AH610" s="313"/>
    </row>
    <row r="611" spans="1:35" ht="12.6" customHeight="1" x14ac:dyDescent="0.2">
      <c r="B611" s="122" t="str">
        <f>F612</f>
        <v>Muro existente</v>
      </c>
      <c r="C611" s="123">
        <f>AD612</f>
        <v>0</v>
      </c>
      <c r="D611" s="38"/>
      <c r="E611" s="56" t="s">
        <v>22738</v>
      </c>
      <c r="F611" s="38" t="s">
        <v>10826</v>
      </c>
      <c r="H611" s="317"/>
      <c r="I611" s="317"/>
      <c r="M611" s="317"/>
      <c r="R611" s="317"/>
      <c r="S611" s="317"/>
      <c r="W611" s="317"/>
      <c r="X611" s="317"/>
      <c r="AB611" s="59" t="s">
        <v>22739</v>
      </c>
      <c r="AC611" s="59"/>
      <c r="AD611" s="656">
        <f>S612</f>
        <v>70</v>
      </c>
      <c r="AE611" s="656"/>
      <c r="AF611" s="656"/>
      <c r="AG611" s="47" t="str">
        <f>VLOOKUP(F611,emop,3,FALSE)</f>
        <v>M2</v>
      </c>
      <c r="AH611" s="313"/>
      <c r="AI611" s="44"/>
    </row>
    <row r="612" spans="1:35" ht="12.6" customHeight="1" x14ac:dyDescent="0.2">
      <c r="B612" s="122" t="e">
        <f>#REF!</f>
        <v>#REF!</v>
      </c>
      <c r="C612" s="123" t="e">
        <f>#REF!</f>
        <v>#REF!</v>
      </c>
      <c r="D612" s="19"/>
      <c r="E612" s="19"/>
      <c r="F612" s="15" t="s">
        <v>24064</v>
      </c>
      <c r="H612" s="317"/>
      <c r="J612" s="20" t="s">
        <v>22732</v>
      </c>
      <c r="K612" s="70"/>
      <c r="L612" s="70"/>
      <c r="M612" s="70">
        <f>N586</f>
        <v>35</v>
      </c>
      <c r="N612" s="70" t="s">
        <v>22734</v>
      </c>
      <c r="O612" s="70" t="s">
        <v>22742</v>
      </c>
      <c r="P612" s="70">
        <f>Q586</f>
        <v>2</v>
      </c>
      <c r="Q612" s="32" t="s">
        <v>22734</v>
      </c>
      <c r="R612" s="327" t="s">
        <v>22743</v>
      </c>
      <c r="S612" s="653">
        <f>M612*P612</f>
        <v>70</v>
      </c>
      <c r="T612" s="653"/>
      <c r="U612" s="5" t="s">
        <v>22733</v>
      </c>
      <c r="W612" s="327"/>
      <c r="AB612" s="14"/>
      <c r="AC612" s="14"/>
      <c r="AD612" s="18"/>
      <c r="AE612" s="18"/>
      <c r="AF612" s="18"/>
      <c r="AG612" s="59"/>
      <c r="AH612" s="313"/>
    </row>
    <row r="613" spans="1:35" ht="12.6" customHeight="1" x14ac:dyDescent="0.2">
      <c r="B613" s="122" t="e">
        <f>#REF!</f>
        <v>#REF!</v>
      </c>
      <c r="C613" s="123" t="e">
        <f>#REF!</f>
        <v>#REF!</v>
      </c>
      <c r="D613" s="19"/>
      <c r="E613" s="19"/>
      <c r="F613" s="15" t="s">
        <v>34708</v>
      </c>
      <c r="H613" s="408"/>
      <c r="J613" s="20" t="s">
        <v>22732</v>
      </c>
      <c r="K613" s="70"/>
      <c r="L613" s="70"/>
      <c r="M613" s="70">
        <v>35</v>
      </c>
      <c r="N613" s="70" t="s">
        <v>22734</v>
      </c>
      <c r="O613" s="70" t="s">
        <v>22742</v>
      </c>
      <c r="P613" s="70">
        <v>2</v>
      </c>
      <c r="Q613" s="32" t="s">
        <v>22734</v>
      </c>
      <c r="R613" s="327" t="s">
        <v>22743</v>
      </c>
      <c r="S613" s="653">
        <f>M613*P613</f>
        <v>70</v>
      </c>
      <c r="T613" s="653"/>
      <c r="U613" s="5" t="s">
        <v>22733</v>
      </c>
      <c r="W613" s="327"/>
      <c r="AB613" s="14"/>
      <c r="AC613" s="14"/>
      <c r="AD613" s="18"/>
      <c r="AE613" s="18"/>
      <c r="AF613" s="18"/>
      <c r="AG613" s="59"/>
      <c r="AH613" s="405"/>
    </row>
    <row r="614" spans="1:35" ht="12.6" customHeight="1" x14ac:dyDescent="0.2">
      <c r="B614" s="122">
        <f>F615</f>
        <v>0</v>
      </c>
      <c r="C614" s="123">
        <f>AD615</f>
        <v>0</v>
      </c>
      <c r="D614" s="38"/>
      <c r="E614" s="56"/>
      <c r="F614" s="15"/>
      <c r="H614" s="317"/>
      <c r="J614" s="20"/>
      <c r="K614" s="310"/>
      <c r="L614" s="310"/>
      <c r="M614" s="310"/>
      <c r="N614" s="317"/>
      <c r="O614" s="313"/>
      <c r="P614" s="309"/>
      <c r="Q614" s="309"/>
      <c r="S614" s="313"/>
      <c r="T614" s="309"/>
      <c r="U614" s="309"/>
      <c r="W614" s="314"/>
      <c r="X614" s="314"/>
      <c r="Y614" s="314"/>
      <c r="AB614" s="38"/>
      <c r="AC614" s="57"/>
      <c r="AD614" s="57"/>
      <c r="AE614" s="57"/>
      <c r="AF614" s="57"/>
      <c r="AG614" s="65"/>
      <c r="AH614" s="12"/>
    </row>
    <row r="615" spans="1:35" ht="12.6" customHeight="1" x14ac:dyDescent="0.2">
      <c r="B615" s="122">
        <f>F616</f>
        <v>0</v>
      </c>
      <c r="C615" s="123">
        <f>AD616</f>
        <v>0</v>
      </c>
      <c r="D615" s="38"/>
      <c r="E615" s="56"/>
      <c r="F615" s="15"/>
      <c r="H615" s="317"/>
      <c r="J615" s="20"/>
      <c r="K615" s="310"/>
      <c r="L615" s="310"/>
      <c r="M615" s="310"/>
      <c r="N615" s="317"/>
      <c r="O615" s="313"/>
      <c r="P615" s="309"/>
      <c r="Q615" s="309"/>
      <c r="S615" s="313"/>
      <c r="T615" s="309"/>
      <c r="U615" s="309"/>
      <c r="W615" s="314"/>
      <c r="X615" s="314"/>
      <c r="Y615" s="314"/>
      <c r="AB615" s="38"/>
      <c r="AC615" s="57"/>
      <c r="AD615" s="57"/>
      <c r="AE615" s="57"/>
      <c r="AF615" s="57"/>
      <c r="AG615" s="65"/>
      <c r="AH615" s="12"/>
    </row>
    <row r="616" spans="1:35" ht="12.6" customHeight="1" x14ac:dyDescent="0.2">
      <c r="B616" s="122">
        <f>F981</f>
        <v>0</v>
      </c>
      <c r="C616" s="123">
        <f>AD981</f>
        <v>0</v>
      </c>
      <c r="D616" s="38"/>
      <c r="E616" s="56"/>
      <c r="F616" s="15"/>
      <c r="H616" s="317"/>
      <c r="J616" s="20"/>
      <c r="K616" s="310"/>
      <c r="L616" s="310"/>
      <c r="M616" s="310"/>
      <c r="N616" s="317"/>
      <c r="O616" s="313"/>
      <c r="P616" s="309"/>
      <c r="Q616" s="309"/>
      <c r="S616" s="313"/>
      <c r="T616" s="309"/>
      <c r="U616" s="309"/>
      <c r="W616" s="314"/>
      <c r="X616" s="314"/>
      <c r="Y616" s="314"/>
      <c r="AB616" s="38"/>
      <c r="AC616" s="38"/>
      <c r="AD616" s="57"/>
      <c r="AE616" s="57"/>
      <c r="AF616" s="57"/>
      <c r="AG616" s="59"/>
      <c r="AH616" s="12"/>
    </row>
    <row r="617" spans="1:35" ht="21.75" customHeight="1" x14ac:dyDescent="0.2">
      <c r="A617" s="126" t="s">
        <v>24112</v>
      </c>
      <c r="B617" s="122" t="str">
        <f t="shared" ref="B617:B618" si="64">F618</f>
        <v>13.001.0015-A</v>
      </c>
      <c r="C617" s="123">
        <f t="shared" ref="C617:C618" si="65">AD618</f>
        <v>140</v>
      </c>
      <c r="D617" s="655" t="str">
        <f>VLOOKUP(F618,emop,2,FALSE)</f>
        <v>EMBOCO COM ARGAMASSA DE CIMENTO E AREIA,NO TRACO 1:1,5 COM 1,5CM DE ESPESSURA,INCLUSIVE CHAPISCO DE CIMENTO E AREIA,NO TRACO 1:3</v>
      </c>
      <c r="E617" s="655"/>
      <c r="F617" s="655"/>
      <c r="G617" s="655"/>
      <c r="H617" s="655"/>
      <c r="I617" s="655"/>
      <c r="J617" s="655"/>
      <c r="K617" s="655"/>
      <c r="L617" s="655"/>
      <c r="M617" s="655"/>
      <c r="N617" s="655"/>
      <c r="O617" s="655"/>
      <c r="P617" s="655"/>
      <c r="Q617" s="655"/>
      <c r="R617" s="655"/>
      <c r="S617" s="655"/>
      <c r="T617" s="655"/>
      <c r="U617" s="655"/>
      <c r="V617" s="655"/>
      <c r="W617" s="655"/>
      <c r="X617" s="655"/>
      <c r="Y617" s="655"/>
      <c r="Z617" s="655"/>
      <c r="AA617" s="655"/>
      <c r="AB617" s="5"/>
      <c r="AC617" s="5"/>
      <c r="AD617" s="5"/>
      <c r="AE617" s="5"/>
      <c r="AF617" s="5"/>
      <c r="AG617" s="59"/>
      <c r="AH617" s="313"/>
    </row>
    <row r="618" spans="1:35" ht="12.6" customHeight="1" x14ac:dyDescent="0.2">
      <c r="B618" s="122" t="str">
        <f t="shared" si="64"/>
        <v xml:space="preserve">Muro </v>
      </c>
      <c r="C618" s="123">
        <f t="shared" si="65"/>
        <v>0</v>
      </c>
      <c r="D618" s="38"/>
      <c r="E618" s="56" t="s">
        <v>22738</v>
      </c>
      <c r="F618" s="38" t="s">
        <v>11004</v>
      </c>
      <c r="H618" s="317"/>
      <c r="I618" s="317"/>
      <c r="K618" s="317"/>
      <c r="N618" s="38"/>
      <c r="O618" s="56"/>
      <c r="P618" s="38"/>
      <c r="R618" s="317"/>
      <c r="S618" s="317"/>
      <c r="W618" s="317"/>
      <c r="X618" s="317"/>
      <c r="AB618" s="59" t="s">
        <v>22739</v>
      </c>
      <c r="AC618" s="59"/>
      <c r="AD618" s="656">
        <f>X619</f>
        <v>140</v>
      </c>
      <c r="AE618" s="656"/>
      <c r="AF618" s="656"/>
      <c r="AG618" s="47" t="str">
        <f>VLOOKUP(F618,emop,3,FALSE)</f>
        <v>M2</v>
      </c>
      <c r="AH618" s="313"/>
      <c r="AI618" s="44"/>
    </row>
    <row r="619" spans="1:35" ht="12.6" customHeight="1" x14ac:dyDescent="0.2">
      <c r="B619" s="122" t="e">
        <f>#REF!</f>
        <v>#REF!</v>
      </c>
      <c r="C619" s="123" t="e">
        <f>#REF!</f>
        <v>#REF!</v>
      </c>
      <c r="D619" s="19"/>
      <c r="E619" s="19"/>
      <c r="F619" s="15" t="s">
        <v>34757</v>
      </c>
      <c r="H619" s="317"/>
      <c r="J619" s="20" t="s">
        <v>22732</v>
      </c>
      <c r="K619" s="70"/>
      <c r="L619" s="70"/>
      <c r="M619" s="70">
        <f>M612</f>
        <v>35</v>
      </c>
      <c r="N619" s="317" t="s">
        <v>22734</v>
      </c>
      <c r="O619" s="313" t="s">
        <v>22742</v>
      </c>
      <c r="P619" s="32">
        <f>P612</f>
        <v>2</v>
      </c>
      <c r="Q619" s="32" t="s">
        <v>22734</v>
      </c>
      <c r="R619" s="5" t="s">
        <v>22742</v>
      </c>
      <c r="S619" s="639">
        <v>2</v>
      </c>
      <c r="T619" s="639"/>
      <c r="U619" s="5" t="s">
        <v>22799</v>
      </c>
      <c r="X619" s="649">
        <f>M619*P619*S619</f>
        <v>140</v>
      </c>
      <c r="Y619" s="649"/>
      <c r="Z619" s="32" t="s">
        <v>22733</v>
      </c>
      <c r="AB619" s="5"/>
      <c r="AC619" s="14"/>
      <c r="AD619" s="18"/>
      <c r="AE619" s="18"/>
      <c r="AF619" s="18"/>
      <c r="AG619" s="59"/>
      <c r="AH619" s="313"/>
    </row>
    <row r="620" spans="1:35" ht="12.6" customHeight="1" x14ac:dyDescent="0.2">
      <c r="B620" s="122"/>
      <c r="C620" s="123"/>
      <c r="D620" s="19"/>
      <c r="E620" s="19"/>
      <c r="F620" s="15"/>
      <c r="H620" s="317"/>
      <c r="J620" s="20"/>
      <c r="K620" s="310"/>
      <c r="L620" s="310"/>
      <c r="M620" s="310"/>
      <c r="N620" s="317"/>
      <c r="O620" s="313"/>
      <c r="P620" s="309"/>
      <c r="Q620" s="309"/>
      <c r="S620" s="313"/>
      <c r="T620" s="309"/>
      <c r="U620" s="309"/>
      <c r="W620" s="314"/>
      <c r="X620" s="314"/>
      <c r="Y620" s="314"/>
      <c r="AB620" s="5"/>
      <c r="AC620" s="14"/>
      <c r="AD620" s="18"/>
      <c r="AE620" s="18"/>
      <c r="AF620" s="18"/>
      <c r="AG620" s="59"/>
      <c r="AH620" s="313"/>
    </row>
    <row r="621" spans="1:35" ht="12.6" customHeight="1" x14ac:dyDescent="0.2">
      <c r="B621" s="122"/>
      <c r="C621" s="123"/>
      <c r="D621" s="19"/>
      <c r="E621" s="19"/>
      <c r="F621" s="15"/>
      <c r="H621" s="317"/>
      <c r="J621" s="20"/>
      <c r="K621" s="310"/>
      <c r="L621" s="310"/>
      <c r="M621" s="310"/>
      <c r="N621" s="317"/>
      <c r="O621" s="313"/>
      <c r="P621" s="309"/>
      <c r="Q621" s="309"/>
      <c r="S621" s="313"/>
      <c r="T621" s="309"/>
      <c r="U621" s="309"/>
      <c r="W621" s="314"/>
      <c r="X621" s="314"/>
      <c r="Y621" s="314"/>
      <c r="AB621" s="5"/>
      <c r="AC621" s="14"/>
      <c r="AD621" s="18"/>
      <c r="AE621" s="18"/>
      <c r="AF621" s="18"/>
      <c r="AG621" s="59"/>
      <c r="AH621" s="313"/>
    </row>
    <row r="622" spans="1:35" ht="12.6" customHeight="1" x14ac:dyDescent="0.2">
      <c r="B622" s="122"/>
      <c r="C622" s="123"/>
      <c r="D622" s="19"/>
      <c r="E622" s="19"/>
      <c r="F622" s="15"/>
      <c r="H622" s="317"/>
      <c r="J622" s="20"/>
      <c r="K622" s="310"/>
      <c r="L622" s="310"/>
      <c r="M622" s="310"/>
      <c r="N622" s="317"/>
      <c r="O622" s="313"/>
      <c r="P622" s="309"/>
      <c r="Q622" s="309"/>
      <c r="S622" s="313"/>
      <c r="T622" s="309"/>
      <c r="U622" s="309"/>
      <c r="W622" s="314"/>
      <c r="X622" s="314"/>
      <c r="Y622" s="314"/>
      <c r="AB622" s="5"/>
      <c r="AC622" s="14"/>
      <c r="AD622" s="18"/>
      <c r="AE622" s="18"/>
      <c r="AF622" s="18"/>
      <c r="AG622" s="59"/>
      <c r="AH622" s="313"/>
    </row>
    <row r="623" spans="1:35" s="469" customFormat="1" ht="12.6" customHeight="1" thickBot="1" x14ac:dyDescent="0.25">
      <c r="A623" s="457"/>
      <c r="B623" s="458">
        <f t="shared" ref="B623:B626" si="66">F624</f>
        <v>0</v>
      </c>
      <c r="C623" s="459">
        <f t="shared" ref="C623:C626" si="67">AD624</f>
        <v>0</v>
      </c>
      <c r="D623" s="460" t="s">
        <v>24113</v>
      </c>
      <c r="E623" s="461"/>
      <c r="F623" s="460"/>
      <c r="G623" s="462"/>
      <c r="H623" s="462"/>
      <c r="I623" s="462"/>
      <c r="J623" s="462"/>
      <c r="K623" s="462"/>
      <c r="L623" s="462"/>
      <c r="M623" s="462"/>
      <c r="N623" s="462"/>
      <c r="O623" s="462"/>
      <c r="P623" s="462"/>
      <c r="Q623" s="462"/>
      <c r="R623" s="463"/>
      <c r="S623" s="464"/>
      <c r="T623" s="464"/>
      <c r="U623" s="464"/>
      <c r="V623" s="464"/>
      <c r="W623" s="462"/>
      <c r="X623" s="463"/>
      <c r="Y623" s="463"/>
      <c r="Z623" s="463"/>
      <c r="AA623" s="460"/>
      <c r="AB623" s="460"/>
      <c r="AC623" s="465"/>
      <c r="AD623" s="465"/>
      <c r="AE623" s="465"/>
      <c r="AF623" s="460"/>
      <c r="AG623" s="466"/>
      <c r="AH623" s="467"/>
      <c r="AI623" s="468"/>
    </row>
    <row r="624" spans="1:35" ht="12.6" customHeight="1" x14ac:dyDescent="0.2">
      <c r="B624" s="122">
        <f t="shared" si="66"/>
        <v>0</v>
      </c>
      <c r="C624" s="123">
        <f t="shared" si="67"/>
        <v>0</v>
      </c>
      <c r="D624" s="38"/>
      <c r="E624" s="56"/>
      <c r="F624" s="38"/>
      <c r="H624" s="317"/>
      <c r="I624" s="317"/>
      <c r="K624" s="317"/>
      <c r="W624" s="317"/>
      <c r="X624" s="317"/>
      <c r="Z624" s="313"/>
      <c r="AA624" s="313"/>
      <c r="AB624" s="38"/>
      <c r="AC624" s="38"/>
      <c r="AD624" s="57"/>
      <c r="AE624" s="57"/>
      <c r="AF624" s="57"/>
      <c r="AG624" s="59"/>
      <c r="AH624" s="12"/>
    </row>
    <row r="625" spans="1:35" ht="24.75" customHeight="1" x14ac:dyDescent="0.2">
      <c r="A625" s="126" t="s">
        <v>24114</v>
      </c>
      <c r="B625" s="122" t="str">
        <f t="shared" si="66"/>
        <v>03.001.0080-B</v>
      </c>
      <c r="C625" s="123">
        <f t="shared" si="67"/>
        <v>145</v>
      </c>
      <c r="D625" s="655" t="str">
        <f>VLOOKUP(F626,emop,2,FALSE)</f>
        <v>ESCAVACAO MANUAL EM MATERIAL DE 1ªCATEGORIA,A CEU ABERTO,ATE0,50M DE PROFUNDIDADE COM REMOCAO ATE 1 DAM</v>
      </c>
      <c r="E625" s="655"/>
      <c r="F625" s="655"/>
      <c r="G625" s="655"/>
      <c r="H625" s="655"/>
      <c r="I625" s="655"/>
      <c r="J625" s="655"/>
      <c r="K625" s="655"/>
      <c r="L625" s="655"/>
      <c r="M625" s="655"/>
      <c r="N625" s="655"/>
      <c r="O625" s="655"/>
      <c r="P625" s="655"/>
      <c r="Q625" s="655"/>
      <c r="R625" s="655"/>
      <c r="S625" s="655"/>
      <c r="T625" s="655"/>
      <c r="U625" s="655"/>
      <c r="V625" s="655"/>
      <c r="W625" s="655"/>
      <c r="X625" s="655"/>
      <c r="Y625" s="655"/>
      <c r="Z625" s="655"/>
      <c r="AA625" s="655"/>
      <c r="AB625" s="15"/>
      <c r="AC625" s="13"/>
      <c r="AD625" s="15"/>
      <c r="AE625" s="15"/>
      <c r="AF625" s="15"/>
      <c r="AG625" s="63"/>
      <c r="AH625" s="313"/>
    </row>
    <row r="626" spans="1:35" ht="12.6" customHeight="1" x14ac:dyDescent="0.2">
      <c r="B626" s="122" t="str">
        <f t="shared" si="66"/>
        <v>Entulho existente</v>
      </c>
      <c r="C626" s="123">
        <f t="shared" si="67"/>
        <v>0</v>
      </c>
      <c r="D626" s="38"/>
      <c r="E626" s="56" t="s">
        <v>22738</v>
      </c>
      <c r="F626" s="13" t="s">
        <v>1646</v>
      </c>
      <c r="G626" s="15"/>
      <c r="H626" s="15"/>
      <c r="I626" s="15"/>
      <c r="J626" s="15"/>
      <c r="K626" s="15"/>
      <c r="L626" s="648"/>
      <c r="M626" s="648"/>
      <c r="N626" s="315"/>
      <c r="O626" s="647"/>
      <c r="P626" s="647"/>
      <c r="Q626" s="312"/>
      <c r="R626" s="643"/>
      <c r="S626" s="643"/>
      <c r="T626" s="643"/>
      <c r="U626" s="643"/>
      <c r="V626" s="643"/>
      <c r="W626" s="643"/>
      <c r="X626" s="15"/>
      <c r="Y626" s="15"/>
      <c r="Z626" s="15"/>
      <c r="AA626" s="15"/>
      <c r="AB626" s="14" t="s">
        <v>22739</v>
      </c>
      <c r="AC626" s="14"/>
      <c r="AD626" s="656">
        <f>SUM(W627:Y627)</f>
        <v>145</v>
      </c>
      <c r="AE626" s="656"/>
      <c r="AF626" s="656"/>
      <c r="AG626" s="47" t="str">
        <f>VLOOKUP(F626,emop,3,FALSE)</f>
        <v>M3</v>
      </c>
      <c r="AH626" s="313"/>
      <c r="AI626" s="44"/>
    </row>
    <row r="627" spans="1:35" ht="12.6" customHeight="1" x14ac:dyDescent="0.2">
      <c r="B627" s="122" t="e">
        <f>#REF!</f>
        <v>#REF!</v>
      </c>
      <c r="C627" s="123" t="e">
        <f>#REF!</f>
        <v>#REF!</v>
      </c>
      <c r="D627" s="62"/>
      <c r="E627" s="62"/>
      <c r="F627" s="15" t="s">
        <v>24118</v>
      </c>
      <c r="G627" s="15"/>
      <c r="H627" s="15"/>
      <c r="I627" s="15"/>
      <c r="J627" s="15"/>
      <c r="K627" s="15"/>
      <c r="L627" s="20" t="s">
        <v>22732</v>
      </c>
      <c r="M627" s="20">
        <v>290</v>
      </c>
      <c r="N627" s="70" t="s">
        <v>22733</v>
      </c>
      <c r="O627" s="5" t="s">
        <v>22742</v>
      </c>
      <c r="P627" s="313">
        <v>0.5</v>
      </c>
      <c r="Q627" s="325" t="s">
        <v>22734</v>
      </c>
      <c r="R627" s="32"/>
      <c r="S627" s="313"/>
      <c r="V627" s="5" t="s">
        <v>22743</v>
      </c>
      <c r="W627" s="640">
        <f>M627*P627</f>
        <v>145</v>
      </c>
      <c r="X627" s="640"/>
      <c r="Y627" s="640"/>
      <c r="Z627" s="15" t="s">
        <v>22736</v>
      </c>
      <c r="AD627" s="5"/>
      <c r="AE627" s="15"/>
      <c r="AF627" s="15"/>
      <c r="AG627" s="63"/>
      <c r="AH627" s="313"/>
    </row>
    <row r="628" spans="1:35" ht="12.6" customHeight="1" x14ac:dyDescent="0.2">
      <c r="B628" s="122" t="e">
        <f>#REF!</f>
        <v>#REF!</v>
      </c>
      <c r="C628" s="123" t="e">
        <f>#REF!</f>
        <v>#REF!</v>
      </c>
      <c r="D628" s="15"/>
      <c r="E628" s="15"/>
      <c r="F628" s="15"/>
      <c r="G628" s="15"/>
      <c r="L628" s="20"/>
      <c r="M628" s="308"/>
      <c r="N628" s="308"/>
      <c r="P628" s="313"/>
      <c r="Q628" s="117"/>
      <c r="R628" s="117"/>
      <c r="S628" s="313"/>
      <c r="X628" s="72"/>
      <c r="Y628" s="71"/>
      <c r="Z628" s="308"/>
      <c r="AA628" s="73"/>
      <c r="AB628" s="73"/>
      <c r="AC628" s="73"/>
      <c r="AD628" s="15"/>
      <c r="AE628" s="15"/>
      <c r="AF628" s="15"/>
      <c r="AG628" s="63"/>
      <c r="AH628" s="12"/>
    </row>
    <row r="629" spans="1:35" ht="22.5" customHeight="1" x14ac:dyDescent="0.2">
      <c r="A629" s="126" t="s">
        <v>24115</v>
      </c>
      <c r="B629" s="122" t="str">
        <f>F630</f>
        <v>04.014.0095-0</v>
      </c>
      <c r="C629" s="501">
        <f>W631</f>
        <v>37.700000000000003</v>
      </c>
      <c r="D629" s="646" t="str">
        <f>VLOOKUP(F630,emop,2,FALSE)</f>
        <v>RETIRADA DE ENTULHO DE OBRA COM CACAMBA DE ACO TIPO CONTAINER COM 5M3 DE CAPACIDADE,INCLUSIVE CARREGAMENTO,TRANSPORTE EDESCARREGAMENTO.CUSTO POR UNIDADE DE CACAMBA E INCLUI A TAXA PARA DESCARGA EM LOCAIS AUTORIZADOS</v>
      </c>
      <c r="E629" s="646"/>
      <c r="F629" s="646"/>
      <c r="G629" s="646"/>
      <c r="H629" s="646"/>
      <c r="I629" s="646"/>
      <c r="J629" s="646"/>
      <c r="K629" s="646"/>
      <c r="L629" s="646"/>
      <c r="M629" s="646"/>
      <c r="N629" s="646"/>
      <c r="O629" s="646"/>
      <c r="P629" s="646"/>
      <c r="Q629" s="646"/>
      <c r="R629" s="646"/>
      <c r="S629" s="646"/>
      <c r="T629" s="646"/>
      <c r="U629" s="646"/>
      <c r="V629" s="646"/>
      <c r="W629" s="646"/>
      <c r="X629" s="646"/>
      <c r="Y629" s="646"/>
      <c r="Z629" s="646"/>
      <c r="AA629" s="646"/>
      <c r="AB629" s="5"/>
      <c r="AC629" s="5"/>
      <c r="AD629" s="5"/>
      <c r="AE629" s="5"/>
      <c r="AF629" s="5"/>
      <c r="AG629" s="59"/>
      <c r="AH629" s="313"/>
    </row>
    <row r="630" spans="1:35" ht="12.6" customHeight="1" x14ac:dyDescent="0.2">
      <c r="B630" s="122" t="str">
        <f>F631</f>
        <v>Bota-fora</v>
      </c>
      <c r="C630" s="123">
        <f>AD631</f>
        <v>0</v>
      </c>
      <c r="D630" s="61"/>
      <c r="E630" s="56" t="s">
        <v>22738</v>
      </c>
      <c r="F630" s="13" t="s">
        <v>2303</v>
      </c>
      <c r="G630" s="15"/>
      <c r="H630" s="15"/>
      <c r="I630" s="15"/>
      <c r="J630" s="15"/>
      <c r="K630" s="15"/>
      <c r="L630" s="20"/>
      <c r="M630" s="308"/>
      <c r="N630" s="308"/>
      <c r="O630" s="308"/>
      <c r="P630" s="312"/>
      <c r="Q630" s="313"/>
      <c r="R630" s="158"/>
      <c r="S630" s="159"/>
      <c r="T630" s="308"/>
      <c r="U630" s="308"/>
      <c r="V630" s="308"/>
      <c r="W630" s="308"/>
      <c r="X630" s="312"/>
      <c r="Y630" s="13"/>
      <c r="Z630" s="13"/>
      <c r="AA630" s="18"/>
      <c r="AB630" s="59" t="s">
        <v>22739</v>
      </c>
      <c r="AC630" s="59"/>
      <c r="AD630" s="689">
        <f>W631</f>
        <v>37.700000000000003</v>
      </c>
      <c r="AE630" s="689"/>
      <c r="AF630" s="689"/>
      <c r="AG630" s="47" t="str">
        <f>VLOOKUP(F630,emop,3,FALSE)</f>
        <v>UN</v>
      </c>
      <c r="AH630" s="313"/>
      <c r="AI630" s="44"/>
    </row>
    <row r="631" spans="1:35" ht="12.6" customHeight="1" x14ac:dyDescent="0.2">
      <c r="B631" s="122" t="e">
        <f>#REF!</f>
        <v>#REF!</v>
      </c>
      <c r="C631" s="123" t="e">
        <f>#REF!</f>
        <v>#REF!</v>
      </c>
      <c r="D631" s="19"/>
      <c r="E631" s="19"/>
      <c r="F631" s="15" t="s">
        <v>24067</v>
      </c>
      <c r="H631" s="317"/>
      <c r="J631" s="20" t="s">
        <v>22732</v>
      </c>
      <c r="K631" s="70"/>
      <c r="L631" s="70"/>
      <c r="M631" s="328">
        <f>W627</f>
        <v>145</v>
      </c>
      <c r="N631" s="5" t="s">
        <v>22736</v>
      </c>
      <c r="O631" s="5" t="s">
        <v>34758</v>
      </c>
      <c r="P631" s="5">
        <v>5</v>
      </c>
      <c r="Q631" s="5" t="s">
        <v>34759</v>
      </c>
      <c r="S631" s="330" t="s">
        <v>22742</v>
      </c>
      <c r="T631" s="21">
        <v>1.3</v>
      </c>
      <c r="U631" s="5" t="s">
        <v>24101</v>
      </c>
      <c r="V631" s="5" t="s">
        <v>34760</v>
      </c>
      <c r="W631" s="480">
        <f>ROUNDUP(M631*T631/P631,2)</f>
        <v>37.700000000000003</v>
      </c>
      <c r="X631" s="317"/>
      <c r="Y631" s="649"/>
      <c r="Z631" s="652"/>
      <c r="AA631" s="32"/>
      <c r="AB631" s="32"/>
      <c r="AC631" s="5"/>
      <c r="AD631" s="18"/>
      <c r="AE631" s="18"/>
      <c r="AF631" s="18"/>
      <c r="AG631" s="59"/>
      <c r="AH631" s="313"/>
    </row>
    <row r="632" spans="1:35" ht="12.6" customHeight="1" x14ac:dyDescent="0.2">
      <c r="B632" s="122"/>
      <c r="C632" s="123"/>
      <c r="D632" s="38"/>
      <c r="E632" s="56"/>
      <c r="F632" s="38"/>
      <c r="H632" s="317"/>
      <c r="I632" s="317"/>
      <c r="K632" s="317"/>
      <c r="W632" s="317"/>
      <c r="X632" s="317"/>
      <c r="Z632" s="313"/>
      <c r="AA632" s="32"/>
      <c r="AB632" s="32"/>
      <c r="AC632" s="38"/>
      <c r="AD632" s="57"/>
      <c r="AE632" s="57"/>
      <c r="AF632" s="57"/>
      <c r="AG632" s="59"/>
      <c r="AH632" s="12"/>
    </row>
    <row r="633" spans="1:35" ht="12.6" customHeight="1" x14ac:dyDescent="0.2">
      <c r="B633" s="122"/>
      <c r="C633" s="123"/>
      <c r="D633" s="38"/>
      <c r="E633" s="56"/>
      <c r="F633" s="38"/>
      <c r="H633" s="317"/>
      <c r="I633" s="317"/>
      <c r="K633" s="317"/>
      <c r="W633" s="317"/>
      <c r="X633" s="317"/>
      <c r="Z633" s="313"/>
      <c r="AA633" s="32"/>
      <c r="AB633" s="32"/>
      <c r="AC633" s="38"/>
      <c r="AD633" s="57"/>
      <c r="AE633" s="57"/>
      <c r="AF633" s="57"/>
      <c r="AG633" s="59"/>
      <c r="AH633" s="12"/>
    </row>
    <row r="634" spans="1:35" ht="12.6" customHeight="1" x14ac:dyDescent="0.2">
      <c r="B634" s="122"/>
      <c r="C634" s="123"/>
      <c r="D634" s="38"/>
      <c r="E634" s="56"/>
      <c r="F634" s="38"/>
      <c r="H634" s="317"/>
      <c r="I634" s="317"/>
      <c r="K634" s="317"/>
      <c r="W634" s="317"/>
      <c r="X634" s="317"/>
      <c r="Z634" s="313"/>
      <c r="AA634" s="32"/>
      <c r="AB634" s="32"/>
      <c r="AC634" s="38"/>
      <c r="AD634" s="57"/>
      <c r="AE634" s="57"/>
      <c r="AF634" s="57"/>
      <c r="AG634" s="59"/>
      <c r="AH634" s="12"/>
    </row>
    <row r="635" spans="1:35" ht="12.6" customHeight="1" x14ac:dyDescent="0.2">
      <c r="B635" s="122"/>
      <c r="C635" s="123"/>
      <c r="D635" s="38"/>
      <c r="E635" s="56"/>
      <c r="F635" s="38"/>
      <c r="H635" s="317"/>
      <c r="I635" s="317"/>
      <c r="K635" s="317"/>
      <c r="W635" s="317"/>
      <c r="X635" s="317"/>
      <c r="Z635" s="313"/>
      <c r="AA635" s="313"/>
      <c r="AB635" s="38"/>
      <c r="AC635" s="38"/>
      <c r="AD635" s="57"/>
      <c r="AE635" s="57"/>
      <c r="AF635" s="57"/>
      <c r="AG635" s="59"/>
      <c r="AH635" s="12"/>
    </row>
    <row r="636" spans="1:35" ht="22.5" customHeight="1" x14ac:dyDescent="0.2">
      <c r="B636" s="122" t="str">
        <f>F637</f>
        <v>04.006.0008-B</v>
      </c>
      <c r="C636" s="123">
        <f>AD637</f>
        <v>0</v>
      </c>
      <c r="D636" s="646" t="str">
        <f>VLOOKUP(F637,emop,2,FALSE)</f>
        <v>CARGA MANUAL E DESCARGA MECANICA DE MATERIAL A GRANEL(AGREGADOS,PEDRA-DE-MAO,PARALELOS,TERRA E ESCOMBROS),COMPREENDENDOOS TEMPOS PARA CARGA,DESCARGA E MANOBRAS DO CAMINHAO BASCULANTE A OLEO DIESEL,COM CAPACIDADE UTIL DE 8T,EMPREGANDO 2 SERVENTES NA CARGA</v>
      </c>
      <c r="E636" s="646"/>
      <c r="F636" s="646"/>
      <c r="G636" s="646"/>
      <c r="H636" s="646"/>
      <c r="I636" s="646"/>
      <c r="J636" s="646"/>
      <c r="K636" s="646"/>
      <c r="L636" s="646"/>
      <c r="M636" s="646"/>
      <c r="N636" s="646"/>
      <c r="O636" s="646"/>
      <c r="P636" s="646"/>
      <c r="Q636" s="646"/>
      <c r="R636" s="646"/>
      <c r="S636" s="646"/>
      <c r="T636" s="646"/>
      <c r="U636" s="646"/>
      <c r="V636" s="646"/>
      <c r="W636" s="646"/>
      <c r="X636" s="646"/>
      <c r="Y636" s="646"/>
      <c r="Z636" s="646"/>
      <c r="AA636" s="646"/>
      <c r="AB636" s="5"/>
      <c r="AC636" s="5"/>
      <c r="AD636" s="5"/>
      <c r="AE636" s="5"/>
      <c r="AF636" s="5"/>
      <c r="AG636" s="59"/>
      <c r="AH636" s="313"/>
    </row>
    <row r="637" spans="1:35" ht="12.6" customHeight="1" x14ac:dyDescent="0.2">
      <c r="B637" s="122" t="e">
        <f>#REF!</f>
        <v>#REF!</v>
      </c>
      <c r="C637" s="123" t="e">
        <f>#REF!</f>
        <v>#REF!</v>
      </c>
      <c r="D637" s="61"/>
      <c r="E637" s="56" t="s">
        <v>22738</v>
      </c>
      <c r="F637" s="13" t="s">
        <v>2228</v>
      </c>
      <c r="G637" s="15"/>
      <c r="H637" s="15"/>
      <c r="I637" s="15"/>
      <c r="J637" s="15"/>
      <c r="K637" s="15"/>
      <c r="L637" s="20"/>
      <c r="M637" s="308"/>
      <c r="N637" s="308"/>
      <c r="O637" s="308"/>
      <c r="P637" s="312"/>
      <c r="Q637" s="313"/>
      <c r="R637" s="158"/>
      <c r="S637" s="159"/>
      <c r="T637" s="308"/>
      <c r="U637" s="308"/>
      <c r="V637" s="308"/>
      <c r="W637" s="308"/>
      <c r="X637" s="312"/>
      <c r="Y637" s="13"/>
      <c r="Z637" s="13"/>
      <c r="AA637" s="18"/>
      <c r="AB637" s="59" t="s">
        <v>22739</v>
      </c>
      <c r="AC637" s="59"/>
      <c r="AD637" s="656"/>
      <c r="AE637" s="656"/>
      <c r="AF637" s="656"/>
      <c r="AG637" s="47" t="str">
        <f>VLOOKUP(F637,emop,3,FALSE)</f>
        <v>T</v>
      </c>
      <c r="AH637" s="313"/>
      <c r="AI637" s="44"/>
    </row>
    <row r="638" spans="1:35" ht="12.6" customHeight="1" x14ac:dyDescent="0.2">
      <c r="B638" s="122"/>
      <c r="C638" s="123"/>
      <c r="D638" s="38"/>
      <c r="E638" s="56"/>
      <c r="F638" s="15" t="s">
        <v>24067</v>
      </c>
      <c r="H638" s="317"/>
      <c r="J638" s="20" t="s">
        <v>22732</v>
      </c>
      <c r="K638" s="317"/>
      <c r="P638" s="328">
        <f>AD626</f>
        <v>145</v>
      </c>
      <c r="Q638" s="5" t="s">
        <v>22736</v>
      </c>
      <c r="R638" s="5" t="s">
        <v>22742</v>
      </c>
      <c r="S638" s="5">
        <v>1.3</v>
      </c>
      <c r="T638" s="32" t="s">
        <v>24101</v>
      </c>
      <c r="U638" s="5" t="s">
        <v>22742</v>
      </c>
      <c r="V638" s="5">
        <v>1.5</v>
      </c>
      <c r="W638" s="317" t="s">
        <v>22750</v>
      </c>
      <c r="X638" s="317" t="s">
        <v>22743</v>
      </c>
      <c r="Y638" s="649">
        <f>P638*S638*V638</f>
        <v>282.75</v>
      </c>
      <c r="Z638" s="649"/>
      <c r="AA638" s="5" t="s">
        <v>22749</v>
      </c>
      <c r="AB638" s="59"/>
      <c r="AC638" s="59"/>
      <c r="AD638" s="656"/>
      <c r="AE638" s="656"/>
      <c r="AF638" s="656"/>
      <c r="AG638" s="47"/>
      <c r="AH638" s="313"/>
      <c r="AI638" s="44"/>
    </row>
    <row r="639" spans="1:35" ht="12.6" customHeight="1" x14ac:dyDescent="0.2">
      <c r="B639" s="122"/>
      <c r="C639" s="123"/>
      <c r="D639" s="19"/>
      <c r="E639" s="19"/>
      <c r="F639" s="15"/>
      <c r="G639" s="15"/>
      <c r="H639" s="15"/>
      <c r="I639" s="15"/>
      <c r="J639" s="20"/>
      <c r="K639" s="70"/>
      <c r="L639" s="70"/>
      <c r="M639" s="70"/>
      <c r="N639" s="317"/>
      <c r="O639" s="313"/>
      <c r="P639" s="32"/>
      <c r="Q639" s="32"/>
      <c r="S639" s="313"/>
      <c r="T639" s="32"/>
      <c r="U639" s="32"/>
      <c r="W639" s="308"/>
      <c r="X639" s="119"/>
      <c r="Y639" s="119"/>
      <c r="Z639" s="119"/>
      <c r="AA639" s="308"/>
      <c r="AB639" s="14"/>
      <c r="AC639" s="14"/>
      <c r="AD639" s="18"/>
      <c r="AE639" s="18"/>
      <c r="AF639" s="18"/>
      <c r="AG639" s="59"/>
      <c r="AH639" s="313"/>
    </row>
    <row r="640" spans="1:35" ht="12.6" customHeight="1" x14ac:dyDescent="0.2">
      <c r="B640" s="122"/>
      <c r="C640" s="123"/>
      <c r="D640" s="19"/>
      <c r="E640" s="19"/>
      <c r="F640" s="15"/>
      <c r="G640" s="15"/>
      <c r="H640" s="15"/>
      <c r="I640" s="15"/>
      <c r="J640" s="20"/>
      <c r="K640" s="70"/>
      <c r="L640" s="70"/>
      <c r="M640" s="70"/>
      <c r="N640" s="317"/>
      <c r="O640" s="313"/>
      <c r="P640" s="32"/>
      <c r="Q640" s="32"/>
      <c r="S640" s="313"/>
      <c r="T640" s="32"/>
      <c r="U640" s="32"/>
      <c r="W640" s="308"/>
      <c r="X640" s="119"/>
      <c r="Y640" s="119"/>
      <c r="Z640" s="119"/>
      <c r="AA640" s="308"/>
      <c r="AB640" s="14"/>
      <c r="AC640" s="14"/>
      <c r="AD640" s="18"/>
      <c r="AE640" s="18"/>
      <c r="AF640" s="18"/>
      <c r="AG640" s="59"/>
      <c r="AH640" s="313"/>
    </row>
    <row r="641" spans="1:35" ht="12.6" customHeight="1" x14ac:dyDescent="0.2">
      <c r="B641" s="122"/>
      <c r="C641" s="123"/>
      <c r="D641" s="19"/>
      <c r="E641" s="19"/>
      <c r="F641" s="15"/>
      <c r="G641" s="15"/>
      <c r="H641" s="15"/>
      <c r="I641" s="15"/>
      <c r="J641" s="20"/>
      <c r="K641" s="70"/>
      <c r="L641" s="70"/>
      <c r="M641" s="70"/>
      <c r="N641" s="317"/>
      <c r="O641" s="313"/>
      <c r="P641" s="32"/>
      <c r="Q641" s="32"/>
      <c r="S641" s="313"/>
      <c r="T641" s="32"/>
      <c r="U641" s="32"/>
      <c r="W641" s="308"/>
      <c r="X641" s="119"/>
      <c r="Y641" s="119"/>
      <c r="Z641" s="119"/>
      <c r="AA641" s="308"/>
      <c r="AB641" s="14"/>
      <c r="AC641" s="14"/>
      <c r="AD641" s="18"/>
      <c r="AE641" s="18"/>
      <c r="AF641" s="18"/>
      <c r="AG641" s="59"/>
      <c r="AH641" s="313"/>
    </row>
    <row r="642" spans="1:35" ht="12.6" customHeight="1" x14ac:dyDescent="0.2">
      <c r="B642" s="122"/>
      <c r="C642" s="123"/>
      <c r="D642" s="19"/>
      <c r="E642" s="19"/>
      <c r="F642" s="15"/>
      <c r="G642" s="15"/>
      <c r="H642" s="15"/>
      <c r="I642" s="15"/>
      <c r="J642" s="20"/>
      <c r="K642" s="310"/>
      <c r="L642" s="310"/>
      <c r="M642" s="310"/>
      <c r="N642" s="317"/>
      <c r="O642" s="313"/>
      <c r="P642" s="309"/>
      <c r="Q642" s="309"/>
      <c r="S642" s="313"/>
      <c r="T642" s="309"/>
      <c r="U642" s="309"/>
      <c r="W642" s="308"/>
      <c r="X642" s="311"/>
      <c r="Y642" s="311"/>
      <c r="Z642" s="311"/>
      <c r="AA642" s="308"/>
      <c r="AB642" s="14"/>
      <c r="AC642" s="14"/>
      <c r="AD642" s="18"/>
      <c r="AE642" s="18"/>
      <c r="AF642" s="18"/>
      <c r="AG642" s="59"/>
      <c r="AH642" s="313"/>
    </row>
    <row r="643" spans="1:35" ht="24" customHeight="1" x14ac:dyDescent="0.2">
      <c r="A643" s="126" t="s">
        <v>24116</v>
      </c>
      <c r="B643" s="122" t="str">
        <f t="shared" ref="B643:B644" si="68">F644</f>
        <v>05.001.0185-0</v>
      </c>
      <c r="C643" s="123">
        <f t="shared" ref="C643:C644" si="69">AD644</f>
        <v>8482.5</v>
      </c>
      <c r="D643" s="655" t="str">
        <f>VLOOKUP(F644,emop,2,FALSE)</f>
        <v>TRANSPORTE DE MATERIAIS ENCOSTA ACIMA,SERVICO INTEIRAMENTE MANUAL,INCLUSIVE CARGA E DESCARGA</v>
      </c>
      <c r="E643" s="655"/>
      <c r="F643" s="655"/>
      <c r="G643" s="655"/>
      <c r="H643" s="655"/>
      <c r="I643" s="655"/>
      <c r="J643" s="655"/>
      <c r="K643" s="655"/>
      <c r="L643" s="655"/>
      <c r="M643" s="655"/>
      <c r="N643" s="655"/>
      <c r="O643" s="655"/>
      <c r="P643" s="655"/>
      <c r="Q643" s="655"/>
      <c r="R643" s="655"/>
      <c r="S643" s="655"/>
      <c r="T643" s="655"/>
      <c r="U643" s="655"/>
      <c r="V643" s="655"/>
      <c r="W643" s="655"/>
      <c r="X643" s="655"/>
      <c r="Y643" s="655"/>
      <c r="Z643" s="655"/>
      <c r="AA643" s="655"/>
      <c r="AB643" s="5"/>
      <c r="AC643" s="5"/>
      <c r="AD643" s="5"/>
      <c r="AE643" s="5"/>
      <c r="AF643" s="5"/>
      <c r="AG643" s="59"/>
      <c r="AH643" s="313"/>
    </row>
    <row r="644" spans="1:35" ht="12.6" customHeight="1" x14ac:dyDescent="0.2">
      <c r="B644" s="122" t="str">
        <f t="shared" si="68"/>
        <v>Bota-fora</v>
      </c>
      <c r="C644" s="123">
        <f t="shared" si="69"/>
        <v>0</v>
      </c>
      <c r="D644" s="38"/>
      <c r="E644" s="56" t="s">
        <v>22738</v>
      </c>
      <c r="F644" s="38" t="s">
        <v>2621</v>
      </c>
      <c r="H644" s="317"/>
      <c r="I644" s="317"/>
      <c r="M644" s="317"/>
      <c r="R644" s="317"/>
      <c r="S644" s="317"/>
      <c r="W644" s="317"/>
      <c r="X644" s="317"/>
      <c r="AB644" s="59" t="s">
        <v>22739</v>
      </c>
      <c r="AC644" s="59"/>
      <c r="AD644" s="656">
        <f>SUM(S645:T645)</f>
        <v>8482.5</v>
      </c>
      <c r="AE644" s="656"/>
      <c r="AF644" s="656"/>
      <c r="AG644" s="47" t="str">
        <f>VLOOKUP(F644,emop,3,FALSE)</f>
        <v>TXM</v>
      </c>
      <c r="AH644" s="313"/>
      <c r="AI644" s="44"/>
    </row>
    <row r="645" spans="1:35" ht="12.6" customHeight="1" x14ac:dyDescent="0.2">
      <c r="B645" s="122" t="e">
        <f>#REF!</f>
        <v>#REF!</v>
      </c>
      <c r="C645" s="123" t="e">
        <f>#REF!</f>
        <v>#REF!</v>
      </c>
      <c r="D645" s="19"/>
      <c r="E645" s="19"/>
      <c r="F645" s="15" t="s">
        <v>24067</v>
      </c>
      <c r="H645" s="317"/>
      <c r="J645" s="20" t="s">
        <v>22732</v>
      </c>
      <c r="K645" s="70"/>
      <c r="L645" s="70"/>
      <c r="M645" s="328">
        <f>Y638</f>
        <v>282.75</v>
      </c>
      <c r="N645" s="5" t="s">
        <v>22749</v>
      </c>
      <c r="O645" s="5" t="s">
        <v>22742</v>
      </c>
      <c r="P645" s="32">
        <v>30</v>
      </c>
      <c r="Q645" s="5" t="s">
        <v>22734</v>
      </c>
      <c r="R645" s="5" t="s">
        <v>22743</v>
      </c>
      <c r="S645" s="687">
        <f>M645*P645</f>
        <v>8482.5</v>
      </c>
      <c r="T645" s="688"/>
      <c r="U645" s="5" t="s">
        <v>24084</v>
      </c>
      <c r="V645" s="330"/>
      <c r="W645" s="21"/>
      <c r="X645" s="327"/>
      <c r="Y645" s="327"/>
      <c r="AB645" s="14"/>
      <c r="AC645" s="14"/>
      <c r="AD645" s="18"/>
      <c r="AE645" s="18"/>
      <c r="AF645" s="18"/>
      <c r="AG645" s="59"/>
      <c r="AH645" s="313"/>
    </row>
    <row r="646" spans="1:35" ht="12.6" customHeight="1" x14ac:dyDescent="0.2">
      <c r="B646" s="122">
        <f>F651</f>
        <v>0</v>
      </c>
      <c r="C646" s="123">
        <f>AD651</f>
        <v>0</v>
      </c>
      <c r="D646" s="38"/>
      <c r="E646" s="56"/>
      <c r="F646" s="15"/>
      <c r="H646" s="317"/>
      <c r="J646" s="20"/>
      <c r="K646" s="310"/>
      <c r="L646" s="310"/>
      <c r="M646" s="310"/>
      <c r="N646" s="317"/>
      <c r="O646" s="313"/>
      <c r="P646" s="309"/>
      <c r="Q646" s="309"/>
      <c r="S646" s="313"/>
      <c r="T646" s="309"/>
      <c r="U646" s="309"/>
      <c r="W646" s="314"/>
      <c r="X646" s="314"/>
      <c r="Y646" s="314"/>
      <c r="AB646" s="38"/>
      <c r="AC646" s="57"/>
      <c r="AD646" s="57"/>
      <c r="AE646" s="57"/>
      <c r="AF646" s="57"/>
      <c r="AG646" s="65"/>
      <c r="AH646" s="12"/>
    </row>
    <row r="647" spans="1:35" ht="24.75" customHeight="1" x14ac:dyDescent="0.2">
      <c r="A647" s="126" t="s">
        <v>24117</v>
      </c>
      <c r="B647" s="122" t="str">
        <f>F648</f>
        <v>05.001.0173-A</v>
      </c>
      <c r="C647" s="123">
        <f>AD648</f>
        <v>188.5</v>
      </c>
      <c r="D647" s="655" t="str">
        <f>VLOOKUP(F648,emop,2,FALSE)</f>
        <v>TRANSPORTE HORIZONTAL DE MATERIAL DE 1ªCATEGORIA OU ENTULHO,EM CARRINHOS,A 60,00M DE DISTANCIA,INCLUSIVE CARGA A PA</v>
      </c>
      <c r="E647" s="655"/>
      <c r="F647" s="655"/>
      <c r="G647" s="655"/>
      <c r="H647" s="655"/>
      <c r="I647" s="655"/>
      <c r="J647" s="655"/>
      <c r="K647" s="655"/>
      <c r="L647" s="655"/>
      <c r="M647" s="655"/>
      <c r="N647" s="655"/>
      <c r="O647" s="655"/>
      <c r="P647" s="655"/>
      <c r="Q647" s="655"/>
      <c r="R647" s="655"/>
      <c r="S647" s="655"/>
      <c r="T647" s="655"/>
      <c r="U647" s="655"/>
      <c r="V647" s="655"/>
      <c r="W647" s="655"/>
      <c r="X647" s="655"/>
      <c r="Y647" s="655"/>
      <c r="Z647" s="655"/>
      <c r="AA647" s="655"/>
      <c r="AB647" s="5"/>
      <c r="AC647" s="5"/>
      <c r="AD647" s="5"/>
      <c r="AE647" s="5"/>
      <c r="AF647" s="5"/>
      <c r="AG647" s="59"/>
      <c r="AH647" s="313"/>
    </row>
    <row r="648" spans="1:35" ht="12.6" customHeight="1" x14ac:dyDescent="0.2">
      <c r="B648" s="122" t="str">
        <f>F649</f>
        <v>Bota-fora</v>
      </c>
      <c r="C648" s="123">
        <f>AD649</f>
        <v>0</v>
      </c>
      <c r="D648" s="38"/>
      <c r="E648" s="56" t="s">
        <v>22738</v>
      </c>
      <c r="F648" s="38" t="s">
        <v>2614</v>
      </c>
      <c r="H648" s="317"/>
      <c r="I648" s="317"/>
      <c r="M648" s="317"/>
      <c r="R648" s="317"/>
      <c r="S648" s="317"/>
      <c r="W648" s="317"/>
      <c r="X648" s="317"/>
      <c r="AB648" s="59" t="s">
        <v>22739</v>
      </c>
      <c r="AC648" s="59"/>
      <c r="AD648" s="656">
        <f>SUM(Y649:Z649)</f>
        <v>188.5</v>
      </c>
      <c r="AE648" s="656"/>
      <c r="AF648" s="656"/>
      <c r="AG648" s="47" t="str">
        <f>VLOOKUP(F648,emop,3,FALSE)</f>
        <v>M3</v>
      </c>
      <c r="AH648" s="313"/>
      <c r="AI648" s="44"/>
    </row>
    <row r="649" spans="1:35" ht="12.6" customHeight="1" x14ac:dyDescent="0.2">
      <c r="B649" s="122" t="e">
        <f>#REF!</f>
        <v>#REF!</v>
      </c>
      <c r="C649" s="123" t="e">
        <f>#REF!</f>
        <v>#REF!</v>
      </c>
      <c r="D649" s="19"/>
      <c r="E649" s="19"/>
      <c r="F649" s="15" t="s">
        <v>24067</v>
      </c>
      <c r="H649" s="317"/>
      <c r="J649" s="20" t="s">
        <v>22732</v>
      </c>
      <c r="K649" s="70"/>
      <c r="L649" s="70"/>
      <c r="M649" s="70">
        <f>P638</f>
        <v>145</v>
      </c>
      <c r="N649" s="5" t="s">
        <v>22736</v>
      </c>
      <c r="P649" s="70"/>
      <c r="Q649" s="32"/>
      <c r="R649" s="5" t="s">
        <v>22742</v>
      </c>
      <c r="S649" s="5">
        <f>S638</f>
        <v>1.3</v>
      </c>
      <c r="T649" s="5" t="s">
        <v>24101</v>
      </c>
      <c r="W649" s="327"/>
      <c r="X649" s="317" t="s">
        <v>22743</v>
      </c>
      <c r="Y649" s="649">
        <f>M649*S649</f>
        <v>188.5</v>
      </c>
      <c r="Z649" s="649"/>
      <c r="AA649" s="5" t="s">
        <v>22736</v>
      </c>
      <c r="AB649" s="14"/>
      <c r="AC649" s="14"/>
      <c r="AD649" s="18"/>
      <c r="AE649" s="18"/>
      <c r="AF649" s="18"/>
      <c r="AG649" s="59"/>
      <c r="AH649" s="313"/>
    </row>
    <row r="650" spans="1:35" ht="12.6" customHeight="1" x14ac:dyDescent="0.2">
      <c r="B650" s="122" t="e">
        <f>#REF!</f>
        <v>#REF!</v>
      </c>
      <c r="C650" s="123" t="e">
        <f>#REF!</f>
        <v>#REF!</v>
      </c>
      <c r="D650" s="38"/>
      <c r="E650" s="56"/>
      <c r="F650" s="15"/>
      <c r="H650" s="317"/>
      <c r="J650" s="20"/>
      <c r="K650" s="310"/>
      <c r="L650" s="310"/>
      <c r="M650" s="310"/>
      <c r="N650" s="317"/>
      <c r="O650" s="313"/>
      <c r="P650" s="309"/>
      <c r="Q650" s="309"/>
      <c r="S650" s="313"/>
      <c r="T650" s="309"/>
      <c r="U650" s="309"/>
      <c r="W650" s="314"/>
      <c r="X650" s="314"/>
      <c r="Y650" s="314"/>
      <c r="AB650" s="38"/>
      <c r="AC650" s="38"/>
      <c r="AD650" s="57"/>
      <c r="AE650" s="57"/>
      <c r="AF650" s="57"/>
      <c r="AG650" s="59"/>
      <c r="AH650" s="12"/>
    </row>
    <row r="651" spans="1:35" s="469" customFormat="1" ht="12.6" customHeight="1" thickBot="1" x14ac:dyDescent="0.25">
      <c r="A651" s="457"/>
      <c r="B651" s="458">
        <f t="shared" ref="B651:B703" si="70">F652</f>
        <v>0</v>
      </c>
      <c r="C651" s="459">
        <f t="shared" ref="C651:C703" si="71">AD652</f>
        <v>0</v>
      </c>
      <c r="D651" s="460" t="s">
        <v>24069</v>
      </c>
      <c r="E651" s="461"/>
      <c r="F651" s="460"/>
      <c r="G651" s="462"/>
      <c r="H651" s="462"/>
      <c r="I651" s="462"/>
      <c r="J651" s="462"/>
      <c r="K651" s="462"/>
      <c r="L651" s="462"/>
      <c r="M651" s="462"/>
      <c r="N651" s="462"/>
      <c r="O651" s="462"/>
      <c r="P651" s="462"/>
      <c r="Q651" s="462"/>
      <c r="R651" s="463"/>
      <c r="S651" s="464"/>
      <c r="T651" s="464"/>
      <c r="U651" s="464"/>
      <c r="V651" s="464"/>
      <c r="W651" s="462"/>
      <c r="X651" s="463"/>
      <c r="Y651" s="463"/>
      <c r="Z651" s="463"/>
      <c r="AA651" s="460"/>
      <c r="AB651" s="460"/>
      <c r="AC651" s="465"/>
      <c r="AD651" s="465"/>
      <c r="AE651" s="465"/>
      <c r="AF651" s="460"/>
      <c r="AG651" s="466"/>
      <c r="AH651" s="467"/>
      <c r="AI651" s="468"/>
    </row>
    <row r="652" spans="1:35" ht="12.6" customHeight="1" x14ac:dyDescent="0.2">
      <c r="B652" s="122">
        <f t="shared" si="70"/>
        <v>0</v>
      </c>
      <c r="C652" s="123">
        <f t="shared" si="71"/>
        <v>0</v>
      </c>
      <c r="D652" s="38"/>
      <c r="F652" s="38"/>
      <c r="K652" s="141"/>
      <c r="L652" s="143"/>
      <c r="M652" s="143"/>
      <c r="N652" s="143"/>
      <c r="O652" s="143"/>
      <c r="P652" s="143"/>
      <c r="Q652" s="143"/>
      <c r="R652" s="143"/>
      <c r="Y652" s="20"/>
      <c r="Z652" s="143"/>
      <c r="AA652" s="143"/>
      <c r="AB652" s="141"/>
      <c r="AC652" s="141"/>
      <c r="AD652" s="141"/>
      <c r="AE652" s="5"/>
      <c r="AF652" s="38"/>
      <c r="AH652" s="12"/>
    </row>
    <row r="653" spans="1:35" s="44" customFormat="1" ht="22.5" customHeight="1" x14ac:dyDescent="0.2">
      <c r="A653" s="127" t="s">
        <v>24070</v>
      </c>
      <c r="B653" s="122" t="str">
        <f t="shared" si="70"/>
        <v>01.050.0230-A</v>
      </c>
      <c r="C653" s="123">
        <f t="shared" si="71"/>
        <v>298.75</v>
      </c>
      <c r="D653" s="646" t="str">
        <f>VLOOKUP(F654,emop,2,FALSE)</f>
        <v>PROJETO ESTRUTURAL FINAL DE ENGENHARIA DE OBRAS-DE-ARTE ESPECIAIS (PONTES,VIADUTOS E PASSARELAS) EM CONCRETO ARMADO E/OUPROTENDIDO OU ESTRUTURA DE ACO,COM AREA DE PROJECAO HORIZONTAL INFERIOR A 500M2,APRESENTADO EM AUTOCAD</v>
      </c>
      <c r="E653" s="646"/>
      <c r="F653" s="646"/>
      <c r="G653" s="646"/>
      <c r="H653" s="646"/>
      <c r="I653" s="646"/>
      <c r="J653" s="646"/>
      <c r="K653" s="646"/>
      <c r="L653" s="646"/>
      <c r="M653" s="646"/>
      <c r="N653" s="646"/>
      <c r="O653" s="646"/>
      <c r="P653" s="646"/>
      <c r="Q653" s="646"/>
      <c r="R653" s="646"/>
      <c r="S653" s="646"/>
      <c r="T653" s="646"/>
      <c r="U653" s="646"/>
      <c r="V653" s="646"/>
      <c r="W653" s="646"/>
      <c r="X653" s="646"/>
      <c r="Y653" s="646"/>
      <c r="Z653" s="646"/>
      <c r="AA653" s="646"/>
      <c r="AH653" s="11"/>
    </row>
    <row r="654" spans="1:35" s="44" customFormat="1" ht="12.6" customHeight="1" x14ac:dyDescent="0.2">
      <c r="A654" s="127"/>
      <c r="B654" s="122">
        <f t="shared" si="70"/>
        <v>0</v>
      </c>
      <c r="C654" s="123">
        <f t="shared" si="71"/>
        <v>0</v>
      </c>
      <c r="D654" s="46"/>
      <c r="E654" s="54" t="s">
        <v>22738</v>
      </c>
      <c r="F654" s="46" t="s">
        <v>1370</v>
      </c>
      <c r="H654" s="152"/>
      <c r="I654" s="152"/>
      <c r="M654" s="152"/>
      <c r="R654" s="152"/>
      <c r="S654" s="152"/>
      <c r="T654" s="152"/>
      <c r="U654" s="152"/>
      <c r="AB654" s="46" t="s">
        <v>22739</v>
      </c>
      <c r="AC654" s="46"/>
      <c r="AD654" s="666">
        <f>SUM(L656:N657)</f>
        <v>298.75</v>
      </c>
      <c r="AE654" s="666"/>
      <c r="AF654" s="666"/>
      <c r="AG654" s="47" t="str">
        <f>VLOOKUP(F654,emop,3,FALSE)</f>
        <v>M2</v>
      </c>
      <c r="AH654" s="11"/>
    </row>
    <row r="655" spans="1:35" s="44" customFormat="1" ht="12.6" customHeight="1" x14ac:dyDescent="0.2">
      <c r="A655" s="127"/>
      <c r="B655" s="122">
        <f>F664</f>
        <v>0</v>
      </c>
      <c r="C655" s="123">
        <f>AD664</f>
        <v>0</v>
      </c>
      <c r="D655" s="46"/>
      <c r="E655" s="54"/>
      <c r="F655" s="46"/>
      <c r="H655" s="152"/>
      <c r="I655" s="152"/>
      <c r="M655" s="152"/>
      <c r="R655" s="152"/>
      <c r="S655" s="152"/>
      <c r="T655" s="152"/>
      <c r="U655" s="152"/>
      <c r="AB655" s="46"/>
      <c r="AC655" s="46"/>
      <c r="AD655" s="157"/>
      <c r="AE655" s="157"/>
      <c r="AF655" s="157"/>
      <c r="AG655" s="46"/>
      <c r="AH655" s="11"/>
    </row>
    <row r="656" spans="1:35" s="44" customFormat="1" ht="12.6" customHeight="1" x14ac:dyDescent="0.2">
      <c r="A656" s="127"/>
      <c r="B656" s="122"/>
      <c r="C656" s="123"/>
      <c r="D656" s="46"/>
      <c r="E656" s="15" t="s">
        <v>22735</v>
      </c>
      <c r="F656" s="15"/>
      <c r="G656" s="15"/>
      <c r="H656" s="15"/>
      <c r="I656" s="15"/>
      <c r="J656" s="15"/>
      <c r="K656" s="20" t="s">
        <v>22732</v>
      </c>
      <c r="L656" s="659">
        <f>L11</f>
        <v>157.5</v>
      </c>
      <c r="M656" s="659"/>
      <c r="N656" s="659"/>
      <c r="O656" s="21" t="s">
        <v>23459</v>
      </c>
      <c r="R656" s="177"/>
      <c r="S656" s="177"/>
      <c r="T656" s="177"/>
      <c r="U656" s="177"/>
      <c r="AB656" s="46"/>
      <c r="AC656" s="46"/>
      <c r="AD656" s="176"/>
      <c r="AE656" s="176"/>
      <c r="AF656" s="176"/>
      <c r="AG656" s="46"/>
      <c r="AH656" s="174"/>
    </row>
    <row r="657" spans="1:35" s="44" customFormat="1" ht="12.6" customHeight="1" x14ac:dyDescent="0.2">
      <c r="A657" s="127"/>
      <c r="B657" s="122"/>
      <c r="C657" s="123"/>
      <c r="D657" s="46"/>
      <c r="E657" s="15" t="s">
        <v>23625</v>
      </c>
      <c r="F657" s="15"/>
      <c r="G657" s="15"/>
      <c r="H657" s="15"/>
      <c r="I657" s="15"/>
      <c r="J657" s="15"/>
      <c r="K657" s="20" t="s">
        <v>22732</v>
      </c>
      <c r="L657" s="659">
        <f>L12</f>
        <v>141.25</v>
      </c>
      <c r="M657" s="659"/>
      <c r="N657" s="659"/>
      <c r="O657" s="21" t="s">
        <v>23459</v>
      </c>
      <c r="R657" s="306"/>
      <c r="S657" s="306"/>
      <c r="T657" s="306"/>
      <c r="U657" s="306"/>
      <c r="AB657" s="46"/>
      <c r="AC657" s="46"/>
      <c r="AD657" s="305"/>
      <c r="AE657" s="305"/>
      <c r="AF657" s="305"/>
      <c r="AG657" s="46"/>
      <c r="AH657" s="304"/>
    </row>
    <row r="658" spans="1:35" s="44" customFormat="1" ht="12.6" customHeight="1" x14ac:dyDescent="0.2">
      <c r="A658" s="127"/>
      <c r="B658" s="122"/>
      <c r="C658" s="123"/>
      <c r="D658" s="46"/>
      <c r="E658" s="54"/>
      <c r="F658" s="46"/>
      <c r="H658" s="177"/>
      <c r="I658" s="177"/>
      <c r="M658" s="177"/>
      <c r="R658" s="177"/>
      <c r="S658" s="177"/>
      <c r="T658" s="177"/>
      <c r="U658" s="177"/>
      <c r="AB658" s="46"/>
      <c r="AC658" s="46"/>
      <c r="AD658" s="176"/>
      <c r="AE658" s="176"/>
      <c r="AF658" s="176"/>
      <c r="AG658" s="46"/>
      <c r="AH658" s="174"/>
    </row>
    <row r="659" spans="1:35" s="44" customFormat="1" ht="22.5" customHeight="1" x14ac:dyDescent="0.2">
      <c r="A659" s="127" t="s">
        <v>24071</v>
      </c>
      <c r="B659" s="122" t="str">
        <f t="shared" ref="B659:B660" si="72">F660</f>
        <v>01.050.0165-A</v>
      </c>
      <c r="C659" s="123">
        <f t="shared" ref="C659:C660" si="73">AD660</f>
        <v>8.3699999999999997E-2</v>
      </c>
      <c r="D659" s="646" t="str">
        <f>VLOOKUP(F660,emop,2,FALSE)</f>
        <v>PROJETO EXECUTIVO PARA URBANIZACAO/REURBANIZACAO (GEOMETRICO,CORTES E DETALHES) PARA TRATAMENTO PAISAGISTICO DE AREAS PUBLICAS,APRESENTADO EM AUTOCAD NOS PADROES DA CONTRATANTE,INCLUSIVE AS OPERACOES PERTINENTES E A COORDENACAO DOS PROJETOSCOMPLEMENTARES</v>
      </c>
      <c r="E659" s="646"/>
      <c r="F659" s="646"/>
      <c r="G659" s="646"/>
      <c r="H659" s="646"/>
      <c r="I659" s="646"/>
      <c r="J659" s="646"/>
      <c r="K659" s="646"/>
      <c r="L659" s="646"/>
      <c r="M659" s="646"/>
      <c r="N659" s="646"/>
      <c r="O659" s="646"/>
      <c r="P659" s="646"/>
      <c r="Q659" s="646"/>
      <c r="R659" s="646"/>
      <c r="S659" s="646"/>
      <c r="T659" s="646"/>
      <c r="U659" s="646"/>
      <c r="V659" s="646"/>
      <c r="W659" s="646"/>
      <c r="X659" s="646"/>
      <c r="Y659" s="646"/>
      <c r="Z659" s="646"/>
      <c r="AA659" s="646"/>
      <c r="AH659" s="304"/>
    </row>
    <row r="660" spans="1:35" s="44" customFormat="1" ht="12.6" customHeight="1" x14ac:dyDescent="0.2">
      <c r="A660" s="127"/>
      <c r="B660" s="122">
        <f t="shared" si="72"/>
        <v>0</v>
      </c>
      <c r="C660" s="123">
        <f t="shared" si="73"/>
        <v>0</v>
      </c>
      <c r="D660" s="46"/>
      <c r="E660" s="54" t="s">
        <v>22738</v>
      </c>
      <c r="F660" s="46" t="s">
        <v>1344</v>
      </c>
      <c r="H660" s="306"/>
      <c r="I660" s="306"/>
      <c r="M660" s="306"/>
      <c r="R660" s="306"/>
      <c r="S660" s="306"/>
      <c r="T660" s="306"/>
      <c r="U660" s="306"/>
      <c r="AB660" s="46" t="s">
        <v>22739</v>
      </c>
      <c r="AC660" s="46"/>
      <c r="AD660" s="657">
        <f>L662</f>
        <v>8.3699999999999997E-2</v>
      </c>
      <c r="AE660" s="657"/>
      <c r="AF660" s="657"/>
      <c r="AG660" s="47" t="str">
        <f>VLOOKUP(F660,emop,3,FALSE)</f>
        <v>HA</v>
      </c>
      <c r="AH660" s="304"/>
    </row>
    <row r="661" spans="1:35" s="44" customFormat="1" ht="12.6" customHeight="1" x14ac:dyDescent="0.2">
      <c r="A661" s="127"/>
      <c r="B661" s="122">
        <f>F669</f>
        <v>0</v>
      </c>
      <c r="C661" s="123">
        <f>AD669</f>
        <v>0</v>
      </c>
      <c r="D661" s="46"/>
      <c r="E661" s="54"/>
      <c r="F661" s="46"/>
      <c r="H661" s="306"/>
      <c r="I661" s="306"/>
      <c r="M661" s="306"/>
      <c r="R661" s="306"/>
      <c r="S661" s="306"/>
      <c r="T661" s="306"/>
      <c r="U661" s="306"/>
      <c r="AB661" s="46"/>
      <c r="AC661" s="46"/>
      <c r="AD661" s="305"/>
      <c r="AE661" s="305"/>
      <c r="AF661" s="305"/>
      <c r="AG661" s="46"/>
      <c r="AH661" s="304"/>
    </row>
    <row r="662" spans="1:35" s="44" customFormat="1" ht="12.6" customHeight="1" x14ac:dyDescent="0.2">
      <c r="A662" s="127"/>
      <c r="B662" s="122"/>
      <c r="C662" s="123"/>
      <c r="D662" s="46"/>
      <c r="E662" s="15"/>
      <c r="F662" s="15"/>
      <c r="G662" s="15"/>
      <c r="H662" s="15"/>
      <c r="I662" s="15"/>
      <c r="J662" s="15"/>
      <c r="K662" s="20" t="s">
        <v>22732</v>
      </c>
      <c r="L662" s="658">
        <f>135*6.2/10000</f>
        <v>8.3699999999999997E-2</v>
      </c>
      <c r="M662" s="658"/>
      <c r="N662" s="658"/>
      <c r="O662" s="21" t="s">
        <v>34761</v>
      </c>
      <c r="R662" s="306"/>
      <c r="S662" s="306"/>
      <c r="T662" s="306"/>
      <c r="U662" s="306"/>
      <c r="AB662" s="46"/>
      <c r="AC662" s="46"/>
      <c r="AD662" s="305"/>
      <c r="AE662" s="305"/>
      <c r="AF662" s="305"/>
      <c r="AG662" s="46"/>
      <c r="AH662" s="304"/>
    </row>
    <row r="663" spans="1:35" s="44" customFormat="1" ht="12.6" customHeight="1" x14ac:dyDescent="0.2">
      <c r="A663" s="127"/>
      <c r="B663" s="122"/>
      <c r="C663" s="123"/>
      <c r="D663" s="46"/>
      <c r="E663" s="54"/>
      <c r="F663" s="46"/>
      <c r="H663" s="306"/>
      <c r="I663" s="306"/>
      <c r="M663" s="306"/>
      <c r="R663" s="306"/>
      <c r="S663" s="306"/>
      <c r="T663" s="306"/>
      <c r="U663" s="306"/>
      <c r="AB663" s="46"/>
      <c r="AC663" s="46"/>
      <c r="AD663" s="305"/>
      <c r="AE663" s="305"/>
      <c r="AF663" s="305"/>
      <c r="AG663" s="46"/>
      <c r="AH663" s="304"/>
    </row>
    <row r="664" spans="1:35" s="44" customFormat="1" ht="12.6" customHeight="1" x14ac:dyDescent="0.2">
      <c r="A664" s="127"/>
      <c r="B664" s="122">
        <f t="shared" si="70"/>
        <v>0</v>
      </c>
      <c r="C664" s="123">
        <f t="shared" si="71"/>
        <v>0</v>
      </c>
      <c r="D664" s="46"/>
      <c r="E664" s="54"/>
      <c r="F664" s="46"/>
      <c r="H664" s="152"/>
      <c r="I664" s="152"/>
      <c r="M664" s="152"/>
      <c r="R664" s="152"/>
      <c r="S664" s="152"/>
      <c r="T664" s="152"/>
      <c r="U664" s="152"/>
      <c r="AB664" s="46"/>
      <c r="AC664" s="46"/>
      <c r="AD664" s="157"/>
      <c r="AE664" s="157"/>
      <c r="AF664" s="157"/>
      <c r="AG664" s="46"/>
      <c r="AH664" s="11"/>
    </row>
    <row r="665" spans="1:35" s="469" customFormat="1" ht="12.6" customHeight="1" thickBot="1" x14ac:dyDescent="0.25">
      <c r="A665" s="457"/>
      <c r="B665" s="458">
        <f t="shared" si="70"/>
        <v>0</v>
      </c>
      <c r="C665" s="459">
        <f t="shared" si="71"/>
        <v>0</v>
      </c>
      <c r="D665" s="460" t="s">
        <v>24072</v>
      </c>
      <c r="E665" s="461"/>
      <c r="F665" s="460"/>
      <c r="G665" s="462"/>
      <c r="H665" s="462"/>
      <c r="I665" s="462"/>
      <c r="J665" s="462"/>
      <c r="K665" s="462"/>
      <c r="L665" s="462"/>
      <c r="M665" s="462"/>
      <c r="N665" s="462"/>
      <c r="O665" s="462"/>
      <c r="P665" s="462"/>
      <c r="Q665" s="462"/>
      <c r="R665" s="463"/>
      <c r="S665" s="464"/>
      <c r="T665" s="464"/>
      <c r="U665" s="464"/>
      <c r="V665" s="464"/>
      <c r="W665" s="462"/>
      <c r="X665" s="463"/>
      <c r="Y665" s="463"/>
      <c r="Z665" s="463"/>
      <c r="AA665" s="460"/>
      <c r="AB665" s="460"/>
      <c r="AC665" s="465"/>
      <c r="AD665" s="465"/>
      <c r="AE665" s="465"/>
      <c r="AF665" s="460"/>
      <c r="AG665" s="466"/>
      <c r="AH665" s="467"/>
      <c r="AI665" s="468"/>
    </row>
    <row r="666" spans="1:35" ht="12.6" customHeight="1" x14ac:dyDescent="0.2">
      <c r="B666" s="122">
        <f t="shared" si="70"/>
        <v>0</v>
      </c>
      <c r="C666" s="123">
        <f t="shared" si="71"/>
        <v>0</v>
      </c>
      <c r="D666" s="38"/>
      <c r="F666" s="38"/>
      <c r="K666" s="141"/>
      <c r="L666" s="143"/>
      <c r="M666" s="143"/>
      <c r="N666" s="143"/>
      <c r="O666" s="143"/>
      <c r="P666" s="143"/>
      <c r="Q666" s="143"/>
      <c r="R666" s="143"/>
      <c r="Y666" s="20"/>
      <c r="Z666" s="143"/>
      <c r="AA666" s="143"/>
      <c r="AB666" s="141"/>
      <c r="AC666" s="141"/>
      <c r="AD666" s="141"/>
      <c r="AE666" s="5"/>
      <c r="AF666" s="38"/>
      <c r="AH666" s="12"/>
    </row>
    <row r="667" spans="1:35" s="44" customFormat="1" ht="12.6" customHeight="1" x14ac:dyDescent="0.2">
      <c r="A667" s="127" t="s">
        <v>24073</v>
      </c>
      <c r="B667" s="122" t="str">
        <f t="shared" si="70"/>
        <v>01.090.9999-A</v>
      </c>
      <c r="C667" s="123">
        <f t="shared" si="71"/>
        <v>100</v>
      </c>
      <c r="D667" s="46" t="s">
        <v>22762</v>
      </c>
      <c r="E667" s="46"/>
      <c r="F667" s="46"/>
      <c r="H667" s="152"/>
      <c r="I667" s="152"/>
      <c r="N667" s="152"/>
      <c r="S667" s="152"/>
      <c r="T667" s="152"/>
      <c r="U667" s="152"/>
      <c r="V667" s="152"/>
      <c r="AH667" s="11"/>
    </row>
    <row r="668" spans="1:35" s="44" customFormat="1" ht="12.6" customHeight="1" x14ac:dyDescent="0.2">
      <c r="A668" s="127"/>
      <c r="B668" s="122">
        <f t="shared" si="70"/>
        <v>0</v>
      </c>
      <c r="C668" s="123">
        <f t="shared" si="71"/>
        <v>0</v>
      </c>
      <c r="D668" s="46"/>
      <c r="E668" s="54" t="s">
        <v>22738</v>
      </c>
      <c r="F668" s="46" t="s">
        <v>1475</v>
      </c>
      <c r="H668" s="152"/>
      <c r="I668" s="152"/>
      <c r="J668" s="152"/>
      <c r="K668" s="152"/>
      <c r="L668" s="152"/>
      <c r="M668" s="152"/>
      <c r="N668" s="152"/>
      <c r="O668" s="152"/>
      <c r="P668" s="152"/>
      <c r="Q668" s="152"/>
      <c r="R668" s="152"/>
      <c r="S668" s="152"/>
      <c r="T668" s="152"/>
      <c r="U668" s="152"/>
      <c r="V668" s="152"/>
      <c r="W668" s="152"/>
      <c r="X668" s="152"/>
      <c r="Y668" s="152"/>
      <c r="Z668" s="152"/>
      <c r="AB668" s="46" t="s">
        <v>22739</v>
      </c>
      <c r="AD668" s="665">
        <v>100</v>
      </c>
      <c r="AE668" s="665"/>
      <c r="AF668" s="665"/>
      <c r="AG668" s="46" t="s">
        <v>22747</v>
      </c>
      <c r="AH668" s="11"/>
    </row>
    <row r="669" spans="1:35" s="44" customFormat="1" ht="12.6" customHeight="1" x14ac:dyDescent="0.2">
      <c r="A669" s="127"/>
      <c r="B669" s="122">
        <f t="shared" si="70"/>
        <v>0</v>
      </c>
      <c r="C669" s="123">
        <f t="shared" si="71"/>
        <v>0</v>
      </c>
      <c r="D669" s="46"/>
      <c r="E669" s="54"/>
      <c r="F669" s="46"/>
      <c r="H669" s="152"/>
      <c r="I669" s="152"/>
      <c r="J669" s="152"/>
      <c r="K669" s="152"/>
      <c r="L669" s="152"/>
      <c r="M669" s="152"/>
      <c r="N669" s="152"/>
      <c r="O669" s="152"/>
      <c r="P669" s="152"/>
      <c r="Q669" s="152"/>
      <c r="R669" s="152"/>
      <c r="S669" s="152"/>
      <c r="T669" s="152"/>
      <c r="U669" s="152"/>
      <c r="V669" s="152"/>
      <c r="W669" s="152"/>
      <c r="X669" s="152"/>
      <c r="Y669" s="152"/>
      <c r="Z669" s="152"/>
      <c r="AB669" s="46"/>
      <c r="AD669" s="157"/>
      <c r="AE669" s="157"/>
      <c r="AF669" s="157"/>
      <c r="AG669" s="46"/>
      <c r="AH669" s="11"/>
    </row>
    <row r="670" spans="1:35" s="44" customFormat="1" ht="12.6" customHeight="1" x14ac:dyDescent="0.2">
      <c r="A670" s="127"/>
      <c r="B670" s="122">
        <f t="shared" si="70"/>
        <v>0</v>
      </c>
      <c r="C670" s="123">
        <f t="shared" si="71"/>
        <v>0</v>
      </c>
      <c r="D670" s="46"/>
      <c r="H670" s="152"/>
      <c r="I670" s="152"/>
      <c r="N670" s="152"/>
      <c r="S670" s="152"/>
      <c r="T670" s="152"/>
      <c r="U670" s="152"/>
      <c r="V670" s="152"/>
      <c r="AH670" s="12"/>
      <c r="AI670" s="38"/>
    </row>
    <row r="671" spans="1:35" ht="12.6" customHeight="1" x14ac:dyDescent="0.2">
      <c r="B671" s="122">
        <f t="shared" si="70"/>
        <v>0</v>
      </c>
      <c r="C671" s="123">
        <f t="shared" si="71"/>
        <v>0</v>
      </c>
    </row>
    <row r="672" spans="1:35" ht="12.6" customHeight="1" x14ac:dyDescent="0.2">
      <c r="B672" s="122">
        <f t="shared" si="70"/>
        <v>0</v>
      </c>
      <c r="C672" s="123">
        <f t="shared" si="71"/>
        <v>0</v>
      </c>
    </row>
    <row r="673" spans="1:34" ht="12.6" customHeight="1" x14ac:dyDescent="0.2">
      <c r="B673" s="122">
        <f t="shared" si="70"/>
        <v>0</v>
      </c>
      <c r="C673" s="123">
        <f t="shared" si="71"/>
        <v>0</v>
      </c>
    </row>
    <row r="674" spans="1:34" ht="12.6" customHeight="1" x14ac:dyDescent="0.2">
      <c r="B674" s="122">
        <f t="shared" si="70"/>
        <v>0</v>
      </c>
      <c r="C674" s="123">
        <f t="shared" si="71"/>
        <v>0</v>
      </c>
    </row>
    <row r="675" spans="1:34" ht="12.6" customHeight="1" x14ac:dyDescent="0.2">
      <c r="B675" s="122">
        <f t="shared" si="70"/>
        <v>0</v>
      </c>
      <c r="C675" s="123">
        <f t="shared" si="71"/>
        <v>0</v>
      </c>
    </row>
    <row r="676" spans="1:34" ht="12.6" customHeight="1" x14ac:dyDescent="0.2">
      <c r="A676" s="5"/>
      <c r="B676" s="122">
        <f t="shared" si="70"/>
        <v>0</v>
      </c>
      <c r="C676" s="123">
        <f t="shared" si="71"/>
        <v>0</v>
      </c>
    </row>
    <row r="677" spans="1:34" ht="12.6" customHeight="1" x14ac:dyDescent="0.2">
      <c r="A677" s="5"/>
      <c r="B677" s="122">
        <f t="shared" si="70"/>
        <v>0</v>
      </c>
      <c r="C677" s="123">
        <f t="shared" si="71"/>
        <v>0</v>
      </c>
      <c r="AB677" s="5"/>
      <c r="AC677" s="5"/>
      <c r="AD677" s="5"/>
      <c r="AE677" s="5"/>
      <c r="AF677" s="5"/>
      <c r="AG677" s="5"/>
      <c r="AH677" s="17"/>
    </row>
    <row r="678" spans="1:34" ht="12.6" customHeight="1" x14ac:dyDescent="0.2">
      <c r="A678" s="5"/>
      <c r="B678" s="122">
        <f t="shared" si="70"/>
        <v>0</v>
      </c>
      <c r="C678" s="123">
        <f t="shared" si="71"/>
        <v>0</v>
      </c>
    </row>
    <row r="679" spans="1:34" ht="12.6" customHeight="1" x14ac:dyDescent="0.2">
      <c r="A679" s="5"/>
      <c r="B679" s="122">
        <f t="shared" si="70"/>
        <v>0</v>
      </c>
      <c r="C679" s="123">
        <f t="shared" si="71"/>
        <v>0</v>
      </c>
    </row>
    <row r="680" spans="1:34" ht="12.6" customHeight="1" x14ac:dyDescent="0.2">
      <c r="A680" s="5"/>
      <c r="B680" s="122">
        <f t="shared" si="70"/>
        <v>0</v>
      </c>
      <c r="C680" s="123">
        <f t="shared" si="71"/>
        <v>0</v>
      </c>
    </row>
    <row r="681" spans="1:34" ht="12.6" customHeight="1" x14ac:dyDescent="0.2">
      <c r="A681" s="5"/>
      <c r="B681" s="122">
        <f t="shared" si="70"/>
        <v>0</v>
      </c>
      <c r="C681" s="123">
        <f t="shared" si="71"/>
        <v>0</v>
      </c>
    </row>
    <row r="682" spans="1:34" ht="12.6" customHeight="1" x14ac:dyDescent="0.2">
      <c r="A682" s="5"/>
      <c r="B682" s="122">
        <f t="shared" si="70"/>
        <v>0</v>
      </c>
      <c r="C682" s="123">
        <f t="shared" si="71"/>
        <v>0</v>
      </c>
    </row>
    <row r="683" spans="1:34" ht="12.6" customHeight="1" x14ac:dyDescent="0.2">
      <c r="A683" s="5"/>
      <c r="B683" s="122">
        <f t="shared" si="70"/>
        <v>0</v>
      </c>
      <c r="C683" s="123">
        <f t="shared" si="71"/>
        <v>0</v>
      </c>
    </row>
    <row r="684" spans="1:34" ht="12.6" customHeight="1" x14ac:dyDescent="0.2">
      <c r="A684" s="5"/>
      <c r="B684" s="122">
        <f t="shared" si="70"/>
        <v>0</v>
      </c>
      <c r="C684" s="123">
        <f t="shared" si="71"/>
        <v>0</v>
      </c>
    </row>
    <row r="685" spans="1:34" ht="12.6" customHeight="1" x14ac:dyDescent="0.2">
      <c r="A685" s="5"/>
      <c r="B685" s="122">
        <f t="shared" si="70"/>
        <v>0</v>
      </c>
      <c r="C685" s="123">
        <f t="shared" si="71"/>
        <v>0</v>
      </c>
    </row>
    <row r="686" spans="1:34" ht="12.6" customHeight="1" x14ac:dyDescent="0.2">
      <c r="A686" s="5"/>
      <c r="B686" s="122">
        <f t="shared" si="70"/>
        <v>0</v>
      </c>
      <c r="C686" s="123">
        <f t="shared" si="71"/>
        <v>0</v>
      </c>
    </row>
    <row r="687" spans="1:34" ht="12.6" customHeight="1" x14ac:dyDescent="0.2">
      <c r="A687" s="5"/>
      <c r="B687" s="122">
        <f t="shared" si="70"/>
        <v>0</v>
      </c>
      <c r="C687" s="123">
        <f t="shared" si="71"/>
        <v>0</v>
      </c>
    </row>
    <row r="688" spans="1:34" ht="12.6" customHeight="1" x14ac:dyDescent="0.2">
      <c r="A688" s="5"/>
      <c r="B688" s="122">
        <f t="shared" si="70"/>
        <v>0</v>
      </c>
      <c r="C688" s="123">
        <f t="shared" si="71"/>
        <v>0</v>
      </c>
    </row>
    <row r="689" spans="1:34" ht="12.6" customHeight="1" x14ac:dyDescent="0.2">
      <c r="A689" s="5"/>
      <c r="B689" s="122">
        <f t="shared" si="70"/>
        <v>0</v>
      </c>
      <c r="C689" s="123">
        <f t="shared" si="71"/>
        <v>0</v>
      </c>
    </row>
    <row r="690" spans="1:34" ht="12.6" customHeight="1" x14ac:dyDescent="0.2">
      <c r="A690" s="5"/>
      <c r="B690" s="122">
        <f t="shared" si="70"/>
        <v>0</v>
      </c>
      <c r="C690" s="123">
        <f t="shared" si="71"/>
        <v>0</v>
      </c>
    </row>
    <row r="691" spans="1:34" ht="12.6" customHeight="1" x14ac:dyDescent="0.2">
      <c r="A691" s="5"/>
      <c r="B691" s="122">
        <f t="shared" si="70"/>
        <v>0</v>
      </c>
      <c r="C691" s="123">
        <f t="shared" si="71"/>
        <v>0</v>
      </c>
      <c r="AH691" s="17"/>
    </row>
    <row r="692" spans="1:34" ht="12.6" customHeight="1" x14ac:dyDescent="0.2">
      <c r="A692" s="5"/>
      <c r="B692" s="122">
        <f t="shared" si="70"/>
        <v>0</v>
      </c>
      <c r="C692" s="123">
        <f t="shared" si="71"/>
        <v>0</v>
      </c>
    </row>
    <row r="693" spans="1:34" ht="12.6" customHeight="1" x14ac:dyDescent="0.2">
      <c r="A693" s="5"/>
      <c r="B693" s="122">
        <f t="shared" si="70"/>
        <v>0</v>
      </c>
      <c r="C693" s="123">
        <f t="shared" si="71"/>
        <v>0</v>
      </c>
    </row>
    <row r="694" spans="1:34" ht="12.6" customHeight="1" x14ac:dyDescent="0.2">
      <c r="A694" s="5"/>
      <c r="B694" s="122">
        <f t="shared" si="70"/>
        <v>0</v>
      </c>
      <c r="C694" s="123">
        <f t="shared" si="71"/>
        <v>0</v>
      </c>
    </row>
    <row r="695" spans="1:34" ht="12.6" customHeight="1" x14ac:dyDescent="0.2">
      <c r="A695" s="5"/>
      <c r="B695" s="122">
        <f t="shared" si="70"/>
        <v>0</v>
      </c>
      <c r="C695" s="123">
        <f t="shared" si="71"/>
        <v>0</v>
      </c>
    </row>
    <row r="696" spans="1:34" ht="12.6" customHeight="1" x14ac:dyDescent="0.2">
      <c r="A696" s="5"/>
      <c r="B696" s="122">
        <f t="shared" si="70"/>
        <v>0</v>
      </c>
      <c r="C696" s="123">
        <f t="shared" si="71"/>
        <v>0</v>
      </c>
    </row>
    <row r="697" spans="1:34" ht="12.6" customHeight="1" x14ac:dyDescent="0.2">
      <c r="A697" s="5"/>
      <c r="B697" s="122">
        <f t="shared" si="70"/>
        <v>0</v>
      </c>
      <c r="C697" s="123">
        <f t="shared" si="71"/>
        <v>0</v>
      </c>
    </row>
    <row r="698" spans="1:34" ht="12.6" customHeight="1" x14ac:dyDescent="0.2">
      <c r="A698" s="5"/>
      <c r="B698" s="122">
        <f t="shared" si="70"/>
        <v>0</v>
      </c>
      <c r="C698" s="123">
        <f t="shared" si="71"/>
        <v>0</v>
      </c>
      <c r="D698" s="15"/>
      <c r="E698" s="15"/>
      <c r="F698" s="15"/>
      <c r="G698" s="15"/>
      <c r="H698" s="15"/>
      <c r="I698" s="15"/>
      <c r="J698" s="15"/>
      <c r="K698" s="15"/>
      <c r="L698" s="15"/>
      <c r="M698" s="15"/>
      <c r="N698" s="15"/>
      <c r="O698" s="15"/>
      <c r="P698" s="15"/>
      <c r="Q698" s="15"/>
      <c r="R698" s="15"/>
      <c r="S698" s="15"/>
      <c r="T698" s="15"/>
      <c r="U698" s="15"/>
      <c r="V698" s="15"/>
      <c r="W698" s="15"/>
      <c r="X698" s="15"/>
      <c r="Y698" s="15"/>
      <c r="Z698" s="15"/>
      <c r="AA698" s="15"/>
      <c r="AB698" s="28"/>
      <c r="AC698" s="28"/>
      <c r="AD698" s="74"/>
      <c r="AE698" s="74"/>
      <c r="AF698" s="74"/>
      <c r="AG698" s="19"/>
    </row>
    <row r="699" spans="1:34" ht="12.6" customHeight="1" x14ac:dyDescent="0.2">
      <c r="A699" s="5"/>
      <c r="B699" s="122">
        <f t="shared" si="70"/>
        <v>0</v>
      </c>
      <c r="C699" s="123">
        <f t="shared" si="71"/>
        <v>0</v>
      </c>
      <c r="D699" s="15"/>
      <c r="E699" s="15"/>
      <c r="F699" s="15"/>
      <c r="G699" s="15"/>
      <c r="H699" s="15"/>
      <c r="I699" s="15"/>
      <c r="J699" s="15"/>
      <c r="K699" s="15"/>
      <c r="L699" s="15"/>
      <c r="M699" s="15"/>
      <c r="N699" s="15"/>
      <c r="O699" s="15"/>
      <c r="P699" s="15"/>
      <c r="Q699" s="15"/>
      <c r="R699" s="15"/>
      <c r="S699" s="15"/>
      <c r="T699" s="15"/>
      <c r="U699" s="15"/>
      <c r="V699" s="15"/>
      <c r="W699" s="15"/>
      <c r="X699" s="15"/>
      <c r="Y699" s="15"/>
      <c r="Z699" s="15"/>
      <c r="AA699" s="15"/>
      <c r="AB699" s="28"/>
      <c r="AC699" s="28"/>
      <c r="AD699" s="74"/>
      <c r="AE699" s="74"/>
      <c r="AF699" s="74"/>
      <c r="AG699" s="19"/>
      <c r="AH699" s="5"/>
    </row>
    <row r="700" spans="1:34" ht="12.6" customHeight="1" x14ac:dyDescent="0.2">
      <c r="A700" s="5"/>
      <c r="B700" s="122">
        <f t="shared" si="70"/>
        <v>0</v>
      </c>
      <c r="C700" s="123">
        <f t="shared" si="71"/>
        <v>0</v>
      </c>
    </row>
    <row r="701" spans="1:34" ht="12.6" customHeight="1" x14ac:dyDescent="0.2">
      <c r="A701" s="5"/>
      <c r="B701" s="122">
        <f t="shared" si="70"/>
        <v>0</v>
      </c>
      <c r="C701" s="123">
        <f t="shared" si="71"/>
        <v>0</v>
      </c>
    </row>
    <row r="702" spans="1:34" ht="12.6" customHeight="1" x14ac:dyDescent="0.2">
      <c r="A702" s="5"/>
      <c r="B702" s="122">
        <f t="shared" si="70"/>
        <v>0</v>
      </c>
      <c r="C702" s="123">
        <f t="shared" si="71"/>
        <v>0</v>
      </c>
    </row>
    <row r="703" spans="1:34" ht="12.6" customHeight="1" x14ac:dyDescent="0.2">
      <c r="A703" s="5"/>
      <c r="B703" s="122">
        <f t="shared" si="70"/>
        <v>0</v>
      </c>
      <c r="C703" s="123">
        <f t="shared" si="71"/>
        <v>0</v>
      </c>
    </row>
    <row r="704" spans="1:34" ht="12.6" customHeight="1" x14ac:dyDescent="0.2">
      <c r="A704" s="5"/>
      <c r="B704" s="122">
        <f t="shared" ref="B704:B767" si="74">F705</f>
        <v>0</v>
      </c>
      <c r="C704" s="123">
        <f t="shared" ref="C704:C767" si="75">AD705</f>
        <v>0</v>
      </c>
    </row>
    <row r="705" spans="1:34" ht="12.6" customHeight="1" x14ac:dyDescent="0.2">
      <c r="A705" s="5"/>
      <c r="B705" s="122">
        <f t="shared" si="74"/>
        <v>0</v>
      </c>
      <c r="C705" s="123">
        <f t="shared" si="75"/>
        <v>0</v>
      </c>
    </row>
    <row r="706" spans="1:34" ht="12.6" customHeight="1" x14ac:dyDescent="0.2">
      <c r="A706" s="5"/>
      <c r="B706" s="122">
        <f t="shared" si="74"/>
        <v>0</v>
      </c>
      <c r="C706" s="123">
        <f t="shared" si="75"/>
        <v>0</v>
      </c>
    </row>
    <row r="707" spans="1:34" ht="12.6" customHeight="1" x14ac:dyDescent="0.2">
      <c r="A707" s="5"/>
      <c r="B707" s="122">
        <f t="shared" si="74"/>
        <v>0</v>
      </c>
      <c r="C707" s="123">
        <f t="shared" si="75"/>
        <v>0</v>
      </c>
    </row>
    <row r="708" spans="1:34" ht="12.6" customHeight="1" x14ac:dyDescent="0.2">
      <c r="A708" s="5"/>
      <c r="B708" s="122">
        <f t="shared" si="74"/>
        <v>0</v>
      </c>
      <c r="C708" s="123">
        <f t="shared" si="75"/>
        <v>0</v>
      </c>
      <c r="AB708" s="5"/>
      <c r="AC708" s="5"/>
      <c r="AD708" s="5"/>
      <c r="AE708" s="5"/>
      <c r="AF708" s="5"/>
      <c r="AG708" s="5"/>
      <c r="AH708" s="5"/>
    </row>
    <row r="709" spans="1:34" ht="12.6" customHeight="1" x14ac:dyDescent="0.2">
      <c r="A709" s="5"/>
      <c r="B709" s="122">
        <f t="shared" si="74"/>
        <v>0</v>
      </c>
      <c r="C709" s="123">
        <f t="shared" si="75"/>
        <v>0</v>
      </c>
      <c r="AB709" s="5"/>
      <c r="AC709" s="5"/>
      <c r="AD709" s="5"/>
      <c r="AE709" s="5"/>
      <c r="AF709" s="5"/>
      <c r="AG709" s="5"/>
      <c r="AH709" s="5"/>
    </row>
    <row r="710" spans="1:34" ht="12.6" customHeight="1" x14ac:dyDescent="0.2">
      <c r="A710" s="5"/>
      <c r="B710" s="122">
        <f t="shared" si="74"/>
        <v>0</v>
      </c>
      <c r="C710" s="123">
        <f t="shared" si="75"/>
        <v>0</v>
      </c>
      <c r="AB710" s="5"/>
      <c r="AC710" s="5"/>
      <c r="AD710" s="5"/>
      <c r="AE710" s="5"/>
      <c r="AF710" s="5"/>
      <c r="AG710" s="5"/>
      <c r="AH710" s="5"/>
    </row>
    <row r="711" spans="1:34" ht="12.6" customHeight="1" x14ac:dyDescent="0.2">
      <c r="A711" s="5"/>
      <c r="B711" s="122">
        <f t="shared" si="74"/>
        <v>0</v>
      </c>
      <c r="C711" s="123">
        <f t="shared" si="75"/>
        <v>0</v>
      </c>
      <c r="AB711" s="5"/>
      <c r="AC711" s="5"/>
      <c r="AD711" s="5"/>
      <c r="AE711" s="5"/>
      <c r="AF711" s="5"/>
      <c r="AG711" s="5"/>
      <c r="AH711" s="5"/>
    </row>
    <row r="712" spans="1:34" ht="12.6" customHeight="1" x14ac:dyDescent="0.2">
      <c r="A712" s="5"/>
      <c r="B712" s="122">
        <f t="shared" si="74"/>
        <v>0</v>
      </c>
      <c r="C712" s="123">
        <f t="shared" si="75"/>
        <v>0</v>
      </c>
      <c r="AB712" s="5"/>
      <c r="AC712" s="5"/>
      <c r="AD712" s="5"/>
      <c r="AE712" s="5"/>
      <c r="AF712" s="5"/>
      <c r="AG712" s="5"/>
      <c r="AH712" s="5"/>
    </row>
    <row r="713" spans="1:34" ht="12.6" customHeight="1" x14ac:dyDescent="0.2">
      <c r="A713" s="5"/>
      <c r="B713" s="122">
        <f t="shared" si="74"/>
        <v>0</v>
      </c>
      <c r="C713" s="123">
        <f t="shared" si="75"/>
        <v>0</v>
      </c>
      <c r="AB713" s="5"/>
      <c r="AC713" s="5"/>
      <c r="AD713" s="5"/>
      <c r="AE713" s="5"/>
      <c r="AF713" s="5"/>
      <c r="AG713" s="5"/>
      <c r="AH713" s="5"/>
    </row>
    <row r="714" spans="1:34" ht="12.6" customHeight="1" x14ac:dyDescent="0.2">
      <c r="A714" s="5"/>
      <c r="B714" s="122">
        <f t="shared" si="74"/>
        <v>0</v>
      </c>
      <c r="C714" s="123">
        <f t="shared" si="75"/>
        <v>0</v>
      </c>
      <c r="AB714" s="5"/>
      <c r="AC714" s="5"/>
      <c r="AD714" s="5"/>
      <c r="AE714" s="5"/>
      <c r="AF714" s="5"/>
      <c r="AG714" s="5"/>
      <c r="AH714" s="5"/>
    </row>
    <row r="715" spans="1:34" ht="12.6" customHeight="1" x14ac:dyDescent="0.2">
      <c r="A715" s="5"/>
      <c r="B715" s="122">
        <f t="shared" si="74"/>
        <v>0</v>
      </c>
      <c r="C715" s="123">
        <f t="shared" si="75"/>
        <v>0</v>
      </c>
      <c r="AB715" s="5"/>
      <c r="AC715" s="5"/>
      <c r="AD715" s="5"/>
      <c r="AE715" s="5"/>
      <c r="AF715" s="5"/>
      <c r="AG715" s="5"/>
      <c r="AH715" s="5"/>
    </row>
    <row r="716" spans="1:34" ht="12.6" customHeight="1" x14ac:dyDescent="0.2">
      <c r="A716" s="5"/>
      <c r="B716" s="122">
        <f t="shared" si="74"/>
        <v>0</v>
      </c>
      <c r="C716" s="123">
        <f t="shared" si="75"/>
        <v>0</v>
      </c>
      <c r="AB716" s="5"/>
      <c r="AC716" s="5"/>
      <c r="AD716" s="5"/>
      <c r="AE716" s="5"/>
      <c r="AF716" s="5"/>
      <c r="AG716" s="5"/>
      <c r="AH716" s="5"/>
    </row>
    <row r="717" spans="1:34" ht="12.6" customHeight="1" x14ac:dyDescent="0.2">
      <c r="A717" s="5"/>
      <c r="B717" s="122">
        <f t="shared" si="74"/>
        <v>0</v>
      </c>
      <c r="C717" s="123">
        <f t="shared" si="75"/>
        <v>0</v>
      </c>
      <c r="AB717" s="5"/>
      <c r="AC717" s="5"/>
      <c r="AD717" s="5"/>
      <c r="AE717" s="5"/>
      <c r="AF717" s="5"/>
      <c r="AG717" s="5"/>
      <c r="AH717" s="5"/>
    </row>
    <row r="718" spans="1:34" ht="12.6" customHeight="1" x14ac:dyDescent="0.2">
      <c r="A718" s="5"/>
      <c r="B718" s="122">
        <f t="shared" si="74"/>
        <v>0</v>
      </c>
      <c r="C718" s="123">
        <f t="shared" si="75"/>
        <v>0</v>
      </c>
      <c r="AB718" s="5"/>
      <c r="AC718" s="5"/>
      <c r="AD718" s="5"/>
      <c r="AE718" s="5"/>
      <c r="AF718" s="5"/>
      <c r="AG718" s="5"/>
      <c r="AH718" s="5"/>
    </row>
    <row r="719" spans="1:34" ht="12.6" customHeight="1" x14ac:dyDescent="0.2">
      <c r="A719" s="5"/>
      <c r="B719" s="122">
        <f t="shared" si="74"/>
        <v>0</v>
      </c>
      <c r="C719" s="123">
        <f t="shared" si="75"/>
        <v>0</v>
      </c>
      <c r="AB719" s="5"/>
      <c r="AC719" s="5"/>
      <c r="AD719" s="5"/>
      <c r="AE719" s="5"/>
      <c r="AF719" s="5"/>
      <c r="AG719" s="5"/>
      <c r="AH719" s="5"/>
    </row>
    <row r="720" spans="1:34" ht="12.6" customHeight="1" x14ac:dyDescent="0.2">
      <c r="A720" s="5"/>
      <c r="B720" s="122">
        <f t="shared" si="74"/>
        <v>0</v>
      </c>
      <c r="C720" s="123">
        <f t="shared" si="75"/>
        <v>0</v>
      </c>
      <c r="AB720" s="5"/>
      <c r="AC720" s="5"/>
      <c r="AD720" s="5"/>
      <c r="AE720" s="5"/>
      <c r="AF720" s="5"/>
      <c r="AG720" s="5"/>
      <c r="AH720" s="5"/>
    </row>
    <row r="721" spans="1:34" ht="12.6" customHeight="1" x14ac:dyDescent="0.2">
      <c r="A721" s="5"/>
      <c r="B721" s="122">
        <f t="shared" si="74"/>
        <v>0</v>
      </c>
      <c r="C721" s="123">
        <f t="shared" si="75"/>
        <v>0</v>
      </c>
      <c r="AB721" s="5"/>
      <c r="AC721" s="5"/>
      <c r="AD721" s="5"/>
      <c r="AE721" s="5"/>
      <c r="AF721" s="5"/>
      <c r="AG721" s="5"/>
      <c r="AH721" s="5"/>
    </row>
    <row r="722" spans="1:34" ht="12.6" customHeight="1" x14ac:dyDescent="0.2">
      <c r="A722" s="5"/>
      <c r="B722" s="122">
        <f t="shared" si="74"/>
        <v>0</v>
      </c>
      <c r="C722" s="123">
        <f t="shared" si="75"/>
        <v>0</v>
      </c>
      <c r="AB722" s="5"/>
      <c r="AC722" s="5"/>
      <c r="AD722" s="5"/>
      <c r="AE722" s="5"/>
      <c r="AF722" s="5"/>
      <c r="AG722" s="5"/>
      <c r="AH722" s="5"/>
    </row>
    <row r="723" spans="1:34" ht="12.6" customHeight="1" x14ac:dyDescent="0.2">
      <c r="A723" s="5"/>
      <c r="B723" s="122">
        <f t="shared" si="74"/>
        <v>0</v>
      </c>
      <c r="C723" s="123">
        <f t="shared" si="75"/>
        <v>0</v>
      </c>
      <c r="AB723" s="5"/>
      <c r="AC723" s="5"/>
      <c r="AD723" s="5"/>
      <c r="AE723" s="5"/>
      <c r="AF723" s="5"/>
      <c r="AG723" s="5"/>
      <c r="AH723" s="5"/>
    </row>
    <row r="724" spans="1:34" ht="12.6" customHeight="1" x14ac:dyDescent="0.2">
      <c r="A724" s="5"/>
      <c r="B724" s="122">
        <f t="shared" si="74"/>
        <v>0</v>
      </c>
      <c r="C724" s="123">
        <f t="shared" si="75"/>
        <v>0</v>
      </c>
      <c r="AB724" s="5"/>
      <c r="AC724" s="5"/>
      <c r="AD724" s="5"/>
      <c r="AE724" s="5"/>
      <c r="AF724" s="5"/>
      <c r="AG724" s="5"/>
      <c r="AH724" s="5"/>
    </row>
    <row r="725" spans="1:34" ht="12.6" customHeight="1" x14ac:dyDescent="0.2">
      <c r="A725" s="5"/>
      <c r="B725" s="122">
        <f t="shared" si="74"/>
        <v>0</v>
      </c>
      <c r="C725" s="123">
        <f t="shared" si="75"/>
        <v>0</v>
      </c>
      <c r="AB725" s="5"/>
      <c r="AC725" s="5"/>
      <c r="AD725" s="5"/>
      <c r="AE725" s="5"/>
      <c r="AF725" s="5"/>
      <c r="AG725" s="5"/>
      <c r="AH725" s="5"/>
    </row>
    <row r="726" spans="1:34" ht="12.6" customHeight="1" x14ac:dyDescent="0.2">
      <c r="A726" s="5"/>
      <c r="B726" s="122">
        <f t="shared" si="74"/>
        <v>0</v>
      </c>
      <c r="C726" s="123">
        <f t="shared" si="75"/>
        <v>0</v>
      </c>
      <c r="AB726" s="5"/>
      <c r="AC726" s="5"/>
      <c r="AD726" s="5"/>
      <c r="AE726" s="5"/>
      <c r="AF726" s="5"/>
      <c r="AG726" s="5"/>
      <c r="AH726" s="5"/>
    </row>
    <row r="727" spans="1:34" ht="12.6" customHeight="1" x14ac:dyDescent="0.2">
      <c r="A727" s="5"/>
      <c r="B727" s="122">
        <f t="shared" si="74"/>
        <v>0</v>
      </c>
      <c r="C727" s="123">
        <f t="shared" si="75"/>
        <v>0</v>
      </c>
      <c r="AB727" s="5"/>
      <c r="AC727" s="5"/>
      <c r="AD727" s="5"/>
      <c r="AE727" s="5"/>
      <c r="AF727" s="5"/>
      <c r="AG727" s="5"/>
      <c r="AH727" s="5"/>
    </row>
    <row r="728" spans="1:34" ht="12.6" customHeight="1" x14ac:dyDescent="0.2">
      <c r="A728" s="5"/>
      <c r="B728" s="122">
        <f t="shared" si="74"/>
        <v>0</v>
      </c>
      <c r="C728" s="123">
        <f t="shared" si="75"/>
        <v>0</v>
      </c>
      <c r="AB728" s="5"/>
      <c r="AC728" s="5"/>
      <c r="AD728" s="5"/>
      <c r="AE728" s="5"/>
      <c r="AF728" s="5"/>
      <c r="AG728" s="5"/>
      <c r="AH728" s="5"/>
    </row>
    <row r="729" spans="1:34" ht="12.6" customHeight="1" x14ac:dyDescent="0.2">
      <c r="A729" s="5"/>
      <c r="B729" s="122">
        <f t="shared" si="74"/>
        <v>0</v>
      </c>
      <c r="C729" s="123">
        <f t="shared" si="75"/>
        <v>0</v>
      </c>
      <c r="AB729" s="5"/>
      <c r="AC729" s="5"/>
      <c r="AD729" s="5"/>
      <c r="AE729" s="5"/>
      <c r="AF729" s="5"/>
      <c r="AG729" s="5"/>
      <c r="AH729" s="5"/>
    </row>
    <row r="730" spans="1:34" ht="12.6" customHeight="1" x14ac:dyDescent="0.2">
      <c r="A730" s="5"/>
      <c r="B730" s="122">
        <f t="shared" si="74"/>
        <v>0</v>
      </c>
      <c r="C730" s="123">
        <f t="shared" si="75"/>
        <v>0</v>
      </c>
      <c r="AB730" s="5"/>
      <c r="AC730" s="5"/>
      <c r="AD730" s="5"/>
      <c r="AE730" s="5"/>
      <c r="AF730" s="5"/>
      <c r="AG730" s="5"/>
      <c r="AH730" s="5"/>
    </row>
    <row r="731" spans="1:34" ht="12.6" customHeight="1" x14ac:dyDescent="0.2">
      <c r="A731" s="5"/>
      <c r="B731" s="122">
        <f t="shared" si="74"/>
        <v>0</v>
      </c>
      <c r="C731" s="123">
        <f t="shared" si="75"/>
        <v>0</v>
      </c>
      <c r="AB731" s="5"/>
      <c r="AC731" s="5"/>
      <c r="AD731" s="5"/>
      <c r="AE731" s="5"/>
      <c r="AF731" s="5"/>
      <c r="AG731" s="5"/>
      <c r="AH731" s="5"/>
    </row>
    <row r="732" spans="1:34" ht="12.6" customHeight="1" x14ac:dyDescent="0.2">
      <c r="A732" s="5"/>
      <c r="B732" s="122">
        <f t="shared" si="74"/>
        <v>0</v>
      </c>
      <c r="C732" s="123">
        <f t="shared" si="75"/>
        <v>0</v>
      </c>
      <c r="AB732" s="5"/>
      <c r="AC732" s="5"/>
      <c r="AD732" s="5"/>
      <c r="AE732" s="5"/>
      <c r="AF732" s="5"/>
      <c r="AG732" s="5"/>
      <c r="AH732" s="5"/>
    </row>
    <row r="733" spans="1:34" ht="12.6" customHeight="1" x14ac:dyDescent="0.2">
      <c r="A733" s="5"/>
      <c r="B733" s="122">
        <f t="shared" si="74"/>
        <v>0</v>
      </c>
      <c r="C733" s="123">
        <f t="shared" si="75"/>
        <v>0</v>
      </c>
      <c r="AB733" s="5"/>
      <c r="AC733" s="5"/>
      <c r="AD733" s="5"/>
      <c r="AE733" s="5"/>
      <c r="AF733" s="5"/>
      <c r="AG733" s="5"/>
      <c r="AH733" s="5"/>
    </row>
    <row r="734" spans="1:34" ht="12.6" customHeight="1" x14ac:dyDescent="0.2">
      <c r="A734" s="5"/>
      <c r="B734" s="122">
        <f t="shared" si="74"/>
        <v>0</v>
      </c>
      <c r="C734" s="123">
        <f t="shared" si="75"/>
        <v>0</v>
      </c>
      <c r="AB734" s="5"/>
      <c r="AC734" s="5"/>
      <c r="AD734" s="5"/>
      <c r="AE734" s="5"/>
      <c r="AF734" s="5"/>
      <c r="AG734" s="5"/>
      <c r="AH734" s="5"/>
    </row>
    <row r="735" spans="1:34" ht="12.6" customHeight="1" x14ac:dyDescent="0.2">
      <c r="A735" s="5"/>
      <c r="B735" s="122">
        <f t="shared" si="74"/>
        <v>0</v>
      </c>
      <c r="C735" s="123">
        <f t="shared" si="75"/>
        <v>0</v>
      </c>
      <c r="AB735" s="5"/>
      <c r="AC735" s="5"/>
      <c r="AD735" s="5"/>
      <c r="AE735" s="5"/>
      <c r="AF735" s="5"/>
      <c r="AG735" s="5"/>
      <c r="AH735" s="5"/>
    </row>
    <row r="736" spans="1:34" ht="12.6" customHeight="1" x14ac:dyDescent="0.2">
      <c r="A736" s="5"/>
      <c r="B736" s="122">
        <f t="shared" si="74"/>
        <v>0</v>
      </c>
      <c r="C736" s="123">
        <f t="shared" si="75"/>
        <v>0</v>
      </c>
      <c r="AB736" s="5"/>
      <c r="AC736" s="5"/>
      <c r="AD736" s="5"/>
      <c r="AE736" s="5"/>
      <c r="AF736" s="5"/>
      <c r="AG736" s="5"/>
      <c r="AH736" s="5"/>
    </row>
    <row r="737" spans="1:34" ht="12.6" customHeight="1" x14ac:dyDescent="0.2">
      <c r="A737" s="5"/>
      <c r="B737" s="122">
        <f t="shared" si="74"/>
        <v>0</v>
      </c>
      <c r="C737" s="123">
        <f t="shared" si="75"/>
        <v>0</v>
      </c>
      <c r="AB737" s="5"/>
      <c r="AC737" s="5"/>
      <c r="AD737" s="5"/>
      <c r="AE737" s="5"/>
      <c r="AF737" s="5"/>
      <c r="AG737" s="5"/>
      <c r="AH737" s="5"/>
    </row>
    <row r="738" spans="1:34" ht="12.6" customHeight="1" x14ac:dyDescent="0.2">
      <c r="A738" s="5"/>
      <c r="B738" s="122">
        <f t="shared" si="74"/>
        <v>0</v>
      </c>
      <c r="C738" s="123">
        <f t="shared" si="75"/>
        <v>0</v>
      </c>
      <c r="AB738" s="5"/>
      <c r="AC738" s="5"/>
      <c r="AD738" s="5"/>
      <c r="AE738" s="5"/>
      <c r="AF738" s="5"/>
      <c r="AG738" s="5"/>
      <c r="AH738" s="5"/>
    </row>
    <row r="739" spans="1:34" ht="12.6" customHeight="1" x14ac:dyDescent="0.2">
      <c r="A739" s="5"/>
      <c r="B739" s="122">
        <f t="shared" si="74"/>
        <v>0</v>
      </c>
      <c r="C739" s="123">
        <f t="shared" si="75"/>
        <v>0</v>
      </c>
      <c r="AB739" s="5"/>
      <c r="AC739" s="5"/>
      <c r="AD739" s="5"/>
      <c r="AE739" s="5"/>
      <c r="AF739" s="5"/>
      <c r="AG739" s="5"/>
      <c r="AH739" s="5"/>
    </row>
    <row r="740" spans="1:34" ht="12.6" customHeight="1" x14ac:dyDescent="0.2">
      <c r="A740" s="5"/>
      <c r="B740" s="122">
        <f t="shared" si="74"/>
        <v>0</v>
      </c>
      <c r="C740" s="123">
        <f t="shared" si="75"/>
        <v>0</v>
      </c>
      <c r="AB740" s="5"/>
      <c r="AC740" s="5"/>
      <c r="AD740" s="5"/>
      <c r="AE740" s="5"/>
      <c r="AF740" s="5"/>
      <c r="AG740" s="5"/>
      <c r="AH740" s="5"/>
    </row>
    <row r="741" spans="1:34" ht="12.6" customHeight="1" x14ac:dyDescent="0.2">
      <c r="A741" s="5"/>
      <c r="B741" s="122">
        <f t="shared" si="74"/>
        <v>0</v>
      </c>
      <c r="C741" s="123">
        <f t="shared" si="75"/>
        <v>0</v>
      </c>
      <c r="AB741" s="5"/>
      <c r="AC741" s="5"/>
      <c r="AD741" s="5"/>
      <c r="AE741" s="5"/>
      <c r="AF741" s="5"/>
      <c r="AG741" s="5"/>
      <c r="AH741" s="5"/>
    </row>
    <row r="742" spans="1:34" ht="12.6" customHeight="1" x14ac:dyDescent="0.2">
      <c r="A742" s="5"/>
      <c r="B742" s="122">
        <f t="shared" si="74"/>
        <v>0</v>
      </c>
      <c r="C742" s="123">
        <f t="shared" si="75"/>
        <v>0</v>
      </c>
      <c r="AB742" s="5"/>
      <c r="AC742" s="5"/>
      <c r="AD742" s="5"/>
      <c r="AE742" s="5"/>
      <c r="AF742" s="5"/>
      <c r="AG742" s="5"/>
      <c r="AH742" s="5"/>
    </row>
    <row r="743" spans="1:34" ht="12.6" customHeight="1" x14ac:dyDescent="0.2">
      <c r="A743" s="5"/>
      <c r="B743" s="122">
        <f t="shared" si="74"/>
        <v>0</v>
      </c>
      <c r="C743" s="123">
        <f t="shared" si="75"/>
        <v>0</v>
      </c>
      <c r="AB743" s="5"/>
      <c r="AC743" s="5"/>
      <c r="AD743" s="5"/>
      <c r="AE743" s="5"/>
      <c r="AF743" s="5"/>
      <c r="AG743" s="5"/>
      <c r="AH743" s="5"/>
    </row>
    <row r="744" spans="1:34" ht="12.6" customHeight="1" x14ac:dyDescent="0.2">
      <c r="A744" s="5"/>
      <c r="B744" s="122">
        <f t="shared" si="74"/>
        <v>0</v>
      </c>
      <c r="C744" s="123">
        <f t="shared" si="75"/>
        <v>0</v>
      </c>
      <c r="AB744" s="5"/>
      <c r="AC744" s="5"/>
      <c r="AD744" s="5"/>
      <c r="AE744" s="5"/>
      <c r="AF744" s="5"/>
      <c r="AG744" s="5"/>
      <c r="AH744" s="5"/>
    </row>
    <row r="745" spans="1:34" ht="12.6" customHeight="1" x14ac:dyDescent="0.2">
      <c r="A745" s="5"/>
      <c r="B745" s="122">
        <f t="shared" si="74"/>
        <v>0</v>
      </c>
      <c r="C745" s="123">
        <f t="shared" si="75"/>
        <v>0</v>
      </c>
      <c r="AB745" s="5"/>
      <c r="AC745" s="5"/>
      <c r="AD745" s="5"/>
      <c r="AE745" s="5"/>
      <c r="AF745" s="5"/>
      <c r="AG745" s="5"/>
      <c r="AH745" s="5"/>
    </row>
    <row r="746" spans="1:34" ht="12.6" customHeight="1" x14ac:dyDescent="0.2">
      <c r="A746" s="5"/>
      <c r="B746" s="122">
        <f t="shared" si="74"/>
        <v>0</v>
      </c>
      <c r="C746" s="123">
        <f t="shared" si="75"/>
        <v>0</v>
      </c>
      <c r="AB746" s="5"/>
      <c r="AC746" s="5"/>
      <c r="AD746" s="5"/>
      <c r="AE746" s="5"/>
      <c r="AF746" s="5"/>
      <c r="AG746" s="5"/>
      <c r="AH746" s="5"/>
    </row>
    <row r="747" spans="1:34" ht="12.6" customHeight="1" x14ac:dyDescent="0.2">
      <c r="A747" s="5"/>
      <c r="B747" s="122">
        <f t="shared" si="74"/>
        <v>0</v>
      </c>
      <c r="C747" s="123">
        <f t="shared" si="75"/>
        <v>0</v>
      </c>
      <c r="AB747" s="5"/>
      <c r="AC747" s="5"/>
      <c r="AD747" s="5"/>
      <c r="AE747" s="5"/>
      <c r="AF747" s="5"/>
      <c r="AG747" s="5"/>
      <c r="AH747" s="5"/>
    </row>
    <row r="748" spans="1:34" ht="12.6" customHeight="1" x14ac:dyDescent="0.2">
      <c r="A748" s="5"/>
      <c r="B748" s="122">
        <f t="shared" si="74"/>
        <v>0</v>
      </c>
      <c r="C748" s="123">
        <f t="shared" si="75"/>
        <v>0</v>
      </c>
      <c r="AB748" s="5"/>
      <c r="AC748" s="5"/>
      <c r="AD748" s="5"/>
      <c r="AE748" s="5"/>
      <c r="AF748" s="5"/>
      <c r="AG748" s="5"/>
      <c r="AH748" s="5"/>
    </row>
    <row r="749" spans="1:34" ht="12.6" customHeight="1" x14ac:dyDescent="0.2">
      <c r="A749" s="5"/>
      <c r="B749" s="122">
        <f t="shared" si="74"/>
        <v>0</v>
      </c>
      <c r="C749" s="123">
        <f t="shared" si="75"/>
        <v>0</v>
      </c>
      <c r="AB749" s="5"/>
      <c r="AC749" s="5"/>
      <c r="AD749" s="5"/>
      <c r="AE749" s="5"/>
      <c r="AF749" s="5"/>
      <c r="AG749" s="5"/>
      <c r="AH749" s="5"/>
    </row>
    <row r="750" spans="1:34" ht="12.6" customHeight="1" x14ac:dyDescent="0.2">
      <c r="A750" s="5"/>
      <c r="B750" s="122">
        <f t="shared" si="74"/>
        <v>0</v>
      </c>
      <c r="C750" s="123">
        <f t="shared" si="75"/>
        <v>0</v>
      </c>
      <c r="AB750" s="5"/>
      <c r="AC750" s="5"/>
      <c r="AD750" s="5"/>
      <c r="AE750" s="5"/>
      <c r="AF750" s="5"/>
      <c r="AG750" s="5"/>
      <c r="AH750" s="5"/>
    </row>
    <row r="751" spans="1:34" ht="12.6" customHeight="1" x14ac:dyDescent="0.2">
      <c r="A751" s="5"/>
      <c r="B751" s="122">
        <f t="shared" si="74"/>
        <v>0</v>
      </c>
      <c r="C751" s="123">
        <f t="shared" si="75"/>
        <v>0</v>
      </c>
      <c r="AB751" s="5"/>
      <c r="AC751" s="5"/>
      <c r="AD751" s="5"/>
      <c r="AE751" s="5"/>
      <c r="AF751" s="5"/>
      <c r="AG751" s="5"/>
      <c r="AH751" s="5"/>
    </row>
    <row r="752" spans="1:34" ht="12.6" customHeight="1" x14ac:dyDescent="0.2">
      <c r="A752" s="5"/>
      <c r="B752" s="122">
        <f t="shared" si="74"/>
        <v>0</v>
      </c>
      <c r="C752" s="123">
        <f t="shared" si="75"/>
        <v>0</v>
      </c>
      <c r="AB752" s="5"/>
      <c r="AC752" s="5"/>
      <c r="AD752" s="5"/>
      <c r="AE752" s="5"/>
      <c r="AF752" s="5"/>
      <c r="AG752" s="5"/>
      <c r="AH752" s="5"/>
    </row>
    <row r="753" spans="1:34" ht="12.6" customHeight="1" x14ac:dyDescent="0.2">
      <c r="A753" s="5"/>
      <c r="B753" s="122">
        <f t="shared" si="74"/>
        <v>0</v>
      </c>
      <c r="C753" s="123">
        <f t="shared" si="75"/>
        <v>0</v>
      </c>
      <c r="AB753" s="5"/>
      <c r="AC753" s="5"/>
      <c r="AD753" s="5"/>
      <c r="AE753" s="5"/>
      <c r="AF753" s="5"/>
      <c r="AG753" s="5"/>
      <c r="AH753" s="5"/>
    </row>
    <row r="754" spans="1:34" ht="12.6" customHeight="1" x14ac:dyDescent="0.2">
      <c r="A754" s="5"/>
      <c r="B754" s="122">
        <f t="shared" si="74"/>
        <v>0</v>
      </c>
      <c r="C754" s="123">
        <f t="shared" si="75"/>
        <v>0</v>
      </c>
      <c r="AB754" s="5"/>
      <c r="AC754" s="5"/>
      <c r="AD754" s="5"/>
      <c r="AE754" s="5"/>
      <c r="AF754" s="5"/>
      <c r="AG754" s="5"/>
      <c r="AH754" s="5"/>
    </row>
    <row r="755" spans="1:34" ht="12.6" customHeight="1" x14ac:dyDescent="0.2">
      <c r="A755" s="5"/>
      <c r="B755" s="122">
        <f t="shared" si="74"/>
        <v>0</v>
      </c>
      <c r="C755" s="123">
        <f t="shared" si="75"/>
        <v>0</v>
      </c>
      <c r="AB755" s="5"/>
      <c r="AC755" s="5"/>
      <c r="AD755" s="5"/>
      <c r="AE755" s="5"/>
      <c r="AF755" s="5"/>
      <c r="AG755" s="5"/>
      <c r="AH755" s="5"/>
    </row>
    <row r="756" spans="1:34" ht="12.6" customHeight="1" x14ac:dyDescent="0.2">
      <c r="A756" s="5"/>
      <c r="B756" s="122">
        <f t="shared" si="74"/>
        <v>0</v>
      </c>
      <c r="C756" s="123">
        <f t="shared" si="75"/>
        <v>0</v>
      </c>
      <c r="AB756" s="5"/>
      <c r="AC756" s="5"/>
      <c r="AD756" s="5"/>
      <c r="AE756" s="5"/>
      <c r="AF756" s="5"/>
      <c r="AG756" s="5"/>
      <c r="AH756" s="5"/>
    </row>
    <row r="757" spans="1:34" ht="12.6" customHeight="1" x14ac:dyDescent="0.2">
      <c r="A757" s="5"/>
      <c r="B757" s="122">
        <f t="shared" si="74"/>
        <v>0</v>
      </c>
      <c r="C757" s="123">
        <f t="shared" si="75"/>
        <v>0</v>
      </c>
      <c r="AB757" s="5"/>
      <c r="AC757" s="5"/>
      <c r="AD757" s="5"/>
      <c r="AE757" s="5"/>
      <c r="AF757" s="5"/>
      <c r="AG757" s="5"/>
      <c r="AH757" s="5"/>
    </row>
    <row r="758" spans="1:34" ht="12.6" customHeight="1" x14ac:dyDescent="0.2">
      <c r="A758" s="5"/>
      <c r="B758" s="122">
        <f t="shared" si="74"/>
        <v>0</v>
      </c>
      <c r="C758" s="123">
        <f t="shared" si="75"/>
        <v>0</v>
      </c>
      <c r="AB758" s="5"/>
      <c r="AC758" s="5"/>
      <c r="AD758" s="5"/>
      <c r="AE758" s="5"/>
      <c r="AF758" s="5"/>
      <c r="AG758" s="5"/>
      <c r="AH758" s="5"/>
    </row>
    <row r="759" spans="1:34" ht="12.6" customHeight="1" x14ac:dyDescent="0.2">
      <c r="A759" s="5"/>
      <c r="B759" s="122">
        <f t="shared" si="74"/>
        <v>0</v>
      </c>
      <c r="C759" s="123">
        <f t="shared" si="75"/>
        <v>0</v>
      </c>
      <c r="AB759" s="5"/>
      <c r="AC759" s="5"/>
      <c r="AD759" s="5"/>
      <c r="AE759" s="5"/>
      <c r="AF759" s="5"/>
      <c r="AG759" s="5"/>
      <c r="AH759" s="5"/>
    </row>
    <row r="760" spans="1:34" ht="12.6" customHeight="1" x14ac:dyDescent="0.2">
      <c r="A760" s="5"/>
      <c r="B760" s="122">
        <f t="shared" si="74"/>
        <v>0</v>
      </c>
      <c r="C760" s="123">
        <f t="shared" si="75"/>
        <v>0</v>
      </c>
      <c r="AB760" s="5"/>
      <c r="AC760" s="5"/>
      <c r="AD760" s="5"/>
      <c r="AE760" s="5"/>
      <c r="AF760" s="5"/>
      <c r="AG760" s="5"/>
      <c r="AH760" s="5"/>
    </row>
    <row r="761" spans="1:34" ht="12.6" customHeight="1" x14ac:dyDescent="0.2">
      <c r="A761" s="5"/>
      <c r="B761" s="122">
        <f t="shared" si="74"/>
        <v>0</v>
      </c>
      <c r="C761" s="123">
        <f t="shared" si="75"/>
        <v>0</v>
      </c>
      <c r="AB761" s="5"/>
      <c r="AC761" s="5"/>
      <c r="AD761" s="5"/>
      <c r="AE761" s="5"/>
      <c r="AF761" s="5"/>
      <c r="AG761" s="5"/>
      <c r="AH761" s="5"/>
    </row>
    <row r="762" spans="1:34" ht="12.6" customHeight="1" x14ac:dyDescent="0.2">
      <c r="A762" s="5"/>
      <c r="B762" s="122">
        <f t="shared" si="74"/>
        <v>0</v>
      </c>
      <c r="C762" s="123">
        <f t="shared" si="75"/>
        <v>0</v>
      </c>
      <c r="AB762" s="5"/>
      <c r="AC762" s="5"/>
      <c r="AD762" s="5"/>
      <c r="AE762" s="5"/>
      <c r="AF762" s="5"/>
      <c r="AG762" s="5"/>
      <c r="AH762" s="5"/>
    </row>
    <row r="763" spans="1:34" ht="12.6" customHeight="1" x14ac:dyDescent="0.2">
      <c r="A763" s="5"/>
      <c r="B763" s="122">
        <f t="shared" si="74"/>
        <v>0</v>
      </c>
      <c r="C763" s="123">
        <f t="shared" si="75"/>
        <v>0</v>
      </c>
      <c r="AB763" s="5"/>
      <c r="AC763" s="5"/>
      <c r="AD763" s="5"/>
      <c r="AE763" s="5"/>
      <c r="AF763" s="5"/>
      <c r="AG763" s="5"/>
      <c r="AH763" s="5"/>
    </row>
    <row r="764" spans="1:34" ht="12.6" customHeight="1" x14ac:dyDescent="0.2">
      <c r="A764" s="5"/>
      <c r="B764" s="122">
        <f t="shared" si="74"/>
        <v>0</v>
      </c>
      <c r="C764" s="123">
        <f t="shared" si="75"/>
        <v>0</v>
      </c>
      <c r="AB764" s="5"/>
      <c r="AC764" s="5"/>
      <c r="AD764" s="5"/>
      <c r="AE764" s="5"/>
      <c r="AF764" s="5"/>
      <c r="AG764" s="5"/>
      <c r="AH764" s="5"/>
    </row>
    <row r="765" spans="1:34" ht="12.6" customHeight="1" x14ac:dyDescent="0.2">
      <c r="A765" s="5"/>
      <c r="B765" s="122">
        <f t="shared" si="74"/>
        <v>0</v>
      </c>
      <c r="C765" s="123">
        <f t="shared" si="75"/>
        <v>0</v>
      </c>
      <c r="AB765" s="5"/>
      <c r="AC765" s="5"/>
      <c r="AD765" s="5"/>
      <c r="AE765" s="5"/>
      <c r="AF765" s="5"/>
      <c r="AG765" s="5"/>
      <c r="AH765" s="5"/>
    </row>
    <row r="766" spans="1:34" ht="12.6" customHeight="1" x14ac:dyDescent="0.2">
      <c r="A766" s="5"/>
      <c r="B766" s="122">
        <f t="shared" si="74"/>
        <v>0</v>
      </c>
      <c r="C766" s="123">
        <f t="shared" si="75"/>
        <v>0</v>
      </c>
      <c r="AB766" s="5"/>
      <c r="AC766" s="5"/>
      <c r="AD766" s="5"/>
      <c r="AE766" s="5"/>
      <c r="AF766" s="5"/>
      <c r="AG766" s="5"/>
      <c r="AH766" s="5"/>
    </row>
    <row r="767" spans="1:34" ht="12.6" customHeight="1" x14ac:dyDescent="0.2">
      <c r="A767" s="5"/>
      <c r="B767" s="122">
        <f t="shared" si="74"/>
        <v>0</v>
      </c>
      <c r="C767" s="123">
        <f t="shared" si="75"/>
        <v>0</v>
      </c>
      <c r="AB767" s="5"/>
      <c r="AC767" s="5"/>
      <c r="AD767" s="5"/>
      <c r="AE767" s="5"/>
      <c r="AF767" s="5"/>
      <c r="AG767" s="5"/>
      <c r="AH767" s="5"/>
    </row>
    <row r="768" spans="1:34" ht="12.6" customHeight="1" x14ac:dyDescent="0.2">
      <c r="A768" s="5"/>
      <c r="B768" s="122">
        <f t="shared" ref="B768:B823" si="76">F769</f>
        <v>0</v>
      </c>
      <c r="C768" s="123">
        <f t="shared" ref="C768:C815" si="77">AD769</f>
        <v>0</v>
      </c>
      <c r="AB768" s="5"/>
      <c r="AC768" s="5"/>
      <c r="AD768" s="5"/>
      <c r="AE768" s="5"/>
      <c r="AF768" s="5"/>
      <c r="AG768" s="5"/>
      <c r="AH768" s="5"/>
    </row>
    <row r="769" spans="1:34" ht="12.6" customHeight="1" x14ac:dyDescent="0.2">
      <c r="A769" s="5"/>
      <c r="B769" s="122">
        <f t="shared" si="76"/>
        <v>0</v>
      </c>
      <c r="C769" s="123">
        <f t="shared" si="77"/>
        <v>0</v>
      </c>
      <c r="AB769" s="5"/>
      <c r="AC769" s="5"/>
      <c r="AD769" s="5"/>
      <c r="AE769" s="5"/>
      <c r="AF769" s="5"/>
      <c r="AG769" s="5"/>
      <c r="AH769" s="5"/>
    </row>
    <row r="770" spans="1:34" ht="12.6" customHeight="1" x14ac:dyDescent="0.2">
      <c r="A770" s="5"/>
      <c r="B770" s="122">
        <f t="shared" si="76"/>
        <v>0</v>
      </c>
      <c r="C770" s="123">
        <f t="shared" si="77"/>
        <v>0</v>
      </c>
      <c r="AB770" s="5"/>
      <c r="AC770" s="5"/>
      <c r="AD770" s="5"/>
      <c r="AE770" s="5"/>
      <c r="AF770" s="5"/>
      <c r="AG770" s="5"/>
      <c r="AH770" s="5"/>
    </row>
    <row r="771" spans="1:34" ht="12.6" customHeight="1" x14ac:dyDescent="0.2">
      <c r="A771" s="5"/>
      <c r="B771" s="122">
        <f t="shared" si="76"/>
        <v>0</v>
      </c>
      <c r="C771" s="123">
        <f t="shared" si="77"/>
        <v>0</v>
      </c>
      <c r="AB771" s="5"/>
      <c r="AC771" s="5"/>
      <c r="AD771" s="5"/>
      <c r="AE771" s="5"/>
      <c r="AF771" s="5"/>
      <c r="AG771" s="5"/>
      <c r="AH771" s="5"/>
    </row>
    <row r="772" spans="1:34" ht="12.6" customHeight="1" x14ac:dyDescent="0.2">
      <c r="A772" s="5"/>
      <c r="B772" s="122">
        <f t="shared" si="76"/>
        <v>0</v>
      </c>
      <c r="C772" s="123">
        <f t="shared" si="77"/>
        <v>0</v>
      </c>
      <c r="AB772" s="5"/>
      <c r="AC772" s="5"/>
      <c r="AD772" s="5"/>
      <c r="AE772" s="5"/>
      <c r="AF772" s="5"/>
      <c r="AG772" s="5"/>
      <c r="AH772" s="5"/>
    </row>
    <row r="773" spans="1:34" ht="12.6" customHeight="1" x14ac:dyDescent="0.2">
      <c r="A773" s="5"/>
      <c r="B773" s="122">
        <f t="shared" si="76"/>
        <v>0</v>
      </c>
      <c r="C773" s="123">
        <f t="shared" si="77"/>
        <v>0</v>
      </c>
      <c r="AB773" s="5"/>
      <c r="AC773" s="5"/>
      <c r="AD773" s="5"/>
      <c r="AE773" s="5"/>
      <c r="AF773" s="5"/>
      <c r="AG773" s="5"/>
      <c r="AH773" s="5"/>
    </row>
    <row r="774" spans="1:34" ht="12.6" customHeight="1" x14ac:dyDescent="0.2">
      <c r="A774" s="5"/>
      <c r="B774" s="122">
        <f t="shared" si="76"/>
        <v>0</v>
      </c>
      <c r="C774" s="123">
        <f t="shared" si="77"/>
        <v>0</v>
      </c>
      <c r="AB774" s="5"/>
      <c r="AC774" s="5"/>
      <c r="AD774" s="5"/>
      <c r="AE774" s="5"/>
      <c r="AF774" s="5"/>
      <c r="AG774" s="5"/>
      <c r="AH774" s="5"/>
    </row>
    <row r="775" spans="1:34" ht="12.6" customHeight="1" x14ac:dyDescent="0.2">
      <c r="A775" s="5"/>
      <c r="B775" s="122">
        <f t="shared" si="76"/>
        <v>0</v>
      </c>
      <c r="C775" s="123">
        <f t="shared" si="77"/>
        <v>0</v>
      </c>
      <c r="AB775" s="5"/>
      <c r="AC775" s="5"/>
      <c r="AD775" s="5"/>
      <c r="AE775" s="5"/>
      <c r="AF775" s="5"/>
      <c r="AG775" s="5"/>
      <c r="AH775" s="5"/>
    </row>
    <row r="776" spans="1:34" ht="12.6" customHeight="1" x14ac:dyDescent="0.2">
      <c r="A776" s="5"/>
      <c r="B776" s="122">
        <f t="shared" si="76"/>
        <v>0</v>
      </c>
      <c r="C776" s="123">
        <f t="shared" si="77"/>
        <v>0</v>
      </c>
      <c r="AB776" s="5"/>
      <c r="AC776" s="5"/>
      <c r="AD776" s="5"/>
      <c r="AE776" s="5"/>
      <c r="AF776" s="5"/>
      <c r="AG776" s="5"/>
      <c r="AH776" s="5"/>
    </row>
    <row r="777" spans="1:34" ht="12.6" customHeight="1" x14ac:dyDescent="0.2">
      <c r="A777" s="5"/>
      <c r="B777" s="122">
        <f t="shared" si="76"/>
        <v>0</v>
      </c>
      <c r="C777" s="123">
        <f t="shared" si="77"/>
        <v>0</v>
      </c>
      <c r="AB777" s="5"/>
      <c r="AC777" s="5"/>
      <c r="AD777" s="5"/>
      <c r="AE777" s="5"/>
      <c r="AF777" s="5"/>
      <c r="AG777" s="5"/>
      <c r="AH777" s="5"/>
    </row>
    <row r="778" spans="1:34" ht="12.6" customHeight="1" x14ac:dyDescent="0.2">
      <c r="A778" s="5"/>
      <c r="B778" s="122">
        <f t="shared" si="76"/>
        <v>0</v>
      </c>
      <c r="C778" s="123">
        <f t="shared" si="77"/>
        <v>0</v>
      </c>
      <c r="AB778" s="5"/>
      <c r="AC778" s="5"/>
      <c r="AD778" s="5"/>
      <c r="AE778" s="5"/>
      <c r="AF778" s="5"/>
      <c r="AG778" s="5"/>
      <c r="AH778" s="5"/>
    </row>
    <row r="779" spans="1:34" ht="12.6" customHeight="1" x14ac:dyDescent="0.2">
      <c r="A779" s="5"/>
      <c r="B779" s="122">
        <f t="shared" si="76"/>
        <v>0</v>
      </c>
      <c r="C779" s="123">
        <f t="shared" si="77"/>
        <v>0</v>
      </c>
      <c r="AB779" s="5"/>
      <c r="AC779" s="5"/>
      <c r="AD779" s="5"/>
      <c r="AE779" s="5"/>
      <c r="AF779" s="5"/>
      <c r="AG779" s="5"/>
      <c r="AH779" s="5"/>
    </row>
    <row r="780" spans="1:34" ht="12.6" customHeight="1" x14ac:dyDescent="0.2">
      <c r="A780" s="5"/>
      <c r="B780" s="122">
        <f t="shared" si="76"/>
        <v>0</v>
      </c>
      <c r="C780" s="123">
        <f t="shared" si="77"/>
        <v>0</v>
      </c>
      <c r="AB780" s="5"/>
      <c r="AC780" s="5"/>
      <c r="AD780" s="5"/>
      <c r="AE780" s="5"/>
      <c r="AF780" s="5"/>
      <c r="AG780" s="5"/>
      <c r="AH780" s="5"/>
    </row>
    <row r="781" spans="1:34" ht="12.6" customHeight="1" x14ac:dyDescent="0.2">
      <c r="A781" s="5"/>
      <c r="B781" s="122">
        <f t="shared" si="76"/>
        <v>0</v>
      </c>
      <c r="C781" s="123">
        <f t="shared" si="77"/>
        <v>0</v>
      </c>
      <c r="AB781" s="5"/>
      <c r="AC781" s="5"/>
      <c r="AD781" s="5"/>
      <c r="AE781" s="5"/>
      <c r="AF781" s="5"/>
      <c r="AG781" s="5"/>
      <c r="AH781" s="5"/>
    </row>
    <row r="782" spans="1:34" ht="12.6" customHeight="1" x14ac:dyDescent="0.2">
      <c r="A782" s="5"/>
      <c r="B782" s="122">
        <f t="shared" si="76"/>
        <v>0</v>
      </c>
      <c r="C782" s="123">
        <f t="shared" si="77"/>
        <v>0</v>
      </c>
      <c r="AB782" s="5"/>
      <c r="AC782" s="5"/>
      <c r="AD782" s="5"/>
      <c r="AE782" s="5"/>
      <c r="AF782" s="5"/>
      <c r="AG782" s="5"/>
      <c r="AH782" s="5"/>
    </row>
    <row r="783" spans="1:34" ht="12.6" customHeight="1" x14ac:dyDescent="0.2">
      <c r="A783" s="5"/>
      <c r="B783" s="122">
        <f t="shared" si="76"/>
        <v>0</v>
      </c>
      <c r="C783" s="123">
        <f t="shared" si="77"/>
        <v>0</v>
      </c>
      <c r="AB783" s="5"/>
      <c r="AC783" s="5"/>
      <c r="AD783" s="5"/>
      <c r="AE783" s="5"/>
      <c r="AF783" s="5"/>
      <c r="AG783" s="5"/>
      <c r="AH783" s="5"/>
    </row>
    <row r="784" spans="1:34" ht="12.6" customHeight="1" x14ac:dyDescent="0.2">
      <c r="A784" s="5"/>
      <c r="B784" s="122">
        <f t="shared" si="76"/>
        <v>0</v>
      </c>
      <c r="C784" s="123">
        <f t="shared" si="77"/>
        <v>0</v>
      </c>
      <c r="AB784" s="5"/>
      <c r="AC784" s="5"/>
      <c r="AD784" s="5"/>
      <c r="AE784" s="5"/>
      <c r="AF784" s="5"/>
      <c r="AG784" s="5"/>
      <c r="AH784" s="5"/>
    </row>
    <row r="785" spans="1:34" ht="12.6" customHeight="1" x14ac:dyDescent="0.2">
      <c r="A785" s="5"/>
      <c r="B785" s="122">
        <f t="shared" si="76"/>
        <v>0</v>
      </c>
      <c r="C785" s="123">
        <f t="shared" si="77"/>
        <v>0</v>
      </c>
      <c r="AB785" s="5"/>
      <c r="AC785" s="5"/>
      <c r="AD785" s="5"/>
      <c r="AE785" s="5"/>
      <c r="AF785" s="5"/>
      <c r="AG785" s="5"/>
      <c r="AH785" s="5"/>
    </row>
    <row r="786" spans="1:34" ht="12.6" customHeight="1" x14ac:dyDescent="0.2">
      <c r="A786" s="5"/>
      <c r="B786" s="122">
        <f t="shared" si="76"/>
        <v>0</v>
      </c>
      <c r="C786" s="123">
        <f t="shared" si="77"/>
        <v>0</v>
      </c>
      <c r="AB786" s="5"/>
      <c r="AC786" s="5"/>
      <c r="AD786" s="5"/>
      <c r="AE786" s="5"/>
      <c r="AF786" s="5"/>
      <c r="AG786" s="5"/>
      <c r="AH786" s="5"/>
    </row>
    <row r="787" spans="1:34" ht="12.6" customHeight="1" x14ac:dyDescent="0.2">
      <c r="A787" s="5"/>
      <c r="B787" s="122">
        <f t="shared" si="76"/>
        <v>0</v>
      </c>
      <c r="C787" s="123">
        <f t="shared" si="77"/>
        <v>0</v>
      </c>
      <c r="AB787" s="5"/>
      <c r="AC787" s="5"/>
      <c r="AD787" s="5"/>
      <c r="AE787" s="5"/>
      <c r="AF787" s="5"/>
      <c r="AG787" s="5"/>
      <c r="AH787" s="5"/>
    </row>
    <row r="788" spans="1:34" ht="12.6" customHeight="1" x14ac:dyDescent="0.2">
      <c r="A788" s="5"/>
      <c r="B788" s="122">
        <f t="shared" si="76"/>
        <v>0</v>
      </c>
      <c r="C788" s="123">
        <f t="shared" si="77"/>
        <v>0</v>
      </c>
      <c r="AB788" s="5"/>
      <c r="AC788" s="5"/>
      <c r="AD788" s="5"/>
      <c r="AE788" s="5"/>
      <c r="AF788" s="5"/>
      <c r="AG788" s="5"/>
      <c r="AH788" s="5"/>
    </row>
    <row r="789" spans="1:34" ht="12.6" customHeight="1" x14ac:dyDescent="0.2">
      <c r="A789" s="5"/>
      <c r="B789" s="122">
        <f t="shared" si="76"/>
        <v>0</v>
      </c>
      <c r="C789" s="123">
        <f t="shared" si="77"/>
        <v>0</v>
      </c>
      <c r="AB789" s="5"/>
      <c r="AC789" s="5"/>
      <c r="AD789" s="5"/>
      <c r="AE789" s="5"/>
      <c r="AF789" s="5"/>
      <c r="AG789" s="5"/>
      <c r="AH789" s="5"/>
    </row>
    <row r="790" spans="1:34" ht="12.6" customHeight="1" x14ac:dyDescent="0.2">
      <c r="A790" s="5"/>
      <c r="B790" s="122">
        <f t="shared" si="76"/>
        <v>0</v>
      </c>
      <c r="C790" s="123">
        <f t="shared" si="77"/>
        <v>0</v>
      </c>
      <c r="AB790" s="5"/>
      <c r="AC790" s="5"/>
      <c r="AD790" s="5"/>
      <c r="AE790" s="5"/>
      <c r="AF790" s="5"/>
      <c r="AG790" s="5"/>
      <c r="AH790" s="5"/>
    </row>
    <row r="791" spans="1:34" ht="12.6" customHeight="1" x14ac:dyDescent="0.2">
      <c r="A791" s="5"/>
      <c r="B791" s="122">
        <f t="shared" si="76"/>
        <v>0</v>
      </c>
      <c r="C791" s="123">
        <f t="shared" si="77"/>
        <v>0</v>
      </c>
      <c r="AB791" s="5"/>
      <c r="AC791" s="5"/>
      <c r="AD791" s="5"/>
      <c r="AE791" s="5"/>
      <c r="AF791" s="5"/>
      <c r="AG791" s="5"/>
      <c r="AH791" s="5"/>
    </row>
    <row r="792" spans="1:34" ht="12.6" customHeight="1" x14ac:dyDescent="0.2">
      <c r="A792" s="5"/>
      <c r="B792" s="122">
        <f t="shared" si="76"/>
        <v>0</v>
      </c>
      <c r="C792" s="123">
        <f t="shared" si="77"/>
        <v>0</v>
      </c>
      <c r="AB792" s="5"/>
      <c r="AC792" s="5"/>
      <c r="AD792" s="5"/>
      <c r="AE792" s="5"/>
      <c r="AF792" s="5"/>
      <c r="AG792" s="5"/>
      <c r="AH792" s="5"/>
    </row>
    <row r="793" spans="1:34" ht="12.6" customHeight="1" x14ac:dyDescent="0.2">
      <c r="A793" s="5"/>
      <c r="B793" s="122">
        <f t="shared" si="76"/>
        <v>0</v>
      </c>
      <c r="C793" s="123">
        <f t="shared" si="77"/>
        <v>0</v>
      </c>
      <c r="AB793" s="5"/>
      <c r="AC793" s="5"/>
      <c r="AD793" s="5"/>
      <c r="AE793" s="5"/>
      <c r="AF793" s="5"/>
      <c r="AG793" s="5"/>
      <c r="AH793" s="5"/>
    </row>
    <row r="794" spans="1:34" ht="12.6" customHeight="1" x14ac:dyDescent="0.2">
      <c r="A794" s="5"/>
      <c r="B794" s="122">
        <f t="shared" si="76"/>
        <v>0</v>
      </c>
      <c r="C794" s="123">
        <f t="shared" si="77"/>
        <v>0</v>
      </c>
      <c r="AB794" s="5"/>
      <c r="AC794" s="5"/>
      <c r="AD794" s="5"/>
      <c r="AE794" s="5"/>
      <c r="AF794" s="5"/>
      <c r="AG794" s="5"/>
      <c r="AH794" s="5"/>
    </row>
    <row r="795" spans="1:34" ht="12.6" customHeight="1" x14ac:dyDescent="0.2">
      <c r="A795" s="5"/>
      <c r="B795" s="122">
        <f t="shared" si="76"/>
        <v>0</v>
      </c>
      <c r="C795" s="123">
        <f t="shared" si="77"/>
        <v>0</v>
      </c>
      <c r="AB795" s="5"/>
      <c r="AC795" s="5"/>
      <c r="AD795" s="5"/>
      <c r="AE795" s="5"/>
      <c r="AF795" s="5"/>
      <c r="AG795" s="5"/>
      <c r="AH795" s="5"/>
    </row>
    <row r="796" spans="1:34" ht="12.6" customHeight="1" x14ac:dyDescent="0.2">
      <c r="A796" s="5"/>
      <c r="B796" s="122">
        <f t="shared" si="76"/>
        <v>0</v>
      </c>
      <c r="C796" s="123">
        <f t="shared" si="77"/>
        <v>0</v>
      </c>
      <c r="AB796" s="5"/>
      <c r="AC796" s="5"/>
      <c r="AD796" s="5"/>
      <c r="AE796" s="5"/>
      <c r="AF796" s="5"/>
      <c r="AG796" s="5"/>
      <c r="AH796" s="5"/>
    </row>
    <row r="797" spans="1:34" ht="12.6" customHeight="1" x14ac:dyDescent="0.2">
      <c r="A797" s="5"/>
      <c r="B797" s="122">
        <f t="shared" si="76"/>
        <v>0</v>
      </c>
      <c r="C797" s="123">
        <f t="shared" si="77"/>
        <v>0</v>
      </c>
      <c r="AB797" s="5"/>
      <c r="AC797" s="5"/>
      <c r="AD797" s="5"/>
      <c r="AE797" s="5"/>
      <c r="AF797" s="5"/>
      <c r="AG797" s="5"/>
      <c r="AH797" s="5"/>
    </row>
    <row r="798" spans="1:34" ht="12.6" customHeight="1" x14ac:dyDescent="0.2">
      <c r="A798" s="5"/>
      <c r="B798" s="122">
        <f t="shared" si="76"/>
        <v>0</v>
      </c>
      <c r="C798" s="123">
        <f t="shared" si="77"/>
        <v>0</v>
      </c>
      <c r="AB798" s="5"/>
      <c r="AC798" s="5"/>
      <c r="AD798" s="5"/>
      <c r="AE798" s="5"/>
      <c r="AF798" s="5"/>
      <c r="AG798" s="5"/>
      <c r="AH798" s="5"/>
    </row>
    <row r="799" spans="1:34" ht="12.6" customHeight="1" x14ac:dyDescent="0.2">
      <c r="A799" s="5"/>
      <c r="B799" s="122">
        <f t="shared" si="76"/>
        <v>0</v>
      </c>
      <c r="C799" s="123">
        <f t="shared" si="77"/>
        <v>0</v>
      </c>
      <c r="AB799" s="5"/>
      <c r="AC799" s="5"/>
      <c r="AD799" s="5"/>
      <c r="AE799" s="5"/>
      <c r="AF799" s="5"/>
      <c r="AG799" s="5"/>
      <c r="AH799" s="5"/>
    </row>
    <row r="800" spans="1:34" ht="12.6" customHeight="1" x14ac:dyDescent="0.2">
      <c r="A800" s="5"/>
      <c r="B800" s="122">
        <f t="shared" si="76"/>
        <v>0</v>
      </c>
      <c r="C800" s="123">
        <f t="shared" si="77"/>
        <v>0</v>
      </c>
      <c r="AB800" s="5"/>
      <c r="AC800" s="5"/>
      <c r="AD800" s="5"/>
      <c r="AE800" s="5"/>
      <c r="AF800" s="5"/>
      <c r="AG800" s="5"/>
      <c r="AH800" s="5"/>
    </row>
    <row r="801" spans="1:34" ht="12.6" customHeight="1" x14ac:dyDescent="0.2">
      <c r="A801" s="5"/>
      <c r="B801" s="122">
        <f t="shared" si="76"/>
        <v>0</v>
      </c>
      <c r="C801" s="123">
        <f t="shared" si="77"/>
        <v>0</v>
      </c>
      <c r="AB801" s="5"/>
      <c r="AC801" s="5"/>
      <c r="AD801" s="5"/>
      <c r="AE801" s="5"/>
      <c r="AF801" s="5"/>
      <c r="AG801" s="5"/>
      <c r="AH801" s="5"/>
    </row>
    <row r="802" spans="1:34" ht="12.6" customHeight="1" x14ac:dyDescent="0.2">
      <c r="A802" s="5"/>
      <c r="B802" s="122">
        <f t="shared" si="76"/>
        <v>0</v>
      </c>
      <c r="C802" s="123">
        <f t="shared" si="77"/>
        <v>0</v>
      </c>
      <c r="AB802" s="5"/>
      <c r="AC802" s="5"/>
      <c r="AD802" s="5"/>
      <c r="AE802" s="5"/>
      <c r="AF802" s="5"/>
      <c r="AG802" s="5"/>
      <c r="AH802" s="5"/>
    </row>
    <row r="803" spans="1:34" ht="12.6" customHeight="1" x14ac:dyDescent="0.2">
      <c r="A803" s="5"/>
      <c r="B803" s="122">
        <f t="shared" si="76"/>
        <v>0</v>
      </c>
      <c r="C803" s="123">
        <f t="shared" si="77"/>
        <v>0</v>
      </c>
      <c r="AB803" s="5"/>
      <c r="AC803" s="5"/>
      <c r="AD803" s="5"/>
      <c r="AE803" s="5"/>
      <c r="AF803" s="5"/>
      <c r="AG803" s="5"/>
      <c r="AH803" s="5"/>
    </row>
    <row r="804" spans="1:34" ht="12.6" customHeight="1" x14ac:dyDescent="0.2">
      <c r="A804" s="5"/>
      <c r="B804" s="122">
        <f t="shared" si="76"/>
        <v>0</v>
      </c>
      <c r="C804" s="123">
        <f t="shared" si="77"/>
        <v>0</v>
      </c>
      <c r="AB804" s="5"/>
      <c r="AC804" s="5"/>
      <c r="AD804" s="5"/>
      <c r="AE804" s="5"/>
      <c r="AF804" s="5"/>
      <c r="AG804" s="5"/>
      <c r="AH804" s="5"/>
    </row>
    <row r="805" spans="1:34" ht="12.6" customHeight="1" x14ac:dyDescent="0.2">
      <c r="A805" s="5"/>
      <c r="B805" s="122">
        <f t="shared" si="76"/>
        <v>0</v>
      </c>
      <c r="C805" s="123">
        <f t="shared" si="77"/>
        <v>0</v>
      </c>
      <c r="AB805" s="5"/>
      <c r="AC805" s="5"/>
      <c r="AD805" s="5"/>
      <c r="AE805" s="5"/>
      <c r="AF805" s="5"/>
      <c r="AG805" s="5"/>
      <c r="AH805" s="5"/>
    </row>
    <row r="806" spans="1:34" ht="12.6" customHeight="1" x14ac:dyDescent="0.2">
      <c r="A806" s="5"/>
      <c r="B806" s="122">
        <f t="shared" si="76"/>
        <v>0</v>
      </c>
      <c r="C806" s="123">
        <f t="shared" si="77"/>
        <v>0</v>
      </c>
      <c r="AB806" s="5"/>
      <c r="AC806" s="5"/>
      <c r="AD806" s="5"/>
      <c r="AE806" s="5"/>
      <c r="AF806" s="5"/>
      <c r="AG806" s="5"/>
      <c r="AH806" s="5"/>
    </row>
    <row r="807" spans="1:34" ht="12.6" customHeight="1" x14ac:dyDescent="0.2">
      <c r="A807" s="5"/>
      <c r="B807" s="122">
        <f t="shared" si="76"/>
        <v>0</v>
      </c>
      <c r="C807" s="123">
        <f t="shared" si="77"/>
        <v>0</v>
      </c>
      <c r="AB807" s="5"/>
      <c r="AC807" s="5"/>
      <c r="AD807" s="5"/>
      <c r="AE807" s="5"/>
      <c r="AF807" s="5"/>
      <c r="AG807" s="5"/>
      <c r="AH807" s="5"/>
    </row>
    <row r="808" spans="1:34" ht="12.6" customHeight="1" x14ac:dyDescent="0.2">
      <c r="A808" s="5"/>
      <c r="B808" s="122">
        <f t="shared" si="76"/>
        <v>0</v>
      </c>
      <c r="C808" s="123">
        <f t="shared" si="77"/>
        <v>0</v>
      </c>
      <c r="AB808" s="5"/>
      <c r="AC808" s="5"/>
      <c r="AD808" s="5"/>
      <c r="AE808" s="5"/>
      <c r="AF808" s="5"/>
      <c r="AG808" s="5"/>
      <c r="AH808" s="5"/>
    </row>
    <row r="809" spans="1:34" ht="12.6" customHeight="1" x14ac:dyDescent="0.2">
      <c r="A809" s="5"/>
      <c r="B809" s="122">
        <f t="shared" si="76"/>
        <v>0</v>
      </c>
      <c r="C809" s="123">
        <f t="shared" si="77"/>
        <v>0</v>
      </c>
      <c r="AB809" s="5"/>
      <c r="AC809" s="5"/>
      <c r="AD809" s="5"/>
      <c r="AE809" s="5"/>
      <c r="AF809" s="5"/>
      <c r="AG809" s="5"/>
      <c r="AH809" s="5"/>
    </row>
    <row r="810" spans="1:34" ht="12.6" customHeight="1" x14ac:dyDescent="0.2">
      <c r="A810" s="5"/>
      <c r="B810" s="122">
        <f t="shared" si="76"/>
        <v>0</v>
      </c>
      <c r="C810" s="123">
        <f t="shared" si="77"/>
        <v>0</v>
      </c>
      <c r="AB810" s="5"/>
      <c r="AC810" s="5"/>
      <c r="AD810" s="5"/>
      <c r="AE810" s="5"/>
      <c r="AF810" s="5"/>
      <c r="AG810" s="5"/>
      <c r="AH810" s="5"/>
    </row>
    <row r="811" spans="1:34" ht="12.6" customHeight="1" x14ac:dyDescent="0.2">
      <c r="A811" s="5"/>
      <c r="B811" s="122">
        <f t="shared" si="76"/>
        <v>0</v>
      </c>
      <c r="C811" s="123">
        <f t="shared" si="77"/>
        <v>0</v>
      </c>
      <c r="AB811" s="5"/>
      <c r="AC811" s="5"/>
      <c r="AD811" s="5"/>
      <c r="AE811" s="5"/>
      <c r="AF811" s="5"/>
      <c r="AG811" s="5"/>
      <c r="AH811" s="5"/>
    </row>
    <row r="812" spans="1:34" ht="12.6" customHeight="1" x14ac:dyDescent="0.2">
      <c r="A812" s="5"/>
      <c r="B812" s="122">
        <f t="shared" si="76"/>
        <v>0</v>
      </c>
      <c r="C812" s="123">
        <f t="shared" si="77"/>
        <v>0</v>
      </c>
      <c r="AB812" s="5"/>
      <c r="AC812" s="5"/>
      <c r="AD812" s="5"/>
      <c r="AE812" s="5"/>
      <c r="AF812" s="5"/>
      <c r="AG812" s="5"/>
      <c r="AH812" s="5"/>
    </row>
    <row r="813" spans="1:34" ht="12.6" customHeight="1" x14ac:dyDescent="0.2">
      <c r="A813" s="5"/>
      <c r="B813" s="122">
        <f t="shared" si="76"/>
        <v>0</v>
      </c>
      <c r="C813" s="123">
        <f t="shared" si="77"/>
        <v>0</v>
      </c>
      <c r="AB813" s="5"/>
      <c r="AC813" s="5"/>
      <c r="AD813" s="5"/>
      <c r="AE813" s="5"/>
      <c r="AF813" s="5"/>
      <c r="AG813" s="5"/>
      <c r="AH813" s="5"/>
    </row>
    <row r="814" spans="1:34" ht="12.6" customHeight="1" x14ac:dyDescent="0.2">
      <c r="A814" s="5"/>
      <c r="B814" s="122">
        <f t="shared" si="76"/>
        <v>0</v>
      </c>
      <c r="C814" s="123">
        <f t="shared" si="77"/>
        <v>0</v>
      </c>
      <c r="AB814" s="5"/>
      <c r="AC814" s="5"/>
      <c r="AD814" s="5"/>
      <c r="AE814" s="5"/>
      <c r="AF814" s="5"/>
      <c r="AG814" s="5"/>
      <c r="AH814" s="5"/>
    </row>
    <row r="815" spans="1:34" ht="12.6" customHeight="1" x14ac:dyDescent="0.2">
      <c r="A815" s="5"/>
      <c r="B815" s="122">
        <f t="shared" si="76"/>
        <v>0</v>
      </c>
      <c r="C815" s="123">
        <f t="shared" si="77"/>
        <v>0</v>
      </c>
      <c r="AB815" s="5"/>
      <c r="AC815" s="5"/>
      <c r="AD815" s="5"/>
      <c r="AE815" s="5"/>
      <c r="AF815" s="5"/>
      <c r="AG815" s="5"/>
      <c r="AH815" s="5"/>
    </row>
    <row r="816" spans="1:34" ht="12.6" customHeight="1" x14ac:dyDescent="0.2">
      <c r="A816" s="5"/>
      <c r="B816" s="122">
        <f t="shared" si="76"/>
        <v>0</v>
      </c>
      <c r="C816" s="122"/>
      <c r="AB816" s="5"/>
      <c r="AC816" s="5"/>
      <c r="AD816" s="5"/>
      <c r="AE816" s="5"/>
      <c r="AF816" s="5"/>
      <c r="AG816" s="5"/>
      <c r="AH816" s="5"/>
    </row>
    <row r="817" spans="1:34" ht="12.6" customHeight="1" x14ac:dyDescent="0.2">
      <c r="A817" s="5"/>
      <c r="B817" s="122">
        <f t="shared" si="76"/>
        <v>0</v>
      </c>
      <c r="C817" s="122"/>
      <c r="AB817" s="5"/>
      <c r="AC817" s="5"/>
      <c r="AD817" s="5"/>
      <c r="AE817" s="5"/>
      <c r="AF817" s="5"/>
      <c r="AG817" s="5"/>
      <c r="AH817" s="5"/>
    </row>
    <row r="818" spans="1:34" ht="12.6" customHeight="1" x14ac:dyDescent="0.2">
      <c r="A818" s="5"/>
      <c r="B818" s="122">
        <f t="shared" si="76"/>
        <v>0</v>
      </c>
      <c r="C818" s="122"/>
      <c r="AB818" s="5"/>
      <c r="AC818" s="5"/>
      <c r="AD818" s="5"/>
      <c r="AE818" s="5"/>
      <c r="AF818" s="5"/>
      <c r="AG818" s="5"/>
      <c r="AH818" s="5"/>
    </row>
    <row r="819" spans="1:34" ht="12.6" customHeight="1" x14ac:dyDescent="0.2">
      <c r="A819" s="5"/>
      <c r="B819" s="122">
        <f t="shared" si="76"/>
        <v>0</v>
      </c>
      <c r="C819" s="122"/>
      <c r="AB819" s="5"/>
      <c r="AC819" s="5"/>
      <c r="AD819" s="5"/>
      <c r="AE819" s="5"/>
      <c r="AF819" s="5"/>
      <c r="AG819" s="5"/>
      <c r="AH819" s="5"/>
    </row>
    <row r="820" spans="1:34" ht="12.6" customHeight="1" x14ac:dyDescent="0.2">
      <c r="A820" s="5"/>
      <c r="B820" s="122">
        <f t="shared" si="76"/>
        <v>0</v>
      </c>
      <c r="C820" s="122"/>
      <c r="AB820" s="5"/>
      <c r="AC820" s="5"/>
      <c r="AD820" s="5"/>
      <c r="AE820" s="5"/>
      <c r="AF820" s="5"/>
      <c r="AG820" s="5"/>
      <c r="AH820" s="5"/>
    </row>
    <row r="821" spans="1:34" ht="12.6" customHeight="1" x14ac:dyDescent="0.2">
      <c r="A821" s="5"/>
      <c r="B821" s="122">
        <f t="shared" si="76"/>
        <v>0</v>
      </c>
      <c r="C821" s="122"/>
      <c r="AB821" s="5"/>
      <c r="AC821" s="5"/>
      <c r="AD821" s="5"/>
      <c r="AE821" s="5"/>
      <c r="AF821" s="5"/>
      <c r="AG821" s="5"/>
      <c r="AH821" s="5"/>
    </row>
    <row r="822" spans="1:34" ht="12.6" customHeight="1" x14ac:dyDescent="0.2">
      <c r="A822" s="5"/>
      <c r="B822" s="122">
        <f t="shared" si="76"/>
        <v>0</v>
      </c>
      <c r="C822" s="122"/>
      <c r="AB822" s="5"/>
      <c r="AC822" s="5"/>
      <c r="AD822" s="5"/>
      <c r="AE822" s="5"/>
      <c r="AF822" s="5"/>
      <c r="AG822" s="5"/>
      <c r="AH822" s="5"/>
    </row>
    <row r="823" spans="1:34" ht="12.6" customHeight="1" x14ac:dyDescent="0.2">
      <c r="A823" s="5"/>
      <c r="B823" s="122">
        <f t="shared" si="76"/>
        <v>0</v>
      </c>
      <c r="C823" s="122"/>
      <c r="AB823" s="5"/>
      <c r="AC823" s="5"/>
      <c r="AD823" s="5"/>
      <c r="AE823" s="5"/>
      <c r="AF823" s="5"/>
      <c r="AG823" s="5"/>
      <c r="AH823" s="5"/>
    </row>
    <row r="824" spans="1:34" ht="12.6" customHeight="1" x14ac:dyDescent="0.2">
      <c r="A824" s="5"/>
      <c r="AB824" s="5"/>
      <c r="AC824" s="5"/>
      <c r="AD824" s="5"/>
      <c r="AE824" s="5"/>
      <c r="AF824" s="5"/>
      <c r="AG824" s="5"/>
      <c r="AH824" s="5"/>
    </row>
    <row r="825" spans="1:34" ht="12.6" customHeight="1" x14ac:dyDescent="0.2">
      <c r="A825" s="5"/>
      <c r="AB825" s="5"/>
      <c r="AC825" s="5"/>
      <c r="AD825" s="5"/>
      <c r="AE825" s="5"/>
      <c r="AF825" s="5"/>
      <c r="AG825" s="5"/>
      <c r="AH825" s="5"/>
    </row>
    <row r="826" spans="1:34" ht="12.6" customHeight="1" x14ac:dyDescent="0.2">
      <c r="A826" s="5"/>
      <c r="AB826" s="5"/>
      <c r="AC826" s="5"/>
      <c r="AD826" s="5"/>
      <c r="AE826" s="5"/>
      <c r="AF826" s="5"/>
      <c r="AG826" s="5"/>
      <c r="AH826" s="5"/>
    </row>
    <row r="827" spans="1:34" ht="12.6" customHeight="1" x14ac:dyDescent="0.2">
      <c r="A827" s="5"/>
      <c r="AB827" s="5"/>
      <c r="AC827" s="5"/>
      <c r="AD827" s="5"/>
      <c r="AE827" s="5"/>
      <c r="AF827" s="5"/>
      <c r="AG827" s="5"/>
      <c r="AH827" s="5"/>
    </row>
    <row r="828" spans="1:34" ht="12.6" customHeight="1" x14ac:dyDescent="0.2">
      <c r="A828" s="5"/>
      <c r="AB828" s="5"/>
      <c r="AC828" s="5"/>
      <c r="AD828" s="5"/>
      <c r="AE828" s="5"/>
      <c r="AF828" s="5"/>
      <c r="AG828" s="5"/>
      <c r="AH828" s="5"/>
    </row>
    <row r="829" spans="1:34" ht="12.6" customHeight="1" x14ac:dyDescent="0.2">
      <c r="A829" s="5"/>
      <c r="AB829" s="5"/>
      <c r="AC829" s="5"/>
      <c r="AD829" s="5"/>
      <c r="AE829" s="5"/>
      <c r="AF829" s="5"/>
      <c r="AG829" s="5"/>
      <c r="AH829" s="5"/>
    </row>
    <row r="830" spans="1:34" ht="12.6" customHeight="1" x14ac:dyDescent="0.2">
      <c r="A830" s="5"/>
      <c r="AB830" s="5"/>
      <c r="AC830" s="5"/>
      <c r="AD830" s="5"/>
      <c r="AE830" s="5"/>
      <c r="AF830" s="5"/>
      <c r="AG830" s="5"/>
      <c r="AH830" s="5"/>
    </row>
    <row r="831" spans="1:34" ht="12.6" customHeight="1" x14ac:dyDescent="0.2">
      <c r="A831" s="5"/>
      <c r="AB831" s="5"/>
      <c r="AC831" s="5"/>
      <c r="AD831" s="5"/>
      <c r="AE831" s="5"/>
      <c r="AF831" s="5"/>
      <c r="AG831" s="5"/>
      <c r="AH831" s="5"/>
    </row>
    <row r="832" spans="1:34" ht="12.6" customHeight="1" x14ac:dyDescent="0.2">
      <c r="A832" s="5"/>
      <c r="AB832" s="5"/>
      <c r="AC832" s="5"/>
      <c r="AD832" s="5"/>
      <c r="AE832" s="5"/>
      <c r="AF832" s="5"/>
      <c r="AG832" s="5"/>
      <c r="AH832" s="5"/>
    </row>
    <row r="833" spans="1:34" ht="12.6" customHeight="1" x14ac:dyDescent="0.2">
      <c r="A833" s="5"/>
      <c r="AB833" s="5"/>
      <c r="AC833" s="5"/>
      <c r="AD833" s="5"/>
      <c r="AE833" s="5"/>
      <c r="AF833" s="5"/>
      <c r="AG833" s="5"/>
      <c r="AH833" s="5"/>
    </row>
    <row r="834" spans="1:34" ht="12.6" customHeight="1" x14ac:dyDescent="0.2">
      <c r="A834" s="5"/>
      <c r="AB834" s="5"/>
      <c r="AC834" s="5"/>
      <c r="AD834" s="5"/>
      <c r="AE834" s="5"/>
      <c r="AF834" s="5"/>
      <c r="AG834" s="5"/>
      <c r="AH834" s="5"/>
    </row>
    <row r="835" spans="1:34" ht="12.6" customHeight="1" x14ac:dyDescent="0.2">
      <c r="A835" s="5"/>
      <c r="AB835" s="5"/>
      <c r="AC835" s="5"/>
      <c r="AD835" s="5"/>
      <c r="AE835" s="5"/>
      <c r="AF835" s="5"/>
      <c r="AG835" s="5"/>
      <c r="AH835" s="5"/>
    </row>
    <row r="836" spans="1:34" ht="12.6" customHeight="1" x14ac:dyDescent="0.2">
      <c r="A836" s="5"/>
      <c r="AB836" s="5"/>
      <c r="AC836" s="5"/>
      <c r="AD836" s="5"/>
      <c r="AE836" s="5"/>
      <c r="AF836" s="5"/>
      <c r="AG836" s="5"/>
      <c r="AH836" s="5"/>
    </row>
    <row r="837" spans="1:34" ht="12.6" customHeight="1" x14ac:dyDescent="0.2">
      <c r="A837" s="5"/>
      <c r="AB837" s="5"/>
      <c r="AC837" s="5"/>
      <c r="AD837" s="5"/>
      <c r="AE837" s="5"/>
      <c r="AF837" s="5"/>
      <c r="AG837" s="5"/>
      <c r="AH837" s="5"/>
    </row>
    <row r="838" spans="1:34" ht="12.6" customHeight="1" x14ac:dyDescent="0.2">
      <c r="A838" s="5"/>
      <c r="AB838" s="5"/>
      <c r="AC838" s="5"/>
      <c r="AD838" s="5"/>
      <c r="AE838" s="5"/>
      <c r="AF838" s="5"/>
      <c r="AG838" s="5"/>
      <c r="AH838" s="5"/>
    </row>
    <row r="839" spans="1:34" ht="12.6" customHeight="1" x14ac:dyDescent="0.2">
      <c r="A839" s="5"/>
      <c r="AB839" s="5"/>
      <c r="AC839" s="5"/>
      <c r="AD839" s="5"/>
      <c r="AE839" s="5"/>
      <c r="AF839" s="5"/>
      <c r="AG839" s="5"/>
      <c r="AH839" s="5"/>
    </row>
    <row r="840" spans="1:34" ht="12.6" customHeight="1" x14ac:dyDescent="0.2">
      <c r="A840" s="5"/>
      <c r="AB840" s="5"/>
      <c r="AC840" s="5"/>
      <c r="AD840" s="5"/>
      <c r="AE840" s="5"/>
      <c r="AF840" s="5"/>
      <c r="AG840" s="5"/>
      <c r="AH840" s="5"/>
    </row>
    <row r="841" spans="1:34" ht="12.6" customHeight="1" x14ac:dyDescent="0.2">
      <c r="A841" s="5"/>
      <c r="AB841" s="5"/>
      <c r="AC841" s="5"/>
      <c r="AD841" s="5"/>
      <c r="AE841" s="5"/>
      <c r="AF841" s="5"/>
      <c r="AG841" s="5"/>
      <c r="AH841" s="5"/>
    </row>
    <row r="842" spans="1:34" ht="12.6" customHeight="1" x14ac:dyDescent="0.2">
      <c r="A842" s="5"/>
      <c r="AB842" s="5"/>
      <c r="AC842" s="5"/>
      <c r="AD842" s="5"/>
      <c r="AE842" s="5"/>
      <c r="AF842" s="5"/>
      <c r="AG842" s="5"/>
      <c r="AH842" s="5"/>
    </row>
    <row r="843" spans="1:34" ht="12.6" customHeight="1" x14ac:dyDescent="0.2">
      <c r="A843" s="5"/>
      <c r="AB843" s="5"/>
      <c r="AC843" s="5"/>
      <c r="AD843" s="5"/>
      <c r="AE843" s="5"/>
      <c r="AF843" s="5"/>
      <c r="AG843" s="5"/>
      <c r="AH843" s="5"/>
    </row>
    <row r="844" spans="1:34" ht="12.6" customHeight="1" x14ac:dyDescent="0.2">
      <c r="A844" s="5"/>
      <c r="AB844" s="5"/>
      <c r="AC844" s="5"/>
      <c r="AD844" s="5"/>
      <c r="AE844" s="5"/>
      <c r="AF844" s="5"/>
      <c r="AG844" s="5"/>
      <c r="AH844" s="5"/>
    </row>
    <row r="845" spans="1:34" ht="12.6" customHeight="1" x14ac:dyDescent="0.2">
      <c r="A845" s="5"/>
      <c r="AB845" s="5"/>
      <c r="AC845" s="5"/>
      <c r="AD845" s="5"/>
      <c r="AE845" s="5"/>
      <c r="AF845" s="5"/>
      <c r="AG845" s="5"/>
      <c r="AH845" s="5"/>
    </row>
    <row r="846" spans="1:34" ht="12.6" customHeight="1" x14ac:dyDescent="0.2">
      <c r="A846" s="5"/>
      <c r="AB846" s="5"/>
      <c r="AC846" s="5"/>
      <c r="AD846" s="5"/>
      <c r="AE846" s="5"/>
      <c r="AF846" s="5"/>
      <c r="AG846" s="5"/>
      <c r="AH846" s="5"/>
    </row>
    <row r="847" spans="1:34" ht="12.6" customHeight="1" x14ac:dyDescent="0.2">
      <c r="A847" s="5"/>
      <c r="AB847" s="5"/>
      <c r="AC847" s="5"/>
      <c r="AD847" s="5"/>
      <c r="AE847" s="5"/>
      <c r="AF847" s="5"/>
      <c r="AG847" s="5"/>
      <c r="AH847" s="5"/>
    </row>
    <row r="848" spans="1:34" ht="12.6" customHeight="1" x14ac:dyDescent="0.2">
      <c r="A848" s="5"/>
      <c r="AB848" s="5"/>
      <c r="AC848" s="5"/>
      <c r="AD848" s="5"/>
      <c r="AE848" s="5"/>
      <c r="AF848" s="5"/>
      <c r="AG848" s="5"/>
      <c r="AH848" s="5"/>
    </row>
    <row r="849" spans="1:34" ht="12.6" customHeight="1" x14ac:dyDescent="0.2">
      <c r="A849" s="5"/>
      <c r="AB849" s="5"/>
      <c r="AC849" s="5"/>
      <c r="AD849" s="5"/>
      <c r="AE849" s="5"/>
      <c r="AF849" s="5"/>
      <c r="AG849" s="5"/>
      <c r="AH849" s="5"/>
    </row>
    <row r="850" spans="1:34" ht="12.6" customHeight="1" x14ac:dyDescent="0.2">
      <c r="A850" s="5"/>
      <c r="AB850" s="5"/>
      <c r="AC850" s="5"/>
      <c r="AD850" s="5"/>
      <c r="AE850" s="5"/>
      <c r="AF850" s="5"/>
      <c r="AG850" s="5"/>
      <c r="AH850" s="5"/>
    </row>
    <row r="851" spans="1:34" ht="12.6" customHeight="1" x14ac:dyDescent="0.2">
      <c r="A851" s="5"/>
      <c r="AB851" s="5"/>
      <c r="AC851" s="5"/>
      <c r="AD851" s="5"/>
      <c r="AE851" s="5"/>
      <c r="AF851" s="5"/>
      <c r="AG851" s="5"/>
      <c r="AH851" s="5"/>
    </row>
    <row r="852" spans="1:34" ht="12.6" customHeight="1" x14ac:dyDescent="0.2">
      <c r="A852" s="5"/>
      <c r="AB852" s="5"/>
      <c r="AC852" s="5"/>
      <c r="AD852" s="5"/>
      <c r="AE852" s="5"/>
      <c r="AF852" s="5"/>
      <c r="AG852" s="5"/>
      <c r="AH852" s="5"/>
    </row>
    <row r="853" spans="1:34" ht="12.6" customHeight="1" x14ac:dyDescent="0.2">
      <c r="A853" s="5"/>
      <c r="AB853" s="5"/>
      <c r="AC853" s="5"/>
      <c r="AD853" s="5"/>
      <c r="AE853" s="5"/>
      <c r="AF853" s="5"/>
      <c r="AG853" s="5"/>
      <c r="AH853" s="5"/>
    </row>
    <row r="854" spans="1:34" ht="12.6" customHeight="1" x14ac:dyDescent="0.2">
      <c r="A854" s="5"/>
      <c r="AB854" s="5"/>
      <c r="AC854" s="5"/>
      <c r="AD854" s="5"/>
      <c r="AE854" s="5"/>
      <c r="AF854" s="5"/>
      <c r="AG854" s="5"/>
      <c r="AH854" s="5"/>
    </row>
    <row r="855" spans="1:34" ht="12.6" customHeight="1" x14ac:dyDescent="0.2">
      <c r="A855" s="5"/>
      <c r="AB855" s="5"/>
      <c r="AC855" s="5"/>
      <c r="AD855" s="5"/>
      <c r="AE855" s="5"/>
      <c r="AF855" s="5"/>
      <c r="AG855" s="5"/>
      <c r="AH855" s="5"/>
    </row>
    <row r="856" spans="1:34" ht="12.6" customHeight="1" x14ac:dyDescent="0.2">
      <c r="A856" s="5"/>
      <c r="AB856" s="5"/>
      <c r="AC856" s="5"/>
      <c r="AD856" s="5"/>
      <c r="AE856" s="5"/>
      <c r="AF856" s="5"/>
      <c r="AG856" s="5"/>
      <c r="AH856" s="5"/>
    </row>
    <row r="857" spans="1:34" ht="12.6" customHeight="1" x14ac:dyDescent="0.2">
      <c r="A857" s="5"/>
      <c r="AB857" s="5"/>
      <c r="AC857" s="5"/>
      <c r="AD857" s="5"/>
      <c r="AE857" s="5"/>
      <c r="AF857" s="5"/>
      <c r="AG857" s="5"/>
      <c r="AH857" s="5"/>
    </row>
    <row r="858" spans="1:34" ht="12.6" customHeight="1" x14ac:dyDescent="0.2">
      <c r="A858" s="5"/>
      <c r="AB858" s="5"/>
      <c r="AC858" s="5"/>
      <c r="AD858" s="5"/>
      <c r="AE858" s="5"/>
      <c r="AF858" s="5"/>
      <c r="AG858" s="5"/>
      <c r="AH858" s="5"/>
    </row>
    <row r="859" spans="1:34" ht="12.6" customHeight="1" x14ac:dyDescent="0.2">
      <c r="A859" s="5"/>
      <c r="AB859" s="5"/>
      <c r="AC859" s="5"/>
      <c r="AD859" s="5"/>
      <c r="AE859" s="5"/>
      <c r="AF859" s="5"/>
      <c r="AG859" s="5"/>
      <c r="AH859" s="5"/>
    </row>
    <row r="860" spans="1:34" ht="12.6" customHeight="1" x14ac:dyDescent="0.2">
      <c r="A860" s="5"/>
      <c r="AB860" s="5"/>
      <c r="AC860" s="5"/>
      <c r="AD860" s="5"/>
      <c r="AE860" s="5"/>
      <c r="AF860" s="5"/>
      <c r="AG860" s="5"/>
      <c r="AH860" s="5"/>
    </row>
    <row r="861" spans="1:34" ht="12.6" customHeight="1" x14ac:dyDescent="0.2">
      <c r="A861" s="5"/>
      <c r="AB861" s="5"/>
      <c r="AC861" s="5"/>
      <c r="AD861" s="5"/>
      <c r="AE861" s="5"/>
      <c r="AF861" s="5"/>
      <c r="AG861" s="5"/>
      <c r="AH861" s="5"/>
    </row>
    <row r="862" spans="1:34" ht="12.6" customHeight="1" x14ac:dyDescent="0.2">
      <c r="A862" s="5"/>
      <c r="AB862" s="5"/>
      <c r="AC862" s="5"/>
      <c r="AD862" s="5"/>
      <c r="AE862" s="5"/>
      <c r="AF862" s="5"/>
      <c r="AG862" s="5"/>
      <c r="AH862" s="5"/>
    </row>
    <row r="863" spans="1:34" ht="12.6" customHeight="1" x14ac:dyDescent="0.2">
      <c r="A863" s="5"/>
      <c r="AB863" s="5"/>
      <c r="AC863" s="5"/>
      <c r="AD863" s="5"/>
      <c r="AE863" s="5"/>
      <c r="AF863" s="5"/>
      <c r="AG863" s="5"/>
      <c r="AH863" s="5"/>
    </row>
    <row r="864" spans="1:34" ht="12.6" customHeight="1" x14ac:dyDescent="0.2">
      <c r="A864" s="5"/>
      <c r="AB864" s="5"/>
      <c r="AC864" s="5"/>
      <c r="AD864" s="5"/>
      <c r="AE864" s="5"/>
      <c r="AF864" s="5"/>
      <c r="AG864" s="5"/>
      <c r="AH864" s="5"/>
    </row>
    <row r="865" spans="1:34" ht="12.6" customHeight="1" x14ac:dyDescent="0.2">
      <c r="A865" s="5"/>
      <c r="AB865" s="5"/>
      <c r="AC865" s="5"/>
      <c r="AD865" s="5"/>
      <c r="AE865" s="5"/>
      <c r="AF865" s="5"/>
      <c r="AG865" s="5"/>
      <c r="AH865" s="5"/>
    </row>
    <row r="866" spans="1:34" ht="12.6" customHeight="1" x14ac:dyDescent="0.2">
      <c r="A866" s="5"/>
      <c r="AB866" s="5"/>
      <c r="AC866" s="5"/>
      <c r="AD866" s="5"/>
      <c r="AE866" s="5"/>
      <c r="AF866" s="5"/>
      <c r="AG866" s="5"/>
      <c r="AH866" s="5"/>
    </row>
    <row r="867" spans="1:34" ht="12.6" customHeight="1" x14ac:dyDescent="0.2">
      <c r="A867" s="5"/>
      <c r="AB867" s="5"/>
      <c r="AC867" s="5"/>
      <c r="AD867" s="5"/>
      <c r="AE867" s="5"/>
      <c r="AF867" s="5"/>
      <c r="AG867" s="5"/>
      <c r="AH867" s="5"/>
    </row>
    <row r="868" spans="1:34" ht="12.6" customHeight="1" x14ac:dyDescent="0.2">
      <c r="A868" s="5"/>
      <c r="AB868" s="5"/>
      <c r="AC868" s="5"/>
      <c r="AD868" s="5"/>
      <c r="AE868" s="5"/>
      <c r="AF868" s="5"/>
      <c r="AG868" s="5"/>
      <c r="AH868" s="5"/>
    </row>
    <row r="869" spans="1:34" ht="12.6" customHeight="1" x14ac:dyDescent="0.2">
      <c r="A869" s="5"/>
      <c r="AB869" s="5"/>
      <c r="AC869" s="5"/>
      <c r="AD869" s="5"/>
      <c r="AE869" s="5"/>
      <c r="AF869" s="5"/>
      <c r="AG869" s="5"/>
      <c r="AH869" s="5"/>
    </row>
    <row r="870" spans="1:34" ht="12.6" customHeight="1" x14ac:dyDescent="0.2">
      <c r="A870" s="5"/>
      <c r="AB870" s="5"/>
      <c r="AC870" s="5"/>
      <c r="AD870" s="5"/>
      <c r="AE870" s="5"/>
      <c r="AF870" s="5"/>
      <c r="AG870" s="5"/>
      <c r="AH870" s="5"/>
    </row>
    <row r="871" spans="1:34" ht="12.6" customHeight="1" x14ac:dyDescent="0.2">
      <c r="A871" s="5"/>
      <c r="AB871" s="5"/>
      <c r="AC871" s="5"/>
      <c r="AD871" s="5"/>
      <c r="AE871" s="5"/>
      <c r="AF871" s="5"/>
      <c r="AG871" s="5"/>
      <c r="AH871" s="5"/>
    </row>
    <row r="872" spans="1:34" ht="12.6" customHeight="1" x14ac:dyDescent="0.2">
      <c r="A872" s="5"/>
      <c r="AB872" s="5"/>
      <c r="AC872" s="5"/>
      <c r="AD872" s="5"/>
      <c r="AE872" s="5"/>
      <c r="AF872" s="5"/>
      <c r="AG872" s="5"/>
      <c r="AH872" s="5"/>
    </row>
    <row r="873" spans="1:34" ht="12.6" customHeight="1" x14ac:dyDescent="0.2">
      <c r="A873" s="5"/>
      <c r="AB873" s="5"/>
      <c r="AC873" s="5"/>
      <c r="AD873" s="5"/>
      <c r="AE873" s="5"/>
      <c r="AF873" s="5"/>
      <c r="AG873" s="5"/>
      <c r="AH873" s="5"/>
    </row>
    <row r="874" spans="1:34" ht="12.6" customHeight="1" x14ac:dyDescent="0.2">
      <c r="A874" s="5"/>
      <c r="AB874" s="5"/>
      <c r="AC874" s="5"/>
      <c r="AD874" s="5"/>
      <c r="AE874" s="5"/>
      <c r="AF874" s="5"/>
      <c r="AG874" s="5"/>
      <c r="AH874" s="5"/>
    </row>
    <row r="875" spans="1:34" ht="12.6" customHeight="1" x14ac:dyDescent="0.2">
      <c r="A875" s="5"/>
      <c r="AB875" s="5"/>
      <c r="AC875" s="5"/>
      <c r="AD875" s="5"/>
      <c r="AE875" s="5"/>
      <c r="AF875" s="5"/>
      <c r="AG875" s="5"/>
      <c r="AH875" s="5"/>
    </row>
    <row r="876" spans="1:34" ht="12.6" customHeight="1" x14ac:dyDescent="0.2">
      <c r="A876" s="5"/>
      <c r="AB876" s="5"/>
      <c r="AC876" s="5"/>
      <c r="AD876" s="5"/>
      <c r="AE876" s="5"/>
      <c r="AF876" s="5"/>
      <c r="AG876" s="5"/>
      <c r="AH876" s="5"/>
    </row>
  </sheetData>
  <mergeCells count="820">
    <mergeCell ref="A14:AG16"/>
    <mergeCell ref="D508:AA508"/>
    <mergeCell ref="D465:AA465"/>
    <mergeCell ref="AD466:AF466"/>
    <mergeCell ref="AD39:AF39"/>
    <mergeCell ref="M40:N40"/>
    <mergeCell ref="Q40:R40"/>
    <mergeCell ref="U40:W40"/>
    <mergeCell ref="Y40:Z40"/>
    <mergeCell ref="D95:AA95"/>
    <mergeCell ref="D99:AA99"/>
    <mergeCell ref="D103:AA103"/>
    <mergeCell ref="D107:AA107"/>
    <mergeCell ref="AD65:AF65"/>
    <mergeCell ref="K66:M66"/>
    <mergeCell ref="P66:Q66"/>
    <mergeCell ref="S66:U66"/>
    <mergeCell ref="AD69:AF69"/>
    <mergeCell ref="K58:M58"/>
    <mergeCell ref="P58:Q58"/>
    <mergeCell ref="S58:U58"/>
    <mergeCell ref="AD430:AF430"/>
    <mergeCell ref="K431:M431"/>
    <mergeCell ref="P431:Q431"/>
    <mergeCell ref="D606:AA606"/>
    <mergeCell ref="AD607:AF607"/>
    <mergeCell ref="Y608:Z608"/>
    <mergeCell ref="D610:AA610"/>
    <mergeCell ref="AD611:AF611"/>
    <mergeCell ref="D602:AA602"/>
    <mergeCell ref="AD603:AF603"/>
    <mergeCell ref="S604:T604"/>
    <mergeCell ref="D584:AA584"/>
    <mergeCell ref="L585:M585"/>
    <mergeCell ref="O585:P585"/>
    <mergeCell ref="R585:W585"/>
    <mergeCell ref="AD585:AF585"/>
    <mergeCell ref="W586:Y586"/>
    <mergeCell ref="D588:AA588"/>
    <mergeCell ref="AD589:AF589"/>
    <mergeCell ref="S590:T590"/>
    <mergeCell ref="Y590:Z590"/>
    <mergeCell ref="T431:U431"/>
    <mergeCell ref="W431:Y431"/>
    <mergeCell ref="AD577:AF577"/>
    <mergeCell ref="AD558:AF558"/>
    <mergeCell ref="AA559:AB559"/>
    <mergeCell ref="Y503:Z503"/>
    <mergeCell ref="S503:T503"/>
    <mergeCell ref="Y531:Z531"/>
    <mergeCell ref="Y511:Z511"/>
    <mergeCell ref="Y512:Z512"/>
    <mergeCell ref="D471:AA471"/>
    <mergeCell ref="AD472:AF472"/>
    <mergeCell ref="Y467:Z467"/>
    <mergeCell ref="L498:M498"/>
    <mergeCell ref="O498:P498"/>
    <mergeCell ref="R498:W498"/>
    <mergeCell ref="T499:V499"/>
    <mergeCell ref="D483:AA483"/>
    <mergeCell ref="AD484:AF484"/>
    <mergeCell ref="D489:AA489"/>
    <mergeCell ref="AD490:AF490"/>
    <mergeCell ref="D477:AA477"/>
    <mergeCell ref="AD478:AF478"/>
    <mergeCell ref="D497:AA497"/>
    <mergeCell ref="AD498:AF498"/>
    <mergeCell ref="AD509:AF509"/>
    <mergeCell ref="Y510:Z510"/>
    <mergeCell ref="AA560:AB560"/>
    <mergeCell ref="D529:AA529"/>
    <mergeCell ref="AD530:AF530"/>
    <mergeCell ref="S537:T537"/>
    <mergeCell ref="D547:AA547"/>
    <mergeCell ref="AD548:AF548"/>
    <mergeCell ref="S519:T519"/>
    <mergeCell ref="S520:T520"/>
    <mergeCell ref="S521:T521"/>
    <mergeCell ref="AD510:AF510"/>
    <mergeCell ref="AD542:AF542"/>
    <mergeCell ref="V491:W491"/>
    <mergeCell ref="S578:T578"/>
    <mergeCell ref="V543:W543"/>
    <mergeCell ref="S555:T555"/>
    <mergeCell ref="Y559:Z559"/>
    <mergeCell ref="Y573:Z573"/>
    <mergeCell ref="V559:W559"/>
    <mergeCell ref="D553:AA553"/>
    <mergeCell ref="O554:P554"/>
    <mergeCell ref="Y526:Z526"/>
    <mergeCell ref="Y527:Z527"/>
    <mergeCell ref="V549:W549"/>
    <mergeCell ref="D541:AA541"/>
    <mergeCell ref="D576:AA576"/>
    <mergeCell ref="AD644:AF644"/>
    <mergeCell ref="S645:T645"/>
    <mergeCell ref="D647:AA647"/>
    <mergeCell ref="AD648:AF648"/>
    <mergeCell ref="D636:AA636"/>
    <mergeCell ref="AD637:AF637"/>
    <mergeCell ref="Y638:Z638"/>
    <mergeCell ref="AD638:AF638"/>
    <mergeCell ref="L626:M626"/>
    <mergeCell ref="O626:P626"/>
    <mergeCell ref="R626:W626"/>
    <mergeCell ref="AD626:AF626"/>
    <mergeCell ref="W627:Y627"/>
    <mergeCell ref="D629:AA629"/>
    <mergeCell ref="AD630:AF630"/>
    <mergeCell ref="Y631:Z631"/>
    <mergeCell ref="AD618:AF618"/>
    <mergeCell ref="X619:Y619"/>
    <mergeCell ref="D625:AA625"/>
    <mergeCell ref="S612:T612"/>
    <mergeCell ref="D617:AA617"/>
    <mergeCell ref="D501:AA501"/>
    <mergeCell ref="Y597:Z597"/>
    <mergeCell ref="AD597:AF597"/>
    <mergeCell ref="AA450:AB450"/>
    <mergeCell ref="AA451:AB451"/>
    <mergeCell ref="D453:AA453"/>
    <mergeCell ref="AD454:AF454"/>
    <mergeCell ref="D595:AA595"/>
    <mergeCell ref="AD596:AF596"/>
    <mergeCell ref="V461:W461"/>
    <mergeCell ref="D562:AA562"/>
    <mergeCell ref="AD563:AF563"/>
    <mergeCell ref="V564:W564"/>
    <mergeCell ref="D566:AA566"/>
    <mergeCell ref="AD567:AF567"/>
    <mergeCell ref="Y568:Z568"/>
    <mergeCell ref="D571:AA571"/>
    <mergeCell ref="AD455:AF455"/>
    <mergeCell ref="AD572:AF572"/>
    <mergeCell ref="D459:AA459"/>
    <mergeCell ref="AD460:AF460"/>
    <mergeCell ref="Y455:Z455"/>
    <mergeCell ref="AD416:AF416"/>
    <mergeCell ref="V419:W419"/>
    <mergeCell ref="AD331:AF331"/>
    <mergeCell ref="AD323:AF323"/>
    <mergeCell ref="S324:T324"/>
    <mergeCell ref="W324:Y324"/>
    <mergeCell ref="K324:M324"/>
    <mergeCell ref="D330:AA330"/>
    <mergeCell ref="D368:AA368"/>
    <mergeCell ref="K386:M386"/>
    <mergeCell ref="P386:Q386"/>
    <mergeCell ref="AD357:AF357"/>
    <mergeCell ref="P332:Q332"/>
    <mergeCell ref="D334:AA334"/>
    <mergeCell ref="K349:M349"/>
    <mergeCell ref="P349:Q349"/>
    <mergeCell ref="T349:U349"/>
    <mergeCell ref="P341:Q341"/>
    <mergeCell ref="T341:U341"/>
    <mergeCell ref="P340:Q340"/>
    <mergeCell ref="K342:M342"/>
    <mergeCell ref="AD410:AF410"/>
    <mergeCell ref="S288:T288"/>
    <mergeCell ref="W288:X288"/>
    <mergeCell ref="L254:N254"/>
    <mergeCell ref="Q254:R254"/>
    <mergeCell ref="U254:W254"/>
    <mergeCell ref="L255:N255"/>
    <mergeCell ref="Q255:R255"/>
    <mergeCell ref="U255:W255"/>
    <mergeCell ref="L256:N256"/>
    <mergeCell ref="Q256:R256"/>
    <mergeCell ref="U256:W256"/>
    <mergeCell ref="V257:W257"/>
    <mergeCell ref="D317:AA317"/>
    <mergeCell ref="K319:M319"/>
    <mergeCell ref="T386:U386"/>
    <mergeCell ref="X386:Z386"/>
    <mergeCell ref="X379:Z379"/>
    <mergeCell ref="AD327:AF327"/>
    <mergeCell ref="D303:AA303"/>
    <mergeCell ref="D308:AA308"/>
    <mergeCell ref="X315:Z315"/>
    <mergeCell ref="P311:Q311"/>
    <mergeCell ref="D322:AA322"/>
    <mergeCell ref="AD223:AF223"/>
    <mergeCell ref="L224:N224"/>
    <mergeCell ref="Q224:R224"/>
    <mergeCell ref="U224:V224"/>
    <mergeCell ref="Y224:Z224"/>
    <mergeCell ref="AD218:AF218"/>
    <mergeCell ref="L219:N219"/>
    <mergeCell ref="V219:W219"/>
    <mergeCell ref="AD209:AF209"/>
    <mergeCell ref="L210:N210"/>
    <mergeCell ref="Q216:R216"/>
    <mergeCell ref="U216:W216"/>
    <mergeCell ref="Q219:R219"/>
    <mergeCell ref="L220:N220"/>
    <mergeCell ref="Q220:R220"/>
    <mergeCell ref="U220:W220"/>
    <mergeCell ref="AD214:AF214"/>
    <mergeCell ref="L215:N215"/>
    <mergeCell ref="V215:W215"/>
    <mergeCell ref="Q210:R210"/>
    <mergeCell ref="Q215:R215"/>
    <mergeCell ref="V210:W210"/>
    <mergeCell ref="L211:N211"/>
    <mergeCell ref="Q211:R211"/>
    <mergeCell ref="K201:L201"/>
    <mergeCell ref="O201:P201"/>
    <mergeCell ref="R201:S201"/>
    <mergeCell ref="D203:AA203"/>
    <mergeCell ref="O196:P196"/>
    <mergeCell ref="Q41:R41"/>
    <mergeCell ref="V41:W41"/>
    <mergeCell ref="Y41:Z41"/>
    <mergeCell ref="AD152:AF152"/>
    <mergeCell ref="M153:O153"/>
    <mergeCell ref="R153:S153"/>
    <mergeCell ref="V153:W153"/>
    <mergeCell ref="Z153:AA153"/>
    <mergeCell ref="R161:S161"/>
    <mergeCell ref="V161:W161"/>
    <mergeCell ref="M158:O158"/>
    <mergeCell ref="R158:S158"/>
    <mergeCell ref="V158:W158"/>
    <mergeCell ref="Z159:AA159"/>
    <mergeCell ref="V154:W154"/>
    <mergeCell ref="Z145:AA145"/>
    <mergeCell ref="Z160:AA160"/>
    <mergeCell ref="Z155:AA155"/>
    <mergeCell ref="Z154:AA154"/>
    <mergeCell ref="Z194:AB194"/>
    <mergeCell ref="K195:L195"/>
    <mergeCell ref="O195:P195"/>
    <mergeCell ref="R195:S195"/>
    <mergeCell ref="V195:W195"/>
    <mergeCell ref="Z195:AB195"/>
    <mergeCell ref="O193:P193"/>
    <mergeCell ref="D199:AA199"/>
    <mergeCell ref="AD200:AF200"/>
    <mergeCell ref="AD227:AF227"/>
    <mergeCell ref="L228:N228"/>
    <mergeCell ref="Q228:R228"/>
    <mergeCell ref="U228:V228"/>
    <mergeCell ref="P319:Q319"/>
    <mergeCell ref="T319:U319"/>
    <mergeCell ref="K284:M284"/>
    <mergeCell ref="X301:Z301"/>
    <mergeCell ref="AD318:AF318"/>
    <mergeCell ref="W319:Y319"/>
    <mergeCell ref="AD314:AF314"/>
    <mergeCell ref="AD267:AF267"/>
    <mergeCell ref="AD246:AF246"/>
    <mergeCell ref="L247:N247"/>
    <mergeCell ref="Q247:R247"/>
    <mergeCell ref="U247:W247"/>
    <mergeCell ref="AD260:AF260"/>
    <mergeCell ref="V264:W264"/>
    <mergeCell ref="D266:AA266"/>
    <mergeCell ref="L263:N263"/>
    <mergeCell ref="Q263:R263"/>
    <mergeCell ref="U263:W263"/>
    <mergeCell ref="L261:N261"/>
    <mergeCell ref="Q261:R261"/>
    <mergeCell ref="D326:AA326"/>
    <mergeCell ref="T310:U310"/>
    <mergeCell ref="X310:Z310"/>
    <mergeCell ref="T311:U311"/>
    <mergeCell ref="X311:Z311"/>
    <mergeCell ref="D313:AA313"/>
    <mergeCell ref="K315:M315"/>
    <mergeCell ref="P315:Q315"/>
    <mergeCell ref="T315:U315"/>
    <mergeCell ref="M143:O143"/>
    <mergeCell ref="R143:S143"/>
    <mergeCell ref="V143:W143"/>
    <mergeCell ref="M144:O144"/>
    <mergeCell ref="R144:S144"/>
    <mergeCell ref="V163:W163"/>
    <mergeCell ref="Y228:Z228"/>
    <mergeCell ref="D222:AA222"/>
    <mergeCell ref="U261:W261"/>
    <mergeCell ref="Q249:R249"/>
    <mergeCell ref="U249:W249"/>
    <mergeCell ref="D252:AA252"/>
    <mergeCell ref="L248:N248"/>
    <mergeCell ref="Q248:R248"/>
    <mergeCell ref="U248:W248"/>
    <mergeCell ref="L249:N249"/>
    <mergeCell ref="V241:W241"/>
    <mergeCell ref="D245:AA245"/>
    <mergeCell ref="V250:W250"/>
    <mergeCell ref="D259:AA259"/>
    <mergeCell ref="D226:AA226"/>
    <mergeCell ref="D233:AA233"/>
    <mergeCell ref="L205:N205"/>
    <mergeCell ref="Q205:R205"/>
    <mergeCell ref="R109:S109"/>
    <mergeCell ref="V109:W109"/>
    <mergeCell ref="Z120:AA120"/>
    <mergeCell ref="V119:W119"/>
    <mergeCell ref="Z119:AA119"/>
    <mergeCell ref="X128:Z128"/>
    <mergeCell ref="P127:Q127"/>
    <mergeCell ref="M119:O119"/>
    <mergeCell ref="R119:S119"/>
    <mergeCell ref="P128:Q128"/>
    <mergeCell ref="T128:U128"/>
    <mergeCell ref="M118:O118"/>
    <mergeCell ref="R118:S118"/>
    <mergeCell ref="V118:W118"/>
    <mergeCell ref="Z118:AA118"/>
    <mergeCell ref="Z109:AB109"/>
    <mergeCell ref="D122:AA122"/>
    <mergeCell ref="K109:M109"/>
    <mergeCell ref="O109:P109"/>
    <mergeCell ref="S79:U79"/>
    <mergeCell ref="AA79:AB79"/>
    <mergeCell ref="D74:AA74"/>
    <mergeCell ref="P51:Q51"/>
    <mergeCell ref="T51:U51"/>
    <mergeCell ref="X51:Z51"/>
    <mergeCell ref="AI1:AR1"/>
    <mergeCell ref="AK9:AL9"/>
    <mergeCell ref="AY9:BA9"/>
    <mergeCell ref="AY10:BA10"/>
    <mergeCell ref="D56:AA56"/>
    <mergeCell ref="D60:AA60"/>
    <mergeCell ref="D64:AA64"/>
    <mergeCell ref="AD21:AF21"/>
    <mergeCell ref="AD29:AF29"/>
    <mergeCell ref="AD32:AF32"/>
    <mergeCell ref="O22:P22"/>
    <mergeCell ref="T22:U22"/>
    <mergeCell ref="D24:AA24"/>
    <mergeCell ref="AD25:AF25"/>
    <mergeCell ref="AD57:AF57"/>
    <mergeCell ref="AD35:AF35"/>
    <mergeCell ref="AD46:AF46"/>
    <mergeCell ref="AD50:AF50"/>
    <mergeCell ref="S77:U77"/>
    <mergeCell ref="K78:L78"/>
    <mergeCell ref="O78:P78"/>
    <mergeCell ref="S78:U78"/>
    <mergeCell ref="BM10:BN10"/>
    <mergeCell ref="AY11:BA11"/>
    <mergeCell ref="BD11:BF11"/>
    <mergeCell ref="BH11:BI11"/>
    <mergeCell ref="BK11:BL11"/>
    <mergeCell ref="V10:W10"/>
    <mergeCell ref="Q10:R10"/>
    <mergeCell ref="BD10:BF10"/>
    <mergeCell ref="K51:M51"/>
    <mergeCell ref="D28:AA28"/>
    <mergeCell ref="D20:AA20"/>
    <mergeCell ref="BN11:BP11"/>
    <mergeCell ref="AD61:AF61"/>
    <mergeCell ref="K62:M62"/>
    <mergeCell ref="P62:Q62"/>
    <mergeCell ref="S62:U62"/>
    <mergeCell ref="D68:AA68"/>
    <mergeCell ref="AD75:AF75"/>
    <mergeCell ref="I41:J41"/>
    <mergeCell ref="M41:N41"/>
    <mergeCell ref="AD88:AF88"/>
    <mergeCell ref="K89:M89"/>
    <mergeCell ref="P89:Q89"/>
    <mergeCell ref="S89:U89"/>
    <mergeCell ref="AD92:AF92"/>
    <mergeCell ref="K93:M93"/>
    <mergeCell ref="R93:S93"/>
    <mergeCell ref="D81:AA81"/>
    <mergeCell ref="D87:AA87"/>
    <mergeCell ref="D91:AA91"/>
    <mergeCell ref="AD82:AF82"/>
    <mergeCell ref="AD253:AF253"/>
    <mergeCell ref="AD287:AF287"/>
    <mergeCell ref="AD293:AF293"/>
    <mergeCell ref="AD277:AF277"/>
    <mergeCell ref="K278:M278"/>
    <mergeCell ref="L282:M282"/>
    <mergeCell ref="O282:P282"/>
    <mergeCell ref="R282:W282"/>
    <mergeCell ref="AD282:AF282"/>
    <mergeCell ref="D281:AA281"/>
    <mergeCell ref="K283:M283"/>
    <mergeCell ref="S283:T283"/>
    <mergeCell ref="W283:X283"/>
    <mergeCell ref="D286:AA286"/>
    <mergeCell ref="S289:T289"/>
    <mergeCell ref="W289:X289"/>
    <mergeCell ref="L289:M289"/>
    <mergeCell ref="L290:M290"/>
    <mergeCell ref="S290:T290"/>
    <mergeCell ref="W290:X290"/>
    <mergeCell ref="K279:M279"/>
    <mergeCell ref="S279:T279"/>
    <mergeCell ref="W279:X279"/>
    <mergeCell ref="S278:T278"/>
    <mergeCell ref="AD298:AF298"/>
    <mergeCell ref="L294:N294"/>
    <mergeCell ref="Q294:R294"/>
    <mergeCell ref="L295:N295"/>
    <mergeCell ref="Q295:R295"/>
    <mergeCell ref="T295:V295"/>
    <mergeCell ref="AD309:AF309"/>
    <mergeCell ref="K310:M310"/>
    <mergeCell ref="P310:Q310"/>
    <mergeCell ref="AD304:AF304"/>
    <mergeCell ref="K305:M305"/>
    <mergeCell ref="P305:Q305"/>
    <mergeCell ref="T305:U305"/>
    <mergeCell ref="X305:Z305"/>
    <mergeCell ref="P306:Q306"/>
    <mergeCell ref="T306:U306"/>
    <mergeCell ref="X306:Z306"/>
    <mergeCell ref="K300:M300"/>
    <mergeCell ref="P300:Q300"/>
    <mergeCell ref="T300:U300"/>
    <mergeCell ref="X300:Z300"/>
    <mergeCell ref="P301:Q301"/>
    <mergeCell ref="T301:U301"/>
    <mergeCell ref="D297:AA297"/>
    <mergeCell ref="AD335:AF335"/>
    <mergeCell ref="K336:M336"/>
    <mergeCell ref="P336:Q336"/>
    <mergeCell ref="T336:U336"/>
    <mergeCell ref="AD339:AF339"/>
    <mergeCell ref="V350:W350"/>
    <mergeCell ref="AD346:AF346"/>
    <mergeCell ref="D353:AA353"/>
    <mergeCell ref="AD354:AF354"/>
    <mergeCell ref="P347:Q347"/>
    <mergeCell ref="T347:V347"/>
    <mergeCell ref="K348:M348"/>
    <mergeCell ref="P348:Q348"/>
    <mergeCell ref="T348:U348"/>
    <mergeCell ref="D338:AA338"/>
    <mergeCell ref="K341:M341"/>
    <mergeCell ref="K340:M340"/>
    <mergeCell ref="T340:U340"/>
    <mergeCell ref="D345:AA345"/>
    <mergeCell ref="V343:W343"/>
    <mergeCell ref="AD389:AF389"/>
    <mergeCell ref="AD362:AF362"/>
    <mergeCell ref="K363:M363"/>
    <mergeCell ref="P363:Q363"/>
    <mergeCell ref="T363:V363"/>
    <mergeCell ref="K364:M364"/>
    <mergeCell ref="P364:Q364"/>
    <mergeCell ref="T364:U364"/>
    <mergeCell ref="X364:Z364"/>
    <mergeCell ref="P378:Q378"/>
    <mergeCell ref="T378:U378"/>
    <mergeCell ref="AD369:AF369"/>
    <mergeCell ref="K370:M370"/>
    <mergeCell ref="P370:Q370"/>
    <mergeCell ref="AD373:AF373"/>
    <mergeCell ref="D380:AA380"/>
    <mergeCell ref="AD377:AF377"/>
    <mergeCell ref="K378:M378"/>
    <mergeCell ref="X365:Z365"/>
    <mergeCell ref="T374:U374"/>
    <mergeCell ref="AD385:AF385"/>
    <mergeCell ref="K22:L22"/>
    <mergeCell ref="M26:N26"/>
    <mergeCell ref="Q26:R26"/>
    <mergeCell ref="V26:W26"/>
    <mergeCell ref="D31:AA31"/>
    <mergeCell ref="D34:AA34"/>
    <mergeCell ref="M157:O157"/>
    <mergeCell ref="R157:S157"/>
    <mergeCell ref="V157:W157"/>
    <mergeCell ref="Z157:AA157"/>
    <mergeCell ref="M36:N36"/>
    <mergeCell ref="Q36:R36"/>
    <mergeCell ref="V36:W36"/>
    <mergeCell ref="Y36:Z36"/>
    <mergeCell ref="D45:AA45"/>
    <mergeCell ref="D49:AA49"/>
    <mergeCell ref="D38:AA38"/>
    <mergeCell ref="D151:AA151"/>
    <mergeCell ref="M155:O155"/>
    <mergeCell ref="R155:S155"/>
    <mergeCell ref="V155:W155"/>
    <mergeCell ref="M154:O154"/>
    <mergeCell ref="K77:L77"/>
    <mergeCell ref="O77:P77"/>
    <mergeCell ref="AD668:AF668"/>
    <mergeCell ref="K390:M390"/>
    <mergeCell ref="P390:Q390"/>
    <mergeCell ref="T390:U390"/>
    <mergeCell ref="X390:Z390"/>
    <mergeCell ref="AD654:AF654"/>
    <mergeCell ref="AD239:AF239"/>
    <mergeCell ref="V167:W167"/>
    <mergeCell ref="Z167:AA167"/>
    <mergeCell ref="AD381:AF381"/>
    <mergeCell ref="Z394:AB394"/>
    <mergeCell ref="K167:L167"/>
    <mergeCell ref="D238:AA238"/>
    <mergeCell ref="L240:N240"/>
    <mergeCell ref="D376:AA376"/>
    <mergeCell ref="K374:M374"/>
    <mergeCell ref="P374:Q374"/>
    <mergeCell ref="X374:Z374"/>
    <mergeCell ref="M180:O180"/>
    <mergeCell ref="R180:S180"/>
    <mergeCell ref="V180:W180"/>
    <mergeCell ref="P342:Q342"/>
    <mergeCell ref="T342:U342"/>
    <mergeCell ref="K347:M347"/>
    <mergeCell ref="AD135:AF135"/>
    <mergeCell ref="K136:M136"/>
    <mergeCell ref="Z143:AA143"/>
    <mergeCell ref="Z144:AA144"/>
    <mergeCell ref="P131:Q131"/>
    <mergeCell ref="O135:P135"/>
    <mergeCell ref="M142:O142"/>
    <mergeCell ref="R142:S142"/>
    <mergeCell ref="V142:W142"/>
    <mergeCell ref="O136:P136"/>
    <mergeCell ref="V140:W140"/>
    <mergeCell ref="V144:W144"/>
    <mergeCell ref="D138:AA138"/>
    <mergeCell ref="D134:AA134"/>
    <mergeCell ref="R140:S140"/>
    <mergeCell ref="Z140:AA140"/>
    <mergeCell ref="R136:S136"/>
    <mergeCell ref="V136:W136"/>
    <mergeCell ref="Z136:AB136"/>
    <mergeCell ref="Z142:AA142"/>
    <mergeCell ref="M141:O141"/>
    <mergeCell ref="R141:S141"/>
    <mergeCell ref="V141:W141"/>
    <mergeCell ref="Z141:AA141"/>
    <mergeCell ref="AD123:AF123"/>
    <mergeCell ref="K124:M124"/>
    <mergeCell ref="P124:Q124"/>
    <mergeCell ref="T124:V124"/>
    <mergeCell ref="D126:AA126"/>
    <mergeCell ref="AD127:AF127"/>
    <mergeCell ref="K128:M128"/>
    <mergeCell ref="AD131:AF131"/>
    <mergeCell ref="K132:M132"/>
    <mergeCell ref="P132:Q132"/>
    <mergeCell ref="T132:U132"/>
    <mergeCell ref="X132:Z132"/>
    <mergeCell ref="D130:AA130"/>
    <mergeCell ref="AD115:AF115"/>
    <mergeCell ref="M117:O117"/>
    <mergeCell ref="R117:S117"/>
    <mergeCell ref="V117:W117"/>
    <mergeCell ref="Z117:AA117"/>
    <mergeCell ref="D114:AA114"/>
    <mergeCell ref="M116:O116"/>
    <mergeCell ref="R116:S116"/>
    <mergeCell ref="V116:W116"/>
    <mergeCell ref="Z116:AA116"/>
    <mergeCell ref="AD104:AF104"/>
    <mergeCell ref="K105:M105"/>
    <mergeCell ref="P105:Q105"/>
    <mergeCell ref="T105:U105"/>
    <mergeCell ref="X105:Z105"/>
    <mergeCell ref="AD108:AF108"/>
    <mergeCell ref="AD96:AF96"/>
    <mergeCell ref="K97:M97"/>
    <mergeCell ref="P97:Q97"/>
    <mergeCell ref="T97:V97"/>
    <mergeCell ref="AD100:AF100"/>
    <mergeCell ref="K101:M101"/>
    <mergeCell ref="P101:Q101"/>
    <mergeCell ref="T101:U101"/>
    <mergeCell ref="X101:Z101"/>
    <mergeCell ref="AD171:AF171"/>
    <mergeCell ref="M173:O173"/>
    <mergeCell ref="L206:N206"/>
    <mergeCell ref="Q206:R206"/>
    <mergeCell ref="U206:W206"/>
    <mergeCell ref="D208:AA208"/>
    <mergeCell ref="R196:S196"/>
    <mergeCell ref="V196:W196"/>
    <mergeCell ref="Z196:AB196"/>
    <mergeCell ref="V176:W176"/>
    <mergeCell ref="D192:AA192"/>
    <mergeCell ref="R172:S172"/>
    <mergeCell ref="R175:S175"/>
    <mergeCell ref="V175:W175"/>
    <mergeCell ref="V172:W172"/>
    <mergeCell ref="M175:O175"/>
    <mergeCell ref="AD204:AF204"/>
    <mergeCell ref="V205:W205"/>
    <mergeCell ref="O200:P200"/>
    <mergeCell ref="AD193:AF193"/>
    <mergeCell ref="K194:M194"/>
    <mergeCell ref="O194:P194"/>
    <mergeCell ref="R194:S194"/>
    <mergeCell ref="V194:W194"/>
    <mergeCell ref="R164:S164"/>
    <mergeCell ref="V164:W164"/>
    <mergeCell ref="M163:O163"/>
    <mergeCell ref="Z149:AA149"/>
    <mergeCell ref="Z164:AA164"/>
    <mergeCell ref="Z163:AA163"/>
    <mergeCell ref="Z162:AA162"/>
    <mergeCell ref="Z161:AA161"/>
    <mergeCell ref="R173:S173"/>
    <mergeCell ref="V173:W173"/>
    <mergeCell ref="Z168:AA168"/>
    <mergeCell ref="R154:S154"/>
    <mergeCell ref="Z158:AA158"/>
    <mergeCell ref="M159:O159"/>
    <mergeCell ref="R159:S159"/>
    <mergeCell ref="V159:W159"/>
    <mergeCell ref="R160:S160"/>
    <mergeCell ref="V160:W160"/>
    <mergeCell ref="V162:W162"/>
    <mergeCell ref="R156:S156"/>
    <mergeCell ref="V156:W156"/>
    <mergeCell ref="Z156:AA156"/>
    <mergeCell ref="D217:AA217"/>
    <mergeCell ref="AD234:AF234"/>
    <mergeCell ref="M140:O140"/>
    <mergeCell ref="AD139:AF139"/>
    <mergeCell ref="K196:M196"/>
    <mergeCell ref="M160:O160"/>
    <mergeCell ref="M156:O156"/>
    <mergeCell ref="M145:O145"/>
    <mergeCell ref="R145:S145"/>
    <mergeCell ref="V145:W145"/>
    <mergeCell ref="R162:S162"/>
    <mergeCell ref="R163:S163"/>
    <mergeCell ref="M162:O162"/>
    <mergeCell ref="V182:W182"/>
    <mergeCell ref="M181:O181"/>
    <mergeCell ref="R181:S181"/>
    <mergeCell ref="V181:W181"/>
    <mergeCell ref="D170:AA170"/>
    <mergeCell ref="M172:O172"/>
    <mergeCell ref="AD179:AF179"/>
    <mergeCell ref="D184:AA184"/>
    <mergeCell ref="AD185:AF185"/>
    <mergeCell ref="D188:AA188"/>
    <mergeCell ref="AD189:AF189"/>
    <mergeCell ref="T332:U332"/>
    <mergeCell ref="K332:M332"/>
    <mergeCell ref="Q235:R235"/>
    <mergeCell ref="U235:W235"/>
    <mergeCell ref="T370:U370"/>
    <mergeCell ref="AA370:AB370"/>
    <mergeCell ref="D372:AA372"/>
    <mergeCell ref="D361:AA361"/>
    <mergeCell ref="K299:M299"/>
    <mergeCell ref="P299:Q299"/>
    <mergeCell ref="T299:U299"/>
    <mergeCell ref="X299:Z299"/>
    <mergeCell ref="S284:T284"/>
    <mergeCell ref="W284:X284"/>
    <mergeCell ref="L262:N262"/>
    <mergeCell ref="Q262:R262"/>
    <mergeCell ref="U262:W262"/>
    <mergeCell ref="K328:M328"/>
    <mergeCell ref="P328:Q328"/>
    <mergeCell ref="T328:U328"/>
    <mergeCell ref="W328:Y328"/>
    <mergeCell ref="K320:M320"/>
    <mergeCell ref="P320:Q320"/>
    <mergeCell ref="T320:U320"/>
    <mergeCell ref="L268:N268"/>
    <mergeCell ref="Q268:R268"/>
    <mergeCell ref="U268:W268"/>
    <mergeCell ref="V269:W269"/>
    <mergeCell ref="L235:N235"/>
    <mergeCell ref="D276:AA276"/>
    <mergeCell ref="W278:X278"/>
    <mergeCell ref="D292:AA292"/>
    <mergeCell ref="V294:X294"/>
    <mergeCell ref="AD404:AF404"/>
    <mergeCell ref="P405:Q405"/>
    <mergeCell ref="U405:V405"/>
    <mergeCell ref="AA405:AB405"/>
    <mergeCell ref="D271:AA271"/>
    <mergeCell ref="AD272:AF272"/>
    <mergeCell ref="L273:N273"/>
    <mergeCell ref="Q273:R273"/>
    <mergeCell ref="U273:W273"/>
    <mergeCell ref="O394:P394"/>
    <mergeCell ref="R394:S394"/>
    <mergeCell ref="V394:W394"/>
    <mergeCell ref="K405:M405"/>
    <mergeCell ref="K382:M382"/>
    <mergeCell ref="P382:Q382"/>
    <mergeCell ref="T382:V382"/>
    <mergeCell ref="D384:AA384"/>
    <mergeCell ref="R400:W400"/>
    <mergeCell ref="V274:W274"/>
    <mergeCell ref="K365:M365"/>
    <mergeCell ref="P365:Q365"/>
    <mergeCell ref="AD393:AF393"/>
    <mergeCell ref="D392:AA392"/>
    <mergeCell ref="D356:AA356"/>
    <mergeCell ref="D399:AA399"/>
    <mergeCell ref="D659:AA659"/>
    <mergeCell ref="AD660:AF660"/>
    <mergeCell ref="L662:N662"/>
    <mergeCell ref="L657:N657"/>
    <mergeCell ref="D653:AA653"/>
    <mergeCell ref="L656:N656"/>
    <mergeCell ref="V426:W426"/>
    <mergeCell ref="D422:AA422"/>
    <mergeCell ref="AD423:AF423"/>
    <mergeCell ref="D433:AA433"/>
    <mergeCell ref="L434:M434"/>
    <mergeCell ref="O434:P434"/>
    <mergeCell ref="R434:W434"/>
    <mergeCell ref="AD434:AF434"/>
    <mergeCell ref="P435:R435"/>
    <mergeCell ref="Y435:Z435"/>
    <mergeCell ref="D437:AA437"/>
    <mergeCell ref="L438:M438"/>
    <mergeCell ref="O438:P438"/>
    <mergeCell ref="R438:W438"/>
    <mergeCell ref="AD438:AF438"/>
    <mergeCell ref="AD400:AF400"/>
    <mergeCell ref="D403:AA403"/>
    <mergeCell ref="D444:AA444"/>
    <mergeCell ref="L445:M445"/>
    <mergeCell ref="Y649:Z649"/>
    <mergeCell ref="D643:AA643"/>
    <mergeCell ref="D557:AA557"/>
    <mergeCell ref="S479:T479"/>
    <mergeCell ref="D429:AA429"/>
    <mergeCell ref="AD554:AF554"/>
    <mergeCell ref="D517:AA517"/>
    <mergeCell ref="AD518:AF518"/>
    <mergeCell ref="Y525:Z525"/>
    <mergeCell ref="R445:W445"/>
    <mergeCell ref="AD445:AF445"/>
    <mergeCell ref="T446:V446"/>
    <mergeCell ref="D448:AA448"/>
    <mergeCell ref="AD449:AF449"/>
    <mergeCell ref="AD502:AF502"/>
    <mergeCell ref="D535:AA535"/>
    <mergeCell ref="AD536:AF536"/>
    <mergeCell ref="D523:AA523"/>
    <mergeCell ref="AD524:AF524"/>
    <mergeCell ref="V450:W450"/>
    <mergeCell ref="U439:V439"/>
    <mergeCell ref="Y439:Z439"/>
    <mergeCell ref="Q439:R439"/>
    <mergeCell ref="S613:T613"/>
    <mergeCell ref="U411:W411"/>
    <mergeCell ref="U412:W412"/>
    <mergeCell ref="D409:AA409"/>
    <mergeCell ref="Z165:AA165"/>
    <mergeCell ref="K166:L166"/>
    <mergeCell ref="M166:O166"/>
    <mergeCell ref="R166:S166"/>
    <mergeCell ref="V166:W166"/>
    <mergeCell ref="Z166:AA166"/>
    <mergeCell ref="O167:P167"/>
    <mergeCell ref="S167:T167"/>
    <mergeCell ref="M174:O174"/>
    <mergeCell ref="R174:S174"/>
    <mergeCell ref="V174:W174"/>
    <mergeCell ref="AA407:AB407"/>
    <mergeCell ref="K406:M406"/>
    <mergeCell ref="P406:Q406"/>
    <mergeCell ref="U406:V406"/>
    <mergeCell ref="AA406:AB406"/>
    <mergeCell ref="D178:AA178"/>
    <mergeCell ref="Q401:R401"/>
    <mergeCell ref="T401:V401"/>
    <mergeCell ref="L400:M400"/>
    <mergeCell ref="O400:P400"/>
    <mergeCell ref="K146:L146"/>
    <mergeCell ref="R146:S146"/>
    <mergeCell ref="V146:W146"/>
    <mergeCell ref="Z146:AA146"/>
    <mergeCell ref="K147:L147"/>
    <mergeCell ref="R147:S147"/>
    <mergeCell ref="V147:W147"/>
    <mergeCell ref="Z147:AA147"/>
    <mergeCell ref="M148:O148"/>
    <mergeCell ref="K148:L148"/>
    <mergeCell ref="R148:S148"/>
    <mergeCell ref="V148:W148"/>
    <mergeCell ref="Z148:AA148"/>
    <mergeCell ref="U211:W211"/>
    <mergeCell ref="D213:AA213"/>
    <mergeCell ref="Q240:R240"/>
    <mergeCell ref="U240:W240"/>
    <mergeCell ref="V236:W236"/>
    <mergeCell ref="L216:N216"/>
    <mergeCell ref="T365:U365"/>
    <mergeCell ref="K394:M394"/>
    <mergeCell ref="D388:AA388"/>
    <mergeCell ref="S619:T619"/>
    <mergeCell ref="K165:L165"/>
    <mergeCell ref="O165:P165"/>
    <mergeCell ref="S165:T165"/>
    <mergeCell ref="V165:W165"/>
    <mergeCell ref="K417:M417"/>
    <mergeCell ref="P417:Q417"/>
    <mergeCell ref="U417:W417"/>
    <mergeCell ref="V413:W413"/>
    <mergeCell ref="D415:AA415"/>
    <mergeCell ref="K418:M418"/>
    <mergeCell ref="P418:Q418"/>
    <mergeCell ref="U418:W418"/>
    <mergeCell ref="O445:P445"/>
    <mergeCell ref="K424:M424"/>
    <mergeCell ref="P424:Q424"/>
    <mergeCell ref="U424:W424"/>
    <mergeCell ref="K425:M425"/>
    <mergeCell ref="P425:Q425"/>
    <mergeCell ref="U425:W425"/>
    <mergeCell ref="K411:M411"/>
    <mergeCell ref="P411:Q411"/>
    <mergeCell ref="K412:M412"/>
    <mergeCell ref="P412:Q412"/>
  </mergeCells>
  <printOptions horizontalCentered="1"/>
  <pageMargins left="0.59055118110236227" right="0.59055118110236227" top="0.59055118110236227" bottom="0.59055118110236227" header="0.31496062992125984" footer="0.31496062992125984"/>
  <pageSetup paperSize="9" scale="59" fitToHeight="0" orientation="portrait" blackAndWhite="1" r:id="rId1"/>
  <headerFooter alignWithMargins="0">
    <oddHeader>&amp;RPágina &amp;P de &amp;N</oddHeader>
  </headerFooter>
  <rowBreaks count="7" manualBreakCount="7">
    <brk id="85" max="32" man="1"/>
    <brk id="168" max="32" man="1"/>
    <brk id="261" max="32" man="1"/>
    <brk id="344" max="32" man="1"/>
    <brk id="427" max="32" man="1"/>
    <brk id="513" max="32" man="1"/>
    <brk id="605" max="32" man="1"/>
  </row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sheetPr>
  <dimension ref="A1:R26"/>
  <sheetViews>
    <sheetView showGridLines="0" view="pageBreakPreview" zoomScale="55" zoomScaleNormal="100" zoomScaleSheetLayoutView="55" workbookViewId="0">
      <selection activeCell="W17" sqref="W17"/>
    </sheetView>
  </sheetViews>
  <sheetFormatPr defaultRowHeight="15" x14ac:dyDescent="0.25"/>
  <cols>
    <col min="1" max="1" width="12.7109375" style="358" customWidth="1"/>
    <col min="2" max="12" width="7.28515625" style="354" customWidth="1"/>
    <col min="13" max="13" width="6.7109375" style="355" customWidth="1"/>
    <col min="14" max="14" width="7.28515625" style="355" customWidth="1"/>
    <col min="15" max="16" width="7.28515625" style="356" customWidth="1"/>
    <col min="17" max="17" width="7.28515625" style="357" customWidth="1"/>
    <col min="18" max="18" width="7.28515625" style="354" customWidth="1"/>
    <col min="19" max="16384" width="9.140625" style="354"/>
  </cols>
  <sheetData>
    <row r="1" spans="1:18" ht="20.100000000000001" customHeight="1" x14ac:dyDescent="0.2">
      <c r="A1" s="710" t="s">
        <v>34665</v>
      </c>
      <c r="B1" s="710"/>
      <c r="C1" s="710"/>
      <c r="D1" s="710"/>
      <c r="E1" s="710"/>
      <c r="F1" s="710"/>
      <c r="G1" s="710"/>
      <c r="H1" s="710"/>
      <c r="I1" s="710"/>
      <c r="J1" s="710"/>
      <c r="K1" s="710"/>
      <c r="L1" s="710"/>
      <c r="M1" s="710"/>
      <c r="N1" s="710"/>
      <c r="O1" s="710"/>
      <c r="P1" s="710"/>
      <c r="Q1" s="710"/>
      <c r="R1" s="710"/>
    </row>
    <row r="2" spans="1:18" ht="20.100000000000001" customHeight="1" x14ac:dyDescent="0.25">
      <c r="A2" s="354"/>
      <c r="M2" s="354"/>
      <c r="N2" s="354"/>
      <c r="O2" s="354"/>
      <c r="P2" s="354"/>
      <c r="Q2" s="354"/>
    </row>
    <row r="3" spans="1:18" ht="20.100000000000001" customHeight="1" x14ac:dyDescent="0.25">
      <c r="A3" s="359" t="s">
        <v>34666</v>
      </c>
      <c r="B3" s="360" t="s">
        <v>24134</v>
      </c>
      <c r="C3" s="360"/>
      <c r="D3" s="360"/>
      <c r="E3" s="360"/>
      <c r="F3" s="360"/>
      <c r="G3" s="360"/>
      <c r="H3" s="360"/>
      <c r="I3" s="361"/>
      <c r="J3" s="361"/>
      <c r="K3" s="361"/>
      <c r="L3" s="361"/>
      <c r="M3" s="362"/>
      <c r="N3" s="362"/>
      <c r="O3" s="363"/>
      <c r="P3" s="360" t="s">
        <v>34667</v>
      </c>
      <c r="Q3" s="363"/>
      <c r="R3" s="361" t="s">
        <v>22733</v>
      </c>
    </row>
    <row r="4" spans="1:18" ht="90" customHeight="1" x14ac:dyDescent="0.25">
      <c r="A4" s="359" t="s">
        <v>34668</v>
      </c>
      <c r="B4" s="711" t="s">
        <v>24135</v>
      </c>
      <c r="C4" s="711"/>
      <c r="D4" s="711"/>
      <c r="E4" s="711"/>
      <c r="F4" s="711"/>
      <c r="G4" s="711"/>
      <c r="H4" s="711"/>
      <c r="I4" s="711"/>
      <c r="J4" s="711"/>
      <c r="K4" s="711"/>
      <c r="L4" s="711"/>
      <c r="M4" s="711"/>
      <c r="N4" s="711"/>
      <c r="O4" s="711"/>
      <c r="P4" s="711"/>
      <c r="Q4" s="711"/>
      <c r="R4" s="711"/>
    </row>
    <row r="5" spans="1:18" ht="9.9499999999999993" customHeight="1" thickBot="1" x14ac:dyDescent="0.3">
      <c r="A5" s="364"/>
      <c r="B5" s="365"/>
      <c r="C5" s="365"/>
      <c r="D5" s="365"/>
      <c r="E5" s="365"/>
      <c r="F5" s="365"/>
      <c r="G5" s="365"/>
      <c r="H5" s="365"/>
      <c r="I5" s="365"/>
      <c r="J5" s="365"/>
      <c r="K5" s="365"/>
      <c r="L5" s="365"/>
      <c r="M5" s="365"/>
      <c r="N5" s="365"/>
      <c r="O5" s="365"/>
      <c r="P5" s="365"/>
      <c r="Q5" s="365"/>
      <c r="R5" s="365"/>
    </row>
    <row r="6" spans="1:18" ht="20.100000000000001" customHeight="1" thickBot="1" x14ac:dyDescent="0.3">
      <c r="A6" s="366" t="s">
        <v>34669</v>
      </c>
      <c r="B6" s="712" t="s">
        <v>34670</v>
      </c>
      <c r="C6" s="712"/>
      <c r="D6" s="712"/>
      <c r="E6" s="712"/>
      <c r="F6" s="712"/>
      <c r="G6" s="712"/>
      <c r="H6" s="712"/>
      <c r="I6" s="713" t="s">
        <v>22706</v>
      </c>
      <c r="J6" s="713"/>
      <c r="K6" s="713" t="s">
        <v>1</v>
      </c>
      <c r="L6" s="713"/>
      <c r="M6" s="714" t="s">
        <v>34671</v>
      </c>
      <c r="N6" s="714"/>
      <c r="O6" s="715" t="s">
        <v>34672</v>
      </c>
      <c r="P6" s="715"/>
      <c r="Q6" s="716" t="s">
        <v>34673</v>
      </c>
      <c r="R6" s="716"/>
    </row>
    <row r="7" spans="1:18" ht="9.9499999999999993" customHeight="1" x14ac:dyDescent="0.25">
      <c r="A7" s="367"/>
      <c r="B7" s="368"/>
      <c r="C7" s="368"/>
      <c r="D7" s="368"/>
      <c r="E7" s="368"/>
      <c r="F7" s="368"/>
      <c r="G7" s="368"/>
      <c r="H7" s="368"/>
      <c r="I7" s="369"/>
      <c r="J7" s="369"/>
      <c r="K7" s="369"/>
      <c r="L7" s="369"/>
      <c r="M7" s="370"/>
      <c r="N7" s="370"/>
      <c r="O7" s="370"/>
      <c r="P7" s="370"/>
      <c r="Q7" s="371"/>
      <c r="R7" s="371"/>
    </row>
    <row r="8" spans="1:18" ht="15" customHeight="1" x14ac:dyDescent="0.25">
      <c r="A8" s="367"/>
      <c r="B8" s="372" t="s">
        <v>34674</v>
      </c>
      <c r="C8" s="368"/>
      <c r="D8" s="368"/>
      <c r="E8" s="368"/>
      <c r="F8" s="368"/>
      <c r="G8" s="368"/>
      <c r="H8" s="368"/>
      <c r="I8" s="369"/>
      <c r="J8" s="369"/>
      <c r="K8" s="369"/>
      <c r="L8" s="369"/>
      <c r="M8" s="370"/>
      <c r="N8" s="370"/>
      <c r="O8" s="370"/>
      <c r="P8" s="370"/>
      <c r="Q8" s="371"/>
      <c r="R8" s="371"/>
    </row>
    <row r="9" spans="1:18" ht="15" customHeight="1" x14ac:dyDescent="0.25">
      <c r="A9" s="367"/>
      <c r="B9" s="372" t="s">
        <v>34675</v>
      </c>
      <c r="C9" s="368"/>
      <c r="D9" s="368"/>
      <c r="E9" s="368"/>
      <c r="F9" s="368"/>
      <c r="G9" s="368"/>
      <c r="H9" s="368"/>
      <c r="I9" s="369"/>
      <c r="J9" s="369"/>
      <c r="K9" s="369"/>
      <c r="L9" s="369"/>
      <c r="M9" s="370"/>
      <c r="N9" s="370"/>
      <c r="O9" s="370"/>
      <c r="P9" s="370"/>
      <c r="Q9" s="371"/>
      <c r="R9" s="371"/>
    </row>
    <row r="10" spans="1:18" ht="15" customHeight="1" x14ac:dyDescent="0.25">
      <c r="A10" s="367"/>
      <c r="B10" s="373" t="s">
        <v>34697</v>
      </c>
      <c r="C10" s="368"/>
      <c r="D10" s="368"/>
      <c r="E10" s="368"/>
      <c r="F10" s="368"/>
      <c r="G10" s="368"/>
      <c r="H10" s="368"/>
      <c r="I10" s="369"/>
      <c r="J10" s="369"/>
      <c r="K10" s="369"/>
      <c r="L10" s="369"/>
      <c r="M10" s="370"/>
      <c r="N10" s="370"/>
      <c r="O10" s="370"/>
      <c r="P10" s="370"/>
      <c r="Q10" s="371"/>
      <c r="R10" s="371"/>
    </row>
    <row r="11" spans="1:18" ht="15" customHeight="1" x14ac:dyDescent="0.25">
      <c r="A11" s="367"/>
      <c r="B11" s="368"/>
      <c r="C11" s="368"/>
      <c r="D11" s="368"/>
      <c r="E11" s="368"/>
      <c r="F11" s="368"/>
      <c r="G11" s="368"/>
      <c r="H11" s="368"/>
      <c r="I11" s="369"/>
      <c r="J11" s="369"/>
      <c r="K11" s="369"/>
      <c r="L11" s="369"/>
      <c r="M11" s="370"/>
      <c r="N11" s="370"/>
      <c r="O11" s="370"/>
      <c r="P11" s="370"/>
      <c r="Q11" s="371"/>
      <c r="R11" s="371"/>
    </row>
    <row r="12" spans="1:18" ht="15" customHeight="1" x14ac:dyDescent="0.25">
      <c r="A12" s="374"/>
      <c r="B12" s="373" t="s">
        <v>34700</v>
      </c>
      <c r="C12" s="373"/>
      <c r="D12" s="373"/>
      <c r="E12" s="373"/>
      <c r="F12" s="373"/>
      <c r="G12" s="373"/>
      <c r="H12" s="373"/>
      <c r="I12" s="709"/>
      <c r="J12" s="706"/>
      <c r="K12" s="706" t="str">
        <f>$R$3</f>
        <v>m²</v>
      </c>
      <c r="L12" s="706"/>
      <c r="M12" s="707">
        <v>1</v>
      </c>
      <c r="N12" s="707"/>
      <c r="O12" s="708">
        <v>828</v>
      </c>
      <c r="P12" s="708"/>
      <c r="Q12" s="708">
        <f>TRUNC(O12*M12,2)</f>
        <v>828</v>
      </c>
      <c r="R12" s="708"/>
    </row>
    <row r="13" spans="1:18" ht="15" customHeight="1" x14ac:dyDescent="0.25">
      <c r="A13" s="374"/>
      <c r="B13" s="373" t="s">
        <v>34698</v>
      </c>
      <c r="C13" s="373"/>
      <c r="D13" s="373"/>
      <c r="E13" s="373"/>
      <c r="F13" s="373"/>
      <c r="G13" s="373"/>
      <c r="H13" s="373"/>
      <c r="I13" s="375"/>
      <c r="J13" s="376"/>
      <c r="K13" s="706" t="str">
        <f>$R$3</f>
        <v>m²</v>
      </c>
      <c r="L13" s="706"/>
      <c r="M13" s="707">
        <v>1</v>
      </c>
      <c r="N13" s="707"/>
      <c r="O13" s="708">
        <v>912</v>
      </c>
      <c r="P13" s="708"/>
      <c r="Q13" s="708">
        <f>TRUNC(O13*M13,2)</f>
        <v>912</v>
      </c>
      <c r="R13" s="708"/>
    </row>
    <row r="14" spans="1:18" ht="15" customHeight="1" x14ac:dyDescent="0.25">
      <c r="A14" s="377"/>
      <c r="B14" s="373" t="s">
        <v>34699</v>
      </c>
      <c r="C14" s="373"/>
      <c r="D14" s="373"/>
      <c r="E14" s="373"/>
      <c r="F14" s="373"/>
      <c r="G14" s="373"/>
      <c r="H14" s="373"/>
      <c r="I14" s="375"/>
      <c r="J14" s="376"/>
      <c r="K14" s="706" t="str">
        <f>$R$3</f>
        <v>m²</v>
      </c>
      <c r="L14" s="706"/>
      <c r="M14" s="707">
        <v>1</v>
      </c>
      <c r="N14" s="707"/>
      <c r="O14" s="708">
        <v>1048.8</v>
      </c>
      <c r="P14" s="708"/>
      <c r="Q14" s="708">
        <f>TRUNC(O14*M14,2)</f>
        <v>1048.8</v>
      </c>
      <c r="R14" s="708"/>
    </row>
    <row r="15" spans="1:18" ht="15" customHeight="1" x14ac:dyDescent="0.25">
      <c r="A15" s="377"/>
      <c r="B15" s="373"/>
      <c r="C15" s="373"/>
      <c r="D15" s="373"/>
      <c r="E15" s="373"/>
      <c r="F15" s="373"/>
      <c r="G15" s="373"/>
      <c r="H15" s="373"/>
      <c r="I15" s="375"/>
      <c r="J15" s="376"/>
      <c r="K15" s="375"/>
      <c r="L15" s="375"/>
      <c r="M15" s="378"/>
      <c r="N15" s="378"/>
      <c r="O15" s="379"/>
      <c r="P15" s="379"/>
      <c r="Q15" s="380"/>
      <c r="R15" s="380"/>
    </row>
    <row r="16" spans="1:18" ht="15" customHeight="1" x14ac:dyDescent="0.25">
      <c r="A16" s="377" t="s">
        <v>34676</v>
      </c>
      <c r="B16" s="373"/>
      <c r="C16" s="373"/>
      <c r="D16" s="373"/>
      <c r="E16" s="373"/>
      <c r="F16" s="373"/>
      <c r="G16" s="373"/>
      <c r="H16" s="373"/>
      <c r="I16" s="375"/>
      <c r="J16" s="375"/>
      <c r="K16" s="702" t="s">
        <v>24104</v>
      </c>
      <c r="L16" s="702"/>
      <c r="M16" s="704">
        <v>0</v>
      </c>
      <c r="N16" s="704"/>
      <c r="O16" s="705">
        <f>TRUNC(AVERAGE(Q12:R14),2)</f>
        <v>929.6</v>
      </c>
      <c r="P16" s="705"/>
      <c r="Q16" s="705">
        <f>TRUNC((O16*M16)/100,2)</f>
        <v>0</v>
      </c>
      <c r="R16" s="705"/>
    </row>
    <row r="17" spans="1:18" ht="15" customHeight="1" x14ac:dyDescent="0.25">
      <c r="A17" s="377"/>
      <c r="B17" s="373"/>
      <c r="C17" s="373"/>
      <c r="D17" s="373"/>
      <c r="E17" s="373"/>
      <c r="F17" s="373"/>
      <c r="G17" s="373"/>
      <c r="H17" s="373"/>
      <c r="I17" s="375"/>
      <c r="J17" s="375"/>
      <c r="K17" s="375"/>
      <c r="L17" s="375"/>
      <c r="M17" s="381"/>
      <c r="N17" s="381"/>
      <c r="O17" s="379"/>
      <c r="P17" s="379"/>
      <c r="Q17" s="380"/>
      <c r="R17" s="380"/>
    </row>
    <row r="18" spans="1:18" ht="15" customHeight="1" x14ac:dyDescent="0.25">
      <c r="A18" s="377"/>
      <c r="B18" s="373"/>
      <c r="C18" s="373"/>
      <c r="D18" s="373"/>
      <c r="E18" s="373"/>
      <c r="F18" s="373"/>
      <c r="G18" s="373"/>
      <c r="H18" s="373"/>
      <c r="I18" s="375"/>
      <c r="J18" s="375"/>
      <c r="K18" s="375"/>
      <c r="L18" s="375"/>
      <c r="M18" s="381"/>
      <c r="N18" s="381"/>
      <c r="O18" s="379"/>
      <c r="P18" s="379"/>
      <c r="Q18" s="380"/>
      <c r="R18" s="380"/>
    </row>
    <row r="19" spans="1:18" ht="15" customHeight="1" x14ac:dyDescent="0.25">
      <c r="A19" s="377" t="s">
        <v>34677</v>
      </c>
      <c r="B19" s="373"/>
      <c r="C19" s="373"/>
      <c r="D19" s="373"/>
      <c r="E19" s="373"/>
      <c r="F19" s="373"/>
      <c r="G19" s="373"/>
      <c r="H19" s="373"/>
      <c r="I19" s="375"/>
      <c r="J19" s="375"/>
      <c r="K19" s="702" t="s">
        <v>24104</v>
      </c>
      <c r="L19" s="702"/>
      <c r="M19" s="704">
        <v>0</v>
      </c>
      <c r="N19" s="704"/>
      <c r="O19" s="705">
        <f>TRUNC(AVERAGE(Q12:R14),2)</f>
        <v>929.6</v>
      </c>
      <c r="P19" s="705"/>
      <c r="Q19" s="705">
        <f>TRUNC((O19*M19)/100,2)</f>
        <v>0</v>
      </c>
      <c r="R19" s="705"/>
    </row>
    <row r="20" spans="1:18" ht="15" customHeight="1" x14ac:dyDescent="0.25">
      <c r="A20" s="377"/>
      <c r="B20" s="373"/>
      <c r="C20" s="373"/>
      <c r="D20" s="373"/>
      <c r="E20" s="373"/>
      <c r="F20" s="373"/>
      <c r="G20" s="373"/>
      <c r="H20" s="373"/>
      <c r="I20" s="375"/>
      <c r="J20" s="375"/>
      <c r="K20" s="375"/>
      <c r="L20" s="375"/>
      <c r="M20" s="382"/>
      <c r="N20" s="382"/>
      <c r="O20" s="383"/>
      <c r="P20" s="383"/>
      <c r="Q20" s="384"/>
      <c r="R20" s="384"/>
    </row>
    <row r="21" spans="1:18" ht="15" customHeight="1" thickBot="1" x14ac:dyDescent="0.3">
      <c r="A21" s="385"/>
      <c r="B21" s="373"/>
      <c r="C21" s="373"/>
      <c r="D21" s="373"/>
      <c r="E21" s="373"/>
      <c r="F21" s="373"/>
      <c r="G21" s="373"/>
      <c r="H21" s="373"/>
      <c r="I21" s="375"/>
      <c r="J21" s="375"/>
      <c r="K21" s="702"/>
      <c r="L21" s="702"/>
      <c r="M21" s="381"/>
      <c r="N21" s="381"/>
      <c r="O21" s="386"/>
      <c r="P21" s="386"/>
      <c r="Q21" s="381"/>
      <c r="R21" s="387"/>
    </row>
    <row r="22" spans="1:18" ht="15" customHeight="1" x14ac:dyDescent="0.25">
      <c r="A22" s="367"/>
      <c r="B22" s="388"/>
      <c r="C22" s="388"/>
      <c r="D22" s="388"/>
      <c r="E22" s="388"/>
      <c r="F22" s="388"/>
      <c r="G22" s="388"/>
      <c r="H22" s="388"/>
      <c r="I22" s="388"/>
      <c r="J22" s="388"/>
      <c r="K22" s="388"/>
      <c r="L22" s="389"/>
      <c r="M22" s="390"/>
      <c r="N22" s="390"/>
      <c r="O22" s="391"/>
      <c r="P22" s="391"/>
      <c r="Q22" s="392"/>
      <c r="R22" s="393"/>
    </row>
    <row r="23" spans="1:18" ht="15" customHeight="1" x14ac:dyDescent="0.25">
      <c r="A23" s="367"/>
      <c r="B23" s="388"/>
      <c r="C23" s="388"/>
      <c r="D23" s="388"/>
      <c r="E23" s="388"/>
      <c r="F23" s="388"/>
      <c r="G23" s="388"/>
      <c r="H23" s="388"/>
      <c r="I23" s="388"/>
      <c r="J23" s="388"/>
      <c r="K23" s="388"/>
      <c r="L23" s="394" t="s">
        <v>34678</v>
      </c>
      <c r="M23" s="395"/>
      <c r="N23" s="394"/>
      <c r="O23" s="396"/>
      <c r="P23" s="396"/>
      <c r="Q23" s="703">
        <f>TRUNC(AVERAGE(Q12:R14)+Q16+Q19,2)</f>
        <v>929.6</v>
      </c>
      <c r="R23" s="703"/>
    </row>
    <row r="24" spans="1:18" ht="15" customHeight="1" thickBot="1" x14ac:dyDescent="0.3">
      <c r="A24" s="367"/>
      <c r="B24" s="388"/>
      <c r="C24" s="388"/>
      <c r="D24" s="388"/>
      <c r="E24" s="388"/>
      <c r="F24" s="388"/>
      <c r="G24" s="388"/>
      <c r="H24" s="388"/>
      <c r="I24" s="388"/>
      <c r="J24" s="388"/>
      <c r="K24" s="388"/>
      <c r="L24" s="397"/>
      <c r="M24" s="398"/>
      <c r="N24" s="398"/>
      <c r="O24" s="399"/>
      <c r="P24" s="399"/>
      <c r="Q24" s="400"/>
      <c r="R24" s="401"/>
    </row>
    <row r="25" spans="1:18" ht="15" customHeight="1" x14ac:dyDescent="0.25">
      <c r="A25" s="367"/>
      <c r="B25" s="388"/>
      <c r="C25" s="388"/>
      <c r="D25" s="388"/>
      <c r="E25" s="388"/>
      <c r="F25" s="388"/>
      <c r="G25" s="388"/>
      <c r="H25" s="388"/>
      <c r="I25" s="388"/>
      <c r="J25" s="388"/>
      <c r="K25" s="388"/>
      <c r="L25" s="388"/>
      <c r="M25" s="402"/>
      <c r="N25" s="402"/>
      <c r="O25" s="396"/>
      <c r="P25" s="396"/>
      <c r="Q25" s="403"/>
    </row>
    <row r="26" spans="1:18" ht="15" customHeight="1" x14ac:dyDescent="0.25">
      <c r="A26" s="367"/>
      <c r="B26" s="388"/>
      <c r="C26" s="388"/>
      <c r="D26" s="388"/>
      <c r="E26" s="388"/>
      <c r="F26" s="388"/>
      <c r="G26" s="388"/>
      <c r="H26" s="388"/>
      <c r="I26" s="388"/>
      <c r="J26" s="388"/>
      <c r="K26" s="388"/>
      <c r="L26" s="388"/>
      <c r="M26" s="402"/>
      <c r="N26" s="402"/>
      <c r="O26" s="396"/>
      <c r="P26" s="396"/>
      <c r="Q26" s="403"/>
    </row>
  </sheetData>
  <mergeCells count="31">
    <mergeCell ref="A1:R1"/>
    <mergeCell ref="B4:R4"/>
    <mergeCell ref="B6:H6"/>
    <mergeCell ref="I6:J6"/>
    <mergeCell ref="K6:L6"/>
    <mergeCell ref="M6:N6"/>
    <mergeCell ref="O6:P6"/>
    <mergeCell ref="Q6:R6"/>
    <mergeCell ref="I12:J12"/>
    <mergeCell ref="K12:L12"/>
    <mergeCell ref="M12:N12"/>
    <mergeCell ref="O12:P12"/>
    <mergeCell ref="Q12:R12"/>
    <mergeCell ref="K13:L13"/>
    <mergeCell ref="M13:N13"/>
    <mergeCell ref="O13:P13"/>
    <mergeCell ref="Q13:R13"/>
    <mergeCell ref="K14:L14"/>
    <mergeCell ref="M14:N14"/>
    <mergeCell ref="O14:P14"/>
    <mergeCell ref="Q14:R14"/>
    <mergeCell ref="K21:L21"/>
    <mergeCell ref="Q23:R23"/>
    <mergeCell ref="K16:L16"/>
    <mergeCell ref="M16:N16"/>
    <mergeCell ref="O16:P16"/>
    <mergeCell ref="Q16:R16"/>
    <mergeCell ref="K19:L19"/>
    <mergeCell ref="M19:N19"/>
    <mergeCell ref="O19:P19"/>
    <mergeCell ref="Q19:R19"/>
  </mergeCells>
  <pageMargins left="0.86614173228346458" right="0.86614173228346458" top="0.19685039370078741" bottom="0.59055118110236227" header="0.31496062992125984" footer="0.31496062992125984"/>
  <pageSetup paperSize="9" scale="60" orientation="portrait" horizontalDpi="4294967293" verticalDpi="4294967293" r:id="rId1"/>
  <headerFooter>
    <oddHeader>&amp;R&amp;14Página &amp;P de &amp;N</oddHead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S31"/>
  <sheetViews>
    <sheetView showGridLines="0" view="pageBreakPreview" topLeftCell="B1" zoomScaleNormal="85" zoomScaleSheetLayoutView="100" workbookViewId="0">
      <selection activeCell="C27" sqref="C27"/>
    </sheetView>
  </sheetViews>
  <sheetFormatPr defaultColWidth="9.140625" defaultRowHeight="11.25" x14ac:dyDescent="0.25"/>
  <cols>
    <col min="1" max="1" width="2.7109375" style="76" customWidth="1"/>
    <col min="2" max="2" width="14.28515625" style="76" customWidth="1"/>
    <col min="3" max="3" width="55.85546875" style="76" customWidth="1"/>
    <col min="4" max="4" width="7" style="76" customWidth="1"/>
    <col min="5" max="5" width="8" style="76" customWidth="1"/>
    <col min="6" max="6" width="12" style="77" customWidth="1"/>
    <col min="7" max="7" width="12.7109375" style="76" customWidth="1"/>
    <col min="8" max="8" width="12.7109375" style="292" customWidth="1"/>
    <col min="9" max="9" width="15.42578125" style="76" customWidth="1"/>
    <col min="10" max="10" width="2.42578125" style="98" customWidth="1"/>
    <col min="11" max="11" width="15.7109375" style="76" bestFit="1" customWidth="1"/>
    <col min="12" max="12" width="13.7109375" style="76" bestFit="1" customWidth="1"/>
    <col min="13" max="14" width="9.140625" style="76"/>
    <col min="15" max="15" width="9.85546875" style="76" bestFit="1" customWidth="1"/>
    <col min="16" max="256" width="9.140625" style="76"/>
    <col min="257" max="257" width="2.7109375" style="76" customWidth="1"/>
    <col min="258" max="258" width="14.28515625" style="76" customWidth="1"/>
    <col min="259" max="259" width="55.85546875" style="76" customWidth="1"/>
    <col min="260" max="260" width="8.140625" style="76" customWidth="1"/>
    <col min="261" max="261" width="7.7109375" style="76" customWidth="1"/>
    <col min="262" max="264" width="12.7109375" style="76" customWidth="1"/>
    <col min="265" max="265" width="15.42578125" style="76" customWidth="1"/>
    <col min="266" max="266" width="2.42578125" style="76" customWidth="1"/>
    <col min="267" max="267" width="15.7109375" style="76" bestFit="1" customWidth="1"/>
    <col min="268" max="268" width="13.7109375" style="76" bestFit="1" customWidth="1"/>
    <col min="269" max="270" width="9.140625" style="76"/>
    <col min="271" max="271" width="9.85546875" style="76" bestFit="1" customWidth="1"/>
    <col min="272" max="512" width="9.140625" style="76"/>
    <col min="513" max="513" width="2.7109375" style="76" customWidth="1"/>
    <col min="514" max="514" width="14.28515625" style="76" customWidth="1"/>
    <col min="515" max="515" width="55.85546875" style="76" customWidth="1"/>
    <col min="516" max="516" width="8.140625" style="76" customWidth="1"/>
    <col min="517" max="517" width="7.7109375" style="76" customWidth="1"/>
    <col min="518" max="520" width="12.7109375" style="76" customWidth="1"/>
    <col min="521" max="521" width="15.42578125" style="76" customWidth="1"/>
    <col min="522" max="522" width="2.42578125" style="76" customWidth="1"/>
    <col min="523" max="523" width="15.7109375" style="76" bestFit="1" customWidth="1"/>
    <col min="524" max="524" width="13.7109375" style="76" bestFit="1" customWidth="1"/>
    <col min="525" max="526" width="9.140625" style="76"/>
    <col min="527" max="527" width="9.85546875" style="76" bestFit="1" customWidth="1"/>
    <col min="528" max="768" width="9.140625" style="76"/>
    <col min="769" max="769" width="2.7109375" style="76" customWidth="1"/>
    <col min="770" max="770" width="14.28515625" style="76" customWidth="1"/>
    <col min="771" max="771" width="55.85546875" style="76" customWidth="1"/>
    <col min="772" max="772" width="8.140625" style="76" customWidth="1"/>
    <col min="773" max="773" width="7.7109375" style="76" customWidth="1"/>
    <col min="774" max="776" width="12.7109375" style="76" customWidth="1"/>
    <col min="777" max="777" width="15.42578125" style="76" customWidth="1"/>
    <col min="778" max="778" width="2.42578125" style="76" customWidth="1"/>
    <col min="779" max="779" width="15.7109375" style="76" bestFit="1" customWidth="1"/>
    <col min="780" max="780" width="13.7109375" style="76" bestFit="1" customWidth="1"/>
    <col min="781" max="782" width="9.140625" style="76"/>
    <col min="783" max="783" width="9.85546875" style="76" bestFit="1" customWidth="1"/>
    <col min="784" max="1024" width="9.140625" style="76"/>
    <col min="1025" max="1025" width="2.7109375" style="76" customWidth="1"/>
    <col min="1026" max="1026" width="14.28515625" style="76" customWidth="1"/>
    <col min="1027" max="1027" width="55.85546875" style="76" customWidth="1"/>
    <col min="1028" max="1028" width="8.140625" style="76" customWidth="1"/>
    <col min="1029" max="1029" width="7.7109375" style="76" customWidth="1"/>
    <col min="1030" max="1032" width="12.7109375" style="76" customWidth="1"/>
    <col min="1033" max="1033" width="15.42578125" style="76" customWidth="1"/>
    <col min="1034" max="1034" width="2.42578125" style="76" customWidth="1"/>
    <col min="1035" max="1035" width="15.7109375" style="76" bestFit="1" customWidth="1"/>
    <col min="1036" max="1036" width="13.7109375" style="76" bestFit="1" customWidth="1"/>
    <col min="1037" max="1038" width="9.140625" style="76"/>
    <col min="1039" max="1039" width="9.85546875" style="76" bestFit="1" customWidth="1"/>
    <col min="1040" max="1280" width="9.140625" style="76"/>
    <col min="1281" max="1281" width="2.7109375" style="76" customWidth="1"/>
    <col min="1282" max="1282" width="14.28515625" style="76" customWidth="1"/>
    <col min="1283" max="1283" width="55.85546875" style="76" customWidth="1"/>
    <col min="1284" max="1284" width="8.140625" style="76" customWidth="1"/>
    <col min="1285" max="1285" width="7.7109375" style="76" customWidth="1"/>
    <col min="1286" max="1288" width="12.7109375" style="76" customWidth="1"/>
    <col min="1289" max="1289" width="15.42578125" style="76" customWidth="1"/>
    <col min="1290" max="1290" width="2.42578125" style="76" customWidth="1"/>
    <col min="1291" max="1291" width="15.7109375" style="76" bestFit="1" customWidth="1"/>
    <col min="1292" max="1292" width="13.7109375" style="76" bestFit="1" customWidth="1"/>
    <col min="1293" max="1294" width="9.140625" style="76"/>
    <col min="1295" max="1295" width="9.85546875" style="76" bestFit="1" customWidth="1"/>
    <col min="1296" max="1536" width="9.140625" style="76"/>
    <col min="1537" max="1537" width="2.7109375" style="76" customWidth="1"/>
    <col min="1538" max="1538" width="14.28515625" style="76" customWidth="1"/>
    <col min="1539" max="1539" width="55.85546875" style="76" customWidth="1"/>
    <col min="1540" max="1540" width="8.140625" style="76" customWidth="1"/>
    <col min="1541" max="1541" width="7.7109375" style="76" customWidth="1"/>
    <col min="1542" max="1544" width="12.7109375" style="76" customWidth="1"/>
    <col min="1545" max="1545" width="15.42578125" style="76" customWidth="1"/>
    <col min="1546" max="1546" width="2.42578125" style="76" customWidth="1"/>
    <col min="1547" max="1547" width="15.7109375" style="76" bestFit="1" customWidth="1"/>
    <col min="1548" max="1548" width="13.7109375" style="76" bestFit="1" customWidth="1"/>
    <col min="1549" max="1550" width="9.140625" style="76"/>
    <col min="1551" max="1551" width="9.85546875" style="76" bestFit="1" customWidth="1"/>
    <col min="1552" max="1792" width="9.140625" style="76"/>
    <col min="1793" max="1793" width="2.7109375" style="76" customWidth="1"/>
    <col min="1794" max="1794" width="14.28515625" style="76" customWidth="1"/>
    <col min="1795" max="1795" width="55.85546875" style="76" customWidth="1"/>
    <col min="1796" max="1796" width="8.140625" style="76" customWidth="1"/>
    <col min="1797" max="1797" width="7.7109375" style="76" customWidth="1"/>
    <col min="1798" max="1800" width="12.7109375" style="76" customWidth="1"/>
    <col min="1801" max="1801" width="15.42578125" style="76" customWidth="1"/>
    <col min="1802" max="1802" width="2.42578125" style="76" customWidth="1"/>
    <col min="1803" max="1803" width="15.7109375" style="76" bestFit="1" customWidth="1"/>
    <col min="1804" max="1804" width="13.7109375" style="76" bestFit="1" customWidth="1"/>
    <col min="1805" max="1806" width="9.140625" style="76"/>
    <col min="1807" max="1807" width="9.85546875" style="76" bestFit="1" customWidth="1"/>
    <col min="1808" max="2048" width="9.140625" style="76"/>
    <col min="2049" max="2049" width="2.7109375" style="76" customWidth="1"/>
    <col min="2050" max="2050" width="14.28515625" style="76" customWidth="1"/>
    <col min="2051" max="2051" width="55.85546875" style="76" customWidth="1"/>
    <col min="2052" max="2052" width="8.140625" style="76" customWidth="1"/>
    <col min="2053" max="2053" width="7.7109375" style="76" customWidth="1"/>
    <col min="2054" max="2056" width="12.7109375" style="76" customWidth="1"/>
    <col min="2057" max="2057" width="15.42578125" style="76" customWidth="1"/>
    <col min="2058" max="2058" width="2.42578125" style="76" customWidth="1"/>
    <col min="2059" max="2059" width="15.7109375" style="76" bestFit="1" customWidth="1"/>
    <col min="2060" max="2060" width="13.7109375" style="76" bestFit="1" customWidth="1"/>
    <col min="2061" max="2062" width="9.140625" style="76"/>
    <col min="2063" max="2063" width="9.85546875" style="76" bestFit="1" customWidth="1"/>
    <col min="2064" max="2304" width="9.140625" style="76"/>
    <col min="2305" max="2305" width="2.7109375" style="76" customWidth="1"/>
    <col min="2306" max="2306" width="14.28515625" style="76" customWidth="1"/>
    <col min="2307" max="2307" width="55.85546875" style="76" customWidth="1"/>
    <col min="2308" max="2308" width="8.140625" style="76" customWidth="1"/>
    <col min="2309" max="2309" width="7.7109375" style="76" customWidth="1"/>
    <col min="2310" max="2312" width="12.7109375" style="76" customWidth="1"/>
    <col min="2313" max="2313" width="15.42578125" style="76" customWidth="1"/>
    <col min="2314" max="2314" width="2.42578125" style="76" customWidth="1"/>
    <col min="2315" max="2315" width="15.7109375" style="76" bestFit="1" customWidth="1"/>
    <col min="2316" max="2316" width="13.7109375" style="76" bestFit="1" customWidth="1"/>
    <col min="2317" max="2318" width="9.140625" style="76"/>
    <col min="2319" max="2319" width="9.85546875" style="76" bestFit="1" customWidth="1"/>
    <col min="2320" max="2560" width="9.140625" style="76"/>
    <col min="2561" max="2561" width="2.7109375" style="76" customWidth="1"/>
    <col min="2562" max="2562" width="14.28515625" style="76" customWidth="1"/>
    <col min="2563" max="2563" width="55.85546875" style="76" customWidth="1"/>
    <col min="2564" max="2564" width="8.140625" style="76" customWidth="1"/>
    <col min="2565" max="2565" width="7.7109375" style="76" customWidth="1"/>
    <col min="2566" max="2568" width="12.7109375" style="76" customWidth="1"/>
    <col min="2569" max="2569" width="15.42578125" style="76" customWidth="1"/>
    <col min="2570" max="2570" width="2.42578125" style="76" customWidth="1"/>
    <col min="2571" max="2571" width="15.7109375" style="76" bestFit="1" customWidth="1"/>
    <col min="2572" max="2572" width="13.7109375" style="76" bestFit="1" customWidth="1"/>
    <col min="2573" max="2574" width="9.140625" style="76"/>
    <col min="2575" max="2575" width="9.85546875" style="76" bestFit="1" customWidth="1"/>
    <col min="2576" max="2816" width="9.140625" style="76"/>
    <col min="2817" max="2817" width="2.7109375" style="76" customWidth="1"/>
    <col min="2818" max="2818" width="14.28515625" style="76" customWidth="1"/>
    <col min="2819" max="2819" width="55.85546875" style="76" customWidth="1"/>
    <col min="2820" max="2820" width="8.140625" style="76" customWidth="1"/>
    <col min="2821" max="2821" width="7.7109375" style="76" customWidth="1"/>
    <col min="2822" max="2824" width="12.7109375" style="76" customWidth="1"/>
    <col min="2825" max="2825" width="15.42578125" style="76" customWidth="1"/>
    <col min="2826" max="2826" width="2.42578125" style="76" customWidth="1"/>
    <col min="2827" max="2827" width="15.7109375" style="76" bestFit="1" customWidth="1"/>
    <col min="2828" max="2828" width="13.7109375" style="76" bestFit="1" customWidth="1"/>
    <col min="2829" max="2830" width="9.140625" style="76"/>
    <col min="2831" max="2831" width="9.85546875" style="76" bestFit="1" customWidth="1"/>
    <col min="2832" max="3072" width="9.140625" style="76"/>
    <col min="3073" max="3073" width="2.7109375" style="76" customWidth="1"/>
    <col min="3074" max="3074" width="14.28515625" style="76" customWidth="1"/>
    <col min="3075" max="3075" width="55.85546875" style="76" customWidth="1"/>
    <col min="3076" max="3076" width="8.140625" style="76" customWidth="1"/>
    <col min="3077" max="3077" width="7.7109375" style="76" customWidth="1"/>
    <col min="3078" max="3080" width="12.7109375" style="76" customWidth="1"/>
    <col min="3081" max="3081" width="15.42578125" style="76" customWidth="1"/>
    <col min="3082" max="3082" width="2.42578125" style="76" customWidth="1"/>
    <col min="3083" max="3083" width="15.7109375" style="76" bestFit="1" customWidth="1"/>
    <col min="3084" max="3084" width="13.7109375" style="76" bestFit="1" customWidth="1"/>
    <col min="3085" max="3086" width="9.140625" style="76"/>
    <col min="3087" max="3087" width="9.85546875" style="76" bestFit="1" customWidth="1"/>
    <col min="3088" max="3328" width="9.140625" style="76"/>
    <col min="3329" max="3329" width="2.7109375" style="76" customWidth="1"/>
    <col min="3330" max="3330" width="14.28515625" style="76" customWidth="1"/>
    <col min="3331" max="3331" width="55.85546875" style="76" customWidth="1"/>
    <col min="3332" max="3332" width="8.140625" style="76" customWidth="1"/>
    <col min="3333" max="3333" width="7.7109375" style="76" customWidth="1"/>
    <col min="3334" max="3336" width="12.7109375" style="76" customWidth="1"/>
    <col min="3337" max="3337" width="15.42578125" style="76" customWidth="1"/>
    <col min="3338" max="3338" width="2.42578125" style="76" customWidth="1"/>
    <col min="3339" max="3339" width="15.7109375" style="76" bestFit="1" customWidth="1"/>
    <col min="3340" max="3340" width="13.7109375" style="76" bestFit="1" customWidth="1"/>
    <col min="3341" max="3342" width="9.140625" style="76"/>
    <col min="3343" max="3343" width="9.85546875" style="76" bestFit="1" customWidth="1"/>
    <col min="3344" max="3584" width="9.140625" style="76"/>
    <col min="3585" max="3585" width="2.7109375" style="76" customWidth="1"/>
    <col min="3586" max="3586" width="14.28515625" style="76" customWidth="1"/>
    <col min="3587" max="3587" width="55.85546875" style="76" customWidth="1"/>
    <col min="3588" max="3588" width="8.140625" style="76" customWidth="1"/>
    <col min="3589" max="3589" width="7.7109375" style="76" customWidth="1"/>
    <col min="3590" max="3592" width="12.7109375" style="76" customWidth="1"/>
    <col min="3593" max="3593" width="15.42578125" style="76" customWidth="1"/>
    <col min="3594" max="3594" width="2.42578125" style="76" customWidth="1"/>
    <col min="3595" max="3595" width="15.7109375" style="76" bestFit="1" customWidth="1"/>
    <col min="3596" max="3596" width="13.7109375" style="76" bestFit="1" customWidth="1"/>
    <col min="3597" max="3598" width="9.140625" style="76"/>
    <col min="3599" max="3599" width="9.85546875" style="76" bestFit="1" customWidth="1"/>
    <col min="3600" max="3840" width="9.140625" style="76"/>
    <col min="3841" max="3841" width="2.7109375" style="76" customWidth="1"/>
    <col min="3842" max="3842" width="14.28515625" style="76" customWidth="1"/>
    <col min="3843" max="3843" width="55.85546875" style="76" customWidth="1"/>
    <col min="3844" max="3844" width="8.140625" style="76" customWidth="1"/>
    <col min="3845" max="3845" width="7.7109375" style="76" customWidth="1"/>
    <col min="3846" max="3848" width="12.7109375" style="76" customWidth="1"/>
    <col min="3849" max="3849" width="15.42578125" style="76" customWidth="1"/>
    <col min="3850" max="3850" width="2.42578125" style="76" customWidth="1"/>
    <col min="3851" max="3851" width="15.7109375" style="76" bestFit="1" customWidth="1"/>
    <col min="3852" max="3852" width="13.7109375" style="76" bestFit="1" customWidth="1"/>
    <col min="3853" max="3854" width="9.140625" style="76"/>
    <col min="3855" max="3855" width="9.85546875" style="76" bestFit="1" customWidth="1"/>
    <col min="3856" max="4096" width="9.140625" style="76"/>
    <col min="4097" max="4097" width="2.7109375" style="76" customWidth="1"/>
    <col min="4098" max="4098" width="14.28515625" style="76" customWidth="1"/>
    <col min="4099" max="4099" width="55.85546875" style="76" customWidth="1"/>
    <col min="4100" max="4100" width="8.140625" style="76" customWidth="1"/>
    <col min="4101" max="4101" width="7.7109375" style="76" customWidth="1"/>
    <col min="4102" max="4104" width="12.7109375" style="76" customWidth="1"/>
    <col min="4105" max="4105" width="15.42578125" style="76" customWidth="1"/>
    <col min="4106" max="4106" width="2.42578125" style="76" customWidth="1"/>
    <col min="4107" max="4107" width="15.7109375" style="76" bestFit="1" customWidth="1"/>
    <col min="4108" max="4108" width="13.7109375" style="76" bestFit="1" customWidth="1"/>
    <col min="4109" max="4110" width="9.140625" style="76"/>
    <col min="4111" max="4111" width="9.85546875" style="76" bestFit="1" customWidth="1"/>
    <col min="4112" max="4352" width="9.140625" style="76"/>
    <col min="4353" max="4353" width="2.7109375" style="76" customWidth="1"/>
    <col min="4354" max="4354" width="14.28515625" style="76" customWidth="1"/>
    <col min="4355" max="4355" width="55.85546875" style="76" customWidth="1"/>
    <col min="4356" max="4356" width="8.140625" style="76" customWidth="1"/>
    <col min="4357" max="4357" width="7.7109375" style="76" customWidth="1"/>
    <col min="4358" max="4360" width="12.7109375" style="76" customWidth="1"/>
    <col min="4361" max="4361" width="15.42578125" style="76" customWidth="1"/>
    <col min="4362" max="4362" width="2.42578125" style="76" customWidth="1"/>
    <col min="4363" max="4363" width="15.7109375" style="76" bestFit="1" customWidth="1"/>
    <col min="4364" max="4364" width="13.7109375" style="76" bestFit="1" customWidth="1"/>
    <col min="4365" max="4366" width="9.140625" style="76"/>
    <col min="4367" max="4367" width="9.85546875" style="76" bestFit="1" customWidth="1"/>
    <col min="4368" max="4608" width="9.140625" style="76"/>
    <col min="4609" max="4609" width="2.7109375" style="76" customWidth="1"/>
    <col min="4610" max="4610" width="14.28515625" style="76" customWidth="1"/>
    <col min="4611" max="4611" width="55.85546875" style="76" customWidth="1"/>
    <col min="4612" max="4612" width="8.140625" style="76" customWidth="1"/>
    <col min="4613" max="4613" width="7.7109375" style="76" customWidth="1"/>
    <col min="4614" max="4616" width="12.7109375" style="76" customWidth="1"/>
    <col min="4617" max="4617" width="15.42578125" style="76" customWidth="1"/>
    <col min="4618" max="4618" width="2.42578125" style="76" customWidth="1"/>
    <col min="4619" max="4619" width="15.7109375" style="76" bestFit="1" customWidth="1"/>
    <col min="4620" max="4620" width="13.7109375" style="76" bestFit="1" customWidth="1"/>
    <col min="4621" max="4622" width="9.140625" style="76"/>
    <col min="4623" max="4623" width="9.85546875" style="76" bestFit="1" customWidth="1"/>
    <col min="4624" max="4864" width="9.140625" style="76"/>
    <col min="4865" max="4865" width="2.7109375" style="76" customWidth="1"/>
    <col min="4866" max="4866" width="14.28515625" style="76" customWidth="1"/>
    <col min="4867" max="4867" width="55.85546875" style="76" customWidth="1"/>
    <col min="4868" max="4868" width="8.140625" style="76" customWidth="1"/>
    <col min="4869" max="4869" width="7.7109375" style="76" customWidth="1"/>
    <col min="4870" max="4872" width="12.7109375" style="76" customWidth="1"/>
    <col min="4873" max="4873" width="15.42578125" style="76" customWidth="1"/>
    <col min="4874" max="4874" width="2.42578125" style="76" customWidth="1"/>
    <col min="4875" max="4875" width="15.7109375" style="76" bestFit="1" customWidth="1"/>
    <col min="4876" max="4876" width="13.7109375" style="76" bestFit="1" customWidth="1"/>
    <col min="4877" max="4878" width="9.140625" style="76"/>
    <col min="4879" max="4879" width="9.85546875" style="76" bestFit="1" customWidth="1"/>
    <col min="4880" max="5120" width="9.140625" style="76"/>
    <col min="5121" max="5121" width="2.7109375" style="76" customWidth="1"/>
    <col min="5122" max="5122" width="14.28515625" style="76" customWidth="1"/>
    <col min="5123" max="5123" width="55.85546875" style="76" customWidth="1"/>
    <col min="5124" max="5124" width="8.140625" style="76" customWidth="1"/>
    <col min="5125" max="5125" width="7.7109375" style="76" customWidth="1"/>
    <col min="5126" max="5128" width="12.7109375" style="76" customWidth="1"/>
    <col min="5129" max="5129" width="15.42578125" style="76" customWidth="1"/>
    <col min="5130" max="5130" width="2.42578125" style="76" customWidth="1"/>
    <col min="5131" max="5131" width="15.7109375" style="76" bestFit="1" customWidth="1"/>
    <col min="5132" max="5132" width="13.7109375" style="76" bestFit="1" customWidth="1"/>
    <col min="5133" max="5134" width="9.140625" style="76"/>
    <col min="5135" max="5135" width="9.85546875" style="76" bestFit="1" customWidth="1"/>
    <col min="5136" max="5376" width="9.140625" style="76"/>
    <col min="5377" max="5377" width="2.7109375" style="76" customWidth="1"/>
    <col min="5378" max="5378" width="14.28515625" style="76" customWidth="1"/>
    <col min="5379" max="5379" width="55.85546875" style="76" customWidth="1"/>
    <col min="5380" max="5380" width="8.140625" style="76" customWidth="1"/>
    <col min="5381" max="5381" width="7.7109375" style="76" customWidth="1"/>
    <col min="5382" max="5384" width="12.7109375" style="76" customWidth="1"/>
    <col min="5385" max="5385" width="15.42578125" style="76" customWidth="1"/>
    <col min="5386" max="5386" width="2.42578125" style="76" customWidth="1"/>
    <col min="5387" max="5387" width="15.7109375" style="76" bestFit="1" customWidth="1"/>
    <col min="5388" max="5388" width="13.7109375" style="76" bestFit="1" customWidth="1"/>
    <col min="5389" max="5390" width="9.140625" style="76"/>
    <col min="5391" max="5391" width="9.85546875" style="76" bestFit="1" customWidth="1"/>
    <col min="5392" max="5632" width="9.140625" style="76"/>
    <col min="5633" max="5633" width="2.7109375" style="76" customWidth="1"/>
    <col min="5634" max="5634" width="14.28515625" style="76" customWidth="1"/>
    <col min="5635" max="5635" width="55.85546875" style="76" customWidth="1"/>
    <col min="5636" max="5636" width="8.140625" style="76" customWidth="1"/>
    <col min="5637" max="5637" width="7.7109375" style="76" customWidth="1"/>
    <col min="5638" max="5640" width="12.7109375" style="76" customWidth="1"/>
    <col min="5641" max="5641" width="15.42578125" style="76" customWidth="1"/>
    <col min="5642" max="5642" width="2.42578125" style="76" customWidth="1"/>
    <col min="5643" max="5643" width="15.7109375" style="76" bestFit="1" customWidth="1"/>
    <col min="5644" max="5644" width="13.7109375" style="76" bestFit="1" customWidth="1"/>
    <col min="5645" max="5646" width="9.140625" style="76"/>
    <col min="5647" max="5647" width="9.85546875" style="76" bestFit="1" customWidth="1"/>
    <col min="5648" max="5888" width="9.140625" style="76"/>
    <col min="5889" max="5889" width="2.7109375" style="76" customWidth="1"/>
    <col min="5890" max="5890" width="14.28515625" style="76" customWidth="1"/>
    <col min="5891" max="5891" width="55.85546875" style="76" customWidth="1"/>
    <col min="5892" max="5892" width="8.140625" style="76" customWidth="1"/>
    <col min="5893" max="5893" width="7.7109375" style="76" customWidth="1"/>
    <col min="5894" max="5896" width="12.7109375" style="76" customWidth="1"/>
    <col min="5897" max="5897" width="15.42578125" style="76" customWidth="1"/>
    <col min="5898" max="5898" width="2.42578125" style="76" customWidth="1"/>
    <col min="5899" max="5899" width="15.7109375" style="76" bestFit="1" customWidth="1"/>
    <col min="5900" max="5900" width="13.7109375" style="76" bestFit="1" customWidth="1"/>
    <col min="5901" max="5902" width="9.140625" style="76"/>
    <col min="5903" max="5903" width="9.85546875" style="76" bestFit="1" customWidth="1"/>
    <col min="5904" max="6144" width="9.140625" style="76"/>
    <col min="6145" max="6145" width="2.7109375" style="76" customWidth="1"/>
    <col min="6146" max="6146" width="14.28515625" style="76" customWidth="1"/>
    <col min="6147" max="6147" width="55.85546875" style="76" customWidth="1"/>
    <col min="6148" max="6148" width="8.140625" style="76" customWidth="1"/>
    <col min="6149" max="6149" width="7.7109375" style="76" customWidth="1"/>
    <col min="6150" max="6152" width="12.7109375" style="76" customWidth="1"/>
    <col min="6153" max="6153" width="15.42578125" style="76" customWidth="1"/>
    <col min="6154" max="6154" width="2.42578125" style="76" customWidth="1"/>
    <col min="6155" max="6155" width="15.7109375" style="76" bestFit="1" customWidth="1"/>
    <col min="6156" max="6156" width="13.7109375" style="76" bestFit="1" customWidth="1"/>
    <col min="6157" max="6158" width="9.140625" style="76"/>
    <col min="6159" max="6159" width="9.85546875" style="76" bestFit="1" customWidth="1"/>
    <col min="6160" max="6400" width="9.140625" style="76"/>
    <col min="6401" max="6401" width="2.7109375" style="76" customWidth="1"/>
    <col min="6402" max="6402" width="14.28515625" style="76" customWidth="1"/>
    <col min="6403" max="6403" width="55.85546875" style="76" customWidth="1"/>
    <col min="6404" max="6404" width="8.140625" style="76" customWidth="1"/>
    <col min="6405" max="6405" width="7.7109375" style="76" customWidth="1"/>
    <col min="6406" max="6408" width="12.7109375" style="76" customWidth="1"/>
    <col min="6409" max="6409" width="15.42578125" style="76" customWidth="1"/>
    <col min="6410" max="6410" width="2.42578125" style="76" customWidth="1"/>
    <col min="6411" max="6411" width="15.7109375" style="76" bestFit="1" customWidth="1"/>
    <col min="6412" max="6412" width="13.7109375" style="76" bestFit="1" customWidth="1"/>
    <col min="6413" max="6414" width="9.140625" style="76"/>
    <col min="6415" max="6415" width="9.85546875" style="76" bestFit="1" customWidth="1"/>
    <col min="6416" max="6656" width="9.140625" style="76"/>
    <col min="6657" max="6657" width="2.7109375" style="76" customWidth="1"/>
    <col min="6658" max="6658" width="14.28515625" style="76" customWidth="1"/>
    <col min="6659" max="6659" width="55.85546875" style="76" customWidth="1"/>
    <col min="6660" max="6660" width="8.140625" style="76" customWidth="1"/>
    <col min="6661" max="6661" width="7.7109375" style="76" customWidth="1"/>
    <col min="6662" max="6664" width="12.7109375" style="76" customWidth="1"/>
    <col min="6665" max="6665" width="15.42578125" style="76" customWidth="1"/>
    <col min="6666" max="6666" width="2.42578125" style="76" customWidth="1"/>
    <col min="6667" max="6667" width="15.7109375" style="76" bestFit="1" customWidth="1"/>
    <col min="6668" max="6668" width="13.7109375" style="76" bestFit="1" customWidth="1"/>
    <col min="6669" max="6670" width="9.140625" style="76"/>
    <col min="6671" max="6671" width="9.85546875" style="76" bestFit="1" customWidth="1"/>
    <col min="6672" max="6912" width="9.140625" style="76"/>
    <col min="6913" max="6913" width="2.7109375" style="76" customWidth="1"/>
    <col min="6914" max="6914" width="14.28515625" style="76" customWidth="1"/>
    <col min="6915" max="6915" width="55.85546875" style="76" customWidth="1"/>
    <col min="6916" max="6916" width="8.140625" style="76" customWidth="1"/>
    <col min="6917" max="6917" width="7.7109375" style="76" customWidth="1"/>
    <col min="6918" max="6920" width="12.7109375" style="76" customWidth="1"/>
    <col min="6921" max="6921" width="15.42578125" style="76" customWidth="1"/>
    <col min="6922" max="6922" width="2.42578125" style="76" customWidth="1"/>
    <col min="6923" max="6923" width="15.7109375" style="76" bestFit="1" customWidth="1"/>
    <col min="6924" max="6924" width="13.7109375" style="76" bestFit="1" customWidth="1"/>
    <col min="6925" max="6926" width="9.140625" style="76"/>
    <col min="6927" max="6927" width="9.85546875" style="76" bestFit="1" customWidth="1"/>
    <col min="6928" max="7168" width="9.140625" style="76"/>
    <col min="7169" max="7169" width="2.7109375" style="76" customWidth="1"/>
    <col min="7170" max="7170" width="14.28515625" style="76" customWidth="1"/>
    <col min="7171" max="7171" width="55.85546875" style="76" customWidth="1"/>
    <col min="7172" max="7172" width="8.140625" style="76" customWidth="1"/>
    <col min="7173" max="7173" width="7.7109375" style="76" customWidth="1"/>
    <col min="7174" max="7176" width="12.7109375" style="76" customWidth="1"/>
    <col min="7177" max="7177" width="15.42578125" style="76" customWidth="1"/>
    <col min="7178" max="7178" width="2.42578125" style="76" customWidth="1"/>
    <col min="7179" max="7179" width="15.7109375" style="76" bestFit="1" customWidth="1"/>
    <col min="7180" max="7180" width="13.7109375" style="76" bestFit="1" customWidth="1"/>
    <col min="7181" max="7182" width="9.140625" style="76"/>
    <col min="7183" max="7183" width="9.85546875" style="76" bestFit="1" customWidth="1"/>
    <col min="7184" max="7424" width="9.140625" style="76"/>
    <col min="7425" max="7425" width="2.7109375" style="76" customWidth="1"/>
    <col min="7426" max="7426" width="14.28515625" style="76" customWidth="1"/>
    <col min="7427" max="7427" width="55.85546875" style="76" customWidth="1"/>
    <col min="7428" max="7428" width="8.140625" style="76" customWidth="1"/>
    <col min="7429" max="7429" width="7.7109375" style="76" customWidth="1"/>
    <col min="7430" max="7432" width="12.7109375" style="76" customWidth="1"/>
    <col min="7433" max="7433" width="15.42578125" style="76" customWidth="1"/>
    <col min="7434" max="7434" width="2.42578125" style="76" customWidth="1"/>
    <col min="7435" max="7435" width="15.7109375" style="76" bestFit="1" customWidth="1"/>
    <col min="7436" max="7436" width="13.7109375" style="76" bestFit="1" customWidth="1"/>
    <col min="7437" max="7438" width="9.140625" style="76"/>
    <col min="7439" max="7439" width="9.85546875" style="76" bestFit="1" customWidth="1"/>
    <col min="7440" max="7680" width="9.140625" style="76"/>
    <col min="7681" max="7681" width="2.7109375" style="76" customWidth="1"/>
    <col min="7682" max="7682" width="14.28515625" style="76" customWidth="1"/>
    <col min="7683" max="7683" width="55.85546875" style="76" customWidth="1"/>
    <col min="7684" max="7684" width="8.140625" style="76" customWidth="1"/>
    <col min="7685" max="7685" width="7.7109375" style="76" customWidth="1"/>
    <col min="7686" max="7688" width="12.7109375" style="76" customWidth="1"/>
    <col min="7689" max="7689" width="15.42578125" style="76" customWidth="1"/>
    <col min="7690" max="7690" width="2.42578125" style="76" customWidth="1"/>
    <col min="7691" max="7691" width="15.7109375" style="76" bestFit="1" customWidth="1"/>
    <col min="7692" max="7692" width="13.7109375" style="76" bestFit="1" customWidth="1"/>
    <col min="7693" max="7694" width="9.140625" style="76"/>
    <col min="7695" max="7695" width="9.85546875" style="76" bestFit="1" customWidth="1"/>
    <col min="7696" max="7936" width="9.140625" style="76"/>
    <col min="7937" max="7937" width="2.7109375" style="76" customWidth="1"/>
    <col min="7938" max="7938" width="14.28515625" style="76" customWidth="1"/>
    <col min="7939" max="7939" width="55.85546875" style="76" customWidth="1"/>
    <col min="7940" max="7940" width="8.140625" style="76" customWidth="1"/>
    <col min="7941" max="7941" width="7.7109375" style="76" customWidth="1"/>
    <col min="7942" max="7944" width="12.7109375" style="76" customWidth="1"/>
    <col min="7945" max="7945" width="15.42578125" style="76" customWidth="1"/>
    <col min="7946" max="7946" width="2.42578125" style="76" customWidth="1"/>
    <col min="7947" max="7947" width="15.7109375" style="76" bestFit="1" customWidth="1"/>
    <col min="7948" max="7948" width="13.7109375" style="76" bestFit="1" customWidth="1"/>
    <col min="7949" max="7950" width="9.140625" style="76"/>
    <col min="7951" max="7951" width="9.85546875" style="76" bestFit="1" customWidth="1"/>
    <col min="7952" max="8192" width="9.140625" style="76"/>
    <col min="8193" max="8193" width="2.7109375" style="76" customWidth="1"/>
    <col min="8194" max="8194" width="14.28515625" style="76" customWidth="1"/>
    <col min="8195" max="8195" width="55.85546875" style="76" customWidth="1"/>
    <col min="8196" max="8196" width="8.140625" style="76" customWidth="1"/>
    <col min="8197" max="8197" width="7.7109375" style="76" customWidth="1"/>
    <col min="8198" max="8200" width="12.7109375" style="76" customWidth="1"/>
    <col min="8201" max="8201" width="15.42578125" style="76" customWidth="1"/>
    <col min="8202" max="8202" width="2.42578125" style="76" customWidth="1"/>
    <col min="8203" max="8203" width="15.7109375" style="76" bestFit="1" customWidth="1"/>
    <col min="8204" max="8204" width="13.7109375" style="76" bestFit="1" customWidth="1"/>
    <col min="8205" max="8206" width="9.140625" style="76"/>
    <col min="8207" max="8207" width="9.85546875" style="76" bestFit="1" customWidth="1"/>
    <col min="8208" max="8448" width="9.140625" style="76"/>
    <col min="8449" max="8449" width="2.7109375" style="76" customWidth="1"/>
    <col min="8450" max="8450" width="14.28515625" style="76" customWidth="1"/>
    <col min="8451" max="8451" width="55.85546875" style="76" customWidth="1"/>
    <col min="8452" max="8452" width="8.140625" style="76" customWidth="1"/>
    <col min="8453" max="8453" width="7.7109375" style="76" customWidth="1"/>
    <col min="8454" max="8456" width="12.7109375" style="76" customWidth="1"/>
    <col min="8457" max="8457" width="15.42578125" style="76" customWidth="1"/>
    <col min="8458" max="8458" width="2.42578125" style="76" customWidth="1"/>
    <col min="8459" max="8459" width="15.7109375" style="76" bestFit="1" customWidth="1"/>
    <col min="8460" max="8460" width="13.7109375" style="76" bestFit="1" customWidth="1"/>
    <col min="8461" max="8462" width="9.140625" style="76"/>
    <col min="8463" max="8463" width="9.85546875" style="76" bestFit="1" customWidth="1"/>
    <col min="8464" max="8704" width="9.140625" style="76"/>
    <col min="8705" max="8705" width="2.7109375" style="76" customWidth="1"/>
    <col min="8706" max="8706" width="14.28515625" style="76" customWidth="1"/>
    <col min="8707" max="8707" width="55.85546875" style="76" customWidth="1"/>
    <col min="8708" max="8708" width="8.140625" style="76" customWidth="1"/>
    <col min="8709" max="8709" width="7.7109375" style="76" customWidth="1"/>
    <col min="8710" max="8712" width="12.7109375" style="76" customWidth="1"/>
    <col min="8713" max="8713" width="15.42578125" style="76" customWidth="1"/>
    <col min="8714" max="8714" width="2.42578125" style="76" customWidth="1"/>
    <col min="8715" max="8715" width="15.7109375" style="76" bestFit="1" customWidth="1"/>
    <col min="8716" max="8716" width="13.7109375" style="76" bestFit="1" customWidth="1"/>
    <col min="8717" max="8718" width="9.140625" style="76"/>
    <col min="8719" max="8719" width="9.85546875" style="76" bestFit="1" customWidth="1"/>
    <col min="8720" max="8960" width="9.140625" style="76"/>
    <col min="8961" max="8961" width="2.7109375" style="76" customWidth="1"/>
    <col min="8962" max="8962" width="14.28515625" style="76" customWidth="1"/>
    <col min="8963" max="8963" width="55.85546875" style="76" customWidth="1"/>
    <col min="8964" max="8964" width="8.140625" style="76" customWidth="1"/>
    <col min="8965" max="8965" width="7.7109375" style="76" customWidth="1"/>
    <col min="8966" max="8968" width="12.7109375" style="76" customWidth="1"/>
    <col min="8969" max="8969" width="15.42578125" style="76" customWidth="1"/>
    <col min="8970" max="8970" width="2.42578125" style="76" customWidth="1"/>
    <col min="8971" max="8971" width="15.7109375" style="76" bestFit="1" customWidth="1"/>
    <col min="8972" max="8972" width="13.7109375" style="76" bestFit="1" customWidth="1"/>
    <col min="8973" max="8974" width="9.140625" style="76"/>
    <col min="8975" max="8975" width="9.85546875" style="76" bestFit="1" customWidth="1"/>
    <col min="8976" max="9216" width="9.140625" style="76"/>
    <col min="9217" max="9217" width="2.7109375" style="76" customWidth="1"/>
    <col min="9218" max="9218" width="14.28515625" style="76" customWidth="1"/>
    <col min="9219" max="9219" width="55.85546875" style="76" customWidth="1"/>
    <col min="9220" max="9220" width="8.140625" style="76" customWidth="1"/>
    <col min="9221" max="9221" width="7.7109375" style="76" customWidth="1"/>
    <col min="9222" max="9224" width="12.7109375" style="76" customWidth="1"/>
    <col min="9225" max="9225" width="15.42578125" style="76" customWidth="1"/>
    <col min="9226" max="9226" width="2.42578125" style="76" customWidth="1"/>
    <col min="9227" max="9227" width="15.7109375" style="76" bestFit="1" customWidth="1"/>
    <col min="9228" max="9228" width="13.7109375" style="76" bestFit="1" customWidth="1"/>
    <col min="9229" max="9230" width="9.140625" style="76"/>
    <col min="9231" max="9231" width="9.85546875" style="76" bestFit="1" customWidth="1"/>
    <col min="9232" max="9472" width="9.140625" style="76"/>
    <col min="9473" max="9473" width="2.7109375" style="76" customWidth="1"/>
    <col min="9474" max="9474" width="14.28515625" style="76" customWidth="1"/>
    <col min="9475" max="9475" width="55.85546875" style="76" customWidth="1"/>
    <col min="9476" max="9476" width="8.140625" style="76" customWidth="1"/>
    <col min="9477" max="9477" width="7.7109375" style="76" customWidth="1"/>
    <col min="9478" max="9480" width="12.7109375" style="76" customWidth="1"/>
    <col min="9481" max="9481" width="15.42578125" style="76" customWidth="1"/>
    <col min="9482" max="9482" width="2.42578125" style="76" customWidth="1"/>
    <col min="9483" max="9483" width="15.7109375" style="76" bestFit="1" customWidth="1"/>
    <col min="9484" max="9484" width="13.7109375" style="76" bestFit="1" customWidth="1"/>
    <col min="9485" max="9486" width="9.140625" style="76"/>
    <col min="9487" max="9487" width="9.85546875" style="76" bestFit="1" customWidth="1"/>
    <col min="9488" max="9728" width="9.140625" style="76"/>
    <col min="9729" max="9729" width="2.7109375" style="76" customWidth="1"/>
    <col min="9730" max="9730" width="14.28515625" style="76" customWidth="1"/>
    <col min="9731" max="9731" width="55.85546875" style="76" customWidth="1"/>
    <col min="9732" max="9732" width="8.140625" style="76" customWidth="1"/>
    <col min="9733" max="9733" width="7.7109375" style="76" customWidth="1"/>
    <col min="9734" max="9736" width="12.7109375" style="76" customWidth="1"/>
    <col min="9737" max="9737" width="15.42578125" style="76" customWidth="1"/>
    <col min="9738" max="9738" width="2.42578125" style="76" customWidth="1"/>
    <col min="9739" max="9739" width="15.7109375" style="76" bestFit="1" customWidth="1"/>
    <col min="9740" max="9740" width="13.7109375" style="76" bestFit="1" customWidth="1"/>
    <col min="9741" max="9742" width="9.140625" style="76"/>
    <col min="9743" max="9743" width="9.85546875" style="76" bestFit="1" customWidth="1"/>
    <col min="9744" max="9984" width="9.140625" style="76"/>
    <col min="9985" max="9985" width="2.7109375" style="76" customWidth="1"/>
    <col min="9986" max="9986" width="14.28515625" style="76" customWidth="1"/>
    <col min="9987" max="9987" width="55.85546875" style="76" customWidth="1"/>
    <col min="9988" max="9988" width="8.140625" style="76" customWidth="1"/>
    <col min="9989" max="9989" width="7.7109375" style="76" customWidth="1"/>
    <col min="9990" max="9992" width="12.7109375" style="76" customWidth="1"/>
    <col min="9993" max="9993" width="15.42578125" style="76" customWidth="1"/>
    <col min="9994" max="9994" width="2.42578125" style="76" customWidth="1"/>
    <col min="9995" max="9995" width="15.7109375" style="76" bestFit="1" customWidth="1"/>
    <col min="9996" max="9996" width="13.7109375" style="76" bestFit="1" customWidth="1"/>
    <col min="9997" max="9998" width="9.140625" style="76"/>
    <col min="9999" max="9999" width="9.85546875" style="76" bestFit="1" customWidth="1"/>
    <col min="10000" max="10240" width="9.140625" style="76"/>
    <col min="10241" max="10241" width="2.7109375" style="76" customWidth="1"/>
    <col min="10242" max="10242" width="14.28515625" style="76" customWidth="1"/>
    <col min="10243" max="10243" width="55.85546875" style="76" customWidth="1"/>
    <col min="10244" max="10244" width="8.140625" style="76" customWidth="1"/>
    <col min="10245" max="10245" width="7.7109375" style="76" customWidth="1"/>
    <col min="10246" max="10248" width="12.7109375" style="76" customWidth="1"/>
    <col min="10249" max="10249" width="15.42578125" style="76" customWidth="1"/>
    <col min="10250" max="10250" width="2.42578125" style="76" customWidth="1"/>
    <col min="10251" max="10251" width="15.7109375" style="76" bestFit="1" customWidth="1"/>
    <col min="10252" max="10252" width="13.7109375" style="76" bestFit="1" customWidth="1"/>
    <col min="10253" max="10254" width="9.140625" style="76"/>
    <col min="10255" max="10255" width="9.85546875" style="76" bestFit="1" customWidth="1"/>
    <col min="10256" max="10496" width="9.140625" style="76"/>
    <col min="10497" max="10497" width="2.7109375" style="76" customWidth="1"/>
    <col min="10498" max="10498" width="14.28515625" style="76" customWidth="1"/>
    <col min="10499" max="10499" width="55.85546875" style="76" customWidth="1"/>
    <col min="10500" max="10500" width="8.140625" style="76" customWidth="1"/>
    <col min="10501" max="10501" width="7.7109375" style="76" customWidth="1"/>
    <col min="10502" max="10504" width="12.7109375" style="76" customWidth="1"/>
    <col min="10505" max="10505" width="15.42578125" style="76" customWidth="1"/>
    <col min="10506" max="10506" width="2.42578125" style="76" customWidth="1"/>
    <col min="10507" max="10507" width="15.7109375" style="76" bestFit="1" customWidth="1"/>
    <col min="10508" max="10508" width="13.7109375" style="76" bestFit="1" customWidth="1"/>
    <col min="10509" max="10510" width="9.140625" style="76"/>
    <col min="10511" max="10511" width="9.85546875" style="76" bestFit="1" customWidth="1"/>
    <col min="10512" max="10752" width="9.140625" style="76"/>
    <col min="10753" max="10753" width="2.7109375" style="76" customWidth="1"/>
    <col min="10754" max="10754" width="14.28515625" style="76" customWidth="1"/>
    <col min="10755" max="10755" width="55.85546875" style="76" customWidth="1"/>
    <col min="10756" max="10756" width="8.140625" style="76" customWidth="1"/>
    <col min="10757" max="10757" width="7.7109375" style="76" customWidth="1"/>
    <col min="10758" max="10760" width="12.7109375" style="76" customWidth="1"/>
    <col min="10761" max="10761" width="15.42578125" style="76" customWidth="1"/>
    <col min="10762" max="10762" width="2.42578125" style="76" customWidth="1"/>
    <col min="10763" max="10763" width="15.7109375" style="76" bestFit="1" customWidth="1"/>
    <col min="10764" max="10764" width="13.7109375" style="76" bestFit="1" customWidth="1"/>
    <col min="10765" max="10766" width="9.140625" style="76"/>
    <col min="10767" max="10767" width="9.85546875" style="76" bestFit="1" customWidth="1"/>
    <col min="10768" max="11008" width="9.140625" style="76"/>
    <col min="11009" max="11009" width="2.7109375" style="76" customWidth="1"/>
    <col min="11010" max="11010" width="14.28515625" style="76" customWidth="1"/>
    <col min="11011" max="11011" width="55.85546875" style="76" customWidth="1"/>
    <col min="11012" max="11012" width="8.140625" style="76" customWidth="1"/>
    <col min="11013" max="11013" width="7.7109375" style="76" customWidth="1"/>
    <col min="11014" max="11016" width="12.7109375" style="76" customWidth="1"/>
    <col min="11017" max="11017" width="15.42578125" style="76" customWidth="1"/>
    <col min="11018" max="11018" width="2.42578125" style="76" customWidth="1"/>
    <col min="11019" max="11019" width="15.7109375" style="76" bestFit="1" customWidth="1"/>
    <col min="11020" max="11020" width="13.7109375" style="76" bestFit="1" customWidth="1"/>
    <col min="11021" max="11022" width="9.140625" style="76"/>
    <col min="11023" max="11023" width="9.85546875" style="76" bestFit="1" customWidth="1"/>
    <col min="11024" max="11264" width="9.140625" style="76"/>
    <col min="11265" max="11265" width="2.7109375" style="76" customWidth="1"/>
    <col min="11266" max="11266" width="14.28515625" style="76" customWidth="1"/>
    <col min="11267" max="11267" width="55.85546875" style="76" customWidth="1"/>
    <col min="11268" max="11268" width="8.140625" style="76" customWidth="1"/>
    <col min="11269" max="11269" width="7.7109375" style="76" customWidth="1"/>
    <col min="11270" max="11272" width="12.7109375" style="76" customWidth="1"/>
    <col min="11273" max="11273" width="15.42578125" style="76" customWidth="1"/>
    <col min="11274" max="11274" width="2.42578125" style="76" customWidth="1"/>
    <col min="11275" max="11275" width="15.7109375" style="76" bestFit="1" customWidth="1"/>
    <col min="11276" max="11276" width="13.7109375" style="76" bestFit="1" customWidth="1"/>
    <col min="11277" max="11278" width="9.140625" style="76"/>
    <col min="11279" max="11279" width="9.85546875" style="76" bestFit="1" customWidth="1"/>
    <col min="11280" max="11520" width="9.140625" style="76"/>
    <col min="11521" max="11521" width="2.7109375" style="76" customWidth="1"/>
    <col min="11522" max="11522" width="14.28515625" style="76" customWidth="1"/>
    <col min="11523" max="11523" width="55.85546875" style="76" customWidth="1"/>
    <col min="11524" max="11524" width="8.140625" style="76" customWidth="1"/>
    <col min="11525" max="11525" width="7.7109375" style="76" customWidth="1"/>
    <col min="11526" max="11528" width="12.7109375" style="76" customWidth="1"/>
    <col min="11529" max="11529" width="15.42578125" style="76" customWidth="1"/>
    <col min="11530" max="11530" width="2.42578125" style="76" customWidth="1"/>
    <col min="11531" max="11531" width="15.7109375" style="76" bestFit="1" customWidth="1"/>
    <col min="11532" max="11532" width="13.7109375" style="76" bestFit="1" customWidth="1"/>
    <col min="11533" max="11534" width="9.140625" style="76"/>
    <col min="11535" max="11535" width="9.85546875" style="76" bestFit="1" customWidth="1"/>
    <col min="11536" max="11776" width="9.140625" style="76"/>
    <col min="11777" max="11777" width="2.7109375" style="76" customWidth="1"/>
    <col min="11778" max="11778" width="14.28515625" style="76" customWidth="1"/>
    <col min="11779" max="11779" width="55.85546875" style="76" customWidth="1"/>
    <col min="11780" max="11780" width="8.140625" style="76" customWidth="1"/>
    <col min="11781" max="11781" width="7.7109375" style="76" customWidth="1"/>
    <col min="11782" max="11784" width="12.7109375" style="76" customWidth="1"/>
    <col min="11785" max="11785" width="15.42578125" style="76" customWidth="1"/>
    <col min="11786" max="11786" width="2.42578125" style="76" customWidth="1"/>
    <col min="11787" max="11787" width="15.7109375" style="76" bestFit="1" customWidth="1"/>
    <col min="11788" max="11788" width="13.7109375" style="76" bestFit="1" customWidth="1"/>
    <col min="11789" max="11790" width="9.140625" style="76"/>
    <col min="11791" max="11791" width="9.85546875" style="76" bestFit="1" customWidth="1"/>
    <col min="11792" max="12032" width="9.140625" style="76"/>
    <col min="12033" max="12033" width="2.7109375" style="76" customWidth="1"/>
    <col min="12034" max="12034" width="14.28515625" style="76" customWidth="1"/>
    <col min="12035" max="12035" width="55.85546875" style="76" customWidth="1"/>
    <col min="12036" max="12036" width="8.140625" style="76" customWidth="1"/>
    <col min="12037" max="12037" width="7.7109375" style="76" customWidth="1"/>
    <col min="12038" max="12040" width="12.7109375" style="76" customWidth="1"/>
    <col min="12041" max="12041" width="15.42578125" style="76" customWidth="1"/>
    <col min="12042" max="12042" width="2.42578125" style="76" customWidth="1"/>
    <col min="12043" max="12043" width="15.7109375" style="76" bestFit="1" customWidth="1"/>
    <col min="12044" max="12044" width="13.7109375" style="76" bestFit="1" customWidth="1"/>
    <col min="12045" max="12046" width="9.140625" style="76"/>
    <col min="12047" max="12047" width="9.85546875" style="76" bestFit="1" customWidth="1"/>
    <col min="12048" max="12288" width="9.140625" style="76"/>
    <col min="12289" max="12289" width="2.7109375" style="76" customWidth="1"/>
    <col min="12290" max="12290" width="14.28515625" style="76" customWidth="1"/>
    <col min="12291" max="12291" width="55.85546875" style="76" customWidth="1"/>
    <col min="12292" max="12292" width="8.140625" style="76" customWidth="1"/>
    <col min="12293" max="12293" width="7.7109375" style="76" customWidth="1"/>
    <col min="12294" max="12296" width="12.7109375" style="76" customWidth="1"/>
    <col min="12297" max="12297" width="15.42578125" style="76" customWidth="1"/>
    <col min="12298" max="12298" width="2.42578125" style="76" customWidth="1"/>
    <col min="12299" max="12299" width="15.7109375" style="76" bestFit="1" customWidth="1"/>
    <col min="12300" max="12300" width="13.7109375" style="76" bestFit="1" customWidth="1"/>
    <col min="12301" max="12302" width="9.140625" style="76"/>
    <col min="12303" max="12303" width="9.85546875" style="76" bestFit="1" customWidth="1"/>
    <col min="12304" max="12544" width="9.140625" style="76"/>
    <col min="12545" max="12545" width="2.7109375" style="76" customWidth="1"/>
    <col min="12546" max="12546" width="14.28515625" style="76" customWidth="1"/>
    <col min="12547" max="12547" width="55.85546875" style="76" customWidth="1"/>
    <col min="12548" max="12548" width="8.140625" style="76" customWidth="1"/>
    <col min="12549" max="12549" width="7.7109375" style="76" customWidth="1"/>
    <col min="12550" max="12552" width="12.7109375" style="76" customWidth="1"/>
    <col min="12553" max="12553" width="15.42578125" style="76" customWidth="1"/>
    <col min="12554" max="12554" width="2.42578125" style="76" customWidth="1"/>
    <col min="12555" max="12555" width="15.7109375" style="76" bestFit="1" customWidth="1"/>
    <col min="12556" max="12556" width="13.7109375" style="76" bestFit="1" customWidth="1"/>
    <col min="12557" max="12558" width="9.140625" style="76"/>
    <col min="12559" max="12559" width="9.85546875" style="76" bestFit="1" customWidth="1"/>
    <col min="12560" max="12800" width="9.140625" style="76"/>
    <col min="12801" max="12801" width="2.7109375" style="76" customWidth="1"/>
    <col min="12802" max="12802" width="14.28515625" style="76" customWidth="1"/>
    <col min="12803" max="12803" width="55.85546875" style="76" customWidth="1"/>
    <col min="12804" max="12804" width="8.140625" style="76" customWidth="1"/>
    <col min="12805" max="12805" width="7.7109375" style="76" customWidth="1"/>
    <col min="12806" max="12808" width="12.7109375" style="76" customWidth="1"/>
    <col min="12809" max="12809" width="15.42578125" style="76" customWidth="1"/>
    <col min="12810" max="12810" width="2.42578125" style="76" customWidth="1"/>
    <col min="12811" max="12811" width="15.7109375" style="76" bestFit="1" customWidth="1"/>
    <col min="12812" max="12812" width="13.7109375" style="76" bestFit="1" customWidth="1"/>
    <col min="12813" max="12814" width="9.140625" style="76"/>
    <col min="12815" max="12815" width="9.85546875" style="76" bestFit="1" customWidth="1"/>
    <col min="12816" max="13056" width="9.140625" style="76"/>
    <col min="13057" max="13057" width="2.7109375" style="76" customWidth="1"/>
    <col min="13058" max="13058" width="14.28515625" style="76" customWidth="1"/>
    <col min="13059" max="13059" width="55.85546875" style="76" customWidth="1"/>
    <col min="13060" max="13060" width="8.140625" style="76" customWidth="1"/>
    <col min="13061" max="13061" width="7.7109375" style="76" customWidth="1"/>
    <col min="13062" max="13064" width="12.7109375" style="76" customWidth="1"/>
    <col min="13065" max="13065" width="15.42578125" style="76" customWidth="1"/>
    <col min="13066" max="13066" width="2.42578125" style="76" customWidth="1"/>
    <col min="13067" max="13067" width="15.7109375" style="76" bestFit="1" customWidth="1"/>
    <col min="13068" max="13068" width="13.7109375" style="76" bestFit="1" customWidth="1"/>
    <col min="13069" max="13070" width="9.140625" style="76"/>
    <col min="13071" max="13071" width="9.85546875" style="76" bestFit="1" customWidth="1"/>
    <col min="13072" max="13312" width="9.140625" style="76"/>
    <col min="13313" max="13313" width="2.7109375" style="76" customWidth="1"/>
    <col min="13314" max="13314" width="14.28515625" style="76" customWidth="1"/>
    <col min="13315" max="13315" width="55.85546875" style="76" customWidth="1"/>
    <col min="13316" max="13316" width="8.140625" style="76" customWidth="1"/>
    <col min="13317" max="13317" width="7.7109375" style="76" customWidth="1"/>
    <col min="13318" max="13320" width="12.7109375" style="76" customWidth="1"/>
    <col min="13321" max="13321" width="15.42578125" style="76" customWidth="1"/>
    <col min="13322" max="13322" width="2.42578125" style="76" customWidth="1"/>
    <col min="13323" max="13323" width="15.7109375" style="76" bestFit="1" customWidth="1"/>
    <col min="13324" max="13324" width="13.7109375" style="76" bestFit="1" customWidth="1"/>
    <col min="13325" max="13326" width="9.140625" style="76"/>
    <col min="13327" max="13327" width="9.85546875" style="76" bestFit="1" customWidth="1"/>
    <col min="13328" max="13568" width="9.140625" style="76"/>
    <col min="13569" max="13569" width="2.7109375" style="76" customWidth="1"/>
    <col min="13570" max="13570" width="14.28515625" style="76" customWidth="1"/>
    <col min="13571" max="13571" width="55.85546875" style="76" customWidth="1"/>
    <col min="13572" max="13572" width="8.140625" style="76" customWidth="1"/>
    <col min="13573" max="13573" width="7.7109375" style="76" customWidth="1"/>
    <col min="13574" max="13576" width="12.7109375" style="76" customWidth="1"/>
    <col min="13577" max="13577" width="15.42578125" style="76" customWidth="1"/>
    <col min="13578" max="13578" width="2.42578125" style="76" customWidth="1"/>
    <col min="13579" max="13579" width="15.7109375" style="76" bestFit="1" customWidth="1"/>
    <col min="13580" max="13580" width="13.7109375" style="76" bestFit="1" customWidth="1"/>
    <col min="13581" max="13582" width="9.140625" style="76"/>
    <col min="13583" max="13583" width="9.85546875" style="76" bestFit="1" customWidth="1"/>
    <col min="13584" max="13824" width="9.140625" style="76"/>
    <col min="13825" max="13825" width="2.7109375" style="76" customWidth="1"/>
    <col min="13826" max="13826" width="14.28515625" style="76" customWidth="1"/>
    <col min="13827" max="13827" width="55.85546875" style="76" customWidth="1"/>
    <col min="13828" max="13828" width="8.140625" style="76" customWidth="1"/>
    <col min="13829" max="13829" width="7.7109375" style="76" customWidth="1"/>
    <col min="13830" max="13832" width="12.7109375" style="76" customWidth="1"/>
    <col min="13833" max="13833" width="15.42578125" style="76" customWidth="1"/>
    <col min="13834" max="13834" width="2.42578125" style="76" customWidth="1"/>
    <col min="13835" max="13835" width="15.7109375" style="76" bestFit="1" customWidth="1"/>
    <col min="13836" max="13836" width="13.7109375" style="76" bestFit="1" customWidth="1"/>
    <col min="13837" max="13838" width="9.140625" style="76"/>
    <col min="13839" max="13839" width="9.85546875" style="76" bestFit="1" customWidth="1"/>
    <col min="13840" max="14080" width="9.140625" style="76"/>
    <col min="14081" max="14081" width="2.7109375" style="76" customWidth="1"/>
    <col min="14082" max="14082" width="14.28515625" style="76" customWidth="1"/>
    <col min="14083" max="14083" width="55.85546875" style="76" customWidth="1"/>
    <col min="14084" max="14084" width="8.140625" style="76" customWidth="1"/>
    <col min="14085" max="14085" width="7.7109375" style="76" customWidth="1"/>
    <col min="14086" max="14088" width="12.7109375" style="76" customWidth="1"/>
    <col min="14089" max="14089" width="15.42578125" style="76" customWidth="1"/>
    <col min="14090" max="14090" width="2.42578125" style="76" customWidth="1"/>
    <col min="14091" max="14091" width="15.7109375" style="76" bestFit="1" customWidth="1"/>
    <col min="14092" max="14092" width="13.7109375" style="76" bestFit="1" customWidth="1"/>
    <col min="14093" max="14094" width="9.140625" style="76"/>
    <col min="14095" max="14095" width="9.85546875" style="76" bestFit="1" customWidth="1"/>
    <col min="14096" max="14336" width="9.140625" style="76"/>
    <col min="14337" max="14337" width="2.7109375" style="76" customWidth="1"/>
    <col min="14338" max="14338" width="14.28515625" style="76" customWidth="1"/>
    <col min="14339" max="14339" width="55.85546875" style="76" customWidth="1"/>
    <col min="14340" max="14340" width="8.140625" style="76" customWidth="1"/>
    <col min="14341" max="14341" width="7.7109375" style="76" customWidth="1"/>
    <col min="14342" max="14344" width="12.7109375" style="76" customWidth="1"/>
    <col min="14345" max="14345" width="15.42578125" style="76" customWidth="1"/>
    <col min="14346" max="14346" width="2.42578125" style="76" customWidth="1"/>
    <col min="14347" max="14347" width="15.7109375" style="76" bestFit="1" customWidth="1"/>
    <col min="14348" max="14348" width="13.7109375" style="76" bestFit="1" customWidth="1"/>
    <col min="14349" max="14350" width="9.140625" style="76"/>
    <col min="14351" max="14351" width="9.85546875" style="76" bestFit="1" customWidth="1"/>
    <col min="14352" max="14592" width="9.140625" style="76"/>
    <col min="14593" max="14593" width="2.7109375" style="76" customWidth="1"/>
    <col min="14594" max="14594" width="14.28515625" style="76" customWidth="1"/>
    <col min="14595" max="14595" width="55.85546875" style="76" customWidth="1"/>
    <col min="14596" max="14596" width="8.140625" style="76" customWidth="1"/>
    <col min="14597" max="14597" width="7.7109375" style="76" customWidth="1"/>
    <col min="14598" max="14600" width="12.7109375" style="76" customWidth="1"/>
    <col min="14601" max="14601" width="15.42578125" style="76" customWidth="1"/>
    <col min="14602" max="14602" width="2.42578125" style="76" customWidth="1"/>
    <col min="14603" max="14603" width="15.7109375" style="76" bestFit="1" customWidth="1"/>
    <col min="14604" max="14604" width="13.7109375" style="76" bestFit="1" customWidth="1"/>
    <col min="14605" max="14606" width="9.140625" style="76"/>
    <col min="14607" max="14607" width="9.85546875" style="76" bestFit="1" customWidth="1"/>
    <col min="14608" max="14848" width="9.140625" style="76"/>
    <col min="14849" max="14849" width="2.7109375" style="76" customWidth="1"/>
    <col min="14850" max="14850" width="14.28515625" style="76" customWidth="1"/>
    <col min="14851" max="14851" width="55.85546875" style="76" customWidth="1"/>
    <col min="14852" max="14852" width="8.140625" style="76" customWidth="1"/>
    <col min="14853" max="14853" width="7.7109375" style="76" customWidth="1"/>
    <col min="14854" max="14856" width="12.7109375" style="76" customWidth="1"/>
    <col min="14857" max="14857" width="15.42578125" style="76" customWidth="1"/>
    <col min="14858" max="14858" width="2.42578125" style="76" customWidth="1"/>
    <col min="14859" max="14859" width="15.7109375" style="76" bestFit="1" customWidth="1"/>
    <col min="14860" max="14860" width="13.7109375" style="76" bestFit="1" customWidth="1"/>
    <col min="14861" max="14862" width="9.140625" style="76"/>
    <col min="14863" max="14863" width="9.85546875" style="76" bestFit="1" customWidth="1"/>
    <col min="14864" max="15104" width="9.140625" style="76"/>
    <col min="15105" max="15105" width="2.7109375" style="76" customWidth="1"/>
    <col min="15106" max="15106" width="14.28515625" style="76" customWidth="1"/>
    <col min="15107" max="15107" width="55.85546875" style="76" customWidth="1"/>
    <col min="15108" max="15108" width="8.140625" style="76" customWidth="1"/>
    <col min="15109" max="15109" width="7.7109375" style="76" customWidth="1"/>
    <col min="15110" max="15112" width="12.7109375" style="76" customWidth="1"/>
    <col min="15113" max="15113" width="15.42578125" style="76" customWidth="1"/>
    <col min="15114" max="15114" width="2.42578125" style="76" customWidth="1"/>
    <col min="15115" max="15115" width="15.7109375" style="76" bestFit="1" customWidth="1"/>
    <col min="15116" max="15116" width="13.7109375" style="76" bestFit="1" customWidth="1"/>
    <col min="15117" max="15118" width="9.140625" style="76"/>
    <col min="15119" max="15119" width="9.85546875" style="76" bestFit="1" customWidth="1"/>
    <col min="15120" max="15360" width="9.140625" style="76"/>
    <col min="15361" max="15361" width="2.7109375" style="76" customWidth="1"/>
    <col min="15362" max="15362" width="14.28515625" style="76" customWidth="1"/>
    <col min="15363" max="15363" width="55.85546875" style="76" customWidth="1"/>
    <col min="15364" max="15364" width="8.140625" style="76" customWidth="1"/>
    <col min="15365" max="15365" width="7.7109375" style="76" customWidth="1"/>
    <col min="15366" max="15368" width="12.7109375" style="76" customWidth="1"/>
    <col min="15369" max="15369" width="15.42578125" style="76" customWidth="1"/>
    <col min="15370" max="15370" width="2.42578125" style="76" customWidth="1"/>
    <col min="15371" max="15371" width="15.7109375" style="76" bestFit="1" customWidth="1"/>
    <col min="15372" max="15372" width="13.7109375" style="76" bestFit="1" customWidth="1"/>
    <col min="15373" max="15374" width="9.140625" style="76"/>
    <col min="15375" max="15375" width="9.85546875" style="76" bestFit="1" customWidth="1"/>
    <col min="15376" max="15616" width="9.140625" style="76"/>
    <col min="15617" max="15617" width="2.7109375" style="76" customWidth="1"/>
    <col min="15618" max="15618" width="14.28515625" style="76" customWidth="1"/>
    <col min="15619" max="15619" width="55.85546875" style="76" customWidth="1"/>
    <col min="15620" max="15620" width="8.140625" style="76" customWidth="1"/>
    <col min="15621" max="15621" width="7.7109375" style="76" customWidth="1"/>
    <col min="15622" max="15624" width="12.7109375" style="76" customWidth="1"/>
    <col min="15625" max="15625" width="15.42578125" style="76" customWidth="1"/>
    <col min="15626" max="15626" width="2.42578125" style="76" customWidth="1"/>
    <col min="15627" max="15627" width="15.7109375" style="76" bestFit="1" customWidth="1"/>
    <col min="15628" max="15628" width="13.7109375" style="76" bestFit="1" customWidth="1"/>
    <col min="15629" max="15630" width="9.140625" style="76"/>
    <col min="15631" max="15631" width="9.85546875" style="76" bestFit="1" customWidth="1"/>
    <col min="15632" max="15872" width="9.140625" style="76"/>
    <col min="15873" max="15873" width="2.7109375" style="76" customWidth="1"/>
    <col min="15874" max="15874" width="14.28515625" style="76" customWidth="1"/>
    <col min="15875" max="15875" width="55.85546875" style="76" customWidth="1"/>
    <col min="15876" max="15876" width="8.140625" style="76" customWidth="1"/>
    <col min="15877" max="15877" width="7.7109375" style="76" customWidth="1"/>
    <col min="15878" max="15880" width="12.7109375" style="76" customWidth="1"/>
    <col min="15881" max="15881" width="15.42578125" style="76" customWidth="1"/>
    <col min="15882" max="15882" width="2.42578125" style="76" customWidth="1"/>
    <col min="15883" max="15883" width="15.7109375" style="76" bestFit="1" customWidth="1"/>
    <col min="15884" max="15884" width="13.7109375" style="76" bestFit="1" customWidth="1"/>
    <col min="15885" max="15886" width="9.140625" style="76"/>
    <col min="15887" max="15887" width="9.85546875" style="76" bestFit="1" customWidth="1"/>
    <col min="15888" max="16128" width="9.140625" style="76"/>
    <col min="16129" max="16129" width="2.7109375" style="76" customWidth="1"/>
    <col min="16130" max="16130" width="14.28515625" style="76" customWidth="1"/>
    <col min="16131" max="16131" width="55.85546875" style="76" customWidth="1"/>
    <col min="16132" max="16132" width="8.140625" style="76" customWidth="1"/>
    <col min="16133" max="16133" width="7.7109375" style="76" customWidth="1"/>
    <col min="16134" max="16136" width="12.7109375" style="76" customWidth="1"/>
    <col min="16137" max="16137" width="15.42578125" style="76" customWidth="1"/>
    <col min="16138" max="16138" width="2.42578125" style="76" customWidth="1"/>
    <col min="16139" max="16139" width="15.7109375" style="76" bestFit="1" customWidth="1"/>
    <col min="16140" max="16140" width="13.7109375" style="76" bestFit="1" customWidth="1"/>
    <col min="16141" max="16142" width="9.140625" style="76"/>
    <col min="16143" max="16143" width="9.85546875" style="76" bestFit="1" customWidth="1"/>
    <col min="16144" max="16384" width="9.140625" style="76"/>
  </cols>
  <sheetData>
    <row r="1" spans="2:19" x14ac:dyDescent="0.25">
      <c r="B1" s="228"/>
      <c r="C1" s="229"/>
      <c r="D1" s="229"/>
      <c r="E1" s="229"/>
      <c r="F1" s="230"/>
      <c r="G1" s="229"/>
      <c r="H1" s="283"/>
      <c r="I1" s="231"/>
    </row>
    <row r="2" spans="2:19" ht="15.75" x14ac:dyDescent="0.25">
      <c r="B2" s="232"/>
      <c r="C2" s="420" t="s">
        <v>34747</v>
      </c>
      <c r="D2" s="233"/>
      <c r="E2" s="233"/>
      <c r="F2" s="234"/>
      <c r="G2" s="233"/>
      <c r="H2" s="284"/>
      <c r="I2" s="235"/>
    </row>
    <row r="3" spans="2:19" ht="15.75" x14ac:dyDescent="0.25">
      <c r="B3" s="232"/>
      <c r="C3" s="417" t="s">
        <v>34748</v>
      </c>
      <c r="D3" s="233"/>
      <c r="E3" s="233"/>
      <c r="F3" s="234"/>
      <c r="G3" s="233"/>
      <c r="H3" s="284"/>
      <c r="I3" s="235"/>
    </row>
    <row r="4" spans="2:19" x14ac:dyDescent="0.25">
      <c r="B4" s="232"/>
      <c r="C4" s="233"/>
      <c r="D4" s="233"/>
      <c r="E4" s="233"/>
      <c r="F4" s="234"/>
      <c r="G4" s="233"/>
      <c r="H4" s="284"/>
      <c r="I4" s="235"/>
    </row>
    <row r="5" spans="2:19" ht="12.75" x14ac:dyDescent="0.25">
      <c r="B5" s="717" t="str">
        <f>'ANEXO III'!B5</f>
        <v xml:space="preserve"> OBRAS DE ESTABILIZAÇÃO DE TALUDES NO MUNICÍPIO DE SÃO GONÇALO - RJ</v>
      </c>
      <c r="C5" s="718"/>
      <c r="D5" s="718"/>
      <c r="E5" s="718"/>
      <c r="F5" s="718"/>
      <c r="G5" s="718"/>
      <c r="H5" s="718"/>
      <c r="I5" s="719"/>
      <c r="J5" s="75"/>
    </row>
    <row r="6" spans="2:19" ht="12.75" x14ac:dyDescent="0.25">
      <c r="B6" s="236"/>
      <c r="C6" s="237"/>
      <c r="D6" s="237"/>
      <c r="E6" s="237"/>
      <c r="F6" s="237"/>
      <c r="G6" s="237"/>
      <c r="H6" s="285"/>
      <c r="I6" s="238"/>
      <c r="J6" s="75"/>
    </row>
    <row r="7" spans="2:19" ht="12.75" x14ac:dyDescent="0.25">
      <c r="B7" s="239"/>
      <c r="C7" s="240"/>
      <c r="D7" s="233"/>
      <c r="E7" s="233"/>
      <c r="F7" s="234"/>
      <c r="G7" s="233"/>
      <c r="H7" s="284"/>
      <c r="I7" s="235"/>
      <c r="J7" s="75"/>
    </row>
    <row r="8" spans="2:19" ht="15" x14ac:dyDescent="0.25">
      <c r="B8" s="241" t="s">
        <v>23289</v>
      </c>
      <c r="C8" s="242"/>
      <c r="D8" s="243" t="s">
        <v>22703</v>
      </c>
      <c r="E8" s="244" t="str">
        <f>'ANEXO VI'!G4</f>
        <v>CONTENÇÃO NA RUA HENRIQUE BENTO ESPINOSA</v>
      </c>
      <c r="F8" s="234"/>
      <c r="G8" s="233"/>
      <c r="H8" s="284"/>
      <c r="I8" s="245" t="str">
        <f>'ANEXO III'!H7</f>
        <v>B.D.I. = 25%</v>
      </c>
      <c r="J8" s="75"/>
    </row>
    <row r="9" spans="2:19" ht="15" x14ac:dyDescent="0.25">
      <c r="B9" s="241" t="s">
        <v>22763</v>
      </c>
      <c r="C9" s="242"/>
      <c r="D9" s="243" t="s">
        <v>22704</v>
      </c>
      <c r="E9" s="244" t="str">
        <f>'ANEXO VI'!G5</f>
        <v>PITA</v>
      </c>
      <c r="F9" s="234"/>
      <c r="G9" s="233"/>
      <c r="H9" s="286"/>
      <c r="I9" s="245" t="str">
        <f>'ANEXO III'!H8</f>
        <v>Io = maio/22</v>
      </c>
      <c r="J9" s="75"/>
      <c r="M9" s="78"/>
      <c r="N9" s="79"/>
      <c r="O9" s="720"/>
      <c r="P9" s="720"/>
      <c r="Q9" s="720"/>
      <c r="R9" s="80"/>
      <c r="S9" s="80"/>
    </row>
    <row r="10" spans="2:19" ht="15" x14ac:dyDescent="0.25">
      <c r="B10" s="241"/>
      <c r="C10" s="242"/>
      <c r="D10" s="243"/>
      <c r="E10" s="244"/>
      <c r="F10" s="234"/>
      <c r="G10" s="233"/>
      <c r="H10" s="286"/>
      <c r="I10" s="245"/>
      <c r="J10" s="75"/>
      <c r="M10" s="78"/>
      <c r="N10" s="79"/>
      <c r="O10" s="584"/>
      <c r="P10" s="584"/>
      <c r="Q10" s="584"/>
      <c r="R10" s="80"/>
      <c r="S10" s="80"/>
    </row>
    <row r="11" spans="2:19" ht="15.75" x14ac:dyDescent="0.25">
      <c r="B11" s="727" t="s">
        <v>34768</v>
      </c>
      <c r="C11" s="728"/>
      <c r="D11" s="728"/>
      <c r="E11" s="728"/>
      <c r="F11" s="728"/>
      <c r="G11" s="728"/>
      <c r="H11" s="728"/>
      <c r="I11" s="729"/>
      <c r="J11" s="75"/>
    </row>
    <row r="12" spans="2:19" s="450" customFormat="1" ht="38.25" x14ac:dyDescent="0.25">
      <c r="B12" s="445" t="s">
        <v>34737</v>
      </c>
      <c r="C12" s="446" t="s">
        <v>34738</v>
      </c>
      <c r="D12" s="446" t="s">
        <v>34739</v>
      </c>
      <c r="E12" s="446" t="s">
        <v>34740</v>
      </c>
      <c r="F12" s="446" t="s">
        <v>34750</v>
      </c>
      <c r="G12" s="446" t="s">
        <v>34741</v>
      </c>
      <c r="H12" s="447" t="s">
        <v>34742</v>
      </c>
      <c r="I12" s="448" t="s">
        <v>34743</v>
      </c>
      <c r="J12" s="449"/>
    </row>
    <row r="13" spans="2:19" s="81" customFormat="1" ht="12" customHeight="1" x14ac:dyDescent="0.25">
      <c r="B13" s="82"/>
      <c r="C13" s="246" t="s">
        <v>22766</v>
      </c>
      <c r="D13" s="83"/>
      <c r="E13" s="84"/>
      <c r="F13" s="85"/>
      <c r="G13" s="85"/>
      <c r="H13" s="287"/>
      <c r="I13" s="86"/>
      <c r="J13" s="75"/>
    </row>
    <row r="14" spans="2:19" s="430" customFormat="1" ht="12" customHeight="1" x14ac:dyDescent="0.25">
      <c r="B14" s="422"/>
      <c r="C14" s="423" t="s">
        <v>22767</v>
      </c>
      <c r="D14" s="424"/>
      <c r="E14" s="424"/>
      <c r="F14" s="425"/>
      <c r="G14" s="425"/>
      <c r="H14" s="426"/>
      <c r="I14" s="427"/>
      <c r="J14" s="428"/>
      <c r="K14" s="428"/>
      <c r="L14" s="428"/>
      <c r="M14" s="429"/>
      <c r="N14" s="429"/>
      <c r="O14" s="428"/>
    </row>
    <row r="15" spans="2:19" s="81" customFormat="1" ht="24" customHeight="1" x14ac:dyDescent="0.25">
      <c r="B15" s="414" t="s">
        <v>1424</v>
      </c>
      <c r="C15" s="247" t="s">
        <v>22768</v>
      </c>
      <c r="D15" s="87" t="s">
        <v>1397</v>
      </c>
      <c r="E15" s="87">
        <v>6</v>
      </c>
      <c r="F15" s="87">
        <v>0.05</v>
      </c>
      <c r="G15" s="85">
        <v>1</v>
      </c>
      <c r="H15" s="287">
        <f>VLOOKUP(B15,EMOP0522!A:B,2,FALSE)*1.25</f>
        <v>53361</v>
      </c>
      <c r="I15" s="293">
        <f>H15*G15*F15*E15</f>
        <v>16008.300000000001</v>
      </c>
      <c r="J15" s="75"/>
    </row>
    <row r="16" spans="2:19" s="81" customFormat="1" ht="12" customHeight="1" x14ac:dyDescent="0.25">
      <c r="B16" s="414" t="s">
        <v>3620</v>
      </c>
      <c r="C16" s="247" t="s">
        <v>22769</v>
      </c>
      <c r="D16" s="87" t="s">
        <v>1397</v>
      </c>
      <c r="E16" s="87">
        <f>E15</f>
        <v>6</v>
      </c>
      <c r="F16" s="87">
        <v>1</v>
      </c>
      <c r="G16" s="85">
        <v>1</v>
      </c>
      <c r="H16" s="287">
        <f>VLOOKUP(B16,EMOP0522!A:B,2,FALSE)*1.25</f>
        <v>4230.6000000000004</v>
      </c>
      <c r="I16" s="293">
        <f>H16*G16*F16*E16</f>
        <v>25383.600000000002</v>
      </c>
      <c r="J16" s="75"/>
    </row>
    <row r="17" spans="2:15" s="430" customFormat="1" ht="12" customHeight="1" x14ac:dyDescent="0.25">
      <c r="B17" s="431"/>
      <c r="C17" s="423" t="s">
        <v>22770</v>
      </c>
      <c r="D17" s="424"/>
      <c r="E17" s="432"/>
      <c r="F17" s="432"/>
      <c r="G17" s="433"/>
      <c r="H17" s="426"/>
      <c r="I17" s="434"/>
      <c r="J17" s="435"/>
      <c r="K17" s="436"/>
      <c r="L17" s="435"/>
      <c r="M17" s="429"/>
      <c r="N17" s="437"/>
      <c r="O17" s="436"/>
    </row>
    <row r="18" spans="2:15" s="81" customFormat="1" ht="12" customHeight="1" x14ac:dyDescent="0.25">
      <c r="B18" s="414" t="s">
        <v>1430</v>
      </c>
      <c r="C18" s="247" t="s">
        <v>22771</v>
      </c>
      <c r="D18" s="87" t="s">
        <v>1397</v>
      </c>
      <c r="E18" s="87">
        <f>E16</f>
        <v>6</v>
      </c>
      <c r="F18" s="87">
        <v>0.15</v>
      </c>
      <c r="G18" s="85">
        <v>1</v>
      </c>
      <c r="H18" s="287">
        <f>VLOOKUP(B18,EMOP0522!A:B,2,FALSE)*1.25</f>
        <v>46400.200000000004</v>
      </c>
      <c r="I18" s="293">
        <f>H18*G18*F18*E18</f>
        <v>41760.180000000008</v>
      </c>
      <c r="J18" s="75"/>
    </row>
    <row r="19" spans="2:15" s="81" customFormat="1" ht="12" customHeight="1" x14ac:dyDescent="0.25">
      <c r="B19" s="414" t="s">
        <v>3542</v>
      </c>
      <c r="C19" s="247" t="s">
        <v>22776</v>
      </c>
      <c r="D19" s="87" t="s">
        <v>1397</v>
      </c>
      <c r="E19" s="87">
        <f>E18</f>
        <v>6</v>
      </c>
      <c r="F19" s="87">
        <v>1</v>
      </c>
      <c r="G19" s="85">
        <v>1</v>
      </c>
      <c r="H19" s="287">
        <f>VLOOKUP(B19,EMOP0522!A:B,2,FALSE)*1.25</f>
        <v>3522.2000000000003</v>
      </c>
      <c r="I19" s="293">
        <f>H19*G19*F19*E19</f>
        <v>21133.200000000001</v>
      </c>
      <c r="J19" s="75"/>
    </row>
    <row r="20" spans="2:15" s="81" customFormat="1" ht="12" customHeight="1" x14ac:dyDescent="0.25">
      <c r="B20" s="414" t="s">
        <v>3585</v>
      </c>
      <c r="C20" s="247" t="s">
        <v>22777</v>
      </c>
      <c r="D20" s="87" t="s">
        <v>1397</v>
      </c>
      <c r="E20" s="87">
        <f>E19</f>
        <v>6</v>
      </c>
      <c r="F20" s="87">
        <v>1</v>
      </c>
      <c r="G20" s="85">
        <v>1</v>
      </c>
      <c r="H20" s="287">
        <f>VLOOKUP(B20,EMOP0522!A:B,2,FALSE)*1.25</f>
        <v>5469.2</v>
      </c>
      <c r="I20" s="293">
        <f>H20*G20*F20*E20</f>
        <v>32815.199999999997</v>
      </c>
      <c r="J20" s="75"/>
    </row>
    <row r="21" spans="2:15" s="81" customFormat="1" ht="12" customHeight="1" x14ac:dyDescent="0.25">
      <c r="B21" s="414" t="s">
        <v>3595</v>
      </c>
      <c r="C21" s="247" t="s">
        <v>22778</v>
      </c>
      <c r="D21" s="87" t="s">
        <v>1397</v>
      </c>
      <c r="E21" s="87">
        <f>E20</f>
        <v>6</v>
      </c>
      <c r="F21" s="87">
        <v>1</v>
      </c>
      <c r="G21" s="85">
        <v>1</v>
      </c>
      <c r="H21" s="287">
        <f>VLOOKUP(B21,EMOP0522!A:B,2,FALSE)*1.25</f>
        <v>6388.8</v>
      </c>
      <c r="I21" s="293">
        <f>H21*G21*F21*E21</f>
        <v>38332.800000000003</v>
      </c>
      <c r="J21" s="75"/>
    </row>
    <row r="22" spans="2:15" s="444" customFormat="1" ht="12" customHeight="1" x14ac:dyDescent="0.25">
      <c r="B22" s="438"/>
      <c r="C22" s="423" t="s">
        <v>22772</v>
      </c>
      <c r="D22" s="439"/>
      <c r="E22" s="439"/>
      <c r="F22" s="440"/>
      <c r="G22" s="433"/>
      <c r="H22" s="426"/>
      <c r="I22" s="434"/>
      <c r="J22" s="441"/>
      <c r="K22" s="442"/>
      <c r="L22" s="443"/>
    </row>
    <row r="23" spans="2:15" s="91" customFormat="1" ht="24" customHeight="1" x14ac:dyDescent="0.25">
      <c r="B23" s="415" t="s">
        <v>19358</v>
      </c>
      <c r="C23" s="247" t="s">
        <v>22773</v>
      </c>
      <c r="D23" s="87" t="s">
        <v>1397</v>
      </c>
      <c r="E23" s="88">
        <f>E21</f>
        <v>6</v>
      </c>
      <c r="F23" s="88">
        <v>0.3</v>
      </c>
      <c r="G23" s="85">
        <v>1</v>
      </c>
      <c r="H23" s="287">
        <f>VLOOKUP(B23,EMOP0522!A:B,2,FALSE)*1.25</f>
        <v>85.574999999999989</v>
      </c>
      <c r="I23" s="293">
        <f>H23*G23*F23*E23</f>
        <v>154.03499999999997</v>
      </c>
      <c r="J23" s="89"/>
      <c r="K23" s="90"/>
    </row>
    <row r="24" spans="2:15" s="91" customFormat="1" ht="24" customHeight="1" x14ac:dyDescent="0.25">
      <c r="B24" s="415" t="s">
        <v>19477</v>
      </c>
      <c r="C24" s="247" t="s">
        <v>22774</v>
      </c>
      <c r="D24" s="87" t="s">
        <v>1397</v>
      </c>
      <c r="E24" s="88">
        <f>E23</f>
        <v>6</v>
      </c>
      <c r="F24" s="88">
        <v>0.3</v>
      </c>
      <c r="G24" s="85">
        <v>1</v>
      </c>
      <c r="H24" s="287">
        <f>VLOOKUP(B24,EMOP0522!A:B,2,FALSE)*1.25</f>
        <v>97.899999999999991</v>
      </c>
      <c r="I24" s="293">
        <f>H24*G24*F24*E24</f>
        <v>176.21999999999997</v>
      </c>
      <c r="J24" s="89"/>
      <c r="L24" s="280">
        <f>'ANEXO III'!G18+'ANEXO III'!G22+'ANEXO III'!G28+'ANEXO III'!G32+'ANEXO III'!G40+'ANEXO III'!G61+'ANEXO III'!G65+'ANEXO III'!G97+'ANEXO III'!G107+'ANEXO III'!G155</f>
        <v>3030332.1735198987</v>
      </c>
    </row>
    <row r="25" spans="2:15" ht="12" customHeight="1" x14ac:dyDescent="0.25">
      <c r="B25" s="92"/>
      <c r="C25" s="93"/>
      <c r="D25" s="94"/>
      <c r="E25" s="94"/>
      <c r="F25" s="95"/>
      <c r="G25" s="102"/>
      <c r="H25" s="288"/>
      <c r="I25" s="103"/>
      <c r="J25" s="75"/>
      <c r="K25" s="76" t="s">
        <v>23622</v>
      </c>
      <c r="L25" s="129">
        <v>3.49E-2</v>
      </c>
    </row>
    <row r="26" spans="2:15" s="81" customFormat="1" ht="12" customHeight="1" thickBot="1" x14ac:dyDescent="0.3">
      <c r="B26" s="721" t="s">
        <v>22775</v>
      </c>
      <c r="C26" s="722"/>
      <c r="D26" s="722"/>
      <c r="E26" s="722"/>
      <c r="F26" s="722"/>
      <c r="G26" s="722"/>
      <c r="H26" s="723"/>
      <c r="I26" s="248">
        <f>SUM(I15:I25)</f>
        <v>175763.53500000003</v>
      </c>
      <c r="J26" s="75"/>
      <c r="K26" s="129" t="e">
        <f>#REF!</f>
        <v>#REF!</v>
      </c>
    </row>
    <row r="27" spans="2:15" s="81" customFormat="1" x14ac:dyDescent="0.25">
      <c r="F27" s="96"/>
      <c r="H27" s="289"/>
      <c r="I27" s="97"/>
      <c r="J27" s="75"/>
      <c r="K27" s="104"/>
      <c r="L27" s="282">
        <f>L24*L25</f>
        <v>105758.59285584447</v>
      </c>
    </row>
    <row r="28" spans="2:15" ht="12" x14ac:dyDescent="0.25">
      <c r="H28" s="290"/>
      <c r="I28" s="182"/>
      <c r="K28" s="81"/>
      <c r="L28" s="99"/>
    </row>
    <row r="29" spans="2:15" x14ac:dyDescent="0.25">
      <c r="H29" s="291"/>
      <c r="I29" s="100"/>
    </row>
    <row r="30" spans="2:15" x14ac:dyDescent="0.25">
      <c r="I30" s="101"/>
    </row>
    <row r="31" spans="2:15" ht="15" x14ac:dyDescent="0.25">
      <c r="I31" s="180"/>
    </row>
  </sheetData>
  <mergeCells count="4">
    <mergeCell ref="B5:I5"/>
    <mergeCell ref="O9:Q9"/>
    <mergeCell ref="B26:H26"/>
    <mergeCell ref="B11:I11"/>
  </mergeCells>
  <printOptions horizontalCentered="1"/>
  <pageMargins left="0.59055118110236227" right="0.59055118110236227" top="0.59055118110236227" bottom="0.59055118110236227" header="0.51181102362204722" footer="0.51181102362204722"/>
  <pageSetup paperSize="9" scale="97" fitToHeight="0" orientation="landscape" r:id="rId1"/>
  <headerFooter alignWithMargins="0"/>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23009"/>
  <sheetViews>
    <sheetView workbookViewId="0">
      <pane ySplit="1" topLeftCell="A1659" activePane="bottomLeft" state="frozen"/>
      <selection activeCell="B23007" sqref="B23007"/>
      <selection pane="bottomLeft" activeCell="B1719" sqref="B1719"/>
    </sheetView>
  </sheetViews>
  <sheetFormatPr defaultColWidth="8.85546875" defaultRowHeight="15" x14ac:dyDescent="0.25"/>
  <cols>
    <col min="1" max="1" width="13.7109375" style="1" customWidth="1"/>
    <col min="2" max="2" width="152.85546875" style="1" customWidth="1"/>
    <col min="3" max="3" width="6.7109375" style="1" customWidth="1"/>
  </cols>
  <sheetData>
    <row r="1" spans="1:3" x14ac:dyDescent="0.25">
      <c r="A1" s="1" t="s">
        <v>0</v>
      </c>
      <c r="B1" s="1" t="s">
        <v>22707</v>
      </c>
      <c r="C1" s="1" t="s">
        <v>1</v>
      </c>
    </row>
    <row r="2" spans="1:3" x14ac:dyDescent="0.25">
      <c r="A2" s="1" t="s">
        <v>2</v>
      </c>
      <c r="B2" s="1" t="s">
        <v>3</v>
      </c>
      <c r="C2" s="1" t="s">
        <v>4</v>
      </c>
    </row>
    <row r="3" spans="1:3" x14ac:dyDescent="0.25">
      <c r="A3" s="1" t="s">
        <v>5</v>
      </c>
      <c r="B3" s="1" t="s">
        <v>3</v>
      </c>
      <c r="C3" s="1" t="s">
        <v>4</v>
      </c>
    </row>
    <row r="4" spans="1:3" x14ac:dyDescent="0.25">
      <c r="A4" s="1" t="s">
        <v>6</v>
      </c>
      <c r="B4" s="1" t="s">
        <v>7</v>
      </c>
      <c r="C4" s="1" t="s">
        <v>4</v>
      </c>
    </row>
    <row r="5" spans="1:3" x14ac:dyDescent="0.25">
      <c r="A5" s="1" t="s">
        <v>8</v>
      </c>
      <c r="B5" s="1" t="s">
        <v>7</v>
      </c>
      <c r="C5" s="1" t="s">
        <v>4</v>
      </c>
    </row>
    <row r="6" spans="1:3" x14ac:dyDescent="0.25">
      <c r="A6" s="1" t="s">
        <v>9</v>
      </c>
      <c r="B6" s="1" t="s">
        <v>10</v>
      </c>
      <c r="C6" s="1" t="s">
        <v>4</v>
      </c>
    </row>
    <row r="7" spans="1:3" x14ac:dyDescent="0.25">
      <c r="A7" s="1" t="s">
        <v>11</v>
      </c>
      <c r="B7" s="1" t="s">
        <v>10</v>
      </c>
      <c r="C7" s="1" t="s">
        <v>4</v>
      </c>
    </row>
    <row r="8" spans="1:3" x14ac:dyDescent="0.25">
      <c r="A8" s="1" t="s">
        <v>12</v>
      </c>
      <c r="B8" s="1" t="s">
        <v>13</v>
      </c>
      <c r="C8" s="1" t="s">
        <v>4</v>
      </c>
    </row>
    <row r="9" spans="1:3" x14ac:dyDescent="0.25">
      <c r="A9" s="1" t="s">
        <v>14</v>
      </c>
      <c r="B9" s="1" t="s">
        <v>13</v>
      </c>
      <c r="C9" s="1" t="s">
        <v>4</v>
      </c>
    </row>
    <row r="10" spans="1:3" x14ac:dyDescent="0.25">
      <c r="A10" s="1" t="s">
        <v>15</v>
      </c>
      <c r="B10" s="1" t="s">
        <v>16</v>
      </c>
      <c r="C10" s="1" t="s">
        <v>4</v>
      </c>
    </row>
    <row r="11" spans="1:3" x14ac:dyDescent="0.25">
      <c r="A11" s="1" t="s">
        <v>17</v>
      </c>
      <c r="B11" s="1" t="s">
        <v>16</v>
      </c>
      <c r="C11" s="1" t="s">
        <v>4</v>
      </c>
    </row>
    <row r="12" spans="1:3" x14ac:dyDescent="0.25">
      <c r="A12" s="1" t="s">
        <v>18</v>
      </c>
      <c r="B12" s="1" t="s">
        <v>19</v>
      </c>
      <c r="C12" s="1" t="s">
        <v>4</v>
      </c>
    </row>
    <row r="13" spans="1:3" x14ac:dyDescent="0.25">
      <c r="A13" s="1" t="s">
        <v>20</v>
      </c>
      <c r="B13" s="1" t="s">
        <v>19</v>
      </c>
      <c r="C13" s="1" t="s">
        <v>4</v>
      </c>
    </row>
    <row r="14" spans="1:3" x14ac:dyDescent="0.25">
      <c r="A14" s="1" t="s">
        <v>21</v>
      </c>
      <c r="B14" s="1" t="s">
        <v>22</v>
      </c>
      <c r="C14" s="1" t="s">
        <v>4</v>
      </c>
    </row>
    <row r="15" spans="1:3" x14ac:dyDescent="0.25">
      <c r="A15" s="1" t="s">
        <v>23</v>
      </c>
      <c r="B15" s="1" t="s">
        <v>22</v>
      </c>
      <c r="C15" s="1" t="s">
        <v>4</v>
      </c>
    </row>
    <row r="16" spans="1:3" x14ac:dyDescent="0.25">
      <c r="A16" s="1" t="s">
        <v>24</v>
      </c>
      <c r="B16" s="1" t="s">
        <v>25</v>
      </c>
      <c r="C16" s="1" t="s">
        <v>4</v>
      </c>
    </row>
    <row r="17" spans="1:3" x14ac:dyDescent="0.25">
      <c r="A17" s="1" t="s">
        <v>26</v>
      </c>
      <c r="B17" s="1" t="s">
        <v>25</v>
      </c>
      <c r="C17" s="1" t="s">
        <v>4</v>
      </c>
    </row>
    <row r="18" spans="1:3" x14ac:dyDescent="0.25">
      <c r="A18" s="1" t="s">
        <v>27</v>
      </c>
      <c r="B18" s="1" t="s">
        <v>28</v>
      </c>
      <c r="C18" s="1" t="s">
        <v>4</v>
      </c>
    </row>
    <row r="19" spans="1:3" x14ac:dyDescent="0.25">
      <c r="A19" s="1" t="s">
        <v>29</v>
      </c>
      <c r="B19" s="1" t="s">
        <v>28</v>
      </c>
      <c r="C19" s="1" t="s">
        <v>4</v>
      </c>
    </row>
    <row r="20" spans="1:3" x14ac:dyDescent="0.25">
      <c r="A20" s="1" t="s">
        <v>30</v>
      </c>
      <c r="B20" s="1" t="s">
        <v>31</v>
      </c>
      <c r="C20" s="1" t="s">
        <v>4</v>
      </c>
    </row>
    <row r="21" spans="1:3" x14ac:dyDescent="0.25">
      <c r="A21" s="1" t="s">
        <v>32</v>
      </c>
      <c r="B21" s="1" t="s">
        <v>31</v>
      </c>
      <c r="C21" s="1" t="s">
        <v>4</v>
      </c>
    </row>
    <row r="22" spans="1:3" x14ac:dyDescent="0.25">
      <c r="A22" s="1" t="s">
        <v>33</v>
      </c>
      <c r="B22" s="1" t="s">
        <v>34</v>
      </c>
      <c r="C22" s="1" t="s">
        <v>4</v>
      </c>
    </row>
    <row r="23" spans="1:3" x14ac:dyDescent="0.25">
      <c r="A23" s="1" t="s">
        <v>35</v>
      </c>
      <c r="B23" s="1" t="s">
        <v>34</v>
      </c>
      <c r="C23" s="1" t="s">
        <v>4</v>
      </c>
    </row>
    <row r="24" spans="1:3" x14ac:dyDescent="0.25">
      <c r="A24" s="1" t="s">
        <v>36</v>
      </c>
      <c r="B24" s="1" t="s">
        <v>37</v>
      </c>
      <c r="C24" s="1" t="s">
        <v>4</v>
      </c>
    </row>
    <row r="25" spans="1:3" x14ac:dyDescent="0.25">
      <c r="A25" s="1" t="s">
        <v>38</v>
      </c>
      <c r="B25" s="1" t="s">
        <v>37</v>
      </c>
      <c r="C25" s="1" t="s">
        <v>4</v>
      </c>
    </row>
    <row r="26" spans="1:3" x14ac:dyDescent="0.25">
      <c r="A26" s="1" t="s">
        <v>39</v>
      </c>
      <c r="B26" s="1" t="s">
        <v>40</v>
      </c>
      <c r="C26" s="1" t="s">
        <v>4</v>
      </c>
    </row>
    <row r="27" spans="1:3" x14ac:dyDescent="0.25">
      <c r="A27" s="1" t="s">
        <v>41</v>
      </c>
      <c r="B27" s="1" t="s">
        <v>40</v>
      </c>
      <c r="C27" s="1" t="s">
        <v>4</v>
      </c>
    </row>
    <row r="28" spans="1:3" x14ac:dyDescent="0.25">
      <c r="A28" s="1" t="s">
        <v>42</v>
      </c>
      <c r="B28" s="1" t="s">
        <v>24209</v>
      </c>
      <c r="C28" s="1" t="s">
        <v>4</v>
      </c>
    </row>
    <row r="29" spans="1:3" x14ac:dyDescent="0.25">
      <c r="A29" s="1" t="s">
        <v>43</v>
      </c>
      <c r="B29" s="1" t="s">
        <v>24209</v>
      </c>
      <c r="C29" s="1" t="s">
        <v>4</v>
      </c>
    </row>
    <row r="30" spans="1:3" x14ac:dyDescent="0.25">
      <c r="A30" s="1" t="s">
        <v>44</v>
      </c>
      <c r="B30" s="1" t="s">
        <v>24210</v>
      </c>
      <c r="C30" s="1" t="s">
        <v>4</v>
      </c>
    </row>
    <row r="31" spans="1:3" x14ac:dyDescent="0.25">
      <c r="A31" s="1" t="s">
        <v>45</v>
      </c>
      <c r="B31" s="1" t="s">
        <v>24210</v>
      </c>
      <c r="C31" s="1" t="s">
        <v>4</v>
      </c>
    </row>
    <row r="32" spans="1:3" x14ac:dyDescent="0.25">
      <c r="A32" s="1" t="s">
        <v>46</v>
      </c>
      <c r="B32" s="1" t="s">
        <v>24211</v>
      </c>
      <c r="C32" s="1" t="s">
        <v>4</v>
      </c>
    </row>
    <row r="33" spans="1:3" x14ac:dyDescent="0.25">
      <c r="A33" s="1" t="s">
        <v>47</v>
      </c>
      <c r="B33" s="1" t="s">
        <v>24211</v>
      </c>
      <c r="C33" s="1" t="s">
        <v>4</v>
      </c>
    </row>
    <row r="34" spans="1:3" x14ac:dyDescent="0.25">
      <c r="A34" s="1" t="s">
        <v>48</v>
      </c>
      <c r="B34" s="1" t="s">
        <v>24212</v>
      </c>
      <c r="C34" s="1" t="s">
        <v>4</v>
      </c>
    </row>
    <row r="35" spans="1:3" x14ac:dyDescent="0.25">
      <c r="A35" s="1" t="s">
        <v>49</v>
      </c>
      <c r="B35" s="1" t="s">
        <v>24212</v>
      </c>
      <c r="C35" s="1" t="s">
        <v>4</v>
      </c>
    </row>
    <row r="36" spans="1:3" x14ac:dyDescent="0.25">
      <c r="A36" s="1" t="s">
        <v>50</v>
      </c>
      <c r="B36" s="1" t="s">
        <v>24213</v>
      </c>
      <c r="C36" s="1" t="s">
        <v>4</v>
      </c>
    </row>
    <row r="37" spans="1:3" x14ac:dyDescent="0.25">
      <c r="A37" s="1" t="s">
        <v>51</v>
      </c>
      <c r="B37" s="1" t="s">
        <v>24213</v>
      </c>
      <c r="C37" s="1" t="s">
        <v>4</v>
      </c>
    </row>
    <row r="38" spans="1:3" x14ac:dyDescent="0.25">
      <c r="A38" s="1" t="s">
        <v>52</v>
      </c>
      <c r="B38" s="1" t="s">
        <v>24214</v>
      </c>
      <c r="C38" s="1" t="s">
        <v>4</v>
      </c>
    </row>
    <row r="39" spans="1:3" x14ac:dyDescent="0.25">
      <c r="A39" s="1" t="s">
        <v>53</v>
      </c>
      <c r="B39" s="1" t="s">
        <v>24214</v>
      </c>
      <c r="C39" s="1" t="s">
        <v>4</v>
      </c>
    </row>
    <row r="40" spans="1:3" x14ac:dyDescent="0.25">
      <c r="A40" s="1" t="s">
        <v>54</v>
      </c>
      <c r="B40" s="1" t="s">
        <v>24215</v>
      </c>
      <c r="C40" s="1" t="s">
        <v>4</v>
      </c>
    </row>
    <row r="41" spans="1:3" x14ac:dyDescent="0.25">
      <c r="A41" s="1" t="s">
        <v>55</v>
      </c>
      <c r="B41" s="1" t="s">
        <v>24215</v>
      </c>
      <c r="C41" s="1" t="s">
        <v>4</v>
      </c>
    </row>
    <row r="42" spans="1:3" x14ac:dyDescent="0.25">
      <c r="A42" s="1" t="s">
        <v>56</v>
      </c>
      <c r="B42" s="1" t="s">
        <v>24216</v>
      </c>
      <c r="C42" s="1" t="s">
        <v>4</v>
      </c>
    </row>
    <row r="43" spans="1:3" x14ac:dyDescent="0.25">
      <c r="A43" s="1" t="s">
        <v>57</v>
      </c>
      <c r="B43" s="1" t="s">
        <v>24216</v>
      </c>
      <c r="C43" s="1" t="s">
        <v>4</v>
      </c>
    </row>
    <row r="44" spans="1:3" x14ac:dyDescent="0.25">
      <c r="A44" s="1" t="s">
        <v>58</v>
      </c>
      <c r="B44" s="1" t="s">
        <v>24217</v>
      </c>
      <c r="C44" s="1" t="s">
        <v>4</v>
      </c>
    </row>
    <row r="45" spans="1:3" x14ac:dyDescent="0.25">
      <c r="A45" s="1" t="s">
        <v>59</v>
      </c>
      <c r="B45" s="1" t="s">
        <v>24217</v>
      </c>
      <c r="C45" s="1" t="s">
        <v>4</v>
      </c>
    </row>
    <row r="46" spans="1:3" x14ac:dyDescent="0.25">
      <c r="A46" s="1" t="s">
        <v>60</v>
      </c>
      <c r="B46" s="1" t="s">
        <v>61</v>
      </c>
      <c r="C46" s="1" t="s">
        <v>4</v>
      </c>
    </row>
    <row r="47" spans="1:3" x14ac:dyDescent="0.25">
      <c r="A47" s="1" t="s">
        <v>62</v>
      </c>
      <c r="B47" s="1" t="s">
        <v>61</v>
      </c>
      <c r="C47" s="1" t="s">
        <v>4</v>
      </c>
    </row>
    <row r="48" spans="1:3" x14ac:dyDescent="0.25">
      <c r="A48" s="1" t="s">
        <v>63</v>
      </c>
      <c r="B48" s="1" t="s">
        <v>64</v>
      </c>
      <c r="C48" s="1" t="s">
        <v>4</v>
      </c>
    </row>
    <row r="49" spans="1:3" x14ac:dyDescent="0.25">
      <c r="A49" s="1" t="s">
        <v>65</v>
      </c>
      <c r="B49" s="1" t="s">
        <v>64</v>
      </c>
      <c r="C49" s="1" t="s">
        <v>4</v>
      </c>
    </row>
    <row r="50" spans="1:3" x14ac:dyDescent="0.25">
      <c r="A50" s="1" t="s">
        <v>66</v>
      </c>
      <c r="B50" s="1" t="s">
        <v>67</v>
      </c>
      <c r="C50" s="1" t="s">
        <v>4</v>
      </c>
    </row>
    <row r="51" spans="1:3" x14ac:dyDescent="0.25">
      <c r="A51" s="1" t="s">
        <v>68</v>
      </c>
      <c r="B51" s="1" t="s">
        <v>67</v>
      </c>
      <c r="C51" s="1" t="s">
        <v>4</v>
      </c>
    </row>
    <row r="52" spans="1:3" x14ac:dyDescent="0.25">
      <c r="A52" s="1" t="s">
        <v>69</v>
      </c>
      <c r="B52" s="1" t="s">
        <v>70</v>
      </c>
      <c r="C52" s="1" t="s">
        <v>4</v>
      </c>
    </row>
    <row r="53" spans="1:3" x14ac:dyDescent="0.25">
      <c r="A53" s="1" t="s">
        <v>71</v>
      </c>
      <c r="B53" s="1" t="s">
        <v>70</v>
      </c>
      <c r="C53" s="1" t="s">
        <v>4</v>
      </c>
    </row>
    <row r="54" spans="1:3" x14ac:dyDescent="0.25">
      <c r="A54" s="1" t="s">
        <v>72</v>
      </c>
      <c r="B54" s="1" t="s">
        <v>73</v>
      </c>
      <c r="C54" s="1" t="s">
        <v>4</v>
      </c>
    </row>
    <row r="55" spans="1:3" x14ac:dyDescent="0.25">
      <c r="A55" s="1" t="s">
        <v>74</v>
      </c>
      <c r="B55" s="1" t="s">
        <v>73</v>
      </c>
      <c r="C55" s="1" t="s">
        <v>4</v>
      </c>
    </row>
    <row r="56" spans="1:3" x14ac:dyDescent="0.25">
      <c r="A56" s="1" t="s">
        <v>75</v>
      </c>
      <c r="B56" s="1" t="s">
        <v>76</v>
      </c>
      <c r="C56" s="1" t="s">
        <v>4</v>
      </c>
    </row>
    <row r="57" spans="1:3" x14ac:dyDescent="0.25">
      <c r="A57" s="1" t="s">
        <v>77</v>
      </c>
      <c r="B57" s="1" t="s">
        <v>76</v>
      </c>
      <c r="C57" s="1" t="s">
        <v>4</v>
      </c>
    </row>
    <row r="58" spans="1:3" x14ac:dyDescent="0.25">
      <c r="A58" s="1" t="s">
        <v>78</v>
      </c>
      <c r="B58" s="1" t="s">
        <v>79</v>
      </c>
      <c r="C58" s="1" t="s">
        <v>4</v>
      </c>
    </row>
    <row r="59" spans="1:3" x14ac:dyDescent="0.25">
      <c r="A59" s="1" t="s">
        <v>80</v>
      </c>
      <c r="B59" s="1" t="s">
        <v>79</v>
      </c>
      <c r="C59" s="1" t="s">
        <v>4</v>
      </c>
    </row>
    <row r="60" spans="1:3" x14ac:dyDescent="0.25">
      <c r="A60" s="1" t="s">
        <v>81</v>
      </c>
      <c r="B60" s="1" t="s">
        <v>24218</v>
      </c>
      <c r="C60" s="1" t="s">
        <v>4</v>
      </c>
    </row>
    <row r="61" spans="1:3" x14ac:dyDescent="0.25">
      <c r="A61" s="1" t="s">
        <v>82</v>
      </c>
      <c r="B61" s="1" t="s">
        <v>24218</v>
      </c>
      <c r="C61" s="1" t="s">
        <v>4</v>
      </c>
    </row>
    <row r="62" spans="1:3" x14ac:dyDescent="0.25">
      <c r="A62" s="1" t="s">
        <v>83</v>
      </c>
      <c r="B62" s="1" t="s">
        <v>84</v>
      </c>
      <c r="C62" s="1" t="s">
        <v>4</v>
      </c>
    </row>
    <row r="63" spans="1:3" x14ac:dyDescent="0.25">
      <c r="A63" s="1" t="s">
        <v>85</v>
      </c>
      <c r="B63" s="1" t="s">
        <v>84</v>
      </c>
      <c r="C63" s="1" t="s">
        <v>4</v>
      </c>
    </row>
    <row r="64" spans="1:3" x14ac:dyDescent="0.25">
      <c r="A64" s="1" t="s">
        <v>86</v>
      </c>
      <c r="B64" s="1" t="s">
        <v>87</v>
      </c>
      <c r="C64" s="1" t="s">
        <v>4</v>
      </c>
    </row>
    <row r="65" spans="1:3" x14ac:dyDescent="0.25">
      <c r="A65" s="1" t="s">
        <v>88</v>
      </c>
      <c r="B65" s="1" t="s">
        <v>87</v>
      </c>
      <c r="C65" s="1" t="s">
        <v>4</v>
      </c>
    </row>
    <row r="66" spans="1:3" x14ac:dyDescent="0.25">
      <c r="A66" s="1" t="s">
        <v>89</v>
      </c>
      <c r="B66" s="1" t="s">
        <v>90</v>
      </c>
      <c r="C66" s="1" t="s">
        <v>4</v>
      </c>
    </row>
    <row r="67" spans="1:3" x14ac:dyDescent="0.25">
      <c r="A67" s="1" t="s">
        <v>91</v>
      </c>
      <c r="B67" s="1" t="s">
        <v>90</v>
      </c>
      <c r="C67" s="1" t="s">
        <v>4</v>
      </c>
    </row>
    <row r="68" spans="1:3" x14ac:dyDescent="0.25">
      <c r="A68" s="1" t="s">
        <v>92</v>
      </c>
      <c r="B68" s="1" t="s">
        <v>93</v>
      </c>
      <c r="C68" s="1" t="s">
        <v>4</v>
      </c>
    </row>
    <row r="69" spans="1:3" x14ac:dyDescent="0.25">
      <c r="A69" s="1" t="s">
        <v>94</v>
      </c>
      <c r="B69" s="1" t="s">
        <v>93</v>
      </c>
      <c r="C69" s="1" t="s">
        <v>4</v>
      </c>
    </row>
    <row r="70" spans="1:3" x14ac:dyDescent="0.25">
      <c r="A70" s="1" t="s">
        <v>95</v>
      </c>
      <c r="B70" s="1" t="s">
        <v>96</v>
      </c>
      <c r="C70" s="1" t="s">
        <v>4</v>
      </c>
    </row>
    <row r="71" spans="1:3" x14ac:dyDescent="0.25">
      <c r="A71" s="1" t="s">
        <v>97</v>
      </c>
      <c r="B71" s="1" t="s">
        <v>96</v>
      </c>
      <c r="C71" s="1" t="s">
        <v>4</v>
      </c>
    </row>
    <row r="72" spans="1:3" x14ac:dyDescent="0.25">
      <c r="A72" s="1" t="s">
        <v>98</v>
      </c>
      <c r="B72" s="1" t="s">
        <v>99</v>
      </c>
      <c r="C72" s="1" t="s">
        <v>4</v>
      </c>
    </row>
    <row r="73" spans="1:3" x14ac:dyDescent="0.25">
      <c r="A73" s="1" t="s">
        <v>100</v>
      </c>
      <c r="B73" s="1" t="s">
        <v>99</v>
      </c>
      <c r="C73" s="1" t="s">
        <v>4</v>
      </c>
    </row>
    <row r="74" spans="1:3" x14ac:dyDescent="0.25">
      <c r="A74" s="1" t="s">
        <v>101</v>
      </c>
      <c r="B74" s="1" t="s">
        <v>24219</v>
      </c>
      <c r="C74" s="1" t="s">
        <v>4</v>
      </c>
    </row>
    <row r="75" spans="1:3" x14ac:dyDescent="0.25">
      <c r="A75" s="1" t="s">
        <v>102</v>
      </c>
      <c r="B75" s="1" t="s">
        <v>24219</v>
      </c>
      <c r="C75" s="1" t="s">
        <v>4</v>
      </c>
    </row>
    <row r="76" spans="1:3" x14ac:dyDescent="0.25">
      <c r="A76" s="1" t="s">
        <v>103</v>
      </c>
      <c r="B76" s="1" t="s">
        <v>24220</v>
      </c>
      <c r="C76" s="1" t="s">
        <v>4</v>
      </c>
    </row>
    <row r="77" spans="1:3" x14ac:dyDescent="0.25">
      <c r="A77" s="1" t="s">
        <v>104</v>
      </c>
      <c r="B77" s="1" t="s">
        <v>24220</v>
      </c>
      <c r="C77" s="1" t="s">
        <v>4</v>
      </c>
    </row>
    <row r="78" spans="1:3" x14ac:dyDescent="0.25">
      <c r="A78" s="1" t="s">
        <v>105</v>
      </c>
      <c r="B78" s="1" t="s">
        <v>24221</v>
      </c>
      <c r="C78" s="1" t="s">
        <v>4</v>
      </c>
    </row>
    <row r="79" spans="1:3" x14ac:dyDescent="0.25">
      <c r="A79" s="1" t="s">
        <v>106</v>
      </c>
      <c r="B79" s="1" t="s">
        <v>24221</v>
      </c>
      <c r="C79" s="1" t="s">
        <v>4</v>
      </c>
    </row>
    <row r="80" spans="1:3" x14ac:dyDescent="0.25">
      <c r="A80" s="1" t="s">
        <v>107</v>
      </c>
      <c r="B80" s="1" t="s">
        <v>24222</v>
      </c>
      <c r="C80" s="1" t="s">
        <v>108</v>
      </c>
    </row>
    <row r="81" spans="1:3" x14ac:dyDescent="0.25">
      <c r="A81" s="1" t="s">
        <v>109</v>
      </c>
      <c r="B81" s="1" t="s">
        <v>24222</v>
      </c>
      <c r="C81" s="1" t="s">
        <v>108</v>
      </c>
    </row>
    <row r="82" spans="1:3" x14ac:dyDescent="0.25">
      <c r="A82" s="1" t="s">
        <v>110</v>
      </c>
      <c r="B82" s="1" t="s">
        <v>111</v>
      </c>
      <c r="C82" s="1" t="s">
        <v>108</v>
      </c>
    </row>
    <row r="83" spans="1:3" x14ac:dyDescent="0.25">
      <c r="A83" s="1" t="s">
        <v>112</v>
      </c>
      <c r="B83" s="1" t="s">
        <v>111</v>
      </c>
      <c r="C83" s="1" t="s">
        <v>108</v>
      </c>
    </row>
    <row r="84" spans="1:3" x14ac:dyDescent="0.25">
      <c r="A84" s="1" t="s">
        <v>113</v>
      </c>
      <c r="B84" s="1" t="s">
        <v>24223</v>
      </c>
      <c r="C84" s="1" t="s">
        <v>108</v>
      </c>
    </row>
    <row r="85" spans="1:3" x14ac:dyDescent="0.25">
      <c r="A85" s="1" t="s">
        <v>114</v>
      </c>
      <c r="B85" s="1" t="s">
        <v>24223</v>
      </c>
      <c r="C85" s="1" t="s">
        <v>108</v>
      </c>
    </row>
    <row r="86" spans="1:3" x14ac:dyDescent="0.25">
      <c r="A86" s="1" t="s">
        <v>115</v>
      </c>
      <c r="B86" s="1" t="s">
        <v>24224</v>
      </c>
      <c r="C86" s="1" t="s">
        <v>108</v>
      </c>
    </row>
    <row r="87" spans="1:3" x14ac:dyDescent="0.25">
      <c r="A87" s="1" t="s">
        <v>116</v>
      </c>
      <c r="B87" s="1" t="s">
        <v>24224</v>
      </c>
      <c r="C87" s="1" t="s">
        <v>108</v>
      </c>
    </row>
    <row r="88" spans="1:3" x14ac:dyDescent="0.25">
      <c r="A88" s="1" t="s">
        <v>117</v>
      </c>
      <c r="B88" s="1" t="s">
        <v>118</v>
      </c>
      <c r="C88" s="1" t="s">
        <v>4</v>
      </c>
    </row>
    <row r="89" spans="1:3" x14ac:dyDescent="0.25">
      <c r="A89" s="1" t="s">
        <v>119</v>
      </c>
      <c r="B89" s="1" t="s">
        <v>118</v>
      </c>
      <c r="C89" s="1" t="s">
        <v>4</v>
      </c>
    </row>
    <row r="90" spans="1:3" x14ac:dyDescent="0.25">
      <c r="A90" s="1" t="s">
        <v>120</v>
      </c>
      <c r="B90" s="1" t="s">
        <v>24225</v>
      </c>
      <c r="C90" s="1" t="s">
        <v>4</v>
      </c>
    </row>
    <row r="91" spans="1:3" x14ac:dyDescent="0.25">
      <c r="A91" s="1" t="s">
        <v>121</v>
      </c>
      <c r="B91" s="1" t="s">
        <v>24225</v>
      </c>
      <c r="C91" s="1" t="s">
        <v>4</v>
      </c>
    </row>
    <row r="92" spans="1:3" x14ac:dyDescent="0.25">
      <c r="A92" s="1" t="s">
        <v>122</v>
      </c>
      <c r="B92" s="1" t="s">
        <v>123</v>
      </c>
      <c r="C92" s="1" t="s">
        <v>4</v>
      </c>
    </row>
    <row r="93" spans="1:3" x14ac:dyDescent="0.25">
      <c r="A93" s="1" t="s">
        <v>124</v>
      </c>
      <c r="B93" s="1" t="s">
        <v>123</v>
      </c>
      <c r="C93" s="1" t="s">
        <v>4</v>
      </c>
    </row>
    <row r="94" spans="1:3" x14ac:dyDescent="0.25">
      <c r="A94" s="1" t="s">
        <v>125</v>
      </c>
      <c r="B94" s="1" t="s">
        <v>126</v>
      </c>
      <c r="C94" s="1" t="s">
        <v>108</v>
      </c>
    </row>
    <row r="95" spans="1:3" x14ac:dyDescent="0.25">
      <c r="A95" s="1" t="s">
        <v>127</v>
      </c>
      <c r="B95" s="1" t="s">
        <v>126</v>
      </c>
      <c r="C95" s="1" t="s">
        <v>108</v>
      </c>
    </row>
    <row r="96" spans="1:3" x14ac:dyDescent="0.25">
      <c r="A96" s="1" t="s">
        <v>128</v>
      </c>
      <c r="B96" s="1" t="s">
        <v>24226</v>
      </c>
      <c r="C96" s="1" t="s">
        <v>108</v>
      </c>
    </row>
    <row r="97" spans="1:3" x14ac:dyDescent="0.25">
      <c r="A97" s="1" t="s">
        <v>129</v>
      </c>
      <c r="B97" s="1" t="s">
        <v>24226</v>
      </c>
      <c r="C97" s="1" t="s">
        <v>108</v>
      </c>
    </row>
    <row r="98" spans="1:3" x14ac:dyDescent="0.25">
      <c r="A98" s="1" t="s">
        <v>130</v>
      </c>
      <c r="B98" s="1" t="s">
        <v>24227</v>
      </c>
      <c r="C98" s="1" t="s">
        <v>4</v>
      </c>
    </row>
    <row r="99" spans="1:3" x14ac:dyDescent="0.25">
      <c r="A99" s="1" t="s">
        <v>131</v>
      </c>
      <c r="B99" s="1" t="s">
        <v>24227</v>
      </c>
      <c r="C99" s="1" t="s">
        <v>4</v>
      </c>
    </row>
    <row r="100" spans="1:3" x14ac:dyDescent="0.25">
      <c r="A100" s="1" t="s">
        <v>132</v>
      </c>
      <c r="B100" s="1" t="s">
        <v>24228</v>
      </c>
      <c r="C100" s="1" t="s">
        <v>4</v>
      </c>
    </row>
    <row r="101" spans="1:3" x14ac:dyDescent="0.25">
      <c r="A101" s="1" t="s">
        <v>133</v>
      </c>
      <c r="B101" s="1" t="s">
        <v>24228</v>
      </c>
      <c r="C101" s="1" t="s">
        <v>4</v>
      </c>
    </row>
    <row r="102" spans="1:3" x14ac:dyDescent="0.25">
      <c r="A102" s="1" t="s">
        <v>134</v>
      </c>
      <c r="B102" s="1" t="s">
        <v>135</v>
      </c>
      <c r="C102" s="1" t="s">
        <v>4</v>
      </c>
    </row>
    <row r="103" spans="1:3" x14ac:dyDescent="0.25">
      <c r="A103" s="1" t="s">
        <v>136</v>
      </c>
      <c r="B103" s="1" t="s">
        <v>135</v>
      </c>
      <c r="C103" s="1" t="s">
        <v>4</v>
      </c>
    </row>
    <row r="104" spans="1:3" x14ac:dyDescent="0.25">
      <c r="A104" s="1" t="s">
        <v>137</v>
      </c>
      <c r="B104" s="1" t="s">
        <v>24229</v>
      </c>
      <c r="C104" s="1" t="s">
        <v>4</v>
      </c>
    </row>
    <row r="105" spans="1:3" x14ac:dyDescent="0.25">
      <c r="A105" s="1" t="s">
        <v>138</v>
      </c>
      <c r="B105" s="1" t="s">
        <v>24229</v>
      </c>
      <c r="C105" s="1" t="s">
        <v>4</v>
      </c>
    </row>
    <row r="106" spans="1:3" x14ac:dyDescent="0.25">
      <c r="A106" s="1" t="s">
        <v>139</v>
      </c>
      <c r="B106" s="1" t="s">
        <v>24230</v>
      </c>
      <c r="C106" s="1" t="s">
        <v>4</v>
      </c>
    </row>
    <row r="107" spans="1:3" x14ac:dyDescent="0.25">
      <c r="A107" s="1" t="s">
        <v>140</v>
      </c>
      <c r="B107" s="1" t="s">
        <v>24230</v>
      </c>
      <c r="C107" s="1" t="s">
        <v>4</v>
      </c>
    </row>
    <row r="108" spans="1:3" x14ac:dyDescent="0.25">
      <c r="A108" s="1" t="s">
        <v>141</v>
      </c>
      <c r="B108" s="1" t="s">
        <v>24231</v>
      </c>
      <c r="C108" s="1" t="s">
        <v>4</v>
      </c>
    </row>
    <row r="109" spans="1:3" x14ac:dyDescent="0.25">
      <c r="A109" s="1" t="s">
        <v>142</v>
      </c>
      <c r="B109" s="1" t="s">
        <v>24231</v>
      </c>
      <c r="C109" s="1" t="s">
        <v>4</v>
      </c>
    </row>
    <row r="110" spans="1:3" x14ac:dyDescent="0.25">
      <c r="A110" s="1" t="s">
        <v>143</v>
      </c>
      <c r="B110" s="1" t="s">
        <v>24232</v>
      </c>
      <c r="C110" s="1" t="s">
        <v>4</v>
      </c>
    </row>
    <row r="111" spans="1:3" x14ac:dyDescent="0.25">
      <c r="A111" s="1" t="s">
        <v>144</v>
      </c>
      <c r="B111" s="1" t="s">
        <v>24232</v>
      </c>
      <c r="C111" s="1" t="s">
        <v>4</v>
      </c>
    </row>
    <row r="112" spans="1:3" x14ac:dyDescent="0.25">
      <c r="A112" s="1" t="s">
        <v>145</v>
      </c>
      <c r="B112" s="1" t="s">
        <v>24233</v>
      </c>
      <c r="C112" s="1" t="s">
        <v>4</v>
      </c>
    </row>
    <row r="113" spans="1:3" x14ac:dyDescent="0.25">
      <c r="A113" s="1" t="s">
        <v>146</v>
      </c>
      <c r="B113" s="1" t="s">
        <v>24233</v>
      </c>
      <c r="C113" s="1" t="s">
        <v>4</v>
      </c>
    </row>
    <row r="114" spans="1:3" x14ac:dyDescent="0.25">
      <c r="A114" s="1" t="s">
        <v>147</v>
      </c>
      <c r="B114" s="1" t="s">
        <v>24234</v>
      </c>
      <c r="C114" s="1" t="s">
        <v>4</v>
      </c>
    </row>
    <row r="115" spans="1:3" x14ac:dyDescent="0.25">
      <c r="A115" s="1" t="s">
        <v>148</v>
      </c>
      <c r="B115" s="1" t="s">
        <v>24234</v>
      </c>
      <c r="C115" s="1" t="s">
        <v>4</v>
      </c>
    </row>
    <row r="116" spans="1:3" x14ac:dyDescent="0.25">
      <c r="A116" s="1" t="s">
        <v>149</v>
      </c>
      <c r="B116" s="1" t="s">
        <v>24235</v>
      </c>
      <c r="C116" s="1" t="s">
        <v>4</v>
      </c>
    </row>
    <row r="117" spans="1:3" x14ac:dyDescent="0.25">
      <c r="A117" s="1" t="s">
        <v>150</v>
      </c>
      <c r="B117" s="1" t="s">
        <v>24235</v>
      </c>
      <c r="C117" s="1" t="s">
        <v>4</v>
      </c>
    </row>
    <row r="118" spans="1:3" x14ac:dyDescent="0.25">
      <c r="A118" s="1" t="s">
        <v>151</v>
      </c>
      <c r="B118" s="1" t="s">
        <v>152</v>
      </c>
      <c r="C118" s="1" t="s">
        <v>4</v>
      </c>
    </row>
    <row r="119" spans="1:3" x14ac:dyDescent="0.25">
      <c r="A119" s="1" t="s">
        <v>153</v>
      </c>
      <c r="B119" s="1" t="s">
        <v>152</v>
      </c>
      <c r="C119" s="1" t="s">
        <v>4</v>
      </c>
    </row>
    <row r="120" spans="1:3" x14ac:dyDescent="0.25">
      <c r="A120" s="1" t="s">
        <v>154</v>
      </c>
      <c r="B120" s="1" t="s">
        <v>155</v>
      </c>
      <c r="C120" s="1" t="s">
        <v>4</v>
      </c>
    </row>
    <row r="121" spans="1:3" x14ac:dyDescent="0.25">
      <c r="A121" s="1" t="s">
        <v>156</v>
      </c>
      <c r="B121" s="1" t="s">
        <v>155</v>
      </c>
      <c r="C121" s="1" t="s">
        <v>4</v>
      </c>
    </row>
    <row r="122" spans="1:3" x14ac:dyDescent="0.25">
      <c r="A122" s="1" t="s">
        <v>157</v>
      </c>
      <c r="B122" s="1" t="s">
        <v>158</v>
      </c>
      <c r="C122" s="1" t="s">
        <v>4</v>
      </c>
    </row>
    <row r="123" spans="1:3" x14ac:dyDescent="0.25">
      <c r="A123" s="1" t="s">
        <v>159</v>
      </c>
      <c r="B123" s="1" t="s">
        <v>158</v>
      </c>
      <c r="C123" s="1" t="s">
        <v>4</v>
      </c>
    </row>
    <row r="124" spans="1:3" x14ac:dyDescent="0.25">
      <c r="A124" s="1" t="s">
        <v>160</v>
      </c>
      <c r="B124" s="1" t="s">
        <v>24236</v>
      </c>
      <c r="C124" s="1" t="s">
        <v>4</v>
      </c>
    </row>
    <row r="125" spans="1:3" x14ac:dyDescent="0.25">
      <c r="A125" s="1" t="s">
        <v>161</v>
      </c>
      <c r="B125" s="1" t="s">
        <v>24236</v>
      </c>
      <c r="C125" s="1" t="s">
        <v>4</v>
      </c>
    </row>
    <row r="126" spans="1:3" x14ac:dyDescent="0.25">
      <c r="A126" s="1" t="s">
        <v>162</v>
      </c>
      <c r="B126" s="1" t="s">
        <v>24237</v>
      </c>
      <c r="C126" s="1" t="s">
        <v>4</v>
      </c>
    </row>
    <row r="127" spans="1:3" x14ac:dyDescent="0.25">
      <c r="A127" s="1" t="s">
        <v>163</v>
      </c>
      <c r="B127" s="1" t="s">
        <v>24237</v>
      </c>
      <c r="C127" s="1" t="s">
        <v>4</v>
      </c>
    </row>
    <row r="128" spans="1:3" x14ac:dyDescent="0.25">
      <c r="A128" s="1" t="s">
        <v>164</v>
      </c>
      <c r="B128" s="1" t="s">
        <v>165</v>
      </c>
      <c r="C128" s="1" t="s">
        <v>108</v>
      </c>
    </row>
    <row r="129" spans="1:3" x14ac:dyDescent="0.25">
      <c r="A129" s="1" t="s">
        <v>166</v>
      </c>
      <c r="B129" s="1" t="s">
        <v>165</v>
      </c>
      <c r="C129" s="1" t="s">
        <v>108</v>
      </c>
    </row>
    <row r="130" spans="1:3" x14ac:dyDescent="0.25">
      <c r="A130" s="1" t="s">
        <v>167</v>
      </c>
      <c r="B130" s="1" t="s">
        <v>168</v>
      </c>
      <c r="C130" s="1" t="s">
        <v>4</v>
      </c>
    </row>
    <row r="131" spans="1:3" x14ac:dyDescent="0.25">
      <c r="A131" s="1" t="s">
        <v>169</v>
      </c>
      <c r="B131" s="1" t="s">
        <v>168</v>
      </c>
      <c r="C131" s="1" t="s">
        <v>4</v>
      </c>
    </row>
    <row r="132" spans="1:3" x14ac:dyDescent="0.25">
      <c r="A132" s="1" t="s">
        <v>170</v>
      </c>
      <c r="B132" s="1" t="s">
        <v>24238</v>
      </c>
      <c r="C132" s="1" t="s">
        <v>4</v>
      </c>
    </row>
    <row r="133" spans="1:3" x14ac:dyDescent="0.25">
      <c r="A133" s="1" t="s">
        <v>171</v>
      </c>
      <c r="B133" s="1" t="s">
        <v>24238</v>
      </c>
      <c r="C133" s="1" t="s">
        <v>4</v>
      </c>
    </row>
    <row r="134" spans="1:3" x14ac:dyDescent="0.25">
      <c r="A134" s="1" t="s">
        <v>172</v>
      </c>
      <c r="B134" s="1" t="s">
        <v>173</v>
      </c>
      <c r="C134" s="1" t="s">
        <v>4</v>
      </c>
    </row>
    <row r="135" spans="1:3" x14ac:dyDescent="0.25">
      <c r="A135" s="1" t="s">
        <v>174</v>
      </c>
      <c r="B135" s="1" t="s">
        <v>173</v>
      </c>
      <c r="C135" s="1" t="s">
        <v>4</v>
      </c>
    </row>
    <row r="136" spans="1:3" x14ac:dyDescent="0.25">
      <c r="A136" s="1" t="s">
        <v>175</v>
      </c>
      <c r="B136" s="1" t="s">
        <v>176</v>
      </c>
      <c r="C136" s="1" t="s">
        <v>108</v>
      </c>
    </row>
    <row r="137" spans="1:3" x14ac:dyDescent="0.25">
      <c r="A137" s="1" t="s">
        <v>177</v>
      </c>
      <c r="B137" s="1" t="s">
        <v>176</v>
      </c>
      <c r="C137" s="1" t="s">
        <v>108</v>
      </c>
    </row>
    <row r="138" spans="1:3" x14ac:dyDescent="0.25">
      <c r="A138" s="1" t="s">
        <v>178</v>
      </c>
      <c r="B138" s="1" t="s">
        <v>179</v>
      </c>
      <c r="C138" s="1" t="s">
        <v>108</v>
      </c>
    </row>
    <row r="139" spans="1:3" x14ac:dyDescent="0.25">
      <c r="A139" s="1" t="s">
        <v>180</v>
      </c>
      <c r="B139" s="1" t="s">
        <v>179</v>
      </c>
      <c r="C139" s="1" t="s">
        <v>108</v>
      </c>
    </row>
    <row r="140" spans="1:3" x14ac:dyDescent="0.25">
      <c r="A140" s="1" t="s">
        <v>181</v>
      </c>
      <c r="B140" s="1" t="s">
        <v>182</v>
      </c>
      <c r="C140" s="1" t="s">
        <v>108</v>
      </c>
    </row>
    <row r="141" spans="1:3" x14ac:dyDescent="0.25">
      <c r="A141" s="1" t="s">
        <v>183</v>
      </c>
      <c r="B141" s="1" t="s">
        <v>182</v>
      </c>
      <c r="C141" s="1" t="s">
        <v>108</v>
      </c>
    </row>
    <row r="142" spans="1:3" x14ac:dyDescent="0.25">
      <c r="A142" s="1" t="s">
        <v>184</v>
      </c>
      <c r="B142" s="1" t="s">
        <v>185</v>
      </c>
      <c r="C142" s="1" t="s">
        <v>108</v>
      </c>
    </row>
    <row r="143" spans="1:3" x14ac:dyDescent="0.25">
      <c r="A143" s="1" t="s">
        <v>186</v>
      </c>
      <c r="B143" s="1" t="s">
        <v>185</v>
      </c>
      <c r="C143" s="1" t="s">
        <v>108</v>
      </c>
    </row>
    <row r="144" spans="1:3" x14ac:dyDescent="0.25">
      <c r="A144" s="1" t="s">
        <v>187</v>
      </c>
      <c r="B144" s="1" t="s">
        <v>188</v>
      </c>
      <c r="C144" s="1" t="s">
        <v>4</v>
      </c>
    </row>
    <row r="145" spans="1:3" x14ac:dyDescent="0.25">
      <c r="A145" s="1" t="s">
        <v>189</v>
      </c>
      <c r="B145" s="1" t="s">
        <v>188</v>
      </c>
      <c r="C145" s="1" t="s">
        <v>4</v>
      </c>
    </row>
    <row r="146" spans="1:3" x14ac:dyDescent="0.25">
      <c r="A146" s="1" t="s">
        <v>190</v>
      </c>
      <c r="B146" s="1" t="s">
        <v>191</v>
      </c>
      <c r="C146" s="1" t="s">
        <v>4</v>
      </c>
    </row>
    <row r="147" spans="1:3" x14ac:dyDescent="0.25">
      <c r="A147" s="1" t="s">
        <v>192</v>
      </c>
      <c r="B147" s="1" t="s">
        <v>191</v>
      </c>
      <c r="C147" s="1" t="s">
        <v>4</v>
      </c>
    </row>
    <row r="148" spans="1:3" x14ac:dyDescent="0.25">
      <c r="A148" s="1" t="s">
        <v>193</v>
      </c>
      <c r="B148" s="1" t="s">
        <v>194</v>
      </c>
      <c r="C148" s="1" t="s">
        <v>4</v>
      </c>
    </row>
    <row r="149" spans="1:3" x14ac:dyDescent="0.25">
      <c r="A149" s="1" t="s">
        <v>195</v>
      </c>
      <c r="B149" s="1" t="s">
        <v>194</v>
      </c>
      <c r="C149" s="1" t="s">
        <v>4</v>
      </c>
    </row>
    <row r="150" spans="1:3" x14ac:dyDescent="0.25">
      <c r="A150" s="1" t="s">
        <v>196</v>
      </c>
      <c r="B150" s="1" t="s">
        <v>24239</v>
      </c>
      <c r="C150" s="1" t="s">
        <v>4</v>
      </c>
    </row>
    <row r="151" spans="1:3" x14ac:dyDescent="0.25">
      <c r="A151" s="1" t="s">
        <v>197</v>
      </c>
      <c r="B151" s="1" t="s">
        <v>24239</v>
      </c>
      <c r="C151" s="1" t="s">
        <v>4</v>
      </c>
    </row>
    <row r="152" spans="1:3" x14ac:dyDescent="0.25">
      <c r="A152" s="1" t="s">
        <v>198</v>
      </c>
      <c r="B152" s="1" t="s">
        <v>199</v>
      </c>
      <c r="C152" s="1" t="s">
        <v>4</v>
      </c>
    </row>
    <row r="153" spans="1:3" x14ac:dyDescent="0.25">
      <c r="A153" s="1" t="s">
        <v>200</v>
      </c>
      <c r="B153" s="1" t="s">
        <v>199</v>
      </c>
      <c r="C153" s="1" t="s">
        <v>4</v>
      </c>
    </row>
    <row r="154" spans="1:3" x14ac:dyDescent="0.25">
      <c r="A154" s="1" t="s">
        <v>201</v>
      </c>
      <c r="B154" s="1" t="s">
        <v>202</v>
      </c>
      <c r="C154" s="1" t="s">
        <v>4</v>
      </c>
    </row>
    <row r="155" spans="1:3" x14ac:dyDescent="0.25">
      <c r="A155" s="1" t="s">
        <v>203</v>
      </c>
      <c r="B155" s="1" t="s">
        <v>202</v>
      </c>
      <c r="C155" s="1" t="s">
        <v>4</v>
      </c>
    </row>
    <row r="156" spans="1:3" x14ac:dyDescent="0.25">
      <c r="A156" s="1" t="s">
        <v>204</v>
      </c>
      <c r="B156" s="1" t="s">
        <v>205</v>
      </c>
      <c r="C156" s="1" t="s">
        <v>4</v>
      </c>
    </row>
    <row r="157" spans="1:3" x14ac:dyDescent="0.25">
      <c r="A157" s="1" t="s">
        <v>206</v>
      </c>
      <c r="B157" s="1" t="s">
        <v>205</v>
      </c>
      <c r="C157" s="1" t="s">
        <v>4</v>
      </c>
    </row>
    <row r="158" spans="1:3" x14ac:dyDescent="0.25">
      <c r="A158" s="1" t="s">
        <v>207</v>
      </c>
      <c r="B158" s="1" t="s">
        <v>208</v>
      </c>
      <c r="C158" s="1" t="s">
        <v>4</v>
      </c>
    </row>
    <row r="159" spans="1:3" x14ac:dyDescent="0.25">
      <c r="A159" s="1" t="s">
        <v>209</v>
      </c>
      <c r="B159" s="1" t="s">
        <v>208</v>
      </c>
      <c r="C159" s="1" t="s">
        <v>4</v>
      </c>
    </row>
    <row r="160" spans="1:3" x14ac:dyDescent="0.25">
      <c r="A160" s="1" t="s">
        <v>210</v>
      </c>
      <c r="B160" s="1" t="s">
        <v>211</v>
      </c>
      <c r="C160" s="1" t="s">
        <v>4</v>
      </c>
    </row>
    <row r="161" spans="1:3" x14ac:dyDescent="0.25">
      <c r="A161" s="1" t="s">
        <v>212</v>
      </c>
      <c r="B161" s="1" t="s">
        <v>211</v>
      </c>
      <c r="C161" s="1" t="s">
        <v>4</v>
      </c>
    </row>
    <row r="162" spans="1:3" x14ac:dyDescent="0.25">
      <c r="A162" s="1" t="s">
        <v>213</v>
      </c>
      <c r="B162" s="1" t="s">
        <v>214</v>
      </c>
      <c r="C162" s="1" t="s">
        <v>4</v>
      </c>
    </row>
    <row r="163" spans="1:3" x14ac:dyDescent="0.25">
      <c r="A163" s="1" t="s">
        <v>215</v>
      </c>
      <c r="B163" s="1" t="s">
        <v>214</v>
      </c>
      <c r="C163" s="1" t="s">
        <v>4</v>
      </c>
    </row>
    <row r="164" spans="1:3" x14ac:dyDescent="0.25">
      <c r="A164" s="1" t="s">
        <v>216</v>
      </c>
      <c r="B164" s="1" t="s">
        <v>217</v>
      </c>
      <c r="C164" s="1" t="s">
        <v>4</v>
      </c>
    </row>
    <row r="165" spans="1:3" x14ac:dyDescent="0.25">
      <c r="A165" s="1" t="s">
        <v>218</v>
      </c>
      <c r="B165" s="1" t="s">
        <v>217</v>
      </c>
      <c r="C165" s="1" t="s">
        <v>4</v>
      </c>
    </row>
    <row r="166" spans="1:3" x14ac:dyDescent="0.25">
      <c r="A166" s="1" t="s">
        <v>219</v>
      </c>
      <c r="B166" s="1" t="s">
        <v>220</v>
      </c>
      <c r="C166" s="1" t="s">
        <v>4</v>
      </c>
    </row>
    <row r="167" spans="1:3" x14ac:dyDescent="0.25">
      <c r="A167" s="1" t="s">
        <v>221</v>
      </c>
      <c r="B167" s="1" t="s">
        <v>220</v>
      </c>
      <c r="C167" s="1" t="s">
        <v>4</v>
      </c>
    </row>
    <row r="168" spans="1:3" x14ac:dyDescent="0.25">
      <c r="A168" s="1" t="s">
        <v>222</v>
      </c>
      <c r="B168" s="1" t="s">
        <v>223</v>
      </c>
      <c r="C168" s="1" t="s">
        <v>4</v>
      </c>
    </row>
    <row r="169" spans="1:3" x14ac:dyDescent="0.25">
      <c r="A169" s="1" t="s">
        <v>224</v>
      </c>
      <c r="B169" s="1" t="s">
        <v>223</v>
      </c>
      <c r="C169" s="1" t="s">
        <v>4</v>
      </c>
    </row>
    <row r="170" spans="1:3" x14ac:dyDescent="0.25">
      <c r="A170" s="1" t="s">
        <v>225</v>
      </c>
      <c r="B170" s="1" t="s">
        <v>226</v>
      </c>
      <c r="C170" s="1" t="s">
        <v>4</v>
      </c>
    </row>
    <row r="171" spans="1:3" x14ac:dyDescent="0.25">
      <c r="A171" s="1" t="s">
        <v>227</v>
      </c>
      <c r="B171" s="1" t="s">
        <v>226</v>
      </c>
      <c r="C171" s="1" t="s">
        <v>4</v>
      </c>
    </row>
    <row r="172" spans="1:3" x14ac:dyDescent="0.25">
      <c r="A172" s="1" t="s">
        <v>228</v>
      </c>
      <c r="B172" s="1" t="s">
        <v>229</v>
      </c>
      <c r="C172" s="1" t="s">
        <v>4</v>
      </c>
    </row>
    <row r="173" spans="1:3" x14ac:dyDescent="0.25">
      <c r="A173" s="1" t="s">
        <v>230</v>
      </c>
      <c r="B173" s="1" t="s">
        <v>229</v>
      </c>
      <c r="C173" s="1" t="s">
        <v>4</v>
      </c>
    </row>
    <row r="174" spans="1:3" x14ac:dyDescent="0.25">
      <c r="A174" s="1" t="s">
        <v>231</v>
      </c>
      <c r="B174" s="1" t="s">
        <v>232</v>
      </c>
      <c r="C174" s="1" t="s">
        <v>4</v>
      </c>
    </row>
    <row r="175" spans="1:3" x14ac:dyDescent="0.25">
      <c r="A175" s="1" t="s">
        <v>233</v>
      </c>
      <c r="B175" s="1" t="s">
        <v>232</v>
      </c>
      <c r="C175" s="1" t="s">
        <v>4</v>
      </c>
    </row>
    <row r="176" spans="1:3" x14ac:dyDescent="0.25">
      <c r="A176" s="1" t="s">
        <v>234</v>
      </c>
      <c r="B176" s="1" t="s">
        <v>24240</v>
      </c>
      <c r="C176" s="1" t="s">
        <v>4</v>
      </c>
    </row>
    <row r="177" spans="1:3" x14ac:dyDescent="0.25">
      <c r="A177" s="1" t="s">
        <v>235</v>
      </c>
      <c r="B177" s="1" t="s">
        <v>24240</v>
      </c>
      <c r="C177" s="1" t="s">
        <v>4</v>
      </c>
    </row>
    <row r="178" spans="1:3" x14ac:dyDescent="0.25">
      <c r="A178" s="1" t="s">
        <v>236</v>
      </c>
      <c r="B178" s="1" t="s">
        <v>24241</v>
      </c>
      <c r="C178" s="1" t="s">
        <v>4</v>
      </c>
    </row>
    <row r="179" spans="1:3" x14ac:dyDescent="0.25">
      <c r="A179" s="1" t="s">
        <v>237</v>
      </c>
      <c r="B179" s="1" t="s">
        <v>24241</v>
      </c>
      <c r="C179" s="1" t="s">
        <v>4</v>
      </c>
    </row>
    <row r="180" spans="1:3" x14ac:dyDescent="0.25">
      <c r="A180" s="1" t="s">
        <v>238</v>
      </c>
      <c r="B180" s="1" t="s">
        <v>24242</v>
      </c>
      <c r="C180" s="1" t="s">
        <v>4</v>
      </c>
    </row>
    <row r="181" spans="1:3" x14ac:dyDescent="0.25">
      <c r="A181" s="1" t="s">
        <v>239</v>
      </c>
      <c r="B181" s="1" t="s">
        <v>24242</v>
      </c>
      <c r="C181" s="1" t="s">
        <v>4</v>
      </c>
    </row>
    <row r="182" spans="1:3" x14ac:dyDescent="0.25">
      <c r="A182" s="1" t="s">
        <v>240</v>
      </c>
      <c r="B182" s="1" t="s">
        <v>24243</v>
      </c>
      <c r="C182" s="1" t="s">
        <v>4</v>
      </c>
    </row>
    <row r="183" spans="1:3" x14ac:dyDescent="0.25">
      <c r="A183" s="1" t="s">
        <v>241</v>
      </c>
      <c r="B183" s="1" t="s">
        <v>24243</v>
      </c>
      <c r="C183" s="1" t="s">
        <v>4</v>
      </c>
    </row>
    <row r="184" spans="1:3" x14ac:dyDescent="0.25">
      <c r="A184" s="1" t="s">
        <v>242</v>
      </c>
      <c r="B184" s="1" t="s">
        <v>24244</v>
      </c>
      <c r="C184" s="1" t="s">
        <v>4</v>
      </c>
    </row>
    <row r="185" spans="1:3" x14ac:dyDescent="0.25">
      <c r="A185" s="1" t="s">
        <v>243</v>
      </c>
      <c r="B185" s="1" t="s">
        <v>24244</v>
      </c>
      <c r="C185" s="1" t="s">
        <v>4</v>
      </c>
    </row>
    <row r="186" spans="1:3" x14ac:dyDescent="0.25">
      <c r="A186" s="1" t="s">
        <v>244</v>
      </c>
      <c r="B186" s="1" t="s">
        <v>24245</v>
      </c>
      <c r="C186" s="1" t="s">
        <v>4</v>
      </c>
    </row>
    <row r="187" spans="1:3" x14ac:dyDescent="0.25">
      <c r="A187" s="1" t="s">
        <v>245</v>
      </c>
      <c r="B187" s="1" t="s">
        <v>24245</v>
      </c>
      <c r="C187" s="1" t="s">
        <v>4</v>
      </c>
    </row>
    <row r="188" spans="1:3" x14ac:dyDescent="0.25">
      <c r="A188" s="1" t="s">
        <v>246</v>
      </c>
      <c r="B188" s="1" t="s">
        <v>24246</v>
      </c>
      <c r="C188" s="1" t="s">
        <v>4</v>
      </c>
    </row>
    <row r="189" spans="1:3" x14ac:dyDescent="0.25">
      <c r="A189" s="1" t="s">
        <v>247</v>
      </c>
      <c r="B189" s="1" t="s">
        <v>24246</v>
      </c>
      <c r="C189" s="1" t="s">
        <v>4</v>
      </c>
    </row>
    <row r="190" spans="1:3" x14ac:dyDescent="0.25">
      <c r="A190" s="1" t="s">
        <v>248</v>
      </c>
      <c r="B190" s="1" t="s">
        <v>24247</v>
      </c>
      <c r="C190" s="1" t="s">
        <v>4</v>
      </c>
    </row>
    <row r="191" spans="1:3" x14ac:dyDescent="0.25">
      <c r="A191" s="1" t="s">
        <v>249</v>
      </c>
      <c r="B191" s="1" t="s">
        <v>24247</v>
      </c>
      <c r="C191" s="1" t="s">
        <v>4</v>
      </c>
    </row>
    <row r="192" spans="1:3" x14ac:dyDescent="0.25">
      <c r="A192" s="1" t="s">
        <v>250</v>
      </c>
      <c r="B192" s="1" t="s">
        <v>24248</v>
      </c>
      <c r="C192" s="1" t="s">
        <v>4</v>
      </c>
    </row>
    <row r="193" spans="1:3" x14ac:dyDescent="0.25">
      <c r="A193" s="1" t="s">
        <v>251</v>
      </c>
      <c r="B193" s="1" t="s">
        <v>24248</v>
      </c>
      <c r="C193" s="1" t="s">
        <v>4</v>
      </c>
    </row>
    <row r="194" spans="1:3" x14ac:dyDescent="0.25">
      <c r="A194" s="1" t="s">
        <v>252</v>
      </c>
      <c r="B194" s="1" t="s">
        <v>253</v>
      </c>
      <c r="C194" s="1" t="s">
        <v>4</v>
      </c>
    </row>
    <row r="195" spans="1:3" x14ac:dyDescent="0.25">
      <c r="A195" s="1" t="s">
        <v>254</v>
      </c>
      <c r="B195" s="1" t="s">
        <v>253</v>
      </c>
      <c r="C195" s="1" t="s">
        <v>4</v>
      </c>
    </row>
    <row r="196" spans="1:3" x14ac:dyDescent="0.25">
      <c r="A196" s="1" t="s">
        <v>255</v>
      </c>
      <c r="B196" s="1" t="s">
        <v>24249</v>
      </c>
      <c r="C196" s="1" t="s">
        <v>4</v>
      </c>
    </row>
    <row r="197" spans="1:3" x14ac:dyDescent="0.25">
      <c r="A197" s="1" t="s">
        <v>256</v>
      </c>
      <c r="B197" s="1" t="s">
        <v>24249</v>
      </c>
      <c r="C197" s="1" t="s">
        <v>4</v>
      </c>
    </row>
    <row r="198" spans="1:3" x14ac:dyDescent="0.25">
      <c r="A198" s="1" t="s">
        <v>257</v>
      </c>
      <c r="B198" s="1" t="s">
        <v>24250</v>
      </c>
      <c r="C198" s="1" t="s">
        <v>4</v>
      </c>
    </row>
    <row r="199" spans="1:3" x14ac:dyDescent="0.25">
      <c r="A199" s="1" t="s">
        <v>258</v>
      </c>
      <c r="B199" s="1" t="s">
        <v>24250</v>
      </c>
      <c r="C199" s="1" t="s">
        <v>4</v>
      </c>
    </row>
    <row r="200" spans="1:3" x14ac:dyDescent="0.25">
      <c r="A200" s="1" t="s">
        <v>259</v>
      </c>
      <c r="B200" s="1" t="s">
        <v>24251</v>
      </c>
      <c r="C200" s="1" t="s">
        <v>4</v>
      </c>
    </row>
    <row r="201" spans="1:3" x14ac:dyDescent="0.25">
      <c r="A201" s="1" t="s">
        <v>260</v>
      </c>
      <c r="B201" s="1" t="s">
        <v>24251</v>
      </c>
      <c r="C201" s="1" t="s">
        <v>4</v>
      </c>
    </row>
    <row r="202" spans="1:3" x14ac:dyDescent="0.25">
      <c r="A202" s="1" t="s">
        <v>261</v>
      </c>
      <c r="B202" s="1" t="s">
        <v>24252</v>
      </c>
      <c r="C202" s="1" t="s">
        <v>4</v>
      </c>
    </row>
    <row r="203" spans="1:3" x14ac:dyDescent="0.25">
      <c r="A203" s="1" t="s">
        <v>262</v>
      </c>
      <c r="B203" s="1" t="s">
        <v>24252</v>
      </c>
      <c r="C203" s="1" t="s">
        <v>4</v>
      </c>
    </row>
    <row r="204" spans="1:3" x14ac:dyDescent="0.25">
      <c r="A204" s="1" t="s">
        <v>263</v>
      </c>
      <c r="B204" s="1" t="s">
        <v>24253</v>
      </c>
      <c r="C204" s="1" t="s">
        <v>4</v>
      </c>
    </row>
    <row r="205" spans="1:3" x14ac:dyDescent="0.25">
      <c r="A205" s="1" t="s">
        <v>264</v>
      </c>
      <c r="B205" s="1" t="s">
        <v>24253</v>
      </c>
      <c r="C205" s="1" t="s">
        <v>4</v>
      </c>
    </row>
    <row r="206" spans="1:3" x14ac:dyDescent="0.25">
      <c r="A206" s="1" t="s">
        <v>265</v>
      </c>
      <c r="B206" s="1" t="s">
        <v>24254</v>
      </c>
      <c r="C206" s="1" t="s">
        <v>4</v>
      </c>
    </row>
    <row r="207" spans="1:3" x14ac:dyDescent="0.25">
      <c r="A207" s="1" t="s">
        <v>266</v>
      </c>
      <c r="B207" s="1" t="s">
        <v>24254</v>
      </c>
      <c r="C207" s="1" t="s">
        <v>4</v>
      </c>
    </row>
    <row r="208" spans="1:3" x14ac:dyDescent="0.25">
      <c r="A208" s="1" t="s">
        <v>267</v>
      </c>
      <c r="B208" s="1" t="s">
        <v>24255</v>
      </c>
      <c r="C208" s="1" t="s">
        <v>4</v>
      </c>
    </row>
    <row r="209" spans="1:3" x14ac:dyDescent="0.25">
      <c r="A209" s="1" t="s">
        <v>268</v>
      </c>
      <c r="B209" s="1" t="s">
        <v>24255</v>
      </c>
      <c r="C209" s="1" t="s">
        <v>4</v>
      </c>
    </row>
    <row r="210" spans="1:3" x14ac:dyDescent="0.25">
      <c r="A210" s="1" t="s">
        <v>269</v>
      </c>
      <c r="B210" s="1" t="s">
        <v>24256</v>
      </c>
      <c r="C210" s="1" t="s">
        <v>4</v>
      </c>
    </row>
    <row r="211" spans="1:3" x14ac:dyDescent="0.25">
      <c r="A211" s="1" t="s">
        <v>270</v>
      </c>
      <c r="B211" s="1" t="s">
        <v>24256</v>
      </c>
      <c r="C211" s="1" t="s">
        <v>4</v>
      </c>
    </row>
    <row r="212" spans="1:3" x14ac:dyDescent="0.25">
      <c r="A212" s="1" t="s">
        <v>271</v>
      </c>
      <c r="B212" s="1" t="s">
        <v>24023</v>
      </c>
      <c r="C212" s="1" t="s">
        <v>4</v>
      </c>
    </row>
    <row r="213" spans="1:3" x14ac:dyDescent="0.25">
      <c r="A213" s="1" t="s">
        <v>272</v>
      </c>
      <c r="B213" s="1" t="s">
        <v>24023</v>
      </c>
      <c r="C213" s="1" t="s">
        <v>4</v>
      </c>
    </row>
    <row r="214" spans="1:3" x14ac:dyDescent="0.25">
      <c r="A214" s="1" t="s">
        <v>273</v>
      </c>
      <c r="B214" s="1" t="s">
        <v>24257</v>
      </c>
      <c r="C214" s="1" t="s">
        <v>4</v>
      </c>
    </row>
    <row r="215" spans="1:3" x14ac:dyDescent="0.25">
      <c r="A215" s="1" t="s">
        <v>274</v>
      </c>
      <c r="B215" s="1" t="s">
        <v>24257</v>
      </c>
      <c r="C215" s="1" t="s">
        <v>4</v>
      </c>
    </row>
    <row r="216" spans="1:3" x14ac:dyDescent="0.25">
      <c r="A216" s="1" t="s">
        <v>275</v>
      </c>
      <c r="B216" s="1" t="s">
        <v>24258</v>
      </c>
      <c r="C216" s="1" t="s">
        <v>4</v>
      </c>
    </row>
    <row r="217" spans="1:3" x14ac:dyDescent="0.25">
      <c r="A217" s="1" t="s">
        <v>276</v>
      </c>
      <c r="B217" s="1" t="s">
        <v>24258</v>
      </c>
      <c r="C217" s="1" t="s">
        <v>4</v>
      </c>
    </row>
    <row r="218" spans="1:3" x14ac:dyDescent="0.25">
      <c r="A218" s="1" t="s">
        <v>277</v>
      </c>
      <c r="B218" s="1" t="s">
        <v>24259</v>
      </c>
      <c r="C218" s="1" t="s">
        <v>4</v>
      </c>
    </row>
    <row r="219" spans="1:3" x14ac:dyDescent="0.25">
      <c r="A219" s="1" t="s">
        <v>278</v>
      </c>
      <c r="B219" s="1" t="s">
        <v>24259</v>
      </c>
      <c r="C219" s="1" t="s">
        <v>4</v>
      </c>
    </row>
    <row r="220" spans="1:3" x14ac:dyDescent="0.25">
      <c r="A220" s="1" t="s">
        <v>279</v>
      </c>
      <c r="B220" s="1" t="s">
        <v>24260</v>
      </c>
      <c r="C220" s="1" t="s">
        <v>4</v>
      </c>
    </row>
    <row r="221" spans="1:3" x14ac:dyDescent="0.25">
      <c r="A221" s="1" t="s">
        <v>280</v>
      </c>
      <c r="B221" s="1" t="s">
        <v>24260</v>
      </c>
      <c r="C221" s="1" t="s">
        <v>4</v>
      </c>
    </row>
    <row r="222" spans="1:3" x14ac:dyDescent="0.25">
      <c r="A222" s="1" t="s">
        <v>281</v>
      </c>
      <c r="B222" s="1" t="s">
        <v>24261</v>
      </c>
      <c r="C222" s="1" t="s">
        <v>4</v>
      </c>
    </row>
    <row r="223" spans="1:3" x14ac:dyDescent="0.25">
      <c r="A223" s="1" t="s">
        <v>282</v>
      </c>
      <c r="B223" s="1" t="s">
        <v>24261</v>
      </c>
      <c r="C223" s="1" t="s">
        <v>4</v>
      </c>
    </row>
    <row r="224" spans="1:3" x14ac:dyDescent="0.25">
      <c r="A224" s="1" t="s">
        <v>283</v>
      </c>
      <c r="B224" s="1" t="s">
        <v>24262</v>
      </c>
      <c r="C224" s="1" t="s">
        <v>4</v>
      </c>
    </row>
    <row r="225" spans="1:3" x14ac:dyDescent="0.25">
      <c r="A225" s="1" t="s">
        <v>284</v>
      </c>
      <c r="B225" s="1" t="s">
        <v>24262</v>
      </c>
      <c r="C225" s="1" t="s">
        <v>4</v>
      </c>
    </row>
    <row r="226" spans="1:3" x14ac:dyDescent="0.25">
      <c r="A226" s="1" t="s">
        <v>285</v>
      </c>
      <c r="B226" s="1" t="s">
        <v>24263</v>
      </c>
      <c r="C226" s="1" t="s">
        <v>4</v>
      </c>
    </row>
    <row r="227" spans="1:3" x14ac:dyDescent="0.25">
      <c r="A227" s="1" t="s">
        <v>286</v>
      </c>
      <c r="B227" s="1" t="s">
        <v>24263</v>
      </c>
      <c r="C227" s="1" t="s">
        <v>4</v>
      </c>
    </row>
    <row r="228" spans="1:3" x14ac:dyDescent="0.25">
      <c r="A228" s="1" t="s">
        <v>287</v>
      </c>
      <c r="B228" s="1" t="s">
        <v>24264</v>
      </c>
      <c r="C228" s="1" t="s">
        <v>4</v>
      </c>
    </row>
    <row r="229" spans="1:3" x14ac:dyDescent="0.25">
      <c r="A229" s="1" t="s">
        <v>288</v>
      </c>
      <c r="B229" s="1" t="s">
        <v>24264</v>
      </c>
      <c r="C229" s="1" t="s">
        <v>4</v>
      </c>
    </row>
    <row r="230" spans="1:3" x14ac:dyDescent="0.25">
      <c r="A230" s="1" t="s">
        <v>289</v>
      </c>
      <c r="B230" s="1" t="s">
        <v>24265</v>
      </c>
      <c r="C230" s="1" t="s">
        <v>4</v>
      </c>
    </row>
    <row r="231" spans="1:3" x14ac:dyDescent="0.25">
      <c r="A231" s="1" t="s">
        <v>290</v>
      </c>
      <c r="B231" s="1" t="s">
        <v>24265</v>
      </c>
      <c r="C231" s="1" t="s">
        <v>4</v>
      </c>
    </row>
    <row r="232" spans="1:3" x14ac:dyDescent="0.25">
      <c r="A232" s="1" t="s">
        <v>291</v>
      </c>
      <c r="B232" s="1" t="s">
        <v>24266</v>
      </c>
      <c r="C232" s="1" t="s">
        <v>292</v>
      </c>
    </row>
    <row r="233" spans="1:3" x14ac:dyDescent="0.25">
      <c r="A233" s="1" t="s">
        <v>293</v>
      </c>
      <c r="B233" s="1" t="s">
        <v>24266</v>
      </c>
      <c r="C233" s="1" t="s">
        <v>292</v>
      </c>
    </row>
    <row r="234" spans="1:3" x14ac:dyDescent="0.25">
      <c r="A234" s="1" t="s">
        <v>294</v>
      </c>
      <c r="B234" s="1" t="s">
        <v>24267</v>
      </c>
      <c r="C234" s="1" t="s">
        <v>292</v>
      </c>
    </row>
    <row r="235" spans="1:3" x14ac:dyDescent="0.25">
      <c r="A235" s="1" t="s">
        <v>295</v>
      </c>
      <c r="B235" s="1" t="s">
        <v>24267</v>
      </c>
      <c r="C235" s="1" t="s">
        <v>292</v>
      </c>
    </row>
    <row r="236" spans="1:3" x14ac:dyDescent="0.25">
      <c r="A236" s="1" t="s">
        <v>296</v>
      </c>
      <c r="B236" s="1" t="s">
        <v>24268</v>
      </c>
      <c r="C236" s="1" t="s">
        <v>292</v>
      </c>
    </row>
    <row r="237" spans="1:3" x14ac:dyDescent="0.25">
      <c r="A237" s="1" t="s">
        <v>297</v>
      </c>
      <c r="B237" s="1" t="s">
        <v>24268</v>
      </c>
      <c r="C237" s="1" t="s">
        <v>292</v>
      </c>
    </row>
    <row r="238" spans="1:3" x14ac:dyDescent="0.25">
      <c r="A238" s="1" t="s">
        <v>298</v>
      </c>
      <c r="B238" s="1" t="s">
        <v>299</v>
      </c>
      <c r="C238" s="1" t="s">
        <v>4</v>
      </c>
    </row>
    <row r="239" spans="1:3" x14ac:dyDescent="0.25">
      <c r="A239" s="1" t="s">
        <v>300</v>
      </c>
      <c r="B239" s="1" t="s">
        <v>299</v>
      </c>
      <c r="C239" s="1" t="s">
        <v>4</v>
      </c>
    </row>
    <row r="240" spans="1:3" x14ac:dyDescent="0.25">
      <c r="A240" s="1" t="s">
        <v>301</v>
      </c>
      <c r="B240" s="1" t="s">
        <v>302</v>
      </c>
      <c r="C240" s="1" t="s">
        <v>4</v>
      </c>
    </row>
    <row r="241" spans="1:3" x14ac:dyDescent="0.25">
      <c r="A241" s="1" t="s">
        <v>303</v>
      </c>
      <c r="B241" s="1" t="s">
        <v>302</v>
      </c>
      <c r="C241" s="1" t="s">
        <v>4</v>
      </c>
    </row>
    <row r="242" spans="1:3" x14ac:dyDescent="0.25">
      <c r="A242" s="1" t="s">
        <v>304</v>
      </c>
      <c r="B242" s="1" t="s">
        <v>305</v>
      </c>
      <c r="C242" s="1" t="s">
        <v>4</v>
      </c>
    </row>
    <row r="243" spans="1:3" x14ac:dyDescent="0.25">
      <c r="A243" s="1" t="s">
        <v>306</v>
      </c>
      <c r="B243" s="1" t="s">
        <v>305</v>
      </c>
      <c r="C243" s="1" t="s">
        <v>4</v>
      </c>
    </row>
    <row r="244" spans="1:3" x14ac:dyDescent="0.25">
      <c r="A244" s="1" t="s">
        <v>307</v>
      </c>
      <c r="B244" s="1" t="s">
        <v>308</v>
      </c>
      <c r="C244" s="1" t="s">
        <v>4</v>
      </c>
    </row>
    <row r="245" spans="1:3" x14ac:dyDescent="0.25">
      <c r="A245" s="1" t="s">
        <v>309</v>
      </c>
      <c r="B245" s="1" t="s">
        <v>308</v>
      </c>
      <c r="C245" s="1" t="s">
        <v>4</v>
      </c>
    </row>
    <row r="246" spans="1:3" x14ac:dyDescent="0.25">
      <c r="A246" s="1" t="s">
        <v>310</v>
      </c>
      <c r="B246" s="1" t="s">
        <v>311</v>
      </c>
      <c r="C246" s="1" t="s">
        <v>4</v>
      </c>
    </row>
    <row r="247" spans="1:3" x14ac:dyDescent="0.25">
      <c r="A247" s="1" t="s">
        <v>312</v>
      </c>
      <c r="B247" s="1" t="s">
        <v>311</v>
      </c>
      <c r="C247" s="1" t="s">
        <v>4</v>
      </c>
    </row>
    <row r="248" spans="1:3" x14ac:dyDescent="0.25">
      <c r="A248" s="1" t="s">
        <v>313</v>
      </c>
      <c r="B248" s="1" t="s">
        <v>314</v>
      </c>
      <c r="C248" s="1" t="s">
        <v>4</v>
      </c>
    </row>
    <row r="249" spans="1:3" x14ac:dyDescent="0.25">
      <c r="A249" s="1" t="s">
        <v>315</v>
      </c>
      <c r="B249" s="1" t="s">
        <v>314</v>
      </c>
      <c r="C249" s="1" t="s">
        <v>4</v>
      </c>
    </row>
    <row r="250" spans="1:3" x14ac:dyDescent="0.25">
      <c r="A250" s="1" t="s">
        <v>316</v>
      </c>
      <c r="B250" s="1" t="s">
        <v>317</v>
      </c>
      <c r="C250" s="1" t="s">
        <v>4</v>
      </c>
    </row>
    <row r="251" spans="1:3" x14ac:dyDescent="0.25">
      <c r="A251" s="1" t="s">
        <v>318</v>
      </c>
      <c r="B251" s="1" t="s">
        <v>317</v>
      </c>
      <c r="C251" s="1" t="s">
        <v>4</v>
      </c>
    </row>
    <row r="252" spans="1:3" x14ac:dyDescent="0.25">
      <c r="A252" s="1" t="s">
        <v>319</v>
      </c>
      <c r="B252" s="1" t="s">
        <v>320</v>
      </c>
      <c r="C252" s="1" t="s">
        <v>4</v>
      </c>
    </row>
    <row r="253" spans="1:3" x14ac:dyDescent="0.25">
      <c r="A253" s="1" t="s">
        <v>321</v>
      </c>
      <c r="B253" s="1" t="s">
        <v>320</v>
      </c>
      <c r="C253" s="1" t="s">
        <v>4</v>
      </c>
    </row>
    <row r="254" spans="1:3" x14ac:dyDescent="0.25">
      <c r="A254" s="1" t="s">
        <v>322</v>
      </c>
      <c r="B254" s="1" t="s">
        <v>323</v>
      </c>
      <c r="C254" s="1" t="s">
        <v>4</v>
      </c>
    </row>
    <row r="255" spans="1:3" x14ac:dyDescent="0.25">
      <c r="A255" s="1" t="s">
        <v>324</v>
      </c>
      <c r="B255" s="1" t="s">
        <v>323</v>
      </c>
      <c r="C255" s="1" t="s">
        <v>4</v>
      </c>
    </row>
    <row r="256" spans="1:3" x14ac:dyDescent="0.25">
      <c r="A256" s="1" t="s">
        <v>325</v>
      </c>
      <c r="B256" s="1" t="s">
        <v>24269</v>
      </c>
      <c r="C256" s="1" t="s">
        <v>4</v>
      </c>
    </row>
    <row r="257" spans="1:3" x14ac:dyDescent="0.25">
      <c r="A257" s="1" t="s">
        <v>326</v>
      </c>
      <c r="B257" s="1" t="s">
        <v>24269</v>
      </c>
      <c r="C257" s="1" t="s">
        <v>4</v>
      </c>
    </row>
    <row r="258" spans="1:3" x14ac:dyDescent="0.25">
      <c r="A258" s="1" t="s">
        <v>327</v>
      </c>
      <c r="B258" s="1" t="s">
        <v>328</v>
      </c>
      <c r="C258" s="1" t="s">
        <v>4</v>
      </c>
    </row>
    <row r="259" spans="1:3" x14ac:dyDescent="0.25">
      <c r="A259" s="1" t="s">
        <v>329</v>
      </c>
      <c r="B259" s="1" t="s">
        <v>328</v>
      </c>
      <c r="C259" s="1" t="s">
        <v>4</v>
      </c>
    </row>
    <row r="260" spans="1:3" x14ac:dyDescent="0.25">
      <c r="A260" s="1" t="s">
        <v>330</v>
      </c>
      <c r="B260" s="1" t="s">
        <v>331</v>
      </c>
      <c r="C260" s="1" t="s">
        <v>4</v>
      </c>
    </row>
    <row r="261" spans="1:3" x14ac:dyDescent="0.25">
      <c r="A261" s="1" t="s">
        <v>332</v>
      </c>
      <c r="B261" s="1" t="s">
        <v>331</v>
      </c>
      <c r="C261" s="1" t="s">
        <v>4</v>
      </c>
    </row>
    <row r="262" spans="1:3" x14ac:dyDescent="0.25">
      <c r="A262" s="1" t="s">
        <v>333</v>
      </c>
      <c r="B262" s="1" t="s">
        <v>334</v>
      </c>
      <c r="C262" s="1" t="s">
        <v>4</v>
      </c>
    </row>
    <row r="263" spans="1:3" x14ac:dyDescent="0.25">
      <c r="A263" s="1" t="s">
        <v>335</v>
      </c>
      <c r="B263" s="1" t="s">
        <v>334</v>
      </c>
      <c r="C263" s="1" t="s">
        <v>4</v>
      </c>
    </row>
    <row r="264" spans="1:3" x14ac:dyDescent="0.25">
      <c r="A264" s="1" t="s">
        <v>336</v>
      </c>
      <c r="B264" s="1" t="s">
        <v>337</v>
      </c>
      <c r="C264" s="1" t="s">
        <v>4</v>
      </c>
    </row>
    <row r="265" spans="1:3" x14ac:dyDescent="0.25">
      <c r="A265" s="1" t="s">
        <v>338</v>
      </c>
      <c r="B265" s="1" t="s">
        <v>337</v>
      </c>
      <c r="C265" s="1" t="s">
        <v>4</v>
      </c>
    </row>
    <row r="266" spans="1:3" x14ac:dyDescent="0.25">
      <c r="A266" s="1" t="s">
        <v>339</v>
      </c>
      <c r="B266" s="1" t="s">
        <v>340</v>
      </c>
      <c r="C266" s="1" t="s">
        <v>4</v>
      </c>
    </row>
    <row r="267" spans="1:3" x14ac:dyDescent="0.25">
      <c r="A267" s="1" t="s">
        <v>341</v>
      </c>
      <c r="B267" s="1" t="s">
        <v>340</v>
      </c>
      <c r="C267" s="1" t="s">
        <v>4</v>
      </c>
    </row>
    <row r="268" spans="1:3" x14ac:dyDescent="0.25">
      <c r="A268" s="1" t="s">
        <v>342</v>
      </c>
      <c r="B268" s="1" t="s">
        <v>343</v>
      </c>
      <c r="C268" s="1" t="s">
        <v>4</v>
      </c>
    </row>
    <row r="269" spans="1:3" x14ac:dyDescent="0.25">
      <c r="A269" s="1" t="s">
        <v>344</v>
      </c>
      <c r="B269" s="1" t="s">
        <v>343</v>
      </c>
      <c r="C269" s="1" t="s">
        <v>4</v>
      </c>
    </row>
    <row r="270" spans="1:3" x14ac:dyDescent="0.25">
      <c r="A270" s="1" t="s">
        <v>345</v>
      </c>
      <c r="B270" s="1" t="s">
        <v>346</v>
      </c>
      <c r="C270" s="1" t="s">
        <v>4</v>
      </c>
    </row>
    <row r="271" spans="1:3" x14ac:dyDescent="0.25">
      <c r="A271" s="1" t="s">
        <v>347</v>
      </c>
      <c r="B271" s="1" t="s">
        <v>346</v>
      </c>
      <c r="C271" s="1" t="s">
        <v>4</v>
      </c>
    </row>
    <row r="272" spans="1:3" x14ac:dyDescent="0.25">
      <c r="A272" s="1" t="s">
        <v>348</v>
      </c>
      <c r="B272" s="1" t="s">
        <v>349</v>
      </c>
      <c r="C272" s="1" t="s">
        <v>4</v>
      </c>
    </row>
    <row r="273" spans="1:3" x14ac:dyDescent="0.25">
      <c r="A273" s="1" t="s">
        <v>350</v>
      </c>
      <c r="B273" s="1" t="s">
        <v>349</v>
      </c>
      <c r="C273" s="1" t="s">
        <v>4</v>
      </c>
    </row>
    <row r="274" spans="1:3" x14ac:dyDescent="0.25">
      <c r="A274" s="1" t="s">
        <v>351</v>
      </c>
      <c r="B274" s="1" t="s">
        <v>352</v>
      </c>
      <c r="C274" s="1" t="s">
        <v>4</v>
      </c>
    </row>
    <row r="275" spans="1:3" x14ac:dyDescent="0.25">
      <c r="A275" s="1" t="s">
        <v>353</v>
      </c>
      <c r="B275" s="1" t="s">
        <v>352</v>
      </c>
      <c r="C275" s="1" t="s">
        <v>4</v>
      </c>
    </row>
    <row r="276" spans="1:3" x14ac:dyDescent="0.25">
      <c r="A276" s="1" t="s">
        <v>354</v>
      </c>
      <c r="B276" s="1" t="s">
        <v>355</v>
      </c>
      <c r="C276" s="1" t="s">
        <v>4</v>
      </c>
    </row>
    <row r="277" spans="1:3" x14ac:dyDescent="0.25">
      <c r="A277" s="1" t="s">
        <v>356</v>
      </c>
      <c r="B277" s="1" t="s">
        <v>355</v>
      </c>
      <c r="C277" s="1" t="s">
        <v>4</v>
      </c>
    </row>
    <row r="278" spans="1:3" x14ac:dyDescent="0.25">
      <c r="A278" s="1" t="s">
        <v>357</v>
      </c>
      <c r="B278" s="1" t="s">
        <v>358</v>
      </c>
      <c r="C278" s="1" t="s">
        <v>4</v>
      </c>
    </row>
    <row r="279" spans="1:3" x14ac:dyDescent="0.25">
      <c r="A279" s="1" t="s">
        <v>359</v>
      </c>
      <c r="B279" s="1" t="s">
        <v>358</v>
      </c>
      <c r="C279" s="1" t="s">
        <v>4</v>
      </c>
    </row>
    <row r="280" spans="1:3" x14ac:dyDescent="0.25">
      <c r="A280" s="1" t="s">
        <v>360</v>
      </c>
      <c r="B280" s="1" t="s">
        <v>361</v>
      </c>
      <c r="C280" s="1" t="s">
        <v>4</v>
      </c>
    </row>
    <row r="281" spans="1:3" x14ac:dyDescent="0.25">
      <c r="A281" s="1" t="s">
        <v>362</v>
      </c>
      <c r="B281" s="1" t="s">
        <v>361</v>
      </c>
      <c r="C281" s="1" t="s">
        <v>4</v>
      </c>
    </row>
    <row r="282" spans="1:3" x14ac:dyDescent="0.25">
      <c r="A282" s="1" t="s">
        <v>363</v>
      </c>
      <c r="B282" s="1" t="s">
        <v>364</v>
      </c>
      <c r="C282" s="1" t="s">
        <v>4</v>
      </c>
    </row>
    <row r="283" spans="1:3" x14ac:dyDescent="0.25">
      <c r="A283" s="1" t="s">
        <v>365</v>
      </c>
      <c r="B283" s="1" t="s">
        <v>364</v>
      </c>
      <c r="C283" s="1" t="s">
        <v>4</v>
      </c>
    </row>
    <row r="284" spans="1:3" x14ac:dyDescent="0.25">
      <c r="A284" s="1" t="s">
        <v>366</v>
      </c>
      <c r="B284" s="1" t="s">
        <v>367</v>
      </c>
      <c r="C284" s="1" t="s">
        <v>4</v>
      </c>
    </row>
    <row r="285" spans="1:3" x14ac:dyDescent="0.25">
      <c r="A285" s="1" t="s">
        <v>368</v>
      </c>
      <c r="B285" s="1" t="s">
        <v>367</v>
      </c>
      <c r="C285" s="1" t="s">
        <v>4</v>
      </c>
    </row>
    <row r="286" spans="1:3" x14ac:dyDescent="0.25">
      <c r="A286" s="1" t="s">
        <v>369</v>
      </c>
      <c r="B286" s="1" t="s">
        <v>370</v>
      </c>
      <c r="C286" s="1" t="s">
        <v>4</v>
      </c>
    </row>
    <row r="287" spans="1:3" x14ac:dyDescent="0.25">
      <c r="A287" s="1" t="s">
        <v>371</v>
      </c>
      <c r="B287" s="1" t="s">
        <v>370</v>
      </c>
      <c r="C287" s="1" t="s">
        <v>4</v>
      </c>
    </row>
    <row r="288" spans="1:3" x14ac:dyDescent="0.25">
      <c r="A288" s="1" t="s">
        <v>372</v>
      </c>
      <c r="B288" s="1" t="s">
        <v>373</v>
      </c>
      <c r="C288" s="1" t="s">
        <v>4</v>
      </c>
    </row>
    <row r="289" spans="1:3" x14ac:dyDescent="0.25">
      <c r="A289" s="1" t="s">
        <v>374</v>
      </c>
      <c r="B289" s="1" t="s">
        <v>373</v>
      </c>
      <c r="C289" s="1" t="s">
        <v>4</v>
      </c>
    </row>
    <row r="290" spans="1:3" x14ac:dyDescent="0.25">
      <c r="A290" s="1" t="s">
        <v>375</v>
      </c>
      <c r="B290" s="1" t="s">
        <v>376</v>
      </c>
      <c r="C290" s="1" t="s">
        <v>4</v>
      </c>
    </row>
    <row r="291" spans="1:3" x14ac:dyDescent="0.25">
      <c r="A291" s="1" t="s">
        <v>377</v>
      </c>
      <c r="B291" s="1" t="s">
        <v>376</v>
      </c>
      <c r="C291" s="1" t="s">
        <v>4</v>
      </c>
    </row>
    <row r="292" spans="1:3" x14ac:dyDescent="0.25">
      <c r="A292" s="1" t="s">
        <v>378</v>
      </c>
      <c r="B292" s="1" t="s">
        <v>379</v>
      </c>
      <c r="C292" s="1" t="s">
        <v>4</v>
      </c>
    </row>
    <row r="293" spans="1:3" x14ac:dyDescent="0.25">
      <c r="A293" s="1" t="s">
        <v>380</v>
      </c>
      <c r="B293" s="1" t="s">
        <v>379</v>
      </c>
      <c r="C293" s="1" t="s">
        <v>4</v>
      </c>
    </row>
    <row r="294" spans="1:3" x14ac:dyDescent="0.25">
      <c r="A294" s="1" t="s">
        <v>381</v>
      </c>
      <c r="B294" s="1" t="s">
        <v>382</v>
      </c>
      <c r="C294" s="1" t="s">
        <v>4</v>
      </c>
    </row>
    <row r="295" spans="1:3" x14ac:dyDescent="0.25">
      <c r="A295" s="1" t="s">
        <v>383</v>
      </c>
      <c r="B295" s="1" t="s">
        <v>382</v>
      </c>
      <c r="C295" s="1" t="s">
        <v>4</v>
      </c>
    </row>
    <row r="296" spans="1:3" x14ac:dyDescent="0.25">
      <c r="A296" s="1" t="s">
        <v>384</v>
      </c>
      <c r="B296" s="1" t="s">
        <v>385</v>
      </c>
      <c r="C296" s="1" t="s">
        <v>4</v>
      </c>
    </row>
    <row r="297" spans="1:3" x14ac:dyDescent="0.25">
      <c r="A297" s="1" t="s">
        <v>386</v>
      </c>
      <c r="B297" s="1" t="s">
        <v>385</v>
      </c>
      <c r="C297" s="1" t="s">
        <v>4</v>
      </c>
    </row>
    <row r="298" spans="1:3" x14ac:dyDescent="0.25">
      <c r="A298" s="1" t="s">
        <v>387</v>
      </c>
      <c r="B298" s="1" t="s">
        <v>388</v>
      </c>
      <c r="C298" s="1" t="s">
        <v>4</v>
      </c>
    </row>
    <row r="299" spans="1:3" x14ac:dyDescent="0.25">
      <c r="A299" s="1" t="s">
        <v>389</v>
      </c>
      <c r="B299" s="1" t="s">
        <v>388</v>
      </c>
      <c r="C299" s="1" t="s">
        <v>4</v>
      </c>
    </row>
    <row r="300" spans="1:3" x14ac:dyDescent="0.25">
      <c r="A300" s="1" t="s">
        <v>390</v>
      </c>
      <c r="B300" s="1" t="s">
        <v>391</v>
      </c>
      <c r="C300" s="1" t="s">
        <v>4</v>
      </c>
    </row>
    <row r="301" spans="1:3" x14ac:dyDescent="0.25">
      <c r="A301" s="1" t="s">
        <v>392</v>
      </c>
      <c r="B301" s="1" t="s">
        <v>391</v>
      </c>
      <c r="C301" s="1" t="s">
        <v>4</v>
      </c>
    </row>
    <row r="302" spans="1:3" x14ac:dyDescent="0.25">
      <c r="A302" s="1" t="s">
        <v>393</v>
      </c>
      <c r="B302" s="1" t="s">
        <v>394</v>
      </c>
      <c r="C302" s="1" t="s">
        <v>4</v>
      </c>
    </row>
    <row r="303" spans="1:3" x14ac:dyDescent="0.25">
      <c r="A303" s="1" t="s">
        <v>395</v>
      </c>
      <c r="B303" s="1" t="s">
        <v>394</v>
      </c>
      <c r="C303" s="1" t="s">
        <v>4</v>
      </c>
    </row>
    <row r="304" spans="1:3" x14ac:dyDescent="0.25">
      <c r="A304" s="1" t="s">
        <v>396</v>
      </c>
      <c r="B304" s="1" t="s">
        <v>397</v>
      </c>
      <c r="C304" s="1" t="s">
        <v>4</v>
      </c>
    </row>
    <row r="305" spans="1:3" x14ac:dyDescent="0.25">
      <c r="A305" s="1" t="s">
        <v>398</v>
      </c>
      <c r="B305" s="1" t="s">
        <v>397</v>
      </c>
      <c r="C305" s="1" t="s">
        <v>4</v>
      </c>
    </row>
    <row r="306" spans="1:3" x14ac:dyDescent="0.25">
      <c r="A306" s="1" t="s">
        <v>399</v>
      </c>
      <c r="B306" s="1" t="s">
        <v>400</v>
      </c>
      <c r="C306" s="1" t="s">
        <v>4</v>
      </c>
    </row>
    <row r="307" spans="1:3" x14ac:dyDescent="0.25">
      <c r="A307" s="1" t="s">
        <v>401</v>
      </c>
      <c r="B307" s="1" t="s">
        <v>400</v>
      </c>
      <c r="C307" s="1" t="s">
        <v>4</v>
      </c>
    </row>
    <row r="308" spans="1:3" x14ac:dyDescent="0.25">
      <c r="A308" s="1" t="s">
        <v>402</v>
      </c>
      <c r="B308" s="1" t="s">
        <v>403</v>
      </c>
      <c r="C308" s="1" t="s">
        <v>4</v>
      </c>
    </row>
    <row r="309" spans="1:3" x14ac:dyDescent="0.25">
      <c r="A309" s="1" t="s">
        <v>404</v>
      </c>
      <c r="B309" s="1" t="s">
        <v>403</v>
      </c>
      <c r="C309" s="1" t="s">
        <v>4</v>
      </c>
    </row>
    <row r="310" spans="1:3" x14ac:dyDescent="0.25">
      <c r="A310" s="1" t="s">
        <v>405</v>
      </c>
      <c r="B310" s="1" t="s">
        <v>406</v>
      </c>
      <c r="C310" s="1" t="s">
        <v>4</v>
      </c>
    </row>
    <row r="311" spans="1:3" x14ac:dyDescent="0.25">
      <c r="A311" s="1" t="s">
        <v>407</v>
      </c>
      <c r="B311" s="1" t="s">
        <v>406</v>
      </c>
      <c r="C311" s="1" t="s">
        <v>4</v>
      </c>
    </row>
    <row r="312" spans="1:3" x14ac:dyDescent="0.25">
      <c r="A312" s="1" t="s">
        <v>408</v>
      </c>
      <c r="B312" s="1" t="s">
        <v>409</v>
      </c>
      <c r="C312" s="1" t="s">
        <v>4</v>
      </c>
    </row>
    <row r="313" spans="1:3" x14ac:dyDescent="0.25">
      <c r="A313" s="1" t="s">
        <v>410</v>
      </c>
      <c r="B313" s="1" t="s">
        <v>409</v>
      </c>
      <c r="C313" s="1" t="s">
        <v>4</v>
      </c>
    </row>
    <row r="314" spans="1:3" x14ac:dyDescent="0.25">
      <c r="A314" s="1" t="s">
        <v>411</v>
      </c>
      <c r="B314" s="1" t="s">
        <v>412</v>
      </c>
      <c r="C314" s="1" t="s">
        <v>4</v>
      </c>
    </row>
    <row r="315" spans="1:3" x14ac:dyDescent="0.25">
      <c r="A315" s="1" t="s">
        <v>413</v>
      </c>
      <c r="B315" s="1" t="s">
        <v>412</v>
      </c>
      <c r="C315" s="1" t="s">
        <v>4</v>
      </c>
    </row>
    <row r="316" spans="1:3" x14ac:dyDescent="0.25">
      <c r="A316" s="1" t="s">
        <v>414</v>
      </c>
      <c r="B316" s="1" t="s">
        <v>415</v>
      </c>
      <c r="C316" s="1" t="s">
        <v>4</v>
      </c>
    </row>
    <row r="317" spans="1:3" x14ac:dyDescent="0.25">
      <c r="A317" s="1" t="s">
        <v>416</v>
      </c>
      <c r="B317" s="1" t="s">
        <v>415</v>
      </c>
      <c r="C317" s="1" t="s">
        <v>4</v>
      </c>
    </row>
    <row r="318" spans="1:3" x14ac:dyDescent="0.25">
      <c r="A318" s="1" t="s">
        <v>417</v>
      </c>
      <c r="B318" s="1" t="s">
        <v>418</v>
      </c>
      <c r="C318" s="1" t="s">
        <v>4</v>
      </c>
    </row>
    <row r="319" spans="1:3" x14ac:dyDescent="0.25">
      <c r="A319" s="1" t="s">
        <v>419</v>
      </c>
      <c r="B319" s="1" t="s">
        <v>418</v>
      </c>
      <c r="C319" s="1" t="s">
        <v>4</v>
      </c>
    </row>
    <row r="320" spans="1:3" x14ac:dyDescent="0.25">
      <c r="A320" s="1" t="s">
        <v>420</v>
      </c>
      <c r="B320" s="1" t="s">
        <v>421</v>
      </c>
      <c r="C320" s="1" t="s">
        <v>4</v>
      </c>
    </row>
    <row r="321" spans="1:3" x14ac:dyDescent="0.25">
      <c r="A321" s="1" t="s">
        <v>422</v>
      </c>
      <c r="B321" s="1" t="s">
        <v>421</v>
      </c>
      <c r="C321" s="1" t="s">
        <v>4</v>
      </c>
    </row>
    <row r="322" spans="1:3" x14ac:dyDescent="0.25">
      <c r="A322" s="1" t="s">
        <v>423</v>
      </c>
      <c r="B322" s="1" t="s">
        <v>424</v>
      </c>
      <c r="C322" s="1" t="s">
        <v>4</v>
      </c>
    </row>
    <row r="323" spans="1:3" x14ac:dyDescent="0.25">
      <c r="A323" s="1" t="s">
        <v>425</v>
      </c>
      <c r="B323" s="1" t="s">
        <v>424</v>
      </c>
      <c r="C323" s="1" t="s">
        <v>4</v>
      </c>
    </row>
    <row r="324" spans="1:3" x14ac:dyDescent="0.25">
      <c r="A324" s="1" t="s">
        <v>426</v>
      </c>
      <c r="B324" s="1" t="s">
        <v>427</v>
      </c>
      <c r="C324" s="1" t="s">
        <v>4</v>
      </c>
    </row>
    <row r="325" spans="1:3" x14ac:dyDescent="0.25">
      <c r="A325" s="1" t="s">
        <v>428</v>
      </c>
      <c r="B325" s="1" t="s">
        <v>427</v>
      </c>
      <c r="C325" s="1" t="s">
        <v>4</v>
      </c>
    </row>
    <row r="326" spans="1:3" x14ac:dyDescent="0.25">
      <c r="A326" s="1" t="s">
        <v>429</v>
      </c>
      <c r="B326" s="1" t="s">
        <v>430</v>
      </c>
      <c r="C326" s="1" t="s">
        <v>4</v>
      </c>
    </row>
    <row r="327" spans="1:3" x14ac:dyDescent="0.25">
      <c r="A327" s="1" t="s">
        <v>431</v>
      </c>
      <c r="B327" s="1" t="s">
        <v>430</v>
      </c>
      <c r="C327" s="1" t="s">
        <v>4</v>
      </c>
    </row>
    <row r="328" spans="1:3" x14ac:dyDescent="0.25">
      <c r="A328" s="1" t="s">
        <v>432</v>
      </c>
      <c r="B328" s="1" t="s">
        <v>24270</v>
      </c>
      <c r="C328" s="1" t="s">
        <v>4</v>
      </c>
    </row>
    <row r="329" spans="1:3" x14ac:dyDescent="0.25">
      <c r="A329" s="1" t="s">
        <v>433</v>
      </c>
      <c r="B329" s="1" t="s">
        <v>24270</v>
      </c>
      <c r="C329" s="1" t="s">
        <v>4</v>
      </c>
    </row>
    <row r="330" spans="1:3" x14ac:dyDescent="0.25">
      <c r="A330" s="1" t="s">
        <v>434</v>
      </c>
      <c r="B330" s="1" t="s">
        <v>435</v>
      </c>
      <c r="C330" s="1" t="s">
        <v>4</v>
      </c>
    </row>
    <row r="331" spans="1:3" x14ac:dyDescent="0.25">
      <c r="A331" s="1" t="s">
        <v>436</v>
      </c>
      <c r="B331" s="1" t="s">
        <v>435</v>
      </c>
      <c r="C331" s="1" t="s">
        <v>4</v>
      </c>
    </row>
    <row r="332" spans="1:3" x14ac:dyDescent="0.25">
      <c r="A332" s="1" t="s">
        <v>437</v>
      </c>
      <c r="B332" s="1" t="s">
        <v>24271</v>
      </c>
      <c r="C332" s="1" t="s">
        <v>4</v>
      </c>
    </row>
    <row r="333" spans="1:3" x14ac:dyDescent="0.25">
      <c r="A333" s="1" t="s">
        <v>438</v>
      </c>
      <c r="B333" s="1" t="s">
        <v>24271</v>
      </c>
      <c r="C333" s="1" t="s">
        <v>4</v>
      </c>
    </row>
    <row r="334" spans="1:3" x14ac:dyDescent="0.25">
      <c r="A334" s="1" t="s">
        <v>439</v>
      </c>
      <c r="B334" s="1" t="s">
        <v>24272</v>
      </c>
      <c r="C334" s="1" t="s">
        <v>4</v>
      </c>
    </row>
    <row r="335" spans="1:3" x14ac:dyDescent="0.25">
      <c r="A335" s="1" t="s">
        <v>440</v>
      </c>
      <c r="B335" s="1" t="s">
        <v>24272</v>
      </c>
      <c r="C335" s="1" t="s">
        <v>4</v>
      </c>
    </row>
    <row r="336" spans="1:3" x14ac:dyDescent="0.25">
      <c r="A336" s="1" t="s">
        <v>441</v>
      </c>
      <c r="B336" s="1" t="s">
        <v>24273</v>
      </c>
      <c r="C336" s="1" t="s">
        <v>4</v>
      </c>
    </row>
    <row r="337" spans="1:3" x14ac:dyDescent="0.25">
      <c r="A337" s="1" t="s">
        <v>442</v>
      </c>
      <c r="B337" s="1" t="s">
        <v>24273</v>
      </c>
      <c r="C337" s="1" t="s">
        <v>4</v>
      </c>
    </row>
    <row r="338" spans="1:3" x14ac:dyDescent="0.25">
      <c r="A338" s="1" t="s">
        <v>443</v>
      </c>
      <c r="B338" s="1" t="s">
        <v>444</v>
      </c>
      <c r="C338" s="1" t="s">
        <v>4</v>
      </c>
    </row>
    <row r="339" spans="1:3" x14ac:dyDescent="0.25">
      <c r="A339" s="1" t="s">
        <v>445</v>
      </c>
      <c r="B339" s="1" t="s">
        <v>444</v>
      </c>
      <c r="C339" s="1" t="s">
        <v>4</v>
      </c>
    </row>
    <row r="340" spans="1:3" x14ac:dyDescent="0.25">
      <c r="A340" s="1" t="s">
        <v>446</v>
      </c>
      <c r="B340" s="1" t="s">
        <v>447</v>
      </c>
      <c r="C340" s="1" t="s">
        <v>4</v>
      </c>
    </row>
    <row r="341" spans="1:3" x14ac:dyDescent="0.25">
      <c r="A341" s="1" t="s">
        <v>448</v>
      </c>
      <c r="B341" s="1" t="s">
        <v>447</v>
      </c>
      <c r="C341" s="1" t="s">
        <v>4</v>
      </c>
    </row>
    <row r="342" spans="1:3" x14ac:dyDescent="0.25">
      <c r="A342" s="1" t="s">
        <v>449</v>
      </c>
      <c r="B342" s="1" t="s">
        <v>450</v>
      </c>
      <c r="C342" s="1" t="s">
        <v>4</v>
      </c>
    </row>
    <row r="343" spans="1:3" x14ac:dyDescent="0.25">
      <c r="A343" s="1" t="s">
        <v>451</v>
      </c>
      <c r="B343" s="1" t="s">
        <v>450</v>
      </c>
      <c r="C343" s="1" t="s">
        <v>4</v>
      </c>
    </row>
    <row r="344" spans="1:3" x14ac:dyDescent="0.25">
      <c r="A344" s="1" t="s">
        <v>452</v>
      </c>
      <c r="B344" s="1" t="s">
        <v>453</v>
      </c>
      <c r="C344" s="1" t="s">
        <v>4</v>
      </c>
    </row>
    <row r="345" spans="1:3" x14ac:dyDescent="0.25">
      <c r="A345" s="1" t="s">
        <v>454</v>
      </c>
      <c r="B345" s="1" t="s">
        <v>453</v>
      </c>
      <c r="C345" s="1" t="s">
        <v>4</v>
      </c>
    </row>
    <row r="346" spans="1:3" x14ac:dyDescent="0.25">
      <c r="A346" s="1" t="s">
        <v>455</v>
      </c>
      <c r="B346" s="1" t="s">
        <v>456</v>
      </c>
      <c r="C346" s="1" t="s">
        <v>4</v>
      </c>
    </row>
    <row r="347" spans="1:3" x14ac:dyDescent="0.25">
      <c r="A347" s="1" t="s">
        <v>457</v>
      </c>
      <c r="B347" s="1" t="s">
        <v>456</v>
      </c>
      <c r="C347" s="1" t="s">
        <v>4</v>
      </c>
    </row>
    <row r="348" spans="1:3" x14ac:dyDescent="0.25">
      <c r="A348" s="1" t="s">
        <v>458</v>
      </c>
      <c r="B348" s="1" t="s">
        <v>459</v>
      </c>
      <c r="C348" s="1" t="s">
        <v>4</v>
      </c>
    </row>
    <row r="349" spans="1:3" x14ac:dyDescent="0.25">
      <c r="A349" s="1" t="s">
        <v>460</v>
      </c>
      <c r="B349" s="1" t="s">
        <v>459</v>
      </c>
      <c r="C349" s="1" t="s">
        <v>4</v>
      </c>
    </row>
    <row r="350" spans="1:3" x14ac:dyDescent="0.25">
      <c r="A350" s="1" t="s">
        <v>461</v>
      </c>
      <c r="B350" s="1" t="s">
        <v>462</v>
      </c>
      <c r="C350" s="1" t="s">
        <v>4</v>
      </c>
    </row>
    <row r="351" spans="1:3" x14ac:dyDescent="0.25">
      <c r="A351" s="1" t="s">
        <v>463</v>
      </c>
      <c r="B351" s="1" t="s">
        <v>462</v>
      </c>
      <c r="C351" s="1" t="s">
        <v>4</v>
      </c>
    </row>
    <row r="352" spans="1:3" x14ac:dyDescent="0.25">
      <c r="A352" s="1" t="s">
        <v>464</v>
      </c>
      <c r="B352" s="1" t="s">
        <v>465</v>
      </c>
      <c r="C352" s="1" t="s">
        <v>4</v>
      </c>
    </row>
    <row r="353" spans="1:3" x14ac:dyDescent="0.25">
      <c r="A353" s="1" t="s">
        <v>466</v>
      </c>
      <c r="B353" s="1" t="s">
        <v>465</v>
      </c>
      <c r="C353" s="1" t="s">
        <v>4</v>
      </c>
    </row>
    <row r="354" spans="1:3" x14ac:dyDescent="0.25">
      <c r="A354" s="1" t="s">
        <v>467</v>
      </c>
      <c r="B354" s="1" t="s">
        <v>468</v>
      </c>
      <c r="C354" s="1" t="s">
        <v>4</v>
      </c>
    </row>
    <row r="355" spans="1:3" x14ac:dyDescent="0.25">
      <c r="A355" s="1" t="s">
        <v>469</v>
      </c>
      <c r="B355" s="1" t="s">
        <v>468</v>
      </c>
      <c r="C355" s="1" t="s">
        <v>4</v>
      </c>
    </row>
    <row r="356" spans="1:3" x14ac:dyDescent="0.25">
      <c r="A356" s="1" t="s">
        <v>470</v>
      </c>
      <c r="B356" s="1" t="s">
        <v>471</v>
      </c>
      <c r="C356" s="1" t="s">
        <v>4</v>
      </c>
    </row>
    <row r="357" spans="1:3" x14ac:dyDescent="0.25">
      <c r="A357" s="1" t="s">
        <v>472</v>
      </c>
      <c r="B357" s="1" t="s">
        <v>471</v>
      </c>
      <c r="C357" s="1" t="s">
        <v>4</v>
      </c>
    </row>
    <row r="358" spans="1:3" x14ac:dyDescent="0.25">
      <c r="A358" s="1" t="s">
        <v>473</v>
      </c>
      <c r="B358" s="1" t="s">
        <v>474</v>
      </c>
      <c r="C358" s="1" t="s">
        <v>4</v>
      </c>
    </row>
    <row r="359" spans="1:3" x14ac:dyDescent="0.25">
      <c r="A359" s="1" t="s">
        <v>475</v>
      </c>
      <c r="B359" s="1" t="s">
        <v>474</v>
      </c>
      <c r="C359" s="1" t="s">
        <v>4</v>
      </c>
    </row>
    <row r="360" spans="1:3" x14ac:dyDescent="0.25">
      <c r="A360" s="1" t="s">
        <v>476</v>
      </c>
      <c r="B360" s="1" t="s">
        <v>477</v>
      </c>
      <c r="C360" s="1" t="s">
        <v>4</v>
      </c>
    </row>
    <row r="361" spans="1:3" x14ac:dyDescent="0.25">
      <c r="A361" s="1" t="s">
        <v>478</v>
      </c>
      <c r="B361" s="1" t="s">
        <v>477</v>
      </c>
      <c r="C361" s="1" t="s">
        <v>4</v>
      </c>
    </row>
    <row r="362" spans="1:3" x14ac:dyDescent="0.25">
      <c r="A362" s="1" t="s">
        <v>479</v>
      </c>
      <c r="B362" s="1" t="s">
        <v>480</v>
      </c>
      <c r="C362" s="1" t="s">
        <v>4</v>
      </c>
    </row>
    <row r="363" spans="1:3" x14ac:dyDescent="0.25">
      <c r="A363" s="1" t="s">
        <v>481</v>
      </c>
      <c r="B363" s="1" t="s">
        <v>480</v>
      </c>
      <c r="C363" s="1" t="s">
        <v>4</v>
      </c>
    </row>
    <row r="364" spans="1:3" x14ac:dyDescent="0.25">
      <c r="A364" s="1" t="s">
        <v>482</v>
      </c>
      <c r="B364" s="1" t="s">
        <v>483</v>
      </c>
      <c r="C364" s="1" t="s">
        <v>4</v>
      </c>
    </row>
    <row r="365" spans="1:3" x14ac:dyDescent="0.25">
      <c r="A365" s="1" t="s">
        <v>484</v>
      </c>
      <c r="B365" s="1" t="s">
        <v>483</v>
      </c>
      <c r="C365" s="1" t="s">
        <v>4</v>
      </c>
    </row>
    <row r="366" spans="1:3" x14ac:dyDescent="0.25">
      <c r="A366" s="1" t="s">
        <v>485</v>
      </c>
      <c r="B366" s="1" t="s">
        <v>486</v>
      </c>
      <c r="C366" s="1" t="s">
        <v>4</v>
      </c>
    </row>
    <row r="367" spans="1:3" x14ac:dyDescent="0.25">
      <c r="A367" s="1" t="s">
        <v>487</v>
      </c>
      <c r="B367" s="1" t="s">
        <v>486</v>
      </c>
      <c r="C367" s="1" t="s">
        <v>4</v>
      </c>
    </row>
    <row r="368" spans="1:3" x14ac:dyDescent="0.25">
      <c r="A368" s="1" t="s">
        <v>488</v>
      </c>
      <c r="B368" s="1" t="s">
        <v>489</v>
      </c>
      <c r="C368" s="1" t="s">
        <v>4</v>
      </c>
    </row>
    <row r="369" spans="1:3" x14ac:dyDescent="0.25">
      <c r="A369" s="1" t="s">
        <v>490</v>
      </c>
      <c r="B369" s="1" t="s">
        <v>489</v>
      </c>
      <c r="C369" s="1" t="s">
        <v>4</v>
      </c>
    </row>
    <row r="370" spans="1:3" x14ac:dyDescent="0.25">
      <c r="A370" s="1" t="s">
        <v>491</v>
      </c>
      <c r="B370" s="1" t="s">
        <v>492</v>
      </c>
      <c r="C370" s="1" t="s">
        <v>4</v>
      </c>
    </row>
    <row r="371" spans="1:3" x14ac:dyDescent="0.25">
      <c r="A371" s="1" t="s">
        <v>493</v>
      </c>
      <c r="B371" s="1" t="s">
        <v>492</v>
      </c>
      <c r="C371" s="1" t="s">
        <v>4</v>
      </c>
    </row>
    <row r="372" spans="1:3" x14ac:dyDescent="0.25">
      <c r="A372" s="1" t="s">
        <v>494</v>
      </c>
      <c r="B372" s="1" t="s">
        <v>495</v>
      </c>
      <c r="C372" s="1" t="s">
        <v>4</v>
      </c>
    </row>
    <row r="373" spans="1:3" x14ac:dyDescent="0.25">
      <c r="A373" s="1" t="s">
        <v>496</v>
      </c>
      <c r="B373" s="1" t="s">
        <v>495</v>
      </c>
      <c r="C373" s="1" t="s">
        <v>4</v>
      </c>
    </row>
    <row r="374" spans="1:3" x14ac:dyDescent="0.25">
      <c r="A374" s="1" t="s">
        <v>497</v>
      </c>
      <c r="B374" s="1" t="s">
        <v>498</v>
      </c>
      <c r="C374" s="1" t="s">
        <v>4</v>
      </c>
    </row>
    <row r="375" spans="1:3" x14ac:dyDescent="0.25">
      <c r="A375" s="1" t="s">
        <v>499</v>
      </c>
      <c r="B375" s="1" t="s">
        <v>498</v>
      </c>
      <c r="C375" s="1" t="s">
        <v>4</v>
      </c>
    </row>
    <row r="376" spans="1:3" x14ac:dyDescent="0.25">
      <c r="A376" s="1" t="s">
        <v>500</v>
      </c>
      <c r="B376" s="1" t="s">
        <v>501</v>
      </c>
      <c r="C376" s="1" t="s">
        <v>4</v>
      </c>
    </row>
    <row r="377" spans="1:3" x14ac:dyDescent="0.25">
      <c r="A377" s="1" t="s">
        <v>502</v>
      </c>
      <c r="B377" s="1" t="s">
        <v>501</v>
      </c>
      <c r="C377" s="1" t="s">
        <v>4</v>
      </c>
    </row>
    <row r="378" spans="1:3" x14ac:dyDescent="0.25">
      <c r="A378" s="1" t="s">
        <v>503</v>
      </c>
      <c r="B378" s="1" t="s">
        <v>504</v>
      </c>
      <c r="C378" s="1" t="s">
        <v>4</v>
      </c>
    </row>
    <row r="379" spans="1:3" x14ac:dyDescent="0.25">
      <c r="A379" s="1" t="s">
        <v>505</v>
      </c>
      <c r="B379" s="1" t="s">
        <v>504</v>
      </c>
      <c r="C379" s="1" t="s">
        <v>4</v>
      </c>
    </row>
    <row r="380" spans="1:3" x14ac:dyDescent="0.25">
      <c r="A380" s="1" t="s">
        <v>506</v>
      </c>
      <c r="B380" s="1" t="s">
        <v>507</v>
      </c>
      <c r="C380" s="1" t="s">
        <v>4</v>
      </c>
    </row>
    <row r="381" spans="1:3" x14ac:dyDescent="0.25">
      <c r="A381" s="1" t="s">
        <v>508</v>
      </c>
      <c r="B381" s="1" t="s">
        <v>507</v>
      </c>
      <c r="C381" s="1" t="s">
        <v>4</v>
      </c>
    </row>
    <row r="382" spans="1:3" x14ac:dyDescent="0.25">
      <c r="A382" s="1" t="s">
        <v>509</v>
      </c>
      <c r="B382" s="1" t="s">
        <v>510</v>
      </c>
      <c r="C382" s="1" t="s">
        <v>4</v>
      </c>
    </row>
    <row r="383" spans="1:3" x14ac:dyDescent="0.25">
      <c r="A383" s="1" t="s">
        <v>511</v>
      </c>
      <c r="B383" s="1" t="s">
        <v>510</v>
      </c>
      <c r="C383" s="1" t="s">
        <v>4</v>
      </c>
    </row>
    <row r="384" spans="1:3" x14ac:dyDescent="0.25">
      <c r="A384" s="1" t="s">
        <v>512</v>
      </c>
      <c r="B384" s="1" t="s">
        <v>513</v>
      </c>
      <c r="C384" s="1" t="s">
        <v>4</v>
      </c>
    </row>
    <row r="385" spans="1:3" x14ac:dyDescent="0.25">
      <c r="A385" s="1" t="s">
        <v>514</v>
      </c>
      <c r="B385" s="1" t="s">
        <v>513</v>
      </c>
      <c r="C385" s="1" t="s">
        <v>4</v>
      </c>
    </row>
    <row r="386" spans="1:3" x14ac:dyDescent="0.25">
      <c r="A386" s="1" t="s">
        <v>515</v>
      </c>
      <c r="B386" s="1" t="s">
        <v>516</v>
      </c>
      <c r="C386" s="1" t="s">
        <v>4</v>
      </c>
    </row>
    <row r="387" spans="1:3" x14ac:dyDescent="0.25">
      <c r="A387" s="1" t="s">
        <v>517</v>
      </c>
      <c r="B387" s="1" t="s">
        <v>516</v>
      </c>
      <c r="C387" s="1" t="s">
        <v>4</v>
      </c>
    </row>
    <row r="388" spans="1:3" x14ac:dyDescent="0.25">
      <c r="A388" s="1" t="s">
        <v>518</v>
      </c>
      <c r="B388" s="1" t="s">
        <v>24274</v>
      </c>
      <c r="C388" s="1" t="s">
        <v>4</v>
      </c>
    </row>
    <row r="389" spans="1:3" x14ac:dyDescent="0.25">
      <c r="A389" s="1" t="s">
        <v>519</v>
      </c>
      <c r="B389" s="1" t="s">
        <v>24274</v>
      </c>
      <c r="C389" s="1" t="s">
        <v>4</v>
      </c>
    </row>
    <row r="390" spans="1:3" x14ac:dyDescent="0.25">
      <c r="A390" s="1" t="s">
        <v>520</v>
      </c>
      <c r="B390" s="1" t="s">
        <v>521</v>
      </c>
      <c r="C390" s="1" t="s">
        <v>4</v>
      </c>
    </row>
    <row r="391" spans="1:3" x14ac:dyDescent="0.25">
      <c r="A391" s="1" t="s">
        <v>522</v>
      </c>
      <c r="B391" s="1" t="s">
        <v>521</v>
      </c>
      <c r="C391" s="1" t="s">
        <v>4</v>
      </c>
    </row>
    <row r="392" spans="1:3" x14ac:dyDescent="0.25">
      <c r="A392" s="1" t="s">
        <v>523</v>
      </c>
      <c r="B392" s="1" t="s">
        <v>24275</v>
      </c>
      <c r="C392" s="1" t="s">
        <v>524</v>
      </c>
    </row>
    <row r="393" spans="1:3" x14ac:dyDescent="0.25">
      <c r="A393" s="1" t="s">
        <v>525</v>
      </c>
      <c r="B393" s="1" t="s">
        <v>24275</v>
      </c>
      <c r="C393" s="1" t="s">
        <v>524</v>
      </c>
    </row>
    <row r="394" spans="1:3" x14ac:dyDescent="0.25">
      <c r="A394" s="1" t="s">
        <v>526</v>
      </c>
      <c r="B394" s="1" t="s">
        <v>24276</v>
      </c>
      <c r="C394" s="1" t="s">
        <v>524</v>
      </c>
    </row>
    <row r="395" spans="1:3" x14ac:dyDescent="0.25">
      <c r="A395" s="1" t="s">
        <v>527</v>
      </c>
      <c r="B395" s="1" t="s">
        <v>24276</v>
      </c>
      <c r="C395" s="1" t="s">
        <v>524</v>
      </c>
    </row>
    <row r="396" spans="1:3" x14ac:dyDescent="0.25">
      <c r="A396" s="1" t="s">
        <v>528</v>
      </c>
      <c r="B396" s="1" t="s">
        <v>24277</v>
      </c>
      <c r="C396" s="1" t="s">
        <v>524</v>
      </c>
    </row>
    <row r="397" spans="1:3" x14ac:dyDescent="0.25">
      <c r="A397" s="1" t="s">
        <v>529</v>
      </c>
      <c r="B397" s="1" t="s">
        <v>24277</v>
      </c>
      <c r="C397" s="1" t="s">
        <v>524</v>
      </c>
    </row>
    <row r="398" spans="1:3" x14ac:dyDescent="0.25">
      <c r="A398" s="1" t="s">
        <v>530</v>
      </c>
      <c r="B398" s="1" t="s">
        <v>531</v>
      </c>
      <c r="C398" s="1" t="s">
        <v>4</v>
      </c>
    </row>
    <row r="399" spans="1:3" x14ac:dyDescent="0.25">
      <c r="A399" s="1" t="s">
        <v>532</v>
      </c>
      <c r="B399" s="1" t="s">
        <v>531</v>
      </c>
      <c r="C399" s="1" t="s">
        <v>4</v>
      </c>
    </row>
    <row r="400" spans="1:3" x14ac:dyDescent="0.25">
      <c r="A400" s="1" t="s">
        <v>533</v>
      </c>
      <c r="B400" s="1" t="s">
        <v>534</v>
      </c>
      <c r="C400" s="1" t="s">
        <v>4</v>
      </c>
    </row>
    <row r="401" spans="1:3" x14ac:dyDescent="0.25">
      <c r="A401" s="1" t="s">
        <v>535</v>
      </c>
      <c r="B401" s="1" t="s">
        <v>534</v>
      </c>
      <c r="C401" s="1" t="s">
        <v>4</v>
      </c>
    </row>
    <row r="402" spans="1:3" x14ac:dyDescent="0.25">
      <c r="A402" s="1" t="s">
        <v>536</v>
      </c>
      <c r="B402" s="1" t="s">
        <v>537</v>
      </c>
      <c r="C402" s="1" t="s">
        <v>4</v>
      </c>
    </row>
    <row r="403" spans="1:3" x14ac:dyDescent="0.25">
      <c r="A403" s="1" t="s">
        <v>538</v>
      </c>
      <c r="B403" s="1" t="s">
        <v>537</v>
      </c>
      <c r="C403" s="1" t="s">
        <v>4</v>
      </c>
    </row>
    <row r="404" spans="1:3" x14ac:dyDescent="0.25">
      <c r="A404" s="1" t="s">
        <v>539</v>
      </c>
      <c r="B404" s="1" t="s">
        <v>540</v>
      </c>
      <c r="C404" s="1" t="s">
        <v>4</v>
      </c>
    </row>
    <row r="405" spans="1:3" x14ac:dyDescent="0.25">
      <c r="A405" s="1" t="s">
        <v>541</v>
      </c>
      <c r="B405" s="1" t="s">
        <v>540</v>
      </c>
      <c r="C405" s="1" t="s">
        <v>4</v>
      </c>
    </row>
    <row r="406" spans="1:3" x14ac:dyDescent="0.25">
      <c r="A406" s="1" t="s">
        <v>542</v>
      </c>
      <c r="B406" s="1" t="s">
        <v>543</v>
      </c>
      <c r="C406" s="1" t="s">
        <v>4</v>
      </c>
    </row>
    <row r="407" spans="1:3" x14ac:dyDescent="0.25">
      <c r="A407" s="1" t="s">
        <v>544</v>
      </c>
      <c r="B407" s="1" t="s">
        <v>543</v>
      </c>
      <c r="C407" s="1" t="s">
        <v>4</v>
      </c>
    </row>
    <row r="408" spans="1:3" x14ac:dyDescent="0.25">
      <c r="A408" s="1" t="s">
        <v>545</v>
      </c>
      <c r="B408" s="1" t="s">
        <v>546</v>
      </c>
      <c r="C408" s="1" t="s">
        <v>4</v>
      </c>
    </row>
    <row r="409" spans="1:3" x14ac:dyDescent="0.25">
      <c r="A409" s="1" t="s">
        <v>547</v>
      </c>
      <c r="B409" s="1" t="s">
        <v>546</v>
      </c>
      <c r="C409" s="1" t="s">
        <v>4</v>
      </c>
    </row>
    <row r="410" spans="1:3" x14ac:dyDescent="0.25">
      <c r="A410" s="1" t="s">
        <v>548</v>
      </c>
      <c r="B410" s="1" t="s">
        <v>549</v>
      </c>
      <c r="C410" s="1" t="s">
        <v>4</v>
      </c>
    </row>
    <row r="411" spans="1:3" x14ac:dyDescent="0.25">
      <c r="A411" s="1" t="s">
        <v>550</v>
      </c>
      <c r="B411" s="1" t="s">
        <v>549</v>
      </c>
      <c r="C411" s="1" t="s">
        <v>4</v>
      </c>
    </row>
    <row r="412" spans="1:3" x14ac:dyDescent="0.25">
      <c r="A412" s="1" t="s">
        <v>551</v>
      </c>
      <c r="B412" s="1" t="s">
        <v>24278</v>
      </c>
      <c r="C412" s="1" t="s">
        <v>4</v>
      </c>
    </row>
    <row r="413" spans="1:3" x14ac:dyDescent="0.25">
      <c r="A413" s="1" t="s">
        <v>552</v>
      </c>
      <c r="B413" s="1" t="s">
        <v>24278</v>
      </c>
      <c r="C413" s="1" t="s">
        <v>4</v>
      </c>
    </row>
    <row r="414" spans="1:3" x14ac:dyDescent="0.25">
      <c r="A414" s="1" t="s">
        <v>553</v>
      </c>
      <c r="B414" s="1" t="s">
        <v>24279</v>
      </c>
      <c r="C414" s="1" t="s">
        <v>4</v>
      </c>
    </row>
    <row r="415" spans="1:3" x14ac:dyDescent="0.25">
      <c r="A415" s="1" t="s">
        <v>554</v>
      </c>
      <c r="B415" s="1" t="s">
        <v>24279</v>
      </c>
      <c r="C415" s="1" t="s">
        <v>4</v>
      </c>
    </row>
    <row r="416" spans="1:3" x14ac:dyDescent="0.25">
      <c r="A416" s="1" t="s">
        <v>555</v>
      </c>
      <c r="B416" s="1" t="s">
        <v>24280</v>
      </c>
      <c r="C416" s="1" t="s">
        <v>4</v>
      </c>
    </row>
    <row r="417" spans="1:3" x14ac:dyDescent="0.25">
      <c r="A417" s="1" t="s">
        <v>556</v>
      </c>
      <c r="B417" s="1" t="s">
        <v>24280</v>
      </c>
      <c r="C417" s="1" t="s">
        <v>4</v>
      </c>
    </row>
    <row r="418" spans="1:3" x14ac:dyDescent="0.25">
      <c r="A418" s="1" t="s">
        <v>557</v>
      </c>
      <c r="B418" s="1" t="s">
        <v>24281</v>
      </c>
      <c r="C418" s="1" t="s">
        <v>4</v>
      </c>
    </row>
    <row r="419" spans="1:3" x14ac:dyDescent="0.25">
      <c r="A419" s="1" t="s">
        <v>558</v>
      </c>
      <c r="B419" s="1" t="s">
        <v>24281</v>
      </c>
      <c r="C419" s="1" t="s">
        <v>4</v>
      </c>
    </row>
    <row r="420" spans="1:3" x14ac:dyDescent="0.25">
      <c r="A420" s="1" t="s">
        <v>559</v>
      </c>
      <c r="B420" s="1" t="s">
        <v>560</v>
      </c>
      <c r="C420" s="1" t="s">
        <v>4</v>
      </c>
    </row>
    <row r="421" spans="1:3" x14ac:dyDescent="0.25">
      <c r="A421" s="1" t="s">
        <v>561</v>
      </c>
      <c r="B421" s="1" t="s">
        <v>560</v>
      </c>
      <c r="C421" s="1" t="s">
        <v>4</v>
      </c>
    </row>
    <row r="422" spans="1:3" x14ac:dyDescent="0.25">
      <c r="A422" s="1" t="s">
        <v>562</v>
      </c>
      <c r="B422" s="1" t="s">
        <v>563</v>
      </c>
      <c r="C422" s="1" t="s">
        <v>4</v>
      </c>
    </row>
    <row r="423" spans="1:3" x14ac:dyDescent="0.25">
      <c r="A423" s="1" t="s">
        <v>564</v>
      </c>
      <c r="B423" s="1" t="s">
        <v>563</v>
      </c>
      <c r="C423" s="1" t="s">
        <v>4</v>
      </c>
    </row>
    <row r="424" spans="1:3" x14ac:dyDescent="0.25">
      <c r="A424" s="1" t="s">
        <v>565</v>
      </c>
      <c r="B424" s="1" t="s">
        <v>566</v>
      </c>
      <c r="C424" s="1" t="s">
        <v>4</v>
      </c>
    </row>
    <row r="425" spans="1:3" x14ac:dyDescent="0.25">
      <c r="A425" s="1" t="s">
        <v>567</v>
      </c>
      <c r="B425" s="1" t="s">
        <v>566</v>
      </c>
      <c r="C425" s="1" t="s">
        <v>4</v>
      </c>
    </row>
    <row r="426" spans="1:3" x14ac:dyDescent="0.25">
      <c r="A426" s="1" t="s">
        <v>568</v>
      </c>
      <c r="B426" s="1" t="s">
        <v>569</v>
      </c>
      <c r="C426" s="1" t="s">
        <v>4</v>
      </c>
    </row>
    <row r="427" spans="1:3" x14ac:dyDescent="0.25">
      <c r="A427" s="1" t="s">
        <v>570</v>
      </c>
      <c r="B427" s="1" t="s">
        <v>569</v>
      </c>
      <c r="C427" s="1" t="s">
        <v>4</v>
      </c>
    </row>
    <row r="428" spans="1:3" x14ac:dyDescent="0.25">
      <c r="A428" s="1" t="s">
        <v>571</v>
      </c>
      <c r="B428" s="1" t="s">
        <v>24282</v>
      </c>
      <c r="C428" s="1" t="s">
        <v>4</v>
      </c>
    </row>
    <row r="429" spans="1:3" x14ac:dyDescent="0.25">
      <c r="A429" s="1" t="s">
        <v>572</v>
      </c>
      <c r="B429" s="1" t="s">
        <v>24282</v>
      </c>
      <c r="C429" s="1" t="s">
        <v>4</v>
      </c>
    </row>
    <row r="430" spans="1:3" x14ac:dyDescent="0.25">
      <c r="A430" s="1" t="s">
        <v>573</v>
      </c>
      <c r="B430" s="1" t="s">
        <v>24283</v>
      </c>
      <c r="C430" s="1" t="s">
        <v>4</v>
      </c>
    </row>
    <row r="431" spans="1:3" x14ac:dyDescent="0.25">
      <c r="A431" s="1" t="s">
        <v>574</v>
      </c>
      <c r="B431" s="1" t="s">
        <v>24283</v>
      </c>
      <c r="C431" s="1" t="s">
        <v>4</v>
      </c>
    </row>
    <row r="432" spans="1:3" x14ac:dyDescent="0.25">
      <c r="A432" s="1" t="s">
        <v>575</v>
      </c>
      <c r="B432" s="1" t="s">
        <v>24284</v>
      </c>
      <c r="C432" s="1" t="s">
        <v>4</v>
      </c>
    </row>
    <row r="433" spans="1:3" x14ac:dyDescent="0.25">
      <c r="A433" s="1" t="s">
        <v>576</v>
      </c>
      <c r="B433" s="1" t="s">
        <v>24284</v>
      </c>
      <c r="C433" s="1" t="s">
        <v>4</v>
      </c>
    </row>
    <row r="434" spans="1:3" x14ac:dyDescent="0.25">
      <c r="A434" s="1" t="s">
        <v>577</v>
      </c>
      <c r="B434" s="1" t="s">
        <v>24285</v>
      </c>
      <c r="C434" s="1" t="s">
        <v>4</v>
      </c>
    </row>
    <row r="435" spans="1:3" x14ac:dyDescent="0.25">
      <c r="A435" s="1" t="s">
        <v>578</v>
      </c>
      <c r="B435" s="1" t="s">
        <v>24285</v>
      </c>
      <c r="C435" s="1" t="s">
        <v>4</v>
      </c>
    </row>
    <row r="436" spans="1:3" x14ac:dyDescent="0.25">
      <c r="A436" s="1" t="s">
        <v>579</v>
      </c>
      <c r="B436" s="1" t="s">
        <v>24286</v>
      </c>
      <c r="C436" s="1" t="s">
        <v>4</v>
      </c>
    </row>
    <row r="437" spans="1:3" x14ac:dyDescent="0.25">
      <c r="A437" s="1" t="s">
        <v>580</v>
      </c>
      <c r="B437" s="1" t="s">
        <v>24286</v>
      </c>
      <c r="C437" s="1" t="s">
        <v>4</v>
      </c>
    </row>
    <row r="438" spans="1:3" x14ac:dyDescent="0.25">
      <c r="A438" s="1" t="s">
        <v>581</v>
      </c>
      <c r="B438" s="1" t="s">
        <v>566</v>
      </c>
      <c r="C438" s="1" t="s">
        <v>4</v>
      </c>
    </row>
    <row r="439" spans="1:3" x14ac:dyDescent="0.25">
      <c r="A439" s="1" t="s">
        <v>582</v>
      </c>
      <c r="B439" s="1" t="s">
        <v>566</v>
      </c>
      <c r="C439" s="1" t="s">
        <v>4</v>
      </c>
    </row>
    <row r="440" spans="1:3" x14ac:dyDescent="0.25">
      <c r="A440" s="1" t="s">
        <v>583</v>
      </c>
      <c r="B440" s="1" t="s">
        <v>563</v>
      </c>
      <c r="C440" s="1" t="s">
        <v>4</v>
      </c>
    </row>
    <row r="441" spans="1:3" x14ac:dyDescent="0.25">
      <c r="A441" s="1" t="s">
        <v>584</v>
      </c>
      <c r="B441" s="1" t="s">
        <v>563</v>
      </c>
      <c r="C441" s="1" t="s">
        <v>4</v>
      </c>
    </row>
    <row r="442" spans="1:3" x14ac:dyDescent="0.25">
      <c r="A442" s="1" t="s">
        <v>585</v>
      </c>
      <c r="B442" s="1" t="s">
        <v>586</v>
      </c>
      <c r="C442" s="1" t="s">
        <v>4</v>
      </c>
    </row>
    <row r="443" spans="1:3" x14ac:dyDescent="0.25">
      <c r="A443" s="1" t="s">
        <v>587</v>
      </c>
      <c r="B443" s="1" t="s">
        <v>586</v>
      </c>
      <c r="C443" s="1" t="s">
        <v>4</v>
      </c>
    </row>
    <row r="444" spans="1:3" x14ac:dyDescent="0.25">
      <c r="A444" s="1" t="s">
        <v>588</v>
      </c>
      <c r="B444" s="1" t="s">
        <v>589</v>
      </c>
      <c r="C444" s="1" t="s">
        <v>4</v>
      </c>
    </row>
    <row r="445" spans="1:3" x14ac:dyDescent="0.25">
      <c r="A445" s="1" t="s">
        <v>590</v>
      </c>
      <c r="B445" s="1" t="s">
        <v>589</v>
      </c>
      <c r="C445" s="1" t="s">
        <v>4</v>
      </c>
    </row>
    <row r="446" spans="1:3" x14ac:dyDescent="0.25">
      <c r="A446" s="1" t="s">
        <v>591</v>
      </c>
      <c r="B446" s="1" t="s">
        <v>592</v>
      </c>
      <c r="C446" s="1" t="s">
        <v>4</v>
      </c>
    </row>
    <row r="447" spans="1:3" x14ac:dyDescent="0.25">
      <c r="A447" s="1" t="s">
        <v>593</v>
      </c>
      <c r="B447" s="1" t="s">
        <v>592</v>
      </c>
      <c r="C447" s="1" t="s">
        <v>4</v>
      </c>
    </row>
    <row r="448" spans="1:3" x14ac:dyDescent="0.25">
      <c r="A448" s="1" t="s">
        <v>594</v>
      </c>
      <c r="B448" s="1" t="s">
        <v>595</v>
      </c>
      <c r="C448" s="1" t="s">
        <v>4</v>
      </c>
    </row>
    <row r="449" spans="1:3" x14ac:dyDescent="0.25">
      <c r="A449" s="1" t="s">
        <v>596</v>
      </c>
      <c r="B449" s="1" t="s">
        <v>595</v>
      </c>
      <c r="C449" s="1" t="s">
        <v>4</v>
      </c>
    </row>
    <row r="450" spans="1:3" x14ac:dyDescent="0.25">
      <c r="A450" s="1" t="s">
        <v>597</v>
      </c>
      <c r="B450" s="1" t="s">
        <v>598</v>
      </c>
      <c r="C450" s="1" t="s">
        <v>4</v>
      </c>
    </row>
    <row r="451" spans="1:3" x14ac:dyDescent="0.25">
      <c r="A451" s="1" t="s">
        <v>599</v>
      </c>
      <c r="B451" s="1" t="s">
        <v>598</v>
      </c>
      <c r="C451" s="1" t="s">
        <v>4</v>
      </c>
    </row>
    <row r="452" spans="1:3" x14ac:dyDescent="0.25">
      <c r="A452" s="1" t="s">
        <v>600</v>
      </c>
      <c r="B452" s="1" t="s">
        <v>601</v>
      </c>
      <c r="C452" s="1" t="s">
        <v>4</v>
      </c>
    </row>
    <row r="453" spans="1:3" x14ac:dyDescent="0.25">
      <c r="A453" s="1" t="s">
        <v>602</v>
      </c>
      <c r="B453" s="1" t="s">
        <v>601</v>
      </c>
      <c r="C453" s="1" t="s">
        <v>4</v>
      </c>
    </row>
    <row r="454" spans="1:3" x14ac:dyDescent="0.25">
      <c r="A454" s="1" t="s">
        <v>603</v>
      </c>
      <c r="B454" s="1" t="s">
        <v>24287</v>
      </c>
      <c r="C454" s="1" t="s">
        <v>4</v>
      </c>
    </row>
    <row r="455" spans="1:3" x14ac:dyDescent="0.25">
      <c r="A455" s="1" t="s">
        <v>604</v>
      </c>
      <c r="B455" s="1" t="s">
        <v>24287</v>
      </c>
      <c r="C455" s="1" t="s">
        <v>4</v>
      </c>
    </row>
    <row r="456" spans="1:3" x14ac:dyDescent="0.25">
      <c r="A456" s="1" t="s">
        <v>605</v>
      </c>
      <c r="B456" s="1" t="s">
        <v>24288</v>
      </c>
      <c r="C456" s="1" t="s">
        <v>4</v>
      </c>
    </row>
    <row r="457" spans="1:3" x14ac:dyDescent="0.25">
      <c r="A457" s="1" t="s">
        <v>606</v>
      </c>
      <c r="B457" s="1" t="s">
        <v>24288</v>
      </c>
      <c r="C457" s="1" t="s">
        <v>4</v>
      </c>
    </row>
    <row r="458" spans="1:3" x14ac:dyDescent="0.25">
      <c r="A458" s="1" t="s">
        <v>607</v>
      </c>
      <c r="B458" s="1" t="s">
        <v>24289</v>
      </c>
      <c r="C458" s="1" t="s">
        <v>4</v>
      </c>
    </row>
    <row r="459" spans="1:3" x14ac:dyDescent="0.25">
      <c r="A459" s="1" t="s">
        <v>608</v>
      </c>
      <c r="B459" s="1" t="s">
        <v>24289</v>
      </c>
      <c r="C459" s="1" t="s">
        <v>4</v>
      </c>
    </row>
    <row r="460" spans="1:3" x14ac:dyDescent="0.25">
      <c r="A460" s="1" t="s">
        <v>609</v>
      </c>
      <c r="B460" s="1" t="s">
        <v>610</v>
      </c>
      <c r="C460" s="1" t="s">
        <v>4</v>
      </c>
    </row>
    <row r="461" spans="1:3" x14ac:dyDescent="0.25">
      <c r="A461" s="1" t="s">
        <v>611</v>
      </c>
      <c r="B461" s="1" t="s">
        <v>610</v>
      </c>
      <c r="C461" s="1" t="s">
        <v>4</v>
      </c>
    </row>
    <row r="462" spans="1:3" x14ac:dyDescent="0.25">
      <c r="A462" s="1" t="s">
        <v>612</v>
      </c>
      <c r="B462" s="1" t="s">
        <v>24024</v>
      </c>
      <c r="C462" s="1" t="s">
        <v>4</v>
      </c>
    </row>
    <row r="463" spans="1:3" x14ac:dyDescent="0.25">
      <c r="A463" s="1" t="s">
        <v>613</v>
      </c>
      <c r="B463" s="1" t="s">
        <v>24024</v>
      </c>
      <c r="C463" s="1" t="s">
        <v>4</v>
      </c>
    </row>
    <row r="464" spans="1:3" x14ac:dyDescent="0.25">
      <c r="A464" s="1" t="s">
        <v>614</v>
      </c>
      <c r="B464" s="1" t="s">
        <v>24025</v>
      </c>
      <c r="C464" s="1" t="s">
        <v>4</v>
      </c>
    </row>
    <row r="465" spans="1:3" x14ac:dyDescent="0.25">
      <c r="A465" s="1" t="s">
        <v>615</v>
      </c>
      <c r="B465" s="1" t="s">
        <v>24025</v>
      </c>
      <c r="C465" s="1" t="s">
        <v>4</v>
      </c>
    </row>
    <row r="466" spans="1:3" x14ac:dyDescent="0.25">
      <c r="A466" s="1" t="s">
        <v>616</v>
      </c>
      <c r="B466" s="1" t="s">
        <v>24290</v>
      </c>
      <c r="C466" s="1" t="s">
        <v>4</v>
      </c>
    </row>
    <row r="467" spans="1:3" x14ac:dyDescent="0.25">
      <c r="A467" s="1" t="s">
        <v>617</v>
      </c>
      <c r="B467" s="1" t="s">
        <v>24290</v>
      </c>
      <c r="C467" s="1" t="s">
        <v>4</v>
      </c>
    </row>
    <row r="468" spans="1:3" x14ac:dyDescent="0.25">
      <c r="A468" s="1" t="s">
        <v>618</v>
      </c>
      <c r="B468" s="1" t="s">
        <v>24291</v>
      </c>
      <c r="C468" s="1" t="s">
        <v>4</v>
      </c>
    </row>
    <row r="469" spans="1:3" x14ac:dyDescent="0.25">
      <c r="A469" s="1" t="s">
        <v>619</v>
      </c>
      <c r="B469" s="1" t="s">
        <v>24291</v>
      </c>
      <c r="C469" s="1" t="s">
        <v>4</v>
      </c>
    </row>
    <row r="470" spans="1:3" x14ac:dyDescent="0.25">
      <c r="A470" s="1" t="s">
        <v>620</v>
      </c>
      <c r="B470" s="1" t="s">
        <v>24292</v>
      </c>
      <c r="C470" s="1" t="s">
        <v>4</v>
      </c>
    </row>
    <row r="471" spans="1:3" x14ac:dyDescent="0.25">
      <c r="A471" s="1" t="s">
        <v>621</v>
      </c>
      <c r="B471" s="1" t="s">
        <v>24292</v>
      </c>
      <c r="C471" s="1" t="s">
        <v>4</v>
      </c>
    </row>
    <row r="472" spans="1:3" x14ac:dyDescent="0.25">
      <c r="A472" s="1" t="s">
        <v>622</v>
      </c>
      <c r="B472" s="1" t="s">
        <v>24293</v>
      </c>
      <c r="C472" s="1" t="s">
        <v>4</v>
      </c>
    </row>
    <row r="473" spans="1:3" x14ac:dyDescent="0.25">
      <c r="A473" s="1" t="s">
        <v>623</v>
      </c>
      <c r="B473" s="1" t="s">
        <v>24293</v>
      </c>
      <c r="C473" s="1" t="s">
        <v>4</v>
      </c>
    </row>
    <row r="474" spans="1:3" x14ac:dyDescent="0.25">
      <c r="A474" s="1" t="s">
        <v>624</v>
      </c>
      <c r="B474" s="1" t="s">
        <v>24294</v>
      </c>
      <c r="C474" s="1" t="s">
        <v>4</v>
      </c>
    </row>
    <row r="475" spans="1:3" x14ac:dyDescent="0.25">
      <c r="A475" s="1" t="s">
        <v>625</v>
      </c>
      <c r="B475" s="1" t="s">
        <v>24294</v>
      </c>
      <c r="C475" s="1" t="s">
        <v>4</v>
      </c>
    </row>
    <row r="476" spans="1:3" x14ac:dyDescent="0.25">
      <c r="A476" s="1" t="s">
        <v>626</v>
      </c>
      <c r="B476" s="1" t="s">
        <v>24295</v>
      </c>
      <c r="C476" s="1" t="s">
        <v>4</v>
      </c>
    </row>
    <row r="477" spans="1:3" x14ac:dyDescent="0.25">
      <c r="A477" s="1" t="s">
        <v>627</v>
      </c>
      <c r="B477" s="1" t="s">
        <v>24295</v>
      </c>
      <c r="C477" s="1" t="s">
        <v>4</v>
      </c>
    </row>
    <row r="478" spans="1:3" x14ac:dyDescent="0.25">
      <c r="A478" s="1" t="s">
        <v>628</v>
      </c>
      <c r="B478" s="1" t="s">
        <v>24296</v>
      </c>
      <c r="C478" s="1" t="s">
        <v>4</v>
      </c>
    </row>
    <row r="479" spans="1:3" x14ac:dyDescent="0.25">
      <c r="A479" s="1" t="s">
        <v>629</v>
      </c>
      <c r="B479" s="1" t="s">
        <v>24296</v>
      </c>
      <c r="C479" s="1" t="s">
        <v>4</v>
      </c>
    </row>
    <row r="480" spans="1:3" x14ac:dyDescent="0.25">
      <c r="A480" s="1" t="s">
        <v>630</v>
      </c>
      <c r="B480" s="1" t="s">
        <v>24297</v>
      </c>
      <c r="C480" s="1" t="s">
        <v>4</v>
      </c>
    </row>
    <row r="481" spans="1:3" x14ac:dyDescent="0.25">
      <c r="A481" s="1" t="s">
        <v>631</v>
      </c>
      <c r="B481" s="1" t="s">
        <v>24297</v>
      </c>
      <c r="C481" s="1" t="s">
        <v>4</v>
      </c>
    </row>
    <row r="482" spans="1:3" x14ac:dyDescent="0.25">
      <c r="A482" s="1" t="s">
        <v>632</v>
      </c>
      <c r="B482" s="1" t="s">
        <v>24298</v>
      </c>
      <c r="C482" s="1" t="s">
        <v>4</v>
      </c>
    </row>
    <row r="483" spans="1:3" x14ac:dyDescent="0.25">
      <c r="A483" s="1" t="s">
        <v>633</v>
      </c>
      <c r="B483" s="1" t="s">
        <v>24298</v>
      </c>
      <c r="C483" s="1" t="s">
        <v>4</v>
      </c>
    </row>
    <row r="484" spans="1:3" x14ac:dyDescent="0.25">
      <c r="A484" s="1" t="s">
        <v>634</v>
      </c>
      <c r="B484" s="1" t="s">
        <v>24299</v>
      </c>
      <c r="C484" s="1" t="s">
        <v>108</v>
      </c>
    </row>
    <row r="485" spans="1:3" x14ac:dyDescent="0.25">
      <c r="A485" s="1" t="s">
        <v>635</v>
      </c>
      <c r="B485" s="1" t="s">
        <v>24299</v>
      </c>
      <c r="C485" s="1" t="s">
        <v>108</v>
      </c>
    </row>
    <row r="486" spans="1:3" x14ac:dyDescent="0.25">
      <c r="A486" s="1" t="s">
        <v>636</v>
      </c>
      <c r="B486" s="1" t="s">
        <v>24300</v>
      </c>
      <c r="C486" s="1" t="s">
        <v>108</v>
      </c>
    </row>
    <row r="487" spans="1:3" x14ac:dyDescent="0.25">
      <c r="A487" s="1" t="s">
        <v>637</v>
      </c>
      <c r="B487" s="1" t="s">
        <v>24300</v>
      </c>
      <c r="C487" s="1" t="s">
        <v>108</v>
      </c>
    </row>
    <row r="488" spans="1:3" x14ac:dyDescent="0.25">
      <c r="A488" s="1" t="s">
        <v>638</v>
      </c>
      <c r="B488" s="1" t="s">
        <v>24301</v>
      </c>
      <c r="C488" s="1" t="s">
        <v>108</v>
      </c>
    </row>
    <row r="489" spans="1:3" x14ac:dyDescent="0.25">
      <c r="A489" s="1" t="s">
        <v>639</v>
      </c>
      <c r="B489" s="1" t="s">
        <v>24301</v>
      </c>
      <c r="C489" s="1" t="s">
        <v>108</v>
      </c>
    </row>
    <row r="490" spans="1:3" x14ac:dyDescent="0.25">
      <c r="A490" s="1" t="s">
        <v>640</v>
      </c>
      <c r="B490" s="1" t="s">
        <v>24302</v>
      </c>
      <c r="C490" s="1" t="s">
        <v>108</v>
      </c>
    </row>
    <row r="491" spans="1:3" x14ac:dyDescent="0.25">
      <c r="A491" s="1" t="s">
        <v>641</v>
      </c>
      <c r="B491" s="1" t="s">
        <v>24302</v>
      </c>
      <c r="C491" s="1" t="s">
        <v>108</v>
      </c>
    </row>
    <row r="492" spans="1:3" x14ac:dyDescent="0.25">
      <c r="A492" s="1" t="s">
        <v>642</v>
      </c>
      <c r="B492" s="1" t="s">
        <v>24303</v>
      </c>
      <c r="C492" s="1" t="s">
        <v>108</v>
      </c>
    </row>
    <row r="493" spans="1:3" x14ac:dyDescent="0.25">
      <c r="A493" s="1" t="s">
        <v>643</v>
      </c>
      <c r="B493" s="1" t="s">
        <v>24303</v>
      </c>
      <c r="C493" s="1" t="s">
        <v>108</v>
      </c>
    </row>
    <row r="494" spans="1:3" x14ac:dyDescent="0.25">
      <c r="A494" s="1" t="s">
        <v>644</v>
      </c>
      <c r="B494" s="1" t="s">
        <v>24304</v>
      </c>
      <c r="C494" s="1" t="s">
        <v>108</v>
      </c>
    </row>
    <row r="495" spans="1:3" x14ac:dyDescent="0.25">
      <c r="A495" s="1" t="s">
        <v>645</v>
      </c>
      <c r="B495" s="1" t="s">
        <v>24304</v>
      </c>
      <c r="C495" s="1" t="s">
        <v>108</v>
      </c>
    </row>
    <row r="496" spans="1:3" x14ac:dyDescent="0.25">
      <c r="A496" s="1" t="s">
        <v>646</v>
      </c>
      <c r="B496" s="1" t="s">
        <v>24305</v>
      </c>
      <c r="C496" s="1" t="s">
        <v>108</v>
      </c>
    </row>
    <row r="497" spans="1:3" x14ac:dyDescent="0.25">
      <c r="A497" s="1" t="s">
        <v>647</v>
      </c>
      <c r="B497" s="1" t="s">
        <v>24305</v>
      </c>
      <c r="C497" s="1" t="s">
        <v>108</v>
      </c>
    </row>
    <row r="498" spans="1:3" x14ac:dyDescent="0.25">
      <c r="A498" s="1" t="s">
        <v>648</v>
      </c>
      <c r="B498" s="1" t="s">
        <v>24306</v>
      </c>
      <c r="C498" s="1" t="s">
        <v>108</v>
      </c>
    </row>
    <row r="499" spans="1:3" x14ac:dyDescent="0.25">
      <c r="A499" s="1" t="s">
        <v>649</v>
      </c>
      <c r="B499" s="1" t="s">
        <v>24306</v>
      </c>
      <c r="C499" s="1" t="s">
        <v>108</v>
      </c>
    </row>
    <row r="500" spans="1:3" x14ac:dyDescent="0.25">
      <c r="A500" s="1" t="s">
        <v>650</v>
      </c>
      <c r="B500" s="1" t="s">
        <v>24307</v>
      </c>
      <c r="C500" s="1" t="s">
        <v>108</v>
      </c>
    </row>
    <row r="501" spans="1:3" x14ac:dyDescent="0.25">
      <c r="A501" s="1" t="s">
        <v>651</v>
      </c>
      <c r="B501" s="1" t="s">
        <v>24307</v>
      </c>
      <c r="C501" s="1" t="s">
        <v>108</v>
      </c>
    </row>
    <row r="502" spans="1:3" x14ac:dyDescent="0.25">
      <c r="A502" s="1" t="s">
        <v>652</v>
      </c>
      <c r="B502" s="1" t="s">
        <v>24308</v>
      </c>
      <c r="C502" s="1" t="s">
        <v>108</v>
      </c>
    </row>
    <row r="503" spans="1:3" x14ac:dyDescent="0.25">
      <c r="A503" s="1" t="s">
        <v>653</v>
      </c>
      <c r="B503" s="1" t="s">
        <v>24308</v>
      </c>
      <c r="C503" s="1" t="s">
        <v>108</v>
      </c>
    </row>
    <row r="504" spans="1:3" x14ac:dyDescent="0.25">
      <c r="A504" s="1" t="s">
        <v>654</v>
      </c>
      <c r="B504" s="1" t="s">
        <v>24309</v>
      </c>
      <c r="C504" s="1" t="s">
        <v>108</v>
      </c>
    </row>
    <row r="505" spans="1:3" x14ac:dyDescent="0.25">
      <c r="A505" s="1" t="s">
        <v>655</v>
      </c>
      <c r="B505" s="1" t="s">
        <v>24309</v>
      </c>
      <c r="C505" s="1" t="s">
        <v>108</v>
      </c>
    </row>
    <row r="506" spans="1:3" x14ac:dyDescent="0.25">
      <c r="A506" s="1" t="s">
        <v>656</v>
      </c>
      <c r="B506" s="1" t="s">
        <v>24310</v>
      </c>
      <c r="C506" s="1" t="s">
        <v>108</v>
      </c>
    </row>
    <row r="507" spans="1:3" x14ac:dyDescent="0.25">
      <c r="A507" s="1" t="s">
        <v>657</v>
      </c>
      <c r="B507" s="1" t="s">
        <v>24310</v>
      </c>
      <c r="C507" s="1" t="s">
        <v>108</v>
      </c>
    </row>
    <row r="508" spans="1:3" x14ac:dyDescent="0.25">
      <c r="A508" s="1" t="s">
        <v>658</v>
      </c>
      <c r="B508" s="1" t="s">
        <v>24311</v>
      </c>
      <c r="C508" s="1" t="s">
        <v>108</v>
      </c>
    </row>
    <row r="509" spans="1:3" x14ac:dyDescent="0.25">
      <c r="A509" s="1" t="s">
        <v>659</v>
      </c>
      <c r="B509" s="1" t="s">
        <v>24311</v>
      </c>
      <c r="C509" s="1" t="s">
        <v>108</v>
      </c>
    </row>
    <row r="510" spans="1:3" x14ac:dyDescent="0.25">
      <c r="A510" s="1" t="s">
        <v>660</v>
      </c>
      <c r="B510" s="1" t="s">
        <v>24312</v>
      </c>
      <c r="C510" s="1" t="s">
        <v>108</v>
      </c>
    </row>
    <row r="511" spans="1:3" x14ac:dyDescent="0.25">
      <c r="A511" s="1" t="s">
        <v>661</v>
      </c>
      <c r="B511" s="1" t="s">
        <v>24312</v>
      </c>
      <c r="C511" s="1" t="s">
        <v>108</v>
      </c>
    </row>
    <row r="512" spans="1:3" x14ac:dyDescent="0.25">
      <c r="A512" s="1" t="s">
        <v>662</v>
      </c>
      <c r="B512" s="1" t="s">
        <v>24313</v>
      </c>
      <c r="C512" s="1" t="s">
        <v>108</v>
      </c>
    </row>
    <row r="513" spans="1:3" x14ac:dyDescent="0.25">
      <c r="A513" s="1" t="s">
        <v>663</v>
      </c>
      <c r="B513" s="1" t="s">
        <v>24313</v>
      </c>
      <c r="C513" s="1" t="s">
        <v>108</v>
      </c>
    </row>
    <row r="514" spans="1:3" x14ac:dyDescent="0.25">
      <c r="A514" s="1" t="s">
        <v>664</v>
      </c>
      <c r="B514" s="1" t="s">
        <v>24314</v>
      </c>
      <c r="C514" s="1" t="s">
        <v>108</v>
      </c>
    </row>
    <row r="515" spans="1:3" x14ac:dyDescent="0.25">
      <c r="A515" s="1" t="s">
        <v>665</v>
      </c>
      <c r="B515" s="1" t="s">
        <v>24314</v>
      </c>
      <c r="C515" s="1" t="s">
        <v>108</v>
      </c>
    </row>
    <row r="516" spans="1:3" x14ac:dyDescent="0.25">
      <c r="A516" s="1" t="s">
        <v>666</v>
      </c>
      <c r="B516" s="1" t="s">
        <v>24315</v>
      </c>
      <c r="C516" s="1" t="s">
        <v>108</v>
      </c>
    </row>
    <row r="517" spans="1:3" x14ac:dyDescent="0.25">
      <c r="A517" s="1" t="s">
        <v>667</v>
      </c>
      <c r="B517" s="1" t="s">
        <v>24315</v>
      </c>
      <c r="C517" s="1" t="s">
        <v>108</v>
      </c>
    </row>
    <row r="518" spans="1:3" x14ac:dyDescent="0.25">
      <c r="A518" s="1" t="s">
        <v>668</v>
      </c>
      <c r="B518" s="1" t="s">
        <v>24316</v>
      </c>
      <c r="C518" s="1" t="s">
        <v>108</v>
      </c>
    </row>
    <row r="519" spans="1:3" x14ac:dyDescent="0.25">
      <c r="A519" s="1" t="s">
        <v>669</v>
      </c>
      <c r="B519" s="1" t="s">
        <v>24316</v>
      </c>
      <c r="C519" s="1" t="s">
        <v>108</v>
      </c>
    </row>
    <row r="520" spans="1:3" x14ac:dyDescent="0.25">
      <c r="A520" s="1" t="s">
        <v>670</v>
      </c>
      <c r="B520" s="1" t="s">
        <v>24317</v>
      </c>
      <c r="C520" s="1" t="s">
        <v>108</v>
      </c>
    </row>
    <row r="521" spans="1:3" x14ac:dyDescent="0.25">
      <c r="A521" s="1" t="s">
        <v>671</v>
      </c>
      <c r="B521" s="1" t="s">
        <v>24317</v>
      </c>
      <c r="C521" s="1" t="s">
        <v>108</v>
      </c>
    </row>
    <row r="522" spans="1:3" x14ac:dyDescent="0.25">
      <c r="A522" s="1" t="s">
        <v>672</v>
      </c>
      <c r="B522" s="1" t="s">
        <v>24318</v>
      </c>
      <c r="C522" s="1" t="s">
        <v>108</v>
      </c>
    </row>
    <row r="523" spans="1:3" x14ac:dyDescent="0.25">
      <c r="A523" s="1" t="s">
        <v>673</v>
      </c>
      <c r="B523" s="1" t="s">
        <v>24318</v>
      </c>
      <c r="C523" s="1" t="s">
        <v>108</v>
      </c>
    </row>
    <row r="524" spans="1:3" x14ac:dyDescent="0.25">
      <c r="A524" s="1" t="s">
        <v>674</v>
      </c>
      <c r="B524" s="1" t="s">
        <v>24319</v>
      </c>
      <c r="C524" s="1" t="s">
        <v>108</v>
      </c>
    </row>
    <row r="525" spans="1:3" x14ac:dyDescent="0.25">
      <c r="A525" s="1" t="s">
        <v>675</v>
      </c>
      <c r="B525" s="1" t="s">
        <v>24319</v>
      </c>
      <c r="C525" s="1" t="s">
        <v>108</v>
      </c>
    </row>
    <row r="526" spans="1:3" x14ac:dyDescent="0.25">
      <c r="A526" s="1" t="s">
        <v>676</v>
      </c>
      <c r="B526" s="1" t="s">
        <v>24320</v>
      </c>
      <c r="C526" s="1" t="s">
        <v>108</v>
      </c>
    </row>
    <row r="527" spans="1:3" x14ac:dyDescent="0.25">
      <c r="A527" s="1" t="s">
        <v>677</v>
      </c>
      <c r="B527" s="1" t="s">
        <v>24320</v>
      </c>
      <c r="C527" s="1" t="s">
        <v>108</v>
      </c>
    </row>
    <row r="528" spans="1:3" x14ac:dyDescent="0.25">
      <c r="A528" s="1" t="s">
        <v>678</v>
      </c>
      <c r="B528" s="1" t="s">
        <v>24321</v>
      </c>
      <c r="C528" s="1" t="s">
        <v>108</v>
      </c>
    </row>
    <row r="529" spans="1:3" x14ac:dyDescent="0.25">
      <c r="A529" s="1" t="s">
        <v>679</v>
      </c>
      <c r="B529" s="1" t="s">
        <v>24321</v>
      </c>
      <c r="C529" s="1" t="s">
        <v>108</v>
      </c>
    </row>
    <row r="530" spans="1:3" x14ac:dyDescent="0.25">
      <c r="A530" s="1" t="s">
        <v>680</v>
      </c>
      <c r="B530" s="1" t="s">
        <v>24322</v>
      </c>
      <c r="C530" s="1" t="s">
        <v>108</v>
      </c>
    </row>
    <row r="531" spans="1:3" x14ac:dyDescent="0.25">
      <c r="A531" s="1" t="s">
        <v>681</v>
      </c>
      <c r="B531" s="1" t="s">
        <v>24322</v>
      </c>
      <c r="C531" s="1" t="s">
        <v>108</v>
      </c>
    </row>
    <row r="532" spans="1:3" x14ac:dyDescent="0.25">
      <c r="A532" s="1" t="s">
        <v>682</v>
      </c>
      <c r="B532" s="1" t="s">
        <v>24323</v>
      </c>
      <c r="C532" s="1" t="s">
        <v>108</v>
      </c>
    </row>
    <row r="533" spans="1:3" x14ac:dyDescent="0.25">
      <c r="A533" s="1" t="s">
        <v>683</v>
      </c>
      <c r="B533" s="1" t="s">
        <v>24323</v>
      </c>
      <c r="C533" s="1" t="s">
        <v>108</v>
      </c>
    </row>
    <row r="534" spans="1:3" x14ac:dyDescent="0.25">
      <c r="A534" s="1" t="s">
        <v>684</v>
      </c>
      <c r="B534" s="1" t="s">
        <v>24324</v>
      </c>
      <c r="C534" s="1" t="s">
        <v>108</v>
      </c>
    </row>
    <row r="535" spans="1:3" x14ac:dyDescent="0.25">
      <c r="A535" s="1" t="s">
        <v>685</v>
      </c>
      <c r="B535" s="1" t="s">
        <v>24324</v>
      </c>
      <c r="C535" s="1" t="s">
        <v>108</v>
      </c>
    </row>
    <row r="536" spans="1:3" x14ac:dyDescent="0.25">
      <c r="A536" s="1" t="s">
        <v>686</v>
      </c>
      <c r="B536" s="1" t="s">
        <v>24325</v>
      </c>
      <c r="C536" s="1" t="s">
        <v>108</v>
      </c>
    </row>
    <row r="537" spans="1:3" x14ac:dyDescent="0.25">
      <c r="A537" s="1" t="s">
        <v>687</v>
      </c>
      <c r="B537" s="1" t="s">
        <v>24325</v>
      </c>
      <c r="C537" s="1" t="s">
        <v>108</v>
      </c>
    </row>
    <row r="538" spans="1:3" x14ac:dyDescent="0.25">
      <c r="A538" s="1" t="s">
        <v>688</v>
      </c>
      <c r="B538" s="1" t="s">
        <v>24326</v>
      </c>
      <c r="C538" s="1" t="s">
        <v>108</v>
      </c>
    </row>
    <row r="539" spans="1:3" x14ac:dyDescent="0.25">
      <c r="A539" s="1" t="s">
        <v>689</v>
      </c>
      <c r="B539" s="1" t="s">
        <v>24326</v>
      </c>
      <c r="C539" s="1" t="s">
        <v>108</v>
      </c>
    </row>
    <row r="540" spans="1:3" x14ac:dyDescent="0.25">
      <c r="A540" s="1" t="s">
        <v>690</v>
      </c>
      <c r="B540" s="1" t="s">
        <v>24327</v>
      </c>
      <c r="C540" s="1" t="s">
        <v>108</v>
      </c>
    </row>
    <row r="541" spans="1:3" x14ac:dyDescent="0.25">
      <c r="A541" s="1" t="s">
        <v>691</v>
      </c>
      <c r="B541" s="1" t="s">
        <v>24327</v>
      </c>
      <c r="C541" s="1" t="s">
        <v>108</v>
      </c>
    </row>
    <row r="542" spans="1:3" x14ac:dyDescent="0.25">
      <c r="A542" s="1" t="s">
        <v>692</v>
      </c>
      <c r="B542" s="1" t="s">
        <v>24328</v>
      </c>
      <c r="C542" s="1" t="s">
        <v>108</v>
      </c>
    </row>
    <row r="543" spans="1:3" x14ac:dyDescent="0.25">
      <c r="A543" s="1" t="s">
        <v>693</v>
      </c>
      <c r="B543" s="1" t="s">
        <v>24328</v>
      </c>
      <c r="C543" s="1" t="s">
        <v>108</v>
      </c>
    </row>
    <row r="544" spans="1:3" x14ac:dyDescent="0.25">
      <c r="A544" s="1" t="s">
        <v>694</v>
      </c>
      <c r="B544" s="1" t="s">
        <v>24329</v>
      </c>
      <c r="C544" s="1" t="s">
        <v>108</v>
      </c>
    </row>
    <row r="545" spans="1:3" x14ac:dyDescent="0.25">
      <c r="A545" s="1" t="s">
        <v>695</v>
      </c>
      <c r="B545" s="1" t="s">
        <v>24329</v>
      </c>
      <c r="C545" s="1" t="s">
        <v>108</v>
      </c>
    </row>
    <row r="546" spans="1:3" x14ac:dyDescent="0.25">
      <c r="A546" s="1" t="s">
        <v>696</v>
      </c>
      <c r="B546" s="1" t="s">
        <v>24330</v>
      </c>
      <c r="C546" s="1" t="s">
        <v>108</v>
      </c>
    </row>
    <row r="547" spans="1:3" x14ac:dyDescent="0.25">
      <c r="A547" s="1" t="s">
        <v>697</v>
      </c>
      <c r="B547" s="1" t="s">
        <v>24330</v>
      </c>
      <c r="C547" s="1" t="s">
        <v>108</v>
      </c>
    </row>
    <row r="548" spans="1:3" x14ac:dyDescent="0.25">
      <c r="A548" s="1" t="s">
        <v>698</v>
      </c>
      <c r="B548" s="1" t="s">
        <v>24331</v>
      </c>
      <c r="C548" s="1" t="s">
        <v>108</v>
      </c>
    </row>
    <row r="549" spans="1:3" x14ac:dyDescent="0.25">
      <c r="A549" s="1" t="s">
        <v>699</v>
      </c>
      <c r="B549" s="1" t="s">
        <v>24331</v>
      </c>
      <c r="C549" s="1" t="s">
        <v>108</v>
      </c>
    </row>
    <row r="550" spans="1:3" x14ac:dyDescent="0.25">
      <c r="A550" s="1" t="s">
        <v>700</v>
      </c>
      <c r="B550" s="1" t="s">
        <v>24332</v>
      </c>
      <c r="C550" s="1" t="s">
        <v>108</v>
      </c>
    </row>
    <row r="551" spans="1:3" x14ac:dyDescent="0.25">
      <c r="A551" s="1" t="s">
        <v>701</v>
      </c>
      <c r="B551" s="1" t="s">
        <v>24332</v>
      </c>
      <c r="C551" s="1" t="s">
        <v>108</v>
      </c>
    </row>
    <row r="552" spans="1:3" x14ac:dyDescent="0.25">
      <c r="A552" s="1" t="s">
        <v>702</v>
      </c>
      <c r="B552" s="1" t="s">
        <v>24333</v>
      </c>
      <c r="C552" s="1" t="s">
        <v>108</v>
      </c>
    </row>
    <row r="553" spans="1:3" x14ac:dyDescent="0.25">
      <c r="A553" s="1" t="s">
        <v>703</v>
      </c>
      <c r="B553" s="1" t="s">
        <v>24333</v>
      </c>
      <c r="C553" s="1" t="s">
        <v>108</v>
      </c>
    </row>
    <row r="554" spans="1:3" x14ac:dyDescent="0.25">
      <c r="A554" s="1" t="s">
        <v>704</v>
      </c>
      <c r="B554" s="1" t="s">
        <v>24334</v>
      </c>
      <c r="C554" s="1" t="s">
        <v>108</v>
      </c>
    </row>
    <row r="555" spans="1:3" x14ac:dyDescent="0.25">
      <c r="A555" s="1" t="s">
        <v>705</v>
      </c>
      <c r="B555" s="1" t="s">
        <v>24334</v>
      </c>
      <c r="C555" s="1" t="s">
        <v>108</v>
      </c>
    </row>
    <row r="556" spans="1:3" x14ac:dyDescent="0.25">
      <c r="A556" s="1" t="s">
        <v>706</v>
      </c>
      <c r="B556" s="1" t="s">
        <v>24335</v>
      </c>
      <c r="C556" s="1" t="s">
        <v>108</v>
      </c>
    </row>
    <row r="557" spans="1:3" x14ac:dyDescent="0.25">
      <c r="A557" s="1" t="s">
        <v>707</v>
      </c>
      <c r="B557" s="1" t="s">
        <v>24335</v>
      </c>
      <c r="C557" s="1" t="s">
        <v>108</v>
      </c>
    </row>
    <row r="558" spans="1:3" x14ac:dyDescent="0.25">
      <c r="A558" s="1" t="s">
        <v>708</v>
      </c>
      <c r="B558" s="1" t="s">
        <v>24336</v>
      </c>
      <c r="C558" s="1" t="s">
        <v>108</v>
      </c>
    </row>
    <row r="559" spans="1:3" x14ac:dyDescent="0.25">
      <c r="A559" s="1" t="s">
        <v>709</v>
      </c>
      <c r="B559" s="1" t="s">
        <v>24336</v>
      </c>
      <c r="C559" s="1" t="s">
        <v>108</v>
      </c>
    </row>
    <row r="560" spans="1:3" x14ac:dyDescent="0.25">
      <c r="A560" s="1" t="s">
        <v>710</v>
      </c>
      <c r="B560" s="1" t="s">
        <v>24337</v>
      </c>
      <c r="C560" s="1" t="s">
        <v>108</v>
      </c>
    </row>
    <row r="561" spans="1:3" x14ac:dyDescent="0.25">
      <c r="A561" s="1" t="s">
        <v>711</v>
      </c>
      <c r="B561" s="1" t="s">
        <v>24337</v>
      </c>
      <c r="C561" s="1" t="s">
        <v>108</v>
      </c>
    </row>
    <row r="562" spans="1:3" x14ac:dyDescent="0.25">
      <c r="A562" s="1" t="s">
        <v>712</v>
      </c>
      <c r="B562" s="1" t="s">
        <v>24338</v>
      </c>
      <c r="C562" s="1" t="s">
        <v>108</v>
      </c>
    </row>
    <row r="563" spans="1:3" x14ac:dyDescent="0.25">
      <c r="A563" s="1" t="s">
        <v>713</v>
      </c>
      <c r="B563" s="1" t="s">
        <v>24338</v>
      </c>
      <c r="C563" s="1" t="s">
        <v>108</v>
      </c>
    </row>
    <row r="564" spans="1:3" x14ac:dyDescent="0.25">
      <c r="A564" s="1" t="s">
        <v>714</v>
      </c>
      <c r="B564" s="1" t="s">
        <v>24339</v>
      </c>
      <c r="C564" s="1" t="s">
        <v>108</v>
      </c>
    </row>
    <row r="565" spans="1:3" x14ac:dyDescent="0.25">
      <c r="A565" s="1" t="s">
        <v>715</v>
      </c>
      <c r="B565" s="1" t="s">
        <v>24339</v>
      </c>
      <c r="C565" s="1" t="s">
        <v>108</v>
      </c>
    </row>
    <row r="566" spans="1:3" x14ac:dyDescent="0.25">
      <c r="A566" s="1" t="s">
        <v>716</v>
      </c>
      <c r="B566" s="1" t="s">
        <v>24340</v>
      </c>
      <c r="C566" s="1" t="s">
        <v>108</v>
      </c>
    </row>
    <row r="567" spans="1:3" x14ac:dyDescent="0.25">
      <c r="A567" s="1" t="s">
        <v>717</v>
      </c>
      <c r="B567" s="1" t="s">
        <v>24340</v>
      </c>
      <c r="C567" s="1" t="s">
        <v>108</v>
      </c>
    </row>
    <row r="568" spans="1:3" x14ac:dyDescent="0.25">
      <c r="A568" s="1" t="s">
        <v>718</v>
      </c>
      <c r="B568" s="1" t="s">
        <v>24341</v>
      </c>
      <c r="C568" s="1" t="s">
        <v>108</v>
      </c>
    </row>
    <row r="569" spans="1:3" x14ac:dyDescent="0.25">
      <c r="A569" s="1" t="s">
        <v>719</v>
      </c>
      <c r="B569" s="1" t="s">
        <v>24341</v>
      </c>
      <c r="C569" s="1" t="s">
        <v>108</v>
      </c>
    </row>
    <row r="570" spans="1:3" x14ac:dyDescent="0.25">
      <c r="A570" s="1" t="s">
        <v>720</v>
      </c>
      <c r="B570" s="1" t="s">
        <v>24342</v>
      </c>
      <c r="C570" s="1" t="s">
        <v>108</v>
      </c>
    </row>
    <row r="571" spans="1:3" x14ac:dyDescent="0.25">
      <c r="A571" s="1" t="s">
        <v>721</v>
      </c>
      <c r="B571" s="1" t="s">
        <v>24342</v>
      </c>
      <c r="C571" s="1" t="s">
        <v>108</v>
      </c>
    </row>
    <row r="572" spans="1:3" x14ac:dyDescent="0.25">
      <c r="A572" s="1" t="s">
        <v>722</v>
      </c>
      <c r="B572" s="1" t="s">
        <v>24343</v>
      </c>
      <c r="C572" s="1" t="s">
        <v>108</v>
      </c>
    </row>
    <row r="573" spans="1:3" x14ac:dyDescent="0.25">
      <c r="A573" s="1" t="s">
        <v>723</v>
      </c>
      <c r="B573" s="1" t="s">
        <v>24343</v>
      </c>
      <c r="C573" s="1" t="s">
        <v>108</v>
      </c>
    </row>
    <row r="574" spans="1:3" x14ac:dyDescent="0.25">
      <c r="A574" s="1" t="s">
        <v>724</v>
      </c>
      <c r="B574" s="1" t="s">
        <v>24344</v>
      </c>
      <c r="C574" s="1" t="s">
        <v>108</v>
      </c>
    </row>
    <row r="575" spans="1:3" x14ac:dyDescent="0.25">
      <c r="A575" s="1" t="s">
        <v>725</v>
      </c>
      <c r="B575" s="1" t="s">
        <v>24344</v>
      </c>
      <c r="C575" s="1" t="s">
        <v>108</v>
      </c>
    </row>
    <row r="576" spans="1:3" x14ac:dyDescent="0.25">
      <c r="A576" s="1" t="s">
        <v>726</v>
      </c>
      <c r="B576" s="1" t="s">
        <v>24345</v>
      </c>
      <c r="C576" s="1" t="s">
        <v>108</v>
      </c>
    </row>
    <row r="577" spans="1:3" x14ac:dyDescent="0.25">
      <c r="A577" s="1" t="s">
        <v>727</v>
      </c>
      <c r="B577" s="1" t="s">
        <v>24345</v>
      </c>
      <c r="C577" s="1" t="s">
        <v>108</v>
      </c>
    </row>
    <row r="578" spans="1:3" x14ac:dyDescent="0.25">
      <c r="A578" s="1" t="s">
        <v>728</v>
      </c>
      <c r="B578" s="1" t="s">
        <v>24346</v>
      </c>
      <c r="C578" s="1" t="s">
        <v>108</v>
      </c>
    </row>
    <row r="579" spans="1:3" x14ac:dyDescent="0.25">
      <c r="A579" s="1" t="s">
        <v>729</v>
      </c>
      <c r="B579" s="1" t="s">
        <v>24346</v>
      </c>
      <c r="C579" s="1" t="s">
        <v>108</v>
      </c>
    </row>
    <row r="580" spans="1:3" x14ac:dyDescent="0.25">
      <c r="A580" s="1" t="s">
        <v>730</v>
      </c>
      <c r="B580" s="1" t="s">
        <v>24347</v>
      </c>
      <c r="C580" s="1" t="s">
        <v>108</v>
      </c>
    </row>
    <row r="581" spans="1:3" x14ac:dyDescent="0.25">
      <c r="A581" s="1" t="s">
        <v>731</v>
      </c>
      <c r="B581" s="1" t="s">
        <v>24347</v>
      </c>
      <c r="C581" s="1" t="s">
        <v>108</v>
      </c>
    </row>
    <row r="582" spans="1:3" x14ac:dyDescent="0.25">
      <c r="A582" s="1" t="s">
        <v>732</v>
      </c>
      <c r="B582" s="1" t="s">
        <v>24348</v>
      </c>
      <c r="C582" s="1" t="s">
        <v>108</v>
      </c>
    </row>
    <row r="583" spans="1:3" x14ac:dyDescent="0.25">
      <c r="A583" s="1" t="s">
        <v>733</v>
      </c>
      <c r="B583" s="1" t="s">
        <v>24348</v>
      </c>
      <c r="C583" s="1" t="s">
        <v>108</v>
      </c>
    </row>
    <row r="584" spans="1:3" x14ac:dyDescent="0.25">
      <c r="A584" s="1" t="s">
        <v>734</v>
      </c>
      <c r="B584" s="1" t="s">
        <v>24349</v>
      </c>
      <c r="C584" s="1" t="s">
        <v>108</v>
      </c>
    </row>
    <row r="585" spans="1:3" x14ac:dyDescent="0.25">
      <c r="A585" s="1" t="s">
        <v>735</v>
      </c>
      <c r="B585" s="1" t="s">
        <v>24349</v>
      </c>
      <c r="C585" s="1" t="s">
        <v>108</v>
      </c>
    </row>
    <row r="586" spans="1:3" x14ac:dyDescent="0.25">
      <c r="A586" s="1" t="s">
        <v>736</v>
      </c>
      <c r="B586" s="1" t="s">
        <v>24350</v>
      </c>
      <c r="C586" s="1" t="s">
        <v>108</v>
      </c>
    </row>
    <row r="587" spans="1:3" x14ac:dyDescent="0.25">
      <c r="A587" s="1" t="s">
        <v>737</v>
      </c>
      <c r="B587" s="1" t="s">
        <v>24350</v>
      </c>
      <c r="C587" s="1" t="s">
        <v>108</v>
      </c>
    </row>
    <row r="588" spans="1:3" x14ac:dyDescent="0.25">
      <c r="A588" s="1" t="s">
        <v>738</v>
      </c>
      <c r="B588" s="1" t="s">
        <v>24351</v>
      </c>
      <c r="C588" s="1" t="s">
        <v>108</v>
      </c>
    </row>
    <row r="589" spans="1:3" x14ac:dyDescent="0.25">
      <c r="A589" s="1" t="s">
        <v>739</v>
      </c>
      <c r="B589" s="1" t="s">
        <v>24351</v>
      </c>
      <c r="C589" s="1" t="s">
        <v>108</v>
      </c>
    </row>
    <row r="590" spans="1:3" x14ac:dyDescent="0.25">
      <c r="A590" s="1" t="s">
        <v>740</v>
      </c>
      <c r="B590" s="1" t="s">
        <v>24352</v>
      </c>
      <c r="C590" s="1" t="s">
        <v>108</v>
      </c>
    </row>
    <row r="591" spans="1:3" x14ac:dyDescent="0.25">
      <c r="A591" s="1" t="s">
        <v>741</v>
      </c>
      <c r="B591" s="1" t="s">
        <v>24352</v>
      </c>
      <c r="C591" s="1" t="s">
        <v>108</v>
      </c>
    </row>
    <row r="592" spans="1:3" x14ac:dyDescent="0.25">
      <c r="A592" s="1" t="s">
        <v>742</v>
      </c>
      <c r="B592" s="1" t="s">
        <v>24353</v>
      </c>
      <c r="C592" s="1" t="s">
        <v>108</v>
      </c>
    </row>
    <row r="593" spans="1:3" x14ac:dyDescent="0.25">
      <c r="A593" s="1" t="s">
        <v>743</v>
      </c>
      <c r="B593" s="1" t="s">
        <v>24353</v>
      </c>
      <c r="C593" s="1" t="s">
        <v>108</v>
      </c>
    </row>
    <row r="594" spans="1:3" x14ac:dyDescent="0.25">
      <c r="A594" s="1" t="s">
        <v>744</v>
      </c>
      <c r="B594" s="1" t="s">
        <v>24354</v>
      </c>
      <c r="C594" s="1" t="s">
        <v>108</v>
      </c>
    </row>
    <row r="595" spans="1:3" x14ac:dyDescent="0.25">
      <c r="A595" s="1" t="s">
        <v>745</v>
      </c>
      <c r="B595" s="1" t="s">
        <v>24354</v>
      </c>
      <c r="C595" s="1" t="s">
        <v>108</v>
      </c>
    </row>
    <row r="596" spans="1:3" x14ac:dyDescent="0.25">
      <c r="A596" s="1" t="s">
        <v>746</v>
      </c>
      <c r="B596" s="1" t="s">
        <v>24355</v>
      </c>
      <c r="C596" s="1" t="s">
        <v>108</v>
      </c>
    </row>
    <row r="597" spans="1:3" x14ac:dyDescent="0.25">
      <c r="A597" s="1" t="s">
        <v>747</v>
      </c>
      <c r="B597" s="1" t="s">
        <v>24355</v>
      </c>
      <c r="C597" s="1" t="s">
        <v>108</v>
      </c>
    </row>
    <row r="598" spans="1:3" x14ac:dyDescent="0.25">
      <c r="A598" s="1" t="s">
        <v>748</v>
      </c>
      <c r="B598" s="1" t="s">
        <v>24356</v>
      </c>
      <c r="C598" s="1" t="s">
        <v>108</v>
      </c>
    </row>
    <row r="599" spans="1:3" x14ac:dyDescent="0.25">
      <c r="A599" s="1" t="s">
        <v>749</v>
      </c>
      <c r="B599" s="1" t="s">
        <v>24356</v>
      </c>
      <c r="C599" s="1" t="s">
        <v>108</v>
      </c>
    </row>
    <row r="600" spans="1:3" x14ac:dyDescent="0.25">
      <c r="A600" s="1" t="s">
        <v>750</v>
      </c>
      <c r="B600" s="1" t="s">
        <v>24357</v>
      </c>
      <c r="C600" s="1" t="s">
        <v>108</v>
      </c>
    </row>
    <row r="601" spans="1:3" x14ac:dyDescent="0.25">
      <c r="A601" s="1" t="s">
        <v>751</v>
      </c>
      <c r="B601" s="1" t="s">
        <v>24357</v>
      </c>
      <c r="C601" s="1" t="s">
        <v>108</v>
      </c>
    </row>
    <row r="602" spans="1:3" x14ac:dyDescent="0.25">
      <c r="A602" s="1" t="s">
        <v>752</v>
      </c>
      <c r="B602" s="1" t="s">
        <v>24358</v>
      </c>
      <c r="C602" s="1" t="s">
        <v>108</v>
      </c>
    </row>
    <row r="603" spans="1:3" x14ac:dyDescent="0.25">
      <c r="A603" s="1" t="s">
        <v>753</v>
      </c>
      <c r="B603" s="1" t="s">
        <v>24358</v>
      </c>
      <c r="C603" s="1" t="s">
        <v>108</v>
      </c>
    </row>
    <row r="604" spans="1:3" x14ac:dyDescent="0.25">
      <c r="A604" s="1" t="s">
        <v>754</v>
      </c>
      <c r="B604" s="1" t="s">
        <v>24359</v>
      </c>
      <c r="C604" s="1" t="s">
        <v>108</v>
      </c>
    </row>
    <row r="605" spans="1:3" x14ac:dyDescent="0.25">
      <c r="A605" s="1" t="s">
        <v>755</v>
      </c>
      <c r="B605" s="1" t="s">
        <v>24359</v>
      </c>
      <c r="C605" s="1" t="s">
        <v>108</v>
      </c>
    </row>
    <row r="606" spans="1:3" x14ac:dyDescent="0.25">
      <c r="A606" s="1" t="s">
        <v>756</v>
      </c>
      <c r="B606" s="1" t="s">
        <v>24360</v>
      </c>
      <c r="C606" s="1" t="s">
        <v>108</v>
      </c>
    </row>
    <row r="607" spans="1:3" x14ac:dyDescent="0.25">
      <c r="A607" s="1" t="s">
        <v>757</v>
      </c>
      <c r="B607" s="1" t="s">
        <v>24360</v>
      </c>
      <c r="C607" s="1" t="s">
        <v>108</v>
      </c>
    </row>
    <row r="608" spans="1:3" x14ac:dyDescent="0.25">
      <c r="A608" s="1" t="s">
        <v>758</v>
      </c>
      <c r="B608" s="1" t="s">
        <v>24361</v>
      </c>
      <c r="C608" s="1" t="s">
        <v>108</v>
      </c>
    </row>
    <row r="609" spans="1:3" x14ac:dyDescent="0.25">
      <c r="A609" s="1" t="s">
        <v>759</v>
      </c>
      <c r="B609" s="1" t="s">
        <v>24361</v>
      </c>
      <c r="C609" s="1" t="s">
        <v>108</v>
      </c>
    </row>
    <row r="610" spans="1:3" x14ac:dyDescent="0.25">
      <c r="A610" s="1" t="s">
        <v>760</v>
      </c>
      <c r="B610" s="1" t="s">
        <v>24362</v>
      </c>
      <c r="C610" s="1" t="s">
        <v>108</v>
      </c>
    </row>
    <row r="611" spans="1:3" x14ac:dyDescent="0.25">
      <c r="A611" s="1" t="s">
        <v>761</v>
      </c>
      <c r="B611" s="1" t="s">
        <v>24362</v>
      </c>
      <c r="C611" s="1" t="s">
        <v>108</v>
      </c>
    </row>
    <row r="612" spans="1:3" x14ac:dyDescent="0.25">
      <c r="A612" s="1" t="s">
        <v>762</v>
      </c>
      <c r="B612" s="1" t="s">
        <v>24363</v>
      </c>
      <c r="C612" s="1" t="s">
        <v>108</v>
      </c>
    </row>
    <row r="613" spans="1:3" x14ac:dyDescent="0.25">
      <c r="A613" s="1" t="s">
        <v>763</v>
      </c>
      <c r="B613" s="1" t="s">
        <v>24363</v>
      </c>
      <c r="C613" s="1" t="s">
        <v>108</v>
      </c>
    </row>
    <row r="614" spans="1:3" x14ac:dyDescent="0.25">
      <c r="A614" s="1" t="s">
        <v>764</v>
      </c>
      <c r="B614" s="1" t="s">
        <v>24364</v>
      </c>
      <c r="C614" s="1" t="s">
        <v>108</v>
      </c>
    </row>
    <row r="615" spans="1:3" x14ac:dyDescent="0.25">
      <c r="A615" s="1" t="s">
        <v>765</v>
      </c>
      <c r="B615" s="1" t="s">
        <v>24364</v>
      </c>
      <c r="C615" s="1" t="s">
        <v>108</v>
      </c>
    </row>
    <row r="616" spans="1:3" x14ac:dyDescent="0.25">
      <c r="A616" s="1" t="s">
        <v>766</v>
      </c>
      <c r="B616" s="1" t="s">
        <v>24365</v>
      </c>
      <c r="C616" s="1" t="s">
        <v>108</v>
      </c>
    </row>
    <row r="617" spans="1:3" x14ac:dyDescent="0.25">
      <c r="A617" s="1" t="s">
        <v>767</v>
      </c>
      <c r="B617" s="1" t="s">
        <v>24365</v>
      </c>
      <c r="C617" s="1" t="s">
        <v>108</v>
      </c>
    </row>
    <row r="618" spans="1:3" x14ac:dyDescent="0.25">
      <c r="A618" s="1" t="s">
        <v>768</v>
      </c>
      <c r="B618" s="1" t="s">
        <v>24366</v>
      </c>
      <c r="C618" s="1" t="s">
        <v>108</v>
      </c>
    </row>
    <row r="619" spans="1:3" x14ac:dyDescent="0.25">
      <c r="A619" s="1" t="s">
        <v>769</v>
      </c>
      <c r="B619" s="1" t="s">
        <v>24366</v>
      </c>
      <c r="C619" s="1" t="s">
        <v>108</v>
      </c>
    </row>
    <row r="620" spans="1:3" x14ac:dyDescent="0.25">
      <c r="A620" s="1" t="s">
        <v>770</v>
      </c>
      <c r="B620" s="1" t="s">
        <v>24367</v>
      </c>
      <c r="C620" s="1" t="s">
        <v>108</v>
      </c>
    </row>
    <row r="621" spans="1:3" x14ac:dyDescent="0.25">
      <c r="A621" s="1" t="s">
        <v>771</v>
      </c>
      <c r="B621" s="1" t="s">
        <v>24367</v>
      </c>
      <c r="C621" s="1" t="s">
        <v>108</v>
      </c>
    </row>
    <row r="622" spans="1:3" x14ac:dyDescent="0.25">
      <c r="A622" s="1" t="s">
        <v>772</v>
      </c>
      <c r="B622" s="1" t="s">
        <v>24368</v>
      </c>
      <c r="C622" s="1" t="s">
        <v>108</v>
      </c>
    </row>
    <row r="623" spans="1:3" x14ac:dyDescent="0.25">
      <c r="A623" s="1" t="s">
        <v>773</v>
      </c>
      <c r="B623" s="1" t="s">
        <v>24368</v>
      </c>
      <c r="C623" s="1" t="s">
        <v>108</v>
      </c>
    </row>
    <row r="624" spans="1:3" x14ac:dyDescent="0.25">
      <c r="A624" s="1" t="s">
        <v>774</v>
      </c>
      <c r="B624" s="1" t="s">
        <v>24369</v>
      </c>
      <c r="C624" s="1" t="s">
        <v>108</v>
      </c>
    </row>
    <row r="625" spans="1:3" x14ac:dyDescent="0.25">
      <c r="A625" s="1" t="s">
        <v>775</v>
      </c>
      <c r="B625" s="1" t="s">
        <v>24369</v>
      </c>
      <c r="C625" s="1" t="s">
        <v>108</v>
      </c>
    </row>
    <row r="626" spans="1:3" x14ac:dyDescent="0.25">
      <c r="A626" s="1" t="s">
        <v>776</v>
      </c>
      <c r="B626" s="1" t="s">
        <v>24370</v>
      </c>
      <c r="C626" s="1" t="s">
        <v>108</v>
      </c>
    </row>
    <row r="627" spans="1:3" x14ac:dyDescent="0.25">
      <c r="A627" s="1" t="s">
        <v>777</v>
      </c>
      <c r="B627" s="1" t="s">
        <v>24370</v>
      </c>
      <c r="C627" s="1" t="s">
        <v>108</v>
      </c>
    </row>
    <row r="628" spans="1:3" x14ac:dyDescent="0.25">
      <c r="A628" s="1" t="s">
        <v>778</v>
      </c>
      <c r="B628" s="1" t="s">
        <v>24371</v>
      </c>
      <c r="C628" s="1" t="s">
        <v>108</v>
      </c>
    </row>
    <row r="629" spans="1:3" x14ac:dyDescent="0.25">
      <c r="A629" s="1" t="s">
        <v>779</v>
      </c>
      <c r="B629" s="1" t="s">
        <v>24371</v>
      </c>
      <c r="C629" s="1" t="s">
        <v>108</v>
      </c>
    </row>
    <row r="630" spans="1:3" x14ac:dyDescent="0.25">
      <c r="A630" s="1" t="s">
        <v>780</v>
      </c>
      <c r="B630" s="1" t="s">
        <v>24372</v>
      </c>
      <c r="C630" s="1" t="s">
        <v>108</v>
      </c>
    </row>
    <row r="631" spans="1:3" x14ac:dyDescent="0.25">
      <c r="A631" s="1" t="s">
        <v>781</v>
      </c>
      <c r="B631" s="1" t="s">
        <v>24372</v>
      </c>
      <c r="C631" s="1" t="s">
        <v>108</v>
      </c>
    </row>
    <row r="632" spans="1:3" x14ac:dyDescent="0.25">
      <c r="A632" s="1" t="s">
        <v>782</v>
      </c>
      <c r="B632" s="1" t="s">
        <v>24373</v>
      </c>
      <c r="C632" s="1" t="s">
        <v>108</v>
      </c>
    </row>
    <row r="633" spans="1:3" x14ac:dyDescent="0.25">
      <c r="A633" s="1" t="s">
        <v>783</v>
      </c>
      <c r="B633" s="1" t="s">
        <v>24373</v>
      </c>
      <c r="C633" s="1" t="s">
        <v>108</v>
      </c>
    </row>
    <row r="634" spans="1:3" x14ac:dyDescent="0.25">
      <c r="A634" s="1" t="s">
        <v>784</v>
      </c>
      <c r="B634" s="1" t="s">
        <v>24374</v>
      </c>
      <c r="C634" s="1" t="s">
        <v>108</v>
      </c>
    </row>
    <row r="635" spans="1:3" x14ac:dyDescent="0.25">
      <c r="A635" s="1" t="s">
        <v>785</v>
      </c>
      <c r="B635" s="1" t="s">
        <v>24374</v>
      </c>
      <c r="C635" s="1" t="s">
        <v>108</v>
      </c>
    </row>
    <row r="636" spans="1:3" x14ac:dyDescent="0.25">
      <c r="A636" s="1" t="s">
        <v>786</v>
      </c>
      <c r="B636" s="1" t="s">
        <v>24375</v>
      </c>
      <c r="C636" s="1" t="s">
        <v>108</v>
      </c>
    </row>
    <row r="637" spans="1:3" x14ac:dyDescent="0.25">
      <c r="A637" s="1" t="s">
        <v>787</v>
      </c>
      <c r="B637" s="1" t="s">
        <v>24375</v>
      </c>
      <c r="C637" s="1" t="s">
        <v>108</v>
      </c>
    </row>
    <row r="638" spans="1:3" x14ac:dyDescent="0.25">
      <c r="A638" s="1" t="s">
        <v>788</v>
      </c>
      <c r="B638" s="1" t="s">
        <v>24376</v>
      </c>
      <c r="C638" s="1" t="s">
        <v>108</v>
      </c>
    </row>
    <row r="639" spans="1:3" x14ac:dyDescent="0.25">
      <c r="A639" s="1" t="s">
        <v>789</v>
      </c>
      <c r="B639" s="1" t="s">
        <v>24376</v>
      </c>
      <c r="C639" s="1" t="s">
        <v>108</v>
      </c>
    </row>
    <row r="640" spans="1:3" x14ac:dyDescent="0.25">
      <c r="A640" s="1" t="s">
        <v>790</v>
      </c>
      <c r="B640" s="1" t="s">
        <v>24377</v>
      </c>
      <c r="C640" s="1" t="s">
        <v>108</v>
      </c>
    </row>
    <row r="641" spans="1:3" x14ac:dyDescent="0.25">
      <c r="A641" s="1" t="s">
        <v>791</v>
      </c>
      <c r="B641" s="1" t="s">
        <v>24377</v>
      </c>
      <c r="C641" s="1" t="s">
        <v>108</v>
      </c>
    </row>
    <row r="642" spans="1:3" x14ac:dyDescent="0.25">
      <c r="A642" s="1" t="s">
        <v>792</v>
      </c>
      <c r="B642" s="1" t="s">
        <v>24378</v>
      </c>
      <c r="C642" s="1" t="s">
        <v>108</v>
      </c>
    </row>
    <row r="643" spans="1:3" x14ac:dyDescent="0.25">
      <c r="A643" s="1" t="s">
        <v>793</v>
      </c>
      <c r="B643" s="1" t="s">
        <v>24378</v>
      </c>
      <c r="C643" s="1" t="s">
        <v>108</v>
      </c>
    </row>
    <row r="644" spans="1:3" x14ac:dyDescent="0.25">
      <c r="A644" s="1" t="s">
        <v>794</v>
      </c>
      <c r="B644" s="1" t="s">
        <v>24379</v>
      </c>
      <c r="C644" s="1" t="s">
        <v>108</v>
      </c>
    </row>
    <row r="645" spans="1:3" x14ac:dyDescent="0.25">
      <c r="A645" s="1" t="s">
        <v>795</v>
      </c>
      <c r="B645" s="1" t="s">
        <v>24379</v>
      </c>
      <c r="C645" s="1" t="s">
        <v>108</v>
      </c>
    </row>
    <row r="646" spans="1:3" x14ac:dyDescent="0.25">
      <c r="A646" s="1" t="s">
        <v>796</v>
      </c>
      <c r="B646" s="1" t="s">
        <v>24380</v>
      </c>
      <c r="C646" s="1" t="s">
        <v>108</v>
      </c>
    </row>
    <row r="647" spans="1:3" x14ac:dyDescent="0.25">
      <c r="A647" s="1" t="s">
        <v>797</v>
      </c>
      <c r="B647" s="1" t="s">
        <v>24380</v>
      </c>
      <c r="C647" s="1" t="s">
        <v>108</v>
      </c>
    </row>
    <row r="648" spans="1:3" x14ac:dyDescent="0.25">
      <c r="A648" s="1" t="s">
        <v>798</v>
      </c>
      <c r="B648" s="1" t="s">
        <v>24381</v>
      </c>
      <c r="C648" s="1" t="s">
        <v>108</v>
      </c>
    </row>
    <row r="649" spans="1:3" x14ac:dyDescent="0.25">
      <c r="A649" s="1" t="s">
        <v>799</v>
      </c>
      <c r="B649" s="1" t="s">
        <v>24381</v>
      </c>
      <c r="C649" s="1" t="s">
        <v>108</v>
      </c>
    </row>
    <row r="650" spans="1:3" x14ac:dyDescent="0.25">
      <c r="A650" s="1" t="s">
        <v>800</v>
      </c>
      <c r="B650" s="1" t="s">
        <v>24382</v>
      </c>
      <c r="C650" s="1" t="s">
        <v>108</v>
      </c>
    </row>
    <row r="651" spans="1:3" x14ac:dyDescent="0.25">
      <c r="A651" s="1" t="s">
        <v>801</v>
      </c>
      <c r="B651" s="1" t="s">
        <v>24382</v>
      </c>
      <c r="C651" s="1" t="s">
        <v>108</v>
      </c>
    </row>
    <row r="652" spans="1:3" x14ac:dyDescent="0.25">
      <c r="A652" s="1" t="s">
        <v>802</v>
      </c>
      <c r="B652" s="1" t="s">
        <v>24383</v>
      </c>
      <c r="C652" s="1" t="s">
        <v>108</v>
      </c>
    </row>
    <row r="653" spans="1:3" x14ac:dyDescent="0.25">
      <c r="A653" s="1" t="s">
        <v>803</v>
      </c>
      <c r="B653" s="1" t="s">
        <v>24383</v>
      </c>
      <c r="C653" s="1" t="s">
        <v>108</v>
      </c>
    </row>
    <row r="654" spans="1:3" x14ac:dyDescent="0.25">
      <c r="A654" s="1" t="s">
        <v>804</v>
      </c>
      <c r="B654" s="1" t="s">
        <v>24384</v>
      </c>
      <c r="C654" s="1" t="s">
        <v>108</v>
      </c>
    </row>
    <row r="655" spans="1:3" x14ac:dyDescent="0.25">
      <c r="A655" s="1" t="s">
        <v>805</v>
      </c>
      <c r="B655" s="1" t="s">
        <v>24384</v>
      </c>
      <c r="C655" s="1" t="s">
        <v>108</v>
      </c>
    </row>
    <row r="656" spans="1:3" x14ac:dyDescent="0.25">
      <c r="A656" s="1" t="s">
        <v>806</v>
      </c>
      <c r="B656" s="1" t="s">
        <v>24385</v>
      </c>
      <c r="C656" s="1" t="s">
        <v>108</v>
      </c>
    </row>
    <row r="657" spans="1:3" x14ac:dyDescent="0.25">
      <c r="A657" s="1" t="s">
        <v>807</v>
      </c>
      <c r="B657" s="1" t="s">
        <v>24385</v>
      </c>
      <c r="C657" s="1" t="s">
        <v>108</v>
      </c>
    </row>
    <row r="658" spans="1:3" x14ac:dyDescent="0.25">
      <c r="A658" s="1" t="s">
        <v>808</v>
      </c>
      <c r="B658" s="1" t="s">
        <v>24386</v>
      </c>
      <c r="C658" s="1" t="s">
        <v>108</v>
      </c>
    </row>
    <row r="659" spans="1:3" x14ac:dyDescent="0.25">
      <c r="A659" s="1" t="s">
        <v>809</v>
      </c>
      <c r="B659" s="1" t="s">
        <v>24386</v>
      </c>
      <c r="C659" s="1" t="s">
        <v>108</v>
      </c>
    </row>
    <row r="660" spans="1:3" x14ac:dyDescent="0.25">
      <c r="A660" s="1" t="s">
        <v>810</v>
      </c>
      <c r="B660" s="1" t="s">
        <v>24387</v>
      </c>
      <c r="C660" s="1" t="s">
        <v>108</v>
      </c>
    </row>
    <row r="661" spans="1:3" x14ac:dyDescent="0.25">
      <c r="A661" s="1" t="s">
        <v>811</v>
      </c>
      <c r="B661" s="1" t="s">
        <v>24387</v>
      </c>
      <c r="C661" s="1" t="s">
        <v>108</v>
      </c>
    </row>
    <row r="662" spans="1:3" x14ac:dyDescent="0.25">
      <c r="A662" s="1" t="s">
        <v>812</v>
      </c>
      <c r="B662" s="1" t="s">
        <v>24388</v>
      </c>
      <c r="C662" s="1" t="s">
        <v>108</v>
      </c>
    </row>
    <row r="663" spans="1:3" x14ac:dyDescent="0.25">
      <c r="A663" s="1" t="s">
        <v>813</v>
      </c>
      <c r="B663" s="1" t="s">
        <v>24388</v>
      </c>
      <c r="C663" s="1" t="s">
        <v>108</v>
      </c>
    </row>
    <row r="664" spans="1:3" x14ac:dyDescent="0.25">
      <c r="A664" s="1" t="s">
        <v>814</v>
      </c>
      <c r="B664" s="1" t="s">
        <v>24389</v>
      </c>
      <c r="C664" s="1" t="s">
        <v>108</v>
      </c>
    </row>
    <row r="665" spans="1:3" x14ac:dyDescent="0.25">
      <c r="A665" s="1" t="s">
        <v>815</v>
      </c>
      <c r="B665" s="1" t="s">
        <v>24389</v>
      </c>
      <c r="C665" s="1" t="s">
        <v>108</v>
      </c>
    </row>
    <row r="666" spans="1:3" x14ac:dyDescent="0.25">
      <c r="A666" s="1" t="s">
        <v>816</v>
      </c>
      <c r="B666" s="1" t="s">
        <v>24390</v>
      </c>
      <c r="C666" s="1" t="s">
        <v>108</v>
      </c>
    </row>
    <row r="667" spans="1:3" x14ac:dyDescent="0.25">
      <c r="A667" s="1" t="s">
        <v>817</v>
      </c>
      <c r="B667" s="1" t="s">
        <v>24390</v>
      </c>
      <c r="C667" s="1" t="s">
        <v>108</v>
      </c>
    </row>
    <row r="668" spans="1:3" x14ac:dyDescent="0.25">
      <c r="A668" s="1" t="s">
        <v>818</v>
      </c>
      <c r="B668" s="1" t="s">
        <v>24391</v>
      </c>
      <c r="C668" s="1" t="s">
        <v>108</v>
      </c>
    </row>
    <row r="669" spans="1:3" x14ac:dyDescent="0.25">
      <c r="A669" s="1" t="s">
        <v>819</v>
      </c>
      <c r="B669" s="1" t="s">
        <v>24391</v>
      </c>
      <c r="C669" s="1" t="s">
        <v>108</v>
      </c>
    </row>
    <row r="670" spans="1:3" x14ac:dyDescent="0.25">
      <c r="A670" s="1" t="s">
        <v>820</v>
      </c>
      <c r="B670" s="1" t="s">
        <v>24392</v>
      </c>
      <c r="C670" s="1" t="s">
        <v>108</v>
      </c>
    </row>
    <row r="671" spans="1:3" x14ac:dyDescent="0.25">
      <c r="A671" s="1" t="s">
        <v>821</v>
      </c>
      <c r="B671" s="1" t="s">
        <v>24392</v>
      </c>
      <c r="C671" s="1" t="s">
        <v>108</v>
      </c>
    </row>
    <row r="672" spans="1:3" x14ac:dyDescent="0.25">
      <c r="A672" s="1" t="s">
        <v>822</v>
      </c>
      <c r="B672" s="1" t="s">
        <v>24393</v>
      </c>
      <c r="C672" s="1" t="s">
        <v>108</v>
      </c>
    </row>
    <row r="673" spans="1:3" x14ac:dyDescent="0.25">
      <c r="A673" s="1" t="s">
        <v>823</v>
      </c>
      <c r="B673" s="1" t="s">
        <v>24393</v>
      </c>
      <c r="C673" s="1" t="s">
        <v>108</v>
      </c>
    </row>
    <row r="674" spans="1:3" x14ac:dyDescent="0.25">
      <c r="A674" s="1" t="s">
        <v>824</v>
      </c>
      <c r="B674" s="1" t="s">
        <v>24394</v>
      </c>
      <c r="C674" s="1" t="s">
        <v>108</v>
      </c>
    </row>
    <row r="675" spans="1:3" x14ac:dyDescent="0.25">
      <c r="A675" s="1" t="s">
        <v>825</v>
      </c>
      <c r="B675" s="1" t="s">
        <v>24394</v>
      </c>
      <c r="C675" s="1" t="s">
        <v>108</v>
      </c>
    </row>
    <row r="676" spans="1:3" x14ac:dyDescent="0.25">
      <c r="A676" s="1" t="s">
        <v>826</v>
      </c>
      <c r="B676" s="1" t="s">
        <v>24395</v>
      </c>
      <c r="C676" s="1" t="s">
        <v>108</v>
      </c>
    </row>
    <row r="677" spans="1:3" x14ac:dyDescent="0.25">
      <c r="A677" s="1" t="s">
        <v>827</v>
      </c>
      <c r="B677" s="1" t="s">
        <v>24395</v>
      </c>
      <c r="C677" s="1" t="s">
        <v>108</v>
      </c>
    </row>
    <row r="678" spans="1:3" x14ac:dyDescent="0.25">
      <c r="A678" s="1" t="s">
        <v>828</v>
      </c>
      <c r="B678" s="1" t="s">
        <v>24396</v>
      </c>
      <c r="C678" s="1" t="s">
        <v>108</v>
      </c>
    </row>
    <row r="679" spans="1:3" x14ac:dyDescent="0.25">
      <c r="A679" s="1" t="s">
        <v>829</v>
      </c>
      <c r="B679" s="1" t="s">
        <v>24396</v>
      </c>
      <c r="C679" s="1" t="s">
        <v>108</v>
      </c>
    </row>
    <row r="680" spans="1:3" x14ac:dyDescent="0.25">
      <c r="A680" s="1" t="s">
        <v>830</v>
      </c>
      <c r="B680" s="1" t="s">
        <v>24397</v>
      </c>
      <c r="C680" s="1" t="s">
        <v>108</v>
      </c>
    </row>
    <row r="681" spans="1:3" x14ac:dyDescent="0.25">
      <c r="A681" s="1" t="s">
        <v>831</v>
      </c>
      <c r="B681" s="1" t="s">
        <v>24397</v>
      </c>
      <c r="C681" s="1" t="s">
        <v>108</v>
      </c>
    </row>
    <row r="682" spans="1:3" x14ac:dyDescent="0.25">
      <c r="A682" s="1" t="s">
        <v>832</v>
      </c>
      <c r="B682" s="1" t="s">
        <v>24398</v>
      </c>
      <c r="C682" s="1" t="s">
        <v>108</v>
      </c>
    </row>
    <row r="683" spans="1:3" x14ac:dyDescent="0.25">
      <c r="A683" s="1" t="s">
        <v>833</v>
      </c>
      <c r="B683" s="1" t="s">
        <v>24398</v>
      </c>
      <c r="C683" s="1" t="s">
        <v>108</v>
      </c>
    </row>
    <row r="684" spans="1:3" x14ac:dyDescent="0.25">
      <c r="A684" s="1" t="s">
        <v>834</v>
      </c>
      <c r="B684" s="1" t="s">
        <v>24399</v>
      </c>
      <c r="C684" s="1" t="s">
        <v>108</v>
      </c>
    </row>
    <row r="685" spans="1:3" x14ac:dyDescent="0.25">
      <c r="A685" s="1" t="s">
        <v>835</v>
      </c>
      <c r="B685" s="1" t="s">
        <v>24399</v>
      </c>
      <c r="C685" s="1" t="s">
        <v>108</v>
      </c>
    </row>
    <row r="686" spans="1:3" x14ac:dyDescent="0.25">
      <c r="A686" s="1" t="s">
        <v>836</v>
      </c>
      <c r="B686" s="1" t="s">
        <v>24400</v>
      </c>
      <c r="C686" s="1" t="s">
        <v>108</v>
      </c>
    </row>
    <row r="687" spans="1:3" x14ac:dyDescent="0.25">
      <c r="A687" s="1" t="s">
        <v>837</v>
      </c>
      <c r="B687" s="1" t="s">
        <v>24400</v>
      </c>
      <c r="C687" s="1" t="s">
        <v>108</v>
      </c>
    </row>
    <row r="688" spans="1:3" x14ac:dyDescent="0.25">
      <c r="A688" s="1" t="s">
        <v>838</v>
      </c>
      <c r="B688" s="1" t="s">
        <v>24401</v>
      </c>
      <c r="C688" s="1" t="s">
        <v>108</v>
      </c>
    </row>
    <row r="689" spans="1:3" x14ac:dyDescent="0.25">
      <c r="A689" s="1" t="s">
        <v>839</v>
      </c>
      <c r="B689" s="1" t="s">
        <v>24401</v>
      </c>
      <c r="C689" s="1" t="s">
        <v>108</v>
      </c>
    </row>
    <row r="690" spans="1:3" x14ac:dyDescent="0.25">
      <c r="A690" s="1" t="s">
        <v>840</v>
      </c>
      <c r="B690" s="1" t="s">
        <v>24402</v>
      </c>
      <c r="C690" s="1" t="s">
        <v>4</v>
      </c>
    </row>
    <row r="691" spans="1:3" x14ac:dyDescent="0.25">
      <c r="A691" s="1" t="s">
        <v>841</v>
      </c>
      <c r="B691" s="1" t="s">
        <v>24402</v>
      </c>
      <c r="C691" s="1" t="s">
        <v>4</v>
      </c>
    </row>
    <row r="692" spans="1:3" x14ac:dyDescent="0.25">
      <c r="A692" s="1" t="s">
        <v>842</v>
      </c>
      <c r="B692" s="1" t="s">
        <v>24403</v>
      </c>
      <c r="C692" s="1" t="s">
        <v>108</v>
      </c>
    </row>
    <row r="693" spans="1:3" x14ac:dyDescent="0.25">
      <c r="A693" s="1" t="s">
        <v>843</v>
      </c>
      <c r="B693" s="1" t="s">
        <v>24403</v>
      </c>
      <c r="C693" s="1" t="s">
        <v>108</v>
      </c>
    </row>
    <row r="694" spans="1:3" x14ac:dyDescent="0.25">
      <c r="A694" s="1" t="s">
        <v>844</v>
      </c>
      <c r="B694" s="1" t="s">
        <v>24404</v>
      </c>
      <c r="C694" s="1" t="s">
        <v>108</v>
      </c>
    </row>
    <row r="695" spans="1:3" x14ac:dyDescent="0.25">
      <c r="A695" s="1" t="s">
        <v>845</v>
      </c>
      <c r="B695" s="1" t="s">
        <v>24404</v>
      </c>
      <c r="C695" s="1" t="s">
        <v>108</v>
      </c>
    </row>
    <row r="696" spans="1:3" x14ac:dyDescent="0.25">
      <c r="A696" s="1" t="s">
        <v>846</v>
      </c>
      <c r="B696" s="1" t="s">
        <v>24405</v>
      </c>
      <c r="C696" s="1" t="s">
        <v>108</v>
      </c>
    </row>
    <row r="697" spans="1:3" x14ac:dyDescent="0.25">
      <c r="A697" s="1" t="s">
        <v>847</v>
      </c>
      <c r="B697" s="1" t="s">
        <v>24405</v>
      </c>
      <c r="C697" s="1" t="s">
        <v>108</v>
      </c>
    </row>
    <row r="698" spans="1:3" x14ac:dyDescent="0.25">
      <c r="A698" s="1" t="s">
        <v>848</v>
      </c>
      <c r="B698" s="1" t="s">
        <v>24406</v>
      </c>
      <c r="C698" s="1" t="s">
        <v>108</v>
      </c>
    </row>
    <row r="699" spans="1:3" x14ac:dyDescent="0.25">
      <c r="A699" s="1" t="s">
        <v>849</v>
      </c>
      <c r="B699" s="1" t="s">
        <v>24406</v>
      </c>
      <c r="C699" s="1" t="s">
        <v>108</v>
      </c>
    </row>
    <row r="700" spans="1:3" x14ac:dyDescent="0.25">
      <c r="A700" s="1" t="s">
        <v>850</v>
      </c>
      <c r="B700" s="1" t="s">
        <v>24407</v>
      </c>
      <c r="C700" s="1" t="s">
        <v>108</v>
      </c>
    </row>
    <row r="701" spans="1:3" x14ac:dyDescent="0.25">
      <c r="A701" s="1" t="s">
        <v>851</v>
      </c>
      <c r="B701" s="1" t="s">
        <v>24407</v>
      </c>
      <c r="C701" s="1" t="s">
        <v>108</v>
      </c>
    </row>
    <row r="702" spans="1:3" x14ac:dyDescent="0.25">
      <c r="A702" s="1" t="s">
        <v>852</v>
      </c>
      <c r="B702" s="1" t="s">
        <v>24408</v>
      </c>
      <c r="C702" s="1" t="s">
        <v>108</v>
      </c>
    </row>
    <row r="703" spans="1:3" x14ac:dyDescent="0.25">
      <c r="A703" s="1" t="s">
        <v>853</v>
      </c>
      <c r="B703" s="1" t="s">
        <v>24408</v>
      </c>
      <c r="C703" s="1" t="s">
        <v>108</v>
      </c>
    </row>
    <row r="704" spans="1:3" x14ac:dyDescent="0.25">
      <c r="A704" s="1" t="s">
        <v>854</v>
      </c>
      <c r="B704" s="1" t="s">
        <v>24409</v>
      </c>
      <c r="C704" s="1" t="s">
        <v>108</v>
      </c>
    </row>
    <row r="705" spans="1:3" x14ac:dyDescent="0.25">
      <c r="A705" s="1" t="s">
        <v>856</v>
      </c>
      <c r="B705" s="1" t="s">
        <v>24409</v>
      </c>
      <c r="C705" s="1" t="s">
        <v>108</v>
      </c>
    </row>
    <row r="706" spans="1:3" x14ac:dyDescent="0.25">
      <c r="A706" s="1" t="s">
        <v>857</v>
      </c>
      <c r="B706" s="1" t="s">
        <v>24410</v>
      </c>
      <c r="C706" s="1" t="s">
        <v>108</v>
      </c>
    </row>
    <row r="707" spans="1:3" x14ac:dyDescent="0.25">
      <c r="A707" s="1" t="s">
        <v>858</v>
      </c>
      <c r="B707" s="1" t="s">
        <v>24410</v>
      </c>
      <c r="C707" s="1" t="s">
        <v>108</v>
      </c>
    </row>
    <row r="708" spans="1:3" x14ac:dyDescent="0.25">
      <c r="A708" s="1" t="s">
        <v>859</v>
      </c>
      <c r="B708" s="1" t="s">
        <v>24411</v>
      </c>
      <c r="C708" s="1" t="s">
        <v>108</v>
      </c>
    </row>
    <row r="709" spans="1:3" x14ac:dyDescent="0.25">
      <c r="A709" s="1" t="s">
        <v>860</v>
      </c>
      <c r="B709" s="1" t="s">
        <v>24411</v>
      </c>
      <c r="C709" s="1" t="s">
        <v>108</v>
      </c>
    </row>
    <row r="710" spans="1:3" x14ac:dyDescent="0.25">
      <c r="A710" s="1" t="s">
        <v>861</v>
      </c>
      <c r="B710" s="1" t="s">
        <v>24412</v>
      </c>
      <c r="C710" s="1" t="s">
        <v>862</v>
      </c>
    </row>
    <row r="711" spans="1:3" x14ac:dyDescent="0.25">
      <c r="A711" s="1" t="s">
        <v>863</v>
      </c>
      <c r="B711" s="1" t="s">
        <v>24412</v>
      </c>
      <c r="C711" s="1" t="s">
        <v>862</v>
      </c>
    </row>
    <row r="712" spans="1:3" x14ac:dyDescent="0.25">
      <c r="A712" s="1" t="s">
        <v>864</v>
      </c>
      <c r="B712" s="1" t="s">
        <v>24413</v>
      </c>
      <c r="C712" s="1" t="s">
        <v>862</v>
      </c>
    </row>
    <row r="713" spans="1:3" x14ac:dyDescent="0.25">
      <c r="A713" s="1" t="s">
        <v>865</v>
      </c>
      <c r="B713" s="1" t="s">
        <v>24413</v>
      </c>
      <c r="C713" s="1" t="s">
        <v>862</v>
      </c>
    </row>
    <row r="714" spans="1:3" x14ac:dyDescent="0.25">
      <c r="A714" s="1" t="s">
        <v>866</v>
      </c>
      <c r="B714" s="1" t="s">
        <v>24414</v>
      </c>
      <c r="C714" s="1" t="s">
        <v>862</v>
      </c>
    </row>
    <row r="715" spans="1:3" x14ac:dyDescent="0.25">
      <c r="A715" s="1" t="s">
        <v>867</v>
      </c>
      <c r="B715" s="1" t="s">
        <v>24414</v>
      </c>
      <c r="C715" s="1" t="s">
        <v>862</v>
      </c>
    </row>
    <row r="716" spans="1:3" x14ac:dyDescent="0.25">
      <c r="A716" s="1" t="s">
        <v>868</v>
      </c>
      <c r="B716" s="1" t="s">
        <v>24415</v>
      </c>
      <c r="C716" s="1" t="s">
        <v>862</v>
      </c>
    </row>
    <row r="717" spans="1:3" x14ac:dyDescent="0.25">
      <c r="A717" s="1" t="s">
        <v>869</v>
      </c>
      <c r="B717" s="1" t="s">
        <v>24415</v>
      </c>
      <c r="C717" s="1" t="s">
        <v>862</v>
      </c>
    </row>
    <row r="718" spans="1:3" x14ac:dyDescent="0.25">
      <c r="A718" s="1" t="s">
        <v>870</v>
      </c>
      <c r="B718" s="1" t="s">
        <v>24416</v>
      </c>
      <c r="C718" s="1" t="s">
        <v>862</v>
      </c>
    </row>
    <row r="719" spans="1:3" x14ac:dyDescent="0.25">
      <c r="A719" s="1" t="s">
        <v>871</v>
      </c>
      <c r="B719" s="1" t="s">
        <v>24416</v>
      </c>
      <c r="C719" s="1" t="s">
        <v>862</v>
      </c>
    </row>
    <row r="720" spans="1:3" x14ac:dyDescent="0.25">
      <c r="A720" s="1" t="s">
        <v>872</v>
      </c>
      <c r="B720" s="1" t="s">
        <v>24417</v>
      </c>
      <c r="C720" s="1" t="s">
        <v>862</v>
      </c>
    </row>
    <row r="721" spans="1:3" x14ac:dyDescent="0.25">
      <c r="A721" s="1" t="s">
        <v>873</v>
      </c>
      <c r="B721" s="1" t="s">
        <v>24417</v>
      </c>
      <c r="C721" s="1" t="s">
        <v>862</v>
      </c>
    </row>
    <row r="722" spans="1:3" x14ac:dyDescent="0.25">
      <c r="A722" s="1" t="s">
        <v>874</v>
      </c>
      <c r="B722" s="1" t="s">
        <v>24418</v>
      </c>
      <c r="C722" s="1" t="s">
        <v>4</v>
      </c>
    </row>
    <row r="723" spans="1:3" x14ac:dyDescent="0.25">
      <c r="A723" s="1" t="s">
        <v>875</v>
      </c>
      <c r="B723" s="1" t="s">
        <v>24418</v>
      </c>
      <c r="C723" s="1" t="s">
        <v>4</v>
      </c>
    </row>
    <row r="724" spans="1:3" x14ac:dyDescent="0.25">
      <c r="A724" s="1" t="s">
        <v>876</v>
      </c>
      <c r="B724" s="1" t="s">
        <v>877</v>
      </c>
      <c r="C724" s="1" t="s">
        <v>108</v>
      </c>
    </row>
    <row r="725" spans="1:3" x14ac:dyDescent="0.25">
      <c r="A725" s="1" t="s">
        <v>878</v>
      </c>
      <c r="B725" s="1" t="s">
        <v>877</v>
      </c>
      <c r="C725" s="1" t="s">
        <v>108</v>
      </c>
    </row>
    <row r="726" spans="1:3" x14ac:dyDescent="0.25">
      <c r="A726" s="1" t="s">
        <v>879</v>
      </c>
      <c r="B726" s="1" t="s">
        <v>24419</v>
      </c>
      <c r="C726" s="1" t="s">
        <v>880</v>
      </c>
    </row>
    <row r="727" spans="1:3" x14ac:dyDescent="0.25">
      <c r="A727" s="1" t="s">
        <v>881</v>
      </c>
      <c r="B727" s="1" t="s">
        <v>24419</v>
      </c>
      <c r="C727" s="1" t="s">
        <v>880</v>
      </c>
    </row>
    <row r="728" spans="1:3" x14ac:dyDescent="0.25">
      <c r="A728" s="1" t="s">
        <v>882</v>
      </c>
      <c r="B728" s="1" t="s">
        <v>24420</v>
      </c>
      <c r="C728" s="1" t="s">
        <v>880</v>
      </c>
    </row>
    <row r="729" spans="1:3" x14ac:dyDescent="0.25">
      <c r="A729" s="1" t="s">
        <v>883</v>
      </c>
      <c r="B729" s="1" t="s">
        <v>24420</v>
      </c>
      <c r="C729" s="1" t="s">
        <v>880</v>
      </c>
    </row>
    <row r="730" spans="1:3" x14ac:dyDescent="0.25">
      <c r="A730" s="1" t="s">
        <v>884</v>
      </c>
      <c r="B730" s="1" t="s">
        <v>24421</v>
      </c>
      <c r="C730" s="1" t="s">
        <v>292</v>
      </c>
    </row>
    <row r="731" spans="1:3" x14ac:dyDescent="0.25">
      <c r="A731" s="1" t="s">
        <v>885</v>
      </c>
      <c r="B731" s="1" t="s">
        <v>24421</v>
      </c>
      <c r="C731" s="1" t="s">
        <v>292</v>
      </c>
    </row>
    <row r="732" spans="1:3" x14ac:dyDescent="0.25">
      <c r="A732" s="1" t="s">
        <v>886</v>
      </c>
      <c r="B732" s="1" t="s">
        <v>24422</v>
      </c>
      <c r="C732" s="1" t="s">
        <v>292</v>
      </c>
    </row>
    <row r="733" spans="1:3" x14ac:dyDescent="0.25">
      <c r="A733" s="1" t="s">
        <v>887</v>
      </c>
      <c r="B733" s="1" t="s">
        <v>24422</v>
      </c>
      <c r="C733" s="1" t="s">
        <v>292</v>
      </c>
    </row>
    <row r="734" spans="1:3" x14ac:dyDescent="0.25">
      <c r="A734" s="1" t="s">
        <v>888</v>
      </c>
      <c r="B734" s="1" t="s">
        <v>24423</v>
      </c>
      <c r="C734" s="1" t="s">
        <v>292</v>
      </c>
    </row>
    <row r="735" spans="1:3" x14ac:dyDescent="0.25">
      <c r="A735" s="1" t="s">
        <v>889</v>
      </c>
      <c r="B735" s="1" t="s">
        <v>24423</v>
      </c>
      <c r="C735" s="1" t="s">
        <v>292</v>
      </c>
    </row>
    <row r="736" spans="1:3" x14ac:dyDescent="0.25">
      <c r="A736" s="1" t="s">
        <v>890</v>
      </c>
      <c r="B736" s="1" t="s">
        <v>891</v>
      </c>
      <c r="C736" s="1" t="s">
        <v>4</v>
      </c>
    </row>
    <row r="737" spans="1:3" x14ac:dyDescent="0.25">
      <c r="A737" s="1" t="s">
        <v>892</v>
      </c>
      <c r="B737" s="1" t="s">
        <v>891</v>
      </c>
      <c r="C737" s="1" t="s">
        <v>4</v>
      </c>
    </row>
    <row r="738" spans="1:3" x14ac:dyDescent="0.25">
      <c r="A738" s="1" t="s">
        <v>893</v>
      </c>
      <c r="B738" s="1" t="s">
        <v>894</v>
      </c>
      <c r="C738" s="1" t="s">
        <v>4</v>
      </c>
    </row>
    <row r="739" spans="1:3" x14ac:dyDescent="0.25">
      <c r="A739" s="1" t="s">
        <v>895</v>
      </c>
      <c r="B739" s="1" t="s">
        <v>894</v>
      </c>
      <c r="C739" s="1" t="s">
        <v>4</v>
      </c>
    </row>
    <row r="740" spans="1:3" x14ac:dyDescent="0.25">
      <c r="A740" s="1" t="s">
        <v>896</v>
      </c>
      <c r="B740" s="1" t="s">
        <v>897</v>
      </c>
      <c r="C740" s="1" t="s">
        <v>4</v>
      </c>
    </row>
    <row r="741" spans="1:3" x14ac:dyDescent="0.25">
      <c r="A741" s="1" t="s">
        <v>898</v>
      </c>
      <c r="B741" s="1" t="s">
        <v>897</v>
      </c>
      <c r="C741" s="1" t="s">
        <v>4</v>
      </c>
    </row>
    <row r="742" spans="1:3" x14ac:dyDescent="0.25">
      <c r="A742" s="1" t="s">
        <v>899</v>
      </c>
      <c r="B742" s="1" t="s">
        <v>24424</v>
      </c>
      <c r="C742" s="1" t="s">
        <v>862</v>
      </c>
    </row>
    <row r="743" spans="1:3" x14ac:dyDescent="0.25">
      <c r="A743" s="1" t="s">
        <v>900</v>
      </c>
      <c r="B743" s="1" t="s">
        <v>24424</v>
      </c>
      <c r="C743" s="1" t="s">
        <v>862</v>
      </c>
    </row>
    <row r="744" spans="1:3" x14ac:dyDescent="0.25">
      <c r="A744" s="1" t="s">
        <v>901</v>
      </c>
      <c r="B744" s="1" t="s">
        <v>24425</v>
      </c>
      <c r="C744" s="1" t="s">
        <v>862</v>
      </c>
    </row>
    <row r="745" spans="1:3" x14ac:dyDescent="0.25">
      <c r="A745" s="1" t="s">
        <v>902</v>
      </c>
      <c r="B745" s="1" t="s">
        <v>24425</v>
      </c>
      <c r="C745" s="1" t="s">
        <v>862</v>
      </c>
    </row>
    <row r="746" spans="1:3" x14ac:dyDescent="0.25">
      <c r="A746" s="1" t="s">
        <v>903</v>
      </c>
      <c r="B746" s="1" t="s">
        <v>24426</v>
      </c>
      <c r="C746" s="1" t="s">
        <v>4</v>
      </c>
    </row>
    <row r="747" spans="1:3" x14ac:dyDescent="0.25">
      <c r="A747" s="1" t="s">
        <v>904</v>
      </c>
      <c r="B747" s="1" t="s">
        <v>24426</v>
      </c>
      <c r="C747" s="1" t="s">
        <v>4</v>
      </c>
    </row>
    <row r="748" spans="1:3" x14ac:dyDescent="0.25">
      <c r="A748" s="1" t="s">
        <v>905</v>
      </c>
      <c r="B748" s="1" t="s">
        <v>906</v>
      </c>
      <c r="C748" s="1" t="s">
        <v>4</v>
      </c>
    </row>
    <row r="749" spans="1:3" x14ac:dyDescent="0.25">
      <c r="A749" s="1" t="s">
        <v>907</v>
      </c>
      <c r="B749" s="1" t="s">
        <v>906</v>
      </c>
      <c r="C749" s="1" t="s">
        <v>4</v>
      </c>
    </row>
    <row r="750" spans="1:3" x14ac:dyDescent="0.25">
      <c r="A750" s="1" t="s">
        <v>908</v>
      </c>
      <c r="B750" s="1" t="s">
        <v>24427</v>
      </c>
      <c r="C750" s="1" t="s">
        <v>909</v>
      </c>
    </row>
    <row r="751" spans="1:3" x14ac:dyDescent="0.25">
      <c r="A751" s="1" t="s">
        <v>910</v>
      </c>
      <c r="B751" s="1" t="s">
        <v>24427</v>
      </c>
      <c r="C751" s="1" t="s">
        <v>909</v>
      </c>
    </row>
    <row r="752" spans="1:3" x14ac:dyDescent="0.25">
      <c r="A752" s="1" t="s">
        <v>911</v>
      </c>
      <c r="B752" s="1" t="s">
        <v>24428</v>
      </c>
      <c r="C752" s="1" t="s">
        <v>912</v>
      </c>
    </row>
    <row r="753" spans="1:3" x14ac:dyDescent="0.25">
      <c r="A753" s="1" t="s">
        <v>913</v>
      </c>
      <c r="B753" s="1" t="s">
        <v>24428</v>
      </c>
      <c r="C753" s="1" t="s">
        <v>912</v>
      </c>
    </row>
    <row r="754" spans="1:3" x14ac:dyDescent="0.25">
      <c r="A754" s="1" t="s">
        <v>914</v>
      </c>
      <c r="B754" s="1" t="s">
        <v>24429</v>
      </c>
      <c r="C754" s="1" t="s">
        <v>108</v>
      </c>
    </row>
    <row r="755" spans="1:3" x14ac:dyDescent="0.25">
      <c r="A755" s="1" t="s">
        <v>915</v>
      </c>
      <c r="B755" s="1" t="s">
        <v>24429</v>
      </c>
      <c r="C755" s="1" t="s">
        <v>108</v>
      </c>
    </row>
    <row r="756" spans="1:3" x14ac:dyDescent="0.25">
      <c r="A756" s="1" t="s">
        <v>916</v>
      </c>
      <c r="B756" s="1" t="s">
        <v>24430</v>
      </c>
      <c r="C756" s="1" t="s">
        <v>108</v>
      </c>
    </row>
    <row r="757" spans="1:3" x14ac:dyDescent="0.25">
      <c r="A757" s="1" t="s">
        <v>917</v>
      </c>
      <c r="B757" s="1" t="s">
        <v>24430</v>
      </c>
      <c r="C757" s="1" t="s">
        <v>108</v>
      </c>
    </row>
    <row r="758" spans="1:3" x14ac:dyDescent="0.25">
      <c r="A758" s="1" t="s">
        <v>918</v>
      </c>
      <c r="B758" s="1" t="s">
        <v>24431</v>
      </c>
      <c r="C758" s="1" t="s">
        <v>4</v>
      </c>
    </row>
    <row r="759" spans="1:3" x14ac:dyDescent="0.25">
      <c r="A759" s="1" t="s">
        <v>919</v>
      </c>
      <c r="B759" s="1" t="s">
        <v>24431</v>
      </c>
      <c r="C759" s="1" t="s">
        <v>4</v>
      </c>
    </row>
    <row r="760" spans="1:3" x14ac:dyDescent="0.25">
      <c r="A760" s="1" t="s">
        <v>920</v>
      </c>
      <c r="B760" s="1" t="s">
        <v>24432</v>
      </c>
      <c r="C760" s="1" t="s">
        <v>4</v>
      </c>
    </row>
    <row r="761" spans="1:3" x14ac:dyDescent="0.25">
      <c r="A761" s="1" t="s">
        <v>921</v>
      </c>
      <c r="B761" s="1" t="s">
        <v>24432</v>
      </c>
      <c r="C761" s="1" t="s">
        <v>4</v>
      </c>
    </row>
    <row r="762" spans="1:3" x14ac:dyDescent="0.25">
      <c r="A762" s="1" t="s">
        <v>922</v>
      </c>
      <c r="B762" s="1" t="s">
        <v>24433</v>
      </c>
      <c r="C762" s="1" t="s">
        <v>4</v>
      </c>
    </row>
    <row r="763" spans="1:3" x14ac:dyDescent="0.25">
      <c r="A763" s="1" t="s">
        <v>923</v>
      </c>
      <c r="B763" s="1" t="s">
        <v>24433</v>
      </c>
      <c r="C763" s="1" t="s">
        <v>4</v>
      </c>
    </row>
    <row r="764" spans="1:3" x14ac:dyDescent="0.25">
      <c r="A764" s="1" t="s">
        <v>924</v>
      </c>
      <c r="B764" s="1" t="s">
        <v>24434</v>
      </c>
      <c r="C764" s="1" t="s">
        <v>4</v>
      </c>
    </row>
    <row r="765" spans="1:3" x14ac:dyDescent="0.25">
      <c r="A765" s="1" t="s">
        <v>925</v>
      </c>
      <c r="B765" s="1" t="s">
        <v>24434</v>
      </c>
      <c r="C765" s="1" t="s">
        <v>4</v>
      </c>
    </row>
    <row r="766" spans="1:3" x14ac:dyDescent="0.25">
      <c r="A766" s="1" t="s">
        <v>926</v>
      </c>
      <c r="B766" s="1" t="s">
        <v>24435</v>
      </c>
      <c r="C766" s="1" t="s">
        <v>4</v>
      </c>
    </row>
    <row r="767" spans="1:3" x14ac:dyDescent="0.25">
      <c r="A767" s="1" t="s">
        <v>927</v>
      </c>
      <c r="B767" s="1" t="s">
        <v>24435</v>
      </c>
      <c r="C767" s="1" t="s">
        <v>4</v>
      </c>
    </row>
    <row r="768" spans="1:3" x14ac:dyDescent="0.25">
      <c r="A768" s="1" t="s">
        <v>928</v>
      </c>
      <c r="B768" s="1" t="s">
        <v>24436</v>
      </c>
      <c r="C768" s="1" t="s">
        <v>4</v>
      </c>
    </row>
    <row r="769" spans="1:3" x14ac:dyDescent="0.25">
      <c r="A769" s="1" t="s">
        <v>929</v>
      </c>
      <c r="B769" s="1" t="s">
        <v>24436</v>
      </c>
      <c r="C769" s="1" t="s">
        <v>4</v>
      </c>
    </row>
    <row r="770" spans="1:3" x14ac:dyDescent="0.25">
      <c r="A770" s="1" t="s">
        <v>930</v>
      </c>
      <c r="B770" s="1" t="s">
        <v>24437</v>
      </c>
      <c r="C770" s="1" t="s">
        <v>931</v>
      </c>
    </row>
    <row r="771" spans="1:3" x14ac:dyDescent="0.25">
      <c r="A771" s="1" t="s">
        <v>932</v>
      </c>
      <c r="B771" s="1" t="s">
        <v>24437</v>
      </c>
      <c r="C771" s="1" t="s">
        <v>931</v>
      </c>
    </row>
    <row r="772" spans="1:3" x14ac:dyDescent="0.25">
      <c r="A772" s="1" t="s">
        <v>933</v>
      </c>
      <c r="B772" s="1" t="s">
        <v>24438</v>
      </c>
      <c r="C772" s="1" t="s">
        <v>931</v>
      </c>
    </row>
    <row r="773" spans="1:3" x14ac:dyDescent="0.25">
      <c r="A773" s="1" t="s">
        <v>934</v>
      </c>
      <c r="B773" s="1" t="s">
        <v>24438</v>
      </c>
      <c r="C773" s="1" t="s">
        <v>931</v>
      </c>
    </row>
    <row r="774" spans="1:3" x14ac:dyDescent="0.25">
      <c r="A774" s="1" t="s">
        <v>935</v>
      </c>
      <c r="B774" s="1" t="s">
        <v>24439</v>
      </c>
      <c r="C774" s="1" t="s">
        <v>931</v>
      </c>
    </row>
    <row r="775" spans="1:3" x14ac:dyDescent="0.25">
      <c r="A775" s="1" t="s">
        <v>936</v>
      </c>
      <c r="B775" s="1" t="s">
        <v>24439</v>
      </c>
      <c r="C775" s="1" t="s">
        <v>931</v>
      </c>
    </row>
    <row r="776" spans="1:3" x14ac:dyDescent="0.25">
      <c r="A776" s="1" t="s">
        <v>937</v>
      </c>
      <c r="B776" s="1" t="s">
        <v>24440</v>
      </c>
      <c r="C776" s="1" t="s">
        <v>931</v>
      </c>
    </row>
    <row r="777" spans="1:3" x14ac:dyDescent="0.25">
      <c r="A777" s="1" t="s">
        <v>938</v>
      </c>
      <c r="B777" s="1" t="s">
        <v>24440</v>
      </c>
      <c r="C777" s="1" t="s">
        <v>931</v>
      </c>
    </row>
    <row r="778" spans="1:3" x14ac:dyDescent="0.25">
      <c r="A778" s="1" t="s">
        <v>939</v>
      </c>
      <c r="B778" s="1" t="s">
        <v>24441</v>
      </c>
      <c r="C778" s="1" t="s">
        <v>931</v>
      </c>
    </row>
    <row r="779" spans="1:3" x14ac:dyDescent="0.25">
      <c r="A779" s="1" t="s">
        <v>940</v>
      </c>
      <c r="B779" s="1" t="s">
        <v>24441</v>
      </c>
      <c r="C779" s="1" t="s">
        <v>931</v>
      </c>
    </row>
    <row r="780" spans="1:3" x14ac:dyDescent="0.25">
      <c r="A780" s="1" t="s">
        <v>941</v>
      </c>
      <c r="B780" s="1" t="s">
        <v>24442</v>
      </c>
      <c r="C780" s="1" t="s">
        <v>931</v>
      </c>
    </row>
    <row r="781" spans="1:3" x14ac:dyDescent="0.25">
      <c r="A781" s="1" t="s">
        <v>942</v>
      </c>
      <c r="B781" s="1" t="s">
        <v>24442</v>
      </c>
      <c r="C781" s="1" t="s">
        <v>931</v>
      </c>
    </row>
    <row r="782" spans="1:3" x14ac:dyDescent="0.25">
      <c r="A782" s="1" t="s">
        <v>943</v>
      </c>
      <c r="B782" s="1" t="s">
        <v>24443</v>
      </c>
      <c r="C782" s="1" t="s">
        <v>931</v>
      </c>
    </row>
    <row r="783" spans="1:3" x14ac:dyDescent="0.25">
      <c r="A783" s="1" t="s">
        <v>944</v>
      </c>
      <c r="B783" s="1" t="s">
        <v>24443</v>
      </c>
      <c r="C783" s="1" t="s">
        <v>931</v>
      </c>
    </row>
    <row r="784" spans="1:3" x14ac:dyDescent="0.25">
      <c r="A784" s="1" t="s">
        <v>945</v>
      </c>
      <c r="B784" s="1" t="s">
        <v>24444</v>
      </c>
      <c r="C784" s="1" t="s">
        <v>931</v>
      </c>
    </row>
    <row r="785" spans="1:3" x14ac:dyDescent="0.25">
      <c r="A785" s="1" t="s">
        <v>946</v>
      </c>
      <c r="B785" s="1" t="s">
        <v>24444</v>
      </c>
      <c r="C785" s="1" t="s">
        <v>931</v>
      </c>
    </row>
    <row r="786" spans="1:3" x14ac:dyDescent="0.25">
      <c r="A786" s="1" t="s">
        <v>947</v>
      </c>
      <c r="B786" s="1" t="s">
        <v>24445</v>
      </c>
      <c r="C786" s="1" t="s">
        <v>931</v>
      </c>
    </row>
    <row r="787" spans="1:3" x14ac:dyDescent="0.25">
      <c r="A787" s="1" t="s">
        <v>948</v>
      </c>
      <c r="B787" s="1" t="s">
        <v>24445</v>
      </c>
      <c r="C787" s="1" t="s">
        <v>931</v>
      </c>
    </row>
    <row r="788" spans="1:3" x14ac:dyDescent="0.25">
      <c r="A788" s="1" t="s">
        <v>949</v>
      </c>
      <c r="B788" s="1" t="s">
        <v>24446</v>
      </c>
      <c r="C788" s="1" t="s">
        <v>931</v>
      </c>
    </row>
    <row r="789" spans="1:3" x14ac:dyDescent="0.25">
      <c r="A789" s="1" t="s">
        <v>950</v>
      </c>
      <c r="B789" s="1" t="s">
        <v>24446</v>
      </c>
      <c r="C789" s="1" t="s">
        <v>931</v>
      </c>
    </row>
    <row r="790" spans="1:3" x14ac:dyDescent="0.25">
      <c r="A790" s="1" t="s">
        <v>951</v>
      </c>
      <c r="B790" s="1" t="s">
        <v>24447</v>
      </c>
      <c r="C790" s="1" t="s">
        <v>931</v>
      </c>
    </row>
    <row r="791" spans="1:3" x14ac:dyDescent="0.25">
      <c r="A791" s="1" t="s">
        <v>952</v>
      </c>
      <c r="B791" s="1" t="s">
        <v>24447</v>
      </c>
      <c r="C791" s="1" t="s">
        <v>931</v>
      </c>
    </row>
    <row r="792" spans="1:3" x14ac:dyDescent="0.25">
      <c r="A792" s="1" t="s">
        <v>953</v>
      </c>
      <c r="B792" s="1" t="s">
        <v>24448</v>
      </c>
      <c r="C792" s="1" t="s">
        <v>931</v>
      </c>
    </row>
    <row r="793" spans="1:3" x14ac:dyDescent="0.25">
      <c r="A793" s="1" t="s">
        <v>954</v>
      </c>
      <c r="B793" s="1" t="s">
        <v>24448</v>
      </c>
      <c r="C793" s="1" t="s">
        <v>931</v>
      </c>
    </row>
    <row r="794" spans="1:3" x14ac:dyDescent="0.25">
      <c r="A794" s="1" t="s">
        <v>955</v>
      </c>
      <c r="B794" s="1" t="s">
        <v>24449</v>
      </c>
      <c r="C794" s="1" t="s">
        <v>4</v>
      </c>
    </row>
    <row r="795" spans="1:3" x14ac:dyDescent="0.25">
      <c r="A795" s="1" t="s">
        <v>956</v>
      </c>
      <c r="B795" s="1" t="s">
        <v>24449</v>
      </c>
      <c r="C795" s="1" t="s">
        <v>4</v>
      </c>
    </row>
    <row r="796" spans="1:3" x14ac:dyDescent="0.25">
      <c r="A796" s="1" t="s">
        <v>957</v>
      </c>
      <c r="B796" s="1" t="s">
        <v>24450</v>
      </c>
      <c r="C796" s="1" t="s">
        <v>4</v>
      </c>
    </row>
    <row r="797" spans="1:3" x14ac:dyDescent="0.25">
      <c r="A797" s="1" t="s">
        <v>958</v>
      </c>
      <c r="B797" s="1" t="s">
        <v>24450</v>
      </c>
      <c r="C797" s="1" t="s">
        <v>4</v>
      </c>
    </row>
    <row r="798" spans="1:3" x14ac:dyDescent="0.25">
      <c r="A798" s="1" t="s">
        <v>959</v>
      </c>
      <c r="B798" s="1" t="s">
        <v>24451</v>
      </c>
      <c r="C798" s="1" t="s">
        <v>880</v>
      </c>
    </row>
    <row r="799" spans="1:3" x14ac:dyDescent="0.25">
      <c r="A799" s="1" t="s">
        <v>960</v>
      </c>
      <c r="B799" s="1" t="s">
        <v>24451</v>
      </c>
      <c r="C799" s="1" t="s">
        <v>880</v>
      </c>
    </row>
    <row r="800" spans="1:3" x14ac:dyDescent="0.25">
      <c r="A800" s="1" t="s">
        <v>961</v>
      </c>
      <c r="B800" s="1" t="s">
        <v>24452</v>
      </c>
      <c r="C800" s="1" t="s">
        <v>880</v>
      </c>
    </row>
    <row r="801" spans="1:3" x14ac:dyDescent="0.25">
      <c r="A801" s="1" t="s">
        <v>962</v>
      </c>
      <c r="B801" s="1" t="s">
        <v>24452</v>
      </c>
      <c r="C801" s="1" t="s">
        <v>880</v>
      </c>
    </row>
    <row r="802" spans="1:3" x14ac:dyDescent="0.25">
      <c r="A802" s="1" t="s">
        <v>963</v>
      </c>
      <c r="B802" s="1" t="s">
        <v>24453</v>
      </c>
      <c r="C802" s="1" t="s">
        <v>880</v>
      </c>
    </row>
    <row r="803" spans="1:3" x14ac:dyDescent="0.25">
      <c r="A803" s="1" t="s">
        <v>964</v>
      </c>
      <c r="B803" s="1" t="s">
        <v>24453</v>
      </c>
      <c r="C803" s="1" t="s">
        <v>880</v>
      </c>
    </row>
    <row r="804" spans="1:3" x14ac:dyDescent="0.25">
      <c r="A804" s="1" t="s">
        <v>965</v>
      </c>
      <c r="B804" s="1" t="s">
        <v>24454</v>
      </c>
      <c r="C804" s="1" t="s">
        <v>880</v>
      </c>
    </row>
    <row r="805" spans="1:3" x14ac:dyDescent="0.25">
      <c r="A805" s="1" t="s">
        <v>966</v>
      </c>
      <c r="B805" s="1" t="s">
        <v>24454</v>
      </c>
      <c r="C805" s="1" t="s">
        <v>880</v>
      </c>
    </row>
    <row r="806" spans="1:3" x14ac:dyDescent="0.25">
      <c r="A806" s="1" t="s">
        <v>967</v>
      </c>
      <c r="B806" s="1" t="s">
        <v>24455</v>
      </c>
      <c r="C806" s="1" t="s">
        <v>880</v>
      </c>
    </row>
    <row r="807" spans="1:3" x14ac:dyDescent="0.25">
      <c r="A807" s="1" t="s">
        <v>968</v>
      </c>
      <c r="B807" s="1" t="s">
        <v>24455</v>
      </c>
      <c r="C807" s="1" t="s">
        <v>880</v>
      </c>
    </row>
    <row r="808" spans="1:3" x14ac:dyDescent="0.25">
      <c r="A808" s="1" t="s">
        <v>969</v>
      </c>
      <c r="B808" s="1" t="s">
        <v>24456</v>
      </c>
      <c r="C808" s="1" t="s">
        <v>880</v>
      </c>
    </row>
    <row r="809" spans="1:3" x14ac:dyDescent="0.25">
      <c r="A809" s="1" t="s">
        <v>970</v>
      </c>
      <c r="B809" s="1" t="s">
        <v>24456</v>
      </c>
      <c r="C809" s="1" t="s">
        <v>880</v>
      </c>
    </row>
    <row r="810" spans="1:3" x14ac:dyDescent="0.25">
      <c r="A810" s="1" t="s">
        <v>971</v>
      </c>
      <c r="B810" s="1" t="s">
        <v>24457</v>
      </c>
      <c r="C810" s="1" t="s">
        <v>880</v>
      </c>
    </row>
    <row r="811" spans="1:3" x14ac:dyDescent="0.25">
      <c r="A811" s="1" t="s">
        <v>972</v>
      </c>
      <c r="B811" s="1" t="s">
        <v>24457</v>
      </c>
      <c r="C811" s="1" t="s">
        <v>880</v>
      </c>
    </row>
    <row r="812" spans="1:3" x14ac:dyDescent="0.25">
      <c r="A812" s="1" t="s">
        <v>973</v>
      </c>
      <c r="B812" s="1" t="s">
        <v>24458</v>
      </c>
      <c r="C812" s="1" t="s">
        <v>880</v>
      </c>
    </row>
    <row r="813" spans="1:3" x14ac:dyDescent="0.25">
      <c r="A813" s="1" t="s">
        <v>974</v>
      </c>
      <c r="B813" s="1" t="s">
        <v>24458</v>
      </c>
      <c r="C813" s="1" t="s">
        <v>880</v>
      </c>
    </row>
    <row r="814" spans="1:3" x14ac:dyDescent="0.25">
      <c r="A814" s="1" t="s">
        <v>975</v>
      </c>
      <c r="B814" s="1" t="s">
        <v>24459</v>
      </c>
      <c r="C814" s="1" t="s">
        <v>880</v>
      </c>
    </row>
    <row r="815" spans="1:3" x14ac:dyDescent="0.25">
      <c r="A815" s="1" t="s">
        <v>976</v>
      </c>
      <c r="B815" s="1" t="s">
        <v>24459</v>
      </c>
      <c r="C815" s="1" t="s">
        <v>880</v>
      </c>
    </row>
    <row r="816" spans="1:3" x14ac:dyDescent="0.25">
      <c r="A816" s="1" t="s">
        <v>977</v>
      </c>
      <c r="B816" s="1" t="s">
        <v>24460</v>
      </c>
      <c r="C816" s="1" t="s">
        <v>880</v>
      </c>
    </row>
    <row r="817" spans="1:3" x14ac:dyDescent="0.25">
      <c r="A817" s="1" t="s">
        <v>978</v>
      </c>
      <c r="B817" s="1" t="s">
        <v>24460</v>
      </c>
      <c r="C817" s="1" t="s">
        <v>880</v>
      </c>
    </row>
    <row r="818" spans="1:3" x14ac:dyDescent="0.25">
      <c r="A818" s="1" t="s">
        <v>979</v>
      </c>
      <c r="B818" s="1" t="s">
        <v>24461</v>
      </c>
      <c r="C818" s="1" t="s">
        <v>880</v>
      </c>
    </row>
    <row r="819" spans="1:3" x14ac:dyDescent="0.25">
      <c r="A819" s="1" t="s">
        <v>980</v>
      </c>
      <c r="B819" s="1" t="s">
        <v>24461</v>
      </c>
      <c r="C819" s="1" t="s">
        <v>880</v>
      </c>
    </row>
    <row r="820" spans="1:3" x14ac:dyDescent="0.25">
      <c r="A820" s="1" t="s">
        <v>981</v>
      </c>
      <c r="B820" s="1" t="s">
        <v>24462</v>
      </c>
      <c r="C820" s="1" t="s">
        <v>108</v>
      </c>
    </row>
    <row r="821" spans="1:3" x14ac:dyDescent="0.25">
      <c r="A821" s="1" t="s">
        <v>982</v>
      </c>
      <c r="B821" s="1" t="s">
        <v>24462</v>
      </c>
      <c r="C821" s="1" t="s">
        <v>108</v>
      </c>
    </row>
    <row r="822" spans="1:3" x14ac:dyDescent="0.25">
      <c r="A822" s="1" t="s">
        <v>983</v>
      </c>
      <c r="B822" s="1" t="s">
        <v>24463</v>
      </c>
      <c r="C822" s="1" t="s">
        <v>108</v>
      </c>
    </row>
    <row r="823" spans="1:3" x14ac:dyDescent="0.25">
      <c r="A823" s="1" t="s">
        <v>984</v>
      </c>
      <c r="B823" s="1" t="s">
        <v>24463</v>
      </c>
      <c r="C823" s="1" t="s">
        <v>108</v>
      </c>
    </row>
    <row r="824" spans="1:3" x14ac:dyDescent="0.25">
      <c r="A824" s="1" t="s">
        <v>985</v>
      </c>
      <c r="B824" s="1" t="s">
        <v>24464</v>
      </c>
      <c r="C824" s="1" t="s">
        <v>108</v>
      </c>
    </row>
    <row r="825" spans="1:3" x14ac:dyDescent="0.25">
      <c r="A825" s="1" t="s">
        <v>986</v>
      </c>
      <c r="B825" s="1" t="s">
        <v>24464</v>
      </c>
      <c r="C825" s="1" t="s">
        <v>108</v>
      </c>
    </row>
    <row r="826" spans="1:3" x14ac:dyDescent="0.25">
      <c r="A826" s="1" t="s">
        <v>987</v>
      </c>
      <c r="B826" s="1" t="s">
        <v>24465</v>
      </c>
      <c r="C826" s="1" t="s">
        <v>108</v>
      </c>
    </row>
    <row r="827" spans="1:3" x14ac:dyDescent="0.25">
      <c r="A827" s="1" t="s">
        <v>988</v>
      </c>
      <c r="B827" s="1" t="s">
        <v>24465</v>
      </c>
      <c r="C827" s="1" t="s">
        <v>108</v>
      </c>
    </row>
    <row r="828" spans="1:3" x14ac:dyDescent="0.25">
      <c r="A828" s="1" t="s">
        <v>989</v>
      </c>
      <c r="B828" s="1" t="s">
        <v>24466</v>
      </c>
      <c r="C828" s="1" t="s">
        <v>862</v>
      </c>
    </row>
    <row r="829" spans="1:3" x14ac:dyDescent="0.25">
      <c r="A829" s="1" t="s">
        <v>990</v>
      </c>
      <c r="B829" s="1" t="s">
        <v>24466</v>
      </c>
      <c r="C829" s="1" t="s">
        <v>862</v>
      </c>
    </row>
    <row r="830" spans="1:3" x14ac:dyDescent="0.25">
      <c r="A830" s="1" t="s">
        <v>991</v>
      </c>
      <c r="B830" s="1" t="s">
        <v>24467</v>
      </c>
      <c r="C830" s="1" t="s">
        <v>862</v>
      </c>
    </row>
    <row r="831" spans="1:3" x14ac:dyDescent="0.25">
      <c r="A831" s="1" t="s">
        <v>992</v>
      </c>
      <c r="B831" s="1" t="s">
        <v>24467</v>
      </c>
      <c r="C831" s="1" t="s">
        <v>862</v>
      </c>
    </row>
    <row r="832" spans="1:3" x14ac:dyDescent="0.25">
      <c r="A832" s="1" t="s">
        <v>993</v>
      </c>
      <c r="B832" s="1" t="s">
        <v>24468</v>
      </c>
      <c r="C832" s="1" t="s">
        <v>880</v>
      </c>
    </row>
    <row r="833" spans="1:3" x14ac:dyDescent="0.25">
      <c r="A833" s="1" t="s">
        <v>994</v>
      </c>
      <c r="B833" s="1" t="s">
        <v>24468</v>
      </c>
      <c r="C833" s="1" t="s">
        <v>880</v>
      </c>
    </row>
    <row r="834" spans="1:3" x14ac:dyDescent="0.25">
      <c r="A834" s="1" t="s">
        <v>995</v>
      </c>
      <c r="B834" s="1" t="s">
        <v>24469</v>
      </c>
      <c r="C834" s="1" t="s">
        <v>4</v>
      </c>
    </row>
    <row r="835" spans="1:3" x14ac:dyDescent="0.25">
      <c r="A835" s="1" t="s">
        <v>996</v>
      </c>
      <c r="B835" s="1" t="s">
        <v>24469</v>
      </c>
      <c r="C835" s="1" t="s">
        <v>4</v>
      </c>
    </row>
    <row r="836" spans="1:3" x14ac:dyDescent="0.25">
      <c r="A836" s="1" t="s">
        <v>997</v>
      </c>
      <c r="B836" s="1" t="s">
        <v>24470</v>
      </c>
      <c r="C836" s="1" t="s">
        <v>862</v>
      </c>
    </row>
    <row r="837" spans="1:3" x14ac:dyDescent="0.25">
      <c r="A837" s="1" t="s">
        <v>998</v>
      </c>
      <c r="B837" s="1" t="s">
        <v>24470</v>
      </c>
      <c r="C837" s="1" t="s">
        <v>862</v>
      </c>
    </row>
    <row r="838" spans="1:3" x14ac:dyDescent="0.25">
      <c r="A838" s="1" t="s">
        <v>999</v>
      </c>
      <c r="B838" s="1" t="s">
        <v>24471</v>
      </c>
      <c r="C838" s="1" t="s">
        <v>862</v>
      </c>
    </row>
    <row r="839" spans="1:3" x14ac:dyDescent="0.25">
      <c r="A839" s="1" t="s">
        <v>1000</v>
      </c>
      <c r="B839" s="1" t="s">
        <v>24471</v>
      </c>
      <c r="C839" s="1" t="s">
        <v>862</v>
      </c>
    </row>
    <row r="840" spans="1:3" x14ac:dyDescent="0.25">
      <c r="A840" s="1" t="s">
        <v>1001</v>
      </c>
      <c r="B840" s="1" t="s">
        <v>24472</v>
      </c>
      <c r="C840" s="1" t="s">
        <v>4</v>
      </c>
    </row>
    <row r="841" spans="1:3" x14ac:dyDescent="0.25">
      <c r="A841" s="1" t="s">
        <v>1002</v>
      </c>
      <c r="B841" s="1" t="s">
        <v>24472</v>
      </c>
      <c r="C841" s="1" t="s">
        <v>4</v>
      </c>
    </row>
    <row r="842" spans="1:3" x14ac:dyDescent="0.25">
      <c r="A842" s="1" t="s">
        <v>1003</v>
      </c>
      <c r="B842" s="1" t="s">
        <v>24473</v>
      </c>
      <c r="C842" s="1" t="s">
        <v>862</v>
      </c>
    </row>
    <row r="843" spans="1:3" x14ac:dyDescent="0.25">
      <c r="A843" s="1" t="s">
        <v>1004</v>
      </c>
      <c r="B843" s="1" t="s">
        <v>24473</v>
      </c>
      <c r="C843" s="1" t="s">
        <v>862</v>
      </c>
    </row>
    <row r="844" spans="1:3" x14ac:dyDescent="0.25">
      <c r="A844" s="1" t="s">
        <v>1005</v>
      </c>
      <c r="B844" s="1" t="s">
        <v>24474</v>
      </c>
      <c r="C844" s="1" t="s">
        <v>862</v>
      </c>
    </row>
    <row r="845" spans="1:3" x14ac:dyDescent="0.25">
      <c r="A845" s="1" t="s">
        <v>1006</v>
      </c>
      <c r="B845" s="1" t="s">
        <v>24474</v>
      </c>
      <c r="C845" s="1" t="s">
        <v>862</v>
      </c>
    </row>
    <row r="846" spans="1:3" x14ac:dyDescent="0.25">
      <c r="A846" s="1" t="s">
        <v>1007</v>
      </c>
      <c r="B846" s="1" t="s">
        <v>24475</v>
      </c>
      <c r="C846" s="1" t="s">
        <v>931</v>
      </c>
    </row>
    <row r="847" spans="1:3" x14ac:dyDescent="0.25">
      <c r="A847" s="1" t="s">
        <v>1008</v>
      </c>
      <c r="B847" s="1" t="s">
        <v>24475</v>
      </c>
      <c r="C847" s="1" t="s">
        <v>931</v>
      </c>
    </row>
    <row r="848" spans="1:3" x14ac:dyDescent="0.25">
      <c r="A848" s="1" t="s">
        <v>1009</v>
      </c>
      <c r="B848" s="1" t="s">
        <v>24476</v>
      </c>
      <c r="C848" s="1" t="s">
        <v>931</v>
      </c>
    </row>
    <row r="849" spans="1:3" x14ac:dyDescent="0.25">
      <c r="A849" s="1" t="s">
        <v>1010</v>
      </c>
      <c r="B849" s="1" t="s">
        <v>24476</v>
      </c>
      <c r="C849" s="1" t="s">
        <v>931</v>
      </c>
    </row>
    <row r="850" spans="1:3" x14ac:dyDescent="0.25">
      <c r="A850" s="1" t="s">
        <v>1011</v>
      </c>
      <c r="B850" s="1" t="s">
        <v>24477</v>
      </c>
      <c r="C850" s="1" t="s">
        <v>931</v>
      </c>
    </row>
    <row r="851" spans="1:3" x14ac:dyDescent="0.25">
      <c r="A851" s="1" t="s">
        <v>1012</v>
      </c>
      <c r="B851" s="1" t="s">
        <v>24477</v>
      </c>
      <c r="C851" s="1" t="s">
        <v>931</v>
      </c>
    </row>
    <row r="852" spans="1:3" x14ac:dyDescent="0.25">
      <c r="A852" s="1" t="s">
        <v>1013</v>
      </c>
      <c r="B852" s="1" t="s">
        <v>24478</v>
      </c>
      <c r="C852" s="1" t="s">
        <v>4</v>
      </c>
    </row>
    <row r="853" spans="1:3" x14ac:dyDescent="0.25">
      <c r="A853" s="1" t="s">
        <v>1014</v>
      </c>
      <c r="B853" s="1" t="s">
        <v>24478</v>
      </c>
      <c r="C853" s="1" t="s">
        <v>4</v>
      </c>
    </row>
    <row r="854" spans="1:3" x14ac:dyDescent="0.25">
      <c r="A854" s="1" t="s">
        <v>1015</v>
      </c>
      <c r="B854" s="1" t="s">
        <v>24479</v>
      </c>
      <c r="C854" s="1" t="s">
        <v>862</v>
      </c>
    </row>
    <row r="855" spans="1:3" x14ac:dyDescent="0.25">
      <c r="A855" s="1" t="s">
        <v>1016</v>
      </c>
      <c r="B855" s="1" t="s">
        <v>24479</v>
      </c>
      <c r="C855" s="1" t="s">
        <v>862</v>
      </c>
    </row>
    <row r="856" spans="1:3" x14ac:dyDescent="0.25">
      <c r="A856" s="1" t="s">
        <v>1017</v>
      </c>
      <c r="B856" s="1" t="s">
        <v>24480</v>
      </c>
      <c r="C856" s="1" t="s">
        <v>108</v>
      </c>
    </row>
    <row r="857" spans="1:3" x14ac:dyDescent="0.25">
      <c r="A857" s="1" t="s">
        <v>1018</v>
      </c>
      <c r="B857" s="1" t="s">
        <v>24480</v>
      </c>
      <c r="C857" s="1" t="s">
        <v>108</v>
      </c>
    </row>
    <row r="858" spans="1:3" x14ac:dyDescent="0.25">
      <c r="A858" s="1" t="s">
        <v>1019</v>
      </c>
      <c r="B858" s="1" t="s">
        <v>24481</v>
      </c>
      <c r="C858" s="1" t="s">
        <v>108</v>
      </c>
    </row>
    <row r="859" spans="1:3" x14ac:dyDescent="0.25">
      <c r="A859" s="1" t="s">
        <v>1020</v>
      </c>
      <c r="B859" s="1" t="s">
        <v>24481</v>
      </c>
      <c r="C859" s="1" t="s">
        <v>108</v>
      </c>
    </row>
    <row r="860" spans="1:3" x14ac:dyDescent="0.25">
      <c r="A860" s="1" t="s">
        <v>1021</v>
      </c>
      <c r="B860" s="1" t="s">
        <v>24482</v>
      </c>
      <c r="C860" s="1" t="s">
        <v>4</v>
      </c>
    </row>
    <row r="861" spans="1:3" x14ac:dyDescent="0.25">
      <c r="A861" s="1" t="s">
        <v>1022</v>
      </c>
      <c r="B861" s="1" t="s">
        <v>24482</v>
      </c>
      <c r="C861" s="1" t="s">
        <v>4</v>
      </c>
    </row>
    <row r="862" spans="1:3" x14ac:dyDescent="0.25">
      <c r="A862" s="1" t="s">
        <v>1023</v>
      </c>
      <c r="B862" s="1" t="s">
        <v>24483</v>
      </c>
      <c r="C862" s="1" t="s">
        <v>108</v>
      </c>
    </row>
    <row r="863" spans="1:3" x14ac:dyDescent="0.25">
      <c r="A863" s="1" t="s">
        <v>1024</v>
      </c>
      <c r="B863" s="1" t="s">
        <v>24483</v>
      </c>
      <c r="C863" s="1" t="s">
        <v>108</v>
      </c>
    </row>
    <row r="864" spans="1:3" x14ac:dyDescent="0.25">
      <c r="A864" s="1" t="s">
        <v>1025</v>
      </c>
      <c r="B864" s="1" t="s">
        <v>24484</v>
      </c>
      <c r="C864" s="1" t="s">
        <v>108</v>
      </c>
    </row>
    <row r="865" spans="1:3" x14ac:dyDescent="0.25">
      <c r="A865" s="1" t="s">
        <v>1026</v>
      </c>
      <c r="B865" s="1" t="s">
        <v>24484</v>
      </c>
      <c r="C865" s="1" t="s">
        <v>108</v>
      </c>
    </row>
    <row r="866" spans="1:3" x14ac:dyDescent="0.25">
      <c r="A866" s="1" t="s">
        <v>1027</v>
      </c>
      <c r="B866" s="1" t="s">
        <v>24485</v>
      </c>
      <c r="C866" s="1" t="s">
        <v>862</v>
      </c>
    </row>
    <row r="867" spans="1:3" x14ac:dyDescent="0.25">
      <c r="A867" s="1" t="s">
        <v>1028</v>
      </c>
      <c r="B867" s="1" t="s">
        <v>24485</v>
      </c>
      <c r="C867" s="1" t="s">
        <v>862</v>
      </c>
    </row>
    <row r="868" spans="1:3" x14ac:dyDescent="0.25">
      <c r="A868" s="1" t="s">
        <v>1029</v>
      </c>
      <c r="B868" s="1" t="s">
        <v>24486</v>
      </c>
      <c r="C868" s="1" t="s">
        <v>4</v>
      </c>
    </row>
    <row r="869" spans="1:3" x14ac:dyDescent="0.25">
      <c r="A869" s="1" t="s">
        <v>1030</v>
      </c>
      <c r="B869" s="1" t="s">
        <v>24486</v>
      </c>
      <c r="C869" s="1" t="s">
        <v>4</v>
      </c>
    </row>
    <row r="870" spans="1:3" x14ac:dyDescent="0.25">
      <c r="A870" s="1" t="s">
        <v>23627</v>
      </c>
      <c r="B870" s="1" t="s">
        <v>24487</v>
      </c>
      <c r="C870" s="1" t="s">
        <v>4</v>
      </c>
    </row>
    <row r="871" spans="1:3" x14ac:dyDescent="0.25">
      <c r="A871" s="1" t="s">
        <v>23628</v>
      </c>
      <c r="B871" s="1" t="s">
        <v>24487</v>
      </c>
      <c r="C871" s="1" t="s">
        <v>4</v>
      </c>
    </row>
    <row r="872" spans="1:3" x14ac:dyDescent="0.25">
      <c r="A872" s="1" t="s">
        <v>23629</v>
      </c>
      <c r="B872" s="1" t="s">
        <v>24488</v>
      </c>
      <c r="C872" s="1" t="s">
        <v>4</v>
      </c>
    </row>
    <row r="873" spans="1:3" x14ac:dyDescent="0.25">
      <c r="A873" s="1" t="s">
        <v>23630</v>
      </c>
      <c r="B873" s="1" t="s">
        <v>24488</v>
      </c>
      <c r="C873" s="1" t="s">
        <v>4</v>
      </c>
    </row>
    <row r="874" spans="1:3" x14ac:dyDescent="0.25">
      <c r="A874" s="1" t="s">
        <v>1031</v>
      </c>
      <c r="B874" s="1" t="s">
        <v>24489</v>
      </c>
      <c r="C874" s="1" t="s">
        <v>4</v>
      </c>
    </row>
    <row r="875" spans="1:3" x14ac:dyDescent="0.25">
      <c r="A875" s="1" t="s">
        <v>1032</v>
      </c>
      <c r="B875" s="1" t="s">
        <v>24489</v>
      </c>
      <c r="C875" s="1" t="s">
        <v>4</v>
      </c>
    </row>
    <row r="876" spans="1:3" x14ac:dyDescent="0.25">
      <c r="A876" s="1" t="s">
        <v>23631</v>
      </c>
      <c r="B876" s="1" t="s">
        <v>24490</v>
      </c>
      <c r="C876" s="1" t="s">
        <v>4</v>
      </c>
    </row>
    <row r="877" spans="1:3" x14ac:dyDescent="0.25">
      <c r="A877" s="1" t="s">
        <v>23632</v>
      </c>
      <c r="B877" s="1" t="s">
        <v>24490</v>
      </c>
      <c r="C877" s="1" t="s">
        <v>4</v>
      </c>
    </row>
    <row r="878" spans="1:3" x14ac:dyDescent="0.25">
      <c r="A878" s="1" t="s">
        <v>23633</v>
      </c>
      <c r="B878" s="1" t="s">
        <v>24491</v>
      </c>
      <c r="C878" s="1" t="s">
        <v>4</v>
      </c>
    </row>
    <row r="879" spans="1:3" x14ac:dyDescent="0.25">
      <c r="A879" s="1" t="s">
        <v>23634</v>
      </c>
      <c r="B879" s="1" t="s">
        <v>24491</v>
      </c>
      <c r="C879" s="1" t="s">
        <v>4</v>
      </c>
    </row>
    <row r="880" spans="1:3" x14ac:dyDescent="0.25">
      <c r="A880" s="1" t="s">
        <v>1033</v>
      </c>
      <c r="B880" s="1" t="s">
        <v>24492</v>
      </c>
      <c r="C880" s="1" t="s">
        <v>4</v>
      </c>
    </row>
    <row r="881" spans="1:3" x14ac:dyDescent="0.25">
      <c r="A881" s="1" t="s">
        <v>1034</v>
      </c>
      <c r="B881" s="1" t="s">
        <v>24492</v>
      </c>
      <c r="C881" s="1" t="s">
        <v>4</v>
      </c>
    </row>
    <row r="882" spans="1:3" x14ac:dyDescent="0.25">
      <c r="A882" s="1" t="s">
        <v>23635</v>
      </c>
      <c r="B882" s="1" t="s">
        <v>24493</v>
      </c>
      <c r="C882" s="1" t="s">
        <v>4</v>
      </c>
    </row>
    <row r="883" spans="1:3" x14ac:dyDescent="0.25">
      <c r="A883" s="1" t="s">
        <v>23636</v>
      </c>
      <c r="B883" s="1" t="s">
        <v>24493</v>
      </c>
      <c r="C883" s="1" t="s">
        <v>4</v>
      </c>
    </row>
    <row r="884" spans="1:3" x14ac:dyDescent="0.25">
      <c r="A884" s="1" t="s">
        <v>23637</v>
      </c>
      <c r="B884" s="1" t="s">
        <v>24494</v>
      </c>
      <c r="C884" s="1" t="s">
        <v>4</v>
      </c>
    </row>
    <row r="885" spans="1:3" x14ac:dyDescent="0.25">
      <c r="A885" s="1" t="s">
        <v>23638</v>
      </c>
      <c r="B885" s="1" t="s">
        <v>24494</v>
      </c>
      <c r="C885" s="1" t="s">
        <v>4</v>
      </c>
    </row>
    <row r="886" spans="1:3" x14ac:dyDescent="0.25">
      <c r="A886" s="1" t="s">
        <v>1035</v>
      </c>
      <c r="B886" s="1" t="s">
        <v>24495</v>
      </c>
      <c r="C886" s="1" t="s">
        <v>4</v>
      </c>
    </row>
    <row r="887" spans="1:3" x14ac:dyDescent="0.25">
      <c r="A887" s="1" t="s">
        <v>1036</v>
      </c>
      <c r="B887" s="1" t="s">
        <v>24495</v>
      </c>
      <c r="C887" s="1" t="s">
        <v>4</v>
      </c>
    </row>
    <row r="888" spans="1:3" x14ac:dyDescent="0.25">
      <c r="A888" s="1" t="s">
        <v>23639</v>
      </c>
      <c r="B888" s="1" t="s">
        <v>24496</v>
      </c>
      <c r="C888" s="1" t="s">
        <v>4</v>
      </c>
    </row>
    <row r="889" spans="1:3" x14ac:dyDescent="0.25">
      <c r="A889" s="1" t="s">
        <v>23640</v>
      </c>
      <c r="B889" s="1" t="s">
        <v>24496</v>
      </c>
      <c r="C889" s="1" t="s">
        <v>4</v>
      </c>
    </row>
    <row r="890" spans="1:3" x14ac:dyDescent="0.25">
      <c r="A890" s="1" t="s">
        <v>23641</v>
      </c>
      <c r="B890" s="1" t="s">
        <v>24497</v>
      </c>
      <c r="C890" s="1" t="s">
        <v>4</v>
      </c>
    </row>
    <row r="891" spans="1:3" x14ac:dyDescent="0.25">
      <c r="A891" s="1" t="s">
        <v>23642</v>
      </c>
      <c r="B891" s="1" t="s">
        <v>24497</v>
      </c>
      <c r="C891" s="1" t="s">
        <v>4</v>
      </c>
    </row>
    <row r="892" spans="1:3" x14ac:dyDescent="0.25">
      <c r="A892" s="1" t="s">
        <v>1037</v>
      </c>
      <c r="B892" s="1" t="s">
        <v>24498</v>
      </c>
      <c r="C892" s="1" t="s">
        <v>4</v>
      </c>
    </row>
    <row r="893" spans="1:3" x14ac:dyDescent="0.25">
      <c r="A893" s="1" t="s">
        <v>1038</v>
      </c>
      <c r="B893" s="1" t="s">
        <v>24498</v>
      </c>
      <c r="C893" s="1" t="s">
        <v>4</v>
      </c>
    </row>
    <row r="894" spans="1:3" x14ac:dyDescent="0.25">
      <c r="A894" s="1" t="s">
        <v>23643</v>
      </c>
      <c r="B894" s="1" t="s">
        <v>24499</v>
      </c>
      <c r="C894" s="1" t="s">
        <v>4</v>
      </c>
    </row>
    <row r="895" spans="1:3" x14ac:dyDescent="0.25">
      <c r="A895" s="1" t="s">
        <v>23644</v>
      </c>
      <c r="B895" s="1" t="s">
        <v>24499</v>
      </c>
      <c r="C895" s="1" t="s">
        <v>4</v>
      </c>
    </row>
    <row r="896" spans="1:3" x14ac:dyDescent="0.25">
      <c r="A896" s="1" t="s">
        <v>23645</v>
      </c>
      <c r="B896" s="1" t="s">
        <v>24500</v>
      </c>
      <c r="C896" s="1" t="s">
        <v>4</v>
      </c>
    </row>
    <row r="897" spans="1:3" x14ac:dyDescent="0.25">
      <c r="A897" s="1" t="s">
        <v>23646</v>
      </c>
      <c r="B897" s="1" t="s">
        <v>24500</v>
      </c>
      <c r="C897" s="1" t="s">
        <v>4</v>
      </c>
    </row>
    <row r="898" spans="1:3" x14ac:dyDescent="0.25">
      <c r="A898" s="1" t="s">
        <v>1039</v>
      </c>
      <c r="B898" s="1" t="s">
        <v>24501</v>
      </c>
      <c r="C898" s="1" t="s">
        <v>4</v>
      </c>
    </row>
    <row r="899" spans="1:3" x14ac:dyDescent="0.25">
      <c r="A899" s="1" t="s">
        <v>1040</v>
      </c>
      <c r="B899" s="1" t="s">
        <v>24501</v>
      </c>
      <c r="C899" s="1" t="s">
        <v>4</v>
      </c>
    </row>
    <row r="900" spans="1:3" x14ac:dyDescent="0.25">
      <c r="A900" s="1" t="s">
        <v>23647</v>
      </c>
      <c r="B900" s="1" t="s">
        <v>24502</v>
      </c>
      <c r="C900" s="1" t="s">
        <v>4</v>
      </c>
    </row>
    <row r="901" spans="1:3" x14ac:dyDescent="0.25">
      <c r="A901" s="1" t="s">
        <v>23648</v>
      </c>
      <c r="B901" s="1" t="s">
        <v>24502</v>
      </c>
      <c r="C901" s="1" t="s">
        <v>4</v>
      </c>
    </row>
    <row r="902" spans="1:3" x14ac:dyDescent="0.25">
      <c r="A902" s="1" t="s">
        <v>23649</v>
      </c>
      <c r="B902" s="1" t="s">
        <v>24503</v>
      </c>
      <c r="C902" s="1" t="s">
        <v>4</v>
      </c>
    </row>
    <row r="903" spans="1:3" x14ac:dyDescent="0.25">
      <c r="A903" s="1" t="s">
        <v>23650</v>
      </c>
      <c r="B903" s="1" t="s">
        <v>24503</v>
      </c>
      <c r="C903" s="1" t="s">
        <v>4</v>
      </c>
    </row>
    <row r="904" spans="1:3" x14ac:dyDescent="0.25">
      <c r="A904" s="1" t="s">
        <v>1041</v>
      </c>
      <c r="B904" s="1" t="s">
        <v>24504</v>
      </c>
      <c r="C904" s="1" t="s">
        <v>4</v>
      </c>
    </row>
    <row r="905" spans="1:3" x14ac:dyDescent="0.25">
      <c r="A905" s="1" t="s">
        <v>1042</v>
      </c>
      <c r="B905" s="1" t="s">
        <v>24504</v>
      </c>
      <c r="C905" s="1" t="s">
        <v>4</v>
      </c>
    </row>
    <row r="906" spans="1:3" x14ac:dyDescent="0.25">
      <c r="A906" s="1" t="s">
        <v>23651</v>
      </c>
      <c r="B906" s="1" t="s">
        <v>24505</v>
      </c>
      <c r="C906" s="1" t="s">
        <v>4</v>
      </c>
    </row>
    <row r="907" spans="1:3" x14ac:dyDescent="0.25">
      <c r="A907" s="1" t="s">
        <v>23652</v>
      </c>
      <c r="B907" s="1" t="s">
        <v>24505</v>
      </c>
      <c r="C907" s="1" t="s">
        <v>4</v>
      </c>
    </row>
    <row r="908" spans="1:3" x14ac:dyDescent="0.25">
      <c r="A908" s="1" t="s">
        <v>23653</v>
      </c>
      <c r="B908" s="1" t="s">
        <v>24506</v>
      </c>
      <c r="C908" s="1" t="s">
        <v>4</v>
      </c>
    </row>
    <row r="909" spans="1:3" x14ac:dyDescent="0.25">
      <c r="A909" s="1" t="s">
        <v>23654</v>
      </c>
      <c r="B909" s="1" t="s">
        <v>24506</v>
      </c>
      <c r="C909" s="1" t="s">
        <v>4</v>
      </c>
    </row>
    <row r="910" spans="1:3" x14ac:dyDescent="0.25">
      <c r="A910" s="1" t="s">
        <v>1043</v>
      </c>
      <c r="B910" s="1" t="s">
        <v>24507</v>
      </c>
      <c r="C910" s="1" t="s">
        <v>4</v>
      </c>
    </row>
    <row r="911" spans="1:3" x14ac:dyDescent="0.25">
      <c r="A911" s="1" t="s">
        <v>1044</v>
      </c>
      <c r="B911" s="1" t="s">
        <v>24507</v>
      </c>
      <c r="C911" s="1" t="s">
        <v>4</v>
      </c>
    </row>
    <row r="912" spans="1:3" x14ac:dyDescent="0.25">
      <c r="A912" s="1" t="s">
        <v>23655</v>
      </c>
      <c r="B912" s="1" t="s">
        <v>24508</v>
      </c>
      <c r="C912" s="1" t="s">
        <v>4</v>
      </c>
    </row>
    <row r="913" spans="1:3" x14ac:dyDescent="0.25">
      <c r="A913" s="1" t="s">
        <v>23656</v>
      </c>
      <c r="B913" s="1" t="s">
        <v>24508</v>
      </c>
      <c r="C913" s="1" t="s">
        <v>4</v>
      </c>
    </row>
    <row r="914" spans="1:3" x14ac:dyDescent="0.25">
      <c r="A914" s="1" t="s">
        <v>23657</v>
      </c>
      <c r="B914" s="1" t="s">
        <v>24509</v>
      </c>
      <c r="C914" s="1" t="s">
        <v>4</v>
      </c>
    </row>
    <row r="915" spans="1:3" x14ac:dyDescent="0.25">
      <c r="A915" s="1" t="s">
        <v>23658</v>
      </c>
      <c r="B915" s="1" t="s">
        <v>24509</v>
      </c>
      <c r="C915" s="1" t="s">
        <v>4</v>
      </c>
    </row>
    <row r="916" spans="1:3" x14ac:dyDescent="0.25">
      <c r="A916" s="1" t="s">
        <v>1045</v>
      </c>
      <c r="B916" s="1" t="s">
        <v>24510</v>
      </c>
      <c r="C916" s="1" t="s">
        <v>4</v>
      </c>
    </row>
    <row r="917" spans="1:3" x14ac:dyDescent="0.25">
      <c r="A917" s="1" t="s">
        <v>1046</v>
      </c>
      <c r="B917" s="1" t="s">
        <v>24510</v>
      </c>
      <c r="C917" s="1" t="s">
        <v>4</v>
      </c>
    </row>
    <row r="918" spans="1:3" x14ac:dyDescent="0.25">
      <c r="A918" s="1" t="s">
        <v>23659</v>
      </c>
      <c r="B918" s="1" t="s">
        <v>24511</v>
      </c>
      <c r="C918" s="1" t="s">
        <v>4</v>
      </c>
    </row>
    <row r="919" spans="1:3" x14ac:dyDescent="0.25">
      <c r="A919" s="1" t="s">
        <v>23660</v>
      </c>
      <c r="B919" s="1" t="s">
        <v>24511</v>
      </c>
      <c r="C919" s="1" t="s">
        <v>4</v>
      </c>
    </row>
    <row r="920" spans="1:3" x14ac:dyDescent="0.25">
      <c r="A920" s="1" t="s">
        <v>23661</v>
      </c>
      <c r="B920" s="1" t="s">
        <v>24512</v>
      </c>
      <c r="C920" s="1" t="s">
        <v>4</v>
      </c>
    </row>
    <row r="921" spans="1:3" x14ac:dyDescent="0.25">
      <c r="A921" s="1" t="s">
        <v>23662</v>
      </c>
      <c r="B921" s="1" t="s">
        <v>24512</v>
      </c>
      <c r="C921" s="1" t="s">
        <v>4</v>
      </c>
    </row>
    <row r="922" spans="1:3" x14ac:dyDescent="0.25">
      <c r="A922" s="1" t="s">
        <v>1047</v>
      </c>
      <c r="B922" s="1" t="s">
        <v>24513</v>
      </c>
      <c r="C922" s="1" t="s">
        <v>4</v>
      </c>
    </row>
    <row r="923" spans="1:3" x14ac:dyDescent="0.25">
      <c r="A923" s="1" t="s">
        <v>1048</v>
      </c>
      <c r="B923" s="1" t="s">
        <v>24513</v>
      </c>
      <c r="C923" s="1" t="s">
        <v>4</v>
      </c>
    </row>
    <row r="924" spans="1:3" x14ac:dyDescent="0.25">
      <c r="A924" s="1" t="s">
        <v>23663</v>
      </c>
      <c r="B924" s="1" t="s">
        <v>24514</v>
      </c>
      <c r="C924" s="1" t="s">
        <v>4</v>
      </c>
    </row>
    <row r="925" spans="1:3" x14ac:dyDescent="0.25">
      <c r="A925" s="1" t="s">
        <v>23664</v>
      </c>
      <c r="B925" s="1" t="s">
        <v>24514</v>
      </c>
      <c r="C925" s="1" t="s">
        <v>4</v>
      </c>
    </row>
    <row r="926" spans="1:3" x14ac:dyDescent="0.25">
      <c r="A926" s="1" t="s">
        <v>23665</v>
      </c>
      <c r="B926" s="1" t="s">
        <v>24515</v>
      </c>
      <c r="C926" s="1" t="s">
        <v>4</v>
      </c>
    </row>
    <row r="927" spans="1:3" x14ac:dyDescent="0.25">
      <c r="A927" s="1" t="s">
        <v>23666</v>
      </c>
      <c r="B927" s="1" t="s">
        <v>24515</v>
      </c>
      <c r="C927" s="1" t="s">
        <v>4</v>
      </c>
    </row>
    <row r="928" spans="1:3" x14ac:dyDescent="0.25">
      <c r="A928" s="1" t="s">
        <v>1049</v>
      </c>
      <c r="B928" s="1" t="s">
        <v>24516</v>
      </c>
      <c r="C928" s="1" t="s">
        <v>4</v>
      </c>
    </row>
    <row r="929" spans="1:3" x14ac:dyDescent="0.25">
      <c r="A929" s="1" t="s">
        <v>1050</v>
      </c>
      <c r="B929" s="1" t="s">
        <v>24516</v>
      </c>
      <c r="C929" s="1" t="s">
        <v>4</v>
      </c>
    </row>
    <row r="930" spans="1:3" x14ac:dyDescent="0.25">
      <c r="A930" s="1" t="s">
        <v>23667</v>
      </c>
      <c r="B930" s="1" t="s">
        <v>24517</v>
      </c>
      <c r="C930" s="1" t="s">
        <v>4</v>
      </c>
    </row>
    <row r="931" spans="1:3" x14ac:dyDescent="0.25">
      <c r="A931" s="1" t="s">
        <v>23668</v>
      </c>
      <c r="B931" s="1" t="s">
        <v>24517</v>
      </c>
      <c r="C931" s="1" t="s">
        <v>4</v>
      </c>
    </row>
    <row r="932" spans="1:3" x14ac:dyDescent="0.25">
      <c r="A932" s="1" t="s">
        <v>23669</v>
      </c>
      <c r="B932" s="1" t="s">
        <v>24518</v>
      </c>
      <c r="C932" s="1" t="s">
        <v>4</v>
      </c>
    </row>
    <row r="933" spans="1:3" x14ac:dyDescent="0.25">
      <c r="A933" s="1" t="s">
        <v>23670</v>
      </c>
      <c r="B933" s="1" t="s">
        <v>24518</v>
      </c>
      <c r="C933" s="1" t="s">
        <v>4</v>
      </c>
    </row>
    <row r="934" spans="1:3" x14ac:dyDescent="0.25">
      <c r="A934" s="1" t="s">
        <v>1051</v>
      </c>
      <c r="B934" s="1" t="s">
        <v>24519</v>
      </c>
      <c r="C934" s="1" t="s">
        <v>4</v>
      </c>
    </row>
    <row r="935" spans="1:3" x14ac:dyDescent="0.25">
      <c r="A935" s="1" t="s">
        <v>1052</v>
      </c>
      <c r="B935" s="1" t="s">
        <v>24519</v>
      </c>
      <c r="C935" s="1" t="s">
        <v>4</v>
      </c>
    </row>
    <row r="936" spans="1:3" x14ac:dyDescent="0.25">
      <c r="A936" s="1" t="s">
        <v>23671</v>
      </c>
      <c r="B936" s="1" t="s">
        <v>24520</v>
      </c>
      <c r="C936" s="1" t="s">
        <v>4</v>
      </c>
    </row>
    <row r="937" spans="1:3" x14ac:dyDescent="0.25">
      <c r="A937" s="1" t="s">
        <v>23672</v>
      </c>
      <c r="B937" s="1" t="s">
        <v>24520</v>
      </c>
      <c r="C937" s="1" t="s">
        <v>4</v>
      </c>
    </row>
    <row r="938" spans="1:3" x14ac:dyDescent="0.25">
      <c r="A938" s="1" t="s">
        <v>23673</v>
      </c>
      <c r="B938" s="1" t="s">
        <v>24521</v>
      </c>
      <c r="C938" s="1" t="s">
        <v>4</v>
      </c>
    </row>
    <row r="939" spans="1:3" x14ac:dyDescent="0.25">
      <c r="A939" s="1" t="s">
        <v>23674</v>
      </c>
      <c r="B939" s="1" t="s">
        <v>24521</v>
      </c>
      <c r="C939" s="1" t="s">
        <v>4</v>
      </c>
    </row>
    <row r="940" spans="1:3" x14ac:dyDescent="0.25">
      <c r="A940" s="1" t="s">
        <v>1053</v>
      </c>
      <c r="B940" s="1" t="s">
        <v>24522</v>
      </c>
      <c r="C940" s="1" t="s">
        <v>880</v>
      </c>
    </row>
    <row r="941" spans="1:3" x14ac:dyDescent="0.25">
      <c r="A941" s="1" t="s">
        <v>1054</v>
      </c>
      <c r="B941" s="1" t="s">
        <v>24522</v>
      </c>
      <c r="C941" s="1" t="s">
        <v>880</v>
      </c>
    </row>
    <row r="942" spans="1:3" x14ac:dyDescent="0.25">
      <c r="A942" s="1" t="s">
        <v>1055</v>
      </c>
      <c r="B942" s="1" t="s">
        <v>24523</v>
      </c>
      <c r="C942" s="1" t="s">
        <v>880</v>
      </c>
    </row>
    <row r="943" spans="1:3" x14ac:dyDescent="0.25">
      <c r="A943" s="1" t="s">
        <v>1056</v>
      </c>
      <c r="B943" s="1" t="s">
        <v>24523</v>
      </c>
      <c r="C943" s="1" t="s">
        <v>880</v>
      </c>
    </row>
    <row r="944" spans="1:3" x14ac:dyDescent="0.25">
      <c r="A944" s="1" t="s">
        <v>1057</v>
      </c>
      <c r="B944" s="1" t="s">
        <v>24524</v>
      </c>
      <c r="C944" s="1" t="s">
        <v>880</v>
      </c>
    </row>
    <row r="945" spans="1:3" x14ac:dyDescent="0.25">
      <c r="A945" s="1" t="s">
        <v>1058</v>
      </c>
      <c r="B945" s="1" t="s">
        <v>24524</v>
      </c>
      <c r="C945" s="1" t="s">
        <v>880</v>
      </c>
    </row>
    <row r="946" spans="1:3" x14ac:dyDescent="0.25">
      <c r="A946" s="1" t="s">
        <v>1059</v>
      </c>
      <c r="B946" s="1" t="s">
        <v>24525</v>
      </c>
      <c r="C946" s="1" t="s">
        <v>880</v>
      </c>
    </row>
    <row r="947" spans="1:3" x14ac:dyDescent="0.25">
      <c r="A947" s="1" t="s">
        <v>1060</v>
      </c>
      <c r="B947" s="1" t="s">
        <v>24525</v>
      </c>
      <c r="C947" s="1" t="s">
        <v>880</v>
      </c>
    </row>
    <row r="948" spans="1:3" x14ac:dyDescent="0.25">
      <c r="A948" s="1" t="s">
        <v>1061</v>
      </c>
      <c r="B948" s="1" t="s">
        <v>24526</v>
      </c>
      <c r="C948" s="1" t="s">
        <v>880</v>
      </c>
    </row>
    <row r="949" spans="1:3" x14ac:dyDescent="0.25">
      <c r="A949" s="1" t="s">
        <v>1062</v>
      </c>
      <c r="B949" s="1" t="s">
        <v>24526</v>
      </c>
      <c r="C949" s="1" t="s">
        <v>880</v>
      </c>
    </row>
    <row r="950" spans="1:3" x14ac:dyDescent="0.25">
      <c r="A950" s="1" t="s">
        <v>1063</v>
      </c>
      <c r="B950" s="1" t="s">
        <v>24527</v>
      </c>
      <c r="C950" s="1" t="s">
        <v>880</v>
      </c>
    </row>
    <row r="951" spans="1:3" x14ac:dyDescent="0.25">
      <c r="A951" s="1" t="s">
        <v>1064</v>
      </c>
      <c r="B951" s="1" t="s">
        <v>24527</v>
      </c>
      <c r="C951" s="1" t="s">
        <v>880</v>
      </c>
    </row>
    <row r="952" spans="1:3" x14ac:dyDescent="0.25">
      <c r="A952" s="1" t="s">
        <v>1065</v>
      </c>
      <c r="B952" s="1" t="s">
        <v>24528</v>
      </c>
      <c r="C952" s="1" t="s">
        <v>862</v>
      </c>
    </row>
    <row r="953" spans="1:3" x14ac:dyDescent="0.25">
      <c r="A953" s="1" t="s">
        <v>1066</v>
      </c>
      <c r="B953" s="1" t="s">
        <v>24528</v>
      </c>
      <c r="C953" s="1" t="s">
        <v>862</v>
      </c>
    </row>
    <row r="954" spans="1:3" x14ac:dyDescent="0.25">
      <c r="A954" s="1" t="s">
        <v>1067</v>
      </c>
      <c r="B954" s="1" t="s">
        <v>24529</v>
      </c>
      <c r="C954" s="1" t="s">
        <v>108</v>
      </c>
    </row>
    <row r="955" spans="1:3" x14ac:dyDescent="0.25">
      <c r="A955" s="1" t="s">
        <v>1068</v>
      </c>
      <c r="B955" s="1" t="s">
        <v>24529</v>
      </c>
      <c r="C955" s="1" t="s">
        <v>108</v>
      </c>
    </row>
    <row r="956" spans="1:3" x14ac:dyDescent="0.25">
      <c r="A956" s="1" t="s">
        <v>22869</v>
      </c>
      <c r="B956" s="1" t="s">
        <v>24530</v>
      </c>
      <c r="C956" s="1" t="s">
        <v>862</v>
      </c>
    </row>
    <row r="957" spans="1:3" x14ac:dyDescent="0.25">
      <c r="A957" s="1" t="s">
        <v>22870</v>
      </c>
      <c r="B957" s="1" t="s">
        <v>24530</v>
      </c>
      <c r="C957" s="1" t="s">
        <v>862</v>
      </c>
    </row>
    <row r="958" spans="1:3" x14ac:dyDescent="0.25">
      <c r="A958" s="1" t="s">
        <v>22871</v>
      </c>
      <c r="B958" s="1" t="s">
        <v>24531</v>
      </c>
      <c r="C958" s="1" t="s">
        <v>862</v>
      </c>
    </row>
    <row r="959" spans="1:3" x14ac:dyDescent="0.25">
      <c r="A959" s="1" t="s">
        <v>22872</v>
      </c>
      <c r="B959" s="1" t="s">
        <v>24531</v>
      </c>
      <c r="C959" s="1" t="s">
        <v>862</v>
      </c>
    </row>
    <row r="960" spans="1:3" x14ac:dyDescent="0.25">
      <c r="A960" s="1" t="s">
        <v>22873</v>
      </c>
      <c r="B960" s="1" t="s">
        <v>24532</v>
      </c>
      <c r="C960" s="1" t="s">
        <v>862</v>
      </c>
    </row>
    <row r="961" spans="1:3" x14ac:dyDescent="0.25">
      <c r="A961" s="1" t="s">
        <v>22874</v>
      </c>
      <c r="B961" s="1" t="s">
        <v>24532</v>
      </c>
      <c r="C961" s="1" t="s">
        <v>862</v>
      </c>
    </row>
    <row r="962" spans="1:3" x14ac:dyDescent="0.25">
      <c r="A962" s="1" t="s">
        <v>1069</v>
      </c>
      <c r="B962" s="1" t="s">
        <v>24533</v>
      </c>
      <c r="C962" s="1" t="s">
        <v>4</v>
      </c>
    </row>
    <row r="963" spans="1:3" x14ac:dyDescent="0.25">
      <c r="A963" s="1" t="s">
        <v>1070</v>
      </c>
      <c r="B963" s="1" t="s">
        <v>24533</v>
      </c>
      <c r="C963" s="1" t="s">
        <v>4</v>
      </c>
    </row>
    <row r="964" spans="1:3" x14ac:dyDescent="0.25">
      <c r="A964" s="1" t="s">
        <v>1071</v>
      </c>
      <c r="B964" s="1" t="s">
        <v>24534</v>
      </c>
      <c r="C964" s="1" t="s">
        <v>4</v>
      </c>
    </row>
    <row r="965" spans="1:3" x14ac:dyDescent="0.25">
      <c r="A965" s="1" t="s">
        <v>1072</v>
      </c>
      <c r="B965" s="1" t="s">
        <v>24534</v>
      </c>
      <c r="C965" s="1" t="s">
        <v>4</v>
      </c>
    </row>
    <row r="966" spans="1:3" x14ac:dyDescent="0.25">
      <c r="A966" s="1" t="s">
        <v>1073</v>
      </c>
      <c r="B966" s="1" t="s">
        <v>24535</v>
      </c>
      <c r="C966" s="1" t="s">
        <v>4</v>
      </c>
    </row>
    <row r="967" spans="1:3" x14ac:dyDescent="0.25">
      <c r="A967" s="1" t="s">
        <v>1074</v>
      </c>
      <c r="B967" s="1" t="s">
        <v>24535</v>
      </c>
      <c r="C967" s="1" t="s">
        <v>4</v>
      </c>
    </row>
    <row r="968" spans="1:3" x14ac:dyDescent="0.25">
      <c r="A968" s="1" t="s">
        <v>1075</v>
      </c>
      <c r="B968" s="1" t="s">
        <v>24536</v>
      </c>
      <c r="C968" s="1" t="s">
        <v>4</v>
      </c>
    </row>
    <row r="969" spans="1:3" x14ac:dyDescent="0.25">
      <c r="A969" s="1" t="s">
        <v>1076</v>
      </c>
      <c r="B969" s="1" t="s">
        <v>24536</v>
      </c>
      <c r="C969" s="1" t="s">
        <v>4</v>
      </c>
    </row>
    <row r="970" spans="1:3" x14ac:dyDescent="0.25">
      <c r="A970" s="1" t="s">
        <v>1077</v>
      </c>
      <c r="B970" s="1" t="s">
        <v>24537</v>
      </c>
      <c r="C970" s="1" t="s">
        <v>4</v>
      </c>
    </row>
    <row r="971" spans="1:3" x14ac:dyDescent="0.25">
      <c r="A971" s="1" t="s">
        <v>1078</v>
      </c>
      <c r="B971" s="1" t="s">
        <v>24537</v>
      </c>
      <c r="C971" s="1" t="s">
        <v>4</v>
      </c>
    </row>
    <row r="972" spans="1:3" x14ac:dyDescent="0.25">
      <c r="A972" s="1" t="s">
        <v>1079</v>
      </c>
      <c r="B972" s="1" t="s">
        <v>24538</v>
      </c>
      <c r="C972" s="1" t="s">
        <v>4</v>
      </c>
    </row>
    <row r="973" spans="1:3" x14ac:dyDescent="0.25">
      <c r="A973" s="1" t="s">
        <v>1080</v>
      </c>
      <c r="B973" s="1" t="s">
        <v>24538</v>
      </c>
      <c r="C973" s="1" t="s">
        <v>4</v>
      </c>
    </row>
    <row r="974" spans="1:3" x14ac:dyDescent="0.25">
      <c r="A974" s="1" t="s">
        <v>1081</v>
      </c>
      <c r="B974" s="1" t="s">
        <v>24539</v>
      </c>
      <c r="C974" s="1" t="s">
        <v>4</v>
      </c>
    </row>
    <row r="975" spans="1:3" x14ac:dyDescent="0.25">
      <c r="A975" s="1" t="s">
        <v>1082</v>
      </c>
      <c r="B975" s="1" t="s">
        <v>24539</v>
      </c>
      <c r="C975" s="1" t="s">
        <v>4</v>
      </c>
    </row>
    <row r="976" spans="1:3" x14ac:dyDescent="0.25">
      <c r="A976" s="1" t="s">
        <v>1083</v>
      </c>
      <c r="B976" s="1" t="s">
        <v>24540</v>
      </c>
      <c r="C976" s="1" t="s">
        <v>4</v>
      </c>
    </row>
    <row r="977" spans="1:3" x14ac:dyDescent="0.25">
      <c r="A977" s="1" t="s">
        <v>1084</v>
      </c>
      <c r="B977" s="1" t="s">
        <v>24540</v>
      </c>
      <c r="C977" s="1" t="s">
        <v>4</v>
      </c>
    </row>
    <row r="978" spans="1:3" x14ac:dyDescent="0.25">
      <c r="A978" s="1" t="s">
        <v>1085</v>
      </c>
      <c r="B978" s="1" t="s">
        <v>24541</v>
      </c>
      <c r="C978" s="1" t="s">
        <v>4</v>
      </c>
    </row>
    <row r="979" spans="1:3" x14ac:dyDescent="0.25">
      <c r="A979" s="1" t="s">
        <v>1086</v>
      </c>
      <c r="B979" s="1" t="s">
        <v>24541</v>
      </c>
      <c r="C979" s="1" t="s">
        <v>4</v>
      </c>
    </row>
    <row r="980" spans="1:3" x14ac:dyDescent="0.25">
      <c r="A980" s="1" t="s">
        <v>1087</v>
      </c>
      <c r="B980" s="1" t="s">
        <v>24542</v>
      </c>
      <c r="C980" s="1" t="s">
        <v>862</v>
      </c>
    </row>
    <row r="981" spans="1:3" x14ac:dyDescent="0.25">
      <c r="A981" s="1" t="s">
        <v>1088</v>
      </c>
      <c r="B981" s="1" t="s">
        <v>24542</v>
      </c>
      <c r="C981" s="1" t="s">
        <v>862</v>
      </c>
    </row>
    <row r="982" spans="1:3" x14ac:dyDescent="0.25">
      <c r="A982" s="1" t="s">
        <v>1089</v>
      </c>
      <c r="B982" s="1" t="s">
        <v>24543</v>
      </c>
      <c r="C982" s="1" t="s">
        <v>862</v>
      </c>
    </row>
    <row r="983" spans="1:3" x14ac:dyDescent="0.25">
      <c r="A983" s="1" t="s">
        <v>1090</v>
      </c>
      <c r="B983" s="1" t="s">
        <v>24543</v>
      </c>
      <c r="C983" s="1" t="s">
        <v>862</v>
      </c>
    </row>
    <row r="984" spans="1:3" x14ac:dyDescent="0.25">
      <c r="A984" s="1" t="s">
        <v>1091</v>
      </c>
      <c r="B984" s="1" t="s">
        <v>24544</v>
      </c>
      <c r="C984" s="1" t="s">
        <v>862</v>
      </c>
    </row>
    <row r="985" spans="1:3" x14ac:dyDescent="0.25">
      <c r="A985" s="1" t="s">
        <v>1092</v>
      </c>
      <c r="B985" s="1" t="s">
        <v>24544</v>
      </c>
      <c r="C985" s="1" t="s">
        <v>862</v>
      </c>
    </row>
    <row r="986" spans="1:3" x14ac:dyDescent="0.25">
      <c r="A986" s="1" t="s">
        <v>1093</v>
      </c>
      <c r="B986" s="1" t="s">
        <v>24545</v>
      </c>
      <c r="C986" s="1" t="s">
        <v>862</v>
      </c>
    </row>
    <row r="987" spans="1:3" x14ac:dyDescent="0.25">
      <c r="A987" s="1" t="s">
        <v>1094</v>
      </c>
      <c r="B987" s="1" t="s">
        <v>24545</v>
      </c>
      <c r="C987" s="1" t="s">
        <v>862</v>
      </c>
    </row>
    <row r="988" spans="1:3" x14ac:dyDescent="0.25">
      <c r="A988" s="1" t="s">
        <v>1095</v>
      </c>
      <c r="B988" s="1" t="s">
        <v>24546</v>
      </c>
      <c r="C988" s="1" t="s">
        <v>862</v>
      </c>
    </row>
    <row r="989" spans="1:3" x14ac:dyDescent="0.25">
      <c r="A989" s="1" t="s">
        <v>1096</v>
      </c>
      <c r="B989" s="1" t="s">
        <v>24546</v>
      </c>
      <c r="C989" s="1" t="s">
        <v>862</v>
      </c>
    </row>
    <row r="990" spans="1:3" x14ac:dyDescent="0.25">
      <c r="A990" s="1" t="s">
        <v>1097</v>
      </c>
      <c r="B990" s="1" t="s">
        <v>24547</v>
      </c>
      <c r="C990" s="1" t="s">
        <v>862</v>
      </c>
    </row>
    <row r="991" spans="1:3" x14ac:dyDescent="0.25">
      <c r="A991" s="1" t="s">
        <v>1098</v>
      </c>
      <c r="B991" s="1" t="s">
        <v>24547</v>
      </c>
      <c r="C991" s="1" t="s">
        <v>862</v>
      </c>
    </row>
    <row r="992" spans="1:3" x14ac:dyDescent="0.25">
      <c r="A992" s="1" t="s">
        <v>1099</v>
      </c>
      <c r="B992" s="1" t="s">
        <v>24548</v>
      </c>
      <c r="C992" s="1" t="s">
        <v>862</v>
      </c>
    </row>
    <row r="993" spans="1:3" x14ac:dyDescent="0.25">
      <c r="A993" s="1" t="s">
        <v>1100</v>
      </c>
      <c r="B993" s="1" t="s">
        <v>24548</v>
      </c>
      <c r="C993" s="1" t="s">
        <v>862</v>
      </c>
    </row>
    <row r="994" spans="1:3" x14ac:dyDescent="0.25">
      <c r="A994" s="1" t="s">
        <v>1101</v>
      </c>
      <c r="B994" s="1" t="s">
        <v>24549</v>
      </c>
      <c r="C994" s="1" t="s">
        <v>862</v>
      </c>
    </row>
    <row r="995" spans="1:3" x14ac:dyDescent="0.25">
      <c r="A995" s="1" t="s">
        <v>1102</v>
      </c>
      <c r="B995" s="1" t="s">
        <v>24549</v>
      </c>
      <c r="C995" s="1" t="s">
        <v>862</v>
      </c>
    </row>
    <row r="996" spans="1:3" x14ac:dyDescent="0.25">
      <c r="A996" s="1" t="s">
        <v>1103</v>
      </c>
      <c r="B996" s="1" t="s">
        <v>24550</v>
      </c>
      <c r="C996" s="1" t="s">
        <v>862</v>
      </c>
    </row>
    <row r="997" spans="1:3" x14ac:dyDescent="0.25">
      <c r="A997" s="1" t="s">
        <v>1104</v>
      </c>
      <c r="B997" s="1" t="s">
        <v>24550</v>
      </c>
      <c r="C997" s="1" t="s">
        <v>862</v>
      </c>
    </row>
    <row r="998" spans="1:3" x14ac:dyDescent="0.25">
      <c r="A998" s="1" t="s">
        <v>1105</v>
      </c>
      <c r="B998" s="1" t="s">
        <v>24551</v>
      </c>
      <c r="C998" s="1" t="s">
        <v>862</v>
      </c>
    </row>
    <row r="999" spans="1:3" x14ac:dyDescent="0.25">
      <c r="A999" s="1" t="s">
        <v>1106</v>
      </c>
      <c r="B999" s="1" t="s">
        <v>24551</v>
      </c>
      <c r="C999" s="1" t="s">
        <v>862</v>
      </c>
    </row>
    <row r="1000" spans="1:3" x14ac:dyDescent="0.25">
      <c r="A1000" s="1" t="s">
        <v>1107</v>
      </c>
      <c r="B1000" s="1" t="s">
        <v>24552</v>
      </c>
      <c r="C1000" s="1" t="s">
        <v>862</v>
      </c>
    </row>
    <row r="1001" spans="1:3" x14ac:dyDescent="0.25">
      <c r="A1001" s="1" t="s">
        <v>1108</v>
      </c>
      <c r="B1001" s="1" t="s">
        <v>24552</v>
      </c>
      <c r="C1001" s="1" t="s">
        <v>862</v>
      </c>
    </row>
    <row r="1002" spans="1:3" x14ac:dyDescent="0.25">
      <c r="A1002" s="1" t="s">
        <v>1109</v>
      </c>
      <c r="B1002" s="1" t="s">
        <v>24553</v>
      </c>
      <c r="C1002" s="1" t="s">
        <v>862</v>
      </c>
    </row>
    <row r="1003" spans="1:3" x14ac:dyDescent="0.25">
      <c r="A1003" s="1" t="s">
        <v>1110</v>
      </c>
      <c r="B1003" s="1" t="s">
        <v>24553</v>
      </c>
      <c r="C1003" s="1" t="s">
        <v>862</v>
      </c>
    </row>
    <row r="1004" spans="1:3" x14ac:dyDescent="0.25">
      <c r="A1004" s="1" t="s">
        <v>1111</v>
      </c>
      <c r="B1004" s="1" t="s">
        <v>24554</v>
      </c>
      <c r="C1004" s="1" t="s">
        <v>862</v>
      </c>
    </row>
    <row r="1005" spans="1:3" x14ac:dyDescent="0.25">
      <c r="A1005" s="1" t="s">
        <v>1112</v>
      </c>
      <c r="B1005" s="1" t="s">
        <v>24554</v>
      </c>
      <c r="C1005" s="1" t="s">
        <v>862</v>
      </c>
    </row>
    <row r="1006" spans="1:3" x14ac:dyDescent="0.25">
      <c r="A1006" s="1" t="s">
        <v>1113</v>
      </c>
      <c r="B1006" s="1" t="s">
        <v>24555</v>
      </c>
      <c r="C1006" s="1" t="s">
        <v>862</v>
      </c>
    </row>
    <row r="1007" spans="1:3" x14ac:dyDescent="0.25">
      <c r="A1007" s="1" t="s">
        <v>1114</v>
      </c>
      <c r="B1007" s="1" t="s">
        <v>24555</v>
      </c>
      <c r="C1007" s="1" t="s">
        <v>862</v>
      </c>
    </row>
    <row r="1008" spans="1:3" x14ac:dyDescent="0.25">
      <c r="A1008" s="1" t="s">
        <v>1115</v>
      </c>
      <c r="B1008" s="1" t="s">
        <v>24556</v>
      </c>
      <c r="C1008" s="1" t="s">
        <v>862</v>
      </c>
    </row>
    <row r="1009" spans="1:3" x14ac:dyDescent="0.25">
      <c r="A1009" s="1" t="s">
        <v>1116</v>
      </c>
      <c r="B1009" s="1" t="s">
        <v>24556</v>
      </c>
      <c r="C1009" s="1" t="s">
        <v>862</v>
      </c>
    </row>
    <row r="1010" spans="1:3" x14ac:dyDescent="0.25">
      <c r="A1010" s="1" t="s">
        <v>1117</v>
      </c>
      <c r="B1010" s="1" t="s">
        <v>24557</v>
      </c>
      <c r="C1010" s="1" t="s">
        <v>862</v>
      </c>
    </row>
    <row r="1011" spans="1:3" x14ac:dyDescent="0.25">
      <c r="A1011" s="1" t="s">
        <v>1118</v>
      </c>
      <c r="B1011" s="1" t="s">
        <v>24557</v>
      </c>
      <c r="C1011" s="1" t="s">
        <v>862</v>
      </c>
    </row>
    <row r="1012" spans="1:3" x14ac:dyDescent="0.25">
      <c r="A1012" s="1" t="s">
        <v>1119</v>
      </c>
      <c r="B1012" s="1" t="s">
        <v>24558</v>
      </c>
      <c r="C1012" s="1" t="s">
        <v>862</v>
      </c>
    </row>
    <row r="1013" spans="1:3" x14ac:dyDescent="0.25">
      <c r="A1013" s="1" t="s">
        <v>1120</v>
      </c>
      <c r="B1013" s="1" t="s">
        <v>24558</v>
      </c>
      <c r="C1013" s="1" t="s">
        <v>862</v>
      </c>
    </row>
    <row r="1014" spans="1:3" x14ac:dyDescent="0.25">
      <c r="A1014" s="1" t="s">
        <v>1121</v>
      </c>
      <c r="B1014" s="1" t="s">
        <v>24559</v>
      </c>
      <c r="C1014" s="1" t="s">
        <v>862</v>
      </c>
    </row>
    <row r="1015" spans="1:3" x14ac:dyDescent="0.25">
      <c r="A1015" s="1" t="s">
        <v>1122</v>
      </c>
      <c r="B1015" s="1" t="s">
        <v>24559</v>
      </c>
      <c r="C1015" s="1" t="s">
        <v>862</v>
      </c>
    </row>
    <row r="1016" spans="1:3" x14ac:dyDescent="0.25">
      <c r="A1016" s="1" t="s">
        <v>1123</v>
      </c>
      <c r="B1016" s="1" t="s">
        <v>24560</v>
      </c>
      <c r="C1016" s="1" t="s">
        <v>862</v>
      </c>
    </row>
    <row r="1017" spans="1:3" x14ac:dyDescent="0.25">
      <c r="A1017" s="1" t="s">
        <v>1124</v>
      </c>
      <c r="B1017" s="1" t="s">
        <v>24560</v>
      </c>
      <c r="C1017" s="1" t="s">
        <v>862</v>
      </c>
    </row>
    <row r="1018" spans="1:3" x14ac:dyDescent="0.25">
      <c r="A1018" s="1" t="s">
        <v>1125</v>
      </c>
      <c r="B1018" s="1" t="s">
        <v>24561</v>
      </c>
      <c r="C1018" s="1" t="s">
        <v>862</v>
      </c>
    </row>
    <row r="1019" spans="1:3" x14ac:dyDescent="0.25">
      <c r="A1019" s="1" t="s">
        <v>1126</v>
      </c>
      <c r="B1019" s="1" t="s">
        <v>24561</v>
      </c>
      <c r="C1019" s="1" t="s">
        <v>862</v>
      </c>
    </row>
    <row r="1020" spans="1:3" x14ac:dyDescent="0.25">
      <c r="A1020" s="1" t="s">
        <v>1127</v>
      </c>
      <c r="B1020" s="1" t="s">
        <v>24562</v>
      </c>
      <c r="C1020" s="1" t="s">
        <v>862</v>
      </c>
    </row>
    <row r="1021" spans="1:3" x14ac:dyDescent="0.25">
      <c r="A1021" s="1" t="s">
        <v>1128</v>
      </c>
      <c r="B1021" s="1" t="s">
        <v>24562</v>
      </c>
      <c r="C1021" s="1" t="s">
        <v>862</v>
      </c>
    </row>
    <row r="1022" spans="1:3" x14ac:dyDescent="0.25">
      <c r="A1022" s="1" t="s">
        <v>1129</v>
      </c>
      <c r="B1022" s="1" t="s">
        <v>24563</v>
      </c>
      <c r="C1022" s="1" t="s">
        <v>862</v>
      </c>
    </row>
    <row r="1023" spans="1:3" x14ac:dyDescent="0.25">
      <c r="A1023" s="1" t="s">
        <v>1130</v>
      </c>
      <c r="B1023" s="1" t="s">
        <v>24563</v>
      </c>
      <c r="C1023" s="1" t="s">
        <v>862</v>
      </c>
    </row>
    <row r="1024" spans="1:3" x14ac:dyDescent="0.25">
      <c r="A1024" s="1" t="s">
        <v>1131</v>
      </c>
      <c r="B1024" s="1" t="s">
        <v>24564</v>
      </c>
      <c r="C1024" s="1" t="s">
        <v>862</v>
      </c>
    </row>
    <row r="1025" spans="1:3" x14ac:dyDescent="0.25">
      <c r="A1025" s="1" t="s">
        <v>1132</v>
      </c>
      <c r="B1025" s="1" t="s">
        <v>24564</v>
      </c>
      <c r="C1025" s="1" t="s">
        <v>862</v>
      </c>
    </row>
    <row r="1026" spans="1:3" x14ac:dyDescent="0.25">
      <c r="A1026" s="1" t="s">
        <v>1133</v>
      </c>
      <c r="B1026" s="1" t="s">
        <v>24565</v>
      </c>
      <c r="C1026" s="1" t="s">
        <v>862</v>
      </c>
    </row>
    <row r="1027" spans="1:3" x14ac:dyDescent="0.25">
      <c r="A1027" s="1" t="s">
        <v>1134</v>
      </c>
      <c r="B1027" s="1" t="s">
        <v>24565</v>
      </c>
      <c r="C1027" s="1" t="s">
        <v>862</v>
      </c>
    </row>
    <row r="1028" spans="1:3" x14ac:dyDescent="0.25">
      <c r="A1028" s="1" t="s">
        <v>1135</v>
      </c>
      <c r="B1028" s="1" t="s">
        <v>24566</v>
      </c>
      <c r="C1028" s="1" t="s">
        <v>862</v>
      </c>
    </row>
    <row r="1029" spans="1:3" x14ac:dyDescent="0.25">
      <c r="A1029" s="1" t="s">
        <v>1136</v>
      </c>
      <c r="B1029" s="1" t="s">
        <v>24566</v>
      </c>
      <c r="C1029" s="1" t="s">
        <v>862</v>
      </c>
    </row>
    <row r="1030" spans="1:3" x14ac:dyDescent="0.25">
      <c r="A1030" s="1" t="s">
        <v>1137</v>
      </c>
      <c r="B1030" s="1" t="s">
        <v>24567</v>
      </c>
      <c r="C1030" s="1" t="s">
        <v>862</v>
      </c>
    </row>
    <row r="1031" spans="1:3" x14ac:dyDescent="0.25">
      <c r="A1031" s="1" t="s">
        <v>1138</v>
      </c>
      <c r="B1031" s="1" t="s">
        <v>24567</v>
      </c>
      <c r="C1031" s="1" t="s">
        <v>862</v>
      </c>
    </row>
    <row r="1032" spans="1:3" x14ac:dyDescent="0.25">
      <c r="A1032" s="1" t="s">
        <v>1139</v>
      </c>
      <c r="B1032" s="1" t="s">
        <v>24568</v>
      </c>
      <c r="C1032" s="1" t="s">
        <v>862</v>
      </c>
    </row>
    <row r="1033" spans="1:3" x14ac:dyDescent="0.25">
      <c r="A1033" s="1" t="s">
        <v>1140</v>
      </c>
      <c r="B1033" s="1" t="s">
        <v>24568</v>
      </c>
      <c r="C1033" s="1" t="s">
        <v>862</v>
      </c>
    </row>
    <row r="1034" spans="1:3" x14ac:dyDescent="0.25">
      <c r="A1034" s="1" t="s">
        <v>1141</v>
      </c>
      <c r="B1034" s="1" t="s">
        <v>24569</v>
      </c>
      <c r="C1034" s="1" t="s">
        <v>862</v>
      </c>
    </row>
    <row r="1035" spans="1:3" x14ac:dyDescent="0.25">
      <c r="A1035" s="1" t="s">
        <v>1142</v>
      </c>
      <c r="B1035" s="1" t="s">
        <v>24569</v>
      </c>
      <c r="C1035" s="1" t="s">
        <v>862</v>
      </c>
    </row>
    <row r="1036" spans="1:3" x14ac:dyDescent="0.25">
      <c r="A1036" s="1" t="s">
        <v>1143</v>
      </c>
      <c r="B1036" s="1" t="s">
        <v>24570</v>
      </c>
      <c r="C1036" s="1" t="s">
        <v>862</v>
      </c>
    </row>
    <row r="1037" spans="1:3" x14ac:dyDescent="0.25">
      <c r="A1037" s="1" t="s">
        <v>1144</v>
      </c>
      <c r="B1037" s="1" t="s">
        <v>24570</v>
      </c>
      <c r="C1037" s="1" t="s">
        <v>862</v>
      </c>
    </row>
    <row r="1038" spans="1:3" x14ac:dyDescent="0.25">
      <c r="A1038" s="1" t="s">
        <v>1145</v>
      </c>
      <c r="B1038" s="1" t="s">
        <v>24571</v>
      </c>
      <c r="C1038" s="1" t="s">
        <v>862</v>
      </c>
    </row>
    <row r="1039" spans="1:3" x14ac:dyDescent="0.25">
      <c r="A1039" s="1" t="s">
        <v>1146</v>
      </c>
      <c r="B1039" s="1" t="s">
        <v>24571</v>
      </c>
      <c r="C1039" s="1" t="s">
        <v>862</v>
      </c>
    </row>
    <row r="1040" spans="1:3" x14ac:dyDescent="0.25">
      <c r="A1040" s="1" t="s">
        <v>1147</v>
      </c>
      <c r="B1040" s="1" t="s">
        <v>24572</v>
      </c>
      <c r="C1040" s="1" t="s">
        <v>862</v>
      </c>
    </row>
    <row r="1041" spans="1:3" x14ac:dyDescent="0.25">
      <c r="A1041" s="1" t="s">
        <v>1148</v>
      </c>
      <c r="B1041" s="1" t="s">
        <v>24572</v>
      </c>
      <c r="C1041" s="1" t="s">
        <v>862</v>
      </c>
    </row>
    <row r="1042" spans="1:3" x14ac:dyDescent="0.25">
      <c r="A1042" s="1" t="s">
        <v>1149</v>
      </c>
      <c r="B1042" s="1" t="s">
        <v>24573</v>
      </c>
      <c r="C1042" s="1" t="s">
        <v>862</v>
      </c>
    </row>
    <row r="1043" spans="1:3" x14ac:dyDescent="0.25">
      <c r="A1043" s="1" t="s">
        <v>1150</v>
      </c>
      <c r="B1043" s="1" t="s">
        <v>24573</v>
      </c>
      <c r="C1043" s="1" t="s">
        <v>862</v>
      </c>
    </row>
    <row r="1044" spans="1:3" x14ac:dyDescent="0.25">
      <c r="A1044" s="1" t="s">
        <v>1151</v>
      </c>
      <c r="B1044" s="1" t="s">
        <v>24574</v>
      </c>
      <c r="C1044" s="1" t="s">
        <v>862</v>
      </c>
    </row>
    <row r="1045" spans="1:3" x14ac:dyDescent="0.25">
      <c r="A1045" s="1" t="s">
        <v>1152</v>
      </c>
      <c r="B1045" s="1" t="s">
        <v>24574</v>
      </c>
      <c r="C1045" s="1" t="s">
        <v>862</v>
      </c>
    </row>
    <row r="1046" spans="1:3" x14ac:dyDescent="0.25">
      <c r="A1046" s="1" t="s">
        <v>1153</v>
      </c>
      <c r="B1046" s="1" t="s">
        <v>24575</v>
      </c>
      <c r="C1046" s="1" t="s">
        <v>862</v>
      </c>
    </row>
    <row r="1047" spans="1:3" x14ac:dyDescent="0.25">
      <c r="A1047" s="1" t="s">
        <v>1154</v>
      </c>
      <c r="B1047" s="1" t="s">
        <v>24575</v>
      </c>
      <c r="C1047" s="1" t="s">
        <v>862</v>
      </c>
    </row>
    <row r="1048" spans="1:3" x14ac:dyDescent="0.25">
      <c r="A1048" s="1" t="s">
        <v>1155</v>
      </c>
      <c r="B1048" s="1" t="s">
        <v>24576</v>
      </c>
      <c r="C1048" s="1" t="s">
        <v>862</v>
      </c>
    </row>
    <row r="1049" spans="1:3" x14ac:dyDescent="0.25">
      <c r="A1049" s="1" t="s">
        <v>1156</v>
      </c>
      <c r="B1049" s="1" t="s">
        <v>24576</v>
      </c>
      <c r="C1049" s="1" t="s">
        <v>862</v>
      </c>
    </row>
    <row r="1050" spans="1:3" x14ac:dyDescent="0.25">
      <c r="A1050" s="1" t="s">
        <v>1157</v>
      </c>
      <c r="B1050" s="1" t="s">
        <v>24577</v>
      </c>
      <c r="C1050" s="1" t="s">
        <v>862</v>
      </c>
    </row>
    <row r="1051" spans="1:3" x14ac:dyDescent="0.25">
      <c r="A1051" s="1" t="s">
        <v>1158</v>
      </c>
      <c r="B1051" s="1" t="s">
        <v>24577</v>
      </c>
      <c r="C1051" s="1" t="s">
        <v>862</v>
      </c>
    </row>
    <row r="1052" spans="1:3" x14ac:dyDescent="0.25">
      <c r="A1052" s="1" t="s">
        <v>1159</v>
      </c>
      <c r="B1052" s="1" t="s">
        <v>24578</v>
      </c>
      <c r="C1052" s="1" t="s">
        <v>862</v>
      </c>
    </row>
    <row r="1053" spans="1:3" x14ac:dyDescent="0.25">
      <c r="A1053" s="1" t="s">
        <v>1160</v>
      </c>
      <c r="B1053" s="1" t="s">
        <v>24578</v>
      </c>
      <c r="C1053" s="1" t="s">
        <v>862</v>
      </c>
    </row>
    <row r="1054" spans="1:3" x14ac:dyDescent="0.25">
      <c r="A1054" s="1" t="s">
        <v>1161</v>
      </c>
      <c r="B1054" s="1" t="s">
        <v>24579</v>
      </c>
      <c r="C1054" s="1" t="s">
        <v>862</v>
      </c>
    </row>
    <row r="1055" spans="1:3" x14ac:dyDescent="0.25">
      <c r="A1055" s="1" t="s">
        <v>1162</v>
      </c>
      <c r="B1055" s="1" t="s">
        <v>24579</v>
      </c>
      <c r="C1055" s="1" t="s">
        <v>862</v>
      </c>
    </row>
    <row r="1056" spans="1:3" x14ac:dyDescent="0.25">
      <c r="A1056" s="1" t="s">
        <v>1163</v>
      </c>
      <c r="B1056" s="1" t="s">
        <v>24580</v>
      </c>
      <c r="C1056" s="1" t="s">
        <v>862</v>
      </c>
    </row>
    <row r="1057" spans="1:3" x14ac:dyDescent="0.25">
      <c r="A1057" s="1" t="s">
        <v>1164</v>
      </c>
      <c r="B1057" s="1" t="s">
        <v>24580</v>
      </c>
      <c r="C1057" s="1" t="s">
        <v>862</v>
      </c>
    </row>
    <row r="1058" spans="1:3" x14ac:dyDescent="0.25">
      <c r="A1058" s="1" t="s">
        <v>1165</v>
      </c>
      <c r="B1058" s="1" t="s">
        <v>24581</v>
      </c>
      <c r="C1058" s="1" t="s">
        <v>862</v>
      </c>
    </row>
    <row r="1059" spans="1:3" x14ac:dyDescent="0.25">
      <c r="A1059" s="1" t="s">
        <v>1166</v>
      </c>
      <c r="B1059" s="1" t="s">
        <v>24581</v>
      </c>
      <c r="C1059" s="1" t="s">
        <v>862</v>
      </c>
    </row>
    <row r="1060" spans="1:3" x14ac:dyDescent="0.25">
      <c r="A1060" s="1" t="s">
        <v>1167</v>
      </c>
      <c r="B1060" s="1" t="s">
        <v>24582</v>
      </c>
      <c r="C1060" s="1" t="s">
        <v>862</v>
      </c>
    </row>
    <row r="1061" spans="1:3" x14ac:dyDescent="0.25">
      <c r="A1061" s="1" t="s">
        <v>1168</v>
      </c>
      <c r="B1061" s="1" t="s">
        <v>24582</v>
      </c>
      <c r="C1061" s="1" t="s">
        <v>862</v>
      </c>
    </row>
    <row r="1062" spans="1:3" x14ac:dyDescent="0.25">
      <c r="A1062" s="1" t="s">
        <v>1169</v>
      </c>
      <c r="B1062" s="1" t="s">
        <v>24583</v>
      </c>
      <c r="C1062" s="1" t="s">
        <v>862</v>
      </c>
    </row>
    <row r="1063" spans="1:3" x14ac:dyDescent="0.25">
      <c r="A1063" s="1" t="s">
        <v>1170</v>
      </c>
      <c r="B1063" s="1" t="s">
        <v>24583</v>
      </c>
      <c r="C1063" s="1" t="s">
        <v>862</v>
      </c>
    </row>
    <row r="1064" spans="1:3" x14ac:dyDescent="0.25">
      <c r="A1064" s="1" t="s">
        <v>1171</v>
      </c>
      <c r="B1064" s="1" t="s">
        <v>24584</v>
      </c>
      <c r="C1064" s="1" t="s">
        <v>862</v>
      </c>
    </row>
    <row r="1065" spans="1:3" x14ac:dyDescent="0.25">
      <c r="A1065" s="1" t="s">
        <v>1172</v>
      </c>
      <c r="B1065" s="1" t="s">
        <v>24584</v>
      </c>
      <c r="C1065" s="1" t="s">
        <v>862</v>
      </c>
    </row>
    <row r="1066" spans="1:3" x14ac:dyDescent="0.25">
      <c r="A1066" s="1" t="s">
        <v>1173</v>
      </c>
      <c r="B1066" s="1" t="s">
        <v>24585</v>
      </c>
      <c r="C1066" s="1" t="s">
        <v>862</v>
      </c>
    </row>
    <row r="1067" spans="1:3" x14ac:dyDescent="0.25">
      <c r="A1067" s="1" t="s">
        <v>1174</v>
      </c>
      <c r="B1067" s="1" t="s">
        <v>24585</v>
      </c>
      <c r="C1067" s="1" t="s">
        <v>862</v>
      </c>
    </row>
    <row r="1068" spans="1:3" x14ac:dyDescent="0.25">
      <c r="A1068" s="1" t="s">
        <v>1175</v>
      </c>
      <c r="B1068" s="1" t="s">
        <v>24586</v>
      </c>
      <c r="C1068" s="1" t="s">
        <v>862</v>
      </c>
    </row>
    <row r="1069" spans="1:3" x14ac:dyDescent="0.25">
      <c r="A1069" s="1" t="s">
        <v>1176</v>
      </c>
      <c r="B1069" s="1" t="s">
        <v>24586</v>
      </c>
      <c r="C1069" s="1" t="s">
        <v>862</v>
      </c>
    </row>
    <row r="1070" spans="1:3" x14ac:dyDescent="0.25">
      <c r="A1070" s="1" t="s">
        <v>1177</v>
      </c>
      <c r="B1070" s="1" t="s">
        <v>24587</v>
      </c>
      <c r="C1070" s="1" t="s">
        <v>862</v>
      </c>
    </row>
    <row r="1071" spans="1:3" x14ac:dyDescent="0.25">
      <c r="A1071" s="1" t="s">
        <v>1178</v>
      </c>
      <c r="B1071" s="1" t="s">
        <v>24587</v>
      </c>
      <c r="C1071" s="1" t="s">
        <v>862</v>
      </c>
    </row>
    <row r="1072" spans="1:3" x14ac:dyDescent="0.25">
      <c r="A1072" s="1" t="s">
        <v>1179</v>
      </c>
      <c r="B1072" s="1" t="s">
        <v>24588</v>
      </c>
      <c r="C1072" s="1" t="s">
        <v>862</v>
      </c>
    </row>
    <row r="1073" spans="1:3" x14ac:dyDescent="0.25">
      <c r="A1073" s="1" t="s">
        <v>1180</v>
      </c>
      <c r="B1073" s="1" t="s">
        <v>24588</v>
      </c>
      <c r="C1073" s="1" t="s">
        <v>862</v>
      </c>
    </row>
    <row r="1074" spans="1:3" x14ac:dyDescent="0.25">
      <c r="A1074" s="1" t="s">
        <v>1181</v>
      </c>
      <c r="B1074" s="1" t="s">
        <v>24589</v>
      </c>
      <c r="C1074" s="1" t="s">
        <v>862</v>
      </c>
    </row>
    <row r="1075" spans="1:3" x14ac:dyDescent="0.25">
      <c r="A1075" s="1" t="s">
        <v>1182</v>
      </c>
      <c r="B1075" s="1" t="s">
        <v>24589</v>
      </c>
      <c r="C1075" s="1" t="s">
        <v>862</v>
      </c>
    </row>
    <row r="1076" spans="1:3" x14ac:dyDescent="0.25">
      <c r="A1076" s="1" t="s">
        <v>1183</v>
      </c>
      <c r="B1076" s="1" t="s">
        <v>24590</v>
      </c>
      <c r="C1076" s="1" t="s">
        <v>862</v>
      </c>
    </row>
    <row r="1077" spans="1:3" x14ac:dyDescent="0.25">
      <c r="A1077" s="1" t="s">
        <v>1184</v>
      </c>
      <c r="B1077" s="1" t="s">
        <v>24590</v>
      </c>
      <c r="C1077" s="1" t="s">
        <v>862</v>
      </c>
    </row>
    <row r="1078" spans="1:3" x14ac:dyDescent="0.25">
      <c r="A1078" s="1" t="s">
        <v>1185</v>
      </c>
      <c r="B1078" s="1" t="s">
        <v>24591</v>
      </c>
      <c r="C1078" s="1" t="s">
        <v>862</v>
      </c>
    </row>
    <row r="1079" spans="1:3" x14ac:dyDescent="0.25">
      <c r="A1079" s="1" t="s">
        <v>1186</v>
      </c>
      <c r="B1079" s="1" t="s">
        <v>24591</v>
      </c>
      <c r="C1079" s="1" t="s">
        <v>862</v>
      </c>
    </row>
    <row r="1080" spans="1:3" x14ac:dyDescent="0.25">
      <c r="A1080" s="1" t="s">
        <v>1187</v>
      </c>
      <c r="B1080" s="1" t="s">
        <v>24592</v>
      </c>
      <c r="C1080" s="1" t="s">
        <v>862</v>
      </c>
    </row>
    <row r="1081" spans="1:3" x14ac:dyDescent="0.25">
      <c r="A1081" s="1" t="s">
        <v>1188</v>
      </c>
      <c r="B1081" s="1" t="s">
        <v>24592</v>
      </c>
      <c r="C1081" s="1" t="s">
        <v>862</v>
      </c>
    </row>
    <row r="1082" spans="1:3" x14ac:dyDescent="0.25">
      <c r="A1082" s="1" t="s">
        <v>1189</v>
      </c>
      <c r="B1082" s="1" t="s">
        <v>24593</v>
      </c>
      <c r="C1082" s="1" t="s">
        <v>862</v>
      </c>
    </row>
    <row r="1083" spans="1:3" x14ac:dyDescent="0.25">
      <c r="A1083" s="1" t="s">
        <v>1190</v>
      </c>
      <c r="B1083" s="1" t="s">
        <v>24593</v>
      </c>
      <c r="C1083" s="1" t="s">
        <v>862</v>
      </c>
    </row>
    <row r="1084" spans="1:3" x14ac:dyDescent="0.25">
      <c r="A1084" s="1" t="s">
        <v>1191</v>
      </c>
      <c r="B1084" s="1" t="s">
        <v>24594</v>
      </c>
      <c r="C1084" s="1" t="s">
        <v>862</v>
      </c>
    </row>
    <row r="1085" spans="1:3" x14ac:dyDescent="0.25">
      <c r="A1085" s="1" t="s">
        <v>1192</v>
      </c>
      <c r="B1085" s="1" t="s">
        <v>24594</v>
      </c>
      <c r="C1085" s="1" t="s">
        <v>862</v>
      </c>
    </row>
    <row r="1086" spans="1:3" x14ac:dyDescent="0.25">
      <c r="A1086" s="1" t="s">
        <v>1193</v>
      </c>
      <c r="B1086" s="1" t="s">
        <v>24595</v>
      </c>
      <c r="C1086" s="1" t="s">
        <v>862</v>
      </c>
    </row>
    <row r="1087" spans="1:3" x14ac:dyDescent="0.25">
      <c r="A1087" s="1" t="s">
        <v>1194</v>
      </c>
      <c r="B1087" s="1" t="s">
        <v>24595</v>
      </c>
      <c r="C1087" s="1" t="s">
        <v>862</v>
      </c>
    </row>
    <row r="1088" spans="1:3" x14ac:dyDescent="0.25">
      <c r="A1088" s="1" t="s">
        <v>1195</v>
      </c>
      <c r="B1088" s="1" t="s">
        <v>24596</v>
      </c>
      <c r="C1088" s="1" t="s">
        <v>862</v>
      </c>
    </row>
    <row r="1089" spans="1:3" x14ac:dyDescent="0.25">
      <c r="A1089" s="1" t="s">
        <v>1196</v>
      </c>
      <c r="B1089" s="1" t="s">
        <v>24596</v>
      </c>
      <c r="C1089" s="1" t="s">
        <v>862</v>
      </c>
    </row>
    <row r="1090" spans="1:3" x14ac:dyDescent="0.25">
      <c r="A1090" s="1" t="s">
        <v>1197</v>
      </c>
      <c r="B1090" s="1" t="s">
        <v>24597</v>
      </c>
      <c r="C1090" s="1" t="s">
        <v>862</v>
      </c>
    </row>
    <row r="1091" spans="1:3" x14ac:dyDescent="0.25">
      <c r="A1091" s="1" t="s">
        <v>1198</v>
      </c>
      <c r="B1091" s="1" t="s">
        <v>24597</v>
      </c>
      <c r="C1091" s="1" t="s">
        <v>862</v>
      </c>
    </row>
    <row r="1092" spans="1:3" x14ac:dyDescent="0.25">
      <c r="A1092" s="1" t="s">
        <v>1199</v>
      </c>
      <c r="B1092" s="1" t="s">
        <v>24598</v>
      </c>
      <c r="C1092" s="1" t="s">
        <v>862</v>
      </c>
    </row>
    <row r="1093" spans="1:3" x14ac:dyDescent="0.25">
      <c r="A1093" s="1" t="s">
        <v>1200</v>
      </c>
      <c r="B1093" s="1" t="s">
        <v>24598</v>
      </c>
      <c r="C1093" s="1" t="s">
        <v>862</v>
      </c>
    </row>
    <row r="1094" spans="1:3" x14ac:dyDescent="0.25">
      <c r="A1094" s="1" t="s">
        <v>1201</v>
      </c>
      <c r="B1094" s="1" t="s">
        <v>24599</v>
      </c>
      <c r="C1094" s="1" t="s">
        <v>862</v>
      </c>
    </row>
    <row r="1095" spans="1:3" x14ac:dyDescent="0.25">
      <c r="A1095" s="1" t="s">
        <v>1202</v>
      </c>
      <c r="B1095" s="1" t="s">
        <v>24599</v>
      </c>
      <c r="C1095" s="1" t="s">
        <v>862</v>
      </c>
    </row>
    <row r="1096" spans="1:3" x14ac:dyDescent="0.25">
      <c r="A1096" s="1" t="s">
        <v>1203</v>
      </c>
      <c r="B1096" s="1" t="s">
        <v>24600</v>
      </c>
      <c r="C1096" s="1" t="s">
        <v>862</v>
      </c>
    </row>
    <row r="1097" spans="1:3" x14ac:dyDescent="0.25">
      <c r="A1097" s="1" t="s">
        <v>1204</v>
      </c>
      <c r="B1097" s="1" t="s">
        <v>24600</v>
      </c>
      <c r="C1097" s="1" t="s">
        <v>862</v>
      </c>
    </row>
    <row r="1098" spans="1:3" x14ac:dyDescent="0.25">
      <c r="A1098" s="1" t="s">
        <v>1205</v>
      </c>
      <c r="B1098" s="1" t="s">
        <v>24601</v>
      </c>
      <c r="C1098" s="1" t="s">
        <v>862</v>
      </c>
    </row>
    <row r="1099" spans="1:3" x14ac:dyDescent="0.25">
      <c r="A1099" s="1" t="s">
        <v>1206</v>
      </c>
      <c r="B1099" s="1" t="s">
        <v>24601</v>
      </c>
      <c r="C1099" s="1" t="s">
        <v>862</v>
      </c>
    </row>
    <row r="1100" spans="1:3" x14ac:dyDescent="0.25">
      <c r="A1100" s="1" t="s">
        <v>1207</v>
      </c>
      <c r="B1100" s="1" t="s">
        <v>24602</v>
      </c>
      <c r="C1100" s="1" t="s">
        <v>862</v>
      </c>
    </row>
    <row r="1101" spans="1:3" x14ac:dyDescent="0.25">
      <c r="A1101" s="1" t="s">
        <v>1208</v>
      </c>
      <c r="B1101" s="1" t="s">
        <v>24602</v>
      </c>
      <c r="C1101" s="1" t="s">
        <v>862</v>
      </c>
    </row>
    <row r="1102" spans="1:3" x14ac:dyDescent="0.25">
      <c r="A1102" s="1" t="s">
        <v>1209</v>
      </c>
      <c r="B1102" s="1" t="s">
        <v>24603</v>
      </c>
      <c r="C1102" s="1" t="s">
        <v>862</v>
      </c>
    </row>
    <row r="1103" spans="1:3" x14ac:dyDescent="0.25">
      <c r="A1103" s="1" t="s">
        <v>1210</v>
      </c>
      <c r="B1103" s="1" t="s">
        <v>24603</v>
      </c>
      <c r="C1103" s="1" t="s">
        <v>862</v>
      </c>
    </row>
    <row r="1104" spans="1:3" x14ac:dyDescent="0.25">
      <c r="A1104" s="1" t="s">
        <v>1211</v>
      </c>
      <c r="B1104" s="1" t="s">
        <v>24604</v>
      </c>
      <c r="C1104" s="1" t="s">
        <v>862</v>
      </c>
    </row>
    <row r="1105" spans="1:3" x14ac:dyDescent="0.25">
      <c r="A1105" s="1" t="s">
        <v>1212</v>
      </c>
      <c r="B1105" s="1" t="s">
        <v>24604</v>
      </c>
      <c r="C1105" s="1" t="s">
        <v>862</v>
      </c>
    </row>
    <row r="1106" spans="1:3" x14ac:dyDescent="0.25">
      <c r="A1106" s="1" t="s">
        <v>1213</v>
      </c>
      <c r="B1106" s="1" t="s">
        <v>24605</v>
      </c>
      <c r="C1106" s="1" t="s">
        <v>862</v>
      </c>
    </row>
    <row r="1107" spans="1:3" x14ac:dyDescent="0.25">
      <c r="A1107" s="1" t="s">
        <v>1214</v>
      </c>
      <c r="B1107" s="1" t="s">
        <v>24605</v>
      </c>
      <c r="C1107" s="1" t="s">
        <v>862</v>
      </c>
    </row>
    <row r="1108" spans="1:3" x14ac:dyDescent="0.25">
      <c r="A1108" s="1" t="s">
        <v>1215</v>
      </c>
      <c r="B1108" s="1" t="s">
        <v>24606</v>
      </c>
      <c r="C1108" s="1" t="s">
        <v>862</v>
      </c>
    </row>
    <row r="1109" spans="1:3" x14ac:dyDescent="0.25">
      <c r="A1109" s="1" t="s">
        <v>1216</v>
      </c>
      <c r="B1109" s="1" t="s">
        <v>24606</v>
      </c>
      <c r="C1109" s="1" t="s">
        <v>862</v>
      </c>
    </row>
    <row r="1110" spans="1:3" x14ac:dyDescent="0.25">
      <c r="A1110" s="1" t="s">
        <v>1217</v>
      </c>
      <c r="B1110" s="1" t="s">
        <v>24607</v>
      </c>
      <c r="C1110" s="1" t="s">
        <v>862</v>
      </c>
    </row>
    <row r="1111" spans="1:3" x14ac:dyDescent="0.25">
      <c r="A1111" s="1" t="s">
        <v>1218</v>
      </c>
      <c r="B1111" s="1" t="s">
        <v>24607</v>
      </c>
      <c r="C1111" s="1" t="s">
        <v>862</v>
      </c>
    </row>
    <row r="1112" spans="1:3" x14ac:dyDescent="0.25">
      <c r="A1112" s="1" t="s">
        <v>1219</v>
      </c>
      <c r="B1112" s="1" t="s">
        <v>24608</v>
      </c>
      <c r="C1112" s="1" t="s">
        <v>862</v>
      </c>
    </row>
    <row r="1113" spans="1:3" x14ac:dyDescent="0.25">
      <c r="A1113" s="1" t="s">
        <v>1220</v>
      </c>
      <c r="B1113" s="1" t="s">
        <v>24608</v>
      </c>
      <c r="C1113" s="1" t="s">
        <v>862</v>
      </c>
    </row>
    <row r="1114" spans="1:3" x14ac:dyDescent="0.25">
      <c r="A1114" s="1" t="s">
        <v>1221</v>
      </c>
      <c r="B1114" s="1" t="s">
        <v>24609</v>
      </c>
      <c r="C1114" s="1" t="s">
        <v>862</v>
      </c>
    </row>
    <row r="1115" spans="1:3" x14ac:dyDescent="0.25">
      <c r="A1115" s="1" t="s">
        <v>1222</v>
      </c>
      <c r="B1115" s="1" t="s">
        <v>24609</v>
      </c>
      <c r="C1115" s="1" t="s">
        <v>862</v>
      </c>
    </row>
    <row r="1116" spans="1:3" x14ac:dyDescent="0.25">
      <c r="A1116" s="1" t="s">
        <v>1223</v>
      </c>
      <c r="B1116" s="1" t="s">
        <v>24610</v>
      </c>
      <c r="C1116" s="1" t="s">
        <v>862</v>
      </c>
    </row>
    <row r="1117" spans="1:3" x14ac:dyDescent="0.25">
      <c r="A1117" s="1" t="s">
        <v>1224</v>
      </c>
      <c r="B1117" s="1" t="s">
        <v>24610</v>
      </c>
      <c r="C1117" s="1" t="s">
        <v>862</v>
      </c>
    </row>
    <row r="1118" spans="1:3" x14ac:dyDescent="0.25">
      <c r="A1118" s="1" t="s">
        <v>1225</v>
      </c>
      <c r="B1118" s="1" t="s">
        <v>24611</v>
      </c>
      <c r="C1118" s="1" t="s">
        <v>862</v>
      </c>
    </row>
    <row r="1119" spans="1:3" x14ac:dyDescent="0.25">
      <c r="A1119" s="1" t="s">
        <v>1226</v>
      </c>
      <c r="B1119" s="1" t="s">
        <v>24611</v>
      </c>
      <c r="C1119" s="1" t="s">
        <v>862</v>
      </c>
    </row>
    <row r="1120" spans="1:3" x14ac:dyDescent="0.25">
      <c r="A1120" s="1" t="s">
        <v>1227</v>
      </c>
      <c r="B1120" s="1" t="s">
        <v>24612</v>
      </c>
      <c r="C1120" s="1" t="s">
        <v>862</v>
      </c>
    </row>
    <row r="1121" spans="1:3" x14ac:dyDescent="0.25">
      <c r="A1121" s="1" t="s">
        <v>1228</v>
      </c>
      <c r="B1121" s="1" t="s">
        <v>24612</v>
      </c>
      <c r="C1121" s="1" t="s">
        <v>862</v>
      </c>
    </row>
    <row r="1122" spans="1:3" x14ac:dyDescent="0.25">
      <c r="A1122" s="1" t="s">
        <v>1229</v>
      </c>
      <c r="B1122" s="1" t="s">
        <v>24613</v>
      </c>
      <c r="C1122" s="1" t="s">
        <v>862</v>
      </c>
    </row>
    <row r="1123" spans="1:3" x14ac:dyDescent="0.25">
      <c r="A1123" s="1" t="s">
        <v>1230</v>
      </c>
      <c r="B1123" s="1" t="s">
        <v>24613</v>
      </c>
      <c r="C1123" s="1" t="s">
        <v>862</v>
      </c>
    </row>
    <row r="1124" spans="1:3" x14ac:dyDescent="0.25">
      <c r="A1124" s="1" t="s">
        <v>1231</v>
      </c>
      <c r="B1124" s="1" t="s">
        <v>24614</v>
      </c>
      <c r="C1124" s="1" t="s">
        <v>862</v>
      </c>
    </row>
    <row r="1125" spans="1:3" x14ac:dyDescent="0.25">
      <c r="A1125" s="1" t="s">
        <v>1232</v>
      </c>
      <c r="B1125" s="1" t="s">
        <v>24614</v>
      </c>
      <c r="C1125" s="1" t="s">
        <v>862</v>
      </c>
    </row>
    <row r="1126" spans="1:3" x14ac:dyDescent="0.25">
      <c r="A1126" s="1" t="s">
        <v>1233</v>
      </c>
      <c r="B1126" s="1" t="s">
        <v>24615</v>
      </c>
      <c r="C1126" s="1" t="s">
        <v>862</v>
      </c>
    </row>
    <row r="1127" spans="1:3" x14ac:dyDescent="0.25">
      <c r="A1127" s="1" t="s">
        <v>1234</v>
      </c>
      <c r="B1127" s="1" t="s">
        <v>24615</v>
      </c>
      <c r="C1127" s="1" t="s">
        <v>862</v>
      </c>
    </row>
    <row r="1128" spans="1:3" x14ac:dyDescent="0.25">
      <c r="A1128" s="1" t="s">
        <v>1235</v>
      </c>
      <c r="B1128" s="1" t="s">
        <v>24616</v>
      </c>
      <c r="C1128" s="1" t="s">
        <v>862</v>
      </c>
    </row>
    <row r="1129" spans="1:3" x14ac:dyDescent="0.25">
      <c r="A1129" s="1" t="s">
        <v>1236</v>
      </c>
      <c r="B1129" s="1" t="s">
        <v>24616</v>
      </c>
      <c r="C1129" s="1" t="s">
        <v>862</v>
      </c>
    </row>
    <row r="1130" spans="1:3" x14ac:dyDescent="0.25">
      <c r="A1130" s="1" t="s">
        <v>1237</v>
      </c>
      <c r="B1130" s="1" t="s">
        <v>24617</v>
      </c>
      <c r="C1130" s="1" t="s">
        <v>862</v>
      </c>
    </row>
    <row r="1131" spans="1:3" x14ac:dyDescent="0.25">
      <c r="A1131" s="1" t="s">
        <v>1238</v>
      </c>
      <c r="B1131" s="1" t="s">
        <v>24617</v>
      </c>
      <c r="C1131" s="1" t="s">
        <v>862</v>
      </c>
    </row>
    <row r="1132" spans="1:3" x14ac:dyDescent="0.25">
      <c r="A1132" s="1" t="s">
        <v>1239</v>
      </c>
      <c r="B1132" s="1" t="s">
        <v>24618</v>
      </c>
      <c r="C1132" s="1" t="s">
        <v>862</v>
      </c>
    </row>
    <row r="1133" spans="1:3" x14ac:dyDescent="0.25">
      <c r="A1133" s="1" t="s">
        <v>1240</v>
      </c>
      <c r="B1133" s="1" t="s">
        <v>24618</v>
      </c>
      <c r="C1133" s="1" t="s">
        <v>862</v>
      </c>
    </row>
    <row r="1134" spans="1:3" x14ac:dyDescent="0.25">
      <c r="A1134" s="1" t="s">
        <v>1241</v>
      </c>
      <c r="B1134" s="1" t="s">
        <v>24619</v>
      </c>
      <c r="C1134" s="1" t="s">
        <v>862</v>
      </c>
    </row>
    <row r="1135" spans="1:3" x14ac:dyDescent="0.25">
      <c r="A1135" s="1" t="s">
        <v>1242</v>
      </c>
      <c r="B1135" s="1" t="s">
        <v>24619</v>
      </c>
      <c r="C1135" s="1" t="s">
        <v>862</v>
      </c>
    </row>
    <row r="1136" spans="1:3" x14ac:dyDescent="0.25">
      <c r="A1136" s="1" t="s">
        <v>1243</v>
      </c>
      <c r="B1136" s="1" t="s">
        <v>24620</v>
      </c>
      <c r="C1136" s="1" t="s">
        <v>862</v>
      </c>
    </row>
    <row r="1137" spans="1:3" x14ac:dyDescent="0.25">
      <c r="A1137" s="1" t="s">
        <v>1244</v>
      </c>
      <c r="B1137" s="1" t="s">
        <v>24620</v>
      </c>
      <c r="C1137" s="1" t="s">
        <v>862</v>
      </c>
    </row>
    <row r="1138" spans="1:3" x14ac:dyDescent="0.25">
      <c r="A1138" s="1" t="s">
        <v>1245</v>
      </c>
      <c r="B1138" s="1" t="s">
        <v>24621</v>
      </c>
      <c r="C1138" s="1" t="s">
        <v>862</v>
      </c>
    </row>
    <row r="1139" spans="1:3" x14ac:dyDescent="0.25">
      <c r="A1139" s="1" t="s">
        <v>1246</v>
      </c>
      <c r="B1139" s="1" t="s">
        <v>24621</v>
      </c>
      <c r="C1139" s="1" t="s">
        <v>862</v>
      </c>
    </row>
    <row r="1140" spans="1:3" x14ac:dyDescent="0.25">
      <c r="A1140" s="1" t="s">
        <v>1247</v>
      </c>
      <c r="B1140" s="1" t="s">
        <v>24622</v>
      </c>
      <c r="C1140" s="1" t="s">
        <v>862</v>
      </c>
    </row>
    <row r="1141" spans="1:3" x14ac:dyDescent="0.25">
      <c r="A1141" s="1" t="s">
        <v>1248</v>
      </c>
      <c r="B1141" s="1" t="s">
        <v>24622</v>
      </c>
      <c r="C1141" s="1" t="s">
        <v>862</v>
      </c>
    </row>
    <row r="1142" spans="1:3" x14ac:dyDescent="0.25">
      <c r="A1142" s="1" t="s">
        <v>1249</v>
      </c>
      <c r="B1142" s="1" t="s">
        <v>24623</v>
      </c>
      <c r="C1142" s="1" t="s">
        <v>862</v>
      </c>
    </row>
    <row r="1143" spans="1:3" x14ac:dyDescent="0.25">
      <c r="A1143" s="1" t="s">
        <v>1250</v>
      </c>
      <c r="B1143" s="1" t="s">
        <v>24623</v>
      </c>
      <c r="C1143" s="1" t="s">
        <v>862</v>
      </c>
    </row>
    <row r="1144" spans="1:3" x14ac:dyDescent="0.25">
      <c r="A1144" s="1" t="s">
        <v>1251</v>
      </c>
      <c r="B1144" s="1" t="s">
        <v>24624</v>
      </c>
      <c r="C1144" s="1" t="s">
        <v>862</v>
      </c>
    </row>
    <row r="1145" spans="1:3" x14ac:dyDescent="0.25">
      <c r="A1145" s="1" t="s">
        <v>1252</v>
      </c>
      <c r="B1145" s="1" t="s">
        <v>24624</v>
      </c>
      <c r="C1145" s="1" t="s">
        <v>862</v>
      </c>
    </row>
    <row r="1146" spans="1:3" x14ac:dyDescent="0.25">
      <c r="A1146" s="1" t="s">
        <v>1253</v>
      </c>
      <c r="B1146" s="1" t="s">
        <v>24625</v>
      </c>
      <c r="C1146" s="1" t="s">
        <v>862</v>
      </c>
    </row>
    <row r="1147" spans="1:3" x14ac:dyDescent="0.25">
      <c r="A1147" s="1" t="s">
        <v>1254</v>
      </c>
      <c r="B1147" s="1" t="s">
        <v>24625</v>
      </c>
      <c r="C1147" s="1" t="s">
        <v>862</v>
      </c>
    </row>
    <row r="1148" spans="1:3" x14ac:dyDescent="0.25">
      <c r="A1148" s="1" t="s">
        <v>1255</v>
      </c>
      <c r="B1148" s="1" t="s">
        <v>24626</v>
      </c>
      <c r="C1148" s="1" t="s">
        <v>862</v>
      </c>
    </row>
    <row r="1149" spans="1:3" x14ac:dyDescent="0.25">
      <c r="A1149" s="1" t="s">
        <v>1256</v>
      </c>
      <c r="B1149" s="1" t="s">
        <v>24626</v>
      </c>
      <c r="C1149" s="1" t="s">
        <v>862</v>
      </c>
    </row>
    <row r="1150" spans="1:3" x14ac:dyDescent="0.25">
      <c r="A1150" s="1" t="s">
        <v>1257</v>
      </c>
      <c r="B1150" s="1" t="s">
        <v>24627</v>
      </c>
      <c r="C1150" s="1" t="s">
        <v>862</v>
      </c>
    </row>
    <row r="1151" spans="1:3" x14ac:dyDescent="0.25">
      <c r="A1151" s="1" t="s">
        <v>1258</v>
      </c>
      <c r="B1151" s="1" t="s">
        <v>24627</v>
      </c>
      <c r="C1151" s="1" t="s">
        <v>862</v>
      </c>
    </row>
    <row r="1152" spans="1:3" x14ac:dyDescent="0.25">
      <c r="A1152" s="1" t="s">
        <v>1259</v>
      </c>
      <c r="B1152" s="1" t="s">
        <v>24628</v>
      </c>
      <c r="C1152" s="1" t="s">
        <v>862</v>
      </c>
    </row>
    <row r="1153" spans="1:3" x14ac:dyDescent="0.25">
      <c r="A1153" s="1" t="s">
        <v>1260</v>
      </c>
      <c r="B1153" s="1" t="s">
        <v>24628</v>
      </c>
      <c r="C1153" s="1" t="s">
        <v>862</v>
      </c>
    </row>
    <row r="1154" spans="1:3" x14ac:dyDescent="0.25">
      <c r="A1154" s="1" t="s">
        <v>1261</v>
      </c>
      <c r="B1154" s="1" t="s">
        <v>24629</v>
      </c>
      <c r="C1154" s="1" t="s">
        <v>862</v>
      </c>
    </row>
    <row r="1155" spans="1:3" x14ac:dyDescent="0.25">
      <c r="A1155" s="1" t="s">
        <v>1262</v>
      </c>
      <c r="B1155" s="1" t="s">
        <v>24629</v>
      </c>
      <c r="C1155" s="1" t="s">
        <v>862</v>
      </c>
    </row>
    <row r="1156" spans="1:3" x14ac:dyDescent="0.25">
      <c r="A1156" s="1" t="s">
        <v>1263</v>
      </c>
      <c r="B1156" s="1" t="s">
        <v>24630</v>
      </c>
      <c r="C1156" s="1" t="s">
        <v>862</v>
      </c>
    </row>
    <row r="1157" spans="1:3" x14ac:dyDescent="0.25">
      <c r="A1157" s="1" t="s">
        <v>1264</v>
      </c>
      <c r="B1157" s="1" t="s">
        <v>24630</v>
      </c>
      <c r="C1157" s="1" t="s">
        <v>862</v>
      </c>
    </row>
    <row r="1158" spans="1:3" x14ac:dyDescent="0.25">
      <c r="A1158" s="1" t="s">
        <v>1265</v>
      </c>
      <c r="B1158" s="1" t="s">
        <v>24631</v>
      </c>
      <c r="C1158" s="1" t="s">
        <v>862</v>
      </c>
    </row>
    <row r="1159" spans="1:3" x14ac:dyDescent="0.25">
      <c r="A1159" s="1" t="s">
        <v>1266</v>
      </c>
      <c r="B1159" s="1" t="s">
        <v>24631</v>
      </c>
      <c r="C1159" s="1" t="s">
        <v>862</v>
      </c>
    </row>
    <row r="1160" spans="1:3" x14ac:dyDescent="0.25">
      <c r="A1160" s="1" t="s">
        <v>1267</v>
      </c>
      <c r="B1160" s="1" t="s">
        <v>24632</v>
      </c>
      <c r="C1160" s="1" t="s">
        <v>862</v>
      </c>
    </row>
    <row r="1161" spans="1:3" x14ac:dyDescent="0.25">
      <c r="A1161" s="1" t="s">
        <v>1268</v>
      </c>
      <c r="B1161" s="1" t="s">
        <v>24632</v>
      </c>
      <c r="C1161" s="1" t="s">
        <v>862</v>
      </c>
    </row>
    <row r="1162" spans="1:3" x14ac:dyDescent="0.25">
      <c r="A1162" s="1" t="s">
        <v>1269</v>
      </c>
      <c r="B1162" s="1" t="s">
        <v>24633</v>
      </c>
      <c r="C1162" s="1" t="s">
        <v>862</v>
      </c>
    </row>
    <row r="1163" spans="1:3" x14ac:dyDescent="0.25">
      <c r="A1163" s="1" t="s">
        <v>1270</v>
      </c>
      <c r="B1163" s="1" t="s">
        <v>24633</v>
      </c>
      <c r="C1163" s="1" t="s">
        <v>862</v>
      </c>
    </row>
    <row r="1164" spans="1:3" x14ac:dyDescent="0.25">
      <c r="A1164" s="1" t="s">
        <v>1271</v>
      </c>
      <c r="B1164" s="1" t="s">
        <v>24634</v>
      </c>
      <c r="C1164" s="1" t="s">
        <v>862</v>
      </c>
    </row>
    <row r="1165" spans="1:3" x14ac:dyDescent="0.25">
      <c r="A1165" s="1" t="s">
        <v>1272</v>
      </c>
      <c r="B1165" s="1" t="s">
        <v>24634</v>
      </c>
      <c r="C1165" s="1" t="s">
        <v>862</v>
      </c>
    </row>
    <row r="1166" spans="1:3" x14ac:dyDescent="0.25">
      <c r="A1166" s="1" t="s">
        <v>1273</v>
      </c>
      <c r="B1166" s="1" t="s">
        <v>24635</v>
      </c>
      <c r="C1166" s="1" t="s">
        <v>4</v>
      </c>
    </row>
    <row r="1167" spans="1:3" x14ac:dyDescent="0.25">
      <c r="A1167" s="1" t="s">
        <v>1274</v>
      </c>
      <c r="B1167" s="1" t="s">
        <v>24635</v>
      </c>
      <c r="C1167" s="1" t="s">
        <v>4</v>
      </c>
    </row>
    <row r="1168" spans="1:3" x14ac:dyDescent="0.25">
      <c r="A1168" s="1" t="s">
        <v>1275</v>
      </c>
      <c r="B1168" s="1" t="s">
        <v>24636</v>
      </c>
      <c r="C1168" s="1" t="s">
        <v>862</v>
      </c>
    </row>
    <row r="1169" spans="1:3" x14ac:dyDescent="0.25">
      <c r="A1169" s="1" t="s">
        <v>1276</v>
      </c>
      <c r="B1169" s="1" t="s">
        <v>24636</v>
      </c>
      <c r="C1169" s="1" t="s">
        <v>862</v>
      </c>
    </row>
    <row r="1170" spans="1:3" x14ac:dyDescent="0.25">
      <c r="A1170" s="1" t="s">
        <v>1277</v>
      </c>
      <c r="B1170" s="1" t="s">
        <v>24637</v>
      </c>
      <c r="C1170" s="1" t="s">
        <v>862</v>
      </c>
    </row>
    <row r="1171" spans="1:3" x14ac:dyDescent="0.25">
      <c r="A1171" s="1" t="s">
        <v>1278</v>
      </c>
      <c r="B1171" s="1" t="s">
        <v>24637</v>
      </c>
      <c r="C1171" s="1" t="s">
        <v>862</v>
      </c>
    </row>
    <row r="1172" spans="1:3" x14ac:dyDescent="0.25">
      <c r="A1172" s="1" t="s">
        <v>1279</v>
      </c>
      <c r="B1172" s="1" t="s">
        <v>24638</v>
      </c>
      <c r="C1172" s="1" t="s">
        <v>862</v>
      </c>
    </row>
    <row r="1173" spans="1:3" x14ac:dyDescent="0.25">
      <c r="A1173" s="1" t="s">
        <v>1280</v>
      </c>
      <c r="B1173" s="1" t="s">
        <v>24638</v>
      </c>
      <c r="C1173" s="1" t="s">
        <v>862</v>
      </c>
    </row>
    <row r="1174" spans="1:3" x14ac:dyDescent="0.25">
      <c r="A1174" s="1" t="s">
        <v>1281</v>
      </c>
      <c r="B1174" s="1" t="s">
        <v>24639</v>
      </c>
      <c r="C1174" s="1" t="s">
        <v>862</v>
      </c>
    </row>
    <row r="1175" spans="1:3" x14ac:dyDescent="0.25">
      <c r="A1175" s="1" t="s">
        <v>1282</v>
      </c>
      <c r="B1175" s="1" t="s">
        <v>24639</v>
      </c>
      <c r="C1175" s="1" t="s">
        <v>862</v>
      </c>
    </row>
    <row r="1176" spans="1:3" x14ac:dyDescent="0.25">
      <c r="A1176" s="1" t="s">
        <v>1283</v>
      </c>
      <c r="B1176" s="1" t="s">
        <v>24640</v>
      </c>
      <c r="C1176" s="1" t="s">
        <v>862</v>
      </c>
    </row>
    <row r="1177" spans="1:3" x14ac:dyDescent="0.25">
      <c r="A1177" s="1" t="s">
        <v>1284</v>
      </c>
      <c r="B1177" s="1" t="s">
        <v>24640</v>
      </c>
      <c r="C1177" s="1" t="s">
        <v>862</v>
      </c>
    </row>
    <row r="1178" spans="1:3" x14ac:dyDescent="0.25">
      <c r="A1178" s="1" t="s">
        <v>1285</v>
      </c>
      <c r="B1178" s="1" t="s">
        <v>24641</v>
      </c>
      <c r="C1178" s="1" t="s">
        <v>862</v>
      </c>
    </row>
    <row r="1179" spans="1:3" x14ac:dyDescent="0.25">
      <c r="A1179" s="1" t="s">
        <v>1286</v>
      </c>
      <c r="B1179" s="1" t="s">
        <v>24641</v>
      </c>
      <c r="C1179" s="1" t="s">
        <v>862</v>
      </c>
    </row>
    <row r="1180" spans="1:3" x14ac:dyDescent="0.25">
      <c r="A1180" s="1" t="s">
        <v>1287</v>
      </c>
      <c r="B1180" s="1" t="s">
        <v>24642</v>
      </c>
      <c r="C1180" s="1" t="s">
        <v>862</v>
      </c>
    </row>
    <row r="1181" spans="1:3" x14ac:dyDescent="0.25">
      <c r="A1181" s="1" t="s">
        <v>1288</v>
      </c>
      <c r="B1181" s="1" t="s">
        <v>24642</v>
      </c>
      <c r="C1181" s="1" t="s">
        <v>862</v>
      </c>
    </row>
    <row r="1182" spans="1:3" x14ac:dyDescent="0.25">
      <c r="A1182" s="1" t="s">
        <v>1289</v>
      </c>
      <c r="B1182" s="1" t="s">
        <v>24643</v>
      </c>
      <c r="C1182" s="1" t="s">
        <v>862</v>
      </c>
    </row>
    <row r="1183" spans="1:3" x14ac:dyDescent="0.25">
      <c r="A1183" s="1" t="s">
        <v>1290</v>
      </c>
      <c r="B1183" s="1" t="s">
        <v>24643</v>
      </c>
      <c r="C1183" s="1" t="s">
        <v>862</v>
      </c>
    </row>
    <row r="1184" spans="1:3" x14ac:dyDescent="0.25">
      <c r="A1184" s="1" t="s">
        <v>1291</v>
      </c>
      <c r="B1184" s="1" t="s">
        <v>24644</v>
      </c>
      <c r="C1184" s="1" t="s">
        <v>862</v>
      </c>
    </row>
    <row r="1185" spans="1:3" x14ac:dyDescent="0.25">
      <c r="A1185" s="1" t="s">
        <v>1292</v>
      </c>
      <c r="B1185" s="1" t="s">
        <v>24644</v>
      </c>
      <c r="C1185" s="1" t="s">
        <v>862</v>
      </c>
    </row>
    <row r="1186" spans="1:3" x14ac:dyDescent="0.25">
      <c r="A1186" s="1" t="s">
        <v>1293</v>
      </c>
      <c r="B1186" s="1" t="s">
        <v>24645</v>
      </c>
      <c r="C1186" s="1" t="s">
        <v>862</v>
      </c>
    </row>
    <row r="1187" spans="1:3" x14ac:dyDescent="0.25">
      <c r="A1187" s="1" t="s">
        <v>1294</v>
      </c>
      <c r="B1187" s="1" t="s">
        <v>24645</v>
      </c>
      <c r="C1187" s="1" t="s">
        <v>862</v>
      </c>
    </row>
    <row r="1188" spans="1:3" x14ac:dyDescent="0.25">
      <c r="A1188" s="1" t="s">
        <v>1295</v>
      </c>
      <c r="B1188" s="1" t="s">
        <v>24646</v>
      </c>
      <c r="C1188" s="1" t="s">
        <v>862</v>
      </c>
    </row>
    <row r="1189" spans="1:3" x14ac:dyDescent="0.25">
      <c r="A1189" s="1" t="s">
        <v>1296</v>
      </c>
      <c r="B1189" s="1" t="s">
        <v>24646</v>
      </c>
      <c r="C1189" s="1" t="s">
        <v>862</v>
      </c>
    </row>
    <row r="1190" spans="1:3" x14ac:dyDescent="0.25">
      <c r="A1190" s="1" t="s">
        <v>1297</v>
      </c>
      <c r="B1190" s="1" t="s">
        <v>24647</v>
      </c>
      <c r="C1190" s="1" t="s">
        <v>862</v>
      </c>
    </row>
    <row r="1191" spans="1:3" x14ac:dyDescent="0.25">
      <c r="A1191" s="1" t="s">
        <v>1298</v>
      </c>
      <c r="B1191" s="1" t="s">
        <v>24647</v>
      </c>
      <c r="C1191" s="1" t="s">
        <v>862</v>
      </c>
    </row>
    <row r="1192" spans="1:3" x14ac:dyDescent="0.25">
      <c r="A1192" s="1" t="s">
        <v>1299</v>
      </c>
      <c r="B1192" s="1" t="s">
        <v>24648</v>
      </c>
      <c r="C1192" s="1" t="s">
        <v>862</v>
      </c>
    </row>
    <row r="1193" spans="1:3" x14ac:dyDescent="0.25">
      <c r="A1193" s="1" t="s">
        <v>1300</v>
      </c>
      <c r="B1193" s="1" t="s">
        <v>24648</v>
      </c>
      <c r="C1193" s="1" t="s">
        <v>862</v>
      </c>
    </row>
    <row r="1194" spans="1:3" x14ac:dyDescent="0.25">
      <c r="A1194" s="1" t="s">
        <v>1301</v>
      </c>
      <c r="B1194" s="1" t="s">
        <v>24649</v>
      </c>
      <c r="C1194" s="1" t="s">
        <v>862</v>
      </c>
    </row>
    <row r="1195" spans="1:3" x14ac:dyDescent="0.25">
      <c r="A1195" s="1" t="s">
        <v>1302</v>
      </c>
      <c r="B1195" s="1" t="s">
        <v>24649</v>
      </c>
      <c r="C1195" s="1" t="s">
        <v>862</v>
      </c>
    </row>
    <row r="1196" spans="1:3" x14ac:dyDescent="0.25">
      <c r="A1196" s="1" t="s">
        <v>1303</v>
      </c>
      <c r="B1196" s="1" t="s">
        <v>24650</v>
      </c>
      <c r="C1196" s="1" t="s">
        <v>4</v>
      </c>
    </row>
    <row r="1197" spans="1:3" x14ac:dyDescent="0.25">
      <c r="A1197" s="1" t="s">
        <v>1304</v>
      </c>
      <c r="B1197" s="1" t="s">
        <v>24650</v>
      </c>
      <c r="C1197" s="1" t="s">
        <v>4</v>
      </c>
    </row>
    <row r="1198" spans="1:3" x14ac:dyDescent="0.25">
      <c r="A1198" s="1" t="s">
        <v>1305</v>
      </c>
      <c r="B1198" s="1" t="s">
        <v>24651</v>
      </c>
      <c r="C1198" s="1" t="s">
        <v>862</v>
      </c>
    </row>
    <row r="1199" spans="1:3" x14ac:dyDescent="0.25">
      <c r="A1199" s="1" t="s">
        <v>1306</v>
      </c>
      <c r="B1199" s="1" t="s">
        <v>24651</v>
      </c>
      <c r="C1199" s="1" t="s">
        <v>862</v>
      </c>
    </row>
    <row r="1200" spans="1:3" x14ac:dyDescent="0.25">
      <c r="A1200" s="1" t="s">
        <v>1307</v>
      </c>
      <c r="B1200" s="1" t="s">
        <v>24652</v>
      </c>
      <c r="C1200" s="1" t="s">
        <v>862</v>
      </c>
    </row>
    <row r="1201" spans="1:3" x14ac:dyDescent="0.25">
      <c r="A1201" s="1" t="s">
        <v>1308</v>
      </c>
      <c r="B1201" s="1" t="s">
        <v>24652</v>
      </c>
      <c r="C1201" s="1" t="s">
        <v>862</v>
      </c>
    </row>
    <row r="1202" spans="1:3" x14ac:dyDescent="0.25">
      <c r="A1202" s="1" t="s">
        <v>1309</v>
      </c>
      <c r="B1202" s="1" t="s">
        <v>24653</v>
      </c>
      <c r="C1202" s="1" t="s">
        <v>862</v>
      </c>
    </row>
    <row r="1203" spans="1:3" x14ac:dyDescent="0.25">
      <c r="A1203" s="1" t="s">
        <v>1310</v>
      </c>
      <c r="B1203" s="1" t="s">
        <v>24653</v>
      </c>
      <c r="C1203" s="1" t="s">
        <v>862</v>
      </c>
    </row>
    <row r="1204" spans="1:3" x14ac:dyDescent="0.25">
      <c r="A1204" s="1" t="s">
        <v>1311</v>
      </c>
      <c r="B1204" s="1" t="s">
        <v>24654</v>
      </c>
      <c r="C1204" s="1" t="s">
        <v>862</v>
      </c>
    </row>
    <row r="1205" spans="1:3" x14ac:dyDescent="0.25">
      <c r="A1205" s="1" t="s">
        <v>1312</v>
      </c>
      <c r="B1205" s="1" t="s">
        <v>24654</v>
      </c>
      <c r="C1205" s="1" t="s">
        <v>862</v>
      </c>
    </row>
    <row r="1206" spans="1:3" x14ac:dyDescent="0.25">
      <c r="A1206" s="1" t="s">
        <v>1313</v>
      </c>
      <c r="B1206" s="1" t="s">
        <v>24655</v>
      </c>
      <c r="C1206" s="1" t="s">
        <v>4</v>
      </c>
    </row>
    <row r="1207" spans="1:3" x14ac:dyDescent="0.25">
      <c r="A1207" s="1" t="s">
        <v>1314</v>
      </c>
      <c r="B1207" s="1" t="s">
        <v>24655</v>
      </c>
      <c r="C1207" s="1" t="s">
        <v>4</v>
      </c>
    </row>
    <row r="1208" spans="1:3" x14ac:dyDescent="0.25">
      <c r="A1208" s="1" t="s">
        <v>1315</v>
      </c>
      <c r="B1208" s="1" t="s">
        <v>24656</v>
      </c>
      <c r="C1208" s="1" t="s">
        <v>4</v>
      </c>
    </row>
    <row r="1209" spans="1:3" x14ac:dyDescent="0.25">
      <c r="A1209" s="1" t="s">
        <v>1316</v>
      </c>
      <c r="B1209" s="1" t="s">
        <v>24656</v>
      </c>
      <c r="C1209" s="1" t="s">
        <v>4</v>
      </c>
    </row>
    <row r="1210" spans="1:3" x14ac:dyDescent="0.25">
      <c r="A1210" s="1" t="s">
        <v>1317</v>
      </c>
      <c r="B1210" s="1" t="s">
        <v>24657</v>
      </c>
      <c r="C1210" s="1" t="s">
        <v>862</v>
      </c>
    </row>
    <row r="1211" spans="1:3" x14ac:dyDescent="0.25">
      <c r="A1211" s="1" t="s">
        <v>1318</v>
      </c>
      <c r="B1211" s="1" t="s">
        <v>24657</v>
      </c>
      <c r="C1211" s="1" t="s">
        <v>862</v>
      </c>
    </row>
    <row r="1212" spans="1:3" x14ac:dyDescent="0.25">
      <c r="A1212" s="1" t="s">
        <v>1319</v>
      </c>
      <c r="B1212" s="1" t="s">
        <v>24658</v>
      </c>
      <c r="C1212" s="1" t="s">
        <v>4</v>
      </c>
    </row>
    <row r="1213" spans="1:3" x14ac:dyDescent="0.25">
      <c r="A1213" s="1" t="s">
        <v>1320</v>
      </c>
      <c r="B1213" s="1" t="s">
        <v>24658</v>
      </c>
      <c r="C1213" s="1" t="s">
        <v>4</v>
      </c>
    </row>
    <row r="1214" spans="1:3" x14ac:dyDescent="0.25">
      <c r="A1214" s="1" t="s">
        <v>1321</v>
      </c>
      <c r="B1214" s="1" t="s">
        <v>24659</v>
      </c>
      <c r="C1214" s="1" t="s">
        <v>4</v>
      </c>
    </row>
    <row r="1215" spans="1:3" x14ac:dyDescent="0.25">
      <c r="A1215" s="1" t="s">
        <v>1322</v>
      </c>
      <c r="B1215" s="1" t="s">
        <v>24659</v>
      </c>
      <c r="C1215" s="1" t="s">
        <v>4</v>
      </c>
    </row>
    <row r="1216" spans="1:3" x14ac:dyDescent="0.25">
      <c r="A1216" s="1" t="s">
        <v>1323</v>
      </c>
      <c r="B1216" s="1" t="s">
        <v>24660</v>
      </c>
      <c r="C1216" s="1" t="s">
        <v>862</v>
      </c>
    </row>
    <row r="1217" spans="1:3" x14ac:dyDescent="0.25">
      <c r="A1217" s="1" t="s">
        <v>1324</v>
      </c>
      <c r="B1217" s="1" t="s">
        <v>24660</v>
      </c>
      <c r="C1217" s="1" t="s">
        <v>862</v>
      </c>
    </row>
    <row r="1218" spans="1:3" x14ac:dyDescent="0.25">
      <c r="A1218" s="1" t="s">
        <v>1325</v>
      </c>
      <c r="B1218" s="1" t="s">
        <v>24661</v>
      </c>
      <c r="C1218" s="1" t="s">
        <v>862</v>
      </c>
    </row>
    <row r="1219" spans="1:3" x14ac:dyDescent="0.25">
      <c r="A1219" s="1" t="s">
        <v>1326</v>
      </c>
      <c r="B1219" s="1" t="s">
        <v>24661</v>
      </c>
      <c r="C1219" s="1" t="s">
        <v>862</v>
      </c>
    </row>
    <row r="1220" spans="1:3" x14ac:dyDescent="0.25">
      <c r="A1220" s="1" t="s">
        <v>1327</v>
      </c>
      <c r="B1220" s="1" t="s">
        <v>24662</v>
      </c>
      <c r="C1220" s="1" t="s">
        <v>862</v>
      </c>
    </row>
    <row r="1221" spans="1:3" x14ac:dyDescent="0.25">
      <c r="A1221" s="1" t="s">
        <v>1328</v>
      </c>
      <c r="B1221" s="1" t="s">
        <v>24662</v>
      </c>
      <c r="C1221" s="1" t="s">
        <v>862</v>
      </c>
    </row>
    <row r="1222" spans="1:3" x14ac:dyDescent="0.25">
      <c r="A1222" s="1" t="s">
        <v>1329</v>
      </c>
      <c r="B1222" s="1" t="s">
        <v>24663</v>
      </c>
      <c r="C1222" s="1" t="s">
        <v>862</v>
      </c>
    </row>
    <row r="1223" spans="1:3" x14ac:dyDescent="0.25">
      <c r="A1223" s="1" t="s">
        <v>1330</v>
      </c>
      <c r="B1223" s="1" t="s">
        <v>24663</v>
      </c>
      <c r="C1223" s="1" t="s">
        <v>862</v>
      </c>
    </row>
    <row r="1224" spans="1:3" x14ac:dyDescent="0.25">
      <c r="A1224" s="1" t="s">
        <v>23290</v>
      </c>
      <c r="B1224" s="1" t="s">
        <v>24664</v>
      </c>
      <c r="C1224" s="1" t="s">
        <v>862</v>
      </c>
    </row>
    <row r="1225" spans="1:3" x14ac:dyDescent="0.25">
      <c r="A1225" s="1" t="s">
        <v>23291</v>
      </c>
      <c r="B1225" s="1" t="s">
        <v>24664</v>
      </c>
      <c r="C1225" s="1" t="s">
        <v>862</v>
      </c>
    </row>
    <row r="1226" spans="1:3" x14ac:dyDescent="0.25">
      <c r="A1226" s="1" t="s">
        <v>23292</v>
      </c>
      <c r="B1226" s="1" t="s">
        <v>24665</v>
      </c>
      <c r="C1226" s="1" t="s">
        <v>862</v>
      </c>
    </row>
    <row r="1227" spans="1:3" x14ac:dyDescent="0.25">
      <c r="A1227" s="1" t="s">
        <v>23293</v>
      </c>
      <c r="B1227" s="1" t="s">
        <v>24665</v>
      </c>
      <c r="C1227" s="1" t="s">
        <v>862</v>
      </c>
    </row>
    <row r="1228" spans="1:3" x14ac:dyDescent="0.25">
      <c r="A1228" s="1" t="s">
        <v>23294</v>
      </c>
      <c r="B1228" s="1" t="s">
        <v>24666</v>
      </c>
      <c r="C1228" s="1" t="s">
        <v>862</v>
      </c>
    </row>
    <row r="1229" spans="1:3" x14ac:dyDescent="0.25">
      <c r="A1229" s="1" t="s">
        <v>23295</v>
      </c>
      <c r="B1229" s="1" t="s">
        <v>24666</v>
      </c>
      <c r="C1229" s="1" t="s">
        <v>862</v>
      </c>
    </row>
    <row r="1230" spans="1:3" x14ac:dyDescent="0.25">
      <c r="A1230" s="1" t="s">
        <v>1331</v>
      </c>
      <c r="B1230" s="1" t="s">
        <v>24667</v>
      </c>
      <c r="C1230" s="1" t="s">
        <v>880</v>
      </c>
    </row>
    <row r="1231" spans="1:3" x14ac:dyDescent="0.25">
      <c r="A1231" s="1" t="s">
        <v>1332</v>
      </c>
      <c r="B1231" s="1" t="s">
        <v>24667</v>
      </c>
      <c r="C1231" s="1" t="s">
        <v>880</v>
      </c>
    </row>
    <row r="1232" spans="1:3" x14ac:dyDescent="0.25">
      <c r="A1232" s="1" t="s">
        <v>1333</v>
      </c>
      <c r="B1232" s="1" t="s">
        <v>24668</v>
      </c>
      <c r="C1232" s="1" t="s">
        <v>880</v>
      </c>
    </row>
    <row r="1233" spans="1:3" x14ac:dyDescent="0.25">
      <c r="A1233" s="1" t="s">
        <v>1334</v>
      </c>
      <c r="B1233" s="1" t="s">
        <v>24668</v>
      </c>
      <c r="C1233" s="1" t="s">
        <v>880</v>
      </c>
    </row>
    <row r="1234" spans="1:3" x14ac:dyDescent="0.25">
      <c r="A1234" s="1" t="s">
        <v>1335</v>
      </c>
      <c r="B1234" s="1" t="s">
        <v>24669</v>
      </c>
      <c r="C1234" s="1" t="s">
        <v>862</v>
      </c>
    </row>
    <row r="1235" spans="1:3" x14ac:dyDescent="0.25">
      <c r="A1235" s="1" t="s">
        <v>1336</v>
      </c>
      <c r="B1235" s="1" t="s">
        <v>24669</v>
      </c>
      <c r="C1235" s="1" t="s">
        <v>862</v>
      </c>
    </row>
    <row r="1236" spans="1:3" x14ac:dyDescent="0.25">
      <c r="A1236" s="1" t="s">
        <v>1337</v>
      </c>
      <c r="B1236" s="1" t="s">
        <v>24670</v>
      </c>
      <c r="C1236" s="1" t="s">
        <v>862</v>
      </c>
    </row>
    <row r="1237" spans="1:3" x14ac:dyDescent="0.25">
      <c r="A1237" s="1" t="s">
        <v>1338</v>
      </c>
      <c r="B1237" s="1" t="s">
        <v>24670</v>
      </c>
      <c r="C1237" s="1" t="s">
        <v>862</v>
      </c>
    </row>
    <row r="1238" spans="1:3" x14ac:dyDescent="0.25">
      <c r="A1238" s="1" t="s">
        <v>1339</v>
      </c>
      <c r="B1238" s="1" t="s">
        <v>24671</v>
      </c>
      <c r="C1238" s="1" t="s">
        <v>931</v>
      </c>
    </row>
    <row r="1239" spans="1:3" x14ac:dyDescent="0.25">
      <c r="A1239" s="1" t="s">
        <v>1340</v>
      </c>
      <c r="B1239" s="1" t="s">
        <v>24671</v>
      </c>
      <c r="C1239" s="1" t="s">
        <v>931</v>
      </c>
    </row>
    <row r="1240" spans="1:3" x14ac:dyDescent="0.25">
      <c r="A1240" s="1" t="s">
        <v>1341</v>
      </c>
      <c r="B1240" s="1" t="s">
        <v>24672</v>
      </c>
      <c r="C1240" s="1" t="s">
        <v>931</v>
      </c>
    </row>
    <row r="1241" spans="1:3" x14ac:dyDescent="0.25">
      <c r="A1241" s="1" t="s">
        <v>1342</v>
      </c>
      <c r="B1241" s="1" t="s">
        <v>24672</v>
      </c>
      <c r="C1241" s="1" t="s">
        <v>931</v>
      </c>
    </row>
    <row r="1242" spans="1:3" x14ac:dyDescent="0.25">
      <c r="A1242" s="1" t="s">
        <v>1343</v>
      </c>
      <c r="B1242" s="1" t="s">
        <v>24673</v>
      </c>
      <c r="C1242" s="1" t="s">
        <v>931</v>
      </c>
    </row>
    <row r="1243" spans="1:3" x14ac:dyDescent="0.25">
      <c r="A1243" s="1" t="s">
        <v>1344</v>
      </c>
      <c r="B1243" s="1" t="s">
        <v>24673</v>
      </c>
      <c r="C1243" s="1" t="s">
        <v>931</v>
      </c>
    </row>
    <row r="1244" spans="1:3" x14ac:dyDescent="0.25">
      <c r="A1244" s="1" t="s">
        <v>1345</v>
      </c>
      <c r="B1244" s="1" t="s">
        <v>24674</v>
      </c>
      <c r="C1244" s="1" t="s">
        <v>880</v>
      </c>
    </row>
    <row r="1245" spans="1:3" x14ac:dyDescent="0.25">
      <c r="A1245" s="1" t="s">
        <v>1346</v>
      </c>
      <c r="B1245" s="1" t="s">
        <v>24674</v>
      </c>
      <c r="C1245" s="1" t="s">
        <v>880</v>
      </c>
    </row>
    <row r="1246" spans="1:3" x14ac:dyDescent="0.25">
      <c r="A1246" s="1" t="s">
        <v>1347</v>
      </c>
      <c r="B1246" s="1" t="s">
        <v>24675</v>
      </c>
      <c r="C1246" s="1" t="s">
        <v>862</v>
      </c>
    </row>
    <row r="1247" spans="1:3" x14ac:dyDescent="0.25">
      <c r="A1247" s="1" t="s">
        <v>1348</v>
      </c>
      <c r="B1247" s="1" t="s">
        <v>24675</v>
      </c>
      <c r="C1247" s="1" t="s">
        <v>862</v>
      </c>
    </row>
    <row r="1248" spans="1:3" x14ac:dyDescent="0.25">
      <c r="A1248" s="1" t="s">
        <v>1349</v>
      </c>
      <c r="B1248" s="1" t="s">
        <v>24676</v>
      </c>
      <c r="C1248" s="1" t="s">
        <v>931</v>
      </c>
    </row>
    <row r="1249" spans="1:3" x14ac:dyDescent="0.25">
      <c r="A1249" s="1" t="s">
        <v>1350</v>
      </c>
      <c r="B1249" s="1" t="s">
        <v>24676</v>
      </c>
      <c r="C1249" s="1" t="s">
        <v>931</v>
      </c>
    </row>
    <row r="1250" spans="1:3" x14ac:dyDescent="0.25">
      <c r="A1250" s="1" t="s">
        <v>1351</v>
      </c>
      <c r="B1250" s="1" t="s">
        <v>24677</v>
      </c>
      <c r="C1250" s="1" t="s">
        <v>931</v>
      </c>
    </row>
    <row r="1251" spans="1:3" x14ac:dyDescent="0.25">
      <c r="A1251" s="1" t="s">
        <v>1352</v>
      </c>
      <c r="B1251" s="1" t="s">
        <v>24677</v>
      </c>
      <c r="C1251" s="1" t="s">
        <v>931</v>
      </c>
    </row>
    <row r="1252" spans="1:3" x14ac:dyDescent="0.25">
      <c r="A1252" s="1" t="s">
        <v>1353</v>
      </c>
      <c r="B1252" s="1" t="s">
        <v>24678</v>
      </c>
      <c r="C1252" s="1" t="s">
        <v>931</v>
      </c>
    </row>
    <row r="1253" spans="1:3" x14ac:dyDescent="0.25">
      <c r="A1253" s="1" t="s">
        <v>1354</v>
      </c>
      <c r="B1253" s="1" t="s">
        <v>24678</v>
      </c>
      <c r="C1253" s="1" t="s">
        <v>931</v>
      </c>
    </row>
    <row r="1254" spans="1:3" x14ac:dyDescent="0.25">
      <c r="A1254" s="1" t="s">
        <v>1355</v>
      </c>
      <c r="B1254" s="1" t="s">
        <v>24679</v>
      </c>
      <c r="C1254" s="1" t="s">
        <v>931</v>
      </c>
    </row>
    <row r="1255" spans="1:3" x14ac:dyDescent="0.25">
      <c r="A1255" s="1" t="s">
        <v>1356</v>
      </c>
      <c r="B1255" s="1" t="s">
        <v>24679</v>
      </c>
      <c r="C1255" s="1" t="s">
        <v>931</v>
      </c>
    </row>
    <row r="1256" spans="1:3" x14ac:dyDescent="0.25">
      <c r="A1256" s="1" t="s">
        <v>1357</v>
      </c>
      <c r="B1256" s="1" t="s">
        <v>24680</v>
      </c>
      <c r="C1256" s="1" t="s">
        <v>931</v>
      </c>
    </row>
    <row r="1257" spans="1:3" x14ac:dyDescent="0.25">
      <c r="A1257" s="1" t="s">
        <v>1358</v>
      </c>
      <c r="B1257" s="1" t="s">
        <v>24680</v>
      </c>
      <c r="C1257" s="1" t="s">
        <v>931</v>
      </c>
    </row>
    <row r="1258" spans="1:3" x14ac:dyDescent="0.25">
      <c r="A1258" s="1" t="s">
        <v>1359</v>
      </c>
      <c r="B1258" s="1" t="s">
        <v>24681</v>
      </c>
      <c r="C1258" s="1" t="s">
        <v>931</v>
      </c>
    </row>
    <row r="1259" spans="1:3" x14ac:dyDescent="0.25">
      <c r="A1259" s="1" t="s">
        <v>1360</v>
      </c>
      <c r="B1259" s="1" t="s">
        <v>24681</v>
      </c>
      <c r="C1259" s="1" t="s">
        <v>931</v>
      </c>
    </row>
    <row r="1260" spans="1:3" x14ac:dyDescent="0.25">
      <c r="A1260" s="1" t="s">
        <v>1361</v>
      </c>
      <c r="B1260" s="1" t="s">
        <v>24682</v>
      </c>
      <c r="C1260" s="1" t="s">
        <v>931</v>
      </c>
    </row>
    <row r="1261" spans="1:3" x14ac:dyDescent="0.25">
      <c r="A1261" s="1" t="s">
        <v>1362</v>
      </c>
      <c r="B1261" s="1" t="s">
        <v>24682</v>
      </c>
      <c r="C1261" s="1" t="s">
        <v>931</v>
      </c>
    </row>
    <row r="1262" spans="1:3" x14ac:dyDescent="0.25">
      <c r="A1262" s="1" t="s">
        <v>1363</v>
      </c>
      <c r="B1262" s="1" t="s">
        <v>24683</v>
      </c>
      <c r="C1262" s="1" t="s">
        <v>931</v>
      </c>
    </row>
    <row r="1263" spans="1:3" x14ac:dyDescent="0.25">
      <c r="A1263" s="1" t="s">
        <v>1364</v>
      </c>
      <c r="B1263" s="1" t="s">
        <v>24683</v>
      </c>
      <c r="C1263" s="1" t="s">
        <v>931</v>
      </c>
    </row>
    <row r="1264" spans="1:3" x14ac:dyDescent="0.25">
      <c r="A1264" s="1" t="s">
        <v>1365</v>
      </c>
      <c r="B1264" s="1" t="s">
        <v>24684</v>
      </c>
      <c r="C1264" s="1" t="s">
        <v>931</v>
      </c>
    </row>
    <row r="1265" spans="1:3" x14ac:dyDescent="0.25">
      <c r="A1265" s="1" t="s">
        <v>1366</v>
      </c>
      <c r="B1265" s="1" t="s">
        <v>24684</v>
      </c>
      <c r="C1265" s="1" t="s">
        <v>931</v>
      </c>
    </row>
    <row r="1266" spans="1:3" x14ac:dyDescent="0.25">
      <c r="A1266" s="1" t="s">
        <v>1367</v>
      </c>
      <c r="B1266" s="1" t="s">
        <v>24685</v>
      </c>
      <c r="C1266" s="1" t="s">
        <v>931</v>
      </c>
    </row>
    <row r="1267" spans="1:3" x14ac:dyDescent="0.25">
      <c r="A1267" s="1" t="s">
        <v>1368</v>
      </c>
      <c r="B1267" s="1" t="s">
        <v>24685</v>
      </c>
      <c r="C1267" s="1" t="s">
        <v>931</v>
      </c>
    </row>
    <row r="1268" spans="1:3" x14ac:dyDescent="0.25">
      <c r="A1268" s="1" t="s">
        <v>23675</v>
      </c>
      <c r="B1268" s="1" t="s">
        <v>24686</v>
      </c>
      <c r="C1268" s="1" t="s">
        <v>862</v>
      </c>
    </row>
    <row r="1269" spans="1:3" x14ac:dyDescent="0.25">
      <c r="A1269" s="1" t="s">
        <v>23676</v>
      </c>
      <c r="B1269" s="1" t="s">
        <v>24686</v>
      </c>
      <c r="C1269" s="1" t="s">
        <v>862</v>
      </c>
    </row>
    <row r="1270" spans="1:3" x14ac:dyDescent="0.25">
      <c r="A1270" s="1" t="s">
        <v>23677</v>
      </c>
      <c r="B1270" s="1" t="s">
        <v>24687</v>
      </c>
      <c r="C1270" s="1" t="s">
        <v>862</v>
      </c>
    </row>
    <row r="1271" spans="1:3" x14ac:dyDescent="0.25">
      <c r="A1271" s="1" t="s">
        <v>23678</v>
      </c>
      <c r="B1271" s="1" t="s">
        <v>24687</v>
      </c>
      <c r="C1271" s="1" t="s">
        <v>862</v>
      </c>
    </row>
    <row r="1272" spans="1:3" x14ac:dyDescent="0.25">
      <c r="A1272" s="1" t="s">
        <v>23679</v>
      </c>
      <c r="B1272" s="1" t="s">
        <v>24688</v>
      </c>
      <c r="C1272" s="1" t="s">
        <v>862</v>
      </c>
    </row>
    <row r="1273" spans="1:3" x14ac:dyDescent="0.25">
      <c r="A1273" s="1" t="s">
        <v>23680</v>
      </c>
      <c r="B1273" s="1" t="s">
        <v>24688</v>
      </c>
      <c r="C1273" s="1" t="s">
        <v>862</v>
      </c>
    </row>
    <row r="1274" spans="1:3" x14ac:dyDescent="0.25">
      <c r="A1274" s="1" t="s">
        <v>23681</v>
      </c>
      <c r="B1274" s="1" t="s">
        <v>24689</v>
      </c>
      <c r="C1274" s="1" t="s">
        <v>4</v>
      </c>
    </row>
    <row r="1275" spans="1:3" x14ac:dyDescent="0.25">
      <c r="A1275" s="1" t="s">
        <v>23682</v>
      </c>
      <c r="B1275" s="1" t="s">
        <v>24689</v>
      </c>
      <c r="C1275" s="1" t="s">
        <v>4</v>
      </c>
    </row>
    <row r="1276" spans="1:3" x14ac:dyDescent="0.25">
      <c r="A1276" s="1" t="s">
        <v>23683</v>
      </c>
      <c r="B1276" s="1" t="s">
        <v>24690</v>
      </c>
      <c r="C1276" s="1" t="s">
        <v>4</v>
      </c>
    </row>
    <row r="1277" spans="1:3" x14ac:dyDescent="0.25">
      <c r="A1277" s="1" t="s">
        <v>23684</v>
      </c>
      <c r="B1277" s="1" t="s">
        <v>24690</v>
      </c>
      <c r="C1277" s="1" t="s">
        <v>4</v>
      </c>
    </row>
    <row r="1278" spans="1:3" x14ac:dyDescent="0.25">
      <c r="A1278" s="1" t="s">
        <v>23685</v>
      </c>
      <c r="B1278" s="1" t="s">
        <v>24691</v>
      </c>
      <c r="C1278" s="1" t="s">
        <v>4</v>
      </c>
    </row>
    <row r="1279" spans="1:3" x14ac:dyDescent="0.25">
      <c r="A1279" s="1" t="s">
        <v>23686</v>
      </c>
      <c r="B1279" s="1" t="s">
        <v>24691</v>
      </c>
      <c r="C1279" s="1" t="s">
        <v>4</v>
      </c>
    </row>
    <row r="1280" spans="1:3" x14ac:dyDescent="0.25">
      <c r="A1280" s="1" t="s">
        <v>1369</v>
      </c>
      <c r="B1280" s="1" t="s">
        <v>24692</v>
      </c>
      <c r="C1280" s="1" t="s">
        <v>862</v>
      </c>
    </row>
    <row r="1281" spans="1:3" x14ac:dyDescent="0.25">
      <c r="A1281" s="1" t="s">
        <v>1370</v>
      </c>
      <c r="B1281" s="1" t="s">
        <v>24692</v>
      </c>
      <c r="C1281" s="1" t="s">
        <v>862</v>
      </c>
    </row>
    <row r="1282" spans="1:3" x14ac:dyDescent="0.25">
      <c r="A1282" s="1" t="s">
        <v>1371</v>
      </c>
      <c r="B1282" s="1" t="s">
        <v>24693</v>
      </c>
      <c r="C1282" s="1" t="s">
        <v>862</v>
      </c>
    </row>
    <row r="1283" spans="1:3" x14ac:dyDescent="0.25">
      <c r="A1283" s="1" t="s">
        <v>1372</v>
      </c>
      <c r="B1283" s="1" t="s">
        <v>24693</v>
      </c>
      <c r="C1283" s="1" t="s">
        <v>862</v>
      </c>
    </row>
    <row r="1284" spans="1:3" x14ac:dyDescent="0.25">
      <c r="A1284" s="1" t="s">
        <v>1373</v>
      </c>
      <c r="B1284" s="1" t="s">
        <v>24694</v>
      </c>
      <c r="C1284" s="1" t="s">
        <v>862</v>
      </c>
    </row>
    <row r="1285" spans="1:3" x14ac:dyDescent="0.25">
      <c r="A1285" s="1" t="s">
        <v>1374</v>
      </c>
      <c r="B1285" s="1" t="s">
        <v>24694</v>
      </c>
      <c r="C1285" s="1" t="s">
        <v>862</v>
      </c>
    </row>
    <row r="1286" spans="1:3" x14ac:dyDescent="0.25">
      <c r="A1286" s="1" t="s">
        <v>1375</v>
      </c>
      <c r="B1286" s="1" t="s">
        <v>24695</v>
      </c>
      <c r="C1286" s="1" t="s">
        <v>862</v>
      </c>
    </row>
    <row r="1287" spans="1:3" x14ac:dyDescent="0.25">
      <c r="A1287" s="1" t="s">
        <v>1376</v>
      </c>
      <c r="B1287" s="1" t="s">
        <v>24695</v>
      </c>
      <c r="C1287" s="1" t="s">
        <v>862</v>
      </c>
    </row>
    <row r="1288" spans="1:3" x14ac:dyDescent="0.25">
      <c r="A1288" s="1" t="s">
        <v>1377</v>
      </c>
      <c r="B1288" s="1" t="s">
        <v>24696</v>
      </c>
      <c r="C1288" s="1" t="s">
        <v>862</v>
      </c>
    </row>
    <row r="1289" spans="1:3" x14ac:dyDescent="0.25">
      <c r="A1289" s="1" t="s">
        <v>1378</v>
      </c>
      <c r="B1289" s="1" t="s">
        <v>24696</v>
      </c>
      <c r="C1289" s="1" t="s">
        <v>862</v>
      </c>
    </row>
    <row r="1290" spans="1:3" x14ac:dyDescent="0.25">
      <c r="A1290" s="1" t="s">
        <v>1379</v>
      </c>
      <c r="B1290" s="1" t="s">
        <v>24697</v>
      </c>
      <c r="C1290" s="1" t="s">
        <v>4</v>
      </c>
    </row>
    <row r="1291" spans="1:3" x14ac:dyDescent="0.25">
      <c r="A1291" s="1" t="s">
        <v>1380</v>
      </c>
      <c r="B1291" s="1" t="s">
        <v>24697</v>
      </c>
      <c r="C1291" s="1" t="s">
        <v>4</v>
      </c>
    </row>
    <row r="1292" spans="1:3" x14ac:dyDescent="0.25">
      <c r="A1292" s="1" t="s">
        <v>1381</v>
      </c>
      <c r="B1292" s="1" t="s">
        <v>24698</v>
      </c>
      <c r="C1292" s="1" t="s">
        <v>862</v>
      </c>
    </row>
    <row r="1293" spans="1:3" x14ac:dyDescent="0.25">
      <c r="A1293" s="1" t="s">
        <v>1382</v>
      </c>
      <c r="B1293" s="1" t="s">
        <v>24698</v>
      </c>
      <c r="C1293" s="1" t="s">
        <v>862</v>
      </c>
    </row>
    <row r="1294" spans="1:3" x14ac:dyDescent="0.25">
      <c r="A1294" s="1" t="s">
        <v>1383</v>
      </c>
      <c r="B1294" s="1" t="s">
        <v>24699</v>
      </c>
      <c r="C1294" s="1" t="s">
        <v>862</v>
      </c>
    </row>
    <row r="1295" spans="1:3" x14ac:dyDescent="0.25">
      <c r="A1295" s="1" t="s">
        <v>1384</v>
      </c>
      <c r="B1295" s="1" t="s">
        <v>24699</v>
      </c>
      <c r="C1295" s="1" t="s">
        <v>862</v>
      </c>
    </row>
    <row r="1296" spans="1:3" x14ac:dyDescent="0.25">
      <c r="A1296" s="1" t="s">
        <v>1385</v>
      </c>
      <c r="B1296" s="1" t="s">
        <v>24700</v>
      </c>
      <c r="C1296" s="1" t="s">
        <v>862</v>
      </c>
    </row>
    <row r="1297" spans="1:3" x14ac:dyDescent="0.25">
      <c r="A1297" s="1" t="s">
        <v>1386</v>
      </c>
      <c r="B1297" s="1" t="s">
        <v>24700</v>
      </c>
      <c r="C1297" s="1" t="s">
        <v>862</v>
      </c>
    </row>
    <row r="1298" spans="1:3" x14ac:dyDescent="0.25">
      <c r="A1298" s="1" t="s">
        <v>1387</v>
      </c>
      <c r="B1298" s="1" t="s">
        <v>24701</v>
      </c>
      <c r="C1298" s="1" t="s">
        <v>862</v>
      </c>
    </row>
    <row r="1299" spans="1:3" x14ac:dyDescent="0.25">
      <c r="A1299" s="1" t="s">
        <v>1388</v>
      </c>
      <c r="B1299" s="1" t="s">
        <v>24701</v>
      </c>
      <c r="C1299" s="1" t="s">
        <v>862</v>
      </c>
    </row>
    <row r="1300" spans="1:3" x14ac:dyDescent="0.25">
      <c r="A1300" s="1" t="s">
        <v>1389</v>
      </c>
      <c r="B1300" s="1" t="s">
        <v>24702</v>
      </c>
      <c r="C1300" s="1" t="s">
        <v>862</v>
      </c>
    </row>
    <row r="1301" spans="1:3" x14ac:dyDescent="0.25">
      <c r="A1301" s="1" t="s">
        <v>1390</v>
      </c>
      <c r="B1301" s="1" t="s">
        <v>24702</v>
      </c>
      <c r="C1301" s="1" t="s">
        <v>862</v>
      </c>
    </row>
    <row r="1302" spans="1:3" x14ac:dyDescent="0.25">
      <c r="A1302" s="1" t="s">
        <v>1391</v>
      </c>
      <c r="B1302" s="1" t="s">
        <v>24703</v>
      </c>
      <c r="C1302" s="1" t="s">
        <v>862</v>
      </c>
    </row>
    <row r="1303" spans="1:3" x14ac:dyDescent="0.25">
      <c r="A1303" s="1" t="s">
        <v>1392</v>
      </c>
      <c r="B1303" s="1" t="s">
        <v>24703</v>
      </c>
      <c r="C1303" s="1" t="s">
        <v>862</v>
      </c>
    </row>
    <row r="1304" spans="1:3" x14ac:dyDescent="0.25">
      <c r="A1304" s="1" t="s">
        <v>1393</v>
      </c>
      <c r="B1304" s="1" t="s">
        <v>24704</v>
      </c>
      <c r="C1304" s="1" t="s">
        <v>862</v>
      </c>
    </row>
    <row r="1305" spans="1:3" x14ac:dyDescent="0.25">
      <c r="A1305" s="1" t="s">
        <v>1394</v>
      </c>
      <c r="B1305" s="1" t="s">
        <v>24704</v>
      </c>
      <c r="C1305" s="1" t="s">
        <v>862</v>
      </c>
    </row>
    <row r="1306" spans="1:3" x14ac:dyDescent="0.25">
      <c r="A1306" s="1" t="s">
        <v>1395</v>
      </c>
      <c r="B1306" s="1" t="s">
        <v>24705</v>
      </c>
      <c r="C1306" s="1" t="s">
        <v>862</v>
      </c>
    </row>
    <row r="1307" spans="1:3" x14ac:dyDescent="0.25">
      <c r="A1307" s="1" t="s">
        <v>1396</v>
      </c>
      <c r="B1307" s="1" t="s">
        <v>24705</v>
      </c>
      <c r="C1307" s="1" t="s">
        <v>862</v>
      </c>
    </row>
    <row r="1308" spans="1:3" x14ac:dyDescent="0.25">
      <c r="A1308" s="1" t="s">
        <v>22875</v>
      </c>
      <c r="B1308" s="1" t="s">
        <v>24706</v>
      </c>
      <c r="C1308" s="1" t="s">
        <v>862</v>
      </c>
    </row>
    <row r="1309" spans="1:3" x14ac:dyDescent="0.25">
      <c r="A1309" s="1" t="s">
        <v>22876</v>
      </c>
      <c r="B1309" s="1" t="s">
        <v>24706</v>
      </c>
      <c r="C1309" s="1" t="s">
        <v>862</v>
      </c>
    </row>
    <row r="1310" spans="1:3" x14ac:dyDescent="0.25">
      <c r="A1310" s="1" t="s">
        <v>22877</v>
      </c>
      <c r="B1310" s="1" t="s">
        <v>24707</v>
      </c>
      <c r="C1310" s="1" t="s">
        <v>862</v>
      </c>
    </row>
    <row r="1311" spans="1:3" x14ac:dyDescent="0.25">
      <c r="A1311" s="1" t="s">
        <v>22878</v>
      </c>
      <c r="B1311" s="1" t="s">
        <v>24707</v>
      </c>
      <c r="C1311" s="1" t="s">
        <v>862</v>
      </c>
    </row>
    <row r="1312" spans="1:3" x14ac:dyDescent="0.25">
      <c r="A1312" s="1" t="s">
        <v>22879</v>
      </c>
      <c r="B1312" s="1" t="s">
        <v>24708</v>
      </c>
      <c r="C1312" s="1" t="s">
        <v>862</v>
      </c>
    </row>
    <row r="1313" spans="1:3" x14ac:dyDescent="0.25">
      <c r="A1313" s="1" t="s">
        <v>22880</v>
      </c>
      <c r="B1313" s="1" t="s">
        <v>24708</v>
      </c>
      <c r="C1313" s="1" t="s">
        <v>862</v>
      </c>
    </row>
    <row r="1314" spans="1:3" x14ac:dyDescent="0.25">
      <c r="A1314" s="1" t="s">
        <v>22881</v>
      </c>
      <c r="B1314" s="1" t="s">
        <v>24709</v>
      </c>
      <c r="C1314" s="1" t="s">
        <v>862</v>
      </c>
    </row>
    <row r="1315" spans="1:3" x14ac:dyDescent="0.25">
      <c r="A1315" s="1" t="s">
        <v>22882</v>
      </c>
      <c r="B1315" s="1" t="s">
        <v>24709</v>
      </c>
      <c r="C1315" s="1" t="s">
        <v>862</v>
      </c>
    </row>
    <row r="1316" spans="1:3" x14ac:dyDescent="0.25">
      <c r="A1316" s="1" t="s">
        <v>22883</v>
      </c>
      <c r="B1316" s="1" t="s">
        <v>24710</v>
      </c>
      <c r="C1316" s="1" t="s">
        <v>862</v>
      </c>
    </row>
    <row r="1317" spans="1:3" x14ac:dyDescent="0.25">
      <c r="A1317" s="1" t="s">
        <v>22884</v>
      </c>
      <c r="B1317" s="1" t="s">
        <v>24710</v>
      </c>
      <c r="C1317" s="1" t="s">
        <v>862</v>
      </c>
    </row>
    <row r="1318" spans="1:3" x14ac:dyDescent="0.25">
      <c r="A1318" s="1" t="s">
        <v>22885</v>
      </c>
      <c r="B1318" s="1" t="s">
        <v>24711</v>
      </c>
      <c r="C1318" s="1" t="s">
        <v>862</v>
      </c>
    </row>
    <row r="1319" spans="1:3" x14ac:dyDescent="0.25">
      <c r="A1319" s="1" t="s">
        <v>22886</v>
      </c>
      <c r="B1319" s="1" t="s">
        <v>24711</v>
      </c>
      <c r="C1319" s="1" t="s">
        <v>862</v>
      </c>
    </row>
    <row r="1320" spans="1:3" x14ac:dyDescent="0.25">
      <c r="A1320" s="1" t="s">
        <v>22887</v>
      </c>
      <c r="B1320" s="1" t="s">
        <v>24712</v>
      </c>
      <c r="C1320" s="1" t="s">
        <v>862</v>
      </c>
    </row>
    <row r="1321" spans="1:3" x14ac:dyDescent="0.25">
      <c r="A1321" s="1" t="s">
        <v>22888</v>
      </c>
      <c r="B1321" s="1" t="s">
        <v>24712</v>
      </c>
      <c r="C1321" s="1" t="s">
        <v>862</v>
      </c>
    </row>
    <row r="1322" spans="1:3" x14ac:dyDescent="0.25">
      <c r="A1322" s="1" t="s">
        <v>22889</v>
      </c>
      <c r="B1322" s="1" t="s">
        <v>24713</v>
      </c>
      <c r="C1322" s="1" t="s">
        <v>862</v>
      </c>
    </row>
    <row r="1323" spans="1:3" x14ac:dyDescent="0.25">
      <c r="A1323" s="1" t="s">
        <v>22890</v>
      </c>
      <c r="B1323" s="1" t="s">
        <v>24713</v>
      </c>
      <c r="C1323" s="1" t="s">
        <v>862</v>
      </c>
    </row>
    <row r="1324" spans="1:3" x14ac:dyDescent="0.25">
      <c r="A1324" s="1" t="s">
        <v>22891</v>
      </c>
      <c r="B1324" s="1" t="s">
        <v>24714</v>
      </c>
      <c r="C1324" s="1" t="s">
        <v>862</v>
      </c>
    </row>
    <row r="1325" spans="1:3" x14ac:dyDescent="0.25">
      <c r="A1325" s="1" t="s">
        <v>22892</v>
      </c>
      <c r="B1325" s="1" t="s">
        <v>24714</v>
      </c>
      <c r="C1325" s="1" t="s">
        <v>862</v>
      </c>
    </row>
    <row r="1326" spans="1:3" x14ac:dyDescent="0.25">
      <c r="A1326" s="1" t="s">
        <v>22893</v>
      </c>
      <c r="B1326" s="1" t="s">
        <v>24715</v>
      </c>
      <c r="C1326" s="1" t="s">
        <v>862</v>
      </c>
    </row>
    <row r="1327" spans="1:3" x14ac:dyDescent="0.25">
      <c r="A1327" s="1" t="s">
        <v>22894</v>
      </c>
      <c r="B1327" s="1" t="s">
        <v>24715</v>
      </c>
      <c r="C1327" s="1" t="s">
        <v>862</v>
      </c>
    </row>
    <row r="1328" spans="1:3" x14ac:dyDescent="0.25">
      <c r="A1328" s="1" t="s">
        <v>22895</v>
      </c>
      <c r="B1328" s="1" t="s">
        <v>24716</v>
      </c>
      <c r="C1328" s="1" t="s">
        <v>862</v>
      </c>
    </row>
    <row r="1329" spans="1:3" x14ac:dyDescent="0.25">
      <c r="A1329" s="1" t="s">
        <v>22896</v>
      </c>
      <c r="B1329" s="1" t="s">
        <v>24716</v>
      </c>
      <c r="C1329" s="1" t="s">
        <v>862</v>
      </c>
    </row>
    <row r="1330" spans="1:3" x14ac:dyDescent="0.25">
      <c r="A1330" s="1" t="s">
        <v>22897</v>
      </c>
      <c r="B1330" s="1" t="s">
        <v>24717</v>
      </c>
      <c r="C1330" s="1" t="s">
        <v>862</v>
      </c>
    </row>
    <row r="1331" spans="1:3" x14ac:dyDescent="0.25">
      <c r="A1331" s="1" t="s">
        <v>22898</v>
      </c>
      <c r="B1331" s="1" t="s">
        <v>24717</v>
      </c>
      <c r="C1331" s="1" t="s">
        <v>862</v>
      </c>
    </row>
    <row r="1332" spans="1:3" x14ac:dyDescent="0.25">
      <c r="A1332" s="1" t="s">
        <v>22899</v>
      </c>
      <c r="B1332" s="1" t="s">
        <v>24718</v>
      </c>
      <c r="C1332" s="1" t="s">
        <v>862</v>
      </c>
    </row>
    <row r="1333" spans="1:3" x14ac:dyDescent="0.25">
      <c r="A1333" s="1" t="s">
        <v>22900</v>
      </c>
      <c r="B1333" s="1" t="s">
        <v>24718</v>
      </c>
      <c r="C1333" s="1" t="s">
        <v>862</v>
      </c>
    </row>
    <row r="1334" spans="1:3" x14ac:dyDescent="0.25">
      <c r="A1334" s="1" t="s">
        <v>22901</v>
      </c>
      <c r="B1334" s="1" t="s">
        <v>24719</v>
      </c>
      <c r="C1334" s="1" t="s">
        <v>862</v>
      </c>
    </row>
    <row r="1335" spans="1:3" x14ac:dyDescent="0.25">
      <c r="A1335" s="1" t="s">
        <v>22902</v>
      </c>
      <c r="B1335" s="1" t="s">
        <v>24719</v>
      </c>
      <c r="C1335" s="1" t="s">
        <v>862</v>
      </c>
    </row>
    <row r="1336" spans="1:3" x14ac:dyDescent="0.25">
      <c r="A1336" s="1" t="s">
        <v>22903</v>
      </c>
      <c r="B1336" s="1" t="s">
        <v>24720</v>
      </c>
      <c r="C1336" s="1" t="s">
        <v>862</v>
      </c>
    </row>
    <row r="1337" spans="1:3" x14ac:dyDescent="0.25">
      <c r="A1337" s="1" t="s">
        <v>22904</v>
      </c>
      <c r="B1337" s="1" t="s">
        <v>24720</v>
      </c>
      <c r="C1337" s="1" t="s">
        <v>862</v>
      </c>
    </row>
    <row r="1338" spans="1:3" x14ac:dyDescent="0.25">
      <c r="A1338" s="1" t="s">
        <v>22905</v>
      </c>
      <c r="B1338" s="1" t="s">
        <v>24721</v>
      </c>
      <c r="C1338" s="1" t="s">
        <v>862</v>
      </c>
    </row>
    <row r="1339" spans="1:3" x14ac:dyDescent="0.25">
      <c r="A1339" s="1" t="s">
        <v>22906</v>
      </c>
      <c r="B1339" s="1" t="s">
        <v>24721</v>
      </c>
      <c r="C1339" s="1" t="s">
        <v>862</v>
      </c>
    </row>
    <row r="1340" spans="1:3" x14ac:dyDescent="0.25">
      <c r="A1340" s="1" t="s">
        <v>22907</v>
      </c>
      <c r="B1340" s="1" t="s">
        <v>24722</v>
      </c>
      <c r="C1340" s="1" t="s">
        <v>862</v>
      </c>
    </row>
    <row r="1341" spans="1:3" x14ac:dyDescent="0.25">
      <c r="A1341" s="1" t="s">
        <v>22908</v>
      </c>
      <c r="B1341" s="1" t="s">
        <v>24722</v>
      </c>
      <c r="C1341" s="1" t="s">
        <v>862</v>
      </c>
    </row>
    <row r="1342" spans="1:3" x14ac:dyDescent="0.25">
      <c r="A1342" s="1" t="s">
        <v>22909</v>
      </c>
      <c r="B1342" s="1" t="s">
        <v>24723</v>
      </c>
      <c r="C1342" s="1" t="s">
        <v>862</v>
      </c>
    </row>
    <row r="1343" spans="1:3" x14ac:dyDescent="0.25">
      <c r="A1343" s="1" t="s">
        <v>22910</v>
      </c>
      <c r="B1343" s="1" t="s">
        <v>24723</v>
      </c>
      <c r="C1343" s="1" t="s">
        <v>862</v>
      </c>
    </row>
    <row r="1344" spans="1:3" x14ac:dyDescent="0.25">
      <c r="A1344" s="1" t="s">
        <v>22911</v>
      </c>
      <c r="B1344" s="1" t="s">
        <v>24724</v>
      </c>
      <c r="C1344" s="1" t="s">
        <v>862</v>
      </c>
    </row>
    <row r="1345" spans="1:3" x14ac:dyDescent="0.25">
      <c r="A1345" s="1" t="s">
        <v>22912</v>
      </c>
      <c r="B1345" s="1" t="s">
        <v>24724</v>
      </c>
      <c r="C1345" s="1" t="s">
        <v>862</v>
      </c>
    </row>
    <row r="1346" spans="1:3" x14ac:dyDescent="0.25">
      <c r="A1346" s="1" t="s">
        <v>22913</v>
      </c>
      <c r="B1346" s="1" t="s">
        <v>24725</v>
      </c>
      <c r="C1346" s="1" t="s">
        <v>862</v>
      </c>
    </row>
    <row r="1347" spans="1:3" x14ac:dyDescent="0.25">
      <c r="A1347" s="1" t="s">
        <v>22914</v>
      </c>
      <c r="B1347" s="1" t="s">
        <v>24725</v>
      </c>
      <c r="C1347" s="1" t="s">
        <v>862</v>
      </c>
    </row>
    <row r="1348" spans="1:3" x14ac:dyDescent="0.25">
      <c r="A1348" s="1" t="s">
        <v>22915</v>
      </c>
      <c r="B1348" s="1" t="s">
        <v>24726</v>
      </c>
      <c r="C1348" s="1" t="s">
        <v>862</v>
      </c>
    </row>
    <row r="1349" spans="1:3" x14ac:dyDescent="0.25">
      <c r="A1349" s="1" t="s">
        <v>22916</v>
      </c>
      <c r="B1349" s="1" t="s">
        <v>24726</v>
      </c>
      <c r="C1349" s="1" t="s">
        <v>862</v>
      </c>
    </row>
    <row r="1350" spans="1:3" x14ac:dyDescent="0.25">
      <c r="A1350" s="1" t="s">
        <v>22917</v>
      </c>
      <c r="B1350" s="1" t="s">
        <v>24727</v>
      </c>
      <c r="C1350" s="1" t="s">
        <v>862</v>
      </c>
    </row>
    <row r="1351" spans="1:3" x14ac:dyDescent="0.25">
      <c r="A1351" s="1" t="s">
        <v>22918</v>
      </c>
      <c r="B1351" s="1" t="s">
        <v>24727</v>
      </c>
      <c r="C1351" s="1" t="s">
        <v>862</v>
      </c>
    </row>
    <row r="1352" spans="1:3" x14ac:dyDescent="0.25">
      <c r="A1352" s="1" t="s">
        <v>22919</v>
      </c>
      <c r="B1352" s="1" t="s">
        <v>24728</v>
      </c>
      <c r="C1352" s="1" t="s">
        <v>862</v>
      </c>
    </row>
    <row r="1353" spans="1:3" x14ac:dyDescent="0.25">
      <c r="A1353" s="1" t="s">
        <v>22920</v>
      </c>
      <c r="B1353" s="1" t="s">
        <v>24728</v>
      </c>
      <c r="C1353" s="1" t="s">
        <v>862</v>
      </c>
    </row>
    <row r="1354" spans="1:3" x14ac:dyDescent="0.25">
      <c r="A1354" s="1" t="s">
        <v>22921</v>
      </c>
      <c r="B1354" s="1" t="s">
        <v>24729</v>
      </c>
      <c r="C1354" s="1" t="s">
        <v>862</v>
      </c>
    </row>
    <row r="1355" spans="1:3" x14ac:dyDescent="0.25">
      <c r="A1355" s="1" t="s">
        <v>22922</v>
      </c>
      <c r="B1355" s="1" t="s">
        <v>24729</v>
      </c>
      <c r="C1355" s="1" t="s">
        <v>862</v>
      </c>
    </row>
    <row r="1356" spans="1:3" x14ac:dyDescent="0.25">
      <c r="A1356" s="1" t="s">
        <v>22923</v>
      </c>
      <c r="B1356" s="1" t="s">
        <v>24730</v>
      </c>
      <c r="C1356" s="1" t="s">
        <v>862</v>
      </c>
    </row>
    <row r="1357" spans="1:3" x14ac:dyDescent="0.25">
      <c r="A1357" s="1" t="s">
        <v>22924</v>
      </c>
      <c r="B1357" s="1" t="s">
        <v>24730</v>
      </c>
      <c r="C1357" s="1" t="s">
        <v>862</v>
      </c>
    </row>
    <row r="1358" spans="1:3" x14ac:dyDescent="0.25">
      <c r="A1358" s="1" t="s">
        <v>22925</v>
      </c>
      <c r="B1358" s="1" t="s">
        <v>24731</v>
      </c>
      <c r="C1358" s="1" t="s">
        <v>862</v>
      </c>
    </row>
    <row r="1359" spans="1:3" x14ac:dyDescent="0.25">
      <c r="A1359" s="1" t="s">
        <v>22926</v>
      </c>
      <c r="B1359" s="1" t="s">
        <v>24731</v>
      </c>
      <c r="C1359" s="1" t="s">
        <v>862</v>
      </c>
    </row>
    <row r="1360" spans="1:3" x14ac:dyDescent="0.25">
      <c r="A1360" s="1" t="s">
        <v>22927</v>
      </c>
      <c r="B1360" s="1" t="s">
        <v>24732</v>
      </c>
      <c r="C1360" s="1" t="s">
        <v>862</v>
      </c>
    </row>
    <row r="1361" spans="1:3" x14ac:dyDescent="0.25">
      <c r="A1361" s="1" t="s">
        <v>22928</v>
      </c>
      <c r="B1361" s="1" t="s">
        <v>24732</v>
      </c>
      <c r="C1361" s="1" t="s">
        <v>862</v>
      </c>
    </row>
    <row r="1362" spans="1:3" x14ac:dyDescent="0.25">
      <c r="A1362" s="1" t="s">
        <v>22929</v>
      </c>
      <c r="B1362" s="1" t="s">
        <v>24733</v>
      </c>
      <c r="C1362" s="1" t="s">
        <v>862</v>
      </c>
    </row>
    <row r="1363" spans="1:3" x14ac:dyDescent="0.25">
      <c r="A1363" s="1" t="s">
        <v>22930</v>
      </c>
      <c r="B1363" s="1" t="s">
        <v>24733</v>
      </c>
      <c r="C1363" s="1" t="s">
        <v>862</v>
      </c>
    </row>
    <row r="1364" spans="1:3" x14ac:dyDescent="0.25">
      <c r="A1364" s="1" t="s">
        <v>22931</v>
      </c>
      <c r="B1364" s="1" t="s">
        <v>24734</v>
      </c>
      <c r="C1364" s="1" t="s">
        <v>862</v>
      </c>
    </row>
    <row r="1365" spans="1:3" x14ac:dyDescent="0.25">
      <c r="A1365" s="1" t="s">
        <v>22932</v>
      </c>
      <c r="B1365" s="1" t="s">
        <v>24734</v>
      </c>
      <c r="C1365" s="1" t="s">
        <v>862</v>
      </c>
    </row>
    <row r="1366" spans="1:3" x14ac:dyDescent="0.25">
      <c r="A1366" s="1" t="s">
        <v>22933</v>
      </c>
      <c r="B1366" s="1" t="s">
        <v>24735</v>
      </c>
      <c r="C1366" s="1" t="s">
        <v>862</v>
      </c>
    </row>
    <row r="1367" spans="1:3" x14ac:dyDescent="0.25">
      <c r="A1367" s="1" t="s">
        <v>22934</v>
      </c>
      <c r="B1367" s="1" t="s">
        <v>24735</v>
      </c>
      <c r="C1367" s="1" t="s">
        <v>862</v>
      </c>
    </row>
    <row r="1368" spans="1:3" x14ac:dyDescent="0.25">
      <c r="A1368" s="1" t="s">
        <v>22935</v>
      </c>
      <c r="B1368" s="1" t="s">
        <v>24736</v>
      </c>
      <c r="C1368" s="1" t="s">
        <v>862</v>
      </c>
    </row>
    <row r="1369" spans="1:3" x14ac:dyDescent="0.25">
      <c r="A1369" s="1" t="s">
        <v>22936</v>
      </c>
      <c r="B1369" s="1" t="s">
        <v>24736</v>
      </c>
      <c r="C1369" s="1" t="s">
        <v>862</v>
      </c>
    </row>
    <row r="1370" spans="1:3" x14ac:dyDescent="0.25">
      <c r="A1370" s="1" t="s">
        <v>22937</v>
      </c>
      <c r="B1370" s="1" t="s">
        <v>24737</v>
      </c>
      <c r="C1370" s="1" t="s">
        <v>862</v>
      </c>
    </row>
    <row r="1371" spans="1:3" x14ac:dyDescent="0.25">
      <c r="A1371" s="1" t="s">
        <v>22938</v>
      </c>
      <c r="B1371" s="1" t="s">
        <v>24737</v>
      </c>
      <c r="C1371" s="1" t="s">
        <v>862</v>
      </c>
    </row>
    <row r="1372" spans="1:3" x14ac:dyDescent="0.25">
      <c r="A1372" s="1" t="s">
        <v>22939</v>
      </c>
      <c r="B1372" s="1" t="s">
        <v>24738</v>
      </c>
      <c r="C1372" s="1" t="s">
        <v>862</v>
      </c>
    </row>
    <row r="1373" spans="1:3" x14ac:dyDescent="0.25">
      <c r="A1373" s="1" t="s">
        <v>22940</v>
      </c>
      <c r="B1373" s="1" t="s">
        <v>24738</v>
      </c>
      <c r="C1373" s="1" t="s">
        <v>862</v>
      </c>
    </row>
    <row r="1374" spans="1:3" x14ac:dyDescent="0.25">
      <c r="A1374" s="1" t="s">
        <v>22941</v>
      </c>
      <c r="B1374" s="1" t="s">
        <v>24739</v>
      </c>
      <c r="C1374" s="1" t="s">
        <v>862</v>
      </c>
    </row>
    <row r="1375" spans="1:3" x14ac:dyDescent="0.25">
      <c r="A1375" s="1" t="s">
        <v>22942</v>
      </c>
      <c r="B1375" s="1" t="s">
        <v>24739</v>
      </c>
      <c r="C1375" s="1" t="s">
        <v>862</v>
      </c>
    </row>
    <row r="1376" spans="1:3" x14ac:dyDescent="0.25">
      <c r="A1376" s="1" t="s">
        <v>22943</v>
      </c>
      <c r="B1376" s="1" t="s">
        <v>24740</v>
      </c>
      <c r="C1376" s="1" t="s">
        <v>862</v>
      </c>
    </row>
    <row r="1377" spans="1:3" x14ac:dyDescent="0.25">
      <c r="A1377" s="1" t="s">
        <v>22944</v>
      </c>
      <c r="B1377" s="1" t="s">
        <v>24740</v>
      </c>
      <c r="C1377" s="1" t="s">
        <v>862</v>
      </c>
    </row>
    <row r="1378" spans="1:3" x14ac:dyDescent="0.25">
      <c r="A1378" s="1" t="s">
        <v>22945</v>
      </c>
      <c r="B1378" s="1" t="s">
        <v>24741</v>
      </c>
      <c r="C1378" s="1" t="s">
        <v>862</v>
      </c>
    </row>
    <row r="1379" spans="1:3" x14ac:dyDescent="0.25">
      <c r="A1379" s="1" t="s">
        <v>22946</v>
      </c>
      <c r="B1379" s="1" t="s">
        <v>24741</v>
      </c>
      <c r="C1379" s="1" t="s">
        <v>862</v>
      </c>
    </row>
    <row r="1380" spans="1:3" x14ac:dyDescent="0.25">
      <c r="A1380" s="1" t="s">
        <v>22947</v>
      </c>
      <c r="B1380" s="1" t="s">
        <v>24742</v>
      </c>
      <c r="C1380" s="1" t="s">
        <v>862</v>
      </c>
    </row>
    <row r="1381" spans="1:3" x14ac:dyDescent="0.25">
      <c r="A1381" s="1" t="s">
        <v>22948</v>
      </c>
      <c r="B1381" s="1" t="s">
        <v>24742</v>
      </c>
      <c r="C1381" s="1" t="s">
        <v>862</v>
      </c>
    </row>
    <row r="1382" spans="1:3" x14ac:dyDescent="0.25">
      <c r="A1382" s="1" t="s">
        <v>22949</v>
      </c>
      <c r="B1382" s="1" t="s">
        <v>24743</v>
      </c>
      <c r="C1382" s="1" t="s">
        <v>862</v>
      </c>
    </row>
    <row r="1383" spans="1:3" x14ac:dyDescent="0.25">
      <c r="A1383" s="1" t="s">
        <v>22950</v>
      </c>
      <c r="B1383" s="1" t="s">
        <v>24743</v>
      </c>
      <c r="C1383" s="1" t="s">
        <v>862</v>
      </c>
    </row>
    <row r="1384" spans="1:3" x14ac:dyDescent="0.25">
      <c r="A1384" s="1" t="s">
        <v>22951</v>
      </c>
      <c r="B1384" s="1" t="s">
        <v>24744</v>
      </c>
      <c r="C1384" s="1" t="s">
        <v>862</v>
      </c>
    </row>
    <row r="1385" spans="1:3" x14ac:dyDescent="0.25">
      <c r="A1385" s="1" t="s">
        <v>22952</v>
      </c>
      <c r="B1385" s="1" t="s">
        <v>24744</v>
      </c>
      <c r="C1385" s="1" t="s">
        <v>862</v>
      </c>
    </row>
    <row r="1386" spans="1:3" x14ac:dyDescent="0.25">
      <c r="A1386" s="1" t="s">
        <v>22953</v>
      </c>
      <c r="B1386" s="1" t="s">
        <v>24745</v>
      </c>
      <c r="C1386" s="1" t="s">
        <v>862</v>
      </c>
    </row>
    <row r="1387" spans="1:3" x14ac:dyDescent="0.25">
      <c r="A1387" s="1" t="s">
        <v>22954</v>
      </c>
      <c r="B1387" s="1" t="s">
        <v>24745</v>
      </c>
      <c r="C1387" s="1" t="s">
        <v>862</v>
      </c>
    </row>
    <row r="1388" spans="1:3" x14ac:dyDescent="0.25">
      <c r="A1388" s="1" t="s">
        <v>22955</v>
      </c>
      <c r="B1388" s="1" t="s">
        <v>24746</v>
      </c>
      <c r="C1388" s="1" t="s">
        <v>862</v>
      </c>
    </row>
    <row r="1389" spans="1:3" x14ac:dyDescent="0.25">
      <c r="A1389" s="1" t="s">
        <v>22956</v>
      </c>
      <c r="B1389" s="1" t="s">
        <v>24746</v>
      </c>
      <c r="C1389" s="1" t="s">
        <v>862</v>
      </c>
    </row>
    <row r="1390" spans="1:3" x14ac:dyDescent="0.25">
      <c r="A1390" s="1" t="s">
        <v>22957</v>
      </c>
      <c r="B1390" s="1" t="s">
        <v>24747</v>
      </c>
      <c r="C1390" s="1" t="s">
        <v>862</v>
      </c>
    </row>
    <row r="1391" spans="1:3" x14ac:dyDescent="0.25">
      <c r="A1391" s="1" t="s">
        <v>22958</v>
      </c>
      <c r="B1391" s="1" t="s">
        <v>24747</v>
      </c>
      <c r="C1391" s="1" t="s">
        <v>862</v>
      </c>
    </row>
    <row r="1392" spans="1:3" x14ac:dyDescent="0.25">
      <c r="A1392" s="1" t="s">
        <v>22959</v>
      </c>
      <c r="B1392" s="1" t="s">
        <v>24748</v>
      </c>
      <c r="C1392" s="1" t="s">
        <v>862</v>
      </c>
    </row>
    <row r="1393" spans="1:3" x14ac:dyDescent="0.25">
      <c r="A1393" s="1" t="s">
        <v>22960</v>
      </c>
      <c r="B1393" s="1" t="s">
        <v>24748</v>
      </c>
      <c r="C1393" s="1" t="s">
        <v>862</v>
      </c>
    </row>
    <row r="1394" spans="1:3" x14ac:dyDescent="0.25">
      <c r="A1394" s="1" t="s">
        <v>22961</v>
      </c>
      <c r="B1394" s="1" t="s">
        <v>24749</v>
      </c>
      <c r="C1394" s="1" t="s">
        <v>862</v>
      </c>
    </row>
    <row r="1395" spans="1:3" x14ac:dyDescent="0.25">
      <c r="A1395" s="1" t="s">
        <v>22962</v>
      </c>
      <c r="B1395" s="1" t="s">
        <v>24749</v>
      </c>
      <c r="C1395" s="1" t="s">
        <v>862</v>
      </c>
    </row>
    <row r="1396" spans="1:3" x14ac:dyDescent="0.25">
      <c r="A1396" s="1" t="s">
        <v>22963</v>
      </c>
      <c r="B1396" s="1" t="s">
        <v>24750</v>
      </c>
      <c r="C1396" s="1" t="s">
        <v>862</v>
      </c>
    </row>
    <row r="1397" spans="1:3" x14ac:dyDescent="0.25">
      <c r="A1397" s="1" t="s">
        <v>22964</v>
      </c>
      <c r="B1397" s="1" t="s">
        <v>24750</v>
      </c>
      <c r="C1397" s="1" t="s">
        <v>862</v>
      </c>
    </row>
    <row r="1398" spans="1:3" x14ac:dyDescent="0.25">
      <c r="A1398" s="1" t="s">
        <v>22965</v>
      </c>
      <c r="B1398" s="1" t="s">
        <v>24750</v>
      </c>
      <c r="C1398" s="1" t="s">
        <v>862</v>
      </c>
    </row>
    <row r="1399" spans="1:3" x14ac:dyDescent="0.25">
      <c r="A1399" s="1" t="s">
        <v>22966</v>
      </c>
      <c r="B1399" s="1" t="s">
        <v>24750</v>
      </c>
      <c r="C1399" s="1" t="s">
        <v>862</v>
      </c>
    </row>
    <row r="1400" spans="1:3" x14ac:dyDescent="0.25">
      <c r="A1400" s="1" t="s">
        <v>22967</v>
      </c>
      <c r="B1400" s="1" t="s">
        <v>24751</v>
      </c>
      <c r="C1400" s="1" t="s">
        <v>862</v>
      </c>
    </row>
    <row r="1401" spans="1:3" x14ac:dyDescent="0.25">
      <c r="A1401" s="1" t="s">
        <v>22968</v>
      </c>
      <c r="B1401" s="1" t="s">
        <v>24751</v>
      </c>
      <c r="C1401" s="1" t="s">
        <v>862</v>
      </c>
    </row>
    <row r="1402" spans="1:3" x14ac:dyDescent="0.25">
      <c r="A1402" s="1" t="s">
        <v>22969</v>
      </c>
      <c r="B1402" s="1" t="s">
        <v>24752</v>
      </c>
      <c r="C1402" s="1" t="s">
        <v>862</v>
      </c>
    </row>
    <row r="1403" spans="1:3" x14ac:dyDescent="0.25">
      <c r="A1403" s="1" t="s">
        <v>22970</v>
      </c>
      <c r="B1403" s="1" t="s">
        <v>24752</v>
      </c>
      <c r="C1403" s="1" t="s">
        <v>862</v>
      </c>
    </row>
    <row r="1404" spans="1:3" x14ac:dyDescent="0.25">
      <c r="A1404" s="1" t="s">
        <v>22971</v>
      </c>
      <c r="B1404" s="1" t="s">
        <v>24753</v>
      </c>
      <c r="C1404" s="1" t="s">
        <v>862</v>
      </c>
    </row>
    <row r="1405" spans="1:3" x14ac:dyDescent="0.25">
      <c r="A1405" s="1" t="s">
        <v>22972</v>
      </c>
      <c r="B1405" s="1" t="s">
        <v>24753</v>
      </c>
      <c r="C1405" s="1" t="s">
        <v>862</v>
      </c>
    </row>
    <row r="1406" spans="1:3" x14ac:dyDescent="0.25">
      <c r="A1406" s="1" t="s">
        <v>22973</v>
      </c>
      <c r="B1406" s="1" t="s">
        <v>24754</v>
      </c>
      <c r="C1406" s="1" t="s">
        <v>862</v>
      </c>
    </row>
    <row r="1407" spans="1:3" x14ac:dyDescent="0.25">
      <c r="A1407" s="1" t="s">
        <v>22974</v>
      </c>
      <c r="B1407" s="1" t="s">
        <v>24754</v>
      </c>
      <c r="C1407" s="1" t="s">
        <v>862</v>
      </c>
    </row>
    <row r="1408" spans="1:3" x14ac:dyDescent="0.25">
      <c r="A1408" s="1" t="s">
        <v>22975</v>
      </c>
      <c r="B1408" s="1" t="s">
        <v>24755</v>
      </c>
      <c r="C1408" s="1" t="s">
        <v>862</v>
      </c>
    </row>
    <row r="1409" spans="1:3" x14ac:dyDescent="0.25">
      <c r="A1409" s="1" t="s">
        <v>22976</v>
      </c>
      <c r="B1409" s="1" t="s">
        <v>24755</v>
      </c>
      <c r="C1409" s="1" t="s">
        <v>862</v>
      </c>
    </row>
    <row r="1410" spans="1:3" x14ac:dyDescent="0.25">
      <c r="A1410" s="1" t="s">
        <v>22977</v>
      </c>
      <c r="B1410" s="1" t="s">
        <v>24756</v>
      </c>
      <c r="C1410" s="1" t="s">
        <v>862</v>
      </c>
    </row>
    <row r="1411" spans="1:3" x14ac:dyDescent="0.25">
      <c r="A1411" s="1" t="s">
        <v>22978</v>
      </c>
      <c r="B1411" s="1" t="s">
        <v>24756</v>
      </c>
      <c r="C1411" s="1" t="s">
        <v>862</v>
      </c>
    </row>
    <row r="1412" spans="1:3" x14ac:dyDescent="0.25">
      <c r="A1412" s="1" t="s">
        <v>22979</v>
      </c>
      <c r="B1412" s="1" t="s">
        <v>24757</v>
      </c>
      <c r="C1412" s="1" t="s">
        <v>862</v>
      </c>
    </row>
    <row r="1413" spans="1:3" x14ac:dyDescent="0.25">
      <c r="A1413" s="1" t="s">
        <v>22980</v>
      </c>
      <c r="B1413" s="1" t="s">
        <v>24757</v>
      </c>
      <c r="C1413" s="1" t="s">
        <v>862</v>
      </c>
    </row>
    <row r="1414" spans="1:3" x14ac:dyDescent="0.25">
      <c r="A1414" s="1" t="s">
        <v>22981</v>
      </c>
      <c r="B1414" s="1" t="s">
        <v>24758</v>
      </c>
      <c r="C1414" s="1" t="s">
        <v>862</v>
      </c>
    </row>
    <row r="1415" spans="1:3" x14ac:dyDescent="0.25">
      <c r="A1415" s="1" t="s">
        <v>22982</v>
      </c>
      <c r="B1415" s="1" t="s">
        <v>24758</v>
      </c>
      <c r="C1415" s="1" t="s">
        <v>862</v>
      </c>
    </row>
    <row r="1416" spans="1:3" x14ac:dyDescent="0.25">
      <c r="A1416" s="1" t="s">
        <v>22983</v>
      </c>
      <c r="B1416" s="1" t="s">
        <v>24759</v>
      </c>
      <c r="C1416" s="1" t="s">
        <v>862</v>
      </c>
    </row>
    <row r="1417" spans="1:3" x14ac:dyDescent="0.25">
      <c r="A1417" s="1" t="s">
        <v>22984</v>
      </c>
      <c r="B1417" s="1" t="s">
        <v>24759</v>
      </c>
      <c r="C1417" s="1" t="s">
        <v>862</v>
      </c>
    </row>
    <row r="1418" spans="1:3" x14ac:dyDescent="0.25">
      <c r="A1418" s="1" t="s">
        <v>22985</v>
      </c>
      <c r="B1418" s="1" t="s">
        <v>24760</v>
      </c>
      <c r="C1418" s="1" t="s">
        <v>862</v>
      </c>
    </row>
    <row r="1419" spans="1:3" x14ac:dyDescent="0.25">
      <c r="A1419" s="1" t="s">
        <v>22986</v>
      </c>
      <c r="B1419" s="1" t="s">
        <v>24760</v>
      </c>
      <c r="C1419" s="1" t="s">
        <v>862</v>
      </c>
    </row>
    <row r="1420" spans="1:3" x14ac:dyDescent="0.25">
      <c r="A1420" s="1" t="s">
        <v>22987</v>
      </c>
      <c r="B1420" s="1" t="s">
        <v>24761</v>
      </c>
      <c r="C1420" s="1" t="s">
        <v>862</v>
      </c>
    </row>
    <row r="1421" spans="1:3" x14ac:dyDescent="0.25">
      <c r="A1421" s="1" t="s">
        <v>22988</v>
      </c>
      <c r="B1421" s="1" t="s">
        <v>24761</v>
      </c>
      <c r="C1421" s="1" t="s">
        <v>862</v>
      </c>
    </row>
    <row r="1422" spans="1:3" x14ac:dyDescent="0.25">
      <c r="A1422" s="1" t="s">
        <v>22989</v>
      </c>
      <c r="B1422" s="1" t="s">
        <v>24762</v>
      </c>
      <c r="C1422" s="1" t="s">
        <v>862</v>
      </c>
    </row>
    <row r="1423" spans="1:3" x14ac:dyDescent="0.25">
      <c r="A1423" s="1" t="s">
        <v>22990</v>
      </c>
      <c r="B1423" s="1" t="s">
        <v>24762</v>
      </c>
      <c r="C1423" s="1" t="s">
        <v>862</v>
      </c>
    </row>
    <row r="1424" spans="1:3" x14ac:dyDescent="0.25">
      <c r="A1424" s="1" t="s">
        <v>22991</v>
      </c>
      <c r="B1424" s="1" t="s">
        <v>24763</v>
      </c>
      <c r="C1424" s="1" t="s">
        <v>862</v>
      </c>
    </row>
    <row r="1425" spans="1:3" x14ac:dyDescent="0.25">
      <c r="A1425" s="1" t="s">
        <v>22992</v>
      </c>
      <c r="B1425" s="1" t="s">
        <v>24763</v>
      </c>
      <c r="C1425" s="1" t="s">
        <v>862</v>
      </c>
    </row>
    <row r="1426" spans="1:3" x14ac:dyDescent="0.25">
      <c r="A1426" s="1" t="s">
        <v>22993</v>
      </c>
      <c r="B1426" s="1" t="s">
        <v>24764</v>
      </c>
      <c r="C1426" s="1" t="s">
        <v>862</v>
      </c>
    </row>
    <row r="1427" spans="1:3" x14ac:dyDescent="0.25">
      <c r="A1427" s="1" t="s">
        <v>22994</v>
      </c>
      <c r="B1427" s="1" t="s">
        <v>24764</v>
      </c>
      <c r="C1427" s="1" t="s">
        <v>862</v>
      </c>
    </row>
    <row r="1428" spans="1:3" x14ac:dyDescent="0.25">
      <c r="A1428" s="1" t="s">
        <v>22995</v>
      </c>
      <c r="B1428" s="1" t="s">
        <v>24765</v>
      </c>
      <c r="C1428" s="1" t="s">
        <v>862</v>
      </c>
    </row>
    <row r="1429" spans="1:3" x14ac:dyDescent="0.25">
      <c r="A1429" s="1" t="s">
        <v>22996</v>
      </c>
      <c r="B1429" s="1" t="s">
        <v>24765</v>
      </c>
      <c r="C1429" s="1" t="s">
        <v>862</v>
      </c>
    </row>
    <row r="1430" spans="1:3" x14ac:dyDescent="0.25">
      <c r="A1430" s="1" t="s">
        <v>22997</v>
      </c>
      <c r="B1430" s="1" t="s">
        <v>24766</v>
      </c>
      <c r="C1430" s="1" t="s">
        <v>862</v>
      </c>
    </row>
    <row r="1431" spans="1:3" x14ac:dyDescent="0.25">
      <c r="A1431" s="1" t="s">
        <v>22998</v>
      </c>
      <c r="B1431" s="1" t="s">
        <v>24766</v>
      </c>
      <c r="C1431" s="1" t="s">
        <v>862</v>
      </c>
    </row>
    <row r="1432" spans="1:3" x14ac:dyDescent="0.25">
      <c r="A1432" s="1" t="s">
        <v>22999</v>
      </c>
      <c r="B1432" s="1" t="s">
        <v>24767</v>
      </c>
      <c r="C1432" s="1" t="s">
        <v>862</v>
      </c>
    </row>
    <row r="1433" spans="1:3" x14ac:dyDescent="0.25">
      <c r="A1433" s="1" t="s">
        <v>23000</v>
      </c>
      <c r="B1433" s="1" t="s">
        <v>24767</v>
      </c>
      <c r="C1433" s="1" t="s">
        <v>862</v>
      </c>
    </row>
    <row r="1434" spans="1:3" x14ac:dyDescent="0.25">
      <c r="A1434" s="1" t="s">
        <v>23001</v>
      </c>
      <c r="B1434" s="1" t="s">
        <v>24768</v>
      </c>
      <c r="C1434" s="1" t="s">
        <v>862</v>
      </c>
    </row>
    <row r="1435" spans="1:3" x14ac:dyDescent="0.25">
      <c r="A1435" s="1" t="s">
        <v>23002</v>
      </c>
      <c r="B1435" s="1" t="s">
        <v>24768</v>
      </c>
      <c r="C1435" s="1" t="s">
        <v>862</v>
      </c>
    </row>
    <row r="1436" spans="1:3" x14ac:dyDescent="0.25">
      <c r="A1436" s="1" t="s">
        <v>23003</v>
      </c>
      <c r="B1436" s="1" t="s">
        <v>24769</v>
      </c>
      <c r="C1436" s="1" t="s">
        <v>862</v>
      </c>
    </row>
    <row r="1437" spans="1:3" x14ac:dyDescent="0.25">
      <c r="A1437" s="1" t="s">
        <v>23004</v>
      </c>
      <c r="B1437" s="1" t="s">
        <v>24769</v>
      </c>
      <c r="C1437" s="1" t="s">
        <v>862</v>
      </c>
    </row>
    <row r="1438" spans="1:3" x14ac:dyDescent="0.25">
      <c r="A1438" s="1" t="s">
        <v>23005</v>
      </c>
      <c r="B1438" s="1" t="s">
        <v>24770</v>
      </c>
      <c r="C1438" s="1" t="s">
        <v>862</v>
      </c>
    </row>
    <row r="1439" spans="1:3" x14ac:dyDescent="0.25">
      <c r="A1439" s="1" t="s">
        <v>23006</v>
      </c>
      <c r="B1439" s="1" t="s">
        <v>24770</v>
      </c>
      <c r="C1439" s="1" t="s">
        <v>862</v>
      </c>
    </row>
    <row r="1440" spans="1:3" x14ac:dyDescent="0.25">
      <c r="A1440" s="1" t="s">
        <v>23007</v>
      </c>
      <c r="B1440" s="1" t="s">
        <v>24771</v>
      </c>
      <c r="C1440" s="1" t="s">
        <v>862</v>
      </c>
    </row>
    <row r="1441" spans="1:3" x14ac:dyDescent="0.25">
      <c r="A1441" s="1" t="s">
        <v>23008</v>
      </c>
      <c r="B1441" s="1" t="s">
        <v>24771</v>
      </c>
      <c r="C1441" s="1" t="s">
        <v>862</v>
      </c>
    </row>
    <row r="1442" spans="1:3" x14ac:dyDescent="0.25">
      <c r="A1442" s="1" t="s">
        <v>23009</v>
      </c>
      <c r="B1442" s="1" t="s">
        <v>24772</v>
      </c>
      <c r="C1442" s="1" t="s">
        <v>862</v>
      </c>
    </row>
    <row r="1443" spans="1:3" x14ac:dyDescent="0.25">
      <c r="A1443" s="1" t="s">
        <v>23010</v>
      </c>
      <c r="B1443" s="1" t="s">
        <v>24772</v>
      </c>
      <c r="C1443" s="1" t="s">
        <v>862</v>
      </c>
    </row>
    <row r="1444" spans="1:3" x14ac:dyDescent="0.25">
      <c r="A1444" s="1" t="s">
        <v>23011</v>
      </c>
      <c r="B1444" s="1" t="s">
        <v>24773</v>
      </c>
      <c r="C1444" s="1" t="s">
        <v>862</v>
      </c>
    </row>
    <row r="1445" spans="1:3" x14ac:dyDescent="0.25">
      <c r="A1445" s="1" t="s">
        <v>23012</v>
      </c>
      <c r="B1445" s="1" t="s">
        <v>24773</v>
      </c>
      <c r="C1445" s="1" t="s">
        <v>862</v>
      </c>
    </row>
    <row r="1446" spans="1:3" x14ac:dyDescent="0.25">
      <c r="A1446" s="1" t="s">
        <v>23013</v>
      </c>
      <c r="B1446" s="1" t="s">
        <v>24774</v>
      </c>
      <c r="C1446" s="1" t="s">
        <v>862</v>
      </c>
    </row>
    <row r="1447" spans="1:3" x14ac:dyDescent="0.25">
      <c r="A1447" s="1" t="s">
        <v>23014</v>
      </c>
      <c r="B1447" s="1" t="s">
        <v>24774</v>
      </c>
      <c r="C1447" s="1" t="s">
        <v>862</v>
      </c>
    </row>
    <row r="1448" spans="1:3" x14ac:dyDescent="0.25">
      <c r="A1448" s="1" t="s">
        <v>23015</v>
      </c>
      <c r="B1448" s="1" t="s">
        <v>24775</v>
      </c>
      <c r="C1448" s="1" t="s">
        <v>862</v>
      </c>
    </row>
    <row r="1449" spans="1:3" x14ac:dyDescent="0.25">
      <c r="A1449" s="1" t="s">
        <v>23016</v>
      </c>
      <c r="B1449" s="1" t="s">
        <v>24775</v>
      </c>
      <c r="C1449" s="1" t="s">
        <v>862</v>
      </c>
    </row>
    <row r="1450" spans="1:3" x14ac:dyDescent="0.25">
      <c r="A1450" s="1" t="s">
        <v>23017</v>
      </c>
      <c r="B1450" s="1" t="s">
        <v>24776</v>
      </c>
      <c r="C1450" s="1" t="s">
        <v>862</v>
      </c>
    </row>
    <row r="1451" spans="1:3" x14ac:dyDescent="0.25">
      <c r="A1451" s="1" t="s">
        <v>23018</v>
      </c>
      <c r="B1451" s="1" t="s">
        <v>24776</v>
      </c>
      <c r="C1451" s="1" t="s">
        <v>862</v>
      </c>
    </row>
    <row r="1452" spans="1:3" x14ac:dyDescent="0.25">
      <c r="A1452" s="1" t="s">
        <v>23019</v>
      </c>
      <c r="B1452" s="1" t="s">
        <v>24777</v>
      </c>
      <c r="C1452" s="1" t="s">
        <v>862</v>
      </c>
    </row>
    <row r="1453" spans="1:3" x14ac:dyDescent="0.25">
      <c r="A1453" s="1" t="s">
        <v>23020</v>
      </c>
      <c r="B1453" s="1" t="s">
        <v>24777</v>
      </c>
      <c r="C1453" s="1" t="s">
        <v>862</v>
      </c>
    </row>
    <row r="1454" spans="1:3" x14ac:dyDescent="0.25">
      <c r="A1454" s="1" t="s">
        <v>23021</v>
      </c>
      <c r="B1454" s="1" t="s">
        <v>24778</v>
      </c>
      <c r="C1454" s="1" t="s">
        <v>862</v>
      </c>
    </row>
    <row r="1455" spans="1:3" x14ac:dyDescent="0.25">
      <c r="A1455" s="1" t="s">
        <v>23022</v>
      </c>
      <c r="B1455" s="1" t="s">
        <v>24778</v>
      </c>
      <c r="C1455" s="1" t="s">
        <v>862</v>
      </c>
    </row>
    <row r="1456" spans="1:3" x14ac:dyDescent="0.25">
      <c r="A1456" s="1" t="s">
        <v>23023</v>
      </c>
      <c r="B1456" s="1" t="s">
        <v>24779</v>
      </c>
      <c r="C1456" s="1" t="s">
        <v>862</v>
      </c>
    </row>
    <row r="1457" spans="1:3" x14ac:dyDescent="0.25">
      <c r="A1457" s="1" t="s">
        <v>23024</v>
      </c>
      <c r="B1457" s="1" t="s">
        <v>24779</v>
      </c>
      <c r="C1457" s="1" t="s">
        <v>862</v>
      </c>
    </row>
    <row r="1458" spans="1:3" x14ac:dyDescent="0.25">
      <c r="A1458" s="1" t="s">
        <v>23025</v>
      </c>
      <c r="B1458" s="1" t="s">
        <v>24780</v>
      </c>
      <c r="C1458" s="1" t="s">
        <v>862</v>
      </c>
    </row>
    <row r="1459" spans="1:3" x14ac:dyDescent="0.25">
      <c r="A1459" s="1" t="s">
        <v>23026</v>
      </c>
      <c r="B1459" s="1" t="s">
        <v>24780</v>
      </c>
      <c r="C1459" s="1" t="s">
        <v>862</v>
      </c>
    </row>
    <row r="1460" spans="1:3" x14ac:dyDescent="0.25">
      <c r="A1460" s="1" t="s">
        <v>23027</v>
      </c>
      <c r="B1460" s="1" t="s">
        <v>24781</v>
      </c>
      <c r="C1460" s="1" t="s">
        <v>862</v>
      </c>
    </row>
    <row r="1461" spans="1:3" x14ac:dyDescent="0.25">
      <c r="A1461" s="1" t="s">
        <v>23028</v>
      </c>
      <c r="B1461" s="1" t="s">
        <v>24781</v>
      </c>
      <c r="C1461" s="1" t="s">
        <v>862</v>
      </c>
    </row>
    <row r="1462" spans="1:3" x14ac:dyDescent="0.25">
      <c r="A1462" s="1" t="s">
        <v>23029</v>
      </c>
      <c r="B1462" s="1" t="s">
        <v>24782</v>
      </c>
      <c r="C1462" s="1" t="s">
        <v>862</v>
      </c>
    </row>
    <row r="1463" spans="1:3" x14ac:dyDescent="0.25">
      <c r="A1463" s="1" t="s">
        <v>23030</v>
      </c>
      <c r="B1463" s="1" t="s">
        <v>24782</v>
      </c>
      <c r="C1463" s="1" t="s">
        <v>862</v>
      </c>
    </row>
    <row r="1464" spans="1:3" x14ac:dyDescent="0.25">
      <c r="A1464" s="1" t="s">
        <v>23031</v>
      </c>
      <c r="B1464" s="1" t="s">
        <v>24783</v>
      </c>
      <c r="C1464" s="1" t="s">
        <v>862</v>
      </c>
    </row>
    <row r="1465" spans="1:3" x14ac:dyDescent="0.25">
      <c r="A1465" s="1" t="s">
        <v>23032</v>
      </c>
      <c r="B1465" s="1" t="s">
        <v>24783</v>
      </c>
      <c r="C1465" s="1" t="s">
        <v>862</v>
      </c>
    </row>
    <row r="1466" spans="1:3" x14ac:dyDescent="0.25">
      <c r="A1466" s="1" t="s">
        <v>23033</v>
      </c>
      <c r="B1466" s="1" t="s">
        <v>24784</v>
      </c>
      <c r="C1466" s="1" t="s">
        <v>862</v>
      </c>
    </row>
    <row r="1467" spans="1:3" x14ac:dyDescent="0.25">
      <c r="A1467" s="1" t="s">
        <v>23034</v>
      </c>
      <c r="B1467" s="1" t="s">
        <v>24784</v>
      </c>
      <c r="C1467" s="1" t="s">
        <v>862</v>
      </c>
    </row>
    <row r="1468" spans="1:3" x14ac:dyDescent="0.25">
      <c r="A1468" s="1" t="s">
        <v>23035</v>
      </c>
      <c r="B1468" s="1" t="s">
        <v>24785</v>
      </c>
      <c r="C1468" s="1" t="s">
        <v>862</v>
      </c>
    </row>
    <row r="1469" spans="1:3" x14ac:dyDescent="0.25">
      <c r="A1469" s="1" t="s">
        <v>23036</v>
      </c>
      <c r="B1469" s="1" t="s">
        <v>24785</v>
      </c>
      <c r="C1469" s="1" t="s">
        <v>862</v>
      </c>
    </row>
    <row r="1470" spans="1:3" x14ac:dyDescent="0.25">
      <c r="A1470" s="1" t="s">
        <v>23037</v>
      </c>
      <c r="B1470" s="1" t="s">
        <v>24786</v>
      </c>
      <c r="C1470" s="1" t="s">
        <v>862</v>
      </c>
    </row>
    <row r="1471" spans="1:3" x14ac:dyDescent="0.25">
      <c r="A1471" s="1" t="s">
        <v>23038</v>
      </c>
      <c r="B1471" s="1" t="s">
        <v>24786</v>
      </c>
      <c r="C1471" s="1" t="s">
        <v>862</v>
      </c>
    </row>
    <row r="1472" spans="1:3" x14ac:dyDescent="0.25">
      <c r="A1472" s="1" t="s">
        <v>23039</v>
      </c>
      <c r="B1472" s="1" t="s">
        <v>24787</v>
      </c>
      <c r="C1472" s="1" t="s">
        <v>862</v>
      </c>
    </row>
    <row r="1473" spans="1:3" x14ac:dyDescent="0.25">
      <c r="A1473" s="1" t="s">
        <v>23040</v>
      </c>
      <c r="B1473" s="1" t="s">
        <v>24787</v>
      </c>
      <c r="C1473" s="1" t="s">
        <v>862</v>
      </c>
    </row>
    <row r="1474" spans="1:3" x14ac:dyDescent="0.25">
      <c r="A1474" s="1" t="s">
        <v>23041</v>
      </c>
      <c r="B1474" s="1" t="s">
        <v>24788</v>
      </c>
      <c r="C1474" s="1" t="s">
        <v>862</v>
      </c>
    </row>
    <row r="1475" spans="1:3" x14ac:dyDescent="0.25">
      <c r="A1475" s="1" t="s">
        <v>23042</v>
      </c>
      <c r="B1475" s="1" t="s">
        <v>24788</v>
      </c>
      <c r="C1475" s="1" t="s">
        <v>862</v>
      </c>
    </row>
    <row r="1476" spans="1:3" x14ac:dyDescent="0.25">
      <c r="A1476" s="1" t="s">
        <v>23043</v>
      </c>
      <c r="B1476" s="1" t="s">
        <v>24789</v>
      </c>
      <c r="C1476" s="1" t="s">
        <v>862</v>
      </c>
    </row>
    <row r="1477" spans="1:3" x14ac:dyDescent="0.25">
      <c r="A1477" s="1" t="s">
        <v>23044</v>
      </c>
      <c r="B1477" s="1" t="s">
        <v>24789</v>
      </c>
      <c r="C1477" s="1" t="s">
        <v>862</v>
      </c>
    </row>
    <row r="1478" spans="1:3" x14ac:dyDescent="0.25">
      <c r="A1478" s="1" t="s">
        <v>23045</v>
      </c>
      <c r="B1478" s="1" t="s">
        <v>24790</v>
      </c>
      <c r="C1478" s="1" t="s">
        <v>862</v>
      </c>
    </row>
    <row r="1479" spans="1:3" x14ac:dyDescent="0.25">
      <c r="A1479" s="1" t="s">
        <v>23046</v>
      </c>
      <c r="B1479" s="1" t="s">
        <v>24790</v>
      </c>
      <c r="C1479" s="1" t="s">
        <v>862</v>
      </c>
    </row>
    <row r="1480" spans="1:3" x14ac:dyDescent="0.25">
      <c r="A1480" s="1" t="s">
        <v>23047</v>
      </c>
      <c r="B1480" s="1" t="s">
        <v>24791</v>
      </c>
      <c r="C1480" s="1" t="s">
        <v>862</v>
      </c>
    </row>
    <row r="1481" spans="1:3" x14ac:dyDescent="0.25">
      <c r="A1481" s="1" t="s">
        <v>23048</v>
      </c>
      <c r="B1481" s="1" t="s">
        <v>24791</v>
      </c>
      <c r="C1481" s="1" t="s">
        <v>862</v>
      </c>
    </row>
    <row r="1482" spans="1:3" x14ac:dyDescent="0.25">
      <c r="A1482" s="1" t="s">
        <v>23049</v>
      </c>
      <c r="B1482" s="1" t="s">
        <v>24792</v>
      </c>
      <c r="C1482" s="1" t="s">
        <v>862</v>
      </c>
    </row>
    <row r="1483" spans="1:3" x14ac:dyDescent="0.25">
      <c r="A1483" s="1" t="s">
        <v>23050</v>
      </c>
      <c r="B1483" s="1" t="s">
        <v>24792</v>
      </c>
      <c r="C1483" s="1" t="s">
        <v>862</v>
      </c>
    </row>
    <row r="1484" spans="1:3" x14ac:dyDescent="0.25">
      <c r="A1484" s="1" t="s">
        <v>23051</v>
      </c>
      <c r="B1484" s="1" t="s">
        <v>24793</v>
      </c>
      <c r="C1484" s="1" t="s">
        <v>862</v>
      </c>
    </row>
    <row r="1485" spans="1:3" x14ac:dyDescent="0.25">
      <c r="A1485" s="1" t="s">
        <v>23052</v>
      </c>
      <c r="B1485" s="1" t="s">
        <v>24793</v>
      </c>
      <c r="C1485" s="1" t="s">
        <v>862</v>
      </c>
    </row>
    <row r="1486" spans="1:3" x14ac:dyDescent="0.25">
      <c r="A1486" s="1" t="s">
        <v>23053</v>
      </c>
      <c r="B1486" s="1" t="s">
        <v>24794</v>
      </c>
      <c r="C1486" s="1" t="s">
        <v>862</v>
      </c>
    </row>
    <row r="1487" spans="1:3" x14ac:dyDescent="0.25">
      <c r="A1487" s="1" t="s">
        <v>23054</v>
      </c>
      <c r="B1487" s="1" t="s">
        <v>24794</v>
      </c>
      <c r="C1487" s="1" t="s">
        <v>862</v>
      </c>
    </row>
    <row r="1488" spans="1:3" x14ac:dyDescent="0.25">
      <c r="A1488" s="1" t="s">
        <v>23055</v>
      </c>
      <c r="B1488" s="1" t="s">
        <v>24795</v>
      </c>
      <c r="C1488" s="1" t="s">
        <v>862</v>
      </c>
    </row>
    <row r="1489" spans="1:3" x14ac:dyDescent="0.25">
      <c r="A1489" s="1" t="s">
        <v>23056</v>
      </c>
      <c r="B1489" s="1" t="s">
        <v>24795</v>
      </c>
      <c r="C1489" s="1" t="s">
        <v>862</v>
      </c>
    </row>
    <row r="1490" spans="1:3" x14ac:dyDescent="0.25">
      <c r="A1490" s="1" t="s">
        <v>23057</v>
      </c>
      <c r="B1490" s="1" t="s">
        <v>24796</v>
      </c>
      <c r="C1490" s="1" t="s">
        <v>862</v>
      </c>
    </row>
    <row r="1491" spans="1:3" x14ac:dyDescent="0.25">
      <c r="A1491" s="1" t="s">
        <v>23058</v>
      </c>
      <c r="B1491" s="1" t="s">
        <v>24796</v>
      </c>
      <c r="C1491" s="1" t="s">
        <v>862</v>
      </c>
    </row>
    <row r="1492" spans="1:3" x14ac:dyDescent="0.25">
      <c r="A1492" s="1" t="s">
        <v>23059</v>
      </c>
      <c r="B1492" s="1" t="s">
        <v>24797</v>
      </c>
      <c r="C1492" s="1" t="s">
        <v>862</v>
      </c>
    </row>
    <row r="1493" spans="1:3" x14ac:dyDescent="0.25">
      <c r="A1493" s="1" t="s">
        <v>23060</v>
      </c>
      <c r="B1493" s="1" t="s">
        <v>24797</v>
      </c>
      <c r="C1493" s="1" t="s">
        <v>862</v>
      </c>
    </row>
    <row r="1494" spans="1:3" x14ac:dyDescent="0.25">
      <c r="A1494" s="1" t="s">
        <v>23061</v>
      </c>
      <c r="B1494" s="1" t="s">
        <v>24798</v>
      </c>
      <c r="C1494" s="1" t="s">
        <v>862</v>
      </c>
    </row>
    <row r="1495" spans="1:3" x14ac:dyDescent="0.25">
      <c r="A1495" s="1" t="s">
        <v>23062</v>
      </c>
      <c r="B1495" s="1" t="s">
        <v>24798</v>
      </c>
      <c r="C1495" s="1" t="s">
        <v>862</v>
      </c>
    </row>
    <row r="1496" spans="1:3" x14ac:dyDescent="0.25">
      <c r="A1496" s="1" t="s">
        <v>23063</v>
      </c>
      <c r="B1496" s="1" t="s">
        <v>24799</v>
      </c>
      <c r="C1496" s="1" t="s">
        <v>862</v>
      </c>
    </row>
    <row r="1497" spans="1:3" x14ac:dyDescent="0.25">
      <c r="A1497" s="1" t="s">
        <v>23064</v>
      </c>
      <c r="B1497" s="1" t="s">
        <v>24799</v>
      </c>
      <c r="C1497" s="1" t="s">
        <v>862</v>
      </c>
    </row>
    <row r="1498" spans="1:3" x14ac:dyDescent="0.25">
      <c r="A1498" s="1" t="s">
        <v>23065</v>
      </c>
      <c r="B1498" s="1" t="s">
        <v>24800</v>
      </c>
      <c r="C1498" s="1" t="s">
        <v>862</v>
      </c>
    </row>
    <row r="1499" spans="1:3" x14ac:dyDescent="0.25">
      <c r="A1499" s="1" t="s">
        <v>23066</v>
      </c>
      <c r="B1499" s="1" t="s">
        <v>24800</v>
      </c>
      <c r="C1499" s="1" t="s">
        <v>862</v>
      </c>
    </row>
    <row r="1500" spans="1:3" x14ac:dyDescent="0.25">
      <c r="A1500" s="1" t="s">
        <v>23067</v>
      </c>
      <c r="B1500" s="1" t="s">
        <v>24801</v>
      </c>
      <c r="C1500" s="1" t="s">
        <v>862</v>
      </c>
    </row>
    <row r="1501" spans="1:3" x14ac:dyDescent="0.25">
      <c r="A1501" s="1" t="s">
        <v>23068</v>
      </c>
      <c r="B1501" s="1" t="s">
        <v>24801</v>
      </c>
      <c r="C1501" s="1" t="s">
        <v>862</v>
      </c>
    </row>
    <row r="1502" spans="1:3" x14ac:dyDescent="0.25">
      <c r="A1502" s="1" t="s">
        <v>23069</v>
      </c>
      <c r="B1502" s="1" t="s">
        <v>24802</v>
      </c>
      <c r="C1502" s="1" t="s">
        <v>862</v>
      </c>
    </row>
    <row r="1503" spans="1:3" x14ac:dyDescent="0.25">
      <c r="A1503" s="1" t="s">
        <v>23070</v>
      </c>
      <c r="B1503" s="1" t="s">
        <v>24802</v>
      </c>
      <c r="C1503" s="1" t="s">
        <v>862</v>
      </c>
    </row>
    <row r="1504" spans="1:3" x14ac:dyDescent="0.25">
      <c r="A1504" s="1" t="s">
        <v>23071</v>
      </c>
      <c r="B1504" s="1" t="s">
        <v>24803</v>
      </c>
      <c r="C1504" s="1" t="s">
        <v>862</v>
      </c>
    </row>
    <row r="1505" spans="1:3" x14ac:dyDescent="0.25">
      <c r="A1505" s="1" t="s">
        <v>23072</v>
      </c>
      <c r="B1505" s="1" t="s">
        <v>24803</v>
      </c>
      <c r="C1505" s="1" t="s">
        <v>862</v>
      </c>
    </row>
    <row r="1506" spans="1:3" x14ac:dyDescent="0.25">
      <c r="A1506" s="1" t="s">
        <v>23073</v>
      </c>
      <c r="B1506" s="1" t="s">
        <v>24804</v>
      </c>
      <c r="C1506" s="1" t="s">
        <v>862</v>
      </c>
    </row>
    <row r="1507" spans="1:3" x14ac:dyDescent="0.25">
      <c r="A1507" s="1" t="s">
        <v>23074</v>
      </c>
      <c r="B1507" s="1" t="s">
        <v>24804</v>
      </c>
      <c r="C1507" s="1" t="s">
        <v>862</v>
      </c>
    </row>
    <row r="1508" spans="1:3" x14ac:dyDescent="0.25">
      <c r="A1508" s="1" t="s">
        <v>23075</v>
      </c>
      <c r="B1508" s="1" t="s">
        <v>24805</v>
      </c>
      <c r="C1508" s="1" t="s">
        <v>862</v>
      </c>
    </row>
    <row r="1509" spans="1:3" x14ac:dyDescent="0.25">
      <c r="A1509" s="1" t="s">
        <v>23076</v>
      </c>
      <c r="B1509" s="1" t="s">
        <v>24805</v>
      </c>
      <c r="C1509" s="1" t="s">
        <v>862</v>
      </c>
    </row>
    <row r="1510" spans="1:3" x14ac:dyDescent="0.25">
      <c r="A1510" s="1" t="s">
        <v>23077</v>
      </c>
      <c r="B1510" s="1" t="s">
        <v>24806</v>
      </c>
      <c r="C1510" s="1" t="s">
        <v>862</v>
      </c>
    </row>
    <row r="1511" spans="1:3" x14ac:dyDescent="0.25">
      <c r="A1511" s="1" t="s">
        <v>23078</v>
      </c>
      <c r="B1511" s="1" t="s">
        <v>24806</v>
      </c>
      <c r="C1511" s="1" t="s">
        <v>862</v>
      </c>
    </row>
    <row r="1512" spans="1:3" x14ac:dyDescent="0.25">
      <c r="A1512" s="1" t="s">
        <v>23079</v>
      </c>
      <c r="B1512" s="1" t="s">
        <v>24807</v>
      </c>
      <c r="C1512" s="1" t="s">
        <v>862</v>
      </c>
    </row>
    <row r="1513" spans="1:3" x14ac:dyDescent="0.25">
      <c r="A1513" s="1" t="s">
        <v>23080</v>
      </c>
      <c r="B1513" s="1" t="s">
        <v>24807</v>
      </c>
      <c r="C1513" s="1" t="s">
        <v>862</v>
      </c>
    </row>
    <row r="1514" spans="1:3" x14ac:dyDescent="0.25">
      <c r="A1514" s="1" t="s">
        <v>23081</v>
      </c>
      <c r="B1514" s="1" t="s">
        <v>24808</v>
      </c>
      <c r="C1514" s="1" t="s">
        <v>862</v>
      </c>
    </row>
    <row r="1515" spans="1:3" x14ac:dyDescent="0.25">
      <c r="A1515" s="1" t="s">
        <v>23082</v>
      </c>
      <c r="B1515" s="1" t="s">
        <v>24808</v>
      </c>
      <c r="C1515" s="1" t="s">
        <v>862</v>
      </c>
    </row>
    <row r="1516" spans="1:3" x14ac:dyDescent="0.25">
      <c r="A1516" s="1" t="s">
        <v>23083</v>
      </c>
      <c r="B1516" s="1" t="s">
        <v>24809</v>
      </c>
      <c r="C1516" s="1" t="s">
        <v>862</v>
      </c>
    </row>
    <row r="1517" spans="1:3" x14ac:dyDescent="0.25">
      <c r="A1517" s="1" t="s">
        <v>23084</v>
      </c>
      <c r="B1517" s="1" t="s">
        <v>24809</v>
      </c>
      <c r="C1517" s="1" t="s">
        <v>862</v>
      </c>
    </row>
    <row r="1518" spans="1:3" x14ac:dyDescent="0.25">
      <c r="A1518" s="1" t="s">
        <v>23085</v>
      </c>
      <c r="B1518" s="1" t="s">
        <v>24810</v>
      </c>
      <c r="C1518" s="1" t="s">
        <v>862</v>
      </c>
    </row>
    <row r="1519" spans="1:3" x14ac:dyDescent="0.25">
      <c r="A1519" s="1" t="s">
        <v>23086</v>
      </c>
      <c r="B1519" s="1" t="s">
        <v>24810</v>
      </c>
      <c r="C1519" s="1" t="s">
        <v>862</v>
      </c>
    </row>
    <row r="1520" spans="1:3" x14ac:dyDescent="0.25">
      <c r="A1520" s="1" t="s">
        <v>23087</v>
      </c>
      <c r="B1520" s="1" t="s">
        <v>24811</v>
      </c>
      <c r="C1520" s="1" t="s">
        <v>862</v>
      </c>
    </row>
    <row r="1521" spans="1:3" x14ac:dyDescent="0.25">
      <c r="A1521" s="1" t="s">
        <v>23088</v>
      </c>
      <c r="B1521" s="1" t="s">
        <v>24811</v>
      </c>
      <c r="C1521" s="1" t="s">
        <v>862</v>
      </c>
    </row>
    <row r="1522" spans="1:3" x14ac:dyDescent="0.25">
      <c r="A1522" s="1" t="s">
        <v>23089</v>
      </c>
      <c r="B1522" s="1" t="s">
        <v>24812</v>
      </c>
      <c r="C1522" s="1" t="s">
        <v>862</v>
      </c>
    </row>
    <row r="1523" spans="1:3" x14ac:dyDescent="0.25">
      <c r="A1523" s="1" t="s">
        <v>23090</v>
      </c>
      <c r="B1523" s="1" t="s">
        <v>24812</v>
      </c>
      <c r="C1523" s="1" t="s">
        <v>862</v>
      </c>
    </row>
    <row r="1524" spans="1:3" x14ac:dyDescent="0.25">
      <c r="A1524" s="1" t="s">
        <v>23091</v>
      </c>
      <c r="B1524" s="1" t="s">
        <v>24813</v>
      </c>
      <c r="C1524" s="1" t="s">
        <v>862</v>
      </c>
    </row>
    <row r="1525" spans="1:3" x14ac:dyDescent="0.25">
      <c r="A1525" s="1" t="s">
        <v>23092</v>
      </c>
      <c r="B1525" s="1" t="s">
        <v>24813</v>
      </c>
      <c r="C1525" s="1" t="s">
        <v>862</v>
      </c>
    </row>
    <row r="1526" spans="1:3" x14ac:dyDescent="0.25">
      <c r="A1526" s="1" t="s">
        <v>23093</v>
      </c>
      <c r="B1526" s="1" t="s">
        <v>24814</v>
      </c>
      <c r="C1526" s="1" t="s">
        <v>862</v>
      </c>
    </row>
    <row r="1527" spans="1:3" x14ac:dyDescent="0.25">
      <c r="A1527" s="1" t="s">
        <v>23094</v>
      </c>
      <c r="B1527" s="1" t="s">
        <v>24814</v>
      </c>
      <c r="C1527" s="1" t="s">
        <v>862</v>
      </c>
    </row>
    <row r="1528" spans="1:3" x14ac:dyDescent="0.25">
      <c r="A1528" s="1" t="s">
        <v>23095</v>
      </c>
      <c r="B1528" s="1" t="s">
        <v>24815</v>
      </c>
      <c r="C1528" s="1" t="s">
        <v>862</v>
      </c>
    </row>
    <row r="1529" spans="1:3" x14ac:dyDescent="0.25">
      <c r="A1529" s="1" t="s">
        <v>23096</v>
      </c>
      <c r="B1529" s="1" t="s">
        <v>24815</v>
      </c>
      <c r="C1529" s="1" t="s">
        <v>862</v>
      </c>
    </row>
    <row r="1530" spans="1:3" x14ac:dyDescent="0.25">
      <c r="A1530" s="1" t="s">
        <v>23097</v>
      </c>
      <c r="B1530" s="1" t="s">
        <v>24816</v>
      </c>
      <c r="C1530" s="1" t="s">
        <v>862</v>
      </c>
    </row>
    <row r="1531" spans="1:3" x14ac:dyDescent="0.25">
      <c r="A1531" s="1" t="s">
        <v>23098</v>
      </c>
      <c r="B1531" s="1" t="s">
        <v>24816</v>
      </c>
      <c r="C1531" s="1" t="s">
        <v>862</v>
      </c>
    </row>
    <row r="1532" spans="1:3" x14ac:dyDescent="0.25">
      <c r="A1532" s="1" t="s">
        <v>23099</v>
      </c>
      <c r="B1532" s="1" t="s">
        <v>24817</v>
      </c>
      <c r="C1532" s="1" t="s">
        <v>862</v>
      </c>
    </row>
    <row r="1533" spans="1:3" x14ac:dyDescent="0.25">
      <c r="A1533" s="1" t="s">
        <v>23100</v>
      </c>
      <c r="B1533" s="1" t="s">
        <v>24817</v>
      </c>
      <c r="C1533" s="1" t="s">
        <v>862</v>
      </c>
    </row>
    <row r="1534" spans="1:3" x14ac:dyDescent="0.25">
      <c r="A1534" s="1" t="s">
        <v>23101</v>
      </c>
      <c r="B1534" s="1" t="s">
        <v>24818</v>
      </c>
      <c r="C1534" s="1" t="s">
        <v>862</v>
      </c>
    </row>
    <row r="1535" spans="1:3" x14ac:dyDescent="0.25">
      <c r="A1535" s="1" t="s">
        <v>23102</v>
      </c>
      <c r="B1535" s="1" t="s">
        <v>24818</v>
      </c>
      <c r="C1535" s="1" t="s">
        <v>862</v>
      </c>
    </row>
    <row r="1536" spans="1:3" x14ac:dyDescent="0.25">
      <c r="A1536" s="1" t="s">
        <v>23103</v>
      </c>
      <c r="B1536" s="1" t="s">
        <v>24819</v>
      </c>
      <c r="C1536" s="1" t="s">
        <v>862</v>
      </c>
    </row>
    <row r="1537" spans="1:3" x14ac:dyDescent="0.25">
      <c r="A1537" s="1" t="s">
        <v>23104</v>
      </c>
      <c r="B1537" s="1" t="s">
        <v>24819</v>
      </c>
      <c r="C1537" s="1" t="s">
        <v>862</v>
      </c>
    </row>
    <row r="1538" spans="1:3" x14ac:dyDescent="0.25">
      <c r="A1538" s="1" t="s">
        <v>23105</v>
      </c>
      <c r="B1538" s="1" t="s">
        <v>24820</v>
      </c>
      <c r="C1538" s="1" t="s">
        <v>862</v>
      </c>
    </row>
    <row r="1539" spans="1:3" x14ac:dyDescent="0.25">
      <c r="A1539" s="1" t="s">
        <v>23106</v>
      </c>
      <c r="B1539" s="1" t="s">
        <v>24820</v>
      </c>
      <c r="C1539" s="1" t="s">
        <v>862</v>
      </c>
    </row>
    <row r="1540" spans="1:3" x14ac:dyDescent="0.25">
      <c r="A1540" s="1" t="s">
        <v>23107</v>
      </c>
      <c r="B1540" s="1" t="s">
        <v>24821</v>
      </c>
      <c r="C1540" s="1" t="s">
        <v>862</v>
      </c>
    </row>
    <row r="1541" spans="1:3" x14ac:dyDescent="0.25">
      <c r="A1541" s="1" t="s">
        <v>23108</v>
      </c>
      <c r="B1541" s="1" t="s">
        <v>24821</v>
      </c>
      <c r="C1541" s="1" t="s">
        <v>862</v>
      </c>
    </row>
    <row r="1542" spans="1:3" x14ac:dyDescent="0.25">
      <c r="A1542" s="1" t="s">
        <v>23109</v>
      </c>
      <c r="B1542" s="1" t="s">
        <v>24822</v>
      </c>
      <c r="C1542" s="1" t="s">
        <v>862</v>
      </c>
    </row>
    <row r="1543" spans="1:3" x14ac:dyDescent="0.25">
      <c r="A1543" s="1" t="s">
        <v>23110</v>
      </c>
      <c r="B1543" s="1" t="s">
        <v>24822</v>
      </c>
      <c r="C1543" s="1" t="s">
        <v>862</v>
      </c>
    </row>
    <row r="1544" spans="1:3" x14ac:dyDescent="0.25">
      <c r="A1544" s="1" t="s">
        <v>23111</v>
      </c>
      <c r="B1544" s="1" t="s">
        <v>24823</v>
      </c>
      <c r="C1544" s="1" t="s">
        <v>862</v>
      </c>
    </row>
    <row r="1545" spans="1:3" x14ac:dyDescent="0.25">
      <c r="A1545" s="1" t="s">
        <v>23112</v>
      </c>
      <c r="B1545" s="1" t="s">
        <v>24823</v>
      </c>
      <c r="C1545" s="1" t="s">
        <v>862</v>
      </c>
    </row>
    <row r="1546" spans="1:3" x14ac:dyDescent="0.25">
      <c r="A1546" s="1" t="s">
        <v>23113</v>
      </c>
      <c r="B1546" s="1" t="s">
        <v>24824</v>
      </c>
      <c r="C1546" s="1" t="s">
        <v>862</v>
      </c>
    </row>
    <row r="1547" spans="1:3" x14ac:dyDescent="0.25">
      <c r="A1547" s="1" t="s">
        <v>23114</v>
      </c>
      <c r="B1547" s="1" t="s">
        <v>24824</v>
      </c>
      <c r="C1547" s="1" t="s">
        <v>862</v>
      </c>
    </row>
    <row r="1548" spans="1:3" x14ac:dyDescent="0.25">
      <c r="A1548" s="1" t="s">
        <v>23115</v>
      </c>
      <c r="B1548" s="1" t="s">
        <v>24825</v>
      </c>
      <c r="C1548" s="1" t="s">
        <v>862</v>
      </c>
    </row>
    <row r="1549" spans="1:3" x14ac:dyDescent="0.25">
      <c r="A1549" s="1" t="s">
        <v>23116</v>
      </c>
      <c r="B1549" s="1" t="s">
        <v>24825</v>
      </c>
      <c r="C1549" s="1" t="s">
        <v>862</v>
      </c>
    </row>
    <row r="1550" spans="1:3" x14ac:dyDescent="0.25">
      <c r="A1550" s="1" t="s">
        <v>23117</v>
      </c>
      <c r="B1550" s="1" t="s">
        <v>24826</v>
      </c>
      <c r="C1550" s="1" t="s">
        <v>862</v>
      </c>
    </row>
    <row r="1551" spans="1:3" x14ac:dyDescent="0.25">
      <c r="A1551" s="1" t="s">
        <v>23118</v>
      </c>
      <c r="B1551" s="1" t="s">
        <v>24826</v>
      </c>
      <c r="C1551" s="1" t="s">
        <v>862</v>
      </c>
    </row>
    <row r="1552" spans="1:3" x14ac:dyDescent="0.25">
      <c r="A1552" s="1" t="s">
        <v>23119</v>
      </c>
      <c r="B1552" s="1" t="s">
        <v>24827</v>
      </c>
      <c r="C1552" s="1" t="s">
        <v>862</v>
      </c>
    </row>
    <row r="1553" spans="1:3" x14ac:dyDescent="0.25">
      <c r="A1553" s="1" t="s">
        <v>23120</v>
      </c>
      <c r="B1553" s="1" t="s">
        <v>24827</v>
      </c>
      <c r="C1553" s="1" t="s">
        <v>862</v>
      </c>
    </row>
    <row r="1554" spans="1:3" x14ac:dyDescent="0.25">
      <c r="A1554" s="1" t="s">
        <v>23121</v>
      </c>
      <c r="B1554" s="1" t="s">
        <v>24828</v>
      </c>
      <c r="C1554" s="1" t="s">
        <v>862</v>
      </c>
    </row>
    <row r="1555" spans="1:3" x14ac:dyDescent="0.25">
      <c r="A1555" s="1" t="s">
        <v>23122</v>
      </c>
      <c r="B1555" s="1" t="s">
        <v>24828</v>
      </c>
      <c r="C1555" s="1" t="s">
        <v>862</v>
      </c>
    </row>
    <row r="1556" spans="1:3" x14ac:dyDescent="0.25">
      <c r="A1556" s="1" t="s">
        <v>23123</v>
      </c>
      <c r="B1556" s="1" t="s">
        <v>24829</v>
      </c>
      <c r="C1556" s="1" t="s">
        <v>862</v>
      </c>
    </row>
    <row r="1557" spans="1:3" x14ac:dyDescent="0.25">
      <c r="A1557" s="1" t="s">
        <v>23124</v>
      </c>
      <c r="B1557" s="1" t="s">
        <v>24829</v>
      </c>
      <c r="C1557" s="1" t="s">
        <v>862</v>
      </c>
    </row>
    <row r="1558" spans="1:3" x14ac:dyDescent="0.25">
      <c r="A1558" s="1" t="s">
        <v>23125</v>
      </c>
      <c r="B1558" s="1" t="s">
        <v>24830</v>
      </c>
      <c r="C1558" s="1" t="s">
        <v>862</v>
      </c>
    </row>
    <row r="1559" spans="1:3" x14ac:dyDescent="0.25">
      <c r="A1559" s="1" t="s">
        <v>23126</v>
      </c>
      <c r="B1559" s="1" t="s">
        <v>24830</v>
      </c>
      <c r="C1559" s="1" t="s">
        <v>862</v>
      </c>
    </row>
    <row r="1560" spans="1:3" x14ac:dyDescent="0.25">
      <c r="A1560" s="1" t="s">
        <v>23127</v>
      </c>
      <c r="B1560" s="1" t="s">
        <v>24831</v>
      </c>
      <c r="C1560" s="1" t="s">
        <v>862</v>
      </c>
    </row>
    <row r="1561" spans="1:3" x14ac:dyDescent="0.25">
      <c r="A1561" s="1" t="s">
        <v>23128</v>
      </c>
      <c r="B1561" s="1" t="s">
        <v>24831</v>
      </c>
      <c r="C1561" s="1" t="s">
        <v>862</v>
      </c>
    </row>
    <row r="1562" spans="1:3" x14ac:dyDescent="0.25">
      <c r="A1562" s="1" t="s">
        <v>23129</v>
      </c>
      <c r="B1562" s="1" t="s">
        <v>24832</v>
      </c>
      <c r="C1562" s="1" t="s">
        <v>862</v>
      </c>
    </row>
    <row r="1563" spans="1:3" x14ac:dyDescent="0.25">
      <c r="A1563" s="1" t="s">
        <v>23130</v>
      </c>
      <c r="B1563" s="1" t="s">
        <v>24832</v>
      </c>
      <c r="C1563" s="1" t="s">
        <v>862</v>
      </c>
    </row>
    <row r="1564" spans="1:3" x14ac:dyDescent="0.25">
      <c r="A1564" s="1" t="s">
        <v>23131</v>
      </c>
      <c r="B1564" s="1" t="s">
        <v>24833</v>
      </c>
      <c r="C1564" s="1" t="s">
        <v>862</v>
      </c>
    </row>
    <row r="1565" spans="1:3" x14ac:dyDescent="0.25">
      <c r="A1565" s="1" t="s">
        <v>23132</v>
      </c>
      <c r="B1565" s="1" t="s">
        <v>24833</v>
      </c>
      <c r="C1565" s="1" t="s">
        <v>862</v>
      </c>
    </row>
    <row r="1566" spans="1:3" x14ac:dyDescent="0.25">
      <c r="A1566" s="1" t="s">
        <v>23133</v>
      </c>
      <c r="B1566" s="1" t="s">
        <v>24834</v>
      </c>
      <c r="C1566" s="1" t="s">
        <v>862</v>
      </c>
    </row>
    <row r="1567" spans="1:3" x14ac:dyDescent="0.25">
      <c r="A1567" s="1" t="s">
        <v>23134</v>
      </c>
      <c r="B1567" s="1" t="s">
        <v>24834</v>
      </c>
      <c r="C1567" s="1" t="s">
        <v>862</v>
      </c>
    </row>
    <row r="1568" spans="1:3" x14ac:dyDescent="0.25">
      <c r="A1568" s="1" t="s">
        <v>23135</v>
      </c>
      <c r="B1568" s="1" t="s">
        <v>24835</v>
      </c>
      <c r="C1568" s="1" t="s">
        <v>862</v>
      </c>
    </row>
    <row r="1569" spans="1:3" x14ac:dyDescent="0.25">
      <c r="A1569" s="1" t="s">
        <v>23136</v>
      </c>
      <c r="B1569" s="1" t="s">
        <v>24835</v>
      </c>
      <c r="C1569" s="1" t="s">
        <v>862</v>
      </c>
    </row>
    <row r="1570" spans="1:3" x14ac:dyDescent="0.25">
      <c r="A1570" s="1" t="s">
        <v>23137</v>
      </c>
      <c r="B1570" s="1" t="s">
        <v>24836</v>
      </c>
      <c r="C1570" s="1" t="s">
        <v>862</v>
      </c>
    </row>
    <row r="1571" spans="1:3" x14ac:dyDescent="0.25">
      <c r="A1571" s="1" t="s">
        <v>23138</v>
      </c>
      <c r="B1571" s="1" t="s">
        <v>24836</v>
      </c>
      <c r="C1571" s="1" t="s">
        <v>862</v>
      </c>
    </row>
    <row r="1572" spans="1:3" x14ac:dyDescent="0.25">
      <c r="A1572" s="1" t="s">
        <v>23139</v>
      </c>
      <c r="B1572" s="1" t="s">
        <v>24837</v>
      </c>
      <c r="C1572" s="1" t="s">
        <v>862</v>
      </c>
    </row>
    <row r="1573" spans="1:3" x14ac:dyDescent="0.25">
      <c r="A1573" s="1" t="s">
        <v>23140</v>
      </c>
      <c r="B1573" s="1" t="s">
        <v>24837</v>
      </c>
      <c r="C1573" s="1" t="s">
        <v>862</v>
      </c>
    </row>
    <row r="1574" spans="1:3" x14ac:dyDescent="0.25">
      <c r="A1574" s="1" t="s">
        <v>23141</v>
      </c>
      <c r="B1574" s="1" t="s">
        <v>24838</v>
      </c>
      <c r="C1574" s="1" t="s">
        <v>862</v>
      </c>
    </row>
    <row r="1575" spans="1:3" x14ac:dyDescent="0.25">
      <c r="A1575" s="1" t="s">
        <v>23142</v>
      </c>
      <c r="B1575" s="1" t="s">
        <v>24838</v>
      </c>
      <c r="C1575" s="1" t="s">
        <v>862</v>
      </c>
    </row>
    <row r="1576" spans="1:3" x14ac:dyDescent="0.25">
      <c r="A1576" s="1" t="s">
        <v>23143</v>
      </c>
      <c r="B1576" s="1" t="s">
        <v>24839</v>
      </c>
      <c r="C1576" s="1" t="s">
        <v>862</v>
      </c>
    </row>
    <row r="1577" spans="1:3" x14ac:dyDescent="0.25">
      <c r="A1577" s="1" t="s">
        <v>23144</v>
      </c>
      <c r="B1577" s="1" t="s">
        <v>24839</v>
      </c>
      <c r="C1577" s="1" t="s">
        <v>862</v>
      </c>
    </row>
    <row r="1578" spans="1:3" x14ac:dyDescent="0.25">
      <c r="A1578" s="1" t="s">
        <v>23145</v>
      </c>
      <c r="B1578" s="1" t="s">
        <v>24840</v>
      </c>
      <c r="C1578" s="1" t="s">
        <v>862</v>
      </c>
    </row>
    <row r="1579" spans="1:3" x14ac:dyDescent="0.25">
      <c r="A1579" s="1" t="s">
        <v>23146</v>
      </c>
      <c r="B1579" s="1" t="s">
        <v>24840</v>
      </c>
      <c r="C1579" s="1" t="s">
        <v>862</v>
      </c>
    </row>
    <row r="1580" spans="1:3" x14ac:dyDescent="0.25">
      <c r="A1580" s="1" t="s">
        <v>23147</v>
      </c>
      <c r="B1580" s="1" t="s">
        <v>24841</v>
      </c>
      <c r="C1580" s="1" t="s">
        <v>862</v>
      </c>
    </row>
    <row r="1581" spans="1:3" x14ac:dyDescent="0.25">
      <c r="A1581" s="1" t="s">
        <v>23148</v>
      </c>
      <c r="B1581" s="1" t="s">
        <v>24841</v>
      </c>
      <c r="C1581" s="1" t="s">
        <v>862</v>
      </c>
    </row>
    <row r="1582" spans="1:3" x14ac:dyDescent="0.25">
      <c r="A1582" s="1" t="s">
        <v>23149</v>
      </c>
      <c r="B1582" s="1" t="s">
        <v>24842</v>
      </c>
      <c r="C1582" s="1" t="s">
        <v>862</v>
      </c>
    </row>
    <row r="1583" spans="1:3" x14ac:dyDescent="0.25">
      <c r="A1583" s="1" t="s">
        <v>23150</v>
      </c>
      <c r="B1583" s="1" t="s">
        <v>24842</v>
      </c>
      <c r="C1583" s="1" t="s">
        <v>862</v>
      </c>
    </row>
    <row r="1584" spans="1:3" x14ac:dyDescent="0.25">
      <c r="A1584" s="1" t="s">
        <v>23151</v>
      </c>
      <c r="B1584" s="1" t="s">
        <v>24843</v>
      </c>
      <c r="C1584" s="1" t="s">
        <v>862</v>
      </c>
    </row>
    <row r="1585" spans="1:3" x14ac:dyDescent="0.25">
      <c r="A1585" s="1" t="s">
        <v>23152</v>
      </c>
      <c r="B1585" s="1" t="s">
        <v>24843</v>
      </c>
      <c r="C1585" s="1" t="s">
        <v>862</v>
      </c>
    </row>
    <row r="1586" spans="1:3" x14ac:dyDescent="0.25">
      <c r="A1586" s="1" t="s">
        <v>23153</v>
      </c>
      <c r="B1586" s="1" t="s">
        <v>24844</v>
      </c>
      <c r="C1586" s="1" t="s">
        <v>862</v>
      </c>
    </row>
    <row r="1587" spans="1:3" x14ac:dyDescent="0.25">
      <c r="A1587" s="1" t="s">
        <v>23154</v>
      </c>
      <c r="B1587" s="1" t="s">
        <v>24844</v>
      </c>
      <c r="C1587" s="1" t="s">
        <v>862</v>
      </c>
    </row>
    <row r="1588" spans="1:3" x14ac:dyDescent="0.25">
      <c r="A1588" s="1" t="s">
        <v>23155</v>
      </c>
      <c r="B1588" s="1" t="s">
        <v>24845</v>
      </c>
      <c r="C1588" s="1" t="s">
        <v>862</v>
      </c>
    </row>
    <row r="1589" spans="1:3" x14ac:dyDescent="0.25">
      <c r="A1589" s="1" t="s">
        <v>23156</v>
      </c>
      <c r="B1589" s="1" t="s">
        <v>24845</v>
      </c>
      <c r="C1589" s="1" t="s">
        <v>862</v>
      </c>
    </row>
    <row r="1590" spans="1:3" x14ac:dyDescent="0.25">
      <c r="A1590" s="1" t="s">
        <v>23157</v>
      </c>
      <c r="B1590" s="1" t="s">
        <v>24846</v>
      </c>
      <c r="C1590" s="1" t="s">
        <v>862</v>
      </c>
    </row>
    <row r="1591" spans="1:3" x14ac:dyDescent="0.25">
      <c r="A1591" s="1" t="s">
        <v>23158</v>
      </c>
      <c r="B1591" s="1" t="s">
        <v>24846</v>
      </c>
      <c r="C1591" s="1" t="s">
        <v>862</v>
      </c>
    </row>
    <row r="1592" spans="1:3" x14ac:dyDescent="0.25">
      <c r="A1592" s="1" t="s">
        <v>23159</v>
      </c>
      <c r="B1592" s="1" t="s">
        <v>24847</v>
      </c>
      <c r="C1592" s="1" t="s">
        <v>862</v>
      </c>
    </row>
    <row r="1593" spans="1:3" x14ac:dyDescent="0.25">
      <c r="A1593" s="1" t="s">
        <v>23160</v>
      </c>
      <c r="B1593" s="1" t="s">
        <v>24847</v>
      </c>
      <c r="C1593" s="1" t="s">
        <v>862</v>
      </c>
    </row>
    <row r="1594" spans="1:3" x14ac:dyDescent="0.25">
      <c r="A1594" s="1" t="s">
        <v>23161</v>
      </c>
      <c r="B1594" s="1" t="s">
        <v>24848</v>
      </c>
      <c r="C1594" s="1" t="s">
        <v>862</v>
      </c>
    </row>
    <row r="1595" spans="1:3" x14ac:dyDescent="0.25">
      <c r="A1595" s="1" t="s">
        <v>23162</v>
      </c>
      <c r="B1595" s="1" t="s">
        <v>24848</v>
      </c>
      <c r="C1595" s="1" t="s">
        <v>862</v>
      </c>
    </row>
    <row r="1596" spans="1:3" x14ac:dyDescent="0.25">
      <c r="A1596" s="1" t="s">
        <v>23163</v>
      </c>
      <c r="B1596" s="1" t="s">
        <v>24849</v>
      </c>
      <c r="C1596" s="1" t="s">
        <v>862</v>
      </c>
    </row>
    <row r="1597" spans="1:3" x14ac:dyDescent="0.25">
      <c r="A1597" s="1" t="s">
        <v>23164</v>
      </c>
      <c r="B1597" s="1" t="s">
        <v>24849</v>
      </c>
      <c r="C1597" s="1" t="s">
        <v>862</v>
      </c>
    </row>
    <row r="1598" spans="1:3" x14ac:dyDescent="0.25">
      <c r="A1598" s="1" t="s">
        <v>23165</v>
      </c>
      <c r="B1598" s="1" t="s">
        <v>24850</v>
      </c>
      <c r="C1598" s="1" t="s">
        <v>862</v>
      </c>
    </row>
    <row r="1599" spans="1:3" x14ac:dyDescent="0.25">
      <c r="A1599" s="1" t="s">
        <v>23166</v>
      </c>
      <c r="B1599" s="1" t="s">
        <v>24850</v>
      </c>
      <c r="C1599" s="1" t="s">
        <v>862</v>
      </c>
    </row>
    <row r="1600" spans="1:3" x14ac:dyDescent="0.25">
      <c r="A1600" s="1" t="s">
        <v>23167</v>
      </c>
      <c r="B1600" s="1" t="s">
        <v>24851</v>
      </c>
      <c r="C1600" s="1" t="s">
        <v>862</v>
      </c>
    </row>
    <row r="1601" spans="1:3" x14ac:dyDescent="0.25">
      <c r="A1601" s="1" t="s">
        <v>23168</v>
      </c>
      <c r="B1601" s="1" t="s">
        <v>24851</v>
      </c>
      <c r="C1601" s="1" t="s">
        <v>862</v>
      </c>
    </row>
    <row r="1602" spans="1:3" x14ac:dyDescent="0.25">
      <c r="A1602" s="1" t="s">
        <v>23169</v>
      </c>
      <c r="B1602" s="1" t="s">
        <v>24852</v>
      </c>
      <c r="C1602" s="1" t="s">
        <v>862</v>
      </c>
    </row>
    <row r="1603" spans="1:3" x14ac:dyDescent="0.25">
      <c r="A1603" s="1" t="s">
        <v>23170</v>
      </c>
      <c r="B1603" s="1" t="s">
        <v>24852</v>
      </c>
      <c r="C1603" s="1" t="s">
        <v>862</v>
      </c>
    </row>
    <row r="1604" spans="1:3" x14ac:dyDescent="0.25">
      <c r="A1604" s="1" t="s">
        <v>23171</v>
      </c>
      <c r="B1604" s="1" t="s">
        <v>24853</v>
      </c>
      <c r="C1604" s="1" t="s">
        <v>862</v>
      </c>
    </row>
    <row r="1605" spans="1:3" x14ac:dyDescent="0.25">
      <c r="A1605" s="1" t="s">
        <v>23172</v>
      </c>
      <c r="B1605" s="1" t="s">
        <v>24853</v>
      </c>
      <c r="C1605" s="1" t="s">
        <v>862</v>
      </c>
    </row>
    <row r="1606" spans="1:3" x14ac:dyDescent="0.25">
      <c r="A1606" s="1" t="s">
        <v>23173</v>
      </c>
      <c r="B1606" s="1" t="s">
        <v>24854</v>
      </c>
      <c r="C1606" s="1" t="s">
        <v>862</v>
      </c>
    </row>
    <row r="1607" spans="1:3" x14ac:dyDescent="0.25">
      <c r="A1607" s="1" t="s">
        <v>23174</v>
      </c>
      <c r="B1607" s="1" t="s">
        <v>24854</v>
      </c>
      <c r="C1607" s="1" t="s">
        <v>862</v>
      </c>
    </row>
    <row r="1608" spans="1:3" x14ac:dyDescent="0.25">
      <c r="A1608" s="1" t="s">
        <v>23175</v>
      </c>
      <c r="B1608" s="1" t="s">
        <v>24855</v>
      </c>
      <c r="C1608" s="1" t="s">
        <v>862</v>
      </c>
    </row>
    <row r="1609" spans="1:3" x14ac:dyDescent="0.25">
      <c r="A1609" s="1" t="s">
        <v>23176</v>
      </c>
      <c r="B1609" s="1" t="s">
        <v>24855</v>
      </c>
      <c r="C1609" s="1" t="s">
        <v>862</v>
      </c>
    </row>
    <row r="1610" spans="1:3" x14ac:dyDescent="0.25">
      <c r="A1610" s="1" t="s">
        <v>23177</v>
      </c>
      <c r="B1610" s="1" t="s">
        <v>24856</v>
      </c>
      <c r="C1610" s="1" t="s">
        <v>862</v>
      </c>
    </row>
    <row r="1611" spans="1:3" x14ac:dyDescent="0.25">
      <c r="A1611" s="1" t="s">
        <v>23178</v>
      </c>
      <c r="B1611" s="1" t="s">
        <v>24856</v>
      </c>
      <c r="C1611" s="1" t="s">
        <v>862</v>
      </c>
    </row>
    <row r="1612" spans="1:3" x14ac:dyDescent="0.25">
      <c r="A1612" s="1" t="s">
        <v>23179</v>
      </c>
      <c r="B1612" s="1" t="s">
        <v>24857</v>
      </c>
      <c r="C1612" s="1" t="s">
        <v>862</v>
      </c>
    </row>
    <row r="1613" spans="1:3" x14ac:dyDescent="0.25">
      <c r="A1613" s="1" t="s">
        <v>23180</v>
      </c>
      <c r="B1613" s="1" t="s">
        <v>24857</v>
      </c>
      <c r="C1613" s="1" t="s">
        <v>862</v>
      </c>
    </row>
    <row r="1614" spans="1:3" x14ac:dyDescent="0.25">
      <c r="A1614" s="1" t="s">
        <v>23181</v>
      </c>
      <c r="B1614" s="1" t="s">
        <v>24858</v>
      </c>
      <c r="C1614" s="1" t="s">
        <v>862</v>
      </c>
    </row>
    <row r="1615" spans="1:3" x14ac:dyDescent="0.25">
      <c r="A1615" s="1" t="s">
        <v>23182</v>
      </c>
      <c r="B1615" s="1" t="s">
        <v>24858</v>
      </c>
      <c r="C1615" s="1" t="s">
        <v>862</v>
      </c>
    </row>
    <row r="1616" spans="1:3" x14ac:dyDescent="0.25">
      <c r="A1616" s="1" t="s">
        <v>23183</v>
      </c>
      <c r="B1616" s="1" t="s">
        <v>24859</v>
      </c>
      <c r="C1616" s="1" t="s">
        <v>862</v>
      </c>
    </row>
    <row r="1617" spans="1:3" x14ac:dyDescent="0.25">
      <c r="A1617" s="1" t="s">
        <v>23184</v>
      </c>
      <c r="B1617" s="1" t="s">
        <v>24859</v>
      </c>
      <c r="C1617" s="1" t="s">
        <v>862</v>
      </c>
    </row>
    <row r="1618" spans="1:3" x14ac:dyDescent="0.25">
      <c r="A1618" s="1" t="s">
        <v>23185</v>
      </c>
      <c r="B1618" s="1" t="s">
        <v>24860</v>
      </c>
      <c r="C1618" s="1" t="s">
        <v>862</v>
      </c>
    </row>
    <row r="1619" spans="1:3" x14ac:dyDescent="0.25">
      <c r="A1619" s="1" t="s">
        <v>23186</v>
      </c>
      <c r="B1619" s="1" t="s">
        <v>24860</v>
      </c>
      <c r="C1619" s="1" t="s">
        <v>862</v>
      </c>
    </row>
    <row r="1620" spans="1:3" x14ac:dyDescent="0.25">
      <c r="A1620" s="1" t="s">
        <v>23187</v>
      </c>
      <c r="B1620" s="1" t="s">
        <v>24861</v>
      </c>
      <c r="C1620" s="1" t="s">
        <v>862</v>
      </c>
    </row>
    <row r="1621" spans="1:3" x14ac:dyDescent="0.25">
      <c r="A1621" s="1" t="s">
        <v>23188</v>
      </c>
      <c r="B1621" s="1" t="s">
        <v>24861</v>
      </c>
      <c r="C1621" s="1" t="s">
        <v>862</v>
      </c>
    </row>
    <row r="1622" spans="1:3" x14ac:dyDescent="0.25">
      <c r="A1622" s="1" t="s">
        <v>23189</v>
      </c>
      <c r="B1622" s="1" t="s">
        <v>24862</v>
      </c>
      <c r="C1622" s="1" t="s">
        <v>862</v>
      </c>
    </row>
    <row r="1623" spans="1:3" x14ac:dyDescent="0.25">
      <c r="A1623" s="1" t="s">
        <v>23190</v>
      </c>
      <c r="B1623" s="1" t="s">
        <v>24862</v>
      </c>
      <c r="C1623" s="1" t="s">
        <v>862</v>
      </c>
    </row>
    <row r="1624" spans="1:3" x14ac:dyDescent="0.25">
      <c r="A1624" s="1" t="s">
        <v>23191</v>
      </c>
      <c r="B1624" s="1" t="s">
        <v>24863</v>
      </c>
      <c r="C1624" s="1" t="s">
        <v>862</v>
      </c>
    </row>
    <row r="1625" spans="1:3" x14ac:dyDescent="0.25">
      <c r="A1625" s="1" t="s">
        <v>23192</v>
      </c>
      <c r="B1625" s="1" t="s">
        <v>24863</v>
      </c>
      <c r="C1625" s="1" t="s">
        <v>862</v>
      </c>
    </row>
    <row r="1626" spans="1:3" x14ac:dyDescent="0.25">
      <c r="A1626" s="1" t="s">
        <v>23193</v>
      </c>
      <c r="B1626" s="1" t="s">
        <v>24864</v>
      </c>
      <c r="C1626" s="1" t="s">
        <v>862</v>
      </c>
    </row>
    <row r="1627" spans="1:3" x14ac:dyDescent="0.25">
      <c r="A1627" s="1" t="s">
        <v>23194</v>
      </c>
      <c r="B1627" s="1" t="s">
        <v>24864</v>
      </c>
      <c r="C1627" s="1" t="s">
        <v>862</v>
      </c>
    </row>
    <row r="1628" spans="1:3" x14ac:dyDescent="0.25">
      <c r="A1628" s="1" t="s">
        <v>23195</v>
      </c>
      <c r="B1628" s="1" t="s">
        <v>24865</v>
      </c>
      <c r="C1628" s="1" t="s">
        <v>862</v>
      </c>
    </row>
    <row r="1629" spans="1:3" x14ac:dyDescent="0.25">
      <c r="A1629" s="1" t="s">
        <v>23196</v>
      </c>
      <c r="B1629" s="1" t="s">
        <v>24865</v>
      </c>
      <c r="C1629" s="1" t="s">
        <v>862</v>
      </c>
    </row>
    <row r="1630" spans="1:3" x14ac:dyDescent="0.25">
      <c r="A1630" s="1" t="s">
        <v>23197</v>
      </c>
      <c r="B1630" s="1" t="s">
        <v>24866</v>
      </c>
      <c r="C1630" s="1" t="s">
        <v>862</v>
      </c>
    </row>
    <row r="1631" spans="1:3" x14ac:dyDescent="0.25">
      <c r="A1631" s="1" t="s">
        <v>23198</v>
      </c>
      <c r="B1631" s="1" t="s">
        <v>24866</v>
      </c>
      <c r="C1631" s="1" t="s">
        <v>862</v>
      </c>
    </row>
    <row r="1632" spans="1:3" x14ac:dyDescent="0.25">
      <c r="A1632" s="1" t="s">
        <v>23199</v>
      </c>
      <c r="B1632" s="1" t="s">
        <v>24867</v>
      </c>
      <c r="C1632" s="1" t="s">
        <v>862</v>
      </c>
    </row>
    <row r="1633" spans="1:3" x14ac:dyDescent="0.25">
      <c r="A1633" s="1" t="s">
        <v>23200</v>
      </c>
      <c r="B1633" s="1" t="s">
        <v>24867</v>
      </c>
      <c r="C1633" s="1" t="s">
        <v>862</v>
      </c>
    </row>
    <row r="1634" spans="1:3" x14ac:dyDescent="0.25">
      <c r="A1634" s="1" t="s">
        <v>23201</v>
      </c>
      <c r="B1634" s="1" t="s">
        <v>24868</v>
      </c>
      <c r="C1634" s="1" t="s">
        <v>862</v>
      </c>
    </row>
    <row r="1635" spans="1:3" x14ac:dyDescent="0.25">
      <c r="A1635" s="1" t="s">
        <v>23202</v>
      </c>
      <c r="B1635" s="1" t="s">
        <v>24868</v>
      </c>
      <c r="C1635" s="1" t="s">
        <v>862</v>
      </c>
    </row>
    <row r="1636" spans="1:3" x14ac:dyDescent="0.25">
      <c r="A1636" s="1" t="s">
        <v>23203</v>
      </c>
      <c r="B1636" s="1" t="s">
        <v>24869</v>
      </c>
      <c r="C1636" s="1" t="s">
        <v>862</v>
      </c>
    </row>
    <row r="1637" spans="1:3" x14ac:dyDescent="0.25">
      <c r="A1637" s="1" t="s">
        <v>23204</v>
      </c>
      <c r="B1637" s="1" t="s">
        <v>24869</v>
      </c>
      <c r="C1637" s="1" t="s">
        <v>862</v>
      </c>
    </row>
    <row r="1638" spans="1:3" x14ac:dyDescent="0.25">
      <c r="A1638" s="1" t="s">
        <v>23205</v>
      </c>
      <c r="B1638" s="1" t="s">
        <v>24870</v>
      </c>
      <c r="C1638" s="1" t="s">
        <v>862</v>
      </c>
    </row>
    <row r="1639" spans="1:3" x14ac:dyDescent="0.25">
      <c r="A1639" s="1" t="s">
        <v>23206</v>
      </c>
      <c r="B1639" s="1" t="s">
        <v>24870</v>
      </c>
      <c r="C1639" s="1" t="s">
        <v>862</v>
      </c>
    </row>
    <row r="1640" spans="1:3" x14ac:dyDescent="0.25">
      <c r="A1640" s="1" t="s">
        <v>23207</v>
      </c>
      <c r="B1640" s="1" t="s">
        <v>24871</v>
      </c>
      <c r="C1640" s="1" t="s">
        <v>862</v>
      </c>
    </row>
    <row r="1641" spans="1:3" x14ac:dyDescent="0.25">
      <c r="A1641" s="1" t="s">
        <v>23208</v>
      </c>
      <c r="B1641" s="1" t="s">
        <v>24871</v>
      </c>
      <c r="C1641" s="1" t="s">
        <v>862</v>
      </c>
    </row>
    <row r="1642" spans="1:3" x14ac:dyDescent="0.25">
      <c r="A1642" s="1" t="s">
        <v>23209</v>
      </c>
      <c r="B1642" s="1" t="s">
        <v>24872</v>
      </c>
      <c r="C1642" s="1" t="s">
        <v>862</v>
      </c>
    </row>
    <row r="1643" spans="1:3" x14ac:dyDescent="0.25">
      <c r="A1643" s="1" t="s">
        <v>23210</v>
      </c>
      <c r="B1643" s="1" t="s">
        <v>24872</v>
      </c>
      <c r="C1643" s="1" t="s">
        <v>862</v>
      </c>
    </row>
    <row r="1644" spans="1:3" x14ac:dyDescent="0.25">
      <c r="A1644" s="1" t="s">
        <v>23211</v>
      </c>
      <c r="B1644" s="1" t="s">
        <v>24873</v>
      </c>
      <c r="C1644" s="1" t="s">
        <v>862</v>
      </c>
    </row>
    <row r="1645" spans="1:3" x14ac:dyDescent="0.25">
      <c r="A1645" s="1" t="s">
        <v>23212</v>
      </c>
      <c r="B1645" s="1" t="s">
        <v>24873</v>
      </c>
      <c r="C1645" s="1" t="s">
        <v>862</v>
      </c>
    </row>
    <row r="1646" spans="1:3" x14ac:dyDescent="0.25">
      <c r="A1646" s="1" t="s">
        <v>23213</v>
      </c>
      <c r="B1646" s="1" t="s">
        <v>24874</v>
      </c>
      <c r="C1646" s="1" t="s">
        <v>862</v>
      </c>
    </row>
    <row r="1647" spans="1:3" x14ac:dyDescent="0.25">
      <c r="A1647" s="1" t="s">
        <v>23214</v>
      </c>
      <c r="B1647" s="1" t="s">
        <v>24874</v>
      </c>
      <c r="C1647" s="1" t="s">
        <v>862</v>
      </c>
    </row>
    <row r="1648" spans="1:3" x14ac:dyDescent="0.25">
      <c r="A1648" s="1" t="s">
        <v>23215</v>
      </c>
      <c r="B1648" s="1" t="s">
        <v>24875</v>
      </c>
      <c r="C1648" s="1" t="s">
        <v>862</v>
      </c>
    </row>
    <row r="1649" spans="1:3" x14ac:dyDescent="0.25">
      <c r="A1649" s="1" t="s">
        <v>23216</v>
      </c>
      <c r="B1649" s="1" t="s">
        <v>24875</v>
      </c>
      <c r="C1649" s="1" t="s">
        <v>862</v>
      </c>
    </row>
    <row r="1650" spans="1:3" x14ac:dyDescent="0.25">
      <c r="A1650" s="1" t="s">
        <v>23217</v>
      </c>
      <c r="B1650" s="1" t="s">
        <v>24876</v>
      </c>
      <c r="C1650" s="1" t="s">
        <v>862</v>
      </c>
    </row>
    <row r="1651" spans="1:3" x14ac:dyDescent="0.25">
      <c r="A1651" s="1" t="s">
        <v>23218</v>
      </c>
      <c r="B1651" s="1" t="s">
        <v>24876</v>
      </c>
      <c r="C1651" s="1" t="s">
        <v>862</v>
      </c>
    </row>
    <row r="1652" spans="1:3" x14ac:dyDescent="0.25">
      <c r="A1652" s="1" t="s">
        <v>23219</v>
      </c>
      <c r="B1652" s="1" t="s">
        <v>24877</v>
      </c>
      <c r="C1652" s="1" t="s">
        <v>862</v>
      </c>
    </row>
    <row r="1653" spans="1:3" x14ac:dyDescent="0.25">
      <c r="A1653" s="1" t="s">
        <v>23220</v>
      </c>
      <c r="B1653" s="1" t="s">
        <v>24877</v>
      </c>
      <c r="C1653" s="1" t="s">
        <v>862</v>
      </c>
    </row>
    <row r="1654" spans="1:3" x14ac:dyDescent="0.25">
      <c r="A1654" s="1" t="s">
        <v>23221</v>
      </c>
      <c r="B1654" s="1" t="s">
        <v>24878</v>
      </c>
      <c r="C1654" s="1" t="s">
        <v>862</v>
      </c>
    </row>
    <row r="1655" spans="1:3" x14ac:dyDescent="0.25">
      <c r="A1655" s="1" t="s">
        <v>23222</v>
      </c>
      <c r="B1655" s="1" t="s">
        <v>24878</v>
      </c>
      <c r="C1655" s="1" t="s">
        <v>862</v>
      </c>
    </row>
    <row r="1656" spans="1:3" x14ac:dyDescent="0.25">
      <c r="A1656" s="1" t="s">
        <v>23223</v>
      </c>
      <c r="B1656" s="1" t="s">
        <v>24879</v>
      </c>
      <c r="C1656" s="1" t="s">
        <v>862</v>
      </c>
    </row>
    <row r="1657" spans="1:3" x14ac:dyDescent="0.25">
      <c r="A1657" s="1" t="s">
        <v>23224</v>
      </c>
      <c r="B1657" s="1" t="s">
        <v>24879</v>
      </c>
      <c r="C1657" s="1" t="s">
        <v>862</v>
      </c>
    </row>
    <row r="1658" spans="1:3" x14ac:dyDescent="0.25">
      <c r="A1658" s="1" t="s">
        <v>23296</v>
      </c>
      <c r="B1658" s="1" t="s">
        <v>24880</v>
      </c>
      <c r="C1658" s="1" t="s">
        <v>862</v>
      </c>
    </row>
    <row r="1659" spans="1:3" x14ac:dyDescent="0.25">
      <c r="A1659" s="1" t="s">
        <v>23297</v>
      </c>
      <c r="B1659" s="1" t="s">
        <v>24880</v>
      </c>
      <c r="C1659" s="1" t="s">
        <v>862</v>
      </c>
    </row>
    <row r="1660" spans="1:3" x14ac:dyDescent="0.25">
      <c r="A1660" s="1" t="s">
        <v>23298</v>
      </c>
      <c r="B1660" s="1" t="s">
        <v>24881</v>
      </c>
      <c r="C1660" s="1" t="s">
        <v>862</v>
      </c>
    </row>
    <row r="1661" spans="1:3" x14ac:dyDescent="0.25">
      <c r="A1661" s="1" t="s">
        <v>23299</v>
      </c>
      <c r="B1661" s="1" t="s">
        <v>24881</v>
      </c>
      <c r="C1661" s="1" t="s">
        <v>862</v>
      </c>
    </row>
    <row r="1662" spans="1:3" x14ac:dyDescent="0.25">
      <c r="A1662" s="1" t="s">
        <v>23300</v>
      </c>
      <c r="B1662" s="1" t="s">
        <v>24882</v>
      </c>
      <c r="C1662" s="1" t="s">
        <v>862</v>
      </c>
    </row>
    <row r="1663" spans="1:3" x14ac:dyDescent="0.25">
      <c r="A1663" s="1" t="s">
        <v>23301</v>
      </c>
      <c r="B1663" s="1" t="s">
        <v>24882</v>
      </c>
      <c r="C1663" s="1" t="s">
        <v>862</v>
      </c>
    </row>
    <row r="1664" spans="1:3" x14ac:dyDescent="0.25">
      <c r="A1664" s="1" t="s">
        <v>23302</v>
      </c>
      <c r="B1664" s="1" t="s">
        <v>24883</v>
      </c>
      <c r="C1664" s="1" t="s">
        <v>862</v>
      </c>
    </row>
    <row r="1665" spans="1:3" x14ac:dyDescent="0.25">
      <c r="A1665" s="1" t="s">
        <v>23303</v>
      </c>
      <c r="B1665" s="1" t="s">
        <v>24883</v>
      </c>
      <c r="C1665" s="1" t="s">
        <v>862</v>
      </c>
    </row>
    <row r="1666" spans="1:3" x14ac:dyDescent="0.25">
      <c r="A1666" s="1" t="s">
        <v>23304</v>
      </c>
      <c r="B1666" s="1" t="s">
        <v>24884</v>
      </c>
      <c r="C1666" s="1" t="s">
        <v>862</v>
      </c>
    </row>
    <row r="1667" spans="1:3" x14ac:dyDescent="0.25">
      <c r="A1667" s="1" t="s">
        <v>23305</v>
      </c>
      <c r="B1667" s="1" t="s">
        <v>24884</v>
      </c>
      <c r="C1667" s="1" t="s">
        <v>862</v>
      </c>
    </row>
    <row r="1668" spans="1:3" x14ac:dyDescent="0.25">
      <c r="A1668" s="1" t="s">
        <v>23306</v>
      </c>
      <c r="B1668" s="1" t="s">
        <v>24885</v>
      </c>
      <c r="C1668" s="1" t="s">
        <v>862</v>
      </c>
    </row>
    <row r="1669" spans="1:3" x14ac:dyDescent="0.25">
      <c r="A1669" s="1" t="s">
        <v>23307</v>
      </c>
      <c r="B1669" s="1" t="s">
        <v>24885</v>
      </c>
      <c r="C1669" s="1" t="s">
        <v>862</v>
      </c>
    </row>
    <row r="1670" spans="1:3" x14ac:dyDescent="0.25">
      <c r="A1670" s="1" t="s">
        <v>23687</v>
      </c>
      <c r="B1670" s="1" t="s">
        <v>24886</v>
      </c>
      <c r="C1670" s="1" t="s">
        <v>862</v>
      </c>
    </row>
    <row r="1671" spans="1:3" x14ac:dyDescent="0.25">
      <c r="A1671" s="1" t="s">
        <v>23688</v>
      </c>
      <c r="B1671" s="1" t="s">
        <v>24886</v>
      </c>
      <c r="C1671" s="1" t="s">
        <v>862</v>
      </c>
    </row>
    <row r="1672" spans="1:3" x14ac:dyDescent="0.25">
      <c r="A1672" s="1" t="s">
        <v>23689</v>
      </c>
      <c r="B1672" s="1" t="s">
        <v>24887</v>
      </c>
      <c r="C1672" s="1" t="s">
        <v>862</v>
      </c>
    </row>
    <row r="1673" spans="1:3" x14ac:dyDescent="0.25">
      <c r="A1673" s="1" t="s">
        <v>23690</v>
      </c>
      <c r="B1673" s="1" t="s">
        <v>24887</v>
      </c>
      <c r="C1673" s="1" t="s">
        <v>862</v>
      </c>
    </row>
    <row r="1674" spans="1:3" x14ac:dyDescent="0.25">
      <c r="A1674" s="1" t="s">
        <v>23691</v>
      </c>
      <c r="B1674" s="1" t="s">
        <v>24888</v>
      </c>
      <c r="C1674" s="1" t="s">
        <v>862</v>
      </c>
    </row>
    <row r="1675" spans="1:3" x14ac:dyDescent="0.25">
      <c r="A1675" s="1" t="s">
        <v>23692</v>
      </c>
      <c r="B1675" s="1" t="s">
        <v>24888</v>
      </c>
      <c r="C1675" s="1" t="s">
        <v>862</v>
      </c>
    </row>
    <row r="1676" spans="1:3" x14ac:dyDescent="0.25">
      <c r="A1676" s="1" t="s">
        <v>23693</v>
      </c>
      <c r="B1676" s="1" t="s">
        <v>24889</v>
      </c>
      <c r="C1676" s="1" t="s">
        <v>862</v>
      </c>
    </row>
    <row r="1677" spans="1:3" x14ac:dyDescent="0.25">
      <c r="A1677" s="1" t="s">
        <v>23694</v>
      </c>
      <c r="B1677" s="1" t="s">
        <v>24889</v>
      </c>
      <c r="C1677" s="1" t="s">
        <v>862</v>
      </c>
    </row>
    <row r="1678" spans="1:3" x14ac:dyDescent="0.25">
      <c r="A1678" s="1" t="s">
        <v>23695</v>
      </c>
      <c r="B1678" s="1" t="s">
        <v>24890</v>
      </c>
      <c r="C1678" s="1" t="s">
        <v>862</v>
      </c>
    </row>
    <row r="1679" spans="1:3" x14ac:dyDescent="0.25">
      <c r="A1679" s="1" t="s">
        <v>23696</v>
      </c>
      <c r="B1679" s="1" t="s">
        <v>24890</v>
      </c>
      <c r="C1679" s="1" t="s">
        <v>862</v>
      </c>
    </row>
    <row r="1680" spans="1:3" x14ac:dyDescent="0.25">
      <c r="A1680" s="1" t="s">
        <v>23697</v>
      </c>
      <c r="B1680" s="1" t="s">
        <v>24891</v>
      </c>
      <c r="C1680" s="1" t="s">
        <v>862</v>
      </c>
    </row>
    <row r="1681" spans="1:3" x14ac:dyDescent="0.25">
      <c r="A1681" s="1" t="s">
        <v>23698</v>
      </c>
      <c r="B1681" s="1" t="s">
        <v>24891</v>
      </c>
      <c r="C1681" s="1" t="s">
        <v>862</v>
      </c>
    </row>
    <row r="1682" spans="1:3" x14ac:dyDescent="0.25">
      <c r="A1682" s="1" t="s">
        <v>23699</v>
      </c>
      <c r="B1682" s="1" t="s">
        <v>24892</v>
      </c>
      <c r="C1682" s="1" t="s">
        <v>4</v>
      </c>
    </row>
    <row r="1683" spans="1:3" x14ac:dyDescent="0.25">
      <c r="A1683" s="1" t="s">
        <v>23700</v>
      </c>
      <c r="B1683" s="1" t="s">
        <v>24892</v>
      </c>
      <c r="C1683" s="1" t="s">
        <v>4</v>
      </c>
    </row>
    <row r="1684" spans="1:3" x14ac:dyDescent="0.25">
      <c r="A1684" s="1" t="s">
        <v>23701</v>
      </c>
      <c r="B1684" s="1" t="s">
        <v>24893</v>
      </c>
      <c r="C1684" s="1" t="s">
        <v>4</v>
      </c>
    </row>
    <row r="1685" spans="1:3" x14ac:dyDescent="0.25">
      <c r="A1685" s="1" t="s">
        <v>23702</v>
      </c>
      <c r="B1685" s="1" t="s">
        <v>24893</v>
      </c>
      <c r="C1685" s="1" t="s">
        <v>4</v>
      </c>
    </row>
    <row r="1686" spans="1:3" x14ac:dyDescent="0.25">
      <c r="A1686" s="1" t="s">
        <v>23703</v>
      </c>
      <c r="B1686" s="1" t="s">
        <v>24894</v>
      </c>
      <c r="C1686" s="1" t="s">
        <v>4</v>
      </c>
    </row>
    <row r="1687" spans="1:3" x14ac:dyDescent="0.25">
      <c r="A1687" s="1" t="s">
        <v>23704</v>
      </c>
      <c r="B1687" s="1" t="s">
        <v>24894</v>
      </c>
      <c r="C1687" s="1" t="s">
        <v>4</v>
      </c>
    </row>
    <row r="1688" spans="1:3" x14ac:dyDescent="0.25">
      <c r="A1688" s="1" t="s">
        <v>23705</v>
      </c>
      <c r="B1688" s="1" t="s">
        <v>24895</v>
      </c>
      <c r="C1688" s="1" t="s">
        <v>4</v>
      </c>
    </row>
    <row r="1689" spans="1:3" x14ac:dyDescent="0.25">
      <c r="A1689" s="1" t="s">
        <v>23706</v>
      </c>
      <c r="B1689" s="1" t="s">
        <v>24895</v>
      </c>
      <c r="C1689" s="1" t="s">
        <v>4</v>
      </c>
    </row>
    <row r="1690" spans="1:3" x14ac:dyDescent="0.25">
      <c r="A1690" s="1" t="s">
        <v>23707</v>
      </c>
      <c r="B1690" s="1" t="s">
        <v>24896</v>
      </c>
      <c r="C1690" s="1" t="s">
        <v>4</v>
      </c>
    </row>
    <row r="1691" spans="1:3" x14ac:dyDescent="0.25">
      <c r="A1691" s="1" t="s">
        <v>23708</v>
      </c>
      <c r="B1691" s="1" t="s">
        <v>24896</v>
      </c>
      <c r="C1691" s="1" t="s">
        <v>4</v>
      </c>
    </row>
    <row r="1692" spans="1:3" x14ac:dyDescent="0.25">
      <c r="A1692" s="1" t="s">
        <v>23709</v>
      </c>
      <c r="B1692" s="1" t="s">
        <v>24897</v>
      </c>
      <c r="C1692" s="1" t="s">
        <v>4</v>
      </c>
    </row>
    <row r="1693" spans="1:3" x14ac:dyDescent="0.25">
      <c r="A1693" s="1" t="s">
        <v>23710</v>
      </c>
      <c r="B1693" s="1" t="s">
        <v>24897</v>
      </c>
      <c r="C1693" s="1" t="s">
        <v>4</v>
      </c>
    </row>
    <row r="1694" spans="1:3" x14ac:dyDescent="0.25">
      <c r="A1694" s="1" t="s">
        <v>1398</v>
      </c>
      <c r="B1694" s="1" t="s">
        <v>24898</v>
      </c>
      <c r="C1694" s="1" t="s">
        <v>1399</v>
      </c>
    </row>
    <row r="1695" spans="1:3" x14ac:dyDescent="0.25">
      <c r="A1695" s="1" t="s">
        <v>1400</v>
      </c>
      <c r="B1695" s="1" t="s">
        <v>24898</v>
      </c>
      <c r="C1695" s="1" t="s">
        <v>1399</v>
      </c>
    </row>
    <row r="1696" spans="1:3" x14ac:dyDescent="0.25">
      <c r="A1696" s="1" t="s">
        <v>1401</v>
      </c>
      <c r="B1696" s="1" t="s">
        <v>24899</v>
      </c>
      <c r="C1696" s="1" t="s">
        <v>1399</v>
      </c>
    </row>
    <row r="1697" spans="1:3" x14ac:dyDescent="0.25">
      <c r="A1697" s="1" t="s">
        <v>1402</v>
      </c>
      <c r="B1697" s="1" t="s">
        <v>24899</v>
      </c>
      <c r="C1697" s="1" t="s">
        <v>1399</v>
      </c>
    </row>
    <row r="1698" spans="1:3" x14ac:dyDescent="0.25">
      <c r="A1698" s="1" t="s">
        <v>1403</v>
      </c>
      <c r="B1698" s="1" t="s">
        <v>24900</v>
      </c>
      <c r="C1698" s="1" t="s">
        <v>1399</v>
      </c>
    </row>
    <row r="1699" spans="1:3" x14ac:dyDescent="0.25">
      <c r="A1699" s="1" t="s">
        <v>1404</v>
      </c>
      <c r="B1699" s="1" t="s">
        <v>24900</v>
      </c>
      <c r="C1699" s="1" t="s">
        <v>1399</v>
      </c>
    </row>
    <row r="1700" spans="1:3" x14ac:dyDescent="0.25">
      <c r="A1700" s="1" t="s">
        <v>1405</v>
      </c>
      <c r="B1700" s="1" t="s">
        <v>24901</v>
      </c>
      <c r="C1700" s="1" t="s">
        <v>1399</v>
      </c>
    </row>
    <row r="1701" spans="1:3" x14ac:dyDescent="0.25">
      <c r="A1701" s="1" t="s">
        <v>1406</v>
      </c>
      <c r="B1701" s="1" t="s">
        <v>24901</v>
      </c>
      <c r="C1701" s="1" t="s">
        <v>1399</v>
      </c>
    </row>
    <row r="1702" spans="1:3" x14ac:dyDescent="0.25">
      <c r="A1702" s="1" t="s">
        <v>1407</v>
      </c>
      <c r="B1702" s="1" t="s">
        <v>24902</v>
      </c>
      <c r="C1702" s="1" t="s">
        <v>1399</v>
      </c>
    </row>
    <row r="1703" spans="1:3" x14ac:dyDescent="0.25">
      <c r="A1703" s="1" t="s">
        <v>1408</v>
      </c>
      <c r="B1703" s="1" t="s">
        <v>24902</v>
      </c>
      <c r="C1703" s="1" t="s">
        <v>1399</v>
      </c>
    </row>
    <row r="1704" spans="1:3" x14ac:dyDescent="0.25">
      <c r="A1704" s="1" t="s">
        <v>1409</v>
      </c>
      <c r="B1704" s="1" t="s">
        <v>24903</v>
      </c>
      <c r="C1704" s="1" t="s">
        <v>1399</v>
      </c>
    </row>
    <row r="1705" spans="1:3" x14ac:dyDescent="0.25">
      <c r="A1705" s="1" t="s">
        <v>1410</v>
      </c>
      <c r="B1705" s="1" t="s">
        <v>24903</v>
      </c>
      <c r="C1705" s="1" t="s">
        <v>1399</v>
      </c>
    </row>
    <row r="1706" spans="1:3" x14ac:dyDescent="0.25">
      <c r="A1706" s="1" t="s">
        <v>1411</v>
      </c>
      <c r="B1706" s="1" t="s">
        <v>24904</v>
      </c>
      <c r="C1706" s="1" t="s">
        <v>1399</v>
      </c>
    </row>
    <row r="1707" spans="1:3" x14ac:dyDescent="0.25">
      <c r="A1707" s="1" t="s">
        <v>1412</v>
      </c>
      <c r="B1707" s="1" t="s">
        <v>24904</v>
      </c>
      <c r="C1707" s="1" t="s">
        <v>1399</v>
      </c>
    </row>
    <row r="1708" spans="1:3" x14ac:dyDescent="0.25">
      <c r="A1708" s="1" t="s">
        <v>1413</v>
      </c>
      <c r="B1708" s="1" t="s">
        <v>24905</v>
      </c>
      <c r="C1708" s="1" t="s">
        <v>1399</v>
      </c>
    </row>
    <row r="1709" spans="1:3" x14ac:dyDescent="0.25">
      <c r="A1709" s="1" t="s">
        <v>1414</v>
      </c>
      <c r="B1709" s="1" t="s">
        <v>24905</v>
      </c>
      <c r="C1709" s="1" t="s">
        <v>1399</v>
      </c>
    </row>
    <row r="1710" spans="1:3" x14ac:dyDescent="0.25">
      <c r="A1710" s="1" t="s">
        <v>1415</v>
      </c>
      <c r="B1710" s="1" t="s">
        <v>24906</v>
      </c>
      <c r="C1710" s="1" t="s">
        <v>1399</v>
      </c>
    </row>
    <row r="1711" spans="1:3" x14ac:dyDescent="0.25">
      <c r="A1711" s="1" t="s">
        <v>1416</v>
      </c>
      <c r="B1711" s="1" t="s">
        <v>24906</v>
      </c>
      <c r="C1711" s="1" t="s">
        <v>1399</v>
      </c>
    </row>
    <row r="1712" spans="1:3" x14ac:dyDescent="0.25">
      <c r="A1712" s="1" t="s">
        <v>1417</v>
      </c>
      <c r="B1712" s="1" t="s">
        <v>24907</v>
      </c>
      <c r="C1712" s="1" t="s">
        <v>1399</v>
      </c>
    </row>
    <row r="1713" spans="1:3" x14ac:dyDescent="0.25">
      <c r="A1713" s="1" t="s">
        <v>1418</v>
      </c>
      <c r="B1713" s="1" t="s">
        <v>24907</v>
      </c>
      <c r="C1713" s="1" t="s">
        <v>1399</v>
      </c>
    </row>
    <row r="1714" spans="1:3" x14ac:dyDescent="0.25">
      <c r="A1714" s="1" t="s">
        <v>1419</v>
      </c>
      <c r="B1714" s="1" t="s">
        <v>24908</v>
      </c>
      <c r="C1714" s="1" t="s">
        <v>1399</v>
      </c>
    </row>
    <row r="1715" spans="1:3" x14ac:dyDescent="0.25">
      <c r="A1715" s="1" t="s">
        <v>1420</v>
      </c>
      <c r="B1715" s="1" t="s">
        <v>24908</v>
      </c>
      <c r="C1715" s="1" t="s">
        <v>1399</v>
      </c>
    </row>
    <row r="1716" spans="1:3" x14ac:dyDescent="0.25">
      <c r="A1716" s="1" t="s">
        <v>1421</v>
      </c>
      <c r="B1716" s="1" t="s">
        <v>24909</v>
      </c>
      <c r="C1716" s="1" t="s">
        <v>1399</v>
      </c>
    </row>
    <row r="1717" spans="1:3" x14ac:dyDescent="0.25">
      <c r="A1717" s="1" t="s">
        <v>1422</v>
      </c>
      <c r="B1717" s="1" t="s">
        <v>24909</v>
      </c>
      <c r="C1717" s="1" t="s">
        <v>1399</v>
      </c>
    </row>
    <row r="1718" spans="1:3" x14ac:dyDescent="0.25">
      <c r="A1718" s="1" t="s">
        <v>1423</v>
      </c>
      <c r="B1718" s="1" t="s">
        <v>24910</v>
      </c>
      <c r="C1718" s="1" t="s">
        <v>1399</v>
      </c>
    </row>
    <row r="1719" spans="1:3" x14ac:dyDescent="0.25">
      <c r="A1719" s="1" t="s">
        <v>1424</v>
      </c>
      <c r="B1719" s="1" t="s">
        <v>24910</v>
      </c>
      <c r="C1719" s="1" t="s">
        <v>1399</v>
      </c>
    </row>
    <row r="1720" spans="1:3" x14ac:dyDescent="0.25">
      <c r="A1720" s="1" t="s">
        <v>1425</v>
      </c>
      <c r="B1720" s="1" t="s">
        <v>24911</v>
      </c>
      <c r="C1720" s="1" t="s">
        <v>1399</v>
      </c>
    </row>
    <row r="1721" spans="1:3" x14ac:dyDescent="0.25">
      <c r="A1721" s="1" t="s">
        <v>1426</v>
      </c>
      <c r="B1721" s="1" t="s">
        <v>24911</v>
      </c>
      <c r="C1721" s="1" t="s">
        <v>1399</v>
      </c>
    </row>
    <row r="1722" spans="1:3" x14ac:dyDescent="0.25">
      <c r="A1722" s="1" t="s">
        <v>1427</v>
      </c>
      <c r="B1722" s="1" t="s">
        <v>24912</v>
      </c>
      <c r="C1722" s="1" t="s">
        <v>1399</v>
      </c>
    </row>
    <row r="1723" spans="1:3" x14ac:dyDescent="0.25">
      <c r="A1723" s="1" t="s">
        <v>1428</v>
      </c>
      <c r="B1723" s="1" t="s">
        <v>24912</v>
      </c>
      <c r="C1723" s="1" t="s">
        <v>1399</v>
      </c>
    </row>
    <row r="1724" spans="1:3" x14ac:dyDescent="0.25">
      <c r="A1724" s="1" t="s">
        <v>1429</v>
      </c>
      <c r="B1724" s="1" t="s">
        <v>24913</v>
      </c>
      <c r="C1724" s="1" t="s">
        <v>1399</v>
      </c>
    </row>
    <row r="1725" spans="1:3" x14ac:dyDescent="0.25">
      <c r="A1725" s="1" t="s">
        <v>1430</v>
      </c>
      <c r="B1725" s="1" t="s">
        <v>24913</v>
      </c>
      <c r="C1725" s="1" t="s">
        <v>1399</v>
      </c>
    </row>
    <row r="1726" spans="1:3" x14ac:dyDescent="0.25">
      <c r="A1726" s="1" t="s">
        <v>1431</v>
      </c>
      <c r="B1726" s="1" t="s">
        <v>24914</v>
      </c>
      <c r="C1726" s="1" t="s">
        <v>1399</v>
      </c>
    </row>
    <row r="1727" spans="1:3" x14ac:dyDescent="0.25">
      <c r="A1727" s="1" t="s">
        <v>1432</v>
      </c>
      <c r="B1727" s="1" t="s">
        <v>24914</v>
      </c>
      <c r="C1727" s="1" t="s">
        <v>1399</v>
      </c>
    </row>
    <row r="1728" spans="1:3" x14ac:dyDescent="0.25">
      <c r="A1728" s="1" t="s">
        <v>1433</v>
      </c>
      <c r="B1728" s="1" t="s">
        <v>24915</v>
      </c>
      <c r="C1728" s="1" t="s">
        <v>1399</v>
      </c>
    </row>
    <row r="1729" spans="1:3" x14ac:dyDescent="0.25">
      <c r="A1729" s="1" t="s">
        <v>1434</v>
      </c>
      <c r="B1729" s="1" t="s">
        <v>24915</v>
      </c>
      <c r="C1729" s="1" t="s">
        <v>1399</v>
      </c>
    </row>
    <row r="1730" spans="1:3" x14ac:dyDescent="0.25">
      <c r="A1730" s="1" t="s">
        <v>1435</v>
      </c>
      <c r="B1730" s="1" t="s">
        <v>24916</v>
      </c>
      <c r="C1730" s="1" t="s">
        <v>1399</v>
      </c>
    </row>
    <row r="1731" spans="1:3" x14ac:dyDescent="0.25">
      <c r="A1731" s="1" t="s">
        <v>1436</v>
      </c>
      <c r="B1731" s="1" t="s">
        <v>24916</v>
      </c>
      <c r="C1731" s="1" t="s">
        <v>1399</v>
      </c>
    </row>
    <row r="1732" spans="1:3" x14ac:dyDescent="0.25">
      <c r="A1732" s="1" t="s">
        <v>1437</v>
      </c>
      <c r="B1732" s="1" t="s">
        <v>24917</v>
      </c>
      <c r="C1732" s="1" t="s">
        <v>1399</v>
      </c>
    </row>
    <row r="1733" spans="1:3" x14ac:dyDescent="0.25">
      <c r="A1733" s="1" t="s">
        <v>1438</v>
      </c>
      <c r="B1733" s="1" t="s">
        <v>24917</v>
      </c>
      <c r="C1733" s="1" t="s">
        <v>1399</v>
      </c>
    </row>
    <row r="1734" spans="1:3" x14ac:dyDescent="0.25">
      <c r="A1734" s="1" t="s">
        <v>1439</v>
      </c>
      <c r="B1734" s="1" t="s">
        <v>24918</v>
      </c>
      <c r="C1734" s="1" t="s">
        <v>1399</v>
      </c>
    </row>
    <row r="1735" spans="1:3" x14ac:dyDescent="0.25">
      <c r="A1735" s="1" t="s">
        <v>1440</v>
      </c>
      <c r="B1735" s="1" t="s">
        <v>24918</v>
      </c>
      <c r="C1735" s="1" t="s">
        <v>1399</v>
      </c>
    </row>
    <row r="1736" spans="1:3" x14ac:dyDescent="0.25">
      <c r="A1736" s="1" t="s">
        <v>1441</v>
      </c>
      <c r="B1736" s="1" t="s">
        <v>24919</v>
      </c>
      <c r="C1736" s="1" t="s">
        <v>1399</v>
      </c>
    </row>
    <row r="1737" spans="1:3" x14ac:dyDescent="0.25">
      <c r="A1737" s="1" t="s">
        <v>1442</v>
      </c>
      <c r="B1737" s="1" t="s">
        <v>24919</v>
      </c>
      <c r="C1737" s="1" t="s">
        <v>1399</v>
      </c>
    </row>
    <row r="1738" spans="1:3" x14ac:dyDescent="0.25">
      <c r="A1738" s="1" t="s">
        <v>1443</v>
      </c>
      <c r="B1738" s="1" t="s">
        <v>24920</v>
      </c>
      <c r="C1738" s="1" t="s">
        <v>1399</v>
      </c>
    </row>
    <row r="1739" spans="1:3" x14ac:dyDescent="0.25">
      <c r="A1739" s="1" t="s">
        <v>1444</v>
      </c>
      <c r="B1739" s="1" t="s">
        <v>24920</v>
      </c>
      <c r="C1739" s="1" t="s">
        <v>1399</v>
      </c>
    </row>
    <row r="1740" spans="1:3" x14ac:dyDescent="0.25">
      <c r="A1740" s="1" t="s">
        <v>1445</v>
      </c>
      <c r="B1740" s="1" t="s">
        <v>24921</v>
      </c>
      <c r="C1740" s="1" t="s">
        <v>1399</v>
      </c>
    </row>
    <row r="1741" spans="1:3" x14ac:dyDescent="0.25">
      <c r="A1741" s="1" t="s">
        <v>1446</v>
      </c>
      <c r="B1741" s="1" t="s">
        <v>24921</v>
      </c>
      <c r="C1741" s="1" t="s">
        <v>1399</v>
      </c>
    </row>
    <row r="1742" spans="1:3" x14ac:dyDescent="0.25">
      <c r="A1742" s="1" t="s">
        <v>1447</v>
      </c>
      <c r="B1742" s="1" t="s">
        <v>24922</v>
      </c>
      <c r="C1742" s="1" t="s">
        <v>1399</v>
      </c>
    </row>
    <row r="1743" spans="1:3" x14ac:dyDescent="0.25">
      <c r="A1743" s="1" t="s">
        <v>1448</v>
      </c>
      <c r="B1743" s="1" t="s">
        <v>24922</v>
      </c>
      <c r="C1743" s="1" t="s">
        <v>1399</v>
      </c>
    </row>
    <row r="1744" spans="1:3" x14ac:dyDescent="0.25">
      <c r="A1744" s="1" t="s">
        <v>1449</v>
      </c>
      <c r="B1744" s="1" t="s">
        <v>24923</v>
      </c>
      <c r="C1744" s="1" t="s">
        <v>1399</v>
      </c>
    </row>
    <row r="1745" spans="1:3" x14ac:dyDescent="0.25">
      <c r="A1745" s="1" t="s">
        <v>1450</v>
      </c>
      <c r="B1745" s="1" t="s">
        <v>24923</v>
      </c>
      <c r="C1745" s="1" t="s">
        <v>1399</v>
      </c>
    </row>
    <row r="1746" spans="1:3" x14ac:dyDescent="0.25">
      <c r="A1746" s="1" t="s">
        <v>1451</v>
      </c>
      <c r="B1746" s="1" t="s">
        <v>24924</v>
      </c>
      <c r="C1746" s="1" t="s">
        <v>1399</v>
      </c>
    </row>
    <row r="1747" spans="1:3" x14ac:dyDescent="0.25">
      <c r="A1747" s="1" t="s">
        <v>1452</v>
      </c>
      <c r="B1747" s="1" t="s">
        <v>24924</v>
      </c>
      <c r="C1747" s="1" t="s">
        <v>1399</v>
      </c>
    </row>
    <row r="1748" spans="1:3" x14ac:dyDescent="0.25">
      <c r="A1748" s="1" t="s">
        <v>1453</v>
      </c>
      <c r="B1748" s="1" t="s">
        <v>24925</v>
      </c>
      <c r="C1748" s="1" t="s">
        <v>1399</v>
      </c>
    </row>
    <row r="1749" spans="1:3" x14ac:dyDescent="0.25">
      <c r="A1749" s="1" t="s">
        <v>1454</v>
      </c>
      <c r="B1749" s="1" t="s">
        <v>24925</v>
      </c>
      <c r="C1749" s="1" t="s">
        <v>1399</v>
      </c>
    </row>
    <row r="1750" spans="1:3" x14ac:dyDescent="0.25">
      <c r="A1750" s="1" t="s">
        <v>1455</v>
      </c>
      <c r="B1750" s="1" t="s">
        <v>24926</v>
      </c>
      <c r="C1750" s="1" t="s">
        <v>1399</v>
      </c>
    </row>
    <row r="1751" spans="1:3" x14ac:dyDescent="0.25">
      <c r="A1751" s="1" t="s">
        <v>1456</v>
      </c>
      <c r="B1751" s="1" t="s">
        <v>24926</v>
      </c>
      <c r="C1751" s="1" t="s">
        <v>1399</v>
      </c>
    </row>
    <row r="1752" spans="1:3" x14ac:dyDescent="0.25">
      <c r="A1752" s="1" t="s">
        <v>1457</v>
      </c>
      <c r="B1752" s="1" t="s">
        <v>24927</v>
      </c>
      <c r="C1752" s="1" t="s">
        <v>1399</v>
      </c>
    </row>
    <row r="1753" spans="1:3" x14ac:dyDescent="0.25">
      <c r="A1753" s="1" t="s">
        <v>1458</v>
      </c>
      <c r="B1753" s="1" t="s">
        <v>24927</v>
      </c>
      <c r="C1753" s="1" t="s">
        <v>1399</v>
      </c>
    </row>
    <row r="1754" spans="1:3" x14ac:dyDescent="0.25">
      <c r="A1754" s="1" t="s">
        <v>1459</v>
      </c>
      <c r="B1754" s="1" t="s">
        <v>24928</v>
      </c>
      <c r="C1754" s="1" t="s">
        <v>1399</v>
      </c>
    </row>
    <row r="1755" spans="1:3" x14ac:dyDescent="0.25">
      <c r="A1755" s="1" t="s">
        <v>1460</v>
      </c>
      <c r="B1755" s="1" t="s">
        <v>24928</v>
      </c>
      <c r="C1755" s="1" t="s">
        <v>1399</v>
      </c>
    </row>
    <row r="1756" spans="1:3" x14ac:dyDescent="0.25">
      <c r="A1756" s="1" t="s">
        <v>1461</v>
      </c>
      <c r="B1756" s="1" t="s">
        <v>24929</v>
      </c>
      <c r="C1756" s="1" t="s">
        <v>1399</v>
      </c>
    </row>
    <row r="1757" spans="1:3" x14ac:dyDescent="0.25">
      <c r="A1757" s="1" t="s">
        <v>1462</v>
      </c>
      <c r="B1757" s="1" t="s">
        <v>24929</v>
      </c>
      <c r="C1757" s="1" t="s">
        <v>1399</v>
      </c>
    </row>
    <row r="1758" spans="1:3" x14ac:dyDescent="0.25">
      <c r="A1758" s="1" t="s">
        <v>1463</v>
      </c>
      <c r="B1758" s="1" t="s">
        <v>24930</v>
      </c>
      <c r="C1758" s="1" t="s">
        <v>1399</v>
      </c>
    </row>
    <row r="1759" spans="1:3" x14ac:dyDescent="0.25">
      <c r="A1759" s="1" t="s">
        <v>1464</v>
      </c>
      <c r="B1759" s="1" t="s">
        <v>24930</v>
      </c>
      <c r="C1759" s="1" t="s">
        <v>1399</v>
      </c>
    </row>
    <row r="1760" spans="1:3" x14ac:dyDescent="0.25">
      <c r="A1760" s="1" t="s">
        <v>1465</v>
      </c>
      <c r="B1760" s="1" t="s">
        <v>24931</v>
      </c>
      <c r="C1760" s="1" t="s">
        <v>1399</v>
      </c>
    </row>
    <row r="1761" spans="1:3" x14ac:dyDescent="0.25">
      <c r="A1761" s="1" t="s">
        <v>1466</v>
      </c>
      <c r="B1761" s="1" t="s">
        <v>24931</v>
      </c>
      <c r="C1761" s="1" t="s">
        <v>1399</v>
      </c>
    </row>
    <row r="1762" spans="1:3" x14ac:dyDescent="0.25">
      <c r="A1762" s="1" t="s">
        <v>1467</v>
      </c>
      <c r="B1762" s="1" t="s">
        <v>24932</v>
      </c>
      <c r="C1762" s="1" t="s">
        <v>1399</v>
      </c>
    </row>
    <row r="1763" spans="1:3" x14ac:dyDescent="0.25">
      <c r="A1763" s="1" t="s">
        <v>1468</v>
      </c>
      <c r="B1763" s="1" t="s">
        <v>24932</v>
      </c>
      <c r="C1763" s="1" t="s">
        <v>1399</v>
      </c>
    </row>
    <row r="1764" spans="1:3" x14ac:dyDescent="0.25">
      <c r="A1764" s="1" t="s">
        <v>1469</v>
      </c>
      <c r="B1764" s="1" t="s">
        <v>24933</v>
      </c>
      <c r="C1764" s="1" t="s">
        <v>1399</v>
      </c>
    </row>
    <row r="1765" spans="1:3" x14ac:dyDescent="0.25">
      <c r="A1765" s="1" t="s">
        <v>1470</v>
      </c>
      <c r="B1765" s="1" t="s">
        <v>24933</v>
      </c>
      <c r="C1765" s="1" t="s">
        <v>1399</v>
      </c>
    </row>
    <row r="1766" spans="1:3" x14ac:dyDescent="0.25">
      <c r="A1766" s="1" t="s">
        <v>1471</v>
      </c>
      <c r="B1766" s="1" t="s">
        <v>24934</v>
      </c>
      <c r="C1766" s="1" t="s">
        <v>1399</v>
      </c>
    </row>
    <row r="1767" spans="1:3" x14ac:dyDescent="0.25">
      <c r="A1767" s="1" t="s">
        <v>1472</v>
      </c>
      <c r="B1767" s="1" t="s">
        <v>24934</v>
      </c>
      <c r="C1767" s="1" t="s">
        <v>1399</v>
      </c>
    </row>
    <row r="1768" spans="1:3" x14ac:dyDescent="0.25">
      <c r="A1768" s="1" t="s">
        <v>1473</v>
      </c>
      <c r="B1768" s="1" t="s">
        <v>24935</v>
      </c>
    </row>
    <row r="1769" spans="1:3" x14ac:dyDescent="0.25">
      <c r="A1769" s="1" t="s">
        <v>1474</v>
      </c>
      <c r="B1769" s="1" t="s">
        <v>24935</v>
      </c>
    </row>
    <row r="1770" spans="1:3" x14ac:dyDescent="0.25">
      <c r="A1770" s="1" t="s">
        <v>1476</v>
      </c>
      <c r="B1770" s="1" t="s">
        <v>24936</v>
      </c>
      <c r="C1770" s="1" t="s">
        <v>862</v>
      </c>
    </row>
    <row r="1771" spans="1:3" x14ac:dyDescent="0.25">
      <c r="A1771" s="1" t="s">
        <v>1477</v>
      </c>
      <c r="B1771" s="1" t="s">
        <v>24936</v>
      </c>
      <c r="C1771" s="1" t="s">
        <v>862</v>
      </c>
    </row>
    <row r="1772" spans="1:3" x14ac:dyDescent="0.25">
      <c r="A1772" s="1" t="s">
        <v>1478</v>
      </c>
      <c r="B1772" s="1" t="s">
        <v>24937</v>
      </c>
      <c r="C1772" s="1" t="s">
        <v>862</v>
      </c>
    </row>
    <row r="1773" spans="1:3" x14ac:dyDescent="0.25">
      <c r="A1773" s="1" t="s">
        <v>1479</v>
      </c>
      <c r="B1773" s="1" t="s">
        <v>24937</v>
      </c>
      <c r="C1773" s="1" t="s">
        <v>862</v>
      </c>
    </row>
    <row r="1774" spans="1:3" x14ac:dyDescent="0.25">
      <c r="A1774" s="1" t="s">
        <v>1480</v>
      </c>
      <c r="B1774" s="1" t="s">
        <v>24938</v>
      </c>
      <c r="C1774" s="1" t="s">
        <v>862</v>
      </c>
    </row>
    <row r="1775" spans="1:3" x14ac:dyDescent="0.25">
      <c r="A1775" s="1" t="s">
        <v>1481</v>
      </c>
      <c r="B1775" s="1" t="s">
        <v>24938</v>
      </c>
      <c r="C1775" s="1" t="s">
        <v>862</v>
      </c>
    </row>
    <row r="1776" spans="1:3" x14ac:dyDescent="0.25">
      <c r="A1776" s="1" t="s">
        <v>1482</v>
      </c>
      <c r="B1776" s="1" t="s">
        <v>24939</v>
      </c>
      <c r="C1776" s="1" t="s">
        <v>862</v>
      </c>
    </row>
    <row r="1777" spans="1:3" x14ac:dyDescent="0.25">
      <c r="A1777" s="1" t="s">
        <v>1483</v>
      </c>
      <c r="B1777" s="1" t="s">
        <v>24939</v>
      </c>
      <c r="C1777" s="1" t="s">
        <v>862</v>
      </c>
    </row>
    <row r="1778" spans="1:3" x14ac:dyDescent="0.25">
      <c r="A1778" s="1" t="s">
        <v>1484</v>
      </c>
      <c r="B1778" s="1" t="s">
        <v>24940</v>
      </c>
      <c r="C1778" s="1" t="s">
        <v>862</v>
      </c>
    </row>
    <row r="1779" spans="1:3" x14ac:dyDescent="0.25">
      <c r="A1779" s="1" t="s">
        <v>1485</v>
      </c>
      <c r="B1779" s="1" t="s">
        <v>24940</v>
      </c>
      <c r="C1779" s="1" t="s">
        <v>862</v>
      </c>
    </row>
    <row r="1780" spans="1:3" x14ac:dyDescent="0.25">
      <c r="A1780" s="1" t="s">
        <v>1486</v>
      </c>
      <c r="B1780" s="1" t="s">
        <v>24941</v>
      </c>
      <c r="C1780" s="1" t="s">
        <v>862</v>
      </c>
    </row>
    <row r="1781" spans="1:3" x14ac:dyDescent="0.25">
      <c r="A1781" s="1" t="s">
        <v>1487</v>
      </c>
      <c r="B1781" s="1" t="s">
        <v>24941</v>
      </c>
      <c r="C1781" s="1" t="s">
        <v>862</v>
      </c>
    </row>
    <row r="1782" spans="1:3" x14ac:dyDescent="0.25">
      <c r="A1782" s="1" t="s">
        <v>1488</v>
      </c>
      <c r="B1782" s="1" t="s">
        <v>24942</v>
      </c>
      <c r="C1782" s="1" t="s">
        <v>862</v>
      </c>
    </row>
    <row r="1783" spans="1:3" x14ac:dyDescent="0.25">
      <c r="A1783" s="1" t="s">
        <v>1489</v>
      </c>
      <c r="B1783" s="1" t="s">
        <v>24942</v>
      </c>
      <c r="C1783" s="1" t="s">
        <v>862</v>
      </c>
    </row>
    <row r="1784" spans="1:3" x14ac:dyDescent="0.25">
      <c r="A1784" s="1" t="s">
        <v>1490</v>
      </c>
      <c r="B1784" s="1" t="s">
        <v>24943</v>
      </c>
      <c r="C1784" s="1" t="s">
        <v>862</v>
      </c>
    </row>
    <row r="1785" spans="1:3" x14ac:dyDescent="0.25">
      <c r="A1785" s="1" t="s">
        <v>1491</v>
      </c>
      <c r="B1785" s="1" t="s">
        <v>24943</v>
      </c>
      <c r="C1785" s="1" t="s">
        <v>862</v>
      </c>
    </row>
    <row r="1786" spans="1:3" x14ac:dyDescent="0.25">
      <c r="A1786" s="1" t="s">
        <v>1492</v>
      </c>
      <c r="B1786" s="1" t="s">
        <v>24944</v>
      </c>
      <c r="C1786" s="1" t="s">
        <v>862</v>
      </c>
    </row>
    <row r="1787" spans="1:3" x14ac:dyDescent="0.25">
      <c r="A1787" s="1" t="s">
        <v>1493</v>
      </c>
      <c r="B1787" s="1" t="s">
        <v>24944</v>
      </c>
      <c r="C1787" s="1" t="s">
        <v>862</v>
      </c>
    </row>
    <row r="1788" spans="1:3" x14ac:dyDescent="0.25">
      <c r="A1788" s="1" t="s">
        <v>1494</v>
      </c>
      <c r="B1788" s="1" t="s">
        <v>24945</v>
      </c>
      <c r="C1788" s="1" t="s">
        <v>862</v>
      </c>
    </row>
    <row r="1789" spans="1:3" x14ac:dyDescent="0.25">
      <c r="A1789" s="1" t="s">
        <v>1495</v>
      </c>
      <c r="B1789" s="1" t="s">
        <v>24945</v>
      </c>
      <c r="C1789" s="1" t="s">
        <v>862</v>
      </c>
    </row>
    <row r="1790" spans="1:3" x14ac:dyDescent="0.25">
      <c r="A1790" s="1" t="s">
        <v>1496</v>
      </c>
      <c r="B1790" s="1" t="s">
        <v>24946</v>
      </c>
      <c r="C1790" s="1" t="s">
        <v>862</v>
      </c>
    </row>
    <row r="1791" spans="1:3" x14ac:dyDescent="0.25">
      <c r="A1791" s="1" t="s">
        <v>1497</v>
      </c>
      <c r="B1791" s="1" t="s">
        <v>24946</v>
      </c>
      <c r="C1791" s="1" t="s">
        <v>862</v>
      </c>
    </row>
    <row r="1792" spans="1:3" x14ac:dyDescent="0.25">
      <c r="A1792" s="1" t="s">
        <v>1498</v>
      </c>
      <c r="B1792" s="1" t="s">
        <v>24947</v>
      </c>
      <c r="C1792" s="1" t="s">
        <v>862</v>
      </c>
    </row>
    <row r="1793" spans="1:3" x14ac:dyDescent="0.25">
      <c r="A1793" s="1" t="s">
        <v>1499</v>
      </c>
      <c r="B1793" s="1" t="s">
        <v>24947</v>
      </c>
      <c r="C1793" s="1" t="s">
        <v>862</v>
      </c>
    </row>
    <row r="1794" spans="1:3" x14ac:dyDescent="0.25">
      <c r="A1794" s="1" t="s">
        <v>1500</v>
      </c>
      <c r="B1794" s="1" t="s">
        <v>24948</v>
      </c>
      <c r="C1794" s="1" t="s">
        <v>862</v>
      </c>
    </row>
    <row r="1795" spans="1:3" x14ac:dyDescent="0.25">
      <c r="A1795" s="1" t="s">
        <v>1501</v>
      </c>
      <c r="B1795" s="1" t="s">
        <v>24948</v>
      </c>
      <c r="C1795" s="1" t="s">
        <v>862</v>
      </c>
    </row>
    <row r="1796" spans="1:3" x14ac:dyDescent="0.25">
      <c r="A1796" s="1" t="s">
        <v>1502</v>
      </c>
      <c r="B1796" s="1" t="s">
        <v>24949</v>
      </c>
      <c r="C1796" s="1" t="s">
        <v>862</v>
      </c>
    </row>
    <row r="1797" spans="1:3" x14ac:dyDescent="0.25">
      <c r="A1797" s="1" t="s">
        <v>1503</v>
      </c>
      <c r="B1797" s="1" t="s">
        <v>24949</v>
      </c>
      <c r="C1797" s="1" t="s">
        <v>862</v>
      </c>
    </row>
    <row r="1798" spans="1:3" x14ac:dyDescent="0.25">
      <c r="A1798" s="1" t="s">
        <v>1504</v>
      </c>
      <c r="B1798" s="1" t="s">
        <v>24950</v>
      </c>
      <c r="C1798" s="1" t="s">
        <v>862</v>
      </c>
    </row>
    <row r="1799" spans="1:3" x14ac:dyDescent="0.25">
      <c r="A1799" s="1" t="s">
        <v>1505</v>
      </c>
      <c r="B1799" s="1" t="s">
        <v>24950</v>
      </c>
      <c r="C1799" s="1" t="s">
        <v>862</v>
      </c>
    </row>
    <row r="1800" spans="1:3" x14ac:dyDescent="0.25">
      <c r="A1800" s="1" t="s">
        <v>1506</v>
      </c>
      <c r="B1800" s="1" t="s">
        <v>24951</v>
      </c>
      <c r="C1800" s="1" t="s">
        <v>862</v>
      </c>
    </row>
    <row r="1801" spans="1:3" x14ac:dyDescent="0.25">
      <c r="A1801" s="1" t="s">
        <v>1507</v>
      </c>
      <c r="B1801" s="1" t="s">
        <v>24951</v>
      </c>
      <c r="C1801" s="1" t="s">
        <v>862</v>
      </c>
    </row>
    <row r="1802" spans="1:3" x14ac:dyDescent="0.25">
      <c r="A1802" s="1" t="s">
        <v>1508</v>
      </c>
      <c r="B1802" s="1" t="s">
        <v>24952</v>
      </c>
      <c r="C1802" s="1" t="s">
        <v>862</v>
      </c>
    </row>
    <row r="1803" spans="1:3" x14ac:dyDescent="0.25">
      <c r="A1803" s="1" t="s">
        <v>1509</v>
      </c>
      <c r="B1803" s="1" t="s">
        <v>24952</v>
      </c>
      <c r="C1803" s="1" t="s">
        <v>862</v>
      </c>
    </row>
    <row r="1804" spans="1:3" x14ac:dyDescent="0.25">
      <c r="A1804" s="1" t="s">
        <v>1510</v>
      </c>
      <c r="B1804" s="1" t="s">
        <v>24953</v>
      </c>
      <c r="C1804" s="1" t="s">
        <v>862</v>
      </c>
    </row>
    <row r="1805" spans="1:3" x14ac:dyDescent="0.25">
      <c r="A1805" s="1" t="s">
        <v>1511</v>
      </c>
      <c r="B1805" s="1" t="s">
        <v>24953</v>
      </c>
      <c r="C1805" s="1" t="s">
        <v>862</v>
      </c>
    </row>
    <row r="1806" spans="1:3" x14ac:dyDescent="0.25">
      <c r="A1806" s="1" t="s">
        <v>1512</v>
      </c>
      <c r="B1806" s="1" t="s">
        <v>24954</v>
      </c>
      <c r="C1806" s="1" t="s">
        <v>4</v>
      </c>
    </row>
    <row r="1807" spans="1:3" x14ac:dyDescent="0.25">
      <c r="A1807" s="1" t="s">
        <v>1513</v>
      </c>
      <c r="B1807" s="1" t="s">
        <v>24954</v>
      </c>
      <c r="C1807" s="1" t="s">
        <v>4</v>
      </c>
    </row>
    <row r="1808" spans="1:3" x14ac:dyDescent="0.25">
      <c r="A1808" s="1" t="s">
        <v>1514</v>
      </c>
      <c r="B1808" s="1" t="s">
        <v>24955</v>
      </c>
      <c r="C1808" s="1" t="s">
        <v>4</v>
      </c>
    </row>
    <row r="1809" spans="1:3" x14ac:dyDescent="0.25">
      <c r="A1809" s="1" t="s">
        <v>1515</v>
      </c>
      <c r="B1809" s="1" t="s">
        <v>24955</v>
      </c>
      <c r="C1809" s="1" t="s">
        <v>4</v>
      </c>
    </row>
    <row r="1810" spans="1:3" x14ac:dyDescent="0.25">
      <c r="A1810" s="1" t="s">
        <v>1516</v>
      </c>
      <c r="B1810" s="1" t="s">
        <v>24956</v>
      </c>
      <c r="C1810" s="1" t="s">
        <v>1517</v>
      </c>
    </row>
    <row r="1811" spans="1:3" x14ac:dyDescent="0.25">
      <c r="A1811" s="1" t="s">
        <v>1518</v>
      </c>
      <c r="B1811" s="1" t="s">
        <v>24956</v>
      </c>
      <c r="C1811" s="1" t="s">
        <v>1517</v>
      </c>
    </row>
    <row r="1812" spans="1:3" x14ac:dyDescent="0.25">
      <c r="A1812" s="1" t="s">
        <v>1519</v>
      </c>
      <c r="B1812" s="1" t="s">
        <v>24957</v>
      </c>
      <c r="C1812" s="1" t="s">
        <v>1517</v>
      </c>
    </row>
    <row r="1813" spans="1:3" x14ac:dyDescent="0.25">
      <c r="A1813" s="1" t="s">
        <v>1520</v>
      </c>
      <c r="B1813" s="1" t="s">
        <v>24957</v>
      </c>
      <c r="C1813" s="1" t="s">
        <v>1517</v>
      </c>
    </row>
    <row r="1814" spans="1:3" x14ac:dyDescent="0.25">
      <c r="A1814" s="1" t="s">
        <v>1521</v>
      </c>
      <c r="B1814" s="1" t="s">
        <v>24958</v>
      </c>
      <c r="C1814" s="1" t="s">
        <v>1517</v>
      </c>
    </row>
    <row r="1815" spans="1:3" x14ac:dyDescent="0.25">
      <c r="A1815" s="1" t="s">
        <v>1522</v>
      </c>
      <c r="B1815" s="1" t="s">
        <v>24958</v>
      </c>
      <c r="C1815" s="1" t="s">
        <v>1517</v>
      </c>
    </row>
    <row r="1816" spans="1:3" x14ac:dyDescent="0.25">
      <c r="A1816" s="1" t="s">
        <v>1523</v>
      </c>
      <c r="B1816" s="1" t="s">
        <v>24959</v>
      </c>
      <c r="C1816" s="1" t="s">
        <v>1517</v>
      </c>
    </row>
    <row r="1817" spans="1:3" x14ac:dyDescent="0.25">
      <c r="A1817" s="1" t="s">
        <v>1524</v>
      </c>
      <c r="B1817" s="1" t="s">
        <v>24959</v>
      </c>
      <c r="C1817" s="1" t="s">
        <v>1517</v>
      </c>
    </row>
    <row r="1818" spans="1:3" x14ac:dyDescent="0.25">
      <c r="A1818" s="1" t="s">
        <v>1525</v>
      </c>
      <c r="B1818" s="1" t="s">
        <v>24960</v>
      </c>
      <c r="C1818" s="1" t="s">
        <v>1517</v>
      </c>
    </row>
    <row r="1819" spans="1:3" x14ac:dyDescent="0.25">
      <c r="A1819" s="1" t="s">
        <v>1526</v>
      </c>
      <c r="B1819" s="1" t="s">
        <v>24960</v>
      </c>
      <c r="C1819" s="1" t="s">
        <v>1517</v>
      </c>
    </row>
    <row r="1820" spans="1:3" x14ac:dyDescent="0.25">
      <c r="A1820" s="1" t="s">
        <v>1527</v>
      </c>
      <c r="B1820" s="1" t="s">
        <v>24961</v>
      </c>
      <c r="C1820" s="1" t="s">
        <v>1517</v>
      </c>
    </row>
    <row r="1821" spans="1:3" x14ac:dyDescent="0.25">
      <c r="A1821" s="1" t="s">
        <v>1528</v>
      </c>
      <c r="B1821" s="1" t="s">
        <v>24961</v>
      </c>
      <c r="C1821" s="1" t="s">
        <v>1517</v>
      </c>
    </row>
    <row r="1822" spans="1:3" x14ac:dyDescent="0.25">
      <c r="A1822" s="1" t="s">
        <v>1529</v>
      </c>
      <c r="B1822" s="1" t="s">
        <v>24962</v>
      </c>
      <c r="C1822" s="1" t="s">
        <v>862</v>
      </c>
    </row>
    <row r="1823" spans="1:3" x14ac:dyDescent="0.25">
      <c r="A1823" s="1" t="s">
        <v>1530</v>
      </c>
      <c r="B1823" s="1" t="s">
        <v>24962</v>
      </c>
      <c r="C1823" s="1" t="s">
        <v>862</v>
      </c>
    </row>
    <row r="1824" spans="1:3" x14ac:dyDescent="0.25">
      <c r="A1824" s="1" t="s">
        <v>1531</v>
      </c>
      <c r="B1824" s="1" t="s">
        <v>24963</v>
      </c>
      <c r="C1824" s="1" t="s">
        <v>862</v>
      </c>
    </row>
    <row r="1825" spans="1:3" x14ac:dyDescent="0.25">
      <c r="A1825" s="1" t="s">
        <v>1532</v>
      </c>
      <c r="B1825" s="1" t="s">
        <v>24963</v>
      </c>
      <c r="C1825" s="1" t="s">
        <v>862</v>
      </c>
    </row>
    <row r="1826" spans="1:3" x14ac:dyDescent="0.25">
      <c r="A1826" s="1" t="s">
        <v>1533</v>
      </c>
      <c r="B1826" s="1" t="s">
        <v>24964</v>
      </c>
      <c r="C1826" s="1" t="s">
        <v>108</v>
      </c>
    </row>
    <row r="1827" spans="1:3" x14ac:dyDescent="0.25">
      <c r="A1827" s="1" t="s">
        <v>1534</v>
      </c>
      <c r="B1827" s="1" t="s">
        <v>24964</v>
      </c>
      <c r="C1827" s="1" t="s">
        <v>108</v>
      </c>
    </row>
    <row r="1828" spans="1:3" x14ac:dyDescent="0.25">
      <c r="A1828" s="1" t="s">
        <v>1535</v>
      </c>
      <c r="B1828" s="1" t="s">
        <v>24965</v>
      </c>
      <c r="C1828" s="1" t="s">
        <v>108</v>
      </c>
    </row>
    <row r="1829" spans="1:3" x14ac:dyDescent="0.25">
      <c r="A1829" s="1" t="s">
        <v>1536</v>
      </c>
      <c r="B1829" s="1" t="s">
        <v>24965</v>
      </c>
      <c r="C1829" s="1" t="s">
        <v>108</v>
      </c>
    </row>
    <row r="1830" spans="1:3" x14ac:dyDescent="0.25">
      <c r="A1830" s="1" t="s">
        <v>1537</v>
      </c>
      <c r="B1830" s="1" t="s">
        <v>24966</v>
      </c>
      <c r="C1830" s="1" t="s">
        <v>108</v>
      </c>
    </row>
    <row r="1831" spans="1:3" x14ac:dyDescent="0.25">
      <c r="A1831" s="1" t="s">
        <v>1538</v>
      </c>
      <c r="B1831" s="1" t="s">
        <v>24966</v>
      </c>
      <c r="C1831" s="1" t="s">
        <v>108</v>
      </c>
    </row>
    <row r="1832" spans="1:3" x14ac:dyDescent="0.25">
      <c r="A1832" s="1" t="s">
        <v>1539</v>
      </c>
      <c r="B1832" s="1" t="s">
        <v>24967</v>
      </c>
      <c r="C1832" s="1" t="s">
        <v>862</v>
      </c>
    </row>
    <row r="1833" spans="1:3" x14ac:dyDescent="0.25">
      <c r="A1833" s="1" t="s">
        <v>1540</v>
      </c>
      <c r="B1833" s="1" t="s">
        <v>24967</v>
      </c>
      <c r="C1833" s="1" t="s">
        <v>862</v>
      </c>
    </row>
    <row r="1834" spans="1:3" x14ac:dyDescent="0.25">
      <c r="A1834" s="1" t="s">
        <v>1541</v>
      </c>
      <c r="B1834" s="1" t="s">
        <v>24968</v>
      </c>
      <c r="C1834" s="1" t="s">
        <v>862</v>
      </c>
    </row>
    <row r="1835" spans="1:3" x14ac:dyDescent="0.25">
      <c r="A1835" s="1" t="s">
        <v>1542</v>
      </c>
      <c r="B1835" s="1" t="s">
        <v>24968</v>
      </c>
      <c r="C1835" s="1" t="s">
        <v>862</v>
      </c>
    </row>
    <row r="1836" spans="1:3" x14ac:dyDescent="0.25">
      <c r="A1836" s="1" t="s">
        <v>1543</v>
      </c>
      <c r="B1836" s="1" t="s">
        <v>24969</v>
      </c>
      <c r="C1836" s="1" t="s">
        <v>4</v>
      </c>
    </row>
    <row r="1837" spans="1:3" x14ac:dyDescent="0.25">
      <c r="A1837" s="1" t="s">
        <v>1544</v>
      </c>
      <c r="B1837" s="1" t="s">
        <v>24969</v>
      </c>
      <c r="C1837" s="1" t="s">
        <v>4</v>
      </c>
    </row>
    <row r="1838" spans="1:3" x14ac:dyDescent="0.25">
      <c r="A1838" s="1" t="s">
        <v>1545</v>
      </c>
      <c r="B1838" s="1" t="s">
        <v>24970</v>
      </c>
      <c r="C1838" s="1" t="s">
        <v>4</v>
      </c>
    </row>
    <row r="1839" spans="1:3" x14ac:dyDescent="0.25">
      <c r="A1839" s="1" t="s">
        <v>1546</v>
      </c>
      <c r="B1839" s="1" t="s">
        <v>24970</v>
      </c>
      <c r="C1839" s="1" t="s">
        <v>4</v>
      </c>
    </row>
    <row r="1840" spans="1:3" x14ac:dyDescent="0.25">
      <c r="A1840" s="1" t="s">
        <v>1547</v>
      </c>
      <c r="B1840" s="1" t="s">
        <v>24971</v>
      </c>
      <c r="C1840" s="1" t="s">
        <v>4</v>
      </c>
    </row>
    <row r="1841" spans="1:3" x14ac:dyDescent="0.25">
      <c r="A1841" s="1" t="s">
        <v>1548</v>
      </c>
      <c r="B1841" s="1" t="s">
        <v>24971</v>
      </c>
      <c r="C1841" s="1" t="s">
        <v>4</v>
      </c>
    </row>
    <row r="1842" spans="1:3" x14ac:dyDescent="0.25">
      <c r="A1842" s="1" t="s">
        <v>1549</v>
      </c>
      <c r="B1842" s="1" t="s">
        <v>24972</v>
      </c>
      <c r="C1842" s="1" t="s">
        <v>4</v>
      </c>
    </row>
    <row r="1843" spans="1:3" x14ac:dyDescent="0.25">
      <c r="A1843" s="1" t="s">
        <v>1550</v>
      </c>
      <c r="B1843" s="1" t="s">
        <v>24972</v>
      </c>
      <c r="C1843" s="1" t="s">
        <v>4</v>
      </c>
    </row>
    <row r="1844" spans="1:3" x14ac:dyDescent="0.25">
      <c r="A1844" s="1" t="s">
        <v>1551</v>
      </c>
      <c r="B1844" s="1" t="s">
        <v>24973</v>
      </c>
      <c r="C1844" s="1" t="s">
        <v>4</v>
      </c>
    </row>
    <row r="1845" spans="1:3" x14ac:dyDescent="0.25">
      <c r="A1845" s="1" t="s">
        <v>1552</v>
      </c>
      <c r="B1845" s="1" t="s">
        <v>24973</v>
      </c>
      <c r="C1845" s="1" t="s">
        <v>4</v>
      </c>
    </row>
    <row r="1846" spans="1:3" x14ac:dyDescent="0.25">
      <c r="A1846" s="1" t="s">
        <v>1553</v>
      </c>
      <c r="B1846" s="1" t="s">
        <v>24974</v>
      </c>
      <c r="C1846" s="1" t="s">
        <v>4</v>
      </c>
    </row>
    <row r="1847" spans="1:3" x14ac:dyDescent="0.25">
      <c r="A1847" s="1" t="s">
        <v>1554</v>
      </c>
      <c r="B1847" s="1" t="s">
        <v>24974</v>
      </c>
      <c r="C1847" s="1" t="s">
        <v>4</v>
      </c>
    </row>
    <row r="1848" spans="1:3" x14ac:dyDescent="0.25">
      <c r="A1848" s="1" t="s">
        <v>1555</v>
      </c>
      <c r="B1848" s="1" t="s">
        <v>24975</v>
      </c>
      <c r="C1848" s="1" t="s">
        <v>4</v>
      </c>
    </row>
    <row r="1849" spans="1:3" x14ac:dyDescent="0.25">
      <c r="A1849" s="1" t="s">
        <v>1556</v>
      </c>
      <c r="B1849" s="1" t="s">
        <v>24975</v>
      </c>
      <c r="C1849" s="1" t="s">
        <v>4</v>
      </c>
    </row>
    <row r="1850" spans="1:3" x14ac:dyDescent="0.25">
      <c r="A1850" s="1" t="s">
        <v>1557</v>
      </c>
      <c r="B1850" s="1" t="s">
        <v>24976</v>
      </c>
      <c r="C1850" s="1" t="s">
        <v>862</v>
      </c>
    </row>
    <row r="1851" spans="1:3" x14ac:dyDescent="0.25">
      <c r="A1851" s="1" t="s">
        <v>1558</v>
      </c>
      <c r="B1851" s="1" t="s">
        <v>24976</v>
      </c>
      <c r="C1851" s="1" t="s">
        <v>862</v>
      </c>
    </row>
    <row r="1852" spans="1:3" x14ac:dyDescent="0.25">
      <c r="A1852" s="1" t="s">
        <v>1559</v>
      </c>
      <c r="B1852" s="1" t="s">
        <v>24977</v>
      </c>
      <c r="C1852" s="1" t="s">
        <v>862</v>
      </c>
    </row>
    <row r="1853" spans="1:3" x14ac:dyDescent="0.25">
      <c r="A1853" s="1" t="s">
        <v>1560</v>
      </c>
      <c r="B1853" s="1" t="s">
        <v>24977</v>
      </c>
      <c r="C1853" s="1" t="s">
        <v>862</v>
      </c>
    </row>
    <row r="1854" spans="1:3" x14ac:dyDescent="0.25">
      <c r="A1854" s="1" t="s">
        <v>1561</v>
      </c>
      <c r="B1854" s="1" t="s">
        <v>24978</v>
      </c>
      <c r="C1854" s="1" t="s">
        <v>862</v>
      </c>
    </row>
    <row r="1855" spans="1:3" x14ac:dyDescent="0.25">
      <c r="A1855" s="1" t="s">
        <v>1562</v>
      </c>
      <c r="B1855" s="1" t="s">
        <v>24978</v>
      </c>
      <c r="C1855" s="1" t="s">
        <v>862</v>
      </c>
    </row>
    <row r="1856" spans="1:3" x14ac:dyDescent="0.25">
      <c r="A1856" s="1" t="s">
        <v>1563</v>
      </c>
      <c r="B1856" s="1" t="s">
        <v>24979</v>
      </c>
      <c r="C1856" s="1" t="s">
        <v>108</v>
      </c>
    </row>
    <row r="1857" spans="1:3" x14ac:dyDescent="0.25">
      <c r="A1857" s="1" t="s">
        <v>1564</v>
      </c>
      <c r="B1857" s="1" t="s">
        <v>24979</v>
      </c>
      <c r="C1857" s="1" t="s">
        <v>108</v>
      </c>
    </row>
    <row r="1858" spans="1:3" x14ac:dyDescent="0.25">
      <c r="A1858" s="1" t="s">
        <v>1565</v>
      </c>
      <c r="B1858" s="1" t="s">
        <v>24980</v>
      </c>
      <c r="C1858" s="1" t="s">
        <v>4</v>
      </c>
    </row>
    <row r="1859" spans="1:3" x14ac:dyDescent="0.25">
      <c r="A1859" s="1" t="s">
        <v>1566</v>
      </c>
      <c r="B1859" s="1" t="s">
        <v>24980</v>
      </c>
      <c r="C1859" s="1" t="s">
        <v>4</v>
      </c>
    </row>
    <row r="1860" spans="1:3" x14ac:dyDescent="0.25">
      <c r="A1860" s="1" t="s">
        <v>1567</v>
      </c>
      <c r="B1860" s="1" t="s">
        <v>24981</v>
      </c>
      <c r="C1860" s="1" t="s">
        <v>4</v>
      </c>
    </row>
    <row r="1861" spans="1:3" x14ac:dyDescent="0.25">
      <c r="A1861" s="1" t="s">
        <v>1568</v>
      </c>
      <c r="B1861" s="1" t="s">
        <v>24981</v>
      </c>
      <c r="C1861" s="1" t="s">
        <v>4</v>
      </c>
    </row>
    <row r="1862" spans="1:3" x14ac:dyDescent="0.25">
      <c r="A1862" s="1" t="s">
        <v>1569</v>
      </c>
      <c r="B1862" s="1" t="s">
        <v>24982</v>
      </c>
      <c r="C1862" s="1" t="s">
        <v>4</v>
      </c>
    </row>
    <row r="1863" spans="1:3" x14ac:dyDescent="0.25">
      <c r="A1863" s="1" t="s">
        <v>1570</v>
      </c>
      <c r="B1863" s="1" t="s">
        <v>24982</v>
      </c>
      <c r="C1863" s="1" t="s">
        <v>4</v>
      </c>
    </row>
    <row r="1864" spans="1:3" x14ac:dyDescent="0.25">
      <c r="A1864" s="1" t="s">
        <v>1571</v>
      </c>
      <c r="B1864" s="1" t="s">
        <v>24983</v>
      </c>
      <c r="C1864" s="1" t="s">
        <v>4</v>
      </c>
    </row>
    <row r="1865" spans="1:3" x14ac:dyDescent="0.25">
      <c r="A1865" s="1" t="s">
        <v>1572</v>
      </c>
      <c r="B1865" s="1" t="s">
        <v>24983</v>
      </c>
      <c r="C1865" s="1" t="s">
        <v>4</v>
      </c>
    </row>
    <row r="1866" spans="1:3" x14ac:dyDescent="0.25">
      <c r="A1866" s="1" t="s">
        <v>1573</v>
      </c>
      <c r="B1866" s="1" t="s">
        <v>24984</v>
      </c>
      <c r="C1866" s="1" t="s">
        <v>4</v>
      </c>
    </row>
    <row r="1867" spans="1:3" x14ac:dyDescent="0.25">
      <c r="A1867" s="1" t="s">
        <v>1574</v>
      </c>
      <c r="B1867" s="1" t="s">
        <v>24984</v>
      </c>
      <c r="C1867" s="1" t="s">
        <v>4</v>
      </c>
    </row>
    <row r="1868" spans="1:3" x14ac:dyDescent="0.25">
      <c r="A1868" s="1" t="s">
        <v>1575</v>
      </c>
      <c r="B1868" s="1" t="s">
        <v>24985</v>
      </c>
      <c r="C1868" s="1" t="s">
        <v>4</v>
      </c>
    </row>
    <row r="1869" spans="1:3" x14ac:dyDescent="0.25">
      <c r="A1869" s="1" t="s">
        <v>1576</v>
      </c>
      <c r="B1869" s="1" t="s">
        <v>24985</v>
      </c>
      <c r="C1869" s="1" t="s">
        <v>4</v>
      </c>
    </row>
    <row r="1870" spans="1:3" x14ac:dyDescent="0.25">
      <c r="A1870" s="1" t="s">
        <v>1577</v>
      </c>
      <c r="B1870" s="1" t="s">
        <v>24986</v>
      </c>
      <c r="C1870" s="1" t="s">
        <v>4</v>
      </c>
    </row>
    <row r="1871" spans="1:3" x14ac:dyDescent="0.25">
      <c r="A1871" s="1" t="s">
        <v>1578</v>
      </c>
      <c r="B1871" s="1" t="s">
        <v>24986</v>
      </c>
      <c r="C1871" s="1" t="s">
        <v>4</v>
      </c>
    </row>
    <row r="1872" spans="1:3" x14ac:dyDescent="0.25">
      <c r="A1872" s="1" t="s">
        <v>1579</v>
      </c>
      <c r="B1872" s="1" t="s">
        <v>24987</v>
      </c>
      <c r="C1872" s="1" t="s">
        <v>4</v>
      </c>
    </row>
    <row r="1873" spans="1:3" x14ac:dyDescent="0.25">
      <c r="A1873" s="1" t="s">
        <v>1580</v>
      </c>
      <c r="B1873" s="1" t="s">
        <v>24987</v>
      </c>
      <c r="C1873" s="1" t="s">
        <v>4</v>
      </c>
    </row>
    <row r="1874" spans="1:3" x14ac:dyDescent="0.25">
      <c r="A1874" s="1" t="s">
        <v>1581</v>
      </c>
      <c r="B1874" s="1" t="s">
        <v>24988</v>
      </c>
      <c r="C1874" s="1" t="s">
        <v>1517</v>
      </c>
    </row>
    <row r="1875" spans="1:3" x14ac:dyDescent="0.25">
      <c r="A1875" s="1" t="s">
        <v>1582</v>
      </c>
      <c r="B1875" s="1" t="s">
        <v>24988</v>
      </c>
      <c r="C1875" s="1" t="s">
        <v>1517</v>
      </c>
    </row>
    <row r="1876" spans="1:3" x14ac:dyDescent="0.25">
      <c r="A1876" s="1" t="s">
        <v>1583</v>
      </c>
      <c r="B1876" s="1" t="s">
        <v>24989</v>
      </c>
      <c r="C1876" s="1" t="s">
        <v>1517</v>
      </c>
    </row>
    <row r="1877" spans="1:3" x14ac:dyDescent="0.25">
      <c r="A1877" s="1" t="s">
        <v>1584</v>
      </c>
      <c r="B1877" s="1" t="s">
        <v>24989</v>
      </c>
      <c r="C1877" s="1" t="s">
        <v>1517</v>
      </c>
    </row>
    <row r="1878" spans="1:3" x14ac:dyDescent="0.25">
      <c r="A1878" s="1" t="s">
        <v>1585</v>
      </c>
      <c r="B1878" s="1" t="s">
        <v>24990</v>
      </c>
      <c r="C1878" s="1" t="s">
        <v>1517</v>
      </c>
    </row>
    <row r="1879" spans="1:3" x14ac:dyDescent="0.25">
      <c r="A1879" s="1" t="s">
        <v>1586</v>
      </c>
      <c r="B1879" s="1" t="s">
        <v>24990</v>
      </c>
      <c r="C1879" s="1" t="s">
        <v>1517</v>
      </c>
    </row>
    <row r="1880" spans="1:3" x14ac:dyDescent="0.25">
      <c r="A1880" s="1" t="s">
        <v>1587</v>
      </c>
      <c r="B1880" s="1" t="s">
        <v>24991</v>
      </c>
      <c r="C1880" s="1" t="s">
        <v>1517</v>
      </c>
    </row>
    <row r="1881" spans="1:3" x14ac:dyDescent="0.25">
      <c r="A1881" s="1" t="s">
        <v>1588</v>
      </c>
      <c r="B1881" s="1" t="s">
        <v>24991</v>
      </c>
      <c r="C1881" s="1" t="s">
        <v>1517</v>
      </c>
    </row>
    <row r="1882" spans="1:3" x14ac:dyDescent="0.25">
      <c r="A1882" s="1" t="s">
        <v>1589</v>
      </c>
      <c r="B1882" s="1" t="s">
        <v>24992</v>
      </c>
      <c r="C1882" s="1" t="s">
        <v>1590</v>
      </c>
    </row>
    <row r="1883" spans="1:3" x14ac:dyDescent="0.25">
      <c r="A1883" s="1" t="s">
        <v>1591</v>
      </c>
      <c r="B1883" s="1" t="s">
        <v>24992</v>
      </c>
      <c r="C1883" s="1" t="s">
        <v>1590</v>
      </c>
    </row>
    <row r="1884" spans="1:3" x14ac:dyDescent="0.25">
      <c r="A1884" s="1" t="s">
        <v>1592</v>
      </c>
      <c r="B1884" s="1" t="s">
        <v>24993</v>
      </c>
      <c r="C1884" s="1" t="s">
        <v>862</v>
      </c>
    </row>
    <row r="1885" spans="1:3" x14ac:dyDescent="0.25">
      <c r="A1885" s="1" t="s">
        <v>1593</v>
      </c>
      <c r="B1885" s="1" t="s">
        <v>24993</v>
      </c>
      <c r="C1885" s="1" t="s">
        <v>862</v>
      </c>
    </row>
    <row r="1886" spans="1:3" x14ac:dyDescent="0.25">
      <c r="A1886" s="1" t="s">
        <v>1594</v>
      </c>
      <c r="B1886" s="1" t="s">
        <v>1595</v>
      </c>
      <c r="C1886" s="1" t="s">
        <v>862</v>
      </c>
    </row>
    <row r="1887" spans="1:3" x14ac:dyDescent="0.25">
      <c r="A1887" s="1" t="s">
        <v>1596</v>
      </c>
      <c r="B1887" s="1" t="s">
        <v>1595</v>
      </c>
      <c r="C1887" s="1" t="s">
        <v>862</v>
      </c>
    </row>
    <row r="1888" spans="1:3" x14ac:dyDescent="0.25">
      <c r="A1888" s="1" t="s">
        <v>1597</v>
      </c>
      <c r="B1888" s="1" t="s">
        <v>24994</v>
      </c>
      <c r="C1888" s="1" t="s">
        <v>292</v>
      </c>
    </row>
    <row r="1889" spans="1:3" x14ac:dyDescent="0.25">
      <c r="A1889" s="1" t="s">
        <v>1598</v>
      </c>
      <c r="B1889" s="1" t="s">
        <v>24994</v>
      </c>
      <c r="C1889" s="1" t="s">
        <v>292</v>
      </c>
    </row>
    <row r="1890" spans="1:3" x14ac:dyDescent="0.25">
      <c r="A1890" s="1" t="s">
        <v>1599</v>
      </c>
      <c r="B1890" s="1" t="s">
        <v>24995</v>
      </c>
      <c r="C1890" s="1" t="s">
        <v>292</v>
      </c>
    </row>
    <row r="1891" spans="1:3" x14ac:dyDescent="0.25">
      <c r="A1891" s="1" t="s">
        <v>1600</v>
      </c>
      <c r="B1891" s="1" t="s">
        <v>24995</v>
      </c>
      <c r="C1891" s="1" t="s">
        <v>292</v>
      </c>
    </row>
    <row r="1892" spans="1:3" x14ac:dyDescent="0.25">
      <c r="A1892" s="1" t="s">
        <v>1601</v>
      </c>
      <c r="B1892" s="1" t="s">
        <v>24996</v>
      </c>
      <c r="C1892" s="1" t="s">
        <v>292</v>
      </c>
    </row>
    <row r="1893" spans="1:3" x14ac:dyDescent="0.25">
      <c r="A1893" s="1" t="s">
        <v>1602</v>
      </c>
      <c r="B1893" s="1" t="s">
        <v>24996</v>
      </c>
      <c r="C1893" s="1" t="s">
        <v>292</v>
      </c>
    </row>
    <row r="1894" spans="1:3" x14ac:dyDescent="0.25">
      <c r="A1894" s="1" t="s">
        <v>1603</v>
      </c>
      <c r="B1894" s="1" t="s">
        <v>24997</v>
      </c>
      <c r="C1894" s="1" t="s">
        <v>292</v>
      </c>
    </row>
    <row r="1895" spans="1:3" x14ac:dyDescent="0.25">
      <c r="A1895" s="1" t="s">
        <v>1604</v>
      </c>
      <c r="B1895" s="1" t="s">
        <v>24997</v>
      </c>
      <c r="C1895" s="1" t="s">
        <v>292</v>
      </c>
    </row>
    <row r="1896" spans="1:3" x14ac:dyDescent="0.25">
      <c r="A1896" s="1" t="s">
        <v>1605</v>
      </c>
      <c r="B1896" s="1" t="s">
        <v>24998</v>
      </c>
      <c r="C1896" s="1" t="s">
        <v>292</v>
      </c>
    </row>
    <row r="1897" spans="1:3" x14ac:dyDescent="0.25">
      <c r="A1897" s="1" t="s">
        <v>1606</v>
      </c>
      <c r="B1897" s="1" t="s">
        <v>24998</v>
      </c>
      <c r="C1897" s="1" t="s">
        <v>292</v>
      </c>
    </row>
    <row r="1898" spans="1:3" x14ac:dyDescent="0.25">
      <c r="A1898" s="1" t="s">
        <v>1607</v>
      </c>
      <c r="B1898" s="1" t="s">
        <v>24999</v>
      </c>
      <c r="C1898" s="1" t="s">
        <v>292</v>
      </c>
    </row>
    <row r="1899" spans="1:3" x14ac:dyDescent="0.25">
      <c r="A1899" s="1" t="s">
        <v>1608</v>
      </c>
      <c r="B1899" s="1" t="s">
        <v>24999</v>
      </c>
      <c r="C1899" s="1" t="s">
        <v>292</v>
      </c>
    </row>
    <row r="1900" spans="1:3" x14ac:dyDescent="0.25">
      <c r="A1900" s="1" t="s">
        <v>1609</v>
      </c>
      <c r="B1900" s="1" t="s">
        <v>25000</v>
      </c>
      <c r="C1900" s="1" t="s">
        <v>292</v>
      </c>
    </row>
    <row r="1901" spans="1:3" x14ac:dyDescent="0.25">
      <c r="A1901" s="1" t="s">
        <v>1610</v>
      </c>
      <c r="B1901" s="1" t="s">
        <v>25000</v>
      </c>
      <c r="C1901" s="1" t="s">
        <v>292</v>
      </c>
    </row>
    <row r="1902" spans="1:3" x14ac:dyDescent="0.25">
      <c r="A1902" s="1" t="s">
        <v>1611</v>
      </c>
      <c r="B1902" s="1" t="s">
        <v>25001</v>
      </c>
      <c r="C1902" s="1" t="s">
        <v>292</v>
      </c>
    </row>
    <row r="1903" spans="1:3" x14ac:dyDescent="0.25">
      <c r="A1903" s="1" t="s">
        <v>1612</v>
      </c>
      <c r="B1903" s="1" t="s">
        <v>25001</v>
      </c>
      <c r="C1903" s="1" t="s">
        <v>292</v>
      </c>
    </row>
    <row r="1904" spans="1:3" x14ac:dyDescent="0.25">
      <c r="A1904" s="1" t="s">
        <v>1613</v>
      </c>
      <c r="B1904" s="1" t="s">
        <v>25002</v>
      </c>
      <c r="C1904" s="1" t="s">
        <v>292</v>
      </c>
    </row>
    <row r="1905" spans="1:3" x14ac:dyDescent="0.25">
      <c r="A1905" s="1" t="s">
        <v>1614</v>
      </c>
      <c r="B1905" s="1" t="s">
        <v>25002</v>
      </c>
      <c r="C1905" s="1" t="s">
        <v>292</v>
      </c>
    </row>
    <row r="1906" spans="1:3" x14ac:dyDescent="0.25">
      <c r="A1906" s="1" t="s">
        <v>1615</v>
      </c>
      <c r="B1906" s="1" t="s">
        <v>25003</v>
      </c>
      <c r="C1906" s="1" t="s">
        <v>292</v>
      </c>
    </row>
    <row r="1907" spans="1:3" x14ac:dyDescent="0.25">
      <c r="A1907" s="1" t="s">
        <v>1616</v>
      </c>
      <c r="B1907" s="1" t="s">
        <v>25003</v>
      </c>
      <c r="C1907" s="1" t="s">
        <v>292</v>
      </c>
    </row>
    <row r="1908" spans="1:3" x14ac:dyDescent="0.25">
      <c r="A1908" s="1" t="s">
        <v>1617</v>
      </c>
      <c r="B1908" s="1" t="s">
        <v>25004</v>
      </c>
      <c r="C1908" s="1" t="s">
        <v>292</v>
      </c>
    </row>
    <row r="1909" spans="1:3" x14ac:dyDescent="0.25">
      <c r="A1909" s="1" t="s">
        <v>1618</v>
      </c>
      <c r="B1909" s="1" t="s">
        <v>25004</v>
      </c>
      <c r="C1909" s="1" t="s">
        <v>292</v>
      </c>
    </row>
    <row r="1910" spans="1:3" x14ac:dyDescent="0.25">
      <c r="A1910" s="1" t="s">
        <v>1619</v>
      </c>
      <c r="B1910" s="1" t="s">
        <v>25005</v>
      </c>
      <c r="C1910" s="1" t="s">
        <v>292</v>
      </c>
    </row>
    <row r="1911" spans="1:3" x14ac:dyDescent="0.25">
      <c r="A1911" s="1" t="s">
        <v>1620</v>
      </c>
      <c r="B1911" s="1" t="s">
        <v>25005</v>
      </c>
      <c r="C1911" s="1" t="s">
        <v>292</v>
      </c>
    </row>
    <row r="1912" spans="1:3" x14ac:dyDescent="0.25">
      <c r="A1912" s="1" t="s">
        <v>1621</v>
      </c>
      <c r="B1912" s="1" t="s">
        <v>25006</v>
      </c>
      <c r="C1912" s="1" t="s">
        <v>292</v>
      </c>
    </row>
    <row r="1913" spans="1:3" x14ac:dyDescent="0.25">
      <c r="A1913" s="1" t="s">
        <v>1622</v>
      </c>
      <c r="B1913" s="1" t="s">
        <v>25006</v>
      </c>
      <c r="C1913" s="1" t="s">
        <v>292</v>
      </c>
    </row>
    <row r="1914" spans="1:3" x14ac:dyDescent="0.25">
      <c r="A1914" s="1" t="s">
        <v>1623</v>
      </c>
      <c r="B1914" s="1" t="s">
        <v>25007</v>
      </c>
      <c r="C1914" s="1" t="s">
        <v>292</v>
      </c>
    </row>
    <row r="1915" spans="1:3" x14ac:dyDescent="0.25">
      <c r="A1915" s="1" t="s">
        <v>1624</v>
      </c>
      <c r="B1915" s="1" t="s">
        <v>25007</v>
      </c>
      <c r="C1915" s="1" t="s">
        <v>292</v>
      </c>
    </row>
    <row r="1916" spans="1:3" x14ac:dyDescent="0.25">
      <c r="A1916" s="1" t="s">
        <v>1625</v>
      </c>
      <c r="B1916" s="1" t="s">
        <v>25008</v>
      </c>
      <c r="C1916" s="1" t="s">
        <v>292</v>
      </c>
    </row>
    <row r="1917" spans="1:3" x14ac:dyDescent="0.25">
      <c r="A1917" s="1" t="s">
        <v>1626</v>
      </c>
      <c r="B1917" s="1" t="s">
        <v>25008</v>
      </c>
      <c r="C1917" s="1" t="s">
        <v>292</v>
      </c>
    </row>
    <row r="1918" spans="1:3" x14ac:dyDescent="0.25">
      <c r="A1918" s="1" t="s">
        <v>1627</v>
      </c>
      <c r="B1918" s="1" t="s">
        <v>25009</v>
      </c>
      <c r="C1918" s="1" t="s">
        <v>292</v>
      </c>
    </row>
    <row r="1919" spans="1:3" x14ac:dyDescent="0.25">
      <c r="A1919" s="1" t="s">
        <v>1628</v>
      </c>
      <c r="B1919" s="1" t="s">
        <v>25009</v>
      </c>
      <c r="C1919" s="1" t="s">
        <v>292</v>
      </c>
    </row>
    <row r="1920" spans="1:3" x14ac:dyDescent="0.25">
      <c r="A1920" s="1" t="s">
        <v>1629</v>
      </c>
      <c r="B1920" s="1" t="s">
        <v>25010</v>
      </c>
      <c r="C1920" s="1" t="s">
        <v>292</v>
      </c>
    </row>
    <row r="1921" spans="1:3" x14ac:dyDescent="0.25">
      <c r="A1921" s="1" t="s">
        <v>1630</v>
      </c>
      <c r="B1921" s="1" t="s">
        <v>25010</v>
      </c>
      <c r="C1921" s="1" t="s">
        <v>292</v>
      </c>
    </row>
    <row r="1922" spans="1:3" x14ac:dyDescent="0.25">
      <c r="A1922" s="1" t="s">
        <v>1631</v>
      </c>
      <c r="B1922" s="1" t="s">
        <v>25011</v>
      </c>
      <c r="C1922" s="1" t="s">
        <v>292</v>
      </c>
    </row>
    <row r="1923" spans="1:3" x14ac:dyDescent="0.25">
      <c r="A1923" s="1" t="s">
        <v>1632</v>
      </c>
      <c r="B1923" s="1" t="s">
        <v>25011</v>
      </c>
      <c r="C1923" s="1" t="s">
        <v>292</v>
      </c>
    </row>
    <row r="1924" spans="1:3" x14ac:dyDescent="0.25">
      <c r="A1924" s="1" t="s">
        <v>1633</v>
      </c>
      <c r="B1924" s="1" t="s">
        <v>25012</v>
      </c>
      <c r="C1924" s="1" t="s">
        <v>292</v>
      </c>
    </row>
    <row r="1925" spans="1:3" x14ac:dyDescent="0.25">
      <c r="A1925" s="1" t="s">
        <v>1634</v>
      </c>
      <c r="B1925" s="1" t="s">
        <v>25012</v>
      </c>
      <c r="C1925" s="1" t="s">
        <v>292</v>
      </c>
    </row>
    <row r="1926" spans="1:3" x14ac:dyDescent="0.25">
      <c r="A1926" s="1" t="s">
        <v>1635</v>
      </c>
      <c r="B1926" s="1" t="s">
        <v>25013</v>
      </c>
      <c r="C1926" s="1" t="s">
        <v>292</v>
      </c>
    </row>
    <row r="1927" spans="1:3" x14ac:dyDescent="0.25">
      <c r="A1927" s="1" t="s">
        <v>1636</v>
      </c>
      <c r="B1927" s="1" t="s">
        <v>25013</v>
      </c>
      <c r="C1927" s="1" t="s">
        <v>292</v>
      </c>
    </row>
    <row r="1928" spans="1:3" x14ac:dyDescent="0.25">
      <c r="A1928" s="1" t="s">
        <v>1637</v>
      </c>
      <c r="B1928" s="1" t="s">
        <v>25014</v>
      </c>
      <c r="C1928" s="1" t="s">
        <v>292</v>
      </c>
    </row>
    <row r="1929" spans="1:3" x14ac:dyDescent="0.25">
      <c r="A1929" s="1" t="s">
        <v>1638</v>
      </c>
      <c r="B1929" s="1" t="s">
        <v>25014</v>
      </c>
      <c r="C1929" s="1" t="s">
        <v>292</v>
      </c>
    </row>
    <row r="1930" spans="1:3" x14ac:dyDescent="0.25">
      <c r="A1930" s="1" t="s">
        <v>1639</v>
      </c>
      <c r="B1930" s="1" t="s">
        <v>25015</v>
      </c>
      <c r="C1930" s="1" t="s">
        <v>292</v>
      </c>
    </row>
    <row r="1931" spans="1:3" x14ac:dyDescent="0.25">
      <c r="A1931" s="1" t="s">
        <v>1640</v>
      </c>
      <c r="B1931" s="1" t="s">
        <v>25015</v>
      </c>
      <c r="C1931" s="1" t="s">
        <v>292</v>
      </c>
    </row>
    <row r="1932" spans="1:3" x14ac:dyDescent="0.25">
      <c r="A1932" s="1" t="s">
        <v>1641</v>
      </c>
      <c r="B1932" s="1" t="s">
        <v>25016</v>
      </c>
      <c r="C1932" s="1" t="s">
        <v>292</v>
      </c>
    </row>
    <row r="1933" spans="1:3" x14ac:dyDescent="0.25">
      <c r="A1933" s="1" t="s">
        <v>1642</v>
      </c>
      <c r="B1933" s="1" t="s">
        <v>25016</v>
      </c>
      <c r="C1933" s="1" t="s">
        <v>292</v>
      </c>
    </row>
    <row r="1934" spans="1:3" x14ac:dyDescent="0.25">
      <c r="A1934" s="1" t="s">
        <v>1643</v>
      </c>
      <c r="B1934" s="1" t="s">
        <v>25017</v>
      </c>
      <c r="C1934" s="1" t="s">
        <v>292</v>
      </c>
    </row>
    <row r="1935" spans="1:3" x14ac:dyDescent="0.25">
      <c r="A1935" s="1" t="s">
        <v>1644</v>
      </c>
      <c r="B1935" s="1" t="s">
        <v>25017</v>
      </c>
      <c r="C1935" s="1" t="s">
        <v>292</v>
      </c>
    </row>
    <row r="1936" spans="1:3" x14ac:dyDescent="0.25">
      <c r="A1936" s="1" t="s">
        <v>1645</v>
      </c>
      <c r="B1936" s="1" t="s">
        <v>25018</v>
      </c>
      <c r="C1936" s="1" t="s">
        <v>292</v>
      </c>
    </row>
    <row r="1937" spans="1:3" x14ac:dyDescent="0.25">
      <c r="A1937" s="1" t="s">
        <v>1646</v>
      </c>
      <c r="B1937" s="1" t="s">
        <v>25018</v>
      </c>
      <c r="C1937" s="1" t="s">
        <v>292</v>
      </c>
    </row>
    <row r="1938" spans="1:3" x14ac:dyDescent="0.25">
      <c r="A1938" s="1" t="s">
        <v>1647</v>
      </c>
      <c r="B1938" s="1" t="s">
        <v>25019</v>
      </c>
      <c r="C1938" s="1" t="s">
        <v>292</v>
      </c>
    </row>
    <row r="1939" spans="1:3" x14ac:dyDescent="0.25">
      <c r="A1939" s="1" t="s">
        <v>1648</v>
      </c>
      <c r="B1939" s="1" t="s">
        <v>25019</v>
      </c>
      <c r="C1939" s="1" t="s">
        <v>292</v>
      </c>
    </row>
    <row r="1940" spans="1:3" x14ac:dyDescent="0.25">
      <c r="A1940" s="1" t="s">
        <v>1649</v>
      </c>
      <c r="B1940" s="1" t="s">
        <v>25020</v>
      </c>
      <c r="C1940" s="1" t="s">
        <v>292</v>
      </c>
    </row>
    <row r="1941" spans="1:3" x14ac:dyDescent="0.25">
      <c r="A1941" s="1" t="s">
        <v>1650</v>
      </c>
      <c r="B1941" s="1" t="s">
        <v>25020</v>
      </c>
      <c r="C1941" s="1" t="s">
        <v>292</v>
      </c>
    </row>
    <row r="1942" spans="1:3" x14ac:dyDescent="0.25">
      <c r="A1942" s="1" t="s">
        <v>1651</v>
      </c>
      <c r="B1942" s="1" t="s">
        <v>25021</v>
      </c>
      <c r="C1942" s="1" t="s">
        <v>108</v>
      </c>
    </row>
    <row r="1943" spans="1:3" x14ac:dyDescent="0.25">
      <c r="A1943" s="1" t="s">
        <v>1652</v>
      </c>
      <c r="B1943" s="1" t="s">
        <v>25021</v>
      </c>
      <c r="C1943" s="1" t="s">
        <v>108</v>
      </c>
    </row>
    <row r="1944" spans="1:3" x14ac:dyDescent="0.25">
      <c r="A1944" s="1" t="s">
        <v>1653</v>
      </c>
      <c r="B1944" s="1" t="s">
        <v>25022</v>
      </c>
      <c r="C1944" s="1" t="s">
        <v>108</v>
      </c>
    </row>
    <row r="1945" spans="1:3" x14ac:dyDescent="0.25">
      <c r="A1945" s="1" t="s">
        <v>1654</v>
      </c>
      <c r="B1945" s="1" t="s">
        <v>25022</v>
      </c>
      <c r="C1945" s="1" t="s">
        <v>108</v>
      </c>
    </row>
    <row r="1946" spans="1:3" x14ac:dyDescent="0.25">
      <c r="A1946" s="1" t="s">
        <v>1655</v>
      </c>
      <c r="B1946" s="1" t="s">
        <v>25023</v>
      </c>
      <c r="C1946" s="1" t="s">
        <v>108</v>
      </c>
    </row>
    <row r="1947" spans="1:3" x14ac:dyDescent="0.25">
      <c r="A1947" s="1" t="s">
        <v>1656</v>
      </c>
      <c r="B1947" s="1" t="s">
        <v>25023</v>
      </c>
      <c r="C1947" s="1" t="s">
        <v>108</v>
      </c>
    </row>
    <row r="1948" spans="1:3" x14ac:dyDescent="0.25">
      <c r="A1948" s="1" t="s">
        <v>1657</v>
      </c>
      <c r="B1948" s="1" t="s">
        <v>25024</v>
      </c>
      <c r="C1948" s="1" t="s">
        <v>108</v>
      </c>
    </row>
    <row r="1949" spans="1:3" x14ac:dyDescent="0.25">
      <c r="A1949" s="1" t="s">
        <v>1658</v>
      </c>
      <c r="B1949" s="1" t="s">
        <v>25024</v>
      </c>
      <c r="C1949" s="1" t="s">
        <v>108</v>
      </c>
    </row>
    <row r="1950" spans="1:3" x14ac:dyDescent="0.25">
      <c r="A1950" s="1" t="s">
        <v>1659</v>
      </c>
      <c r="B1950" s="1" t="s">
        <v>25025</v>
      </c>
      <c r="C1950" s="1" t="s">
        <v>292</v>
      </c>
    </row>
    <row r="1951" spans="1:3" x14ac:dyDescent="0.25">
      <c r="A1951" s="1" t="s">
        <v>1660</v>
      </c>
      <c r="B1951" s="1" t="s">
        <v>25025</v>
      </c>
      <c r="C1951" s="1" t="s">
        <v>292</v>
      </c>
    </row>
    <row r="1952" spans="1:3" x14ac:dyDescent="0.25">
      <c r="A1952" s="1" t="s">
        <v>1661</v>
      </c>
      <c r="B1952" s="1" t="s">
        <v>25026</v>
      </c>
      <c r="C1952" s="1" t="s">
        <v>292</v>
      </c>
    </row>
    <row r="1953" spans="1:3" x14ac:dyDescent="0.25">
      <c r="A1953" s="1" t="s">
        <v>1662</v>
      </c>
      <c r="B1953" s="1" t="s">
        <v>25026</v>
      </c>
      <c r="C1953" s="1" t="s">
        <v>292</v>
      </c>
    </row>
    <row r="1954" spans="1:3" x14ac:dyDescent="0.25">
      <c r="A1954" s="1" t="s">
        <v>1663</v>
      </c>
      <c r="B1954" s="1" t="s">
        <v>25027</v>
      </c>
      <c r="C1954" s="1" t="s">
        <v>292</v>
      </c>
    </row>
    <row r="1955" spans="1:3" x14ac:dyDescent="0.25">
      <c r="A1955" s="1" t="s">
        <v>1664</v>
      </c>
      <c r="B1955" s="1" t="s">
        <v>25027</v>
      </c>
      <c r="C1955" s="1" t="s">
        <v>292</v>
      </c>
    </row>
    <row r="1956" spans="1:3" x14ac:dyDescent="0.25">
      <c r="A1956" s="1" t="s">
        <v>1665</v>
      </c>
      <c r="B1956" s="1" t="s">
        <v>25028</v>
      </c>
      <c r="C1956" s="1" t="s">
        <v>292</v>
      </c>
    </row>
    <row r="1957" spans="1:3" x14ac:dyDescent="0.25">
      <c r="A1957" s="1" t="s">
        <v>1666</v>
      </c>
      <c r="B1957" s="1" t="s">
        <v>25028</v>
      </c>
      <c r="C1957" s="1" t="s">
        <v>292</v>
      </c>
    </row>
    <row r="1958" spans="1:3" x14ac:dyDescent="0.25">
      <c r="A1958" s="1" t="s">
        <v>1667</v>
      </c>
      <c r="B1958" s="1" t="s">
        <v>25029</v>
      </c>
      <c r="C1958" s="1" t="s">
        <v>292</v>
      </c>
    </row>
    <row r="1959" spans="1:3" x14ac:dyDescent="0.25">
      <c r="A1959" s="1" t="s">
        <v>1668</v>
      </c>
      <c r="B1959" s="1" t="s">
        <v>25029</v>
      </c>
      <c r="C1959" s="1" t="s">
        <v>292</v>
      </c>
    </row>
    <row r="1960" spans="1:3" x14ac:dyDescent="0.25">
      <c r="A1960" s="1" t="s">
        <v>1669</v>
      </c>
      <c r="B1960" s="1" t="s">
        <v>25030</v>
      </c>
      <c r="C1960" s="1" t="s">
        <v>292</v>
      </c>
    </row>
    <row r="1961" spans="1:3" x14ac:dyDescent="0.25">
      <c r="A1961" s="1" t="s">
        <v>1670</v>
      </c>
      <c r="B1961" s="1" t="s">
        <v>25030</v>
      </c>
      <c r="C1961" s="1" t="s">
        <v>292</v>
      </c>
    </row>
    <row r="1962" spans="1:3" x14ac:dyDescent="0.25">
      <c r="A1962" s="1" t="s">
        <v>1671</v>
      </c>
      <c r="B1962" s="1" t="s">
        <v>25031</v>
      </c>
      <c r="C1962" s="1" t="s">
        <v>292</v>
      </c>
    </row>
    <row r="1963" spans="1:3" x14ac:dyDescent="0.25">
      <c r="A1963" s="1" t="s">
        <v>1672</v>
      </c>
      <c r="B1963" s="1" t="s">
        <v>25031</v>
      </c>
      <c r="C1963" s="1" t="s">
        <v>292</v>
      </c>
    </row>
    <row r="1964" spans="1:3" x14ac:dyDescent="0.25">
      <c r="A1964" s="1" t="s">
        <v>1673</v>
      </c>
      <c r="B1964" s="1" t="s">
        <v>25032</v>
      </c>
      <c r="C1964" s="1" t="s">
        <v>292</v>
      </c>
    </row>
    <row r="1965" spans="1:3" x14ac:dyDescent="0.25">
      <c r="A1965" s="1" t="s">
        <v>1674</v>
      </c>
      <c r="B1965" s="1" t="s">
        <v>25032</v>
      </c>
      <c r="C1965" s="1" t="s">
        <v>292</v>
      </c>
    </row>
    <row r="1966" spans="1:3" x14ac:dyDescent="0.25">
      <c r="A1966" s="1" t="s">
        <v>1675</v>
      </c>
      <c r="B1966" s="1" t="s">
        <v>25033</v>
      </c>
      <c r="C1966" s="1" t="s">
        <v>292</v>
      </c>
    </row>
    <row r="1967" spans="1:3" x14ac:dyDescent="0.25">
      <c r="A1967" s="1" t="s">
        <v>1676</v>
      </c>
      <c r="B1967" s="1" t="s">
        <v>25033</v>
      </c>
      <c r="C1967" s="1" t="s">
        <v>292</v>
      </c>
    </row>
    <row r="1968" spans="1:3" x14ac:dyDescent="0.25">
      <c r="A1968" s="1" t="s">
        <v>1677</v>
      </c>
      <c r="B1968" s="1" t="s">
        <v>25034</v>
      </c>
      <c r="C1968" s="1" t="s">
        <v>292</v>
      </c>
    </row>
    <row r="1969" spans="1:3" x14ac:dyDescent="0.25">
      <c r="A1969" s="1" t="s">
        <v>1678</v>
      </c>
      <c r="B1969" s="1" t="s">
        <v>25034</v>
      </c>
      <c r="C1969" s="1" t="s">
        <v>292</v>
      </c>
    </row>
    <row r="1970" spans="1:3" x14ac:dyDescent="0.25">
      <c r="A1970" s="1" t="s">
        <v>1679</v>
      </c>
      <c r="B1970" s="1" t="s">
        <v>25035</v>
      </c>
      <c r="C1970" s="1" t="s">
        <v>292</v>
      </c>
    </row>
    <row r="1971" spans="1:3" x14ac:dyDescent="0.25">
      <c r="A1971" s="1" t="s">
        <v>1680</v>
      </c>
      <c r="B1971" s="1" t="s">
        <v>25035</v>
      </c>
      <c r="C1971" s="1" t="s">
        <v>292</v>
      </c>
    </row>
    <row r="1972" spans="1:3" x14ac:dyDescent="0.25">
      <c r="A1972" s="1" t="s">
        <v>1681</v>
      </c>
      <c r="B1972" s="1" t="s">
        <v>25036</v>
      </c>
      <c r="C1972" s="1" t="s">
        <v>292</v>
      </c>
    </row>
    <row r="1973" spans="1:3" x14ac:dyDescent="0.25">
      <c r="A1973" s="1" t="s">
        <v>1682</v>
      </c>
      <c r="B1973" s="1" t="s">
        <v>25036</v>
      </c>
      <c r="C1973" s="1" t="s">
        <v>292</v>
      </c>
    </row>
    <row r="1974" spans="1:3" x14ac:dyDescent="0.25">
      <c r="A1974" s="1" t="s">
        <v>1683</v>
      </c>
      <c r="B1974" s="1" t="s">
        <v>25037</v>
      </c>
      <c r="C1974" s="1" t="s">
        <v>292</v>
      </c>
    </row>
    <row r="1975" spans="1:3" x14ac:dyDescent="0.25">
      <c r="A1975" s="1" t="s">
        <v>1684</v>
      </c>
      <c r="B1975" s="1" t="s">
        <v>25037</v>
      </c>
      <c r="C1975" s="1" t="s">
        <v>292</v>
      </c>
    </row>
    <row r="1976" spans="1:3" x14ac:dyDescent="0.25">
      <c r="A1976" s="1" t="s">
        <v>1685</v>
      </c>
      <c r="B1976" s="1" t="s">
        <v>25038</v>
      </c>
      <c r="C1976" s="1" t="s">
        <v>292</v>
      </c>
    </row>
    <row r="1977" spans="1:3" x14ac:dyDescent="0.25">
      <c r="A1977" s="1" t="s">
        <v>1686</v>
      </c>
      <c r="B1977" s="1" t="s">
        <v>25038</v>
      </c>
      <c r="C1977" s="1" t="s">
        <v>292</v>
      </c>
    </row>
    <row r="1978" spans="1:3" x14ac:dyDescent="0.25">
      <c r="A1978" s="1" t="s">
        <v>1687</v>
      </c>
      <c r="B1978" s="1" t="s">
        <v>25039</v>
      </c>
      <c r="C1978" s="1" t="s">
        <v>292</v>
      </c>
    </row>
    <row r="1979" spans="1:3" x14ac:dyDescent="0.25">
      <c r="A1979" s="1" t="s">
        <v>1688</v>
      </c>
      <c r="B1979" s="1" t="s">
        <v>25039</v>
      </c>
      <c r="C1979" s="1" t="s">
        <v>292</v>
      </c>
    </row>
    <row r="1980" spans="1:3" x14ac:dyDescent="0.25">
      <c r="A1980" s="1" t="s">
        <v>1689</v>
      </c>
      <c r="B1980" s="1" t="s">
        <v>25040</v>
      </c>
      <c r="C1980" s="1" t="s">
        <v>292</v>
      </c>
    </row>
    <row r="1981" spans="1:3" x14ac:dyDescent="0.25">
      <c r="A1981" s="1" t="s">
        <v>1690</v>
      </c>
      <c r="B1981" s="1" t="s">
        <v>25040</v>
      </c>
      <c r="C1981" s="1" t="s">
        <v>292</v>
      </c>
    </row>
    <row r="1982" spans="1:3" x14ac:dyDescent="0.25">
      <c r="A1982" s="1" t="s">
        <v>1691</v>
      </c>
      <c r="B1982" s="1" t="s">
        <v>25041</v>
      </c>
      <c r="C1982" s="1" t="s">
        <v>292</v>
      </c>
    </row>
    <row r="1983" spans="1:3" x14ac:dyDescent="0.25">
      <c r="A1983" s="1" t="s">
        <v>1692</v>
      </c>
      <c r="B1983" s="1" t="s">
        <v>25041</v>
      </c>
      <c r="C1983" s="1" t="s">
        <v>292</v>
      </c>
    </row>
    <row r="1984" spans="1:3" x14ac:dyDescent="0.25">
      <c r="A1984" s="1" t="s">
        <v>1693</v>
      </c>
      <c r="B1984" s="1" t="s">
        <v>25042</v>
      </c>
      <c r="C1984" s="1" t="s">
        <v>292</v>
      </c>
    </row>
    <row r="1985" spans="1:3" x14ac:dyDescent="0.25">
      <c r="A1985" s="1" t="s">
        <v>1694</v>
      </c>
      <c r="B1985" s="1" t="s">
        <v>25042</v>
      </c>
      <c r="C1985" s="1" t="s">
        <v>292</v>
      </c>
    </row>
    <row r="1986" spans="1:3" x14ac:dyDescent="0.25">
      <c r="A1986" s="1" t="s">
        <v>1695</v>
      </c>
      <c r="B1986" s="1" t="s">
        <v>25043</v>
      </c>
      <c r="C1986" s="1" t="s">
        <v>292</v>
      </c>
    </row>
    <row r="1987" spans="1:3" x14ac:dyDescent="0.25">
      <c r="A1987" s="1" t="s">
        <v>1696</v>
      </c>
      <c r="B1987" s="1" t="s">
        <v>25043</v>
      </c>
      <c r="C1987" s="1" t="s">
        <v>292</v>
      </c>
    </row>
    <row r="1988" spans="1:3" x14ac:dyDescent="0.25">
      <c r="A1988" s="1" t="s">
        <v>1697</v>
      </c>
      <c r="B1988" s="1" t="s">
        <v>25044</v>
      </c>
      <c r="C1988" s="1" t="s">
        <v>292</v>
      </c>
    </row>
    <row r="1989" spans="1:3" x14ac:dyDescent="0.25">
      <c r="A1989" s="1" t="s">
        <v>1698</v>
      </c>
      <c r="B1989" s="1" t="s">
        <v>25044</v>
      </c>
      <c r="C1989" s="1" t="s">
        <v>292</v>
      </c>
    </row>
    <row r="1990" spans="1:3" x14ac:dyDescent="0.25">
      <c r="A1990" s="1" t="s">
        <v>1699</v>
      </c>
      <c r="B1990" s="1" t="s">
        <v>25045</v>
      </c>
      <c r="C1990" s="1" t="s">
        <v>292</v>
      </c>
    </row>
    <row r="1991" spans="1:3" x14ac:dyDescent="0.25">
      <c r="A1991" s="1" t="s">
        <v>1700</v>
      </c>
      <c r="B1991" s="1" t="s">
        <v>25045</v>
      </c>
      <c r="C1991" s="1" t="s">
        <v>292</v>
      </c>
    </row>
    <row r="1992" spans="1:3" x14ac:dyDescent="0.25">
      <c r="A1992" s="1" t="s">
        <v>1701</v>
      </c>
      <c r="B1992" s="1" t="s">
        <v>25046</v>
      </c>
      <c r="C1992" s="1" t="s">
        <v>292</v>
      </c>
    </row>
    <row r="1993" spans="1:3" x14ac:dyDescent="0.25">
      <c r="A1993" s="1" t="s">
        <v>1702</v>
      </c>
      <c r="B1993" s="1" t="s">
        <v>25046</v>
      </c>
      <c r="C1993" s="1" t="s">
        <v>292</v>
      </c>
    </row>
    <row r="1994" spans="1:3" x14ac:dyDescent="0.25">
      <c r="A1994" s="1" t="s">
        <v>1703</v>
      </c>
      <c r="B1994" s="1" t="s">
        <v>25047</v>
      </c>
      <c r="C1994" s="1" t="s">
        <v>292</v>
      </c>
    </row>
    <row r="1995" spans="1:3" x14ac:dyDescent="0.25">
      <c r="A1995" s="1" t="s">
        <v>1704</v>
      </c>
      <c r="B1995" s="1" t="s">
        <v>25047</v>
      </c>
      <c r="C1995" s="1" t="s">
        <v>292</v>
      </c>
    </row>
    <row r="1996" spans="1:3" x14ac:dyDescent="0.25">
      <c r="A1996" s="1" t="s">
        <v>1705</v>
      </c>
      <c r="B1996" s="1" t="s">
        <v>25048</v>
      </c>
      <c r="C1996" s="1" t="s">
        <v>292</v>
      </c>
    </row>
    <row r="1997" spans="1:3" x14ac:dyDescent="0.25">
      <c r="A1997" s="1" t="s">
        <v>1706</v>
      </c>
      <c r="B1997" s="1" t="s">
        <v>25048</v>
      </c>
      <c r="C1997" s="1" t="s">
        <v>292</v>
      </c>
    </row>
    <row r="1998" spans="1:3" x14ac:dyDescent="0.25">
      <c r="A1998" s="1" t="s">
        <v>1707</v>
      </c>
      <c r="B1998" s="1" t="s">
        <v>25049</v>
      </c>
      <c r="C1998" s="1" t="s">
        <v>292</v>
      </c>
    </row>
    <row r="1999" spans="1:3" x14ac:dyDescent="0.25">
      <c r="A1999" s="1" t="s">
        <v>1708</v>
      </c>
      <c r="B1999" s="1" t="s">
        <v>25049</v>
      </c>
      <c r="C1999" s="1" t="s">
        <v>292</v>
      </c>
    </row>
    <row r="2000" spans="1:3" x14ac:dyDescent="0.25">
      <c r="A2000" s="1" t="s">
        <v>1709</v>
      </c>
      <c r="B2000" s="1" t="s">
        <v>25050</v>
      </c>
      <c r="C2000" s="1" t="s">
        <v>292</v>
      </c>
    </row>
    <row r="2001" spans="1:3" x14ac:dyDescent="0.25">
      <c r="A2001" s="1" t="s">
        <v>1710</v>
      </c>
      <c r="B2001" s="1" t="s">
        <v>25050</v>
      </c>
      <c r="C2001" s="1" t="s">
        <v>292</v>
      </c>
    </row>
    <row r="2002" spans="1:3" x14ac:dyDescent="0.25">
      <c r="A2002" s="1" t="s">
        <v>1711</v>
      </c>
      <c r="B2002" s="1" t="s">
        <v>25051</v>
      </c>
      <c r="C2002" s="1" t="s">
        <v>292</v>
      </c>
    </row>
    <row r="2003" spans="1:3" x14ac:dyDescent="0.25">
      <c r="A2003" s="1" t="s">
        <v>1712</v>
      </c>
      <c r="B2003" s="1" t="s">
        <v>25051</v>
      </c>
      <c r="C2003" s="1" t="s">
        <v>292</v>
      </c>
    </row>
    <row r="2004" spans="1:3" x14ac:dyDescent="0.25">
      <c r="A2004" s="1" t="s">
        <v>1713</v>
      </c>
      <c r="B2004" s="1" t="s">
        <v>25052</v>
      </c>
      <c r="C2004" s="1" t="s">
        <v>292</v>
      </c>
    </row>
    <row r="2005" spans="1:3" x14ac:dyDescent="0.25">
      <c r="A2005" s="1" t="s">
        <v>1714</v>
      </c>
      <c r="B2005" s="1" t="s">
        <v>25052</v>
      </c>
      <c r="C2005" s="1" t="s">
        <v>292</v>
      </c>
    </row>
    <row r="2006" spans="1:3" x14ac:dyDescent="0.25">
      <c r="A2006" s="1" t="s">
        <v>1715</v>
      </c>
      <c r="B2006" s="1" t="s">
        <v>25053</v>
      </c>
      <c r="C2006" s="1" t="s">
        <v>292</v>
      </c>
    </row>
    <row r="2007" spans="1:3" x14ac:dyDescent="0.25">
      <c r="A2007" s="1" t="s">
        <v>1716</v>
      </c>
      <c r="B2007" s="1" t="s">
        <v>25053</v>
      </c>
      <c r="C2007" s="1" t="s">
        <v>292</v>
      </c>
    </row>
    <row r="2008" spans="1:3" x14ac:dyDescent="0.25">
      <c r="A2008" s="1" t="s">
        <v>1717</v>
      </c>
      <c r="B2008" s="1" t="s">
        <v>25054</v>
      </c>
      <c r="C2008" s="1" t="s">
        <v>292</v>
      </c>
    </row>
    <row r="2009" spans="1:3" x14ac:dyDescent="0.25">
      <c r="A2009" s="1" t="s">
        <v>1718</v>
      </c>
      <c r="B2009" s="1" t="s">
        <v>25054</v>
      </c>
      <c r="C2009" s="1" t="s">
        <v>292</v>
      </c>
    </row>
    <row r="2010" spans="1:3" x14ac:dyDescent="0.25">
      <c r="A2010" s="1" t="s">
        <v>1719</v>
      </c>
      <c r="B2010" s="1" t="s">
        <v>25055</v>
      </c>
      <c r="C2010" s="1" t="s">
        <v>292</v>
      </c>
    </row>
    <row r="2011" spans="1:3" x14ac:dyDescent="0.25">
      <c r="A2011" s="1" t="s">
        <v>1720</v>
      </c>
      <c r="B2011" s="1" t="s">
        <v>25055</v>
      </c>
      <c r="C2011" s="1" t="s">
        <v>292</v>
      </c>
    </row>
    <row r="2012" spans="1:3" x14ac:dyDescent="0.25">
      <c r="A2012" s="1" t="s">
        <v>1721</v>
      </c>
      <c r="B2012" s="1" t="s">
        <v>25056</v>
      </c>
      <c r="C2012" s="1" t="s">
        <v>292</v>
      </c>
    </row>
    <row r="2013" spans="1:3" x14ac:dyDescent="0.25">
      <c r="A2013" s="1" t="s">
        <v>1722</v>
      </c>
      <c r="B2013" s="1" t="s">
        <v>25056</v>
      </c>
      <c r="C2013" s="1" t="s">
        <v>292</v>
      </c>
    </row>
    <row r="2014" spans="1:3" x14ac:dyDescent="0.25">
      <c r="A2014" s="1" t="s">
        <v>1723</v>
      </c>
      <c r="B2014" s="1" t="s">
        <v>25057</v>
      </c>
      <c r="C2014" s="1" t="s">
        <v>292</v>
      </c>
    </row>
    <row r="2015" spans="1:3" x14ac:dyDescent="0.25">
      <c r="A2015" s="1" t="s">
        <v>1724</v>
      </c>
      <c r="B2015" s="1" t="s">
        <v>25057</v>
      </c>
      <c r="C2015" s="1" t="s">
        <v>292</v>
      </c>
    </row>
    <row r="2016" spans="1:3" x14ac:dyDescent="0.25">
      <c r="A2016" s="1" t="s">
        <v>1725</v>
      </c>
      <c r="B2016" s="1" t="s">
        <v>25058</v>
      </c>
      <c r="C2016" s="1" t="s">
        <v>292</v>
      </c>
    </row>
    <row r="2017" spans="1:3" x14ac:dyDescent="0.25">
      <c r="A2017" s="1" t="s">
        <v>1726</v>
      </c>
      <c r="B2017" s="1" t="s">
        <v>25058</v>
      </c>
      <c r="C2017" s="1" t="s">
        <v>292</v>
      </c>
    </row>
    <row r="2018" spans="1:3" x14ac:dyDescent="0.25">
      <c r="A2018" s="1" t="s">
        <v>1727</v>
      </c>
      <c r="B2018" s="1" t="s">
        <v>25059</v>
      </c>
      <c r="C2018" s="1" t="s">
        <v>292</v>
      </c>
    </row>
    <row r="2019" spans="1:3" x14ac:dyDescent="0.25">
      <c r="A2019" s="1" t="s">
        <v>1728</v>
      </c>
      <c r="B2019" s="1" t="s">
        <v>25059</v>
      </c>
      <c r="C2019" s="1" t="s">
        <v>292</v>
      </c>
    </row>
    <row r="2020" spans="1:3" x14ac:dyDescent="0.25">
      <c r="A2020" s="1" t="s">
        <v>1729</v>
      </c>
      <c r="B2020" s="1" t="s">
        <v>25060</v>
      </c>
      <c r="C2020" s="1" t="s">
        <v>292</v>
      </c>
    </row>
    <row r="2021" spans="1:3" x14ac:dyDescent="0.25">
      <c r="A2021" s="1" t="s">
        <v>1730</v>
      </c>
      <c r="B2021" s="1" t="s">
        <v>25060</v>
      </c>
      <c r="C2021" s="1" t="s">
        <v>292</v>
      </c>
    </row>
    <row r="2022" spans="1:3" x14ac:dyDescent="0.25">
      <c r="A2022" s="1" t="s">
        <v>1731</v>
      </c>
      <c r="B2022" s="1" t="s">
        <v>25061</v>
      </c>
      <c r="C2022" s="1" t="s">
        <v>292</v>
      </c>
    </row>
    <row r="2023" spans="1:3" x14ac:dyDescent="0.25">
      <c r="A2023" s="1" t="s">
        <v>1732</v>
      </c>
      <c r="B2023" s="1" t="s">
        <v>25061</v>
      </c>
      <c r="C2023" s="1" t="s">
        <v>292</v>
      </c>
    </row>
    <row r="2024" spans="1:3" x14ac:dyDescent="0.25">
      <c r="A2024" s="1" t="s">
        <v>1733</v>
      </c>
      <c r="B2024" s="1" t="s">
        <v>25062</v>
      </c>
      <c r="C2024" s="1" t="s">
        <v>292</v>
      </c>
    </row>
    <row r="2025" spans="1:3" x14ac:dyDescent="0.25">
      <c r="A2025" s="1" t="s">
        <v>1734</v>
      </c>
      <c r="B2025" s="1" t="s">
        <v>25062</v>
      </c>
      <c r="C2025" s="1" t="s">
        <v>292</v>
      </c>
    </row>
    <row r="2026" spans="1:3" x14ac:dyDescent="0.25">
      <c r="A2026" s="1" t="s">
        <v>1735</v>
      </c>
      <c r="B2026" s="1" t="s">
        <v>25063</v>
      </c>
      <c r="C2026" s="1" t="s">
        <v>292</v>
      </c>
    </row>
    <row r="2027" spans="1:3" x14ac:dyDescent="0.25">
      <c r="A2027" s="1" t="s">
        <v>1736</v>
      </c>
      <c r="B2027" s="1" t="s">
        <v>25063</v>
      </c>
      <c r="C2027" s="1" t="s">
        <v>292</v>
      </c>
    </row>
    <row r="2028" spans="1:3" x14ac:dyDescent="0.25">
      <c r="A2028" s="1" t="s">
        <v>1737</v>
      </c>
      <c r="B2028" s="1" t="s">
        <v>25064</v>
      </c>
      <c r="C2028" s="1" t="s">
        <v>292</v>
      </c>
    </row>
    <row r="2029" spans="1:3" x14ac:dyDescent="0.25">
      <c r="A2029" s="1" t="s">
        <v>1738</v>
      </c>
      <c r="B2029" s="1" t="s">
        <v>25064</v>
      </c>
      <c r="C2029" s="1" t="s">
        <v>292</v>
      </c>
    </row>
    <row r="2030" spans="1:3" x14ac:dyDescent="0.25">
      <c r="A2030" s="1" t="s">
        <v>1739</v>
      </c>
      <c r="B2030" s="1" t="s">
        <v>25065</v>
      </c>
      <c r="C2030" s="1" t="s">
        <v>292</v>
      </c>
    </row>
    <row r="2031" spans="1:3" x14ac:dyDescent="0.25">
      <c r="A2031" s="1" t="s">
        <v>1740</v>
      </c>
      <c r="B2031" s="1" t="s">
        <v>25065</v>
      </c>
      <c r="C2031" s="1" t="s">
        <v>292</v>
      </c>
    </row>
    <row r="2032" spans="1:3" x14ac:dyDescent="0.25">
      <c r="A2032" s="1" t="s">
        <v>1741</v>
      </c>
      <c r="B2032" s="1" t="s">
        <v>25066</v>
      </c>
      <c r="C2032" s="1" t="s">
        <v>292</v>
      </c>
    </row>
    <row r="2033" spans="1:3" x14ac:dyDescent="0.25">
      <c r="A2033" s="1" t="s">
        <v>1742</v>
      </c>
      <c r="B2033" s="1" t="s">
        <v>25066</v>
      </c>
      <c r="C2033" s="1" t="s">
        <v>292</v>
      </c>
    </row>
    <row r="2034" spans="1:3" x14ac:dyDescent="0.25">
      <c r="A2034" s="1" t="s">
        <v>1743</v>
      </c>
      <c r="B2034" s="1" t="s">
        <v>25067</v>
      </c>
      <c r="C2034" s="1" t="s">
        <v>292</v>
      </c>
    </row>
    <row r="2035" spans="1:3" x14ac:dyDescent="0.25">
      <c r="A2035" s="1" t="s">
        <v>1744</v>
      </c>
      <c r="B2035" s="1" t="s">
        <v>25067</v>
      </c>
      <c r="C2035" s="1" t="s">
        <v>292</v>
      </c>
    </row>
    <row r="2036" spans="1:3" x14ac:dyDescent="0.25">
      <c r="A2036" s="1" t="s">
        <v>1745</v>
      </c>
      <c r="B2036" s="1" t="s">
        <v>25068</v>
      </c>
      <c r="C2036" s="1" t="s">
        <v>292</v>
      </c>
    </row>
    <row r="2037" spans="1:3" x14ac:dyDescent="0.25">
      <c r="A2037" s="1" t="s">
        <v>1746</v>
      </c>
      <c r="B2037" s="1" t="s">
        <v>25068</v>
      </c>
      <c r="C2037" s="1" t="s">
        <v>292</v>
      </c>
    </row>
    <row r="2038" spans="1:3" x14ac:dyDescent="0.25">
      <c r="A2038" s="1" t="s">
        <v>1747</v>
      </c>
      <c r="B2038" s="1" t="s">
        <v>25069</v>
      </c>
      <c r="C2038" s="1" t="s">
        <v>292</v>
      </c>
    </row>
    <row r="2039" spans="1:3" x14ac:dyDescent="0.25">
      <c r="A2039" s="1" t="s">
        <v>1748</v>
      </c>
      <c r="B2039" s="1" t="s">
        <v>25069</v>
      </c>
      <c r="C2039" s="1" t="s">
        <v>292</v>
      </c>
    </row>
    <row r="2040" spans="1:3" x14ac:dyDescent="0.25">
      <c r="A2040" s="1" t="s">
        <v>1749</v>
      </c>
      <c r="B2040" s="1" t="s">
        <v>25070</v>
      </c>
      <c r="C2040" s="1" t="s">
        <v>292</v>
      </c>
    </row>
    <row r="2041" spans="1:3" x14ac:dyDescent="0.25">
      <c r="A2041" s="1" t="s">
        <v>1750</v>
      </c>
      <c r="B2041" s="1" t="s">
        <v>25070</v>
      </c>
      <c r="C2041" s="1" t="s">
        <v>292</v>
      </c>
    </row>
    <row r="2042" spans="1:3" x14ac:dyDescent="0.25">
      <c r="A2042" s="1" t="s">
        <v>1751</v>
      </c>
      <c r="B2042" s="1" t="s">
        <v>25071</v>
      </c>
      <c r="C2042" s="1" t="s">
        <v>292</v>
      </c>
    </row>
    <row r="2043" spans="1:3" x14ac:dyDescent="0.25">
      <c r="A2043" s="1" t="s">
        <v>1752</v>
      </c>
      <c r="B2043" s="1" t="s">
        <v>25071</v>
      </c>
      <c r="C2043" s="1" t="s">
        <v>292</v>
      </c>
    </row>
    <row r="2044" spans="1:3" x14ac:dyDescent="0.25">
      <c r="A2044" s="1" t="s">
        <v>1753</v>
      </c>
      <c r="B2044" s="1" t="s">
        <v>25072</v>
      </c>
      <c r="C2044" s="1" t="s">
        <v>292</v>
      </c>
    </row>
    <row r="2045" spans="1:3" x14ac:dyDescent="0.25">
      <c r="A2045" s="1" t="s">
        <v>1754</v>
      </c>
      <c r="B2045" s="1" t="s">
        <v>25072</v>
      </c>
      <c r="C2045" s="1" t="s">
        <v>292</v>
      </c>
    </row>
    <row r="2046" spans="1:3" x14ac:dyDescent="0.25">
      <c r="A2046" s="1" t="s">
        <v>1755</v>
      </c>
      <c r="B2046" s="1" t="s">
        <v>25073</v>
      </c>
      <c r="C2046" s="1" t="s">
        <v>292</v>
      </c>
    </row>
    <row r="2047" spans="1:3" x14ac:dyDescent="0.25">
      <c r="A2047" s="1" t="s">
        <v>1756</v>
      </c>
      <c r="B2047" s="1" t="s">
        <v>25073</v>
      </c>
      <c r="C2047" s="1" t="s">
        <v>292</v>
      </c>
    </row>
    <row r="2048" spans="1:3" x14ac:dyDescent="0.25">
      <c r="A2048" s="1" t="s">
        <v>1757</v>
      </c>
      <c r="B2048" s="1" t="s">
        <v>25074</v>
      </c>
      <c r="C2048" s="1" t="s">
        <v>292</v>
      </c>
    </row>
    <row r="2049" spans="1:3" x14ac:dyDescent="0.25">
      <c r="A2049" s="1" t="s">
        <v>1758</v>
      </c>
      <c r="B2049" s="1" t="s">
        <v>25074</v>
      </c>
      <c r="C2049" s="1" t="s">
        <v>292</v>
      </c>
    </row>
    <row r="2050" spans="1:3" x14ac:dyDescent="0.25">
      <c r="A2050" s="1" t="s">
        <v>1759</v>
      </c>
      <c r="B2050" s="1" t="s">
        <v>25075</v>
      </c>
      <c r="C2050" s="1" t="s">
        <v>292</v>
      </c>
    </row>
    <row r="2051" spans="1:3" x14ac:dyDescent="0.25">
      <c r="A2051" s="1" t="s">
        <v>1760</v>
      </c>
      <c r="B2051" s="1" t="s">
        <v>25075</v>
      </c>
      <c r="C2051" s="1" t="s">
        <v>292</v>
      </c>
    </row>
    <row r="2052" spans="1:3" x14ac:dyDescent="0.25">
      <c r="A2052" s="1" t="s">
        <v>1761</v>
      </c>
      <c r="B2052" s="1" t="s">
        <v>25076</v>
      </c>
      <c r="C2052" s="1" t="s">
        <v>292</v>
      </c>
    </row>
    <row r="2053" spans="1:3" x14ac:dyDescent="0.25">
      <c r="A2053" s="1" t="s">
        <v>1762</v>
      </c>
      <c r="B2053" s="1" t="s">
        <v>25076</v>
      </c>
      <c r="C2053" s="1" t="s">
        <v>292</v>
      </c>
    </row>
    <row r="2054" spans="1:3" x14ac:dyDescent="0.25">
      <c r="A2054" s="1" t="s">
        <v>1763</v>
      </c>
      <c r="B2054" s="1" t="s">
        <v>25077</v>
      </c>
      <c r="C2054" s="1" t="s">
        <v>292</v>
      </c>
    </row>
    <row r="2055" spans="1:3" x14ac:dyDescent="0.25">
      <c r="A2055" s="1" t="s">
        <v>1764</v>
      </c>
      <c r="B2055" s="1" t="s">
        <v>25077</v>
      </c>
      <c r="C2055" s="1" t="s">
        <v>292</v>
      </c>
    </row>
    <row r="2056" spans="1:3" x14ac:dyDescent="0.25">
      <c r="A2056" s="1" t="s">
        <v>1765</v>
      </c>
      <c r="B2056" s="1" t="s">
        <v>25078</v>
      </c>
      <c r="C2056" s="1" t="s">
        <v>292</v>
      </c>
    </row>
    <row r="2057" spans="1:3" x14ac:dyDescent="0.25">
      <c r="A2057" s="1" t="s">
        <v>1766</v>
      </c>
      <c r="B2057" s="1" t="s">
        <v>25078</v>
      </c>
      <c r="C2057" s="1" t="s">
        <v>292</v>
      </c>
    </row>
    <row r="2058" spans="1:3" x14ac:dyDescent="0.25">
      <c r="A2058" s="1" t="s">
        <v>1767</v>
      </c>
      <c r="B2058" s="1" t="s">
        <v>25079</v>
      </c>
      <c r="C2058" s="1" t="s">
        <v>292</v>
      </c>
    </row>
    <row r="2059" spans="1:3" x14ac:dyDescent="0.25">
      <c r="A2059" s="1" t="s">
        <v>1768</v>
      </c>
      <c r="B2059" s="1" t="s">
        <v>25079</v>
      </c>
      <c r="C2059" s="1" t="s">
        <v>292</v>
      </c>
    </row>
    <row r="2060" spans="1:3" x14ac:dyDescent="0.25">
      <c r="A2060" s="1" t="s">
        <v>1769</v>
      </c>
      <c r="B2060" s="1" t="s">
        <v>25080</v>
      </c>
      <c r="C2060" s="1" t="s">
        <v>292</v>
      </c>
    </row>
    <row r="2061" spans="1:3" x14ac:dyDescent="0.25">
      <c r="A2061" s="1" t="s">
        <v>1770</v>
      </c>
      <c r="B2061" s="1" t="s">
        <v>25080</v>
      </c>
      <c r="C2061" s="1" t="s">
        <v>292</v>
      </c>
    </row>
    <row r="2062" spans="1:3" x14ac:dyDescent="0.25">
      <c r="A2062" s="1" t="s">
        <v>1771</v>
      </c>
      <c r="B2062" s="1" t="s">
        <v>25081</v>
      </c>
      <c r="C2062" s="1" t="s">
        <v>292</v>
      </c>
    </row>
    <row r="2063" spans="1:3" x14ac:dyDescent="0.25">
      <c r="A2063" s="1" t="s">
        <v>1772</v>
      </c>
      <c r="B2063" s="1" t="s">
        <v>25081</v>
      </c>
      <c r="C2063" s="1" t="s">
        <v>292</v>
      </c>
    </row>
    <row r="2064" spans="1:3" x14ac:dyDescent="0.25">
      <c r="A2064" s="1" t="s">
        <v>1773</v>
      </c>
      <c r="B2064" s="1" t="s">
        <v>25082</v>
      </c>
      <c r="C2064" s="1" t="s">
        <v>292</v>
      </c>
    </row>
    <row r="2065" spans="1:3" x14ac:dyDescent="0.25">
      <c r="A2065" s="1" t="s">
        <v>1774</v>
      </c>
      <c r="B2065" s="1" t="s">
        <v>25082</v>
      </c>
      <c r="C2065" s="1" t="s">
        <v>292</v>
      </c>
    </row>
    <row r="2066" spans="1:3" x14ac:dyDescent="0.25">
      <c r="A2066" s="1" t="s">
        <v>1775</v>
      </c>
      <c r="B2066" s="1" t="s">
        <v>25083</v>
      </c>
      <c r="C2066" s="1" t="s">
        <v>292</v>
      </c>
    </row>
    <row r="2067" spans="1:3" x14ac:dyDescent="0.25">
      <c r="A2067" s="1" t="s">
        <v>1776</v>
      </c>
      <c r="B2067" s="1" t="s">
        <v>25083</v>
      </c>
      <c r="C2067" s="1" t="s">
        <v>292</v>
      </c>
    </row>
    <row r="2068" spans="1:3" x14ac:dyDescent="0.25">
      <c r="A2068" s="1" t="s">
        <v>1777</v>
      </c>
      <c r="B2068" s="1" t="s">
        <v>25084</v>
      </c>
      <c r="C2068" s="1" t="s">
        <v>292</v>
      </c>
    </row>
    <row r="2069" spans="1:3" x14ac:dyDescent="0.25">
      <c r="A2069" s="1" t="s">
        <v>1778</v>
      </c>
      <c r="B2069" s="1" t="s">
        <v>25084</v>
      </c>
      <c r="C2069" s="1" t="s">
        <v>292</v>
      </c>
    </row>
    <row r="2070" spans="1:3" x14ac:dyDescent="0.25">
      <c r="A2070" s="1" t="s">
        <v>1779</v>
      </c>
      <c r="B2070" s="1" t="s">
        <v>25085</v>
      </c>
      <c r="C2070" s="1" t="s">
        <v>292</v>
      </c>
    </row>
    <row r="2071" spans="1:3" x14ac:dyDescent="0.25">
      <c r="A2071" s="1" t="s">
        <v>1780</v>
      </c>
      <c r="B2071" s="1" t="s">
        <v>25085</v>
      </c>
      <c r="C2071" s="1" t="s">
        <v>292</v>
      </c>
    </row>
    <row r="2072" spans="1:3" x14ac:dyDescent="0.25">
      <c r="A2072" s="1" t="s">
        <v>1781</v>
      </c>
      <c r="B2072" s="1" t="s">
        <v>25086</v>
      </c>
      <c r="C2072" s="1" t="s">
        <v>292</v>
      </c>
    </row>
    <row r="2073" spans="1:3" x14ac:dyDescent="0.25">
      <c r="A2073" s="1" t="s">
        <v>1782</v>
      </c>
      <c r="B2073" s="1" t="s">
        <v>25086</v>
      </c>
      <c r="C2073" s="1" t="s">
        <v>292</v>
      </c>
    </row>
    <row r="2074" spans="1:3" x14ac:dyDescent="0.25">
      <c r="A2074" s="1" t="s">
        <v>1783</v>
      </c>
      <c r="B2074" s="1" t="s">
        <v>25087</v>
      </c>
      <c r="C2074" s="1" t="s">
        <v>292</v>
      </c>
    </row>
    <row r="2075" spans="1:3" x14ac:dyDescent="0.25">
      <c r="A2075" s="1" t="s">
        <v>1784</v>
      </c>
      <c r="B2075" s="1" t="s">
        <v>25087</v>
      </c>
      <c r="C2075" s="1" t="s">
        <v>292</v>
      </c>
    </row>
    <row r="2076" spans="1:3" x14ac:dyDescent="0.25">
      <c r="A2076" s="1" t="s">
        <v>1785</v>
      </c>
      <c r="B2076" s="1" t="s">
        <v>25088</v>
      </c>
      <c r="C2076" s="1" t="s">
        <v>292</v>
      </c>
    </row>
    <row r="2077" spans="1:3" x14ac:dyDescent="0.25">
      <c r="A2077" s="1" t="s">
        <v>1786</v>
      </c>
      <c r="B2077" s="1" t="s">
        <v>25088</v>
      </c>
      <c r="C2077" s="1" t="s">
        <v>292</v>
      </c>
    </row>
    <row r="2078" spans="1:3" x14ac:dyDescent="0.25">
      <c r="A2078" s="1" t="s">
        <v>1787</v>
      </c>
      <c r="B2078" s="1" t="s">
        <v>25089</v>
      </c>
      <c r="C2078" s="1" t="s">
        <v>292</v>
      </c>
    </row>
    <row r="2079" spans="1:3" x14ac:dyDescent="0.25">
      <c r="A2079" s="1" t="s">
        <v>1788</v>
      </c>
      <c r="B2079" s="1" t="s">
        <v>25089</v>
      </c>
      <c r="C2079" s="1" t="s">
        <v>292</v>
      </c>
    </row>
    <row r="2080" spans="1:3" x14ac:dyDescent="0.25">
      <c r="A2080" s="1" t="s">
        <v>1789</v>
      </c>
      <c r="B2080" s="1" t="s">
        <v>25090</v>
      </c>
      <c r="C2080" s="1" t="s">
        <v>292</v>
      </c>
    </row>
    <row r="2081" spans="1:3" x14ac:dyDescent="0.25">
      <c r="A2081" s="1" t="s">
        <v>1790</v>
      </c>
      <c r="B2081" s="1" t="s">
        <v>25090</v>
      </c>
      <c r="C2081" s="1" t="s">
        <v>292</v>
      </c>
    </row>
    <row r="2082" spans="1:3" x14ac:dyDescent="0.25">
      <c r="A2082" s="1" t="s">
        <v>1791</v>
      </c>
      <c r="B2082" s="1" t="s">
        <v>25091</v>
      </c>
      <c r="C2082" s="1" t="s">
        <v>862</v>
      </c>
    </row>
    <row r="2083" spans="1:3" x14ac:dyDescent="0.25">
      <c r="A2083" s="1" t="s">
        <v>1792</v>
      </c>
      <c r="B2083" s="1" t="s">
        <v>25091</v>
      </c>
      <c r="C2083" s="1" t="s">
        <v>862</v>
      </c>
    </row>
    <row r="2084" spans="1:3" x14ac:dyDescent="0.25">
      <c r="A2084" s="1" t="s">
        <v>1793</v>
      </c>
      <c r="B2084" s="1" t="s">
        <v>1794</v>
      </c>
      <c r="C2084" s="1" t="s">
        <v>292</v>
      </c>
    </row>
    <row r="2085" spans="1:3" x14ac:dyDescent="0.25">
      <c r="A2085" s="1" t="s">
        <v>1795</v>
      </c>
      <c r="B2085" s="1" t="s">
        <v>1794</v>
      </c>
      <c r="C2085" s="1" t="s">
        <v>292</v>
      </c>
    </row>
    <row r="2086" spans="1:3" x14ac:dyDescent="0.25">
      <c r="A2086" s="1" t="s">
        <v>1796</v>
      </c>
      <c r="B2086" s="1" t="s">
        <v>1797</v>
      </c>
      <c r="C2086" s="1" t="s">
        <v>292</v>
      </c>
    </row>
    <row r="2087" spans="1:3" x14ac:dyDescent="0.25">
      <c r="A2087" s="1" t="s">
        <v>1798</v>
      </c>
      <c r="B2087" s="1" t="s">
        <v>1797</v>
      </c>
      <c r="C2087" s="1" t="s">
        <v>292</v>
      </c>
    </row>
    <row r="2088" spans="1:3" x14ac:dyDescent="0.25">
      <c r="A2088" s="1" t="s">
        <v>1799</v>
      </c>
      <c r="B2088" s="1" t="s">
        <v>25092</v>
      </c>
      <c r="C2088" s="1" t="s">
        <v>292</v>
      </c>
    </row>
    <row r="2089" spans="1:3" x14ac:dyDescent="0.25">
      <c r="A2089" s="1" t="s">
        <v>1800</v>
      </c>
      <c r="B2089" s="1" t="s">
        <v>25092</v>
      </c>
      <c r="C2089" s="1" t="s">
        <v>292</v>
      </c>
    </row>
    <row r="2090" spans="1:3" x14ac:dyDescent="0.25">
      <c r="A2090" s="1" t="s">
        <v>1801</v>
      </c>
      <c r="B2090" s="1" t="s">
        <v>25093</v>
      </c>
      <c r="C2090" s="1" t="s">
        <v>292</v>
      </c>
    </row>
    <row r="2091" spans="1:3" x14ac:dyDescent="0.25">
      <c r="A2091" s="1" t="s">
        <v>1802</v>
      </c>
      <c r="B2091" s="1" t="s">
        <v>25093</v>
      </c>
      <c r="C2091" s="1" t="s">
        <v>292</v>
      </c>
    </row>
    <row r="2092" spans="1:3" x14ac:dyDescent="0.25">
      <c r="A2092" s="1" t="s">
        <v>1803</v>
      </c>
      <c r="B2092" s="1" t="s">
        <v>25094</v>
      </c>
      <c r="C2092" s="1" t="s">
        <v>292</v>
      </c>
    </row>
    <row r="2093" spans="1:3" x14ac:dyDescent="0.25">
      <c r="A2093" s="1" t="s">
        <v>1804</v>
      </c>
      <c r="B2093" s="1" t="s">
        <v>25094</v>
      </c>
      <c r="C2093" s="1" t="s">
        <v>292</v>
      </c>
    </row>
    <row r="2094" spans="1:3" x14ac:dyDescent="0.25">
      <c r="A2094" s="1" t="s">
        <v>1805</v>
      </c>
      <c r="B2094" s="1" t="s">
        <v>25095</v>
      </c>
      <c r="C2094" s="1" t="s">
        <v>292</v>
      </c>
    </row>
    <row r="2095" spans="1:3" x14ac:dyDescent="0.25">
      <c r="A2095" s="1" t="s">
        <v>1806</v>
      </c>
      <c r="B2095" s="1" t="s">
        <v>25095</v>
      </c>
      <c r="C2095" s="1" t="s">
        <v>292</v>
      </c>
    </row>
    <row r="2096" spans="1:3" x14ac:dyDescent="0.25">
      <c r="A2096" s="1" t="s">
        <v>1807</v>
      </c>
      <c r="B2096" s="1" t="s">
        <v>25096</v>
      </c>
      <c r="C2096" s="1" t="s">
        <v>292</v>
      </c>
    </row>
    <row r="2097" spans="1:3" x14ac:dyDescent="0.25">
      <c r="A2097" s="1" t="s">
        <v>1808</v>
      </c>
      <c r="B2097" s="1" t="s">
        <v>25096</v>
      </c>
      <c r="C2097" s="1" t="s">
        <v>292</v>
      </c>
    </row>
    <row r="2098" spans="1:3" x14ac:dyDescent="0.25">
      <c r="A2098" s="1" t="s">
        <v>1809</v>
      </c>
      <c r="B2098" s="1" t="s">
        <v>25097</v>
      </c>
      <c r="C2098" s="1" t="s">
        <v>292</v>
      </c>
    </row>
    <row r="2099" spans="1:3" x14ac:dyDescent="0.25">
      <c r="A2099" s="1" t="s">
        <v>1810</v>
      </c>
      <c r="B2099" s="1" t="s">
        <v>25097</v>
      </c>
      <c r="C2099" s="1" t="s">
        <v>292</v>
      </c>
    </row>
    <row r="2100" spans="1:3" x14ac:dyDescent="0.25">
      <c r="A2100" s="1" t="s">
        <v>1811</v>
      </c>
      <c r="B2100" s="1" t="s">
        <v>25098</v>
      </c>
      <c r="C2100" s="1" t="s">
        <v>292</v>
      </c>
    </row>
    <row r="2101" spans="1:3" x14ac:dyDescent="0.25">
      <c r="A2101" s="1" t="s">
        <v>1812</v>
      </c>
      <c r="B2101" s="1" t="s">
        <v>25098</v>
      </c>
      <c r="C2101" s="1" t="s">
        <v>292</v>
      </c>
    </row>
    <row r="2102" spans="1:3" x14ac:dyDescent="0.25">
      <c r="A2102" s="1" t="s">
        <v>1813</v>
      </c>
      <c r="B2102" s="1" t="s">
        <v>25099</v>
      </c>
      <c r="C2102" s="1" t="s">
        <v>292</v>
      </c>
    </row>
    <row r="2103" spans="1:3" x14ac:dyDescent="0.25">
      <c r="A2103" s="1" t="s">
        <v>1814</v>
      </c>
      <c r="B2103" s="1" t="s">
        <v>25099</v>
      </c>
      <c r="C2103" s="1" t="s">
        <v>292</v>
      </c>
    </row>
    <row r="2104" spans="1:3" x14ac:dyDescent="0.25">
      <c r="A2104" s="1" t="s">
        <v>1815</v>
      </c>
      <c r="B2104" s="1" t="s">
        <v>25100</v>
      </c>
      <c r="C2104" s="1" t="s">
        <v>292</v>
      </c>
    </row>
    <row r="2105" spans="1:3" x14ac:dyDescent="0.25">
      <c r="A2105" s="1" t="s">
        <v>1816</v>
      </c>
      <c r="B2105" s="1" t="s">
        <v>25100</v>
      </c>
      <c r="C2105" s="1" t="s">
        <v>292</v>
      </c>
    </row>
    <row r="2106" spans="1:3" x14ac:dyDescent="0.25">
      <c r="A2106" s="1" t="s">
        <v>1817</v>
      </c>
      <c r="B2106" s="1" t="s">
        <v>25101</v>
      </c>
      <c r="C2106" s="1" t="s">
        <v>292</v>
      </c>
    </row>
    <row r="2107" spans="1:3" x14ac:dyDescent="0.25">
      <c r="A2107" s="1" t="s">
        <v>1818</v>
      </c>
      <c r="B2107" s="1" t="s">
        <v>25101</v>
      </c>
      <c r="C2107" s="1" t="s">
        <v>292</v>
      </c>
    </row>
    <row r="2108" spans="1:3" x14ac:dyDescent="0.25">
      <c r="A2108" s="1" t="s">
        <v>1819</v>
      </c>
      <c r="B2108" s="1" t="s">
        <v>25102</v>
      </c>
      <c r="C2108" s="1" t="s">
        <v>292</v>
      </c>
    </row>
    <row r="2109" spans="1:3" x14ac:dyDescent="0.25">
      <c r="A2109" s="1" t="s">
        <v>1820</v>
      </c>
      <c r="B2109" s="1" t="s">
        <v>25102</v>
      </c>
      <c r="C2109" s="1" t="s">
        <v>292</v>
      </c>
    </row>
    <row r="2110" spans="1:3" x14ac:dyDescent="0.25">
      <c r="A2110" s="1" t="s">
        <v>1821</v>
      </c>
      <c r="B2110" s="1" t="s">
        <v>25103</v>
      </c>
      <c r="C2110" s="1" t="s">
        <v>292</v>
      </c>
    </row>
    <row r="2111" spans="1:3" x14ac:dyDescent="0.25">
      <c r="A2111" s="1" t="s">
        <v>1822</v>
      </c>
      <c r="B2111" s="1" t="s">
        <v>25103</v>
      </c>
      <c r="C2111" s="1" t="s">
        <v>292</v>
      </c>
    </row>
    <row r="2112" spans="1:3" x14ac:dyDescent="0.25">
      <c r="A2112" s="1" t="s">
        <v>1823</v>
      </c>
      <c r="B2112" s="1" t="s">
        <v>25104</v>
      </c>
      <c r="C2112" s="1" t="s">
        <v>292</v>
      </c>
    </row>
    <row r="2113" spans="1:3" x14ac:dyDescent="0.25">
      <c r="A2113" s="1" t="s">
        <v>1824</v>
      </c>
      <c r="B2113" s="1" t="s">
        <v>25104</v>
      </c>
      <c r="C2113" s="1" t="s">
        <v>292</v>
      </c>
    </row>
    <row r="2114" spans="1:3" x14ac:dyDescent="0.25">
      <c r="A2114" s="1" t="s">
        <v>1825</v>
      </c>
      <c r="B2114" s="1" t="s">
        <v>25105</v>
      </c>
      <c r="C2114" s="1" t="s">
        <v>292</v>
      </c>
    </row>
    <row r="2115" spans="1:3" x14ac:dyDescent="0.25">
      <c r="A2115" s="1" t="s">
        <v>1826</v>
      </c>
      <c r="B2115" s="1" t="s">
        <v>25105</v>
      </c>
      <c r="C2115" s="1" t="s">
        <v>292</v>
      </c>
    </row>
    <row r="2116" spans="1:3" x14ac:dyDescent="0.25">
      <c r="A2116" s="1" t="s">
        <v>1827</v>
      </c>
      <c r="B2116" s="1" t="s">
        <v>25106</v>
      </c>
      <c r="C2116" s="1" t="s">
        <v>292</v>
      </c>
    </row>
    <row r="2117" spans="1:3" x14ac:dyDescent="0.25">
      <c r="A2117" s="1" t="s">
        <v>1828</v>
      </c>
      <c r="B2117" s="1" t="s">
        <v>25106</v>
      </c>
      <c r="C2117" s="1" t="s">
        <v>292</v>
      </c>
    </row>
    <row r="2118" spans="1:3" x14ac:dyDescent="0.25">
      <c r="A2118" s="1" t="s">
        <v>1829</v>
      </c>
      <c r="B2118" s="1" t="s">
        <v>25107</v>
      </c>
      <c r="C2118" s="1" t="s">
        <v>292</v>
      </c>
    </row>
    <row r="2119" spans="1:3" x14ac:dyDescent="0.25">
      <c r="A2119" s="1" t="s">
        <v>1830</v>
      </c>
      <c r="B2119" s="1" t="s">
        <v>25107</v>
      </c>
      <c r="C2119" s="1" t="s">
        <v>292</v>
      </c>
    </row>
    <row r="2120" spans="1:3" x14ac:dyDescent="0.25">
      <c r="A2120" s="1" t="s">
        <v>1831</v>
      </c>
      <c r="B2120" s="1" t="s">
        <v>25108</v>
      </c>
      <c r="C2120" s="1" t="s">
        <v>292</v>
      </c>
    </row>
    <row r="2121" spans="1:3" x14ac:dyDescent="0.25">
      <c r="A2121" s="1" t="s">
        <v>1832</v>
      </c>
      <c r="B2121" s="1" t="s">
        <v>25108</v>
      </c>
      <c r="C2121" s="1" t="s">
        <v>292</v>
      </c>
    </row>
    <row r="2122" spans="1:3" x14ac:dyDescent="0.25">
      <c r="A2122" s="1" t="s">
        <v>1833</v>
      </c>
      <c r="B2122" s="1" t="s">
        <v>25109</v>
      </c>
      <c r="C2122" s="1" t="s">
        <v>292</v>
      </c>
    </row>
    <row r="2123" spans="1:3" x14ac:dyDescent="0.25">
      <c r="A2123" s="1" t="s">
        <v>1834</v>
      </c>
      <c r="B2123" s="1" t="s">
        <v>25109</v>
      </c>
      <c r="C2123" s="1" t="s">
        <v>292</v>
      </c>
    </row>
    <row r="2124" spans="1:3" x14ac:dyDescent="0.25">
      <c r="A2124" s="1" t="s">
        <v>1835</v>
      </c>
      <c r="B2124" s="1" t="s">
        <v>25110</v>
      </c>
      <c r="C2124" s="1" t="s">
        <v>292</v>
      </c>
    </row>
    <row r="2125" spans="1:3" x14ac:dyDescent="0.25">
      <c r="A2125" s="1" t="s">
        <v>1836</v>
      </c>
      <c r="B2125" s="1" t="s">
        <v>25110</v>
      </c>
      <c r="C2125" s="1" t="s">
        <v>292</v>
      </c>
    </row>
    <row r="2126" spans="1:3" x14ac:dyDescent="0.25">
      <c r="A2126" s="1" t="s">
        <v>1837</v>
      </c>
      <c r="B2126" s="1" t="s">
        <v>25111</v>
      </c>
      <c r="C2126" s="1" t="s">
        <v>292</v>
      </c>
    </row>
    <row r="2127" spans="1:3" x14ac:dyDescent="0.25">
      <c r="A2127" s="1" t="s">
        <v>1838</v>
      </c>
      <c r="B2127" s="1" t="s">
        <v>25111</v>
      </c>
      <c r="C2127" s="1" t="s">
        <v>292</v>
      </c>
    </row>
    <row r="2128" spans="1:3" x14ac:dyDescent="0.25">
      <c r="A2128" s="1" t="s">
        <v>1839</v>
      </c>
      <c r="B2128" s="1" t="s">
        <v>25112</v>
      </c>
      <c r="C2128" s="1" t="s">
        <v>292</v>
      </c>
    </row>
    <row r="2129" spans="1:3" x14ac:dyDescent="0.25">
      <c r="A2129" s="1" t="s">
        <v>1840</v>
      </c>
      <c r="B2129" s="1" t="s">
        <v>25112</v>
      </c>
      <c r="C2129" s="1" t="s">
        <v>292</v>
      </c>
    </row>
    <row r="2130" spans="1:3" x14ac:dyDescent="0.25">
      <c r="A2130" s="1" t="s">
        <v>1841</v>
      </c>
      <c r="B2130" s="1" t="s">
        <v>25113</v>
      </c>
      <c r="C2130" s="1" t="s">
        <v>292</v>
      </c>
    </row>
    <row r="2131" spans="1:3" x14ac:dyDescent="0.25">
      <c r="A2131" s="1" t="s">
        <v>1842</v>
      </c>
      <c r="B2131" s="1" t="s">
        <v>25113</v>
      </c>
      <c r="C2131" s="1" t="s">
        <v>292</v>
      </c>
    </row>
    <row r="2132" spans="1:3" x14ac:dyDescent="0.25">
      <c r="A2132" s="1" t="s">
        <v>1843</v>
      </c>
      <c r="B2132" s="1" t="s">
        <v>25114</v>
      </c>
      <c r="C2132" s="1" t="s">
        <v>292</v>
      </c>
    </row>
    <row r="2133" spans="1:3" x14ac:dyDescent="0.25">
      <c r="A2133" s="1" t="s">
        <v>1844</v>
      </c>
      <c r="B2133" s="1" t="s">
        <v>25114</v>
      </c>
      <c r="C2133" s="1" t="s">
        <v>292</v>
      </c>
    </row>
    <row r="2134" spans="1:3" x14ac:dyDescent="0.25">
      <c r="A2134" s="1" t="s">
        <v>1845</v>
      </c>
      <c r="B2134" s="1" t="s">
        <v>25115</v>
      </c>
      <c r="C2134" s="1" t="s">
        <v>292</v>
      </c>
    </row>
    <row r="2135" spans="1:3" x14ac:dyDescent="0.25">
      <c r="A2135" s="1" t="s">
        <v>1846</v>
      </c>
      <c r="B2135" s="1" t="s">
        <v>25115</v>
      </c>
      <c r="C2135" s="1" t="s">
        <v>292</v>
      </c>
    </row>
    <row r="2136" spans="1:3" x14ac:dyDescent="0.25">
      <c r="A2136" s="1" t="s">
        <v>1847</v>
      </c>
      <c r="B2136" s="1" t="s">
        <v>25116</v>
      </c>
      <c r="C2136" s="1" t="s">
        <v>292</v>
      </c>
    </row>
    <row r="2137" spans="1:3" x14ac:dyDescent="0.25">
      <c r="A2137" s="1" t="s">
        <v>1848</v>
      </c>
      <c r="B2137" s="1" t="s">
        <v>25116</v>
      </c>
      <c r="C2137" s="1" t="s">
        <v>292</v>
      </c>
    </row>
    <row r="2138" spans="1:3" x14ac:dyDescent="0.25">
      <c r="A2138" s="1" t="s">
        <v>1849</v>
      </c>
      <c r="B2138" s="1" t="s">
        <v>25117</v>
      </c>
      <c r="C2138" s="1" t="s">
        <v>292</v>
      </c>
    </row>
    <row r="2139" spans="1:3" x14ac:dyDescent="0.25">
      <c r="A2139" s="1" t="s">
        <v>1850</v>
      </c>
      <c r="B2139" s="1" t="s">
        <v>25117</v>
      </c>
      <c r="C2139" s="1" t="s">
        <v>292</v>
      </c>
    </row>
    <row r="2140" spans="1:3" x14ac:dyDescent="0.25">
      <c r="A2140" s="1" t="s">
        <v>1851</v>
      </c>
      <c r="B2140" s="1" t="s">
        <v>25118</v>
      </c>
      <c r="C2140" s="1" t="s">
        <v>292</v>
      </c>
    </row>
    <row r="2141" spans="1:3" x14ac:dyDescent="0.25">
      <c r="A2141" s="1" t="s">
        <v>1852</v>
      </c>
      <c r="B2141" s="1" t="s">
        <v>25118</v>
      </c>
      <c r="C2141" s="1" t="s">
        <v>292</v>
      </c>
    </row>
    <row r="2142" spans="1:3" x14ac:dyDescent="0.25">
      <c r="A2142" s="1" t="s">
        <v>1853</v>
      </c>
      <c r="B2142" s="1" t="s">
        <v>25119</v>
      </c>
      <c r="C2142" s="1" t="s">
        <v>292</v>
      </c>
    </row>
    <row r="2143" spans="1:3" x14ac:dyDescent="0.25">
      <c r="A2143" s="1" t="s">
        <v>1854</v>
      </c>
      <c r="B2143" s="1" t="s">
        <v>25119</v>
      </c>
      <c r="C2143" s="1" t="s">
        <v>292</v>
      </c>
    </row>
    <row r="2144" spans="1:3" x14ac:dyDescent="0.25">
      <c r="A2144" s="1" t="s">
        <v>1855</v>
      </c>
      <c r="B2144" s="1" t="s">
        <v>25120</v>
      </c>
      <c r="C2144" s="1" t="s">
        <v>292</v>
      </c>
    </row>
    <row r="2145" spans="1:3" x14ac:dyDescent="0.25">
      <c r="A2145" s="1" t="s">
        <v>1856</v>
      </c>
      <c r="B2145" s="1" t="s">
        <v>25120</v>
      </c>
      <c r="C2145" s="1" t="s">
        <v>292</v>
      </c>
    </row>
    <row r="2146" spans="1:3" x14ac:dyDescent="0.25">
      <c r="A2146" s="1" t="s">
        <v>1857</v>
      </c>
      <c r="B2146" s="1" t="s">
        <v>25121</v>
      </c>
      <c r="C2146" s="1" t="s">
        <v>292</v>
      </c>
    </row>
    <row r="2147" spans="1:3" x14ac:dyDescent="0.25">
      <c r="A2147" s="1" t="s">
        <v>1858</v>
      </c>
      <c r="B2147" s="1" t="s">
        <v>25121</v>
      </c>
      <c r="C2147" s="1" t="s">
        <v>292</v>
      </c>
    </row>
    <row r="2148" spans="1:3" x14ac:dyDescent="0.25">
      <c r="A2148" s="1" t="s">
        <v>1859</v>
      </c>
      <c r="B2148" s="1" t="s">
        <v>25122</v>
      </c>
      <c r="C2148" s="1" t="s">
        <v>292</v>
      </c>
    </row>
    <row r="2149" spans="1:3" x14ac:dyDescent="0.25">
      <c r="A2149" s="1" t="s">
        <v>1860</v>
      </c>
      <c r="B2149" s="1" t="s">
        <v>25122</v>
      </c>
      <c r="C2149" s="1" t="s">
        <v>292</v>
      </c>
    </row>
    <row r="2150" spans="1:3" x14ac:dyDescent="0.25">
      <c r="A2150" s="1" t="s">
        <v>1861</v>
      </c>
      <c r="B2150" s="1" t="s">
        <v>25123</v>
      </c>
      <c r="C2150" s="1" t="s">
        <v>292</v>
      </c>
    </row>
    <row r="2151" spans="1:3" x14ac:dyDescent="0.25">
      <c r="A2151" s="1" t="s">
        <v>1862</v>
      </c>
      <c r="B2151" s="1" t="s">
        <v>25123</v>
      </c>
      <c r="C2151" s="1" t="s">
        <v>292</v>
      </c>
    </row>
    <row r="2152" spans="1:3" x14ac:dyDescent="0.25">
      <c r="A2152" s="1" t="s">
        <v>1863</v>
      </c>
      <c r="B2152" s="1" t="s">
        <v>25124</v>
      </c>
      <c r="C2152" s="1" t="s">
        <v>292</v>
      </c>
    </row>
    <row r="2153" spans="1:3" x14ac:dyDescent="0.25">
      <c r="A2153" s="1" t="s">
        <v>1864</v>
      </c>
      <c r="B2153" s="1" t="s">
        <v>25124</v>
      </c>
      <c r="C2153" s="1" t="s">
        <v>292</v>
      </c>
    </row>
    <row r="2154" spans="1:3" x14ac:dyDescent="0.25">
      <c r="A2154" s="1" t="s">
        <v>1865</v>
      </c>
      <c r="B2154" s="1" t="s">
        <v>25125</v>
      </c>
      <c r="C2154" s="1" t="s">
        <v>292</v>
      </c>
    </row>
    <row r="2155" spans="1:3" x14ac:dyDescent="0.25">
      <c r="A2155" s="1" t="s">
        <v>1866</v>
      </c>
      <c r="B2155" s="1" t="s">
        <v>25125</v>
      </c>
      <c r="C2155" s="1" t="s">
        <v>292</v>
      </c>
    </row>
    <row r="2156" spans="1:3" x14ac:dyDescent="0.25">
      <c r="A2156" s="1" t="s">
        <v>1867</v>
      </c>
      <c r="B2156" s="1" t="s">
        <v>25126</v>
      </c>
      <c r="C2156" s="1" t="s">
        <v>292</v>
      </c>
    </row>
    <row r="2157" spans="1:3" x14ac:dyDescent="0.25">
      <c r="A2157" s="1" t="s">
        <v>1868</v>
      </c>
      <c r="B2157" s="1" t="s">
        <v>25126</v>
      </c>
      <c r="C2157" s="1" t="s">
        <v>292</v>
      </c>
    </row>
    <row r="2158" spans="1:3" x14ac:dyDescent="0.25">
      <c r="A2158" s="1" t="s">
        <v>1869</v>
      </c>
      <c r="B2158" s="1" t="s">
        <v>25127</v>
      </c>
      <c r="C2158" s="1" t="s">
        <v>292</v>
      </c>
    </row>
    <row r="2159" spans="1:3" x14ac:dyDescent="0.25">
      <c r="A2159" s="1" t="s">
        <v>1870</v>
      </c>
      <c r="B2159" s="1" t="s">
        <v>25127</v>
      </c>
      <c r="C2159" s="1" t="s">
        <v>292</v>
      </c>
    </row>
    <row r="2160" spans="1:3" x14ac:dyDescent="0.25">
      <c r="A2160" s="1" t="s">
        <v>1871</v>
      </c>
      <c r="B2160" s="1" t="s">
        <v>25128</v>
      </c>
      <c r="C2160" s="1" t="s">
        <v>292</v>
      </c>
    </row>
    <row r="2161" spans="1:3" x14ac:dyDescent="0.25">
      <c r="A2161" s="1" t="s">
        <v>1872</v>
      </c>
      <c r="B2161" s="1" t="s">
        <v>25128</v>
      </c>
      <c r="C2161" s="1" t="s">
        <v>292</v>
      </c>
    </row>
    <row r="2162" spans="1:3" x14ac:dyDescent="0.25">
      <c r="A2162" s="1" t="s">
        <v>1873</v>
      </c>
      <c r="B2162" s="1" t="s">
        <v>25129</v>
      </c>
      <c r="C2162" s="1" t="s">
        <v>292</v>
      </c>
    </row>
    <row r="2163" spans="1:3" x14ac:dyDescent="0.25">
      <c r="A2163" s="1" t="s">
        <v>1874</v>
      </c>
      <c r="B2163" s="1" t="s">
        <v>25129</v>
      </c>
      <c r="C2163" s="1" t="s">
        <v>292</v>
      </c>
    </row>
    <row r="2164" spans="1:3" x14ac:dyDescent="0.25">
      <c r="A2164" s="1" t="s">
        <v>1875</v>
      </c>
      <c r="B2164" s="1" t="s">
        <v>25130</v>
      </c>
      <c r="C2164" s="1" t="s">
        <v>292</v>
      </c>
    </row>
    <row r="2165" spans="1:3" x14ac:dyDescent="0.25">
      <c r="A2165" s="1" t="s">
        <v>1876</v>
      </c>
      <c r="B2165" s="1" t="s">
        <v>25130</v>
      </c>
      <c r="C2165" s="1" t="s">
        <v>292</v>
      </c>
    </row>
    <row r="2166" spans="1:3" x14ac:dyDescent="0.25">
      <c r="A2166" s="1" t="s">
        <v>1877</v>
      </c>
      <c r="B2166" s="1" t="s">
        <v>25131</v>
      </c>
      <c r="C2166" s="1" t="s">
        <v>292</v>
      </c>
    </row>
    <row r="2167" spans="1:3" x14ac:dyDescent="0.25">
      <c r="A2167" s="1" t="s">
        <v>1878</v>
      </c>
      <c r="B2167" s="1" t="s">
        <v>25131</v>
      </c>
      <c r="C2167" s="1" t="s">
        <v>292</v>
      </c>
    </row>
    <row r="2168" spans="1:3" x14ac:dyDescent="0.25">
      <c r="A2168" s="1" t="s">
        <v>1879</v>
      </c>
      <c r="B2168" s="1" t="s">
        <v>25132</v>
      </c>
      <c r="C2168" s="1" t="s">
        <v>292</v>
      </c>
    </row>
    <row r="2169" spans="1:3" x14ac:dyDescent="0.25">
      <c r="A2169" s="1" t="s">
        <v>1880</v>
      </c>
      <c r="B2169" s="1" t="s">
        <v>25132</v>
      </c>
      <c r="C2169" s="1" t="s">
        <v>292</v>
      </c>
    </row>
    <row r="2170" spans="1:3" x14ac:dyDescent="0.25">
      <c r="A2170" s="1" t="s">
        <v>1881</v>
      </c>
      <c r="B2170" s="1" t="s">
        <v>25133</v>
      </c>
      <c r="C2170" s="1" t="s">
        <v>292</v>
      </c>
    </row>
    <row r="2171" spans="1:3" x14ac:dyDescent="0.25">
      <c r="A2171" s="1" t="s">
        <v>1882</v>
      </c>
      <c r="B2171" s="1" t="s">
        <v>25133</v>
      </c>
      <c r="C2171" s="1" t="s">
        <v>292</v>
      </c>
    </row>
    <row r="2172" spans="1:3" x14ac:dyDescent="0.25">
      <c r="A2172" s="1" t="s">
        <v>1883</v>
      </c>
      <c r="B2172" s="1" t="s">
        <v>25134</v>
      </c>
      <c r="C2172" s="1" t="s">
        <v>292</v>
      </c>
    </row>
    <row r="2173" spans="1:3" x14ac:dyDescent="0.25">
      <c r="A2173" s="1" t="s">
        <v>1884</v>
      </c>
      <c r="B2173" s="1" t="s">
        <v>25134</v>
      </c>
      <c r="C2173" s="1" t="s">
        <v>292</v>
      </c>
    </row>
    <row r="2174" spans="1:3" x14ac:dyDescent="0.25">
      <c r="A2174" s="1" t="s">
        <v>1885</v>
      </c>
      <c r="B2174" s="1" t="s">
        <v>25135</v>
      </c>
      <c r="C2174" s="1" t="s">
        <v>292</v>
      </c>
    </row>
    <row r="2175" spans="1:3" x14ac:dyDescent="0.25">
      <c r="A2175" s="1" t="s">
        <v>1886</v>
      </c>
      <c r="B2175" s="1" t="s">
        <v>25135</v>
      </c>
      <c r="C2175" s="1" t="s">
        <v>292</v>
      </c>
    </row>
    <row r="2176" spans="1:3" x14ac:dyDescent="0.25">
      <c r="A2176" s="1" t="s">
        <v>1887</v>
      </c>
      <c r="B2176" s="1" t="s">
        <v>25136</v>
      </c>
      <c r="C2176" s="1" t="s">
        <v>292</v>
      </c>
    </row>
    <row r="2177" spans="1:3" x14ac:dyDescent="0.25">
      <c r="A2177" s="1" t="s">
        <v>1888</v>
      </c>
      <c r="B2177" s="1" t="s">
        <v>25136</v>
      </c>
      <c r="C2177" s="1" t="s">
        <v>292</v>
      </c>
    </row>
    <row r="2178" spans="1:3" x14ac:dyDescent="0.25">
      <c r="A2178" s="1" t="s">
        <v>1889</v>
      </c>
      <c r="B2178" s="1" t="s">
        <v>25137</v>
      </c>
      <c r="C2178" s="1" t="s">
        <v>292</v>
      </c>
    </row>
    <row r="2179" spans="1:3" x14ac:dyDescent="0.25">
      <c r="A2179" s="1" t="s">
        <v>1890</v>
      </c>
      <c r="B2179" s="1" t="s">
        <v>25137</v>
      </c>
      <c r="C2179" s="1" t="s">
        <v>292</v>
      </c>
    </row>
    <row r="2180" spans="1:3" x14ac:dyDescent="0.25">
      <c r="A2180" s="1" t="s">
        <v>1891</v>
      </c>
      <c r="B2180" s="1" t="s">
        <v>25138</v>
      </c>
      <c r="C2180" s="1" t="s">
        <v>292</v>
      </c>
    </row>
    <row r="2181" spans="1:3" x14ac:dyDescent="0.25">
      <c r="A2181" s="1" t="s">
        <v>1892</v>
      </c>
      <c r="B2181" s="1" t="s">
        <v>25138</v>
      </c>
      <c r="C2181" s="1" t="s">
        <v>292</v>
      </c>
    </row>
    <row r="2182" spans="1:3" x14ac:dyDescent="0.25">
      <c r="A2182" s="1" t="s">
        <v>1893</v>
      </c>
      <c r="B2182" s="1" t="s">
        <v>25139</v>
      </c>
      <c r="C2182" s="1" t="s">
        <v>292</v>
      </c>
    </row>
    <row r="2183" spans="1:3" x14ac:dyDescent="0.25">
      <c r="A2183" s="1" t="s">
        <v>1894</v>
      </c>
      <c r="B2183" s="1" t="s">
        <v>25139</v>
      </c>
      <c r="C2183" s="1" t="s">
        <v>292</v>
      </c>
    </row>
    <row r="2184" spans="1:3" x14ac:dyDescent="0.25">
      <c r="A2184" s="1" t="s">
        <v>1895</v>
      </c>
      <c r="B2184" s="1" t="s">
        <v>25140</v>
      </c>
      <c r="C2184" s="1" t="s">
        <v>292</v>
      </c>
    </row>
    <row r="2185" spans="1:3" x14ac:dyDescent="0.25">
      <c r="A2185" s="1" t="s">
        <v>1896</v>
      </c>
      <c r="B2185" s="1" t="s">
        <v>25140</v>
      </c>
      <c r="C2185" s="1" t="s">
        <v>292</v>
      </c>
    </row>
    <row r="2186" spans="1:3" x14ac:dyDescent="0.25">
      <c r="A2186" s="1" t="s">
        <v>1897</v>
      </c>
      <c r="B2186" s="1" t="s">
        <v>25141</v>
      </c>
      <c r="C2186" s="1" t="s">
        <v>292</v>
      </c>
    </row>
    <row r="2187" spans="1:3" x14ac:dyDescent="0.25">
      <c r="A2187" s="1" t="s">
        <v>1898</v>
      </c>
      <c r="B2187" s="1" t="s">
        <v>25141</v>
      </c>
      <c r="C2187" s="1" t="s">
        <v>292</v>
      </c>
    </row>
    <row r="2188" spans="1:3" x14ac:dyDescent="0.25">
      <c r="A2188" s="1" t="s">
        <v>1899</v>
      </c>
      <c r="B2188" s="1" t="s">
        <v>25142</v>
      </c>
      <c r="C2188" s="1" t="s">
        <v>292</v>
      </c>
    </row>
    <row r="2189" spans="1:3" x14ac:dyDescent="0.25">
      <c r="A2189" s="1" t="s">
        <v>1900</v>
      </c>
      <c r="B2189" s="1" t="s">
        <v>25142</v>
      </c>
      <c r="C2189" s="1" t="s">
        <v>292</v>
      </c>
    </row>
    <row r="2190" spans="1:3" x14ac:dyDescent="0.25">
      <c r="A2190" s="1" t="s">
        <v>1901</v>
      </c>
      <c r="B2190" s="1" t="s">
        <v>25143</v>
      </c>
      <c r="C2190" s="1" t="s">
        <v>292</v>
      </c>
    </row>
    <row r="2191" spans="1:3" x14ac:dyDescent="0.25">
      <c r="A2191" s="1" t="s">
        <v>1902</v>
      </c>
      <c r="B2191" s="1" t="s">
        <v>25143</v>
      </c>
      <c r="C2191" s="1" t="s">
        <v>292</v>
      </c>
    </row>
    <row r="2192" spans="1:3" x14ac:dyDescent="0.25">
      <c r="A2192" s="1" t="s">
        <v>1903</v>
      </c>
      <c r="B2192" s="1" t="s">
        <v>25144</v>
      </c>
      <c r="C2192" s="1" t="s">
        <v>292</v>
      </c>
    </row>
    <row r="2193" spans="1:3" x14ac:dyDescent="0.25">
      <c r="A2193" s="1" t="s">
        <v>1904</v>
      </c>
      <c r="B2193" s="1" t="s">
        <v>25144</v>
      </c>
      <c r="C2193" s="1" t="s">
        <v>292</v>
      </c>
    </row>
    <row r="2194" spans="1:3" x14ac:dyDescent="0.25">
      <c r="A2194" s="1" t="s">
        <v>1905</v>
      </c>
      <c r="B2194" s="1" t="s">
        <v>25145</v>
      </c>
      <c r="C2194" s="1" t="s">
        <v>292</v>
      </c>
    </row>
    <row r="2195" spans="1:3" x14ac:dyDescent="0.25">
      <c r="A2195" s="1" t="s">
        <v>1906</v>
      </c>
      <c r="B2195" s="1" t="s">
        <v>25145</v>
      </c>
      <c r="C2195" s="1" t="s">
        <v>292</v>
      </c>
    </row>
    <row r="2196" spans="1:3" x14ac:dyDescent="0.25">
      <c r="A2196" s="1" t="s">
        <v>1907</v>
      </c>
      <c r="B2196" s="1" t="s">
        <v>25146</v>
      </c>
      <c r="C2196" s="1" t="s">
        <v>292</v>
      </c>
    </row>
    <row r="2197" spans="1:3" x14ac:dyDescent="0.25">
      <c r="A2197" s="1" t="s">
        <v>1908</v>
      </c>
      <c r="B2197" s="1" t="s">
        <v>25146</v>
      </c>
      <c r="C2197" s="1" t="s">
        <v>292</v>
      </c>
    </row>
    <row r="2198" spans="1:3" x14ac:dyDescent="0.25">
      <c r="A2198" s="1" t="s">
        <v>1909</v>
      </c>
      <c r="B2198" s="1" t="s">
        <v>25147</v>
      </c>
      <c r="C2198" s="1" t="s">
        <v>292</v>
      </c>
    </row>
    <row r="2199" spans="1:3" x14ac:dyDescent="0.25">
      <c r="A2199" s="1" t="s">
        <v>1910</v>
      </c>
      <c r="B2199" s="1" t="s">
        <v>25147</v>
      </c>
      <c r="C2199" s="1" t="s">
        <v>292</v>
      </c>
    </row>
    <row r="2200" spans="1:3" x14ac:dyDescent="0.25">
      <c r="A2200" s="1" t="s">
        <v>1911</v>
      </c>
      <c r="B2200" s="1" t="s">
        <v>25148</v>
      </c>
      <c r="C2200" s="1" t="s">
        <v>292</v>
      </c>
    </row>
    <row r="2201" spans="1:3" x14ac:dyDescent="0.25">
      <c r="A2201" s="1" t="s">
        <v>1912</v>
      </c>
      <c r="B2201" s="1" t="s">
        <v>25148</v>
      </c>
      <c r="C2201" s="1" t="s">
        <v>292</v>
      </c>
    </row>
    <row r="2202" spans="1:3" x14ac:dyDescent="0.25">
      <c r="A2202" s="1" t="s">
        <v>1913</v>
      </c>
      <c r="B2202" s="1" t="s">
        <v>25149</v>
      </c>
      <c r="C2202" s="1" t="s">
        <v>292</v>
      </c>
    </row>
    <row r="2203" spans="1:3" x14ac:dyDescent="0.25">
      <c r="A2203" s="1" t="s">
        <v>1914</v>
      </c>
      <c r="B2203" s="1" t="s">
        <v>25149</v>
      </c>
      <c r="C2203" s="1" t="s">
        <v>292</v>
      </c>
    </row>
    <row r="2204" spans="1:3" x14ac:dyDescent="0.25">
      <c r="A2204" s="1" t="s">
        <v>1915</v>
      </c>
      <c r="B2204" s="1" t="s">
        <v>25150</v>
      </c>
      <c r="C2204" s="1" t="s">
        <v>292</v>
      </c>
    </row>
    <row r="2205" spans="1:3" x14ac:dyDescent="0.25">
      <c r="A2205" s="1" t="s">
        <v>1916</v>
      </c>
      <c r="B2205" s="1" t="s">
        <v>25150</v>
      </c>
      <c r="C2205" s="1" t="s">
        <v>292</v>
      </c>
    </row>
    <row r="2206" spans="1:3" x14ac:dyDescent="0.25">
      <c r="A2206" s="1" t="s">
        <v>1917</v>
      </c>
      <c r="B2206" s="1" t="s">
        <v>25151</v>
      </c>
      <c r="C2206" s="1" t="s">
        <v>292</v>
      </c>
    </row>
    <row r="2207" spans="1:3" x14ac:dyDescent="0.25">
      <c r="A2207" s="1" t="s">
        <v>1918</v>
      </c>
      <c r="B2207" s="1" t="s">
        <v>25151</v>
      </c>
      <c r="C2207" s="1" t="s">
        <v>292</v>
      </c>
    </row>
    <row r="2208" spans="1:3" x14ac:dyDescent="0.25">
      <c r="A2208" s="1" t="s">
        <v>1919</v>
      </c>
      <c r="B2208" s="1" t="s">
        <v>25152</v>
      </c>
      <c r="C2208" s="1" t="s">
        <v>292</v>
      </c>
    </row>
    <row r="2209" spans="1:3" x14ac:dyDescent="0.25">
      <c r="A2209" s="1" t="s">
        <v>1920</v>
      </c>
      <c r="B2209" s="1" t="s">
        <v>25152</v>
      </c>
      <c r="C2209" s="1" t="s">
        <v>292</v>
      </c>
    </row>
    <row r="2210" spans="1:3" x14ac:dyDescent="0.25">
      <c r="A2210" s="1" t="s">
        <v>1921</v>
      </c>
      <c r="B2210" s="1" t="s">
        <v>25153</v>
      </c>
      <c r="C2210" s="1" t="s">
        <v>292</v>
      </c>
    </row>
    <row r="2211" spans="1:3" x14ac:dyDescent="0.25">
      <c r="A2211" s="1" t="s">
        <v>1922</v>
      </c>
      <c r="B2211" s="1" t="s">
        <v>25153</v>
      </c>
      <c r="C2211" s="1" t="s">
        <v>292</v>
      </c>
    </row>
    <row r="2212" spans="1:3" x14ac:dyDescent="0.25">
      <c r="A2212" s="1" t="s">
        <v>1923</v>
      </c>
      <c r="B2212" s="1" t="s">
        <v>25154</v>
      </c>
      <c r="C2212" s="1" t="s">
        <v>292</v>
      </c>
    </row>
    <row r="2213" spans="1:3" x14ac:dyDescent="0.25">
      <c r="A2213" s="1" t="s">
        <v>1924</v>
      </c>
      <c r="B2213" s="1" t="s">
        <v>25154</v>
      </c>
      <c r="C2213" s="1" t="s">
        <v>292</v>
      </c>
    </row>
    <row r="2214" spans="1:3" x14ac:dyDescent="0.25">
      <c r="A2214" s="1" t="s">
        <v>1925</v>
      </c>
      <c r="B2214" s="1" t="s">
        <v>25155</v>
      </c>
      <c r="C2214" s="1" t="s">
        <v>292</v>
      </c>
    </row>
    <row r="2215" spans="1:3" x14ac:dyDescent="0.25">
      <c r="A2215" s="1" t="s">
        <v>1926</v>
      </c>
      <c r="B2215" s="1" t="s">
        <v>25155</v>
      </c>
      <c r="C2215" s="1" t="s">
        <v>292</v>
      </c>
    </row>
    <row r="2216" spans="1:3" x14ac:dyDescent="0.25">
      <c r="A2216" s="1" t="s">
        <v>1927</v>
      </c>
      <c r="B2216" s="1" t="s">
        <v>25156</v>
      </c>
      <c r="C2216" s="1" t="s">
        <v>292</v>
      </c>
    </row>
    <row r="2217" spans="1:3" x14ac:dyDescent="0.25">
      <c r="A2217" s="1" t="s">
        <v>1928</v>
      </c>
      <c r="B2217" s="1" t="s">
        <v>25156</v>
      </c>
      <c r="C2217" s="1" t="s">
        <v>292</v>
      </c>
    </row>
    <row r="2218" spans="1:3" x14ac:dyDescent="0.25">
      <c r="A2218" s="1" t="s">
        <v>1929</v>
      </c>
      <c r="B2218" s="1" t="s">
        <v>25157</v>
      </c>
      <c r="C2218" s="1" t="s">
        <v>292</v>
      </c>
    </row>
    <row r="2219" spans="1:3" x14ac:dyDescent="0.25">
      <c r="A2219" s="1" t="s">
        <v>1930</v>
      </c>
      <c r="B2219" s="1" t="s">
        <v>25157</v>
      </c>
      <c r="C2219" s="1" t="s">
        <v>292</v>
      </c>
    </row>
    <row r="2220" spans="1:3" x14ac:dyDescent="0.25">
      <c r="A2220" s="1" t="s">
        <v>1931</v>
      </c>
      <c r="B2220" s="1" t="s">
        <v>25158</v>
      </c>
      <c r="C2220" s="1" t="s">
        <v>292</v>
      </c>
    </row>
    <row r="2221" spans="1:3" x14ac:dyDescent="0.25">
      <c r="A2221" s="1" t="s">
        <v>1932</v>
      </c>
      <c r="B2221" s="1" t="s">
        <v>25158</v>
      </c>
      <c r="C2221" s="1" t="s">
        <v>292</v>
      </c>
    </row>
    <row r="2222" spans="1:3" x14ac:dyDescent="0.25">
      <c r="A2222" s="1" t="s">
        <v>1933</v>
      </c>
      <c r="B2222" s="1" t="s">
        <v>25159</v>
      </c>
      <c r="C2222" s="1" t="s">
        <v>292</v>
      </c>
    </row>
    <row r="2223" spans="1:3" x14ac:dyDescent="0.25">
      <c r="A2223" s="1" t="s">
        <v>1934</v>
      </c>
      <c r="B2223" s="1" t="s">
        <v>25159</v>
      </c>
      <c r="C2223" s="1" t="s">
        <v>292</v>
      </c>
    </row>
    <row r="2224" spans="1:3" x14ac:dyDescent="0.25">
      <c r="A2224" s="1" t="s">
        <v>1935</v>
      </c>
      <c r="B2224" s="1" t="s">
        <v>25160</v>
      </c>
      <c r="C2224" s="1" t="s">
        <v>292</v>
      </c>
    </row>
    <row r="2225" spans="1:3" x14ac:dyDescent="0.25">
      <c r="A2225" s="1" t="s">
        <v>1936</v>
      </c>
      <c r="B2225" s="1" t="s">
        <v>25160</v>
      </c>
      <c r="C2225" s="1" t="s">
        <v>292</v>
      </c>
    </row>
    <row r="2226" spans="1:3" x14ac:dyDescent="0.25">
      <c r="A2226" s="1" t="s">
        <v>1937</v>
      </c>
      <c r="B2226" s="1" t="s">
        <v>25161</v>
      </c>
      <c r="C2226" s="1" t="s">
        <v>292</v>
      </c>
    </row>
    <row r="2227" spans="1:3" x14ac:dyDescent="0.25">
      <c r="A2227" s="1" t="s">
        <v>1938</v>
      </c>
      <c r="B2227" s="1" t="s">
        <v>25161</v>
      </c>
      <c r="C2227" s="1" t="s">
        <v>292</v>
      </c>
    </row>
    <row r="2228" spans="1:3" x14ac:dyDescent="0.25">
      <c r="A2228" s="1" t="s">
        <v>1939</v>
      </c>
      <c r="B2228" s="1" t="s">
        <v>25162</v>
      </c>
      <c r="C2228" s="1" t="s">
        <v>292</v>
      </c>
    </row>
    <row r="2229" spans="1:3" x14ac:dyDescent="0.25">
      <c r="A2229" s="1" t="s">
        <v>1940</v>
      </c>
      <c r="B2229" s="1" t="s">
        <v>25162</v>
      </c>
      <c r="C2229" s="1" t="s">
        <v>292</v>
      </c>
    </row>
    <row r="2230" spans="1:3" x14ac:dyDescent="0.25">
      <c r="A2230" s="1" t="s">
        <v>1941</v>
      </c>
      <c r="B2230" s="1" t="s">
        <v>25163</v>
      </c>
      <c r="C2230" s="1" t="s">
        <v>292</v>
      </c>
    </row>
    <row r="2231" spans="1:3" x14ac:dyDescent="0.25">
      <c r="A2231" s="1" t="s">
        <v>1942</v>
      </c>
      <c r="B2231" s="1" t="s">
        <v>25163</v>
      </c>
      <c r="C2231" s="1" t="s">
        <v>292</v>
      </c>
    </row>
    <row r="2232" spans="1:3" x14ac:dyDescent="0.25">
      <c r="A2232" s="1" t="s">
        <v>1943</v>
      </c>
      <c r="B2232" s="1" t="s">
        <v>25164</v>
      </c>
      <c r="C2232" s="1" t="s">
        <v>292</v>
      </c>
    </row>
    <row r="2233" spans="1:3" x14ac:dyDescent="0.25">
      <c r="A2233" s="1" t="s">
        <v>1944</v>
      </c>
      <c r="B2233" s="1" t="s">
        <v>25164</v>
      </c>
      <c r="C2233" s="1" t="s">
        <v>292</v>
      </c>
    </row>
    <row r="2234" spans="1:3" x14ac:dyDescent="0.25">
      <c r="A2234" s="1" t="s">
        <v>1945</v>
      </c>
      <c r="B2234" s="1" t="s">
        <v>25165</v>
      </c>
      <c r="C2234" s="1" t="s">
        <v>292</v>
      </c>
    </row>
    <row r="2235" spans="1:3" x14ac:dyDescent="0.25">
      <c r="A2235" s="1" t="s">
        <v>1946</v>
      </c>
      <c r="B2235" s="1" t="s">
        <v>25165</v>
      </c>
      <c r="C2235" s="1" t="s">
        <v>292</v>
      </c>
    </row>
    <row r="2236" spans="1:3" x14ac:dyDescent="0.25">
      <c r="A2236" s="1" t="s">
        <v>1947</v>
      </c>
      <c r="B2236" s="1" t="s">
        <v>25166</v>
      </c>
      <c r="C2236" s="1" t="s">
        <v>292</v>
      </c>
    </row>
    <row r="2237" spans="1:3" x14ac:dyDescent="0.25">
      <c r="A2237" s="1" t="s">
        <v>1948</v>
      </c>
      <c r="B2237" s="1" t="s">
        <v>25166</v>
      </c>
      <c r="C2237" s="1" t="s">
        <v>292</v>
      </c>
    </row>
    <row r="2238" spans="1:3" x14ac:dyDescent="0.25">
      <c r="A2238" s="1" t="s">
        <v>1949</v>
      </c>
      <c r="B2238" s="1" t="s">
        <v>25167</v>
      </c>
      <c r="C2238" s="1" t="s">
        <v>292</v>
      </c>
    </row>
    <row r="2239" spans="1:3" x14ac:dyDescent="0.25">
      <c r="A2239" s="1" t="s">
        <v>1950</v>
      </c>
      <c r="B2239" s="1" t="s">
        <v>25167</v>
      </c>
      <c r="C2239" s="1" t="s">
        <v>292</v>
      </c>
    </row>
    <row r="2240" spans="1:3" x14ac:dyDescent="0.25">
      <c r="A2240" s="1" t="s">
        <v>1951</v>
      </c>
      <c r="B2240" s="1" t="s">
        <v>25168</v>
      </c>
      <c r="C2240" s="1" t="s">
        <v>292</v>
      </c>
    </row>
    <row r="2241" spans="1:3" x14ac:dyDescent="0.25">
      <c r="A2241" s="1" t="s">
        <v>1952</v>
      </c>
      <c r="B2241" s="1" t="s">
        <v>25168</v>
      </c>
      <c r="C2241" s="1" t="s">
        <v>292</v>
      </c>
    </row>
    <row r="2242" spans="1:3" x14ac:dyDescent="0.25">
      <c r="A2242" s="1" t="s">
        <v>1953</v>
      </c>
      <c r="B2242" s="1" t="s">
        <v>25169</v>
      </c>
      <c r="C2242" s="1" t="s">
        <v>292</v>
      </c>
    </row>
    <row r="2243" spans="1:3" x14ac:dyDescent="0.25">
      <c r="A2243" s="1" t="s">
        <v>1954</v>
      </c>
      <c r="B2243" s="1" t="s">
        <v>25169</v>
      </c>
      <c r="C2243" s="1" t="s">
        <v>292</v>
      </c>
    </row>
    <row r="2244" spans="1:3" x14ac:dyDescent="0.25">
      <c r="A2244" s="1" t="s">
        <v>1955</v>
      </c>
      <c r="B2244" s="1" t="s">
        <v>25170</v>
      </c>
      <c r="C2244" s="1" t="s">
        <v>292</v>
      </c>
    </row>
    <row r="2245" spans="1:3" x14ac:dyDescent="0.25">
      <c r="A2245" s="1" t="s">
        <v>1956</v>
      </c>
      <c r="B2245" s="1" t="s">
        <v>25170</v>
      </c>
      <c r="C2245" s="1" t="s">
        <v>292</v>
      </c>
    </row>
    <row r="2246" spans="1:3" x14ac:dyDescent="0.25">
      <c r="A2246" s="1" t="s">
        <v>1957</v>
      </c>
      <c r="B2246" s="1" t="s">
        <v>25171</v>
      </c>
      <c r="C2246" s="1" t="s">
        <v>292</v>
      </c>
    </row>
    <row r="2247" spans="1:3" x14ac:dyDescent="0.25">
      <c r="A2247" s="1" t="s">
        <v>1958</v>
      </c>
      <c r="B2247" s="1" t="s">
        <v>25171</v>
      </c>
      <c r="C2247" s="1" t="s">
        <v>292</v>
      </c>
    </row>
    <row r="2248" spans="1:3" x14ac:dyDescent="0.25">
      <c r="A2248" s="1" t="s">
        <v>1959</v>
      </c>
      <c r="B2248" s="1" t="s">
        <v>25172</v>
      </c>
      <c r="C2248" s="1" t="s">
        <v>292</v>
      </c>
    </row>
    <row r="2249" spans="1:3" x14ac:dyDescent="0.25">
      <c r="A2249" s="1" t="s">
        <v>1960</v>
      </c>
      <c r="B2249" s="1" t="s">
        <v>25172</v>
      </c>
      <c r="C2249" s="1" t="s">
        <v>292</v>
      </c>
    </row>
    <row r="2250" spans="1:3" x14ac:dyDescent="0.25">
      <c r="A2250" s="1" t="s">
        <v>1961</v>
      </c>
      <c r="B2250" s="1" t="s">
        <v>25173</v>
      </c>
      <c r="C2250" s="1" t="s">
        <v>292</v>
      </c>
    </row>
    <row r="2251" spans="1:3" x14ac:dyDescent="0.25">
      <c r="A2251" s="1" t="s">
        <v>1962</v>
      </c>
      <c r="B2251" s="1" t="s">
        <v>25173</v>
      </c>
      <c r="C2251" s="1" t="s">
        <v>292</v>
      </c>
    </row>
    <row r="2252" spans="1:3" x14ac:dyDescent="0.25">
      <c r="A2252" s="1" t="s">
        <v>1963</v>
      </c>
      <c r="B2252" s="1" t="s">
        <v>25174</v>
      </c>
      <c r="C2252" s="1" t="s">
        <v>292</v>
      </c>
    </row>
    <row r="2253" spans="1:3" x14ac:dyDescent="0.25">
      <c r="A2253" s="1" t="s">
        <v>1964</v>
      </c>
      <c r="B2253" s="1" t="s">
        <v>25174</v>
      </c>
      <c r="C2253" s="1" t="s">
        <v>292</v>
      </c>
    </row>
    <row r="2254" spans="1:3" x14ac:dyDescent="0.25">
      <c r="A2254" s="1" t="s">
        <v>1965</v>
      </c>
      <c r="B2254" s="1" t="s">
        <v>25175</v>
      </c>
      <c r="C2254" s="1" t="s">
        <v>292</v>
      </c>
    </row>
    <row r="2255" spans="1:3" x14ac:dyDescent="0.25">
      <c r="A2255" s="1" t="s">
        <v>1966</v>
      </c>
      <c r="B2255" s="1" t="s">
        <v>25175</v>
      </c>
      <c r="C2255" s="1" t="s">
        <v>292</v>
      </c>
    </row>
    <row r="2256" spans="1:3" x14ac:dyDescent="0.25">
      <c r="A2256" s="1" t="s">
        <v>1967</v>
      </c>
      <c r="B2256" s="1" t="s">
        <v>25176</v>
      </c>
      <c r="C2256" s="1" t="s">
        <v>292</v>
      </c>
    </row>
    <row r="2257" spans="1:3" x14ac:dyDescent="0.25">
      <c r="A2257" s="1" t="s">
        <v>1968</v>
      </c>
      <c r="B2257" s="1" t="s">
        <v>25176</v>
      </c>
      <c r="C2257" s="1" t="s">
        <v>292</v>
      </c>
    </row>
    <row r="2258" spans="1:3" x14ac:dyDescent="0.25">
      <c r="A2258" s="1" t="s">
        <v>1969</v>
      </c>
      <c r="B2258" s="1" t="s">
        <v>25177</v>
      </c>
      <c r="C2258" s="1" t="s">
        <v>292</v>
      </c>
    </row>
    <row r="2259" spans="1:3" x14ac:dyDescent="0.25">
      <c r="A2259" s="1" t="s">
        <v>1970</v>
      </c>
      <c r="B2259" s="1" t="s">
        <v>25177</v>
      </c>
      <c r="C2259" s="1" t="s">
        <v>292</v>
      </c>
    </row>
    <row r="2260" spans="1:3" x14ac:dyDescent="0.25">
      <c r="A2260" s="1" t="s">
        <v>1971</v>
      </c>
      <c r="B2260" s="1" t="s">
        <v>25178</v>
      </c>
      <c r="C2260" s="1" t="s">
        <v>292</v>
      </c>
    </row>
    <row r="2261" spans="1:3" x14ac:dyDescent="0.25">
      <c r="A2261" s="1" t="s">
        <v>1972</v>
      </c>
      <c r="B2261" s="1" t="s">
        <v>25178</v>
      </c>
      <c r="C2261" s="1" t="s">
        <v>292</v>
      </c>
    </row>
    <row r="2262" spans="1:3" x14ac:dyDescent="0.25">
      <c r="A2262" s="1" t="s">
        <v>1973</v>
      </c>
      <c r="B2262" s="1" t="s">
        <v>25179</v>
      </c>
      <c r="C2262" s="1" t="s">
        <v>292</v>
      </c>
    </row>
    <row r="2263" spans="1:3" x14ac:dyDescent="0.25">
      <c r="A2263" s="1" t="s">
        <v>1974</v>
      </c>
      <c r="B2263" s="1" t="s">
        <v>25179</v>
      </c>
      <c r="C2263" s="1" t="s">
        <v>292</v>
      </c>
    </row>
    <row r="2264" spans="1:3" x14ac:dyDescent="0.25">
      <c r="A2264" s="1" t="s">
        <v>1975</v>
      </c>
      <c r="B2264" s="1" t="s">
        <v>25180</v>
      </c>
      <c r="C2264" s="1" t="s">
        <v>292</v>
      </c>
    </row>
    <row r="2265" spans="1:3" x14ac:dyDescent="0.25">
      <c r="A2265" s="1" t="s">
        <v>1976</v>
      </c>
      <c r="B2265" s="1" t="s">
        <v>25180</v>
      </c>
      <c r="C2265" s="1" t="s">
        <v>292</v>
      </c>
    </row>
    <row r="2266" spans="1:3" x14ac:dyDescent="0.25">
      <c r="A2266" s="1" t="s">
        <v>1977</v>
      </c>
      <c r="B2266" s="1" t="s">
        <v>25181</v>
      </c>
      <c r="C2266" s="1" t="s">
        <v>292</v>
      </c>
    </row>
    <row r="2267" spans="1:3" x14ac:dyDescent="0.25">
      <c r="A2267" s="1" t="s">
        <v>1978</v>
      </c>
      <c r="B2267" s="1" t="s">
        <v>25181</v>
      </c>
      <c r="C2267" s="1" t="s">
        <v>292</v>
      </c>
    </row>
    <row r="2268" spans="1:3" x14ac:dyDescent="0.25">
      <c r="A2268" s="1" t="s">
        <v>1979</v>
      </c>
      <c r="B2268" s="1" t="s">
        <v>25182</v>
      </c>
      <c r="C2268" s="1" t="s">
        <v>292</v>
      </c>
    </row>
    <row r="2269" spans="1:3" x14ac:dyDescent="0.25">
      <c r="A2269" s="1" t="s">
        <v>1980</v>
      </c>
      <c r="B2269" s="1" t="s">
        <v>25182</v>
      </c>
      <c r="C2269" s="1" t="s">
        <v>292</v>
      </c>
    </row>
    <row r="2270" spans="1:3" x14ac:dyDescent="0.25">
      <c r="A2270" s="1" t="s">
        <v>1981</v>
      </c>
      <c r="B2270" s="1" t="s">
        <v>25183</v>
      </c>
      <c r="C2270" s="1" t="s">
        <v>292</v>
      </c>
    </row>
    <row r="2271" spans="1:3" x14ac:dyDescent="0.25">
      <c r="A2271" s="1" t="s">
        <v>1982</v>
      </c>
      <c r="B2271" s="1" t="s">
        <v>25183</v>
      </c>
      <c r="C2271" s="1" t="s">
        <v>292</v>
      </c>
    </row>
    <row r="2272" spans="1:3" x14ac:dyDescent="0.25">
      <c r="A2272" s="1" t="s">
        <v>1983</v>
      </c>
      <c r="B2272" s="1" t="s">
        <v>25184</v>
      </c>
      <c r="C2272" s="1" t="s">
        <v>292</v>
      </c>
    </row>
    <row r="2273" spans="1:3" x14ac:dyDescent="0.25">
      <c r="A2273" s="1" t="s">
        <v>1984</v>
      </c>
      <c r="B2273" s="1" t="s">
        <v>25184</v>
      </c>
      <c r="C2273" s="1" t="s">
        <v>292</v>
      </c>
    </row>
    <row r="2274" spans="1:3" x14ac:dyDescent="0.25">
      <c r="A2274" s="1" t="s">
        <v>1985</v>
      </c>
      <c r="B2274" s="1" t="s">
        <v>25185</v>
      </c>
      <c r="C2274" s="1" t="s">
        <v>292</v>
      </c>
    </row>
    <row r="2275" spans="1:3" x14ac:dyDescent="0.25">
      <c r="A2275" s="1" t="s">
        <v>1986</v>
      </c>
      <c r="B2275" s="1" t="s">
        <v>25185</v>
      </c>
      <c r="C2275" s="1" t="s">
        <v>292</v>
      </c>
    </row>
    <row r="2276" spans="1:3" x14ac:dyDescent="0.25">
      <c r="A2276" s="1" t="s">
        <v>1987</v>
      </c>
      <c r="B2276" s="1" t="s">
        <v>25186</v>
      </c>
      <c r="C2276" s="1" t="s">
        <v>292</v>
      </c>
    </row>
    <row r="2277" spans="1:3" x14ac:dyDescent="0.25">
      <c r="A2277" s="1" t="s">
        <v>1988</v>
      </c>
      <c r="B2277" s="1" t="s">
        <v>25186</v>
      </c>
      <c r="C2277" s="1" t="s">
        <v>292</v>
      </c>
    </row>
    <row r="2278" spans="1:3" x14ac:dyDescent="0.25">
      <c r="A2278" s="1" t="s">
        <v>1989</v>
      </c>
      <c r="B2278" s="1" t="s">
        <v>25187</v>
      </c>
      <c r="C2278" s="1" t="s">
        <v>292</v>
      </c>
    </row>
    <row r="2279" spans="1:3" x14ac:dyDescent="0.25">
      <c r="A2279" s="1" t="s">
        <v>1990</v>
      </c>
      <c r="B2279" s="1" t="s">
        <v>25187</v>
      </c>
      <c r="C2279" s="1" t="s">
        <v>292</v>
      </c>
    </row>
    <row r="2280" spans="1:3" x14ac:dyDescent="0.25">
      <c r="A2280" s="1" t="s">
        <v>1991</v>
      </c>
      <c r="B2280" s="1" t="s">
        <v>25188</v>
      </c>
      <c r="C2280" s="1" t="s">
        <v>292</v>
      </c>
    </row>
    <row r="2281" spans="1:3" x14ac:dyDescent="0.25">
      <c r="A2281" s="1" t="s">
        <v>1992</v>
      </c>
      <c r="B2281" s="1" t="s">
        <v>25188</v>
      </c>
      <c r="C2281" s="1" t="s">
        <v>292</v>
      </c>
    </row>
    <row r="2282" spans="1:3" x14ac:dyDescent="0.25">
      <c r="A2282" s="1" t="s">
        <v>1993</v>
      </c>
      <c r="B2282" s="1" t="s">
        <v>25189</v>
      </c>
      <c r="C2282" s="1" t="s">
        <v>292</v>
      </c>
    </row>
    <row r="2283" spans="1:3" x14ac:dyDescent="0.25">
      <c r="A2283" s="1" t="s">
        <v>1994</v>
      </c>
      <c r="B2283" s="1" t="s">
        <v>25189</v>
      </c>
      <c r="C2283" s="1" t="s">
        <v>292</v>
      </c>
    </row>
    <row r="2284" spans="1:3" x14ac:dyDescent="0.25">
      <c r="A2284" s="1" t="s">
        <v>1995</v>
      </c>
      <c r="B2284" s="1" t="s">
        <v>25190</v>
      </c>
      <c r="C2284" s="1" t="s">
        <v>292</v>
      </c>
    </row>
    <row r="2285" spans="1:3" x14ac:dyDescent="0.25">
      <c r="A2285" s="1" t="s">
        <v>1996</v>
      </c>
      <c r="B2285" s="1" t="s">
        <v>25190</v>
      </c>
      <c r="C2285" s="1" t="s">
        <v>292</v>
      </c>
    </row>
    <row r="2286" spans="1:3" x14ac:dyDescent="0.25">
      <c r="A2286" s="1" t="s">
        <v>1997</v>
      </c>
      <c r="B2286" s="1" t="s">
        <v>25191</v>
      </c>
      <c r="C2286" s="1" t="s">
        <v>292</v>
      </c>
    </row>
    <row r="2287" spans="1:3" x14ac:dyDescent="0.25">
      <c r="A2287" s="1" t="s">
        <v>1998</v>
      </c>
      <c r="B2287" s="1" t="s">
        <v>25191</v>
      </c>
      <c r="C2287" s="1" t="s">
        <v>292</v>
      </c>
    </row>
    <row r="2288" spans="1:3" x14ac:dyDescent="0.25">
      <c r="A2288" s="1" t="s">
        <v>1999</v>
      </c>
      <c r="B2288" s="1" t="s">
        <v>25192</v>
      </c>
      <c r="C2288" s="1" t="s">
        <v>292</v>
      </c>
    </row>
    <row r="2289" spans="1:3" x14ac:dyDescent="0.25">
      <c r="A2289" s="1" t="s">
        <v>2000</v>
      </c>
      <c r="B2289" s="1" t="s">
        <v>25192</v>
      </c>
      <c r="C2289" s="1" t="s">
        <v>292</v>
      </c>
    </row>
    <row r="2290" spans="1:3" x14ac:dyDescent="0.25">
      <c r="A2290" s="1" t="s">
        <v>2001</v>
      </c>
      <c r="B2290" s="1" t="s">
        <v>25193</v>
      </c>
      <c r="C2290" s="1" t="s">
        <v>292</v>
      </c>
    </row>
    <row r="2291" spans="1:3" x14ac:dyDescent="0.25">
      <c r="A2291" s="1" t="s">
        <v>2002</v>
      </c>
      <c r="B2291" s="1" t="s">
        <v>25193</v>
      </c>
      <c r="C2291" s="1" t="s">
        <v>292</v>
      </c>
    </row>
    <row r="2292" spans="1:3" x14ac:dyDescent="0.25">
      <c r="A2292" s="1" t="s">
        <v>2003</v>
      </c>
      <c r="B2292" s="1" t="s">
        <v>25194</v>
      </c>
      <c r="C2292" s="1" t="s">
        <v>292</v>
      </c>
    </row>
    <row r="2293" spans="1:3" x14ac:dyDescent="0.25">
      <c r="A2293" s="1" t="s">
        <v>2004</v>
      </c>
      <c r="B2293" s="1" t="s">
        <v>25194</v>
      </c>
      <c r="C2293" s="1" t="s">
        <v>292</v>
      </c>
    </row>
    <row r="2294" spans="1:3" x14ac:dyDescent="0.25">
      <c r="A2294" s="1" t="s">
        <v>2005</v>
      </c>
      <c r="B2294" s="1" t="s">
        <v>25195</v>
      </c>
      <c r="C2294" s="1" t="s">
        <v>292</v>
      </c>
    </row>
    <row r="2295" spans="1:3" x14ac:dyDescent="0.25">
      <c r="A2295" s="1" t="s">
        <v>2006</v>
      </c>
      <c r="B2295" s="1" t="s">
        <v>25195</v>
      </c>
      <c r="C2295" s="1" t="s">
        <v>292</v>
      </c>
    </row>
    <row r="2296" spans="1:3" x14ac:dyDescent="0.25">
      <c r="A2296" s="1" t="s">
        <v>2007</v>
      </c>
      <c r="B2296" s="1" t="s">
        <v>25196</v>
      </c>
      <c r="C2296" s="1" t="s">
        <v>292</v>
      </c>
    </row>
    <row r="2297" spans="1:3" x14ac:dyDescent="0.25">
      <c r="A2297" s="1" t="s">
        <v>2008</v>
      </c>
      <c r="B2297" s="1" t="s">
        <v>25196</v>
      </c>
      <c r="C2297" s="1" t="s">
        <v>292</v>
      </c>
    </row>
    <row r="2298" spans="1:3" x14ac:dyDescent="0.25">
      <c r="A2298" s="1" t="s">
        <v>2009</v>
      </c>
      <c r="B2298" s="1" t="s">
        <v>25197</v>
      </c>
      <c r="C2298" s="1" t="s">
        <v>292</v>
      </c>
    </row>
    <row r="2299" spans="1:3" x14ac:dyDescent="0.25">
      <c r="A2299" s="1" t="s">
        <v>2010</v>
      </c>
      <c r="B2299" s="1" t="s">
        <v>25197</v>
      </c>
      <c r="C2299" s="1" t="s">
        <v>292</v>
      </c>
    </row>
    <row r="2300" spans="1:3" x14ac:dyDescent="0.25">
      <c r="A2300" s="1" t="s">
        <v>2011</v>
      </c>
      <c r="B2300" s="1" t="s">
        <v>25198</v>
      </c>
      <c r="C2300" s="1" t="s">
        <v>292</v>
      </c>
    </row>
    <row r="2301" spans="1:3" x14ac:dyDescent="0.25">
      <c r="A2301" s="1" t="s">
        <v>2012</v>
      </c>
      <c r="B2301" s="1" t="s">
        <v>25198</v>
      </c>
      <c r="C2301" s="1" t="s">
        <v>292</v>
      </c>
    </row>
    <row r="2302" spans="1:3" x14ac:dyDescent="0.25">
      <c r="A2302" s="1" t="s">
        <v>2013</v>
      </c>
      <c r="B2302" s="1" t="s">
        <v>25199</v>
      </c>
      <c r="C2302" s="1" t="s">
        <v>292</v>
      </c>
    </row>
    <row r="2303" spans="1:3" x14ac:dyDescent="0.25">
      <c r="A2303" s="1" t="s">
        <v>2014</v>
      </c>
      <c r="B2303" s="1" t="s">
        <v>25199</v>
      </c>
      <c r="C2303" s="1" t="s">
        <v>292</v>
      </c>
    </row>
    <row r="2304" spans="1:3" x14ac:dyDescent="0.25">
      <c r="A2304" s="1" t="s">
        <v>2015</v>
      </c>
      <c r="B2304" s="1" t="s">
        <v>25200</v>
      </c>
      <c r="C2304" s="1" t="s">
        <v>292</v>
      </c>
    </row>
    <row r="2305" spans="1:3" x14ac:dyDescent="0.25">
      <c r="A2305" s="1" t="s">
        <v>2016</v>
      </c>
      <c r="B2305" s="1" t="s">
        <v>25200</v>
      </c>
      <c r="C2305" s="1" t="s">
        <v>292</v>
      </c>
    </row>
    <row r="2306" spans="1:3" x14ac:dyDescent="0.25">
      <c r="A2306" s="1" t="s">
        <v>2017</v>
      </c>
      <c r="B2306" s="1" t="s">
        <v>25201</v>
      </c>
      <c r="C2306" s="1" t="s">
        <v>292</v>
      </c>
    </row>
    <row r="2307" spans="1:3" x14ac:dyDescent="0.25">
      <c r="A2307" s="1" t="s">
        <v>2018</v>
      </c>
      <c r="B2307" s="1" t="s">
        <v>25201</v>
      </c>
      <c r="C2307" s="1" t="s">
        <v>292</v>
      </c>
    </row>
    <row r="2308" spans="1:3" x14ac:dyDescent="0.25">
      <c r="A2308" s="1" t="s">
        <v>2019</v>
      </c>
      <c r="B2308" s="1" t="s">
        <v>25202</v>
      </c>
      <c r="C2308" s="1" t="s">
        <v>292</v>
      </c>
    </row>
    <row r="2309" spans="1:3" x14ac:dyDescent="0.25">
      <c r="A2309" s="1" t="s">
        <v>2020</v>
      </c>
      <c r="B2309" s="1" t="s">
        <v>25202</v>
      </c>
      <c r="C2309" s="1" t="s">
        <v>292</v>
      </c>
    </row>
    <row r="2310" spans="1:3" x14ac:dyDescent="0.25">
      <c r="A2310" s="1" t="s">
        <v>2021</v>
      </c>
      <c r="B2310" s="1" t="s">
        <v>25203</v>
      </c>
      <c r="C2310" s="1" t="s">
        <v>292</v>
      </c>
    </row>
    <row r="2311" spans="1:3" x14ac:dyDescent="0.25">
      <c r="A2311" s="1" t="s">
        <v>2022</v>
      </c>
      <c r="B2311" s="1" t="s">
        <v>25203</v>
      </c>
      <c r="C2311" s="1" t="s">
        <v>292</v>
      </c>
    </row>
    <row r="2312" spans="1:3" x14ac:dyDescent="0.25">
      <c r="A2312" s="1" t="s">
        <v>2023</v>
      </c>
      <c r="B2312" s="1" t="s">
        <v>25204</v>
      </c>
      <c r="C2312" s="1" t="s">
        <v>292</v>
      </c>
    </row>
    <row r="2313" spans="1:3" x14ac:dyDescent="0.25">
      <c r="A2313" s="1" t="s">
        <v>2024</v>
      </c>
      <c r="B2313" s="1" t="s">
        <v>25204</v>
      </c>
      <c r="C2313" s="1" t="s">
        <v>292</v>
      </c>
    </row>
    <row r="2314" spans="1:3" x14ac:dyDescent="0.25">
      <c r="A2314" s="1" t="s">
        <v>2025</v>
      </c>
      <c r="B2314" s="1" t="s">
        <v>25205</v>
      </c>
      <c r="C2314" s="1" t="s">
        <v>292</v>
      </c>
    </row>
    <row r="2315" spans="1:3" x14ac:dyDescent="0.25">
      <c r="A2315" s="1" t="s">
        <v>2026</v>
      </c>
      <c r="B2315" s="1" t="s">
        <v>25205</v>
      </c>
      <c r="C2315" s="1" t="s">
        <v>292</v>
      </c>
    </row>
    <row r="2316" spans="1:3" x14ac:dyDescent="0.25">
      <c r="A2316" s="1" t="s">
        <v>2027</v>
      </c>
      <c r="B2316" s="1" t="s">
        <v>25206</v>
      </c>
      <c r="C2316" s="1" t="s">
        <v>292</v>
      </c>
    </row>
    <row r="2317" spans="1:3" x14ac:dyDescent="0.25">
      <c r="A2317" s="1" t="s">
        <v>2028</v>
      </c>
      <c r="B2317" s="1" t="s">
        <v>25206</v>
      </c>
      <c r="C2317" s="1" t="s">
        <v>292</v>
      </c>
    </row>
    <row r="2318" spans="1:3" x14ac:dyDescent="0.25">
      <c r="A2318" s="1" t="s">
        <v>2029</v>
      </c>
      <c r="B2318" s="1" t="s">
        <v>25207</v>
      </c>
      <c r="C2318" s="1" t="s">
        <v>292</v>
      </c>
    </row>
    <row r="2319" spans="1:3" x14ac:dyDescent="0.25">
      <c r="A2319" s="1" t="s">
        <v>2030</v>
      </c>
      <c r="B2319" s="1" t="s">
        <v>25207</v>
      </c>
      <c r="C2319" s="1" t="s">
        <v>292</v>
      </c>
    </row>
    <row r="2320" spans="1:3" x14ac:dyDescent="0.25">
      <c r="A2320" s="1" t="s">
        <v>2031</v>
      </c>
      <c r="B2320" s="1" t="s">
        <v>25208</v>
      </c>
      <c r="C2320" s="1" t="s">
        <v>292</v>
      </c>
    </row>
    <row r="2321" spans="1:3" x14ac:dyDescent="0.25">
      <c r="A2321" s="1" t="s">
        <v>2032</v>
      </c>
      <c r="B2321" s="1" t="s">
        <v>25208</v>
      </c>
      <c r="C2321" s="1" t="s">
        <v>292</v>
      </c>
    </row>
    <row r="2322" spans="1:3" x14ac:dyDescent="0.25">
      <c r="A2322" s="1" t="s">
        <v>2033</v>
      </c>
      <c r="B2322" s="1" t="s">
        <v>25209</v>
      </c>
      <c r="C2322" s="1" t="s">
        <v>292</v>
      </c>
    </row>
    <row r="2323" spans="1:3" x14ac:dyDescent="0.25">
      <c r="A2323" s="1" t="s">
        <v>2034</v>
      </c>
      <c r="B2323" s="1" t="s">
        <v>25209</v>
      </c>
      <c r="C2323" s="1" t="s">
        <v>292</v>
      </c>
    </row>
    <row r="2324" spans="1:3" x14ac:dyDescent="0.25">
      <c r="A2324" s="1" t="s">
        <v>2035</v>
      </c>
      <c r="B2324" s="1" t="s">
        <v>25210</v>
      </c>
      <c r="C2324" s="1" t="s">
        <v>292</v>
      </c>
    </row>
    <row r="2325" spans="1:3" x14ac:dyDescent="0.25">
      <c r="A2325" s="1" t="s">
        <v>2036</v>
      </c>
      <c r="B2325" s="1" t="s">
        <v>25210</v>
      </c>
      <c r="C2325" s="1" t="s">
        <v>292</v>
      </c>
    </row>
    <row r="2326" spans="1:3" x14ac:dyDescent="0.25">
      <c r="A2326" s="1" t="s">
        <v>2037</v>
      </c>
      <c r="B2326" s="1" t="s">
        <v>25211</v>
      </c>
      <c r="C2326" s="1" t="s">
        <v>292</v>
      </c>
    </row>
    <row r="2327" spans="1:3" x14ac:dyDescent="0.25">
      <c r="A2327" s="1" t="s">
        <v>2038</v>
      </c>
      <c r="B2327" s="1" t="s">
        <v>25211</v>
      </c>
      <c r="C2327" s="1" t="s">
        <v>292</v>
      </c>
    </row>
    <row r="2328" spans="1:3" x14ac:dyDescent="0.25">
      <c r="A2328" s="1" t="s">
        <v>2039</v>
      </c>
      <c r="B2328" s="1" t="s">
        <v>25212</v>
      </c>
      <c r="C2328" s="1" t="s">
        <v>292</v>
      </c>
    </row>
    <row r="2329" spans="1:3" x14ac:dyDescent="0.25">
      <c r="A2329" s="1" t="s">
        <v>2040</v>
      </c>
      <c r="B2329" s="1" t="s">
        <v>25212</v>
      </c>
      <c r="C2329" s="1" t="s">
        <v>292</v>
      </c>
    </row>
    <row r="2330" spans="1:3" x14ac:dyDescent="0.25">
      <c r="A2330" s="1" t="s">
        <v>2041</v>
      </c>
      <c r="B2330" s="1" t="s">
        <v>25213</v>
      </c>
      <c r="C2330" s="1" t="s">
        <v>292</v>
      </c>
    </row>
    <row r="2331" spans="1:3" x14ac:dyDescent="0.25">
      <c r="A2331" s="1" t="s">
        <v>2042</v>
      </c>
      <c r="B2331" s="1" t="s">
        <v>25213</v>
      </c>
      <c r="C2331" s="1" t="s">
        <v>292</v>
      </c>
    </row>
    <row r="2332" spans="1:3" x14ac:dyDescent="0.25">
      <c r="A2332" s="1" t="s">
        <v>2043</v>
      </c>
      <c r="B2332" s="1" t="s">
        <v>25214</v>
      </c>
      <c r="C2332" s="1" t="s">
        <v>292</v>
      </c>
    </row>
    <row r="2333" spans="1:3" x14ac:dyDescent="0.25">
      <c r="A2333" s="1" t="s">
        <v>2044</v>
      </c>
      <c r="B2333" s="1" t="s">
        <v>25214</v>
      </c>
      <c r="C2333" s="1" t="s">
        <v>292</v>
      </c>
    </row>
    <row r="2334" spans="1:3" x14ac:dyDescent="0.25">
      <c r="A2334" s="1" t="s">
        <v>2045</v>
      </c>
      <c r="B2334" s="1" t="s">
        <v>25215</v>
      </c>
      <c r="C2334" s="1" t="s">
        <v>292</v>
      </c>
    </row>
    <row r="2335" spans="1:3" x14ac:dyDescent="0.25">
      <c r="A2335" s="1" t="s">
        <v>2046</v>
      </c>
      <c r="B2335" s="1" t="s">
        <v>25215</v>
      </c>
      <c r="C2335" s="1" t="s">
        <v>292</v>
      </c>
    </row>
    <row r="2336" spans="1:3" x14ac:dyDescent="0.25">
      <c r="A2336" s="1" t="s">
        <v>2047</v>
      </c>
      <c r="B2336" s="1" t="s">
        <v>25216</v>
      </c>
      <c r="C2336" s="1" t="s">
        <v>292</v>
      </c>
    </row>
    <row r="2337" spans="1:3" x14ac:dyDescent="0.25">
      <c r="A2337" s="1" t="s">
        <v>2048</v>
      </c>
      <c r="B2337" s="1" t="s">
        <v>25216</v>
      </c>
      <c r="C2337" s="1" t="s">
        <v>292</v>
      </c>
    </row>
    <row r="2338" spans="1:3" x14ac:dyDescent="0.25">
      <c r="A2338" s="1" t="s">
        <v>2049</v>
      </c>
      <c r="B2338" s="1" t="s">
        <v>25217</v>
      </c>
      <c r="C2338" s="1" t="s">
        <v>292</v>
      </c>
    </row>
    <row r="2339" spans="1:3" x14ac:dyDescent="0.25">
      <c r="A2339" s="1" t="s">
        <v>2050</v>
      </c>
      <c r="B2339" s="1" t="s">
        <v>25217</v>
      </c>
      <c r="C2339" s="1" t="s">
        <v>292</v>
      </c>
    </row>
    <row r="2340" spans="1:3" x14ac:dyDescent="0.25">
      <c r="A2340" s="1" t="s">
        <v>2051</v>
      </c>
      <c r="B2340" s="1" t="s">
        <v>25218</v>
      </c>
      <c r="C2340" s="1" t="s">
        <v>292</v>
      </c>
    </row>
    <row r="2341" spans="1:3" x14ac:dyDescent="0.25">
      <c r="A2341" s="1" t="s">
        <v>2052</v>
      </c>
      <c r="B2341" s="1" t="s">
        <v>25218</v>
      </c>
      <c r="C2341" s="1" t="s">
        <v>292</v>
      </c>
    </row>
    <row r="2342" spans="1:3" x14ac:dyDescent="0.25">
      <c r="A2342" s="1" t="s">
        <v>2053</v>
      </c>
      <c r="B2342" s="1" t="s">
        <v>25219</v>
      </c>
      <c r="C2342" s="1" t="s">
        <v>292</v>
      </c>
    </row>
    <row r="2343" spans="1:3" x14ac:dyDescent="0.25">
      <c r="A2343" s="1" t="s">
        <v>2054</v>
      </c>
      <c r="B2343" s="1" t="s">
        <v>25219</v>
      </c>
      <c r="C2343" s="1" t="s">
        <v>292</v>
      </c>
    </row>
    <row r="2344" spans="1:3" x14ac:dyDescent="0.25">
      <c r="A2344" s="1" t="s">
        <v>2055</v>
      </c>
      <c r="B2344" s="1" t="s">
        <v>25220</v>
      </c>
      <c r="C2344" s="1" t="s">
        <v>292</v>
      </c>
    </row>
    <row r="2345" spans="1:3" x14ac:dyDescent="0.25">
      <c r="A2345" s="1" t="s">
        <v>2056</v>
      </c>
      <c r="B2345" s="1" t="s">
        <v>25220</v>
      </c>
      <c r="C2345" s="1" t="s">
        <v>292</v>
      </c>
    </row>
    <row r="2346" spans="1:3" x14ac:dyDescent="0.25">
      <c r="A2346" s="1" t="s">
        <v>2057</v>
      </c>
      <c r="B2346" s="1" t="s">
        <v>25221</v>
      </c>
      <c r="C2346" s="1" t="s">
        <v>292</v>
      </c>
    </row>
    <row r="2347" spans="1:3" x14ac:dyDescent="0.25">
      <c r="A2347" s="1" t="s">
        <v>2058</v>
      </c>
      <c r="B2347" s="1" t="s">
        <v>25221</v>
      </c>
      <c r="C2347" s="1" t="s">
        <v>292</v>
      </c>
    </row>
    <row r="2348" spans="1:3" x14ac:dyDescent="0.25">
      <c r="A2348" s="1" t="s">
        <v>2059</v>
      </c>
      <c r="B2348" s="1" t="s">
        <v>25222</v>
      </c>
      <c r="C2348" s="1" t="s">
        <v>292</v>
      </c>
    </row>
    <row r="2349" spans="1:3" x14ac:dyDescent="0.25">
      <c r="A2349" s="1" t="s">
        <v>2060</v>
      </c>
      <c r="B2349" s="1" t="s">
        <v>25222</v>
      </c>
      <c r="C2349" s="1" t="s">
        <v>292</v>
      </c>
    </row>
    <row r="2350" spans="1:3" x14ac:dyDescent="0.25">
      <c r="A2350" s="1" t="s">
        <v>2061</v>
      </c>
      <c r="B2350" s="1" t="s">
        <v>25223</v>
      </c>
      <c r="C2350" s="1" t="s">
        <v>292</v>
      </c>
    </row>
    <row r="2351" spans="1:3" x14ac:dyDescent="0.25">
      <c r="A2351" s="1" t="s">
        <v>2062</v>
      </c>
      <c r="B2351" s="1" t="s">
        <v>25223</v>
      </c>
      <c r="C2351" s="1" t="s">
        <v>292</v>
      </c>
    </row>
    <row r="2352" spans="1:3" x14ac:dyDescent="0.25">
      <c r="A2352" s="1" t="s">
        <v>2063</v>
      </c>
      <c r="B2352" s="1" t="s">
        <v>25224</v>
      </c>
      <c r="C2352" s="1" t="s">
        <v>292</v>
      </c>
    </row>
    <row r="2353" spans="1:3" x14ac:dyDescent="0.25">
      <c r="A2353" s="1" t="s">
        <v>2064</v>
      </c>
      <c r="B2353" s="1" t="s">
        <v>25224</v>
      </c>
      <c r="C2353" s="1" t="s">
        <v>292</v>
      </c>
    </row>
    <row r="2354" spans="1:3" x14ac:dyDescent="0.25">
      <c r="A2354" s="1" t="s">
        <v>2065</v>
      </c>
      <c r="B2354" s="1" t="s">
        <v>25225</v>
      </c>
      <c r="C2354" s="1" t="s">
        <v>292</v>
      </c>
    </row>
    <row r="2355" spans="1:3" x14ac:dyDescent="0.25">
      <c r="A2355" s="1" t="s">
        <v>2066</v>
      </c>
      <c r="B2355" s="1" t="s">
        <v>25225</v>
      </c>
      <c r="C2355" s="1" t="s">
        <v>292</v>
      </c>
    </row>
    <row r="2356" spans="1:3" x14ac:dyDescent="0.25">
      <c r="A2356" s="1" t="s">
        <v>2067</v>
      </c>
      <c r="B2356" s="1" t="s">
        <v>25226</v>
      </c>
      <c r="C2356" s="1" t="s">
        <v>292</v>
      </c>
    </row>
    <row r="2357" spans="1:3" x14ac:dyDescent="0.25">
      <c r="A2357" s="1" t="s">
        <v>2068</v>
      </c>
      <c r="B2357" s="1" t="s">
        <v>25226</v>
      </c>
      <c r="C2357" s="1" t="s">
        <v>292</v>
      </c>
    </row>
    <row r="2358" spans="1:3" x14ac:dyDescent="0.25">
      <c r="A2358" s="1" t="s">
        <v>2069</v>
      </c>
      <c r="B2358" s="1" t="s">
        <v>25227</v>
      </c>
      <c r="C2358" s="1" t="s">
        <v>292</v>
      </c>
    </row>
    <row r="2359" spans="1:3" x14ac:dyDescent="0.25">
      <c r="A2359" s="1" t="s">
        <v>2070</v>
      </c>
      <c r="B2359" s="1" t="s">
        <v>25227</v>
      </c>
      <c r="C2359" s="1" t="s">
        <v>292</v>
      </c>
    </row>
    <row r="2360" spans="1:3" x14ac:dyDescent="0.25">
      <c r="A2360" s="1" t="s">
        <v>2071</v>
      </c>
      <c r="B2360" s="1" t="s">
        <v>25228</v>
      </c>
      <c r="C2360" s="1" t="s">
        <v>292</v>
      </c>
    </row>
    <row r="2361" spans="1:3" x14ac:dyDescent="0.25">
      <c r="A2361" s="1" t="s">
        <v>2072</v>
      </c>
      <c r="B2361" s="1" t="s">
        <v>25228</v>
      </c>
      <c r="C2361" s="1" t="s">
        <v>292</v>
      </c>
    </row>
    <row r="2362" spans="1:3" x14ac:dyDescent="0.25">
      <c r="A2362" s="1" t="s">
        <v>2073</v>
      </c>
      <c r="B2362" s="1" t="s">
        <v>25229</v>
      </c>
      <c r="C2362" s="1" t="s">
        <v>292</v>
      </c>
    </row>
    <row r="2363" spans="1:3" x14ac:dyDescent="0.25">
      <c r="A2363" s="1" t="s">
        <v>2074</v>
      </c>
      <c r="B2363" s="1" t="s">
        <v>25229</v>
      </c>
      <c r="C2363" s="1" t="s">
        <v>292</v>
      </c>
    </row>
    <row r="2364" spans="1:3" x14ac:dyDescent="0.25">
      <c r="A2364" s="1" t="s">
        <v>2075</v>
      </c>
      <c r="B2364" s="1" t="s">
        <v>25230</v>
      </c>
      <c r="C2364" s="1" t="s">
        <v>292</v>
      </c>
    </row>
    <row r="2365" spans="1:3" x14ac:dyDescent="0.25">
      <c r="A2365" s="1" t="s">
        <v>2076</v>
      </c>
      <c r="B2365" s="1" t="s">
        <v>25230</v>
      </c>
      <c r="C2365" s="1" t="s">
        <v>292</v>
      </c>
    </row>
    <row r="2366" spans="1:3" x14ac:dyDescent="0.25">
      <c r="A2366" s="1" t="s">
        <v>2077</v>
      </c>
      <c r="B2366" s="1" t="s">
        <v>25231</v>
      </c>
      <c r="C2366" s="1" t="s">
        <v>292</v>
      </c>
    </row>
    <row r="2367" spans="1:3" x14ac:dyDescent="0.25">
      <c r="A2367" s="1" t="s">
        <v>2078</v>
      </c>
      <c r="B2367" s="1" t="s">
        <v>25231</v>
      </c>
      <c r="C2367" s="1" t="s">
        <v>292</v>
      </c>
    </row>
    <row r="2368" spans="1:3" x14ac:dyDescent="0.25">
      <c r="A2368" s="1" t="s">
        <v>2079</v>
      </c>
      <c r="B2368" s="1" t="s">
        <v>25232</v>
      </c>
      <c r="C2368" s="1" t="s">
        <v>292</v>
      </c>
    </row>
    <row r="2369" spans="1:3" x14ac:dyDescent="0.25">
      <c r="A2369" s="1" t="s">
        <v>2080</v>
      </c>
      <c r="B2369" s="1" t="s">
        <v>25232</v>
      </c>
      <c r="C2369" s="1" t="s">
        <v>292</v>
      </c>
    </row>
    <row r="2370" spans="1:3" x14ac:dyDescent="0.25">
      <c r="A2370" s="1" t="s">
        <v>2081</v>
      </c>
      <c r="B2370" s="1" t="s">
        <v>25233</v>
      </c>
      <c r="C2370" s="1" t="s">
        <v>292</v>
      </c>
    </row>
    <row r="2371" spans="1:3" x14ac:dyDescent="0.25">
      <c r="A2371" s="1" t="s">
        <v>2082</v>
      </c>
      <c r="B2371" s="1" t="s">
        <v>25233</v>
      </c>
      <c r="C2371" s="1" t="s">
        <v>292</v>
      </c>
    </row>
    <row r="2372" spans="1:3" x14ac:dyDescent="0.25">
      <c r="A2372" s="1" t="s">
        <v>2083</v>
      </c>
      <c r="B2372" s="1" t="s">
        <v>25234</v>
      </c>
      <c r="C2372" s="1" t="s">
        <v>292</v>
      </c>
    </row>
    <row r="2373" spans="1:3" x14ac:dyDescent="0.25">
      <c r="A2373" s="1" t="s">
        <v>2084</v>
      </c>
      <c r="B2373" s="1" t="s">
        <v>25234</v>
      </c>
      <c r="C2373" s="1" t="s">
        <v>292</v>
      </c>
    </row>
    <row r="2374" spans="1:3" x14ac:dyDescent="0.25">
      <c r="A2374" s="1" t="s">
        <v>2085</v>
      </c>
      <c r="B2374" s="1" t="s">
        <v>25235</v>
      </c>
      <c r="C2374" s="1" t="s">
        <v>292</v>
      </c>
    </row>
    <row r="2375" spans="1:3" x14ac:dyDescent="0.25">
      <c r="A2375" s="1" t="s">
        <v>2086</v>
      </c>
      <c r="B2375" s="1" t="s">
        <v>25235</v>
      </c>
      <c r="C2375" s="1" t="s">
        <v>292</v>
      </c>
    </row>
    <row r="2376" spans="1:3" x14ac:dyDescent="0.25">
      <c r="A2376" s="1" t="s">
        <v>2087</v>
      </c>
      <c r="B2376" s="1" t="s">
        <v>25236</v>
      </c>
      <c r="C2376" s="1" t="s">
        <v>2088</v>
      </c>
    </row>
    <row r="2377" spans="1:3" x14ac:dyDescent="0.25">
      <c r="A2377" s="1" t="s">
        <v>2089</v>
      </c>
      <c r="B2377" s="1" t="s">
        <v>25236</v>
      </c>
      <c r="C2377" s="1" t="s">
        <v>2088</v>
      </c>
    </row>
    <row r="2378" spans="1:3" x14ac:dyDescent="0.25">
      <c r="A2378" s="1" t="s">
        <v>2090</v>
      </c>
      <c r="B2378" s="1" t="s">
        <v>25237</v>
      </c>
      <c r="C2378" s="1" t="s">
        <v>2088</v>
      </c>
    </row>
    <row r="2379" spans="1:3" x14ac:dyDescent="0.25">
      <c r="A2379" s="1" t="s">
        <v>2091</v>
      </c>
      <c r="B2379" s="1" t="s">
        <v>25237</v>
      </c>
      <c r="C2379" s="1" t="s">
        <v>2088</v>
      </c>
    </row>
    <row r="2380" spans="1:3" x14ac:dyDescent="0.25">
      <c r="A2380" s="1" t="s">
        <v>2092</v>
      </c>
      <c r="B2380" s="1" t="s">
        <v>25238</v>
      </c>
      <c r="C2380" s="1" t="s">
        <v>2088</v>
      </c>
    </row>
    <row r="2381" spans="1:3" x14ac:dyDescent="0.25">
      <c r="A2381" s="1" t="s">
        <v>2093</v>
      </c>
      <c r="B2381" s="1" t="s">
        <v>25238</v>
      </c>
      <c r="C2381" s="1" t="s">
        <v>2088</v>
      </c>
    </row>
    <row r="2382" spans="1:3" x14ac:dyDescent="0.25">
      <c r="A2382" s="1" t="s">
        <v>2094</v>
      </c>
      <c r="B2382" s="1" t="s">
        <v>25239</v>
      </c>
      <c r="C2382" s="1" t="s">
        <v>2088</v>
      </c>
    </row>
    <row r="2383" spans="1:3" x14ac:dyDescent="0.25">
      <c r="A2383" s="1" t="s">
        <v>2095</v>
      </c>
      <c r="B2383" s="1" t="s">
        <v>25239</v>
      </c>
      <c r="C2383" s="1" t="s">
        <v>2088</v>
      </c>
    </row>
    <row r="2384" spans="1:3" x14ac:dyDescent="0.25">
      <c r="A2384" s="1" t="s">
        <v>2096</v>
      </c>
      <c r="B2384" s="1" t="s">
        <v>25240</v>
      </c>
      <c r="C2384" s="1" t="s">
        <v>2088</v>
      </c>
    </row>
    <row r="2385" spans="1:3" x14ac:dyDescent="0.25">
      <c r="A2385" s="1" t="s">
        <v>2097</v>
      </c>
      <c r="B2385" s="1" t="s">
        <v>25240</v>
      </c>
      <c r="C2385" s="1" t="s">
        <v>2088</v>
      </c>
    </row>
    <row r="2386" spans="1:3" x14ac:dyDescent="0.25">
      <c r="A2386" s="1" t="s">
        <v>2098</v>
      </c>
      <c r="B2386" s="1" t="s">
        <v>25241</v>
      </c>
      <c r="C2386" s="1" t="s">
        <v>2088</v>
      </c>
    </row>
    <row r="2387" spans="1:3" x14ac:dyDescent="0.25">
      <c r="A2387" s="1" t="s">
        <v>2099</v>
      </c>
      <c r="B2387" s="1" t="s">
        <v>25241</v>
      </c>
      <c r="C2387" s="1" t="s">
        <v>2088</v>
      </c>
    </row>
    <row r="2388" spans="1:3" x14ac:dyDescent="0.25">
      <c r="A2388" s="1" t="s">
        <v>2100</v>
      </c>
      <c r="B2388" s="1" t="s">
        <v>25242</v>
      </c>
      <c r="C2388" s="1" t="s">
        <v>2088</v>
      </c>
    </row>
    <row r="2389" spans="1:3" x14ac:dyDescent="0.25">
      <c r="A2389" s="1" t="s">
        <v>2101</v>
      </c>
      <c r="B2389" s="1" t="s">
        <v>25242</v>
      </c>
      <c r="C2389" s="1" t="s">
        <v>2088</v>
      </c>
    </row>
    <row r="2390" spans="1:3" x14ac:dyDescent="0.25">
      <c r="A2390" s="1" t="s">
        <v>2102</v>
      </c>
      <c r="B2390" s="1" t="s">
        <v>25243</v>
      </c>
      <c r="C2390" s="1" t="s">
        <v>2088</v>
      </c>
    </row>
    <row r="2391" spans="1:3" x14ac:dyDescent="0.25">
      <c r="A2391" s="1" t="s">
        <v>2103</v>
      </c>
      <c r="B2391" s="1" t="s">
        <v>25243</v>
      </c>
      <c r="C2391" s="1" t="s">
        <v>2088</v>
      </c>
    </row>
    <row r="2392" spans="1:3" x14ac:dyDescent="0.25">
      <c r="A2392" s="1" t="s">
        <v>2104</v>
      </c>
      <c r="B2392" s="1" t="s">
        <v>25244</v>
      </c>
      <c r="C2392" s="1" t="s">
        <v>2088</v>
      </c>
    </row>
    <row r="2393" spans="1:3" x14ac:dyDescent="0.25">
      <c r="A2393" s="1" t="s">
        <v>2105</v>
      </c>
      <c r="B2393" s="1" t="s">
        <v>25244</v>
      </c>
      <c r="C2393" s="1" t="s">
        <v>2088</v>
      </c>
    </row>
    <row r="2394" spans="1:3" x14ac:dyDescent="0.25">
      <c r="A2394" s="1" t="s">
        <v>2106</v>
      </c>
      <c r="B2394" s="1" t="s">
        <v>25245</v>
      </c>
      <c r="C2394" s="1" t="s">
        <v>2088</v>
      </c>
    </row>
    <row r="2395" spans="1:3" x14ac:dyDescent="0.25">
      <c r="A2395" s="1" t="s">
        <v>2107</v>
      </c>
      <c r="B2395" s="1" t="s">
        <v>25245</v>
      </c>
      <c r="C2395" s="1" t="s">
        <v>2088</v>
      </c>
    </row>
    <row r="2396" spans="1:3" x14ac:dyDescent="0.25">
      <c r="A2396" s="1" t="s">
        <v>2108</v>
      </c>
      <c r="B2396" s="1" t="s">
        <v>25246</v>
      </c>
      <c r="C2396" s="1" t="s">
        <v>2088</v>
      </c>
    </row>
    <row r="2397" spans="1:3" x14ac:dyDescent="0.25">
      <c r="A2397" s="1" t="s">
        <v>2109</v>
      </c>
      <c r="B2397" s="1" t="s">
        <v>25246</v>
      </c>
      <c r="C2397" s="1" t="s">
        <v>2088</v>
      </c>
    </row>
    <row r="2398" spans="1:3" x14ac:dyDescent="0.25">
      <c r="A2398" s="1" t="s">
        <v>2110</v>
      </c>
      <c r="B2398" s="1" t="s">
        <v>25247</v>
      </c>
      <c r="C2398" s="1" t="s">
        <v>2088</v>
      </c>
    </row>
    <row r="2399" spans="1:3" x14ac:dyDescent="0.25">
      <c r="A2399" s="1" t="s">
        <v>2111</v>
      </c>
      <c r="B2399" s="1" t="s">
        <v>25247</v>
      </c>
      <c r="C2399" s="1" t="s">
        <v>2088</v>
      </c>
    </row>
    <row r="2400" spans="1:3" x14ac:dyDescent="0.25">
      <c r="A2400" s="1" t="s">
        <v>2112</v>
      </c>
      <c r="B2400" s="1" t="s">
        <v>25248</v>
      </c>
      <c r="C2400" s="1" t="s">
        <v>2088</v>
      </c>
    </row>
    <row r="2401" spans="1:3" x14ac:dyDescent="0.25">
      <c r="A2401" s="1" t="s">
        <v>2113</v>
      </c>
      <c r="B2401" s="1" t="s">
        <v>25248</v>
      </c>
      <c r="C2401" s="1" t="s">
        <v>2088</v>
      </c>
    </row>
    <row r="2402" spans="1:3" x14ac:dyDescent="0.25">
      <c r="A2402" s="1" t="s">
        <v>2114</v>
      </c>
      <c r="B2402" s="1" t="s">
        <v>25249</v>
      </c>
      <c r="C2402" s="1" t="s">
        <v>2088</v>
      </c>
    </row>
    <row r="2403" spans="1:3" x14ac:dyDescent="0.25">
      <c r="A2403" s="1" t="s">
        <v>2115</v>
      </c>
      <c r="B2403" s="1" t="s">
        <v>25249</v>
      </c>
      <c r="C2403" s="1" t="s">
        <v>2088</v>
      </c>
    </row>
    <row r="2404" spans="1:3" x14ac:dyDescent="0.25">
      <c r="A2404" s="1" t="s">
        <v>2116</v>
      </c>
      <c r="B2404" s="1" t="s">
        <v>25250</v>
      </c>
      <c r="C2404" s="1" t="s">
        <v>2088</v>
      </c>
    </row>
    <row r="2405" spans="1:3" x14ac:dyDescent="0.25">
      <c r="A2405" s="1" t="s">
        <v>2117</v>
      </c>
      <c r="B2405" s="1" t="s">
        <v>25250</v>
      </c>
      <c r="C2405" s="1" t="s">
        <v>2088</v>
      </c>
    </row>
    <row r="2406" spans="1:3" x14ac:dyDescent="0.25">
      <c r="A2406" s="1" t="s">
        <v>2118</v>
      </c>
      <c r="B2406" s="1" t="s">
        <v>25251</v>
      </c>
      <c r="C2406" s="1" t="s">
        <v>2088</v>
      </c>
    </row>
    <row r="2407" spans="1:3" x14ac:dyDescent="0.25">
      <c r="A2407" s="1" t="s">
        <v>2119</v>
      </c>
      <c r="B2407" s="1" t="s">
        <v>25251</v>
      </c>
      <c r="C2407" s="1" t="s">
        <v>2088</v>
      </c>
    </row>
    <row r="2408" spans="1:3" x14ac:dyDescent="0.25">
      <c r="A2408" s="1" t="s">
        <v>2120</v>
      </c>
      <c r="B2408" s="1" t="s">
        <v>25252</v>
      </c>
      <c r="C2408" s="1" t="s">
        <v>2088</v>
      </c>
    </row>
    <row r="2409" spans="1:3" x14ac:dyDescent="0.25">
      <c r="A2409" s="1" t="s">
        <v>2121</v>
      </c>
      <c r="B2409" s="1" t="s">
        <v>25252</v>
      </c>
      <c r="C2409" s="1" t="s">
        <v>2088</v>
      </c>
    </row>
    <row r="2410" spans="1:3" x14ac:dyDescent="0.25">
      <c r="A2410" s="1" t="s">
        <v>2122</v>
      </c>
      <c r="B2410" s="1" t="s">
        <v>25253</v>
      </c>
      <c r="C2410" s="1" t="s">
        <v>2088</v>
      </c>
    </row>
    <row r="2411" spans="1:3" x14ac:dyDescent="0.25">
      <c r="A2411" s="1" t="s">
        <v>2123</v>
      </c>
      <c r="B2411" s="1" t="s">
        <v>25253</v>
      </c>
      <c r="C2411" s="1" t="s">
        <v>2088</v>
      </c>
    </row>
    <row r="2412" spans="1:3" x14ac:dyDescent="0.25">
      <c r="A2412" s="1" t="s">
        <v>2124</v>
      </c>
      <c r="B2412" s="1" t="s">
        <v>25254</v>
      </c>
      <c r="C2412" s="1" t="s">
        <v>2088</v>
      </c>
    </row>
    <row r="2413" spans="1:3" x14ac:dyDescent="0.25">
      <c r="A2413" s="1" t="s">
        <v>2125</v>
      </c>
      <c r="B2413" s="1" t="s">
        <v>25254</v>
      </c>
      <c r="C2413" s="1" t="s">
        <v>2088</v>
      </c>
    </row>
    <row r="2414" spans="1:3" x14ac:dyDescent="0.25">
      <c r="A2414" s="1" t="s">
        <v>2126</v>
      </c>
      <c r="B2414" s="1" t="s">
        <v>25255</v>
      </c>
      <c r="C2414" s="1" t="s">
        <v>2088</v>
      </c>
    </row>
    <row r="2415" spans="1:3" x14ac:dyDescent="0.25">
      <c r="A2415" s="1" t="s">
        <v>2127</v>
      </c>
      <c r="B2415" s="1" t="s">
        <v>25255</v>
      </c>
      <c r="C2415" s="1" t="s">
        <v>2088</v>
      </c>
    </row>
    <row r="2416" spans="1:3" x14ac:dyDescent="0.25">
      <c r="A2416" s="1" t="s">
        <v>2128</v>
      </c>
      <c r="B2416" s="1" t="s">
        <v>25256</v>
      </c>
      <c r="C2416" s="1" t="s">
        <v>2088</v>
      </c>
    </row>
    <row r="2417" spans="1:3" x14ac:dyDescent="0.25">
      <c r="A2417" s="1" t="s">
        <v>2129</v>
      </c>
      <c r="B2417" s="1" t="s">
        <v>25256</v>
      </c>
      <c r="C2417" s="1" t="s">
        <v>2088</v>
      </c>
    </row>
    <row r="2418" spans="1:3" x14ac:dyDescent="0.25">
      <c r="A2418" s="1" t="s">
        <v>2130</v>
      </c>
      <c r="B2418" s="1" t="s">
        <v>25257</v>
      </c>
      <c r="C2418" s="1" t="s">
        <v>2088</v>
      </c>
    </row>
    <row r="2419" spans="1:3" x14ac:dyDescent="0.25">
      <c r="A2419" s="1" t="s">
        <v>2131</v>
      </c>
      <c r="B2419" s="1" t="s">
        <v>25257</v>
      </c>
      <c r="C2419" s="1" t="s">
        <v>2088</v>
      </c>
    </row>
    <row r="2420" spans="1:3" x14ac:dyDescent="0.25">
      <c r="A2420" s="1" t="s">
        <v>2132</v>
      </c>
      <c r="B2420" s="1" t="s">
        <v>25258</v>
      </c>
      <c r="C2420" s="1" t="s">
        <v>2088</v>
      </c>
    </row>
    <row r="2421" spans="1:3" x14ac:dyDescent="0.25">
      <c r="A2421" s="1" t="s">
        <v>2133</v>
      </c>
      <c r="B2421" s="1" t="s">
        <v>25258</v>
      </c>
      <c r="C2421" s="1" t="s">
        <v>2088</v>
      </c>
    </row>
    <row r="2422" spans="1:3" x14ac:dyDescent="0.25">
      <c r="A2422" s="1" t="s">
        <v>2134</v>
      </c>
      <c r="B2422" s="1" t="s">
        <v>25259</v>
      </c>
      <c r="C2422" s="1" t="s">
        <v>2088</v>
      </c>
    </row>
    <row r="2423" spans="1:3" x14ac:dyDescent="0.25">
      <c r="A2423" s="1" t="s">
        <v>2135</v>
      </c>
      <c r="B2423" s="1" t="s">
        <v>25259</v>
      </c>
      <c r="C2423" s="1" t="s">
        <v>2088</v>
      </c>
    </row>
    <row r="2424" spans="1:3" x14ac:dyDescent="0.25">
      <c r="A2424" s="1" t="s">
        <v>2136</v>
      </c>
      <c r="B2424" s="1" t="s">
        <v>25260</v>
      </c>
      <c r="C2424" s="1" t="s">
        <v>2088</v>
      </c>
    </row>
    <row r="2425" spans="1:3" x14ac:dyDescent="0.25">
      <c r="A2425" s="1" t="s">
        <v>2137</v>
      </c>
      <c r="B2425" s="1" t="s">
        <v>25260</v>
      </c>
      <c r="C2425" s="1" t="s">
        <v>2088</v>
      </c>
    </row>
    <row r="2426" spans="1:3" x14ac:dyDescent="0.25">
      <c r="A2426" s="1" t="s">
        <v>2138</v>
      </c>
      <c r="B2426" s="1" t="s">
        <v>25261</v>
      </c>
      <c r="C2426" s="1" t="s">
        <v>2088</v>
      </c>
    </row>
    <row r="2427" spans="1:3" x14ac:dyDescent="0.25">
      <c r="A2427" s="1" t="s">
        <v>2139</v>
      </c>
      <c r="B2427" s="1" t="s">
        <v>25261</v>
      </c>
      <c r="C2427" s="1" t="s">
        <v>2088</v>
      </c>
    </row>
    <row r="2428" spans="1:3" x14ac:dyDescent="0.25">
      <c r="A2428" s="1" t="s">
        <v>2140</v>
      </c>
      <c r="B2428" s="1" t="s">
        <v>25262</v>
      </c>
      <c r="C2428" s="1" t="s">
        <v>2088</v>
      </c>
    </row>
    <row r="2429" spans="1:3" x14ac:dyDescent="0.25">
      <c r="A2429" s="1" t="s">
        <v>2141</v>
      </c>
      <c r="B2429" s="1" t="s">
        <v>25262</v>
      </c>
      <c r="C2429" s="1" t="s">
        <v>2088</v>
      </c>
    </row>
    <row r="2430" spans="1:3" x14ac:dyDescent="0.25">
      <c r="A2430" s="1" t="s">
        <v>2142</v>
      </c>
      <c r="B2430" s="1" t="s">
        <v>25263</v>
      </c>
      <c r="C2430" s="1" t="s">
        <v>2088</v>
      </c>
    </row>
    <row r="2431" spans="1:3" x14ac:dyDescent="0.25">
      <c r="A2431" s="1" t="s">
        <v>2143</v>
      </c>
      <c r="B2431" s="1" t="s">
        <v>25263</v>
      </c>
      <c r="C2431" s="1" t="s">
        <v>2088</v>
      </c>
    </row>
    <row r="2432" spans="1:3" x14ac:dyDescent="0.25">
      <c r="A2432" s="1" t="s">
        <v>2144</v>
      </c>
      <c r="B2432" s="1" t="s">
        <v>25264</v>
      </c>
      <c r="C2432" s="1" t="s">
        <v>2088</v>
      </c>
    </row>
    <row r="2433" spans="1:3" x14ac:dyDescent="0.25">
      <c r="A2433" s="1" t="s">
        <v>2145</v>
      </c>
      <c r="B2433" s="1" t="s">
        <v>25264</v>
      </c>
      <c r="C2433" s="1" t="s">
        <v>2088</v>
      </c>
    </row>
    <row r="2434" spans="1:3" x14ac:dyDescent="0.25">
      <c r="A2434" s="1" t="s">
        <v>2146</v>
      </c>
      <c r="B2434" s="1" t="s">
        <v>25265</v>
      </c>
      <c r="C2434" s="1" t="s">
        <v>2088</v>
      </c>
    </row>
    <row r="2435" spans="1:3" x14ac:dyDescent="0.25">
      <c r="A2435" s="1" t="s">
        <v>2147</v>
      </c>
      <c r="B2435" s="1" t="s">
        <v>25265</v>
      </c>
      <c r="C2435" s="1" t="s">
        <v>2088</v>
      </c>
    </row>
    <row r="2436" spans="1:3" x14ac:dyDescent="0.25">
      <c r="A2436" s="1" t="s">
        <v>2148</v>
      </c>
      <c r="B2436" s="1" t="s">
        <v>25266</v>
      </c>
      <c r="C2436" s="1" t="s">
        <v>2088</v>
      </c>
    </row>
    <row r="2437" spans="1:3" x14ac:dyDescent="0.25">
      <c r="A2437" s="1" t="s">
        <v>2149</v>
      </c>
      <c r="B2437" s="1" t="s">
        <v>25266</v>
      </c>
      <c r="C2437" s="1" t="s">
        <v>2088</v>
      </c>
    </row>
    <row r="2438" spans="1:3" x14ac:dyDescent="0.25">
      <c r="A2438" s="1" t="s">
        <v>2150</v>
      </c>
      <c r="B2438" s="1" t="s">
        <v>25267</v>
      </c>
      <c r="C2438" s="1" t="s">
        <v>2088</v>
      </c>
    </row>
    <row r="2439" spans="1:3" x14ac:dyDescent="0.25">
      <c r="A2439" s="1" t="s">
        <v>2151</v>
      </c>
      <c r="B2439" s="1" t="s">
        <v>25267</v>
      </c>
      <c r="C2439" s="1" t="s">
        <v>2088</v>
      </c>
    </row>
    <row r="2440" spans="1:3" x14ac:dyDescent="0.25">
      <c r="A2440" s="1" t="s">
        <v>2152</v>
      </c>
      <c r="B2440" s="1" t="s">
        <v>25268</v>
      </c>
      <c r="C2440" s="1" t="s">
        <v>2088</v>
      </c>
    </row>
    <row r="2441" spans="1:3" x14ac:dyDescent="0.25">
      <c r="A2441" s="1" t="s">
        <v>2153</v>
      </c>
      <c r="B2441" s="1" t="s">
        <v>25268</v>
      </c>
      <c r="C2441" s="1" t="s">
        <v>2088</v>
      </c>
    </row>
    <row r="2442" spans="1:3" x14ac:dyDescent="0.25">
      <c r="A2442" s="1" t="s">
        <v>2154</v>
      </c>
      <c r="B2442" s="1" t="s">
        <v>25269</v>
      </c>
      <c r="C2442" s="1" t="s">
        <v>2088</v>
      </c>
    </row>
    <row r="2443" spans="1:3" x14ac:dyDescent="0.25">
      <c r="A2443" s="1" t="s">
        <v>2155</v>
      </c>
      <c r="B2443" s="1" t="s">
        <v>25269</v>
      </c>
      <c r="C2443" s="1" t="s">
        <v>2088</v>
      </c>
    </row>
    <row r="2444" spans="1:3" x14ac:dyDescent="0.25">
      <c r="A2444" s="1" t="s">
        <v>2156</v>
      </c>
      <c r="B2444" s="1" t="s">
        <v>25270</v>
      </c>
      <c r="C2444" s="1" t="s">
        <v>2088</v>
      </c>
    </row>
    <row r="2445" spans="1:3" x14ac:dyDescent="0.25">
      <c r="A2445" s="1" t="s">
        <v>2157</v>
      </c>
      <c r="B2445" s="1" t="s">
        <v>25270</v>
      </c>
      <c r="C2445" s="1" t="s">
        <v>2088</v>
      </c>
    </row>
    <row r="2446" spans="1:3" x14ac:dyDescent="0.25">
      <c r="A2446" s="1" t="s">
        <v>2158</v>
      </c>
      <c r="B2446" s="1" t="s">
        <v>25271</v>
      </c>
      <c r="C2446" s="1" t="s">
        <v>2088</v>
      </c>
    </row>
    <row r="2447" spans="1:3" x14ac:dyDescent="0.25">
      <c r="A2447" s="1" t="s">
        <v>2159</v>
      </c>
      <c r="B2447" s="1" t="s">
        <v>25271</v>
      </c>
      <c r="C2447" s="1" t="s">
        <v>2088</v>
      </c>
    </row>
    <row r="2448" spans="1:3" x14ac:dyDescent="0.25">
      <c r="A2448" s="1" t="s">
        <v>2160</v>
      </c>
      <c r="B2448" s="1" t="s">
        <v>25272</v>
      </c>
      <c r="C2448" s="1" t="s">
        <v>2088</v>
      </c>
    </row>
    <row r="2449" spans="1:3" x14ac:dyDescent="0.25">
      <c r="A2449" s="1" t="s">
        <v>2161</v>
      </c>
      <c r="B2449" s="1" t="s">
        <v>25272</v>
      </c>
      <c r="C2449" s="1" t="s">
        <v>2088</v>
      </c>
    </row>
    <row r="2450" spans="1:3" x14ac:dyDescent="0.25">
      <c r="A2450" s="1" t="s">
        <v>2162</v>
      </c>
      <c r="B2450" s="1" t="s">
        <v>25273</v>
      </c>
      <c r="C2450" s="1" t="s">
        <v>2088</v>
      </c>
    </row>
    <row r="2451" spans="1:3" x14ac:dyDescent="0.25">
      <c r="A2451" s="1" t="s">
        <v>2163</v>
      </c>
      <c r="B2451" s="1" t="s">
        <v>25273</v>
      </c>
      <c r="C2451" s="1" t="s">
        <v>2088</v>
      </c>
    </row>
    <row r="2452" spans="1:3" x14ac:dyDescent="0.25">
      <c r="A2452" s="1" t="s">
        <v>2164</v>
      </c>
      <c r="B2452" s="1" t="s">
        <v>25274</v>
      </c>
      <c r="C2452" s="1" t="s">
        <v>2088</v>
      </c>
    </row>
    <row r="2453" spans="1:3" x14ac:dyDescent="0.25">
      <c r="A2453" s="1" t="s">
        <v>2165</v>
      </c>
      <c r="B2453" s="1" t="s">
        <v>25274</v>
      </c>
      <c r="C2453" s="1" t="s">
        <v>2088</v>
      </c>
    </row>
    <row r="2454" spans="1:3" x14ac:dyDescent="0.25">
      <c r="A2454" s="1" t="s">
        <v>2166</v>
      </c>
      <c r="B2454" s="1" t="s">
        <v>25275</v>
      </c>
      <c r="C2454" s="1" t="s">
        <v>2088</v>
      </c>
    </row>
    <row r="2455" spans="1:3" x14ac:dyDescent="0.25">
      <c r="A2455" s="1" t="s">
        <v>2167</v>
      </c>
      <c r="B2455" s="1" t="s">
        <v>25275</v>
      </c>
      <c r="C2455" s="1" t="s">
        <v>2088</v>
      </c>
    </row>
    <row r="2456" spans="1:3" x14ac:dyDescent="0.25">
      <c r="A2456" s="1" t="s">
        <v>2168</v>
      </c>
      <c r="B2456" s="1" t="s">
        <v>25276</v>
      </c>
      <c r="C2456" s="1" t="s">
        <v>2088</v>
      </c>
    </row>
    <row r="2457" spans="1:3" x14ac:dyDescent="0.25">
      <c r="A2457" s="1" t="s">
        <v>2169</v>
      </c>
      <c r="B2457" s="1" t="s">
        <v>25276</v>
      </c>
      <c r="C2457" s="1" t="s">
        <v>2088</v>
      </c>
    </row>
    <row r="2458" spans="1:3" x14ac:dyDescent="0.25">
      <c r="A2458" s="1" t="s">
        <v>2170</v>
      </c>
      <c r="B2458" s="1" t="s">
        <v>25277</v>
      </c>
      <c r="C2458" s="1" t="s">
        <v>2088</v>
      </c>
    </row>
    <row r="2459" spans="1:3" x14ac:dyDescent="0.25">
      <c r="A2459" s="1" t="s">
        <v>2171</v>
      </c>
      <c r="B2459" s="1" t="s">
        <v>25277</v>
      </c>
      <c r="C2459" s="1" t="s">
        <v>2088</v>
      </c>
    </row>
    <row r="2460" spans="1:3" x14ac:dyDescent="0.25">
      <c r="A2460" s="1" t="s">
        <v>2172</v>
      </c>
      <c r="B2460" s="1" t="s">
        <v>25278</v>
      </c>
      <c r="C2460" s="1" t="s">
        <v>2088</v>
      </c>
    </row>
    <row r="2461" spans="1:3" x14ac:dyDescent="0.25">
      <c r="A2461" s="1" t="s">
        <v>2173</v>
      </c>
      <c r="B2461" s="1" t="s">
        <v>25278</v>
      </c>
      <c r="C2461" s="1" t="s">
        <v>2088</v>
      </c>
    </row>
    <row r="2462" spans="1:3" x14ac:dyDescent="0.25">
      <c r="A2462" s="1" t="s">
        <v>2174</v>
      </c>
      <c r="B2462" s="1" t="s">
        <v>25279</v>
      </c>
      <c r="C2462" s="1" t="s">
        <v>2088</v>
      </c>
    </row>
    <row r="2463" spans="1:3" x14ac:dyDescent="0.25">
      <c r="A2463" s="1" t="s">
        <v>2175</v>
      </c>
      <c r="B2463" s="1" t="s">
        <v>25279</v>
      </c>
      <c r="C2463" s="1" t="s">
        <v>2088</v>
      </c>
    </row>
    <row r="2464" spans="1:3" x14ac:dyDescent="0.25">
      <c r="A2464" s="1" t="s">
        <v>2176</v>
      </c>
      <c r="B2464" s="1" t="s">
        <v>25280</v>
      </c>
      <c r="C2464" s="1" t="s">
        <v>2088</v>
      </c>
    </row>
    <row r="2465" spans="1:3" x14ac:dyDescent="0.25">
      <c r="A2465" s="1" t="s">
        <v>2177</v>
      </c>
      <c r="B2465" s="1" t="s">
        <v>25280</v>
      </c>
      <c r="C2465" s="1" t="s">
        <v>2088</v>
      </c>
    </row>
    <row r="2466" spans="1:3" x14ac:dyDescent="0.25">
      <c r="A2466" s="1" t="s">
        <v>2178</v>
      </c>
      <c r="B2466" s="1" t="s">
        <v>25281</v>
      </c>
      <c r="C2466" s="1" t="s">
        <v>2088</v>
      </c>
    </row>
    <row r="2467" spans="1:3" x14ac:dyDescent="0.25">
      <c r="A2467" s="1" t="s">
        <v>2179</v>
      </c>
      <c r="B2467" s="1" t="s">
        <v>25281</v>
      </c>
      <c r="C2467" s="1" t="s">
        <v>2088</v>
      </c>
    </row>
    <row r="2468" spans="1:3" x14ac:dyDescent="0.25">
      <c r="A2468" s="1" t="s">
        <v>2180</v>
      </c>
      <c r="B2468" s="1" t="s">
        <v>25282</v>
      </c>
      <c r="C2468" s="1" t="s">
        <v>2088</v>
      </c>
    </row>
    <row r="2469" spans="1:3" x14ac:dyDescent="0.25">
      <c r="A2469" s="1" t="s">
        <v>2181</v>
      </c>
      <c r="B2469" s="1" t="s">
        <v>25282</v>
      </c>
      <c r="C2469" s="1" t="s">
        <v>2088</v>
      </c>
    </row>
    <row r="2470" spans="1:3" x14ac:dyDescent="0.25">
      <c r="A2470" s="1" t="s">
        <v>2182</v>
      </c>
      <c r="B2470" s="1" t="s">
        <v>25283</v>
      </c>
      <c r="C2470" s="1" t="s">
        <v>2088</v>
      </c>
    </row>
    <row r="2471" spans="1:3" x14ac:dyDescent="0.25">
      <c r="A2471" s="1" t="s">
        <v>2183</v>
      </c>
      <c r="B2471" s="1" t="s">
        <v>25283</v>
      </c>
      <c r="C2471" s="1" t="s">
        <v>2088</v>
      </c>
    </row>
    <row r="2472" spans="1:3" x14ac:dyDescent="0.25">
      <c r="A2472" s="1" t="s">
        <v>2184</v>
      </c>
      <c r="B2472" s="1" t="s">
        <v>25284</v>
      </c>
      <c r="C2472" s="1" t="s">
        <v>2088</v>
      </c>
    </row>
    <row r="2473" spans="1:3" x14ac:dyDescent="0.25">
      <c r="A2473" s="1" t="s">
        <v>2185</v>
      </c>
      <c r="B2473" s="1" t="s">
        <v>25284</v>
      </c>
      <c r="C2473" s="1" t="s">
        <v>2088</v>
      </c>
    </row>
    <row r="2474" spans="1:3" x14ac:dyDescent="0.25">
      <c r="A2474" s="1" t="s">
        <v>2186</v>
      </c>
      <c r="B2474" s="1" t="s">
        <v>25285</v>
      </c>
      <c r="C2474" s="1" t="s">
        <v>2088</v>
      </c>
    </row>
    <row r="2475" spans="1:3" x14ac:dyDescent="0.25">
      <c r="A2475" s="1" t="s">
        <v>2187</v>
      </c>
      <c r="B2475" s="1" t="s">
        <v>25285</v>
      </c>
      <c r="C2475" s="1" t="s">
        <v>2088</v>
      </c>
    </row>
    <row r="2476" spans="1:3" x14ac:dyDescent="0.25">
      <c r="A2476" s="1" t="s">
        <v>2188</v>
      </c>
      <c r="B2476" s="1" t="s">
        <v>25286</v>
      </c>
      <c r="C2476" s="1" t="s">
        <v>2088</v>
      </c>
    </row>
    <row r="2477" spans="1:3" x14ac:dyDescent="0.25">
      <c r="A2477" s="1" t="s">
        <v>2189</v>
      </c>
      <c r="B2477" s="1" t="s">
        <v>25286</v>
      </c>
      <c r="C2477" s="1" t="s">
        <v>2088</v>
      </c>
    </row>
    <row r="2478" spans="1:3" x14ac:dyDescent="0.25">
      <c r="A2478" s="1" t="s">
        <v>2190</v>
      </c>
      <c r="B2478" s="1" t="s">
        <v>25287</v>
      </c>
      <c r="C2478" s="1" t="s">
        <v>2088</v>
      </c>
    </row>
    <row r="2479" spans="1:3" x14ac:dyDescent="0.25">
      <c r="A2479" s="1" t="s">
        <v>2191</v>
      </c>
      <c r="B2479" s="1" t="s">
        <v>25287</v>
      </c>
      <c r="C2479" s="1" t="s">
        <v>2088</v>
      </c>
    </row>
    <row r="2480" spans="1:3" x14ac:dyDescent="0.25">
      <c r="A2480" s="1" t="s">
        <v>2192</v>
      </c>
      <c r="B2480" s="1" t="s">
        <v>25288</v>
      </c>
      <c r="C2480" s="1" t="s">
        <v>2088</v>
      </c>
    </row>
    <row r="2481" spans="1:3" x14ac:dyDescent="0.25">
      <c r="A2481" s="1" t="s">
        <v>2193</v>
      </c>
      <c r="B2481" s="1" t="s">
        <v>25288</v>
      </c>
      <c r="C2481" s="1" t="s">
        <v>2088</v>
      </c>
    </row>
    <row r="2482" spans="1:3" x14ac:dyDescent="0.25">
      <c r="A2482" s="1" t="s">
        <v>2194</v>
      </c>
      <c r="B2482" s="1" t="s">
        <v>25289</v>
      </c>
      <c r="C2482" s="1" t="s">
        <v>2088</v>
      </c>
    </row>
    <row r="2483" spans="1:3" x14ac:dyDescent="0.25">
      <c r="A2483" s="1" t="s">
        <v>2195</v>
      </c>
      <c r="B2483" s="1" t="s">
        <v>25289</v>
      </c>
      <c r="C2483" s="1" t="s">
        <v>2088</v>
      </c>
    </row>
    <row r="2484" spans="1:3" x14ac:dyDescent="0.25">
      <c r="A2484" s="1" t="s">
        <v>2196</v>
      </c>
      <c r="B2484" s="1" t="s">
        <v>25290</v>
      </c>
      <c r="C2484" s="1" t="s">
        <v>2088</v>
      </c>
    </row>
    <row r="2485" spans="1:3" x14ac:dyDescent="0.25">
      <c r="A2485" s="1" t="s">
        <v>2197</v>
      </c>
      <c r="B2485" s="1" t="s">
        <v>25290</v>
      </c>
      <c r="C2485" s="1" t="s">
        <v>2088</v>
      </c>
    </row>
    <row r="2486" spans="1:3" x14ac:dyDescent="0.25">
      <c r="A2486" s="1" t="s">
        <v>2198</v>
      </c>
      <c r="B2486" s="1" t="s">
        <v>25291</v>
      </c>
      <c r="C2486" s="1" t="s">
        <v>2088</v>
      </c>
    </row>
    <row r="2487" spans="1:3" x14ac:dyDescent="0.25">
      <c r="A2487" s="1" t="s">
        <v>2199</v>
      </c>
      <c r="B2487" s="1" t="s">
        <v>25291</v>
      </c>
      <c r="C2487" s="1" t="s">
        <v>2088</v>
      </c>
    </row>
    <row r="2488" spans="1:3" x14ac:dyDescent="0.25">
      <c r="A2488" s="1" t="s">
        <v>2200</v>
      </c>
      <c r="B2488" s="1" t="s">
        <v>25292</v>
      </c>
      <c r="C2488" s="1" t="s">
        <v>2088</v>
      </c>
    </row>
    <row r="2489" spans="1:3" x14ac:dyDescent="0.25">
      <c r="A2489" s="1" t="s">
        <v>2201</v>
      </c>
      <c r="B2489" s="1" t="s">
        <v>25292</v>
      </c>
      <c r="C2489" s="1" t="s">
        <v>2088</v>
      </c>
    </row>
    <row r="2490" spans="1:3" x14ac:dyDescent="0.25">
      <c r="A2490" s="1" t="s">
        <v>2202</v>
      </c>
      <c r="B2490" s="1" t="s">
        <v>25293</v>
      </c>
      <c r="C2490" s="1" t="s">
        <v>2088</v>
      </c>
    </row>
    <row r="2491" spans="1:3" x14ac:dyDescent="0.25">
      <c r="A2491" s="1" t="s">
        <v>2203</v>
      </c>
      <c r="B2491" s="1" t="s">
        <v>25293</v>
      </c>
      <c r="C2491" s="1" t="s">
        <v>2088</v>
      </c>
    </row>
    <row r="2492" spans="1:3" x14ac:dyDescent="0.25">
      <c r="A2492" s="1" t="s">
        <v>2204</v>
      </c>
      <c r="B2492" s="1" t="s">
        <v>25294</v>
      </c>
      <c r="C2492" s="1" t="s">
        <v>2205</v>
      </c>
    </row>
    <row r="2493" spans="1:3" x14ac:dyDescent="0.25">
      <c r="A2493" s="1" t="s">
        <v>2206</v>
      </c>
      <c r="B2493" s="1" t="s">
        <v>25294</v>
      </c>
      <c r="C2493" s="1" t="s">
        <v>2205</v>
      </c>
    </row>
    <row r="2494" spans="1:3" x14ac:dyDescent="0.25">
      <c r="A2494" s="1" t="s">
        <v>2207</v>
      </c>
      <c r="B2494" s="1" t="s">
        <v>25295</v>
      </c>
      <c r="C2494" s="1" t="s">
        <v>2088</v>
      </c>
    </row>
    <row r="2495" spans="1:3" x14ac:dyDescent="0.25">
      <c r="A2495" s="1" t="s">
        <v>2208</v>
      </c>
      <c r="B2495" s="1" t="s">
        <v>25295</v>
      </c>
      <c r="C2495" s="1" t="s">
        <v>2088</v>
      </c>
    </row>
    <row r="2496" spans="1:3" x14ac:dyDescent="0.25">
      <c r="A2496" s="1" t="s">
        <v>2209</v>
      </c>
      <c r="B2496" s="1" t="s">
        <v>25296</v>
      </c>
      <c r="C2496" s="1" t="s">
        <v>4</v>
      </c>
    </row>
    <row r="2497" spans="1:3" x14ac:dyDescent="0.25">
      <c r="A2497" s="1" t="s">
        <v>2210</v>
      </c>
      <c r="B2497" s="1" t="s">
        <v>25296</v>
      </c>
      <c r="C2497" s="1" t="s">
        <v>4</v>
      </c>
    </row>
    <row r="2498" spans="1:3" x14ac:dyDescent="0.25">
      <c r="A2498" s="1" t="s">
        <v>2211</v>
      </c>
      <c r="B2498" s="1" t="s">
        <v>25297</v>
      </c>
      <c r="C2498" s="1" t="s">
        <v>4</v>
      </c>
    </row>
    <row r="2499" spans="1:3" x14ac:dyDescent="0.25">
      <c r="A2499" s="1" t="s">
        <v>2212</v>
      </c>
      <c r="B2499" s="1" t="s">
        <v>25297</v>
      </c>
      <c r="C2499" s="1" t="s">
        <v>4</v>
      </c>
    </row>
    <row r="2500" spans="1:3" x14ac:dyDescent="0.25">
      <c r="A2500" s="1" t="s">
        <v>2213</v>
      </c>
      <c r="B2500" s="1" t="s">
        <v>25298</v>
      </c>
      <c r="C2500" s="1" t="s">
        <v>4</v>
      </c>
    </row>
    <row r="2501" spans="1:3" x14ac:dyDescent="0.25">
      <c r="A2501" s="1" t="s">
        <v>2214</v>
      </c>
      <c r="B2501" s="1" t="s">
        <v>25298</v>
      </c>
      <c r="C2501" s="1" t="s">
        <v>4</v>
      </c>
    </row>
    <row r="2502" spans="1:3" x14ac:dyDescent="0.25">
      <c r="A2502" s="1" t="s">
        <v>2215</v>
      </c>
      <c r="B2502" s="1" t="s">
        <v>25299</v>
      </c>
      <c r="C2502" s="1" t="s">
        <v>4</v>
      </c>
    </row>
    <row r="2503" spans="1:3" x14ac:dyDescent="0.25">
      <c r="A2503" s="1" t="s">
        <v>2216</v>
      </c>
      <c r="B2503" s="1" t="s">
        <v>25299</v>
      </c>
      <c r="C2503" s="1" t="s">
        <v>4</v>
      </c>
    </row>
    <row r="2504" spans="1:3" x14ac:dyDescent="0.25">
      <c r="A2504" s="1" t="s">
        <v>2217</v>
      </c>
      <c r="B2504" s="1" t="s">
        <v>25300</v>
      </c>
      <c r="C2504" s="1" t="s">
        <v>4</v>
      </c>
    </row>
    <row r="2505" spans="1:3" x14ac:dyDescent="0.25">
      <c r="A2505" s="1" t="s">
        <v>2218</v>
      </c>
      <c r="B2505" s="1" t="s">
        <v>25300</v>
      </c>
      <c r="C2505" s="1" t="s">
        <v>4</v>
      </c>
    </row>
    <row r="2506" spans="1:3" x14ac:dyDescent="0.25">
      <c r="A2506" s="1" t="s">
        <v>2219</v>
      </c>
      <c r="B2506" s="1" t="s">
        <v>25301</v>
      </c>
      <c r="C2506" s="1" t="s">
        <v>4</v>
      </c>
    </row>
    <row r="2507" spans="1:3" x14ac:dyDescent="0.25">
      <c r="A2507" s="1" t="s">
        <v>2220</v>
      </c>
      <c r="B2507" s="1" t="s">
        <v>25301</v>
      </c>
      <c r="C2507" s="1" t="s">
        <v>4</v>
      </c>
    </row>
    <row r="2508" spans="1:3" x14ac:dyDescent="0.25">
      <c r="A2508" s="1" t="s">
        <v>2221</v>
      </c>
      <c r="B2508" s="1" t="s">
        <v>25302</v>
      </c>
      <c r="C2508" s="1" t="s">
        <v>4</v>
      </c>
    </row>
    <row r="2509" spans="1:3" x14ac:dyDescent="0.25">
      <c r="A2509" s="1" t="s">
        <v>2222</v>
      </c>
      <c r="B2509" s="1" t="s">
        <v>25302</v>
      </c>
      <c r="C2509" s="1" t="s">
        <v>4</v>
      </c>
    </row>
    <row r="2510" spans="1:3" x14ac:dyDescent="0.25">
      <c r="A2510" s="1" t="s">
        <v>2223</v>
      </c>
      <c r="B2510" s="1" t="s">
        <v>25303</v>
      </c>
      <c r="C2510" s="1" t="s">
        <v>4</v>
      </c>
    </row>
    <row r="2511" spans="1:3" x14ac:dyDescent="0.25">
      <c r="A2511" s="1" t="s">
        <v>2224</v>
      </c>
      <c r="B2511" s="1" t="s">
        <v>25303</v>
      </c>
      <c r="C2511" s="1" t="s">
        <v>4</v>
      </c>
    </row>
    <row r="2512" spans="1:3" x14ac:dyDescent="0.25">
      <c r="A2512" s="1" t="s">
        <v>2225</v>
      </c>
      <c r="B2512" s="1" t="s">
        <v>25304</v>
      </c>
      <c r="C2512" s="1" t="s">
        <v>4</v>
      </c>
    </row>
    <row r="2513" spans="1:3" x14ac:dyDescent="0.25">
      <c r="A2513" s="1" t="s">
        <v>2226</v>
      </c>
      <c r="B2513" s="1" t="s">
        <v>25304</v>
      </c>
      <c r="C2513" s="1" t="s">
        <v>4</v>
      </c>
    </row>
    <row r="2514" spans="1:3" x14ac:dyDescent="0.25">
      <c r="A2514" s="1" t="s">
        <v>2227</v>
      </c>
      <c r="B2514" s="1" t="s">
        <v>25305</v>
      </c>
      <c r="C2514" s="1" t="s">
        <v>524</v>
      </c>
    </row>
    <row r="2515" spans="1:3" x14ac:dyDescent="0.25">
      <c r="A2515" s="1" t="s">
        <v>2228</v>
      </c>
      <c r="B2515" s="1" t="s">
        <v>25305</v>
      </c>
      <c r="C2515" s="1" t="s">
        <v>524</v>
      </c>
    </row>
    <row r="2516" spans="1:3" x14ac:dyDescent="0.25">
      <c r="A2516" s="1" t="s">
        <v>2229</v>
      </c>
      <c r="B2516" s="1" t="s">
        <v>25306</v>
      </c>
      <c r="C2516" s="1" t="s">
        <v>524</v>
      </c>
    </row>
    <row r="2517" spans="1:3" x14ac:dyDescent="0.25">
      <c r="A2517" s="1" t="s">
        <v>2230</v>
      </c>
      <c r="B2517" s="1" t="s">
        <v>25306</v>
      </c>
      <c r="C2517" s="1" t="s">
        <v>524</v>
      </c>
    </row>
    <row r="2518" spans="1:3" x14ac:dyDescent="0.25">
      <c r="A2518" s="1" t="s">
        <v>2231</v>
      </c>
      <c r="B2518" s="1" t="s">
        <v>25307</v>
      </c>
      <c r="C2518" s="1" t="s">
        <v>524</v>
      </c>
    </row>
    <row r="2519" spans="1:3" x14ac:dyDescent="0.25">
      <c r="A2519" s="1" t="s">
        <v>2232</v>
      </c>
      <c r="B2519" s="1" t="s">
        <v>25307</v>
      </c>
      <c r="C2519" s="1" t="s">
        <v>524</v>
      </c>
    </row>
    <row r="2520" spans="1:3" x14ac:dyDescent="0.25">
      <c r="A2520" s="1" t="s">
        <v>2233</v>
      </c>
      <c r="B2520" s="1" t="s">
        <v>25308</v>
      </c>
      <c r="C2520" s="1" t="s">
        <v>524</v>
      </c>
    </row>
    <row r="2521" spans="1:3" x14ac:dyDescent="0.25">
      <c r="A2521" s="1" t="s">
        <v>2234</v>
      </c>
      <c r="B2521" s="1" t="s">
        <v>25308</v>
      </c>
      <c r="C2521" s="1" t="s">
        <v>524</v>
      </c>
    </row>
    <row r="2522" spans="1:3" x14ac:dyDescent="0.25">
      <c r="A2522" s="1" t="s">
        <v>2235</v>
      </c>
      <c r="B2522" s="1" t="s">
        <v>25309</v>
      </c>
      <c r="C2522" s="1" t="s">
        <v>524</v>
      </c>
    </row>
    <row r="2523" spans="1:3" x14ac:dyDescent="0.25">
      <c r="A2523" s="1" t="s">
        <v>2236</v>
      </c>
      <c r="B2523" s="1" t="s">
        <v>25309</v>
      </c>
      <c r="C2523" s="1" t="s">
        <v>524</v>
      </c>
    </row>
    <row r="2524" spans="1:3" x14ac:dyDescent="0.25">
      <c r="A2524" s="1" t="s">
        <v>2237</v>
      </c>
      <c r="B2524" s="1" t="s">
        <v>25310</v>
      </c>
      <c r="C2524" s="1" t="s">
        <v>524</v>
      </c>
    </row>
    <row r="2525" spans="1:3" x14ac:dyDescent="0.25">
      <c r="A2525" s="1" t="s">
        <v>2238</v>
      </c>
      <c r="B2525" s="1" t="s">
        <v>25310</v>
      </c>
      <c r="C2525" s="1" t="s">
        <v>524</v>
      </c>
    </row>
    <row r="2526" spans="1:3" x14ac:dyDescent="0.25">
      <c r="A2526" s="1" t="s">
        <v>2239</v>
      </c>
      <c r="B2526" s="1" t="s">
        <v>25311</v>
      </c>
      <c r="C2526" s="1" t="s">
        <v>524</v>
      </c>
    </row>
    <row r="2527" spans="1:3" x14ac:dyDescent="0.25">
      <c r="A2527" s="1" t="s">
        <v>2240</v>
      </c>
      <c r="B2527" s="1" t="s">
        <v>25311</v>
      </c>
      <c r="C2527" s="1" t="s">
        <v>524</v>
      </c>
    </row>
    <row r="2528" spans="1:3" x14ac:dyDescent="0.25">
      <c r="A2528" s="1" t="s">
        <v>2241</v>
      </c>
      <c r="B2528" s="1" t="s">
        <v>25312</v>
      </c>
      <c r="C2528" s="1" t="s">
        <v>524</v>
      </c>
    </row>
    <row r="2529" spans="1:3" x14ac:dyDescent="0.25">
      <c r="A2529" s="1" t="s">
        <v>2242</v>
      </c>
      <c r="B2529" s="1" t="s">
        <v>25312</v>
      </c>
      <c r="C2529" s="1" t="s">
        <v>524</v>
      </c>
    </row>
    <row r="2530" spans="1:3" x14ac:dyDescent="0.25">
      <c r="A2530" s="1" t="s">
        <v>2243</v>
      </c>
      <c r="B2530" s="1" t="s">
        <v>25313</v>
      </c>
      <c r="C2530" s="1" t="s">
        <v>524</v>
      </c>
    </row>
    <row r="2531" spans="1:3" x14ac:dyDescent="0.25">
      <c r="A2531" s="1" t="s">
        <v>2244</v>
      </c>
      <c r="B2531" s="1" t="s">
        <v>25313</v>
      </c>
      <c r="C2531" s="1" t="s">
        <v>524</v>
      </c>
    </row>
    <row r="2532" spans="1:3" x14ac:dyDescent="0.25">
      <c r="A2532" s="1" t="s">
        <v>2245</v>
      </c>
      <c r="B2532" s="1" t="s">
        <v>25314</v>
      </c>
      <c r="C2532" s="1" t="s">
        <v>524</v>
      </c>
    </row>
    <row r="2533" spans="1:3" x14ac:dyDescent="0.25">
      <c r="A2533" s="1" t="s">
        <v>2246</v>
      </c>
      <c r="B2533" s="1" t="s">
        <v>25314</v>
      </c>
      <c r="C2533" s="1" t="s">
        <v>524</v>
      </c>
    </row>
    <row r="2534" spans="1:3" x14ac:dyDescent="0.25">
      <c r="A2534" s="1" t="s">
        <v>2247</v>
      </c>
      <c r="B2534" s="1" t="s">
        <v>25315</v>
      </c>
      <c r="C2534" s="1" t="s">
        <v>524</v>
      </c>
    </row>
    <row r="2535" spans="1:3" x14ac:dyDescent="0.25">
      <c r="A2535" s="1" t="s">
        <v>2248</v>
      </c>
      <c r="B2535" s="1" t="s">
        <v>25315</v>
      </c>
      <c r="C2535" s="1" t="s">
        <v>524</v>
      </c>
    </row>
    <row r="2536" spans="1:3" x14ac:dyDescent="0.25">
      <c r="A2536" s="1" t="s">
        <v>2249</v>
      </c>
      <c r="B2536" s="1" t="s">
        <v>25316</v>
      </c>
      <c r="C2536" s="1" t="s">
        <v>524</v>
      </c>
    </row>
    <row r="2537" spans="1:3" x14ac:dyDescent="0.25">
      <c r="A2537" s="1" t="s">
        <v>2250</v>
      </c>
      <c r="B2537" s="1" t="s">
        <v>25316</v>
      </c>
      <c r="C2537" s="1" t="s">
        <v>524</v>
      </c>
    </row>
    <row r="2538" spans="1:3" x14ac:dyDescent="0.25">
      <c r="A2538" s="1" t="s">
        <v>2251</v>
      </c>
      <c r="B2538" s="1" t="s">
        <v>25317</v>
      </c>
      <c r="C2538" s="1" t="s">
        <v>524</v>
      </c>
    </row>
    <row r="2539" spans="1:3" x14ac:dyDescent="0.25">
      <c r="A2539" s="1" t="s">
        <v>2252</v>
      </c>
      <c r="B2539" s="1" t="s">
        <v>25317</v>
      </c>
      <c r="C2539" s="1" t="s">
        <v>524</v>
      </c>
    </row>
    <row r="2540" spans="1:3" x14ac:dyDescent="0.25">
      <c r="A2540" s="1" t="s">
        <v>2253</v>
      </c>
      <c r="B2540" s="1" t="s">
        <v>25318</v>
      </c>
      <c r="C2540" s="1" t="s">
        <v>524</v>
      </c>
    </row>
    <row r="2541" spans="1:3" x14ac:dyDescent="0.25">
      <c r="A2541" s="1" t="s">
        <v>2254</v>
      </c>
      <c r="B2541" s="1" t="s">
        <v>25318</v>
      </c>
      <c r="C2541" s="1" t="s">
        <v>524</v>
      </c>
    </row>
    <row r="2542" spans="1:3" x14ac:dyDescent="0.25">
      <c r="A2542" s="1" t="s">
        <v>2255</v>
      </c>
      <c r="B2542" s="1" t="s">
        <v>25319</v>
      </c>
      <c r="C2542" s="1" t="s">
        <v>524</v>
      </c>
    </row>
    <row r="2543" spans="1:3" x14ac:dyDescent="0.25">
      <c r="A2543" s="1" t="s">
        <v>2256</v>
      </c>
      <c r="B2543" s="1" t="s">
        <v>25319</v>
      </c>
      <c r="C2543" s="1" t="s">
        <v>524</v>
      </c>
    </row>
    <row r="2544" spans="1:3" x14ac:dyDescent="0.25">
      <c r="A2544" s="1" t="s">
        <v>2257</v>
      </c>
      <c r="B2544" s="1" t="s">
        <v>25320</v>
      </c>
      <c r="C2544" s="1" t="s">
        <v>524</v>
      </c>
    </row>
    <row r="2545" spans="1:3" x14ac:dyDescent="0.25">
      <c r="A2545" s="1" t="s">
        <v>2258</v>
      </c>
      <c r="B2545" s="1" t="s">
        <v>25320</v>
      </c>
      <c r="C2545" s="1" t="s">
        <v>524</v>
      </c>
    </row>
    <row r="2546" spans="1:3" x14ac:dyDescent="0.25">
      <c r="A2546" s="1" t="s">
        <v>2259</v>
      </c>
      <c r="B2546" s="1" t="s">
        <v>25321</v>
      </c>
      <c r="C2546" s="1" t="s">
        <v>524</v>
      </c>
    </row>
    <row r="2547" spans="1:3" x14ac:dyDescent="0.25">
      <c r="A2547" s="1" t="s">
        <v>2260</v>
      </c>
      <c r="B2547" s="1" t="s">
        <v>25321</v>
      </c>
      <c r="C2547" s="1" t="s">
        <v>524</v>
      </c>
    </row>
    <row r="2548" spans="1:3" x14ac:dyDescent="0.25">
      <c r="A2548" s="1" t="s">
        <v>2261</v>
      </c>
      <c r="B2548" s="1" t="s">
        <v>25322</v>
      </c>
      <c r="C2548" s="1" t="s">
        <v>524</v>
      </c>
    </row>
    <row r="2549" spans="1:3" x14ac:dyDescent="0.25">
      <c r="A2549" s="1" t="s">
        <v>2262</v>
      </c>
      <c r="B2549" s="1" t="s">
        <v>25322</v>
      </c>
      <c r="C2549" s="1" t="s">
        <v>524</v>
      </c>
    </row>
    <row r="2550" spans="1:3" x14ac:dyDescent="0.25">
      <c r="A2550" s="1" t="s">
        <v>2263</v>
      </c>
      <c r="B2550" s="1" t="s">
        <v>25323</v>
      </c>
      <c r="C2550" s="1" t="s">
        <v>524</v>
      </c>
    </row>
    <row r="2551" spans="1:3" x14ac:dyDescent="0.25">
      <c r="A2551" s="1" t="s">
        <v>2264</v>
      </c>
      <c r="B2551" s="1" t="s">
        <v>25323</v>
      </c>
      <c r="C2551" s="1" t="s">
        <v>524</v>
      </c>
    </row>
    <row r="2552" spans="1:3" x14ac:dyDescent="0.25">
      <c r="A2552" s="1" t="s">
        <v>2265</v>
      </c>
      <c r="B2552" s="1" t="s">
        <v>25324</v>
      </c>
      <c r="C2552" s="1" t="s">
        <v>524</v>
      </c>
    </row>
    <row r="2553" spans="1:3" x14ac:dyDescent="0.25">
      <c r="A2553" s="1" t="s">
        <v>2266</v>
      </c>
      <c r="B2553" s="1" t="s">
        <v>25324</v>
      </c>
      <c r="C2553" s="1" t="s">
        <v>524</v>
      </c>
    </row>
    <row r="2554" spans="1:3" x14ac:dyDescent="0.25">
      <c r="A2554" s="1" t="s">
        <v>2267</v>
      </c>
      <c r="B2554" s="1" t="s">
        <v>25325</v>
      </c>
      <c r="C2554" s="1" t="s">
        <v>524</v>
      </c>
    </row>
    <row r="2555" spans="1:3" x14ac:dyDescent="0.25">
      <c r="A2555" s="1" t="s">
        <v>2268</v>
      </c>
      <c r="B2555" s="1" t="s">
        <v>25325</v>
      </c>
      <c r="C2555" s="1" t="s">
        <v>524</v>
      </c>
    </row>
    <row r="2556" spans="1:3" x14ac:dyDescent="0.25">
      <c r="A2556" s="1" t="s">
        <v>2269</v>
      </c>
      <c r="B2556" s="1" t="s">
        <v>25326</v>
      </c>
      <c r="C2556" s="1" t="s">
        <v>524</v>
      </c>
    </row>
    <row r="2557" spans="1:3" x14ac:dyDescent="0.25">
      <c r="A2557" s="1" t="s">
        <v>2270</v>
      </c>
      <c r="B2557" s="1" t="s">
        <v>25326</v>
      </c>
      <c r="C2557" s="1" t="s">
        <v>524</v>
      </c>
    </row>
    <row r="2558" spans="1:3" x14ac:dyDescent="0.25">
      <c r="A2558" s="1" t="s">
        <v>2271</v>
      </c>
      <c r="B2558" s="1" t="s">
        <v>25327</v>
      </c>
      <c r="C2558" s="1" t="s">
        <v>524</v>
      </c>
    </row>
    <row r="2559" spans="1:3" x14ac:dyDescent="0.25">
      <c r="A2559" s="1" t="s">
        <v>2272</v>
      </c>
      <c r="B2559" s="1" t="s">
        <v>25327</v>
      </c>
      <c r="C2559" s="1" t="s">
        <v>524</v>
      </c>
    </row>
    <row r="2560" spans="1:3" x14ac:dyDescent="0.25">
      <c r="A2560" s="1" t="s">
        <v>2273</v>
      </c>
      <c r="B2560" s="1" t="s">
        <v>25328</v>
      </c>
      <c r="C2560" s="1" t="s">
        <v>524</v>
      </c>
    </row>
    <row r="2561" spans="1:3" x14ac:dyDescent="0.25">
      <c r="A2561" s="1" t="s">
        <v>2274</v>
      </c>
      <c r="B2561" s="1" t="s">
        <v>25328</v>
      </c>
      <c r="C2561" s="1" t="s">
        <v>524</v>
      </c>
    </row>
    <row r="2562" spans="1:3" x14ac:dyDescent="0.25">
      <c r="A2562" s="1" t="s">
        <v>2275</v>
      </c>
      <c r="B2562" s="1" t="s">
        <v>25329</v>
      </c>
      <c r="C2562" s="1" t="s">
        <v>524</v>
      </c>
    </row>
    <row r="2563" spans="1:3" x14ac:dyDescent="0.25">
      <c r="A2563" s="1" t="s">
        <v>2276</v>
      </c>
      <c r="B2563" s="1" t="s">
        <v>25329</v>
      </c>
      <c r="C2563" s="1" t="s">
        <v>524</v>
      </c>
    </row>
    <row r="2564" spans="1:3" x14ac:dyDescent="0.25">
      <c r="A2564" s="1" t="s">
        <v>2277</v>
      </c>
      <c r="B2564" s="1" t="s">
        <v>25330</v>
      </c>
      <c r="C2564" s="1" t="s">
        <v>524</v>
      </c>
    </row>
    <row r="2565" spans="1:3" x14ac:dyDescent="0.25">
      <c r="A2565" s="1" t="s">
        <v>2278</v>
      </c>
      <c r="B2565" s="1" t="s">
        <v>25330</v>
      </c>
      <c r="C2565" s="1" t="s">
        <v>524</v>
      </c>
    </row>
    <row r="2566" spans="1:3" x14ac:dyDescent="0.25">
      <c r="A2566" s="1" t="s">
        <v>2279</v>
      </c>
      <c r="B2566" s="1" t="s">
        <v>25331</v>
      </c>
      <c r="C2566" s="1" t="s">
        <v>524</v>
      </c>
    </row>
    <row r="2567" spans="1:3" x14ac:dyDescent="0.25">
      <c r="A2567" s="1" t="s">
        <v>2280</v>
      </c>
      <c r="B2567" s="1" t="s">
        <v>25331</v>
      </c>
      <c r="C2567" s="1" t="s">
        <v>524</v>
      </c>
    </row>
    <row r="2568" spans="1:3" x14ac:dyDescent="0.25">
      <c r="A2568" s="1" t="s">
        <v>2281</v>
      </c>
      <c r="B2568" s="1" t="s">
        <v>25332</v>
      </c>
      <c r="C2568" s="1" t="s">
        <v>524</v>
      </c>
    </row>
    <row r="2569" spans="1:3" x14ac:dyDescent="0.25">
      <c r="A2569" s="1" t="s">
        <v>2282</v>
      </c>
      <c r="B2569" s="1" t="s">
        <v>25332</v>
      </c>
      <c r="C2569" s="1" t="s">
        <v>524</v>
      </c>
    </row>
    <row r="2570" spans="1:3" x14ac:dyDescent="0.25">
      <c r="A2570" s="1" t="s">
        <v>2283</v>
      </c>
      <c r="B2570" s="1" t="s">
        <v>25333</v>
      </c>
      <c r="C2570" s="1" t="s">
        <v>524</v>
      </c>
    </row>
    <row r="2571" spans="1:3" x14ac:dyDescent="0.25">
      <c r="A2571" s="1" t="s">
        <v>2284</v>
      </c>
      <c r="B2571" s="1" t="s">
        <v>25333</v>
      </c>
      <c r="C2571" s="1" t="s">
        <v>524</v>
      </c>
    </row>
    <row r="2572" spans="1:3" x14ac:dyDescent="0.25">
      <c r="A2572" s="1" t="s">
        <v>2285</v>
      </c>
      <c r="B2572" s="1" t="s">
        <v>25334</v>
      </c>
      <c r="C2572" s="1" t="s">
        <v>524</v>
      </c>
    </row>
    <row r="2573" spans="1:3" x14ac:dyDescent="0.25">
      <c r="A2573" s="1" t="s">
        <v>2286</v>
      </c>
      <c r="B2573" s="1" t="s">
        <v>25334</v>
      </c>
      <c r="C2573" s="1" t="s">
        <v>524</v>
      </c>
    </row>
    <row r="2574" spans="1:3" x14ac:dyDescent="0.25">
      <c r="A2574" s="1" t="s">
        <v>2287</v>
      </c>
      <c r="B2574" s="1" t="s">
        <v>25335</v>
      </c>
      <c r="C2574" s="1" t="s">
        <v>524</v>
      </c>
    </row>
    <row r="2575" spans="1:3" x14ac:dyDescent="0.25">
      <c r="A2575" s="1" t="s">
        <v>2288</v>
      </c>
      <c r="B2575" s="1" t="s">
        <v>25335</v>
      </c>
      <c r="C2575" s="1" t="s">
        <v>524</v>
      </c>
    </row>
    <row r="2576" spans="1:3" x14ac:dyDescent="0.25">
      <c r="A2576" s="1" t="s">
        <v>2289</v>
      </c>
      <c r="B2576" s="1" t="s">
        <v>25336</v>
      </c>
      <c r="C2576" s="1" t="s">
        <v>524</v>
      </c>
    </row>
    <row r="2577" spans="1:3" x14ac:dyDescent="0.25">
      <c r="A2577" s="1" t="s">
        <v>2290</v>
      </c>
      <c r="B2577" s="1" t="s">
        <v>25336</v>
      </c>
      <c r="C2577" s="1" t="s">
        <v>524</v>
      </c>
    </row>
    <row r="2578" spans="1:3" x14ac:dyDescent="0.25">
      <c r="A2578" s="1" t="s">
        <v>2291</v>
      </c>
      <c r="B2578" s="1" t="s">
        <v>25337</v>
      </c>
      <c r="C2578" s="1" t="s">
        <v>524</v>
      </c>
    </row>
    <row r="2579" spans="1:3" x14ac:dyDescent="0.25">
      <c r="A2579" s="1" t="s">
        <v>2292</v>
      </c>
      <c r="B2579" s="1" t="s">
        <v>25337</v>
      </c>
      <c r="C2579" s="1" t="s">
        <v>524</v>
      </c>
    </row>
    <row r="2580" spans="1:3" x14ac:dyDescent="0.25">
      <c r="A2580" s="1" t="s">
        <v>2293</v>
      </c>
      <c r="B2580" s="1" t="s">
        <v>25338</v>
      </c>
      <c r="C2580" s="1" t="s">
        <v>524</v>
      </c>
    </row>
    <row r="2581" spans="1:3" x14ac:dyDescent="0.25">
      <c r="A2581" s="1" t="s">
        <v>2294</v>
      </c>
      <c r="B2581" s="1" t="s">
        <v>25338</v>
      </c>
      <c r="C2581" s="1" t="s">
        <v>524</v>
      </c>
    </row>
    <row r="2582" spans="1:3" x14ac:dyDescent="0.25">
      <c r="A2582" s="1" t="s">
        <v>2295</v>
      </c>
      <c r="B2582" s="1" t="s">
        <v>25339</v>
      </c>
      <c r="C2582" s="1" t="s">
        <v>524</v>
      </c>
    </row>
    <row r="2583" spans="1:3" x14ac:dyDescent="0.25">
      <c r="A2583" s="1" t="s">
        <v>2296</v>
      </c>
      <c r="B2583" s="1" t="s">
        <v>25339</v>
      </c>
      <c r="C2583" s="1" t="s">
        <v>524</v>
      </c>
    </row>
    <row r="2584" spans="1:3" x14ac:dyDescent="0.25">
      <c r="A2584" s="1" t="s">
        <v>2297</v>
      </c>
      <c r="B2584" s="1" t="s">
        <v>25340</v>
      </c>
      <c r="C2584" s="1" t="s">
        <v>524</v>
      </c>
    </row>
    <row r="2585" spans="1:3" x14ac:dyDescent="0.25">
      <c r="A2585" s="1" t="s">
        <v>2298</v>
      </c>
      <c r="B2585" s="1" t="s">
        <v>25340</v>
      </c>
      <c r="C2585" s="1" t="s">
        <v>524</v>
      </c>
    </row>
    <row r="2586" spans="1:3" x14ac:dyDescent="0.25">
      <c r="A2586" s="1" t="s">
        <v>2299</v>
      </c>
      <c r="B2586" s="1" t="s">
        <v>25341</v>
      </c>
      <c r="C2586" s="1" t="s">
        <v>4</v>
      </c>
    </row>
    <row r="2587" spans="1:3" x14ac:dyDescent="0.25">
      <c r="A2587" s="1" t="s">
        <v>2300</v>
      </c>
      <c r="B2587" s="1" t="s">
        <v>25341</v>
      </c>
      <c r="C2587" s="1" t="s">
        <v>4</v>
      </c>
    </row>
    <row r="2588" spans="1:3" x14ac:dyDescent="0.25">
      <c r="A2588" s="1" t="s">
        <v>2301</v>
      </c>
      <c r="B2588" s="1" t="s">
        <v>25342</v>
      </c>
      <c r="C2588" s="1" t="s">
        <v>524</v>
      </c>
    </row>
    <row r="2589" spans="1:3" x14ac:dyDescent="0.25">
      <c r="A2589" s="1" t="s">
        <v>2302</v>
      </c>
      <c r="B2589" s="1" t="s">
        <v>25342</v>
      </c>
      <c r="C2589" s="1" t="s">
        <v>524</v>
      </c>
    </row>
    <row r="2590" spans="1:3" x14ac:dyDescent="0.25">
      <c r="A2590" s="1" t="s">
        <v>2303</v>
      </c>
      <c r="B2590" s="1" t="s">
        <v>25343</v>
      </c>
      <c r="C2590" s="1" t="s">
        <v>4</v>
      </c>
    </row>
    <row r="2591" spans="1:3" x14ac:dyDescent="0.25">
      <c r="A2591" s="1" t="s">
        <v>2304</v>
      </c>
      <c r="B2591" s="1" t="s">
        <v>25343</v>
      </c>
      <c r="C2591" s="1" t="s">
        <v>4</v>
      </c>
    </row>
    <row r="2592" spans="1:3" x14ac:dyDescent="0.25">
      <c r="A2592" s="1" t="s">
        <v>2305</v>
      </c>
      <c r="B2592" s="1" t="s">
        <v>25344</v>
      </c>
      <c r="C2592" s="1" t="s">
        <v>880</v>
      </c>
    </row>
    <row r="2593" spans="1:3" x14ac:dyDescent="0.25">
      <c r="A2593" s="1" t="s">
        <v>2306</v>
      </c>
      <c r="B2593" s="1" t="s">
        <v>25344</v>
      </c>
      <c r="C2593" s="1" t="s">
        <v>880</v>
      </c>
    </row>
    <row r="2594" spans="1:3" x14ac:dyDescent="0.25">
      <c r="A2594" s="1" t="s">
        <v>2307</v>
      </c>
      <c r="B2594" s="1" t="s">
        <v>25345</v>
      </c>
      <c r="C2594" s="1" t="s">
        <v>880</v>
      </c>
    </row>
    <row r="2595" spans="1:3" x14ac:dyDescent="0.25">
      <c r="A2595" s="1" t="s">
        <v>2308</v>
      </c>
      <c r="B2595" s="1" t="s">
        <v>25345</v>
      </c>
      <c r="C2595" s="1" t="s">
        <v>880</v>
      </c>
    </row>
    <row r="2596" spans="1:3" x14ac:dyDescent="0.25">
      <c r="A2596" s="1" t="s">
        <v>2309</v>
      </c>
      <c r="B2596" s="1" t="s">
        <v>25346</v>
      </c>
      <c r="C2596" s="1" t="s">
        <v>880</v>
      </c>
    </row>
    <row r="2597" spans="1:3" x14ac:dyDescent="0.25">
      <c r="A2597" s="1" t="s">
        <v>2310</v>
      </c>
      <c r="B2597" s="1" t="s">
        <v>25346</v>
      </c>
      <c r="C2597" s="1" t="s">
        <v>880</v>
      </c>
    </row>
    <row r="2598" spans="1:3" x14ac:dyDescent="0.25">
      <c r="A2598" s="1" t="s">
        <v>2311</v>
      </c>
      <c r="B2598" s="1" t="s">
        <v>25347</v>
      </c>
      <c r="C2598" s="1" t="s">
        <v>880</v>
      </c>
    </row>
    <row r="2599" spans="1:3" x14ac:dyDescent="0.25">
      <c r="A2599" s="1" t="s">
        <v>2312</v>
      </c>
      <c r="B2599" s="1" t="s">
        <v>25347</v>
      </c>
      <c r="C2599" s="1" t="s">
        <v>880</v>
      </c>
    </row>
    <row r="2600" spans="1:3" x14ac:dyDescent="0.25">
      <c r="A2600" s="1" t="s">
        <v>2313</v>
      </c>
      <c r="B2600" s="1" t="s">
        <v>25348</v>
      </c>
      <c r="C2600" s="1" t="s">
        <v>880</v>
      </c>
    </row>
    <row r="2601" spans="1:3" x14ac:dyDescent="0.25">
      <c r="A2601" s="1" t="s">
        <v>2314</v>
      </c>
      <c r="B2601" s="1" t="s">
        <v>25348</v>
      </c>
      <c r="C2601" s="1" t="s">
        <v>880</v>
      </c>
    </row>
    <row r="2602" spans="1:3" x14ac:dyDescent="0.25">
      <c r="A2602" s="1" t="s">
        <v>2315</v>
      </c>
      <c r="B2602" s="1" t="s">
        <v>25349</v>
      </c>
      <c r="C2602" s="1" t="s">
        <v>880</v>
      </c>
    </row>
    <row r="2603" spans="1:3" x14ac:dyDescent="0.25">
      <c r="A2603" s="1" t="s">
        <v>2316</v>
      </c>
      <c r="B2603" s="1" t="s">
        <v>25349</v>
      </c>
      <c r="C2603" s="1" t="s">
        <v>880</v>
      </c>
    </row>
    <row r="2604" spans="1:3" x14ac:dyDescent="0.25">
      <c r="A2604" s="1" t="s">
        <v>2317</v>
      </c>
      <c r="B2604" s="1" t="s">
        <v>25350</v>
      </c>
      <c r="C2604" s="1" t="s">
        <v>524</v>
      </c>
    </row>
    <row r="2605" spans="1:3" x14ac:dyDescent="0.25">
      <c r="A2605" s="1" t="s">
        <v>2318</v>
      </c>
      <c r="B2605" s="1" t="s">
        <v>25350</v>
      </c>
      <c r="C2605" s="1" t="s">
        <v>524</v>
      </c>
    </row>
    <row r="2606" spans="1:3" x14ac:dyDescent="0.25">
      <c r="A2606" s="1" t="s">
        <v>2319</v>
      </c>
      <c r="B2606" s="1" t="s">
        <v>25351</v>
      </c>
      <c r="C2606" s="1" t="s">
        <v>524</v>
      </c>
    </row>
    <row r="2607" spans="1:3" x14ac:dyDescent="0.25">
      <c r="A2607" s="1" t="s">
        <v>2320</v>
      </c>
      <c r="B2607" s="1" t="s">
        <v>25351</v>
      </c>
      <c r="C2607" s="1" t="s">
        <v>524</v>
      </c>
    </row>
    <row r="2608" spans="1:3" x14ac:dyDescent="0.25">
      <c r="A2608" s="1" t="s">
        <v>2321</v>
      </c>
      <c r="B2608" s="1" t="s">
        <v>25352</v>
      </c>
      <c r="C2608" s="1" t="s">
        <v>524</v>
      </c>
    </row>
    <row r="2609" spans="1:3" x14ac:dyDescent="0.25">
      <c r="A2609" s="1" t="s">
        <v>2322</v>
      </c>
      <c r="B2609" s="1" t="s">
        <v>25352</v>
      </c>
      <c r="C2609" s="1" t="s">
        <v>524</v>
      </c>
    </row>
    <row r="2610" spans="1:3" x14ac:dyDescent="0.25">
      <c r="A2610" s="1" t="s">
        <v>2323</v>
      </c>
      <c r="B2610" s="1" t="s">
        <v>25353</v>
      </c>
      <c r="C2610" s="1" t="s">
        <v>524</v>
      </c>
    </row>
    <row r="2611" spans="1:3" x14ac:dyDescent="0.25">
      <c r="A2611" s="1" t="s">
        <v>2324</v>
      </c>
      <c r="B2611" s="1" t="s">
        <v>25353</v>
      </c>
      <c r="C2611" s="1" t="s">
        <v>524</v>
      </c>
    </row>
    <row r="2612" spans="1:3" x14ac:dyDescent="0.25">
      <c r="A2612" s="1" t="s">
        <v>2325</v>
      </c>
      <c r="B2612" s="1" t="s">
        <v>25354</v>
      </c>
      <c r="C2612" s="1" t="s">
        <v>524</v>
      </c>
    </row>
    <row r="2613" spans="1:3" x14ac:dyDescent="0.25">
      <c r="A2613" s="1" t="s">
        <v>2326</v>
      </c>
      <c r="B2613" s="1" t="s">
        <v>25354</v>
      </c>
      <c r="C2613" s="1" t="s">
        <v>524</v>
      </c>
    </row>
    <row r="2614" spans="1:3" x14ac:dyDescent="0.25">
      <c r="A2614" s="1" t="s">
        <v>2327</v>
      </c>
      <c r="B2614" s="1" t="s">
        <v>25355</v>
      </c>
      <c r="C2614" s="1" t="s">
        <v>524</v>
      </c>
    </row>
    <row r="2615" spans="1:3" x14ac:dyDescent="0.25">
      <c r="A2615" s="1" t="s">
        <v>2328</v>
      </c>
      <c r="B2615" s="1" t="s">
        <v>25355</v>
      </c>
      <c r="C2615" s="1" t="s">
        <v>524</v>
      </c>
    </row>
    <row r="2616" spans="1:3" x14ac:dyDescent="0.25">
      <c r="A2616" s="1" t="s">
        <v>2329</v>
      </c>
      <c r="B2616" s="1" t="s">
        <v>25356</v>
      </c>
      <c r="C2616" s="1" t="s">
        <v>2330</v>
      </c>
    </row>
    <row r="2617" spans="1:3" x14ac:dyDescent="0.25">
      <c r="A2617" s="1" t="s">
        <v>2331</v>
      </c>
      <c r="B2617" s="1" t="s">
        <v>25356</v>
      </c>
      <c r="C2617" s="1" t="s">
        <v>2330</v>
      </c>
    </row>
    <row r="2618" spans="1:3" x14ac:dyDescent="0.25">
      <c r="A2618" s="1" t="s">
        <v>2332</v>
      </c>
      <c r="B2618" s="1" t="s">
        <v>25357</v>
      </c>
      <c r="C2618" s="1" t="s">
        <v>2205</v>
      </c>
    </row>
    <row r="2619" spans="1:3" x14ac:dyDescent="0.25">
      <c r="A2619" s="1" t="s">
        <v>2333</v>
      </c>
      <c r="B2619" s="1" t="s">
        <v>25357</v>
      </c>
      <c r="C2619" s="1" t="s">
        <v>2205</v>
      </c>
    </row>
    <row r="2620" spans="1:3" x14ac:dyDescent="0.25">
      <c r="A2620" s="1" t="s">
        <v>2334</v>
      </c>
      <c r="B2620" s="1" t="s">
        <v>25358</v>
      </c>
      <c r="C2620" s="1" t="s">
        <v>2205</v>
      </c>
    </row>
    <row r="2621" spans="1:3" x14ac:dyDescent="0.25">
      <c r="A2621" s="1" t="s">
        <v>2335</v>
      </c>
      <c r="B2621" s="1" t="s">
        <v>25358</v>
      </c>
      <c r="C2621" s="1" t="s">
        <v>2205</v>
      </c>
    </row>
    <row r="2622" spans="1:3" x14ac:dyDescent="0.25">
      <c r="A2622" s="1" t="s">
        <v>2336</v>
      </c>
      <c r="B2622" s="1" t="s">
        <v>25359</v>
      </c>
      <c r="C2622" s="1" t="s">
        <v>862</v>
      </c>
    </row>
    <row r="2623" spans="1:3" x14ac:dyDescent="0.25">
      <c r="A2623" s="1" t="s">
        <v>2337</v>
      </c>
      <c r="B2623" s="1" t="s">
        <v>25359</v>
      </c>
      <c r="C2623" s="1" t="s">
        <v>862</v>
      </c>
    </row>
    <row r="2624" spans="1:3" x14ac:dyDescent="0.25">
      <c r="A2624" s="1" t="s">
        <v>2338</v>
      </c>
      <c r="B2624" s="1" t="s">
        <v>25360</v>
      </c>
      <c r="C2624" s="1" t="s">
        <v>4</v>
      </c>
    </row>
    <row r="2625" spans="1:3" x14ac:dyDescent="0.25">
      <c r="A2625" s="1" t="s">
        <v>2339</v>
      </c>
      <c r="B2625" s="1" t="s">
        <v>25360</v>
      </c>
      <c r="C2625" s="1" t="s">
        <v>4</v>
      </c>
    </row>
    <row r="2626" spans="1:3" x14ac:dyDescent="0.25">
      <c r="A2626" s="1" t="s">
        <v>2340</v>
      </c>
      <c r="B2626" s="1" t="s">
        <v>25361</v>
      </c>
      <c r="C2626" s="1" t="s">
        <v>4</v>
      </c>
    </row>
    <row r="2627" spans="1:3" x14ac:dyDescent="0.25">
      <c r="A2627" s="1" t="s">
        <v>2341</v>
      </c>
      <c r="B2627" s="1" t="s">
        <v>25361</v>
      </c>
      <c r="C2627" s="1" t="s">
        <v>4</v>
      </c>
    </row>
    <row r="2628" spans="1:3" x14ac:dyDescent="0.25">
      <c r="A2628" s="1" t="s">
        <v>2342</v>
      </c>
      <c r="B2628" s="1" t="s">
        <v>25362</v>
      </c>
      <c r="C2628" s="1" t="s">
        <v>4</v>
      </c>
    </row>
    <row r="2629" spans="1:3" x14ac:dyDescent="0.25">
      <c r="A2629" s="1" t="s">
        <v>2343</v>
      </c>
      <c r="B2629" s="1" t="s">
        <v>25362</v>
      </c>
      <c r="C2629" s="1" t="s">
        <v>4</v>
      </c>
    </row>
    <row r="2630" spans="1:3" x14ac:dyDescent="0.25">
      <c r="A2630" s="1" t="s">
        <v>2344</v>
      </c>
      <c r="B2630" s="1" t="s">
        <v>25363</v>
      </c>
      <c r="C2630" s="1" t="s">
        <v>4</v>
      </c>
    </row>
    <row r="2631" spans="1:3" x14ac:dyDescent="0.25">
      <c r="A2631" s="1" t="s">
        <v>2345</v>
      </c>
      <c r="B2631" s="1" t="s">
        <v>25363</v>
      </c>
      <c r="C2631" s="1" t="s">
        <v>4</v>
      </c>
    </row>
    <row r="2632" spans="1:3" x14ac:dyDescent="0.25">
      <c r="A2632" s="1" t="s">
        <v>2346</v>
      </c>
      <c r="B2632" s="1" t="s">
        <v>25364</v>
      </c>
      <c r="C2632" s="1" t="s">
        <v>4</v>
      </c>
    </row>
    <row r="2633" spans="1:3" x14ac:dyDescent="0.25">
      <c r="A2633" s="1" t="s">
        <v>2347</v>
      </c>
      <c r="B2633" s="1" t="s">
        <v>25364</v>
      </c>
      <c r="C2633" s="1" t="s">
        <v>4</v>
      </c>
    </row>
    <row r="2634" spans="1:3" x14ac:dyDescent="0.25">
      <c r="A2634" s="1" t="s">
        <v>2348</v>
      </c>
      <c r="B2634" s="1" t="s">
        <v>25365</v>
      </c>
      <c r="C2634" s="1" t="s">
        <v>4</v>
      </c>
    </row>
    <row r="2635" spans="1:3" x14ac:dyDescent="0.25">
      <c r="A2635" s="1" t="s">
        <v>2349</v>
      </c>
      <c r="B2635" s="1" t="s">
        <v>25365</v>
      </c>
      <c r="C2635" s="1" t="s">
        <v>4</v>
      </c>
    </row>
    <row r="2636" spans="1:3" x14ac:dyDescent="0.25">
      <c r="A2636" s="1" t="s">
        <v>2350</v>
      </c>
      <c r="B2636" s="1" t="s">
        <v>25366</v>
      </c>
      <c r="C2636" s="1" t="s">
        <v>292</v>
      </c>
    </row>
    <row r="2637" spans="1:3" x14ac:dyDescent="0.25">
      <c r="A2637" s="1" t="s">
        <v>2351</v>
      </c>
      <c r="B2637" s="1" t="s">
        <v>25366</v>
      </c>
      <c r="C2637" s="1" t="s">
        <v>292</v>
      </c>
    </row>
    <row r="2638" spans="1:3" x14ac:dyDescent="0.25">
      <c r="A2638" s="1" t="s">
        <v>2352</v>
      </c>
      <c r="B2638" s="1" t="s">
        <v>25367</v>
      </c>
      <c r="C2638" s="1" t="s">
        <v>292</v>
      </c>
    </row>
    <row r="2639" spans="1:3" x14ac:dyDescent="0.25">
      <c r="A2639" s="1" t="s">
        <v>2353</v>
      </c>
      <c r="B2639" s="1" t="s">
        <v>25367</v>
      </c>
      <c r="C2639" s="1" t="s">
        <v>292</v>
      </c>
    </row>
    <row r="2640" spans="1:3" x14ac:dyDescent="0.25">
      <c r="A2640" s="1" t="s">
        <v>2354</v>
      </c>
      <c r="B2640" s="1" t="s">
        <v>25368</v>
      </c>
      <c r="C2640" s="1" t="s">
        <v>292</v>
      </c>
    </row>
    <row r="2641" spans="1:3" x14ac:dyDescent="0.25">
      <c r="A2641" s="1" t="s">
        <v>2355</v>
      </c>
      <c r="B2641" s="1" t="s">
        <v>25368</v>
      </c>
      <c r="C2641" s="1" t="s">
        <v>292</v>
      </c>
    </row>
    <row r="2642" spans="1:3" x14ac:dyDescent="0.25">
      <c r="A2642" s="1" t="s">
        <v>2356</v>
      </c>
      <c r="B2642" s="1" t="s">
        <v>25369</v>
      </c>
      <c r="C2642" s="1" t="s">
        <v>292</v>
      </c>
    </row>
    <row r="2643" spans="1:3" x14ac:dyDescent="0.25">
      <c r="A2643" s="1" t="s">
        <v>2357</v>
      </c>
      <c r="B2643" s="1" t="s">
        <v>25369</v>
      </c>
      <c r="C2643" s="1" t="s">
        <v>292</v>
      </c>
    </row>
    <row r="2644" spans="1:3" x14ac:dyDescent="0.25">
      <c r="A2644" s="1" t="s">
        <v>2358</v>
      </c>
      <c r="B2644" s="1" t="s">
        <v>25370</v>
      </c>
      <c r="C2644" s="1" t="s">
        <v>862</v>
      </c>
    </row>
    <row r="2645" spans="1:3" x14ac:dyDescent="0.25">
      <c r="A2645" s="1" t="s">
        <v>2359</v>
      </c>
      <c r="B2645" s="1" t="s">
        <v>25370</v>
      </c>
      <c r="C2645" s="1" t="s">
        <v>862</v>
      </c>
    </row>
    <row r="2646" spans="1:3" x14ac:dyDescent="0.25">
      <c r="A2646" s="1" t="s">
        <v>2360</v>
      </c>
      <c r="B2646" s="1" t="s">
        <v>25371</v>
      </c>
      <c r="C2646" s="1" t="s">
        <v>862</v>
      </c>
    </row>
    <row r="2647" spans="1:3" x14ac:dyDescent="0.25">
      <c r="A2647" s="1" t="s">
        <v>2361</v>
      </c>
      <c r="B2647" s="1" t="s">
        <v>25371</v>
      </c>
      <c r="C2647" s="1" t="s">
        <v>862</v>
      </c>
    </row>
    <row r="2648" spans="1:3" x14ac:dyDescent="0.25">
      <c r="A2648" s="1" t="s">
        <v>2362</v>
      </c>
      <c r="B2648" s="1" t="s">
        <v>25372</v>
      </c>
      <c r="C2648" s="1" t="s">
        <v>862</v>
      </c>
    </row>
    <row r="2649" spans="1:3" x14ac:dyDescent="0.25">
      <c r="A2649" s="1" t="s">
        <v>2363</v>
      </c>
      <c r="B2649" s="1" t="s">
        <v>25372</v>
      </c>
      <c r="C2649" s="1" t="s">
        <v>862</v>
      </c>
    </row>
    <row r="2650" spans="1:3" x14ac:dyDescent="0.25">
      <c r="A2650" s="1" t="s">
        <v>2364</v>
      </c>
      <c r="B2650" s="1" t="s">
        <v>25373</v>
      </c>
      <c r="C2650" s="1" t="s">
        <v>862</v>
      </c>
    </row>
    <row r="2651" spans="1:3" x14ac:dyDescent="0.25">
      <c r="A2651" s="1" t="s">
        <v>2365</v>
      </c>
      <c r="B2651" s="1" t="s">
        <v>25373</v>
      </c>
      <c r="C2651" s="1" t="s">
        <v>862</v>
      </c>
    </row>
    <row r="2652" spans="1:3" x14ac:dyDescent="0.25">
      <c r="A2652" s="1" t="s">
        <v>2366</v>
      </c>
      <c r="B2652" s="1" t="s">
        <v>25374</v>
      </c>
      <c r="C2652" s="1" t="s">
        <v>862</v>
      </c>
    </row>
    <row r="2653" spans="1:3" x14ac:dyDescent="0.25">
      <c r="A2653" s="1" t="s">
        <v>2367</v>
      </c>
      <c r="B2653" s="1" t="s">
        <v>25374</v>
      </c>
      <c r="C2653" s="1" t="s">
        <v>862</v>
      </c>
    </row>
    <row r="2654" spans="1:3" x14ac:dyDescent="0.25">
      <c r="A2654" s="1" t="s">
        <v>2368</v>
      </c>
      <c r="B2654" s="1" t="s">
        <v>25375</v>
      </c>
      <c r="C2654" s="1" t="s">
        <v>862</v>
      </c>
    </row>
    <row r="2655" spans="1:3" x14ac:dyDescent="0.25">
      <c r="A2655" s="1" t="s">
        <v>2369</v>
      </c>
      <c r="B2655" s="1" t="s">
        <v>25375</v>
      </c>
      <c r="C2655" s="1" t="s">
        <v>862</v>
      </c>
    </row>
    <row r="2656" spans="1:3" x14ac:dyDescent="0.25">
      <c r="A2656" s="1" t="s">
        <v>2370</v>
      </c>
      <c r="B2656" s="1" t="s">
        <v>25376</v>
      </c>
      <c r="C2656" s="1" t="s">
        <v>862</v>
      </c>
    </row>
    <row r="2657" spans="1:3" x14ac:dyDescent="0.25">
      <c r="A2657" s="1" t="s">
        <v>2371</v>
      </c>
      <c r="B2657" s="1" t="s">
        <v>25376</v>
      </c>
      <c r="C2657" s="1" t="s">
        <v>862</v>
      </c>
    </row>
    <row r="2658" spans="1:3" x14ac:dyDescent="0.25">
      <c r="A2658" s="1" t="s">
        <v>2372</v>
      </c>
      <c r="B2658" s="1" t="s">
        <v>25377</v>
      </c>
      <c r="C2658" s="1" t="s">
        <v>862</v>
      </c>
    </row>
    <row r="2659" spans="1:3" x14ac:dyDescent="0.25">
      <c r="A2659" s="1" t="s">
        <v>2373</v>
      </c>
      <c r="B2659" s="1" t="s">
        <v>25377</v>
      </c>
      <c r="C2659" s="1" t="s">
        <v>862</v>
      </c>
    </row>
    <row r="2660" spans="1:3" x14ac:dyDescent="0.25">
      <c r="A2660" s="1" t="s">
        <v>2374</v>
      </c>
      <c r="B2660" s="1" t="s">
        <v>25378</v>
      </c>
      <c r="C2660" s="1" t="s">
        <v>862</v>
      </c>
    </row>
    <row r="2661" spans="1:3" x14ac:dyDescent="0.25">
      <c r="A2661" s="1" t="s">
        <v>2375</v>
      </c>
      <c r="B2661" s="1" t="s">
        <v>25378</v>
      </c>
      <c r="C2661" s="1" t="s">
        <v>862</v>
      </c>
    </row>
    <row r="2662" spans="1:3" x14ac:dyDescent="0.25">
      <c r="A2662" s="1" t="s">
        <v>2376</v>
      </c>
      <c r="B2662" s="1" t="s">
        <v>25379</v>
      </c>
      <c r="C2662" s="1" t="s">
        <v>862</v>
      </c>
    </row>
    <row r="2663" spans="1:3" x14ac:dyDescent="0.25">
      <c r="A2663" s="1" t="s">
        <v>2377</v>
      </c>
      <c r="B2663" s="1" t="s">
        <v>25379</v>
      </c>
      <c r="C2663" s="1" t="s">
        <v>862</v>
      </c>
    </row>
    <row r="2664" spans="1:3" x14ac:dyDescent="0.25">
      <c r="A2664" s="1" t="s">
        <v>2378</v>
      </c>
      <c r="B2664" s="1" t="s">
        <v>25380</v>
      </c>
      <c r="C2664" s="1" t="s">
        <v>862</v>
      </c>
    </row>
    <row r="2665" spans="1:3" x14ac:dyDescent="0.25">
      <c r="A2665" s="1" t="s">
        <v>2379</v>
      </c>
      <c r="B2665" s="1" t="s">
        <v>25380</v>
      </c>
      <c r="C2665" s="1" t="s">
        <v>862</v>
      </c>
    </row>
    <row r="2666" spans="1:3" x14ac:dyDescent="0.25">
      <c r="A2666" s="1" t="s">
        <v>2380</v>
      </c>
      <c r="B2666" s="1" t="s">
        <v>25381</v>
      </c>
      <c r="C2666" s="1" t="s">
        <v>862</v>
      </c>
    </row>
    <row r="2667" spans="1:3" x14ac:dyDescent="0.25">
      <c r="A2667" s="1" t="s">
        <v>2381</v>
      </c>
      <c r="B2667" s="1" t="s">
        <v>25381</v>
      </c>
      <c r="C2667" s="1" t="s">
        <v>862</v>
      </c>
    </row>
    <row r="2668" spans="1:3" x14ac:dyDescent="0.25">
      <c r="A2668" s="1" t="s">
        <v>2382</v>
      </c>
      <c r="B2668" s="1" t="s">
        <v>25382</v>
      </c>
      <c r="C2668" s="1" t="s">
        <v>292</v>
      </c>
    </row>
    <row r="2669" spans="1:3" x14ac:dyDescent="0.25">
      <c r="A2669" s="1" t="s">
        <v>2383</v>
      </c>
      <c r="B2669" s="1" t="s">
        <v>25382</v>
      </c>
      <c r="C2669" s="1" t="s">
        <v>292</v>
      </c>
    </row>
    <row r="2670" spans="1:3" x14ac:dyDescent="0.25">
      <c r="A2670" s="1" t="s">
        <v>2384</v>
      </c>
      <c r="B2670" s="1" t="s">
        <v>25383</v>
      </c>
      <c r="C2670" s="1" t="s">
        <v>862</v>
      </c>
    </row>
    <row r="2671" spans="1:3" x14ac:dyDescent="0.25">
      <c r="A2671" s="1" t="s">
        <v>2385</v>
      </c>
      <c r="B2671" s="1" t="s">
        <v>25383</v>
      </c>
      <c r="C2671" s="1" t="s">
        <v>862</v>
      </c>
    </row>
    <row r="2672" spans="1:3" x14ac:dyDescent="0.25">
      <c r="A2672" s="1" t="s">
        <v>2386</v>
      </c>
      <c r="B2672" s="1" t="s">
        <v>25384</v>
      </c>
      <c r="C2672" s="1" t="s">
        <v>862</v>
      </c>
    </row>
    <row r="2673" spans="1:3" x14ac:dyDescent="0.25">
      <c r="A2673" s="1" t="s">
        <v>2387</v>
      </c>
      <c r="B2673" s="1" t="s">
        <v>25384</v>
      </c>
      <c r="C2673" s="1" t="s">
        <v>862</v>
      </c>
    </row>
    <row r="2674" spans="1:3" x14ac:dyDescent="0.25">
      <c r="A2674" s="1" t="s">
        <v>2388</v>
      </c>
      <c r="B2674" s="1" t="s">
        <v>2389</v>
      </c>
      <c r="C2674" s="1" t="s">
        <v>292</v>
      </c>
    </row>
    <row r="2675" spans="1:3" x14ac:dyDescent="0.25">
      <c r="A2675" s="1" t="s">
        <v>2390</v>
      </c>
      <c r="B2675" s="1" t="s">
        <v>2389</v>
      </c>
      <c r="C2675" s="1" t="s">
        <v>292</v>
      </c>
    </row>
    <row r="2676" spans="1:3" x14ac:dyDescent="0.25">
      <c r="A2676" s="1" t="s">
        <v>2391</v>
      </c>
      <c r="B2676" s="1" t="s">
        <v>25385</v>
      </c>
      <c r="C2676" s="1" t="s">
        <v>292</v>
      </c>
    </row>
    <row r="2677" spans="1:3" x14ac:dyDescent="0.25">
      <c r="A2677" s="1" t="s">
        <v>2392</v>
      </c>
      <c r="B2677" s="1" t="s">
        <v>25385</v>
      </c>
      <c r="C2677" s="1" t="s">
        <v>292</v>
      </c>
    </row>
    <row r="2678" spans="1:3" x14ac:dyDescent="0.25">
      <c r="A2678" s="1" t="s">
        <v>2393</v>
      </c>
      <c r="B2678" s="1" t="s">
        <v>25386</v>
      </c>
      <c r="C2678" s="1" t="s">
        <v>292</v>
      </c>
    </row>
    <row r="2679" spans="1:3" x14ac:dyDescent="0.25">
      <c r="A2679" s="1" t="s">
        <v>2394</v>
      </c>
      <c r="B2679" s="1" t="s">
        <v>25386</v>
      </c>
      <c r="C2679" s="1" t="s">
        <v>292</v>
      </c>
    </row>
    <row r="2680" spans="1:3" x14ac:dyDescent="0.25">
      <c r="A2680" s="1" t="s">
        <v>2395</v>
      </c>
      <c r="B2680" s="1" t="s">
        <v>25387</v>
      </c>
      <c r="C2680" s="1" t="s">
        <v>292</v>
      </c>
    </row>
    <row r="2681" spans="1:3" x14ac:dyDescent="0.25">
      <c r="A2681" s="1" t="s">
        <v>2396</v>
      </c>
      <c r="B2681" s="1" t="s">
        <v>25387</v>
      </c>
      <c r="C2681" s="1" t="s">
        <v>292</v>
      </c>
    </row>
    <row r="2682" spans="1:3" x14ac:dyDescent="0.25">
      <c r="A2682" s="1" t="s">
        <v>2397</v>
      </c>
      <c r="B2682" s="1" t="s">
        <v>25388</v>
      </c>
      <c r="C2682" s="1" t="s">
        <v>292</v>
      </c>
    </row>
    <row r="2683" spans="1:3" x14ac:dyDescent="0.25">
      <c r="A2683" s="1" t="s">
        <v>2398</v>
      </c>
      <c r="B2683" s="1" t="s">
        <v>25388</v>
      </c>
      <c r="C2683" s="1" t="s">
        <v>292</v>
      </c>
    </row>
    <row r="2684" spans="1:3" x14ac:dyDescent="0.25">
      <c r="A2684" s="1" t="s">
        <v>2399</v>
      </c>
      <c r="B2684" s="1" t="s">
        <v>25389</v>
      </c>
      <c r="C2684" s="1" t="s">
        <v>862</v>
      </c>
    </row>
    <row r="2685" spans="1:3" x14ac:dyDescent="0.25">
      <c r="A2685" s="1" t="s">
        <v>2400</v>
      </c>
      <c r="B2685" s="1" t="s">
        <v>25389</v>
      </c>
      <c r="C2685" s="1" t="s">
        <v>862</v>
      </c>
    </row>
    <row r="2686" spans="1:3" x14ac:dyDescent="0.25">
      <c r="A2686" s="1" t="s">
        <v>2401</v>
      </c>
      <c r="B2686" s="1" t="s">
        <v>25390</v>
      </c>
      <c r="C2686" s="1" t="s">
        <v>292</v>
      </c>
    </row>
    <row r="2687" spans="1:3" x14ac:dyDescent="0.25">
      <c r="A2687" s="1" t="s">
        <v>2402</v>
      </c>
      <c r="B2687" s="1" t="s">
        <v>25390</v>
      </c>
      <c r="C2687" s="1" t="s">
        <v>292</v>
      </c>
    </row>
    <row r="2688" spans="1:3" x14ac:dyDescent="0.25">
      <c r="A2688" s="1" t="s">
        <v>2403</v>
      </c>
      <c r="B2688" s="1" t="s">
        <v>2404</v>
      </c>
      <c r="C2688" s="1" t="s">
        <v>108</v>
      </c>
    </row>
    <row r="2689" spans="1:3" x14ac:dyDescent="0.25">
      <c r="A2689" s="1" t="s">
        <v>2405</v>
      </c>
      <c r="B2689" s="1" t="s">
        <v>2404</v>
      </c>
      <c r="C2689" s="1" t="s">
        <v>108</v>
      </c>
    </row>
    <row r="2690" spans="1:3" x14ac:dyDescent="0.25">
      <c r="A2690" s="1" t="s">
        <v>2406</v>
      </c>
      <c r="B2690" s="1" t="s">
        <v>2407</v>
      </c>
      <c r="C2690" s="1" t="s">
        <v>862</v>
      </c>
    </row>
    <row r="2691" spans="1:3" x14ac:dyDescent="0.25">
      <c r="A2691" s="1" t="s">
        <v>2408</v>
      </c>
      <c r="B2691" s="1" t="s">
        <v>2407</v>
      </c>
      <c r="C2691" s="1" t="s">
        <v>862</v>
      </c>
    </row>
    <row r="2692" spans="1:3" x14ac:dyDescent="0.25">
      <c r="A2692" s="1" t="s">
        <v>2409</v>
      </c>
      <c r="B2692" s="1" t="s">
        <v>25391</v>
      </c>
      <c r="C2692" s="1" t="s">
        <v>862</v>
      </c>
    </row>
    <row r="2693" spans="1:3" x14ac:dyDescent="0.25">
      <c r="A2693" s="1" t="s">
        <v>2410</v>
      </c>
      <c r="B2693" s="1" t="s">
        <v>25391</v>
      </c>
      <c r="C2693" s="1" t="s">
        <v>862</v>
      </c>
    </row>
    <row r="2694" spans="1:3" x14ac:dyDescent="0.25">
      <c r="A2694" s="1" t="s">
        <v>2411</v>
      </c>
      <c r="B2694" s="1" t="s">
        <v>25392</v>
      </c>
      <c r="C2694" s="1" t="s">
        <v>862</v>
      </c>
    </row>
    <row r="2695" spans="1:3" x14ac:dyDescent="0.25">
      <c r="A2695" s="1" t="s">
        <v>2412</v>
      </c>
      <c r="B2695" s="1" t="s">
        <v>25392</v>
      </c>
      <c r="C2695" s="1" t="s">
        <v>862</v>
      </c>
    </row>
    <row r="2696" spans="1:3" x14ac:dyDescent="0.25">
      <c r="A2696" s="1" t="s">
        <v>2413</v>
      </c>
      <c r="B2696" s="1" t="s">
        <v>25393</v>
      </c>
      <c r="C2696" s="1" t="s">
        <v>862</v>
      </c>
    </row>
    <row r="2697" spans="1:3" x14ac:dyDescent="0.25">
      <c r="A2697" s="1" t="s">
        <v>2414</v>
      </c>
      <c r="B2697" s="1" t="s">
        <v>25393</v>
      </c>
      <c r="C2697" s="1" t="s">
        <v>862</v>
      </c>
    </row>
    <row r="2698" spans="1:3" x14ac:dyDescent="0.25">
      <c r="A2698" s="1" t="s">
        <v>2415</v>
      </c>
      <c r="B2698" s="1" t="s">
        <v>25394</v>
      </c>
      <c r="C2698" s="1" t="s">
        <v>862</v>
      </c>
    </row>
    <row r="2699" spans="1:3" x14ac:dyDescent="0.25">
      <c r="A2699" s="1" t="s">
        <v>2416</v>
      </c>
      <c r="B2699" s="1" t="s">
        <v>25394</v>
      </c>
      <c r="C2699" s="1" t="s">
        <v>862</v>
      </c>
    </row>
    <row r="2700" spans="1:3" x14ac:dyDescent="0.25">
      <c r="A2700" s="1" t="s">
        <v>2417</v>
      </c>
      <c r="B2700" s="1" t="s">
        <v>25395</v>
      </c>
      <c r="C2700" s="1" t="s">
        <v>862</v>
      </c>
    </row>
    <row r="2701" spans="1:3" x14ac:dyDescent="0.25">
      <c r="A2701" s="1" t="s">
        <v>2418</v>
      </c>
      <c r="B2701" s="1" t="s">
        <v>25395</v>
      </c>
      <c r="C2701" s="1" t="s">
        <v>862</v>
      </c>
    </row>
    <row r="2702" spans="1:3" x14ac:dyDescent="0.25">
      <c r="A2702" s="1" t="s">
        <v>2419</v>
      </c>
      <c r="B2702" s="1" t="s">
        <v>25396</v>
      </c>
      <c r="C2702" s="1" t="s">
        <v>862</v>
      </c>
    </row>
    <row r="2703" spans="1:3" x14ac:dyDescent="0.25">
      <c r="A2703" s="1" t="s">
        <v>2420</v>
      </c>
      <c r="B2703" s="1" t="s">
        <v>25396</v>
      </c>
      <c r="C2703" s="1" t="s">
        <v>862</v>
      </c>
    </row>
    <row r="2704" spans="1:3" x14ac:dyDescent="0.25">
      <c r="A2704" s="1" t="s">
        <v>2421</v>
      </c>
      <c r="B2704" s="1" t="s">
        <v>25397</v>
      </c>
      <c r="C2704" s="1" t="s">
        <v>862</v>
      </c>
    </row>
    <row r="2705" spans="1:3" x14ac:dyDescent="0.25">
      <c r="A2705" s="1" t="s">
        <v>2422</v>
      </c>
      <c r="B2705" s="1" t="s">
        <v>25397</v>
      </c>
      <c r="C2705" s="1" t="s">
        <v>862</v>
      </c>
    </row>
    <row r="2706" spans="1:3" x14ac:dyDescent="0.25">
      <c r="A2706" s="1" t="s">
        <v>2423</v>
      </c>
      <c r="B2706" s="1" t="s">
        <v>25398</v>
      </c>
      <c r="C2706" s="1" t="s">
        <v>862</v>
      </c>
    </row>
    <row r="2707" spans="1:3" x14ac:dyDescent="0.25">
      <c r="A2707" s="1" t="s">
        <v>2424</v>
      </c>
      <c r="B2707" s="1" t="s">
        <v>25398</v>
      </c>
      <c r="C2707" s="1" t="s">
        <v>862</v>
      </c>
    </row>
    <row r="2708" spans="1:3" x14ac:dyDescent="0.25">
      <c r="A2708" s="1" t="s">
        <v>2425</v>
      </c>
      <c r="B2708" s="1" t="s">
        <v>25399</v>
      </c>
      <c r="C2708" s="1" t="s">
        <v>862</v>
      </c>
    </row>
    <row r="2709" spans="1:3" x14ac:dyDescent="0.25">
      <c r="A2709" s="1" t="s">
        <v>2426</v>
      </c>
      <c r="B2709" s="1" t="s">
        <v>25399</v>
      </c>
      <c r="C2709" s="1" t="s">
        <v>862</v>
      </c>
    </row>
    <row r="2710" spans="1:3" x14ac:dyDescent="0.25">
      <c r="A2710" s="1" t="s">
        <v>2427</v>
      </c>
      <c r="B2710" s="1" t="s">
        <v>2428</v>
      </c>
      <c r="C2710" s="1" t="s">
        <v>862</v>
      </c>
    </row>
    <row r="2711" spans="1:3" x14ac:dyDescent="0.25">
      <c r="A2711" s="1" t="s">
        <v>2429</v>
      </c>
      <c r="B2711" s="1" t="s">
        <v>2428</v>
      </c>
      <c r="C2711" s="1" t="s">
        <v>862</v>
      </c>
    </row>
    <row r="2712" spans="1:3" x14ac:dyDescent="0.25">
      <c r="A2712" s="1" t="s">
        <v>2430</v>
      </c>
      <c r="B2712" s="1" t="s">
        <v>25400</v>
      </c>
      <c r="C2712" s="1" t="s">
        <v>862</v>
      </c>
    </row>
    <row r="2713" spans="1:3" x14ac:dyDescent="0.25">
      <c r="A2713" s="1" t="s">
        <v>2431</v>
      </c>
      <c r="B2713" s="1" t="s">
        <v>25400</v>
      </c>
      <c r="C2713" s="1" t="s">
        <v>862</v>
      </c>
    </row>
    <row r="2714" spans="1:3" x14ac:dyDescent="0.25">
      <c r="A2714" s="1" t="s">
        <v>2432</v>
      </c>
      <c r="B2714" s="1" t="s">
        <v>25401</v>
      </c>
      <c r="C2714" s="1" t="s">
        <v>862</v>
      </c>
    </row>
    <row r="2715" spans="1:3" x14ac:dyDescent="0.25">
      <c r="A2715" s="1" t="s">
        <v>2433</v>
      </c>
      <c r="B2715" s="1" t="s">
        <v>25401</v>
      </c>
      <c r="C2715" s="1" t="s">
        <v>862</v>
      </c>
    </row>
    <row r="2716" spans="1:3" x14ac:dyDescent="0.25">
      <c r="A2716" s="1" t="s">
        <v>2434</v>
      </c>
      <c r="B2716" s="1" t="s">
        <v>25402</v>
      </c>
      <c r="C2716" s="1" t="s">
        <v>862</v>
      </c>
    </row>
    <row r="2717" spans="1:3" x14ac:dyDescent="0.25">
      <c r="A2717" s="1" t="s">
        <v>2435</v>
      </c>
      <c r="B2717" s="1" t="s">
        <v>25402</v>
      </c>
      <c r="C2717" s="1" t="s">
        <v>862</v>
      </c>
    </row>
    <row r="2718" spans="1:3" x14ac:dyDescent="0.25">
      <c r="A2718" s="1" t="s">
        <v>2436</v>
      </c>
      <c r="B2718" s="1" t="s">
        <v>25403</v>
      </c>
      <c r="C2718" s="1" t="s">
        <v>862</v>
      </c>
    </row>
    <row r="2719" spans="1:3" x14ac:dyDescent="0.25">
      <c r="A2719" s="1" t="s">
        <v>2437</v>
      </c>
      <c r="B2719" s="1" t="s">
        <v>25403</v>
      </c>
      <c r="C2719" s="1" t="s">
        <v>862</v>
      </c>
    </row>
    <row r="2720" spans="1:3" x14ac:dyDescent="0.25">
      <c r="A2720" s="1" t="s">
        <v>2438</v>
      </c>
      <c r="B2720" s="1" t="s">
        <v>25404</v>
      </c>
      <c r="C2720" s="1" t="s">
        <v>292</v>
      </c>
    </row>
    <row r="2721" spans="1:3" x14ac:dyDescent="0.25">
      <c r="A2721" s="1" t="s">
        <v>2439</v>
      </c>
      <c r="B2721" s="1" t="s">
        <v>25404</v>
      </c>
      <c r="C2721" s="1" t="s">
        <v>292</v>
      </c>
    </row>
    <row r="2722" spans="1:3" x14ac:dyDescent="0.25">
      <c r="A2722" s="1" t="s">
        <v>2440</v>
      </c>
      <c r="B2722" s="1" t="s">
        <v>25405</v>
      </c>
      <c r="C2722" s="1" t="s">
        <v>862</v>
      </c>
    </row>
    <row r="2723" spans="1:3" x14ac:dyDescent="0.25">
      <c r="A2723" s="1" t="s">
        <v>2441</v>
      </c>
      <c r="B2723" s="1" t="s">
        <v>25405</v>
      </c>
      <c r="C2723" s="1" t="s">
        <v>862</v>
      </c>
    </row>
    <row r="2724" spans="1:3" x14ac:dyDescent="0.25">
      <c r="A2724" s="1" t="s">
        <v>2442</v>
      </c>
      <c r="B2724" s="1" t="s">
        <v>25406</v>
      </c>
      <c r="C2724" s="1" t="s">
        <v>862</v>
      </c>
    </row>
    <row r="2725" spans="1:3" x14ac:dyDescent="0.25">
      <c r="A2725" s="1" t="s">
        <v>2443</v>
      </c>
      <c r="B2725" s="1" t="s">
        <v>25406</v>
      </c>
      <c r="C2725" s="1" t="s">
        <v>862</v>
      </c>
    </row>
    <row r="2726" spans="1:3" x14ac:dyDescent="0.25">
      <c r="A2726" s="1" t="s">
        <v>2444</v>
      </c>
      <c r="B2726" s="1" t="s">
        <v>25407</v>
      </c>
      <c r="C2726" s="1" t="s">
        <v>862</v>
      </c>
    </row>
    <row r="2727" spans="1:3" x14ac:dyDescent="0.25">
      <c r="A2727" s="1" t="s">
        <v>2445</v>
      </c>
      <c r="B2727" s="1" t="s">
        <v>25407</v>
      </c>
      <c r="C2727" s="1" t="s">
        <v>862</v>
      </c>
    </row>
    <row r="2728" spans="1:3" x14ac:dyDescent="0.25">
      <c r="A2728" s="1" t="s">
        <v>2446</v>
      </c>
      <c r="B2728" s="1" t="s">
        <v>2447</v>
      </c>
      <c r="C2728" s="1" t="s">
        <v>862</v>
      </c>
    </row>
    <row r="2729" spans="1:3" x14ac:dyDescent="0.25">
      <c r="A2729" s="1" t="s">
        <v>2448</v>
      </c>
      <c r="B2729" s="1" t="s">
        <v>2447</v>
      </c>
      <c r="C2729" s="1" t="s">
        <v>862</v>
      </c>
    </row>
    <row r="2730" spans="1:3" x14ac:dyDescent="0.25">
      <c r="A2730" s="1" t="s">
        <v>2449</v>
      </c>
      <c r="B2730" s="1" t="s">
        <v>25408</v>
      </c>
      <c r="C2730" s="1" t="s">
        <v>862</v>
      </c>
    </row>
    <row r="2731" spans="1:3" x14ac:dyDescent="0.25">
      <c r="A2731" s="1" t="s">
        <v>2450</v>
      </c>
      <c r="B2731" s="1" t="s">
        <v>25408</v>
      </c>
      <c r="C2731" s="1" t="s">
        <v>862</v>
      </c>
    </row>
    <row r="2732" spans="1:3" x14ac:dyDescent="0.25">
      <c r="A2732" s="1" t="s">
        <v>2451</v>
      </c>
      <c r="B2732" s="1" t="s">
        <v>2452</v>
      </c>
      <c r="C2732" s="1" t="s">
        <v>862</v>
      </c>
    </row>
    <row r="2733" spans="1:3" x14ac:dyDescent="0.25">
      <c r="A2733" s="1" t="s">
        <v>2453</v>
      </c>
      <c r="B2733" s="1" t="s">
        <v>2452</v>
      </c>
      <c r="C2733" s="1" t="s">
        <v>862</v>
      </c>
    </row>
    <row r="2734" spans="1:3" x14ac:dyDescent="0.25">
      <c r="A2734" s="1" t="s">
        <v>2454</v>
      </c>
      <c r="B2734" s="1" t="s">
        <v>2455</v>
      </c>
      <c r="C2734" s="1" t="s">
        <v>862</v>
      </c>
    </row>
    <row r="2735" spans="1:3" x14ac:dyDescent="0.25">
      <c r="A2735" s="1" t="s">
        <v>2456</v>
      </c>
      <c r="B2735" s="1" t="s">
        <v>2455</v>
      </c>
      <c r="C2735" s="1" t="s">
        <v>862</v>
      </c>
    </row>
    <row r="2736" spans="1:3" x14ac:dyDescent="0.25">
      <c r="A2736" s="1" t="s">
        <v>2457</v>
      </c>
      <c r="B2736" s="1" t="s">
        <v>25409</v>
      </c>
      <c r="C2736" s="1" t="s">
        <v>862</v>
      </c>
    </row>
    <row r="2737" spans="1:3" x14ac:dyDescent="0.25">
      <c r="A2737" s="1" t="s">
        <v>2458</v>
      </c>
      <c r="B2737" s="1" t="s">
        <v>25409</v>
      </c>
      <c r="C2737" s="1" t="s">
        <v>862</v>
      </c>
    </row>
    <row r="2738" spans="1:3" x14ac:dyDescent="0.25">
      <c r="A2738" s="1" t="s">
        <v>23308</v>
      </c>
      <c r="B2738" s="1" t="s">
        <v>25410</v>
      </c>
      <c r="C2738" s="1" t="s">
        <v>862</v>
      </c>
    </row>
    <row r="2739" spans="1:3" x14ac:dyDescent="0.25">
      <c r="A2739" s="1" t="s">
        <v>23309</v>
      </c>
      <c r="B2739" s="1" t="s">
        <v>25410</v>
      </c>
      <c r="C2739" s="1" t="s">
        <v>862</v>
      </c>
    </row>
    <row r="2740" spans="1:3" x14ac:dyDescent="0.25">
      <c r="A2740" s="1" t="s">
        <v>2459</v>
      </c>
      <c r="B2740" s="1" t="s">
        <v>25411</v>
      </c>
      <c r="C2740" s="1" t="s">
        <v>292</v>
      </c>
    </row>
    <row r="2741" spans="1:3" x14ac:dyDescent="0.25">
      <c r="A2741" s="1" t="s">
        <v>2460</v>
      </c>
      <c r="B2741" s="1" t="s">
        <v>25411</v>
      </c>
      <c r="C2741" s="1" t="s">
        <v>292</v>
      </c>
    </row>
    <row r="2742" spans="1:3" x14ac:dyDescent="0.25">
      <c r="A2742" s="1" t="s">
        <v>2461</v>
      </c>
      <c r="B2742" s="1" t="s">
        <v>25412</v>
      </c>
      <c r="C2742" s="1" t="s">
        <v>292</v>
      </c>
    </row>
    <row r="2743" spans="1:3" x14ac:dyDescent="0.25">
      <c r="A2743" s="1" t="s">
        <v>2462</v>
      </c>
      <c r="B2743" s="1" t="s">
        <v>25412</v>
      </c>
      <c r="C2743" s="1" t="s">
        <v>292</v>
      </c>
    </row>
    <row r="2744" spans="1:3" x14ac:dyDescent="0.25">
      <c r="A2744" s="1" t="s">
        <v>2463</v>
      </c>
      <c r="B2744" s="1" t="s">
        <v>25413</v>
      </c>
      <c r="C2744" s="1" t="s">
        <v>292</v>
      </c>
    </row>
    <row r="2745" spans="1:3" x14ac:dyDescent="0.25">
      <c r="A2745" s="1" t="s">
        <v>2464</v>
      </c>
      <c r="B2745" s="1" t="s">
        <v>25413</v>
      </c>
      <c r="C2745" s="1" t="s">
        <v>292</v>
      </c>
    </row>
    <row r="2746" spans="1:3" x14ac:dyDescent="0.25">
      <c r="A2746" s="1" t="s">
        <v>2465</v>
      </c>
      <c r="B2746" s="1" t="s">
        <v>25414</v>
      </c>
      <c r="C2746" s="1" t="s">
        <v>292</v>
      </c>
    </row>
    <row r="2747" spans="1:3" x14ac:dyDescent="0.25">
      <c r="A2747" s="1" t="s">
        <v>2466</v>
      </c>
      <c r="B2747" s="1" t="s">
        <v>25414</v>
      </c>
      <c r="C2747" s="1" t="s">
        <v>292</v>
      </c>
    </row>
    <row r="2748" spans="1:3" x14ac:dyDescent="0.25">
      <c r="A2748" s="1" t="s">
        <v>2467</v>
      </c>
      <c r="B2748" s="1" t="s">
        <v>25415</v>
      </c>
      <c r="C2748" s="1" t="s">
        <v>862</v>
      </c>
    </row>
    <row r="2749" spans="1:3" x14ac:dyDescent="0.25">
      <c r="A2749" s="1" t="s">
        <v>2468</v>
      </c>
      <c r="B2749" s="1" t="s">
        <v>25415</v>
      </c>
      <c r="C2749" s="1" t="s">
        <v>862</v>
      </c>
    </row>
    <row r="2750" spans="1:3" x14ac:dyDescent="0.25">
      <c r="A2750" s="1" t="s">
        <v>2469</v>
      </c>
      <c r="B2750" s="1" t="s">
        <v>2470</v>
      </c>
      <c r="C2750" s="1" t="s">
        <v>108</v>
      </c>
    </row>
    <row r="2751" spans="1:3" x14ac:dyDescent="0.25">
      <c r="A2751" s="1" t="s">
        <v>2471</v>
      </c>
      <c r="B2751" s="1" t="s">
        <v>2470</v>
      </c>
      <c r="C2751" s="1" t="s">
        <v>108</v>
      </c>
    </row>
    <row r="2752" spans="1:3" x14ac:dyDescent="0.25">
      <c r="A2752" s="1" t="s">
        <v>2472</v>
      </c>
      <c r="B2752" s="1" t="s">
        <v>2473</v>
      </c>
      <c r="C2752" s="1" t="s">
        <v>108</v>
      </c>
    </row>
    <row r="2753" spans="1:3" x14ac:dyDescent="0.25">
      <c r="A2753" s="1" t="s">
        <v>2474</v>
      </c>
      <c r="B2753" s="1" t="s">
        <v>2473</v>
      </c>
      <c r="C2753" s="1" t="s">
        <v>108</v>
      </c>
    </row>
    <row r="2754" spans="1:3" x14ac:dyDescent="0.25">
      <c r="A2754" s="1" t="s">
        <v>2475</v>
      </c>
      <c r="B2754" s="1" t="s">
        <v>2476</v>
      </c>
      <c r="C2754" s="1" t="s">
        <v>862</v>
      </c>
    </row>
    <row r="2755" spans="1:3" x14ac:dyDescent="0.25">
      <c r="A2755" s="1" t="s">
        <v>2477</v>
      </c>
      <c r="B2755" s="1" t="s">
        <v>2476</v>
      </c>
      <c r="C2755" s="1" t="s">
        <v>862</v>
      </c>
    </row>
    <row r="2756" spans="1:3" x14ac:dyDescent="0.25">
      <c r="A2756" s="1" t="s">
        <v>2478</v>
      </c>
      <c r="B2756" s="1" t="s">
        <v>25416</v>
      </c>
      <c r="C2756" s="1" t="s">
        <v>862</v>
      </c>
    </row>
    <row r="2757" spans="1:3" x14ac:dyDescent="0.25">
      <c r="A2757" s="1" t="s">
        <v>2479</v>
      </c>
      <c r="B2757" s="1" t="s">
        <v>25416</v>
      </c>
      <c r="C2757" s="1" t="s">
        <v>862</v>
      </c>
    </row>
    <row r="2758" spans="1:3" x14ac:dyDescent="0.25">
      <c r="A2758" s="1" t="s">
        <v>2480</v>
      </c>
      <c r="B2758" s="1" t="s">
        <v>25417</v>
      </c>
      <c r="C2758" s="1" t="s">
        <v>862</v>
      </c>
    </row>
    <row r="2759" spans="1:3" x14ac:dyDescent="0.25">
      <c r="A2759" s="1" t="s">
        <v>2481</v>
      </c>
      <c r="B2759" s="1" t="s">
        <v>25417</v>
      </c>
      <c r="C2759" s="1" t="s">
        <v>862</v>
      </c>
    </row>
    <row r="2760" spans="1:3" x14ac:dyDescent="0.25">
      <c r="A2760" s="1" t="s">
        <v>2482</v>
      </c>
      <c r="B2760" s="1" t="s">
        <v>25418</v>
      </c>
      <c r="C2760" s="1" t="s">
        <v>862</v>
      </c>
    </row>
    <row r="2761" spans="1:3" x14ac:dyDescent="0.25">
      <c r="A2761" s="1" t="s">
        <v>2483</v>
      </c>
      <c r="B2761" s="1" t="s">
        <v>25418</v>
      </c>
      <c r="C2761" s="1" t="s">
        <v>862</v>
      </c>
    </row>
    <row r="2762" spans="1:3" x14ac:dyDescent="0.25">
      <c r="A2762" s="1" t="s">
        <v>2484</v>
      </c>
      <c r="B2762" s="1" t="s">
        <v>2485</v>
      </c>
      <c r="C2762" s="1" t="s">
        <v>108</v>
      </c>
    </row>
    <row r="2763" spans="1:3" x14ac:dyDescent="0.25">
      <c r="A2763" s="1" t="s">
        <v>2486</v>
      </c>
      <c r="B2763" s="1" t="s">
        <v>2485</v>
      </c>
      <c r="C2763" s="1" t="s">
        <v>108</v>
      </c>
    </row>
    <row r="2764" spans="1:3" x14ac:dyDescent="0.25">
      <c r="A2764" s="1" t="s">
        <v>2487</v>
      </c>
      <c r="B2764" s="1" t="s">
        <v>2488</v>
      </c>
      <c r="C2764" s="1" t="s">
        <v>108</v>
      </c>
    </row>
    <row r="2765" spans="1:3" x14ac:dyDescent="0.25">
      <c r="A2765" s="1" t="s">
        <v>2489</v>
      </c>
      <c r="B2765" s="1" t="s">
        <v>2488</v>
      </c>
      <c r="C2765" s="1" t="s">
        <v>108</v>
      </c>
    </row>
    <row r="2766" spans="1:3" x14ac:dyDescent="0.25">
      <c r="A2766" s="1" t="s">
        <v>2490</v>
      </c>
      <c r="B2766" s="1" t="s">
        <v>2491</v>
      </c>
      <c r="C2766" s="1" t="s">
        <v>862</v>
      </c>
    </row>
    <row r="2767" spans="1:3" x14ac:dyDescent="0.25">
      <c r="A2767" s="1" t="s">
        <v>2492</v>
      </c>
      <c r="B2767" s="1" t="s">
        <v>2491</v>
      </c>
      <c r="C2767" s="1" t="s">
        <v>862</v>
      </c>
    </row>
    <row r="2768" spans="1:3" x14ac:dyDescent="0.25">
      <c r="A2768" s="1" t="s">
        <v>2493</v>
      </c>
      <c r="B2768" s="1" t="s">
        <v>25419</v>
      </c>
      <c r="C2768" s="1" t="s">
        <v>862</v>
      </c>
    </row>
    <row r="2769" spans="1:3" x14ac:dyDescent="0.25">
      <c r="A2769" s="1" t="s">
        <v>2494</v>
      </c>
      <c r="B2769" s="1" t="s">
        <v>25419</v>
      </c>
      <c r="C2769" s="1" t="s">
        <v>862</v>
      </c>
    </row>
    <row r="2770" spans="1:3" x14ac:dyDescent="0.25">
      <c r="A2770" s="1" t="s">
        <v>2495</v>
      </c>
      <c r="B2770" s="1" t="s">
        <v>2496</v>
      </c>
      <c r="C2770" s="1" t="s">
        <v>108</v>
      </c>
    </row>
    <row r="2771" spans="1:3" x14ac:dyDescent="0.25">
      <c r="A2771" s="1" t="s">
        <v>2497</v>
      </c>
      <c r="B2771" s="1" t="s">
        <v>2496</v>
      </c>
      <c r="C2771" s="1" t="s">
        <v>108</v>
      </c>
    </row>
    <row r="2772" spans="1:3" x14ac:dyDescent="0.25">
      <c r="A2772" s="1" t="s">
        <v>2498</v>
      </c>
      <c r="B2772" s="1" t="s">
        <v>25420</v>
      </c>
      <c r="C2772" s="1" t="s">
        <v>862</v>
      </c>
    </row>
    <row r="2773" spans="1:3" x14ac:dyDescent="0.25">
      <c r="A2773" s="1" t="s">
        <v>2499</v>
      </c>
      <c r="B2773" s="1" t="s">
        <v>25420</v>
      </c>
      <c r="C2773" s="1" t="s">
        <v>862</v>
      </c>
    </row>
    <row r="2774" spans="1:3" x14ac:dyDescent="0.25">
      <c r="A2774" s="1" t="s">
        <v>2500</v>
      </c>
      <c r="B2774" s="1" t="s">
        <v>25421</v>
      </c>
      <c r="C2774" s="1" t="s">
        <v>862</v>
      </c>
    </row>
    <row r="2775" spans="1:3" x14ac:dyDescent="0.25">
      <c r="A2775" s="1" t="s">
        <v>2501</v>
      </c>
      <c r="B2775" s="1" t="s">
        <v>25421</v>
      </c>
      <c r="C2775" s="1" t="s">
        <v>862</v>
      </c>
    </row>
    <row r="2776" spans="1:3" x14ac:dyDescent="0.25">
      <c r="A2776" s="1" t="s">
        <v>2502</v>
      </c>
      <c r="B2776" s="1" t="s">
        <v>2503</v>
      </c>
      <c r="C2776" s="1" t="s">
        <v>862</v>
      </c>
    </row>
    <row r="2777" spans="1:3" x14ac:dyDescent="0.25">
      <c r="A2777" s="1" t="s">
        <v>2504</v>
      </c>
      <c r="B2777" s="1" t="s">
        <v>2503</v>
      </c>
      <c r="C2777" s="1" t="s">
        <v>862</v>
      </c>
    </row>
    <row r="2778" spans="1:3" x14ac:dyDescent="0.25">
      <c r="A2778" s="1" t="s">
        <v>2505</v>
      </c>
      <c r="B2778" s="1" t="s">
        <v>25422</v>
      </c>
      <c r="C2778" s="1" t="s">
        <v>292</v>
      </c>
    </row>
    <row r="2779" spans="1:3" x14ac:dyDescent="0.25">
      <c r="A2779" s="1" t="s">
        <v>2506</v>
      </c>
      <c r="B2779" s="1" t="s">
        <v>25422</v>
      </c>
      <c r="C2779" s="1" t="s">
        <v>292</v>
      </c>
    </row>
    <row r="2780" spans="1:3" x14ac:dyDescent="0.25">
      <c r="A2780" s="1" t="s">
        <v>2507</v>
      </c>
      <c r="B2780" s="1" t="s">
        <v>25423</v>
      </c>
      <c r="C2780" s="1" t="s">
        <v>292</v>
      </c>
    </row>
    <row r="2781" spans="1:3" x14ac:dyDescent="0.25">
      <c r="A2781" s="1" t="s">
        <v>2508</v>
      </c>
      <c r="B2781" s="1" t="s">
        <v>25423</v>
      </c>
      <c r="C2781" s="1" t="s">
        <v>292</v>
      </c>
    </row>
    <row r="2782" spans="1:3" x14ac:dyDescent="0.25">
      <c r="A2782" s="1" t="s">
        <v>2509</v>
      </c>
      <c r="B2782" s="1" t="s">
        <v>25424</v>
      </c>
      <c r="C2782" s="1" t="s">
        <v>862</v>
      </c>
    </row>
    <row r="2783" spans="1:3" x14ac:dyDescent="0.25">
      <c r="A2783" s="1" t="s">
        <v>2510</v>
      </c>
      <c r="B2783" s="1" t="s">
        <v>25424</v>
      </c>
      <c r="C2783" s="1" t="s">
        <v>862</v>
      </c>
    </row>
    <row r="2784" spans="1:3" x14ac:dyDescent="0.25">
      <c r="A2784" s="1" t="s">
        <v>2511</v>
      </c>
      <c r="B2784" s="1" t="s">
        <v>2512</v>
      </c>
      <c r="C2784" s="1" t="s">
        <v>862</v>
      </c>
    </row>
    <row r="2785" spans="1:3" x14ac:dyDescent="0.25">
      <c r="A2785" s="1" t="s">
        <v>2513</v>
      </c>
      <c r="B2785" s="1" t="s">
        <v>2512</v>
      </c>
      <c r="C2785" s="1" t="s">
        <v>862</v>
      </c>
    </row>
    <row r="2786" spans="1:3" x14ac:dyDescent="0.25">
      <c r="A2786" s="1" t="s">
        <v>2514</v>
      </c>
      <c r="B2786" s="1" t="s">
        <v>25425</v>
      </c>
      <c r="C2786" s="1" t="s">
        <v>862</v>
      </c>
    </row>
    <row r="2787" spans="1:3" x14ac:dyDescent="0.25">
      <c r="A2787" s="1" t="s">
        <v>2515</v>
      </c>
      <c r="B2787" s="1" t="s">
        <v>25425</v>
      </c>
      <c r="C2787" s="1" t="s">
        <v>862</v>
      </c>
    </row>
    <row r="2788" spans="1:3" x14ac:dyDescent="0.25">
      <c r="A2788" s="1" t="s">
        <v>2516</v>
      </c>
      <c r="B2788" s="1" t="s">
        <v>25426</v>
      </c>
      <c r="C2788" s="1" t="s">
        <v>862</v>
      </c>
    </row>
    <row r="2789" spans="1:3" x14ac:dyDescent="0.25">
      <c r="A2789" s="1" t="s">
        <v>2517</v>
      </c>
      <c r="B2789" s="1" t="s">
        <v>25426</v>
      </c>
      <c r="C2789" s="1" t="s">
        <v>862</v>
      </c>
    </row>
    <row r="2790" spans="1:3" x14ac:dyDescent="0.25">
      <c r="A2790" s="1" t="s">
        <v>2518</v>
      </c>
      <c r="B2790" s="1" t="s">
        <v>2519</v>
      </c>
      <c r="C2790" s="1" t="s">
        <v>108</v>
      </c>
    </row>
    <row r="2791" spans="1:3" x14ac:dyDescent="0.25">
      <c r="A2791" s="1" t="s">
        <v>2520</v>
      </c>
      <c r="B2791" s="1" t="s">
        <v>2519</v>
      </c>
      <c r="C2791" s="1" t="s">
        <v>108</v>
      </c>
    </row>
    <row r="2792" spans="1:3" x14ac:dyDescent="0.25">
      <c r="A2792" s="1" t="s">
        <v>2521</v>
      </c>
      <c r="B2792" s="1" t="s">
        <v>2522</v>
      </c>
      <c r="C2792" s="1" t="s">
        <v>862</v>
      </c>
    </row>
    <row r="2793" spans="1:3" x14ac:dyDescent="0.25">
      <c r="A2793" s="1" t="s">
        <v>2523</v>
      </c>
      <c r="B2793" s="1" t="s">
        <v>2522</v>
      </c>
      <c r="C2793" s="1" t="s">
        <v>862</v>
      </c>
    </row>
    <row r="2794" spans="1:3" x14ac:dyDescent="0.25">
      <c r="A2794" s="1" t="s">
        <v>23711</v>
      </c>
      <c r="B2794" s="1" t="s">
        <v>24026</v>
      </c>
      <c r="C2794" s="1" t="s">
        <v>862</v>
      </c>
    </row>
    <row r="2795" spans="1:3" x14ac:dyDescent="0.25">
      <c r="A2795" s="1" t="s">
        <v>23712</v>
      </c>
      <c r="B2795" s="1" t="s">
        <v>24026</v>
      </c>
      <c r="C2795" s="1" t="s">
        <v>862</v>
      </c>
    </row>
    <row r="2796" spans="1:3" x14ac:dyDescent="0.25">
      <c r="A2796" s="1" t="s">
        <v>2524</v>
      </c>
      <c r="B2796" s="1" t="s">
        <v>2525</v>
      </c>
      <c r="C2796" s="1" t="s">
        <v>862</v>
      </c>
    </row>
    <row r="2797" spans="1:3" x14ac:dyDescent="0.25">
      <c r="A2797" s="1" t="s">
        <v>2526</v>
      </c>
      <c r="B2797" s="1" t="s">
        <v>2525</v>
      </c>
      <c r="C2797" s="1" t="s">
        <v>862</v>
      </c>
    </row>
    <row r="2798" spans="1:3" x14ac:dyDescent="0.25">
      <c r="A2798" s="1" t="s">
        <v>2527</v>
      </c>
      <c r="B2798" s="1" t="s">
        <v>2528</v>
      </c>
      <c r="C2798" s="1" t="s">
        <v>862</v>
      </c>
    </row>
    <row r="2799" spans="1:3" x14ac:dyDescent="0.25">
      <c r="A2799" s="1" t="s">
        <v>2529</v>
      </c>
      <c r="B2799" s="1" t="s">
        <v>2528</v>
      </c>
      <c r="C2799" s="1" t="s">
        <v>862</v>
      </c>
    </row>
    <row r="2800" spans="1:3" x14ac:dyDescent="0.25">
      <c r="A2800" s="1" t="s">
        <v>2530</v>
      </c>
      <c r="B2800" s="1" t="s">
        <v>2531</v>
      </c>
      <c r="C2800" s="1" t="s">
        <v>292</v>
      </c>
    </row>
    <row r="2801" spans="1:3" x14ac:dyDescent="0.25">
      <c r="A2801" s="1" t="s">
        <v>2532</v>
      </c>
      <c r="B2801" s="1" t="s">
        <v>2531</v>
      </c>
      <c r="C2801" s="1" t="s">
        <v>292</v>
      </c>
    </row>
    <row r="2802" spans="1:3" x14ac:dyDescent="0.25">
      <c r="A2802" s="1" t="s">
        <v>2533</v>
      </c>
      <c r="B2802" s="1" t="s">
        <v>2534</v>
      </c>
      <c r="C2802" s="1" t="s">
        <v>2535</v>
      </c>
    </row>
    <row r="2803" spans="1:3" x14ac:dyDescent="0.25">
      <c r="A2803" s="1" t="s">
        <v>2536</v>
      </c>
      <c r="B2803" s="1" t="s">
        <v>2534</v>
      </c>
      <c r="C2803" s="1" t="s">
        <v>2535</v>
      </c>
    </row>
    <row r="2804" spans="1:3" x14ac:dyDescent="0.25">
      <c r="A2804" s="1" t="s">
        <v>2537</v>
      </c>
      <c r="B2804" s="1" t="s">
        <v>25427</v>
      </c>
      <c r="C2804" s="1" t="s">
        <v>108</v>
      </c>
    </row>
    <row r="2805" spans="1:3" x14ac:dyDescent="0.25">
      <c r="A2805" s="1" t="s">
        <v>2538</v>
      </c>
      <c r="B2805" s="1" t="s">
        <v>25427</v>
      </c>
      <c r="C2805" s="1" t="s">
        <v>108</v>
      </c>
    </row>
    <row r="2806" spans="1:3" x14ac:dyDescent="0.25">
      <c r="A2806" s="1" t="s">
        <v>2539</v>
      </c>
      <c r="B2806" s="1" t="s">
        <v>25428</v>
      </c>
      <c r="C2806" s="1" t="s">
        <v>108</v>
      </c>
    </row>
    <row r="2807" spans="1:3" x14ac:dyDescent="0.25">
      <c r="A2807" s="1" t="s">
        <v>2540</v>
      </c>
      <c r="B2807" s="1" t="s">
        <v>25428</v>
      </c>
      <c r="C2807" s="1" t="s">
        <v>108</v>
      </c>
    </row>
    <row r="2808" spans="1:3" x14ac:dyDescent="0.25">
      <c r="A2808" s="1" t="s">
        <v>2541</v>
      </c>
      <c r="B2808" s="1" t="s">
        <v>25429</v>
      </c>
      <c r="C2808" s="1" t="s">
        <v>108</v>
      </c>
    </row>
    <row r="2809" spans="1:3" x14ac:dyDescent="0.25">
      <c r="A2809" s="1" t="s">
        <v>2542</v>
      </c>
      <c r="B2809" s="1" t="s">
        <v>25429</v>
      </c>
      <c r="C2809" s="1" t="s">
        <v>108</v>
      </c>
    </row>
    <row r="2810" spans="1:3" x14ac:dyDescent="0.25">
      <c r="A2810" s="1" t="s">
        <v>2543</v>
      </c>
      <c r="B2810" s="1" t="s">
        <v>2544</v>
      </c>
      <c r="C2810" s="1" t="s">
        <v>108</v>
      </c>
    </row>
    <row r="2811" spans="1:3" x14ac:dyDescent="0.25">
      <c r="A2811" s="1" t="s">
        <v>2545</v>
      </c>
      <c r="B2811" s="1" t="s">
        <v>2544</v>
      </c>
      <c r="C2811" s="1" t="s">
        <v>108</v>
      </c>
    </row>
    <row r="2812" spans="1:3" x14ac:dyDescent="0.25">
      <c r="A2812" s="1" t="s">
        <v>2546</v>
      </c>
      <c r="B2812" s="1" t="s">
        <v>2547</v>
      </c>
      <c r="C2812" s="1" t="s">
        <v>862</v>
      </c>
    </row>
    <row r="2813" spans="1:3" x14ac:dyDescent="0.25">
      <c r="A2813" s="1" t="s">
        <v>2548</v>
      </c>
      <c r="B2813" s="1" t="s">
        <v>2547</v>
      </c>
      <c r="C2813" s="1" t="s">
        <v>862</v>
      </c>
    </row>
    <row r="2814" spans="1:3" x14ac:dyDescent="0.25">
      <c r="A2814" s="1" t="s">
        <v>2549</v>
      </c>
      <c r="B2814" s="1" t="s">
        <v>2550</v>
      </c>
      <c r="C2814" s="1" t="s">
        <v>862</v>
      </c>
    </row>
    <row r="2815" spans="1:3" x14ac:dyDescent="0.25">
      <c r="A2815" s="1" t="s">
        <v>2551</v>
      </c>
      <c r="B2815" s="1" t="s">
        <v>2550</v>
      </c>
      <c r="C2815" s="1" t="s">
        <v>862</v>
      </c>
    </row>
    <row r="2816" spans="1:3" x14ac:dyDescent="0.25">
      <c r="A2816" s="1" t="s">
        <v>2552</v>
      </c>
      <c r="B2816" s="1" t="s">
        <v>25430</v>
      </c>
      <c r="C2816" s="1" t="s">
        <v>108</v>
      </c>
    </row>
    <row r="2817" spans="1:3" x14ac:dyDescent="0.25">
      <c r="A2817" s="1" t="s">
        <v>2553</v>
      </c>
      <c r="B2817" s="1" t="s">
        <v>25430</v>
      </c>
      <c r="C2817" s="1" t="s">
        <v>108</v>
      </c>
    </row>
    <row r="2818" spans="1:3" x14ac:dyDescent="0.25">
      <c r="A2818" s="1" t="s">
        <v>2554</v>
      </c>
      <c r="B2818" s="1" t="s">
        <v>25431</v>
      </c>
      <c r="C2818" s="1" t="s">
        <v>862</v>
      </c>
    </row>
    <row r="2819" spans="1:3" x14ac:dyDescent="0.25">
      <c r="A2819" s="1" t="s">
        <v>2555</v>
      </c>
      <c r="B2819" s="1" t="s">
        <v>25431</v>
      </c>
      <c r="C2819" s="1" t="s">
        <v>862</v>
      </c>
    </row>
    <row r="2820" spans="1:3" x14ac:dyDescent="0.25">
      <c r="A2820" s="1" t="s">
        <v>2556</v>
      </c>
      <c r="B2820" s="1" t="s">
        <v>25432</v>
      </c>
      <c r="C2820" s="1" t="s">
        <v>4</v>
      </c>
    </row>
    <row r="2821" spans="1:3" x14ac:dyDescent="0.25">
      <c r="A2821" s="1" t="s">
        <v>2557</v>
      </c>
      <c r="B2821" s="1" t="s">
        <v>25432</v>
      </c>
      <c r="C2821" s="1" t="s">
        <v>4</v>
      </c>
    </row>
    <row r="2822" spans="1:3" x14ac:dyDescent="0.25">
      <c r="A2822" s="1" t="s">
        <v>2558</v>
      </c>
      <c r="B2822" s="1" t="s">
        <v>25433</v>
      </c>
      <c r="C2822" s="1" t="s">
        <v>108</v>
      </c>
    </row>
    <row r="2823" spans="1:3" x14ac:dyDescent="0.25">
      <c r="A2823" s="1" t="s">
        <v>2559</v>
      </c>
      <c r="B2823" s="1" t="s">
        <v>25433</v>
      </c>
      <c r="C2823" s="1" t="s">
        <v>108</v>
      </c>
    </row>
    <row r="2824" spans="1:3" x14ac:dyDescent="0.25">
      <c r="A2824" s="1" t="s">
        <v>2560</v>
      </c>
      <c r="B2824" s="1" t="s">
        <v>25434</v>
      </c>
      <c r="C2824" s="1" t="s">
        <v>108</v>
      </c>
    </row>
    <row r="2825" spans="1:3" x14ac:dyDescent="0.25">
      <c r="A2825" s="1" t="s">
        <v>2561</v>
      </c>
      <c r="B2825" s="1" t="s">
        <v>25434</v>
      </c>
      <c r="C2825" s="1" t="s">
        <v>108</v>
      </c>
    </row>
    <row r="2826" spans="1:3" x14ac:dyDescent="0.25">
      <c r="A2826" s="1" t="s">
        <v>2562</v>
      </c>
      <c r="B2826" s="1" t="s">
        <v>25435</v>
      </c>
      <c r="C2826" s="1" t="s">
        <v>108</v>
      </c>
    </row>
    <row r="2827" spans="1:3" x14ac:dyDescent="0.25">
      <c r="A2827" s="1" t="s">
        <v>2563</v>
      </c>
      <c r="B2827" s="1" t="s">
        <v>25435</v>
      </c>
      <c r="C2827" s="1" t="s">
        <v>108</v>
      </c>
    </row>
    <row r="2828" spans="1:3" x14ac:dyDescent="0.25">
      <c r="A2828" s="1" t="s">
        <v>2564</v>
      </c>
      <c r="B2828" s="1" t="s">
        <v>25436</v>
      </c>
      <c r="C2828" s="1" t="s">
        <v>108</v>
      </c>
    </row>
    <row r="2829" spans="1:3" x14ac:dyDescent="0.25">
      <c r="A2829" s="1" t="s">
        <v>2565</v>
      </c>
      <c r="B2829" s="1" t="s">
        <v>25436</v>
      </c>
      <c r="C2829" s="1" t="s">
        <v>108</v>
      </c>
    </row>
    <row r="2830" spans="1:3" x14ac:dyDescent="0.25">
      <c r="A2830" s="1" t="s">
        <v>2566</v>
      </c>
      <c r="B2830" s="1" t="s">
        <v>25437</v>
      </c>
      <c r="C2830" s="1" t="s">
        <v>108</v>
      </c>
    </row>
    <row r="2831" spans="1:3" x14ac:dyDescent="0.25">
      <c r="A2831" s="1" t="s">
        <v>2567</v>
      </c>
      <c r="B2831" s="1" t="s">
        <v>25437</v>
      </c>
      <c r="C2831" s="1" t="s">
        <v>108</v>
      </c>
    </row>
    <row r="2832" spans="1:3" x14ac:dyDescent="0.25">
      <c r="A2832" s="1" t="s">
        <v>2568</v>
      </c>
      <c r="B2832" s="1" t="s">
        <v>25438</v>
      </c>
      <c r="C2832" s="1" t="s">
        <v>108</v>
      </c>
    </row>
    <row r="2833" spans="1:3" x14ac:dyDescent="0.25">
      <c r="A2833" s="1" t="s">
        <v>2569</v>
      </c>
      <c r="B2833" s="1" t="s">
        <v>25438</v>
      </c>
      <c r="C2833" s="1" t="s">
        <v>108</v>
      </c>
    </row>
    <row r="2834" spans="1:3" x14ac:dyDescent="0.25">
      <c r="A2834" s="1" t="s">
        <v>2570</v>
      </c>
      <c r="B2834" s="1" t="s">
        <v>25439</v>
      </c>
      <c r="C2834" s="1" t="s">
        <v>862</v>
      </c>
    </row>
    <row r="2835" spans="1:3" x14ac:dyDescent="0.25">
      <c r="A2835" s="1" t="s">
        <v>2571</v>
      </c>
      <c r="B2835" s="1" t="s">
        <v>25439</v>
      </c>
      <c r="C2835" s="1" t="s">
        <v>862</v>
      </c>
    </row>
    <row r="2836" spans="1:3" x14ac:dyDescent="0.25">
      <c r="A2836" s="1" t="s">
        <v>2572</v>
      </c>
      <c r="B2836" s="1" t="s">
        <v>2573</v>
      </c>
      <c r="C2836" s="1" t="s">
        <v>4</v>
      </c>
    </row>
    <row r="2837" spans="1:3" x14ac:dyDescent="0.25">
      <c r="A2837" s="1" t="s">
        <v>2574</v>
      </c>
      <c r="B2837" s="1" t="s">
        <v>2573</v>
      </c>
      <c r="C2837" s="1" t="s">
        <v>4</v>
      </c>
    </row>
    <row r="2838" spans="1:3" x14ac:dyDescent="0.25">
      <c r="A2838" s="1" t="s">
        <v>2575</v>
      </c>
      <c r="B2838" s="1" t="s">
        <v>2576</v>
      </c>
      <c r="C2838" s="1" t="s">
        <v>4</v>
      </c>
    </row>
    <row r="2839" spans="1:3" x14ac:dyDescent="0.25">
      <c r="A2839" s="1" t="s">
        <v>2577</v>
      </c>
      <c r="B2839" s="1" t="s">
        <v>2576</v>
      </c>
      <c r="C2839" s="1" t="s">
        <v>4</v>
      </c>
    </row>
    <row r="2840" spans="1:3" x14ac:dyDescent="0.25">
      <c r="A2840" s="1" t="s">
        <v>2578</v>
      </c>
      <c r="B2840" s="1" t="s">
        <v>25440</v>
      </c>
      <c r="C2840" s="1" t="s">
        <v>108</v>
      </c>
    </row>
    <row r="2841" spans="1:3" x14ac:dyDescent="0.25">
      <c r="A2841" s="1" t="s">
        <v>2579</v>
      </c>
      <c r="B2841" s="1" t="s">
        <v>25440</v>
      </c>
      <c r="C2841" s="1" t="s">
        <v>108</v>
      </c>
    </row>
    <row r="2842" spans="1:3" x14ac:dyDescent="0.25">
      <c r="A2842" s="1" t="s">
        <v>2580</v>
      </c>
      <c r="B2842" s="1" t="s">
        <v>2581</v>
      </c>
      <c r="C2842" s="1" t="s">
        <v>862</v>
      </c>
    </row>
    <row r="2843" spans="1:3" x14ac:dyDescent="0.25">
      <c r="A2843" s="1" t="s">
        <v>2582</v>
      </c>
      <c r="B2843" s="1" t="s">
        <v>2581</v>
      </c>
      <c r="C2843" s="1" t="s">
        <v>862</v>
      </c>
    </row>
    <row r="2844" spans="1:3" x14ac:dyDescent="0.25">
      <c r="A2844" s="1" t="s">
        <v>2583</v>
      </c>
      <c r="B2844" s="1" t="s">
        <v>2584</v>
      </c>
      <c r="C2844" s="1" t="s">
        <v>4</v>
      </c>
    </row>
    <row r="2845" spans="1:3" x14ac:dyDescent="0.25">
      <c r="A2845" s="1" t="s">
        <v>2585</v>
      </c>
      <c r="B2845" s="1" t="s">
        <v>2584</v>
      </c>
      <c r="C2845" s="1" t="s">
        <v>4</v>
      </c>
    </row>
    <row r="2846" spans="1:3" x14ac:dyDescent="0.25">
      <c r="A2846" s="1" t="s">
        <v>2586</v>
      </c>
      <c r="B2846" s="1" t="s">
        <v>2587</v>
      </c>
      <c r="C2846" s="1" t="s">
        <v>108</v>
      </c>
    </row>
    <row r="2847" spans="1:3" x14ac:dyDescent="0.25">
      <c r="A2847" s="1" t="s">
        <v>2588</v>
      </c>
      <c r="B2847" s="1" t="s">
        <v>2587</v>
      </c>
      <c r="C2847" s="1" t="s">
        <v>108</v>
      </c>
    </row>
    <row r="2848" spans="1:3" x14ac:dyDescent="0.25">
      <c r="A2848" s="1" t="s">
        <v>2589</v>
      </c>
      <c r="B2848" s="1" t="s">
        <v>25441</v>
      </c>
      <c r="C2848" s="1" t="s">
        <v>4</v>
      </c>
    </row>
    <row r="2849" spans="1:3" x14ac:dyDescent="0.25">
      <c r="A2849" s="1" t="s">
        <v>2590</v>
      </c>
      <c r="B2849" s="1" t="s">
        <v>25441</v>
      </c>
      <c r="C2849" s="1" t="s">
        <v>4</v>
      </c>
    </row>
    <row r="2850" spans="1:3" x14ac:dyDescent="0.25">
      <c r="A2850" s="1" t="s">
        <v>2591</v>
      </c>
      <c r="B2850" s="1" t="s">
        <v>25442</v>
      </c>
      <c r="C2850" s="1" t="s">
        <v>4</v>
      </c>
    </row>
    <row r="2851" spans="1:3" x14ac:dyDescent="0.25">
      <c r="A2851" s="1" t="s">
        <v>2592</v>
      </c>
      <c r="B2851" s="1" t="s">
        <v>25442</v>
      </c>
      <c r="C2851" s="1" t="s">
        <v>4</v>
      </c>
    </row>
    <row r="2852" spans="1:3" x14ac:dyDescent="0.25">
      <c r="A2852" s="1" t="s">
        <v>2593</v>
      </c>
      <c r="B2852" s="1" t="s">
        <v>2594</v>
      </c>
      <c r="C2852" s="1" t="s">
        <v>862</v>
      </c>
    </row>
    <row r="2853" spans="1:3" x14ac:dyDescent="0.25">
      <c r="A2853" s="1" t="s">
        <v>2595</v>
      </c>
      <c r="B2853" s="1" t="s">
        <v>2594</v>
      </c>
      <c r="C2853" s="1" t="s">
        <v>862</v>
      </c>
    </row>
    <row r="2854" spans="1:3" x14ac:dyDescent="0.25">
      <c r="A2854" s="1" t="s">
        <v>2596</v>
      </c>
      <c r="B2854" s="1" t="s">
        <v>25443</v>
      </c>
      <c r="C2854" s="1" t="s">
        <v>862</v>
      </c>
    </row>
    <row r="2855" spans="1:3" x14ac:dyDescent="0.25">
      <c r="A2855" s="1" t="s">
        <v>2597</v>
      </c>
      <c r="B2855" s="1" t="s">
        <v>25443</v>
      </c>
      <c r="C2855" s="1" t="s">
        <v>862</v>
      </c>
    </row>
    <row r="2856" spans="1:3" x14ac:dyDescent="0.25">
      <c r="A2856" s="1" t="s">
        <v>2598</v>
      </c>
      <c r="B2856" s="1" t="s">
        <v>25444</v>
      </c>
      <c r="C2856" s="1" t="s">
        <v>862</v>
      </c>
    </row>
    <row r="2857" spans="1:3" x14ac:dyDescent="0.25">
      <c r="A2857" s="1" t="s">
        <v>2599</v>
      </c>
      <c r="B2857" s="1" t="s">
        <v>25444</v>
      </c>
      <c r="C2857" s="1" t="s">
        <v>862</v>
      </c>
    </row>
    <row r="2858" spans="1:3" x14ac:dyDescent="0.25">
      <c r="A2858" s="1" t="s">
        <v>2600</v>
      </c>
      <c r="B2858" s="1" t="s">
        <v>25445</v>
      </c>
      <c r="C2858" s="1" t="s">
        <v>862</v>
      </c>
    </row>
    <row r="2859" spans="1:3" x14ac:dyDescent="0.25">
      <c r="A2859" s="1" t="s">
        <v>2601</v>
      </c>
      <c r="B2859" s="1" t="s">
        <v>25445</v>
      </c>
      <c r="C2859" s="1" t="s">
        <v>862</v>
      </c>
    </row>
    <row r="2860" spans="1:3" x14ac:dyDescent="0.25">
      <c r="A2860" s="1" t="s">
        <v>2602</v>
      </c>
      <c r="B2860" s="1" t="s">
        <v>2603</v>
      </c>
      <c r="C2860" s="1" t="s">
        <v>4</v>
      </c>
    </row>
    <row r="2861" spans="1:3" x14ac:dyDescent="0.25">
      <c r="A2861" s="1" t="s">
        <v>2604</v>
      </c>
      <c r="B2861" s="1" t="s">
        <v>2603</v>
      </c>
      <c r="C2861" s="1" t="s">
        <v>4</v>
      </c>
    </row>
    <row r="2862" spans="1:3" x14ac:dyDescent="0.25">
      <c r="A2862" s="1" t="s">
        <v>2605</v>
      </c>
      <c r="B2862" s="1" t="s">
        <v>25446</v>
      </c>
      <c r="C2862" s="1" t="s">
        <v>862</v>
      </c>
    </row>
    <row r="2863" spans="1:3" x14ac:dyDescent="0.25">
      <c r="A2863" s="1" t="s">
        <v>2606</v>
      </c>
      <c r="B2863" s="1" t="s">
        <v>25446</v>
      </c>
      <c r="C2863" s="1" t="s">
        <v>862</v>
      </c>
    </row>
    <row r="2864" spans="1:3" x14ac:dyDescent="0.25">
      <c r="A2864" s="1" t="s">
        <v>2607</v>
      </c>
      <c r="B2864" s="1" t="s">
        <v>25447</v>
      </c>
      <c r="C2864" s="1" t="s">
        <v>292</v>
      </c>
    </row>
    <row r="2865" spans="1:3" x14ac:dyDescent="0.25">
      <c r="A2865" s="1" t="s">
        <v>2608</v>
      </c>
      <c r="B2865" s="1" t="s">
        <v>25447</v>
      </c>
      <c r="C2865" s="1" t="s">
        <v>292</v>
      </c>
    </row>
    <row r="2866" spans="1:3" x14ac:dyDescent="0.25">
      <c r="A2866" s="1" t="s">
        <v>2609</v>
      </c>
      <c r="B2866" s="1" t="s">
        <v>25448</v>
      </c>
      <c r="C2866" s="1" t="s">
        <v>292</v>
      </c>
    </row>
    <row r="2867" spans="1:3" x14ac:dyDescent="0.25">
      <c r="A2867" s="1" t="s">
        <v>2610</v>
      </c>
      <c r="B2867" s="1" t="s">
        <v>25448</v>
      </c>
      <c r="C2867" s="1" t="s">
        <v>292</v>
      </c>
    </row>
    <row r="2868" spans="1:3" x14ac:dyDescent="0.25">
      <c r="A2868" s="1" t="s">
        <v>2611</v>
      </c>
      <c r="B2868" s="1" t="s">
        <v>25449</v>
      </c>
      <c r="C2868" s="1" t="s">
        <v>292</v>
      </c>
    </row>
    <row r="2869" spans="1:3" x14ac:dyDescent="0.25">
      <c r="A2869" s="1" t="s">
        <v>2612</v>
      </c>
      <c r="B2869" s="1" t="s">
        <v>25449</v>
      </c>
      <c r="C2869" s="1" t="s">
        <v>292</v>
      </c>
    </row>
    <row r="2870" spans="1:3" x14ac:dyDescent="0.25">
      <c r="A2870" s="1" t="s">
        <v>2613</v>
      </c>
      <c r="B2870" s="1" t="s">
        <v>25450</v>
      </c>
      <c r="C2870" s="1" t="s">
        <v>292</v>
      </c>
    </row>
    <row r="2871" spans="1:3" x14ac:dyDescent="0.25">
      <c r="A2871" s="1" t="s">
        <v>2614</v>
      </c>
      <c r="B2871" s="1" t="s">
        <v>25450</v>
      </c>
      <c r="C2871" s="1" t="s">
        <v>292</v>
      </c>
    </row>
    <row r="2872" spans="1:3" x14ac:dyDescent="0.25">
      <c r="A2872" s="1" t="s">
        <v>2615</v>
      </c>
      <c r="B2872" s="1" t="s">
        <v>25451</v>
      </c>
      <c r="C2872" s="1" t="s">
        <v>292</v>
      </c>
    </row>
    <row r="2873" spans="1:3" x14ac:dyDescent="0.25">
      <c r="A2873" s="1" t="s">
        <v>2616</v>
      </c>
      <c r="B2873" s="1" t="s">
        <v>25451</v>
      </c>
      <c r="C2873" s="1" t="s">
        <v>292</v>
      </c>
    </row>
    <row r="2874" spans="1:3" x14ac:dyDescent="0.25">
      <c r="A2874" s="1" t="s">
        <v>2617</v>
      </c>
      <c r="B2874" s="1" t="s">
        <v>25452</v>
      </c>
      <c r="C2874" s="1" t="s">
        <v>292</v>
      </c>
    </row>
    <row r="2875" spans="1:3" x14ac:dyDescent="0.25">
      <c r="A2875" s="1" t="s">
        <v>2618</v>
      </c>
      <c r="B2875" s="1" t="s">
        <v>25452</v>
      </c>
      <c r="C2875" s="1" t="s">
        <v>292</v>
      </c>
    </row>
    <row r="2876" spans="1:3" x14ac:dyDescent="0.25">
      <c r="A2876" s="1" t="s">
        <v>2619</v>
      </c>
      <c r="B2876" s="1" t="s">
        <v>25453</v>
      </c>
      <c r="C2876" s="1" t="s">
        <v>292</v>
      </c>
    </row>
    <row r="2877" spans="1:3" x14ac:dyDescent="0.25">
      <c r="A2877" s="1" t="s">
        <v>2620</v>
      </c>
      <c r="B2877" s="1" t="s">
        <v>25453</v>
      </c>
      <c r="C2877" s="1" t="s">
        <v>292</v>
      </c>
    </row>
    <row r="2878" spans="1:3" x14ac:dyDescent="0.25">
      <c r="A2878" s="1" t="s">
        <v>23310</v>
      </c>
      <c r="B2878" s="1" t="s">
        <v>25454</v>
      </c>
      <c r="C2878" s="1" t="s">
        <v>2622</v>
      </c>
    </row>
    <row r="2879" spans="1:3" x14ac:dyDescent="0.25">
      <c r="A2879" s="1" t="s">
        <v>23311</v>
      </c>
      <c r="B2879" s="1" t="s">
        <v>25454</v>
      </c>
      <c r="C2879" s="1" t="s">
        <v>2622</v>
      </c>
    </row>
    <row r="2880" spans="1:3" x14ac:dyDescent="0.25">
      <c r="A2880" s="1" t="s">
        <v>23312</v>
      </c>
      <c r="B2880" s="1" t="s">
        <v>25455</v>
      </c>
      <c r="C2880" s="1" t="s">
        <v>2622</v>
      </c>
    </row>
    <row r="2881" spans="1:3" x14ac:dyDescent="0.25">
      <c r="A2881" s="1" t="s">
        <v>23313</v>
      </c>
      <c r="B2881" s="1" t="s">
        <v>25455</v>
      </c>
      <c r="C2881" s="1" t="s">
        <v>2622</v>
      </c>
    </row>
    <row r="2882" spans="1:3" x14ac:dyDescent="0.25">
      <c r="A2882" s="1" t="s">
        <v>2621</v>
      </c>
      <c r="B2882" s="1" t="s">
        <v>25456</v>
      </c>
      <c r="C2882" s="1" t="s">
        <v>2622</v>
      </c>
    </row>
    <row r="2883" spans="1:3" x14ac:dyDescent="0.25">
      <c r="A2883" s="1" t="s">
        <v>2623</v>
      </c>
      <c r="B2883" s="1" t="s">
        <v>25456</v>
      </c>
      <c r="C2883" s="1" t="s">
        <v>2622</v>
      </c>
    </row>
    <row r="2884" spans="1:3" x14ac:dyDescent="0.25">
      <c r="A2884" s="1" t="s">
        <v>2624</v>
      </c>
      <c r="B2884" s="1" t="s">
        <v>25457</v>
      </c>
      <c r="C2884" s="1" t="s">
        <v>2622</v>
      </c>
    </row>
    <row r="2885" spans="1:3" x14ac:dyDescent="0.25">
      <c r="A2885" s="1" t="s">
        <v>2625</v>
      </c>
      <c r="B2885" s="1" t="s">
        <v>25457</v>
      </c>
      <c r="C2885" s="1" t="s">
        <v>2622</v>
      </c>
    </row>
    <row r="2886" spans="1:3" x14ac:dyDescent="0.25">
      <c r="A2886" s="1" t="s">
        <v>2626</v>
      </c>
      <c r="B2886" s="1" t="s">
        <v>25458</v>
      </c>
      <c r="C2886" s="1" t="s">
        <v>292</v>
      </c>
    </row>
    <row r="2887" spans="1:3" x14ac:dyDescent="0.25">
      <c r="A2887" s="1" t="s">
        <v>2627</v>
      </c>
      <c r="B2887" s="1" t="s">
        <v>25458</v>
      </c>
      <c r="C2887" s="1" t="s">
        <v>292</v>
      </c>
    </row>
    <row r="2888" spans="1:3" x14ac:dyDescent="0.25">
      <c r="A2888" s="1" t="s">
        <v>2628</v>
      </c>
      <c r="B2888" s="1" t="s">
        <v>25459</v>
      </c>
      <c r="C2888" s="1" t="s">
        <v>2622</v>
      </c>
    </row>
    <row r="2889" spans="1:3" x14ac:dyDescent="0.25">
      <c r="A2889" s="1" t="s">
        <v>2629</v>
      </c>
      <c r="B2889" s="1" t="s">
        <v>25459</v>
      </c>
      <c r="C2889" s="1" t="s">
        <v>2622</v>
      </c>
    </row>
    <row r="2890" spans="1:3" x14ac:dyDescent="0.25">
      <c r="A2890" s="1" t="s">
        <v>2630</v>
      </c>
      <c r="B2890" s="1" t="s">
        <v>25460</v>
      </c>
      <c r="C2890" s="1" t="s">
        <v>2622</v>
      </c>
    </row>
    <row r="2891" spans="1:3" x14ac:dyDescent="0.25">
      <c r="A2891" s="1" t="s">
        <v>2631</v>
      </c>
      <c r="B2891" s="1" t="s">
        <v>25460</v>
      </c>
      <c r="C2891" s="1" t="s">
        <v>2622</v>
      </c>
    </row>
    <row r="2892" spans="1:3" x14ac:dyDescent="0.25">
      <c r="A2892" s="1" t="s">
        <v>2632</v>
      </c>
      <c r="B2892" s="1" t="s">
        <v>25461</v>
      </c>
      <c r="C2892" s="1" t="s">
        <v>2633</v>
      </c>
    </row>
    <row r="2893" spans="1:3" x14ac:dyDescent="0.25">
      <c r="A2893" s="1" t="s">
        <v>2634</v>
      </c>
      <c r="B2893" s="1" t="s">
        <v>25461</v>
      </c>
      <c r="C2893" s="1" t="s">
        <v>2633</v>
      </c>
    </row>
    <row r="2894" spans="1:3" x14ac:dyDescent="0.25">
      <c r="A2894" s="1" t="s">
        <v>2635</v>
      </c>
      <c r="B2894" s="1" t="s">
        <v>25462</v>
      </c>
      <c r="C2894" s="1" t="s">
        <v>2633</v>
      </c>
    </row>
    <row r="2895" spans="1:3" x14ac:dyDescent="0.25">
      <c r="A2895" s="1" t="s">
        <v>2636</v>
      </c>
      <c r="B2895" s="1" t="s">
        <v>25462</v>
      </c>
      <c r="C2895" s="1" t="s">
        <v>2633</v>
      </c>
    </row>
    <row r="2896" spans="1:3" x14ac:dyDescent="0.25">
      <c r="A2896" s="1" t="s">
        <v>2637</v>
      </c>
      <c r="B2896" s="1" t="s">
        <v>25463</v>
      </c>
      <c r="C2896" s="1" t="s">
        <v>2638</v>
      </c>
    </row>
    <row r="2897" spans="1:3" x14ac:dyDescent="0.25">
      <c r="A2897" s="1" t="s">
        <v>2639</v>
      </c>
      <c r="B2897" s="1" t="s">
        <v>25463</v>
      </c>
      <c r="C2897" s="1" t="s">
        <v>2638</v>
      </c>
    </row>
    <row r="2898" spans="1:3" x14ac:dyDescent="0.25">
      <c r="A2898" s="1" t="s">
        <v>2640</v>
      </c>
      <c r="B2898" s="1" t="s">
        <v>25464</v>
      </c>
      <c r="C2898" s="1" t="s">
        <v>2638</v>
      </c>
    </row>
    <row r="2899" spans="1:3" x14ac:dyDescent="0.25">
      <c r="A2899" s="1" t="s">
        <v>2641</v>
      </c>
      <c r="B2899" s="1" t="s">
        <v>25464</v>
      </c>
      <c r="C2899" s="1" t="s">
        <v>2638</v>
      </c>
    </row>
    <row r="2900" spans="1:3" x14ac:dyDescent="0.25">
      <c r="A2900" s="1" t="s">
        <v>2642</v>
      </c>
      <c r="B2900" s="1" t="s">
        <v>25465</v>
      </c>
      <c r="C2900" s="1" t="s">
        <v>2622</v>
      </c>
    </row>
    <row r="2901" spans="1:3" x14ac:dyDescent="0.25">
      <c r="A2901" s="1" t="s">
        <v>2643</v>
      </c>
      <c r="B2901" s="1" t="s">
        <v>25465</v>
      </c>
      <c r="C2901" s="1" t="s">
        <v>2622</v>
      </c>
    </row>
    <row r="2902" spans="1:3" x14ac:dyDescent="0.25">
      <c r="A2902" s="1" t="s">
        <v>2644</v>
      </c>
      <c r="B2902" s="1" t="s">
        <v>25466</v>
      </c>
      <c r="C2902" s="1" t="s">
        <v>108</v>
      </c>
    </row>
    <row r="2903" spans="1:3" x14ac:dyDescent="0.25">
      <c r="A2903" s="1" t="s">
        <v>2645</v>
      </c>
      <c r="B2903" s="1" t="s">
        <v>25466</v>
      </c>
      <c r="C2903" s="1" t="s">
        <v>108</v>
      </c>
    </row>
    <row r="2904" spans="1:3" x14ac:dyDescent="0.25">
      <c r="A2904" s="1" t="s">
        <v>2646</v>
      </c>
      <c r="B2904" s="1" t="s">
        <v>25467</v>
      </c>
      <c r="C2904" s="1" t="s">
        <v>108</v>
      </c>
    </row>
    <row r="2905" spans="1:3" x14ac:dyDescent="0.25">
      <c r="A2905" s="1" t="s">
        <v>2647</v>
      </c>
      <c r="B2905" s="1" t="s">
        <v>25467</v>
      </c>
      <c r="C2905" s="1" t="s">
        <v>108</v>
      </c>
    </row>
    <row r="2906" spans="1:3" x14ac:dyDescent="0.25">
      <c r="A2906" s="1" t="s">
        <v>2648</v>
      </c>
      <c r="B2906" s="1" t="s">
        <v>25468</v>
      </c>
      <c r="C2906" s="1" t="s">
        <v>292</v>
      </c>
    </row>
    <row r="2907" spans="1:3" x14ac:dyDescent="0.25">
      <c r="A2907" s="1" t="s">
        <v>2649</v>
      </c>
      <c r="B2907" s="1" t="s">
        <v>25468</v>
      </c>
      <c r="C2907" s="1" t="s">
        <v>292</v>
      </c>
    </row>
    <row r="2908" spans="1:3" x14ac:dyDescent="0.25">
      <c r="A2908" s="1" t="s">
        <v>2650</v>
      </c>
      <c r="B2908" s="1" t="s">
        <v>25469</v>
      </c>
      <c r="C2908" s="1" t="s">
        <v>292</v>
      </c>
    </row>
    <row r="2909" spans="1:3" x14ac:dyDescent="0.25">
      <c r="A2909" s="1" t="s">
        <v>2651</v>
      </c>
      <c r="B2909" s="1" t="s">
        <v>25469</v>
      </c>
      <c r="C2909" s="1" t="s">
        <v>292</v>
      </c>
    </row>
    <row r="2910" spans="1:3" x14ac:dyDescent="0.25">
      <c r="A2910" s="1" t="s">
        <v>2652</v>
      </c>
      <c r="B2910" s="1" t="s">
        <v>25470</v>
      </c>
      <c r="C2910" s="1" t="s">
        <v>292</v>
      </c>
    </row>
    <row r="2911" spans="1:3" x14ac:dyDescent="0.25">
      <c r="A2911" s="1" t="s">
        <v>2653</v>
      </c>
      <c r="B2911" s="1" t="s">
        <v>25470</v>
      </c>
      <c r="C2911" s="1" t="s">
        <v>292</v>
      </c>
    </row>
    <row r="2912" spans="1:3" x14ac:dyDescent="0.25">
      <c r="A2912" s="1" t="s">
        <v>2654</v>
      </c>
      <c r="B2912" s="1" t="s">
        <v>25471</v>
      </c>
      <c r="C2912" s="1" t="s">
        <v>292</v>
      </c>
    </row>
    <row r="2913" spans="1:3" x14ac:dyDescent="0.25">
      <c r="A2913" s="1" t="s">
        <v>2655</v>
      </c>
      <c r="B2913" s="1" t="s">
        <v>25471</v>
      </c>
      <c r="C2913" s="1" t="s">
        <v>292</v>
      </c>
    </row>
    <row r="2914" spans="1:3" x14ac:dyDescent="0.25">
      <c r="A2914" s="1" t="s">
        <v>2656</v>
      </c>
      <c r="B2914" s="1" t="s">
        <v>25472</v>
      </c>
      <c r="C2914" s="1" t="s">
        <v>4</v>
      </c>
    </row>
    <row r="2915" spans="1:3" x14ac:dyDescent="0.25">
      <c r="A2915" s="1" t="s">
        <v>2657</v>
      </c>
      <c r="B2915" s="1" t="s">
        <v>25472</v>
      </c>
      <c r="C2915" s="1" t="s">
        <v>4</v>
      </c>
    </row>
    <row r="2916" spans="1:3" x14ac:dyDescent="0.25">
      <c r="A2916" s="1" t="s">
        <v>2658</v>
      </c>
      <c r="B2916" s="1" t="s">
        <v>2659</v>
      </c>
      <c r="C2916" s="1" t="s">
        <v>862</v>
      </c>
    </row>
    <row r="2917" spans="1:3" x14ac:dyDescent="0.25">
      <c r="A2917" s="1" t="s">
        <v>2660</v>
      </c>
      <c r="B2917" s="1" t="s">
        <v>2659</v>
      </c>
      <c r="C2917" s="1" t="s">
        <v>862</v>
      </c>
    </row>
    <row r="2918" spans="1:3" x14ac:dyDescent="0.25">
      <c r="A2918" s="1" t="s">
        <v>2661</v>
      </c>
      <c r="B2918" s="1" t="s">
        <v>2662</v>
      </c>
      <c r="C2918" s="1" t="s">
        <v>862</v>
      </c>
    </row>
    <row r="2919" spans="1:3" x14ac:dyDescent="0.25">
      <c r="A2919" s="1" t="s">
        <v>2663</v>
      </c>
      <c r="B2919" s="1" t="s">
        <v>2662</v>
      </c>
      <c r="C2919" s="1" t="s">
        <v>862</v>
      </c>
    </row>
    <row r="2920" spans="1:3" x14ac:dyDescent="0.25">
      <c r="A2920" s="1" t="s">
        <v>2664</v>
      </c>
      <c r="B2920" s="1" t="s">
        <v>24207</v>
      </c>
      <c r="C2920" s="1" t="s">
        <v>862</v>
      </c>
    </row>
    <row r="2921" spans="1:3" x14ac:dyDescent="0.25">
      <c r="A2921" s="1" t="s">
        <v>2665</v>
      </c>
      <c r="B2921" s="1" t="s">
        <v>24207</v>
      </c>
      <c r="C2921" s="1" t="s">
        <v>862</v>
      </c>
    </row>
    <row r="2922" spans="1:3" x14ac:dyDescent="0.25">
      <c r="A2922" s="1" t="s">
        <v>2666</v>
      </c>
      <c r="B2922" s="1" t="s">
        <v>2667</v>
      </c>
      <c r="C2922" s="1" t="s">
        <v>862</v>
      </c>
    </row>
    <row r="2923" spans="1:3" x14ac:dyDescent="0.25">
      <c r="A2923" s="1" t="s">
        <v>2668</v>
      </c>
      <c r="B2923" s="1" t="s">
        <v>2667</v>
      </c>
      <c r="C2923" s="1" t="s">
        <v>862</v>
      </c>
    </row>
    <row r="2924" spans="1:3" x14ac:dyDescent="0.25">
      <c r="A2924" s="1" t="s">
        <v>2669</v>
      </c>
      <c r="B2924" s="1" t="s">
        <v>2670</v>
      </c>
      <c r="C2924" s="1" t="s">
        <v>4</v>
      </c>
    </row>
    <row r="2925" spans="1:3" x14ac:dyDescent="0.25">
      <c r="A2925" s="1" t="s">
        <v>2671</v>
      </c>
      <c r="B2925" s="1" t="s">
        <v>2670</v>
      </c>
      <c r="C2925" s="1" t="s">
        <v>4</v>
      </c>
    </row>
    <row r="2926" spans="1:3" x14ac:dyDescent="0.25">
      <c r="A2926" s="1" t="s">
        <v>2672</v>
      </c>
      <c r="B2926" s="1" t="s">
        <v>2673</v>
      </c>
      <c r="C2926" s="1" t="s">
        <v>4</v>
      </c>
    </row>
    <row r="2927" spans="1:3" x14ac:dyDescent="0.25">
      <c r="A2927" s="1" t="s">
        <v>2674</v>
      </c>
      <c r="B2927" s="1" t="s">
        <v>2673</v>
      </c>
      <c r="C2927" s="1" t="s">
        <v>4</v>
      </c>
    </row>
    <row r="2928" spans="1:3" x14ac:dyDescent="0.25">
      <c r="A2928" s="1" t="s">
        <v>2675</v>
      </c>
      <c r="B2928" s="1" t="s">
        <v>2676</v>
      </c>
      <c r="C2928" s="1" t="s">
        <v>108</v>
      </c>
    </row>
    <row r="2929" spans="1:3" x14ac:dyDescent="0.25">
      <c r="A2929" s="1" t="s">
        <v>2677</v>
      </c>
      <c r="B2929" s="1" t="s">
        <v>2676</v>
      </c>
      <c r="C2929" s="1" t="s">
        <v>108</v>
      </c>
    </row>
    <row r="2930" spans="1:3" x14ac:dyDescent="0.25">
      <c r="A2930" s="1" t="s">
        <v>2678</v>
      </c>
      <c r="B2930" s="1" t="s">
        <v>2679</v>
      </c>
      <c r="C2930" s="1" t="s">
        <v>862</v>
      </c>
    </row>
    <row r="2931" spans="1:3" x14ac:dyDescent="0.25">
      <c r="A2931" s="1" t="s">
        <v>2680</v>
      </c>
      <c r="B2931" s="1" t="s">
        <v>2679</v>
      </c>
      <c r="C2931" s="1" t="s">
        <v>862</v>
      </c>
    </row>
    <row r="2932" spans="1:3" x14ac:dyDescent="0.25">
      <c r="A2932" s="1" t="s">
        <v>2681</v>
      </c>
      <c r="B2932" s="1" t="s">
        <v>2682</v>
      </c>
      <c r="C2932" s="1" t="s">
        <v>862</v>
      </c>
    </row>
    <row r="2933" spans="1:3" x14ac:dyDescent="0.25">
      <c r="A2933" s="1" t="s">
        <v>2683</v>
      </c>
      <c r="B2933" s="1" t="s">
        <v>2682</v>
      </c>
      <c r="C2933" s="1" t="s">
        <v>862</v>
      </c>
    </row>
    <row r="2934" spans="1:3" x14ac:dyDescent="0.25">
      <c r="A2934" s="1" t="s">
        <v>2684</v>
      </c>
      <c r="B2934" s="1" t="s">
        <v>2685</v>
      </c>
      <c r="C2934" s="1" t="s">
        <v>862</v>
      </c>
    </row>
    <row r="2935" spans="1:3" x14ac:dyDescent="0.25">
      <c r="A2935" s="1" t="s">
        <v>2686</v>
      </c>
      <c r="B2935" s="1" t="s">
        <v>2685</v>
      </c>
      <c r="C2935" s="1" t="s">
        <v>862</v>
      </c>
    </row>
    <row r="2936" spans="1:3" x14ac:dyDescent="0.25">
      <c r="A2936" s="1" t="s">
        <v>2687</v>
      </c>
      <c r="B2936" s="1" t="s">
        <v>2688</v>
      </c>
      <c r="C2936" s="1" t="s">
        <v>862</v>
      </c>
    </row>
    <row r="2937" spans="1:3" x14ac:dyDescent="0.25">
      <c r="A2937" s="1" t="s">
        <v>2689</v>
      </c>
      <c r="B2937" s="1" t="s">
        <v>2688</v>
      </c>
      <c r="C2937" s="1" t="s">
        <v>862</v>
      </c>
    </row>
    <row r="2938" spans="1:3" x14ac:dyDescent="0.25">
      <c r="A2938" s="1" t="s">
        <v>2690</v>
      </c>
      <c r="B2938" s="1" t="s">
        <v>25473</v>
      </c>
      <c r="C2938" s="1" t="s">
        <v>862</v>
      </c>
    </row>
    <row r="2939" spans="1:3" x14ac:dyDescent="0.25">
      <c r="A2939" s="1" t="s">
        <v>2691</v>
      </c>
      <c r="B2939" s="1" t="s">
        <v>25473</v>
      </c>
      <c r="C2939" s="1" t="s">
        <v>862</v>
      </c>
    </row>
    <row r="2940" spans="1:3" x14ac:dyDescent="0.25">
      <c r="A2940" s="1" t="s">
        <v>2692</v>
      </c>
      <c r="B2940" s="1" t="s">
        <v>25474</v>
      </c>
      <c r="C2940" s="1" t="s">
        <v>862</v>
      </c>
    </row>
    <row r="2941" spans="1:3" x14ac:dyDescent="0.25">
      <c r="A2941" s="1" t="s">
        <v>2693</v>
      </c>
      <c r="B2941" s="1" t="s">
        <v>25474</v>
      </c>
      <c r="C2941" s="1" t="s">
        <v>862</v>
      </c>
    </row>
    <row r="2942" spans="1:3" x14ac:dyDescent="0.25">
      <c r="A2942" s="1" t="s">
        <v>2694</v>
      </c>
      <c r="B2942" s="1" t="s">
        <v>25475</v>
      </c>
      <c r="C2942" s="1" t="s">
        <v>862</v>
      </c>
    </row>
    <row r="2943" spans="1:3" x14ac:dyDescent="0.25">
      <c r="A2943" s="1" t="s">
        <v>2695</v>
      </c>
      <c r="B2943" s="1" t="s">
        <v>25475</v>
      </c>
      <c r="C2943" s="1" t="s">
        <v>862</v>
      </c>
    </row>
    <row r="2944" spans="1:3" x14ac:dyDescent="0.25">
      <c r="A2944" s="1" t="s">
        <v>2696</v>
      </c>
      <c r="B2944" s="1" t="s">
        <v>25476</v>
      </c>
      <c r="C2944" s="1" t="s">
        <v>862</v>
      </c>
    </row>
    <row r="2945" spans="1:3" x14ac:dyDescent="0.25">
      <c r="A2945" s="1" t="s">
        <v>2697</v>
      </c>
      <c r="B2945" s="1" t="s">
        <v>25476</v>
      </c>
      <c r="C2945" s="1" t="s">
        <v>862</v>
      </c>
    </row>
    <row r="2946" spans="1:3" x14ac:dyDescent="0.25">
      <c r="A2946" s="1" t="s">
        <v>2698</v>
      </c>
      <c r="B2946" s="1" t="s">
        <v>2699</v>
      </c>
      <c r="C2946" s="1" t="s">
        <v>108</v>
      </c>
    </row>
    <row r="2947" spans="1:3" x14ac:dyDescent="0.25">
      <c r="A2947" s="1" t="s">
        <v>2700</v>
      </c>
      <c r="B2947" s="1" t="s">
        <v>2699</v>
      </c>
      <c r="C2947" s="1" t="s">
        <v>108</v>
      </c>
    </row>
    <row r="2948" spans="1:3" x14ac:dyDescent="0.25">
      <c r="A2948" s="1" t="s">
        <v>2701</v>
      </c>
      <c r="B2948" s="1" t="s">
        <v>25477</v>
      </c>
      <c r="C2948" s="1" t="s">
        <v>862</v>
      </c>
    </row>
    <row r="2949" spans="1:3" x14ac:dyDescent="0.25">
      <c r="A2949" s="1" t="s">
        <v>2702</v>
      </c>
      <c r="B2949" s="1" t="s">
        <v>25477</v>
      </c>
      <c r="C2949" s="1" t="s">
        <v>862</v>
      </c>
    </row>
    <row r="2950" spans="1:3" x14ac:dyDescent="0.25">
      <c r="A2950" s="1" t="s">
        <v>2703</v>
      </c>
      <c r="B2950" s="1" t="s">
        <v>25478</v>
      </c>
      <c r="C2950" s="1" t="s">
        <v>292</v>
      </c>
    </row>
    <row r="2951" spans="1:3" x14ac:dyDescent="0.25">
      <c r="A2951" s="1" t="s">
        <v>2704</v>
      </c>
      <c r="B2951" s="1" t="s">
        <v>25478</v>
      </c>
      <c r="C2951" s="1" t="s">
        <v>292</v>
      </c>
    </row>
    <row r="2952" spans="1:3" x14ac:dyDescent="0.25">
      <c r="A2952" s="1" t="s">
        <v>2705</v>
      </c>
      <c r="B2952" s="1" t="s">
        <v>2706</v>
      </c>
      <c r="C2952" s="1" t="s">
        <v>862</v>
      </c>
    </row>
    <row r="2953" spans="1:3" x14ac:dyDescent="0.25">
      <c r="A2953" s="1" t="s">
        <v>2707</v>
      </c>
      <c r="B2953" s="1" t="s">
        <v>2706</v>
      </c>
      <c r="C2953" s="1" t="s">
        <v>862</v>
      </c>
    </row>
    <row r="2954" spans="1:3" x14ac:dyDescent="0.25">
      <c r="A2954" s="1" t="s">
        <v>2708</v>
      </c>
      <c r="B2954" s="1" t="s">
        <v>2709</v>
      </c>
      <c r="C2954" s="1" t="s">
        <v>862</v>
      </c>
    </row>
    <row r="2955" spans="1:3" x14ac:dyDescent="0.25">
      <c r="A2955" s="1" t="s">
        <v>2710</v>
      </c>
      <c r="B2955" s="1" t="s">
        <v>2709</v>
      </c>
      <c r="C2955" s="1" t="s">
        <v>862</v>
      </c>
    </row>
    <row r="2956" spans="1:3" x14ac:dyDescent="0.25">
      <c r="A2956" s="1" t="s">
        <v>2711</v>
      </c>
      <c r="B2956" s="1" t="s">
        <v>25479</v>
      </c>
      <c r="C2956" s="1" t="s">
        <v>4</v>
      </c>
    </row>
    <row r="2957" spans="1:3" x14ac:dyDescent="0.25">
      <c r="A2957" s="1" t="s">
        <v>2712</v>
      </c>
      <c r="B2957" s="1" t="s">
        <v>25479</v>
      </c>
      <c r="C2957" s="1" t="s">
        <v>4</v>
      </c>
    </row>
    <row r="2958" spans="1:3" x14ac:dyDescent="0.25">
      <c r="A2958" s="1" t="s">
        <v>2713</v>
      </c>
      <c r="B2958" s="1" t="s">
        <v>25480</v>
      </c>
      <c r="C2958" s="1" t="s">
        <v>4</v>
      </c>
    </row>
    <row r="2959" spans="1:3" x14ac:dyDescent="0.25">
      <c r="A2959" s="1" t="s">
        <v>2714</v>
      </c>
      <c r="B2959" s="1" t="s">
        <v>25480</v>
      </c>
      <c r="C2959" s="1" t="s">
        <v>4</v>
      </c>
    </row>
    <row r="2960" spans="1:3" x14ac:dyDescent="0.25">
      <c r="A2960" s="1" t="s">
        <v>2715</v>
      </c>
      <c r="B2960" s="1" t="s">
        <v>25481</v>
      </c>
      <c r="C2960" s="1" t="s">
        <v>4</v>
      </c>
    </row>
    <row r="2961" spans="1:3" x14ac:dyDescent="0.25">
      <c r="A2961" s="1" t="s">
        <v>2716</v>
      </c>
      <c r="B2961" s="1" t="s">
        <v>25481</v>
      </c>
      <c r="C2961" s="1" t="s">
        <v>4</v>
      </c>
    </row>
    <row r="2962" spans="1:3" x14ac:dyDescent="0.25">
      <c r="A2962" s="1" t="s">
        <v>2717</v>
      </c>
      <c r="B2962" s="1" t="s">
        <v>25482</v>
      </c>
      <c r="C2962" s="1" t="s">
        <v>4</v>
      </c>
    </row>
    <row r="2963" spans="1:3" x14ac:dyDescent="0.25">
      <c r="A2963" s="1" t="s">
        <v>2718</v>
      </c>
      <c r="B2963" s="1" t="s">
        <v>25482</v>
      </c>
      <c r="C2963" s="1" t="s">
        <v>4</v>
      </c>
    </row>
    <row r="2964" spans="1:3" x14ac:dyDescent="0.25">
      <c r="A2964" s="1" t="s">
        <v>2719</v>
      </c>
      <c r="B2964" s="1" t="s">
        <v>25483</v>
      </c>
      <c r="C2964" s="1" t="s">
        <v>108</v>
      </c>
    </row>
    <row r="2965" spans="1:3" x14ac:dyDescent="0.25">
      <c r="A2965" s="1" t="s">
        <v>2720</v>
      </c>
      <c r="B2965" s="1" t="s">
        <v>25483</v>
      </c>
      <c r="C2965" s="1" t="s">
        <v>108</v>
      </c>
    </row>
    <row r="2966" spans="1:3" x14ac:dyDescent="0.25">
      <c r="A2966" s="1" t="s">
        <v>2721</v>
      </c>
      <c r="B2966" s="1" t="s">
        <v>2722</v>
      </c>
      <c r="C2966" s="1" t="s">
        <v>862</v>
      </c>
    </row>
    <row r="2967" spans="1:3" x14ac:dyDescent="0.25">
      <c r="A2967" s="1" t="s">
        <v>2723</v>
      </c>
      <c r="B2967" s="1" t="s">
        <v>2722</v>
      </c>
      <c r="C2967" s="1" t="s">
        <v>862</v>
      </c>
    </row>
    <row r="2968" spans="1:3" x14ac:dyDescent="0.25">
      <c r="A2968" s="1" t="s">
        <v>2724</v>
      </c>
      <c r="B2968" s="1" t="s">
        <v>25484</v>
      </c>
      <c r="C2968" s="1" t="s">
        <v>862</v>
      </c>
    </row>
    <row r="2969" spans="1:3" x14ac:dyDescent="0.25">
      <c r="A2969" s="1" t="s">
        <v>2725</v>
      </c>
      <c r="B2969" s="1" t="s">
        <v>25484</v>
      </c>
      <c r="C2969" s="1" t="s">
        <v>862</v>
      </c>
    </row>
    <row r="2970" spans="1:3" x14ac:dyDescent="0.25">
      <c r="A2970" s="1" t="s">
        <v>2726</v>
      </c>
      <c r="B2970" s="1" t="s">
        <v>25485</v>
      </c>
      <c r="C2970" s="1" t="s">
        <v>862</v>
      </c>
    </row>
    <row r="2971" spans="1:3" x14ac:dyDescent="0.25">
      <c r="A2971" s="1" t="s">
        <v>2727</v>
      </c>
      <c r="B2971" s="1" t="s">
        <v>25485</v>
      </c>
      <c r="C2971" s="1" t="s">
        <v>862</v>
      </c>
    </row>
    <row r="2972" spans="1:3" x14ac:dyDescent="0.25">
      <c r="A2972" s="1" t="s">
        <v>2728</v>
      </c>
      <c r="B2972" s="1" t="s">
        <v>25486</v>
      </c>
      <c r="C2972" s="1" t="s">
        <v>862</v>
      </c>
    </row>
    <row r="2973" spans="1:3" x14ac:dyDescent="0.25">
      <c r="A2973" s="1" t="s">
        <v>2729</v>
      </c>
      <c r="B2973" s="1" t="s">
        <v>25486</v>
      </c>
      <c r="C2973" s="1" t="s">
        <v>862</v>
      </c>
    </row>
    <row r="2974" spans="1:3" x14ac:dyDescent="0.25">
      <c r="A2974" s="1" t="s">
        <v>2730</v>
      </c>
      <c r="B2974" s="1" t="s">
        <v>25487</v>
      </c>
      <c r="C2974" s="1" t="s">
        <v>862</v>
      </c>
    </row>
    <row r="2975" spans="1:3" x14ac:dyDescent="0.25">
      <c r="A2975" s="1" t="s">
        <v>2731</v>
      </c>
      <c r="B2975" s="1" t="s">
        <v>25487</v>
      </c>
      <c r="C2975" s="1" t="s">
        <v>862</v>
      </c>
    </row>
    <row r="2976" spans="1:3" x14ac:dyDescent="0.25">
      <c r="A2976" s="1" t="s">
        <v>2732</v>
      </c>
      <c r="B2976" s="1" t="s">
        <v>25488</v>
      </c>
      <c r="C2976" s="1" t="s">
        <v>108</v>
      </c>
    </row>
    <row r="2977" spans="1:3" x14ac:dyDescent="0.25">
      <c r="A2977" s="1" t="s">
        <v>2733</v>
      </c>
      <c r="B2977" s="1" t="s">
        <v>25488</v>
      </c>
      <c r="C2977" s="1" t="s">
        <v>108</v>
      </c>
    </row>
    <row r="2978" spans="1:3" x14ac:dyDescent="0.25">
      <c r="A2978" s="1" t="s">
        <v>2734</v>
      </c>
      <c r="B2978" s="1" t="s">
        <v>25489</v>
      </c>
      <c r="C2978" s="1" t="s">
        <v>108</v>
      </c>
    </row>
    <row r="2979" spans="1:3" x14ac:dyDescent="0.25">
      <c r="A2979" s="1" t="s">
        <v>2735</v>
      </c>
      <c r="B2979" s="1" t="s">
        <v>25489</v>
      </c>
      <c r="C2979" s="1" t="s">
        <v>108</v>
      </c>
    </row>
    <row r="2980" spans="1:3" x14ac:dyDescent="0.25">
      <c r="A2980" s="1" t="s">
        <v>2736</v>
      </c>
      <c r="B2980" s="1" t="s">
        <v>25490</v>
      </c>
      <c r="C2980" s="1" t="s">
        <v>108</v>
      </c>
    </row>
    <row r="2981" spans="1:3" x14ac:dyDescent="0.25">
      <c r="A2981" s="1" t="s">
        <v>2737</v>
      </c>
      <c r="B2981" s="1" t="s">
        <v>25490</v>
      </c>
      <c r="C2981" s="1" t="s">
        <v>108</v>
      </c>
    </row>
    <row r="2982" spans="1:3" x14ac:dyDescent="0.25">
      <c r="A2982" s="1" t="s">
        <v>2738</v>
      </c>
      <c r="B2982" s="1" t="s">
        <v>25491</v>
      </c>
      <c r="C2982" s="1" t="s">
        <v>108</v>
      </c>
    </row>
    <row r="2983" spans="1:3" x14ac:dyDescent="0.25">
      <c r="A2983" s="1" t="s">
        <v>2739</v>
      </c>
      <c r="B2983" s="1" t="s">
        <v>25491</v>
      </c>
      <c r="C2983" s="1" t="s">
        <v>108</v>
      </c>
    </row>
    <row r="2984" spans="1:3" x14ac:dyDescent="0.25">
      <c r="A2984" s="1" t="s">
        <v>2740</v>
      </c>
      <c r="B2984" s="1" t="s">
        <v>25492</v>
      </c>
      <c r="C2984" s="1" t="s">
        <v>108</v>
      </c>
    </row>
    <row r="2985" spans="1:3" x14ac:dyDescent="0.25">
      <c r="A2985" s="1" t="s">
        <v>2741</v>
      </c>
      <c r="B2985" s="1" t="s">
        <v>25492</v>
      </c>
      <c r="C2985" s="1" t="s">
        <v>108</v>
      </c>
    </row>
    <row r="2986" spans="1:3" x14ac:dyDescent="0.25">
      <c r="A2986" s="1" t="s">
        <v>2742</v>
      </c>
      <c r="B2986" s="1" t="s">
        <v>2743</v>
      </c>
      <c r="C2986" s="1" t="s">
        <v>2744</v>
      </c>
    </row>
    <row r="2987" spans="1:3" x14ac:dyDescent="0.25">
      <c r="A2987" s="1" t="s">
        <v>2745</v>
      </c>
      <c r="B2987" s="1" t="s">
        <v>2743</v>
      </c>
      <c r="C2987" s="1" t="s">
        <v>2744</v>
      </c>
    </row>
    <row r="2988" spans="1:3" x14ac:dyDescent="0.25">
      <c r="A2988" s="1" t="s">
        <v>2746</v>
      </c>
      <c r="B2988" s="1" t="s">
        <v>2747</v>
      </c>
      <c r="C2988" s="1" t="s">
        <v>4</v>
      </c>
    </row>
    <row r="2989" spans="1:3" x14ac:dyDescent="0.25">
      <c r="A2989" s="1" t="s">
        <v>2748</v>
      </c>
      <c r="B2989" s="1" t="s">
        <v>2747</v>
      </c>
      <c r="C2989" s="1" t="s">
        <v>4</v>
      </c>
    </row>
    <row r="2990" spans="1:3" x14ac:dyDescent="0.25">
      <c r="A2990" s="1" t="s">
        <v>2749</v>
      </c>
      <c r="B2990" s="1" t="s">
        <v>25493</v>
      </c>
      <c r="C2990" s="1" t="s">
        <v>4</v>
      </c>
    </row>
    <row r="2991" spans="1:3" x14ac:dyDescent="0.25">
      <c r="A2991" s="1" t="s">
        <v>2750</v>
      </c>
      <c r="B2991" s="1" t="s">
        <v>25493</v>
      </c>
      <c r="C2991" s="1" t="s">
        <v>4</v>
      </c>
    </row>
    <row r="2992" spans="1:3" x14ac:dyDescent="0.25">
      <c r="A2992" s="1" t="s">
        <v>2751</v>
      </c>
      <c r="B2992" s="1" t="s">
        <v>25494</v>
      </c>
      <c r="C2992" s="1" t="s">
        <v>4</v>
      </c>
    </row>
    <row r="2993" spans="1:3" x14ac:dyDescent="0.25">
      <c r="A2993" s="1" t="s">
        <v>2752</v>
      </c>
      <c r="B2993" s="1" t="s">
        <v>25494</v>
      </c>
      <c r="C2993" s="1" t="s">
        <v>4</v>
      </c>
    </row>
    <row r="2994" spans="1:3" x14ac:dyDescent="0.25">
      <c r="A2994" s="1" t="s">
        <v>2753</v>
      </c>
      <c r="B2994" s="1" t="s">
        <v>25495</v>
      </c>
      <c r="C2994" s="1" t="s">
        <v>4</v>
      </c>
    </row>
    <row r="2995" spans="1:3" x14ac:dyDescent="0.25">
      <c r="A2995" s="1" t="s">
        <v>2754</v>
      </c>
      <c r="B2995" s="1" t="s">
        <v>25495</v>
      </c>
      <c r="C2995" s="1" t="s">
        <v>4</v>
      </c>
    </row>
    <row r="2996" spans="1:3" x14ac:dyDescent="0.25">
      <c r="A2996" s="1" t="s">
        <v>2755</v>
      </c>
      <c r="B2996" s="1" t="s">
        <v>25496</v>
      </c>
      <c r="C2996" s="1" t="s">
        <v>4</v>
      </c>
    </row>
    <row r="2997" spans="1:3" x14ac:dyDescent="0.25">
      <c r="A2997" s="1" t="s">
        <v>2756</v>
      </c>
      <c r="B2997" s="1" t="s">
        <v>25496</v>
      </c>
      <c r="C2997" s="1" t="s">
        <v>4</v>
      </c>
    </row>
    <row r="2998" spans="1:3" x14ac:dyDescent="0.25">
      <c r="A2998" s="1" t="s">
        <v>2757</v>
      </c>
      <c r="B2998" s="1" t="s">
        <v>25497</v>
      </c>
      <c r="C2998" s="1" t="s">
        <v>4</v>
      </c>
    </row>
    <row r="2999" spans="1:3" x14ac:dyDescent="0.25">
      <c r="A2999" s="1" t="s">
        <v>2758</v>
      </c>
      <c r="B2999" s="1" t="s">
        <v>25497</v>
      </c>
      <c r="C2999" s="1" t="s">
        <v>4</v>
      </c>
    </row>
    <row r="3000" spans="1:3" x14ac:dyDescent="0.25">
      <c r="A3000" s="1" t="s">
        <v>2759</v>
      </c>
      <c r="B3000" s="1" t="s">
        <v>2760</v>
      </c>
      <c r="C3000" s="1" t="s">
        <v>108</v>
      </c>
    </row>
    <row r="3001" spans="1:3" x14ac:dyDescent="0.25">
      <c r="A3001" s="1" t="s">
        <v>2761</v>
      </c>
      <c r="B3001" s="1" t="s">
        <v>2760</v>
      </c>
      <c r="C3001" s="1" t="s">
        <v>108</v>
      </c>
    </row>
    <row r="3002" spans="1:3" x14ac:dyDescent="0.25">
      <c r="A3002" s="1" t="s">
        <v>2762</v>
      </c>
      <c r="B3002" s="1" t="s">
        <v>2763</v>
      </c>
      <c r="C3002" s="1" t="s">
        <v>108</v>
      </c>
    </row>
    <row r="3003" spans="1:3" x14ac:dyDescent="0.25">
      <c r="A3003" s="1" t="s">
        <v>2764</v>
      </c>
      <c r="B3003" s="1" t="s">
        <v>2763</v>
      </c>
      <c r="C3003" s="1" t="s">
        <v>108</v>
      </c>
    </row>
    <row r="3004" spans="1:3" x14ac:dyDescent="0.25">
      <c r="A3004" s="1" t="s">
        <v>2765</v>
      </c>
      <c r="B3004" s="1" t="s">
        <v>25498</v>
      </c>
      <c r="C3004" s="1" t="s">
        <v>292</v>
      </c>
    </row>
    <row r="3005" spans="1:3" x14ac:dyDescent="0.25">
      <c r="A3005" s="1" t="s">
        <v>2766</v>
      </c>
      <c r="B3005" s="1" t="s">
        <v>25498</v>
      </c>
      <c r="C3005" s="1" t="s">
        <v>292</v>
      </c>
    </row>
    <row r="3006" spans="1:3" x14ac:dyDescent="0.25">
      <c r="A3006" s="1" t="s">
        <v>2767</v>
      </c>
      <c r="B3006" s="1" t="s">
        <v>25499</v>
      </c>
      <c r="C3006" s="1" t="s">
        <v>862</v>
      </c>
    </row>
    <row r="3007" spans="1:3" x14ac:dyDescent="0.25">
      <c r="A3007" s="1" t="s">
        <v>2768</v>
      </c>
      <c r="B3007" s="1" t="s">
        <v>25499</v>
      </c>
      <c r="C3007" s="1" t="s">
        <v>862</v>
      </c>
    </row>
    <row r="3008" spans="1:3" x14ac:dyDescent="0.25">
      <c r="A3008" s="1" t="s">
        <v>2769</v>
      </c>
      <c r="B3008" s="1" t="s">
        <v>25500</v>
      </c>
      <c r="C3008" s="1" t="s">
        <v>862</v>
      </c>
    </row>
    <row r="3009" spans="1:3" x14ac:dyDescent="0.25">
      <c r="A3009" s="1" t="s">
        <v>2770</v>
      </c>
      <c r="B3009" s="1" t="s">
        <v>25500</v>
      </c>
      <c r="C3009" s="1" t="s">
        <v>862</v>
      </c>
    </row>
    <row r="3010" spans="1:3" x14ac:dyDescent="0.25">
      <c r="A3010" s="1" t="s">
        <v>2771</v>
      </c>
      <c r="B3010" s="1" t="s">
        <v>25501</v>
      </c>
      <c r="C3010" s="1" t="s">
        <v>862</v>
      </c>
    </row>
    <row r="3011" spans="1:3" x14ac:dyDescent="0.25">
      <c r="A3011" s="1" t="s">
        <v>2772</v>
      </c>
      <c r="B3011" s="1" t="s">
        <v>25501</v>
      </c>
      <c r="C3011" s="1" t="s">
        <v>862</v>
      </c>
    </row>
    <row r="3012" spans="1:3" x14ac:dyDescent="0.25">
      <c r="A3012" s="1" t="s">
        <v>2773</v>
      </c>
      <c r="B3012" s="1" t="s">
        <v>2774</v>
      </c>
      <c r="C3012" s="1" t="s">
        <v>108</v>
      </c>
    </row>
    <row r="3013" spans="1:3" x14ac:dyDescent="0.25">
      <c r="A3013" s="1" t="s">
        <v>2775</v>
      </c>
      <c r="B3013" s="1" t="s">
        <v>2774</v>
      </c>
      <c r="C3013" s="1" t="s">
        <v>108</v>
      </c>
    </row>
    <row r="3014" spans="1:3" x14ac:dyDescent="0.25">
      <c r="A3014" s="1" t="s">
        <v>2776</v>
      </c>
      <c r="B3014" s="1" t="s">
        <v>2777</v>
      </c>
      <c r="C3014" s="1" t="s">
        <v>108</v>
      </c>
    </row>
    <row r="3015" spans="1:3" x14ac:dyDescent="0.25">
      <c r="A3015" s="1" t="s">
        <v>2778</v>
      </c>
      <c r="B3015" s="1" t="s">
        <v>2777</v>
      </c>
      <c r="C3015" s="1" t="s">
        <v>108</v>
      </c>
    </row>
    <row r="3016" spans="1:3" x14ac:dyDescent="0.25">
      <c r="A3016" s="1" t="s">
        <v>2779</v>
      </c>
      <c r="B3016" s="1" t="s">
        <v>2780</v>
      </c>
      <c r="C3016" s="1" t="s">
        <v>108</v>
      </c>
    </row>
    <row r="3017" spans="1:3" x14ac:dyDescent="0.25">
      <c r="A3017" s="1" t="s">
        <v>2781</v>
      </c>
      <c r="B3017" s="1" t="s">
        <v>2780</v>
      </c>
      <c r="C3017" s="1" t="s">
        <v>108</v>
      </c>
    </row>
    <row r="3018" spans="1:3" x14ac:dyDescent="0.25">
      <c r="A3018" s="1" t="s">
        <v>2782</v>
      </c>
      <c r="B3018" s="1" t="s">
        <v>2783</v>
      </c>
      <c r="C3018" s="1" t="s">
        <v>108</v>
      </c>
    </row>
    <row r="3019" spans="1:3" x14ac:dyDescent="0.25">
      <c r="A3019" s="1" t="s">
        <v>2784</v>
      </c>
      <c r="B3019" s="1" t="s">
        <v>2783</v>
      </c>
      <c r="C3019" s="1" t="s">
        <v>108</v>
      </c>
    </row>
    <row r="3020" spans="1:3" x14ac:dyDescent="0.25">
      <c r="A3020" s="1" t="s">
        <v>2785</v>
      </c>
      <c r="B3020" s="1" t="s">
        <v>2786</v>
      </c>
      <c r="C3020" s="1" t="s">
        <v>108</v>
      </c>
    </row>
    <row r="3021" spans="1:3" x14ac:dyDescent="0.25">
      <c r="A3021" s="1" t="s">
        <v>2787</v>
      </c>
      <c r="B3021" s="1" t="s">
        <v>2786</v>
      </c>
      <c r="C3021" s="1" t="s">
        <v>108</v>
      </c>
    </row>
    <row r="3022" spans="1:3" x14ac:dyDescent="0.25">
      <c r="A3022" s="1" t="s">
        <v>2788</v>
      </c>
      <c r="B3022" s="1" t="s">
        <v>25502</v>
      </c>
      <c r="C3022" s="1" t="s">
        <v>862</v>
      </c>
    </row>
    <row r="3023" spans="1:3" x14ac:dyDescent="0.25">
      <c r="A3023" s="1" t="s">
        <v>2789</v>
      </c>
      <c r="B3023" s="1" t="s">
        <v>25502</v>
      </c>
      <c r="C3023" s="1" t="s">
        <v>862</v>
      </c>
    </row>
    <row r="3024" spans="1:3" x14ac:dyDescent="0.25">
      <c r="A3024" s="1" t="s">
        <v>2790</v>
      </c>
      <c r="B3024" s="1" t="s">
        <v>25503</v>
      </c>
      <c r="C3024" s="1" t="s">
        <v>862</v>
      </c>
    </row>
    <row r="3025" spans="1:3" x14ac:dyDescent="0.25">
      <c r="A3025" s="1" t="s">
        <v>2791</v>
      </c>
      <c r="B3025" s="1" t="s">
        <v>25503</v>
      </c>
      <c r="C3025" s="1" t="s">
        <v>862</v>
      </c>
    </row>
    <row r="3026" spans="1:3" x14ac:dyDescent="0.25">
      <c r="A3026" s="1" t="s">
        <v>2792</v>
      </c>
      <c r="B3026" s="1" t="s">
        <v>25504</v>
      </c>
      <c r="C3026" s="1" t="s">
        <v>862</v>
      </c>
    </row>
    <row r="3027" spans="1:3" x14ac:dyDescent="0.25">
      <c r="A3027" s="1" t="s">
        <v>2793</v>
      </c>
      <c r="B3027" s="1" t="s">
        <v>25504</v>
      </c>
      <c r="C3027" s="1" t="s">
        <v>862</v>
      </c>
    </row>
    <row r="3028" spans="1:3" x14ac:dyDescent="0.25">
      <c r="A3028" s="1" t="s">
        <v>2794</v>
      </c>
      <c r="B3028" s="1" t="s">
        <v>25505</v>
      </c>
      <c r="C3028" s="1" t="s">
        <v>862</v>
      </c>
    </row>
    <row r="3029" spans="1:3" x14ac:dyDescent="0.25">
      <c r="A3029" s="1" t="s">
        <v>2795</v>
      </c>
      <c r="B3029" s="1" t="s">
        <v>25505</v>
      </c>
      <c r="C3029" s="1" t="s">
        <v>862</v>
      </c>
    </row>
    <row r="3030" spans="1:3" x14ac:dyDescent="0.25">
      <c r="A3030" s="1" t="s">
        <v>2796</v>
      </c>
      <c r="B3030" s="1" t="s">
        <v>25506</v>
      </c>
      <c r="C3030" s="1" t="s">
        <v>862</v>
      </c>
    </row>
    <row r="3031" spans="1:3" x14ac:dyDescent="0.25">
      <c r="A3031" s="1" t="s">
        <v>2797</v>
      </c>
      <c r="B3031" s="1" t="s">
        <v>25506</v>
      </c>
      <c r="C3031" s="1" t="s">
        <v>862</v>
      </c>
    </row>
    <row r="3032" spans="1:3" x14ac:dyDescent="0.25">
      <c r="A3032" s="1" t="s">
        <v>2798</v>
      </c>
      <c r="B3032" s="1" t="s">
        <v>25507</v>
      </c>
      <c r="C3032" s="1" t="s">
        <v>862</v>
      </c>
    </row>
    <row r="3033" spans="1:3" x14ac:dyDescent="0.25">
      <c r="A3033" s="1" t="s">
        <v>2799</v>
      </c>
      <c r="B3033" s="1" t="s">
        <v>25507</v>
      </c>
      <c r="C3033" s="1" t="s">
        <v>862</v>
      </c>
    </row>
    <row r="3034" spans="1:3" x14ac:dyDescent="0.25">
      <c r="A3034" s="1" t="s">
        <v>2800</v>
      </c>
      <c r="B3034" s="1" t="s">
        <v>25508</v>
      </c>
      <c r="C3034" s="1" t="s">
        <v>2535</v>
      </c>
    </row>
    <row r="3035" spans="1:3" x14ac:dyDescent="0.25">
      <c r="A3035" s="1" t="s">
        <v>2801</v>
      </c>
      <c r="B3035" s="1" t="s">
        <v>25508</v>
      </c>
      <c r="C3035" s="1" t="s">
        <v>2535</v>
      </c>
    </row>
    <row r="3036" spans="1:3" x14ac:dyDescent="0.25">
      <c r="A3036" s="1" t="s">
        <v>2802</v>
      </c>
      <c r="B3036" s="1" t="s">
        <v>25509</v>
      </c>
      <c r="C3036" s="1" t="s">
        <v>4</v>
      </c>
    </row>
    <row r="3037" spans="1:3" x14ac:dyDescent="0.25">
      <c r="A3037" s="1" t="s">
        <v>2803</v>
      </c>
      <c r="B3037" s="1" t="s">
        <v>25509</v>
      </c>
      <c r="C3037" s="1" t="s">
        <v>4</v>
      </c>
    </row>
    <row r="3038" spans="1:3" x14ac:dyDescent="0.25">
      <c r="A3038" s="1" t="s">
        <v>2804</v>
      </c>
      <c r="B3038" s="1" t="s">
        <v>25510</v>
      </c>
      <c r="C3038" s="1" t="s">
        <v>4</v>
      </c>
    </row>
    <row r="3039" spans="1:3" x14ac:dyDescent="0.25">
      <c r="A3039" s="1" t="s">
        <v>2805</v>
      </c>
      <c r="B3039" s="1" t="s">
        <v>25510</v>
      </c>
      <c r="C3039" s="1" t="s">
        <v>4</v>
      </c>
    </row>
    <row r="3040" spans="1:3" x14ac:dyDescent="0.25">
      <c r="A3040" s="1" t="s">
        <v>2806</v>
      </c>
      <c r="B3040" s="1" t="s">
        <v>25511</v>
      </c>
      <c r="C3040" s="1" t="s">
        <v>4</v>
      </c>
    </row>
    <row r="3041" spans="1:3" x14ac:dyDescent="0.25">
      <c r="A3041" s="1" t="s">
        <v>2807</v>
      </c>
      <c r="B3041" s="1" t="s">
        <v>25511</v>
      </c>
      <c r="C3041" s="1" t="s">
        <v>4</v>
      </c>
    </row>
    <row r="3042" spans="1:3" x14ac:dyDescent="0.25">
      <c r="A3042" s="1" t="s">
        <v>2808</v>
      </c>
      <c r="B3042" s="1" t="s">
        <v>25512</v>
      </c>
      <c r="C3042" s="1" t="s">
        <v>292</v>
      </c>
    </row>
    <row r="3043" spans="1:3" x14ac:dyDescent="0.25">
      <c r="A3043" s="1" t="s">
        <v>2809</v>
      </c>
      <c r="B3043" s="1" t="s">
        <v>25512</v>
      </c>
      <c r="C3043" s="1" t="s">
        <v>292</v>
      </c>
    </row>
    <row r="3044" spans="1:3" x14ac:dyDescent="0.25">
      <c r="A3044" s="1" t="s">
        <v>2810</v>
      </c>
      <c r="B3044" s="1" t="s">
        <v>25513</v>
      </c>
      <c r="C3044" s="1" t="s">
        <v>292</v>
      </c>
    </row>
    <row r="3045" spans="1:3" x14ac:dyDescent="0.25">
      <c r="A3045" s="1" t="s">
        <v>2811</v>
      </c>
      <c r="B3045" s="1" t="s">
        <v>25513</v>
      </c>
      <c r="C3045" s="1" t="s">
        <v>292</v>
      </c>
    </row>
    <row r="3046" spans="1:3" x14ac:dyDescent="0.25">
      <c r="A3046" s="1" t="s">
        <v>2812</v>
      </c>
      <c r="B3046" s="1" t="s">
        <v>25514</v>
      </c>
      <c r="C3046" s="1" t="s">
        <v>292</v>
      </c>
    </row>
    <row r="3047" spans="1:3" x14ac:dyDescent="0.25">
      <c r="A3047" s="1" t="s">
        <v>2813</v>
      </c>
      <c r="B3047" s="1" t="s">
        <v>25514</v>
      </c>
      <c r="C3047" s="1" t="s">
        <v>292</v>
      </c>
    </row>
    <row r="3048" spans="1:3" x14ac:dyDescent="0.25">
      <c r="A3048" s="1" t="s">
        <v>2814</v>
      </c>
      <c r="B3048" s="1" t="s">
        <v>25515</v>
      </c>
      <c r="C3048" s="1" t="s">
        <v>292</v>
      </c>
    </row>
    <row r="3049" spans="1:3" x14ac:dyDescent="0.25">
      <c r="A3049" s="1" t="s">
        <v>2815</v>
      </c>
      <c r="B3049" s="1" t="s">
        <v>25515</v>
      </c>
      <c r="C3049" s="1" t="s">
        <v>292</v>
      </c>
    </row>
    <row r="3050" spans="1:3" x14ac:dyDescent="0.25">
      <c r="A3050" s="1" t="s">
        <v>2816</v>
      </c>
      <c r="B3050" s="1" t="s">
        <v>25516</v>
      </c>
      <c r="C3050" s="1" t="s">
        <v>862</v>
      </c>
    </row>
    <row r="3051" spans="1:3" x14ac:dyDescent="0.25">
      <c r="A3051" s="1" t="s">
        <v>2817</v>
      </c>
      <c r="B3051" s="1" t="s">
        <v>25516</v>
      </c>
      <c r="C3051" s="1" t="s">
        <v>862</v>
      </c>
    </row>
    <row r="3052" spans="1:3" x14ac:dyDescent="0.25">
      <c r="A3052" s="1" t="s">
        <v>2818</v>
      </c>
      <c r="B3052" s="1" t="s">
        <v>25517</v>
      </c>
      <c r="C3052" s="1" t="s">
        <v>862</v>
      </c>
    </row>
    <row r="3053" spans="1:3" x14ac:dyDescent="0.25">
      <c r="A3053" s="1" t="s">
        <v>2819</v>
      </c>
      <c r="B3053" s="1" t="s">
        <v>25517</v>
      </c>
      <c r="C3053" s="1" t="s">
        <v>862</v>
      </c>
    </row>
    <row r="3054" spans="1:3" x14ac:dyDescent="0.25">
      <c r="A3054" s="1" t="s">
        <v>2820</v>
      </c>
      <c r="B3054" s="1" t="s">
        <v>25518</v>
      </c>
      <c r="C3054" s="1" t="s">
        <v>862</v>
      </c>
    </row>
    <row r="3055" spans="1:3" x14ac:dyDescent="0.25">
      <c r="A3055" s="1" t="s">
        <v>2821</v>
      </c>
      <c r="B3055" s="1" t="s">
        <v>25518</v>
      </c>
      <c r="C3055" s="1" t="s">
        <v>862</v>
      </c>
    </row>
    <row r="3056" spans="1:3" x14ac:dyDescent="0.25">
      <c r="A3056" s="1" t="s">
        <v>2822</v>
      </c>
      <c r="B3056" s="1" t="s">
        <v>25519</v>
      </c>
      <c r="C3056" s="1" t="s">
        <v>862</v>
      </c>
    </row>
    <row r="3057" spans="1:3" x14ac:dyDescent="0.25">
      <c r="A3057" s="1" t="s">
        <v>2823</v>
      </c>
      <c r="B3057" s="1" t="s">
        <v>25519</v>
      </c>
      <c r="C3057" s="1" t="s">
        <v>862</v>
      </c>
    </row>
    <row r="3058" spans="1:3" x14ac:dyDescent="0.25">
      <c r="A3058" s="1" t="s">
        <v>2824</v>
      </c>
      <c r="B3058" s="1" t="s">
        <v>25520</v>
      </c>
      <c r="C3058" s="1" t="s">
        <v>862</v>
      </c>
    </row>
    <row r="3059" spans="1:3" x14ac:dyDescent="0.25">
      <c r="A3059" s="1" t="s">
        <v>2825</v>
      </c>
      <c r="B3059" s="1" t="s">
        <v>25520</v>
      </c>
      <c r="C3059" s="1" t="s">
        <v>862</v>
      </c>
    </row>
    <row r="3060" spans="1:3" x14ac:dyDescent="0.25">
      <c r="A3060" s="1" t="s">
        <v>2826</v>
      </c>
      <c r="B3060" s="1" t="s">
        <v>25521</v>
      </c>
      <c r="C3060" s="1" t="s">
        <v>862</v>
      </c>
    </row>
    <row r="3061" spans="1:3" x14ac:dyDescent="0.25">
      <c r="A3061" s="1" t="s">
        <v>2827</v>
      </c>
      <c r="B3061" s="1" t="s">
        <v>25521</v>
      </c>
      <c r="C3061" s="1" t="s">
        <v>862</v>
      </c>
    </row>
    <row r="3062" spans="1:3" x14ac:dyDescent="0.25">
      <c r="A3062" s="1" t="s">
        <v>2828</v>
      </c>
      <c r="B3062" s="1" t="s">
        <v>25522</v>
      </c>
      <c r="C3062" s="1" t="s">
        <v>862</v>
      </c>
    </row>
    <row r="3063" spans="1:3" x14ac:dyDescent="0.25">
      <c r="A3063" s="1" t="s">
        <v>2829</v>
      </c>
      <c r="B3063" s="1" t="s">
        <v>25522</v>
      </c>
      <c r="C3063" s="1" t="s">
        <v>862</v>
      </c>
    </row>
    <row r="3064" spans="1:3" x14ac:dyDescent="0.25">
      <c r="A3064" s="1" t="s">
        <v>2830</v>
      </c>
      <c r="B3064" s="1" t="s">
        <v>25523</v>
      </c>
      <c r="C3064" s="1" t="s">
        <v>862</v>
      </c>
    </row>
    <row r="3065" spans="1:3" x14ac:dyDescent="0.25">
      <c r="A3065" s="1" t="s">
        <v>2831</v>
      </c>
      <c r="B3065" s="1" t="s">
        <v>25523</v>
      </c>
      <c r="C3065" s="1" t="s">
        <v>862</v>
      </c>
    </row>
    <row r="3066" spans="1:3" x14ac:dyDescent="0.25">
      <c r="A3066" s="1" t="s">
        <v>2832</v>
      </c>
      <c r="B3066" s="1" t="s">
        <v>25524</v>
      </c>
      <c r="C3066" s="1" t="s">
        <v>292</v>
      </c>
    </row>
    <row r="3067" spans="1:3" x14ac:dyDescent="0.25">
      <c r="A3067" s="1" t="s">
        <v>2833</v>
      </c>
      <c r="B3067" s="1" t="s">
        <v>25524</v>
      </c>
      <c r="C3067" s="1" t="s">
        <v>292</v>
      </c>
    </row>
    <row r="3068" spans="1:3" x14ac:dyDescent="0.25">
      <c r="A3068" s="1" t="s">
        <v>2834</v>
      </c>
      <c r="B3068" s="1" t="s">
        <v>25525</v>
      </c>
      <c r="C3068" s="1" t="s">
        <v>862</v>
      </c>
    </row>
    <row r="3069" spans="1:3" x14ac:dyDescent="0.25">
      <c r="A3069" s="1" t="s">
        <v>2835</v>
      </c>
      <c r="B3069" s="1" t="s">
        <v>25525</v>
      </c>
      <c r="C3069" s="1" t="s">
        <v>862</v>
      </c>
    </row>
    <row r="3070" spans="1:3" x14ac:dyDescent="0.25">
      <c r="A3070" s="1" t="s">
        <v>2836</v>
      </c>
      <c r="B3070" s="1" t="s">
        <v>25526</v>
      </c>
      <c r="C3070" s="1" t="s">
        <v>292</v>
      </c>
    </row>
    <row r="3071" spans="1:3" x14ac:dyDescent="0.25">
      <c r="A3071" s="1" t="s">
        <v>2837</v>
      </c>
      <c r="B3071" s="1" t="s">
        <v>25526</v>
      </c>
      <c r="C3071" s="1" t="s">
        <v>292</v>
      </c>
    </row>
    <row r="3072" spans="1:3" x14ac:dyDescent="0.25">
      <c r="A3072" s="1" t="s">
        <v>2838</v>
      </c>
      <c r="B3072" s="1" t="s">
        <v>25527</v>
      </c>
      <c r="C3072" s="1" t="s">
        <v>292</v>
      </c>
    </row>
    <row r="3073" spans="1:3" x14ac:dyDescent="0.25">
      <c r="A3073" s="1" t="s">
        <v>2839</v>
      </c>
      <c r="B3073" s="1" t="s">
        <v>25527</v>
      </c>
      <c r="C3073" s="1" t="s">
        <v>292</v>
      </c>
    </row>
    <row r="3074" spans="1:3" x14ac:dyDescent="0.25">
      <c r="A3074" s="1" t="s">
        <v>23713</v>
      </c>
      <c r="B3074" s="1" t="s">
        <v>25528</v>
      </c>
      <c r="C3074" s="1" t="s">
        <v>862</v>
      </c>
    </row>
    <row r="3075" spans="1:3" x14ac:dyDescent="0.25">
      <c r="A3075" s="1" t="s">
        <v>23714</v>
      </c>
      <c r="B3075" s="1" t="s">
        <v>25528</v>
      </c>
      <c r="C3075" s="1" t="s">
        <v>862</v>
      </c>
    </row>
    <row r="3076" spans="1:3" x14ac:dyDescent="0.25">
      <c r="A3076" s="1" t="s">
        <v>23715</v>
      </c>
      <c r="B3076" s="1" t="s">
        <v>25529</v>
      </c>
      <c r="C3076" s="1" t="s">
        <v>862</v>
      </c>
    </row>
    <row r="3077" spans="1:3" x14ac:dyDescent="0.25">
      <c r="A3077" s="1" t="s">
        <v>23716</v>
      </c>
      <c r="B3077" s="1" t="s">
        <v>25529</v>
      </c>
      <c r="C3077" s="1" t="s">
        <v>862</v>
      </c>
    </row>
    <row r="3078" spans="1:3" x14ac:dyDescent="0.25">
      <c r="A3078" s="1" t="s">
        <v>2840</v>
      </c>
      <c r="B3078" s="1" t="s">
        <v>25530</v>
      </c>
      <c r="C3078" s="1" t="s">
        <v>292</v>
      </c>
    </row>
    <row r="3079" spans="1:3" x14ac:dyDescent="0.25">
      <c r="A3079" s="1" t="s">
        <v>2841</v>
      </c>
      <c r="B3079" s="1" t="s">
        <v>25530</v>
      </c>
      <c r="C3079" s="1" t="s">
        <v>292</v>
      </c>
    </row>
    <row r="3080" spans="1:3" x14ac:dyDescent="0.25">
      <c r="A3080" s="1" t="s">
        <v>2842</v>
      </c>
      <c r="B3080" s="1" t="s">
        <v>25531</v>
      </c>
      <c r="C3080" s="1" t="s">
        <v>292</v>
      </c>
    </row>
    <row r="3081" spans="1:3" x14ac:dyDescent="0.25">
      <c r="A3081" s="1" t="s">
        <v>2843</v>
      </c>
      <c r="B3081" s="1" t="s">
        <v>25531</v>
      </c>
      <c r="C3081" s="1" t="s">
        <v>292</v>
      </c>
    </row>
    <row r="3082" spans="1:3" x14ac:dyDescent="0.25">
      <c r="A3082" s="1" t="s">
        <v>2844</v>
      </c>
      <c r="B3082" s="1" t="s">
        <v>25532</v>
      </c>
      <c r="C3082" s="1" t="s">
        <v>862</v>
      </c>
    </row>
    <row r="3083" spans="1:3" x14ac:dyDescent="0.25">
      <c r="A3083" s="1" t="s">
        <v>2845</v>
      </c>
      <c r="B3083" s="1" t="s">
        <v>25532</v>
      </c>
      <c r="C3083" s="1" t="s">
        <v>862</v>
      </c>
    </row>
    <row r="3084" spans="1:3" x14ac:dyDescent="0.25">
      <c r="A3084" s="1" t="s">
        <v>2846</v>
      </c>
      <c r="B3084" s="1" t="s">
        <v>25533</v>
      </c>
      <c r="C3084" s="1" t="s">
        <v>4</v>
      </c>
    </row>
    <row r="3085" spans="1:3" x14ac:dyDescent="0.25">
      <c r="A3085" s="1" t="s">
        <v>2847</v>
      </c>
      <c r="B3085" s="1" t="s">
        <v>25533</v>
      </c>
      <c r="C3085" s="1" t="s">
        <v>4</v>
      </c>
    </row>
    <row r="3086" spans="1:3" x14ac:dyDescent="0.25">
      <c r="A3086" s="1" t="s">
        <v>2848</v>
      </c>
      <c r="B3086" s="1" t="s">
        <v>25534</v>
      </c>
      <c r="C3086" s="1" t="s">
        <v>4</v>
      </c>
    </row>
    <row r="3087" spans="1:3" x14ac:dyDescent="0.25">
      <c r="A3087" s="1" t="s">
        <v>2849</v>
      </c>
      <c r="B3087" s="1" t="s">
        <v>25534</v>
      </c>
      <c r="C3087" s="1" t="s">
        <v>4</v>
      </c>
    </row>
    <row r="3088" spans="1:3" x14ac:dyDescent="0.25">
      <c r="A3088" s="1" t="s">
        <v>2850</v>
      </c>
      <c r="B3088" s="1" t="s">
        <v>25535</v>
      </c>
      <c r="C3088" s="1" t="s">
        <v>292</v>
      </c>
    </row>
    <row r="3089" spans="1:3" x14ac:dyDescent="0.25">
      <c r="A3089" s="1" t="s">
        <v>2851</v>
      </c>
      <c r="B3089" s="1" t="s">
        <v>25535</v>
      </c>
      <c r="C3089" s="1" t="s">
        <v>292</v>
      </c>
    </row>
    <row r="3090" spans="1:3" x14ac:dyDescent="0.25">
      <c r="A3090" s="1" t="s">
        <v>2852</v>
      </c>
      <c r="B3090" s="1" t="s">
        <v>25536</v>
      </c>
      <c r="C3090" s="1" t="s">
        <v>292</v>
      </c>
    </row>
    <row r="3091" spans="1:3" x14ac:dyDescent="0.25">
      <c r="A3091" s="1" t="s">
        <v>2853</v>
      </c>
      <c r="B3091" s="1" t="s">
        <v>25536</v>
      </c>
      <c r="C3091" s="1" t="s">
        <v>292</v>
      </c>
    </row>
    <row r="3092" spans="1:3" x14ac:dyDescent="0.25">
      <c r="A3092" s="1" t="s">
        <v>2854</v>
      </c>
      <c r="B3092" s="1" t="s">
        <v>25537</v>
      </c>
      <c r="C3092" s="1" t="s">
        <v>292</v>
      </c>
    </row>
    <row r="3093" spans="1:3" x14ac:dyDescent="0.25">
      <c r="A3093" s="1" t="s">
        <v>2855</v>
      </c>
      <c r="B3093" s="1" t="s">
        <v>25537</v>
      </c>
      <c r="C3093" s="1" t="s">
        <v>292</v>
      </c>
    </row>
    <row r="3094" spans="1:3" x14ac:dyDescent="0.25">
      <c r="A3094" s="1" t="s">
        <v>2856</v>
      </c>
      <c r="B3094" s="1" t="s">
        <v>25538</v>
      </c>
      <c r="C3094" s="1" t="s">
        <v>2535</v>
      </c>
    </row>
    <row r="3095" spans="1:3" x14ac:dyDescent="0.25">
      <c r="A3095" s="1" t="s">
        <v>2857</v>
      </c>
      <c r="B3095" s="1" t="s">
        <v>25538</v>
      </c>
      <c r="C3095" s="1" t="s">
        <v>2535</v>
      </c>
    </row>
    <row r="3096" spans="1:3" x14ac:dyDescent="0.25">
      <c r="A3096" s="1" t="s">
        <v>2858</v>
      </c>
      <c r="B3096" s="1" t="s">
        <v>25539</v>
      </c>
      <c r="C3096" s="1" t="s">
        <v>524</v>
      </c>
    </row>
    <row r="3097" spans="1:3" x14ac:dyDescent="0.25">
      <c r="A3097" s="1" t="s">
        <v>2859</v>
      </c>
      <c r="B3097" s="1" t="s">
        <v>25539</v>
      </c>
      <c r="C3097" s="1" t="s">
        <v>524</v>
      </c>
    </row>
    <row r="3098" spans="1:3" x14ac:dyDescent="0.25">
      <c r="A3098" s="1" t="s">
        <v>2860</v>
      </c>
      <c r="B3098" s="1" t="s">
        <v>25540</v>
      </c>
      <c r="C3098" s="1" t="s">
        <v>524</v>
      </c>
    </row>
    <row r="3099" spans="1:3" x14ac:dyDescent="0.25">
      <c r="A3099" s="1" t="s">
        <v>2861</v>
      </c>
      <c r="B3099" s="1" t="s">
        <v>25540</v>
      </c>
      <c r="C3099" s="1" t="s">
        <v>524</v>
      </c>
    </row>
    <row r="3100" spans="1:3" x14ac:dyDescent="0.25">
      <c r="A3100" s="1" t="s">
        <v>2862</v>
      </c>
      <c r="B3100" s="1" t="s">
        <v>25541</v>
      </c>
      <c r="C3100" s="1" t="s">
        <v>4</v>
      </c>
    </row>
    <row r="3101" spans="1:3" x14ac:dyDescent="0.25">
      <c r="A3101" s="1" t="s">
        <v>2863</v>
      </c>
      <c r="B3101" s="1" t="s">
        <v>25541</v>
      </c>
      <c r="C3101" s="1" t="s">
        <v>4</v>
      </c>
    </row>
    <row r="3102" spans="1:3" x14ac:dyDescent="0.25">
      <c r="A3102" s="1" t="s">
        <v>2864</v>
      </c>
      <c r="B3102" s="1" t="s">
        <v>25542</v>
      </c>
      <c r="C3102" s="1" t="s">
        <v>4</v>
      </c>
    </row>
    <row r="3103" spans="1:3" x14ac:dyDescent="0.25">
      <c r="A3103" s="1" t="s">
        <v>2865</v>
      </c>
      <c r="B3103" s="1" t="s">
        <v>25542</v>
      </c>
      <c r="C3103" s="1" t="s">
        <v>4</v>
      </c>
    </row>
    <row r="3104" spans="1:3" x14ac:dyDescent="0.25">
      <c r="A3104" s="1" t="s">
        <v>2866</v>
      </c>
      <c r="B3104" s="1" t="s">
        <v>25543</v>
      </c>
      <c r="C3104" s="1" t="s">
        <v>4</v>
      </c>
    </row>
    <row r="3105" spans="1:3" x14ac:dyDescent="0.25">
      <c r="A3105" s="1" t="s">
        <v>2867</v>
      </c>
      <c r="B3105" s="1" t="s">
        <v>25543</v>
      </c>
      <c r="C3105" s="1" t="s">
        <v>4</v>
      </c>
    </row>
    <row r="3106" spans="1:3" x14ac:dyDescent="0.25">
      <c r="A3106" s="1" t="s">
        <v>2868</v>
      </c>
      <c r="B3106" s="1" t="s">
        <v>25544</v>
      </c>
      <c r="C3106" s="1" t="s">
        <v>4</v>
      </c>
    </row>
    <row r="3107" spans="1:3" x14ac:dyDescent="0.25">
      <c r="A3107" s="1" t="s">
        <v>2869</v>
      </c>
      <c r="B3107" s="1" t="s">
        <v>25544</v>
      </c>
      <c r="C3107" s="1" t="s">
        <v>4</v>
      </c>
    </row>
    <row r="3108" spans="1:3" x14ac:dyDescent="0.25">
      <c r="A3108" s="1" t="s">
        <v>2870</v>
      </c>
      <c r="B3108" s="1" t="s">
        <v>25545</v>
      </c>
      <c r="C3108" s="1" t="s">
        <v>4</v>
      </c>
    </row>
    <row r="3109" spans="1:3" x14ac:dyDescent="0.25">
      <c r="A3109" s="1" t="s">
        <v>2871</v>
      </c>
      <c r="B3109" s="1" t="s">
        <v>25545</v>
      </c>
      <c r="C3109" s="1" t="s">
        <v>4</v>
      </c>
    </row>
    <row r="3110" spans="1:3" x14ac:dyDescent="0.25">
      <c r="A3110" s="1" t="s">
        <v>2872</v>
      </c>
      <c r="B3110" s="1" t="s">
        <v>25546</v>
      </c>
      <c r="C3110" s="1" t="s">
        <v>4</v>
      </c>
    </row>
    <row r="3111" spans="1:3" x14ac:dyDescent="0.25">
      <c r="A3111" s="1" t="s">
        <v>2873</v>
      </c>
      <c r="B3111" s="1" t="s">
        <v>25546</v>
      </c>
      <c r="C3111" s="1" t="s">
        <v>4</v>
      </c>
    </row>
    <row r="3112" spans="1:3" x14ac:dyDescent="0.25">
      <c r="A3112" s="1" t="s">
        <v>2874</v>
      </c>
      <c r="B3112" s="1" t="s">
        <v>25547</v>
      </c>
      <c r="C3112" s="1" t="s">
        <v>4</v>
      </c>
    </row>
    <row r="3113" spans="1:3" x14ac:dyDescent="0.25">
      <c r="A3113" s="1" t="s">
        <v>2875</v>
      </c>
      <c r="B3113" s="1" t="s">
        <v>25547</v>
      </c>
      <c r="C3113" s="1" t="s">
        <v>4</v>
      </c>
    </row>
    <row r="3114" spans="1:3" x14ac:dyDescent="0.25">
      <c r="A3114" s="1" t="s">
        <v>2876</v>
      </c>
      <c r="B3114" s="1" t="s">
        <v>25548</v>
      </c>
      <c r="C3114" s="1" t="s">
        <v>4</v>
      </c>
    </row>
    <row r="3115" spans="1:3" x14ac:dyDescent="0.25">
      <c r="A3115" s="1" t="s">
        <v>2877</v>
      </c>
      <c r="B3115" s="1" t="s">
        <v>25548</v>
      </c>
      <c r="C3115" s="1" t="s">
        <v>4</v>
      </c>
    </row>
    <row r="3116" spans="1:3" x14ac:dyDescent="0.25">
      <c r="A3116" s="1" t="s">
        <v>2878</v>
      </c>
      <c r="B3116" s="1" t="s">
        <v>25549</v>
      </c>
      <c r="C3116" s="1" t="s">
        <v>4</v>
      </c>
    </row>
    <row r="3117" spans="1:3" x14ac:dyDescent="0.25">
      <c r="A3117" s="1" t="s">
        <v>2879</v>
      </c>
      <c r="B3117" s="1" t="s">
        <v>25549</v>
      </c>
      <c r="C3117" s="1" t="s">
        <v>4</v>
      </c>
    </row>
    <row r="3118" spans="1:3" x14ac:dyDescent="0.25">
      <c r="A3118" s="1" t="s">
        <v>2880</v>
      </c>
      <c r="B3118" s="1" t="s">
        <v>25550</v>
      </c>
      <c r="C3118" s="1" t="s">
        <v>4</v>
      </c>
    </row>
    <row r="3119" spans="1:3" x14ac:dyDescent="0.25">
      <c r="A3119" s="1" t="s">
        <v>2881</v>
      </c>
      <c r="B3119" s="1" t="s">
        <v>25550</v>
      </c>
      <c r="C3119" s="1" t="s">
        <v>4</v>
      </c>
    </row>
    <row r="3120" spans="1:3" x14ac:dyDescent="0.25">
      <c r="A3120" s="1" t="s">
        <v>2882</v>
      </c>
      <c r="B3120" s="1" t="s">
        <v>25551</v>
      </c>
      <c r="C3120" s="1" t="s">
        <v>4</v>
      </c>
    </row>
    <row r="3121" spans="1:3" x14ac:dyDescent="0.25">
      <c r="A3121" s="1" t="s">
        <v>2883</v>
      </c>
      <c r="B3121" s="1" t="s">
        <v>25551</v>
      </c>
      <c r="C3121" s="1" t="s">
        <v>4</v>
      </c>
    </row>
    <row r="3122" spans="1:3" x14ac:dyDescent="0.25">
      <c r="A3122" s="1" t="s">
        <v>2884</v>
      </c>
      <c r="B3122" s="1" t="s">
        <v>25552</v>
      </c>
      <c r="C3122" s="1" t="s">
        <v>4</v>
      </c>
    </row>
    <row r="3123" spans="1:3" x14ac:dyDescent="0.25">
      <c r="A3123" s="1" t="s">
        <v>2885</v>
      </c>
      <c r="B3123" s="1" t="s">
        <v>25552</v>
      </c>
      <c r="C3123" s="1" t="s">
        <v>4</v>
      </c>
    </row>
    <row r="3124" spans="1:3" x14ac:dyDescent="0.25">
      <c r="A3124" s="1" t="s">
        <v>2886</v>
      </c>
      <c r="B3124" s="1" t="s">
        <v>25553</v>
      </c>
      <c r="C3124" s="1" t="s">
        <v>4</v>
      </c>
    </row>
    <row r="3125" spans="1:3" x14ac:dyDescent="0.25">
      <c r="A3125" s="1" t="s">
        <v>2887</v>
      </c>
      <c r="B3125" s="1" t="s">
        <v>25553</v>
      </c>
      <c r="C3125" s="1" t="s">
        <v>4</v>
      </c>
    </row>
    <row r="3126" spans="1:3" x14ac:dyDescent="0.25">
      <c r="A3126" s="1" t="s">
        <v>2888</v>
      </c>
      <c r="B3126" s="1" t="s">
        <v>25554</v>
      </c>
      <c r="C3126" s="1" t="s">
        <v>4</v>
      </c>
    </row>
    <row r="3127" spans="1:3" x14ac:dyDescent="0.25">
      <c r="A3127" s="1" t="s">
        <v>2889</v>
      </c>
      <c r="B3127" s="1" t="s">
        <v>25554</v>
      </c>
      <c r="C3127" s="1" t="s">
        <v>4</v>
      </c>
    </row>
    <row r="3128" spans="1:3" x14ac:dyDescent="0.25">
      <c r="A3128" s="1" t="s">
        <v>2890</v>
      </c>
      <c r="B3128" s="1" t="s">
        <v>25555</v>
      </c>
      <c r="C3128" s="1" t="s">
        <v>4</v>
      </c>
    </row>
    <row r="3129" spans="1:3" x14ac:dyDescent="0.25">
      <c r="A3129" s="1" t="s">
        <v>2891</v>
      </c>
      <c r="B3129" s="1" t="s">
        <v>25555</v>
      </c>
      <c r="C3129" s="1" t="s">
        <v>4</v>
      </c>
    </row>
    <row r="3130" spans="1:3" x14ac:dyDescent="0.25">
      <c r="A3130" s="1" t="s">
        <v>2892</v>
      </c>
      <c r="B3130" s="1" t="s">
        <v>25556</v>
      </c>
      <c r="C3130" s="1" t="s">
        <v>4</v>
      </c>
    </row>
    <row r="3131" spans="1:3" x14ac:dyDescent="0.25">
      <c r="A3131" s="1" t="s">
        <v>2893</v>
      </c>
      <c r="B3131" s="1" t="s">
        <v>25556</v>
      </c>
      <c r="C3131" s="1" t="s">
        <v>4</v>
      </c>
    </row>
    <row r="3132" spans="1:3" x14ac:dyDescent="0.25">
      <c r="A3132" s="1" t="s">
        <v>2894</v>
      </c>
      <c r="B3132" s="1" t="s">
        <v>25557</v>
      </c>
      <c r="C3132" s="1" t="s">
        <v>4</v>
      </c>
    </row>
    <row r="3133" spans="1:3" x14ac:dyDescent="0.25">
      <c r="A3133" s="1" t="s">
        <v>2895</v>
      </c>
      <c r="B3133" s="1" t="s">
        <v>25557</v>
      </c>
      <c r="C3133" s="1" t="s">
        <v>4</v>
      </c>
    </row>
    <row r="3134" spans="1:3" x14ac:dyDescent="0.25">
      <c r="A3134" s="1" t="s">
        <v>2896</v>
      </c>
      <c r="B3134" s="1" t="s">
        <v>25558</v>
      </c>
      <c r="C3134" s="1" t="s">
        <v>4</v>
      </c>
    </row>
    <row r="3135" spans="1:3" x14ac:dyDescent="0.25">
      <c r="A3135" s="1" t="s">
        <v>2897</v>
      </c>
      <c r="B3135" s="1" t="s">
        <v>25558</v>
      </c>
      <c r="C3135" s="1" t="s">
        <v>4</v>
      </c>
    </row>
    <row r="3136" spans="1:3" x14ac:dyDescent="0.25">
      <c r="A3136" s="1" t="s">
        <v>2898</v>
      </c>
      <c r="B3136" s="1" t="s">
        <v>25559</v>
      </c>
      <c r="C3136" s="1" t="s">
        <v>292</v>
      </c>
    </row>
    <row r="3137" spans="1:3" x14ac:dyDescent="0.25">
      <c r="A3137" s="1" t="s">
        <v>2899</v>
      </c>
      <c r="B3137" s="1" t="s">
        <v>25559</v>
      </c>
      <c r="C3137" s="1" t="s">
        <v>292</v>
      </c>
    </row>
    <row r="3138" spans="1:3" x14ac:dyDescent="0.25">
      <c r="A3138" s="1" t="s">
        <v>2900</v>
      </c>
      <c r="B3138" s="1" t="s">
        <v>25560</v>
      </c>
      <c r="C3138" s="1" t="s">
        <v>292</v>
      </c>
    </row>
    <row r="3139" spans="1:3" x14ac:dyDescent="0.25">
      <c r="A3139" s="1" t="s">
        <v>2901</v>
      </c>
      <c r="B3139" s="1" t="s">
        <v>25560</v>
      </c>
      <c r="C3139" s="1" t="s">
        <v>292</v>
      </c>
    </row>
    <row r="3140" spans="1:3" x14ac:dyDescent="0.25">
      <c r="A3140" s="1" t="s">
        <v>2902</v>
      </c>
      <c r="B3140" s="1" t="s">
        <v>25561</v>
      </c>
      <c r="C3140" s="1" t="s">
        <v>292</v>
      </c>
    </row>
    <row r="3141" spans="1:3" x14ac:dyDescent="0.25">
      <c r="A3141" s="1" t="s">
        <v>2903</v>
      </c>
      <c r="B3141" s="1" t="s">
        <v>25561</v>
      </c>
      <c r="C3141" s="1" t="s">
        <v>292</v>
      </c>
    </row>
    <row r="3142" spans="1:3" x14ac:dyDescent="0.25">
      <c r="A3142" s="1" t="s">
        <v>2904</v>
      </c>
      <c r="B3142" s="1" t="s">
        <v>25562</v>
      </c>
      <c r="C3142" s="1" t="s">
        <v>292</v>
      </c>
    </row>
    <row r="3143" spans="1:3" x14ac:dyDescent="0.25">
      <c r="A3143" s="1" t="s">
        <v>2905</v>
      </c>
      <c r="B3143" s="1" t="s">
        <v>25562</v>
      </c>
      <c r="C3143" s="1" t="s">
        <v>292</v>
      </c>
    </row>
    <row r="3144" spans="1:3" x14ac:dyDescent="0.25">
      <c r="A3144" s="1" t="s">
        <v>2906</v>
      </c>
      <c r="B3144" s="1" t="s">
        <v>25563</v>
      </c>
      <c r="C3144" s="1" t="s">
        <v>292</v>
      </c>
    </row>
    <row r="3145" spans="1:3" x14ac:dyDescent="0.25">
      <c r="A3145" s="1" t="s">
        <v>2907</v>
      </c>
      <c r="B3145" s="1" t="s">
        <v>25563</v>
      </c>
      <c r="C3145" s="1" t="s">
        <v>292</v>
      </c>
    </row>
    <row r="3146" spans="1:3" x14ac:dyDescent="0.25">
      <c r="A3146" s="1" t="s">
        <v>2908</v>
      </c>
      <c r="B3146" s="1" t="s">
        <v>25564</v>
      </c>
      <c r="C3146" s="1" t="s">
        <v>292</v>
      </c>
    </row>
    <row r="3147" spans="1:3" x14ac:dyDescent="0.25">
      <c r="A3147" s="1" t="s">
        <v>2909</v>
      </c>
      <c r="B3147" s="1" t="s">
        <v>25564</v>
      </c>
      <c r="C3147" s="1" t="s">
        <v>292</v>
      </c>
    </row>
    <row r="3148" spans="1:3" x14ac:dyDescent="0.25">
      <c r="A3148" s="1" t="s">
        <v>2910</v>
      </c>
      <c r="B3148" s="1" t="s">
        <v>25565</v>
      </c>
      <c r="C3148" s="1" t="s">
        <v>292</v>
      </c>
    </row>
    <row r="3149" spans="1:3" x14ac:dyDescent="0.25">
      <c r="A3149" s="1" t="s">
        <v>2911</v>
      </c>
      <c r="B3149" s="1" t="s">
        <v>25565</v>
      </c>
      <c r="C3149" s="1" t="s">
        <v>292</v>
      </c>
    </row>
    <row r="3150" spans="1:3" x14ac:dyDescent="0.25">
      <c r="A3150" s="1" t="s">
        <v>2912</v>
      </c>
      <c r="B3150" s="1" t="s">
        <v>25566</v>
      </c>
      <c r="C3150" s="1" t="s">
        <v>292</v>
      </c>
    </row>
    <row r="3151" spans="1:3" x14ac:dyDescent="0.25">
      <c r="A3151" s="1" t="s">
        <v>2913</v>
      </c>
      <c r="B3151" s="1" t="s">
        <v>25566</v>
      </c>
      <c r="C3151" s="1" t="s">
        <v>292</v>
      </c>
    </row>
    <row r="3152" spans="1:3" x14ac:dyDescent="0.25">
      <c r="A3152" s="1" t="s">
        <v>2914</v>
      </c>
      <c r="B3152" s="1" t="s">
        <v>25567</v>
      </c>
      <c r="C3152" s="1" t="s">
        <v>292</v>
      </c>
    </row>
    <row r="3153" spans="1:3" x14ac:dyDescent="0.25">
      <c r="A3153" s="1" t="s">
        <v>2915</v>
      </c>
      <c r="B3153" s="1" t="s">
        <v>25567</v>
      </c>
      <c r="C3153" s="1" t="s">
        <v>292</v>
      </c>
    </row>
    <row r="3154" spans="1:3" x14ac:dyDescent="0.25">
      <c r="A3154" s="1" t="s">
        <v>2916</v>
      </c>
      <c r="B3154" s="1" t="s">
        <v>25568</v>
      </c>
      <c r="C3154" s="1" t="s">
        <v>292</v>
      </c>
    </row>
    <row r="3155" spans="1:3" x14ac:dyDescent="0.25">
      <c r="A3155" s="1" t="s">
        <v>2917</v>
      </c>
      <c r="B3155" s="1" t="s">
        <v>25568</v>
      </c>
      <c r="C3155" s="1" t="s">
        <v>292</v>
      </c>
    </row>
    <row r="3156" spans="1:3" x14ac:dyDescent="0.25">
      <c r="A3156" s="1" t="s">
        <v>2918</v>
      </c>
      <c r="B3156" s="1" t="s">
        <v>25569</v>
      </c>
      <c r="C3156" s="1" t="s">
        <v>292</v>
      </c>
    </row>
    <row r="3157" spans="1:3" x14ac:dyDescent="0.25">
      <c r="A3157" s="1" t="s">
        <v>2919</v>
      </c>
      <c r="B3157" s="1" t="s">
        <v>25569</v>
      </c>
      <c r="C3157" s="1" t="s">
        <v>292</v>
      </c>
    </row>
    <row r="3158" spans="1:3" x14ac:dyDescent="0.25">
      <c r="A3158" s="1" t="s">
        <v>2920</v>
      </c>
      <c r="B3158" s="1" t="s">
        <v>25570</v>
      </c>
      <c r="C3158" s="1" t="s">
        <v>862</v>
      </c>
    </row>
    <row r="3159" spans="1:3" x14ac:dyDescent="0.25">
      <c r="A3159" s="1" t="s">
        <v>2921</v>
      </c>
      <c r="B3159" s="1" t="s">
        <v>25570</v>
      </c>
      <c r="C3159" s="1" t="s">
        <v>862</v>
      </c>
    </row>
    <row r="3160" spans="1:3" x14ac:dyDescent="0.25">
      <c r="A3160" s="1" t="s">
        <v>2922</v>
      </c>
      <c r="B3160" s="1" t="s">
        <v>25571</v>
      </c>
      <c r="C3160" s="1" t="s">
        <v>862</v>
      </c>
    </row>
    <row r="3161" spans="1:3" x14ac:dyDescent="0.25">
      <c r="A3161" s="1" t="s">
        <v>2923</v>
      </c>
      <c r="B3161" s="1" t="s">
        <v>25571</v>
      </c>
      <c r="C3161" s="1" t="s">
        <v>862</v>
      </c>
    </row>
    <row r="3162" spans="1:3" x14ac:dyDescent="0.25">
      <c r="A3162" s="1" t="s">
        <v>2924</v>
      </c>
      <c r="B3162" s="1" t="s">
        <v>25572</v>
      </c>
      <c r="C3162" s="1" t="s">
        <v>862</v>
      </c>
    </row>
    <row r="3163" spans="1:3" x14ac:dyDescent="0.25">
      <c r="A3163" s="1" t="s">
        <v>2925</v>
      </c>
      <c r="B3163" s="1" t="s">
        <v>25572</v>
      </c>
      <c r="C3163" s="1" t="s">
        <v>862</v>
      </c>
    </row>
    <row r="3164" spans="1:3" x14ac:dyDescent="0.25">
      <c r="A3164" s="1" t="s">
        <v>2926</v>
      </c>
      <c r="B3164" s="1" t="s">
        <v>25573</v>
      </c>
      <c r="C3164" s="1" t="s">
        <v>862</v>
      </c>
    </row>
    <row r="3165" spans="1:3" x14ac:dyDescent="0.25">
      <c r="A3165" s="1" t="s">
        <v>2927</v>
      </c>
      <c r="B3165" s="1" t="s">
        <v>25573</v>
      </c>
      <c r="C3165" s="1" t="s">
        <v>862</v>
      </c>
    </row>
    <row r="3166" spans="1:3" x14ac:dyDescent="0.25">
      <c r="A3166" s="1" t="s">
        <v>2928</v>
      </c>
      <c r="B3166" s="1" t="s">
        <v>25574</v>
      </c>
      <c r="C3166" s="1" t="s">
        <v>862</v>
      </c>
    </row>
    <row r="3167" spans="1:3" x14ac:dyDescent="0.25">
      <c r="A3167" s="1" t="s">
        <v>2929</v>
      </c>
      <c r="B3167" s="1" t="s">
        <v>25574</v>
      </c>
      <c r="C3167" s="1" t="s">
        <v>862</v>
      </c>
    </row>
    <row r="3168" spans="1:3" x14ac:dyDescent="0.25">
      <c r="A3168" s="1" t="s">
        <v>2930</v>
      </c>
      <c r="B3168" s="1" t="s">
        <v>25575</v>
      </c>
      <c r="C3168" s="1" t="s">
        <v>862</v>
      </c>
    </row>
    <row r="3169" spans="1:3" x14ac:dyDescent="0.25">
      <c r="A3169" s="1" t="s">
        <v>2931</v>
      </c>
      <c r="B3169" s="1" t="s">
        <v>25575</v>
      </c>
      <c r="C3169" s="1" t="s">
        <v>862</v>
      </c>
    </row>
    <row r="3170" spans="1:3" x14ac:dyDescent="0.25">
      <c r="A3170" s="1" t="s">
        <v>2932</v>
      </c>
      <c r="B3170" s="1" t="s">
        <v>25576</v>
      </c>
      <c r="C3170" s="1" t="s">
        <v>862</v>
      </c>
    </row>
    <row r="3171" spans="1:3" x14ac:dyDescent="0.25">
      <c r="A3171" s="1" t="s">
        <v>2933</v>
      </c>
      <c r="B3171" s="1" t="s">
        <v>25576</v>
      </c>
      <c r="C3171" s="1" t="s">
        <v>862</v>
      </c>
    </row>
    <row r="3172" spans="1:3" x14ac:dyDescent="0.25">
      <c r="A3172" s="1" t="s">
        <v>2934</v>
      </c>
      <c r="B3172" s="1" t="s">
        <v>25577</v>
      </c>
      <c r="C3172" s="1" t="s">
        <v>862</v>
      </c>
    </row>
    <row r="3173" spans="1:3" x14ac:dyDescent="0.25">
      <c r="A3173" s="1" t="s">
        <v>2935</v>
      </c>
      <c r="B3173" s="1" t="s">
        <v>25577</v>
      </c>
      <c r="C3173" s="1" t="s">
        <v>862</v>
      </c>
    </row>
    <row r="3174" spans="1:3" x14ac:dyDescent="0.25">
      <c r="A3174" s="1" t="s">
        <v>2936</v>
      </c>
      <c r="B3174" s="1" t="s">
        <v>25578</v>
      </c>
      <c r="C3174" s="1" t="s">
        <v>862</v>
      </c>
    </row>
    <row r="3175" spans="1:3" x14ac:dyDescent="0.25">
      <c r="A3175" s="1" t="s">
        <v>2937</v>
      </c>
      <c r="B3175" s="1" t="s">
        <v>25578</v>
      </c>
      <c r="C3175" s="1" t="s">
        <v>862</v>
      </c>
    </row>
    <row r="3176" spans="1:3" x14ac:dyDescent="0.25">
      <c r="A3176" s="1" t="s">
        <v>2938</v>
      </c>
      <c r="B3176" s="1" t="s">
        <v>25579</v>
      </c>
      <c r="C3176" s="1" t="s">
        <v>862</v>
      </c>
    </row>
    <row r="3177" spans="1:3" x14ac:dyDescent="0.25">
      <c r="A3177" s="1" t="s">
        <v>2939</v>
      </c>
      <c r="B3177" s="1" t="s">
        <v>25579</v>
      </c>
      <c r="C3177" s="1" t="s">
        <v>862</v>
      </c>
    </row>
    <row r="3178" spans="1:3" x14ac:dyDescent="0.25">
      <c r="A3178" s="1" t="s">
        <v>2940</v>
      </c>
      <c r="B3178" s="1" t="s">
        <v>25580</v>
      </c>
      <c r="C3178" s="1" t="s">
        <v>862</v>
      </c>
    </row>
    <row r="3179" spans="1:3" x14ac:dyDescent="0.25">
      <c r="A3179" s="1" t="s">
        <v>2941</v>
      </c>
      <c r="B3179" s="1" t="s">
        <v>25580</v>
      </c>
      <c r="C3179" s="1" t="s">
        <v>862</v>
      </c>
    </row>
    <row r="3180" spans="1:3" x14ac:dyDescent="0.25">
      <c r="A3180" s="1" t="s">
        <v>2942</v>
      </c>
      <c r="B3180" s="1" t="s">
        <v>25581</v>
      </c>
      <c r="C3180" s="1" t="s">
        <v>862</v>
      </c>
    </row>
    <row r="3181" spans="1:3" x14ac:dyDescent="0.25">
      <c r="A3181" s="1" t="s">
        <v>2943</v>
      </c>
      <c r="B3181" s="1" t="s">
        <v>25581</v>
      </c>
      <c r="C3181" s="1" t="s">
        <v>862</v>
      </c>
    </row>
    <row r="3182" spans="1:3" x14ac:dyDescent="0.25">
      <c r="A3182" s="1" t="s">
        <v>2944</v>
      </c>
      <c r="B3182" s="1" t="s">
        <v>25582</v>
      </c>
      <c r="C3182" s="1" t="s">
        <v>862</v>
      </c>
    </row>
    <row r="3183" spans="1:3" x14ac:dyDescent="0.25">
      <c r="A3183" s="1" t="s">
        <v>2945</v>
      </c>
      <c r="B3183" s="1" t="s">
        <v>25582</v>
      </c>
      <c r="C3183" s="1" t="s">
        <v>862</v>
      </c>
    </row>
    <row r="3184" spans="1:3" x14ac:dyDescent="0.25">
      <c r="A3184" s="1" t="s">
        <v>2946</v>
      </c>
      <c r="B3184" s="1" t="s">
        <v>25583</v>
      </c>
      <c r="C3184" s="1" t="s">
        <v>862</v>
      </c>
    </row>
    <row r="3185" spans="1:3" x14ac:dyDescent="0.25">
      <c r="A3185" s="1" t="s">
        <v>2947</v>
      </c>
      <c r="B3185" s="1" t="s">
        <v>25583</v>
      </c>
      <c r="C3185" s="1" t="s">
        <v>862</v>
      </c>
    </row>
    <row r="3186" spans="1:3" x14ac:dyDescent="0.25">
      <c r="A3186" s="1" t="s">
        <v>2948</v>
      </c>
      <c r="B3186" s="1" t="s">
        <v>25584</v>
      </c>
      <c r="C3186" s="1" t="s">
        <v>862</v>
      </c>
    </row>
    <row r="3187" spans="1:3" x14ac:dyDescent="0.25">
      <c r="A3187" s="1" t="s">
        <v>2949</v>
      </c>
      <c r="B3187" s="1" t="s">
        <v>25584</v>
      </c>
      <c r="C3187" s="1" t="s">
        <v>862</v>
      </c>
    </row>
    <row r="3188" spans="1:3" x14ac:dyDescent="0.25">
      <c r="A3188" s="1" t="s">
        <v>2950</v>
      </c>
      <c r="B3188" s="1" t="s">
        <v>25585</v>
      </c>
      <c r="C3188" s="1" t="s">
        <v>862</v>
      </c>
    </row>
    <row r="3189" spans="1:3" x14ac:dyDescent="0.25">
      <c r="A3189" s="1" t="s">
        <v>2951</v>
      </c>
      <c r="B3189" s="1" t="s">
        <v>25585</v>
      </c>
      <c r="C3189" s="1" t="s">
        <v>862</v>
      </c>
    </row>
    <row r="3190" spans="1:3" x14ac:dyDescent="0.25">
      <c r="A3190" s="1" t="s">
        <v>2952</v>
      </c>
      <c r="B3190" s="1" t="s">
        <v>25586</v>
      </c>
      <c r="C3190" s="1" t="s">
        <v>862</v>
      </c>
    </row>
    <row r="3191" spans="1:3" x14ac:dyDescent="0.25">
      <c r="A3191" s="1" t="s">
        <v>2953</v>
      </c>
      <c r="B3191" s="1" t="s">
        <v>25586</v>
      </c>
      <c r="C3191" s="1" t="s">
        <v>862</v>
      </c>
    </row>
    <row r="3192" spans="1:3" x14ac:dyDescent="0.25">
      <c r="A3192" s="1" t="s">
        <v>2954</v>
      </c>
      <c r="B3192" s="1" t="s">
        <v>25587</v>
      </c>
      <c r="C3192" s="1" t="s">
        <v>862</v>
      </c>
    </row>
    <row r="3193" spans="1:3" x14ac:dyDescent="0.25">
      <c r="A3193" s="1" t="s">
        <v>2955</v>
      </c>
      <c r="B3193" s="1" t="s">
        <v>25587</v>
      </c>
      <c r="C3193" s="1" t="s">
        <v>862</v>
      </c>
    </row>
    <row r="3194" spans="1:3" x14ac:dyDescent="0.25">
      <c r="A3194" s="1" t="s">
        <v>2956</v>
      </c>
      <c r="B3194" s="1" t="s">
        <v>25588</v>
      </c>
      <c r="C3194" s="1" t="s">
        <v>862</v>
      </c>
    </row>
    <row r="3195" spans="1:3" x14ac:dyDescent="0.25">
      <c r="A3195" s="1" t="s">
        <v>2957</v>
      </c>
      <c r="B3195" s="1" t="s">
        <v>25588</v>
      </c>
      <c r="C3195" s="1" t="s">
        <v>862</v>
      </c>
    </row>
    <row r="3196" spans="1:3" x14ac:dyDescent="0.25">
      <c r="A3196" s="1" t="s">
        <v>2958</v>
      </c>
      <c r="B3196" s="1" t="s">
        <v>25589</v>
      </c>
      <c r="C3196" s="1" t="s">
        <v>862</v>
      </c>
    </row>
    <row r="3197" spans="1:3" x14ac:dyDescent="0.25">
      <c r="A3197" s="1" t="s">
        <v>2959</v>
      </c>
      <c r="B3197" s="1" t="s">
        <v>25589</v>
      </c>
      <c r="C3197" s="1" t="s">
        <v>862</v>
      </c>
    </row>
    <row r="3198" spans="1:3" x14ac:dyDescent="0.25">
      <c r="A3198" s="1" t="s">
        <v>2960</v>
      </c>
      <c r="B3198" s="1" t="s">
        <v>25590</v>
      </c>
      <c r="C3198" s="1" t="s">
        <v>862</v>
      </c>
    </row>
    <row r="3199" spans="1:3" x14ac:dyDescent="0.25">
      <c r="A3199" s="1" t="s">
        <v>2961</v>
      </c>
      <c r="B3199" s="1" t="s">
        <v>25590</v>
      </c>
      <c r="C3199" s="1" t="s">
        <v>862</v>
      </c>
    </row>
    <row r="3200" spans="1:3" x14ac:dyDescent="0.25">
      <c r="A3200" s="1" t="s">
        <v>2962</v>
      </c>
      <c r="B3200" s="1" t="s">
        <v>25591</v>
      </c>
      <c r="C3200" s="1" t="s">
        <v>292</v>
      </c>
    </row>
    <row r="3201" spans="1:3" x14ac:dyDescent="0.25">
      <c r="A3201" s="1" t="s">
        <v>2963</v>
      </c>
      <c r="B3201" s="1" t="s">
        <v>25591</v>
      </c>
      <c r="C3201" s="1" t="s">
        <v>292</v>
      </c>
    </row>
    <row r="3202" spans="1:3" x14ac:dyDescent="0.25">
      <c r="A3202" s="1" t="s">
        <v>2964</v>
      </c>
      <c r="B3202" s="1" t="s">
        <v>25592</v>
      </c>
      <c r="C3202" s="1" t="s">
        <v>292</v>
      </c>
    </row>
    <row r="3203" spans="1:3" x14ac:dyDescent="0.25">
      <c r="A3203" s="1" t="s">
        <v>2965</v>
      </c>
      <c r="B3203" s="1" t="s">
        <v>25592</v>
      </c>
      <c r="C3203" s="1" t="s">
        <v>292</v>
      </c>
    </row>
    <row r="3204" spans="1:3" x14ac:dyDescent="0.25">
      <c r="A3204" s="1" t="s">
        <v>2966</v>
      </c>
      <c r="B3204" s="1" t="s">
        <v>25593</v>
      </c>
      <c r="C3204" s="1" t="s">
        <v>292</v>
      </c>
    </row>
    <row r="3205" spans="1:3" x14ac:dyDescent="0.25">
      <c r="A3205" s="1" t="s">
        <v>2967</v>
      </c>
      <c r="B3205" s="1" t="s">
        <v>25593</v>
      </c>
      <c r="C3205" s="1" t="s">
        <v>292</v>
      </c>
    </row>
    <row r="3206" spans="1:3" x14ac:dyDescent="0.25">
      <c r="A3206" s="1" t="s">
        <v>2968</v>
      </c>
      <c r="B3206" s="1" t="s">
        <v>25594</v>
      </c>
      <c r="C3206" s="1" t="s">
        <v>292</v>
      </c>
    </row>
    <row r="3207" spans="1:3" x14ac:dyDescent="0.25">
      <c r="A3207" s="1" t="s">
        <v>2969</v>
      </c>
      <c r="B3207" s="1" t="s">
        <v>25594</v>
      </c>
      <c r="C3207" s="1" t="s">
        <v>292</v>
      </c>
    </row>
    <row r="3208" spans="1:3" x14ac:dyDescent="0.25">
      <c r="A3208" s="1" t="s">
        <v>2970</v>
      </c>
      <c r="B3208" s="1" t="s">
        <v>25595</v>
      </c>
      <c r="C3208" s="1" t="s">
        <v>862</v>
      </c>
    </row>
    <row r="3209" spans="1:3" x14ac:dyDescent="0.25">
      <c r="A3209" s="1" t="s">
        <v>2971</v>
      </c>
      <c r="B3209" s="1" t="s">
        <v>25595</v>
      </c>
      <c r="C3209" s="1" t="s">
        <v>862</v>
      </c>
    </row>
    <row r="3210" spans="1:3" x14ac:dyDescent="0.25">
      <c r="A3210" s="1" t="s">
        <v>2972</v>
      </c>
      <c r="B3210" s="1" t="s">
        <v>25596</v>
      </c>
      <c r="C3210" s="1" t="s">
        <v>862</v>
      </c>
    </row>
    <row r="3211" spans="1:3" x14ac:dyDescent="0.25">
      <c r="A3211" s="1" t="s">
        <v>2973</v>
      </c>
      <c r="B3211" s="1" t="s">
        <v>25596</v>
      </c>
      <c r="C3211" s="1" t="s">
        <v>862</v>
      </c>
    </row>
    <row r="3212" spans="1:3" x14ac:dyDescent="0.25">
      <c r="A3212" s="1" t="s">
        <v>2974</v>
      </c>
      <c r="B3212" s="1" t="s">
        <v>25597</v>
      </c>
      <c r="C3212" s="1" t="s">
        <v>862</v>
      </c>
    </row>
    <row r="3213" spans="1:3" x14ac:dyDescent="0.25">
      <c r="A3213" s="1" t="s">
        <v>2975</v>
      </c>
      <c r="B3213" s="1" t="s">
        <v>25597</v>
      </c>
      <c r="C3213" s="1" t="s">
        <v>862</v>
      </c>
    </row>
    <row r="3214" spans="1:3" x14ac:dyDescent="0.25">
      <c r="A3214" s="1" t="s">
        <v>2976</v>
      </c>
      <c r="B3214" s="1" t="s">
        <v>25598</v>
      </c>
      <c r="C3214" s="1" t="s">
        <v>862</v>
      </c>
    </row>
    <row r="3215" spans="1:3" x14ac:dyDescent="0.25">
      <c r="A3215" s="1" t="s">
        <v>2977</v>
      </c>
      <c r="B3215" s="1" t="s">
        <v>25598</v>
      </c>
      <c r="C3215" s="1" t="s">
        <v>862</v>
      </c>
    </row>
    <row r="3216" spans="1:3" x14ac:dyDescent="0.25">
      <c r="A3216" s="1" t="s">
        <v>2978</v>
      </c>
      <c r="B3216" s="1" t="s">
        <v>25599</v>
      </c>
      <c r="C3216" s="1" t="s">
        <v>862</v>
      </c>
    </row>
    <row r="3217" spans="1:3" x14ac:dyDescent="0.25">
      <c r="A3217" s="1" t="s">
        <v>2979</v>
      </c>
      <c r="B3217" s="1" t="s">
        <v>25599</v>
      </c>
      <c r="C3217" s="1" t="s">
        <v>862</v>
      </c>
    </row>
    <row r="3218" spans="1:3" x14ac:dyDescent="0.25">
      <c r="A3218" s="1" t="s">
        <v>2980</v>
      </c>
      <c r="B3218" s="1" t="s">
        <v>25600</v>
      </c>
      <c r="C3218" s="1" t="s">
        <v>862</v>
      </c>
    </row>
    <row r="3219" spans="1:3" x14ac:dyDescent="0.25">
      <c r="A3219" s="1" t="s">
        <v>2981</v>
      </c>
      <c r="B3219" s="1" t="s">
        <v>25600</v>
      </c>
      <c r="C3219" s="1" t="s">
        <v>862</v>
      </c>
    </row>
    <row r="3220" spans="1:3" x14ac:dyDescent="0.25">
      <c r="A3220" s="1" t="s">
        <v>2982</v>
      </c>
      <c r="B3220" s="1" t="s">
        <v>25601</v>
      </c>
      <c r="C3220" s="1" t="s">
        <v>862</v>
      </c>
    </row>
    <row r="3221" spans="1:3" x14ac:dyDescent="0.25">
      <c r="A3221" s="1" t="s">
        <v>2983</v>
      </c>
      <c r="B3221" s="1" t="s">
        <v>25601</v>
      </c>
      <c r="C3221" s="1" t="s">
        <v>862</v>
      </c>
    </row>
    <row r="3222" spans="1:3" x14ac:dyDescent="0.25">
      <c r="A3222" s="1" t="s">
        <v>2984</v>
      </c>
      <c r="B3222" s="1" t="s">
        <v>25602</v>
      </c>
      <c r="C3222" s="1" t="s">
        <v>108</v>
      </c>
    </row>
    <row r="3223" spans="1:3" x14ac:dyDescent="0.25">
      <c r="A3223" s="1" t="s">
        <v>2985</v>
      </c>
      <c r="B3223" s="1" t="s">
        <v>25602</v>
      </c>
      <c r="C3223" s="1" t="s">
        <v>108</v>
      </c>
    </row>
    <row r="3224" spans="1:3" x14ac:dyDescent="0.25">
      <c r="A3224" s="1" t="s">
        <v>2986</v>
      </c>
      <c r="B3224" s="1" t="s">
        <v>25603</v>
      </c>
      <c r="C3224" s="1" t="s">
        <v>108</v>
      </c>
    </row>
    <row r="3225" spans="1:3" x14ac:dyDescent="0.25">
      <c r="A3225" s="1" t="s">
        <v>2987</v>
      </c>
      <c r="B3225" s="1" t="s">
        <v>25603</v>
      </c>
      <c r="C3225" s="1" t="s">
        <v>108</v>
      </c>
    </row>
    <row r="3226" spans="1:3" x14ac:dyDescent="0.25">
      <c r="A3226" s="1" t="s">
        <v>2988</v>
      </c>
      <c r="B3226" s="1" t="s">
        <v>25604</v>
      </c>
      <c r="C3226" s="1" t="s">
        <v>108</v>
      </c>
    </row>
    <row r="3227" spans="1:3" x14ac:dyDescent="0.25">
      <c r="A3227" s="1" t="s">
        <v>2989</v>
      </c>
      <c r="B3227" s="1" t="s">
        <v>25604</v>
      </c>
      <c r="C3227" s="1" t="s">
        <v>108</v>
      </c>
    </row>
    <row r="3228" spans="1:3" x14ac:dyDescent="0.25">
      <c r="A3228" s="1" t="s">
        <v>2990</v>
      </c>
      <c r="B3228" s="1" t="s">
        <v>25605</v>
      </c>
      <c r="C3228" s="1" t="s">
        <v>862</v>
      </c>
    </row>
    <row r="3229" spans="1:3" x14ac:dyDescent="0.25">
      <c r="A3229" s="1" t="s">
        <v>2991</v>
      </c>
      <c r="B3229" s="1" t="s">
        <v>25605</v>
      </c>
      <c r="C3229" s="1" t="s">
        <v>862</v>
      </c>
    </row>
    <row r="3230" spans="1:3" x14ac:dyDescent="0.25">
      <c r="A3230" s="1" t="s">
        <v>2992</v>
      </c>
      <c r="B3230" s="1" t="s">
        <v>25606</v>
      </c>
      <c r="C3230" s="1" t="s">
        <v>862</v>
      </c>
    </row>
    <row r="3231" spans="1:3" x14ac:dyDescent="0.25">
      <c r="A3231" s="1" t="s">
        <v>2993</v>
      </c>
      <c r="B3231" s="1" t="s">
        <v>25606</v>
      </c>
      <c r="C3231" s="1" t="s">
        <v>862</v>
      </c>
    </row>
    <row r="3232" spans="1:3" x14ac:dyDescent="0.25">
      <c r="A3232" s="1" t="s">
        <v>2994</v>
      </c>
      <c r="B3232" s="1" t="s">
        <v>25607</v>
      </c>
      <c r="C3232" s="1" t="s">
        <v>862</v>
      </c>
    </row>
    <row r="3233" spans="1:3" x14ac:dyDescent="0.25">
      <c r="A3233" s="1" t="s">
        <v>2995</v>
      </c>
      <c r="B3233" s="1" t="s">
        <v>25607</v>
      </c>
      <c r="C3233" s="1" t="s">
        <v>862</v>
      </c>
    </row>
    <row r="3234" spans="1:3" x14ac:dyDescent="0.25">
      <c r="A3234" s="1" t="s">
        <v>2996</v>
      </c>
      <c r="B3234" s="1" t="s">
        <v>25608</v>
      </c>
      <c r="C3234" s="1" t="s">
        <v>862</v>
      </c>
    </row>
    <row r="3235" spans="1:3" x14ac:dyDescent="0.25">
      <c r="A3235" s="1" t="s">
        <v>2997</v>
      </c>
      <c r="B3235" s="1" t="s">
        <v>25608</v>
      </c>
      <c r="C3235" s="1" t="s">
        <v>862</v>
      </c>
    </row>
    <row r="3236" spans="1:3" x14ac:dyDescent="0.25">
      <c r="A3236" s="1" t="s">
        <v>2998</v>
      </c>
      <c r="B3236" s="1" t="s">
        <v>25609</v>
      </c>
      <c r="C3236" s="1" t="s">
        <v>862</v>
      </c>
    </row>
    <row r="3237" spans="1:3" x14ac:dyDescent="0.25">
      <c r="A3237" s="1" t="s">
        <v>2999</v>
      </c>
      <c r="B3237" s="1" t="s">
        <v>25609</v>
      </c>
      <c r="C3237" s="1" t="s">
        <v>862</v>
      </c>
    </row>
    <row r="3238" spans="1:3" x14ac:dyDescent="0.25">
      <c r="A3238" s="1" t="s">
        <v>23717</v>
      </c>
      <c r="B3238" s="1" t="s">
        <v>25610</v>
      </c>
      <c r="C3238" s="1" t="s">
        <v>862</v>
      </c>
    </row>
    <row r="3239" spans="1:3" x14ac:dyDescent="0.25">
      <c r="A3239" s="1" t="s">
        <v>23718</v>
      </c>
      <c r="B3239" s="1" t="s">
        <v>25610</v>
      </c>
      <c r="C3239" s="1" t="s">
        <v>862</v>
      </c>
    </row>
    <row r="3240" spans="1:3" x14ac:dyDescent="0.25">
      <c r="A3240" s="1" t="s">
        <v>3000</v>
      </c>
      <c r="B3240" s="1" t="s">
        <v>25611</v>
      </c>
      <c r="C3240" s="1" t="s">
        <v>862</v>
      </c>
    </row>
    <row r="3241" spans="1:3" x14ac:dyDescent="0.25">
      <c r="A3241" s="1" t="s">
        <v>3001</v>
      </c>
      <c r="B3241" s="1" t="s">
        <v>25611</v>
      </c>
      <c r="C3241" s="1" t="s">
        <v>862</v>
      </c>
    </row>
    <row r="3242" spans="1:3" x14ac:dyDescent="0.25">
      <c r="A3242" s="1" t="s">
        <v>23719</v>
      </c>
      <c r="B3242" s="1" t="s">
        <v>25612</v>
      </c>
      <c r="C3242" s="1" t="s">
        <v>862</v>
      </c>
    </row>
    <row r="3243" spans="1:3" x14ac:dyDescent="0.25">
      <c r="A3243" s="1" t="s">
        <v>23720</v>
      </c>
      <c r="B3243" s="1" t="s">
        <v>25612</v>
      </c>
      <c r="C3243" s="1" t="s">
        <v>862</v>
      </c>
    </row>
    <row r="3244" spans="1:3" x14ac:dyDescent="0.25">
      <c r="A3244" s="1" t="s">
        <v>3002</v>
      </c>
      <c r="B3244" s="1" t="s">
        <v>25613</v>
      </c>
      <c r="C3244" s="1" t="s">
        <v>862</v>
      </c>
    </row>
    <row r="3245" spans="1:3" x14ac:dyDescent="0.25">
      <c r="A3245" s="1" t="s">
        <v>3003</v>
      </c>
      <c r="B3245" s="1" t="s">
        <v>25613</v>
      </c>
      <c r="C3245" s="1" t="s">
        <v>862</v>
      </c>
    </row>
    <row r="3246" spans="1:3" x14ac:dyDescent="0.25">
      <c r="A3246" s="1" t="s">
        <v>23721</v>
      </c>
      <c r="B3246" s="1" t="s">
        <v>25614</v>
      </c>
      <c r="C3246" s="1" t="s">
        <v>862</v>
      </c>
    </row>
    <row r="3247" spans="1:3" x14ac:dyDescent="0.25">
      <c r="A3247" s="1" t="s">
        <v>23722</v>
      </c>
      <c r="B3247" s="1" t="s">
        <v>25614</v>
      </c>
      <c r="C3247" s="1" t="s">
        <v>862</v>
      </c>
    </row>
    <row r="3248" spans="1:3" x14ac:dyDescent="0.25">
      <c r="A3248" s="1" t="s">
        <v>3004</v>
      </c>
      <c r="B3248" s="1" t="s">
        <v>25615</v>
      </c>
      <c r="C3248" s="1" t="s">
        <v>108</v>
      </c>
    </row>
    <row r="3249" spans="1:3" x14ac:dyDescent="0.25">
      <c r="A3249" s="1" t="s">
        <v>3005</v>
      </c>
      <c r="B3249" s="1" t="s">
        <v>25615</v>
      </c>
      <c r="C3249" s="1" t="s">
        <v>108</v>
      </c>
    </row>
    <row r="3250" spans="1:3" x14ac:dyDescent="0.25">
      <c r="A3250" s="1" t="s">
        <v>23723</v>
      </c>
      <c r="B3250" s="1" t="s">
        <v>25616</v>
      </c>
      <c r="C3250" s="1" t="s">
        <v>862</v>
      </c>
    </row>
    <row r="3251" spans="1:3" x14ac:dyDescent="0.25">
      <c r="A3251" s="1" t="s">
        <v>23724</v>
      </c>
      <c r="B3251" s="1" t="s">
        <v>25616</v>
      </c>
      <c r="C3251" s="1" t="s">
        <v>862</v>
      </c>
    </row>
    <row r="3252" spans="1:3" x14ac:dyDescent="0.25">
      <c r="A3252" s="1" t="s">
        <v>23725</v>
      </c>
      <c r="B3252" s="1" t="s">
        <v>25617</v>
      </c>
      <c r="C3252" s="1" t="s">
        <v>862</v>
      </c>
    </row>
    <row r="3253" spans="1:3" x14ac:dyDescent="0.25">
      <c r="A3253" s="1" t="s">
        <v>23726</v>
      </c>
      <c r="B3253" s="1" t="s">
        <v>25617</v>
      </c>
      <c r="C3253" s="1" t="s">
        <v>862</v>
      </c>
    </row>
    <row r="3254" spans="1:3" x14ac:dyDescent="0.25">
      <c r="A3254" s="1" t="s">
        <v>23727</v>
      </c>
      <c r="B3254" s="1" t="s">
        <v>25618</v>
      </c>
      <c r="C3254" s="1" t="s">
        <v>862</v>
      </c>
    </row>
    <row r="3255" spans="1:3" x14ac:dyDescent="0.25">
      <c r="A3255" s="1" t="s">
        <v>23728</v>
      </c>
      <c r="B3255" s="1" t="s">
        <v>25618</v>
      </c>
      <c r="C3255" s="1" t="s">
        <v>862</v>
      </c>
    </row>
    <row r="3256" spans="1:3" x14ac:dyDescent="0.25">
      <c r="A3256" s="1" t="s">
        <v>3006</v>
      </c>
      <c r="B3256" s="1" t="s">
        <v>25619</v>
      </c>
      <c r="C3256" s="1" t="s">
        <v>1590</v>
      </c>
    </row>
    <row r="3257" spans="1:3" x14ac:dyDescent="0.25">
      <c r="A3257" s="1" t="s">
        <v>3007</v>
      </c>
      <c r="B3257" s="1" t="s">
        <v>25619</v>
      </c>
      <c r="C3257" s="1" t="s">
        <v>1590</v>
      </c>
    </row>
    <row r="3258" spans="1:3" x14ac:dyDescent="0.25">
      <c r="A3258" s="1" t="s">
        <v>3008</v>
      </c>
      <c r="B3258" s="1" t="s">
        <v>25620</v>
      </c>
      <c r="C3258" s="1" t="s">
        <v>3009</v>
      </c>
    </row>
    <row r="3259" spans="1:3" x14ac:dyDescent="0.25">
      <c r="A3259" s="1" t="s">
        <v>3010</v>
      </c>
      <c r="B3259" s="1" t="s">
        <v>25620</v>
      </c>
      <c r="C3259" s="1" t="s">
        <v>3009</v>
      </c>
    </row>
    <row r="3260" spans="1:3" x14ac:dyDescent="0.25">
      <c r="A3260" s="1" t="s">
        <v>3011</v>
      </c>
      <c r="B3260" s="1" t="s">
        <v>25621</v>
      </c>
      <c r="C3260" s="1" t="s">
        <v>1517</v>
      </c>
    </row>
    <row r="3261" spans="1:3" x14ac:dyDescent="0.25">
      <c r="A3261" s="1" t="s">
        <v>3012</v>
      </c>
      <c r="B3261" s="1" t="s">
        <v>25621</v>
      </c>
      <c r="C3261" s="1" t="s">
        <v>1517</v>
      </c>
    </row>
    <row r="3262" spans="1:3" x14ac:dyDescent="0.25">
      <c r="A3262" s="1" t="s">
        <v>3013</v>
      </c>
      <c r="B3262" s="1" t="s">
        <v>25622</v>
      </c>
      <c r="C3262" s="1" t="s">
        <v>1517</v>
      </c>
    </row>
    <row r="3263" spans="1:3" x14ac:dyDescent="0.25">
      <c r="A3263" s="1" t="s">
        <v>3014</v>
      </c>
      <c r="B3263" s="1" t="s">
        <v>25622</v>
      </c>
      <c r="C3263" s="1" t="s">
        <v>1517</v>
      </c>
    </row>
    <row r="3264" spans="1:3" x14ac:dyDescent="0.25">
      <c r="A3264" s="1" t="s">
        <v>3015</v>
      </c>
      <c r="B3264" s="1" t="s">
        <v>25623</v>
      </c>
      <c r="C3264" s="1" t="s">
        <v>1517</v>
      </c>
    </row>
    <row r="3265" spans="1:3" x14ac:dyDescent="0.25">
      <c r="A3265" s="1" t="s">
        <v>3016</v>
      </c>
      <c r="B3265" s="1" t="s">
        <v>25623</v>
      </c>
      <c r="C3265" s="1" t="s">
        <v>1517</v>
      </c>
    </row>
    <row r="3266" spans="1:3" x14ac:dyDescent="0.25">
      <c r="A3266" s="1" t="s">
        <v>23729</v>
      </c>
      <c r="B3266" s="1" t="s">
        <v>25624</v>
      </c>
      <c r="C3266" s="1" t="s">
        <v>1517</v>
      </c>
    </row>
    <row r="3267" spans="1:3" x14ac:dyDescent="0.25">
      <c r="A3267" s="1" t="s">
        <v>23730</v>
      </c>
      <c r="B3267" s="1" t="s">
        <v>25624</v>
      </c>
      <c r="C3267" s="1" t="s">
        <v>1517</v>
      </c>
    </row>
    <row r="3268" spans="1:3" x14ac:dyDescent="0.25">
      <c r="A3268" s="1" t="s">
        <v>23731</v>
      </c>
      <c r="B3268" s="1" t="s">
        <v>25625</v>
      </c>
      <c r="C3268" s="1" t="s">
        <v>1517</v>
      </c>
    </row>
    <row r="3269" spans="1:3" x14ac:dyDescent="0.25">
      <c r="A3269" s="1" t="s">
        <v>23732</v>
      </c>
      <c r="B3269" s="1" t="s">
        <v>25625</v>
      </c>
      <c r="C3269" s="1" t="s">
        <v>1517</v>
      </c>
    </row>
    <row r="3270" spans="1:3" x14ac:dyDescent="0.25">
      <c r="A3270" s="1" t="s">
        <v>3017</v>
      </c>
      <c r="B3270" s="1" t="s">
        <v>25626</v>
      </c>
      <c r="C3270" s="1" t="s">
        <v>1590</v>
      </c>
    </row>
    <row r="3271" spans="1:3" x14ac:dyDescent="0.25">
      <c r="A3271" s="1" t="s">
        <v>3018</v>
      </c>
      <c r="B3271" s="1" t="s">
        <v>25626</v>
      </c>
      <c r="C3271" s="1" t="s">
        <v>1590</v>
      </c>
    </row>
    <row r="3272" spans="1:3" x14ac:dyDescent="0.25">
      <c r="A3272" s="1" t="s">
        <v>3019</v>
      </c>
      <c r="B3272" s="1" t="s">
        <v>25627</v>
      </c>
      <c r="C3272" s="1" t="s">
        <v>1517</v>
      </c>
    </row>
    <row r="3273" spans="1:3" x14ac:dyDescent="0.25">
      <c r="A3273" s="1" t="s">
        <v>3020</v>
      </c>
      <c r="B3273" s="1" t="s">
        <v>25627</v>
      </c>
      <c r="C3273" s="1" t="s">
        <v>1517</v>
      </c>
    </row>
    <row r="3274" spans="1:3" x14ac:dyDescent="0.25">
      <c r="A3274" s="1" t="s">
        <v>3021</v>
      </c>
      <c r="B3274" s="1" t="s">
        <v>25628</v>
      </c>
      <c r="C3274" s="1" t="s">
        <v>862</v>
      </c>
    </row>
    <row r="3275" spans="1:3" x14ac:dyDescent="0.25">
      <c r="A3275" s="1" t="s">
        <v>3022</v>
      </c>
      <c r="B3275" s="1" t="s">
        <v>25628</v>
      </c>
      <c r="C3275" s="1" t="s">
        <v>862</v>
      </c>
    </row>
    <row r="3276" spans="1:3" x14ac:dyDescent="0.25">
      <c r="A3276" s="1" t="s">
        <v>3023</v>
      </c>
      <c r="B3276" s="1" t="s">
        <v>25629</v>
      </c>
      <c r="C3276" s="1" t="s">
        <v>108</v>
      </c>
    </row>
    <row r="3277" spans="1:3" x14ac:dyDescent="0.25">
      <c r="A3277" s="1" t="s">
        <v>3024</v>
      </c>
      <c r="B3277" s="1" t="s">
        <v>25629</v>
      </c>
      <c r="C3277" s="1" t="s">
        <v>108</v>
      </c>
    </row>
    <row r="3278" spans="1:3" x14ac:dyDescent="0.25">
      <c r="A3278" s="1" t="s">
        <v>3025</v>
      </c>
      <c r="B3278" s="1" t="s">
        <v>25630</v>
      </c>
      <c r="C3278" s="1" t="s">
        <v>4</v>
      </c>
    </row>
    <row r="3279" spans="1:3" x14ac:dyDescent="0.25">
      <c r="A3279" s="1" t="s">
        <v>3026</v>
      </c>
      <c r="B3279" s="1" t="s">
        <v>25630</v>
      </c>
      <c r="C3279" s="1" t="s">
        <v>4</v>
      </c>
    </row>
    <row r="3280" spans="1:3" x14ac:dyDescent="0.25">
      <c r="A3280" s="1" t="s">
        <v>3027</v>
      </c>
      <c r="B3280" s="1" t="s">
        <v>25631</v>
      </c>
      <c r="C3280" s="1" t="s">
        <v>4</v>
      </c>
    </row>
    <row r="3281" spans="1:3" x14ac:dyDescent="0.25">
      <c r="A3281" s="1" t="s">
        <v>3028</v>
      </c>
      <c r="B3281" s="1" t="s">
        <v>25631</v>
      </c>
      <c r="C3281" s="1" t="s">
        <v>4</v>
      </c>
    </row>
    <row r="3282" spans="1:3" x14ac:dyDescent="0.25">
      <c r="A3282" s="1" t="s">
        <v>3029</v>
      </c>
      <c r="B3282" s="1" t="s">
        <v>25632</v>
      </c>
      <c r="C3282" s="1" t="s">
        <v>4</v>
      </c>
    </row>
    <row r="3283" spans="1:3" x14ac:dyDescent="0.25">
      <c r="A3283" s="1" t="s">
        <v>3030</v>
      </c>
      <c r="B3283" s="1" t="s">
        <v>25632</v>
      </c>
      <c r="C3283" s="1" t="s">
        <v>4</v>
      </c>
    </row>
    <row r="3284" spans="1:3" x14ac:dyDescent="0.25">
      <c r="A3284" s="1" t="s">
        <v>3031</v>
      </c>
      <c r="B3284" s="1" t="s">
        <v>25633</v>
      </c>
      <c r="C3284" s="1" t="s">
        <v>862</v>
      </c>
    </row>
    <row r="3285" spans="1:3" x14ac:dyDescent="0.25">
      <c r="A3285" s="1" t="s">
        <v>3032</v>
      </c>
      <c r="B3285" s="1" t="s">
        <v>25633</v>
      </c>
      <c r="C3285" s="1" t="s">
        <v>862</v>
      </c>
    </row>
    <row r="3286" spans="1:3" x14ac:dyDescent="0.25">
      <c r="A3286" s="1" t="s">
        <v>23733</v>
      </c>
      <c r="B3286" s="1" t="s">
        <v>25634</v>
      </c>
      <c r="C3286" s="1" t="s">
        <v>862</v>
      </c>
    </row>
    <row r="3287" spans="1:3" x14ac:dyDescent="0.25">
      <c r="A3287" s="1" t="s">
        <v>23734</v>
      </c>
      <c r="B3287" s="1" t="s">
        <v>25634</v>
      </c>
      <c r="C3287" s="1" t="s">
        <v>862</v>
      </c>
    </row>
    <row r="3288" spans="1:3" x14ac:dyDescent="0.25">
      <c r="A3288" s="1" t="s">
        <v>3033</v>
      </c>
      <c r="B3288" s="1" t="s">
        <v>25635</v>
      </c>
      <c r="C3288" s="1" t="s">
        <v>862</v>
      </c>
    </row>
    <row r="3289" spans="1:3" x14ac:dyDescent="0.25">
      <c r="A3289" s="1" t="s">
        <v>3034</v>
      </c>
      <c r="B3289" s="1" t="s">
        <v>25635</v>
      </c>
      <c r="C3289" s="1" t="s">
        <v>862</v>
      </c>
    </row>
    <row r="3290" spans="1:3" x14ac:dyDescent="0.25">
      <c r="A3290" s="1" t="s">
        <v>3035</v>
      </c>
      <c r="B3290" s="1" t="s">
        <v>25636</v>
      </c>
      <c r="C3290" s="1" t="s">
        <v>108</v>
      </c>
    </row>
    <row r="3291" spans="1:3" x14ac:dyDescent="0.25">
      <c r="A3291" s="1" t="s">
        <v>3036</v>
      </c>
      <c r="B3291" s="1" t="s">
        <v>25636</v>
      </c>
      <c r="C3291" s="1" t="s">
        <v>108</v>
      </c>
    </row>
    <row r="3292" spans="1:3" x14ac:dyDescent="0.25">
      <c r="A3292" s="1" t="s">
        <v>3037</v>
      </c>
      <c r="B3292" s="1" t="s">
        <v>25637</v>
      </c>
      <c r="C3292" s="1" t="s">
        <v>4</v>
      </c>
    </row>
    <row r="3293" spans="1:3" x14ac:dyDescent="0.25">
      <c r="A3293" s="1" t="s">
        <v>3038</v>
      </c>
      <c r="B3293" s="1" t="s">
        <v>25637</v>
      </c>
      <c r="C3293" s="1" t="s">
        <v>4</v>
      </c>
    </row>
    <row r="3294" spans="1:3" x14ac:dyDescent="0.25">
      <c r="A3294" s="1" t="s">
        <v>3039</v>
      </c>
      <c r="B3294" s="1" t="s">
        <v>25638</v>
      </c>
      <c r="C3294" s="1" t="s">
        <v>4</v>
      </c>
    </row>
    <row r="3295" spans="1:3" x14ac:dyDescent="0.25">
      <c r="A3295" s="1" t="s">
        <v>3040</v>
      </c>
      <c r="B3295" s="1" t="s">
        <v>25638</v>
      </c>
      <c r="C3295" s="1" t="s">
        <v>4</v>
      </c>
    </row>
    <row r="3296" spans="1:3" x14ac:dyDescent="0.25">
      <c r="A3296" s="1" t="s">
        <v>3041</v>
      </c>
      <c r="B3296" s="1" t="s">
        <v>25639</v>
      </c>
      <c r="C3296" s="1" t="s">
        <v>4</v>
      </c>
    </row>
    <row r="3297" spans="1:3" x14ac:dyDescent="0.25">
      <c r="A3297" s="1" t="s">
        <v>3042</v>
      </c>
      <c r="B3297" s="1" t="s">
        <v>25639</v>
      </c>
      <c r="C3297" s="1" t="s">
        <v>4</v>
      </c>
    </row>
    <row r="3298" spans="1:3" x14ac:dyDescent="0.25">
      <c r="A3298" s="1" t="s">
        <v>23735</v>
      </c>
      <c r="B3298" s="1" t="s">
        <v>25640</v>
      </c>
      <c r="C3298" s="1" t="s">
        <v>108</v>
      </c>
    </row>
    <row r="3299" spans="1:3" x14ac:dyDescent="0.25">
      <c r="A3299" s="1" t="s">
        <v>23736</v>
      </c>
      <c r="B3299" s="1" t="s">
        <v>25640</v>
      </c>
      <c r="C3299" s="1" t="s">
        <v>108</v>
      </c>
    </row>
    <row r="3300" spans="1:3" x14ac:dyDescent="0.25">
      <c r="A3300" s="1" t="s">
        <v>3043</v>
      </c>
      <c r="B3300" s="1" t="s">
        <v>25641</v>
      </c>
      <c r="C3300" s="1" t="s">
        <v>862</v>
      </c>
    </row>
    <row r="3301" spans="1:3" x14ac:dyDescent="0.25">
      <c r="A3301" s="1" t="s">
        <v>3044</v>
      </c>
      <c r="B3301" s="1" t="s">
        <v>25641</v>
      </c>
      <c r="C3301" s="1" t="s">
        <v>862</v>
      </c>
    </row>
    <row r="3302" spans="1:3" x14ac:dyDescent="0.25">
      <c r="A3302" s="1" t="s">
        <v>3045</v>
      </c>
      <c r="B3302" s="1" t="s">
        <v>25642</v>
      </c>
      <c r="C3302" s="1" t="s">
        <v>862</v>
      </c>
    </row>
    <row r="3303" spans="1:3" x14ac:dyDescent="0.25">
      <c r="A3303" s="1" t="s">
        <v>3046</v>
      </c>
      <c r="B3303" s="1" t="s">
        <v>25642</v>
      </c>
      <c r="C3303" s="1" t="s">
        <v>862</v>
      </c>
    </row>
    <row r="3304" spans="1:3" x14ac:dyDescent="0.25">
      <c r="A3304" s="1" t="s">
        <v>3047</v>
      </c>
      <c r="B3304" s="1" t="s">
        <v>25643</v>
      </c>
      <c r="C3304" s="1" t="s">
        <v>862</v>
      </c>
    </row>
    <row r="3305" spans="1:3" x14ac:dyDescent="0.25">
      <c r="A3305" s="1" t="s">
        <v>3048</v>
      </c>
      <c r="B3305" s="1" t="s">
        <v>25643</v>
      </c>
      <c r="C3305" s="1" t="s">
        <v>862</v>
      </c>
    </row>
    <row r="3306" spans="1:3" x14ac:dyDescent="0.25">
      <c r="A3306" s="1" t="s">
        <v>3049</v>
      </c>
      <c r="B3306" s="1" t="s">
        <v>25644</v>
      </c>
      <c r="C3306" s="1" t="s">
        <v>292</v>
      </c>
    </row>
    <row r="3307" spans="1:3" x14ac:dyDescent="0.25">
      <c r="A3307" s="1" t="s">
        <v>3050</v>
      </c>
      <c r="B3307" s="1" t="s">
        <v>25644</v>
      </c>
      <c r="C3307" s="1" t="s">
        <v>292</v>
      </c>
    </row>
    <row r="3308" spans="1:3" x14ac:dyDescent="0.25">
      <c r="A3308" s="1" t="s">
        <v>3051</v>
      </c>
      <c r="B3308" s="1" t="s">
        <v>25645</v>
      </c>
      <c r="C3308" s="1" t="s">
        <v>292</v>
      </c>
    </row>
    <row r="3309" spans="1:3" x14ac:dyDescent="0.25">
      <c r="A3309" s="1" t="s">
        <v>3052</v>
      </c>
      <c r="B3309" s="1" t="s">
        <v>25645</v>
      </c>
      <c r="C3309" s="1" t="s">
        <v>292</v>
      </c>
    </row>
    <row r="3310" spans="1:3" x14ac:dyDescent="0.25">
      <c r="A3310" s="1" t="s">
        <v>3053</v>
      </c>
      <c r="B3310" s="1" t="s">
        <v>25646</v>
      </c>
      <c r="C3310" s="1" t="s">
        <v>292</v>
      </c>
    </row>
    <row r="3311" spans="1:3" x14ac:dyDescent="0.25">
      <c r="A3311" s="1" t="s">
        <v>3054</v>
      </c>
      <c r="B3311" s="1" t="s">
        <v>25646</v>
      </c>
      <c r="C3311" s="1" t="s">
        <v>292</v>
      </c>
    </row>
    <row r="3312" spans="1:3" x14ac:dyDescent="0.25">
      <c r="A3312" s="1" t="s">
        <v>3055</v>
      </c>
      <c r="B3312" s="1" t="s">
        <v>25647</v>
      </c>
      <c r="C3312" s="1" t="s">
        <v>3056</v>
      </c>
    </row>
    <row r="3313" spans="1:3" x14ac:dyDescent="0.25">
      <c r="A3313" s="1" t="s">
        <v>3057</v>
      </c>
      <c r="B3313" s="1" t="s">
        <v>25647</v>
      </c>
      <c r="C3313" s="1" t="s">
        <v>3056</v>
      </c>
    </row>
    <row r="3314" spans="1:3" x14ac:dyDescent="0.25">
      <c r="A3314" s="1" t="s">
        <v>3058</v>
      </c>
      <c r="B3314" s="1" t="s">
        <v>25648</v>
      </c>
      <c r="C3314" s="1" t="s">
        <v>3059</v>
      </c>
    </row>
    <row r="3315" spans="1:3" x14ac:dyDescent="0.25">
      <c r="A3315" s="1" t="s">
        <v>3060</v>
      </c>
      <c r="B3315" s="1" t="s">
        <v>25648</v>
      </c>
      <c r="C3315" s="1" t="s">
        <v>3059</v>
      </c>
    </row>
    <row r="3316" spans="1:3" x14ac:dyDescent="0.25">
      <c r="A3316" s="1" t="s">
        <v>3061</v>
      </c>
      <c r="B3316" s="1" t="s">
        <v>25649</v>
      </c>
      <c r="C3316" s="1" t="s">
        <v>1397</v>
      </c>
    </row>
    <row r="3317" spans="1:3" x14ac:dyDescent="0.25">
      <c r="A3317" s="1" t="s">
        <v>3062</v>
      </c>
      <c r="B3317" s="1" t="s">
        <v>25649</v>
      </c>
      <c r="C3317" s="1" t="s">
        <v>1397</v>
      </c>
    </row>
    <row r="3318" spans="1:3" x14ac:dyDescent="0.25">
      <c r="A3318" s="1" t="s">
        <v>3063</v>
      </c>
      <c r="B3318" s="1" t="s">
        <v>25650</v>
      </c>
      <c r="C3318" s="1" t="s">
        <v>1397</v>
      </c>
    </row>
    <row r="3319" spans="1:3" x14ac:dyDescent="0.25">
      <c r="A3319" s="1" t="s">
        <v>3064</v>
      </c>
      <c r="B3319" s="1" t="s">
        <v>25650</v>
      </c>
      <c r="C3319" s="1" t="s">
        <v>1397</v>
      </c>
    </row>
    <row r="3320" spans="1:3" x14ac:dyDescent="0.25">
      <c r="A3320" s="1" t="s">
        <v>3065</v>
      </c>
      <c r="B3320" s="1" t="s">
        <v>25651</v>
      </c>
      <c r="C3320" s="1" t="s">
        <v>862</v>
      </c>
    </row>
    <row r="3321" spans="1:3" x14ac:dyDescent="0.25">
      <c r="A3321" s="1" t="s">
        <v>3066</v>
      </c>
      <c r="B3321" s="1" t="s">
        <v>25651</v>
      </c>
      <c r="C3321" s="1" t="s">
        <v>862</v>
      </c>
    </row>
    <row r="3322" spans="1:3" x14ac:dyDescent="0.25">
      <c r="A3322" s="1" t="s">
        <v>3067</v>
      </c>
      <c r="B3322" s="1" t="s">
        <v>25652</v>
      </c>
      <c r="C3322" s="1" t="s">
        <v>862</v>
      </c>
    </row>
    <row r="3323" spans="1:3" x14ac:dyDescent="0.25">
      <c r="A3323" s="1" t="s">
        <v>3068</v>
      </c>
      <c r="B3323" s="1" t="s">
        <v>25652</v>
      </c>
      <c r="C3323" s="1" t="s">
        <v>862</v>
      </c>
    </row>
    <row r="3324" spans="1:3" x14ac:dyDescent="0.25">
      <c r="A3324" s="1" t="s">
        <v>3069</v>
      </c>
      <c r="B3324" s="1" t="s">
        <v>25653</v>
      </c>
      <c r="C3324" s="1" t="s">
        <v>862</v>
      </c>
    </row>
    <row r="3325" spans="1:3" x14ac:dyDescent="0.25">
      <c r="A3325" s="1" t="s">
        <v>3070</v>
      </c>
      <c r="B3325" s="1" t="s">
        <v>25653</v>
      </c>
      <c r="C3325" s="1" t="s">
        <v>862</v>
      </c>
    </row>
    <row r="3326" spans="1:3" x14ac:dyDescent="0.25">
      <c r="A3326" s="1" t="s">
        <v>3071</v>
      </c>
      <c r="B3326" s="1" t="s">
        <v>25654</v>
      </c>
      <c r="C3326" s="1" t="s">
        <v>4</v>
      </c>
    </row>
    <row r="3327" spans="1:3" x14ac:dyDescent="0.25">
      <c r="A3327" s="1" t="s">
        <v>3072</v>
      </c>
      <c r="B3327" s="1" t="s">
        <v>25654</v>
      </c>
      <c r="C3327" s="1" t="s">
        <v>4</v>
      </c>
    </row>
    <row r="3328" spans="1:3" x14ac:dyDescent="0.25">
      <c r="A3328" s="1" t="s">
        <v>3073</v>
      </c>
      <c r="B3328" s="1" t="s">
        <v>25655</v>
      </c>
      <c r="C3328" s="1" t="s">
        <v>4</v>
      </c>
    </row>
    <row r="3329" spans="1:3" x14ac:dyDescent="0.25">
      <c r="A3329" s="1" t="s">
        <v>3074</v>
      </c>
      <c r="B3329" s="1" t="s">
        <v>25655</v>
      </c>
      <c r="C3329" s="1" t="s">
        <v>4</v>
      </c>
    </row>
    <row r="3330" spans="1:3" x14ac:dyDescent="0.25">
      <c r="A3330" s="1" t="s">
        <v>3075</v>
      </c>
      <c r="B3330" s="1" t="s">
        <v>25656</v>
      </c>
      <c r="C3330" s="1" t="s">
        <v>862</v>
      </c>
    </row>
    <row r="3331" spans="1:3" x14ac:dyDescent="0.25">
      <c r="A3331" s="1" t="s">
        <v>3076</v>
      </c>
      <c r="B3331" s="1" t="s">
        <v>25656</v>
      </c>
      <c r="C3331" s="1" t="s">
        <v>862</v>
      </c>
    </row>
    <row r="3332" spans="1:3" x14ac:dyDescent="0.25">
      <c r="A3332" s="1" t="s">
        <v>3077</v>
      </c>
      <c r="B3332" s="1" t="s">
        <v>25657</v>
      </c>
      <c r="C3332" s="1" t="s">
        <v>862</v>
      </c>
    </row>
    <row r="3333" spans="1:3" x14ac:dyDescent="0.25">
      <c r="A3333" s="1" t="s">
        <v>3078</v>
      </c>
      <c r="B3333" s="1" t="s">
        <v>25657</v>
      </c>
      <c r="C3333" s="1" t="s">
        <v>862</v>
      </c>
    </row>
    <row r="3334" spans="1:3" x14ac:dyDescent="0.25">
      <c r="A3334" s="1" t="s">
        <v>3079</v>
      </c>
      <c r="B3334" s="1" t="s">
        <v>25658</v>
      </c>
      <c r="C3334" s="1" t="s">
        <v>862</v>
      </c>
    </row>
    <row r="3335" spans="1:3" x14ac:dyDescent="0.25">
      <c r="A3335" s="1" t="s">
        <v>3080</v>
      </c>
      <c r="B3335" s="1" t="s">
        <v>25658</v>
      </c>
      <c r="C3335" s="1" t="s">
        <v>862</v>
      </c>
    </row>
    <row r="3336" spans="1:3" x14ac:dyDescent="0.25">
      <c r="A3336" s="1" t="s">
        <v>3081</v>
      </c>
      <c r="B3336" s="1" t="s">
        <v>25659</v>
      </c>
      <c r="C3336" s="1" t="s">
        <v>1517</v>
      </c>
    </row>
    <row r="3337" spans="1:3" x14ac:dyDescent="0.25">
      <c r="A3337" s="1" t="s">
        <v>3082</v>
      </c>
      <c r="B3337" s="1" t="s">
        <v>25659</v>
      </c>
      <c r="C3337" s="1" t="s">
        <v>1517</v>
      </c>
    </row>
    <row r="3338" spans="1:3" x14ac:dyDescent="0.25">
      <c r="A3338" s="1" t="s">
        <v>3083</v>
      </c>
      <c r="B3338" s="1" t="s">
        <v>25660</v>
      </c>
      <c r="C3338" s="1" t="s">
        <v>1517</v>
      </c>
    </row>
    <row r="3339" spans="1:3" x14ac:dyDescent="0.25">
      <c r="A3339" s="1" t="s">
        <v>3084</v>
      </c>
      <c r="B3339" s="1" t="s">
        <v>25660</v>
      </c>
      <c r="C3339" s="1" t="s">
        <v>1517</v>
      </c>
    </row>
    <row r="3340" spans="1:3" x14ac:dyDescent="0.25">
      <c r="A3340" s="1" t="s">
        <v>3085</v>
      </c>
      <c r="B3340" s="1" t="s">
        <v>25661</v>
      </c>
      <c r="C3340" s="1" t="s">
        <v>1517</v>
      </c>
    </row>
    <row r="3341" spans="1:3" x14ac:dyDescent="0.25">
      <c r="A3341" s="1" t="s">
        <v>3086</v>
      </c>
      <c r="B3341" s="1" t="s">
        <v>25661</v>
      </c>
      <c r="C3341" s="1" t="s">
        <v>1517</v>
      </c>
    </row>
    <row r="3342" spans="1:3" x14ac:dyDescent="0.25">
      <c r="A3342" s="1" t="s">
        <v>3087</v>
      </c>
      <c r="B3342" s="1" t="s">
        <v>25662</v>
      </c>
      <c r="C3342" s="1" t="s">
        <v>1517</v>
      </c>
    </row>
    <row r="3343" spans="1:3" x14ac:dyDescent="0.25">
      <c r="A3343" s="1" t="s">
        <v>3088</v>
      </c>
      <c r="B3343" s="1" t="s">
        <v>25662</v>
      </c>
      <c r="C3343" s="1" t="s">
        <v>1517</v>
      </c>
    </row>
    <row r="3344" spans="1:3" x14ac:dyDescent="0.25">
      <c r="A3344" s="1" t="s">
        <v>3089</v>
      </c>
      <c r="B3344" s="1" t="s">
        <v>25663</v>
      </c>
      <c r="C3344" s="1" t="s">
        <v>1517</v>
      </c>
    </row>
    <row r="3345" spans="1:3" x14ac:dyDescent="0.25">
      <c r="A3345" s="1" t="s">
        <v>3090</v>
      </c>
      <c r="B3345" s="1" t="s">
        <v>25663</v>
      </c>
      <c r="C3345" s="1" t="s">
        <v>1517</v>
      </c>
    </row>
    <row r="3346" spans="1:3" x14ac:dyDescent="0.25">
      <c r="A3346" s="1" t="s">
        <v>3091</v>
      </c>
      <c r="B3346" s="1" t="s">
        <v>25664</v>
      </c>
      <c r="C3346" s="1" t="s">
        <v>1517</v>
      </c>
    </row>
    <row r="3347" spans="1:3" x14ac:dyDescent="0.25">
      <c r="A3347" s="1" t="s">
        <v>3092</v>
      </c>
      <c r="B3347" s="1" t="s">
        <v>25664</v>
      </c>
      <c r="C3347" s="1" t="s">
        <v>1517</v>
      </c>
    </row>
    <row r="3348" spans="1:3" x14ac:dyDescent="0.25">
      <c r="A3348" s="1" t="s">
        <v>3093</v>
      </c>
      <c r="B3348" s="1" t="s">
        <v>25665</v>
      </c>
      <c r="C3348" s="1" t="s">
        <v>1517</v>
      </c>
    </row>
    <row r="3349" spans="1:3" x14ac:dyDescent="0.25">
      <c r="A3349" s="1" t="s">
        <v>3094</v>
      </c>
      <c r="B3349" s="1" t="s">
        <v>25665</v>
      </c>
      <c r="C3349" s="1" t="s">
        <v>1517</v>
      </c>
    </row>
    <row r="3350" spans="1:3" x14ac:dyDescent="0.25">
      <c r="A3350" s="1" t="s">
        <v>3095</v>
      </c>
      <c r="B3350" s="1" t="s">
        <v>25666</v>
      </c>
      <c r="C3350" s="1" t="s">
        <v>4</v>
      </c>
    </row>
    <row r="3351" spans="1:3" x14ac:dyDescent="0.25">
      <c r="A3351" s="1" t="s">
        <v>3096</v>
      </c>
      <c r="B3351" s="1" t="s">
        <v>25666</v>
      </c>
      <c r="C3351" s="1" t="s">
        <v>4</v>
      </c>
    </row>
    <row r="3352" spans="1:3" x14ac:dyDescent="0.25">
      <c r="A3352" s="1" t="s">
        <v>3097</v>
      </c>
      <c r="B3352" s="1" t="s">
        <v>25667</v>
      </c>
      <c r="C3352" s="1" t="s">
        <v>4</v>
      </c>
    </row>
    <row r="3353" spans="1:3" x14ac:dyDescent="0.25">
      <c r="A3353" s="1" t="s">
        <v>3098</v>
      </c>
      <c r="B3353" s="1" t="s">
        <v>25667</v>
      </c>
      <c r="C3353" s="1" t="s">
        <v>4</v>
      </c>
    </row>
    <row r="3354" spans="1:3" x14ac:dyDescent="0.25">
      <c r="A3354" s="1" t="s">
        <v>3099</v>
      </c>
      <c r="B3354" s="1" t="s">
        <v>25668</v>
      </c>
      <c r="C3354" s="1" t="s">
        <v>4</v>
      </c>
    </row>
    <row r="3355" spans="1:3" x14ac:dyDescent="0.25">
      <c r="A3355" s="1" t="s">
        <v>3100</v>
      </c>
      <c r="B3355" s="1" t="s">
        <v>25668</v>
      </c>
      <c r="C3355" s="1" t="s">
        <v>4</v>
      </c>
    </row>
    <row r="3356" spans="1:3" x14ac:dyDescent="0.25">
      <c r="A3356" s="1" t="s">
        <v>3101</v>
      </c>
      <c r="B3356" s="1" t="s">
        <v>25669</v>
      </c>
      <c r="C3356" s="1" t="s">
        <v>4</v>
      </c>
    </row>
    <row r="3357" spans="1:3" x14ac:dyDescent="0.25">
      <c r="A3357" s="1" t="s">
        <v>3102</v>
      </c>
      <c r="B3357" s="1" t="s">
        <v>25669</v>
      </c>
      <c r="C3357" s="1" t="s">
        <v>4</v>
      </c>
    </row>
    <row r="3358" spans="1:3" x14ac:dyDescent="0.25">
      <c r="A3358" s="1" t="s">
        <v>3103</v>
      </c>
      <c r="B3358" s="1" t="s">
        <v>25670</v>
      </c>
      <c r="C3358" s="1" t="s">
        <v>4</v>
      </c>
    </row>
    <row r="3359" spans="1:3" x14ac:dyDescent="0.25">
      <c r="A3359" s="1" t="s">
        <v>3104</v>
      </c>
      <c r="B3359" s="1" t="s">
        <v>25670</v>
      </c>
      <c r="C3359" s="1" t="s">
        <v>4</v>
      </c>
    </row>
    <row r="3360" spans="1:3" x14ac:dyDescent="0.25">
      <c r="A3360" s="1" t="s">
        <v>3105</v>
      </c>
      <c r="B3360" s="1" t="s">
        <v>25671</v>
      </c>
      <c r="C3360" s="1" t="s">
        <v>4</v>
      </c>
    </row>
    <row r="3361" spans="1:3" x14ac:dyDescent="0.25">
      <c r="A3361" s="1" t="s">
        <v>3106</v>
      </c>
      <c r="B3361" s="1" t="s">
        <v>25671</v>
      </c>
      <c r="C3361" s="1" t="s">
        <v>4</v>
      </c>
    </row>
    <row r="3362" spans="1:3" x14ac:dyDescent="0.25">
      <c r="A3362" s="1" t="s">
        <v>3107</v>
      </c>
      <c r="B3362" s="1" t="s">
        <v>25672</v>
      </c>
      <c r="C3362" s="1" t="s">
        <v>4</v>
      </c>
    </row>
    <row r="3363" spans="1:3" x14ac:dyDescent="0.25">
      <c r="A3363" s="1" t="s">
        <v>3108</v>
      </c>
      <c r="B3363" s="1" t="s">
        <v>25672</v>
      </c>
      <c r="C3363" s="1" t="s">
        <v>4</v>
      </c>
    </row>
    <row r="3364" spans="1:3" x14ac:dyDescent="0.25">
      <c r="A3364" s="1" t="s">
        <v>3109</v>
      </c>
      <c r="B3364" s="1" t="s">
        <v>25673</v>
      </c>
      <c r="C3364" s="1" t="s">
        <v>4</v>
      </c>
    </row>
    <row r="3365" spans="1:3" x14ac:dyDescent="0.25">
      <c r="A3365" s="1" t="s">
        <v>3110</v>
      </c>
      <c r="B3365" s="1" t="s">
        <v>25673</v>
      </c>
      <c r="C3365" s="1" t="s">
        <v>4</v>
      </c>
    </row>
    <row r="3366" spans="1:3" x14ac:dyDescent="0.25">
      <c r="A3366" s="1" t="s">
        <v>3111</v>
      </c>
      <c r="B3366" s="1" t="s">
        <v>25674</v>
      </c>
      <c r="C3366" s="1" t="s">
        <v>4</v>
      </c>
    </row>
    <row r="3367" spans="1:3" x14ac:dyDescent="0.25">
      <c r="A3367" s="1" t="s">
        <v>3112</v>
      </c>
      <c r="B3367" s="1" t="s">
        <v>25674</v>
      </c>
      <c r="C3367" s="1" t="s">
        <v>4</v>
      </c>
    </row>
    <row r="3368" spans="1:3" x14ac:dyDescent="0.25">
      <c r="A3368" s="1" t="s">
        <v>3113</v>
      </c>
      <c r="B3368" s="1" t="s">
        <v>25675</v>
      </c>
      <c r="C3368" s="1" t="s">
        <v>862</v>
      </c>
    </row>
    <row r="3369" spans="1:3" x14ac:dyDescent="0.25">
      <c r="A3369" s="1" t="s">
        <v>3114</v>
      </c>
      <c r="B3369" s="1" t="s">
        <v>25675</v>
      </c>
      <c r="C3369" s="1" t="s">
        <v>862</v>
      </c>
    </row>
    <row r="3370" spans="1:3" x14ac:dyDescent="0.25">
      <c r="A3370" s="1" t="s">
        <v>3115</v>
      </c>
      <c r="B3370" s="1" t="s">
        <v>25676</v>
      </c>
      <c r="C3370" s="1" t="s">
        <v>862</v>
      </c>
    </row>
    <row r="3371" spans="1:3" x14ac:dyDescent="0.25">
      <c r="A3371" s="1" t="s">
        <v>3116</v>
      </c>
      <c r="B3371" s="1" t="s">
        <v>25676</v>
      </c>
      <c r="C3371" s="1" t="s">
        <v>862</v>
      </c>
    </row>
    <row r="3372" spans="1:3" x14ac:dyDescent="0.25">
      <c r="A3372" s="1" t="s">
        <v>3117</v>
      </c>
      <c r="B3372" s="1" t="s">
        <v>25677</v>
      </c>
      <c r="C3372" s="1" t="s">
        <v>862</v>
      </c>
    </row>
    <row r="3373" spans="1:3" x14ac:dyDescent="0.25">
      <c r="A3373" s="1" t="s">
        <v>3118</v>
      </c>
      <c r="B3373" s="1" t="s">
        <v>25677</v>
      </c>
      <c r="C3373" s="1" t="s">
        <v>862</v>
      </c>
    </row>
    <row r="3374" spans="1:3" x14ac:dyDescent="0.25">
      <c r="A3374" s="1" t="s">
        <v>3119</v>
      </c>
      <c r="B3374" s="1" t="s">
        <v>25678</v>
      </c>
      <c r="C3374" s="1" t="s">
        <v>862</v>
      </c>
    </row>
    <row r="3375" spans="1:3" x14ac:dyDescent="0.25">
      <c r="A3375" s="1" t="s">
        <v>3120</v>
      </c>
      <c r="B3375" s="1" t="s">
        <v>25678</v>
      </c>
      <c r="C3375" s="1" t="s">
        <v>862</v>
      </c>
    </row>
    <row r="3376" spans="1:3" x14ac:dyDescent="0.25">
      <c r="A3376" s="1" t="s">
        <v>3121</v>
      </c>
      <c r="B3376" s="1" t="s">
        <v>25679</v>
      </c>
      <c r="C3376" s="1" t="s">
        <v>862</v>
      </c>
    </row>
    <row r="3377" spans="1:3" x14ac:dyDescent="0.25">
      <c r="A3377" s="1" t="s">
        <v>3122</v>
      </c>
      <c r="B3377" s="1" t="s">
        <v>25679</v>
      </c>
      <c r="C3377" s="1" t="s">
        <v>862</v>
      </c>
    </row>
    <row r="3378" spans="1:3" x14ac:dyDescent="0.25">
      <c r="A3378" s="1" t="s">
        <v>3123</v>
      </c>
      <c r="B3378" s="1" t="s">
        <v>25680</v>
      </c>
      <c r="C3378" s="1" t="s">
        <v>862</v>
      </c>
    </row>
    <row r="3379" spans="1:3" x14ac:dyDescent="0.25">
      <c r="A3379" s="1" t="s">
        <v>3124</v>
      </c>
      <c r="B3379" s="1" t="s">
        <v>25680</v>
      </c>
      <c r="C3379" s="1" t="s">
        <v>862</v>
      </c>
    </row>
    <row r="3380" spans="1:3" x14ac:dyDescent="0.25">
      <c r="A3380" s="1" t="s">
        <v>3125</v>
      </c>
      <c r="B3380" s="1" t="s">
        <v>25681</v>
      </c>
      <c r="C3380" s="1" t="s">
        <v>862</v>
      </c>
    </row>
    <row r="3381" spans="1:3" x14ac:dyDescent="0.25">
      <c r="A3381" s="1" t="s">
        <v>3126</v>
      </c>
      <c r="B3381" s="1" t="s">
        <v>25681</v>
      </c>
      <c r="C3381" s="1" t="s">
        <v>862</v>
      </c>
    </row>
    <row r="3382" spans="1:3" x14ac:dyDescent="0.25">
      <c r="A3382" s="1" t="s">
        <v>3127</v>
      </c>
      <c r="B3382" s="1" t="s">
        <v>25682</v>
      </c>
      <c r="C3382" s="1" t="s">
        <v>862</v>
      </c>
    </row>
    <row r="3383" spans="1:3" x14ac:dyDescent="0.25">
      <c r="A3383" s="1" t="s">
        <v>3128</v>
      </c>
      <c r="B3383" s="1" t="s">
        <v>25682</v>
      </c>
      <c r="C3383" s="1" t="s">
        <v>862</v>
      </c>
    </row>
    <row r="3384" spans="1:3" x14ac:dyDescent="0.25">
      <c r="A3384" s="1" t="s">
        <v>3129</v>
      </c>
      <c r="B3384" s="1" t="s">
        <v>25683</v>
      </c>
      <c r="C3384" s="1" t="s">
        <v>862</v>
      </c>
    </row>
    <row r="3385" spans="1:3" x14ac:dyDescent="0.25">
      <c r="A3385" s="1" t="s">
        <v>3130</v>
      </c>
      <c r="B3385" s="1" t="s">
        <v>25683</v>
      </c>
      <c r="C3385" s="1" t="s">
        <v>862</v>
      </c>
    </row>
    <row r="3386" spans="1:3" x14ac:dyDescent="0.25">
      <c r="A3386" s="1" t="s">
        <v>3131</v>
      </c>
      <c r="B3386" s="1" t="s">
        <v>25684</v>
      </c>
      <c r="C3386" s="1" t="s">
        <v>862</v>
      </c>
    </row>
    <row r="3387" spans="1:3" x14ac:dyDescent="0.25">
      <c r="A3387" s="1" t="s">
        <v>3132</v>
      </c>
      <c r="B3387" s="1" t="s">
        <v>25684</v>
      </c>
      <c r="C3387" s="1" t="s">
        <v>862</v>
      </c>
    </row>
    <row r="3388" spans="1:3" x14ac:dyDescent="0.25">
      <c r="A3388" s="1" t="s">
        <v>3133</v>
      </c>
      <c r="B3388" s="1" t="s">
        <v>25685</v>
      </c>
      <c r="C3388" s="1" t="s">
        <v>862</v>
      </c>
    </row>
    <row r="3389" spans="1:3" x14ac:dyDescent="0.25">
      <c r="A3389" s="1" t="s">
        <v>3134</v>
      </c>
      <c r="B3389" s="1" t="s">
        <v>25685</v>
      </c>
      <c r="C3389" s="1" t="s">
        <v>862</v>
      </c>
    </row>
    <row r="3390" spans="1:3" x14ac:dyDescent="0.25">
      <c r="A3390" s="1" t="s">
        <v>3135</v>
      </c>
      <c r="B3390" s="1" t="s">
        <v>25686</v>
      </c>
      <c r="C3390" s="1" t="s">
        <v>862</v>
      </c>
    </row>
    <row r="3391" spans="1:3" x14ac:dyDescent="0.25">
      <c r="A3391" s="1" t="s">
        <v>3136</v>
      </c>
      <c r="B3391" s="1" t="s">
        <v>25686</v>
      </c>
      <c r="C3391" s="1" t="s">
        <v>862</v>
      </c>
    </row>
    <row r="3392" spans="1:3" x14ac:dyDescent="0.25">
      <c r="A3392" s="1" t="s">
        <v>3137</v>
      </c>
      <c r="B3392" s="1" t="s">
        <v>25687</v>
      </c>
      <c r="C3392" s="1" t="s">
        <v>862</v>
      </c>
    </row>
    <row r="3393" spans="1:3" x14ac:dyDescent="0.25">
      <c r="A3393" s="1" t="s">
        <v>3138</v>
      </c>
      <c r="B3393" s="1" t="s">
        <v>25687</v>
      </c>
      <c r="C3393" s="1" t="s">
        <v>862</v>
      </c>
    </row>
    <row r="3394" spans="1:3" x14ac:dyDescent="0.25">
      <c r="A3394" s="1" t="s">
        <v>3139</v>
      </c>
      <c r="B3394" s="1" t="s">
        <v>25688</v>
      </c>
      <c r="C3394" s="1" t="s">
        <v>862</v>
      </c>
    </row>
    <row r="3395" spans="1:3" x14ac:dyDescent="0.25">
      <c r="A3395" s="1" t="s">
        <v>3140</v>
      </c>
      <c r="B3395" s="1" t="s">
        <v>25688</v>
      </c>
      <c r="C3395" s="1" t="s">
        <v>862</v>
      </c>
    </row>
    <row r="3396" spans="1:3" x14ac:dyDescent="0.25">
      <c r="A3396" s="1" t="s">
        <v>3141</v>
      </c>
      <c r="B3396" s="1" t="s">
        <v>25689</v>
      </c>
      <c r="C3396" s="1" t="s">
        <v>862</v>
      </c>
    </row>
    <row r="3397" spans="1:3" x14ac:dyDescent="0.25">
      <c r="A3397" s="1" t="s">
        <v>3142</v>
      </c>
      <c r="B3397" s="1" t="s">
        <v>25689</v>
      </c>
      <c r="C3397" s="1" t="s">
        <v>862</v>
      </c>
    </row>
    <row r="3398" spans="1:3" x14ac:dyDescent="0.25">
      <c r="A3398" s="1" t="s">
        <v>3143</v>
      </c>
      <c r="B3398" s="1" t="s">
        <v>25690</v>
      </c>
      <c r="C3398" s="1" t="s">
        <v>862</v>
      </c>
    </row>
    <row r="3399" spans="1:3" x14ac:dyDescent="0.25">
      <c r="A3399" s="1" t="s">
        <v>3144</v>
      </c>
      <c r="B3399" s="1" t="s">
        <v>25690</v>
      </c>
      <c r="C3399" s="1" t="s">
        <v>862</v>
      </c>
    </row>
    <row r="3400" spans="1:3" x14ac:dyDescent="0.25">
      <c r="A3400" s="1" t="s">
        <v>3145</v>
      </c>
      <c r="B3400" s="1" t="s">
        <v>25691</v>
      </c>
      <c r="C3400" s="1" t="s">
        <v>4</v>
      </c>
    </row>
    <row r="3401" spans="1:3" x14ac:dyDescent="0.25">
      <c r="A3401" s="1" t="s">
        <v>3146</v>
      </c>
      <c r="B3401" s="1" t="s">
        <v>25691</v>
      </c>
      <c r="C3401" s="1" t="s">
        <v>4</v>
      </c>
    </row>
    <row r="3402" spans="1:3" x14ac:dyDescent="0.25">
      <c r="A3402" s="1" t="s">
        <v>3147</v>
      </c>
      <c r="B3402" s="1" t="s">
        <v>25692</v>
      </c>
      <c r="C3402" s="1" t="s">
        <v>4</v>
      </c>
    </row>
    <row r="3403" spans="1:3" x14ac:dyDescent="0.25">
      <c r="A3403" s="1" t="s">
        <v>3148</v>
      </c>
      <c r="B3403" s="1" t="s">
        <v>25692</v>
      </c>
      <c r="C3403" s="1" t="s">
        <v>4</v>
      </c>
    </row>
    <row r="3404" spans="1:3" x14ac:dyDescent="0.25">
      <c r="A3404" s="1" t="s">
        <v>3149</v>
      </c>
      <c r="B3404" s="1" t="s">
        <v>25693</v>
      </c>
      <c r="C3404" s="1" t="s">
        <v>4</v>
      </c>
    </row>
    <row r="3405" spans="1:3" x14ac:dyDescent="0.25">
      <c r="A3405" s="1" t="s">
        <v>3150</v>
      </c>
      <c r="B3405" s="1" t="s">
        <v>25693</v>
      </c>
      <c r="C3405" s="1" t="s">
        <v>4</v>
      </c>
    </row>
    <row r="3406" spans="1:3" x14ac:dyDescent="0.25">
      <c r="A3406" s="1" t="s">
        <v>3151</v>
      </c>
      <c r="B3406" s="1" t="s">
        <v>25694</v>
      </c>
      <c r="C3406" s="1" t="s">
        <v>4</v>
      </c>
    </row>
    <row r="3407" spans="1:3" x14ac:dyDescent="0.25">
      <c r="A3407" s="1" t="s">
        <v>3152</v>
      </c>
      <c r="B3407" s="1" t="s">
        <v>25694</v>
      </c>
      <c r="C3407" s="1" t="s">
        <v>4</v>
      </c>
    </row>
    <row r="3408" spans="1:3" x14ac:dyDescent="0.25">
      <c r="A3408" s="1" t="s">
        <v>3153</v>
      </c>
      <c r="B3408" s="1" t="s">
        <v>25695</v>
      </c>
      <c r="C3408" s="1" t="s">
        <v>4</v>
      </c>
    </row>
    <row r="3409" spans="1:3" x14ac:dyDescent="0.25">
      <c r="A3409" s="1" t="s">
        <v>3154</v>
      </c>
      <c r="B3409" s="1" t="s">
        <v>25695</v>
      </c>
      <c r="C3409" s="1" t="s">
        <v>4</v>
      </c>
    </row>
    <row r="3410" spans="1:3" x14ac:dyDescent="0.25">
      <c r="A3410" s="1" t="s">
        <v>3155</v>
      </c>
      <c r="B3410" s="1" t="s">
        <v>25696</v>
      </c>
      <c r="C3410" s="1" t="s">
        <v>4</v>
      </c>
    </row>
    <row r="3411" spans="1:3" x14ac:dyDescent="0.25">
      <c r="A3411" s="1" t="s">
        <v>3156</v>
      </c>
      <c r="B3411" s="1" t="s">
        <v>25696</v>
      </c>
      <c r="C3411" s="1" t="s">
        <v>4</v>
      </c>
    </row>
    <row r="3412" spans="1:3" x14ac:dyDescent="0.25">
      <c r="A3412" s="1" t="s">
        <v>3157</v>
      </c>
      <c r="B3412" s="1" t="s">
        <v>25697</v>
      </c>
      <c r="C3412" s="1" t="s">
        <v>4</v>
      </c>
    </row>
    <row r="3413" spans="1:3" x14ac:dyDescent="0.25">
      <c r="A3413" s="1" t="s">
        <v>3158</v>
      </c>
      <c r="B3413" s="1" t="s">
        <v>25697</v>
      </c>
      <c r="C3413" s="1" t="s">
        <v>4</v>
      </c>
    </row>
    <row r="3414" spans="1:3" x14ac:dyDescent="0.25">
      <c r="A3414" s="1" t="s">
        <v>3159</v>
      </c>
      <c r="B3414" s="1" t="s">
        <v>25698</v>
      </c>
      <c r="C3414" s="1" t="s">
        <v>4</v>
      </c>
    </row>
    <row r="3415" spans="1:3" x14ac:dyDescent="0.25">
      <c r="A3415" s="1" t="s">
        <v>3160</v>
      </c>
      <c r="B3415" s="1" t="s">
        <v>25698</v>
      </c>
      <c r="C3415" s="1" t="s">
        <v>4</v>
      </c>
    </row>
    <row r="3416" spans="1:3" x14ac:dyDescent="0.25">
      <c r="A3416" s="1" t="s">
        <v>3161</v>
      </c>
      <c r="B3416" s="1" t="s">
        <v>25699</v>
      </c>
      <c r="C3416" s="1" t="s">
        <v>4</v>
      </c>
    </row>
    <row r="3417" spans="1:3" x14ac:dyDescent="0.25">
      <c r="A3417" s="1" t="s">
        <v>3162</v>
      </c>
      <c r="B3417" s="1" t="s">
        <v>25699</v>
      </c>
      <c r="C3417" s="1" t="s">
        <v>4</v>
      </c>
    </row>
    <row r="3418" spans="1:3" x14ac:dyDescent="0.25">
      <c r="A3418" s="1" t="s">
        <v>3163</v>
      </c>
      <c r="B3418" s="1" t="s">
        <v>25700</v>
      </c>
      <c r="C3418" s="1" t="s">
        <v>4</v>
      </c>
    </row>
    <row r="3419" spans="1:3" x14ac:dyDescent="0.25">
      <c r="A3419" s="1" t="s">
        <v>3164</v>
      </c>
      <c r="B3419" s="1" t="s">
        <v>25700</v>
      </c>
      <c r="C3419" s="1" t="s">
        <v>4</v>
      </c>
    </row>
    <row r="3420" spans="1:3" x14ac:dyDescent="0.25">
      <c r="A3420" s="1" t="s">
        <v>3165</v>
      </c>
      <c r="B3420" s="1" t="s">
        <v>25701</v>
      </c>
      <c r="C3420" s="1" t="s">
        <v>862</v>
      </c>
    </row>
    <row r="3421" spans="1:3" x14ac:dyDescent="0.25">
      <c r="A3421" s="1" t="s">
        <v>3166</v>
      </c>
      <c r="B3421" s="1" t="s">
        <v>25701</v>
      </c>
      <c r="C3421" s="1" t="s">
        <v>862</v>
      </c>
    </row>
    <row r="3422" spans="1:3" x14ac:dyDescent="0.25">
      <c r="A3422" s="1" t="s">
        <v>3167</v>
      </c>
      <c r="B3422" s="1" t="s">
        <v>25702</v>
      </c>
      <c r="C3422" s="1" t="s">
        <v>862</v>
      </c>
    </row>
    <row r="3423" spans="1:3" x14ac:dyDescent="0.25">
      <c r="A3423" s="1" t="s">
        <v>3168</v>
      </c>
      <c r="B3423" s="1" t="s">
        <v>25702</v>
      </c>
      <c r="C3423" s="1" t="s">
        <v>862</v>
      </c>
    </row>
    <row r="3424" spans="1:3" x14ac:dyDescent="0.25">
      <c r="A3424" s="1" t="s">
        <v>3169</v>
      </c>
      <c r="B3424" s="1" t="s">
        <v>25703</v>
      </c>
      <c r="C3424" s="1" t="s">
        <v>862</v>
      </c>
    </row>
    <row r="3425" spans="1:3" x14ac:dyDescent="0.25">
      <c r="A3425" s="1" t="s">
        <v>3170</v>
      </c>
      <c r="B3425" s="1" t="s">
        <v>25703</v>
      </c>
      <c r="C3425" s="1" t="s">
        <v>862</v>
      </c>
    </row>
    <row r="3426" spans="1:3" x14ac:dyDescent="0.25">
      <c r="A3426" s="1" t="s">
        <v>3171</v>
      </c>
      <c r="B3426" s="1" t="s">
        <v>25704</v>
      </c>
      <c r="C3426" s="1" t="s">
        <v>862</v>
      </c>
    </row>
    <row r="3427" spans="1:3" x14ac:dyDescent="0.25">
      <c r="A3427" s="1" t="s">
        <v>3172</v>
      </c>
      <c r="B3427" s="1" t="s">
        <v>25704</v>
      </c>
      <c r="C3427" s="1" t="s">
        <v>862</v>
      </c>
    </row>
    <row r="3428" spans="1:3" x14ac:dyDescent="0.25">
      <c r="A3428" s="1" t="s">
        <v>3173</v>
      </c>
      <c r="B3428" s="1" t="s">
        <v>25705</v>
      </c>
      <c r="C3428" s="1" t="s">
        <v>862</v>
      </c>
    </row>
    <row r="3429" spans="1:3" x14ac:dyDescent="0.25">
      <c r="A3429" s="1" t="s">
        <v>3174</v>
      </c>
      <c r="B3429" s="1" t="s">
        <v>25705</v>
      </c>
      <c r="C3429" s="1" t="s">
        <v>862</v>
      </c>
    </row>
    <row r="3430" spans="1:3" x14ac:dyDescent="0.25">
      <c r="A3430" s="1" t="s">
        <v>3175</v>
      </c>
      <c r="B3430" s="1" t="s">
        <v>25706</v>
      </c>
      <c r="C3430" s="1" t="s">
        <v>862</v>
      </c>
    </row>
    <row r="3431" spans="1:3" x14ac:dyDescent="0.25">
      <c r="A3431" s="1" t="s">
        <v>3176</v>
      </c>
      <c r="B3431" s="1" t="s">
        <v>25706</v>
      </c>
      <c r="C3431" s="1" t="s">
        <v>862</v>
      </c>
    </row>
    <row r="3432" spans="1:3" x14ac:dyDescent="0.25">
      <c r="A3432" s="1" t="s">
        <v>3177</v>
      </c>
      <c r="B3432" s="1" t="s">
        <v>25707</v>
      </c>
      <c r="C3432" s="1" t="s">
        <v>862</v>
      </c>
    </row>
    <row r="3433" spans="1:3" x14ac:dyDescent="0.25">
      <c r="A3433" s="1" t="s">
        <v>3178</v>
      </c>
      <c r="B3433" s="1" t="s">
        <v>25707</v>
      </c>
      <c r="C3433" s="1" t="s">
        <v>862</v>
      </c>
    </row>
    <row r="3434" spans="1:3" x14ac:dyDescent="0.25">
      <c r="A3434" s="1" t="s">
        <v>3179</v>
      </c>
      <c r="B3434" s="1" t="s">
        <v>25708</v>
      </c>
      <c r="C3434" s="1" t="s">
        <v>862</v>
      </c>
    </row>
    <row r="3435" spans="1:3" x14ac:dyDescent="0.25">
      <c r="A3435" s="1" t="s">
        <v>3180</v>
      </c>
      <c r="B3435" s="1" t="s">
        <v>25708</v>
      </c>
      <c r="C3435" s="1" t="s">
        <v>862</v>
      </c>
    </row>
    <row r="3436" spans="1:3" x14ac:dyDescent="0.25">
      <c r="A3436" s="1" t="s">
        <v>3181</v>
      </c>
      <c r="B3436" s="1" t="s">
        <v>25709</v>
      </c>
      <c r="C3436" s="1" t="s">
        <v>108</v>
      </c>
    </row>
    <row r="3437" spans="1:3" x14ac:dyDescent="0.25">
      <c r="A3437" s="1" t="s">
        <v>3182</v>
      </c>
      <c r="B3437" s="1" t="s">
        <v>25709</v>
      </c>
      <c r="C3437" s="1" t="s">
        <v>108</v>
      </c>
    </row>
    <row r="3438" spans="1:3" x14ac:dyDescent="0.25">
      <c r="A3438" s="1" t="s">
        <v>3183</v>
      </c>
      <c r="B3438" s="1" t="s">
        <v>25710</v>
      </c>
      <c r="C3438" s="1" t="s">
        <v>108</v>
      </c>
    </row>
    <row r="3439" spans="1:3" x14ac:dyDescent="0.25">
      <c r="A3439" s="1" t="s">
        <v>3184</v>
      </c>
      <c r="B3439" s="1" t="s">
        <v>25710</v>
      </c>
      <c r="C3439" s="1" t="s">
        <v>108</v>
      </c>
    </row>
    <row r="3440" spans="1:3" x14ac:dyDescent="0.25">
      <c r="A3440" s="1" t="s">
        <v>3185</v>
      </c>
      <c r="B3440" s="1" t="s">
        <v>25711</v>
      </c>
      <c r="C3440" s="1" t="s">
        <v>108</v>
      </c>
    </row>
    <row r="3441" spans="1:3" x14ac:dyDescent="0.25">
      <c r="A3441" s="1" t="s">
        <v>3186</v>
      </c>
      <c r="B3441" s="1" t="s">
        <v>25711</v>
      </c>
      <c r="C3441" s="1" t="s">
        <v>108</v>
      </c>
    </row>
    <row r="3442" spans="1:3" x14ac:dyDescent="0.25">
      <c r="A3442" s="1" t="s">
        <v>3187</v>
      </c>
      <c r="B3442" s="1" t="s">
        <v>25712</v>
      </c>
      <c r="C3442" s="1" t="s">
        <v>108</v>
      </c>
    </row>
    <row r="3443" spans="1:3" x14ac:dyDescent="0.25">
      <c r="A3443" s="1" t="s">
        <v>3188</v>
      </c>
      <c r="B3443" s="1" t="s">
        <v>25712</v>
      </c>
      <c r="C3443" s="1" t="s">
        <v>108</v>
      </c>
    </row>
    <row r="3444" spans="1:3" x14ac:dyDescent="0.25">
      <c r="A3444" s="1" t="s">
        <v>3189</v>
      </c>
      <c r="B3444" s="1" t="s">
        <v>25713</v>
      </c>
      <c r="C3444" s="1" t="s">
        <v>108</v>
      </c>
    </row>
    <row r="3445" spans="1:3" x14ac:dyDescent="0.25">
      <c r="A3445" s="1" t="s">
        <v>3190</v>
      </c>
      <c r="B3445" s="1" t="s">
        <v>25713</v>
      </c>
      <c r="C3445" s="1" t="s">
        <v>108</v>
      </c>
    </row>
    <row r="3446" spans="1:3" x14ac:dyDescent="0.25">
      <c r="A3446" s="1" t="s">
        <v>3191</v>
      </c>
      <c r="B3446" s="1" t="s">
        <v>25714</v>
      </c>
      <c r="C3446" s="1" t="s">
        <v>108</v>
      </c>
    </row>
    <row r="3447" spans="1:3" x14ac:dyDescent="0.25">
      <c r="A3447" s="1" t="s">
        <v>3192</v>
      </c>
      <c r="B3447" s="1" t="s">
        <v>25714</v>
      </c>
      <c r="C3447" s="1" t="s">
        <v>108</v>
      </c>
    </row>
    <row r="3448" spans="1:3" x14ac:dyDescent="0.25">
      <c r="A3448" s="1" t="s">
        <v>3193</v>
      </c>
      <c r="B3448" s="1" t="s">
        <v>25715</v>
      </c>
      <c r="C3448" s="1" t="s">
        <v>108</v>
      </c>
    </row>
    <row r="3449" spans="1:3" x14ac:dyDescent="0.25">
      <c r="A3449" s="1" t="s">
        <v>3194</v>
      </c>
      <c r="B3449" s="1" t="s">
        <v>25715</v>
      </c>
      <c r="C3449" s="1" t="s">
        <v>108</v>
      </c>
    </row>
    <row r="3450" spans="1:3" x14ac:dyDescent="0.25">
      <c r="A3450" s="1" t="s">
        <v>3195</v>
      </c>
      <c r="B3450" s="1" t="s">
        <v>25716</v>
      </c>
      <c r="C3450" s="1" t="s">
        <v>108</v>
      </c>
    </row>
    <row r="3451" spans="1:3" x14ac:dyDescent="0.25">
      <c r="A3451" s="1" t="s">
        <v>3196</v>
      </c>
      <c r="B3451" s="1" t="s">
        <v>25716</v>
      </c>
      <c r="C3451" s="1" t="s">
        <v>108</v>
      </c>
    </row>
    <row r="3452" spans="1:3" x14ac:dyDescent="0.25">
      <c r="A3452" s="1" t="s">
        <v>3197</v>
      </c>
      <c r="B3452" s="1" t="s">
        <v>25717</v>
      </c>
      <c r="C3452" s="1" t="s">
        <v>108</v>
      </c>
    </row>
    <row r="3453" spans="1:3" x14ac:dyDescent="0.25">
      <c r="A3453" s="1" t="s">
        <v>3198</v>
      </c>
      <c r="B3453" s="1" t="s">
        <v>25717</v>
      </c>
      <c r="C3453" s="1" t="s">
        <v>108</v>
      </c>
    </row>
    <row r="3454" spans="1:3" x14ac:dyDescent="0.25">
      <c r="A3454" s="1" t="s">
        <v>3199</v>
      </c>
      <c r="B3454" s="1" t="s">
        <v>25718</v>
      </c>
      <c r="C3454" s="1" t="s">
        <v>108</v>
      </c>
    </row>
    <row r="3455" spans="1:3" x14ac:dyDescent="0.25">
      <c r="A3455" s="1" t="s">
        <v>3200</v>
      </c>
      <c r="B3455" s="1" t="s">
        <v>25718</v>
      </c>
      <c r="C3455" s="1" t="s">
        <v>108</v>
      </c>
    </row>
    <row r="3456" spans="1:3" x14ac:dyDescent="0.25">
      <c r="A3456" s="1" t="s">
        <v>3201</v>
      </c>
      <c r="B3456" s="1" t="s">
        <v>25719</v>
      </c>
      <c r="C3456" s="1" t="s">
        <v>108</v>
      </c>
    </row>
    <row r="3457" spans="1:3" x14ac:dyDescent="0.25">
      <c r="A3457" s="1" t="s">
        <v>3202</v>
      </c>
      <c r="B3457" s="1" t="s">
        <v>25719</v>
      </c>
      <c r="C3457" s="1" t="s">
        <v>108</v>
      </c>
    </row>
    <row r="3458" spans="1:3" x14ac:dyDescent="0.25">
      <c r="A3458" s="1" t="s">
        <v>3203</v>
      </c>
      <c r="B3458" s="1" t="s">
        <v>25720</v>
      </c>
      <c r="C3458" s="1" t="s">
        <v>108</v>
      </c>
    </row>
    <row r="3459" spans="1:3" x14ac:dyDescent="0.25">
      <c r="A3459" s="1" t="s">
        <v>3204</v>
      </c>
      <c r="B3459" s="1" t="s">
        <v>25720</v>
      </c>
      <c r="C3459" s="1" t="s">
        <v>108</v>
      </c>
    </row>
    <row r="3460" spans="1:3" x14ac:dyDescent="0.25">
      <c r="A3460" s="1" t="s">
        <v>3205</v>
      </c>
      <c r="B3460" s="1" t="s">
        <v>25721</v>
      </c>
      <c r="C3460" s="1" t="s">
        <v>108</v>
      </c>
    </row>
    <row r="3461" spans="1:3" x14ac:dyDescent="0.25">
      <c r="A3461" s="1" t="s">
        <v>3206</v>
      </c>
      <c r="B3461" s="1" t="s">
        <v>25721</v>
      </c>
      <c r="C3461" s="1" t="s">
        <v>108</v>
      </c>
    </row>
    <row r="3462" spans="1:3" x14ac:dyDescent="0.25">
      <c r="A3462" s="1" t="s">
        <v>3207</v>
      </c>
      <c r="B3462" s="1" t="s">
        <v>25722</v>
      </c>
      <c r="C3462" s="1" t="s">
        <v>108</v>
      </c>
    </row>
    <row r="3463" spans="1:3" x14ac:dyDescent="0.25">
      <c r="A3463" s="1" t="s">
        <v>3208</v>
      </c>
      <c r="B3463" s="1" t="s">
        <v>25722</v>
      </c>
      <c r="C3463" s="1" t="s">
        <v>108</v>
      </c>
    </row>
    <row r="3464" spans="1:3" x14ac:dyDescent="0.25">
      <c r="A3464" s="1" t="s">
        <v>3209</v>
      </c>
      <c r="B3464" s="1" t="s">
        <v>25723</v>
      </c>
      <c r="C3464" s="1" t="s">
        <v>108</v>
      </c>
    </row>
    <row r="3465" spans="1:3" x14ac:dyDescent="0.25">
      <c r="A3465" s="1" t="s">
        <v>3210</v>
      </c>
      <c r="B3465" s="1" t="s">
        <v>25723</v>
      </c>
      <c r="C3465" s="1" t="s">
        <v>108</v>
      </c>
    </row>
    <row r="3466" spans="1:3" x14ac:dyDescent="0.25">
      <c r="A3466" s="1" t="s">
        <v>3211</v>
      </c>
      <c r="B3466" s="1" t="s">
        <v>25724</v>
      </c>
      <c r="C3466" s="1" t="s">
        <v>108</v>
      </c>
    </row>
    <row r="3467" spans="1:3" x14ac:dyDescent="0.25">
      <c r="A3467" s="1" t="s">
        <v>3212</v>
      </c>
      <c r="B3467" s="1" t="s">
        <v>25724</v>
      </c>
      <c r="C3467" s="1" t="s">
        <v>108</v>
      </c>
    </row>
    <row r="3468" spans="1:3" x14ac:dyDescent="0.25">
      <c r="A3468" s="1" t="s">
        <v>3213</v>
      </c>
      <c r="B3468" s="1" t="s">
        <v>25725</v>
      </c>
      <c r="C3468" s="1" t="s">
        <v>108</v>
      </c>
    </row>
    <row r="3469" spans="1:3" x14ac:dyDescent="0.25">
      <c r="A3469" s="1" t="s">
        <v>3214</v>
      </c>
      <c r="B3469" s="1" t="s">
        <v>25725</v>
      </c>
      <c r="C3469" s="1" t="s">
        <v>108</v>
      </c>
    </row>
    <row r="3470" spans="1:3" x14ac:dyDescent="0.25">
      <c r="A3470" s="1" t="s">
        <v>3215</v>
      </c>
      <c r="B3470" s="1" t="s">
        <v>25726</v>
      </c>
      <c r="C3470" s="1" t="s">
        <v>108</v>
      </c>
    </row>
    <row r="3471" spans="1:3" x14ac:dyDescent="0.25">
      <c r="A3471" s="1" t="s">
        <v>3216</v>
      </c>
      <c r="B3471" s="1" t="s">
        <v>25726</v>
      </c>
      <c r="C3471" s="1" t="s">
        <v>108</v>
      </c>
    </row>
    <row r="3472" spans="1:3" x14ac:dyDescent="0.25">
      <c r="A3472" s="1" t="s">
        <v>3217</v>
      </c>
      <c r="B3472" s="1" t="s">
        <v>25727</v>
      </c>
      <c r="C3472" s="1" t="s">
        <v>108</v>
      </c>
    </row>
    <row r="3473" spans="1:3" x14ac:dyDescent="0.25">
      <c r="A3473" s="1" t="s">
        <v>3218</v>
      </c>
      <c r="B3473" s="1" t="s">
        <v>25727</v>
      </c>
      <c r="C3473" s="1" t="s">
        <v>108</v>
      </c>
    </row>
    <row r="3474" spans="1:3" x14ac:dyDescent="0.25">
      <c r="A3474" s="1" t="s">
        <v>3219</v>
      </c>
      <c r="B3474" s="1" t="s">
        <v>25728</v>
      </c>
      <c r="C3474" s="1" t="s">
        <v>108</v>
      </c>
    </row>
    <row r="3475" spans="1:3" x14ac:dyDescent="0.25">
      <c r="A3475" s="1" t="s">
        <v>3220</v>
      </c>
      <c r="B3475" s="1" t="s">
        <v>25728</v>
      </c>
      <c r="C3475" s="1" t="s">
        <v>108</v>
      </c>
    </row>
    <row r="3476" spans="1:3" x14ac:dyDescent="0.25">
      <c r="A3476" s="1" t="s">
        <v>3221</v>
      </c>
      <c r="B3476" s="1" t="s">
        <v>3222</v>
      </c>
      <c r="C3476" s="1" t="s">
        <v>4</v>
      </c>
    </row>
    <row r="3477" spans="1:3" x14ac:dyDescent="0.25">
      <c r="A3477" s="1" t="s">
        <v>3223</v>
      </c>
      <c r="B3477" s="1" t="s">
        <v>3222</v>
      </c>
      <c r="C3477" s="1" t="s">
        <v>4</v>
      </c>
    </row>
    <row r="3478" spans="1:3" x14ac:dyDescent="0.25">
      <c r="A3478" s="1" t="s">
        <v>3224</v>
      </c>
      <c r="B3478" s="1" t="s">
        <v>3225</v>
      </c>
      <c r="C3478" s="1" t="s">
        <v>4</v>
      </c>
    </row>
    <row r="3479" spans="1:3" x14ac:dyDescent="0.25">
      <c r="A3479" s="1" t="s">
        <v>3226</v>
      </c>
      <c r="B3479" s="1" t="s">
        <v>3225</v>
      </c>
      <c r="C3479" s="1" t="s">
        <v>4</v>
      </c>
    </row>
    <row r="3480" spans="1:3" x14ac:dyDescent="0.25">
      <c r="A3480" s="1" t="s">
        <v>3227</v>
      </c>
      <c r="B3480" s="1" t="s">
        <v>3228</v>
      </c>
      <c r="C3480" s="1" t="s">
        <v>4</v>
      </c>
    </row>
    <row r="3481" spans="1:3" x14ac:dyDescent="0.25">
      <c r="A3481" s="1" t="s">
        <v>3229</v>
      </c>
      <c r="B3481" s="1" t="s">
        <v>3228</v>
      </c>
      <c r="C3481" s="1" t="s">
        <v>4</v>
      </c>
    </row>
    <row r="3482" spans="1:3" x14ac:dyDescent="0.25">
      <c r="A3482" s="1" t="s">
        <v>3230</v>
      </c>
      <c r="B3482" s="1" t="s">
        <v>3231</v>
      </c>
      <c r="C3482" s="1" t="s">
        <v>4</v>
      </c>
    </row>
    <row r="3483" spans="1:3" x14ac:dyDescent="0.25">
      <c r="A3483" s="1" t="s">
        <v>3232</v>
      </c>
      <c r="B3483" s="1" t="s">
        <v>3231</v>
      </c>
      <c r="C3483" s="1" t="s">
        <v>4</v>
      </c>
    </row>
    <row r="3484" spans="1:3" x14ac:dyDescent="0.25">
      <c r="A3484" s="1" t="s">
        <v>3233</v>
      </c>
      <c r="B3484" s="1" t="s">
        <v>3234</v>
      </c>
      <c r="C3484" s="1" t="s">
        <v>4</v>
      </c>
    </row>
    <row r="3485" spans="1:3" x14ac:dyDescent="0.25">
      <c r="A3485" s="1" t="s">
        <v>3235</v>
      </c>
      <c r="B3485" s="1" t="s">
        <v>3234</v>
      </c>
      <c r="C3485" s="1" t="s">
        <v>4</v>
      </c>
    </row>
    <row r="3486" spans="1:3" x14ac:dyDescent="0.25">
      <c r="A3486" s="1" t="s">
        <v>3236</v>
      </c>
      <c r="B3486" s="1" t="s">
        <v>25729</v>
      </c>
      <c r="C3486" s="1" t="s">
        <v>108</v>
      </c>
    </row>
    <row r="3487" spans="1:3" x14ac:dyDescent="0.25">
      <c r="A3487" s="1" t="s">
        <v>3237</v>
      </c>
      <c r="B3487" s="1" t="s">
        <v>25729</v>
      </c>
      <c r="C3487" s="1" t="s">
        <v>108</v>
      </c>
    </row>
    <row r="3488" spans="1:3" x14ac:dyDescent="0.25">
      <c r="A3488" s="1" t="s">
        <v>3238</v>
      </c>
      <c r="B3488" s="1" t="s">
        <v>25730</v>
      </c>
      <c r="C3488" s="1" t="s">
        <v>108</v>
      </c>
    </row>
    <row r="3489" spans="1:3" x14ac:dyDescent="0.25">
      <c r="A3489" s="1" t="s">
        <v>3239</v>
      </c>
      <c r="B3489" s="1" t="s">
        <v>25730</v>
      </c>
      <c r="C3489" s="1" t="s">
        <v>108</v>
      </c>
    </row>
    <row r="3490" spans="1:3" x14ac:dyDescent="0.25">
      <c r="A3490" s="1" t="s">
        <v>3240</v>
      </c>
      <c r="B3490" s="1" t="s">
        <v>25731</v>
      </c>
      <c r="C3490" s="1" t="s">
        <v>108</v>
      </c>
    </row>
    <row r="3491" spans="1:3" x14ac:dyDescent="0.25">
      <c r="A3491" s="1" t="s">
        <v>3241</v>
      </c>
      <c r="B3491" s="1" t="s">
        <v>25731</v>
      </c>
      <c r="C3491" s="1" t="s">
        <v>108</v>
      </c>
    </row>
    <row r="3492" spans="1:3" x14ac:dyDescent="0.25">
      <c r="A3492" s="1" t="s">
        <v>3242</v>
      </c>
      <c r="B3492" s="1" t="s">
        <v>25732</v>
      </c>
      <c r="C3492" s="1" t="s">
        <v>108</v>
      </c>
    </row>
    <row r="3493" spans="1:3" x14ac:dyDescent="0.25">
      <c r="A3493" s="1" t="s">
        <v>3243</v>
      </c>
      <c r="B3493" s="1" t="s">
        <v>25732</v>
      </c>
      <c r="C3493" s="1" t="s">
        <v>108</v>
      </c>
    </row>
    <row r="3494" spans="1:3" x14ac:dyDescent="0.25">
      <c r="A3494" s="1" t="s">
        <v>3244</v>
      </c>
      <c r="B3494" s="1" t="s">
        <v>25733</v>
      </c>
      <c r="C3494" s="1" t="s">
        <v>4</v>
      </c>
    </row>
    <row r="3495" spans="1:3" x14ac:dyDescent="0.25">
      <c r="A3495" s="1" t="s">
        <v>3245</v>
      </c>
      <c r="B3495" s="1" t="s">
        <v>25733</v>
      </c>
      <c r="C3495" s="1" t="s">
        <v>4</v>
      </c>
    </row>
    <row r="3496" spans="1:3" x14ac:dyDescent="0.25">
      <c r="A3496" s="1" t="s">
        <v>3246</v>
      </c>
      <c r="B3496" s="1" t="s">
        <v>25734</v>
      </c>
      <c r="C3496" s="1" t="s">
        <v>4</v>
      </c>
    </row>
    <row r="3497" spans="1:3" x14ac:dyDescent="0.25">
      <c r="A3497" s="1" t="s">
        <v>3247</v>
      </c>
      <c r="B3497" s="1" t="s">
        <v>25734</v>
      </c>
      <c r="C3497" s="1" t="s">
        <v>4</v>
      </c>
    </row>
    <row r="3498" spans="1:3" x14ac:dyDescent="0.25">
      <c r="A3498" s="1" t="s">
        <v>3248</v>
      </c>
      <c r="B3498" s="1" t="s">
        <v>25735</v>
      </c>
      <c r="C3498" s="1" t="s">
        <v>4</v>
      </c>
    </row>
    <row r="3499" spans="1:3" x14ac:dyDescent="0.25">
      <c r="A3499" s="1" t="s">
        <v>3249</v>
      </c>
      <c r="B3499" s="1" t="s">
        <v>25735</v>
      </c>
      <c r="C3499" s="1" t="s">
        <v>4</v>
      </c>
    </row>
    <row r="3500" spans="1:3" x14ac:dyDescent="0.25">
      <c r="A3500" s="1" t="s">
        <v>3250</v>
      </c>
      <c r="B3500" s="1" t="s">
        <v>25736</v>
      </c>
      <c r="C3500" s="1" t="s">
        <v>4</v>
      </c>
    </row>
    <row r="3501" spans="1:3" x14ac:dyDescent="0.25">
      <c r="A3501" s="1" t="s">
        <v>3251</v>
      </c>
      <c r="B3501" s="1" t="s">
        <v>25736</v>
      </c>
      <c r="C3501" s="1" t="s">
        <v>4</v>
      </c>
    </row>
    <row r="3502" spans="1:3" x14ac:dyDescent="0.25">
      <c r="A3502" s="1" t="s">
        <v>3252</v>
      </c>
      <c r="B3502" s="1" t="s">
        <v>25737</v>
      </c>
      <c r="C3502" s="1" t="s">
        <v>4</v>
      </c>
    </row>
    <row r="3503" spans="1:3" x14ac:dyDescent="0.25">
      <c r="A3503" s="1" t="s">
        <v>3253</v>
      </c>
      <c r="B3503" s="1" t="s">
        <v>25737</v>
      </c>
      <c r="C3503" s="1" t="s">
        <v>4</v>
      </c>
    </row>
    <row r="3504" spans="1:3" x14ac:dyDescent="0.25">
      <c r="A3504" s="1" t="s">
        <v>3254</v>
      </c>
      <c r="B3504" s="1" t="s">
        <v>25738</v>
      </c>
      <c r="C3504" s="1" t="s">
        <v>4</v>
      </c>
    </row>
    <row r="3505" spans="1:3" x14ac:dyDescent="0.25">
      <c r="A3505" s="1" t="s">
        <v>3255</v>
      </c>
      <c r="B3505" s="1" t="s">
        <v>25738</v>
      </c>
      <c r="C3505" s="1" t="s">
        <v>4</v>
      </c>
    </row>
    <row r="3506" spans="1:3" x14ac:dyDescent="0.25">
      <c r="A3506" s="1" t="s">
        <v>3256</v>
      </c>
      <c r="B3506" s="1" t="s">
        <v>25739</v>
      </c>
      <c r="C3506" s="1" t="s">
        <v>1397</v>
      </c>
    </row>
    <row r="3507" spans="1:3" x14ac:dyDescent="0.25">
      <c r="A3507" s="1" t="s">
        <v>3257</v>
      </c>
      <c r="B3507" s="1" t="s">
        <v>25739</v>
      </c>
      <c r="C3507" s="1" t="s">
        <v>1397</v>
      </c>
    </row>
    <row r="3508" spans="1:3" x14ac:dyDescent="0.25">
      <c r="A3508" s="1" t="s">
        <v>3258</v>
      </c>
      <c r="B3508" s="1" t="s">
        <v>25740</v>
      </c>
      <c r="C3508" s="1" t="s">
        <v>1397</v>
      </c>
    </row>
    <row r="3509" spans="1:3" x14ac:dyDescent="0.25">
      <c r="A3509" s="1" t="s">
        <v>3259</v>
      </c>
      <c r="B3509" s="1" t="s">
        <v>25740</v>
      </c>
      <c r="C3509" s="1" t="s">
        <v>1397</v>
      </c>
    </row>
    <row r="3510" spans="1:3" x14ac:dyDescent="0.25">
      <c r="A3510" s="1" t="s">
        <v>3260</v>
      </c>
      <c r="B3510" s="1" t="s">
        <v>25741</v>
      </c>
      <c r="C3510" s="1" t="s">
        <v>1397</v>
      </c>
    </row>
    <row r="3511" spans="1:3" x14ac:dyDescent="0.25">
      <c r="A3511" s="1" t="s">
        <v>3261</v>
      </c>
      <c r="B3511" s="1" t="s">
        <v>25741</v>
      </c>
      <c r="C3511" s="1" t="s">
        <v>1397</v>
      </c>
    </row>
    <row r="3512" spans="1:3" x14ac:dyDescent="0.25">
      <c r="A3512" s="1" t="s">
        <v>3262</v>
      </c>
      <c r="B3512" s="1" t="s">
        <v>25742</v>
      </c>
      <c r="C3512" s="1" t="s">
        <v>1397</v>
      </c>
    </row>
    <row r="3513" spans="1:3" x14ac:dyDescent="0.25">
      <c r="A3513" s="1" t="s">
        <v>3263</v>
      </c>
      <c r="B3513" s="1" t="s">
        <v>25742</v>
      </c>
      <c r="C3513" s="1" t="s">
        <v>1397</v>
      </c>
    </row>
    <row r="3514" spans="1:3" x14ac:dyDescent="0.25">
      <c r="A3514" s="1" t="s">
        <v>3264</v>
      </c>
      <c r="B3514" s="1" t="s">
        <v>25743</v>
      </c>
      <c r="C3514" s="1" t="s">
        <v>1397</v>
      </c>
    </row>
    <row r="3515" spans="1:3" x14ac:dyDescent="0.25">
      <c r="A3515" s="1" t="s">
        <v>3265</v>
      </c>
      <c r="B3515" s="1" t="s">
        <v>25743</v>
      </c>
      <c r="C3515" s="1" t="s">
        <v>1397</v>
      </c>
    </row>
    <row r="3516" spans="1:3" x14ac:dyDescent="0.25">
      <c r="A3516" s="1" t="s">
        <v>3266</v>
      </c>
      <c r="B3516" s="1" t="s">
        <v>25744</v>
      </c>
      <c r="C3516" s="1" t="s">
        <v>1397</v>
      </c>
    </row>
    <row r="3517" spans="1:3" x14ac:dyDescent="0.25">
      <c r="A3517" s="1" t="s">
        <v>3267</v>
      </c>
      <c r="B3517" s="1" t="s">
        <v>25744</v>
      </c>
      <c r="C3517" s="1" t="s">
        <v>1397</v>
      </c>
    </row>
    <row r="3518" spans="1:3" x14ac:dyDescent="0.25">
      <c r="A3518" s="1" t="s">
        <v>3268</v>
      </c>
      <c r="B3518" s="1" t="s">
        <v>25745</v>
      </c>
      <c r="C3518" s="1" t="s">
        <v>1397</v>
      </c>
    </row>
    <row r="3519" spans="1:3" x14ac:dyDescent="0.25">
      <c r="A3519" s="1" t="s">
        <v>3269</v>
      </c>
      <c r="B3519" s="1" t="s">
        <v>25745</v>
      </c>
      <c r="C3519" s="1" t="s">
        <v>1397</v>
      </c>
    </row>
    <row r="3520" spans="1:3" x14ac:dyDescent="0.25">
      <c r="A3520" s="1" t="s">
        <v>3270</v>
      </c>
      <c r="B3520" s="1" t="s">
        <v>25746</v>
      </c>
      <c r="C3520" s="1" t="s">
        <v>1397</v>
      </c>
    </row>
    <row r="3521" spans="1:3" x14ac:dyDescent="0.25">
      <c r="A3521" s="1" t="s">
        <v>3271</v>
      </c>
      <c r="B3521" s="1" t="s">
        <v>25746</v>
      </c>
      <c r="C3521" s="1" t="s">
        <v>1397</v>
      </c>
    </row>
    <row r="3522" spans="1:3" x14ac:dyDescent="0.25">
      <c r="A3522" s="1" t="s">
        <v>3272</v>
      </c>
      <c r="B3522" s="1" t="s">
        <v>3273</v>
      </c>
      <c r="C3522" s="1" t="s">
        <v>4</v>
      </c>
    </row>
    <row r="3523" spans="1:3" x14ac:dyDescent="0.25">
      <c r="A3523" s="1" t="s">
        <v>3274</v>
      </c>
      <c r="B3523" s="1" t="s">
        <v>3273</v>
      </c>
      <c r="C3523" s="1" t="s">
        <v>4</v>
      </c>
    </row>
    <row r="3524" spans="1:3" x14ac:dyDescent="0.25">
      <c r="A3524" s="1" t="s">
        <v>3275</v>
      </c>
      <c r="B3524" s="1" t="s">
        <v>25747</v>
      </c>
      <c r="C3524" s="1" t="s">
        <v>292</v>
      </c>
    </row>
    <row r="3525" spans="1:3" x14ac:dyDescent="0.25">
      <c r="A3525" s="1" t="s">
        <v>3276</v>
      </c>
      <c r="B3525" s="1" t="s">
        <v>25747</v>
      </c>
      <c r="C3525" s="1" t="s">
        <v>292</v>
      </c>
    </row>
    <row r="3526" spans="1:3" x14ac:dyDescent="0.25">
      <c r="A3526" s="1" t="s">
        <v>3277</v>
      </c>
      <c r="B3526" s="1" t="s">
        <v>25748</v>
      </c>
      <c r="C3526" s="1" t="s">
        <v>292</v>
      </c>
    </row>
    <row r="3527" spans="1:3" x14ac:dyDescent="0.25">
      <c r="A3527" s="1" t="s">
        <v>3278</v>
      </c>
      <c r="B3527" s="1" t="s">
        <v>25748</v>
      </c>
      <c r="C3527" s="1" t="s">
        <v>292</v>
      </c>
    </row>
    <row r="3528" spans="1:3" x14ac:dyDescent="0.25">
      <c r="A3528" s="1" t="s">
        <v>3279</v>
      </c>
      <c r="B3528" s="1" t="s">
        <v>25749</v>
      </c>
      <c r="C3528" s="1" t="s">
        <v>292</v>
      </c>
    </row>
    <row r="3529" spans="1:3" x14ac:dyDescent="0.25">
      <c r="A3529" s="1" t="s">
        <v>3280</v>
      </c>
      <c r="B3529" s="1" t="s">
        <v>25749</v>
      </c>
      <c r="C3529" s="1" t="s">
        <v>292</v>
      </c>
    </row>
    <row r="3530" spans="1:3" x14ac:dyDescent="0.25">
      <c r="A3530" s="1" t="s">
        <v>3281</v>
      </c>
      <c r="B3530" s="1" t="s">
        <v>25750</v>
      </c>
      <c r="C3530" s="1" t="s">
        <v>108</v>
      </c>
    </row>
    <row r="3531" spans="1:3" x14ac:dyDescent="0.25">
      <c r="A3531" s="1" t="s">
        <v>3282</v>
      </c>
      <c r="B3531" s="1" t="s">
        <v>25750</v>
      </c>
      <c r="C3531" s="1" t="s">
        <v>108</v>
      </c>
    </row>
    <row r="3532" spans="1:3" x14ac:dyDescent="0.25">
      <c r="A3532" s="1" t="s">
        <v>3283</v>
      </c>
      <c r="B3532" s="1" t="s">
        <v>25751</v>
      </c>
      <c r="C3532" s="1" t="s">
        <v>108</v>
      </c>
    </row>
    <row r="3533" spans="1:3" x14ac:dyDescent="0.25">
      <c r="A3533" s="1" t="s">
        <v>3284</v>
      </c>
      <c r="B3533" s="1" t="s">
        <v>25751</v>
      </c>
      <c r="C3533" s="1" t="s">
        <v>108</v>
      </c>
    </row>
    <row r="3534" spans="1:3" x14ac:dyDescent="0.25">
      <c r="A3534" s="1" t="s">
        <v>3285</v>
      </c>
      <c r="B3534" s="1" t="s">
        <v>25752</v>
      </c>
      <c r="C3534" s="1" t="s">
        <v>862</v>
      </c>
    </row>
    <row r="3535" spans="1:3" x14ac:dyDescent="0.25">
      <c r="A3535" s="1" t="s">
        <v>3286</v>
      </c>
      <c r="B3535" s="1" t="s">
        <v>25752</v>
      </c>
      <c r="C3535" s="1" t="s">
        <v>862</v>
      </c>
    </row>
    <row r="3536" spans="1:3" x14ac:dyDescent="0.25">
      <c r="A3536" s="1" t="s">
        <v>3287</v>
      </c>
      <c r="B3536" s="1" t="s">
        <v>25753</v>
      </c>
      <c r="C3536" s="1" t="s">
        <v>108</v>
      </c>
    </row>
    <row r="3537" spans="1:3" x14ac:dyDescent="0.25">
      <c r="A3537" s="1" t="s">
        <v>3288</v>
      </c>
      <c r="B3537" s="1" t="s">
        <v>25753</v>
      </c>
      <c r="C3537" s="1" t="s">
        <v>108</v>
      </c>
    </row>
    <row r="3538" spans="1:3" x14ac:dyDescent="0.25">
      <c r="A3538" s="1" t="s">
        <v>3289</v>
      </c>
      <c r="B3538" s="1" t="s">
        <v>25754</v>
      </c>
      <c r="C3538" s="1" t="s">
        <v>108</v>
      </c>
    </row>
    <row r="3539" spans="1:3" x14ac:dyDescent="0.25">
      <c r="A3539" s="1" t="s">
        <v>3290</v>
      </c>
      <c r="B3539" s="1" t="s">
        <v>25754</v>
      </c>
      <c r="C3539" s="1" t="s">
        <v>108</v>
      </c>
    </row>
    <row r="3540" spans="1:3" x14ac:dyDescent="0.25">
      <c r="A3540" s="1" t="s">
        <v>3291</v>
      </c>
      <c r="B3540" s="1" t="s">
        <v>25755</v>
      </c>
      <c r="C3540" s="1" t="s">
        <v>108</v>
      </c>
    </row>
    <row r="3541" spans="1:3" x14ac:dyDescent="0.25">
      <c r="A3541" s="1" t="s">
        <v>3292</v>
      </c>
      <c r="B3541" s="1" t="s">
        <v>25755</v>
      </c>
      <c r="C3541" s="1" t="s">
        <v>108</v>
      </c>
    </row>
    <row r="3542" spans="1:3" x14ac:dyDescent="0.25">
      <c r="A3542" s="1" t="s">
        <v>3293</v>
      </c>
      <c r="B3542" s="1" t="s">
        <v>25756</v>
      </c>
      <c r="C3542" s="1" t="s">
        <v>108</v>
      </c>
    </row>
    <row r="3543" spans="1:3" x14ac:dyDescent="0.25">
      <c r="A3543" s="1" t="s">
        <v>3294</v>
      </c>
      <c r="B3543" s="1" t="s">
        <v>25756</v>
      </c>
      <c r="C3543" s="1" t="s">
        <v>108</v>
      </c>
    </row>
    <row r="3544" spans="1:3" x14ac:dyDescent="0.25">
      <c r="A3544" s="1" t="s">
        <v>3295</v>
      </c>
      <c r="B3544" s="1" t="s">
        <v>25757</v>
      </c>
      <c r="C3544" s="1" t="s">
        <v>108</v>
      </c>
    </row>
    <row r="3545" spans="1:3" x14ac:dyDescent="0.25">
      <c r="A3545" s="1" t="s">
        <v>3296</v>
      </c>
      <c r="B3545" s="1" t="s">
        <v>25757</v>
      </c>
      <c r="C3545" s="1" t="s">
        <v>108</v>
      </c>
    </row>
    <row r="3546" spans="1:3" x14ac:dyDescent="0.25">
      <c r="A3546" s="1" t="s">
        <v>3297</v>
      </c>
      <c r="B3546" s="1" t="s">
        <v>25758</v>
      </c>
      <c r="C3546" s="1" t="s">
        <v>108</v>
      </c>
    </row>
    <row r="3547" spans="1:3" x14ac:dyDescent="0.25">
      <c r="A3547" s="1" t="s">
        <v>3298</v>
      </c>
      <c r="B3547" s="1" t="s">
        <v>25758</v>
      </c>
      <c r="C3547" s="1" t="s">
        <v>108</v>
      </c>
    </row>
    <row r="3548" spans="1:3" x14ac:dyDescent="0.25">
      <c r="A3548" s="1" t="s">
        <v>3299</v>
      </c>
      <c r="B3548" s="1" t="s">
        <v>25759</v>
      </c>
      <c r="C3548" s="1" t="s">
        <v>108</v>
      </c>
    </row>
    <row r="3549" spans="1:3" x14ac:dyDescent="0.25">
      <c r="A3549" s="1" t="s">
        <v>3300</v>
      </c>
      <c r="B3549" s="1" t="s">
        <v>25759</v>
      </c>
      <c r="C3549" s="1" t="s">
        <v>108</v>
      </c>
    </row>
    <row r="3550" spans="1:3" x14ac:dyDescent="0.25">
      <c r="A3550" s="1" t="s">
        <v>3301</v>
      </c>
      <c r="B3550" s="1" t="s">
        <v>25760</v>
      </c>
      <c r="C3550" s="1" t="s">
        <v>108</v>
      </c>
    </row>
    <row r="3551" spans="1:3" x14ac:dyDescent="0.25">
      <c r="A3551" s="1" t="s">
        <v>3302</v>
      </c>
      <c r="B3551" s="1" t="s">
        <v>25760</v>
      </c>
      <c r="C3551" s="1" t="s">
        <v>108</v>
      </c>
    </row>
    <row r="3552" spans="1:3" x14ac:dyDescent="0.25">
      <c r="A3552" s="1" t="s">
        <v>3303</v>
      </c>
      <c r="B3552" s="1" t="s">
        <v>25761</v>
      </c>
      <c r="C3552" s="1" t="s">
        <v>108</v>
      </c>
    </row>
    <row r="3553" spans="1:3" x14ac:dyDescent="0.25">
      <c r="A3553" s="1" t="s">
        <v>3304</v>
      </c>
      <c r="B3553" s="1" t="s">
        <v>25761</v>
      </c>
      <c r="C3553" s="1" t="s">
        <v>108</v>
      </c>
    </row>
    <row r="3554" spans="1:3" x14ac:dyDescent="0.25">
      <c r="A3554" s="1" t="s">
        <v>3305</v>
      </c>
      <c r="B3554" s="1" t="s">
        <v>25762</v>
      </c>
      <c r="C3554" s="1" t="s">
        <v>862</v>
      </c>
    </row>
    <row r="3555" spans="1:3" x14ac:dyDescent="0.25">
      <c r="A3555" s="1" t="s">
        <v>3306</v>
      </c>
      <c r="B3555" s="1" t="s">
        <v>25762</v>
      </c>
      <c r="C3555" s="1" t="s">
        <v>862</v>
      </c>
    </row>
    <row r="3556" spans="1:3" x14ac:dyDescent="0.25">
      <c r="A3556" s="1" t="s">
        <v>3307</v>
      </c>
      <c r="B3556" s="1" t="s">
        <v>25763</v>
      </c>
      <c r="C3556" s="1" t="s">
        <v>108</v>
      </c>
    </row>
    <row r="3557" spans="1:3" x14ac:dyDescent="0.25">
      <c r="A3557" s="1" t="s">
        <v>3308</v>
      </c>
      <c r="B3557" s="1" t="s">
        <v>25763</v>
      </c>
      <c r="C3557" s="1" t="s">
        <v>108</v>
      </c>
    </row>
    <row r="3558" spans="1:3" x14ac:dyDescent="0.25">
      <c r="A3558" s="1" t="s">
        <v>3309</v>
      </c>
      <c r="B3558" s="1" t="s">
        <v>25764</v>
      </c>
      <c r="C3558" s="1" t="s">
        <v>108</v>
      </c>
    </row>
    <row r="3559" spans="1:3" x14ac:dyDescent="0.25">
      <c r="A3559" s="1" t="s">
        <v>3310</v>
      </c>
      <c r="B3559" s="1" t="s">
        <v>25764</v>
      </c>
      <c r="C3559" s="1" t="s">
        <v>108</v>
      </c>
    </row>
    <row r="3560" spans="1:3" x14ac:dyDescent="0.25">
      <c r="A3560" s="1" t="s">
        <v>3311</v>
      </c>
      <c r="B3560" s="1" t="s">
        <v>25765</v>
      </c>
      <c r="C3560" s="1" t="s">
        <v>4</v>
      </c>
    </row>
    <row r="3561" spans="1:3" x14ac:dyDescent="0.25">
      <c r="A3561" s="1" t="s">
        <v>3312</v>
      </c>
      <c r="B3561" s="1" t="s">
        <v>25765</v>
      </c>
      <c r="C3561" s="1" t="s">
        <v>4</v>
      </c>
    </row>
    <row r="3562" spans="1:3" x14ac:dyDescent="0.25">
      <c r="A3562" s="1" t="s">
        <v>3313</v>
      </c>
      <c r="B3562" s="1" t="s">
        <v>25766</v>
      </c>
      <c r="C3562" s="1" t="s">
        <v>108</v>
      </c>
    </row>
    <row r="3563" spans="1:3" x14ac:dyDescent="0.25">
      <c r="A3563" s="1" t="s">
        <v>3314</v>
      </c>
      <c r="B3563" s="1" t="s">
        <v>25766</v>
      </c>
      <c r="C3563" s="1" t="s">
        <v>108</v>
      </c>
    </row>
    <row r="3564" spans="1:3" x14ac:dyDescent="0.25">
      <c r="A3564" s="1" t="s">
        <v>3315</v>
      </c>
      <c r="B3564" s="1" t="s">
        <v>25767</v>
      </c>
      <c r="C3564" s="1" t="s">
        <v>108</v>
      </c>
    </row>
    <row r="3565" spans="1:3" x14ac:dyDescent="0.25">
      <c r="A3565" s="1" t="s">
        <v>3316</v>
      </c>
      <c r="B3565" s="1" t="s">
        <v>25767</v>
      </c>
      <c r="C3565" s="1" t="s">
        <v>108</v>
      </c>
    </row>
    <row r="3566" spans="1:3" x14ac:dyDescent="0.25">
      <c r="A3566" s="1" t="s">
        <v>3317</v>
      </c>
      <c r="B3566" s="1" t="s">
        <v>25768</v>
      </c>
      <c r="C3566" s="1" t="s">
        <v>2535</v>
      </c>
    </row>
    <row r="3567" spans="1:3" x14ac:dyDescent="0.25">
      <c r="A3567" s="1" t="s">
        <v>3318</v>
      </c>
      <c r="B3567" s="1" t="s">
        <v>25768</v>
      </c>
      <c r="C3567" s="1" t="s">
        <v>2535</v>
      </c>
    </row>
    <row r="3568" spans="1:3" x14ac:dyDescent="0.25">
      <c r="A3568" s="1" t="s">
        <v>3319</v>
      </c>
      <c r="B3568" s="1" t="s">
        <v>25769</v>
      </c>
      <c r="C3568" s="1" t="s">
        <v>108</v>
      </c>
    </row>
    <row r="3569" spans="1:3" x14ac:dyDescent="0.25">
      <c r="A3569" s="1" t="s">
        <v>3320</v>
      </c>
      <c r="B3569" s="1" t="s">
        <v>25769</v>
      </c>
      <c r="C3569" s="1" t="s">
        <v>108</v>
      </c>
    </row>
    <row r="3570" spans="1:3" x14ac:dyDescent="0.25">
      <c r="A3570" s="1" t="s">
        <v>3321</v>
      </c>
      <c r="B3570" s="1" t="s">
        <v>25770</v>
      </c>
      <c r="C3570" s="1" t="s">
        <v>108</v>
      </c>
    </row>
    <row r="3571" spans="1:3" x14ac:dyDescent="0.25">
      <c r="A3571" s="1" t="s">
        <v>3322</v>
      </c>
      <c r="B3571" s="1" t="s">
        <v>25770</v>
      </c>
      <c r="C3571" s="1" t="s">
        <v>108</v>
      </c>
    </row>
    <row r="3572" spans="1:3" x14ac:dyDescent="0.25">
      <c r="A3572" s="1" t="s">
        <v>3323</v>
      </c>
      <c r="B3572" s="1" t="s">
        <v>25771</v>
      </c>
      <c r="C3572" s="1" t="s">
        <v>108</v>
      </c>
    </row>
    <row r="3573" spans="1:3" x14ac:dyDescent="0.25">
      <c r="A3573" s="1" t="s">
        <v>3324</v>
      </c>
      <c r="B3573" s="1" t="s">
        <v>25771</v>
      </c>
      <c r="C3573" s="1" t="s">
        <v>108</v>
      </c>
    </row>
    <row r="3574" spans="1:3" x14ac:dyDescent="0.25">
      <c r="A3574" s="1" t="s">
        <v>3325</v>
      </c>
      <c r="B3574" s="1" t="s">
        <v>25772</v>
      </c>
      <c r="C3574" s="1" t="s">
        <v>108</v>
      </c>
    </row>
    <row r="3575" spans="1:3" x14ac:dyDescent="0.25">
      <c r="A3575" s="1" t="s">
        <v>3326</v>
      </c>
      <c r="B3575" s="1" t="s">
        <v>25772</v>
      </c>
      <c r="C3575" s="1" t="s">
        <v>108</v>
      </c>
    </row>
    <row r="3576" spans="1:3" x14ac:dyDescent="0.25">
      <c r="A3576" s="1" t="s">
        <v>3327</v>
      </c>
      <c r="B3576" s="1" t="s">
        <v>25773</v>
      </c>
      <c r="C3576" s="1" t="s">
        <v>862</v>
      </c>
    </row>
    <row r="3577" spans="1:3" x14ac:dyDescent="0.25">
      <c r="A3577" s="1" t="s">
        <v>3328</v>
      </c>
      <c r="B3577" s="1" t="s">
        <v>25773</v>
      </c>
      <c r="C3577" s="1" t="s">
        <v>862</v>
      </c>
    </row>
    <row r="3578" spans="1:3" x14ac:dyDescent="0.25">
      <c r="A3578" s="1" t="s">
        <v>3329</v>
      </c>
      <c r="B3578" s="1" t="s">
        <v>25774</v>
      </c>
      <c r="C3578" s="1" t="s">
        <v>862</v>
      </c>
    </row>
    <row r="3579" spans="1:3" x14ac:dyDescent="0.25">
      <c r="A3579" s="1" t="s">
        <v>3330</v>
      </c>
      <c r="B3579" s="1" t="s">
        <v>25774</v>
      </c>
      <c r="C3579" s="1" t="s">
        <v>862</v>
      </c>
    </row>
    <row r="3580" spans="1:3" x14ac:dyDescent="0.25">
      <c r="A3580" s="1" t="s">
        <v>3331</v>
      </c>
      <c r="B3580" s="1" t="s">
        <v>3332</v>
      </c>
      <c r="C3580" s="1" t="s">
        <v>862</v>
      </c>
    </row>
    <row r="3581" spans="1:3" x14ac:dyDescent="0.25">
      <c r="A3581" s="1" t="s">
        <v>3333</v>
      </c>
      <c r="B3581" s="1" t="s">
        <v>3332</v>
      </c>
      <c r="C3581" s="1" t="s">
        <v>862</v>
      </c>
    </row>
    <row r="3582" spans="1:3" x14ac:dyDescent="0.25">
      <c r="A3582" s="1" t="s">
        <v>3334</v>
      </c>
      <c r="B3582" s="1" t="s">
        <v>3335</v>
      </c>
      <c r="C3582" s="1" t="s">
        <v>108</v>
      </c>
    </row>
    <row r="3583" spans="1:3" x14ac:dyDescent="0.25">
      <c r="A3583" s="1" t="s">
        <v>3336</v>
      </c>
      <c r="B3583" s="1" t="s">
        <v>3335</v>
      </c>
      <c r="C3583" s="1" t="s">
        <v>108</v>
      </c>
    </row>
    <row r="3584" spans="1:3" x14ac:dyDescent="0.25">
      <c r="A3584" s="1" t="s">
        <v>3337</v>
      </c>
      <c r="B3584" s="1" t="s">
        <v>3338</v>
      </c>
      <c r="C3584" s="1" t="s">
        <v>108</v>
      </c>
    </row>
    <row r="3585" spans="1:3" x14ac:dyDescent="0.25">
      <c r="A3585" s="1" t="s">
        <v>3339</v>
      </c>
      <c r="B3585" s="1" t="s">
        <v>3338</v>
      </c>
      <c r="C3585" s="1" t="s">
        <v>108</v>
      </c>
    </row>
    <row r="3586" spans="1:3" x14ac:dyDescent="0.25">
      <c r="A3586" s="1" t="s">
        <v>3340</v>
      </c>
      <c r="B3586" s="1" t="s">
        <v>25775</v>
      </c>
      <c r="C3586" s="1" t="s">
        <v>4</v>
      </c>
    </row>
    <row r="3587" spans="1:3" x14ac:dyDescent="0.25">
      <c r="A3587" s="1" t="s">
        <v>3341</v>
      </c>
      <c r="B3587" s="1" t="s">
        <v>25775</v>
      </c>
      <c r="C3587" s="1" t="s">
        <v>4</v>
      </c>
    </row>
    <row r="3588" spans="1:3" x14ac:dyDescent="0.25">
      <c r="A3588" s="1" t="s">
        <v>3342</v>
      </c>
      <c r="B3588" s="1" t="s">
        <v>25776</v>
      </c>
      <c r="C3588" s="1" t="s">
        <v>4</v>
      </c>
    </row>
    <row r="3589" spans="1:3" x14ac:dyDescent="0.25">
      <c r="A3589" s="1" t="s">
        <v>3343</v>
      </c>
      <c r="B3589" s="1" t="s">
        <v>25776</v>
      </c>
      <c r="C3589" s="1" t="s">
        <v>4</v>
      </c>
    </row>
    <row r="3590" spans="1:3" x14ac:dyDescent="0.25">
      <c r="A3590" s="1" t="s">
        <v>3344</v>
      </c>
      <c r="B3590" s="1" t="s">
        <v>25777</v>
      </c>
      <c r="C3590" s="1" t="s">
        <v>4</v>
      </c>
    </row>
    <row r="3591" spans="1:3" x14ac:dyDescent="0.25">
      <c r="A3591" s="1" t="s">
        <v>3345</v>
      </c>
      <c r="B3591" s="1" t="s">
        <v>25777</v>
      </c>
      <c r="C3591" s="1" t="s">
        <v>4</v>
      </c>
    </row>
    <row r="3592" spans="1:3" x14ac:dyDescent="0.25">
      <c r="A3592" s="1" t="s">
        <v>3346</v>
      </c>
      <c r="B3592" s="1" t="s">
        <v>25778</v>
      </c>
      <c r="C3592" s="1" t="s">
        <v>3347</v>
      </c>
    </row>
    <row r="3593" spans="1:3" x14ac:dyDescent="0.25">
      <c r="A3593" s="1" t="s">
        <v>3348</v>
      </c>
      <c r="B3593" s="1" t="s">
        <v>25778</v>
      </c>
      <c r="C3593" s="1" t="s">
        <v>3347</v>
      </c>
    </row>
    <row r="3594" spans="1:3" x14ac:dyDescent="0.25">
      <c r="A3594" s="1" t="s">
        <v>3349</v>
      </c>
      <c r="B3594" s="1" t="s">
        <v>25779</v>
      </c>
      <c r="C3594" s="1" t="s">
        <v>4</v>
      </c>
    </row>
    <row r="3595" spans="1:3" x14ac:dyDescent="0.25">
      <c r="A3595" s="1" t="s">
        <v>3350</v>
      </c>
      <c r="B3595" s="1" t="s">
        <v>25779</v>
      </c>
      <c r="C3595" s="1" t="s">
        <v>4</v>
      </c>
    </row>
    <row r="3596" spans="1:3" x14ac:dyDescent="0.25">
      <c r="A3596" s="1" t="s">
        <v>3351</v>
      </c>
      <c r="B3596" s="1" t="s">
        <v>25780</v>
      </c>
      <c r="C3596" s="1" t="s">
        <v>4</v>
      </c>
    </row>
    <row r="3597" spans="1:3" x14ac:dyDescent="0.25">
      <c r="A3597" s="1" t="s">
        <v>3352</v>
      </c>
      <c r="B3597" s="1" t="s">
        <v>25780</v>
      </c>
      <c r="C3597" s="1" t="s">
        <v>4</v>
      </c>
    </row>
    <row r="3598" spans="1:3" x14ac:dyDescent="0.25">
      <c r="A3598" s="1" t="s">
        <v>3353</v>
      </c>
      <c r="B3598" s="1" t="s">
        <v>25781</v>
      </c>
      <c r="C3598" s="1" t="s">
        <v>4</v>
      </c>
    </row>
    <row r="3599" spans="1:3" x14ac:dyDescent="0.25">
      <c r="A3599" s="1" t="s">
        <v>3354</v>
      </c>
      <c r="B3599" s="1" t="s">
        <v>25781</v>
      </c>
      <c r="C3599" s="1" t="s">
        <v>4</v>
      </c>
    </row>
    <row r="3600" spans="1:3" x14ac:dyDescent="0.25">
      <c r="A3600" s="1" t="s">
        <v>3355</v>
      </c>
      <c r="B3600" s="1" t="s">
        <v>25782</v>
      </c>
      <c r="C3600" s="1" t="s">
        <v>4</v>
      </c>
    </row>
    <row r="3601" spans="1:3" x14ac:dyDescent="0.25">
      <c r="A3601" s="1" t="s">
        <v>3356</v>
      </c>
      <c r="B3601" s="1" t="s">
        <v>25782</v>
      </c>
      <c r="C3601" s="1" t="s">
        <v>4</v>
      </c>
    </row>
    <row r="3602" spans="1:3" x14ac:dyDescent="0.25">
      <c r="A3602" s="1" t="s">
        <v>3357</v>
      </c>
      <c r="B3602" s="1" t="s">
        <v>25783</v>
      </c>
      <c r="C3602" s="1" t="s">
        <v>4</v>
      </c>
    </row>
    <row r="3603" spans="1:3" x14ac:dyDescent="0.25">
      <c r="A3603" s="1" t="s">
        <v>3358</v>
      </c>
      <c r="B3603" s="1" t="s">
        <v>25783</v>
      </c>
      <c r="C3603" s="1" t="s">
        <v>4</v>
      </c>
    </row>
    <row r="3604" spans="1:3" x14ac:dyDescent="0.25">
      <c r="A3604" s="1" t="s">
        <v>3359</v>
      </c>
      <c r="B3604" s="1" t="s">
        <v>25784</v>
      </c>
      <c r="C3604" s="1" t="s">
        <v>4</v>
      </c>
    </row>
    <row r="3605" spans="1:3" x14ac:dyDescent="0.25">
      <c r="A3605" s="1" t="s">
        <v>3360</v>
      </c>
      <c r="B3605" s="1" t="s">
        <v>25784</v>
      </c>
      <c r="C3605" s="1" t="s">
        <v>4</v>
      </c>
    </row>
    <row r="3606" spans="1:3" x14ac:dyDescent="0.25">
      <c r="A3606" s="1" t="s">
        <v>23490</v>
      </c>
      <c r="B3606" s="1" t="s">
        <v>25785</v>
      </c>
      <c r="C3606" s="1" t="s">
        <v>4</v>
      </c>
    </row>
    <row r="3607" spans="1:3" x14ac:dyDescent="0.25">
      <c r="A3607" s="1" t="s">
        <v>23491</v>
      </c>
      <c r="B3607" s="1" t="s">
        <v>25785</v>
      </c>
      <c r="C3607" s="1" t="s">
        <v>4</v>
      </c>
    </row>
    <row r="3608" spans="1:3" x14ac:dyDescent="0.25">
      <c r="A3608" s="1" t="s">
        <v>23737</v>
      </c>
      <c r="B3608" s="1" t="s">
        <v>25786</v>
      </c>
      <c r="C3608" s="1" t="s">
        <v>4</v>
      </c>
    </row>
    <row r="3609" spans="1:3" x14ac:dyDescent="0.25">
      <c r="A3609" s="1" t="s">
        <v>23738</v>
      </c>
      <c r="B3609" s="1" t="s">
        <v>25786</v>
      </c>
      <c r="C3609" s="1" t="s">
        <v>4</v>
      </c>
    </row>
    <row r="3610" spans="1:3" x14ac:dyDescent="0.25">
      <c r="A3610" s="1" t="s">
        <v>23739</v>
      </c>
      <c r="B3610" s="1" t="s">
        <v>25787</v>
      </c>
      <c r="C3610" s="1" t="s">
        <v>4</v>
      </c>
    </row>
    <row r="3611" spans="1:3" x14ac:dyDescent="0.25">
      <c r="A3611" s="1" t="s">
        <v>23740</v>
      </c>
      <c r="B3611" s="1" t="s">
        <v>25787</v>
      </c>
      <c r="C3611" s="1" t="s">
        <v>4</v>
      </c>
    </row>
    <row r="3612" spans="1:3" x14ac:dyDescent="0.25">
      <c r="A3612" s="1" t="s">
        <v>23741</v>
      </c>
      <c r="B3612" s="1" t="s">
        <v>25788</v>
      </c>
      <c r="C3612" s="1" t="s">
        <v>4</v>
      </c>
    </row>
    <row r="3613" spans="1:3" x14ac:dyDescent="0.25">
      <c r="A3613" s="1" t="s">
        <v>23742</v>
      </c>
      <c r="B3613" s="1" t="s">
        <v>25788</v>
      </c>
      <c r="C3613" s="1" t="s">
        <v>4</v>
      </c>
    </row>
    <row r="3614" spans="1:3" x14ac:dyDescent="0.25">
      <c r="A3614" s="1" t="s">
        <v>23492</v>
      </c>
      <c r="B3614" s="1" t="s">
        <v>25789</v>
      </c>
      <c r="C3614" s="1" t="s">
        <v>4</v>
      </c>
    </row>
    <row r="3615" spans="1:3" x14ac:dyDescent="0.25">
      <c r="A3615" s="1" t="s">
        <v>23493</v>
      </c>
      <c r="B3615" s="1" t="s">
        <v>25789</v>
      </c>
      <c r="C3615" s="1" t="s">
        <v>4</v>
      </c>
    </row>
    <row r="3616" spans="1:3" x14ac:dyDescent="0.25">
      <c r="A3616" s="1" t="s">
        <v>23494</v>
      </c>
      <c r="B3616" s="1" t="s">
        <v>25790</v>
      </c>
      <c r="C3616" s="1" t="s">
        <v>4</v>
      </c>
    </row>
    <row r="3617" spans="1:3" x14ac:dyDescent="0.25">
      <c r="A3617" s="1" t="s">
        <v>23495</v>
      </c>
      <c r="B3617" s="1" t="s">
        <v>25790</v>
      </c>
      <c r="C3617" s="1" t="s">
        <v>4</v>
      </c>
    </row>
    <row r="3618" spans="1:3" x14ac:dyDescent="0.25">
      <c r="A3618" s="1" t="s">
        <v>23743</v>
      </c>
      <c r="B3618" s="1" t="s">
        <v>25791</v>
      </c>
      <c r="C3618" s="1" t="s">
        <v>4</v>
      </c>
    </row>
    <row r="3619" spans="1:3" x14ac:dyDescent="0.25">
      <c r="A3619" s="1" t="s">
        <v>23744</v>
      </c>
      <c r="B3619" s="1" t="s">
        <v>25791</v>
      </c>
      <c r="C3619" s="1" t="s">
        <v>4</v>
      </c>
    </row>
    <row r="3620" spans="1:3" x14ac:dyDescent="0.25">
      <c r="A3620" s="1" t="s">
        <v>23745</v>
      </c>
      <c r="B3620" s="1" t="s">
        <v>25792</v>
      </c>
      <c r="C3620" s="1" t="s">
        <v>4</v>
      </c>
    </row>
    <row r="3621" spans="1:3" x14ac:dyDescent="0.25">
      <c r="A3621" s="1" t="s">
        <v>23746</v>
      </c>
      <c r="B3621" s="1" t="s">
        <v>25792</v>
      </c>
      <c r="C3621" s="1" t="s">
        <v>4</v>
      </c>
    </row>
    <row r="3622" spans="1:3" x14ac:dyDescent="0.25">
      <c r="A3622" s="1" t="s">
        <v>23747</v>
      </c>
      <c r="B3622" s="1" t="s">
        <v>25793</v>
      </c>
      <c r="C3622" s="1" t="s">
        <v>4</v>
      </c>
    </row>
    <row r="3623" spans="1:3" x14ac:dyDescent="0.25">
      <c r="A3623" s="1" t="s">
        <v>23748</v>
      </c>
      <c r="B3623" s="1" t="s">
        <v>25793</v>
      </c>
      <c r="C3623" s="1" t="s">
        <v>4</v>
      </c>
    </row>
    <row r="3624" spans="1:3" x14ac:dyDescent="0.25">
      <c r="A3624" s="1" t="s">
        <v>3361</v>
      </c>
      <c r="B3624" s="1" t="s">
        <v>25794</v>
      </c>
      <c r="C3624" s="1" t="s">
        <v>4</v>
      </c>
    </row>
    <row r="3625" spans="1:3" x14ac:dyDescent="0.25">
      <c r="A3625" s="1" t="s">
        <v>3362</v>
      </c>
      <c r="B3625" s="1" t="s">
        <v>25794</v>
      </c>
      <c r="C3625" s="1" t="s">
        <v>4</v>
      </c>
    </row>
    <row r="3626" spans="1:3" x14ac:dyDescent="0.25">
      <c r="A3626" s="1" t="s">
        <v>3363</v>
      </c>
      <c r="B3626" s="1" t="s">
        <v>25795</v>
      </c>
      <c r="C3626" s="1" t="s">
        <v>4</v>
      </c>
    </row>
    <row r="3627" spans="1:3" x14ac:dyDescent="0.25">
      <c r="A3627" s="1" t="s">
        <v>3364</v>
      </c>
      <c r="B3627" s="1" t="s">
        <v>25795</v>
      </c>
      <c r="C3627" s="1" t="s">
        <v>4</v>
      </c>
    </row>
    <row r="3628" spans="1:3" x14ac:dyDescent="0.25">
      <c r="A3628" s="1" t="s">
        <v>3365</v>
      </c>
      <c r="B3628" s="1" t="s">
        <v>25796</v>
      </c>
      <c r="C3628" s="1" t="s">
        <v>4</v>
      </c>
    </row>
    <row r="3629" spans="1:3" x14ac:dyDescent="0.25">
      <c r="A3629" s="1" t="s">
        <v>3366</v>
      </c>
      <c r="B3629" s="1" t="s">
        <v>25796</v>
      </c>
      <c r="C3629" s="1" t="s">
        <v>4</v>
      </c>
    </row>
    <row r="3630" spans="1:3" x14ac:dyDescent="0.25">
      <c r="A3630" s="1" t="s">
        <v>3367</v>
      </c>
      <c r="B3630" s="1" t="s">
        <v>25797</v>
      </c>
      <c r="C3630" s="1" t="s">
        <v>4</v>
      </c>
    </row>
    <row r="3631" spans="1:3" x14ac:dyDescent="0.25">
      <c r="A3631" s="1" t="s">
        <v>3368</v>
      </c>
      <c r="B3631" s="1" t="s">
        <v>25797</v>
      </c>
      <c r="C3631" s="1" t="s">
        <v>4</v>
      </c>
    </row>
    <row r="3632" spans="1:3" x14ac:dyDescent="0.25">
      <c r="A3632" s="1" t="s">
        <v>3369</v>
      </c>
      <c r="B3632" s="1" t="s">
        <v>25798</v>
      </c>
      <c r="C3632" s="1" t="s">
        <v>4</v>
      </c>
    </row>
    <row r="3633" spans="1:3" x14ac:dyDescent="0.25">
      <c r="A3633" s="1" t="s">
        <v>3370</v>
      </c>
      <c r="B3633" s="1" t="s">
        <v>25798</v>
      </c>
      <c r="C3633" s="1" t="s">
        <v>4</v>
      </c>
    </row>
    <row r="3634" spans="1:3" x14ac:dyDescent="0.25">
      <c r="A3634" s="1" t="s">
        <v>3371</v>
      </c>
      <c r="B3634" s="1" t="s">
        <v>25799</v>
      </c>
      <c r="C3634" s="1" t="s">
        <v>4</v>
      </c>
    </row>
    <row r="3635" spans="1:3" x14ac:dyDescent="0.25">
      <c r="A3635" s="1" t="s">
        <v>3372</v>
      </c>
      <c r="B3635" s="1" t="s">
        <v>25799</v>
      </c>
      <c r="C3635" s="1" t="s">
        <v>4</v>
      </c>
    </row>
    <row r="3636" spans="1:3" x14ac:dyDescent="0.25">
      <c r="A3636" s="1" t="s">
        <v>3373</v>
      </c>
      <c r="B3636" s="1" t="s">
        <v>25800</v>
      </c>
      <c r="C3636" s="1" t="s">
        <v>4</v>
      </c>
    </row>
    <row r="3637" spans="1:3" x14ac:dyDescent="0.25">
      <c r="A3637" s="1" t="s">
        <v>3374</v>
      </c>
      <c r="B3637" s="1" t="s">
        <v>25800</v>
      </c>
      <c r="C3637" s="1" t="s">
        <v>4</v>
      </c>
    </row>
    <row r="3638" spans="1:3" x14ac:dyDescent="0.25">
      <c r="A3638" s="1" t="s">
        <v>3375</v>
      </c>
      <c r="B3638" s="1" t="s">
        <v>25801</v>
      </c>
      <c r="C3638" s="1" t="s">
        <v>4</v>
      </c>
    </row>
    <row r="3639" spans="1:3" x14ac:dyDescent="0.25">
      <c r="A3639" s="1" t="s">
        <v>3376</v>
      </c>
      <c r="B3639" s="1" t="s">
        <v>25801</v>
      </c>
      <c r="C3639" s="1" t="s">
        <v>4</v>
      </c>
    </row>
    <row r="3640" spans="1:3" x14ac:dyDescent="0.25">
      <c r="A3640" s="1" t="s">
        <v>3377</v>
      </c>
      <c r="B3640" s="1" t="s">
        <v>25802</v>
      </c>
      <c r="C3640" s="1" t="s">
        <v>4</v>
      </c>
    </row>
    <row r="3641" spans="1:3" x14ac:dyDescent="0.25">
      <c r="A3641" s="1" t="s">
        <v>3378</v>
      </c>
      <c r="B3641" s="1" t="s">
        <v>25802</v>
      </c>
      <c r="C3641" s="1" t="s">
        <v>4</v>
      </c>
    </row>
    <row r="3642" spans="1:3" x14ac:dyDescent="0.25">
      <c r="A3642" s="1" t="s">
        <v>23314</v>
      </c>
      <c r="B3642" s="1" t="s">
        <v>25803</v>
      </c>
      <c r="C3642" s="1" t="s">
        <v>4</v>
      </c>
    </row>
    <row r="3643" spans="1:3" x14ac:dyDescent="0.25">
      <c r="A3643" s="1" t="s">
        <v>23315</v>
      </c>
      <c r="B3643" s="1" t="s">
        <v>25803</v>
      </c>
      <c r="C3643" s="1" t="s">
        <v>4</v>
      </c>
    </row>
    <row r="3644" spans="1:3" x14ac:dyDescent="0.25">
      <c r="A3644" s="1" t="s">
        <v>23316</v>
      </c>
      <c r="B3644" s="1" t="s">
        <v>25804</v>
      </c>
      <c r="C3644" s="1" t="s">
        <v>4</v>
      </c>
    </row>
    <row r="3645" spans="1:3" x14ac:dyDescent="0.25">
      <c r="A3645" s="1" t="s">
        <v>23317</v>
      </c>
      <c r="B3645" s="1" t="s">
        <v>25804</v>
      </c>
      <c r="C3645" s="1" t="s">
        <v>4</v>
      </c>
    </row>
    <row r="3646" spans="1:3" x14ac:dyDescent="0.25">
      <c r="A3646" s="1" t="s">
        <v>3379</v>
      </c>
      <c r="B3646" s="1" t="s">
        <v>25805</v>
      </c>
      <c r="C3646" s="1" t="s">
        <v>862</v>
      </c>
    </row>
    <row r="3647" spans="1:3" x14ac:dyDescent="0.25">
      <c r="A3647" s="1" t="s">
        <v>3380</v>
      </c>
      <c r="B3647" s="1" t="s">
        <v>25805</v>
      </c>
      <c r="C3647" s="1" t="s">
        <v>862</v>
      </c>
    </row>
    <row r="3648" spans="1:3" x14ac:dyDescent="0.25">
      <c r="A3648" s="1" t="s">
        <v>3381</v>
      </c>
      <c r="B3648" s="1" t="s">
        <v>25806</v>
      </c>
      <c r="C3648" s="1" t="s">
        <v>862</v>
      </c>
    </row>
    <row r="3649" spans="1:3" x14ac:dyDescent="0.25">
      <c r="A3649" s="1" t="s">
        <v>3382</v>
      </c>
      <c r="B3649" s="1" t="s">
        <v>25806</v>
      </c>
      <c r="C3649" s="1" t="s">
        <v>862</v>
      </c>
    </row>
    <row r="3650" spans="1:3" x14ac:dyDescent="0.25">
      <c r="A3650" s="1" t="s">
        <v>3383</v>
      </c>
      <c r="B3650" s="1" t="s">
        <v>25807</v>
      </c>
      <c r="C3650" s="1" t="s">
        <v>862</v>
      </c>
    </row>
    <row r="3651" spans="1:3" x14ac:dyDescent="0.25">
      <c r="A3651" s="1" t="s">
        <v>3384</v>
      </c>
      <c r="B3651" s="1" t="s">
        <v>25807</v>
      </c>
      <c r="C3651" s="1" t="s">
        <v>862</v>
      </c>
    </row>
    <row r="3652" spans="1:3" x14ac:dyDescent="0.25">
      <c r="A3652" s="1" t="s">
        <v>3385</v>
      </c>
      <c r="B3652" s="1" t="s">
        <v>25808</v>
      </c>
      <c r="C3652" s="1" t="s">
        <v>108</v>
      </c>
    </row>
    <row r="3653" spans="1:3" x14ac:dyDescent="0.25">
      <c r="A3653" s="1" t="s">
        <v>3386</v>
      </c>
      <c r="B3653" s="1" t="s">
        <v>25808</v>
      </c>
      <c r="C3653" s="1" t="s">
        <v>108</v>
      </c>
    </row>
    <row r="3654" spans="1:3" x14ac:dyDescent="0.25">
      <c r="A3654" s="1" t="s">
        <v>3387</v>
      </c>
      <c r="B3654" s="1" t="s">
        <v>25809</v>
      </c>
      <c r="C3654" s="1" t="s">
        <v>108</v>
      </c>
    </row>
    <row r="3655" spans="1:3" x14ac:dyDescent="0.25">
      <c r="A3655" s="1" t="s">
        <v>3388</v>
      </c>
      <c r="B3655" s="1" t="s">
        <v>25809</v>
      </c>
      <c r="C3655" s="1" t="s">
        <v>108</v>
      </c>
    </row>
    <row r="3656" spans="1:3" x14ac:dyDescent="0.25">
      <c r="A3656" s="1" t="s">
        <v>3389</v>
      </c>
      <c r="B3656" s="1" t="s">
        <v>25810</v>
      </c>
      <c r="C3656" s="1" t="s">
        <v>108</v>
      </c>
    </row>
    <row r="3657" spans="1:3" x14ac:dyDescent="0.25">
      <c r="A3657" s="1" t="s">
        <v>3390</v>
      </c>
      <c r="B3657" s="1" t="s">
        <v>25810</v>
      </c>
      <c r="C3657" s="1" t="s">
        <v>108</v>
      </c>
    </row>
    <row r="3658" spans="1:3" x14ac:dyDescent="0.25">
      <c r="A3658" s="1" t="s">
        <v>3391</v>
      </c>
      <c r="B3658" s="1" t="s">
        <v>25811</v>
      </c>
      <c r="C3658" s="1" t="s">
        <v>108</v>
      </c>
    </row>
    <row r="3659" spans="1:3" x14ac:dyDescent="0.25">
      <c r="A3659" s="1" t="s">
        <v>3392</v>
      </c>
      <c r="B3659" s="1" t="s">
        <v>25811</v>
      </c>
      <c r="C3659" s="1" t="s">
        <v>108</v>
      </c>
    </row>
    <row r="3660" spans="1:3" x14ac:dyDescent="0.25">
      <c r="A3660" s="1" t="s">
        <v>3393</v>
      </c>
      <c r="B3660" s="1" t="s">
        <v>25812</v>
      </c>
      <c r="C3660" s="1" t="s">
        <v>108</v>
      </c>
    </row>
    <row r="3661" spans="1:3" x14ac:dyDescent="0.25">
      <c r="A3661" s="1" t="s">
        <v>3394</v>
      </c>
      <c r="B3661" s="1" t="s">
        <v>25812</v>
      </c>
      <c r="C3661" s="1" t="s">
        <v>108</v>
      </c>
    </row>
    <row r="3662" spans="1:3" x14ac:dyDescent="0.25">
      <c r="A3662" s="1" t="s">
        <v>3395</v>
      </c>
      <c r="B3662" s="1" t="s">
        <v>25813</v>
      </c>
      <c r="C3662" s="1" t="s">
        <v>862</v>
      </c>
    </row>
    <row r="3663" spans="1:3" x14ac:dyDescent="0.25">
      <c r="A3663" s="1" t="s">
        <v>3396</v>
      </c>
      <c r="B3663" s="1" t="s">
        <v>25813</v>
      </c>
      <c r="C3663" s="1" t="s">
        <v>862</v>
      </c>
    </row>
    <row r="3664" spans="1:3" x14ac:dyDescent="0.25">
      <c r="A3664" s="1" t="s">
        <v>3397</v>
      </c>
      <c r="B3664" s="1" t="s">
        <v>25814</v>
      </c>
      <c r="C3664" s="1" t="s">
        <v>862</v>
      </c>
    </row>
    <row r="3665" spans="1:3" x14ac:dyDescent="0.25">
      <c r="A3665" s="1" t="s">
        <v>3398</v>
      </c>
      <c r="B3665" s="1" t="s">
        <v>25814</v>
      </c>
      <c r="C3665" s="1" t="s">
        <v>862</v>
      </c>
    </row>
    <row r="3666" spans="1:3" x14ac:dyDescent="0.25">
      <c r="A3666" s="1" t="s">
        <v>3399</v>
      </c>
      <c r="B3666" s="1" t="s">
        <v>25815</v>
      </c>
      <c r="C3666" s="1" t="s">
        <v>862</v>
      </c>
    </row>
    <row r="3667" spans="1:3" x14ac:dyDescent="0.25">
      <c r="A3667" s="1" t="s">
        <v>3400</v>
      </c>
      <c r="B3667" s="1" t="s">
        <v>25815</v>
      </c>
      <c r="C3667" s="1" t="s">
        <v>862</v>
      </c>
    </row>
    <row r="3668" spans="1:3" x14ac:dyDescent="0.25">
      <c r="A3668" s="1" t="s">
        <v>3401</v>
      </c>
      <c r="B3668" s="1" t="s">
        <v>25816</v>
      </c>
      <c r="C3668" s="1" t="s">
        <v>862</v>
      </c>
    </row>
    <row r="3669" spans="1:3" x14ac:dyDescent="0.25">
      <c r="A3669" s="1" t="s">
        <v>3402</v>
      </c>
      <c r="B3669" s="1" t="s">
        <v>25816</v>
      </c>
      <c r="C3669" s="1" t="s">
        <v>862</v>
      </c>
    </row>
    <row r="3670" spans="1:3" x14ac:dyDescent="0.25">
      <c r="A3670" s="1" t="s">
        <v>3403</v>
      </c>
      <c r="B3670" s="1" t="s">
        <v>25817</v>
      </c>
      <c r="C3670" s="1" t="s">
        <v>862</v>
      </c>
    </row>
    <row r="3671" spans="1:3" x14ac:dyDescent="0.25">
      <c r="A3671" s="1" t="s">
        <v>3404</v>
      </c>
      <c r="B3671" s="1" t="s">
        <v>25817</v>
      </c>
      <c r="C3671" s="1" t="s">
        <v>862</v>
      </c>
    </row>
    <row r="3672" spans="1:3" x14ac:dyDescent="0.25">
      <c r="A3672" s="1" t="s">
        <v>3405</v>
      </c>
      <c r="B3672" s="1" t="s">
        <v>25818</v>
      </c>
      <c r="C3672" s="1" t="s">
        <v>862</v>
      </c>
    </row>
    <row r="3673" spans="1:3" x14ac:dyDescent="0.25">
      <c r="A3673" s="1" t="s">
        <v>3406</v>
      </c>
      <c r="B3673" s="1" t="s">
        <v>25818</v>
      </c>
      <c r="C3673" s="1" t="s">
        <v>862</v>
      </c>
    </row>
    <row r="3674" spans="1:3" x14ac:dyDescent="0.25">
      <c r="A3674" s="1" t="s">
        <v>3407</v>
      </c>
      <c r="B3674" s="1" t="s">
        <v>25819</v>
      </c>
      <c r="C3674" s="1" t="s">
        <v>862</v>
      </c>
    </row>
    <row r="3675" spans="1:3" x14ac:dyDescent="0.25">
      <c r="A3675" s="1" t="s">
        <v>3408</v>
      </c>
      <c r="B3675" s="1" t="s">
        <v>25819</v>
      </c>
      <c r="C3675" s="1" t="s">
        <v>862</v>
      </c>
    </row>
    <row r="3676" spans="1:3" x14ac:dyDescent="0.25">
      <c r="A3676" s="1" t="s">
        <v>3409</v>
      </c>
      <c r="B3676" s="1" t="s">
        <v>25820</v>
      </c>
      <c r="C3676" s="1" t="s">
        <v>862</v>
      </c>
    </row>
    <row r="3677" spans="1:3" x14ac:dyDescent="0.25">
      <c r="A3677" s="1" t="s">
        <v>3410</v>
      </c>
      <c r="B3677" s="1" t="s">
        <v>25820</v>
      </c>
      <c r="C3677" s="1" t="s">
        <v>862</v>
      </c>
    </row>
    <row r="3678" spans="1:3" x14ac:dyDescent="0.25">
      <c r="A3678" s="1" t="s">
        <v>3411</v>
      </c>
      <c r="B3678" s="1" t="s">
        <v>25821</v>
      </c>
      <c r="C3678" s="1" t="s">
        <v>862</v>
      </c>
    </row>
    <row r="3679" spans="1:3" x14ac:dyDescent="0.25">
      <c r="A3679" s="1" t="s">
        <v>3412</v>
      </c>
      <c r="B3679" s="1" t="s">
        <v>25821</v>
      </c>
      <c r="C3679" s="1" t="s">
        <v>862</v>
      </c>
    </row>
    <row r="3680" spans="1:3" x14ac:dyDescent="0.25">
      <c r="A3680" s="1" t="s">
        <v>3413</v>
      </c>
      <c r="B3680" s="1" t="s">
        <v>25822</v>
      </c>
      <c r="C3680" s="1" t="s">
        <v>862</v>
      </c>
    </row>
    <row r="3681" spans="1:3" x14ac:dyDescent="0.25">
      <c r="A3681" s="1" t="s">
        <v>3414</v>
      </c>
      <c r="B3681" s="1" t="s">
        <v>25822</v>
      </c>
      <c r="C3681" s="1" t="s">
        <v>862</v>
      </c>
    </row>
    <row r="3682" spans="1:3" x14ac:dyDescent="0.25">
      <c r="A3682" s="1" t="s">
        <v>3415</v>
      </c>
      <c r="B3682" s="1" t="s">
        <v>25823</v>
      </c>
      <c r="C3682" s="1" t="s">
        <v>862</v>
      </c>
    </row>
    <row r="3683" spans="1:3" x14ac:dyDescent="0.25">
      <c r="A3683" s="1" t="s">
        <v>3416</v>
      </c>
      <c r="B3683" s="1" t="s">
        <v>25823</v>
      </c>
      <c r="C3683" s="1" t="s">
        <v>862</v>
      </c>
    </row>
    <row r="3684" spans="1:3" x14ac:dyDescent="0.25">
      <c r="A3684" s="1" t="s">
        <v>3417</v>
      </c>
      <c r="B3684" s="1" t="s">
        <v>25824</v>
      </c>
      <c r="C3684" s="1" t="s">
        <v>862</v>
      </c>
    </row>
    <row r="3685" spans="1:3" x14ac:dyDescent="0.25">
      <c r="A3685" s="1" t="s">
        <v>3418</v>
      </c>
      <c r="B3685" s="1" t="s">
        <v>25824</v>
      </c>
      <c r="C3685" s="1" t="s">
        <v>862</v>
      </c>
    </row>
    <row r="3686" spans="1:3" x14ac:dyDescent="0.25">
      <c r="A3686" s="1" t="s">
        <v>3419</v>
      </c>
      <c r="B3686" s="1" t="s">
        <v>25825</v>
      </c>
      <c r="C3686" s="1" t="s">
        <v>862</v>
      </c>
    </row>
    <row r="3687" spans="1:3" x14ac:dyDescent="0.25">
      <c r="A3687" s="1" t="s">
        <v>3420</v>
      </c>
      <c r="B3687" s="1" t="s">
        <v>25825</v>
      </c>
      <c r="C3687" s="1" t="s">
        <v>862</v>
      </c>
    </row>
    <row r="3688" spans="1:3" x14ac:dyDescent="0.25">
      <c r="A3688" s="1" t="s">
        <v>3421</v>
      </c>
      <c r="B3688" s="1" t="s">
        <v>25826</v>
      </c>
      <c r="C3688" s="1" t="s">
        <v>862</v>
      </c>
    </row>
    <row r="3689" spans="1:3" x14ac:dyDescent="0.25">
      <c r="A3689" s="1" t="s">
        <v>3422</v>
      </c>
      <c r="B3689" s="1" t="s">
        <v>25826</v>
      </c>
      <c r="C3689" s="1" t="s">
        <v>862</v>
      </c>
    </row>
    <row r="3690" spans="1:3" x14ac:dyDescent="0.25">
      <c r="A3690" s="1" t="s">
        <v>3423</v>
      </c>
      <c r="B3690" s="1" t="s">
        <v>25827</v>
      </c>
      <c r="C3690" s="1" t="s">
        <v>862</v>
      </c>
    </row>
    <row r="3691" spans="1:3" x14ac:dyDescent="0.25">
      <c r="A3691" s="1" t="s">
        <v>3424</v>
      </c>
      <c r="B3691" s="1" t="s">
        <v>25827</v>
      </c>
      <c r="C3691" s="1" t="s">
        <v>862</v>
      </c>
    </row>
    <row r="3692" spans="1:3" x14ac:dyDescent="0.25">
      <c r="A3692" s="1" t="s">
        <v>3425</v>
      </c>
      <c r="B3692" s="1" t="s">
        <v>25828</v>
      </c>
      <c r="C3692" s="1" t="s">
        <v>862</v>
      </c>
    </row>
    <row r="3693" spans="1:3" x14ac:dyDescent="0.25">
      <c r="A3693" s="1" t="s">
        <v>3426</v>
      </c>
      <c r="B3693" s="1" t="s">
        <v>25828</v>
      </c>
      <c r="C3693" s="1" t="s">
        <v>862</v>
      </c>
    </row>
    <row r="3694" spans="1:3" x14ac:dyDescent="0.25">
      <c r="A3694" s="1" t="s">
        <v>3427</v>
      </c>
      <c r="B3694" s="1" t="s">
        <v>25829</v>
      </c>
      <c r="C3694" s="1" t="s">
        <v>862</v>
      </c>
    </row>
    <row r="3695" spans="1:3" x14ac:dyDescent="0.25">
      <c r="A3695" s="1" t="s">
        <v>3428</v>
      </c>
      <c r="B3695" s="1" t="s">
        <v>25829</v>
      </c>
      <c r="C3695" s="1" t="s">
        <v>862</v>
      </c>
    </row>
    <row r="3696" spans="1:3" x14ac:dyDescent="0.25">
      <c r="A3696" s="1" t="s">
        <v>3429</v>
      </c>
      <c r="B3696" s="1" t="s">
        <v>25830</v>
      </c>
      <c r="C3696" s="1" t="s">
        <v>862</v>
      </c>
    </row>
    <row r="3697" spans="1:3" x14ac:dyDescent="0.25">
      <c r="A3697" s="1" t="s">
        <v>3430</v>
      </c>
      <c r="B3697" s="1" t="s">
        <v>25830</v>
      </c>
      <c r="C3697" s="1" t="s">
        <v>862</v>
      </c>
    </row>
    <row r="3698" spans="1:3" x14ac:dyDescent="0.25">
      <c r="A3698" s="1" t="s">
        <v>3431</v>
      </c>
      <c r="B3698" s="1" t="s">
        <v>25831</v>
      </c>
      <c r="C3698" s="1" t="s">
        <v>862</v>
      </c>
    </row>
    <row r="3699" spans="1:3" x14ac:dyDescent="0.25">
      <c r="A3699" s="1" t="s">
        <v>3432</v>
      </c>
      <c r="B3699" s="1" t="s">
        <v>25831</v>
      </c>
      <c r="C3699" s="1" t="s">
        <v>862</v>
      </c>
    </row>
    <row r="3700" spans="1:3" x14ac:dyDescent="0.25">
      <c r="A3700" s="1" t="s">
        <v>3433</v>
      </c>
      <c r="B3700" s="1" t="s">
        <v>25832</v>
      </c>
      <c r="C3700" s="1" t="s">
        <v>862</v>
      </c>
    </row>
    <row r="3701" spans="1:3" x14ac:dyDescent="0.25">
      <c r="A3701" s="1" t="s">
        <v>3434</v>
      </c>
      <c r="B3701" s="1" t="s">
        <v>25832</v>
      </c>
      <c r="C3701" s="1" t="s">
        <v>862</v>
      </c>
    </row>
    <row r="3702" spans="1:3" x14ac:dyDescent="0.25">
      <c r="A3702" s="1" t="s">
        <v>3435</v>
      </c>
      <c r="B3702" s="1" t="s">
        <v>25833</v>
      </c>
      <c r="C3702" s="1" t="s">
        <v>862</v>
      </c>
    </row>
    <row r="3703" spans="1:3" x14ac:dyDescent="0.25">
      <c r="A3703" s="1" t="s">
        <v>3436</v>
      </c>
      <c r="B3703" s="1" t="s">
        <v>25833</v>
      </c>
      <c r="C3703" s="1" t="s">
        <v>862</v>
      </c>
    </row>
    <row r="3704" spans="1:3" x14ac:dyDescent="0.25">
      <c r="A3704" s="1" t="s">
        <v>3437</v>
      </c>
      <c r="B3704" s="1" t="s">
        <v>25834</v>
      </c>
      <c r="C3704" s="1" t="s">
        <v>862</v>
      </c>
    </row>
    <row r="3705" spans="1:3" x14ac:dyDescent="0.25">
      <c r="A3705" s="1" t="s">
        <v>3438</v>
      </c>
      <c r="B3705" s="1" t="s">
        <v>25834</v>
      </c>
      <c r="C3705" s="1" t="s">
        <v>862</v>
      </c>
    </row>
    <row r="3706" spans="1:3" x14ac:dyDescent="0.25">
      <c r="A3706" s="1" t="s">
        <v>3439</v>
      </c>
      <c r="B3706" s="1" t="s">
        <v>25835</v>
      </c>
      <c r="C3706" s="1" t="s">
        <v>862</v>
      </c>
    </row>
    <row r="3707" spans="1:3" x14ac:dyDescent="0.25">
      <c r="A3707" s="1" t="s">
        <v>3440</v>
      </c>
      <c r="B3707" s="1" t="s">
        <v>25835</v>
      </c>
      <c r="C3707" s="1" t="s">
        <v>862</v>
      </c>
    </row>
    <row r="3708" spans="1:3" x14ac:dyDescent="0.25">
      <c r="A3708" s="1" t="s">
        <v>3441</v>
      </c>
      <c r="B3708" s="1" t="s">
        <v>25836</v>
      </c>
      <c r="C3708" s="1" t="s">
        <v>862</v>
      </c>
    </row>
    <row r="3709" spans="1:3" x14ac:dyDescent="0.25">
      <c r="A3709" s="1" t="s">
        <v>3442</v>
      </c>
      <c r="B3709" s="1" t="s">
        <v>25836</v>
      </c>
      <c r="C3709" s="1" t="s">
        <v>862</v>
      </c>
    </row>
    <row r="3710" spans="1:3" x14ac:dyDescent="0.25">
      <c r="A3710" s="1" t="s">
        <v>3443</v>
      </c>
      <c r="B3710" s="1" t="s">
        <v>25837</v>
      </c>
      <c r="C3710" s="1" t="s">
        <v>862</v>
      </c>
    </row>
    <row r="3711" spans="1:3" x14ac:dyDescent="0.25">
      <c r="A3711" s="1" t="s">
        <v>3444</v>
      </c>
      <c r="B3711" s="1" t="s">
        <v>25837</v>
      </c>
      <c r="C3711" s="1" t="s">
        <v>862</v>
      </c>
    </row>
    <row r="3712" spans="1:3" x14ac:dyDescent="0.25">
      <c r="A3712" s="1" t="s">
        <v>3445</v>
      </c>
      <c r="B3712" s="1" t="s">
        <v>25838</v>
      </c>
      <c r="C3712" s="1" t="s">
        <v>862</v>
      </c>
    </row>
    <row r="3713" spans="1:3" x14ac:dyDescent="0.25">
      <c r="A3713" s="1" t="s">
        <v>3446</v>
      </c>
      <c r="B3713" s="1" t="s">
        <v>25838</v>
      </c>
      <c r="C3713" s="1" t="s">
        <v>862</v>
      </c>
    </row>
    <row r="3714" spans="1:3" x14ac:dyDescent="0.25">
      <c r="A3714" s="1" t="s">
        <v>3447</v>
      </c>
      <c r="B3714" s="1" t="s">
        <v>25839</v>
      </c>
      <c r="C3714" s="1" t="s">
        <v>862</v>
      </c>
    </row>
    <row r="3715" spans="1:3" x14ac:dyDescent="0.25">
      <c r="A3715" s="1" t="s">
        <v>3448</v>
      </c>
      <c r="B3715" s="1" t="s">
        <v>25839</v>
      </c>
      <c r="C3715" s="1" t="s">
        <v>862</v>
      </c>
    </row>
    <row r="3716" spans="1:3" x14ac:dyDescent="0.25">
      <c r="A3716" s="1" t="s">
        <v>3449</v>
      </c>
      <c r="B3716" s="1" t="s">
        <v>25840</v>
      </c>
      <c r="C3716" s="1" t="s">
        <v>862</v>
      </c>
    </row>
    <row r="3717" spans="1:3" x14ac:dyDescent="0.25">
      <c r="A3717" s="1" t="s">
        <v>3450</v>
      </c>
      <c r="B3717" s="1" t="s">
        <v>25840</v>
      </c>
      <c r="C3717" s="1" t="s">
        <v>862</v>
      </c>
    </row>
    <row r="3718" spans="1:3" x14ac:dyDescent="0.25">
      <c r="A3718" s="1" t="s">
        <v>3451</v>
      </c>
      <c r="B3718" s="1" t="s">
        <v>25841</v>
      </c>
      <c r="C3718" s="1" t="s">
        <v>862</v>
      </c>
    </row>
    <row r="3719" spans="1:3" x14ac:dyDescent="0.25">
      <c r="A3719" s="1" t="s">
        <v>3452</v>
      </c>
      <c r="B3719" s="1" t="s">
        <v>25841</v>
      </c>
      <c r="C3719" s="1" t="s">
        <v>862</v>
      </c>
    </row>
    <row r="3720" spans="1:3" x14ac:dyDescent="0.25">
      <c r="A3720" s="1" t="s">
        <v>3453</v>
      </c>
      <c r="B3720" s="1" t="s">
        <v>25842</v>
      </c>
      <c r="C3720" s="1" t="s">
        <v>862</v>
      </c>
    </row>
    <row r="3721" spans="1:3" x14ac:dyDescent="0.25">
      <c r="A3721" s="1" t="s">
        <v>3454</v>
      </c>
      <c r="B3721" s="1" t="s">
        <v>25842</v>
      </c>
      <c r="C3721" s="1" t="s">
        <v>862</v>
      </c>
    </row>
    <row r="3722" spans="1:3" x14ac:dyDescent="0.25">
      <c r="A3722" s="1" t="s">
        <v>3455</v>
      </c>
      <c r="B3722" s="1" t="s">
        <v>25843</v>
      </c>
      <c r="C3722" s="1" t="s">
        <v>862</v>
      </c>
    </row>
    <row r="3723" spans="1:3" x14ac:dyDescent="0.25">
      <c r="A3723" s="1" t="s">
        <v>3456</v>
      </c>
      <c r="B3723" s="1" t="s">
        <v>25843</v>
      </c>
      <c r="C3723" s="1" t="s">
        <v>862</v>
      </c>
    </row>
    <row r="3724" spans="1:3" x14ac:dyDescent="0.25">
      <c r="A3724" s="1" t="s">
        <v>3457</v>
      </c>
      <c r="B3724" s="1" t="s">
        <v>25844</v>
      </c>
      <c r="C3724" s="1" t="s">
        <v>862</v>
      </c>
    </row>
    <row r="3725" spans="1:3" x14ac:dyDescent="0.25">
      <c r="A3725" s="1" t="s">
        <v>3458</v>
      </c>
      <c r="B3725" s="1" t="s">
        <v>25844</v>
      </c>
      <c r="C3725" s="1" t="s">
        <v>862</v>
      </c>
    </row>
    <row r="3726" spans="1:3" x14ac:dyDescent="0.25">
      <c r="A3726" s="1" t="s">
        <v>3459</v>
      </c>
      <c r="B3726" s="1" t="s">
        <v>25845</v>
      </c>
      <c r="C3726" s="1" t="s">
        <v>862</v>
      </c>
    </row>
    <row r="3727" spans="1:3" x14ac:dyDescent="0.25">
      <c r="A3727" s="1" t="s">
        <v>3460</v>
      </c>
      <c r="B3727" s="1" t="s">
        <v>25845</v>
      </c>
      <c r="C3727" s="1" t="s">
        <v>862</v>
      </c>
    </row>
    <row r="3728" spans="1:3" x14ac:dyDescent="0.25">
      <c r="A3728" s="1" t="s">
        <v>3461</v>
      </c>
      <c r="B3728" s="1" t="s">
        <v>25846</v>
      </c>
      <c r="C3728" s="1" t="s">
        <v>862</v>
      </c>
    </row>
    <row r="3729" spans="1:3" x14ac:dyDescent="0.25">
      <c r="A3729" s="1" t="s">
        <v>3462</v>
      </c>
      <c r="B3729" s="1" t="s">
        <v>25846</v>
      </c>
      <c r="C3729" s="1" t="s">
        <v>862</v>
      </c>
    </row>
    <row r="3730" spans="1:3" x14ac:dyDescent="0.25">
      <c r="A3730" s="1" t="s">
        <v>3463</v>
      </c>
      <c r="B3730" s="1" t="s">
        <v>25847</v>
      </c>
      <c r="C3730" s="1" t="s">
        <v>862</v>
      </c>
    </row>
    <row r="3731" spans="1:3" x14ac:dyDescent="0.25">
      <c r="A3731" s="1" t="s">
        <v>3464</v>
      </c>
      <c r="B3731" s="1" t="s">
        <v>25847</v>
      </c>
      <c r="C3731" s="1" t="s">
        <v>862</v>
      </c>
    </row>
    <row r="3732" spans="1:3" x14ac:dyDescent="0.25">
      <c r="A3732" s="1" t="s">
        <v>3465</v>
      </c>
      <c r="B3732" s="1" t="s">
        <v>25848</v>
      </c>
      <c r="C3732" s="1" t="s">
        <v>862</v>
      </c>
    </row>
    <row r="3733" spans="1:3" x14ac:dyDescent="0.25">
      <c r="A3733" s="1" t="s">
        <v>3466</v>
      </c>
      <c r="B3733" s="1" t="s">
        <v>25848</v>
      </c>
      <c r="C3733" s="1" t="s">
        <v>862</v>
      </c>
    </row>
    <row r="3734" spans="1:3" x14ac:dyDescent="0.25">
      <c r="A3734" s="1" t="s">
        <v>3467</v>
      </c>
      <c r="B3734" s="1" t="s">
        <v>25849</v>
      </c>
      <c r="C3734" s="1" t="s">
        <v>862</v>
      </c>
    </row>
    <row r="3735" spans="1:3" x14ac:dyDescent="0.25">
      <c r="A3735" s="1" t="s">
        <v>3468</v>
      </c>
      <c r="B3735" s="1" t="s">
        <v>25849</v>
      </c>
      <c r="C3735" s="1" t="s">
        <v>862</v>
      </c>
    </row>
    <row r="3736" spans="1:3" x14ac:dyDescent="0.25">
      <c r="A3736" s="1" t="s">
        <v>3469</v>
      </c>
      <c r="B3736" s="1" t="s">
        <v>25850</v>
      </c>
      <c r="C3736" s="1" t="s">
        <v>862</v>
      </c>
    </row>
    <row r="3737" spans="1:3" x14ac:dyDescent="0.25">
      <c r="A3737" s="1" t="s">
        <v>3470</v>
      </c>
      <c r="B3737" s="1" t="s">
        <v>25850</v>
      </c>
      <c r="C3737" s="1" t="s">
        <v>862</v>
      </c>
    </row>
    <row r="3738" spans="1:3" x14ac:dyDescent="0.25">
      <c r="A3738" s="1" t="s">
        <v>3471</v>
      </c>
      <c r="B3738" s="1" t="s">
        <v>25851</v>
      </c>
      <c r="C3738" s="1" t="s">
        <v>862</v>
      </c>
    </row>
    <row r="3739" spans="1:3" x14ac:dyDescent="0.25">
      <c r="A3739" s="1" t="s">
        <v>3472</v>
      </c>
      <c r="B3739" s="1" t="s">
        <v>25851</v>
      </c>
      <c r="C3739" s="1" t="s">
        <v>862</v>
      </c>
    </row>
    <row r="3740" spans="1:3" x14ac:dyDescent="0.25">
      <c r="A3740" s="1" t="s">
        <v>3473</v>
      </c>
      <c r="B3740" s="1" t="s">
        <v>25852</v>
      </c>
      <c r="C3740" s="1" t="s">
        <v>862</v>
      </c>
    </row>
    <row r="3741" spans="1:3" x14ac:dyDescent="0.25">
      <c r="A3741" s="1" t="s">
        <v>3474</v>
      </c>
      <c r="B3741" s="1" t="s">
        <v>25852</v>
      </c>
      <c r="C3741" s="1" t="s">
        <v>862</v>
      </c>
    </row>
    <row r="3742" spans="1:3" x14ac:dyDescent="0.25">
      <c r="A3742" s="1" t="s">
        <v>3475</v>
      </c>
      <c r="B3742" s="1" t="s">
        <v>25853</v>
      </c>
      <c r="C3742" s="1" t="s">
        <v>862</v>
      </c>
    </row>
    <row r="3743" spans="1:3" x14ac:dyDescent="0.25">
      <c r="A3743" s="1" t="s">
        <v>3476</v>
      </c>
      <c r="B3743" s="1" t="s">
        <v>25853</v>
      </c>
      <c r="C3743" s="1" t="s">
        <v>862</v>
      </c>
    </row>
    <row r="3744" spans="1:3" x14ac:dyDescent="0.25">
      <c r="A3744" s="1" t="s">
        <v>3477</v>
      </c>
      <c r="B3744" s="1" t="s">
        <v>25854</v>
      </c>
      <c r="C3744" s="1" t="s">
        <v>862</v>
      </c>
    </row>
    <row r="3745" spans="1:3" x14ac:dyDescent="0.25">
      <c r="A3745" s="1" t="s">
        <v>3478</v>
      </c>
      <c r="B3745" s="1" t="s">
        <v>25854</v>
      </c>
      <c r="C3745" s="1" t="s">
        <v>862</v>
      </c>
    </row>
    <row r="3746" spans="1:3" x14ac:dyDescent="0.25">
      <c r="A3746" s="1" t="s">
        <v>3479</v>
      </c>
      <c r="B3746" s="1" t="s">
        <v>25855</v>
      </c>
      <c r="C3746" s="1" t="s">
        <v>862</v>
      </c>
    </row>
    <row r="3747" spans="1:3" x14ac:dyDescent="0.25">
      <c r="A3747" s="1" t="s">
        <v>3480</v>
      </c>
      <c r="B3747" s="1" t="s">
        <v>25855</v>
      </c>
      <c r="C3747" s="1" t="s">
        <v>862</v>
      </c>
    </row>
    <row r="3748" spans="1:3" x14ac:dyDescent="0.25">
      <c r="A3748" s="1" t="s">
        <v>3481</v>
      </c>
      <c r="B3748" s="1" t="s">
        <v>25856</v>
      </c>
      <c r="C3748" s="1" t="s">
        <v>4</v>
      </c>
    </row>
    <row r="3749" spans="1:3" x14ac:dyDescent="0.25">
      <c r="A3749" s="1" t="s">
        <v>3482</v>
      </c>
      <c r="B3749" s="1" t="s">
        <v>25856</v>
      </c>
      <c r="C3749" s="1" t="s">
        <v>4</v>
      </c>
    </row>
    <row r="3750" spans="1:3" x14ac:dyDescent="0.25">
      <c r="A3750" s="1" t="s">
        <v>3483</v>
      </c>
      <c r="B3750" s="1" t="s">
        <v>25857</v>
      </c>
      <c r="C3750" s="1" t="s">
        <v>862</v>
      </c>
    </row>
    <row r="3751" spans="1:3" x14ac:dyDescent="0.25">
      <c r="A3751" s="1" t="s">
        <v>3484</v>
      </c>
      <c r="B3751" s="1" t="s">
        <v>25857</v>
      </c>
      <c r="C3751" s="1" t="s">
        <v>862</v>
      </c>
    </row>
    <row r="3752" spans="1:3" x14ac:dyDescent="0.25">
      <c r="A3752" s="1" t="s">
        <v>3485</v>
      </c>
      <c r="B3752" s="1" t="s">
        <v>25858</v>
      </c>
      <c r="C3752" s="1" t="s">
        <v>4</v>
      </c>
    </row>
    <row r="3753" spans="1:3" x14ac:dyDescent="0.25">
      <c r="A3753" s="1" t="s">
        <v>3486</v>
      </c>
      <c r="B3753" s="1" t="s">
        <v>25858</v>
      </c>
      <c r="C3753" s="1" t="s">
        <v>4</v>
      </c>
    </row>
    <row r="3754" spans="1:3" x14ac:dyDescent="0.25">
      <c r="A3754" s="1" t="s">
        <v>3487</v>
      </c>
      <c r="B3754" s="1" t="s">
        <v>25859</v>
      </c>
      <c r="C3754" s="1" t="s">
        <v>108</v>
      </c>
    </row>
    <row r="3755" spans="1:3" x14ac:dyDescent="0.25">
      <c r="A3755" s="1" t="s">
        <v>3488</v>
      </c>
      <c r="B3755" s="1" t="s">
        <v>25859</v>
      </c>
      <c r="C3755" s="1" t="s">
        <v>108</v>
      </c>
    </row>
    <row r="3756" spans="1:3" x14ac:dyDescent="0.25">
      <c r="A3756" s="1" t="s">
        <v>3489</v>
      </c>
      <c r="B3756" s="1" t="s">
        <v>25860</v>
      </c>
      <c r="C3756" s="1" t="s">
        <v>108</v>
      </c>
    </row>
    <row r="3757" spans="1:3" x14ac:dyDescent="0.25">
      <c r="A3757" s="1" t="s">
        <v>3490</v>
      </c>
      <c r="B3757" s="1" t="s">
        <v>25860</v>
      </c>
      <c r="C3757" s="1" t="s">
        <v>108</v>
      </c>
    </row>
    <row r="3758" spans="1:3" x14ac:dyDescent="0.25">
      <c r="A3758" s="1" t="s">
        <v>3491</v>
      </c>
      <c r="B3758" s="1" t="s">
        <v>25861</v>
      </c>
      <c r="C3758" s="1" t="s">
        <v>4</v>
      </c>
    </row>
    <row r="3759" spans="1:3" x14ac:dyDescent="0.25">
      <c r="A3759" s="1" t="s">
        <v>3492</v>
      </c>
      <c r="B3759" s="1" t="s">
        <v>25861</v>
      </c>
      <c r="C3759" s="1" t="s">
        <v>4</v>
      </c>
    </row>
    <row r="3760" spans="1:3" x14ac:dyDescent="0.25">
      <c r="A3760" s="1" t="s">
        <v>23318</v>
      </c>
      <c r="B3760" s="1" t="s">
        <v>25862</v>
      </c>
      <c r="C3760" s="1" t="s">
        <v>4</v>
      </c>
    </row>
    <row r="3761" spans="1:3" x14ac:dyDescent="0.25">
      <c r="A3761" s="1" t="s">
        <v>23319</v>
      </c>
      <c r="B3761" s="1" t="s">
        <v>25862</v>
      </c>
      <c r="C3761" s="1" t="s">
        <v>4</v>
      </c>
    </row>
    <row r="3762" spans="1:3" x14ac:dyDescent="0.25">
      <c r="A3762" s="1" t="s">
        <v>23320</v>
      </c>
      <c r="B3762" s="1" t="s">
        <v>25863</v>
      </c>
      <c r="C3762" s="1" t="s">
        <v>4</v>
      </c>
    </row>
    <row r="3763" spans="1:3" x14ac:dyDescent="0.25">
      <c r="A3763" s="1" t="s">
        <v>23321</v>
      </c>
      <c r="B3763" s="1" t="s">
        <v>25863</v>
      </c>
      <c r="C3763" s="1" t="s">
        <v>4</v>
      </c>
    </row>
    <row r="3764" spans="1:3" x14ac:dyDescent="0.25">
      <c r="A3764" s="1" t="s">
        <v>23322</v>
      </c>
      <c r="B3764" s="1" t="s">
        <v>25864</v>
      </c>
      <c r="C3764" s="1" t="s">
        <v>1517</v>
      </c>
    </row>
    <row r="3765" spans="1:3" x14ac:dyDescent="0.25">
      <c r="A3765" s="1" t="s">
        <v>23323</v>
      </c>
      <c r="B3765" s="1" t="s">
        <v>25864</v>
      </c>
      <c r="C3765" s="1" t="s">
        <v>1517</v>
      </c>
    </row>
    <row r="3766" spans="1:3" x14ac:dyDescent="0.25">
      <c r="A3766" s="1" t="s">
        <v>23324</v>
      </c>
      <c r="B3766" s="1" t="s">
        <v>24027</v>
      </c>
      <c r="C3766" s="1" t="s">
        <v>4</v>
      </c>
    </row>
    <row r="3767" spans="1:3" x14ac:dyDescent="0.25">
      <c r="A3767" s="1" t="s">
        <v>23325</v>
      </c>
      <c r="B3767" s="1" t="s">
        <v>24027</v>
      </c>
      <c r="C3767" s="1" t="s">
        <v>4</v>
      </c>
    </row>
    <row r="3768" spans="1:3" x14ac:dyDescent="0.25">
      <c r="A3768" s="1" t="s">
        <v>3493</v>
      </c>
      <c r="B3768" s="1" t="s">
        <v>25865</v>
      </c>
      <c r="C3768" s="1" t="s">
        <v>3494</v>
      </c>
    </row>
    <row r="3769" spans="1:3" x14ac:dyDescent="0.25">
      <c r="A3769" s="1" t="s">
        <v>3495</v>
      </c>
      <c r="B3769" s="1" t="s">
        <v>25865</v>
      </c>
      <c r="C3769" s="1" t="s">
        <v>3494</v>
      </c>
    </row>
    <row r="3770" spans="1:3" x14ac:dyDescent="0.25">
      <c r="A3770" s="1" t="s">
        <v>3496</v>
      </c>
      <c r="B3770" s="1" t="s">
        <v>24028</v>
      </c>
    </row>
    <row r="3771" spans="1:3" x14ac:dyDescent="0.25">
      <c r="A3771" s="1" t="s">
        <v>3497</v>
      </c>
      <c r="B3771" s="1" t="s">
        <v>24028</v>
      </c>
    </row>
    <row r="3772" spans="1:3" x14ac:dyDescent="0.25">
      <c r="A3772" s="1" t="s">
        <v>3498</v>
      </c>
      <c r="B3772" s="1" t="s">
        <v>25866</v>
      </c>
    </row>
    <row r="3773" spans="1:3" x14ac:dyDescent="0.25">
      <c r="A3773" s="1" t="s">
        <v>3499</v>
      </c>
      <c r="B3773" s="1" t="s">
        <v>25866</v>
      </c>
    </row>
    <row r="3774" spans="1:3" x14ac:dyDescent="0.25">
      <c r="A3774" s="1" t="s">
        <v>3541</v>
      </c>
      <c r="B3774" s="1" t="s">
        <v>3540</v>
      </c>
      <c r="C3774" s="1" t="s">
        <v>1399</v>
      </c>
    </row>
    <row r="3775" spans="1:3" x14ac:dyDescent="0.25">
      <c r="A3775" s="1" t="s">
        <v>3542</v>
      </c>
      <c r="B3775" s="1" t="s">
        <v>3540</v>
      </c>
      <c r="C3775" s="1" t="s">
        <v>1399</v>
      </c>
    </row>
    <row r="3776" spans="1:3" x14ac:dyDescent="0.25">
      <c r="A3776" s="1" t="s">
        <v>3543</v>
      </c>
      <c r="B3776" s="1" t="s">
        <v>3544</v>
      </c>
      <c r="C3776" s="1" t="s">
        <v>1399</v>
      </c>
    </row>
    <row r="3777" spans="1:3" x14ac:dyDescent="0.25">
      <c r="A3777" s="1" t="s">
        <v>3545</v>
      </c>
      <c r="B3777" s="1" t="s">
        <v>3544</v>
      </c>
      <c r="C3777" s="1" t="s">
        <v>1399</v>
      </c>
    </row>
    <row r="3778" spans="1:3" x14ac:dyDescent="0.25">
      <c r="A3778" s="1" t="s">
        <v>3546</v>
      </c>
      <c r="B3778" s="1" t="s">
        <v>25867</v>
      </c>
      <c r="C3778" s="1" t="s">
        <v>1399</v>
      </c>
    </row>
    <row r="3779" spans="1:3" x14ac:dyDescent="0.25">
      <c r="A3779" s="1" t="s">
        <v>3547</v>
      </c>
      <c r="B3779" s="1" t="s">
        <v>25867</v>
      </c>
      <c r="C3779" s="1" t="s">
        <v>1399</v>
      </c>
    </row>
    <row r="3780" spans="1:3" x14ac:dyDescent="0.25">
      <c r="A3780" s="1" t="s">
        <v>3548</v>
      </c>
      <c r="B3780" s="1" t="s">
        <v>3500</v>
      </c>
      <c r="C3780" s="1" t="s">
        <v>1399</v>
      </c>
    </row>
    <row r="3781" spans="1:3" x14ac:dyDescent="0.25">
      <c r="A3781" s="1" t="s">
        <v>3549</v>
      </c>
      <c r="B3781" s="1" t="s">
        <v>3500</v>
      </c>
      <c r="C3781" s="1" t="s">
        <v>1399</v>
      </c>
    </row>
    <row r="3782" spans="1:3" x14ac:dyDescent="0.25">
      <c r="A3782" s="1" t="s">
        <v>3550</v>
      </c>
      <c r="B3782" s="1" t="s">
        <v>3501</v>
      </c>
      <c r="C3782" s="1" t="s">
        <v>1399</v>
      </c>
    </row>
    <row r="3783" spans="1:3" x14ac:dyDescent="0.25">
      <c r="A3783" s="1" t="s">
        <v>3551</v>
      </c>
      <c r="B3783" s="1" t="s">
        <v>3501</v>
      </c>
      <c r="C3783" s="1" t="s">
        <v>1399</v>
      </c>
    </row>
    <row r="3784" spans="1:3" x14ac:dyDescent="0.25">
      <c r="A3784" s="1" t="s">
        <v>3552</v>
      </c>
      <c r="B3784" s="1" t="s">
        <v>3502</v>
      </c>
      <c r="C3784" s="1" t="s">
        <v>1399</v>
      </c>
    </row>
    <row r="3785" spans="1:3" x14ac:dyDescent="0.25">
      <c r="A3785" s="1" t="s">
        <v>3553</v>
      </c>
      <c r="B3785" s="1" t="s">
        <v>3502</v>
      </c>
      <c r="C3785" s="1" t="s">
        <v>1399</v>
      </c>
    </row>
    <row r="3786" spans="1:3" x14ac:dyDescent="0.25">
      <c r="A3786" s="1" t="s">
        <v>3554</v>
      </c>
      <c r="B3786" s="1" t="s">
        <v>3503</v>
      </c>
      <c r="C3786" s="1" t="s">
        <v>1399</v>
      </c>
    </row>
    <row r="3787" spans="1:3" x14ac:dyDescent="0.25">
      <c r="A3787" s="1" t="s">
        <v>3555</v>
      </c>
      <c r="B3787" s="1" t="s">
        <v>3503</v>
      </c>
      <c r="C3787" s="1" t="s">
        <v>1399</v>
      </c>
    </row>
    <row r="3788" spans="1:3" x14ac:dyDescent="0.25">
      <c r="A3788" s="1" t="s">
        <v>3556</v>
      </c>
      <c r="B3788" s="1" t="s">
        <v>3504</v>
      </c>
      <c r="C3788" s="1" t="s">
        <v>1399</v>
      </c>
    </row>
    <row r="3789" spans="1:3" x14ac:dyDescent="0.25">
      <c r="A3789" s="1" t="s">
        <v>3557</v>
      </c>
      <c r="B3789" s="1" t="s">
        <v>3504</v>
      </c>
      <c r="C3789" s="1" t="s">
        <v>1399</v>
      </c>
    </row>
    <row r="3790" spans="1:3" x14ac:dyDescent="0.25">
      <c r="A3790" s="1" t="s">
        <v>3558</v>
      </c>
      <c r="B3790" s="1" t="s">
        <v>3505</v>
      </c>
      <c r="C3790" s="1" t="s">
        <v>1399</v>
      </c>
    </row>
    <row r="3791" spans="1:3" x14ac:dyDescent="0.25">
      <c r="A3791" s="1" t="s">
        <v>3559</v>
      </c>
      <c r="B3791" s="1" t="s">
        <v>3505</v>
      </c>
      <c r="C3791" s="1" t="s">
        <v>1399</v>
      </c>
    </row>
    <row r="3792" spans="1:3" x14ac:dyDescent="0.25">
      <c r="A3792" s="1" t="s">
        <v>3560</v>
      </c>
      <c r="B3792" s="1" t="s">
        <v>25868</v>
      </c>
      <c r="C3792" s="1" t="s">
        <v>1399</v>
      </c>
    </row>
    <row r="3793" spans="1:3" x14ac:dyDescent="0.25">
      <c r="A3793" s="1" t="s">
        <v>3561</v>
      </c>
      <c r="B3793" s="1" t="s">
        <v>25868</v>
      </c>
      <c r="C3793" s="1" t="s">
        <v>1399</v>
      </c>
    </row>
    <row r="3794" spans="1:3" x14ac:dyDescent="0.25">
      <c r="A3794" s="1" t="s">
        <v>3562</v>
      </c>
      <c r="B3794" s="1" t="s">
        <v>25869</v>
      </c>
      <c r="C3794" s="1" t="s">
        <v>1399</v>
      </c>
    </row>
    <row r="3795" spans="1:3" x14ac:dyDescent="0.25">
      <c r="A3795" s="1" t="s">
        <v>3563</v>
      </c>
      <c r="B3795" s="1" t="s">
        <v>25869</v>
      </c>
      <c r="C3795" s="1" t="s">
        <v>1399</v>
      </c>
    </row>
    <row r="3796" spans="1:3" x14ac:dyDescent="0.25">
      <c r="A3796" s="1" t="s">
        <v>3564</v>
      </c>
      <c r="B3796" s="1" t="s">
        <v>25870</v>
      </c>
      <c r="C3796" s="1" t="s">
        <v>1399</v>
      </c>
    </row>
    <row r="3797" spans="1:3" x14ac:dyDescent="0.25">
      <c r="A3797" s="1" t="s">
        <v>3565</v>
      </c>
      <c r="B3797" s="1" t="s">
        <v>25870</v>
      </c>
      <c r="C3797" s="1" t="s">
        <v>1399</v>
      </c>
    </row>
    <row r="3798" spans="1:3" x14ac:dyDescent="0.25">
      <c r="A3798" s="1" t="s">
        <v>3566</v>
      </c>
      <c r="B3798" s="1" t="s">
        <v>3506</v>
      </c>
      <c r="C3798" s="1" t="s">
        <v>1399</v>
      </c>
    </row>
    <row r="3799" spans="1:3" x14ac:dyDescent="0.25">
      <c r="A3799" s="1" t="s">
        <v>3567</v>
      </c>
      <c r="B3799" s="1" t="s">
        <v>3506</v>
      </c>
      <c r="C3799" s="1" t="s">
        <v>1399</v>
      </c>
    </row>
    <row r="3800" spans="1:3" x14ac:dyDescent="0.25">
      <c r="A3800" s="1" t="s">
        <v>3568</v>
      </c>
      <c r="B3800" s="1" t="s">
        <v>3507</v>
      </c>
      <c r="C3800" s="1" t="s">
        <v>1399</v>
      </c>
    </row>
    <row r="3801" spans="1:3" x14ac:dyDescent="0.25">
      <c r="A3801" s="1" t="s">
        <v>3569</v>
      </c>
      <c r="B3801" s="1" t="s">
        <v>3507</v>
      </c>
      <c r="C3801" s="1" t="s">
        <v>1399</v>
      </c>
    </row>
    <row r="3802" spans="1:3" x14ac:dyDescent="0.25">
      <c r="A3802" s="1" t="s">
        <v>3570</v>
      </c>
      <c r="B3802" s="1" t="s">
        <v>3508</v>
      </c>
      <c r="C3802" s="1" t="s">
        <v>1399</v>
      </c>
    </row>
    <row r="3803" spans="1:3" x14ac:dyDescent="0.25">
      <c r="A3803" s="1" t="s">
        <v>3571</v>
      </c>
      <c r="B3803" s="1" t="s">
        <v>3508</v>
      </c>
      <c r="C3803" s="1" t="s">
        <v>1399</v>
      </c>
    </row>
    <row r="3804" spans="1:3" x14ac:dyDescent="0.25">
      <c r="A3804" s="1" t="s">
        <v>3572</v>
      </c>
      <c r="B3804" s="1" t="s">
        <v>3509</v>
      </c>
      <c r="C3804" s="1" t="s">
        <v>1399</v>
      </c>
    </row>
    <row r="3805" spans="1:3" x14ac:dyDescent="0.25">
      <c r="A3805" s="1" t="s">
        <v>3573</v>
      </c>
      <c r="B3805" s="1" t="s">
        <v>3509</v>
      </c>
      <c r="C3805" s="1" t="s">
        <v>1399</v>
      </c>
    </row>
    <row r="3806" spans="1:3" x14ac:dyDescent="0.25">
      <c r="A3806" s="1" t="s">
        <v>3574</v>
      </c>
      <c r="B3806" s="1" t="s">
        <v>3510</v>
      </c>
      <c r="C3806" s="1" t="s">
        <v>1399</v>
      </c>
    </row>
    <row r="3807" spans="1:3" x14ac:dyDescent="0.25">
      <c r="A3807" s="1" t="s">
        <v>3575</v>
      </c>
      <c r="B3807" s="1" t="s">
        <v>3510</v>
      </c>
      <c r="C3807" s="1" t="s">
        <v>1399</v>
      </c>
    </row>
    <row r="3808" spans="1:3" x14ac:dyDescent="0.25">
      <c r="A3808" s="1" t="s">
        <v>3576</v>
      </c>
      <c r="B3808" s="1" t="s">
        <v>3511</v>
      </c>
      <c r="C3808" s="1" t="s">
        <v>1399</v>
      </c>
    </row>
    <row r="3809" spans="1:3" x14ac:dyDescent="0.25">
      <c r="A3809" s="1" t="s">
        <v>3577</v>
      </c>
      <c r="B3809" s="1" t="s">
        <v>3511</v>
      </c>
      <c r="C3809" s="1" t="s">
        <v>1399</v>
      </c>
    </row>
    <row r="3810" spans="1:3" x14ac:dyDescent="0.25">
      <c r="A3810" s="1" t="s">
        <v>3578</v>
      </c>
      <c r="B3810" s="1" t="s">
        <v>3512</v>
      </c>
      <c r="C3810" s="1" t="s">
        <v>1399</v>
      </c>
    </row>
    <row r="3811" spans="1:3" x14ac:dyDescent="0.25">
      <c r="A3811" s="1" t="s">
        <v>3579</v>
      </c>
      <c r="B3811" s="1" t="s">
        <v>3512</v>
      </c>
      <c r="C3811" s="1" t="s">
        <v>1399</v>
      </c>
    </row>
    <row r="3812" spans="1:3" x14ac:dyDescent="0.25">
      <c r="A3812" s="1" t="s">
        <v>3580</v>
      </c>
      <c r="B3812" s="1" t="s">
        <v>3513</v>
      </c>
      <c r="C3812" s="1" t="s">
        <v>1399</v>
      </c>
    </row>
    <row r="3813" spans="1:3" x14ac:dyDescent="0.25">
      <c r="A3813" s="1" t="s">
        <v>3581</v>
      </c>
      <c r="B3813" s="1" t="s">
        <v>3513</v>
      </c>
      <c r="C3813" s="1" t="s">
        <v>1399</v>
      </c>
    </row>
    <row r="3814" spans="1:3" x14ac:dyDescent="0.25">
      <c r="A3814" s="1" t="s">
        <v>3582</v>
      </c>
      <c r="B3814" s="1" t="s">
        <v>25871</v>
      </c>
      <c r="C3814" s="1" t="s">
        <v>1399</v>
      </c>
    </row>
    <row r="3815" spans="1:3" x14ac:dyDescent="0.25">
      <c r="A3815" s="1" t="s">
        <v>3583</v>
      </c>
      <c r="B3815" s="1" t="s">
        <v>25871</v>
      </c>
      <c r="C3815" s="1" t="s">
        <v>1399</v>
      </c>
    </row>
    <row r="3816" spans="1:3" x14ac:dyDescent="0.25">
      <c r="A3816" s="1" t="s">
        <v>3584</v>
      </c>
      <c r="B3816" s="1" t="s">
        <v>3514</v>
      </c>
      <c r="C3816" s="1" t="s">
        <v>1399</v>
      </c>
    </row>
    <row r="3817" spans="1:3" x14ac:dyDescent="0.25">
      <c r="A3817" s="1" t="s">
        <v>3585</v>
      </c>
      <c r="B3817" s="1" t="s">
        <v>3514</v>
      </c>
      <c r="C3817" s="1" t="s">
        <v>1399</v>
      </c>
    </row>
    <row r="3818" spans="1:3" x14ac:dyDescent="0.25">
      <c r="A3818" s="1" t="s">
        <v>3586</v>
      </c>
      <c r="B3818" s="1" t="s">
        <v>3515</v>
      </c>
      <c r="C3818" s="1" t="s">
        <v>1399</v>
      </c>
    </row>
    <row r="3819" spans="1:3" x14ac:dyDescent="0.25">
      <c r="A3819" s="1" t="s">
        <v>3587</v>
      </c>
      <c r="B3819" s="1" t="s">
        <v>3515</v>
      </c>
      <c r="C3819" s="1" t="s">
        <v>1399</v>
      </c>
    </row>
    <row r="3820" spans="1:3" x14ac:dyDescent="0.25">
      <c r="A3820" s="1" t="s">
        <v>3588</v>
      </c>
      <c r="B3820" s="1" t="s">
        <v>25872</v>
      </c>
      <c r="C3820" s="1" t="s">
        <v>1399</v>
      </c>
    </row>
    <row r="3821" spans="1:3" x14ac:dyDescent="0.25">
      <c r="A3821" s="1" t="s">
        <v>3589</v>
      </c>
      <c r="B3821" s="1" t="s">
        <v>25872</v>
      </c>
      <c r="C3821" s="1" t="s">
        <v>1399</v>
      </c>
    </row>
    <row r="3822" spans="1:3" x14ac:dyDescent="0.25">
      <c r="A3822" s="1" t="s">
        <v>3590</v>
      </c>
      <c r="B3822" s="1" t="s">
        <v>3516</v>
      </c>
      <c r="C3822" s="1" t="s">
        <v>1399</v>
      </c>
    </row>
    <row r="3823" spans="1:3" x14ac:dyDescent="0.25">
      <c r="A3823" s="1" t="s">
        <v>3591</v>
      </c>
      <c r="B3823" s="1" t="s">
        <v>3516</v>
      </c>
      <c r="C3823" s="1" t="s">
        <v>1399</v>
      </c>
    </row>
    <row r="3824" spans="1:3" x14ac:dyDescent="0.25">
      <c r="A3824" s="1" t="s">
        <v>3592</v>
      </c>
      <c r="B3824" s="1" t="s">
        <v>3517</v>
      </c>
      <c r="C3824" s="1" t="s">
        <v>1399</v>
      </c>
    </row>
    <row r="3825" spans="1:3" x14ac:dyDescent="0.25">
      <c r="A3825" s="1" t="s">
        <v>3593</v>
      </c>
      <c r="B3825" s="1" t="s">
        <v>3517</v>
      </c>
      <c r="C3825" s="1" t="s">
        <v>1399</v>
      </c>
    </row>
    <row r="3826" spans="1:3" x14ac:dyDescent="0.25">
      <c r="A3826" s="1" t="s">
        <v>3594</v>
      </c>
      <c r="B3826" s="1" t="s">
        <v>25873</v>
      </c>
      <c r="C3826" s="1" t="s">
        <v>1399</v>
      </c>
    </row>
    <row r="3827" spans="1:3" x14ac:dyDescent="0.25">
      <c r="A3827" s="1" t="s">
        <v>3595</v>
      </c>
      <c r="B3827" s="1" t="s">
        <v>25873</v>
      </c>
      <c r="C3827" s="1" t="s">
        <v>1399</v>
      </c>
    </row>
    <row r="3828" spans="1:3" x14ac:dyDescent="0.25">
      <c r="A3828" s="1" t="s">
        <v>3596</v>
      </c>
      <c r="B3828" s="1" t="s">
        <v>25874</v>
      </c>
      <c r="C3828" s="1" t="s">
        <v>1399</v>
      </c>
    </row>
    <row r="3829" spans="1:3" x14ac:dyDescent="0.25">
      <c r="A3829" s="1" t="s">
        <v>3597</v>
      </c>
      <c r="B3829" s="1" t="s">
        <v>25874</v>
      </c>
      <c r="C3829" s="1" t="s">
        <v>1399</v>
      </c>
    </row>
    <row r="3830" spans="1:3" x14ac:dyDescent="0.25">
      <c r="A3830" s="1" t="s">
        <v>3598</v>
      </c>
      <c r="B3830" s="1" t="s">
        <v>3518</v>
      </c>
      <c r="C3830" s="1" t="s">
        <v>1399</v>
      </c>
    </row>
    <row r="3831" spans="1:3" x14ac:dyDescent="0.25">
      <c r="A3831" s="1" t="s">
        <v>3599</v>
      </c>
      <c r="B3831" s="1" t="s">
        <v>3518</v>
      </c>
      <c r="C3831" s="1" t="s">
        <v>1399</v>
      </c>
    </row>
    <row r="3832" spans="1:3" x14ac:dyDescent="0.25">
      <c r="A3832" s="1" t="s">
        <v>3600</v>
      </c>
      <c r="B3832" s="1" t="s">
        <v>3519</v>
      </c>
      <c r="C3832" s="1" t="s">
        <v>1399</v>
      </c>
    </row>
    <row r="3833" spans="1:3" x14ac:dyDescent="0.25">
      <c r="A3833" s="1" t="s">
        <v>3601</v>
      </c>
      <c r="B3833" s="1" t="s">
        <v>3519</v>
      </c>
      <c r="C3833" s="1" t="s">
        <v>1399</v>
      </c>
    </row>
    <row r="3834" spans="1:3" x14ac:dyDescent="0.25">
      <c r="A3834" s="1" t="s">
        <v>3602</v>
      </c>
      <c r="B3834" s="1" t="s">
        <v>25875</v>
      </c>
      <c r="C3834" s="1" t="s">
        <v>1399</v>
      </c>
    </row>
    <row r="3835" spans="1:3" x14ac:dyDescent="0.25">
      <c r="A3835" s="1" t="s">
        <v>3603</v>
      </c>
      <c r="B3835" s="1" t="s">
        <v>25875</v>
      </c>
      <c r="C3835" s="1" t="s">
        <v>1399</v>
      </c>
    </row>
    <row r="3836" spans="1:3" x14ac:dyDescent="0.25">
      <c r="A3836" s="1" t="s">
        <v>3604</v>
      </c>
      <c r="B3836" s="1" t="s">
        <v>25876</v>
      </c>
      <c r="C3836" s="1" t="s">
        <v>1399</v>
      </c>
    </row>
    <row r="3837" spans="1:3" x14ac:dyDescent="0.25">
      <c r="A3837" s="1" t="s">
        <v>3605</v>
      </c>
      <c r="B3837" s="1" t="s">
        <v>25876</v>
      </c>
      <c r="C3837" s="1" t="s">
        <v>1399</v>
      </c>
    </row>
    <row r="3838" spans="1:3" x14ac:dyDescent="0.25">
      <c r="A3838" s="1" t="s">
        <v>3606</v>
      </c>
      <c r="B3838" s="1" t="s">
        <v>25877</v>
      </c>
      <c r="C3838" s="1" t="s">
        <v>1399</v>
      </c>
    </row>
    <row r="3839" spans="1:3" x14ac:dyDescent="0.25">
      <c r="A3839" s="1" t="s">
        <v>3607</v>
      </c>
      <c r="B3839" s="1" t="s">
        <v>25877</v>
      </c>
      <c r="C3839" s="1" t="s">
        <v>1399</v>
      </c>
    </row>
    <row r="3840" spans="1:3" x14ac:dyDescent="0.25">
      <c r="A3840" s="1" t="s">
        <v>3608</v>
      </c>
      <c r="B3840" s="1" t="s">
        <v>3609</v>
      </c>
      <c r="C3840" s="1" t="s">
        <v>1399</v>
      </c>
    </row>
    <row r="3841" spans="1:3" x14ac:dyDescent="0.25">
      <c r="A3841" s="1" t="s">
        <v>3610</v>
      </c>
      <c r="B3841" s="1" t="s">
        <v>3609</v>
      </c>
      <c r="C3841" s="1" t="s">
        <v>1399</v>
      </c>
    </row>
    <row r="3842" spans="1:3" x14ac:dyDescent="0.25">
      <c r="A3842" s="1" t="s">
        <v>3611</v>
      </c>
      <c r="B3842" s="1" t="s">
        <v>25878</v>
      </c>
      <c r="C3842" s="1" t="s">
        <v>1399</v>
      </c>
    </row>
    <row r="3843" spans="1:3" x14ac:dyDescent="0.25">
      <c r="A3843" s="1" t="s">
        <v>3612</v>
      </c>
      <c r="B3843" s="1" t="s">
        <v>25878</v>
      </c>
      <c r="C3843" s="1" t="s">
        <v>1399</v>
      </c>
    </row>
    <row r="3844" spans="1:3" x14ac:dyDescent="0.25">
      <c r="A3844" s="1" t="s">
        <v>3613</v>
      </c>
      <c r="B3844" s="1" t="s">
        <v>25879</v>
      </c>
      <c r="C3844" s="1" t="s">
        <v>1399</v>
      </c>
    </row>
    <row r="3845" spans="1:3" x14ac:dyDescent="0.25">
      <c r="A3845" s="1" t="s">
        <v>3614</v>
      </c>
      <c r="B3845" s="1" t="s">
        <v>25879</v>
      </c>
      <c r="C3845" s="1" t="s">
        <v>1399</v>
      </c>
    </row>
    <row r="3846" spans="1:3" x14ac:dyDescent="0.25">
      <c r="A3846" s="1" t="s">
        <v>3615</v>
      </c>
      <c r="B3846" s="1" t="s">
        <v>3520</v>
      </c>
      <c r="C3846" s="1" t="s">
        <v>1399</v>
      </c>
    </row>
    <row r="3847" spans="1:3" x14ac:dyDescent="0.25">
      <c r="A3847" s="1" t="s">
        <v>3616</v>
      </c>
      <c r="B3847" s="1" t="s">
        <v>3520</v>
      </c>
      <c r="C3847" s="1" t="s">
        <v>1399</v>
      </c>
    </row>
    <row r="3848" spans="1:3" x14ac:dyDescent="0.25">
      <c r="A3848" s="1" t="s">
        <v>23463</v>
      </c>
      <c r="B3848" s="1" t="s">
        <v>25880</v>
      </c>
      <c r="C3848" s="1" t="s">
        <v>1399</v>
      </c>
    </row>
    <row r="3849" spans="1:3" x14ac:dyDescent="0.25">
      <c r="A3849" s="1" t="s">
        <v>23464</v>
      </c>
      <c r="B3849" s="1" t="s">
        <v>25880</v>
      </c>
      <c r="C3849" s="1" t="s">
        <v>1399</v>
      </c>
    </row>
    <row r="3850" spans="1:3" x14ac:dyDescent="0.25">
      <c r="A3850" s="1" t="s">
        <v>3617</v>
      </c>
      <c r="B3850" s="1" t="s">
        <v>3521</v>
      </c>
      <c r="C3850" s="1" t="s">
        <v>1399</v>
      </c>
    </row>
    <row r="3851" spans="1:3" x14ac:dyDescent="0.25">
      <c r="A3851" s="1" t="s">
        <v>3618</v>
      </c>
      <c r="B3851" s="1" t="s">
        <v>3521</v>
      </c>
      <c r="C3851" s="1" t="s">
        <v>1399</v>
      </c>
    </row>
    <row r="3852" spans="1:3" x14ac:dyDescent="0.25">
      <c r="A3852" s="1" t="s">
        <v>3619</v>
      </c>
      <c r="B3852" s="1" t="s">
        <v>25881</v>
      </c>
      <c r="C3852" s="1" t="s">
        <v>1399</v>
      </c>
    </row>
    <row r="3853" spans="1:3" x14ac:dyDescent="0.25">
      <c r="A3853" s="1" t="s">
        <v>3620</v>
      </c>
      <c r="B3853" s="1" t="s">
        <v>25881</v>
      </c>
      <c r="C3853" s="1" t="s">
        <v>1399</v>
      </c>
    </row>
    <row r="3854" spans="1:3" x14ac:dyDescent="0.25">
      <c r="A3854" s="1" t="s">
        <v>3621</v>
      </c>
      <c r="B3854" s="1" t="s">
        <v>3522</v>
      </c>
      <c r="C3854" s="1" t="s">
        <v>1399</v>
      </c>
    </row>
    <row r="3855" spans="1:3" x14ac:dyDescent="0.25">
      <c r="A3855" s="1" t="s">
        <v>3622</v>
      </c>
      <c r="B3855" s="1" t="s">
        <v>3522</v>
      </c>
      <c r="C3855" s="1" t="s">
        <v>1399</v>
      </c>
    </row>
    <row r="3856" spans="1:3" x14ac:dyDescent="0.25">
      <c r="A3856" s="1" t="s">
        <v>3623</v>
      </c>
      <c r="B3856" s="1" t="s">
        <v>3523</v>
      </c>
      <c r="C3856" s="1" t="s">
        <v>1399</v>
      </c>
    </row>
    <row r="3857" spans="1:3" x14ac:dyDescent="0.25">
      <c r="A3857" s="1" t="s">
        <v>3624</v>
      </c>
      <c r="B3857" s="1" t="s">
        <v>3523</v>
      </c>
      <c r="C3857" s="1" t="s">
        <v>1399</v>
      </c>
    </row>
    <row r="3858" spans="1:3" x14ac:dyDescent="0.25">
      <c r="A3858" s="1" t="s">
        <v>3625</v>
      </c>
      <c r="B3858" s="1" t="s">
        <v>25882</v>
      </c>
      <c r="C3858" s="1" t="s">
        <v>1399</v>
      </c>
    </row>
    <row r="3859" spans="1:3" x14ac:dyDescent="0.25">
      <c r="A3859" s="1" t="s">
        <v>3626</v>
      </c>
      <c r="B3859" s="1" t="s">
        <v>25882</v>
      </c>
      <c r="C3859" s="1" t="s">
        <v>1399</v>
      </c>
    </row>
    <row r="3860" spans="1:3" x14ac:dyDescent="0.25">
      <c r="A3860" s="1" t="s">
        <v>3627</v>
      </c>
      <c r="B3860" s="1" t="s">
        <v>3524</v>
      </c>
      <c r="C3860" s="1" t="s">
        <v>1399</v>
      </c>
    </row>
    <row r="3861" spans="1:3" x14ac:dyDescent="0.25">
      <c r="A3861" s="1" t="s">
        <v>3628</v>
      </c>
      <c r="B3861" s="1" t="s">
        <v>3524</v>
      </c>
      <c r="C3861" s="1" t="s">
        <v>1399</v>
      </c>
    </row>
    <row r="3862" spans="1:3" x14ac:dyDescent="0.25">
      <c r="A3862" s="1" t="s">
        <v>3629</v>
      </c>
      <c r="B3862" s="1" t="s">
        <v>25883</v>
      </c>
      <c r="C3862" s="1" t="s">
        <v>1399</v>
      </c>
    </row>
    <row r="3863" spans="1:3" x14ac:dyDescent="0.25">
      <c r="A3863" s="1" t="s">
        <v>3630</v>
      </c>
      <c r="B3863" s="1" t="s">
        <v>25883</v>
      </c>
      <c r="C3863" s="1" t="s">
        <v>1399</v>
      </c>
    </row>
    <row r="3864" spans="1:3" x14ac:dyDescent="0.25">
      <c r="A3864" s="1" t="s">
        <v>3631</v>
      </c>
      <c r="B3864" s="1" t="s">
        <v>3526</v>
      </c>
      <c r="C3864" s="1" t="s">
        <v>1399</v>
      </c>
    </row>
    <row r="3865" spans="1:3" x14ac:dyDescent="0.25">
      <c r="A3865" s="1" t="s">
        <v>3632</v>
      </c>
      <c r="B3865" s="1" t="s">
        <v>3526</v>
      </c>
      <c r="C3865" s="1" t="s">
        <v>1399</v>
      </c>
    </row>
    <row r="3866" spans="1:3" x14ac:dyDescent="0.25">
      <c r="A3866" s="1" t="s">
        <v>3633</v>
      </c>
      <c r="B3866" s="1" t="s">
        <v>25884</v>
      </c>
      <c r="C3866" s="1" t="s">
        <v>1399</v>
      </c>
    </row>
    <row r="3867" spans="1:3" x14ac:dyDescent="0.25">
      <c r="A3867" s="1" t="s">
        <v>3634</v>
      </c>
      <c r="B3867" s="1" t="s">
        <v>25884</v>
      </c>
      <c r="C3867" s="1" t="s">
        <v>1399</v>
      </c>
    </row>
    <row r="3868" spans="1:3" x14ac:dyDescent="0.25">
      <c r="A3868" s="1" t="s">
        <v>3635</v>
      </c>
      <c r="B3868" s="1" t="s">
        <v>25885</v>
      </c>
      <c r="C3868" s="1" t="s">
        <v>1399</v>
      </c>
    </row>
    <row r="3869" spans="1:3" x14ac:dyDescent="0.25">
      <c r="A3869" s="1" t="s">
        <v>3636</v>
      </c>
      <c r="B3869" s="1" t="s">
        <v>25885</v>
      </c>
      <c r="C3869" s="1" t="s">
        <v>1399</v>
      </c>
    </row>
    <row r="3870" spans="1:3" x14ac:dyDescent="0.25">
      <c r="A3870" s="1" t="s">
        <v>3637</v>
      </c>
      <c r="B3870" s="1" t="s">
        <v>3527</v>
      </c>
      <c r="C3870" s="1" t="s">
        <v>1399</v>
      </c>
    </row>
    <row r="3871" spans="1:3" x14ac:dyDescent="0.25">
      <c r="A3871" s="1" t="s">
        <v>3638</v>
      </c>
      <c r="B3871" s="1" t="s">
        <v>3527</v>
      </c>
      <c r="C3871" s="1" t="s">
        <v>1399</v>
      </c>
    </row>
    <row r="3872" spans="1:3" x14ac:dyDescent="0.25">
      <c r="A3872" s="1" t="s">
        <v>3639</v>
      </c>
      <c r="B3872" s="1" t="s">
        <v>3528</v>
      </c>
      <c r="C3872" s="1" t="s">
        <v>1399</v>
      </c>
    </row>
    <row r="3873" spans="1:3" x14ac:dyDescent="0.25">
      <c r="A3873" s="1" t="s">
        <v>3640</v>
      </c>
      <c r="B3873" s="1" t="s">
        <v>3528</v>
      </c>
      <c r="C3873" s="1" t="s">
        <v>1399</v>
      </c>
    </row>
    <row r="3874" spans="1:3" x14ac:dyDescent="0.25">
      <c r="A3874" s="1" t="s">
        <v>3641</v>
      </c>
      <c r="B3874" s="1" t="s">
        <v>3529</v>
      </c>
      <c r="C3874" s="1" t="s">
        <v>1399</v>
      </c>
    </row>
    <row r="3875" spans="1:3" x14ac:dyDescent="0.25">
      <c r="A3875" s="1" t="s">
        <v>3642</v>
      </c>
      <c r="B3875" s="1" t="s">
        <v>3529</v>
      </c>
      <c r="C3875" s="1" t="s">
        <v>1399</v>
      </c>
    </row>
    <row r="3876" spans="1:3" x14ac:dyDescent="0.25">
      <c r="A3876" s="1" t="s">
        <v>3643</v>
      </c>
      <c r="B3876" s="1" t="s">
        <v>25886</v>
      </c>
      <c r="C3876" s="1" t="s">
        <v>1399</v>
      </c>
    </row>
    <row r="3877" spans="1:3" x14ac:dyDescent="0.25">
      <c r="A3877" s="1" t="s">
        <v>3644</v>
      </c>
      <c r="B3877" s="1" t="s">
        <v>25886</v>
      </c>
      <c r="C3877" s="1" t="s">
        <v>1399</v>
      </c>
    </row>
    <row r="3878" spans="1:3" x14ac:dyDescent="0.25">
      <c r="A3878" s="1" t="s">
        <v>3645</v>
      </c>
      <c r="B3878" s="1" t="s">
        <v>3530</v>
      </c>
      <c r="C3878" s="1" t="s">
        <v>1399</v>
      </c>
    </row>
    <row r="3879" spans="1:3" x14ac:dyDescent="0.25">
      <c r="A3879" s="1" t="s">
        <v>3646</v>
      </c>
      <c r="B3879" s="1" t="s">
        <v>3530</v>
      </c>
      <c r="C3879" s="1" t="s">
        <v>1399</v>
      </c>
    </row>
    <row r="3880" spans="1:3" x14ac:dyDescent="0.25">
      <c r="A3880" s="1" t="s">
        <v>3647</v>
      </c>
      <c r="B3880" s="1" t="s">
        <v>25887</v>
      </c>
      <c r="C3880" s="1" t="s">
        <v>1399</v>
      </c>
    </row>
    <row r="3881" spans="1:3" x14ac:dyDescent="0.25">
      <c r="A3881" s="1" t="s">
        <v>3648</v>
      </c>
      <c r="B3881" s="1" t="s">
        <v>25887</v>
      </c>
      <c r="C3881" s="1" t="s">
        <v>1399</v>
      </c>
    </row>
    <row r="3882" spans="1:3" x14ac:dyDescent="0.25">
      <c r="A3882" s="1" t="s">
        <v>3649</v>
      </c>
      <c r="B3882" s="1" t="s">
        <v>25888</v>
      </c>
      <c r="C3882" s="1" t="s">
        <v>1399</v>
      </c>
    </row>
    <row r="3883" spans="1:3" x14ac:dyDescent="0.25">
      <c r="A3883" s="1" t="s">
        <v>3650</v>
      </c>
      <c r="B3883" s="1" t="s">
        <v>25888</v>
      </c>
      <c r="C3883" s="1" t="s">
        <v>1399</v>
      </c>
    </row>
    <row r="3884" spans="1:3" x14ac:dyDescent="0.25">
      <c r="A3884" s="1" t="s">
        <v>3651</v>
      </c>
      <c r="B3884" s="1" t="s">
        <v>3531</v>
      </c>
      <c r="C3884" s="1" t="s">
        <v>1399</v>
      </c>
    </row>
    <row r="3885" spans="1:3" x14ac:dyDescent="0.25">
      <c r="A3885" s="1" t="s">
        <v>3652</v>
      </c>
      <c r="B3885" s="1" t="s">
        <v>3531</v>
      </c>
      <c r="C3885" s="1" t="s">
        <v>1399</v>
      </c>
    </row>
    <row r="3886" spans="1:3" x14ac:dyDescent="0.25">
      <c r="A3886" s="1" t="s">
        <v>3653</v>
      </c>
      <c r="B3886" s="1" t="s">
        <v>3539</v>
      </c>
      <c r="C3886" s="1" t="s">
        <v>1399</v>
      </c>
    </row>
    <row r="3887" spans="1:3" x14ac:dyDescent="0.25">
      <c r="A3887" s="1" t="s">
        <v>3654</v>
      </c>
      <c r="B3887" s="1" t="s">
        <v>3539</v>
      </c>
      <c r="C3887" s="1" t="s">
        <v>1399</v>
      </c>
    </row>
    <row r="3888" spans="1:3" x14ac:dyDescent="0.25">
      <c r="A3888" s="1" t="s">
        <v>3655</v>
      </c>
      <c r="B3888" s="1" t="s">
        <v>3532</v>
      </c>
      <c r="C3888" s="1" t="s">
        <v>1399</v>
      </c>
    </row>
    <row r="3889" spans="1:3" x14ac:dyDescent="0.25">
      <c r="A3889" s="1" t="s">
        <v>3656</v>
      </c>
      <c r="B3889" s="1" t="s">
        <v>3532</v>
      </c>
      <c r="C3889" s="1" t="s">
        <v>1399</v>
      </c>
    </row>
    <row r="3890" spans="1:3" x14ac:dyDescent="0.25">
      <c r="A3890" s="1" t="s">
        <v>3657</v>
      </c>
      <c r="B3890" s="1" t="s">
        <v>25889</v>
      </c>
      <c r="C3890" s="1" t="s">
        <v>1399</v>
      </c>
    </row>
    <row r="3891" spans="1:3" x14ac:dyDescent="0.25">
      <c r="A3891" s="1" t="s">
        <v>3658</v>
      </c>
      <c r="B3891" s="1" t="s">
        <v>25889</v>
      </c>
      <c r="C3891" s="1" t="s">
        <v>1399</v>
      </c>
    </row>
    <row r="3892" spans="1:3" x14ac:dyDescent="0.25">
      <c r="A3892" s="1" t="s">
        <v>3659</v>
      </c>
      <c r="B3892" s="1" t="s">
        <v>25890</v>
      </c>
      <c r="C3892" s="1" t="s">
        <v>1399</v>
      </c>
    </row>
    <row r="3893" spans="1:3" x14ac:dyDescent="0.25">
      <c r="A3893" s="1" t="s">
        <v>3660</v>
      </c>
      <c r="B3893" s="1" t="s">
        <v>25890</v>
      </c>
      <c r="C3893" s="1" t="s">
        <v>1399</v>
      </c>
    </row>
    <row r="3894" spans="1:3" x14ac:dyDescent="0.25">
      <c r="A3894" s="1" t="s">
        <v>3661</v>
      </c>
      <c r="B3894" s="1" t="s">
        <v>25891</v>
      </c>
      <c r="C3894" s="1" t="s">
        <v>1399</v>
      </c>
    </row>
    <row r="3895" spans="1:3" x14ac:dyDescent="0.25">
      <c r="A3895" s="1" t="s">
        <v>3662</v>
      </c>
      <c r="B3895" s="1" t="s">
        <v>25891</v>
      </c>
      <c r="C3895" s="1" t="s">
        <v>1399</v>
      </c>
    </row>
    <row r="3896" spans="1:3" x14ac:dyDescent="0.25">
      <c r="A3896" s="1" t="s">
        <v>3663</v>
      </c>
      <c r="B3896" s="1" t="s">
        <v>25892</v>
      </c>
      <c r="C3896" s="1" t="s">
        <v>1399</v>
      </c>
    </row>
    <row r="3897" spans="1:3" x14ac:dyDescent="0.25">
      <c r="A3897" s="1" t="s">
        <v>3664</v>
      </c>
      <c r="B3897" s="1" t="s">
        <v>25892</v>
      </c>
      <c r="C3897" s="1" t="s">
        <v>1399</v>
      </c>
    </row>
    <row r="3898" spans="1:3" x14ac:dyDescent="0.25">
      <c r="A3898" s="1" t="s">
        <v>3665</v>
      </c>
      <c r="B3898" s="1" t="s">
        <v>3525</v>
      </c>
      <c r="C3898" s="1" t="s">
        <v>1399</v>
      </c>
    </row>
    <row r="3899" spans="1:3" x14ac:dyDescent="0.25">
      <c r="A3899" s="1" t="s">
        <v>3666</v>
      </c>
      <c r="B3899" s="1" t="s">
        <v>3525</v>
      </c>
      <c r="C3899" s="1" t="s">
        <v>1399</v>
      </c>
    </row>
    <row r="3900" spans="1:3" x14ac:dyDescent="0.25">
      <c r="A3900" s="1" t="s">
        <v>3667</v>
      </c>
      <c r="B3900" s="1" t="s">
        <v>25893</v>
      </c>
      <c r="C3900" s="1" t="s">
        <v>1399</v>
      </c>
    </row>
    <row r="3901" spans="1:3" x14ac:dyDescent="0.25">
      <c r="A3901" s="1" t="s">
        <v>3668</v>
      </c>
      <c r="B3901" s="1" t="s">
        <v>25893</v>
      </c>
      <c r="C3901" s="1" t="s">
        <v>1399</v>
      </c>
    </row>
    <row r="3902" spans="1:3" x14ac:dyDescent="0.25">
      <c r="A3902" s="1" t="s">
        <v>3669</v>
      </c>
      <c r="B3902" s="1" t="s">
        <v>25894</v>
      </c>
      <c r="C3902" s="1" t="s">
        <v>1399</v>
      </c>
    </row>
    <row r="3903" spans="1:3" x14ac:dyDescent="0.25">
      <c r="A3903" s="1" t="s">
        <v>3670</v>
      </c>
      <c r="B3903" s="1" t="s">
        <v>25894</v>
      </c>
      <c r="C3903" s="1" t="s">
        <v>1399</v>
      </c>
    </row>
    <row r="3904" spans="1:3" x14ac:dyDescent="0.25">
      <c r="A3904" s="1" t="s">
        <v>3671</v>
      </c>
      <c r="B3904" s="1" t="s">
        <v>25895</v>
      </c>
      <c r="C3904" s="1" t="s">
        <v>1399</v>
      </c>
    </row>
    <row r="3905" spans="1:3" x14ac:dyDescent="0.25">
      <c r="A3905" s="1" t="s">
        <v>3672</v>
      </c>
      <c r="B3905" s="1" t="s">
        <v>25895</v>
      </c>
      <c r="C3905" s="1" t="s">
        <v>1399</v>
      </c>
    </row>
    <row r="3906" spans="1:3" x14ac:dyDescent="0.25">
      <c r="A3906" s="1" t="s">
        <v>3673</v>
      </c>
      <c r="B3906" s="1" t="s">
        <v>3533</v>
      </c>
      <c r="C3906" s="1" t="s">
        <v>1399</v>
      </c>
    </row>
    <row r="3907" spans="1:3" x14ac:dyDescent="0.25">
      <c r="A3907" s="1" t="s">
        <v>3674</v>
      </c>
      <c r="B3907" s="1" t="s">
        <v>3533</v>
      </c>
      <c r="C3907" s="1" t="s">
        <v>1399</v>
      </c>
    </row>
    <row r="3908" spans="1:3" x14ac:dyDescent="0.25">
      <c r="A3908" s="1" t="s">
        <v>3675</v>
      </c>
      <c r="B3908" s="1" t="s">
        <v>3534</v>
      </c>
      <c r="C3908" s="1" t="s">
        <v>1399</v>
      </c>
    </row>
    <row r="3909" spans="1:3" x14ac:dyDescent="0.25">
      <c r="A3909" s="1" t="s">
        <v>3676</v>
      </c>
      <c r="B3909" s="1" t="s">
        <v>3534</v>
      </c>
      <c r="C3909" s="1" t="s">
        <v>1399</v>
      </c>
    </row>
    <row r="3910" spans="1:3" x14ac:dyDescent="0.25">
      <c r="A3910" s="1" t="s">
        <v>3677</v>
      </c>
      <c r="B3910" s="1" t="s">
        <v>3678</v>
      </c>
      <c r="C3910" s="1" t="s">
        <v>1399</v>
      </c>
    </row>
    <row r="3911" spans="1:3" x14ac:dyDescent="0.25">
      <c r="A3911" s="1" t="s">
        <v>3679</v>
      </c>
      <c r="B3911" s="1" t="s">
        <v>3678</v>
      </c>
      <c r="C3911" s="1" t="s">
        <v>1399</v>
      </c>
    </row>
    <row r="3912" spans="1:3" x14ac:dyDescent="0.25">
      <c r="A3912" s="1" t="s">
        <v>3680</v>
      </c>
      <c r="B3912" s="1" t="s">
        <v>3535</v>
      </c>
      <c r="C3912" s="1" t="s">
        <v>1399</v>
      </c>
    </row>
    <row r="3913" spans="1:3" x14ac:dyDescent="0.25">
      <c r="A3913" s="1" t="s">
        <v>3681</v>
      </c>
      <c r="B3913" s="1" t="s">
        <v>3535</v>
      </c>
      <c r="C3913" s="1" t="s">
        <v>1399</v>
      </c>
    </row>
    <row r="3914" spans="1:3" x14ac:dyDescent="0.25">
      <c r="A3914" s="1" t="s">
        <v>3682</v>
      </c>
      <c r="B3914" s="1" t="s">
        <v>3536</v>
      </c>
      <c r="C3914" s="1" t="s">
        <v>1399</v>
      </c>
    </row>
    <row r="3915" spans="1:3" x14ac:dyDescent="0.25">
      <c r="A3915" s="1" t="s">
        <v>3683</v>
      </c>
      <c r="B3915" s="1" t="s">
        <v>3536</v>
      </c>
      <c r="C3915" s="1" t="s">
        <v>1399</v>
      </c>
    </row>
    <row r="3916" spans="1:3" x14ac:dyDescent="0.25">
      <c r="A3916" s="1" t="s">
        <v>3684</v>
      </c>
      <c r="B3916" s="1" t="s">
        <v>3537</v>
      </c>
      <c r="C3916" s="1" t="s">
        <v>1399</v>
      </c>
    </row>
    <row r="3917" spans="1:3" x14ac:dyDescent="0.25">
      <c r="A3917" s="1" t="s">
        <v>3685</v>
      </c>
      <c r="B3917" s="1" t="s">
        <v>3537</v>
      </c>
      <c r="C3917" s="1" t="s">
        <v>1399</v>
      </c>
    </row>
    <row r="3918" spans="1:3" x14ac:dyDescent="0.25">
      <c r="A3918" s="1" t="s">
        <v>3686</v>
      </c>
      <c r="B3918" s="1" t="s">
        <v>3538</v>
      </c>
      <c r="C3918" s="1" t="s">
        <v>1399</v>
      </c>
    </row>
    <row r="3919" spans="1:3" x14ac:dyDescent="0.25">
      <c r="A3919" s="1" t="s">
        <v>3687</v>
      </c>
      <c r="B3919" s="1" t="s">
        <v>3538</v>
      </c>
      <c r="C3919" s="1" t="s">
        <v>1399</v>
      </c>
    </row>
    <row r="3920" spans="1:3" x14ac:dyDescent="0.25">
      <c r="A3920" s="1" t="s">
        <v>3688</v>
      </c>
      <c r="B3920" s="1" t="s">
        <v>24029</v>
      </c>
      <c r="C3920" s="1" t="s">
        <v>1399</v>
      </c>
    </row>
    <row r="3921" spans="1:3" x14ac:dyDescent="0.25">
      <c r="A3921" s="1" t="s">
        <v>3689</v>
      </c>
      <c r="B3921" s="1" t="s">
        <v>24029</v>
      </c>
      <c r="C3921" s="1" t="s">
        <v>1399</v>
      </c>
    </row>
    <row r="3922" spans="1:3" x14ac:dyDescent="0.25">
      <c r="A3922" s="1" t="s">
        <v>3690</v>
      </c>
      <c r="B3922" s="1" t="s">
        <v>25896</v>
      </c>
      <c r="C3922" s="1" t="s">
        <v>1399</v>
      </c>
    </row>
    <row r="3923" spans="1:3" x14ac:dyDescent="0.25">
      <c r="A3923" s="1" t="s">
        <v>3691</v>
      </c>
      <c r="B3923" s="1" t="s">
        <v>25896</v>
      </c>
      <c r="C3923" s="1" t="s">
        <v>1399</v>
      </c>
    </row>
    <row r="3924" spans="1:3" x14ac:dyDescent="0.25">
      <c r="A3924" s="1" t="s">
        <v>3692</v>
      </c>
      <c r="B3924" s="1" t="s">
        <v>25897</v>
      </c>
      <c r="C3924" s="1" t="s">
        <v>1399</v>
      </c>
    </row>
    <row r="3925" spans="1:3" x14ac:dyDescent="0.25">
      <c r="A3925" s="1" t="s">
        <v>3693</v>
      </c>
      <c r="B3925" s="1" t="s">
        <v>25897</v>
      </c>
      <c r="C3925" s="1" t="s">
        <v>1399</v>
      </c>
    </row>
    <row r="3926" spans="1:3" x14ac:dyDescent="0.25">
      <c r="A3926" s="1" t="s">
        <v>23465</v>
      </c>
      <c r="B3926" s="1" t="s">
        <v>25898</v>
      </c>
      <c r="C3926" s="1" t="s">
        <v>1399</v>
      </c>
    </row>
    <row r="3927" spans="1:3" x14ac:dyDescent="0.25">
      <c r="A3927" s="1" t="s">
        <v>23466</v>
      </c>
      <c r="B3927" s="1" t="s">
        <v>25898</v>
      </c>
      <c r="C3927" s="1" t="s">
        <v>1399</v>
      </c>
    </row>
    <row r="3928" spans="1:3" x14ac:dyDescent="0.25">
      <c r="A3928" s="1" t="s">
        <v>3694</v>
      </c>
      <c r="B3928" s="1" t="s">
        <v>25899</v>
      </c>
      <c r="C3928" s="1" t="s">
        <v>1399</v>
      </c>
    </row>
    <row r="3929" spans="1:3" x14ac:dyDescent="0.25">
      <c r="A3929" s="1" t="s">
        <v>3695</v>
      </c>
      <c r="B3929" s="1" t="s">
        <v>25899</v>
      </c>
      <c r="C3929" s="1" t="s">
        <v>1399</v>
      </c>
    </row>
    <row r="3930" spans="1:3" x14ac:dyDescent="0.25">
      <c r="A3930" s="1" t="s">
        <v>3696</v>
      </c>
      <c r="B3930" s="1" t="s">
        <v>25900</v>
      </c>
      <c r="C3930" s="1" t="s">
        <v>1399</v>
      </c>
    </row>
    <row r="3931" spans="1:3" x14ac:dyDescent="0.25">
      <c r="A3931" s="1" t="s">
        <v>3697</v>
      </c>
      <c r="B3931" s="1" t="s">
        <v>25900</v>
      </c>
      <c r="C3931" s="1" t="s">
        <v>1399</v>
      </c>
    </row>
    <row r="3932" spans="1:3" x14ac:dyDescent="0.25">
      <c r="A3932" s="1" t="s">
        <v>3698</v>
      </c>
      <c r="B3932" s="1" t="s">
        <v>25901</v>
      </c>
      <c r="C3932" s="1" t="s">
        <v>1399</v>
      </c>
    </row>
    <row r="3933" spans="1:3" x14ac:dyDescent="0.25">
      <c r="A3933" s="1" t="s">
        <v>3699</v>
      </c>
      <c r="B3933" s="1" t="s">
        <v>25901</v>
      </c>
      <c r="C3933" s="1" t="s">
        <v>1399</v>
      </c>
    </row>
    <row r="3934" spans="1:3" x14ac:dyDescent="0.25">
      <c r="A3934" s="1" t="s">
        <v>23467</v>
      </c>
      <c r="B3934" s="1" t="s">
        <v>25902</v>
      </c>
      <c r="C3934" s="1" t="s">
        <v>1399</v>
      </c>
    </row>
    <row r="3935" spans="1:3" x14ac:dyDescent="0.25">
      <c r="A3935" s="1" t="s">
        <v>23468</v>
      </c>
      <c r="B3935" s="1" t="s">
        <v>25902</v>
      </c>
      <c r="C3935" s="1" t="s">
        <v>1399</v>
      </c>
    </row>
    <row r="3936" spans="1:3" x14ac:dyDescent="0.25">
      <c r="A3936" s="1" t="s">
        <v>3700</v>
      </c>
      <c r="B3936" s="1" t="s">
        <v>24030</v>
      </c>
    </row>
    <row r="3937" spans="1:3" x14ac:dyDescent="0.25">
      <c r="A3937" s="1" t="s">
        <v>3701</v>
      </c>
      <c r="B3937" s="1" t="s">
        <v>24030</v>
      </c>
    </row>
    <row r="3938" spans="1:3" x14ac:dyDescent="0.25">
      <c r="A3938" s="1" t="s">
        <v>3702</v>
      </c>
      <c r="B3938" s="1" t="s">
        <v>25903</v>
      </c>
      <c r="C3938" s="1" t="s">
        <v>1399</v>
      </c>
    </row>
    <row r="3939" spans="1:3" x14ac:dyDescent="0.25">
      <c r="A3939" s="1" t="s">
        <v>3703</v>
      </c>
      <c r="B3939" s="1" t="s">
        <v>25903</v>
      </c>
      <c r="C3939" s="1" t="s">
        <v>1399</v>
      </c>
    </row>
    <row r="3940" spans="1:3" x14ac:dyDescent="0.25">
      <c r="A3940" s="1" t="s">
        <v>3704</v>
      </c>
      <c r="B3940" s="1" t="s">
        <v>25904</v>
      </c>
      <c r="C3940" s="1" t="s">
        <v>1399</v>
      </c>
    </row>
    <row r="3941" spans="1:3" x14ac:dyDescent="0.25">
      <c r="A3941" s="1" t="s">
        <v>3705</v>
      </c>
      <c r="B3941" s="1" t="s">
        <v>25904</v>
      </c>
      <c r="C3941" s="1" t="s">
        <v>1399</v>
      </c>
    </row>
    <row r="3942" spans="1:3" x14ac:dyDescent="0.25">
      <c r="A3942" s="1" t="s">
        <v>3706</v>
      </c>
      <c r="B3942" s="1" t="s">
        <v>25905</v>
      </c>
      <c r="C3942" s="1" t="s">
        <v>1399</v>
      </c>
    </row>
    <row r="3943" spans="1:3" x14ac:dyDescent="0.25">
      <c r="A3943" s="1" t="s">
        <v>3707</v>
      </c>
      <c r="B3943" s="1" t="s">
        <v>25905</v>
      </c>
      <c r="C3943" s="1" t="s">
        <v>1399</v>
      </c>
    </row>
    <row r="3944" spans="1:3" x14ac:dyDescent="0.25">
      <c r="A3944" s="1" t="s">
        <v>3708</v>
      </c>
      <c r="B3944" s="1" t="s">
        <v>25906</v>
      </c>
      <c r="C3944" s="1" t="s">
        <v>1399</v>
      </c>
    </row>
    <row r="3945" spans="1:3" x14ac:dyDescent="0.25">
      <c r="A3945" s="1" t="s">
        <v>3709</v>
      </c>
      <c r="B3945" s="1" t="s">
        <v>25906</v>
      </c>
      <c r="C3945" s="1" t="s">
        <v>1399</v>
      </c>
    </row>
    <row r="3946" spans="1:3" x14ac:dyDescent="0.25">
      <c r="A3946" s="1" t="s">
        <v>3710</v>
      </c>
      <c r="B3946" s="1" t="s">
        <v>25907</v>
      </c>
      <c r="C3946" s="1" t="s">
        <v>1399</v>
      </c>
    </row>
    <row r="3947" spans="1:3" x14ac:dyDescent="0.25">
      <c r="A3947" s="1" t="s">
        <v>3711</v>
      </c>
      <c r="B3947" s="1" t="s">
        <v>25907</v>
      </c>
      <c r="C3947" s="1" t="s">
        <v>1399</v>
      </c>
    </row>
    <row r="3948" spans="1:3" x14ac:dyDescent="0.25">
      <c r="A3948" s="1" t="s">
        <v>3712</v>
      </c>
      <c r="B3948" s="1" t="s">
        <v>25908</v>
      </c>
      <c r="C3948" s="1" t="s">
        <v>1399</v>
      </c>
    </row>
    <row r="3949" spans="1:3" x14ac:dyDescent="0.25">
      <c r="A3949" s="1" t="s">
        <v>3713</v>
      </c>
      <c r="B3949" s="1" t="s">
        <v>25908</v>
      </c>
      <c r="C3949" s="1" t="s">
        <v>1399</v>
      </c>
    </row>
    <row r="3950" spans="1:3" x14ac:dyDescent="0.25">
      <c r="A3950" s="1" t="s">
        <v>3714</v>
      </c>
      <c r="B3950" s="1" t="s">
        <v>25909</v>
      </c>
      <c r="C3950" s="1" t="s">
        <v>1399</v>
      </c>
    </row>
    <row r="3951" spans="1:3" x14ac:dyDescent="0.25">
      <c r="A3951" s="1" t="s">
        <v>3715</v>
      </c>
      <c r="B3951" s="1" t="s">
        <v>25909</v>
      </c>
      <c r="C3951" s="1" t="s">
        <v>1399</v>
      </c>
    </row>
    <row r="3952" spans="1:3" x14ac:dyDescent="0.25">
      <c r="A3952" s="1" t="s">
        <v>3716</v>
      </c>
      <c r="B3952" s="1" t="s">
        <v>25910</v>
      </c>
      <c r="C3952" s="1" t="s">
        <v>1399</v>
      </c>
    </row>
    <row r="3953" spans="1:3" x14ac:dyDescent="0.25">
      <c r="A3953" s="1" t="s">
        <v>3717</v>
      </c>
      <c r="B3953" s="1" t="s">
        <v>25910</v>
      </c>
      <c r="C3953" s="1" t="s">
        <v>1399</v>
      </c>
    </row>
    <row r="3954" spans="1:3" x14ac:dyDescent="0.25">
      <c r="A3954" s="1" t="s">
        <v>3718</v>
      </c>
      <c r="B3954" s="1" t="s">
        <v>24031</v>
      </c>
    </row>
    <row r="3955" spans="1:3" x14ac:dyDescent="0.25">
      <c r="A3955" s="1" t="s">
        <v>3719</v>
      </c>
      <c r="B3955" s="1" t="s">
        <v>24031</v>
      </c>
    </row>
    <row r="3956" spans="1:3" x14ac:dyDescent="0.25">
      <c r="A3956" s="1" t="s">
        <v>3720</v>
      </c>
      <c r="B3956" s="1" t="s">
        <v>25911</v>
      </c>
      <c r="C3956" s="1" t="s">
        <v>108</v>
      </c>
    </row>
    <row r="3957" spans="1:3" x14ac:dyDescent="0.25">
      <c r="A3957" s="1" t="s">
        <v>3721</v>
      </c>
      <c r="B3957" s="1" t="s">
        <v>25911</v>
      </c>
      <c r="C3957" s="1" t="s">
        <v>108</v>
      </c>
    </row>
    <row r="3958" spans="1:3" x14ac:dyDescent="0.25">
      <c r="A3958" s="1" t="s">
        <v>3722</v>
      </c>
      <c r="B3958" s="1" t="s">
        <v>25912</v>
      </c>
      <c r="C3958" s="1" t="s">
        <v>108</v>
      </c>
    </row>
    <row r="3959" spans="1:3" x14ac:dyDescent="0.25">
      <c r="A3959" s="1" t="s">
        <v>3723</v>
      </c>
      <c r="B3959" s="1" t="s">
        <v>25912</v>
      </c>
      <c r="C3959" s="1" t="s">
        <v>108</v>
      </c>
    </row>
    <row r="3960" spans="1:3" x14ac:dyDescent="0.25">
      <c r="A3960" s="1" t="s">
        <v>3724</v>
      </c>
      <c r="B3960" s="1" t="s">
        <v>25913</v>
      </c>
      <c r="C3960" s="1" t="s">
        <v>108</v>
      </c>
    </row>
    <row r="3961" spans="1:3" x14ac:dyDescent="0.25">
      <c r="A3961" s="1" t="s">
        <v>3725</v>
      </c>
      <c r="B3961" s="1" t="s">
        <v>25913</v>
      </c>
      <c r="C3961" s="1" t="s">
        <v>108</v>
      </c>
    </row>
    <row r="3962" spans="1:3" x14ac:dyDescent="0.25">
      <c r="A3962" s="1" t="s">
        <v>3726</v>
      </c>
      <c r="B3962" s="1" t="s">
        <v>25914</v>
      </c>
      <c r="C3962" s="1" t="s">
        <v>108</v>
      </c>
    </row>
    <row r="3963" spans="1:3" x14ac:dyDescent="0.25">
      <c r="A3963" s="1" t="s">
        <v>3727</v>
      </c>
      <c r="B3963" s="1" t="s">
        <v>25914</v>
      </c>
      <c r="C3963" s="1" t="s">
        <v>108</v>
      </c>
    </row>
    <row r="3964" spans="1:3" x14ac:dyDescent="0.25">
      <c r="A3964" s="1" t="s">
        <v>3728</v>
      </c>
      <c r="B3964" s="1" t="s">
        <v>25915</v>
      </c>
      <c r="C3964" s="1" t="s">
        <v>108</v>
      </c>
    </row>
    <row r="3965" spans="1:3" x14ac:dyDescent="0.25">
      <c r="A3965" s="1" t="s">
        <v>3729</v>
      </c>
      <c r="B3965" s="1" t="s">
        <v>25915</v>
      </c>
      <c r="C3965" s="1" t="s">
        <v>108</v>
      </c>
    </row>
    <row r="3966" spans="1:3" x14ac:dyDescent="0.25">
      <c r="A3966" s="1" t="s">
        <v>3730</v>
      </c>
      <c r="B3966" s="1" t="s">
        <v>25916</v>
      </c>
      <c r="C3966" s="1" t="s">
        <v>108</v>
      </c>
    </row>
    <row r="3967" spans="1:3" x14ac:dyDescent="0.25">
      <c r="A3967" s="1" t="s">
        <v>3731</v>
      </c>
      <c r="B3967" s="1" t="s">
        <v>25916</v>
      </c>
      <c r="C3967" s="1" t="s">
        <v>108</v>
      </c>
    </row>
    <row r="3968" spans="1:3" x14ac:dyDescent="0.25">
      <c r="A3968" s="1" t="s">
        <v>3732</v>
      </c>
      <c r="B3968" s="1" t="s">
        <v>25917</v>
      </c>
      <c r="C3968" s="1" t="s">
        <v>108</v>
      </c>
    </row>
    <row r="3969" spans="1:3" x14ac:dyDescent="0.25">
      <c r="A3969" s="1" t="s">
        <v>3733</v>
      </c>
      <c r="B3969" s="1" t="s">
        <v>25917</v>
      </c>
      <c r="C3969" s="1" t="s">
        <v>108</v>
      </c>
    </row>
    <row r="3970" spans="1:3" x14ac:dyDescent="0.25">
      <c r="A3970" s="1" t="s">
        <v>3734</v>
      </c>
      <c r="B3970" s="1" t="s">
        <v>25918</v>
      </c>
      <c r="C3970" s="1" t="s">
        <v>108</v>
      </c>
    </row>
    <row r="3971" spans="1:3" x14ac:dyDescent="0.25">
      <c r="A3971" s="1" t="s">
        <v>3735</v>
      </c>
      <c r="B3971" s="1" t="s">
        <v>25918</v>
      </c>
      <c r="C3971" s="1" t="s">
        <v>108</v>
      </c>
    </row>
    <row r="3972" spans="1:3" x14ac:dyDescent="0.25">
      <c r="A3972" s="1" t="s">
        <v>3736</v>
      </c>
      <c r="B3972" s="1" t="s">
        <v>25919</v>
      </c>
      <c r="C3972" s="1" t="s">
        <v>108</v>
      </c>
    </row>
    <row r="3973" spans="1:3" x14ac:dyDescent="0.25">
      <c r="A3973" s="1" t="s">
        <v>3737</v>
      </c>
      <c r="B3973" s="1" t="s">
        <v>25919</v>
      </c>
      <c r="C3973" s="1" t="s">
        <v>108</v>
      </c>
    </row>
    <row r="3974" spans="1:3" x14ac:dyDescent="0.25">
      <c r="A3974" s="1" t="s">
        <v>3738</v>
      </c>
      <c r="B3974" s="1" t="s">
        <v>25920</v>
      </c>
      <c r="C3974" s="1" t="s">
        <v>108</v>
      </c>
    </row>
    <row r="3975" spans="1:3" x14ac:dyDescent="0.25">
      <c r="A3975" s="1" t="s">
        <v>3739</v>
      </c>
      <c r="B3975" s="1" t="s">
        <v>25920</v>
      </c>
      <c r="C3975" s="1" t="s">
        <v>108</v>
      </c>
    </row>
    <row r="3976" spans="1:3" x14ac:dyDescent="0.25">
      <c r="A3976" s="1" t="s">
        <v>3740</v>
      </c>
      <c r="B3976" s="1" t="s">
        <v>25921</v>
      </c>
      <c r="C3976" s="1" t="s">
        <v>108</v>
      </c>
    </row>
    <row r="3977" spans="1:3" x14ac:dyDescent="0.25">
      <c r="A3977" s="1" t="s">
        <v>3741</v>
      </c>
      <c r="B3977" s="1" t="s">
        <v>25921</v>
      </c>
      <c r="C3977" s="1" t="s">
        <v>108</v>
      </c>
    </row>
    <row r="3978" spans="1:3" x14ac:dyDescent="0.25">
      <c r="A3978" s="1" t="s">
        <v>3742</v>
      </c>
      <c r="B3978" s="1" t="s">
        <v>25922</v>
      </c>
      <c r="C3978" s="1" t="s">
        <v>108</v>
      </c>
    </row>
    <row r="3979" spans="1:3" x14ac:dyDescent="0.25">
      <c r="A3979" s="1" t="s">
        <v>3743</v>
      </c>
      <c r="B3979" s="1" t="s">
        <v>25922</v>
      </c>
      <c r="C3979" s="1" t="s">
        <v>108</v>
      </c>
    </row>
    <row r="3980" spans="1:3" x14ac:dyDescent="0.25">
      <c r="A3980" s="1" t="s">
        <v>3744</v>
      </c>
      <c r="B3980" s="1" t="s">
        <v>25923</v>
      </c>
      <c r="C3980" s="1" t="s">
        <v>108</v>
      </c>
    </row>
    <row r="3981" spans="1:3" x14ac:dyDescent="0.25">
      <c r="A3981" s="1" t="s">
        <v>3745</v>
      </c>
      <c r="B3981" s="1" t="s">
        <v>25923</v>
      </c>
      <c r="C3981" s="1" t="s">
        <v>108</v>
      </c>
    </row>
    <row r="3982" spans="1:3" x14ac:dyDescent="0.25">
      <c r="A3982" s="1" t="s">
        <v>3746</v>
      </c>
      <c r="B3982" s="1" t="s">
        <v>25924</v>
      </c>
      <c r="C3982" s="1" t="s">
        <v>108</v>
      </c>
    </row>
    <row r="3983" spans="1:3" x14ac:dyDescent="0.25">
      <c r="A3983" s="1" t="s">
        <v>3747</v>
      </c>
      <c r="B3983" s="1" t="s">
        <v>25924</v>
      </c>
      <c r="C3983" s="1" t="s">
        <v>108</v>
      </c>
    </row>
    <row r="3984" spans="1:3" x14ac:dyDescent="0.25">
      <c r="A3984" s="1" t="s">
        <v>3748</v>
      </c>
      <c r="B3984" s="1" t="s">
        <v>25925</v>
      </c>
      <c r="C3984" s="1" t="s">
        <v>108</v>
      </c>
    </row>
    <row r="3985" spans="1:3" x14ac:dyDescent="0.25">
      <c r="A3985" s="1" t="s">
        <v>3749</v>
      </c>
      <c r="B3985" s="1" t="s">
        <v>25925</v>
      </c>
      <c r="C3985" s="1" t="s">
        <v>108</v>
      </c>
    </row>
    <row r="3986" spans="1:3" x14ac:dyDescent="0.25">
      <c r="A3986" s="1" t="s">
        <v>3750</v>
      </c>
      <c r="B3986" s="1" t="s">
        <v>25926</v>
      </c>
      <c r="C3986" s="1" t="s">
        <v>108</v>
      </c>
    </row>
    <row r="3987" spans="1:3" x14ac:dyDescent="0.25">
      <c r="A3987" s="1" t="s">
        <v>3751</v>
      </c>
      <c r="B3987" s="1" t="s">
        <v>25926</v>
      </c>
      <c r="C3987" s="1" t="s">
        <v>108</v>
      </c>
    </row>
    <row r="3988" spans="1:3" x14ac:dyDescent="0.25">
      <c r="A3988" s="1" t="s">
        <v>3752</v>
      </c>
      <c r="B3988" s="1" t="s">
        <v>25927</v>
      </c>
      <c r="C3988" s="1" t="s">
        <v>108</v>
      </c>
    </row>
    <row r="3989" spans="1:3" x14ac:dyDescent="0.25">
      <c r="A3989" s="1" t="s">
        <v>3753</v>
      </c>
      <c r="B3989" s="1" t="s">
        <v>25927</v>
      </c>
      <c r="C3989" s="1" t="s">
        <v>108</v>
      </c>
    </row>
    <row r="3990" spans="1:3" x14ac:dyDescent="0.25">
      <c r="A3990" s="1" t="s">
        <v>3754</v>
      </c>
      <c r="B3990" s="1" t="s">
        <v>25928</v>
      </c>
      <c r="C3990" s="1" t="s">
        <v>108</v>
      </c>
    </row>
    <row r="3991" spans="1:3" x14ac:dyDescent="0.25">
      <c r="A3991" s="1" t="s">
        <v>3755</v>
      </c>
      <c r="B3991" s="1" t="s">
        <v>25928</v>
      </c>
      <c r="C3991" s="1" t="s">
        <v>108</v>
      </c>
    </row>
    <row r="3992" spans="1:3" x14ac:dyDescent="0.25">
      <c r="A3992" s="1" t="s">
        <v>3756</v>
      </c>
      <c r="B3992" s="1" t="s">
        <v>25929</v>
      </c>
      <c r="C3992" s="1" t="s">
        <v>108</v>
      </c>
    </row>
    <row r="3993" spans="1:3" x14ac:dyDescent="0.25">
      <c r="A3993" s="1" t="s">
        <v>3757</v>
      </c>
      <c r="B3993" s="1" t="s">
        <v>25929</v>
      </c>
      <c r="C3993" s="1" t="s">
        <v>108</v>
      </c>
    </row>
    <row r="3994" spans="1:3" x14ac:dyDescent="0.25">
      <c r="A3994" s="1" t="s">
        <v>3758</v>
      </c>
      <c r="B3994" s="1" t="s">
        <v>25930</v>
      </c>
      <c r="C3994" s="1" t="s">
        <v>108</v>
      </c>
    </row>
    <row r="3995" spans="1:3" x14ac:dyDescent="0.25">
      <c r="A3995" s="1" t="s">
        <v>3759</v>
      </c>
      <c r="B3995" s="1" t="s">
        <v>25930</v>
      </c>
      <c r="C3995" s="1" t="s">
        <v>108</v>
      </c>
    </row>
    <row r="3996" spans="1:3" x14ac:dyDescent="0.25">
      <c r="A3996" s="1" t="s">
        <v>3760</v>
      </c>
      <c r="B3996" s="1" t="s">
        <v>25931</v>
      </c>
      <c r="C3996" s="1" t="s">
        <v>108</v>
      </c>
    </row>
    <row r="3997" spans="1:3" x14ac:dyDescent="0.25">
      <c r="A3997" s="1" t="s">
        <v>3761</v>
      </c>
      <c r="B3997" s="1" t="s">
        <v>25931</v>
      </c>
      <c r="C3997" s="1" t="s">
        <v>108</v>
      </c>
    </row>
    <row r="3998" spans="1:3" x14ac:dyDescent="0.25">
      <c r="A3998" s="1" t="s">
        <v>3762</v>
      </c>
      <c r="B3998" s="1" t="s">
        <v>25932</v>
      </c>
      <c r="C3998" s="1" t="s">
        <v>108</v>
      </c>
    </row>
    <row r="3999" spans="1:3" x14ac:dyDescent="0.25">
      <c r="A3999" s="1" t="s">
        <v>3763</v>
      </c>
      <c r="B3999" s="1" t="s">
        <v>25932</v>
      </c>
      <c r="C3999" s="1" t="s">
        <v>108</v>
      </c>
    </row>
    <row r="4000" spans="1:3" x14ac:dyDescent="0.25">
      <c r="A4000" s="1" t="s">
        <v>3764</v>
      </c>
      <c r="B4000" s="1" t="s">
        <v>25933</v>
      </c>
      <c r="C4000" s="1" t="s">
        <v>108</v>
      </c>
    </row>
    <row r="4001" spans="1:3" x14ac:dyDescent="0.25">
      <c r="A4001" s="1" t="s">
        <v>3765</v>
      </c>
      <c r="B4001" s="1" t="s">
        <v>25933</v>
      </c>
      <c r="C4001" s="1" t="s">
        <v>108</v>
      </c>
    </row>
    <row r="4002" spans="1:3" x14ac:dyDescent="0.25">
      <c r="A4002" s="1" t="s">
        <v>3766</v>
      </c>
      <c r="B4002" s="1" t="s">
        <v>25934</v>
      </c>
      <c r="C4002" s="1" t="s">
        <v>108</v>
      </c>
    </row>
    <row r="4003" spans="1:3" x14ac:dyDescent="0.25">
      <c r="A4003" s="1" t="s">
        <v>3767</v>
      </c>
      <c r="B4003" s="1" t="s">
        <v>25934</v>
      </c>
      <c r="C4003" s="1" t="s">
        <v>108</v>
      </c>
    </row>
    <row r="4004" spans="1:3" x14ac:dyDescent="0.25">
      <c r="A4004" s="1" t="s">
        <v>3768</v>
      </c>
      <c r="B4004" s="1" t="s">
        <v>25935</v>
      </c>
      <c r="C4004" s="1" t="s">
        <v>108</v>
      </c>
    </row>
    <row r="4005" spans="1:3" x14ac:dyDescent="0.25">
      <c r="A4005" s="1" t="s">
        <v>3769</v>
      </c>
      <c r="B4005" s="1" t="s">
        <v>25935</v>
      </c>
      <c r="C4005" s="1" t="s">
        <v>108</v>
      </c>
    </row>
    <row r="4006" spans="1:3" x14ac:dyDescent="0.25">
      <c r="A4006" s="1" t="s">
        <v>3770</v>
      </c>
      <c r="B4006" s="1" t="s">
        <v>25936</v>
      </c>
      <c r="C4006" s="1" t="s">
        <v>108</v>
      </c>
    </row>
    <row r="4007" spans="1:3" x14ac:dyDescent="0.25">
      <c r="A4007" s="1" t="s">
        <v>3771</v>
      </c>
      <c r="B4007" s="1" t="s">
        <v>25936</v>
      </c>
      <c r="C4007" s="1" t="s">
        <v>108</v>
      </c>
    </row>
    <row r="4008" spans="1:3" x14ac:dyDescent="0.25">
      <c r="A4008" s="1" t="s">
        <v>3772</v>
      </c>
      <c r="B4008" s="1" t="s">
        <v>25937</v>
      </c>
      <c r="C4008" s="1" t="s">
        <v>108</v>
      </c>
    </row>
    <row r="4009" spans="1:3" x14ac:dyDescent="0.25">
      <c r="A4009" s="1" t="s">
        <v>3773</v>
      </c>
      <c r="B4009" s="1" t="s">
        <v>25937</v>
      </c>
      <c r="C4009" s="1" t="s">
        <v>108</v>
      </c>
    </row>
    <row r="4010" spans="1:3" x14ac:dyDescent="0.25">
      <c r="A4010" s="1" t="s">
        <v>3774</v>
      </c>
      <c r="B4010" s="1" t="s">
        <v>25938</v>
      </c>
      <c r="C4010" s="1" t="s">
        <v>108</v>
      </c>
    </row>
    <row r="4011" spans="1:3" x14ac:dyDescent="0.25">
      <c r="A4011" s="1" t="s">
        <v>3775</v>
      </c>
      <c r="B4011" s="1" t="s">
        <v>25938</v>
      </c>
      <c r="C4011" s="1" t="s">
        <v>108</v>
      </c>
    </row>
    <row r="4012" spans="1:3" x14ac:dyDescent="0.25">
      <c r="A4012" s="1" t="s">
        <v>3776</v>
      </c>
      <c r="B4012" s="1" t="s">
        <v>25939</v>
      </c>
      <c r="C4012" s="1" t="s">
        <v>108</v>
      </c>
    </row>
    <row r="4013" spans="1:3" x14ac:dyDescent="0.25">
      <c r="A4013" s="1" t="s">
        <v>3777</v>
      </c>
      <c r="B4013" s="1" t="s">
        <v>25939</v>
      </c>
      <c r="C4013" s="1" t="s">
        <v>108</v>
      </c>
    </row>
    <row r="4014" spans="1:3" x14ac:dyDescent="0.25">
      <c r="A4014" s="1" t="s">
        <v>3778</v>
      </c>
      <c r="B4014" s="1" t="s">
        <v>25940</v>
      </c>
      <c r="C4014" s="1" t="s">
        <v>108</v>
      </c>
    </row>
    <row r="4015" spans="1:3" x14ac:dyDescent="0.25">
      <c r="A4015" s="1" t="s">
        <v>3779</v>
      </c>
      <c r="B4015" s="1" t="s">
        <v>25940</v>
      </c>
      <c r="C4015" s="1" t="s">
        <v>108</v>
      </c>
    </row>
    <row r="4016" spans="1:3" x14ac:dyDescent="0.25">
      <c r="A4016" s="1" t="s">
        <v>3780</v>
      </c>
      <c r="B4016" s="1" t="s">
        <v>25941</v>
      </c>
      <c r="C4016" s="1" t="s">
        <v>108</v>
      </c>
    </row>
    <row r="4017" spans="1:3" x14ac:dyDescent="0.25">
      <c r="A4017" s="1" t="s">
        <v>3781</v>
      </c>
      <c r="B4017" s="1" t="s">
        <v>25941</v>
      </c>
      <c r="C4017" s="1" t="s">
        <v>108</v>
      </c>
    </row>
    <row r="4018" spans="1:3" x14ac:dyDescent="0.25">
      <c r="A4018" s="1" t="s">
        <v>3782</v>
      </c>
      <c r="B4018" s="1" t="s">
        <v>25942</v>
      </c>
      <c r="C4018" s="1" t="s">
        <v>108</v>
      </c>
    </row>
    <row r="4019" spans="1:3" x14ac:dyDescent="0.25">
      <c r="A4019" s="1" t="s">
        <v>3783</v>
      </c>
      <c r="B4019" s="1" t="s">
        <v>25942</v>
      </c>
      <c r="C4019" s="1" t="s">
        <v>108</v>
      </c>
    </row>
    <row r="4020" spans="1:3" x14ac:dyDescent="0.25">
      <c r="A4020" s="1" t="s">
        <v>3784</v>
      </c>
      <c r="B4020" s="1" t="s">
        <v>25943</v>
      </c>
      <c r="C4020" s="1" t="s">
        <v>108</v>
      </c>
    </row>
    <row r="4021" spans="1:3" x14ac:dyDescent="0.25">
      <c r="A4021" s="1" t="s">
        <v>3785</v>
      </c>
      <c r="B4021" s="1" t="s">
        <v>25943</v>
      </c>
      <c r="C4021" s="1" t="s">
        <v>108</v>
      </c>
    </row>
    <row r="4022" spans="1:3" x14ac:dyDescent="0.25">
      <c r="A4022" s="1" t="s">
        <v>3786</v>
      </c>
      <c r="B4022" s="1" t="s">
        <v>25944</v>
      </c>
      <c r="C4022" s="1" t="s">
        <v>108</v>
      </c>
    </row>
    <row r="4023" spans="1:3" x14ac:dyDescent="0.25">
      <c r="A4023" s="1" t="s">
        <v>3787</v>
      </c>
      <c r="B4023" s="1" t="s">
        <v>25944</v>
      </c>
      <c r="C4023" s="1" t="s">
        <v>108</v>
      </c>
    </row>
    <row r="4024" spans="1:3" x14ac:dyDescent="0.25">
      <c r="A4024" s="1" t="s">
        <v>3788</v>
      </c>
      <c r="B4024" s="1" t="s">
        <v>25945</v>
      </c>
      <c r="C4024" s="1" t="s">
        <v>108</v>
      </c>
    </row>
    <row r="4025" spans="1:3" x14ac:dyDescent="0.25">
      <c r="A4025" s="1" t="s">
        <v>3789</v>
      </c>
      <c r="B4025" s="1" t="s">
        <v>25945</v>
      </c>
      <c r="C4025" s="1" t="s">
        <v>108</v>
      </c>
    </row>
    <row r="4026" spans="1:3" x14ac:dyDescent="0.25">
      <c r="A4026" s="1" t="s">
        <v>3790</v>
      </c>
      <c r="B4026" s="1" t="s">
        <v>25946</v>
      </c>
      <c r="C4026" s="1" t="s">
        <v>108</v>
      </c>
    </row>
    <row r="4027" spans="1:3" x14ac:dyDescent="0.25">
      <c r="A4027" s="1" t="s">
        <v>3791</v>
      </c>
      <c r="B4027" s="1" t="s">
        <v>25946</v>
      </c>
      <c r="C4027" s="1" t="s">
        <v>108</v>
      </c>
    </row>
    <row r="4028" spans="1:3" x14ac:dyDescent="0.25">
      <c r="A4028" s="1" t="s">
        <v>3792</v>
      </c>
      <c r="B4028" s="1" t="s">
        <v>25947</v>
      </c>
      <c r="C4028" s="1" t="s">
        <v>108</v>
      </c>
    </row>
    <row r="4029" spans="1:3" x14ac:dyDescent="0.25">
      <c r="A4029" s="1" t="s">
        <v>3793</v>
      </c>
      <c r="B4029" s="1" t="s">
        <v>25947</v>
      </c>
      <c r="C4029" s="1" t="s">
        <v>108</v>
      </c>
    </row>
    <row r="4030" spans="1:3" x14ac:dyDescent="0.25">
      <c r="A4030" s="1" t="s">
        <v>3794</v>
      </c>
      <c r="B4030" s="1" t="s">
        <v>25948</v>
      </c>
      <c r="C4030" s="1" t="s">
        <v>108</v>
      </c>
    </row>
    <row r="4031" spans="1:3" x14ac:dyDescent="0.25">
      <c r="A4031" s="1" t="s">
        <v>3795</v>
      </c>
      <c r="B4031" s="1" t="s">
        <v>25948</v>
      </c>
      <c r="C4031" s="1" t="s">
        <v>108</v>
      </c>
    </row>
    <row r="4032" spans="1:3" x14ac:dyDescent="0.25">
      <c r="A4032" s="1" t="s">
        <v>3796</v>
      </c>
      <c r="B4032" s="1" t="s">
        <v>25949</v>
      </c>
      <c r="C4032" s="1" t="s">
        <v>108</v>
      </c>
    </row>
    <row r="4033" spans="1:3" x14ac:dyDescent="0.25">
      <c r="A4033" s="1" t="s">
        <v>3797</v>
      </c>
      <c r="B4033" s="1" t="s">
        <v>25949</v>
      </c>
      <c r="C4033" s="1" t="s">
        <v>108</v>
      </c>
    </row>
    <row r="4034" spans="1:3" x14ac:dyDescent="0.25">
      <c r="A4034" s="1" t="s">
        <v>3798</v>
      </c>
      <c r="B4034" s="1" t="s">
        <v>25950</v>
      </c>
      <c r="C4034" s="1" t="s">
        <v>108</v>
      </c>
    </row>
    <row r="4035" spans="1:3" x14ac:dyDescent="0.25">
      <c r="A4035" s="1" t="s">
        <v>3799</v>
      </c>
      <c r="B4035" s="1" t="s">
        <v>25950</v>
      </c>
      <c r="C4035" s="1" t="s">
        <v>108</v>
      </c>
    </row>
    <row r="4036" spans="1:3" x14ac:dyDescent="0.25">
      <c r="A4036" s="1" t="s">
        <v>3800</v>
      </c>
      <c r="B4036" s="1" t="s">
        <v>25951</v>
      </c>
      <c r="C4036" s="1" t="s">
        <v>108</v>
      </c>
    </row>
    <row r="4037" spans="1:3" x14ac:dyDescent="0.25">
      <c r="A4037" s="1" t="s">
        <v>3801</v>
      </c>
      <c r="B4037" s="1" t="s">
        <v>25951</v>
      </c>
      <c r="C4037" s="1" t="s">
        <v>108</v>
      </c>
    </row>
    <row r="4038" spans="1:3" x14ac:dyDescent="0.25">
      <c r="A4038" s="1" t="s">
        <v>3802</v>
      </c>
      <c r="B4038" s="1" t="s">
        <v>25952</v>
      </c>
      <c r="C4038" s="1" t="s">
        <v>108</v>
      </c>
    </row>
    <row r="4039" spans="1:3" x14ac:dyDescent="0.25">
      <c r="A4039" s="1" t="s">
        <v>3803</v>
      </c>
      <c r="B4039" s="1" t="s">
        <v>25952</v>
      </c>
      <c r="C4039" s="1" t="s">
        <v>108</v>
      </c>
    </row>
    <row r="4040" spans="1:3" x14ac:dyDescent="0.25">
      <c r="A4040" s="1" t="s">
        <v>3804</v>
      </c>
      <c r="B4040" s="1" t="s">
        <v>25953</v>
      </c>
      <c r="C4040" s="1" t="s">
        <v>108</v>
      </c>
    </row>
    <row r="4041" spans="1:3" x14ac:dyDescent="0.25">
      <c r="A4041" s="1" t="s">
        <v>3805</v>
      </c>
      <c r="B4041" s="1" t="s">
        <v>25953</v>
      </c>
      <c r="C4041" s="1" t="s">
        <v>108</v>
      </c>
    </row>
    <row r="4042" spans="1:3" x14ac:dyDescent="0.25">
      <c r="A4042" s="1" t="s">
        <v>3806</v>
      </c>
      <c r="B4042" s="1" t="s">
        <v>25954</v>
      </c>
      <c r="C4042" s="1" t="s">
        <v>108</v>
      </c>
    </row>
    <row r="4043" spans="1:3" x14ac:dyDescent="0.25">
      <c r="A4043" s="1" t="s">
        <v>3807</v>
      </c>
      <c r="B4043" s="1" t="s">
        <v>25954</v>
      </c>
      <c r="C4043" s="1" t="s">
        <v>108</v>
      </c>
    </row>
    <row r="4044" spans="1:3" x14ac:dyDescent="0.25">
      <c r="A4044" s="1" t="s">
        <v>3808</v>
      </c>
      <c r="B4044" s="1" t="s">
        <v>25955</v>
      </c>
      <c r="C4044" s="1" t="s">
        <v>108</v>
      </c>
    </row>
    <row r="4045" spans="1:3" x14ac:dyDescent="0.25">
      <c r="A4045" s="1" t="s">
        <v>3809</v>
      </c>
      <c r="B4045" s="1" t="s">
        <v>25955</v>
      </c>
      <c r="C4045" s="1" t="s">
        <v>108</v>
      </c>
    </row>
    <row r="4046" spans="1:3" x14ac:dyDescent="0.25">
      <c r="A4046" s="1" t="s">
        <v>3810</v>
      </c>
      <c r="B4046" s="1" t="s">
        <v>25956</v>
      </c>
      <c r="C4046" s="1" t="s">
        <v>108</v>
      </c>
    </row>
    <row r="4047" spans="1:3" x14ac:dyDescent="0.25">
      <c r="A4047" s="1" t="s">
        <v>3811</v>
      </c>
      <c r="B4047" s="1" t="s">
        <v>25956</v>
      </c>
      <c r="C4047" s="1" t="s">
        <v>108</v>
      </c>
    </row>
    <row r="4048" spans="1:3" x14ac:dyDescent="0.25">
      <c r="A4048" s="1" t="s">
        <v>3812</v>
      </c>
      <c r="B4048" s="1" t="s">
        <v>25957</v>
      </c>
      <c r="C4048" s="1" t="s">
        <v>108</v>
      </c>
    </row>
    <row r="4049" spans="1:3" x14ac:dyDescent="0.25">
      <c r="A4049" s="1" t="s">
        <v>3813</v>
      </c>
      <c r="B4049" s="1" t="s">
        <v>25957</v>
      </c>
      <c r="C4049" s="1" t="s">
        <v>108</v>
      </c>
    </row>
    <row r="4050" spans="1:3" x14ac:dyDescent="0.25">
      <c r="A4050" s="1" t="s">
        <v>3814</v>
      </c>
      <c r="B4050" s="1" t="s">
        <v>25958</v>
      </c>
      <c r="C4050" s="1" t="s">
        <v>108</v>
      </c>
    </row>
    <row r="4051" spans="1:3" x14ac:dyDescent="0.25">
      <c r="A4051" s="1" t="s">
        <v>3815</v>
      </c>
      <c r="B4051" s="1" t="s">
        <v>25958</v>
      </c>
      <c r="C4051" s="1" t="s">
        <v>108</v>
      </c>
    </row>
    <row r="4052" spans="1:3" x14ac:dyDescent="0.25">
      <c r="A4052" s="1" t="s">
        <v>3816</v>
      </c>
      <c r="B4052" s="1" t="s">
        <v>25959</v>
      </c>
      <c r="C4052" s="1" t="s">
        <v>108</v>
      </c>
    </row>
    <row r="4053" spans="1:3" x14ac:dyDescent="0.25">
      <c r="A4053" s="1" t="s">
        <v>3817</v>
      </c>
      <c r="B4053" s="1" t="s">
        <v>25959</v>
      </c>
      <c r="C4053" s="1" t="s">
        <v>108</v>
      </c>
    </row>
    <row r="4054" spans="1:3" x14ac:dyDescent="0.25">
      <c r="A4054" s="1" t="s">
        <v>3818</v>
      </c>
      <c r="B4054" s="1" t="s">
        <v>25960</v>
      </c>
      <c r="C4054" s="1" t="s">
        <v>108</v>
      </c>
    </row>
    <row r="4055" spans="1:3" x14ac:dyDescent="0.25">
      <c r="A4055" s="1" t="s">
        <v>3819</v>
      </c>
      <c r="B4055" s="1" t="s">
        <v>25960</v>
      </c>
      <c r="C4055" s="1" t="s">
        <v>108</v>
      </c>
    </row>
    <row r="4056" spans="1:3" x14ac:dyDescent="0.25">
      <c r="A4056" s="1" t="s">
        <v>3820</v>
      </c>
      <c r="B4056" s="1" t="s">
        <v>25961</v>
      </c>
      <c r="C4056" s="1" t="s">
        <v>108</v>
      </c>
    </row>
    <row r="4057" spans="1:3" x14ac:dyDescent="0.25">
      <c r="A4057" s="1" t="s">
        <v>3821</v>
      </c>
      <c r="B4057" s="1" t="s">
        <v>25961</v>
      </c>
      <c r="C4057" s="1" t="s">
        <v>108</v>
      </c>
    </row>
    <row r="4058" spans="1:3" x14ac:dyDescent="0.25">
      <c r="A4058" s="1" t="s">
        <v>3822</v>
      </c>
      <c r="B4058" s="1" t="s">
        <v>25962</v>
      </c>
      <c r="C4058" s="1" t="s">
        <v>4</v>
      </c>
    </row>
    <row r="4059" spans="1:3" x14ac:dyDescent="0.25">
      <c r="A4059" s="1" t="s">
        <v>3823</v>
      </c>
      <c r="B4059" s="1" t="s">
        <v>25962</v>
      </c>
      <c r="C4059" s="1" t="s">
        <v>4</v>
      </c>
    </row>
    <row r="4060" spans="1:3" x14ac:dyDescent="0.25">
      <c r="A4060" s="1" t="s">
        <v>3824</v>
      </c>
      <c r="B4060" s="1" t="s">
        <v>25963</v>
      </c>
      <c r="C4060" s="1" t="s">
        <v>4</v>
      </c>
    </row>
    <row r="4061" spans="1:3" x14ac:dyDescent="0.25">
      <c r="A4061" s="1" t="s">
        <v>3825</v>
      </c>
      <c r="B4061" s="1" t="s">
        <v>25963</v>
      </c>
      <c r="C4061" s="1" t="s">
        <v>4</v>
      </c>
    </row>
    <row r="4062" spans="1:3" x14ac:dyDescent="0.25">
      <c r="A4062" s="1" t="s">
        <v>3826</v>
      </c>
      <c r="B4062" s="1" t="s">
        <v>25964</v>
      </c>
      <c r="C4062" s="1" t="s">
        <v>4</v>
      </c>
    </row>
    <row r="4063" spans="1:3" x14ac:dyDescent="0.25">
      <c r="A4063" s="1" t="s">
        <v>3827</v>
      </c>
      <c r="B4063" s="1" t="s">
        <v>25964</v>
      </c>
      <c r="C4063" s="1" t="s">
        <v>4</v>
      </c>
    </row>
    <row r="4064" spans="1:3" x14ac:dyDescent="0.25">
      <c r="A4064" s="1" t="s">
        <v>3828</v>
      </c>
      <c r="B4064" s="1" t="s">
        <v>25965</v>
      </c>
      <c r="C4064" s="1" t="s">
        <v>4</v>
      </c>
    </row>
    <row r="4065" spans="1:3" x14ac:dyDescent="0.25">
      <c r="A4065" s="1" t="s">
        <v>3829</v>
      </c>
      <c r="B4065" s="1" t="s">
        <v>25965</v>
      </c>
      <c r="C4065" s="1" t="s">
        <v>4</v>
      </c>
    </row>
    <row r="4066" spans="1:3" x14ac:dyDescent="0.25">
      <c r="A4066" s="1" t="s">
        <v>3830</v>
      </c>
      <c r="B4066" s="1" t="s">
        <v>25966</v>
      </c>
      <c r="C4066" s="1" t="s">
        <v>4</v>
      </c>
    </row>
    <row r="4067" spans="1:3" x14ac:dyDescent="0.25">
      <c r="A4067" s="1" t="s">
        <v>3831</v>
      </c>
      <c r="B4067" s="1" t="s">
        <v>25966</v>
      </c>
      <c r="C4067" s="1" t="s">
        <v>4</v>
      </c>
    </row>
    <row r="4068" spans="1:3" x14ac:dyDescent="0.25">
      <c r="A4068" s="1" t="s">
        <v>3832</v>
      </c>
      <c r="B4068" s="1" t="s">
        <v>25967</v>
      </c>
      <c r="C4068" s="1" t="s">
        <v>4</v>
      </c>
    </row>
    <row r="4069" spans="1:3" x14ac:dyDescent="0.25">
      <c r="A4069" s="1" t="s">
        <v>3833</v>
      </c>
      <c r="B4069" s="1" t="s">
        <v>25967</v>
      </c>
      <c r="C4069" s="1" t="s">
        <v>4</v>
      </c>
    </row>
    <row r="4070" spans="1:3" x14ac:dyDescent="0.25">
      <c r="A4070" s="1" t="s">
        <v>3834</v>
      </c>
      <c r="B4070" s="1" t="s">
        <v>25968</v>
      </c>
      <c r="C4070" s="1" t="s">
        <v>4</v>
      </c>
    </row>
    <row r="4071" spans="1:3" x14ac:dyDescent="0.25">
      <c r="A4071" s="1" t="s">
        <v>3835</v>
      </c>
      <c r="B4071" s="1" t="s">
        <v>25968</v>
      </c>
      <c r="C4071" s="1" t="s">
        <v>4</v>
      </c>
    </row>
    <row r="4072" spans="1:3" x14ac:dyDescent="0.25">
      <c r="A4072" s="1" t="s">
        <v>3836</v>
      </c>
      <c r="B4072" s="1" t="s">
        <v>25969</v>
      </c>
      <c r="C4072" s="1" t="s">
        <v>4</v>
      </c>
    </row>
    <row r="4073" spans="1:3" x14ac:dyDescent="0.25">
      <c r="A4073" s="1" t="s">
        <v>3837</v>
      </c>
      <c r="B4073" s="1" t="s">
        <v>25969</v>
      </c>
      <c r="C4073" s="1" t="s">
        <v>4</v>
      </c>
    </row>
    <row r="4074" spans="1:3" x14ac:dyDescent="0.25">
      <c r="A4074" s="1" t="s">
        <v>3838</v>
      </c>
      <c r="B4074" s="1" t="s">
        <v>25970</v>
      </c>
      <c r="C4074" s="1" t="s">
        <v>4</v>
      </c>
    </row>
    <row r="4075" spans="1:3" x14ac:dyDescent="0.25">
      <c r="A4075" s="1" t="s">
        <v>3839</v>
      </c>
      <c r="B4075" s="1" t="s">
        <v>25970</v>
      </c>
      <c r="C4075" s="1" t="s">
        <v>4</v>
      </c>
    </row>
    <row r="4076" spans="1:3" x14ac:dyDescent="0.25">
      <c r="A4076" s="1" t="s">
        <v>3840</v>
      </c>
      <c r="B4076" s="1" t="s">
        <v>25971</v>
      </c>
      <c r="C4076" s="1" t="s">
        <v>108</v>
      </c>
    </row>
    <row r="4077" spans="1:3" x14ac:dyDescent="0.25">
      <c r="A4077" s="1" t="s">
        <v>3841</v>
      </c>
      <c r="B4077" s="1" t="s">
        <v>25971</v>
      </c>
      <c r="C4077" s="1" t="s">
        <v>108</v>
      </c>
    </row>
    <row r="4078" spans="1:3" x14ac:dyDescent="0.25">
      <c r="A4078" s="1" t="s">
        <v>3842</v>
      </c>
      <c r="B4078" s="1" t="s">
        <v>25972</v>
      </c>
      <c r="C4078" s="1" t="s">
        <v>108</v>
      </c>
    </row>
    <row r="4079" spans="1:3" x14ac:dyDescent="0.25">
      <c r="A4079" s="1" t="s">
        <v>3843</v>
      </c>
      <c r="B4079" s="1" t="s">
        <v>25972</v>
      </c>
      <c r="C4079" s="1" t="s">
        <v>108</v>
      </c>
    </row>
    <row r="4080" spans="1:3" x14ac:dyDescent="0.25">
      <c r="A4080" s="1" t="s">
        <v>3844</v>
      </c>
      <c r="B4080" s="1" t="s">
        <v>25973</v>
      </c>
      <c r="C4080" s="1" t="s">
        <v>108</v>
      </c>
    </row>
    <row r="4081" spans="1:3" x14ac:dyDescent="0.25">
      <c r="A4081" s="1" t="s">
        <v>3845</v>
      </c>
      <c r="B4081" s="1" t="s">
        <v>25973</v>
      </c>
      <c r="C4081" s="1" t="s">
        <v>108</v>
      </c>
    </row>
    <row r="4082" spans="1:3" x14ac:dyDescent="0.25">
      <c r="A4082" s="1" t="s">
        <v>3846</v>
      </c>
      <c r="B4082" s="1" t="s">
        <v>25974</v>
      </c>
      <c r="C4082" s="1" t="s">
        <v>108</v>
      </c>
    </row>
    <row r="4083" spans="1:3" x14ac:dyDescent="0.25">
      <c r="A4083" s="1" t="s">
        <v>3847</v>
      </c>
      <c r="B4083" s="1" t="s">
        <v>25974</v>
      </c>
      <c r="C4083" s="1" t="s">
        <v>108</v>
      </c>
    </row>
    <row r="4084" spans="1:3" x14ac:dyDescent="0.25">
      <c r="A4084" s="1" t="s">
        <v>3848</v>
      </c>
      <c r="B4084" s="1" t="s">
        <v>25975</v>
      </c>
      <c r="C4084" s="1" t="s">
        <v>108</v>
      </c>
    </row>
    <row r="4085" spans="1:3" x14ac:dyDescent="0.25">
      <c r="A4085" s="1" t="s">
        <v>3849</v>
      </c>
      <c r="B4085" s="1" t="s">
        <v>25975</v>
      </c>
      <c r="C4085" s="1" t="s">
        <v>108</v>
      </c>
    </row>
    <row r="4086" spans="1:3" x14ac:dyDescent="0.25">
      <c r="A4086" s="1" t="s">
        <v>3850</v>
      </c>
      <c r="B4086" s="1" t="s">
        <v>25976</v>
      </c>
      <c r="C4086" s="1" t="s">
        <v>108</v>
      </c>
    </row>
    <row r="4087" spans="1:3" x14ac:dyDescent="0.25">
      <c r="A4087" s="1" t="s">
        <v>3851</v>
      </c>
      <c r="B4087" s="1" t="s">
        <v>25976</v>
      </c>
      <c r="C4087" s="1" t="s">
        <v>108</v>
      </c>
    </row>
    <row r="4088" spans="1:3" x14ac:dyDescent="0.25">
      <c r="A4088" s="1" t="s">
        <v>3852</v>
      </c>
      <c r="B4088" s="1" t="s">
        <v>25977</v>
      </c>
      <c r="C4088" s="1" t="s">
        <v>108</v>
      </c>
    </row>
    <row r="4089" spans="1:3" x14ac:dyDescent="0.25">
      <c r="A4089" s="1" t="s">
        <v>3853</v>
      </c>
      <c r="B4089" s="1" t="s">
        <v>25977</v>
      </c>
      <c r="C4089" s="1" t="s">
        <v>108</v>
      </c>
    </row>
    <row r="4090" spans="1:3" x14ac:dyDescent="0.25">
      <c r="A4090" s="1" t="s">
        <v>3854</v>
      </c>
      <c r="B4090" s="1" t="s">
        <v>25978</v>
      </c>
      <c r="C4090" s="1" t="s">
        <v>108</v>
      </c>
    </row>
    <row r="4091" spans="1:3" x14ac:dyDescent="0.25">
      <c r="A4091" s="1" t="s">
        <v>3855</v>
      </c>
      <c r="B4091" s="1" t="s">
        <v>25978</v>
      </c>
      <c r="C4091" s="1" t="s">
        <v>108</v>
      </c>
    </row>
    <row r="4092" spans="1:3" x14ac:dyDescent="0.25">
      <c r="A4092" s="1" t="s">
        <v>3856</v>
      </c>
      <c r="B4092" s="1" t="s">
        <v>25979</v>
      </c>
      <c r="C4092" s="1" t="s">
        <v>108</v>
      </c>
    </row>
    <row r="4093" spans="1:3" x14ac:dyDescent="0.25">
      <c r="A4093" s="1" t="s">
        <v>3857</v>
      </c>
      <c r="B4093" s="1" t="s">
        <v>25979</v>
      </c>
      <c r="C4093" s="1" t="s">
        <v>108</v>
      </c>
    </row>
    <row r="4094" spans="1:3" x14ac:dyDescent="0.25">
      <c r="A4094" s="1" t="s">
        <v>3858</v>
      </c>
      <c r="B4094" s="1" t="s">
        <v>25980</v>
      </c>
      <c r="C4094" s="1" t="s">
        <v>108</v>
      </c>
    </row>
    <row r="4095" spans="1:3" x14ac:dyDescent="0.25">
      <c r="A4095" s="1" t="s">
        <v>3859</v>
      </c>
      <c r="B4095" s="1" t="s">
        <v>25980</v>
      </c>
      <c r="C4095" s="1" t="s">
        <v>108</v>
      </c>
    </row>
    <row r="4096" spans="1:3" x14ac:dyDescent="0.25">
      <c r="A4096" s="1" t="s">
        <v>3860</v>
      </c>
      <c r="B4096" s="1" t="s">
        <v>25981</v>
      </c>
      <c r="C4096" s="1" t="s">
        <v>108</v>
      </c>
    </row>
    <row r="4097" spans="1:3" x14ac:dyDescent="0.25">
      <c r="A4097" s="1" t="s">
        <v>3861</v>
      </c>
      <c r="B4097" s="1" t="s">
        <v>25981</v>
      </c>
      <c r="C4097" s="1" t="s">
        <v>108</v>
      </c>
    </row>
    <row r="4098" spans="1:3" x14ac:dyDescent="0.25">
      <c r="A4098" s="1" t="s">
        <v>3862</v>
      </c>
      <c r="B4098" s="1" t="s">
        <v>25982</v>
      </c>
      <c r="C4098" s="1" t="s">
        <v>108</v>
      </c>
    </row>
    <row r="4099" spans="1:3" x14ac:dyDescent="0.25">
      <c r="A4099" s="1" t="s">
        <v>3863</v>
      </c>
      <c r="B4099" s="1" t="s">
        <v>25982</v>
      </c>
      <c r="C4099" s="1" t="s">
        <v>108</v>
      </c>
    </row>
    <row r="4100" spans="1:3" x14ac:dyDescent="0.25">
      <c r="A4100" s="1" t="s">
        <v>3864</v>
      </c>
      <c r="B4100" s="1" t="s">
        <v>25983</v>
      </c>
      <c r="C4100" s="1" t="s">
        <v>108</v>
      </c>
    </row>
    <row r="4101" spans="1:3" x14ac:dyDescent="0.25">
      <c r="A4101" s="1" t="s">
        <v>3865</v>
      </c>
      <c r="B4101" s="1" t="s">
        <v>25983</v>
      </c>
      <c r="C4101" s="1" t="s">
        <v>108</v>
      </c>
    </row>
    <row r="4102" spans="1:3" x14ac:dyDescent="0.25">
      <c r="A4102" s="1" t="s">
        <v>3866</v>
      </c>
      <c r="B4102" s="1" t="s">
        <v>25984</v>
      </c>
      <c r="C4102" s="1" t="s">
        <v>108</v>
      </c>
    </row>
    <row r="4103" spans="1:3" x14ac:dyDescent="0.25">
      <c r="A4103" s="1" t="s">
        <v>3867</v>
      </c>
      <c r="B4103" s="1" t="s">
        <v>25984</v>
      </c>
      <c r="C4103" s="1" t="s">
        <v>108</v>
      </c>
    </row>
    <row r="4104" spans="1:3" x14ac:dyDescent="0.25">
      <c r="A4104" s="1" t="s">
        <v>3868</v>
      </c>
      <c r="B4104" s="1" t="s">
        <v>25985</v>
      </c>
      <c r="C4104" s="1" t="s">
        <v>108</v>
      </c>
    </row>
    <row r="4105" spans="1:3" x14ac:dyDescent="0.25">
      <c r="A4105" s="1" t="s">
        <v>3869</v>
      </c>
      <c r="B4105" s="1" t="s">
        <v>25985</v>
      </c>
      <c r="C4105" s="1" t="s">
        <v>108</v>
      </c>
    </row>
    <row r="4106" spans="1:3" x14ac:dyDescent="0.25">
      <c r="A4106" s="1" t="s">
        <v>3870</v>
      </c>
      <c r="B4106" s="1" t="s">
        <v>25986</v>
      </c>
      <c r="C4106" s="1" t="s">
        <v>108</v>
      </c>
    </row>
    <row r="4107" spans="1:3" x14ac:dyDescent="0.25">
      <c r="A4107" s="1" t="s">
        <v>3871</v>
      </c>
      <c r="B4107" s="1" t="s">
        <v>25986</v>
      </c>
      <c r="C4107" s="1" t="s">
        <v>108</v>
      </c>
    </row>
    <row r="4108" spans="1:3" x14ac:dyDescent="0.25">
      <c r="A4108" s="1" t="s">
        <v>3872</v>
      </c>
      <c r="B4108" s="1" t="s">
        <v>25987</v>
      </c>
      <c r="C4108" s="1" t="s">
        <v>108</v>
      </c>
    </row>
    <row r="4109" spans="1:3" x14ac:dyDescent="0.25">
      <c r="A4109" s="1" t="s">
        <v>3873</v>
      </c>
      <c r="B4109" s="1" t="s">
        <v>25987</v>
      </c>
      <c r="C4109" s="1" t="s">
        <v>108</v>
      </c>
    </row>
    <row r="4110" spans="1:3" x14ac:dyDescent="0.25">
      <c r="A4110" s="1" t="s">
        <v>3874</v>
      </c>
      <c r="B4110" s="1" t="s">
        <v>25988</v>
      </c>
      <c r="C4110" s="1" t="s">
        <v>108</v>
      </c>
    </row>
    <row r="4111" spans="1:3" x14ac:dyDescent="0.25">
      <c r="A4111" s="1" t="s">
        <v>3875</v>
      </c>
      <c r="B4111" s="1" t="s">
        <v>25988</v>
      </c>
      <c r="C4111" s="1" t="s">
        <v>108</v>
      </c>
    </row>
    <row r="4112" spans="1:3" x14ac:dyDescent="0.25">
      <c r="A4112" s="1" t="s">
        <v>3876</v>
      </c>
      <c r="B4112" s="1" t="s">
        <v>25989</v>
      </c>
      <c r="C4112" s="1" t="s">
        <v>108</v>
      </c>
    </row>
    <row r="4113" spans="1:3" x14ac:dyDescent="0.25">
      <c r="A4113" s="1" t="s">
        <v>3877</v>
      </c>
      <c r="B4113" s="1" t="s">
        <v>25989</v>
      </c>
      <c r="C4113" s="1" t="s">
        <v>108</v>
      </c>
    </row>
    <row r="4114" spans="1:3" x14ac:dyDescent="0.25">
      <c r="A4114" s="1" t="s">
        <v>3878</v>
      </c>
      <c r="B4114" s="1" t="s">
        <v>25990</v>
      </c>
      <c r="C4114" s="1" t="s">
        <v>108</v>
      </c>
    </row>
    <row r="4115" spans="1:3" x14ac:dyDescent="0.25">
      <c r="A4115" s="1" t="s">
        <v>3879</v>
      </c>
      <c r="B4115" s="1" t="s">
        <v>25990</v>
      </c>
      <c r="C4115" s="1" t="s">
        <v>108</v>
      </c>
    </row>
    <row r="4116" spans="1:3" x14ac:dyDescent="0.25">
      <c r="A4116" s="1" t="s">
        <v>3880</v>
      </c>
      <c r="B4116" s="1" t="s">
        <v>25991</v>
      </c>
      <c r="C4116" s="1" t="s">
        <v>108</v>
      </c>
    </row>
    <row r="4117" spans="1:3" x14ac:dyDescent="0.25">
      <c r="A4117" s="1" t="s">
        <v>3881</v>
      </c>
      <c r="B4117" s="1" t="s">
        <v>25991</v>
      </c>
      <c r="C4117" s="1" t="s">
        <v>108</v>
      </c>
    </row>
    <row r="4118" spans="1:3" x14ac:dyDescent="0.25">
      <c r="A4118" s="1" t="s">
        <v>3882</v>
      </c>
      <c r="B4118" s="1" t="s">
        <v>25992</v>
      </c>
      <c r="C4118" s="1" t="s">
        <v>108</v>
      </c>
    </row>
    <row r="4119" spans="1:3" x14ac:dyDescent="0.25">
      <c r="A4119" s="1" t="s">
        <v>3883</v>
      </c>
      <c r="B4119" s="1" t="s">
        <v>25992</v>
      </c>
      <c r="C4119" s="1" t="s">
        <v>108</v>
      </c>
    </row>
    <row r="4120" spans="1:3" x14ac:dyDescent="0.25">
      <c r="A4120" s="1" t="s">
        <v>3884</v>
      </c>
      <c r="B4120" s="1" t="s">
        <v>25993</v>
      </c>
      <c r="C4120" s="1" t="s">
        <v>108</v>
      </c>
    </row>
    <row r="4121" spans="1:3" x14ac:dyDescent="0.25">
      <c r="A4121" s="1" t="s">
        <v>3885</v>
      </c>
      <c r="B4121" s="1" t="s">
        <v>25993</v>
      </c>
      <c r="C4121" s="1" t="s">
        <v>108</v>
      </c>
    </row>
    <row r="4122" spans="1:3" x14ac:dyDescent="0.25">
      <c r="A4122" s="1" t="s">
        <v>3886</v>
      </c>
      <c r="B4122" s="1" t="s">
        <v>25994</v>
      </c>
      <c r="C4122" s="1" t="s">
        <v>108</v>
      </c>
    </row>
    <row r="4123" spans="1:3" x14ac:dyDescent="0.25">
      <c r="A4123" s="1" t="s">
        <v>3887</v>
      </c>
      <c r="B4123" s="1" t="s">
        <v>25994</v>
      </c>
      <c r="C4123" s="1" t="s">
        <v>108</v>
      </c>
    </row>
    <row r="4124" spans="1:3" x14ac:dyDescent="0.25">
      <c r="A4124" s="1" t="s">
        <v>3888</v>
      </c>
      <c r="B4124" s="1" t="s">
        <v>25995</v>
      </c>
      <c r="C4124" s="1" t="s">
        <v>108</v>
      </c>
    </row>
    <row r="4125" spans="1:3" x14ac:dyDescent="0.25">
      <c r="A4125" s="1" t="s">
        <v>3889</v>
      </c>
      <c r="B4125" s="1" t="s">
        <v>25995</v>
      </c>
      <c r="C4125" s="1" t="s">
        <v>108</v>
      </c>
    </row>
    <row r="4126" spans="1:3" x14ac:dyDescent="0.25">
      <c r="A4126" s="1" t="s">
        <v>3890</v>
      </c>
      <c r="B4126" s="1" t="s">
        <v>25996</v>
      </c>
      <c r="C4126" s="1" t="s">
        <v>108</v>
      </c>
    </row>
    <row r="4127" spans="1:3" x14ac:dyDescent="0.25">
      <c r="A4127" s="1" t="s">
        <v>3891</v>
      </c>
      <c r="B4127" s="1" t="s">
        <v>25996</v>
      </c>
      <c r="C4127" s="1" t="s">
        <v>108</v>
      </c>
    </row>
    <row r="4128" spans="1:3" x14ac:dyDescent="0.25">
      <c r="A4128" s="1" t="s">
        <v>3892</v>
      </c>
      <c r="B4128" s="1" t="s">
        <v>25997</v>
      </c>
      <c r="C4128" s="1" t="s">
        <v>108</v>
      </c>
    </row>
    <row r="4129" spans="1:3" x14ac:dyDescent="0.25">
      <c r="A4129" s="1" t="s">
        <v>3893</v>
      </c>
      <c r="B4129" s="1" t="s">
        <v>25997</v>
      </c>
      <c r="C4129" s="1" t="s">
        <v>108</v>
      </c>
    </row>
    <row r="4130" spans="1:3" x14ac:dyDescent="0.25">
      <c r="A4130" s="1" t="s">
        <v>3894</v>
      </c>
      <c r="B4130" s="1" t="s">
        <v>25998</v>
      </c>
      <c r="C4130" s="1" t="s">
        <v>108</v>
      </c>
    </row>
    <row r="4131" spans="1:3" x14ac:dyDescent="0.25">
      <c r="A4131" s="1" t="s">
        <v>3895</v>
      </c>
      <c r="B4131" s="1" t="s">
        <v>25998</v>
      </c>
      <c r="C4131" s="1" t="s">
        <v>108</v>
      </c>
    </row>
    <row r="4132" spans="1:3" x14ac:dyDescent="0.25">
      <c r="A4132" s="1" t="s">
        <v>3896</v>
      </c>
      <c r="B4132" s="1" t="s">
        <v>25999</v>
      </c>
      <c r="C4132" s="1" t="s">
        <v>108</v>
      </c>
    </row>
    <row r="4133" spans="1:3" x14ac:dyDescent="0.25">
      <c r="A4133" s="1" t="s">
        <v>3897</v>
      </c>
      <c r="B4133" s="1" t="s">
        <v>25999</v>
      </c>
      <c r="C4133" s="1" t="s">
        <v>108</v>
      </c>
    </row>
    <row r="4134" spans="1:3" x14ac:dyDescent="0.25">
      <c r="A4134" s="1" t="s">
        <v>3898</v>
      </c>
      <c r="B4134" s="1" t="s">
        <v>26000</v>
      </c>
      <c r="C4134" s="1" t="s">
        <v>108</v>
      </c>
    </row>
    <row r="4135" spans="1:3" x14ac:dyDescent="0.25">
      <c r="A4135" s="1" t="s">
        <v>3899</v>
      </c>
      <c r="B4135" s="1" t="s">
        <v>26000</v>
      </c>
      <c r="C4135" s="1" t="s">
        <v>108</v>
      </c>
    </row>
    <row r="4136" spans="1:3" x14ac:dyDescent="0.25">
      <c r="A4136" s="1" t="s">
        <v>3900</v>
      </c>
      <c r="B4136" s="1" t="s">
        <v>26001</v>
      </c>
      <c r="C4136" s="1" t="s">
        <v>108</v>
      </c>
    </row>
    <row r="4137" spans="1:3" x14ac:dyDescent="0.25">
      <c r="A4137" s="1" t="s">
        <v>3901</v>
      </c>
      <c r="B4137" s="1" t="s">
        <v>26001</v>
      </c>
      <c r="C4137" s="1" t="s">
        <v>108</v>
      </c>
    </row>
    <row r="4138" spans="1:3" x14ac:dyDescent="0.25">
      <c r="A4138" s="1" t="s">
        <v>3902</v>
      </c>
      <c r="B4138" s="1" t="s">
        <v>26002</v>
      </c>
      <c r="C4138" s="1" t="s">
        <v>108</v>
      </c>
    </row>
    <row r="4139" spans="1:3" x14ac:dyDescent="0.25">
      <c r="A4139" s="1" t="s">
        <v>3903</v>
      </c>
      <c r="B4139" s="1" t="s">
        <v>26002</v>
      </c>
      <c r="C4139" s="1" t="s">
        <v>108</v>
      </c>
    </row>
    <row r="4140" spans="1:3" x14ac:dyDescent="0.25">
      <c r="A4140" s="1" t="s">
        <v>3904</v>
      </c>
      <c r="B4140" s="1" t="s">
        <v>26003</v>
      </c>
      <c r="C4140" s="1" t="s">
        <v>108</v>
      </c>
    </row>
    <row r="4141" spans="1:3" x14ac:dyDescent="0.25">
      <c r="A4141" s="1" t="s">
        <v>3905</v>
      </c>
      <c r="B4141" s="1" t="s">
        <v>26003</v>
      </c>
      <c r="C4141" s="1" t="s">
        <v>108</v>
      </c>
    </row>
    <row r="4142" spans="1:3" x14ac:dyDescent="0.25">
      <c r="A4142" s="1" t="s">
        <v>3906</v>
      </c>
      <c r="B4142" s="1" t="s">
        <v>26004</v>
      </c>
      <c r="C4142" s="1" t="s">
        <v>108</v>
      </c>
    </row>
    <row r="4143" spans="1:3" x14ac:dyDescent="0.25">
      <c r="A4143" s="1" t="s">
        <v>3907</v>
      </c>
      <c r="B4143" s="1" t="s">
        <v>26004</v>
      </c>
      <c r="C4143" s="1" t="s">
        <v>108</v>
      </c>
    </row>
    <row r="4144" spans="1:3" x14ac:dyDescent="0.25">
      <c r="A4144" s="1" t="s">
        <v>3908</v>
      </c>
      <c r="B4144" s="1" t="s">
        <v>26005</v>
      </c>
      <c r="C4144" s="1" t="s">
        <v>108</v>
      </c>
    </row>
    <row r="4145" spans="1:3" x14ac:dyDescent="0.25">
      <c r="A4145" s="1" t="s">
        <v>3909</v>
      </c>
      <c r="B4145" s="1" t="s">
        <v>26005</v>
      </c>
      <c r="C4145" s="1" t="s">
        <v>108</v>
      </c>
    </row>
    <row r="4146" spans="1:3" x14ac:dyDescent="0.25">
      <c r="A4146" s="1" t="s">
        <v>3910</v>
      </c>
      <c r="B4146" s="1" t="s">
        <v>26006</v>
      </c>
      <c r="C4146" s="1" t="s">
        <v>108</v>
      </c>
    </row>
    <row r="4147" spans="1:3" x14ac:dyDescent="0.25">
      <c r="A4147" s="1" t="s">
        <v>3911</v>
      </c>
      <c r="B4147" s="1" t="s">
        <v>26006</v>
      </c>
      <c r="C4147" s="1" t="s">
        <v>108</v>
      </c>
    </row>
    <row r="4148" spans="1:3" x14ac:dyDescent="0.25">
      <c r="A4148" s="1" t="s">
        <v>3912</v>
      </c>
      <c r="B4148" s="1" t="s">
        <v>26007</v>
      </c>
      <c r="C4148" s="1" t="s">
        <v>108</v>
      </c>
    </row>
    <row r="4149" spans="1:3" x14ac:dyDescent="0.25">
      <c r="A4149" s="1" t="s">
        <v>3913</v>
      </c>
      <c r="B4149" s="1" t="s">
        <v>26007</v>
      </c>
      <c r="C4149" s="1" t="s">
        <v>108</v>
      </c>
    </row>
    <row r="4150" spans="1:3" x14ac:dyDescent="0.25">
      <c r="A4150" s="1" t="s">
        <v>3914</v>
      </c>
      <c r="B4150" s="1" t="s">
        <v>26008</v>
      </c>
      <c r="C4150" s="1" t="s">
        <v>108</v>
      </c>
    </row>
    <row r="4151" spans="1:3" x14ac:dyDescent="0.25">
      <c r="A4151" s="1" t="s">
        <v>3915</v>
      </c>
      <c r="B4151" s="1" t="s">
        <v>26008</v>
      </c>
      <c r="C4151" s="1" t="s">
        <v>108</v>
      </c>
    </row>
    <row r="4152" spans="1:3" x14ac:dyDescent="0.25">
      <c r="A4152" s="1" t="s">
        <v>3916</v>
      </c>
      <c r="B4152" s="1" t="s">
        <v>26009</v>
      </c>
      <c r="C4152" s="1" t="s">
        <v>108</v>
      </c>
    </row>
    <row r="4153" spans="1:3" x14ac:dyDescent="0.25">
      <c r="A4153" s="1" t="s">
        <v>3917</v>
      </c>
      <c r="B4153" s="1" t="s">
        <v>26009</v>
      </c>
      <c r="C4153" s="1" t="s">
        <v>108</v>
      </c>
    </row>
    <row r="4154" spans="1:3" x14ac:dyDescent="0.25">
      <c r="A4154" s="1" t="s">
        <v>3918</v>
      </c>
      <c r="B4154" s="1" t="s">
        <v>26010</v>
      </c>
      <c r="C4154" s="1" t="s">
        <v>108</v>
      </c>
    </row>
    <row r="4155" spans="1:3" x14ac:dyDescent="0.25">
      <c r="A4155" s="1" t="s">
        <v>3919</v>
      </c>
      <c r="B4155" s="1" t="s">
        <v>26010</v>
      </c>
      <c r="C4155" s="1" t="s">
        <v>108</v>
      </c>
    </row>
    <row r="4156" spans="1:3" x14ac:dyDescent="0.25">
      <c r="A4156" s="1" t="s">
        <v>3920</v>
      </c>
      <c r="B4156" s="1" t="s">
        <v>26011</v>
      </c>
      <c r="C4156" s="1" t="s">
        <v>108</v>
      </c>
    </row>
    <row r="4157" spans="1:3" x14ac:dyDescent="0.25">
      <c r="A4157" s="1" t="s">
        <v>3921</v>
      </c>
      <c r="B4157" s="1" t="s">
        <v>26011</v>
      </c>
      <c r="C4157" s="1" t="s">
        <v>108</v>
      </c>
    </row>
    <row r="4158" spans="1:3" x14ac:dyDescent="0.25">
      <c r="A4158" s="1" t="s">
        <v>3922</v>
      </c>
      <c r="B4158" s="1" t="s">
        <v>26012</v>
      </c>
      <c r="C4158" s="1" t="s">
        <v>108</v>
      </c>
    </row>
    <row r="4159" spans="1:3" x14ac:dyDescent="0.25">
      <c r="A4159" s="1" t="s">
        <v>3923</v>
      </c>
      <c r="B4159" s="1" t="s">
        <v>26012</v>
      </c>
      <c r="C4159" s="1" t="s">
        <v>108</v>
      </c>
    </row>
    <row r="4160" spans="1:3" x14ac:dyDescent="0.25">
      <c r="A4160" s="1" t="s">
        <v>3924</v>
      </c>
      <c r="B4160" s="1" t="s">
        <v>26013</v>
      </c>
      <c r="C4160" s="1" t="s">
        <v>108</v>
      </c>
    </row>
    <row r="4161" spans="1:3" x14ac:dyDescent="0.25">
      <c r="A4161" s="1" t="s">
        <v>3925</v>
      </c>
      <c r="B4161" s="1" t="s">
        <v>26013</v>
      </c>
      <c r="C4161" s="1" t="s">
        <v>108</v>
      </c>
    </row>
    <row r="4162" spans="1:3" x14ac:dyDescent="0.25">
      <c r="A4162" s="1" t="s">
        <v>3926</v>
      </c>
      <c r="B4162" s="1" t="s">
        <v>26014</v>
      </c>
      <c r="C4162" s="1" t="s">
        <v>108</v>
      </c>
    </row>
    <row r="4163" spans="1:3" x14ac:dyDescent="0.25">
      <c r="A4163" s="1" t="s">
        <v>3927</v>
      </c>
      <c r="B4163" s="1" t="s">
        <v>26014</v>
      </c>
      <c r="C4163" s="1" t="s">
        <v>108</v>
      </c>
    </row>
    <row r="4164" spans="1:3" x14ac:dyDescent="0.25">
      <c r="A4164" s="1" t="s">
        <v>3928</v>
      </c>
      <c r="B4164" s="1" t="s">
        <v>26015</v>
      </c>
      <c r="C4164" s="1" t="s">
        <v>4</v>
      </c>
    </row>
    <row r="4165" spans="1:3" x14ac:dyDescent="0.25">
      <c r="A4165" s="1" t="s">
        <v>3929</v>
      </c>
      <c r="B4165" s="1" t="s">
        <v>26015</v>
      </c>
      <c r="C4165" s="1" t="s">
        <v>4</v>
      </c>
    </row>
    <row r="4166" spans="1:3" x14ac:dyDescent="0.25">
      <c r="A4166" s="1" t="s">
        <v>3930</v>
      </c>
      <c r="B4166" s="1" t="s">
        <v>26016</v>
      </c>
      <c r="C4166" s="1" t="s">
        <v>4</v>
      </c>
    </row>
    <row r="4167" spans="1:3" x14ac:dyDescent="0.25">
      <c r="A4167" s="1" t="s">
        <v>3931</v>
      </c>
      <c r="B4167" s="1" t="s">
        <v>26016</v>
      </c>
      <c r="C4167" s="1" t="s">
        <v>4</v>
      </c>
    </row>
    <row r="4168" spans="1:3" x14ac:dyDescent="0.25">
      <c r="A4168" s="1" t="s">
        <v>3932</v>
      </c>
      <c r="B4168" s="1" t="s">
        <v>26017</v>
      </c>
      <c r="C4168" s="1" t="s">
        <v>4</v>
      </c>
    </row>
    <row r="4169" spans="1:3" x14ac:dyDescent="0.25">
      <c r="A4169" s="1" t="s">
        <v>3933</v>
      </c>
      <c r="B4169" s="1" t="s">
        <v>26017</v>
      </c>
      <c r="C4169" s="1" t="s">
        <v>4</v>
      </c>
    </row>
    <row r="4170" spans="1:3" x14ac:dyDescent="0.25">
      <c r="A4170" s="1" t="s">
        <v>3934</v>
      </c>
      <c r="B4170" s="1" t="s">
        <v>26018</v>
      </c>
      <c r="C4170" s="1" t="s">
        <v>4</v>
      </c>
    </row>
    <row r="4171" spans="1:3" x14ac:dyDescent="0.25">
      <c r="A4171" s="1" t="s">
        <v>3935</v>
      </c>
      <c r="B4171" s="1" t="s">
        <v>26018</v>
      </c>
      <c r="C4171" s="1" t="s">
        <v>4</v>
      </c>
    </row>
    <row r="4172" spans="1:3" x14ac:dyDescent="0.25">
      <c r="A4172" s="1" t="s">
        <v>3936</v>
      </c>
      <c r="B4172" s="1" t="s">
        <v>26019</v>
      </c>
      <c r="C4172" s="1" t="s">
        <v>4</v>
      </c>
    </row>
    <row r="4173" spans="1:3" x14ac:dyDescent="0.25">
      <c r="A4173" s="1" t="s">
        <v>3937</v>
      </c>
      <c r="B4173" s="1" t="s">
        <v>26019</v>
      </c>
      <c r="C4173" s="1" t="s">
        <v>4</v>
      </c>
    </row>
    <row r="4174" spans="1:3" x14ac:dyDescent="0.25">
      <c r="A4174" s="1" t="s">
        <v>3938</v>
      </c>
      <c r="B4174" s="1" t="s">
        <v>26020</v>
      </c>
      <c r="C4174" s="1" t="s">
        <v>4</v>
      </c>
    </row>
    <row r="4175" spans="1:3" x14ac:dyDescent="0.25">
      <c r="A4175" s="1" t="s">
        <v>3939</v>
      </c>
      <c r="B4175" s="1" t="s">
        <v>26020</v>
      </c>
      <c r="C4175" s="1" t="s">
        <v>4</v>
      </c>
    </row>
    <row r="4176" spans="1:3" x14ac:dyDescent="0.25">
      <c r="A4176" s="1" t="s">
        <v>3940</v>
      </c>
      <c r="B4176" s="1" t="s">
        <v>26021</v>
      </c>
      <c r="C4176" s="1" t="s">
        <v>4</v>
      </c>
    </row>
    <row r="4177" spans="1:3" x14ac:dyDescent="0.25">
      <c r="A4177" s="1" t="s">
        <v>3941</v>
      </c>
      <c r="B4177" s="1" t="s">
        <v>26021</v>
      </c>
      <c r="C4177" s="1" t="s">
        <v>4</v>
      </c>
    </row>
    <row r="4178" spans="1:3" x14ac:dyDescent="0.25">
      <c r="A4178" s="1" t="s">
        <v>3942</v>
      </c>
      <c r="B4178" s="1" t="s">
        <v>26022</v>
      </c>
      <c r="C4178" s="1" t="s">
        <v>4</v>
      </c>
    </row>
    <row r="4179" spans="1:3" x14ac:dyDescent="0.25">
      <c r="A4179" s="1" t="s">
        <v>3943</v>
      </c>
      <c r="B4179" s="1" t="s">
        <v>26022</v>
      </c>
      <c r="C4179" s="1" t="s">
        <v>4</v>
      </c>
    </row>
    <row r="4180" spans="1:3" x14ac:dyDescent="0.25">
      <c r="A4180" s="1" t="s">
        <v>3944</v>
      </c>
      <c r="B4180" s="1" t="s">
        <v>26023</v>
      </c>
      <c r="C4180" s="1" t="s">
        <v>4</v>
      </c>
    </row>
    <row r="4181" spans="1:3" x14ac:dyDescent="0.25">
      <c r="A4181" s="1" t="s">
        <v>3945</v>
      </c>
      <c r="B4181" s="1" t="s">
        <v>26023</v>
      </c>
      <c r="C4181" s="1" t="s">
        <v>4</v>
      </c>
    </row>
    <row r="4182" spans="1:3" x14ac:dyDescent="0.25">
      <c r="A4182" s="1" t="s">
        <v>3946</v>
      </c>
      <c r="B4182" s="1" t="s">
        <v>26024</v>
      </c>
      <c r="C4182" s="1" t="s">
        <v>4</v>
      </c>
    </row>
    <row r="4183" spans="1:3" x14ac:dyDescent="0.25">
      <c r="A4183" s="1" t="s">
        <v>3947</v>
      </c>
      <c r="B4183" s="1" t="s">
        <v>26024</v>
      </c>
      <c r="C4183" s="1" t="s">
        <v>4</v>
      </c>
    </row>
    <row r="4184" spans="1:3" x14ac:dyDescent="0.25">
      <c r="A4184" s="1" t="s">
        <v>3948</v>
      </c>
      <c r="B4184" s="1" t="s">
        <v>26025</v>
      </c>
      <c r="C4184" s="1" t="s">
        <v>108</v>
      </c>
    </row>
    <row r="4185" spans="1:3" x14ac:dyDescent="0.25">
      <c r="A4185" s="1" t="s">
        <v>3949</v>
      </c>
      <c r="B4185" s="1" t="s">
        <v>26025</v>
      </c>
      <c r="C4185" s="1" t="s">
        <v>108</v>
      </c>
    </row>
    <row r="4186" spans="1:3" x14ac:dyDescent="0.25">
      <c r="A4186" s="1" t="s">
        <v>3950</v>
      </c>
      <c r="B4186" s="1" t="s">
        <v>26026</v>
      </c>
      <c r="C4186" s="1" t="s">
        <v>108</v>
      </c>
    </row>
    <row r="4187" spans="1:3" x14ac:dyDescent="0.25">
      <c r="A4187" s="1" t="s">
        <v>3951</v>
      </c>
      <c r="B4187" s="1" t="s">
        <v>26026</v>
      </c>
      <c r="C4187" s="1" t="s">
        <v>108</v>
      </c>
    </row>
    <row r="4188" spans="1:3" x14ac:dyDescent="0.25">
      <c r="A4188" s="1" t="s">
        <v>3952</v>
      </c>
      <c r="B4188" s="1" t="s">
        <v>26027</v>
      </c>
      <c r="C4188" s="1" t="s">
        <v>108</v>
      </c>
    </row>
    <row r="4189" spans="1:3" x14ac:dyDescent="0.25">
      <c r="A4189" s="1" t="s">
        <v>3953</v>
      </c>
      <c r="B4189" s="1" t="s">
        <v>26027</v>
      </c>
      <c r="C4189" s="1" t="s">
        <v>108</v>
      </c>
    </row>
    <row r="4190" spans="1:3" x14ac:dyDescent="0.25">
      <c r="A4190" s="1" t="s">
        <v>3954</v>
      </c>
      <c r="B4190" s="1" t="s">
        <v>26028</v>
      </c>
      <c r="C4190" s="1" t="s">
        <v>108</v>
      </c>
    </row>
    <row r="4191" spans="1:3" x14ac:dyDescent="0.25">
      <c r="A4191" s="1" t="s">
        <v>3955</v>
      </c>
      <c r="B4191" s="1" t="s">
        <v>26028</v>
      </c>
      <c r="C4191" s="1" t="s">
        <v>108</v>
      </c>
    </row>
    <row r="4192" spans="1:3" x14ac:dyDescent="0.25">
      <c r="A4192" s="1" t="s">
        <v>3956</v>
      </c>
      <c r="B4192" s="1" t="s">
        <v>26029</v>
      </c>
      <c r="C4192" s="1" t="s">
        <v>108</v>
      </c>
    </row>
    <row r="4193" spans="1:3" x14ac:dyDescent="0.25">
      <c r="A4193" s="1" t="s">
        <v>3957</v>
      </c>
      <c r="B4193" s="1" t="s">
        <v>26029</v>
      </c>
      <c r="C4193" s="1" t="s">
        <v>108</v>
      </c>
    </row>
    <row r="4194" spans="1:3" x14ac:dyDescent="0.25">
      <c r="A4194" s="1" t="s">
        <v>3958</v>
      </c>
      <c r="B4194" s="1" t="s">
        <v>26030</v>
      </c>
      <c r="C4194" s="1" t="s">
        <v>108</v>
      </c>
    </row>
    <row r="4195" spans="1:3" x14ac:dyDescent="0.25">
      <c r="A4195" s="1" t="s">
        <v>3959</v>
      </c>
      <c r="B4195" s="1" t="s">
        <v>26030</v>
      </c>
      <c r="C4195" s="1" t="s">
        <v>108</v>
      </c>
    </row>
    <row r="4196" spans="1:3" x14ac:dyDescent="0.25">
      <c r="A4196" s="1" t="s">
        <v>3960</v>
      </c>
      <c r="B4196" s="1" t="s">
        <v>26031</v>
      </c>
      <c r="C4196" s="1" t="s">
        <v>108</v>
      </c>
    </row>
    <row r="4197" spans="1:3" x14ac:dyDescent="0.25">
      <c r="A4197" s="1" t="s">
        <v>3961</v>
      </c>
      <c r="B4197" s="1" t="s">
        <v>26031</v>
      </c>
      <c r="C4197" s="1" t="s">
        <v>108</v>
      </c>
    </row>
    <row r="4198" spans="1:3" x14ac:dyDescent="0.25">
      <c r="A4198" s="1" t="s">
        <v>3962</v>
      </c>
      <c r="B4198" s="1" t="s">
        <v>26032</v>
      </c>
      <c r="C4198" s="1" t="s">
        <v>4</v>
      </c>
    </row>
    <row r="4199" spans="1:3" x14ac:dyDescent="0.25">
      <c r="A4199" s="1" t="s">
        <v>3963</v>
      </c>
      <c r="B4199" s="1" t="s">
        <v>26032</v>
      </c>
      <c r="C4199" s="1" t="s">
        <v>4</v>
      </c>
    </row>
    <row r="4200" spans="1:3" x14ac:dyDescent="0.25">
      <c r="A4200" s="1" t="s">
        <v>3964</v>
      </c>
      <c r="B4200" s="1" t="s">
        <v>26033</v>
      </c>
      <c r="C4200" s="1" t="s">
        <v>4</v>
      </c>
    </row>
    <row r="4201" spans="1:3" x14ac:dyDescent="0.25">
      <c r="A4201" s="1" t="s">
        <v>3965</v>
      </c>
      <c r="B4201" s="1" t="s">
        <v>26033</v>
      </c>
      <c r="C4201" s="1" t="s">
        <v>4</v>
      </c>
    </row>
    <row r="4202" spans="1:3" x14ac:dyDescent="0.25">
      <c r="A4202" s="1" t="s">
        <v>3966</v>
      </c>
      <c r="B4202" s="1" t="s">
        <v>26034</v>
      </c>
      <c r="C4202" s="1" t="s">
        <v>4</v>
      </c>
    </row>
    <row r="4203" spans="1:3" x14ac:dyDescent="0.25">
      <c r="A4203" s="1" t="s">
        <v>3967</v>
      </c>
      <c r="B4203" s="1" t="s">
        <v>26034</v>
      </c>
      <c r="C4203" s="1" t="s">
        <v>4</v>
      </c>
    </row>
    <row r="4204" spans="1:3" x14ac:dyDescent="0.25">
      <c r="A4204" s="1" t="s">
        <v>3968</v>
      </c>
      <c r="B4204" s="1" t="s">
        <v>26035</v>
      </c>
      <c r="C4204" s="1" t="s">
        <v>4</v>
      </c>
    </row>
    <row r="4205" spans="1:3" x14ac:dyDescent="0.25">
      <c r="A4205" s="1" t="s">
        <v>3969</v>
      </c>
      <c r="B4205" s="1" t="s">
        <v>26035</v>
      </c>
      <c r="C4205" s="1" t="s">
        <v>4</v>
      </c>
    </row>
    <row r="4206" spans="1:3" x14ac:dyDescent="0.25">
      <c r="A4206" s="1" t="s">
        <v>3970</v>
      </c>
      <c r="B4206" s="1" t="s">
        <v>26036</v>
      </c>
      <c r="C4206" s="1" t="s">
        <v>4</v>
      </c>
    </row>
    <row r="4207" spans="1:3" x14ac:dyDescent="0.25">
      <c r="A4207" s="1" t="s">
        <v>3971</v>
      </c>
      <c r="B4207" s="1" t="s">
        <v>26036</v>
      </c>
      <c r="C4207" s="1" t="s">
        <v>4</v>
      </c>
    </row>
    <row r="4208" spans="1:3" x14ac:dyDescent="0.25">
      <c r="A4208" s="1" t="s">
        <v>3972</v>
      </c>
      <c r="B4208" s="1" t="s">
        <v>26037</v>
      </c>
      <c r="C4208" s="1" t="s">
        <v>4</v>
      </c>
    </row>
    <row r="4209" spans="1:3" x14ac:dyDescent="0.25">
      <c r="A4209" s="1" t="s">
        <v>3973</v>
      </c>
      <c r="B4209" s="1" t="s">
        <v>26037</v>
      </c>
      <c r="C4209" s="1" t="s">
        <v>4</v>
      </c>
    </row>
    <row r="4210" spans="1:3" x14ac:dyDescent="0.25">
      <c r="A4210" s="1" t="s">
        <v>3974</v>
      </c>
      <c r="B4210" s="1" t="s">
        <v>26038</v>
      </c>
      <c r="C4210" s="1" t="s">
        <v>4</v>
      </c>
    </row>
    <row r="4211" spans="1:3" x14ac:dyDescent="0.25">
      <c r="A4211" s="1" t="s">
        <v>3975</v>
      </c>
      <c r="B4211" s="1" t="s">
        <v>26038</v>
      </c>
      <c r="C4211" s="1" t="s">
        <v>4</v>
      </c>
    </row>
    <row r="4212" spans="1:3" x14ac:dyDescent="0.25">
      <c r="A4212" s="1" t="s">
        <v>3976</v>
      </c>
      <c r="B4212" s="1" t="s">
        <v>26039</v>
      </c>
      <c r="C4212" s="1" t="s">
        <v>4</v>
      </c>
    </row>
    <row r="4213" spans="1:3" x14ac:dyDescent="0.25">
      <c r="A4213" s="1" t="s">
        <v>3977</v>
      </c>
      <c r="B4213" s="1" t="s">
        <v>26039</v>
      </c>
      <c r="C4213" s="1" t="s">
        <v>4</v>
      </c>
    </row>
    <row r="4214" spans="1:3" x14ac:dyDescent="0.25">
      <c r="A4214" s="1" t="s">
        <v>3978</v>
      </c>
      <c r="B4214" s="1" t="s">
        <v>26040</v>
      </c>
      <c r="C4214" s="1" t="s">
        <v>4</v>
      </c>
    </row>
    <row r="4215" spans="1:3" x14ac:dyDescent="0.25">
      <c r="A4215" s="1" t="s">
        <v>3979</v>
      </c>
      <c r="B4215" s="1" t="s">
        <v>26040</v>
      </c>
      <c r="C4215" s="1" t="s">
        <v>4</v>
      </c>
    </row>
    <row r="4216" spans="1:3" x14ac:dyDescent="0.25">
      <c r="A4216" s="1" t="s">
        <v>3980</v>
      </c>
      <c r="B4216" s="1" t="s">
        <v>26041</v>
      </c>
      <c r="C4216" s="1" t="s">
        <v>4</v>
      </c>
    </row>
    <row r="4217" spans="1:3" x14ac:dyDescent="0.25">
      <c r="A4217" s="1" t="s">
        <v>3981</v>
      </c>
      <c r="B4217" s="1" t="s">
        <v>26041</v>
      </c>
      <c r="C4217" s="1" t="s">
        <v>4</v>
      </c>
    </row>
    <row r="4218" spans="1:3" x14ac:dyDescent="0.25">
      <c r="A4218" s="1" t="s">
        <v>3982</v>
      </c>
      <c r="B4218" s="1" t="s">
        <v>26042</v>
      </c>
      <c r="C4218" s="1" t="s">
        <v>4</v>
      </c>
    </row>
    <row r="4219" spans="1:3" x14ac:dyDescent="0.25">
      <c r="A4219" s="1" t="s">
        <v>3983</v>
      </c>
      <c r="B4219" s="1" t="s">
        <v>26042</v>
      </c>
      <c r="C4219" s="1" t="s">
        <v>4</v>
      </c>
    </row>
    <row r="4220" spans="1:3" x14ac:dyDescent="0.25">
      <c r="A4220" s="1" t="s">
        <v>3984</v>
      </c>
      <c r="B4220" s="1" t="s">
        <v>26043</v>
      </c>
      <c r="C4220" s="1" t="s">
        <v>4</v>
      </c>
    </row>
    <row r="4221" spans="1:3" x14ac:dyDescent="0.25">
      <c r="A4221" s="1" t="s">
        <v>3985</v>
      </c>
      <c r="B4221" s="1" t="s">
        <v>26043</v>
      </c>
      <c r="C4221" s="1" t="s">
        <v>4</v>
      </c>
    </row>
    <row r="4222" spans="1:3" x14ac:dyDescent="0.25">
      <c r="A4222" s="1" t="s">
        <v>3986</v>
      </c>
      <c r="B4222" s="1" t="s">
        <v>26044</v>
      </c>
      <c r="C4222" s="1" t="s">
        <v>4</v>
      </c>
    </row>
    <row r="4223" spans="1:3" x14ac:dyDescent="0.25">
      <c r="A4223" s="1" t="s">
        <v>3987</v>
      </c>
      <c r="B4223" s="1" t="s">
        <v>26044</v>
      </c>
      <c r="C4223" s="1" t="s">
        <v>4</v>
      </c>
    </row>
    <row r="4224" spans="1:3" x14ac:dyDescent="0.25">
      <c r="A4224" s="1" t="s">
        <v>3988</v>
      </c>
      <c r="B4224" s="1" t="s">
        <v>26045</v>
      </c>
      <c r="C4224" s="1" t="s">
        <v>4</v>
      </c>
    </row>
    <row r="4225" spans="1:3" x14ac:dyDescent="0.25">
      <c r="A4225" s="1" t="s">
        <v>3989</v>
      </c>
      <c r="B4225" s="1" t="s">
        <v>26045</v>
      </c>
      <c r="C4225" s="1" t="s">
        <v>4</v>
      </c>
    </row>
    <row r="4226" spans="1:3" x14ac:dyDescent="0.25">
      <c r="A4226" s="1" t="s">
        <v>3990</v>
      </c>
      <c r="B4226" s="1" t="s">
        <v>26046</v>
      </c>
      <c r="C4226" s="1" t="s">
        <v>4</v>
      </c>
    </row>
    <row r="4227" spans="1:3" x14ac:dyDescent="0.25">
      <c r="A4227" s="1" t="s">
        <v>3991</v>
      </c>
      <c r="B4227" s="1" t="s">
        <v>26046</v>
      </c>
      <c r="C4227" s="1" t="s">
        <v>4</v>
      </c>
    </row>
    <row r="4228" spans="1:3" x14ac:dyDescent="0.25">
      <c r="A4228" s="1" t="s">
        <v>3992</v>
      </c>
      <c r="B4228" s="1" t="s">
        <v>26047</v>
      </c>
      <c r="C4228" s="1" t="s">
        <v>4</v>
      </c>
    </row>
    <row r="4229" spans="1:3" x14ac:dyDescent="0.25">
      <c r="A4229" s="1" t="s">
        <v>3993</v>
      </c>
      <c r="B4229" s="1" t="s">
        <v>26047</v>
      </c>
      <c r="C4229" s="1" t="s">
        <v>4</v>
      </c>
    </row>
    <row r="4230" spans="1:3" x14ac:dyDescent="0.25">
      <c r="A4230" s="1" t="s">
        <v>3994</v>
      </c>
      <c r="B4230" s="1" t="s">
        <v>26048</v>
      </c>
      <c r="C4230" s="1" t="s">
        <v>4</v>
      </c>
    </row>
    <row r="4231" spans="1:3" x14ac:dyDescent="0.25">
      <c r="A4231" s="1" t="s">
        <v>3995</v>
      </c>
      <c r="B4231" s="1" t="s">
        <v>26048</v>
      </c>
      <c r="C4231" s="1" t="s">
        <v>4</v>
      </c>
    </row>
    <row r="4232" spans="1:3" x14ac:dyDescent="0.25">
      <c r="A4232" s="1" t="s">
        <v>3996</v>
      </c>
      <c r="B4232" s="1" t="s">
        <v>26049</v>
      </c>
      <c r="C4232" s="1" t="s">
        <v>4</v>
      </c>
    </row>
    <row r="4233" spans="1:3" x14ac:dyDescent="0.25">
      <c r="A4233" s="1" t="s">
        <v>3997</v>
      </c>
      <c r="B4233" s="1" t="s">
        <v>26049</v>
      </c>
      <c r="C4233" s="1" t="s">
        <v>4</v>
      </c>
    </row>
    <row r="4234" spans="1:3" x14ac:dyDescent="0.25">
      <c r="A4234" s="1" t="s">
        <v>3998</v>
      </c>
      <c r="B4234" s="1" t="s">
        <v>26050</v>
      </c>
      <c r="C4234" s="1" t="s">
        <v>4</v>
      </c>
    </row>
    <row r="4235" spans="1:3" x14ac:dyDescent="0.25">
      <c r="A4235" s="1" t="s">
        <v>3999</v>
      </c>
      <c r="B4235" s="1" t="s">
        <v>26050</v>
      </c>
      <c r="C4235" s="1" t="s">
        <v>4</v>
      </c>
    </row>
    <row r="4236" spans="1:3" x14ac:dyDescent="0.25">
      <c r="A4236" s="1" t="s">
        <v>4000</v>
      </c>
      <c r="B4236" s="1" t="s">
        <v>26051</v>
      </c>
      <c r="C4236" s="1" t="s">
        <v>4</v>
      </c>
    </row>
    <row r="4237" spans="1:3" x14ac:dyDescent="0.25">
      <c r="A4237" s="1" t="s">
        <v>4001</v>
      </c>
      <c r="B4237" s="1" t="s">
        <v>26051</v>
      </c>
      <c r="C4237" s="1" t="s">
        <v>4</v>
      </c>
    </row>
    <row r="4238" spans="1:3" x14ac:dyDescent="0.25">
      <c r="A4238" s="1" t="s">
        <v>4002</v>
      </c>
      <c r="B4238" s="1" t="s">
        <v>26052</v>
      </c>
      <c r="C4238" s="1" t="s">
        <v>4</v>
      </c>
    </row>
    <row r="4239" spans="1:3" x14ac:dyDescent="0.25">
      <c r="A4239" s="1" t="s">
        <v>4003</v>
      </c>
      <c r="B4239" s="1" t="s">
        <v>26052</v>
      </c>
      <c r="C4239" s="1" t="s">
        <v>4</v>
      </c>
    </row>
    <row r="4240" spans="1:3" x14ac:dyDescent="0.25">
      <c r="A4240" s="1" t="s">
        <v>4004</v>
      </c>
      <c r="B4240" s="1" t="s">
        <v>26053</v>
      </c>
      <c r="C4240" s="1" t="s">
        <v>4</v>
      </c>
    </row>
    <row r="4241" spans="1:3" x14ac:dyDescent="0.25">
      <c r="A4241" s="1" t="s">
        <v>4005</v>
      </c>
      <c r="B4241" s="1" t="s">
        <v>26053</v>
      </c>
      <c r="C4241" s="1" t="s">
        <v>4</v>
      </c>
    </row>
    <row r="4242" spans="1:3" x14ac:dyDescent="0.25">
      <c r="A4242" s="1" t="s">
        <v>4006</v>
      </c>
      <c r="B4242" s="1" t="s">
        <v>26054</v>
      </c>
      <c r="C4242" s="1" t="s">
        <v>4</v>
      </c>
    </row>
    <row r="4243" spans="1:3" x14ac:dyDescent="0.25">
      <c r="A4243" s="1" t="s">
        <v>4007</v>
      </c>
      <c r="B4243" s="1" t="s">
        <v>26054</v>
      </c>
      <c r="C4243" s="1" t="s">
        <v>4</v>
      </c>
    </row>
    <row r="4244" spans="1:3" x14ac:dyDescent="0.25">
      <c r="A4244" s="1" t="s">
        <v>4008</v>
      </c>
      <c r="B4244" s="1" t="s">
        <v>26055</v>
      </c>
      <c r="C4244" s="1" t="s">
        <v>4</v>
      </c>
    </row>
    <row r="4245" spans="1:3" x14ac:dyDescent="0.25">
      <c r="A4245" s="1" t="s">
        <v>4009</v>
      </c>
      <c r="B4245" s="1" t="s">
        <v>26055</v>
      </c>
      <c r="C4245" s="1" t="s">
        <v>4</v>
      </c>
    </row>
    <row r="4246" spans="1:3" x14ac:dyDescent="0.25">
      <c r="A4246" s="1" t="s">
        <v>4010</v>
      </c>
      <c r="B4246" s="1" t="s">
        <v>26056</v>
      </c>
      <c r="C4246" s="1" t="s">
        <v>4</v>
      </c>
    </row>
    <row r="4247" spans="1:3" x14ac:dyDescent="0.25">
      <c r="A4247" s="1" t="s">
        <v>4011</v>
      </c>
      <c r="B4247" s="1" t="s">
        <v>26056</v>
      </c>
      <c r="C4247" s="1" t="s">
        <v>4</v>
      </c>
    </row>
    <row r="4248" spans="1:3" x14ac:dyDescent="0.25">
      <c r="A4248" s="1" t="s">
        <v>4012</v>
      </c>
      <c r="B4248" s="1" t="s">
        <v>26057</v>
      </c>
      <c r="C4248" s="1" t="s">
        <v>4</v>
      </c>
    </row>
    <row r="4249" spans="1:3" x14ac:dyDescent="0.25">
      <c r="A4249" s="1" t="s">
        <v>4013</v>
      </c>
      <c r="B4249" s="1" t="s">
        <v>26057</v>
      </c>
      <c r="C4249" s="1" t="s">
        <v>4</v>
      </c>
    </row>
    <row r="4250" spans="1:3" x14ac:dyDescent="0.25">
      <c r="A4250" s="1" t="s">
        <v>4014</v>
      </c>
      <c r="B4250" s="1" t="s">
        <v>26058</v>
      </c>
      <c r="C4250" s="1" t="s">
        <v>108</v>
      </c>
    </row>
    <row r="4251" spans="1:3" x14ac:dyDescent="0.25">
      <c r="A4251" s="1" t="s">
        <v>4015</v>
      </c>
      <c r="B4251" s="1" t="s">
        <v>26058</v>
      </c>
      <c r="C4251" s="1" t="s">
        <v>108</v>
      </c>
    </row>
    <row r="4252" spans="1:3" x14ac:dyDescent="0.25">
      <c r="A4252" s="1" t="s">
        <v>4016</v>
      </c>
      <c r="B4252" s="1" t="s">
        <v>26059</v>
      </c>
      <c r="C4252" s="1" t="s">
        <v>108</v>
      </c>
    </row>
    <row r="4253" spans="1:3" x14ac:dyDescent="0.25">
      <c r="A4253" s="1" t="s">
        <v>4017</v>
      </c>
      <c r="B4253" s="1" t="s">
        <v>26059</v>
      </c>
      <c r="C4253" s="1" t="s">
        <v>108</v>
      </c>
    </row>
    <row r="4254" spans="1:3" x14ac:dyDescent="0.25">
      <c r="A4254" s="1" t="s">
        <v>4018</v>
      </c>
      <c r="B4254" s="1" t="s">
        <v>26060</v>
      </c>
      <c r="C4254" s="1" t="s">
        <v>108</v>
      </c>
    </row>
    <row r="4255" spans="1:3" x14ac:dyDescent="0.25">
      <c r="A4255" s="1" t="s">
        <v>4019</v>
      </c>
      <c r="B4255" s="1" t="s">
        <v>26060</v>
      </c>
      <c r="C4255" s="1" t="s">
        <v>108</v>
      </c>
    </row>
    <row r="4256" spans="1:3" x14ac:dyDescent="0.25">
      <c r="A4256" s="1" t="s">
        <v>4020</v>
      </c>
      <c r="B4256" s="1" t="s">
        <v>26061</v>
      </c>
      <c r="C4256" s="1" t="s">
        <v>108</v>
      </c>
    </row>
    <row r="4257" spans="1:3" x14ac:dyDescent="0.25">
      <c r="A4257" s="1" t="s">
        <v>4021</v>
      </c>
      <c r="B4257" s="1" t="s">
        <v>26061</v>
      </c>
      <c r="C4257" s="1" t="s">
        <v>108</v>
      </c>
    </row>
    <row r="4258" spans="1:3" x14ac:dyDescent="0.25">
      <c r="A4258" s="1" t="s">
        <v>4022</v>
      </c>
      <c r="B4258" s="1" t="s">
        <v>26062</v>
      </c>
      <c r="C4258" s="1" t="s">
        <v>108</v>
      </c>
    </row>
    <row r="4259" spans="1:3" x14ac:dyDescent="0.25">
      <c r="A4259" s="1" t="s">
        <v>4023</v>
      </c>
      <c r="B4259" s="1" t="s">
        <v>26062</v>
      </c>
      <c r="C4259" s="1" t="s">
        <v>108</v>
      </c>
    </row>
    <row r="4260" spans="1:3" x14ac:dyDescent="0.25">
      <c r="A4260" s="1" t="s">
        <v>4024</v>
      </c>
      <c r="B4260" s="1" t="s">
        <v>26063</v>
      </c>
      <c r="C4260" s="1" t="s">
        <v>108</v>
      </c>
    </row>
    <row r="4261" spans="1:3" x14ac:dyDescent="0.25">
      <c r="A4261" s="1" t="s">
        <v>4025</v>
      </c>
      <c r="B4261" s="1" t="s">
        <v>26063</v>
      </c>
      <c r="C4261" s="1" t="s">
        <v>108</v>
      </c>
    </row>
    <row r="4262" spans="1:3" x14ac:dyDescent="0.25">
      <c r="A4262" s="1" t="s">
        <v>4026</v>
      </c>
      <c r="B4262" s="1" t="s">
        <v>26064</v>
      </c>
      <c r="C4262" s="1" t="s">
        <v>108</v>
      </c>
    </row>
    <row r="4263" spans="1:3" x14ac:dyDescent="0.25">
      <c r="A4263" s="1" t="s">
        <v>4027</v>
      </c>
      <c r="B4263" s="1" t="s">
        <v>26064</v>
      </c>
      <c r="C4263" s="1" t="s">
        <v>108</v>
      </c>
    </row>
    <row r="4264" spans="1:3" x14ac:dyDescent="0.25">
      <c r="A4264" s="1" t="s">
        <v>4028</v>
      </c>
      <c r="B4264" s="1" t="s">
        <v>26065</v>
      </c>
      <c r="C4264" s="1" t="s">
        <v>108</v>
      </c>
    </row>
    <row r="4265" spans="1:3" x14ac:dyDescent="0.25">
      <c r="A4265" s="1" t="s">
        <v>4029</v>
      </c>
      <c r="B4265" s="1" t="s">
        <v>26065</v>
      </c>
      <c r="C4265" s="1" t="s">
        <v>108</v>
      </c>
    </row>
    <row r="4266" spans="1:3" x14ac:dyDescent="0.25">
      <c r="A4266" s="1" t="s">
        <v>4030</v>
      </c>
      <c r="B4266" s="1" t="s">
        <v>26066</v>
      </c>
      <c r="C4266" s="1" t="s">
        <v>108</v>
      </c>
    </row>
    <row r="4267" spans="1:3" x14ac:dyDescent="0.25">
      <c r="A4267" s="1" t="s">
        <v>4031</v>
      </c>
      <c r="B4267" s="1" t="s">
        <v>26066</v>
      </c>
      <c r="C4267" s="1" t="s">
        <v>108</v>
      </c>
    </row>
    <row r="4268" spans="1:3" x14ac:dyDescent="0.25">
      <c r="A4268" s="1" t="s">
        <v>4032</v>
      </c>
      <c r="B4268" s="1" t="s">
        <v>26067</v>
      </c>
      <c r="C4268" s="1" t="s">
        <v>108</v>
      </c>
    </row>
    <row r="4269" spans="1:3" x14ac:dyDescent="0.25">
      <c r="A4269" s="1" t="s">
        <v>4033</v>
      </c>
      <c r="B4269" s="1" t="s">
        <v>26067</v>
      </c>
      <c r="C4269" s="1" t="s">
        <v>108</v>
      </c>
    </row>
    <row r="4270" spans="1:3" x14ac:dyDescent="0.25">
      <c r="A4270" s="1" t="s">
        <v>4034</v>
      </c>
      <c r="B4270" s="1" t="s">
        <v>26068</v>
      </c>
      <c r="C4270" s="1" t="s">
        <v>108</v>
      </c>
    </row>
    <row r="4271" spans="1:3" x14ac:dyDescent="0.25">
      <c r="A4271" s="1" t="s">
        <v>4035</v>
      </c>
      <c r="B4271" s="1" t="s">
        <v>26068</v>
      </c>
      <c r="C4271" s="1" t="s">
        <v>108</v>
      </c>
    </row>
    <row r="4272" spans="1:3" x14ac:dyDescent="0.25">
      <c r="A4272" s="1" t="s">
        <v>4036</v>
      </c>
      <c r="B4272" s="1" t="s">
        <v>26069</v>
      </c>
      <c r="C4272" s="1" t="s">
        <v>108</v>
      </c>
    </row>
    <row r="4273" spans="1:3" x14ac:dyDescent="0.25">
      <c r="A4273" s="1" t="s">
        <v>4037</v>
      </c>
      <c r="B4273" s="1" t="s">
        <v>26069</v>
      </c>
      <c r="C4273" s="1" t="s">
        <v>108</v>
      </c>
    </row>
    <row r="4274" spans="1:3" x14ac:dyDescent="0.25">
      <c r="A4274" s="1" t="s">
        <v>4038</v>
      </c>
      <c r="B4274" s="1" t="s">
        <v>26070</v>
      </c>
      <c r="C4274" s="1" t="s">
        <v>108</v>
      </c>
    </row>
    <row r="4275" spans="1:3" x14ac:dyDescent="0.25">
      <c r="A4275" s="1" t="s">
        <v>4039</v>
      </c>
      <c r="B4275" s="1" t="s">
        <v>26070</v>
      </c>
      <c r="C4275" s="1" t="s">
        <v>108</v>
      </c>
    </row>
    <row r="4276" spans="1:3" x14ac:dyDescent="0.25">
      <c r="A4276" s="1" t="s">
        <v>4040</v>
      </c>
      <c r="B4276" s="1" t="s">
        <v>26071</v>
      </c>
      <c r="C4276" s="1" t="s">
        <v>108</v>
      </c>
    </row>
    <row r="4277" spans="1:3" x14ac:dyDescent="0.25">
      <c r="A4277" s="1" t="s">
        <v>4041</v>
      </c>
      <c r="B4277" s="1" t="s">
        <v>26071</v>
      </c>
      <c r="C4277" s="1" t="s">
        <v>108</v>
      </c>
    </row>
    <row r="4278" spans="1:3" x14ac:dyDescent="0.25">
      <c r="A4278" s="1" t="s">
        <v>4042</v>
      </c>
      <c r="B4278" s="1" t="s">
        <v>26072</v>
      </c>
      <c r="C4278" s="1" t="s">
        <v>108</v>
      </c>
    </row>
    <row r="4279" spans="1:3" x14ac:dyDescent="0.25">
      <c r="A4279" s="1" t="s">
        <v>4043</v>
      </c>
      <c r="B4279" s="1" t="s">
        <v>26072</v>
      </c>
      <c r="C4279" s="1" t="s">
        <v>108</v>
      </c>
    </row>
    <row r="4280" spans="1:3" x14ac:dyDescent="0.25">
      <c r="A4280" s="1" t="s">
        <v>4044</v>
      </c>
      <c r="B4280" s="1" t="s">
        <v>26073</v>
      </c>
      <c r="C4280" s="1" t="s">
        <v>108</v>
      </c>
    </row>
    <row r="4281" spans="1:3" x14ac:dyDescent="0.25">
      <c r="A4281" s="1" t="s">
        <v>4045</v>
      </c>
      <c r="B4281" s="1" t="s">
        <v>26073</v>
      </c>
      <c r="C4281" s="1" t="s">
        <v>108</v>
      </c>
    </row>
    <row r="4282" spans="1:3" x14ac:dyDescent="0.25">
      <c r="A4282" s="1" t="s">
        <v>4046</v>
      </c>
      <c r="B4282" s="1" t="s">
        <v>26074</v>
      </c>
      <c r="C4282" s="1" t="s">
        <v>108</v>
      </c>
    </row>
    <row r="4283" spans="1:3" x14ac:dyDescent="0.25">
      <c r="A4283" s="1" t="s">
        <v>4047</v>
      </c>
      <c r="B4283" s="1" t="s">
        <v>26074</v>
      </c>
      <c r="C4283" s="1" t="s">
        <v>108</v>
      </c>
    </row>
    <row r="4284" spans="1:3" x14ac:dyDescent="0.25">
      <c r="A4284" s="1" t="s">
        <v>4048</v>
      </c>
      <c r="B4284" s="1" t="s">
        <v>26075</v>
      </c>
      <c r="C4284" s="1" t="s">
        <v>108</v>
      </c>
    </row>
    <row r="4285" spans="1:3" x14ac:dyDescent="0.25">
      <c r="A4285" s="1" t="s">
        <v>4049</v>
      </c>
      <c r="B4285" s="1" t="s">
        <v>26075</v>
      </c>
      <c r="C4285" s="1" t="s">
        <v>108</v>
      </c>
    </row>
    <row r="4286" spans="1:3" x14ac:dyDescent="0.25">
      <c r="A4286" s="1" t="s">
        <v>4050</v>
      </c>
      <c r="B4286" s="1" t="s">
        <v>26076</v>
      </c>
      <c r="C4286" s="1" t="s">
        <v>108</v>
      </c>
    </row>
    <row r="4287" spans="1:3" x14ac:dyDescent="0.25">
      <c r="A4287" s="1" t="s">
        <v>4051</v>
      </c>
      <c r="B4287" s="1" t="s">
        <v>26076</v>
      </c>
      <c r="C4287" s="1" t="s">
        <v>108</v>
      </c>
    </row>
    <row r="4288" spans="1:3" x14ac:dyDescent="0.25">
      <c r="A4288" s="1" t="s">
        <v>4052</v>
      </c>
      <c r="B4288" s="1" t="s">
        <v>26077</v>
      </c>
      <c r="C4288" s="1" t="s">
        <v>108</v>
      </c>
    </row>
    <row r="4289" spans="1:3" x14ac:dyDescent="0.25">
      <c r="A4289" s="1" t="s">
        <v>4053</v>
      </c>
      <c r="B4289" s="1" t="s">
        <v>26077</v>
      </c>
      <c r="C4289" s="1" t="s">
        <v>108</v>
      </c>
    </row>
    <row r="4290" spans="1:3" x14ac:dyDescent="0.25">
      <c r="A4290" s="1" t="s">
        <v>4054</v>
      </c>
      <c r="B4290" s="1" t="s">
        <v>26078</v>
      </c>
      <c r="C4290" s="1" t="s">
        <v>108</v>
      </c>
    </row>
    <row r="4291" spans="1:3" x14ac:dyDescent="0.25">
      <c r="A4291" s="1" t="s">
        <v>4055</v>
      </c>
      <c r="B4291" s="1" t="s">
        <v>26078</v>
      </c>
      <c r="C4291" s="1" t="s">
        <v>108</v>
      </c>
    </row>
    <row r="4292" spans="1:3" x14ac:dyDescent="0.25">
      <c r="A4292" s="1" t="s">
        <v>4056</v>
      </c>
      <c r="B4292" s="1" t="s">
        <v>26079</v>
      </c>
      <c r="C4292" s="1" t="s">
        <v>108</v>
      </c>
    </row>
    <row r="4293" spans="1:3" x14ac:dyDescent="0.25">
      <c r="A4293" s="1" t="s">
        <v>4057</v>
      </c>
      <c r="B4293" s="1" t="s">
        <v>26079</v>
      </c>
      <c r="C4293" s="1" t="s">
        <v>108</v>
      </c>
    </row>
    <row r="4294" spans="1:3" x14ac:dyDescent="0.25">
      <c r="A4294" s="1" t="s">
        <v>4058</v>
      </c>
      <c r="B4294" s="1" t="s">
        <v>26080</v>
      </c>
      <c r="C4294" s="1" t="s">
        <v>108</v>
      </c>
    </row>
    <row r="4295" spans="1:3" x14ac:dyDescent="0.25">
      <c r="A4295" s="1" t="s">
        <v>4059</v>
      </c>
      <c r="B4295" s="1" t="s">
        <v>26080</v>
      </c>
      <c r="C4295" s="1" t="s">
        <v>108</v>
      </c>
    </row>
    <row r="4296" spans="1:3" x14ac:dyDescent="0.25">
      <c r="A4296" s="1" t="s">
        <v>4060</v>
      </c>
      <c r="B4296" s="1" t="s">
        <v>26081</v>
      </c>
      <c r="C4296" s="1" t="s">
        <v>108</v>
      </c>
    </row>
    <row r="4297" spans="1:3" x14ac:dyDescent="0.25">
      <c r="A4297" s="1" t="s">
        <v>4061</v>
      </c>
      <c r="B4297" s="1" t="s">
        <v>26081</v>
      </c>
      <c r="C4297" s="1" t="s">
        <v>108</v>
      </c>
    </row>
    <row r="4298" spans="1:3" x14ac:dyDescent="0.25">
      <c r="A4298" s="1" t="s">
        <v>4062</v>
      </c>
      <c r="B4298" s="1" t="s">
        <v>26082</v>
      </c>
      <c r="C4298" s="1" t="s">
        <v>108</v>
      </c>
    </row>
    <row r="4299" spans="1:3" x14ac:dyDescent="0.25">
      <c r="A4299" s="1" t="s">
        <v>4063</v>
      </c>
      <c r="B4299" s="1" t="s">
        <v>26082</v>
      </c>
      <c r="C4299" s="1" t="s">
        <v>108</v>
      </c>
    </row>
    <row r="4300" spans="1:3" x14ac:dyDescent="0.25">
      <c r="A4300" s="1" t="s">
        <v>4064</v>
      </c>
      <c r="B4300" s="1" t="s">
        <v>26083</v>
      </c>
      <c r="C4300" s="1" t="s">
        <v>108</v>
      </c>
    </row>
    <row r="4301" spans="1:3" x14ac:dyDescent="0.25">
      <c r="A4301" s="1" t="s">
        <v>4065</v>
      </c>
      <c r="B4301" s="1" t="s">
        <v>26083</v>
      </c>
      <c r="C4301" s="1" t="s">
        <v>108</v>
      </c>
    </row>
    <row r="4302" spans="1:3" x14ac:dyDescent="0.25">
      <c r="A4302" s="1" t="s">
        <v>4066</v>
      </c>
      <c r="B4302" s="1" t="s">
        <v>26084</v>
      </c>
      <c r="C4302" s="1" t="s">
        <v>108</v>
      </c>
    </row>
    <row r="4303" spans="1:3" x14ac:dyDescent="0.25">
      <c r="A4303" s="1" t="s">
        <v>4067</v>
      </c>
      <c r="B4303" s="1" t="s">
        <v>26084</v>
      </c>
      <c r="C4303" s="1" t="s">
        <v>108</v>
      </c>
    </row>
    <row r="4304" spans="1:3" x14ac:dyDescent="0.25">
      <c r="A4304" s="1" t="s">
        <v>4068</v>
      </c>
      <c r="B4304" s="1" t="s">
        <v>26085</v>
      </c>
      <c r="C4304" s="1" t="s">
        <v>108</v>
      </c>
    </row>
    <row r="4305" spans="1:3" x14ac:dyDescent="0.25">
      <c r="A4305" s="1" t="s">
        <v>4069</v>
      </c>
      <c r="B4305" s="1" t="s">
        <v>26085</v>
      </c>
      <c r="C4305" s="1" t="s">
        <v>108</v>
      </c>
    </row>
    <row r="4306" spans="1:3" x14ac:dyDescent="0.25">
      <c r="A4306" s="1" t="s">
        <v>4070</v>
      </c>
      <c r="B4306" s="1" t="s">
        <v>26086</v>
      </c>
      <c r="C4306" s="1" t="s">
        <v>108</v>
      </c>
    </row>
    <row r="4307" spans="1:3" x14ac:dyDescent="0.25">
      <c r="A4307" s="1" t="s">
        <v>4071</v>
      </c>
      <c r="B4307" s="1" t="s">
        <v>26086</v>
      </c>
      <c r="C4307" s="1" t="s">
        <v>108</v>
      </c>
    </row>
    <row r="4308" spans="1:3" x14ac:dyDescent="0.25">
      <c r="A4308" s="1" t="s">
        <v>4072</v>
      </c>
      <c r="B4308" s="1" t="s">
        <v>26087</v>
      </c>
      <c r="C4308" s="1" t="s">
        <v>108</v>
      </c>
    </row>
    <row r="4309" spans="1:3" x14ac:dyDescent="0.25">
      <c r="A4309" s="1" t="s">
        <v>4073</v>
      </c>
      <c r="B4309" s="1" t="s">
        <v>26087</v>
      </c>
      <c r="C4309" s="1" t="s">
        <v>108</v>
      </c>
    </row>
    <row r="4310" spans="1:3" x14ac:dyDescent="0.25">
      <c r="A4310" s="1" t="s">
        <v>4074</v>
      </c>
      <c r="B4310" s="1" t="s">
        <v>26088</v>
      </c>
      <c r="C4310" s="1" t="s">
        <v>108</v>
      </c>
    </row>
    <row r="4311" spans="1:3" x14ac:dyDescent="0.25">
      <c r="A4311" s="1" t="s">
        <v>4075</v>
      </c>
      <c r="B4311" s="1" t="s">
        <v>26088</v>
      </c>
      <c r="C4311" s="1" t="s">
        <v>108</v>
      </c>
    </row>
    <row r="4312" spans="1:3" x14ac:dyDescent="0.25">
      <c r="A4312" s="1" t="s">
        <v>4076</v>
      </c>
      <c r="B4312" s="1" t="s">
        <v>26089</v>
      </c>
      <c r="C4312" s="1" t="s">
        <v>108</v>
      </c>
    </row>
    <row r="4313" spans="1:3" x14ac:dyDescent="0.25">
      <c r="A4313" s="1" t="s">
        <v>4077</v>
      </c>
      <c r="B4313" s="1" t="s">
        <v>26089</v>
      </c>
      <c r="C4313" s="1" t="s">
        <v>108</v>
      </c>
    </row>
    <row r="4314" spans="1:3" x14ac:dyDescent="0.25">
      <c r="A4314" s="1" t="s">
        <v>4078</v>
      </c>
      <c r="B4314" s="1" t="s">
        <v>26090</v>
      </c>
      <c r="C4314" s="1" t="s">
        <v>108</v>
      </c>
    </row>
    <row r="4315" spans="1:3" x14ac:dyDescent="0.25">
      <c r="A4315" s="1" t="s">
        <v>4079</v>
      </c>
      <c r="B4315" s="1" t="s">
        <v>26090</v>
      </c>
      <c r="C4315" s="1" t="s">
        <v>108</v>
      </c>
    </row>
    <row r="4316" spans="1:3" x14ac:dyDescent="0.25">
      <c r="A4316" s="1" t="s">
        <v>4080</v>
      </c>
      <c r="B4316" s="1" t="s">
        <v>26091</v>
      </c>
      <c r="C4316" s="1" t="s">
        <v>108</v>
      </c>
    </row>
    <row r="4317" spans="1:3" x14ac:dyDescent="0.25">
      <c r="A4317" s="1" t="s">
        <v>4081</v>
      </c>
      <c r="B4317" s="1" t="s">
        <v>26091</v>
      </c>
      <c r="C4317" s="1" t="s">
        <v>108</v>
      </c>
    </row>
    <row r="4318" spans="1:3" x14ac:dyDescent="0.25">
      <c r="A4318" s="1" t="s">
        <v>4082</v>
      </c>
      <c r="B4318" s="1" t="s">
        <v>26092</v>
      </c>
      <c r="C4318" s="1" t="s">
        <v>108</v>
      </c>
    </row>
    <row r="4319" spans="1:3" x14ac:dyDescent="0.25">
      <c r="A4319" s="1" t="s">
        <v>4083</v>
      </c>
      <c r="B4319" s="1" t="s">
        <v>26092</v>
      </c>
      <c r="C4319" s="1" t="s">
        <v>108</v>
      </c>
    </row>
    <row r="4320" spans="1:3" x14ac:dyDescent="0.25">
      <c r="A4320" s="1" t="s">
        <v>4084</v>
      </c>
      <c r="B4320" s="1" t="s">
        <v>26093</v>
      </c>
      <c r="C4320" s="1" t="s">
        <v>108</v>
      </c>
    </row>
    <row r="4321" spans="1:3" x14ac:dyDescent="0.25">
      <c r="A4321" s="1" t="s">
        <v>4085</v>
      </c>
      <c r="B4321" s="1" t="s">
        <v>26093</v>
      </c>
      <c r="C4321" s="1" t="s">
        <v>108</v>
      </c>
    </row>
    <row r="4322" spans="1:3" x14ac:dyDescent="0.25">
      <c r="A4322" s="1" t="s">
        <v>4086</v>
      </c>
      <c r="B4322" s="1" t="s">
        <v>26094</v>
      </c>
      <c r="C4322" s="1" t="s">
        <v>108</v>
      </c>
    </row>
    <row r="4323" spans="1:3" x14ac:dyDescent="0.25">
      <c r="A4323" s="1" t="s">
        <v>4087</v>
      </c>
      <c r="B4323" s="1" t="s">
        <v>26094</v>
      </c>
      <c r="C4323" s="1" t="s">
        <v>108</v>
      </c>
    </row>
    <row r="4324" spans="1:3" x14ac:dyDescent="0.25">
      <c r="A4324" s="1" t="s">
        <v>4088</v>
      </c>
      <c r="B4324" s="1" t="s">
        <v>26095</v>
      </c>
      <c r="C4324" s="1" t="s">
        <v>108</v>
      </c>
    </row>
    <row r="4325" spans="1:3" x14ac:dyDescent="0.25">
      <c r="A4325" s="1" t="s">
        <v>4089</v>
      </c>
      <c r="B4325" s="1" t="s">
        <v>26095</v>
      </c>
      <c r="C4325" s="1" t="s">
        <v>108</v>
      </c>
    </row>
    <row r="4326" spans="1:3" x14ac:dyDescent="0.25">
      <c r="A4326" s="1" t="s">
        <v>4090</v>
      </c>
      <c r="B4326" s="1" t="s">
        <v>26096</v>
      </c>
      <c r="C4326" s="1" t="s">
        <v>108</v>
      </c>
    </row>
    <row r="4327" spans="1:3" x14ac:dyDescent="0.25">
      <c r="A4327" s="1" t="s">
        <v>4091</v>
      </c>
      <c r="B4327" s="1" t="s">
        <v>26096</v>
      </c>
      <c r="C4327" s="1" t="s">
        <v>108</v>
      </c>
    </row>
    <row r="4328" spans="1:3" x14ac:dyDescent="0.25">
      <c r="A4328" s="1" t="s">
        <v>4092</v>
      </c>
      <c r="B4328" s="1" t="s">
        <v>26097</v>
      </c>
      <c r="C4328" s="1" t="s">
        <v>4</v>
      </c>
    </row>
    <row r="4329" spans="1:3" x14ac:dyDescent="0.25">
      <c r="A4329" s="1" t="s">
        <v>4093</v>
      </c>
      <c r="B4329" s="1" t="s">
        <v>26097</v>
      </c>
      <c r="C4329" s="1" t="s">
        <v>4</v>
      </c>
    </row>
    <row r="4330" spans="1:3" x14ac:dyDescent="0.25">
      <c r="A4330" s="1" t="s">
        <v>4094</v>
      </c>
      <c r="B4330" s="1" t="s">
        <v>26098</v>
      </c>
      <c r="C4330" s="1" t="s">
        <v>4</v>
      </c>
    </row>
    <row r="4331" spans="1:3" x14ac:dyDescent="0.25">
      <c r="A4331" s="1" t="s">
        <v>4095</v>
      </c>
      <c r="B4331" s="1" t="s">
        <v>26098</v>
      </c>
      <c r="C4331" s="1" t="s">
        <v>4</v>
      </c>
    </row>
    <row r="4332" spans="1:3" x14ac:dyDescent="0.25">
      <c r="A4332" s="1" t="s">
        <v>4096</v>
      </c>
      <c r="B4332" s="1" t="s">
        <v>26099</v>
      </c>
      <c r="C4332" s="1" t="s">
        <v>4</v>
      </c>
    </row>
    <row r="4333" spans="1:3" x14ac:dyDescent="0.25">
      <c r="A4333" s="1" t="s">
        <v>4097</v>
      </c>
      <c r="B4333" s="1" t="s">
        <v>26099</v>
      </c>
      <c r="C4333" s="1" t="s">
        <v>4</v>
      </c>
    </row>
    <row r="4334" spans="1:3" x14ac:dyDescent="0.25">
      <c r="A4334" s="1" t="s">
        <v>4098</v>
      </c>
      <c r="B4334" s="1" t="s">
        <v>26100</v>
      </c>
      <c r="C4334" s="1" t="s">
        <v>4</v>
      </c>
    </row>
    <row r="4335" spans="1:3" x14ac:dyDescent="0.25">
      <c r="A4335" s="1" t="s">
        <v>4099</v>
      </c>
      <c r="B4335" s="1" t="s">
        <v>26100</v>
      </c>
      <c r="C4335" s="1" t="s">
        <v>4</v>
      </c>
    </row>
    <row r="4336" spans="1:3" x14ac:dyDescent="0.25">
      <c r="A4336" s="1" t="s">
        <v>4100</v>
      </c>
      <c r="B4336" s="1" t="s">
        <v>26101</v>
      </c>
      <c r="C4336" s="1" t="s">
        <v>4</v>
      </c>
    </row>
    <row r="4337" spans="1:3" x14ac:dyDescent="0.25">
      <c r="A4337" s="1" t="s">
        <v>4101</v>
      </c>
      <c r="B4337" s="1" t="s">
        <v>26101</v>
      </c>
      <c r="C4337" s="1" t="s">
        <v>4</v>
      </c>
    </row>
    <row r="4338" spans="1:3" x14ac:dyDescent="0.25">
      <c r="A4338" s="1" t="s">
        <v>4102</v>
      </c>
      <c r="B4338" s="1" t="s">
        <v>26102</v>
      </c>
      <c r="C4338" s="1" t="s">
        <v>4</v>
      </c>
    </row>
    <row r="4339" spans="1:3" x14ac:dyDescent="0.25">
      <c r="A4339" s="1" t="s">
        <v>4103</v>
      </c>
      <c r="B4339" s="1" t="s">
        <v>26102</v>
      </c>
      <c r="C4339" s="1" t="s">
        <v>4</v>
      </c>
    </row>
    <row r="4340" spans="1:3" x14ac:dyDescent="0.25">
      <c r="A4340" s="1" t="s">
        <v>4104</v>
      </c>
      <c r="B4340" s="1" t="s">
        <v>26103</v>
      </c>
      <c r="C4340" s="1" t="s">
        <v>4</v>
      </c>
    </row>
    <row r="4341" spans="1:3" x14ac:dyDescent="0.25">
      <c r="A4341" s="1" t="s">
        <v>4105</v>
      </c>
      <c r="B4341" s="1" t="s">
        <v>26103</v>
      </c>
      <c r="C4341" s="1" t="s">
        <v>4</v>
      </c>
    </row>
    <row r="4342" spans="1:3" x14ac:dyDescent="0.25">
      <c r="A4342" s="1" t="s">
        <v>4106</v>
      </c>
      <c r="B4342" s="1" t="s">
        <v>26104</v>
      </c>
      <c r="C4342" s="1" t="s">
        <v>4</v>
      </c>
    </row>
    <row r="4343" spans="1:3" x14ac:dyDescent="0.25">
      <c r="A4343" s="1" t="s">
        <v>4107</v>
      </c>
      <c r="B4343" s="1" t="s">
        <v>26104</v>
      </c>
      <c r="C4343" s="1" t="s">
        <v>4</v>
      </c>
    </row>
    <row r="4344" spans="1:3" x14ac:dyDescent="0.25">
      <c r="A4344" s="1" t="s">
        <v>4108</v>
      </c>
      <c r="B4344" s="1" t="s">
        <v>26105</v>
      </c>
      <c r="C4344" s="1" t="s">
        <v>4</v>
      </c>
    </row>
    <row r="4345" spans="1:3" x14ac:dyDescent="0.25">
      <c r="A4345" s="1" t="s">
        <v>4109</v>
      </c>
      <c r="B4345" s="1" t="s">
        <v>26105</v>
      </c>
      <c r="C4345" s="1" t="s">
        <v>4</v>
      </c>
    </row>
    <row r="4346" spans="1:3" x14ac:dyDescent="0.25">
      <c r="A4346" s="1" t="s">
        <v>4110</v>
      </c>
      <c r="B4346" s="1" t="s">
        <v>26106</v>
      </c>
      <c r="C4346" s="1" t="s">
        <v>4</v>
      </c>
    </row>
    <row r="4347" spans="1:3" x14ac:dyDescent="0.25">
      <c r="A4347" s="1" t="s">
        <v>4111</v>
      </c>
      <c r="B4347" s="1" t="s">
        <v>26106</v>
      </c>
      <c r="C4347" s="1" t="s">
        <v>4</v>
      </c>
    </row>
    <row r="4348" spans="1:3" x14ac:dyDescent="0.25">
      <c r="A4348" s="1" t="s">
        <v>4112</v>
      </c>
      <c r="B4348" s="1" t="s">
        <v>26107</v>
      </c>
      <c r="C4348" s="1" t="s">
        <v>4</v>
      </c>
    </row>
    <row r="4349" spans="1:3" x14ac:dyDescent="0.25">
      <c r="A4349" s="1" t="s">
        <v>4113</v>
      </c>
      <c r="B4349" s="1" t="s">
        <v>26107</v>
      </c>
      <c r="C4349" s="1" t="s">
        <v>4</v>
      </c>
    </row>
    <row r="4350" spans="1:3" x14ac:dyDescent="0.25">
      <c r="A4350" s="1" t="s">
        <v>4114</v>
      </c>
      <c r="B4350" s="1" t="s">
        <v>26108</v>
      </c>
      <c r="C4350" s="1" t="s">
        <v>4</v>
      </c>
    </row>
    <row r="4351" spans="1:3" x14ac:dyDescent="0.25">
      <c r="A4351" s="1" t="s">
        <v>4115</v>
      </c>
      <c r="B4351" s="1" t="s">
        <v>26108</v>
      </c>
      <c r="C4351" s="1" t="s">
        <v>4</v>
      </c>
    </row>
    <row r="4352" spans="1:3" x14ac:dyDescent="0.25">
      <c r="A4352" s="1" t="s">
        <v>4116</v>
      </c>
      <c r="B4352" s="1" t="s">
        <v>26109</v>
      </c>
      <c r="C4352" s="1" t="s">
        <v>4</v>
      </c>
    </row>
    <row r="4353" spans="1:3" x14ac:dyDescent="0.25">
      <c r="A4353" s="1" t="s">
        <v>4117</v>
      </c>
      <c r="B4353" s="1" t="s">
        <v>26109</v>
      </c>
      <c r="C4353" s="1" t="s">
        <v>4</v>
      </c>
    </row>
    <row r="4354" spans="1:3" x14ac:dyDescent="0.25">
      <c r="A4354" s="1" t="s">
        <v>4118</v>
      </c>
      <c r="B4354" s="1" t="s">
        <v>26110</v>
      </c>
      <c r="C4354" s="1" t="s">
        <v>4</v>
      </c>
    </row>
    <row r="4355" spans="1:3" x14ac:dyDescent="0.25">
      <c r="A4355" s="1" t="s">
        <v>4119</v>
      </c>
      <c r="B4355" s="1" t="s">
        <v>26110</v>
      </c>
      <c r="C4355" s="1" t="s">
        <v>4</v>
      </c>
    </row>
    <row r="4356" spans="1:3" x14ac:dyDescent="0.25">
      <c r="A4356" s="1" t="s">
        <v>4120</v>
      </c>
      <c r="B4356" s="1" t="s">
        <v>26111</v>
      </c>
      <c r="C4356" s="1" t="s">
        <v>4</v>
      </c>
    </row>
    <row r="4357" spans="1:3" x14ac:dyDescent="0.25">
      <c r="A4357" s="1" t="s">
        <v>4121</v>
      </c>
      <c r="B4357" s="1" t="s">
        <v>26111</v>
      </c>
      <c r="C4357" s="1" t="s">
        <v>4</v>
      </c>
    </row>
    <row r="4358" spans="1:3" x14ac:dyDescent="0.25">
      <c r="A4358" s="1" t="s">
        <v>4122</v>
      </c>
      <c r="B4358" s="1" t="s">
        <v>26112</v>
      </c>
      <c r="C4358" s="1" t="s">
        <v>4</v>
      </c>
    </row>
    <row r="4359" spans="1:3" x14ac:dyDescent="0.25">
      <c r="A4359" s="1" t="s">
        <v>4123</v>
      </c>
      <c r="B4359" s="1" t="s">
        <v>26112</v>
      </c>
      <c r="C4359" s="1" t="s">
        <v>4</v>
      </c>
    </row>
    <row r="4360" spans="1:3" x14ac:dyDescent="0.25">
      <c r="A4360" s="1" t="s">
        <v>4124</v>
      </c>
      <c r="B4360" s="1" t="s">
        <v>26113</v>
      </c>
      <c r="C4360" s="1" t="s">
        <v>4</v>
      </c>
    </row>
    <row r="4361" spans="1:3" x14ac:dyDescent="0.25">
      <c r="A4361" s="1" t="s">
        <v>4125</v>
      </c>
      <c r="B4361" s="1" t="s">
        <v>26113</v>
      </c>
      <c r="C4361" s="1" t="s">
        <v>4</v>
      </c>
    </row>
    <row r="4362" spans="1:3" x14ac:dyDescent="0.25">
      <c r="A4362" s="1" t="s">
        <v>4126</v>
      </c>
      <c r="B4362" s="1" t="s">
        <v>26114</v>
      </c>
      <c r="C4362" s="1" t="s">
        <v>4</v>
      </c>
    </row>
    <row r="4363" spans="1:3" x14ac:dyDescent="0.25">
      <c r="A4363" s="1" t="s">
        <v>4127</v>
      </c>
      <c r="B4363" s="1" t="s">
        <v>26114</v>
      </c>
      <c r="C4363" s="1" t="s">
        <v>4</v>
      </c>
    </row>
    <row r="4364" spans="1:3" x14ac:dyDescent="0.25">
      <c r="A4364" s="1" t="s">
        <v>4128</v>
      </c>
      <c r="B4364" s="1" t="s">
        <v>26115</v>
      </c>
      <c r="C4364" s="1" t="s">
        <v>4</v>
      </c>
    </row>
    <row r="4365" spans="1:3" x14ac:dyDescent="0.25">
      <c r="A4365" s="1" t="s">
        <v>4129</v>
      </c>
      <c r="B4365" s="1" t="s">
        <v>26115</v>
      </c>
      <c r="C4365" s="1" t="s">
        <v>4</v>
      </c>
    </row>
    <row r="4366" spans="1:3" x14ac:dyDescent="0.25">
      <c r="A4366" s="1" t="s">
        <v>4130</v>
      </c>
      <c r="B4366" s="1" t="s">
        <v>26116</v>
      </c>
      <c r="C4366" s="1" t="s">
        <v>4</v>
      </c>
    </row>
    <row r="4367" spans="1:3" x14ac:dyDescent="0.25">
      <c r="A4367" s="1" t="s">
        <v>4131</v>
      </c>
      <c r="B4367" s="1" t="s">
        <v>26116</v>
      </c>
      <c r="C4367" s="1" t="s">
        <v>4</v>
      </c>
    </row>
    <row r="4368" spans="1:3" x14ac:dyDescent="0.25">
      <c r="A4368" s="1" t="s">
        <v>4132</v>
      </c>
      <c r="B4368" s="1" t="s">
        <v>26117</v>
      </c>
      <c r="C4368" s="1" t="s">
        <v>4</v>
      </c>
    </row>
    <row r="4369" spans="1:3" x14ac:dyDescent="0.25">
      <c r="A4369" s="1" t="s">
        <v>4133</v>
      </c>
      <c r="B4369" s="1" t="s">
        <v>26117</v>
      </c>
      <c r="C4369" s="1" t="s">
        <v>4</v>
      </c>
    </row>
    <row r="4370" spans="1:3" x14ac:dyDescent="0.25">
      <c r="A4370" s="1" t="s">
        <v>4134</v>
      </c>
      <c r="B4370" s="1" t="s">
        <v>26118</v>
      </c>
      <c r="C4370" s="1" t="s">
        <v>4</v>
      </c>
    </row>
    <row r="4371" spans="1:3" x14ac:dyDescent="0.25">
      <c r="A4371" s="1" t="s">
        <v>4135</v>
      </c>
      <c r="B4371" s="1" t="s">
        <v>26118</v>
      </c>
      <c r="C4371" s="1" t="s">
        <v>4</v>
      </c>
    </row>
    <row r="4372" spans="1:3" x14ac:dyDescent="0.25">
      <c r="A4372" s="1" t="s">
        <v>4136</v>
      </c>
      <c r="B4372" s="1" t="s">
        <v>26119</v>
      </c>
      <c r="C4372" s="1" t="s">
        <v>4</v>
      </c>
    </row>
    <row r="4373" spans="1:3" x14ac:dyDescent="0.25">
      <c r="A4373" s="1" t="s">
        <v>4137</v>
      </c>
      <c r="B4373" s="1" t="s">
        <v>26119</v>
      </c>
      <c r="C4373" s="1" t="s">
        <v>4</v>
      </c>
    </row>
    <row r="4374" spans="1:3" x14ac:dyDescent="0.25">
      <c r="A4374" s="1" t="s">
        <v>4138</v>
      </c>
      <c r="B4374" s="1" t="s">
        <v>26120</v>
      </c>
      <c r="C4374" s="1" t="s">
        <v>4</v>
      </c>
    </row>
    <row r="4375" spans="1:3" x14ac:dyDescent="0.25">
      <c r="A4375" s="1" t="s">
        <v>4139</v>
      </c>
      <c r="B4375" s="1" t="s">
        <v>26120</v>
      </c>
      <c r="C4375" s="1" t="s">
        <v>4</v>
      </c>
    </row>
    <row r="4376" spans="1:3" x14ac:dyDescent="0.25">
      <c r="A4376" s="1" t="s">
        <v>4140</v>
      </c>
      <c r="B4376" s="1" t="s">
        <v>26121</v>
      </c>
      <c r="C4376" s="1" t="s">
        <v>4</v>
      </c>
    </row>
    <row r="4377" spans="1:3" x14ac:dyDescent="0.25">
      <c r="A4377" s="1" t="s">
        <v>4141</v>
      </c>
      <c r="B4377" s="1" t="s">
        <v>26121</v>
      </c>
      <c r="C4377" s="1" t="s">
        <v>4</v>
      </c>
    </row>
    <row r="4378" spans="1:3" x14ac:dyDescent="0.25">
      <c r="A4378" s="1" t="s">
        <v>4142</v>
      </c>
      <c r="B4378" s="1" t="s">
        <v>26122</v>
      </c>
      <c r="C4378" s="1" t="s">
        <v>4</v>
      </c>
    </row>
    <row r="4379" spans="1:3" x14ac:dyDescent="0.25">
      <c r="A4379" s="1" t="s">
        <v>4143</v>
      </c>
      <c r="B4379" s="1" t="s">
        <v>26122</v>
      </c>
      <c r="C4379" s="1" t="s">
        <v>4</v>
      </c>
    </row>
    <row r="4380" spans="1:3" x14ac:dyDescent="0.25">
      <c r="A4380" s="1" t="s">
        <v>4144</v>
      </c>
      <c r="B4380" s="1" t="s">
        <v>26123</v>
      </c>
      <c r="C4380" s="1" t="s">
        <v>4</v>
      </c>
    </row>
    <row r="4381" spans="1:3" x14ac:dyDescent="0.25">
      <c r="A4381" s="1" t="s">
        <v>4145</v>
      </c>
      <c r="B4381" s="1" t="s">
        <v>26123</v>
      </c>
      <c r="C4381" s="1" t="s">
        <v>4</v>
      </c>
    </row>
    <row r="4382" spans="1:3" x14ac:dyDescent="0.25">
      <c r="A4382" s="1" t="s">
        <v>4146</v>
      </c>
      <c r="B4382" s="1" t="s">
        <v>26124</v>
      </c>
      <c r="C4382" s="1" t="s">
        <v>4</v>
      </c>
    </row>
    <row r="4383" spans="1:3" x14ac:dyDescent="0.25">
      <c r="A4383" s="1" t="s">
        <v>4147</v>
      </c>
      <c r="B4383" s="1" t="s">
        <v>26124</v>
      </c>
      <c r="C4383" s="1" t="s">
        <v>4</v>
      </c>
    </row>
    <row r="4384" spans="1:3" x14ac:dyDescent="0.25">
      <c r="A4384" s="1" t="s">
        <v>4148</v>
      </c>
      <c r="B4384" s="1" t="s">
        <v>26125</v>
      </c>
      <c r="C4384" s="1" t="s">
        <v>4</v>
      </c>
    </row>
    <row r="4385" spans="1:3" x14ac:dyDescent="0.25">
      <c r="A4385" s="1" t="s">
        <v>4149</v>
      </c>
      <c r="B4385" s="1" t="s">
        <v>26125</v>
      </c>
      <c r="C4385" s="1" t="s">
        <v>4</v>
      </c>
    </row>
    <row r="4386" spans="1:3" x14ac:dyDescent="0.25">
      <c r="A4386" s="1" t="s">
        <v>4150</v>
      </c>
      <c r="B4386" s="1" t="s">
        <v>26126</v>
      </c>
      <c r="C4386" s="1" t="s">
        <v>4</v>
      </c>
    </row>
    <row r="4387" spans="1:3" x14ac:dyDescent="0.25">
      <c r="A4387" s="1" t="s">
        <v>4151</v>
      </c>
      <c r="B4387" s="1" t="s">
        <v>26126</v>
      </c>
      <c r="C4387" s="1" t="s">
        <v>4</v>
      </c>
    </row>
    <row r="4388" spans="1:3" x14ac:dyDescent="0.25">
      <c r="A4388" s="1" t="s">
        <v>4152</v>
      </c>
      <c r="B4388" s="1" t="s">
        <v>26127</v>
      </c>
      <c r="C4388" s="1" t="s">
        <v>4</v>
      </c>
    </row>
    <row r="4389" spans="1:3" x14ac:dyDescent="0.25">
      <c r="A4389" s="1" t="s">
        <v>4153</v>
      </c>
      <c r="B4389" s="1" t="s">
        <v>26127</v>
      </c>
      <c r="C4389" s="1" t="s">
        <v>4</v>
      </c>
    </row>
    <row r="4390" spans="1:3" x14ac:dyDescent="0.25">
      <c r="A4390" s="1" t="s">
        <v>4154</v>
      </c>
      <c r="B4390" s="1" t="s">
        <v>26128</v>
      </c>
      <c r="C4390" s="1" t="s">
        <v>4</v>
      </c>
    </row>
    <row r="4391" spans="1:3" x14ac:dyDescent="0.25">
      <c r="A4391" s="1" t="s">
        <v>4155</v>
      </c>
      <c r="B4391" s="1" t="s">
        <v>26128</v>
      </c>
      <c r="C4391" s="1" t="s">
        <v>4</v>
      </c>
    </row>
    <row r="4392" spans="1:3" x14ac:dyDescent="0.25">
      <c r="A4392" s="1" t="s">
        <v>4156</v>
      </c>
      <c r="B4392" s="1" t="s">
        <v>26129</v>
      </c>
      <c r="C4392" s="1" t="s">
        <v>4</v>
      </c>
    </row>
    <row r="4393" spans="1:3" x14ac:dyDescent="0.25">
      <c r="A4393" s="1" t="s">
        <v>4157</v>
      </c>
      <c r="B4393" s="1" t="s">
        <v>26129</v>
      </c>
      <c r="C4393" s="1" t="s">
        <v>4</v>
      </c>
    </row>
    <row r="4394" spans="1:3" x14ac:dyDescent="0.25">
      <c r="A4394" s="1" t="s">
        <v>4158</v>
      </c>
      <c r="B4394" s="1" t="s">
        <v>26130</v>
      </c>
      <c r="C4394" s="1" t="s">
        <v>4</v>
      </c>
    </row>
    <row r="4395" spans="1:3" x14ac:dyDescent="0.25">
      <c r="A4395" s="1" t="s">
        <v>4159</v>
      </c>
      <c r="B4395" s="1" t="s">
        <v>26130</v>
      </c>
      <c r="C4395" s="1" t="s">
        <v>4</v>
      </c>
    </row>
    <row r="4396" spans="1:3" x14ac:dyDescent="0.25">
      <c r="A4396" s="1" t="s">
        <v>4160</v>
      </c>
      <c r="B4396" s="1" t="s">
        <v>26131</v>
      </c>
      <c r="C4396" s="1" t="s">
        <v>4</v>
      </c>
    </row>
    <row r="4397" spans="1:3" x14ac:dyDescent="0.25">
      <c r="A4397" s="1" t="s">
        <v>4161</v>
      </c>
      <c r="B4397" s="1" t="s">
        <v>26131</v>
      </c>
      <c r="C4397" s="1" t="s">
        <v>4</v>
      </c>
    </row>
    <row r="4398" spans="1:3" x14ac:dyDescent="0.25">
      <c r="A4398" s="1" t="s">
        <v>4162</v>
      </c>
      <c r="B4398" s="1" t="s">
        <v>26132</v>
      </c>
      <c r="C4398" s="1" t="s">
        <v>4</v>
      </c>
    </row>
    <row r="4399" spans="1:3" x14ac:dyDescent="0.25">
      <c r="A4399" s="1" t="s">
        <v>4163</v>
      </c>
      <c r="B4399" s="1" t="s">
        <v>26132</v>
      </c>
      <c r="C4399" s="1" t="s">
        <v>4</v>
      </c>
    </row>
    <row r="4400" spans="1:3" x14ac:dyDescent="0.25">
      <c r="A4400" s="1" t="s">
        <v>4164</v>
      </c>
      <c r="B4400" s="1" t="s">
        <v>26133</v>
      </c>
      <c r="C4400" s="1" t="s">
        <v>4</v>
      </c>
    </row>
    <row r="4401" spans="1:3" x14ac:dyDescent="0.25">
      <c r="A4401" s="1" t="s">
        <v>4165</v>
      </c>
      <c r="B4401" s="1" t="s">
        <v>26133</v>
      </c>
      <c r="C4401" s="1" t="s">
        <v>4</v>
      </c>
    </row>
    <row r="4402" spans="1:3" x14ac:dyDescent="0.25">
      <c r="A4402" s="1" t="s">
        <v>4166</v>
      </c>
      <c r="B4402" s="1" t="s">
        <v>26134</v>
      </c>
      <c r="C4402" s="1" t="s">
        <v>4</v>
      </c>
    </row>
    <row r="4403" spans="1:3" x14ac:dyDescent="0.25">
      <c r="A4403" s="1" t="s">
        <v>4167</v>
      </c>
      <c r="B4403" s="1" t="s">
        <v>26134</v>
      </c>
      <c r="C4403" s="1" t="s">
        <v>4</v>
      </c>
    </row>
    <row r="4404" spans="1:3" x14ac:dyDescent="0.25">
      <c r="A4404" s="1" t="s">
        <v>4168</v>
      </c>
      <c r="B4404" s="1" t="s">
        <v>26135</v>
      </c>
      <c r="C4404" s="1" t="s">
        <v>4</v>
      </c>
    </row>
    <row r="4405" spans="1:3" x14ac:dyDescent="0.25">
      <c r="A4405" s="1" t="s">
        <v>4169</v>
      </c>
      <c r="B4405" s="1" t="s">
        <v>26135</v>
      </c>
      <c r="C4405" s="1" t="s">
        <v>4</v>
      </c>
    </row>
    <row r="4406" spans="1:3" x14ac:dyDescent="0.25">
      <c r="A4406" s="1" t="s">
        <v>4170</v>
      </c>
      <c r="B4406" s="1" t="s">
        <v>26136</v>
      </c>
      <c r="C4406" s="1" t="s">
        <v>4</v>
      </c>
    </row>
    <row r="4407" spans="1:3" x14ac:dyDescent="0.25">
      <c r="A4407" s="1" t="s">
        <v>4171</v>
      </c>
      <c r="B4407" s="1" t="s">
        <v>26136</v>
      </c>
      <c r="C4407" s="1" t="s">
        <v>4</v>
      </c>
    </row>
    <row r="4408" spans="1:3" x14ac:dyDescent="0.25">
      <c r="A4408" s="1" t="s">
        <v>4172</v>
      </c>
      <c r="B4408" s="1" t="s">
        <v>26137</v>
      </c>
      <c r="C4408" s="1" t="s">
        <v>4</v>
      </c>
    </row>
    <row r="4409" spans="1:3" x14ac:dyDescent="0.25">
      <c r="A4409" s="1" t="s">
        <v>4173</v>
      </c>
      <c r="B4409" s="1" t="s">
        <v>26137</v>
      </c>
      <c r="C4409" s="1" t="s">
        <v>4</v>
      </c>
    </row>
    <row r="4410" spans="1:3" x14ac:dyDescent="0.25">
      <c r="A4410" s="1" t="s">
        <v>4174</v>
      </c>
      <c r="B4410" s="1" t="s">
        <v>26138</v>
      </c>
      <c r="C4410" s="1" t="s">
        <v>4</v>
      </c>
    </row>
    <row r="4411" spans="1:3" x14ac:dyDescent="0.25">
      <c r="A4411" s="1" t="s">
        <v>4175</v>
      </c>
      <c r="B4411" s="1" t="s">
        <v>26138</v>
      </c>
      <c r="C4411" s="1" t="s">
        <v>4</v>
      </c>
    </row>
    <row r="4412" spans="1:3" x14ac:dyDescent="0.25">
      <c r="A4412" s="1" t="s">
        <v>4176</v>
      </c>
      <c r="B4412" s="1" t="s">
        <v>26139</v>
      </c>
      <c r="C4412" s="1" t="s">
        <v>4</v>
      </c>
    </row>
    <row r="4413" spans="1:3" x14ac:dyDescent="0.25">
      <c r="A4413" s="1" t="s">
        <v>4177</v>
      </c>
      <c r="B4413" s="1" t="s">
        <v>26139</v>
      </c>
      <c r="C4413" s="1" t="s">
        <v>4</v>
      </c>
    </row>
    <row r="4414" spans="1:3" x14ac:dyDescent="0.25">
      <c r="A4414" s="1" t="s">
        <v>4178</v>
      </c>
      <c r="B4414" s="1" t="s">
        <v>26140</v>
      </c>
      <c r="C4414" s="1" t="s">
        <v>4</v>
      </c>
    </row>
    <row r="4415" spans="1:3" x14ac:dyDescent="0.25">
      <c r="A4415" s="1" t="s">
        <v>4179</v>
      </c>
      <c r="B4415" s="1" t="s">
        <v>26140</v>
      </c>
      <c r="C4415" s="1" t="s">
        <v>4</v>
      </c>
    </row>
    <row r="4416" spans="1:3" x14ac:dyDescent="0.25">
      <c r="A4416" s="1" t="s">
        <v>4180</v>
      </c>
      <c r="B4416" s="1" t="s">
        <v>26141</v>
      </c>
      <c r="C4416" s="1" t="s">
        <v>4</v>
      </c>
    </row>
    <row r="4417" spans="1:3" x14ac:dyDescent="0.25">
      <c r="A4417" s="1" t="s">
        <v>4181</v>
      </c>
      <c r="B4417" s="1" t="s">
        <v>26141</v>
      </c>
      <c r="C4417" s="1" t="s">
        <v>4</v>
      </c>
    </row>
    <row r="4418" spans="1:3" x14ac:dyDescent="0.25">
      <c r="A4418" s="1" t="s">
        <v>4182</v>
      </c>
      <c r="B4418" s="1" t="s">
        <v>26142</v>
      </c>
      <c r="C4418" s="1" t="s">
        <v>4</v>
      </c>
    </row>
    <row r="4419" spans="1:3" x14ac:dyDescent="0.25">
      <c r="A4419" s="1" t="s">
        <v>4183</v>
      </c>
      <c r="B4419" s="1" t="s">
        <v>26142</v>
      </c>
      <c r="C4419" s="1" t="s">
        <v>4</v>
      </c>
    </row>
    <row r="4420" spans="1:3" x14ac:dyDescent="0.25">
      <c r="A4420" s="1" t="s">
        <v>4184</v>
      </c>
      <c r="B4420" s="1" t="s">
        <v>26143</v>
      </c>
      <c r="C4420" s="1" t="s">
        <v>4</v>
      </c>
    </row>
    <row r="4421" spans="1:3" x14ac:dyDescent="0.25">
      <c r="A4421" s="1" t="s">
        <v>4185</v>
      </c>
      <c r="B4421" s="1" t="s">
        <v>26143</v>
      </c>
      <c r="C4421" s="1" t="s">
        <v>4</v>
      </c>
    </row>
    <row r="4422" spans="1:3" x14ac:dyDescent="0.25">
      <c r="A4422" s="1" t="s">
        <v>4186</v>
      </c>
      <c r="B4422" s="1" t="s">
        <v>26144</v>
      </c>
      <c r="C4422" s="1" t="s">
        <v>4</v>
      </c>
    </row>
    <row r="4423" spans="1:3" x14ac:dyDescent="0.25">
      <c r="A4423" s="1" t="s">
        <v>4187</v>
      </c>
      <c r="B4423" s="1" t="s">
        <v>26144</v>
      </c>
      <c r="C4423" s="1" t="s">
        <v>4</v>
      </c>
    </row>
    <row r="4424" spans="1:3" x14ac:dyDescent="0.25">
      <c r="A4424" s="1" t="s">
        <v>4188</v>
      </c>
      <c r="B4424" s="1" t="s">
        <v>26145</v>
      </c>
      <c r="C4424" s="1" t="s">
        <v>4</v>
      </c>
    </row>
    <row r="4425" spans="1:3" x14ac:dyDescent="0.25">
      <c r="A4425" s="1" t="s">
        <v>4189</v>
      </c>
      <c r="B4425" s="1" t="s">
        <v>26145</v>
      </c>
      <c r="C4425" s="1" t="s">
        <v>4</v>
      </c>
    </row>
    <row r="4426" spans="1:3" x14ac:dyDescent="0.25">
      <c r="A4426" s="1" t="s">
        <v>4190</v>
      </c>
      <c r="B4426" s="1" t="s">
        <v>26146</v>
      </c>
      <c r="C4426" s="1" t="s">
        <v>4</v>
      </c>
    </row>
    <row r="4427" spans="1:3" x14ac:dyDescent="0.25">
      <c r="A4427" s="1" t="s">
        <v>4191</v>
      </c>
      <c r="B4427" s="1" t="s">
        <v>26146</v>
      </c>
      <c r="C4427" s="1" t="s">
        <v>4</v>
      </c>
    </row>
    <row r="4428" spans="1:3" x14ac:dyDescent="0.25">
      <c r="A4428" s="1" t="s">
        <v>4192</v>
      </c>
      <c r="B4428" s="1" t="s">
        <v>26147</v>
      </c>
      <c r="C4428" s="1" t="s">
        <v>4</v>
      </c>
    </row>
    <row r="4429" spans="1:3" x14ac:dyDescent="0.25">
      <c r="A4429" s="1" t="s">
        <v>4193</v>
      </c>
      <c r="B4429" s="1" t="s">
        <v>26147</v>
      </c>
      <c r="C4429" s="1" t="s">
        <v>4</v>
      </c>
    </row>
    <row r="4430" spans="1:3" x14ac:dyDescent="0.25">
      <c r="A4430" s="1" t="s">
        <v>4194</v>
      </c>
      <c r="B4430" s="1" t="s">
        <v>26148</v>
      </c>
      <c r="C4430" s="1" t="s">
        <v>4</v>
      </c>
    </row>
    <row r="4431" spans="1:3" x14ac:dyDescent="0.25">
      <c r="A4431" s="1" t="s">
        <v>4195</v>
      </c>
      <c r="B4431" s="1" t="s">
        <v>26148</v>
      </c>
      <c r="C4431" s="1" t="s">
        <v>4</v>
      </c>
    </row>
    <row r="4432" spans="1:3" x14ac:dyDescent="0.25">
      <c r="A4432" s="1" t="s">
        <v>4196</v>
      </c>
      <c r="B4432" s="1" t="s">
        <v>26149</v>
      </c>
      <c r="C4432" s="1" t="s">
        <v>4</v>
      </c>
    </row>
    <row r="4433" spans="1:3" x14ac:dyDescent="0.25">
      <c r="A4433" s="1" t="s">
        <v>4197</v>
      </c>
      <c r="B4433" s="1" t="s">
        <v>26149</v>
      </c>
      <c r="C4433" s="1" t="s">
        <v>4</v>
      </c>
    </row>
    <row r="4434" spans="1:3" x14ac:dyDescent="0.25">
      <c r="A4434" s="1" t="s">
        <v>4198</v>
      </c>
      <c r="B4434" s="1" t="s">
        <v>26150</v>
      </c>
      <c r="C4434" s="1" t="s">
        <v>4</v>
      </c>
    </row>
    <row r="4435" spans="1:3" x14ac:dyDescent="0.25">
      <c r="A4435" s="1" t="s">
        <v>4199</v>
      </c>
      <c r="B4435" s="1" t="s">
        <v>26150</v>
      </c>
      <c r="C4435" s="1" t="s">
        <v>4</v>
      </c>
    </row>
    <row r="4436" spans="1:3" x14ac:dyDescent="0.25">
      <c r="A4436" s="1" t="s">
        <v>4200</v>
      </c>
      <c r="B4436" s="1" t="s">
        <v>26151</v>
      </c>
      <c r="C4436" s="1" t="s">
        <v>4</v>
      </c>
    </row>
    <row r="4437" spans="1:3" x14ac:dyDescent="0.25">
      <c r="A4437" s="1" t="s">
        <v>4201</v>
      </c>
      <c r="B4437" s="1" t="s">
        <v>26151</v>
      </c>
      <c r="C4437" s="1" t="s">
        <v>4</v>
      </c>
    </row>
    <row r="4438" spans="1:3" x14ac:dyDescent="0.25">
      <c r="A4438" s="1" t="s">
        <v>4202</v>
      </c>
      <c r="B4438" s="1" t="s">
        <v>26152</v>
      </c>
      <c r="C4438" s="1" t="s">
        <v>4</v>
      </c>
    </row>
    <row r="4439" spans="1:3" x14ac:dyDescent="0.25">
      <c r="A4439" s="1" t="s">
        <v>4203</v>
      </c>
      <c r="B4439" s="1" t="s">
        <v>26152</v>
      </c>
      <c r="C4439" s="1" t="s">
        <v>4</v>
      </c>
    </row>
    <row r="4440" spans="1:3" x14ac:dyDescent="0.25">
      <c r="A4440" s="1" t="s">
        <v>4204</v>
      </c>
      <c r="B4440" s="1" t="s">
        <v>26153</v>
      </c>
      <c r="C4440" s="1" t="s">
        <v>4</v>
      </c>
    </row>
    <row r="4441" spans="1:3" x14ac:dyDescent="0.25">
      <c r="A4441" s="1" t="s">
        <v>4205</v>
      </c>
      <c r="B4441" s="1" t="s">
        <v>26153</v>
      </c>
      <c r="C4441" s="1" t="s">
        <v>4</v>
      </c>
    </row>
    <row r="4442" spans="1:3" x14ac:dyDescent="0.25">
      <c r="A4442" s="1" t="s">
        <v>4206</v>
      </c>
      <c r="B4442" s="1" t="s">
        <v>26154</v>
      </c>
      <c r="C4442" s="1" t="s">
        <v>4</v>
      </c>
    </row>
    <row r="4443" spans="1:3" x14ac:dyDescent="0.25">
      <c r="A4443" s="1" t="s">
        <v>4207</v>
      </c>
      <c r="B4443" s="1" t="s">
        <v>26154</v>
      </c>
      <c r="C4443" s="1" t="s">
        <v>4</v>
      </c>
    </row>
    <row r="4444" spans="1:3" x14ac:dyDescent="0.25">
      <c r="A4444" s="1" t="s">
        <v>4208</v>
      </c>
      <c r="B4444" s="1" t="s">
        <v>26155</v>
      </c>
      <c r="C4444" s="1" t="s">
        <v>4</v>
      </c>
    </row>
    <row r="4445" spans="1:3" x14ac:dyDescent="0.25">
      <c r="A4445" s="1" t="s">
        <v>4209</v>
      </c>
      <c r="B4445" s="1" t="s">
        <v>26155</v>
      </c>
      <c r="C4445" s="1" t="s">
        <v>4</v>
      </c>
    </row>
    <row r="4446" spans="1:3" x14ac:dyDescent="0.25">
      <c r="A4446" s="1" t="s">
        <v>4210</v>
      </c>
      <c r="B4446" s="1" t="s">
        <v>26156</v>
      </c>
      <c r="C4446" s="1" t="s">
        <v>4</v>
      </c>
    </row>
    <row r="4447" spans="1:3" x14ac:dyDescent="0.25">
      <c r="A4447" s="1" t="s">
        <v>4211</v>
      </c>
      <c r="B4447" s="1" t="s">
        <v>26156</v>
      </c>
      <c r="C4447" s="1" t="s">
        <v>4</v>
      </c>
    </row>
    <row r="4448" spans="1:3" x14ac:dyDescent="0.25">
      <c r="A4448" s="1" t="s">
        <v>4212</v>
      </c>
      <c r="B4448" s="1" t="s">
        <v>26157</v>
      </c>
      <c r="C4448" s="1" t="s">
        <v>4</v>
      </c>
    </row>
    <row r="4449" spans="1:3" x14ac:dyDescent="0.25">
      <c r="A4449" s="1" t="s">
        <v>4213</v>
      </c>
      <c r="B4449" s="1" t="s">
        <v>26157</v>
      </c>
      <c r="C4449" s="1" t="s">
        <v>4</v>
      </c>
    </row>
    <row r="4450" spans="1:3" x14ac:dyDescent="0.25">
      <c r="A4450" s="1" t="s">
        <v>4214</v>
      </c>
      <c r="B4450" s="1" t="s">
        <v>26158</v>
      </c>
      <c r="C4450" s="1" t="s">
        <v>4</v>
      </c>
    </row>
    <row r="4451" spans="1:3" x14ac:dyDescent="0.25">
      <c r="A4451" s="1" t="s">
        <v>4215</v>
      </c>
      <c r="B4451" s="1" t="s">
        <v>26158</v>
      </c>
      <c r="C4451" s="1" t="s">
        <v>4</v>
      </c>
    </row>
    <row r="4452" spans="1:3" x14ac:dyDescent="0.25">
      <c r="A4452" s="1" t="s">
        <v>4216</v>
      </c>
      <c r="B4452" s="1" t="s">
        <v>26159</v>
      </c>
      <c r="C4452" s="1" t="s">
        <v>4</v>
      </c>
    </row>
    <row r="4453" spans="1:3" x14ac:dyDescent="0.25">
      <c r="A4453" s="1" t="s">
        <v>4217</v>
      </c>
      <c r="B4453" s="1" t="s">
        <v>26159</v>
      </c>
      <c r="C4453" s="1" t="s">
        <v>4</v>
      </c>
    </row>
    <row r="4454" spans="1:3" x14ac:dyDescent="0.25">
      <c r="A4454" s="1" t="s">
        <v>4218</v>
      </c>
      <c r="B4454" s="1" t="s">
        <v>26160</v>
      </c>
      <c r="C4454" s="1" t="s">
        <v>4</v>
      </c>
    </row>
    <row r="4455" spans="1:3" x14ac:dyDescent="0.25">
      <c r="A4455" s="1" t="s">
        <v>4219</v>
      </c>
      <c r="B4455" s="1" t="s">
        <v>26160</v>
      </c>
      <c r="C4455" s="1" t="s">
        <v>4</v>
      </c>
    </row>
    <row r="4456" spans="1:3" x14ac:dyDescent="0.25">
      <c r="A4456" s="1" t="s">
        <v>4220</v>
      </c>
      <c r="B4456" s="1" t="s">
        <v>26161</v>
      </c>
      <c r="C4456" s="1" t="s">
        <v>4</v>
      </c>
    </row>
    <row r="4457" spans="1:3" x14ac:dyDescent="0.25">
      <c r="A4457" s="1" t="s">
        <v>4221</v>
      </c>
      <c r="B4457" s="1" t="s">
        <v>26161</v>
      </c>
      <c r="C4457" s="1" t="s">
        <v>4</v>
      </c>
    </row>
    <row r="4458" spans="1:3" x14ac:dyDescent="0.25">
      <c r="A4458" s="1" t="s">
        <v>4222</v>
      </c>
      <c r="B4458" s="1" t="s">
        <v>26162</v>
      </c>
      <c r="C4458" s="1" t="s">
        <v>4</v>
      </c>
    </row>
    <row r="4459" spans="1:3" x14ac:dyDescent="0.25">
      <c r="A4459" s="1" t="s">
        <v>4223</v>
      </c>
      <c r="B4459" s="1" t="s">
        <v>26162</v>
      </c>
      <c r="C4459" s="1" t="s">
        <v>4</v>
      </c>
    </row>
    <row r="4460" spans="1:3" x14ac:dyDescent="0.25">
      <c r="A4460" s="1" t="s">
        <v>4224</v>
      </c>
      <c r="B4460" s="1" t="s">
        <v>26163</v>
      </c>
      <c r="C4460" s="1" t="s">
        <v>4</v>
      </c>
    </row>
    <row r="4461" spans="1:3" x14ac:dyDescent="0.25">
      <c r="A4461" s="1" t="s">
        <v>4225</v>
      </c>
      <c r="B4461" s="1" t="s">
        <v>26163</v>
      </c>
      <c r="C4461" s="1" t="s">
        <v>4</v>
      </c>
    </row>
    <row r="4462" spans="1:3" x14ac:dyDescent="0.25">
      <c r="A4462" s="1" t="s">
        <v>4226</v>
      </c>
      <c r="B4462" s="1" t="s">
        <v>26164</v>
      </c>
      <c r="C4462" s="1" t="s">
        <v>4</v>
      </c>
    </row>
    <row r="4463" spans="1:3" x14ac:dyDescent="0.25">
      <c r="A4463" s="1" t="s">
        <v>4227</v>
      </c>
      <c r="B4463" s="1" t="s">
        <v>26164</v>
      </c>
      <c r="C4463" s="1" t="s">
        <v>4</v>
      </c>
    </row>
    <row r="4464" spans="1:3" x14ac:dyDescent="0.25">
      <c r="A4464" s="1" t="s">
        <v>4228</v>
      </c>
      <c r="B4464" s="1" t="s">
        <v>26165</v>
      </c>
      <c r="C4464" s="1" t="s">
        <v>4</v>
      </c>
    </row>
    <row r="4465" spans="1:3" x14ac:dyDescent="0.25">
      <c r="A4465" s="1" t="s">
        <v>4229</v>
      </c>
      <c r="B4465" s="1" t="s">
        <v>26165</v>
      </c>
      <c r="C4465" s="1" t="s">
        <v>4</v>
      </c>
    </row>
    <row r="4466" spans="1:3" x14ac:dyDescent="0.25">
      <c r="A4466" s="1" t="s">
        <v>4230</v>
      </c>
      <c r="B4466" s="1" t="s">
        <v>26166</v>
      </c>
      <c r="C4466" s="1" t="s">
        <v>4</v>
      </c>
    </row>
    <row r="4467" spans="1:3" x14ac:dyDescent="0.25">
      <c r="A4467" s="1" t="s">
        <v>4231</v>
      </c>
      <c r="B4467" s="1" t="s">
        <v>26166</v>
      </c>
      <c r="C4467" s="1" t="s">
        <v>4</v>
      </c>
    </row>
    <row r="4468" spans="1:3" x14ac:dyDescent="0.25">
      <c r="A4468" s="1" t="s">
        <v>4232</v>
      </c>
      <c r="B4468" s="1" t="s">
        <v>26167</v>
      </c>
      <c r="C4468" s="1" t="s">
        <v>4</v>
      </c>
    </row>
    <row r="4469" spans="1:3" x14ac:dyDescent="0.25">
      <c r="A4469" s="1" t="s">
        <v>4233</v>
      </c>
      <c r="B4469" s="1" t="s">
        <v>26167</v>
      </c>
      <c r="C4469" s="1" t="s">
        <v>4</v>
      </c>
    </row>
    <row r="4470" spans="1:3" x14ac:dyDescent="0.25">
      <c r="A4470" s="1" t="s">
        <v>4234</v>
      </c>
      <c r="B4470" s="1" t="s">
        <v>26168</v>
      </c>
      <c r="C4470" s="1" t="s">
        <v>4</v>
      </c>
    </row>
    <row r="4471" spans="1:3" x14ac:dyDescent="0.25">
      <c r="A4471" s="1" t="s">
        <v>4235</v>
      </c>
      <c r="B4471" s="1" t="s">
        <v>26168</v>
      </c>
      <c r="C4471" s="1" t="s">
        <v>4</v>
      </c>
    </row>
    <row r="4472" spans="1:3" x14ac:dyDescent="0.25">
      <c r="A4472" s="1" t="s">
        <v>4236</v>
      </c>
      <c r="B4472" s="1" t="s">
        <v>26169</v>
      </c>
      <c r="C4472" s="1" t="s">
        <v>4</v>
      </c>
    </row>
    <row r="4473" spans="1:3" x14ac:dyDescent="0.25">
      <c r="A4473" s="1" t="s">
        <v>4237</v>
      </c>
      <c r="B4473" s="1" t="s">
        <v>26169</v>
      </c>
      <c r="C4473" s="1" t="s">
        <v>4</v>
      </c>
    </row>
    <row r="4474" spans="1:3" x14ac:dyDescent="0.25">
      <c r="A4474" s="1" t="s">
        <v>4238</v>
      </c>
      <c r="B4474" s="1" t="s">
        <v>26170</v>
      </c>
      <c r="C4474" s="1" t="s">
        <v>4</v>
      </c>
    </row>
    <row r="4475" spans="1:3" x14ac:dyDescent="0.25">
      <c r="A4475" s="1" t="s">
        <v>4239</v>
      </c>
      <c r="B4475" s="1" t="s">
        <v>26170</v>
      </c>
      <c r="C4475" s="1" t="s">
        <v>4</v>
      </c>
    </row>
    <row r="4476" spans="1:3" x14ac:dyDescent="0.25">
      <c r="A4476" s="1" t="s">
        <v>4240</v>
      </c>
      <c r="B4476" s="1" t="s">
        <v>26171</v>
      </c>
      <c r="C4476" s="1" t="s">
        <v>4</v>
      </c>
    </row>
    <row r="4477" spans="1:3" x14ac:dyDescent="0.25">
      <c r="A4477" s="1" t="s">
        <v>4241</v>
      </c>
      <c r="B4477" s="1" t="s">
        <v>26171</v>
      </c>
      <c r="C4477" s="1" t="s">
        <v>4</v>
      </c>
    </row>
    <row r="4478" spans="1:3" x14ac:dyDescent="0.25">
      <c r="A4478" s="1" t="s">
        <v>4242</v>
      </c>
      <c r="B4478" s="1" t="s">
        <v>26172</v>
      </c>
      <c r="C4478" s="1" t="s">
        <v>4</v>
      </c>
    </row>
    <row r="4479" spans="1:3" x14ac:dyDescent="0.25">
      <c r="A4479" s="1" t="s">
        <v>4243</v>
      </c>
      <c r="B4479" s="1" t="s">
        <v>26172</v>
      </c>
      <c r="C4479" s="1" t="s">
        <v>4</v>
      </c>
    </row>
    <row r="4480" spans="1:3" x14ac:dyDescent="0.25">
      <c r="A4480" s="1" t="s">
        <v>4244</v>
      </c>
      <c r="B4480" s="1" t="s">
        <v>26173</v>
      </c>
      <c r="C4480" s="1" t="s">
        <v>4</v>
      </c>
    </row>
    <row r="4481" spans="1:3" x14ac:dyDescent="0.25">
      <c r="A4481" s="1" t="s">
        <v>4245</v>
      </c>
      <c r="B4481" s="1" t="s">
        <v>26173</v>
      </c>
      <c r="C4481" s="1" t="s">
        <v>4</v>
      </c>
    </row>
    <row r="4482" spans="1:3" x14ac:dyDescent="0.25">
      <c r="A4482" s="1" t="s">
        <v>4246</v>
      </c>
      <c r="B4482" s="1" t="s">
        <v>26174</v>
      </c>
      <c r="C4482" s="1" t="s">
        <v>108</v>
      </c>
    </row>
    <row r="4483" spans="1:3" x14ac:dyDescent="0.25">
      <c r="A4483" s="1" t="s">
        <v>4247</v>
      </c>
      <c r="B4483" s="1" t="s">
        <v>26174</v>
      </c>
      <c r="C4483" s="1" t="s">
        <v>108</v>
      </c>
    </row>
    <row r="4484" spans="1:3" x14ac:dyDescent="0.25">
      <c r="A4484" s="1" t="s">
        <v>4248</v>
      </c>
      <c r="B4484" s="1" t="s">
        <v>26175</v>
      </c>
      <c r="C4484" s="1" t="s">
        <v>108</v>
      </c>
    </row>
    <row r="4485" spans="1:3" x14ac:dyDescent="0.25">
      <c r="A4485" s="1" t="s">
        <v>4249</v>
      </c>
      <c r="B4485" s="1" t="s">
        <v>26175</v>
      </c>
      <c r="C4485" s="1" t="s">
        <v>108</v>
      </c>
    </row>
    <row r="4486" spans="1:3" x14ac:dyDescent="0.25">
      <c r="A4486" s="1" t="s">
        <v>4250</v>
      </c>
      <c r="B4486" s="1" t="s">
        <v>26176</v>
      </c>
      <c r="C4486" s="1" t="s">
        <v>108</v>
      </c>
    </row>
    <row r="4487" spans="1:3" x14ac:dyDescent="0.25">
      <c r="A4487" s="1" t="s">
        <v>4251</v>
      </c>
      <c r="B4487" s="1" t="s">
        <v>26176</v>
      </c>
      <c r="C4487" s="1" t="s">
        <v>108</v>
      </c>
    </row>
    <row r="4488" spans="1:3" x14ac:dyDescent="0.25">
      <c r="A4488" s="1" t="s">
        <v>4252</v>
      </c>
      <c r="B4488" s="1" t="s">
        <v>26177</v>
      </c>
      <c r="C4488" s="1" t="s">
        <v>108</v>
      </c>
    </row>
    <row r="4489" spans="1:3" x14ac:dyDescent="0.25">
      <c r="A4489" s="1" t="s">
        <v>4253</v>
      </c>
      <c r="B4489" s="1" t="s">
        <v>26177</v>
      </c>
      <c r="C4489" s="1" t="s">
        <v>108</v>
      </c>
    </row>
    <row r="4490" spans="1:3" x14ac:dyDescent="0.25">
      <c r="A4490" s="1" t="s">
        <v>4254</v>
      </c>
      <c r="B4490" s="1" t="s">
        <v>26178</v>
      </c>
      <c r="C4490" s="1" t="s">
        <v>108</v>
      </c>
    </row>
    <row r="4491" spans="1:3" x14ac:dyDescent="0.25">
      <c r="A4491" s="1" t="s">
        <v>4255</v>
      </c>
      <c r="B4491" s="1" t="s">
        <v>26178</v>
      </c>
      <c r="C4491" s="1" t="s">
        <v>108</v>
      </c>
    </row>
    <row r="4492" spans="1:3" x14ac:dyDescent="0.25">
      <c r="A4492" s="1" t="s">
        <v>4256</v>
      </c>
      <c r="B4492" s="1" t="s">
        <v>26179</v>
      </c>
      <c r="C4492" s="1" t="s">
        <v>108</v>
      </c>
    </row>
    <row r="4493" spans="1:3" x14ac:dyDescent="0.25">
      <c r="A4493" s="1" t="s">
        <v>4257</v>
      </c>
      <c r="B4493" s="1" t="s">
        <v>26179</v>
      </c>
      <c r="C4493" s="1" t="s">
        <v>108</v>
      </c>
    </row>
    <row r="4494" spans="1:3" x14ac:dyDescent="0.25">
      <c r="A4494" s="1" t="s">
        <v>4258</v>
      </c>
      <c r="B4494" s="1" t="s">
        <v>26180</v>
      </c>
      <c r="C4494" s="1" t="s">
        <v>108</v>
      </c>
    </row>
    <row r="4495" spans="1:3" x14ac:dyDescent="0.25">
      <c r="A4495" s="1" t="s">
        <v>4259</v>
      </c>
      <c r="B4495" s="1" t="s">
        <v>26180</v>
      </c>
      <c r="C4495" s="1" t="s">
        <v>108</v>
      </c>
    </row>
    <row r="4496" spans="1:3" x14ac:dyDescent="0.25">
      <c r="A4496" s="1" t="s">
        <v>4260</v>
      </c>
      <c r="B4496" s="1" t="s">
        <v>26181</v>
      </c>
      <c r="C4496" s="1" t="s">
        <v>108</v>
      </c>
    </row>
    <row r="4497" spans="1:3" x14ac:dyDescent="0.25">
      <c r="A4497" s="1" t="s">
        <v>4261</v>
      </c>
      <c r="B4497" s="1" t="s">
        <v>26181</v>
      </c>
      <c r="C4497" s="1" t="s">
        <v>108</v>
      </c>
    </row>
    <row r="4498" spans="1:3" x14ac:dyDescent="0.25">
      <c r="A4498" s="1" t="s">
        <v>4262</v>
      </c>
      <c r="B4498" s="1" t="s">
        <v>26182</v>
      </c>
      <c r="C4498" s="1" t="s">
        <v>108</v>
      </c>
    </row>
    <row r="4499" spans="1:3" x14ac:dyDescent="0.25">
      <c r="A4499" s="1" t="s">
        <v>4263</v>
      </c>
      <c r="B4499" s="1" t="s">
        <v>26182</v>
      </c>
      <c r="C4499" s="1" t="s">
        <v>108</v>
      </c>
    </row>
    <row r="4500" spans="1:3" x14ac:dyDescent="0.25">
      <c r="A4500" s="1" t="s">
        <v>4264</v>
      </c>
      <c r="B4500" s="1" t="s">
        <v>26183</v>
      </c>
      <c r="C4500" s="1" t="s">
        <v>108</v>
      </c>
    </row>
    <row r="4501" spans="1:3" x14ac:dyDescent="0.25">
      <c r="A4501" s="1" t="s">
        <v>4265</v>
      </c>
      <c r="B4501" s="1" t="s">
        <v>26183</v>
      </c>
      <c r="C4501" s="1" t="s">
        <v>108</v>
      </c>
    </row>
    <row r="4502" spans="1:3" x14ac:dyDescent="0.25">
      <c r="A4502" s="1" t="s">
        <v>4266</v>
      </c>
      <c r="B4502" s="1" t="s">
        <v>26184</v>
      </c>
      <c r="C4502" s="1" t="s">
        <v>108</v>
      </c>
    </row>
    <row r="4503" spans="1:3" x14ac:dyDescent="0.25">
      <c r="A4503" s="1" t="s">
        <v>4267</v>
      </c>
      <c r="B4503" s="1" t="s">
        <v>26184</v>
      </c>
      <c r="C4503" s="1" t="s">
        <v>108</v>
      </c>
    </row>
    <row r="4504" spans="1:3" x14ac:dyDescent="0.25">
      <c r="A4504" s="1" t="s">
        <v>4268</v>
      </c>
      <c r="B4504" s="1" t="s">
        <v>26185</v>
      </c>
      <c r="C4504" s="1" t="s">
        <v>108</v>
      </c>
    </row>
    <row r="4505" spans="1:3" x14ac:dyDescent="0.25">
      <c r="A4505" s="1" t="s">
        <v>4269</v>
      </c>
      <c r="B4505" s="1" t="s">
        <v>26185</v>
      </c>
      <c r="C4505" s="1" t="s">
        <v>108</v>
      </c>
    </row>
    <row r="4506" spans="1:3" x14ac:dyDescent="0.25">
      <c r="A4506" s="1" t="s">
        <v>4270</v>
      </c>
      <c r="B4506" s="1" t="s">
        <v>26186</v>
      </c>
      <c r="C4506" s="1" t="s">
        <v>108</v>
      </c>
    </row>
    <row r="4507" spans="1:3" x14ac:dyDescent="0.25">
      <c r="A4507" s="1" t="s">
        <v>4271</v>
      </c>
      <c r="B4507" s="1" t="s">
        <v>26186</v>
      </c>
      <c r="C4507" s="1" t="s">
        <v>108</v>
      </c>
    </row>
    <row r="4508" spans="1:3" x14ac:dyDescent="0.25">
      <c r="A4508" s="1" t="s">
        <v>4272</v>
      </c>
      <c r="B4508" s="1" t="s">
        <v>26187</v>
      </c>
      <c r="C4508" s="1" t="s">
        <v>108</v>
      </c>
    </row>
    <row r="4509" spans="1:3" x14ac:dyDescent="0.25">
      <c r="A4509" s="1" t="s">
        <v>4273</v>
      </c>
      <c r="B4509" s="1" t="s">
        <v>26187</v>
      </c>
      <c r="C4509" s="1" t="s">
        <v>108</v>
      </c>
    </row>
    <row r="4510" spans="1:3" x14ac:dyDescent="0.25">
      <c r="A4510" s="1" t="s">
        <v>4274</v>
      </c>
      <c r="B4510" s="1" t="s">
        <v>26188</v>
      </c>
      <c r="C4510" s="1" t="s">
        <v>108</v>
      </c>
    </row>
    <row r="4511" spans="1:3" x14ac:dyDescent="0.25">
      <c r="A4511" s="1" t="s">
        <v>4275</v>
      </c>
      <c r="B4511" s="1" t="s">
        <v>26188</v>
      </c>
      <c r="C4511" s="1" t="s">
        <v>108</v>
      </c>
    </row>
    <row r="4512" spans="1:3" x14ac:dyDescent="0.25">
      <c r="A4512" s="1" t="s">
        <v>4276</v>
      </c>
      <c r="B4512" s="1" t="s">
        <v>26189</v>
      </c>
      <c r="C4512" s="1" t="s">
        <v>108</v>
      </c>
    </row>
    <row r="4513" spans="1:3" x14ac:dyDescent="0.25">
      <c r="A4513" s="1" t="s">
        <v>4277</v>
      </c>
      <c r="B4513" s="1" t="s">
        <v>26189</v>
      </c>
      <c r="C4513" s="1" t="s">
        <v>108</v>
      </c>
    </row>
    <row r="4514" spans="1:3" x14ac:dyDescent="0.25">
      <c r="A4514" s="1" t="s">
        <v>4278</v>
      </c>
      <c r="B4514" s="1" t="s">
        <v>26190</v>
      </c>
      <c r="C4514" s="1" t="s">
        <v>108</v>
      </c>
    </row>
    <row r="4515" spans="1:3" x14ac:dyDescent="0.25">
      <c r="A4515" s="1" t="s">
        <v>4279</v>
      </c>
      <c r="B4515" s="1" t="s">
        <v>26190</v>
      </c>
      <c r="C4515" s="1" t="s">
        <v>108</v>
      </c>
    </row>
    <row r="4516" spans="1:3" x14ac:dyDescent="0.25">
      <c r="A4516" s="1" t="s">
        <v>4280</v>
      </c>
      <c r="B4516" s="1" t="s">
        <v>26191</v>
      </c>
      <c r="C4516" s="1" t="s">
        <v>108</v>
      </c>
    </row>
    <row r="4517" spans="1:3" x14ac:dyDescent="0.25">
      <c r="A4517" s="1" t="s">
        <v>4281</v>
      </c>
      <c r="B4517" s="1" t="s">
        <v>26191</v>
      </c>
      <c r="C4517" s="1" t="s">
        <v>108</v>
      </c>
    </row>
    <row r="4518" spans="1:3" x14ac:dyDescent="0.25">
      <c r="A4518" s="1" t="s">
        <v>4282</v>
      </c>
      <c r="B4518" s="1" t="s">
        <v>26192</v>
      </c>
      <c r="C4518" s="1" t="s">
        <v>108</v>
      </c>
    </row>
    <row r="4519" spans="1:3" x14ac:dyDescent="0.25">
      <c r="A4519" s="1" t="s">
        <v>4283</v>
      </c>
      <c r="B4519" s="1" t="s">
        <v>26192</v>
      </c>
      <c r="C4519" s="1" t="s">
        <v>108</v>
      </c>
    </row>
    <row r="4520" spans="1:3" x14ac:dyDescent="0.25">
      <c r="A4520" s="1" t="s">
        <v>4284</v>
      </c>
      <c r="B4520" s="1" t="s">
        <v>26193</v>
      </c>
      <c r="C4520" s="1" t="s">
        <v>108</v>
      </c>
    </row>
    <row r="4521" spans="1:3" x14ac:dyDescent="0.25">
      <c r="A4521" s="1" t="s">
        <v>4285</v>
      </c>
      <c r="B4521" s="1" t="s">
        <v>26193</v>
      </c>
      <c r="C4521" s="1" t="s">
        <v>108</v>
      </c>
    </row>
    <row r="4522" spans="1:3" x14ac:dyDescent="0.25">
      <c r="A4522" s="1" t="s">
        <v>4286</v>
      </c>
      <c r="B4522" s="1" t="s">
        <v>26194</v>
      </c>
      <c r="C4522" s="1" t="s">
        <v>108</v>
      </c>
    </row>
    <row r="4523" spans="1:3" x14ac:dyDescent="0.25">
      <c r="A4523" s="1" t="s">
        <v>4287</v>
      </c>
      <c r="B4523" s="1" t="s">
        <v>26194</v>
      </c>
      <c r="C4523" s="1" t="s">
        <v>108</v>
      </c>
    </row>
    <row r="4524" spans="1:3" x14ac:dyDescent="0.25">
      <c r="A4524" s="1" t="s">
        <v>4288</v>
      </c>
      <c r="B4524" s="1" t="s">
        <v>26195</v>
      </c>
      <c r="C4524" s="1" t="s">
        <v>108</v>
      </c>
    </row>
    <row r="4525" spans="1:3" x14ac:dyDescent="0.25">
      <c r="A4525" s="1" t="s">
        <v>4289</v>
      </c>
      <c r="B4525" s="1" t="s">
        <v>26195</v>
      </c>
      <c r="C4525" s="1" t="s">
        <v>108</v>
      </c>
    </row>
    <row r="4526" spans="1:3" x14ac:dyDescent="0.25">
      <c r="A4526" s="1" t="s">
        <v>4290</v>
      </c>
      <c r="B4526" s="1" t="s">
        <v>26196</v>
      </c>
      <c r="C4526" s="1" t="s">
        <v>108</v>
      </c>
    </row>
    <row r="4527" spans="1:3" x14ac:dyDescent="0.25">
      <c r="A4527" s="1" t="s">
        <v>4291</v>
      </c>
      <c r="B4527" s="1" t="s">
        <v>26196</v>
      </c>
      <c r="C4527" s="1" t="s">
        <v>108</v>
      </c>
    </row>
    <row r="4528" spans="1:3" x14ac:dyDescent="0.25">
      <c r="A4528" s="1" t="s">
        <v>4292</v>
      </c>
      <c r="B4528" s="1" t="s">
        <v>26197</v>
      </c>
      <c r="C4528" s="1" t="s">
        <v>108</v>
      </c>
    </row>
    <row r="4529" spans="1:3" x14ac:dyDescent="0.25">
      <c r="A4529" s="1" t="s">
        <v>4293</v>
      </c>
      <c r="B4529" s="1" t="s">
        <v>26197</v>
      </c>
      <c r="C4529" s="1" t="s">
        <v>108</v>
      </c>
    </row>
    <row r="4530" spans="1:3" x14ac:dyDescent="0.25">
      <c r="A4530" s="1" t="s">
        <v>4294</v>
      </c>
      <c r="B4530" s="1" t="s">
        <v>26198</v>
      </c>
      <c r="C4530" s="1" t="s">
        <v>108</v>
      </c>
    </row>
    <row r="4531" spans="1:3" x14ac:dyDescent="0.25">
      <c r="A4531" s="1" t="s">
        <v>4295</v>
      </c>
      <c r="B4531" s="1" t="s">
        <v>26198</v>
      </c>
      <c r="C4531" s="1" t="s">
        <v>108</v>
      </c>
    </row>
    <row r="4532" spans="1:3" x14ac:dyDescent="0.25">
      <c r="A4532" s="1" t="s">
        <v>4296</v>
      </c>
      <c r="B4532" s="1" t="s">
        <v>26199</v>
      </c>
      <c r="C4532" s="1" t="s">
        <v>108</v>
      </c>
    </row>
    <row r="4533" spans="1:3" x14ac:dyDescent="0.25">
      <c r="A4533" s="1" t="s">
        <v>4297</v>
      </c>
      <c r="B4533" s="1" t="s">
        <v>26199</v>
      </c>
      <c r="C4533" s="1" t="s">
        <v>108</v>
      </c>
    </row>
    <row r="4534" spans="1:3" x14ac:dyDescent="0.25">
      <c r="A4534" s="1" t="s">
        <v>4298</v>
      </c>
      <c r="B4534" s="1" t="s">
        <v>26200</v>
      </c>
      <c r="C4534" s="1" t="s">
        <v>108</v>
      </c>
    </row>
    <row r="4535" spans="1:3" x14ac:dyDescent="0.25">
      <c r="A4535" s="1" t="s">
        <v>4299</v>
      </c>
      <c r="B4535" s="1" t="s">
        <v>26200</v>
      </c>
      <c r="C4535" s="1" t="s">
        <v>108</v>
      </c>
    </row>
    <row r="4536" spans="1:3" x14ac:dyDescent="0.25">
      <c r="A4536" s="1" t="s">
        <v>4300</v>
      </c>
      <c r="B4536" s="1" t="s">
        <v>26201</v>
      </c>
      <c r="C4536" s="1" t="s">
        <v>108</v>
      </c>
    </row>
    <row r="4537" spans="1:3" x14ac:dyDescent="0.25">
      <c r="A4537" s="1" t="s">
        <v>4301</v>
      </c>
      <c r="B4537" s="1" t="s">
        <v>26201</v>
      </c>
      <c r="C4537" s="1" t="s">
        <v>108</v>
      </c>
    </row>
    <row r="4538" spans="1:3" x14ac:dyDescent="0.25">
      <c r="A4538" s="1" t="s">
        <v>4302</v>
      </c>
      <c r="B4538" s="1" t="s">
        <v>26202</v>
      </c>
      <c r="C4538" s="1" t="s">
        <v>108</v>
      </c>
    </row>
    <row r="4539" spans="1:3" x14ac:dyDescent="0.25">
      <c r="A4539" s="1" t="s">
        <v>4303</v>
      </c>
      <c r="B4539" s="1" t="s">
        <v>26202</v>
      </c>
      <c r="C4539" s="1" t="s">
        <v>108</v>
      </c>
    </row>
    <row r="4540" spans="1:3" x14ac:dyDescent="0.25">
      <c r="A4540" s="1" t="s">
        <v>4304</v>
      </c>
      <c r="B4540" s="1" t="s">
        <v>26203</v>
      </c>
      <c r="C4540" s="1" t="s">
        <v>108</v>
      </c>
    </row>
    <row r="4541" spans="1:3" x14ac:dyDescent="0.25">
      <c r="A4541" s="1" t="s">
        <v>4305</v>
      </c>
      <c r="B4541" s="1" t="s">
        <v>26203</v>
      </c>
      <c r="C4541" s="1" t="s">
        <v>108</v>
      </c>
    </row>
    <row r="4542" spans="1:3" x14ac:dyDescent="0.25">
      <c r="A4542" s="1" t="s">
        <v>4306</v>
      </c>
      <c r="B4542" s="1" t="s">
        <v>26204</v>
      </c>
      <c r="C4542" s="1" t="s">
        <v>108</v>
      </c>
    </row>
    <row r="4543" spans="1:3" x14ac:dyDescent="0.25">
      <c r="A4543" s="1" t="s">
        <v>4307</v>
      </c>
      <c r="B4543" s="1" t="s">
        <v>26204</v>
      </c>
      <c r="C4543" s="1" t="s">
        <v>108</v>
      </c>
    </row>
    <row r="4544" spans="1:3" x14ac:dyDescent="0.25">
      <c r="A4544" s="1" t="s">
        <v>4308</v>
      </c>
      <c r="B4544" s="1" t="s">
        <v>26205</v>
      </c>
      <c r="C4544" s="1" t="s">
        <v>108</v>
      </c>
    </row>
    <row r="4545" spans="1:3" x14ac:dyDescent="0.25">
      <c r="A4545" s="1" t="s">
        <v>4309</v>
      </c>
      <c r="B4545" s="1" t="s">
        <v>26205</v>
      </c>
      <c r="C4545" s="1" t="s">
        <v>108</v>
      </c>
    </row>
    <row r="4546" spans="1:3" x14ac:dyDescent="0.25">
      <c r="A4546" s="1" t="s">
        <v>4310</v>
      </c>
      <c r="B4546" s="1" t="s">
        <v>26206</v>
      </c>
      <c r="C4546" s="1" t="s">
        <v>108</v>
      </c>
    </row>
    <row r="4547" spans="1:3" x14ac:dyDescent="0.25">
      <c r="A4547" s="1" t="s">
        <v>4311</v>
      </c>
      <c r="B4547" s="1" t="s">
        <v>26206</v>
      </c>
      <c r="C4547" s="1" t="s">
        <v>108</v>
      </c>
    </row>
    <row r="4548" spans="1:3" x14ac:dyDescent="0.25">
      <c r="A4548" s="1" t="s">
        <v>4312</v>
      </c>
      <c r="B4548" s="1" t="s">
        <v>26207</v>
      </c>
      <c r="C4548" s="1" t="s">
        <v>108</v>
      </c>
    </row>
    <row r="4549" spans="1:3" x14ac:dyDescent="0.25">
      <c r="A4549" s="1" t="s">
        <v>4313</v>
      </c>
      <c r="B4549" s="1" t="s">
        <v>26207</v>
      </c>
      <c r="C4549" s="1" t="s">
        <v>108</v>
      </c>
    </row>
    <row r="4550" spans="1:3" x14ac:dyDescent="0.25">
      <c r="A4550" s="1" t="s">
        <v>4314</v>
      </c>
      <c r="B4550" s="1" t="s">
        <v>26208</v>
      </c>
      <c r="C4550" s="1" t="s">
        <v>108</v>
      </c>
    </row>
    <row r="4551" spans="1:3" x14ac:dyDescent="0.25">
      <c r="A4551" s="1" t="s">
        <v>4315</v>
      </c>
      <c r="B4551" s="1" t="s">
        <v>26208</v>
      </c>
      <c r="C4551" s="1" t="s">
        <v>108</v>
      </c>
    </row>
    <row r="4552" spans="1:3" x14ac:dyDescent="0.25">
      <c r="A4552" s="1" t="s">
        <v>4316</v>
      </c>
      <c r="B4552" s="1" t="s">
        <v>26209</v>
      </c>
      <c r="C4552" s="1" t="s">
        <v>108</v>
      </c>
    </row>
    <row r="4553" spans="1:3" x14ac:dyDescent="0.25">
      <c r="A4553" s="1" t="s">
        <v>4317</v>
      </c>
      <c r="B4553" s="1" t="s">
        <v>26209</v>
      </c>
      <c r="C4553" s="1" t="s">
        <v>108</v>
      </c>
    </row>
    <row r="4554" spans="1:3" x14ac:dyDescent="0.25">
      <c r="A4554" s="1" t="s">
        <v>4318</v>
      </c>
      <c r="B4554" s="1" t="s">
        <v>26210</v>
      </c>
      <c r="C4554" s="1" t="s">
        <v>108</v>
      </c>
    </row>
    <row r="4555" spans="1:3" x14ac:dyDescent="0.25">
      <c r="A4555" s="1" t="s">
        <v>4319</v>
      </c>
      <c r="B4555" s="1" t="s">
        <v>26210</v>
      </c>
      <c r="C4555" s="1" t="s">
        <v>108</v>
      </c>
    </row>
    <row r="4556" spans="1:3" x14ac:dyDescent="0.25">
      <c r="A4556" s="1" t="s">
        <v>4320</v>
      </c>
      <c r="B4556" s="1" t="s">
        <v>26211</v>
      </c>
      <c r="C4556" s="1" t="s">
        <v>108</v>
      </c>
    </row>
    <row r="4557" spans="1:3" x14ac:dyDescent="0.25">
      <c r="A4557" s="1" t="s">
        <v>4321</v>
      </c>
      <c r="B4557" s="1" t="s">
        <v>26211</v>
      </c>
      <c r="C4557" s="1" t="s">
        <v>108</v>
      </c>
    </row>
    <row r="4558" spans="1:3" x14ac:dyDescent="0.25">
      <c r="A4558" s="1" t="s">
        <v>4322</v>
      </c>
      <c r="B4558" s="1" t="s">
        <v>26212</v>
      </c>
      <c r="C4558" s="1" t="s">
        <v>108</v>
      </c>
    </row>
    <row r="4559" spans="1:3" x14ac:dyDescent="0.25">
      <c r="A4559" s="1" t="s">
        <v>4323</v>
      </c>
      <c r="B4559" s="1" t="s">
        <v>26212</v>
      </c>
      <c r="C4559" s="1" t="s">
        <v>108</v>
      </c>
    </row>
    <row r="4560" spans="1:3" x14ac:dyDescent="0.25">
      <c r="A4560" s="1" t="s">
        <v>4324</v>
      </c>
      <c r="B4560" s="1" t="s">
        <v>26213</v>
      </c>
      <c r="C4560" s="1" t="s">
        <v>108</v>
      </c>
    </row>
    <row r="4561" spans="1:3" x14ac:dyDescent="0.25">
      <c r="A4561" s="1" t="s">
        <v>4325</v>
      </c>
      <c r="B4561" s="1" t="s">
        <v>26213</v>
      </c>
      <c r="C4561" s="1" t="s">
        <v>108</v>
      </c>
    </row>
    <row r="4562" spans="1:3" x14ac:dyDescent="0.25">
      <c r="A4562" s="1" t="s">
        <v>4326</v>
      </c>
      <c r="B4562" s="1" t="s">
        <v>26214</v>
      </c>
      <c r="C4562" s="1" t="s">
        <v>108</v>
      </c>
    </row>
    <row r="4563" spans="1:3" x14ac:dyDescent="0.25">
      <c r="A4563" s="1" t="s">
        <v>4327</v>
      </c>
      <c r="B4563" s="1" t="s">
        <v>26214</v>
      </c>
      <c r="C4563" s="1" t="s">
        <v>108</v>
      </c>
    </row>
    <row r="4564" spans="1:3" x14ac:dyDescent="0.25">
      <c r="A4564" s="1" t="s">
        <v>4328</v>
      </c>
      <c r="B4564" s="1" t="s">
        <v>26215</v>
      </c>
      <c r="C4564" s="1" t="s">
        <v>108</v>
      </c>
    </row>
    <row r="4565" spans="1:3" x14ac:dyDescent="0.25">
      <c r="A4565" s="1" t="s">
        <v>4329</v>
      </c>
      <c r="B4565" s="1" t="s">
        <v>26215</v>
      </c>
      <c r="C4565" s="1" t="s">
        <v>108</v>
      </c>
    </row>
    <row r="4566" spans="1:3" x14ac:dyDescent="0.25">
      <c r="A4566" s="1" t="s">
        <v>4330</v>
      </c>
      <c r="B4566" s="1" t="s">
        <v>26216</v>
      </c>
      <c r="C4566" s="1" t="s">
        <v>108</v>
      </c>
    </row>
    <row r="4567" spans="1:3" x14ac:dyDescent="0.25">
      <c r="A4567" s="1" t="s">
        <v>4331</v>
      </c>
      <c r="B4567" s="1" t="s">
        <v>26216</v>
      </c>
      <c r="C4567" s="1" t="s">
        <v>108</v>
      </c>
    </row>
    <row r="4568" spans="1:3" x14ac:dyDescent="0.25">
      <c r="A4568" s="1" t="s">
        <v>4332</v>
      </c>
      <c r="B4568" s="1" t="s">
        <v>26217</v>
      </c>
      <c r="C4568" s="1" t="s">
        <v>108</v>
      </c>
    </row>
    <row r="4569" spans="1:3" x14ac:dyDescent="0.25">
      <c r="A4569" s="1" t="s">
        <v>4333</v>
      </c>
      <c r="B4569" s="1" t="s">
        <v>26217</v>
      </c>
      <c r="C4569" s="1" t="s">
        <v>108</v>
      </c>
    </row>
    <row r="4570" spans="1:3" x14ac:dyDescent="0.25">
      <c r="A4570" s="1" t="s">
        <v>4334</v>
      </c>
      <c r="B4570" s="1" t="s">
        <v>26218</v>
      </c>
      <c r="C4570" s="1" t="s">
        <v>108</v>
      </c>
    </row>
    <row r="4571" spans="1:3" x14ac:dyDescent="0.25">
      <c r="A4571" s="1" t="s">
        <v>4335</v>
      </c>
      <c r="B4571" s="1" t="s">
        <v>26218</v>
      </c>
      <c r="C4571" s="1" t="s">
        <v>108</v>
      </c>
    </row>
    <row r="4572" spans="1:3" x14ac:dyDescent="0.25">
      <c r="A4572" s="1" t="s">
        <v>4336</v>
      </c>
      <c r="B4572" s="1" t="s">
        <v>26219</v>
      </c>
      <c r="C4572" s="1" t="s">
        <v>108</v>
      </c>
    </row>
    <row r="4573" spans="1:3" x14ac:dyDescent="0.25">
      <c r="A4573" s="1" t="s">
        <v>4337</v>
      </c>
      <c r="B4573" s="1" t="s">
        <v>26219</v>
      </c>
      <c r="C4573" s="1" t="s">
        <v>108</v>
      </c>
    </row>
    <row r="4574" spans="1:3" x14ac:dyDescent="0.25">
      <c r="A4574" s="1" t="s">
        <v>4338</v>
      </c>
      <c r="B4574" s="1" t="s">
        <v>26220</v>
      </c>
      <c r="C4574" s="1" t="s">
        <v>108</v>
      </c>
    </row>
    <row r="4575" spans="1:3" x14ac:dyDescent="0.25">
      <c r="A4575" s="1" t="s">
        <v>4339</v>
      </c>
      <c r="B4575" s="1" t="s">
        <v>26220</v>
      </c>
      <c r="C4575" s="1" t="s">
        <v>108</v>
      </c>
    </row>
    <row r="4576" spans="1:3" x14ac:dyDescent="0.25">
      <c r="A4576" s="1" t="s">
        <v>4340</v>
      </c>
      <c r="B4576" s="1" t="s">
        <v>26221</v>
      </c>
      <c r="C4576" s="1" t="s">
        <v>108</v>
      </c>
    </row>
    <row r="4577" spans="1:3" x14ac:dyDescent="0.25">
      <c r="A4577" s="1" t="s">
        <v>4341</v>
      </c>
      <c r="B4577" s="1" t="s">
        <v>26221</v>
      </c>
      <c r="C4577" s="1" t="s">
        <v>108</v>
      </c>
    </row>
    <row r="4578" spans="1:3" x14ac:dyDescent="0.25">
      <c r="A4578" s="1" t="s">
        <v>4342</v>
      </c>
      <c r="B4578" s="1" t="s">
        <v>26222</v>
      </c>
      <c r="C4578" s="1" t="s">
        <v>108</v>
      </c>
    </row>
    <row r="4579" spans="1:3" x14ac:dyDescent="0.25">
      <c r="A4579" s="1" t="s">
        <v>4343</v>
      </c>
      <c r="B4579" s="1" t="s">
        <v>26222</v>
      </c>
      <c r="C4579" s="1" t="s">
        <v>108</v>
      </c>
    </row>
    <row r="4580" spans="1:3" x14ac:dyDescent="0.25">
      <c r="A4580" s="1" t="s">
        <v>4344</v>
      </c>
      <c r="B4580" s="1" t="s">
        <v>26223</v>
      </c>
      <c r="C4580" s="1" t="s">
        <v>108</v>
      </c>
    </row>
    <row r="4581" spans="1:3" x14ac:dyDescent="0.25">
      <c r="A4581" s="1" t="s">
        <v>4345</v>
      </c>
      <c r="B4581" s="1" t="s">
        <v>26223</v>
      </c>
      <c r="C4581" s="1" t="s">
        <v>108</v>
      </c>
    </row>
    <row r="4582" spans="1:3" x14ac:dyDescent="0.25">
      <c r="A4582" s="1" t="s">
        <v>4346</v>
      </c>
      <c r="B4582" s="1" t="s">
        <v>26224</v>
      </c>
      <c r="C4582" s="1" t="s">
        <v>108</v>
      </c>
    </row>
    <row r="4583" spans="1:3" x14ac:dyDescent="0.25">
      <c r="A4583" s="1" t="s">
        <v>4347</v>
      </c>
      <c r="B4583" s="1" t="s">
        <v>26224</v>
      </c>
      <c r="C4583" s="1" t="s">
        <v>108</v>
      </c>
    </row>
    <row r="4584" spans="1:3" x14ac:dyDescent="0.25">
      <c r="A4584" s="1" t="s">
        <v>4348</v>
      </c>
      <c r="B4584" s="1" t="s">
        <v>26225</v>
      </c>
      <c r="C4584" s="1" t="s">
        <v>108</v>
      </c>
    </row>
    <row r="4585" spans="1:3" x14ac:dyDescent="0.25">
      <c r="A4585" s="1" t="s">
        <v>4349</v>
      </c>
      <c r="B4585" s="1" t="s">
        <v>26225</v>
      </c>
      <c r="C4585" s="1" t="s">
        <v>108</v>
      </c>
    </row>
    <row r="4586" spans="1:3" x14ac:dyDescent="0.25">
      <c r="A4586" s="1" t="s">
        <v>4350</v>
      </c>
      <c r="B4586" s="1" t="s">
        <v>26226</v>
      </c>
      <c r="C4586" s="1" t="s">
        <v>108</v>
      </c>
    </row>
    <row r="4587" spans="1:3" x14ac:dyDescent="0.25">
      <c r="A4587" s="1" t="s">
        <v>4351</v>
      </c>
      <c r="B4587" s="1" t="s">
        <v>26226</v>
      </c>
      <c r="C4587" s="1" t="s">
        <v>108</v>
      </c>
    </row>
    <row r="4588" spans="1:3" x14ac:dyDescent="0.25">
      <c r="A4588" s="1" t="s">
        <v>4352</v>
      </c>
      <c r="B4588" s="1" t="s">
        <v>26227</v>
      </c>
      <c r="C4588" s="1" t="s">
        <v>108</v>
      </c>
    </row>
    <row r="4589" spans="1:3" x14ac:dyDescent="0.25">
      <c r="A4589" s="1" t="s">
        <v>4353</v>
      </c>
      <c r="B4589" s="1" t="s">
        <v>26227</v>
      </c>
      <c r="C4589" s="1" t="s">
        <v>108</v>
      </c>
    </row>
    <row r="4590" spans="1:3" x14ac:dyDescent="0.25">
      <c r="A4590" s="1" t="s">
        <v>4354</v>
      </c>
      <c r="B4590" s="1" t="s">
        <v>26228</v>
      </c>
      <c r="C4590" s="1" t="s">
        <v>108</v>
      </c>
    </row>
    <row r="4591" spans="1:3" x14ac:dyDescent="0.25">
      <c r="A4591" s="1" t="s">
        <v>4355</v>
      </c>
      <c r="B4591" s="1" t="s">
        <v>26228</v>
      </c>
      <c r="C4591" s="1" t="s">
        <v>108</v>
      </c>
    </row>
    <row r="4592" spans="1:3" x14ac:dyDescent="0.25">
      <c r="A4592" s="1" t="s">
        <v>4356</v>
      </c>
      <c r="B4592" s="1" t="s">
        <v>26229</v>
      </c>
      <c r="C4592" s="1" t="s">
        <v>108</v>
      </c>
    </row>
    <row r="4593" spans="1:3" x14ac:dyDescent="0.25">
      <c r="A4593" s="1" t="s">
        <v>4357</v>
      </c>
      <c r="B4593" s="1" t="s">
        <v>26229</v>
      </c>
      <c r="C4593" s="1" t="s">
        <v>108</v>
      </c>
    </row>
    <row r="4594" spans="1:3" x14ac:dyDescent="0.25">
      <c r="A4594" s="1" t="s">
        <v>4358</v>
      </c>
      <c r="B4594" s="1" t="s">
        <v>26230</v>
      </c>
      <c r="C4594" s="1" t="s">
        <v>108</v>
      </c>
    </row>
    <row r="4595" spans="1:3" x14ac:dyDescent="0.25">
      <c r="A4595" s="1" t="s">
        <v>4359</v>
      </c>
      <c r="B4595" s="1" t="s">
        <v>26230</v>
      </c>
      <c r="C4595" s="1" t="s">
        <v>108</v>
      </c>
    </row>
    <row r="4596" spans="1:3" x14ac:dyDescent="0.25">
      <c r="A4596" s="1" t="s">
        <v>4360</v>
      </c>
      <c r="B4596" s="1" t="s">
        <v>26231</v>
      </c>
      <c r="C4596" s="1" t="s">
        <v>108</v>
      </c>
    </row>
    <row r="4597" spans="1:3" x14ac:dyDescent="0.25">
      <c r="A4597" s="1" t="s">
        <v>4361</v>
      </c>
      <c r="B4597" s="1" t="s">
        <v>26231</v>
      </c>
      <c r="C4597" s="1" t="s">
        <v>108</v>
      </c>
    </row>
    <row r="4598" spans="1:3" x14ac:dyDescent="0.25">
      <c r="A4598" s="1" t="s">
        <v>4362</v>
      </c>
      <c r="B4598" s="1" t="s">
        <v>26232</v>
      </c>
      <c r="C4598" s="1" t="s">
        <v>108</v>
      </c>
    </row>
    <row r="4599" spans="1:3" x14ac:dyDescent="0.25">
      <c r="A4599" s="1" t="s">
        <v>4363</v>
      </c>
      <c r="B4599" s="1" t="s">
        <v>26232</v>
      </c>
      <c r="C4599" s="1" t="s">
        <v>108</v>
      </c>
    </row>
    <row r="4600" spans="1:3" x14ac:dyDescent="0.25">
      <c r="A4600" s="1" t="s">
        <v>4364</v>
      </c>
      <c r="B4600" s="1" t="s">
        <v>26233</v>
      </c>
      <c r="C4600" s="1" t="s">
        <v>108</v>
      </c>
    </row>
    <row r="4601" spans="1:3" x14ac:dyDescent="0.25">
      <c r="A4601" s="1" t="s">
        <v>4365</v>
      </c>
      <c r="B4601" s="1" t="s">
        <v>26233</v>
      </c>
      <c r="C4601" s="1" t="s">
        <v>108</v>
      </c>
    </row>
    <row r="4602" spans="1:3" x14ac:dyDescent="0.25">
      <c r="A4602" s="1" t="s">
        <v>4366</v>
      </c>
      <c r="B4602" s="1" t="s">
        <v>26234</v>
      </c>
      <c r="C4602" s="1" t="s">
        <v>108</v>
      </c>
    </row>
    <row r="4603" spans="1:3" x14ac:dyDescent="0.25">
      <c r="A4603" s="1" t="s">
        <v>4367</v>
      </c>
      <c r="B4603" s="1" t="s">
        <v>26234</v>
      </c>
      <c r="C4603" s="1" t="s">
        <v>108</v>
      </c>
    </row>
    <row r="4604" spans="1:3" x14ac:dyDescent="0.25">
      <c r="A4604" s="1" t="s">
        <v>4368</v>
      </c>
      <c r="B4604" s="1" t="s">
        <v>26235</v>
      </c>
      <c r="C4604" s="1" t="s">
        <v>108</v>
      </c>
    </row>
    <row r="4605" spans="1:3" x14ac:dyDescent="0.25">
      <c r="A4605" s="1" t="s">
        <v>4369</v>
      </c>
      <c r="B4605" s="1" t="s">
        <v>26235</v>
      </c>
      <c r="C4605" s="1" t="s">
        <v>108</v>
      </c>
    </row>
    <row r="4606" spans="1:3" x14ac:dyDescent="0.25">
      <c r="A4606" s="1" t="s">
        <v>4370</v>
      </c>
      <c r="B4606" s="1" t="s">
        <v>26236</v>
      </c>
      <c r="C4606" s="1" t="s">
        <v>108</v>
      </c>
    </row>
    <row r="4607" spans="1:3" x14ac:dyDescent="0.25">
      <c r="A4607" s="1" t="s">
        <v>4371</v>
      </c>
      <c r="B4607" s="1" t="s">
        <v>26236</v>
      </c>
      <c r="C4607" s="1" t="s">
        <v>108</v>
      </c>
    </row>
    <row r="4608" spans="1:3" x14ac:dyDescent="0.25">
      <c r="A4608" s="1" t="s">
        <v>4372</v>
      </c>
      <c r="B4608" s="1" t="s">
        <v>26237</v>
      </c>
      <c r="C4608" s="1" t="s">
        <v>108</v>
      </c>
    </row>
    <row r="4609" spans="1:3" x14ac:dyDescent="0.25">
      <c r="A4609" s="1" t="s">
        <v>4373</v>
      </c>
      <c r="B4609" s="1" t="s">
        <v>26237</v>
      </c>
      <c r="C4609" s="1" t="s">
        <v>108</v>
      </c>
    </row>
    <row r="4610" spans="1:3" x14ac:dyDescent="0.25">
      <c r="A4610" s="1" t="s">
        <v>4374</v>
      </c>
      <c r="B4610" s="1" t="s">
        <v>26238</v>
      </c>
      <c r="C4610" s="1" t="s">
        <v>108</v>
      </c>
    </row>
    <row r="4611" spans="1:3" x14ac:dyDescent="0.25">
      <c r="A4611" s="1" t="s">
        <v>4375</v>
      </c>
      <c r="B4611" s="1" t="s">
        <v>26238</v>
      </c>
      <c r="C4611" s="1" t="s">
        <v>108</v>
      </c>
    </row>
    <row r="4612" spans="1:3" x14ac:dyDescent="0.25">
      <c r="A4612" s="1" t="s">
        <v>4376</v>
      </c>
      <c r="B4612" s="1" t="s">
        <v>26239</v>
      </c>
      <c r="C4612" s="1" t="s">
        <v>108</v>
      </c>
    </row>
    <row r="4613" spans="1:3" x14ac:dyDescent="0.25">
      <c r="A4613" s="1" t="s">
        <v>4377</v>
      </c>
      <c r="B4613" s="1" t="s">
        <v>26239</v>
      </c>
      <c r="C4613" s="1" t="s">
        <v>108</v>
      </c>
    </row>
    <row r="4614" spans="1:3" x14ac:dyDescent="0.25">
      <c r="A4614" s="1" t="s">
        <v>4378</v>
      </c>
      <c r="B4614" s="1" t="s">
        <v>26240</v>
      </c>
      <c r="C4614" s="1" t="s">
        <v>108</v>
      </c>
    </row>
    <row r="4615" spans="1:3" x14ac:dyDescent="0.25">
      <c r="A4615" s="1" t="s">
        <v>4379</v>
      </c>
      <c r="B4615" s="1" t="s">
        <v>26240</v>
      </c>
      <c r="C4615" s="1" t="s">
        <v>108</v>
      </c>
    </row>
    <row r="4616" spans="1:3" x14ac:dyDescent="0.25">
      <c r="A4616" s="1" t="s">
        <v>4380</v>
      </c>
      <c r="B4616" s="1" t="s">
        <v>26241</v>
      </c>
      <c r="C4616" s="1" t="s">
        <v>108</v>
      </c>
    </row>
    <row r="4617" spans="1:3" x14ac:dyDescent="0.25">
      <c r="A4617" s="1" t="s">
        <v>4381</v>
      </c>
      <c r="B4617" s="1" t="s">
        <v>26241</v>
      </c>
      <c r="C4617" s="1" t="s">
        <v>108</v>
      </c>
    </row>
    <row r="4618" spans="1:3" x14ac:dyDescent="0.25">
      <c r="A4618" s="1" t="s">
        <v>4382</v>
      </c>
      <c r="B4618" s="1" t="s">
        <v>26242</v>
      </c>
      <c r="C4618" s="1" t="s">
        <v>108</v>
      </c>
    </row>
    <row r="4619" spans="1:3" x14ac:dyDescent="0.25">
      <c r="A4619" s="1" t="s">
        <v>4383</v>
      </c>
      <c r="B4619" s="1" t="s">
        <v>26242</v>
      </c>
      <c r="C4619" s="1" t="s">
        <v>108</v>
      </c>
    </row>
    <row r="4620" spans="1:3" x14ac:dyDescent="0.25">
      <c r="A4620" s="1" t="s">
        <v>4384</v>
      </c>
      <c r="B4620" s="1" t="s">
        <v>26243</v>
      </c>
      <c r="C4620" s="1" t="s">
        <v>108</v>
      </c>
    </row>
    <row r="4621" spans="1:3" x14ac:dyDescent="0.25">
      <c r="A4621" s="1" t="s">
        <v>4385</v>
      </c>
      <c r="B4621" s="1" t="s">
        <v>26243</v>
      </c>
      <c r="C4621" s="1" t="s">
        <v>108</v>
      </c>
    </row>
    <row r="4622" spans="1:3" x14ac:dyDescent="0.25">
      <c r="A4622" s="1" t="s">
        <v>4386</v>
      </c>
      <c r="B4622" s="1" t="s">
        <v>26244</v>
      </c>
      <c r="C4622" s="1" t="s">
        <v>108</v>
      </c>
    </row>
    <row r="4623" spans="1:3" x14ac:dyDescent="0.25">
      <c r="A4623" s="1" t="s">
        <v>4387</v>
      </c>
      <c r="B4623" s="1" t="s">
        <v>26244</v>
      </c>
      <c r="C4623" s="1" t="s">
        <v>108</v>
      </c>
    </row>
    <row r="4624" spans="1:3" x14ac:dyDescent="0.25">
      <c r="A4624" s="1" t="s">
        <v>4388</v>
      </c>
      <c r="B4624" s="1" t="s">
        <v>26245</v>
      </c>
      <c r="C4624" s="1" t="s">
        <v>108</v>
      </c>
    </row>
    <row r="4625" spans="1:3" x14ac:dyDescent="0.25">
      <c r="A4625" s="1" t="s">
        <v>4389</v>
      </c>
      <c r="B4625" s="1" t="s">
        <v>26245</v>
      </c>
      <c r="C4625" s="1" t="s">
        <v>108</v>
      </c>
    </row>
    <row r="4626" spans="1:3" x14ac:dyDescent="0.25">
      <c r="A4626" s="1" t="s">
        <v>4390</v>
      </c>
      <c r="B4626" s="1" t="s">
        <v>26246</v>
      </c>
      <c r="C4626" s="1" t="s">
        <v>108</v>
      </c>
    </row>
    <row r="4627" spans="1:3" x14ac:dyDescent="0.25">
      <c r="A4627" s="1" t="s">
        <v>4391</v>
      </c>
      <c r="B4627" s="1" t="s">
        <v>26246</v>
      </c>
      <c r="C4627" s="1" t="s">
        <v>108</v>
      </c>
    </row>
    <row r="4628" spans="1:3" x14ac:dyDescent="0.25">
      <c r="A4628" s="1" t="s">
        <v>4392</v>
      </c>
      <c r="B4628" s="1" t="s">
        <v>26247</v>
      </c>
      <c r="C4628" s="1" t="s">
        <v>108</v>
      </c>
    </row>
    <row r="4629" spans="1:3" x14ac:dyDescent="0.25">
      <c r="A4629" s="1" t="s">
        <v>4393</v>
      </c>
      <c r="B4629" s="1" t="s">
        <v>26247</v>
      </c>
      <c r="C4629" s="1" t="s">
        <v>108</v>
      </c>
    </row>
    <row r="4630" spans="1:3" x14ac:dyDescent="0.25">
      <c r="A4630" s="1" t="s">
        <v>4394</v>
      </c>
      <c r="B4630" s="1" t="s">
        <v>26248</v>
      </c>
      <c r="C4630" s="1" t="s">
        <v>108</v>
      </c>
    </row>
    <row r="4631" spans="1:3" x14ac:dyDescent="0.25">
      <c r="A4631" s="1" t="s">
        <v>4395</v>
      </c>
      <c r="B4631" s="1" t="s">
        <v>26248</v>
      </c>
      <c r="C4631" s="1" t="s">
        <v>108</v>
      </c>
    </row>
    <row r="4632" spans="1:3" x14ac:dyDescent="0.25">
      <c r="A4632" s="1" t="s">
        <v>4396</v>
      </c>
      <c r="B4632" s="1" t="s">
        <v>26249</v>
      </c>
      <c r="C4632" s="1" t="s">
        <v>108</v>
      </c>
    </row>
    <row r="4633" spans="1:3" x14ac:dyDescent="0.25">
      <c r="A4633" s="1" t="s">
        <v>4397</v>
      </c>
      <c r="B4633" s="1" t="s">
        <v>26249</v>
      </c>
      <c r="C4633" s="1" t="s">
        <v>108</v>
      </c>
    </row>
    <row r="4634" spans="1:3" x14ac:dyDescent="0.25">
      <c r="A4634" s="1" t="s">
        <v>4398</v>
      </c>
      <c r="B4634" s="1" t="s">
        <v>26250</v>
      </c>
      <c r="C4634" s="1" t="s">
        <v>108</v>
      </c>
    </row>
    <row r="4635" spans="1:3" x14ac:dyDescent="0.25">
      <c r="A4635" s="1" t="s">
        <v>4399</v>
      </c>
      <c r="B4635" s="1" t="s">
        <v>26250</v>
      </c>
      <c r="C4635" s="1" t="s">
        <v>108</v>
      </c>
    </row>
    <row r="4636" spans="1:3" x14ac:dyDescent="0.25">
      <c r="A4636" s="1" t="s">
        <v>4400</v>
      </c>
      <c r="B4636" s="1" t="s">
        <v>26251</v>
      </c>
      <c r="C4636" s="1" t="s">
        <v>108</v>
      </c>
    </row>
    <row r="4637" spans="1:3" x14ac:dyDescent="0.25">
      <c r="A4637" s="1" t="s">
        <v>4401</v>
      </c>
      <c r="B4637" s="1" t="s">
        <v>26251</v>
      </c>
      <c r="C4637" s="1" t="s">
        <v>108</v>
      </c>
    </row>
    <row r="4638" spans="1:3" x14ac:dyDescent="0.25">
      <c r="A4638" s="1" t="s">
        <v>4402</v>
      </c>
      <c r="B4638" s="1" t="s">
        <v>26252</v>
      </c>
      <c r="C4638" s="1" t="s">
        <v>108</v>
      </c>
    </row>
    <row r="4639" spans="1:3" x14ac:dyDescent="0.25">
      <c r="A4639" s="1" t="s">
        <v>4403</v>
      </c>
      <c r="B4639" s="1" t="s">
        <v>26252</v>
      </c>
      <c r="C4639" s="1" t="s">
        <v>108</v>
      </c>
    </row>
    <row r="4640" spans="1:3" x14ac:dyDescent="0.25">
      <c r="A4640" s="1" t="s">
        <v>4404</v>
      </c>
      <c r="B4640" s="1" t="s">
        <v>26253</v>
      </c>
      <c r="C4640" s="1" t="s">
        <v>108</v>
      </c>
    </row>
    <row r="4641" spans="1:3" x14ac:dyDescent="0.25">
      <c r="A4641" s="1" t="s">
        <v>4405</v>
      </c>
      <c r="B4641" s="1" t="s">
        <v>26253</v>
      </c>
      <c r="C4641" s="1" t="s">
        <v>108</v>
      </c>
    </row>
    <row r="4642" spans="1:3" x14ac:dyDescent="0.25">
      <c r="A4642" s="1" t="s">
        <v>4406</v>
      </c>
      <c r="B4642" s="1" t="s">
        <v>26254</v>
      </c>
      <c r="C4642" s="1" t="s">
        <v>108</v>
      </c>
    </row>
    <row r="4643" spans="1:3" x14ac:dyDescent="0.25">
      <c r="A4643" s="1" t="s">
        <v>4407</v>
      </c>
      <c r="B4643" s="1" t="s">
        <v>26254</v>
      </c>
      <c r="C4643" s="1" t="s">
        <v>108</v>
      </c>
    </row>
    <row r="4644" spans="1:3" x14ac:dyDescent="0.25">
      <c r="A4644" s="1" t="s">
        <v>4408</v>
      </c>
      <c r="B4644" s="1" t="s">
        <v>26255</v>
      </c>
      <c r="C4644" s="1" t="s">
        <v>108</v>
      </c>
    </row>
    <row r="4645" spans="1:3" x14ac:dyDescent="0.25">
      <c r="A4645" s="1" t="s">
        <v>4409</v>
      </c>
      <c r="B4645" s="1" t="s">
        <v>26255</v>
      </c>
      <c r="C4645" s="1" t="s">
        <v>108</v>
      </c>
    </row>
    <row r="4646" spans="1:3" x14ac:dyDescent="0.25">
      <c r="A4646" s="1" t="s">
        <v>4410</v>
      </c>
      <c r="B4646" s="1" t="s">
        <v>26256</v>
      </c>
      <c r="C4646" s="1" t="s">
        <v>108</v>
      </c>
    </row>
    <row r="4647" spans="1:3" x14ac:dyDescent="0.25">
      <c r="A4647" s="1" t="s">
        <v>4411</v>
      </c>
      <c r="B4647" s="1" t="s">
        <v>26256</v>
      </c>
      <c r="C4647" s="1" t="s">
        <v>108</v>
      </c>
    </row>
    <row r="4648" spans="1:3" x14ac:dyDescent="0.25">
      <c r="A4648" s="1" t="s">
        <v>4412</v>
      </c>
      <c r="B4648" s="1" t="s">
        <v>26257</v>
      </c>
      <c r="C4648" s="1" t="s">
        <v>108</v>
      </c>
    </row>
    <row r="4649" spans="1:3" x14ac:dyDescent="0.25">
      <c r="A4649" s="1" t="s">
        <v>4413</v>
      </c>
      <c r="B4649" s="1" t="s">
        <v>26257</v>
      </c>
      <c r="C4649" s="1" t="s">
        <v>108</v>
      </c>
    </row>
    <row r="4650" spans="1:3" x14ac:dyDescent="0.25">
      <c r="A4650" s="1" t="s">
        <v>4414</v>
      </c>
      <c r="B4650" s="1" t="s">
        <v>26258</v>
      </c>
      <c r="C4650" s="1" t="s">
        <v>108</v>
      </c>
    </row>
    <row r="4651" spans="1:3" x14ac:dyDescent="0.25">
      <c r="A4651" s="1" t="s">
        <v>4415</v>
      </c>
      <c r="B4651" s="1" t="s">
        <v>26258</v>
      </c>
      <c r="C4651" s="1" t="s">
        <v>108</v>
      </c>
    </row>
    <row r="4652" spans="1:3" x14ac:dyDescent="0.25">
      <c r="A4652" s="1" t="s">
        <v>4416</v>
      </c>
      <c r="B4652" s="1" t="s">
        <v>26259</v>
      </c>
      <c r="C4652" s="1" t="s">
        <v>108</v>
      </c>
    </row>
    <row r="4653" spans="1:3" x14ac:dyDescent="0.25">
      <c r="A4653" s="1" t="s">
        <v>4417</v>
      </c>
      <c r="B4653" s="1" t="s">
        <v>26259</v>
      </c>
      <c r="C4653" s="1" t="s">
        <v>108</v>
      </c>
    </row>
    <row r="4654" spans="1:3" x14ac:dyDescent="0.25">
      <c r="A4654" s="1" t="s">
        <v>4418</v>
      </c>
      <c r="B4654" s="1" t="s">
        <v>26260</v>
      </c>
      <c r="C4654" s="1" t="s">
        <v>108</v>
      </c>
    </row>
    <row r="4655" spans="1:3" x14ac:dyDescent="0.25">
      <c r="A4655" s="1" t="s">
        <v>4419</v>
      </c>
      <c r="B4655" s="1" t="s">
        <v>26260</v>
      </c>
      <c r="C4655" s="1" t="s">
        <v>108</v>
      </c>
    </row>
    <row r="4656" spans="1:3" x14ac:dyDescent="0.25">
      <c r="A4656" s="1" t="s">
        <v>4420</v>
      </c>
      <c r="B4656" s="1" t="s">
        <v>26261</v>
      </c>
      <c r="C4656" s="1" t="s">
        <v>108</v>
      </c>
    </row>
    <row r="4657" spans="1:3" x14ac:dyDescent="0.25">
      <c r="A4657" s="1" t="s">
        <v>4421</v>
      </c>
      <c r="B4657" s="1" t="s">
        <v>26261</v>
      </c>
      <c r="C4657" s="1" t="s">
        <v>108</v>
      </c>
    </row>
    <row r="4658" spans="1:3" x14ac:dyDescent="0.25">
      <c r="A4658" s="1" t="s">
        <v>4422</v>
      </c>
      <c r="B4658" s="1" t="s">
        <v>26262</v>
      </c>
      <c r="C4658" s="1" t="s">
        <v>108</v>
      </c>
    </row>
    <row r="4659" spans="1:3" x14ac:dyDescent="0.25">
      <c r="A4659" s="1" t="s">
        <v>4423</v>
      </c>
      <c r="B4659" s="1" t="s">
        <v>26262</v>
      </c>
      <c r="C4659" s="1" t="s">
        <v>108</v>
      </c>
    </row>
    <row r="4660" spans="1:3" x14ac:dyDescent="0.25">
      <c r="A4660" s="1" t="s">
        <v>4424</v>
      </c>
      <c r="B4660" s="1" t="s">
        <v>26263</v>
      </c>
      <c r="C4660" s="1" t="s">
        <v>108</v>
      </c>
    </row>
    <row r="4661" spans="1:3" x14ac:dyDescent="0.25">
      <c r="A4661" s="1" t="s">
        <v>4425</v>
      </c>
      <c r="B4661" s="1" t="s">
        <v>26263</v>
      </c>
      <c r="C4661" s="1" t="s">
        <v>108</v>
      </c>
    </row>
    <row r="4662" spans="1:3" x14ac:dyDescent="0.25">
      <c r="A4662" s="1" t="s">
        <v>4426</v>
      </c>
      <c r="B4662" s="1" t="s">
        <v>26264</v>
      </c>
      <c r="C4662" s="1" t="s">
        <v>108</v>
      </c>
    </row>
    <row r="4663" spans="1:3" x14ac:dyDescent="0.25">
      <c r="A4663" s="1" t="s">
        <v>4427</v>
      </c>
      <c r="B4663" s="1" t="s">
        <v>26264</v>
      </c>
      <c r="C4663" s="1" t="s">
        <v>108</v>
      </c>
    </row>
    <row r="4664" spans="1:3" x14ac:dyDescent="0.25">
      <c r="A4664" s="1" t="s">
        <v>4428</v>
      </c>
      <c r="B4664" s="1" t="s">
        <v>26265</v>
      </c>
      <c r="C4664" s="1" t="s">
        <v>108</v>
      </c>
    </row>
    <row r="4665" spans="1:3" x14ac:dyDescent="0.25">
      <c r="A4665" s="1" t="s">
        <v>4429</v>
      </c>
      <c r="B4665" s="1" t="s">
        <v>26265</v>
      </c>
      <c r="C4665" s="1" t="s">
        <v>108</v>
      </c>
    </row>
    <row r="4666" spans="1:3" x14ac:dyDescent="0.25">
      <c r="A4666" s="1" t="s">
        <v>4430</v>
      </c>
      <c r="B4666" s="1" t="s">
        <v>26266</v>
      </c>
      <c r="C4666" s="1" t="s">
        <v>108</v>
      </c>
    </row>
    <row r="4667" spans="1:3" x14ac:dyDescent="0.25">
      <c r="A4667" s="1" t="s">
        <v>4431</v>
      </c>
      <c r="B4667" s="1" t="s">
        <v>26266</v>
      </c>
      <c r="C4667" s="1" t="s">
        <v>108</v>
      </c>
    </row>
    <row r="4668" spans="1:3" x14ac:dyDescent="0.25">
      <c r="A4668" s="1" t="s">
        <v>4432</v>
      </c>
      <c r="B4668" s="1" t="s">
        <v>26267</v>
      </c>
      <c r="C4668" s="1" t="s">
        <v>108</v>
      </c>
    </row>
    <row r="4669" spans="1:3" x14ac:dyDescent="0.25">
      <c r="A4669" s="1" t="s">
        <v>4433</v>
      </c>
      <c r="B4669" s="1" t="s">
        <v>26267</v>
      </c>
      <c r="C4669" s="1" t="s">
        <v>108</v>
      </c>
    </row>
    <row r="4670" spans="1:3" x14ac:dyDescent="0.25">
      <c r="A4670" s="1" t="s">
        <v>4434</v>
      </c>
      <c r="B4670" s="1" t="s">
        <v>26268</v>
      </c>
      <c r="C4670" s="1" t="s">
        <v>108</v>
      </c>
    </row>
    <row r="4671" spans="1:3" x14ac:dyDescent="0.25">
      <c r="A4671" s="1" t="s">
        <v>4435</v>
      </c>
      <c r="B4671" s="1" t="s">
        <v>26268</v>
      </c>
      <c r="C4671" s="1" t="s">
        <v>108</v>
      </c>
    </row>
    <row r="4672" spans="1:3" x14ac:dyDescent="0.25">
      <c r="A4672" s="1" t="s">
        <v>4436</v>
      </c>
      <c r="B4672" s="1" t="s">
        <v>26269</v>
      </c>
      <c r="C4672" s="1" t="s">
        <v>108</v>
      </c>
    </row>
    <row r="4673" spans="1:3" x14ac:dyDescent="0.25">
      <c r="A4673" s="1" t="s">
        <v>4437</v>
      </c>
      <c r="B4673" s="1" t="s">
        <v>26269</v>
      </c>
      <c r="C4673" s="1" t="s">
        <v>108</v>
      </c>
    </row>
    <row r="4674" spans="1:3" x14ac:dyDescent="0.25">
      <c r="A4674" s="1" t="s">
        <v>4438</v>
      </c>
      <c r="B4674" s="1" t="s">
        <v>26270</v>
      </c>
      <c r="C4674" s="1" t="s">
        <v>108</v>
      </c>
    </row>
    <row r="4675" spans="1:3" x14ac:dyDescent="0.25">
      <c r="A4675" s="1" t="s">
        <v>4439</v>
      </c>
      <c r="B4675" s="1" t="s">
        <v>26270</v>
      </c>
      <c r="C4675" s="1" t="s">
        <v>108</v>
      </c>
    </row>
    <row r="4676" spans="1:3" x14ac:dyDescent="0.25">
      <c r="A4676" s="1" t="s">
        <v>4440</v>
      </c>
      <c r="B4676" s="1" t="s">
        <v>26271</v>
      </c>
      <c r="C4676" s="1" t="s">
        <v>108</v>
      </c>
    </row>
    <row r="4677" spans="1:3" x14ac:dyDescent="0.25">
      <c r="A4677" s="1" t="s">
        <v>4441</v>
      </c>
      <c r="B4677" s="1" t="s">
        <v>26271</v>
      </c>
      <c r="C4677" s="1" t="s">
        <v>108</v>
      </c>
    </row>
    <row r="4678" spans="1:3" x14ac:dyDescent="0.25">
      <c r="A4678" s="1" t="s">
        <v>4442</v>
      </c>
      <c r="B4678" s="1" t="s">
        <v>26272</v>
      </c>
      <c r="C4678" s="1" t="s">
        <v>108</v>
      </c>
    </row>
    <row r="4679" spans="1:3" x14ac:dyDescent="0.25">
      <c r="A4679" s="1" t="s">
        <v>4443</v>
      </c>
      <c r="B4679" s="1" t="s">
        <v>26272</v>
      </c>
      <c r="C4679" s="1" t="s">
        <v>108</v>
      </c>
    </row>
    <row r="4680" spans="1:3" x14ac:dyDescent="0.25">
      <c r="A4680" s="1" t="s">
        <v>4444</v>
      </c>
      <c r="B4680" s="1" t="s">
        <v>26273</v>
      </c>
      <c r="C4680" s="1" t="s">
        <v>108</v>
      </c>
    </row>
    <row r="4681" spans="1:3" x14ac:dyDescent="0.25">
      <c r="A4681" s="1" t="s">
        <v>4445</v>
      </c>
      <c r="B4681" s="1" t="s">
        <v>26273</v>
      </c>
      <c r="C4681" s="1" t="s">
        <v>108</v>
      </c>
    </row>
    <row r="4682" spans="1:3" x14ac:dyDescent="0.25">
      <c r="A4682" s="1" t="s">
        <v>4446</v>
      </c>
      <c r="B4682" s="1" t="s">
        <v>26274</v>
      </c>
      <c r="C4682" s="1" t="s">
        <v>108</v>
      </c>
    </row>
    <row r="4683" spans="1:3" x14ac:dyDescent="0.25">
      <c r="A4683" s="1" t="s">
        <v>4447</v>
      </c>
      <c r="B4683" s="1" t="s">
        <v>26274</v>
      </c>
      <c r="C4683" s="1" t="s">
        <v>108</v>
      </c>
    </row>
    <row r="4684" spans="1:3" x14ac:dyDescent="0.25">
      <c r="A4684" s="1" t="s">
        <v>4448</v>
      </c>
      <c r="B4684" s="1" t="s">
        <v>26275</v>
      </c>
      <c r="C4684" s="1" t="s">
        <v>108</v>
      </c>
    </row>
    <row r="4685" spans="1:3" x14ac:dyDescent="0.25">
      <c r="A4685" s="1" t="s">
        <v>4449</v>
      </c>
      <c r="B4685" s="1" t="s">
        <v>26275</v>
      </c>
      <c r="C4685" s="1" t="s">
        <v>108</v>
      </c>
    </row>
    <row r="4686" spans="1:3" x14ac:dyDescent="0.25">
      <c r="A4686" s="1" t="s">
        <v>4450</v>
      </c>
      <c r="B4686" s="1" t="s">
        <v>26276</v>
      </c>
      <c r="C4686" s="1" t="s">
        <v>108</v>
      </c>
    </row>
    <row r="4687" spans="1:3" x14ac:dyDescent="0.25">
      <c r="A4687" s="1" t="s">
        <v>4451</v>
      </c>
      <c r="B4687" s="1" t="s">
        <v>26276</v>
      </c>
      <c r="C4687" s="1" t="s">
        <v>108</v>
      </c>
    </row>
    <row r="4688" spans="1:3" x14ac:dyDescent="0.25">
      <c r="A4688" s="1" t="s">
        <v>4452</v>
      </c>
      <c r="B4688" s="1" t="s">
        <v>26277</v>
      </c>
      <c r="C4688" s="1" t="s">
        <v>108</v>
      </c>
    </row>
    <row r="4689" spans="1:3" x14ac:dyDescent="0.25">
      <c r="A4689" s="1" t="s">
        <v>4453</v>
      </c>
      <c r="B4689" s="1" t="s">
        <v>26277</v>
      </c>
      <c r="C4689" s="1" t="s">
        <v>108</v>
      </c>
    </row>
    <row r="4690" spans="1:3" x14ac:dyDescent="0.25">
      <c r="A4690" s="1" t="s">
        <v>4454</v>
      </c>
      <c r="B4690" s="1" t="s">
        <v>26278</v>
      </c>
      <c r="C4690" s="1" t="s">
        <v>108</v>
      </c>
    </row>
    <row r="4691" spans="1:3" x14ac:dyDescent="0.25">
      <c r="A4691" s="1" t="s">
        <v>4455</v>
      </c>
      <c r="B4691" s="1" t="s">
        <v>26278</v>
      </c>
      <c r="C4691" s="1" t="s">
        <v>108</v>
      </c>
    </row>
    <row r="4692" spans="1:3" x14ac:dyDescent="0.25">
      <c r="A4692" s="1" t="s">
        <v>4456</v>
      </c>
      <c r="B4692" s="1" t="s">
        <v>26279</v>
      </c>
      <c r="C4692" s="1" t="s">
        <v>108</v>
      </c>
    </row>
    <row r="4693" spans="1:3" x14ac:dyDescent="0.25">
      <c r="A4693" s="1" t="s">
        <v>4457</v>
      </c>
      <c r="B4693" s="1" t="s">
        <v>26279</v>
      </c>
      <c r="C4693" s="1" t="s">
        <v>108</v>
      </c>
    </row>
    <row r="4694" spans="1:3" x14ac:dyDescent="0.25">
      <c r="A4694" s="1" t="s">
        <v>4458</v>
      </c>
      <c r="B4694" s="1" t="s">
        <v>26280</v>
      </c>
      <c r="C4694" s="1" t="s">
        <v>108</v>
      </c>
    </row>
    <row r="4695" spans="1:3" x14ac:dyDescent="0.25">
      <c r="A4695" s="1" t="s">
        <v>4459</v>
      </c>
      <c r="B4695" s="1" t="s">
        <v>26280</v>
      </c>
      <c r="C4695" s="1" t="s">
        <v>108</v>
      </c>
    </row>
    <row r="4696" spans="1:3" x14ac:dyDescent="0.25">
      <c r="A4696" s="1" t="s">
        <v>4460</v>
      </c>
      <c r="B4696" s="1" t="s">
        <v>26281</v>
      </c>
      <c r="C4696" s="1" t="s">
        <v>108</v>
      </c>
    </row>
    <row r="4697" spans="1:3" x14ac:dyDescent="0.25">
      <c r="A4697" s="1" t="s">
        <v>4461</v>
      </c>
      <c r="B4697" s="1" t="s">
        <v>26281</v>
      </c>
      <c r="C4697" s="1" t="s">
        <v>108</v>
      </c>
    </row>
    <row r="4698" spans="1:3" x14ac:dyDescent="0.25">
      <c r="A4698" s="1" t="s">
        <v>4462</v>
      </c>
      <c r="B4698" s="1" t="s">
        <v>26282</v>
      </c>
      <c r="C4698" s="1" t="s">
        <v>108</v>
      </c>
    </row>
    <row r="4699" spans="1:3" x14ac:dyDescent="0.25">
      <c r="A4699" s="1" t="s">
        <v>4463</v>
      </c>
      <c r="B4699" s="1" t="s">
        <v>26282</v>
      </c>
      <c r="C4699" s="1" t="s">
        <v>108</v>
      </c>
    </row>
    <row r="4700" spans="1:3" x14ac:dyDescent="0.25">
      <c r="A4700" s="1" t="s">
        <v>4464</v>
      </c>
      <c r="B4700" s="1" t="s">
        <v>26283</v>
      </c>
      <c r="C4700" s="1" t="s">
        <v>862</v>
      </c>
    </row>
    <row r="4701" spans="1:3" x14ac:dyDescent="0.25">
      <c r="A4701" s="1" t="s">
        <v>4465</v>
      </c>
      <c r="B4701" s="1" t="s">
        <v>26283</v>
      </c>
      <c r="C4701" s="1" t="s">
        <v>862</v>
      </c>
    </row>
    <row r="4702" spans="1:3" x14ac:dyDescent="0.25">
      <c r="A4702" s="1" t="s">
        <v>4466</v>
      </c>
      <c r="B4702" s="1" t="s">
        <v>26284</v>
      </c>
      <c r="C4702" s="1" t="s">
        <v>862</v>
      </c>
    </row>
    <row r="4703" spans="1:3" x14ac:dyDescent="0.25">
      <c r="A4703" s="1" t="s">
        <v>4467</v>
      </c>
      <c r="B4703" s="1" t="s">
        <v>26284</v>
      </c>
      <c r="C4703" s="1" t="s">
        <v>862</v>
      </c>
    </row>
    <row r="4704" spans="1:3" x14ac:dyDescent="0.25">
      <c r="A4704" s="1" t="s">
        <v>4468</v>
      </c>
      <c r="B4704" s="1" t="s">
        <v>26285</v>
      </c>
      <c r="C4704" s="1" t="s">
        <v>108</v>
      </c>
    </row>
    <row r="4705" spans="1:3" x14ac:dyDescent="0.25">
      <c r="A4705" s="1" t="s">
        <v>4469</v>
      </c>
      <c r="B4705" s="1" t="s">
        <v>26285</v>
      </c>
      <c r="C4705" s="1" t="s">
        <v>108</v>
      </c>
    </row>
    <row r="4706" spans="1:3" x14ac:dyDescent="0.25">
      <c r="A4706" s="1" t="s">
        <v>4470</v>
      </c>
      <c r="B4706" s="1" t="s">
        <v>26286</v>
      </c>
      <c r="C4706" s="1" t="s">
        <v>108</v>
      </c>
    </row>
    <row r="4707" spans="1:3" x14ac:dyDescent="0.25">
      <c r="A4707" s="1" t="s">
        <v>4471</v>
      </c>
      <c r="B4707" s="1" t="s">
        <v>26286</v>
      </c>
      <c r="C4707" s="1" t="s">
        <v>108</v>
      </c>
    </row>
    <row r="4708" spans="1:3" x14ac:dyDescent="0.25">
      <c r="A4708" s="1" t="s">
        <v>4472</v>
      </c>
      <c r="B4708" s="1" t="s">
        <v>26287</v>
      </c>
      <c r="C4708" s="1" t="s">
        <v>108</v>
      </c>
    </row>
    <row r="4709" spans="1:3" x14ac:dyDescent="0.25">
      <c r="A4709" s="1" t="s">
        <v>4473</v>
      </c>
      <c r="B4709" s="1" t="s">
        <v>26287</v>
      </c>
      <c r="C4709" s="1" t="s">
        <v>108</v>
      </c>
    </row>
    <row r="4710" spans="1:3" x14ac:dyDescent="0.25">
      <c r="A4710" s="1" t="s">
        <v>4474</v>
      </c>
      <c r="B4710" s="1" t="s">
        <v>26288</v>
      </c>
      <c r="C4710" s="1" t="s">
        <v>108</v>
      </c>
    </row>
    <row r="4711" spans="1:3" x14ac:dyDescent="0.25">
      <c r="A4711" s="1" t="s">
        <v>4475</v>
      </c>
      <c r="B4711" s="1" t="s">
        <v>26288</v>
      </c>
      <c r="C4711" s="1" t="s">
        <v>108</v>
      </c>
    </row>
    <row r="4712" spans="1:3" x14ac:dyDescent="0.25">
      <c r="A4712" s="1" t="s">
        <v>4476</v>
      </c>
      <c r="B4712" s="1" t="s">
        <v>26289</v>
      </c>
      <c r="C4712" s="1" t="s">
        <v>108</v>
      </c>
    </row>
    <row r="4713" spans="1:3" x14ac:dyDescent="0.25">
      <c r="A4713" s="1" t="s">
        <v>4477</v>
      </c>
      <c r="B4713" s="1" t="s">
        <v>26289</v>
      </c>
      <c r="C4713" s="1" t="s">
        <v>108</v>
      </c>
    </row>
    <row r="4714" spans="1:3" x14ac:dyDescent="0.25">
      <c r="A4714" s="1" t="s">
        <v>4478</v>
      </c>
      <c r="B4714" s="1" t="s">
        <v>26290</v>
      </c>
      <c r="C4714" s="1" t="s">
        <v>108</v>
      </c>
    </row>
    <row r="4715" spans="1:3" x14ac:dyDescent="0.25">
      <c r="A4715" s="1" t="s">
        <v>4479</v>
      </c>
      <c r="B4715" s="1" t="s">
        <v>26290</v>
      </c>
      <c r="C4715" s="1" t="s">
        <v>108</v>
      </c>
    </row>
    <row r="4716" spans="1:3" x14ac:dyDescent="0.25">
      <c r="A4716" s="1" t="s">
        <v>4480</v>
      </c>
      <c r="B4716" s="1" t="s">
        <v>26291</v>
      </c>
      <c r="C4716" s="1" t="s">
        <v>108</v>
      </c>
    </row>
    <row r="4717" spans="1:3" x14ac:dyDescent="0.25">
      <c r="A4717" s="1" t="s">
        <v>4481</v>
      </c>
      <c r="B4717" s="1" t="s">
        <v>26291</v>
      </c>
      <c r="C4717" s="1" t="s">
        <v>108</v>
      </c>
    </row>
    <row r="4718" spans="1:3" x14ac:dyDescent="0.25">
      <c r="A4718" s="1" t="s">
        <v>4482</v>
      </c>
      <c r="B4718" s="1" t="s">
        <v>26292</v>
      </c>
      <c r="C4718" s="1" t="s">
        <v>108</v>
      </c>
    </row>
    <row r="4719" spans="1:3" x14ac:dyDescent="0.25">
      <c r="A4719" s="1" t="s">
        <v>4483</v>
      </c>
      <c r="B4719" s="1" t="s">
        <v>26292</v>
      </c>
      <c r="C4719" s="1" t="s">
        <v>108</v>
      </c>
    </row>
    <row r="4720" spans="1:3" x14ac:dyDescent="0.25">
      <c r="A4720" s="1" t="s">
        <v>4484</v>
      </c>
      <c r="B4720" s="1" t="s">
        <v>26293</v>
      </c>
      <c r="C4720" s="1" t="s">
        <v>108</v>
      </c>
    </row>
    <row r="4721" spans="1:3" x14ac:dyDescent="0.25">
      <c r="A4721" s="1" t="s">
        <v>4485</v>
      </c>
      <c r="B4721" s="1" t="s">
        <v>26293</v>
      </c>
      <c r="C4721" s="1" t="s">
        <v>108</v>
      </c>
    </row>
    <row r="4722" spans="1:3" x14ac:dyDescent="0.25">
      <c r="A4722" s="1" t="s">
        <v>4486</v>
      </c>
      <c r="B4722" s="1" t="s">
        <v>26294</v>
      </c>
      <c r="C4722" s="1" t="s">
        <v>108</v>
      </c>
    </row>
    <row r="4723" spans="1:3" x14ac:dyDescent="0.25">
      <c r="A4723" s="1" t="s">
        <v>4487</v>
      </c>
      <c r="B4723" s="1" t="s">
        <v>26294</v>
      </c>
      <c r="C4723" s="1" t="s">
        <v>108</v>
      </c>
    </row>
    <row r="4724" spans="1:3" x14ac:dyDescent="0.25">
      <c r="A4724" s="1" t="s">
        <v>4488</v>
      </c>
      <c r="B4724" s="1" t="s">
        <v>26295</v>
      </c>
      <c r="C4724" s="1" t="s">
        <v>108</v>
      </c>
    </row>
    <row r="4725" spans="1:3" x14ac:dyDescent="0.25">
      <c r="A4725" s="1" t="s">
        <v>4489</v>
      </c>
      <c r="B4725" s="1" t="s">
        <v>26295</v>
      </c>
      <c r="C4725" s="1" t="s">
        <v>108</v>
      </c>
    </row>
    <row r="4726" spans="1:3" x14ac:dyDescent="0.25">
      <c r="A4726" s="1" t="s">
        <v>4490</v>
      </c>
      <c r="B4726" s="1" t="s">
        <v>26296</v>
      </c>
      <c r="C4726" s="1" t="s">
        <v>108</v>
      </c>
    </row>
    <row r="4727" spans="1:3" x14ac:dyDescent="0.25">
      <c r="A4727" s="1" t="s">
        <v>4491</v>
      </c>
      <c r="B4727" s="1" t="s">
        <v>26296</v>
      </c>
      <c r="C4727" s="1" t="s">
        <v>108</v>
      </c>
    </row>
    <row r="4728" spans="1:3" x14ac:dyDescent="0.25">
      <c r="A4728" s="1" t="s">
        <v>4492</v>
      </c>
      <c r="B4728" s="1" t="s">
        <v>26297</v>
      </c>
      <c r="C4728" s="1" t="s">
        <v>108</v>
      </c>
    </row>
    <row r="4729" spans="1:3" x14ac:dyDescent="0.25">
      <c r="A4729" s="1" t="s">
        <v>4493</v>
      </c>
      <c r="B4729" s="1" t="s">
        <v>26297</v>
      </c>
      <c r="C4729" s="1" t="s">
        <v>108</v>
      </c>
    </row>
    <row r="4730" spans="1:3" x14ac:dyDescent="0.25">
      <c r="A4730" s="1" t="s">
        <v>4494</v>
      </c>
      <c r="B4730" s="1" t="s">
        <v>26298</v>
      </c>
      <c r="C4730" s="1" t="s">
        <v>108</v>
      </c>
    </row>
    <row r="4731" spans="1:3" x14ac:dyDescent="0.25">
      <c r="A4731" s="1" t="s">
        <v>4495</v>
      </c>
      <c r="B4731" s="1" t="s">
        <v>26298</v>
      </c>
      <c r="C4731" s="1" t="s">
        <v>108</v>
      </c>
    </row>
    <row r="4732" spans="1:3" x14ac:dyDescent="0.25">
      <c r="A4732" s="1" t="s">
        <v>4496</v>
      </c>
      <c r="B4732" s="1" t="s">
        <v>26299</v>
      </c>
      <c r="C4732" s="1" t="s">
        <v>108</v>
      </c>
    </row>
    <row r="4733" spans="1:3" x14ac:dyDescent="0.25">
      <c r="A4733" s="1" t="s">
        <v>4497</v>
      </c>
      <c r="B4733" s="1" t="s">
        <v>26299</v>
      </c>
      <c r="C4733" s="1" t="s">
        <v>108</v>
      </c>
    </row>
    <row r="4734" spans="1:3" x14ac:dyDescent="0.25">
      <c r="A4734" s="1" t="s">
        <v>4498</v>
      </c>
      <c r="B4734" s="1" t="s">
        <v>26300</v>
      </c>
      <c r="C4734" s="1" t="s">
        <v>108</v>
      </c>
    </row>
    <row r="4735" spans="1:3" x14ac:dyDescent="0.25">
      <c r="A4735" s="1" t="s">
        <v>4499</v>
      </c>
      <c r="B4735" s="1" t="s">
        <v>26300</v>
      </c>
      <c r="C4735" s="1" t="s">
        <v>108</v>
      </c>
    </row>
    <row r="4736" spans="1:3" x14ac:dyDescent="0.25">
      <c r="A4736" s="1" t="s">
        <v>4500</v>
      </c>
      <c r="B4736" s="1" t="s">
        <v>26301</v>
      </c>
      <c r="C4736" s="1" t="s">
        <v>108</v>
      </c>
    </row>
    <row r="4737" spans="1:3" x14ac:dyDescent="0.25">
      <c r="A4737" s="1" t="s">
        <v>4501</v>
      </c>
      <c r="B4737" s="1" t="s">
        <v>26301</v>
      </c>
      <c r="C4737" s="1" t="s">
        <v>108</v>
      </c>
    </row>
    <row r="4738" spans="1:3" x14ac:dyDescent="0.25">
      <c r="A4738" s="1" t="s">
        <v>4502</v>
      </c>
      <c r="B4738" s="1" t="s">
        <v>26302</v>
      </c>
      <c r="C4738" s="1" t="s">
        <v>108</v>
      </c>
    </row>
    <row r="4739" spans="1:3" x14ac:dyDescent="0.25">
      <c r="A4739" s="1" t="s">
        <v>4503</v>
      </c>
      <c r="B4739" s="1" t="s">
        <v>26302</v>
      </c>
      <c r="C4739" s="1" t="s">
        <v>108</v>
      </c>
    </row>
    <row r="4740" spans="1:3" x14ac:dyDescent="0.25">
      <c r="A4740" s="1" t="s">
        <v>4504</v>
      </c>
      <c r="B4740" s="1" t="s">
        <v>26303</v>
      </c>
      <c r="C4740" s="1" t="s">
        <v>108</v>
      </c>
    </row>
    <row r="4741" spans="1:3" x14ac:dyDescent="0.25">
      <c r="A4741" s="1" t="s">
        <v>4505</v>
      </c>
      <c r="B4741" s="1" t="s">
        <v>26303</v>
      </c>
      <c r="C4741" s="1" t="s">
        <v>108</v>
      </c>
    </row>
    <row r="4742" spans="1:3" x14ac:dyDescent="0.25">
      <c r="A4742" s="1" t="s">
        <v>4506</v>
      </c>
      <c r="B4742" s="1" t="s">
        <v>26304</v>
      </c>
      <c r="C4742" s="1" t="s">
        <v>108</v>
      </c>
    </row>
    <row r="4743" spans="1:3" x14ac:dyDescent="0.25">
      <c r="A4743" s="1" t="s">
        <v>4507</v>
      </c>
      <c r="B4743" s="1" t="s">
        <v>26304</v>
      </c>
      <c r="C4743" s="1" t="s">
        <v>108</v>
      </c>
    </row>
    <row r="4744" spans="1:3" x14ac:dyDescent="0.25">
      <c r="A4744" s="1" t="s">
        <v>4508</v>
      </c>
      <c r="B4744" s="1" t="s">
        <v>26305</v>
      </c>
      <c r="C4744" s="1" t="s">
        <v>108</v>
      </c>
    </row>
    <row r="4745" spans="1:3" x14ac:dyDescent="0.25">
      <c r="A4745" s="1" t="s">
        <v>4509</v>
      </c>
      <c r="B4745" s="1" t="s">
        <v>26305</v>
      </c>
      <c r="C4745" s="1" t="s">
        <v>108</v>
      </c>
    </row>
    <row r="4746" spans="1:3" x14ac:dyDescent="0.25">
      <c r="A4746" s="1" t="s">
        <v>4510</v>
      </c>
      <c r="B4746" s="1" t="s">
        <v>26306</v>
      </c>
      <c r="C4746" s="1" t="s">
        <v>108</v>
      </c>
    </row>
    <row r="4747" spans="1:3" x14ac:dyDescent="0.25">
      <c r="A4747" s="1" t="s">
        <v>4511</v>
      </c>
      <c r="B4747" s="1" t="s">
        <v>26306</v>
      </c>
      <c r="C4747" s="1" t="s">
        <v>108</v>
      </c>
    </row>
    <row r="4748" spans="1:3" x14ac:dyDescent="0.25">
      <c r="A4748" s="1" t="s">
        <v>4512</v>
      </c>
      <c r="B4748" s="1" t="s">
        <v>26307</v>
      </c>
      <c r="C4748" s="1" t="s">
        <v>108</v>
      </c>
    </row>
    <row r="4749" spans="1:3" x14ac:dyDescent="0.25">
      <c r="A4749" s="1" t="s">
        <v>4513</v>
      </c>
      <c r="B4749" s="1" t="s">
        <v>26307</v>
      </c>
      <c r="C4749" s="1" t="s">
        <v>108</v>
      </c>
    </row>
    <row r="4750" spans="1:3" x14ac:dyDescent="0.25">
      <c r="A4750" s="1" t="s">
        <v>4514</v>
      </c>
      <c r="B4750" s="1" t="s">
        <v>26308</v>
      </c>
      <c r="C4750" s="1" t="s">
        <v>108</v>
      </c>
    </row>
    <row r="4751" spans="1:3" x14ac:dyDescent="0.25">
      <c r="A4751" s="1" t="s">
        <v>4515</v>
      </c>
      <c r="B4751" s="1" t="s">
        <v>26308</v>
      </c>
      <c r="C4751" s="1" t="s">
        <v>108</v>
      </c>
    </row>
    <row r="4752" spans="1:3" x14ac:dyDescent="0.25">
      <c r="A4752" s="1" t="s">
        <v>4516</v>
      </c>
      <c r="B4752" s="1" t="s">
        <v>26309</v>
      </c>
      <c r="C4752" s="1" t="s">
        <v>108</v>
      </c>
    </row>
    <row r="4753" spans="1:3" x14ac:dyDescent="0.25">
      <c r="A4753" s="1" t="s">
        <v>4517</v>
      </c>
      <c r="B4753" s="1" t="s">
        <v>26309</v>
      </c>
      <c r="C4753" s="1" t="s">
        <v>108</v>
      </c>
    </row>
    <row r="4754" spans="1:3" x14ac:dyDescent="0.25">
      <c r="A4754" s="1" t="s">
        <v>4518</v>
      </c>
      <c r="B4754" s="1" t="s">
        <v>26310</v>
      </c>
      <c r="C4754" s="1" t="s">
        <v>4</v>
      </c>
    </row>
    <row r="4755" spans="1:3" x14ac:dyDescent="0.25">
      <c r="A4755" s="1" t="s">
        <v>4519</v>
      </c>
      <c r="B4755" s="1" t="s">
        <v>26310</v>
      </c>
      <c r="C4755" s="1" t="s">
        <v>4</v>
      </c>
    </row>
    <row r="4756" spans="1:3" x14ac:dyDescent="0.25">
      <c r="A4756" s="1" t="s">
        <v>4520</v>
      </c>
      <c r="B4756" s="1" t="s">
        <v>26311</v>
      </c>
      <c r="C4756" s="1" t="s">
        <v>108</v>
      </c>
    </row>
    <row r="4757" spans="1:3" x14ac:dyDescent="0.25">
      <c r="A4757" s="1" t="s">
        <v>4521</v>
      </c>
      <c r="B4757" s="1" t="s">
        <v>26311</v>
      </c>
      <c r="C4757" s="1" t="s">
        <v>108</v>
      </c>
    </row>
    <row r="4758" spans="1:3" x14ac:dyDescent="0.25">
      <c r="A4758" s="1" t="s">
        <v>4522</v>
      </c>
      <c r="B4758" s="1" t="s">
        <v>26312</v>
      </c>
      <c r="C4758" s="1" t="s">
        <v>4</v>
      </c>
    </row>
    <row r="4759" spans="1:3" x14ac:dyDescent="0.25">
      <c r="A4759" s="1" t="s">
        <v>4523</v>
      </c>
      <c r="B4759" s="1" t="s">
        <v>26312</v>
      </c>
      <c r="C4759" s="1" t="s">
        <v>4</v>
      </c>
    </row>
    <row r="4760" spans="1:3" x14ac:dyDescent="0.25">
      <c r="A4760" s="1" t="s">
        <v>4524</v>
      </c>
      <c r="B4760" s="1" t="s">
        <v>26313</v>
      </c>
      <c r="C4760" s="1" t="s">
        <v>108</v>
      </c>
    </row>
    <row r="4761" spans="1:3" x14ac:dyDescent="0.25">
      <c r="A4761" s="1" t="s">
        <v>4525</v>
      </c>
      <c r="B4761" s="1" t="s">
        <v>26313</v>
      </c>
      <c r="C4761" s="1" t="s">
        <v>108</v>
      </c>
    </row>
    <row r="4762" spans="1:3" x14ac:dyDescent="0.25">
      <c r="A4762" s="1" t="s">
        <v>4526</v>
      </c>
      <c r="B4762" s="1" t="s">
        <v>26314</v>
      </c>
      <c r="C4762" s="1" t="s">
        <v>4</v>
      </c>
    </row>
    <row r="4763" spans="1:3" x14ac:dyDescent="0.25">
      <c r="A4763" s="1" t="s">
        <v>4527</v>
      </c>
      <c r="B4763" s="1" t="s">
        <v>26314</v>
      </c>
      <c r="C4763" s="1" t="s">
        <v>4</v>
      </c>
    </row>
    <row r="4764" spans="1:3" x14ac:dyDescent="0.25">
      <c r="A4764" s="1" t="s">
        <v>4528</v>
      </c>
      <c r="B4764" s="1" t="s">
        <v>26315</v>
      </c>
      <c r="C4764" s="1" t="s">
        <v>4</v>
      </c>
    </row>
    <row r="4765" spans="1:3" x14ac:dyDescent="0.25">
      <c r="A4765" s="1" t="s">
        <v>4529</v>
      </c>
      <c r="B4765" s="1" t="s">
        <v>26315</v>
      </c>
      <c r="C4765" s="1" t="s">
        <v>4</v>
      </c>
    </row>
    <row r="4766" spans="1:3" x14ac:dyDescent="0.25">
      <c r="A4766" s="1" t="s">
        <v>4530</v>
      </c>
      <c r="B4766" s="1" t="s">
        <v>26316</v>
      </c>
      <c r="C4766" s="1" t="s">
        <v>108</v>
      </c>
    </row>
    <row r="4767" spans="1:3" x14ac:dyDescent="0.25">
      <c r="A4767" s="1" t="s">
        <v>4531</v>
      </c>
      <c r="B4767" s="1" t="s">
        <v>26316</v>
      </c>
      <c r="C4767" s="1" t="s">
        <v>108</v>
      </c>
    </row>
    <row r="4768" spans="1:3" x14ac:dyDescent="0.25">
      <c r="A4768" s="1" t="s">
        <v>4532</v>
      </c>
      <c r="B4768" s="1" t="s">
        <v>26317</v>
      </c>
      <c r="C4768" s="1" t="s">
        <v>4</v>
      </c>
    </row>
    <row r="4769" spans="1:3" x14ac:dyDescent="0.25">
      <c r="A4769" s="1" t="s">
        <v>4533</v>
      </c>
      <c r="B4769" s="1" t="s">
        <v>26317</v>
      </c>
      <c r="C4769" s="1" t="s">
        <v>4</v>
      </c>
    </row>
    <row r="4770" spans="1:3" x14ac:dyDescent="0.25">
      <c r="A4770" s="1" t="s">
        <v>4534</v>
      </c>
      <c r="B4770" s="1" t="s">
        <v>26318</v>
      </c>
      <c r="C4770" s="1" t="s">
        <v>108</v>
      </c>
    </row>
    <row r="4771" spans="1:3" x14ac:dyDescent="0.25">
      <c r="A4771" s="1" t="s">
        <v>4535</v>
      </c>
      <c r="B4771" s="1" t="s">
        <v>26318</v>
      </c>
      <c r="C4771" s="1" t="s">
        <v>108</v>
      </c>
    </row>
    <row r="4772" spans="1:3" x14ac:dyDescent="0.25">
      <c r="A4772" s="1" t="s">
        <v>4536</v>
      </c>
      <c r="B4772" s="1" t="s">
        <v>26319</v>
      </c>
      <c r="C4772" s="1" t="s">
        <v>4</v>
      </c>
    </row>
    <row r="4773" spans="1:3" x14ac:dyDescent="0.25">
      <c r="A4773" s="1" t="s">
        <v>4537</v>
      </c>
      <c r="B4773" s="1" t="s">
        <v>26319</v>
      </c>
      <c r="C4773" s="1" t="s">
        <v>4</v>
      </c>
    </row>
    <row r="4774" spans="1:3" x14ac:dyDescent="0.25">
      <c r="A4774" s="1" t="s">
        <v>4538</v>
      </c>
      <c r="B4774" s="1" t="s">
        <v>26320</v>
      </c>
      <c r="C4774" s="1" t="s">
        <v>108</v>
      </c>
    </row>
    <row r="4775" spans="1:3" x14ac:dyDescent="0.25">
      <c r="A4775" s="1" t="s">
        <v>4539</v>
      </c>
      <c r="B4775" s="1" t="s">
        <v>26320</v>
      </c>
      <c r="C4775" s="1" t="s">
        <v>108</v>
      </c>
    </row>
    <row r="4776" spans="1:3" x14ac:dyDescent="0.25">
      <c r="A4776" s="1" t="s">
        <v>4540</v>
      </c>
      <c r="B4776" s="1" t="s">
        <v>26321</v>
      </c>
      <c r="C4776" s="1" t="s">
        <v>4</v>
      </c>
    </row>
    <row r="4777" spans="1:3" x14ac:dyDescent="0.25">
      <c r="A4777" s="1" t="s">
        <v>4541</v>
      </c>
      <c r="B4777" s="1" t="s">
        <v>26321</v>
      </c>
      <c r="C4777" s="1" t="s">
        <v>4</v>
      </c>
    </row>
    <row r="4778" spans="1:3" x14ac:dyDescent="0.25">
      <c r="A4778" s="1" t="s">
        <v>4542</v>
      </c>
      <c r="B4778" s="1" t="s">
        <v>26322</v>
      </c>
      <c r="C4778" s="1" t="s">
        <v>108</v>
      </c>
    </row>
    <row r="4779" spans="1:3" x14ac:dyDescent="0.25">
      <c r="A4779" s="1" t="s">
        <v>4543</v>
      </c>
      <c r="B4779" s="1" t="s">
        <v>26322</v>
      </c>
      <c r="C4779" s="1" t="s">
        <v>108</v>
      </c>
    </row>
    <row r="4780" spans="1:3" x14ac:dyDescent="0.25">
      <c r="A4780" s="1" t="s">
        <v>4544</v>
      </c>
      <c r="B4780" s="1" t="s">
        <v>26323</v>
      </c>
      <c r="C4780" s="1" t="s">
        <v>4</v>
      </c>
    </row>
    <row r="4781" spans="1:3" x14ac:dyDescent="0.25">
      <c r="A4781" s="1" t="s">
        <v>4545</v>
      </c>
      <c r="B4781" s="1" t="s">
        <v>26323</v>
      </c>
      <c r="C4781" s="1" t="s">
        <v>4</v>
      </c>
    </row>
    <row r="4782" spans="1:3" x14ac:dyDescent="0.25">
      <c r="A4782" s="1" t="s">
        <v>4546</v>
      </c>
      <c r="B4782" s="1" t="s">
        <v>26324</v>
      </c>
      <c r="C4782" s="1" t="s">
        <v>108</v>
      </c>
    </row>
    <row r="4783" spans="1:3" x14ac:dyDescent="0.25">
      <c r="A4783" s="1" t="s">
        <v>4547</v>
      </c>
      <c r="B4783" s="1" t="s">
        <v>26324</v>
      </c>
      <c r="C4783" s="1" t="s">
        <v>108</v>
      </c>
    </row>
    <row r="4784" spans="1:3" x14ac:dyDescent="0.25">
      <c r="A4784" s="1" t="s">
        <v>4548</v>
      </c>
      <c r="B4784" s="1" t="s">
        <v>26325</v>
      </c>
      <c r="C4784" s="1" t="s">
        <v>4</v>
      </c>
    </row>
    <row r="4785" spans="1:3" x14ac:dyDescent="0.25">
      <c r="A4785" s="1" t="s">
        <v>4549</v>
      </c>
      <c r="B4785" s="1" t="s">
        <v>26325</v>
      </c>
      <c r="C4785" s="1" t="s">
        <v>4</v>
      </c>
    </row>
    <row r="4786" spans="1:3" x14ac:dyDescent="0.25">
      <c r="A4786" s="1" t="s">
        <v>4550</v>
      </c>
      <c r="B4786" s="1" t="s">
        <v>26326</v>
      </c>
      <c r="C4786" s="1" t="s">
        <v>4</v>
      </c>
    </row>
    <row r="4787" spans="1:3" x14ac:dyDescent="0.25">
      <c r="A4787" s="1" t="s">
        <v>4551</v>
      </c>
      <c r="B4787" s="1" t="s">
        <v>26326</v>
      </c>
      <c r="C4787" s="1" t="s">
        <v>4</v>
      </c>
    </row>
    <row r="4788" spans="1:3" x14ac:dyDescent="0.25">
      <c r="A4788" s="1" t="s">
        <v>4552</v>
      </c>
      <c r="B4788" s="1" t="s">
        <v>26327</v>
      </c>
      <c r="C4788" s="1" t="s">
        <v>108</v>
      </c>
    </row>
    <row r="4789" spans="1:3" x14ac:dyDescent="0.25">
      <c r="A4789" s="1" t="s">
        <v>4553</v>
      </c>
      <c r="B4789" s="1" t="s">
        <v>26327</v>
      </c>
      <c r="C4789" s="1" t="s">
        <v>108</v>
      </c>
    </row>
    <row r="4790" spans="1:3" x14ac:dyDescent="0.25">
      <c r="A4790" s="1" t="s">
        <v>4554</v>
      </c>
      <c r="B4790" s="1" t="s">
        <v>26328</v>
      </c>
      <c r="C4790" s="1" t="s">
        <v>108</v>
      </c>
    </row>
    <row r="4791" spans="1:3" x14ac:dyDescent="0.25">
      <c r="A4791" s="1" t="s">
        <v>4555</v>
      </c>
      <c r="B4791" s="1" t="s">
        <v>26328</v>
      </c>
      <c r="C4791" s="1" t="s">
        <v>108</v>
      </c>
    </row>
    <row r="4792" spans="1:3" x14ac:dyDescent="0.25">
      <c r="A4792" s="1" t="s">
        <v>4556</v>
      </c>
      <c r="B4792" s="1" t="s">
        <v>26329</v>
      </c>
      <c r="C4792" s="1" t="s">
        <v>108</v>
      </c>
    </row>
    <row r="4793" spans="1:3" x14ac:dyDescent="0.25">
      <c r="A4793" s="1" t="s">
        <v>4557</v>
      </c>
      <c r="B4793" s="1" t="s">
        <v>26329</v>
      </c>
      <c r="C4793" s="1" t="s">
        <v>108</v>
      </c>
    </row>
    <row r="4794" spans="1:3" x14ac:dyDescent="0.25">
      <c r="A4794" s="1" t="s">
        <v>4558</v>
      </c>
      <c r="B4794" s="1" t="s">
        <v>26330</v>
      </c>
      <c r="C4794" s="1" t="s">
        <v>108</v>
      </c>
    </row>
    <row r="4795" spans="1:3" x14ac:dyDescent="0.25">
      <c r="A4795" s="1" t="s">
        <v>4559</v>
      </c>
      <c r="B4795" s="1" t="s">
        <v>26330</v>
      </c>
      <c r="C4795" s="1" t="s">
        <v>108</v>
      </c>
    </row>
    <row r="4796" spans="1:3" x14ac:dyDescent="0.25">
      <c r="A4796" s="1" t="s">
        <v>4560</v>
      </c>
      <c r="B4796" s="1" t="s">
        <v>26331</v>
      </c>
      <c r="C4796" s="1" t="s">
        <v>108</v>
      </c>
    </row>
    <row r="4797" spans="1:3" x14ac:dyDescent="0.25">
      <c r="A4797" s="1" t="s">
        <v>4561</v>
      </c>
      <c r="B4797" s="1" t="s">
        <v>26331</v>
      </c>
      <c r="C4797" s="1" t="s">
        <v>108</v>
      </c>
    </row>
    <row r="4798" spans="1:3" x14ac:dyDescent="0.25">
      <c r="A4798" s="1" t="s">
        <v>4562</v>
      </c>
      <c r="B4798" s="1" t="s">
        <v>26332</v>
      </c>
      <c r="C4798" s="1" t="s">
        <v>108</v>
      </c>
    </row>
    <row r="4799" spans="1:3" x14ac:dyDescent="0.25">
      <c r="A4799" s="1" t="s">
        <v>4563</v>
      </c>
      <c r="B4799" s="1" t="s">
        <v>26332</v>
      </c>
      <c r="C4799" s="1" t="s">
        <v>108</v>
      </c>
    </row>
    <row r="4800" spans="1:3" x14ac:dyDescent="0.25">
      <c r="A4800" s="1" t="s">
        <v>4564</v>
      </c>
      <c r="B4800" s="1" t="s">
        <v>26333</v>
      </c>
      <c r="C4800" s="1" t="s">
        <v>108</v>
      </c>
    </row>
    <row r="4801" spans="1:3" x14ac:dyDescent="0.25">
      <c r="A4801" s="1" t="s">
        <v>4565</v>
      </c>
      <c r="B4801" s="1" t="s">
        <v>26333</v>
      </c>
      <c r="C4801" s="1" t="s">
        <v>108</v>
      </c>
    </row>
    <row r="4802" spans="1:3" x14ac:dyDescent="0.25">
      <c r="A4802" s="1" t="s">
        <v>4566</v>
      </c>
      <c r="B4802" s="1" t="s">
        <v>26334</v>
      </c>
      <c r="C4802" s="1" t="s">
        <v>4</v>
      </c>
    </row>
    <row r="4803" spans="1:3" x14ac:dyDescent="0.25">
      <c r="A4803" s="1" t="s">
        <v>4567</v>
      </c>
      <c r="B4803" s="1" t="s">
        <v>26334</v>
      </c>
      <c r="C4803" s="1" t="s">
        <v>4</v>
      </c>
    </row>
    <row r="4804" spans="1:3" x14ac:dyDescent="0.25">
      <c r="A4804" s="1" t="s">
        <v>4568</v>
      </c>
      <c r="B4804" s="1" t="s">
        <v>26335</v>
      </c>
      <c r="C4804" s="1" t="s">
        <v>4</v>
      </c>
    </row>
    <row r="4805" spans="1:3" x14ac:dyDescent="0.25">
      <c r="A4805" s="1" t="s">
        <v>4569</v>
      </c>
      <c r="B4805" s="1" t="s">
        <v>26335</v>
      </c>
      <c r="C4805" s="1" t="s">
        <v>4</v>
      </c>
    </row>
    <row r="4806" spans="1:3" x14ac:dyDescent="0.25">
      <c r="A4806" s="1" t="s">
        <v>4570</v>
      </c>
      <c r="B4806" s="1" t="s">
        <v>26336</v>
      </c>
      <c r="C4806" s="1" t="s">
        <v>4</v>
      </c>
    </row>
    <row r="4807" spans="1:3" x14ac:dyDescent="0.25">
      <c r="A4807" s="1" t="s">
        <v>4571</v>
      </c>
      <c r="B4807" s="1" t="s">
        <v>26336</v>
      </c>
      <c r="C4807" s="1" t="s">
        <v>4</v>
      </c>
    </row>
    <row r="4808" spans="1:3" x14ac:dyDescent="0.25">
      <c r="A4808" s="1" t="s">
        <v>4572</v>
      </c>
      <c r="B4808" s="1" t="s">
        <v>26337</v>
      </c>
      <c r="C4808" s="1" t="s">
        <v>4</v>
      </c>
    </row>
    <row r="4809" spans="1:3" x14ac:dyDescent="0.25">
      <c r="A4809" s="1" t="s">
        <v>4573</v>
      </c>
      <c r="B4809" s="1" t="s">
        <v>26337</v>
      </c>
      <c r="C4809" s="1" t="s">
        <v>4</v>
      </c>
    </row>
    <row r="4810" spans="1:3" x14ac:dyDescent="0.25">
      <c r="A4810" s="1" t="s">
        <v>4574</v>
      </c>
      <c r="B4810" s="1" t="s">
        <v>26338</v>
      </c>
      <c r="C4810" s="1" t="s">
        <v>4</v>
      </c>
    </row>
    <row r="4811" spans="1:3" x14ac:dyDescent="0.25">
      <c r="A4811" s="1" t="s">
        <v>4575</v>
      </c>
      <c r="B4811" s="1" t="s">
        <v>26338</v>
      </c>
      <c r="C4811" s="1" t="s">
        <v>4</v>
      </c>
    </row>
    <row r="4812" spans="1:3" x14ac:dyDescent="0.25">
      <c r="A4812" s="1" t="s">
        <v>4576</v>
      </c>
      <c r="B4812" s="1" t="s">
        <v>26339</v>
      </c>
      <c r="C4812" s="1" t="s">
        <v>4</v>
      </c>
    </row>
    <row r="4813" spans="1:3" x14ac:dyDescent="0.25">
      <c r="A4813" s="1" t="s">
        <v>4577</v>
      </c>
      <c r="B4813" s="1" t="s">
        <v>26339</v>
      </c>
      <c r="C4813" s="1" t="s">
        <v>4</v>
      </c>
    </row>
    <row r="4814" spans="1:3" x14ac:dyDescent="0.25">
      <c r="A4814" s="1" t="s">
        <v>4578</v>
      </c>
      <c r="B4814" s="1" t="s">
        <v>26340</v>
      </c>
      <c r="C4814" s="1" t="s">
        <v>4</v>
      </c>
    </row>
    <row r="4815" spans="1:3" x14ac:dyDescent="0.25">
      <c r="A4815" s="1" t="s">
        <v>4579</v>
      </c>
      <c r="B4815" s="1" t="s">
        <v>26340</v>
      </c>
      <c r="C4815" s="1" t="s">
        <v>4</v>
      </c>
    </row>
    <row r="4816" spans="1:3" x14ac:dyDescent="0.25">
      <c r="A4816" s="1" t="s">
        <v>4580</v>
      </c>
      <c r="B4816" s="1" t="s">
        <v>26341</v>
      </c>
      <c r="C4816" s="1" t="s">
        <v>4</v>
      </c>
    </row>
    <row r="4817" spans="1:3" x14ac:dyDescent="0.25">
      <c r="A4817" s="1" t="s">
        <v>4581</v>
      </c>
      <c r="B4817" s="1" t="s">
        <v>26341</v>
      </c>
      <c r="C4817" s="1" t="s">
        <v>4</v>
      </c>
    </row>
    <row r="4818" spans="1:3" x14ac:dyDescent="0.25">
      <c r="A4818" s="1" t="s">
        <v>4582</v>
      </c>
      <c r="B4818" s="1" t="s">
        <v>26342</v>
      </c>
      <c r="C4818" s="1" t="s">
        <v>4</v>
      </c>
    </row>
    <row r="4819" spans="1:3" x14ac:dyDescent="0.25">
      <c r="A4819" s="1" t="s">
        <v>4583</v>
      </c>
      <c r="B4819" s="1" t="s">
        <v>26342</v>
      </c>
      <c r="C4819" s="1" t="s">
        <v>4</v>
      </c>
    </row>
    <row r="4820" spans="1:3" x14ac:dyDescent="0.25">
      <c r="A4820" s="1" t="s">
        <v>4584</v>
      </c>
      <c r="B4820" s="1" t="s">
        <v>26343</v>
      </c>
      <c r="C4820" s="1" t="s">
        <v>4</v>
      </c>
    </row>
    <row r="4821" spans="1:3" x14ac:dyDescent="0.25">
      <c r="A4821" s="1" t="s">
        <v>4585</v>
      </c>
      <c r="B4821" s="1" t="s">
        <v>26343</v>
      </c>
      <c r="C4821" s="1" t="s">
        <v>4</v>
      </c>
    </row>
    <row r="4822" spans="1:3" x14ac:dyDescent="0.25">
      <c r="A4822" s="1" t="s">
        <v>4586</v>
      </c>
      <c r="B4822" s="1" t="s">
        <v>26344</v>
      </c>
      <c r="C4822" s="1" t="s">
        <v>4</v>
      </c>
    </row>
    <row r="4823" spans="1:3" x14ac:dyDescent="0.25">
      <c r="A4823" s="1" t="s">
        <v>4587</v>
      </c>
      <c r="B4823" s="1" t="s">
        <v>26344</v>
      </c>
      <c r="C4823" s="1" t="s">
        <v>4</v>
      </c>
    </row>
    <row r="4824" spans="1:3" x14ac:dyDescent="0.25">
      <c r="A4824" s="1" t="s">
        <v>4588</v>
      </c>
      <c r="B4824" s="1" t="s">
        <v>26345</v>
      </c>
      <c r="C4824" s="1" t="s">
        <v>4</v>
      </c>
    </row>
    <row r="4825" spans="1:3" x14ac:dyDescent="0.25">
      <c r="A4825" s="1" t="s">
        <v>4589</v>
      </c>
      <c r="B4825" s="1" t="s">
        <v>26345</v>
      </c>
      <c r="C4825" s="1" t="s">
        <v>4</v>
      </c>
    </row>
    <row r="4826" spans="1:3" x14ac:dyDescent="0.25">
      <c r="A4826" s="1" t="s">
        <v>4590</v>
      </c>
      <c r="B4826" s="1" t="s">
        <v>26346</v>
      </c>
      <c r="C4826" s="1" t="s">
        <v>4</v>
      </c>
    </row>
    <row r="4827" spans="1:3" x14ac:dyDescent="0.25">
      <c r="A4827" s="1" t="s">
        <v>4591</v>
      </c>
      <c r="B4827" s="1" t="s">
        <v>26346</v>
      </c>
      <c r="C4827" s="1" t="s">
        <v>4</v>
      </c>
    </row>
    <row r="4828" spans="1:3" x14ac:dyDescent="0.25">
      <c r="A4828" s="1" t="s">
        <v>4592</v>
      </c>
      <c r="B4828" s="1" t="s">
        <v>26347</v>
      </c>
      <c r="C4828" s="1" t="s">
        <v>4</v>
      </c>
    </row>
    <row r="4829" spans="1:3" x14ac:dyDescent="0.25">
      <c r="A4829" s="1" t="s">
        <v>4593</v>
      </c>
      <c r="B4829" s="1" t="s">
        <v>26347</v>
      </c>
      <c r="C4829" s="1" t="s">
        <v>4</v>
      </c>
    </row>
    <row r="4830" spans="1:3" x14ac:dyDescent="0.25">
      <c r="A4830" s="1" t="s">
        <v>4594</v>
      </c>
      <c r="B4830" s="1" t="s">
        <v>26348</v>
      </c>
      <c r="C4830" s="1" t="s">
        <v>4</v>
      </c>
    </row>
    <row r="4831" spans="1:3" x14ac:dyDescent="0.25">
      <c r="A4831" s="1" t="s">
        <v>4595</v>
      </c>
      <c r="B4831" s="1" t="s">
        <v>26348</v>
      </c>
      <c r="C4831" s="1" t="s">
        <v>4</v>
      </c>
    </row>
    <row r="4832" spans="1:3" x14ac:dyDescent="0.25">
      <c r="A4832" s="1" t="s">
        <v>4596</v>
      </c>
      <c r="B4832" s="1" t="s">
        <v>26349</v>
      </c>
      <c r="C4832" s="1" t="s">
        <v>4</v>
      </c>
    </row>
    <row r="4833" spans="1:3" x14ac:dyDescent="0.25">
      <c r="A4833" s="1" t="s">
        <v>4597</v>
      </c>
      <c r="B4833" s="1" t="s">
        <v>26349</v>
      </c>
      <c r="C4833" s="1" t="s">
        <v>4</v>
      </c>
    </row>
    <row r="4834" spans="1:3" x14ac:dyDescent="0.25">
      <c r="A4834" s="1" t="s">
        <v>4598</v>
      </c>
      <c r="B4834" s="1" t="s">
        <v>26350</v>
      </c>
      <c r="C4834" s="1" t="s">
        <v>4</v>
      </c>
    </row>
    <row r="4835" spans="1:3" x14ac:dyDescent="0.25">
      <c r="A4835" s="1" t="s">
        <v>4599</v>
      </c>
      <c r="B4835" s="1" t="s">
        <v>26350</v>
      </c>
      <c r="C4835" s="1" t="s">
        <v>4</v>
      </c>
    </row>
    <row r="4836" spans="1:3" x14ac:dyDescent="0.25">
      <c r="A4836" s="1" t="s">
        <v>4600</v>
      </c>
      <c r="B4836" s="1" t="s">
        <v>26351</v>
      </c>
      <c r="C4836" s="1" t="s">
        <v>4</v>
      </c>
    </row>
    <row r="4837" spans="1:3" x14ac:dyDescent="0.25">
      <c r="A4837" s="1" t="s">
        <v>4601</v>
      </c>
      <c r="B4837" s="1" t="s">
        <v>26351</v>
      </c>
      <c r="C4837" s="1" t="s">
        <v>4</v>
      </c>
    </row>
    <row r="4838" spans="1:3" x14ac:dyDescent="0.25">
      <c r="A4838" s="1" t="s">
        <v>4602</v>
      </c>
      <c r="B4838" s="1" t="s">
        <v>26352</v>
      </c>
      <c r="C4838" s="1" t="s">
        <v>4</v>
      </c>
    </row>
    <row r="4839" spans="1:3" x14ac:dyDescent="0.25">
      <c r="A4839" s="1" t="s">
        <v>4603</v>
      </c>
      <c r="B4839" s="1" t="s">
        <v>26352</v>
      </c>
      <c r="C4839" s="1" t="s">
        <v>4</v>
      </c>
    </row>
    <row r="4840" spans="1:3" x14ac:dyDescent="0.25">
      <c r="A4840" s="1" t="s">
        <v>4604</v>
      </c>
      <c r="B4840" s="1" t="s">
        <v>26353</v>
      </c>
      <c r="C4840" s="1" t="s">
        <v>4</v>
      </c>
    </row>
    <row r="4841" spans="1:3" x14ac:dyDescent="0.25">
      <c r="A4841" s="1" t="s">
        <v>4605</v>
      </c>
      <c r="B4841" s="1" t="s">
        <v>26353</v>
      </c>
      <c r="C4841" s="1" t="s">
        <v>4</v>
      </c>
    </row>
    <row r="4842" spans="1:3" x14ac:dyDescent="0.25">
      <c r="A4842" s="1" t="s">
        <v>4606</v>
      </c>
      <c r="B4842" s="1" t="s">
        <v>26354</v>
      </c>
      <c r="C4842" s="1" t="s">
        <v>4</v>
      </c>
    </row>
    <row r="4843" spans="1:3" x14ac:dyDescent="0.25">
      <c r="A4843" s="1" t="s">
        <v>4607</v>
      </c>
      <c r="B4843" s="1" t="s">
        <v>26354</v>
      </c>
      <c r="C4843" s="1" t="s">
        <v>4</v>
      </c>
    </row>
    <row r="4844" spans="1:3" x14ac:dyDescent="0.25">
      <c r="A4844" s="1" t="s">
        <v>4608</v>
      </c>
      <c r="B4844" s="1" t="s">
        <v>26355</v>
      </c>
      <c r="C4844" s="1" t="s">
        <v>108</v>
      </c>
    </row>
    <row r="4845" spans="1:3" x14ac:dyDescent="0.25">
      <c r="A4845" s="1" t="s">
        <v>4609</v>
      </c>
      <c r="B4845" s="1" t="s">
        <v>26355</v>
      </c>
      <c r="C4845" s="1" t="s">
        <v>108</v>
      </c>
    </row>
    <row r="4846" spans="1:3" x14ac:dyDescent="0.25">
      <c r="A4846" s="1" t="s">
        <v>4610</v>
      </c>
      <c r="B4846" s="1" t="s">
        <v>26356</v>
      </c>
      <c r="C4846" s="1" t="s">
        <v>108</v>
      </c>
    </row>
    <row r="4847" spans="1:3" x14ac:dyDescent="0.25">
      <c r="A4847" s="1" t="s">
        <v>4611</v>
      </c>
      <c r="B4847" s="1" t="s">
        <v>26356</v>
      </c>
      <c r="C4847" s="1" t="s">
        <v>108</v>
      </c>
    </row>
    <row r="4848" spans="1:3" x14ac:dyDescent="0.25">
      <c r="A4848" s="1" t="s">
        <v>4612</v>
      </c>
      <c r="B4848" s="1" t="s">
        <v>26357</v>
      </c>
      <c r="C4848" s="1" t="s">
        <v>108</v>
      </c>
    </row>
    <row r="4849" spans="1:3" x14ac:dyDescent="0.25">
      <c r="A4849" s="1" t="s">
        <v>4613</v>
      </c>
      <c r="B4849" s="1" t="s">
        <v>26357</v>
      </c>
      <c r="C4849" s="1" t="s">
        <v>108</v>
      </c>
    </row>
    <row r="4850" spans="1:3" x14ac:dyDescent="0.25">
      <c r="A4850" s="1" t="s">
        <v>4614</v>
      </c>
      <c r="B4850" s="1" t="s">
        <v>26358</v>
      </c>
      <c r="C4850" s="1" t="s">
        <v>108</v>
      </c>
    </row>
    <row r="4851" spans="1:3" x14ac:dyDescent="0.25">
      <c r="A4851" s="1" t="s">
        <v>4615</v>
      </c>
      <c r="B4851" s="1" t="s">
        <v>26358</v>
      </c>
      <c r="C4851" s="1" t="s">
        <v>108</v>
      </c>
    </row>
    <row r="4852" spans="1:3" x14ac:dyDescent="0.25">
      <c r="A4852" s="1" t="s">
        <v>4616</v>
      </c>
      <c r="B4852" s="1" t="s">
        <v>26359</v>
      </c>
      <c r="C4852" s="1" t="s">
        <v>108</v>
      </c>
    </row>
    <row r="4853" spans="1:3" x14ac:dyDescent="0.25">
      <c r="A4853" s="1" t="s">
        <v>4617</v>
      </c>
      <c r="B4853" s="1" t="s">
        <v>26359</v>
      </c>
      <c r="C4853" s="1" t="s">
        <v>108</v>
      </c>
    </row>
    <row r="4854" spans="1:3" x14ac:dyDescent="0.25">
      <c r="A4854" s="1" t="s">
        <v>4618</v>
      </c>
      <c r="B4854" s="1" t="s">
        <v>26360</v>
      </c>
      <c r="C4854" s="1" t="s">
        <v>108</v>
      </c>
    </row>
    <row r="4855" spans="1:3" x14ac:dyDescent="0.25">
      <c r="A4855" s="1" t="s">
        <v>4619</v>
      </c>
      <c r="B4855" s="1" t="s">
        <v>26360</v>
      </c>
      <c r="C4855" s="1" t="s">
        <v>108</v>
      </c>
    </row>
    <row r="4856" spans="1:3" x14ac:dyDescent="0.25">
      <c r="A4856" s="1" t="s">
        <v>4620</v>
      </c>
      <c r="B4856" s="1" t="s">
        <v>26361</v>
      </c>
      <c r="C4856" s="1" t="s">
        <v>108</v>
      </c>
    </row>
    <row r="4857" spans="1:3" x14ac:dyDescent="0.25">
      <c r="A4857" s="1" t="s">
        <v>4621</v>
      </c>
      <c r="B4857" s="1" t="s">
        <v>26361</v>
      </c>
      <c r="C4857" s="1" t="s">
        <v>108</v>
      </c>
    </row>
    <row r="4858" spans="1:3" x14ac:dyDescent="0.25">
      <c r="A4858" s="1" t="s">
        <v>4622</v>
      </c>
      <c r="B4858" s="1" t="s">
        <v>26362</v>
      </c>
      <c r="C4858" s="1" t="s">
        <v>108</v>
      </c>
    </row>
    <row r="4859" spans="1:3" x14ac:dyDescent="0.25">
      <c r="A4859" s="1" t="s">
        <v>4623</v>
      </c>
      <c r="B4859" s="1" t="s">
        <v>26362</v>
      </c>
      <c r="C4859" s="1" t="s">
        <v>108</v>
      </c>
    </row>
    <row r="4860" spans="1:3" x14ac:dyDescent="0.25">
      <c r="A4860" s="1" t="s">
        <v>4624</v>
      </c>
      <c r="B4860" s="1" t="s">
        <v>26363</v>
      </c>
      <c r="C4860" s="1" t="s">
        <v>108</v>
      </c>
    </row>
    <row r="4861" spans="1:3" x14ac:dyDescent="0.25">
      <c r="A4861" s="1" t="s">
        <v>4625</v>
      </c>
      <c r="B4861" s="1" t="s">
        <v>26363</v>
      </c>
      <c r="C4861" s="1" t="s">
        <v>108</v>
      </c>
    </row>
    <row r="4862" spans="1:3" x14ac:dyDescent="0.25">
      <c r="A4862" s="1" t="s">
        <v>4626</v>
      </c>
      <c r="B4862" s="1" t="s">
        <v>26364</v>
      </c>
      <c r="C4862" s="1" t="s">
        <v>108</v>
      </c>
    </row>
    <row r="4863" spans="1:3" x14ac:dyDescent="0.25">
      <c r="A4863" s="1" t="s">
        <v>4627</v>
      </c>
      <c r="B4863" s="1" t="s">
        <v>26364</v>
      </c>
      <c r="C4863" s="1" t="s">
        <v>108</v>
      </c>
    </row>
    <row r="4864" spans="1:3" x14ac:dyDescent="0.25">
      <c r="A4864" s="1" t="s">
        <v>4628</v>
      </c>
      <c r="B4864" s="1" t="s">
        <v>26365</v>
      </c>
      <c r="C4864" s="1" t="s">
        <v>108</v>
      </c>
    </row>
    <row r="4865" spans="1:3" x14ac:dyDescent="0.25">
      <c r="A4865" s="1" t="s">
        <v>4629</v>
      </c>
      <c r="B4865" s="1" t="s">
        <v>26365</v>
      </c>
      <c r="C4865" s="1" t="s">
        <v>108</v>
      </c>
    </row>
    <row r="4866" spans="1:3" x14ac:dyDescent="0.25">
      <c r="A4866" s="1" t="s">
        <v>4630</v>
      </c>
      <c r="B4866" s="1" t="s">
        <v>26366</v>
      </c>
      <c r="C4866" s="1" t="s">
        <v>108</v>
      </c>
    </row>
    <row r="4867" spans="1:3" x14ac:dyDescent="0.25">
      <c r="A4867" s="1" t="s">
        <v>4631</v>
      </c>
      <c r="B4867" s="1" t="s">
        <v>26366</v>
      </c>
      <c r="C4867" s="1" t="s">
        <v>108</v>
      </c>
    </row>
    <row r="4868" spans="1:3" x14ac:dyDescent="0.25">
      <c r="A4868" s="1" t="s">
        <v>4632</v>
      </c>
      <c r="B4868" s="1" t="s">
        <v>26367</v>
      </c>
      <c r="C4868" s="1" t="s">
        <v>108</v>
      </c>
    </row>
    <row r="4869" spans="1:3" x14ac:dyDescent="0.25">
      <c r="A4869" s="1" t="s">
        <v>4633</v>
      </c>
      <c r="B4869" s="1" t="s">
        <v>26367</v>
      </c>
      <c r="C4869" s="1" t="s">
        <v>108</v>
      </c>
    </row>
    <row r="4870" spans="1:3" x14ac:dyDescent="0.25">
      <c r="A4870" s="1" t="s">
        <v>4634</v>
      </c>
      <c r="B4870" s="1" t="s">
        <v>26368</v>
      </c>
      <c r="C4870" s="1" t="s">
        <v>108</v>
      </c>
    </row>
    <row r="4871" spans="1:3" x14ac:dyDescent="0.25">
      <c r="A4871" s="1" t="s">
        <v>4635</v>
      </c>
      <c r="B4871" s="1" t="s">
        <v>26368</v>
      </c>
      <c r="C4871" s="1" t="s">
        <v>108</v>
      </c>
    </row>
    <row r="4872" spans="1:3" x14ac:dyDescent="0.25">
      <c r="A4872" s="1" t="s">
        <v>4636</v>
      </c>
      <c r="B4872" s="1" t="s">
        <v>26369</v>
      </c>
      <c r="C4872" s="1" t="s">
        <v>108</v>
      </c>
    </row>
    <row r="4873" spans="1:3" x14ac:dyDescent="0.25">
      <c r="A4873" s="1" t="s">
        <v>4637</v>
      </c>
      <c r="B4873" s="1" t="s">
        <v>26369</v>
      </c>
      <c r="C4873" s="1" t="s">
        <v>108</v>
      </c>
    </row>
    <row r="4874" spans="1:3" x14ac:dyDescent="0.25">
      <c r="A4874" s="1" t="s">
        <v>4638</v>
      </c>
      <c r="B4874" s="1" t="s">
        <v>26370</v>
      </c>
      <c r="C4874" s="1" t="s">
        <v>108</v>
      </c>
    </row>
    <row r="4875" spans="1:3" x14ac:dyDescent="0.25">
      <c r="A4875" s="1" t="s">
        <v>4639</v>
      </c>
      <c r="B4875" s="1" t="s">
        <v>26370</v>
      </c>
      <c r="C4875" s="1" t="s">
        <v>108</v>
      </c>
    </row>
    <row r="4876" spans="1:3" x14ac:dyDescent="0.25">
      <c r="A4876" s="1" t="s">
        <v>4640</v>
      </c>
      <c r="B4876" s="1" t="s">
        <v>26371</v>
      </c>
      <c r="C4876" s="1" t="s">
        <v>108</v>
      </c>
    </row>
    <row r="4877" spans="1:3" x14ac:dyDescent="0.25">
      <c r="A4877" s="1" t="s">
        <v>4641</v>
      </c>
      <c r="B4877" s="1" t="s">
        <v>26371</v>
      </c>
      <c r="C4877" s="1" t="s">
        <v>108</v>
      </c>
    </row>
    <row r="4878" spans="1:3" x14ac:dyDescent="0.25">
      <c r="A4878" s="1" t="s">
        <v>4642</v>
      </c>
      <c r="B4878" s="1" t="s">
        <v>26372</v>
      </c>
      <c r="C4878" s="1" t="s">
        <v>108</v>
      </c>
    </row>
    <row r="4879" spans="1:3" x14ac:dyDescent="0.25">
      <c r="A4879" s="1" t="s">
        <v>4643</v>
      </c>
      <c r="B4879" s="1" t="s">
        <v>26372</v>
      </c>
      <c r="C4879" s="1" t="s">
        <v>108</v>
      </c>
    </row>
    <row r="4880" spans="1:3" x14ac:dyDescent="0.25">
      <c r="A4880" s="1" t="s">
        <v>4644</v>
      </c>
      <c r="B4880" s="1" t="s">
        <v>26373</v>
      </c>
      <c r="C4880" s="1" t="s">
        <v>108</v>
      </c>
    </row>
    <row r="4881" spans="1:3" x14ac:dyDescent="0.25">
      <c r="A4881" s="1" t="s">
        <v>4645</v>
      </c>
      <c r="B4881" s="1" t="s">
        <v>26373</v>
      </c>
      <c r="C4881" s="1" t="s">
        <v>108</v>
      </c>
    </row>
    <row r="4882" spans="1:3" x14ac:dyDescent="0.25">
      <c r="A4882" s="1" t="s">
        <v>4646</v>
      </c>
      <c r="B4882" s="1" t="s">
        <v>26374</v>
      </c>
      <c r="C4882" s="1" t="s">
        <v>108</v>
      </c>
    </row>
    <row r="4883" spans="1:3" x14ac:dyDescent="0.25">
      <c r="A4883" s="1" t="s">
        <v>4647</v>
      </c>
      <c r="B4883" s="1" t="s">
        <v>26374</v>
      </c>
      <c r="C4883" s="1" t="s">
        <v>108</v>
      </c>
    </row>
    <row r="4884" spans="1:3" x14ac:dyDescent="0.25">
      <c r="A4884" s="1" t="s">
        <v>4648</v>
      </c>
      <c r="B4884" s="1" t="s">
        <v>26375</v>
      </c>
      <c r="C4884" s="1" t="s">
        <v>108</v>
      </c>
    </row>
    <row r="4885" spans="1:3" x14ac:dyDescent="0.25">
      <c r="A4885" s="1" t="s">
        <v>4649</v>
      </c>
      <c r="B4885" s="1" t="s">
        <v>26375</v>
      </c>
      <c r="C4885" s="1" t="s">
        <v>108</v>
      </c>
    </row>
    <row r="4886" spans="1:3" x14ac:dyDescent="0.25">
      <c r="A4886" s="1" t="s">
        <v>4650</v>
      </c>
      <c r="B4886" s="1" t="s">
        <v>26376</v>
      </c>
      <c r="C4886" s="1" t="s">
        <v>108</v>
      </c>
    </row>
    <row r="4887" spans="1:3" x14ac:dyDescent="0.25">
      <c r="A4887" s="1" t="s">
        <v>4651</v>
      </c>
      <c r="B4887" s="1" t="s">
        <v>26376</v>
      </c>
      <c r="C4887" s="1" t="s">
        <v>108</v>
      </c>
    </row>
    <row r="4888" spans="1:3" x14ac:dyDescent="0.25">
      <c r="A4888" s="1" t="s">
        <v>4652</v>
      </c>
      <c r="B4888" s="1" t="s">
        <v>26377</v>
      </c>
      <c r="C4888" s="1" t="s">
        <v>108</v>
      </c>
    </row>
    <row r="4889" spans="1:3" x14ac:dyDescent="0.25">
      <c r="A4889" s="1" t="s">
        <v>4653</v>
      </c>
      <c r="B4889" s="1" t="s">
        <v>26377</v>
      </c>
      <c r="C4889" s="1" t="s">
        <v>108</v>
      </c>
    </row>
    <row r="4890" spans="1:3" x14ac:dyDescent="0.25">
      <c r="A4890" s="1" t="s">
        <v>4654</v>
      </c>
      <c r="B4890" s="1" t="s">
        <v>26378</v>
      </c>
      <c r="C4890" s="1" t="s">
        <v>108</v>
      </c>
    </row>
    <row r="4891" spans="1:3" x14ac:dyDescent="0.25">
      <c r="A4891" s="1" t="s">
        <v>4655</v>
      </c>
      <c r="B4891" s="1" t="s">
        <v>26378</v>
      </c>
      <c r="C4891" s="1" t="s">
        <v>108</v>
      </c>
    </row>
    <row r="4892" spans="1:3" x14ac:dyDescent="0.25">
      <c r="A4892" s="1" t="s">
        <v>4656</v>
      </c>
      <c r="B4892" s="1" t="s">
        <v>26379</v>
      </c>
      <c r="C4892" s="1" t="s">
        <v>108</v>
      </c>
    </row>
    <row r="4893" spans="1:3" x14ac:dyDescent="0.25">
      <c r="A4893" s="1" t="s">
        <v>4657</v>
      </c>
      <c r="B4893" s="1" t="s">
        <v>26379</v>
      </c>
      <c r="C4893" s="1" t="s">
        <v>108</v>
      </c>
    </row>
    <row r="4894" spans="1:3" x14ac:dyDescent="0.25">
      <c r="A4894" s="1" t="s">
        <v>4658</v>
      </c>
      <c r="B4894" s="1" t="s">
        <v>26380</v>
      </c>
      <c r="C4894" s="1" t="s">
        <v>108</v>
      </c>
    </row>
    <row r="4895" spans="1:3" x14ac:dyDescent="0.25">
      <c r="A4895" s="1" t="s">
        <v>4659</v>
      </c>
      <c r="B4895" s="1" t="s">
        <v>26380</v>
      </c>
      <c r="C4895" s="1" t="s">
        <v>108</v>
      </c>
    </row>
    <row r="4896" spans="1:3" x14ac:dyDescent="0.25">
      <c r="A4896" s="1" t="s">
        <v>4660</v>
      </c>
      <c r="B4896" s="1" t="s">
        <v>26381</v>
      </c>
      <c r="C4896" s="1" t="s">
        <v>108</v>
      </c>
    </row>
    <row r="4897" spans="1:3" x14ac:dyDescent="0.25">
      <c r="A4897" s="1" t="s">
        <v>4661</v>
      </c>
      <c r="B4897" s="1" t="s">
        <v>26381</v>
      </c>
      <c r="C4897" s="1" t="s">
        <v>108</v>
      </c>
    </row>
    <row r="4898" spans="1:3" x14ac:dyDescent="0.25">
      <c r="A4898" s="1" t="s">
        <v>4662</v>
      </c>
      <c r="B4898" s="1" t="s">
        <v>26382</v>
      </c>
      <c r="C4898" s="1" t="s">
        <v>108</v>
      </c>
    </row>
    <row r="4899" spans="1:3" x14ac:dyDescent="0.25">
      <c r="A4899" s="1" t="s">
        <v>4663</v>
      </c>
      <c r="B4899" s="1" t="s">
        <v>26382</v>
      </c>
      <c r="C4899" s="1" t="s">
        <v>108</v>
      </c>
    </row>
    <row r="4900" spans="1:3" x14ac:dyDescent="0.25">
      <c r="A4900" s="1" t="s">
        <v>4664</v>
      </c>
      <c r="B4900" s="1" t="s">
        <v>26383</v>
      </c>
      <c r="C4900" s="1" t="s">
        <v>108</v>
      </c>
    </row>
    <row r="4901" spans="1:3" x14ac:dyDescent="0.25">
      <c r="A4901" s="1" t="s">
        <v>4665</v>
      </c>
      <c r="B4901" s="1" t="s">
        <v>26383</v>
      </c>
      <c r="C4901" s="1" t="s">
        <v>108</v>
      </c>
    </row>
    <row r="4902" spans="1:3" x14ac:dyDescent="0.25">
      <c r="A4902" s="1" t="s">
        <v>4666</v>
      </c>
      <c r="B4902" s="1" t="s">
        <v>26384</v>
      </c>
      <c r="C4902" s="1" t="s">
        <v>108</v>
      </c>
    </row>
    <row r="4903" spans="1:3" x14ac:dyDescent="0.25">
      <c r="A4903" s="1" t="s">
        <v>4667</v>
      </c>
      <c r="B4903" s="1" t="s">
        <v>26384</v>
      </c>
      <c r="C4903" s="1" t="s">
        <v>108</v>
      </c>
    </row>
    <row r="4904" spans="1:3" x14ac:dyDescent="0.25">
      <c r="A4904" s="1" t="s">
        <v>4668</v>
      </c>
      <c r="B4904" s="1" t="s">
        <v>26385</v>
      </c>
      <c r="C4904" s="1" t="s">
        <v>108</v>
      </c>
    </row>
    <row r="4905" spans="1:3" x14ac:dyDescent="0.25">
      <c r="A4905" s="1" t="s">
        <v>4669</v>
      </c>
      <c r="B4905" s="1" t="s">
        <v>26385</v>
      </c>
      <c r="C4905" s="1" t="s">
        <v>108</v>
      </c>
    </row>
    <row r="4906" spans="1:3" x14ac:dyDescent="0.25">
      <c r="A4906" s="1" t="s">
        <v>4670</v>
      </c>
      <c r="B4906" s="1" t="s">
        <v>26386</v>
      </c>
      <c r="C4906" s="1" t="s">
        <v>108</v>
      </c>
    </row>
    <row r="4907" spans="1:3" x14ac:dyDescent="0.25">
      <c r="A4907" s="1" t="s">
        <v>4671</v>
      </c>
      <c r="B4907" s="1" t="s">
        <v>26386</v>
      </c>
      <c r="C4907" s="1" t="s">
        <v>108</v>
      </c>
    </row>
    <row r="4908" spans="1:3" x14ac:dyDescent="0.25">
      <c r="A4908" s="1" t="s">
        <v>4672</v>
      </c>
      <c r="B4908" s="1" t="s">
        <v>26387</v>
      </c>
      <c r="C4908" s="1" t="s">
        <v>108</v>
      </c>
    </row>
    <row r="4909" spans="1:3" x14ac:dyDescent="0.25">
      <c r="A4909" s="1" t="s">
        <v>4673</v>
      </c>
      <c r="B4909" s="1" t="s">
        <v>26387</v>
      </c>
      <c r="C4909" s="1" t="s">
        <v>108</v>
      </c>
    </row>
    <row r="4910" spans="1:3" x14ac:dyDescent="0.25">
      <c r="A4910" s="1" t="s">
        <v>4674</v>
      </c>
      <c r="B4910" s="1" t="s">
        <v>26388</v>
      </c>
      <c r="C4910" s="1" t="s">
        <v>108</v>
      </c>
    </row>
    <row r="4911" spans="1:3" x14ac:dyDescent="0.25">
      <c r="A4911" s="1" t="s">
        <v>4675</v>
      </c>
      <c r="B4911" s="1" t="s">
        <v>26388</v>
      </c>
      <c r="C4911" s="1" t="s">
        <v>108</v>
      </c>
    </row>
    <row r="4912" spans="1:3" x14ac:dyDescent="0.25">
      <c r="A4912" s="1" t="s">
        <v>4676</v>
      </c>
      <c r="B4912" s="1" t="s">
        <v>26389</v>
      </c>
      <c r="C4912" s="1" t="s">
        <v>108</v>
      </c>
    </row>
    <row r="4913" spans="1:3" x14ac:dyDescent="0.25">
      <c r="A4913" s="1" t="s">
        <v>4677</v>
      </c>
      <c r="B4913" s="1" t="s">
        <v>26389</v>
      </c>
      <c r="C4913" s="1" t="s">
        <v>108</v>
      </c>
    </row>
    <row r="4914" spans="1:3" x14ac:dyDescent="0.25">
      <c r="A4914" s="1" t="s">
        <v>4678</v>
      </c>
      <c r="B4914" s="1" t="s">
        <v>26390</v>
      </c>
      <c r="C4914" s="1" t="s">
        <v>108</v>
      </c>
    </row>
    <row r="4915" spans="1:3" x14ac:dyDescent="0.25">
      <c r="A4915" s="1" t="s">
        <v>4679</v>
      </c>
      <c r="B4915" s="1" t="s">
        <v>26390</v>
      </c>
      <c r="C4915" s="1" t="s">
        <v>108</v>
      </c>
    </row>
    <row r="4916" spans="1:3" x14ac:dyDescent="0.25">
      <c r="A4916" s="1" t="s">
        <v>4680</v>
      </c>
      <c r="B4916" s="1" t="s">
        <v>26391</v>
      </c>
      <c r="C4916" s="1" t="s">
        <v>108</v>
      </c>
    </row>
    <row r="4917" spans="1:3" x14ac:dyDescent="0.25">
      <c r="A4917" s="1" t="s">
        <v>4681</v>
      </c>
      <c r="B4917" s="1" t="s">
        <v>26391</v>
      </c>
      <c r="C4917" s="1" t="s">
        <v>108</v>
      </c>
    </row>
    <row r="4918" spans="1:3" x14ac:dyDescent="0.25">
      <c r="A4918" s="1" t="s">
        <v>4682</v>
      </c>
      <c r="B4918" s="1" t="s">
        <v>26392</v>
      </c>
      <c r="C4918" s="1" t="s">
        <v>108</v>
      </c>
    </row>
    <row r="4919" spans="1:3" x14ac:dyDescent="0.25">
      <c r="A4919" s="1" t="s">
        <v>4683</v>
      </c>
      <c r="B4919" s="1" t="s">
        <v>26392</v>
      </c>
      <c r="C4919" s="1" t="s">
        <v>108</v>
      </c>
    </row>
    <row r="4920" spans="1:3" x14ac:dyDescent="0.25">
      <c r="A4920" s="1" t="s">
        <v>4684</v>
      </c>
      <c r="B4920" s="1" t="s">
        <v>26393</v>
      </c>
      <c r="C4920" s="1" t="s">
        <v>108</v>
      </c>
    </row>
    <row r="4921" spans="1:3" x14ac:dyDescent="0.25">
      <c r="A4921" s="1" t="s">
        <v>4685</v>
      </c>
      <c r="B4921" s="1" t="s">
        <v>26393</v>
      </c>
      <c r="C4921" s="1" t="s">
        <v>108</v>
      </c>
    </row>
    <row r="4922" spans="1:3" x14ac:dyDescent="0.25">
      <c r="A4922" s="1" t="s">
        <v>4686</v>
      </c>
      <c r="B4922" s="1" t="s">
        <v>26394</v>
      </c>
      <c r="C4922" s="1" t="s">
        <v>108</v>
      </c>
    </row>
    <row r="4923" spans="1:3" x14ac:dyDescent="0.25">
      <c r="A4923" s="1" t="s">
        <v>4687</v>
      </c>
      <c r="B4923" s="1" t="s">
        <v>26394</v>
      </c>
      <c r="C4923" s="1" t="s">
        <v>108</v>
      </c>
    </row>
    <row r="4924" spans="1:3" x14ac:dyDescent="0.25">
      <c r="A4924" s="1" t="s">
        <v>4688</v>
      </c>
      <c r="B4924" s="1" t="s">
        <v>26395</v>
      </c>
      <c r="C4924" s="1" t="s">
        <v>108</v>
      </c>
    </row>
    <row r="4925" spans="1:3" x14ac:dyDescent="0.25">
      <c r="A4925" s="1" t="s">
        <v>4689</v>
      </c>
      <c r="B4925" s="1" t="s">
        <v>26395</v>
      </c>
      <c r="C4925" s="1" t="s">
        <v>108</v>
      </c>
    </row>
    <row r="4926" spans="1:3" x14ac:dyDescent="0.25">
      <c r="A4926" s="1" t="s">
        <v>4690</v>
      </c>
      <c r="B4926" s="1" t="s">
        <v>26396</v>
      </c>
      <c r="C4926" s="1" t="s">
        <v>108</v>
      </c>
    </row>
    <row r="4927" spans="1:3" x14ac:dyDescent="0.25">
      <c r="A4927" s="1" t="s">
        <v>4691</v>
      </c>
      <c r="B4927" s="1" t="s">
        <v>26396</v>
      </c>
      <c r="C4927" s="1" t="s">
        <v>108</v>
      </c>
    </row>
    <row r="4928" spans="1:3" x14ac:dyDescent="0.25">
      <c r="A4928" s="1" t="s">
        <v>4692</v>
      </c>
      <c r="B4928" s="1" t="s">
        <v>26397</v>
      </c>
      <c r="C4928" s="1" t="s">
        <v>4</v>
      </c>
    </row>
    <row r="4929" spans="1:3" x14ac:dyDescent="0.25">
      <c r="A4929" s="1" t="s">
        <v>4693</v>
      </c>
      <c r="B4929" s="1" t="s">
        <v>26397</v>
      </c>
      <c r="C4929" s="1" t="s">
        <v>4</v>
      </c>
    </row>
    <row r="4930" spans="1:3" x14ac:dyDescent="0.25">
      <c r="A4930" s="1" t="s">
        <v>4694</v>
      </c>
      <c r="B4930" s="1" t="s">
        <v>26398</v>
      </c>
      <c r="C4930" s="1" t="s">
        <v>108</v>
      </c>
    </row>
    <row r="4931" spans="1:3" x14ac:dyDescent="0.25">
      <c r="A4931" s="1" t="s">
        <v>4695</v>
      </c>
      <c r="B4931" s="1" t="s">
        <v>26398</v>
      </c>
      <c r="C4931" s="1" t="s">
        <v>108</v>
      </c>
    </row>
    <row r="4932" spans="1:3" x14ac:dyDescent="0.25">
      <c r="A4932" s="1" t="s">
        <v>4696</v>
      </c>
      <c r="B4932" s="1" t="s">
        <v>26399</v>
      </c>
      <c r="C4932" s="1" t="s">
        <v>4</v>
      </c>
    </row>
    <row r="4933" spans="1:3" x14ac:dyDescent="0.25">
      <c r="A4933" s="1" t="s">
        <v>4697</v>
      </c>
      <c r="B4933" s="1" t="s">
        <v>26399</v>
      </c>
      <c r="C4933" s="1" t="s">
        <v>4</v>
      </c>
    </row>
    <row r="4934" spans="1:3" x14ac:dyDescent="0.25">
      <c r="A4934" s="1" t="s">
        <v>4698</v>
      </c>
      <c r="B4934" s="1" t="s">
        <v>26400</v>
      </c>
      <c r="C4934" s="1" t="s">
        <v>108</v>
      </c>
    </row>
    <row r="4935" spans="1:3" x14ac:dyDescent="0.25">
      <c r="A4935" s="1" t="s">
        <v>4699</v>
      </c>
      <c r="B4935" s="1" t="s">
        <v>26400</v>
      </c>
      <c r="C4935" s="1" t="s">
        <v>108</v>
      </c>
    </row>
    <row r="4936" spans="1:3" x14ac:dyDescent="0.25">
      <c r="A4936" s="1" t="s">
        <v>4700</v>
      </c>
      <c r="B4936" s="1" t="s">
        <v>26401</v>
      </c>
      <c r="C4936" s="1" t="s">
        <v>4</v>
      </c>
    </row>
    <row r="4937" spans="1:3" x14ac:dyDescent="0.25">
      <c r="A4937" s="1" t="s">
        <v>4701</v>
      </c>
      <c r="B4937" s="1" t="s">
        <v>26401</v>
      </c>
      <c r="C4937" s="1" t="s">
        <v>4</v>
      </c>
    </row>
    <row r="4938" spans="1:3" x14ac:dyDescent="0.25">
      <c r="A4938" s="1" t="s">
        <v>4702</v>
      </c>
      <c r="B4938" s="1" t="s">
        <v>26402</v>
      </c>
      <c r="C4938" s="1" t="s">
        <v>108</v>
      </c>
    </row>
    <row r="4939" spans="1:3" x14ac:dyDescent="0.25">
      <c r="A4939" s="1" t="s">
        <v>4703</v>
      </c>
      <c r="B4939" s="1" t="s">
        <v>26402</v>
      </c>
      <c r="C4939" s="1" t="s">
        <v>108</v>
      </c>
    </row>
    <row r="4940" spans="1:3" x14ac:dyDescent="0.25">
      <c r="A4940" s="1" t="s">
        <v>4704</v>
      </c>
      <c r="B4940" s="1" t="s">
        <v>26403</v>
      </c>
      <c r="C4940" s="1" t="s">
        <v>4</v>
      </c>
    </row>
    <row r="4941" spans="1:3" x14ac:dyDescent="0.25">
      <c r="A4941" s="1" t="s">
        <v>4705</v>
      </c>
      <c r="B4941" s="1" t="s">
        <v>26403</v>
      </c>
      <c r="C4941" s="1" t="s">
        <v>4</v>
      </c>
    </row>
    <row r="4942" spans="1:3" x14ac:dyDescent="0.25">
      <c r="A4942" s="1" t="s">
        <v>4706</v>
      </c>
      <c r="B4942" s="1" t="s">
        <v>26404</v>
      </c>
      <c r="C4942" s="1" t="s">
        <v>108</v>
      </c>
    </row>
    <row r="4943" spans="1:3" x14ac:dyDescent="0.25">
      <c r="A4943" s="1" t="s">
        <v>4707</v>
      </c>
      <c r="B4943" s="1" t="s">
        <v>26404</v>
      </c>
      <c r="C4943" s="1" t="s">
        <v>108</v>
      </c>
    </row>
    <row r="4944" spans="1:3" x14ac:dyDescent="0.25">
      <c r="A4944" s="1" t="s">
        <v>4708</v>
      </c>
      <c r="B4944" s="1" t="s">
        <v>26405</v>
      </c>
      <c r="C4944" s="1" t="s">
        <v>4</v>
      </c>
    </row>
    <row r="4945" spans="1:3" x14ac:dyDescent="0.25">
      <c r="A4945" s="1" t="s">
        <v>4709</v>
      </c>
      <c r="B4945" s="1" t="s">
        <v>26405</v>
      </c>
      <c r="C4945" s="1" t="s">
        <v>4</v>
      </c>
    </row>
    <row r="4946" spans="1:3" x14ac:dyDescent="0.25">
      <c r="A4946" s="1" t="s">
        <v>4710</v>
      </c>
      <c r="B4946" s="1" t="s">
        <v>26406</v>
      </c>
      <c r="C4946" s="1" t="s">
        <v>108</v>
      </c>
    </row>
    <row r="4947" spans="1:3" x14ac:dyDescent="0.25">
      <c r="A4947" s="1" t="s">
        <v>4711</v>
      </c>
      <c r="B4947" s="1" t="s">
        <v>26406</v>
      </c>
      <c r="C4947" s="1" t="s">
        <v>108</v>
      </c>
    </row>
    <row r="4948" spans="1:3" x14ac:dyDescent="0.25">
      <c r="A4948" s="1" t="s">
        <v>4712</v>
      </c>
      <c r="B4948" s="1" t="s">
        <v>26407</v>
      </c>
      <c r="C4948" s="1" t="s">
        <v>4</v>
      </c>
    </row>
    <row r="4949" spans="1:3" x14ac:dyDescent="0.25">
      <c r="A4949" s="1" t="s">
        <v>4713</v>
      </c>
      <c r="B4949" s="1" t="s">
        <v>26407</v>
      </c>
      <c r="C4949" s="1" t="s">
        <v>4</v>
      </c>
    </row>
    <row r="4950" spans="1:3" x14ac:dyDescent="0.25">
      <c r="A4950" s="1" t="s">
        <v>4714</v>
      </c>
      <c r="B4950" s="1" t="s">
        <v>26408</v>
      </c>
      <c r="C4950" s="1" t="s">
        <v>4</v>
      </c>
    </row>
    <row r="4951" spans="1:3" x14ac:dyDescent="0.25">
      <c r="A4951" s="1" t="s">
        <v>4715</v>
      </c>
      <c r="B4951" s="1" t="s">
        <v>26408</v>
      </c>
      <c r="C4951" s="1" t="s">
        <v>4</v>
      </c>
    </row>
    <row r="4952" spans="1:3" x14ac:dyDescent="0.25">
      <c r="A4952" s="1" t="s">
        <v>4716</v>
      </c>
      <c r="B4952" s="1" t="s">
        <v>26409</v>
      </c>
      <c r="C4952" s="1" t="s">
        <v>4</v>
      </c>
    </row>
    <row r="4953" spans="1:3" x14ac:dyDescent="0.25">
      <c r="A4953" s="1" t="s">
        <v>4717</v>
      </c>
      <c r="B4953" s="1" t="s">
        <v>26409</v>
      </c>
      <c r="C4953" s="1" t="s">
        <v>4</v>
      </c>
    </row>
    <row r="4954" spans="1:3" x14ac:dyDescent="0.25">
      <c r="A4954" s="1" t="s">
        <v>4718</v>
      </c>
      <c r="B4954" s="1" t="s">
        <v>26410</v>
      </c>
      <c r="C4954" s="1" t="s">
        <v>4</v>
      </c>
    </row>
    <row r="4955" spans="1:3" x14ac:dyDescent="0.25">
      <c r="A4955" s="1" t="s">
        <v>4719</v>
      </c>
      <c r="B4955" s="1" t="s">
        <v>26410</v>
      </c>
      <c r="C4955" s="1" t="s">
        <v>4</v>
      </c>
    </row>
    <row r="4956" spans="1:3" x14ac:dyDescent="0.25">
      <c r="A4956" s="1" t="s">
        <v>4720</v>
      </c>
      <c r="B4956" s="1" t="s">
        <v>26411</v>
      </c>
      <c r="C4956" s="1" t="s">
        <v>4</v>
      </c>
    </row>
    <row r="4957" spans="1:3" x14ac:dyDescent="0.25">
      <c r="A4957" s="1" t="s">
        <v>4721</v>
      </c>
      <c r="B4957" s="1" t="s">
        <v>26411</v>
      </c>
      <c r="C4957" s="1" t="s">
        <v>4</v>
      </c>
    </row>
    <row r="4958" spans="1:3" x14ac:dyDescent="0.25">
      <c r="A4958" s="1" t="s">
        <v>4722</v>
      </c>
      <c r="B4958" s="1" t="s">
        <v>26412</v>
      </c>
      <c r="C4958" s="1" t="s">
        <v>4</v>
      </c>
    </row>
    <row r="4959" spans="1:3" x14ac:dyDescent="0.25">
      <c r="A4959" s="1" t="s">
        <v>4723</v>
      </c>
      <c r="B4959" s="1" t="s">
        <v>26412</v>
      </c>
      <c r="C4959" s="1" t="s">
        <v>4</v>
      </c>
    </row>
    <row r="4960" spans="1:3" x14ac:dyDescent="0.25">
      <c r="A4960" s="1" t="s">
        <v>4724</v>
      </c>
      <c r="B4960" s="1" t="s">
        <v>26413</v>
      </c>
      <c r="C4960" s="1" t="s">
        <v>4</v>
      </c>
    </row>
    <row r="4961" spans="1:3" x14ac:dyDescent="0.25">
      <c r="A4961" s="1" t="s">
        <v>4725</v>
      </c>
      <c r="B4961" s="1" t="s">
        <v>26413</v>
      </c>
      <c r="C4961" s="1" t="s">
        <v>4</v>
      </c>
    </row>
    <row r="4962" spans="1:3" x14ac:dyDescent="0.25">
      <c r="A4962" s="1" t="s">
        <v>4726</v>
      </c>
      <c r="B4962" s="1" t="s">
        <v>26414</v>
      </c>
      <c r="C4962" s="1" t="s">
        <v>4</v>
      </c>
    </row>
    <row r="4963" spans="1:3" x14ac:dyDescent="0.25">
      <c r="A4963" s="1" t="s">
        <v>4727</v>
      </c>
      <c r="B4963" s="1" t="s">
        <v>26414</v>
      </c>
      <c r="C4963" s="1" t="s">
        <v>4</v>
      </c>
    </row>
    <row r="4964" spans="1:3" x14ac:dyDescent="0.25">
      <c r="A4964" s="1" t="s">
        <v>4728</v>
      </c>
      <c r="B4964" s="1" t="s">
        <v>26415</v>
      </c>
      <c r="C4964" s="1" t="s">
        <v>4</v>
      </c>
    </row>
    <row r="4965" spans="1:3" x14ac:dyDescent="0.25">
      <c r="A4965" s="1" t="s">
        <v>4729</v>
      </c>
      <c r="B4965" s="1" t="s">
        <v>26415</v>
      </c>
      <c r="C4965" s="1" t="s">
        <v>4</v>
      </c>
    </row>
    <row r="4966" spans="1:3" x14ac:dyDescent="0.25">
      <c r="A4966" s="1" t="s">
        <v>4730</v>
      </c>
      <c r="B4966" s="1" t="s">
        <v>26416</v>
      </c>
      <c r="C4966" s="1" t="s">
        <v>4</v>
      </c>
    </row>
    <row r="4967" spans="1:3" x14ac:dyDescent="0.25">
      <c r="A4967" s="1" t="s">
        <v>4731</v>
      </c>
      <c r="B4967" s="1" t="s">
        <v>26416</v>
      </c>
      <c r="C4967" s="1" t="s">
        <v>4</v>
      </c>
    </row>
    <row r="4968" spans="1:3" x14ac:dyDescent="0.25">
      <c r="A4968" s="1" t="s">
        <v>4732</v>
      </c>
      <c r="B4968" s="1" t="s">
        <v>26417</v>
      </c>
      <c r="C4968" s="1" t="s">
        <v>4</v>
      </c>
    </row>
    <row r="4969" spans="1:3" x14ac:dyDescent="0.25">
      <c r="A4969" s="1" t="s">
        <v>4733</v>
      </c>
      <c r="B4969" s="1" t="s">
        <v>26417</v>
      </c>
      <c r="C4969" s="1" t="s">
        <v>4</v>
      </c>
    </row>
    <row r="4970" spans="1:3" x14ac:dyDescent="0.25">
      <c r="A4970" s="1" t="s">
        <v>4734</v>
      </c>
      <c r="B4970" s="1" t="s">
        <v>26418</v>
      </c>
      <c r="C4970" s="1" t="s">
        <v>4</v>
      </c>
    </row>
    <row r="4971" spans="1:3" x14ac:dyDescent="0.25">
      <c r="A4971" s="1" t="s">
        <v>4735</v>
      </c>
      <c r="B4971" s="1" t="s">
        <v>26418</v>
      </c>
      <c r="C4971" s="1" t="s">
        <v>4</v>
      </c>
    </row>
    <row r="4972" spans="1:3" x14ac:dyDescent="0.25">
      <c r="A4972" s="1" t="s">
        <v>4736</v>
      </c>
      <c r="B4972" s="1" t="s">
        <v>26419</v>
      </c>
      <c r="C4972" s="1" t="s">
        <v>4</v>
      </c>
    </row>
    <row r="4973" spans="1:3" x14ac:dyDescent="0.25">
      <c r="A4973" s="1" t="s">
        <v>4737</v>
      </c>
      <c r="B4973" s="1" t="s">
        <v>26419</v>
      </c>
      <c r="C4973" s="1" t="s">
        <v>4</v>
      </c>
    </row>
    <row r="4974" spans="1:3" x14ac:dyDescent="0.25">
      <c r="A4974" s="1" t="s">
        <v>4738</v>
      </c>
      <c r="B4974" s="1" t="s">
        <v>26420</v>
      </c>
      <c r="C4974" s="1" t="s">
        <v>4</v>
      </c>
    </row>
    <row r="4975" spans="1:3" x14ac:dyDescent="0.25">
      <c r="A4975" s="1" t="s">
        <v>4739</v>
      </c>
      <c r="B4975" s="1" t="s">
        <v>26420</v>
      </c>
      <c r="C4975" s="1" t="s">
        <v>4</v>
      </c>
    </row>
    <row r="4976" spans="1:3" x14ac:dyDescent="0.25">
      <c r="A4976" s="1" t="s">
        <v>4740</v>
      </c>
      <c r="B4976" s="1" t="s">
        <v>26421</v>
      </c>
      <c r="C4976" s="1" t="s">
        <v>4</v>
      </c>
    </row>
    <row r="4977" spans="1:3" x14ac:dyDescent="0.25">
      <c r="A4977" s="1" t="s">
        <v>4741</v>
      </c>
      <c r="B4977" s="1" t="s">
        <v>26421</v>
      </c>
      <c r="C4977" s="1" t="s">
        <v>4</v>
      </c>
    </row>
    <row r="4978" spans="1:3" x14ac:dyDescent="0.25">
      <c r="A4978" s="1" t="s">
        <v>4742</v>
      </c>
      <c r="B4978" s="1" t="s">
        <v>26422</v>
      </c>
      <c r="C4978" s="1" t="s">
        <v>4</v>
      </c>
    </row>
    <row r="4979" spans="1:3" x14ac:dyDescent="0.25">
      <c r="A4979" s="1" t="s">
        <v>4743</v>
      </c>
      <c r="B4979" s="1" t="s">
        <v>26422</v>
      </c>
      <c r="C4979" s="1" t="s">
        <v>4</v>
      </c>
    </row>
    <row r="4980" spans="1:3" x14ac:dyDescent="0.25">
      <c r="A4980" s="1" t="s">
        <v>4744</v>
      </c>
      <c r="B4980" s="1" t="s">
        <v>26423</v>
      </c>
      <c r="C4980" s="1" t="s">
        <v>4</v>
      </c>
    </row>
    <row r="4981" spans="1:3" x14ac:dyDescent="0.25">
      <c r="A4981" s="1" t="s">
        <v>4745</v>
      </c>
      <c r="B4981" s="1" t="s">
        <v>26423</v>
      </c>
      <c r="C4981" s="1" t="s">
        <v>4</v>
      </c>
    </row>
    <row r="4982" spans="1:3" x14ac:dyDescent="0.25">
      <c r="A4982" s="1" t="s">
        <v>4746</v>
      </c>
      <c r="B4982" s="1" t="s">
        <v>26424</v>
      </c>
      <c r="C4982" s="1" t="s">
        <v>4</v>
      </c>
    </row>
    <row r="4983" spans="1:3" x14ac:dyDescent="0.25">
      <c r="A4983" s="1" t="s">
        <v>4747</v>
      </c>
      <c r="B4983" s="1" t="s">
        <v>26424</v>
      </c>
      <c r="C4983" s="1" t="s">
        <v>4</v>
      </c>
    </row>
    <row r="4984" spans="1:3" x14ac:dyDescent="0.25">
      <c r="A4984" s="1" t="s">
        <v>4748</v>
      </c>
      <c r="B4984" s="1" t="s">
        <v>26425</v>
      </c>
      <c r="C4984" s="1" t="s">
        <v>4</v>
      </c>
    </row>
    <row r="4985" spans="1:3" x14ac:dyDescent="0.25">
      <c r="A4985" s="1" t="s">
        <v>4749</v>
      </c>
      <c r="B4985" s="1" t="s">
        <v>26425</v>
      </c>
      <c r="C4985" s="1" t="s">
        <v>4</v>
      </c>
    </row>
    <row r="4986" spans="1:3" x14ac:dyDescent="0.25">
      <c r="A4986" s="1" t="s">
        <v>4750</v>
      </c>
      <c r="B4986" s="1" t="s">
        <v>26426</v>
      </c>
      <c r="C4986" s="1" t="s">
        <v>4</v>
      </c>
    </row>
    <row r="4987" spans="1:3" x14ac:dyDescent="0.25">
      <c r="A4987" s="1" t="s">
        <v>4751</v>
      </c>
      <c r="B4987" s="1" t="s">
        <v>26426</v>
      </c>
      <c r="C4987" s="1" t="s">
        <v>4</v>
      </c>
    </row>
    <row r="4988" spans="1:3" x14ac:dyDescent="0.25">
      <c r="A4988" s="1" t="s">
        <v>4752</v>
      </c>
      <c r="B4988" s="1" t="s">
        <v>26427</v>
      </c>
      <c r="C4988" s="1" t="s">
        <v>4</v>
      </c>
    </row>
    <row r="4989" spans="1:3" x14ac:dyDescent="0.25">
      <c r="A4989" s="1" t="s">
        <v>4753</v>
      </c>
      <c r="B4989" s="1" t="s">
        <v>26427</v>
      </c>
      <c r="C4989" s="1" t="s">
        <v>4</v>
      </c>
    </row>
    <row r="4990" spans="1:3" x14ac:dyDescent="0.25">
      <c r="A4990" s="1" t="s">
        <v>4754</v>
      </c>
      <c r="B4990" s="1" t="s">
        <v>26428</v>
      </c>
      <c r="C4990" s="1" t="s">
        <v>4</v>
      </c>
    </row>
    <row r="4991" spans="1:3" x14ac:dyDescent="0.25">
      <c r="A4991" s="1" t="s">
        <v>4755</v>
      </c>
      <c r="B4991" s="1" t="s">
        <v>26428</v>
      </c>
      <c r="C4991" s="1" t="s">
        <v>4</v>
      </c>
    </row>
    <row r="4992" spans="1:3" x14ac:dyDescent="0.25">
      <c r="A4992" s="1" t="s">
        <v>4756</v>
      </c>
      <c r="B4992" s="1" t="s">
        <v>26429</v>
      </c>
      <c r="C4992" s="1" t="s">
        <v>4</v>
      </c>
    </row>
    <row r="4993" spans="1:3" x14ac:dyDescent="0.25">
      <c r="A4993" s="1" t="s">
        <v>4757</v>
      </c>
      <c r="B4993" s="1" t="s">
        <v>26429</v>
      </c>
      <c r="C4993" s="1" t="s">
        <v>4</v>
      </c>
    </row>
    <row r="4994" spans="1:3" x14ac:dyDescent="0.25">
      <c r="A4994" s="1" t="s">
        <v>4758</v>
      </c>
      <c r="B4994" s="1" t="s">
        <v>26430</v>
      </c>
      <c r="C4994" s="1" t="s">
        <v>4</v>
      </c>
    </row>
    <row r="4995" spans="1:3" x14ac:dyDescent="0.25">
      <c r="A4995" s="1" t="s">
        <v>4759</v>
      </c>
      <c r="B4995" s="1" t="s">
        <v>26430</v>
      </c>
      <c r="C4995" s="1" t="s">
        <v>4</v>
      </c>
    </row>
    <row r="4996" spans="1:3" x14ac:dyDescent="0.25">
      <c r="A4996" s="1" t="s">
        <v>4760</v>
      </c>
      <c r="B4996" s="1" t="s">
        <v>26431</v>
      </c>
      <c r="C4996" s="1" t="s">
        <v>4</v>
      </c>
    </row>
    <row r="4997" spans="1:3" x14ac:dyDescent="0.25">
      <c r="A4997" s="1" t="s">
        <v>4761</v>
      </c>
      <c r="B4997" s="1" t="s">
        <v>26431</v>
      </c>
      <c r="C4997" s="1" t="s">
        <v>4</v>
      </c>
    </row>
    <row r="4998" spans="1:3" x14ac:dyDescent="0.25">
      <c r="A4998" s="1" t="s">
        <v>4762</v>
      </c>
      <c r="B4998" s="1" t="s">
        <v>26432</v>
      </c>
      <c r="C4998" s="1" t="s">
        <v>4</v>
      </c>
    </row>
    <row r="4999" spans="1:3" x14ac:dyDescent="0.25">
      <c r="A4999" s="1" t="s">
        <v>4763</v>
      </c>
      <c r="B4999" s="1" t="s">
        <v>26432</v>
      </c>
      <c r="C4999" s="1" t="s">
        <v>4</v>
      </c>
    </row>
    <row r="5000" spans="1:3" x14ac:dyDescent="0.25">
      <c r="A5000" s="1" t="s">
        <v>4764</v>
      </c>
      <c r="B5000" s="1" t="s">
        <v>26433</v>
      </c>
      <c r="C5000" s="1" t="s">
        <v>4</v>
      </c>
    </row>
    <row r="5001" spans="1:3" x14ac:dyDescent="0.25">
      <c r="A5001" s="1" t="s">
        <v>4765</v>
      </c>
      <c r="B5001" s="1" t="s">
        <v>26433</v>
      </c>
      <c r="C5001" s="1" t="s">
        <v>4</v>
      </c>
    </row>
    <row r="5002" spans="1:3" x14ac:dyDescent="0.25">
      <c r="A5002" s="1" t="s">
        <v>4766</v>
      </c>
      <c r="B5002" s="1" t="s">
        <v>26434</v>
      </c>
      <c r="C5002" s="1" t="s">
        <v>4</v>
      </c>
    </row>
    <row r="5003" spans="1:3" x14ac:dyDescent="0.25">
      <c r="A5003" s="1" t="s">
        <v>4767</v>
      </c>
      <c r="B5003" s="1" t="s">
        <v>26434</v>
      </c>
      <c r="C5003" s="1" t="s">
        <v>4</v>
      </c>
    </row>
    <row r="5004" spans="1:3" x14ac:dyDescent="0.25">
      <c r="A5004" s="1" t="s">
        <v>4768</v>
      </c>
      <c r="B5004" s="1" t="s">
        <v>26435</v>
      </c>
      <c r="C5004" s="1" t="s">
        <v>4</v>
      </c>
    </row>
    <row r="5005" spans="1:3" x14ac:dyDescent="0.25">
      <c r="A5005" s="1" t="s">
        <v>4769</v>
      </c>
      <c r="B5005" s="1" t="s">
        <v>26435</v>
      </c>
      <c r="C5005" s="1" t="s">
        <v>4</v>
      </c>
    </row>
    <row r="5006" spans="1:3" x14ac:dyDescent="0.25">
      <c r="A5006" s="1" t="s">
        <v>4770</v>
      </c>
      <c r="B5006" s="1" t="s">
        <v>26436</v>
      </c>
      <c r="C5006" s="1" t="s">
        <v>4</v>
      </c>
    </row>
    <row r="5007" spans="1:3" x14ac:dyDescent="0.25">
      <c r="A5007" s="1" t="s">
        <v>4771</v>
      </c>
      <c r="B5007" s="1" t="s">
        <v>26436</v>
      </c>
      <c r="C5007" s="1" t="s">
        <v>4</v>
      </c>
    </row>
    <row r="5008" spans="1:3" x14ac:dyDescent="0.25">
      <c r="A5008" s="1" t="s">
        <v>4772</v>
      </c>
      <c r="B5008" s="1" t="s">
        <v>26437</v>
      </c>
      <c r="C5008" s="1" t="s">
        <v>4</v>
      </c>
    </row>
    <row r="5009" spans="1:3" x14ac:dyDescent="0.25">
      <c r="A5009" s="1" t="s">
        <v>4773</v>
      </c>
      <c r="B5009" s="1" t="s">
        <v>26437</v>
      </c>
      <c r="C5009" s="1" t="s">
        <v>4</v>
      </c>
    </row>
    <row r="5010" spans="1:3" x14ac:dyDescent="0.25">
      <c r="A5010" s="1" t="s">
        <v>4774</v>
      </c>
      <c r="B5010" s="1" t="s">
        <v>26438</v>
      </c>
      <c r="C5010" s="1" t="s">
        <v>4</v>
      </c>
    </row>
    <row r="5011" spans="1:3" x14ac:dyDescent="0.25">
      <c r="A5011" s="1" t="s">
        <v>4775</v>
      </c>
      <c r="B5011" s="1" t="s">
        <v>26438</v>
      </c>
      <c r="C5011" s="1" t="s">
        <v>4</v>
      </c>
    </row>
    <row r="5012" spans="1:3" x14ac:dyDescent="0.25">
      <c r="A5012" s="1" t="s">
        <v>4776</v>
      </c>
      <c r="B5012" s="1" t="s">
        <v>26439</v>
      </c>
      <c r="C5012" s="1" t="s">
        <v>4</v>
      </c>
    </row>
    <row r="5013" spans="1:3" x14ac:dyDescent="0.25">
      <c r="A5013" s="1" t="s">
        <v>4777</v>
      </c>
      <c r="B5013" s="1" t="s">
        <v>26439</v>
      </c>
      <c r="C5013" s="1" t="s">
        <v>4</v>
      </c>
    </row>
    <row r="5014" spans="1:3" x14ac:dyDescent="0.25">
      <c r="A5014" s="1" t="s">
        <v>4778</v>
      </c>
      <c r="B5014" s="1" t="s">
        <v>26440</v>
      </c>
      <c r="C5014" s="1" t="s">
        <v>108</v>
      </c>
    </row>
    <row r="5015" spans="1:3" x14ac:dyDescent="0.25">
      <c r="A5015" s="1" t="s">
        <v>4779</v>
      </c>
      <c r="B5015" s="1" t="s">
        <v>26440</v>
      </c>
      <c r="C5015" s="1" t="s">
        <v>108</v>
      </c>
    </row>
    <row r="5016" spans="1:3" x14ac:dyDescent="0.25">
      <c r="A5016" s="1" t="s">
        <v>4780</v>
      </c>
      <c r="B5016" s="1" t="s">
        <v>26441</v>
      </c>
      <c r="C5016" s="1" t="s">
        <v>108</v>
      </c>
    </row>
    <row r="5017" spans="1:3" x14ac:dyDescent="0.25">
      <c r="A5017" s="1" t="s">
        <v>4781</v>
      </c>
      <c r="B5017" s="1" t="s">
        <v>26441</v>
      </c>
      <c r="C5017" s="1" t="s">
        <v>108</v>
      </c>
    </row>
    <row r="5018" spans="1:3" x14ac:dyDescent="0.25">
      <c r="A5018" s="1" t="s">
        <v>4782</v>
      </c>
      <c r="B5018" s="1" t="s">
        <v>26442</v>
      </c>
      <c r="C5018" s="1" t="s">
        <v>108</v>
      </c>
    </row>
    <row r="5019" spans="1:3" x14ac:dyDescent="0.25">
      <c r="A5019" s="1" t="s">
        <v>4783</v>
      </c>
      <c r="B5019" s="1" t="s">
        <v>26442</v>
      </c>
      <c r="C5019" s="1" t="s">
        <v>108</v>
      </c>
    </row>
    <row r="5020" spans="1:3" x14ac:dyDescent="0.25">
      <c r="A5020" s="1" t="s">
        <v>4784</v>
      </c>
      <c r="B5020" s="1" t="s">
        <v>26443</v>
      </c>
      <c r="C5020" s="1" t="s">
        <v>108</v>
      </c>
    </row>
    <row r="5021" spans="1:3" x14ac:dyDescent="0.25">
      <c r="A5021" s="1" t="s">
        <v>4785</v>
      </c>
      <c r="B5021" s="1" t="s">
        <v>26443</v>
      </c>
      <c r="C5021" s="1" t="s">
        <v>108</v>
      </c>
    </row>
    <row r="5022" spans="1:3" x14ac:dyDescent="0.25">
      <c r="A5022" s="1" t="s">
        <v>4786</v>
      </c>
      <c r="B5022" s="1" t="s">
        <v>26444</v>
      </c>
      <c r="C5022" s="1" t="s">
        <v>108</v>
      </c>
    </row>
    <row r="5023" spans="1:3" x14ac:dyDescent="0.25">
      <c r="A5023" s="1" t="s">
        <v>4787</v>
      </c>
      <c r="B5023" s="1" t="s">
        <v>26444</v>
      </c>
      <c r="C5023" s="1" t="s">
        <v>108</v>
      </c>
    </row>
    <row r="5024" spans="1:3" x14ac:dyDescent="0.25">
      <c r="A5024" s="1" t="s">
        <v>4788</v>
      </c>
      <c r="B5024" s="1" t="s">
        <v>26445</v>
      </c>
      <c r="C5024" s="1" t="s">
        <v>108</v>
      </c>
    </row>
    <row r="5025" spans="1:3" x14ac:dyDescent="0.25">
      <c r="A5025" s="1" t="s">
        <v>4789</v>
      </c>
      <c r="B5025" s="1" t="s">
        <v>26445</v>
      </c>
      <c r="C5025" s="1" t="s">
        <v>108</v>
      </c>
    </row>
    <row r="5026" spans="1:3" x14ac:dyDescent="0.25">
      <c r="A5026" s="1" t="s">
        <v>4790</v>
      </c>
      <c r="B5026" s="1" t="s">
        <v>26446</v>
      </c>
      <c r="C5026" s="1" t="s">
        <v>108</v>
      </c>
    </row>
    <row r="5027" spans="1:3" x14ac:dyDescent="0.25">
      <c r="A5027" s="1" t="s">
        <v>4791</v>
      </c>
      <c r="B5027" s="1" t="s">
        <v>26446</v>
      </c>
      <c r="C5027" s="1" t="s">
        <v>108</v>
      </c>
    </row>
    <row r="5028" spans="1:3" x14ac:dyDescent="0.25">
      <c r="A5028" s="1" t="s">
        <v>4792</v>
      </c>
      <c r="B5028" s="1" t="s">
        <v>26447</v>
      </c>
      <c r="C5028" s="1" t="s">
        <v>108</v>
      </c>
    </row>
    <row r="5029" spans="1:3" x14ac:dyDescent="0.25">
      <c r="A5029" s="1" t="s">
        <v>4793</v>
      </c>
      <c r="B5029" s="1" t="s">
        <v>26447</v>
      </c>
      <c r="C5029" s="1" t="s">
        <v>108</v>
      </c>
    </row>
    <row r="5030" spans="1:3" x14ac:dyDescent="0.25">
      <c r="A5030" s="1" t="s">
        <v>4794</v>
      </c>
      <c r="B5030" s="1" t="s">
        <v>26448</v>
      </c>
      <c r="C5030" s="1" t="s">
        <v>108</v>
      </c>
    </row>
    <row r="5031" spans="1:3" x14ac:dyDescent="0.25">
      <c r="A5031" s="1" t="s">
        <v>4795</v>
      </c>
      <c r="B5031" s="1" t="s">
        <v>26448</v>
      </c>
      <c r="C5031" s="1" t="s">
        <v>108</v>
      </c>
    </row>
    <row r="5032" spans="1:3" x14ac:dyDescent="0.25">
      <c r="A5032" s="1" t="s">
        <v>4796</v>
      </c>
      <c r="B5032" s="1" t="s">
        <v>26449</v>
      </c>
      <c r="C5032" s="1" t="s">
        <v>108</v>
      </c>
    </row>
    <row r="5033" spans="1:3" x14ac:dyDescent="0.25">
      <c r="A5033" s="1" t="s">
        <v>4797</v>
      </c>
      <c r="B5033" s="1" t="s">
        <v>26449</v>
      </c>
      <c r="C5033" s="1" t="s">
        <v>108</v>
      </c>
    </row>
    <row r="5034" spans="1:3" x14ac:dyDescent="0.25">
      <c r="A5034" s="1" t="s">
        <v>4798</v>
      </c>
      <c r="B5034" s="1" t="s">
        <v>26450</v>
      </c>
      <c r="C5034" s="1" t="s">
        <v>108</v>
      </c>
    </row>
    <row r="5035" spans="1:3" x14ac:dyDescent="0.25">
      <c r="A5035" s="1" t="s">
        <v>4799</v>
      </c>
      <c r="B5035" s="1" t="s">
        <v>26450</v>
      </c>
      <c r="C5035" s="1" t="s">
        <v>108</v>
      </c>
    </row>
    <row r="5036" spans="1:3" x14ac:dyDescent="0.25">
      <c r="A5036" s="1" t="s">
        <v>4800</v>
      </c>
      <c r="B5036" s="1" t="s">
        <v>26451</v>
      </c>
      <c r="C5036" s="1" t="s">
        <v>108</v>
      </c>
    </row>
    <row r="5037" spans="1:3" x14ac:dyDescent="0.25">
      <c r="A5037" s="1" t="s">
        <v>4801</v>
      </c>
      <c r="B5037" s="1" t="s">
        <v>26451</v>
      </c>
      <c r="C5037" s="1" t="s">
        <v>108</v>
      </c>
    </row>
    <row r="5038" spans="1:3" x14ac:dyDescent="0.25">
      <c r="A5038" s="1" t="s">
        <v>4802</v>
      </c>
      <c r="B5038" s="1" t="s">
        <v>26452</v>
      </c>
      <c r="C5038" s="1" t="s">
        <v>108</v>
      </c>
    </row>
    <row r="5039" spans="1:3" x14ac:dyDescent="0.25">
      <c r="A5039" s="1" t="s">
        <v>4803</v>
      </c>
      <c r="B5039" s="1" t="s">
        <v>26452</v>
      </c>
      <c r="C5039" s="1" t="s">
        <v>108</v>
      </c>
    </row>
    <row r="5040" spans="1:3" x14ac:dyDescent="0.25">
      <c r="A5040" s="1" t="s">
        <v>4804</v>
      </c>
      <c r="B5040" s="1" t="s">
        <v>26453</v>
      </c>
      <c r="C5040" s="1" t="s">
        <v>108</v>
      </c>
    </row>
    <row r="5041" spans="1:3" x14ac:dyDescent="0.25">
      <c r="A5041" s="1" t="s">
        <v>4805</v>
      </c>
      <c r="B5041" s="1" t="s">
        <v>26453</v>
      </c>
      <c r="C5041" s="1" t="s">
        <v>108</v>
      </c>
    </row>
    <row r="5042" spans="1:3" x14ac:dyDescent="0.25">
      <c r="A5042" s="1" t="s">
        <v>4806</v>
      </c>
      <c r="B5042" s="1" t="s">
        <v>26454</v>
      </c>
      <c r="C5042" s="1" t="s">
        <v>108</v>
      </c>
    </row>
    <row r="5043" spans="1:3" x14ac:dyDescent="0.25">
      <c r="A5043" s="1" t="s">
        <v>4807</v>
      </c>
      <c r="B5043" s="1" t="s">
        <v>26454</v>
      </c>
      <c r="C5043" s="1" t="s">
        <v>108</v>
      </c>
    </row>
    <row r="5044" spans="1:3" x14ac:dyDescent="0.25">
      <c r="A5044" s="1" t="s">
        <v>4808</v>
      </c>
      <c r="B5044" s="1" t="s">
        <v>26455</v>
      </c>
      <c r="C5044" s="1" t="s">
        <v>108</v>
      </c>
    </row>
    <row r="5045" spans="1:3" x14ac:dyDescent="0.25">
      <c r="A5045" s="1" t="s">
        <v>4809</v>
      </c>
      <c r="B5045" s="1" t="s">
        <v>26455</v>
      </c>
      <c r="C5045" s="1" t="s">
        <v>108</v>
      </c>
    </row>
    <row r="5046" spans="1:3" x14ac:dyDescent="0.25">
      <c r="A5046" s="1" t="s">
        <v>4810</v>
      </c>
      <c r="B5046" s="1" t="s">
        <v>26456</v>
      </c>
      <c r="C5046" s="1" t="s">
        <v>108</v>
      </c>
    </row>
    <row r="5047" spans="1:3" x14ac:dyDescent="0.25">
      <c r="A5047" s="1" t="s">
        <v>4811</v>
      </c>
      <c r="B5047" s="1" t="s">
        <v>26456</v>
      </c>
      <c r="C5047" s="1" t="s">
        <v>108</v>
      </c>
    </row>
    <row r="5048" spans="1:3" x14ac:dyDescent="0.25">
      <c r="A5048" s="1" t="s">
        <v>4812</v>
      </c>
      <c r="B5048" s="1" t="s">
        <v>26457</v>
      </c>
      <c r="C5048" s="1" t="s">
        <v>4</v>
      </c>
    </row>
    <row r="5049" spans="1:3" x14ac:dyDescent="0.25">
      <c r="A5049" s="1" t="s">
        <v>4813</v>
      </c>
      <c r="B5049" s="1" t="s">
        <v>26457</v>
      </c>
      <c r="C5049" s="1" t="s">
        <v>4</v>
      </c>
    </row>
    <row r="5050" spans="1:3" x14ac:dyDescent="0.25">
      <c r="A5050" s="1" t="s">
        <v>4814</v>
      </c>
      <c r="B5050" s="1" t="s">
        <v>26458</v>
      </c>
      <c r="C5050" s="1" t="s">
        <v>4</v>
      </c>
    </row>
    <row r="5051" spans="1:3" x14ac:dyDescent="0.25">
      <c r="A5051" s="1" t="s">
        <v>4815</v>
      </c>
      <c r="B5051" s="1" t="s">
        <v>26458</v>
      </c>
      <c r="C5051" s="1" t="s">
        <v>4</v>
      </c>
    </row>
    <row r="5052" spans="1:3" x14ac:dyDescent="0.25">
      <c r="A5052" s="1" t="s">
        <v>4816</v>
      </c>
      <c r="B5052" s="1" t="s">
        <v>26459</v>
      </c>
      <c r="C5052" s="1" t="s">
        <v>4</v>
      </c>
    </row>
    <row r="5053" spans="1:3" x14ac:dyDescent="0.25">
      <c r="A5053" s="1" t="s">
        <v>4817</v>
      </c>
      <c r="B5053" s="1" t="s">
        <v>26459</v>
      </c>
      <c r="C5053" s="1" t="s">
        <v>4</v>
      </c>
    </row>
    <row r="5054" spans="1:3" x14ac:dyDescent="0.25">
      <c r="A5054" s="1" t="s">
        <v>4818</v>
      </c>
      <c r="B5054" s="1" t="s">
        <v>26460</v>
      </c>
      <c r="C5054" s="1" t="s">
        <v>4</v>
      </c>
    </row>
    <row r="5055" spans="1:3" x14ac:dyDescent="0.25">
      <c r="A5055" s="1" t="s">
        <v>4819</v>
      </c>
      <c r="B5055" s="1" t="s">
        <v>26460</v>
      </c>
      <c r="C5055" s="1" t="s">
        <v>4</v>
      </c>
    </row>
    <row r="5056" spans="1:3" x14ac:dyDescent="0.25">
      <c r="A5056" s="1" t="s">
        <v>4820</v>
      </c>
      <c r="B5056" s="1" t="s">
        <v>26461</v>
      </c>
      <c r="C5056" s="1" t="s">
        <v>4</v>
      </c>
    </row>
    <row r="5057" spans="1:3" x14ac:dyDescent="0.25">
      <c r="A5057" s="1" t="s">
        <v>4821</v>
      </c>
      <c r="B5057" s="1" t="s">
        <v>26461</v>
      </c>
      <c r="C5057" s="1" t="s">
        <v>4</v>
      </c>
    </row>
    <row r="5058" spans="1:3" x14ac:dyDescent="0.25">
      <c r="A5058" s="1" t="s">
        <v>4822</v>
      </c>
      <c r="B5058" s="1" t="s">
        <v>26462</v>
      </c>
      <c r="C5058" s="1" t="s">
        <v>4</v>
      </c>
    </row>
    <row r="5059" spans="1:3" x14ac:dyDescent="0.25">
      <c r="A5059" s="1" t="s">
        <v>4823</v>
      </c>
      <c r="B5059" s="1" t="s">
        <v>26462</v>
      </c>
      <c r="C5059" s="1" t="s">
        <v>4</v>
      </c>
    </row>
    <row r="5060" spans="1:3" x14ac:dyDescent="0.25">
      <c r="A5060" s="1" t="s">
        <v>4824</v>
      </c>
      <c r="B5060" s="1" t="s">
        <v>26463</v>
      </c>
      <c r="C5060" s="1" t="s">
        <v>4</v>
      </c>
    </row>
    <row r="5061" spans="1:3" x14ac:dyDescent="0.25">
      <c r="A5061" s="1" t="s">
        <v>4825</v>
      </c>
      <c r="B5061" s="1" t="s">
        <v>26463</v>
      </c>
      <c r="C5061" s="1" t="s">
        <v>4</v>
      </c>
    </row>
    <row r="5062" spans="1:3" x14ac:dyDescent="0.25">
      <c r="A5062" s="1" t="s">
        <v>4826</v>
      </c>
      <c r="B5062" s="1" t="s">
        <v>26464</v>
      </c>
      <c r="C5062" s="1" t="s">
        <v>4</v>
      </c>
    </row>
    <row r="5063" spans="1:3" x14ac:dyDescent="0.25">
      <c r="A5063" s="1" t="s">
        <v>4827</v>
      </c>
      <c r="B5063" s="1" t="s">
        <v>26464</v>
      </c>
      <c r="C5063" s="1" t="s">
        <v>4</v>
      </c>
    </row>
    <row r="5064" spans="1:3" x14ac:dyDescent="0.25">
      <c r="A5064" s="1" t="s">
        <v>4828</v>
      </c>
      <c r="B5064" s="1" t="s">
        <v>26465</v>
      </c>
      <c r="C5064" s="1" t="s">
        <v>4</v>
      </c>
    </row>
    <row r="5065" spans="1:3" x14ac:dyDescent="0.25">
      <c r="A5065" s="1" t="s">
        <v>4829</v>
      </c>
      <c r="B5065" s="1" t="s">
        <v>26465</v>
      </c>
      <c r="C5065" s="1" t="s">
        <v>4</v>
      </c>
    </row>
    <row r="5066" spans="1:3" x14ac:dyDescent="0.25">
      <c r="A5066" s="1" t="s">
        <v>4830</v>
      </c>
      <c r="B5066" s="1" t="s">
        <v>26466</v>
      </c>
      <c r="C5066" s="1" t="s">
        <v>4</v>
      </c>
    </row>
    <row r="5067" spans="1:3" x14ac:dyDescent="0.25">
      <c r="A5067" s="1" t="s">
        <v>4831</v>
      </c>
      <c r="B5067" s="1" t="s">
        <v>26466</v>
      </c>
      <c r="C5067" s="1" t="s">
        <v>4</v>
      </c>
    </row>
    <row r="5068" spans="1:3" x14ac:dyDescent="0.25">
      <c r="A5068" s="1" t="s">
        <v>4832</v>
      </c>
      <c r="B5068" s="1" t="s">
        <v>26467</v>
      </c>
      <c r="C5068" s="1" t="s">
        <v>4</v>
      </c>
    </row>
    <row r="5069" spans="1:3" x14ac:dyDescent="0.25">
      <c r="A5069" s="1" t="s">
        <v>4833</v>
      </c>
      <c r="B5069" s="1" t="s">
        <v>26467</v>
      </c>
      <c r="C5069" s="1" t="s">
        <v>4</v>
      </c>
    </row>
    <row r="5070" spans="1:3" x14ac:dyDescent="0.25">
      <c r="A5070" s="1" t="s">
        <v>4834</v>
      </c>
      <c r="B5070" s="1" t="s">
        <v>26468</v>
      </c>
      <c r="C5070" s="1" t="s">
        <v>4</v>
      </c>
    </row>
    <row r="5071" spans="1:3" x14ac:dyDescent="0.25">
      <c r="A5071" s="1" t="s">
        <v>4835</v>
      </c>
      <c r="B5071" s="1" t="s">
        <v>26468</v>
      </c>
      <c r="C5071" s="1" t="s">
        <v>4</v>
      </c>
    </row>
    <row r="5072" spans="1:3" x14ac:dyDescent="0.25">
      <c r="A5072" s="1" t="s">
        <v>4836</v>
      </c>
      <c r="B5072" s="1" t="s">
        <v>26469</v>
      </c>
      <c r="C5072" s="1" t="s">
        <v>4</v>
      </c>
    </row>
    <row r="5073" spans="1:3" x14ac:dyDescent="0.25">
      <c r="A5073" s="1" t="s">
        <v>4837</v>
      </c>
      <c r="B5073" s="1" t="s">
        <v>26469</v>
      </c>
      <c r="C5073" s="1" t="s">
        <v>4</v>
      </c>
    </row>
    <row r="5074" spans="1:3" x14ac:dyDescent="0.25">
      <c r="A5074" s="1" t="s">
        <v>4838</v>
      </c>
      <c r="B5074" s="1" t="s">
        <v>26470</v>
      </c>
      <c r="C5074" s="1" t="s">
        <v>4</v>
      </c>
    </row>
    <row r="5075" spans="1:3" x14ac:dyDescent="0.25">
      <c r="A5075" s="1" t="s">
        <v>4839</v>
      </c>
      <c r="B5075" s="1" t="s">
        <v>26470</v>
      </c>
      <c r="C5075" s="1" t="s">
        <v>4</v>
      </c>
    </row>
    <row r="5076" spans="1:3" x14ac:dyDescent="0.25">
      <c r="A5076" s="1" t="s">
        <v>4840</v>
      </c>
      <c r="B5076" s="1" t="s">
        <v>26471</v>
      </c>
      <c r="C5076" s="1" t="s">
        <v>4</v>
      </c>
    </row>
    <row r="5077" spans="1:3" x14ac:dyDescent="0.25">
      <c r="A5077" s="1" t="s">
        <v>4841</v>
      </c>
      <c r="B5077" s="1" t="s">
        <v>26471</v>
      </c>
      <c r="C5077" s="1" t="s">
        <v>4</v>
      </c>
    </row>
    <row r="5078" spans="1:3" x14ac:dyDescent="0.25">
      <c r="A5078" s="1" t="s">
        <v>4842</v>
      </c>
      <c r="B5078" s="1" t="s">
        <v>26472</v>
      </c>
      <c r="C5078" s="1" t="s">
        <v>4</v>
      </c>
    </row>
    <row r="5079" spans="1:3" x14ac:dyDescent="0.25">
      <c r="A5079" s="1" t="s">
        <v>4843</v>
      </c>
      <c r="B5079" s="1" t="s">
        <v>26472</v>
      </c>
      <c r="C5079" s="1" t="s">
        <v>4</v>
      </c>
    </row>
    <row r="5080" spans="1:3" x14ac:dyDescent="0.25">
      <c r="A5080" s="1" t="s">
        <v>4844</v>
      </c>
      <c r="B5080" s="1" t="s">
        <v>26473</v>
      </c>
      <c r="C5080" s="1" t="s">
        <v>4</v>
      </c>
    </row>
    <row r="5081" spans="1:3" x14ac:dyDescent="0.25">
      <c r="A5081" s="1" t="s">
        <v>4845</v>
      </c>
      <c r="B5081" s="1" t="s">
        <v>26473</v>
      </c>
      <c r="C5081" s="1" t="s">
        <v>4</v>
      </c>
    </row>
    <row r="5082" spans="1:3" x14ac:dyDescent="0.25">
      <c r="A5082" s="1" t="s">
        <v>4846</v>
      </c>
      <c r="B5082" s="1" t="s">
        <v>26474</v>
      </c>
      <c r="C5082" s="1" t="s">
        <v>4</v>
      </c>
    </row>
    <row r="5083" spans="1:3" x14ac:dyDescent="0.25">
      <c r="A5083" s="1" t="s">
        <v>4847</v>
      </c>
      <c r="B5083" s="1" t="s">
        <v>26474</v>
      </c>
      <c r="C5083" s="1" t="s">
        <v>4</v>
      </c>
    </row>
    <row r="5084" spans="1:3" x14ac:dyDescent="0.25">
      <c r="A5084" s="1" t="s">
        <v>4848</v>
      </c>
      <c r="B5084" s="1" t="s">
        <v>26475</v>
      </c>
      <c r="C5084" s="1" t="s">
        <v>4</v>
      </c>
    </row>
    <row r="5085" spans="1:3" x14ac:dyDescent="0.25">
      <c r="A5085" s="1" t="s">
        <v>4849</v>
      </c>
      <c r="B5085" s="1" t="s">
        <v>26475</v>
      </c>
      <c r="C5085" s="1" t="s">
        <v>4</v>
      </c>
    </row>
    <row r="5086" spans="1:3" x14ac:dyDescent="0.25">
      <c r="A5086" s="1" t="s">
        <v>4850</v>
      </c>
      <c r="B5086" s="1" t="s">
        <v>26476</v>
      </c>
      <c r="C5086" s="1" t="s">
        <v>4</v>
      </c>
    </row>
    <row r="5087" spans="1:3" x14ac:dyDescent="0.25">
      <c r="A5087" s="1" t="s">
        <v>4851</v>
      </c>
      <c r="B5087" s="1" t="s">
        <v>26476</v>
      </c>
      <c r="C5087" s="1" t="s">
        <v>4</v>
      </c>
    </row>
    <row r="5088" spans="1:3" x14ac:dyDescent="0.25">
      <c r="A5088" s="1" t="s">
        <v>4852</v>
      </c>
      <c r="B5088" s="1" t="s">
        <v>26477</v>
      </c>
      <c r="C5088" s="1" t="s">
        <v>4</v>
      </c>
    </row>
    <row r="5089" spans="1:3" x14ac:dyDescent="0.25">
      <c r="A5089" s="1" t="s">
        <v>4853</v>
      </c>
      <c r="B5089" s="1" t="s">
        <v>26477</v>
      </c>
      <c r="C5089" s="1" t="s">
        <v>4</v>
      </c>
    </row>
    <row r="5090" spans="1:3" x14ac:dyDescent="0.25">
      <c r="A5090" s="1" t="s">
        <v>4854</v>
      </c>
      <c r="B5090" s="1" t="s">
        <v>26478</v>
      </c>
      <c r="C5090" s="1" t="s">
        <v>4</v>
      </c>
    </row>
    <row r="5091" spans="1:3" x14ac:dyDescent="0.25">
      <c r="A5091" s="1" t="s">
        <v>4855</v>
      </c>
      <c r="B5091" s="1" t="s">
        <v>26478</v>
      </c>
      <c r="C5091" s="1" t="s">
        <v>4</v>
      </c>
    </row>
    <row r="5092" spans="1:3" x14ac:dyDescent="0.25">
      <c r="A5092" s="1" t="s">
        <v>4856</v>
      </c>
      <c r="B5092" s="1" t="s">
        <v>26479</v>
      </c>
      <c r="C5092" s="1" t="s">
        <v>4</v>
      </c>
    </row>
    <row r="5093" spans="1:3" x14ac:dyDescent="0.25">
      <c r="A5093" s="1" t="s">
        <v>4857</v>
      </c>
      <c r="B5093" s="1" t="s">
        <v>26479</v>
      </c>
      <c r="C5093" s="1" t="s">
        <v>4</v>
      </c>
    </row>
    <row r="5094" spans="1:3" x14ac:dyDescent="0.25">
      <c r="A5094" s="1" t="s">
        <v>4858</v>
      </c>
      <c r="B5094" s="1" t="s">
        <v>26480</v>
      </c>
      <c r="C5094" s="1" t="s">
        <v>4</v>
      </c>
    </row>
    <row r="5095" spans="1:3" x14ac:dyDescent="0.25">
      <c r="A5095" s="1" t="s">
        <v>4859</v>
      </c>
      <c r="B5095" s="1" t="s">
        <v>26480</v>
      </c>
      <c r="C5095" s="1" t="s">
        <v>4</v>
      </c>
    </row>
    <row r="5096" spans="1:3" x14ac:dyDescent="0.25">
      <c r="A5096" s="1" t="s">
        <v>4860</v>
      </c>
      <c r="B5096" s="1" t="s">
        <v>26481</v>
      </c>
      <c r="C5096" s="1" t="s">
        <v>4</v>
      </c>
    </row>
    <row r="5097" spans="1:3" x14ac:dyDescent="0.25">
      <c r="A5097" s="1" t="s">
        <v>4861</v>
      </c>
      <c r="B5097" s="1" t="s">
        <v>26481</v>
      </c>
      <c r="C5097" s="1" t="s">
        <v>4</v>
      </c>
    </row>
    <row r="5098" spans="1:3" x14ac:dyDescent="0.25">
      <c r="A5098" s="1" t="s">
        <v>4862</v>
      </c>
      <c r="B5098" s="1" t="s">
        <v>26482</v>
      </c>
      <c r="C5098" s="1" t="s">
        <v>4</v>
      </c>
    </row>
    <row r="5099" spans="1:3" x14ac:dyDescent="0.25">
      <c r="A5099" s="1" t="s">
        <v>4863</v>
      </c>
      <c r="B5099" s="1" t="s">
        <v>26482</v>
      </c>
      <c r="C5099" s="1" t="s">
        <v>4</v>
      </c>
    </row>
    <row r="5100" spans="1:3" x14ac:dyDescent="0.25">
      <c r="A5100" s="1" t="s">
        <v>4864</v>
      </c>
      <c r="B5100" s="1" t="s">
        <v>26483</v>
      </c>
      <c r="C5100" s="1" t="s">
        <v>4</v>
      </c>
    </row>
    <row r="5101" spans="1:3" x14ac:dyDescent="0.25">
      <c r="A5101" s="1" t="s">
        <v>4865</v>
      </c>
      <c r="B5101" s="1" t="s">
        <v>26483</v>
      </c>
      <c r="C5101" s="1" t="s">
        <v>4</v>
      </c>
    </row>
    <row r="5102" spans="1:3" x14ac:dyDescent="0.25">
      <c r="A5102" s="1" t="s">
        <v>4866</v>
      </c>
      <c r="B5102" s="1" t="s">
        <v>26484</v>
      </c>
      <c r="C5102" s="1" t="s">
        <v>4</v>
      </c>
    </row>
    <row r="5103" spans="1:3" x14ac:dyDescent="0.25">
      <c r="A5103" s="1" t="s">
        <v>4867</v>
      </c>
      <c r="B5103" s="1" t="s">
        <v>26484</v>
      </c>
      <c r="C5103" s="1" t="s">
        <v>4</v>
      </c>
    </row>
    <row r="5104" spans="1:3" x14ac:dyDescent="0.25">
      <c r="A5104" s="1" t="s">
        <v>4868</v>
      </c>
      <c r="B5104" s="1" t="s">
        <v>26485</v>
      </c>
      <c r="C5104" s="1" t="s">
        <v>4</v>
      </c>
    </row>
    <row r="5105" spans="1:3" x14ac:dyDescent="0.25">
      <c r="A5105" s="1" t="s">
        <v>4869</v>
      </c>
      <c r="B5105" s="1" t="s">
        <v>26485</v>
      </c>
      <c r="C5105" s="1" t="s">
        <v>4</v>
      </c>
    </row>
    <row r="5106" spans="1:3" x14ac:dyDescent="0.25">
      <c r="A5106" s="1" t="s">
        <v>4870</v>
      </c>
      <c r="B5106" s="1" t="s">
        <v>26486</v>
      </c>
      <c r="C5106" s="1" t="s">
        <v>4</v>
      </c>
    </row>
    <row r="5107" spans="1:3" x14ac:dyDescent="0.25">
      <c r="A5107" s="1" t="s">
        <v>4871</v>
      </c>
      <c r="B5107" s="1" t="s">
        <v>26486</v>
      </c>
      <c r="C5107" s="1" t="s">
        <v>4</v>
      </c>
    </row>
    <row r="5108" spans="1:3" x14ac:dyDescent="0.25">
      <c r="A5108" s="1" t="s">
        <v>4872</v>
      </c>
      <c r="B5108" s="1" t="s">
        <v>26487</v>
      </c>
      <c r="C5108" s="1" t="s">
        <v>4</v>
      </c>
    </row>
    <row r="5109" spans="1:3" x14ac:dyDescent="0.25">
      <c r="A5109" s="1" t="s">
        <v>4873</v>
      </c>
      <c r="B5109" s="1" t="s">
        <v>26487</v>
      </c>
      <c r="C5109" s="1" t="s">
        <v>4</v>
      </c>
    </row>
    <row r="5110" spans="1:3" x14ac:dyDescent="0.25">
      <c r="A5110" s="1" t="s">
        <v>4874</v>
      </c>
      <c r="B5110" s="1" t="s">
        <v>26488</v>
      </c>
      <c r="C5110" s="1" t="s">
        <v>4</v>
      </c>
    </row>
    <row r="5111" spans="1:3" x14ac:dyDescent="0.25">
      <c r="A5111" s="1" t="s">
        <v>4875</v>
      </c>
      <c r="B5111" s="1" t="s">
        <v>26488</v>
      </c>
      <c r="C5111" s="1" t="s">
        <v>4</v>
      </c>
    </row>
    <row r="5112" spans="1:3" x14ac:dyDescent="0.25">
      <c r="A5112" s="1" t="s">
        <v>4876</v>
      </c>
      <c r="B5112" s="1" t="s">
        <v>26489</v>
      </c>
      <c r="C5112" s="1" t="s">
        <v>4</v>
      </c>
    </row>
    <row r="5113" spans="1:3" x14ac:dyDescent="0.25">
      <c r="A5113" s="1" t="s">
        <v>4877</v>
      </c>
      <c r="B5113" s="1" t="s">
        <v>26489</v>
      </c>
      <c r="C5113" s="1" t="s">
        <v>4</v>
      </c>
    </row>
    <row r="5114" spans="1:3" x14ac:dyDescent="0.25">
      <c r="A5114" s="1" t="s">
        <v>4878</v>
      </c>
      <c r="B5114" s="1" t="s">
        <v>26490</v>
      </c>
      <c r="C5114" s="1" t="s">
        <v>4</v>
      </c>
    </row>
    <row r="5115" spans="1:3" x14ac:dyDescent="0.25">
      <c r="A5115" s="1" t="s">
        <v>4879</v>
      </c>
      <c r="B5115" s="1" t="s">
        <v>26490</v>
      </c>
      <c r="C5115" s="1" t="s">
        <v>4</v>
      </c>
    </row>
    <row r="5116" spans="1:3" x14ac:dyDescent="0.25">
      <c r="A5116" s="1" t="s">
        <v>4880</v>
      </c>
      <c r="B5116" s="1" t="s">
        <v>26491</v>
      </c>
      <c r="C5116" s="1" t="s">
        <v>4</v>
      </c>
    </row>
    <row r="5117" spans="1:3" x14ac:dyDescent="0.25">
      <c r="A5117" s="1" t="s">
        <v>4881</v>
      </c>
      <c r="B5117" s="1" t="s">
        <v>26491</v>
      </c>
      <c r="C5117" s="1" t="s">
        <v>4</v>
      </c>
    </row>
    <row r="5118" spans="1:3" x14ac:dyDescent="0.25">
      <c r="A5118" s="1" t="s">
        <v>4882</v>
      </c>
      <c r="B5118" s="1" t="s">
        <v>26492</v>
      </c>
      <c r="C5118" s="1" t="s">
        <v>4</v>
      </c>
    </row>
    <row r="5119" spans="1:3" x14ac:dyDescent="0.25">
      <c r="A5119" s="1" t="s">
        <v>4883</v>
      </c>
      <c r="B5119" s="1" t="s">
        <v>26492</v>
      </c>
      <c r="C5119" s="1" t="s">
        <v>4</v>
      </c>
    </row>
    <row r="5120" spans="1:3" x14ac:dyDescent="0.25">
      <c r="A5120" s="1" t="s">
        <v>4884</v>
      </c>
      <c r="B5120" s="1" t="s">
        <v>26493</v>
      </c>
      <c r="C5120" s="1" t="s">
        <v>4</v>
      </c>
    </row>
    <row r="5121" spans="1:3" x14ac:dyDescent="0.25">
      <c r="A5121" s="1" t="s">
        <v>4885</v>
      </c>
      <c r="B5121" s="1" t="s">
        <v>26493</v>
      </c>
      <c r="C5121" s="1" t="s">
        <v>4</v>
      </c>
    </row>
    <row r="5122" spans="1:3" x14ac:dyDescent="0.25">
      <c r="A5122" s="1" t="s">
        <v>4886</v>
      </c>
      <c r="B5122" s="1" t="s">
        <v>26494</v>
      </c>
      <c r="C5122" s="1" t="s">
        <v>4</v>
      </c>
    </row>
    <row r="5123" spans="1:3" x14ac:dyDescent="0.25">
      <c r="A5123" s="1" t="s">
        <v>4887</v>
      </c>
      <c r="B5123" s="1" t="s">
        <v>26494</v>
      </c>
      <c r="C5123" s="1" t="s">
        <v>4</v>
      </c>
    </row>
    <row r="5124" spans="1:3" x14ac:dyDescent="0.25">
      <c r="A5124" s="1" t="s">
        <v>4888</v>
      </c>
      <c r="B5124" s="1" t="s">
        <v>26495</v>
      </c>
      <c r="C5124" s="1" t="s">
        <v>4</v>
      </c>
    </row>
    <row r="5125" spans="1:3" x14ac:dyDescent="0.25">
      <c r="A5125" s="1" t="s">
        <v>4889</v>
      </c>
      <c r="B5125" s="1" t="s">
        <v>26495</v>
      </c>
      <c r="C5125" s="1" t="s">
        <v>4</v>
      </c>
    </row>
    <row r="5126" spans="1:3" x14ac:dyDescent="0.25">
      <c r="A5126" s="1" t="s">
        <v>4890</v>
      </c>
      <c r="B5126" s="1" t="s">
        <v>26496</v>
      </c>
      <c r="C5126" s="1" t="s">
        <v>4</v>
      </c>
    </row>
    <row r="5127" spans="1:3" x14ac:dyDescent="0.25">
      <c r="A5127" s="1" t="s">
        <v>4891</v>
      </c>
      <c r="B5127" s="1" t="s">
        <v>26496</v>
      </c>
      <c r="C5127" s="1" t="s">
        <v>4</v>
      </c>
    </row>
    <row r="5128" spans="1:3" x14ac:dyDescent="0.25">
      <c r="A5128" s="1" t="s">
        <v>4892</v>
      </c>
      <c r="B5128" s="1" t="s">
        <v>26497</v>
      </c>
      <c r="C5128" s="1" t="s">
        <v>4</v>
      </c>
    </row>
    <row r="5129" spans="1:3" x14ac:dyDescent="0.25">
      <c r="A5129" s="1" t="s">
        <v>4893</v>
      </c>
      <c r="B5129" s="1" t="s">
        <v>26497</v>
      </c>
      <c r="C5129" s="1" t="s">
        <v>4</v>
      </c>
    </row>
    <row r="5130" spans="1:3" x14ac:dyDescent="0.25">
      <c r="A5130" s="1" t="s">
        <v>4894</v>
      </c>
      <c r="B5130" s="1" t="s">
        <v>26498</v>
      </c>
      <c r="C5130" s="1" t="s">
        <v>4</v>
      </c>
    </row>
    <row r="5131" spans="1:3" x14ac:dyDescent="0.25">
      <c r="A5131" s="1" t="s">
        <v>4895</v>
      </c>
      <c r="B5131" s="1" t="s">
        <v>26498</v>
      </c>
      <c r="C5131" s="1" t="s">
        <v>4</v>
      </c>
    </row>
    <row r="5132" spans="1:3" x14ac:dyDescent="0.25">
      <c r="A5132" s="1" t="s">
        <v>4896</v>
      </c>
      <c r="B5132" s="1" t="s">
        <v>26499</v>
      </c>
      <c r="C5132" s="1" t="s">
        <v>4</v>
      </c>
    </row>
    <row r="5133" spans="1:3" x14ac:dyDescent="0.25">
      <c r="A5133" s="1" t="s">
        <v>4897</v>
      </c>
      <c r="B5133" s="1" t="s">
        <v>26499</v>
      </c>
      <c r="C5133" s="1" t="s">
        <v>4</v>
      </c>
    </row>
    <row r="5134" spans="1:3" x14ac:dyDescent="0.25">
      <c r="A5134" s="1" t="s">
        <v>4898</v>
      </c>
      <c r="B5134" s="1" t="s">
        <v>26500</v>
      </c>
      <c r="C5134" s="1" t="s">
        <v>4</v>
      </c>
    </row>
    <row r="5135" spans="1:3" x14ac:dyDescent="0.25">
      <c r="A5135" s="1" t="s">
        <v>4899</v>
      </c>
      <c r="B5135" s="1" t="s">
        <v>26500</v>
      </c>
      <c r="C5135" s="1" t="s">
        <v>4</v>
      </c>
    </row>
    <row r="5136" spans="1:3" x14ac:dyDescent="0.25">
      <c r="A5136" s="1" t="s">
        <v>4900</v>
      </c>
      <c r="B5136" s="1" t="s">
        <v>26501</v>
      </c>
      <c r="C5136" s="1" t="s">
        <v>4</v>
      </c>
    </row>
    <row r="5137" spans="1:3" x14ac:dyDescent="0.25">
      <c r="A5137" s="1" t="s">
        <v>4901</v>
      </c>
      <c r="B5137" s="1" t="s">
        <v>26501</v>
      </c>
      <c r="C5137" s="1" t="s">
        <v>4</v>
      </c>
    </row>
    <row r="5138" spans="1:3" x14ac:dyDescent="0.25">
      <c r="A5138" s="1" t="s">
        <v>4902</v>
      </c>
      <c r="B5138" s="1" t="s">
        <v>26502</v>
      </c>
      <c r="C5138" s="1" t="s">
        <v>4</v>
      </c>
    </row>
    <row r="5139" spans="1:3" x14ac:dyDescent="0.25">
      <c r="A5139" s="1" t="s">
        <v>4903</v>
      </c>
      <c r="B5139" s="1" t="s">
        <v>26502</v>
      </c>
      <c r="C5139" s="1" t="s">
        <v>4</v>
      </c>
    </row>
    <row r="5140" spans="1:3" x14ac:dyDescent="0.25">
      <c r="A5140" s="1" t="s">
        <v>4904</v>
      </c>
      <c r="B5140" s="1" t="s">
        <v>26503</v>
      </c>
      <c r="C5140" s="1" t="s">
        <v>4</v>
      </c>
    </row>
    <row r="5141" spans="1:3" x14ac:dyDescent="0.25">
      <c r="A5141" s="1" t="s">
        <v>4905</v>
      </c>
      <c r="B5141" s="1" t="s">
        <v>26503</v>
      </c>
      <c r="C5141" s="1" t="s">
        <v>4</v>
      </c>
    </row>
    <row r="5142" spans="1:3" x14ac:dyDescent="0.25">
      <c r="A5142" s="1" t="s">
        <v>4906</v>
      </c>
      <c r="B5142" s="1" t="s">
        <v>26504</v>
      </c>
      <c r="C5142" s="1" t="s">
        <v>4</v>
      </c>
    </row>
    <row r="5143" spans="1:3" x14ac:dyDescent="0.25">
      <c r="A5143" s="1" t="s">
        <v>4907</v>
      </c>
      <c r="B5143" s="1" t="s">
        <v>26504</v>
      </c>
      <c r="C5143" s="1" t="s">
        <v>4</v>
      </c>
    </row>
    <row r="5144" spans="1:3" x14ac:dyDescent="0.25">
      <c r="A5144" s="1" t="s">
        <v>4908</v>
      </c>
      <c r="B5144" s="1" t="s">
        <v>26505</v>
      </c>
      <c r="C5144" s="1" t="s">
        <v>4</v>
      </c>
    </row>
    <row r="5145" spans="1:3" x14ac:dyDescent="0.25">
      <c r="A5145" s="1" t="s">
        <v>4909</v>
      </c>
      <c r="B5145" s="1" t="s">
        <v>26505</v>
      </c>
      <c r="C5145" s="1" t="s">
        <v>4</v>
      </c>
    </row>
    <row r="5146" spans="1:3" x14ac:dyDescent="0.25">
      <c r="A5146" s="1" t="s">
        <v>4910</v>
      </c>
      <c r="B5146" s="1" t="s">
        <v>26506</v>
      </c>
      <c r="C5146" s="1" t="s">
        <v>4</v>
      </c>
    </row>
    <row r="5147" spans="1:3" x14ac:dyDescent="0.25">
      <c r="A5147" s="1" t="s">
        <v>4911</v>
      </c>
      <c r="B5147" s="1" t="s">
        <v>26506</v>
      </c>
      <c r="C5147" s="1" t="s">
        <v>4</v>
      </c>
    </row>
    <row r="5148" spans="1:3" x14ac:dyDescent="0.25">
      <c r="A5148" s="1" t="s">
        <v>4912</v>
      </c>
      <c r="B5148" s="1" t="s">
        <v>26507</v>
      </c>
      <c r="C5148" s="1" t="s">
        <v>4</v>
      </c>
    </row>
    <row r="5149" spans="1:3" x14ac:dyDescent="0.25">
      <c r="A5149" s="1" t="s">
        <v>4913</v>
      </c>
      <c r="B5149" s="1" t="s">
        <v>26507</v>
      </c>
      <c r="C5149" s="1" t="s">
        <v>4</v>
      </c>
    </row>
    <row r="5150" spans="1:3" x14ac:dyDescent="0.25">
      <c r="A5150" s="1" t="s">
        <v>4914</v>
      </c>
      <c r="B5150" s="1" t="s">
        <v>26508</v>
      </c>
      <c r="C5150" s="1" t="s">
        <v>4</v>
      </c>
    </row>
    <row r="5151" spans="1:3" x14ac:dyDescent="0.25">
      <c r="A5151" s="1" t="s">
        <v>4915</v>
      </c>
      <c r="B5151" s="1" t="s">
        <v>26508</v>
      </c>
      <c r="C5151" s="1" t="s">
        <v>4</v>
      </c>
    </row>
    <row r="5152" spans="1:3" x14ac:dyDescent="0.25">
      <c r="A5152" s="1" t="s">
        <v>4916</v>
      </c>
      <c r="B5152" s="1" t="s">
        <v>26509</v>
      </c>
      <c r="C5152" s="1" t="s">
        <v>4</v>
      </c>
    </row>
    <row r="5153" spans="1:3" x14ac:dyDescent="0.25">
      <c r="A5153" s="1" t="s">
        <v>4917</v>
      </c>
      <c r="B5153" s="1" t="s">
        <v>26509</v>
      </c>
      <c r="C5153" s="1" t="s">
        <v>4</v>
      </c>
    </row>
    <row r="5154" spans="1:3" x14ac:dyDescent="0.25">
      <c r="A5154" s="1" t="s">
        <v>4918</v>
      </c>
      <c r="B5154" s="1" t="s">
        <v>26510</v>
      </c>
      <c r="C5154" s="1" t="s">
        <v>4</v>
      </c>
    </row>
    <row r="5155" spans="1:3" x14ac:dyDescent="0.25">
      <c r="A5155" s="1" t="s">
        <v>4919</v>
      </c>
      <c r="B5155" s="1" t="s">
        <v>26510</v>
      </c>
      <c r="C5155" s="1" t="s">
        <v>4</v>
      </c>
    </row>
    <row r="5156" spans="1:3" x14ac:dyDescent="0.25">
      <c r="A5156" s="1" t="s">
        <v>4920</v>
      </c>
      <c r="B5156" s="1" t="s">
        <v>26511</v>
      </c>
      <c r="C5156" s="1" t="s">
        <v>4</v>
      </c>
    </row>
    <row r="5157" spans="1:3" x14ac:dyDescent="0.25">
      <c r="A5157" s="1" t="s">
        <v>4921</v>
      </c>
      <c r="B5157" s="1" t="s">
        <v>26511</v>
      </c>
      <c r="C5157" s="1" t="s">
        <v>4</v>
      </c>
    </row>
    <row r="5158" spans="1:3" x14ac:dyDescent="0.25">
      <c r="A5158" s="1" t="s">
        <v>4922</v>
      </c>
      <c r="B5158" s="1" t="s">
        <v>26512</v>
      </c>
      <c r="C5158" s="1" t="s">
        <v>4</v>
      </c>
    </row>
    <row r="5159" spans="1:3" x14ac:dyDescent="0.25">
      <c r="A5159" s="1" t="s">
        <v>4923</v>
      </c>
      <c r="B5159" s="1" t="s">
        <v>26512</v>
      </c>
      <c r="C5159" s="1" t="s">
        <v>4</v>
      </c>
    </row>
    <row r="5160" spans="1:3" x14ac:dyDescent="0.25">
      <c r="A5160" s="1" t="s">
        <v>4924</v>
      </c>
      <c r="B5160" s="1" t="s">
        <v>26513</v>
      </c>
      <c r="C5160" s="1" t="s">
        <v>4</v>
      </c>
    </row>
    <row r="5161" spans="1:3" x14ac:dyDescent="0.25">
      <c r="A5161" s="1" t="s">
        <v>4925</v>
      </c>
      <c r="B5161" s="1" t="s">
        <v>26513</v>
      </c>
      <c r="C5161" s="1" t="s">
        <v>4</v>
      </c>
    </row>
    <row r="5162" spans="1:3" x14ac:dyDescent="0.25">
      <c r="A5162" s="1" t="s">
        <v>4926</v>
      </c>
      <c r="B5162" s="1" t="s">
        <v>26514</v>
      </c>
      <c r="C5162" s="1" t="s">
        <v>4</v>
      </c>
    </row>
    <row r="5163" spans="1:3" x14ac:dyDescent="0.25">
      <c r="A5163" s="1" t="s">
        <v>4927</v>
      </c>
      <c r="B5163" s="1" t="s">
        <v>26514</v>
      </c>
      <c r="C5163" s="1" t="s">
        <v>4</v>
      </c>
    </row>
    <row r="5164" spans="1:3" x14ac:dyDescent="0.25">
      <c r="A5164" s="1" t="s">
        <v>4928</v>
      </c>
      <c r="B5164" s="1" t="s">
        <v>26515</v>
      </c>
      <c r="C5164" s="1" t="s">
        <v>4</v>
      </c>
    </row>
    <row r="5165" spans="1:3" x14ac:dyDescent="0.25">
      <c r="A5165" s="1" t="s">
        <v>4929</v>
      </c>
      <c r="B5165" s="1" t="s">
        <v>26515</v>
      </c>
      <c r="C5165" s="1" t="s">
        <v>4</v>
      </c>
    </row>
    <row r="5166" spans="1:3" x14ac:dyDescent="0.25">
      <c r="A5166" s="1" t="s">
        <v>4930</v>
      </c>
      <c r="B5166" s="1" t="s">
        <v>26516</v>
      </c>
      <c r="C5166" s="1" t="s">
        <v>4</v>
      </c>
    </row>
    <row r="5167" spans="1:3" x14ac:dyDescent="0.25">
      <c r="A5167" s="1" t="s">
        <v>4931</v>
      </c>
      <c r="B5167" s="1" t="s">
        <v>26516</v>
      </c>
      <c r="C5167" s="1" t="s">
        <v>4</v>
      </c>
    </row>
    <row r="5168" spans="1:3" x14ac:dyDescent="0.25">
      <c r="A5168" s="1" t="s">
        <v>4932</v>
      </c>
      <c r="B5168" s="1" t="s">
        <v>26517</v>
      </c>
      <c r="C5168" s="1" t="s">
        <v>4</v>
      </c>
    </row>
    <row r="5169" spans="1:3" x14ac:dyDescent="0.25">
      <c r="A5169" s="1" t="s">
        <v>4933</v>
      </c>
      <c r="B5169" s="1" t="s">
        <v>26517</v>
      </c>
      <c r="C5169" s="1" t="s">
        <v>4</v>
      </c>
    </row>
    <row r="5170" spans="1:3" x14ac:dyDescent="0.25">
      <c r="A5170" s="1" t="s">
        <v>4934</v>
      </c>
      <c r="B5170" s="1" t="s">
        <v>26518</v>
      </c>
      <c r="C5170" s="1" t="s">
        <v>4</v>
      </c>
    </row>
    <row r="5171" spans="1:3" x14ac:dyDescent="0.25">
      <c r="A5171" s="1" t="s">
        <v>4935</v>
      </c>
      <c r="B5171" s="1" t="s">
        <v>26518</v>
      </c>
      <c r="C5171" s="1" t="s">
        <v>4</v>
      </c>
    </row>
    <row r="5172" spans="1:3" x14ac:dyDescent="0.25">
      <c r="A5172" s="1" t="s">
        <v>4936</v>
      </c>
      <c r="B5172" s="1" t="s">
        <v>26519</v>
      </c>
      <c r="C5172" s="1" t="s">
        <v>4</v>
      </c>
    </row>
    <row r="5173" spans="1:3" x14ac:dyDescent="0.25">
      <c r="A5173" s="1" t="s">
        <v>4937</v>
      </c>
      <c r="B5173" s="1" t="s">
        <v>26519</v>
      </c>
      <c r="C5173" s="1" t="s">
        <v>4</v>
      </c>
    </row>
    <row r="5174" spans="1:3" x14ac:dyDescent="0.25">
      <c r="A5174" s="1" t="s">
        <v>4938</v>
      </c>
      <c r="B5174" s="1" t="s">
        <v>26520</v>
      </c>
      <c r="C5174" s="1" t="s">
        <v>4</v>
      </c>
    </row>
    <row r="5175" spans="1:3" x14ac:dyDescent="0.25">
      <c r="A5175" s="1" t="s">
        <v>4939</v>
      </c>
      <c r="B5175" s="1" t="s">
        <v>26520</v>
      </c>
      <c r="C5175" s="1" t="s">
        <v>4</v>
      </c>
    </row>
    <row r="5176" spans="1:3" x14ac:dyDescent="0.25">
      <c r="A5176" s="1" t="s">
        <v>4940</v>
      </c>
      <c r="B5176" s="1" t="s">
        <v>26521</v>
      </c>
      <c r="C5176" s="1" t="s">
        <v>4</v>
      </c>
    </row>
    <row r="5177" spans="1:3" x14ac:dyDescent="0.25">
      <c r="A5177" s="1" t="s">
        <v>4941</v>
      </c>
      <c r="B5177" s="1" t="s">
        <v>26521</v>
      </c>
      <c r="C5177" s="1" t="s">
        <v>4</v>
      </c>
    </row>
    <row r="5178" spans="1:3" x14ac:dyDescent="0.25">
      <c r="A5178" s="1" t="s">
        <v>4942</v>
      </c>
      <c r="B5178" s="1" t="s">
        <v>26522</v>
      </c>
      <c r="C5178" s="1" t="s">
        <v>4</v>
      </c>
    </row>
    <row r="5179" spans="1:3" x14ac:dyDescent="0.25">
      <c r="A5179" s="1" t="s">
        <v>4943</v>
      </c>
      <c r="B5179" s="1" t="s">
        <v>26522</v>
      </c>
      <c r="C5179" s="1" t="s">
        <v>4</v>
      </c>
    </row>
    <row r="5180" spans="1:3" x14ac:dyDescent="0.25">
      <c r="A5180" s="1" t="s">
        <v>4944</v>
      </c>
      <c r="B5180" s="1" t="s">
        <v>26523</v>
      </c>
      <c r="C5180" s="1" t="s">
        <v>4</v>
      </c>
    </row>
    <row r="5181" spans="1:3" x14ac:dyDescent="0.25">
      <c r="A5181" s="1" t="s">
        <v>4945</v>
      </c>
      <c r="B5181" s="1" t="s">
        <v>26523</v>
      </c>
      <c r="C5181" s="1" t="s">
        <v>4</v>
      </c>
    </row>
    <row r="5182" spans="1:3" x14ac:dyDescent="0.25">
      <c r="A5182" s="1" t="s">
        <v>4946</v>
      </c>
      <c r="B5182" s="1" t="s">
        <v>26524</v>
      </c>
      <c r="C5182" s="1" t="s">
        <v>4</v>
      </c>
    </row>
    <row r="5183" spans="1:3" x14ac:dyDescent="0.25">
      <c r="A5183" s="1" t="s">
        <v>4947</v>
      </c>
      <c r="B5183" s="1" t="s">
        <v>26524</v>
      </c>
      <c r="C5183" s="1" t="s">
        <v>4</v>
      </c>
    </row>
    <row r="5184" spans="1:3" x14ac:dyDescent="0.25">
      <c r="A5184" s="1" t="s">
        <v>4948</v>
      </c>
      <c r="B5184" s="1" t="s">
        <v>26525</v>
      </c>
      <c r="C5184" s="1" t="s">
        <v>4</v>
      </c>
    </row>
    <row r="5185" spans="1:3" x14ac:dyDescent="0.25">
      <c r="A5185" s="1" t="s">
        <v>4949</v>
      </c>
      <c r="B5185" s="1" t="s">
        <v>26525</v>
      </c>
      <c r="C5185" s="1" t="s">
        <v>4</v>
      </c>
    </row>
    <row r="5186" spans="1:3" x14ac:dyDescent="0.25">
      <c r="A5186" s="1" t="s">
        <v>4950</v>
      </c>
      <c r="B5186" s="1" t="s">
        <v>26526</v>
      </c>
      <c r="C5186" s="1" t="s">
        <v>4</v>
      </c>
    </row>
    <row r="5187" spans="1:3" x14ac:dyDescent="0.25">
      <c r="A5187" s="1" t="s">
        <v>4951</v>
      </c>
      <c r="B5187" s="1" t="s">
        <v>26526</v>
      </c>
      <c r="C5187" s="1" t="s">
        <v>4</v>
      </c>
    </row>
    <row r="5188" spans="1:3" x14ac:dyDescent="0.25">
      <c r="A5188" s="1" t="s">
        <v>4952</v>
      </c>
      <c r="B5188" s="1" t="s">
        <v>26527</v>
      </c>
      <c r="C5188" s="1" t="s">
        <v>4</v>
      </c>
    </row>
    <row r="5189" spans="1:3" x14ac:dyDescent="0.25">
      <c r="A5189" s="1" t="s">
        <v>4953</v>
      </c>
      <c r="B5189" s="1" t="s">
        <v>26527</v>
      </c>
      <c r="C5189" s="1" t="s">
        <v>4</v>
      </c>
    </row>
    <row r="5190" spans="1:3" x14ac:dyDescent="0.25">
      <c r="A5190" s="1" t="s">
        <v>4954</v>
      </c>
      <c r="B5190" s="1" t="s">
        <v>26528</v>
      </c>
      <c r="C5190" s="1" t="s">
        <v>4</v>
      </c>
    </row>
    <row r="5191" spans="1:3" x14ac:dyDescent="0.25">
      <c r="A5191" s="1" t="s">
        <v>4955</v>
      </c>
      <c r="B5191" s="1" t="s">
        <v>26528</v>
      </c>
      <c r="C5191" s="1" t="s">
        <v>4</v>
      </c>
    </row>
    <row r="5192" spans="1:3" x14ac:dyDescent="0.25">
      <c r="A5192" s="1" t="s">
        <v>4956</v>
      </c>
      <c r="B5192" s="1" t="s">
        <v>26529</v>
      </c>
      <c r="C5192" s="1" t="s">
        <v>4</v>
      </c>
    </row>
    <row r="5193" spans="1:3" x14ac:dyDescent="0.25">
      <c r="A5193" s="1" t="s">
        <v>4957</v>
      </c>
      <c r="B5193" s="1" t="s">
        <v>26529</v>
      </c>
      <c r="C5193" s="1" t="s">
        <v>4</v>
      </c>
    </row>
    <row r="5194" spans="1:3" x14ac:dyDescent="0.25">
      <c r="A5194" s="1" t="s">
        <v>4958</v>
      </c>
      <c r="B5194" s="1" t="s">
        <v>26530</v>
      </c>
      <c r="C5194" s="1" t="s">
        <v>4</v>
      </c>
    </row>
    <row r="5195" spans="1:3" x14ac:dyDescent="0.25">
      <c r="A5195" s="1" t="s">
        <v>4959</v>
      </c>
      <c r="B5195" s="1" t="s">
        <v>26530</v>
      </c>
      <c r="C5195" s="1" t="s">
        <v>4</v>
      </c>
    </row>
    <row r="5196" spans="1:3" x14ac:dyDescent="0.25">
      <c r="A5196" s="1" t="s">
        <v>4960</v>
      </c>
      <c r="B5196" s="1" t="s">
        <v>26531</v>
      </c>
      <c r="C5196" s="1" t="s">
        <v>4</v>
      </c>
    </row>
    <row r="5197" spans="1:3" x14ac:dyDescent="0.25">
      <c r="A5197" s="1" t="s">
        <v>4961</v>
      </c>
      <c r="B5197" s="1" t="s">
        <v>26531</v>
      </c>
      <c r="C5197" s="1" t="s">
        <v>4</v>
      </c>
    </row>
    <row r="5198" spans="1:3" x14ac:dyDescent="0.25">
      <c r="A5198" s="1" t="s">
        <v>4962</v>
      </c>
      <c r="B5198" s="1" t="s">
        <v>26532</v>
      </c>
      <c r="C5198" s="1" t="s">
        <v>4</v>
      </c>
    </row>
    <row r="5199" spans="1:3" x14ac:dyDescent="0.25">
      <c r="A5199" s="1" t="s">
        <v>4963</v>
      </c>
      <c r="B5199" s="1" t="s">
        <v>26532</v>
      </c>
      <c r="C5199" s="1" t="s">
        <v>4</v>
      </c>
    </row>
    <row r="5200" spans="1:3" x14ac:dyDescent="0.25">
      <c r="A5200" s="1" t="s">
        <v>4964</v>
      </c>
      <c r="B5200" s="1" t="s">
        <v>26533</v>
      </c>
      <c r="C5200" s="1" t="s">
        <v>4</v>
      </c>
    </row>
    <row r="5201" spans="1:3" x14ac:dyDescent="0.25">
      <c r="A5201" s="1" t="s">
        <v>4965</v>
      </c>
      <c r="B5201" s="1" t="s">
        <v>26533</v>
      </c>
      <c r="C5201" s="1" t="s">
        <v>4</v>
      </c>
    </row>
    <row r="5202" spans="1:3" x14ac:dyDescent="0.25">
      <c r="A5202" s="1" t="s">
        <v>4966</v>
      </c>
      <c r="B5202" s="1" t="s">
        <v>26534</v>
      </c>
      <c r="C5202" s="1" t="s">
        <v>4</v>
      </c>
    </row>
    <row r="5203" spans="1:3" x14ac:dyDescent="0.25">
      <c r="A5203" s="1" t="s">
        <v>4967</v>
      </c>
      <c r="B5203" s="1" t="s">
        <v>26534</v>
      </c>
      <c r="C5203" s="1" t="s">
        <v>4</v>
      </c>
    </row>
    <row r="5204" spans="1:3" x14ac:dyDescent="0.25">
      <c r="A5204" s="1" t="s">
        <v>4968</v>
      </c>
      <c r="B5204" s="1" t="s">
        <v>26535</v>
      </c>
      <c r="C5204" s="1" t="s">
        <v>4</v>
      </c>
    </row>
    <row r="5205" spans="1:3" x14ac:dyDescent="0.25">
      <c r="A5205" s="1" t="s">
        <v>4969</v>
      </c>
      <c r="B5205" s="1" t="s">
        <v>26535</v>
      </c>
      <c r="C5205" s="1" t="s">
        <v>4</v>
      </c>
    </row>
    <row r="5206" spans="1:3" x14ac:dyDescent="0.25">
      <c r="A5206" s="1" t="s">
        <v>4970</v>
      </c>
      <c r="B5206" s="1" t="s">
        <v>26536</v>
      </c>
      <c r="C5206" s="1" t="s">
        <v>4</v>
      </c>
    </row>
    <row r="5207" spans="1:3" x14ac:dyDescent="0.25">
      <c r="A5207" s="1" t="s">
        <v>4971</v>
      </c>
      <c r="B5207" s="1" t="s">
        <v>26536</v>
      </c>
      <c r="C5207" s="1" t="s">
        <v>4</v>
      </c>
    </row>
    <row r="5208" spans="1:3" x14ac:dyDescent="0.25">
      <c r="A5208" s="1" t="s">
        <v>4972</v>
      </c>
      <c r="B5208" s="1" t="s">
        <v>26537</v>
      </c>
      <c r="C5208" s="1" t="s">
        <v>4</v>
      </c>
    </row>
    <row r="5209" spans="1:3" x14ac:dyDescent="0.25">
      <c r="A5209" s="1" t="s">
        <v>4973</v>
      </c>
      <c r="B5209" s="1" t="s">
        <v>26537</v>
      </c>
      <c r="C5209" s="1" t="s">
        <v>4</v>
      </c>
    </row>
    <row r="5210" spans="1:3" x14ac:dyDescent="0.25">
      <c r="A5210" s="1" t="s">
        <v>4974</v>
      </c>
      <c r="B5210" s="1" t="s">
        <v>26538</v>
      </c>
      <c r="C5210" s="1" t="s">
        <v>4</v>
      </c>
    </row>
    <row r="5211" spans="1:3" x14ac:dyDescent="0.25">
      <c r="A5211" s="1" t="s">
        <v>4975</v>
      </c>
      <c r="B5211" s="1" t="s">
        <v>26538</v>
      </c>
      <c r="C5211" s="1" t="s">
        <v>4</v>
      </c>
    </row>
    <row r="5212" spans="1:3" x14ac:dyDescent="0.25">
      <c r="A5212" s="1" t="s">
        <v>4976</v>
      </c>
      <c r="B5212" s="1" t="s">
        <v>26539</v>
      </c>
      <c r="C5212" s="1" t="s">
        <v>4</v>
      </c>
    </row>
    <row r="5213" spans="1:3" x14ac:dyDescent="0.25">
      <c r="A5213" s="1" t="s">
        <v>4977</v>
      </c>
      <c r="B5213" s="1" t="s">
        <v>26539</v>
      </c>
      <c r="C5213" s="1" t="s">
        <v>4</v>
      </c>
    </row>
    <row r="5214" spans="1:3" x14ac:dyDescent="0.25">
      <c r="A5214" s="1" t="s">
        <v>4978</v>
      </c>
      <c r="B5214" s="1" t="s">
        <v>26540</v>
      </c>
      <c r="C5214" s="1" t="s">
        <v>4</v>
      </c>
    </row>
    <row r="5215" spans="1:3" x14ac:dyDescent="0.25">
      <c r="A5215" s="1" t="s">
        <v>4979</v>
      </c>
      <c r="B5215" s="1" t="s">
        <v>26540</v>
      </c>
      <c r="C5215" s="1" t="s">
        <v>4</v>
      </c>
    </row>
    <row r="5216" spans="1:3" x14ac:dyDescent="0.25">
      <c r="A5216" s="1" t="s">
        <v>4980</v>
      </c>
      <c r="B5216" s="1" t="s">
        <v>26541</v>
      </c>
      <c r="C5216" s="1" t="s">
        <v>4</v>
      </c>
    </row>
    <row r="5217" spans="1:3" x14ac:dyDescent="0.25">
      <c r="A5217" s="1" t="s">
        <v>4981</v>
      </c>
      <c r="B5217" s="1" t="s">
        <v>26541</v>
      </c>
      <c r="C5217" s="1" t="s">
        <v>4</v>
      </c>
    </row>
    <row r="5218" spans="1:3" x14ac:dyDescent="0.25">
      <c r="A5218" s="1" t="s">
        <v>4982</v>
      </c>
      <c r="B5218" s="1" t="s">
        <v>26542</v>
      </c>
      <c r="C5218" s="1" t="s">
        <v>4</v>
      </c>
    </row>
    <row r="5219" spans="1:3" x14ac:dyDescent="0.25">
      <c r="A5219" s="1" t="s">
        <v>4983</v>
      </c>
      <c r="B5219" s="1" t="s">
        <v>26542</v>
      </c>
      <c r="C5219" s="1" t="s">
        <v>4</v>
      </c>
    </row>
    <row r="5220" spans="1:3" x14ac:dyDescent="0.25">
      <c r="A5220" s="1" t="s">
        <v>4984</v>
      </c>
      <c r="B5220" s="1" t="s">
        <v>26543</v>
      </c>
      <c r="C5220" s="1" t="s">
        <v>4</v>
      </c>
    </row>
    <row r="5221" spans="1:3" x14ac:dyDescent="0.25">
      <c r="A5221" s="1" t="s">
        <v>4985</v>
      </c>
      <c r="B5221" s="1" t="s">
        <v>26543</v>
      </c>
      <c r="C5221" s="1" t="s">
        <v>4</v>
      </c>
    </row>
    <row r="5222" spans="1:3" x14ac:dyDescent="0.25">
      <c r="A5222" s="1" t="s">
        <v>4986</v>
      </c>
      <c r="B5222" s="1" t="s">
        <v>26544</v>
      </c>
      <c r="C5222" s="1" t="s">
        <v>4</v>
      </c>
    </row>
    <row r="5223" spans="1:3" x14ac:dyDescent="0.25">
      <c r="A5223" s="1" t="s">
        <v>4987</v>
      </c>
      <c r="B5223" s="1" t="s">
        <v>26544</v>
      </c>
      <c r="C5223" s="1" t="s">
        <v>4</v>
      </c>
    </row>
    <row r="5224" spans="1:3" x14ac:dyDescent="0.25">
      <c r="A5224" s="1" t="s">
        <v>4988</v>
      </c>
      <c r="B5224" s="1" t="s">
        <v>26545</v>
      </c>
      <c r="C5224" s="1" t="s">
        <v>4</v>
      </c>
    </row>
    <row r="5225" spans="1:3" x14ac:dyDescent="0.25">
      <c r="A5225" s="1" t="s">
        <v>4989</v>
      </c>
      <c r="B5225" s="1" t="s">
        <v>26545</v>
      </c>
      <c r="C5225" s="1" t="s">
        <v>4</v>
      </c>
    </row>
    <row r="5226" spans="1:3" x14ac:dyDescent="0.25">
      <c r="A5226" s="1" t="s">
        <v>4990</v>
      </c>
      <c r="B5226" s="1" t="s">
        <v>26546</v>
      </c>
      <c r="C5226" s="1" t="s">
        <v>4</v>
      </c>
    </row>
    <row r="5227" spans="1:3" x14ac:dyDescent="0.25">
      <c r="A5227" s="1" t="s">
        <v>4991</v>
      </c>
      <c r="B5227" s="1" t="s">
        <v>26546</v>
      </c>
      <c r="C5227" s="1" t="s">
        <v>4</v>
      </c>
    </row>
    <row r="5228" spans="1:3" x14ac:dyDescent="0.25">
      <c r="A5228" s="1" t="s">
        <v>4992</v>
      </c>
      <c r="B5228" s="1" t="s">
        <v>26547</v>
      </c>
      <c r="C5228" s="1" t="s">
        <v>4</v>
      </c>
    </row>
    <row r="5229" spans="1:3" x14ac:dyDescent="0.25">
      <c r="A5229" s="1" t="s">
        <v>4993</v>
      </c>
      <c r="B5229" s="1" t="s">
        <v>26547</v>
      </c>
      <c r="C5229" s="1" t="s">
        <v>4</v>
      </c>
    </row>
    <row r="5230" spans="1:3" x14ac:dyDescent="0.25">
      <c r="A5230" s="1" t="s">
        <v>4994</v>
      </c>
      <c r="B5230" s="1" t="s">
        <v>26548</v>
      </c>
      <c r="C5230" s="1" t="s">
        <v>4</v>
      </c>
    </row>
    <row r="5231" spans="1:3" x14ac:dyDescent="0.25">
      <c r="A5231" s="1" t="s">
        <v>4995</v>
      </c>
      <c r="B5231" s="1" t="s">
        <v>26548</v>
      </c>
      <c r="C5231" s="1" t="s">
        <v>4</v>
      </c>
    </row>
    <row r="5232" spans="1:3" x14ac:dyDescent="0.25">
      <c r="A5232" s="1" t="s">
        <v>4996</v>
      </c>
      <c r="B5232" s="1" t="s">
        <v>26549</v>
      </c>
      <c r="C5232" s="1" t="s">
        <v>4</v>
      </c>
    </row>
    <row r="5233" spans="1:3" x14ac:dyDescent="0.25">
      <c r="A5233" s="1" t="s">
        <v>4997</v>
      </c>
      <c r="B5233" s="1" t="s">
        <v>26549</v>
      </c>
      <c r="C5233" s="1" t="s">
        <v>4</v>
      </c>
    </row>
    <row r="5234" spans="1:3" x14ac:dyDescent="0.25">
      <c r="A5234" s="1" t="s">
        <v>4998</v>
      </c>
      <c r="B5234" s="1" t="s">
        <v>26550</v>
      </c>
      <c r="C5234" s="1" t="s">
        <v>4</v>
      </c>
    </row>
    <row r="5235" spans="1:3" x14ac:dyDescent="0.25">
      <c r="A5235" s="1" t="s">
        <v>4999</v>
      </c>
      <c r="B5235" s="1" t="s">
        <v>26550</v>
      </c>
      <c r="C5235" s="1" t="s">
        <v>4</v>
      </c>
    </row>
    <row r="5236" spans="1:3" x14ac:dyDescent="0.25">
      <c r="A5236" s="1" t="s">
        <v>5000</v>
      </c>
      <c r="B5236" s="1" t="s">
        <v>26551</v>
      </c>
      <c r="C5236" s="1" t="s">
        <v>4</v>
      </c>
    </row>
    <row r="5237" spans="1:3" x14ac:dyDescent="0.25">
      <c r="A5237" s="1" t="s">
        <v>5001</v>
      </c>
      <c r="B5237" s="1" t="s">
        <v>26551</v>
      </c>
      <c r="C5237" s="1" t="s">
        <v>4</v>
      </c>
    </row>
    <row r="5238" spans="1:3" x14ac:dyDescent="0.25">
      <c r="A5238" s="1" t="s">
        <v>5002</v>
      </c>
      <c r="B5238" s="1" t="s">
        <v>26552</v>
      </c>
      <c r="C5238" s="1" t="s">
        <v>4</v>
      </c>
    </row>
    <row r="5239" spans="1:3" x14ac:dyDescent="0.25">
      <c r="A5239" s="1" t="s">
        <v>5003</v>
      </c>
      <c r="B5239" s="1" t="s">
        <v>26552</v>
      </c>
      <c r="C5239" s="1" t="s">
        <v>4</v>
      </c>
    </row>
    <row r="5240" spans="1:3" x14ac:dyDescent="0.25">
      <c r="A5240" s="1" t="s">
        <v>5004</v>
      </c>
      <c r="B5240" s="1" t="s">
        <v>26553</v>
      </c>
      <c r="C5240" s="1" t="s">
        <v>4</v>
      </c>
    </row>
    <row r="5241" spans="1:3" x14ac:dyDescent="0.25">
      <c r="A5241" s="1" t="s">
        <v>5005</v>
      </c>
      <c r="B5241" s="1" t="s">
        <v>26553</v>
      </c>
      <c r="C5241" s="1" t="s">
        <v>4</v>
      </c>
    </row>
    <row r="5242" spans="1:3" x14ac:dyDescent="0.25">
      <c r="A5242" s="1" t="s">
        <v>5006</v>
      </c>
      <c r="B5242" s="1" t="s">
        <v>26554</v>
      </c>
      <c r="C5242" s="1" t="s">
        <v>4</v>
      </c>
    </row>
    <row r="5243" spans="1:3" x14ac:dyDescent="0.25">
      <c r="A5243" s="1" t="s">
        <v>5007</v>
      </c>
      <c r="B5243" s="1" t="s">
        <v>26554</v>
      </c>
      <c r="C5243" s="1" t="s">
        <v>4</v>
      </c>
    </row>
    <row r="5244" spans="1:3" x14ac:dyDescent="0.25">
      <c r="A5244" s="1" t="s">
        <v>5008</v>
      </c>
      <c r="B5244" s="1" t="s">
        <v>26555</v>
      </c>
      <c r="C5244" s="1" t="s">
        <v>4</v>
      </c>
    </row>
    <row r="5245" spans="1:3" x14ac:dyDescent="0.25">
      <c r="A5245" s="1" t="s">
        <v>5009</v>
      </c>
      <c r="B5245" s="1" t="s">
        <v>26555</v>
      </c>
      <c r="C5245" s="1" t="s">
        <v>4</v>
      </c>
    </row>
    <row r="5246" spans="1:3" x14ac:dyDescent="0.25">
      <c r="A5246" s="1" t="s">
        <v>5010</v>
      </c>
      <c r="B5246" s="1" t="s">
        <v>26556</v>
      </c>
      <c r="C5246" s="1" t="s">
        <v>4</v>
      </c>
    </row>
    <row r="5247" spans="1:3" x14ac:dyDescent="0.25">
      <c r="A5247" s="1" t="s">
        <v>5011</v>
      </c>
      <c r="B5247" s="1" t="s">
        <v>26556</v>
      </c>
      <c r="C5247" s="1" t="s">
        <v>4</v>
      </c>
    </row>
    <row r="5248" spans="1:3" x14ac:dyDescent="0.25">
      <c r="A5248" s="1" t="s">
        <v>5012</v>
      </c>
      <c r="B5248" s="1" t="s">
        <v>26557</v>
      </c>
      <c r="C5248" s="1" t="s">
        <v>4</v>
      </c>
    </row>
    <row r="5249" spans="1:3" x14ac:dyDescent="0.25">
      <c r="A5249" s="1" t="s">
        <v>5013</v>
      </c>
      <c r="B5249" s="1" t="s">
        <v>26557</v>
      </c>
      <c r="C5249" s="1" t="s">
        <v>4</v>
      </c>
    </row>
    <row r="5250" spans="1:3" x14ac:dyDescent="0.25">
      <c r="A5250" s="1" t="s">
        <v>5014</v>
      </c>
      <c r="B5250" s="1" t="s">
        <v>26558</v>
      </c>
      <c r="C5250" s="1" t="s">
        <v>4</v>
      </c>
    </row>
    <row r="5251" spans="1:3" x14ac:dyDescent="0.25">
      <c r="A5251" s="1" t="s">
        <v>5015</v>
      </c>
      <c r="B5251" s="1" t="s">
        <v>26558</v>
      </c>
      <c r="C5251" s="1" t="s">
        <v>4</v>
      </c>
    </row>
    <row r="5252" spans="1:3" x14ac:dyDescent="0.25">
      <c r="A5252" s="1" t="s">
        <v>5016</v>
      </c>
      <c r="B5252" s="1" t="s">
        <v>26559</v>
      </c>
      <c r="C5252" s="1" t="s">
        <v>4</v>
      </c>
    </row>
    <row r="5253" spans="1:3" x14ac:dyDescent="0.25">
      <c r="A5253" s="1" t="s">
        <v>5017</v>
      </c>
      <c r="B5253" s="1" t="s">
        <v>26559</v>
      </c>
      <c r="C5253" s="1" t="s">
        <v>4</v>
      </c>
    </row>
    <row r="5254" spans="1:3" x14ac:dyDescent="0.25">
      <c r="A5254" s="1" t="s">
        <v>5018</v>
      </c>
      <c r="B5254" s="1" t="s">
        <v>26560</v>
      </c>
      <c r="C5254" s="1" t="s">
        <v>4</v>
      </c>
    </row>
    <row r="5255" spans="1:3" x14ac:dyDescent="0.25">
      <c r="A5255" s="1" t="s">
        <v>5019</v>
      </c>
      <c r="B5255" s="1" t="s">
        <v>26560</v>
      </c>
      <c r="C5255" s="1" t="s">
        <v>4</v>
      </c>
    </row>
    <row r="5256" spans="1:3" x14ac:dyDescent="0.25">
      <c r="A5256" s="1" t="s">
        <v>5020</v>
      </c>
      <c r="B5256" s="1" t="s">
        <v>26561</v>
      </c>
      <c r="C5256" s="1" t="s">
        <v>4</v>
      </c>
    </row>
    <row r="5257" spans="1:3" x14ac:dyDescent="0.25">
      <c r="A5257" s="1" t="s">
        <v>5021</v>
      </c>
      <c r="B5257" s="1" t="s">
        <v>26561</v>
      </c>
      <c r="C5257" s="1" t="s">
        <v>4</v>
      </c>
    </row>
    <row r="5258" spans="1:3" x14ac:dyDescent="0.25">
      <c r="A5258" s="1" t="s">
        <v>5022</v>
      </c>
      <c r="B5258" s="1" t="s">
        <v>26562</v>
      </c>
      <c r="C5258" s="1" t="s">
        <v>4</v>
      </c>
    </row>
    <row r="5259" spans="1:3" x14ac:dyDescent="0.25">
      <c r="A5259" s="1" t="s">
        <v>5023</v>
      </c>
      <c r="B5259" s="1" t="s">
        <v>26562</v>
      </c>
      <c r="C5259" s="1" t="s">
        <v>4</v>
      </c>
    </row>
    <row r="5260" spans="1:3" x14ac:dyDescent="0.25">
      <c r="A5260" s="1" t="s">
        <v>5024</v>
      </c>
      <c r="B5260" s="1" t="s">
        <v>26563</v>
      </c>
      <c r="C5260" s="1" t="s">
        <v>4</v>
      </c>
    </row>
    <row r="5261" spans="1:3" x14ac:dyDescent="0.25">
      <c r="A5261" s="1" t="s">
        <v>5025</v>
      </c>
      <c r="B5261" s="1" t="s">
        <v>26563</v>
      </c>
      <c r="C5261" s="1" t="s">
        <v>4</v>
      </c>
    </row>
    <row r="5262" spans="1:3" x14ac:dyDescent="0.25">
      <c r="A5262" s="1" t="s">
        <v>5026</v>
      </c>
      <c r="B5262" s="1" t="s">
        <v>26564</v>
      </c>
      <c r="C5262" s="1" t="s">
        <v>4</v>
      </c>
    </row>
    <row r="5263" spans="1:3" x14ac:dyDescent="0.25">
      <c r="A5263" s="1" t="s">
        <v>5027</v>
      </c>
      <c r="B5263" s="1" t="s">
        <v>26564</v>
      </c>
      <c r="C5263" s="1" t="s">
        <v>4</v>
      </c>
    </row>
    <row r="5264" spans="1:3" x14ac:dyDescent="0.25">
      <c r="A5264" s="1" t="s">
        <v>5028</v>
      </c>
      <c r="B5264" s="1" t="s">
        <v>26565</v>
      </c>
      <c r="C5264" s="1" t="s">
        <v>4</v>
      </c>
    </row>
    <row r="5265" spans="1:3" x14ac:dyDescent="0.25">
      <c r="A5265" s="1" t="s">
        <v>5029</v>
      </c>
      <c r="B5265" s="1" t="s">
        <v>26565</v>
      </c>
      <c r="C5265" s="1" t="s">
        <v>4</v>
      </c>
    </row>
    <row r="5266" spans="1:3" x14ac:dyDescent="0.25">
      <c r="A5266" s="1" t="s">
        <v>5030</v>
      </c>
      <c r="B5266" s="1" t="s">
        <v>26566</v>
      </c>
      <c r="C5266" s="1" t="s">
        <v>4</v>
      </c>
    </row>
    <row r="5267" spans="1:3" x14ac:dyDescent="0.25">
      <c r="A5267" s="1" t="s">
        <v>5031</v>
      </c>
      <c r="B5267" s="1" t="s">
        <v>26566</v>
      </c>
      <c r="C5267" s="1" t="s">
        <v>4</v>
      </c>
    </row>
    <row r="5268" spans="1:3" x14ac:dyDescent="0.25">
      <c r="A5268" s="1" t="s">
        <v>5032</v>
      </c>
      <c r="B5268" s="1" t="s">
        <v>26567</v>
      </c>
      <c r="C5268" s="1" t="s">
        <v>4</v>
      </c>
    </row>
    <row r="5269" spans="1:3" x14ac:dyDescent="0.25">
      <c r="A5269" s="1" t="s">
        <v>5033</v>
      </c>
      <c r="B5269" s="1" t="s">
        <v>26567</v>
      </c>
      <c r="C5269" s="1" t="s">
        <v>4</v>
      </c>
    </row>
    <row r="5270" spans="1:3" x14ac:dyDescent="0.25">
      <c r="A5270" s="1" t="s">
        <v>5034</v>
      </c>
      <c r="B5270" s="1" t="s">
        <v>26568</v>
      </c>
      <c r="C5270" s="1" t="s">
        <v>4</v>
      </c>
    </row>
    <row r="5271" spans="1:3" x14ac:dyDescent="0.25">
      <c r="A5271" s="1" t="s">
        <v>5035</v>
      </c>
      <c r="B5271" s="1" t="s">
        <v>26568</v>
      </c>
      <c r="C5271" s="1" t="s">
        <v>4</v>
      </c>
    </row>
    <row r="5272" spans="1:3" x14ac:dyDescent="0.25">
      <c r="A5272" s="1" t="s">
        <v>5036</v>
      </c>
      <c r="B5272" s="1" t="s">
        <v>26569</v>
      </c>
      <c r="C5272" s="1" t="s">
        <v>4</v>
      </c>
    </row>
    <row r="5273" spans="1:3" x14ac:dyDescent="0.25">
      <c r="A5273" s="1" t="s">
        <v>5037</v>
      </c>
      <c r="B5273" s="1" t="s">
        <v>26569</v>
      </c>
      <c r="C5273" s="1" t="s">
        <v>4</v>
      </c>
    </row>
    <row r="5274" spans="1:3" x14ac:dyDescent="0.25">
      <c r="A5274" s="1" t="s">
        <v>5038</v>
      </c>
      <c r="B5274" s="1" t="s">
        <v>26570</v>
      </c>
      <c r="C5274" s="1" t="s">
        <v>4</v>
      </c>
    </row>
    <row r="5275" spans="1:3" x14ac:dyDescent="0.25">
      <c r="A5275" s="1" t="s">
        <v>5039</v>
      </c>
      <c r="B5275" s="1" t="s">
        <v>26570</v>
      </c>
      <c r="C5275" s="1" t="s">
        <v>4</v>
      </c>
    </row>
    <row r="5276" spans="1:3" x14ac:dyDescent="0.25">
      <c r="A5276" s="1" t="s">
        <v>5040</v>
      </c>
      <c r="B5276" s="1" t="s">
        <v>26571</v>
      </c>
      <c r="C5276" s="1" t="s">
        <v>4</v>
      </c>
    </row>
    <row r="5277" spans="1:3" x14ac:dyDescent="0.25">
      <c r="A5277" s="1" t="s">
        <v>5041</v>
      </c>
      <c r="B5277" s="1" t="s">
        <v>26571</v>
      </c>
      <c r="C5277" s="1" t="s">
        <v>4</v>
      </c>
    </row>
    <row r="5278" spans="1:3" x14ac:dyDescent="0.25">
      <c r="A5278" s="1" t="s">
        <v>5042</v>
      </c>
      <c r="B5278" s="1" t="s">
        <v>26572</v>
      </c>
      <c r="C5278" s="1" t="s">
        <v>4</v>
      </c>
    </row>
    <row r="5279" spans="1:3" x14ac:dyDescent="0.25">
      <c r="A5279" s="1" t="s">
        <v>5043</v>
      </c>
      <c r="B5279" s="1" t="s">
        <v>26572</v>
      </c>
      <c r="C5279" s="1" t="s">
        <v>4</v>
      </c>
    </row>
    <row r="5280" spans="1:3" x14ac:dyDescent="0.25">
      <c r="A5280" s="1" t="s">
        <v>5044</v>
      </c>
      <c r="B5280" s="1" t="s">
        <v>26573</v>
      </c>
      <c r="C5280" s="1" t="s">
        <v>4</v>
      </c>
    </row>
    <row r="5281" spans="1:3" x14ac:dyDescent="0.25">
      <c r="A5281" s="1" t="s">
        <v>5045</v>
      </c>
      <c r="B5281" s="1" t="s">
        <v>26573</v>
      </c>
      <c r="C5281" s="1" t="s">
        <v>4</v>
      </c>
    </row>
    <row r="5282" spans="1:3" x14ac:dyDescent="0.25">
      <c r="A5282" s="1" t="s">
        <v>5046</v>
      </c>
      <c r="B5282" s="1" t="s">
        <v>26574</v>
      </c>
      <c r="C5282" s="1" t="s">
        <v>4</v>
      </c>
    </row>
    <row r="5283" spans="1:3" x14ac:dyDescent="0.25">
      <c r="A5283" s="1" t="s">
        <v>5047</v>
      </c>
      <c r="B5283" s="1" t="s">
        <v>26574</v>
      </c>
      <c r="C5283" s="1" t="s">
        <v>4</v>
      </c>
    </row>
    <row r="5284" spans="1:3" x14ac:dyDescent="0.25">
      <c r="A5284" s="1" t="s">
        <v>5048</v>
      </c>
      <c r="B5284" s="1" t="s">
        <v>26575</v>
      </c>
      <c r="C5284" s="1" t="s">
        <v>4</v>
      </c>
    </row>
    <row r="5285" spans="1:3" x14ac:dyDescent="0.25">
      <c r="A5285" s="1" t="s">
        <v>5049</v>
      </c>
      <c r="B5285" s="1" t="s">
        <v>26575</v>
      </c>
      <c r="C5285" s="1" t="s">
        <v>4</v>
      </c>
    </row>
    <row r="5286" spans="1:3" x14ac:dyDescent="0.25">
      <c r="A5286" s="1" t="s">
        <v>5050</v>
      </c>
      <c r="B5286" s="1" t="s">
        <v>26576</v>
      </c>
      <c r="C5286" s="1" t="s">
        <v>4</v>
      </c>
    </row>
    <row r="5287" spans="1:3" x14ac:dyDescent="0.25">
      <c r="A5287" s="1" t="s">
        <v>5051</v>
      </c>
      <c r="B5287" s="1" t="s">
        <v>26576</v>
      </c>
      <c r="C5287" s="1" t="s">
        <v>4</v>
      </c>
    </row>
    <row r="5288" spans="1:3" x14ac:dyDescent="0.25">
      <c r="A5288" s="1" t="s">
        <v>5052</v>
      </c>
      <c r="B5288" s="1" t="s">
        <v>26577</v>
      </c>
      <c r="C5288" s="1" t="s">
        <v>4</v>
      </c>
    </row>
    <row r="5289" spans="1:3" x14ac:dyDescent="0.25">
      <c r="A5289" s="1" t="s">
        <v>5053</v>
      </c>
      <c r="B5289" s="1" t="s">
        <v>26577</v>
      </c>
      <c r="C5289" s="1" t="s">
        <v>4</v>
      </c>
    </row>
    <row r="5290" spans="1:3" x14ac:dyDescent="0.25">
      <c r="A5290" s="1" t="s">
        <v>5054</v>
      </c>
      <c r="B5290" s="1" t="s">
        <v>26578</v>
      </c>
      <c r="C5290" s="1" t="s">
        <v>4</v>
      </c>
    </row>
    <row r="5291" spans="1:3" x14ac:dyDescent="0.25">
      <c r="A5291" s="1" t="s">
        <v>5055</v>
      </c>
      <c r="B5291" s="1" t="s">
        <v>26578</v>
      </c>
      <c r="C5291" s="1" t="s">
        <v>4</v>
      </c>
    </row>
    <row r="5292" spans="1:3" x14ac:dyDescent="0.25">
      <c r="A5292" s="1" t="s">
        <v>5056</v>
      </c>
      <c r="B5292" s="1" t="s">
        <v>26579</v>
      </c>
      <c r="C5292" s="1" t="s">
        <v>4</v>
      </c>
    </row>
    <row r="5293" spans="1:3" x14ac:dyDescent="0.25">
      <c r="A5293" s="1" t="s">
        <v>5057</v>
      </c>
      <c r="B5293" s="1" t="s">
        <v>26579</v>
      </c>
      <c r="C5293" s="1" t="s">
        <v>4</v>
      </c>
    </row>
    <row r="5294" spans="1:3" x14ac:dyDescent="0.25">
      <c r="A5294" s="1" t="s">
        <v>5058</v>
      </c>
      <c r="B5294" s="1" t="s">
        <v>26580</v>
      </c>
      <c r="C5294" s="1" t="s">
        <v>4</v>
      </c>
    </row>
    <row r="5295" spans="1:3" x14ac:dyDescent="0.25">
      <c r="A5295" s="1" t="s">
        <v>5059</v>
      </c>
      <c r="B5295" s="1" t="s">
        <v>26580</v>
      </c>
      <c r="C5295" s="1" t="s">
        <v>4</v>
      </c>
    </row>
    <row r="5296" spans="1:3" x14ac:dyDescent="0.25">
      <c r="A5296" s="1" t="s">
        <v>5060</v>
      </c>
      <c r="B5296" s="1" t="s">
        <v>26581</v>
      </c>
      <c r="C5296" s="1" t="s">
        <v>4</v>
      </c>
    </row>
    <row r="5297" spans="1:3" x14ac:dyDescent="0.25">
      <c r="A5297" s="1" t="s">
        <v>5061</v>
      </c>
      <c r="B5297" s="1" t="s">
        <v>26581</v>
      </c>
      <c r="C5297" s="1" t="s">
        <v>4</v>
      </c>
    </row>
    <row r="5298" spans="1:3" x14ac:dyDescent="0.25">
      <c r="A5298" s="1" t="s">
        <v>5062</v>
      </c>
      <c r="B5298" s="1" t="s">
        <v>26582</v>
      </c>
      <c r="C5298" s="1" t="s">
        <v>4</v>
      </c>
    </row>
    <row r="5299" spans="1:3" x14ac:dyDescent="0.25">
      <c r="A5299" s="1" t="s">
        <v>5063</v>
      </c>
      <c r="B5299" s="1" t="s">
        <v>26582</v>
      </c>
      <c r="C5299" s="1" t="s">
        <v>4</v>
      </c>
    </row>
    <row r="5300" spans="1:3" x14ac:dyDescent="0.25">
      <c r="A5300" s="1" t="s">
        <v>5064</v>
      </c>
      <c r="B5300" s="1" t="s">
        <v>26583</v>
      </c>
      <c r="C5300" s="1" t="s">
        <v>4</v>
      </c>
    </row>
    <row r="5301" spans="1:3" x14ac:dyDescent="0.25">
      <c r="A5301" s="1" t="s">
        <v>5065</v>
      </c>
      <c r="B5301" s="1" t="s">
        <v>26583</v>
      </c>
      <c r="C5301" s="1" t="s">
        <v>4</v>
      </c>
    </row>
    <row r="5302" spans="1:3" x14ac:dyDescent="0.25">
      <c r="A5302" s="1" t="s">
        <v>5066</v>
      </c>
      <c r="B5302" s="1" t="s">
        <v>26584</v>
      </c>
      <c r="C5302" s="1" t="s">
        <v>4</v>
      </c>
    </row>
    <row r="5303" spans="1:3" x14ac:dyDescent="0.25">
      <c r="A5303" s="1" t="s">
        <v>5067</v>
      </c>
      <c r="B5303" s="1" t="s">
        <v>26584</v>
      </c>
      <c r="C5303" s="1" t="s">
        <v>4</v>
      </c>
    </row>
    <row r="5304" spans="1:3" x14ac:dyDescent="0.25">
      <c r="A5304" s="1" t="s">
        <v>5068</v>
      </c>
      <c r="B5304" s="1" t="s">
        <v>26585</v>
      </c>
      <c r="C5304" s="1" t="s">
        <v>4</v>
      </c>
    </row>
    <row r="5305" spans="1:3" x14ac:dyDescent="0.25">
      <c r="A5305" s="1" t="s">
        <v>5069</v>
      </c>
      <c r="B5305" s="1" t="s">
        <v>26585</v>
      </c>
      <c r="C5305" s="1" t="s">
        <v>4</v>
      </c>
    </row>
    <row r="5306" spans="1:3" x14ac:dyDescent="0.25">
      <c r="A5306" s="1" t="s">
        <v>5070</v>
      </c>
      <c r="B5306" s="1" t="s">
        <v>26586</v>
      </c>
      <c r="C5306" s="1" t="s">
        <v>4</v>
      </c>
    </row>
    <row r="5307" spans="1:3" x14ac:dyDescent="0.25">
      <c r="A5307" s="1" t="s">
        <v>5071</v>
      </c>
      <c r="B5307" s="1" t="s">
        <v>26586</v>
      </c>
      <c r="C5307" s="1" t="s">
        <v>4</v>
      </c>
    </row>
    <row r="5308" spans="1:3" x14ac:dyDescent="0.25">
      <c r="A5308" s="1" t="s">
        <v>5072</v>
      </c>
      <c r="B5308" s="1" t="s">
        <v>26587</v>
      </c>
      <c r="C5308" s="1" t="s">
        <v>4</v>
      </c>
    </row>
    <row r="5309" spans="1:3" x14ac:dyDescent="0.25">
      <c r="A5309" s="1" t="s">
        <v>5073</v>
      </c>
      <c r="B5309" s="1" t="s">
        <v>26587</v>
      </c>
      <c r="C5309" s="1" t="s">
        <v>4</v>
      </c>
    </row>
    <row r="5310" spans="1:3" x14ac:dyDescent="0.25">
      <c r="A5310" s="1" t="s">
        <v>5074</v>
      </c>
      <c r="B5310" s="1" t="s">
        <v>26588</v>
      </c>
      <c r="C5310" s="1" t="s">
        <v>4</v>
      </c>
    </row>
    <row r="5311" spans="1:3" x14ac:dyDescent="0.25">
      <c r="A5311" s="1" t="s">
        <v>5075</v>
      </c>
      <c r="B5311" s="1" t="s">
        <v>26588</v>
      </c>
      <c r="C5311" s="1" t="s">
        <v>4</v>
      </c>
    </row>
    <row r="5312" spans="1:3" x14ac:dyDescent="0.25">
      <c r="A5312" s="1" t="s">
        <v>5076</v>
      </c>
      <c r="B5312" s="1" t="s">
        <v>26589</v>
      </c>
      <c r="C5312" s="1" t="s">
        <v>4</v>
      </c>
    </row>
    <row r="5313" spans="1:3" x14ac:dyDescent="0.25">
      <c r="A5313" s="1" t="s">
        <v>5077</v>
      </c>
      <c r="B5313" s="1" t="s">
        <v>26589</v>
      </c>
      <c r="C5313" s="1" t="s">
        <v>4</v>
      </c>
    </row>
    <row r="5314" spans="1:3" x14ac:dyDescent="0.25">
      <c r="A5314" s="1" t="s">
        <v>5078</v>
      </c>
      <c r="B5314" s="1" t="s">
        <v>26590</v>
      </c>
      <c r="C5314" s="1" t="s">
        <v>4</v>
      </c>
    </row>
    <row r="5315" spans="1:3" x14ac:dyDescent="0.25">
      <c r="A5315" s="1" t="s">
        <v>5079</v>
      </c>
      <c r="B5315" s="1" t="s">
        <v>26590</v>
      </c>
      <c r="C5315" s="1" t="s">
        <v>4</v>
      </c>
    </row>
    <row r="5316" spans="1:3" x14ac:dyDescent="0.25">
      <c r="A5316" s="1" t="s">
        <v>5080</v>
      </c>
      <c r="B5316" s="1" t="s">
        <v>26591</v>
      </c>
      <c r="C5316" s="1" t="s">
        <v>4</v>
      </c>
    </row>
    <row r="5317" spans="1:3" x14ac:dyDescent="0.25">
      <c r="A5317" s="1" t="s">
        <v>5081</v>
      </c>
      <c r="B5317" s="1" t="s">
        <v>26591</v>
      </c>
      <c r="C5317" s="1" t="s">
        <v>4</v>
      </c>
    </row>
    <row r="5318" spans="1:3" x14ac:dyDescent="0.25">
      <c r="A5318" s="1" t="s">
        <v>5082</v>
      </c>
      <c r="B5318" s="1" t="s">
        <v>26592</v>
      </c>
      <c r="C5318" s="1" t="s">
        <v>4</v>
      </c>
    </row>
    <row r="5319" spans="1:3" x14ac:dyDescent="0.25">
      <c r="A5319" s="1" t="s">
        <v>5083</v>
      </c>
      <c r="B5319" s="1" t="s">
        <v>26592</v>
      </c>
      <c r="C5319" s="1" t="s">
        <v>4</v>
      </c>
    </row>
    <row r="5320" spans="1:3" x14ac:dyDescent="0.25">
      <c r="A5320" s="1" t="s">
        <v>5084</v>
      </c>
      <c r="B5320" s="1" t="s">
        <v>26593</v>
      </c>
      <c r="C5320" s="1" t="s">
        <v>4</v>
      </c>
    </row>
    <row r="5321" spans="1:3" x14ac:dyDescent="0.25">
      <c r="A5321" s="1" t="s">
        <v>5085</v>
      </c>
      <c r="B5321" s="1" t="s">
        <v>26593</v>
      </c>
      <c r="C5321" s="1" t="s">
        <v>4</v>
      </c>
    </row>
    <row r="5322" spans="1:3" x14ac:dyDescent="0.25">
      <c r="A5322" s="1" t="s">
        <v>5086</v>
      </c>
      <c r="B5322" s="1" t="s">
        <v>26594</v>
      </c>
      <c r="C5322" s="1" t="s">
        <v>4</v>
      </c>
    </row>
    <row r="5323" spans="1:3" x14ac:dyDescent="0.25">
      <c r="A5323" s="1" t="s">
        <v>5087</v>
      </c>
      <c r="B5323" s="1" t="s">
        <v>26594</v>
      </c>
      <c r="C5323" s="1" t="s">
        <v>4</v>
      </c>
    </row>
    <row r="5324" spans="1:3" x14ac:dyDescent="0.25">
      <c r="A5324" s="1" t="s">
        <v>5088</v>
      </c>
      <c r="B5324" s="1" t="s">
        <v>26595</v>
      </c>
      <c r="C5324" s="1" t="s">
        <v>4</v>
      </c>
    </row>
    <row r="5325" spans="1:3" x14ac:dyDescent="0.25">
      <c r="A5325" s="1" t="s">
        <v>5089</v>
      </c>
      <c r="B5325" s="1" t="s">
        <v>26595</v>
      </c>
      <c r="C5325" s="1" t="s">
        <v>4</v>
      </c>
    </row>
    <row r="5326" spans="1:3" x14ac:dyDescent="0.25">
      <c r="A5326" s="1" t="s">
        <v>5090</v>
      </c>
      <c r="B5326" s="1" t="s">
        <v>26596</v>
      </c>
      <c r="C5326" s="1" t="s">
        <v>4</v>
      </c>
    </row>
    <row r="5327" spans="1:3" x14ac:dyDescent="0.25">
      <c r="A5327" s="1" t="s">
        <v>5091</v>
      </c>
      <c r="B5327" s="1" t="s">
        <v>26596</v>
      </c>
      <c r="C5327" s="1" t="s">
        <v>4</v>
      </c>
    </row>
    <row r="5328" spans="1:3" x14ac:dyDescent="0.25">
      <c r="A5328" s="1" t="s">
        <v>5092</v>
      </c>
      <c r="B5328" s="1" t="s">
        <v>26597</v>
      </c>
      <c r="C5328" s="1" t="s">
        <v>4</v>
      </c>
    </row>
    <row r="5329" spans="1:3" x14ac:dyDescent="0.25">
      <c r="A5329" s="1" t="s">
        <v>5093</v>
      </c>
      <c r="B5329" s="1" t="s">
        <v>26597</v>
      </c>
      <c r="C5329" s="1" t="s">
        <v>4</v>
      </c>
    </row>
    <row r="5330" spans="1:3" x14ac:dyDescent="0.25">
      <c r="A5330" s="1" t="s">
        <v>5094</v>
      </c>
      <c r="B5330" s="1" t="s">
        <v>26598</v>
      </c>
      <c r="C5330" s="1" t="s">
        <v>4</v>
      </c>
    </row>
    <row r="5331" spans="1:3" x14ac:dyDescent="0.25">
      <c r="A5331" s="1" t="s">
        <v>5095</v>
      </c>
      <c r="B5331" s="1" t="s">
        <v>26598</v>
      </c>
      <c r="C5331" s="1" t="s">
        <v>4</v>
      </c>
    </row>
    <row r="5332" spans="1:3" x14ac:dyDescent="0.25">
      <c r="A5332" s="1" t="s">
        <v>5096</v>
      </c>
      <c r="B5332" s="1" t="s">
        <v>26599</v>
      </c>
      <c r="C5332" s="1" t="s">
        <v>4</v>
      </c>
    </row>
    <row r="5333" spans="1:3" x14ac:dyDescent="0.25">
      <c r="A5333" s="1" t="s">
        <v>5097</v>
      </c>
      <c r="B5333" s="1" t="s">
        <v>26599</v>
      </c>
      <c r="C5333" s="1" t="s">
        <v>4</v>
      </c>
    </row>
    <row r="5334" spans="1:3" x14ac:dyDescent="0.25">
      <c r="A5334" s="1" t="s">
        <v>5098</v>
      </c>
      <c r="B5334" s="1" t="s">
        <v>26600</v>
      </c>
      <c r="C5334" s="1" t="s">
        <v>4</v>
      </c>
    </row>
    <row r="5335" spans="1:3" x14ac:dyDescent="0.25">
      <c r="A5335" s="1" t="s">
        <v>5099</v>
      </c>
      <c r="B5335" s="1" t="s">
        <v>26600</v>
      </c>
      <c r="C5335" s="1" t="s">
        <v>4</v>
      </c>
    </row>
    <row r="5336" spans="1:3" x14ac:dyDescent="0.25">
      <c r="A5336" s="1" t="s">
        <v>5100</v>
      </c>
      <c r="B5336" s="1" t="s">
        <v>26601</v>
      </c>
      <c r="C5336" s="1" t="s">
        <v>4</v>
      </c>
    </row>
    <row r="5337" spans="1:3" x14ac:dyDescent="0.25">
      <c r="A5337" s="1" t="s">
        <v>5101</v>
      </c>
      <c r="B5337" s="1" t="s">
        <v>26601</v>
      </c>
      <c r="C5337" s="1" t="s">
        <v>4</v>
      </c>
    </row>
    <row r="5338" spans="1:3" x14ac:dyDescent="0.25">
      <c r="A5338" s="1" t="s">
        <v>5102</v>
      </c>
      <c r="B5338" s="1" t="s">
        <v>26602</v>
      </c>
      <c r="C5338" s="1" t="s">
        <v>4</v>
      </c>
    </row>
    <row r="5339" spans="1:3" x14ac:dyDescent="0.25">
      <c r="A5339" s="1" t="s">
        <v>5103</v>
      </c>
      <c r="B5339" s="1" t="s">
        <v>26602</v>
      </c>
      <c r="C5339" s="1" t="s">
        <v>4</v>
      </c>
    </row>
    <row r="5340" spans="1:3" x14ac:dyDescent="0.25">
      <c r="A5340" s="1" t="s">
        <v>5104</v>
      </c>
      <c r="B5340" s="1" t="s">
        <v>26603</v>
      </c>
      <c r="C5340" s="1" t="s">
        <v>4</v>
      </c>
    </row>
    <row r="5341" spans="1:3" x14ac:dyDescent="0.25">
      <c r="A5341" s="1" t="s">
        <v>5105</v>
      </c>
      <c r="B5341" s="1" t="s">
        <v>26603</v>
      </c>
      <c r="C5341" s="1" t="s">
        <v>4</v>
      </c>
    </row>
    <row r="5342" spans="1:3" x14ac:dyDescent="0.25">
      <c r="A5342" s="1" t="s">
        <v>5106</v>
      </c>
      <c r="B5342" s="1" t="s">
        <v>26604</v>
      </c>
      <c r="C5342" s="1" t="s">
        <v>4</v>
      </c>
    </row>
    <row r="5343" spans="1:3" x14ac:dyDescent="0.25">
      <c r="A5343" s="1" t="s">
        <v>5107</v>
      </c>
      <c r="B5343" s="1" t="s">
        <v>26604</v>
      </c>
      <c r="C5343" s="1" t="s">
        <v>4</v>
      </c>
    </row>
    <row r="5344" spans="1:3" x14ac:dyDescent="0.25">
      <c r="A5344" s="1" t="s">
        <v>5108</v>
      </c>
      <c r="B5344" s="1" t="s">
        <v>26605</v>
      </c>
      <c r="C5344" s="1" t="s">
        <v>4</v>
      </c>
    </row>
    <row r="5345" spans="1:3" x14ac:dyDescent="0.25">
      <c r="A5345" s="1" t="s">
        <v>5109</v>
      </c>
      <c r="B5345" s="1" t="s">
        <v>26605</v>
      </c>
      <c r="C5345" s="1" t="s">
        <v>4</v>
      </c>
    </row>
    <row r="5346" spans="1:3" x14ac:dyDescent="0.25">
      <c r="A5346" s="1" t="s">
        <v>5110</v>
      </c>
      <c r="B5346" s="1" t="s">
        <v>26606</v>
      </c>
      <c r="C5346" s="1" t="s">
        <v>4</v>
      </c>
    </row>
    <row r="5347" spans="1:3" x14ac:dyDescent="0.25">
      <c r="A5347" s="1" t="s">
        <v>5111</v>
      </c>
      <c r="B5347" s="1" t="s">
        <v>26606</v>
      </c>
      <c r="C5347" s="1" t="s">
        <v>4</v>
      </c>
    </row>
    <row r="5348" spans="1:3" x14ac:dyDescent="0.25">
      <c r="A5348" s="1" t="s">
        <v>5112</v>
      </c>
      <c r="B5348" s="1" t="s">
        <v>26607</v>
      </c>
      <c r="C5348" s="1" t="s">
        <v>4</v>
      </c>
    </row>
    <row r="5349" spans="1:3" x14ac:dyDescent="0.25">
      <c r="A5349" s="1" t="s">
        <v>5113</v>
      </c>
      <c r="B5349" s="1" t="s">
        <v>26607</v>
      </c>
      <c r="C5349" s="1" t="s">
        <v>4</v>
      </c>
    </row>
    <row r="5350" spans="1:3" x14ac:dyDescent="0.25">
      <c r="A5350" s="1" t="s">
        <v>5114</v>
      </c>
      <c r="B5350" s="1" t="s">
        <v>26608</v>
      </c>
      <c r="C5350" s="1" t="s">
        <v>4</v>
      </c>
    </row>
    <row r="5351" spans="1:3" x14ac:dyDescent="0.25">
      <c r="A5351" s="1" t="s">
        <v>5115</v>
      </c>
      <c r="B5351" s="1" t="s">
        <v>26608</v>
      </c>
      <c r="C5351" s="1" t="s">
        <v>4</v>
      </c>
    </row>
    <row r="5352" spans="1:3" x14ac:dyDescent="0.25">
      <c r="A5352" s="1" t="s">
        <v>5116</v>
      </c>
      <c r="B5352" s="1" t="s">
        <v>26609</v>
      </c>
      <c r="C5352" s="1" t="s">
        <v>4</v>
      </c>
    </row>
    <row r="5353" spans="1:3" x14ac:dyDescent="0.25">
      <c r="A5353" s="1" t="s">
        <v>5117</v>
      </c>
      <c r="B5353" s="1" t="s">
        <v>26609</v>
      </c>
      <c r="C5353" s="1" t="s">
        <v>4</v>
      </c>
    </row>
    <row r="5354" spans="1:3" x14ac:dyDescent="0.25">
      <c r="A5354" s="1" t="s">
        <v>5118</v>
      </c>
      <c r="B5354" s="1" t="s">
        <v>26610</v>
      </c>
      <c r="C5354" s="1" t="s">
        <v>4</v>
      </c>
    </row>
    <row r="5355" spans="1:3" x14ac:dyDescent="0.25">
      <c r="A5355" s="1" t="s">
        <v>5119</v>
      </c>
      <c r="B5355" s="1" t="s">
        <v>26610</v>
      </c>
      <c r="C5355" s="1" t="s">
        <v>4</v>
      </c>
    </row>
    <row r="5356" spans="1:3" x14ac:dyDescent="0.25">
      <c r="A5356" s="1" t="s">
        <v>5120</v>
      </c>
      <c r="B5356" s="1" t="s">
        <v>26611</v>
      </c>
      <c r="C5356" s="1" t="s">
        <v>4</v>
      </c>
    </row>
    <row r="5357" spans="1:3" x14ac:dyDescent="0.25">
      <c r="A5357" s="1" t="s">
        <v>5121</v>
      </c>
      <c r="B5357" s="1" t="s">
        <v>26611</v>
      </c>
      <c r="C5357" s="1" t="s">
        <v>4</v>
      </c>
    </row>
    <row r="5358" spans="1:3" x14ac:dyDescent="0.25">
      <c r="A5358" s="1" t="s">
        <v>5122</v>
      </c>
      <c r="B5358" s="1" t="s">
        <v>26612</v>
      </c>
      <c r="C5358" s="1" t="s">
        <v>4</v>
      </c>
    </row>
    <row r="5359" spans="1:3" x14ac:dyDescent="0.25">
      <c r="A5359" s="1" t="s">
        <v>5123</v>
      </c>
      <c r="B5359" s="1" t="s">
        <v>26612</v>
      </c>
      <c r="C5359" s="1" t="s">
        <v>4</v>
      </c>
    </row>
    <row r="5360" spans="1:3" x14ac:dyDescent="0.25">
      <c r="A5360" s="1" t="s">
        <v>5124</v>
      </c>
      <c r="B5360" s="1" t="s">
        <v>26613</v>
      </c>
      <c r="C5360" s="1" t="s">
        <v>4</v>
      </c>
    </row>
    <row r="5361" spans="1:3" x14ac:dyDescent="0.25">
      <c r="A5361" s="1" t="s">
        <v>5125</v>
      </c>
      <c r="B5361" s="1" t="s">
        <v>26613</v>
      </c>
      <c r="C5361" s="1" t="s">
        <v>4</v>
      </c>
    </row>
    <row r="5362" spans="1:3" x14ac:dyDescent="0.25">
      <c r="A5362" s="1" t="s">
        <v>5126</v>
      </c>
      <c r="B5362" s="1" t="s">
        <v>26614</v>
      </c>
      <c r="C5362" s="1" t="s">
        <v>4</v>
      </c>
    </row>
    <row r="5363" spans="1:3" x14ac:dyDescent="0.25">
      <c r="A5363" s="1" t="s">
        <v>5127</v>
      </c>
      <c r="B5363" s="1" t="s">
        <v>26614</v>
      </c>
      <c r="C5363" s="1" t="s">
        <v>4</v>
      </c>
    </row>
    <row r="5364" spans="1:3" x14ac:dyDescent="0.25">
      <c r="A5364" s="1" t="s">
        <v>5128</v>
      </c>
      <c r="B5364" s="1" t="s">
        <v>26615</v>
      </c>
      <c r="C5364" s="1" t="s">
        <v>4</v>
      </c>
    </row>
    <row r="5365" spans="1:3" x14ac:dyDescent="0.25">
      <c r="A5365" s="1" t="s">
        <v>5129</v>
      </c>
      <c r="B5365" s="1" t="s">
        <v>26615</v>
      </c>
      <c r="C5365" s="1" t="s">
        <v>4</v>
      </c>
    </row>
    <row r="5366" spans="1:3" x14ac:dyDescent="0.25">
      <c r="A5366" s="1" t="s">
        <v>5130</v>
      </c>
      <c r="B5366" s="1" t="s">
        <v>26616</v>
      </c>
      <c r="C5366" s="1" t="s">
        <v>4</v>
      </c>
    </row>
    <row r="5367" spans="1:3" x14ac:dyDescent="0.25">
      <c r="A5367" s="1" t="s">
        <v>5131</v>
      </c>
      <c r="B5367" s="1" t="s">
        <v>26616</v>
      </c>
      <c r="C5367" s="1" t="s">
        <v>4</v>
      </c>
    </row>
    <row r="5368" spans="1:3" x14ac:dyDescent="0.25">
      <c r="A5368" s="1" t="s">
        <v>5132</v>
      </c>
      <c r="B5368" s="1" t="s">
        <v>26617</v>
      </c>
      <c r="C5368" s="1" t="s">
        <v>4</v>
      </c>
    </row>
    <row r="5369" spans="1:3" x14ac:dyDescent="0.25">
      <c r="A5369" s="1" t="s">
        <v>5133</v>
      </c>
      <c r="B5369" s="1" t="s">
        <v>26617</v>
      </c>
      <c r="C5369" s="1" t="s">
        <v>4</v>
      </c>
    </row>
    <row r="5370" spans="1:3" x14ac:dyDescent="0.25">
      <c r="A5370" s="1" t="s">
        <v>5134</v>
      </c>
      <c r="B5370" s="1" t="s">
        <v>26618</v>
      </c>
      <c r="C5370" s="1" t="s">
        <v>4</v>
      </c>
    </row>
    <row r="5371" spans="1:3" x14ac:dyDescent="0.25">
      <c r="A5371" s="1" t="s">
        <v>5135</v>
      </c>
      <c r="B5371" s="1" t="s">
        <v>26618</v>
      </c>
      <c r="C5371" s="1" t="s">
        <v>4</v>
      </c>
    </row>
    <row r="5372" spans="1:3" x14ac:dyDescent="0.25">
      <c r="A5372" s="1" t="s">
        <v>5136</v>
      </c>
      <c r="B5372" s="1" t="s">
        <v>26619</v>
      </c>
      <c r="C5372" s="1" t="s">
        <v>4</v>
      </c>
    </row>
    <row r="5373" spans="1:3" x14ac:dyDescent="0.25">
      <c r="A5373" s="1" t="s">
        <v>5137</v>
      </c>
      <c r="B5373" s="1" t="s">
        <v>26619</v>
      </c>
      <c r="C5373" s="1" t="s">
        <v>4</v>
      </c>
    </row>
    <row r="5374" spans="1:3" x14ac:dyDescent="0.25">
      <c r="A5374" s="1" t="s">
        <v>5138</v>
      </c>
      <c r="B5374" s="1" t="s">
        <v>26620</v>
      </c>
      <c r="C5374" s="1" t="s">
        <v>4</v>
      </c>
    </row>
    <row r="5375" spans="1:3" x14ac:dyDescent="0.25">
      <c r="A5375" s="1" t="s">
        <v>5139</v>
      </c>
      <c r="B5375" s="1" t="s">
        <v>26620</v>
      </c>
      <c r="C5375" s="1" t="s">
        <v>4</v>
      </c>
    </row>
    <row r="5376" spans="1:3" x14ac:dyDescent="0.25">
      <c r="A5376" s="1" t="s">
        <v>5140</v>
      </c>
      <c r="B5376" s="1" t="s">
        <v>26621</v>
      </c>
      <c r="C5376" s="1" t="s">
        <v>4</v>
      </c>
    </row>
    <row r="5377" spans="1:3" x14ac:dyDescent="0.25">
      <c r="A5377" s="1" t="s">
        <v>5141</v>
      </c>
      <c r="B5377" s="1" t="s">
        <v>26621</v>
      </c>
      <c r="C5377" s="1" t="s">
        <v>4</v>
      </c>
    </row>
    <row r="5378" spans="1:3" x14ac:dyDescent="0.25">
      <c r="A5378" s="1" t="s">
        <v>5142</v>
      </c>
      <c r="B5378" s="1" t="s">
        <v>26622</v>
      </c>
      <c r="C5378" s="1" t="s">
        <v>4</v>
      </c>
    </row>
    <row r="5379" spans="1:3" x14ac:dyDescent="0.25">
      <c r="A5379" s="1" t="s">
        <v>5143</v>
      </c>
      <c r="B5379" s="1" t="s">
        <v>26622</v>
      </c>
      <c r="C5379" s="1" t="s">
        <v>4</v>
      </c>
    </row>
    <row r="5380" spans="1:3" x14ac:dyDescent="0.25">
      <c r="A5380" s="1" t="s">
        <v>5144</v>
      </c>
      <c r="B5380" s="1" t="s">
        <v>26623</v>
      </c>
      <c r="C5380" s="1" t="s">
        <v>4</v>
      </c>
    </row>
    <row r="5381" spans="1:3" x14ac:dyDescent="0.25">
      <c r="A5381" s="1" t="s">
        <v>5145</v>
      </c>
      <c r="B5381" s="1" t="s">
        <v>26623</v>
      </c>
      <c r="C5381" s="1" t="s">
        <v>4</v>
      </c>
    </row>
    <row r="5382" spans="1:3" x14ac:dyDescent="0.25">
      <c r="A5382" s="1" t="s">
        <v>5146</v>
      </c>
      <c r="B5382" s="1" t="s">
        <v>26624</v>
      </c>
      <c r="C5382" s="1" t="s">
        <v>4</v>
      </c>
    </row>
    <row r="5383" spans="1:3" x14ac:dyDescent="0.25">
      <c r="A5383" s="1" t="s">
        <v>5147</v>
      </c>
      <c r="B5383" s="1" t="s">
        <v>26624</v>
      </c>
      <c r="C5383" s="1" t="s">
        <v>4</v>
      </c>
    </row>
    <row r="5384" spans="1:3" x14ac:dyDescent="0.25">
      <c r="A5384" s="1" t="s">
        <v>5148</v>
      </c>
      <c r="B5384" s="1" t="s">
        <v>26625</v>
      </c>
      <c r="C5384" s="1" t="s">
        <v>4</v>
      </c>
    </row>
    <row r="5385" spans="1:3" x14ac:dyDescent="0.25">
      <c r="A5385" s="1" t="s">
        <v>5149</v>
      </c>
      <c r="B5385" s="1" t="s">
        <v>26625</v>
      </c>
      <c r="C5385" s="1" t="s">
        <v>4</v>
      </c>
    </row>
    <row r="5386" spans="1:3" x14ac:dyDescent="0.25">
      <c r="A5386" s="1" t="s">
        <v>5150</v>
      </c>
      <c r="B5386" s="1" t="s">
        <v>26626</v>
      </c>
      <c r="C5386" s="1" t="s">
        <v>4</v>
      </c>
    </row>
    <row r="5387" spans="1:3" x14ac:dyDescent="0.25">
      <c r="A5387" s="1" t="s">
        <v>5151</v>
      </c>
      <c r="B5387" s="1" t="s">
        <v>26626</v>
      </c>
      <c r="C5387" s="1" t="s">
        <v>4</v>
      </c>
    </row>
    <row r="5388" spans="1:3" x14ac:dyDescent="0.25">
      <c r="A5388" s="1" t="s">
        <v>5152</v>
      </c>
      <c r="B5388" s="1" t="s">
        <v>26627</v>
      </c>
      <c r="C5388" s="1" t="s">
        <v>4</v>
      </c>
    </row>
    <row r="5389" spans="1:3" x14ac:dyDescent="0.25">
      <c r="A5389" s="1" t="s">
        <v>5153</v>
      </c>
      <c r="B5389" s="1" t="s">
        <v>26627</v>
      </c>
      <c r="C5389" s="1" t="s">
        <v>4</v>
      </c>
    </row>
    <row r="5390" spans="1:3" x14ac:dyDescent="0.25">
      <c r="A5390" s="1" t="s">
        <v>5154</v>
      </c>
      <c r="B5390" s="1" t="s">
        <v>26628</v>
      </c>
      <c r="C5390" s="1" t="s">
        <v>4</v>
      </c>
    </row>
    <row r="5391" spans="1:3" x14ac:dyDescent="0.25">
      <c r="A5391" s="1" t="s">
        <v>5155</v>
      </c>
      <c r="B5391" s="1" t="s">
        <v>26628</v>
      </c>
      <c r="C5391" s="1" t="s">
        <v>4</v>
      </c>
    </row>
    <row r="5392" spans="1:3" x14ac:dyDescent="0.25">
      <c r="A5392" s="1" t="s">
        <v>5156</v>
      </c>
      <c r="B5392" s="1" t="s">
        <v>26629</v>
      </c>
      <c r="C5392" s="1" t="s">
        <v>4</v>
      </c>
    </row>
    <row r="5393" spans="1:3" x14ac:dyDescent="0.25">
      <c r="A5393" s="1" t="s">
        <v>5157</v>
      </c>
      <c r="B5393" s="1" t="s">
        <v>26629</v>
      </c>
      <c r="C5393" s="1" t="s">
        <v>4</v>
      </c>
    </row>
    <row r="5394" spans="1:3" x14ac:dyDescent="0.25">
      <c r="A5394" s="1" t="s">
        <v>5158</v>
      </c>
      <c r="B5394" s="1" t="s">
        <v>26630</v>
      </c>
      <c r="C5394" s="1" t="s">
        <v>4</v>
      </c>
    </row>
    <row r="5395" spans="1:3" x14ac:dyDescent="0.25">
      <c r="A5395" s="1" t="s">
        <v>5159</v>
      </c>
      <c r="B5395" s="1" t="s">
        <v>26630</v>
      </c>
      <c r="C5395" s="1" t="s">
        <v>4</v>
      </c>
    </row>
    <row r="5396" spans="1:3" x14ac:dyDescent="0.25">
      <c r="A5396" s="1" t="s">
        <v>5160</v>
      </c>
      <c r="B5396" s="1" t="s">
        <v>26631</v>
      </c>
      <c r="C5396" s="1" t="s">
        <v>4</v>
      </c>
    </row>
    <row r="5397" spans="1:3" x14ac:dyDescent="0.25">
      <c r="A5397" s="1" t="s">
        <v>5161</v>
      </c>
      <c r="B5397" s="1" t="s">
        <v>26631</v>
      </c>
      <c r="C5397" s="1" t="s">
        <v>4</v>
      </c>
    </row>
    <row r="5398" spans="1:3" x14ac:dyDescent="0.25">
      <c r="A5398" s="1" t="s">
        <v>5162</v>
      </c>
      <c r="B5398" s="1" t="s">
        <v>26632</v>
      </c>
      <c r="C5398" s="1" t="s">
        <v>4</v>
      </c>
    </row>
    <row r="5399" spans="1:3" x14ac:dyDescent="0.25">
      <c r="A5399" s="1" t="s">
        <v>5163</v>
      </c>
      <c r="B5399" s="1" t="s">
        <v>26632</v>
      </c>
      <c r="C5399" s="1" t="s">
        <v>4</v>
      </c>
    </row>
    <row r="5400" spans="1:3" x14ac:dyDescent="0.25">
      <c r="A5400" s="1" t="s">
        <v>5164</v>
      </c>
      <c r="B5400" s="1" t="s">
        <v>26633</v>
      </c>
      <c r="C5400" s="1" t="s">
        <v>4</v>
      </c>
    </row>
    <row r="5401" spans="1:3" x14ac:dyDescent="0.25">
      <c r="A5401" s="1" t="s">
        <v>5165</v>
      </c>
      <c r="B5401" s="1" t="s">
        <v>26633</v>
      </c>
      <c r="C5401" s="1" t="s">
        <v>4</v>
      </c>
    </row>
    <row r="5402" spans="1:3" x14ac:dyDescent="0.25">
      <c r="A5402" s="1" t="s">
        <v>5166</v>
      </c>
      <c r="B5402" s="1" t="s">
        <v>26634</v>
      </c>
      <c r="C5402" s="1" t="s">
        <v>4</v>
      </c>
    </row>
    <row r="5403" spans="1:3" x14ac:dyDescent="0.25">
      <c r="A5403" s="1" t="s">
        <v>5167</v>
      </c>
      <c r="B5403" s="1" t="s">
        <v>26634</v>
      </c>
      <c r="C5403" s="1" t="s">
        <v>4</v>
      </c>
    </row>
    <row r="5404" spans="1:3" x14ac:dyDescent="0.25">
      <c r="A5404" s="1" t="s">
        <v>5168</v>
      </c>
      <c r="B5404" s="1" t="s">
        <v>26635</v>
      </c>
      <c r="C5404" s="1" t="s">
        <v>4</v>
      </c>
    </row>
    <row r="5405" spans="1:3" x14ac:dyDescent="0.25">
      <c r="A5405" s="1" t="s">
        <v>5169</v>
      </c>
      <c r="B5405" s="1" t="s">
        <v>26635</v>
      </c>
      <c r="C5405" s="1" t="s">
        <v>4</v>
      </c>
    </row>
    <row r="5406" spans="1:3" x14ac:dyDescent="0.25">
      <c r="A5406" s="1" t="s">
        <v>5170</v>
      </c>
      <c r="B5406" s="1" t="s">
        <v>26636</v>
      </c>
      <c r="C5406" s="1" t="s">
        <v>4</v>
      </c>
    </row>
    <row r="5407" spans="1:3" x14ac:dyDescent="0.25">
      <c r="A5407" s="1" t="s">
        <v>5171</v>
      </c>
      <c r="B5407" s="1" t="s">
        <v>26636</v>
      </c>
      <c r="C5407" s="1" t="s">
        <v>4</v>
      </c>
    </row>
    <row r="5408" spans="1:3" x14ac:dyDescent="0.25">
      <c r="A5408" s="1" t="s">
        <v>5172</v>
      </c>
      <c r="B5408" s="1" t="s">
        <v>26637</v>
      </c>
      <c r="C5408" s="1" t="s">
        <v>4</v>
      </c>
    </row>
    <row r="5409" spans="1:3" x14ac:dyDescent="0.25">
      <c r="A5409" s="1" t="s">
        <v>5173</v>
      </c>
      <c r="B5409" s="1" t="s">
        <v>26637</v>
      </c>
      <c r="C5409" s="1" t="s">
        <v>4</v>
      </c>
    </row>
    <row r="5410" spans="1:3" x14ac:dyDescent="0.25">
      <c r="A5410" s="1" t="s">
        <v>5174</v>
      </c>
      <c r="B5410" s="1" t="s">
        <v>26638</v>
      </c>
      <c r="C5410" s="1" t="s">
        <v>4</v>
      </c>
    </row>
    <row r="5411" spans="1:3" x14ac:dyDescent="0.25">
      <c r="A5411" s="1" t="s">
        <v>5175</v>
      </c>
      <c r="B5411" s="1" t="s">
        <v>26638</v>
      </c>
      <c r="C5411" s="1" t="s">
        <v>4</v>
      </c>
    </row>
    <row r="5412" spans="1:3" x14ac:dyDescent="0.25">
      <c r="A5412" s="1" t="s">
        <v>5176</v>
      </c>
      <c r="B5412" s="1" t="s">
        <v>26639</v>
      </c>
      <c r="C5412" s="1" t="s">
        <v>4</v>
      </c>
    </row>
    <row r="5413" spans="1:3" x14ac:dyDescent="0.25">
      <c r="A5413" s="1" t="s">
        <v>5177</v>
      </c>
      <c r="B5413" s="1" t="s">
        <v>26639</v>
      </c>
      <c r="C5413" s="1" t="s">
        <v>4</v>
      </c>
    </row>
    <row r="5414" spans="1:3" x14ac:dyDescent="0.25">
      <c r="A5414" s="1" t="s">
        <v>5178</v>
      </c>
      <c r="B5414" s="1" t="s">
        <v>26640</v>
      </c>
      <c r="C5414" s="1" t="s">
        <v>4</v>
      </c>
    </row>
    <row r="5415" spans="1:3" x14ac:dyDescent="0.25">
      <c r="A5415" s="1" t="s">
        <v>5179</v>
      </c>
      <c r="B5415" s="1" t="s">
        <v>26640</v>
      </c>
      <c r="C5415" s="1" t="s">
        <v>4</v>
      </c>
    </row>
    <row r="5416" spans="1:3" x14ac:dyDescent="0.25">
      <c r="A5416" s="1" t="s">
        <v>5180</v>
      </c>
      <c r="B5416" s="1" t="s">
        <v>26641</v>
      </c>
      <c r="C5416" s="1" t="s">
        <v>4</v>
      </c>
    </row>
    <row r="5417" spans="1:3" x14ac:dyDescent="0.25">
      <c r="A5417" s="1" t="s">
        <v>5181</v>
      </c>
      <c r="B5417" s="1" t="s">
        <v>26641</v>
      </c>
      <c r="C5417" s="1" t="s">
        <v>4</v>
      </c>
    </row>
    <row r="5418" spans="1:3" x14ac:dyDescent="0.25">
      <c r="A5418" s="1" t="s">
        <v>5182</v>
      </c>
      <c r="B5418" s="1" t="s">
        <v>26642</v>
      </c>
      <c r="C5418" s="1" t="s">
        <v>4</v>
      </c>
    </row>
    <row r="5419" spans="1:3" x14ac:dyDescent="0.25">
      <c r="A5419" s="1" t="s">
        <v>5183</v>
      </c>
      <c r="B5419" s="1" t="s">
        <v>26642</v>
      </c>
      <c r="C5419" s="1" t="s">
        <v>4</v>
      </c>
    </row>
    <row r="5420" spans="1:3" x14ac:dyDescent="0.25">
      <c r="A5420" s="1" t="s">
        <v>5184</v>
      </c>
      <c r="B5420" s="1" t="s">
        <v>26643</v>
      </c>
      <c r="C5420" s="1" t="s">
        <v>4</v>
      </c>
    </row>
    <row r="5421" spans="1:3" x14ac:dyDescent="0.25">
      <c r="A5421" s="1" t="s">
        <v>5185</v>
      </c>
      <c r="B5421" s="1" t="s">
        <v>26643</v>
      </c>
      <c r="C5421" s="1" t="s">
        <v>4</v>
      </c>
    </row>
    <row r="5422" spans="1:3" x14ac:dyDescent="0.25">
      <c r="A5422" s="1" t="s">
        <v>5186</v>
      </c>
      <c r="B5422" s="1" t="s">
        <v>26644</v>
      </c>
      <c r="C5422" s="1" t="s">
        <v>4</v>
      </c>
    </row>
    <row r="5423" spans="1:3" x14ac:dyDescent="0.25">
      <c r="A5423" s="1" t="s">
        <v>5187</v>
      </c>
      <c r="B5423" s="1" t="s">
        <v>26644</v>
      </c>
      <c r="C5423" s="1" t="s">
        <v>4</v>
      </c>
    </row>
    <row r="5424" spans="1:3" x14ac:dyDescent="0.25">
      <c r="A5424" s="1" t="s">
        <v>5188</v>
      </c>
      <c r="B5424" s="1" t="s">
        <v>26645</v>
      </c>
      <c r="C5424" s="1" t="s">
        <v>4</v>
      </c>
    </row>
    <row r="5425" spans="1:3" x14ac:dyDescent="0.25">
      <c r="A5425" s="1" t="s">
        <v>5189</v>
      </c>
      <c r="B5425" s="1" t="s">
        <v>26645</v>
      </c>
      <c r="C5425" s="1" t="s">
        <v>4</v>
      </c>
    </row>
    <row r="5426" spans="1:3" x14ac:dyDescent="0.25">
      <c r="A5426" s="1" t="s">
        <v>5190</v>
      </c>
      <c r="B5426" s="1" t="s">
        <v>26646</v>
      </c>
      <c r="C5426" s="1" t="s">
        <v>4</v>
      </c>
    </row>
    <row r="5427" spans="1:3" x14ac:dyDescent="0.25">
      <c r="A5427" s="1" t="s">
        <v>5191</v>
      </c>
      <c r="B5427" s="1" t="s">
        <v>26646</v>
      </c>
      <c r="C5427" s="1" t="s">
        <v>4</v>
      </c>
    </row>
    <row r="5428" spans="1:3" x14ac:dyDescent="0.25">
      <c r="A5428" s="1" t="s">
        <v>5192</v>
      </c>
      <c r="B5428" s="1" t="s">
        <v>26647</v>
      </c>
      <c r="C5428" s="1" t="s">
        <v>4</v>
      </c>
    </row>
    <row r="5429" spans="1:3" x14ac:dyDescent="0.25">
      <c r="A5429" s="1" t="s">
        <v>5193</v>
      </c>
      <c r="B5429" s="1" t="s">
        <v>26647</v>
      </c>
      <c r="C5429" s="1" t="s">
        <v>4</v>
      </c>
    </row>
    <row r="5430" spans="1:3" x14ac:dyDescent="0.25">
      <c r="A5430" s="1" t="s">
        <v>5194</v>
      </c>
      <c r="B5430" s="1" t="s">
        <v>26648</v>
      </c>
      <c r="C5430" s="1" t="s">
        <v>4</v>
      </c>
    </row>
    <row r="5431" spans="1:3" x14ac:dyDescent="0.25">
      <c r="A5431" s="1" t="s">
        <v>5195</v>
      </c>
      <c r="B5431" s="1" t="s">
        <v>26648</v>
      </c>
      <c r="C5431" s="1" t="s">
        <v>4</v>
      </c>
    </row>
    <row r="5432" spans="1:3" x14ac:dyDescent="0.25">
      <c r="A5432" s="1" t="s">
        <v>5196</v>
      </c>
      <c r="B5432" s="1" t="s">
        <v>26649</v>
      </c>
      <c r="C5432" s="1" t="s">
        <v>4</v>
      </c>
    </row>
    <row r="5433" spans="1:3" x14ac:dyDescent="0.25">
      <c r="A5433" s="1" t="s">
        <v>5197</v>
      </c>
      <c r="B5433" s="1" t="s">
        <v>26649</v>
      </c>
      <c r="C5433" s="1" t="s">
        <v>4</v>
      </c>
    </row>
    <row r="5434" spans="1:3" x14ac:dyDescent="0.25">
      <c r="A5434" s="1" t="s">
        <v>5198</v>
      </c>
      <c r="B5434" s="1" t="s">
        <v>26650</v>
      </c>
      <c r="C5434" s="1" t="s">
        <v>4</v>
      </c>
    </row>
    <row r="5435" spans="1:3" x14ac:dyDescent="0.25">
      <c r="A5435" s="1" t="s">
        <v>5199</v>
      </c>
      <c r="B5435" s="1" t="s">
        <v>26650</v>
      </c>
      <c r="C5435" s="1" t="s">
        <v>4</v>
      </c>
    </row>
    <row r="5436" spans="1:3" x14ac:dyDescent="0.25">
      <c r="A5436" s="1" t="s">
        <v>5200</v>
      </c>
      <c r="B5436" s="1" t="s">
        <v>26651</v>
      </c>
      <c r="C5436" s="1" t="s">
        <v>4</v>
      </c>
    </row>
    <row r="5437" spans="1:3" x14ac:dyDescent="0.25">
      <c r="A5437" s="1" t="s">
        <v>5201</v>
      </c>
      <c r="B5437" s="1" t="s">
        <v>26651</v>
      </c>
      <c r="C5437" s="1" t="s">
        <v>4</v>
      </c>
    </row>
    <row r="5438" spans="1:3" x14ac:dyDescent="0.25">
      <c r="A5438" s="1" t="s">
        <v>5202</v>
      </c>
      <c r="B5438" s="1" t="s">
        <v>26652</v>
      </c>
      <c r="C5438" s="1" t="s">
        <v>4</v>
      </c>
    </row>
    <row r="5439" spans="1:3" x14ac:dyDescent="0.25">
      <c r="A5439" s="1" t="s">
        <v>5203</v>
      </c>
      <c r="B5439" s="1" t="s">
        <v>26652</v>
      </c>
      <c r="C5439" s="1" t="s">
        <v>4</v>
      </c>
    </row>
    <row r="5440" spans="1:3" x14ac:dyDescent="0.25">
      <c r="A5440" s="1" t="s">
        <v>5204</v>
      </c>
      <c r="B5440" s="1" t="s">
        <v>26653</v>
      </c>
      <c r="C5440" s="1" t="s">
        <v>4</v>
      </c>
    </row>
    <row r="5441" spans="1:3" x14ac:dyDescent="0.25">
      <c r="A5441" s="1" t="s">
        <v>5205</v>
      </c>
      <c r="B5441" s="1" t="s">
        <v>26653</v>
      </c>
      <c r="C5441" s="1" t="s">
        <v>4</v>
      </c>
    </row>
    <row r="5442" spans="1:3" x14ac:dyDescent="0.25">
      <c r="A5442" s="1" t="s">
        <v>5206</v>
      </c>
      <c r="B5442" s="1" t="s">
        <v>26654</v>
      </c>
      <c r="C5442" s="1" t="s">
        <v>4</v>
      </c>
    </row>
    <row r="5443" spans="1:3" x14ac:dyDescent="0.25">
      <c r="A5443" s="1" t="s">
        <v>5207</v>
      </c>
      <c r="B5443" s="1" t="s">
        <v>26654</v>
      </c>
      <c r="C5443" s="1" t="s">
        <v>4</v>
      </c>
    </row>
    <row r="5444" spans="1:3" x14ac:dyDescent="0.25">
      <c r="A5444" s="1" t="s">
        <v>5208</v>
      </c>
      <c r="B5444" s="1" t="s">
        <v>26655</v>
      </c>
      <c r="C5444" s="1" t="s">
        <v>4</v>
      </c>
    </row>
    <row r="5445" spans="1:3" x14ac:dyDescent="0.25">
      <c r="A5445" s="1" t="s">
        <v>5209</v>
      </c>
      <c r="B5445" s="1" t="s">
        <v>26655</v>
      </c>
      <c r="C5445" s="1" t="s">
        <v>4</v>
      </c>
    </row>
    <row r="5446" spans="1:3" x14ac:dyDescent="0.25">
      <c r="A5446" s="1" t="s">
        <v>5210</v>
      </c>
      <c r="B5446" s="1" t="s">
        <v>26656</v>
      </c>
      <c r="C5446" s="1" t="s">
        <v>4</v>
      </c>
    </row>
    <row r="5447" spans="1:3" x14ac:dyDescent="0.25">
      <c r="A5447" s="1" t="s">
        <v>5211</v>
      </c>
      <c r="B5447" s="1" t="s">
        <v>26656</v>
      </c>
      <c r="C5447" s="1" t="s">
        <v>4</v>
      </c>
    </row>
    <row r="5448" spans="1:3" x14ac:dyDescent="0.25">
      <c r="A5448" s="1" t="s">
        <v>5212</v>
      </c>
      <c r="B5448" s="1" t="s">
        <v>26657</v>
      </c>
      <c r="C5448" s="1" t="s">
        <v>4</v>
      </c>
    </row>
    <row r="5449" spans="1:3" x14ac:dyDescent="0.25">
      <c r="A5449" s="1" t="s">
        <v>5213</v>
      </c>
      <c r="B5449" s="1" t="s">
        <v>26657</v>
      </c>
      <c r="C5449" s="1" t="s">
        <v>4</v>
      </c>
    </row>
    <row r="5450" spans="1:3" x14ac:dyDescent="0.25">
      <c r="A5450" s="1" t="s">
        <v>5214</v>
      </c>
      <c r="B5450" s="1" t="s">
        <v>26658</v>
      </c>
      <c r="C5450" s="1" t="s">
        <v>4</v>
      </c>
    </row>
    <row r="5451" spans="1:3" x14ac:dyDescent="0.25">
      <c r="A5451" s="1" t="s">
        <v>5215</v>
      </c>
      <c r="B5451" s="1" t="s">
        <v>26658</v>
      </c>
      <c r="C5451" s="1" t="s">
        <v>4</v>
      </c>
    </row>
    <row r="5452" spans="1:3" x14ac:dyDescent="0.25">
      <c r="A5452" s="1" t="s">
        <v>5216</v>
      </c>
      <c r="B5452" s="1" t="s">
        <v>26659</v>
      </c>
      <c r="C5452" s="1" t="s">
        <v>4</v>
      </c>
    </row>
    <row r="5453" spans="1:3" x14ac:dyDescent="0.25">
      <c r="A5453" s="1" t="s">
        <v>5217</v>
      </c>
      <c r="B5453" s="1" t="s">
        <v>26659</v>
      </c>
      <c r="C5453" s="1" t="s">
        <v>4</v>
      </c>
    </row>
    <row r="5454" spans="1:3" x14ac:dyDescent="0.25">
      <c r="A5454" s="1" t="s">
        <v>5218</v>
      </c>
      <c r="B5454" s="1" t="s">
        <v>26660</v>
      </c>
      <c r="C5454" s="1" t="s">
        <v>4</v>
      </c>
    </row>
    <row r="5455" spans="1:3" x14ac:dyDescent="0.25">
      <c r="A5455" s="1" t="s">
        <v>5219</v>
      </c>
      <c r="B5455" s="1" t="s">
        <v>26660</v>
      </c>
      <c r="C5455" s="1" t="s">
        <v>4</v>
      </c>
    </row>
    <row r="5456" spans="1:3" x14ac:dyDescent="0.25">
      <c r="A5456" s="1" t="s">
        <v>5220</v>
      </c>
      <c r="B5456" s="1" t="s">
        <v>26661</v>
      </c>
      <c r="C5456" s="1" t="s">
        <v>4</v>
      </c>
    </row>
    <row r="5457" spans="1:3" x14ac:dyDescent="0.25">
      <c r="A5457" s="1" t="s">
        <v>5221</v>
      </c>
      <c r="B5457" s="1" t="s">
        <v>26661</v>
      </c>
      <c r="C5457" s="1" t="s">
        <v>4</v>
      </c>
    </row>
    <row r="5458" spans="1:3" x14ac:dyDescent="0.25">
      <c r="A5458" s="1" t="s">
        <v>5222</v>
      </c>
      <c r="B5458" s="1" t="s">
        <v>26662</v>
      </c>
      <c r="C5458" s="1" t="s">
        <v>4</v>
      </c>
    </row>
    <row r="5459" spans="1:3" x14ac:dyDescent="0.25">
      <c r="A5459" s="1" t="s">
        <v>5223</v>
      </c>
      <c r="B5459" s="1" t="s">
        <v>26662</v>
      </c>
      <c r="C5459" s="1" t="s">
        <v>4</v>
      </c>
    </row>
    <row r="5460" spans="1:3" x14ac:dyDescent="0.25">
      <c r="A5460" s="1" t="s">
        <v>5224</v>
      </c>
      <c r="B5460" s="1" t="s">
        <v>26663</v>
      </c>
      <c r="C5460" s="1" t="s">
        <v>4</v>
      </c>
    </row>
    <row r="5461" spans="1:3" x14ac:dyDescent="0.25">
      <c r="A5461" s="1" t="s">
        <v>5225</v>
      </c>
      <c r="B5461" s="1" t="s">
        <v>26663</v>
      </c>
      <c r="C5461" s="1" t="s">
        <v>4</v>
      </c>
    </row>
    <row r="5462" spans="1:3" x14ac:dyDescent="0.25">
      <c r="A5462" s="1" t="s">
        <v>5226</v>
      </c>
      <c r="B5462" s="1" t="s">
        <v>26664</v>
      </c>
      <c r="C5462" s="1" t="s">
        <v>4</v>
      </c>
    </row>
    <row r="5463" spans="1:3" x14ac:dyDescent="0.25">
      <c r="A5463" s="1" t="s">
        <v>5227</v>
      </c>
      <c r="B5463" s="1" t="s">
        <v>26664</v>
      </c>
      <c r="C5463" s="1" t="s">
        <v>4</v>
      </c>
    </row>
    <row r="5464" spans="1:3" x14ac:dyDescent="0.25">
      <c r="A5464" s="1" t="s">
        <v>5228</v>
      </c>
      <c r="B5464" s="1" t="s">
        <v>26665</v>
      </c>
      <c r="C5464" s="1" t="s">
        <v>4</v>
      </c>
    </row>
    <row r="5465" spans="1:3" x14ac:dyDescent="0.25">
      <c r="A5465" s="1" t="s">
        <v>5229</v>
      </c>
      <c r="B5465" s="1" t="s">
        <v>26665</v>
      </c>
      <c r="C5465" s="1" t="s">
        <v>4</v>
      </c>
    </row>
    <row r="5466" spans="1:3" x14ac:dyDescent="0.25">
      <c r="A5466" s="1" t="s">
        <v>5230</v>
      </c>
      <c r="B5466" s="1" t="s">
        <v>26666</v>
      </c>
      <c r="C5466" s="1" t="s">
        <v>4</v>
      </c>
    </row>
    <row r="5467" spans="1:3" x14ac:dyDescent="0.25">
      <c r="A5467" s="1" t="s">
        <v>5231</v>
      </c>
      <c r="B5467" s="1" t="s">
        <v>26666</v>
      </c>
      <c r="C5467" s="1" t="s">
        <v>4</v>
      </c>
    </row>
    <row r="5468" spans="1:3" x14ac:dyDescent="0.25">
      <c r="A5468" s="1" t="s">
        <v>5232</v>
      </c>
      <c r="B5468" s="1" t="s">
        <v>26667</v>
      </c>
      <c r="C5468" s="1" t="s">
        <v>4</v>
      </c>
    </row>
    <row r="5469" spans="1:3" x14ac:dyDescent="0.25">
      <c r="A5469" s="1" t="s">
        <v>5233</v>
      </c>
      <c r="B5469" s="1" t="s">
        <v>26667</v>
      </c>
      <c r="C5469" s="1" t="s">
        <v>4</v>
      </c>
    </row>
    <row r="5470" spans="1:3" x14ac:dyDescent="0.25">
      <c r="A5470" s="1" t="s">
        <v>5234</v>
      </c>
      <c r="B5470" s="1" t="s">
        <v>26668</v>
      </c>
      <c r="C5470" s="1" t="s">
        <v>4</v>
      </c>
    </row>
    <row r="5471" spans="1:3" x14ac:dyDescent="0.25">
      <c r="A5471" s="1" t="s">
        <v>5235</v>
      </c>
      <c r="B5471" s="1" t="s">
        <v>26668</v>
      </c>
      <c r="C5471" s="1" t="s">
        <v>4</v>
      </c>
    </row>
    <row r="5472" spans="1:3" x14ac:dyDescent="0.25">
      <c r="A5472" s="1" t="s">
        <v>5236</v>
      </c>
      <c r="B5472" s="1" t="s">
        <v>26669</v>
      </c>
      <c r="C5472" s="1" t="s">
        <v>4</v>
      </c>
    </row>
    <row r="5473" spans="1:3" x14ac:dyDescent="0.25">
      <c r="A5473" s="1" t="s">
        <v>5237</v>
      </c>
      <c r="B5473" s="1" t="s">
        <v>26669</v>
      </c>
      <c r="C5473" s="1" t="s">
        <v>4</v>
      </c>
    </row>
    <row r="5474" spans="1:3" x14ac:dyDescent="0.25">
      <c r="A5474" s="1" t="s">
        <v>5238</v>
      </c>
      <c r="B5474" s="1" t="s">
        <v>26670</v>
      </c>
      <c r="C5474" s="1" t="s">
        <v>4</v>
      </c>
    </row>
    <row r="5475" spans="1:3" x14ac:dyDescent="0.25">
      <c r="A5475" s="1" t="s">
        <v>5239</v>
      </c>
      <c r="B5475" s="1" t="s">
        <v>26670</v>
      </c>
      <c r="C5475" s="1" t="s">
        <v>4</v>
      </c>
    </row>
    <row r="5476" spans="1:3" x14ac:dyDescent="0.25">
      <c r="A5476" s="1" t="s">
        <v>5240</v>
      </c>
      <c r="B5476" s="1" t="s">
        <v>26671</v>
      </c>
      <c r="C5476" s="1" t="s">
        <v>4</v>
      </c>
    </row>
    <row r="5477" spans="1:3" x14ac:dyDescent="0.25">
      <c r="A5477" s="1" t="s">
        <v>5241</v>
      </c>
      <c r="B5477" s="1" t="s">
        <v>26671</v>
      </c>
      <c r="C5477" s="1" t="s">
        <v>4</v>
      </c>
    </row>
    <row r="5478" spans="1:3" x14ac:dyDescent="0.25">
      <c r="A5478" s="1" t="s">
        <v>5242</v>
      </c>
      <c r="B5478" s="1" t="s">
        <v>26672</v>
      </c>
      <c r="C5478" s="1" t="s">
        <v>4</v>
      </c>
    </row>
    <row r="5479" spans="1:3" x14ac:dyDescent="0.25">
      <c r="A5479" s="1" t="s">
        <v>5243</v>
      </c>
      <c r="B5479" s="1" t="s">
        <v>26672</v>
      </c>
      <c r="C5479" s="1" t="s">
        <v>4</v>
      </c>
    </row>
    <row r="5480" spans="1:3" x14ac:dyDescent="0.25">
      <c r="A5480" s="1" t="s">
        <v>5244</v>
      </c>
      <c r="B5480" s="1" t="s">
        <v>26673</v>
      </c>
      <c r="C5480" s="1" t="s">
        <v>4</v>
      </c>
    </row>
    <row r="5481" spans="1:3" x14ac:dyDescent="0.25">
      <c r="A5481" s="1" t="s">
        <v>5245</v>
      </c>
      <c r="B5481" s="1" t="s">
        <v>26673</v>
      </c>
      <c r="C5481" s="1" t="s">
        <v>4</v>
      </c>
    </row>
    <row r="5482" spans="1:3" x14ac:dyDescent="0.25">
      <c r="A5482" s="1" t="s">
        <v>5246</v>
      </c>
      <c r="B5482" s="1" t="s">
        <v>26674</v>
      </c>
      <c r="C5482" s="1" t="s">
        <v>4</v>
      </c>
    </row>
    <row r="5483" spans="1:3" x14ac:dyDescent="0.25">
      <c r="A5483" s="1" t="s">
        <v>5247</v>
      </c>
      <c r="B5483" s="1" t="s">
        <v>26674</v>
      </c>
      <c r="C5483" s="1" t="s">
        <v>4</v>
      </c>
    </row>
    <row r="5484" spans="1:3" x14ac:dyDescent="0.25">
      <c r="A5484" s="1" t="s">
        <v>5248</v>
      </c>
      <c r="B5484" s="1" t="s">
        <v>26675</v>
      </c>
      <c r="C5484" s="1" t="s">
        <v>4</v>
      </c>
    </row>
    <row r="5485" spans="1:3" x14ac:dyDescent="0.25">
      <c r="A5485" s="1" t="s">
        <v>5249</v>
      </c>
      <c r="B5485" s="1" t="s">
        <v>26675</v>
      </c>
      <c r="C5485" s="1" t="s">
        <v>4</v>
      </c>
    </row>
    <row r="5486" spans="1:3" x14ac:dyDescent="0.25">
      <c r="A5486" s="1" t="s">
        <v>5250</v>
      </c>
      <c r="B5486" s="1" t="s">
        <v>26676</v>
      </c>
      <c r="C5486" s="1" t="s">
        <v>4</v>
      </c>
    </row>
    <row r="5487" spans="1:3" x14ac:dyDescent="0.25">
      <c r="A5487" s="1" t="s">
        <v>5251</v>
      </c>
      <c r="B5487" s="1" t="s">
        <v>26676</v>
      </c>
      <c r="C5487" s="1" t="s">
        <v>4</v>
      </c>
    </row>
    <row r="5488" spans="1:3" x14ac:dyDescent="0.25">
      <c r="A5488" s="1" t="s">
        <v>5252</v>
      </c>
      <c r="B5488" s="1" t="s">
        <v>26677</v>
      </c>
      <c r="C5488" s="1" t="s">
        <v>4</v>
      </c>
    </row>
    <row r="5489" spans="1:3" x14ac:dyDescent="0.25">
      <c r="A5489" s="1" t="s">
        <v>5253</v>
      </c>
      <c r="B5489" s="1" t="s">
        <v>26677</v>
      </c>
      <c r="C5489" s="1" t="s">
        <v>4</v>
      </c>
    </row>
    <row r="5490" spans="1:3" x14ac:dyDescent="0.25">
      <c r="A5490" s="1" t="s">
        <v>5254</v>
      </c>
      <c r="B5490" s="1" t="s">
        <v>26678</v>
      </c>
      <c r="C5490" s="1" t="s">
        <v>4</v>
      </c>
    </row>
    <row r="5491" spans="1:3" x14ac:dyDescent="0.25">
      <c r="A5491" s="1" t="s">
        <v>5255</v>
      </c>
      <c r="B5491" s="1" t="s">
        <v>26678</v>
      </c>
      <c r="C5491" s="1" t="s">
        <v>4</v>
      </c>
    </row>
    <row r="5492" spans="1:3" x14ac:dyDescent="0.25">
      <c r="A5492" s="1" t="s">
        <v>5256</v>
      </c>
      <c r="B5492" s="1" t="s">
        <v>26679</v>
      </c>
      <c r="C5492" s="1" t="s">
        <v>4</v>
      </c>
    </row>
    <row r="5493" spans="1:3" x14ac:dyDescent="0.25">
      <c r="A5493" s="1" t="s">
        <v>5257</v>
      </c>
      <c r="B5493" s="1" t="s">
        <v>26679</v>
      </c>
      <c r="C5493" s="1" t="s">
        <v>4</v>
      </c>
    </row>
    <row r="5494" spans="1:3" x14ac:dyDescent="0.25">
      <c r="A5494" s="1" t="s">
        <v>5258</v>
      </c>
      <c r="B5494" s="1" t="s">
        <v>26680</v>
      </c>
      <c r="C5494" s="1" t="s">
        <v>4</v>
      </c>
    </row>
    <row r="5495" spans="1:3" x14ac:dyDescent="0.25">
      <c r="A5495" s="1" t="s">
        <v>5259</v>
      </c>
      <c r="B5495" s="1" t="s">
        <v>26680</v>
      </c>
      <c r="C5495" s="1" t="s">
        <v>4</v>
      </c>
    </row>
    <row r="5496" spans="1:3" x14ac:dyDescent="0.25">
      <c r="A5496" s="1" t="s">
        <v>5260</v>
      </c>
      <c r="B5496" s="1" t="s">
        <v>26681</v>
      </c>
      <c r="C5496" s="1" t="s">
        <v>4</v>
      </c>
    </row>
    <row r="5497" spans="1:3" x14ac:dyDescent="0.25">
      <c r="A5497" s="1" t="s">
        <v>5261</v>
      </c>
      <c r="B5497" s="1" t="s">
        <v>26681</v>
      </c>
      <c r="C5497" s="1" t="s">
        <v>4</v>
      </c>
    </row>
    <row r="5498" spans="1:3" x14ac:dyDescent="0.25">
      <c r="A5498" s="1" t="s">
        <v>5262</v>
      </c>
      <c r="B5498" s="1" t="s">
        <v>26682</v>
      </c>
      <c r="C5498" s="1" t="s">
        <v>4</v>
      </c>
    </row>
    <row r="5499" spans="1:3" x14ac:dyDescent="0.25">
      <c r="A5499" s="1" t="s">
        <v>5263</v>
      </c>
      <c r="B5499" s="1" t="s">
        <v>26682</v>
      </c>
      <c r="C5499" s="1" t="s">
        <v>4</v>
      </c>
    </row>
    <row r="5500" spans="1:3" x14ac:dyDescent="0.25">
      <c r="A5500" s="1" t="s">
        <v>5264</v>
      </c>
      <c r="B5500" s="1" t="s">
        <v>26683</v>
      </c>
      <c r="C5500" s="1" t="s">
        <v>4</v>
      </c>
    </row>
    <row r="5501" spans="1:3" x14ac:dyDescent="0.25">
      <c r="A5501" s="1" t="s">
        <v>5265</v>
      </c>
      <c r="B5501" s="1" t="s">
        <v>26683</v>
      </c>
      <c r="C5501" s="1" t="s">
        <v>4</v>
      </c>
    </row>
    <row r="5502" spans="1:3" x14ac:dyDescent="0.25">
      <c r="A5502" s="1" t="s">
        <v>5266</v>
      </c>
      <c r="B5502" s="1" t="s">
        <v>26684</v>
      </c>
      <c r="C5502" s="1" t="s">
        <v>4</v>
      </c>
    </row>
    <row r="5503" spans="1:3" x14ac:dyDescent="0.25">
      <c r="A5503" s="1" t="s">
        <v>5267</v>
      </c>
      <c r="B5503" s="1" t="s">
        <v>26684</v>
      </c>
      <c r="C5503" s="1" t="s">
        <v>4</v>
      </c>
    </row>
    <row r="5504" spans="1:3" x14ac:dyDescent="0.25">
      <c r="A5504" s="1" t="s">
        <v>5268</v>
      </c>
      <c r="B5504" s="1" t="s">
        <v>26685</v>
      </c>
      <c r="C5504" s="1" t="s">
        <v>4</v>
      </c>
    </row>
    <row r="5505" spans="1:3" x14ac:dyDescent="0.25">
      <c r="A5505" s="1" t="s">
        <v>5269</v>
      </c>
      <c r="B5505" s="1" t="s">
        <v>26685</v>
      </c>
      <c r="C5505" s="1" t="s">
        <v>4</v>
      </c>
    </row>
    <row r="5506" spans="1:3" x14ac:dyDescent="0.25">
      <c r="A5506" s="1" t="s">
        <v>5270</v>
      </c>
      <c r="B5506" s="1" t="s">
        <v>26686</v>
      </c>
      <c r="C5506" s="1" t="s">
        <v>4</v>
      </c>
    </row>
    <row r="5507" spans="1:3" x14ac:dyDescent="0.25">
      <c r="A5507" s="1" t="s">
        <v>5271</v>
      </c>
      <c r="B5507" s="1" t="s">
        <v>26686</v>
      </c>
      <c r="C5507" s="1" t="s">
        <v>4</v>
      </c>
    </row>
    <row r="5508" spans="1:3" x14ac:dyDescent="0.25">
      <c r="A5508" s="1" t="s">
        <v>5272</v>
      </c>
      <c r="B5508" s="1" t="s">
        <v>26687</v>
      </c>
      <c r="C5508" s="1" t="s">
        <v>4</v>
      </c>
    </row>
    <row r="5509" spans="1:3" x14ac:dyDescent="0.25">
      <c r="A5509" s="1" t="s">
        <v>5273</v>
      </c>
      <c r="B5509" s="1" t="s">
        <v>26687</v>
      </c>
      <c r="C5509" s="1" t="s">
        <v>4</v>
      </c>
    </row>
    <row r="5510" spans="1:3" x14ac:dyDescent="0.25">
      <c r="A5510" s="1" t="s">
        <v>5274</v>
      </c>
      <c r="B5510" s="1" t="s">
        <v>26688</v>
      </c>
      <c r="C5510" s="1" t="s">
        <v>4</v>
      </c>
    </row>
    <row r="5511" spans="1:3" x14ac:dyDescent="0.25">
      <c r="A5511" s="1" t="s">
        <v>5275</v>
      </c>
      <c r="B5511" s="1" t="s">
        <v>26688</v>
      </c>
      <c r="C5511" s="1" t="s">
        <v>4</v>
      </c>
    </row>
    <row r="5512" spans="1:3" x14ac:dyDescent="0.25">
      <c r="A5512" s="1" t="s">
        <v>5276</v>
      </c>
      <c r="B5512" s="1" t="s">
        <v>26689</v>
      </c>
      <c r="C5512" s="1" t="s">
        <v>4</v>
      </c>
    </row>
    <row r="5513" spans="1:3" x14ac:dyDescent="0.25">
      <c r="A5513" s="1" t="s">
        <v>5277</v>
      </c>
      <c r="B5513" s="1" t="s">
        <v>26689</v>
      </c>
      <c r="C5513" s="1" t="s">
        <v>4</v>
      </c>
    </row>
    <row r="5514" spans="1:3" x14ac:dyDescent="0.25">
      <c r="A5514" s="1" t="s">
        <v>5278</v>
      </c>
      <c r="B5514" s="1" t="s">
        <v>26690</v>
      </c>
      <c r="C5514" s="1" t="s">
        <v>4</v>
      </c>
    </row>
    <row r="5515" spans="1:3" x14ac:dyDescent="0.25">
      <c r="A5515" s="1" t="s">
        <v>5279</v>
      </c>
      <c r="B5515" s="1" t="s">
        <v>26690</v>
      </c>
      <c r="C5515" s="1" t="s">
        <v>4</v>
      </c>
    </row>
    <row r="5516" spans="1:3" x14ac:dyDescent="0.25">
      <c r="A5516" s="1" t="s">
        <v>5280</v>
      </c>
      <c r="B5516" s="1" t="s">
        <v>26691</v>
      </c>
      <c r="C5516" s="1" t="s">
        <v>4</v>
      </c>
    </row>
    <row r="5517" spans="1:3" x14ac:dyDescent="0.25">
      <c r="A5517" s="1" t="s">
        <v>5281</v>
      </c>
      <c r="B5517" s="1" t="s">
        <v>26691</v>
      </c>
      <c r="C5517" s="1" t="s">
        <v>4</v>
      </c>
    </row>
    <row r="5518" spans="1:3" x14ac:dyDescent="0.25">
      <c r="A5518" s="1" t="s">
        <v>5282</v>
      </c>
      <c r="B5518" s="1" t="s">
        <v>26692</v>
      </c>
      <c r="C5518" s="1" t="s">
        <v>4</v>
      </c>
    </row>
    <row r="5519" spans="1:3" x14ac:dyDescent="0.25">
      <c r="A5519" s="1" t="s">
        <v>5283</v>
      </c>
      <c r="B5519" s="1" t="s">
        <v>26692</v>
      </c>
      <c r="C5519" s="1" t="s">
        <v>4</v>
      </c>
    </row>
    <row r="5520" spans="1:3" x14ac:dyDescent="0.25">
      <c r="A5520" s="1" t="s">
        <v>5284</v>
      </c>
      <c r="B5520" s="1" t="s">
        <v>26693</v>
      </c>
      <c r="C5520" s="1" t="s">
        <v>4</v>
      </c>
    </row>
    <row r="5521" spans="1:3" x14ac:dyDescent="0.25">
      <c r="A5521" s="1" t="s">
        <v>5285</v>
      </c>
      <c r="B5521" s="1" t="s">
        <v>26693</v>
      </c>
      <c r="C5521" s="1" t="s">
        <v>4</v>
      </c>
    </row>
    <row r="5522" spans="1:3" x14ac:dyDescent="0.25">
      <c r="A5522" s="1" t="s">
        <v>5286</v>
      </c>
      <c r="B5522" s="1" t="s">
        <v>26694</v>
      </c>
      <c r="C5522" s="1" t="s">
        <v>4</v>
      </c>
    </row>
    <row r="5523" spans="1:3" x14ac:dyDescent="0.25">
      <c r="A5523" s="1" t="s">
        <v>5287</v>
      </c>
      <c r="B5523" s="1" t="s">
        <v>26694</v>
      </c>
      <c r="C5523" s="1" t="s">
        <v>4</v>
      </c>
    </row>
    <row r="5524" spans="1:3" x14ac:dyDescent="0.25">
      <c r="A5524" s="1" t="s">
        <v>5288</v>
      </c>
      <c r="B5524" s="1" t="s">
        <v>26695</v>
      </c>
      <c r="C5524" s="1" t="s">
        <v>4</v>
      </c>
    </row>
    <row r="5525" spans="1:3" x14ac:dyDescent="0.25">
      <c r="A5525" s="1" t="s">
        <v>5289</v>
      </c>
      <c r="B5525" s="1" t="s">
        <v>26695</v>
      </c>
      <c r="C5525" s="1" t="s">
        <v>4</v>
      </c>
    </row>
    <row r="5526" spans="1:3" x14ac:dyDescent="0.25">
      <c r="A5526" s="1" t="s">
        <v>5290</v>
      </c>
      <c r="B5526" s="1" t="s">
        <v>26696</v>
      </c>
      <c r="C5526" s="1" t="s">
        <v>4</v>
      </c>
    </row>
    <row r="5527" spans="1:3" x14ac:dyDescent="0.25">
      <c r="A5527" s="1" t="s">
        <v>5291</v>
      </c>
      <c r="B5527" s="1" t="s">
        <v>26696</v>
      </c>
      <c r="C5527" s="1" t="s">
        <v>4</v>
      </c>
    </row>
    <row r="5528" spans="1:3" x14ac:dyDescent="0.25">
      <c r="A5528" s="1" t="s">
        <v>5292</v>
      </c>
      <c r="B5528" s="1" t="s">
        <v>26697</v>
      </c>
      <c r="C5528" s="1" t="s">
        <v>4</v>
      </c>
    </row>
    <row r="5529" spans="1:3" x14ac:dyDescent="0.25">
      <c r="A5529" s="1" t="s">
        <v>5293</v>
      </c>
      <c r="B5529" s="1" t="s">
        <v>26697</v>
      </c>
      <c r="C5529" s="1" t="s">
        <v>4</v>
      </c>
    </row>
    <row r="5530" spans="1:3" x14ac:dyDescent="0.25">
      <c r="A5530" s="1" t="s">
        <v>5294</v>
      </c>
      <c r="B5530" s="1" t="s">
        <v>26698</v>
      </c>
      <c r="C5530" s="1" t="s">
        <v>4</v>
      </c>
    </row>
    <row r="5531" spans="1:3" x14ac:dyDescent="0.25">
      <c r="A5531" s="1" t="s">
        <v>5295</v>
      </c>
      <c r="B5531" s="1" t="s">
        <v>26698</v>
      </c>
      <c r="C5531" s="1" t="s">
        <v>4</v>
      </c>
    </row>
    <row r="5532" spans="1:3" x14ac:dyDescent="0.25">
      <c r="A5532" s="1" t="s">
        <v>5296</v>
      </c>
      <c r="B5532" s="1" t="s">
        <v>26699</v>
      </c>
      <c r="C5532" s="1" t="s">
        <v>4</v>
      </c>
    </row>
    <row r="5533" spans="1:3" x14ac:dyDescent="0.25">
      <c r="A5533" s="1" t="s">
        <v>5297</v>
      </c>
      <c r="B5533" s="1" t="s">
        <v>26699</v>
      </c>
      <c r="C5533" s="1" t="s">
        <v>4</v>
      </c>
    </row>
    <row r="5534" spans="1:3" x14ac:dyDescent="0.25">
      <c r="A5534" s="1" t="s">
        <v>5298</v>
      </c>
      <c r="B5534" s="1" t="s">
        <v>26700</v>
      </c>
      <c r="C5534" s="1" t="s">
        <v>4</v>
      </c>
    </row>
    <row r="5535" spans="1:3" x14ac:dyDescent="0.25">
      <c r="A5535" s="1" t="s">
        <v>5299</v>
      </c>
      <c r="B5535" s="1" t="s">
        <v>26700</v>
      </c>
      <c r="C5535" s="1" t="s">
        <v>4</v>
      </c>
    </row>
    <row r="5536" spans="1:3" x14ac:dyDescent="0.25">
      <c r="A5536" s="1" t="s">
        <v>5300</v>
      </c>
      <c r="B5536" s="1" t="s">
        <v>26701</v>
      </c>
      <c r="C5536" s="1" t="s">
        <v>4</v>
      </c>
    </row>
    <row r="5537" spans="1:3" x14ac:dyDescent="0.25">
      <c r="A5537" s="1" t="s">
        <v>5301</v>
      </c>
      <c r="B5537" s="1" t="s">
        <v>26701</v>
      </c>
      <c r="C5537" s="1" t="s">
        <v>4</v>
      </c>
    </row>
    <row r="5538" spans="1:3" x14ac:dyDescent="0.25">
      <c r="A5538" s="1" t="s">
        <v>5302</v>
      </c>
      <c r="B5538" s="1" t="s">
        <v>26702</v>
      </c>
      <c r="C5538" s="1" t="s">
        <v>4</v>
      </c>
    </row>
    <row r="5539" spans="1:3" x14ac:dyDescent="0.25">
      <c r="A5539" s="1" t="s">
        <v>5303</v>
      </c>
      <c r="B5539" s="1" t="s">
        <v>26702</v>
      </c>
      <c r="C5539" s="1" t="s">
        <v>4</v>
      </c>
    </row>
    <row r="5540" spans="1:3" x14ac:dyDescent="0.25">
      <c r="A5540" s="1" t="s">
        <v>5304</v>
      </c>
      <c r="B5540" s="1" t="s">
        <v>26703</v>
      </c>
      <c r="C5540" s="1" t="s">
        <v>4</v>
      </c>
    </row>
    <row r="5541" spans="1:3" x14ac:dyDescent="0.25">
      <c r="A5541" s="1" t="s">
        <v>5305</v>
      </c>
      <c r="B5541" s="1" t="s">
        <v>26703</v>
      </c>
      <c r="C5541" s="1" t="s">
        <v>4</v>
      </c>
    </row>
    <row r="5542" spans="1:3" x14ac:dyDescent="0.25">
      <c r="A5542" s="1" t="s">
        <v>5306</v>
      </c>
      <c r="B5542" s="1" t="s">
        <v>26704</v>
      </c>
      <c r="C5542" s="1" t="s">
        <v>4</v>
      </c>
    </row>
    <row r="5543" spans="1:3" x14ac:dyDescent="0.25">
      <c r="A5543" s="1" t="s">
        <v>5307</v>
      </c>
      <c r="B5543" s="1" t="s">
        <v>26704</v>
      </c>
      <c r="C5543" s="1" t="s">
        <v>4</v>
      </c>
    </row>
    <row r="5544" spans="1:3" x14ac:dyDescent="0.25">
      <c r="A5544" s="1" t="s">
        <v>5308</v>
      </c>
      <c r="B5544" s="1" t="s">
        <v>26705</v>
      </c>
      <c r="C5544" s="1" t="s">
        <v>4</v>
      </c>
    </row>
    <row r="5545" spans="1:3" x14ac:dyDescent="0.25">
      <c r="A5545" s="1" t="s">
        <v>5309</v>
      </c>
      <c r="B5545" s="1" t="s">
        <v>26705</v>
      </c>
      <c r="C5545" s="1" t="s">
        <v>4</v>
      </c>
    </row>
    <row r="5546" spans="1:3" x14ac:dyDescent="0.25">
      <c r="A5546" s="1" t="s">
        <v>5310</v>
      </c>
      <c r="B5546" s="1" t="s">
        <v>26706</v>
      </c>
      <c r="C5546" s="1" t="s">
        <v>4</v>
      </c>
    </row>
    <row r="5547" spans="1:3" x14ac:dyDescent="0.25">
      <c r="A5547" s="1" t="s">
        <v>5311</v>
      </c>
      <c r="B5547" s="1" t="s">
        <v>26706</v>
      </c>
      <c r="C5547" s="1" t="s">
        <v>4</v>
      </c>
    </row>
    <row r="5548" spans="1:3" x14ac:dyDescent="0.25">
      <c r="A5548" s="1" t="s">
        <v>5312</v>
      </c>
      <c r="B5548" s="1" t="s">
        <v>26707</v>
      </c>
      <c r="C5548" s="1" t="s">
        <v>4</v>
      </c>
    </row>
    <row r="5549" spans="1:3" x14ac:dyDescent="0.25">
      <c r="A5549" s="1" t="s">
        <v>5313</v>
      </c>
      <c r="B5549" s="1" t="s">
        <v>26707</v>
      </c>
      <c r="C5549" s="1" t="s">
        <v>4</v>
      </c>
    </row>
    <row r="5550" spans="1:3" x14ac:dyDescent="0.25">
      <c r="A5550" s="1" t="s">
        <v>5314</v>
      </c>
      <c r="B5550" s="1" t="s">
        <v>26708</v>
      </c>
      <c r="C5550" s="1" t="s">
        <v>4</v>
      </c>
    </row>
    <row r="5551" spans="1:3" x14ac:dyDescent="0.25">
      <c r="A5551" s="1" t="s">
        <v>5315</v>
      </c>
      <c r="B5551" s="1" t="s">
        <v>26708</v>
      </c>
      <c r="C5551" s="1" t="s">
        <v>4</v>
      </c>
    </row>
    <row r="5552" spans="1:3" x14ac:dyDescent="0.25">
      <c r="A5552" s="1" t="s">
        <v>5316</v>
      </c>
      <c r="B5552" s="1" t="s">
        <v>26709</v>
      </c>
      <c r="C5552" s="1" t="s">
        <v>4</v>
      </c>
    </row>
    <row r="5553" spans="1:3" x14ac:dyDescent="0.25">
      <c r="A5553" s="1" t="s">
        <v>5317</v>
      </c>
      <c r="B5553" s="1" t="s">
        <v>26709</v>
      </c>
      <c r="C5553" s="1" t="s">
        <v>4</v>
      </c>
    </row>
    <row r="5554" spans="1:3" x14ac:dyDescent="0.25">
      <c r="A5554" s="1" t="s">
        <v>5318</v>
      </c>
      <c r="B5554" s="1" t="s">
        <v>26710</v>
      </c>
      <c r="C5554" s="1" t="s">
        <v>4</v>
      </c>
    </row>
    <row r="5555" spans="1:3" x14ac:dyDescent="0.25">
      <c r="A5555" s="1" t="s">
        <v>5319</v>
      </c>
      <c r="B5555" s="1" t="s">
        <v>26710</v>
      </c>
      <c r="C5555" s="1" t="s">
        <v>4</v>
      </c>
    </row>
    <row r="5556" spans="1:3" x14ac:dyDescent="0.25">
      <c r="A5556" s="1" t="s">
        <v>5320</v>
      </c>
      <c r="B5556" s="1" t="s">
        <v>26711</v>
      </c>
      <c r="C5556" s="1" t="s">
        <v>4</v>
      </c>
    </row>
    <row r="5557" spans="1:3" x14ac:dyDescent="0.25">
      <c r="A5557" s="1" t="s">
        <v>5321</v>
      </c>
      <c r="B5557" s="1" t="s">
        <v>26711</v>
      </c>
      <c r="C5557" s="1" t="s">
        <v>4</v>
      </c>
    </row>
    <row r="5558" spans="1:3" x14ac:dyDescent="0.25">
      <c r="A5558" s="1" t="s">
        <v>5322</v>
      </c>
      <c r="B5558" s="1" t="s">
        <v>26712</v>
      </c>
      <c r="C5558" s="1" t="s">
        <v>4</v>
      </c>
    </row>
    <row r="5559" spans="1:3" x14ac:dyDescent="0.25">
      <c r="A5559" s="1" t="s">
        <v>5323</v>
      </c>
      <c r="B5559" s="1" t="s">
        <v>26712</v>
      </c>
      <c r="C5559" s="1" t="s">
        <v>4</v>
      </c>
    </row>
    <row r="5560" spans="1:3" x14ac:dyDescent="0.25">
      <c r="A5560" s="1" t="s">
        <v>5324</v>
      </c>
      <c r="B5560" s="1" t="s">
        <v>26713</v>
      </c>
      <c r="C5560" s="1" t="s">
        <v>4</v>
      </c>
    </row>
    <row r="5561" spans="1:3" x14ac:dyDescent="0.25">
      <c r="A5561" s="1" t="s">
        <v>5325</v>
      </c>
      <c r="B5561" s="1" t="s">
        <v>26713</v>
      </c>
      <c r="C5561" s="1" t="s">
        <v>4</v>
      </c>
    </row>
    <row r="5562" spans="1:3" x14ac:dyDescent="0.25">
      <c r="A5562" s="1" t="s">
        <v>5326</v>
      </c>
      <c r="B5562" s="1" t="s">
        <v>26714</v>
      </c>
      <c r="C5562" s="1" t="s">
        <v>4</v>
      </c>
    </row>
    <row r="5563" spans="1:3" x14ac:dyDescent="0.25">
      <c r="A5563" s="1" t="s">
        <v>5327</v>
      </c>
      <c r="B5563" s="1" t="s">
        <v>26714</v>
      </c>
      <c r="C5563" s="1" t="s">
        <v>4</v>
      </c>
    </row>
    <row r="5564" spans="1:3" x14ac:dyDescent="0.25">
      <c r="A5564" s="1" t="s">
        <v>5328</v>
      </c>
      <c r="B5564" s="1" t="s">
        <v>26715</v>
      </c>
      <c r="C5564" s="1" t="s">
        <v>4</v>
      </c>
    </row>
    <row r="5565" spans="1:3" x14ac:dyDescent="0.25">
      <c r="A5565" s="1" t="s">
        <v>5329</v>
      </c>
      <c r="B5565" s="1" t="s">
        <v>26715</v>
      </c>
      <c r="C5565" s="1" t="s">
        <v>4</v>
      </c>
    </row>
    <row r="5566" spans="1:3" x14ac:dyDescent="0.25">
      <c r="A5566" s="1" t="s">
        <v>5330</v>
      </c>
      <c r="B5566" s="1" t="s">
        <v>26716</v>
      </c>
      <c r="C5566" s="1" t="s">
        <v>4</v>
      </c>
    </row>
    <row r="5567" spans="1:3" x14ac:dyDescent="0.25">
      <c r="A5567" s="1" t="s">
        <v>5331</v>
      </c>
      <c r="B5567" s="1" t="s">
        <v>26716</v>
      </c>
      <c r="C5567" s="1" t="s">
        <v>4</v>
      </c>
    </row>
    <row r="5568" spans="1:3" x14ac:dyDescent="0.25">
      <c r="A5568" s="1" t="s">
        <v>5332</v>
      </c>
      <c r="B5568" s="1" t="s">
        <v>26717</v>
      </c>
      <c r="C5568" s="1" t="s">
        <v>4</v>
      </c>
    </row>
    <row r="5569" spans="1:3" x14ac:dyDescent="0.25">
      <c r="A5569" s="1" t="s">
        <v>5333</v>
      </c>
      <c r="B5569" s="1" t="s">
        <v>26717</v>
      </c>
      <c r="C5569" s="1" t="s">
        <v>4</v>
      </c>
    </row>
    <row r="5570" spans="1:3" x14ac:dyDescent="0.25">
      <c r="A5570" s="1" t="s">
        <v>5334</v>
      </c>
      <c r="B5570" s="1" t="s">
        <v>26718</v>
      </c>
      <c r="C5570" s="1" t="s">
        <v>4</v>
      </c>
    </row>
    <row r="5571" spans="1:3" x14ac:dyDescent="0.25">
      <c r="A5571" s="1" t="s">
        <v>5335</v>
      </c>
      <c r="B5571" s="1" t="s">
        <v>26718</v>
      </c>
      <c r="C5571" s="1" t="s">
        <v>4</v>
      </c>
    </row>
    <row r="5572" spans="1:3" x14ac:dyDescent="0.25">
      <c r="A5572" s="1" t="s">
        <v>5336</v>
      </c>
      <c r="B5572" s="1" t="s">
        <v>26719</v>
      </c>
      <c r="C5572" s="1" t="s">
        <v>4</v>
      </c>
    </row>
    <row r="5573" spans="1:3" x14ac:dyDescent="0.25">
      <c r="A5573" s="1" t="s">
        <v>5337</v>
      </c>
      <c r="B5573" s="1" t="s">
        <v>26719</v>
      </c>
      <c r="C5573" s="1" t="s">
        <v>4</v>
      </c>
    </row>
    <row r="5574" spans="1:3" x14ac:dyDescent="0.25">
      <c r="A5574" s="1" t="s">
        <v>5338</v>
      </c>
      <c r="B5574" s="1" t="s">
        <v>26720</v>
      </c>
      <c r="C5574" s="1" t="s">
        <v>4</v>
      </c>
    </row>
    <row r="5575" spans="1:3" x14ac:dyDescent="0.25">
      <c r="A5575" s="1" t="s">
        <v>5339</v>
      </c>
      <c r="B5575" s="1" t="s">
        <v>26720</v>
      </c>
      <c r="C5575" s="1" t="s">
        <v>4</v>
      </c>
    </row>
    <row r="5576" spans="1:3" x14ac:dyDescent="0.25">
      <c r="A5576" s="1" t="s">
        <v>5340</v>
      </c>
      <c r="B5576" s="1" t="s">
        <v>26721</v>
      </c>
      <c r="C5576" s="1" t="s">
        <v>4</v>
      </c>
    </row>
    <row r="5577" spans="1:3" x14ac:dyDescent="0.25">
      <c r="A5577" s="1" t="s">
        <v>5341</v>
      </c>
      <c r="B5577" s="1" t="s">
        <v>26721</v>
      </c>
      <c r="C5577" s="1" t="s">
        <v>4</v>
      </c>
    </row>
    <row r="5578" spans="1:3" x14ac:dyDescent="0.25">
      <c r="A5578" s="1" t="s">
        <v>5342</v>
      </c>
      <c r="B5578" s="1" t="s">
        <v>26722</v>
      </c>
      <c r="C5578" s="1" t="s">
        <v>4</v>
      </c>
    </row>
    <row r="5579" spans="1:3" x14ac:dyDescent="0.25">
      <c r="A5579" s="1" t="s">
        <v>5343</v>
      </c>
      <c r="B5579" s="1" t="s">
        <v>26722</v>
      </c>
      <c r="C5579" s="1" t="s">
        <v>4</v>
      </c>
    </row>
    <row r="5580" spans="1:3" x14ac:dyDescent="0.25">
      <c r="A5580" s="1" t="s">
        <v>5344</v>
      </c>
      <c r="B5580" s="1" t="s">
        <v>26723</v>
      </c>
      <c r="C5580" s="1" t="s">
        <v>4</v>
      </c>
    </row>
    <row r="5581" spans="1:3" x14ac:dyDescent="0.25">
      <c r="A5581" s="1" t="s">
        <v>5345</v>
      </c>
      <c r="B5581" s="1" t="s">
        <v>26723</v>
      </c>
      <c r="C5581" s="1" t="s">
        <v>4</v>
      </c>
    </row>
    <row r="5582" spans="1:3" x14ac:dyDescent="0.25">
      <c r="A5582" s="1" t="s">
        <v>5346</v>
      </c>
      <c r="B5582" s="1" t="s">
        <v>26724</v>
      </c>
      <c r="C5582" s="1" t="s">
        <v>4</v>
      </c>
    </row>
    <row r="5583" spans="1:3" x14ac:dyDescent="0.25">
      <c r="A5583" s="1" t="s">
        <v>5347</v>
      </c>
      <c r="B5583" s="1" t="s">
        <v>26724</v>
      </c>
      <c r="C5583" s="1" t="s">
        <v>4</v>
      </c>
    </row>
    <row r="5584" spans="1:3" x14ac:dyDescent="0.25">
      <c r="A5584" s="1" t="s">
        <v>5348</v>
      </c>
      <c r="B5584" s="1" t="s">
        <v>26725</v>
      </c>
      <c r="C5584" s="1" t="s">
        <v>4</v>
      </c>
    </row>
    <row r="5585" spans="1:3" x14ac:dyDescent="0.25">
      <c r="A5585" s="1" t="s">
        <v>5349</v>
      </c>
      <c r="B5585" s="1" t="s">
        <v>26725</v>
      </c>
      <c r="C5585" s="1" t="s">
        <v>4</v>
      </c>
    </row>
    <row r="5586" spans="1:3" x14ac:dyDescent="0.25">
      <c r="A5586" s="1" t="s">
        <v>5350</v>
      </c>
      <c r="B5586" s="1" t="s">
        <v>26726</v>
      </c>
      <c r="C5586" s="1" t="s">
        <v>4</v>
      </c>
    </row>
    <row r="5587" spans="1:3" x14ac:dyDescent="0.25">
      <c r="A5587" s="1" t="s">
        <v>5351</v>
      </c>
      <c r="B5587" s="1" t="s">
        <v>26726</v>
      </c>
      <c r="C5587" s="1" t="s">
        <v>4</v>
      </c>
    </row>
    <row r="5588" spans="1:3" x14ac:dyDescent="0.25">
      <c r="A5588" s="1" t="s">
        <v>5352</v>
      </c>
      <c r="B5588" s="1" t="s">
        <v>26727</v>
      </c>
      <c r="C5588" s="1" t="s">
        <v>4</v>
      </c>
    </row>
    <row r="5589" spans="1:3" x14ac:dyDescent="0.25">
      <c r="A5589" s="1" t="s">
        <v>5353</v>
      </c>
      <c r="B5589" s="1" t="s">
        <v>26727</v>
      </c>
      <c r="C5589" s="1" t="s">
        <v>4</v>
      </c>
    </row>
    <row r="5590" spans="1:3" x14ac:dyDescent="0.25">
      <c r="A5590" s="1" t="s">
        <v>5354</v>
      </c>
      <c r="B5590" s="1" t="s">
        <v>26728</v>
      </c>
      <c r="C5590" s="1" t="s">
        <v>4</v>
      </c>
    </row>
    <row r="5591" spans="1:3" x14ac:dyDescent="0.25">
      <c r="A5591" s="1" t="s">
        <v>5355</v>
      </c>
      <c r="B5591" s="1" t="s">
        <v>26728</v>
      </c>
      <c r="C5591" s="1" t="s">
        <v>4</v>
      </c>
    </row>
    <row r="5592" spans="1:3" x14ac:dyDescent="0.25">
      <c r="A5592" s="1" t="s">
        <v>5356</v>
      </c>
      <c r="B5592" s="1" t="s">
        <v>26729</v>
      </c>
      <c r="C5592" s="1" t="s">
        <v>4</v>
      </c>
    </row>
    <row r="5593" spans="1:3" x14ac:dyDescent="0.25">
      <c r="A5593" s="1" t="s">
        <v>5357</v>
      </c>
      <c r="B5593" s="1" t="s">
        <v>26729</v>
      </c>
      <c r="C5593" s="1" t="s">
        <v>4</v>
      </c>
    </row>
    <row r="5594" spans="1:3" x14ac:dyDescent="0.25">
      <c r="A5594" s="1" t="s">
        <v>5358</v>
      </c>
      <c r="B5594" s="1" t="s">
        <v>26730</v>
      </c>
      <c r="C5594" s="1" t="s">
        <v>4</v>
      </c>
    </row>
    <row r="5595" spans="1:3" x14ac:dyDescent="0.25">
      <c r="A5595" s="1" t="s">
        <v>5359</v>
      </c>
      <c r="B5595" s="1" t="s">
        <v>26730</v>
      </c>
      <c r="C5595" s="1" t="s">
        <v>4</v>
      </c>
    </row>
    <row r="5596" spans="1:3" x14ac:dyDescent="0.25">
      <c r="A5596" s="1" t="s">
        <v>5360</v>
      </c>
      <c r="B5596" s="1" t="s">
        <v>26731</v>
      </c>
      <c r="C5596" s="1" t="s">
        <v>4</v>
      </c>
    </row>
    <row r="5597" spans="1:3" x14ac:dyDescent="0.25">
      <c r="A5597" s="1" t="s">
        <v>5361</v>
      </c>
      <c r="B5597" s="1" t="s">
        <v>26731</v>
      </c>
      <c r="C5597" s="1" t="s">
        <v>4</v>
      </c>
    </row>
    <row r="5598" spans="1:3" x14ac:dyDescent="0.25">
      <c r="A5598" s="1" t="s">
        <v>5362</v>
      </c>
      <c r="B5598" s="1" t="s">
        <v>26732</v>
      </c>
      <c r="C5598" s="1" t="s">
        <v>4</v>
      </c>
    </row>
    <row r="5599" spans="1:3" x14ac:dyDescent="0.25">
      <c r="A5599" s="1" t="s">
        <v>5363</v>
      </c>
      <c r="B5599" s="1" t="s">
        <v>26732</v>
      </c>
      <c r="C5599" s="1" t="s">
        <v>4</v>
      </c>
    </row>
    <row r="5600" spans="1:3" x14ac:dyDescent="0.25">
      <c r="A5600" s="1" t="s">
        <v>5364</v>
      </c>
      <c r="B5600" s="1" t="s">
        <v>26733</v>
      </c>
      <c r="C5600" s="1" t="s">
        <v>4</v>
      </c>
    </row>
    <row r="5601" spans="1:3" x14ac:dyDescent="0.25">
      <c r="A5601" s="1" t="s">
        <v>5365</v>
      </c>
      <c r="B5601" s="1" t="s">
        <v>26733</v>
      </c>
      <c r="C5601" s="1" t="s">
        <v>4</v>
      </c>
    </row>
    <row r="5602" spans="1:3" x14ac:dyDescent="0.25">
      <c r="A5602" s="1" t="s">
        <v>5366</v>
      </c>
      <c r="B5602" s="1" t="s">
        <v>26734</v>
      </c>
      <c r="C5602" s="1" t="s">
        <v>4</v>
      </c>
    </row>
    <row r="5603" spans="1:3" x14ac:dyDescent="0.25">
      <c r="A5603" s="1" t="s">
        <v>5367</v>
      </c>
      <c r="B5603" s="1" t="s">
        <v>26734</v>
      </c>
      <c r="C5603" s="1" t="s">
        <v>4</v>
      </c>
    </row>
    <row r="5604" spans="1:3" x14ac:dyDescent="0.25">
      <c r="A5604" s="1" t="s">
        <v>5368</v>
      </c>
      <c r="B5604" s="1" t="s">
        <v>26735</v>
      </c>
      <c r="C5604" s="1" t="s">
        <v>4</v>
      </c>
    </row>
    <row r="5605" spans="1:3" x14ac:dyDescent="0.25">
      <c r="A5605" s="1" t="s">
        <v>5369</v>
      </c>
      <c r="B5605" s="1" t="s">
        <v>26735</v>
      </c>
      <c r="C5605" s="1" t="s">
        <v>4</v>
      </c>
    </row>
    <row r="5606" spans="1:3" x14ac:dyDescent="0.25">
      <c r="A5606" s="1" t="s">
        <v>5370</v>
      </c>
      <c r="B5606" s="1" t="s">
        <v>26736</v>
      </c>
      <c r="C5606" s="1" t="s">
        <v>4</v>
      </c>
    </row>
    <row r="5607" spans="1:3" x14ac:dyDescent="0.25">
      <c r="A5607" s="1" t="s">
        <v>5371</v>
      </c>
      <c r="B5607" s="1" t="s">
        <v>26736</v>
      </c>
      <c r="C5607" s="1" t="s">
        <v>4</v>
      </c>
    </row>
    <row r="5608" spans="1:3" x14ac:dyDescent="0.25">
      <c r="A5608" s="1" t="s">
        <v>5372</v>
      </c>
      <c r="B5608" s="1" t="s">
        <v>26737</v>
      </c>
      <c r="C5608" s="1" t="s">
        <v>4</v>
      </c>
    </row>
    <row r="5609" spans="1:3" x14ac:dyDescent="0.25">
      <c r="A5609" s="1" t="s">
        <v>5373</v>
      </c>
      <c r="B5609" s="1" t="s">
        <v>26737</v>
      </c>
      <c r="C5609" s="1" t="s">
        <v>4</v>
      </c>
    </row>
    <row r="5610" spans="1:3" x14ac:dyDescent="0.25">
      <c r="A5610" s="1" t="s">
        <v>5374</v>
      </c>
      <c r="B5610" s="1" t="s">
        <v>26738</v>
      </c>
      <c r="C5610" s="1" t="s">
        <v>4</v>
      </c>
    </row>
    <row r="5611" spans="1:3" x14ac:dyDescent="0.25">
      <c r="A5611" s="1" t="s">
        <v>5375</v>
      </c>
      <c r="B5611" s="1" t="s">
        <v>26738</v>
      </c>
      <c r="C5611" s="1" t="s">
        <v>4</v>
      </c>
    </row>
    <row r="5612" spans="1:3" x14ac:dyDescent="0.25">
      <c r="A5612" s="1" t="s">
        <v>5376</v>
      </c>
      <c r="B5612" s="1" t="s">
        <v>26739</v>
      </c>
      <c r="C5612" s="1" t="s">
        <v>4</v>
      </c>
    </row>
    <row r="5613" spans="1:3" x14ac:dyDescent="0.25">
      <c r="A5613" s="1" t="s">
        <v>5377</v>
      </c>
      <c r="B5613" s="1" t="s">
        <v>26739</v>
      </c>
      <c r="C5613" s="1" t="s">
        <v>4</v>
      </c>
    </row>
    <row r="5614" spans="1:3" x14ac:dyDescent="0.25">
      <c r="A5614" s="1" t="s">
        <v>5378</v>
      </c>
      <c r="B5614" s="1" t="s">
        <v>26740</v>
      </c>
      <c r="C5614" s="1" t="s">
        <v>4</v>
      </c>
    </row>
    <row r="5615" spans="1:3" x14ac:dyDescent="0.25">
      <c r="A5615" s="1" t="s">
        <v>5379</v>
      </c>
      <c r="B5615" s="1" t="s">
        <v>26740</v>
      </c>
      <c r="C5615" s="1" t="s">
        <v>4</v>
      </c>
    </row>
    <row r="5616" spans="1:3" x14ac:dyDescent="0.25">
      <c r="A5616" s="1" t="s">
        <v>5380</v>
      </c>
      <c r="B5616" s="1" t="s">
        <v>26741</v>
      </c>
      <c r="C5616" s="1" t="s">
        <v>4</v>
      </c>
    </row>
    <row r="5617" spans="1:3" x14ac:dyDescent="0.25">
      <c r="A5617" s="1" t="s">
        <v>5381</v>
      </c>
      <c r="B5617" s="1" t="s">
        <v>26741</v>
      </c>
      <c r="C5617" s="1" t="s">
        <v>4</v>
      </c>
    </row>
    <row r="5618" spans="1:3" x14ac:dyDescent="0.25">
      <c r="A5618" s="1" t="s">
        <v>5382</v>
      </c>
      <c r="B5618" s="1" t="s">
        <v>26742</v>
      </c>
      <c r="C5618" s="1" t="s">
        <v>4</v>
      </c>
    </row>
    <row r="5619" spans="1:3" x14ac:dyDescent="0.25">
      <c r="A5619" s="1" t="s">
        <v>5383</v>
      </c>
      <c r="B5619" s="1" t="s">
        <v>26742</v>
      </c>
      <c r="C5619" s="1" t="s">
        <v>4</v>
      </c>
    </row>
    <row r="5620" spans="1:3" x14ac:dyDescent="0.25">
      <c r="A5620" s="1" t="s">
        <v>5384</v>
      </c>
      <c r="B5620" s="1" t="s">
        <v>26743</v>
      </c>
      <c r="C5620" s="1" t="s">
        <v>4</v>
      </c>
    </row>
    <row r="5621" spans="1:3" x14ac:dyDescent="0.25">
      <c r="A5621" s="1" t="s">
        <v>5385</v>
      </c>
      <c r="B5621" s="1" t="s">
        <v>26743</v>
      </c>
      <c r="C5621" s="1" t="s">
        <v>4</v>
      </c>
    </row>
    <row r="5622" spans="1:3" x14ac:dyDescent="0.25">
      <c r="A5622" s="1" t="s">
        <v>5386</v>
      </c>
      <c r="B5622" s="1" t="s">
        <v>26744</v>
      </c>
      <c r="C5622" s="1" t="s">
        <v>4</v>
      </c>
    </row>
    <row r="5623" spans="1:3" x14ac:dyDescent="0.25">
      <c r="A5623" s="1" t="s">
        <v>5387</v>
      </c>
      <c r="B5623" s="1" t="s">
        <v>26744</v>
      </c>
      <c r="C5623" s="1" t="s">
        <v>4</v>
      </c>
    </row>
    <row r="5624" spans="1:3" x14ac:dyDescent="0.25">
      <c r="A5624" s="1" t="s">
        <v>5388</v>
      </c>
      <c r="B5624" s="1" t="s">
        <v>26745</v>
      </c>
      <c r="C5624" s="1" t="s">
        <v>4</v>
      </c>
    </row>
    <row r="5625" spans="1:3" x14ac:dyDescent="0.25">
      <c r="A5625" s="1" t="s">
        <v>5389</v>
      </c>
      <c r="B5625" s="1" t="s">
        <v>26745</v>
      </c>
      <c r="C5625" s="1" t="s">
        <v>4</v>
      </c>
    </row>
    <row r="5626" spans="1:3" x14ac:dyDescent="0.25">
      <c r="A5626" s="1" t="s">
        <v>5390</v>
      </c>
      <c r="B5626" s="1" t="s">
        <v>26746</v>
      </c>
      <c r="C5626" s="1" t="s">
        <v>4</v>
      </c>
    </row>
    <row r="5627" spans="1:3" x14ac:dyDescent="0.25">
      <c r="A5627" s="1" t="s">
        <v>5391</v>
      </c>
      <c r="B5627" s="1" t="s">
        <v>26746</v>
      </c>
      <c r="C5627" s="1" t="s">
        <v>4</v>
      </c>
    </row>
    <row r="5628" spans="1:3" x14ac:dyDescent="0.25">
      <c r="A5628" s="1" t="s">
        <v>5392</v>
      </c>
      <c r="B5628" s="1" t="s">
        <v>26747</v>
      </c>
      <c r="C5628" s="1" t="s">
        <v>4</v>
      </c>
    </row>
    <row r="5629" spans="1:3" x14ac:dyDescent="0.25">
      <c r="A5629" s="1" t="s">
        <v>5393</v>
      </c>
      <c r="B5629" s="1" t="s">
        <v>26747</v>
      </c>
      <c r="C5629" s="1" t="s">
        <v>4</v>
      </c>
    </row>
    <row r="5630" spans="1:3" x14ac:dyDescent="0.25">
      <c r="A5630" s="1" t="s">
        <v>5394</v>
      </c>
      <c r="B5630" s="1" t="s">
        <v>26748</v>
      </c>
      <c r="C5630" s="1" t="s">
        <v>4</v>
      </c>
    </row>
    <row r="5631" spans="1:3" x14ac:dyDescent="0.25">
      <c r="A5631" s="1" t="s">
        <v>5395</v>
      </c>
      <c r="B5631" s="1" t="s">
        <v>26748</v>
      </c>
      <c r="C5631" s="1" t="s">
        <v>4</v>
      </c>
    </row>
    <row r="5632" spans="1:3" x14ac:dyDescent="0.25">
      <c r="A5632" s="1" t="s">
        <v>5396</v>
      </c>
      <c r="B5632" s="1" t="s">
        <v>26749</v>
      </c>
      <c r="C5632" s="1" t="s">
        <v>4</v>
      </c>
    </row>
    <row r="5633" spans="1:3" x14ac:dyDescent="0.25">
      <c r="A5633" s="1" t="s">
        <v>5397</v>
      </c>
      <c r="B5633" s="1" t="s">
        <v>26749</v>
      </c>
      <c r="C5633" s="1" t="s">
        <v>4</v>
      </c>
    </row>
    <row r="5634" spans="1:3" x14ac:dyDescent="0.25">
      <c r="A5634" s="1" t="s">
        <v>5398</v>
      </c>
      <c r="B5634" s="1" t="s">
        <v>26750</v>
      </c>
      <c r="C5634" s="1" t="s">
        <v>4</v>
      </c>
    </row>
    <row r="5635" spans="1:3" x14ac:dyDescent="0.25">
      <c r="A5635" s="1" t="s">
        <v>5399</v>
      </c>
      <c r="B5635" s="1" t="s">
        <v>26750</v>
      </c>
      <c r="C5635" s="1" t="s">
        <v>4</v>
      </c>
    </row>
    <row r="5636" spans="1:3" x14ac:dyDescent="0.25">
      <c r="A5636" s="1" t="s">
        <v>5400</v>
      </c>
      <c r="B5636" s="1" t="s">
        <v>26751</v>
      </c>
      <c r="C5636" s="1" t="s">
        <v>4</v>
      </c>
    </row>
    <row r="5637" spans="1:3" x14ac:dyDescent="0.25">
      <c r="A5637" s="1" t="s">
        <v>5401</v>
      </c>
      <c r="B5637" s="1" t="s">
        <v>26751</v>
      </c>
      <c r="C5637" s="1" t="s">
        <v>4</v>
      </c>
    </row>
    <row r="5638" spans="1:3" x14ac:dyDescent="0.25">
      <c r="A5638" s="1" t="s">
        <v>5402</v>
      </c>
      <c r="B5638" s="1" t="s">
        <v>26752</v>
      </c>
      <c r="C5638" s="1" t="s">
        <v>4</v>
      </c>
    </row>
    <row r="5639" spans="1:3" x14ac:dyDescent="0.25">
      <c r="A5639" s="1" t="s">
        <v>5403</v>
      </c>
      <c r="B5639" s="1" t="s">
        <v>26752</v>
      </c>
      <c r="C5639" s="1" t="s">
        <v>4</v>
      </c>
    </row>
    <row r="5640" spans="1:3" x14ac:dyDescent="0.25">
      <c r="A5640" s="1" t="s">
        <v>5404</v>
      </c>
      <c r="B5640" s="1" t="s">
        <v>26753</v>
      </c>
      <c r="C5640" s="1" t="s">
        <v>4</v>
      </c>
    </row>
    <row r="5641" spans="1:3" x14ac:dyDescent="0.25">
      <c r="A5641" s="1" t="s">
        <v>5405</v>
      </c>
      <c r="B5641" s="1" t="s">
        <v>26753</v>
      </c>
      <c r="C5641" s="1" t="s">
        <v>4</v>
      </c>
    </row>
    <row r="5642" spans="1:3" x14ac:dyDescent="0.25">
      <c r="A5642" s="1" t="s">
        <v>5406</v>
      </c>
      <c r="B5642" s="1" t="s">
        <v>26754</v>
      </c>
      <c r="C5642" s="1" t="s">
        <v>4</v>
      </c>
    </row>
    <row r="5643" spans="1:3" x14ac:dyDescent="0.25">
      <c r="A5643" s="1" t="s">
        <v>5407</v>
      </c>
      <c r="B5643" s="1" t="s">
        <v>26754</v>
      </c>
      <c r="C5643" s="1" t="s">
        <v>4</v>
      </c>
    </row>
    <row r="5644" spans="1:3" x14ac:dyDescent="0.25">
      <c r="A5644" s="1" t="s">
        <v>5408</v>
      </c>
      <c r="B5644" s="1" t="s">
        <v>26755</v>
      </c>
      <c r="C5644" s="1" t="s">
        <v>4</v>
      </c>
    </row>
    <row r="5645" spans="1:3" x14ac:dyDescent="0.25">
      <c r="A5645" s="1" t="s">
        <v>5409</v>
      </c>
      <c r="B5645" s="1" t="s">
        <v>26755</v>
      </c>
      <c r="C5645" s="1" t="s">
        <v>4</v>
      </c>
    </row>
    <row r="5646" spans="1:3" x14ac:dyDescent="0.25">
      <c r="A5646" s="1" t="s">
        <v>5410</v>
      </c>
      <c r="B5646" s="1" t="s">
        <v>26756</v>
      </c>
      <c r="C5646" s="1" t="s">
        <v>4</v>
      </c>
    </row>
    <row r="5647" spans="1:3" x14ac:dyDescent="0.25">
      <c r="A5647" s="1" t="s">
        <v>5411</v>
      </c>
      <c r="B5647" s="1" t="s">
        <v>26756</v>
      </c>
      <c r="C5647" s="1" t="s">
        <v>4</v>
      </c>
    </row>
    <row r="5648" spans="1:3" x14ac:dyDescent="0.25">
      <c r="A5648" s="1" t="s">
        <v>5412</v>
      </c>
      <c r="B5648" s="1" t="s">
        <v>26757</v>
      </c>
      <c r="C5648" s="1" t="s">
        <v>4</v>
      </c>
    </row>
    <row r="5649" spans="1:3" x14ac:dyDescent="0.25">
      <c r="A5649" s="1" t="s">
        <v>5413</v>
      </c>
      <c r="B5649" s="1" t="s">
        <v>26757</v>
      </c>
      <c r="C5649" s="1" t="s">
        <v>4</v>
      </c>
    </row>
    <row r="5650" spans="1:3" x14ac:dyDescent="0.25">
      <c r="A5650" s="1" t="s">
        <v>5414</v>
      </c>
      <c r="B5650" s="1" t="s">
        <v>26758</v>
      </c>
      <c r="C5650" s="1" t="s">
        <v>4</v>
      </c>
    </row>
    <row r="5651" spans="1:3" x14ac:dyDescent="0.25">
      <c r="A5651" s="1" t="s">
        <v>5415</v>
      </c>
      <c r="B5651" s="1" t="s">
        <v>26758</v>
      </c>
      <c r="C5651" s="1" t="s">
        <v>4</v>
      </c>
    </row>
    <row r="5652" spans="1:3" x14ac:dyDescent="0.25">
      <c r="A5652" s="1" t="s">
        <v>5416</v>
      </c>
      <c r="B5652" s="1" t="s">
        <v>26759</v>
      </c>
      <c r="C5652" s="1" t="s">
        <v>4</v>
      </c>
    </row>
    <row r="5653" spans="1:3" x14ac:dyDescent="0.25">
      <c r="A5653" s="1" t="s">
        <v>5417</v>
      </c>
      <c r="B5653" s="1" t="s">
        <v>26759</v>
      </c>
      <c r="C5653" s="1" t="s">
        <v>4</v>
      </c>
    </row>
    <row r="5654" spans="1:3" x14ac:dyDescent="0.25">
      <c r="A5654" s="1" t="s">
        <v>5418</v>
      </c>
      <c r="B5654" s="1" t="s">
        <v>26760</v>
      </c>
      <c r="C5654" s="1" t="s">
        <v>4</v>
      </c>
    </row>
    <row r="5655" spans="1:3" x14ac:dyDescent="0.25">
      <c r="A5655" s="1" t="s">
        <v>5419</v>
      </c>
      <c r="B5655" s="1" t="s">
        <v>26760</v>
      </c>
      <c r="C5655" s="1" t="s">
        <v>4</v>
      </c>
    </row>
    <row r="5656" spans="1:3" x14ac:dyDescent="0.25">
      <c r="A5656" s="1" t="s">
        <v>5420</v>
      </c>
      <c r="B5656" s="1" t="s">
        <v>26761</v>
      </c>
      <c r="C5656" s="1" t="s">
        <v>4</v>
      </c>
    </row>
    <row r="5657" spans="1:3" x14ac:dyDescent="0.25">
      <c r="A5657" s="1" t="s">
        <v>5421</v>
      </c>
      <c r="B5657" s="1" t="s">
        <v>26761</v>
      </c>
      <c r="C5657" s="1" t="s">
        <v>4</v>
      </c>
    </row>
    <row r="5658" spans="1:3" x14ac:dyDescent="0.25">
      <c r="A5658" s="1" t="s">
        <v>5422</v>
      </c>
      <c r="B5658" s="1" t="s">
        <v>26762</v>
      </c>
      <c r="C5658" s="1" t="s">
        <v>4</v>
      </c>
    </row>
    <row r="5659" spans="1:3" x14ac:dyDescent="0.25">
      <c r="A5659" s="1" t="s">
        <v>5423</v>
      </c>
      <c r="B5659" s="1" t="s">
        <v>26762</v>
      </c>
      <c r="C5659" s="1" t="s">
        <v>4</v>
      </c>
    </row>
    <row r="5660" spans="1:3" x14ac:dyDescent="0.25">
      <c r="A5660" s="1" t="s">
        <v>5424</v>
      </c>
      <c r="B5660" s="1" t="s">
        <v>26763</v>
      </c>
      <c r="C5660" s="1" t="s">
        <v>4</v>
      </c>
    </row>
    <row r="5661" spans="1:3" x14ac:dyDescent="0.25">
      <c r="A5661" s="1" t="s">
        <v>5425</v>
      </c>
      <c r="B5661" s="1" t="s">
        <v>26763</v>
      </c>
      <c r="C5661" s="1" t="s">
        <v>4</v>
      </c>
    </row>
    <row r="5662" spans="1:3" x14ac:dyDescent="0.25">
      <c r="A5662" s="1" t="s">
        <v>5426</v>
      </c>
      <c r="B5662" s="1" t="s">
        <v>26764</v>
      </c>
      <c r="C5662" s="1" t="s">
        <v>4</v>
      </c>
    </row>
    <row r="5663" spans="1:3" x14ac:dyDescent="0.25">
      <c r="A5663" s="1" t="s">
        <v>5427</v>
      </c>
      <c r="B5663" s="1" t="s">
        <v>26764</v>
      </c>
      <c r="C5663" s="1" t="s">
        <v>4</v>
      </c>
    </row>
    <row r="5664" spans="1:3" x14ac:dyDescent="0.25">
      <c r="A5664" s="1" t="s">
        <v>5428</v>
      </c>
      <c r="B5664" s="1" t="s">
        <v>26765</v>
      </c>
      <c r="C5664" s="1" t="s">
        <v>4</v>
      </c>
    </row>
    <row r="5665" spans="1:3" x14ac:dyDescent="0.25">
      <c r="A5665" s="1" t="s">
        <v>5429</v>
      </c>
      <c r="B5665" s="1" t="s">
        <v>26765</v>
      </c>
      <c r="C5665" s="1" t="s">
        <v>4</v>
      </c>
    </row>
    <row r="5666" spans="1:3" x14ac:dyDescent="0.25">
      <c r="A5666" s="1" t="s">
        <v>5430</v>
      </c>
      <c r="B5666" s="1" t="s">
        <v>26766</v>
      </c>
      <c r="C5666" s="1" t="s">
        <v>4</v>
      </c>
    </row>
    <row r="5667" spans="1:3" x14ac:dyDescent="0.25">
      <c r="A5667" s="1" t="s">
        <v>5431</v>
      </c>
      <c r="B5667" s="1" t="s">
        <v>26766</v>
      </c>
      <c r="C5667" s="1" t="s">
        <v>4</v>
      </c>
    </row>
    <row r="5668" spans="1:3" x14ac:dyDescent="0.25">
      <c r="A5668" s="1" t="s">
        <v>5432</v>
      </c>
      <c r="B5668" s="1" t="s">
        <v>26767</v>
      </c>
      <c r="C5668" s="1" t="s">
        <v>4</v>
      </c>
    </row>
    <row r="5669" spans="1:3" x14ac:dyDescent="0.25">
      <c r="A5669" s="1" t="s">
        <v>5433</v>
      </c>
      <c r="B5669" s="1" t="s">
        <v>26767</v>
      </c>
      <c r="C5669" s="1" t="s">
        <v>4</v>
      </c>
    </row>
    <row r="5670" spans="1:3" x14ac:dyDescent="0.25">
      <c r="A5670" s="1" t="s">
        <v>5434</v>
      </c>
      <c r="B5670" s="1" t="s">
        <v>26768</v>
      </c>
      <c r="C5670" s="1" t="s">
        <v>4</v>
      </c>
    </row>
    <row r="5671" spans="1:3" x14ac:dyDescent="0.25">
      <c r="A5671" s="1" t="s">
        <v>5435</v>
      </c>
      <c r="B5671" s="1" t="s">
        <v>26768</v>
      </c>
      <c r="C5671" s="1" t="s">
        <v>4</v>
      </c>
    </row>
    <row r="5672" spans="1:3" x14ac:dyDescent="0.25">
      <c r="A5672" s="1" t="s">
        <v>5436</v>
      </c>
      <c r="B5672" s="1" t="s">
        <v>26769</v>
      </c>
      <c r="C5672" s="1" t="s">
        <v>4</v>
      </c>
    </row>
    <row r="5673" spans="1:3" x14ac:dyDescent="0.25">
      <c r="A5673" s="1" t="s">
        <v>5437</v>
      </c>
      <c r="B5673" s="1" t="s">
        <v>26769</v>
      </c>
      <c r="C5673" s="1" t="s">
        <v>4</v>
      </c>
    </row>
    <row r="5674" spans="1:3" x14ac:dyDescent="0.25">
      <c r="A5674" s="1" t="s">
        <v>5438</v>
      </c>
      <c r="B5674" s="1" t="s">
        <v>26770</v>
      </c>
      <c r="C5674" s="1" t="s">
        <v>4</v>
      </c>
    </row>
    <row r="5675" spans="1:3" x14ac:dyDescent="0.25">
      <c r="A5675" s="1" t="s">
        <v>5439</v>
      </c>
      <c r="B5675" s="1" t="s">
        <v>26770</v>
      </c>
      <c r="C5675" s="1" t="s">
        <v>4</v>
      </c>
    </row>
    <row r="5676" spans="1:3" x14ac:dyDescent="0.25">
      <c r="A5676" s="1" t="s">
        <v>5440</v>
      </c>
      <c r="B5676" s="1" t="s">
        <v>26771</v>
      </c>
      <c r="C5676" s="1" t="s">
        <v>4</v>
      </c>
    </row>
    <row r="5677" spans="1:3" x14ac:dyDescent="0.25">
      <c r="A5677" s="1" t="s">
        <v>5441</v>
      </c>
      <c r="B5677" s="1" t="s">
        <v>26771</v>
      </c>
      <c r="C5677" s="1" t="s">
        <v>4</v>
      </c>
    </row>
    <row r="5678" spans="1:3" x14ac:dyDescent="0.25">
      <c r="A5678" s="1" t="s">
        <v>5442</v>
      </c>
      <c r="B5678" s="1" t="s">
        <v>26772</v>
      </c>
      <c r="C5678" s="1" t="s">
        <v>4</v>
      </c>
    </row>
    <row r="5679" spans="1:3" x14ac:dyDescent="0.25">
      <c r="A5679" s="1" t="s">
        <v>5443</v>
      </c>
      <c r="B5679" s="1" t="s">
        <v>26772</v>
      </c>
      <c r="C5679" s="1" t="s">
        <v>4</v>
      </c>
    </row>
    <row r="5680" spans="1:3" x14ac:dyDescent="0.25">
      <c r="A5680" s="1" t="s">
        <v>5444</v>
      </c>
      <c r="B5680" s="1" t="s">
        <v>26773</v>
      </c>
      <c r="C5680" s="1" t="s">
        <v>4</v>
      </c>
    </row>
    <row r="5681" spans="1:3" x14ac:dyDescent="0.25">
      <c r="A5681" s="1" t="s">
        <v>5445</v>
      </c>
      <c r="B5681" s="1" t="s">
        <v>26773</v>
      </c>
      <c r="C5681" s="1" t="s">
        <v>4</v>
      </c>
    </row>
    <row r="5682" spans="1:3" x14ac:dyDescent="0.25">
      <c r="A5682" s="1" t="s">
        <v>5446</v>
      </c>
      <c r="B5682" s="1" t="s">
        <v>26774</v>
      </c>
      <c r="C5682" s="1" t="s">
        <v>4</v>
      </c>
    </row>
    <row r="5683" spans="1:3" x14ac:dyDescent="0.25">
      <c r="A5683" s="1" t="s">
        <v>5447</v>
      </c>
      <c r="B5683" s="1" t="s">
        <v>26774</v>
      </c>
      <c r="C5683" s="1" t="s">
        <v>4</v>
      </c>
    </row>
    <row r="5684" spans="1:3" x14ac:dyDescent="0.25">
      <c r="A5684" s="1" t="s">
        <v>5448</v>
      </c>
      <c r="B5684" s="1" t="s">
        <v>26775</v>
      </c>
      <c r="C5684" s="1" t="s">
        <v>4</v>
      </c>
    </row>
    <row r="5685" spans="1:3" x14ac:dyDescent="0.25">
      <c r="A5685" s="1" t="s">
        <v>5449</v>
      </c>
      <c r="B5685" s="1" t="s">
        <v>26775</v>
      </c>
      <c r="C5685" s="1" t="s">
        <v>4</v>
      </c>
    </row>
    <row r="5686" spans="1:3" x14ac:dyDescent="0.25">
      <c r="A5686" s="1" t="s">
        <v>5450</v>
      </c>
      <c r="B5686" s="1" t="s">
        <v>26776</v>
      </c>
      <c r="C5686" s="1" t="s">
        <v>4</v>
      </c>
    </row>
    <row r="5687" spans="1:3" x14ac:dyDescent="0.25">
      <c r="A5687" s="1" t="s">
        <v>5451</v>
      </c>
      <c r="B5687" s="1" t="s">
        <v>26776</v>
      </c>
      <c r="C5687" s="1" t="s">
        <v>4</v>
      </c>
    </row>
    <row r="5688" spans="1:3" x14ac:dyDescent="0.25">
      <c r="A5688" s="1" t="s">
        <v>5452</v>
      </c>
      <c r="B5688" s="1" t="s">
        <v>26777</v>
      </c>
      <c r="C5688" s="1" t="s">
        <v>4</v>
      </c>
    </row>
    <row r="5689" spans="1:3" x14ac:dyDescent="0.25">
      <c r="A5689" s="1" t="s">
        <v>5453</v>
      </c>
      <c r="B5689" s="1" t="s">
        <v>26777</v>
      </c>
      <c r="C5689" s="1" t="s">
        <v>4</v>
      </c>
    </row>
    <row r="5690" spans="1:3" x14ac:dyDescent="0.25">
      <c r="A5690" s="1" t="s">
        <v>5454</v>
      </c>
      <c r="B5690" s="1" t="s">
        <v>26778</v>
      </c>
      <c r="C5690" s="1" t="s">
        <v>4</v>
      </c>
    </row>
    <row r="5691" spans="1:3" x14ac:dyDescent="0.25">
      <c r="A5691" s="1" t="s">
        <v>5455</v>
      </c>
      <c r="B5691" s="1" t="s">
        <v>26778</v>
      </c>
      <c r="C5691" s="1" t="s">
        <v>4</v>
      </c>
    </row>
    <row r="5692" spans="1:3" x14ac:dyDescent="0.25">
      <c r="A5692" s="1" t="s">
        <v>5456</v>
      </c>
      <c r="B5692" s="1" t="s">
        <v>26779</v>
      </c>
      <c r="C5692" s="1" t="s">
        <v>4</v>
      </c>
    </row>
    <row r="5693" spans="1:3" x14ac:dyDescent="0.25">
      <c r="A5693" s="1" t="s">
        <v>5457</v>
      </c>
      <c r="B5693" s="1" t="s">
        <v>26779</v>
      </c>
      <c r="C5693" s="1" t="s">
        <v>4</v>
      </c>
    </row>
    <row r="5694" spans="1:3" x14ac:dyDescent="0.25">
      <c r="A5694" s="1" t="s">
        <v>5458</v>
      </c>
      <c r="B5694" s="1" t="s">
        <v>26780</v>
      </c>
      <c r="C5694" s="1" t="s">
        <v>4</v>
      </c>
    </row>
    <row r="5695" spans="1:3" x14ac:dyDescent="0.25">
      <c r="A5695" s="1" t="s">
        <v>5459</v>
      </c>
      <c r="B5695" s="1" t="s">
        <v>26780</v>
      </c>
      <c r="C5695" s="1" t="s">
        <v>4</v>
      </c>
    </row>
    <row r="5696" spans="1:3" x14ac:dyDescent="0.25">
      <c r="A5696" s="1" t="s">
        <v>5460</v>
      </c>
      <c r="B5696" s="1" t="s">
        <v>26781</v>
      </c>
      <c r="C5696" s="1" t="s">
        <v>4</v>
      </c>
    </row>
    <row r="5697" spans="1:3" x14ac:dyDescent="0.25">
      <c r="A5697" s="1" t="s">
        <v>5461</v>
      </c>
      <c r="B5697" s="1" t="s">
        <v>26781</v>
      </c>
      <c r="C5697" s="1" t="s">
        <v>4</v>
      </c>
    </row>
    <row r="5698" spans="1:3" x14ac:dyDescent="0.25">
      <c r="A5698" s="1" t="s">
        <v>5462</v>
      </c>
      <c r="B5698" s="1" t="s">
        <v>26782</v>
      </c>
      <c r="C5698" s="1" t="s">
        <v>4</v>
      </c>
    </row>
    <row r="5699" spans="1:3" x14ac:dyDescent="0.25">
      <c r="A5699" s="1" t="s">
        <v>5463</v>
      </c>
      <c r="B5699" s="1" t="s">
        <v>26782</v>
      </c>
      <c r="C5699" s="1" t="s">
        <v>4</v>
      </c>
    </row>
    <row r="5700" spans="1:3" x14ac:dyDescent="0.25">
      <c r="A5700" s="1" t="s">
        <v>5464</v>
      </c>
      <c r="B5700" s="1" t="s">
        <v>26783</v>
      </c>
      <c r="C5700" s="1" t="s">
        <v>4</v>
      </c>
    </row>
    <row r="5701" spans="1:3" x14ac:dyDescent="0.25">
      <c r="A5701" s="1" t="s">
        <v>5465</v>
      </c>
      <c r="B5701" s="1" t="s">
        <v>26783</v>
      </c>
      <c r="C5701" s="1" t="s">
        <v>4</v>
      </c>
    </row>
    <row r="5702" spans="1:3" x14ac:dyDescent="0.25">
      <c r="A5702" s="1" t="s">
        <v>5466</v>
      </c>
      <c r="B5702" s="1" t="s">
        <v>26784</v>
      </c>
      <c r="C5702" s="1" t="s">
        <v>4</v>
      </c>
    </row>
    <row r="5703" spans="1:3" x14ac:dyDescent="0.25">
      <c r="A5703" s="1" t="s">
        <v>5467</v>
      </c>
      <c r="B5703" s="1" t="s">
        <v>26784</v>
      </c>
      <c r="C5703" s="1" t="s">
        <v>4</v>
      </c>
    </row>
    <row r="5704" spans="1:3" x14ac:dyDescent="0.25">
      <c r="A5704" s="1" t="s">
        <v>5468</v>
      </c>
      <c r="B5704" s="1" t="s">
        <v>26785</v>
      </c>
      <c r="C5704" s="1" t="s">
        <v>4</v>
      </c>
    </row>
    <row r="5705" spans="1:3" x14ac:dyDescent="0.25">
      <c r="A5705" s="1" t="s">
        <v>5469</v>
      </c>
      <c r="B5705" s="1" t="s">
        <v>26785</v>
      </c>
      <c r="C5705" s="1" t="s">
        <v>4</v>
      </c>
    </row>
    <row r="5706" spans="1:3" x14ac:dyDescent="0.25">
      <c r="A5706" s="1" t="s">
        <v>5470</v>
      </c>
      <c r="B5706" s="1" t="s">
        <v>26786</v>
      </c>
      <c r="C5706" s="1" t="s">
        <v>4</v>
      </c>
    </row>
    <row r="5707" spans="1:3" x14ac:dyDescent="0.25">
      <c r="A5707" s="1" t="s">
        <v>5471</v>
      </c>
      <c r="B5707" s="1" t="s">
        <v>26786</v>
      </c>
      <c r="C5707" s="1" t="s">
        <v>4</v>
      </c>
    </row>
    <row r="5708" spans="1:3" x14ac:dyDescent="0.25">
      <c r="A5708" s="1" t="s">
        <v>5472</v>
      </c>
      <c r="B5708" s="1" t="s">
        <v>26787</v>
      </c>
      <c r="C5708" s="1" t="s">
        <v>4</v>
      </c>
    </row>
    <row r="5709" spans="1:3" x14ac:dyDescent="0.25">
      <c r="A5709" s="1" t="s">
        <v>5473</v>
      </c>
      <c r="B5709" s="1" t="s">
        <v>26787</v>
      </c>
      <c r="C5709" s="1" t="s">
        <v>4</v>
      </c>
    </row>
    <row r="5710" spans="1:3" x14ac:dyDescent="0.25">
      <c r="A5710" s="1" t="s">
        <v>5474</v>
      </c>
      <c r="B5710" s="1" t="s">
        <v>26788</v>
      </c>
      <c r="C5710" s="1" t="s">
        <v>4</v>
      </c>
    </row>
    <row r="5711" spans="1:3" x14ac:dyDescent="0.25">
      <c r="A5711" s="1" t="s">
        <v>5475</v>
      </c>
      <c r="B5711" s="1" t="s">
        <v>26788</v>
      </c>
      <c r="C5711" s="1" t="s">
        <v>4</v>
      </c>
    </row>
    <row r="5712" spans="1:3" x14ac:dyDescent="0.25">
      <c r="A5712" s="1" t="s">
        <v>5476</v>
      </c>
      <c r="B5712" s="1" t="s">
        <v>26789</v>
      </c>
      <c r="C5712" s="1" t="s">
        <v>4</v>
      </c>
    </row>
    <row r="5713" spans="1:3" x14ac:dyDescent="0.25">
      <c r="A5713" s="1" t="s">
        <v>5477</v>
      </c>
      <c r="B5713" s="1" t="s">
        <v>26789</v>
      </c>
      <c r="C5713" s="1" t="s">
        <v>4</v>
      </c>
    </row>
    <row r="5714" spans="1:3" x14ac:dyDescent="0.25">
      <c r="A5714" s="1" t="s">
        <v>5478</v>
      </c>
      <c r="B5714" s="1" t="s">
        <v>26790</v>
      </c>
      <c r="C5714" s="1" t="s">
        <v>4</v>
      </c>
    </row>
    <row r="5715" spans="1:3" x14ac:dyDescent="0.25">
      <c r="A5715" s="1" t="s">
        <v>5479</v>
      </c>
      <c r="B5715" s="1" t="s">
        <v>26790</v>
      </c>
      <c r="C5715" s="1" t="s">
        <v>4</v>
      </c>
    </row>
    <row r="5716" spans="1:3" x14ac:dyDescent="0.25">
      <c r="A5716" s="1" t="s">
        <v>5480</v>
      </c>
      <c r="B5716" s="1" t="s">
        <v>26791</v>
      </c>
      <c r="C5716" s="1" t="s">
        <v>108</v>
      </c>
    </row>
    <row r="5717" spans="1:3" x14ac:dyDescent="0.25">
      <c r="A5717" s="1" t="s">
        <v>5481</v>
      </c>
      <c r="B5717" s="1" t="s">
        <v>26791</v>
      </c>
      <c r="C5717" s="1" t="s">
        <v>108</v>
      </c>
    </row>
    <row r="5718" spans="1:3" x14ac:dyDescent="0.25">
      <c r="A5718" s="1" t="s">
        <v>5482</v>
      </c>
      <c r="B5718" s="1" t="s">
        <v>26792</v>
      </c>
      <c r="C5718" s="1" t="s">
        <v>108</v>
      </c>
    </row>
    <row r="5719" spans="1:3" x14ac:dyDescent="0.25">
      <c r="A5719" s="1" t="s">
        <v>5483</v>
      </c>
      <c r="B5719" s="1" t="s">
        <v>26792</v>
      </c>
      <c r="C5719" s="1" t="s">
        <v>108</v>
      </c>
    </row>
    <row r="5720" spans="1:3" x14ac:dyDescent="0.25">
      <c r="A5720" s="1" t="s">
        <v>5484</v>
      </c>
      <c r="B5720" s="1" t="s">
        <v>26793</v>
      </c>
      <c r="C5720" s="1" t="s">
        <v>108</v>
      </c>
    </row>
    <row r="5721" spans="1:3" x14ac:dyDescent="0.25">
      <c r="A5721" s="1" t="s">
        <v>5485</v>
      </c>
      <c r="B5721" s="1" t="s">
        <v>26793</v>
      </c>
      <c r="C5721" s="1" t="s">
        <v>108</v>
      </c>
    </row>
    <row r="5722" spans="1:3" x14ac:dyDescent="0.25">
      <c r="A5722" s="1" t="s">
        <v>5486</v>
      </c>
      <c r="B5722" s="1" t="s">
        <v>26794</v>
      </c>
      <c r="C5722" s="1" t="s">
        <v>108</v>
      </c>
    </row>
    <row r="5723" spans="1:3" x14ac:dyDescent="0.25">
      <c r="A5723" s="1" t="s">
        <v>5487</v>
      </c>
      <c r="B5723" s="1" t="s">
        <v>26794</v>
      </c>
      <c r="C5723" s="1" t="s">
        <v>108</v>
      </c>
    </row>
    <row r="5724" spans="1:3" x14ac:dyDescent="0.25">
      <c r="A5724" s="1" t="s">
        <v>5488</v>
      </c>
      <c r="B5724" s="1" t="s">
        <v>26795</v>
      </c>
      <c r="C5724" s="1" t="s">
        <v>4</v>
      </c>
    </row>
    <row r="5725" spans="1:3" x14ac:dyDescent="0.25">
      <c r="A5725" s="1" t="s">
        <v>5489</v>
      </c>
      <c r="B5725" s="1" t="s">
        <v>26795</v>
      </c>
      <c r="C5725" s="1" t="s">
        <v>4</v>
      </c>
    </row>
    <row r="5726" spans="1:3" x14ac:dyDescent="0.25">
      <c r="A5726" s="1" t="s">
        <v>5490</v>
      </c>
      <c r="B5726" s="1" t="s">
        <v>26796</v>
      </c>
      <c r="C5726" s="1" t="s">
        <v>4</v>
      </c>
    </row>
    <row r="5727" spans="1:3" x14ac:dyDescent="0.25">
      <c r="A5727" s="1" t="s">
        <v>5491</v>
      </c>
      <c r="B5727" s="1" t="s">
        <v>26796</v>
      </c>
      <c r="C5727" s="1" t="s">
        <v>4</v>
      </c>
    </row>
    <row r="5728" spans="1:3" x14ac:dyDescent="0.25">
      <c r="A5728" s="1" t="s">
        <v>5492</v>
      </c>
      <c r="B5728" s="1" t="s">
        <v>26797</v>
      </c>
      <c r="C5728" s="1" t="s">
        <v>4</v>
      </c>
    </row>
    <row r="5729" spans="1:3" x14ac:dyDescent="0.25">
      <c r="A5729" s="1" t="s">
        <v>5493</v>
      </c>
      <c r="B5729" s="1" t="s">
        <v>26797</v>
      </c>
      <c r="C5729" s="1" t="s">
        <v>4</v>
      </c>
    </row>
    <row r="5730" spans="1:3" x14ac:dyDescent="0.25">
      <c r="A5730" s="1" t="s">
        <v>5494</v>
      </c>
      <c r="B5730" s="1" t="s">
        <v>26798</v>
      </c>
      <c r="C5730" s="1" t="s">
        <v>4</v>
      </c>
    </row>
    <row r="5731" spans="1:3" x14ac:dyDescent="0.25">
      <c r="A5731" s="1" t="s">
        <v>5495</v>
      </c>
      <c r="B5731" s="1" t="s">
        <v>26798</v>
      </c>
      <c r="C5731" s="1" t="s">
        <v>4</v>
      </c>
    </row>
    <row r="5732" spans="1:3" x14ac:dyDescent="0.25">
      <c r="A5732" s="1" t="s">
        <v>5496</v>
      </c>
      <c r="B5732" s="1" t="s">
        <v>26799</v>
      </c>
      <c r="C5732" s="1" t="s">
        <v>4</v>
      </c>
    </row>
    <row r="5733" spans="1:3" x14ac:dyDescent="0.25">
      <c r="A5733" s="1" t="s">
        <v>5497</v>
      </c>
      <c r="B5733" s="1" t="s">
        <v>26799</v>
      </c>
      <c r="C5733" s="1" t="s">
        <v>4</v>
      </c>
    </row>
    <row r="5734" spans="1:3" x14ac:dyDescent="0.25">
      <c r="A5734" s="1" t="s">
        <v>5498</v>
      </c>
      <c r="B5734" s="1" t="s">
        <v>26800</v>
      </c>
      <c r="C5734" s="1" t="s">
        <v>4</v>
      </c>
    </row>
    <row r="5735" spans="1:3" x14ac:dyDescent="0.25">
      <c r="A5735" s="1" t="s">
        <v>5499</v>
      </c>
      <c r="B5735" s="1" t="s">
        <v>26800</v>
      </c>
      <c r="C5735" s="1" t="s">
        <v>4</v>
      </c>
    </row>
    <row r="5736" spans="1:3" x14ac:dyDescent="0.25">
      <c r="A5736" s="1" t="s">
        <v>5500</v>
      </c>
      <c r="B5736" s="1" t="s">
        <v>26801</v>
      </c>
      <c r="C5736" s="1" t="s">
        <v>4</v>
      </c>
    </row>
    <row r="5737" spans="1:3" x14ac:dyDescent="0.25">
      <c r="A5737" s="1" t="s">
        <v>5501</v>
      </c>
      <c r="B5737" s="1" t="s">
        <v>26801</v>
      </c>
      <c r="C5737" s="1" t="s">
        <v>4</v>
      </c>
    </row>
    <row r="5738" spans="1:3" x14ac:dyDescent="0.25">
      <c r="A5738" s="1" t="s">
        <v>5502</v>
      </c>
      <c r="B5738" s="1" t="s">
        <v>26802</v>
      </c>
      <c r="C5738" s="1" t="s">
        <v>4</v>
      </c>
    </row>
    <row r="5739" spans="1:3" x14ac:dyDescent="0.25">
      <c r="A5739" s="1" t="s">
        <v>5503</v>
      </c>
      <c r="B5739" s="1" t="s">
        <v>26802</v>
      </c>
      <c r="C5739" s="1" t="s">
        <v>4</v>
      </c>
    </row>
    <row r="5740" spans="1:3" x14ac:dyDescent="0.25">
      <c r="A5740" s="1" t="s">
        <v>5504</v>
      </c>
      <c r="B5740" s="1" t="s">
        <v>26803</v>
      </c>
      <c r="C5740" s="1" t="s">
        <v>4</v>
      </c>
    </row>
    <row r="5741" spans="1:3" x14ac:dyDescent="0.25">
      <c r="A5741" s="1" t="s">
        <v>5505</v>
      </c>
      <c r="B5741" s="1" t="s">
        <v>26803</v>
      </c>
      <c r="C5741" s="1" t="s">
        <v>4</v>
      </c>
    </row>
    <row r="5742" spans="1:3" x14ac:dyDescent="0.25">
      <c r="A5742" s="1" t="s">
        <v>5506</v>
      </c>
      <c r="B5742" s="1" t="s">
        <v>26804</v>
      </c>
      <c r="C5742" s="1" t="s">
        <v>4</v>
      </c>
    </row>
    <row r="5743" spans="1:3" x14ac:dyDescent="0.25">
      <c r="A5743" s="1" t="s">
        <v>5507</v>
      </c>
      <c r="B5743" s="1" t="s">
        <v>26804</v>
      </c>
      <c r="C5743" s="1" t="s">
        <v>4</v>
      </c>
    </row>
    <row r="5744" spans="1:3" x14ac:dyDescent="0.25">
      <c r="A5744" s="1" t="s">
        <v>5508</v>
      </c>
      <c r="B5744" s="1" t="s">
        <v>26805</v>
      </c>
      <c r="C5744" s="1" t="s">
        <v>4</v>
      </c>
    </row>
    <row r="5745" spans="1:3" x14ac:dyDescent="0.25">
      <c r="A5745" s="1" t="s">
        <v>5509</v>
      </c>
      <c r="B5745" s="1" t="s">
        <v>26805</v>
      </c>
      <c r="C5745" s="1" t="s">
        <v>4</v>
      </c>
    </row>
    <row r="5746" spans="1:3" x14ac:dyDescent="0.25">
      <c r="A5746" s="1" t="s">
        <v>5510</v>
      </c>
      <c r="B5746" s="1" t="s">
        <v>26806</v>
      </c>
      <c r="C5746" s="1" t="s">
        <v>4</v>
      </c>
    </row>
    <row r="5747" spans="1:3" x14ac:dyDescent="0.25">
      <c r="A5747" s="1" t="s">
        <v>5511</v>
      </c>
      <c r="B5747" s="1" t="s">
        <v>26806</v>
      </c>
      <c r="C5747" s="1" t="s">
        <v>4</v>
      </c>
    </row>
    <row r="5748" spans="1:3" x14ac:dyDescent="0.25">
      <c r="A5748" s="1" t="s">
        <v>5512</v>
      </c>
      <c r="B5748" s="1" t="s">
        <v>26807</v>
      </c>
      <c r="C5748" s="1" t="s">
        <v>4</v>
      </c>
    </row>
    <row r="5749" spans="1:3" x14ac:dyDescent="0.25">
      <c r="A5749" s="1" t="s">
        <v>5513</v>
      </c>
      <c r="B5749" s="1" t="s">
        <v>26807</v>
      </c>
      <c r="C5749" s="1" t="s">
        <v>4</v>
      </c>
    </row>
    <row r="5750" spans="1:3" x14ac:dyDescent="0.25">
      <c r="A5750" s="1" t="s">
        <v>5514</v>
      </c>
      <c r="B5750" s="1" t="s">
        <v>26808</v>
      </c>
      <c r="C5750" s="1" t="s">
        <v>4</v>
      </c>
    </row>
    <row r="5751" spans="1:3" x14ac:dyDescent="0.25">
      <c r="A5751" s="1" t="s">
        <v>5515</v>
      </c>
      <c r="B5751" s="1" t="s">
        <v>26808</v>
      </c>
      <c r="C5751" s="1" t="s">
        <v>4</v>
      </c>
    </row>
    <row r="5752" spans="1:3" x14ac:dyDescent="0.25">
      <c r="A5752" s="1" t="s">
        <v>5516</v>
      </c>
      <c r="B5752" s="1" t="s">
        <v>26809</v>
      </c>
      <c r="C5752" s="1" t="s">
        <v>4</v>
      </c>
    </row>
    <row r="5753" spans="1:3" x14ac:dyDescent="0.25">
      <c r="A5753" s="1" t="s">
        <v>5517</v>
      </c>
      <c r="B5753" s="1" t="s">
        <v>26809</v>
      </c>
      <c r="C5753" s="1" t="s">
        <v>4</v>
      </c>
    </row>
    <row r="5754" spans="1:3" x14ac:dyDescent="0.25">
      <c r="A5754" s="1" t="s">
        <v>5518</v>
      </c>
      <c r="B5754" s="1" t="s">
        <v>26810</v>
      </c>
      <c r="C5754" s="1" t="s">
        <v>4</v>
      </c>
    </row>
    <row r="5755" spans="1:3" x14ac:dyDescent="0.25">
      <c r="A5755" s="1" t="s">
        <v>5519</v>
      </c>
      <c r="B5755" s="1" t="s">
        <v>26810</v>
      </c>
      <c r="C5755" s="1" t="s">
        <v>4</v>
      </c>
    </row>
    <row r="5756" spans="1:3" x14ac:dyDescent="0.25">
      <c r="A5756" s="1" t="s">
        <v>5520</v>
      </c>
      <c r="B5756" s="1" t="s">
        <v>26811</v>
      </c>
      <c r="C5756" s="1" t="s">
        <v>4</v>
      </c>
    </row>
    <row r="5757" spans="1:3" x14ac:dyDescent="0.25">
      <c r="A5757" s="1" t="s">
        <v>5521</v>
      </c>
      <c r="B5757" s="1" t="s">
        <v>26811</v>
      </c>
      <c r="C5757" s="1" t="s">
        <v>4</v>
      </c>
    </row>
    <row r="5758" spans="1:3" x14ac:dyDescent="0.25">
      <c r="A5758" s="1" t="s">
        <v>5522</v>
      </c>
      <c r="B5758" s="1" t="s">
        <v>26812</v>
      </c>
      <c r="C5758" s="1" t="s">
        <v>4</v>
      </c>
    </row>
    <row r="5759" spans="1:3" x14ac:dyDescent="0.25">
      <c r="A5759" s="1" t="s">
        <v>5523</v>
      </c>
      <c r="B5759" s="1" t="s">
        <v>26812</v>
      </c>
      <c r="C5759" s="1" t="s">
        <v>4</v>
      </c>
    </row>
    <row r="5760" spans="1:3" x14ac:dyDescent="0.25">
      <c r="A5760" s="1" t="s">
        <v>5524</v>
      </c>
      <c r="B5760" s="1" t="s">
        <v>26813</v>
      </c>
      <c r="C5760" s="1" t="s">
        <v>4</v>
      </c>
    </row>
    <row r="5761" spans="1:3" x14ac:dyDescent="0.25">
      <c r="A5761" s="1" t="s">
        <v>5525</v>
      </c>
      <c r="B5761" s="1" t="s">
        <v>26813</v>
      </c>
      <c r="C5761" s="1" t="s">
        <v>4</v>
      </c>
    </row>
    <row r="5762" spans="1:3" x14ac:dyDescent="0.25">
      <c r="A5762" s="1" t="s">
        <v>5526</v>
      </c>
      <c r="B5762" s="1" t="s">
        <v>26814</v>
      </c>
      <c r="C5762" s="1" t="s">
        <v>4</v>
      </c>
    </row>
    <row r="5763" spans="1:3" x14ac:dyDescent="0.25">
      <c r="A5763" s="1" t="s">
        <v>5527</v>
      </c>
      <c r="B5763" s="1" t="s">
        <v>26814</v>
      </c>
      <c r="C5763" s="1" t="s">
        <v>4</v>
      </c>
    </row>
    <row r="5764" spans="1:3" x14ac:dyDescent="0.25">
      <c r="A5764" s="1" t="s">
        <v>5528</v>
      </c>
      <c r="B5764" s="1" t="s">
        <v>26815</v>
      </c>
      <c r="C5764" s="1" t="s">
        <v>4</v>
      </c>
    </row>
    <row r="5765" spans="1:3" x14ac:dyDescent="0.25">
      <c r="A5765" s="1" t="s">
        <v>5529</v>
      </c>
      <c r="B5765" s="1" t="s">
        <v>26815</v>
      </c>
      <c r="C5765" s="1" t="s">
        <v>4</v>
      </c>
    </row>
    <row r="5766" spans="1:3" x14ac:dyDescent="0.25">
      <c r="A5766" s="1" t="s">
        <v>5530</v>
      </c>
      <c r="B5766" s="1" t="s">
        <v>26816</v>
      </c>
      <c r="C5766" s="1" t="s">
        <v>4</v>
      </c>
    </row>
    <row r="5767" spans="1:3" x14ac:dyDescent="0.25">
      <c r="A5767" s="1" t="s">
        <v>5531</v>
      </c>
      <c r="B5767" s="1" t="s">
        <v>26816</v>
      </c>
      <c r="C5767" s="1" t="s">
        <v>4</v>
      </c>
    </row>
    <row r="5768" spans="1:3" x14ac:dyDescent="0.25">
      <c r="A5768" s="1" t="s">
        <v>5532</v>
      </c>
      <c r="B5768" s="1" t="s">
        <v>26817</v>
      </c>
      <c r="C5768" s="1" t="s">
        <v>4</v>
      </c>
    </row>
    <row r="5769" spans="1:3" x14ac:dyDescent="0.25">
      <c r="A5769" s="1" t="s">
        <v>5533</v>
      </c>
      <c r="B5769" s="1" t="s">
        <v>26817</v>
      </c>
      <c r="C5769" s="1" t="s">
        <v>4</v>
      </c>
    </row>
    <row r="5770" spans="1:3" x14ac:dyDescent="0.25">
      <c r="A5770" s="1" t="s">
        <v>5534</v>
      </c>
      <c r="B5770" s="1" t="s">
        <v>26818</v>
      </c>
      <c r="C5770" s="1" t="s">
        <v>4</v>
      </c>
    </row>
    <row r="5771" spans="1:3" x14ac:dyDescent="0.25">
      <c r="A5771" s="1" t="s">
        <v>5535</v>
      </c>
      <c r="B5771" s="1" t="s">
        <v>26818</v>
      </c>
      <c r="C5771" s="1" t="s">
        <v>4</v>
      </c>
    </row>
    <row r="5772" spans="1:3" x14ac:dyDescent="0.25">
      <c r="A5772" s="1" t="s">
        <v>5536</v>
      </c>
      <c r="B5772" s="1" t="s">
        <v>26819</v>
      </c>
      <c r="C5772" s="1" t="s">
        <v>4</v>
      </c>
    </row>
    <row r="5773" spans="1:3" x14ac:dyDescent="0.25">
      <c r="A5773" s="1" t="s">
        <v>5537</v>
      </c>
      <c r="B5773" s="1" t="s">
        <v>26819</v>
      </c>
      <c r="C5773" s="1" t="s">
        <v>4</v>
      </c>
    </row>
    <row r="5774" spans="1:3" x14ac:dyDescent="0.25">
      <c r="A5774" s="1" t="s">
        <v>5538</v>
      </c>
      <c r="B5774" s="1" t="s">
        <v>26820</v>
      </c>
      <c r="C5774" s="1" t="s">
        <v>4</v>
      </c>
    </row>
    <row r="5775" spans="1:3" x14ac:dyDescent="0.25">
      <c r="A5775" s="1" t="s">
        <v>5539</v>
      </c>
      <c r="B5775" s="1" t="s">
        <v>26820</v>
      </c>
      <c r="C5775" s="1" t="s">
        <v>4</v>
      </c>
    </row>
    <row r="5776" spans="1:3" x14ac:dyDescent="0.25">
      <c r="A5776" s="1" t="s">
        <v>5540</v>
      </c>
      <c r="B5776" s="1" t="s">
        <v>26821</v>
      </c>
      <c r="C5776" s="1" t="s">
        <v>4</v>
      </c>
    </row>
    <row r="5777" spans="1:3" x14ac:dyDescent="0.25">
      <c r="A5777" s="1" t="s">
        <v>5541</v>
      </c>
      <c r="B5777" s="1" t="s">
        <v>26821</v>
      </c>
      <c r="C5777" s="1" t="s">
        <v>4</v>
      </c>
    </row>
    <row r="5778" spans="1:3" x14ac:dyDescent="0.25">
      <c r="A5778" s="1" t="s">
        <v>5542</v>
      </c>
      <c r="B5778" s="1" t="s">
        <v>26822</v>
      </c>
      <c r="C5778" s="1" t="s">
        <v>4</v>
      </c>
    </row>
    <row r="5779" spans="1:3" x14ac:dyDescent="0.25">
      <c r="A5779" s="1" t="s">
        <v>5543</v>
      </c>
      <c r="B5779" s="1" t="s">
        <v>26822</v>
      </c>
      <c r="C5779" s="1" t="s">
        <v>4</v>
      </c>
    </row>
    <row r="5780" spans="1:3" x14ac:dyDescent="0.25">
      <c r="A5780" s="1" t="s">
        <v>5544</v>
      </c>
      <c r="B5780" s="1" t="s">
        <v>26823</v>
      </c>
      <c r="C5780" s="1" t="s">
        <v>4</v>
      </c>
    </row>
    <row r="5781" spans="1:3" x14ac:dyDescent="0.25">
      <c r="A5781" s="1" t="s">
        <v>5545</v>
      </c>
      <c r="B5781" s="1" t="s">
        <v>26823</v>
      </c>
      <c r="C5781" s="1" t="s">
        <v>4</v>
      </c>
    </row>
    <row r="5782" spans="1:3" x14ac:dyDescent="0.25">
      <c r="A5782" s="1" t="s">
        <v>5546</v>
      </c>
      <c r="B5782" s="1" t="s">
        <v>26824</v>
      </c>
      <c r="C5782" s="1" t="s">
        <v>4</v>
      </c>
    </row>
    <row r="5783" spans="1:3" x14ac:dyDescent="0.25">
      <c r="A5783" s="1" t="s">
        <v>5547</v>
      </c>
      <c r="B5783" s="1" t="s">
        <v>26824</v>
      </c>
      <c r="C5783" s="1" t="s">
        <v>4</v>
      </c>
    </row>
    <row r="5784" spans="1:3" x14ac:dyDescent="0.25">
      <c r="A5784" s="1" t="s">
        <v>5548</v>
      </c>
      <c r="B5784" s="1" t="s">
        <v>26825</v>
      </c>
      <c r="C5784" s="1" t="s">
        <v>4</v>
      </c>
    </row>
    <row r="5785" spans="1:3" x14ac:dyDescent="0.25">
      <c r="A5785" s="1" t="s">
        <v>5549</v>
      </c>
      <c r="B5785" s="1" t="s">
        <v>26825</v>
      </c>
      <c r="C5785" s="1" t="s">
        <v>4</v>
      </c>
    </row>
    <row r="5786" spans="1:3" x14ac:dyDescent="0.25">
      <c r="A5786" s="1" t="s">
        <v>5550</v>
      </c>
      <c r="B5786" s="1" t="s">
        <v>26826</v>
      </c>
      <c r="C5786" s="1" t="s">
        <v>4</v>
      </c>
    </row>
    <row r="5787" spans="1:3" x14ac:dyDescent="0.25">
      <c r="A5787" s="1" t="s">
        <v>5551</v>
      </c>
      <c r="B5787" s="1" t="s">
        <v>26826</v>
      </c>
      <c r="C5787" s="1" t="s">
        <v>4</v>
      </c>
    </row>
    <row r="5788" spans="1:3" x14ac:dyDescent="0.25">
      <c r="A5788" s="1" t="s">
        <v>5552</v>
      </c>
      <c r="B5788" s="1" t="s">
        <v>26827</v>
      </c>
      <c r="C5788" s="1" t="s">
        <v>4</v>
      </c>
    </row>
    <row r="5789" spans="1:3" x14ac:dyDescent="0.25">
      <c r="A5789" s="1" t="s">
        <v>5553</v>
      </c>
      <c r="B5789" s="1" t="s">
        <v>26827</v>
      </c>
      <c r="C5789" s="1" t="s">
        <v>4</v>
      </c>
    </row>
    <row r="5790" spans="1:3" x14ac:dyDescent="0.25">
      <c r="A5790" s="1" t="s">
        <v>5554</v>
      </c>
      <c r="B5790" s="1" t="s">
        <v>26828</v>
      </c>
      <c r="C5790" s="1" t="s">
        <v>4</v>
      </c>
    </row>
    <row r="5791" spans="1:3" x14ac:dyDescent="0.25">
      <c r="A5791" s="1" t="s">
        <v>5555</v>
      </c>
      <c r="B5791" s="1" t="s">
        <v>26828</v>
      </c>
      <c r="C5791" s="1" t="s">
        <v>4</v>
      </c>
    </row>
    <row r="5792" spans="1:3" x14ac:dyDescent="0.25">
      <c r="A5792" s="1" t="s">
        <v>5556</v>
      </c>
      <c r="B5792" s="1" t="s">
        <v>26829</v>
      </c>
      <c r="C5792" s="1" t="s">
        <v>4</v>
      </c>
    </row>
    <row r="5793" spans="1:3" x14ac:dyDescent="0.25">
      <c r="A5793" s="1" t="s">
        <v>5557</v>
      </c>
      <c r="B5793" s="1" t="s">
        <v>26829</v>
      </c>
      <c r="C5793" s="1" t="s">
        <v>4</v>
      </c>
    </row>
    <row r="5794" spans="1:3" x14ac:dyDescent="0.25">
      <c r="A5794" s="1" t="s">
        <v>5558</v>
      </c>
      <c r="B5794" s="1" t="s">
        <v>26830</v>
      </c>
      <c r="C5794" s="1" t="s">
        <v>4</v>
      </c>
    </row>
    <row r="5795" spans="1:3" x14ac:dyDescent="0.25">
      <c r="A5795" s="1" t="s">
        <v>5559</v>
      </c>
      <c r="B5795" s="1" t="s">
        <v>26830</v>
      </c>
      <c r="C5795" s="1" t="s">
        <v>4</v>
      </c>
    </row>
    <row r="5796" spans="1:3" x14ac:dyDescent="0.25">
      <c r="A5796" s="1" t="s">
        <v>5560</v>
      </c>
      <c r="B5796" s="1" t="s">
        <v>26831</v>
      </c>
      <c r="C5796" s="1" t="s">
        <v>4</v>
      </c>
    </row>
    <row r="5797" spans="1:3" x14ac:dyDescent="0.25">
      <c r="A5797" s="1" t="s">
        <v>5561</v>
      </c>
      <c r="B5797" s="1" t="s">
        <v>26831</v>
      </c>
      <c r="C5797" s="1" t="s">
        <v>4</v>
      </c>
    </row>
    <row r="5798" spans="1:3" x14ac:dyDescent="0.25">
      <c r="A5798" s="1" t="s">
        <v>5562</v>
      </c>
      <c r="B5798" s="1" t="s">
        <v>26832</v>
      </c>
      <c r="C5798" s="1" t="s">
        <v>108</v>
      </c>
    </row>
    <row r="5799" spans="1:3" x14ac:dyDescent="0.25">
      <c r="A5799" s="1" t="s">
        <v>5563</v>
      </c>
      <c r="B5799" s="1" t="s">
        <v>26832</v>
      </c>
      <c r="C5799" s="1" t="s">
        <v>108</v>
      </c>
    </row>
    <row r="5800" spans="1:3" x14ac:dyDescent="0.25">
      <c r="A5800" s="1" t="s">
        <v>5564</v>
      </c>
      <c r="B5800" s="1" t="s">
        <v>26833</v>
      </c>
      <c r="C5800" s="1" t="s">
        <v>108</v>
      </c>
    </row>
    <row r="5801" spans="1:3" x14ac:dyDescent="0.25">
      <c r="A5801" s="1" t="s">
        <v>5565</v>
      </c>
      <c r="B5801" s="1" t="s">
        <v>26833</v>
      </c>
      <c r="C5801" s="1" t="s">
        <v>108</v>
      </c>
    </row>
    <row r="5802" spans="1:3" x14ac:dyDescent="0.25">
      <c r="A5802" s="1" t="s">
        <v>5566</v>
      </c>
      <c r="B5802" s="1" t="s">
        <v>26834</v>
      </c>
      <c r="C5802" s="1" t="s">
        <v>108</v>
      </c>
    </row>
    <row r="5803" spans="1:3" x14ac:dyDescent="0.25">
      <c r="A5803" s="1" t="s">
        <v>5567</v>
      </c>
      <c r="B5803" s="1" t="s">
        <v>26834</v>
      </c>
      <c r="C5803" s="1" t="s">
        <v>108</v>
      </c>
    </row>
    <row r="5804" spans="1:3" x14ac:dyDescent="0.25">
      <c r="A5804" s="1" t="s">
        <v>5568</v>
      </c>
      <c r="B5804" s="1" t="s">
        <v>26835</v>
      </c>
      <c r="C5804" s="1" t="s">
        <v>108</v>
      </c>
    </row>
    <row r="5805" spans="1:3" x14ac:dyDescent="0.25">
      <c r="A5805" s="1" t="s">
        <v>5569</v>
      </c>
      <c r="B5805" s="1" t="s">
        <v>26835</v>
      </c>
      <c r="C5805" s="1" t="s">
        <v>108</v>
      </c>
    </row>
    <row r="5806" spans="1:3" x14ac:dyDescent="0.25">
      <c r="A5806" s="1" t="s">
        <v>5570</v>
      </c>
      <c r="B5806" s="1" t="s">
        <v>26836</v>
      </c>
      <c r="C5806" s="1" t="s">
        <v>108</v>
      </c>
    </row>
    <row r="5807" spans="1:3" x14ac:dyDescent="0.25">
      <c r="A5807" s="1" t="s">
        <v>5571</v>
      </c>
      <c r="B5807" s="1" t="s">
        <v>26836</v>
      </c>
      <c r="C5807" s="1" t="s">
        <v>108</v>
      </c>
    </row>
    <row r="5808" spans="1:3" x14ac:dyDescent="0.25">
      <c r="A5808" s="1" t="s">
        <v>5572</v>
      </c>
      <c r="B5808" s="1" t="s">
        <v>26837</v>
      </c>
      <c r="C5808" s="1" t="s">
        <v>108</v>
      </c>
    </row>
    <row r="5809" spans="1:3" x14ac:dyDescent="0.25">
      <c r="A5809" s="1" t="s">
        <v>5573</v>
      </c>
      <c r="B5809" s="1" t="s">
        <v>26837</v>
      </c>
      <c r="C5809" s="1" t="s">
        <v>108</v>
      </c>
    </row>
    <row r="5810" spans="1:3" x14ac:dyDescent="0.25">
      <c r="A5810" s="1" t="s">
        <v>5574</v>
      </c>
      <c r="B5810" s="1" t="s">
        <v>26838</v>
      </c>
      <c r="C5810" s="1" t="s">
        <v>108</v>
      </c>
    </row>
    <row r="5811" spans="1:3" x14ac:dyDescent="0.25">
      <c r="A5811" s="1" t="s">
        <v>5575</v>
      </c>
      <c r="B5811" s="1" t="s">
        <v>26838</v>
      </c>
      <c r="C5811" s="1" t="s">
        <v>108</v>
      </c>
    </row>
    <row r="5812" spans="1:3" x14ac:dyDescent="0.25">
      <c r="A5812" s="1" t="s">
        <v>5576</v>
      </c>
      <c r="B5812" s="1" t="s">
        <v>26839</v>
      </c>
      <c r="C5812" s="1" t="s">
        <v>108</v>
      </c>
    </row>
    <row r="5813" spans="1:3" x14ac:dyDescent="0.25">
      <c r="A5813" s="1" t="s">
        <v>5577</v>
      </c>
      <c r="B5813" s="1" t="s">
        <v>26839</v>
      </c>
      <c r="C5813" s="1" t="s">
        <v>108</v>
      </c>
    </row>
    <row r="5814" spans="1:3" x14ac:dyDescent="0.25">
      <c r="A5814" s="1" t="s">
        <v>5578</v>
      </c>
      <c r="B5814" s="1" t="s">
        <v>26840</v>
      </c>
      <c r="C5814" s="1" t="s">
        <v>4</v>
      </c>
    </row>
    <row r="5815" spans="1:3" x14ac:dyDescent="0.25">
      <c r="A5815" s="1" t="s">
        <v>5579</v>
      </c>
      <c r="B5815" s="1" t="s">
        <v>26840</v>
      </c>
      <c r="C5815" s="1" t="s">
        <v>4</v>
      </c>
    </row>
    <row r="5816" spans="1:3" x14ac:dyDescent="0.25">
      <c r="A5816" s="1" t="s">
        <v>5580</v>
      </c>
      <c r="B5816" s="1" t="s">
        <v>26841</v>
      </c>
      <c r="C5816" s="1" t="s">
        <v>4</v>
      </c>
    </row>
    <row r="5817" spans="1:3" x14ac:dyDescent="0.25">
      <c r="A5817" s="1" t="s">
        <v>5581</v>
      </c>
      <c r="B5817" s="1" t="s">
        <v>26841</v>
      </c>
      <c r="C5817" s="1" t="s">
        <v>4</v>
      </c>
    </row>
    <row r="5818" spans="1:3" x14ac:dyDescent="0.25">
      <c r="A5818" s="1" t="s">
        <v>5582</v>
      </c>
      <c r="B5818" s="1" t="s">
        <v>26842</v>
      </c>
      <c r="C5818" s="1" t="s">
        <v>4</v>
      </c>
    </row>
    <row r="5819" spans="1:3" x14ac:dyDescent="0.25">
      <c r="A5819" s="1" t="s">
        <v>5583</v>
      </c>
      <c r="B5819" s="1" t="s">
        <v>26842</v>
      </c>
      <c r="C5819" s="1" t="s">
        <v>4</v>
      </c>
    </row>
    <row r="5820" spans="1:3" x14ac:dyDescent="0.25">
      <c r="A5820" s="1" t="s">
        <v>5584</v>
      </c>
      <c r="B5820" s="1" t="s">
        <v>26843</v>
      </c>
      <c r="C5820" s="1" t="s">
        <v>108</v>
      </c>
    </row>
    <row r="5821" spans="1:3" x14ac:dyDescent="0.25">
      <c r="A5821" s="1" t="s">
        <v>5585</v>
      </c>
      <c r="B5821" s="1" t="s">
        <v>26843</v>
      </c>
      <c r="C5821" s="1" t="s">
        <v>108</v>
      </c>
    </row>
    <row r="5822" spans="1:3" x14ac:dyDescent="0.25">
      <c r="A5822" s="1" t="s">
        <v>5586</v>
      </c>
      <c r="B5822" s="1" t="s">
        <v>26844</v>
      </c>
      <c r="C5822" s="1" t="s">
        <v>108</v>
      </c>
    </row>
    <row r="5823" spans="1:3" x14ac:dyDescent="0.25">
      <c r="A5823" s="1" t="s">
        <v>5587</v>
      </c>
      <c r="B5823" s="1" t="s">
        <v>26844</v>
      </c>
      <c r="C5823" s="1" t="s">
        <v>108</v>
      </c>
    </row>
    <row r="5824" spans="1:3" x14ac:dyDescent="0.25">
      <c r="A5824" s="1" t="s">
        <v>5588</v>
      </c>
      <c r="B5824" s="1" t="s">
        <v>26845</v>
      </c>
      <c r="C5824" s="1" t="s">
        <v>108</v>
      </c>
    </row>
    <row r="5825" spans="1:3" x14ac:dyDescent="0.25">
      <c r="A5825" s="1" t="s">
        <v>5589</v>
      </c>
      <c r="B5825" s="1" t="s">
        <v>26845</v>
      </c>
      <c r="C5825" s="1" t="s">
        <v>108</v>
      </c>
    </row>
    <row r="5826" spans="1:3" x14ac:dyDescent="0.25">
      <c r="A5826" s="1" t="s">
        <v>5590</v>
      </c>
      <c r="B5826" s="1" t="s">
        <v>26846</v>
      </c>
      <c r="C5826" s="1" t="s">
        <v>108</v>
      </c>
    </row>
    <row r="5827" spans="1:3" x14ac:dyDescent="0.25">
      <c r="A5827" s="1" t="s">
        <v>5591</v>
      </c>
      <c r="B5827" s="1" t="s">
        <v>26846</v>
      </c>
      <c r="C5827" s="1" t="s">
        <v>108</v>
      </c>
    </row>
    <row r="5828" spans="1:3" x14ac:dyDescent="0.25">
      <c r="A5828" s="1" t="s">
        <v>5592</v>
      </c>
      <c r="B5828" s="1" t="s">
        <v>26847</v>
      </c>
      <c r="C5828" s="1" t="s">
        <v>108</v>
      </c>
    </row>
    <row r="5829" spans="1:3" x14ac:dyDescent="0.25">
      <c r="A5829" s="1" t="s">
        <v>5593</v>
      </c>
      <c r="B5829" s="1" t="s">
        <v>26847</v>
      </c>
      <c r="C5829" s="1" t="s">
        <v>108</v>
      </c>
    </row>
    <row r="5830" spans="1:3" x14ac:dyDescent="0.25">
      <c r="A5830" s="1" t="s">
        <v>5594</v>
      </c>
      <c r="B5830" s="1" t="s">
        <v>26848</v>
      </c>
      <c r="C5830" s="1" t="s">
        <v>108</v>
      </c>
    </row>
    <row r="5831" spans="1:3" x14ac:dyDescent="0.25">
      <c r="A5831" s="1" t="s">
        <v>5595</v>
      </c>
      <c r="B5831" s="1" t="s">
        <v>26848</v>
      </c>
      <c r="C5831" s="1" t="s">
        <v>108</v>
      </c>
    </row>
    <row r="5832" spans="1:3" x14ac:dyDescent="0.25">
      <c r="A5832" s="1" t="s">
        <v>5596</v>
      </c>
      <c r="B5832" s="1" t="s">
        <v>26849</v>
      </c>
      <c r="C5832" s="1" t="s">
        <v>108</v>
      </c>
    </row>
    <row r="5833" spans="1:3" x14ac:dyDescent="0.25">
      <c r="A5833" s="1" t="s">
        <v>5597</v>
      </c>
      <c r="B5833" s="1" t="s">
        <v>26849</v>
      </c>
      <c r="C5833" s="1" t="s">
        <v>108</v>
      </c>
    </row>
    <row r="5834" spans="1:3" x14ac:dyDescent="0.25">
      <c r="A5834" s="1" t="s">
        <v>5598</v>
      </c>
      <c r="B5834" s="1" t="s">
        <v>26850</v>
      </c>
      <c r="C5834" s="1" t="s">
        <v>108</v>
      </c>
    </row>
    <row r="5835" spans="1:3" x14ac:dyDescent="0.25">
      <c r="A5835" s="1" t="s">
        <v>5599</v>
      </c>
      <c r="B5835" s="1" t="s">
        <v>26850</v>
      </c>
      <c r="C5835" s="1" t="s">
        <v>108</v>
      </c>
    </row>
    <row r="5836" spans="1:3" x14ac:dyDescent="0.25">
      <c r="A5836" s="1" t="s">
        <v>5600</v>
      </c>
      <c r="B5836" s="1" t="s">
        <v>26851</v>
      </c>
      <c r="C5836" s="1" t="s">
        <v>108</v>
      </c>
    </row>
    <row r="5837" spans="1:3" x14ac:dyDescent="0.25">
      <c r="A5837" s="1" t="s">
        <v>5601</v>
      </c>
      <c r="B5837" s="1" t="s">
        <v>26851</v>
      </c>
      <c r="C5837" s="1" t="s">
        <v>108</v>
      </c>
    </row>
    <row r="5838" spans="1:3" x14ac:dyDescent="0.25">
      <c r="A5838" s="1" t="s">
        <v>5602</v>
      </c>
      <c r="B5838" s="1" t="s">
        <v>26852</v>
      </c>
      <c r="C5838" s="1" t="s">
        <v>108</v>
      </c>
    </row>
    <row r="5839" spans="1:3" x14ac:dyDescent="0.25">
      <c r="A5839" s="1" t="s">
        <v>5603</v>
      </c>
      <c r="B5839" s="1" t="s">
        <v>26852</v>
      </c>
      <c r="C5839" s="1" t="s">
        <v>108</v>
      </c>
    </row>
    <row r="5840" spans="1:3" x14ac:dyDescent="0.25">
      <c r="A5840" s="1" t="s">
        <v>5604</v>
      </c>
      <c r="B5840" s="1" t="s">
        <v>26853</v>
      </c>
      <c r="C5840" s="1" t="s">
        <v>108</v>
      </c>
    </row>
    <row r="5841" spans="1:3" x14ac:dyDescent="0.25">
      <c r="A5841" s="1" t="s">
        <v>5605</v>
      </c>
      <c r="B5841" s="1" t="s">
        <v>26853</v>
      </c>
      <c r="C5841" s="1" t="s">
        <v>108</v>
      </c>
    </row>
    <row r="5842" spans="1:3" x14ac:dyDescent="0.25">
      <c r="A5842" s="1" t="s">
        <v>5606</v>
      </c>
      <c r="B5842" s="1" t="s">
        <v>26854</v>
      </c>
      <c r="C5842" s="1" t="s">
        <v>108</v>
      </c>
    </row>
    <row r="5843" spans="1:3" x14ac:dyDescent="0.25">
      <c r="A5843" s="1" t="s">
        <v>5607</v>
      </c>
      <c r="B5843" s="1" t="s">
        <v>26854</v>
      </c>
      <c r="C5843" s="1" t="s">
        <v>108</v>
      </c>
    </row>
    <row r="5844" spans="1:3" x14ac:dyDescent="0.25">
      <c r="A5844" s="1" t="s">
        <v>5608</v>
      </c>
      <c r="B5844" s="1" t="s">
        <v>26855</v>
      </c>
      <c r="C5844" s="1" t="s">
        <v>108</v>
      </c>
    </row>
    <row r="5845" spans="1:3" x14ac:dyDescent="0.25">
      <c r="A5845" s="1" t="s">
        <v>5609</v>
      </c>
      <c r="B5845" s="1" t="s">
        <v>26855</v>
      </c>
      <c r="C5845" s="1" t="s">
        <v>108</v>
      </c>
    </row>
    <row r="5846" spans="1:3" x14ac:dyDescent="0.25">
      <c r="A5846" s="1" t="s">
        <v>5610</v>
      </c>
      <c r="B5846" s="1" t="s">
        <v>26856</v>
      </c>
      <c r="C5846" s="1" t="s">
        <v>108</v>
      </c>
    </row>
    <row r="5847" spans="1:3" x14ac:dyDescent="0.25">
      <c r="A5847" s="1" t="s">
        <v>5611</v>
      </c>
      <c r="B5847" s="1" t="s">
        <v>26856</v>
      </c>
      <c r="C5847" s="1" t="s">
        <v>108</v>
      </c>
    </row>
    <row r="5848" spans="1:3" x14ac:dyDescent="0.25">
      <c r="A5848" s="1" t="s">
        <v>5612</v>
      </c>
      <c r="B5848" s="1" t="s">
        <v>26857</v>
      </c>
      <c r="C5848" s="1" t="s">
        <v>108</v>
      </c>
    </row>
    <row r="5849" spans="1:3" x14ac:dyDescent="0.25">
      <c r="A5849" s="1" t="s">
        <v>5613</v>
      </c>
      <c r="B5849" s="1" t="s">
        <v>26857</v>
      </c>
      <c r="C5849" s="1" t="s">
        <v>108</v>
      </c>
    </row>
    <row r="5850" spans="1:3" x14ac:dyDescent="0.25">
      <c r="A5850" s="1" t="s">
        <v>5614</v>
      </c>
      <c r="B5850" s="1" t="s">
        <v>26858</v>
      </c>
      <c r="C5850" s="1" t="s">
        <v>108</v>
      </c>
    </row>
    <row r="5851" spans="1:3" x14ac:dyDescent="0.25">
      <c r="A5851" s="1" t="s">
        <v>5615</v>
      </c>
      <c r="B5851" s="1" t="s">
        <v>26858</v>
      </c>
      <c r="C5851" s="1" t="s">
        <v>108</v>
      </c>
    </row>
    <row r="5852" spans="1:3" x14ac:dyDescent="0.25">
      <c r="A5852" s="1" t="s">
        <v>5616</v>
      </c>
      <c r="B5852" s="1" t="s">
        <v>26859</v>
      </c>
      <c r="C5852" s="1" t="s">
        <v>108</v>
      </c>
    </row>
    <row r="5853" spans="1:3" x14ac:dyDescent="0.25">
      <c r="A5853" s="1" t="s">
        <v>5617</v>
      </c>
      <c r="B5853" s="1" t="s">
        <v>26859</v>
      </c>
      <c r="C5853" s="1" t="s">
        <v>108</v>
      </c>
    </row>
    <row r="5854" spans="1:3" x14ac:dyDescent="0.25">
      <c r="A5854" s="1" t="s">
        <v>5618</v>
      </c>
      <c r="B5854" s="1" t="s">
        <v>26860</v>
      </c>
      <c r="C5854" s="1" t="s">
        <v>108</v>
      </c>
    </row>
    <row r="5855" spans="1:3" x14ac:dyDescent="0.25">
      <c r="A5855" s="1" t="s">
        <v>5619</v>
      </c>
      <c r="B5855" s="1" t="s">
        <v>26860</v>
      </c>
      <c r="C5855" s="1" t="s">
        <v>108</v>
      </c>
    </row>
    <row r="5856" spans="1:3" x14ac:dyDescent="0.25">
      <c r="A5856" s="1" t="s">
        <v>5620</v>
      </c>
      <c r="B5856" s="1" t="s">
        <v>26861</v>
      </c>
      <c r="C5856" s="1" t="s">
        <v>108</v>
      </c>
    </row>
    <row r="5857" spans="1:3" x14ac:dyDescent="0.25">
      <c r="A5857" s="1" t="s">
        <v>5621</v>
      </c>
      <c r="B5857" s="1" t="s">
        <v>26861</v>
      </c>
      <c r="C5857" s="1" t="s">
        <v>108</v>
      </c>
    </row>
    <row r="5858" spans="1:3" x14ac:dyDescent="0.25">
      <c r="A5858" s="1" t="s">
        <v>5622</v>
      </c>
      <c r="B5858" s="1" t="s">
        <v>26862</v>
      </c>
      <c r="C5858" s="1" t="s">
        <v>108</v>
      </c>
    </row>
    <row r="5859" spans="1:3" x14ac:dyDescent="0.25">
      <c r="A5859" s="1" t="s">
        <v>5623</v>
      </c>
      <c r="B5859" s="1" t="s">
        <v>26862</v>
      </c>
      <c r="C5859" s="1" t="s">
        <v>108</v>
      </c>
    </row>
    <row r="5860" spans="1:3" x14ac:dyDescent="0.25">
      <c r="A5860" s="1" t="s">
        <v>5624</v>
      </c>
      <c r="B5860" s="1" t="s">
        <v>26863</v>
      </c>
      <c r="C5860" s="1" t="s">
        <v>108</v>
      </c>
    </row>
    <row r="5861" spans="1:3" x14ac:dyDescent="0.25">
      <c r="A5861" s="1" t="s">
        <v>5625</v>
      </c>
      <c r="B5861" s="1" t="s">
        <v>26863</v>
      </c>
      <c r="C5861" s="1" t="s">
        <v>108</v>
      </c>
    </row>
    <row r="5862" spans="1:3" x14ac:dyDescent="0.25">
      <c r="A5862" s="1" t="s">
        <v>5626</v>
      </c>
      <c r="B5862" s="1" t="s">
        <v>26864</v>
      </c>
      <c r="C5862" s="1" t="s">
        <v>108</v>
      </c>
    </row>
    <row r="5863" spans="1:3" x14ac:dyDescent="0.25">
      <c r="A5863" s="1" t="s">
        <v>5627</v>
      </c>
      <c r="B5863" s="1" t="s">
        <v>26864</v>
      </c>
      <c r="C5863" s="1" t="s">
        <v>108</v>
      </c>
    </row>
    <row r="5864" spans="1:3" x14ac:dyDescent="0.25">
      <c r="A5864" s="1" t="s">
        <v>5628</v>
      </c>
      <c r="B5864" s="1" t="s">
        <v>26865</v>
      </c>
      <c r="C5864" s="1" t="s">
        <v>108</v>
      </c>
    </row>
    <row r="5865" spans="1:3" x14ac:dyDescent="0.25">
      <c r="A5865" s="1" t="s">
        <v>5629</v>
      </c>
      <c r="B5865" s="1" t="s">
        <v>26865</v>
      </c>
      <c r="C5865" s="1" t="s">
        <v>108</v>
      </c>
    </row>
    <row r="5866" spans="1:3" x14ac:dyDescent="0.25">
      <c r="A5866" s="1" t="s">
        <v>5630</v>
      </c>
      <c r="B5866" s="1" t="s">
        <v>26866</v>
      </c>
      <c r="C5866" s="1" t="s">
        <v>108</v>
      </c>
    </row>
    <row r="5867" spans="1:3" x14ac:dyDescent="0.25">
      <c r="A5867" s="1" t="s">
        <v>5631</v>
      </c>
      <c r="B5867" s="1" t="s">
        <v>26866</v>
      </c>
      <c r="C5867" s="1" t="s">
        <v>108</v>
      </c>
    </row>
    <row r="5868" spans="1:3" x14ac:dyDescent="0.25">
      <c r="A5868" s="1" t="s">
        <v>5632</v>
      </c>
      <c r="B5868" s="1" t="s">
        <v>26867</v>
      </c>
      <c r="C5868" s="1" t="s">
        <v>108</v>
      </c>
    </row>
    <row r="5869" spans="1:3" x14ac:dyDescent="0.25">
      <c r="A5869" s="1" t="s">
        <v>5633</v>
      </c>
      <c r="B5869" s="1" t="s">
        <v>26867</v>
      </c>
      <c r="C5869" s="1" t="s">
        <v>108</v>
      </c>
    </row>
    <row r="5870" spans="1:3" x14ac:dyDescent="0.25">
      <c r="A5870" s="1" t="s">
        <v>5634</v>
      </c>
      <c r="B5870" s="1" t="s">
        <v>26868</v>
      </c>
      <c r="C5870" s="1" t="s">
        <v>108</v>
      </c>
    </row>
    <row r="5871" spans="1:3" x14ac:dyDescent="0.25">
      <c r="A5871" s="1" t="s">
        <v>5635</v>
      </c>
      <c r="B5871" s="1" t="s">
        <v>26868</v>
      </c>
      <c r="C5871" s="1" t="s">
        <v>108</v>
      </c>
    </row>
    <row r="5872" spans="1:3" x14ac:dyDescent="0.25">
      <c r="A5872" s="1" t="s">
        <v>5636</v>
      </c>
      <c r="B5872" s="1" t="s">
        <v>26869</v>
      </c>
      <c r="C5872" s="1" t="s">
        <v>108</v>
      </c>
    </row>
    <row r="5873" spans="1:3" x14ac:dyDescent="0.25">
      <c r="A5873" s="1" t="s">
        <v>5637</v>
      </c>
      <c r="B5873" s="1" t="s">
        <v>26869</v>
      </c>
      <c r="C5873" s="1" t="s">
        <v>108</v>
      </c>
    </row>
    <row r="5874" spans="1:3" x14ac:dyDescent="0.25">
      <c r="A5874" s="1" t="s">
        <v>5638</v>
      </c>
      <c r="B5874" s="1" t="s">
        <v>26870</v>
      </c>
      <c r="C5874" s="1" t="s">
        <v>108</v>
      </c>
    </row>
    <row r="5875" spans="1:3" x14ac:dyDescent="0.25">
      <c r="A5875" s="1" t="s">
        <v>5639</v>
      </c>
      <c r="B5875" s="1" t="s">
        <v>26870</v>
      </c>
      <c r="C5875" s="1" t="s">
        <v>108</v>
      </c>
    </row>
    <row r="5876" spans="1:3" x14ac:dyDescent="0.25">
      <c r="A5876" s="1" t="s">
        <v>5640</v>
      </c>
      <c r="B5876" s="1" t="s">
        <v>26871</v>
      </c>
      <c r="C5876" s="1" t="s">
        <v>108</v>
      </c>
    </row>
    <row r="5877" spans="1:3" x14ac:dyDescent="0.25">
      <c r="A5877" s="1" t="s">
        <v>5641</v>
      </c>
      <c r="B5877" s="1" t="s">
        <v>26871</v>
      </c>
      <c r="C5877" s="1" t="s">
        <v>108</v>
      </c>
    </row>
    <row r="5878" spans="1:3" x14ac:dyDescent="0.25">
      <c r="A5878" s="1" t="s">
        <v>5642</v>
      </c>
      <c r="B5878" s="1" t="s">
        <v>26872</v>
      </c>
      <c r="C5878" s="1" t="s">
        <v>108</v>
      </c>
    </row>
    <row r="5879" spans="1:3" x14ac:dyDescent="0.25">
      <c r="A5879" s="1" t="s">
        <v>5643</v>
      </c>
      <c r="B5879" s="1" t="s">
        <v>26872</v>
      </c>
      <c r="C5879" s="1" t="s">
        <v>108</v>
      </c>
    </row>
    <row r="5880" spans="1:3" x14ac:dyDescent="0.25">
      <c r="A5880" s="1" t="s">
        <v>5644</v>
      </c>
      <c r="B5880" s="1" t="s">
        <v>26873</v>
      </c>
      <c r="C5880" s="1" t="s">
        <v>108</v>
      </c>
    </row>
    <row r="5881" spans="1:3" x14ac:dyDescent="0.25">
      <c r="A5881" s="1" t="s">
        <v>5645</v>
      </c>
      <c r="B5881" s="1" t="s">
        <v>26873</v>
      </c>
      <c r="C5881" s="1" t="s">
        <v>108</v>
      </c>
    </row>
    <row r="5882" spans="1:3" x14ac:dyDescent="0.25">
      <c r="A5882" s="1" t="s">
        <v>5646</v>
      </c>
      <c r="B5882" s="1" t="s">
        <v>26874</v>
      </c>
      <c r="C5882" s="1" t="s">
        <v>108</v>
      </c>
    </row>
    <row r="5883" spans="1:3" x14ac:dyDescent="0.25">
      <c r="A5883" s="1" t="s">
        <v>5647</v>
      </c>
      <c r="B5883" s="1" t="s">
        <v>26874</v>
      </c>
      <c r="C5883" s="1" t="s">
        <v>108</v>
      </c>
    </row>
    <row r="5884" spans="1:3" x14ac:dyDescent="0.25">
      <c r="A5884" s="1" t="s">
        <v>5648</v>
      </c>
      <c r="B5884" s="1" t="s">
        <v>26875</v>
      </c>
      <c r="C5884" s="1" t="s">
        <v>108</v>
      </c>
    </row>
    <row r="5885" spans="1:3" x14ac:dyDescent="0.25">
      <c r="A5885" s="1" t="s">
        <v>5649</v>
      </c>
      <c r="B5885" s="1" t="s">
        <v>26875</v>
      </c>
      <c r="C5885" s="1" t="s">
        <v>108</v>
      </c>
    </row>
    <row r="5886" spans="1:3" x14ac:dyDescent="0.25">
      <c r="A5886" s="1" t="s">
        <v>5650</v>
      </c>
      <c r="B5886" s="1" t="s">
        <v>26876</v>
      </c>
      <c r="C5886" s="1" t="s">
        <v>108</v>
      </c>
    </row>
    <row r="5887" spans="1:3" x14ac:dyDescent="0.25">
      <c r="A5887" s="1" t="s">
        <v>5651</v>
      </c>
      <c r="B5887" s="1" t="s">
        <v>26876</v>
      </c>
      <c r="C5887" s="1" t="s">
        <v>108</v>
      </c>
    </row>
    <row r="5888" spans="1:3" x14ac:dyDescent="0.25">
      <c r="A5888" s="1" t="s">
        <v>5652</v>
      </c>
      <c r="B5888" s="1" t="s">
        <v>26877</v>
      </c>
      <c r="C5888" s="1" t="s">
        <v>108</v>
      </c>
    </row>
    <row r="5889" spans="1:3" x14ac:dyDescent="0.25">
      <c r="A5889" s="1" t="s">
        <v>5653</v>
      </c>
      <c r="B5889" s="1" t="s">
        <v>26877</v>
      </c>
      <c r="C5889" s="1" t="s">
        <v>108</v>
      </c>
    </row>
    <row r="5890" spans="1:3" x14ac:dyDescent="0.25">
      <c r="A5890" s="1" t="s">
        <v>5654</v>
      </c>
      <c r="B5890" s="1" t="s">
        <v>26878</v>
      </c>
      <c r="C5890" s="1" t="s">
        <v>108</v>
      </c>
    </row>
    <row r="5891" spans="1:3" x14ac:dyDescent="0.25">
      <c r="A5891" s="1" t="s">
        <v>5655</v>
      </c>
      <c r="B5891" s="1" t="s">
        <v>26878</v>
      </c>
      <c r="C5891" s="1" t="s">
        <v>108</v>
      </c>
    </row>
    <row r="5892" spans="1:3" x14ac:dyDescent="0.25">
      <c r="A5892" s="1" t="s">
        <v>5656</v>
      </c>
      <c r="B5892" s="1" t="s">
        <v>26879</v>
      </c>
      <c r="C5892" s="1" t="s">
        <v>108</v>
      </c>
    </row>
    <row r="5893" spans="1:3" x14ac:dyDescent="0.25">
      <c r="A5893" s="1" t="s">
        <v>5657</v>
      </c>
      <c r="B5893" s="1" t="s">
        <v>26879</v>
      </c>
      <c r="C5893" s="1" t="s">
        <v>108</v>
      </c>
    </row>
    <row r="5894" spans="1:3" x14ac:dyDescent="0.25">
      <c r="A5894" s="1" t="s">
        <v>5658</v>
      </c>
      <c r="B5894" s="1" t="s">
        <v>26880</v>
      </c>
      <c r="C5894" s="1" t="s">
        <v>108</v>
      </c>
    </row>
    <row r="5895" spans="1:3" x14ac:dyDescent="0.25">
      <c r="A5895" s="1" t="s">
        <v>5659</v>
      </c>
      <c r="B5895" s="1" t="s">
        <v>26880</v>
      </c>
      <c r="C5895" s="1" t="s">
        <v>108</v>
      </c>
    </row>
    <row r="5896" spans="1:3" x14ac:dyDescent="0.25">
      <c r="A5896" s="1" t="s">
        <v>5660</v>
      </c>
      <c r="B5896" s="1" t="s">
        <v>26881</v>
      </c>
      <c r="C5896" s="1" t="s">
        <v>108</v>
      </c>
    </row>
    <row r="5897" spans="1:3" x14ac:dyDescent="0.25">
      <c r="A5897" s="1" t="s">
        <v>5661</v>
      </c>
      <c r="B5897" s="1" t="s">
        <v>26881</v>
      </c>
      <c r="C5897" s="1" t="s">
        <v>108</v>
      </c>
    </row>
    <row r="5898" spans="1:3" x14ac:dyDescent="0.25">
      <c r="A5898" s="1" t="s">
        <v>5662</v>
      </c>
      <c r="B5898" s="1" t="s">
        <v>26882</v>
      </c>
      <c r="C5898" s="1" t="s">
        <v>108</v>
      </c>
    </row>
    <row r="5899" spans="1:3" x14ac:dyDescent="0.25">
      <c r="A5899" s="1" t="s">
        <v>5663</v>
      </c>
      <c r="B5899" s="1" t="s">
        <v>26882</v>
      </c>
      <c r="C5899" s="1" t="s">
        <v>108</v>
      </c>
    </row>
    <row r="5900" spans="1:3" x14ac:dyDescent="0.25">
      <c r="A5900" s="1" t="s">
        <v>5664</v>
      </c>
      <c r="B5900" s="1" t="s">
        <v>26883</v>
      </c>
      <c r="C5900" s="1" t="s">
        <v>108</v>
      </c>
    </row>
    <row r="5901" spans="1:3" x14ac:dyDescent="0.25">
      <c r="A5901" s="1" t="s">
        <v>5665</v>
      </c>
      <c r="B5901" s="1" t="s">
        <v>26883</v>
      </c>
      <c r="C5901" s="1" t="s">
        <v>108</v>
      </c>
    </row>
    <row r="5902" spans="1:3" x14ac:dyDescent="0.25">
      <c r="A5902" s="1" t="s">
        <v>5666</v>
      </c>
      <c r="B5902" s="1" t="s">
        <v>26884</v>
      </c>
      <c r="C5902" s="1" t="s">
        <v>108</v>
      </c>
    </row>
    <row r="5903" spans="1:3" x14ac:dyDescent="0.25">
      <c r="A5903" s="1" t="s">
        <v>5667</v>
      </c>
      <c r="B5903" s="1" t="s">
        <v>26884</v>
      </c>
      <c r="C5903" s="1" t="s">
        <v>108</v>
      </c>
    </row>
    <row r="5904" spans="1:3" x14ac:dyDescent="0.25">
      <c r="A5904" s="1" t="s">
        <v>5668</v>
      </c>
      <c r="B5904" s="1" t="s">
        <v>26885</v>
      </c>
      <c r="C5904" s="1" t="s">
        <v>108</v>
      </c>
    </row>
    <row r="5905" spans="1:3" x14ac:dyDescent="0.25">
      <c r="A5905" s="1" t="s">
        <v>5669</v>
      </c>
      <c r="B5905" s="1" t="s">
        <v>26885</v>
      </c>
      <c r="C5905" s="1" t="s">
        <v>108</v>
      </c>
    </row>
    <row r="5906" spans="1:3" x14ac:dyDescent="0.25">
      <c r="A5906" s="1" t="s">
        <v>5670</v>
      </c>
      <c r="B5906" s="1" t="s">
        <v>26886</v>
      </c>
      <c r="C5906" s="1" t="s">
        <v>108</v>
      </c>
    </row>
    <row r="5907" spans="1:3" x14ac:dyDescent="0.25">
      <c r="A5907" s="1" t="s">
        <v>5671</v>
      </c>
      <c r="B5907" s="1" t="s">
        <v>26886</v>
      </c>
      <c r="C5907" s="1" t="s">
        <v>108</v>
      </c>
    </row>
    <row r="5908" spans="1:3" x14ac:dyDescent="0.25">
      <c r="A5908" s="1" t="s">
        <v>5672</v>
      </c>
      <c r="B5908" s="1" t="s">
        <v>26887</v>
      </c>
      <c r="C5908" s="1" t="s">
        <v>108</v>
      </c>
    </row>
    <row r="5909" spans="1:3" x14ac:dyDescent="0.25">
      <c r="A5909" s="1" t="s">
        <v>5673</v>
      </c>
      <c r="B5909" s="1" t="s">
        <v>26887</v>
      </c>
      <c r="C5909" s="1" t="s">
        <v>108</v>
      </c>
    </row>
    <row r="5910" spans="1:3" x14ac:dyDescent="0.25">
      <c r="A5910" s="1" t="s">
        <v>5674</v>
      </c>
      <c r="B5910" s="1" t="s">
        <v>26888</v>
      </c>
      <c r="C5910" s="1" t="s">
        <v>108</v>
      </c>
    </row>
    <row r="5911" spans="1:3" x14ac:dyDescent="0.25">
      <c r="A5911" s="1" t="s">
        <v>5675</v>
      </c>
      <c r="B5911" s="1" t="s">
        <v>26888</v>
      </c>
      <c r="C5911" s="1" t="s">
        <v>108</v>
      </c>
    </row>
    <row r="5912" spans="1:3" x14ac:dyDescent="0.25">
      <c r="A5912" s="1" t="s">
        <v>5676</v>
      </c>
      <c r="B5912" s="1" t="s">
        <v>26889</v>
      </c>
      <c r="C5912" s="1" t="s">
        <v>108</v>
      </c>
    </row>
    <row r="5913" spans="1:3" x14ac:dyDescent="0.25">
      <c r="A5913" s="1" t="s">
        <v>5677</v>
      </c>
      <c r="B5913" s="1" t="s">
        <v>26889</v>
      </c>
      <c r="C5913" s="1" t="s">
        <v>108</v>
      </c>
    </row>
    <row r="5914" spans="1:3" x14ac:dyDescent="0.25">
      <c r="A5914" s="1" t="s">
        <v>5678</v>
      </c>
      <c r="B5914" s="1" t="s">
        <v>26890</v>
      </c>
      <c r="C5914" s="1" t="s">
        <v>108</v>
      </c>
    </row>
    <row r="5915" spans="1:3" x14ac:dyDescent="0.25">
      <c r="A5915" s="1" t="s">
        <v>5679</v>
      </c>
      <c r="B5915" s="1" t="s">
        <v>26890</v>
      </c>
      <c r="C5915" s="1" t="s">
        <v>108</v>
      </c>
    </row>
    <row r="5916" spans="1:3" x14ac:dyDescent="0.25">
      <c r="A5916" s="1" t="s">
        <v>5680</v>
      </c>
      <c r="B5916" s="1" t="s">
        <v>26891</v>
      </c>
      <c r="C5916" s="1" t="s">
        <v>108</v>
      </c>
    </row>
    <row r="5917" spans="1:3" x14ac:dyDescent="0.25">
      <c r="A5917" s="1" t="s">
        <v>5681</v>
      </c>
      <c r="B5917" s="1" t="s">
        <v>26891</v>
      </c>
      <c r="C5917" s="1" t="s">
        <v>108</v>
      </c>
    </row>
    <row r="5918" spans="1:3" x14ac:dyDescent="0.25">
      <c r="A5918" s="1" t="s">
        <v>5682</v>
      </c>
      <c r="B5918" s="1" t="s">
        <v>26892</v>
      </c>
      <c r="C5918" s="1" t="s">
        <v>108</v>
      </c>
    </row>
    <row r="5919" spans="1:3" x14ac:dyDescent="0.25">
      <c r="A5919" s="1" t="s">
        <v>5683</v>
      </c>
      <c r="B5919" s="1" t="s">
        <v>26892</v>
      </c>
      <c r="C5919" s="1" t="s">
        <v>108</v>
      </c>
    </row>
    <row r="5920" spans="1:3" x14ac:dyDescent="0.25">
      <c r="A5920" s="1" t="s">
        <v>5684</v>
      </c>
      <c r="B5920" s="1" t="s">
        <v>26893</v>
      </c>
      <c r="C5920" s="1" t="s">
        <v>108</v>
      </c>
    </row>
    <row r="5921" spans="1:3" x14ac:dyDescent="0.25">
      <c r="A5921" s="1" t="s">
        <v>5685</v>
      </c>
      <c r="B5921" s="1" t="s">
        <v>26893</v>
      </c>
      <c r="C5921" s="1" t="s">
        <v>108</v>
      </c>
    </row>
    <row r="5922" spans="1:3" x14ac:dyDescent="0.25">
      <c r="A5922" s="1" t="s">
        <v>5686</v>
      </c>
      <c r="B5922" s="1" t="s">
        <v>26894</v>
      </c>
      <c r="C5922" s="1" t="s">
        <v>108</v>
      </c>
    </row>
    <row r="5923" spans="1:3" x14ac:dyDescent="0.25">
      <c r="A5923" s="1" t="s">
        <v>5687</v>
      </c>
      <c r="B5923" s="1" t="s">
        <v>26894</v>
      </c>
      <c r="C5923" s="1" t="s">
        <v>108</v>
      </c>
    </row>
    <row r="5924" spans="1:3" x14ac:dyDescent="0.25">
      <c r="A5924" s="1" t="s">
        <v>5688</v>
      </c>
      <c r="B5924" s="1" t="s">
        <v>26895</v>
      </c>
      <c r="C5924" s="1" t="s">
        <v>108</v>
      </c>
    </row>
    <row r="5925" spans="1:3" x14ac:dyDescent="0.25">
      <c r="A5925" s="1" t="s">
        <v>5689</v>
      </c>
      <c r="B5925" s="1" t="s">
        <v>26895</v>
      </c>
      <c r="C5925" s="1" t="s">
        <v>108</v>
      </c>
    </row>
    <row r="5926" spans="1:3" x14ac:dyDescent="0.25">
      <c r="A5926" s="1" t="s">
        <v>5690</v>
      </c>
      <c r="B5926" s="1" t="s">
        <v>26896</v>
      </c>
      <c r="C5926" s="1" t="s">
        <v>108</v>
      </c>
    </row>
    <row r="5927" spans="1:3" x14ac:dyDescent="0.25">
      <c r="A5927" s="1" t="s">
        <v>5691</v>
      </c>
      <c r="B5927" s="1" t="s">
        <v>26896</v>
      </c>
      <c r="C5927" s="1" t="s">
        <v>108</v>
      </c>
    </row>
    <row r="5928" spans="1:3" x14ac:dyDescent="0.25">
      <c r="A5928" s="1" t="s">
        <v>5692</v>
      </c>
      <c r="B5928" s="1" t="s">
        <v>26897</v>
      </c>
      <c r="C5928" s="1" t="s">
        <v>108</v>
      </c>
    </row>
    <row r="5929" spans="1:3" x14ac:dyDescent="0.25">
      <c r="A5929" s="1" t="s">
        <v>5693</v>
      </c>
      <c r="B5929" s="1" t="s">
        <v>26897</v>
      </c>
      <c r="C5929" s="1" t="s">
        <v>108</v>
      </c>
    </row>
    <row r="5930" spans="1:3" x14ac:dyDescent="0.25">
      <c r="A5930" s="1" t="s">
        <v>5694</v>
      </c>
      <c r="B5930" s="1" t="s">
        <v>26898</v>
      </c>
      <c r="C5930" s="1" t="s">
        <v>108</v>
      </c>
    </row>
    <row r="5931" spans="1:3" x14ac:dyDescent="0.25">
      <c r="A5931" s="1" t="s">
        <v>5695</v>
      </c>
      <c r="B5931" s="1" t="s">
        <v>26898</v>
      </c>
      <c r="C5931" s="1" t="s">
        <v>108</v>
      </c>
    </row>
    <row r="5932" spans="1:3" x14ac:dyDescent="0.25">
      <c r="A5932" s="1" t="s">
        <v>5696</v>
      </c>
      <c r="B5932" s="1" t="s">
        <v>26899</v>
      </c>
      <c r="C5932" s="1" t="s">
        <v>108</v>
      </c>
    </row>
    <row r="5933" spans="1:3" x14ac:dyDescent="0.25">
      <c r="A5933" s="1" t="s">
        <v>5697</v>
      </c>
      <c r="B5933" s="1" t="s">
        <v>26899</v>
      </c>
      <c r="C5933" s="1" t="s">
        <v>108</v>
      </c>
    </row>
    <row r="5934" spans="1:3" x14ac:dyDescent="0.25">
      <c r="A5934" s="1" t="s">
        <v>5698</v>
      </c>
      <c r="B5934" s="1" t="s">
        <v>26900</v>
      </c>
      <c r="C5934" s="1" t="s">
        <v>108</v>
      </c>
    </row>
    <row r="5935" spans="1:3" x14ac:dyDescent="0.25">
      <c r="A5935" s="1" t="s">
        <v>5699</v>
      </c>
      <c r="B5935" s="1" t="s">
        <v>26900</v>
      </c>
      <c r="C5935" s="1" t="s">
        <v>108</v>
      </c>
    </row>
    <row r="5936" spans="1:3" x14ac:dyDescent="0.25">
      <c r="A5936" s="1" t="s">
        <v>5700</v>
      </c>
      <c r="B5936" s="1" t="s">
        <v>26901</v>
      </c>
      <c r="C5936" s="1" t="s">
        <v>108</v>
      </c>
    </row>
    <row r="5937" spans="1:3" x14ac:dyDescent="0.25">
      <c r="A5937" s="1" t="s">
        <v>5701</v>
      </c>
      <c r="B5937" s="1" t="s">
        <v>26901</v>
      </c>
      <c r="C5937" s="1" t="s">
        <v>108</v>
      </c>
    </row>
    <row r="5938" spans="1:3" x14ac:dyDescent="0.25">
      <c r="A5938" s="1" t="s">
        <v>5702</v>
      </c>
      <c r="B5938" s="1" t="s">
        <v>26902</v>
      </c>
      <c r="C5938" s="1" t="s">
        <v>108</v>
      </c>
    </row>
    <row r="5939" spans="1:3" x14ac:dyDescent="0.25">
      <c r="A5939" s="1" t="s">
        <v>5703</v>
      </c>
      <c r="B5939" s="1" t="s">
        <v>26902</v>
      </c>
      <c r="C5939" s="1" t="s">
        <v>108</v>
      </c>
    </row>
    <row r="5940" spans="1:3" x14ac:dyDescent="0.25">
      <c r="A5940" s="1" t="s">
        <v>5704</v>
      </c>
      <c r="B5940" s="1" t="s">
        <v>26903</v>
      </c>
      <c r="C5940" s="1" t="s">
        <v>108</v>
      </c>
    </row>
    <row r="5941" spans="1:3" x14ac:dyDescent="0.25">
      <c r="A5941" s="1" t="s">
        <v>5705</v>
      </c>
      <c r="B5941" s="1" t="s">
        <v>26903</v>
      </c>
      <c r="C5941" s="1" t="s">
        <v>108</v>
      </c>
    </row>
    <row r="5942" spans="1:3" x14ac:dyDescent="0.25">
      <c r="A5942" s="1" t="s">
        <v>5706</v>
      </c>
      <c r="B5942" s="1" t="s">
        <v>26904</v>
      </c>
      <c r="C5942" s="1" t="s">
        <v>108</v>
      </c>
    </row>
    <row r="5943" spans="1:3" x14ac:dyDescent="0.25">
      <c r="A5943" s="1" t="s">
        <v>5707</v>
      </c>
      <c r="B5943" s="1" t="s">
        <v>26904</v>
      </c>
      <c r="C5943" s="1" t="s">
        <v>108</v>
      </c>
    </row>
    <row r="5944" spans="1:3" x14ac:dyDescent="0.25">
      <c r="A5944" s="1" t="s">
        <v>5708</v>
      </c>
      <c r="B5944" s="1" t="s">
        <v>26905</v>
      </c>
      <c r="C5944" s="1" t="s">
        <v>108</v>
      </c>
    </row>
    <row r="5945" spans="1:3" x14ac:dyDescent="0.25">
      <c r="A5945" s="1" t="s">
        <v>5709</v>
      </c>
      <c r="B5945" s="1" t="s">
        <v>26905</v>
      </c>
      <c r="C5945" s="1" t="s">
        <v>108</v>
      </c>
    </row>
    <row r="5946" spans="1:3" x14ac:dyDescent="0.25">
      <c r="A5946" s="1" t="s">
        <v>5710</v>
      </c>
      <c r="B5946" s="1" t="s">
        <v>26906</v>
      </c>
      <c r="C5946" s="1" t="s">
        <v>108</v>
      </c>
    </row>
    <row r="5947" spans="1:3" x14ac:dyDescent="0.25">
      <c r="A5947" s="1" t="s">
        <v>5711</v>
      </c>
      <c r="B5947" s="1" t="s">
        <v>26906</v>
      </c>
      <c r="C5947" s="1" t="s">
        <v>108</v>
      </c>
    </row>
    <row r="5948" spans="1:3" x14ac:dyDescent="0.25">
      <c r="A5948" s="1" t="s">
        <v>5712</v>
      </c>
      <c r="B5948" s="1" t="s">
        <v>26907</v>
      </c>
      <c r="C5948" s="1" t="s">
        <v>108</v>
      </c>
    </row>
    <row r="5949" spans="1:3" x14ac:dyDescent="0.25">
      <c r="A5949" s="1" t="s">
        <v>5713</v>
      </c>
      <c r="B5949" s="1" t="s">
        <v>26907</v>
      </c>
      <c r="C5949" s="1" t="s">
        <v>108</v>
      </c>
    </row>
    <row r="5950" spans="1:3" x14ac:dyDescent="0.25">
      <c r="A5950" s="1" t="s">
        <v>5714</v>
      </c>
      <c r="B5950" s="1" t="s">
        <v>26908</v>
      </c>
      <c r="C5950" s="1" t="s">
        <v>108</v>
      </c>
    </row>
    <row r="5951" spans="1:3" x14ac:dyDescent="0.25">
      <c r="A5951" s="1" t="s">
        <v>5715</v>
      </c>
      <c r="B5951" s="1" t="s">
        <v>26908</v>
      </c>
      <c r="C5951" s="1" t="s">
        <v>108</v>
      </c>
    </row>
    <row r="5952" spans="1:3" x14ac:dyDescent="0.25">
      <c r="A5952" s="1" t="s">
        <v>5716</v>
      </c>
      <c r="B5952" s="1" t="s">
        <v>26909</v>
      </c>
      <c r="C5952" s="1" t="s">
        <v>108</v>
      </c>
    </row>
    <row r="5953" spans="1:3" x14ac:dyDescent="0.25">
      <c r="A5953" s="1" t="s">
        <v>5717</v>
      </c>
      <c r="B5953" s="1" t="s">
        <v>26909</v>
      </c>
      <c r="C5953" s="1" t="s">
        <v>108</v>
      </c>
    </row>
    <row r="5954" spans="1:3" x14ac:dyDescent="0.25">
      <c r="A5954" s="1" t="s">
        <v>5718</v>
      </c>
      <c r="B5954" s="1" t="s">
        <v>26910</v>
      </c>
      <c r="C5954" s="1" t="s">
        <v>108</v>
      </c>
    </row>
    <row r="5955" spans="1:3" x14ac:dyDescent="0.25">
      <c r="A5955" s="1" t="s">
        <v>5719</v>
      </c>
      <c r="B5955" s="1" t="s">
        <v>26910</v>
      </c>
      <c r="C5955" s="1" t="s">
        <v>108</v>
      </c>
    </row>
    <row r="5956" spans="1:3" x14ac:dyDescent="0.25">
      <c r="A5956" s="1" t="s">
        <v>5720</v>
      </c>
      <c r="B5956" s="1" t="s">
        <v>26911</v>
      </c>
      <c r="C5956" s="1" t="s">
        <v>108</v>
      </c>
    </row>
    <row r="5957" spans="1:3" x14ac:dyDescent="0.25">
      <c r="A5957" s="1" t="s">
        <v>5721</v>
      </c>
      <c r="B5957" s="1" t="s">
        <v>26911</v>
      </c>
      <c r="C5957" s="1" t="s">
        <v>108</v>
      </c>
    </row>
    <row r="5958" spans="1:3" x14ac:dyDescent="0.25">
      <c r="A5958" s="1" t="s">
        <v>5722</v>
      </c>
      <c r="B5958" s="1" t="s">
        <v>26912</v>
      </c>
      <c r="C5958" s="1" t="s">
        <v>108</v>
      </c>
    </row>
    <row r="5959" spans="1:3" x14ac:dyDescent="0.25">
      <c r="A5959" s="1" t="s">
        <v>5723</v>
      </c>
      <c r="B5959" s="1" t="s">
        <v>26912</v>
      </c>
      <c r="C5959" s="1" t="s">
        <v>108</v>
      </c>
    </row>
    <row r="5960" spans="1:3" x14ac:dyDescent="0.25">
      <c r="A5960" s="1" t="s">
        <v>5724</v>
      </c>
      <c r="B5960" s="1" t="s">
        <v>26913</v>
      </c>
      <c r="C5960" s="1" t="s">
        <v>108</v>
      </c>
    </row>
    <row r="5961" spans="1:3" x14ac:dyDescent="0.25">
      <c r="A5961" s="1" t="s">
        <v>5725</v>
      </c>
      <c r="B5961" s="1" t="s">
        <v>26913</v>
      </c>
      <c r="C5961" s="1" t="s">
        <v>108</v>
      </c>
    </row>
    <row r="5962" spans="1:3" x14ac:dyDescent="0.25">
      <c r="A5962" s="1" t="s">
        <v>5726</v>
      </c>
      <c r="B5962" s="1" t="s">
        <v>26914</v>
      </c>
      <c r="C5962" s="1" t="s">
        <v>108</v>
      </c>
    </row>
    <row r="5963" spans="1:3" x14ac:dyDescent="0.25">
      <c r="A5963" s="1" t="s">
        <v>5727</v>
      </c>
      <c r="B5963" s="1" t="s">
        <v>26914</v>
      </c>
      <c r="C5963" s="1" t="s">
        <v>108</v>
      </c>
    </row>
    <row r="5964" spans="1:3" x14ac:dyDescent="0.25">
      <c r="A5964" s="1" t="s">
        <v>5728</v>
      </c>
      <c r="B5964" s="1" t="s">
        <v>26915</v>
      </c>
      <c r="C5964" s="1" t="s">
        <v>108</v>
      </c>
    </row>
    <row r="5965" spans="1:3" x14ac:dyDescent="0.25">
      <c r="A5965" s="1" t="s">
        <v>5729</v>
      </c>
      <c r="B5965" s="1" t="s">
        <v>26915</v>
      </c>
      <c r="C5965" s="1" t="s">
        <v>108</v>
      </c>
    </row>
    <row r="5966" spans="1:3" x14ac:dyDescent="0.25">
      <c r="A5966" s="1" t="s">
        <v>5730</v>
      </c>
      <c r="B5966" s="1" t="s">
        <v>26916</v>
      </c>
      <c r="C5966" s="1" t="s">
        <v>108</v>
      </c>
    </row>
    <row r="5967" spans="1:3" x14ac:dyDescent="0.25">
      <c r="A5967" s="1" t="s">
        <v>5731</v>
      </c>
      <c r="B5967" s="1" t="s">
        <v>26916</v>
      </c>
      <c r="C5967" s="1" t="s">
        <v>108</v>
      </c>
    </row>
    <row r="5968" spans="1:3" x14ac:dyDescent="0.25">
      <c r="A5968" s="1" t="s">
        <v>5732</v>
      </c>
      <c r="B5968" s="1" t="s">
        <v>26917</v>
      </c>
      <c r="C5968" s="1" t="s">
        <v>108</v>
      </c>
    </row>
    <row r="5969" spans="1:3" x14ac:dyDescent="0.25">
      <c r="A5969" s="1" t="s">
        <v>5733</v>
      </c>
      <c r="B5969" s="1" t="s">
        <v>26917</v>
      </c>
      <c r="C5969" s="1" t="s">
        <v>108</v>
      </c>
    </row>
    <row r="5970" spans="1:3" x14ac:dyDescent="0.25">
      <c r="A5970" s="1" t="s">
        <v>5734</v>
      </c>
      <c r="B5970" s="1" t="s">
        <v>26918</v>
      </c>
      <c r="C5970" s="1" t="s">
        <v>108</v>
      </c>
    </row>
    <row r="5971" spans="1:3" x14ac:dyDescent="0.25">
      <c r="A5971" s="1" t="s">
        <v>5735</v>
      </c>
      <c r="B5971" s="1" t="s">
        <v>26918</v>
      </c>
      <c r="C5971" s="1" t="s">
        <v>108</v>
      </c>
    </row>
    <row r="5972" spans="1:3" x14ac:dyDescent="0.25">
      <c r="A5972" s="1" t="s">
        <v>5736</v>
      </c>
      <c r="B5972" s="1" t="s">
        <v>26919</v>
      </c>
      <c r="C5972" s="1" t="s">
        <v>108</v>
      </c>
    </row>
    <row r="5973" spans="1:3" x14ac:dyDescent="0.25">
      <c r="A5973" s="1" t="s">
        <v>5737</v>
      </c>
      <c r="B5973" s="1" t="s">
        <v>26919</v>
      </c>
      <c r="C5973" s="1" t="s">
        <v>108</v>
      </c>
    </row>
    <row r="5974" spans="1:3" x14ac:dyDescent="0.25">
      <c r="A5974" s="1" t="s">
        <v>5738</v>
      </c>
      <c r="B5974" s="1" t="s">
        <v>26920</v>
      </c>
      <c r="C5974" s="1" t="s">
        <v>108</v>
      </c>
    </row>
    <row r="5975" spans="1:3" x14ac:dyDescent="0.25">
      <c r="A5975" s="1" t="s">
        <v>5739</v>
      </c>
      <c r="B5975" s="1" t="s">
        <v>26920</v>
      </c>
      <c r="C5975" s="1" t="s">
        <v>108</v>
      </c>
    </row>
    <row r="5976" spans="1:3" x14ac:dyDescent="0.25">
      <c r="A5976" s="1" t="s">
        <v>5740</v>
      </c>
      <c r="B5976" s="1" t="s">
        <v>26921</v>
      </c>
      <c r="C5976" s="1" t="s">
        <v>108</v>
      </c>
    </row>
    <row r="5977" spans="1:3" x14ac:dyDescent="0.25">
      <c r="A5977" s="1" t="s">
        <v>5741</v>
      </c>
      <c r="B5977" s="1" t="s">
        <v>26921</v>
      </c>
      <c r="C5977" s="1" t="s">
        <v>108</v>
      </c>
    </row>
    <row r="5978" spans="1:3" x14ac:dyDescent="0.25">
      <c r="A5978" s="1" t="s">
        <v>5742</v>
      </c>
      <c r="B5978" s="1" t="s">
        <v>26922</v>
      </c>
      <c r="C5978" s="1" t="s">
        <v>108</v>
      </c>
    </row>
    <row r="5979" spans="1:3" x14ac:dyDescent="0.25">
      <c r="A5979" s="1" t="s">
        <v>5743</v>
      </c>
      <c r="B5979" s="1" t="s">
        <v>26922</v>
      </c>
      <c r="C5979" s="1" t="s">
        <v>108</v>
      </c>
    </row>
    <row r="5980" spans="1:3" x14ac:dyDescent="0.25">
      <c r="A5980" s="1" t="s">
        <v>5744</v>
      </c>
      <c r="B5980" s="1" t="s">
        <v>26923</v>
      </c>
      <c r="C5980" s="1" t="s">
        <v>108</v>
      </c>
    </row>
    <row r="5981" spans="1:3" x14ac:dyDescent="0.25">
      <c r="A5981" s="1" t="s">
        <v>5745</v>
      </c>
      <c r="B5981" s="1" t="s">
        <v>26923</v>
      </c>
      <c r="C5981" s="1" t="s">
        <v>108</v>
      </c>
    </row>
    <row r="5982" spans="1:3" x14ac:dyDescent="0.25">
      <c r="A5982" s="1" t="s">
        <v>5746</v>
      </c>
      <c r="B5982" s="1" t="s">
        <v>26924</v>
      </c>
      <c r="C5982" s="1" t="s">
        <v>108</v>
      </c>
    </row>
    <row r="5983" spans="1:3" x14ac:dyDescent="0.25">
      <c r="A5983" s="1" t="s">
        <v>5747</v>
      </c>
      <c r="B5983" s="1" t="s">
        <v>26924</v>
      </c>
      <c r="C5983" s="1" t="s">
        <v>108</v>
      </c>
    </row>
    <row r="5984" spans="1:3" x14ac:dyDescent="0.25">
      <c r="A5984" s="1" t="s">
        <v>5748</v>
      </c>
      <c r="B5984" s="1" t="s">
        <v>26925</v>
      </c>
      <c r="C5984" s="1" t="s">
        <v>108</v>
      </c>
    </row>
    <row r="5985" spans="1:3" x14ac:dyDescent="0.25">
      <c r="A5985" s="1" t="s">
        <v>5749</v>
      </c>
      <c r="B5985" s="1" t="s">
        <v>26925</v>
      </c>
      <c r="C5985" s="1" t="s">
        <v>108</v>
      </c>
    </row>
    <row r="5986" spans="1:3" x14ac:dyDescent="0.25">
      <c r="A5986" s="1" t="s">
        <v>5750</v>
      </c>
      <c r="B5986" s="1" t="s">
        <v>26926</v>
      </c>
      <c r="C5986" s="1" t="s">
        <v>108</v>
      </c>
    </row>
    <row r="5987" spans="1:3" x14ac:dyDescent="0.25">
      <c r="A5987" s="1" t="s">
        <v>5751</v>
      </c>
      <c r="B5987" s="1" t="s">
        <v>26926</v>
      </c>
      <c r="C5987" s="1" t="s">
        <v>108</v>
      </c>
    </row>
    <row r="5988" spans="1:3" x14ac:dyDescent="0.25">
      <c r="A5988" s="1" t="s">
        <v>5752</v>
      </c>
      <c r="B5988" s="1" t="s">
        <v>26927</v>
      </c>
      <c r="C5988" s="1" t="s">
        <v>108</v>
      </c>
    </row>
    <row r="5989" spans="1:3" x14ac:dyDescent="0.25">
      <c r="A5989" s="1" t="s">
        <v>5753</v>
      </c>
      <c r="B5989" s="1" t="s">
        <v>26927</v>
      </c>
      <c r="C5989" s="1" t="s">
        <v>108</v>
      </c>
    </row>
    <row r="5990" spans="1:3" x14ac:dyDescent="0.25">
      <c r="A5990" s="1" t="s">
        <v>5754</v>
      </c>
      <c r="B5990" s="1" t="s">
        <v>26928</v>
      </c>
      <c r="C5990" s="1" t="s">
        <v>108</v>
      </c>
    </row>
    <row r="5991" spans="1:3" x14ac:dyDescent="0.25">
      <c r="A5991" s="1" t="s">
        <v>5755</v>
      </c>
      <c r="B5991" s="1" t="s">
        <v>26928</v>
      </c>
      <c r="C5991" s="1" t="s">
        <v>108</v>
      </c>
    </row>
    <row r="5992" spans="1:3" x14ac:dyDescent="0.25">
      <c r="A5992" s="1" t="s">
        <v>5756</v>
      </c>
      <c r="B5992" s="1" t="s">
        <v>26929</v>
      </c>
      <c r="C5992" s="1" t="s">
        <v>108</v>
      </c>
    </row>
    <row r="5993" spans="1:3" x14ac:dyDescent="0.25">
      <c r="A5993" s="1" t="s">
        <v>5757</v>
      </c>
      <c r="B5993" s="1" t="s">
        <v>26929</v>
      </c>
      <c r="C5993" s="1" t="s">
        <v>108</v>
      </c>
    </row>
    <row r="5994" spans="1:3" x14ac:dyDescent="0.25">
      <c r="A5994" s="1" t="s">
        <v>5758</v>
      </c>
      <c r="B5994" s="1" t="s">
        <v>26930</v>
      </c>
      <c r="C5994" s="1" t="s">
        <v>108</v>
      </c>
    </row>
    <row r="5995" spans="1:3" x14ac:dyDescent="0.25">
      <c r="A5995" s="1" t="s">
        <v>5759</v>
      </c>
      <c r="B5995" s="1" t="s">
        <v>26930</v>
      </c>
      <c r="C5995" s="1" t="s">
        <v>108</v>
      </c>
    </row>
    <row r="5996" spans="1:3" x14ac:dyDescent="0.25">
      <c r="A5996" s="1" t="s">
        <v>5760</v>
      </c>
      <c r="B5996" s="1" t="s">
        <v>26931</v>
      </c>
      <c r="C5996" s="1" t="s">
        <v>108</v>
      </c>
    </row>
    <row r="5997" spans="1:3" x14ac:dyDescent="0.25">
      <c r="A5997" s="1" t="s">
        <v>5761</v>
      </c>
      <c r="B5997" s="1" t="s">
        <v>26931</v>
      </c>
      <c r="C5997" s="1" t="s">
        <v>108</v>
      </c>
    </row>
    <row r="5998" spans="1:3" x14ac:dyDescent="0.25">
      <c r="A5998" s="1" t="s">
        <v>5762</v>
      </c>
      <c r="B5998" s="1" t="s">
        <v>26932</v>
      </c>
      <c r="C5998" s="1" t="s">
        <v>108</v>
      </c>
    </row>
    <row r="5999" spans="1:3" x14ac:dyDescent="0.25">
      <c r="A5999" s="1" t="s">
        <v>5763</v>
      </c>
      <c r="B5999" s="1" t="s">
        <v>26932</v>
      </c>
      <c r="C5999" s="1" t="s">
        <v>108</v>
      </c>
    </row>
    <row r="6000" spans="1:3" x14ac:dyDescent="0.25">
      <c r="A6000" s="1" t="s">
        <v>5764</v>
      </c>
      <c r="B6000" s="1" t="s">
        <v>26933</v>
      </c>
      <c r="C6000" s="1" t="s">
        <v>108</v>
      </c>
    </row>
    <row r="6001" spans="1:3" x14ac:dyDescent="0.25">
      <c r="A6001" s="1" t="s">
        <v>5765</v>
      </c>
      <c r="B6001" s="1" t="s">
        <v>26933</v>
      </c>
      <c r="C6001" s="1" t="s">
        <v>108</v>
      </c>
    </row>
    <row r="6002" spans="1:3" x14ac:dyDescent="0.25">
      <c r="A6002" s="1" t="s">
        <v>5766</v>
      </c>
      <c r="B6002" s="1" t="s">
        <v>26934</v>
      </c>
      <c r="C6002" s="1" t="s">
        <v>108</v>
      </c>
    </row>
    <row r="6003" spans="1:3" x14ac:dyDescent="0.25">
      <c r="A6003" s="1" t="s">
        <v>5767</v>
      </c>
      <c r="B6003" s="1" t="s">
        <v>26934</v>
      </c>
      <c r="C6003" s="1" t="s">
        <v>108</v>
      </c>
    </row>
    <row r="6004" spans="1:3" x14ac:dyDescent="0.25">
      <c r="A6004" s="1" t="s">
        <v>5768</v>
      </c>
      <c r="B6004" s="1" t="s">
        <v>26935</v>
      </c>
      <c r="C6004" s="1" t="s">
        <v>108</v>
      </c>
    </row>
    <row r="6005" spans="1:3" x14ac:dyDescent="0.25">
      <c r="A6005" s="1" t="s">
        <v>5769</v>
      </c>
      <c r="B6005" s="1" t="s">
        <v>26935</v>
      </c>
      <c r="C6005" s="1" t="s">
        <v>108</v>
      </c>
    </row>
    <row r="6006" spans="1:3" x14ac:dyDescent="0.25">
      <c r="A6006" s="1" t="s">
        <v>5770</v>
      </c>
      <c r="B6006" s="1" t="s">
        <v>26936</v>
      </c>
      <c r="C6006" s="1" t="s">
        <v>108</v>
      </c>
    </row>
    <row r="6007" spans="1:3" x14ac:dyDescent="0.25">
      <c r="A6007" s="1" t="s">
        <v>5771</v>
      </c>
      <c r="B6007" s="1" t="s">
        <v>26936</v>
      </c>
      <c r="C6007" s="1" t="s">
        <v>108</v>
      </c>
    </row>
    <row r="6008" spans="1:3" x14ac:dyDescent="0.25">
      <c r="A6008" s="1" t="s">
        <v>5772</v>
      </c>
      <c r="B6008" s="1" t="s">
        <v>26937</v>
      </c>
      <c r="C6008" s="1" t="s">
        <v>108</v>
      </c>
    </row>
    <row r="6009" spans="1:3" x14ac:dyDescent="0.25">
      <c r="A6009" s="1" t="s">
        <v>5773</v>
      </c>
      <c r="B6009" s="1" t="s">
        <v>26937</v>
      </c>
      <c r="C6009" s="1" t="s">
        <v>108</v>
      </c>
    </row>
    <row r="6010" spans="1:3" x14ac:dyDescent="0.25">
      <c r="A6010" s="1" t="s">
        <v>5774</v>
      </c>
      <c r="B6010" s="1" t="s">
        <v>26938</v>
      </c>
      <c r="C6010" s="1" t="s">
        <v>108</v>
      </c>
    </row>
    <row r="6011" spans="1:3" x14ac:dyDescent="0.25">
      <c r="A6011" s="1" t="s">
        <v>5775</v>
      </c>
      <c r="B6011" s="1" t="s">
        <v>26938</v>
      </c>
      <c r="C6011" s="1" t="s">
        <v>108</v>
      </c>
    </row>
    <row r="6012" spans="1:3" x14ac:dyDescent="0.25">
      <c r="A6012" s="1" t="s">
        <v>5776</v>
      </c>
      <c r="B6012" s="1" t="s">
        <v>26939</v>
      </c>
      <c r="C6012" s="1" t="s">
        <v>108</v>
      </c>
    </row>
    <row r="6013" spans="1:3" x14ac:dyDescent="0.25">
      <c r="A6013" s="1" t="s">
        <v>5777</v>
      </c>
      <c r="B6013" s="1" t="s">
        <v>26939</v>
      </c>
      <c r="C6013" s="1" t="s">
        <v>108</v>
      </c>
    </row>
    <row r="6014" spans="1:3" x14ac:dyDescent="0.25">
      <c r="A6014" s="1" t="s">
        <v>5778</v>
      </c>
      <c r="B6014" s="1" t="s">
        <v>26940</v>
      </c>
      <c r="C6014" s="1" t="s">
        <v>108</v>
      </c>
    </row>
    <row r="6015" spans="1:3" x14ac:dyDescent="0.25">
      <c r="A6015" s="1" t="s">
        <v>5779</v>
      </c>
      <c r="B6015" s="1" t="s">
        <v>26940</v>
      </c>
      <c r="C6015" s="1" t="s">
        <v>108</v>
      </c>
    </row>
    <row r="6016" spans="1:3" x14ac:dyDescent="0.25">
      <c r="A6016" s="1" t="s">
        <v>5780</v>
      </c>
      <c r="B6016" s="1" t="s">
        <v>26941</v>
      </c>
      <c r="C6016" s="1" t="s">
        <v>108</v>
      </c>
    </row>
    <row r="6017" spans="1:3" x14ac:dyDescent="0.25">
      <c r="A6017" s="1" t="s">
        <v>5781</v>
      </c>
      <c r="B6017" s="1" t="s">
        <v>26941</v>
      </c>
      <c r="C6017" s="1" t="s">
        <v>108</v>
      </c>
    </row>
    <row r="6018" spans="1:3" x14ac:dyDescent="0.25">
      <c r="A6018" s="1" t="s">
        <v>5782</v>
      </c>
      <c r="B6018" s="1" t="s">
        <v>26942</v>
      </c>
      <c r="C6018" s="1" t="s">
        <v>108</v>
      </c>
    </row>
    <row r="6019" spans="1:3" x14ac:dyDescent="0.25">
      <c r="A6019" s="1" t="s">
        <v>5783</v>
      </c>
      <c r="B6019" s="1" t="s">
        <v>26942</v>
      </c>
      <c r="C6019" s="1" t="s">
        <v>108</v>
      </c>
    </row>
    <row r="6020" spans="1:3" x14ac:dyDescent="0.25">
      <c r="A6020" s="1" t="s">
        <v>5784</v>
      </c>
      <c r="B6020" s="1" t="s">
        <v>26943</v>
      </c>
      <c r="C6020" s="1" t="s">
        <v>108</v>
      </c>
    </row>
    <row r="6021" spans="1:3" x14ac:dyDescent="0.25">
      <c r="A6021" s="1" t="s">
        <v>5785</v>
      </c>
      <c r="B6021" s="1" t="s">
        <v>26943</v>
      </c>
      <c r="C6021" s="1" t="s">
        <v>108</v>
      </c>
    </row>
    <row r="6022" spans="1:3" x14ac:dyDescent="0.25">
      <c r="A6022" s="1" t="s">
        <v>5786</v>
      </c>
      <c r="B6022" s="1" t="s">
        <v>26944</v>
      </c>
      <c r="C6022" s="1" t="s">
        <v>108</v>
      </c>
    </row>
    <row r="6023" spans="1:3" x14ac:dyDescent="0.25">
      <c r="A6023" s="1" t="s">
        <v>5787</v>
      </c>
      <c r="B6023" s="1" t="s">
        <v>26944</v>
      </c>
      <c r="C6023" s="1" t="s">
        <v>108</v>
      </c>
    </row>
    <row r="6024" spans="1:3" x14ac:dyDescent="0.25">
      <c r="A6024" s="1" t="s">
        <v>5788</v>
      </c>
      <c r="B6024" s="1" t="s">
        <v>26945</v>
      </c>
      <c r="C6024" s="1" t="s">
        <v>108</v>
      </c>
    </row>
    <row r="6025" spans="1:3" x14ac:dyDescent="0.25">
      <c r="A6025" s="1" t="s">
        <v>5789</v>
      </c>
      <c r="B6025" s="1" t="s">
        <v>26945</v>
      </c>
      <c r="C6025" s="1" t="s">
        <v>108</v>
      </c>
    </row>
    <row r="6026" spans="1:3" x14ac:dyDescent="0.25">
      <c r="A6026" s="1" t="s">
        <v>5790</v>
      </c>
      <c r="B6026" s="1" t="s">
        <v>26946</v>
      </c>
      <c r="C6026" s="1" t="s">
        <v>108</v>
      </c>
    </row>
    <row r="6027" spans="1:3" x14ac:dyDescent="0.25">
      <c r="A6027" s="1" t="s">
        <v>5791</v>
      </c>
      <c r="B6027" s="1" t="s">
        <v>26946</v>
      </c>
      <c r="C6027" s="1" t="s">
        <v>108</v>
      </c>
    </row>
    <row r="6028" spans="1:3" x14ac:dyDescent="0.25">
      <c r="A6028" s="1" t="s">
        <v>5792</v>
      </c>
      <c r="B6028" s="1" t="s">
        <v>26947</v>
      </c>
      <c r="C6028" s="1" t="s">
        <v>108</v>
      </c>
    </row>
    <row r="6029" spans="1:3" x14ac:dyDescent="0.25">
      <c r="A6029" s="1" t="s">
        <v>5793</v>
      </c>
      <c r="B6029" s="1" t="s">
        <v>26947</v>
      </c>
      <c r="C6029" s="1" t="s">
        <v>108</v>
      </c>
    </row>
    <row r="6030" spans="1:3" x14ac:dyDescent="0.25">
      <c r="A6030" s="1" t="s">
        <v>5794</v>
      </c>
      <c r="B6030" s="1" t="s">
        <v>26948</v>
      </c>
      <c r="C6030" s="1" t="s">
        <v>108</v>
      </c>
    </row>
    <row r="6031" spans="1:3" x14ac:dyDescent="0.25">
      <c r="A6031" s="1" t="s">
        <v>5795</v>
      </c>
      <c r="B6031" s="1" t="s">
        <v>26948</v>
      </c>
      <c r="C6031" s="1" t="s">
        <v>108</v>
      </c>
    </row>
    <row r="6032" spans="1:3" x14ac:dyDescent="0.25">
      <c r="A6032" s="1" t="s">
        <v>5796</v>
      </c>
      <c r="B6032" s="1" t="s">
        <v>26949</v>
      </c>
      <c r="C6032" s="1" t="s">
        <v>108</v>
      </c>
    </row>
    <row r="6033" spans="1:3" x14ac:dyDescent="0.25">
      <c r="A6033" s="1" t="s">
        <v>5797</v>
      </c>
      <c r="B6033" s="1" t="s">
        <v>26949</v>
      </c>
      <c r="C6033" s="1" t="s">
        <v>108</v>
      </c>
    </row>
    <row r="6034" spans="1:3" x14ac:dyDescent="0.25">
      <c r="A6034" s="1" t="s">
        <v>5798</v>
      </c>
      <c r="B6034" s="1" t="s">
        <v>26950</v>
      </c>
      <c r="C6034" s="1" t="s">
        <v>108</v>
      </c>
    </row>
    <row r="6035" spans="1:3" x14ac:dyDescent="0.25">
      <c r="A6035" s="1" t="s">
        <v>5799</v>
      </c>
      <c r="B6035" s="1" t="s">
        <v>26950</v>
      </c>
      <c r="C6035" s="1" t="s">
        <v>108</v>
      </c>
    </row>
    <row r="6036" spans="1:3" x14ac:dyDescent="0.25">
      <c r="A6036" s="1" t="s">
        <v>5800</v>
      </c>
      <c r="B6036" s="1" t="s">
        <v>26951</v>
      </c>
      <c r="C6036" s="1" t="s">
        <v>108</v>
      </c>
    </row>
    <row r="6037" spans="1:3" x14ac:dyDescent="0.25">
      <c r="A6037" s="1" t="s">
        <v>5801</v>
      </c>
      <c r="B6037" s="1" t="s">
        <v>26951</v>
      </c>
      <c r="C6037" s="1" t="s">
        <v>108</v>
      </c>
    </row>
    <row r="6038" spans="1:3" x14ac:dyDescent="0.25">
      <c r="A6038" s="1" t="s">
        <v>5802</v>
      </c>
      <c r="B6038" s="1" t="s">
        <v>26952</v>
      </c>
      <c r="C6038" s="1" t="s">
        <v>108</v>
      </c>
    </row>
    <row r="6039" spans="1:3" x14ac:dyDescent="0.25">
      <c r="A6039" s="1" t="s">
        <v>5803</v>
      </c>
      <c r="B6039" s="1" t="s">
        <v>26952</v>
      </c>
      <c r="C6039" s="1" t="s">
        <v>108</v>
      </c>
    </row>
    <row r="6040" spans="1:3" x14ac:dyDescent="0.25">
      <c r="A6040" s="1" t="s">
        <v>5804</v>
      </c>
      <c r="B6040" s="1" t="s">
        <v>26953</v>
      </c>
      <c r="C6040" s="1" t="s">
        <v>108</v>
      </c>
    </row>
    <row r="6041" spans="1:3" x14ac:dyDescent="0.25">
      <c r="A6041" s="1" t="s">
        <v>5805</v>
      </c>
      <c r="B6041" s="1" t="s">
        <v>26953</v>
      </c>
      <c r="C6041" s="1" t="s">
        <v>108</v>
      </c>
    </row>
    <row r="6042" spans="1:3" x14ac:dyDescent="0.25">
      <c r="A6042" s="1" t="s">
        <v>5806</v>
      </c>
      <c r="B6042" s="1" t="s">
        <v>26954</v>
      </c>
      <c r="C6042" s="1" t="s">
        <v>108</v>
      </c>
    </row>
    <row r="6043" spans="1:3" x14ac:dyDescent="0.25">
      <c r="A6043" s="1" t="s">
        <v>5807</v>
      </c>
      <c r="B6043" s="1" t="s">
        <v>26954</v>
      </c>
      <c r="C6043" s="1" t="s">
        <v>108</v>
      </c>
    </row>
    <row r="6044" spans="1:3" x14ac:dyDescent="0.25">
      <c r="A6044" s="1" t="s">
        <v>5808</v>
      </c>
      <c r="B6044" s="1" t="s">
        <v>26955</v>
      </c>
      <c r="C6044" s="1" t="s">
        <v>108</v>
      </c>
    </row>
    <row r="6045" spans="1:3" x14ac:dyDescent="0.25">
      <c r="A6045" s="1" t="s">
        <v>5809</v>
      </c>
      <c r="B6045" s="1" t="s">
        <v>26955</v>
      </c>
      <c r="C6045" s="1" t="s">
        <v>108</v>
      </c>
    </row>
    <row r="6046" spans="1:3" x14ac:dyDescent="0.25">
      <c r="A6046" s="1" t="s">
        <v>5810</v>
      </c>
      <c r="B6046" s="1" t="s">
        <v>26956</v>
      </c>
      <c r="C6046" s="1" t="s">
        <v>108</v>
      </c>
    </row>
    <row r="6047" spans="1:3" x14ac:dyDescent="0.25">
      <c r="A6047" s="1" t="s">
        <v>5811</v>
      </c>
      <c r="B6047" s="1" t="s">
        <v>26956</v>
      </c>
      <c r="C6047" s="1" t="s">
        <v>108</v>
      </c>
    </row>
    <row r="6048" spans="1:3" x14ac:dyDescent="0.25">
      <c r="A6048" s="1" t="s">
        <v>5812</v>
      </c>
      <c r="B6048" s="1" t="s">
        <v>26957</v>
      </c>
      <c r="C6048" s="1" t="s">
        <v>108</v>
      </c>
    </row>
    <row r="6049" spans="1:3" x14ac:dyDescent="0.25">
      <c r="A6049" s="1" t="s">
        <v>5813</v>
      </c>
      <c r="B6049" s="1" t="s">
        <v>26957</v>
      </c>
      <c r="C6049" s="1" t="s">
        <v>108</v>
      </c>
    </row>
    <row r="6050" spans="1:3" x14ac:dyDescent="0.25">
      <c r="A6050" s="1" t="s">
        <v>5814</v>
      </c>
      <c r="B6050" s="1" t="s">
        <v>26958</v>
      </c>
      <c r="C6050" s="1" t="s">
        <v>108</v>
      </c>
    </row>
    <row r="6051" spans="1:3" x14ac:dyDescent="0.25">
      <c r="A6051" s="1" t="s">
        <v>5815</v>
      </c>
      <c r="B6051" s="1" t="s">
        <v>26958</v>
      </c>
      <c r="C6051" s="1" t="s">
        <v>108</v>
      </c>
    </row>
    <row r="6052" spans="1:3" x14ac:dyDescent="0.25">
      <c r="A6052" s="1" t="s">
        <v>5816</v>
      </c>
      <c r="B6052" s="1" t="s">
        <v>26959</v>
      </c>
      <c r="C6052" s="1" t="s">
        <v>108</v>
      </c>
    </row>
    <row r="6053" spans="1:3" x14ac:dyDescent="0.25">
      <c r="A6053" s="1" t="s">
        <v>5817</v>
      </c>
      <c r="B6053" s="1" t="s">
        <v>26959</v>
      </c>
      <c r="C6053" s="1" t="s">
        <v>108</v>
      </c>
    </row>
    <row r="6054" spans="1:3" x14ac:dyDescent="0.25">
      <c r="A6054" s="1" t="s">
        <v>5818</v>
      </c>
      <c r="B6054" s="1" t="s">
        <v>26960</v>
      </c>
      <c r="C6054" s="1" t="s">
        <v>108</v>
      </c>
    </row>
    <row r="6055" spans="1:3" x14ac:dyDescent="0.25">
      <c r="A6055" s="1" t="s">
        <v>5819</v>
      </c>
      <c r="B6055" s="1" t="s">
        <v>26960</v>
      </c>
      <c r="C6055" s="1" t="s">
        <v>108</v>
      </c>
    </row>
    <row r="6056" spans="1:3" x14ac:dyDescent="0.25">
      <c r="A6056" s="1" t="s">
        <v>5820</v>
      </c>
      <c r="B6056" s="1" t="s">
        <v>26961</v>
      </c>
      <c r="C6056" s="1" t="s">
        <v>108</v>
      </c>
    </row>
    <row r="6057" spans="1:3" x14ac:dyDescent="0.25">
      <c r="A6057" s="1" t="s">
        <v>5821</v>
      </c>
      <c r="B6057" s="1" t="s">
        <v>26961</v>
      </c>
      <c r="C6057" s="1" t="s">
        <v>108</v>
      </c>
    </row>
    <row r="6058" spans="1:3" x14ac:dyDescent="0.25">
      <c r="A6058" s="1" t="s">
        <v>5822</v>
      </c>
      <c r="B6058" s="1" t="s">
        <v>26962</v>
      </c>
      <c r="C6058" s="1" t="s">
        <v>108</v>
      </c>
    </row>
    <row r="6059" spans="1:3" x14ac:dyDescent="0.25">
      <c r="A6059" s="1" t="s">
        <v>5823</v>
      </c>
      <c r="B6059" s="1" t="s">
        <v>26962</v>
      </c>
      <c r="C6059" s="1" t="s">
        <v>108</v>
      </c>
    </row>
    <row r="6060" spans="1:3" x14ac:dyDescent="0.25">
      <c r="A6060" s="1" t="s">
        <v>5824</v>
      </c>
      <c r="B6060" s="1" t="s">
        <v>26963</v>
      </c>
      <c r="C6060" s="1" t="s">
        <v>108</v>
      </c>
    </row>
    <row r="6061" spans="1:3" x14ac:dyDescent="0.25">
      <c r="A6061" s="1" t="s">
        <v>5825</v>
      </c>
      <c r="B6061" s="1" t="s">
        <v>26963</v>
      </c>
      <c r="C6061" s="1" t="s">
        <v>108</v>
      </c>
    </row>
    <row r="6062" spans="1:3" x14ac:dyDescent="0.25">
      <c r="A6062" s="1" t="s">
        <v>5826</v>
      </c>
      <c r="B6062" s="1" t="s">
        <v>26964</v>
      </c>
      <c r="C6062" s="1" t="s">
        <v>108</v>
      </c>
    </row>
    <row r="6063" spans="1:3" x14ac:dyDescent="0.25">
      <c r="A6063" s="1" t="s">
        <v>5827</v>
      </c>
      <c r="B6063" s="1" t="s">
        <v>26964</v>
      </c>
      <c r="C6063" s="1" t="s">
        <v>108</v>
      </c>
    </row>
    <row r="6064" spans="1:3" x14ac:dyDescent="0.25">
      <c r="A6064" s="1" t="s">
        <v>5828</v>
      </c>
      <c r="B6064" s="1" t="s">
        <v>26965</v>
      </c>
      <c r="C6064" s="1" t="s">
        <v>108</v>
      </c>
    </row>
    <row r="6065" spans="1:3" x14ac:dyDescent="0.25">
      <c r="A6065" s="1" t="s">
        <v>5829</v>
      </c>
      <c r="B6065" s="1" t="s">
        <v>26965</v>
      </c>
      <c r="C6065" s="1" t="s">
        <v>108</v>
      </c>
    </row>
    <row r="6066" spans="1:3" x14ac:dyDescent="0.25">
      <c r="A6066" s="1" t="s">
        <v>5830</v>
      </c>
      <c r="B6066" s="1" t="s">
        <v>26966</v>
      </c>
      <c r="C6066" s="1" t="s">
        <v>108</v>
      </c>
    </row>
    <row r="6067" spans="1:3" x14ac:dyDescent="0.25">
      <c r="A6067" s="1" t="s">
        <v>5831</v>
      </c>
      <c r="B6067" s="1" t="s">
        <v>26966</v>
      </c>
      <c r="C6067" s="1" t="s">
        <v>108</v>
      </c>
    </row>
    <row r="6068" spans="1:3" x14ac:dyDescent="0.25">
      <c r="A6068" s="1" t="s">
        <v>5832</v>
      </c>
      <c r="B6068" s="1" t="s">
        <v>26967</v>
      </c>
      <c r="C6068" s="1" t="s">
        <v>108</v>
      </c>
    </row>
    <row r="6069" spans="1:3" x14ac:dyDescent="0.25">
      <c r="A6069" s="1" t="s">
        <v>5833</v>
      </c>
      <c r="B6069" s="1" t="s">
        <v>26967</v>
      </c>
      <c r="C6069" s="1" t="s">
        <v>108</v>
      </c>
    </row>
    <row r="6070" spans="1:3" x14ac:dyDescent="0.25">
      <c r="A6070" s="1" t="s">
        <v>5834</v>
      </c>
      <c r="B6070" s="1" t="s">
        <v>26968</v>
      </c>
      <c r="C6070" s="1" t="s">
        <v>108</v>
      </c>
    </row>
    <row r="6071" spans="1:3" x14ac:dyDescent="0.25">
      <c r="A6071" s="1" t="s">
        <v>5835</v>
      </c>
      <c r="B6071" s="1" t="s">
        <v>26968</v>
      </c>
      <c r="C6071" s="1" t="s">
        <v>108</v>
      </c>
    </row>
    <row r="6072" spans="1:3" x14ac:dyDescent="0.25">
      <c r="A6072" s="1" t="s">
        <v>5836</v>
      </c>
      <c r="B6072" s="1" t="s">
        <v>26969</v>
      </c>
      <c r="C6072" s="1" t="s">
        <v>108</v>
      </c>
    </row>
    <row r="6073" spans="1:3" x14ac:dyDescent="0.25">
      <c r="A6073" s="1" t="s">
        <v>5837</v>
      </c>
      <c r="B6073" s="1" t="s">
        <v>26969</v>
      </c>
      <c r="C6073" s="1" t="s">
        <v>108</v>
      </c>
    </row>
    <row r="6074" spans="1:3" x14ac:dyDescent="0.25">
      <c r="A6074" s="1" t="s">
        <v>5838</v>
      </c>
      <c r="B6074" s="1" t="s">
        <v>26970</v>
      </c>
      <c r="C6074" s="1" t="s">
        <v>108</v>
      </c>
    </row>
    <row r="6075" spans="1:3" x14ac:dyDescent="0.25">
      <c r="A6075" s="1" t="s">
        <v>5839</v>
      </c>
      <c r="B6075" s="1" t="s">
        <v>26970</v>
      </c>
      <c r="C6075" s="1" t="s">
        <v>108</v>
      </c>
    </row>
    <row r="6076" spans="1:3" x14ac:dyDescent="0.25">
      <c r="A6076" s="1" t="s">
        <v>5840</v>
      </c>
      <c r="B6076" s="1" t="s">
        <v>26971</v>
      </c>
      <c r="C6076" s="1" t="s">
        <v>4</v>
      </c>
    </row>
    <row r="6077" spans="1:3" x14ac:dyDescent="0.25">
      <c r="A6077" s="1" t="s">
        <v>5841</v>
      </c>
      <c r="B6077" s="1" t="s">
        <v>26971</v>
      </c>
      <c r="C6077" s="1" t="s">
        <v>4</v>
      </c>
    </row>
    <row r="6078" spans="1:3" x14ac:dyDescent="0.25">
      <c r="A6078" s="1" t="s">
        <v>5842</v>
      </c>
      <c r="B6078" s="1" t="s">
        <v>26972</v>
      </c>
      <c r="C6078" s="1" t="s">
        <v>4</v>
      </c>
    </row>
    <row r="6079" spans="1:3" x14ac:dyDescent="0.25">
      <c r="A6079" s="1" t="s">
        <v>5843</v>
      </c>
      <c r="B6079" s="1" t="s">
        <v>26972</v>
      </c>
      <c r="C6079" s="1" t="s">
        <v>4</v>
      </c>
    </row>
    <row r="6080" spans="1:3" x14ac:dyDescent="0.25">
      <c r="A6080" s="1" t="s">
        <v>5844</v>
      </c>
      <c r="B6080" s="1" t="s">
        <v>26973</v>
      </c>
      <c r="C6080" s="1" t="s">
        <v>4</v>
      </c>
    </row>
    <row r="6081" spans="1:3" x14ac:dyDescent="0.25">
      <c r="A6081" s="1" t="s">
        <v>5845</v>
      </c>
      <c r="B6081" s="1" t="s">
        <v>26973</v>
      </c>
      <c r="C6081" s="1" t="s">
        <v>4</v>
      </c>
    </row>
    <row r="6082" spans="1:3" x14ac:dyDescent="0.25">
      <c r="A6082" s="1" t="s">
        <v>5846</v>
      </c>
      <c r="B6082" s="1" t="s">
        <v>26974</v>
      </c>
      <c r="C6082" s="1" t="s">
        <v>4</v>
      </c>
    </row>
    <row r="6083" spans="1:3" x14ac:dyDescent="0.25">
      <c r="A6083" s="1" t="s">
        <v>5847</v>
      </c>
      <c r="B6083" s="1" t="s">
        <v>26974</v>
      </c>
      <c r="C6083" s="1" t="s">
        <v>4</v>
      </c>
    </row>
    <row r="6084" spans="1:3" x14ac:dyDescent="0.25">
      <c r="A6084" s="1" t="s">
        <v>5848</v>
      </c>
      <c r="B6084" s="1" t="s">
        <v>26975</v>
      </c>
      <c r="C6084" s="1" t="s">
        <v>4</v>
      </c>
    </row>
    <row r="6085" spans="1:3" x14ac:dyDescent="0.25">
      <c r="A6085" s="1" t="s">
        <v>5849</v>
      </c>
      <c r="B6085" s="1" t="s">
        <v>26975</v>
      </c>
      <c r="C6085" s="1" t="s">
        <v>4</v>
      </c>
    </row>
    <row r="6086" spans="1:3" x14ac:dyDescent="0.25">
      <c r="A6086" s="1" t="s">
        <v>5850</v>
      </c>
      <c r="B6086" s="1" t="s">
        <v>26976</v>
      </c>
      <c r="C6086" s="1" t="s">
        <v>4</v>
      </c>
    </row>
    <row r="6087" spans="1:3" x14ac:dyDescent="0.25">
      <c r="A6087" s="1" t="s">
        <v>5851</v>
      </c>
      <c r="B6087" s="1" t="s">
        <v>26976</v>
      </c>
      <c r="C6087" s="1" t="s">
        <v>4</v>
      </c>
    </row>
    <row r="6088" spans="1:3" x14ac:dyDescent="0.25">
      <c r="A6088" s="1" t="s">
        <v>5852</v>
      </c>
      <c r="B6088" s="1" t="s">
        <v>26977</v>
      </c>
      <c r="C6088" s="1" t="s">
        <v>4</v>
      </c>
    </row>
    <row r="6089" spans="1:3" x14ac:dyDescent="0.25">
      <c r="A6089" s="1" t="s">
        <v>5853</v>
      </c>
      <c r="B6089" s="1" t="s">
        <v>26977</v>
      </c>
      <c r="C6089" s="1" t="s">
        <v>4</v>
      </c>
    </row>
    <row r="6090" spans="1:3" x14ac:dyDescent="0.25">
      <c r="A6090" s="1" t="s">
        <v>5854</v>
      </c>
      <c r="B6090" s="1" t="s">
        <v>26978</v>
      </c>
      <c r="C6090" s="1" t="s">
        <v>4</v>
      </c>
    </row>
    <row r="6091" spans="1:3" x14ac:dyDescent="0.25">
      <c r="A6091" s="1" t="s">
        <v>5855</v>
      </c>
      <c r="B6091" s="1" t="s">
        <v>26978</v>
      </c>
      <c r="C6091" s="1" t="s">
        <v>4</v>
      </c>
    </row>
    <row r="6092" spans="1:3" x14ac:dyDescent="0.25">
      <c r="A6092" s="1" t="s">
        <v>5856</v>
      </c>
      <c r="B6092" s="1" t="s">
        <v>26979</v>
      </c>
      <c r="C6092" s="1" t="s">
        <v>4</v>
      </c>
    </row>
    <row r="6093" spans="1:3" x14ac:dyDescent="0.25">
      <c r="A6093" s="1" t="s">
        <v>5857</v>
      </c>
      <c r="B6093" s="1" t="s">
        <v>26979</v>
      </c>
      <c r="C6093" s="1" t="s">
        <v>4</v>
      </c>
    </row>
    <row r="6094" spans="1:3" x14ac:dyDescent="0.25">
      <c r="A6094" s="1" t="s">
        <v>5858</v>
      </c>
      <c r="B6094" s="1" t="s">
        <v>26980</v>
      </c>
      <c r="C6094" s="1" t="s">
        <v>4</v>
      </c>
    </row>
    <row r="6095" spans="1:3" x14ac:dyDescent="0.25">
      <c r="A6095" s="1" t="s">
        <v>5859</v>
      </c>
      <c r="B6095" s="1" t="s">
        <v>26980</v>
      </c>
      <c r="C6095" s="1" t="s">
        <v>4</v>
      </c>
    </row>
    <row r="6096" spans="1:3" x14ac:dyDescent="0.25">
      <c r="A6096" s="1" t="s">
        <v>5860</v>
      </c>
      <c r="B6096" s="1" t="s">
        <v>26981</v>
      </c>
      <c r="C6096" s="1" t="s">
        <v>4</v>
      </c>
    </row>
    <row r="6097" spans="1:3" x14ac:dyDescent="0.25">
      <c r="A6097" s="1" t="s">
        <v>5861</v>
      </c>
      <c r="B6097" s="1" t="s">
        <v>26981</v>
      </c>
      <c r="C6097" s="1" t="s">
        <v>4</v>
      </c>
    </row>
    <row r="6098" spans="1:3" x14ac:dyDescent="0.25">
      <c r="A6098" s="1" t="s">
        <v>5862</v>
      </c>
      <c r="B6098" s="1" t="s">
        <v>26982</v>
      </c>
      <c r="C6098" s="1" t="s">
        <v>4</v>
      </c>
    </row>
    <row r="6099" spans="1:3" x14ac:dyDescent="0.25">
      <c r="A6099" s="1" t="s">
        <v>5863</v>
      </c>
      <c r="B6099" s="1" t="s">
        <v>26982</v>
      </c>
      <c r="C6099" s="1" t="s">
        <v>4</v>
      </c>
    </row>
    <row r="6100" spans="1:3" x14ac:dyDescent="0.25">
      <c r="A6100" s="1" t="s">
        <v>5864</v>
      </c>
      <c r="B6100" s="1" t="s">
        <v>26983</v>
      </c>
      <c r="C6100" s="1" t="s">
        <v>4</v>
      </c>
    </row>
    <row r="6101" spans="1:3" x14ac:dyDescent="0.25">
      <c r="A6101" s="1" t="s">
        <v>5865</v>
      </c>
      <c r="B6101" s="1" t="s">
        <v>26983</v>
      </c>
      <c r="C6101" s="1" t="s">
        <v>4</v>
      </c>
    </row>
    <row r="6102" spans="1:3" x14ac:dyDescent="0.25">
      <c r="A6102" s="1" t="s">
        <v>5866</v>
      </c>
      <c r="B6102" s="1" t="s">
        <v>26984</v>
      </c>
      <c r="C6102" s="1" t="s">
        <v>4</v>
      </c>
    </row>
    <row r="6103" spans="1:3" x14ac:dyDescent="0.25">
      <c r="A6103" s="1" t="s">
        <v>5867</v>
      </c>
      <c r="B6103" s="1" t="s">
        <v>26984</v>
      </c>
      <c r="C6103" s="1" t="s">
        <v>4</v>
      </c>
    </row>
    <row r="6104" spans="1:3" x14ac:dyDescent="0.25">
      <c r="A6104" s="1" t="s">
        <v>5868</v>
      </c>
      <c r="B6104" s="1" t="s">
        <v>26985</v>
      </c>
      <c r="C6104" s="1" t="s">
        <v>4</v>
      </c>
    </row>
    <row r="6105" spans="1:3" x14ac:dyDescent="0.25">
      <c r="A6105" s="1" t="s">
        <v>5869</v>
      </c>
      <c r="B6105" s="1" t="s">
        <v>26985</v>
      </c>
      <c r="C6105" s="1" t="s">
        <v>4</v>
      </c>
    </row>
    <row r="6106" spans="1:3" x14ac:dyDescent="0.25">
      <c r="A6106" s="1" t="s">
        <v>5870</v>
      </c>
      <c r="B6106" s="1" t="s">
        <v>26986</v>
      </c>
      <c r="C6106" s="1" t="s">
        <v>4</v>
      </c>
    </row>
    <row r="6107" spans="1:3" x14ac:dyDescent="0.25">
      <c r="A6107" s="1" t="s">
        <v>5871</v>
      </c>
      <c r="B6107" s="1" t="s">
        <v>26986</v>
      </c>
      <c r="C6107" s="1" t="s">
        <v>4</v>
      </c>
    </row>
    <row r="6108" spans="1:3" x14ac:dyDescent="0.25">
      <c r="A6108" s="1" t="s">
        <v>5872</v>
      </c>
      <c r="B6108" s="1" t="s">
        <v>26987</v>
      </c>
      <c r="C6108" s="1" t="s">
        <v>4</v>
      </c>
    </row>
    <row r="6109" spans="1:3" x14ac:dyDescent="0.25">
      <c r="A6109" s="1" t="s">
        <v>5873</v>
      </c>
      <c r="B6109" s="1" t="s">
        <v>26987</v>
      </c>
      <c r="C6109" s="1" t="s">
        <v>4</v>
      </c>
    </row>
    <row r="6110" spans="1:3" x14ac:dyDescent="0.25">
      <c r="A6110" s="1" t="s">
        <v>5874</v>
      </c>
      <c r="B6110" s="1" t="s">
        <v>26988</v>
      </c>
      <c r="C6110" s="1" t="s">
        <v>4</v>
      </c>
    </row>
    <row r="6111" spans="1:3" x14ac:dyDescent="0.25">
      <c r="A6111" s="1" t="s">
        <v>5875</v>
      </c>
      <c r="B6111" s="1" t="s">
        <v>26988</v>
      </c>
      <c r="C6111" s="1" t="s">
        <v>4</v>
      </c>
    </row>
    <row r="6112" spans="1:3" x14ac:dyDescent="0.25">
      <c r="A6112" s="1" t="s">
        <v>5876</v>
      </c>
      <c r="B6112" s="1" t="s">
        <v>26989</v>
      </c>
      <c r="C6112" s="1" t="s">
        <v>4</v>
      </c>
    </row>
    <row r="6113" spans="1:3" x14ac:dyDescent="0.25">
      <c r="A6113" s="1" t="s">
        <v>5877</v>
      </c>
      <c r="B6113" s="1" t="s">
        <v>26989</v>
      </c>
      <c r="C6113" s="1" t="s">
        <v>4</v>
      </c>
    </row>
    <row r="6114" spans="1:3" x14ac:dyDescent="0.25">
      <c r="A6114" s="1" t="s">
        <v>5878</v>
      </c>
      <c r="B6114" s="1" t="s">
        <v>26990</v>
      </c>
      <c r="C6114" s="1" t="s">
        <v>4</v>
      </c>
    </row>
    <row r="6115" spans="1:3" x14ac:dyDescent="0.25">
      <c r="A6115" s="1" t="s">
        <v>5879</v>
      </c>
      <c r="B6115" s="1" t="s">
        <v>26990</v>
      </c>
      <c r="C6115" s="1" t="s">
        <v>4</v>
      </c>
    </row>
    <row r="6116" spans="1:3" x14ac:dyDescent="0.25">
      <c r="A6116" s="1" t="s">
        <v>5880</v>
      </c>
      <c r="B6116" s="1" t="s">
        <v>26991</v>
      </c>
      <c r="C6116" s="1" t="s">
        <v>4</v>
      </c>
    </row>
    <row r="6117" spans="1:3" x14ac:dyDescent="0.25">
      <c r="A6117" s="1" t="s">
        <v>5881</v>
      </c>
      <c r="B6117" s="1" t="s">
        <v>26991</v>
      </c>
      <c r="C6117" s="1" t="s">
        <v>4</v>
      </c>
    </row>
    <row r="6118" spans="1:3" x14ac:dyDescent="0.25">
      <c r="A6118" s="1" t="s">
        <v>5882</v>
      </c>
      <c r="B6118" s="1" t="s">
        <v>26992</v>
      </c>
      <c r="C6118" s="1" t="s">
        <v>4</v>
      </c>
    </row>
    <row r="6119" spans="1:3" x14ac:dyDescent="0.25">
      <c r="A6119" s="1" t="s">
        <v>5883</v>
      </c>
      <c r="B6119" s="1" t="s">
        <v>26992</v>
      </c>
      <c r="C6119" s="1" t="s">
        <v>4</v>
      </c>
    </row>
    <row r="6120" spans="1:3" x14ac:dyDescent="0.25">
      <c r="A6120" s="1" t="s">
        <v>5884</v>
      </c>
      <c r="B6120" s="1" t="s">
        <v>26993</v>
      </c>
      <c r="C6120" s="1" t="s">
        <v>4</v>
      </c>
    </row>
    <row r="6121" spans="1:3" x14ac:dyDescent="0.25">
      <c r="A6121" s="1" t="s">
        <v>5885</v>
      </c>
      <c r="B6121" s="1" t="s">
        <v>26993</v>
      </c>
      <c r="C6121" s="1" t="s">
        <v>4</v>
      </c>
    </row>
    <row r="6122" spans="1:3" x14ac:dyDescent="0.25">
      <c r="A6122" s="1" t="s">
        <v>5886</v>
      </c>
      <c r="B6122" s="1" t="s">
        <v>26994</v>
      </c>
      <c r="C6122" s="1" t="s">
        <v>4</v>
      </c>
    </row>
    <row r="6123" spans="1:3" x14ac:dyDescent="0.25">
      <c r="A6123" s="1" t="s">
        <v>5887</v>
      </c>
      <c r="B6123" s="1" t="s">
        <v>26994</v>
      </c>
      <c r="C6123" s="1" t="s">
        <v>4</v>
      </c>
    </row>
    <row r="6124" spans="1:3" x14ac:dyDescent="0.25">
      <c r="A6124" s="1" t="s">
        <v>5888</v>
      </c>
      <c r="B6124" s="1" t="s">
        <v>26995</v>
      </c>
      <c r="C6124" s="1" t="s">
        <v>4</v>
      </c>
    </row>
    <row r="6125" spans="1:3" x14ac:dyDescent="0.25">
      <c r="A6125" s="1" t="s">
        <v>5889</v>
      </c>
      <c r="B6125" s="1" t="s">
        <v>26995</v>
      </c>
      <c r="C6125" s="1" t="s">
        <v>4</v>
      </c>
    </row>
    <row r="6126" spans="1:3" x14ac:dyDescent="0.25">
      <c r="A6126" s="1" t="s">
        <v>5890</v>
      </c>
      <c r="B6126" s="1" t="s">
        <v>26996</v>
      </c>
      <c r="C6126" s="1" t="s">
        <v>4</v>
      </c>
    </row>
    <row r="6127" spans="1:3" x14ac:dyDescent="0.25">
      <c r="A6127" s="1" t="s">
        <v>5891</v>
      </c>
      <c r="B6127" s="1" t="s">
        <v>26996</v>
      </c>
      <c r="C6127" s="1" t="s">
        <v>4</v>
      </c>
    </row>
    <row r="6128" spans="1:3" x14ac:dyDescent="0.25">
      <c r="A6128" s="1" t="s">
        <v>5892</v>
      </c>
      <c r="B6128" s="1" t="s">
        <v>26997</v>
      </c>
      <c r="C6128" s="1" t="s">
        <v>4</v>
      </c>
    </row>
    <row r="6129" spans="1:3" x14ac:dyDescent="0.25">
      <c r="A6129" s="1" t="s">
        <v>5893</v>
      </c>
      <c r="B6129" s="1" t="s">
        <v>26997</v>
      </c>
      <c r="C6129" s="1" t="s">
        <v>4</v>
      </c>
    </row>
    <row r="6130" spans="1:3" x14ac:dyDescent="0.25">
      <c r="A6130" s="1" t="s">
        <v>5894</v>
      </c>
      <c r="B6130" s="1" t="s">
        <v>26998</v>
      </c>
      <c r="C6130" s="1" t="s">
        <v>4</v>
      </c>
    </row>
    <row r="6131" spans="1:3" x14ac:dyDescent="0.25">
      <c r="A6131" s="1" t="s">
        <v>5895</v>
      </c>
      <c r="B6131" s="1" t="s">
        <v>26998</v>
      </c>
      <c r="C6131" s="1" t="s">
        <v>4</v>
      </c>
    </row>
    <row r="6132" spans="1:3" x14ac:dyDescent="0.25">
      <c r="A6132" s="1" t="s">
        <v>5896</v>
      </c>
      <c r="B6132" s="1" t="s">
        <v>26999</v>
      </c>
      <c r="C6132" s="1" t="s">
        <v>4</v>
      </c>
    </row>
    <row r="6133" spans="1:3" x14ac:dyDescent="0.25">
      <c r="A6133" s="1" t="s">
        <v>5897</v>
      </c>
      <c r="B6133" s="1" t="s">
        <v>26999</v>
      </c>
      <c r="C6133" s="1" t="s">
        <v>4</v>
      </c>
    </row>
    <row r="6134" spans="1:3" x14ac:dyDescent="0.25">
      <c r="A6134" s="1" t="s">
        <v>5898</v>
      </c>
      <c r="B6134" s="1" t="s">
        <v>27000</v>
      </c>
      <c r="C6134" s="1" t="s">
        <v>4</v>
      </c>
    </row>
    <row r="6135" spans="1:3" x14ac:dyDescent="0.25">
      <c r="A6135" s="1" t="s">
        <v>5899</v>
      </c>
      <c r="B6135" s="1" t="s">
        <v>27000</v>
      </c>
      <c r="C6135" s="1" t="s">
        <v>4</v>
      </c>
    </row>
    <row r="6136" spans="1:3" x14ac:dyDescent="0.25">
      <c r="A6136" s="1" t="s">
        <v>5900</v>
      </c>
      <c r="B6136" s="1" t="s">
        <v>27001</v>
      </c>
      <c r="C6136" s="1" t="s">
        <v>4</v>
      </c>
    </row>
    <row r="6137" spans="1:3" x14ac:dyDescent="0.25">
      <c r="A6137" s="1" t="s">
        <v>5901</v>
      </c>
      <c r="B6137" s="1" t="s">
        <v>27001</v>
      </c>
      <c r="C6137" s="1" t="s">
        <v>4</v>
      </c>
    </row>
    <row r="6138" spans="1:3" x14ac:dyDescent="0.25">
      <c r="A6138" s="1" t="s">
        <v>5902</v>
      </c>
      <c r="B6138" s="1" t="s">
        <v>27002</v>
      </c>
      <c r="C6138" s="1" t="s">
        <v>4</v>
      </c>
    </row>
    <row r="6139" spans="1:3" x14ac:dyDescent="0.25">
      <c r="A6139" s="1" t="s">
        <v>5903</v>
      </c>
      <c r="B6139" s="1" t="s">
        <v>27002</v>
      </c>
      <c r="C6139" s="1" t="s">
        <v>4</v>
      </c>
    </row>
    <row r="6140" spans="1:3" x14ac:dyDescent="0.25">
      <c r="A6140" s="1" t="s">
        <v>5904</v>
      </c>
      <c r="B6140" s="1" t="s">
        <v>27003</v>
      </c>
      <c r="C6140" s="1" t="s">
        <v>4</v>
      </c>
    </row>
    <row r="6141" spans="1:3" x14ac:dyDescent="0.25">
      <c r="A6141" s="1" t="s">
        <v>5905</v>
      </c>
      <c r="B6141" s="1" t="s">
        <v>27003</v>
      </c>
      <c r="C6141" s="1" t="s">
        <v>4</v>
      </c>
    </row>
    <row r="6142" spans="1:3" x14ac:dyDescent="0.25">
      <c r="A6142" s="1" t="s">
        <v>5906</v>
      </c>
      <c r="B6142" s="1" t="s">
        <v>27004</v>
      </c>
      <c r="C6142" s="1" t="s">
        <v>4</v>
      </c>
    </row>
    <row r="6143" spans="1:3" x14ac:dyDescent="0.25">
      <c r="A6143" s="1" t="s">
        <v>5907</v>
      </c>
      <c r="B6143" s="1" t="s">
        <v>27004</v>
      </c>
      <c r="C6143" s="1" t="s">
        <v>4</v>
      </c>
    </row>
    <row r="6144" spans="1:3" x14ac:dyDescent="0.25">
      <c r="A6144" s="1" t="s">
        <v>5908</v>
      </c>
      <c r="B6144" s="1" t="s">
        <v>27005</v>
      </c>
      <c r="C6144" s="1" t="s">
        <v>4</v>
      </c>
    </row>
    <row r="6145" spans="1:3" x14ac:dyDescent="0.25">
      <c r="A6145" s="1" t="s">
        <v>5909</v>
      </c>
      <c r="B6145" s="1" t="s">
        <v>27005</v>
      </c>
      <c r="C6145" s="1" t="s">
        <v>4</v>
      </c>
    </row>
    <row r="6146" spans="1:3" x14ac:dyDescent="0.25">
      <c r="A6146" s="1" t="s">
        <v>5910</v>
      </c>
      <c r="B6146" s="1" t="s">
        <v>27006</v>
      </c>
      <c r="C6146" s="1" t="s">
        <v>4</v>
      </c>
    </row>
    <row r="6147" spans="1:3" x14ac:dyDescent="0.25">
      <c r="A6147" s="1" t="s">
        <v>5911</v>
      </c>
      <c r="B6147" s="1" t="s">
        <v>27006</v>
      </c>
      <c r="C6147" s="1" t="s">
        <v>4</v>
      </c>
    </row>
    <row r="6148" spans="1:3" x14ac:dyDescent="0.25">
      <c r="A6148" s="1" t="s">
        <v>5912</v>
      </c>
      <c r="B6148" s="1" t="s">
        <v>27007</v>
      </c>
      <c r="C6148" s="1" t="s">
        <v>4</v>
      </c>
    </row>
    <row r="6149" spans="1:3" x14ac:dyDescent="0.25">
      <c r="A6149" s="1" t="s">
        <v>5913</v>
      </c>
      <c r="B6149" s="1" t="s">
        <v>27007</v>
      </c>
      <c r="C6149" s="1" t="s">
        <v>4</v>
      </c>
    </row>
    <row r="6150" spans="1:3" x14ac:dyDescent="0.25">
      <c r="A6150" s="1" t="s">
        <v>5914</v>
      </c>
      <c r="B6150" s="1" t="s">
        <v>27008</v>
      </c>
      <c r="C6150" s="1" t="s">
        <v>4</v>
      </c>
    </row>
    <row r="6151" spans="1:3" x14ac:dyDescent="0.25">
      <c r="A6151" s="1" t="s">
        <v>5915</v>
      </c>
      <c r="B6151" s="1" t="s">
        <v>27008</v>
      </c>
      <c r="C6151" s="1" t="s">
        <v>4</v>
      </c>
    </row>
    <row r="6152" spans="1:3" x14ac:dyDescent="0.25">
      <c r="A6152" s="1" t="s">
        <v>5916</v>
      </c>
      <c r="B6152" s="1" t="s">
        <v>27009</v>
      </c>
      <c r="C6152" s="1" t="s">
        <v>4</v>
      </c>
    </row>
    <row r="6153" spans="1:3" x14ac:dyDescent="0.25">
      <c r="A6153" s="1" t="s">
        <v>5917</v>
      </c>
      <c r="B6153" s="1" t="s">
        <v>27009</v>
      </c>
      <c r="C6153" s="1" t="s">
        <v>4</v>
      </c>
    </row>
    <row r="6154" spans="1:3" x14ac:dyDescent="0.25">
      <c r="A6154" s="1" t="s">
        <v>5918</v>
      </c>
      <c r="B6154" s="1" t="s">
        <v>27010</v>
      </c>
      <c r="C6154" s="1" t="s">
        <v>4</v>
      </c>
    </row>
    <row r="6155" spans="1:3" x14ac:dyDescent="0.25">
      <c r="A6155" s="1" t="s">
        <v>5919</v>
      </c>
      <c r="B6155" s="1" t="s">
        <v>27010</v>
      </c>
      <c r="C6155" s="1" t="s">
        <v>4</v>
      </c>
    </row>
    <row r="6156" spans="1:3" x14ac:dyDescent="0.25">
      <c r="A6156" s="1" t="s">
        <v>5920</v>
      </c>
      <c r="B6156" s="1" t="s">
        <v>27011</v>
      </c>
      <c r="C6156" s="1" t="s">
        <v>4</v>
      </c>
    </row>
    <row r="6157" spans="1:3" x14ac:dyDescent="0.25">
      <c r="A6157" s="1" t="s">
        <v>5921</v>
      </c>
      <c r="B6157" s="1" t="s">
        <v>27011</v>
      </c>
      <c r="C6157" s="1" t="s">
        <v>4</v>
      </c>
    </row>
    <row r="6158" spans="1:3" x14ac:dyDescent="0.25">
      <c r="A6158" s="1" t="s">
        <v>5922</v>
      </c>
      <c r="B6158" s="1" t="s">
        <v>27012</v>
      </c>
      <c r="C6158" s="1" t="s">
        <v>4</v>
      </c>
    </row>
    <row r="6159" spans="1:3" x14ac:dyDescent="0.25">
      <c r="A6159" s="1" t="s">
        <v>5923</v>
      </c>
      <c r="B6159" s="1" t="s">
        <v>27012</v>
      </c>
      <c r="C6159" s="1" t="s">
        <v>4</v>
      </c>
    </row>
    <row r="6160" spans="1:3" x14ac:dyDescent="0.25">
      <c r="A6160" s="1" t="s">
        <v>5924</v>
      </c>
      <c r="B6160" s="1" t="s">
        <v>27013</v>
      </c>
      <c r="C6160" s="1" t="s">
        <v>4</v>
      </c>
    </row>
    <row r="6161" spans="1:3" x14ac:dyDescent="0.25">
      <c r="A6161" s="1" t="s">
        <v>5925</v>
      </c>
      <c r="B6161" s="1" t="s">
        <v>27013</v>
      </c>
      <c r="C6161" s="1" t="s">
        <v>4</v>
      </c>
    </row>
    <row r="6162" spans="1:3" x14ac:dyDescent="0.25">
      <c r="A6162" s="1" t="s">
        <v>5926</v>
      </c>
      <c r="B6162" s="1" t="s">
        <v>27014</v>
      </c>
      <c r="C6162" s="1" t="s">
        <v>4</v>
      </c>
    </row>
    <row r="6163" spans="1:3" x14ac:dyDescent="0.25">
      <c r="A6163" s="1" t="s">
        <v>5927</v>
      </c>
      <c r="B6163" s="1" t="s">
        <v>27014</v>
      </c>
      <c r="C6163" s="1" t="s">
        <v>4</v>
      </c>
    </row>
    <row r="6164" spans="1:3" x14ac:dyDescent="0.25">
      <c r="A6164" s="1" t="s">
        <v>5928</v>
      </c>
      <c r="B6164" s="1" t="s">
        <v>27015</v>
      </c>
      <c r="C6164" s="1" t="s">
        <v>4</v>
      </c>
    </row>
    <row r="6165" spans="1:3" x14ac:dyDescent="0.25">
      <c r="A6165" s="1" t="s">
        <v>5929</v>
      </c>
      <c r="B6165" s="1" t="s">
        <v>27015</v>
      </c>
      <c r="C6165" s="1" t="s">
        <v>4</v>
      </c>
    </row>
    <row r="6166" spans="1:3" x14ac:dyDescent="0.25">
      <c r="A6166" s="1" t="s">
        <v>5930</v>
      </c>
      <c r="B6166" s="1" t="s">
        <v>27016</v>
      </c>
      <c r="C6166" s="1" t="s">
        <v>4</v>
      </c>
    </row>
    <row r="6167" spans="1:3" x14ac:dyDescent="0.25">
      <c r="A6167" s="1" t="s">
        <v>5931</v>
      </c>
      <c r="B6167" s="1" t="s">
        <v>27016</v>
      </c>
      <c r="C6167" s="1" t="s">
        <v>4</v>
      </c>
    </row>
    <row r="6168" spans="1:3" x14ac:dyDescent="0.25">
      <c r="A6168" s="1" t="s">
        <v>5932</v>
      </c>
      <c r="B6168" s="1" t="s">
        <v>27017</v>
      </c>
      <c r="C6168" s="1" t="s">
        <v>4</v>
      </c>
    </row>
    <row r="6169" spans="1:3" x14ac:dyDescent="0.25">
      <c r="A6169" s="1" t="s">
        <v>5933</v>
      </c>
      <c r="B6169" s="1" t="s">
        <v>27017</v>
      </c>
      <c r="C6169" s="1" t="s">
        <v>4</v>
      </c>
    </row>
    <row r="6170" spans="1:3" x14ac:dyDescent="0.25">
      <c r="A6170" s="1" t="s">
        <v>5934</v>
      </c>
      <c r="B6170" s="1" t="s">
        <v>27018</v>
      </c>
      <c r="C6170" s="1" t="s">
        <v>4</v>
      </c>
    </row>
    <row r="6171" spans="1:3" x14ac:dyDescent="0.25">
      <c r="A6171" s="1" t="s">
        <v>5935</v>
      </c>
      <c r="B6171" s="1" t="s">
        <v>27018</v>
      </c>
      <c r="C6171" s="1" t="s">
        <v>4</v>
      </c>
    </row>
    <row r="6172" spans="1:3" x14ac:dyDescent="0.25">
      <c r="A6172" s="1" t="s">
        <v>5936</v>
      </c>
      <c r="B6172" s="1" t="s">
        <v>27019</v>
      </c>
      <c r="C6172" s="1" t="s">
        <v>4</v>
      </c>
    </row>
    <row r="6173" spans="1:3" x14ac:dyDescent="0.25">
      <c r="A6173" s="1" t="s">
        <v>5937</v>
      </c>
      <c r="B6173" s="1" t="s">
        <v>27019</v>
      </c>
      <c r="C6173" s="1" t="s">
        <v>4</v>
      </c>
    </row>
    <row r="6174" spans="1:3" x14ac:dyDescent="0.25">
      <c r="A6174" s="1" t="s">
        <v>5938</v>
      </c>
      <c r="B6174" s="1" t="s">
        <v>27020</v>
      </c>
      <c r="C6174" s="1" t="s">
        <v>4</v>
      </c>
    </row>
    <row r="6175" spans="1:3" x14ac:dyDescent="0.25">
      <c r="A6175" s="1" t="s">
        <v>5939</v>
      </c>
      <c r="B6175" s="1" t="s">
        <v>27020</v>
      </c>
      <c r="C6175" s="1" t="s">
        <v>4</v>
      </c>
    </row>
    <row r="6176" spans="1:3" x14ac:dyDescent="0.25">
      <c r="A6176" s="1" t="s">
        <v>5940</v>
      </c>
      <c r="B6176" s="1" t="s">
        <v>27021</v>
      </c>
      <c r="C6176" s="1" t="s">
        <v>4</v>
      </c>
    </row>
    <row r="6177" spans="1:3" x14ac:dyDescent="0.25">
      <c r="A6177" s="1" t="s">
        <v>5941</v>
      </c>
      <c r="B6177" s="1" t="s">
        <v>27021</v>
      </c>
      <c r="C6177" s="1" t="s">
        <v>4</v>
      </c>
    </row>
    <row r="6178" spans="1:3" x14ac:dyDescent="0.25">
      <c r="A6178" s="1" t="s">
        <v>5942</v>
      </c>
      <c r="B6178" s="1" t="s">
        <v>27022</v>
      </c>
      <c r="C6178" s="1" t="s">
        <v>4</v>
      </c>
    </row>
    <row r="6179" spans="1:3" x14ac:dyDescent="0.25">
      <c r="A6179" s="1" t="s">
        <v>5943</v>
      </c>
      <c r="B6179" s="1" t="s">
        <v>27022</v>
      </c>
      <c r="C6179" s="1" t="s">
        <v>4</v>
      </c>
    </row>
    <row r="6180" spans="1:3" x14ac:dyDescent="0.25">
      <c r="A6180" s="1" t="s">
        <v>5944</v>
      </c>
      <c r="B6180" s="1" t="s">
        <v>27023</v>
      </c>
      <c r="C6180" s="1" t="s">
        <v>4</v>
      </c>
    </row>
    <row r="6181" spans="1:3" x14ac:dyDescent="0.25">
      <c r="A6181" s="1" t="s">
        <v>5945</v>
      </c>
      <c r="B6181" s="1" t="s">
        <v>27023</v>
      </c>
      <c r="C6181" s="1" t="s">
        <v>4</v>
      </c>
    </row>
    <row r="6182" spans="1:3" x14ac:dyDescent="0.25">
      <c r="A6182" s="1" t="s">
        <v>5946</v>
      </c>
      <c r="B6182" s="1" t="s">
        <v>27024</v>
      </c>
      <c r="C6182" s="1" t="s">
        <v>4</v>
      </c>
    </row>
    <row r="6183" spans="1:3" x14ac:dyDescent="0.25">
      <c r="A6183" s="1" t="s">
        <v>5947</v>
      </c>
      <c r="B6183" s="1" t="s">
        <v>27024</v>
      </c>
      <c r="C6183" s="1" t="s">
        <v>4</v>
      </c>
    </row>
    <row r="6184" spans="1:3" x14ac:dyDescent="0.25">
      <c r="A6184" s="1" t="s">
        <v>5948</v>
      </c>
      <c r="B6184" s="1" t="s">
        <v>27025</v>
      </c>
      <c r="C6184" s="1" t="s">
        <v>4</v>
      </c>
    </row>
    <row r="6185" spans="1:3" x14ac:dyDescent="0.25">
      <c r="A6185" s="1" t="s">
        <v>5949</v>
      </c>
      <c r="B6185" s="1" t="s">
        <v>27025</v>
      </c>
      <c r="C6185" s="1" t="s">
        <v>4</v>
      </c>
    </row>
    <row r="6186" spans="1:3" x14ac:dyDescent="0.25">
      <c r="A6186" s="1" t="s">
        <v>5950</v>
      </c>
      <c r="B6186" s="1" t="s">
        <v>27026</v>
      </c>
      <c r="C6186" s="1" t="s">
        <v>4</v>
      </c>
    </row>
    <row r="6187" spans="1:3" x14ac:dyDescent="0.25">
      <c r="A6187" s="1" t="s">
        <v>5951</v>
      </c>
      <c r="B6187" s="1" t="s">
        <v>27026</v>
      </c>
      <c r="C6187" s="1" t="s">
        <v>4</v>
      </c>
    </row>
    <row r="6188" spans="1:3" x14ac:dyDescent="0.25">
      <c r="A6188" s="1" t="s">
        <v>5952</v>
      </c>
      <c r="B6188" s="1" t="s">
        <v>27027</v>
      </c>
      <c r="C6188" s="1" t="s">
        <v>4</v>
      </c>
    </row>
    <row r="6189" spans="1:3" x14ac:dyDescent="0.25">
      <c r="A6189" s="1" t="s">
        <v>5953</v>
      </c>
      <c r="B6189" s="1" t="s">
        <v>27027</v>
      </c>
      <c r="C6189" s="1" t="s">
        <v>4</v>
      </c>
    </row>
    <row r="6190" spans="1:3" x14ac:dyDescent="0.25">
      <c r="A6190" s="1" t="s">
        <v>5954</v>
      </c>
      <c r="B6190" s="1" t="s">
        <v>27028</v>
      </c>
      <c r="C6190" s="1" t="s">
        <v>4</v>
      </c>
    </row>
    <row r="6191" spans="1:3" x14ac:dyDescent="0.25">
      <c r="A6191" s="1" t="s">
        <v>5955</v>
      </c>
      <c r="B6191" s="1" t="s">
        <v>27028</v>
      </c>
      <c r="C6191" s="1" t="s">
        <v>4</v>
      </c>
    </row>
    <row r="6192" spans="1:3" x14ac:dyDescent="0.25">
      <c r="A6192" s="1" t="s">
        <v>5956</v>
      </c>
      <c r="B6192" s="1" t="s">
        <v>27029</v>
      </c>
      <c r="C6192" s="1" t="s">
        <v>4</v>
      </c>
    </row>
    <row r="6193" spans="1:3" x14ac:dyDescent="0.25">
      <c r="A6193" s="1" t="s">
        <v>5957</v>
      </c>
      <c r="B6193" s="1" t="s">
        <v>27029</v>
      </c>
      <c r="C6193" s="1" t="s">
        <v>4</v>
      </c>
    </row>
    <row r="6194" spans="1:3" x14ac:dyDescent="0.25">
      <c r="A6194" s="1" t="s">
        <v>5958</v>
      </c>
      <c r="B6194" s="1" t="s">
        <v>27030</v>
      </c>
      <c r="C6194" s="1" t="s">
        <v>4</v>
      </c>
    </row>
    <row r="6195" spans="1:3" x14ac:dyDescent="0.25">
      <c r="A6195" s="1" t="s">
        <v>5959</v>
      </c>
      <c r="B6195" s="1" t="s">
        <v>27030</v>
      </c>
      <c r="C6195" s="1" t="s">
        <v>4</v>
      </c>
    </row>
    <row r="6196" spans="1:3" x14ac:dyDescent="0.25">
      <c r="A6196" s="1" t="s">
        <v>5960</v>
      </c>
      <c r="B6196" s="1" t="s">
        <v>27031</v>
      </c>
      <c r="C6196" s="1" t="s">
        <v>4</v>
      </c>
    </row>
    <row r="6197" spans="1:3" x14ac:dyDescent="0.25">
      <c r="A6197" s="1" t="s">
        <v>5961</v>
      </c>
      <c r="B6197" s="1" t="s">
        <v>27031</v>
      </c>
      <c r="C6197" s="1" t="s">
        <v>4</v>
      </c>
    </row>
    <row r="6198" spans="1:3" x14ac:dyDescent="0.25">
      <c r="A6198" s="1" t="s">
        <v>5962</v>
      </c>
      <c r="B6198" s="1" t="s">
        <v>27032</v>
      </c>
      <c r="C6198" s="1" t="s">
        <v>4</v>
      </c>
    </row>
    <row r="6199" spans="1:3" x14ac:dyDescent="0.25">
      <c r="A6199" s="1" t="s">
        <v>5963</v>
      </c>
      <c r="B6199" s="1" t="s">
        <v>27032</v>
      </c>
      <c r="C6199" s="1" t="s">
        <v>4</v>
      </c>
    </row>
    <row r="6200" spans="1:3" x14ac:dyDescent="0.25">
      <c r="A6200" s="1" t="s">
        <v>5964</v>
      </c>
      <c r="B6200" s="1" t="s">
        <v>27033</v>
      </c>
      <c r="C6200" s="1" t="s">
        <v>4</v>
      </c>
    </row>
    <row r="6201" spans="1:3" x14ac:dyDescent="0.25">
      <c r="A6201" s="1" t="s">
        <v>5965</v>
      </c>
      <c r="B6201" s="1" t="s">
        <v>27033</v>
      </c>
      <c r="C6201" s="1" t="s">
        <v>4</v>
      </c>
    </row>
    <row r="6202" spans="1:3" x14ac:dyDescent="0.25">
      <c r="A6202" s="1" t="s">
        <v>5966</v>
      </c>
      <c r="B6202" s="1" t="s">
        <v>27034</v>
      </c>
      <c r="C6202" s="1" t="s">
        <v>4</v>
      </c>
    </row>
    <row r="6203" spans="1:3" x14ac:dyDescent="0.25">
      <c r="A6203" s="1" t="s">
        <v>5967</v>
      </c>
      <c r="B6203" s="1" t="s">
        <v>27034</v>
      </c>
      <c r="C6203" s="1" t="s">
        <v>4</v>
      </c>
    </row>
    <row r="6204" spans="1:3" x14ac:dyDescent="0.25">
      <c r="A6204" s="1" t="s">
        <v>5968</v>
      </c>
      <c r="B6204" s="1" t="s">
        <v>27035</v>
      </c>
      <c r="C6204" s="1" t="s">
        <v>4</v>
      </c>
    </row>
    <row r="6205" spans="1:3" x14ac:dyDescent="0.25">
      <c r="A6205" s="1" t="s">
        <v>5969</v>
      </c>
      <c r="B6205" s="1" t="s">
        <v>27035</v>
      </c>
      <c r="C6205" s="1" t="s">
        <v>4</v>
      </c>
    </row>
    <row r="6206" spans="1:3" x14ac:dyDescent="0.25">
      <c r="A6206" s="1" t="s">
        <v>5970</v>
      </c>
      <c r="B6206" s="1" t="s">
        <v>27036</v>
      </c>
      <c r="C6206" s="1" t="s">
        <v>4</v>
      </c>
    </row>
    <row r="6207" spans="1:3" x14ac:dyDescent="0.25">
      <c r="A6207" s="1" t="s">
        <v>5971</v>
      </c>
      <c r="B6207" s="1" t="s">
        <v>27036</v>
      </c>
      <c r="C6207" s="1" t="s">
        <v>4</v>
      </c>
    </row>
    <row r="6208" spans="1:3" x14ac:dyDescent="0.25">
      <c r="A6208" s="1" t="s">
        <v>5972</v>
      </c>
      <c r="B6208" s="1" t="s">
        <v>27037</v>
      </c>
      <c r="C6208" s="1" t="s">
        <v>4</v>
      </c>
    </row>
    <row r="6209" spans="1:3" x14ac:dyDescent="0.25">
      <c r="A6209" s="1" t="s">
        <v>5973</v>
      </c>
      <c r="B6209" s="1" t="s">
        <v>27037</v>
      </c>
      <c r="C6209" s="1" t="s">
        <v>4</v>
      </c>
    </row>
    <row r="6210" spans="1:3" x14ac:dyDescent="0.25">
      <c r="A6210" s="1" t="s">
        <v>5974</v>
      </c>
      <c r="B6210" s="1" t="s">
        <v>27038</v>
      </c>
      <c r="C6210" s="1" t="s">
        <v>4</v>
      </c>
    </row>
    <row r="6211" spans="1:3" x14ac:dyDescent="0.25">
      <c r="A6211" s="1" t="s">
        <v>5975</v>
      </c>
      <c r="B6211" s="1" t="s">
        <v>27038</v>
      </c>
      <c r="C6211" s="1" t="s">
        <v>4</v>
      </c>
    </row>
    <row r="6212" spans="1:3" x14ac:dyDescent="0.25">
      <c r="A6212" s="1" t="s">
        <v>5976</v>
      </c>
      <c r="B6212" s="1" t="s">
        <v>27039</v>
      </c>
      <c r="C6212" s="1" t="s">
        <v>4</v>
      </c>
    </row>
    <row r="6213" spans="1:3" x14ac:dyDescent="0.25">
      <c r="A6213" s="1" t="s">
        <v>5977</v>
      </c>
      <c r="B6213" s="1" t="s">
        <v>27039</v>
      </c>
      <c r="C6213" s="1" t="s">
        <v>4</v>
      </c>
    </row>
    <row r="6214" spans="1:3" x14ac:dyDescent="0.25">
      <c r="A6214" s="1" t="s">
        <v>5978</v>
      </c>
      <c r="B6214" s="1" t="s">
        <v>27040</v>
      </c>
      <c r="C6214" s="1" t="s">
        <v>4</v>
      </c>
    </row>
    <row r="6215" spans="1:3" x14ac:dyDescent="0.25">
      <c r="A6215" s="1" t="s">
        <v>5979</v>
      </c>
      <c r="B6215" s="1" t="s">
        <v>27040</v>
      </c>
      <c r="C6215" s="1" t="s">
        <v>4</v>
      </c>
    </row>
    <row r="6216" spans="1:3" x14ac:dyDescent="0.25">
      <c r="A6216" s="1" t="s">
        <v>5980</v>
      </c>
      <c r="B6216" s="1" t="s">
        <v>27041</v>
      </c>
      <c r="C6216" s="1" t="s">
        <v>4</v>
      </c>
    </row>
    <row r="6217" spans="1:3" x14ac:dyDescent="0.25">
      <c r="A6217" s="1" t="s">
        <v>5981</v>
      </c>
      <c r="B6217" s="1" t="s">
        <v>27041</v>
      </c>
      <c r="C6217" s="1" t="s">
        <v>4</v>
      </c>
    </row>
    <row r="6218" spans="1:3" x14ac:dyDescent="0.25">
      <c r="A6218" s="1" t="s">
        <v>5982</v>
      </c>
      <c r="B6218" s="1" t="s">
        <v>27042</v>
      </c>
      <c r="C6218" s="1" t="s">
        <v>4</v>
      </c>
    </row>
    <row r="6219" spans="1:3" x14ac:dyDescent="0.25">
      <c r="A6219" s="1" t="s">
        <v>5983</v>
      </c>
      <c r="B6219" s="1" t="s">
        <v>27042</v>
      </c>
      <c r="C6219" s="1" t="s">
        <v>4</v>
      </c>
    </row>
    <row r="6220" spans="1:3" x14ac:dyDescent="0.25">
      <c r="A6220" s="1" t="s">
        <v>5984</v>
      </c>
      <c r="B6220" s="1" t="s">
        <v>27043</v>
      </c>
      <c r="C6220" s="1" t="s">
        <v>4</v>
      </c>
    </row>
    <row r="6221" spans="1:3" x14ac:dyDescent="0.25">
      <c r="A6221" s="1" t="s">
        <v>5985</v>
      </c>
      <c r="B6221" s="1" t="s">
        <v>27043</v>
      </c>
      <c r="C6221" s="1" t="s">
        <v>4</v>
      </c>
    </row>
    <row r="6222" spans="1:3" x14ac:dyDescent="0.25">
      <c r="A6222" s="1" t="s">
        <v>5986</v>
      </c>
      <c r="B6222" s="1" t="s">
        <v>27044</v>
      </c>
      <c r="C6222" s="1" t="s">
        <v>4</v>
      </c>
    </row>
    <row r="6223" spans="1:3" x14ac:dyDescent="0.25">
      <c r="A6223" s="1" t="s">
        <v>5987</v>
      </c>
      <c r="B6223" s="1" t="s">
        <v>27044</v>
      </c>
      <c r="C6223" s="1" t="s">
        <v>4</v>
      </c>
    </row>
    <row r="6224" spans="1:3" x14ac:dyDescent="0.25">
      <c r="A6224" s="1" t="s">
        <v>5988</v>
      </c>
      <c r="B6224" s="1" t="s">
        <v>27045</v>
      </c>
      <c r="C6224" s="1" t="s">
        <v>4</v>
      </c>
    </row>
    <row r="6225" spans="1:3" x14ac:dyDescent="0.25">
      <c r="A6225" s="1" t="s">
        <v>5989</v>
      </c>
      <c r="B6225" s="1" t="s">
        <v>27045</v>
      </c>
      <c r="C6225" s="1" t="s">
        <v>4</v>
      </c>
    </row>
    <row r="6226" spans="1:3" x14ac:dyDescent="0.25">
      <c r="A6226" s="1" t="s">
        <v>5990</v>
      </c>
      <c r="B6226" s="1" t="s">
        <v>27046</v>
      </c>
      <c r="C6226" s="1" t="s">
        <v>4</v>
      </c>
    </row>
    <row r="6227" spans="1:3" x14ac:dyDescent="0.25">
      <c r="A6227" s="1" t="s">
        <v>5991</v>
      </c>
      <c r="B6227" s="1" t="s">
        <v>27046</v>
      </c>
      <c r="C6227" s="1" t="s">
        <v>4</v>
      </c>
    </row>
    <row r="6228" spans="1:3" x14ac:dyDescent="0.25">
      <c r="A6228" s="1" t="s">
        <v>5992</v>
      </c>
      <c r="B6228" s="1" t="s">
        <v>27047</v>
      </c>
      <c r="C6228" s="1" t="s">
        <v>4</v>
      </c>
    </row>
    <row r="6229" spans="1:3" x14ac:dyDescent="0.25">
      <c r="A6229" s="1" t="s">
        <v>5993</v>
      </c>
      <c r="B6229" s="1" t="s">
        <v>27047</v>
      </c>
      <c r="C6229" s="1" t="s">
        <v>4</v>
      </c>
    </row>
    <row r="6230" spans="1:3" x14ac:dyDescent="0.25">
      <c r="A6230" s="1" t="s">
        <v>5994</v>
      </c>
      <c r="B6230" s="1" t="s">
        <v>27048</v>
      </c>
      <c r="C6230" s="1" t="s">
        <v>4</v>
      </c>
    </row>
    <row r="6231" spans="1:3" x14ac:dyDescent="0.25">
      <c r="A6231" s="1" t="s">
        <v>5995</v>
      </c>
      <c r="B6231" s="1" t="s">
        <v>27048</v>
      </c>
      <c r="C6231" s="1" t="s">
        <v>4</v>
      </c>
    </row>
    <row r="6232" spans="1:3" x14ac:dyDescent="0.25">
      <c r="A6232" s="1" t="s">
        <v>5996</v>
      </c>
      <c r="B6232" s="1" t="s">
        <v>27049</v>
      </c>
      <c r="C6232" s="1" t="s">
        <v>4</v>
      </c>
    </row>
    <row r="6233" spans="1:3" x14ac:dyDescent="0.25">
      <c r="A6233" s="1" t="s">
        <v>5997</v>
      </c>
      <c r="B6233" s="1" t="s">
        <v>27049</v>
      </c>
      <c r="C6233" s="1" t="s">
        <v>4</v>
      </c>
    </row>
    <row r="6234" spans="1:3" x14ac:dyDescent="0.25">
      <c r="A6234" s="1" t="s">
        <v>5998</v>
      </c>
      <c r="B6234" s="1" t="s">
        <v>27050</v>
      </c>
      <c r="C6234" s="1" t="s">
        <v>4</v>
      </c>
    </row>
    <row r="6235" spans="1:3" x14ac:dyDescent="0.25">
      <c r="A6235" s="1" t="s">
        <v>5999</v>
      </c>
      <c r="B6235" s="1" t="s">
        <v>27050</v>
      </c>
      <c r="C6235" s="1" t="s">
        <v>4</v>
      </c>
    </row>
    <row r="6236" spans="1:3" x14ac:dyDescent="0.25">
      <c r="A6236" s="1" t="s">
        <v>6000</v>
      </c>
      <c r="B6236" s="1" t="s">
        <v>27051</v>
      </c>
      <c r="C6236" s="1" t="s">
        <v>4</v>
      </c>
    </row>
    <row r="6237" spans="1:3" x14ac:dyDescent="0.25">
      <c r="A6237" s="1" t="s">
        <v>6001</v>
      </c>
      <c r="B6237" s="1" t="s">
        <v>27051</v>
      </c>
      <c r="C6237" s="1" t="s">
        <v>4</v>
      </c>
    </row>
    <row r="6238" spans="1:3" x14ac:dyDescent="0.25">
      <c r="A6238" s="1" t="s">
        <v>6002</v>
      </c>
      <c r="B6238" s="1" t="s">
        <v>27052</v>
      </c>
      <c r="C6238" s="1" t="s">
        <v>4</v>
      </c>
    </row>
    <row r="6239" spans="1:3" x14ac:dyDescent="0.25">
      <c r="A6239" s="1" t="s">
        <v>6003</v>
      </c>
      <c r="B6239" s="1" t="s">
        <v>27052</v>
      </c>
      <c r="C6239" s="1" t="s">
        <v>4</v>
      </c>
    </row>
    <row r="6240" spans="1:3" x14ac:dyDescent="0.25">
      <c r="A6240" s="1" t="s">
        <v>6004</v>
      </c>
      <c r="B6240" s="1" t="s">
        <v>27053</v>
      </c>
      <c r="C6240" s="1" t="s">
        <v>4</v>
      </c>
    </row>
    <row r="6241" spans="1:3" x14ac:dyDescent="0.25">
      <c r="A6241" s="1" t="s">
        <v>6005</v>
      </c>
      <c r="B6241" s="1" t="s">
        <v>27053</v>
      </c>
      <c r="C6241" s="1" t="s">
        <v>4</v>
      </c>
    </row>
    <row r="6242" spans="1:3" x14ac:dyDescent="0.25">
      <c r="A6242" s="1" t="s">
        <v>6006</v>
      </c>
      <c r="B6242" s="1" t="s">
        <v>27054</v>
      </c>
      <c r="C6242" s="1" t="s">
        <v>4</v>
      </c>
    </row>
    <row r="6243" spans="1:3" x14ac:dyDescent="0.25">
      <c r="A6243" s="1" t="s">
        <v>6007</v>
      </c>
      <c r="B6243" s="1" t="s">
        <v>27054</v>
      </c>
      <c r="C6243" s="1" t="s">
        <v>4</v>
      </c>
    </row>
    <row r="6244" spans="1:3" x14ac:dyDescent="0.25">
      <c r="A6244" s="1" t="s">
        <v>6008</v>
      </c>
      <c r="B6244" s="1" t="s">
        <v>27055</v>
      </c>
      <c r="C6244" s="1" t="s">
        <v>4</v>
      </c>
    </row>
    <row r="6245" spans="1:3" x14ac:dyDescent="0.25">
      <c r="A6245" s="1" t="s">
        <v>6009</v>
      </c>
      <c r="B6245" s="1" t="s">
        <v>27055</v>
      </c>
      <c r="C6245" s="1" t="s">
        <v>4</v>
      </c>
    </row>
    <row r="6246" spans="1:3" x14ac:dyDescent="0.25">
      <c r="A6246" s="1" t="s">
        <v>6010</v>
      </c>
      <c r="B6246" s="1" t="s">
        <v>27056</v>
      </c>
      <c r="C6246" s="1" t="s">
        <v>4</v>
      </c>
    </row>
    <row r="6247" spans="1:3" x14ac:dyDescent="0.25">
      <c r="A6247" s="1" t="s">
        <v>6011</v>
      </c>
      <c r="B6247" s="1" t="s">
        <v>27056</v>
      </c>
      <c r="C6247" s="1" t="s">
        <v>4</v>
      </c>
    </row>
    <row r="6248" spans="1:3" x14ac:dyDescent="0.25">
      <c r="A6248" s="1" t="s">
        <v>6012</v>
      </c>
      <c r="B6248" s="1" t="s">
        <v>27057</v>
      </c>
      <c r="C6248" s="1" t="s">
        <v>4</v>
      </c>
    </row>
    <row r="6249" spans="1:3" x14ac:dyDescent="0.25">
      <c r="A6249" s="1" t="s">
        <v>6013</v>
      </c>
      <c r="B6249" s="1" t="s">
        <v>27057</v>
      </c>
      <c r="C6249" s="1" t="s">
        <v>4</v>
      </c>
    </row>
    <row r="6250" spans="1:3" x14ac:dyDescent="0.25">
      <c r="A6250" s="1" t="s">
        <v>6014</v>
      </c>
      <c r="B6250" s="1" t="s">
        <v>27058</v>
      </c>
      <c r="C6250" s="1" t="s">
        <v>4</v>
      </c>
    </row>
    <row r="6251" spans="1:3" x14ac:dyDescent="0.25">
      <c r="A6251" s="1" t="s">
        <v>6015</v>
      </c>
      <c r="B6251" s="1" t="s">
        <v>27058</v>
      </c>
      <c r="C6251" s="1" t="s">
        <v>4</v>
      </c>
    </row>
    <row r="6252" spans="1:3" x14ac:dyDescent="0.25">
      <c r="A6252" s="1" t="s">
        <v>6016</v>
      </c>
      <c r="B6252" s="1" t="s">
        <v>27059</v>
      </c>
      <c r="C6252" s="1" t="s">
        <v>4</v>
      </c>
    </row>
    <row r="6253" spans="1:3" x14ac:dyDescent="0.25">
      <c r="A6253" s="1" t="s">
        <v>6017</v>
      </c>
      <c r="B6253" s="1" t="s">
        <v>27059</v>
      </c>
      <c r="C6253" s="1" t="s">
        <v>4</v>
      </c>
    </row>
    <row r="6254" spans="1:3" x14ac:dyDescent="0.25">
      <c r="A6254" s="1" t="s">
        <v>6018</v>
      </c>
      <c r="B6254" s="1" t="s">
        <v>27060</v>
      </c>
      <c r="C6254" s="1" t="s">
        <v>4</v>
      </c>
    </row>
    <row r="6255" spans="1:3" x14ac:dyDescent="0.25">
      <c r="A6255" s="1" t="s">
        <v>6019</v>
      </c>
      <c r="B6255" s="1" t="s">
        <v>27060</v>
      </c>
      <c r="C6255" s="1" t="s">
        <v>4</v>
      </c>
    </row>
    <row r="6256" spans="1:3" x14ac:dyDescent="0.25">
      <c r="A6256" s="1" t="s">
        <v>6020</v>
      </c>
      <c r="B6256" s="1" t="s">
        <v>27061</v>
      </c>
      <c r="C6256" s="1" t="s">
        <v>4</v>
      </c>
    </row>
    <row r="6257" spans="1:3" x14ac:dyDescent="0.25">
      <c r="A6257" s="1" t="s">
        <v>6021</v>
      </c>
      <c r="B6257" s="1" t="s">
        <v>27061</v>
      </c>
      <c r="C6257" s="1" t="s">
        <v>4</v>
      </c>
    </row>
    <row r="6258" spans="1:3" x14ac:dyDescent="0.25">
      <c r="A6258" s="1" t="s">
        <v>6022</v>
      </c>
      <c r="B6258" s="1" t="s">
        <v>27062</v>
      </c>
      <c r="C6258" s="1" t="s">
        <v>4</v>
      </c>
    </row>
    <row r="6259" spans="1:3" x14ac:dyDescent="0.25">
      <c r="A6259" s="1" t="s">
        <v>6023</v>
      </c>
      <c r="B6259" s="1" t="s">
        <v>27062</v>
      </c>
      <c r="C6259" s="1" t="s">
        <v>4</v>
      </c>
    </row>
    <row r="6260" spans="1:3" x14ac:dyDescent="0.25">
      <c r="A6260" s="1" t="s">
        <v>6024</v>
      </c>
      <c r="B6260" s="1" t="s">
        <v>27063</v>
      </c>
      <c r="C6260" s="1" t="s">
        <v>4</v>
      </c>
    </row>
    <row r="6261" spans="1:3" x14ac:dyDescent="0.25">
      <c r="A6261" s="1" t="s">
        <v>6025</v>
      </c>
      <c r="B6261" s="1" t="s">
        <v>27063</v>
      </c>
      <c r="C6261" s="1" t="s">
        <v>4</v>
      </c>
    </row>
    <row r="6262" spans="1:3" x14ac:dyDescent="0.25">
      <c r="A6262" s="1" t="s">
        <v>6026</v>
      </c>
      <c r="B6262" s="1" t="s">
        <v>27064</v>
      </c>
      <c r="C6262" s="1" t="s">
        <v>4</v>
      </c>
    </row>
    <row r="6263" spans="1:3" x14ac:dyDescent="0.25">
      <c r="A6263" s="1" t="s">
        <v>6027</v>
      </c>
      <c r="B6263" s="1" t="s">
        <v>27064</v>
      </c>
      <c r="C6263" s="1" t="s">
        <v>4</v>
      </c>
    </row>
    <row r="6264" spans="1:3" x14ac:dyDescent="0.25">
      <c r="A6264" s="1" t="s">
        <v>6028</v>
      </c>
      <c r="B6264" s="1" t="s">
        <v>27065</v>
      </c>
      <c r="C6264" s="1" t="s">
        <v>4</v>
      </c>
    </row>
    <row r="6265" spans="1:3" x14ac:dyDescent="0.25">
      <c r="A6265" s="1" t="s">
        <v>6029</v>
      </c>
      <c r="B6265" s="1" t="s">
        <v>27065</v>
      </c>
      <c r="C6265" s="1" t="s">
        <v>4</v>
      </c>
    </row>
    <row r="6266" spans="1:3" x14ac:dyDescent="0.25">
      <c r="A6266" s="1" t="s">
        <v>6030</v>
      </c>
      <c r="B6266" s="1" t="s">
        <v>27066</v>
      </c>
      <c r="C6266" s="1" t="s">
        <v>4</v>
      </c>
    </row>
    <row r="6267" spans="1:3" x14ac:dyDescent="0.25">
      <c r="A6267" s="1" t="s">
        <v>6031</v>
      </c>
      <c r="B6267" s="1" t="s">
        <v>27066</v>
      </c>
      <c r="C6267" s="1" t="s">
        <v>4</v>
      </c>
    </row>
    <row r="6268" spans="1:3" x14ac:dyDescent="0.25">
      <c r="A6268" s="1" t="s">
        <v>6032</v>
      </c>
      <c r="B6268" s="1" t="s">
        <v>27067</v>
      </c>
      <c r="C6268" s="1" t="s">
        <v>4</v>
      </c>
    </row>
    <row r="6269" spans="1:3" x14ac:dyDescent="0.25">
      <c r="A6269" s="1" t="s">
        <v>6033</v>
      </c>
      <c r="B6269" s="1" t="s">
        <v>27067</v>
      </c>
      <c r="C6269" s="1" t="s">
        <v>4</v>
      </c>
    </row>
    <row r="6270" spans="1:3" x14ac:dyDescent="0.25">
      <c r="A6270" s="1" t="s">
        <v>6034</v>
      </c>
      <c r="B6270" s="1" t="s">
        <v>27068</v>
      </c>
      <c r="C6270" s="1" t="s">
        <v>4</v>
      </c>
    </row>
    <row r="6271" spans="1:3" x14ac:dyDescent="0.25">
      <c r="A6271" s="1" t="s">
        <v>6035</v>
      </c>
      <c r="B6271" s="1" t="s">
        <v>27068</v>
      </c>
      <c r="C6271" s="1" t="s">
        <v>4</v>
      </c>
    </row>
    <row r="6272" spans="1:3" x14ac:dyDescent="0.25">
      <c r="A6272" s="1" t="s">
        <v>6036</v>
      </c>
      <c r="B6272" s="1" t="s">
        <v>27069</v>
      </c>
      <c r="C6272" s="1" t="s">
        <v>4</v>
      </c>
    </row>
    <row r="6273" spans="1:3" x14ac:dyDescent="0.25">
      <c r="A6273" s="1" t="s">
        <v>6037</v>
      </c>
      <c r="B6273" s="1" t="s">
        <v>27069</v>
      </c>
      <c r="C6273" s="1" t="s">
        <v>4</v>
      </c>
    </row>
    <row r="6274" spans="1:3" x14ac:dyDescent="0.25">
      <c r="A6274" s="1" t="s">
        <v>6038</v>
      </c>
      <c r="B6274" s="1" t="s">
        <v>27070</v>
      </c>
      <c r="C6274" s="1" t="s">
        <v>4</v>
      </c>
    </row>
    <row r="6275" spans="1:3" x14ac:dyDescent="0.25">
      <c r="A6275" s="1" t="s">
        <v>6039</v>
      </c>
      <c r="B6275" s="1" t="s">
        <v>27070</v>
      </c>
      <c r="C6275" s="1" t="s">
        <v>4</v>
      </c>
    </row>
    <row r="6276" spans="1:3" x14ac:dyDescent="0.25">
      <c r="A6276" s="1" t="s">
        <v>6040</v>
      </c>
      <c r="B6276" s="1" t="s">
        <v>27071</v>
      </c>
      <c r="C6276" s="1" t="s">
        <v>4</v>
      </c>
    </row>
    <row r="6277" spans="1:3" x14ac:dyDescent="0.25">
      <c r="A6277" s="1" t="s">
        <v>6041</v>
      </c>
      <c r="B6277" s="1" t="s">
        <v>27071</v>
      </c>
      <c r="C6277" s="1" t="s">
        <v>4</v>
      </c>
    </row>
    <row r="6278" spans="1:3" x14ac:dyDescent="0.25">
      <c r="A6278" s="1" t="s">
        <v>6042</v>
      </c>
      <c r="B6278" s="1" t="s">
        <v>27072</v>
      </c>
      <c r="C6278" s="1" t="s">
        <v>4</v>
      </c>
    </row>
    <row r="6279" spans="1:3" x14ac:dyDescent="0.25">
      <c r="A6279" s="1" t="s">
        <v>6043</v>
      </c>
      <c r="B6279" s="1" t="s">
        <v>27072</v>
      </c>
      <c r="C6279" s="1" t="s">
        <v>4</v>
      </c>
    </row>
    <row r="6280" spans="1:3" x14ac:dyDescent="0.25">
      <c r="A6280" s="1" t="s">
        <v>6044</v>
      </c>
      <c r="B6280" s="1" t="s">
        <v>27073</v>
      </c>
      <c r="C6280" s="1" t="s">
        <v>4</v>
      </c>
    </row>
    <row r="6281" spans="1:3" x14ac:dyDescent="0.25">
      <c r="A6281" s="1" t="s">
        <v>6045</v>
      </c>
      <c r="B6281" s="1" t="s">
        <v>27073</v>
      </c>
      <c r="C6281" s="1" t="s">
        <v>4</v>
      </c>
    </row>
    <row r="6282" spans="1:3" x14ac:dyDescent="0.25">
      <c r="A6282" s="1" t="s">
        <v>6046</v>
      </c>
      <c r="B6282" s="1" t="s">
        <v>27074</v>
      </c>
      <c r="C6282" s="1" t="s">
        <v>4</v>
      </c>
    </row>
    <row r="6283" spans="1:3" x14ac:dyDescent="0.25">
      <c r="A6283" s="1" t="s">
        <v>6047</v>
      </c>
      <c r="B6283" s="1" t="s">
        <v>27074</v>
      </c>
      <c r="C6283" s="1" t="s">
        <v>4</v>
      </c>
    </row>
    <row r="6284" spans="1:3" x14ac:dyDescent="0.25">
      <c r="A6284" s="1" t="s">
        <v>6048</v>
      </c>
      <c r="B6284" s="1" t="s">
        <v>27075</v>
      </c>
      <c r="C6284" s="1" t="s">
        <v>4</v>
      </c>
    </row>
    <row r="6285" spans="1:3" x14ac:dyDescent="0.25">
      <c r="A6285" s="1" t="s">
        <v>6049</v>
      </c>
      <c r="B6285" s="1" t="s">
        <v>27075</v>
      </c>
      <c r="C6285" s="1" t="s">
        <v>4</v>
      </c>
    </row>
    <row r="6286" spans="1:3" x14ac:dyDescent="0.25">
      <c r="A6286" s="1" t="s">
        <v>6050</v>
      </c>
      <c r="B6286" s="1" t="s">
        <v>27076</v>
      </c>
      <c r="C6286" s="1" t="s">
        <v>4</v>
      </c>
    </row>
    <row r="6287" spans="1:3" x14ac:dyDescent="0.25">
      <c r="A6287" s="1" t="s">
        <v>6051</v>
      </c>
      <c r="B6287" s="1" t="s">
        <v>27076</v>
      </c>
      <c r="C6287" s="1" t="s">
        <v>4</v>
      </c>
    </row>
    <row r="6288" spans="1:3" x14ac:dyDescent="0.25">
      <c r="A6288" s="1" t="s">
        <v>6052</v>
      </c>
      <c r="B6288" s="1" t="s">
        <v>27077</v>
      </c>
      <c r="C6288" s="1" t="s">
        <v>4</v>
      </c>
    </row>
    <row r="6289" spans="1:3" x14ac:dyDescent="0.25">
      <c r="A6289" s="1" t="s">
        <v>6053</v>
      </c>
      <c r="B6289" s="1" t="s">
        <v>27077</v>
      </c>
      <c r="C6289" s="1" t="s">
        <v>4</v>
      </c>
    </row>
    <row r="6290" spans="1:3" x14ac:dyDescent="0.25">
      <c r="A6290" s="1" t="s">
        <v>6054</v>
      </c>
      <c r="B6290" s="1" t="s">
        <v>27078</v>
      </c>
      <c r="C6290" s="1" t="s">
        <v>4</v>
      </c>
    </row>
    <row r="6291" spans="1:3" x14ac:dyDescent="0.25">
      <c r="A6291" s="1" t="s">
        <v>6055</v>
      </c>
      <c r="B6291" s="1" t="s">
        <v>27078</v>
      </c>
      <c r="C6291" s="1" t="s">
        <v>4</v>
      </c>
    </row>
    <row r="6292" spans="1:3" x14ac:dyDescent="0.25">
      <c r="A6292" s="1" t="s">
        <v>6056</v>
      </c>
      <c r="B6292" s="1" t="s">
        <v>27079</v>
      </c>
      <c r="C6292" s="1" t="s">
        <v>4</v>
      </c>
    </row>
    <row r="6293" spans="1:3" x14ac:dyDescent="0.25">
      <c r="A6293" s="1" t="s">
        <v>6057</v>
      </c>
      <c r="B6293" s="1" t="s">
        <v>27079</v>
      </c>
      <c r="C6293" s="1" t="s">
        <v>4</v>
      </c>
    </row>
    <row r="6294" spans="1:3" x14ac:dyDescent="0.25">
      <c r="A6294" s="1" t="s">
        <v>6058</v>
      </c>
      <c r="B6294" s="1" t="s">
        <v>27080</v>
      </c>
      <c r="C6294" s="1" t="s">
        <v>4</v>
      </c>
    </row>
    <row r="6295" spans="1:3" x14ac:dyDescent="0.25">
      <c r="A6295" s="1" t="s">
        <v>6059</v>
      </c>
      <c r="B6295" s="1" t="s">
        <v>27080</v>
      </c>
      <c r="C6295" s="1" t="s">
        <v>4</v>
      </c>
    </row>
    <row r="6296" spans="1:3" x14ac:dyDescent="0.25">
      <c r="A6296" s="1" t="s">
        <v>6060</v>
      </c>
      <c r="B6296" s="1" t="s">
        <v>27081</v>
      </c>
      <c r="C6296" s="1" t="s">
        <v>4</v>
      </c>
    </row>
    <row r="6297" spans="1:3" x14ac:dyDescent="0.25">
      <c r="A6297" s="1" t="s">
        <v>6061</v>
      </c>
      <c r="B6297" s="1" t="s">
        <v>27081</v>
      </c>
      <c r="C6297" s="1" t="s">
        <v>4</v>
      </c>
    </row>
    <row r="6298" spans="1:3" x14ac:dyDescent="0.25">
      <c r="A6298" s="1" t="s">
        <v>6062</v>
      </c>
      <c r="B6298" s="1" t="s">
        <v>27082</v>
      </c>
      <c r="C6298" s="1" t="s">
        <v>4</v>
      </c>
    </row>
    <row r="6299" spans="1:3" x14ac:dyDescent="0.25">
      <c r="A6299" s="1" t="s">
        <v>6063</v>
      </c>
      <c r="B6299" s="1" t="s">
        <v>27082</v>
      </c>
      <c r="C6299" s="1" t="s">
        <v>4</v>
      </c>
    </row>
    <row r="6300" spans="1:3" x14ac:dyDescent="0.25">
      <c r="A6300" s="1" t="s">
        <v>6064</v>
      </c>
      <c r="B6300" s="1" t="s">
        <v>27083</v>
      </c>
      <c r="C6300" s="1" t="s">
        <v>4</v>
      </c>
    </row>
    <row r="6301" spans="1:3" x14ac:dyDescent="0.25">
      <c r="A6301" s="1" t="s">
        <v>6065</v>
      </c>
      <c r="B6301" s="1" t="s">
        <v>27083</v>
      </c>
      <c r="C6301" s="1" t="s">
        <v>4</v>
      </c>
    </row>
    <row r="6302" spans="1:3" x14ac:dyDescent="0.25">
      <c r="A6302" s="1" t="s">
        <v>6066</v>
      </c>
      <c r="B6302" s="1" t="s">
        <v>27084</v>
      </c>
      <c r="C6302" s="1" t="s">
        <v>4</v>
      </c>
    </row>
    <row r="6303" spans="1:3" x14ac:dyDescent="0.25">
      <c r="A6303" s="1" t="s">
        <v>6067</v>
      </c>
      <c r="B6303" s="1" t="s">
        <v>27084</v>
      </c>
      <c r="C6303" s="1" t="s">
        <v>4</v>
      </c>
    </row>
    <row r="6304" spans="1:3" x14ac:dyDescent="0.25">
      <c r="A6304" s="1" t="s">
        <v>6068</v>
      </c>
      <c r="B6304" s="1" t="s">
        <v>27085</v>
      </c>
      <c r="C6304" s="1" t="s">
        <v>4</v>
      </c>
    </row>
    <row r="6305" spans="1:3" x14ac:dyDescent="0.25">
      <c r="A6305" s="1" t="s">
        <v>6069</v>
      </c>
      <c r="B6305" s="1" t="s">
        <v>27085</v>
      </c>
      <c r="C6305" s="1" t="s">
        <v>4</v>
      </c>
    </row>
    <row r="6306" spans="1:3" x14ac:dyDescent="0.25">
      <c r="A6306" s="1" t="s">
        <v>6070</v>
      </c>
      <c r="B6306" s="1" t="s">
        <v>27086</v>
      </c>
      <c r="C6306" s="1" t="s">
        <v>4</v>
      </c>
    </row>
    <row r="6307" spans="1:3" x14ac:dyDescent="0.25">
      <c r="A6307" s="1" t="s">
        <v>6071</v>
      </c>
      <c r="B6307" s="1" t="s">
        <v>27086</v>
      </c>
      <c r="C6307" s="1" t="s">
        <v>4</v>
      </c>
    </row>
    <row r="6308" spans="1:3" x14ac:dyDescent="0.25">
      <c r="A6308" s="1" t="s">
        <v>6072</v>
      </c>
      <c r="B6308" s="1" t="s">
        <v>27087</v>
      </c>
      <c r="C6308" s="1" t="s">
        <v>4</v>
      </c>
    </row>
    <row r="6309" spans="1:3" x14ac:dyDescent="0.25">
      <c r="A6309" s="1" t="s">
        <v>6073</v>
      </c>
      <c r="B6309" s="1" t="s">
        <v>27087</v>
      </c>
      <c r="C6309" s="1" t="s">
        <v>4</v>
      </c>
    </row>
    <row r="6310" spans="1:3" x14ac:dyDescent="0.25">
      <c r="A6310" s="1" t="s">
        <v>6074</v>
      </c>
      <c r="B6310" s="1" t="s">
        <v>27088</v>
      </c>
      <c r="C6310" s="1" t="s">
        <v>4</v>
      </c>
    </row>
    <row r="6311" spans="1:3" x14ac:dyDescent="0.25">
      <c r="A6311" s="1" t="s">
        <v>6075</v>
      </c>
      <c r="B6311" s="1" t="s">
        <v>27088</v>
      </c>
      <c r="C6311" s="1" t="s">
        <v>4</v>
      </c>
    </row>
    <row r="6312" spans="1:3" x14ac:dyDescent="0.25">
      <c r="A6312" s="1" t="s">
        <v>6076</v>
      </c>
      <c r="B6312" s="1" t="s">
        <v>27089</v>
      </c>
      <c r="C6312" s="1" t="s">
        <v>4</v>
      </c>
    </row>
    <row r="6313" spans="1:3" x14ac:dyDescent="0.25">
      <c r="A6313" s="1" t="s">
        <v>6077</v>
      </c>
      <c r="B6313" s="1" t="s">
        <v>27089</v>
      </c>
      <c r="C6313" s="1" t="s">
        <v>4</v>
      </c>
    </row>
    <row r="6314" spans="1:3" x14ac:dyDescent="0.25">
      <c r="A6314" s="1" t="s">
        <v>6078</v>
      </c>
      <c r="B6314" s="1" t="s">
        <v>27090</v>
      </c>
      <c r="C6314" s="1" t="s">
        <v>4</v>
      </c>
    </row>
    <row r="6315" spans="1:3" x14ac:dyDescent="0.25">
      <c r="A6315" s="1" t="s">
        <v>6079</v>
      </c>
      <c r="B6315" s="1" t="s">
        <v>27090</v>
      </c>
      <c r="C6315" s="1" t="s">
        <v>4</v>
      </c>
    </row>
    <row r="6316" spans="1:3" x14ac:dyDescent="0.25">
      <c r="A6316" s="1" t="s">
        <v>6080</v>
      </c>
      <c r="B6316" s="1" t="s">
        <v>27091</v>
      </c>
      <c r="C6316" s="1" t="s">
        <v>4</v>
      </c>
    </row>
    <row r="6317" spans="1:3" x14ac:dyDescent="0.25">
      <c r="A6317" s="1" t="s">
        <v>6081</v>
      </c>
      <c r="B6317" s="1" t="s">
        <v>27091</v>
      </c>
      <c r="C6317" s="1" t="s">
        <v>4</v>
      </c>
    </row>
    <row r="6318" spans="1:3" x14ac:dyDescent="0.25">
      <c r="A6318" s="1" t="s">
        <v>6082</v>
      </c>
      <c r="B6318" s="1" t="s">
        <v>27092</v>
      </c>
      <c r="C6318" s="1" t="s">
        <v>4</v>
      </c>
    </row>
    <row r="6319" spans="1:3" x14ac:dyDescent="0.25">
      <c r="A6319" s="1" t="s">
        <v>6083</v>
      </c>
      <c r="B6319" s="1" t="s">
        <v>27092</v>
      </c>
      <c r="C6319" s="1" t="s">
        <v>4</v>
      </c>
    </row>
    <row r="6320" spans="1:3" x14ac:dyDescent="0.25">
      <c r="A6320" s="1" t="s">
        <v>6084</v>
      </c>
      <c r="B6320" s="1" t="s">
        <v>27093</v>
      </c>
      <c r="C6320" s="1" t="s">
        <v>4</v>
      </c>
    </row>
    <row r="6321" spans="1:3" x14ac:dyDescent="0.25">
      <c r="A6321" s="1" t="s">
        <v>6085</v>
      </c>
      <c r="B6321" s="1" t="s">
        <v>27093</v>
      </c>
      <c r="C6321" s="1" t="s">
        <v>4</v>
      </c>
    </row>
    <row r="6322" spans="1:3" x14ac:dyDescent="0.25">
      <c r="A6322" s="1" t="s">
        <v>6086</v>
      </c>
      <c r="B6322" s="1" t="s">
        <v>27094</v>
      </c>
      <c r="C6322" s="1" t="s">
        <v>4</v>
      </c>
    </row>
    <row r="6323" spans="1:3" x14ac:dyDescent="0.25">
      <c r="A6323" s="1" t="s">
        <v>6087</v>
      </c>
      <c r="B6323" s="1" t="s">
        <v>27094</v>
      </c>
      <c r="C6323" s="1" t="s">
        <v>4</v>
      </c>
    </row>
    <row r="6324" spans="1:3" x14ac:dyDescent="0.25">
      <c r="A6324" s="1" t="s">
        <v>6088</v>
      </c>
      <c r="B6324" s="1" t="s">
        <v>27095</v>
      </c>
      <c r="C6324" s="1" t="s">
        <v>4</v>
      </c>
    </row>
    <row r="6325" spans="1:3" x14ac:dyDescent="0.25">
      <c r="A6325" s="1" t="s">
        <v>6089</v>
      </c>
      <c r="B6325" s="1" t="s">
        <v>27095</v>
      </c>
      <c r="C6325" s="1" t="s">
        <v>4</v>
      </c>
    </row>
    <row r="6326" spans="1:3" x14ac:dyDescent="0.25">
      <c r="A6326" s="1" t="s">
        <v>6090</v>
      </c>
      <c r="B6326" s="1" t="s">
        <v>27096</v>
      </c>
      <c r="C6326" s="1" t="s">
        <v>4</v>
      </c>
    </row>
    <row r="6327" spans="1:3" x14ac:dyDescent="0.25">
      <c r="A6327" s="1" t="s">
        <v>6091</v>
      </c>
      <c r="B6327" s="1" t="s">
        <v>27096</v>
      </c>
      <c r="C6327" s="1" t="s">
        <v>4</v>
      </c>
    </row>
    <row r="6328" spans="1:3" x14ac:dyDescent="0.25">
      <c r="A6328" s="1" t="s">
        <v>6092</v>
      </c>
      <c r="B6328" s="1" t="s">
        <v>27097</v>
      </c>
      <c r="C6328" s="1" t="s">
        <v>4</v>
      </c>
    </row>
    <row r="6329" spans="1:3" x14ac:dyDescent="0.25">
      <c r="A6329" s="1" t="s">
        <v>6093</v>
      </c>
      <c r="B6329" s="1" t="s">
        <v>27097</v>
      </c>
      <c r="C6329" s="1" t="s">
        <v>4</v>
      </c>
    </row>
    <row r="6330" spans="1:3" x14ac:dyDescent="0.25">
      <c r="A6330" s="1" t="s">
        <v>6094</v>
      </c>
      <c r="B6330" s="1" t="s">
        <v>27098</v>
      </c>
      <c r="C6330" s="1" t="s">
        <v>4</v>
      </c>
    </row>
    <row r="6331" spans="1:3" x14ac:dyDescent="0.25">
      <c r="A6331" s="1" t="s">
        <v>6095</v>
      </c>
      <c r="B6331" s="1" t="s">
        <v>27098</v>
      </c>
      <c r="C6331" s="1" t="s">
        <v>4</v>
      </c>
    </row>
    <row r="6332" spans="1:3" x14ac:dyDescent="0.25">
      <c r="A6332" s="1" t="s">
        <v>6096</v>
      </c>
      <c r="B6332" s="1" t="s">
        <v>27099</v>
      </c>
      <c r="C6332" s="1" t="s">
        <v>4</v>
      </c>
    </row>
    <row r="6333" spans="1:3" x14ac:dyDescent="0.25">
      <c r="A6333" s="1" t="s">
        <v>6097</v>
      </c>
      <c r="B6333" s="1" t="s">
        <v>27099</v>
      </c>
      <c r="C6333" s="1" t="s">
        <v>4</v>
      </c>
    </row>
    <row r="6334" spans="1:3" x14ac:dyDescent="0.25">
      <c r="A6334" s="1" t="s">
        <v>6098</v>
      </c>
      <c r="B6334" s="1" t="s">
        <v>27100</v>
      </c>
      <c r="C6334" s="1" t="s">
        <v>4</v>
      </c>
    </row>
    <row r="6335" spans="1:3" x14ac:dyDescent="0.25">
      <c r="A6335" s="1" t="s">
        <v>6099</v>
      </c>
      <c r="B6335" s="1" t="s">
        <v>27100</v>
      </c>
      <c r="C6335" s="1" t="s">
        <v>4</v>
      </c>
    </row>
    <row r="6336" spans="1:3" x14ac:dyDescent="0.25">
      <c r="A6336" s="1" t="s">
        <v>6100</v>
      </c>
      <c r="B6336" s="1" t="s">
        <v>27101</v>
      </c>
      <c r="C6336" s="1" t="s">
        <v>4</v>
      </c>
    </row>
    <row r="6337" spans="1:3" x14ac:dyDescent="0.25">
      <c r="A6337" s="1" t="s">
        <v>6101</v>
      </c>
      <c r="B6337" s="1" t="s">
        <v>27101</v>
      </c>
      <c r="C6337" s="1" t="s">
        <v>4</v>
      </c>
    </row>
    <row r="6338" spans="1:3" x14ac:dyDescent="0.25">
      <c r="A6338" s="1" t="s">
        <v>6102</v>
      </c>
      <c r="B6338" s="1" t="s">
        <v>27102</v>
      </c>
      <c r="C6338" s="1" t="s">
        <v>4</v>
      </c>
    </row>
    <row r="6339" spans="1:3" x14ac:dyDescent="0.25">
      <c r="A6339" s="1" t="s">
        <v>6103</v>
      </c>
      <c r="B6339" s="1" t="s">
        <v>27102</v>
      </c>
      <c r="C6339" s="1" t="s">
        <v>4</v>
      </c>
    </row>
    <row r="6340" spans="1:3" x14ac:dyDescent="0.25">
      <c r="A6340" s="1" t="s">
        <v>6104</v>
      </c>
      <c r="B6340" s="1" t="s">
        <v>27103</v>
      </c>
      <c r="C6340" s="1" t="s">
        <v>4</v>
      </c>
    </row>
    <row r="6341" spans="1:3" x14ac:dyDescent="0.25">
      <c r="A6341" s="1" t="s">
        <v>6105</v>
      </c>
      <c r="B6341" s="1" t="s">
        <v>27103</v>
      </c>
      <c r="C6341" s="1" t="s">
        <v>4</v>
      </c>
    </row>
    <row r="6342" spans="1:3" x14ac:dyDescent="0.25">
      <c r="A6342" s="1" t="s">
        <v>6106</v>
      </c>
      <c r="B6342" s="1" t="s">
        <v>27104</v>
      </c>
      <c r="C6342" s="1" t="s">
        <v>4</v>
      </c>
    </row>
    <row r="6343" spans="1:3" x14ac:dyDescent="0.25">
      <c r="A6343" s="1" t="s">
        <v>6107</v>
      </c>
      <c r="B6343" s="1" t="s">
        <v>27104</v>
      </c>
      <c r="C6343" s="1" t="s">
        <v>4</v>
      </c>
    </row>
    <row r="6344" spans="1:3" x14ac:dyDescent="0.25">
      <c r="A6344" s="1" t="s">
        <v>6108</v>
      </c>
      <c r="B6344" s="1" t="s">
        <v>27105</v>
      </c>
      <c r="C6344" s="1" t="s">
        <v>4</v>
      </c>
    </row>
    <row r="6345" spans="1:3" x14ac:dyDescent="0.25">
      <c r="A6345" s="1" t="s">
        <v>6109</v>
      </c>
      <c r="B6345" s="1" t="s">
        <v>27105</v>
      </c>
      <c r="C6345" s="1" t="s">
        <v>4</v>
      </c>
    </row>
    <row r="6346" spans="1:3" x14ac:dyDescent="0.25">
      <c r="A6346" s="1" t="s">
        <v>6110</v>
      </c>
      <c r="B6346" s="1" t="s">
        <v>27106</v>
      </c>
      <c r="C6346" s="1" t="s">
        <v>4</v>
      </c>
    </row>
    <row r="6347" spans="1:3" x14ac:dyDescent="0.25">
      <c r="A6347" s="1" t="s">
        <v>6111</v>
      </c>
      <c r="B6347" s="1" t="s">
        <v>27106</v>
      </c>
      <c r="C6347" s="1" t="s">
        <v>4</v>
      </c>
    </row>
    <row r="6348" spans="1:3" x14ac:dyDescent="0.25">
      <c r="A6348" s="1" t="s">
        <v>6112</v>
      </c>
      <c r="B6348" s="1" t="s">
        <v>27107</v>
      </c>
      <c r="C6348" s="1" t="s">
        <v>4</v>
      </c>
    </row>
    <row r="6349" spans="1:3" x14ac:dyDescent="0.25">
      <c r="A6349" s="1" t="s">
        <v>6113</v>
      </c>
      <c r="B6349" s="1" t="s">
        <v>27107</v>
      </c>
      <c r="C6349" s="1" t="s">
        <v>4</v>
      </c>
    </row>
    <row r="6350" spans="1:3" x14ac:dyDescent="0.25">
      <c r="A6350" s="1" t="s">
        <v>6114</v>
      </c>
      <c r="B6350" s="1" t="s">
        <v>27108</v>
      </c>
      <c r="C6350" s="1" t="s">
        <v>4</v>
      </c>
    </row>
    <row r="6351" spans="1:3" x14ac:dyDescent="0.25">
      <c r="A6351" s="1" t="s">
        <v>6115</v>
      </c>
      <c r="B6351" s="1" t="s">
        <v>27108</v>
      </c>
      <c r="C6351" s="1" t="s">
        <v>4</v>
      </c>
    </row>
    <row r="6352" spans="1:3" x14ac:dyDescent="0.25">
      <c r="A6352" s="1" t="s">
        <v>6116</v>
      </c>
      <c r="B6352" s="1" t="s">
        <v>27109</v>
      </c>
      <c r="C6352" s="1" t="s">
        <v>4</v>
      </c>
    </row>
    <row r="6353" spans="1:3" x14ac:dyDescent="0.25">
      <c r="A6353" s="1" t="s">
        <v>6117</v>
      </c>
      <c r="B6353" s="1" t="s">
        <v>27109</v>
      </c>
      <c r="C6353" s="1" t="s">
        <v>4</v>
      </c>
    </row>
    <row r="6354" spans="1:3" x14ac:dyDescent="0.25">
      <c r="A6354" s="1" t="s">
        <v>6118</v>
      </c>
      <c r="B6354" s="1" t="s">
        <v>27110</v>
      </c>
      <c r="C6354" s="1" t="s">
        <v>4</v>
      </c>
    </row>
    <row r="6355" spans="1:3" x14ac:dyDescent="0.25">
      <c r="A6355" s="1" t="s">
        <v>6119</v>
      </c>
      <c r="B6355" s="1" t="s">
        <v>27110</v>
      </c>
      <c r="C6355" s="1" t="s">
        <v>4</v>
      </c>
    </row>
    <row r="6356" spans="1:3" x14ac:dyDescent="0.25">
      <c r="A6356" s="1" t="s">
        <v>6120</v>
      </c>
      <c r="B6356" s="1" t="s">
        <v>27111</v>
      </c>
      <c r="C6356" s="1" t="s">
        <v>4</v>
      </c>
    </row>
    <row r="6357" spans="1:3" x14ac:dyDescent="0.25">
      <c r="A6357" s="1" t="s">
        <v>6121</v>
      </c>
      <c r="B6357" s="1" t="s">
        <v>27111</v>
      </c>
      <c r="C6357" s="1" t="s">
        <v>4</v>
      </c>
    </row>
    <row r="6358" spans="1:3" x14ac:dyDescent="0.25">
      <c r="A6358" s="1" t="s">
        <v>6122</v>
      </c>
      <c r="B6358" s="1" t="s">
        <v>27112</v>
      </c>
      <c r="C6358" s="1" t="s">
        <v>4</v>
      </c>
    </row>
    <row r="6359" spans="1:3" x14ac:dyDescent="0.25">
      <c r="A6359" s="1" t="s">
        <v>6123</v>
      </c>
      <c r="B6359" s="1" t="s">
        <v>27112</v>
      </c>
      <c r="C6359" s="1" t="s">
        <v>4</v>
      </c>
    </row>
    <row r="6360" spans="1:3" x14ac:dyDescent="0.25">
      <c r="A6360" s="1" t="s">
        <v>6124</v>
      </c>
      <c r="B6360" s="1" t="s">
        <v>27113</v>
      </c>
      <c r="C6360" s="1" t="s">
        <v>4</v>
      </c>
    </row>
    <row r="6361" spans="1:3" x14ac:dyDescent="0.25">
      <c r="A6361" s="1" t="s">
        <v>6125</v>
      </c>
      <c r="B6361" s="1" t="s">
        <v>27113</v>
      </c>
      <c r="C6361" s="1" t="s">
        <v>4</v>
      </c>
    </row>
    <row r="6362" spans="1:3" x14ac:dyDescent="0.25">
      <c r="A6362" s="1" t="s">
        <v>6126</v>
      </c>
      <c r="B6362" s="1" t="s">
        <v>27114</v>
      </c>
      <c r="C6362" s="1" t="s">
        <v>4</v>
      </c>
    </row>
    <row r="6363" spans="1:3" x14ac:dyDescent="0.25">
      <c r="A6363" s="1" t="s">
        <v>6127</v>
      </c>
      <c r="B6363" s="1" t="s">
        <v>27114</v>
      </c>
      <c r="C6363" s="1" t="s">
        <v>4</v>
      </c>
    </row>
    <row r="6364" spans="1:3" x14ac:dyDescent="0.25">
      <c r="A6364" s="1" t="s">
        <v>6128</v>
      </c>
      <c r="B6364" s="1" t="s">
        <v>27115</v>
      </c>
      <c r="C6364" s="1" t="s">
        <v>4</v>
      </c>
    </row>
    <row r="6365" spans="1:3" x14ac:dyDescent="0.25">
      <c r="A6365" s="1" t="s">
        <v>6129</v>
      </c>
      <c r="B6365" s="1" t="s">
        <v>27115</v>
      </c>
      <c r="C6365" s="1" t="s">
        <v>4</v>
      </c>
    </row>
    <row r="6366" spans="1:3" x14ac:dyDescent="0.25">
      <c r="A6366" s="1" t="s">
        <v>6130</v>
      </c>
      <c r="B6366" s="1" t="s">
        <v>27116</v>
      </c>
      <c r="C6366" s="1" t="s">
        <v>4</v>
      </c>
    </row>
    <row r="6367" spans="1:3" x14ac:dyDescent="0.25">
      <c r="A6367" s="1" t="s">
        <v>6131</v>
      </c>
      <c r="B6367" s="1" t="s">
        <v>27116</v>
      </c>
      <c r="C6367" s="1" t="s">
        <v>4</v>
      </c>
    </row>
    <row r="6368" spans="1:3" x14ac:dyDescent="0.25">
      <c r="A6368" s="1" t="s">
        <v>6132</v>
      </c>
      <c r="B6368" s="1" t="s">
        <v>27117</v>
      </c>
      <c r="C6368" s="1" t="s">
        <v>108</v>
      </c>
    </row>
    <row r="6369" spans="1:3" x14ac:dyDescent="0.25">
      <c r="A6369" s="1" t="s">
        <v>6133</v>
      </c>
      <c r="B6369" s="1" t="s">
        <v>27117</v>
      </c>
      <c r="C6369" s="1" t="s">
        <v>108</v>
      </c>
    </row>
    <row r="6370" spans="1:3" x14ac:dyDescent="0.25">
      <c r="A6370" s="1" t="s">
        <v>6134</v>
      </c>
      <c r="B6370" s="1" t="s">
        <v>27118</v>
      </c>
      <c r="C6370" s="1" t="s">
        <v>108</v>
      </c>
    </row>
    <row r="6371" spans="1:3" x14ac:dyDescent="0.25">
      <c r="A6371" s="1" t="s">
        <v>6135</v>
      </c>
      <c r="B6371" s="1" t="s">
        <v>27118</v>
      </c>
      <c r="C6371" s="1" t="s">
        <v>108</v>
      </c>
    </row>
    <row r="6372" spans="1:3" x14ac:dyDescent="0.25">
      <c r="A6372" s="1" t="s">
        <v>6136</v>
      </c>
      <c r="B6372" s="1" t="s">
        <v>27119</v>
      </c>
      <c r="C6372" s="1" t="s">
        <v>108</v>
      </c>
    </row>
    <row r="6373" spans="1:3" x14ac:dyDescent="0.25">
      <c r="A6373" s="1" t="s">
        <v>6137</v>
      </c>
      <c r="B6373" s="1" t="s">
        <v>27119</v>
      </c>
      <c r="C6373" s="1" t="s">
        <v>108</v>
      </c>
    </row>
    <row r="6374" spans="1:3" x14ac:dyDescent="0.25">
      <c r="A6374" s="1" t="s">
        <v>6138</v>
      </c>
      <c r="B6374" s="1" t="s">
        <v>27120</v>
      </c>
      <c r="C6374" s="1" t="s">
        <v>108</v>
      </c>
    </row>
    <row r="6375" spans="1:3" x14ac:dyDescent="0.25">
      <c r="A6375" s="1" t="s">
        <v>6139</v>
      </c>
      <c r="B6375" s="1" t="s">
        <v>27120</v>
      </c>
      <c r="C6375" s="1" t="s">
        <v>108</v>
      </c>
    </row>
    <row r="6376" spans="1:3" x14ac:dyDescent="0.25">
      <c r="A6376" s="1" t="s">
        <v>6140</v>
      </c>
      <c r="B6376" s="1" t="s">
        <v>27121</v>
      </c>
      <c r="C6376" s="1" t="s">
        <v>108</v>
      </c>
    </row>
    <row r="6377" spans="1:3" x14ac:dyDescent="0.25">
      <c r="A6377" s="1" t="s">
        <v>6141</v>
      </c>
      <c r="B6377" s="1" t="s">
        <v>27121</v>
      </c>
      <c r="C6377" s="1" t="s">
        <v>108</v>
      </c>
    </row>
    <row r="6378" spans="1:3" x14ac:dyDescent="0.25">
      <c r="A6378" s="1" t="s">
        <v>6142</v>
      </c>
      <c r="B6378" s="1" t="s">
        <v>27122</v>
      </c>
      <c r="C6378" s="1" t="s">
        <v>108</v>
      </c>
    </row>
    <row r="6379" spans="1:3" x14ac:dyDescent="0.25">
      <c r="A6379" s="1" t="s">
        <v>6143</v>
      </c>
      <c r="B6379" s="1" t="s">
        <v>27122</v>
      </c>
      <c r="C6379" s="1" t="s">
        <v>108</v>
      </c>
    </row>
    <row r="6380" spans="1:3" x14ac:dyDescent="0.25">
      <c r="A6380" s="1" t="s">
        <v>6144</v>
      </c>
      <c r="B6380" s="1" t="s">
        <v>27123</v>
      </c>
      <c r="C6380" s="1" t="s">
        <v>108</v>
      </c>
    </row>
    <row r="6381" spans="1:3" x14ac:dyDescent="0.25">
      <c r="A6381" s="1" t="s">
        <v>6145</v>
      </c>
      <c r="B6381" s="1" t="s">
        <v>27123</v>
      </c>
      <c r="C6381" s="1" t="s">
        <v>108</v>
      </c>
    </row>
    <row r="6382" spans="1:3" x14ac:dyDescent="0.25">
      <c r="A6382" s="1" t="s">
        <v>6146</v>
      </c>
      <c r="B6382" s="1" t="s">
        <v>27124</v>
      </c>
      <c r="C6382" s="1" t="s">
        <v>108</v>
      </c>
    </row>
    <row r="6383" spans="1:3" x14ac:dyDescent="0.25">
      <c r="A6383" s="1" t="s">
        <v>6147</v>
      </c>
      <c r="B6383" s="1" t="s">
        <v>27124</v>
      </c>
      <c r="C6383" s="1" t="s">
        <v>108</v>
      </c>
    </row>
    <row r="6384" spans="1:3" x14ac:dyDescent="0.25">
      <c r="A6384" s="1" t="s">
        <v>6148</v>
      </c>
      <c r="B6384" s="1" t="s">
        <v>27125</v>
      </c>
      <c r="C6384" s="1" t="s">
        <v>108</v>
      </c>
    </row>
    <row r="6385" spans="1:3" x14ac:dyDescent="0.25">
      <c r="A6385" s="1" t="s">
        <v>6149</v>
      </c>
      <c r="B6385" s="1" t="s">
        <v>27125</v>
      </c>
      <c r="C6385" s="1" t="s">
        <v>108</v>
      </c>
    </row>
    <row r="6386" spans="1:3" x14ac:dyDescent="0.25">
      <c r="A6386" s="1" t="s">
        <v>6150</v>
      </c>
      <c r="B6386" s="1" t="s">
        <v>27126</v>
      </c>
      <c r="C6386" s="1" t="s">
        <v>108</v>
      </c>
    </row>
    <row r="6387" spans="1:3" x14ac:dyDescent="0.25">
      <c r="A6387" s="1" t="s">
        <v>6151</v>
      </c>
      <c r="B6387" s="1" t="s">
        <v>27126</v>
      </c>
      <c r="C6387" s="1" t="s">
        <v>108</v>
      </c>
    </row>
    <row r="6388" spans="1:3" x14ac:dyDescent="0.25">
      <c r="A6388" s="1" t="s">
        <v>6152</v>
      </c>
      <c r="B6388" s="1" t="s">
        <v>27127</v>
      </c>
      <c r="C6388" s="1" t="s">
        <v>108</v>
      </c>
    </row>
    <row r="6389" spans="1:3" x14ac:dyDescent="0.25">
      <c r="A6389" s="1" t="s">
        <v>6153</v>
      </c>
      <c r="B6389" s="1" t="s">
        <v>27127</v>
      </c>
      <c r="C6389" s="1" t="s">
        <v>108</v>
      </c>
    </row>
    <row r="6390" spans="1:3" x14ac:dyDescent="0.25">
      <c r="A6390" s="1" t="s">
        <v>6154</v>
      </c>
      <c r="B6390" s="1" t="s">
        <v>27128</v>
      </c>
      <c r="C6390" s="1" t="s">
        <v>108</v>
      </c>
    </row>
    <row r="6391" spans="1:3" x14ac:dyDescent="0.25">
      <c r="A6391" s="1" t="s">
        <v>6155</v>
      </c>
      <c r="B6391" s="1" t="s">
        <v>27128</v>
      </c>
      <c r="C6391" s="1" t="s">
        <v>108</v>
      </c>
    </row>
    <row r="6392" spans="1:3" x14ac:dyDescent="0.25">
      <c r="A6392" s="1" t="s">
        <v>6156</v>
      </c>
      <c r="B6392" s="1" t="s">
        <v>27129</v>
      </c>
      <c r="C6392" s="1" t="s">
        <v>108</v>
      </c>
    </row>
    <row r="6393" spans="1:3" x14ac:dyDescent="0.25">
      <c r="A6393" s="1" t="s">
        <v>6157</v>
      </c>
      <c r="B6393" s="1" t="s">
        <v>27129</v>
      </c>
      <c r="C6393" s="1" t="s">
        <v>108</v>
      </c>
    </row>
    <row r="6394" spans="1:3" x14ac:dyDescent="0.25">
      <c r="A6394" s="1" t="s">
        <v>6158</v>
      </c>
      <c r="B6394" s="1" t="s">
        <v>27130</v>
      </c>
      <c r="C6394" s="1" t="s">
        <v>108</v>
      </c>
    </row>
    <row r="6395" spans="1:3" x14ac:dyDescent="0.25">
      <c r="A6395" s="1" t="s">
        <v>6159</v>
      </c>
      <c r="B6395" s="1" t="s">
        <v>27130</v>
      </c>
      <c r="C6395" s="1" t="s">
        <v>108</v>
      </c>
    </row>
    <row r="6396" spans="1:3" x14ac:dyDescent="0.25">
      <c r="A6396" s="1" t="s">
        <v>6160</v>
      </c>
      <c r="B6396" s="1" t="s">
        <v>27131</v>
      </c>
      <c r="C6396" s="1" t="s">
        <v>108</v>
      </c>
    </row>
    <row r="6397" spans="1:3" x14ac:dyDescent="0.25">
      <c r="A6397" s="1" t="s">
        <v>6161</v>
      </c>
      <c r="B6397" s="1" t="s">
        <v>27131</v>
      </c>
      <c r="C6397" s="1" t="s">
        <v>108</v>
      </c>
    </row>
    <row r="6398" spans="1:3" x14ac:dyDescent="0.25">
      <c r="A6398" s="1" t="s">
        <v>6162</v>
      </c>
      <c r="B6398" s="1" t="s">
        <v>27132</v>
      </c>
      <c r="C6398" s="1" t="s">
        <v>108</v>
      </c>
    </row>
    <row r="6399" spans="1:3" x14ac:dyDescent="0.25">
      <c r="A6399" s="1" t="s">
        <v>6163</v>
      </c>
      <c r="B6399" s="1" t="s">
        <v>27132</v>
      </c>
      <c r="C6399" s="1" t="s">
        <v>108</v>
      </c>
    </row>
    <row r="6400" spans="1:3" x14ac:dyDescent="0.25">
      <c r="A6400" s="1" t="s">
        <v>6164</v>
      </c>
      <c r="B6400" s="1" t="s">
        <v>27133</v>
      </c>
      <c r="C6400" s="1" t="s">
        <v>108</v>
      </c>
    </row>
    <row r="6401" spans="1:3" x14ac:dyDescent="0.25">
      <c r="A6401" s="1" t="s">
        <v>6165</v>
      </c>
      <c r="B6401" s="1" t="s">
        <v>27133</v>
      </c>
      <c r="C6401" s="1" t="s">
        <v>108</v>
      </c>
    </row>
    <row r="6402" spans="1:3" x14ac:dyDescent="0.25">
      <c r="A6402" s="1" t="s">
        <v>6166</v>
      </c>
      <c r="B6402" s="1" t="s">
        <v>27134</v>
      </c>
      <c r="C6402" s="1" t="s">
        <v>108</v>
      </c>
    </row>
    <row r="6403" spans="1:3" x14ac:dyDescent="0.25">
      <c r="A6403" s="1" t="s">
        <v>6167</v>
      </c>
      <c r="B6403" s="1" t="s">
        <v>27134</v>
      </c>
      <c r="C6403" s="1" t="s">
        <v>108</v>
      </c>
    </row>
    <row r="6404" spans="1:3" x14ac:dyDescent="0.25">
      <c r="A6404" s="1" t="s">
        <v>6168</v>
      </c>
      <c r="B6404" s="1" t="s">
        <v>27135</v>
      </c>
      <c r="C6404" s="1" t="s">
        <v>108</v>
      </c>
    </row>
    <row r="6405" spans="1:3" x14ac:dyDescent="0.25">
      <c r="A6405" s="1" t="s">
        <v>6169</v>
      </c>
      <c r="B6405" s="1" t="s">
        <v>27135</v>
      </c>
      <c r="C6405" s="1" t="s">
        <v>108</v>
      </c>
    </row>
    <row r="6406" spans="1:3" x14ac:dyDescent="0.25">
      <c r="A6406" s="1" t="s">
        <v>6170</v>
      </c>
      <c r="B6406" s="1" t="s">
        <v>27136</v>
      </c>
      <c r="C6406" s="1" t="s">
        <v>108</v>
      </c>
    </row>
    <row r="6407" spans="1:3" x14ac:dyDescent="0.25">
      <c r="A6407" s="1" t="s">
        <v>6171</v>
      </c>
      <c r="B6407" s="1" t="s">
        <v>27136</v>
      </c>
      <c r="C6407" s="1" t="s">
        <v>108</v>
      </c>
    </row>
    <row r="6408" spans="1:3" x14ac:dyDescent="0.25">
      <c r="A6408" s="1" t="s">
        <v>6172</v>
      </c>
      <c r="B6408" s="1" t="s">
        <v>27137</v>
      </c>
      <c r="C6408" s="1" t="s">
        <v>108</v>
      </c>
    </row>
    <row r="6409" spans="1:3" x14ac:dyDescent="0.25">
      <c r="A6409" s="1" t="s">
        <v>6173</v>
      </c>
      <c r="B6409" s="1" t="s">
        <v>27137</v>
      </c>
      <c r="C6409" s="1" t="s">
        <v>108</v>
      </c>
    </row>
    <row r="6410" spans="1:3" x14ac:dyDescent="0.25">
      <c r="A6410" s="1" t="s">
        <v>6174</v>
      </c>
      <c r="B6410" s="1" t="s">
        <v>27138</v>
      </c>
      <c r="C6410" s="1" t="s">
        <v>108</v>
      </c>
    </row>
    <row r="6411" spans="1:3" x14ac:dyDescent="0.25">
      <c r="A6411" s="1" t="s">
        <v>6175</v>
      </c>
      <c r="B6411" s="1" t="s">
        <v>27138</v>
      </c>
      <c r="C6411" s="1" t="s">
        <v>108</v>
      </c>
    </row>
    <row r="6412" spans="1:3" x14ac:dyDescent="0.25">
      <c r="A6412" s="1" t="s">
        <v>6176</v>
      </c>
      <c r="B6412" s="1" t="s">
        <v>27139</v>
      </c>
      <c r="C6412" s="1" t="s">
        <v>108</v>
      </c>
    </row>
    <row r="6413" spans="1:3" x14ac:dyDescent="0.25">
      <c r="A6413" s="1" t="s">
        <v>6177</v>
      </c>
      <c r="B6413" s="1" t="s">
        <v>27139</v>
      </c>
      <c r="C6413" s="1" t="s">
        <v>108</v>
      </c>
    </row>
    <row r="6414" spans="1:3" x14ac:dyDescent="0.25">
      <c r="A6414" s="1" t="s">
        <v>6178</v>
      </c>
      <c r="B6414" s="1" t="s">
        <v>27140</v>
      </c>
      <c r="C6414" s="1" t="s">
        <v>108</v>
      </c>
    </row>
    <row r="6415" spans="1:3" x14ac:dyDescent="0.25">
      <c r="A6415" s="1" t="s">
        <v>6179</v>
      </c>
      <c r="B6415" s="1" t="s">
        <v>27140</v>
      </c>
      <c r="C6415" s="1" t="s">
        <v>108</v>
      </c>
    </row>
    <row r="6416" spans="1:3" x14ac:dyDescent="0.25">
      <c r="A6416" s="1" t="s">
        <v>6180</v>
      </c>
      <c r="B6416" s="1" t="s">
        <v>27141</v>
      </c>
      <c r="C6416" s="1" t="s">
        <v>4</v>
      </c>
    </row>
    <row r="6417" spans="1:3" x14ac:dyDescent="0.25">
      <c r="A6417" s="1" t="s">
        <v>6181</v>
      </c>
      <c r="B6417" s="1" t="s">
        <v>27141</v>
      </c>
      <c r="C6417" s="1" t="s">
        <v>4</v>
      </c>
    </row>
    <row r="6418" spans="1:3" x14ac:dyDescent="0.25">
      <c r="A6418" s="1" t="s">
        <v>6182</v>
      </c>
      <c r="B6418" s="1" t="s">
        <v>27142</v>
      </c>
      <c r="C6418" s="1" t="s">
        <v>4</v>
      </c>
    </row>
    <row r="6419" spans="1:3" x14ac:dyDescent="0.25">
      <c r="A6419" s="1" t="s">
        <v>6183</v>
      </c>
      <c r="B6419" s="1" t="s">
        <v>27142</v>
      </c>
      <c r="C6419" s="1" t="s">
        <v>4</v>
      </c>
    </row>
    <row r="6420" spans="1:3" x14ac:dyDescent="0.25">
      <c r="A6420" s="1" t="s">
        <v>6184</v>
      </c>
      <c r="B6420" s="1" t="s">
        <v>27143</v>
      </c>
      <c r="C6420" s="1" t="s">
        <v>2535</v>
      </c>
    </row>
    <row r="6421" spans="1:3" x14ac:dyDescent="0.25">
      <c r="A6421" s="1" t="s">
        <v>6185</v>
      </c>
      <c r="B6421" s="1" t="s">
        <v>27143</v>
      </c>
      <c r="C6421" s="1" t="s">
        <v>2535</v>
      </c>
    </row>
    <row r="6422" spans="1:3" x14ac:dyDescent="0.25">
      <c r="A6422" s="1" t="s">
        <v>6186</v>
      </c>
      <c r="B6422" s="1" t="s">
        <v>27144</v>
      </c>
      <c r="C6422" s="1" t="s">
        <v>4</v>
      </c>
    </row>
    <row r="6423" spans="1:3" x14ac:dyDescent="0.25">
      <c r="A6423" s="1" t="s">
        <v>6187</v>
      </c>
      <c r="B6423" s="1" t="s">
        <v>27144</v>
      </c>
      <c r="C6423" s="1" t="s">
        <v>4</v>
      </c>
    </row>
    <row r="6424" spans="1:3" x14ac:dyDescent="0.25">
      <c r="A6424" s="1" t="s">
        <v>6188</v>
      </c>
      <c r="B6424" s="1" t="s">
        <v>27145</v>
      </c>
      <c r="C6424" s="1" t="s">
        <v>4</v>
      </c>
    </row>
    <row r="6425" spans="1:3" x14ac:dyDescent="0.25">
      <c r="A6425" s="1" t="s">
        <v>6189</v>
      </c>
      <c r="B6425" s="1" t="s">
        <v>27145</v>
      </c>
      <c r="C6425" s="1" t="s">
        <v>4</v>
      </c>
    </row>
    <row r="6426" spans="1:3" x14ac:dyDescent="0.25">
      <c r="A6426" s="1" t="s">
        <v>6190</v>
      </c>
      <c r="B6426" s="1" t="s">
        <v>27146</v>
      </c>
      <c r="C6426" s="1" t="s">
        <v>4</v>
      </c>
    </row>
    <row r="6427" spans="1:3" x14ac:dyDescent="0.25">
      <c r="A6427" s="1" t="s">
        <v>6191</v>
      </c>
      <c r="B6427" s="1" t="s">
        <v>27146</v>
      </c>
      <c r="C6427" s="1" t="s">
        <v>4</v>
      </c>
    </row>
    <row r="6428" spans="1:3" x14ac:dyDescent="0.25">
      <c r="A6428" s="1" t="s">
        <v>6192</v>
      </c>
      <c r="B6428" s="1" t="s">
        <v>27147</v>
      </c>
      <c r="C6428" s="1" t="s">
        <v>4</v>
      </c>
    </row>
    <row r="6429" spans="1:3" x14ac:dyDescent="0.25">
      <c r="A6429" s="1" t="s">
        <v>6193</v>
      </c>
      <c r="B6429" s="1" t="s">
        <v>27147</v>
      </c>
      <c r="C6429" s="1" t="s">
        <v>4</v>
      </c>
    </row>
    <row r="6430" spans="1:3" x14ac:dyDescent="0.25">
      <c r="A6430" s="1" t="s">
        <v>6194</v>
      </c>
      <c r="B6430" s="1" t="s">
        <v>27148</v>
      </c>
      <c r="C6430" s="1" t="s">
        <v>4</v>
      </c>
    </row>
    <row r="6431" spans="1:3" x14ac:dyDescent="0.25">
      <c r="A6431" s="1" t="s">
        <v>6195</v>
      </c>
      <c r="B6431" s="1" t="s">
        <v>27148</v>
      </c>
      <c r="C6431" s="1" t="s">
        <v>4</v>
      </c>
    </row>
    <row r="6432" spans="1:3" x14ac:dyDescent="0.25">
      <c r="A6432" s="1" t="s">
        <v>6196</v>
      </c>
      <c r="B6432" s="1" t="s">
        <v>27149</v>
      </c>
      <c r="C6432" s="1" t="s">
        <v>4</v>
      </c>
    </row>
    <row r="6433" spans="1:3" x14ac:dyDescent="0.25">
      <c r="A6433" s="1" t="s">
        <v>6197</v>
      </c>
      <c r="B6433" s="1" t="s">
        <v>27149</v>
      </c>
      <c r="C6433" s="1" t="s">
        <v>4</v>
      </c>
    </row>
    <row r="6434" spans="1:3" x14ac:dyDescent="0.25">
      <c r="A6434" s="1" t="s">
        <v>6198</v>
      </c>
      <c r="B6434" s="1" t="s">
        <v>27150</v>
      </c>
      <c r="C6434" s="1" t="s">
        <v>4</v>
      </c>
    </row>
    <row r="6435" spans="1:3" x14ac:dyDescent="0.25">
      <c r="A6435" s="1" t="s">
        <v>6199</v>
      </c>
      <c r="B6435" s="1" t="s">
        <v>27150</v>
      </c>
      <c r="C6435" s="1" t="s">
        <v>4</v>
      </c>
    </row>
    <row r="6436" spans="1:3" x14ac:dyDescent="0.25">
      <c r="A6436" s="1" t="s">
        <v>6200</v>
      </c>
      <c r="B6436" s="1" t="s">
        <v>27151</v>
      </c>
      <c r="C6436" s="1" t="s">
        <v>4</v>
      </c>
    </row>
    <row r="6437" spans="1:3" x14ac:dyDescent="0.25">
      <c r="A6437" s="1" t="s">
        <v>6201</v>
      </c>
      <c r="B6437" s="1" t="s">
        <v>27151</v>
      </c>
      <c r="C6437" s="1" t="s">
        <v>4</v>
      </c>
    </row>
    <row r="6438" spans="1:3" x14ac:dyDescent="0.25">
      <c r="A6438" s="1" t="s">
        <v>6202</v>
      </c>
      <c r="B6438" s="1" t="s">
        <v>27152</v>
      </c>
      <c r="C6438" s="1" t="s">
        <v>4</v>
      </c>
    </row>
    <row r="6439" spans="1:3" x14ac:dyDescent="0.25">
      <c r="A6439" s="1" t="s">
        <v>6203</v>
      </c>
      <c r="B6439" s="1" t="s">
        <v>27152</v>
      </c>
      <c r="C6439" s="1" t="s">
        <v>4</v>
      </c>
    </row>
    <row r="6440" spans="1:3" x14ac:dyDescent="0.25">
      <c r="A6440" s="1" t="s">
        <v>6204</v>
      </c>
      <c r="B6440" s="1" t="s">
        <v>27153</v>
      </c>
      <c r="C6440" s="1" t="s">
        <v>4</v>
      </c>
    </row>
    <row r="6441" spans="1:3" x14ac:dyDescent="0.25">
      <c r="A6441" s="1" t="s">
        <v>6205</v>
      </c>
      <c r="B6441" s="1" t="s">
        <v>27153</v>
      </c>
      <c r="C6441" s="1" t="s">
        <v>4</v>
      </c>
    </row>
    <row r="6442" spans="1:3" x14ac:dyDescent="0.25">
      <c r="A6442" s="1" t="s">
        <v>6206</v>
      </c>
      <c r="B6442" s="1" t="s">
        <v>27154</v>
      </c>
      <c r="C6442" s="1" t="s">
        <v>4</v>
      </c>
    </row>
    <row r="6443" spans="1:3" x14ac:dyDescent="0.25">
      <c r="A6443" s="1" t="s">
        <v>6207</v>
      </c>
      <c r="B6443" s="1" t="s">
        <v>27154</v>
      </c>
      <c r="C6443" s="1" t="s">
        <v>4</v>
      </c>
    </row>
    <row r="6444" spans="1:3" x14ac:dyDescent="0.25">
      <c r="A6444" s="1" t="s">
        <v>6208</v>
      </c>
      <c r="B6444" s="1" t="s">
        <v>27155</v>
      </c>
      <c r="C6444" s="1" t="s">
        <v>4</v>
      </c>
    </row>
    <row r="6445" spans="1:3" x14ac:dyDescent="0.25">
      <c r="A6445" s="1" t="s">
        <v>6209</v>
      </c>
      <c r="B6445" s="1" t="s">
        <v>27155</v>
      </c>
      <c r="C6445" s="1" t="s">
        <v>4</v>
      </c>
    </row>
    <row r="6446" spans="1:3" x14ac:dyDescent="0.25">
      <c r="A6446" s="1" t="s">
        <v>6210</v>
      </c>
      <c r="B6446" s="1" t="s">
        <v>27156</v>
      </c>
      <c r="C6446" s="1" t="s">
        <v>4</v>
      </c>
    </row>
    <row r="6447" spans="1:3" x14ac:dyDescent="0.25">
      <c r="A6447" s="1" t="s">
        <v>6211</v>
      </c>
      <c r="B6447" s="1" t="s">
        <v>27156</v>
      </c>
      <c r="C6447" s="1" t="s">
        <v>4</v>
      </c>
    </row>
    <row r="6448" spans="1:3" x14ac:dyDescent="0.25">
      <c r="A6448" s="1" t="s">
        <v>6212</v>
      </c>
      <c r="B6448" s="1" t="s">
        <v>27157</v>
      </c>
      <c r="C6448" s="1" t="s">
        <v>4</v>
      </c>
    </row>
    <row r="6449" spans="1:3" x14ac:dyDescent="0.25">
      <c r="A6449" s="1" t="s">
        <v>6213</v>
      </c>
      <c r="B6449" s="1" t="s">
        <v>27157</v>
      </c>
      <c r="C6449" s="1" t="s">
        <v>4</v>
      </c>
    </row>
    <row r="6450" spans="1:3" x14ac:dyDescent="0.25">
      <c r="A6450" s="1" t="s">
        <v>6214</v>
      </c>
      <c r="B6450" s="1" t="s">
        <v>27158</v>
      </c>
      <c r="C6450" s="1" t="s">
        <v>4</v>
      </c>
    </row>
    <row r="6451" spans="1:3" x14ac:dyDescent="0.25">
      <c r="A6451" s="1" t="s">
        <v>6215</v>
      </c>
      <c r="B6451" s="1" t="s">
        <v>27158</v>
      </c>
      <c r="C6451" s="1" t="s">
        <v>4</v>
      </c>
    </row>
    <row r="6452" spans="1:3" x14ac:dyDescent="0.25">
      <c r="A6452" s="1" t="s">
        <v>6216</v>
      </c>
      <c r="B6452" s="1" t="s">
        <v>27159</v>
      </c>
      <c r="C6452" s="1" t="s">
        <v>4</v>
      </c>
    </row>
    <row r="6453" spans="1:3" x14ac:dyDescent="0.25">
      <c r="A6453" s="1" t="s">
        <v>6217</v>
      </c>
      <c r="B6453" s="1" t="s">
        <v>27159</v>
      </c>
      <c r="C6453" s="1" t="s">
        <v>4</v>
      </c>
    </row>
    <row r="6454" spans="1:3" x14ac:dyDescent="0.25">
      <c r="A6454" s="1" t="s">
        <v>6218</v>
      </c>
      <c r="B6454" s="1" t="s">
        <v>27160</v>
      </c>
      <c r="C6454" s="1" t="s">
        <v>4</v>
      </c>
    </row>
    <row r="6455" spans="1:3" x14ac:dyDescent="0.25">
      <c r="A6455" s="1" t="s">
        <v>6219</v>
      </c>
      <c r="B6455" s="1" t="s">
        <v>27160</v>
      </c>
      <c r="C6455" s="1" t="s">
        <v>4</v>
      </c>
    </row>
    <row r="6456" spans="1:3" x14ac:dyDescent="0.25">
      <c r="A6456" s="1" t="s">
        <v>6220</v>
      </c>
      <c r="B6456" s="1" t="s">
        <v>27161</v>
      </c>
      <c r="C6456" s="1" t="s">
        <v>108</v>
      </c>
    </row>
    <row r="6457" spans="1:3" x14ac:dyDescent="0.25">
      <c r="A6457" s="1" t="s">
        <v>6221</v>
      </c>
      <c r="B6457" s="1" t="s">
        <v>27161</v>
      </c>
      <c r="C6457" s="1" t="s">
        <v>108</v>
      </c>
    </row>
    <row r="6458" spans="1:3" x14ac:dyDescent="0.25">
      <c r="A6458" s="1" t="s">
        <v>6222</v>
      </c>
      <c r="B6458" s="1" t="s">
        <v>27162</v>
      </c>
      <c r="C6458" s="1" t="s">
        <v>108</v>
      </c>
    </row>
    <row r="6459" spans="1:3" x14ac:dyDescent="0.25">
      <c r="A6459" s="1" t="s">
        <v>6223</v>
      </c>
      <c r="B6459" s="1" t="s">
        <v>27162</v>
      </c>
      <c r="C6459" s="1" t="s">
        <v>108</v>
      </c>
    </row>
    <row r="6460" spans="1:3" x14ac:dyDescent="0.25">
      <c r="A6460" s="1" t="s">
        <v>6224</v>
      </c>
      <c r="B6460" s="1" t="s">
        <v>27163</v>
      </c>
      <c r="C6460" s="1" t="s">
        <v>108</v>
      </c>
    </row>
    <row r="6461" spans="1:3" x14ac:dyDescent="0.25">
      <c r="A6461" s="1" t="s">
        <v>6225</v>
      </c>
      <c r="B6461" s="1" t="s">
        <v>27163</v>
      </c>
      <c r="C6461" s="1" t="s">
        <v>108</v>
      </c>
    </row>
    <row r="6462" spans="1:3" x14ac:dyDescent="0.25">
      <c r="A6462" s="1" t="s">
        <v>6226</v>
      </c>
      <c r="B6462" s="1" t="s">
        <v>27164</v>
      </c>
      <c r="C6462" s="1" t="s">
        <v>108</v>
      </c>
    </row>
    <row r="6463" spans="1:3" x14ac:dyDescent="0.25">
      <c r="A6463" s="1" t="s">
        <v>6227</v>
      </c>
      <c r="B6463" s="1" t="s">
        <v>27164</v>
      </c>
      <c r="C6463" s="1" t="s">
        <v>108</v>
      </c>
    </row>
    <row r="6464" spans="1:3" x14ac:dyDescent="0.25">
      <c r="A6464" s="1" t="s">
        <v>6228</v>
      </c>
      <c r="B6464" s="1" t="s">
        <v>27165</v>
      </c>
      <c r="C6464" s="1" t="s">
        <v>108</v>
      </c>
    </row>
    <row r="6465" spans="1:3" x14ac:dyDescent="0.25">
      <c r="A6465" s="1" t="s">
        <v>6229</v>
      </c>
      <c r="B6465" s="1" t="s">
        <v>27165</v>
      </c>
      <c r="C6465" s="1" t="s">
        <v>108</v>
      </c>
    </row>
    <row r="6466" spans="1:3" x14ac:dyDescent="0.25">
      <c r="A6466" s="1" t="s">
        <v>6230</v>
      </c>
      <c r="B6466" s="1" t="s">
        <v>27166</v>
      </c>
      <c r="C6466" s="1" t="s">
        <v>108</v>
      </c>
    </row>
    <row r="6467" spans="1:3" x14ac:dyDescent="0.25">
      <c r="A6467" s="1" t="s">
        <v>6231</v>
      </c>
      <c r="B6467" s="1" t="s">
        <v>27166</v>
      </c>
      <c r="C6467" s="1" t="s">
        <v>108</v>
      </c>
    </row>
    <row r="6468" spans="1:3" x14ac:dyDescent="0.25">
      <c r="A6468" s="1" t="s">
        <v>6232</v>
      </c>
      <c r="B6468" s="1" t="s">
        <v>27167</v>
      </c>
      <c r="C6468" s="1" t="s">
        <v>108</v>
      </c>
    </row>
    <row r="6469" spans="1:3" x14ac:dyDescent="0.25">
      <c r="A6469" s="1" t="s">
        <v>6233</v>
      </c>
      <c r="B6469" s="1" t="s">
        <v>27167</v>
      </c>
      <c r="C6469" s="1" t="s">
        <v>108</v>
      </c>
    </row>
    <row r="6470" spans="1:3" x14ac:dyDescent="0.25">
      <c r="A6470" s="1" t="s">
        <v>6234</v>
      </c>
      <c r="B6470" s="1" t="s">
        <v>27168</v>
      </c>
      <c r="C6470" s="1" t="s">
        <v>108</v>
      </c>
    </row>
    <row r="6471" spans="1:3" x14ac:dyDescent="0.25">
      <c r="A6471" s="1" t="s">
        <v>6235</v>
      </c>
      <c r="B6471" s="1" t="s">
        <v>27168</v>
      </c>
      <c r="C6471" s="1" t="s">
        <v>108</v>
      </c>
    </row>
    <row r="6472" spans="1:3" x14ac:dyDescent="0.25">
      <c r="A6472" s="1" t="s">
        <v>6236</v>
      </c>
      <c r="B6472" s="1" t="s">
        <v>27169</v>
      </c>
      <c r="C6472" s="1" t="s">
        <v>108</v>
      </c>
    </row>
    <row r="6473" spans="1:3" x14ac:dyDescent="0.25">
      <c r="A6473" s="1" t="s">
        <v>6237</v>
      </c>
      <c r="B6473" s="1" t="s">
        <v>27169</v>
      </c>
      <c r="C6473" s="1" t="s">
        <v>108</v>
      </c>
    </row>
    <row r="6474" spans="1:3" x14ac:dyDescent="0.25">
      <c r="A6474" s="1" t="s">
        <v>6238</v>
      </c>
      <c r="B6474" s="1" t="s">
        <v>27170</v>
      </c>
      <c r="C6474" s="1" t="s">
        <v>108</v>
      </c>
    </row>
    <row r="6475" spans="1:3" x14ac:dyDescent="0.25">
      <c r="A6475" s="1" t="s">
        <v>6239</v>
      </c>
      <c r="B6475" s="1" t="s">
        <v>27170</v>
      </c>
      <c r="C6475" s="1" t="s">
        <v>108</v>
      </c>
    </row>
    <row r="6476" spans="1:3" x14ac:dyDescent="0.25">
      <c r="A6476" s="1" t="s">
        <v>6240</v>
      </c>
      <c r="B6476" s="1" t="s">
        <v>27171</v>
      </c>
      <c r="C6476" s="1" t="s">
        <v>108</v>
      </c>
    </row>
    <row r="6477" spans="1:3" x14ac:dyDescent="0.25">
      <c r="A6477" s="1" t="s">
        <v>6241</v>
      </c>
      <c r="B6477" s="1" t="s">
        <v>27171</v>
      </c>
      <c r="C6477" s="1" t="s">
        <v>108</v>
      </c>
    </row>
    <row r="6478" spans="1:3" x14ac:dyDescent="0.25">
      <c r="A6478" s="1" t="s">
        <v>6242</v>
      </c>
      <c r="B6478" s="1" t="s">
        <v>27172</v>
      </c>
      <c r="C6478" s="1" t="s">
        <v>108</v>
      </c>
    </row>
    <row r="6479" spans="1:3" x14ac:dyDescent="0.25">
      <c r="A6479" s="1" t="s">
        <v>6243</v>
      </c>
      <c r="B6479" s="1" t="s">
        <v>27172</v>
      </c>
      <c r="C6479" s="1" t="s">
        <v>108</v>
      </c>
    </row>
    <row r="6480" spans="1:3" x14ac:dyDescent="0.25">
      <c r="A6480" s="1" t="s">
        <v>6244</v>
      </c>
      <c r="B6480" s="1" t="s">
        <v>27173</v>
      </c>
      <c r="C6480" s="1" t="s">
        <v>108</v>
      </c>
    </row>
    <row r="6481" spans="1:3" x14ac:dyDescent="0.25">
      <c r="A6481" s="1" t="s">
        <v>6245</v>
      </c>
      <c r="B6481" s="1" t="s">
        <v>27173</v>
      </c>
      <c r="C6481" s="1" t="s">
        <v>108</v>
      </c>
    </row>
    <row r="6482" spans="1:3" x14ac:dyDescent="0.25">
      <c r="A6482" s="1" t="s">
        <v>6246</v>
      </c>
      <c r="B6482" s="1" t="s">
        <v>27174</v>
      </c>
      <c r="C6482" s="1" t="s">
        <v>108</v>
      </c>
    </row>
    <row r="6483" spans="1:3" x14ac:dyDescent="0.25">
      <c r="A6483" s="1" t="s">
        <v>6247</v>
      </c>
      <c r="B6483" s="1" t="s">
        <v>27174</v>
      </c>
      <c r="C6483" s="1" t="s">
        <v>108</v>
      </c>
    </row>
    <row r="6484" spans="1:3" x14ac:dyDescent="0.25">
      <c r="A6484" s="1" t="s">
        <v>6248</v>
      </c>
      <c r="B6484" s="1" t="s">
        <v>27175</v>
      </c>
      <c r="C6484" s="1" t="s">
        <v>108</v>
      </c>
    </row>
    <row r="6485" spans="1:3" x14ac:dyDescent="0.25">
      <c r="A6485" s="1" t="s">
        <v>6249</v>
      </c>
      <c r="B6485" s="1" t="s">
        <v>27175</v>
      </c>
      <c r="C6485" s="1" t="s">
        <v>108</v>
      </c>
    </row>
    <row r="6486" spans="1:3" x14ac:dyDescent="0.25">
      <c r="A6486" s="1" t="s">
        <v>6250</v>
      </c>
      <c r="B6486" s="1" t="s">
        <v>27176</v>
      </c>
      <c r="C6486" s="1" t="s">
        <v>108</v>
      </c>
    </row>
    <row r="6487" spans="1:3" x14ac:dyDescent="0.25">
      <c r="A6487" s="1" t="s">
        <v>6251</v>
      </c>
      <c r="B6487" s="1" t="s">
        <v>27176</v>
      </c>
      <c r="C6487" s="1" t="s">
        <v>108</v>
      </c>
    </row>
    <row r="6488" spans="1:3" x14ac:dyDescent="0.25">
      <c r="A6488" s="1" t="s">
        <v>6252</v>
      </c>
      <c r="B6488" s="1" t="s">
        <v>27177</v>
      </c>
      <c r="C6488" s="1" t="s">
        <v>108</v>
      </c>
    </row>
    <row r="6489" spans="1:3" x14ac:dyDescent="0.25">
      <c r="A6489" s="1" t="s">
        <v>6253</v>
      </c>
      <c r="B6489" s="1" t="s">
        <v>27177</v>
      </c>
      <c r="C6489" s="1" t="s">
        <v>108</v>
      </c>
    </row>
    <row r="6490" spans="1:3" x14ac:dyDescent="0.25">
      <c r="A6490" s="1" t="s">
        <v>6254</v>
      </c>
      <c r="B6490" s="1" t="s">
        <v>27178</v>
      </c>
      <c r="C6490" s="1" t="s">
        <v>108</v>
      </c>
    </row>
    <row r="6491" spans="1:3" x14ac:dyDescent="0.25">
      <c r="A6491" s="1" t="s">
        <v>6255</v>
      </c>
      <c r="B6491" s="1" t="s">
        <v>27178</v>
      </c>
      <c r="C6491" s="1" t="s">
        <v>108</v>
      </c>
    </row>
    <row r="6492" spans="1:3" x14ac:dyDescent="0.25">
      <c r="A6492" s="1" t="s">
        <v>6256</v>
      </c>
      <c r="B6492" s="1" t="s">
        <v>27179</v>
      </c>
      <c r="C6492" s="1" t="s">
        <v>108</v>
      </c>
    </row>
    <row r="6493" spans="1:3" x14ac:dyDescent="0.25">
      <c r="A6493" s="1" t="s">
        <v>6257</v>
      </c>
      <c r="B6493" s="1" t="s">
        <v>27179</v>
      </c>
      <c r="C6493" s="1" t="s">
        <v>108</v>
      </c>
    </row>
    <row r="6494" spans="1:3" x14ac:dyDescent="0.25">
      <c r="A6494" s="1" t="s">
        <v>6258</v>
      </c>
      <c r="B6494" s="1" t="s">
        <v>27180</v>
      </c>
      <c r="C6494" s="1" t="s">
        <v>108</v>
      </c>
    </row>
    <row r="6495" spans="1:3" x14ac:dyDescent="0.25">
      <c r="A6495" s="1" t="s">
        <v>6259</v>
      </c>
      <c r="B6495" s="1" t="s">
        <v>27180</v>
      </c>
      <c r="C6495" s="1" t="s">
        <v>108</v>
      </c>
    </row>
    <row r="6496" spans="1:3" x14ac:dyDescent="0.25">
      <c r="A6496" s="1" t="s">
        <v>6260</v>
      </c>
      <c r="B6496" s="1" t="s">
        <v>27181</v>
      </c>
      <c r="C6496" s="1" t="s">
        <v>108</v>
      </c>
    </row>
    <row r="6497" spans="1:3" x14ac:dyDescent="0.25">
      <c r="A6497" s="1" t="s">
        <v>6261</v>
      </c>
      <c r="B6497" s="1" t="s">
        <v>27181</v>
      </c>
      <c r="C6497" s="1" t="s">
        <v>108</v>
      </c>
    </row>
    <row r="6498" spans="1:3" x14ac:dyDescent="0.25">
      <c r="A6498" s="1" t="s">
        <v>6262</v>
      </c>
      <c r="B6498" s="1" t="s">
        <v>27182</v>
      </c>
      <c r="C6498" s="1" t="s">
        <v>108</v>
      </c>
    </row>
    <row r="6499" spans="1:3" x14ac:dyDescent="0.25">
      <c r="A6499" s="1" t="s">
        <v>6263</v>
      </c>
      <c r="B6499" s="1" t="s">
        <v>27182</v>
      </c>
      <c r="C6499" s="1" t="s">
        <v>108</v>
      </c>
    </row>
    <row r="6500" spans="1:3" x14ac:dyDescent="0.25">
      <c r="A6500" s="1" t="s">
        <v>6264</v>
      </c>
      <c r="B6500" s="1" t="s">
        <v>27183</v>
      </c>
      <c r="C6500" s="1" t="s">
        <v>108</v>
      </c>
    </row>
    <row r="6501" spans="1:3" x14ac:dyDescent="0.25">
      <c r="A6501" s="1" t="s">
        <v>6265</v>
      </c>
      <c r="B6501" s="1" t="s">
        <v>27183</v>
      </c>
      <c r="C6501" s="1" t="s">
        <v>108</v>
      </c>
    </row>
    <row r="6502" spans="1:3" x14ac:dyDescent="0.25">
      <c r="A6502" s="1" t="s">
        <v>6266</v>
      </c>
      <c r="B6502" s="1" t="s">
        <v>27184</v>
      </c>
      <c r="C6502" s="1" t="s">
        <v>108</v>
      </c>
    </row>
    <row r="6503" spans="1:3" x14ac:dyDescent="0.25">
      <c r="A6503" s="1" t="s">
        <v>6267</v>
      </c>
      <c r="B6503" s="1" t="s">
        <v>27184</v>
      </c>
      <c r="C6503" s="1" t="s">
        <v>108</v>
      </c>
    </row>
    <row r="6504" spans="1:3" x14ac:dyDescent="0.25">
      <c r="A6504" s="1" t="s">
        <v>6268</v>
      </c>
      <c r="B6504" s="1" t="s">
        <v>27185</v>
      </c>
      <c r="C6504" s="1" t="s">
        <v>108</v>
      </c>
    </row>
    <row r="6505" spans="1:3" x14ac:dyDescent="0.25">
      <c r="A6505" s="1" t="s">
        <v>6269</v>
      </c>
      <c r="B6505" s="1" t="s">
        <v>27185</v>
      </c>
      <c r="C6505" s="1" t="s">
        <v>108</v>
      </c>
    </row>
    <row r="6506" spans="1:3" x14ac:dyDescent="0.25">
      <c r="A6506" s="1" t="s">
        <v>6270</v>
      </c>
      <c r="B6506" s="1" t="s">
        <v>27186</v>
      </c>
      <c r="C6506" s="1" t="s">
        <v>108</v>
      </c>
    </row>
    <row r="6507" spans="1:3" x14ac:dyDescent="0.25">
      <c r="A6507" s="1" t="s">
        <v>6271</v>
      </c>
      <c r="B6507" s="1" t="s">
        <v>27186</v>
      </c>
      <c r="C6507" s="1" t="s">
        <v>108</v>
      </c>
    </row>
    <row r="6508" spans="1:3" x14ac:dyDescent="0.25">
      <c r="A6508" s="1" t="s">
        <v>6272</v>
      </c>
      <c r="B6508" s="1" t="s">
        <v>27187</v>
      </c>
      <c r="C6508" s="1" t="s">
        <v>108</v>
      </c>
    </row>
    <row r="6509" spans="1:3" x14ac:dyDescent="0.25">
      <c r="A6509" s="1" t="s">
        <v>6273</v>
      </c>
      <c r="B6509" s="1" t="s">
        <v>27187</v>
      </c>
      <c r="C6509" s="1" t="s">
        <v>108</v>
      </c>
    </row>
    <row r="6510" spans="1:3" x14ac:dyDescent="0.25">
      <c r="A6510" s="1" t="s">
        <v>6274</v>
      </c>
      <c r="B6510" s="1" t="s">
        <v>27188</v>
      </c>
      <c r="C6510" s="1" t="s">
        <v>108</v>
      </c>
    </row>
    <row r="6511" spans="1:3" x14ac:dyDescent="0.25">
      <c r="A6511" s="1" t="s">
        <v>6275</v>
      </c>
      <c r="B6511" s="1" t="s">
        <v>27188</v>
      </c>
      <c r="C6511" s="1" t="s">
        <v>108</v>
      </c>
    </row>
    <row r="6512" spans="1:3" x14ac:dyDescent="0.25">
      <c r="A6512" s="1" t="s">
        <v>6276</v>
      </c>
      <c r="B6512" s="1" t="s">
        <v>27189</v>
      </c>
      <c r="C6512" s="1" t="s">
        <v>108</v>
      </c>
    </row>
    <row r="6513" spans="1:3" x14ac:dyDescent="0.25">
      <c r="A6513" s="1" t="s">
        <v>6277</v>
      </c>
      <c r="B6513" s="1" t="s">
        <v>27189</v>
      </c>
      <c r="C6513" s="1" t="s">
        <v>108</v>
      </c>
    </row>
    <row r="6514" spans="1:3" x14ac:dyDescent="0.25">
      <c r="A6514" s="1" t="s">
        <v>6278</v>
      </c>
      <c r="B6514" s="1" t="s">
        <v>27190</v>
      </c>
      <c r="C6514" s="1" t="s">
        <v>108</v>
      </c>
    </row>
    <row r="6515" spans="1:3" x14ac:dyDescent="0.25">
      <c r="A6515" s="1" t="s">
        <v>6279</v>
      </c>
      <c r="B6515" s="1" t="s">
        <v>27190</v>
      </c>
      <c r="C6515" s="1" t="s">
        <v>108</v>
      </c>
    </row>
    <row r="6516" spans="1:3" x14ac:dyDescent="0.25">
      <c r="A6516" s="1" t="s">
        <v>6280</v>
      </c>
      <c r="B6516" s="1" t="s">
        <v>27191</v>
      </c>
      <c r="C6516" s="1" t="s">
        <v>108</v>
      </c>
    </row>
    <row r="6517" spans="1:3" x14ac:dyDescent="0.25">
      <c r="A6517" s="1" t="s">
        <v>6281</v>
      </c>
      <c r="B6517" s="1" t="s">
        <v>27191</v>
      </c>
      <c r="C6517" s="1" t="s">
        <v>108</v>
      </c>
    </row>
    <row r="6518" spans="1:3" x14ac:dyDescent="0.25">
      <c r="A6518" s="1" t="s">
        <v>6282</v>
      </c>
      <c r="B6518" s="1" t="s">
        <v>27192</v>
      </c>
      <c r="C6518" s="1" t="s">
        <v>108</v>
      </c>
    </row>
    <row r="6519" spans="1:3" x14ac:dyDescent="0.25">
      <c r="A6519" s="1" t="s">
        <v>6283</v>
      </c>
      <c r="B6519" s="1" t="s">
        <v>27192</v>
      </c>
      <c r="C6519" s="1" t="s">
        <v>108</v>
      </c>
    </row>
    <row r="6520" spans="1:3" x14ac:dyDescent="0.25">
      <c r="A6520" s="1" t="s">
        <v>6284</v>
      </c>
      <c r="B6520" s="1" t="s">
        <v>27193</v>
      </c>
      <c r="C6520" s="1" t="s">
        <v>108</v>
      </c>
    </row>
    <row r="6521" spans="1:3" x14ac:dyDescent="0.25">
      <c r="A6521" s="1" t="s">
        <v>6285</v>
      </c>
      <c r="B6521" s="1" t="s">
        <v>27193</v>
      </c>
      <c r="C6521" s="1" t="s">
        <v>108</v>
      </c>
    </row>
    <row r="6522" spans="1:3" x14ac:dyDescent="0.25">
      <c r="A6522" s="1" t="s">
        <v>6286</v>
      </c>
      <c r="B6522" s="1" t="s">
        <v>27194</v>
      </c>
      <c r="C6522" s="1" t="s">
        <v>108</v>
      </c>
    </row>
    <row r="6523" spans="1:3" x14ac:dyDescent="0.25">
      <c r="A6523" s="1" t="s">
        <v>6287</v>
      </c>
      <c r="B6523" s="1" t="s">
        <v>27194</v>
      </c>
      <c r="C6523" s="1" t="s">
        <v>108</v>
      </c>
    </row>
    <row r="6524" spans="1:3" x14ac:dyDescent="0.25">
      <c r="A6524" s="1" t="s">
        <v>6288</v>
      </c>
      <c r="B6524" s="1" t="s">
        <v>27195</v>
      </c>
      <c r="C6524" s="1" t="s">
        <v>108</v>
      </c>
    </row>
    <row r="6525" spans="1:3" x14ac:dyDescent="0.25">
      <c r="A6525" s="1" t="s">
        <v>6289</v>
      </c>
      <c r="B6525" s="1" t="s">
        <v>27195</v>
      </c>
      <c r="C6525" s="1" t="s">
        <v>108</v>
      </c>
    </row>
    <row r="6526" spans="1:3" x14ac:dyDescent="0.25">
      <c r="A6526" s="1" t="s">
        <v>6290</v>
      </c>
      <c r="B6526" s="1" t="s">
        <v>27196</v>
      </c>
      <c r="C6526" s="1" t="s">
        <v>108</v>
      </c>
    </row>
    <row r="6527" spans="1:3" x14ac:dyDescent="0.25">
      <c r="A6527" s="1" t="s">
        <v>6291</v>
      </c>
      <c r="B6527" s="1" t="s">
        <v>27196</v>
      </c>
      <c r="C6527" s="1" t="s">
        <v>108</v>
      </c>
    </row>
    <row r="6528" spans="1:3" x14ac:dyDescent="0.25">
      <c r="A6528" s="1" t="s">
        <v>6292</v>
      </c>
      <c r="B6528" s="1" t="s">
        <v>27197</v>
      </c>
      <c r="C6528" s="1" t="s">
        <v>108</v>
      </c>
    </row>
    <row r="6529" spans="1:3" x14ac:dyDescent="0.25">
      <c r="A6529" s="1" t="s">
        <v>6293</v>
      </c>
      <c r="B6529" s="1" t="s">
        <v>27197</v>
      </c>
      <c r="C6529" s="1" t="s">
        <v>108</v>
      </c>
    </row>
    <row r="6530" spans="1:3" x14ac:dyDescent="0.25">
      <c r="A6530" s="1" t="s">
        <v>6294</v>
      </c>
      <c r="B6530" s="1" t="s">
        <v>27198</v>
      </c>
      <c r="C6530" s="1" t="s">
        <v>108</v>
      </c>
    </row>
    <row r="6531" spans="1:3" x14ac:dyDescent="0.25">
      <c r="A6531" s="1" t="s">
        <v>6295</v>
      </c>
      <c r="B6531" s="1" t="s">
        <v>27198</v>
      </c>
      <c r="C6531" s="1" t="s">
        <v>108</v>
      </c>
    </row>
    <row r="6532" spans="1:3" x14ac:dyDescent="0.25">
      <c r="A6532" s="1" t="s">
        <v>6296</v>
      </c>
      <c r="B6532" s="1" t="s">
        <v>27199</v>
      </c>
      <c r="C6532" s="1" t="s">
        <v>108</v>
      </c>
    </row>
    <row r="6533" spans="1:3" x14ac:dyDescent="0.25">
      <c r="A6533" s="1" t="s">
        <v>6297</v>
      </c>
      <c r="B6533" s="1" t="s">
        <v>27199</v>
      </c>
      <c r="C6533" s="1" t="s">
        <v>108</v>
      </c>
    </row>
    <row r="6534" spans="1:3" x14ac:dyDescent="0.25">
      <c r="A6534" s="1" t="s">
        <v>6298</v>
      </c>
      <c r="B6534" s="1" t="s">
        <v>27200</v>
      </c>
      <c r="C6534" s="1" t="s">
        <v>108</v>
      </c>
    </row>
    <row r="6535" spans="1:3" x14ac:dyDescent="0.25">
      <c r="A6535" s="1" t="s">
        <v>6299</v>
      </c>
      <c r="B6535" s="1" t="s">
        <v>27200</v>
      </c>
      <c r="C6535" s="1" t="s">
        <v>108</v>
      </c>
    </row>
    <row r="6536" spans="1:3" x14ac:dyDescent="0.25">
      <c r="A6536" s="1" t="s">
        <v>6300</v>
      </c>
      <c r="B6536" s="1" t="s">
        <v>27201</v>
      </c>
      <c r="C6536" s="1" t="s">
        <v>292</v>
      </c>
    </row>
    <row r="6537" spans="1:3" x14ac:dyDescent="0.25">
      <c r="A6537" s="1" t="s">
        <v>6301</v>
      </c>
      <c r="B6537" s="1" t="s">
        <v>27201</v>
      </c>
      <c r="C6537" s="1" t="s">
        <v>292</v>
      </c>
    </row>
    <row r="6538" spans="1:3" x14ac:dyDescent="0.25">
      <c r="A6538" s="1" t="s">
        <v>6302</v>
      </c>
      <c r="B6538" s="1" t="s">
        <v>27202</v>
      </c>
      <c r="C6538" s="1" t="s">
        <v>292</v>
      </c>
    </row>
    <row r="6539" spans="1:3" x14ac:dyDescent="0.25">
      <c r="A6539" s="1" t="s">
        <v>6303</v>
      </c>
      <c r="B6539" s="1" t="s">
        <v>27202</v>
      </c>
      <c r="C6539" s="1" t="s">
        <v>292</v>
      </c>
    </row>
    <row r="6540" spans="1:3" x14ac:dyDescent="0.25">
      <c r="A6540" s="1" t="s">
        <v>6304</v>
      </c>
      <c r="B6540" s="1" t="s">
        <v>27203</v>
      </c>
      <c r="C6540" s="1" t="s">
        <v>292</v>
      </c>
    </row>
    <row r="6541" spans="1:3" x14ac:dyDescent="0.25">
      <c r="A6541" s="1" t="s">
        <v>6305</v>
      </c>
      <c r="B6541" s="1" t="s">
        <v>27203</v>
      </c>
      <c r="C6541" s="1" t="s">
        <v>292</v>
      </c>
    </row>
    <row r="6542" spans="1:3" x14ac:dyDescent="0.25">
      <c r="A6542" s="1" t="s">
        <v>6306</v>
      </c>
      <c r="B6542" s="1" t="s">
        <v>27204</v>
      </c>
      <c r="C6542" s="1" t="s">
        <v>292</v>
      </c>
    </row>
    <row r="6543" spans="1:3" x14ac:dyDescent="0.25">
      <c r="A6543" s="1" t="s">
        <v>6307</v>
      </c>
      <c r="B6543" s="1" t="s">
        <v>27204</v>
      </c>
      <c r="C6543" s="1" t="s">
        <v>292</v>
      </c>
    </row>
    <row r="6544" spans="1:3" x14ac:dyDescent="0.25">
      <c r="A6544" s="1" t="s">
        <v>6308</v>
      </c>
      <c r="B6544" s="1" t="s">
        <v>27205</v>
      </c>
      <c r="C6544" s="1" t="s">
        <v>292</v>
      </c>
    </row>
    <row r="6545" spans="1:3" x14ac:dyDescent="0.25">
      <c r="A6545" s="1" t="s">
        <v>6309</v>
      </c>
      <c r="B6545" s="1" t="s">
        <v>27205</v>
      </c>
      <c r="C6545" s="1" t="s">
        <v>292</v>
      </c>
    </row>
    <row r="6546" spans="1:3" x14ac:dyDescent="0.25">
      <c r="A6546" s="1" t="s">
        <v>6310</v>
      </c>
      <c r="B6546" s="1" t="s">
        <v>27206</v>
      </c>
      <c r="C6546" s="1" t="s">
        <v>292</v>
      </c>
    </row>
    <row r="6547" spans="1:3" x14ac:dyDescent="0.25">
      <c r="A6547" s="1" t="s">
        <v>6311</v>
      </c>
      <c r="B6547" s="1" t="s">
        <v>27206</v>
      </c>
      <c r="C6547" s="1" t="s">
        <v>292</v>
      </c>
    </row>
    <row r="6548" spans="1:3" x14ac:dyDescent="0.25">
      <c r="A6548" s="1" t="s">
        <v>6312</v>
      </c>
      <c r="B6548" s="1" t="s">
        <v>27207</v>
      </c>
      <c r="C6548" s="1" t="s">
        <v>292</v>
      </c>
    </row>
    <row r="6549" spans="1:3" x14ac:dyDescent="0.25">
      <c r="A6549" s="1" t="s">
        <v>6313</v>
      </c>
      <c r="B6549" s="1" t="s">
        <v>27207</v>
      </c>
      <c r="C6549" s="1" t="s">
        <v>292</v>
      </c>
    </row>
    <row r="6550" spans="1:3" x14ac:dyDescent="0.25">
      <c r="A6550" s="1" t="s">
        <v>6314</v>
      </c>
      <c r="B6550" s="1" t="s">
        <v>27208</v>
      </c>
      <c r="C6550" s="1" t="s">
        <v>862</v>
      </c>
    </row>
    <row r="6551" spans="1:3" x14ac:dyDescent="0.25">
      <c r="A6551" s="1" t="s">
        <v>6315</v>
      </c>
      <c r="B6551" s="1" t="s">
        <v>27208</v>
      </c>
      <c r="C6551" s="1" t="s">
        <v>862</v>
      </c>
    </row>
    <row r="6552" spans="1:3" x14ac:dyDescent="0.25">
      <c r="A6552" s="1" t="s">
        <v>6316</v>
      </c>
      <c r="B6552" s="1" t="s">
        <v>27209</v>
      </c>
      <c r="C6552" s="1" t="s">
        <v>862</v>
      </c>
    </row>
    <row r="6553" spans="1:3" x14ac:dyDescent="0.25">
      <c r="A6553" s="1" t="s">
        <v>6317</v>
      </c>
      <c r="B6553" s="1" t="s">
        <v>27209</v>
      </c>
      <c r="C6553" s="1" t="s">
        <v>862</v>
      </c>
    </row>
    <row r="6554" spans="1:3" x14ac:dyDescent="0.25">
      <c r="A6554" s="1" t="s">
        <v>6318</v>
      </c>
      <c r="B6554" s="1" t="s">
        <v>27210</v>
      </c>
      <c r="C6554" s="1" t="s">
        <v>292</v>
      </c>
    </row>
    <row r="6555" spans="1:3" x14ac:dyDescent="0.25">
      <c r="A6555" s="1" t="s">
        <v>6319</v>
      </c>
      <c r="B6555" s="1" t="s">
        <v>27210</v>
      </c>
      <c r="C6555" s="1" t="s">
        <v>292</v>
      </c>
    </row>
    <row r="6556" spans="1:3" x14ac:dyDescent="0.25">
      <c r="A6556" s="1" t="s">
        <v>6320</v>
      </c>
      <c r="B6556" s="1" t="s">
        <v>27211</v>
      </c>
      <c r="C6556" s="1" t="s">
        <v>292</v>
      </c>
    </row>
    <row r="6557" spans="1:3" x14ac:dyDescent="0.25">
      <c r="A6557" s="1" t="s">
        <v>6321</v>
      </c>
      <c r="B6557" s="1" t="s">
        <v>27211</v>
      </c>
      <c r="C6557" s="1" t="s">
        <v>292</v>
      </c>
    </row>
    <row r="6558" spans="1:3" x14ac:dyDescent="0.25">
      <c r="A6558" s="1" t="s">
        <v>6322</v>
      </c>
      <c r="B6558" s="1" t="s">
        <v>27212</v>
      </c>
      <c r="C6558" s="1" t="s">
        <v>292</v>
      </c>
    </row>
    <row r="6559" spans="1:3" x14ac:dyDescent="0.25">
      <c r="A6559" s="1" t="s">
        <v>6323</v>
      </c>
      <c r="B6559" s="1" t="s">
        <v>27212</v>
      </c>
      <c r="C6559" s="1" t="s">
        <v>292</v>
      </c>
    </row>
    <row r="6560" spans="1:3" x14ac:dyDescent="0.25">
      <c r="A6560" s="1" t="s">
        <v>6324</v>
      </c>
      <c r="B6560" s="1" t="s">
        <v>27213</v>
      </c>
      <c r="C6560" s="1" t="s">
        <v>862</v>
      </c>
    </row>
    <row r="6561" spans="1:3" x14ac:dyDescent="0.25">
      <c r="A6561" s="1" t="s">
        <v>6325</v>
      </c>
      <c r="B6561" s="1" t="s">
        <v>27213</v>
      </c>
      <c r="C6561" s="1" t="s">
        <v>862</v>
      </c>
    </row>
    <row r="6562" spans="1:3" x14ac:dyDescent="0.25">
      <c r="A6562" s="1" t="s">
        <v>6326</v>
      </c>
      <c r="B6562" s="1" t="s">
        <v>27214</v>
      </c>
      <c r="C6562" s="1" t="s">
        <v>862</v>
      </c>
    </row>
    <row r="6563" spans="1:3" x14ac:dyDescent="0.25">
      <c r="A6563" s="1" t="s">
        <v>6327</v>
      </c>
      <c r="B6563" s="1" t="s">
        <v>27214</v>
      </c>
      <c r="C6563" s="1" t="s">
        <v>862</v>
      </c>
    </row>
    <row r="6564" spans="1:3" x14ac:dyDescent="0.25">
      <c r="A6564" s="1" t="s">
        <v>6328</v>
      </c>
      <c r="B6564" s="1" t="s">
        <v>27215</v>
      </c>
      <c r="C6564" s="1" t="s">
        <v>108</v>
      </c>
    </row>
    <row r="6565" spans="1:3" x14ac:dyDescent="0.25">
      <c r="A6565" s="1" t="s">
        <v>6329</v>
      </c>
      <c r="B6565" s="1" t="s">
        <v>27215</v>
      </c>
      <c r="C6565" s="1" t="s">
        <v>108</v>
      </c>
    </row>
    <row r="6566" spans="1:3" x14ac:dyDescent="0.25">
      <c r="A6566" s="1" t="s">
        <v>6330</v>
      </c>
      <c r="B6566" s="1" t="s">
        <v>27216</v>
      </c>
      <c r="C6566" s="1" t="s">
        <v>108</v>
      </c>
    </row>
    <row r="6567" spans="1:3" x14ac:dyDescent="0.25">
      <c r="A6567" s="1" t="s">
        <v>6331</v>
      </c>
      <c r="B6567" s="1" t="s">
        <v>27216</v>
      </c>
      <c r="C6567" s="1" t="s">
        <v>108</v>
      </c>
    </row>
    <row r="6568" spans="1:3" x14ac:dyDescent="0.25">
      <c r="A6568" s="1" t="s">
        <v>6332</v>
      </c>
      <c r="B6568" s="1" t="s">
        <v>27217</v>
      </c>
      <c r="C6568" s="1" t="s">
        <v>108</v>
      </c>
    </row>
    <row r="6569" spans="1:3" x14ac:dyDescent="0.25">
      <c r="A6569" s="1" t="s">
        <v>6333</v>
      </c>
      <c r="B6569" s="1" t="s">
        <v>27217</v>
      </c>
      <c r="C6569" s="1" t="s">
        <v>108</v>
      </c>
    </row>
    <row r="6570" spans="1:3" x14ac:dyDescent="0.25">
      <c r="A6570" s="1" t="s">
        <v>6334</v>
      </c>
      <c r="B6570" s="1" t="s">
        <v>27218</v>
      </c>
      <c r="C6570" s="1" t="s">
        <v>108</v>
      </c>
    </row>
    <row r="6571" spans="1:3" x14ac:dyDescent="0.25">
      <c r="A6571" s="1" t="s">
        <v>6335</v>
      </c>
      <c r="B6571" s="1" t="s">
        <v>27218</v>
      </c>
      <c r="C6571" s="1" t="s">
        <v>108</v>
      </c>
    </row>
    <row r="6572" spans="1:3" x14ac:dyDescent="0.25">
      <c r="A6572" s="1" t="s">
        <v>6336</v>
      </c>
      <c r="B6572" s="1" t="s">
        <v>27219</v>
      </c>
      <c r="C6572" s="1" t="s">
        <v>108</v>
      </c>
    </row>
    <row r="6573" spans="1:3" x14ac:dyDescent="0.25">
      <c r="A6573" s="1" t="s">
        <v>6337</v>
      </c>
      <c r="B6573" s="1" t="s">
        <v>27219</v>
      </c>
      <c r="C6573" s="1" t="s">
        <v>108</v>
      </c>
    </row>
    <row r="6574" spans="1:3" x14ac:dyDescent="0.25">
      <c r="A6574" s="1" t="s">
        <v>6338</v>
      </c>
      <c r="B6574" s="1" t="s">
        <v>27220</v>
      </c>
      <c r="C6574" s="1" t="s">
        <v>108</v>
      </c>
    </row>
    <row r="6575" spans="1:3" x14ac:dyDescent="0.25">
      <c r="A6575" s="1" t="s">
        <v>6339</v>
      </c>
      <c r="B6575" s="1" t="s">
        <v>27220</v>
      </c>
      <c r="C6575" s="1" t="s">
        <v>108</v>
      </c>
    </row>
    <row r="6576" spans="1:3" x14ac:dyDescent="0.25">
      <c r="A6576" s="1" t="s">
        <v>6340</v>
      </c>
      <c r="B6576" s="1" t="s">
        <v>27221</v>
      </c>
      <c r="C6576" s="1" t="s">
        <v>108</v>
      </c>
    </row>
    <row r="6577" spans="1:3" x14ac:dyDescent="0.25">
      <c r="A6577" s="1" t="s">
        <v>6341</v>
      </c>
      <c r="B6577" s="1" t="s">
        <v>27221</v>
      </c>
      <c r="C6577" s="1" t="s">
        <v>108</v>
      </c>
    </row>
    <row r="6578" spans="1:3" x14ac:dyDescent="0.25">
      <c r="A6578" s="1" t="s">
        <v>6342</v>
      </c>
      <c r="B6578" s="1" t="s">
        <v>27222</v>
      </c>
      <c r="C6578" s="1" t="s">
        <v>108</v>
      </c>
    </row>
    <row r="6579" spans="1:3" x14ac:dyDescent="0.25">
      <c r="A6579" s="1" t="s">
        <v>6343</v>
      </c>
      <c r="B6579" s="1" t="s">
        <v>27222</v>
      </c>
      <c r="C6579" s="1" t="s">
        <v>108</v>
      </c>
    </row>
    <row r="6580" spans="1:3" x14ac:dyDescent="0.25">
      <c r="A6580" s="1" t="s">
        <v>6344</v>
      </c>
      <c r="B6580" s="1" t="s">
        <v>27223</v>
      </c>
      <c r="C6580" s="1" t="s">
        <v>108</v>
      </c>
    </row>
    <row r="6581" spans="1:3" x14ac:dyDescent="0.25">
      <c r="A6581" s="1" t="s">
        <v>6345</v>
      </c>
      <c r="B6581" s="1" t="s">
        <v>27223</v>
      </c>
      <c r="C6581" s="1" t="s">
        <v>108</v>
      </c>
    </row>
    <row r="6582" spans="1:3" x14ac:dyDescent="0.25">
      <c r="A6582" s="1" t="s">
        <v>6346</v>
      </c>
      <c r="B6582" s="1" t="s">
        <v>27224</v>
      </c>
      <c r="C6582" s="1" t="s">
        <v>292</v>
      </c>
    </row>
    <row r="6583" spans="1:3" x14ac:dyDescent="0.25">
      <c r="A6583" s="1" t="s">
        <v>6347</v>
      </c>
      <c r="B6583" s="1" t="s">
        <v>27224</v>
      </c>
      <c r="C6583" s="1" t="s">
        <v>292</v>
      </c>
    </row>
    <row r="6584" spans="1:3" x14ac:dyDescent="0.25">
      <c r="A6584" s="1" t="s">
        <v>6348</v>
      </c>
      <c r="B6584" s="1" t="s">
        <v>27225</v>
      </c>
      <c r="C6584" s="1" t="s">
        <v>862</v>
      </c>
    </row>
    <row r="6585" spans="1:3" x14ac:dyDescent="0.25">
      <c r="A6585" s="1" t="s">
        <v>6349</v>
      </c>
      <c r="B6585" s="1" t="s">
        <v>27225</v>
      </c>
      <c r="C6585" s="1" t="s">
        <v>862</v>
      </c>
    </row>
    <row r="6586" spans="1:3" x14ac:dyDescent="0.25">
      <c r="A6586" s="1" t="s">
        <v>6350</v>
      </c>
      <c r="B6586" s="1" t="s">
        <v>27226</v>
      </c>
      <c r="C6586" s="1" t="s">
        <v>108</v>
      </c>
    </row>
    <row r="6587" spans="1:3" x14ac:dyDescent="0.25">
      <c r="A6587" s="1" t="s">
        <v>6351</v>
      </c>
      <c r="B6587" s="1" t="s">
        <v>27226</v>
      </c>
      <c r="C6587" s="1" t="s">
        <v>108</v>
      </c>
    </row>
    <row r="6588" spans="1:3" x14ac:dyDescent="0.25">
      <c r="A6588" s="1" t="s">
        <v>6352</v>
      </c>
      <c r="B6588" s="1" t="s">
        <v>27227</v>
      </c>
      <c r="C6588" s="1" t="s">
        <v>292</v>
      </c>
    </row>
    <row r="6589" spans="1:3" x14ac:dyDescent="0.25">
      <c r="A6589" s="1" t="s">
        <v>6353</v>
      </c>
      <c r="B6589" s="1" t="s">
        <v>27227</v>
      </c>
      <c r="C6589" s="1" t="s">
        <v>292</v>
      </c>
    </row>
    <row r="6590" spans="1:3" x14ac:dyDescent="0.25">
      <c r="A6590" s="1" t="s">
        <v>6354</v>
      </c>
      <c r="B6590" s="1" t="s">
        <v>27228</v>
      </c>
      <c r="C6590" s="1" t="s">
        <v>292</v>
      </c>
    </row>
    <row r="6591" spans="1:3" x14ac:dyDescent="0.25">
      <c r="A6591" s="1" t="s">
        <v>6355</v>
      </c>
      <c r="B6591" s="1" t="s">
        <v>27228</v>
      </c>
      <c r="C6591" s="1" t="s">
        <v>292</v>
      </c>
    </row>
    <row r="6592" spans="1:3" x14ac:dyDescent="0.25">
      <c r="A6592" s="1" t="s">
        <v>6356</v>
      </c>
      <c r="B6592" s="1" t="s">
        <v>27229</v>
      </c>
      <c r="C6592" s="1" t="s">
        <v>292</v>
      </c>
    </row>
    <row r="6593" spans="1:3" x14ac:dyDescent="0.25">
      <c r="A6593" s="1" t="s">
        <v>6357</v>
      </c>
      <c r="B6593" s="1" t="s">
        <v>27229</v>
      </c>
      <c r="C6593" s="1" t="s">
        <v>292</v>
      </c>
    </row>
    <row r="6594" spans="1:3" x14ac:dyDescent="0.25">
      <c r="A6594" s="1" t="s">
        <v>6358</v>
      </c>
      <c r="B6594" s="1" t="s">
        <v>27230</v>
      </c>
      <c r="C6594" s="1" t="s">
        <v>292</v>
      </c>
    </row>
    <row r="6595" spans="1:3" x14ac:dyDescent="0.25">
      <c r="A6595" s="1" t="s">
        <v>6359</v>
      </c>
      <c r="B6595" s="1" t="s">
        <v>27230</v>
      </c>
      <c r="C6595" s="1" t="s">
        <v>292</v>
      </c>
    </row>
    <row r="6596" spans="1:3" x14ac:dyDescent="0.25">
      <c r="A6596" s="1" t="s">
        <v>6360</v>
      </c>
      <c r="B6596" s="1" t="s">
        <v>27231</v>
      </c>
      <c r="C6596" s="1" t="s">
        <v>292</v>
      </c>
    </row>
    <row r="6597" spans="1:3" x14ac:dyDescent="0.25">
      <c r="A6597" s="1" t="s">
        <v>6361</v>
      </c>
      <c r="B6597" s="1" t="s">
        <v>27231</v>
      </c>
      <c r="C6597" s="1" t="s">
        <v>292</v>
      </c>
    </row>
    <row r="6598" spans="1:3" x14ac:dyDescent="0.25">
      <c r="A6598" s="1" t="s">
        <v>6362</v>
      </c>
      <c r="B6598" s="1" t="s">
        <v>27232</v>
      </c>
      <c r="C6598" s="1" t="s">
        <v>292</v>
      </c>
    </row>
    <row r="6599" spans="1:3" x14ac:dyDescent="0.25">
      <c r="A6599" s="1" t="s">
        <v>6363</v>
      </c>
      <c r="B6599" s="1" t="s">
        <v>27232</v>
      </c>
      <c r="C6599" s="1" t="s">
        <v>292</v>
      </c>
    </row>
    <row r="6600" spans="1:3" x14ac:dyDescent="0.25">
      <c r="A6600" s="1" t="s">
        <v>6364</v>
      </c>
      <c r="B6600" s="1" t="s">
        <v>27233</v>
      </c>
      <c r="C6600" s="1" t="s">
        <v>292</v>
      </c>
    </row>
    <row r="6601" spans="1:3" x14ac:dyDescent="0.25">
      <c r="A6601" s="1" t="s">
        <v>6365</v>
      </c>
      <c r="B6601" s="1" t="s">
        <v>27233</v>
      </c>
      <c r="C6601" s="1" t="s">
        <v>292</v>
      </c>
    </row>
    <row r="6602" spans="1:3" x14ac:dyDescent="0.25">
      <c r="A6602" s="1" t="s">
        <v>6366</v>
      </c>
      <c r="B6602" s="1" t="s">
        <v>27234</v>
      </c>
      <c r="C6602" s="1" t="s">
        <v>292</v>
      </c>
    </row>
    <row r="6603" spans="1:3" x14ac:dyDescent="0.25">
      <c r="A6603" s="1" t="s">
        <v>6367</v>
      </c>
      <c r="B6603" s="1" t="s">
        <v>27234</v>
      </c>
      <c r="C6603" s="1" t="s">
        <v>292</v>
      </c>
    </row>
    <row r="6604" spans="1:3" x14ac:dyDescent="0.25">
      <c r="A6604" s="1" t="s">
        <v>6368</v>
      </c>
      <c r="B6604" s="1" t="s">
        <v>27235</v>
      </c>
      <c r="C6604" s="1" t="s">
        <v>292</v>
      </c>
    </row>
    <row r="6605" spans="1:3" x14ac:dyDescent="0.25">
      <c r="A6605" s="1" t="s">
        <v>6369</v>
      </c>
      <c r="B6605" s="1" t="s">
        <v>27235</v>
      </c>
      <c r="C6605" s="1" t="s">
        <v>292</v>
      </c>
    </row>
    <row r="6606" spans="1:3" x14ac:dyDescent="0.25">
      <c r="A6606" s="1" t="s">
        <v>6370</v>
      </c>
      <c r="B6606" s="1" t="s">
        <v>27236</v>
      </c>
      <c r="C6606" s="1" t="s">
        <v>292</v>
      </c>
    </row>
    <row r="6607" spans="1:3" x14ac:dyDescent="0.25">
      <c r="A6607" s="1" t="s">
        <v>6371</v>
      </c>
      <c r="B6607" s="1" t="s">
        <v>27236</v>
      </c>
      <c r="C6607" s="1" t="s">
        <v>292</v>
      </c>
    </row>
    <row r="6608" spans="1:3" x14ac:dyDescent="0.25">
      <c r="A6608" s="1" t="s">
        <v>6372</v>
      </c>
      <c r="B6608" s="1" t="s">
        <v>6373</v>
      </c>
      <c r="C6608" s="1" t="s">
        <v>292</v>
      </c>
    </row>
    <row r="6609" spans="1:3" x14ac:dyDescent="0.25">
      <c r="A6609" s="1" t="s">
        <v>6374</v>
      </c>
      <c r="B6609" s="1" t="s">
        <v>6373</v>
      </c>
      <c r="C6609" s="1" t="s">
        <v>292</v>
      </c>
    </row>
    <row r="6610" spans="1:3" x14ac:dyDescent="0.25">
      <c r="A6610" s="1" t="s">
        <v>6375</v>
      </c>
      <c r="B6610" s="1" t="s">
        <v>27237</v>
      </c>
      <c r="C6610" s="1" t="s">
        <v>292</v>
      </c>
    </row>
    <row r="6611" spans="1:3" x14ac:dyDescent="0.25">
      <c r="A6611" s="1" t="s">
        <v>6376</v>
      </c>
      <c r="B6611" s="1" t="s">
        <v>27237</v>
      </c>
      <c r="C6611" s="1" t="s">
        <v>292</v>
      </c>
    </row>
    <row r="6612" spans="1:3" x14ac:dyDescent="0.25">
      <c r="A6612" s="1" t="s">
        <v>6377</v>
      </c>
      <c r="B6612" s="1" t="s">
        <v>27238</v>
      </c>
      <c r="C6612" s="1" t="s">
        <v>292</v>
      </c>
    </row>
    <row r="6613" spans="1:3" x14ac:dyDescent="0.25">
      <c r="A6613" s="1" t="s">
        <v>6378</v>
      </c>
      <c r="B6613" s="1" t="s">
        <v>27238</v>
      </c>
      <c r="C6613" s="1" t="s">
        <v>292</v>
      </c>
    </row>
    <row r="6614" spans="1:3" x14ac:dyDescent="0.25">
      <c r="A6614" s="1" t="s">
        <v>6379</v>
      </c>
      <c r="B6614" s="1" t="s">
        <v>27239</v>
      </c>
      <c r="C6614" s="1" t="s">
        <v>292</v>
      </c>
    </row>
    <row r="6615" spans="1:3" x14ac:dyDescent="0.25">
      <c r="A6615" s="1" t="s">
        <v>6380</v>
      </c>
      <c r="B6615" s="1" t="s">
        <v>27239</v>
      </c>
      <c r="C6615" s="1" t="s">
        <v>292</v>
      </c>
    </row>
    <row r="6616" spans="1:3" x14ac:dyDescent="0.25">
      <c r="A6616" s="1" t="s">
        <v>6381</v>
      </c>
      <c r="B6616" s="1" t="s">
        <v>27240</v>
      </c>
      <c r="C6616" s="1" t="s">
        <v>292</v>
      </c>
    </row>
    <row r="6617" spans="1:3" x14ac:dyDescent="0.25">
      <c r="A6617" s="1" t="s">
        <v>6382</v>
      </c>
      <c r="B6617" s="1" t="s">
        <v>27240</v>
      </c>
      <c r="C6617" s="1" t="s">
        <v>292</v>
      </c>
    </row>
    <row r="6618" spans="1:3" x14ac:dyDescent="0.25">
      <c r="A6618" s="1" t="s">
        <v>6383</v>
      </c>
      <c r="B6618" s="1" t="s">
        <v>27241</v>
      </c>
      <c r="C6618" s="1" t="s">
        <v>292</v>
      </c>
    </row>
    <row r="6619" spans="1:3" x14ac:dyDescent="0.25">
      <c r="A6619" s="1" t="s">
        <v>6384</v>
      </c>
      <c r="B6619" s="1" t="s">
        <v>27241</v>
      </c>
      <c r="C6619" s="1" t="s">
        <v>292</v>
      </c>
    </row>
    <row r="6620" spans="1:3" x14ac:dyDescent="0.25">
      <c r="A6620" s="1" t="s">
        <v>6385</v>
      </c>
      <c r="B6620" s="1" t="s">
        <v>6386</v>
      </c>
      <c r="C6620" s="1" t="s">
        <v>292</v>
      </c>
    </row>
    <row r="6621" spans="1:3" x14ac:dyDescent="0.25">
      <c r="A6621" s="1" t="s">
        <v>6387</v>
      </c>
      <c r="B6621" s="1" t="s">
        <v>6386</v>
      </c>
      <c r="C6621" s="1" t="s">
        <v>292</v>
      </c>
    </row>
    <row r="6622" spans="1:3" x14ac:dyDescent="0.25">
      <c r="A6622" s="1" t="s">
        <v>6388</v>
      </c>
      <c r="B6622" s="1" t="s">
        <v>27242</v>
      </c>
      <c r="C6622" s="1" t="s">
        <v>108</v>
      </c>
    </row>
    <row r="6623" spans="1:3" x14ac:dyDescent="0.25">
      <c r="A6623" s="1" t="s">
        <v>6389</v>
      </c>
      <c r="B6623" s="1" t="s">
        <v>27242</v>
      </c>
      <c r="C6623" s="1" t="s">
        <v>108</v>
      </c>
    </row>
    <row r="6624" spans="1:3" x14ac:dyDescent="0.25">
      <c r="A6624" s="1" t="s">
        <v>6390</v>
      </c>
      <c r="B6624" s="1" t="s">
        <v>27243</v>
      </c>
      <c r="C6624" s="1" t="s">
        <v>862</v>
      </c>
    </row>
    <row r="6625" spans="1:3" x14ac:dyDescent="0.25">
      <c r="A6625" s="1" t="s">
        <v>6391</v>
      </c>
      <c r="B6625" s="1" t="s">
        <v>27243</v>
      </c>
      <c r="C6625" s="1" t="s">
        <v>862</v>
      </c>
    </row>
    <row r="6626" spans="1:3" x14ac:dyDescent="0.25">
      <c r="A6626" s="1" t="s">
        <v>6392</v>
      </c>
      <c r="B6626" s="1" t="s">
        <v>27244</v>
      </c>
      <c r="C6626" s="1" t="s">
        <v>862</v>
      </c>
    </row>
    <row r="6627" spans="1:3" x14ac:dyDescent="0.25">
      <c r="A6627" s="1" t="s">
        <v>6393</v>
      </c>
      <c r="B6627" s="1" t="s">
        <v>27244</v>
      </c>
      <c r="C6627" s="1" t="s">
        <v>862</v>
      </c>
    </row>
    <row r="6628" spans="1:3" x14ac:dyDescent="0.25">
      <c r="A6628" s="1" t="s">
        <v>6394</v>
      </c>
      <c r="B6628" s="1" t="s">
        <v>27245</v>
      </c>
      <c r="C6628" s="1" t="s">
        <v>862</v>
      </c>
    </row>
    <row r="6629" spans="1:3" x14ac:dyDescent="0.25">
      <c r="A6629" s="1" t="s">
        <v>6395</v>
      </c>
      <c r="B6629" s="1" t="s">
        <v>27245</v>
      </c>
      <c r="C6629" s="1" t="s">
        <v>862</v>
      </c>
    </row>
    <row r="6630" spans="1:3" x14ac:dyDescent="0.25">
      <c r="A6630" s="1" t="s">
        <v>6396</v>
      </c>
      <c r="B6630" s="1" t="s">
        <v>27246</v>
      </c>
      <c r="C6630" s="1" t="s">
        <v>862</v>
      </c>
    </row>
    <row r="6631" spans="1:3" x14ac:dyDescent="0.25">
      <c r="A6631" s="1" t="s">
        <v>6397</v>
      </c>
      <c r="B6631" s="1" t="s">
        <v>27246</v>
      </c>
      <c r="C6631" s="1" t="s">
        <v>862</v>
      </c>
    </row>
    <row r="6632" spans="1:3" x14ac:dyDescent="0.25">
      <c r="A6632" s="1" t="s">
        <v>6398</v>
      </c>
      <c r="B6632" s="1" t="s">
        <v>27247</v>
      </c>
      <c r="C6632" s="1" t="s">
        <v>862</v>
      </c>
    </row>
    <row r="6633" spans="1:3" x14ac:dyDescent="0.25">
      <c r="A6633" s="1" t="s">
        <v>6399</v>
      </c>
      <c r="B6633" s="1" t="s">
        <v>27247</v>
      </c>
      <c r="C6633" s="1" t="s">
        <v>862</v>
      </c>
    </row>
    <row r="6634" spans="1:3" x14ac:dyDescent="0.25">
      <c r="A6634" s="1" t="s">
        <v>6400</v>
      </c>
      <c r="B6634" s="1" t="s">
        <v>27248</v>
      </c>
      <c r="C6634" s="1" t="s">
        <v>862</v>
      </c>
    </row>
    <row r="6635" spans="1:3" x14ac:dyDescent="0.25">
      <c r="A6635" s="1" t="s">
        <v>6401</v>
      </c>
      <c r="B6635" s="1" t="s">
        <v>27248</v>
      </c>
      <c r="C6635" s="1" t="s">
        <v>862</v>
      </c>
    </row>
    <row r="6636" spans="1:3" x14ac:dyDescent="0.25">
      <c r="A6636" s="1" t="s">
        <v>6402</v>
      </c>
      <c r="B6636" s="1" t="s">
        <v>27249</v>
      </c>
      <c r="C6636" s="1" t="s">
        <v>862</v>
      </c>
    </row>
    <row r="6637" spans="1:3" x14ac:dyDescent="0.25">
      <c r="A6637" s="1" t="s">
        <v>6403</v>
      </c>
      <c r="B6637" s="1" t="s">
        <v>27249</v>
      </c>
      <c r="C6637" s="1" t="s">
        <v>862</v>
      </c>
    </row>
    <row r="6638" spans="1:3" x14ac:dyDescent="0.25">
      <c r="A6638" s="1" t="s">
        <v>6404</v>
      </c>
      <c r="B6638" s="1" t="s">
        <v>27250</v>
      </c>
      <c r="C6638" s="1" t="s">
        <v>862</v>
      </c>
    </row>
    <row r="6639" spans="1:3" x14ac:dyDescent="0.25">
      <c r="A6639" s="1" t="s">
        <v>6405</v>
      </c>
      <c r="B6639" s="1" t="s">
        <v>27250</v>
      </c>
      <c r="C6639" s="1" t="s">
        <v>862</v>
      </c>
    </row>
    <row r="6640" spans="1:3" x14ac:dyDescent="0.25">
      <c r="A6640" s="1" t="s">
        <v>6406</v>
      </c>
      <c r="B6640" s="1" t="s">
        <v>27251</v>
      </c>
      <c r="C6640" s="1" t="s">
        <v>862</v>
      </c>
    </row>
    <row r="6641" spans="1:3" x14ac:dyDescent="0.25">
      <c r="A6641" s="1" t="s">
        <v>6407</v>
      </c>
      <c r="B6641" s="1" t="s">
        <v>27251</v>
      </c>
      <c r="C6641" s="1" t="s">
        <v>862</v>
      </c>
    </row>
    <row r="6642" spans="1:3" x14ac:dyDescent="0.25">
      <c r="A6642" s="1" t="s">
        <v>6408</v>
      </c>
      <c r="B6642" s="1" t="s">
        <v>27252</v>
      </c>
      <c r="C6642" s="1" t="s">
        <v>862</v>
      </c>
    </row>
    <row r="6643" spans="1:3" x14ac:dyDescent="0.25">
      <c r="A6643" s="1" t="s">
        <v>6409</v>
      </c>
      <c r="B6643" s="1" t="s">
        <v>27252</v>
      </c>
      <c r="C6643" s="1" t="s">
        <v>862</v>
      </c>
    </row>
    <row r="6644" spans="1:3" x14ac:dyDescent="0.25">
      <c r="A6644" s="1" t="s">
        <v>6410</v>
      </c>
      <c r="B6644" s="1" t="s">
        <v>27253</v>
      </c>
      <c r="C6644" s="1" t="s">
        <v>862</v>
      </c>
    </row>
    <row r="6645" spans="1:3" x14ac:dyDescent="0.25">
      <c r="A6645" s="1" t="s">
        <v>6411</v>
      </c>
      <c r="B6645" s="1" t="s">
        <v>27253</v>
      </c>
      <c r="C6645" s="1" t="s">
        <v>862</v>
      </c>
    </row>
    <row r="6646" spans="1:3" x14ac:dyDescent="0.25">
      <c r="A6646" s="1" t="s">
        <v>6412</v>
      </c>
      <c r="B6646" s="1" t="s">
        <v>27254</v>
      </c>
      <c r="C6646" s="1" t="s">
        <v>862</v>
      </c>
    </row>
    <row r="6647" spans="1:3" x14ac:dyDescent="0.25">
      <c r="A6647" s="1" t="s">
        <v>6413</v>
      </c>
      <c r="B6647" s="1" t="s">
        <v>27254</v>
      </c>
      <c r="C6647" s="1" t="s">
        <v>862</v>
      </c>
    </row>
    <row r="6648" spans="1:3" x14ac:dyDescent="0.25">
      <c r="A6648" s="1" t="s">
        <v>6414</v>
      </c>
      <c r="B6648" s="1" t="s">
        <v>27255</v>
      </c>
      <c r="C6648" s="1" t="s">
        <v>862</v>
      </c>
    </row>
    <row r="6649" spans="1:3" x14ac:dyDescent="0.25">
      <c r="A6649" s="1" t="s">
        <v>6415</v>
      </c>
      <c r="B6649" s="1" t="s">
        <v>27255</v>
      </c>
      <c r="C6649" s="1" t="s">
        <v>862</v>
      </c>
    </row>
    <row r="6650" spans="1:3" x14ac:dyDescent="0.25">
      <c r="A6650" s="1" t="s">
        <v>6416</v>
      </c>
      <c r="B6650" s="1" t="s">
        <v>24032</v>
      </c>
      <c r="C6650" s="1" t="s">
        <v>862</v>
      </c>
    </row>
    <row r="6651" spans="1:3" x14ac:dyDescent="0.25">
      <c r="A6651" s="1" t="s">
        <v>6417</v>
      </c>
      <c r="B6651" s="1" t="s">
        <v>24032</v>
      </c>
      <c r="C6651" s="1" t="s">
        <v>862</v>
      </c>
    </row>
    <row r="6652" spans="1:3" x14ac:dyDescent="0.25">
      <c r="A6652" s="1" t="s">
        <v>6418</v>
      </c>
      <c r="B6652" s="1" t="s">
        <v>27256</v>
      </c>
      <c r="C6652" s="1" t="s">
        <v>862</v>
      </c>
    </row>
    <row r="6653" spans="1:3" x14ac:dyDescent="0.25">
      <c r="A6653" s="1" t="s">
        <v>6419</v>
      </c>
      <c r="B6653" s="1" t="s">
        <v>27256</v>
      </c>
      <c r="C6653" s="1" t="s">
        <v>862</v>
      </c>
    </row>
    <row r="6654" spans="1:3" x14ac:dyDescent="0.25">
      <c r="A6654" s="1" t="s">
        <v>6420</v>
      </c>
      <c r="B6654" s="1" t="s">
        <v>27257</v>
      </c>
      <c r="C6654" s="1" t="s">
        <v>862</v>
      </c>
    </row>
    <row r="6655" spans="1:3" x14ac:dyDescent="0.25">
      <c r="A6655" s="1" t="s">
        <v>6421</v>
      </c>
      <c r="B6655" s="1" t="s">
        <v>27257</v>
      </c>
      <c r="C6655" s="1" t="s">
        <v>862</v>
      </c>
    </row>
    <row r="6656" spans="1:3" x14ac:dyDescent="0.25">
      <c r="A6656" s="1" t="s">
        <v>6422</v>
      </c>
      <c r="B6656" s="1" t="s">
        <v>27258</v>
      </c>
      <c r="C6656" s="1" t="s">
        <v>862</v>
      </c>
    </row>
    <row r="6657" spans="1:3" x14ac:dyDescent="0.25">
      <c r="A6657" s="1" t="s">
        <v>6423</v>
      </c>
      <c r="B6657" s="1" t="s">
        <v>27258</v>
      </c>
      <c r="C6657" s="1" t="s">
        <v>862</v>
      </c>
    </row>
    <row r="6658" spans="1:3" x14ac:dyDescent="0.25">
      <c r="A6658" s="1" t="s">
        <v>6424</v>
      </c>
      <c r="B6658" s="1" t="s">
        <v>27259</v>
      </c>
      <c r="C6658" s="1" t="s">
        <v>862</v>
      </c>
    </row>
    <row r="6659" spans="1:3" x14ac:dyDescent="0.25">
      <c r="A6659" s="1" t="s">
        <v>6425</v>
      </c>
      <c r="B6659" s="1" t="s">
        <v>27259</v>
      </c>
      <c r="C6659" s="1" t="s">
        <v>862</v>
      </c>
    </row>
    <row r="6660" spans="1:3" x14ac:dyDescent="0.25">
      <c r="A6660" s="1" t="s">
        <v>6426</v>
      </c>
      <c r="B6660" s="1" t="s">
        <v>27260</v>
      </c>
      <c r="C6660" s="1" t="s">
        <v>862</v>
      </c>
    </row>
    <row r="6661" spans="1:3" x14ac:dyDescent="0.25">
      <c r="A6661" s="1" t="s">
        <v>6427</v>
      </c>
      <c r="B6661" s="1" t="s">
        <v>27260</v>
      </c>
      <c r="C6661" s="1" t="s">
        <v>862</v>
      </c>
    </row>
    <row r="6662" spans="1:3" x14ac:dyDescent="0.25">
      <c r="A6662" s="1" t="s">
        <v>6428</v>
      </c>
      <c r="B6662" s="1" t="s">
        <v>27261</v>
      </c>
      <c r="C6662" s="1" t="s">
        <v>862</v>
      </c>
    </row>
    <row r="6663" spans="1:3" x14ac:dyDescent="0.25">
      <c r="A6663" s="1" t="s">
        <v>6429</v>
      </c>
      <c r="B6663" s="1" t="s">
        <v>27261</v>
      </c>
      <c r="C6663" s="1" t="s">
        <v>862</v>
      </c>
    </row>
    <row r="6664" spans="1:3" x14ac:dyDescent="0.25">
      <c r="A6664" s="1" t="s">
        <v>6430</v>
      </c>
      <c r="B6664" s="1" t="s">
        <v>27262</v>
      </c>
      <c r="C6664" s="1" t="s">
        <v>862</v>
      </c>
    </row>
    <row r="6665" spans="1:3" x14ac:dyDescent="0.25">
      <c r="A6665" s="1" t="s">
        <v>6431</v>
      </c>
      <c r="B6665" s="1" t="s">
        <v>27262</v>
      </c>
      <c r="C6665" s="1" t="s">
        <v>862</v>
      </c>
    </row>
    <row r="6666" spans="1:3" x14ac:dyDescent="0.25">
      <c r="A6666" s="1" t="s">
        <v>6432</v>
      </c>
      <c r="B6666" s="1" t="s">
        <v>24033</v>
      </c>
      <c r="C6666" s="1" t="s">
        <v>862</v>
      </c>
    </row>
    <row r="6667" spans="1:3" x14ac:dyDescent="0.25">
      <c r="A6667" s="1" t="s">
        <v>6433</v>
      </c>
      <c r="B6667" s="1" t="s">
        <v>24033</v>
      </c>
      <c r="C6667" s="1" t="s">
        <v>862</v>
      </c>
    </row>
    <row r="6668" spans="1:3" x14ac:dyDescent="0.25">
      <c r="A6668" s="1" t="s">
        <v>6434</v>
      </c>
      <c r="B6668" s="1" t="s">
        <v>27263</v>
      </c>
      <c r="C6668" s="1" t="s">
        <v>862</v>
      </c>
    </row>
    <row r="6669" spans="1:3" x14ac:dyDescent="0.25">
      <c r="A6669" s="1" t="s">
        <v>6435</v>
      </c>
      <c r="B6669" s="1" t="s">
        <v>27263</v>
      </c>
      <c r="C6669" s="1" t="s">
        <v>862</v>
      </c>
    </row>
    <row r="6670" spans="1:3" x14ac:dyDescent="0.25">
      <c r="A6670" s="1" t="s">
        <v>6436</v>
      </c>
      <c r="B6670" s="1" t="s">
        <v>27264</v>
      </c>
      <c r="C6670" s="1" t="s">
        <v>862</v>
      </c>
    </row>
    <row r="6671" spans="1:3" x14ac:dyDescent="0.25">
      <c r="A6671" s="1" t="s">
        <v>6437</v>
      </c>
      <c r="B6671" s="1" t="s">
        <v>27264</v>
      </c>
      <c r="C6671" s="1" t="s">
        <v>862</v>
      </c>
    </row>
    <row r="6672" spans="1:3" x14ac:dyDescent="0.25">
      <c r="A6672" s="1" t="s">
        <v>6438</v>
      </c>
      <c r="B6672" s="1" t="s">
        <v>27265</v>
      </c>
      <c r="C6672" s="1" t="s">
        <v>862</v>
      </c>
    </row>
    <row r="6673" spans="1:3" x14ac:dyDescent="0.25">
      <c r="A6673" s="1" t="s">
        <v>6439</v>
      </c>
      <c r="B6673" s="1" t="s">
        <v>27265</v>
      </c>
      <c r="C6673" s="1" t="s">
        <v>862</v>
      </c>
    </row>
    <row r="6674" spans="1:3" x14ac:dyDescent="0.25">
      <c r="A6674" s="1" t="s">
        <v>6440</v>
      </c>
      <c r="B6674" s="1" t="s">
        <v>27266</v>
      </c>
      <c r="C6674" s="1" t="s">
        <v>862</v>
      </c>
    </row>
    <row r="6675" spans="1:3" x14ac:dyDescent="0.25">
      <c r="A6675" s="1" t="s">
        <v>6441</v>
      </c>
      <c r="B6675" s="1" t="s">
        <v>27266</v>
      </c>
      <c r="C6675" s="1" t="s">
        <v>862</v>
      </c>
    </row>
    <row r="6676" spans="1:3" x14ac:dyDescent="0.25">
      <c r="A6676" s="1" t="s">
        <v>6442</v>
      </c>
      <c r="B6676" s="1" t="s">
        <v>27267</v>
      </c>
      <c r="C6676" s="1" t="s">
        <v>862</v>
      </c>
    </row>
    <row r="6677" spans="1:3" x14ac:dyDescent="0.25">
      <c r="A6677" s="1" t="s">
        <v>6443</v>
      </c>
      <c r="B6677" s="1" t="s">
        <v>27267</v>
      </c>
      <c r="C6677" s="1" t="s">
        <v>862</v>
      </c>
    </row>
    <row r="6678" spans="1:3" x14ac:dyDescent="0.25">
      <c r="A6678" s="1" t="s">
        <v>6444</v>
      </c>
      <c r="B6678" s="1" t="s">
        <v>27268</v>
      </c>
      <c r="C6678" s="1" t="s">
        <v>862</v>
      </c>
    </row>
    <row r="6679" spans="1:3" x14ac:dyDescent="0.25">
      <c r="A6679" s="1" t="s">
        <v>6445</v>
      </c>
      <c r="B6679" s="1" t="s">
        <v>27268</v>
      </c>
      <c r="C6679" s="1" t="s">
        <v>862</v>
      </c>
    </row>
    <row r="6680" spans="1:3" x14ac:dyDescent="0.25">
      <c r="A6680" s="1" t="s">
        <v>6446</v>
      </c>
      <c r="B6680" s="1" t="s">
        <v>27269</v>
      </c>
      <c r="C6680" s="1" t="s">
        <v>862</v>
      </c>
    </row>
    <row r="6681" spans="1:3" x14ac:dyDescent="0.25">
      <c r="A6681" s="1" t="s">
        <v>6447</v>
      </c>
      <c r="B6681" s="1" t="s">
        <v>27269</v>
      </c>
      <c r="C6681" s="1" t="s">
        <v>862</v>
      </c>
    </row>
    <row r="6682" spans="1:3" x14ac:dyDescent="0.25">
      <c r="A6682" s="1" t="s">
        <v>6448</v>
      </c>
      <c r="B6682" s="1" t="s">
        <v>27270</v>
      </c>
      <c r="C6682" s="1" t="s">
        <v>862</v>
      </c>
    </row>
    <row r="6683" spans="1:3" x14ac:dyDescent="0.25">
      <c r="A6683" s="1" t="s">
        <v>6449</v>
      </c>
      <c r="B6683" s="1" t="s">
        <v>27270</v>
      </c>
      <c r="C6683" s="1" t="s">
        <v>862</v>
      </c>
    </row>
    <row r="6684" spans="1:3" x14ac:dyDescent="0.25">
      <c r="A6684" s="1" t="s">
        <v>6450</v>
      </c>
      <c r="B6684" s="1" t="s">
        <v>27271</v>
      </c>
      <c r="C6684" s="1" t="s">
        <v>862</v>
      </c>
    </row>
    <row r="6685" spans="1:3" x14ac:dyDescent="0.25">
      <c r="A6685" s="1" t="s">
        <v>6451</v>
      </c>
      <c r="B6685" s="1" t="s">
        <v>27271</v>
      </c>
      <c r="C6685" s="1" t="s">
        <v>862</v>
      </c>
    </row>
    <row r="6686" spans="1:3" x14ac:dyDescent="0.25">
      <c r="A6686" s="1" t="s">
        <v>6452</v>
      </c>
      <c r="B6686" s="1" t="s">
        <v>27272</v>
      </c>
      <c r="C6686" s="1" t="s">
        <v>862</v>
      </c>
    </row>
    <row r="6687" spans="1:3" x14ac:dyDescent="0.25">
      <c r="A6687" s="1" t="s">
        <v>6453</v>
      </c>
      <c r="B6687" s="1" t="s">
        <v>27272</v>
      </c>
      <c r="C6687" s="1" t="s">
        <v>862</v>
      </c>
    </row>
    <row r="6688" spans="1:3" x14ac:dyDescent="0.25">
      <c r="A6688" s="1" t="s">
        <v>6454</v>
      </c>
      <c r="B6688" s="1" t="s">
        <v>27273</v>
      </c>
      <c r="C6688" s="1" t="s">
        <v>862</v>
      </c>
    </row>
    <row r="6689" spans="1:3" x14ac:dyDescent="0.25">
      <c r="A6689" s="1" t="s">
        <v>6455</v>
      </c>
      <c r="B6689" s="1" t="s">
        <v>27273</v>
      </c>
      <c r="C6689" s="1" t="s">
        <v>862</v>
      </c>
    </row>
    <row r="6690" spans="1:3" x14ac:dyDescent="0.25">
      <c r="A6690" s="1" t="s">
        <v>6456</v>
      </c>
      <c r="B6690" s="1" t="s">
        <v>27274</v>
      </c>
      <c r="C6690" s="1" t="s">
        <v>862</v>
      </c>
    </row>
    <row r="6691" spans="1:3" x14ac:dyDescent="0.25">
      <c r="A6691" s="1" t="s">
        <v>6457</v>
      </c>
      <c r="B6691" s="1" t="s">
        <v>27274</v>
      </c>
      <c r="C6691" s="1" t="s">
        <v>862</v>
      </c>
    </row>
    <row r="6692" spans="1:3" x14ac:dyDescent="0.25">
      <c r="A6692" s="1" t="s">
        <v>6458</v>
      </c>
      <c r="B6692" s="1" t="s">
        <v>27275</v>
      </c>
      <c r="C6692" s="1" t="s">
        <v>862</v>
      </c>
    </row>
    <row r="6693" spans="1:3" x14ac:dyDescent="0.25">
      <c r="A6693" s="1" t="s">
        <v>6459</v>
      </c>
      <c r="B6693" s="1" t="s">
        <v>27275</v>
      </c>
      <c r="C6693" s="1" t="s">
        <v>862</v>
      </c>
    </row>
    <row r="6694" spans="1:3" x14ac:dyDescent="0.25">
      <c r="A6694" s="1" t="s">
        <v>6460</v>
      </c>
      <c r="B6694" s="1" t="s">
        <v>27276</v>
      </c>
      <c r="C6694" s="1" t="s">
        <v>862</v>
      </c>
    </row>
    <row r="6695" spans="1:3" x14ac:dyDescent="0.25">
      <c r="A6695" s="1" t="s">
        <v>6461</v>
      </c>
      <c r="B6695" s="1" t="s">
        <v>27276</v>
      </c>
      <c r="C6695" s="1" t="s">
        <v>862</v>
      </c>
    </row>
    <row r="6696" spans="1:3" x14ac:dyDescent="0.25">
      <c r="A6696" s="1" t="s">
        <v>6462</v>
      </c>
      <c r="B6696" s="1" t="s">
        <v>27277</v>
      </c>
      <c r="C6696" s="1" t="s">
        <v>862</v>
      </c>
    </row>
    <row r="6697" spans="1:3" x14ac:dyDescent="0.25">
      <c r="A6697" s="1" t="s">
        <v>6463</v>
      </c>
      <c r="B6697" s="1" t="s">
        <v>27277</v>
      </c>
      <c r="C6697" s="1" t="s">
        <v>862</v>
      </c>
    </row>
    <row r="6698" spans="1:3" x14ac:dyDescent="0.25">
      <c r="A6698" s="1" t="s">
        <v>6464</v>
      </c>
      <c r="B6698" s="1" t="s">
        <v>27278</v>
      </c>
      <c r="C6698" s="1" t="s">
        <v>862</v>
      </c>
    </row>
    <row r="6699" spans="1:3" x14ac:dyDescent="0.25">
      <c r="A6699" s="1" t="s">
        <v>6465</v>
      </c>
      <c r="B6699" s="1" t="s">
        <v>27278</v>
      </c>
      <c r="C6699" s="1" t="s">
        <v>862</v>
      </c>
    </row>
    <row r="6700" spans="1:3" x14ac:dyDescent="0.25">
      <c r="A6700" s="1" t="s">
        <v>6466</v>
      </c>
      <c r="B6700" s="1" t="s">
        <v>27279</v>
      </c>
      <c r="C6700" s="1" t="s">
        <v>862</v>
      </c>
    </row>
    <row r="6701" spans="1:3" x14ac:dyDescent="0.25">
      <c r="A6701" s="1" t="s">
        <v>6467</v>
      </c>
      <c r="B6701" s="1" t="s">
        <v>27279</v>
      </c>
      <c r="C6701" s="1" t="s">
        <v>862</v>
      </c>
    </row>
    <row r="6702" spans="1:3" x14ac:dyDescent="0.25">
      <c r="A6702" s="1" t="s">
        <v>6468</v>
      </c>
      <c r="B6702" s="1" t="s">
        <v>27280</v>
      </c>
      <c r="C6702" s="1" t="s">
        <v>862</v>
      </c>
    </row>
    <row r="6703" spans="1:3" x14ac:dyDescent="0.25">
      <c r="A6703" s="1" t="s">
        <v>6469</v>
      </c>
      <c r="B6703" s="1" t="s">
        <v>27280</v>
      </c>
      <c r="C6703" s="1" t="s">
        <v>862</v>
      </c>
    </row>
    <row r="6704" spans="1:3" x14ac:dyDescent="0.25">
      <c r="A6704" s="1" t="s">
        <v>6470</v>
      </c>
      <c r="B6704" s="1" t="s">
        <v>27281</v>
      </c>
      <c r="C6704" s="1" t="s">
        <v>862</v>
      </c>
    </row>
    <row r="6705" spans="1:3" x14ac:dyDescent="0.25">
      <c r="A6705" s="1" t="s">
        <v>6471</v>
      </c>
      <c r="B6705" s="1" t="s">
        <v>27281</v>
      </c>
      <c r="C6705" s="1" t="s">
        <v>862</v>
      </c>
    </row>
    <row r="6706" spans="1:3" x14ac:dyDescent="0.25">
      <c r="A6706" s="1" t="s">
        <v>6472</v>
      </c>
      <c r="B6706" s="1" t="s">
        <v>27282</v>
      </c>
      <c r="C6706" s="1" t="s">
        <v>862</v>
      </c>
    </row>
    <row r="6707" spans="1:3" x14ac:dyDescent="0.25">
      <c r="A6707" s="1" t="s">
        <v>6473</v>
      </c>
      <c r="B6707" s="1" t="s">
        <v>27282</v>
      </c>
      <c r="C6707" s="1" t="s">
        <v>862</v>
      </c>
    </row>
    <row r="6708" spans="1:3" x14ac:dyDescent="0.25">
      <c r="A6708" s="1" t="s">
        <v>6474</v>
      </c>
      <c r="B6708" s="1" t="s">
        <v>27283</v>
      </c>
      <c r="C6708" s="1" t="s">
        <v>862</v>
      </c>
    </row>
    <row r="6709" spans="1:3" x14ac:dyDescent="0.25">
      <c r="A6709" s="1" t="s">
        <v>6475</v>
      </c>
      <c r="B6709" s="1" t="s">
        <v>27283</v>
      </c>
      <c r="C6709" s="1" t="s">
        <v>862</v>
      </c>
    </row>
    <row r="6710" spans="1:3" x14ac:dyDescent="0.25">
      <c r="A6710" s="1" t="s">
        <v>6476</v>
      </c>
      <c r="B6710" s="1" t="s">
        <v>27284</v>
      </c>
      <c r="C6710" s="1" t="s">
        <v>862</v>
      </c>
    </row>
    <row r="6711" spans="1:3" x14ac:dyDescent="0.25">
      <c r="A6711" s="1" t="s">
        <v>6477</v>
      </c>
      <c r="B6711" s="1" t="s">
        <v>27284</v>
      </c>
      <c r="C6711" s="1" t="s">
        <v>862</v>
      </c>
    </row>
    <row r="6712" spans="1:3" x14ac:dyDescent="0.25">
      <c r="A6712" s="1" t="s">
        <v>6478</v>
      </c>
      <c r="B6712" s="1" t="s">
        <v>27285</v>
      </c>
      <c r="C6712" s="1" t="s">
        <v>862</v>
      </c>
    </row>
    <row r="6713" spans="1:3" x14ac:dyDescent="0.25">
      <c r="A6713" s="1" t="s">
        <v>6479</v>
      </c>
      <c r="B6713" s="1" t="s">
        <v>27285</v>
      </c>
      <c r="C6713" s="1" t="s">
        <v>862</v>
      </c>
    </row>
    <row r="6714" spans="1:3" x14ac:dyDescent="0.25">
      <c r="A6714" s="1" t="s">
        <v>6480</v>
      </c>
      <c r="B6714" s="1" t="s">
        <v>27286</v>
      </c>
      <c r="C6714" s="1" t="s">
        <v>862</v>
      </c>
    </row>
    <row r="6715" spans="1:3" x14ac:dyDescent="0.25">
      <c r="A6715" s="1" t="s">
        <v>6481</v>
      </c>
      <c r="B6715" s="1" t="s">
        <v>27286</v>
      </c>
      <c r="C6715" s="1" t="s">
        <v>862</v>
      </c>
    </row>
    <row r="6716" spans="1:3" x14ac:dyDescent="0.25">
      <c r="A6716" s="1" t="s">
        <v>6482</v>
      </c>
      <c r="B6716" s="1" t="s">
        <v>27287</v>
      </c>
      <c r="C6716" s="1" t="s">
        <v>862</v>
      </c>
    </row>
    <row r="6717" spans="1:3" x14ac:dyDescent="0.25">
      <c r="A6717" s="1" t="s">
        <v>6483</v>
      </c>
      <c r="B6717" s="1" t="s">
        <v>27287</v>
      </c>
      <c r="C6717" s="1" t="s">
        <v>862</v>
      </c>
    </row>
    <row r="6718" spans="1:3" x14ac:dyDescent="0.25">
      <c r="A6718" s="1" t="s">
        <v>6484</v>
      </c>
      <c r="B6718" s="1" t="s">
        <v>27288</v>
      </c>
      <c r="C6718" s="1" t="s">
        <v>862</v>
      </c>
    </row>
    <row r="6719" spans="1:3" x14ac:dyDescent="0.25">
      <c r="A6719" s="1" t="s">
        <v>6485</v>
      </c>
      <c r="B6719" s="1" t="s">
        <v>27288</v>
      </c>
      <c r="C6719" s="1" t="s">
        <v>862</v>
      </c>
    </row>
    <row r="6720" spans="1:3" x14ac:dyDescent="0.25">
      <c r="A6720" s="1" t="s">
        <v>6486</v>
      </c>
      <c r="B6720" s="1" t="s">
        <v>27289</v>
      </c>
      <c r="C6720" s="1" t="s">
        <v>862</v>
      </c>
    </row>
    <row r="6721" spans="1:3" x14ac:dyDescent="0.25">
      <c r="A6721" s="1" t="s">
        <v>6487</v>
      </c>
      <c r="B6721" s="1" t="s">
        <v>27289</v>
      </c>
      <c r="C6721" s="1" t="s">
        <v>862</v>
      </c>
    </row>
    <row r="6722" spans="1:3" x14ac:dyDescent="0.25">
      <c r="A6722" s="1" t="s">
        <v>6488</v>
      </c>
      <c r="B6722" s="1" t="s">
        <v>27290</v>
      </c>
      <c r="C6722" s="1" t="s">
        <v>862</v>
      </c>
    </row>
    <row r="6723" spans="1:3" x14ac:dyDescent="0.25">
      <c r="A6723" s="1" t="s">
        <v>6489</v>
      </c>
      <c r="B6723" s="1" t="s">
        <v>27290</v>
      </c>
      <c r="C6723" s="1" t="s">
        <v>862</v>
      </c>
    </row>
    <row r="6724" spans="1:3" x14ac:dyDescent="0.25">
      <c r="A6724" s="1" t="s">
        <v>6490</v>
      </c>
      <c r="B6724" s="1" t="s">
        <v>27291</v>
      </c>
      <c r="C6724" s="1" t="s">
        <v>862</v>
      </c>
    </row>
    <row r="6725" spans="1:3" x14ac:dyDescent="0.25">
      <c r="A6725" s="1" t="s">
        <v>6491</v>
      </c>
      <c r="B6725" s="1" t="s">
        <v>27291</v>
      </c>
      <c r="C6725" s="1" t="s">
        <v>862</v>
      </c>
    </row>
    <row r="6726" spans="1:3" x14ac:dyDescent="0.25">
      <c r="A6726" s="1" t="s">
        <v>6492</v>
      </c>
      <c r="B6726" s="1" t="s">
        <v>27292</v>
      </c>
      <c r="C6726" s="1" t="s">
        <v>862</v>
      </c>
    </row>
    <row r="6727" spans="1:3" x14ac:dyDescent="0.25">
      <c r="A6727" s="1" t="s">
        <v>6493</v>
      </c>
      <c r="B6727" s="1" t="s">
        <v>27292</v>
      </c>
      <c r="C6727" s="1" t="s">
        <v>862</v>
      </c>
    </row>
    <row r="6728" spans="1:3" x14ac:dyDescent="0.25">
      <c r="A6728" s="1" t="s">
        <v>6494</v>
      </c>
      <c r="B6728" s="1" t="s">
        <v>27293</v>
      </c>
      <c r="C6728" s="1" t="s">
        <v>862</v>
      </c>
    </row>
    <row r="6729" spans="1:3" x14ac:dyDescent="0.25">
      <c r="A6729" s="1" t="s">
        <v>6495</v>
      </c>
      <c r="B6729" s="1" t="s">
        <v>27293</v>
      </c>
      <c r="C6729" s="1" t="s">
        <v>862</v>
      </c>
    </row>
    <row r="6730" spans="1:3" x14ac:dyDescent="0.25">
      <c r="A6730" s="1" t="s">
        <v>6496</v>
      </c>
      <c r="B6730" s="1" t="s">
        <v>27294</v>
      </c>
      <c r="C6730" s="1" t="s">
        <v>862</v>
      </c>
    </row>
    <row r="6731" spans="1:3" x14ac:dyDescent="0.25">
      <c r="A6731" s="1" t="s">
        <v>6497</v>
      </c>
      <c r="B6731" s="1" t="s">
        <v>27294</v>
      </c>
      <c r="C6731" s="1" t="s">
        <v>862</v>
      </c>
    </row>
    <row r="6732" spans="1:3" x14ac:dyDescent="0.25">
      <c r="A6732" s="1" t="s">
        <v>6498</v>
      </c>
      <c r="B6732" s="1" t="s">
        <v>27295</v>
      </c>
      <c r="C6732" s="1" t="s">
        <v>862</v>
      </c>
    </row>
    <row r="6733" spans="1:3" x14ac:dyDescent="0.25">
      <c r="A6733" s="1" t="s">
        <v>6499</v>
      </c>
      <c r="B6733" s="1" t="s">
        <v>27295</v>
      </c>
      <c r="C6733" s="1" t="s">
        <v>862</v>
      </c>
    </row>
    <row r="6734" spans="1:3" x14ac:dyDescent="0.25">
      <c r="A6734" s="1" t="s">
        <v>6500</v>
      </c>
      <c r="B6734" s="1" t="s">
        <v>27296</v>
      </c>
      <c r="C6734" s="1" t="s">
        <v>4</v>
      </c>
    </row>
    <row r="6735" spans="1:3" x14ac:dyDescent="0.25">
      <c r="A6735" s="1" t="s">
        <v>6501</v>
      </c>
      <c r="B6735" s="1" t="s">
        <v>27296</v>
      </c>
      <c r="C6735" s="1" t="s">
        <v>4</v>
      </c>
    </row>
    <row r="6736" spans="1:3" x14ac:dyDescent="0.25">
      <c r="A6736" s="1" t="s">
        <v>6502</v>
      </c>
      <c r="B6736" s="1" t="s">
        <v>27297</v>
      </c>
      <c r="C6736" s="1" t="s">
        <v>4</v>
      </c>
    </row>
    <row r="6737" spans="1:3" x14ac:dyDescent="0.25">
      <c r="A6737" s="1" t="s">
        <v>6503</v>
      </c>
      <c r="B6737" s="1" t="s">
        <v>27297</v>
      </c>
      <c r="C6737" s="1" t="s">
        <v>4</v>
      </c>
    </row>
    <row r="6738" spans="1:3" x14ac:dyDescent="0.25">
      <c r="A6738" s="1" t="s">
        <v>6504</v>
      </c>
      <c r="B6738" s="1" t="s">
        <v>27298</v>
      </c>
      <c r="C6738" s="1" t="s">
        <v>4</v>
      </c>
    </row>
    <row r="6739" spans="1:3" x14ac:dyDescent="0.25">
      <c r="A6739" s="1" t="s">
        <v>6505</v>
      </c>
      <c r="B6739" s="1" t="s">
        <v>27298</v>
      </c>
      <c r="C6739" s="1" t="s">
        <v>4</v>
      </c>
    </row>
    <row r="6740" spans="1:3" x14ac:dyDescent="0.25">
      <c r="A6740" s="1" t="s">
        <v>6506</v>
      </c>
      <c r="B6740" s="1" t="s">
        <v>27299</v>
      </c>
      <c r="C6740" s="1" t="s">
        <v>4</v>
      </c>
    </row>
    <row r="6741" spans="1:3" x14ac:dyDescent="0.25">
      <c r="A6741" s="1" t="s">
        <v>6507</v>
      </c>
      <c r="B6741" s="1" t="s">
        <v>27299</v>
      </c>
      <c r="C6741" s="1" t="s">
        <v>4</v>
      </c>
    </row>
    <row r="6742" spans="1:3" x14ac:dyDescent="0.25">
      <c r="A6742" s="1" t="s">
        <v>6508</v>
      </c>
      <c r="B6742" s="1" t="s">
        <v>27300</v>
      </c>
      <c r="C6742" s="1" t="s">
        <v>4</v>
      </c>
    </row>
    <row r="6743" spans="1:3" x14ac:dyDescent="0.25">
      <c r="A6743" s="1" t="s">
        <v>6509</v>
      </c>
      <c r="B6743" s="1" t="s">
        <v>27300</v>
      </c>
      <c r="C6743" s="1" t="s">
        <v>4</v>
      </c>
    </row>
    <row r="6744" spans="1:3" x14ac:dyDescent="0.25">
      <c r="A6744" s="1" t="s">
        <v>6510</v>
      </c>
      <c r="B6744" s="1" t="s">
        <v>27301</v>
      </c>
      <c r="C6744" s="1" t="s">
        <v>4</v>
      </c>
    </row>
    <row r="6745" spans="1:3" x14ac:dyDescent="0.25">
      <c r="A6745" s="1" t="s">
        <v>6511</v>
      </c>
      <c r="B6745" s="1" t="s">
        <v>27301</v>
      </c>
      <c r="C6745" s="1" t="s">
        <v>4</v>
      </c>
    </row>
    <row r="6746" spans="1:3" x14ac:dyDescent="0.25">
      <c r="A6746" s="1" t="s">
        <v>6512</v>
      </c>
      <c r="B6746" s="1" t="s">
        <v>27302</v>
      </c>
      <c r="C6746" s="1" t="s">
        <v>4</v>
      </c>
    </row>
    <row r="6747" spans="1:3" x14ac:dyDescent="0.25">
      <c r="A6747" s="1" t="s">
        <v>6513</v>
      </c>
      <c r="B6747" s="1" t="s">
        <v>27302</v>
      </c>
      <c r="C6747" s="1" t="s">
        <v>4</v>
      </c>
    </row>
    <row r="6748" spans="1:3" x14ac:dyDescent="0.25">
      <c r="A6748" s="1" t="s">
        <v>6514</v>
      </c>
      <c r="B6748" s="1" t="s">
        <v>27303</v>
      </c>
      <c r="C6748" s="1" t="s">
        <v>4</v>
      </c>
    </row>
    <row r="6749" spans="1:3" x14ac:dyDescent="0.25">
      <c r="A6749" s="1" t="s">
        <v>6515</v>
      </c>
      <c r="B6749" s="1" t="s">
        <v>27303</v>
      </c>
      <c r="C6749" s="1" t="s">
        <v>4</v>
      </c>
    </row>
    <row r="6750" spans="1:3" x14ac:dyDescent="0.25">
      <c r="A6750" s="1" t="s">
        <v>6516</v>
      </c>
      <c r="B6750" s="1" t="s">
        <v>27304</v>
      </c>
      <c r="C6750" s="1" t="s">
        <v>4</v>
      </c>
    </row>
    <row r="6751" spans="1:3" x14ac:dyDescent="0.25">
      <c r="A6751" s="1" t="s">
        <v>6517</v>
      </c>
      <c r="B6751" s="1" t="s">
        <v>27304</v>
      </c>
      <c r="C6751" s="1" t="s">
        <v>4</v>
      </c>
    </row>
    <row r="6752" spans="1:3" x14ac:dyDescent="0.25">
      <c r="A6752" s="1" t="s">
        <v>6518</v>
      </c>
      <c r="B6752" s="1" t="s">
        <v>27305</v>
      </c>
      <c r="C6752" s="1" t="s">
        <v>4</v>
      </c>
    </row>
    <row r="6753" spans="1:3" x14ac:dyDescent="0.25">
      <c r="A6753" s="1" t="s">
        <v>6519</v>
      </c>
      <c r="B6753" s="1" t="s">
        <v>27305</v>
      </c>
      <c r="C6753" s="1" t="s">
        <v>4</v>
      </c>
    </row>
    <row r="6754" spans="1:3" x14ac:dyDescent="0.25">
      <c r="A6754" s="1" t="s">
        <v>6520</v>
      </c>
      <c r="B6754" s="1" t="s">
        <v>27306</v>
      </c>
      <c r="C6754" s="1" t="s">
        <v>4</v>
      </c>
    </row>
    <row r="6755" spans="1:3" x14ac:dyDescent="0.25">
      <c r="A6755" s="1" t="s">
        <v>6521</v>
      </c>
      <c r="B6755" s="1" t="s">
        <v>27306</v>
      </c>
      <c r="C6755" s="1" t="s">
        <v>4</v>
      </c>
    </row>
    <row r="6756" spans="1:3" x14ac:dyDescent="0.25">
      <c r="A6756" s="1" t="s">
        <v>6522</v>
      </c>
      <c r="B6756" s="1" t="s">
        <v>27307</v>
      </c>
      <c r="C6756" s="1" t="s">
        <v>4</v>
      </c>
    </row>
    <row r="6757" spans="1:3" x14ac:dyDescent="0.25">
      <c r="A6757" s="1" t="s">
        <v>6523</v>
      </c>
      <c r="B6757" s="1" t="s">
        <v>27307</v>
      </c>
      <c r="C6757" s="1" t="s">
        <v>4</v>
      </c>
    </row>
    <row r="6758" spans="1:3" x14ac:dyDescent="0.25">
      <c r="A6758" s="1" t="s">
        <v>6524</v>
      </c>
      <c r="B6758" s="1" t="s">
        <v>27308</v>
      </c>
      <c r="C6758" s="1" t="s">
        <v>4</v>
      </c>
    </row>
    <row r="6759" spans="1:3" x14ac:dyDescent="0.25">
      <c r="A6759" s="1" t="s">
        <v>6525</v>
      </c>
      <c r="B6759" s="1" t="s">
        <v>27308</v>
      </c>
      <c r="C6759" s="1" t="s">
        <v>4</v>
      </c>
    </row>
    <row r="6760" spans="1:3" x14ac:dyDescent="0.25">
      <c r="A6760" s="1" t="s">
        <v>6526</v>
      </c>
      <c r="B6760" s="1" t="s">
        <v>27309</v>
      </c>
      <c r="C6760" s="1" t="s">
        <v>4</v>
      </c>
    </row>
    <row r="6761" spans="1:3" x14ac:dyDescent="0.25">
      <c r="A6761" s="1" t="s">
        <v>6527</v>
      </c>
      <c r="B6761" s="1" t="s">
        <v>27309</v>
      </c>
      <c r="C6761" s="1" t="s">
        <v>4</v>
      </c>
    </row>
    <row r="6762" spans="1:3" x14ac:dyDescent="0.25">
      <c r="A6762" s="1" t="s">
        <v>6528</v>
      </c>
      <c r="B6762" s="1" t="s">
        <v>27310</v>
      </c>
      <c r="C6762" s="1" t="s">
        <v>4</v>
      </c>
    </row>
    <row r="6763" spans="1:3" x14ac:dyDescent="0.25">
      <c r="A6763" s="1" t="s">
        <v>6529</v>
      </c>
      <c r="B6763" s="1" t="s">
        <v>27310</v>
      </c>
      <c r="C6763" s="1" t="s">
        <v>4</v>
      </c>
    </row>
    <row r="6764" spans="1:3" x14ac:dyDescent="0.25">
      <c r="A6764" s="1" t="s">
        <v>6530</v>
      </c>
      <c r="B6764" s="1" t="s">
        <v>27311</v>
      </c>
      <c r="C6764" s="1" t="s">
        <v>4</v>
      </c>
    </row>
    <row r="6765" spans="1:3" x14ac:dyDescent="0.25">
      <c r="A6765" s="1" t="s">
        <v>6531</v>
      </c>
      <c r="B6765" s="1" t="s">
        <v>27311</v>
      </c>
      <c r="C6765" s="1" t="s">
        <v>4</v>
      </c>
    </row>
    <row r="6766" spans="1:3" x14ac:dyDescent="0.25">
      <c r="A6766" s="1" t="s">
        <v>6532</v>
      </c>
      <c r="B6766" s="1" t="s">
        <v>27312</v>
      </c>
      <c r="C6766" s="1" t="s">
        <v>4</v>
      </c>
    </row>
    <row r="6767" spans="1:3" x14ac:dyDescent="0.25">
      <c r="A6767" s="1" t="s">
        <v>6533</v>
      </c>
      <c r="B6767" s="1" t="s">
        <v>27312</v>
      </c>
      <c r="C6767" s="1" t="s">
        <v>4</v>
      </c>
    </row>
    <row r="6768" spans="1:3" x14ac:dyDescent="0.25">
      <c r="A6768" s="1" t="s">
        <v>6534</v>
      </c>
      <c r="B6768" s="1" t="s">
        <v>27313</v>
      </c>
      <c r="C6768" s="1" t="s">
        <v>4</v>
      </c>
    </row>
    <row r="6769" spans="1:3" x14ac:dyDescent="0.25">
      <c r="A6769" s="1" t="s">
        <v>6535</v>
      </c>
      <c r="B6769" s="1" t="s">
        <v>27313</v>
      </c>
      <c r="C6769" s="1" t="s">
        <v>4</v>
      </c>
    </row>
    <row r="6770" spans="1:3" x14ac:dyDescent="0.25">
      <c r="A6770" s="1" t="s">
        <v>6536</v>
      </c>
      <c r="B6770" s="1" t="s">
        <v>27314</v>
      </c>
      <c r="C6770" s="1" t="s">
        <v>4</v>
      </c>
    </row>
    <row r="6771" spans="1:3" x14ac:dyDescent="0.25">
      <c r="A6771" s="1" t="s">
        <v>6537</v>
      </c>
      <c r="B6771" s="1" t="s">
        <v>27314</v>
      </c>
      <c r="C6771" s="1" t="s">
        <v>4</v>
      </c>
    </row>
    <row r="6772" spans="1:3" x14ac:dyDescent="0.25">
      <c r="A6772" s="1" t="s">
        <v>6538</v>
      </c>
      <c r="B6772" s="1" t="s">
        <v>27315</v>
      </c>
      <c r="C6772" s="1" t="s">
        <v>4</v>
      </c>
    </row>
    <row r="6773" spans="1:3" x14ac:dyDescent="0.25">
      <c r="A6773" s="1" t="s">
        <v>6539</v>
      </c>
      <c r="B6773" s="1" t="s">
        <v>27315</v>
      </c>
      <c r="C6773" s="1" t="s">
        <v>4</v>
      </c>
    </row>
    <row r="6774" spans="1:3" x14ac:dyDescent="0.25">
      <c r="A6774" s="1" t="s">
        <v>6540</v>
      </c>
      <c r="B6774" s="1" t="s">
        <v>27316</v>
      </c>
      <c r="C6774" s="1" t="s">
        <v>862</v>
      </c>
    </row>
    <row r="6775" spans="1:3" x14ac:dyDescent="0.25">
      <c r="A6775" s="1" t="s">
        <v>6541</v>
      </c>
      <c r="B6775" s="1" t="s">
        <v>27316</v>
      </c>
      <c r="C6775" s="1" t="s">
        <v>862</v>
      </c>
    </row>
    <row r="6776" spans="1:3" x14ac:dyDescent="0.25">
      <c r="A6776" s="1" t="s">
        <v>6542</v>
      </c>
      <c r="B6776" s="1" t="s">
        <v>27317</v>
      </c>
      <c r="C6776" s="1" t="s">
        <v>108</v>
      </c>
    </row>
    <row r="6777" spans="1:3" x14ac:dyDescent="0.25">
      <c r="A6777" s="1" t="s">
        <v>6543</v>
      </c>
      <c r="B6777" s="1" t="s">
        <v>27317</v>
      </c>
      <c r="C6777" s="1" t="s">
        <v>108</v>
      </c>
    </row>
    <row r="6778" spans="1:3" x14ac:dyDescent="0.25">
      <c r="A6778" s="1" t="s">
        <v>6544</v>
      </c>
      <c r="B6778" s="1" t="s">
        <v>27318</v>
      </c>
      <c r="C6778" s="1" t="s">
        <v>108</v>
      </c>
    </row>
    <row r="6779" spans="1:3" x14ac:dyDescent="0.25">
      <c r="A6779" s="1" t="s">
        <v>6545</v>
      </c>
      <c r="B6779" s="1" t="s">
        <v>27318</v>
      </c>
      <c r="C6779" s="1" t="s">
        <v>108</v>
      </c>
    </row>
    <row r="6780" spans="1:3" x14ac:dyDescent="0.25">
      <c r="A6780" s="1" t="s">
        <v>6546</v>
      </c>
      <c r="B6780" s="1" t="s">
        <v>27319</v>
      </c>
      <c r="C6780" s="1" t="s">
        <v>108</v>
      </c>
    </row>
    <row r="6781" spans="1:3" x14ac:dyDescent="0.25">
      <c r="A6781" s="1" t="s">
        <v>6547</v>
      </c>
      <c r="B6781" s="1" t="s">
        <v>27319</v>
      </c>
      <c r="C6781" s="1" t="s">
        <v>108</v>
      </c>
    </row>
    <row r="6782" spans="1:3" x14ac:dyDescent="0.25">
      <c r="A6782" s="1" t="s">
        <v>6548</v>
      </c>
      <c r="B6782" s="1" t="s">
        <v>27320</v>
      </c>
      <c r="C6782" s="1" t="s">
        <v>108</v>
      </c>
    </row>
    <row r="6783" spans="1:3" x14ac:dyDescent="0.25">
      <c r="A6783" s="1" t="s">
        <v>6549</v>
      </c>
      <c r="B6783" s="1" t="s">
        <v>27320</v>
      </c>
      <c r="C6783" s="1" t="s">
        <v>108</v>
      </c>
    </row>
    <row r="6784" spans="1:3" x14ac:dyDescent="0.25">
      <c r="A6784" s="1" t="s">
        <v>6550</v>
      </c>
      <c r="B6784" s="1" t="s">
        <v>27321</v>
      </c>
      <c r="C6784" s="1" t="s">
        <v>108</v>
      </c>
    </row>
    <row r="6785" spans="1:3" x14ac:dyDescent="0.25">
      <c r="A6785" s="1" t="s">
        <v>6551</v>
      </c>
      <c r="B6785" s="1" t="s">
        <v>27321</v>
      </c>
      <c r="C6785" s="1" t="s">
        <v>108</v>
      </c>
    </row>
    <row r="6786" spans="1:3" x14ac:dyDescent="0.25">
      <c r="A6786" s="1" t="s">
        <v>6552</v>
      </c>
      <c r="B6786" s="1" t="s">
        <v>27322</v>
      </c>
      <c r="C6786" s="1" t="s">
        <v>108</v>
      </c>
    </row>
    <row r="6787" spans="1:3" x14ac:dyDescent="0.25">
      <c r="A6787" s="1" t="s">
        <v>6553</v>
      </c>
      <c r="B6787" s="1" t="s">
        <v>27322</v>
      </c>
      <c r="C6787" s="1" t="s">
        <v>108</v>
      </c>
    </row>
    <row r="6788" spans="1:3" x14ac:dyDescent="0.25">
      <c r="A6788" s="1" t="s">
        <v>6554</v>
      </c>
      <c r="B6788" s="1" t="s">
        <v>27323</v>
      </c>
      <c r="C6788" s="1" t="s">
        <v>108</v>
      </c>
    </row>
    <row r="6789" spans="1:3" x14ac:dyDescent="0.25">
      <c r="A6789" s="1" t="s">
        <v>6555</v>
      </c>
      <c r="B6789" s="1" t="s">
        <v>27323</v>
      </c>
      <c r="C6789" s="1" t="s">
        <v>108</v>
      </c>
    </row>
    <row r="6790" spans="1:3" x14ac:dyDescent="0.25">
      <c r="A6790" s="1" t="s">
        <v>6556</v>
      </c>
      <c r="B6790" s="1" t="s">
        <v>27324</v>
      </c>
      <c r="C6790" s="1" t="s">
        <v>108</v>
      </c>
    </row>
    <row r="6791" spans="1:3" x14ac:dyDescent="0.25">
      <c r="A6791" s="1" t="s">
        <v>6557</v>
      </c>
      <c r="B6791" s="1" t="s">
        <v>27324</v>
      </c>
      <c r="C6791" s="1" t="s">
        <v>108</v>
      </c>
    </row>
    <row r="6792" spans="1:3" x14ac:dyDescent="0.25">
      <c r="A6792" s="1" t="s">
        <v>6558</v>
      </c>
      <c r="B6792" s="1" t="s">
        <v>27325</v>
      </c>
      <c r="C6792" s="1" t="s">
        <v>292</v>
      </c>
    </row>
    <row r="6793" spans="1:3" x14ac:dyDescent="0.25">
      <c r="A6793" s="1" t="s">
        <v>6559</v>
      </c>
      <c r="B6793" s="1" t="s">
        <v>27325</v>
      </c>
      <c r="C6793" s="1" t="s">
        <v>292</v>
      </c>
    </row>
    <row r="6794" spans="1:3" x14ac:dyDescent="0.25">
      <c r="A6794" s="1" t="s">
        <v>6560</v>
      </c>
      <c r="B6794" s="1" t="s">
        <v>27326</v>
      </c>
      <c r="C6794" s="1" t="s">
        <v>292</v>
      </c>
    </row>
    <row r="6795" spans="1:3" x14ac:dyDescent="0.25">
      <c r="A6795" s="1" t="s">
        <v>6561</v>
      </c>
      <c r="B6795" s="1" t="s">
        <v>27326</v>
      </c>
      <c r="C6795" s="1" t="s">
        <v>292</v>
      </c>
    </row>
    <row r="6796" spans="1:3" x14ac:dyDescent="0.25">
      <c r="A6796" s="1" t="s">
        <v>6562</v>
      </c>
      <c r="B6796" s="1" t="s">
        <v>27327</v>
      </c>
      <c r="C6796" s="1" t="s">
        <v>108</v>
      </c>
    </row>
    <row r="6797" spans="1:3" x14ac:dyDescent="0.25">
      <c r="A6797" s="1" t="s">
        <v>6563</v>
      </c>
      <c r="B6797" s="1" t="s">
        <v>27327</v>
      </c>
      <c r="C6797" s="1" t="s">
        <v>108</v>
      </c>
    </row>
    <row r="6798" spans="1:3" x14ac:dyDescent="0.25">
      <c r="A6798" s="1" t="s">
        <v>6564</v>
      </c>
      <c r="B6798" s="1" t="s">
        <v>27328</v>
      </c>
      <c r="C6798" s="1" t="s">
        <v>108</v>
      </c>
    </row>
    <row r="6799" spans="1:3" x14ac:dyDescent="0.25">
      <c r="A6799" s="1" t="s">
        <v>6565</v>
      </c>
      <c r="B6799" s="1" t="s">
        <v>27328</v>
      </c>
      <c r="C6799" s="1" t="s">
        <v>108</v>
      </c>
    </row>
    <row r="6800" spans="1:3" x14ac:dyDescent="0.25">
      <c r="A6800" s="1" t="s">
        <v>6566</v>
      </c>
      <c r="B6800" s="1" t="s">
        <v>27329</v>
      </c>
      <c r="C6800" s="1" t="s">
        <v>108</v>
      </c>
    </row>
    <row r="6801" spans="1:3" x14ac:dyDescent="0.25">
      <c r="A6801" s="1" t="s">
        <v>6567</v>
      </c>
      <c r="B6801" s="1" t="s">
        <v>27329</v>
      </c>
      <c r="C6801" s="1" t="s">
        <v>108</v>
      </c>
    </row>
    <row r="6802" spans="1:3" x14ac:dyDescent="0.25">
      <c r="A6802" s="1" t="s">
        <v>6568</v>
      </c>
      <c r="B6802" s="1" t="s">
        <v>27330</v>
      </c>
      <c r="C6802" s="1" t="s">
        <v>108</v>
      </c>
    </row>
    <row r="6803" spans="1:3" x14ac:dyDescent="0.25">
      <c r="A6803" s="1" t="s">
        <v>6569</v>
      </c>
      <c r="B6803" s="1" t="s">
        <v>27330</v>
      </c>
      <c r="C6803" s="1" t="s">
        <v>108</v>
      </c>
    </row>
    <row r="6804" spans="1:3" x14ac:dyDescent="0.25">
      <c r="A6804" s="1" t="s">
        <v>6570</v>
      </c>
      <c r="B6804" s="1" t="s">
        <v>27331</v>
      </c>
      <c r="C6804" s="1" t="s">
        <v>108</v>
      </c>
    </row>
    <row r="6805" spans="1:3" x14ac:dyDescent="0.25">
      <c r="A6805" s="1" t="s">
        <v>6571</v>
      </c>
      <c r="B6805" s="1" t="s">
        <v>27331</v>
      </c>
      <c r="C6805" s="1" t="s">
        <v>108</v>
      </c>
    </row>
    <row r="6806" spans="1:3" x14ac:dyDescent="0.25">
      <c r="A6806" s="1" t="s">
        <v>6572</v>
      </c>
      <c r="B6806" s="1" t="s">
        <v>27332</v>
      </c>
      <c r="C6806" s="1" t="s">
        <v>108</v>
      </c>
    </row>
    <row r="6807" spans="1:3" x14ac:dyDescent="0.25">
      <c r="A6807" s="1" t="s">
        <v>6573</v>
      </c>
      <c r="B6807" s="1" t="s">
        <v>27332</v>
      </c>
      <c r="C6807" s="1" t="s">
        <v>108</v>
      </c>
    </row>
    <row r="6808" spans="1:3" x14ac:dyDescent="0.25">
      <c r="A6808" s="1" t="s">
        <v>6574</v>
      </c>
      <c r="B6808" s="1" t="s">
        <v>27333</v>
      </c>
      <c r="C6808" s="1" t="s">
        <v>108</v>
      </c>
    </row>
    <row r="6809" spans="1:3" x14ac:dyDescent="0.25">
      <c r="A6809" s="1" t="s">
        <v>6575</v>
      </c>
      <c r="B6809" s="1" t="s">
        <v>27333</v>
      </c>
      <c r="C6809" s="1" t="s">
        <v>108</v>
      </c>
    </row>
    <row r="6810" spans="1:3" x14ac:dyDescent="0.25">
      <c r="A6810" s="1" t="s">
        <v>6576</v>
      </c>
      <c r="B6810" s="1" t="s">
        <v>27334</v>
      </c>
      <c r="C6810" s="1" t="s">
        <v>108</v>
      </c>
    </row>
    <row r="6811" spans="1:3" x14ac:dyDescent="0.25">
      <c r="A6811" s="1" t="s">
        <v>6577</v>
      </c>
      <c r="B6811" s="1" t="s">
        <v>27334</v>
      </c>
      <c r="C6811" s="1" t="s">
        <v>108</v>
      </c>
    </row>
    <row r="6812" spans="1:3" x14ac:dyDescent="0.25">
      <c r="A6812" s="1" t="s">
        <v>6578</v>
      </c>
      <c r="B6812" s="1" t="s">
        <v>27335</v>
      </c>
      <c r="C6812" s="1" t="s">
        <v>108</v>
      </c>
    </row>
    <row r="6813" spans="1:3" x14ac:dyDescent="0.25">
      <c r="A6813" s="1" t="s">
        <v>6579</v>
      </c>
      <c r="B6813" s="1" t="s">
        <v>27335</v>
      </c>
      <c r="C6813" s="1" t="s">
        <v>108</v>
      </c>
    </row>
    <row r="6814" spans="1:3" x14ac:dyDescent="0.25">
      <c r="A6814" s="1" t="s">
        <v>6580</v>
      </c>
      <c r="B6814" s="1" t="s">
        <v>27336</v>
      </c>
      <c r="C6814" s="1" t="s">
        <v>108</v>
      </c>
    </row>
    <row r="6815" spans="1:3" x14ac:dyDescent="0.25">
      <c r="A6815" s="1" t="s">
        <v>6581</v>
      </c>
      <c r="B6815" s="1" t="s">
        <v>27336</v>
      </c>
      <c r="C6815" s="1" t="s">
        <v>108</v>
      </c>
    </row>
    <row r="6816" spans="1:3" x14ac:dyDescent="0.25">
      <c r="A6816" s="1" t="s">
        <v>6582</v>
      </c>
      <c r="B6816" s="1" t="s">
        <v>27337</v>
      </c>
      <c r="C6816" s="1" t="s">
        <v>108</v>
      </c>
    </row>
    <row r="6817" spans="1:3" x14ac:dyDescent="0.25">
      <c r="A6817" s="1" t="s">
        <v>6583</v>
      </c>
      <c r="B6817" s="1" t="s">
        <v>27337</v>
      </c>
      <c r="C6817" s="1" t="s">
        <v>108</v>
      </c>
    </row>
    <row r="6818" spans="1:3" x14ac:dyDescent="0.25">
      <c r="A6818" s="1" t="s">
        <v>6584</v>
      </c>
      <c r="B6818" s="1" t="s">
        <v>27338</v>
      </c>
      <c r="C6818" s="1" t="s">
        <v>108</v>
      </c>
    </row>
    <row r="6819" spans="1:3" x14ac:dyDescent="0.25">
      <c r="A6819" s="1" t="s">
        <v>6585</v>
      </c>
      <c r="B6819" s="1" t="s">
        <v>27338</v>
      </c>
      <c r="C6819" s="1" t="s">
        <v>108</v>
      </c>
    </row>
    <row r="6820" spans="1:3" x14ac:dyDescent="0.25">
      <c r="A6820" s="1" t="s">
        <v>6586</v>
      </c>
      <c r="B6820" s="1" t="s">
        <v>27339</v>
      </c>
      <c r="C6820" s="1" t="s">
        <v>108</v>
      </c>
    </row>
    <row r="6821" spans="1:3" x14ac:dyDescent="0.25">
      <c r="A6821" s="1" t="s">
        <v>6587</v>
      </c>
      <c r="B6821" s="1" t="s">
        <v>27339</v>
      </c>
      <c r="C6821" s="1" t="s">
        <v>108</v>
      </c>
    </row>
    <row r="6822" spans="1:3" x14ac:dyDescent="0.25">
      <c r="A6822" s="1" t="s">
        <v>6588</v>
      </c>
      <c r="B6822" s="1" t="s">
        <v>27340</v>
      </c>
      <c r="C6822" s="1" t="s">
        <v>108</v>
      </c>
    </row>
    <row r="6823" spans="1:3" x14ac:dyDescent="0.25">
      <c r="A6823" s="1" t="s">
        <v>6589</v>
      </c>
      <c r="B6823" s="1" t="s">
        <v>27340</v>
      </c>
      <c r="C6823" s="1" t="s">
        <v>108</v>
      </c>
    </row>
    <row r="6824" spans="1:3" x14ac:dyDescent="0.25">
      <c r="A6824" s="1" t="s">
        <v>6590</v>
      </c>
      <c r="B6824" s="1" t="s">
        <v>27341</v>
      </c>
      <c r="C6824" s="1" t="s">
        <v>108</v>
      </c>
    </row>
    <row r="6825" spans="1:3" x14ac:dyDescent="0.25">
      <c r="A6825" s="1" t="s">
        <v>6591</v>
      </c>
      <c r="B6825" s="1" t="s">
        <v>27341</v>
      </c>
      <c r="C6825" s="1" t="s">
        <v>108</v>
      </c>
    </row>
    <row r="6826" spans="1:3" x14ac:dyDescent="0.25">
      <c r="A6826" s="1" t="s">
        <v>6592</v>
      </c>
      <c r="B6826" s="1" t="s">
        <v>27342</v>
      </c>
      <c r="C6826" s="1" t="s">
        <v>108</v>
      </c>
    </row>
    <row r="6827" spans="1:3" x14ac:dyDescent="0.25">
      <c r="A6827" s="1" t="s">
        <v>6593</v>
      </c>
      <c r="B6827" s="1" t="s">
        <v>27342</v>
      </c>
      <c r="C6827" s="1" t="s">
        <v>108</v>
      </c>
    </row>
    <row r="6828" spans="1:3" x14ac:dyDescent="0.25">
      <c r="A6828" s="1" t="s">
        <v>6594</v>
      </c>
      <c r="B6828" s="1" t="s">
        <v>27343</v>
      </c>
      <c r="C6828" s="1" t="s">
        <v>108</v>
      </c>
    </row>
    <row r="6829" spans="1:3" x14ac:dyDescent="0.25">
      <c r="A6829" s="1" t="s">
        <v>6595</v>
      </c>
      <c r="B6829" s="1" t="s">
        <v>27343</v>
      </c>
      <c r="C6829" s="1" t="s">
        <v>108</v>
      </c>
    </row>
    <row r="6830" spans="1:3" x14ac:dyDescent="0.25">
      <c r="A6830" s="1" t="s">
        <v>6596</v>
      </c>
      <c r="B6830" s="1" t="s">
        <v>27344</v>
      </c>
      <c r="C6830" s="1" t="s">
        <v>108</v>
      </c>
    </row>
    <row r="6831" spans="1:3" x14ac:dyDescent="0.25">
      <c r="A6831" s="1" t="s">
        <v>6597</v>
      </c>
      <c r="B6831" s="1" t="s">
        <v>27344</v>
      </c>
      <c r="C6831" s="1" t="s">
        <v>108</v>
      </c>
    </row>
    <row r="6832" spans="1:3" x14ac:dyDescent="0.25">
      <c r="A6832" s="1" t="s">
        <v>6598</v>
      </c>
      <c r="B6832" s="1" t="s">
        <v>27345</v>
      </c>
      <c r="C6832" s="1" t="s">
        <v>108</v>
      </c>
    </row>
    <row r="6833" spans="1:3" x14ac:dyDescent="0.25">
      <c r="A6833" s="1" t="s">
        <v>6599</v>
      </c>
      <c r="B6833" s="1" t="s">
        <v>27345</v>
      </c>
      <c r="C6833" s="1" t="s">
        <v>108</v>
      </c>
    </row>
    <row r="6834" spans="1:3" x14ac:dyDescent="0.25">
      <c r="A6834" s="1" t="s">
        <v>6600</v>
      </c>
      <c r="B6834" s="1" t="s">
        <v>27346</v>
      </c>
      <c r="C6834" s="1" t="s">
        <v>108</v>
      </c>
    </row>
    <row r="6835" spans="1:3" x14ac:dyDescent="0.25">
      <c r="A6835" s="1" t="s">
        <v>6601</v>
      </c>
      <c r="B6835" s="1" t="s">
        <v>27346</v>
      </c>
      <c r="C6835" s="1" t="s">
        <v>108</v>
      </c>
    </row>
    <row r="6836" spans="1:3" x14ac:dyDescent="0.25">
      <c r="A6836" s="1" t="s">
        <v>6602</v>
      </c>
      <c r="B6836" s="1" t="s">
        <v>27347</v>
      </c>
      <c r="C6836" s="1" t="s">
        <v>108</v>
      </c>
    </row>
    <row r="6837" spans="1:3" x14ac:dyDescent="0.25">
      <c r="A6837" s="1" t="s">
        <v>6603</v>
      </c>
      <c r="B6837" s="1" t="s">
        <v>27347</v>
      </c>
      <c r="C6837" s="1" t="s">
        <v>108</v>
      </c>
    </row>
    <row r="6838" spans="1:3" x14ac:dyDescent="0.25">
      <c r="A6838" s="1" t="s">
        <v>6604</v>
      </c>
      <c r="B6838" s="1" t="s">
        <v>27348</v>
      </c>
      <c r="C6838" s="1" t="s">
        <v>108</v>
      </c>
    </row>
    <row r="6839" spans="1:3" x14ac:dyDescent="0.25">
      <c r="A6839" s="1" t="s">
        <v>6605</v>
      </c>
      <c r="B6839" s="1" t="s">
        <v>27348</v>
      </c>
      <c r="C6839" s="1" t="s">
        <v>108</v>
      </c>
    </row>
    <row r="6840" spans="1:3" x14ac:dyDescent="0.25">
      <c r="A6840" s="1" t="s">
        <v>6606</v>
      </c>
      <c r="B6840" s="1" t="s">
        <v>27349</v>
      </c>
      <c r="C6840" s="1" t="s">
        <v>108</v>
      </c>
    </row>
    <row r="6841" spans="1:3" x14ac:dyDescent="0.25">
      <c r="A6841" s="1" t="s">
        <v>6607</v>
      </c>
      <c r="B6841" s="1" t="s">
        <v>27349</v>
      </c>
      <c r="C6841" s="1" t="s">
        <v>108</v>
      </c>
    </row>
    <row r="6842" spans="1:3" x14ac:dyDescent="0.25">
      <c r="A6842" s="1" t="s">
        <v>6608</v>
      </c>
      <c r="B6842" s="1" t="s">
        <v>27350</v>
      </c>
      <c r="C6842" s="1" t="s">
        <v>108</v>
      </c>
    </row>
    <row r="6843" spans="1:3" x14ac:dyDescent="0.25">
      <c r="A6843" s="1" t="s">
        <v>6609</v>
      </c>
      <c r="B6843" s="1" t="s">
        <v>27350</v>
      </c>
      <c r="C6843" s="1" t="s">
        <v>108</v>
      </c>
    </row>
    <row r="6844" spans="1:3" x14ac:dyDescent="0.25">
      <c r="A6844" s="1" t="s">
        <v>6610</v>
      </c>
      <c r="B6844" s="1" t="s">
        <v>27351</v>
      </c>
      <c r="C6844" s="1" t="s">
        <v>108</v>
      </c>
    </row>
    <row r="6845" spans="1:3" x14ac:dyDescent="0.25">
      <c r="A6845" s="1" t="s">
        <v>6611</v>
      </c>
      <c r="B6845" s="1" t="s">
        <v>27351</v>
      </c>
      <c r="C6845" s="1" t="s">
        <v>108</v>
      </c>
    </row>
    <row r="6846" spans="1:3" x14ac:dyDescent="0.25">
      <c r="A6846" s="1" t="s">
        <v>6612</v>
      </c>
      <c r="B6846" s="1" t="s">
        <v>27352</v>
      </c>
      <c r="C6846" s="1" t="s">
        <v>108</v>
      </c>
    </row>
    <row r="6847" spans="1:3" x14ac:dyDescent="0.25">
      <c r="A6847" s="1" t="s">
        <v>6613</v>
      </c>
      <c r="B6847" s="1" t="s">
        <v>27352</v>
      </c>
      <c r="C6847" s="1" t="s">
        <v>108</v>
      </c>
    </row>
    <row r="6848" spans="1:3" x14ac:dyDescent="0.25">
      <c r="A6848" s="1" t="s">
        <v>6614</v>
      </c>
      <c r="B6848" s="1" t="s">
        <v>27353</v>
      </c>
      <c r="C6848" s="1" t="s">
        <v>108</v>
      </c>
    </row>
    <row r="6849" spans="1:3" x14ac:dyDescent="0.25">
      <c r="A6849" s="1" t="s">
        <v>6615</v>
      </c>
      <c r="B6849" s="1" t="s">
        <v>27353</v>
      </c>
      <c r="C6849" s="1" t="s">
        <v>108</v>
      </c>
    </row>
    <row r="6850" spans="1:3" x14ac:dyDescent="0.25">
      <c r="A6850" s="1" t="s">
        <v>6616</v>
      </c>
      <c r="B6850" s="1" t="s">
        <v>27354</v>
      </c>
      <c r="C6850" s="1" t="s">
        <v>108</v>
      </c>
    </row>
    <row r="6851" spans="1:3" x14ac:dyDescent="0.25">
      <c r="A6851" s="1" t="s">
        <v>6617</v>
      </c>
      <c r="B6851" s="1" t="s">
        <v>27354</v>
      </c>
      <c r="C6851" s="1" t="s">
        <v>108</v>
      </c>
    </row>
    <row r="6852" spans="1:3" x14ac:dyDescent="0.25">
      <c r="A6852" s="1" t="s">
        <v>6618</v>
      </c>
      <c r="B6852" s="1" t="s">
        <v>27355</v>
      </c>
      <c r="C6852" s="1" t="s">
        <v>108</v>
      </c>
    </row>
    <row r="6853" spans="1:3" x14ac:dyDescent="0.25">
      <c r="A6853" s="1" t="s">
        <v>6619</v>
      </c>
      <c r="B6853" s="1" t="s">
        <v>27355</v>
      </c>
      <c r="C6853" s="1" t="s">
        <v>108</v>
      </c>
    </row>
    <row r="6854" spans="1:3" x14ac:dyDescent="0.25">
      <c r="A6854" s="1" t="s">
        <v>6620</v>
      </c>
      <c r="B6854" s="1" t="s">
        <v>27356</v>
      </c>
      <c r="C6854" s="1" t="s">
        <v>108</v>
      </c>
    </row>
    <row r="6855" spans="1:3" x14ac:dyDescent="0.25">
      <c r="A6855" s="1" t="s">
        <v>6621</v>
      </c>
      <c r="B6855" s="1" t="s">
        <v>27356</v>
      </c>
      <c r="C6855" s="1" t="s">
        <v>108</v>
      </c>
    </row>
    <row r="6856" spans="1:3" x14ac:dyDescent="0.25">
      <c r="A6856" s="1" t="s">
        <v>6622</v>
      </c>
      <c r="B6856" s="1" t="s">
        <v>27357</v>
      </c>
      <c r="C6856" s="1" t="s">
        <v>108</v>
      </c>
    </row>
    <row r="6857" spans="1:3" x14ac:dyDescent="0.25">
      <c r="A6857" s="1" t="s">
        <v>6623</v>
      </c>
      <c r="B6857" s="1" t="s">
        <v>27357</v>
      </c>
      <c r="C6857" s="1" t="s">
        <v>108</v>
      </c>
    </row>
    <row r="6858" spans="1:3" x14ac:dyDescent="0.25">
      <c r="A6858" s="1" t="s">
        <v>6624</v>
      </c>
      <c r="B6858" s="1" t="s">
        <v>27358</v>
      </c>
      <c r="C6858" s="1" t="s">
        <v>108</v>
      </c>
    </row>
    <row r="6859" spans="1:3" x14ac:dyDescent="0.25">
      <c r="A6859" s="1" t="s">
        <v>6625</v>
      </c>
      <c r="B6859" s="1" t="s">
        <v>27358</v>
      </c>
      <c r="C6859" s="1" t="s">
        <v>108</v>
      </c>
    </row>
    <row r="6860" spans="1:3" x14ac:dyDescent="0.25">
      <c r="A6860" s="1" t="s">
        <v>6626</v>
      </c>
      <c r="B6860" s="1" t="s">
        <v>27359</v>
      </c>
      <c r="C6860" s="1" t="s">
        <v>108</v>
      </c>
    </row>
    <row r="6861" spans="1:3" x14ac:dyDescent="0.25">
      <c r="A6861" s="1" t="s">
        <v>6627</v>
      </c>
      <c r="B6861" s="1" t="s">
        <v>27359</v>
      </c>
      <c r="C6861" s="1" t="s">
        <v>108</v>
      </c>
    </row>
    <row r="6862" spans="1:3" x14ac:dyDescent="0.25">
      <c r="A6862" s="1" t="s">
        <v>6628</v>
      </c>
      <c r="B6862" s="1" t="s">
        <v>27360</v>
      </c>
      <c r="C6862" s="1" t="s">
        <v>108</v>
      </c>
    </row>
    <row r="6863" spans="1:3" x14ac:dyDescent="0.25">
      <c r="A6863" s="1" t="s">
        <v>6629</v>
      </c>
      <c r="B6863" s="1" t="s">
        <v>27360</v>
      </c>
      <c r="C6863" s="1" t="s">
        <v>108</v>
      </c>
    </row>
    <row r="6864" spans="1:3" x14ac:dyDescent="0.25">
      <c r="A6864" s="1" t="s">
        <v>6630</v>
      </c>
      <c r="B6864" s="1" t="s">
        <v>27361</v>
      </c>
      <c r="C6864" s="1" t="s">
        <v>108</v>
      </c>
    </row>
    <row r="6865" spans="1:3" x14ac:dyDescent="0.25">
      <c r="A6865" s="1" t="s">
        <v>6631</v>
      </c>
      <c r="B6865" s="1" t="s">
        <v>27361</v>
      </c>
      <c r="C6865" s="1" t="s">
        <v>108</v>
      </c>
    </row>
    <row r="6866" spans="1:3" x14ac:dyDescent="0.25">
      <c r="A6866" s="1" t="s">
        <v>6632</v>
      </c>
      <c r="B6866" s="1" t="s">
        <v>27362</v>
      </c>
      <c r="C6866" s="1" t="s">
        <v>108</v>
      </c>
    </row>
    <row r="6867" spans="1:3" x14ac:dyDescent="0.25">
      <c r="A6867" s="1" t="s">
        <v>6633</v>
      </c>
      <c r="B6867" s="1" t="s">
        <v>27362</v>
      </c>
      <c r="C6867" s="1" t="s">
        <v>108</v>
      </c>
    </row>
    <row r="6868" spans="1:3" x14ac:dyDescent="0.25">
      <c r="A6868" s="1" t="s">
        <v>6634</v>
      </c>
      <c r="B6868" s="1" t="s">
        <v>27363</v>
      </c>
      <c r="C6868" s="1" t="s">
        <v>108</v>
      </c>
    </row>
    <row r="6869" spans="1:3" x14ac:dyDescent="0.25">
      <c r="A6869" s="1" t="s">
        <v>6635</v>
      </c>
      <c r="B6869" s="1" t="s">
        <v>27363</v>
      </c>
      <c r="C6869" s="1" t="s">
        <v>108</v>
      </c>
    </row>
    <row r="6870" spans="1:3" x14ac:dyDescent="0.25">
      <c r="A6870" s="1" t="s">
        <v>6636</v>
      </c>
      <c r="B6870" s="1" t="s">
        <v>27364</v>
      </c>
      <c r="C6870" s="1" t="s">
        <v>108</v>
      </c>
    </row>
    <row r="6871" spans="1:3" x14ac:dyDescent="0.25">
      <c r="A6871" s="1" t="s">
        <v>6637</v>
      </c>
      <c r="B6871" s="1" t="s">
        <v>27364</v>
      </c>
      <c r="C6871" s="1" t="s">
        <v>108</v>
      </c>
    </row>
    <row r="6872" spans="1:3" x14ac:dyDescent="0.25">
      <c r="A6872" s="1" t="s">
        <v>6638</v>
      </c>
      <c r="B6872" s="1" t="s">
        <v>27365</v>
      </c>
      <c r="C6872" s="1" t="s">
        <v>108</v>
      </c>
    </row>
    <row r="6873" spans="1:3" x14ac:dyDescent="0.25">
      <c r="A6873" s="1" t="s">
        <v>6639</v>
      </c>
      <c r="B6873" s="1" t="s">
        <v>27365</v>
      </c>
      <c r="C6873" s="1" t="s">
        <v>108</v>
      </c>
    </row>
    <row r="6874" spans="1:3" x14ac:dyDescent="0.25">
      <c r="A6874" s="1" t="s">
        <v>6640</v>
      </c>
      <c r="B6874" s="1" t="s">
        <v>27366</v>
      </c>
      <c r="C6874" s="1" t="s">
        <v>108</v>
      </c>
    </row>
    <row r="6875" spans="1:3" x14ac:dyDescent="0.25">
      <c r="A6875" s="1" t="s">
        <v>6641</v>
      </c>
      <c r="B6875" s="1" t="s">
        <v>27366</v>
      </c>
      <c r="C6875" s="1" t="s">
        <v>108</v>
      </c>
    </row>
    <row r="6876" spans="1:3" x14ac:dyDescent="0.25">
      <c r="A6876" s="1" t="s">
        <v>6642</v>
      </c>
      <c r="B6876" s="1" t="s">
        <v>27367</v>
      </c>
      <c r="C6876" s="1" t="s">
        <v>108</v>
      </c>
    </row>
    <row r="6877" spans="1:3" x14ac:dyDescent="0.25">
      <c r="A6877" s="1" t="s">
        <v>6643</v>
      </c>
      <c r="B6877" s="1" t="s">
        <v>27367</v>
      </c>
      <c r="C6877" s="1" t="s">
        <v>108</v>
      </c>
    </row>
    <row r="6878" spans="1:3" x14ac:dyDescent="0.25">
      <c r="A6878" s="1" t="s">
        <v>6644</v>
      </c>
      <c r="B6878" s="1" t="s">
        <v>27368</v>
      </c>
      <c r="C6878" s="1" t="s">
        <v>108</v>
      </c>
    </row>
    <row r="6879" spans="1:3" x14ac:dyDescent="0.25">
      <c r="A6879" s="1" t="s">
        <v>6645</v>
      </c>
      <c r="B6879" s="1" t="s">
        <v>27368</v>
      </c>
      <c r="C6879" s="1" t="s">
        <v>108</v>
      </c>
    </row>
    <row r="6880" spans="1:3" x14ac:dyDescent="0.25">
      <c r="A6880" s="1" t="s">
        <v>6646</v>
      </c>
      <c r="B6880" s="1" t="s">
        <v>27369</v>
      </c>
      <c r="C6880" s="1" t="s">
        <v>108</v>
      </c>
    </row>
    <row r="6881" spans="1:3" x14ac:dyDescent="0.25">
      <c r="A6881" s="1" t="s">
        <v>6647</v>
      </c>
      <c r="B6881" s="1" t="s">
        <v>27369</v>
      </c>
      <c r="C6881" s="1" t="s">
        <v>108</v>
      </c>
    </row>
    <row r="6882" spans="1:3" x14ac:dyDescent="0.25">
      <c r="A6882" s="1" t="s">
        <v>6648</v>
      </c>
      <c r="B6882" s="1" t="s">
        <v>27370</v>
      </c>
      <c r="C6882" s="1" t="s">
        <v>108</v>
      </c>
    </row>
    <row r="6883" spans="1:3" x14ac:dyDescent="0.25">
      <c r="A6883" s="1" t="s">
        <v>6649</v>
      </c>
      <c r="B6883" s="1" t="s">
        <v>27370</v>
      </c>
      <c r="C6883" s="1" t="s">
        <v>108</v>
      </c>
    </row>
    <row r="6884" spans="1:3" x14ac:dyDescent="0.25">
      <c r="A6884" s="1" t="s">
        <v>6650</v>
      </c>
      <c r="B6884" s="1" t="s">
        <v>27371</v>
      </c>
      <c r="C6884" s="1" t="s">
        <v>108</v>
      </c>
    </row>
    <row r="6885" spans="1:3" x14ac:dyDescent="0.25">
      <c r="A6885" s="1" t="s">
        <v>6651</v>
      </c>
      <c r="B6885" s="1" t="s">
        <v>27371</v>
      </c>
      <c r="C6885" s="1" t="s">
        <v>108</v>
      </c>
    </row>
    <row r="6886" spans="1:3" x14ac:dyDescent="0.25">
      <c r="A6886" s="1" t="s">
        <v>6652</v>
      </c>
      <c r="B6886" s="1" t="s">
        <v>27372</v>
      </c>
      <c r="C6886" s="1" t="s">
        <v>108</v>
      </c>
    </row>
    <row r="6887" spans="1:3" x14ac:dyDescent="0.25">
      <c r="A6887" s="1" t="s">
        <v>6653</v>
      </c>
      <c r="B6887" s="1" t="s">
        <v>27372</v>
      </c>
      <c r="C6887" s="1" t="s">
        <v>108</v>
      </c>
    </row>
    <row r="6888" spans="1:3" x14ac:dyDescent="0.25">
      <c r="A6888" s="1" t="s">
        <v>6654</v>
      </c>
      <c r="B6888" s="1" t="s">
        <v>27373</v>
      </c>
      <c r="C6888" s="1" t="s">
        <v>108</v>
      </c>
    </row>
    <row r="6889" spans="1:3" x14ac:dyDescent="0.25">
      <c r="A6889" s="1" t="s">
        <v>6655</v>
      </c>
      <c r="B6889" s="1" t="s">
        <v>27373</v>
      </c>
      <c r="C6889" s="1" t="s">
        <v>108</v>
      </c>
    </row>
    <row r="6890" spans="1:3" x14ac:dyDescent="0.25">
      <c r="A6890" s="1" t="s">
        <v>6656</v>
      </c>
      <c r="B6890" s="1" t="s">
        <v>27374</v>
      </c>
      <c r="C6890" s="1" t="s">
        <v>108</v>
      </c>
    </row>
    <row r="6891" spans="1:3" x14ac:dyDescent="0.25">
      <c r="A6891" s="1" t="s">
        <v>6657</v>
      </c>
      <c r="B6891" s="1" t="s">
        <v>27374</v>
      </c>
      <c r="C6891" s="1" t="s">
        <v>108</v>
      </c>
    </row>
    <row r="6892" spans="1:3" x14ac:dyDescent="0.25">
      <c r="A6892" s="1" t="s">
        <v>6658</v>
      </c>
      <c r="B6892" s="1" t="s">
        <v>27375</v>
      </c>
      <c r="C6892" s="1" t="s">
        <v>108</v>
      </c>
    </row>
    <row r="6893" spans="1:3" x14ac:dyDescent="0.25">
      <c r="A6893" s="1" t="s">
        <v>6659</v>
      </c>
      <c r="B6893" s="1" t="s">
        <v>27375</v>
      </c>
      <c r="C6893" s="1" t="s">
        <v>108</v>
      </c>
    </row>
    <row r="6894" spans="1:3" x14ac:dyDescent="0.25">
      <c r="A6894" s="1" t="s">
        <v>6660</v>
      </c>
      <c r="B6894" s="1" t="s">
        <v>27376</v>
      </c>
      <c r="C6894" s="1" t="s">
        <v>4</v>
      </c>
    </row>
    <row r="6895" spans="1:3" x14ac:dyDescent="0.25">
      <c r="A6895" s="1" t="s">
        <v>6661</v>
      </c>
      <c r="B6895" s="1" t="s">
        <v>27376</v>
      </c>
      <c r="C6895" s="1" t="s">
        <v>4</v>
      </c>
    </row>
    <row r="6896" spans="1:3" x14ac:dyDescent="0.25">
      <c r="A6896" s="1" t="s">
        <v>6662</v>
      </c>
      <c r="B6896" s="1" t="s">
        <v>27377</v>
      </c>
      <c r="C6896" s="1" t="s">
        <v>4</v>
      </c>
    </row>
    <row r="6897" spans="1:3" x14ac:dyDescent="0.25">
      <c r="A6897" s="1" t="s">
        <v>6663</v>
      </c>
      <c r="B6897" s="1" t="s">
        <v>27377</v>
      </c>
      <c r="C6897" s="1" t="s">
        <v>4</v>
      </c>
    </row>
    <row r="6898" spans="1:3" x14ac:dyDescent="0.25">
      <c r="A6898" s="1" t="s">
        <v>6664</v>
      </c>
      <c r="B6898" s="1" t="s">
        <v>27378</v>
      </c>
      <c r="C6898" s="1" t="s">
        <v>4</v>
      </c>
    </row>
    <row r="6899" spans="1:3" x14ac:dyDescent="0.25">
      <c r="A6899" s="1" t="s">
        <v>6665</v>
      </c>
      <c r="B6899" s="1" t="s">
        <v>27378</v>
      </c>
      <c r="C6899" s="1" t="s">
        <v>4</v>
      </c>
    </row>
    <row r="6900" spans="1:3" x14ac:dyDescent="0.25">
      <c r="A6900" s="1" t="s">
        <v>6666</v>
      </c>
      <c r="B6900" s="1" t="s">
        <v>27379</v>
      </c>
      <c r="C6900" s="1" t="s">
        <v>4</v>
      </c>
    </row>
    <row r="6901" spans="1:3" x14ac:dyDescent="0.25">
      <c r="A6901" s="1" t="s">
        <v>6667</v>
      </c>
      <c r="B6901" s="1" t="s">
        <v>27379</v>
      </c>
      <c r="C6901" s="1" t="s">
        <v>4</v>
      </c>
    </row>
    <row r="6902" spans="1:3" x14ac:dyDescent="0.25">
      <c r="A6902" s="1" t="s">
        <v>6668</v>
      </c>
      <c r="B6902" s="1" t="s">
        <v>27380</v>
      </c>
      <c r="C6902" s="1" t="s">
        <v>4</v>
      </c>
    </row>
    <row r="6903" spans="1:3" x14ac:dyDescent="0.25">
      <c r="A6903" s="1" t="s">
        <v>6669</v>
      </c>
      <c r="B6903" s="1" t="s">
        <v>27380</v>
      </c>
      <c r="C6903" s="1" t="s">
        <v>4</v>
      </c>
    </row>
    <row r="6904" spans="1:3" x14ac:dyDescent="0.25">
      <c r="A6904" s="1" t="s">
        <v>6670</v>
      </c>
      <c r="B6904" s="1" t="s">
        <v>27381</v>
      </c>
      <c r="C6904" s="1" t="s">
        <v>4</v>
      </c>
    </row>
    <row r="6905" spans="1:3" x14ac:dyDescent="0.25">
      <c r="A6905" s="1" t="s">
        <v>6671</v>
      </c>
      <c r="B6905" s="1" t="s">
        <v>27381</v>
      </c>
      <c r="C6905" s="1" t="s">
        <v>4</v>
      </c>
    </row>
    <row r="6906" spans="1:3" x14ac:dyDescent="0.25">
      <c r="A6906" s="1" t="s">
        <v>6672</v>
      </c>
      <c r="B6906" s="1" t="s">
        <v>27382</v>
      </c>
      <c r="C6906" s="1" t="s">
        <v>4</v>
      </c>
    </row>
    <row r="6907" spans="1:3" x14ac:dyDescent="0.25">
      <c r="A6907" s="1" t="s">
        <v>6673</v>
      </c>
      <c r="B6907" s="1" t="s">
        <v>27382</v>
      </c>
      <c r="C6907" s="1" t="s">
        <v>4</v>
      </c>
    </row>
    <row r="6908" spans="1:3" x14ac:dyDescent="0.25">
      <c r="A6908" s="1" t="s">
        <v>6674</v>
      </c>
      <c r="B6908" s="1" t="s">
        <v>27383</v>
      </c>
      <c r="C6908" s="1" t="s">
        <v>4</v>
      </c>
    </row>
    <row r="6909" spans="1:3" x14ac:dyDescent="0.25">
      <c r="A6909" s="1" t="s">
        <v>6675</v>
      </c>
      <c r="B6909" s="1" t="s">
        <v>27383</v>
      </c>
      <c r="C6909" s="1" t="s">
        <v>4</v>
      </c>
    </row>
    <row r="6910" spans="1:3" x14ac:dyDescent="0.25">
      <c r="A6910" s="1" t="s">
        <v>6676</v>
      </c>
      <c r="B6910" s="1" t="s">
        <v>27384</v>
      </c>
      <c r="C6910" s="1" t="s">
        <v>4</v>
      </c>
    </row>
    <row r="6911" spans="1:3" x14ac:dyDescent="0.25">
      <c r="A6911" s="1" t="s">
        <v>6677</v>
      </c>
      <c r="B6911" s="1" t="s">
        <v>27384</v>
      </c>
      <c r="C6911" s="1" t="s">
        <v>4</v>
      </c>
    </row>
    <row r="6912" spans="1:3" x14ac:dyDescent="0.25">
      <c r="A6912" s="1" t="s">
        <v>6678</v>
      </c>
      <c r="B6912" s="1" t="s">
        <v>27385</v>
      </c>
      <c r="C6912" s="1" t="s">
        <v>4</v>
      </c>
    </row>
    <row r="6913" spans="1:3" x14ac:dyDescent="0.25">
      <c r="A6913" s="1" t="s">
        <v>6679</v>
      </c>
      <c r="B6913" s="1" t="s">
        <v>27385</v>
      </c>
      <c r="C6913" s="1" t="s">
        <v>4</v>
      </c>
    </row>
    <row r="6914" spans="1:3" x14ac:dyDescent="0.25">
      <c r="A6914" s="1" t="s">
        <v>6680</v>
      </c>
      <c r="B6914" s="1" t="s">
        <v>27386</v>
      </c>
      <c r="C6914" s="1" t="s">
        <v>4</v>
      </c>
    </row>
    <row r="6915" spans="1:3" x14ac:dyDescent="0.25">
      <c r="A6915" s="1" t="s">
        <v>6681</v>
      </c>
      <c r="B6915" s="1" t="s">
        <v>27386</v>
      </c>
      <c r="C6915" s="1" t="s">
        <v>4</v>
      </c>
    </row>
    <row r="6916" spans="1:3" x14ac:dyDescent="0.25">
      <c r="A6916" s="1" t="s">
        <v>6682</v>
      </c>
      <c r="B6916" s="1" t="s">
        <v>27387</v>
      </c>
      <c r="C6916" s="1" t="s">
        <v>4</v>
      </c>
    </row>
    <row r="6917" spans="1:3" x14ac:dyDescent="0.25">
      <c r="A6917" s="1" t="s">
        <v>6683</v>
      </c>
      <c r="B6917" s="1" t="s">
        <v>27387</v>
      </c>
      <c r="C6917" s="1" t="s">
        <v>4</v>
      </c>
    </row>
    <row r="6918" spans="1:3" x14ac:dyDescent="0.25">
      <c r="A6918" s="1" t="s">
        <v>6684</v>
      </c>
      <c r="B6918" s="1" t="s">
        <v>27388</v>
      </c>
      <c r="C6918" s="1" t="s">
        <v>4</v>
      </c>
    </row>
    <row r="6919" spans="1:3" x14ac:dyDescent="0.25">
      <c r="A6919" s="1" t="s">
        <v>6685</v>
      </c>
      <c r="B6919" s="1" t="s">
        <v>27388</v>
      </c>
      <c r="C6919" s="1" t="s">
        <v>4</v>
      </c>
    </row>
    <row r="6920" spans="1:3" x14ac:dyDescent="0.25">
      <c r="A6920" s="1" t="s">
        <v>6686</v>
      </c>
      <c r="B6920" s="1" t="s">
        <v>27389</v>
      </c>
      <c r="C6920" s="1" t="s">
        <v>4</v>
      </c>
    </row>
    <row r="6921" spans="1:3" x14ac:dyDescent="0.25">
      <c r="A6921" s="1" t="s">
        <v>6687</v>
      </c>
      <c r="B6921" s="1" t="s">
        <v>27389</v>
      </c>
      <c r="C6921" s="1" t="s">
        <v>4</v>
      </c>
    </row>
    <row r="6922" spans="1:3" x14ac:dyDescent="0.25">
      <c r="A6922" s="1" t="s">
        <v>6688</v>
      </c>
      <c r="B6922" s="1" t="s">
        <v>27390</v>
      </c>
      <c r="C6922" s="1" t="s">
        <v>4</v>
      </c>
    </row>
    <row r="6923" spans="1:3" x14ac:dyDescent="0.25">
      <c r="A6923" s="1" t="s">
        <v>6689</v>
      </c>
      <c r="B6923" s="1" t="s">
        <v>27390</v>
      </c>
      <c r="C6923" s="1" t="s">
        <v>4</v>
      </c>
    </row>
    <row r="6924" spans="1:3" x14ac:dyDescent="0.25">
      <c r="A6924" s="1" t="s">
        <v>6690</v>
      </c>
      <c r="B6924" s="1" t="s">
        <v>27391</v>
      </c>
      <c r="C6924" s="1" t="s">
        <v>4</v>
      </c>
    </row>
    <row r="6925" spans="1:3" x14ac:dyDescent="0.25">
      <c r="A6925" s="1" t="s">
        <v>6691</v>
      </c>
      <c r="B6925" s="1" t="s">
        <v>27391</v>
      </c>
      <c r="C6925" s="1" t="s">
        <v>4</v>
      </c>
    </row>
    <row r="6926" spans="1:3" x14ac:dyDescent="0.25">
      <c r="A6926" s="1" t="s">
        <v>6692</v>
      </c>
      <c r="B6926" s="1" t="s">
        <v>27392</v>
      </c>
      <c r="C6926" s="1" t="s">
        <v>4</v>
      </c>
    </row>
    <row r="6927" spans="1:3" x14ac:dyDescent="0.25">
      <c r="A6927" s="1" t="s">
        <v>6693</v>
      </c>
      <c r="B6927" s="1" t="s">
        <v>27392</v>
      </c>
      <c r="C6927" s="1" t="s">
        <v>4</v>
      </c>
    </row>
    <row r="6928" spans="1:3" x14ac:dyDescent="0.25">
      <c r="A6928" s="1" t="s">
        <v>6694</v>
      </c>
      <c r="B6928" s="1" t="s">
        <v>27393</v>
      </c>
      <c r="C6928" s="1" t="s">
        <v>4</v>
      </c>
    </row>
    <row r="6929" spans="1:3" x14ac:dyDescent="0.25">
      <c r="A6929" s="1" t="s">
        <v>6695</v>
      </c>
      <c r="B6929" s="1" t="s">
        <v>27393</v>
      </c>
      <c r="C6929" s="1" t="s">
        <v>4</v>
      </c>
    </row>
    <row r="6930" spans="1:3" x14ac:dyDescent="0.25">
      <c r="A6930" s="1" t="s">
        <v>6696</v>
      </c>
      <c r="B6930" s="1" t="s">
        <v>27394</v>
      </c>
      <c r="C6930" s="1" t="s">
        <v>4</v>
      </c>
    </row>
    <row r="6931" spans="1:3" x14ac:dyDescent="0.25">
      <c r="A6931" s="1" t="s">
        <v>6697</v>
      </c>
      <c r="B6931" s="1" t="s">
        <v>27394</v>
      </c>
      <c r="C6931" s="1" t="s">
        <v>4</v>
      </c>
    </row>
    <row r="6932" spans="1:3" x14ac:dyDescent="0.25">
      <c r="A6932" s="1" t="s">
        <v>6698</v>
      </c>
      <c r="B6932" s="1" t="s">
        <v>27395</v>
      </c>
      <c r="C6932" s="1" t="s">
        <v>4</v>
      </c>
    </row>
    <row r="6933" spans="1:3" x14ac:dyDescent="0.25">
      <c r="A6933" s="1" t="s">
        <v>6699</v>
      </c>
      <c r="B6933" s="1" t="s">
        <v>27395</v>
      </c>
      <c r="C6933" s="1" t="s">
        <v>4</v>
      </c>
    </row>
    <row r="6934" spans="1:3" x14ac:dyDescent="0.25">
      <c r="A6934" s="1" t="s">
        <v>6700</v>
      </c>
      <c r="B6934" s="1" t="s">
        <v>27396</v>
      </c>
      <c r="C6934" s="1" t="s">
        <v>4</v>
      </c>
    </row>
    <row r="6935" spans="1:3" x14ac:dyDescent="0.25">
      <c r="A6935" s="1" t="s">
        <v>6701</v>
      </c>
      <c r="B6935" s="1" t="s">
        <v>27396</v>
      </c>
      <c r="C6935" s="1" t="s">
        <v>4</v>
      </c>
    </row>
    <row r="6936" spans="1:3" x14ac:dyDescent="0.25">
      <c r="A6936" s="1" t="s">
        <v>6702</v>
      </c>
      <c r="B6936" s="1" t="s">
        <v>27397</v>
      </c>
      <c r="C6936" s="1" t="s">
        <v>4</v>
      </c>
    </row>
    <row r="6937" spans="1:3" x14ac:dyDescent="0.25">
      <c r="A6937" s="1" t="s">
        <v>6703</v>
      </c>
      <c r="B6937" s="1" t="s">
        <v>27397</v>
      </c>
      <c r="C6937" s="1" t="s">
        <v>4</v>
      </c>
    </row>
    <row r="6938" spans="1:3" x14ac:dyDescent="0.25">
      <c r="A6938" s="1" t="s">
        <v>6704</v>
      </c>
      <c r="B6938" s="1" t="s">
        <v>27398</v>
      </c>
      <c r="C6938" s="1" t="s">
        <v>4</v>
      </c>
    </row>
    <row r="6939" spans="1:3" x14ac:dyDescent="0.25">
      <c r="A6939" s="1" t="s">
        <v>6705</v>
      </c>
      <c r="B6939" s="1" t="s">
        <v>27398</v>
      </c>
      <c r="C6939" s="1" t="s">
        <v>4</v>
      </c>
    </row>
    <row r="6940" spans="1:3" x14ac:dyDescent="0.25">
      <c r="A6940" s="1" t="s">
        <v>6706</v>
      </c>
      <c r="B6940" s="1" t="s">
        <v>27399</v>
      </c>
      <c r="C6940" s="1" t="s">
        <v>4</v>
      </c>
    </row>
    <row r="6941" spans="1:3" x14ac:dyDescent="0.25">
      <c r="A6941" s="1" t="s">
        <v>6707</v>
      </c>
      <c r="B6941" s="1" t="s">
        <v>27399</v>
      </c>
      <c r="C6941" s="1" t="s">
        <v>4</v>
      </c>
    </row>
    <row r="6942" spans="1:3" x14ac:dyDescent="0.25">
      <c r="A6942" s="1" t="s">
        <v>6708</v>
      </c>
      <c r="B6942" s="1" t="s">
        <v>27400</v>
      </c>
      <c r="C6942" s="1" t="s">
        <v>4</v>
      </c>
    </row>
    <row r="6943" spans="1:3" x14ac:dyDescent="0.25">
      <c r="A6943" s="1" t="s">
        <v>6709</v>
      </c>
      <c r="B6943" s="1" t="s">
        <v>27400</v>
      </c>
      <c r="C6943" s="1" t="s">
        <v>4</v>
      </c>
    </row>
    <row r="6944" spans="1:3" x14ac:dyDescent="0.25">
      <c r="A6944" s="1" t="s">
        <v>6710</v>
      </c>
      <c r="B6944" s="1" t="s">
        <v>27401</v>
      </c>
      <c r="C6944" s="1" t="s">
        <v>4</v>
      </c>
    </row>
    <row r="6945" spans="1:3" x14ac:dyDescent="0.25">
      <c r="A6945" s="1" t="s">
        <v>6711</v>
      </c>
      <c r="B6945" s="1" t="s">
        <v>27401</v>
      </c>
      <c r="C6945" s="1" t="s">
        <v>4</v>
      </c>
    </row>
    <row r="6946" spans="1:3" x14ac:dyDescent="0.25">
      <c r="A6946" s="1" t="s">
        <v>6712</v>
      </c>
      <c r="B6946" s="1" t="s">
        <v>27402</v>
      </c>
      <c r="C6946" s="1" t="s">
        <v>4</v>
      </c>
    </row>
    <row r="6947" spans="1:3" x14ac:dyDescent="0.25">
      <c r="A6947" s="1" t="s">
        <v>6713</v>
      </c>
      <c r="B6947" s="1" t="s">
        <v>27402</v>
      </c>
      <c r="C6947" s="1" t="s">
        <v>4</v>
      </c>
    </row>
    <row r="6948" spans="1:3" x14ac:dyDescent="0.25">
      <c r="A6948" s="1" t="s">
        <v>6714</v>
      </c>
      <c r="B6948" s="1" t="s">
        <v>27403</v>
      </c>
      <c r="C6948" s="1" t="s">
        <v>4</v>
      </c>
    </row>
    <row r="6949" spans="1:3" x14ac:dyDescent="0.25">
      <c r="A6949" s="1" t="s">
        <v>6715</v>
      </c>
      <c r="B6949" s="1" t="s">
        <v>27403</v>
      </c>
      <c r="C6949" s="1" t="s">
        <v>4</v>
      </c>
    </row>
    <row r="6950" spans="1:3" x14ac:dyDescent="0.25">
      <c r="A6950" s="1" t="s">
        <v>6716</v>
      </c>
      <c r="B6950" s="1" t="s">
        <v>27404</v>
      </c>
      <c r="C6950" s="1" t="s">
        <v>4</v>
      </c>
    </row>
    <row r="6951" spans="1:3" x14ac:dyDescent="0.25">
      <c r="A6951" s="1" t="s">
        <v>6717</v>
      </c>
      <c r="B6951" s="1" t="s">
        <v>27404</v>
      </c>
      <c r="C6951" s="1" t="s">
        <v>4</v>
      </c>
    </row>
    <row r="6952" spans="1:3" x14ac:dyDescent="0.25">
      <c r="A6952" s="1" t="s">
        <v>6718</v>
      </c>
      <c r="B6952" s="1" t="s">
        <v>27405</v>
      </c>
      <c r="C6952" s="1" t="s">
        <v>4</v>
      </c>
    </row>
    <row r="6953" spans="1:3" x14ac:dyDescent="0.25">
      <c r="A6953" s="1" t="s">
        <v>6719</v>
      </c>
      <c r="B6953" s="1" t="s">
        <v>27405</v>
      </c>
      <c r="C6953" s="1" t="s">
        <v>4</v>
      </c>
    </row>
    <row r="6954" spans="1:3" x14ac:dyDescent="0.25">
      <c r="A6954" s="1" t="s">
        <v>6720</v>
      </c>
      <c r="B6954" s="1" t="s">
        <v>27406</v>
      </c>
      <c r="C6954" s="1" t="s">
        <v>4</v>
      </c>
    </row>
    <row r="6955" spans="1:3" x14ac:dyDescent="0.25">
      <c r="A6955" s="1" t="s">
        <v>6721</v>
      </c>
      <c r="B6955" s="1" t="s">
        <v>27406</v>
      </c>
      <c r="C6955" s="1" t="s">
        <v>4</v>
      </c>
    </row>
    <row r="6956" spans="1:3" x14ac:dyDescent="0.25">
      <c r="A6956" s="1" t="s">
        <v>6722</v>
      </c>
      <c r="B6956" s="1" t="s">
        <v>27407</v>
      </c>
      <c r="C6956" s="1" t="s">
        <v>4</v>
      </c>
    </row>
    <row r="6957" spans="1:3" x14ac:dyDescent="0.25">
      <c r="A6957" s="1" t="s">
        <v>6723</v>
      </c>
      <c r="B6957" s="1" t="s">
        <v>27407</v>
      </c>
      <c r="C6957" s="1" t="s">
        <v>4</v>
      </c>
    </row>
    <row r="6958" spans="1:3" x14ac:dyDescent="0.25">
      <c r="A6958" s="1" t="s">
        <v>6724</v>
      </c>
      <c r="B6958" s="1" t="s">
        <v>27408</v>
      </c>
      <c r="C6958" s="1" t="s">
        <v>4</v>
      </c>
    </row>
    <row r="6959" spans="1:3" x14ac:dyDescent="0.25">
      <c r="A6959" s="1" t="s">
        <v>6725</v>
      </c>
      <c r="B6959" s="1" t="s">
        <v>27408</v>
      </c>
      <c r="C6959" s="1" t="s">
        <v>4</v>
      </c>
    </row>
    <row r="6960" spans="1:3" x14ac:dyDescent="0.25">
      <c r="A6960" s="1" t="s">
        <v>6726</v>
      </c>
      <c r="B6960" s="1" t="s">
        <v>27409</v>
      </c>
      <c r="C6960" s="1" t="s">
        <v>4</v>
      </c>
    </row>
    <row r="6961" spans="1:3" x14ac:dyDescent="0.25">
      <c r="A6961" s="1" t="s">
        <v>6727</v>
      </c>
      <c r="B6961" s="1" t="s">
        <v>27409</v>
      </c>
      <c r="C6961" s="1" t="s">
        <v>4</v>
      </c>
    </row>
    <row r="6962" spans="1:3" x14ac:dyDescent="0.25">
      <c r="A6962" s="1" t="s">
        <v>6728</v>
      </c>
      <c r="B6962" s="1" t="s">
        <v>27410</v>
      </c>
      <c r="C6962" s="1" t="s">
        <v>4</v>
      </c>
    </row>
    <row r="6963" spans="1:3" x14ac:dyDescent="0.25">
      <c r="A6963" s="1" t="s">
        <v>6729</v>
      </c>
      <c r="B6963" s="1" t="s">
        <v>27410</v>
      </c>
      <c r="C6963" s="1" t="s">
        <v>4</v>
      </c>
    </row>
    <row r="6964" spans="1:3" x14ac:dyDescent="0.25">
      <c r="A6964" s="1" t="s">
        <v>6730</v>
      </c>
      <c r="B6964" s="1" t="s">
        <v>27411</v>
      </c>
      <c r="C6964" s="1" t="s">
        <v>4</v>
      </c>
    </row>
    <row r="6965" spans="1:3" x14ac:dyDescent="0.25">
      <c r="A6965" s="1" t="s">
        <v>6731</v>
      </c>
      <c r="B6965" s="1" t="s">
        <v>27411</v>
      </c>
      <c r="C6965" s="1" t="s">
        <v>4</v>
      </c>
    </row>
    <row r="6966" spans="1:3" x14ac:dyDescent="0.25">
      <c r="A6966" s="1" t="s">
        <v>6732</v>
      </c>
      <c r="B6966" s="1" t="s">
        <v>27412</v>
      </c>
      <c r="C6966" s="1" t="s">
        <v>4</v>
      </c>
    </row>
    <row r="6967" spans="1:3" x14ac:dyDescent="0.25">
      <c r="A6967" s="1" t="s">
        <v>6733</v>
      </c>
      <c r="B6967" s="1" t="s">
        <v>27412</v>
      </c>
      <c r="C6967" s="1" t="s">
        <v>4</v>
      </c>
    </row>
    <row r="6968" spans="1:3" x14ac:dyDescent="0.25">
      <c r="A6968" s="1" t="s">
        <v>6734</v>
      </c>
      <c r="B6968" s="1" t="s">
        <v>27413</v>
      </c>
      <c r="C6968" s="1" t="s">
        <v>4</v>
      </c>
    </row>
    <row r="6969" spans="1:3" x14ac:dyDescent="0.25">
      <c r="A6969" s="1" t="s">
        <v>6735</v>
      </c>
      <c r="B6969" s="1" t="s">
        <v>27413</v>
      </c>
      <c r="C6969" s="1" t="s">
        <v>4</v>
      </c>
    </row>
    <row r="6970" spans="1:3" x14ac:dyDescent="0.25">
      <c r="A6970" s="1" t="s">
        <v>6736</v>
      </c>
      <c r="B6970" s="1" t="s">
        <v>27414</v>
      </c>
      <c r="C6970" s="1" t="s">
        <v>4</v>
      </c>
    </row>
    <row r="6971" spans="1:3" x14ac:dyDescent="0.25">
      <c r="A6971" s="1" t="s">
        <v>6737</v>
      </c>
      <c r="B6971" s="1" t="s">
        <v>27414</v>
      </c>
      <c r="C6971" s="1" t="s">
        <v>4</v>
      </c>
    </row>
    <row r="6972" spans="1:3" x14ac:dyDescent="0.25">
      <c r="A6972" s="1" t="s">
        <v>6738</v>
      </c>
      <c r="B6972" s="1" t="s">
        <v>27415</v>
      </c>
      <c r="C6972" s="1" t="s">
        <v>4</v>
      </c>
    </row>
    <row r="6973" spans="1:3" x14ac:dyDescent="0.25">
      <c r="A6973" s="1" t="s">
        <v>6739</v>
      </c>
      <c r="B6973" s="1" t="s">
        <v>27415</v>
      </c>
      <c r="C6973" s="1" t="s">
        <v>4</v>
      </c>
    </row>
    <row r="6974" spans="1:3" x14ac:dyDescent="0.25">
      <c r="A6974" s="1" t="s">
        <v>6740</v>
      </c>
      <c r="B6974" s="1" t="s">
        <v>27416</v>
      </c>
      <c r="C6974" s="1" t="s">
        <v>4</v>
      </c>
    </row>
    <row r="6975" spans="1:3" x14ac:dyDescent="0.25">
      <c r="A6975" s="1" t="s">
        <v>6741</v>
      </c>
      <c r="B6975" s="1" t="s">
        <v>27416</v>
      </c>
      <c r="C6975" s="1" t="s">
        <v>4</v>
      </c>
    </row>
    <row r="6976" spans="1:3" x14ac:dyDescent="0.25">
      <c r="A6976" s="1" t="s">
        <v>6742</v>
      </c>
      <c r="B6976" s="1" t="s">
        <v>27417</v>
      </c>
      <c r="C6976" s="1" t="s">
        <v>4</v>
      </c>
    </row>
    <row r="6977" spans="1:3" x14ac:dyDescent="0.25">
      <c r="A6977" s="1" t="s">
        <v>6743</v>
      </c>
      <c r="B6977" s="1" t="s">
        <v>27417</v>
      </c>
      <c r="C6977" s="1" t="s">
        <v>4</v>
      </c>
    </row>
    <row r="6978" spans="1:3" x14ac:dyDescent="0.25">
      <c r="A6978" s="1" t="s">
        <v>6744</v>
      </c>
      <c r="B6978" s="1" t="s">
        <v>27418</v>
      </c>
      <c r="C6978" s="1" t="s">
        <v>4</v>
      </c>
    </row>
    <row r="6979" spans="1:3" x14ac:dyDescent="0.25">
      <c r="A6979" s="1" t="s">
        <v>6745</v>
      </c>
      <c r="B6979" s="1" t="s">
        <v>27418</v>
      </c>
      <c r="C6979" s="1" t="s">
        <v>4</v>
      </c>
    </row>
    <row r="6980" spans="1:3" x14ac:dyDescent="0.25">
      <c r="A6980" s="1" t="s">
        <v>6746</v>
      </c>
      <c r="B6980" s="1" t="s">
        <v>27419</v>
      </c>
      <c r="C6980" s="1" t="s">
        <v>4</v>
      </c>
    </row>
    <row r="6981" spans="1:3" x14ac:dyDescent="0.25">
      <c r="A6981" s="1" t="s">
        <v>6747</v>
      </c>
      <c r="B6981" s="1" t="s">
        <v>27419</v>
      </c>
      <c r="C6981" s="1" t="s">
        <v>4</v>
      </c>
    </row>
    <row r="6982" spans="1:3" x14ac:dyDescent="0.25">
      <c r="A6982" s="1" t="s">
        <v>6748</v>
      </c>
      <c r="B6982" s="1" t="s">
        <v>27420</v>
      </c>
      <c r="C6982" s="1" t="s">
        <v>4</v>
      </c>
    </row>
    <row r="6983" spans="1:3" x14ac:dyDescent="0.25">
      <c r="A6983" s="1" t="s">
        <v>6749</v>
      </c>
      <c r="B6983" s="1" t="s">
        <v>27420</v>
      </c>
      <c r="C6983" s="1" t="s">
        <v>4</v>
      </c>
    </row>
    <row r="6984" spans="1:3" x14ac:dyDescent="0.25">
      <c r="A6984" s="1" t="s">
        <v>6750</v>
      </c>
      <c r="B6984" s="1" t="s">
        <v>27421</v>
      </c>
      <c r="C6984" s="1" t="s">
        <v>4</v>
      </c>
    </row>
    <row r="6985" spans="1:3" x14ac:dyDescent="0.25">
      <c r="A6985" s="1" t="s">
        <v>6751</v>
      </c>
      <c r="B6985" s="1" t="s">
        <v>27421</v>
      </c>
      <c r="C6985" s="1" t="s">
        <v>4</v>
      </c>
    </row>
    <row r="6986" spans="1:3" x14ac:dyDescent="0.25">
      <c r="A6986" s="1" t="s">
        <v>6752</v>
      </c>
      <c r="B6986" s="1" t="s">
        <v>27422</v>
      </c>
      <c r="C6986" s="1" t="s">
        <v>4</v>
      </c>
    </row>
    <row r="6987" spans="1:3" x14ac:dyDescent="0.25">
      <c r="A6987" s="1" t="s">
        <v>6753</v>
      </c>
      <c r="B6987" s="1" t="s">
        <v>27422</v>
      </c>
      <c r="C6987" s="1" t="s">
        <v>4</v>
      </c>
    </row>
    <row r="6988" spans="1:3" x14ac:dyDescent="0.25">
      <c r="A6988" s="1" t="s">
        <v>6754</v>
      </c>
      <c r="B6988" s="1" t="s">
        <v>27423</v>
      </c>
      <c r="C6988" s="1" t="s">
        <v>4</v>
      </c>
    </row>
    <row r="6989" spans="1:3" x14ac:dyDescent="0.25">
      <c r="A6989" s="1" t="s">
        <v>6755</v>
      </c>
      <c r="B6989" s="1" t="s">
        <v>27423</v>
      </c>
      <c r="C6989" s="1" t="s">
        <v>4</v>
      </c>
    </row>
    <row r="6990" spans="1:3" x14ac:dyDescent="0.25">
      <c r="A6990" s="1" t="s">
        <v>6756</v>
      </c>
      <c r="B6990" s="1" t="s">
        <v>27424</v>
      </c>
      <c r="C6990" s="1" t="s">
        <v>4</v>
      </c>
    </row>
    <row r="6991" spans="1:3" x14ac:dyDescent="0.25">
      <c r="A6991" s="1" t="s">
        <v>6757</v>
      </c>
      <c r="B6991" s="1" t="s">
        <v>27424</v>
      </c>
      <c r="C6991" s="1" t="s">
        <v>4</v>
      </c>
    </row>
    <row r="6992" spans="1:3" x14ac:dyDescent="0.25">
      <c r="A6992" s="1" t="s">
        <v>6758</v>
      </c>
      <c r="B6992" s="1" t="s">
        <v>27425</v>
      </c>
      <c r="C6992" s="1" t="s">
        <v>4</v>
      </c>
    </row>
    <row r="6993" spans="1:3" x14ac:dyDescent="0.25">
      <c r="A6993" s="1" t="s">
        <v>6759</v>
      </c>
      <c r="B6993" s="1" t="s">
        <v>27425</v>
      </c>
      <c r="C6993" s="1" t="s">
        <v>4</v>
      </c>
    </row>
    <row r="6994" spans="1:3" x14ac:dyDescent="0.25">
      <c r="A6994" s="1" t="s">
        <v>6760</v>
      </c>
      <c r="B6994" s="1" t="s">
        <v>27426</v>
      </c>
      <c r="C6994" s="1" t="s">
        <v>4</v>
      </c>
    </row>
    <row r="6995" spans="1:3" x14ac:dyDescent="0.25">
      <c r="A6995" s="1" t="s">
        <v>6761</v>
      </c>
      <c r="B6995" s="1" t="s">
        <v>27426</v>
      </c>
      <c r="C6995" s="1" t="s">
        <v>4</v>
      </c>
    </row>
    <row r="6996" spans="1:3" x14ac:dyDescent="0.25">
      <c r="A6996" s="1" t="s">
        <v>6762</v>
      </c>
      <c r="B6996" s="1" t="s">
        <v>27427</v>
      </c>
      <c r="C6996" s="1" t="s">
        <v>4</v>
      </c>
    </row>
    <row r="6997" spans="1:3" x14ac:dyDescent="0.25">
      <c r="A6997" s="1" t="s">
        <v>6763</v>
      </c>
      <c r="B6997" s="1" t="s">
        <v>27427</v>
      </c>
      <c r="C6997" s="1" t="s">
        <v>4</v>
      </c>
    </row>
    <row r="6998" spans="1:3" x14ac:dyDescent="0.25">
      <c r="A6998" s="1" t="s">
        <v>6764</v>
      </c>
      <c r="B6998" s="1" t="s">
        <v>27428</v>
      </c>
      <c r="C6998" s="1" t="s">
        <v>4</v>
      </c>
    </row>
    <row r="6999" spans="1:3" x14ac:dyDescent="0.25">
      <c r="A6999" s="1" t="s">
        <v>6765</v>
      </c>
      <c r="B6999" s="1" t="s">
        <v>27428</v>
      </c>
      <c r="C6999" s="1" t="s">
        <v>4</v>
      </c>
    </row>
    <row r="7000" spans="1:3" x14ac:dyDescent="0.25">
      <c r="A7000" s="1" t="s">
        <v>6766</v>
      </c>
      <c r="B7000" s="1" t="s">
        <v>27429</v>
      </c>
      <c r="C7000" s="1" t="s">
        <v>4</v>
      </c>
    </row>
    <row r="7001" spans="1:3" x14ac:dyDescent="0.25">
      <c r="A7001" s="1" t="s">
        <v>6767</v>
      </c>
      <c r="B7001" s="1" t="s">
        <v>27429</v>
      </c>
      <c r="C7001" s="1" t="s">
        <v>4</v>
      </c>
    </row>
    <row r="7002" spans="1:3" x14ac:dyDescent="0.25">
      <c r="A7002" s="1" t="s">
        <v>6768</v>
      </c>
      <c r="B7002" s="1" t="s">
        <v>27430</v>
      </c>
      <c r="C7002" s="1" t="s">
        <v>4</v>
      </c>
    </row>
    <row r="7003" spans="1:3" x14ac:dyDescent="0.25">
      <c r="A7003" s="1" t="s">
        <v>6769</v>
      </c>
      <c r="B7003" s="1" t="s">
        <v>27430</v>
      </c>
      <c r="C7003" s="1" t="s">
        <v>4</v>
      </c>
    </row>
    <row r="7004" spans="1:3" x14ac:dyDescent="0.25">
      <c r="A7004" s="1" t="s">
        <v>6770</v>
      </c>
      <c r="B7004" s="1" t="s">
        <v>27431</v>
      </c>
      <c r="C7004" s="1" t="s">
        <v>4</v>
      </c>
    </row>
    <row r="7005" spans="1:3" x14ac:dyDescent="0.25">
      <c r="A7005" s="1" t="s">
        <v>6771</v>
      </c>
      <c r="B7005" s="1" t="s">
        <v>27431</v>
      </c>
      <c r="C7005" s="1" t="s">
        <v>4</v>
      </c>
    </row>
    <row r="7006" spans="1:3" x14ac:dyDescent="0.25">
      <c r="A7006" s="1" t="s">
        <v>6772</v>
      </c>
      <c r="B7006" s="1" t="s">
        <v>27432</v>
      </c>
      <c r="C7006" s="1" t="s">
        <v>4</v>
      </c>
    </row>
    <row r="7007" spans="1:3" x14ac:dyDescent="0.25">
      <c r="A7007" s="1" t="s">
        <v>6773</v>
      </c>
      <c r="B7007" s="1" t="s">
        <v>27432</v>
      </c>
      <c r="C7007" s="1" t="s">
        <v>4</v>
      </c>
    </row>
    <row r="7008" spans="1:3" x14ac:dyDescent="0.25">
      <c r="A7008" s="1" t="s">
        <v>6774</v>
      </c>
      <c r="B7008" s="1" t="s">
        <v>27433</v>
      </c>
      <c r="C7008" s="1" t="s">
        <v>4</v>
      </c>
    </row>
    <row r="7009" spans="1:3" x14ac:dyDescent="0.25">
      <c r="A7009" s="1" t="s">
        <v>6775</v>
      </c>
      <c r="B7009" s="1" t="s">
        <v>27433</v>
      </c>
      <c r="C7009" s="1" t="s">
        <v>4</v>
      </c>
    </row>
    <row r="7010" spans="1:3" x14ac:dyDescent="0.25">
      <c r="A7010" s="1" t="s">
        <v>6776</v>
      </c>
      <c r="B7010" s="1" t="s">
        <v>27434</v>
      </c>
      <c r="C7010" s="1" t="s">
        <v>4</v>
      </c>
    </row>
    <row r="7011" spans="1:3" x14ac:dyDescent="0.25">
      <c r="A7011" s="1" t="s">
        <v>6777</v>
      </c>
      <c r="B7011" s="1" t="s">
        <v>27434</v>
      </c>
      <c r="C7011" s="1" t="s">
        <v>4</v>
      </c>
    </row>
    <row r="7012" spans="1:3" x14ac:dyDescent="0.25">
      <c r="A7012" s="1" t="s">
        <v>6778</v>
      </c>
      <c r="B7012" s="1" t="s">
        <v>27435</v>
      </c>
      <c r="C7012" s="1" t="s">
        <v>4</v>
      </c>
    </row>
    <row r="7013" spans="1:3" x14ac:dyDescent="0.25">
      <c r="A7013" s="1" t="s">
        <v>6779</v>
      </c>
      <c r="B7013" s="1" t="s">
        <v>27435</v>
      </c>
      <c r="C7013" s="1" t="s">
        <v>4</v>
      </c>
    </row>
    <row r="7014" spans="1:3" x14ac:dyDescent="0.25">
      <c r="A7014" s="1" t="s">
        <v>6780</v>
      </c>
      <c r="B7014" s="1" t="s">
        <v>27436</v>
      </c>
      <c r="C7014" s="1" t="s">
        <v>4</v>
      </c>
    </row>
    <row r="7015" spans="1:3" x14ac:dyDescent="0.25">
      <c r="A7015" s="1" t="s">
        <v>6781</v>
      </c>
      <c r="B7015" s="1" t="s">
        <v>27436</v>
      </c>
      <c r="C7015" s="1" t="s">
        <v>4</v>
      </c>
    </row>
    <row r="7016" spans="1:3" x14ac:dyDescent="0.25">
      <c r="A7016" s="1" t="s">
        <v>6782</v>
      </c>
      <c r="B7016" s="1" t="s">
        <v>27437</v>
      </c>
      <c r="C7016" s="1" t="s">
        <v>4</v>
      </c>
    </row>
    <row r="7017" spans="1:3" x14ac:dyDescent="0.25">
      <c r="A7017" s="1" t="s">
        <v>6783</v>
      </c>
      <c r="B7017" s="1" t="s">
        <v>27437</v>
      </c>
      <c r="C7017" s="1" t="s">
        <v>4</v>
      </c>
    </row>
    <row r="7018" spans="1:3" x14ac:dyDescent="0.25">
      <c r="A7018" s="1" t="s">
        <v>6784</v>
      </c>
      <c r="B7018" s="1" t="s">
        <v>27438</v>
      </c>
      <c r="C7018" s="1" t="s">
        <v>4</v>
      </c>
    </row>
    <row r="7019" spans="1:3" x14ac:dyDescent="0.25">
      <c r="A7019" s="1" t="s">
        <v>6785</v>
      </c>
      <c r="B7019" s="1" t="s">
        <v>27438</v>
      </c>
      <c r="C7019" s="1" t="s">
        <v>4</v>
      </c>
    </row>
    <row r="7020" spans="1:3" x14ac:dyDescent="0.25">
      <c r="A7020" s="1" t="s">
        <v>6786</v>
      </c>
      <c r="B7020" s="1" t="s">
        <v>27439</v>
      </c>
      <c r="C7020" s="1" t="s">
        <v>4</v>
      </c>
    </row>
    <row r="7021" spans="1:3" x14ac:dyDescent="0.25">
      <c r="A7021" s="1" t="s">
        <v>6787</v>
      </c>
      <c r="B7021" s="1" t="s">
        <v>27439</v>
      </c>
      <c r="C7021" s="1" t="s">
        <v>4</v>
      </c>
    </row>
    <row r="7022" spans="1:3" x14ac:dyDescent="0.25">
      <c r="A7022" s="1" t="s">
        <v>6788</v>
      </c>
      <c r="B7022" s="1" t="s">
        <v>27440</v>
      </c>
      <c r="C7022" s="1" t="s">
        <v>4</v>
      </c>
    </row>
    <row r="7023" spans="1:3" x14ac:dyDescent="0.25">
      <c r="A7023" s="1" t="s">
        <v>6789</v>
      </c>
      <c r="B7023" s="1" t="s">
        <v>27440</v>
      </c>
      <c r="C7023" s="1" t="s">
        <v>4</v>
      </c>
    </row>
    <row r="7024" spans="1:3" x14ac:dyDescent="0.25">
      <c r="A7024" s="1" t="s">
        <v>6790</v>
      </c>
      <c r="B7024" s="1" t="s">
        <v>27441</v>
      </c>
      <c r="C7024" s="1" t="s">
        <v>4</v>
      </c>
    </row>
    <row r="7025" spans="1:3" x14ac:dyDescent="0.25">
      <c r="A7025" s="1" t="s">
        <v>6791</v>
      </c>
      <c r="B7025" s="1" t="s">
        <v>27441</v>
      </c>
      <c r="C7025" s="1" t="s">
        <v>4</v>
      </c>
    </row>
    <row r="7026" spans="1:3" x14ac:dyDescent="0.25">
      <c r="A7026" s="1" t="s">
        <v>6792</v>
      </c>
      <c r="B7026" s="1" t="s">
        <v>27442</v>
      </c>
      <c r="C7026" s="1" t="s">
        <v>4</v>
      </c>
    </row>
    <row r="7027" spans="1:3" x14ac:dyDescent="0.25">
      <c r="A7027" s="1" t="s">
        <v>6793</v>
      </c>
      <c r="B7027" s="1" t="s">
        <v>27442</v>
      </c>
      <c r="C7027" s="1" t="s">
        <v>4</v>
      </c>
    </row>
    <row r="7028" spans="1:3" x14ac:dyDescent="0.25">
      <c r="A7028" s="1" t="s">
        <v>6794</v>
      </c>
      <c r="B7028" s="1" t="s">
        <v>27443</v>
      </c>
      <c r="C7028" s="1" t="s">
        <v>4</v>
      </c>
    </row>
    <row r="7029" spans="1:3" x14ac:dyDescent="0.25">
      <c r="A7029" s="1" t="s">
        <v>6795</v>
      </c>
      <c r="B7029" s="1" t="s">
        <v>27443</v>
      </c>
      <c r="C7029" s="1" t="s">
        <v>4</v>
      </c>
    </row>
    <row r="7030" spans="1:3" x14ac:dyDescent="0.25">
      <c r="A7030" s="1" t="s">
        <v>6796</v>
      </c>
      <c r="B7030" s="1" t="s">
        <v>27444</v>
      </c>
      <c r="C7030" s="1" t="s">
        <v>4</v>
      </c>
    </row>
    <row r="7031" spans="1:3" x14ac:dyDescent="0.25">
      <c r="A7031" s="1" t="s">
        <v>6797</v>
      </c>
      <c r="B7031" s="1" t="s">
        <v>27444</v>
      </c>
      <c r="C7031" s="1" t="s">
        <v>4</v>
      </c>
    </row>
    <row r="7032" spans="1:3" x14ac:dyDescent="0.25">
      <c r="A7032" s="1" t="s">
        <v>6798</v>
      </c>
      <c r="B7032" s="1" t="s">
        <v>27445</v>
      </c>
      <c r="C7032" s="1" t="s">
        <v>4</v>
      </c>
    </row>
    <row r="7033" spans="1:3" x14ac:dyDescent="0.25">
      <c r="A7033" s="1" t="s">
        <v>6799</v>
      </c>
      <c r="B7033" s="1" t="s">
        <v>27445</v>
      </c>
      <c r="C7033" s="1" t="s">
        <v>4</v>
      </c>
    </row>
    <row r="7034" spans="1:3" x14ac:dyDescent="0.25">
      <c r="A7034" s="1" t="s">
        <v>6800</v>
      </c>
      <c r="B7034" s="1" t="s">
        <v>27446</v>
      </c>
      <c r="C7034" s="1" t="s">
        <v>4</v>
      </c>
    </row>
    <row r="7035" spans="1:3" x14ac:dyDescent="0.25">
      <c r="A7035" s="1" t="s">
        <v>6801</v>
      </c>
      <c r="B7035" s="1" t="s">
        <v>27446</v>
      </c>
      <c r="C7035" s="1" t="s">
        <v>4</v>
      </c>
    </row>
    <row r="7036" spans="1:3" x14ac:dyDescent="0.25">
      <c r="A7036" s="1" t="s">
        <v>6802</v>
      </c>
      <c r="B7036" s="1" t="s">
        <v>27447</v>
      </c>
      <c r="C7036" s="1" t="s">
        <v>4</v>
      </c>
    </row>
    <row r="7037" spans="1:3" x14ac:dyDescent="0.25">
      <c r="A7037" s="1" t="s">
        <v>6803</v>
      </c>
      <c r="B7037" s="1" t="s">
        <v>27447</v>
      </c>
      <c r="C7037" s="1" t="s">
        <v>4</v>
      </c>
    </row>
    <row r="7038" spans="1:3" x14ac:dyDescent="0.25">
      <c r="A7038" s="1" t="s">
        <v>6804</v>
      </c>
      <c r="B7038" s="1" t="s">
        <v>27448</v>
      </c>
      <c r="C7038" s="1" t="s">
        <v>4</v>
      </c>
    </row>
    <row r="7039" spans="1:3" x14ac:dyDescent="0.25">
      <c r="A7039" s="1" t="s">
        <v>6805</v>
      </c>
      <c r="B7039" s="1" t="s">
        <v>27448</v>
      </c>
      <c r="C7039" s="1" t="s">
        <v>4</v>
      </c>
    </row>
    <row r="7040" spans="1:3" x14ac:dyDescent="0.25">
      <c r="A7040" s="1" t="s">
        <v>6806</v>
      </c>
      <c r="B7040" s="1" t="s">
        <v>27449</v>
      </c>
      <c r="C7040" s="1" t="s">
        <v>4</v>
      </c>
    </row>
    <row r="7041" spans="1:3" x14ac:dyDescent="0.25">
      <c r="A7041" s="1" t="s">
        <v>6807</v>
      </c>
      <c r="B7041" s="1" t="s">
        <v>27449</v>
      </c>
      <c r="C7041" s="1" t="s">
        <v>4</v>
      </c>
    </row>
    <row r="7042" spans="1:3" x14ac:dyDescent="0.25">
      <c r="A7042" s="1" t="s">
        <v>6808</v>
      </c>
      <c r="B7042" s="1" t="s">
        <v>27450</v>
      </c>
      <c r="C7042" s="1" t="s">
        <v>4</v>
      </c>
    </row>
    <row r="7043" spans="1:3" x14ac:dyDescent="0.25">
      <c r="A7043" s="1" t="s">
        <v>6809</v>
      </c>
      <c r="B7043" s="1" t="s">
        <v>27450</v>
      </c>
      <c r="C7043" s="1" t="s">
        <v>4</v>
      </c>
    </row>
    <row r="7044" spans="1:3" x14ac:dyDescent="0.25">
      <c r="A7044" s="1" t="s">
        <v>6810</v>
      </c>
      <c r="B7044" s="1" t="s">
        <v>27451</v>
      </c>
      <c r="C7044" s="1" t="s">
        <v>4</v>
      </c>
    </row>
    <row r="7045" spans="1:3" x14ac:dyDescent="0.25">
      <c r="A7045" s="1" t="s">
        <v>6811</v>
      </c>
      <c r="B7045" s="1" t="s">
        <v>27451</v>
      </c>
      <c r="C7045" s="1" t="s">
        <v>4</v>
      </c>
    </row>
    <row r="7046" spans="1:3" x14ac:dyDescent="0.25">
      <c r="A7046" s="1" t="s">
        <v>6812</v>
      </c>
      <c r="B7046" s="1" t="s">
        <v>27452</v>
      </c>
      <c r="C7046" s="1" t="s">
        <v>4</v>
      </c>
    </row>
    <row r="7047" spans="1:3" x14ac:dyDescent="0.25">
      <c r="A7047" s="1" t="s">
        <v>6813</v>
      </c>
      <c r="B7047" s="1" t="s">
        <v>27452</v>
      </c>
      <c r="C7047" s="1" t="s">
        <v>4</v>
      </c>
    </row>
    <row r="7048" spans="1:3" x14ac:dyDescent="0.25">
      <c r="A7048" s="1" t="s">
        <v>6814</v>
      </c>
      <c r="B7048" s="1" t="s">
        <v>27453</v>
      </c>
      <c r="C7048" s="1" t="s">
        <v>4</v>
      </c>
    </row>
    <row r="7049" spans="1:3" x14ac:dyDescent="0.25">
      <c r="A7049" s="1" t="s">
        <v>6815</v>
      </c>
      <c r="B7049" s="1" t="s">
        <v>27453</v>
      </c>
      <c r="C7049" s="1" t="s">
        <v>4</v>
      </c>
    </row>
    <row r="7050" spans="1:3" x14ac:dyDescent="0.25">
      <c r="A7050" s="1" t="s">
        <v>6816</v>
      </c>
      <c r="B7050" s="1" t="s">
        <v>27454</v>
      </c>
      <c r="C7050" s="1" t="s">
        <v>4</v>
      </c>
    </row>
    <row r="7051" spans="1:3" x14ac:dyDescent="0.25">
      <c r="A7051" s="1" t="s">
        <v>6817</v>
      </c>
      <c r="B7051" s="1" t="s">
        <v>27454</v>
      </c>
      <c r="C7051" s="1" t="s">
        <v>4</v>
      </c>
    </row>
    <row r="7052" spans="1:3" x14ac:dyDescent="0.25">
      <c r="A7052" s="1" t="s">
        <v>6818</v>
      </c>
      <c r="B7052" s="1" t="s">
        <v>27455</v>
      </c>
      <c r="C7052" s="1" t="s">
        <v>4</v>
      </c>
    </row>
    <row r="7053" spans="1:3" x14ac:dyDescent="0.25">
      <c r="A7053" s="1" t="s">
        <v>6819</v>
      </c>
      <c r="B7053" s="1" t="s">
        <v>27455</v>
      </c>
      <c r="C7053" s="1" t="s">
        <v>4</v>
      </c>
    </row>
    <row r="7054" spans="1:3" x14ac:dyDescent="0.25">
      <c r="A7054" s="1" t="s">
        <v>6820</v>
      </c>
      <c r="B7054" s="1" t="s">
        <v>27456</v>
      </c>
      <c r="C7054" s="1" t="s">
        <v>4</v>
      </c>
    </row>
    <row r="7055" spans="1:3" x14ac:dyDescent="0.25">
      <c r="A7055" s="1" t="s">
        <v>6821</v>
      </c>
      <c r="B7055" s="1" t="s">
        <v>27456</v>
      </c>
      <c r="C7055" s="1" t="s">
        <v>4</v>
      </c>
    </row>
    <row r="7056" spans="1:3" x14ac:dyDescent="0.25">
      <c r="A7056" s="1" t="s">
        <v>6822</v>
      </c>
      <c r="B7056" s="1" t="s">
        <v>27457</v>
      </c>
      <c r="C7056" s="1" t="s">
        <v>4</v>
      </c>
    </row>
    <row r="7057" spans="1:3" x14ac:dyDescent="0.25">
      <c r="A7057" s="1" t="s">
        <v>6823</v>
      </c>
      <c r="B7057" s="1" t="s">
        <v>27457</v>
      </c>
      <c r="C7057" s="1" t="s">
        <v>4</v>
      </c>
    </row>
    <row r="7058" spans="1:3" x14ac:dyDescent="0.25">
      <c r="A7058" s="1" t="s">
        <v>6824</v>
      </c>
      <c r="B7058" s="1" t="s">
        <v>27458</v>
      </c>
      <c r="C7058" s="1" t="s">
        <v>4</v>
      </c>
    </row>
    <row r="7059" spans="1:3" x14ac:dyDescent="0.25">
      <c r="A7059" s="1" t="s">
        <v>6825</v>
      </c>
      <c r="B7059" s="1" t="s">
        <v>27458</v>
      </c>
      <c r="C7059" s="1" t="s">
        <v>4</v>
      </c>
    </row>
    <row r="7060" spans="1:3" x14ac:dyDescent="0.25">
      <c r="A7060" s="1" t="s">
        <v>6826</v>
      </c>
      <c r="B7060" s="1" t="s">
        <v>27459</v>
      </c>
      <c r="C7060" s="1" t="s">
        <v>4</v>
      </c>
    </row>
    <row r="7061" spans="1:3" x14ac:dyDescent="0.25">
      <c r="A7061" s="1" t="s">
        <v>6827</v>
      </c>
      <c r="B7061" s="1" t="s">
        <v>27459</v>
      </c>
      <c r="C7061" s="1" t="s">
        <v>4</v>
      </c>
    </row>
    <row r="7062" spans="1:3" x14ac:dyDescent="0.25">
      <c r="A7062" s="1" t="s">
        <v>6828</v>
      </c>
      <c r="B7062" s="1" t="s">
        <v>27460</v>
      </c>
      <c r="C7062" s="1" t="s">
        <v>4</v>
      </c>
    </row>
    <row r="7063" spans="1:3" x14ac:dyDescent="0.25">
      <c r="A7063" s="1" t="s">
        <v>6829</v>
      </c>
      <c r="B7063" s="1" t="s">
        <v>27460</v>
      </c>
      <c r="C7063" s="1" t="s">
        <v>4</v>
      </c>
    </row>
    <row r="7064" spans="1:3" x14ac:dyDescent="0.25">
      <c r="A7064" s="1" t="s">
        <v>6830</v>
      </c>
      <c r="B7064" s="1" t="s">
        <v>27461</v>
      </c>
      <c r="C7064" s="1" t="s">
        <v>4</v>
      </c>
    </row>
    <row r="7065" spans="1:3" x14ac:dyDescent="0.25">
      <c r="A7065" s="1" t="s">
        <v>6831</v>
      </c>
      <c r="B7065" s="1" t="s">
        <v>27461</v>
      </c>
      <c r="C7065" s="1" t="s">
        <v>4</v>
      </c>
    </row>
    <row r="7066" spans="1:3" x14ac:dyDescent="0.25">
      <c r="A7066" s="1" t="s">
        <v>6832</v>
      </c>
      <c r="B7066" s="1" t="s">
        <v>27462</v>
      </c>
      <c r="C7066" s="1" t="s">
        <v>4</v>
      </c>
    </row>
    <row r="7067" spans="1:3" x14ac:dyDescent="0.25">
      <c r="A7067" s="1" t="s">
        <v>6833</v>
      </c>
      <c r="B7067" s="1" t="s">
        <v>27462</v>
      </c>
      <c r="C7067" s="1" t="s">
        <v>4</v>
      </c>
    </row>
    <row r="7068" spans="1:3" x14ac:dyDescent="0.25">
      <c r="A7068" s="1" t="s">
        <v>6834</v>
      </c>
      <c r="B7068" s="1" t="s">
        <v>27463</v>
      </c>
      <c r="C7068" s="1" t="s">
        <v>4</v>
      </c>
    </row>
    <row r="7069" spans="1:3" x14ac:dyDescent="0.25">
      <c r="A7069" s="1" t="s">
        <v>6835</v>
      </c>
      <c r="B7069" s="1" t="s">
        <v>27463</v>
      </c>
      <c r="C7069" s="1" t="s">
        <v>4</v>
      </c>
    </row>
    <row r="7070" spans="1:3" x14ac:dyDescent="0.25">
      <c r="A7070" s="1" t="s">
        <v>6836</v>
      </c>
      <c r="B7070" s="1" t="s">
        <v>27464</v>
      </c>
      <c r="C7070" s="1" t="s">
        <v>4</v>
      </c>
    </row>
    <row r="7071" spans="1:3" x14ac:dyDescent="0.25">
      <c r="A7071" s="1" t="s">
        <v>6837</v>
      </c>
      <c r="B7071" s="1" t="s">
        <v>27464</v>
      </c>
      <c r="C7071" s="1" t="s">
        <v>4</v>
      </c>
    </row>
    <row r="7072" spans="1:3" x14ac:dyDescent="0.25">
      <c r="A7072" s="1" t="s">
        <v>6838</v>
      </c>
      <c r="B7072" s="1" t="s">
        <v>27465</v>
      </c>
      <c r="C7072" s="1" t="s">
        <v>4</v>
      </c>
    </row>
    <row r="7073" spans="1:3" x14ac:dyDescent="0.25">
      <c r="A7073" s="1" t="s">
        <v>6839</v>
      </c>
      <c r="B7073" s="1" t="s">
        <v>27465</v>
      </c>
      <c r="C7073" s="1" t="s">
        <v>4</v>
      </c>
    </row>
    <row r="7074" spans="1:3" x14ac:dyDescent="0.25">
      <c r="A7074" s="1" t="s">
        <v>6840</v>
      </c>
      <c r="B7074" s="1" t="s">
        <v>27466</v>
      </c>
      <c r="C7074" s="1" t="s">
        <v>4</v>
      </c>
    </row>
    <row r="7075" spans="1:3" x14ac:dyDescent="0.25">
      <c r="A7075" s="1" t="s">
        <v>6841</v>
      </c>
      <c r="B7075" s="1" t="s">
        <v>27466</v>
      </c>
      <c r="C7075" s="1" t="s">
        <v>4</v>
      </c>
    </row>
    <row r="7076" spans="1:3" x14ac:dyDescent="0.25">
      <c r="A7076" s="1" t="s">
        <v>6842</v>
      </c>
      <c r="B7076" s="1" t="s">
        <v>27467</v>
      </c>
      <c r="C7076" s="1" t="s">
        <v>4</v>
      </c>
    </row>
    <row r="7077" spans="1:3" x14ac:dyDescent="0.25">
      <c r="A7077" s="1" t="s">
        <v>6843</v>
      </c>
      <c r="B7077" s="1" t="s">
        <v>27467</v>
      </c>
      <c r="C7077" s="1" t="s">
        <v>4</v>
      </c>
    </row>
    <row r="7078" spans="1:3" x14ac:dyDescent="0.25">
      <c r="A7078" s="1" t="s">
        <v>6844</v>
      </c>
      <c r="B7078" s="1" t="s">
        <v>27468</v>
      </c>
      <c r="C7078" s="1" t="s">
        <v>4</v>
      </c>
    </row>
    <row r="7079" spans="1:3" x14ac:dyDescent="0.25">
      <c r="A7079" s="1" t="s">
        <v>6845</v>
      </c>
      <c r="B7079" s="1" t="s">
        <v>27468</v>
      </c>
      <c r="C7079" s="1" t="s">
        <v>4</v>
      </c>
    </row>
    <row r="7080" spans="1:3" x14ac:dyDescent="0.25">
      <c r="A7080" s="1" t="s">
        <v>6846</v>
      </c>
      <c r="B7080" s="1" t="s">
        <v>27469</v>
      </c>
      <c r="C7080" s="1" t="s">
        <v>4</v>
      </c>
    </row>
    <row r="7081" spans="1:3" x14ac:dyDescent="0.25">
      <c r="A7081" s="1" t="s">
        <v>6847</v>
      </c>
      <c r="B7081" s="1" t="s">
        <v>27469</v>
      </c>
      <c r="C7081" s="1" t="s">
        <v>4</v>
      </c>
    </row>
    <row r="7082" spans="1:3" x14ac:dyDescent="0.25">
      <c r="A7082" s="1" t="s">
        <v>6848</v>
      </c>
      <c r="B7082" s="1" t="s">
        <v>27470</v>
      </c>
      <c r="C7082" s="1" t="s">
        <v>4</v>
      </c>
    </row>
    <row r="7083" spans="1:3" x14ac:dyDescent="0.25">
      <c r="A7083" s="1" t="s">
        <v>6849</v>
      </c>
      <c r="B7083" s="1" t="s">
        <v>27470</v>
      </c>
      <c r="C7083" s="1" t="s">
        <v>4</v>
      </c>
    </row>
    <row r="7084" spans="1:3" x14ac:dyDescent="0.25">
      <c r="A7084" s="1" t="s">
        <v>6850</v>
      </c>
      <c r="B7084" s="1" t="s">
        <v>27471</v>
      </c>
      <c r="C7084" s="1" t="s">
        <v>4</v>
      </c>
    </row>
    <row r="7085" spans="1:3" x14ac:dyDescent="0.25">
      <c r="A7085" s="1" t="s">
        <v>6851</v>
      </c>
      <c r="B7085" s="1" t="s">
        <v>27471</v>
      </c>
      <c r="C7085" s="1" t="s">
        <v>4</v>
      </c>
    </row>
    <row r="7086" spans="1:3" x14ac:dyDescent="0.25">
      <c r="A7086" s="1" t="s">
        <v>6852</v>
      </c>
      <c r="B7086" s="1" t="s">
        <v>27472</v>
      </c>
      <c r="C7086" s="1" t="s">
        <v>108</v>
      </c>
    </row>
    <row r="7087" spans="1:3" x14ac:dyDescent="0.25">
      <c r="A7087" s="1" t="s">
        <v>6853</v>
      </c>
      <c r="B7087" s="1" t="s">
        <v>27472</v>
      </c>
      <c r="C7087" s="1" t="s">
        <v>108</v>
      </c>
    </row>
    <row r="7088" spans="1:3" x14ac:dyDescent="0.25">
      <c r="A7088" s="1" t="s">
        <v>6854</v>
      </c>
      <c r="B7088" s="1" t="s">
        <v>27473</v>
      </c>
      <c r="C7088" s="1" t="s">
        <v>108</v>
      </c>
    </row>
    <row r="7089" spans="1:3" x14ac:dyDescent="0.25">
      <c r="A7089" s="1" t="s">
        <v>6855</v>
      </c>
      <c r="B7089" s="1" t="s">
        <v>27473</v>
      </c>
      <c r="C7089" s="1" t="s">
        <v>108</v>
      </c>
    </row>
    <row r="7090" spans="1:3" x14ac:dyDescent="0.25">
      <c r="A7090" s="1" t="s">
        <v>6856</v>
      </c>
      <c r="B7090" s="1" t="s">
        <v>27474</v>
      </c>
      <c r="C7090" s="1" t="s">
        <v>108</v>
      </c>
    </row>
    <row r="7091" spans="1:3" x14ac:dyDescent="0.25">
      <c r="A7091" s="1" t="s">
        <v>6857</v>
      </c>
      <c r="B7091" s="1" t="s">
        <v>27474</v>
      </c>
      <c r="C7091" s="1" t="s">
        <v>108</v>
      </c>
    </row>
    <row r="7092" spans="1:3" x14ac:dyDescent="0.25">
      <c r="A7092" s="1" t="s">
        <v>6858</v>
      </c>
      <c r="B7092" s="1" t="s">
        <v>27475</v>
      </c>
      <c r="C7092" s="1" t="s">
        <v>108</v>
      </c>
    </row>
    <row r="7093" spans="1:3" x14ac:dyDescent="0.25">
      <c r="A7093" s="1" t="s">
        <v>6859</v>
      </c>
      <c r="B7093" s="1" t="s">
        <v>27475</v>
      </c>
      <c r="C7093" s="1" t="s">
        <v>108</v>
      </c>
    </row>
    <row r="7094" spans="1:3" x14ac:dyDescent="0.25">
      <c r="A7094" s="1" t="s">
        <v>6860</v>
      </c>
      <c r="B7094" s="1" t="s">
        <v>27476</v>
      </c>
      <c r="C7094" s="1" t="s">
        <v>108</v>
      </c>
    </row>
    <row r="7095" spans="1:3" x14ac:dyDescent="0.25">
      <c r="A7095" s="1" t="s">
        <v>6861</v>
      </c>
      <c r="B7095" s="1" t="s">
        <v>27476</v>
      </c>
      <c r="C7095" s="1" t="s">
        <v>108</v>
      </c>
    </row>
    <row r="7096" spans="1:3" x14ac:dyDescent="0.25">
      <c r="A7096" s="1" t="s">
        <v>6862</v>
      </c>
      <c r="B7096" s="1" t="s">
        <v>27477</v>
      </c>
      <c r="C7096" s="1" t="s">
        <v>108</v>
      </c>
    </row>
    <row r="7097" spans="1:3" x14ac:dyDescent="0.25">
      <c r="A7097" s="1" t="s">
        <v>6863</v>
      </c>
      <c r="B7097" s="1" t="s">
        <v>27477</v>
      </c>
      <c r="C7097" s="1" t="s">
        <v>108</v>
      </c>
    </row>
    <row r="7098" spans="1:3" x14ac:dyDescent="0.25">
      <c r="A7098" s="1" t="s">
        <v>6864</v>
      </c>
      <c r="B7098" s="1" t="s">
        <v>27478</v>
      </c>
      <c r="C7098" s="1" t="s">
        <v>108</v>
      </c>
    </row>
    <row r="7099" spans="1:3" x14ac:dyDescent="0.25">
      <c r="A7099" s="1" t="s">
        <v>6865</v>
      </c>
      <c r="B7099" s="1" t="s">
        <v>27478</v>
      </c>
      <c r="C7099" s="1" t="s">
        <v>108</v>
      </c>
    </row>
    <row r="7100" spans="1:3" x14ac:dyDescent="0.25">
      <c r="A7100" s="1" t="s">
        <v>6866</v>
      </c>
      <c r="B7100" s="1" t="s">
        <v>27479</v>
      </c>
      <c r="C7100" s="1" t="s">
        <v>108</v>
      </c>
    </row>
    <row r="7101" spans="1:3" x14ac:dyDescent="0.25">
      <c r="A7101" s="1" t="s">
        <v>6867</v>
      </c>
      <c r="B7101" s="1" t="s">
        <v>27479</v>
      </c>
      <c r="C7101" s="1" t="s">
        <v>108</v>
      </c>
    </row>
    <row r="7102" spans="1:3" x14ac:dyDescent="0.25">
      <c r="A7102" s="1" t="s">
        <v>6868</v>
      </c>
      <c r="B7102" s="1" t="s">
        <v>27480</v>
      </c>
      <c r="C7102" s="1" t="s">
        <v>108</v>
      </c>
    </row>
    <row r="7103" spans="1:3" x14ac:dyDescent="0.25">
      <c r="A7103" s="1" t="s">
        <v>6869</v>
      </c>
      <c r="B7103" s="1" t="s">
        <v>27480</v>
      </c>
      <c r="C7103" s="1" t="s">
        <v>108</v>
      </c>
    </row>
    <row r="7104" spans="1:3" x14ac:dyDescent="0.25">
      <c r="A7104" s="1" t="s">
        <v>6870</v>
      </c>
      <c r="B7104" s="1" t="s">
        <v>27481</v>
      </c>
      <c r="C7104" s="1" t="s">
        <v>108</v>
      </c>
    </row>
    <row r="7105" spans="1:3" x14ac:dyDescent="0.25">
      <c r="A7105" s="1" t="s">
        <v>6871</v>
      </c>
      <c r="B7105" s="1" t="s">
        <v>27481</v>
      </c>
      <c r="C7105" s="1" t="s">
        <v>108</v>
      </c>
    </row>
    <row r="7106" spans="1:3" x14ac:dyDescent="0.25">
      <c r="A7106" s="1" t="s">
        <v>6872</v>
      </c>
      <c r="B7106" s="1" t="s">
        <v>27482</v>
      </c>
      <c r="C7106" s="1" t="s">
        <v>108</v>
      </c>
    </row>
    <row r="7107" spans="1:3" x14ac:dyDescent="0.25">
      <c r="A7107" s="1" t="s">
        <v>6873</v>
      </c>
      <c r="B7107" s="1" t="s">
        <v>27482</v>
      </c>
      <c r="C7107" s="1" t="s">
        <v>108</v>
      </c>
    </row>
    <row r="7108" spans="1:3" x14ac:dyDescent="0.25">
      <c r="A7108" s="1" t="s">
        <v>6874</v>
      </c>
      <c r="B7108" s="1" t="s">
        <v>27483</v>
      </c>
      <c r="C7108" s="1" t="s">
        <v>108</v>
      </c>
    </row>
    <row r="7109" spans="1:3" x14ac:dyDescent="0.25">
      <c r="A7109" s="1" t="s">
        <v>6875</v>
      </c>
      <c r="B7109" s="1" t="s">
        <v>27483</v>
      </c>
      <c r="C7109" s="1" t="s">
        <v>108</v>
      </c>
    </row>
    <row r="7110" spans="1:3" x14ac:dyDescent="0.25">
      <c r="A7110" s="1" t="s">
        <v>6876</v>
      </c>
      <c r="B7110" s="1" t="s">
        <v>27484</v>
      </c>
      <c r="C7110" s="1" t="s">
        <v>108</v>
      </c>
    </row>
    <row r="7111" spans="1:3" x14ac:dyDescent="0.25">
      <c r="A7111" s="1" t="s">
        <v>6877</v>
      </c>
      <c r="B7111" s="1" t="s">
        <v>27484</v>
      </c>
      <c r="C7111" s="1" t="s">
        <v>108</v>
      </c>
    </row>
    <row r="7112" spans="1:3" x14ac:dyDescent="0.25">
      <c r="A7112" s="1" t="s">
        <v>6878</v>
      </c>
      <c r="B7112" s="1" t="s">
        <v>27485</v>
      </c>
      <c r="C7112" s="1" t="s">
        <v>108</v>
      </c>
    </row>
    <row r="7113" spans="1:3" x14ac:dyDescent="0.25">
      <c r="A7113" s="1" t="s">
        <v>6879</v>
      </c>
      <c r="B7113" s="1" t="s">
        <v>27485</v>
      </c>
      <c r="C7113" s="1" t="s">
        <v>108</v>
      </c>
    </row>
    <row r="7114" spans="1:3" x14ac:dyDescent="0.25">
      <c r="A7114" s="1" t="s">
        <v>6880</v>
      </c>
      <c r="B7114" s="1" t="s">
        <v>27486</v>
      </c>
      <c r="C7114" s="1" t="s">
        <v>108</v>
      </c>
    </row>
    <row r="7115" spans="1:3" x14ac:dyDescent="0.25">
      <c r="A7115" s="1" t="s">
        <v>6881</v>
      </c>
      <c r="B7115" s="1" t="s">
        <v>27486</v>
      </c>
      <c r="C7115" s="1" t="s">
        <v>108</v>
      </c>
    </row>
    <row r="7116" spans="1:3" x14ac:dyDescent="0.25">
      <c r="A7116" s="1" t="s">
        <v>6882</v>
      </c>
      <c r="B7116" s="1" t="s">
        <v>27487</v>
      </c>
      <c r="C7116" s="1" t="s">
        <v>108</v>
      </c>
    </row>
    <row r="7117" spans="1:3" x14ac:dyDescent="0.25">
      <c r="A7117" s="1" t="s">
        <v>6883</v>
      </c>
      <c r="B7117" s="1" t="s">
        <v>27487</v>
      </c>
      <c r="C7117" s="1" t="s">
        <v>108</v>
      </c>
    </row>
    <row r="7118" spans="1:3" x14ac:dyDescent="0.25">
      <c r="A7118" s="1" t="s">
        <v>6884</v>
      </c>
      <c r="B7118" s="1" t="s">
        <v>27488</v>
      </c>
      <c r="C7118" s="1" t="s">
        <v>108</v>
      </c>
    </row>
    <row r="7119" spans="1:3" x14ac:dyDescent="0.25">
      <c r="A7119" s="1" t="s">
        <v>6885</v>
      </c>
      <c r="B7119" s="1" t="s">
        <v>27488</v>
      </c>
      <c r="C7119" s="1" t="s">
        <v>108</v>
      </c>
    </row>
    <row r="7120" spans="1:3" x14ac:dyDescent="0.25">
      <c r="A7120" s="1" t="s">
        <v>6886</v>
      </c>
      <c r="B7120" s="1" t="s">
        <v>27489</v>
      </c>
      <c r="C7120" s="1" t="s">
        <v>108</v>
      </c>
    </row>
    <row r="7121" spans="1:3" x14ac:dyDescent="0.25">
      <c r="A7121" s="1" t="s">
        <v>6887</v>
      </c>
      <c r="B7121" s="1" t="s">
        <v>27489</v>
      </c>
      <c r="C7121" s="1" t="s">
        <v>108</v>
      </c>
    </row>
    <row r="7122" spans="1:3" x14ac:dyDescent="0.25">
      <c r="A7122" s="1" t="s">
        <v>6888</v>
      </c>
      <c r="B7122" s="1" t="s">
        <v>27490</v>
      </c>
      <c r="C7122" s="1" t="s">
        <v>108</v>
      </c>
    </row>
    <row r="7123" spans="1:3" x14ac:dyDescent="0.25">
      <c r="A7123" s="1" t="s">
        <v>6889</v>
      </c>
      <c r="B7123" s="1" t="s">
        <v>27490</v>
      </c>
      <c r="C7123" s="1" t="s">
        <v>108</v>
      </c>
    </row>
    <row r="7124" spans="1:3" x14ac:dyDescent="0.25">
      <c r="A7124" s="1" t="s">
        <v>6890</v>
      </c>
      <c r="B7124" s="1" t="s">
        <v>27491</v>
      </c>
      <c r="C7124" s="1" t="s">
        <v>108</v>
      </c>
    </row>
    <row r="7125" spans="1:3" x14ac:dyDescent="0.25">
      <c r="A7125" s="1" t="s">
        <v>6891</v>
      </c>
      <c r="B7125" s="1" t="s">
        <v>27491</v>
      </c>
      <c r="C7125" s="1" t="s">
        <v>108</v>
      </c>
    </row>
    <row r="7126" spans="1:3" x14ac:dyDescent="0.25">
      <c r="A7126" s="1" t="s">
        <v>6892</v>
      </c>
      <c r="B7126" s="1" t="s">
        <v>27492</v>
      </c>
      <c r="C7126" s="1" t="s">
        <v>108</v>
      </c>
    </row>
    <row r="7127" spans="1:3" x14ac:dyDescent="0.25">
      <c r="A7127" s="1" t="s">
        <v>6893</v>
      </c>
      <c r="B7127" s="1" t="s">
        <v>27492</v>
      </c>
      <c r="C7127" s="1" t="s">
        <v>108</v>
      </c>
    </row>
    <row r="7128" spans="1:3" x14ac:dyDescent="0.25">
      <c r="A7128" s="1" t="s">
        <v>6894</v>
      </c>
      <c r="B7128" s="1" t="s">
        <v>27493</v>
      </c>
      <c r="C7128" s="1" t="s">
        <v>108</v>
      </c>
    </row>
    <row r="7129" spans="1:3" x14ac:dyDescent="0.25">
      <c r="A7129" s="1" t="s">
        <v>6895</v>
      </c>
      <c r="B7129" s="1" t="s">
        <v>27493</v>
      </c>
      <c r="C7129" s="1" t="s">
        <v>108</v>
      </c>
    </row>
    <row r="7130" spans="1:3" x14ac:dyDescent="0.25">
      <c r="A7130" s="1" t="s">
        <v>6896</v>
      </c>
      <c r="B7130" s="1" t="s">
        <v>27494</v>
      </c>
      <c r="C7130" s="1" t="s">
        <v>108</v>
      </c>
    </row>
    <row r="7131" spans="1:3" x14ac:dyDescent="0.25">
      <c r="A7131" s="1" t="s">
        <v>6897</v>
      </c>
      <c r="B7131" s="1" t="s">
        <v>27494</v>
      </c>
      <c r="C7131" s="1" t="s">
        <v>108</v>
      </c>
    </row>
    <row r="7132" spans="1:3" x14ac:dyDescent="0.25">
      <c r="A7132" s="1" t="s">
        <v>6898</v>
      </c>
      <c r="B7132" s="1" t="s">
        <v>27495</v>
      </c>
      <c r="C7132" s="1" t="s">
        <v>108</v>
      </c>
    </row>
    <row r="7133" spans="1:3" x14ac:dyDescent="0.25">
      <c r="A7133" s="1" t="s">
        <v>6899</v>
      </c>
      <c r="B7133" s="1" t="s">
        <v>27495</v>
      </c>
      <c r="C7133" s="1" t="s">
        <v>108</v>
      </c>
    </row>
    <row r="7134" spans="1:3" x14ac:dyDescent="0.25">
      <c r="A7134" s="1" t="s">
        <v>6900</v>
      </c>
      <c r="B7134" s="1" t="s">
        <v>27496</v>
      </c>
      <c r="C7134" s="1" t="s">
        <v>108</v>
      </c>
    </row>
    <row r="7135" spans="1:3" x14ac:dyDescent="0.25">
      <c r="A7135" s="1" t="s">
        <v>6901</v>
      </c>
      <c r="B7135" s="1" t="s">
        <v>27496</v>
      </c>
      <c r="C7135" s="1" t="s">
        <v>108</v>
      </c>
    </row>
    <row r="7136" spans="1:3" x14ac:dyDescent="0.25">
      <c r="A7136" s="1" t="s">
        <v>6902</v>
      </c>
      <c r="B7136" s="1" t="s">
        <v>27497</v>
      </c>
      <c r="C7136" s="1" t="s">
        <v>108</v>
      </c>
    </row>
    <row r="7137" spans="1:3" x14ac:dyDescent="0.25">
      <c r="A7137" s="1" t="s">
        <v>6903</v>
      </c>
      <c r="B7137" s="1" t="s">
        <v>27497</v>
      </c>
      <c r="C7137" s="1" t="s">
        <v>108</v>
      </c>
    </row>
    <row r="7138" spans="1:3" x14ac:dyDescent="0.25">
      <c r="A7138" s="1" t="s">
        <v>6904</v>
      </c>
      <c r="B7138" s="1" t="s">
        <v>27498</v>
      </c>
      <c r="C7138" s="1" t="s">
        <v>108</v>
      </c>
    </row>
    <row r="7139" spans="1:3" x14ac:dyDescent="0.25">
      <c r="A7139" s="1" t="s">
        <v>6905</v>
      </c>
      <c r="B7139" s="1" t="s">
        <v>27498</v>
      </c>
      <c r="C7139" s="1" t="s">
        <v>108</v>
      </c>
    </row>
    <row r="7140" spans="1:3" x14ac:dyDescent="0.25">
      <c r="A7140" s="1" t="s">
        <v>6906</v>
      </c>
      <c r="B7140" s="1" t="s">
        <v>27499</v>
      </c>
      <c r="C7140" s="1" t="s">
        <v>108</v>
      </c>
    </row>
    <row r="7141" spans="1:3" x14ac:dyDescent="0.25">
      <c r="A7141" s="1" t="s">
        <v>6907</v>
      </c>
      <c r="B7141" s="1" t="s">
        <v>27499</v>
      </c>
      <c r="C7141" s="1" t="s">
        <v>108</v>
      </c>
    </row>
    <row r="7142" spans="1:3" x14ac:dyDescent="0.25">
      <c r="A7142" s="1" t="s">
        <v>6908</v>
      </c>
      <c r="B7142" s="1" t="s">
        <v>27500</v>
      </c>
      <c r="C7142" s="1" t="s">
        <v>108</v>
      </c>
    </row>
    <row r="7143" spans="1:3" x14ac:dyDescent="0.25">
      <c r="A7143" s="1" t="s">
        <v>6909</v>
      </c>
      <c r="B7143" s="1" t="s">
        <v>27500</v>
      </c>
      <c r="C7143" s="1" t="s">
        <v>108</v>
      </c>
    </row>
    <row r="7144" spans="1:3" x14ac:dyDescent="0.25">
      <c r="A7144" s="1" t="s">
        <v>6910</v>
      </c>
      <c r="B7144" s="1" t="s">
        <v>27501</v>
      </c>
      <c r="C7144" s="1" t="s">
        <v>108</v>
      </c>
    </row>
    <row r="7145" spans="1:3" x14ac:dyDescent="0.25">
      <c r="A7145" s="1" t="s">
        <v>6911</v>
      </c>
      <c r="B7145" s="1" t="s">
        <v>27501</v>
      </c>
      <c r="C7145" s="1" t="s">
        <v>108</v>
      </c>
    </row>
    <row r="7146" spans="1:3" x14ac:dyDescent="0.25">
      <c r="A7146" s="1" t="s">
        <v>6912</v>
      </c>
      <c r="B7146" s="1" t="s">
        <v>27502</v>
      </c>
      <c r="C7146" s="1" t="s">
        <v>108</v>
      </c>
    </row>
    <row r="7147" spans="1:3" x14ac:dyDescent="0.25">
      <c r="A7147" s="1" t="s">
        <v>6913</v>
      </c>
      <c r="B7147" s="1" t="s">
        <v>27502</v>
      </c>
      <c r="C7147" s="1" t="s">
        <v>108</v>
      </c>
    </row>
    <row r="7148" spans="1:3" x14ac:dyDescent="0.25">
      <c r="A7148" s="1" t="s">
        <v>6914</v>
      </c>
      <c r="B7148" s="1" t="s">
        <v>27503</v>
      </c>
      <c r="C7148" s="1" t="s">
        <v>108</v>
      </c>
    </row>
    <row r="7149" spans="1:3" x14ac:dyDescent="0.25">
      <c r="A7149" s="1" t="s">
        <v>6915</v>
      </c>
      <c r="B7149" s="1" t="s">
        <v>27503</v>
      </c>
      <c r="C7149" s="1" t="s">
        <v>108</v>
      </c>
    </row>
    <row r="7150" spans="1:3" x14ac:dyDescent="0.25">
      <c r="A7150" s="1" t="s">
        <v>6916</v>
      </c>
      <c r="B7150" s="1" t="s">
        <v>27504</v>
      </c>
      <c r="C7150" s="1" t="s">
        <v>4</v>
      </c>
    </row>
    <row r="7151" spans="1:3" x14ac:dyDescent="0.25">
      <c r="A7151" s="1" t="s">
        <v>6917</v>
      </c>
      <c r="B7151" s="1" t="s">
        <v>27504</v>
      </c>
      <c r="C7151" s="1" t="s">
        <v>4</v>
      </c>
    </row>
    <row r="7152" spans="1:3" x14ac:dyDescent="0.25">
      <c r="A7152" s="1" t="s">
        <v>6918</v>
      </c>
      <c r="B7152" s="1" t="s">
        <v>27505</v>
      </c>
      <c r="C7152" s="1" t="s">
        <v>4</v>
      </c>
    </row>
    <row r="7153" spans="1:3" x14ac:dyDescent="0.25">
      <c r="A7153" s="1" t="s">
        <v>6919</v>
      </c>
      <c r="B7153" s="1" t="s">
        <v>27505</v>
      </c>
      <c r="C7153" s="1" t="s">
        <v>4</v>
      </c>
    </row>
    <row r="7154" spans="1:3" x14ac:dyDescent="0.25">
      <c r="A7154" s="1" t="s">
        <v>6920</v>
      </c>
      <c r="B7154" s="1" t="s">
        <v>27506</v>
      </c>
      <c r="C7154" s="1" t="s">
        <v>4</v>
      </c>
    </row>
    <row r="7155" spans="1:3" x14ac:dyDescent="0.25">
      <c r="A7155" s="1" t="s">
        <v>6921</v>
      </c>
      <c r="B7155" s="1" t="s">
        <v>27506</v>
      </c>
      <c r="C7155" s="1" t="s">
        <v>4</v>
      </c>
    </row>
    <row r="7156" spans="1:3" x14ac:dyDescent="0.25">
      <c r="A7156" s="1" t="s">
        <v>6922</v>
      </c>
      <c r="B7156" s="1" t="s">
        <v>27507</v>
      </c>
      <c r="C7156" s="1" t="s">
        <v>4</v>
      </c>
    </row>
    <row r="7157" spans="1:3" x14ac:dyDescent="0.25">
      <c r="A7157" s="1" t="s">
        <v>6923</v>
      </c>
      <c r="B7157" s="1" t="s">
        <v>27507</v>
      </c>
      <c r="C7157" s="1" t="s">
        <v>4</v>
      </c>
    </row>
    <row r="7158" spans="1:3" x14ac:dyDescent="0.25">
      <c r="A7158" s="1" t="s">
        <v>6924</v>
      </c>
      <c r="B7158" s="1" t="s">
        <v>27508</v>
      </c>
      <c r="C7158" s="1" t="s">
        <v>4</v>
      </c>
    </row>
    <row r="7159" spans="1:3" x14ac:dyDescent="0.25">
      <c r="A7159" s="1" t="s">
        <v>6925</v>
      </c>
      <c r="B7159" s="1" t="s">
        <v>27508</v>
      </c>
      <c r="C7159" s="1" t="s">
        <v>4</v>
      </c>
    </row>
    <row r="7160" spans="1:3" x14ac:dyDescent="0.25">
      <c r="A7160" s="1" t="s">
        <v>6926</v>
      </c>
      <c r="B7160" s="1" t="s">
        <v>27509</v>
      </c>
      <c r="C7160" s="1" t="s">
        <v>4</v>
      </c>
    </row>
    <row r="7161" spans="1:3" x14ac:dyDescent="0.25">
      <c r="A7161" s="1" t="s">
        <v>6927</v>
      </c>
      <c r="B7161" s="1" t="s">
        <v>27509</v>
      </c>
      <c r="C7161" s="1" t="s">
        <v>4</v>
      </c>
    </row>
    <row r="7162" spans="1:3" x14ac:dyDescent="0.25">
      <c r="A7162" s="1" t="s">
        <v>6928</v>
      </c>
      <c r="B7162" s="1" t="s">
        <v>27510</v>
      </c>
      <c r="C7162" s="1" t="s">
        <v>4</v>
      </c>
    </row>
    <row r="7163" spans="1:3" x14ac:dyDescent="0.25">
      <c r="A7163" s="1" t="s">
        <v>6929</v>
      </c>
      <c r="B7163" s="1" t="s">
        <v>27510</v>
      </c>
      <c r="C7163" s="1" t="s">
        <v>4</v>
      </c>
    </row>
    <row r="7164" spans="1:3" x14ac:dyDescent="0.25">
      <c r="A7164" s="1" t="s">
        <v>6930</v>
      </c>
      <c r="B7164" s="1" t="s">
        <v>27511</v>
      </c>
      <c r="C7164" s="1" t="s">
        <v>4</v>
      </c>
    </row>
    <row r="7165" spans="1:3" x14ac:dyDescent="0.25">
      <c r="A7165" s="1" t="s">
        <v>6931</v>
      </c>
      <c r="B7165" s="1" t="s">
        <v>27511</v>
      </c>
      <c r="C7165" s="1" t="s">
        <v>4</v>
      </c>
    </row>
    <row r="7166" spans="1:3" x14ac:dyDescent="0.25">
      <c r="A7166" s="1" t="s">
        <v>6932</v>
      </c>
      <c r="B7166" s="1" t="s">
        <v>27512</v>
      </c>
      <c r="C7166" s="1" t="s">
        <v>4</v>
      </c>
    </row>
    <row r="7167" spans="1:3" x14ac:dyDescent="0.25">
      <c r="A7167" s="1" t="s">
        <v>6933</v>
      </c>
      <c r="B7167" s="1" t="s">
        <v>27512</v>
      </c>
      <c r="C7167" s="1" t="s">
        <v>4</v>
      </c>
    </row>
    <row r="7168" spans="1:3" x14ac:dyDescent="0.25">
      <c r="A7168" s="1" t="s">
        <v>6934</v>
      </c>
      <c r="B7168" s="1" t="s">
        <v>27513</v>
      </c>
      <c r="C7168" s="1" t="s">
        <v>4</v>
      </c>
    </row>
    <row r="7169" spans="1:3" x14ac:dyDescent="0.25">
      <c r="A7169" s="1" t="s">
        <v>6935</v>
      </c>
      <c r="B7169" s="1" t="s">
        <v>27513</v>
      </c>
      <c r="C7169" s="1" t="s">
        <v>4</v>
      </c>
    </row>
    <row r="7170" spans="1:3" x14ac:dyDescent="0.25">
      <c r="A7170" s="1" t="s">
        <v>6936</v>
      </c>
      <c r="B7170" s="1" t="s">
        <v>27514</v>
      </c>
      <c r="C7170" s="1" t="s">
        <v>4</v>
      </c>
    </row>
    <row r="7171" spans="1:3" x14ac:dyDescent="0.25">
      <c r="A7171" s="1" t="s">
        <v>6937</v>
      </c>
      <c r="B7171" s="1" t="s">
        <v>27514</v>
      </c>
      <c r="C7171" s="1" t="s">
        <v>4</v>
      </c>
    </row>
    <row r="7172" spans="1:3" x14ac:dyDescent="0.25">
      <c r="A7172" s="1" t="s">
        <v>6938</v>
      </c>
      <c r="B7172" s="1" t="s">
        <v>27515</v>
      </c>
      <c r="C7172" s="1" t="s">
        <v>4</v>
      </c>
    </row>
    <row r="7173" spans="1:3" x14ac:dyDescent="0.25">
      <c r="A7173" s="1" t="s">
        <v>6939</v>
      </c>
      <c r="B7173" s="1" t="s">
        <v>27515</v>
      </c>
      <c r="C7173" s="1" t="s">
        <v>4</v>
      </c>
    </row>
    <row r="7174" spans="1:3" x14ac:dyDescent="0.25">
      <c r="A7174" s="1" t="s">
        <v>6940</v>
      </c>
      <c r="B7174" s="1" t="s">
        <v>27516</v>
      </c>
      <c r="C7174" s="1" t="s">
        <v>4</v>
      </c>
    </row>
    <row r="7175" spans="1:3" x14ac:dyDescent="0.25">
      <c r="A7175" s="1" t="s">
        <v>6941</v>
      </c>
      <c r="B7175" s="1" t="s">
        <v>27516</v>
      </c>
      <c r="C7175" s="1" t="s">
        <v>4</v>
      </c>
    </row>
    <row r="7176" spans="1:3" x14ac:dyDescent="0.25">
      <c r="A7176" s="1" t="s">
        <v>6942</v>
      </c>
      <c r="B7176" s="1" t="s">
        <v>27517</v>
      </c>
      <c r="C7176" s="1" t="s">
        <v>4</v>
      </c>
    </row>
    <row r="7177" spans="1:3" x14ac:dyDescent="0.25">
      <c r="A7177" s="1" t="s">
        <v>6943</v>
      </c>
      <c r="B7177" s="1" t="s">
        <v>27517</v>
      </c>
      <c r="C7177" s="1" t="s">
        <v>4</v>
      </c>
    </row>
    <row r="7178" spans="1:3" x14ac:dyDescent="0.25">
      <c r="A7178" s="1" t="s">
        <v>6944</v>
      </c>
      <c r="B7178" s="1" t="s">
        <v>27518</v>
      </c>
      <c r="C7178" s="1" t="s">
        <v>4</v>
      </c>
    </row>
    <row r="7179" spans="1:3" x14ac:dyDescent="0.25">
      <c r="A7179" s="1" t="s">
        <v>6945</v>
      </c>
      <c r="B7179" s="1" t="s">
        <v>27518</v>
      </c>
      <c r="C7179" s="1" t="s">
        <v>4</v>
      </c>
    </row>
    <row r="7180" spans="1:3" x14ac:dyDescent="0.25">
      <c r="A7180" s="1" t="s">
        <v>6946</v>
      </c>
      <c r="B7180" s="1" t="s">
        <v>27519</v>
      </c>
      <c r="C7180" s="1" t="s">
        <v>4</v>
      </c>
    </row>
    <row r="7181" spans="1:3" x14ac:dyDescent="0.25">
      <c r="A7181" s="1" t="s">
        <v>6947</v>
      </c>
      <c r="B7181" s="1" t="s">
        <v>27519</v>
      </c>
      <c r="C7181" s="1" t="s">
        <v>4</v>
      </c>
    </row>
    <row r="7182" spans="1:3" x14ac:dyDescent="0.25">
      <c r="A7182" s="1" t="s">
        <v>6948</v>
      </c>
      <c r="B7182" s="1" t="s">
        <v>27520</v>
      </c>
      <c r="C7182" s="1" t="s">
        <v>4</v>
      </c>
    </row>
    <row r="7183" spans="1:3" x14ac:dyDescent="0.25">
      <c r="A7183" s="1" t="s">
        <v>6949</v>
      </c>
      <c r="B7183" s="1" t="s">
        <v>27520</v>
      </c>
      <c r="C7183" s="1" t="s">
        <v>4</v>
      </c>
    </row>
    <row r="7184" spans="1:3" x14ac:dyDescent="0.25">
      <c r="A7184" s="1" t="s">
        <v>6950</v>
      </c>
      <c r="B7184" s="1" t="s">
        <v>27521</v>
      </c>
      <c r="C7184" s="1" t="s">
        <v>4</v>
      </c>
    </row>
    <row r="7185" spans="1:3" x14ac:dyDescent="0.25">
      <c r="A7185" s="1" t="s">
        <v>6951</v>
      </c>
      <c r="B7185" s="1" t="s">
        <v>27521</v>
      </c>
      <c r="C7185" s="1" t="s">
        <v>4</v>
      </c>
    </row>
    <row r="7186" spans="1:3" x14ac:dyDescent="0.25">
      <c r="A7186" s="1" t="s">
        <v>6952</v>
      </c>
      <c r="B7186" s="1" t="s">
        <v>27522</v>
      </c>
      <c r="C7186" s="1" t="s">
        <v>4</v>
      </c>
    </row>
    <row r="7187" spans="1:3" x14ac:dyDescent="0.25">
      <c r="A7187" s="1" t="s">
        <v>6953</v>
      </c>
      <c r="B7187" s="1" t="s">
        <v>27522</v>
      </c>
      <c r="C7187" s="1" t="s">
        <v>4</v>
      </c>
    </row>
    <row r="7188" spans="1:3" x14ac:dyDescent="0.25">
      <c r="A7188" s="1" t="s">
        <v>6954</v>
      </c>
      <c r="B7188" s="1" t="s">
        <v>27523</v>
      </c>
      <c r="C7188" s="1" t="s">
        <v>4</v>
      </c>
    </row>
    <row r="7189" spans="1:3" x14ac:dyDescent="0.25">
      <c r="A7189" s="1" t="s">
        <v>6955</v>
      </c>
      <c r="B7189" s="1" t="s">
        <v>27523</v>
      </c>
      <c r="C7189" s="1" t="s">
        <v>4</v>
      </c>
    </row>
    <row r="7190" spans="1:3" x14ac:dyDescent="0.25">
      <c r="A7190" s="1" t="s">
        <v>6956</v>
      </c>
      <c r="B7190" s="1" t="s">
        <v>27524</v>
      </c>
      <c r="C7190" s="1" t="s">
        <v>4</v>
      </c>
    </row>
    <row r="7191" spans="1:3" x14ac:dyDescent="0.25">
      <c r="A7191" s="1" t="s">
        <v>6957</v>
      </c>
      <c r="B7191" s="1" t="s">
        <v>27524</v>
      </c>
      <c r="C7191" s="1" t="s">
        <v>4</v>
      </c>
    </row>
    <row r="7192" spans="1:3" x14ac:dyDescent="0.25">
      <c r="A7192" s="1" t="s">
        <v>6958</v>
      </c>
      <c r="B7192" s="1" t="s">
        <v>27525</v>
      </c>
      <c r="C7192" s="1" t="s">
        <v>4</v>
      </c>
    </row>
    <row r="7193" spans="1:3" x14ac:dyDescent="0.25">
      <c r="A7193" s="1" t="s">
        <v>6959</v>
      </c>
      <c r="B7193" s="1" t="s">
        <v>27525</v>
      </c>
      <c r="C7193" s="1" t="s">
        <v>4</v>
      </c>
    </row>
    <row r="7194" spans="1:3" x14ac:dyDescent="0.25">
      <c r="A7194" s="1" t="s">
        <v>6960</v>
      </c>
      <c r="B7194" s="1" t="s">
        <v>27526</v>
      </c>
      <c r="C7194" s="1" t="s">
        <v>4</v>
      </c>
    </row>
    <row r="7195" spans="1:3" x14ac:dyDescent="0.25">
      <c r="A7195" s="1" t="s">
        <v>6961</v>
      </c>
      <c r="B7195" s="1" t="s">
        <v>27526</v>
      </c>
      <c r="C7195" s="1" t="s">
        <v>4</v>
      </c>
    </row>
    <row r="7196" spans="1:3" x14ac:dyDescent="0.25">
      <c r="A7196" s="1" t="s">
        <v>6962</v>
      </c>
      <c r="B7196" s="1" t="s">
        <v>27527</v>
      </c>
      <c r="C7196" s="1" t="s">
        <v>4</v>
      </c>
    </row>
    <row r="7197" spans="1:3" x14ac:dyDescent="0.25">
      <c r="A7197" s="1" t="s">
        <v>6963</v>
      </c>
      <c r="B7197" s="1" t="s">
        <v>27527</v>
      </c>
      <c r="C7197" s="1" t="s">
        <v>4</v>
      </c>
    </row>
    <row r="7198" spans="1:3" x14ac:dyDescent="0.25">
      <c r="A7198" s="1" t="s">
        <v>6964</v>
      </c>
      <c r="B7198" s="1" t="s">
        <v>27528</v>
      </c>
      <c r="C7198" s="1" t="s">
        <v>4</v>
      </c>
    </row>
    <row r="7199" spans="1:3" x14ac:dyDescent="0.25">
      <c r="A7199" s="1" t="s">
        <v>6965</v>
      </c>
      <c r="B7199" s="1" t="s">
        <v>27528</v>
      </c>
      <c r="C7199" s="1" t="s">
        <v>4</v>
      </c>
    </row>
    <row r="7200" spans="1:3" x14ac:dyDescent="0.25">
      <c r="A7200" s="1" t="s">
        <v>6966</v>
      </c>
      <c r="B7200" s="1" t="s">
        <v>27529</v>
      </c>
      <c r="C7200" s="1" t="s">
        <v>4</v>
      </c>
    </row>
    <row r="7201" spans="1:3" x14ac:dyDescent="0.25">
      <c r="A7201" s="1" t="s">
        <v>6967</v>
      </c>
      <c r="B7201" s="1" t="s">
        <v>27529</v>
      </c>
      <c r="C7201" s="1" t="s">
        <v>4</v>
      </c>
    </row>
    <row r="7202" spans="1:3" x14ac:dyDescent="0.25">
      <c r="A7202" s="1" t="s">
        <v>6968</v>
      </c>
      <c r="B7202" s="1" t="s">
        <v>27530</v>
      </c>
      <c r="C7202" s="1" t="s">
        <v>4</v>
      </c>
    </row>
    <row r="7203" spans="1:3" x14ac:dyDescent="0.25">
      <c r="A7203" s="1" t="s">
        <v>6969</v>
      </c>
      <c r="B7203" s="1" t="s">
        <v>27530</v>
      </c>
      <c r="C7203" s="1" t="s">
        <v>4</v>
      </c>
    </row>
    <row r="7204" spans="1:3" x14ac:dyDescent="0.25">
      <c r="A7204" s="1" t="s">
        <v>6970</v>
      </c>
      <c r="B7204" s="1" t="s">
        <v>27531</v>
      </c>
      <c r="C7204" s="1" t="s">
        <v>4</v>
      </c>
    </row>
    <row r="7205" spans="1:3" x14ac:dyDescent="0.25">
      <c r="A7205" s="1" t="s">
        <v>6971</v>
      </c>
      <c r="B7205" s="1" t="s">
        <v>27531</v>
      </c>
      <c r="C7205" s="1" t="s">
        <v>4</v>
      </c>
    </row>
    <row r="7206" spans="1:3" x14ac:dyDescent="0.25">
      <c r="A7206" s="1" t="s">
        <v>6972</v>
      </c>
      <c r="B7206" s="1" t="s">
        <v>27532</v>
      </c>
      <c r="C7206" s="1" t="s">
        <v>4</v>
      </c>
    </row>
    <row r="7207" spans="1:3" x14ac:dyDescent="0.25">
      <c r="A7207" s="1" t="s">
        <v>6973</v>
      </c>
      <c r="B7207" s="1" t="s">
        <v>27532</v>
      </c>
      <c r="C7207" s="1" t="s">
        <v>4</v>
      </c>
    </row>
    <row r="7208" spans="1:3" x14ac:dyDescent="0.25">
      <c r="A7208" s="1" t="s">
        <v>6974</v>
      </c>
      <c r="B7208" s="1" t="s">
        <v>27533</v>
      </c>
      <c r="C7208" s="1" t="s">
        <v>4</v>
      </c>
    </row>
    <row r="7209" spans="1:3" x14ac:dyDescent="0.25">
      <c r="A7209" s="1" t="s">
        <v>6975</v>
      </c>
      <c r="B7209" s="1" t="s">
        <v>27533</v>
      </c>
      <c r="C7209" s="1" t="s">
        <v>4</v>
      </c>
    </row>
    <row r="7210" spans="1:3" x14ac:dyDescent="0.25">
      <c r="A7210" s="1" t="s">
        <v>6976</v>
      </c>
      <c r="B7210" s="1" t="s">
        <v>27534</v>
      </c>
      <c r="C7210" s="1" t="s">
        <v>4</v>
      </c>
    </row>
    <row r="7211" spans="1:3" x14ac:dyDescent="0.25">
      <c r="A7211" s="1" t="s">
        <v>6977</v>
      </c>
      <c r="B7211" s="1" t="s">
        <v>27534</v>
      </c>
      <c r="C7211" s="1" t="s">
        <v>4</v>
      </c>
    </row>
    <row r="7212" spans="1:3" x14ac:dyDescent="0.25">
      <c r="A7212" s="1" t="s">
        <v>6978</v>
      </c>
      <c r="B7212" s="1" t="s">
        <v>27535</v>
      </c>
      <c r="C7212" s="1" t="s">
        <v>4</v>
      </c>
    </row>
    <row r="7213" spans="1:3" x14ac:dyDescent="0.25">
      <c r="A7213" s="1" t="s">
        <v>6979</v>
      </c>
      <c r="B7213" s="1" t="s">
        <v>27535</v>
      </c>
      <c r="C7213" s="1" t="s">
        <v>4</v>
      </c>
    </row>
    <row r="7214" spans="1:3" x14ac:dyDescent="0.25">
      <c r="A7214" s="1" t="s">
        <v>6980</v>
      </c>
      <c r="B7214" s="1" t="s">
        <v>27536</v>
      </c>
      <c r="C7214" s="1" t="s">
        <v>4</v>
      </c>
    </row>
    <row r="7215" spans="1:3" x14ac:dyDescent="0.25">
      <c r="A7215" s="1" t="s">
        <v>6981</v>
      </c>
      <c r="B7215" s="1" t="s">
        <v>27536</v>
      </c>
      <c r="C7215" s="1" t="s">
        <v>4</v>
      </c>
    </row>
    <row r="7216" spans="1:3" x14ac:dyDescent="0.25">
      <c r="A7216" s="1" t="s">
        <v>6982</v>
      </c>
      <c r="B7216" s="1" t="s">
        <v>27537</v>
      </c>
      <c r="C7216" s="1" t="s">
        <v>4</v>
      </c>
    </row>
    <row r="7217" spans="1:3" x14ac:dyDescent="0.25">
      <c r="A7217" s="1" t="s">
        <v>6983</v>
      </c>
      <c r="B7217" s="1" t="s">
        <v>27537</v>
      </c>
      <c r="C7217" s="1" t="s">
        <v>4</v>
      </c>
    </row>
    <row r="7218" spans="1:3" x14ac:dyDescent="0.25">
      <c r="A7218" s="1" t="s">
        <v>6984</v>
      </c>
      <c r="B7218" s="1" t="s">
        <v>27538</v>
      </c>
      <c r="C7218" s="1" t="s">
        <v>4</v>
      </c>
    </row>
    <row r="7219" spans="1:3" x14ac:dyDescent="0.25">
      <c r="A7219" s="1" t="s">
        <v>6985</v>
      </c>
      <c r="B7219" s="1" t="s">
        <v>27538</v>
      </c>
      <c r="C7219" s="1" t="s">
        <v>4</v>
      </c>
    </row>
    <row r="7220" spans="1:3" x14ac:dyDescent="0.25">
      <c r="A7220" s="1" t="s">
        <v>6986</v>
      </c>
      <c r="B7220" s="1" t="s">
        <v>27539</v>
      </c>
      <c r="C7220" s="1" t="s">
        <v>4</v>
      </c>
    </row>
    <row r="7221" spans="1:3" x14ac:dyDescent="0.25">
      <c r="A7221" s="1" t="s">
        <v>6987</v>
      </c>
      <c r="B7221" s="1" t="s">
        <v>27539</v>
      </c>
      <c r="C7221" s="1" t="s">
        <v>4</v>
      </c>
    </row>
    <row r="7222" spans="1:3" x14ac:dyDescent="0.25">
      <c r="A7222" s="1" t="s">
        <v>6988</v>
      </c>
      <c r="B7222" s="1" t="s">
        <v>27540</v>
      </c>
      <c r="C7222" s="1" t="s">
        <v>4</v>
      </c>
    </row>
    <row r="7223" spans="1:3" x14ac:dyDescent="0.25">
      <c r="A7223" s="1" t="s">
        <v>6989</v>
      </c>
      <c r="B7223" s="1" t="s">
        <v>27540</v>
      </c>
      <c r="C7223" s="1" t="s">
        <v>4</v>
      </c>
    </row>
    <row r="7224" spans="1:3" x14ac:dyDescent="0.25">
      <c r="A7224" s="1" t="s">
        <v>6990</v>
      </c>
      <c r="B7224" s="1" t="s">
        <v>27541</v>
      </c>
      <c r="C7224" s="1" t="s">
        <v>4</v>
      </c>
    </row>
    <row r="7225" spans="1:3" x14ac:dyDescent="0.25">
      <c r="A7225" s="1" t="s">
        <v>6991</v>
      </c>
      <c r="B7225" s="1" t="s">
        <v>27541</v>
      </c>
      <c r="C7225" s="1" t="s">
        <v>4</v>
      </c>
    </row>
    <row r="7226" spans="1:3" x14ac:dyDescent="0.25">
      <c r="A7226" s="1" t="s">
        <v>6992</v>
      </c>
      <c r="B7226" s="1" t="s">
        <v>27542</v>
      </c>
      <c r="C7226" s="1" t="s">
        <v>4</v>
      </c>
    </row>
    <row r="7227" spans="1:3" x14ac:dyDescent="0.25">
      <c r="A7227" s="1" t="s">
        <v>6993</v>
      </c>
      <c r="B7227" s="1" t="s">
        <v>27542</v>
      </c>
      <c r="C7227" s="1" t="s">
        <v>4</v>
      </c>
    </row>
    <row r="7228" spans="1:3" x14ac:dyDescent="0.25">
      <c r="A7228" s="1" t="s">
        <v>6994</v>
      </c>
      <c r="B7228" s="1" t="s">
        <v>27543</v>
      </c>
      <c r="C7228" s="1" t="s">
        <v>4</v>
      </c>
    </row>
    <row r="7229" spans="1:3" x14ac:dyDescent="0.25">
      <c r="A7229" s="1" t="s">
        <v>6995</v>
      </c>
      <c r="B7229" s="1" t="s">
        <v>27543</v>
      </c>
      <c r="C7229" s="1" t="s">
        <v>4</v>
      </c>
    </row>
    <row r="7230" spans="1:3" x14ac:dyDescent="0.25">
      <c r="A7230" s="1" t="s">
        <v>6996</v>
      </c>
      <c r="B7230" s="1" t="s">
        <v>27544</v>
      </c>
      <c r="C7230" s="1" t="s">
        <v>4</v>
      </c>
    </row>
    <row r="7231" spans="1:3" x14ac:dyDescent="0.25">
      <c r="A7231" s="1" t="s">
        <v>6997</v>
      </c>
      <c r="B7231" s="1" t="s">
        <v>27544</v>
      </c>
      <c r="C7231" s="1" t="s">
        <v>4</v>
      </c>
    </row>
    <row r="7232" spans="1:3" x14ac:dyDescent="0.25">
      <c r="A7232" s="1" t="s">
        <v>6998</v>
      </c>
      <c r="B7232" s="1" t="s">
        <v>27545</v>
      </c>
      <c r="C7232" s="1" t="s">
        <v>4</v>
      </c>
    </row>
    <row r="7233" spans="1:3" x14ac:dyDescent="0.25">
      <c r="A7233" s="1" t="s">
        <v>6999</v>
      </c>
      <c r="B7233" s="1" t="s">
        <v>27545</v>
      </c>
      <c r="C7233" s="1" t="s">
        <v>4</v>
      </c>
    </row>
    <row r="7234" spans="1:3" x14ac:dyDescent="0.25">
      <c r="A7234" s="1" t="s">
        <v>7000</v>
      </c>
      <c r="B7234" s="1" t="s">
        <v>27546</v>
      </c>
      <c r="C7234" s="1" t="s">
        <v>4</v>
      </c>
    </row>
    <row r="7235" spans="1:3" x14ac:dyDescent="0.25">
      <c r="A7235" s="1" t="s">
        <v>7001</v>
      </c>
      <c r="B7235" s="1" t="s">
        <v>27546</v>
      </c>
      <c r="C7235" s="1" t="s">
        <v>4</v>
      </c>
    </row>
    <row r="7236" spans="1:3" x14ac:dyDescent="0.25">
      <c r="A7236" s="1" t="s">
        <v>7002</v>
      </c>
      <c r="B7236" s="1" t="s">
        <v>27547</v>
      </c>
      <c r="C7236" s="1" t="s">
        <v>4</v>
      </c>
    </row>
    <row r="7237" spans="1:3" x14ac:dyDescent="0.25">
      <c r="A7237" s="1" t="s">
        <v>7003</v>
      </c>
      <c r="B7237" s="1" t="s">
        <v>27547</v>
      </c>
      <c r="C7237" s="1" t="s">
        <v>4</v>
      </c>
    </row>
    <row r="7238" spans="1:3" x14ac:dyDescent="0.25">
      <c r="A7238" s="1" t="s">
        <v>7004</v>
      </c>
      <c r="B7238" s="1" t="s">
        <v>27548</v>
      </c>
      <c r="C7238" s="1" t="s">
        <v>4</v>
      </c>
    </row>
    <row r="7239" spans="1:3" x14ac:dyDescent="0.25">
      <c r="A7239" s="1" t="s">
        <v>7005</v>
      </c>
      <c r="B7239" s="1" t="s">
        <v>27548</v>
      </c>
      <c r="C7239" s="1" t="s">
        <v>4</v>
      </c>
    </row>
    <row r="7240" spans="1:3" x14ac:dyDescent="0.25">
      <c r="A7240" s="1" t="s">
        <v>7006</v>
      </c>
      <c r="B7240" s="1" t="s">
        <v>27549</v>
      </c>
      <c r="C7240" s="1" t="s">
        <v>4</v>
      </c>
    </row>
    <row r="7241" spans="1:3" x14ac:dyDescent="0.25">
      <c r="A7241" s="1" t="s">
        <v>7007</v>
      </c>
      <c r="B7241" s="1" t="s">
        <v>27549</v>
      </c>
      <c r="C7241" s="1" t="s">
        <v>4</v>
      </c>
    </row>
    <row r="7242" spans="1:3" x14ac:dyDescent="0.25">
      <c r="A7242" s="1" t="s">
        <v>7008</v>
      </c>
      <c r="B7242" s="1" t="s">
        <v>27550</v>
      </c>
      <c r="C7242" s="1" t="s">
        <v>4</v>
      </c>
    </row>
    <row r="7243" spans="1:3" x14ac:dyDescent="0.25">
      <c r="A7243" s="1" t="s">
        <v>7009</v>
      </c>
      <c r="B7243" s="1" t="s">
        <v>27550</v>
      </c>
      <c r="C7243" s="1" t="s">
        <v>4</v>
      </c>
    </row>
    <row r="7244" spans="1:3" x14ac:dyDescent="0.25">
      <c r="A7244" s="1" t="s">
        <v>7010</v>
      </c>
      <c r="B7244" s="1" t="s">
        <v>27551</v>
      </c>
      <c r="C7244" s="1" t="s">
        <v>4</v>
      </c>
    </row>
    <row r="7245" spans="1:3" x14ac:dyDescent="0.25">
      <c r="A7245" s="1" t="s">
        <v>7011</v>
      </c>
      <c r="B7245" s="1" t="s">
        <v>27551</v>
      </c>
      <c r="C7245" s="1" t="s">
        <v>4</v>
      </c>
    </row>
    <row r="7246" spans="1:3" x14ac:dyDescent="0.25">
      <c r="A7246" s="1" t="s">
        <v>7012</v>
      </c>
      <c r="B7246" s="1" t="s">
        <v>27552</v>
      </c>
      <c r="C7246" s="1" t="s">
        <v>4</v>
      </c>
    </row>
    <row r="7247" spans="1:3" x14ac:dyDescent="0.25">
      <c r="A7247" s="1" t="s">
        <v>7013</v>
      </c>
      <c r="B7247" s="1" t="s">
        <v>27552</v>
      </c>
      <c r="C7247" s="1" t="s">
        <v>4</v>
      </c>
    </row>
    <row r="7248" spans="1:3" x14ac:dyDescent="0.25">
      <c r="A7248" s="1" t="s">
        <v>7014</v>
      </c>
      <c r="B7248" s="1" t="s">
        <v>27553</v>
      </c>
      <c r="C7248" s="1" t="s">
        <v>4</v>
      </c>
    </row>
    <row r="7249" spans="1:3" x14ac:dyDescent="0.25">
      <c r="A7249" s="1" t="s">
        <v>7015</v>
      </c>
      <c r="B7249" s="1" t="s">
        <v>27553</v>
      </c>
      <c r="C7249" s="1" t="s">
        <v>4</v>
      </c>
    </row>
    <row r="7250" spans="1:3" x14ac:dyDescent="0.25">
      <c r="A7250" s="1" t="s">
        <v>7016</v>
      </c>
      <c r="B7250" s="1" t="s">
        <v>27554</v>
      </c>
      <c r="C7250" s="1" t="s">
        <v>4</v>
      </c>
    </row>
    <row r="7251" spans="1:3" x14ac:dyDescent="0.25">
      <c r="A7251" s="1" t="s">
        <v>7017</v>
      </c>
      <c r="B7251" s="1" t="s">
        <v>27554</v>
      </c>
      <c r="C7251" s="1" t="s">
        <v>4</v>
      </c>
    </row>
    <row r="7252" spans="1:3" x14ac:dyDescent="0.25">
      <c r="A7252" s="1" t="s">
        <v>7018</v>
      </c>
      <c r="B7252" s="1" t="s">
        <v>27555</v>
      </c>
      <c r="C7252" s="1" t="s">
        <v>4</v>
      </c>
    </row>
    <row r="7253" spans="1:3" x14ac:dyDescent="0.25">
      <c r="A7253" s="1" t="s">
        <v>7019</v>
      </c>
      <c r="B7253" s="1" t="s">
        <v>27555</v>
      </c>
      <c r="C7253" s="1" t="s">
        <v>4</v>
      </c>
    </row>
    <row r="7254" spans="1:3" x14ac:dyDescent="0.25">
      <c r="A7254" s="1" t="s">
        <v>7020</v>
      </c>
      <c r="B7254" s="1" t="s">
        <v>27556</v>
      </c>
      <c r="C7254" s="1" t="s">
        <v>4</v>
      </c>
    </row>
    <row r="7255" spans="1:3" x14ac:dyDescent="0.25">
      <c r="A7255" s="1" t="s">
        <v>7021</v>
      </c>
      <c r="B7255" s="1" t="s">
        <v>27556</v>
      </c>
      <c r="C7255" s="1" t="s">
        <v>4</v>
      </c>
    </row>
    <row r="7256" spans="1:3" x14ac:dyDescent="0.25">
      <c r="A7256" s="1" t="s">
        <v>7022</v>
      </c>
      <c r="B7256" s="1" t="s">
        <v>27557</v>
      </c>
      <c r="C7256" s="1" t="s">
        <v>4</v>
      </c>
    </row>
    <row r="7257" spans="1:3" x14ac:dyDescent="0.25">
      <c r="A7257" s="1" t="s">
        <v>7023</v>
      </c>
      <c r="B7257" s="1" t="s">
        <v>27557</v>
      </c>
      <c r="C7257" s="1" t="s">
        <v>4</v>
      </c>
    </row>
    <row r="7258" spans="1:3" x14ac:dyDescent="0.25">
      <c r="A7258" s="1" t="s">
        <v>7024</v>
      </c>
      <c r="B7258" s="1" t="s">
        <v>27558</v>
      </c>
      <c r="C7258" s="1" t="s">
        <v>4</v>
      </c>
    </row>
    <row r="7259" spans="1:3" x14ac:dyDescent="0.25">
      <c r="A7259" s="1" t="s">
        <v>7025</v>
      </c>
      <c r="B7259" s="1" t="s">
        <v>27558</v>
      </c>
      <c r="C7259" s="1" t="s">
        <v>4</v>
      </c>
    </row>
    <row r="7260" spans="1:3" x14ac:dyDescent="0.25">
      <c r="A7260" s="1" t="s">
        <v>7026</v>
      </c>
      <c r="B7260" s="1" t="s">
        <v>27559</v>
      </c>
      <c r="C7260" s="1" t="s">
        <v>4</v>
      </c>
    </row>
    <row r="7261" spans="1:3" x14ac:dyDescent="0.25">
      <c r="A7261" s="1" t="s">
        <v>7027</v>
      </c>
      <c r="B7261" s="1" t="s">
        <v>27559</v>
      </c>
      <c r="C7261" s="1" t="s">
        <v>4</v>
      </c>
    </row>
    <row r="7262" spans="1:3" x14ac:dyDescent="0.25">
      <c r="A7262" s="1" t="s">
        <v>7028</v>
      </c>
      <c r="B7262" s="1" t="s">
        <v>27560</v>
      </c>
      <c r="C7262" s="1" t="s">
        <v>4</v>
      </c>
    </row>
    <row r="7263" spans="1:3" x14ac:dyDescent="0.25">
      <c r="A7263" s="1" t="s">
        <v>7029</v>
      </c>
      <c r="B7263" s="1" t="s">
        <v>27560</v>
      </c>
      <c r="C7263" s="1" t="s">
        <v>4</v>
      </c>
    </row>
    <row r="7264" spans="1:3" x14ac:dyDescent="0.25">
      <c r="A7264" s="1" t="s">
        <v>7030</v>
      </c>
      <c r="B7264" s="1" t="s">
        <v>27561</v>
      </c>
      <c r="C7264" s="1" t="s">
        <v>4</v>
      </c>
    </row>
    <row r="7265" spans="1:3" x14ac:dyDescent="0.25">
      <c r="A7265" s="1" t="s">
        <v>7031</v>
      </c>
      <c r="B7265" s="1" t="s">
        <v>27561</v>
      </c>
      <c r="C7265" s="1" t="s">
        <v>4</v>
      </c>
    </row>
    <row r="7266" spans="1:3" x14ac:dyDescent="0.25">
      <c r="A7266" s="1" t="s">
        <v>7032</v>
      </c>
      <c r="B7266" s="1" t="s">
        <v>27562</v>
      </c>
      <c r="C7266" s="1" t="s">
        <v>4</v>
      </c>
    </row>
    <row r="7267" spans="1:3" x14ac:dyDescent="0.25">
      <c r="A7267" s="1" t="s">
        <v>7033</v>
      </c>
      <c r="B7267" s="1" t="s">
        <v>27562</v>
      </c>
      <c r="C7267" s="1" t="s">
        <v>4</v>
      </c>
    </row>
    <row r="7268" spans="1:3" x14ac:dyDescent="0.25">
      <c r="A7268" s="1" t="s">
        <v>7034</v>
      </c>
      <c r="B7268" s="1" t="s">
        <v>27563</v>
      </c>
      <c r="C7268" s="1" t="s">
        <v>4</v>
      </c>
    </row>
    <row r="7269" spans="1:3" x14ac:dyDescent="0.25">
      <c r="A7269" s="1" t="s">
        <v>7035</v>
      </c>
      <c r="B7269" s="1" t="s">
        <v>27563</v>
      </c>
      <c r="C7269" s="1" t="s">
        <v>4</v>
      </c>
    </row>
    <row r="7270" spans="1:3" x14ac:dyDescent="0.25">
      <c r="A7270" s="1" t="s">
        <v>7036</v>
      </c>
      <c r="B7270" s="1" t="s">
        <v>27564</v>
      </c>
      <c r="C7270" s="1" t="s">
        <v>4</v>
      </c>
    </row>
    <row r="7271" spans="1:3" x14ac:dyDescent="0.25">
      <c r="A7271" s="1" t="s">
        <v>7037</v>
      </c>
      <c r="B7271" s="1" t="s">
        <v>27564</v>
      </c>
      <c r="C7271" s="1" t="s">
        <v>4</v>
      </c>
    </row>
    <row r="7272" spans="1:3" x14ac:dyDescent="0.25">
      <c r="A7272" s="1" t="s">
        <v>7038</v>
      </c>
      <c r="B7272" s="1" t="s">
        <v>27565</v>
      </c>
      <c r="C7272" s="1" t="s">
        <v>4</v>
      </c>
    </row>
    <row r="7273" spans="1:3" x14ac:dyDescent="0.25">
      <c r="A7273" s="1" t="s">
        <v>7039</v>
      </c>
      <c r="B7273" s="1" t="s">
        <v>27565</v>
      </c>
      <c r="C7273" s="1" t="s">
        <v>4</v>
      </c>
    </row>
    <row r="7274" spans="1:3" x14ac:dyDescent="0.25">
      <c r="A7274" s="1" t="s">
        <v>7040</v>
      </c>
      <c r="B7274" s="1" t="s">
        <v>27566</v>
      </c>
      <c r="C7274" s="1" t="s">
        <v>4</v>
      </c>
    </row>
    <row r="7275" spans="1:3" x14ac:dyDescent="0.25">
      <c r="A7275" s="1" t="s">
        <v>7041</v>
      </c>
      <c r="B7275" s="1" t="s">
        <v>27566</v>
      </c>
      <c r="C7275" s="1" t="s">
        <v>4</v>
      </c>
    </row>
    <row r="7276" spans="1:3" x14ac:dyDescent="0.25">
      <c r="A7276" s="1" t="s">
        <v>7042</v>
      </c>
      <c r="B7276" s="1" t="s">
        <v>27567</v>
      </c>
      <c r="C7276" s="1" t="s">
        <v>4</v>
      </c>
    </row>
    <row r="7277" spans="1:3" x14ac:dyDescent="0.25">
      <c r="A7277" s="1" t="s">
        <v>7043</v>
      </c>
      <c r="B7277" s="1" t="s">
        <v>27567</v>
      </c>
      <c r="C7277" s="1" t="s">
        <v>4</v>
      </c>
    </row>
    <row r="7278" spans="1:3" x14ac:dyDescent="0.25">
      <c r="A7278" s="1" t="s">
        <v>7044</v>
      </c>
      <c r="B7278" s="1" t="s">
        <v>27568</v>
      </c>
      <c r="C7278" s="1" t="s">
        <v>4</v>
      </c>
    </row>
    <row r="7279" spans="1:3" x14ac:dyDescent="0.25">
      <c r="A7279" s="1" t="s">
        <v>7045</v>
      </c>
      <c r="B7279" s="1" t="s">
        <v>27568</v>
      </c>
      <c r="C7279" s="1" t="s">
        <v>4</v>
      </c>
    </row>
    <row r="7280" spans="1:3" x14ac:dyDescent="0.25">
      <c r="A7280" s="1" t="s">
        <v>7046</v>
      </c>
      <c r="B7280" s="1" t="s">
        <v>27569</v>
      </c>
      <c r="C7280" s="1" t="s">
        <v>4</v>
      </c>
    </row>
    <row r="7281" spans="1:3" x14ac:dyDescent="0.25">
      <c r="A7281" s="1" t="s">
        <v>7047</v>
      </c>
      <c r="B7281" s="1" t="s">
        <v>27569</v>
      </c>
      <c r="C7281" s="1" t="s">
        <v>4</v>
      </c>
    </row>
    <row r="7282" spans="1:3" x14ac:dyDescent="0.25">
      <c r="A7282" s="1" t="s">
        <v>7048</v>
      </c>
      <c r="B7282" s="1" t="s">
        <v>27570</v>
      </c>
      <c r="C7282" s="1" t="s">
        <v>4</v>
      </c>
    </row>
    <row r="7283" spans="1:3" x14ac:dyDescent="0.25">
      <c r="A7283" s="1" t="s">
        <v>7049</v>
      </c>
      <c r="B7283" s="1" t="s">
        <v>27570</v>
      </c>
      <c r="C7283" s="1" t="s">
        <v>4</v>
      </c>
    </row>
    <row r="7284" spans="1:3" x14ac:dyDescent="0.25">
      <c r="A7284" s="1" t="s">
        <v>7050</v>
      </c>
      <c r="B7284" s="1" t="s">
        <v>27571</v>
      </c>
      <c r="C7284" s="1" t="s">
        <v>4</v>
      </c>
    </row>
    <row r="7285" spans="1:3" x14ac:dyDescent="0.25">
      <c r="A7285" s="1" t="s">
        <v>7051</v>
      </c>
      <c r="B7285" s="1" t="s">
        <v>27571</v>
      </c>
      <c r="C7285" s="1" t="s">
        <v>4</v>
      </c>
    </row>
    <row r="7286" spans="1:3" x14ac:dyDescent="0.25">
      <c r="A7286" s="1" t="s">
        <v>7052</v>
      </c>
      <c r="B7286" s="1" t="s">
        <v>27572</v>
      </c>
      <c r="C7286" s="1" t="s">
        <v>4</v>
      </c>
    </row>
    <row r="7287" spans="1:3" x14ac:dyDescent="0.25">
      <c r="A7287" s="1" t="s">
        <v>7053</v>
      </c>
      <c r="B7287" s="1" t="s">
        <v>27572</v>
      </c>
      <c r="C7287" s="1" t="s">
        <v>4</v>
      </c>
    </row>
    <row r="7288" spans="1:3" x14ac:dyDescent="0.25">
      <c r="A7288" s="1" t="s">
        <v>7054</v>
      </c>
      <c r="B7288" s="1" t="s">
        <v>27573</v>
      </c>
      <c r="C7288" s="1" t="s">
        <v>4</v>
      </c>
    </row>
    <row r="7289" spans="1:3" x14ac:dyDescent="0.25">
      <c r="A7289" s="1" t="s">
        <v>7055</v>
      </c>
      <c r="B7289" s="1" t="s">
        <v>27573</v>
      </c>
      <c r="C7289" s="1" t="s">
        <v>4</v>
      </c>
    </row>
    <row r="7290" spans="1:3" x14ac:dyDescent="0.25">
      <c r="A7290" s="1" t="s">
        <v>7056</v>
      </c>
      <c r="B7290" s="1" t="s">
        <v>27574</v>
      </c>
      <c r="C7290" s="1" t="s">
        <v>4</v>
      </c>
    </row>
    <row r="7291" spans="1:3" x14ac:dyDescent="0.25">
      <c r="A7291" s="1" t="s">
        <v>7057</v>
      </c>
      <c r="B7291" s="1" t="s">
        <v>27574</v>
      </c>
      <c r="C7291" s="1" t="s">
        <v>4</v>
      </c>
    </row>
    <row r="7292" spans="1:3" x14ac:dyDescent="0.25">
      <c r="A7292" s="1" t="s">
        <v>7058</v>
      </c>
      <c r="B7292" s="1" t="s">
        <v>27575</v>
      </c>
      <c r="C7292" s="1" t="s">
        <v>4</v>
      </c>
    </row>
    <row r="7293" spans="1:3" x14ac:dyDescent="0.25">
      <c r="A7293" s="1" t="s">
        <v>7059</v>
      </c>
      <c r="B7293" s="1" t="s">
        <v>27575</v>
      </c>
      <c r="C7293" s="1" t="s">
        <v>4</v>
      </c>
    </row>
    <row r="7294" spans="1:3" x14ac:dyDescent="0.25">
      <c r="A7294" s="1" t="s">
        <v>7060</v>
      </c>
      <c r="B7294" s="1" t="s">
        <v>27576</v>
      </c>
      <c r="C7294" s="1" t="s">
        <v>4</v>
      </c>
    </row>
    <row r="7295" spans="1:3" x14ac:dyDescent="0.25">
      <c r="A7295" s="1" t="s">
        <v>7061</v>
      </c>
      <c r="B7295" s="1" t="s">
        <v>27576</v>
      </c>
      <c r="C7295" s="1" t="s">
        <v>4</v>
      </c>
    </row>
    <row r="7296" spans="1:3" x14ac:dyDescent="0.25">
      <c r="A7296" s="1" t="s">
        <v>7062</v>
      </c>
      <c r="B7296" s="1" t="s">
        <v>27577</v>
      </c>
      <c r="C7296" s="1" t="s">
        <v>4</v>
      </c>
    </row>
    <row r="7297" spans="1:3" x14ac:dyDescent="0.25">
      <c r="A7297" s="1" t="s">
        <v>7063</v>
      </c>
      <c r="B7297" s="1" t="s">
        <v>27577</v>
      </c>
      <c r="C7297" s="1" t="s">
        <v>4</v>
      </c>
    </row>
    <row r="7298" spans="1:3" x14ac:dyDescent="0.25">
      <c r="A7298" s="1" t="s">
        <v>7064</v>
      </c>
      <c r="B7298" s="1" t="s">
        <v>27578</v>
      </c>
      <c r="C7298" s="1" t="s">
        <v>4</v>
      </c>
    </row>
    <row r="7299" spans="1:3" x14ac:dyDescent="0.25">
      <c r="A7299" s="1" t="s">
        <v>7065</v>
      </c>
      <c r="B7299" s="1" t="s">
        <v>27578</v>
      </c>
      <c r="C7299" s="1" t="s">
        <v>4</v>
      </c>
    </row>
    <row r="7300" spans="1:3" x14ac:dyDescent="0.25">
      <c r="A7300" s="1" t="s">
        <v>7066</v>
      </c>
      <c r="B7300" s="1" t="s">
        <v>27579</v>
      </c>
      <c r="C7300" s="1" t="s">
        <v>4</v>
      </c>
    </row>
    <row r="7301" spans="1:3" x14ac:dyDescent="0.25">
      <c r="A7301" s="1" t="s">
        <v>7067</v>
      </c>
      <c r="B7301" s="1" t="s">
        <v>27579</v>
      </c>
      <c r="C7301" s="1" t="s">
        <v>4</v>
      </c>
    </row>
    <row r="7302" spans="1:3" x14ac:dyDescent="0.25">
      <c r="A7302" s="1" t="s">
        <v>7068</v>
      </c>
      <c r="B7302" s="1" t="s">
        <v>27580</v>
      </c>
      <c r="C7302" s="1" t="s">
        <v>4</v>
      </c>
    </row>
    <row r="7303" spans="1:3" x14ac:dyDescent="0.25">
      <c r="A7303" s="1" t="s">
        <v>7069</v>
      </c>
      <c r="B7303" s="1" t="s">
        <v>27580</v>
      </c>
      <c r="C7303" s="1" t="s">
        <v>4</v>
      </c>
    </row>
    <row r="7304" spans="1:3" x14ac:dyDescent="0.25">
      <c r="A7304" s="1" t="s">
        <v>7070</v>
      </c>
      <c r="B7304" s="1" t="s">
        <v>27581</v>
      </c>
      <c r="C7304" s="1" t="s">
        <v>4</v>
      </c>
    </row>
    <row r="7305" spans="1:3" x14ac:dyDescent="0.25">
      <c r="A7305" s="1" t="s">
        <v>7071</v>
      </c>
      <c r="B7305" s="1" t="s">
        <v>27581</v>
      </c>
      <c r="C7305" s="1" t="s">
        <v>4</v>
      </c>
    </row>
    <row r="7306" spans="1:3" x14ac:dyDescent="0.25">
      <c r="A7306" s="1" t="s">
        <v>7072</v>
      </c>
      <c r="B7306" s="1" t="s">
        <v>27582</v>
      </c>
      <c r="C7306" s="1" t="s">
        <v>4</v>
      </c>
    </row>
    <row r="7307" spans="1:3" x14ac:dyDescent="0.25">
      <c r="A7307" s="1" t="s">
        <v>7073</v>
      </c>
      <c r="B7307" s="1" t="s">
        <v>27582</v>
      </c>
      <c r="C7307" s="1" t="s">
        <v>4</v>
      </c>
    </row>
    <row r="7308" spans="1:3" x14ac:dyDescent="0.25">
      <c r="A7308" s="1" t="s">
        <v>7074</v>
      </c>
      <c r="B7308" s="1" t="s">
        <v>27583</v>
      </c>
      <c r="C7308" s="1" t="s">
        <v>4</v>
      </c>
    </row>
    <row r="7309" spans="1:3" x14ac:dyDescent="0.25">
      <c r="A7309" s="1" t="s">
        <v>7075</v>
      </c>
      <c r="B7309" s="1" t="s">
        <v>27583</v>
      </c>
      <c r="C7309" s="1" t="s">
        <v>4</v>
      </c>
    </row>
    <row r="7310" spans="1:3" x14ac:dyDescent="0.25">
      <c r="A7310" s="1" t="s">
        <v>7076</v>
      </c>
      <c r="B7310" s="1" t="s">
        <v>27584</v>
      </c>
      <c r="C7310" s="1" t="s">
        <v>4</v>
      </c>
    </row>
    <row r="7311" spans="1:3" x14ac:dyDescent="0.25">
      <c r="A7311" s="1" t="s">
        <v>7077</v>
      </c>
      <c r="B7311" s="1" t="s">
        <v>27584</v>
      </c>
      <c r="C7311" s="1" t="s">
        <v>4</v>
      </c>
    </row>
    <row r="7312" spans="1:3" x14ac:dyDescent="0.25">
      <c r="A7312" s="1" t="s">
        <v>7078</v>
      </c>
      <c r="B7312" s="1" t="s">
        <v>27585</v>
      </c>
      <c r="C7312" s="1" t="s">
        <v>4</v>
      </c>
    </row>
    <row r="7313" spans="1:3" x14ac:dyDescent="0.25">
      <c r="A7313" s="1" t="s">
        <v>7079</v>
      </c>
      <c r="B7313" s="1" t="s">
        <v>27585</v>
      </c>
      <c r="C7313" s="1" t="s">
        <v>4</v>
      </c>
    </row>
    <row r="7314" spans="1:3" x14ac:dyDescent="0.25">
      <c r="A7314" s="1" t="s">
        <v>7080</v>
      </c>
      <c r="B7314" s="1" t="s">
        <v>27586</v>
      </c>
      <c r="C7314" s="1" t="s">
        <v>4</v>
      </c>
    </row>
    <row r="7315" spans="1:3" x14ac:dyDescent="0.25">
      <c r="A7315" s="1" t="s">
        <v>7081</v>
      </c>
      <c r="B7315" s="1" t="s">
        <v>27586</v>
      </c>
      <c r="C7315" s="1" t="s">
        <v>4</v>
      </c>
    </row>
    <row r="7316" spans="1:3" x14ac:dyDescent="0.25">
      <c r="A7316" s="1" t="s">
        <v>7082</v>
      </c>
      <c r="B7316" s="1" t="s">
        <v>27587</v>
      </c>
      <c r="C7316" s="1" t="s">
        <v>4</v>
      </c>
    </row>
    <row r="7317" spans="1:3" x14ac:dyDescent="0.25">
      <c r="A7317" s="1" t="s">
        <v>7083</v>
      </c>
      <c r="B7317" s="1" t="s">
        <v>27587</v>
      </c>
      <c r="C7317" s="1" t="s">
        <v>4</v>
      </c>
    </row>
    <row r="7318" spans="1:3" x14ac:dyDescent="0.25">
      <c r="A7318" s="1" t="s">
        <v>7084</v>
      </c>
      <c r="B7318" s="1" t="s">
        <v>27588</v>
      </c>
      <c r="C7318" s="1" t="s">
        <v>4</v>
      </c>
    </row>
    <row r="7319" spans="1:3" x14ac:dyDescent="0.25">
      <c r="A7319" s="1" t="s">
        <v>7085</v>
      </c>
      <c r="B7319" s="1" t="s">
        <v>27588</v>
      </c>
      <c r="C7319" s="1" t="s">
        <v>4</v>
      </c>
    </row>
    <row r="7320" spans="1:3" x14ac:dyDescent="0.25">
      <c r="A7320" s="1" t="s">
        <v>7086</v>
      </c>
      <c r="B7320" s="1" t="s">
        <v>27589</v>
      </c>
      <c r="C7320" s="1" t="s">
        <v>4</v>
      </c>
    </row>
    <row r="7321" spans="1:3" x14ac:dyDescent="0.25">
      <c r="A7321" s="1" t="s">
        <v>7087</v>
      </c>
      <c r="B7321" s="1" t="s">
        <v>27589</v>
      </c>
      <c r="C7321" s="1" t="s">
        <v>4</v>
      </c>
    </row>
    <row r="7322" spans="1:3" x14ac:dyDescent="0.25">
      <c r="A7322" s="1" t="s">
        <v>7088</v>
      </c>
      <c r="B7322" s="1" t="s">
        <v>27590</v>
      </c>
      <c r="C7322" s="1" t="s">
        <v>4</v>
      </c>
    </row>
    <row r="7323" spans="1:3" x14ac:dyDescent="0.25">
      <c r="A7323" s="1" t="s">
        <v>7089</v>
      </c>
      <c r="B7323" s="1" t="s">
        <v>27590</v>
      </c>
      <c r="C7323" s="1" t="s">
        <v>4</v>
      </c>
    </row>
    <row r="7324" spans="1:3" x14ac:dyDescent="0.25">
      <c r="A7324" s="1" t="s">
        <v>7090</v>
      </c>
      <c r="B7324" s="1" t="s">
        <v>27591</v>
      </c>
      <c r="C7324" s="1" t="s">
        <v>4</v>
      </c>
    </row>
    <row r="7325" spans="1:3" x14ac:dyDescent="0.25">
      <c r="A7325" s="1" t="s">
        <v>7091</v>
      </c>
      <c r="B7325" s="1" t="s">
        <v>27591</v>
      </c>
      <c r="C7325" s="1" t="s">
        <v>4</v>
      </c>
    </row>
    <row r="7326" spans="1:3" x14ac:dyDescent="0.25">
      <c r="A7326" s="1" t="s">
        <v>7092</v>
      </c>
      <c r="B7326" s="1" t="s">
        <v>27592</v>
      </c>
      <c r="C7326" s="1" t="s">
        <v>4</v>
      </c>
    </row>
    <row r="7327" spans="1:3" x14ac:dyDescent="0.25">
      <c r="A7327" s="1" t="s">
        <v>7093</v>
      </c>
      <c r="B7327" s="1" t="s">
        <v>27592</v>
      </c>
      <c r="C7327" s="1" t="s">
        <v>4</v>
      </c>
    </row>
    <row r="7328" spans="1:3" x14ac:dyDescent="0.25">
      <c r="A7328" s="1" t="s">
        <v>7094</v>
      </c>
      <c r="B7328" s="1" t="s">
        <v>27593</v>
      </c>
      <c r="C7328" s="1" t="s">
        <v>4</v>
      </c>
    </row>
    <row r="7329" spans="1:3" x14ac:dyDescent="0.25">
      <c r="A7329" s="1" t="s">
        <v>7095</v>
      </c>
      <c r="B7329" s="1" t="s">
        <v>27593</v>
      </c>
      <c r="C7329" s="1" t="s">
        <v>4</v>
      </c>
    </row>
    <row r="7330" spans="1:3" x14ac:dyDescent="0.25">
      <c r="A7330" s="1" t="s">
        <v>7096</v>
      </c>
      <c r="B7330" s="1" t="s">
        <v>27594</v>
      </c>
      <c r="C7330" s="1" t="s">
        <v>4</v>
      </c>
    </row>
    <row r="7331" spans="1:3" x14ac:dyDescent="0.25">
      <c r="A7331" s="1" t="s">
        <v>7097</v>
      </c>
      <c r="B7331" s="1" t="s">
        <v>27594</v>
      </c>
      <c r="C7331" s="1" t="s">
        <v>4</v>
      </c>
    </row>
    <row r="7332" spans="1:3" x14ac:dyDescent="0.25">
      <c r="A7332" s="1" t="s">
        <v>7098</v>
      </c>
      <c r="B7332" s="1" t="s">
        <v>27595</v>
      </c>
      <c r="C7332" s="1" t="s">
        <v>4</v>
      </c>
    </row>
    <row r="7333" spans="1:3" x14ac:dyDescent="0.25">
      <c r="A7333" s="1" t="s">
        <v>7099</v>
      </c>
      <c r="B7333" s="1" t="s">
        <v>27595</v>
      </c>
      <c r="C7333" s="1" t="s">
        <v>4</v>
      </c>
    </row>
    <row r="7334" spans="1:3" x14ac:dyDescent="0.25">
      <c r="A7334" s="1" t="s">
        <v>7100</v>
      </c>
      <c r="B7334" s="1" t="s">
        <v>27596</v>
      </c>
      <c r="C7334" s="1" t="s">
        <v>4</v>
      </c>
    </row>
    <row r="7335" spans="1:3" x14ac:dyDescent="0.25">
      <c r="A7335" s="1" t="s">
        <v>7101</v>
      </c>
      <c r="B7335" s="1" t="s">
        <v>27596</v>
      </c>
      <c r="C7335" s="1" t="s">
        <v>4</v>
      </c>
    </row>
    <row r="7336" spans="1:3" x14ac:dyDescent="0.25">
      <c r="A7336" s="1" t="s">
        <v>7102</v>
      </c>
      <c r="B7336" s="1" t="s">
        <v>27597</v>
      </c>
      <c r="C7336" s="1" t="s">
        <v>4</v>
      </c>
    </row>
    <row r="7337" spans="1:3" x14ac:dyDescent="0.25">
      <c r="A7337" s="1" t="s">
        <v>7103</v>
      </c>
      <c r="B7337" s="1" t="s">
        <v>27597</v>
      </c>
      <c r="C7337" s="1" t="s">
        <v>4</v>
      </c>
    </row>
    <row r="7338" spans="1:3" x14ac:dyDescent="0.25">
      <c r="A7338" s="1" t="s">
        <v>7104</v>
      </c>
      <c r="B7338" s="1" t="s">
        <v>27598</v>
      </c>
      <c r="C7338" s="1" t="s">
        <v>4</v>
      </c>
    </row>
    <row r="7339" spans="1:3" x14ac:dyDescent="0.25">
      <c r="A7339" s="1" t="s">
        <v>7105</v>
      </c>
      <c r="B7339" s="1" t="s">
        <v>27598</v>
      </c>
      <c r="C7339" s="1" t="s">
        <v>4</v>
      </c>
    </row>
    <row r="7340" spans="1:3" x14ac:dyDescent="0.25">
      <c r="A7340" s="1" t="s">
        <v>7106</v>
      </c>
      <c r="B7340" s="1" t="s">
        <v>27599</v>
      </c>
      <c r="C7340" s="1" t="s">
        <v>4</v>
      </c>
    </row>
    <row r="7341" spans="1:3" x14ac:dyDescent="0.25">
      <c r="A7341" s="1" t="s">
        <v>7107</v>
      </c>
      <c r="B7341" s="1" t="s">
        <v>27599</v>
      </c>
      <c r="C7341" s="1" t="s">
        <v>4</v>
      </c>
    </row>
    <row r="7342" spans="1:3" x14ac:dyDescent="0.25">
      <c r="A7342" s="1" t="s">
        <v>7108</v>
      </c>
      <c r="B7342" s="1" t="s">
        <v>27600</v>
      </c>
      <c r="C7342" s="1" t="s">
        <v>108</v>
      </c>
    </row>
    <row r="7343" spans="1:3" x14ac:dyDescent="0.25">
      <c r="A7343" s="1" t="s">
        <v>7109</v>
      </c>
      <c r="B7343" s="1" t="s">
        <v>27600</v>
      </c>
      <c r="C7343" s="1" t="s">
        <v>108</v>
      </c>
    </row>
    <row r="7344" spans="1:3" x14ac:dyDescent="0.25">
      <c r="A7344" s="1" t="s">
        <v>7110</v>
      </c>
      <c r="B7344" s="1" t="s">
        <v>27601</v>
      </c>
      <c r="C7344" s="1" t="s">
        <v>108</v>
      </c>
    </row>
    <row r="7345" spans="1:3" x14ac:dyDescent="0.25">
      <c r="A7345" s="1" t="s">
        <v>7111</v>
      </c>
      <c r="B7345" s="1" t="s">
        <v>27601</v>
      </c>
      <c r="C7345" s="1" t="s">
        <v>108</v>
      </c>
    </row>
    <row r="7346" spans="1:3" x14ac:dyDescent="0.25">
      <c r="A7346" s="1" t="s">
        <v>7112</v>
      </c>
      <c r="B7346" s="1" t="s">
        <v>27602</v>
      </c>
      <c r="C7346" s="1" t="s">
        <v>108</v>
      </c>
    </row>
    <row r="7347" spans="1:3" x14ac:dyDescent="0.25">
      <c r="A7347" s="1" t="s">
        <v>7113</v>
      </c>
      <c r="B7347" s="1" t="s">
        <v>27602</v>
      </c>
      <c r="C7347" s="1" t="s">
        <v>108</v>
      </c>
    </row>
    <row r="7348" spans="1:3" x14ac:dyDescent="0.25">
      <c r="A7348" s="1" t="s">
        <v>7114</v>
      </c>
      <c r="B7348" s="1" t="s">
        <v>27603</v>
      </c>
      <c r="C7348" s="1" t="s">
        <v>108</v>
      </c>
    </row>
    <row r="7349" spans="1:3" x14ac:dyDescent="0.25">
      <c r="A7349" s="1" t="s">
        <v>7115</v>
      </c>
      <c r="B7349" s="1" t="s">
        <v>27603</v>
      </c>
      <c r="C7349" s="1" t="s">
        <v>108</v>
      </c>
    </row>
    <row r="7350" spans="1:3" x14ac:dyDescent="0.25">
      <c r="A7350" s="1" t="s">
        <v>7116</v>
      </c>
      <c r="B7350" s="1" t="s">
        <v>27604</v>
      </c>
      <c r="C7350" s="1" t="s">
        <v>108</v>
      </c>
    </row>
    <row r="7351" spans="1:3" x14ac:dyDescent="0.25">
      <c r="A7351" s="1" t="s">
        <v>7117</v>
      </c>
      <c r="B7351" s="1" t="s">
        <v>27604</v>
      </c>
      <c r="C7351" s="1" t="s">
        <v>108</v>
      </c>
    </row>
    <row r="7352" spans="1:3" x14ac:dyDescent="0.25">
      <c r="A7352" s="1" t="s">
        <v>7118</v>
      </c>
      <c r="B7352" s="1" t="s">
        <v>27605</v>
      </c>
      <c r="C7352" s="1" t="s">
        <v>108</v>
      </c>
    </row>
    <row r="7353" spans="1:3" x14ac:dyDescent="0.25">
      <c r="A7353" s="1" t="s">
        <v>7119</v>
      </c>
      <c r="B7353" s="1" t="s">
        <v>27605</v>
      </c>
      <c r="C7353" s="1" t="s">
        <v>108</v>
      </c>
    </row>
    <row r="7354" spans="1:3" x14ac:dyDescent="0.25">
      <c r="A7354" s="1" t="s">
        <v>7120</v>
      </c>
      <c r="B7354" s="1" t="s">
        <v>27606</v>
      </c>
      <c r="C7354" s="1" t="s">
        <v>108</v>
      </c>
    </row>
    <row r="7355" spans="1:3" x14ac:dyDescent="0.25">
      <c r="A7355" s="1" t="s">
        <v>7121</v>
      </c>
      <c r="B7355" s="1" t="s">
        <v>27606</v>
      </c>
      <c r="C7355" s="1" t="s">
        <v>108</v>
      </c>
    </row>
    <row r="7356" spans="1:3" x14ac:dyDescent="0.25">
      <c r="A7356" s="1" t="s">
        <v>7122</v>
      </c>
      <c r="B7356" s="1" t="s">
        <v>27607</v>
      </c>
      <c r="C7356" s="1" t="s">
        <v>108</v>
      </c>
    </row>
    <row r="7357" spans="1:3" x14ac:dyDescent="0.25">
      <c r="A7357" s="1" t="s">
        <v>7123</v>
      </c>
      <c r="B7357" s="1" t="s">
        <v>27607</v>
      </c>
      <c r="C7357" s="1" t="s">
        <v>108</v>
      </c>
    </row>
    <row r="7358" spans="1:3" x14ac:dyDescent="0.25">
      <c r="A7358" s="1" t="s">
        <v>7124</v>
      </c>
      <c r="B7358" s="1" t="s">
        <v>27608</v>
      </c>
      <c r="C7358" s="1" t="s">
        <v>108</v>
      </c>
    </row>
    <row r="7359" spans="1:3" x14ac:dyDescent="0.25">
      <c r="A7359" s="1" t="s">
        <v>7125</v>
      </c>
      <c r="B7359" s="1" t="s">
        <v>27608</v>
      </c>
      <c r="C7359" s="1" t="s">
        <v>108</v>
      </c>
    </row>
    <row r="7360" spans="1:3" x14ac:dyDescent="0.25">
      <c r="A7360" s="1" t="s">
        <v>7126</v>
      </c>
      <c r="B7360" s="1" t="s">
        <v>27609</v>
      </c>
      <c r="C7360" s="1" t="s">
        <v>108</v>
      </c>
    </row>
    <row r="7361" spans="1:3" x14ac:dyDescent="0.25">
      <c r="A7361" s="1" t="s">
        <v>7127</v>
      </c>
      <c r="B7361" s="1" t="s">
        <v>27609</v>
      </c>
      <c r="C7361" s="1" t="s">
        <v>108</v>
      </c>
    </row>
    <row r="7362" spans="1:3" x14ac:dyDescent="0.25">
      <c r="A7362" s="1" t="s">
        <v>7128</v>
      </c>
      <c r="B7362" s="1" t="s">
        <v>27610</v>
      </c>
      <c r="C7362" s="1" t="s">
        <v>108</v>
      </c>
    </row>
    <row r="7363" spans="1:3" x14ac:dyDescent="0.25">
      <c r="A7363" s="1" t="s">
        <v>7129</v>
      </c>
      <c r="B7363" s="1" t="s">
        <v>27610</v>
      </c>
      <c r="C7363" s="1" t="s">
        <v>108</v>
      </c>
    </row>
    <row r="7364" spans="1:3" x14ac:dyDescent="0.25">
      <c r="A7364" s="1" t="s">
        <v>7130</v>
      </c>
      <c r="B7364" s="1" t="s">
        <v>27611</v>
      </c>
      <c r="C7364" s="1" t="s">
        <v>108</v>
      </c>
    </row>
    <row r="7365" spans="1:3" x14ac:dyDescent="0.25">
      <c r="A7365" s="1" t="s">
        <v>7131</v>
      </c>
      <c r="B7365" s="1" t="s">
        <v>27611</v>
      </c>
      <c r="C7365" s="1" t="s">
        <v>108</v>
      </c>
    </row>
    <row r="7366" spans="1:3" x14ac:dyDescent="0.25">
      <c r="A7366" s="1" t="s">
        <v>7132</v>
      </c>
      <c r="B7366" s="1" t="s">
        <v>27612</v>
      </c>
      <c r="C7366" s="1" t="s">
        <v>108</v>
      </c>
    </row>
    <row r="7367" spans="1:3" x14ac:dyDescent="0.25">
      <c r="A7367" s="1" t="s">
        <v>7133</v>
      </c>
      <c r="B7367" s="1" t="s">
        <v>27612</v>
      </c>
      <c r="C7367" s="1" t="s">
        <v>108</v>
      </c>
    </row>
    <row r="7368" spans="1:3" x14ac:dyDescent="0.25">
      <c r="A7368" s="1" t="s">
        <v>7134</v>
      </c>
      <c r="B7368" s="1" t="s">
        <v>27613</v>
      </c>
      <c r="C7368" s="1" t="s">
        <v>108</v>
      </c>
    </row>
    <row r="7369" spans="1:3" x14ac:dyDescent="0.25">
      <c r="A7369" s="1" t="s">
        <v>7135</v>
      </c>
      <c r="B7369" s="1" t="s">
        <v>27613</v>
      </c>
      <c r="C7369" s="1" t="s">
        <v>108</v>
      </c>
    </row>
    <row r="7370" spans="1:3" x14ac:dyDescent="0.25">
      <c r="A7370" s="1" t="s">
        <v>7136</v>
      </c>
      <c r="B7370" s="1" t="s">
        <v>27614</v>
      </c>
      <c r="C7370" s="1" t="s">
        <v>108</v>
      </c>
    </row>
    <row r="7371" spans="1:3" x14ac:dyDescent="0.25">
      <c r="A7371" s="1" t="s">
        <v>7137</v>
      </c>
      <c r="B7371" s="1" t="s">
        <v>27614</v>
      </c>
      <c r="C7371" s="1" t="s">
        <v>108</v>
      </c>
    </row>
    <row r="7372" spans="1:3" x14ac:dyDescent="0.25">
      <c r="A7372" s="1" t="s">
        <v>7138</v>
      </c>
      <c r="B7372" s="1" t="s">
        <v>27615</v>
      </c>
      <c r="C7372" s="1" t="s">
        <v>108</v>
      </c>
    </row>
    <row r="7373" spans="1:3" x14ac:dyDescent="0.25">
      <c r="A7373" s="1" t="s">
        <v>7139</v>
      </c>
      <c r="B7373" s="1" t="s">
        <v>27615</v>
      </c>
      <c r="C7373" s="1" t="s">
        <v>108</v>
      </c>
    </row>
    <row r="7374" spans="1:3" x14ac:dyDescent="0.25">
      <c r="A7374" s="1" t="s">
        <v>7140</v>
      </c>
      <c r="B7374" s="1" t="s">
        <v>27616</v>
      </c>
      <c r="C7374" s="1" t="s">
        <v>108</v>
      </c>
    </row>
    <row r="7375" spans="1:3" x14ac:dyDescent="0.25">
      <c r="A7375" s="1" t="s">
        <v>7141</v>
      </c>
      <c r="B7375" s="1" t="s">
        <v>27616</v>
      </c>
      <c r="C7375" s="1" t="s">
        <v>108</v>
      </c>
    </row>
    <row r="7376" spans="1:3" x14ac:dyDescent="0.25">
      <c r="A7376" s="1" t="s">
        <v>7142</v>
      </c>
      <c r="B7376" s="1" t="s">
        <v>27617</v>
      </c>
      <c r="C7376" s="1" t="s">
        <v>108</v>
      </c>
    </row>
    <row r="7377" spans="1:3" x14ac:dyDescent="0.25">
      <c r="A7377" s="1" t="s">
        <v>7143</v>
      </c>
      <c r="B7377" s="1" t="s">
        <v>27617</v>
      </c>
      <c r="C7377" s="1" t="s">
        <v>108</v>
      </c>
    </row>
    <row r="7378" spans="1:3" x14ac:dyDescent="0.25">
      <c r="A7378" s="1" t="s">
        <v>7144</v>
      </c>
      <c r="B7378" s="1" t="s">
        <v>27618</v>
      </c>
      <c r="C7378" s="1" t="s">
        <v>108</v>
      </c>
    </row>
    <row r="7379" spans="1:3" x14ac:dyDescent="0.25">
      <c r="A7379" s="1" t="s">
        <v>7145</v>
      </c>
      <c r="B7379" s="1" t="s">
        <v>27618</v>
      </c>
      <c r="C7379" s="1" t="s">
        <v>108</v>
      </c>
    </row>
    <row r="7380" spans="1:3" x14ac:dyDescent="0.25">
      <c r="A7380" s="1" t="s">
        <v>7146</v>
      </c>
      <c r="B7380" s="1" t="s">
        <v>27619</v>
      </c>
      <c r="C7380" s="1" t="s">
        <v>108</v>
      </c>
    </row>
    <row r="7381" spans="1:3" x14ac:dyDescent="0.25">
      <c r="A7381" s="1" t="s">
        <v>7147</v>
      </c>
      <c r="B7381" s="1" t="s">
        <v>27619</v>
      </c>
      <c r="C7381" s="1" t="s">
        <v>108</v>
      </c>
    </row>
    <row r="7382" spans="1:3" x14ac:dyDescent="0.25">
      <c r="A7382" s="1" t="s">
        <v>7148</v>
      </c>
      <c r="B7382" s="1" t="s">
        <v>27620</v>
      </c>
      <c r="C7382" s="1" t="s">
        <v>108</v>
      </c>
    </row>
    <row r="7383" spans="1:3" x14ac:dyDescent="0.25">
      <c r="A7383" s="1" t="s">
        <v>7149</v>
      </c>
      <c r="B7383" s="1" t="s">
        <v>27620</v>
      </c>
      <c r="C7383" s="1" t="s">
        <v>108</v>
      </c>
    </row>
    <row r="7384" spans="1:3" x14ac:dyDescent="0.25">
      <c r="A7384" s="1" t="s">
        <v>7150</v>
      </c>
      <c r="B7384" s="1" t="s">
        <v>27621</v>
      </c>
      <c r="C7384" s="1" t="s">
        <v>108</v>
      </c>
    </row>
    <row r="7385" spans="1:3" x14ac:dyDescent="0.25">
      <c r="A7385" s="1" t="s">
        <v>7151</v>
      </c>
      <c r="B7385" s="1" t="s">
        <v>27621</v>
      </c>
      <c r="C7385" s="1" t="s">
        <v>108</v>
      </c>
    </row>
    <row r="7386" spans="1:3" x14ac:dyDescent="0.25">
      <c r="A7386" s="1" t="s">
        <v>7152</v>
      </c>
      <c r="B7386" s="1" t="s">
        <v>27622</v>
      </c>
      <c r="C7386" s="1" t="s">
        <v>108</v>
      </c>
    </row>
    <row r="7387" spans="1:3" x14ac:dyDescent="0.25">
      <c r="A7387" s="1" t="s">
        <v>7153</v>
      </c>
      <c r="B7387" s="1" t="s">
        <v>27622</v>
      </c>
      <c r="C7387" s="1" t="s">
        <v>108</v>
      </c>
    </row>
    <row r="7388" spans="1:3" x14ac:dyDescent="0.25">
      <c r="A7388" s="1" t="s">
        <v>7154</v>
      </c>
      <c r="B7388" s="1" t="s">
        <v>27623</v>
      </c>
      <c r="C7388" s="1" t="s">
        <v>108</v>
      </c>
    </row>
    <row r="7389" spans="1:3" x14ac:dyDescent="0.25">
      <c r="A7389" s="1" t="s">
        <v>7155</v>
      </c>
      <c r="B7389" s="1" t="s">
        <v>27623</v>
      </c>
      <c r="C7389" s="1" t="s">
        <v>108</v>
      </c>
    </row>
    <row r="7390" spans="1:3" x14ac:dyDescent="0.25">
      <c r="A7390" s="1" t="s">
        <v>7156</v>
      </c>
      <c r="B7390" s="1" t="s">
        <v>27624</v>
      </c>
      <c r="C7390" s="1" t="s">
        <v>108</v>
      </c>
    </row>
    <row r="7391" spans="1:3" x14ac:dyDescent="0.25">
      <c r="A7391" s="1" t="s">
        <v>7157</v>
      </c>
      <c r="B7391" s="1" t="s">
        <v>27624</v>
      </c>
      <c r="C7391" s="1" t="s">
        <v>108</v>
      </c>
    </row>
    <row r="7392" spans="1:3" x14ac:dyDescent="0.25">
      <c r="A7392" s="1" t="s">
        <v>7158</v>
      </c>
      <c r="B7392" s="1" t="s">
        <v>27625</v>
      </c>
      <c r="C7392" s="1" t="s">
        <v>108</v>
      </c>
    </row>
    <row r="7393" spans="1:3" x14ac:dyDescent="0.25">
      <c r="A7393" s="1" t="s">
        <v>7159</v>
      </c>
      <c r="B7393" s="1" t="s">
        <v>27625</v>
      </c>
      <c r="C7393" s="1" t="s">
        <v>108</v>
      </c>
    </row>
    <row r="7394" spans="1:3" x14ac:dyDescent="0.25">
      <c r="A7394" s="1" t="s">
        <v>7160</v>
      </c>
      <c r="B7394" s="1" t="s">
        <v>27626</v>
      </c>
      <c r="C7394" s="1" t="s">
        <v>108</v>
      </c>
    </row>
    <row r="7395" spans="1:3" x14ac:dyDescent="0.25">
      <c r="A7395" s="1" t="s">
        <v>7161</v>
      </c>
      <c r="B7395" s="1" t="s">
        <v>27626</v>
      </c>
      <c r="C7395" s="1" t="s">
        <v>108</v>
      </c>
    </row>
    <row r="7396" spans="1:3" x14ac:dyDescent="0.25">
      <c r="A7396" s="1" t="s">
        <v>7162</v>
      </c>
      <c r="B7396" s="1" t="s">
        <v>27627</v>
      </c>
      <c r="C7396" s="1" t="s">
        <v>108</v>
      </c>
    </row>
    <row r="7397" spans="1:3" x14ac:dyDescent="0.25">
      <c r="A7397" s="1" t="s">
        <v>7163</v>
      </c>
      <c r="B7397" s="1" t="s">
        <v>27627</v>
      </c>
      <c r="C7397" s="1" t="s">
        <v>108</v>
      </c>
    </row>
    <row r="7398" spans="1:3" x14ac:dyDescent="0.25">
      <c r="A7398" s="1" t="s">
        <v>7164</v>
      </c>
      <c r="B7398" s="1" t="s">
        <v>27628</v>
      </c>
      <c r="C7398" s="1" t="s">
        <v>108</v>
      </c>
    </row>
    <row r="7399" spans="1:3" x14ac:dyDescent="0.25">
      <c r="A7399" s="1" t="s">
        <v>7165</v>
      </c>
      <c r="B7399" s="1" t="s">
        <v>27628</v>
      </c>
      <c r="C7399" s="1" t="s">
        <v>108</v>
      </c>
    </row>
    <row r="7400" spans="1:3" x14ac:dyDescent="0.25">
      <c r="A7400" s="1" t="s">
        <v>7166</v>
      </c>
      <c r="B7400" s="1" t="s">
        <v>27629</v>
      </c>
      <c r="C7400" s="1" t="s">
        <v>108</v>
      </c>
    </row>
    <row r="7401" spans="1:3" x14ac:dyDescent="0.25">
      <c r="A7401" s="1" t="s">
        <v>7167</v>
      </c>
      <c r="B7401" s="1" t="s">
        <v>27629</v>
      </c>
      <c r="C7401" s="1" t="s">
        <v>108</v>
      </c>
    </row>
    <row r="7402" spans="1:3" x14ac:dyDescent="0.25">
      <c r="A7402" s="1" t="s">
        <v>7168</v>
      </c>
      <c r="B7402" s="1" t="s">
        <v>27630</v>
      </c>
      <c r="C7402" s="1" t="s">
        <v>108</v>
      </c>
    </row>
    <row r="7403" spans="1:3" x14ac:dyDescent="0.25">
      <c r="A7403" s="1" t="s">
        <v>7169</v>
      </c>
      <c r="B7403" s="1" t="s">
        <v>27630</v>
      </c>
      <c r="C7403" s="1" t="s">
        <v>108</v>
      </c>
    </row>
    <row r="7404" spans="1:3" x14ac:dyDescent="0.25">
      <c r="A7404" s="1" t="s">
        <v>7170</v>
      </c>
      <c r="B7404" s="1" t="s">
        <v>27631</v>
      </c>
      <c r="C7404" s="1" t="s">
        <v>108</v>
      </c>
    </row>
    <row r="7405" spans="1:3" x14ac:dyDescent="0.25">
      <c r="A7405" s="1" t="s">
        <v>7171</v>
      </c>
      <c r="B7405" s="1" t="s">
        <v>27631</v>
      </c>
      <c r="C7405" s="1" t="s">
        <v>108</v>
      </c>
    </row>
    <row r="7406" spans="1:3" x14ac:dyDescent="0.25">
      <c r="A7406" s="1" t="s">
        <v>7172</v>
      </c>
      <c r="B7406" s="1" t="s">
        <v>27632</v>
      </c>
      <c r="C7406" s="1" t="s">
        <v>108</v>
      </c>
    </row>
    <row r="7407" spans="1:3" x14ac:dyDescent="0.25">
      <c r="A7407" s="1" t="s">
        <v>7173</v>
      </c>
      <c r="B7407" s="1" t="s">
        <v>27632</v>
      </c>
      <c r="C7407" s="1" t="s">
        <v>108</v>
      </c>
    </row>
    <row r="7408" spans="1:3" x14ac:dyDescent="0.25">
      <c r="A7408" s="1" t="s">
        <v>7174</v>
      </c>
      <c r="B7408" s="1" t="s">
        <v>27633</v>
      </c>
      <c r="C7408" s="1" t="s">
        <v>108</v>
      </c>
    </row>
    <row r="7409" spans="1:3" x14ac:dyDescent="0.25">
      <c r="A7409" s="1" t="s">
        <v>7175</v>
      </c>
      <c r="B7409" s="1" t="s">
        <v>27633</v>
      </c>
      <c r="C7409" s="1" t="s">
        <v>108</v>
      </c>
    </row>
    <row r="7410" spans="1:3" x14ac:dyDescent="0.25">
      <c r="A7410" s="1" t="s">
        <v>7176</v>
      </c>
      <c r="B7410" s="1" t="s">
        <v>27634</v>
      </c>
      <c r="C7410" s="1" t="s">
        <v>108</v>
      </c>
    </row>
    <row r="7411" spans="1:3" x14ac:dyDescent="0.25">
      <c r="A7411" s="1" t="s">
        <v>7177</v>
      </c>
      <c r="B7411" s="1" t="s">
        <v>27634</v>
      </c>
      <c r="C7411" s="1" t="s">
        <v>108</v>
      </c>
    </row>
    <row r="7412" spans="1:3" x14ac:dyDescent="0.25">
      <c r="A7412" s="1" t="s">
        <v>7178</v>
      </c>
      <c r="B7412" s="1" t="s">
        <v>27635</v>
      </c>
      <c r="C7412" s="1" t="s">
        <v>108</v>
      </c>
    </row>
    <row r="7413" spans="1:3" x14ac:dyDescent="0.25">
      <c r="A7413" s="1" t="s">
        <v>7179</v>
      </c>
      <c r="B7413" s="1" t="s">
        <v>27635</v>
      </c>
      <c r="C7413" s="1" t="s">
        <v>108</v>
      </c>
    </row>
    <row r="7414" spans="1:3" x14ac:dyDescent="0.25">
      <c r="A7414" s="1" t="s">
        <v>7180</v>
      </c>
      <c r="B7414" s="1" t="s">
        <v>27636</v>
      </c>
      <c r="C7414" s="1" t="s">
        <v>108</v>
      </c>
    </row>
    <row r="7415" spans="1:3" x14ac:dyDescent="0.25">
      <c r="A7415" s="1" t="s">
        <v>7181</v>
      </c>
      <c r="B7415" s="1" t="s">
        <v>27636</v>
      </c>
      <c r="C7415" s="1" t="s">
        <v>108</v>
      </c>
    </row>
    <row r="7416" spans="1:3" x14ac:dyDescent="0.25">
      <c r="A7416" s="1" t="s">
        <v>7182</v>
      </c>
      <c r="B7416" s="1" t="s">
        <v>27637</v>
      </c>
      <c r="C7416" s="1" t="s">
        <v>108</v>
      </c>
    </row>
    <row r="7417" spans="1:3" x14ac:dyDescent="0.25">
      <c r="A7417" s="1" t="s">
        <v>7183</v>
      </c>
      <c r="B7417" s="1" t="s">
        <v>27637</v>
      </c>
      <c r="C7417" s="1" t="s">
        <v>108</v>
      </c>
    </row>
    <row r="7418" spans="1:3" x14ac:dyDescent="0.25">
      <c r="A7418" s="1" t="s">
        <v>7184</v>
      </c>
      <c r="B7418" s="1" t="s">
        <v>27638</v>
      </c>
      <c r="C7418" s="1" t="s">
        <v>108</v>
      </c>
    </row>
    <row r="7419" spans="1:3" x14ac:dyDescent="0.25">
      <c r="A7419" s="1" t="s">
        <v>7185</v>
      </c>
      <c r="B7419" s="1" t="s">
        <v>27638</v>
      </c>
      <c r="C7419" s="1" t="s">
        <v>108</v>
      </c>
    </row>
    <row r="7420" spans="1:3" x14ac:dyDescent="0.25">
      <c r="A7420" s="1" t="s">
        <v>7186</v>
      </c>
      <c r="B7420" s="1" t="s">
        <v>27639</v>
      </c>
      <c r="C7420" s="1" t="s">
        <v>108</v>
      </c>
    </row>
    <row r="7421" spans="1:3" x14ac:dyDescent="0.25">
      <c r="A7421" s="1" t="s">
        <v>7187</v>
      </c>
      <c r="B7421" s="1" t="s">
        <v>27639</v>
      </c>
      <c r="C7421" s="1" t="s">
        <v>108</v>
      </c>
    </row>
    <row r="7422" spans="1:3" x14ac:dyDescent="0.25">
      <c r="A7422" s="1" t="s">
        <v>7188</v>
      </c>
      <c r="B7422" s="1" t="s">
        <v>27640</v>
      </c>
      <c r="C7422" s="1" t="s">
        <v>108</v>
      </c>
    </row>
    <row r="7423" spans="1:3" x14ac:dyDescent="0.25">
      <c r="A7423" s="1" t="s">
        <v>7189</v>
      </c>
      <c r="B7423" s="1" t="s">
        <v>27640</v>
      </c>
      <c r="C7423" s="1" t="s">
        <v>108</v>
      </c>
    </row>
    <row r="7424" spans="1:3" x14ac:dyDescent="0.25">
      <c r="A7424" s="1" t="s">
        <v>7190</v>
      </c>
      <c r="B7424" s="1" t="s">
        <v>27641</v>
      </c>
      <c r="C7424" s="1" t="s">
        <v>108</v>
      </c>
    </row>
    <row r="7425" spans="1:3" x14ac:dyDescent="0.25">
      <c r="A7425" s="1" t="s">
        <v>7191</v>
      </c>
      <c r="B7425" s="1" t="s">
        <v>27641</v>
      </c>
      <c r="C7425" s="1" t="s">
        <v>108</v>
      </c>
    </row>
    <row r="7426" spans="1:3" x14ac:dyDescent="0.25">
      <c r="A7426" s="1" t="s">
        <v>7192</v>
      </c>
      <c r="B7426" s="1" t="s">
        <v>27642</v>
      </c>
      <c r="C7426" s="1" t="s">
        <v>108</v>
      </c>
    </row>
    <row r="7427" spans="1:3" x14ac:dyDescent="0.25">
      <c r="A7427" s="1" t="s">
        <v>7193</v>
      </c>
      <c r="B7427" s="1" t="s">
        <v>27642</v>
      </c>
      <c r="C7427" s="1" t="s">
        <v>108</v>
      </c>
    </row>
    <row r="7428" spans="1:3" x14ac:dyDescent="0.25">
      <c r="A7428" s="1" t="s">
        <v>7194</v>
      </c>
      <c r="B7428" s="1" t="s">
        <v>27643</v>
      </c>
      <c r="C7428" s="1" t="s">
        <v>108</v>
      </c>
    </row>
    <row r="7429" spans="1:3" x14ac:dyDescent="0.25">
      <c r="A7429" s="1" t="s">
        <v>7195</v>
      </c>
      <c r="B7429" s="1" t="s">
        <v>27643</v>
      </c>
      <c r="C7429" s="1" t="s">
        <v>108</v>
      </c>
    </row>
    <row r="7430" spans="1:3" x14ac:dyDescent="0.25">
      <c r="A7430" s="1" t="s">
        <v>7196</v>
      </c>
      <c r="B7430" s="1" t="s">
        <v>27644</v>
      </c>
      <c r="C7430" s="1" t="s">
        <v>108</v>
      </c>
    </row>
    <row r="7431" spans="1:3" x14ac:dyDescent="0.25">
      <c r="A7431" s="1" t="s">
        <v>7197</v>
      </c>
      <c r="B7431" s="1" t="s">
        <v>27644</v>
      </c>
      <c r="C7431" s="1" t="s">
        <v>108</v>
      </c>
    </row>
    <row r="7432" spans="1:3" x14ac:dyDescent="0.25">
      <c r="A7432" s="1" t="s">
        <v>7198</v>
      </c>
      <c r="B7432" s="1" t="s">
        <v>27645</v>
      </c>
      <c r="C7432" s="1" t="s">
        <v>108</v>
      </c>
    </row>
    <row r="7433" spans="1:3" x14ac:dyDescent="0.25">
      <c r="A7433" s="1" t="s">
        <v>7199</v>
      </c>
      <c r="B7433" s="1" t="s">
        <v>27645</v>
      </c>
      <c r="C7433" s="1" t="s">
        <v>108</v>
      </c>
    </row>
    <row r="7434" spans="1:3" x14ac:dyDescent="0.25">
      <c r="A7434" s="1" t="s">
        <v>7200</v>
      </c>
      <c r="B7434" s="1" t="s">
        <v>27646</v>
      </c>
      <c r="C7434" s="1" t="s">
        <v>108</v>
      </c>
    </row>
    <row r="7435" spans="1:3" x14ac:dyDescent="0.25">
      <c r="A7435" s="1" t="s">
        <v>7201</v>
      </c>
      <c r="B7435" s="1" t="s">
        <v>27646</v>
      </c>
      <c r="C7435" s="1" t="s">
        <v>108</v>
      </c>
    </row>
    <row r="7436" spans="1:3" x14ac:dyDescent="0.25">
      <c r="A7436" s="1" t="s">
        <v>7202</v>
      </c>
      <c r="B7436" s="1" t="s">
        <v>27647</v>
      </c>
      <c r="C7436" s="1" t="s">
        <v>108</v>
      </c>
    </row>
    <row r="7437" spans="1:3" x14ac:dyDescent="0.25">
      <c r="A7437" s="1" t="s">
        <v>7203</v>
      </c>
      <c r="B7437" s="1" t="s">
        <v>27647</v>
      </c>
      <c r="C7437" s="1" t="s">
        <v>108</v>
      </c>
    </row>
    <row r="7438" spans="1:3" x14ac:dyDescent="0.25">
      <c r="A7438" s="1" t="s">
        <v>7204</v>
      </c>
      <c r="B7438" s="1" t="s">
        <v>27648</v>
      </c>
      <c r="C7438" s="1" t="s">
        <v>108</v>
      </c>
    </row>
    <row r="7439" spans="1:3" x14ac:dyDescent="0.25">
      <c r="A7439" s="1" t="s">
        <v>7205</v>
      </c>
      <c r="B7439" s="1" t="s">
        <v>27648</v>
      </c>
      <c r="C7439" s="1" t="s">
        <v>108</v>
      </c>
    </row>
    <row r="7440" spans="1:3" x14ac:dyDescent="0.25">
      <c r="A7440" s="1" t="s">
        <v>7206</v>
      </c>
      <c r="B7440" s="1" t="s">
        <v>27649</v>
      </c>
      <c r="C7440" s="1" t="s">
        <v>108</v>
      </c>
    </row>
    <row r="7441" spans="1:3" x14ac:dyDescent="0.25">
      <c r="A7441" s="1" t="s">
        <v>7207</v>
      </c>
      <c r="B7441" s="1" t="s">
        <v>27649</v>
      </c>
      <c r="C7441" s="1" t="s">
        <v>108</v>
      </c>
    </row>
    <row r="7442" spans="1:3" x14ac:dyDescent="0.25">
      <c r="A7442" s="1" t="s">
        <v>7208</v>
      </c>
      <c r="B7442" s="1" t="s">
        <v>27650</v>
      </c>
      <c r="C7442" s="1" t="s">
        <v>108</v>
      </c>
    </row>
    <row r="7443" spans="1:3" x14ac:dyDescent="0.25">
      <c r="A7443" s="1" t="s">
        <v>7209</v>
      </c>
      <c r="B7443" s="1" t="s">
        <v>27650</v>
      </c>
      <c r="C7443" s="1" t="s">
        <v>108</v>
      </c>
    </row>
    <row r="7444" spans="1:3" x14ac:dyDescent="0.25">
      <c r="A7444" s="1" t="s">
        <v>7210</v>
      </c>
      <c r="B7444" s="1" t="s">
        <v>27651</v>
      </c>
      <c r="C7444" s="1" t="s">
        <v>108</v>
      </c>
    </row>
    <row r="7445" spans="1:3" x14ac:dyDescent="0.25">
      <c r="A7445" s="1" t="s">
        <v>7211</v>
      </c>
      <c r="B7445" s="1" t="s">
        <v>27651</v>
      </c>
      <c r="C7445" s="1" t="s">
        <v>108</v>
      </c>
    </row>
    <row r="7446" spans="1:3" x14ac:dyDescent="0.25">
      <c r="A7446" s="1" t="s">
        <v>7212</v>
      </c>
      <c r="B7446" s="1" t="s">
        <v>27652</v>
      </c>
      <c r="C7446" s="1" t="s">
        <v>108</v>
      </c>
    </row>
    <row r="7447" spans="1:3" x14ac:dyDescent="0.25">
      <c r="A7447" s="1" t="s">
        <v>7213</v>
      </c>
      <c r="B7447" s="1" t="s">
        <v>27652</v>
      </c>
      <c r="C7447" s="1" t="s">
        <v>108</v>
      </c>
    </row>
    <row r="7448" spans="1:3" x14ac:dyDescent="0.25">
      <c r="A7448" s="1" t="s">
        <v>7214</v>
      </c>
      <c r="B7448" s="1" t="s">
        <v>27653</v>
      </c>
      <c r="C7448" s="1" t="s">
        <v>108</v>
      </c>
    </row>
    <row r="7449" spans="1:3" x14ac:dyDescent="0.25">
      <c r="A7449" s="1" t="s">
        <v>7215</v>
      </c>
      <c r="B7449" s="1" t="s">
        <v>27653</v>
      </c>
      <c r="C7449" s="1" t="s">
        <v>108</v>
      </c>
    </row>
    <row r="7450" spans="1:3" x14ac:dyDescent="0.25">
      <c r="A7450" s="1" t="s">
        <v>7216</v>
      </c>
      <c r="B7450" s="1" t="s">
        <v>27654</v>
      </c>
      <c r="C7450" s="1" t="s">
        <v>108</v>
      </c>
    </row>
    <row r="7451" spans="1:3" x14ac:dyDescent="0.25">
      <c r="A7451" s="1" t="s">
        <v>7217</v>
      </c>
      <c r="B7451" s="1" t="s">
        <v>27654</v>
      </c>
      <c r="C7451" s="1" t="s">
        <v>108</v>
      </c>
    </row>
    <row r="7452" spans="1:3" x14ac:dyDescent="0.25">
      <c r="A7452" s="1" t="s">
        <v>7218</v>
      </c>
      <c r="B7452" s="1" t="s">
        <v>27655</v>
      </c>
      <c r="C7452" s="1" t="s">
        <v>108</v>
      </c>
    </row>
    <row r="7453" spans="1:3" x14ac:dyDescent="0.25">
      <c r="A7453" s="1" t="s">
        <v>7219</v>
      </c>
      <c r="B7453" s="1" t="s">
        <v>27655</v>
      </c>
      <c r="C7453" s="1" t="s">
        <v>108</v>
      </c>
    </row>
    <row r="7454" spans="1:3" x14ac:dyDescent="0.25">
      <c r="A7454" s="1" t="s">
        <v>7220</v>
      </c>
      <c r="B7454" s="1" t="s">
        <v>27656</v>
      </c>
      <c r="C7454" s="1" t="s">
        <v>108</v>
      </c>
    </row>
    <row r="7455" spans="1:3" x14ac:dyDescent="0.25">
      <c r="A7455" s="1" t="s">
        <v>7221</v>
      </c>
      <c r="B7455" s="1" t="s">
        <v>27656</v>
      </c>
      <c r="C7455" s="1" t="s">
        <v>108</v>
      </c>
    </row>
    <row r="7456" spans="1:3" x14ac:dyDescent="0.25">
      <c r="A7456" s="1" t="s">
        <v>7222</v>
      </c>
      <c r="B7456" s="1" t="s">
        <v>27657</v>
      </c>
      <c r="C7456" s="1" t="s">
        <v>108</v>
      </c>
    </row>
    <row r="7457" spans="1:3" x14ac:dyDescent="0.25">
      <c r="A7457" s="1" t="s">
        <v>7223</v>
      </c>
      <c r="B7457" s="1" t="s">
        <v>27657</v>
      </c>
      <c r="C7457" s="1" t="s">
        <v>108</v>
      </c>
    </row>
    <row r="7458" spans="1:3" x14ac:dyDescent="0.25">
      <c r="A7458" s="1" t="s">
        <v>7224</v>
      </c>
      <c r="B7458" s="1" t="s">
        <v>27658</v>
      </c>
      <c r="C7458" s="1" t="s">
        <v>108</v>
      </c>
    </row>
    <row r="7459" spans="1:3" x14ac:dyDescent="0.25">
      <c r="A7459" s="1" t="s">
        <v>7225</v>
      </c>
      <c r="B7459" s="1" t="s">
        <v>27658</v>
      </c>
      <c r="C7459" s="1" t="s">
        <v>108</v>
      </c>
    </row>
    <row r="7460" spans="1:3" x14ac:dyDescent="0.25">
      <c r="A7460" s="1" t="s">
        <v>7226</v>
      </c>
      <c r="B7460" s="1" t="s">
        <v>27659</v>
      </c>
      <c r="C7460" s="1" t="s">
        <v>108</v>
      </c>
    </row>
    <row r="7461" spans="1:3" x14ac:dyDescent="0.25">
      <c r="A7461" s="1" t="s">
        <v>7227</v>
      </c>
      <c r="B7461" s="1" t="s">
        <v>27659</v>
      </c>
      <c r="C7461" s="1" t="s">
        <v>108</v>
      </c>
    </row>
    <row r="7462" spans="1:3" x14ac:dyDescent="0.25">
      <c r="A7462" s="1" t="s">
        <v>7228</v>
      </c>
      <c r="B7462" s="1" t="s">
        <v>27660</v>
      </c>
      <c r="C7462" s="1" t="s">
        <v>108</v>
      </c>
    </row>
    <row r="7463" spans="1:3" x14ac:dyDescent="0.25">
      <c r="A7463" s="1" t="s">
        <v>7229</v>
      </c>
      <c r="B7463" s="1" t="s">
        <v>27660</v>
      </c>
      <c r="C7463" s="1" t="s">
        <v>108</v>
      </c>
    </row>
    <row r="7464" spans="1:3" x14ac:dyDescent="0.25">
      <c r="A7464" s="1" t="s">
        <v>7230</v>
      </c>
      <c r="B7464" s="1" t="s">
        <v>27661</v>
      </c>
      <c r="C7464" s="1" t="s">
        <v>108</v>
      </c>
    </row>
    <row r="7465" spans="1:3" x14ac:dyDescent="0.25">
      <c r="A7465" s="1" t="s">
        <v>7231</v>
      </c>
      <c r="B7465" s="1" t="s">
        <v>27661</v>
      </c>
      <c r="C7465" s="1" t="s">
        <v>108</v>
      </c>
    </row>
    <row r="7466" spans="1:3" x14ac:dyDescent="0.25">
      <c r="A7466" s="1" t="s">
        <v>7232</v>
      </c>
      <c r="B7466" s="1" t="s">
        <v>27662</v>
      </c>
      <c r="C7466" s="1" t="s">
        <v>108</v>
      </c>
    </row>
    <row r="7467" spans="1:3" x14ac:dyDescent="0.25">
      <c r="A7467" s="1" t="s">
        <v>7233</v>
      </c>
      <c r="B7467" s="1" t="s">
        <v>27662</v>
      </c>
      <c r="C7467" s="1" t="s">
        <v>108</v>
      </c>
    </row>
    <row r="7468" spans="1:3" x14ac:dyDescent="0.25">
      <c r="A7468" s="1" t="s">
        <v>7234</v>
      </c>
      <c r="B7468" s="1" t="s">
        <v>27663</v>
      </c>
      <c r="C7468" s="1" t="s">
        <v>108</v>
      </c>
    </row>
    <row r="7469" spans="1:3" x14ac:dyDescent="0.25">
      <c r="A7469" s="1" t="s">
        <v>7235</v>
      </c>
      <c r="B7469" s="1" t="s">
        <v>27663</v>
      </c>
      <c r="C7469" s="1" t="s">
        <v>108</v>
      </c>
    </row>
    <row r="7470" spans="1:3" x14ac:dyDescent="0.25">
      <c r="A7470" s="1" t="s">
        <v>7236</v>
      </c>
      <c r="B7470" s="1" t="s">
        <v>27664</v>
      </c>
      <c r="C7470" s="1" t="s">
        <v>108</v>
      </c>
    </row>
    <row r="7471" spans="1:3" x14ac:dyDescent="0.25">
      <c r="A7471" s="1" t="s">
        <v>7237</v>
      </c>
      <c r="B7471" s="1" t="s">
        <v>27664</v>
      </c>
      <c r="C7471" s="1" t="s">
        <v>108</v>
      </c>
    </row>
    <row r="7472" spans="1:3" x14ac:dyDescent="0.25">
      <c r="A7472" s="1" t="s">
        <v>7238</v>
      </c>
      <c r="B7472" s="1" t="s">
        <v>27665</v>
      </c>
      <c r="C7472" s="1" t="s">
        <v>108</v>
      </c>
    </row>
    <row r="7473" spans="1:3" x14ac:dyDescent="0.25">
      <c r="A7473" s="1" t="s">
        <v>7239</v>
      </c>
      <c r="B7473" s="1" t="s">
        <v>27665</v>
      </c>
      <c r="C7473" s="1" t="s">
        <v>108</v>
      </c>
    </row>
    <row r="7474" spans="1:3" x14ac:dyDescent="0.25">
      <c r="A7474" s="1" t="s">
        <v>7240</v>
      </c>
      <c r="B7474" s="1" t="s">
        <v>27666</v>
      </c>
      <c r="C7474" s="1" t="s">
        <v>108</v>
      </c>
    </row>
    <row r="7475" spans="1:3" x14ac:dyDescent="0.25">
      <c r="A7475" s="1" t="s">
        <v>7241</v>
      </c>
      <c r="B7475" s="1" t="s">
        <v>27666</v>
      </c>
      <c r="C7475" s="1" t="s">
        <v>108</v>
      </c>
    </row>
    <row r="7476" spans="1:3" x14ac:dyDescent="0.25">
      <c r="A7476" s="1" t="s">
        <v>7242</v>
      </c>
      <c r="B7476" s="1" t="s">
        <v>27667</v>
      </c>
      <c r="C7476" s="1" t="s">
        <v>108</v>
      </c>
    </row>
    <row r="7477" spans="1:3" x14ac:dyDescent="0.25">
      <c r="A7477" s="1" t="s">
        <v>7243</v>
      </c>
      <c r="B7477" s="1" t="s">
        <v>27667</v>
      </c>
      <c r="C7477" s="1" t="s">
        <v>108</v>
      </c>
    </row>
    <row r="7478" spans="1:3" x14ac:dyDescent="0.25">
      <c r="A7478" s="1" t="s">
        <v>7244</v>
      </c>
      <c r="B7478" s="1" t="s">
        <v>27668</v>
      </c>
      <c r="C7478" s="1" t="s">
        <v>108</v>
      </c>
    </row>
    <row r="7479" spans="1:3" x14ac:dyDescent="0.25">
      <c r="A7479" s="1" t="s">
        <v>7245</v>
      </c>
      <c r="B7479" s="1" t="s">
        <v>27668</v>
      </c>
      <c r="C7479" s="1" t="s">
        <v>108</v>
      </c>
    </row>
    <row r="7480" spans="1:3" x14ac:dyDescent="0.25">
      <c r="A7480" s="1" t="s">
        <v>7246</v>
      </c>
      <c r="B7480" s="1" t="s">
        <v>27669</v>
      </c>
      <c r="C7480" s="1" t="s">
        <v>108</v>
      </c>
    </row>
    <row r="7481" spans="1:3" x14ac:dyDescent="0.25">
      <c r="A7481" s="1" t="s">
        <v>7247</v>
      </c>
      <c r="B7481" s="1" t="s">
        <v>27669</v>
      </c>
      <c r="C7481" s="1" t="s">
        <v>108</v>
      </c>
    </row>
    <row r="7482" spans="1:3" x14ac:dyDescent="0.25">
      <c r="A7482" s="1" t="s">
        <v>7248</v>
      </c>
      <c r="B7482" s="1" t="s">
        <v>27670</v>
      </c>
      <c r="C7482" s="1" t="s">
        <v>108</v>
      </c>
    </row>
    <row r="7483" spans="1:3" x14ac:dyDescent="0.25">
      <c r="A7483" s="1" t="s">
        <v>7249</v>
      </c>
      <c r="B7483" s="1" t="s">
        <v>27670</v>
      </c>
      <c r="C7483" s="1" t="s">
        <v>108</v>
      </c>
    </row>
    <row r="7484" spans="1:3" x14ac:dyDescent="0.25">
      <c r="A7484" s="1" t="s">
        <v>7250</v>
      </c>
      <c r="B7484" s="1" t="s">
        <v>27671</v>
      </c>
      <c r="C7484" s="1" t="s">
        <v>108</v>
      </c>
    </row>
    <row r="7485" spans="1:3" x14ac:dyDescent="0.25">
      <c r="A7485" s="1" t="s">
        <v>7251</v>
      </c>
      <c r="B7485" s="1" t="s">
        <v>27671</v>
      </c>
      <c r="C7485" s="1" t="s">
        <v>108</v>
      </c>
    </row>
    <row r="7486" spans="1:3" x14ac:dyDescent="0.25">
      <c r="A7486" s="1" t="s">
        <v>7252</v>
      </c>
      <c r="B7486" s="1" t="s">
        <v>27672</v>
      </c>
      <c r="C7486" s="1" t="s">
        <v>108</v>
      </c>
    </row>
    <row r="7487" spans="1:3" x14ac:dyDescent="0.25">
      <c r="A7487" s="1" t="s">
        <v>7253</v>
      </c>
      <c r="B7487" s="1" t="s">
        <v>27672</v>
      </c>
      <c r="C7487" s="1" t="s">
        <v>108</v>
      </c>
    </row>
    <row r="7488" spans="1:3" x14ac:dyDescent="0.25">
      <c r="A7488" s="1" t="s">
        <v>7254</v>
      </c>
      <c r="B7488" s="1" t="s">
        <v>27673</v>
      </c>
      <c r="C7488" s="1" t="s">
        <v>108</v>
      </c>
    </row>
    <row r="7489" spans="1:3" x14ac:dyDescent="0.25">
      <c r="A7489" s="1" t="s">
        <v>7255</v>
      </c>
      <c r="B7489" s="1" t="s">
        <v>27673</v>
      </c>
      <c r="C7489" s="1" t="s">
        <v>108</v>
      </c>
    </row>
    <row r="7490" spans="1:3" x14ac:dyDescent="0.25">
      <c r="A7490" s="1" t="s">
        <v>7256</v>
      </c>
      <c r="B7490" s="1" t="s">
        <v>27674</v>
      </c>
      <c r="C7490" s="1" t="s">
        <v>108</v>
      </c>
    </row>
    <row r="7491" spans="1:3" x14ac:dyDescent="0.25">
      <c r="A7491" s="1" t="s">
        <v>7257</v>
      </c>
      <c r="B7491" s="1" t="s">
        <v>27674</v>
      </c>
      <c r="C7491" s="1" t="s">
        <v>108</v>
      </c>
    </row>
    <row r="7492" spans="1:3" x14ac:dyDescent="0.25">
      <c r="A7492" s="1" t="s">
        <v>7258</v>
      </c>
      <c r="B7492" s="1" t="s">
        <v>27675</v>
      </c>
      <c r="C7492" s="1" t="s">
        <v>108</v>
      </c>
    </row>
    <row r="7493" spans="1:3" x14ac:dyDescent="0.25">
      <c r="A7493" s="1" t="s">
        <v>7259</v>
      </c>
      <c r="B7493" s="1" t="s">
        <v>27675</v>
      </c>
      <c r="C7493" s="1" t="s">
        <v>108</v>
      </c>
    </row>
    <row r="7494" spans="1:3" x14ac:dyDescent="0.25">
      <c r="A7494" s="1" t="s">
        <v>7260</v>
      </c>
      <c r="B7494" s="1" t="s">
        <v>27676</v>
      </c>
      <c r="C7494" s="1" t="s">
        <v>108</v>
      </c>
    </row>
    <row r="7495" spans="1:3" x14ac:dyDescent="0.25">
      <c r="A7495" s="1" t="s">
        <v>7261</v>
      </c>
      <c r="B7495" s="1" t="s">
        <v>27676</v>
      </c>
      <c r="C7495" s="1" t="s">
        <v>108</v>
      </c>
    </row>
    <row r="7496" spans="1:3" x14ac:dyDescent="0.25">
      <c r="A7496" s="1" t="s">
        <v>7262</v>
      </c>
      <c r="B7496" s="1" t="s">
        <v>27677</v>
      </c>
      <c r="C7496" s="1" t="s">
        <v>108</v>
      </c>
    </row>
    <row r="7497" spans="1:3" x14ac:dyDescent="0.25">
      <c r="A7497" s="1" t="s">
        <v>7263</v>
      </c>
      <c r="B7497" s="1" t="s">
        <v>27677</v>
      </c>
      <c r="C7497" s="1" t="s">
        <v>108</v>
      </c>
    </row>
    <row r="7498" spans="1:3" x14ac:dyDescent="0.25">
      <c r="A7498" s="1" t="s">
        <v>7264</v>
      </c>
      <c r="B7498" s="1" t="s">
        <v>27678</v>
      </c>
      <c r="C7498" s="1" t="s">
        <v>108</v>
      </c>
    </row>
    <row r="7499" spans="1:3" x14ac:dyDescent="0.25">
      <c r="A7499" s="1" t="s">
        <v>7265</v>
      </c>
      <c r="B7499" s="1" t="s">
        <v>27678</v>
      </c>
      <c r="C7499" s="1" t="s">
        <v>108</v>
      </c>
    </row>
    <row r="7500" spans="1:3" x14ac:dyDescent="0.25">
      <c r="A7500" s="1" t="s">
        <v>7266</v>
      </c>
      <c r="B7500" s="1" t="s">
        <v>27679</v>
      </c>
      <c r="C7500" s="1" t="s">
        <v>108</v>
      </c>
    </row>
    <row r="7501" spans="1:3" x14ac:dyDescent="0.25">
      <c r="A7501" s="1" t="s">
        <v>7267</v>
      </c>
      <c r="B7501" s="1" t="s">
        <v>27679</v>
      </c>
      <c r="C7501" s="1" t="s">
        <v>108</v>
      </c>
    </row>
    <row r="7502" spans="1:3" x14ac:dyDescent="0.25">
      <c r="A7502" s="1" t="s">
        <v>7268</v>
      </c>
      <c r="B7502" s="1" t="s">
        <v>27680</v>
      </c>
      <c r="C7502" s="1" t="s">
        <v>108</v>
      </c>
    </row>
    <row r="7503" spans="1:3" x14ac:dyDescent="0.25">
      <c r="A7503" s="1" t="s">
        <v>7269</v>
      </c>
      <c r="B7503" s="1" t="s">
        <v>27680</v>
      </c>
      <c r="C7503" s="1" t="s">
        <v>108</v>
      </c>
    </row>
    <row r="7504" spans="1:3" x14ac:dyDescent="0.25">
      <c r="A7504" s="1" t="s">
        <v>7270</v>
      </c>
      <c r="B7504" s="1" t="s">
        <v>27681</v>
      </c>
      <c r="C7504" s="1" t="s">
        <v>108</v>
      </c>
    </row>
    <row r="7505" spans="1:3" x14ac:dyDescent="0.25">
      <c r="A7505" s="1" t="s">
        <v>7271</v>
      </c>
      <c r="B7505" s="1" t="s">
        <v>27681</v>
      </c>
      <c r="C7505" s="1" t="s">
        <v>108</v>
      </c>
    </row>
    <row r="7506" spans="1:3" x14ac:dyDescent="0.25">
      <c r="A7506" s="1" t="s">
        <v>7272</v>
      </c>
      <c r="B7506" s="1" t="s">
        <v>27682</v>
      </c>
      <c r="C7506" s="1" t="s">
        <v>108</v>
      </c>
    </row>
    <row r="7507" spans="1:3" x14ac:dyDescent="0.25">
      <c r="A7507" s="1" t="s">
        <v>7273</v>
      </c>
      <c r="B7507" s="1" t="s">
        <v>27682</v>
      </c>
      <c r="C7507" s="1" t="s">
        <v>108</v>
      </c>
    </row>
    <row r="7508" spans="1:3" x14ac:dyDescent="0.25">
      <c r="A7508" s="1" t="s">
        <v>7274</v>
      </c>
      <c r="B7508" s="1" t="s">
        <v>27683</v>
      </c>
      <c r="C7508" s="1" t="s">
        <v>108</v>
      </c>
    </row>
    <row r="7509" spans="1:3" x14ac:dyDescent="0.25">
      <c r="A7509" s="1" t="s">
        <v>7275</v>
      </c>
      <c r="B7509" s="1" t="s">
        <v>27683</v>
      </c>
      <c r="C7509" s="1" t="s">
        <v>108</v>
      </c>
    </row>
    <row r="7510" spans="1:3" x14ac:dyDescent="0.25">
      <c r="A7510" s="1" t="s">
        <v>7276</v>
      </c>
      <c r="B7510" s="1" t="s">
        <v>27684</v>
      </c>
      <c r="C7510" s="1" t="s">
        <v>108</v>
      </c>
    </row>
    <row r="7511" spans="1:3" x14ac:dyDescent="0.25">
      <c r="A7511" s="1" t="s">
        <v>7277</v>
      </c>
      <c r="B7511" s="1" t="s">
        <v>27684</v>
      </c>
      <c r="C7511" s="1" t="s">
        <v>108</v>
      </c>
    </row>
    <row r="7512" spans="1:3" x14ac:dyDescent="0.25">
      <c r="A7512" s="1" t="s">
        <v>7278</v>
      </c>
      <c r="B7512" s="1" t="s">
        <v>27685</v>
      </c>
      <c r="C7512" s="1" t="s">
        <v>108</v>
      </c>
    </row>
    <row r="7513" spans="1:3" x14ac:dyDescent="0.25">
      <c r="A7513" s="1" t="s">
        <v>7279</v>
      </c>
      <c r="B7513" s="1" t="s">
        <v>27685</v>
      </c>
      <c r="C7513" s="1" t="s">
        <v>108</v>
      </c>
    </row>
    <row r="7514" spans="1:3" x14ac:dyDescent="0.25">
      <c r="A7514" s="1" t="s">
        <v>7280</v>
      </c>
      <c r="B7514" s="1" t="s">
        <v>27686</v>
      </c>
      <c r="C7514" s="1" t="s">
        <v>108</v>
      </c>
    </row>
    <row r="7515" spans="1:3" x14ac:dyDescent="0.25">
      <c r="A7515" s="1" t="s">
        <v>7281</v>
      </c>
      <c r="B7515" s="1" t="s">
        <v>27686</v>
      </c>
      <c r="C7515" s="1" t="s">
        <v>108</v>
      </c>
    </row>
    <row r="7516" spans="1:3" x14ac:dyDescent="0.25">
      <c r="A7516" s="1" t="s">
        <v>7282</v>
      </c>
      <c r="B7516" s="1" t="s">
        <v>27687</v>
      </c>
      <c r="C7516" s="1" t="s">
        <v>108</v>
      </c>
    </row>
    <row r="7517" spans="1:3" x14ac:dyDescent="0.25">
      <c r="A7517" s="1" t="s">
        <v>7283</v>
      </c>
      <c r="B7517" s="1" t="s">
        <v>27687</v>
      </c>
      <c r="C7517" s="1" t="s">
        <v>108</v>
      </c>
    </row>
    <row r="7518" spans="1:3" x14ac:dyDescent="0.25">
      <c r="A7518" s="1" t="s">
        <v>7284</v>
      </c>
      <c r="B7518" s="1" t="s">
        <v>27688</v>
      </c>
      <c r="C7518" s="1" t="s">
        <v>108</v>
      </c>
    </row>
    <row r="7519" spans="1:3" x14ac:dyDescent="0.25">
      <c r="A7519" s="1" t="s">
        <v>7285</v>
      </c>
      <c r="B7519" s="1" t="s">
        <v>27688</v>
      </c>
      <c r="C7519" s="1" t="s">
        <v>108</v>
      </c>
    </row>
    <row r="7520" spans="1:3" x14ac:dyDescent="0.25">
      <c r="A7520" s="1" t="s">
        <v>7286</v>
      </c>
      <c r="B7520" s="1" t="s">
        <v>27689</v>
      </c>
      <c r="C7520" s="1" t="s">
        <v>108</v>
      </c>
    </row>
    <row r="7521" spans="1:3" x14ac:dyDescent="0.25">
      <c r="A7521" s="1" t="s">
        <v>7287</v>
      </c>
      <c r="B7521" s="1" t="s">
        <v>27689</v>
      </c>
      <c r="C7521" s="1" t="s">
        <v>108</v>
      </c>
    </row>
    <row r="7522" spans="1:3" x14ac:dyDescent="0.25">
      <c r="A7522" s="1" t="s">
        <v>7288</v>
      </c>
      <c r="B7522" s="1" t="s">
        <v>27690</v>
      </c>
      <c r="C7522" s="1" t="s">
        <v>108</v>
      </c>
    </row>
    <row r="7523" spans="1:3" x14ac:dyDescent="0.25">
      <c r="A7523" s="1" t="s">
        <v>7289</v>
      </c>
      <c r="B7523" s="1" t="s">
        <v>27690</v>
      </c>
      <c r="C7523" s="1" t="s">
        <v>108</v>
      </c>
    </row>
    <row r="7524" spans="1:3" x14ac:dyDescent="0.25">
      <c r="A7524" s="1" t="s">
        <v>7290</v>
      </c>
      <c r="B7524" s="1" t="s">
        <v>27691</v>
      </c>
      <c r="C7524" s="1" t="s">
        <v>108</v>
      </c>
    </row>
    <row r="7525" spans="1:3" x14ac:dyDescent="0.25">
      <c r="A7525" s="1" t="s">
        <v>7291</v>
      </c>
      <c r="B7525" s="1" t="s">
        <v>27691</v>
      </c>
      <c r="C7525" s="1" t="s">
        <v>108</v>
      </c>
    </row>
    <row r="7526" spans="1:3" x14ac:dyDescent="0.25">
      <c r="A7526" s="1" t="s">
        <v>7292</v>
      </c>
      <c r="B7526" s="1" t="s">
        <v>27692</v>
      </c>
      <c r="C7526" s="1" t="s">
        <v>108</v>
      </c>
    </row>
    <row r="7527" spans="1:3" x14ac:dyDescent="0.25">
      <c r="A7527" s="1" t="s">
        <v>7293</v>
      </c>
      <c r="B7527" s="1" t="s">
        <v>27692</v>
      </c>
      <c r="C7527" s="1" t="s">
        <v>108</v>
      </c>
    </row>
    <row r="7528" spans="1:3" x14ac:dyDescent="0.25">
      <c r="A7528" s="1" t="s">
        <v>7294</v>
      </c>
      <c r="B7528" s="1" t="s">
        <v>27693</v>
      </c>
      <c r="C7528" s="1" t="s">
        <v>108</v>
      </c>
    </row>
    <row r="7529" spans="1:3" x14ac:dyDescent="0.25">
      <c r="A7529" s="1" t="s">
        <v>7295</v>
      </c>
      <c r="B7529" s="1" t="s">
        <v>27693</v>
      </c>
      <c r="C7529" s="1" t="s">
        <v>108</v>
      </c>
    </row>
    <row r="7530" spans="1:3" x14ac:dyDescent="0.25">
      <c r="A7530" s="1" t="s">
        <v>7296</v>
      </c>
      <c r="B7530" s="1" t="s">
        <v>27694</v>
      </c>
      <c r="C7530" s="1" t="s">
        <v>108</v>
      </c>
    </row>
    <row r="7531" spans="1:3" x14ac:dyDescent="0.25">
      <c r="A7531" s="1" t="s">
        <v>7297</v>
      </c>
      <c r="B7531" s="1" t="s">
        <v>27694</v>
      </c>
      <c r="C7531" s="1" t="s">
        <v>108</v>
      </c>
    </row>
    <row r="7532" spans="1:3" x14ac:dyDescent="0.25">
      <c r="A7532" s="1" t="s">
        <v>7298</v>
      </c>
      <c r="B7532" s="1" t="s">
        <v>27695</v>
      </c>
      <c r="C7532" s="1" t="s">
        <v>108</v>
      </c>
    </row>
    <row r="7533" spans="1:3" x14ac:dyDescent="0.25">
      <c r="A7533" s="1" t="s">
        <v>7299</v>
      </c>
      <c r="B7533" s="1" t="s">
        <v>27695</v>
      </c>
      <c r="C7533" s="1" t="s">
        <v>108</v>
      </c>
    </row>
    <row r="7534" spans="1:3" x14ac:dyDescent="0.25">
      <c r="A7534" s="1" t="s">
        <v>7300</v>
      </c>
      <c r="B7534" s="1" t="s">
        <v>27696</v>
      </c>
      <c r="C7534" s="1" t="s">
        <v>108</v>
      </c>
    </row>
    <row r="7535" spans="1:3" x14ac:dyDescent="0.25">
      <c r="A7535" s="1" t="s">
        <v>7301</v>
      </c>
      <c r="B7535" s="1" t="s">
        <v>27696</v>
      </c>
      <c r="C7535" s="1" t="s">
        <v>108</v>
      </c>
    </row>
    <row r="7536" spans="1:3" x14ac:dyDescent="0.25">
      <c r="A7536" s="1" t="s">
        <v>7302</v>
      </c>
      <c r="B7536" s="1" t="s">
        <v>27697</v>
      </c>
      <c r="C7536" s="1" t="s">
        <v>108</v>
      </c>
    </row>
    <row r="7537" spans="1:3" x14ac:dyDescent="0.25">
      <c r="A7537" s="1" t="s">
        <v>7303</v>
      </c>
      <c r="B7537" s="1" t="s">
        <v>27697</v>
      </c>
      <c r="C7537" s="1" t="s">
        <v>108</v>
      </c>
    </row>
    <row r="7538" spans="1:3" x14ac:dyDescent="0.25">
      <c r="A7538" s="1" t="s">
        <v>7304</v>
      </c>
      <c r="B7538" s="1" t="s">
        <v>27698</v>
      </c>
      <c r="C7538" s="1" t="s">
        <v>108</v>
      </c>
    </row>
    <row r="7539" spans="1:3" x14ac:dyDescent="0.25">
      <c r="A7539" s="1" t="s">
        <v>7305</v>
      </c>
      <c r="B7539" s="1" t="s">
        <v>27698</v>
      </c>
      <c r="C7539" s="1" t="s">
        <v>108</v>
      </c>
    </row>
    <row r="7540" spans="1:3" x14ac:dyDescent="0.25">
      <c r="A7540" s="1" t="s">
        <v>7306</v>
      </c>
      <c r="B7540" s="1" t="s">
        <v>27699</v>
      </c>
      <c r="C7540" s="1" t="s">
        <v>4</v>
      </c>
    </row>
    <row r="7541" spans="1:3" x14ac:dyDescent="0.25">
      <c r="A7541" s="1" t="s">
        <v>7307</v>
      </c>
      <c r="B7541" s="1" t="s">
        <v>27699</v>
      </c>
      <c r="C7541" s="1" t="s">
        <v>4</v>
      </c>
    </row>
    <row r="7542" spans="1:3" x14ac:dyDescent="0.25">
      <c r="A7542" s="1" t="s">
        <v>7308</v>
      </c>
      <c r="B7542" s="1" t="s">
        <v>27700</v>
      </c>
      <c r="C7542" s="1" t="s">
        <v>4</v>
      </c>
    </row>
    <row r="7543" spans="1:3" x14ac:dyDescent="0.25">
      <c r="A7543" s="1" t="s">
        <v>7309</v>
      </c>
      <c r="B7543" s="1" t="s">
        <v>27700</v>
      </c>
      <c r="C7543" s="1" t="s">
        <v>4</v>
      </c>
    </row>
    <row r="7544" spans="1:3" x14ac:dyDescent="0.25">
      <c r="A7544" s="1" t="s">
        <v>7310</v>
      </c>
      <c r="B7544" s="1" t="s">
        <v>27701</v>
      </c>
      <c r="C7544" s="1" t="s">
        <v>4</v>
      </c>
    </row>
    <row r="7545" spans="1:3" x14ac:dyDescent="0.25">
      <c r="A7545" s="1" t="s">
        <v>7311</v>
      </c>
      <c r="B7545" s="1" t="s">
        <v>27701</v>
      </c>
      <c r="C7545" s="1" t="s">
        <v>4</v>
      </c>
    </row>
    <row r="7546" spans="1:3" x14ac:dyDescent="0.25">
      <c r="A7546" s="1" t="s">
        <v>7312</v>
      </c>
      <c r="B7546" s="1" t="s">
        <v>27702</v>
      </c>
      <c r="C7546" s="1" t="s">
        <v>4</v>
      </c>
    </row>
    <row r="7547" spans="1:3" x14ac:dyDescent="0.25">
      <c r="A7547" s="1" t="s">
        <v>7313</v>
      </c>
      <c r="B7547" s="1" t="s">
        <v>27702</v>
      </c>
      <c r="C7547" s="1" t="s">
        <v>4</v>
      </c>
    </row>
    <row r="7548" spans="1:3" x14ac:dyDescent="0.25">
      <c r="A7548" s="1" t="s">
        <v>7314</v>
      </c>
      <c r="B7548" s="1" t="s">
        <v>27703</v>
      </c>
      <c r="C7548" s="1" t="s">
        <v>4</v>
      </c>
    </row>
    <row r="7549" spans="1:3" x14ac:dyDescent="0.25">
      <c r="A7549" s="1" t="s">
        <v>7315</v>
      </c>
      <c r="B7549" s="1" t="s">
        <v>27703</v>
      </c>
      <c r="C7549" s="1" t="s">
        <v>4</v>
      </c>
    </row>
    <row r="7550" spans="1:3" x14ac:dyDescent="0.25">
      <c r="A7550" s="1" t="s">
        <v>7316</v>
      </c>
      <c r="B7550" s="1" t="s">
        <v>27704</v>
      </c>
      <c r="C7550" s="1" t="s">
        <v>4</v>
      </c>
    </row>
    <row r="7551" spans="1:3" x14ac:dyDescent="0.25">
      <c r="A7551" s="1" t="s">
        <v>7317</v>
      </c>
      <c r="B7551" s="1" t="s">
        <v>27704</v>
      </c>
      <c r="C7551" s="1" t="s">
        <v>4</v>
      </c>
    </row>
    <row r="7552" spans="1:3" x14ac:dyDescent="0.25">
      <c r="A7552" s="1" t="s">
        <v>7318</v>
      </c>
      <c r="B7552" s="1" t="s">
        <v>27705</v>
      </c>
      <c r="C7552" s="1" t="s">
        <v>4</v>
      </c>
    </row>
    <row r="7553" spans="1:3" x14ac:dyDescent="0.25">
      <c r="A7553" s="1" t="s">
        <v>7319</v>
      </c>
      <c r="B7553" s="1" t="s">
        <v>27705</v>
      </c>
      <c r="C7553" s="1" t="s">
        <v>4</v>
      </c>
    </row>
    <row r="7554" spans="1:3" x14ac:dyDescent="0.25">
      <c r="A7554" s="1" t="s">
        <v>7320</v>
      </c>
      <c r="B7554" s="1" t="s">
        <v>27706</v>
      </c>
      <c r="C7554" s="1" t="s">
        <v>4</v>
      </c>
    </row>
    <row r="7555" spans="1:3" x14ac:dyDescent="0.25">
      <c r="A7555" s="1" t="s">
        <v>7321</v>
      </c>
      <c r="B7555" s="1" t="s">
        <v>27706</v>
      </c>
      <c r="C7555" s="1" t="s">
        <v>4</v>
      </c>
    </row>
    <row r="7556" spans="1:3" x14ac:dyDescent="0.25">
      <c r="A7556" s="1" t="s">
        <v>7322</v>
      </c>
      <c r="B7556" s="1" t="s">
        <v>27707</v>
      </c>
      <c r="C7556" s="1" t="s">
        <v>4</v>
      </c>
    </row>
    <row r="7557" spans="1:3" x14ac:dyDescent="0.25">
      <c r="A7557" s="1" t="s">
        <v>7323</v>
      </c>
      <c r="B7557" s="1" t="s">
        <v>27707</v>
      </c>
      <c r="C7557" s="1" t="s">
        <v>4</v>
      </c>
    </row>
    <row r="7558" spans="1:3" x14ac:dyDescent="0.25">
      <c r="A7558" s="1" t="s">
        <v>7324</v>
      </c>
      <c r="B7558" s="1" t="s">
        <v>27708</v>
      </c>
      <c r="C7558" s="1" t="s">
        <v>4</v>
      </c>
    </row>
    <row r="7559" spans="1:3" x14ac:dyDescent="0.25">
      <c r="A7559" s="1" t="s">
        <v>7325</v>
      </c>
      <c r="B7559" s="1" t="s">
        <v>27708</v>
      </c>
      <c r="C7559" s="1" t="s">
        <v>4</v>
      </c>
    </row>
    <row r="7560" spans="1:3" x14ac:dyDescent="0.25">
      <c r="A7560" s="1" t="s">
        <v>7326</v>
      </c>
      <c r="B7560" s="1" t="s">
        <v>27709</v>
      </c>
      <c r="C7560" s="1" t="s">
        <v>4</v>
      </c>
    </row>
    <row r="7561" spans="1:3" x14ac:dyDescent="0.25">
      <c r="A7561" s="1" t="s">
        <v>7327</v>
      </c>
      <c r="B7561" s="1" t="s">
        <v>27709</v>
      </c>
      <c r="C7561" s="1" t="s">
        <v>4</v>
      </c>
    </row>
    <row r="7562" spans="1:3" x14ac:dyDescent="0.25">
      <c r="A7562" s="1" t="s">
        <v>7328</v>
      </c>
      <c r="B7562" s="1" t="s">
        <v>27710</v>
      </c>
      <c r="C7562" s="1" t="s">
        <v>4</v>
      </c>
    </row>
    <row r="7563" spans="1:3" x14ac:dyDescent="0.25">
      <c r="A7563" s="1" t="s">
        <v>7329</v>
      </c>
      <c r="B7563" s="1" t="s">
        <v>27710</v>
      </c>
      <c r="C7563" s="1" t="s">
        <v>4</v>
      </c>
    </row>
    <row r="7564" spans="1:3" x14ac:dyDescent="0.25">
      <c r="A7564" s="1" t="s">
        <v>7330</v>
      </c>
      <c r="B7564" s="1" t="s">
        <v>27711</v>
      </c>
      <c r="C7564" s="1" t="s">
        <v>4</v>
      </c>
    </row>
    <row r="7565" spans="1:3" x14ac:dyDescent="0.25">
      <c r="A7565" s="1" t="s">
        <v>7331</v>
      </c>
      <c r="B7565" s="1" t="s">
        <v>27711</v>
      </c>
      <c r="C7565" s="1" t="s">
        <v>4</v>
      </c>
    </row>
    <row r="7566" spans="1:3" x14ac:dyDescent="0.25">
      <c r="A7566" s="1" t="s">
        <v>7332</v>
      </c>
      <c r="B7566" s="1" t="s">
        <v>27712</v>
      </c>
      <c r="C7566" s="1" t="s">
        <v>4</v>
      </c>
    </row>
    <row r="7567" spans="1:3" x14ac:dyDescent="0.25">
      <c r="A7567" s="1" t="s">
        <v>7333</v>
      </c>
      <c r="B7567" s="1" t="s">
        <v>27712</v>
      </c>
      <c r="C7567" s="1" t="s">
        <v>4</v>
      </c>
    </row>
    <row r="7568" spans="1:3" x14ac:dyDescent="0.25">
      <c r="A7568" s="1" t="s">
        <v>7334</v>
      </c>
      <c r="B7568" s="1" t="s">
        <v>27713</v>
      </c>
      <c r="C7568" s="1" t="s">
        <v>4</v>
      </c>
    </row>
    <row r="7569" spans="1:3" x14ac:dyDescent="0.25">
      <c r="A7569" s="1" t="s">
        <v>7335</v>
      </c>
      <c r="B7569" s="1" t="s">
        <v>27713</v>
      </c>
      <c r="C7569" s="1" t="s">
        <v>4</v>
      </c>
    </row>
    <row r="7570" spans="1:3" x14ac:dyDescent="0.25">
      <c r="A7570" s="1" t="s">
        <v>7336</v>
      </c>
      <c r="B7570" s="1" t="s">
        <v>27714</v>
      </c>
      <c r="C7570" s="1" t="s">
        <v>4</v>
      </c>
    </row>
    <row r="7571" spans="1:3" x14ac:dyDescent="0.25">
      <c r="A7571" s="1" t="s">
        <v>7337</v>
      </c>
      <c r="B7571" s="1" t="s">
        <v>27714</v>
      </c>
      <c r="C7571" s="1" t="s">
        <v>4</v>
      </c>
    </row>
    <row r="7572" spans="1:3" x14ac:dyDescent="0.25">
      <c r="A7572" s="1" t="s">
        <v>7338</v>
      </c>
      <c r="B7572" s="1" t="s">
        <v>27715</v>
      </c>
      <c r="C7572" s="1" t="s">
        <v>4</v>
      </c>
    </row>
    <row r="7573" spans="1:3" x14ac:dyDescent="0.25">
      <c r="A7573" s="1" t="s">
        <v>7339</v>
      </c>
      <c r="B7573" s="1" t="s">
        <v>27715</v>
      </c>
      <c r="C7573" s="1" t="s">
        <v>4</v>
      </c>
    </row>
    <row r="7574" spans="1:3" x14ac:dyDescent="0.25">
      <c r="A7574" s="1" t="s">
        <v>7340</v>
      </c>
      <c r="B7574" s="1" t="s">
        <v>27716</v>
      </c>
      <c r="C7574" s="1" t="s">
        <v>4</v>
      </c>
    </row>
    <row r="7575" spans="1:3" x14ac:dyDescent="0.25">
      <c r="A7575" s="1" t="s">
        <v>7341</v>
      </c>
      <c r="B7575" s="1" t="s">
        <v>27716</v>
      </c>
      <c r="C7575" s="1" t="s">
        <v>4</v>
      </c>
    </row>
    <row r="7576" spans="1:3" x14ac:dyDescent="0.25">
      <c r="A7576" s="1" t="s">
        <v>7342</v>
      </c>
      <c r="B7576" s="1" t="s">
        <v>27717</v>
      </c>
      <c r="C7576" s="1" t="s">
        <v>4</v>
      </c>
    </row>
    <row r="7577" spans="1:3" x14ac:dyDescent="0.25">
      <c r="A7577" s="1" t="s">
        <v>7343</v>
      </c>
      <c r="B7577" s="1" t="s">
        <v>27717</v>
      </c>
      <c r="C7577" s="1" t="s">
        <v>4</v>
      </c>
    </row>
    <row r="7578" spans="1:3" x14ac:dyDescent="0.25">
      <c r="A7578" s="1" t="s">
        <v>7344</v>
      </c>
      <c r="B7578" s="1" t="s">
        <v>27718</v>
      </c>
      <c r="C7578" s="1" t="s">
        <v>4</v>
      </c>
    </row>
    <row r="7579" spans="1:3" x14ac:dyDescent="0.25">
      <c r="A7579" s="1" t="s">
        <v>7345</v>
      </c>
      <c r="B7579" s="1" t="s">
        <v>27718</v>
      </c>
      <c r="C7579" s="1" t="s">
        <v>4</v>
      </c>
    </row>
    <row r="7580" spans="1:3" x14ac:dyDescent="0.25">
      <c r="A7580" s="1" t="s">
        <v>7346</v>
      </c>
      <c r="B7580" s="1" t="s">
        <v>27719</v>
      </c>
      <c r="C7580" s="1" t="s">
        <v>4</v>
      </c>
    </row>
    <row r="7581" spans="1:3" x14ac:dyDescent="0.25">
      <c r="A7581" s="1" t="s">
        <v>7347</v>
      </c>
      <c r="B7581" s="1" t="s">
        <v>27719</v>
      </c>
      <c r="C7581" s="1" t="s">
        <v>4</v>
      </c>
    </row>
    <row r="7582" spans="1:3" x14ac:dyDescent="0.25">
      <c r="A7582" s="1" t="s">
        <v>7348</v>
      </c>
      <c r="B7582" s="1" t="s">
        <v>27720</v>
      </c>
      <c r="C7582" s="1" t="s">
        <v>4</v>
      </c>
    </row>
    <row r="7583" spans="1:3" x14ac:dyDescent="0.25">
      <c r="A7583" s="1" t="s">
        <v>7349</v>
      </c>
      <c r="B7583" s="1" t="s">
        <v>27720</v>
      </c>
      <c r="C7583" s="1" t="s">
        <v>4</v>
      </c>
    </row>
    <row r="7584" spans="1:3" x14ac:dyDescent="0.25">
      <c r="A7584" s="1" t="s">
        <v>7350</v>
      </c>
      <c r="B7584" s="1" t="s">
        <v>27721</v>
      </c>
      <c r="C7584" s="1" t="s">
        <v>4</v>
      </c>
    </row>
    <row r="7585" spans="1:3" x14ac:dyDescent="0.25">
      <c r="A7585" s="1" t="s">
        <v>7351</v>
      </c>
      <c r="B7585" s="1" t="s">
        <v>27721</v>
      </c>
      <c r="C7585" s="1" t="s">
        <v>4</v>
      </c>
    </row>
    <row r="7586" spans="1:3" x14ac:dyDescent="0.25">
      <c r="A7586" s="1" t="s">
        <v>7352</v>
      </c>
      <c r="B7586" s="1" t="s">
        <v>27722</v>
      </c>
      <c r="C7586" s="1" t="s">
        <v>4</v>
      </c>
    </row>
    <row r="7587" spans="1:3" x14ac:dyDescent="0.25">
      <c r="A7587" s="1" t="s">
        <v>7353</v>
      </c>
      <c r="B7587" s="1" t="s">
        <v>27722</v>
      </c>
      <c r="C7587" s="1" t="s">
        <v>4</v>
      </c>
    </row>
    <row r="7588" spans="1:3" x14ac:dyDescent="0.25">
      <c r="A7588" s="1" t="s">
        <v>7354</v>
      </c>
      <c r="B7588" s="1" t="s">
        <v>27723</v>
      </c>
      <c r="C7588" s="1" t="s">
        <v>4</v>
      </c>
    </row>
    <row r="7589" spans="1:3" x14ac:dyDescent="0.25">
      <c r="A7589" s="1" t="s">
        <v>7355</v>
      </c>
      <c r="B7589" s="1" t="s">
        <v>27723</v>
      </c>
      <c r="C7589" s="1" t="s">
        <v>4</v>
      </c>
    </row>
    <row r="7590" spans="1:3" x14ac:dyDescent="0.25">
      <c r="A7590" s="1" t="s">
        <v>7356</v>
      </c>
      <c r="B7590" s="1" t="s">
        <v>27724</v>
      </c>
      <c r="C7590" s="1" t="s">
        <v>4</v>
      </c>
    </row>
    <row r="7591" spans="1:3" x14ac:dyDescent="0.25">
      <c r="A7591" s="1" t="s">
        <v>7357</v>
      </c>
      <c r="B7591" s="1" t="s">
        <v>27724</v>
      </c>
      <c r="C7591" s="1" t="s">
        <v>4</v>
      </c>
    </row>
    <row r="7592" spans="1:3" x14ac:dyDescent="0.25">
      <c r="A7592" s="1" t="s">
        <v>7358</v>
      </c>
      <c r="B7592" s="1" t="s">
        <v>27725</v>
      </c>
      <c r="C7592" s="1" t="s">
        <v>4</v>
      </c>
    </row>
    <row r="7593" spans="1:3" x14ac:dyDescent="0.25">
      <c r="A7593" s="1" t="s">
        <v>7359</v>
      </c>
      <c r="B7593" s="1" t="s">
        <v>27725</v>
      </c>
      <c r="C7593" s="1" t="s">
        <v>4</v>
      </c>
    </row>
    <row r="7594" spans="1:3" x14ac:dyDescent="0.25">
      <c r="A7594" s="1" t="s">
        <v>7360</v>
      </c>
      <c r="B7594" s="1" t="s">
        <v>27726</v>
      </c>
      <c r="C7594" s="1" t="s">
        <v>4</v>
      </c>
    </row>
    <row r="7595" spans="1:3" x14ac:dyDescent="0.25">
      <c r="A7595" s="1" t="s">
        <v>7361</v>
      </c>
      <c r="B7595" s="1" t="s">
        <v>27726</v>
      </c>
      <c r="C7595" s="1" t="s">
        <v>4</v>
      </c>
    </row>
    <row r="7596" spans="1:3" x14ac:dyDescent="0.25">
      <c r="A7596" s="1" t="s">
        <v>7362</v>
      </c>
      <c r="B7596" s="1" t="s">
        <v>27727</v>
      </c>
      <c r="C7596" s="1" t="s">
        <v>4</v>
      </c>
    </row>
    <row r="7597" spans="1:3" x14ac:dyDescent="0.25">
      <c r="A7597" s="1" t="s">
        <v>7363</v>
      </c>
      <c r="B7597" s="1" t="s">
        <v>27727</v>
      </c>
      <c r="C7597" s="1" t="s">
        <v>4</v>
      </c>
    </row>
    <row r="7598" spans="1:3" x14ac:dyDescent="0.25">
      <c r="A7598" s="1" t="s">
        <v>7364</v>
      </c>
      <c r="B7598" s="1" t="s">
        <v>27728</v>
      </c>
      <c r="C7598" s="1" t="s">
        <v>4</v>
      </c>
    </row>
    <row r="7599" spans="1:3" x14ac:dyDescent="0.25">
      <c r="A7599" s="1" t="s">
        <v>7365</v>
      </c>
      <c r="B7599" s="1" t="s">
        <v>27728</v>
      </c>
      <c r="C7599" s="1" t="s">
        <v>4</v>
      </c>
    </row>
    <row r="7600" spans="1:3" x14ac:dyDescent="0.25">
      <c r="A7600" s="1" t="s">
        <v>7366</v>
      </c>
      <c r="B7600" s="1" t="s">
        <v>27729</v>
      </c>
      <c r="C7600" s="1" t="s">
        <v>4</v>
      </c>
    </row>
    <row r="7601" spans="1:3" x14ac:dyDescent="0.25">
      <c r="A7601" s="1" t="s">
        <v>7367</v>
      </c>
      <c r="B7601" s="1" t="s">
        <v>27729</v>
      </c>
      <c r="C7601" s="1" t="s">
        <v>4</v>
      </c>
    </row>
    <row r="7602" spans="1:3" x14ac:dyDescent="0.25">
      <c r="A7602" s="1" t="s">
        <v>7368</v>
      </c>
      <c r="B7602" s="1" t="s">
        <v>27730</v>
      </c>
      <c r="C7602" s="1" t="s">
        <v>4</v>
      </c>
    </row>
    <row r="7603" spans="1:3" x14ac:dyDescent="0.25">
      <c r="A7603" s="1" t="s">
        <v>7369</v>
      </c>
      <c r="B7603" s="1" t="s">
        <v>27730</v>
      </c>
      <c r="C7603" s="1" t="s">
        <v>4</v>
      </c>
    </row>
    <row r="7604" spans="1:3" x14ac:dyDescent="0.25">
      <c r="A7604" s="1" t="s">
        <v>7370</v>
      </c>
      <c r="B7604" s="1" t="s">
        <v>27731</v>
      </c>
      <c r="C7604" s="1" t="s">
        <v>4</v>
      </c>
    </row>
    <row r="7605" spans="1:3" x14ac:dyDescent="0.25">
      <c r="A7605" s="1" t="s">
        <v>7371</v>
      </c>
      <c r="B7605" s="1" t="s">
        <v>27731</v>
      </c>
      <c r="C7605" s="1" t="s">
        <v>4</v>
      </c>
    </row>
    <row r="7606" spans="1:3" x14ac:dyDescent="0.25">
      <c r="A7606" s="1" t="s">
        <v>7372</v>
      </c>
      <c r="B7606" s="1" t="s">
        <v>27732</v>
      </c>
      <c r="C7606" s="1" t="s">
        <v>4</v>
      </c>
    </row>
    <row r="7607" spans="1:3" x14ac:dyDescent="0.25">
      <c r="A7607" s="1" t="s">
        <v>7373</v>
      </c>
      <c r="B7607" s="1" t="s">
        <v>27732</v>
      </c>
      <c r="C7607" s="1" t="s">
        <v>4</v>
      </c>
    </row>
    <row r="7608" spans="1:3" x14ac:dyDescent="0.25">
      <c r="A7608" s="1" t="s">
        <v>7374</v>
      </c>
      <c r="B7608" s="1" t="s">
        <v>27733</v>
      </c>
      <c r="C7608" s="1" t="s">
        <v>4</v>
      </c>
    </row>
    <row r="7609" spans="1:3" x14ac:dyDescent="0.25">
      <c r="A7609" s="1" t="s">
        <v>7375</v>
      </c>
      <c r="B7609" s="1" t="s">
        <v>27733</v>
      </c>
      <c r="C7609" s="1" t="s">
        <v>4</v>
      </c>
    </row>
    <row r="7610" spans="1:3" x14ac:dyDescent="0.25">
      <c r="A7610" s="1" t="s">
        <v>7376</v>
      </c>
      <c r="B7610" s="1" t="s">
        <v>27734</v>
      </c>
      <c r="C7610" s="1" t="s">
        <v>4</v>
      </c>
    </row>
    <row r="7611" spans="1:3" x14ac:dyDescent="0.25">
      <c r="A7611" s="1" t="s">
        <v>7377</v>
      </c>
      <c r="B7611" s="1" t="s">
        <v>27734</v>
      </c>
      <c r="C7611" s="1" t="s">
        <v>4</v>
      </c>
    </row>
    <row r="7612" spans="1:3" x14ac:dyDescent="0.25">
      <c r="A7612" s="1" t="s">
        <v>7378</v>
      </c>
      <c r="B7612" s="1" t="s">
        <v>27735</v>
      </c>
      <c r="C7612" s="1" t="s">
        <v>4</v>
      </c>
    </row>
    <row r="7613" spans="1:3" x14ac:dyDescent="0.25">
      <c r="A7613" s="1" t="s">
        <v>7379</v>
      </c>
      <c r="B7613" s="1" t="s">
        <v>27735</v>
      </c>
      <c r="C7613" s="1" t="s">
        <v>4</v>
      </c>
    </row>
    <row r="7614" spans="1:3" x14ac:dyDescent="0.25">
      <c r="A7614" s="1" t="s">
        <v>7380</v>
      </c>
      <c r="B7614" s="1" t="s">
        <v>27736</v>
      </c>
      <c r="C7614" s="1" t="s">
        <v>4</v>
      </c>
    </row>
    <row r="7615" spans="1:3" x14ac:dyDescent="0.25">
      <c r="A7615" s="1" t="s">
        <v>7381</v>
      </c>
      <c r="B7615" s="1" t="s">
        <v>27736</v>
      </c>
      <c r="C7615" s="1" t="s">
        <v>4</v>
      </c>
    </row>
    <row r="7616" spans="1:3" x14ac:dyDescent="0.25">
      <c r="A7616" s="1" t="s">
        <v>7382</v>
      </c>
      <c r="B7616" s="1" t="s">
        <v>27737</v>
      </c>
      <c r="C7616" s="1" t="s">
        <v>4</v>
      </c>
    </row>
    <row r="7617" spans="1:3" x14ac:dyDescent="0.25">
      <c r="A7617" s="1" t="s">
        <v>7383</v>
      </c>
      <c r="B7617" s="1" t="s">
        <v>27737</v>
      </c>
      <c r="C7617" s="1" t="s">
        <v>4</v>
      </c>
    </row>
    <row r="7618" spans="1:3" x14ac:dyDescent="0.25">
      <c r="A7618" s="1" t="s">
        <v>7384</v>
      </c>
      <c r="B7618" s="1" t="s">
        <v>27738</v>
      </c>
      <c r="C7618" s="1" t="s">
        <v>4</v>
      </c>
    </row>
    <row r="7619" spans="1:3" x14ac:dyDescent="0.25">
      <c r="A7619" s="1" t="s">
        <v>7385</v>
      </c>
      <c r="B7619" s="1" t="s">
        <v>27738</v>
      </c>
      <c r="C7619" s="1" t="s">
        <v>4</v>
      </c>
    </row>
    <row r="7620" spans="1:3" x14ac:dyDescent="0.25">
      <c r="A7620" s="1" t="s">
        <v>7386</v>
      </c>
      <c r="B7620" s="1" t="s">
        <v>27739</v>
      </c>
      <c r="C7620" s="1" t="s">
        <v>4</v>
      </c>
    </row>
    <row r="7621" spans="1:3" x14ac:dyDescent="0.25">
      <c r="A7621" s="1" t="s">
        <v>7387</v>
      </c>
      <c r="B7621" s="1" t="s">
        <v>27739</v>
      </c>
      <c r="C7621" s="1" t="s">
        <v>4</v>
      </c>
    </row>
    <row r="7622" spans="1:3" x14ac:dyDescent="0.25">
      <c r="A7622" s="1" t="s">
        <v>7388</v>
      </c>
      <c r="B7622" s="1" t="s">
        <v>27740</v>
      </c>
      <c r="C7622" s="1" t="s">
        <v>4</v>
      </c>
    </row>
    <row r="7623" spans="1:3" x14ac:dyDescent="0.25">
      <c r="A7623" s="1" t="s">
        <v>7389</v>
      </c>
      <c r="B7623" s="1" t="s">
        <v>27740</v>
      </c>
      <c r="C7623" s="1" t="s">
        <v>4</v>
      </c>
    </row>
    <row r="7624" spans="1:3" x14ac:dyDescent="0.25">
      <c r="A7624" s="1" t="s">
        <v>7390</v>
      </c>
      <c r="B7624" s="1" t="s">
        <v>27741</v>
      </c>
      <c r="C7624" s="1" t="s">
        <v>4</v>
      </c>
    </row>
    <row r="7625" spans="1:3" x14ac:dyDescent="0.25">
      <c r="A7625" s="1" t="s">
        <v>7391</v>
      </c>
      <c r="B7625" s="1" t="s">
        <v>27741</v>
      </c>
      <c r="C7625" s="1" t="s">
        <v>4</v>
      </c>
    </row>
    <row r="7626" spans="1:3" x14ac:dyDescent="0.25">
      <c r="A7626" s="1" t="s">
        <v>7392</v>
      </c>
      <c r="B7626" s="1" t="s">
        <v>27742</v>
      </c>
      <c r="C7626" s="1" t="s">
        <v>4</v>
      </c>
    </row>
    <row r="7627" spans="1:3" x14ac:dyDescent="0.25">
      <c r="A7627" s="1" t="s">
        <v>7393</v>
      </c>
      <c r="B7627" s="1" t="s">
        <v>27742</v>
      </c>
      <c r="C7627" s="1" t="s">
        <v>4</v>
      </c>
    </row>
    <row r="7628" spans="1:3" x14ac:dyDescent="0.25">
      <c r="A7628" s="1" t="s">
        <v>7394</v>
      </c>
      <c r="B7628" s="1" t="s">
        <v>27743</v>
      </c>
      <c r="C7628" s="1" t="s">
        <v>4</v>
      </c>
    </row>
    <row r="7629" spans="1:3" x14ac:dyDescent="0.25">
      <c r="A7629" s="1" t="s">
        <v>7395</v>
      </c>
      <c r="B7629" s="1" t="s">
        <v>27743</v>
      </c>
      <c r="C7629" s="1" t="s">
        <v>4</v>
      </c>
    </row>
    <row r="7630" spans="1:3" x14ac:dyDescent="0.25">
      <c r="A7630" s="1" t="s">
        <v>7396</v>
      </c>
      <c r="B7630" s="1" t="s">
        <v>27744</v>
      </c>
      <c r="C7630" s="1" t="s">
        <v>4</v>
      </c>
    </row>
    <row r="7631" spans="1:3" x14ac:dyDescent="0.25">
      <c r="A7631" s="1" t="s">
        <v>7397</v>
      </c>
      <c r="B7631" s="1" t="s">
        <v>27744</v>
      </c>
      <c r="C7631" s="1" t="s">
        <v>4</v>
      </c>
    </row>
    <row r="7632" spans="1:3" x14ac:dyDescent="0.25">
      <c r="A7632" s="1" t="s">
        <v>7398</v>
      </c>
      <c r="B7632" s="1" t="s">
        <v>27745</v>
      </c>
      <c r="C7632" s="1" t="s">
        <v>4</v>
      </c>
    </row>
    <row r="7633" spans="1:3" x14ac:dyDescent="0.25">
      <c r="A7633" s="1" t="s">
        <v>7399</v>
      </c>
      <c r="B7633" s="1" t="s">
        <v>27745</v>
      </c>
      <c r="C7633" s="1" t="s">
        <v>4</v>
      </c>
    </row>
    <row r="7634" spans="1:3" x14ac:dyDescent="0.25">
      <c r="A7634" s="1" t="s">
        <v>7400</v>
      </c>
      <c r="B7634" s="1" t="s">
        <v>27746</v>
      </c>
      <c r="C7634" s="1" t="s">
        <v>4</v>
      </c>
    </row>
    <row r="7635" spans="1:3" x14ac:dyDescent="0.25">
      <c r="A7635" s="1" t="s">
        <v>7401</v>
      </c>
      <c r="B7635" s="1" t="s">
        <v>27746</v>
      </c>
      <c r="C7635" s="1" t="s">
        <v>4</v>
      </c>
    </row>
    <row r="7636" spans="1:3" x14ac:dyDescent="0.25">
      <c r="A7636" s="1" t="s">
        <v>7402</v>
      </c>
      <c r="B7636" s="1" t="s">
        <v>27747</v>
      </c>
      <c r="C7636" s="1" t="s">
        <v>4</v>
      </c>
    </row>
    <row r="7637" spans="1:3" x14ac:dyDescent="0.25">
      <c r="A7637" s="1" t="s">
        <v>7403</v>
      </c>
      <c r="B7637" s="1" t="s">
        <v>27747</v>
      </c>
      <c r="C7637" s="1" t="s">
        <v>4</v>
      </c>
    </row>
    <row r="7638" spans="1:3" x14ac:dyDescent="0.25">
      <c r="A7638" s="1" t="s">
        <v>7404</v>
      </c>
      <c r="B7638" s="1" t="s">
        <v>27748</v>
      </c>
      <c r="C7638" s="1" t="s">
        <v>4</v>
      </c>
    </row>
    <row r="7639" spans="1:3" x14ac:dyDescent="0.25">
      <c r="A7639" s="1" t="s">
        <v>7405</v>
      </c>
      <c r="B7639" s="1" t="s">
        <v>27748</v>
      </c>
      <c r="C7639" s="1" t="s">
        <v>4</v>
      </c>
    </row>
    <row r="7640" spans="1:3" x14ac:dyDescent="0.25">
      <c r="A7640" s="1" t="s">
        <v>7406</v>
      </c>
      <c r="B7640" s="1" t="s">
        <v>27749</v>
      </c>
      <c r="C7640" s="1" t="s">
        <v>4</v>
      </c>
    </row>
    <row r="7641" spans="1:3" x14ac:dyDescent="0.25">
      <c r="A7641" s="1" t="s">
        <v>7407</v>
      </c>
      <c r="B7641" s="1" t="s">
        <v>27749</v>
      </c>
      <c r="C7641" s="1" t="s">
        <v>4</v>
      </c>
    </row>
    <row r="7642" spans="1:3" x14ac:dyDescent="0.25">
      <c r="A7642" s="1" t="s">
        <v>7408</v>
      </c>
      <c r="B7642" s="1" t="s">
        <v>27750</v>
      </c>
      <c r="C7642" s="1" t="s">
        <v>4</v>
      </c>
    </row>
    <row r="7643" spans="1:3" x14ac:dyDescent="0.25">
      <c r="A7643" s="1" t="s">
        <v>7409</v>
      </c>
      <c r="B7643" s="1" t="s">
        <v>27750</v>
      </c>
      <c r="C7643" s="1" t="s">
        <v>4</v>
      </c>
    </row>
    <row r="7644" spans="1:3" x14ac:dyDescent="0.25">
      <c r="A7644" s="1" t="s">
        <v>7410</v>
      </c>
      <c r="B7644" s="1" t="s">
        <v>27751</v>
      </c>
      <c r="C7644" s="1" t="s">
        <v>4</v>
      </c>
    </row>
    <row r="7645" spans="1:3" x14ac:dyDescent="0.25">
      <c r="A7645" s="1" t="s">
        <v>7411</v>
      </c>
      <c r="B7645" s="1" t="s">
        <v>27751</v>
      </c>
      <c r="C7645" s="1" t="s">
        <v>4</v>
      </c>
    </row>
    <row r="7646" spans="1:3" x14ac:dyDescent="0.25">
      <c r="A7646" s="1" t="s">
        <v>7412</v>
      </c>
      <c r="B7646" s="1" t="s">
        <v>27752</v>
      </c>
      <c r="C7646" s="1" t="s">
        <v>4</v>
      </c>
    </row>
    <row r="7647" spans="1:3" x14ac:dyDescent="0.25">
      <c r="A7647" s="1" t="s">
        <v>7413</v>
      </c>
      <c r="B7647" s="1" t="s">
        <v>27752</v>
      </c>
      <c r="C7647" s="1" t="s">
        <v>4</v>
      </c>
    </row>
    <row r="7648" spans="1:3" x14ac:dyDescent="0.25">
      <c r="A7648" s="1" t="s">
        <v>7414</v>
      </c>
      <c r="B7648" s="1" t="s">
        <v>27753</v>
      </c>
      <c r="C7648" s="1" t="s">
        <v>4</v>
      </c>
    </row>
    <row r="7649" spans="1:3" x14ac:dyDescent="0.25">
      <c r="A7649" s="1" t="s">
        <v>7415</v>
      </c>
      <c r="B7649" s="1" t="s">
        <v>27753</v>
      </c>
      <c r="C7649" s="1" t="s">
        <v>4</v>
      </c>
    </row>
    <row r="7650" spans="1:3" x14ac:dyDescent="0.25">
      <c r="A7650" s="1" t="s">
        <v>7416</v>
      </c>
      <c r="B7650" s="1" t="s">
        <v>27754</v>
      </c>
      <c r="C7650" s="1" t="s">
        <v>4</v>
      </c>
    </row>
    <row r="7651" spans="1:3" x14ac:dyDescent="0.25">
      <c r="A7651" s="1" t="s">
        <v>7417</v>
      </c>
      <c r="B7651" s="1" t="s">
        <v>27754</v>
      </c>
      <c r="C7651" s="1" t="s">
        <v>4</v>
      </c>
    </row>
    <row r="7652" spans="1:3" x14ac:dyDescent="0.25">
      <c r="A7652" s="1" t="s">
        <v>7418</v>
      </c>
      <c r="B7652" s="1" t="s">
        <v>27755</v>
      </c>
      <c r="C7652" s="1" t="s">
        <v>4</v>
      </c>
    </row>
    <row r="7653" spans="1:3" x14ac:dyDescent="0.25">
      <c r="A7653" s="1" t="s">
        <v>7419</v>
      </c>
      <c r="B7653" s="1" t="s">
        <v>27755</v>
      </c>
      <c r="C7653" s="1" t="s">
        <v>4</v>
      </c>
    </row>
    <row r="7654" spans="1:3" x14ac:dyDescent="0.25">
      <c r="A7654" s="1" t="s">
        <v>7420</v>
      </c>
      <c r="B7654" s="1" t="s">
        <v>27756</v>
      </c>
      <c r="C7654" s="1" t="s">
        <v>4</v>
      </c>
    </row>
    <row r="7655" spans="1:3" x14ac:dyDescent="0.25">
      <c r="A7655" s="1" t="s">
        <v>7421</v>
      </c>
      <c r="B7655" s="1" t="s">
        <v>27756</v>
      </c>
      <c r="C7655" s="1" t="s">
        <v>4</v>
      </c>
    </row>
    <row r="7656" spans="1:3" x14ac:dyDescent="0.25">
      <c r="A7656" s="1" t="s">
        <v>7422</v>
      </c>
      <c r="B7656" s="1" t="s">
        <v>27757</v>
      </c>
      <c r="C7656" s="1" t="s">
        <v>4</v>
      </c>
    </row>
    <row r="7657" spans="1:3" x14ac:dyDescent="0.25">
      <c r="A7657" s="1" t="s">
        <v>7423</v>
      </c>
      <c r="B7657" s="1" t="s">
        <v>27757</v>
      </c>
      <c r="C7657" s="1" t="s">
        <v>4</v>
      </c>
    </row>
    <row r="7658" spans="1:3" x14ac:dyDescent="0.25">
      <c r="A7658" s="1" t="s">
        <v>7424</v>
      </c>
      <c r="B7658" s="1" t="s">
        <v>27758</v>
      </c>
      <c r="C7658" s="1" t="s">
        <v>4</v>
      </c>
    </row>
    <row r="7659" spans="1:3" x14ac:dyDescent="0.25">
      <c r="A7659" s="1" t="s">
        <v>7425</v>
      </c>
      <c r="B7659" s="1" t="s">
        <v>27758</v>
      </c>
      <c r="C7659" s="1" t="s">
        <v>4</v>
      </c>
    </row>
    <row r="7660" spans="1:3" x14ac:dyDescent="0.25">
      <c r="A7660" s="1" t="s">
        <v>7426</v>
      </c>
      <c r="B7660" s="1" t="s">
        <v>27759</v>
      </c>
      <c r="C7660" s="1" t="s">
        <v>4</v>
      </c>
    </row>
    <row r="7661" spans="1:3" x14ac:dyDescent="0.25">
      <c r="A7661" s="1" t="s">
        <v>7427</v>
      </c>
      <c r="B7661" s="1" t="s">
        <v>27759</v>
      </c>
      <c r="C7661" s="1" t="s">
        <v>4</v>
      </c>
    </row>
    <row r="7662" spans="1:3" x14ac:dyDescent="0.25">
      <c r="A7662" s="1" t="s">
        <v>7428</v>
      </c>
      <c r="B7662" s="1" t="s">
        <v>27760</v>
      </c>
      <c r="C7662" s="1" t="s">
        <v>4</v>
      </c>
    </row>
    <row r="7663" spans="1:3" x14ac:dyDescent="0.25">
      <c r="A7663" s="1" t="s">
        <v>7429</v>
      </c>
      <c r="B7663" s="1" t="s">
        <v>27760</v>
      </c>
      <c r="C7663" s="1" t="s">
        <v>4</v>
      </c>
    </row>
    <row r="7664" spans="1:3" x14ac:dyDescent="0.25">
      <c r="A7664" s="1" t="s">
        <v>7430</v>
      </c>
      <c r="B7664" s="1" t="s">
        <v>27761</v>
      </c>
      <c r="C7664" s="1" t="s">
        <v>4</v>
      </c>
    </row>
    <row r="7665" spans="1:3" x14ac:dyDescent="0.25">
      <c r="A7665" s="1" t="s">
        <v>7431</v>
      </c>
      <c r="B7665" s="1" t="s">
        <v>27761</v>
      </c>
      <c r="C7665" s="1" t="s">
        <v>4</v>
      </c>
    </row>
    <row r="7666" spans="1:3" x14ac:dyDescent="0.25">
      <c r="A7666" s="1" t="s">
        <v>7432</v>
      </c>
      <c r="B7666" s="1" t="s">
        <v>27762</v>
      </c>
      <c r="C7666" s="1" t="s">
        <v>4</v>
      </c>
    </row>
    <row r="7667" spans="1:3" x14ac:dyDescent="0.25">
      <c r="A7667" s="1" t="s">
        <v>7433</v>
      </c>
      <c r="B7667" s="1" t="s">
        <v>27762</v>
      </c>
      <c r="C7667" s="1" t="s">
        <v>4</v>
      </c>
    </row>
    <row r="7668" spans="1:3" x14ac:dyDescent="0.25">
      <c r="A7668" s="1" t="s">
        <v>7434</v>
      </c>
      <c r="B7668" s="1" t="s">
        <v>27763</v>
      </c>
      <c r="C7668" s="1" t="s">
        <v>4</v>
      </c>
    </row>
    <row r="7669" spans="1:3" x14ac:dyDescent="0.25">
      <c r="A7669" s="1" t="s">
        <v>7435</v>
      </c>
      <c r="B7669" s="1" t="s">
        <v>27763</v>
      </c>
      <c r="C7669" s="1" t="s">
        <v>4</v>
      </c>
    </row>
    <row r="7670" spans="1:3" x14ac:dyDescent="0.25">
      <c r="A7670" s="1" t="s">
        <v>7436</v>
      </c>
      <c r="B7670" s="1" t="s">
        <v>27764</v>
      </c>
      <c r="C7670" s="1" t="s">
        <v>4</v>
      </c>
    </row>
    <row r="7671" spans="1:3" x14ac:dyDescent="0.25">
      <c r="A7671" s="1" t="s">
        <v>7437</v>
      </c>
      <c r="B7671" s="1" t="s">
        <v>27764</v>
      </c>
      <c r="C7671" s="1" t="s">
        <v>4</v>
      </c>
    </row>
    <row r="7672" spans="1:3" x14ac:dyDescent="0.25">
      <c r="A7672" s="1" t="s">
        <v>7438</v>
      </c>
      <c r="B7672" s="1" t="s">
        <v>27765</v>
      </c>
      <c r="C7672" s="1" t="s">
        <v>4</v>
      </c>
    </row>
    <row r="7673" spans="1:3" x14ac:dyDescent="0.25">
      <c r="A7673" s="1" t="s">
        <v>7439</v>
      </c>
      <c r="B7673" s="1" t="s">
        <v>27765</v>
      </c>
      <c r="C7673" s="1" t="s">
        <v>4</v>
      </c>
    </row>
    <row r="7674" spans="1:3" x14ac:dyDescent="0.25">
      <c r="A7674" s="1" t="s">
        <v>7440</v>
      </c>
      <c r="B7674" s="1" t="s">
        <v>27766</v>
      </c>
      <c r="C7674" s="1" t="s">
        <v>4</v>
      </c>
    </row>
    <row r="7675" spans="1:3" x14ac:dyDescent="0.25">
      <c r="A7675" s="1" t="s">
        <v>7441</v>
      </c>
      <c r="B7675" s="1" t="s">
        <v>27766</v>
      </c>
      <c r="C7675" s="1" t="s">
        <v>4</v>
      </c>
    </row>
    <row r="7676" spans="1:3" x14ac:dyDescent="0.25">
      <c r="A7676" s="1" t="s">
        <v>7442</v>
      </c>
      <c r="B7676" s="1" t="s">
        <v>27767</v>
      </c>
      <c r="C7676" s="1" t="s">
        <v>4</v>
      </c>
    </row>
    <row r="7677" spans="1:3" x14ac:dyDescent="0.25">
      <c r="A7677" s="1" t="s">
        <v>7443</v>
      </c>
      <c r="B7677" s="1" t="s">
        <v>27767</v>
      </c>
      <c r="C7677" s="1" t="s">
        <v>4</v>
      </c>
    </row>
    <row r="7678" spans="1:3" x14ac:dyDescent="0.25">
      <c r="A7678" s="1" t="s">
        <v>7444</v>
      </c>
      <c r="B7678" s="1" t="s">
        <v>27768</v>
      </c>
      <c r="C7678" s="1" t="s">
        <v>4</v>
      </c>
    </row>
    <row r="7679" spans="1:3" x14ac:dyDescent="0.25">
      <c r="A7679" s="1" t="s">
        <v>7445</v>
      </c>
      <c r="B7679" s="1" t="s">
        <v>27768</v>
      </c>
      <c r="C7679" s="1" t="s">
        <v>4</v>
      </c>
    </row>
    <row r="7680" spans="1:3" x14ac:dyDescent="0.25">
      <c r="A7680" s="1" t="s">
        <v>7446</v>
      </c>
      <c r="B7680" s="1" t="s">
        <v>27769</v>
      </c>
      <c r="C7680" s="1" t="s">
        <v>4</v>
      </c>
    </row>
    <row r="7681" spans="1:3" x14ac:dyDescent="0.25">
      <c r="A7681" s="1" t="s">
        <v>7447</v>
      </c>
      <c r="B7681" s="1" t="s">
        <v>27769</v>
      </c>
      <c r="C7681" s="1" t="s">
        <v>4</v>
      </c>
    </row>
    <row r="7682" spans="1:3" x14ac:dyDescent="0.25">
      <c r="A7682" s="1" t="s">
        <v>7448</v>
      </c>
      <c r="B7682" s="1" t="s">
        <v>27770</v>
      </c>
      <c r="C7682" s="1" t="s">
        <v>4</v>
      </c>
    </row>
    <row r="7683" spans="1:3" x14ac:dyDescent="0.25">
      <c r="A7683" s="1" t="s">
        <v>7449</v>
      </c>
      <c r="B7683" s="1" t="s">
        <v>27770</v>
      </c>
      <c r="C7683" s="1" t="s">
        <v>4</v>
      </c>
    </row>
    <row r="7684" spans="1:3" x14ac:dyDescent="0.25">
      <c r="A7684" s="1" t="s">
        <v>7450</v>
      </c>
      <c r="B7684" s="1" t="s">
        <v>27771</v>
      </c>
      <c r="C7684" s="1" t="s">
        <v>4</v>
      </c>
    </row>
    <row r="7685" spans="1:3" x14ac:dyDescent="0.25">
      <c r="A7685" s="1" t="s">
        <v>7451</v>
      </c>
      <c r="B7685" s="1" t="s">
        <v>27771</v>
      </c>
      <c r="C7685" s="1" t="s">
        <v>4</v>
      </c>
    </row>
    <row r="7686" spans="1:3" x14ac:dyDescent="0.25">
      <c r="A7686" s="1" t="s">
        <v>7452</v>
      </c>
      <c r="B7686" s="1" t="s">
        <v>27772</v>
      </c>
      <c r="C7686" s="1" t="s">
        <v>4</v>
      </c>
    </row>
    <row r="7687" spans="1:3" x14ac:dyDescent="0.25">
      <c r="A7687" s="1" t="s">
        <v>7453</v>
      </c>
      <c r="B7687" s="1" t="s">
        <v>27772</v>
      </c>
      <c r="C7687" s="1" t="s">
        <v>4</v>
      </c>
    </row>
    <row r="7688" spans="1:3" x14ac:dyDescent="0.25">
      <c r="A7688" s="1" t="s">
        <v>7454</v>
      </c>
      <c r="B7688" s="1" t="s">
        <v>27773</v>
      </c>
      <c r="C7688" s="1" t="s">
        <v>4</v>
      </c>
    </row>
    <row r="7689" spans="1:3" x14ac:dyDescent="0.25">
      <c r="A7689" s="1" t="s">
        <v>7455</v>
      </c>
      <c r="B7689" s="1" t="s">
        <v>27773</v>
      </c>
      <c r="C7689" s="1" t="s">
        <v>4</v>
      </c>
    </row>
    <row r="7690" spans="1:3" x14ac:dyDescent="0.25">
      <c r="A7690" s="1" t="s">
        <v>7456</v>
      </c>
      <c r="B7690" s="1" t="s">
        <v>27774</v>
      </c>
      <c r="C7690" s="1" t="s">
        <v>4</v>
      </c>
    </row>
    <row r="7691" spans="1:3" x14ac:dyDescent="0.25">
      <c r="A7691" s="1" t="s">
        <v>7457</v>
      </c>
      <c r="B7691" s="1" t="s">
        <v>27774</v>
      </c>
      <c r="C7691" s="1" t="s">
        <v>4</v>
      </c>
    </row>
    <row r="7692" spans="1:3" x14ac:dyDescent="0.25">
      <c r="A7692" s="1" t="s">
        <v>7458</v>
      </c>
      <c r="B7692" s="1" t="s">
        <v>27775</v>
      </c>
      <c r="C7692" s="1" t="s">
        <v>4</v>
      </c>
    </row>
    <row r="7693" spans="1:3" x14ac:dyDescent="0.25">
      <c r="A7693" s="1" t="s">
        <v>7459</v>
      </c>
      <c r="B7693" s="1" t="s">
        <v>27775</v>
      </c>
      <c r="C7693" s="1" t="s">
        <v>4</v>
      </c>
    </row>
    <row r="7694" spans="1:3" x14ac:dyDescent="0.25">
      <c r="A7694" s="1" t="s">
        <v>7460</v>
      </c>
      <c r="B7694" s="1" t="s">
        <v>27776</v>
      </c>
      <c r="C7694" s="1" t="s">
        <v>4</v>
      </c>
    </row>
    <row r="7695" spans="1:3" x14ac:dyDescent="0.25">
      <c r="A7695" s="1" t="s">
        <v>7461</v>
      </c>
      <c r="B7695" s="1" t="s">
        <v>27776</v>
      </c>
      <c r="C7695" s="1" t="s">
        <v>4</v>
      </c>
    </row>
    <row r="7696" spans="1:3" x14ac:dyDescent="0.25">
      <c r="A7696" s="1" t="s">
        <v>7462</v>
      </c>
      <c r="B7696" s="1" t="s">
        <v>27777</v>
      </c>
      <c r="C7696" s="1" t="s">
        <v>4</v>
      </c>
    </row>
    <row r="7697" spans="1:3" x14ac:dyDescent="0.25">
      <c r="A7697" s="1" t="s">
        <v>7463</v>
      </c>
      <c r="B7697" s="1" t="s">
        <v>27777</v>
      </c>
      <c r="C7697" s="1" t="s">
        <v>4</v>
      </c>
    </row>
    <row r="7698" spans="1:3" x14ac:dyDescent="0.25">
      <c r="A7698" s="1" t="s">
        <v>7464</v>
      </c>
      <c r="B7698" s="1" t="s">
        <v>27778</v>
      </c>
      <c r="C7698" s="1" t="s">
        <v>4</v>
      </c>
    </row>
    <row r="7699" spans="1:3" x14ac:dyDescent="0.25">
      <c r="A7699" s="1" t="s">
        <v>7465</v>
      </c>
      <c r="B7699" s="1" t="s">
        <v>27778</v>
      </c>
      <c r="C7699" s="1" t="s">
        <v>4</v>
      </c>
    </row>
    <row r="7700" spans="1:3" x14ac:dyDescent="0.25">
      <c r="A7700" s="1" t="s">
        <v>7466</v>
      </c>
      <c r="B7700" s="1" t="s">
        <v>27779</v>
      </c>
      <c r="C7700" s="1" t="s">
        <v>108</v>
      </c>
    </row>
    <row r="7701" spans="1:3" x14ac:dyDescent="0.25">
      <c r="A7701" s="1" t="s">
        <v>7467</v>
      </c>
      <c r="B7701" s="1" t="s">
        <v>27779</v>
      </c>
      <c r="C7701" s="1" t="s">
        <v>108</v>
      </c>
    </row>
    <row r="7702" spans="1:3" x14ac:dyDescent="0.25">
      <c r="A7702" s="1" t="s">
        <v>7468</v>
      </c>
      <c r="B7702" s="1" t="s">
        <v>27780</v>
      </c>
      <c r="C7702" s="1" t="s">
        <v>108</v>
      </c>
    </row>
    <row r="7703" spans="1:3" x14ac:dyDescent="0.25">
      <c r="A7703" s="1" t="s">
        <v>7469</v>
      </c>
      <c r="B7703" s="1" t="s">
        <v>27780</v>
      </c>
      <c r="C7703" s="1" t="s">
        <v>108</v>
      </c>
    </row>
    <row r="7704" spans="1:3" x14ac:dyDescent="0.25">
      <c r="A7704" s="1" t="s">
        <v>7470</v>
      </c>
      <c r="B7704" s="1" t="s">
        <v>27781</v>
      </c>
      <c r="C7704" s="1" t="s">
        <v>108</v>
      </c>
    </row>
    <row r="7705" spans="1:3" x14ac:dyDescent="0.25">
      <c r="A7705" s="1" t="s">
        <v>7471</v>
      </c>
      <c r="B7705" s="1" t="s">
        <v>27781</v>
      </c>
      <c r="C7705" s="1" t="s">
        <v>108</v>
      </c>
    </row>
    <row r="7706" spans="1:3" x14ac:dyDescent="0.25">
      <c r="A7706" s="1" t="s">
        <v>7472</v>
      </c>
      <c r="B7706" s="1" t="s">
        <v>27782</v>
      </c>
      <c r="C7706" s="1" t="s">
        <v>108</v>
      </c>
    </row>
    <row r="7707" spans="1:3" x14ac:dyDescent="0.25">
      <c r="A7707" s="1" t="s">
        <v>7473</v>
      </c>
      <c r="B7707" s="1" t="s">
        <v>27782</v>
      </c>
      <c r="C7707" s="1" t="s">
        <v>108</v>
      </c>
    </row>
    <row r="7708" spans="1:3" x14ac:dyDescent="0.25">
      <c r="A7708" s="1" t="s">
        <v>7474</v>
      </c>
      <c r="B7708" s="1" t="s">
        <v>27783</v>
      </c>
      <c r="C7708" s="1" t="s">
        <v>108</v>
      </c>
    </row>
    <row r="7709" spans="1:3" x14ac:dyDescent="0.25">
      <c r="A7709" s="1" t="s">
        <v>7475</v>
      </c>
      <c r="B7709" s="1" t="s">
        <v>27783</v>
      </c>
      <c r="C7709" s="1" t="s">
        <v>108</v>
      </c>
    </row>
    <row r="7710" spans="1:3" x14ac:dyDescent="0.25">
      <c r="A7710" s="1" t="s">
        <v>7476</v>
      </c>
      <c r="B7710" s="1" t="s">
        <v>27784</v>
      </c>
      <c r="C7710" s="1" t="s">
        <v>108</v>
      </c>
    </row>
    <row r="7711" spans="1:3" x14ac:dyDescent="0.25">
      <c r="A7711" s="1" t="s">
        <v>7477</v>
      </c>
      <c r="B7711" s="1" t="s">
        <v>27784</v>
      </c>
      <c r="C7711" s="1" t="s">
        <v>108</v>
      </c>
    </row>
    <row r="7712" spans="1:3" x14ac:dyDescent="0.25">
      <c r="A7712" s="1" t="s">
        <v>7478</v>
      </c>
      <c r="B7712" s="1" t="s">
        <v>27785</v>
      </c>
      <c r="C7712" s="1" t="s">
        <v>108</v>
      </c>
    </row>
    <row r="7713" spans="1:3" x14ac:dyDescent="0.25">
      <c r="A7713" s="1" t="s">
        <v>7479</v>
      </c>
      <c r="B7713" s="1" t="s">
        <v>27785</v>
      </c>
      <c r="C7713" s="1" t="s">
        <v>108</v>
      </c>
    </row>
    <row r="7714" spans="1:3" x14ac:dyDescent="0.25">
      <c r="A7714" s="1" t="s">
        <v>7480</v>
      </c>
      <c r="B7714" s="1" t="s">
        <v>27786</v>
      </c>
      <c r="C7714" s="1" t="s">
        <v>108</v>
      </c>
    </row>
    <row r="7715" spans="1:3" x14ac:dyDescent="0.25">
      <c r="A7715" s="1" t="s">
        <v>7481</v>
      </c>
      <c r="B7715" s="1" t="s">
        <v>27786</v>
      </c>
      <c r="C7715" s="1" t="s">
        <v>108</v>
      </c>
    </row>
    <row r="7716" spans="1:3" x14ac:dyDescent="0.25">
      <c r="A7716" s="1" t="s">
        <v>7482</v>
      </c>
      <c r="B7716" s="1" t="s">
        <v>27787</v>
      </c>
      <c r="C7716" s="1" t="s">
        <v>108</v>
      </c>
    </row>
    <row r="7717" spans="1:3" x14ac:dyDescent="0.25">
      <c r="A7717" s="1" t="s">
        <v>7483</v>
      </c>
      <c r="B7717" s="1" t="s">
        <v>27787</v>
      </c>
      <c r="C7717" s="1" t="s">
        <v>108</v>
      </c>
    </row>
    <row r="7718" spans="1:3" x14ac:dyDescent="0.25">
      <c r="A7718" s="1" t="s">
        <v>7484</v>
      </c>
      <c r="B7718" s="1" t="s">
        <v>27788</v>
      </c>
      <c r="C7718" s="1" t="s">
        <v>108</v>
      </c>
    </row>
    <row r="7719" spans="1:3" x14ac:dyDescent="0.25">
      <c r="A7719" s="1" t="s">
        <v>7485</v>
      </c>
      <c r="B7719" s="1" t="s">
        <v>27788</v>
      </c>
      <c r="C7719" s="1" t="s">
        <v>108</v>
      </c>
    </row>
    <row r="7720" spans="1:3" x14ac:dyDescent="0.25">
      <c r="A7720" s="1" t="s">
        <v>7486</v>
      </c>
      <c r="B7720" s="1" t="s">
        <v>27789</v>
      </c>
      <c r="C7720" s="1" t="s">
        <v>108</v>
      </c>
    </row>
    <row r="7721" spans="1:3" x14ac:dyDescent="0.25">
      <c r="A7721" s="1" t="s">
        <v>7487</v>
      </c>
      <c r="B7721" s="1" t="s">
        <v>27789</v>
      </c>
      <c r="C7721" s="1" t="s">
        <v>108</v>
      </c>
    </row>
    <row r="7722" spans="1:3" x14ac:dyDescent="0.25">
      <c r="A7722" s="1" t="s">
        <v>7488</v>
      </c>
      <c r="B7722" s="1" t="s">
        <v>27790</v>
      </c>
      <c r="C7722" s="1" t="s">
        <v>108</v>
      </c>
    </row>
    <row r="7723" spans="1:3" x14ac:dyDescent="0.25">
      <c r="A7723" s="1" t="s">
        <v>7489</v>
      </c>
      <c r="B7723" s="1" t="s">
        <v>27790</v>
      </c>
      <c r="C7723" s="1" t="s">
        <v>108</v>
      </c>
    </row>
    <row r="7724" spans="1:3" x14ac:dyDescent="0.25">
      <c r="A7724" s="1" t="s">
        <v>7490</v>
      </c>
      <c r="B7724" s="1" t="s">
        <v>27791</v>
      </c>
      <c r="C7724" s="1" t="s">
        <v>108</v>
      </c>
    </row>
    <row r="7725" spans="1:3" x14ac:dyDescent="0.25">
      <c r="A7725" s="1" t="s">
        <v>7491</v>
      </c>
      <c r="B7725" s="1" t="s">
        <v>27791</v>
      </c>
      <c r="C7725" s="1" t="s">
        <v>108</v>
      </c>
    </row>
    <row r="7726" spans="1:3" x14ac:dyDescent="0.25">
      <c r="A7726" s="1" t="s">
        <v>7492</v>
      </c>
      <c r="B7726" s="1" t="s">
        <v>27792</v>
      </c>
      <c r="C7726" s="1" t="s">
        <v>108</v>
      </c>
    </row>
    <row r="7727" spans="1:3" x14ac:dyDescent="0.25">
      <c r="A7727" s="1" t="s">
        <v>7493</v>
      </c>
      <c r="B7727" s="1" t="s">
        <v>27792</v>
      </c>
      <c r="C7727" s="1" t="s">
        <v>108</v>
      </c>
    </row>
    <row r="7728" spans="1:3" x14ac:dyDescent="0.25">
      <c r="A7728" s="1" t="s">
        <v>7494</v>
      </c>
      <c r="B7728" s="1" t="s">
        <v>27793</v>
      </c>
      <c r="C7728" s="1" t="s">
        <v>108</v>
      </c>
    </row>
    <row r="7729" spans="1:3" x14ac:dyDescent="0.25">
      <c r="A7729" s="1" t="s">
        <v>7495</v>
      </c>
      <c r="B7729" s="1" t="s">
        <v>27793</v>
      </c>
      <c r="C7729" s="1" t="s">
        <v>108</v>
      </c>
    </row>
    <row r="7730" spans="1:3" x14ac:dyDescent="0.25">
      <c r="A7730" s="1" t="s">
        <v>7496</v>
      </c>
      <c r="B7730" s="1" t="s">
        <v>27794</v>
      </c>
      <c r="C7730" s="1" t="s">
        <v>108</v>
      </c>
    </row>
    <row r="7731" spans="1:3" x14ac:dyDescent="0.25">
      <c r="A7731" s="1" t="s">
        <v>7497</v>
      </c>
      <c r="B7731" s="1" t="s">
        <v>27794</v>
      </c>
      <c r="C7731" s="1" t="s">
        <v>108</v>
      </c>
    </row>
    <row r="7732" spans="1:3" x14ac:dyDescent="0.25">
      <c r="A7732" s="1" t="s">
        <v>7498</v>
      </c>
      <c r="B7732" s="1" t="s">
        <v>27795</v>
      </c>
      <c r="C7732" s="1" t="s">
        <v>108</v>
      </c>
    </row>
    <row r="7733" spans="1:3" x14ac:dyDescent="0.25">
      <c r="A7733" s="1" t="s">
        <v>7499</v>
      </c>
      <c r="B7733" s="1" t="s">
        <v>27795</v>
      </c>
      <c r="C7733" s="1" t="s">
        <v>108</v>
      </c>
    </row>
    <row r="7734" spans="1:3" x14ac:dyDescent="0.25">
      <c r="A7734" s="1" t="s">
        <v>7500</v>
      </c>
      <c r="B7734" s="1" t="s">
        <v>27796</v>
      </c>
      <c r="C7734" s="1" t="s">
        <v>108</v>
      </c>
    </row>
    <row r="7735" spans="1:3" x14ac:dyDescent="0.25">
      <c r="A7735" s="1" t="s">
        <v>7501</v>
      </c>
      <c r="B7735" s="1" t="s">
        <v>27796</v>
      </c>
      <c r="C7735" s="1" t="s">
        <v>108</v>
      </c>
    </row>
    <row r="7736" spans="1:3" x14ac:dyDescent="0.25">
      <c r="A7736" s="1" t="s">
        <v>7502</v>
      </c>
      <c r="B7736" s="1" t="s">
        <v>27797</v>
      </c>
      <c r="C7736" s="1" t="s">
        <v>108</v>
      </c>
    </row>
    <row r="7737" spans="1:3" x14ac:dyDescent="0.25">
      <c r="A7737" s="1" t="s">
        <v>7503</v>
      </c>
      <c r="B7737" s="1" t="s">
        <v>27797</v>
      </c>
      <c r="C7737" s="1" t="s">
        <v>108</v>
      </c>
    </row>
    <row r="7738" spans="1:3" x14ac:dyDescent="0.25">
      <c r="A7738" s="1" t="s">
        <v>7504</v>
      </c>
      <c r="B7738" s="1" t="s">
        <v>27798</v>
      </c>
      <c r="C7738" s="1" t="s">
        <v>108</v>
      </c>
    </row>
    <row r="7739" spans="1:3" x14ac:dyDescent="0.25">
      <c r="A7739" s="1" t="s">
        <v>7505</v>
      </c>
      <c r="B7739" s="1" t="s">
        <v>27798</v>
      </c>
      <c r="C7739" s="1" t="s">
        <v>108</v>
      </c>
    </row>
    <row r="7740" spans="1:3" x14ac:dyDescent="0.25">
      <c r="A7740" s="1" t="s">
        <v>7506</v>
      </c>
      <c r="B7740" s="1" t="s">
        <v>27799</v>
      </c>
      <c r="C7740" s="1" t="s">
        <v>108</v>
      </c>
    </row>
    <row r="7741" spans="1:3" x14ac:dyDescent="0.25">
      <c r="A7741" s="1" t="s">
        <v>7507</v>
      </c>
      <c r="B7741" s="1" t="s">
        <v>27799</v>
      </c>
      <c r="C7741" s="1" t="s">
        <v>108</v>
      </c>
    </row>
    <row r="7742" spans="1:3" x14ac:dyDescent="0.25">
      <c r="A7742" s="1" t="s">
        <v>7508</v>
      </c>
      <c r="B7742" s="1" t="s">
        <v>27800</v>
      </c>
      <c r="C7742" s="1" t="s">
        <v>108</v>
      </c>
    </row>
    <row r="7743" spans="1:3" x14ac:dyDescent="0.25">
      <c r="A7743" s="1" t="s">
        <v>7509</v>
      </c>
      <c r="B7743" s="1" t="s">
        <v>27800</v>
      </c>
      <c r="C7743" s="1" t="s">
        <v>108</v>
      </c>
    </row>
    <row r="7744" spans="1:3" x14ac:dyDescent="0.25">
      <c r="A7744" s="1" t="s">
        <v>7510</v>
      </c>
      <c r="B7744" s="1" t="s">
        <v>27801</v>
      </c>
      <c r="C7744" s="1" t="s">
        <v>108</v>
      </c>
    </row>
    <row r="7745" spans="1:3" x14ac:dyDescent="0.25">
      <c r="A7745" s="1" t="s">
        <v>7511</v>
      </c>
      <c r="B7745" s="1" t="s">
        <v>27801</v>
      </c>
      <c r="C7745" s="1" t="s">
        <v>108</v>
      </c>
    </row>
    <row r="7746" spans="1:3" x14ac:dyDescent="0.25">
      <c r="A7746" s="1" t="s">
        <v>7512</v>
      </c>
      <c r="B7746" s="1" t="s">
        <v>27802</v>
      </c>
      <c r="C7746" s="1" t="s">
        <v>108</v>
      </c>
    </row>
    <row r="7747" spans="1:3" x14ac:dyDescent="0.25">
      <c r="A7747" s="1" t="s">
        <v>7513</v>
      </c>
      <c r="B7747" s="1" t="s">
        <v>27802</v>
      </c>
      <c r="C7747" s="1" t="s">
        <v>108</v>
      </c>
    </row>
    <row r="7748" spans="1:3" x14ac:dyDescent="0.25">
      <c r="A7748" s="1" t="s">
        <v>7514</v>
      </c>
      <c r="B7748" s="1" t="s">
        <v>27803</v>
      </c>
      <c r="C7748" s="1" t="s">
        <v>108</v>
      </c>
    </row>
    <row r="7749" spans="1:3" x14ac:dyDescent="0.25">
      <c r="A7749" s="1" t="s">
        <v>7515</v>
      </c>
      <c r="B7749" s="1" t="s">
        <v>27803</v>
      </c>
      <c r="C7749" s="1" t="s">
        <v>108</v>
      </c>
    </row>
    <row r="7750" spans="1:3" x14ac:dyDescent="0.25">
      <c r="A7750" s="1" t="s">
        <v>7516</v>
      </c>
      <c r="B7750" s="1" t="s">
        <v>27804</v>
      </c>
      <c r="C7750" s="1" t="s">
        <v>108</v>
      </c>
    </row>
    <row r="7751" spans="1:3" x14ac:dyDescent="0.25">
      <c r="A7751" s="1" t="s">
        <v>7517</v>
      </c>
      <c r="B7751" s="1" t="s">
        <v>27804</v>
      </c>
      <c r="C7751" s="1" t="s">
        <v>108</v>
      </c>
    </row>
    <row r="7752" spans="1:3" x14ac:dyDescent="0.25">
      <c r="A7752" s="1" t="s">
        <v>7518</v>
      </c>
      <c r="B7752" s="1" t="s">
        <v>27805</v>
      </c>
      <c r="C7752" s="1" t="s">
        <v>108</v>
      </c>
    </row>
    <row r="7753" spans="1:3" x14ac:dyDescent="0.25">
      <c r="A7753" s="1" t="s">
        <v>7519</v>
      </c>
      <c r="B7753" s="1" t="s">
        <v>27805</v>
      </c>
      <c r="C7753" s="1" t="s">
        <v>108</v>
      </c>
    </row>
    <row r="7754" spans="1:3" x14ac:dyDescent="0.25">
      <c r="A7754" s="1" t="s">
        <v>7520</v>
      </c>
      <c r="B7754" s="1" t="s">
        <v>27806</v>
      </c>
      <c r="C7754" s="1" t="s">
        <v>108</v>
      </c>
    </row>
    <row r="7755" spans="1:3" x14ac:dyDescent="0.25">
      <c r="A7755" s="1" t="s">
        <v>7521</v>
      </c>
      <c r="B7755" s="1" t="s">
        <v>27806</v>
      </c>
      <c r="C7755" s="1" t="s">
        <v>108</v>
      </c>
    </row>
    <row r="7756" spans="1:3" x14ac:dyDescent="0.25">
      <c r="A7756" s="1" t="s">
        <v>7522</v>
      </c>
      <c r="B7756" s="1" t="s">
        <v>27807</v>
      </c>
      <c r="C7756" s="1" t="s">
        <v>108</v>
      </c>
    </row>
    <row r="7757" spans="1:3" x14ac:dyDescent="0.25">
      <c r="A7757" s="1" t="s">
        <v>7523</v>
      </c>
      <c r="B7757" s="1" t="s">
        <v>27807</v>
      </c>
      <c r="C7757" s="1" t="s">
        <v>108</v>
      </c>
    </row>
    <row r="7758" spans="1:3" x14ac:dyDescent="0.25">
      <c r="A7758" s="1" t="s">
        <v>7524</v>
      </c>
      <c r="B7758" s="1" t="s">
        <v>27808</v>
      </c>
      <c r="C7758" s="1" t="s">
        <v>108</v>
      </c>
    </row>
    <row r="7759" spans="1:3" x14ac:dyDescent="0.25">
      <c r="A7759" s="1" t="s">
        <v>7525</v>
      </c>
      <c r="B7759" s="1" t="s">
        <v>27808</v>
      </c>
      <c r="C7759" s="1" t="s">
        <v>108</v>
      </c>
    </row>
    <row r="7760" spans="1:3" x14ac:dyDescent="0.25">
      <c r="A7760" s="1" t="s">
        <v>7526</v>
      </c>
      <c r="B7760" s="1" t="s">
        <v>27809</v>
      </c>
      <c r="C7760" s="1" t="s">
        <v>108</v>
      </c>
    </row>
    <row r="7761" spans="1:3" x14ac:dyDescent="0.25">
      <c r="A7761" s="1" t="s">
        <v>7527</v>
      </c>
      <c r="B7761" s="1" t="s">
        <v>27809</v>
      </c>
      <c r="C7761" s="1" t="s">
        <v>108</v>
      </c>
    </row>
    <row r="7762" spans="1:3" x14ac:dyDescent="0.25">
      <c r="A7762" s="1" t="s">
        <v>7528</v>
      </c>
      <c r="B7762" s="1" t="s">
        <v>27810</v>
      </c>
      <c r="C7762" s="1" t="s">
        <v>108</v>
      </c>
    </row>
    <row r="7763" spans="1:3" x14ac:dyDescent="0.25">
      <c r="A7763" s="1" t="s">
        <v>7529</v>
      </c>
      <c r="B7763" s="1" t="s">
        <v>27810</v>
      </c>
      <c r="C7763" s="1" t="s">
        <v>108</v>
      </c>
    </row>
    <row r="7764" spans="1:3" x14ac:dyDescent="0.25">
      <c r="A7764" s="1" t="s">
        <v>7530</v>
      </c>
      <c r="B7764" s="1" t="s">
        <v>27811</v>
      </c>
      <c r="C7764" s="1" t="s">
        <v>108</v>
      </c>
    </row>
    <row r="7765" spans="1:3" x14ac:dyDescent="0.25">
      <c r="A7765" s="1" t="s">
        <v>7531</v>
      </c>
      <c r="B7765" s="1" t="s">
        <v>27811</v>
      </c>
      <c r="C7765" s="1" t="s">
        <v>108</v>
      </c>
    </row>
    <row r="7766" spans="1:3" x14ac:dyDescent="0.25">
      <c r="A7766" s="1" t="s">
        <v>7532</v>
      </c>
      <c r="B7766" s="1" t="s">
        <v>27812</v>
      </c>
      <c r="C7766" s="1" t="s">
        <v>108</v>
      </c>
    </row>
    <row r="7767" spans="1:3" x14ac:dyDescent="0.25">
      <c r="A7767" s="1" t="s">
        <v>7533</v>
      </c>
      <c r="B7767" s="1" t="s">
        <v>27812</v>
      </c>
      <c r="C7767" s="1" t="s">
        <v>108</v>
      </c>
    </row>
    <row r="7768" spans="1:3" x14ac:dyDescent="0.25">
      <c r="A7768" s="1" t="s">
        <v>7534</v>
      </c>
      <c r="B7768" s="1" t="s">
        <v>27813</v>
      </c>
      <c r="C7768" s="1" t="s">
        <v>108</v>
      </c>
    </row>
    <row r="7769" spans="1:3" x14ac:dyDescent="0.25">
      <c r="A7769" s="1" t="s">
        <v>7535</v>
      </c>
      <c r="B7769" s="1" t="s">
        <v>27813</v>
      </c>
      <c r="C7769" s="1" t="s">
        <v>108</v>
      </c>
    </row>
    <row r="7770" spans="1:3" x14ac:dyDescent="0.25">
      <c r="A7770" s="1" t="s">
        <v>7536</v>
      </c>
      <c r="B7770" s="1" t="s">
        <v>27814</v>
      </c>
      <c r="C7770" s="1" t="s">
        <v>108</v>
      </c>
    </row>
    <row r="7771" spans="1:3" x14ac:dyDescent="0.25">
      <c r="A7771" s="1" t="s">
        <v>7537</v>
      </c>
      <c r="B7771" s="1" t="s">
        <v>27814</v>
      </c>
      <c r="C7771" s="1" t="s">
        <v>108</v>
      </c>
    </row>
    <row r="7772" spans="1:3" x14ac:dyDescent="0.25">
      <c r="A7772" s="1" t="s">
        <v>7538</v>
      </c>
      <c r="B7772" s="1" t="s">
        <v>27815</v>
      </c>
      <c r="C7772" s="1" t="s">
        <v>108</v>
      </c>
    </row>
    <row r="7773" spans="1:3" x14ac:dyDescent="0.25">
      <c r="A7773" s="1" t="s">
        <v>7539</v>
      </c>
      <c r="B7773" s="1" t="s">
        <v>27815</v>
      </c>
      <c r="C7773" s="1" t="s">
        <v>108</v>
      </c>
    </row>
    <row r="7774" spans="1:3" x14ac:dyDescent="0.25">
      <c r="A7774" s="1" t="s">
        <v>7540</v>
      </c>
      <c r="B7774" s="1" t="s">
        <v>27816</v>
      </c>
      <c r="C7774" s="1" t="s">
        <v>108</v>
      </c>
    </row>
    <row r="7775" spans="1:3" x14ac:dyDescent="0.25">
      <c r="A7775" s="1" t="s">
        <v>7541</v>
      </c>
      <c r="B7775" s="1" t="s">
        <v>27816</v>
      </c>
      <c r="C7775" s="1" t="s">
        <v>108</v>
      </c>
    </row>
    <row r="7776" spans="1:3" x14ac:dyDescent="0.25">
      <c r="A7776" s="1" t="s">
        <v>7542</v>
      </c>
      <c r="B7776" s="1" t="s">
        <v>27817</v>
      </c>
      <c r="C7776" s="1" t="s">
        <v>108</v>
      </c>
    </row>
    <row r="7777" spans="1:3" x14ac:dyDescent="0.25">
      <c r="A7777" s="1" t="s">
        <v>7543</v>
      </c>
      <c r="B7777" s="1" t="s">
        <v>27817</v>
      </c>
      <c r="C7777" s="1" t="s">
        <v>108</v>
      </c>
    </row>
    <row r="7778" spans="1:3" x14ac:dyDescent="0.25">
      <c r="A7778" s="1" t="s">
        <v>7544</v>
      </c>
      <c r="B7778" s="1" t="s">
        <v>27818</v>
      </c>
      <c r="C7778" s="1" t="s">
        <v>108</v>
      </c>
    </row>
    <row r="7779" spans="1:3" x14ac:dyDescent="0.25">
      <c r="A7779" s="1" t="s">
        <v>7545</v>
      </c>
      <c r="B7779" s="1" t="s">
        <v>27818</v>
      </c>
      <c r="C7779" s="1" t="s">
        <v>108</v>
      </c>
    </row>
    <row r="7780" spans="1:3" x14ac:dyDescent="0.25">
      <c r="A7780" s="1" t="s">
        <v>7546</v>
      </c>
      <c r="B7780" s="1" t="s">
        <v>27819</v>
      </c>
      <c r="C7780" s="1" t="s">
        <v>108</v>
      </c>
    </row>
    <row r="7781" spans="1:3" x14ac:dyDescent="0.25">
      <c r="A7781" s="1" t="s">
        <v>7547</v>
      </c>
      <c r="B7781" s="1" t="s">
        <v>27819</v>
      </c>
      <c r="C7781" s="1" t="s">
        <v>108</v>
      </c>
    </row>
    <row r="7782" spans="1:3" x14ac:dyDescent="0.25">
      <c r="A7782" s="1" t="s">
        <v>7548</v>
      </c>
      <c r="B7782" s="1" t="s">
        <v>27820</v>
      </c>
      <c r="C7782" s="1" t="s">
        <v>108</v>
      </c>
    </row>
    <row r="7783" spans="1:3" x14ac:dyDescent="0.25">
      <c r="A7783" s="1" t="s">
        <v>7549</v>
      </c>
      <c r="B7783" s="1" t="s">
        <v>27820</v>
      </c>
      <c r="C7783" s="1" t="s">
        <v>108</v>
      </c>
    </row>
    <row r="7784" spans="1:3" x14ac:dyDescent="0.25">
      <c r="A7784" s="1" t="s">
        <v>7550</v>
      </c>
      <c r="B7784" s="1" t="s">
        <v>27821</v>
      </c>
      <c r="C7784" s="1" t="s">
        <v>108</v>
      </c>
    </row>
    <row r="7785" spans="1:3" x14ac:dyDescent="0.25">
      <c r="A7785" s="1" t="s">
        <v>7551</v>
      </c>
      <c r="B7785" s="1" t="s">
        <v>27821</v>
      </c>
      <c r="C7785" s="1" t="s">
        <v>108</v>
      </c>
    </row>
    <row r="7786" spans="1:3" x14ac:dyDescent="0.25">
      <c r="A7786" s="1" t="s">
        <v>7552</v>
      </c>
      <c r="B7786" s="1" t="s">
        <v>27822</v>
      </c>
      <c r="C7786" s="1" t="s">
        <v>108</v>
      </c>
    </row>
    <row r="7787" spans="1:3" x14ac:dyDescent="0.25">
      <c r="A7787" s="1" t="s">
        <v>7553</v>
      </c>
      <c r="B7787" s="1" t="s">
        <v>27822</v>
      </c>
      <c r="C7787" s="1" t="s">
        <v>108</v>
      </c>
    </row>
    <row r="7788" spans="1:3" x14ac:dyDescent="0.25">
      <c r="A7788" s="1" t="s">
        <v>7554</v>
      </c>
      <c r="B7788" s="1" t="s">
        <v>27823</v>
      </c>
      <c r="C7788" s="1" t="s">
        <v>108</v>
      </c>
    </row>
    <row r="7789" spans="1:3" x14ac:dyDescent="0.25">
      <c r="A7789" s="1" t="s">
        <v>7555</v>
      </c>
      <c r="B7789" s="1" t="s">
        <v>27823</v>
      </c>
      <c r="C7789" s="1" t="s">
        <v>108</v>
      </c>
    </row>
    <row r="7790" spans="1:3" x14ac:dyDescent="0.25">
      <c r="A7790" s="1" t="s">
        <v>7556</v>
      </c>
      <c r="B7790" s="1" t="s">
        <v>27824</v>
      </c>
      <c r="C7790" s="1" t="s">
        <v>108</v>
      </c>
    </row>
    <row r="7791" spans="1:3" x14ac:dyDescent="0.25">
      <c r="A7791" s="1" t="s">
        <v>7557</v>
      </c>
      <c r="B7791" s="1" t="s">
        <v>27824</v>
      </c>
      <c r="C7791" s="1" t="s">
        <v>108</v>
      </c>
    </row>
    <row r="7792" spans="1:3" x14ac:dyDescent="0.25">
      <c r="A7792" s="1" t="s">
        <v>7558</v>
      </c>
      <c r="B7792" s="1" t="s">
        <v>27825</v>
      </c>
      <c r="C7792" s="1" t="s">
        <v>108</v>
      </c>
    </row>
    <row r="7793" spans="1:3" x14ac:dyDescent="0.25">
      <c r="A7793" s="1" t="s">
        <v>7559</v>
      </c>
      <c r="B7793" s="1" t="s">
        <v>27825</v>
      </c>
      <c r="C7793" s="1" t="s">
        <v>108</v>
      </c>
    </row>
    <row r="7794" spans="1:3" x14ac:dyDescent="0.25">
      <c r="A7794" s="1" t="s">
        <v>7560</v>
      </c>
      <c r="B7794" s="1" t="s">
        <v>27826</v>
      </c>
      <c r="C7794" s="1" t="s">
        <v>108</v>
      </c>
    </row>
    <row r="7795" spans="1:3" x14ac:dyDescent="0.25">
      <c r="A7795" s="1" t="s">
        <v>7561</v>
      </c>
      <c r="B7795" s="1" t="s">
        <v>27826</v>
      </c>
      <c r="C7795" s="1" t="s">
        <v>108</v>
      </c>
    </row>
    <row r="7796" spans="1:3" x14ac:dyDescent="0.25">
      <c r="A7796" s="1" t="s">
        <v>7562</v>
      </c>
      <c r="B7796" s="1" t="s">
        <v>27827</v>
      </c>
      <c r="C7796" s="1" t="s">
        <v>108</v>
      </c>
    </row>
    <row r="7797" spans="1:3" x14ac:dyDescent="0.25">
      <c r="A7797" s="1" t="s">
        <v>7563</v>
      </c>
      <c r="B7797" s="1" t="s">
        <v>27827</v>
      </c>
      <c r="C7797" s="1" t="s">
        <v>108</v>
      </c>
    </row>
    <row r="7798" spans="1:3" x14ac:dyDescent="0.25">
      <c r="A7798" s="1" t="s">
        <v>7564</v>
      </c>
      <c r="B7798" s="1" t="s">
        <v>27828</v>
      </c>
      <c r="C7798" s="1" t="s">
        <v>108</v>
      </c>
    </row>
    <row r="7799" spans="1:3" x14ac:dyDescent="0.25">
      <c r="A7799" s="1" t="s">
        <v>7565</v>
      </c>
      <c r="B7799" s="1" t="s">
        <v>27828</v>
      </c>
      <c r="C7799" s="1" t="s">
        <v>108</v>
      </c>
    </row>
    <row r="7800" spans="1:3" x14ac:dyDescent="0.25">
      <c r="A7800" s="1" t="s">
        <v>7566</v>
      </c>
      <c r="B7800" s="1" t="s">
        <v>27829</v>
      </c>
      <c r="C7800" s="1" t="s">
        <v>108</v>
      </c>
    </row>
    <row r="7801" spans="1:3" x14ac:dyDescent="0.25">
      <c r="A7801" s="1" t="s">
        <v>7567</v>
      </c>
      <c r="B7801" s="1" t="s">
        <v>27829</v>
      </c>
      <c r="C7801" s="1" t="s">
        <v>108</v>
      </c>
    </row>
    <row r="7802" spans="1:3" x14ac:dyDescent="0.25">
      <c r="A7802" s="1" t="s">
        <v>7568</v>
      </c>
      <c r="B7802" s="1" t="s">
        <v>27830</v>
      </c>
      <c r="C7802" s="1" t="s">
        <v>108</v>
      </c>
    </row>
    <row r="7803" spans="1:3" x14ac:dyDescent="0.25">
      <c r="A7803" s="1" t="s">
        <v>7569</v>
      </c>
      <c r="B7803" s="1" t="s">
        <v>27830</v>
      </c>
      <c r="C7803" s="1" t="s">
        <v>108</v>
      </c>
    </row>
    <row r="7804" spans="1:3" x14ac:dyDescent="0.25">
      <c r="A7804" s="1" t="s">
        <v>7570</v>
      </c>
      <c r="B7804" s="1" t="s">
        <v>27831</v>
      </c>
      <c r="C7804" s="1" t="s">
        <v>108</v>
      </c>
    </row>
    <row r="7805" spans="1:3" x14ac:dyDescent="0.25">
      <c r="A7805" s="1" t="s">
        <v>7571</v>
      </c>
      <c r="B7805" s="1" t="s">
        <v>27831</v>
      </c>
      <c r="C7805" s="1" t="s">
        <v>108</v>
      </c>
    </row>
    <row r="7806" spans="1:3" x14ac:dyDescent="0.25">
      <c r="A7806" s="1" t="s">
        <v>7572</v>
      </c>
      <c r="B7806" s="1" t="s">
        <v>27832</v>
      </c>
      <c r="C7806" s="1" t="s">
        <v>108</v>
      </c>
    </row>
    <row r="7807" spans="1:3" x14ac:dyDescent="0.25">
      <c r="A7807" s="1" t="s">
        <v>7573</v>
      </c>
      <c r="B7807" s="1" t="s">
        <v>27832</v>
      </c>
      <c r="C7807" s="1" t="s">
        <v>108</v>
      </c>
    </row>
    <row r="7808" spans="1:3" x14ac:dyDescent="0.25">
      <c r="A7808" s="1" t="s">
        <v>7574</v>
      </c>
      <c r="B7808" s="1" t="s">
        <v>27833</v>
      </c>
      <c r="C7808" s="1" t="s">
        <v>108</v>
      </c>
    </row>
    <row r="7809" spans="1:3" x14ac:dyDescent="0.25">
      <c r="A7809" s="1" t="s">
        <v>7575</v>
      </c>
      <c r="B7809" s="1" t="s">
        <v>27833</v>
      </c>
      <c r="C7809" s="1" t="s">
        <v>108</v>
      </c>
    </row>
    <row r="7810" spans="1:3" x14ac:dyDescent="0.25">
      <c r="A7810" s="1" t="s">
        <v>7576</v>
      </c>
      <c r="B7810" s="1" t="s">
        <v>27834</v>
      </c>
      <c r="C7810" s="1" t="s">
        <v>108</v>
      </c>
    </row>
    <row r="7811" spans="1:3" x14ac:dyDescent="0.25">
      <c r="A7811" s="1" t="s">
        <v>7577</v>
      </c>
      <c r="B7811" s="1" t="s">
        <v>27834</v>
      </c>
      <c r="C7811" s="1" t="s">
        <v>108</v>
      </c>
    </row>
    <row r="7812" spans="1:3" x14ac:dyDescent="0.25">
      <c r="A7812" s="1" t="s">
        <v>7578</v>
      </c>
      <c r="B7812" s="1" t="s">
        <v>27835</v>
      </c>
      <c r="C7812" s="1" t="s">
        <v>108</v>
      </c>
    </row>
    <row r="7813" spans="1:3" x14ac:dyDescent="0.25">
      <c r="A7813" s="1" t="s">
        <v>7579</v>
      </c>
      <c r="B7813" s="1" t="s">
        <v>27835</v>
      </c>
      <c r="C7813" s="1" t="s">
        <v>108</v>
      </c>
    </row>
    <row r="7814" spans="1:3" x14ac:dyDescent="0.25">
      <c r="A7814" s="1" t="s">
        <v>7580</v>
      </c>
      <c r="B7814" s="1" t="s">
        <v>27836</v>
      </c>
      <c r="C7814" s="1" t="s">
        <v>108</v>
      </c>
    </row>
    <row r="7815" spans="1:3" x14ac:dyDescent="0.25">
      <c r="A7815" s="1" t="s">
        <v>7581</v>
      </c>
      <c r="B7815" s="1" t="s">
        <v>27836</v>
      </c>
      <c r="C7815" s="1" t="s">
        <v>108</v>
      </c>
    </row>
    <row r="7816" spans="1:3" x14ac:dyDescent="0.25">
      <c r="A7816" s="1" t="s">
        <v>7582</v>
      </c>
      <c r="B7816" s="1" t="s">
        <v>27837</v>
      </c>
      <c r="C7816" s="1" t="s">
        <v>108</v>
      </c>
    </row>
    <row r="7817" spans="1:3" x14ac:dyDescent="0.25">
      <c r="A7817" s="1" t="s">
        <v>7583</v>
      </c>
      <c r="B7817" s="1" t="s">
        <v>27837</v>
      </c>
      <c r="C7817" s="1" t="s">
        <v>108</v>
      </c>
    </row>
    <row r="7818" spans="1:3" x14ac:dyDescent="0.25">
      <c r="A7818" s="1" t="s">
        <v>7584</v>
      </c>
      <c r="B7818" s="1" t="s">
        <v>27838</v>
      </c>
      <c r="C7818" s="1" t="s">
        <v>108</v>
      </c>
    </row>
    <row r="7819" spans="1:3" x14ac:dyDescent="0.25">
      <c r="A7819" s="1" t="s">
        <v>7585</v>
      </c>
      <c r="B7819" s="1" t="s">
        <v>27838</v>
      </c>
      <c r="C7819" s="1" t="s">
        <v>108</v>
      </c>
    </row>
    <row r="7820" spans="1:3" x14ac:dyDescent="0.25">
      <c r="A7820" s="1" t="s">
        <v>7586</v>
      </c>
      <c r="B7820" s="1" t="s">
        <v>27839</v>
      </c>
      <c r="C7820" s="1" t="s">
        <v>108</v>
      </c>
    </row>
    <row r="7821" spans="1:3" x14ac:dyDescent="0.25">
      <c r="A7821" s="1" t="s">
        <v>7587</v>
      </c>
      <c r="B7821" s="1" t="s">
        <v>27839</v>
      </c>
      <c r="C7821" s="1" t="s">
        <v>108</v>
      </c>
    </row>
    <row r="7822" spans="1:3" x14ac:dyDescent="0.25">
      <c r="A7822" s="1" t="s">
        <v>7588</v>
      </c>
      <c r="B7822" s="1" t="s">
        <v>27840</v>
      </c>
      <c r="C7822" s="1" t="s">
        <v>108</v>
      </c>
    </row>
    <row r="7823" spans="1:3" x14ac:dyDescent="0.25">
      <c r="A7823" s="1" t="s">
        <v>7589</v>
      </c>
      <c r="B7823" s="1" t="s">
        <v>27840</v>
      </c>
      <c r="C7823" s="1" t="s">
        <v>108</v>
      </c>
    </row>
    <row r="7824" spans="1:3" x14ac:dyDescent="0.25">
      <c r="A7824" s="1" t="s">
        <v>7590</v>
      </c>
      <c r="B7824" s="1" t="s">
        <v>27841</v>
      </c>
      <c r="C7824" s="1" t="s">
        <v>108</v>
      </c>
    </row>
    <row r="7825" spans="1:3" x14ac:dyDescent="0.25">
      <c r="A7825" s="1" t="s">
        <v>7591</v>
      </c>
      <c r="B7825" s="1" t="s">
        <v>27841</v>
      </c>
      <c r="C7825" s="1" t="s">
        <v>108</v>
      </c>
    </row>
    <row r="7826" spans="1:3" x14ac:dyDescent="0.25">
      <c r="A7826" s="1" t="s">
        <v>7592</v>
      </c>
      <c r="B7826" s="1" t="s">
        <v>27842</v>
      </c>
      <c r="C7826" s="1" t="s">
        <v>108</v>
      </c>
    </row>
    <row r="7827" spans="1:3" x14ac:dyDescent="0.25">
      <c r="A7827" s="1" t="s">
        <v>7593</v>
      </c>
      <c r="B7827" s="1" t="s">
        <v>27842</v>
      </c>
      <c r="C7827" s="1" t="s">
        <v>108</v>
      </c>
    </row>
    <row r="7828" spans="1:3" x14ac:dyDescent="0.25">
      <c r="A7828" s="1" t="s">
        <v>7594</v>
      </c>
      <c r="B7828" s="1" t="s">
        <v>27843</v>
      </c>
      <c r="C7828" s="1" t="s">
        <v>108</v>
      </c>
    </row>
    <row r="7829" spans="1:3" x14ac:dyDescent="0.25">
      <c r="A7829" s="1" t="s">
        <v>7595</v>
      </c>
      <c r="B7829" s="1" t="s">
        <v>27843</v>
      </c>
      <c r="C7829" s="1" t="s">
        <v>108</v>
      </c>
    </row>
    <row r="7830" spans="1:3" x14ac:dyDescent="0.25">
      <c r="A7830" s="1" t="s">
        <v>7596</v>
      </c>
      <c r="B7830" s="1" t="s">
        <v>27844</v>
      </c>
      <c r="C7830" s="1" t="s">
        <v>108</v>
      </c>
    </row>
    <row r="7831" spans="1:3" x14ac:dyDescent="0.25">
      <c r="A7831" s="1" t="s">
        <v>7597</v>
      </c>
      <c r="B7831" s="1" t="s">
        <v>27844</v>
      </c>
      <c r="C7831" s="1" t="s">
        <v>108</v>
      </c>
    </row>
    <row r="7832" spans="1:3" x14ac:dyDescent="0.25">
      <c r="A7832" s="1" t="s">
        <v>7598</v>
      </c>
      <c r="B7832" s="1" t="s">
        <v>27845</v>
      </c>
      <c r="C7832" s="1" t="s">
        <v>108</v>
      </c>
    </row>
    <row r="7833" spans="1:3" x14ac:dyDescent="0.25">
      <c r="A7833" s="1" t="s">
        <v>7599</v>
      </c>
      <c r="B7833" s="1" t="s">
        <v>27845</v>
      </c>
      <c r="C7833" s="1" t="s">
        <v>108</v>
      </c>
    </row>
    <row r="7834" spans="1:3" x14ac:dyDescent="0.25">
      <c r="A7834" s="1" t="s">
        <v>7600</v>
      </c>
      <c r="B7834" s="1" t="s">
        <v>27846</v>
      </c>
      <c r="C7834" s="1" t="s">
        <v>108</v>
      </c>
    </row>
    <row r="7835" spans="1:3" x14ac:dyDescent="0.25">
      <c r="A7835" s="1" t="s">
        <v>7601</v>
      </c>
      <c r="B7835" s="1" t="s">
        <v>27846</v>
      </c>
      <c r="C7835" s="1" t="s">
        <v>108</v>
      </c>
    </row>
    <row r="7836" spans="1:3" x14ac:dyDescent="0.25">
      <c r="A7836" s="1" t="s">
        <v>7602</v>
      </c>
      <c r="B7836" s="1" t="s">
        <v>27847</v>
      </c>
      <c r="C7836" s="1" t="s">
        <v>108</v>
      </c>
    </row>
    <row r="7837" spans="1:3" x14ac:dyDescent="0.25">
      <c r="A7837" s="1" t="s">
        <v>7603</v>
      </c>
      <c r="B7837" s="1" t="s">
        <v>27847</v>
      </c>
      <c r="C7837" s="1" t="s">
        <v>108</v>
      </c>
    </row>
    <row r="7838" spans="1:3" x14ac:dyDescent="0.25">
      <c r="A7838" s="1" t="s">
        <v>7604</v>
      </c>
      <c r="B7838" s="1" t="s">
        <v>27848</v>
      </c>
      <c r="C7838" s="1" t="s">
        <v>108</v>
      </c>
    </row>
    <row r="7839" spans="1:3" x14ac:dyDescent="0.25">
      <c r="A7839" s="1" t="s">
        <v>7605</v>
      </c>
      <c r="B7839" s="1" t="s">
        <v>27848</v>
      </c>
      <c r="C7839" s="1" t="s">
        <v>108</v>
      </c>
    </row>
    <row r="7840" spans="1:3" x14ac:dyDescent="0.25">
      <c r="A7840" s="1" t="s">
        <v>7606</v>
      </c>
      <c r="B7840" s="1" t="s">
        <v>27849</v>
      </c>
      <c r="C7840" s="1" t="s">
        <v>108</v>
      </c>
    </row>
    <row r="7841" spans="1:3" x14ac:dyDescent="0.25">
      <c r="A7841" s="1" t="s">
        <v>7607</v>
      </c>
      <c r="B7841" s="1" t="s">
        <v>27849</v>
      </c>
      <c r="C7841" s="1" t="s">
        <v>108</v>
      </c>
    </row>
    <row r="7842" spans="1:3" x14ac:dyDescent="0.25">
      <c r="A7842" s="1" t="s">
        <v>7608</v>
      </c>
      <c r="B7842" s="1" t="s">
        <v>27850</v>
      </c>
      <c r="C7842" s="1" t="s">
        <v>108</v>
      </c>
    </row>
    <row r="7843" spans="1:3" x14ac:dyDescent="0.25">
      <c r="A7843" s="1" t="s">
        <v>7609</v>
      </c>
      <c r="B7843" s="1" t="s">
        <v>27850</v>
      </c>
      <c r="C7843" s="1" t="s">
        <v>108</v>
      </c>
    </row>
    <row r="7844" spans="1:3" x14ac:dyDescent="0.25">
      <c r="A7844" s="1" t="s">
        <v>7610</v>
      </c>
      <c r="B7844" s="1" t="s">
        <v>27851</v>
      </c>
      <c r="C7844" s="1" t="s">
        <v>108</v>
      </c>
    </row>
    <row r="7845" spans="1:3" x14ac:dyDescent="0.25">
      <c r="A7845" s="1" t="s">
        <v>7611</v>
      </c>
      <c r="B7845" s="1" t="s">
        <v>27851</v>
      </c>
      <c r="C7845" s="1" t="s">
        <v>108</v>
      </c>
    </row>
    <row r="7846" spans="1:3" x14ac:dyDescent="0.25">
      <c r="A7846" s="1" t="s">
        <v>7612</v>
      </c>
      <c r="B7846" s="1" t="s">
        <v>27852</v>
      </c>
      <c r="C7846" s="1" t="s">
        <v>108</v>
      </c>
    </row>
    <row r="7847" spans="1:3" x14ac:dyDescent="0.25">
      <c r="A7847" s="1" t="s">
        <v>7613</v>
      </c>
      <c r="B7847" s="1" t="s">
        <v>27852</v>
      </c>
      <c r="C7847" s="1" t="s">
        <v>108</v>
      </c>
    </row>
    <row r="7848" spans="1:3" x14ac:dyDescent="0.25">
      <c r="A7848" s="1" t="s">
        <v>7614</v>
      </c>
      <c r="B7848" s="1" t="s">
        <v>27853</v>
      </c>
      <c r="C7848" s="1" t="s">
        <v>108</v>
      </c>
    </row>
    <row r="7849" spans="1:3" x14ac:dyDescent="0.25">
      <c r="A7849" s="1" t="s">
        <v>7615</v>
      </c>
      <c r="B7849" s="1" t="s">
        <v>27853</v>
      </c>
      <c r="C7849" s="1" t="s">
        <v>108</v>
      </c>
    </row>
    <row r="7850" spans="1:3" x14ac:dyDescent="0.25">
      <c r="A7850" s="1" t="s">
        <v>7616</v>
      </c>
      <c r="B7850" s="1" t="s">
        <v>27854</v>
      </c>
      <c r="C7850" s="1" t="s">
        <v>108</v>
      </c>
    </row>
    <row r="7851" spans="1:3" x14ac:dyDescent="0.25">
      <c r="A7851" s="1" t="s">
        <v>7617</v>
      </c>
      <c r="B7851" s="1" t="s">
        <v>27854</v>
      </c>
      <c r="C7851" s="1" t="s">
        <v>108</v>
      </c>
    </row>
    <row r="7852" spans="1:3" x14ac:dyDescent="0.25">
      <c r="A7852" s="1" t="s">
        <v>7618</v>
      </c>
      <c r="B7852" s="1" t="s">
        <v>27855</v>
      </c>
      <c r="C7852" s="1" t="s">
        <v>108</v>
      </c>
    </row>
    <row r="7853" spans="1:3" x14ac:dyDescent="0.25">
      <c r="A7853" s="1" t="s">
        <v>7619</v>
      </c>
      <c r="B7853" s="1" t="s">
        <v>27855</v>
      </c>
      <c r="C7853" s="1" t="s">
        <v>108</v>
      </c>
    </row>
    <row r="7854" spans="1:3" x14ac:dyDescent="0.25">
      <c r="A7854" s="1" t="s">
        <v>7620</v>
      </c>
      <c r="B7854" s="1" t="s">
        <v>27856</v>
      </c>
      <c r="C7854" s="1" t="s">
        <v>108</v>
      </c>
    </row>
    <row r="7855" spans="1:3" x14ac:dyDescent="0.25">
      <c r="A7855" s="1" t="s">
        <v>7621</v>
      </c>
      <c r="B7855" s="1" t="s">
        <v>27856</v>
      </c>
      <c r="C7855" s="1" t="s">
        <v>108</v>
      </c>
    </row>
    <row r="7856" spans="1:3" x14ac:dyDescent="0.25">
      <c r="A7856" s="1" t="s">
        <v>7622</v>
      </c>
      <c r="B7856" s="1" t="s">
        <v>27857</v>
      </c>
      <c r="C7856" s="1" t="s">
        <v>108</v>
      </c>
    </row>
    <row r="7857" spans="1:3" x14ac:dyDescent="0.25">
      <c r="A7857" s="1" t="s">
        <v>7623</v>
      </c>
      <c r="B7857" s="1" t="s">
        <v>27857</v>
      </c>
      <c r="C7857" s="1" t="s">
        <v>108</v>
      </c>
    </row>
    <row r="7858" spans="1:3" x14ac:dyDescent="0.25">
      <c r="A7858" s="1" t="s">
        <v>7624</v>
      </c>
      <c r="B7858" s="1" t="s">
        <v>27858</v>
      </c>
      <c r="C7858" s="1" t="s">
        <v>108</v>
      </c>
    </row>
    <row r="7859" spans="1:3" x14ac:dyDescent="0.25">
      <c r="A7859" s="1" t="s">
        <v>7625</v>
      </c>
      <c r="B7859" s="1" t="s">
        <v>27858</v>
      </c>
      <c r="C7859" s="1" t="s">
        <v>108</v>
      </c>
    </row>
    <row r="7860" spans="1:3" x14ac:dyDescent="0.25">
      <c r="A7860" s="1" t="s">
        <v>7626</v>
      </c>
      <c r="B7860" s="1" t="s">
        <v>27859</v>
      </c>
      <c r="C7860" s="1" t="s">
        <v>108</v>
      </c>
    </row>
    <row r="7861" spans="1:3" x14ac:dyDescent="0.25">
      <c r="A7861" s="1" t="s">
        <v>7627</v>
      </c>
      <c r="B7861" s="1" t="s">
        <v>27859</v>
      </c>
      <c r="C7861" s="1" t="s">
        <v>108</v>
      </c>
    </row>
    <row r="7862" spans="1:3" x14ac:dyDescent="0.25">
      <c r="A7862" s="1" t="s">
        <v>7628</v>
      </c>
      <c r="B7862" s="1" t="s">
        <v>27860</v>
      </c>
      <c r="C7862" s="1" t="s">
        <v>108</v>
      </c>
    </row>
    <row r="7863" spans="1:3" x14ac:dyDescent="0.25">
      <c r="A7863" s="1" t="s">
        <v>7629</v>
      </c>
      <c r="B7863" s="1" t="s">
        <v>27860</v>
      </c>
      <c r="C7863" s="1" t="s">
        <v>108</v>
      </c>
    </row>
    <row r="7864" spans="1:3" x14ac:dyDescent="0.25">
      <c r="A7864" s="1" t="s">
        <v>7630</v>
      </c>
      <c r="B7864" s="1" t="s">
        <v>27861</v>
      </c>
      <c r="C7864" s="1" t="s">
        <v>108</v>
      </c>
    </row>
    <row r="7865" spans="1:3" x14ac:dyDescent="0.25">
      <c r="A7865" s="1" t="s">
        <v>7631</v>
      </c>
      <c r="B7865" s="1" t="s">
        <v>27861</v>
      </c>
      <c r="C7865" s="1" t="s">
        <v>108</v>
      </c>
    </row>
    <row r="7866" spans="1:3" x14ac:dyDescent="0.25">
      <c r="A7866" s="1" t="s">
        <v>7632</v>
      </c>
      <c r="B7866" s="1" t="s">
        <v>27862</v>
      </c>
      <c r="C7866" s="1" t="s">
        <v>108</v>
      </c>
    </row>
    <row r="7867" spans="1:3" x14ac:dyDescent="0.25">
      <c r="A7867" s="1" t="s">
        <v>7633</v>
      </c>
      <c r="B7867" s="1" t="s">
        <v>27862</v>
      </c>
      <c r="C7867" s="1" t="s">
        <v>108</v>
      </c>
    </row>
    <row r="7868" spans="1:3" x14ac:dyDescent="0.25">
      <c r="A7868" s="1" t="s">
        <v>7634</v>
      </c>
      <c r="B7868" s="1" t="s">
        <v>27863</v>
      </c>
      <c r="C7868" s="1" t="s">
        <v>108</v>
      </c>
    </row>
    <row r="7869" spans="1:3" x14ac:dyDescent="0.25">
      <c r="A7869" s="1" t="s">
        <v>7635</v>
      </c>
      <c r="B7869" s="1" t="s">
        <v>27863</v>
      </c>
      <c r="C7869" s="1" t="s">
        <v>108</v>
      </c>
    </row>
    <row r="7870" spans="1:3" x14ac:dyDescent="0.25">
      <c r="A7870" s="1" t="s">
        <v>7636</v>
      </c>
      <c r="B7870" s="1" t="s">
        <v>27864</v>
      </c>
      <c r="C7870" s="1" t="s">
        <v>108</v>
      </c>
    </row>
    <row r="7871" spans="1:3" x14ac:dyDescent="0.25">
      <c r="A7871" s="1" t="s">
        <v>7637</v>
      </c>
      <c r="B7871" s="1" t="s">
        <v>27864</v>
      </c>
      <c r="C7871" s="1" t="s">
        <v>108</v>
      </c>
    </row>
    <row r="7872" spans="1:3" x14ac:dyDescent="0.25">
      <c r="A7872" s="1" t="s">
        <v>7638</v>
      </c>
      <c r="B7872" s="1" t="s">
        <v>27865</v>
      </c>
      <c r="C7872" s="1" t="s">
        <v>108</v>
      </c>
    </row>
    <row r="7873" spans="1:3" x14ac:dyDescent="0.25">
      <c r="A7873" s="1" t="s">
        <v>7639</v>
      </c>
      <c r="B7873" s="1" t="s">
        <v>27865</v>
      </c>
      <c r="C7873" s="1" t="s">
        <v>108</v>
      </c>
    </row>
    <row r="7874" spans="1:3" x14ac:dyDescent="0.25">
      <c r="A7874" s="1" t="s">
        <v>7640</v>
      </c>
      <c r="B7874" s="1" t="s">
        <v>27866</v>
      </c>
      <c r="C7874" s="1" t="s">
        <v>108</v>
      </c>
    </row>
    <row r="7875" spans="1:3" x14ac:dyDescent="0.25">
      <c r="A7875" s="1" t="s">
        <v>7641</v>
      </c>
      <c r="B7875" s="1" t="s">
        <v>27866</v>
      </c>
      <c r="C7875" s="1" t="s">
        <v>108</v>
      </c>
    </row>
    <row r="7876" spans="1:3" x14ac:dyDescent="0.25">
      <c r="A7876" s="1" t="s">
        <v>7642</v>
      </c>
      <c r="B7876" s="1" t="s">
        <v>27867</v>
      </c>
      <c r="C7876" s="1" t="s">
        <v>108</v>
      </c>
    </row>
    <row r="7877" spans="1:3" x14ac:dyDescent="0.25">
      <c r="A7877" s="1" t="s">
        <v>7643</v>
      </c>
      <c r="B7877" s="1" t="s">
        <v>27867</v>
      </c>
      <c r="C7877" s="1" t="s">
        <v>108</v>
      </c>
    </row>
    <row r="7878" spans="1:3" x14ac:dyDescent="0.25">
      <c r="A7878" s="1" t="s">
        <v>7644</v>
      </c>
      <c r="B7878" s="1" t="s">
        <v>27868</v>
      </c>
      <c r="C7878" s="1" t="s">
        <v>108</v>
      </c>
    </row>
    <row r="7879" spans="1:3" x14ac:dyDescent="0.25">
      <c r="A7879" s="1" t="s">
        <v>7645</v>
      </c>
      <c r="B7879" s="1" t="s">
        <v>27868</v>
      </c>
      <c r="C7879" s="1" t="s">
        <v>108</v>
      </c>
    </row>
    <row r="7880" spans="1:3" x14ac:dyDescent="0.25">
      <c r="A7880" s="1" t="s">
        <v>7646</v>
      </c>
      <c r="B7880" s="1" t="s">
        <v>27869</v>
      </c>
      <c r="C7880" s="1" t="s">
        <v>108</v>
      </c>
    </row>
    <row r="7881" spans="1:3" x14ac:dyDescent="0.25">
      <c r="A7881" s="1" t="s">
        <v>7647</v>
      </c>
      <c r="B7881" s="1" t="s">
        <v>27869</v>
      </c>
      <c r="C7881" s="1" t="s">
        <v>108</v>
      </c>
    </row>
    <row r="7882" spans="1:3" x14ac:dyDescent="0.25">
      <c r="A7882" s="1" t="s">
        <v>7648</v>
      </c>
      <c r="B7882" s="1" t="s">
        <v>27870</v>
      </c>
      <c r="C7882" s="1" t="s">
        <v>108</v>
      </c>
    </row>
    <row r="7883" spans="1:3" x14ac:dyDescent="0.25">
      <c r="A7883" s="1" t="s">
        <v>7649</v>
      </c>
      <c r="B7883" s="1" t="s">
        <v>27870</v>
      </c>
      <c r="C7883" s="1" t="s">
        <v>108</v>
      </c>
    </row>
    <row r="7884" spans="1:3" x14ac:dyDescent="0.25">
      <c r="A7884" s="1" t="s">
        <v>7650</v>
      </c>
      <c r="B7884" s="1" t="s">
        <v>27871</v>
      </c>
      <c r="C7884" s="1" t="s">
        <v>108</v>
      </c>
    </row>
    <row r="7885" spans="1:3" x14ac:dyDescent="0.25">
      <c r="A7885" s="1" t="s">
        <v>7651</v>
      </c>
      <c r="B7885" s="1" t="s">
        <v>27871</v>
      </c>
      <c r="C7885" s="1" t="s">
        <v>108</v>
      </c>
    </row>
    <row r="7886" spans="1:3" x14ac:dyDescent="0.25">
      <c r="A7886" s="1" t="s">
        <v>7652</v>
      </c>
      <c r="B7886" s="1" t="s">
        <v>27872</v>
      </c>
      <c r="C7886" s="1" t="s">
        <v>108</v>
      </c>
    </row>
    <row r="7887" spans="1:3" x14ac:dyDescent="0.25">
      <c r="A7887" s="1" t="s">
        <v>7653</v>
      </c>
      <c r="B7887" s="1" t="s">
        <v>27872</v>
      </c>
      <c r="C7887" s="1" t="s">
        <v>108</v>
      </c>
    </row>
    <row r="7888" spans="1:3" x14ac:dyDescent="0.25">
      <c r="A7888" s="1" t="s">
        <v>7654</v>
      </c>
      <c r="B7888" s="1" t="s">
        <v>27873</v>
      </c>
      <c r="C7888" s="1" t="s">
        <v>108</v>
      </c>
    </row>
    <row r="7889" spans="1:3" x14ac:dyDescent="0.25">
      <c r="A7889" s="1" t="s">
        <v>7655</v>
      </c>
      <c r="B7889" s="1" t="s">
        <v>27873</v>
      </c>
      <c r="C7889" s="1" t="s">
        <v>108</v>
      </c>
    </row>
    <row r="7890" spans="1:3" x14ac:dyDescent="0.25">
      <c r="A7890" s="1" t="s">
        <v>7656</v>
      </c>
      <c r="B7890" s="1" t="s">
        <v>27874</v>
      </c>
      <c r="C7890" s="1" t="s">
        <v>108</v>
      </c>
    </row>
    <row r="7891" spans="1:3" x14ac:dyDescent="0.25">
      <c r="A7891" s="1" t="s">
        <v>7657</v>
      </c>
      <c r="B7891" s="1" t="s">
        <v>27874</v>
      </c>
      <c r="C7891" s="1" t="s">
        <v>108</v>
      </c>
    </row>
    <row r="7892" spans="1:3" x14ac:dyDescent="0.25">
      <c r="A7892" s="1" t="s">
        <v>7658</v>
      </c>
      <c r="B7892" s="1" t="s">
        <v>27875</v>
      </c>
      <c r="C7892" s="1" t="s">
        <v>108</v>
      </c>
    </row>
    <row r="7893" spans="1:3" x14ac:dyDescent="0.25">
      <c r="A7893" s="1" t="s">
        <v>7659</v>
      </c>
      <c r="B7893" s="1" t="s">
        <v>27875</v>
      </c>
      <c r="C7893" s="1" t="s">
        <v>108</v>
      </c>
    </row>
    <row r="7894" spans="1:3" x14ac:dyDescent="0.25">
      <c r="A7894" s="1" t="s">
        <v>7660</v>
      </c>
      <c r="B7894" s="1" t="s">
        <v>27876</v>
      </c>
      <c r="C7894" s="1" t="s">
        <v>108</v>
      </c>
    </row>
    <row r="7895" spans="1:3" x14ac:dyDescent="0.25">
      <c r="A7895" s="1" t="s">
        <v>7661</v>
      </c>
      <c r="B7895" s="1" t="s">
        <v>27876</v>
      </c>
      <c r="C7895" s="1" t="s">
        <v>108</v>
      </c>
    </row>
    <row r="7896" spans="1:3" x14ac:dyDescent="0.25">
      <c r="A7896" s="1" t="s">
        <v>7662</v>
      </c>
      <c r="B7896" s="1" t="s">
        <v>27877</v>
      </c>
      <c r="C7896" s="1" t="s">
        <v>108</v>
      </c>
    </row>
    <row r="7897" spans="1:3" x14ac:dyDescent="0.25">
      <c r="A7897" s="1" t="s">
        <v>7663</v>
      </c>
      <c r="B7897" s="1" t="s">
        <v>27877</v>
      </c>
      <c r="C7897" s="1" t="s">
        <v>108</v>
      </c>
    </row>
    <row r="7898" spans="1:3" x14ac:dyDescent="0.25">
      <c r="A7898" s="1" t="s">
        <v>7664</v>
      </c>
      <c r="B7898" s="1" t="s">
        <v>27878</v>
      </c>
      <c r="C7898" s="1" t="s">
        <v>108</v>
      </c>
    </row>
    <row r="7899" spans="1:3" x14ac:dyDescent="0.25">
      <c r="A7899" s="1" t="s">
        <v>7665</v>
      </c>
      <c r="B7899" s="1" t="s">
        <v>27878</v>
      </c>
      <c r="C7899" s="1" t="s">
        <v>108</v>
      </c>
    </row>
    <row r="7900" spans="1:3" x14ac:dyDescent="0.25">
      <c r="A7900" s="1" t="s">
        <v>7666</v>
      </c>
      <c r="B7900" s="1" t="s">
        <v>27879</v>
      </c>
      <c r="C7900" s="1" t="s">
        <v>108</v>
      </c>
    </row>
    <row r="7901" spans="1:3" x14ac:dyDescent="0.25">
      <c r="A7901" s="1" t="s">
        <v>7667</v>
      </c>
      <c r="B7901" s="1" t="s">
        <v>27879</v>
      </c>
      <c r="C7901" s="1" t="s">
        <v>108</v>
      </c>
    </row>
    <row r="7902" spans="1:3" x14ac:dyDescent="0.25">
      <c r="A7902" s="1" t="s">
        <v>7668</v>
      </c>
      <c r="B7902" s="1" t="s">
        <v>27880</v>
      </c>
      <c r="C7902" s="1" t="s">
        <v>108</v>
      </c>
    </row>
    <row r="7903" spans="1:3" x14ac:dyDescent="0.25">
      <c r="A7903" s="1" t="s">
        <v>7669</v>
      </c>
      <c r="B7903" s="1" t="s">
        <v>27880</v>
      </c>
      <c r="C7903" s="1" t="s">
        <v>108</v>
      </c>
    </row>
    <row r="7904" spans="1:3" x14ac:dyDescent="0.25">
      <c r="A7904" s="1" t="s">
        <v>7670</v>
      </c>
      <c r="B7904" s="1" t="s">
        <v>27881</v>
      </c>
      <c r="C7904" s="1" t="s">
        <v>108</v>
      </c>
    </row>
    <row r="7905" spans="1:3" x14ac:dyDescent="0.25">
      <c r="A7905" s="1" t="s">
        <v>7671</v>
      </c>
      <c r="B7905" s="1" t="s">
        <v>27881</v>
      </c>
      <c r="C7905" s="1" t="s">
        <v>108</v>
      </c>
    </row>
    <row r="7906" spans="1:3" x14ac:dyDescent="0.25">
      <c r="A7906" s="1" t="s">
        <v>7672</v>
      </c>
      <c r="B7906" s="1" t="s">
        <v>27882</v>
      </c>
      <c r="C7906" s="1" t="s">
        <v>108</v>
      </c>
    </row>
    <row r="7907" spans="1:3" x14ac:dyDescent="0.25">
      <c r="A7907" s="1" t="s">
        <v>7673</v>
      </c>
      <c r="B7907" s="1" t="s">
        <v>27882</v>
      </c>
      <c r="C7907" s="1" t="s">
        <v>108</v>
      </c>
    </row>
    <row r="7908" spans="1:3" x14ac:dyDescent="0.25">
      <c r="A7908" s="1" t="s">
        <v>7674</v>
      </c>
      <c r="B7908" s="1" t="s">
        <v>27883</v>
      </c>
      <c r="C7908" s="1" t="s">
        <v>108</v>
      </c>
    </row>
    <row r="7909" spans="1:3" x14ac:dyDescent="0.25">
      <c r="A7909" s="1" t="s">
        <v>7675</v>
      </c>
      <c r="B7909" s="1" t="s">
        <v>27883</v>
      </c>
      <c r="C7909" s="1" t="s">
        <v>108</v>
      </c>
    </row>
    <row r="7910" spans="1:3" x14ac:dyDescent="0.25">
      <c r="A7910" s="1" t="s">
        <v>7676</v>
      </c>
      <c r="B7910" s="1" t="s">
        <v>27884</v>
      </c>
      <c r="C7910" s="1" t="s">
        <v>108</v>
      </c>
    </row>
    <row r="7911" spans="1:3" x14ac:dyDescent="0.25">
      <c r="A7911" s="1" t="s">
        <v>7677</v>
      </c>
      <c r="B7911" s="1" t="s">
        <v>27884</v>
      </c>
      <c r="C7911" s="1" t="s">
        <v>108</v>
      </c>
    </row>
    <row r="7912" spans="1:3" x14ac:dyDescent="0.25">
      <c r="A7912" s="1" t="s">
        <v>7678</v>
      </c>
      <c r="B7912" s="1" t="s">
        <v>27885</v>
      </c>
      <c r="C7912" s="1" t="s">
        <v>108</v>
      </c>
    </row>
    <row r="7913" spans="1:3" x14ac:dyDescent="0.25">
      <c r="A7913" s="1" t="s">
        <v>7679</v>
      </c>
      <c r="B7913" s="1" t="s">
        <v>27885</v>
      </c>
      <c r="C7913" s="1" t="s">
        <v>108</v>
      </c>
    </row>
    <row r="7914" spans="1:3" x14ac:dyDescent="0.25">
      <c r="A7914" s="1" t="s">
        <v>7680</v>
      </c>
      <c r="B7914" s="1" t="s">
        <v>27886</v>
      </c>
      <c r="C7914" s="1" t="s">
        <v>108</v>
      </c>
    </row>
    <row r="7915" spans="1:3" x14ac:dyDescent="0.25">
      <c r="A7915" s="1" t="s">
        <v>7681</v>
      </c>
      <c r="B7915" s="1" t="s">
        <v>27886</v>
      </c>
      <c r="C7915" s="1" t="s">
        <v>108</v>
      </c>
    </row>
    <row r="7916" spans="1:3" x14ac:dyDescent="0.25">
      <c r="A7916" s="1" t="s">
        <v>7682</v>
      </c>
      <c r="B7916" s="1" t="s">
        <v>27887</v>
      </c>
      <c r="C7916" s="1" t="s">
        <v>108</v>
      </c>
    </row>
    <row r="7917" spans="1:3" x14ac:dyDescent="0.25">
      <c r="A7917" s="1" t="s">
        <v>7683</v>
      </c>
      <c r="B7917" s="1" t="s">
        <v>27887</v>
      </c>
      <c r="C7917" s="1" t="s">
        <v>108</v>
      </c>
    </row>
    <row r="7918" spans="1:3" x14ac:dyDescent="0.25">
      <c r="A7918" s="1" t="s">
        <v>7684</v>
      </c>
      <c r="B7918" s="1" t="s">
        <v>27888</v>
      </c>
      <c r="C7918" s="1" t="s">
        <v>108</v>
      </c>
    </row>
    <row r="7919" spans="1:3" x14ac:dyDescent="0.25">
      <c r="A7919" s="1" t="s">
        <v>7685</v>
      </c>
      <c r="B7919" s="1" t="s">
        <v>27888</v>
      </c>
      <c r="C7919" s="1" t="s">
        <v>108</v>
      </c>
    </row>
    <row r="7920" spans="1:3" x14ac:dyDescent="0.25">
      <c r="A7920" s="1" t="s">
        <v>7686</v>
      </c>
      <c r="B7920" s="1" t="s">
        <v>27889</v>
      </c>
      <c r="C7920" s="1" t="s">
        <v>108</v>
      </c>
    </row>
    <row r="7921" spans="1:3" x14ac:dyDescent="0.25">
      <c r="A7921" s="1" t="s">
        <v>7687</v>
      </c>
      <c r="B7921" s="1" t="s">
        <v>27889</v>
      </c>
      <c r="C7921" s="1" t="s">
        <v>108</v>
      </c>
    </row>
    <row r="7922" spans="1:3" x14ac:dyDescent="0.25">
      <c r="A7922" s="1" t="s">
        <v>7688</v>
      </c>
      <c r="B7922" s="1" t="s">
        <v>27890</v>
      </c>
      <c r="C7922" s="1" t="s">
        <v>108</v>
      </c>
    </row>
    <row r="7923" spans="1:3" x14ac:dyDescent="0.25">
      <c r="A7923" s="1" t="s">
        <v>7689</v>
      </c>
      <c r="B7923" s="1" t="s">
        <v>27890</v>
      </c>
      <c r="C7923" s="1" t="s">
        <v>108</v>
      </c>
    </row>
    <row r="7924" spans="1:3" x14ac:dyDescent="0.25">
      <c r="A7924" s="1" t="s">
        <v>7690</v>
      </c>
      <c r="B7924" s="1" t="s">
        <v>27891</v>
      </c>
      <c r="C7924" s="1" t="s">
        <v>108</v>
      </c>
    </row>
    <row r="7925" spans="1:3" x14ac:dyDescent="0.25">
      <c r="A7925" s="1" t="s">
        <v>7691</v>
      </c>
      <c r="B7925" s="1" t="s">
        <v>27891</v>
      </c>
      <c r="C7925" s="1" t="s">
        <v>108</v>
      </c>
    </row>
    <row r="7926" spans="1:3" x14ac:dyDescent="0.25">
      <c r="A7926" s="1" t="s">
        <v>7692</v>
      </c>
      <c r="B7926" s="1" t="s">
        <v>27892</v>
      </c>
      <c r="C7926" s="1" t="s">
        <v>108</v>
      </c>
    </row>
    <row r="7927" spans="1:3" x14ac:dyDescent="0.25">
      <c r="A7927" s="1" t="s">
        <v>7693</v>
      </c>
      <c r="B7927" s="1" t="s">
        <v>27892</v>
      </c>
      <c r="C7927" s="1" t="s">
        <v>108</v>
      </c>
    </row>
    <row r="7928" spans="1:3" x14ac:dyDescent="0.25">
      <c r="A7928" s="1" t="s">
        <v>7694</v>
      </c>
      <c r="B7928" s="1" t="s">
        <v>27893</v>
      </c>
      <c r="C7928" s="1" t="s">
        <v>108</v>
      </c>
    </row>
    <row r="7929" spans="1:3" x14ac:dyDescent="0.25">
      <c r="A7929" s="1" t="s">
        <v>7695</v>
      </c>
      <c r="B7929" s="1" t="s">
        <v>27893</v>
      </c>
      <c r="C7929" s="1" t="s">
        <v>108</v>
      </c>
    </row>
    <row r="7930" spans="1:3" x14ac:dyDescent="0.25">
      <c r="A7930" s="1" t="s">
        <v>7696</v>
      </c>
      <c r="B7930" s="1" t="s">
        <v>27894</v>
      </c>
      <c r="C7930" s="1" t="s">
        <v>108</v>
      </c>
    </row>
    <row r="7931" spans="1:3" x14ac:dyDescent="0.25">
      <c r="A7931" s="1" t="s">
        <v>7697</v>
      </c>
      <c r="B7931" s="1" t="s">
        <v>27894</v>
      </c>
      <c r="C7931" s="1" t="s">
        <v>108</v>
      </c>
    </row>
    <row r="7932" spans="1:3" x14ac:dyDescent="0.25">
      <c r="A7932" s="1" t="s">
        <v>7698</v>
      </c>
      <c r="B7932" s="1" t="s">
        <v>27895</v>
      </c>
      <c r="C7932" s="1" t="s">
        <v>108</v>
      </c>
    </row>
    <row r="7933" spans="1:3" x14ac:dyDescent="0.25">
      <c r="A7933" s="1" t="s">
        <v>7699</v>
      </c>
      <c r="B7933" s="1" t="s">
        <v>27895</v>
      </c>
      <c r="C7933" s="1" t="s">
        <v>108</v>
      </c>
    </row>
    <row r="7934" spans="1:3" x14ac:dyDescent="0.25">
      <c r="A7934" s="1" t="s">
        <v>7700</v>
      </c>
      <c r="B7934" s="1" t="s">
        <v>27896</v>
      </c>
      <c r="C7934" s="1" t="s">
        <v>108</v>
      </c>
    </row>
    <row r="7935" spans="1:3" x14ac:dyDescent="0.25">
      <c r="A7935" s="1" t="s">
        <v>7701</v>
      </c>
      <c r="B7935" s="1" t="s">
        <v>27896</v>
      </c>
      <c r="C7935" s="1" t="s">
        <v>108</v>
      </c>
    </row>
    <row r="7936" spans="1:3" x14ac:dyDescent="0.25">
      <c r="A7936" s="1" t="s">
        <v>7702</v>
      </c>
      <c r="B7936" s="1" t="s">
        <v>27897</v>
      </c>
      <c r="C7936" s="1" t="s">
        <v>108</v>
      </c>
    </row>
    <row r="7937" spans="1:3" x14ac:dyDescent="0.25">
      <c r="A7937" s="1" t="s">
        <v>7703</v>
      </c>
      <c r="B7937" s="1" t="s">
        <v>27897</v>
      </c>
      <c r="C7937" s="1" t="s">
        <v>108</v>
      </c>
    </row>
    <row r="7938" spans="1:3" x14ac:dyDescent="0.25">
      <c r="A7938" s="1" t="s">
        <v>7704</v>
      </c>
      <c r="B7938" s="1" t="s">
        <v>27898</v>
      </c>
      <c r="C7938" s="1" t="s">
        <v>108</v>
      </c>
    </row>
    <row r="7939" spans="1:3" x14ac:dyDescent="0.25">
      <c r="A7939" s="1" t="s">
        <v>7705</v>
      </c>
      <c r="B7939" s="1" t="s">
        <v>27898</v>
      </c>
      <c r="C7939" s="1" t="s">
        <v>108</v>
      </c>
    </row>
    <row r="7940" spans="1:3" x14ac:dyDescent="0.25">
      <c r="A7940" s="1" t="s">
        <v>7706</v>
      </c>
      <c r="B7940" s="1" t="s">
        <v>27899</v>
      </c>
      <c r="C7940" s="1" t="s">
        <v>108</v>
      </c>
    </row>
    <row r="7941" spans="1:3" x14ac:dyDescent="0.25">
      <c r="A7941" s="1" t="s">
        <v>7707</v>
      </c>
      <c r="B7941" s="1" t="s">
        <v>27899</v>
      </c>
      <c r="C7941" s="1" t="s">
        <v>108</v>
      </c>
    </row>
    <row r="7942" spans="1:3" x14ac:dyDescent="0.25">
      <c r="A7942" s="1" t="s">
        <v>7708</v>
      </c>
      <c r="B7942" s="1" t="s">
        <v>27900</v>
      </c>
      <c r="C7942" s="1" t="s">
        <v>108</v>
      </c>
    </row>
    <row r="7943" spans="1:3" x14ac:dyDescent="0.25">
      <c r="A7943" s="1" t="s">
        <v>7709</v>
      </c>
      <c r="B7943" s="1" t="s">
        <v>27900</v>
      </c>
      <c r="C7943" s="1" t="s">
        <v>108</v>
      </c>
    </row>
    <row r="7944" spans="1:3" x14ac:dyDescent="0.25">
      <c r="A7944" s="1" t="s">
        <v>7710</v>
      </c>
      <c r="B7944" s="1" t="s">
        <v>27901</v>
      </c>
      <c r="C7944" s="1" t="s">
        <v>108</v>
      </c>
    </row>
    <row r="7945" spans="1:3" x14ac:dyDescent="0.25">
      <c r="A7945" s="1" t="s">
        <v>7711</v>
      </c>
      <c r="B7945" s="1" t="s">
        <v>27901</v>
      </c>
      <c r="C7945" s="1" t="s">
        <v>108</v>
      </c>
    </row>
    <row r="7946" spans="1:3" x14ac:dyDescent="0.25">
      <c r="A7946" s="1" t="s">
        <v>7712</v>
      </c>
      <c r="B7946" s="1" t="s">
        <v>27902</v>
      </c>
      <c r="C7946" s="1" t="s">
        <v>108</v>
      </c>
    </row>
    <row r="7947" spans="1:3" x14ac:dyDescent="0.25">
      <c r="A7947" s="1" t="s">
        <v>7713</v>
      </c>
      <c r="B7947" s="1" t="s">
        <v>27902</v>
      </c>
      <c r="C7947" s="1" t="s">
        <v>108</v>
      </c>
    </row>
    <row r="7948" spans="1:3" x14ac:dyDescent="0.25">
      <c r="A7948" s="1" t="s">
        <v>7714</v>
      </c>
      <c r="B7948" s="1" t="s">
        <v>27903</v>
      </c>
      <c r="C7948" s="1" t="s">
        <v>108</v>
      </c>
    </row>
    <row r="7949" spans="1:3" x14ac:dyDescent="0.25">
      <c r="A7949" s="1" t="s">
        <v>7715</v>
      </c>
      <c r="B7949" s="1" t="s">
        <v>27903</v>
      </c>
      <c r="C7949" s="1" t="s">
        <v>108</v>
      </c>
    </row>
    <row r="7950" spans="1:3" x14ac:dyDescent="0.25">
      <c r="A7950" s="1" t="s">
        <v>7716</v>
      </c>
      <c r="B7950" s="1" t="s">
        <v>27904</v>
      </c>
      <c r="C7950" s="1" t="s">
        <v>108</v>
      </c>
    </row>
    <row r="7951" spans="1:3" x14ac:dyDescent="0.25">
      <c r="A7951" s="1" t="s">
        <v>7717</v>
      </c>
      <c r="B7951" s="1" t="s">
        <v>27904</v>
      </c>
      <c r="C7951" s="1" t="s">
        <v>108</v>
      </c>
    </row>
    <row r="7952" spans="1:3" x14ac:dyDescent="0.25">
      <c r="A7952" s="1" t="s">
        <v>7718</v>
      </c>
      <c r="B7952" s="1" t="s">
        <v>27905</v>
      </c>
      <c r="C7952" s="1" t="s">
        <v>108</v>
      </c>
    </row>
    <row r="7953" spans="1:3" x14ac:dyDescent="0.25">
      <c r="A7953" s="1" t="s">
        <v>7719</v>
      </c>
      <c r="B7953" s="1" t="s">
        <v>27905</v>
      </c>
      <c r="C7953" s="1" t="s">
        <v>108</v>
      </c>
    </row>
    <row r="7954" spans="1:3" x14ac:dyDescent="0.25">
      <c r="A7954" s="1" t="s">
        <v>7720</v>
      </c>
      <c r="B7954" s="1" t="s">
        <v>27906</v>
      </c>
      <c r="C7954" s="1" t="s">
        <v>108</v>
      </c>
    </row>
    <row r="7955" spans="1:3" x14ac:dyDescent="0.25">
      <c r="A7955" s="1" t="s">
        <v>7721</v>
      </c>
      <c r="B7955" s="1" t="s">
        <v>27906</v>
      </c>
      <c r="C7955" s="1" t="s">
        <v>108</v>
      </c>
    </row>
    <row r="7956" spans="1:3" x14ac:dyDescent="0.25">
      <c r="A7956" s="1" t="s">
        <v>7722</v>
      </c>
      <c r="B7956" s="1" t="s">
        <v>27907</v>
      </c>
      <c r="C7956" s="1" t="s">
        <v>108</v>
      </c>
    </row>
    <row r="7957" spans="1:3" x14ac:dyDescent="0.25">
      <c r="A7957" s="1" t="s">
        <v>7723</v>
      </c>
      <c r="B7957" s="1" t="s">
        <v>27907</v>
      </c>
      <c r="C7957" s="1" t="s">
        <v>108</v>
      </c>
    </row>
    <row r="7958" spans="1:3" x14ac:dyDescent="0.25">
      <c r="A7958" s="1" t="s">
        <v>7724</v>
      </c>
      <c r="B7958" s="1" t="s">
        <v>27908</v>
      </c>
      <c r="C7958" s="1" t="s">
        <v>108</v>
      </c>
    </row>
    <row r="7959" spans="1:3" x14ac:dyDescent="0.25">
      <c r="A7959" s="1" t="s">
        <v>7725</v>
      </c>
      <c r="B7959" s="1" t="s">
        <v>27908</v>
      </c>
      <c r="C7959" s="1" t="s">
        <v>108</v>
      </c>
    </row>
    <row r="7960" spans="1:3" x14ac:dyDescent="0.25">
      <c r="A7960" s="1" t="s">
        <v>7726</v>
      </c>
      <c r="B7960" s="1" t="s">
        <v>27909</v>
      </c>
      <c r="C7960" s="1" t="s">
        <v>108</v>
      </c>
    </row>
    <row r="7961" spans="1:3" x14ac:dyDescent="0.25">
      <c r="A7961" s="1" t="s">
        <v>7727</v>
      </c>
      <c r="B7961" s="1" t="s">
        <v>27909</v>
      </c>
      <c r="C7961" s="1" t="s">
        <v>108</v>
      </c>
    </row>
    <row r="7962" spans="1:3" x14ac:dyDescent="0.25">
      <c r="A7962" s="1" t="s">
        <v>7728</v>
      </c>
      <c r="B7962" s="1" t="s">
        <v>27910</v>
      </c>
      <c r="C7962" s="1" t="s">
        <v>108</v>
      </c>
    </row>
    <row r="7963" spans="1:3" x14ac:dyDescent="0.25">
      <c r="A7963" s="1" t="s">
        <v>7729</v>
      </c>
      <c r="B7963" s="1" t="s">
        <v>27910</v>
      </c>
      <c r="C7963" s="1" t="s">
        <v>108</v>
      </c>
    </row>
    <row r="7964" spans="1:3" x14ac:dyDescent="0.25">
      <c r="A7964" s="1" t="s">
        <v>7730</v>
      </c>
      <c r="B7964" s="1" t="s">
        <v>27911</v>
      </c>
      <c r="C7964" s="1" t="s">
        <v>108</v>
      </c>
    </row>
    <row r="7965" spans="1:3" x14ac:dyDescent="0.25">
      <c r="A7965" s="1" t="s">
        <v>7731</v>
      </c>
      <c r="B7965" s="1" t="s">
        <v>27911</v>
      </c>
      <c r="C7965" s="1" t="s">
        <v>108</v>
      </c>
    </row>
    <row r="7966" spans="1:3" x14ac:dyDescent="0.25">
      <c r="A7966" s="1" t="s">
        <v>7732</v>
      </c>
      <c r="B7966" s="1" t="s">
        <v>27912</v>
      </c>
      <c r="C7966" s="1" t="s">
        <v>108</v>
      </c>
    </row>
    <row r="7967" spans="1:3" x14ac:dyDescent="0.25">
      <c r="A7967" s="1" t="s">
        <v>7733</v>
      </c>
      <c r="B7967" s="1" t="s">
        <v>27912</v>
      </c>
      <c r="C7967" s="1" t="s">
        <v>108</v>
      </c>
    </row>
    <row r="7968" spans="1:3" x14ac:dyDescent="0.25">
      <c r="A7968" s="1" t="s">
        <v>7734</v>
      </c>
      <c r="B7968" s="1" t="s">
        <v>27913</v>
      </c>
      <c r="C7968" s="1" t="s">
        <v>108</v>
      </c>
    </row>
    <row r="7969" spans="1:3" x14ac:dyDescent="0.25">
      <c r="A7969" s="1" t="s">
        <v>7735</v>
      </c>
      <c r="B7969" s="1" t="s">
        <v>27913</v>
      </c>
      <c r="C7969" s="1" t="s">
        <v>108</v>
      </c>
    </row>
    <row r="7970" spans="1:3" x14ac:dyDescent="0.25">
      <c r="A7970" s="1" t="s">
        <v>7736</v>
      </c>
      <c r="B7970" s="1" t="s">
        <v>27914</v>
      </c>
      <c r="C7970" s="1" t="s">
        <v>108</v>
      </c>
    </row>
    <row r="7971" spans="1:3" x14ac:dyDescent="0.25">
      <c r="A7971" s="1" t="s">
        <v>7737</v>
      </c>
      <c r="B7971" s="1" t="s">
        <v>27914</v>
      </c>
      <c r="C7971" s="1" t="s">
        <v>108</v>
      </c>
    </row>
    <row r="7972" spans="1:3" x14ac:dyDescent="0.25">
      <c r="A7972" s="1" t="s">
        <v>7738</v>
      </c>
      <c r="B7972" s="1" t="s">
        <v>27915</v>
      </c>
      <c r="C7972" s="1" t="s">
        <v>108</v>
      </c>
    </row>
    <row r="7973" spans="1:3" x14ac:dyDescent="0.25">
      <c r="A7973" s="1" t="s">
        <v>7739</v>
      </c>
      <c r="B7973" s="1" t="s">
        <v>27915</v>
      </c>
      <c r="C7973" s="1" t="s">
        <v>108</v>
      </c>
    </row>
    <row r="7974" spans="1:3" x14ac:dyDescent="0.25">
      <c r="A7974" s="1" t="s">
        <v>7740</v>
      </c>
      <c r="B7974" s="1" t="s">
        <v>27916</v>
      </c>
      <c r="C7974" s="1" t="s">
        <v>108</v>
      </c>
    </row>
    <row r="7975" spans="1:3" x14ac:dyDescent="0.25">
      <c r="A7975" s="1" t="s">
        <v>7741</v>
      </c>
      <c r="B7975" s="1" t="s">
        <v>27916</v>
      </c>
      <c r="C7975" s="1" t="s">
        <v>108</v>
      </c>
    </row>
    <row r="7976" spans="1:3" x14ac:dyDescent="0.25">
      <c r="A7976" s="1" t="s">
        <v>7742</v>
      </c>
      <c r="B7976" s="1" t="s">
        <v>27917</v>
      </c>
      <c r="C7976" s="1" t="s">
        <v>108</v>
      </c>
    </row>
    <row r="7977" spans="1:3" x14ac:dyDescent="0.25">
      <c r="A7977" s="1" t="s">
        <v>7743</v>
      </c>
      <c r="B7977" s="1" t="s">
        <v>27917</v>
      </c>
      <c r="C7977" s="1" t="s">
        <v>108</v>
      </c>
    </row>
    <row r="7978" spans="1:3" x14ac:dyDescent="0.25">
      <c r="A7978" s="1" t="s">
        <v>7744</v>
      </c>
      <c r="B7978" s="1" t="s">
        <v>27918</v>
      </c>
      <c r="C7978" s="1" t="s">
        <v>108</v>
      </c>
    </row>
    <row r="7979" spans="1:3" x14ac:dyDescent="0.25">
      <c r="A7979" s="1" t="s">
        <v>7745</v>
      </c>
      <c r="B7979" s="1" t="s">
        <v>27918</v>
      </c>
      <c r="C7979" s="1" t="s">
        <v>108</v>
      </c>
    </row>
    <row r="7980" spans="1:3" x14ac:dyDescent="0.25">
      <c r="A7980" s="1" t="s">
        <v>7746</v>
      </c>
      <c r="B7980" s="1" t="s">
        <v>27919</v>
      </c>
      <c r="C7980" s="1" t="s">
        <v>108</v>
      </c>
    </row>
    <row r="7981" spans="1:3" x14ac:dyDescent="0.25">
      <c r="A7981" s="1" t="s">
        <v>7747</v>
      </c>
      <c r="B7981" s="1" t="s">
        <v>27919</v>
      </c>
      <c r="C7981" s="1" t="s">
        <v>108</v>
      </c>
    </row>
    <row r="7982" spans="1:3" x14ac:dyDescent="0.25">
      <c r="A7982" s="1" t="s">
        <v>7748</v>
      </c>
      <c r="B7982" s="1" t="s">
        <v>27920</v>
      </c>
      <c r="C7982" s="1" t="s">
        <v>108</v>
      </c>
    </row>
    <row r="7983" spans="1:3" x14ac:dyDescent="0.25">
      <c r="A7983" s="1" t="s">
        <v>7749</v>
      </c>
      <c r="B7983" s="1" t="s">
        <v>27920</v>
      </c>
      <c r="C7983" s="1" t="s">
        <v>108</v>
      </c>
    </row>
    <row r="7984" spans="1:3" x14ac:dyDescent="0.25">
      <c r="A7984" s="1" t="s">
        <v>7750</v>
      </c>
      <c r="B7984" s="1" t="s">
        <v>27921</v>
      </c>
      <c r="C7984" s="1" t="s">
        <v>108</v>
      </c>
    </row>
    <row r="7985" spans="1:3" x14ac:dyDescent="0.25">
      <c r="A7985" s="1" t="s">
        <v>7751</v>
      </c>
      <c r="B7985" s="1" t="s">
        <v>27921</v>
      </c>
      <c r="C7985" s="1" t="s">
        <v>108</v>
      </c>
    </row>
    <row r="7986" spans="1:3" x14ac:dyDescent="0.25">
      <c r="A7986" s="1" t="s">
        <v>7752</v>
      </c>
      <c r="B7986" s="1" t="s">
        <v>27922</v>
      </c>
      <c r="C7986" s="1" t="s">
        <v>108</v>
      </c>
    </row>
    <row r="7987" spans="1:3" x14ac:dyDescent="0.25">
      <c r="A7987" s="1" t="s">
        <v>7753</v>
      </c>
      <c r="B7987" s="1" t="s">
        <v>27922</v>
      </c>
      <c r="C7987" s="1" t="s">
        <v>108</v>
      </c>
    </row>
    <row r="7988" spans="1:3" x14ac:dyDescent="0.25">
      <c r="A7988" s="1" t="s">
        <v>7754</v>
      </c>
      <c r="B7988" s="1" t="s">
        <v>27923</v>
      </c>
      <c r="C7988" s="1" t="s">
        <v>108</v>
      </c>
    </row>
    <row r="7989" spans="1:3" x14ac:dyDescent="0.25">
      <c r="A7989" s="1" t="s">
        <v>7755</v>
      </c>
      <c r="B7989" s="1" t="s">
        <v>27923</v>
      </c>
      <c r="C7989" s="1" t="s">
        <v>108</v>
      </c>
    </row>
    <row r="7990" spans="1:3" x14ac:dyDescent="0.25">
      <c r="A7990" s="1" t="s">
        <v>7756</v>
      </c>
      <c r="B7990" s="1" t="s">
        <v>27924</v>
      </c>
      <c r="C7990" s="1" t="s">
        <v>108</v>
      </c>
    </row>
    <row r="7991" spans="1:3" x14ac:dyDescent="0.25">
      <c r="A7991" s="1" t="s">
        <v>7757</v>
      </c>
      <c r="B7991" s="1" t="s">
        <v>27924</v>
      </c>
      <c r="C7991" s="1" t="s">
        <v>108</v>
      </c>
    </row>
    <row r="7992" spans="1:3" x14ac:dyDescent="0.25">
      <c r="A7992" s="1" t="s">
        <v>7758</v>
      </c>
      <c r="B7992" s="1" t="s">
        <v>27925</v>
      </c>
      <c r="C7992" s="1" t="s">
        <v>108</v>
      </c>
    </row>
    <row r="7993" spans="1:3" x14ac:dyDescent="0.25">
      <c r="A7993" s="1" t="s">
        <v>7759</v>
      </c>
      <c r="B7993" s="1" t="s">
        <v>27925</v>
      </c>
      <c r="C7993" s="1" t="s">
        <v>108</v>
      </c>
    </row>
    <row r="7994" spans="1:3" x14ac:dyDescent="0.25">
      <c r="A7994" s="1" t="s">
        <v>7760</v>
      </c>
      <c r="B7994" s="1" t="s">
        <v>27926</v>
      </c>
      <c r="C7994" s="1" t="s">
        <v>108</v>
      </c>
    </row>
    <row r="7995" spans="1:3" x14ac:dyDescent="0.25">
      <c r="A7995" s="1" t="s">
        <v>7761</v>
      </c>
      <c r="B7995" s="1" t="s">
        <v>27926</v>
      </c>
      <c r="C7995" s="1" t="s">
        <v>108</v>
      </c>
    </row>
    <row r="7996" spans="1:3" x14ac:dyDescent="0.25">
      <c r="A7996" s="1" t="s">
        <v>7762</v>
      </c>
      <c r="B7996" s="1" t="s">
        <v>27927</v>
      </c>
      <c r="C7996" s="1" t="s">
        <v>108</v>
      </c>
    </row>
    <row r="7997" spans="1:3" x14ac:dyDescent="0.25">
      <c r="A7997" s="1" t="s">
        <v>7763</v>
      </c>
      <c r="B7997" s="1" t="s">
        <v>27927</v>
      </c>
      <c r="C7997" s="1" t="s">
        <v>108</v>
      </c>
    </row>
    <row r="7998" spans="1:3" x14ac:dyDescent="0.25">
      <c r="A7998" s="1" t="s">
        <v>7764</v>
      </c>
      <c r="B7998" s="1" t="s">
        <v>27928</v>
      </c>
      <c r="C7998" s="1" t="s">
        <v>108</v>
      </c>
    </row>
    <row r="7999" spans="1:3" x14ac:dyDescent="0.25">
      <c r="A7999" s="1" t="s">
        <v>7765</v>
      </c>
      <c r="B7999" s="1" t="s">
        <v>27928</v>
      </c>
      <c r="C7999" s="1" t="s">
        <v>108</v>
      </c>
    </row>
    <row r="8000" spans="1:3" x14ac:dyDescent="0.25">
      <c r="A8000" s="1" t="s">
        <v>7766</v>
      </c>
      <c r="B8000" s="1" t="s">
        <v>27929</v>
      </c>
      <c r="C8000" s="1" t="s">
        <v>108</v>
      </c>
    </row>
    <row r="8001" spans="1:3" x14ac:dyDescent="0.25">
      <c r="A8001" s="1" t="s">
        <v>7767</v>
      </c>
      <c r="B8001" s="1" t="s">
        <v>27929</v>
      </c>
      <c r="C8001" s="1" t="s">
        <v>108</v>
      </c>
    </row>
    <row r="8002" spans="1:3" x14ac:dyDescent="0.25">
      <c r="A8002" s="1" t="s">
        <v>7768</v>
      </c>
      <c r="B8002" s="1" t="s">
        <v>27930</v>
      </c>
      <c r="C8002" s="1" t="s">
        <v>108</v>
      </c>
    </row>
    <row r="8003" spans="1:3" x14ac:dyDescent="0.25">
      <c r="A8003" s="1" t="s">
        <v>7769</v>
      </c>
      <c r="B8003" s="1" t="s">
        <v>27930</v>
      </c>
      <c r="C8003" s="1" t="s">
        <v>108</v>
      </c>
    </row>
    <row r="8004" spans="1:3" x14ac:dyDescent="0.25">
      <c r="A8004" s="1" t="s">
        <v>7770</v>
      </c>
      <c r="B8004" s="1" t="s">
        <v>27931</v>
      </c>
      <c r="C8004" s="1" t="s">
        <v>108</v>
      </c>
    </row>
    <row r="8005" spans="1:3" x14ac:dyDescent="0.25">
      <c r="A8005" s="1" t="s">
        <v>7771</v>
      </c>
      <c r="B8005" s="1" t="s">
        <v>27931</v>
      </c>
      <c r="C8005" s="1" t="s">
        <v>108</v>
      </c>
    </row>
    <row r="8006" spans="1:3" x14ac:dyDescent="0.25">
      <c r="A8006" s="1" t="s">
        <v>7772</v>
      </c>
      <c r="B8006" s="1" t="s">
        <v>27932</v>
      </c>
      <c r="C8006" s="1" t="s">
        <v>108</v>
      </c>
    </row>
    <row r="8007" spans="1:3" x14ac:dyDescent="0.25">
      <c r="A8007" s="1" t="s">
        <v>7773</v>
      </c>
      <c r="B8007" s="1" t="s">
        <v>27932</v>
      </c>
      <c r="C8007" s="1" t="s">
        <v>108</v>
      </c>
    </row>
    <row r="8008" spans="1:3" x14ac:dyDescent="0.25">
      <c r="A8008" s="1" t="s">
        <v>7774</v>
      </c>
      <c r="B8008" s="1" t="s">
        <v>27933</v>
      </c>
      <c r="C8008" s="1" t="s">
        <v>108</v>
      </c>
    </row>
    <row r="8009" spans="1:3" x14ac:dyDescent="0.25">
      <c r="A8009" s="1" t="s">
        <v>7775</v>
      </c>
      <c r="B8009" s="1" t="s">
        <v>27933</v>
      </c>
      <c r="C8009" s="1" t="s">
        <v>108</v>
      </c>
    </row>
    <row r="8010" spans="1:3" x14ac:dyDescent="0.25">
      <c r="A8010" s="1" t="s">
        <v>7776</v>
      </c>
      <c r="B8010" s="1" t="s">
        <v>27934</v>
      </c>
      <c r="C8010" s="1" t="s">
        <v>108</v>
      </c>
    </row>
    <row r="8011" spans="1:3" x14ac:dyDescent="0.25">
      <c r="A8011" s="1" t="s">
        <v>7777</v>
      </c>
      <c r="B8011" s="1" t="s">
        <v>27934</v>
      </c>
      <c r="C8011" s="1" t="s">
        <v>108</v>
      </c>
    </row>
    <row r="8012" spans="1:3" x14ac:dyDescent="0.25">
      <c r="A8012" s="1" t="s">
        <v>7778</v>
      </c>
      <c r="B8012" s="1" t="s">
        <v>27935</v>
      </c>
      <c r="C8012" s="1" t="s">
        <v>108</v>
      </c>
    </row>
    <row r="8013" spans="1:3" x14ac:dyDescent="0.25">
      <c r="A8013" s="1" t="s">
        <v>7779</v>
      </c>
      <c r="B8013" s="1" t="s">
        <v>27935</v>
      </c>
      <c r="C8013" s="1" t="s">
        <v>108</v>
      </c>
    </row>
    <row r="8014" spans="1:3" x14ac:dyDescent="0.25">
      <c r="A8014" s="1" t="s">
        <v>7780</v>
      </c>
      <c r="B8014" s="1" t="s">
        <v>27936</v>
      </c>
      <c r="C8014" s="1" t="s">
        <v>108</v>
      </c>
    </row>
    <row r="8015" spans="1:3" x14ac:dyDescent="0.25">
      <c r="A8015" s="1" t="s">
        <v>7781</v>
      </c>
      <c r="B8015" s="1" t="s">
        <v>27936</v>
      </c>
      <c r="C8015" s="1" t="s">
        <v>108</v>
      </c>
    </row>
    <row r="8016" spans="1:3" x14ac:dyDescent="0.25">
      <c r="A8016" s="1" t="s">
        <v>7782</v>
      </c>
      <c r="B8016" s="1" t="s">
        <v>27937</v>
      </c>
      <c r="C8016" s="1" t="s">
        <v>108</v>
      </c>
    </row>
    <row r="8017" spans="1:3" x14ac:dyDescent="0.25">
      <c r="A8017" s="1" t="s">
        <v>7783</v>
      </c>
      <c r="B8017" s="1" t="s">
        <v>27937</v>
      </c>
      <c r="C8017" s="1" t="s">
        <v>108</v>
      </c>
    </row>
    <row r="8018" spans="1:3" x14ac:dyDescent="0.25">
      <c r="A8018" s="1" t="s">
        <v>7784</v>
      </c>
      <c r="B8018" s="1" t="s">
        <v>27938</v>
      </c>
      <c r="C8018" s="1" t="s">
        <v>108</v>
      </c>
    </row>
    <row r="8019" spans="1:3" x14ac:dyDescent="0.25">
      <c r="A8019" s="1" t="s">
        <v>7785</v>
      </c>
      <c r="B8019" s="1" t="s">
        <v>27938</v>
      </c>
      <c r="C8019" s="1" t="s">
        <v>108</v>
      </c>
    </row>
    <row r="8020" spans="1:3" x14ac:dyDescent="0.25">
      <c r="A8020" s="1" t="s">
        <v>7786</v>
      </c>
      <c r="B8020" s="1" t="s">
        <v>27939</v>
      </c>
      <c r="C8020" s="1" t="s">
        <v>108</v>
      </c>
    </row>
    <row r="8021" spans="1:3" x14ac:dyDescent="0.25">
      <c r="A8021" s="1" t="s">
        <v>7787</v>
      </c>
      <c r="B8021" s="1" t="s">
        <v>27939</v>
      </c>
      <c r="C8021" s="1" t="s">
        <v>108</v>
      </c>
    </row>
    <row r="8022" spans="1:3" x14ac:dyDescent="0.25">
      <c r="A8022" s="1" t="s">
        <v>7788</v>
      </c>
      <c r="B8022" s="1" t="s">
        <v>27940</v>
      </c>
      <c r="C8022" s="1" t="s">
        <v>108</v>
      </c>
    </row>
    <row r="8023" spans="1:3" x14ac:dyDescent="0.25">
      <c r="A8023" s="1" t="s">
        <v>7789</v>
      </c>
      <c r="B8023" s="1" t="s">
        <v>27940</v>
      </c>
      <c r="C8023" s="1" t="s">
        <v>108</v>
      </c>
    </row>
    <row r="8024" spans="1:3" x14ac:dyDescent="0.25">
      <c r="A8024" s="1" t="s">
        <v>7790</v>
      </c>
      <c r="B8024" s="1" t="s">
        <v>27941</v>
      </c>
      <c r="C8024" s="1" t="s">
        <v>108</v>
      </c>
    </row>
    <row r="8025" spans="1:3" x14ac:dyDescent="0.25">
      <c r="A8025" s="1" t="s">
        <v>7791</v>
      </c>
      <c r="B8025" s="1" t="s">
        <v>27941</v>
      </c>
      <c r="C8025" s="1" t="s">
        <v>108</v>
      </c>
    </row>
    <row r="8026" spans="1:3" x14ac:dyDescent="0.25">
      <c r="A8026" s="1" t="s">
        <v>7792</v>
      </c>
      <c r="B8026" s="1" t="s">
        <v>27942</v>
      </c>
      <c r="C8026" s="1" t="s">
        <v>108</v>
      </c>
    </row>
    <row r="8027" spans="1:3" x14ac:dyDescent="0.25">
      <c r="A8027" s="1" t="s">
        <v>7793</v>
      </c>
      <c r="B8027" s="1" t="s">
        <v>27942</v>
      </c>
      <c r="C8027" s="1" t="s">
        <v>108</v>
      </c>
    </row>
    <row r="8028" spans="1:3" x14ac:dyDescent="0.25">
      <c r="A8028" s="1" t="s">
        <v>7794</v>
      </c>
      <c r="B8028" s="1" t="s">
        <v>27943</v>
      </c>
      <c r="C8028" s="1" t="s">
        <v>108</v>
      </c>
    </row>
    <row r="8029" spans="1:3" x14ac:dyDescent="0.25">
      <c r="A8029" s="1" t="s">
        <v>7795</v>
      </c>
      <c r="B8029" s="1" t="s">
        <v>27943</v>
      </c>
      <c r="C8029" s="1" t="s">
        <v>108</v>
      </c>
    </row>
    <row r="8030" spans="1:3" x14ac:dyDescent="0.25">
      <c r="A8030" s="1" t="s">
        <v>7796</v>
      </c>
      <c r="B8030" s="1" t="s">
        <v>27944</v>
      </c>
      <c r="C8030" s="1" t="s">
        <v>108</v>
      </c>
    </row>
    <row r="8031" spans="1:3" x14ac:dyDescent="0.25">
      <c r="A8031" s="1" t="s">
        <v>7797</v>
      </c>
      <c r="B8031" s="1" t="s">
        <v>27944</v>
      </c>
      <c r="C8031" s="1" t="s">
        <v>108</v>
      </c>
    </row>
    <row r="8032" spans="1:3" x14ac:dyDescent="0.25">
      <c r="A8032" s="1" t="s">
        <v>7798</v>
      </c>
      <c r="B8032" s="1" t="s">
        <v>27945</v>
      </c>
      <c r="C8032" s="1" t="s">
        <v>108</v>
      </c>
    </row>
    <row r="8033" spans="1:3" x14ac:dyDescent="0.25">
      <c r="A8033" s="1" t="s">
        <v>7799</v>
      </c>
      <c r="B8033" s="1" t="s">
        <v>27945</v>
      </c>
      <c r="C8033" s="1" t="s">
        <v>108</v>
      </c>
    </row>
    <row r="8034" spans="1:3" x14ac:dyDescent="0.25">
      <c r="A8034" s="1" t="s">
        <v>7800</v>
      </c>
      <c r="B8034" s="1" t="s">
        <v>27946</v>
      </c>
      <c r="C8034" s="1" t="s">
        <v>108</v>
      </c>
    </row>
    <row r="8035" spans="1:3" x14ac:dyDescent="0.25">
      <c r="A8035" s="1" t="s">
        <v>7801</v>
      </c>
      <c r="B8035" s="1" t="s">
        <v>27946</v>
      </c>
      <c r="C8035" s="1" t="s">
        <v>108</v>
      </c>
    </row>
    <row r="8036" spans="1:3" x14ac:dyDescent="0.25">
      <c r="A8036" s="1" t="s">
        <v>7802</v>
      </c>
      <c r="B8036" s="1" t="s">
        <v>27947</v>
      </c>
      <c r="C8036" s="1" t="s">
        <v>108</v>
      </c>
    </row>
    <row r="8037" spans="1:3" x14ac:dyDescent="0.25">
      <c r="A8037" s="1" t="s">
        <v>7803</v>
      </c>
      <c r="B8037" s="1" t="s">
        <v>27947</v>
      </c>
      <c r="C8037" s="1" t="s">
        <v>108</v>
      </c>
    </row>
    <row r="8038" spans="1:3" x14ac:dyDescent="0.25">
      <c r="A8038" s="1" t="s">
        <v>7804</v>
      </c>
      <c r="B8038" s="1" t="s">
        <v>27948</v>
      </c>
      <c r="C8038" s="1" t="s">
        <v>108</v>
      </c>
    </row>
    <row r="8039" spans="1:3" x14ac:dyDescent="0.25">
      <c r="A8039" s="1" t="s">
        <v>7805</v>
      </c>
      <c r="B8039" s="1" t="s">
        <v>27948</v>
      </c>
      <c r="C8039" s="1" t="s">
        <v>108</v>
      </c>
    </row>
    <row r="8040" spans="1:3" x14ac:dyDescent="0.25">
      <c r="A8040" s="1" t="s">
        <v>7806</v>
      </c>
      <c r="B8040" s="1" t="s">
        <v>27949</v>
      </c>
      <c r="C8040" s="1" t="s">
        <v>108</v>
      </c>
    </row>
    <row r="8041" spans="1:3" x14ac:dyDescent="0.25">
      <c r="A8041" s="1" t="s">
        <v>7807</v>
      </c>
      <c r="B8041" s="1" t="s">
        <v>27949</v>
      </c>
      <c r="C8041" s="1" t="s">
        <v>108</v>
      </c>
    </row>
    <row r="8042" spans="1:3" x14ac:dyDescent="0.25">
      <c r="A8042" s="1" t="s">
        <v>7808</v>
      </c>
      <c r="B8042" s="1" t="s">
        <v>27950</v>
      </c>
      <c r="C8042" s="1" t="s">
        <v>108</v>
      </c>
    </row>
    <row r="8043" spans="1:3" x14ac:dyDescent="0.25">
      <c r="A8043" s="1" t="s">
        <v>7809</v>
      </c>
      <c r="B8043" s="1" t="s">
        <v>27950</v>
      </c>
      <c r="C8043" s="1" t="s">
        <v>108</v>
      </c>
    </row>
    <row r="8044" spans="1:3" x14ac:dyDescent="0.25">
      <c r="A8044" s="1" t="s">
        <v>7810</v>
      </c>
      <c r="B8044" s="1" t="s">
        <v>27951</v>
      </c>
      <c r="C8044" s="1" t="s">
        <v>108</v>
      </c>
    </row>
    <row r="8045" spans="1:3" x14ac:dyDescent="0.25">
      <c r="A8045" s="1" t="s">
        <v>7811</v>
      </c>
      <c r="B8045" s="1" t="s">
        <v>27951</v>
      </c>
      <c r="C8045" s="1" t="s">
        <v>108</v>
      </c>
    </row>
    <row r="8046" spans="1:3" x14ac:dyDescent="0.25">
      <c r="A8046" s="1" t="s">
        <v>7812</v>
      </c>
      <c r="B8046" s="1" t="s">
        <v>27952</v>
      </c>
      <c r="C8046" s="1" t="s">
        <v>108</v>
      </c>
    </row>
    <row r="8047" spans="1:3" x14ac:dyDescent="0.25">
      <c r="A8047" s="1" t="s">
        <v>7813</v>
      </c>
      <c r="B8047" s="1" t="s">
        <v>27952</v>
      </c>
      <c r="C8047" s="1" t="s">
        <v>108</v>
      </c>
    </row>
    <row r="8048" spans="1:3" x14ac:dyDescent="0.25">
      <c r="A8048" s="1" t="s">
        <v>7814</v>
      </c>
      <c r="B8048" s="1" t="s">
        <v>27953</v>
      </c>
      <c r="C8048" s="1" t="s">
        <v>108</v>
      </c>
    </row>
    <row r="8049" spans="1:3" x14ac:dyDescent="0.25">
      <c r="A8049" s="1" t="s">
        <v>7815</v>
      </c>
      <c r="B8049" s="1" t="s">
        <v>27953</v>
      </c>
      <c r="C8049" s="1" t="s">
        <v>108</v>
      </c>
    </row>
    <row r="8050" spans="1:3" x14ac:dyDescent="0.25">
      <c r="A8050" s="1" t="s">
        <v>7816</v>
      </c>
      <c r="B8050" s="1" t="s">
        <v>27954</v>
      </c>
      <c r="C8050" s="1" t="s">
        <v>108</v>
      </c>
    </row>
    <row r="8051" spans="1:3" x14ac:dyDescent="0.25">
      <c r="A8051" s="1" t="s">
        <v>7817</v>
      </c>
      <c r="B8051" s="1" t="s">
        <v>27954</v>
      </c>
      <c r="C8051" s="1" t="s">
        <v>108</v>
      </c>
    </row>
    <row r="8052" spans="1:3" x14ac:dyDescent="0.25">
      <c r="A8052" s="1" t="s">
        <v>7818</v>
      </c>
      <c r="B8052" s="1" t="s">
        <v>27955</v>
      </c>
      <c r="C8052" s="1" t="s">
        <v>108</v>
      </c>
    </row>
    <row r="8053" spans="1:3" x14ac:dyDescent="0.25">
      <c r="A8053" s="1" t="s">
        <v>7819</v>
      </c>
      <c r="B8053" s="1" t="s">
        <v>27955</v>
      </c>
      <c r="C8053" s="1" t="s">
        <v>108</v>
      </c>
    </row>
    <row r="8054" spans="1:3" x14ac:dyDescent="0.25">
      <c r="A8054" s="1" t="s">
        <v>7820</v>
      </c>
      <c r="B8054" s="1" t="s">
        <v>27956</v>
      </c>
      <c r="C8054" s="1" t="s">
        <v>108</v>
      </c>
    </row>
    <row r="8055" spans="1:3" x14ac:dyDescent="0.25">
      <c r="A8055" s="1" t="s">
        <v>7821</v>
      </c>
      <c r="B8055" s="1" t="s">
        <v>27956</v>
      </c>
      <c r="C8055" s="1" t="s">
        <v>108</v>
      </c>
    </row>
    <row r="8056" spans="1:3" x14ac:dyDescent="0.25">
      <c r="A8056" s="1" t="s">
        <v>7822</v>
      </c>
      <c r="B8056" s="1" t="s">
        <v>27957</v>
      </c>
      <c r="C8056" s="1" t="s">
        <v>108</v>
      </c>
    </row>
    <row r="8057" spans="1:3" x14ac:dyDescent="0.25">
      <c r="A8057" s="1" t="s">
        <v>7823</v>
      </c>
      <c r="B8057" s="1" t="s">
        <v>27957</v>
      </c>
      <c r="C8057" s="1" t="s">
        <v>108</v>
      </c>
    </row>
    <row r="8058" spans="1:3" x14ac:dyDescent="0.25">
      <c r="A8058" s="1" t="s">
        <v>7824</v>
      </c>
      <c r="B8058" s="1" t="s">
        <v>27958</v>
      </c>
      <c r="C8058" s="1" t="s">
        <v>108</v>
      </c>
    </row>
    <row r="8059" spans="1:3" x14ac:dyDescent="0.25">
      <c r="A8059" s="1" t="s">
        <v>7825</v>
      </c>
      <c r="B8059" s="1" t="s">
        <v>27958</v>
      </c>
      <c r="C8059" s="1" t="s">
        <v>108</v>
      </c>
    </row>
    <row r="8060" spans="1:3" x14ac:dyDescent="0.25">
      <c r="A8060" s="1" t="s">
        <v>7826</v>
      </c>
      <c r="B8060" s="1" t="s">
        <v>27959</v>
      </c>
      <c r="C8060" s="1" t="s">
        <v>108</v>
      </c>
    </row>
    <row r="8061" spans="1:3" x14ac:dyDescent="0.25">
      <c r="A8061" s="1" t="s">
        <v>7827</v>
      </c>
      <c r="B8061" s="1" t="s">
        <v>27959</v>
      </c>
      <c r="C8061" s="1" t="s">
        <v>108</v>
      </c>
    </row>
    <row r="8062" spans="1:3" x14ac:dyDescent="0.25">
      <c r="A8062" s="1" t="s">
        <v>7828</v>
      </c>
      <c r="B8062" s="1" t="s">
        <v>27960</v>
      </c>
      <c r="C8062" s="1" t="s">
        <v>108</v>
      </c>
    </row>
    <row r="8063" spans="1:3" x14ac:dyDescent="0.25">
      <c r="A8063" s="1" t="s">
        <v>7829</v>
      </c>
      <c r="B8063" s="1" t="s">
        <v>27960</v>
      </c>
      <c r="C8063" s="1" t="s">
        <v>108</v>
      </c>
    </row>
    <row r="8064" spans="1:3" x14ac:dyDescent="0.25">
      <c r="A8064" s="1" t="s">
        <v>7830</v>
      </c>
      <c r="B8064" s="1" t="s">
        <v>27961</v>
      </c>
      <c r="C8064" s="1" t="s">
        <v>108</v>
      </c>
    </row>
    <row r="8065" spans="1:3" x14ac:dyDescent="0.25">
      <c r="A8065" s="1" t="s">
        <v>7831</v>
      </c>
      <c r="B8065" s="1" t="s">
        <v>27961</v>
      </c>
      <c r="C8065" s="1" t="s">
        <v>108</v>
      </c>
    </row>
    <row r="8066" spans="1:3" x14ac:dyDescent="0.25">
      <c r="A8066" s="1" t="s">
        <v>7832</v>
      </c>
      <c r="B8066" s="1" t="s">
        <v>27962</v>
      </c>
      <c r="C8066" s="1" t="s">
        <v>4</v>
      </c>
    </row>
    <row r="8067" spans="1:3" x14ac:dyDescent="0.25">
      <c r="A8067" s="1" t="s">
        <v>7833</v>
      </c>
      <c r="B8067" s="1" t="s">
        <v>27962</v>
      </c>
      <c r="C8067" s="1" t="s">
        <v>4</v>
      </c>
    </row>
    <row r="8068" spans="1:3" x14ac:dyDescent="0.25">
      <c r="A8068" s="1" t="s">
        <v>7834</v>
      </c>
      <c r="B8068" s="1" t="s">
        <v>27963</v>
      </c>
      <c r="C8068" s="1" t="s">
        <v>4</v>
      </c>
    </row>
    <row r="8069" spans="1:3" x14ac:dyDescent="0.25">
      <c r="A8069" s="1" t="s">
        <v>7835</v>
      </c>
      <c r="B8069" s="1" t="s">
        <v>27963</v>
      </c>
      <c r="C8069" s="1" t="s">
        <v>4</v>
      </c>
    </row>
    <row r="8070" spans="1:3" x14ac:dyDescent="0.25">
      <c r="A8070" s="1" t="s">
        <v>7836</v>
      </c>
      <c r="B8070" s="1" t="s">
        <v>27964</v>
      </c>
      <c r="C8070" s="1" t="s">
        <v>4</v>
      </c>
    </row>
    <row r="8071" spans="1:3" x14ac:dyDescent="0.25">
      <c r="A8071" s="1" t="s">
        <v>7837</v>
      </c>
      <c r="B8071" s="1" t="s">
        <v>27964</v>
      </c>
      <c r="C8071" s="1" t="s">
        <v>4</v>
      </c>
    </row>
    <row r="8072" spans="1:3" x14ac:dyDescent="0.25">
      <c r="A8072" s="1" t="s">
        <v>7838</v>
      </c>
      <c r="B8072" s="1" t="s">
        <v>27965</v>
      </c>
      <c r="C8072" s="1" t="s">
        <v>4</v>
      </c>
    </row>
    <row r="8073" spans="1:3" x14ac:dyDescent="0.25">
      <c r="A8073" s="1" t="s">
        <v>7839</v>
      </c>
      <c r="B8073" s="1" t="s">
        <v>27965</v>
      </c>
      <c r="C8073" s="1" t="s">
        <v>4</v>
      </c>
    </row>
    <row r="8074" spans="1:3" x14ac:dyDescent="0.25">
      <c r="A8074" s="1" t="s">
        <v>7840</v>
      </c>
      <c r="B8074" s="1" t="s">
        <v>27966</v>
      </c>
      <c r="C8074" s="1" t="s">
        <v>4</v>
      </c>
    </row>
    <row r="8075" spans="1:3" x14ac:dyDescent="0.25">
      <c r="A8075" s="1" t="s">
        <v>7841</v>
      </c>
      <c r="B8075" s="1" t="s">
        <v>27966</v>
      </c>
      <c r="C8075" s="1" t="s">
        <v>4</v>
      </c>
    </row>
    <row r="8076" spans="1:3" x14ac:dyDescent="0.25">
      <c r="A8076" s="1" t="s">
        <v>7842</v>
      </c>
      <c r="B8076" s="1" t="s">
        <v>27967</v>
      </c>
      <c r="C8076" s="1" t="s">
        <v>4</v>
      </c>
    </row>
    <row r="8077" spans="1:3" x14ac:dyDescent="0.25">
      <c r="A8077" s="1" t="s">
        <v>7843</v>
      </c>
      <c r="B8077" s="1" t="s">
        <v>27967</v>
      </c>
      <c r="C8077" s="1" t="s">
        <v>4</v>
      </c>
    </row>
    <row r="8078" spans="1:3" x14ac:dyDescent="0.25">
      <c r="A8078" s="1" t="s">
        <v>7844</v>
      </c>
      <c r="B8078" s="1" t="s">
        <v>27968</v>
      </c>
      <c r="C8078" s="1" t="s">
        <v>4</v>
      </c>
    </row>
    <row r="8079" spans="1:3" x14ac:dyDescent="0.25">
      <c r="A8079" s="1" t="s">
        <v>7845</v>
      </c>
      <c r="B8079" s="1" t="s">
        <v>27968</v>
      </c>
      <c r="C8079" s="1" t="s">
        <v>4</v>
      </c>
    </row>
    <row r="8080" spans="1:3" x14ac:dyDescent="0.25">
      <c r="A8080" s="1" t="s">
        <v>7846</v>
      </c>
      <c r="B8080" s="1" t="s">
        <v>27969</v>
      </c>
      <c r="C8080" s="1" t="s">
        <v>4</v>
      </c>
    </row>
    <row r="8081" spans="1:3" x14ac:dyDescent="0.25">
      <c r="A8081" s="1" t="s">
        <v>7847</v>
      </c>
      <c r="B8081" s="1" t="s">
        <v>27969</v>
      </c>
      <c r="C8081" s="1" t="s">
        <v>4</v>
      </c>
    </row>
    <row r="8082" spans="1:3" x14ac:dyDescent="0.25">
      <c r="A8082" s="1" t="s">
        <v>7848</v>
      </c>
      <c r="B8082" s="1" t="s">
        <v>27970</v>
      </c>
      <c r="C8082" s="1" t="s">
        <v>4</v>
      </c>
    </row>
    <row r="8083" spans="1:3" x14ac:dyDescent="0.25">
      <c r="A8083" s="1" t="s">
        <v>7849</v>
      </c>
      <c r="B8083" s="1" t="s">
        <v>27970</v>
      </c>
      <c r="C8083" s="1" t="s">
        <v>4</v>
      </c>
    </row>
    <row r="8084" spans="1:3" x14ac:dyDescent="0.25">
      <c r="A8084" s="1" t="s">
        <v>7850</v>
      </c>
      <c r="B8084" s="1" t="s">
        <v>27971</v>
      </c>
      <c r="C8084" s="1" t="s">
        <v>4</v>
      </c>
    </row>
    <row r="8085" spans="1:3" x14ac:dyDescent="0.25">
      <c r="A8085" s="1" t="s">
        <v>7851</v>
      </c>
      <c r="B8085" s="1" t="s">
        <v>27971</v>
      </c>
      <c r="C8085" s="1" t="s">
        <v>4</v>
      </c>
    </row>
    <row r="8086" spans="1:3" x14ac:dyDescent="0.25">
      <c r="A8086" s="1" t="s">
        <v>7852</v>
      </c>
      <c r="B8086" s="1" t="s">
        <v>27972</v>
      </c>
      <c r="C8086" s="1" t="s">
        <v>4</v>
      </c>
    </row>
    <row r="8087" spans="1:3" x14ac:dyDescent="0.25">
      <c r="A8087" s="1" t="s">
        <v>7853</v>
      </c>
      <c r="B8087" s="1" t="s">
        <v>27972</v>
      </c>
      <c r="C8087" s="1" t="s">
        <v>4</v>
      </c>
    </row>
    <row r="8088" spans="1:3" x14ac:dyDescent="0.25">
      <c r="A8088" s="1" t="s">
        <v>7854</v>
      </c>
      <c r="B8088" s="1" t="s">
        <v>27973</v>
      </c>
      <c r="C8088" s="1" t="s">
        <v>4</v>
      </c>
    </row>
    <row r="8089" spans="1:3" x14ac:dyDescent="0.25">
      <c r="A8089" s="1" t="s">
        <v>7855</v>
      </c>
      <c r="B8089" s="1" t="s">
        <v>27973</v>
      </c>
      <c r="C8089" s="1" t="s">
        <v>4</v>
      </c>
    </row>
    <row r="8090" spans="1:3" x14ac:dyDescent="0.25">
      <c r="A8090" s="1" t="s">
        <v>7856</v>
      </c>
      <c r="B8090" s="1" t="s">
        <v>27974</v>
      </c>
      <c r="C8090" s="1" t="s">
        <v>4</v>
      </c>
    </row>
    <row r="8091" spans="1:3" x14ac:dyDescent="0.25">
      <c r="A8091" s="1" t="s">
        <v>7857</v>
      </c>
      <c r="B8091" s="1" t="s">
        <v>27974</v>
      </c>
      <c r="C8091" s="1" t="s">
        <v>4</v>
      </c>
    </row>
    <row r="8092" spans="1:3" x14ac:dyDescent="0.25">
      <c r="A8092" s="1" t="s">
        <v>7858</v>
      </c>
      <c r="B8092" s="1" t="s">
        <v>27975</v>
      </c>
      <c r="C8092" s="1" t="s">
        <v>4</v>
      </c>
    </row>
    <row r="8093" spans="1:3" x14ac:dyDescent="0.25">
      <c r="A8093" s="1" t="s">
        <v>7859</v>
      </c>
      <c r="B8093" s="1" t="s">
        <v>27975</v>
      </c>
      <c r="C8093" s="1" t="s">
        <v>4</v>
      </c>
    </row>
    <row r="8094" spans="1:3" x14ac:dyDescent="0.25">
      <c r="A8094" s="1" t="s">
        <v>7860</v>
      </c>
      <c r="B8094" s="1" t="s">
        <v>27976</v>
      </c>
      <c r="C8094" s="1" t="s">
        <v>4</v>
      </c>
    </row>
    <row r="8095" spans="1:3" x14ac:dyDescent="0.25">
      <c r="A8095" s="1" t="s">
        <v>7861</v>
      </c>
      <c r="B8095" s="1" t="s">
        <v>27976</v>
      </c>
      <c r="C8095" s="1" t="s">
        <v>4</v>
      </c>
    </row>
    <row r="8096" spans="1:3" x14ac:dyDescent="0.25">
      <c r="A8096" s="1" t="s">
        <v>7862</v>
      </c>
      <c r="B8096" s="1" t="s">
        <v>27977</v>
      </c>
      <c r="C8096" s="1" t="s">
        <v>4</v>
      </c>
    </row>
    <row r="8097" spans="1:3" x14ac:dyDescent="0.25">
      <c r="A8097" s="1" t="s">
        <v>7863</v>
      </c>
      <c r="B8097" s="1" t="s">
        <v>27977</v>
      </c>
      <c r="C8097" s="1" t="s">
        <v>4</v>
      </c>
    </row>
    <row r="8098" spans="1:3" x14ac:dyDescent="0.25">
      <c r="A8098" s="1" t="s">
        <v>7864</v>
      </c>
      <c r="B8098" s="1" t="s">
        <v>27978</v>
      </c>
      <c r="C8098" s="1" t="s">
        <v>4</v>
      </c>
    </row>
    <row r="8099" spans="1:3" x14ac:dyDescent="0.25">
      <c r="A8099" s="1" t="s">
        <v>7865</v>
      </c>
      <c r="B8099" s="1" t="s">
        <v>27978</v>
      </c>
      <c r="C8099" s="1" t="s">
        <v>4</v>
      </c>
    </row>
    <row r="8100" spans="1:3" x14ac:dyDescent="0.25">
      <c r="A8100" s="1" t="s">
        <v>7866</v>
      </c>
      <c r="B8100" s="1" t="s">
        <v>27979</v>
      </c>
      <c r="C8100" s="1" t="s">
        <v>4</v>
      </c>
    </row>
    <row r="8101" spans="1:3" x14ac:dyDescent="0.25">
      <c r="A8101" s="1" t="s">
        <v>7867</v>
      </c>
      <c r="B8101" s="1" t="s">
        <v>27979</v>
      </c>
      <c r="C8101" s="1" t="s">
        <v>4</v>
      </c>
    </row>
    <row r="8102" spans="1:3" x14ac:dyDescent="0.25">
      <c r="A8102" s="1" t="s">
        <v>7868</v>
      </c>
      <c r="B8102" s="1" t="s">
        <v>27980</v>
      </c>
      <c r="C8102" s="1" t="s">
        <v>4</v>
      </c>
    </row>
    <row r="8103" spans="1:3" x14ac:dyDescent="0.25">
      <c r="A8103" s="1" t="s">
        <v>7869</v>
      </c>
      <c r="B8103" s="1" t="s">
        <v>27980</v>
      </c>
      <c r="C8103" s="1" t="s">
        <v>4</v>
      </c>
    </row>
    <row r="8104" spans="1:3" x14ac:dyDescent="0.25">
      <c r="A8104" s="1" t="s">
        <v>7870</v>
      </c>
      <c r="B8104" s="1" t="s">
        <v>27981</v>
      </c>
      <c r="C8104" s="1" t="s">
        <v>4</v>
      </c>
    </row>
    <row r="8105" spans="1:3" x14ac:dyDescent="0.25">
      <c r="A8105" s="1" t="s">
        <v>7871</v>
      </c>
      <c r="B8105" s="1" t="s">
        <v>27981</v>
      </c>
      <c r="C8105" s="1" t="s">
        <v>4</v>
      </c>
    </row>
    <row r="8106" spans="1:3" x14ac:dyDescent="0.25">
      <c r="A8106" s="1" t="s">
        <v>7872</v>
      </c>
      <c r="B8106" s="1" t="s">
        <v>27982</v>
      </c>
      <c r="C8106" s="1" t="s">
        <v>4</v>
      </c>
    </row>
    <row r="8107" spans="1:3" x14ac:dyDescent="0.25">
      <c r="A8107" s="1" t="s">
        <v>7873</v>
      </c>
      <c r="B8107" s="1" t="s">
        <v>27982</v>
      </c>
      <c r="C8107" s="1" t="s">
        <v>4</v>
      </c>
    </row>
    <row r="8108" spans="1:3" x14ac:dyDescent="0.25">
      <c r="A8108" s="1" t="s">
        <v>7874</v>
      </c>
      <c r="B8108" s="1" t="s">
        <v>27983</v>
      </c>
      <c r="C8108" s="1" t="s">
        <v>4</v>
      </c>
    </row>
    <row r="8109" spans="1:3" x14ac:dyDescent="0.25">
      <c r="A8109" s="1" t="s">
        <v>7875</v>
      </c>
      <c r="B8109" s="1" t="s">
        <v>27983</v>
      </c>
      <c r="C8109" s="1" t="s">
        <v>4</v>
      </c>
    </row>
    <row r="8110" spans="1:3" x14ac:dyDescent="0.25">
      <c r="A8110" s="1" t="s">
        <v>7876</v>
      </c>
      <c r="B8110" s="1" t="s">
        <v>27984</v>
      </c>
      <c r="C8110" s="1" t="s">
        <v>4</v>
      </c>
    </row>
    <row r="8111" spans="1:3" x14ac:dyDescent="0.25">
      <c r="A8111" s="1" t="s">
        <v>7877</v>
      </c>
      <c r="B8111" s="1" t="s">
        <v>27984</v>
      </c>
      <c r="C8111" s="1" t="s">
        <v>4</v>
      </c>
    </row>
    <row r="8112" spans="1:3" x14ac:dyDescent="0.25">
      <c r="A8112" s="1" t="s">
        <v>7878</v>
      </c>
      <c r="B8112" s="1" t="s">
        <v>27985</v>
      </c>
      <c r="C8112" s="1" t="s">
        <v>4</v>
      </c>
    </row>
    <row r="8113" spans="1:3" x14ac:dyDescent="0.25">
      <c r="A8113" s="1" t="s">
        <v>7879</v>
      </c>
      <c r="B8113" s="1" t="s">
        <v>27985</v>
      </c>
      <c r="C8113" s="1" t="s">
        <v>4</v>
      </c>
    </row>
    <row r="8114" spans="1:3" x14ac:dyDescent="0.25">
      <c r="A8114" s="1" t="s">
        <v>7880</v>
      </c>
      <c r="B8114" s="1" t="s">
        <v>27986</v>
      </c>
      <c r="C8114" s="1" t="s">
        <v>4</v>
      </c>
    </row>
    <row r="8115" spans="1:3" x14ac:dyDescent="0.25">
      <c r="A8115" s="1" t="s">
        <v>7881</v>
      </c>
      <c r="B8115" s="1" t="s">
        <v>27986</v>
      </c>
      <c r="C8115" s="1" t="s">
        <v>4</v>
      </c>
    </row>
    <row r="8116" spans="1:3" x14ac:dyDescent="0.25">
      <c r="A8116" s="1" t="s">
        <v>7882</v>
      </c>
      <c r="B8116" s="1" t="s">
        <v>27987</v>
      </c>
      <c r="C8116" s="1" t="s">
        <v>4</v>
      </c>
    </row>
    <row r="8117" spans="1:3" x14ac:dyDescent="0.25">
      <c r="A8117" s="1" t="s">
        <v>7883</v>
      </c>
      <c r="B8117" s="1" t="s">
        <v>27987</v>
      </c>
      <c r="C8117" s="1" t="s">
        <v>4</v>
      </c>
    </row>
    <row r="8118" spans="1:3" x14ac:dyDescent="0.25">
      <c r="A8118" s="1" t="s">
        <v>7884</v>
      </c>
      <c r="B8118" s="1" t="s">
        <v>27988</v>
      </c>
      <c r="C8118" s="1" t="s">
        <v>4</v>
      </c>
    </row>
    <row r="8119" spans="1:3" x14ac:dyDescent="0.25">
      <c r="A8119" s="1" t="s">
        <v>7885</v>
      </c>
      <c r="B8119" s="1" t="s">
        <v>27988</v>
      </c>
      <c r="C8119" s="1" t="s">
        <v>4</v>
      </c>
    </row>
    <row r="8120" spans="1:3" x14ac:dyDescent="0.25">
      <c r="A8120" s="1" t="s">
        <v>7886</v>
      </c>
      <c r="B8120" s="1" t="s">
        <v>27989</v>
      </c>
      <c r="C8120" s="1" t="s">
        <v>4</v>
      </c>
    </row>
    <row r="8121" spans="1:3" x14ac:dyDescent="0.25">
      <c r="A8121" s="1" t="s">
        <v>7887</v>
      </c>
      <c r="B8121" s="1" t="s">
        <v>27989</v>
      </c>
      <c r="C8121" s="1" t="s">
        <v>4</v>
      </c>
    </row>
    <row r="8122" spans="1:3" x14ac:dyDescent="0.25">
      <c r="A8122" s="1" t="s">
        <v>7888</v>
      </c>
      <c r="B8122" s="1" t="s">
        <v>27990</v>
      </c>
      <c r="C8122" s="1" t="s">
        <v>4</v>
      </c>
    </row>
    <row r="8123" spans="1:3" x14ac:dyDescent="0.25">
      <c r="A8123" s="1" t="s">
        <v>7889</v>
      </c>
      <c r="B8123" s="1" t="s">
        <v>27990</v>
      </c>
      <c r="C8123" s="1" t="s">
        <v>4</v>
      </c>
    </row>
    <row r="8124" spans="1:3" x14ac:dyDescent="0.25">
      <c r="A8124" s="1" t="s">
        <v>7890</v>
      </c>
      <c r="B8124" s="1" t="s">
        <v>27991</v>
      </c>
      <c r="C8124" s="1" t="s">
        <v>4</v>
      </c>
    </row>
    <row r="8125" spans="1:3" x14ac:dyDescent="0.25">
      <c r="A8125" s="1" t="s">
        <v>7891</v>
      </c>
      <c r="B8125" s="1" t="s">
        <v>27991</v>
      </c>
      <c r="C8125" s="1" t="s">
        <v>4</v>
      </c>
    </row>
    <row r="8126" spans="1:3" x14ac:dyDescent="0.25">
      <c r="A8126" s="1" t="s">
        <v>7892</v>
      </c>
      <c r="B8126" s="1" t="s">
        <v>27992</v>
      </c>
      <c r="C8126" s="1" t="s">
        <v>4</v>
      </c>
    </row>
    <row r="8127" spans="1:3" x14ac:dyDescent="0.25">
      <c r="A8127" s="1" t="s">
        <v>7893</v>
      </c>
      <c r="B8127" s="1" t="s">
        <v>27992</v>
      </c>
      <c r="C8127" s="1" t="s">
        <v>4</v>
      </c>
    </row>
    <row r="8128" spans="1:3" x14ac:dyDescent="0.25">
      <c r="A8128" s="1" t="s">
        <v>7894</v>
      </c>
      <c r="B8128" s="1" t="s">
        <v>27993</v>
      </c>
      <c r="C8128" s="1" t="s">
        <v>4</v>
      </c>
    </row>
    <row r="8129" spans="1:3" x14ac:dyDescent="0.25">
      <c r="A8129" s="1" t="s">
        <v>7895</v>
      </c>
      <c r="B8129" s="1" t="s">
        <v>27993</v>
      </c>
      <c r="C8129" s="1" t="s">
        <v>4</v>
      </c>
    </row>
    <row r="8130" spans="1:3" x14ac:dyDescent="0.25">
      <c r="A8130" s="1" t="s">
        <v>7896</v>
      </c>
      <c r="B8130" s="1" t="s">
        <v>27994</v>
      </c>
      <c r="C8130" s="1" t="s">
        <v>4</v>
      </c>
    </row>
    <row r="8131" spans="1:3" x14ac:dyDescent="0.25">
      <c r="A8131" s="1" t="s">
        <v>7897</v>
      </c>
      <c r="B8131" s="1" t="s">
        <v>27994</v>
      </c>
      <c r="C8131" s="1" t="s">
        <v>4</v>
      </c>
    </row>
    <row r="8132" spans="1:3" x14ac:dyDescent="0.25">
      <c r="A8132" s="1" t="s">
        <v>7898</v>
      </c>
      <c r="B8132" s="1" t="s">
        <v>27995</v>
      </c>
      <c r="C8132" s="1" t="s">
        <v>4</v>
      </c>
    </row>
    <row r="8133" spans="1:3" x14ac:dyDescent="0.25">
      <c r="A8133" s="1" t="s">
        <v>7899</v>
      </c>
      <c r="B8133" s="1" t="s">
        <v>27995</v>
      </c>
      <c r="C8133" s="1" t="s">
        <v>4</v>
      </c>
    </row>
    <row r="8134" spans="1:3" x14ac:dyDescent="0.25">
      <c r="A8134" s="1" t="s">
        <v>7900</v>
      </c>
      <c r="B8134" s="1" t="s">
        <v>27996</v>
      </c>
      <c r="C8134" s="1" t="s">
        <v>4</v>
      </c>
    </row>
    <row r="8135" spans="1:3" x14ac:dyDescent="0.25">
      <c r="A8135" s="1" t="s">
        <v>7901</v>
      </c>
      <c r="B8135" s="1" t="s">
        <v>27996</v>
      </c>
      <c r="C8135" s="1" t="s">
        <v>4</v>
      </c>
    </row>
    <row r="8136" spans="1:3" x14ac:dyDescent="0.25">
      <c r="A8136" s="1" t="s">
        <v>7902</v>
      </c>
      <c r="B8136" s="1" t="s">
        <v>27997</v>
      </c>
      <c r="C8136" s="1" t="s">
        <v>4</v>
      </c>
    </row>
    <row r="8137" spans="1:3" x14ac:dyDescent="0.25">
      <c r="A8137" s="1" t="s">
        <v>7903</v>
      </c>
      <c r="B8137" s="1" t="s">
        <v>27997</v>
      </c>
      <c r="C8137" s="1" t="s">
        <v>4</v>
      </c>
    </row>
    <row r="8138" spans="1:3" x14ac:dyDescent="0.25">
      <c r="A8138" s="1" t="s">
        <v>7904</v>
      </c>
      <c r="B8138" s="1" t="s">
        <v>27998</v>
      </c>
      <c r="C8138" s="1" t="s">
        <v>4</v>
      </c>
    </row>
    <row r="8139" spans="1:3" x14ac:dyDescent="0.25">
      <c r="A8139" s="1" t="s">
        <v>7905</v>
      </c>
      <c r="B8139" s="1" t="s">
        <v>27998</v>
      </c>
      <c r="C8139" s="1" t="s">
        <v>4</v>
      </c>
    </row>
    <row r="8140" spans="1:3" x14ac:dyDescent="0.25">
      <c r="A8140" s="1" t="s">
        <v>7906</v>
      </c>
      <c r="B8140" s="1" t="s">
        <v>27999</v>
      </c>
      <c r="C8140" s="1" t="s">
        <v>4</v>
      </c>
    </row>
    <row r="8141" spans="1:3" x14ac:dyDescent="0.25">
      <c r="A8141" s="1" t="s">
        <v>7907</v>
      </c>
      <c r="B8141" s="1" t="s">
        <v>27999</v>
      </c>
      <c r="C8141" s="1" t="s">
        <v>4</v>
      </c>
    </row>
    <row r="8142" spans="1:3" x14ac:dyDescent="0.25">
      <c r="A8142" s="1" t="s">
        <v>7908</v>
      </c>
      <c r="B8142" s="1" t="s">
        <v>28000</v>
      </c>
      <c r="C8142" s="1" t="s">
        <v>4</v>
      </c>
    </row>
    <row r="8143" spans="1:3" x14ac:dyDescent="0.25">
      <c r="A8143" s="1" t="s">
        <v>7909</v>
      </c>
      <c r="B8143" s="1" t="s">
        <v>28000</v>
      </c>
      <c r="C8143" s="1" t="s">
        <v>4</v>
      </c>
    </row>
    <row r="8144" spans="1:3" x14ac:dyDescent="0.25">
      <c r="A8144" s="1" t="s">
        <v>7910</v>
      </c>
      <c r="B8144" s="1" t="s">
        <v>28001</v>
      </c>
      <c r="C8144" s="1" t="s">
        <v>4</v>
      </c>
    </row>
    <row r="8145" spans="1:3" x14ac:dyDescent="0.25">
      <c r="A8145" s="1" t="s">
        <v>7911</v>
      </c>
      <c r="B8145" s="1" t="s">
        <v>28001</v>
      </c>
      <c r="C8145" s="1" t="s">
        <v>4</v>
      </c>
    </row>
    <row r="8146" spans="1:3" x14ac:dyDescent="0.25">
      <c r="A8146" s="1" t="s">
        <v>7912</v>
      </c>
      <c r="B8146" s="1" t="s">
        <v>28002</v>
      </c>
      <c r="C8146" s="1" t="s">
        <v>4</v>
      </c>
    </row>
    <row r="8147" spans="1:3" x14ac:dyDescent="0.25">
      <c r="A8147" s="1" t="s">
        <v>7913</v>
      </c>
      <c r="B8147" s="1" t="s">
        <v>28002</v>
      </c>
      <c r="C8147" s="1" t="s">
        <v>4</v>
      </c>
    </row>
    <row r="8148" spans="1:3" x14ac:dyDescent="0.25">
      <c r="A8148" s="1" t="s">
        <v>7914</v>
      </c>
      <c r="B8148" s="1" t="s">
        <v>28003</v>
      </c>
      <c r="C8148" s="1" t="s">
        <v>4</v>
      </c>
    </row>
    <row r="8149" spans="1:3" x14ac:dyDescent="0.25">
      <c r="A8149" s="1" t="s">
        <v>7915</v>
      </c>
      <c r="B8149" s="1" t="s">
        <v>28003</v>
      </c>
      <c r="C8149" s="1" t="s">
        <v>4</v>
      </c>
    </row>
    <row r="8150" spans="1:3" x14ac:dyDescent="0.25">
      <c r="A8150" s="1" t="s">
        <v>7916</v>
      </c>
      <c r="B8150" s="1" t="s">
        <v>28004</v>
      </c>
      <c r="C8150" s="1" t="s">
        <v>4</v>
      </c>
    </row>
    <row r="8151" spans="1:3" x14ac:dyDescent="0.25">
      <c r="A8151" s="1" t="s">
        <v>7917</v>
      </c>
      <c r="B8151" s="1" t="s">
        <v>28004</v>
      </c>
      <c r="C8151" s="1" t="s">
        <v>4</v>
      </c>
    </row>
    <row r="8152" spans="1:3" x14ac:dyDescent="0.25">
      <c r="A8152" s="1" t="s">
        <v>7918</v>
      </c>
      <c r="B8152" s="1" t="s">
        <v>28005</v>
      </c>
      <c r="C8152" s="1" t="s">
        <v>4</v>
      </c>
    </row>
    <row r="8153" spans="1:3" x14ac:dyDescent="0.25">
      <c r="A8153" s="1" t="s">
        <v>7919</v>
      </c>
      <c r="B8153" s="1" t="s">
        <v>28005</v>
      </c>
      <c r="C8153" s="1" t="s">
        <v>4</v>
      </c>
    </row>
    <row r="8154" spans="1:3" x14ac:dyDescent="0.25">
      <c r="A8154" s="1" t="s">
        <v>7920</v>
      </c>
      <c r="B8154" s="1" t="s">
        <v>28006</v>
      </c>
      <c r="C8154" s="1" t="s">
        <v>108</v>
      </c>
    </row>
    <row r="8155" spans="1:3" x14ac:dyDescent="0.25">
      <c r="A8155" s="1" t="s">
        <v>7921</v>
      </c>
      <c r="B8155" s="1" t="s">
        <v>28006</v>
      </c>
      <c r="C8155" s="1" t="s">
        <v>108</v>
      </c>
    </row>
    <row r="8156" spans="1:3" x14ac:dyDescent="0.25">
      <c r="A8156" s="1" t="s">
        <v>7922</v>
      </c>
      <c r="B8156" s="1" t="s">
        <v>28007</v>
      </c>
      <c r="C8156" s="1" t="s">
        <v>108</v>
      </c>
    </row>
    <row r="8157" spans="1:3" x14ac:dyDescent="0.25">
      <c r="A8157" s="1" t="s">
        <v>7923</v>
      </c>
      <c r="B8157" s="1" t="s">
        <v>28007</v>
      </c>
      <c r="C8157" s="1" t="s">
        <v>108</v>
      </c>
    </row>
    <row r="8158" spans="1:3" x14ac:dyDescent="0.25">
      <c r="A8158" s="1" t="s">
        <v>7924</v>
      </c>
      <c r="B8158" s="1" t="s">
        <v>28008</v>
      </c>
      <c r="C8158" s="1" t="s">
        <v>108</v>
      </c>
    </row>
    <row r="8159" spans="1:3" x14ac:dyDescent="0.25">
      <c r="A8159" s="1" t="s">
        <v>7925</v>
      </c>
      <c r="B8159" s="1" t="s">
        <v>28008</v>
      </c>
      <c r="C8159" s="1" t="s">
        <v>108</v>
      </c>
    </row>
    <row r="8160" spans="1:3" x14ac:dyDescent="0.25">
      <c r="A8160" s="1" t="s">
        <v>7926</v>
      </c>
      <c r="B8160" s="1" t="s">
        <v>28009</v>
      </c>
      <c r="C8160" s="1" t="s">
        <v>108</v>
      </c>
    </row>
    <row r="8161" spans="1:3" x14ac:dyDescent="0.25">
      <c r="A8161" s="1" t="s">
        <v>7927</v>
      </c>
      <c r="B8161" s="1" t="s">
        <v>28009</v>
      </c>
      <c r="C8161" s="1" t="s">
        <v>108</v>
      </c>
    </row>
    <row r="8162" spans="1:3" x14ac:dyDescent="0.25">
      <c r="A8162" s="1" t="s">
        <v>7928</v>
      </c>
      <c r="B8162" s="1" t="s">
        <v>28010</v>
      </c>
      <c r="C8162" s="1" t="s">
        <v>108</v>
      </c>
    </row>
    <row r="8163" spans="1:3" x14ac:dyDescent="0.25">
      <c r="A8163" s="1" t="s">
        <v>7929</v>
      </c>
      <c r="B8163" s="1" t="s">
        <v>28010</v>
      </c>
      <c r="C8163" s="1" t="s">
        <v>108</v>
      </c>
    </row>
    <row r="8164" spans="1:3" x14ac:dyDescent="0.25">
      <c r="A8164" s="1" t="s">
        <v>7930</v>
      </c>
      <c r="B8164" s="1" t="s">
        <v>28011</v>
      </c>
      <c r="C8164" s="1" t="s">
        <v>108</v>
      </c>
    </row>
    <row r="8165" spans="1:3" x14ac:dyDescent="0.25">
      <c r="A8165" s="1" t="s">
        <v>7931</v>
      </c>
      <c r="B8165" s="1" t="s">
        <v>28011</v>
      </c>
      <c r="C8165" s="1" t="s">
        <v>108</v>
      </c>
    </row>
    <row r="8166" spans="1:3" x14ac:dyDescent="0.25">
      <c r="A8166" s="1" t="s">
        <v>7932</v>
      </c>
      <c r="B8166" s="1" t="s">
        <v>28012</v>
      </c>
      <c r="C8166" s="1" t="s">
        <v>108</v>
      </c>
    </row>
    <row r="8167" spans="1:3" x14ac:dyDescent="0.25">
      <c r="A8167" s="1" t="s">
        <v>7933</v>
      </c>
      <c r="B8167" s="1" t="s">
        <v>28012</v>
      </c>
      <c r="C8167" s="1" t="s">
        <v>108</v>
      </c>
    </row>
    <row r="8168" spans="1:3" x14ac:dyDescent="0.25">
      <c r="A8168" s="1" t="s">
        <v>7934</v>
      </c>
      <c r="B8168" s="1" t="s">
        <v>28013</v>
      </c>
      <c r="C8168" s="1" t="s">
        <v>4</v>
      </c>
    </row>
    <row r="8169" spans="1:3" x14ac:dyDescent="0.25">
      <c r="A8169" s="1" t="s">
        <v>7935</v>
      </c>
      <c r="B8169" s="1" t="s">
        <v>28013</v>
      </c>
      <c r="C8169" s="1" t="s">
        <v>4</v>
      </c>
    </row>
    <row r="8170" spans="1:3" x14ac:dyDescent="0.25">
      <c r="A8170" s="1" t="s">
        <v>7936</v>
      </c>
      <c r="B8170" s="1" t="s">
        <v>28014</v>
      </c>
      <c r="C8170" s="1" t="s">
        <v>4</v>
      </c>
    </row>
    <row r="8171" spans="1:3" x14ac:dyDescent="0.25">
      <c r="A8171" s="1" t="s">
        <v>7937</v>
      </c>
      <c r="B8171" s="1" t="s">
        <v>28014</v>
      </c>
      <c r="C8171" s="1" t="s">
        <v>4</v>
      </c>
    </row>
    <row r="8172" spans="1:3" x14ac:dyDescent="0.25">
      <c r="A8172" s="1" t="s">
        <v>7938</v>
      </c>
      <c r="B8172" s="1" t="s">
        <v>28015</v>
      </c>
      <c r="C8172" s="1" t="s">
        <v>4</v>
      </c>
    </row>
    <row r="8173" spans="1:3" x14ac:dyDescent="0.25">
      <c r="A8173" s="1" t="s">
        <v>7939</v>
      </c>
      <c r="B8173" s="1" t="s">
        <v>28015</v>
      </c>
      <c r="C8173" s="1" t="s">
        <v>4</v>
      </c>
    </row>
    <row r="8174" spans="1:3" x14ac:dyDescent="0.25">
      <c r="A8174" s="1" t="s">
        <v>7940</v>
      </c>
      <c r="B8174" s="1" t="s">
        <v>28016</v>
      </c>
      <c r="C8174" s="1" t="s">
        <v>4</v>
      </c>
    </row>
    <row r="8175" spans="1:3" x14ac:dyDescent="0.25">
      <c r="A8175" s="1" t="s">
        <v>7941</v>
      </c>
      <c r="B8175" s="1" t="s">
        <v>28016</v>
      </c>
      <c r="C8175" s="1" t="s">
        <v>4</v>
      </c>
    </row>
    <row r="8176" spans="1:3" x14ac:dyDescent="0.25">
      <c r="A8176" s="1" t="s">
        <v>7942</v>
      </c>
      <c r="B8176" s="1" t="s">
        <v>28017</v>
      </c>
      <c r="C8176" s="1" t="s">
        <v>4</v>
      </c>
    </row>
    <row r="8177" spans="1:3" x14ac:dyDescent="0.25">
      <c r="A8177" s="1" t="s">
        <v>7943</v>
      </c>
      <c r="B8177" s="1" t="s">
        <v>28017</v>
      </c>
      <c r="C8177" s="1" t="s">
        <v>4</v>
      </c>
    </row>
    <row r="8178" spans="1:3" x14ac:dyDescent="0.25">
      <c r="A8178" s="1" t="s">
        <v>7944</v>
      </c>
      <c r="B8178" s="1" t="s">
        <v>28018</v>
      </c>
      <c r="C8178" s="1" t="s">
        <v>108</v>
      </c>
    </row>
    <row r="8179" spans="1:3" x14ac:dyDescent="0.25">
      <c r="A8179" s="1" t="s">
        <v>7945</v>
      </c>
      <c r="B8179" s="1" t="s">
        <v>28018</v>
      </c>
      <c r="C8179" s="1" t="s">
        <v>108</v>
      </c>
    </row>
    <row r="8180" spans="1:3" x14ac:dyDescent="0.25">
      <c r="A8180" s="1" t="s">
        <v>7946</v>
      </c>
      <c r="B8180" s="1" t="s">
        <v>28019</v>
      </c>
      <c r="C8180" s="1" t="s">
        <v>108</v>
      </c>
    </row>
    <row r="8181" spans="1:3" x14ac:dyDescent="0.25">
      <c r="A8181" s="1" t="s">
        <v>7947</v>
      </c>
      <c r="B8181" s="1" t="s">
        <v>28019</v>
      </c>
      <c r="C8181" s="1" t="s">
        <v>108</v>
      </c>
    </row>
    <row r="8182" spans="1:3" x14ac:dyDescent="0.25">
      <c r="A8182" s="1" t="s">
        <v>7948</v>
      </c>
      <c r="B8182" s="1" t="s">
        <v>28020</v>
      </c>
      <c r="C8182" s="1" t="s">
        <v>108</v>
      </c>
    </row>
    <row r="8183" spans="1:3" x14ac:dyDescent="0.25">
      <c r="A8183" s="1" t="s">
        <v>7949</v>
      </c>
      <c r="B8183" s="1" t="s">
        <v>28020</v>
      </c>
      <c r="C8183" s="1" t="s">
        <v>108</v>
      </c>
    </row>
    <row r="8184" spans="1:3" x14ac:dyDescent="0.25">
      <c r="A8184" s="1" t="s">
        <v>7950</v>
      </c>
      <c r="B8184" s="1" t="s">
        <v>28021</v>
      </c>
      <c r="C8184" s="1" t="s">
        <v>108</v>
      </c>
    </row>
    <row r="8185" spans="1:3" x14ac:dyDescent="0.25">
      <c r="A8185" s="1" t="s">
        <v>7951</v>
      </c>
      <c r="B8185" s="1" t="s">
        <v>28021</v>
      </c>
      <c r="C8185" s="1" t="s">
        <v>108</v>
      </c>
    </row>
    <row r="8186" spans="1:3" x14ac:dyDescent="0.25">
      <c r="A8186" s="1" t="s">
        <v>7952</v>
      </c>
      <c r="B8186" s="1" t="s">
        <v>28022</v>
      </c>
      <c r="C8186" s="1" t="s">
        <v>108</v>
      </c>
    </row>
    <row r="8187" spans="1:3" x14ac:dyDescent="0.25">
      <c r="A8187" s="1" t="s">
        <v>7953</v>
      </c>
      <c r="B8187" s="1" t="s">
        <v>28022</v>
      </c>
      <c r="C8187" s="1" t="s">
        <v>108</v>
      </c>
    </row>
    <row r="8188" spans="1:3" x14ac:dyDescent="0.25">
      <c r="A8188" s="1" t="s">
        <v>7954</v>
      </c>
      <c r="B8188" s="1" t="s">
        <v>28023</v>
      </c>
      <c r="C8188" s="1" t="s">
        <v>108</v>
      </c>
    </row>
    <row r="8189" spans="1:3" x14ac:dyDescent="0.25">
      <c r="A8189" s="1" t="s">
        <v>7955</v>
      </c>
      <c r="B8189" s="1" t="s">
        <v>28023</v>
      </c>
      <c r="C8189" s="1" t="s">
        <v>108</v>
      </c>
    </row>
    <row r="8190" spans="1:3" x14ac:dyDescent="0.25">
      <c r="A8190" s="1" t="s">
        <v>7956</v>
      </c>
      <c r="B8190" s="1" t="s">
        <v>28024</v>
      </c>
      <c r="C8190" s="1" t="s">
        <v>108</v>
      </c>
    </row>
    <row r="8191" spans="1:3" x14ac:dyDescent="0.25">
      <c r="A8191" s="1" t="s">
        <v>7957</v>
      </c>
      <c r="B8191" s="1" t="s">
        <v>28024</v>
      </c>
      <c r="C8191" s="1" t="s">
        <v>108</v>
      </c>
    </row>
    <row r="8192" spans="1:3" x14ac:dyDescent="0.25">
      <c r="A8192" s="1" t="s">
        <v>7958</v>
      </c>
      <c r="B8192" s="1" t="s">
        <v>28025</v>
      </c>
      <c r="C8192" s="1" t="s">
        <v>108</v>
      </c>
    </row>
    <row r="8193" spans="1:3" x14ac:dyDescent="0.25">
      <c r="A8193" s="1" t="s">
        <v>7959</v>
      </c>
      <c r="B8193" s="1" t="s">
        <v>28025</v>
      </c>
      <c r="C8193" s="1" t="s">
        <v>108</v>
      </c>
    </row>
    <row r="8194" spans="1:3" x14ac:dyDescent="0.25">
      <c r="A8194" s="1" t="s">
        <v>7960</v>
      </c>
      <c r="B8194" s="1" t="s">
        <v>28026</v>
      </c>
      <c r="C8194" s="1" t="s">
        <v>108</v>
      </c>
    </row>
    <row r="8195" spans="1:3" x14ac:dyDescent="0.25">
      <c r="A8195" s="1" t="s">
        <v>7961</v>
      </c>
      <c r="B8195" s="1" t="s">
        <v>28026</v>
      </c>
      <c r="C8195" s="1" t="s">
        <v>108</v>
      </c>
    </row>
    <row r="8196" spans="1:3" x14ac:dyDescent="0.25">
      <c r="A8196" s="1" t="s">
        <v>7962</v>
      </c>
      <c r="B8196" s="1" t="s">
        <v>28027</v>
      </c>
      <c r="C8196" s="1" t="s">
        <v>108</v>
      </c>
    </row>
    <row r="8197" spans="1:3" x14ac:dyDescent="0.25">
      <c r="A8197" s="1" t="s">
        <v>7963</v>
      </c>
      <c r="B8197" s="1" t="s">
        <v>28027</v>
      </c>
      <c r="C8197" s="1" t="s">
        <v>108</v>
      </c>
    </row>
    <row r="8198" spans="1:3" x14ac:dyDescent="0.25">
      <c r="A8198" s="1" t="s">
        <v>7964</v>
      </c>
      <c r="B8198" s="1" t="s">
        <v>28028</v>
      </c>
      <c r="C8198" s="1" t="s">
        <v>108</v>
      </c>
    </row>
    <row r="8199" spans="1:3" x14ac:dyDescent="0.25">
      <c r="A8199" s="1" t="s">
        <v>7965</v>
      </c>
      <c r="B8199" s="1" t="s">
        <v>28028</v>
      </c>
      <c r="C8199" s="1" t="s">
        <v>108</v>
      </c>
    </row>
    <row r="8200" spans="1:3" x14ac:dyDescent="0.25">
      <c r="A8200" s="1" t="s">
        <v>7966</v>
      </c>
      <c r="B8200" s="1" t="s">
        <v>28029</v>
      </c>
      <c r="C8200" s="1" t="s">
        <v>108</v>
      </c>
    </row>
    <row r="8201" spans="1:3" x14ac:dyDescent="0.25">
      <c r="A8201" s="1" t="s">
        <v>7967</v>
      </c>
      <c r="B8201" s="1" t="s">
        <v>28029</v>
      </c>
      <c r="C8201" s="1" t="s">
        <v>108</v>
      </c>
    </row>
    <row r="8202" spans="1:3" x14ac:dyDescent="0.25">
      <c r="A8202" s="1" t="s">
        <v>7968</v>
      </c>
      <c r="B8202" s="1" t="s">
        <v>28030</v>
      </c>
      <c r="C8202" s="1" t="s">
        <v>108</v>
      </c>
    </row>
    <row r="8203" spans="1:3" x14ac:dyDescent="0.25">
      <c r="A8203" s="1" t="s">
        <v>7969</v>
      </c>
      <c r="B8203" s="1" t="s">
        <v>28030</v>
      </c>
      <c r="C8203" s="1" t="s">
        <v>108</v>
      </c>
    </row>
    <row r="8204" spans="1:3" x14ac:dyDescent="0.25">
      <c r="A8204" s="1" t="s">
        <v>7970</v>
      </c>
      <c r="B8204" s="1" t="s">
        <v>28031</v>
      </c>
      <c r="C8204" s="1" t="s">
        <v>108</v>
      </c>
    </row>
    <row r="8205" spans="1:3" x14ac:dyDescent="0.25">
      <c r="A8205" s="1" t="s">
        <v>7971</v>
      </c>
      <c r="B8205" s="1" t="s">
        <v>28031</v>
      </c>
      <c r="C8205" s="1" t="s">
        <v>108</v>
      </c>
    </row>
    <row r="8206" spans="1:3" x14ac:dyDescent="0.25">
      <c r="A8206" s="1" t="s">
        <v>7972</v>
      </c>
      <c r="B8206" s="1" t="s">
        <v>28032</v>
      </c>
      <c r="C8206" s="1" t="s">
        <v>108</v>
      </c>
    </row>
    <row r="8207" spans="1:3" x14ac:dyDescent="0.25">
      <c r="A8207" s="1" t="s">
        <v>7973</v>
      </c>
      <c r="B8207" s="1" t="s">
        <v>28032</v>
      </c>
      <c r="C8207" s="1" t="s">
        <v>108</v>
      </c>
    </row>
    <row r="8208" spans="1:3" x14ac:dyDescent="0.25">
      <c r="A8208" s="1" t="s">
        <v>7974</v>
      </c>
      <c r="B8208" s="1" t="s">
        <v>28033</v>
      </c>
      <c r="C8208" s="1" t="s">
        <v>108</v>
      </c>
    </row>
    <row r="8209" spans="1:3" x14ac:dyDescent="0.25">
      <c r="A8209" s="1" t="s">
        <v>7975</v>
      </c>
      <c r="B8209" s="1" t="s">
        <v>28033</v>
      </c>
      <c r="C8209" s="1" t="s">
        <v>108</v>
      </c>
    </row>
    <row r="8210" spans="1:3" x14ac:dyDescent="0.25">
      <c r="A8210" s="1" t="s">
        <v>7976</v>
      </c>
      <c r="B8210" s="1" t="s">
        <v>28034</v>
      </c>
      <c r="C8210" s="1" t="s">
        <v>108</v>
      </c>
    </row>
    <row r="8211" spans="1:3" x14ac:dyDescent="0.25">
      <c r="A8211" s="1" t="s">
        <v>7977</v>
      </c>
      <c r="B8211" s="1" t="s">
        <v>28034</v>
      </c>
      <c r="C8211" s="1" t="s">
        <v>108</v>
      </c>
    </row>
    <row r="8212" spans="1:3" x14ac:dyDescent="0.25">
      <c r="A8212" s="1" t="s">
        <v>7978</v>
      </c>
      <c r="B8212" s="1" t="s">
        <v>28035</v>
      </c>
      <c r="C8212" s="1" t="s">
        <v>108</v>
      </c>
    </row>
    <row r="8213" spans="1:3" x14ac:dyDescent="0.25">
      <c r="A8213" s="1" t="s">
        <v>7979</v>
      </c>
      <c r="B8213" s="1" t="s">
        <v>28035</v>
      </c>
      <c r="C8213" s="1" t="s">
        <v>108</v>
      </c>
    </row>
    <row r="8214" spans="1:3" x14ac:dyDescent="0.25">
      <c r="A8214" s="1" t="s">
        <v>7980</v>
      </c>
      <c r="B8214" s="1" t="s">
        <v>28036</v>
      </c>
      <c r="C8214" s="1" t="s">
        <v>108</v>
      </c>
    </row>
    <row r="8215" spans="1:3" x14ac:dyDescent="0.25">
      <c r="A8215" s="1" t="s">
        <v>7981</v>
      </c>
      <c r="B8215" s="1" t="s">
        <v>28036</v>
      </c>
      <c r="C8215" s="1" t="s">
        <v>108</v>
      </c>
    </row>
    <row r="8216" spans="1:3" x14ac:dyDescent="0.25">
      <c r="A8216" s="1" t="s">
        <v>7982</v>
      </c>
      <c r="B8216" s="1" t="s">
        <v>28037</v>
      </c>
      <c r="C8216" s="1" t="s">
        <v>108</v>
      </c>
    </row>
    <row r="8217" spans="1:3" x14ac:dyDescent="0.25">
      <c r="A8217" s="1" t="s">
        <v>7983</v>
      </c>
      <c r="B8217" s="1" t="s">
        <v>28037</v>
      </c>
      <c r="C8217" s="1" t="s">
        <v>108</v>
      </c>
    </row>
    <row r="8218" spans="1:3" x14ac:dyDescent="0.25">
      <c r="A8218" s="1" t="s">
        <v>7984</v>
      </c>
      <c r="B8218" s="1" t="s">
        <v>28038</v>
      </c>
      <c r="C8218" s="1" t="s">
        <v>108</v>
      </c>
    </row>
    <row r="8219" spans="1:3" x14ac:dyDescent="0.25">
      <c r="A8219" s="1" t="s">
        <v>7985</v>
      </c>
      <c r="B8219" s="1" t="s">
        <v>28038</v>
      </c>
      <c r="C8219" s="1" t="s">
        <v>108</v>
      </c>
    </row>
    <row r="8220" spans="1:3" x14ac:dyDescent="0.25">
      <c r="A8220" s="1" t="s">
        <v>7986</v>
      </c>
      <c r="B8220" s="1" t="s">
        <v>28039</v>
      </c>
      <c r="C8220" s="1" t="s">
        <v>108</v>
      </c>
    </row>
    <row r="8221" spans="1:3" x14ac:dyDescent="0.25">
      <c r="A8221" s="1" t="s">
        <v>7987</v>
      </c>
      <c r="B8221" s="1" t="s">
        <v>28039</v>
      </c>
      <c r="C8221" s="1" t="s">
        <v>108</v>
      </c>
    </row>
    <row r="8222" spans="1:3" x14ac:dyDescent="0.25">
      <c r="A8222" s="1" t="s">
        <v>7988</v>
      </c>
      <c r="B8222" s="1" t="s">
        <v>28040</v>
      </c>
      <c r="C8222" s="1" t="s">
        <v>108</v>
      </c>
    </row>
    <row r="8223" spans="1:3" x14ac:dyDescent="0.25">
      <c r="A8223" s="1" t="s">
        <v>7989</v>
      </c>
      <c r="B8223" s="1" t="s">
        <v>28040</v>
      </c>
      <c r="C8223" s="1" t="s">
        <v>108</v>
      </c>
    </row>
    <row r="8224" spans="1:3" x14ac:dyDescent="0.25">
      <c r="A8224" s="1" t="s">
        <v>7990</v>
      </c>
      <c r="B8224" s="1" t="s">
        <v>28041</v>
      </c>
      <c r="C8224" s="1" t="s">
        <v>4</v>
      </c>
    </row>
    <row r="8225" spans="1:3" x14ac:dyDescent="0.25">
      <c r="A8225" s="1" t="s">
        <v>7991</v>
      </c>
      <c r="B8225" s="1" t="s">
        <v>28041</v>
      </c>
      <c r="C8225" s="1" t="s">
        <v>4</v>
      </c>
    </row>
    <row r="8226" spans="1:3" x14ac:dyDescent="0.25">
      <c r="A8226" s="1" t="s">
        <v>7992</v>
      </c>
      <c r="B8226" s="1" t="s">
        <v>28042</v>
      </c>
      <c r="C8226" s="1" t="s">
        <v>4</v>
      </c>
    </row>
    <row r="8227" spans="1:3" x14ac:dyDescent="0.25">
      <c r="A8227" s="1" t="s">
        <v>7993</v>
      </c>
      <c r="B8227" s="1" t="s">
        <v>28042</v>
      </c>
      <c r="C8227" s="1" t="s">
        <v>4</v>
      </c>
    </row>
    <row r="8228" spans="1:3" x14ac:dyDescent="0.25">
      <c r="A8228" s="1" t="s">
        <v>7994</v>
      </c>
      <c r="B8228" s="1" t="s">
        <v>28043</v>
      </c>
      <c r="C8228" s="1" t="s">
        <v>4</v>
      </c>
    </row>
    <row r="8229" spans="1:3" x14ac:dyDescent="0.25">
      <c r="A8229" s="1" t="s">
        <v>7995</v>
      </c>
      <c r="B8229" s="1" t="s">
        <v>28043</v>
      </c>
      <c r="C8229" s="1" t="s">
        <v>4</v>
      </c>
    </row>
    <row r="8230" spans="1:3" x14ac:dyDescent="0.25">
      <c r="A8230" s="1" t="s">
        <v>7996</v>
      </c>
      <c r="B8230" s="1" t="s">
        <v>28044</v>
      </c>
      <c r="C8230" s="1" t="s">
        <v>4</v>
      </c>
    </row>
    <row r="8231" spans="1:3" x14ac:dyDescent="0.25">
      <c r="A8231" s="1" t="s">
        <v>7997</v>
      </c>
      <c r="B8231" s="1" t="s">
        <v>28044</v>
      </c>
      <c r="C8231" s="1" t="s">
        <v>4</v>
      </c>
    </row>
    <row r="8232" spans="1:3" x14ac:dyDescent="0.25">
      <c r="A8232" s="1" t="s">
        <v>7998</v>
      </c>
      <c r="B8232" s="1" t="s">
        <v>28045</v>
      </c>
      <c r="C8232" s="1" t="s">
        <v>4</v>
      </c>
    </row>
    <row r="8233" spans="1:3" x14ac:dyDescent="0.25">
      <c r="A8233" s="1" t="s">
        <v>7999</v>
      </c>
      <c r="B8233" s="1" t="s">
        <v>28045</v>
      </c>
      <c r="C8233" s="1" t="s">
        <v>4</v>
      </c>
    </row>
    <row r="8234" spans="1:3" x14ac:dyDescent="0.25">
      <c r="A8234" s="1" t="s">
        <v>8000</v>
      </c>
      <c r="B8234" s="1" t="s">
        <v>28046</v>
      </c>
      <c r="C8234" s="1" t="s">
        <v>4</v>
      </c>
    </row>
    <row r="8235" spans="1:3" x14ac:dyDescent="0.25">
      <c r="A8235" s="1" t="s">
        <v>8001</v>
      </c>
      <c r="B8235" s="1" t="s">
        <v>28046</v>
      </c>
      <c r="C8235" s="1" t="s">
        <v>4</v>
      </c>
    </row>
    <row r="8236" spans="1:3" x14ac:dyDescent="0.25">
      <c r="A8236" s="1" t="s">
        <v>8002</v>
      </c>
      <c r="B8236" s="1" t="s">
        <v>28047</v>
      </c>
      <c r="C8236" s="1" t="s">
        <v>4</v>
      </c>
    </row>
    <row r="8237" spans="1:3" x14ac:dyDescent="0.25">
      <c r="A8237" s="1" t="s">
        <v>8003</v>
      </c>
      <c r="B8237" s="1" t="s">
        <v>28047</v>
      </c>
      <c r="C8237" s="1" t="s">
        <v>4</v>
      </c>
    </row>
    <row r="8238" spans="1:3" x14ac:dyDescent="0.25">
      <c r="A8238" s="1" t="s">
        <v>8004</v>
      </c>
      <c r="B8238" s="1" t="s">
        <v>28048</v>
      </c>
      <c r="C8238" s="1" t="s">
        <v>4</v>
      </c>
    </row>
    <row r="8239" spans="1:3" x14ac:dyDescent="0.25">
      <c r="A8239" s="1" t="s">
        <v>8005</v>
      </c>
      <c r="B8239" s="1" t="s">
        <v>28048</v>
      </c>
      <c r="C8239" s="1" t="s">
        <v>4</v>
      </c>
    </row>
    <row r="8240" spans="1:3" x14ac:dyDescent="0.25">
      <c r="A8240" s="1" t="s">
        <v>8006</v>
      </c>
      <c r="B8240" s="1" t="s">
        <v>28049</v>
      </c>
      <c r="C8240" s="1" t="s">
        <v>4</v>
      </c>
    </row>
    <row r="8241" spans="1:3" x14ac:dyDescent="0.25">
      <c r="A8241" s="1" t="s">
        <v>8007</v>
      </c>
      <c r="B8241" s="1" t="s">
        <v>28049</v>
      </c>
      <c r="C8241" s="1" t="s">
        <v>4</v>
      </c>
    </row>
    <row r="8242" spans="1:3" x14ac:dyDescent="0.25">
      <c r="A8242" s="1" t="s">
        <v>8008</v>
      </c>
      <c r="B8242" s="1" t="s">
        <v>28050</v>
      </c>
      <c r="C8242" s="1" t="s">
        <v>4</v>
      </c>
    </row>
    <row r="8243" spans="1:3" x14ac:dyDescent="0.25">
      <c r="A8243" s="1" t="s">
        <v>8009</v>
      </c>
      <c r="B8243" s="1" t="s">
        <v>28050</v>
      </c>
      <c r="C8243" s="1" t="s">
        <v>4</v>
      </c>
    </row>
    <row r="8244" spans="1:3" x14ac:dyDescent="0.25">
      <c r="A8244" s="1" t="s">
        <v>8010</v>
      </c>
      <c r="B8244" s="1" t="s">
        <v>28051</v>
      </c>
      <c r="C8244" s="1" t="s">
        <v>4</v>
      </c>
    </row>
    <row r="8245" spans="1:3" x14ac:dyDescent="0.25">
      <c r="A8245" s="1" t="s">
        <v>8011</v>
      </c>
      <c r="B8245" s="1" t="s">
        <v>28051</v>
      </c>
      <c r="C8245" s="1" t="s">
        <v>4</v>
      </c>
    </row>
    <row r="8246" spans="1:3" x14ac:dyDescent="0.25">
      <c r="A8246" s="1" t="s">
        <v>8012</v>
      </c>
      <c r="B8246" s="1" t="s">
        <v>28052</v>
      </c>
      <c r="C8246" s="1" t="s">
        <v>4</v>
      </c>
    </row>
    <row r="8247" spans="1:3" x14ac:dyDescent="0.25">
      <c r="A8247" s="1" t="s">
        <v>8013</v>
      </c>
      <c r="B8247" s="1" t="s">
        <v>28052</v>
      </c>
      <c r="C8247" s="1" t="s">
        <v>4</v>
      </c>
    </row>
    <row r="8248" spans="1:3" x14ac:dyDescent="0.25">
      <c r="A8248" s="1" t="s">
        <v>8014</v>
      </c>
      <c r="B8248" s="1" t="s">
        <v>28053</v>
      </c>
      <c r="C8248" s="1" t="s">
        <v>4</v>
      </c>
    </row>
    <row r="8249" spans="1:3" x14ac:dyDescent="0.25">
      <c r="A8249" s="1" t="s">
        <v>8015</v>
      </c>
      <c r="B8249" s="1" t="s">
        <v>28053</v>
      </c>
      <c r="C8249" s="1" t="s">
        <v>4</v>
      </c>
    </row>
    <row r="8250" spans="1:3" x14ac:dyDescent="0.25">
      <c r="A8250" s="1" t="s">
        <v>8016</v>
      </c>
      <c r="B8250" s="1" t="s">
        <v>28054</v>
      </c>
      <c r="C8250" s="1" t="s">
        <v>108</v>
      </c>
    </row>
    <row r="8251" spans="1:3" x14ac:dyDescent="0.25">
      <c r="A8251" s="1" t="s">
        <v>8017</v>
      </c>
      <c r="B8251" s="1" t="s">
        <v>28054</v>
      </c>
      <c r="C8251" s="1" t="s">
        <v>108</v>
      </c>
    </row>
    <row r="8252" spans="1:3" x14ac:dyDescent="0.25">
      <c r="A8252" s="1" t="s">
        <v>8018</v>
      </c>
      <c r="B8252" s="1" t="s">
        <v>28055</v>
      </c>
      <c r="C8252" s="1" t="s">
        <v>108</v>
      </c>
    </row>
    <row r="8253" spans="1:3" x14ac:dyDescent="0.25">
      <c r="A8253" s="1" t="s">
        <v>8019</v>
      </c>
      <c r="B8253" s="1" t="s">
        <v>28055</v>
      </c>
      <c r="C8253" s="1" t="s">
        <v>108</v>
      </c>
    </row>
    <row r="8254" spans="1:3" x14ac:dyDescent="0.25">
      <c r="A8254" s="1" t="s">
        <v>8020</v>
      </c>
      <c r="B8254" s="1" t="s">
        <v>28056</v>
      </c>
      <c r="C8254" s="1" t="s">
        <v>108</v>
      </c>
    </row>
    <row r="8255" spans="1:3" x14ac:dyDescent="0.25">
      <c r="A8255" s="1" t="s">
        <v>8021</v>
      </c>
      <c r="B8255" s="1" t="s">
        <v>28056</v>
      </c>
      <c r="C8255" s="1" t="s">
        <v>108</v>
      </c>
    </row>
    <row r="8256" spans="1:3" x14ac:dyDescent="0.25">
      <c r="A8256" s="1" t="s">
        <v>8022</v>
      </c>
      <c r="B8256" s="1" t="s">
        <v>28057</v>
      </c>
      <c r="C8256" s="1" t="s">
        <v>108</v>
      </c>
    </row>
    <row r="8257" spans="1:3" x14ac:dyDescent="0.25">
      <c r="A8257" s="1" t="s">
        <v>8023</v>
      </c>
      <c r="B8257" s="1" t="s">
        <v>28057</v>
      </c>
      <c r="C8257" s="1" t="s">
        <v>108</v>
      </c>
    </row>
    <row r="8258" spans="1:3" x14ac:dyDescent="0.25">
      <c r="A8258" s="1" t="s">
        <v>8024</v>
      </c>
      <c r="B8258" s="1" t="s">
        <v>28058</v>
      </c>
      <c r="C8258" s="1" t="s">
        <v>108</v>
      </c>
    </row>
    <row r="8259" spans="1:3" x14ac:dyDescent="0.25">
      <c r="A8259" s="1" t="s">
        <v>8025</v>
      </c>
      <c r="B8259" s="1" t="s">
        <v>28058</v>
      </c>
      <c r="C8259" s="1" t="s">
        <v>108</v>
      </c>
    </row>
    <row r="8260" spans="1:3" x14ac:dyDescent="0.25">
      <c r="A8260" s="1" t="s">
        <v>8026</v>
      </c>
      <c r="B8260" s="1" t="s">
        <v>28059</v>
      </c>
      <c r="C8260" s="1" t="s">
        <v>108</v>
      </c>
    </row>
    <row r="8261" spans="1:3" x14ac:dyDescent="0.25">
      <c r="A8261" s="1" t="s">
        <v>8027</v>
      </c>
      <c r="B8261" s="1" t="s">
        <v>28059</v>
      </c>
      <c r="C8261" s="1" t="s">
        <v>108</v>
      </c>
    </row>
    <row r="8262" spans="1:3" x14ac:dyDescent="0.25">
      <c r="A8262" s="1" t="s">
        <v>8028</v>
      </c>
      <c r="B8262" s="1" t="s">
        <v>28060</v>
      </c>
      <c r="C8262" s="1" t="s">
        <v>108</v>
      </c>
    </row>
    <row r="8263" spans="1:3" x14ac:dyDescent="0.25">
      <c r="A8263" s="1" t="s">
        <v>8029</v>
      </c>
      <c r="B8263" s="1" t="s">
        <v>28060</v>
      </c>
      <c r="C8263" s="1" t="s">
        <v>108</v>
      </c>
    </row>
    <row r="8264" spans="1:3" x14ac:dyDescent="0.25">
      <c r="A8264" s="1" t="s">
        <v>8030</v>
      </c>
      <c r="B8264" s="1" t="s">
        <v>28061</v>
      </c>
      <c r="C8264" s="1" t="s">
        <v>108</v>
      </c>
    </row>
    <row r="8265" spans="1:3" x14ac:dyDescent="0.25">
      <c r="A8265" s="1" t="s">
        <v>8031</v>
      </c>
      <c r="B8265" s="1" t="s">
        <v>28061</v>
      </c>
      <c r="C8265" s="1" t="s">
        <v>108</v>
      </c>
    </row>
    <row r="8266" spans="1:3" x14ac:dyDescent="0.25">
      <c r="A8266" s="1" t="s">
        <v>8032</v>
      </c>
      <c r="B8266" s="1" t="s">
        <v>28062</v>
      </c>
      <c r="C8266" s="1" t="s">
        <v>108</v>
      </c>
    </row>
    <row r="8267" spans="1:3" x14ac:dyDescent="0.25">
      <c r="A8267" s="1" t="s">
        <v>8033</v>
      </c>
      <c r="B8267" s="1" t="s">
        <v>28062</v>
      </c>
      <c r="C8267" s="1" t="s">
        <v>108</v>
      </c>
    </row>
    <row r="8268" spans="1:3" x14ac:dyDescent="0.25">
      <c r="A8268" s="1" t="s">
        <v>8034</v>
      </c>
      <c r="B8268" s="1" t="s">
        <v>28063</v>
      </c>
      <c r="C8268" s="1" t="s">
        <v>108</v>
      </c>
    </row>
    <row r="8269" spans="1:3" x14ac:dyDescent="0.25">
      <c r="A8269" s="1" t="s">
        <v>8035</v>
      </c>
      <c r="B8269" s="1" t="s">
        <v>28063</v>
      </c>
      <c r="C8269" s="1" t="s">
        <v>108</v>
      </c>
    </row>
    <row r="8270" spans="1:3" x14ac:dyDescent="0.25">
      <c r="A8270" s="1" t="s">
        <v>8036</v>
      </c>
      <c r="B8270" s="1" t="s">
        <v>28064</v>
      </c>
      <c r="C8270" s="1" t="s">
        <v>108</v>
      </c>
    </row>
    <row r="8271" spans="1:3" x14ac:dyDescent="0.25">
      <c r="A8271" s="1" t="s">
        <v>8037</v>
      </c>
      <c r="B8271" s="1" t="s">
        <v>28064</v>
      </c>
      <c r="C8271" s="1" t="s">
        <v>108</v>
      </c>
    </row>
    <row r="8272" spans="1:3" x14ac:dyDescent="0.25">
      <c r="A8272" s="1" t="s">
        <v>8038</v>
      </c>
      <c r="B8272" s="1" t="s">
        <v>28065</v>
      </c>
      <c r="C8272" s="1" t="s">
        <v>108</v>
      </c>
    </row>
    <row r="8273" spans="1:3" x14ac:dyDescent="0.25">
      <c r="A8273" s="1" t="s">
        <v>8039</v>
      </c>
      <c r="B8273" s="1" t="s">
        <v>28065</v>
      </c>
      <c r="C8273" s="1" t="s">
        <v>108</v>
      </c>
    </row>
    <row r="8274" spans="1:3" x14ac:dyDescent="0.25">
      <c r="A8274" s="1" t="s">
        <v>8040</v>
      </c>
      <c r="B8274" s="1" t="s">
        <v>28066</v>
      </c>
      <c r="C8274" s="1" t="s">
        <v>108</v>
      </c>
    </row>
    <row r="8275" spans="1:3" x14ac:dyDescent="0.25">
      <c r="A8275" s="1" t="s">
        <v>8041</v>
      </c>
      <c r="B8275" s="1" t="s">
        <v>28066</v>
      </c>
      <c r="C8275" s="1" t="s">
        <v>108</v>
      </c>
    </row>
    <row r="8276" spans="1:3" x14ac:dyDescent="0.25">
      <c r="A8276" s="1" t="s">
        <v>8042</v>
      </c>
      <c r="B8276" s="1" t="s">
        <v>28067</v>
      </c>
      <c r="C8276" s="1" t="s">
        <v>108</v>
      </c>
    </row>
    <row r="8277" spans="1:3" x14ac:dyDescent="0.25">
      <c r="A8277" s="1" t="s">
        <v>8043</v>
      </c>
      <c r="B8277" s="1" t="s">
        <v>28067</v>
      </c>
      <c r="C8277" s="1" t="s">
        <v>108</v>
      </c>
    </row>
    <row r="8278" spans="1:3" x14ac:dyDescent="0.25">
      <c r="A8278" s="1" t="s">
        <v>8044</v>
      </c>
      <c r="B8278" s="1" t="s">
        <v>28068</v>
      </c>
      <c r="C8278" s="1" t="s">
        <v>108</v>
      </c>
    </row>
    <row r="8279" spans="1:3" x14ac:dyDescent="0.25">
      <c r="A8279" s="1" t="s">
        <v>8045</v>
      </c>
      <c r="B8279" s="1" t="s">
        <v>28068</v>
      </c>
      <c r="C8279" s="1" t="s">
        <v>108</v>
      </c>
    </row>
    <row r="8280" spans="1:3" x14ac:dyDescent="0.25">
      <c r="A8280" s="1" t="s">
        <v>8046</v>
      </c>
      <c r="B8280" s="1" t="s">
        <v>28069</v>
      </c>
      <c r="C8280" s="1" t="s">
        <v>4</v>
      </c>
    </row>
    <row r="8281" spans="1:3" x14ac:dyDescent="0.25">
      <c r="A8281" s="1" t="s">
        <v>8047</v>
      </c>
      <c r="B8281" s="1" t="s">
        <v>28069</v>
      </c>
      <c r="C8281" s="1" t="s">
        <v>4</v>
      </c>
    </row>
    <row r="8282" spans="1:3" x14ac:dyDescent="0.25">
      <c r="A8282" s="1" t="s">
        <v>8048</v>
      </c>
      <c r="B8282" s="1" t="s">
        <v>28070</v>
      </c>
      <c r="C8282" s="1" t="s">
        <v>4</v>
      </c>
    </row>
    <row r="8283" spans="1:3" x14ac:dyDescent="0.25">
      <c r="A8283" s="1" t="s">
        <v>8049</v>
      </c>
      <c r="B8283" s="1" t="s">
        <v>28070</v>
      </c>
      <c r="C8283" s="1" t="s">
        <v>4</v>
      </c>
    </row>
    <row r="8284" spans="1:3" x14ac:dyDescent="0.25">
      <c r="A8284" s="1" t="s">
        <v>8050</v>
      </c>
      <c r="B8284" s="1" t="s">
        <v>28071</v>
      </c>
      <c r="C8284" s="1" t="s">
        <v>4</v>
      </c>
    </row>
    <row r="8285" spans="1:3" x14ac:dyDescent="0.25">
      <c r="A8285" s="1" t="s">
        <v>8051</v>
      </c>
      <c r="B8285" s="1" t="s">
        <v>28071</v>
      </c>
      <c r="C8285" s="1" t="s">
        <v>4</v>
      </c>
    </row>
    <row r="8286" spans="1:3" x14ac:dyDescent="0.25">
      <c r="A8286" s="1" t="s">
        <v>8052</v>
      </c>
      <c r="B8286" s="1" t="s">
        <v>28072</v>
      </c>
      <c r="C8286" s="1" t="s">
        <v>4</v>
      </c>
    </row>
    <row r="8287" spans="1:3" x14ac:dyDescent="0.25">
      <c r="A8287" s="1" t="s">
        <v>8053</v>
      </c>
      <c r="B8287" s="1" t="s">
        <v>28072</v>
      </c>
      <c r="C8287" s="1" t="s">
        <v>4</v>
      </c>
    </row>
    <row r="8288" spans="1:3" x14ac:dyDescent="0.25">
      <c r="A8288" s="1" t="s">
        <v>8054</v>
      </c>
      <c r="B8288" s="1" t="s">
        <v>28073</v>
      </c>
      <c r="C8288" s="1" t="s">
        <v>4</v>
      </c>
    </row>
    <row r="8289" spans="1:3" x14ac:dyDescent="0.25">
      <c r="A8289" s="1" t="s">
        <v>8055</v>
      </c>
      <c r="B8289" s="1" t="s">
        <v>28073</v>
      </c>
      <c r="C8289" s="1" t="s">
        <v>4</v>
      </c>
    </row>
    <row r="8290" spans="1:3" x14ac:dyDescent="0.25">
      <c r="A8290" s="1" t="s">
        <v>8056</v>
      </c>
      <c r="B8290" s="1" t="s">
        <v>28074</v>
      </c>
      <c r="C8290" s="1" t="s">
        <v>4</v>
      </c>
    </row>
    <row r="8291" spans="1:3" x14ac:dyDescent="0.25">
      <c r="A8291" s="1" t="s">
        <v>8057</v>
      </c>
      <c r="B8291" s="1" t="s">
        <v>28074</v>
      </c>
      <c r="C8291" s="1" t="s">
        <v>4</v>
      </c>
    </row>
    <row r="8292" spans="1:3" x14ac:dyDescent="0.25">
      <c r="A8292" s="1" t="s">
        <v>8058</v>
      </c>
      <c r="B8292" s="1" t="s">
        <v>28075</v>
      </c>
      <c r="C8292" s="1" t="s">
        <v>108</v>
      </c>
    </row>
    <row r="8293" spans="1:3" x14ac:dyDescent="0.25">
      <c r="A8293" s="1" t="s">
        <v>8059</v>
      </c>
      <c r="B8293" s="1" t="s">
        <v>28075</v>
      </c>
      <c r="C8293" s="1" t="s">
        <v>108</v>
      </c>
    </row>
    <row r="8294" spans="1:3" x14ac:dyDescent="0.25">
      <c r="A8294" s="1" t="s">
        <v>8060</v>
      </c>
      <c r="B8294" s="1" t="s">
        <v>28076</v>
      </c>
      <c r="C8294" s="1" t="s">
        <v>108</v>
      </c>
    </row>
    <row r="8295" spans="1:3" x14ac:dyDescent="0.25">
      <c r="A8295" s="1" t="s">
        <v>8061</v>
      </c>
      <c r="B8295" s="1" t="s">
        <v>28076</v>
      </c>
      <c r="C8295" s="1" t="s">
        <v>108</v>
      </c>
    </row>
    <row r="8296" spans="1:3" x14ac:dyDescent="0.25">
      <c r="A8296" s="1" t="s">
        <v>8062</v>
      </c>
      <c r="B8296" s="1" t="s">
        <v>28077</v>
      </c>
      <c r="C8296" s="1" t="s">
        <v>108</v>
      </c>
    </row>
    <row r="8297" spans="1:3" x14ac:dyDescent="0.25">
      <c r="A8297" s="1" t="s">
        <v>8063</v>
      </c>
      <c r="B8297" s="1" t="s">
        <v>28077</v>
      </c>
      <c r="C8297" s="1" t="s">
        <v>108</v>
      </c>
    </row>
    <row r="8298" spans="1:3" x14ac:dyDescent="0.25">
      <c r="A8298" s="1" t="s">
        <v>8064</v>
      </c>
      <c r="B8298" s="1" t="s">
        <v>28078</v>
      </c>
      <c r="C8298" s="1" t="s">
        <v>108</v>
      </c>
    </row>
    <row r="8299" spans="1:3" x14ac:dyDescent="0.25">
      <c r="A8299" s="1" t="s">
        <v>8065</v>
      </c>
      <c r="B8299" s="1" t="s">
        <v>28078</v>
      </c>
      <c r="C8299" s="1" t="s">
        <v>108</v>
      </c>
    </row>
    <row r="8300" spans="1:3" x14ac:dyDescent="0.25">
      <c r="A8300" s="1" t="s">
        <v>8066</v>
      </c>
      <c r="B8300" s="1" t="s">
        <v>28079</v>
      </c>
      <c r="C8300" s="1" t="s">
        <v>108</v>
      </c>
    </row>
    <row r="8301" spans="1:3" x14ac:dyDescent="0.25">
      <c r="A8301" s="1" t="s">
        <v>8067</v>
      </c>
      <c r="B8301" s="1" t="s">
        <v>28079</v>
      </c>
      <c r="C8301" s="1" t="s">
        <v>108</v>
      </c>
    </row>
    <row r="8302" spans="1:3" x14ac:dyDescent="0.25">
      <c r="A8302" s="1" t="s">
        <v>8068</v>
      </c>
      <c r="B8302" s="1" t="s">
        <v>28080</v>
      </c>
      <c r="C8302" s="1" t="s">
        <v>4</v>
      </c>
    </row>
    <row r="8303" spans="1:3" x14ac:dyDescent="0.25">
      <c r="A8303" s="1" t="s">
        <v>8069</v>
      </c>
      <c r="B8303" s="1" t="s">
        <v>28080</v>
      </c>
      <c r="C8303" s="1" t="s">
        <v>4</v>
      </c>
    </row>
    <row r="8304" spans="1:3" x14ac:dyDescent="0.25">
      <c r="A8304" s="1" t="s">
        <v>8070</v>
      </c>
      <c r="B8304" s="1" t="s">
        <v>28081</v>
      </c>
      <c r="C8304" s="1" t="s">
        <v>4</v>
      </c>
    </row>
    <row r="8305" spans="1:3" x14ac:dyDescent="0.25">
      <c r="A8305" s="1" t="s">
        <v>8071</v>
      </c>
      <c r="B8305" s="1" t="s">
        <v>28081</v>
      </c>
      <c r="C8305" s="1" t="s">
        <v>4</v>
      </c>
    </row>
    <row r="8306" spans="1:3" x14ac:dyDescent="0.25">
      <c r="A8306" s="1" t="s">
        <v>8072</v>
      </c>
      <c r="B8306" s="1" t="s">
        <v>28082</v>
      </c>
      <c r="C8306" s="1" t="s">
        <v>4</v>
      </c>
    </row>
    <row r="8307" spans="1:3" x14ac:dyDescent="0.25">
      <c r="A8307" s="1" t="s">
        <v>8073</v>
      </c>
      <c r="B8307" s="1" t="s">
        <v>28082</v>
      </c>
      <c r="C8307" s="1" t="s">
        <v>4</v>
      </c>
    </row>
    <row r="8308" spans="1:3" x14ac:dyDescent="0.25">
      <c r="A8308" s="1" t="s">
        <v>8074</v>
      </c>
      <c r="B8308" s="1" t="s">
        <v>28083</v>
      </c>
      <c r="C8308" s="1" t="s">
        <v>4</v>
      </c>
    </row>
    <row r="8309" spans="1:3" x14ac:dyDescent="0.25">
      <c r="A8309" s="1" t="s">
        <v>8075</v>
      </c>
      <c r="B8309" s="1" t="s">
        <v>28083</v>
      </c>
      <c r="C8309" s="1" t="s">
        <v>4</v>
      </c>
    </row>
    <row r="8310" spans="1:3" x14ac:dyDescent="0.25">
      <c r="A8310" s="1" t="s">
        <v>8076</v>
      </c>
      <c r="B8310" s="1" t="s">
        <v>28084</v>
      </c>
      <c r="C8310" s="1" t="s">
        <v>4</v>
      </c>
    </row>
    <row r="8311" spans="1:3" x14ac:dyDescent="0.25">
      <c r="A8311" s="1" t="s">
        <v>8077</v>
      </c>
      <c r="B8311" s="1" t="s">
        <v>28084</v>
      </c>
      <c r="C8311" s="1" t="s">
        <v>4</v>
      </c>
    </row>
    <row r="8312" spans="1:3" x14ac:dyDescent="0.25">
      <c r="A8312" s="1" t="s">
        <v>8078</v>
      </c>
      <c r="B8312" s="1" t="s">
        <v>28085</v>
      </c>
      <c r="C8312" s="1" t="s">
        <v>4</v>
      </c>
    </row>
    <row r="8313" spans="1:3" x14ac:dyDescent="0.25">
      <c r="A8313" s="1" t="s">
        <v>8079</v>
      </c>
      <c r="B8313" s="1" t="s">
        <v>28085</v>
      </c>
      <c r="C8313" s="1" t="s">
        <v>4</v>
      </c>
    </row>
    <row r="8314" spans="1:3" x14ac:dyDescent="0.25">
      <c r="A8314" s="1" t="s">
        <v>8080</v>
      </c>
      <c r="B8314" s="1" t="s">
        <v>28086</v>
      </c>
      <c r="C8314" s="1" t="s">
        <v>4</v>
      </c>
    </row>
    <row r="8315" spans="1:3" x14ac:dyDescent="0.25">
      <c r="A8315" s="1" t="s">
        <v>8081</v>
      </c>
      <c r="B8315" s="1" t="s">
        <v>28086</v>
      </c>
      <c r="C8315" s="1" t="s">
        <v>4</v>
      </c>
    </row>
    <row r="8316" spans="1:3" x14ac:dyDescent="0.25">
      <c r="A8316" s="1" t="s">
        <v>8082</v>
      </c>
      <c r="B8316" s="1" t="s">
        <v>28087</v>
      </c>
      <c r="C8316" s="1" t="s">
        <v>4</v>
      </c>
    </row>
    <row r="8317" spans="1:3" x14ac:dyDescent="0.25">
      <c r="A8317" s="1" t="s">
        <v>8083</v>
      </c>
      <c r="B8317" s="1" t="s">
        <v>28087</v>
      </c>
      <c r="C8317" s="1" t="s">
        <v>4</v>
      </c>
    </row>
    <row r="8318" spans="1:3" x14ac:dyDescent="0.25">
      <c r="A8318" s="1" t="s">
        <v>8084</v>
      </c>
      <c r="B8318" s="1" t="s">
        <v>28088</v>
      </c>
      <c r="C8318" s="1" t="s">
        <v>4</v>
      </c>
    </row>
    <row r="8319" spans="1:3" x14ac:dyDescent="0.25">
      <c r="A8319" s="1" t="s">
        <v>8085</v>
      </c>
      <c r="B8319" s="1" t="s">
        <v>28088</v>
      </c>
      <c r="C8319" s="1" t="s">
        <v>4</v>
      </c>
    </row>
    <row r="8320" spans="1:3" x14ac:dyDescent="0.25">
      <c r="A8320" s="1" t="s">
        <v>8086</v>
      </c>
      <c r="B8320" s="1" t="s">
        <v>28089</v>
      </c>
      <c r="C8320" s="1" t="s">
        <v>4</v>
      </c>
    </row>
    <row r="8321" spans="1:3" x14ac:dyDescent="0.25">
      <c r="A8321" s="1" t="s">
        <v>8087</v>
      </c>
      <c r="B8321" s="1" t="s">
        <v>28089</v>
      </c>
      <c r="C8321" s="1" t="s">
        <v>4</v>
      </c>
    </row>
    <row r="8322" spans="1:3" x14ac:dyDescent="0.25">
      <c r="A8322" s="1" t="s">
        <v>8088</v>
      </c>
      <c r="B8322" s="1" t="s">
        <v>28090</v>
      </c>
      <c r="C8322" s="1" t="s">
        <v>4</v>
      </c>
    </row>
    <row r="8323" spans="1:3" x14ac:dyDescent="0.25">
      <c r="A8323" s="1" t="s">
        <v>8089</v>
      </c>
      <c r="B8323" s="1" t="s">
        <v>28090</v>
      </c>
      <c r="C8323" s="1" t="s">
        <v>4</v>
      </c>
    </row>
    <row r="8324" spans="1:3" x14ac:dyDescent="0.25">
      <c r="A8324" s="1" t="s">
        <v>8090</v>
      </c>
      <c r="B8324" s="1" t="s">
        <v>28091</v>
      </c>
      <c r="C8324" s="1" t="s">
        <v>4</v>
      </c>
    </row>
    <row r="8325" spans="1:3" x14ac:dyDescent="0.25">
      <c r="A8325" s="1" t="s">
        <v>8091</v>
      </c>
      <c r="B8325" s="1" t="s">
        <v>28091</v>
      </c>
      <c r="C8325" s="1" t="s">
        <v>4</v>
      </c>
    </row>
    <row r="8326" spans="1:3" x14ac:dyDescent="0.25">
      <c r="A8326" s="1" t="s">
        <v>8092</v>
      </c>
      <c r="B8326" s="1" t="s">
        <v>28092</v>
      </c>
      <c r="C8326" s="1" t="s">
        <v>4</v>
      </c>
    </row>
    <row r="8327" spans="1:3" x14ac:dyDescent="0.25">
      <c r="A8327" s="1" t="s">
        <v>8093</v>
      </c>
      <c r="B8327" s="1" t="s">
        <v>28092</v>
      </c>
      <c r="C8327" s="1" t="s">
        <v>4</v>
      </c>
    </row>
    <row r="8328" spans="1:3" x14ac:dyDescent="0.25">
      <c r="A8328" s="1" t="s">
        <v>8094</v>
      </c>
      <c r="B8328" s="1" t="s">
        <v>28093</v>
      </c>
      <c r="C8328" s="1" t="s">
        <v>292</v>
      </c>
    </row>
    <row r="8329" spans="1:3" x14ac:dyDescent="0.25">
      <c r="A8329" s="1" t="s">
        <v>8095</v>
      </c>
      <c r="B8329" s="1" t="s">
        <v>28093</v>
      </c>
      <c r="C8329" s="1" t="s">
        <v>292</v>
      </c>
    </row>
    <row r="8330" spans="1:3" x14ac:dyDescent="0.25">
      <c r="A8330" s="1" t="s">
        <v>8096</v>
      </c>
      <c r="B8330" s="1" t="s">
        <v>28094</v>
      </c>
      <c r="C8330" s="1" t="s">
        <v>292</v>
      </c>
    </row>
    <row r="8331" spans="1:3" x14ac:dyDescent="0.25">
      <c r="A8331" s="1" t="s">
        <v>8097</v>
      </c>
      <c r="B8331" s="1" t="s">
        <v>28094</v>
      </c>
      <c r="C8331" s="1" t="s">
        <v>292</v>
      </c>
    </row>
    <row r="8332" spans="1:3" x14ac:dyDescent="0.25">
      <c r="A8332" s="1" t="s">
        <v>8098</v>
      </c>
      <c r="B8332" s="1" t="s">
        <v>28095</v>
      </c>
      <c r="C8332" s="1" t="s">
        <v>292</v>
      </c>
    </row>
    <row r="8333" spans="1:3" x14ac:dyDescent="0.25">
      <c r="A8333" s="1" t="s">
        <v>8099</v>
      </c>
      <c r="B8333" s="1" t="s">
        <v>28095</v>
      </c>
      <c r="C8333" s="1" t="s">
        <v>292</v>
      </c>
    </row>
    <row r="8334" spans="1:3" x14ac:dyDescent="0.25">
      <c r="A8334" s="1" t="s">
        <v>8100</v>
      </c>
      <c r="B8334" s="1" t="s">
        <v>28096</v>
      </c>
      <c r="C8334" s="1" t="s">
        <v>292</v>
      </c>
    </row>
    <row r="8335" spans="1:3" x14ac:dyDescent="0.25">
      <c r="A8335" s="1" t="s">
        <v>8101</v>
      </c>
      <c r="B8335" s="1" t="s">
        <v>28096</v>
      </c>
      <c r="C8335" s="1" t="s">
        <v>292</v>
      </c>
    </row>
    <row r="8336" spans="1:3" x14ac:dyDescent="0.25">
      <c r="A8336" s="1" t="s">
        <v>8102</v>
      </c>
      <c r="B8336" s="1" t="s">
        <v>28097</v>
      </c>
      <c r="C8336" s="1" t="s">
        <v>292</v>
      </c>
    </row>
    <row r="8337" spans="1:3" x14ac:dyDescent="0.25">
      <c r="A8337" s="1" t="s">
        <v>8103</v>
      </c>
      <c r="B8337" s="1" t="s">
        <v>28097</v>
      </c>
      <c r="C8337" s="1" t="s">
        <v>292</v>
      </c>
    </row>
    <row r="8338" spans="1:3" x14ac:dyDescent="0.25">
      <c r="A8338" s="1" t="s">
        <v>8104</v>
      </c>
      <c r="B8338" s="1" t="s">
        <v>28098</v>
      </c>
      <c r="C8338" s="1" t="s">
        <v>292</v>
      </c>
    </row>
    <row r="8339" spans="1:3" x14ac:dyDescent="0.25">
      <c r="A8339" s="1" t="s">
        <v>8105</v>
      </c>
      <c r="B8339" s="1" t="s">
        <v>28098</v>
      </c>
      <c r="C8339" s="1" t="s">
        <v>292</v>
      </c>
    </row>
    <row r="8340" spans="1:3" x14ac:dyDescent="0.25">
      <c r="A8340" s="1" t="s">
        <v>8106</v>
      </c>
      <c r="B8340" s="1" t="s">
        <v>8107</v>
      </c>
      <c r="C8340" s="1" t="s">
        <v>292</v>
      </c>
    </row>
    <row r="8341" spans="1:3" x14ac:dyDescent="0.25">
      <c r="A8341" s="1" t="s">
        <v>8108</v>
      </c>
      <c r="B8341" s="1" t="s">
        <v>8107</v>
      </c>
      <c r="C8341" s="1" t="s">
        <v>292</v>
      </c>
    </row>
    <row r="8342" spans="1:3" x14ac:dyDescent="0.25">
      <c r="A8342" s="1" t="s">
        <v>8109</v>
      </c>
      <c r="B8342" s="1" t="s">
        <v>8110</v>
      </c>
      <c r="C8342" s="1" t="s">
        <v>292</v>
      </c>
    </row>
    <row r="8343" spans="1:3" x14ac:dyDescent="0.25">
      <c r="A8343" s="1" t="s">
        <v>8111</v>
      </c>
      <c r="B8343" s="1" t="s">
        <v>8110</v>
      </c>
      <c r="C8343" s="1" t="s">
        <v>292</v>
      </c>
    </row>
    <row r="8344" spans="1:3" x14ac:dyDescent="0.25">
      <c r="A8344" s="1" t="s">
        <v>8112</v>
      </c>
      <c r="B8344" s="1" t="s">
        <v>8113</v>
      </c>
      <c r="C8344" s="1" t="s">
        <v>292</v>
      </c>
    </row>
    <row r="8345" spans="1:3" x14ac:dyDescent="0.25">
      <c r="A8345" s="1" t="s">
        <v>8114</v>
      </c>
      <c r="B8345" s="1" t="s">
        <v>8113</v>
      </c>
      <c r="C8345" s="1" t="s">
        <v>292</v>
      </c>
    </row>
    <row r="8346" spans="1:3" x14ac:dyDescent="0.25">
      <c r="A8346" s="1" t="s">
        <v>8115</v>
      </c>
      <c r="B8346" s="1" t="s">
        <v>8116</v>
      </c>
      <c r="C8346" s="1" t="s">
        <v>292</v>
      </c>
    </row>
    <row r="8347" spans="1:3" x14ac:dyDescent="0.25">
      <c r="A8347" s="1" t="s">
        <v>8117</v>
      </c>
      <c r="B8347" s="1" t="s">
        <v>8116</v>
      </c>
      <c r="C8347" s="1" t="s">
        <v>292</v>
      </c>
    </row>
    <row r="8348" spans="1:3" x14ac:dyDescent="0.25">
      <c r="A8348" s="1" t="s">
        <v>8118</v>
      </c>
      <c r="B8348" s="1" t="s">
        <v>8119</v>
      </c>
      <c r="C8348" s="1" t="s">
        <v>292</v>
      </c>
    </row>
    <row r="8349" spans="1:3" x14ac:dyDescent="0.25">
      <c r="A8349" s="1" t="s">
        <v>8120</v>
      </c>
      <c r="B8349" s="1" t="s">
        <v>8119</v>
      </c>
      <c r="C8349" s="1" t="s">
        <v>292</v>
      </c>
    </row>
    <row r="8350" spans="1:3" x14ac:dyDescent="0.25">
      <c r="A8350" s="1" t="s">
        <v>8121</v>
      </c>
      <c r="B8350" s="1" t="s">
        <v>8122</v>
      </c>
      <c r="C8350" s="1" t="s">
        <v>292</v>
      </c>
    </row>
    <row r="8351" spans="1:3" x14ac:dyDescent="0.25">
      <c r="A8351" s="1" t="s">
        <v>8123</v>
      </c>
      <c r="B8351" s="1" t="s">
        <v>8122</v>
      </c>
      <c r="C8351" s="1" t="s">
        <v>292</v>
      </c>
    </row>
    <row r="8352" spans="1:3" x14ac:dyDescent="0.25">
      <c r="A8352" s="1" t="s">
        <v>8124</v>
      </c>
      <c r="B8352" s="1" t="s">
        <v>8125</v>
      </c>
      <c r="C8352" s="1" t="s">
        <v>292</v>
      </c>
    </row>
    <row r="8353" spans="1:3" x14ac:dyDescent="0.25">
      <c r="A8353" s="1" t="s">
        <v>8126</v>
      </c>
      <c r="B8353" s="1" t="s">
        <v>8125</v>
      </c>
      <c r="C8353" s="1" t="s">
        <v>292</v>
      </c>
    </row>
    <row r="8354" spans="1:3" x14ac:dyDescent="0.25">
      <c r="A8354" s="1" t="s">
        <v>8127</v>
      </c>
      <c r="B8354" s="1" t="s">
        <v>8128</v>
      </c>
      <c r="C8354" s="1" t="s">
        <v>292</v>
      </c>
    </row>
    <row r="8355" spans="1:3" x14ac:dyDescent="0.25">
      <c r="A8355" s="1" t="s">
        <v>8129</v>
      </c>
      <c r="B8355" s="1" t="s">
        <v>8128</v>
      </c>
      <c r="C8355" s="1" t="s">
        <v>292</v>
      </c>
    </row>
    <row r="8356" spans="1:3" x14ac:dyDescent="0.25">
      <c r="A8356" s="1" t="s">
        <v>8130</v>
      </c>
      <c r="B8356" s="1" t="s">
        <v>8131</v>
      </c>
      <c r="C8356" s="1" t="s">
        <v>292</v>
      </c>
    </row>
    <row r="8357" spans="1:3" x14ac:dyDescent="0.25">
      <c r="A8357" s="1" t="s">
        <v>8132</v>
      </c>
      <c r="B8357" s="1" t="s">
        <v>8131</v>
      </c>
      <c r="C8357" s="1" t="s">
        <v>292</v>
      </c>
    </row>
    <row r="8358" spans="1:3" x14ac:dyDescent="0.25">
      <c r="A8358" s="1" t="s">
        <v>8133</v>
      </c>
      <c r="B8358" s="1" t="s">
        <v>8134</v>
      </c>
      <c r="C8358" s="1" t="s">
        <v>292</v>
      </c>
    </row>
    <row r="8359" spans="1:3" x14ac:dyDescent="0.25">
      <c r="A8359" s="1" t="s">
        <v>8135</v>
      </c>
      <c r="B8359" s="1" t="s">
        <v>8134</v>
      </c>
      <c r="C8359" s="1" t="s">
        <v>292</v>
      </c>
    </row>
    <row r="8360" spans="1:3" x14ac:dyDescent="0.25">
      <c r="A8360" s="1" t="s">
        <v>8136</v>
      </c>
      <c r="B8360" s="1" t="s">
        <v>8137</v>
      </c>
      <c r="C8360" s="1" t="s">
        <v>292</v>
      </c>
    </row>
    <row r="8361" spans="1:3" x14ac:dyDescent="0.25">
      <c r="A8361" s="1" t="s">
        <v>8138</v>
      </c>
      <c r="B8361" s="1" t="s">
        <v>8137</v>
      </c>
      <c r="C8361" s="1" t="s">
        <v>292</v>
      </c>
    </row>
    <row r="8362" spans="1:3" x14ac:dyDescent="0.25">
      <c r="A8362" s="1" t="s">
        <v>8139</v>
      </c>
      <c r="B8362" s="1" t="s">
        <v>8140</v>
      </c>
      <c r="C8362" s="1" t="s">
        <v>292</v>
      </c>
    </row>
    <row r="8363" spans="1:3" x14ac:dyDescent="0.25">
      <c r="A8363" s="1" t="s">
        <v>8141</v>
      </c>
      <c r="B8363" s="1" t="s">
        <v>8140</v>
      </c>
      <c r="C8363" s="1" t="s">
        <v>292</v>
      </c>
    </row>
    <row r="8364" spans="1:3" x14ac:dyDescent="0.25">
      <c r="A8364" s="1" t="s">
        <v>8142</v>
      </c>
      <c r="B8364" s="1" t="s">
        <v>8143</v>
      </c>
      <c r="C8364" s="1" t="s">
        <v>292</v>
      </c>
    </row>
    <row r="8365" spans="1:3" x14ac:dyDescent="0.25">
      <c r="A8365" s="1" t="s">
        <v>8144</v>
      </c>
      <c r="B8365" s="1" t="s">
        <v>8143</v>
      </c>
      <c r="C8365" s="1" t="s">
        <v>292</v>
      </c>
    </row>
    <row r="8366" spans="1:3" x14ac:dyDescent="0.25">
      <c r="A8366" s="1" t="s">
        <v>8145</v>
      </c>
      <c r="B8366" s="1" t="s">
        <v>28099</v>
      </c>
      <c r="C8366" s="1" t="s">
        <v>292</v>
      </c>
    </row>
    <row r="8367" spans="1:3" x14ac:dyDescent="0.25">
      <c r="A8367" s="1" t="s">
        <v>8146</v>
      </c>
      <c r="B8367" s="1" t="s">
        <v>28099</v>
      </c>
      <c r="C8367" s="1" t="s">
        <v>292</v>
      </c>
    </row>
    <row r="8368" spans="1:3" x14ac:dyDescent="0.25">
      <c r="A8368" s="1" t="s">
        <v>8147</v>
      </c>
      <c r="B8368" s="1" t="s">
        <v>28100</v>
      </c>
      <c r="C8368" s="1" t="s">
        <v>292</v>
      </c>
    </row>
    <row r="8369" spans="1:3" x14ac:dyDescent="0.25">
      <c r="A8369" s="1" t="s">
        <v>8148</v>
      </c>
      <c r="B8369" s="1" t="s">
        <v>28100</v>
      </c>
      <c r="C8369" s="1" t="s">
        <v>292</v>
      </c>
    </row>
    <row r="8370" spans="1:3" x14ac:dyDescent="0.25">
      <c r="A8370" s="1" t="s">
        <v>8149</v>
      </c>
      <c r="B8370" s="1" t="s">
        <v>28101</v>
      </c>
      <c r="C8370" s="1" t="s">
        <v>292</v>
      </c>
    </row>
    <row r="8371" spans="1:3" x14ac:dyDescent="0.25">
      <c r="A8371" s="1" t="s">
        <v>8150</v>
      </c>
      <c r="B8371" s="1" t="s">
        <v>28101</v>
      </c>
      <c r="C8371" s="1" t="s">
        <v>292</v>
      </c>
    </row>
    <row r="8372" spans="1:3" x14ac:dyDescent="0.25">
      <c r="A8372" s="1" t="s">
        <v>8151</v>
      </c>
      <c r="B8372" s="1" t="s">
        <v>28102</v>
      </c>
      <c r="C8372" s="1" t="s">
        <v>292</v>
      </c>
    </row>
    <row r="8373" spans="1:3" x14ac:dyDescent="0.25">
      <c r="A8373" s="1" t="s">
        <v>8152</v>
      </c>
      <c r="B8373" s="1" t="s">
        <v>28102</v>
      </c>
      <c r="C8373" s="1" t="s">
        <v>292</v>
      </c>
    </row>
    <row r="8374" spans="1:3" x14ac:dyDescent="0.25">
      <c r="A8374" s="1" t="s">
        <v>8153</v>
      </c>
      <c r="B8374" s="1" t="s">
        <v>28103</v>
      </c>
      <c r="C8374" s="1" t="s">
        <v>292</v>
      </c>
    </row>
    <row r="8375" spans="1:3" x14ac:dyDescent="0.25">
      <c r="A8375" s="1" t="s">
        <v>8154</v>
      </c>
      <c r="B8375" s="1" t="s">
        <v>28103</v>
      </c>
      <c r="C8375" s="1" t="s">
        <v>292</v>
      </c>
    </row>
    <row r="8376" spans="1:3" x14ac:dyDescent="0.25">
      <c r="A8376" s="1" t="s">
        <v>8155</v>
      </c>
      <c r="B8376" s="1" t="s">
        <v>8156</v>
      </c>
      <c r="C8376" s="1" t="s">
        <v>292</v>
      </c>
    </row>
    <row r="8377" spans="1:3" x14ac:dyDescent="0.25">
      <c r="A8377" s="1" t="s">
        <v>8157</v>
      </c>
      <c r="B8377" s="1" t="s">
        <v>8156</v>
      </c>
      <c r="C8377" s="1" t="s">
        <v>292</v>
      </c>
    </row>
    <row r="8378" spans="1:3" x14ac:dyDescent="0.25">
      <c r="A8378" s="1" t="s">
        <v>8158</v>
      </c>
      <c r="B8378" s="1" t="s">
        <v>8159</v>
      </c>
      <c r="C8378" s="1" t="s">
        <v>292</v>
      </c>
    </row>
    <row r="8379" spans="1:3" x14ac:dyDescent="0.25">
      <c r="A8379" s="1" t="s">
        <v>8160</v>
      </c>
      <c r="B8379" s="1" t="s">
        <v>8159</v>
      </c>
      <c r="C8379" s="1" t="s">
        <v>292</v>
      </c>
    </row>
    <row r="8380" spans="1:3" x14ac:dyDescent="0.25">
      <c r="A8380" s="1" t="s">
        <v>8161</v>
      </c>
      <c r="B8380" s="1" t="s">
        <v>8162</v>
      </c>
      <c r="C8380" s="1" t="s">
        <v>292</v>
      </c>
    </row>
    <row r="8381" spans="1:3" x14ac:dyDescent="0.25">
      <c r="A8381" s="1" t="s">
        <v>8163</v>
      </c>
      <c r="B8381" s="1" t="s">
        <v>8162</v>
      </c>
      <c r="C8381" s="1" t="s">
        <v>292</v>
      </c>
    </row>
    <row r="8382" spans="1:3" x14ac:dyDescent="0.25">
      <c r="A8382" s="1" t="s">
        <v>8164</v>
      </c>
      <c r="B8382" s="1" t="s">
        <v>8165</v>
      </c>
      <c r="C8382" s="1" t="s">
        <v>292</v>
      </c>
    </row>
    <row r="8383" spans="1:3" x14ac:dyDescent="0.25">
      <c r="A8383" s="1" t="s">
        <v>8166</v>
      </c>
      <c r="B8383" s="1" t="s">
        <v>8165</v>
      </c>
      <c r="C8383" s="1" t="s">
        <v>292</v>
      </c>
    </row>
    <row r="8384" spans="1:3" x14ac:dyDescent="0.25">
      <c r="A8384" s="1" t="s">
        <v>8167</v>
      </c>
      <c r="B8384" s="1" t="s">
        <v>28104</v>
      </c>
      <c r="C8384" s="1" t="s">
        <v>292</v>
      </c>
    </row>
    <row r="8385" spans="1:3" x14ac:dyDescent="0.25">
      <c r="A8385" s="1" t="s">
        <v>8168</v>
      </c>
      <c r="B8385" s="1" t="s">
        <v>28104</v>
      </c>
      <c r="C8385" s="1" t="s">
        <v>292</v>
      </c>
    </row>
    <row r="8386" spans="1:3" x14ac:dyDescent="0.25">
      <c r="A8386" s="1" t="s">
        <v>8169</v>
      </c>
      <c r="B8386" s="1" t="s">
        <v>28105</v>
      </c>
      <c r="C8386" s="1" t="s">
        <v>292</v>
      </c>
    </row>
    <row r="8387" spans="1:3" x14ac:dyDescent="0.25">
      <c r="A8387" s="1" t="s">
        <v>8170</v>
      </c>
      <c r="B8387" s="1" t="s">
        <v>28105</v>
      </c>
      <c r="C8387" s="1" t="s">
        <v>292</v>
      </c>
    </row>
    <row r="8388" spans="1:3" x14ac:dyDescent="0.25">
      <c r="A8388" s="1" t="s">
        <v>8171</v>
      </c>
      <c r="B8388" s="1" t="s">
        <v>28106</v>
      </c>
      <c r="C8388" s="1" t="s">
        <v>292</v>
      </c>
    </row>
    <row r="8389" spans="1:3" x14ac:dyDescent="0.25">
      <c r="A8389" s="1" t="s">
        <v>8172</v>
      </c>
      <c r="B8389" s="1" t="s">
        <v>28106</v>
      </c>
      <c r="C8389" s="1" t="s">
        <v>292</v>
      </c>
    </row>
    <row r="8390" spans="1:3" x14ac:dyDescent="0.25">
      <c r="A8390" s="1" t="s">
        <v>8173</v>
      </c>
      <c r="B8390" s="1" t="s">
        <v>28107</v>
      </c>
      <c r="C8390" s="1" t="s">
        <v>292</v>
      </c>
    </row>
    <row r="8391" spans="1:3" x14ac:dyDescent="0.25">
      <c r="A8391" s="1" t="s">
        <v>8174</v>
      </c>
      <c r="B8391" s="1" t="s">
        <v>28107</v>
      </c>
      <c r="C8391" s="1" t="s">
        <v>292</v>
      </c>
    </row>
    <row r="8392" spans="1:3" x14ac:dyDescent="0.25">
      <c r="A8392" s="1" t="s">
        <v>8175</v>
      </c>
      <c r="B8392" s="1" t="s">
        <v>28108</v>
      </c>
      <c r="C8392" s="1" t="s">
        <v>292</v>
      </c>
    </row>
    <row r="8393" spans="1:3" x14ac:dyDescent="0.25">
      <c r="A8393" s="1" t="s">
        <v>8176</v>
      </c>
      <c r="B8393" s="1" t="s">
        <v>28108</v>
      </c>
      <c r="C8393" s="1" t="s">
        <v>292</v>
      </c>
    </row>
    <row r="8394" spans="1:3" x14ac:dyDescent="0.25">
      <c r="A8394" s="1" t="s">
        <v>8177</v>
      </c>
      <c r="B8394" s="1" t="s">
        <v>28109</v>
      </c>
      <c r="C8394" s="1" t="s">
        <v>292</v>
      </c>
    </row>
    <row r="8395" spans="1:3" x14ac:dyDescent="0.25">
      <c r="A8395" s="1" t="s">
        <v>8178</v>
      </c>
      <c r="B8395" s="1" t="s">
        <v>28109</v>
      </c>
      <c r="C8395" s="1" t="s">
        <v>292</v>
      </c>
    </row>
    <row r="8396" spans="1:3" x14ac:dyDescent="0.25">
      <c r="A8396" s="1" t="s">
        <v>8179</v>
      </c>
      <c r="B8396" s="1" t="s">
        <v>28110</v>
      </c>
      <c r="C8396" s="1" t="s">
        <v>292</v>
      </c>
    </row>
    <row r="8397" spans="1:3" x14ac:dyDescent="0.25">
      <c r="A8397" s="1" t="s">
        <v>8180</v>
      </c>
      <c r="B8397" s="1" t="s">
        <v>28110</v>
      </c>
      <c r="C8397" s="1" t="s">
        <v>292</v>
      </c>
    </row>
    <row r="8398" spans="1:3" x14ac:dyDescent="0.25">
      <c r="A8398" s="1" t="s">
        <v>8181</v>
      </c>
      <c r="B8398" s="1" t="s">
        <v>28111</v>
      </c>
      <c r="C8398" s="1" t="s">
        <v>292</v>
      </c>
    </row>
    <row r="8399" spans="1:3" x14ac:dyDescent="0.25">
      <c r="A8399" s="1" t="s">
        <v>8182</v>
      </c>
      <c r="B8399" s="1" t="s">
        <v>28111</v>
      </c>
      <c r="C8399" s="1" t="s">
        <v>292</v>
      </c>
    </row>
    <row r="8400" spans="1:3" x14ac:dyDescent="0.25">
      <c r="A8400" s="1" t="s">
        <v>8183</v>
      </c>
      <c r="B8400" s="1" t="s">
        <v>28112</v>
      </c>
      <c r="C8400" s="1" t="s">
        <v>292</v>
      </c>
    </row>
    <row r="8401" spans="1:3" x14ac:dyDescent="0.25">
      <c r="A8401" s="1" t="s">
        <v>8184</v>
      </c>
      <c r="B8401" s="1" t="s">
        <v>28112</v>
      </c>
      <c r="C8401" s="1" t="s">
        <v>292</v>
      </c>
    </row>
    <row r="8402" spans="1:3" x14ac:dyDescent="0.25">
      <c r="A8402" s="1" t="s">
        <v>8185</v>
      </c>
      <c r="B8402" s="1" t="s">
        <v>8186</v>
      </c>
      <c r="C8402" s="1" t="s">
        <v>292</v>
      </c>
    </row>
    <row r="8403" spans="1:3" x14ac:dyDescent="0.25">
      <c r="A8403" s="1" t="s">
        <v>8187</v>
      </c>
      <c r="B8403" s="1" t="s">
        <v>8186</v>
      </c>
      <c r="C8403" s="1" t="s">
        <v>292</v>
      </c>
    </row>
    <row r="8404" spans="1:3" x14ac:dyDescent="0.25">
      <c r="A8404" s="1" t="s">
        <v>8188</v>
      </c>
      <c r="B8404" s="1" t="s">
        <v>8189</v>
      </c>
      <c r="C8404" s="1" t="s">
        <v>292</v>
      </c>
    </row>
    <row r="8405" spans="1:3" x14ac:dyDescent="0.25">
      <c r="A8405" s="1" t="s">
        <v>8190</v>
      </c>
      <c r="B8405" s="1" t="s">
        <v>8189</v>
      </c>
      <c r="C8405" s="1" t="s">
        <v>292</v>
      </c>
    </row>
    <row r="8406" spans="1:3" x14ac:dyDescent="0.25">
      <c r="A8406" s="1" t="s">
        <v>8191</v>
      </c>
      <c r="B8406" s="1" t="s">
        <v>8192</v>
      </c>
      <c r="C8406" s="1" t="s">
        <v>292</v>
      </c>
    </row>
    <row r="8407" spans="1:3" x14ac:dyDescent="0.25">
      <c r="A8407" s="1" t="s">
        <v>8193</v>
      </c>
      <c r="B8407" s="1" t="s">
        <v>8192</v>
      </c>
      <c r="C8407" s="1" t="s">
        <v>292</v>
      </c>
    </row>
    <row r="8408" spans="1:3" x14ac:dyDescent="0.25">
      <c r="A8408" s="1" t="s">
        <v>8194</v>
      </c>
      <c r="B8408" s="1" t="s">
        <v>8195</v>
      </c>
      <c r="C8408" s="1" t="s">
        <v>292</v>
      </c>
    </row>
    <row r="8409" spans="1:3" x14ac:dyDescent="0.25">
      <c r="A8409" s="1" t="s">
        <v>8196</v>
      </c>
      <c r="B8409" s="1" t="s">
        <v>8195</v>
      </c>
      <c r="C8409" s="1" t="s">
        <v>292</v>
      </c>
    </row>
    <row r="8410" spans="1:3" x14ac:dyDescent="0.25">
      <c r="A8410" s="1" t="s">
        <v>8197</v>
      </c>
      <c r="B8410" s="1" t="s">
        <v>8198</v>
      </c>
      <c r="C8410" s="1" t="s">
        <v>292</v>
      </c>
    </row>
    <row r="8411" spans="1:3" x14ac:dyDescent="0.25">
      <c r="A8411" s="1" t="s">
        <v>8199</v>
      </c>
      <c r="B8411" s="1" t="s">
        <v>8198</v>
      </c>
      <c r="C8411" s="1" t="s">
        <v>292</v>
      </c>
    </row>
    <row r="8412" spans="1:3" x14ac:dyDescent="0.25">
      <c r="A8412" s="1" t="s">
        <v>8200</v>
      </c>
      <c r="B8412" s="1" t="s">
        <v>8201</v>
      </c>
      <c r="C8412" s="1" t="s">
        <v>292</v>
      </c>
    </row>
    <row r="8413" spans="1:3" x14ac:dyDescent="0.25">
      <c r="A8413" s="1" t="s">
        <v>8202</v>
      </c>
      <c r="B8413" s="1" t="s">
        <v>8201</v>
      </c>
      <c r="C8413" s="1" t="s">
        <v>292</v>
      </c>
    </row>
    <row r="8414" spans="1:3" x14ac:dyDescent="0.25">
      <c r="A8414" s="1" t="s">
        <v>8203</v>
      </c>
      <c r="B8414" s="1" t="s">
        <v>8204</v>
      </c>
      <c r="C8414" s="1" t="s">
        <v>292</v>
      </c>
    </row>
    <row r="8415" spans="1:3" x14ac:dyDescent="0.25">
      <c r="A8415" s="1" t="s">
        <v>8205</v>
      </c>
      <c r="B8415" s="1" t="s">
        <v>8204</v>
      </c>
      <c r="C8415" s="1" t="s">
        <v>292</v>
      </c>
    </row>
    <row r="8416" spans="1:3" x14ac:dyDescent="0.25">
      <c r="A8416" s="1" t="s">
        <v>8206</v>
      </c>
      <c r="B8416" s="1" t="s">
        <v>8207</v>
      </c>
      <c r="C8416" s="1" t="s">
        <v>292</v>
      </c>
    </row>
    <row r="8417" spans="1:3" x14ac:dyDescent="0.25">
      <c r="A8417" s="1" t="s">
        <v>8208</v>
      </c>
      <c r="B8417" s="1" t="s">
        <v>8207</v>
      </c>
      <c r="C8417" s="1" t="s">
        <v>292</v>
      </c>
    </row>
    <row r="8418" spans="1:3" x14ac:dyDescent="0.25">
      <c r="A8418" s="1" t="s">
        <v>8209</v>
      </c>
      <c r="B8418" s="1" t="s">
        <v>28113</v>
      </c>
      <c r="C8418" s="1" t="s">
        <v>292</v>
      </c>
    </row>
    <row r="8419" spans="1:3" x14ac:dyDescent="0.25">
      <c r="A8419" s="1" t="s">
        <v>8210</v>
      </c>
      <c r="B8419" s="1" t="s">
        <v>28113</v>
      </c>
      <c r="C8419" s="1" t="s">
        <v>292</v>
      </c>
    </row>
    <row r="8420" spans="1:3" x14ac:dyDescent="0.25">
      <c r="A8420" s="1" t="s">
        <v>8211</v>
      </c>
      <c r="B8420" s="1" t="s">
        <v>28114</v>
      </c>
      <c r="C8420" s="1" t="s">
        <v>292</v>
      </c>
    </row>
    <row r="8421" spans="1:3" x14ac:dyDescent="0.25">
      <c r="A8421" s="1" t="s">
        <v>8212</v>
      </c>
      <c r="B8421" s="1" t="s">
        <v>28114</v>
      </c>
      <c r="C8421" s="1" t="s">
        <v>292</v>
      </c>
    </row>
    <row r="8422" spans="1:3" x14ac:dyDescent="0.25">
      <c r="A8422" s="1" t="s">
        <v>8213</v>
      </c>
      <c r="B8422" s="1" t="s">
        <v>28115</v>
      </c>
      <c r="C8422" s="1" t="s">
        <v>292</v>
      </c>
    </row>
    <row r="8423" spans="1:3" x14ac:dyDescent="0.25">
      <c r="A8423" s="1" t="s">
        <v>8214</v>
      </c>
      <c r="B8423" s="1" t="s">
        <v>28115</v>
      </c>
      <c r="C8423" s="1" t="s">
        <v>292</v>
      </c>
    </row>
    <row r="8424" spans="1:3" x14ac:dyDescent="0.25">
      <c r="A8424" s="1" t="s">
        <v>8215</v>
      </c>
      <c r="B8424" s="1" t="s">
        <v>28116</v>
      </c>
      <c r="C8424" s="1" t="s">
        <v>292</v>
      </c>
    </row>
    <row r="8425" spans="1:3" x14ac:dyDescent="0.25">
      <c r="A8425" s="1" t="s">
        <v>8216</v>
      </c>
      <c r="B8425" s="1" t="s">
        <v>28116</v>
      </c>
      <c r="C8425" s="1" t="s">
        <v>292</v>
      </c>
    </row>
    <row r="8426" spans="1:3" x14ac:dyDescent="0.25">
      <c r="A8426" s="1" t="s">
        <v>8217</v>
      </c>
      <c r="B8426" s="1" t="s">
        <v>28117</v>
      </c>
      <c r="C8426" s="1" t="s">
        <v>292</v>
      </c>
    </row>
    <row r="8427" spans="1:3" x14ac:dyDescent="0.25">
      <c r="A8427" s="1" t="s">
        <v>8218</v>
      </c>
      <c r="B8427" s="1" t="s">
        <v>28117</v>
      </c>
      <c r="C8427" s="1" t="s">
        <v>292</v>
      </c>
    </row>
    <row r="8428" spans="1:3" x14ac:dyDescent="0.25">
      <c r="A8428" s="1" t="s">
        <v>8219</v>
      </c>
      <c r="B8428" s="1" t="s">
        <v>28118</v>
      </c>
      <c r="C8428" s="1" t="s">
        <v>292</v>
      </c>
    </row>
    <row r="8429" spans="1:3" x14ac:dyDescent="0.25">
      <c r="A8429" s="1" t="s">
        <v>8220</v>
      </c>
      <c r="B8429" s="1" t="s">
        <v>28118</v>
      </c>
      <c r="C8429" s="1" t="s">
        <v>292</v>
      </c>
    </row>
    <row r="8430" spans="1:3" x14ac:dyDescent="0.25">
      <c r="A8430" s="1" t="s">
        <v>8221</v>
      </c>
      <c r="B8430" s="1" t="s">
        <v>28119</v>
      </c>
      <c r="C8430" s="1" t="s">
        <v>292</v>
      </c>
    </row>
    <row r="8431" spans="1:3" x14ac:dyDescent="0.25">
      <c r="A8431" s="1" t="s">
        <v>8222</v>
      </c>
      <c r="B8431" s="1" t="s">
        <v>28119</v>
      </c>
      <c r="C8431" s="1" t="s">
        <v>292</v>
      </c>
    </row>
    <row r="8432" spans="1:3" x14ac:dyDescent="0.25">
      <c r="A8432" s="1" t="s">
        <v>8223</v>
      </c>
      <c r="B8432" s="1" t="s">
        <v>28120</v>
      </c>
      <c r="C8432" s="1" t="s">
        <v>292</v>
      </c>
    </row>
    <row r="8433" spans="1:3" x14ac:dyDescent="0.25">
      <c r="A8433" s="1" t="s">
        <v>8224</v>
      </c>
      <c r="B8433" s="1" t="s">
        <v>28120</v>
      </c>
      <c r="C8433" s="1" t="s">
        <v>292</v>
      </c>
    </row>
    <row r="8434" spans="1:3" x14ac:dyDescent="0.25">
      <c r="A8434" s="1" t="s">
        <v>8225</v>
      </c>
      <c r="B8434" s="1" t="s">
        <v>8226</v>
      </c>
      <c r="C8434" s="1" t="s">
        <v>292</v>
      </c>
    </row>
    <row r="8435" spans="1:3" x14ac:dyDescent="0.25">
      <c r="A8435" s="1" t="s">
        <v>8227</v>
      </c>
      <c r="B8435" s="1" t="s">
        <v>8226</v>
      </c>
      <c r="C8435" s="1" t="s">
        <v>292</v>
      </c>
    </row>
    <row r="8436" spans="1:3" x14ac:dyDescent="0.25">
      <c r="A8436" s="1" t="s">
        <v>8228</v>
      </c>
      <c r="B8436" s="1" t="s">
        <v>8229</v>
      </c>
      <c r="C8436" s="1" t="s">
        <v>292</v>
      </c>
    </row>
    <row r="8437" spans="1:3" x14ac:dyDescent="0.25">
      <c r="A8437" s="1" t="s">
        <v>8230</v>
      </c>
      <c r="B8437" s="1" t="s">
        <v>8229</v>
      </c>
      <c r="C8437" s="1" t="s">
        <v>292</v>
      </c>
    </row>
    <row r="8438" spans="1:3" x14ac:dyDescent="0.25">
      <c r="A8438" s="1" t="s">
        <v>8231</v>
      </c>
      <c r="B8438" s="1" t="s">
        <v>8232</v>
      </c>
      <c r="C8438" s="1" t="s">
        <v>292</v>
      </c>
    </row>
    <row r="8439" spans="1:3" x14ac:dyDescent="0.25">
      <c r="A8439" s="1" t="s">
        <v>8233</v>
      </c>
      <c r="B8439" s="1" t="s">
        <v>8232</v>
      </c>
      <c r="C8439" s="1" t="s">
        <v>292</v>
      </c>
    </row>
    <row r="8440" spans="1:3" x14ac:dyDescent="0.25">
      <c r="A8440" s="1" t="s">
        <v>8234</v>
      </c>
      <c r="B8440" s="1" t="s">
        <v>8235</v>
      </c>
      <c r="C8440" s="1" t="s">
        <v>292</v>
      </c>
    </row>
    <row r="8441" spans="1:3" x14ac:dyDescent="0.25">
      <c r="A8441" s="1" t="s">
        <v>8236</v>
      </c>
      <c r="B8441" s="1" t="s">
        <v>8235</v>
      </c>
      <c r="C8441" s="1" t="s">
        <v>292</v>
      </c>
    </row>
    <row r="8442" spans="1:3" x14ac:dyDescent="0.25">
      <c r="A8442" s="1" t="s">
        <v>8237</v>
      </c>
      <c r="B8442" s="1" t="s">
        <v>28121</v>
      </c>
      <c r="C8442" s="1" t="s">
        <v>292</v>
      </c>
    </row>
    <row r="8443" spans="1:3" x14ac:dyDescent="0.25">
      <c r="A8443" s="1" t="s">
        <v>8238</v>
      </c>
      <c r="B8443" s="1" t="s">
        <v>28121</v>
      </c>
      <c r="C8443" s="1" t="s">
        <v>292</v>
      </c>
    </row>
    <row r="8444" spans="1:3" x14ac:dyDescent="0.25">
      <c r="A8444" s="1" t="s">
        <v>8239</v>
      </c>
      <c r="B8444" s="1" t="s">
        <v>28122</v>
      </c>
      <c r="C8444" s="1" t="s">
        <v>292</v>
      </c>
    </row>
    <row r="8445" spans="1:3" x14ac:dyDescent="0.25">
      <c r="A8445" s="1" t="s">
        <v>8240</v>
      </c>
      <c r="B8445" s="1" t="s">
        <v>28122</v>
      </c>
      <c r="C8445" s="1" t="s">
        <v>292</v>
      </c>
    </row>
    <row r="8446" spans="1:3" x14ac:dyDescent="0.25">
      <c r="A8446" s="1" t="s">
        <v>8241</v>
      </c>
      <c r="B8446" s="1" t="s">
        <v>28123</v>
      </c>
      <c r="C8446" s="1" t="s">
        <v>292</v>
      </c>
    </row>
    <row r="8447" spans="1:3" x14ac:dyDescent="0.25">
      <c r="A8447" s="1" t="s">
        <v>8242</v>
      </c>
      <c r="B8447" s="1" t="s">
        <v>28123</v>
      </c>
      <c r="C8447" s="1" t="s">
        <v>292</v>
      </c>
    </row>
    <row r="8448" spans="1:3" x14ac:dyDescent="0.25">
      <c r="A8448" s="1" t="s">
        <v>8243</v>
      </c>
      <c r="B8448" s="1" t="s">
        <v>28124</v>
      </c>
      <c r="C8448" s="1" t="s">
        <v>292</v>
      </c>
    </row>
    <row r="8449" spans="1:3" x14ac:dyDescent="0.25">
      <c r="A8449" s="1" t="s">
        <v>8244</v>
      </c>
      <c r="B8449" s="1" t="s">
        <v>28124</v>
      </c>
      <c r="C8449" s="1" t="s">
        <v>292</v>
      </c>
    </row>
    <row r="8450" spans="1:3" x14ac:dyDescent="0.25">
      <c r="A8450" s="1" t="s">
        <v>8245</v>
      </c>
      <c r="B8450" s="1" t="s">
        <v>28125</v>
      </c>
      <c r="C8450" s="1" t="s">
        <v>292</v>
      </c>
    </row>
    <row r="8451" spans="1:3" x14ac:dyDescent="0.25">
      <c r="A8451" s="1" t="s">
        <v>8246</v>
      </c>
      <c r="B8451" s="1" t="s">
        <v>28125</v>
      </c>
      <c r="C8451" s="1" t="s">
        <v>292</v>
      </c>
    </row>
    <row r="8452" spans="1:3" x14ac:dyDescent="0.25">
      <c r="A8452" s="1" t="s">
        <v>8247</v>
      </c>
      <c r="B8452" s="1" t="s">
        <v>28126</v>
      </c>
      <c r="C8452" s="1" t="s">
        <v>292</v>
      </c>
    </row>
    <row r="8453" spans="1:3" x14ac:dyDescent="0.25">
      <c r="A8453" s="1" t="s">
        <v>8248</v>
      </c>
      <c r="B8453" s="1" t="s">
        <v>28126</v>
      </c>
      <c r="C8453" s="1" t="s">
        <v>292</v>
      </c>
    </row>
    <row r="8454" spans="1:3" x14ac:dyDescent="0.25">
      <c r="A8454" s="1" t="s">
        <v>8249</v>
      </c>
      <c r="B8454" s="1" t="s">
        <v>28127</v>
      </c>
      <c r="C8454" s="1" t="s">
        <v>292</v>
      </c>
    </row>
    <row r="8455" spans="1:3" x14ac:dyDescent="0.25">
      <c r="A8455" s="1" t="s">
        <v>8250</v>
      </c>
      <c r="B8455" s="1" t="s">
        <v>28127</v>
      </c>
      <c r="C8455" s="1" t="s">
        <v>292</v>
      </c>
    </row>
    <row r="8456" spans="1:3" x14ac:dyDescent="0.25">
      <c r="A8456" s="1" t="s">
        <v>8251</v>
      </c>
      <c r="B8456" s="1" t="s">
        <v>28128</v>
      </c>
      <c r="C8456" s="1" t="s">
        <v>292</v>
      </c>
    </row>
    <row r="8457" spans="1:3" x14ac:dyDescent="0.25">
      <c r="A8457" s="1" t="s">
        <v>8252</v>
      </c>
      <c r="B8457" s="1" t="s">
        <v>28128</v>
      </c>
      <c r="C8457" s="1" t="s">
        <v>292</v>
      </c>
    </row>
    <row r="8458" spans="1:3" x14ac:dyDescent="0.25">
      <c r="A8458" s="1" t="s">
        <v>8253</v>
      </c>
      <c r="B8458" s="1" t="s">
        <v>28129</v>
      </c>
      <c r="C8458" s="1" t="s">
        <v>292</v>
      </c>
    </row>
    <row r="8459" spans="1:3" x14ac:dyDescent="0.25">
      <c r="A8459" s="1" t="s">
        <v>8254</v>
      </c>
      <c r="B8459" s="1" t="s">
        <v>28129</v>
      </c>
      <c r="C8459" s="1" t="s">
        <v>292</v>
      </c>
    </row>
    <row r="8460" spans="1:3" x14ac:dyDescent="0.25">
      <c r="A8460" s="1" t="s">
        <v>24141</v>
      </c>
      <c r="B8460" s="1" t="s">
        <v>28130</v>
      </c>
      <c r="C8460" s="1" t="s">
        <v>292</v>
      </c>
    </row>
    <row r="8461" spans="1:3" x14ac:dyDescent="0.25">
      <c r="A8461" s="1" t="s">
        <v>24142</v>
      </c>
      <c r="B8461" s="1" t="s">
        <v>28130</v>
      </c>
      <c r="C8461" s="1" t="s">
        <v>292</v>
      </c>
    </row>
    <row r="8462" spans="1:3" x14ac:dyDescent="0.25">
      <c r="A8462" s="1" t="s">
        <v>8255</v>
      </c>
      <c r="B8462" s="1" t="s">
        <v>28131</v>
      </c>
      <c r="C8462" s="1" t="s">
        <v>292</v>
      </c>
    </row>
    <row r="8463" spans="1:3" x14ac:dyDescent="0.25">
      <c r="A8463" s="1" t="s">
        <v>8256</v>
      </c>
      <c r="B8463" s="1" t="s">
        <v>28131</v>
      </c>
      <c r="C8463" s="1" t="s">
        <v>292</v>
      </c>
    </row>
    <row r="8464" spans="1:3" x14ac:dyDescent="0.25">
      <c r="A8464" s="1" t="s">
        <v>24143</v>
      </c>
      <c r="B8464" s="1" t="s">
        <v>28132</v>
      </c>
      <c r="C8464" s="1" t="s">
        <v>292</v>
      </c>
    </row>
    <row r="8465" spans="1:3" x14ac:dyDescent="0.25">
      <c r="A8465" s="1" t="s">
        <v>24144</v>
      </c>
      <c r="B8465" s="1" t="s">
        <v>28132</v>
      </c>
      <c r="C8465" s="1" t="s">
        <v>292</v>
      </c>
    </row>
    <row r="8466" spans="1:3" x14ac:dyDescent="0.25">
      <c r="A8466" s="1" t="s">
        <v>8257</v>
      </c>
      <c r="B8466" s="1" t="s">
        <v>28133</v>
      </c>
      <c r="C8466" s="1" t="s">
        <v>2535</v>
      </c>
    </row>
    <row r="8467" spans="1:3" x14ac:dyDescent="0.25">
      <c r="A8467" s="1" t="s">
        <v>8258</v>
      </c>
      <c r="B8467" s="1" t="s">
        <v>28133</v>
      </c>
      <c r="C8467" s="1" t="s">
        <v>2535</v>
      </c>
    </row>
    <row r="8468" spans="1:3" x14ac:dyDescent="0.25">
      <c r="A8468" s="1" t="s">
        <v>8259</v>
      </c>
      <c r="B8468" s="1" t="s">
        <v>28134</v>
      </c>
      <c r="C8468" s="1" t="s">
        <v>2535</v>
      </c>
    </row>
    <row r="8469" spans="1:3" x14ac:dyDescent="0.25">
      <c r="A8469" s="1" t="s">
        <v>8260</v>
      </c>
      <c r="B8469" s="1" t="s">
        <v>28134</v>
      </c>
      <c r="C8469" s="1" t="s">
        <v>2535</v>
      </c>
    </row>
    <row r="8470" spans="1:3" x14ac:dyDescent="0.25">
      <c r="A8470" s="1" t="s">
        <v>8261</v>
      </c>
      <c r="B8470" s="1" t="s">
        <v>28135</v>
      </c>
      <c r="C8470" s="1" t="s">
        <v>2535</v>
      </c>
    </row>
    <row r="8471" spans="1:3" x14ac:dyDescent="0.25">
      <c r="A8471" s="1" t="s">
        <v>8262</v>
      </c>
      <c r="B8471" s="1" t="s">
        <v>28135</v>
      </c>
      <c r="C8471" s="1" t="s">
        <v>2535</v>
      </c>
    </row>
    <row r="8472" spans="1:3" x14ac:dyDescent="0.25">
      <c r="A8472" s="1" t="s">
        <v>8263</v>
      </c>
      <c r="B8472" s="1" t="s">
        <v>28136</v>
      </c>
      <c r="C8472" s="1" t="s">
        <v>2535</v>
      </c>
    </row>
    <row r="8473" spans="1:3" x14ac:dyDescent="0.25">
      <c r="A8473" s="1" t="s">
        <v>8264</v>
      </c>
      <c r="B8473" s="1" t="s">
        <v>28136</v>
      </c>
      <c r="C8473" s="1" t="s">
        <v>2535</v>
      </c>
    </row>
    <row r="8474" spans="1:3" x14ac:dyDescent="0.25">
      <c r="A8474" s="1" t="s">
        <v>8265</v>
      </c>
      <c r="B8474" s="1" t="s">
        <v>28137</v>
      </c>
      <c r="C8474" s="1" t="s">
        <v>292</v>
      </c>
    </row>
    <row r="8475" spans="1:3" x14ac:dyDescent="0.25">
      <c r="A8475" s="1" t="s">
        <v>8266</v>
      </c>
      <c r="B8475" s="1" t="s">
        <v>28137</v>
      </c>
      <c r="C8475" s="1" t="s">
        <v>292</v>
      </c>
    </row>
    <row r="8476" spans="1:3" x14ac:dyDescent="0.25">
      <c r="A8476" s="1" t="s">
        <v>8267</v>
      </c>
      <c r="B8476" s="1" t="s">
        <v>28138</v>
      </c>
      <c r="C8476" s="1" t="s">
        <v>292</v>
      </c>
    </row>
    <row r="8477" spans="1:3" x14ac:dyDescent="0.25">
      <c r="A8477" s="1" t="s">
        <v>8268</v>
      </c>
      <c r="B8477" s="1" t="s">
        <v>28138</v>
      </c>
      <c r="C8477" s="1" t="s">
        <v>292</v>
      </c>
    </row>
    <row r="8478" spans="1:3" x14ac:dyDescent="0.25">
      <c r="A8478" s="1" t="s">
        <v>8269</v>
      </c>
      <c r="B8478" s="1" t="s">
        <v>28139</v>
      </c>
      <c r="C8478" s="1" t="s">
        <v>292</v>
      </c>
    </row>
    <row r="8479" spans="1:3" x14ac:dyDescent="0.25">
      <c r="A8479" s="1" t="s">
        <v>8270</v>
      </c>
      <c r="B8479" s="1" t="s">
        <v>28139</v>
      </c>
      <c r="C8479" s="1" t="s">
        <v>292</v>
      </c>
    </row>
    <row r="8480" spans="1:3" x14ac:dyDescent="0.25">
      <c r="A8480" s="1" t="s">
        <v>8271</v>
      </c>
      <c r="B8480" s="1" t="s">
        <v>28140</v>
      </c>
      <c r="C8480" s="1" t="s">
        <v>292</v>
      </c>
    </row>
    <row r="8481" spans="1:3" x14ac:dyDescent="0.25">
      <c r="A8481" s="1" t="s">
        <v>8272</v>
      </c>
      <c r="B8481" s="1" t="s">
        <v>28140</v>
      </c>
      <c r="C8481" s="1" t="s">
        <v>292</v>
      </c>
    </row>
    <row r="8482" spans="1:3" x14ac:dyDescent="0.25">
      <c r="A8482" s="1" t="s">
        <v>8273</v>
      </c>
      <c r="B8482" s="1" t="s">
        <v>28141</v>
      </c>
      <c r="C8482" s="1" t="s">
        <v>292</v>
      </c>
    </row>
    <row r="8483" spans="1:3" x14ac:dyDescent="0.25">
      <c r="A8483" s="1" t="s">
        <v>8274</v>
      </c>
      <c r="B8483" s="1" t="s">
        <v>28141</v>
      </c>
      <c r="C8483" s="1" t="s">
        <v>292</v>
      </c>
    </row>
    <row r="8484" spans="1:3" x14ac:dyDescent="0.25">
      <c r="A8484" s="1" t="s">
        <v>8275</v>
      </c>
      <c r="B8484" s="1" t="s">
        <v>28142</v>
      </c>
      <c r="C8484" s="1" t="s">
        <v>292</v>
      </c>
    </row>
    <row r="8485" spans="1:3" x14ac:dyDescent="0.25">
      <c r="A8485" s="1" t="s">
        <v>8276</v>
      </c>
      <c r="B8485" s="1" t="s">
        <v>28142</v>
      </c>
      <c r="C8485" s="1" t="s">
        <v>292</v>
      </c>
    </row>
    <row r="8486" spans="1:3" x14ac:dyDescent="0.25">
      <c r="A8486" s="1" t="s">
        <v>8277</v>
      </c>
      <c r="B8486" s="1" t="s">
        <v>28143</v>
      </c>
      <c r="C8486" s="1" t="s">
        <v>292</v>
      </c>
    </row>
    <row r="8487" spans="1:3" x14ac:dyDescent="0.25">
      <c r="A8487" s="1" t="s">
        <v>8278</v>
      </c>
      <c r="B8487" s="1" t="s">
        <v>28143</v>
      </c>
      <c r="C8487" s="1" t="s">
        <v>292</v>
      </c>
    </row>
    <row r="8488" spans="1:3" x14ac:dyDescent="0.25">
      <c r="A8488" s="1" t="s">
        <v>8279</v>
      </c>
      <c r="B8488" s="1" t="s">
        <v>28144</v>
      </c>
      <c r="C8488" s="1" t="s">
        <v>292</v>
      </c>
    </row>
    <row r="8489" spans="1:3" x14ac:dyDescent="0.25">
      <c r="A8489" s="1" t="s">
        <v>8280</v>
      </c>
      <c r="B8489" s="1" t="s">
        <v>28144</v>
      </c>
      <c r="C8489" s="1" t="s">
        <v>292</v>
      </c>
    </row>
    <row r="8490" spans="1:3" x14ac:dyDescent="0.25">
      <c r="A8490" s="1" t="s">
        <v>8281</v>
      </c>
      <c r="B8490" s="1" t="s">
        <v>28145</v>
      </c>
      <c r="C8490" s="1" t="s">
        <v>292</v>
      </c>
    </row>
    <row r="8491" spans="1:3" x14ac:dyDescent="0.25">
      <c r="A8491" s="1" t="s">
        <v>8282</v>
      </c>
      <c r="B8491" s="1" t="s">
        <v>28145</v>
      </c>
      <c r="C8491" s="1" t="s">
        <v>292</v>
      </c>
    </row>
    <row r="8492" spans="1:3" x14ac:dyDescent="0.25">
      <c r="A8492" s="1" t="s">
        <v>8283</v>
      </c>
      <c r="B8492" s="1" t="s">
        <v>28146</v>
      </c>
      <c r="C8492" s="1" t="s">
        <v>292</v>
      </c>
    </row>
    <row r="8493" spans="1:3" x14ac:dyDescent="0.25">
      <c r="A8493" s="1" t="s">
        <v>8284</v>
      </c>
      <c r="B8493" s="1" t="s">
        <v>28146</v>
      </c>
      <c r="C8493" s="1" t="s">
        <v>292</v>
      </c>
    </row>
    <row r="8494" spans="1:3" x14ac:dyDescent="0.25">
      <c r="A8494" s="1" t="s">
        <v>8285</v>
      </c>
      <c r="B8494" s="1" t="s">
        <v>28147</v>
      </c>
      <c r="C8494" s="1" t="s">
        <v>292</v>
      </c>
    </row>
    <row r="8495" spans="1:3" x14ac:dyDescent="0.25">
      <c r="A8495" s="1" t="s">
        <v>8286</v>
      </c>
      <c r="B8495" s="1" t="s">
        <v>28147</v>
      </c>
      <c r="C8495" s="1" t="s">
        <v>292</v>
      </c>
    </row>
    <row r="8496" spans="1:3" x14ac:dyDescent="0.25">
      <c r="A8496" s="1" t="s">
        <v>8287</v>
      </c>
      <c r="B8496" s="1" t="s">
        <v>28148</v>
      </c>
      <c r="C8496" s="1" t="s">
        <v>292</v>
      </c>
    </row>
    <row r="8497" spans="1:3" x14ac:dyDescent="0.25">
      <c r="A8497" s="1" t="s">
        <v>8288</v>
      </c>
      <c r="B8497" s="1" t="s">
        <v>28148</v>
      </c>
      <c r="C8497" s="1" t="s">
        <v>292</v>
      </c>
    </row>
    <row r="8498" spans="1:3" x14ac:dyDescent="0.25">
      <c r="A8498" s="1" t="s">
        <v>23326</v>
      </c>
      <c r="B8498" s="1" t="s">
        <v>28149</v>
      </c>
      <c r="C8498" s="1" t="s">
        <v>292</v>
      </c>
    </row>
    <row r="8499" spans="1:3" x14ac:dyDescent="0.25">
      <c r="A8499" s="1" t="s">
        <v>23327</v>
      </c>
      <c r="B8499" s="1" t="s">
        <v>28149</v>
      </c>
      <c r="C8499" s="1" t="s">
        <v>292</v>
      </c>
    </row>
    <row r="8500" spans="1:3" x14ac:dyDescent="0.25">
      <c r="A8500" s="1" t="s">
        <v>23328</v>
      </c>
      <c r="B8500" s="1" t="s">
        <v>28150</v>
      </c>
      <c r="C8500" s="1" t="s">
        <v>292</v>
      </c>
    </row>
    <row r="8501" spans="1:3" x14ac:dyDescent="0.25">
      <c r="A8501" s="1" t="s">
        <v>23329</v>
      </c>
      <c r="B8501" s="1" t="s">
        <v>28150</v>
      </c>
      <c r="C8501" s="1" t="s">
        <v>292</v>
      </c>
    </row>
    <row r="8502" spans="1:3" x14ac:dyDescent="0.25">
      <c r="A8502" s="1" t="s">
        <v>8289</v>
      </c>
      <c r="B8502" s="1" t="s">
        <v>28151</v>
      </c>
      <c r="C8502" s="1" t="s">
        <v>292</v>
      </c>
    </row>
    <row r="8503" spans="1:3" x14ac:dyDescent="0.25">
      <c r="A8503" s="1" t="s">
        <v>8290</v>
      </c>
      <c r="B8503" s="1" t="s">
        <v>28151</v>
      </c>
      <c r="C8503" s="1" t="s">
        <v>292</v>
      </c>
    </row>
    <row r="8504" spans="1:3" x14ac:dyDescent="0.25">
      <c r="A8504" s="1" t="s">
        <v>8291</v>
      </c>
      <c r="B8504" s="1" t="s">
        <v>28152</v>
      </c>
      <c r="C8504" s="1" t="s">
        <v>292</v>
      </c>
    </row>
    <row r="8505" spans="1:3" x14ac:dyDescent="0.25">
      <c r="A8505" s="1" t="s">
        <v>8292</v>
      </c>
      <c r="B8505" s="1" t="s">
        <v>28152</v>
      </c>
      <c r="C8505" s="1" t="s">
        <v>292</v>
      </c>
    </row>
    <row r="8506" spans="1:3" x14ac:dyDescent="0.25">
      <c r="A8506" s="1" t="s">
        <v>8293</v>
      </c>
      <c r="B8506" s="1" t="s">
        <v>28153</v>
      </c>
      <c r="C8506" s="1" t="s">
        <v>292</v>
      </c>
    </row>
    <row r="8507" spans="1:3" x14ac:dyDescent="0.25">
      <c r="A8507" s="1" t="s">
        <v>8294</v>
      </c>
      <c r="B8507" s="1" t="s">
        <v>28153</v>
      </c>
      <c r="C8507" s="1" t="s">
        <v>292</v>
      </c>
    </row>
    <row r="8508" spans="1:3" x14ac:dyDescent="0.25">
      <c r="A8508" s="1" t="s">
        <v>8295</v>
      </c>
      <c r="B8508" s="1" t="s">
        <v>28154</v>
      </c>
      <c r="C8508" s="1" t="s">
        <v>292</v>
      </c>
    </row>
    <row r="8509" spans="1:3" x14ac:dyDescent="0.25">
      <c r="A8509" s="1" t="s">
        <v>8296</v>
      </c>
      <c r="B8509" s="1" t="s">
        <v>28154</v>
      </c>
      <c r="C8509" s="1" t="s">
        <v>292</v>
      </c>
    </row>
    <row r="8510" spans="1:3" x14ac:dyDescent="0.25">
      <c r="A8510" s="1" t="s">
        <v>8297</v>
      </c>
      <c r="B8510" s="1" t="s">
        <v>28155</v>
      </c>
      <c r="C8510" s="1" t="s">
        <v>292</v>
      </c>
    </row>
    <row r="8511" spans="1:3" x14ac:dyDescent="0.25">
      <c r="A8511" s="1" t="s">
        <v>8298</v>
      </c>
      <c r="B8511" s="1" t="s">
        <v>28155</v>
      </c>
      <c r="C8511" s="1" t="s">
        <v>292</v>
      </c>
    </row>
    <row r="8512" spans="1:3" x14ac:dyDescent="0.25">
      <c r="A8512" s="1" t="s">
        <v>8299</v>
      </c>
      <c r="B8512" s="1" t="s">
        <v>28156</v>
      </c>
      <c r="C8512" s="1" t="s">
        <v>292</v>
      </c>
    </row>
    <row r="8513" spans="1:3" x14ac:dyDescent="0.25">
      <c r="A8513" s="1" t="s">
        <v>8300</v>
      </c>
      <c r="B8513" s="1" t="s">
        <v>28156</v>
      </c>
      <c r="C8513" s="1" t="s">
        <v>292</v>
      </c>
    </row>
    <row r="8514" spans="1:3" x14ac:dyDescent="0.25">
      <c r="A8514" s="1" t="s">
        <v>8301</v>
      </c>
      <c r="B8514" s="1" t="s">
        <v>28157</v>
      </c>
      <c r="C8514" s="1" t="s">
        <v>292</v>
      </c>
    </row>
    <row r="8515" spans="1:3" x14ac:dyDescent="0.25">
      <c r="A8515" s="1" t="s">
        <v>8302</v>
      </c>
      <c r="B8515" s="1" t="s">
        <v>28157</v>
      </c>
      <c r="C8515" s="1" t="s">
        <v>292</v>
      </c>
    </row>
    <row r="8516" spans="1:3" x14ac:dyDescent="0.25">
      <c r="A8516" s="1" t="s">
        <v>8303</v>
      </c>
      <c r="B8516" s="1" t="s">
        <v>28158</v>
      </c>
      <c r="C8516" s="1" t="s">
        <v>292</v>
      </c>
    </row>
    <row r="8517" spans="1:3" x14ac:dyDescent="0.25">
      <c r="A8517" s="1" t="s">
        <v>8304</v>
      </c>
      <c r="B8517" s="1" t="s">
        <v>28158</v>
      </c>
      <c r="C8517" s="1" t="s">
        <v>292</v>
      </c>
    </row>
    <row r="8518" spans="1:3" x14ac:dyDescent="0.25">
      <c r="A8518" s="1" t="s">
        <v>8305</v>
      </c>
      <c r="B8518" s="1" t="s">
        <v>28159</v>
      </c>
      <c r="C8518" s="1" t="s">
        <v>292</v>
      </c>
    </row>
    <row r="8519" spans="1:3" x14ac:dyDescent="0.25">
      <c r="A8519" s="1" t="s">
        <v>8306</v>
      </c>
      <c r="B8519" s="1" t="s">
        <v>28159</v>
      </c>
      <c r="C8519" s="1" t="s">
        <v>292</v>
      </c>
    </row>
    <row r="8520" spans="1:3" x14ac:dyDescent="0.25">
      <c r="A8520" s="1" t="s">
        <v>8307</v>
      </c>
      <c r="B8520" s="1" t="s">
        <v>28160</v>
      </c>
      <c r="C8520" s="1" t="s">
        <v>862</v>
      </c>
    </row>
    <row r="8521" spans="1:3" x14ac:dyDescent="0.25">
      <c r="A8521" s="1" t="s">
        <v>8308</v>
      </c>
      <c r="B8521" s="1" t="s">
        <v>28160</v>
      </c>
      <c r="C8521" s="1" t="s">
        <v>862</v>
      </c>
    </row>
    <row r="8522" spans="1:3" x14ac:dyDescent="0.25">
      <c r="A8522" s="1" t="s">
        <v>8309</v>
      </c>
      <c r="B8522" s="1" t="s">
        <v>28161</v>
      </c>
      <c r="C8522" s="1" t="s">
        <v>862</v>
      </c>
    </row>
    <row r="8523" spans="1:3" x14ac:dyDescent="0.25">
      <c r="A8523" s="1" t="s">
        <v>8310</v>
      </c>
      <c r="B8523" s="1" t="s">
        <v>28161</v>
      </c>
      <c r="C8523" s="1" t="s">
        <v>862</v>
      </c>
    </row>
    <row r="8524" spans="1:3" x14ac:dyDescent="0.25">
      <c r="A8524" s="1" t="s">
        <v>8311</v>
      </c>
      <c r="B8524" s="1" t="s">
        <v>28162</v>
      </c>
      <c r="C8524" s="1" t="s">
        <v>862</v>
      </c>
    </row>
    <row r="8525" spans="1:3" x14ac:dyDescent="0.25">
      <c r="A8525" s="1" t="s">
        <v>8312</v>
      </c>
      <c r="B8525" s="1" t="s">
        <v>28162</v>
      </c>
      <c r="C8525" s="1" t="s">
        <v>862</v>
      </c>
    </row>
    <row r="8526" spans="1:3" x14ac:dyDescent="0.25">
      <c r="A8526" s="1" t="s">
        <v>8313</v>
      </c>
      <c r="B8526" s="1" t="s">
        <v>28163</v>
      </c>
      <c r="C8526" s="1" t="s">
        <v>862</v>
      </c>
    </row>
    <row r="8527" spans="1:3" x14ac:dyDescent="0.25">
      <c r="A8527" s="1" t="s">
        <v>8314</v>
      </c>
      <c r="B8527" s="1" t="s">
        <v>28163</v>
      </c>
      <c r="C8527" s="1" t="s">
        <v>862</v>
      </c>
    </row>
    <row r="8528" spans="1:3" x14ac:dyDescent="0.25">
      <c r="A8528" s="1" t="s">
        <v>8315</v>
      </c>
      <c r="B8528" s="1" t="s">
        <v>28164</v>
      </c>
      <c r="C8528" s="1" t="s">
        <v>862</v>
      </c>
    </row>
    <row r="8529" spans="1:3" x14ac:dyDescent="0.25">
      <c r="A8529" s="1" t="s">
        <v>8316</v>
      </c>
      <c r="B8529" s="1" t="s">
        <v>28164</v>
      </c>
      <c r="C8529" s="1" t="s">
        <v>862</v>
      </c>
    </row>
    <row r="8530" spans="1:3" x14ac:dyDescent="0.25">
      <c r="A8530" s="1" t="s">
        <v>8317</v>
      </c>
      <c r="B8530" s="1" t="s">
        <v>28165</v>
      </c>
      <c r="C8530" s="1" t="s">
        <v>862</v>
      </c>
    </row>
    <row r="8531" spans="1:3" x14ac:dyDescent="0.25">
      <c r="A8531" s="1" t="s">
        <v>8318</v>
      </c>
      <c r="B8531" s="1" t="s">
        <v>28165</v>
      </c>
      <c r="C8531" s="1" t="s">
        <v>862</v>
      </c>
    </row>
    <row r="8532" spans="1:3" x14ac:dyDescent="0.25">
      <c r="A8532" s="1" t="s">
        <v>8319</v>
      </c>
      <c r="B8532" s="1" t="s">
        <v>28166</v>
      </c>
      <c r="C8532" s="1" t="s">
        <v>862</v>
      </c>
    </row>
    <row r="8533" spans="1:3" x14ac:dyDescent="0.25">
      <c r="A8533" s="1" t="s">
        <v>8320</v>
      </c>
      <c r="B8533" s="1" t="s">
        <v>28166</v>
      </c>
      <c r="C8533" s="1" t="s">
        <v>862</v>
      </c>
    </row>
    <row r="8534" spans="1:3" x14ac:dyDescent="0.25">
      <c r="A8534" s="1" t="s">
        <v>8321</v>
      </c>
      <c r="B8534" s="1" t="s">
        <v>28167</v>
      </c>
      <c r="C8534" s="1" t="s">
        <v>862</v>
      </c>
    </row>
    <row r="8535" spans="1:3" x14ac:dyDescent="0.25">
      <c r="A8535" s="1" t="s">
        <v>8322</v>
      </c>
      <c r="B8535" s="1" t="s">
        <v>28167</v>
      </c>
      <c r="C8535" s="1" t="s">
        <v>862</v>
      </c>
    </row>
    <row r="8536" spans="1:3" x14ac:dyDescent="0.25">
      <c r="A8536" s="1" t="s">
        <v>8323</v>
      </c>
      <c r="B8536" s="1" t="s">
        <v>28168</v>
      </c>
      <c r="C8536" s="1" t="s">
        <v>862</v>
      </c>
    </row>
    <row r="8537" spans="1:3" x14ac:dyDescent="0.25">
      <c r="A8537" s="1" t="s">
        <v>8324</v>
      </c>
      <c r="B8537" s="1" t="s">
        <v>28168</v>
      </c>
      <c r="C8537" s="1" t="s">
        <v>862</v>
      </c>
    </row>
    <row r="8538" spans="1:3" x14ac:dyDescent="0.25">
      <c r="A8538" s="1" t="s">
        <v>8325</v>
      </c>
      <c r="B8538" s="1" t="s">
        <v>28169</v>
      </c>
      <c r="C8538" s="1" t="s">
        <v>862</v>
      </c>
    </row>
    <row r="8539" spans="1:3" x14ac:dyDescent="0.25">
      <c r="A8539" s="1" t="s">
        <v>8326</v>
      </c>
      <c r="B8539" s="1" t="s">
        <v>28169</v>
      </c>
      <c r="C8539" s="1" t="s">
        <v>862</v>
      </c>
    </row>
    <row r="8540" spans="1:3" x14ac:dyDescent="0.25">
      <c r="A8540" s="1" t="s">
        <v>8327</v>
      </c>
      <c r="B8540" s="1" t="s">
        <v>28170</v>
      </c>
      <c r="C8540" s="1" t="s">
        <v>862</v>
      </c>
    </row>
    <row r="8541" spans="1:3" x14ac:dyDescent="0.25">
      <c r="A8541" s="1" t="s">
        <v>8328</v>
      </c>
      <c r="B8541" s="1" t="s">
        <v>28170</v>
      </c>
      <c r="C8541" s="1" t="s">
        <v>862</v>
      </c>
    </row>
    <row r="8542" spans="1:3" x14ac:dyDescent="0.25">
      <c r="A8542" s="1" t="s">
        <v>8329</v>
      </c>
      <c r="B8542" s="1" t="s">
        <v>28171</v>
      </c>
      <c r="C8542" s="1" t="s">
        <v>862</v>
      </c>
    </row>
    <row r="8543" spans="1:3" x14ac:dyDescent="0.25">
      <c r="A8543" s="1" t="s">
        <v>8330</v>
      </c>
      <c r="B8543" s="1" t="s">
        <v>28171</v>
      </c>
      <c r="C8543" s="1" t="s">
        <v>862</v>
      </c>
    </row>
    <row r="8544" spans="1:3" x14ac:dyDescent="0.25">
      <c r="A8544" s="1" t="s">
        <v>8331</v>
      </c>
      <c r="B8544" s="1" t="s">
        <v>28172</v>
      </c>
      <c r="C8544" s="1" t="s">
        <v>862</v>
      </c>
    </row>
    <row r="8545" spans="1:3" x14ac:dyDescent="0.25">
      <c r="A8545" s="1" t="s">
        <v>8332</v>
      </c>
      <c r="B8545" s="1" t="s">
        <v>28172</v>
      </c>
      <c r="C8545" s="1" t="s">
        <v>862</v>
      </c>
    </row>
    <row r="8546" spans="1:3" x14ac:dyDescent="0.25">
      <c r="A8546" s="1" t="s">
        <v>8333</v>
      </c>
      <c r="B8546" s="1" t="s">
        <v>28173</v>
      </c>
      <c r="C8546" s="1" t="s">
        <v>862</v>
      </c>
    </row>
    <row r="8547" spans="1:3" x14ac:dyDescent="0.25">
      <c r="A8547" s="1" t="s">
        <v>8334</v>
      </c>
      <c r="B8547" s="1" t="s">
        <v>28173</v>
      </c>
      <c r="C8547" s="1" t="s">
        <v>862</v>
      </c>
    </row>
    <row r="8548" spans="1:3" x14ac:dyDescent="0.25">
      <c r="A8548" s="1" t="s">
        <v>8335</v>
      </c>
      <c r="B8548" s="1" t="s">
        <v>28174</v>
      </c>
      <c r="C8548" s="1" t="s">
        <v>862</v>
      </c>
    </row>
    <row r="8549" spans="1:3" x14ac:dyDescent="0.25">
      <c r="A8549" s="1" t="s">
        <v>8336</v>
      </c>
      <c r="B8549" s="1" t="s">
        <v>28174</v>
      </c>
      <c r="C8549" s="1" t="s">
        <v>862</v>
      </c>
    </row>
    <row r="8550" spans="1:3" x14ac:dyDescent="0.25">
      <c r="A8550" s="1" t="s">
        <v>8337</v>
      </c>
      <c r="B8550" s="1" t="s">
        <v>28175</v>
      </c>
      <c r="C8550" s="1" t="s">
        <v>862</v>
      </c>
    </row>
    <row r="8551" spans="1:3" x14ac:dyDescent="0.25">
      <c r="A8551" s="1" t="s">
        <v>8338</v>
      </c>
      <c r="B8551" s="1" t="s">
        <v>28175</v>
      </c>
      <c r="C8551" s="1" t="s">
        <v>862</v>
      </c>
    </row>
    <row r="8552" spans="1:3" x14ac:dyDescent="0.25">
      <c r="A8552" s="1" t="s">
        <v>8339</v>
      </c>
      <c r="B8552" s="1" t="s">
        <v>28176</v>
      </c>
      <c r="C8552" s="1" t="s">
        <v>108</v>
      </c>
    </row>
    <row r="8553" spans="1:3" x14ac:dyDescent="0.25">
      <c r="A8553" s="1" t="s">
        <v>8340</v>
      </c>
      <c r="B8553" s="1" t="s">
        <v>28176</v>
      </c>
      <c r="C8553" s="1" t="s">
        <v>108</v>
      </c>
    </row>
    <row r="8554" spans="1:3" x14ac:dyDescent="0.25">
      <c r="A8554" s="1" t="s">
        <v>8341</v>
      </c>
      <c r="B8554" s="1" t="s">
        <v>28177</v>
      </c>
      <c r="C8554" s="1" t="s">
        <v>108</v>
      </c>
    </row>
    <row r="8555" spans="1:3" x14ac:dyDescent="0.25">
      <c r="A8555" s="1" t="s">
        <v>8342</v>
      </c>
      <c r="B8555" s="1" t="s">
        <v>28177</v>
      </c>
      <c r="C8555" s="1" t="s">
        <v>108</v>
      </c>
    </row>
    <row r="8556" spans="1:3" x14ac:dyDescent="0.25">
      <c r="A8556" s="1" t="s">
        <v>8343</v>
      </c>
      <c r="B8556" s="1" t="s">
        <v>8344</v>
      </c>
      <c r="C8556" s="1" t="s">
        <v>108</v>
      </c>
    </row>
    <row r="8557" spans="1:3" x14ac:dyDescent="0.25">
      <c r="A8557" s="1" t="s">
        <v>8345</v>
      </c>
      <c r="B8557" s="1" t="s">
        <v>8344</v>
      </c>
      <c r="C8557" s="1" t="s">
        <v>108</v>
      </c>
    </row>
    <row r="8558" spans="1:3" x14ac:dyDescent="0.25">
      <c r="A8558" s="1" t="s">
        <v>8346</v>
      </c>
      <c r="B8558" s="1" t="s">
        <v>8347</v>
      </c>
      <c r="C8558" s="1" t="s">
        <v>108</v>
      </c>
    </row>
    <row r="8559" spans="1:3" x14ac:dyDescent="0.25">
      <c r="A8559" s="1" t="s">
        <v>8348</v>
      </c>
      <c r="B8559" s="1" t="s">
        <v>8347</v>
      </c>
      <c r="C8559" s="1" t="s">
        <v>108</v>
      </c>
    </row>
    <row r="8560" spans="1:3" x14ac:dyDescent="0.25">
      <c r="A8560" s="1" t="s">
        <v>8349</v>
      </c>
      <c r="B8560" s="1" t="s">
        <v>8350</v>
      </c>
      <c r="C8560" s="1" t="s">
        <v>108</v>
      </c>
    </row>
    <row r="8561" spans="1:3" x14ac:dyDescent="0.25">
      <c r="A8561" s="1" t="s">
        <v>8351</v>
      </c>
      <c r="B8561" s="1" t="s">
        <v>8350</v>
      </c>
      <c r="C8561" s="1" t="s">
        <v>108</v>
      </c>
    </row>
    <row r="8562" spans="1:3" x14ac:dyDescent="0.25">
      <c r="A8562" s="1" t="s">
        <v>8352</v>
      </c>
      <c r="B8562" s="1" t="s">
        <v>8353</v>
      </c>
      <c r="C8562" s="1" t="s">
        <v>108</v>
      </c>
    </row>
    <row r="8563" spans="1:3" x14ac:dyDescent="0.25">
      <c r="A8563" s="1" t="s">
        <v>8354</v>
      </c>
      <c r="B8563" s="1" t="s">
        <v>8353</v>
      </c>
      <c r="C8563" s="1" t="s">
        <v>108</v>
      </c>
    </row>
    <row r="8564" spans="1:3" x14ac:dyDescent="0.25">
      <c r="A8564" s="1" t="s">
        <v>8355</v>
      </c>
      <c r="B8564" s="1" t="s">
        <v>28178</v>
      </c>
      <c r="C8564" s="1" t="s">
        <v>108</v>
      </c>
    </row>
    <row r="8565" spans="1:3" x14ac:dyDescent="0.25">
      <c r="A8565" s="1" t="s">
        <v>8356</v>
      </c>
      <c r="B8565" s="1" t="s">
        <v>28178</v>
      </c>
      <c r="C8565" s="1" t="s">
        <v>108</v>
      </c>
    </row>
    <row r="8566" spans="1:3" x14ac:dyDescent="0.25">
      <c r="A8566" s="1" t="s">
        <v>8357</v>
      </c>
      <c r="B8566" s="1" t="s">
        <v>28179</v>
      </c>
      <c r="C8566" s="1" t="s">
        <v>108</v>
      </c>
    </row>
    <row r="8567" spans="1:3" x14ac:dyDescent="0.25">
      <c r="A8567" s="1" t="s">
        <v>8358</v>
      </c>
      <c r="B8567" s="1" t="s">
        <v>28179</v>
      </c>
      <c r="C8567" s="1" t="s">
        <v>108</v>
      </c>
    </row>
    <row r="8568" spans="1:3" x14ac:dyDescent="0.25">
      <c r="A8568" s="1" t="s">
        <v>8359</v>
      </c>
      <c r="B8568" s="1" t="s">
        <v>28180</v>
      </c>
      <c r="C8568" s="1" t="s">
        <v>108</v>
      </c>
    </row>
    <row r="8569" spans="1:3" x14ac:dyDescent="0.25">
      <c r="A8569" s="1" t="s">
        <v>8360</v>
      </c>
      <c r="B8569" s="1" t="s">
        <v>28180</v>
      </c>
      <c r="C8569" s="1" t="s">
        <v>108</v>
      </c>
    </row>
    <row r="8570" spans="1:3" x14ac:dyDescent="0.25">
      <c r="A8570" s="1" t="s">
        <v>8361</v>
      </c>
      <c r="B8570" s="1" t="s">
        <v>28181</v>
      </c>
      <c r="C8570" s="1" t="s">
        <v>862</v>
      </c>
    </row>
    <row r="8571" spans="1:3" x14ac:dyDescent="0.25">
      <c r="A8571" s="1" t="s">
        <v>8362</v>
      </c>
      <c r="B8571" s="1" t="s">
        <v>28181</v>
      </c>
      <c r="C8571" s="1" t="s">
        <v>862</v>
      </c>
    </row>
    <row r="8572" spans="1:3" x14ac:dyDescent="0.25">
      <c r="A8572" s="1" t="s">
        <v>8363</v>
      </c>
      <c r="B8572" s="1" t="s">
        <v>28182</v>
      </c>
      <c r="C8572" s="1" t="s">
        <v>862</v>
      </c>
    </row>
    <row r="8573" spans="1:3" x14ac:dyDescent="0.25">
      <c r="A8573" s="1" t="s">
        <v>8364</v>
      </c>
      <c r="B8573" s="1" t="s">
        <v>28182</v>
      </c>
      <c r="C8573" s="1" t="s">
        <v>862</v>
      </c>
    </row>
    <row r="8574" spans="1:3" x14ac:dyDescent="0.25">
      <c r="A8574" s="1" t="s">
        <v>8365</v>
      </c>
      <c r="B8574" s="1" t="s">
        <v>28183</v>
      </c>
      <c r="C8574" s="1" t="s">
        <v>862</v>
      </c>
    </row>
    <row r="8575" spans="1:3" x14ac:dyDescent="0.25">
      <c r="A8575" s="1" t="s">
        <v>8366</v>
      </c>
      <c r="B8575" s="1" t="s">
        <v>28183</v>
      </c>
      <c r="C8575" s="1" t="s">
        <v>862</v>
      </c>
    </row>
    <row r="8576" spans="1:3" x14ac:dyDescent="0.25">
      <c r="A8576" s="1" t="s">
        <v>8367</v>
      </c>
      <c r="B8576" s="1" t="s">
        <v>28184</v>
      </c>
      <c r="C8576" s="1" t="s">
        <v>292</v>
      </c>
    </row>
    <row r="8577" spans="1:3" x14ac:dyDescent="0.25">
      <c r="A8577" s="1" t="s">
        <v>8368</v>
      </c>
      <c r="B8577" s="1" t="s">
        <v>28184</v>
      </c>
      <c r="C8577" s="1" t="s">
        <v>292</v>
      </c>
    </row>
    <row r="8578" spans="1:3" x14ac:dyDescent="0.25">
      <c r="A8578" s="1" t="s">
        <v>8369</v>
      </c>
      <c r="B8578" s="1" t="s">
        <v>28185</v>
      </c>
      <c r="C8578" s="1" t="s">
        <v>292</v>
      </c>
    </row>
    <row r="8579" spans="1:3" x14ac:dyDescent="0.25">
      <c r="A8579" s="1" t="s">
        <v>8370</v>
      </c>
      <c r="B8579" s="1" t="s">
        <v>28185</v>
      </c>
      <c r="C8579" s="1" t="s">
        <v>292</v>
      </c>
    </row>
    <row r="8580" spans="1:3" x14ac:dyDescent="0.25">
      <c r="A8580" s="1" t="s">
        <v>8371</v>
      </c>
      <c r="B8580" s="1" t="s">
        <v>28186</v>
      </c>
      <c r="C8580" s="1" t="s">
        <v>862</v>
      </c>
    </row>
    <row r="8581" spans="1:3" x14ac:dyDescent="0.25">
      <c r="A8581" s="1" t="s">
        <v>8372</v>
      </c>
      <c r="B8581" s="1" t="s">
        <v>28186</v>
      </c>
      <c r="C8581" s="1" t="s">
        <v>862</v>
      </c>
    </row>
    <row r="8582" spans="1:3" x14ac:dyDescent="0.25">
      <c r="A8582" s="1" t="s">
        <v>8373</v>
      </c>
      <c r="B8582" s="1" t="s">
        <v>28187</v>
      </c>
      <c r="C8582" s="1" t="s">
        <v>524</v>
      </c>
    </row>
    <row r="8583" spans="1:3" x14ac:dyDescent="0.25">
      <c r="A8583" s="1" t="s">
        <v>8374</v>
      </c>
      <c r="B8583" s="1" t="s">
        <v>28187</v>
      </c>
      <c r="C8583" s="1" t="s">
        <v>524</v>
      </c>
    </row>
    <row r="8584" spans="1:3" x14ac:dyDescent="0.25">
      <c r="A8584" s="1" t="s">
        <v>8375</v>
      </c>
      <c r="B8584" s="1" t="s">
        <v>28188</v>
      </c>
      <c r="C8584" s="1" t="s">
        <v>862</v>
      </c>
    </row>
    <row r="8585" spans="1:3" x14ac:dyDescent="0.25">
      <c r="A8585" s="1" t="s">
        <v>8376</v>
      </c>
      <c r="B8585" s="1" t="s">
        <v>28188</v>
      </c>
      <c r="C8585" s="1" t="s">
        <v>862</v>
      </c>
    </row>
    <row r="8586" spans="1:3" x14ac:dyDescent="0.25">
      <c r="A8586" s="1" t="s">
        <v>8377</v>
      </c>
      <c r="B8586" s="1" t="s">
        <v>28189</v>
      </c>
      <c r="C8586" s="1" t="s">
        <v>108</v>
      </c>
    </row>
    <row r="8587" spans="1:3" x14ac:dyDescent="0.25">
      <c r="A8587" s="1" t="s">
        <v>8378</v>
      </c>
      <c r="B8587" s="1" t="s">
        <v>28189</v>
      </c>
      <c r="C8587" s="1" t="s">
        <v>108</v>
      </c>
    </row>
    <row r="8588" spans="1:3" x14ac:dyDescent="0.25">
      <c r="A8588" s="1" t="s">
        <v>8379</v>
      </c>
      <c r="B8588" s="1" t="s">
        <v>28190</v>
      </c>
      <c r="C8588" s="1" t="s">
        <v>862</v>
      </c>
    </row>
    <row r="8589" spans="1:3" x14ac:dyDescent="0.25">
      <c r="A8589" s="1" t="s">
        <v>8380</v>
      </c>
      <c r="B8589" s="1" t="s">
        <v>28190</v>
      </c>
      <c r="C8589" s="1" t="s">
        <v>862</v>
      </c>
    </row>
    <row r="8590" spans="1:3" x14ac:dyDescent="0.25">
      <c r="A8590" s="1" t="s">
        <v>8381</v>
      </c>
      <c r="B8590" s="1" t="s">
        <v>28191</v>
      </c>
      <c r="C8590" s="1" t="s">
        <v>862</v>
      </c>
    </row>
    <row r="8591" spans="1:3" x14ac:dyDescent="0.25">
      <c r="A8591" s="1" t="s">
        <v>8382</v>
      </c>
      <c r="B8591" s="1" t="s">
        <v>28191</v>
      </c>
      <c r="C8591" s="1" t="s">
        <v>862</v>
      </c>
    </row>
    <row r="8592" spans="1:3" x14ac:dyDescent="0.25">
      <c r="A8592" s="1" t="s">
        <v>8383</v>
      </c>
      <c r="B8592" s="1" t="s">
        <v>28192</v>
      </c>
      <c r="C8592" s="1" t="s">
        <v>862</v>
      </c>
    </row>
    <row r="8593" spans="1:3" x14ac:dyDescent="0.25">
      <c r="A8593" s="1" t="s">
        <v>8384</v>
      </c>
      <c r="B8593" s="1" t="s">
        <v>28192</v>
      </c>
      <c r="C8593" s="1" t="s">
        <v>862</v>
      </c>
    </row>
    <row r="8594" spans="1:3" x14ac:dyDescent="0.25">
      <c r="A8594" s="1" t="s">
        <v>23330</v>
      </c>
      <c r="B8594" s="1" t="s">
        <v>28193</v>
      </c>
      <c r="C8594" s="1" t="s">
        <v>862</v>
      </c>
    </row>
    <row r="8595" spans="1:3" x14ac:dyDescent="0.25">
      <c r="A8595" s="1" t="s">
        <v>23331</v>
      </c>
      <c r="B8595" s="1" t="s">
        <v>28193</v>
      </c>
      <c r="C8595" s="1" t="s">
        <v>862</v>
      </c>
    </row>
    <row r="8596" spans="1:3" x14ac:dyDescent="0.25">
      <c r="A8596" s="1" t="s">
        <v>24145</v>
      </c>
      <c r="B8596" s="1" t="s">
        <v>28194</v>
      </c>
      <c r="C8596" s="1" t="s">
        <v>524</v>
      </c>
    </row>
    <row r="8597" spans="1:3" x14ac:dyDescent="0.25">
      <c r="A8597" s="1" t="s">
        <v>24146</v>
      </c>
      <c r="B8597" s="1" t="s">
        <v>28194</v>
      </c>
      <c r="C8597" s="1" t="s">
        <v>524</v>
      </c>
    </row>
    <row r="8598" spans="1:3" x14ac:dyDescent="0.25">
      <c r="A8598" s="1" t="s">
        <v>24147</v>
      </c>
      <c r="B8598" s="1" t="s">
        <v>28195</v>
      </c>
      <c r="C8598" s="1" t="s">
        <v>524</v>
      </c>
    </row>
    <row r="8599" spans="1:3" x14ac:dyDescent="0.25">
      <c r="A8599" s="1" t="s">
        <v>24148</v>
      </c>
      <c r="B8599" s="1" t="s">
        <v>28195</v>
      </c>
      <c r="C8599" s="1" t="s">
        <v>524</v>
      </c>
    </row>
    <row r="8600" spans="1:3" x14ac:dyDescent="0.25">
      <c r="A8600" s="1" t="s">
        <v>24149</v>
      </c>
      <c r="B8600" s="1" t="s">
        <v>28196</v>
      </c>
      <c r="C8600" s="1" t="s">
        <v>524</v>
      </c>
    </row>
    <row r="8601" spans="1:3" x14ac:dyDescent="0.25">
      <c r="A8601" s="1" t="s">
        <v>24150</v>
      </c>
      <c r="B8601" s="1" t="s">
        <v>28196</v>
      </c>
      <c r="C8601" s="1" t="s">
        <v>524</v>
      </c>
    </row>
    <row r="8602" spans="1:3" x14ac:dyDescent="0.25">
      <c r="A8602" s="1" t="s">
        <v>24151</v>
      </c>
      <c r="B8602" s="1" t="s">
        <v>28197</v>
      </c>
      <c r="C8602" s="1" t="s">
        <v>524</v>
      </c>
    </row>
    <row r="8603" spans="1:3" x14ac:dyDescent="0.25">
      <c r="A8603" s="1" t="s">
        <v>24152</v>
      </c>
      <c r="B8603" s="1" t="s">
        <v>28197</v>
      </c>
      <c r="C8603" s="1" t="s">
        <v>524</v>
      </c>
    </row>
    <row r="8604" spans="1:3" x14ac:dyDescent="0.25">
      <c r="A8604" s="1" t="s">
        <v>24153</v>
      </c>
      <c r="B8604" s="1" t="s">
        <v>28198</v>
      </c>
      <c r="C8604" s="1" t="s">
        <v>524</v>
      </c>
    </row>
    <row r="8605" spans="1:3" x14ac:dyDescent="0.25">
      <c r="A8605" s="1" t="s">
        <v>24154</v>
      </c>
      <c r="B8605" s="1" t="s">
        <v>28198</v>
      </c>
      <c r="C8605" s="1" t="s">
        <v>524</v>
      </c>
    </row>
    <row r="8606" spans="1:3" x14ac:dyDescent="0.25">
      <c r="A8606" s="1" t="s">
        <v>24155</v>
      </c>
      <c r="B8606" s="1" t="s">
        <v>28199</v>
      </c>
      <c r="C8606" s="1" t="s">
        <v>524</v>
      </c>
    </row>
    <row r="8607" spans="1:3" x14ac:dyDescent="0.25">
      <c r="A8607" s="1" t="s">
        <v>24156</v>
      </c>
      <c r="B8607" s="1" t="s">
        <v>28199</v>
      </c>
      <c r="C8607" s="1" t="s">
        <v>524</v>
      </c>
    </row>
    <row r="8608" spans="1:3" x14ac:dyDescent="0.25">
      <c r="A8608" s="1" t="s">
        <v>8385</v>
      </c>
      <c r="B8608" s="1" t="s">
        <v>28200</v>
      </c>
      <c r="C8608" s="1" t="s">
        <v>862</v>
      </c>
    </row>
    <row r="8609" spans="1:3" x14ac:dyDescent="0.25">
      <c r="A8609" s="1" t="s">
        <v>8386</v>
      </c>
      <c r="B8609" s="1" t="s">
        <v>28200</v>
      </c>
      <c r="C8609" s="1" t="s">
        <v>862</v>
      </c>
    </row>
    <row r="8610" spans="1:3" x14ac:dyDescent="0.25">
      <c r="A8610" s="1" t="s">
        <v>8387</v>
      </c>
      <c r="B8610" s="1" t="s">
        <v>28201</v>
      </c>
      <c r="C8610" s="1" t="s">
        <v>862</v>
      </c>
    </row>
    <row r="8611" spans="1:3" x14ac:dyDescent="0.25">
      <c r="A8611" s="1" t="s">
        <v>8388</v>
      </c>
      <c r="B8611" s="1" t="s">
        <v>28201</v>
      </c>
      <c r="C8611" s="1" t="s">
        <v>862</v>
      </c>
    </row>
    <row r="8612" spans="1:3" x14ac:dyDescent="0.25">
      <c r="A8612" s="1" t="s">
        <v>8389</v>
      </c>
      <c r="B8612" s="1" t="s">
        <v>28202</v>
      </c>
      <c r="C8612" s="1" t="s">
        <v>524</v>
      </c>
    </row>
    <row r="8613" spans="1:3" x14ac:dyDescent="0.25">
      <c r="A8613" s="1" t="s">
        <v>8390</v>
      </c>
      <c r="B8613" s="1" t="s">
        <v>28202</v>
      </c>
      <c r="C8613" s="1" t="s">
        <v>524</v>
      </c>
    </row>
    <row r="8614" spans="1:3" x14ac:dyDescent="0.25">
      <c r="A8614" s="1" t="s">
        <v>8391</v>
      </c>
      <c r="B8614" s="1" t="s">
        <v>28203</v>
      </c>
      <c r="C8614" s="1" t="s">
        <v>862</v>
      </c>
    </row>
    <row r="8615" spans="1:3" x14ac:dyDescent="0.25">
      <c r="A8615" s="1" t="s">
        <v>8392</v>
      </c>
      <c r="B8615" s="1" t="s">
        <v>28203</v>
      </c>
      <c r="C8615" s="1" t="s">
        <v>862</v>
      </c>
    </row>
    <row r="8616" spans="1:3" x14ac:dyDescent="0.25">
      <c r="A8616" s="1" t="s">
        <v>8393</v>
      </c>
      <c r="B8616" s="1" t="s">
        <v>28204</v>
      </c>
      <c r="C8616" s="1" t="s">
        <v>862</v>
      </c>
    </row>
    <row r="8617" spans="1:3" x14ac:dyDescent="0.25">
      <c r="A8617" s="1" t="s">
        <v>8394</v>
      </c>
      <c r="B8617" s="1" t="s">
        <v>28204</v>
      </c>
      <c r="C8617" s="1" t="s">
        <v>862</v>
      </c>
    </row>
    <row r="8618" spans="1:3" x14ac:dyDescent="0.25">
      <c r="A8618" s="1" t="s">
        <v>8395</v>
      </c>
      <c r="B8618" s="1" t="s">
        <v>28205</v>
      </c>
      <c r="C8618" s="1" t="s">
        <v>862</v>
      </c>
    </row>
    <row r="8619" spans="1:3" x14ac:dyDescent="0.25">
      <c r="A8619" s="1" t="s">
        <v>8396</v>
      </c>
      <c r="B8619" s="1" t="s">
        <v>28205</v>
      </c>
      <c r="C8619" s="1" t="s">
        <v>862</v>
      </c>
    </row>
    <row r="8620" spans="1:3" x14ac:dyDescent="0.25">
      <c r="A8620" s="1" t="s">
        <v>8397</v>
      </c>
      <c r="B8620" s="1" t="s">
        <v>28206</v>
      </c>
      <c r="C8620" s="1" t="s">
        <v>862</v>
      </c>
    </row>
    <row r="8621" spans="1:3" x14ac:dyDescent="0.25">
      <c r="A8621" s="1" t="s">
        <v>8398</v>
      </c>
      <c r="B8621" s="1" t="s">
        <v>28206</v>
      </c>
      <c r="C8621" s="1" t="s">
        <v>862</v>
      </c>
    </row>
    <row r="8622" spans="1:3" x14ac:dyDescent="0.25">
      <c r="A8622" s="1" t="s">
        <v>8399</v>
      </c>
      <c r="B8622" s="1" t="s">
        <v>28207</v>
      </c>
      <c r="C8622" s="1" t="s">
        <v>862</v>
      </c>
    </row>
    <row r="8623" spans="1:3" x14ac:dyDescent="0.25">
      <c r="A8623" s="1" t="s">
        <v>8400</v>
      </c>
      <c r="B8623" s="1" t="s">
        <v>28207</v>
      </c>
      <c r="C8623" s="1" t="s">
        <v>862</v>
      </c>
    </row>
    <row r="8624" spans="1:3" x14ac:dyDescent="0.25">
      <c r="A8624" s="1" t="s">
        <v>8401</v>
      </c>
      <c r="B8624" s="1" t="s">
        <v>28208</v>
      </c>
      <c r="C8624" s="1" t="s">
        <v>862</v>
      </c>
    </row>
    <row r="8625" spans="1:3" x14ac:dyDescent="0.25">
      <c r="A8625" s="1" t="s">
        <v>8402</v>
      </c>
      <c r="B8625" s="1" t="s">
        <v>28208</v>
      </c>
      <c r="C8625" s="1" t="s">
        <v>862</v>
      </c>
    </row>
    <row r="8626" spans="1:3" x14ac:dyDescent="0.25">
      <c r="A8626" s="1" t="s">
        <v>8403</v>
      </c>
      <c r="B8626" s="1" t="s">
        <v>28209</v>
      </c>
      <c r="C8626" s="1" t="s">
        <v>862</v>
      </c>
    </row>
    <row r="8627" spans="1:3" x14ac:dyDescent="0.25">
      <c r="A8627" s="1" t="s">
        <v>8404</v>
      </c>
      <c r="B8627" s="1" t="s">
        <v>28209</v>
      </c>
      <c r="C8627" s="1" t="s">
        <v>862</v>
      </c>
    </row>
    <row r="8628" spans="1:3" x14ac:dyDescent="0.25">
      <c r="A8628" s="1" t="s">
        <v>8405</v>
      </c>
      <c r="B8628" s="1" t="s">
        <v>28210</v>
      </c>
      <c r="C8628" s="1" t="s">
        <v>524</v>
      </c>
    </row>
    <row r="8629" spans="1:3" x14ac:dyDescent="0.25">
      <c r="A8629" s="1" t="s">
        <v>8406</v>
      </c>
      <c r="B8629" s="1" t="s">
        <v>28210</v>
      </c>
      <c r="C8629" s="1" t="s">
        <v>524</v>
      </c>
    </row>
    <row r="8630" spans="1:3" x14ac:dyDescent="0.25">
      <c r="A8630" s="1" t="s">
        <v>8407</v>
      </c>
      <c r="B8630" s="1" t="s">
        <v>28211</v>
      </c>
      <c r="C8630" s="1" t="s">
        <v>524</v>
      </c>
    </row>
    <row r="8631" spans="1:3" x14ac:dyDescent="0.25">
      <c r="A8631" s="1" t="s">
        <v>8408</v>
      </c>
      <c r="B8631" s="1" t="s">
        <v>28211</v>
      </c>
      <c r="C8631" s="1" t="s">
        <v>524</v>
      </c>
    </row>
    <row r="8632" spans="1:3" x14ac:dyDescent="0.25">
      <c r="A8632" s="1" t="s">
        <v>8409</v>
      </c>
      <c r="B8632" s="1" t="s">
        <v>28212</v>
      </c>
      <c r="C8632" s="1" t="s">
        <v>524</v>
      </c>
    </row>
    <row r="8633" spans="1:3" x14ac:dyDescent="0.25">
      <c r="A8633" s="1" t="s">
        <v>8410</v>
      </c>
      <c r="B8633" s="1" t="s">
        <v>28212</v>
      </c>
      <c r="C8633" s="1" t="s">
        <v>524</v>
      </c>
    </row>
    <row r="8634" spans="1:3" x14ac:dyDescent="0.25">
      <c r="A8634" s="1" t="s">
        <v>8411</v>
      </c>
      <c r="B8634" s="1" t="s">
        <v>28213</v>
      </c>
      <c r="C8634" s="1" t="s">
        <v>524</v>
      </c>
    </row>
    <row r="8635" spans="1:3" x14ac:dyDescent="0.25">
      <c r="A8635" s="1" t="s">
        <v>8412</v>
      </c>
      <c r="B8635" s="1" t="s">
        <v>28213</v>
      </c>
      <c r="C8635" s="1" t="s">
        <v>524</v>
      </c>
    </row>
    <row r="8636" spans="1:3" x14ac:dyDescent="0.25">
      <c r="A8636" s="1" t="s">
        <v>8413</v>
      </c>
      <c r="B8636" s="1" t="s">
        <v>28214</v>
      </c>
      <c r="C8636" s="1" t="s">
        <v>524</v>
      </c>
    </row>
    <row r="8637" spans="1:3" x14ac:dyDescent="0.25">
      <c r="A8637" s="1" t="s">
        <v>8414</v>
      </c>
      <c r="B8637" s="1" t="s">
        <v>28214</v>
      </c>
      <c r="C8637" s="1" t="s">
        <v>524</v>
      </c>
    </row>
    <row r="8638" spans="1:3" x14ac:dyDescent="0.25">
      <c r="A8638" s="1" t="s">
        <v>8415</v>
      </c>
      <c r="B8638" s="1" t="s">
        <v>28215</v>
      </c>
      <c r="C8638" s="1" t="s">
        <v>524</v>
      </c>
    </row>
    <row r="8639" spans="1:3" x14ac:dyDescent="0.25">
      <c r="A8639" s="1" t="s">
        <v>8416</v>
      </c>
      <c r="B8639" s="1" t="s">
        <v>28215</v>
      </c>
      <c r="C8639" s="1" t="s">
        <v>524</v>
      </c>
    </row>
    <row r="8640" spans="1:3" x14ac:dyDescent="0.25">
      <c r="A8640" s="1" t="s">
        <v>8417</v>
      </c>
      <c r="B8640" s="1" t="s">
        <v>28216</v>
      </c>
      <c r="C8640" s="1" t="s">
        <v>524</v>
      </c>
    </row>
    <row r="8641" spans="1:3" x14ac:dyDescent="0.25">
      <c r="A8641" s="1" t="s">
        <v>8418</v>
      </c>
      <c r="B8641" s="1" t="s">
        <v>28216</v>
      </c>
      <c r="C8641" s="1" t="s">
        <v>524</v>
      </c>
    </row>
    <row r="8642" spans="1:3" x14ac:dyDescent="0.25">
      <c r="A8642" s="1" t="s">
        <v>8419</v>
      </c>
      <c r="B8642" s="1" t="s">
        <v>28217</v>
      </c>
      <c r="C8642" s="1" t="s">
        <v>524</v>
      </c>
    </row>
    <row r="8643" spans="1:3" x14ac:dyDescent="0.25">
      <c r="A8643" s="1" t="s">
        <v>8420</v>
      </c>
      <c r="B8643" s="1" t="s">
        <v>28217</v>
      </c>
      <c r="C8643" s="1" t="s">
        <v>524</v>
      </c>
    </row>
    <row r="8644" spans="1:3" x14ac:dyDescent="0.25">
      <c r="A8644" s="1" t="s">
        <v>8421</v>
      </c>
      <c r="B8644" s="1" t="s">
        <v>28218</v>
      </c>
      <c r="C8644" s="1" t="s">
        <v>524</v>
      </c>
    </row>
    <row r="8645" spans="1:3" x14ac:dyDescent="0.25">
      <c r="A8645" s="1" t="s">
        <v>8422</v>
      </c>
      <c r="B8645" s="1" t="s">
        <v>28218</v>
      </c>
      <c r="C8645" s="1" t="s">
        <v>524</v>
      </c>
    </row>
    <row r="8646" spans="1:3" x14ac:dyDescent="0.25">
      <c r="A8646" s="1" t="s">
        <v>8423</v>
      </c>
      <c r="B8646" s="1" t="s">
        <v>28219</v>
      </c>
      <c r="C8646" s="1" t="s">
        <v>292</v>
      </c>
    </row>
    <row r="8647" spans="1:3" x14ac:dyDescent="0.25">
      <c r="A8647" s="1" t="s">
        <v>8424</v>
      </c>
      <c r="B8647" s="1" t="s">
        <v>28219</v>
      </c>
      <c r="C8647" s="1" t="s">
        <v>292</v>
      </c>
    </row>
    <row r="8648" spans="1:3" x14ac:dyDescent="0.25">
      <c r="A8648" s="1" t="s">
        <v>8425</v>
      </c>
      <c r="B8648" s="1" t="s">
        <v>28220</v>
      </c>
      <c r="C8648" s="1" t="s">
        <v>4</v>
      </c>
    </row>
    <row r="8649" spans="1:3" x14ac:dyDescent="0.25">
      <c r="A8649" s="1" t="s">
        <v>8426</v>
      </c>
      <c r="B8649" s="1" t="s">
        <v>28220</v>
      </c>
      <c r="C8649" s="1" t="s">
        <v>4</v>
      </c>
    </row>
    <row r="8650" spans="1:3" x14ac:dyDescent="0.25">
      <c r="A8650" s="1" t="s">
        <v>8427</v>
      </c>
      <c r="B8650" s="1" t="s">
        <v>28221</v>
      </c>
      <c r="C8650" s="1" t="s">
        <v>292</v>
      </c>
    </row>
    <row r="8651" spans="1:3" x14ac:dyDescent="0.25">
      <c r="A8651" s="1" t="s">
        <v>8428</v>
      </c>
      <c r="B8651" s="1" t="s">
        <v>28221</v>
      </c>
      <c r="C8651" s="1" t="s">
        <v>292</v>
      </c>
    </row>
    <row r="8652" spans="1:3" x14ac:dyDescent="0.25">
      <c r="A8652" s="1" t="s">
        <v>8429</v>
      </c>
      <c r="B8652" s="1" t="s">
        <v>28222</v>
      </c>
      <c r="C8652" s="1" t="s">
        <v>292</v>
      </c>
    </row>
    <row r="8653" spans="1:3" x14ac:dyDescent="0.25">
      <c r="A8653" s="1" t="s">
        <v>8430</v>
      </c>
      <c r="B8653" s="1" t="s">
        <v>28222</v>
      </c>
      <c r="C8653" s="1" t="s">
        <v>292</v>
      </c>
    </row>
    <row r="8654" spans="1:3" x14ac:dyDescent="0.25">
      <c r="A8654" s="1" t="s">
        <v>8431</v>
      </c>
      <c r="B8654" s="1" t="s">
        <v>28223</v>
      </c>
      <c r="C8654" s="1" t="s">
        <v>292</v>
      </c>
    </row>
    <row r="8655" spans="1:3" x14ac:dyDescent="0.25">
      <c r="A8655" s="1" t="s">
        <v>8432</v>
      </c>
      <c r="B8655" s="1" t="s">
        <v>28223</v>
      </c>
      <c r="C8655" s="1" t="s">
        <v>292</v>
      </c>
    </row>
    <row r="8656" spans="1:3" x14ac:dyDescent="0.25">
      <c r="A8656" s="1" t="s">
        <v>8433</v>
      </c>
      <c r="B8656" s="1" t="s">
        <v>28224</v>
      </c>
      <c r="C8656" s="1" t="s">
        <v>292</v>
      </c>
    </row>
    <row r="8657" spans="1:3" x14ac:dyDescent="0.25">
      <c r="A8657" s="1" t="s">
        <v>8434</v>
      </c>
      <c r="B8657" s="1" t="s">
        <v>28224</v>
      </c>
      <c r="C8657" s="1" t="s">
        <v>292</v>
      </c>
    </row>
    <row r="8658" spans="1:3" x14ac:dyDescent="0.25">
      <c r="A8658" s="1" t="s">
        <v>8435</v>
      </c>
      <c r="B8658" s="1" t="s">
        <v>28225</v>
      </c>
      <c r="C8658" s="1" t="s">
        <v>862</v>
      </c>
    </row>
    <row r="8659" spans="1:3" x14ac:dyDescent="0.25">
      <c r="A8659" s="1" t="s">
        <v>8436</v>
      </c>
      <c r="B8659" s="1" t="s">
        <v>28225</v>
      </c>
      <c r="C8659" s="1" t="s">
        <v>862</v>
      </c>
    </row>
    <row r="8660" spans="1:3" x14ac:dyDescent="0.25">
      <c r="A8660" s="1" t="s">
        <v>8437</v>
      </c>
      <c r="B8660" s="1" t="s">
        <v>28226</v>
      </c>
      <c r="C8660" s="1" t="s">
        <v>292</v>
      </c>
    </row>
    <row r="8661" spans="1:3" x14ac:dyDescent="0.25">
      <c r="A8661" s="1" t="s">
        <v>8438</v>
      </c>
      <c r="B8661" s="1" t="s">
        <v>28226</v>
      </c>
      <c r="C8661" s="1" t="s">
        <v>292</v>
      </c>
    </row>
    <row r="8662" spans="1:3" x14ac:dyDescent="0.25">
      <c r="A8662" s="1" t="s">
        <v>8439</v>
      </c>
      <c r="B8662" s="1" t="s">
        <v>28227</v>
      </c>
      <c r="C8662" s="1" t="s">
        <v>292</v>
      </c>
    </row>
    <row r="8663" spans="1:3" x14ac:dyDescent="0.25">
      <c r="A8663" s="1" t="s">
        <v>8440</v>
      </c>
      <c r="B8663" s="1" t="s">
        <v>28227</v>
      </c>
      <c r="C8663" s="1" t="s">
        <v>292</v>
      </c>
    </row>
    <row r="8664" spans="1:3" x14ac:dyDescent="0.25">
      <c r="A8664" s="1" t="s">
        <v>8441</v>
      </c>
      <c r="B8664" s="1" t="s">
        <v>28228</v>
      </c>
      <c r="C8664" s="1" t="s">
        <v>292</v>
      </c>
    </row>
    <row r="8665" spans="1:3" x14ac:dyDescent="0.25">
      <c r="A8665" s="1" t="s">
        <v>8442</v>
      </c>
      <c r="B8665" s="1" t="s">
        <v>28228</v>
      </c>
      <c r="C8665" s="1" t="s">
        <v>292</v>
      </c>
    </row>
    <row r="8666" spans="1:3" x14ac:dyDescent="0.25">
      <c r="A8666" s="1" t="s">
        <v>8443</v>
      </c>
      <c r="B8666" s="1" t="s">
        <v>28229</v>
      </c>
      <c r="C8666" s="1" t="s">
        <v>292</v>
      </c>
    </row>
    <row r="8667" spans="1:3" x14ac:dyDescent="0.25">
      <c r="A8667" s="1" t="s">
        <v>8444</v>
      </c>
      <c r="B8667" s="1" t="s">
        <v>28229</v>
      </c>
      <c r="C8667" s="1" t="s">
        <v>292</v>
      </c>
    </row>
    <row r="8668" spans="1:3" x14ac:dyDescent="0.25">
      <c r="A8668" s="1" t="s">
        <v>8445</v>
      </c>
      <c r="B8668" s="1" t="s">
        <v>28230</v>
      </c>
      <c r="C8668" s="1" t="s">
        <v>292</v>
      </c>
    </row>
    <row r="8669" spans="1:3" x14ac:dyDescent="0.25">
      <c r="A8669" s="1" t="s">
        <v>8446</v>
      </c>
      <c r="B8669" s="1" t="s">
        <v>28230</v>
      </c>
      <c r="C8669" s="1" t="s">
        <v>292</v>
      </c>
    </row>
    <row r="8670" spans="1:3" x14ac:dyDescent="0.25">
      <c r="A8670" s="1" t="s">
        <v>8447</v>
      </c>
      <c r="B8670" s="1" t="s">
        <v>28231</v>
      </c>
      <c r="C8670" s="1" t="s">
        <v>862</v>
      </c>
    </row>
    <row r="8671" spans="1:3" x14ac:dyDescent="0.25">
      <c r="A8671" s="1" t="s">
        <v>8448</v>
      </c>
      <c r="B8671" s="1" t="s">
        <v>28231</v>
      </c>
      <c r="C8671" s="1" t="s">
        <v>862</v>
      </c>
    </row>
    <row r="8672" spans="1:3" x14ac:dyDescent="0.25">
      <c r="A8672" s="1" t="s">
        <v>8449</v>
      </c>
      <c r="B8672" s="1" t="s">
        <v>28232</v>
      </c>
      <c r="C8672" s="1" t="s">
        <v>108</v>
      </c>
    </row>
    <row r="8673" spans="1:3" x14ac:dyDescent="0.25">
      <c r="A8673" s="1" t="s">
        <v>8450</v>
      </c>
      <c r="B8673" s="1" t="s">
        <v>28232</v>
      </c>
      <c r="C8673" s="1" t="s">
        <v>108</v>
      </c>
    </row>
    <row r="8674" spans="1:3" x14ac:dyDescent="0.25">
      <c r="A8674" s="1" t="s">
        <v>8451</v>
      </c>
      <c r="B8674" s="1" t="s">
        <v>28233</v>
      </c>
      <c r="C8674" s="1" t="s">
        <v>108</v>
      </c>
    </row>
    <row r="8675" spans="1:3" x14ac:dyDescent="0.25">
      <c r="A8675" s="1" t="s">
        <v>8452</v>
      </c>
      <c r="B8675" s="1" t="s">
        <v>28233</v>
      </c>
      <c r="C8675" s="1" t="s">
        <v>108</v>
      </c>
    </row>
    <row r="8676" spans="1:3" x14ac:dyDescent="0.25">
      <c r="A8676" s="1" t="s">
        <v>8453</v>
      </c>
      <c r="B8676" s="1" t="s">
        <v>28234</v>
      </c>
      <c r="C8676" s="1" t="s">
        <v>108</v>
      </c>
    </row>
    <row r="8677" spans="1:3" x14ac:dyDescent="0.25">
      <c r="A8677" s="1" t="s">
        <v>8454</v>
      </c>
      <c r="B8677" s="1" t="s">
        <v>28234</v>
      </c>
      <c r="C8677" s="1" t="s">
        <v>108</v>
      </c>
    </row>
    <row r="8678" spans="1:3" x14ac:dyDescent="0.25">
      <c r="A8678" s="1" t="s">
        <v>8455</v>
      </c>
      <c r="B8678" s="1" t="s">
        <v>28235</v>
      </c>
      <c r="C8678" s="1" t="s">
        <v>108</v>
      </c>
    </row>
    <row r="8679" spans="1:3" x14ac:dyDescent="0.25">
      <c r="A8679" s="1" t="s">
        <v>8456</v>
      </c>
      <c r="B8679" s="1" t="s">
        <v>28235</v>
      </c>
      <c r="C8679" s="1" t="s">
        <v>108</v>
      </c>
    </row>
    <row r="8680" spans="1:3" x14ac:dyDescent="0.25">
      <c r="A8680" s="1" t="s">
        <v>8457</v>
      </c>
      <c r="B8680" s="1" t="s">
        <v>28236</v>
      </c>
      <c r="C8680" s="1" t="s">
        <v>108</v>
      </c>
    </row>
    <row r="8681" spans="1:3" x14ac:dyDescent="0.25">
      <c r="A8681" s="1" t="s">
        <v>8458</v>
      </c>
      <c r="B8681" s="1" t="s">
        <v>28236</v>
      </c>
      <c r="C8681" s="1" t="s">
        <v>108</v>
      </c>
    </row>
    <row r="8682" spans="1:3" x14ac:dyDescent="0.25">
      <c r="A8682" s="1" t="s">
        <v>8459</v>
      </c>
      <c r="B8682" s="1" t="s">
        <v>28237</v>
      </c>
      <c r="C8682" s="1" t="s">
        <v>108</v>
      </c>
    </row>
    <row r="8683" spans="1:3" x14ac:dyDescent="0.25">
      <c r="A8683" s="1" t="s">
        <v>8460</v>
      </c>
      <c r="B8683" s="1" t="s">
        <v>28237</v>
      </c>
      <c r="C8683" s="1" t="s">
        <v>108</v>
      </c>
    </row>
    <row r="8684" spans="1:3" x14ac:dyDescent="0.25">
      <c r="A8684" s="1" t="s">
        <v>8461</v>
      </c>
      <c r="B8684" s="1" t="s">
        <v>28238</v>
      </c>
      <c r="C8684" s="1" t="s">
        <v>862</v>
      </c>
    </row>
    <row r="8685" spans="1:3" x14ac:dyDescent="0.25">
      <c r="A8685" s="1" t="s">
        <v>8462</v>
      </c>
      <c r="B8685" s="1" t="s">
        <v>28238</v>
      </c>
      <c r="C8685" s="1" t="s">
        <v>862</v>
      </c>
    </row>
    <row r="8686" spans="1:3" x14ac:dyDescent="0.25">
      <c r="A8686" s="1" t="s">
        <v>8463</v>
      </c>
      <c r="B8686" s="1" t="s">
        <v>28239</v>
      </c>
      <c r="C8686" s="1" t="s">
        <v>862</v>
      </c>
    </row>
    <row r="8687" spans="1:3" x14ac:dyDescent="0.25">
      <c r="A8687" s="1" t="s">
        <v>8464</v>
      </c>
      <c r="B8687" s="1" t="s">
        <v>28239</v>
      </c>
      <c r="C8687" s="1" t="s">
        <v>862</v>
      </c>
    </row>
    <row r="8688" spans="1:3" x14ac:dyDescent="0.25">
      <c r="A8688" s="1" t="s">
        <v>8465</v>
      </c>
      <c r="B8688" s="1" t="s">
        <v>28240</v>
      </c>
      <c r="C8688" s="1" t="s">
        <v>862</v>
      </c>
    </row>
    <row r="8689" spans="1:3" x14ac:dyDescent="0.25">
      <c r="A8689" s="1" t="s">
        <v>8466</v>
      </c>
      <c r="B8689" s="1" t="s">
        <v>28240</v>
      </c>
      <c r="C8689" s="1" t="s">
        <v>862</v>
      </c>
    </row>
    <row r="8690" spans="1:3" x14ac:dyDescent="0.25">
      <c r="A8690" s="1" t="s">
        <v>8467</v>
      </c>
      <c r="B8690" s="1" t="s">
        <v>28241</v>
      </c>
      <c r="C8690" s="1" t="s">
        <v>862</v>
      </c>
    </row>
    <row r="8691" spans="1:3" x14ac:dyDescent="0.25">
      <c r="A8691" s="1" t="s">
        <v>8468</v>
      </c>
      <c r="B8691" s="1" t="s">
        <v>28241</v>
      </c>
      <c r="C8691" s="1" t="s">
        <v>862</v>
      </c>
    </row>
    <row r="8692" spans="1:3" x14ac:dyDescent="0.25">
      <c r="A8692" s="1" t="s">
        <v>8469</v>
      </c>
      <c r="B8692" s="1" t="s">
        <v>28242</v>
      </c>
      <c r="C8692" s="1" t="s">
        <v>862</v>
      </c>
    </row>
    <row r="8693" spans="1:3" x14ac:dyDescent="0.25">
      <c r="A8693" s="1" t="s">
        <v>8470</v>
      </c>
      <c r="B8693" s="1" t="s">
        <v>28242</v>
      </c>
      <c r="C8693" s="1" t="s">
        <v>862</v>
      </c>
    </row>
    <row r="8694" spans="1:3" x14ac:dyDescent="0.25">
      <c r="A8694" s="1" t="s">
        <v>8471</v>
      </c>
      <c r="B8694" s="1" t="s">
        <v>28243</v>
      </c>
      <c r="C8694" s="1" t="s">
        <v>862</v>
      </c>
    </row>
    <row r="8695" spans="1:3" x14ac:dyDescent="0.25">
      <c r="A8695" s="1" t="s">
        <v>8472</v>
      </c>
      <c r="B8695" s="1" t="s">
        <v>28243</v>
      </c>
      <c r="C8695" s="1" t="s">
        <v>862</v>
      </c>
    </row>
    <row r="8696" spans="1:3" x14ac:dyDescent="0.25">
      <c r="A8696" s="1" t="s">
        <v>8473</v>
      </c>
      <c r="B8696" s="1" t="s">
        <v>28244</v>
      </c>
      <c r="C8696" s="1" t="s">
        <v>862</v>
      </c>
    </row>
    <row r="8697" spans="1:3" x14ac:dyDescent="0.25">
      <c r="A8697" s="1" t="s">
        <v>8474</v>
      </c>
      <c r="B8697" s="1" t="s">
        <v>28244</v>
      </c>
      <c r="C8697" s="1" t="s">
        <v>862</v>
      </c>
    </row>
    <row r="8698" spans="1:3" x14ac:dyDescent="0.25">
      <c r="A8698" s="1" t="s">
        <v>8475</v>
      </c>
      <c r="B8698" s="1" t="s">
        <v>28245</v>
      </c>
      <c r="C8698" s="1" t="s">
        <v>862</v>
      </c>
    </row>
    <row r="8699" spans="1:3" x14ac:dyDescent="0.25">
      <c r="A8699" s="1" t="s">
        <v>8476</v>
      </c>
      <c r="B8699" s="1" t="s">
        <v>28245</v>
      </c>
      <c r="C8699" s="1" t="s">
        <v>862</v>
      </c>
    </row>
    <row r="8700" spans="1:3" x14ac:dyDescent="0.25">
      <c r="A8700" s="1" t="s">
        <v>8477</v>
      </c>
      <c r="B8700" s="1" t="s">
        <v>28246</v>
      </c>
      <c r="C8700" s="1" t="s">
        <v>862</v>
      </c>
    </row>
    <row r="8701" spans="1:3" x14ac:dyDescent="0.25">
      <c r="A8701" s="1" t="s">
        <v>8478</v>
      </c>
      <c r="B8701" s="1" t="s">
        <v>28246</v>
      </c>
      <c r="C8701" s="1" t="s">
        <v>862</v>
      </c>
    </row>
    <row r="8702" spans="1:3" x14ac:dyDescent="0.25">
      <c r="A8702" s="1" t="s">
        <v>8479</v>
      </c>
      <c r="B8702" s="1" t="s">
        <v>28247</v>
      </c>
      <c r="C8702" s="1" t="s">
        <v>862</v>
      </c>
    </row>
    <row r="8703" spans="1:3" x14ac:dyDescent="0.25">
      <c r="A8703" s="1" t="s">
        <v>8480</v>
      </c>
      <c r="B8703" s="1" t="s">
        <v>28247</v>
      </c>
      <c r="C8703" s="1" t="s">
        <v>862</v>
      </c>
    </row>
    <row r="8704" spans="1:3" x14ac:dyDescent="0.25">
      <c r="A8704" s="1" t="s">
        <v>8481</v>
      </c>
      <c r="B8704" s="1" t="s">
        <v>28248</v>
      </c>
      <c r="C8704" s="1" t="s">
        <v>862</v>
      </c>
    </row>
    <row r="8705" spans="1:3" x14ac:dyDescent="0.25">
      <c r="A8705" s="1" t="s">
        <v>8482</v>
      </c>
      <c r="B8705" s="1" t="s">
        <v>28248</v>
      </c>
      <c r="C8705" s="1" t="s">
        <v>862</v>
      </c>
    </row>
    <row r="8706" spans="1:3" x14ac:dyDescent="0.25">
      <c r="A8706" s="1" t="s">
        <v>8483</v>
      </c>
      <c r="B8706" s="1" t="s">
        <v>28249</v>
      </c>
      <c r="C8706" s="1" t="s">
        <v>292</v>
      </c>
    </row>
    <row r="8707" spans="1:3" x14ac:dyDescent="0.25">
      <c r="A8707" s="1" t="s">
        <v>8484</v>
      </c>
      <c r="B8707" s="1" t="s">
        <v>28249</v>
      </c>
      <c r="C8707" s="1" t="s">
        <v>292</v>
      </c>
    </row>
    <row r="8708" spans="1:3" x14ac:dyDescent="0.25">
      <c r="A8708" s="1" t="s">
        <v>8485</v>
      </c>
      <c r="B8708" s="1" t="s">
        <v>28250</v>
      </c>
      <c r="C8708" s="1" t="s">
        <v>292</v>
      </c>
    </row>
    <row r="8709" spans="1:3" x14ac:dyDescent="0.25">
      <c r="A8709" s="1" t="s">
        <v>8486</v>
      </c>
      <c r="B8709" s="1" t="s">
        <v>28250</v>
      </c>
      <c r="C8709" s="1" t="s">
        <v>292</v>
      </c>
    </row>
    <row r="8710" spans="1:3" x14ac:dyDescent="0.25">
      <c r="A8710" s="1" t="s">
        <v>8487</v>
      </c>
      <c r="B8710" s="1" t="s">
        <v>28251</v>
      </c>
      <c r="C8710" s="1" t="s">
        <v>292</v>
      </c>
    </row>
    <row r="8711" spans="1:3" x14ac:dyDescent="0.25">
      <c r="A8711" s="1" t="s">
        <v>8488</v>
      </c>
      <c r="B8711" s="1" t="s">
        <v>28251</v>
      </c>
      <c r="C8711" s="1" t="s">
        <v>292</v>
      </c>
    </row>
    <row r="8712" spans="1:3" x14ac:dyDescent="0.25">
      <c r="A8712" s="1" t="s">
        <v>8489</v>
      </c>
      <c r="B8712" s="1" t="s">
        <v>28252</v>
      </c>
      <c r="C8712" s="1" t="s">
        <v>524</v>
      </c>
    </row>
    <row r="8713" spans="1:3" x14ac:dyDescent="0.25">
      <c r="A8713" s="1" t="s">
        <v>8490</v>
      </c>
      <c r="B8713" s="1" t="s">
        <v>28252</v>
      </c>
      <c r="C8713" s="1" t="s">
        <v>524</v>
      </c>
    </row>
    <row r="8714" spans="1:3" x14ac:dyDescent="0.25">
      <c r="A8714" s="1" t="s">
        <v>8491</v>
      </c>
      <c r="B8714" s="1" t="s">
        <v>28253</v>
      </c>
      <c r="C8714" s="1" t="s">
        <v>862</v>
      </c>
    </row>
    <row r="8715" spans="1:3" x14ac:dyDescent="0.25">
      <c r="A8715" s="1" t="s">
        <v>8492</v>
      </c>
      <c r="B8715" s="1" t="s">
        <v>28253</v>
      </c>
      <c r="C8715" s="1" t="s">
        <v>862</v>
      </c>
    </row>
    <row r="8716" spans="1:3" x14ac:dyDescent="0.25">
      <c r="A8716" s="1" t="s">
        <v>8493</v>
      </c>
      <c r="B8716" s="1" t="s">
        <v>28254</v>
      </c>
      <c r="C8716" s="1" t="s">
        <v>862</v>
      </c>
    </row>
    <row r="8717" spans="1:3" x14ac:dyDescent="0.25">
      <c r="A8717" s="1" t="s">
        <v>8494</v>
      </c>
      <c r="B8717" s="1" t="s">
        <v>28254</v>
      </c>
      <c r="C8717" s="1" t="s">
        <v>862</v>
      </c>
    </row>
    <row r="8718" spans="1:3" x14ac:dyDescent="0.25">
      <c r="A8718" s="1" t="s">
        <v>8495</v>
      </c>
      <c r="B8718" s="1" t="s">
        <v>28255</v>
      </c>
      <c r="C8718" s="1" t="s">
        <v>862</v>
      </c>
    </row>
    <row r="8719" spans="1:3" x14ac:dyDescent="0.25">
      <c r="A8719" s="1" t="s">
        <v>8496</v>
      </c>
      <c r="B8719" s="1" t="s">
        <v>28255</v>
      </c>
      <c r="C8719" s="1" t="s">
        <v>862</v>
      </c>
    </row>
    <row r="8720" spans="1:3" x14ac:dyDescent="0.25">
      <c r="A8720" s="1" t="s">
        <v>8497</v>
      </c>
      <c r="B8720" s="1" t="s">
        <v>28256</v>
      </c>
      <c r="C8720" s="1" t="s">
        <v>862</v>
      </c>
    </row>
    <row r="8721" spans="1:3" x14ac:dyDescent="0.25">
      <c r="A8721" s="1" t="s">
        <v>8498</v>
      </c>
      <c r="B8721" s="1" t="s">
        <v>28256</v>
      </c>
      <c r="C8721" s="1" t="s">
        <v>862</v>
      </c>
    </row>
    <row r="8722" spans="1:3" x14ac:dyDescent="0.25">
      <c r="A8722" s="1" t="s">
        <v>8499</v>
      </c>
      <c r="B8722" s="1" t="s">
        <v>28257</v>
      </c>
      <c r="C8722" s="1" t="s">
        <v>108</v>
      </c>
    </row>
    <row r="8723" spans="1:3" x14ac:dyDescent="0.25">
      <c r="A8723" s="1" t="s">
        <v>8500</v>
      </c>
      <c r="B8723" s="1" t="s">
        <v>28257</v>
      </c>
      <c r="C8723" s="1" t="s">
        <v>108</v>
      </c>
    </row>
    <row r="8724" spans="1:3" x14ac:dyDescent="0.25">
      <c r="A8724" s="1" t="s">
        <v>8501</v>
      </c>
      <c r="B8724" s="1" t="s">
        <v>28258</v>
      </c>
      <c r="C8724" s="1" t="s">
        <v>108</v>
      </c>
    </row>
    <row r="8725" spans="1:3" x14ac:dyDescent="0.25">
      <c r="A8725" s="1" t="s">
        <v>8502</v>
      </c>
      <c r="B8725" s="1" t="s">
        <v>28258</v>
      </c>
      <c r="C8725" s="1" t="s">
        <v>108</v>
      </c>
    </row>
    <row r="8726" spans="1:3" x14ac:dyDescent="0.25">
      <c r="A8726" s="1" t="s">
        <v>8503</v>
      </c>
      <c r="B8726" s="1" t="s">
        <v>28259</v>
      </c>
      <c r="C8726" s="1" t="s">
        <v>108</v>
      </c>
    </row>
    <row r="8727" spans="1:3" x14ac:dyDescent="0.25">
      <c r="A8727" s="1" t="s">
        <v>8504</v>
      </c>
      <c r="B8727" s="1" t="s">
        <v>28259</v>
      </c>
      <c r="C8727" s="1" t="s">
        <v>108</v>
      </c>
    </row>
    <row r="8728" spans="1:3" x14ac:dyDescent="0.25">
      <c r="A8728" s="1" t="s">
        <v>8505</v>
      </c>
      <c r="B8728" s="1" t="s">
        <v>28260</v>
      </c>
      <c r="C8728" s="1" t="s">
        <v>108</v>
      </c>
    </row>
    <row r="8729" spans="1:3" x14ac:dyDescent="0.25">
      <c r="A8729" s="1" t="s">
        <v>8506</v>
      </c>
      <c r="B8729" s="1" t="s">
        <v>28260</v>
      </c>
      <c r="C8729" s="1" t="s">
        <v>108</v>
      </c>
    </row>
    <row r="8730" spans="1:3" x14ac:dyDescent="0.25">
      <c r="A8730" s="1" t="s">
        <v>8507</v>
      </c>
      <c r="B8730" s="1" t="s">
        <v>28261</v>
      </c>
      <c r="C8730" s="1" t="s">
        <v>108</v>
      </c>
    </row>
    <row r="8731" spans="1:3" x14ac:dyDescent="0.25">
      <c r="A8731" s="1" t="s">
        <v>8508</v>
      </c>
      <c r="B8731" s="1" t="s">
        <v>28261</v>
      </c>
      <c r="C8731" s="1" t="s">
        <v>108</v>
      </c>
    </row>
    <row r="8732" spans="1:3" x14ac:dyDescent="0.25">
      <c r="A8732" s="1" t="s">
        <v>8509</v>
      </c>
      <c r="B8732" s="1" t="s">
        <v>28262</v>
      </c>
      <c r="C8732" s="1" t="s">
        <v>108</v>
      </c>
    </row>
    <row r="8733" spans="1:3" x14ac:dyDescent="0.25">
      <c r="A8733" s="1" t="s">
        <v>8510</v>
      </c>
      <c r="B8733" s="1" t="s">
        <v>28262</v>
      </c>
      <c r="C8733" s="1" t="s">
        <v>108</v>
      </c>
    </row>
    <row r="8734" spans="1:3" x14ac:dyDescent="0.25">
      <c r="A8734" s="1" t="s">
        <v>8511</v>
      </c>
      <c r="B8734" s="1" t="s">
        <v>28263</v>
      </c>
      <c r="C8734" s="1" t="s">
        <v>108</v>
      </c>
    </row>
    <row r="8735" spans="1:3" x14ac:dyDescent="0.25">
      <c r="A8735" s="1" t="s">
        <v>8512</v>
      </c>
      <c r="B8735" s="1" t="s">
        <v>28263</v>
      </c>
      <c r="C8735" s="1" t="s">
        <v>108</v>
      </c>
    </row>
    <row r="8736" spans="1:3" x14ac:dyDescent="0.25">
      <c r="A8736" s="1" t="s">
        <v>8513</v>
      </c>
      <c r="B8736" s="1" t="s">
        <v>28264</v>
      </c>
      <c r="C8736" s="1" t="s">
        <v>108</v>
      </c>
    </row>
    <row r="8737" spans="1:3" x14ac:dyDescent="0.25">
      <c r="A8737" s="1" t="s">
        <v>8514</v>
      </c>
      <c r="B8737" s="1" t="s">
        <v>28264</v>
      </c>
      <c r="C8737" s="1" t="s">
        <v>108</v>
      </c>
    </row>
    <row r="8738" spans="1:3" x14ac:dyDescent="0.25">
      <c r="A8738" s="1" t="s">
        <v>8515</v>
      </c>
      <c r="B8738" s="1" t="s">
        <v>28265</v>
      </c>
      <c r="C8738" s="1" t="s">
        <v>108</v>
      </c>
    </row>
    <row r="8739" spans="1:3" x14ac:dyDescent="0.25">
      <c r="A8739" s="1" t="s">
        <v>8516</v>
      </c>
      <c r="B8739" s="1" t="s">
        <v>28265</v>
      </c>
      <c r="C8739" s="1" t="s">
        <v>108</v>
      </c>
    </row>
    <row r="8740" spans="1:3" x14ac:dyDescent="0.25">
      <c r="A8740" s="1" t="s">
        <v>8517</v>
      </c>
      <c r="B8740" s="1" t="s">
        <v>28266</v>
      </c>
      <c r="C8740" s="1" t="s">
        <v>108</v>
      </c>
    </row>
    <row r="8741" spans="1:3" x14ac:dyDescent="0.25">
      <c r="A8741" s="1" t="s">
        <v>8518</v>
      </c>
      <c r="B8741" s="1" t="s">
        <v>28266</v>
      </c>
      <c r="C8741" s="1" t="s">
        <v>108</v>
      </c>
    </row>
    <row r="8742" spans="1:3" x14ac:dyDescent="0.25">
      <c r="A8742" s="1" t="s">
        <v>8519</v>
      </c>
      <c r="B8742" s="1" t="s">
        <v>28267</v>
      </c>
      <c r="C8742" s="1" t="s">
        <v>108</v>
      </c>
    </row>
    <row r="8743" spans="1:3" x14ac:dyDescent="0.25">
      <c r="A8743" s="1" t="s">
        <v>8520</v>
      </c>
      <c r="B8743" s="1" t="s">
        <v>28267</v>
      </c>
      <c r="C8743" s="1" t="s">
        <v>108</v>
      </c>
    </row>
    <row r="8744" spans="1:3" x14ac:dyDescent="0.25">
      <c r="A8744" s="1" t="s">
        <v>8521</v>
      </c>
      <c r="B8744" s="1" t="s">
        <v>28268</v>
      </c>
      <c r="C8744" s="1" t="s">
        <v>108</v>
      </c>
    </row>
    <row r="8745" spans="1:3" x14ac:dyDescent="0.25">
      <c r="A8745" s="1" t="s">
        <v>8522</v>
      </c>
      <c r="B8745" s="1" t="s">
        <v>28268</v>
      </c>
      <c r="C8745" s="1" t="s">
        <v>108</v>
      </c>
    </row>
    <row r="8746" spans="1:3" x14ac:dyDescent="0.25">
      <c r="A8746" s="1" t="s">
        <v>8523</v>
      </c>
      <c r="B8746" s="1" t="s">
        <v>28269</v>
      </c>
      <c r="C8746" s="1" t="s">
        <v>108</v>
      </c>
    </row>
    <row r="8747" spans="1:3" x14ac:dyDescent="0.25">
      <c r="A8747" s="1" t="s">
        <v>8524</v>
      </c>
      <c r="B8747" s="1" t="s">
        <v>28269</v>
      </c>
      <c r="C8747" s="1" t="s">
        <v>108</v>
      </c>
    </row>
    <row r="8748" spans="1:3" x14ac:dyDescent="0.25">
      <c r="A8748" s="1" t="s">
        <v>8525</v>
      </c>
      <c r="B8748" s="1" t="s">
        <v>28270</v>
      </c>
      <c r="C8748" s="1" t="s">
        <v>108</v>
      </c>
    </row>
    <row r="8749" spans="1:3" x14ac:dyDescent="0.25">
      <c r="A8749" s="1" t="s">
        <v>8526</v>
      </c>
      <c r="B8749" s="1" t="s">
        <v>28270</v>
      </c>
      <c r="C8749" s="1" t="s">
        <v>108</v>
      </c>
    </row>
    <row r="8750" spans="1:3" x14ac:dyDescent="0.25">
      <c r="A8750" s="1" t="s">
        <v>8527</v>
      </c>
      <c r="B8750" s="1" t="s">
        <v>28271</v>
      </c>
      <c r="C8750" s="1" t="s">
        <v>108</v>
      </c>
    </row>
    <row r="8751" spans="1:3" x14ac:dyDescent="0.25">
      <c r="A8751" s="1" t="s">
        <v>8528</v>
      </c>
      <c r="B8751" s="1" t="s">
        <v>28271</v>
      </c>
      <c r="C8751" s="1" t="s">
        <v>108</v>
      </c>
    </row>
    <row r="8752" spans="1:3" x14ac:dyDescent="0.25">
      <c r="A8752" s="1" t="s">
        <v>8529</v>
      </c>
      <c r="B8752" s="1" t="s">
        <v>28272</v>
      </c>
      <c r="C8752" s="1" t="s">
        <v>108</v>
      </c>
    </row>
    <row r="8753" spans="1:3" x14ac:dyDescent="0.25">
      <c r="A8753" s="1" t="s">
        <v>8530</v>
      </c>
      <c r="B8753" s="1" t="s">
        <v>28272</v>
      </c>
      <c r="C8753" s="1" t="s">
        <v>108</v>
      </c>
    </row>
    <row r="8754" spans="1:3" x14ac:dyDescent="0.25">
      <c r="A8754" s="1" t="s">
        <v>8531</v>
      </c>
      <c r="B8754" s="1" t="s">
        <v>28273</v>
      </c>
      <c r="C8754" s="1" t="s">
        <v>108</v>
      </c>
    </row>
    <row r="8755" spans="1:3" x14ac:dyDescent="0.25">
      <c r="A8755" s="1" t="s">
        <v>8532</v>
      </c>
      <c r="B8755" s="1" t="s">
        <v>28273</v>
      </c>
      <c r="C8755" s="1" t="s">
        <v>108</v>
      </c>
    </row>
    <row r="8756" spans="1:3" x14ac:dyDescent="0.25">
      <c r="A8756" s="1" t="s">
        <v>8533</v>
      </c>
      <c r="B8756" s="1" t="s">
        <v>28274</v>
      </c>
      <c r="C8756" s="1" t="s">
        <v>108</v>
      </c>
    </row>
    <row r="8757" spans="1:3" x14ac:dyDescent="0.25">
      <c r="A8757" s="1" t="s">
        <v>8534</v>
      </c>
      <c r="B8757" s="1" t="s">
        <v>28274</v>
      </c>
      <c r="C8757" s="1" t="s">
        <v>108</v>
      </c>
    </row>
    <row r="8758" spans="1:3" x14ac:dyDescent="0.25">
      <c r="A8758" s="1" t="s">
        <v>8535</v>
      </c>
      <c r="B8758" s="1" t="s">
        <v>28275</v>
      </c>
      <c r="C8758" s="1" t="s">
        <v>108</v>
      </c>
    </row>
    <row r="8759" spans="1:3" x14ac:dyDescent="0.25">
      <c r="A8759" s="1" t="s">
        <v>8536</v>
      </c>
      <c r="B8759" s="1" t="s">
        <v>28275</v>
      </c>
      <c r="C8759" s="1" t="s">
        <v>108</v>
      </c>
    </row>
    <row r="8760" spans="1:3" x14ac:dyDescent="0.25">
      <c r="A8760" s="1" t="s">
        <v>8537</v>
      </c>
      <c r="B8760" s="1" t="s">
        <v>28276</v>
      </c>
      <c r="C8760" s="1" t="s">
        <v>108</v>
      </c>
    </row>
    <row r="8761" spans="1:3" x14ac:dyDescent="0.25">
      <c r="A8761" s="1" t="s">
        <v>8538</v>
      </c>
      <c r="B8761" s="1" t="s">
        <v>28276</v>
      </c>
      <c r="C8761" s="1" t="s">
        <v>108</v>
      </c>
    </row>
    <row r="8762" spans="1:3" x14ac:dyDescent="0.25">
      <c r="A8762" s="1" t="s">
        <v>8539</v>
      </c>
      <c r="B8762" s="1" t="s">
        <v>28277</v>
      </c>
      <c r="C8762" s="1" t="s">
        <v>108</v>
      </c>
    </row>
    <row r="8763" spans="1:3" x14ac:dyDescent="0.25">
      <c r="A8763" s="1" t="s">
        <v>8540</v>
      </c>
      <c r="B8763" s="1" t="s">
        <v>28277</v>
      </c>
      <c r="C8763" s="1" t="s">
        <v>108</v>
      </c>
    </row>
    <row r="8764" spans="1:3" x14ac:dyDescent="0.25">
      <c r="A8764" s="1" t="s">
        <v>8541</v>
      </c>
      <c r="B8764" s="1" t="s">
        <v>28278</v>
      </c>
      <c r="C8764" s="1" t="s">
        <v>108</v>
      </c>
    </row>
    <row r="8765" spans="1:3" x14ac:dyDescent="0.25">
      <c r="A8765" s="1" t="s">
        <v>8542</v>
      </c>
      <c r="B8765" s="1" t="s">
        <v>28278</v>
      </c>
      <c r="C8765" s="1" t="s">
        <v>108</v>
      </c>
    </row>
    <row r="8766" spans="1:3" x14ac:dyDescent="0.25">
      <c r="A8766" s="1" t="s">
        <v>8543</v>
      </c>
      <c r="B8766" s="1" t="s">
        <v>28279</v>
      </c>
      <c r="C8766" s="1" t="s">
        <v>108</v>
      </c>
    </row>
    <row r="8767" spans="1:3" x14ac:dyDescent="0.25">
      <c r="A8767" s="1" t="s">
        <v>8544</v>
      </c>
      <c r="B8767" s="1" t="s">
        <v>28279</v>
      </c>
      <c r="C8767" s="1" t="s">
        <v>108</v>
      </c>
    </row>
    <row r="8768" spans="1:3" x14ac:dyDescent="0.25">
      <c r="A8768" s="1" t="s">
        <v>8545</v>
      </c>
      <c r="B8768" s="1" t="s">
        <v>28280</v>
      </c>
      <c r="C8768" s="1" t="s">
        <v>108</v>
      </c>
    </row>
    <row r="8769" spans="1:3" x14ac:dyDescent="0.25">
      <c r="A8769" s="1" t="s">
        <v>8546</v>
      </c>
      <c r="B8769" s="1" t="s">
        <v>28280</v>
      </c>
      <c r="C8769" s="1" t="s">
        <v>108</v>
      </c>
    </row>
    <row r="8770" spans="1:3" x14ac:dyDescent="0.25">
      <c r="A8770" s="1" t="s">
        <v>8547</v>
      </c>
      <c r="B8770" s="1" t="s">
        <v>28281</v>
      </c>
      <c r="C8770" s="1" t="s">
        <v>108</v>
      </c>
    </row>
    <row r="8771" spans="1:3" x14ac:dyDescent="0.25">
      <c r="A8771" s="1" t="s">
        <v>8548</v>
      </c>
      <c r="B8771" s="1" t="s">
        <v>28281</v>
      </c>
      <c r="C8771" s="1" t="s">
        <v>108</v>
      </c>
    </row>
    <row r="8772" spans="1:3" x14ac:dyDescent="0.25">
      <c r="A8772" s="1" t="s">
        <v>8549</v>
      </c>
      <c r="B8772" s="1" t="s">
        <v>28282</v>
      </c>
      <c r="C8772" s="1" t="s">
        <v>108</v>
      </c>
    </row>
    <row r="8773" spans="1:3" x14ac:dyDescent="0.25">
      <c r="A8773" s="1" t="s">
        <v>8550</v>
      </c>
      <c r="B8773" s="1" t="s">
        <v>28282</v>
      </c>
      <c r="C8773" s="1" t="s">
        <v>108</v>
      </c>
    </row>
    <row r="8774" spans="1:3" x14ac:dyDescent="0.25">
      <c r="A8774" s="1" t="s">
        <v>8551</v>
      </c>
      <c r="B8774" s="1" t="s">
        <v>28283</v>
      </c>
      <c r="C8774" s="1" t="s">
        <v>108</v>
      </c>
    </row>
    <row r="8775" spans="1:3" x14ac:dyDescent="0.25">
      <c r="A8775" s="1" t="s">
        <v>8552</v>
      </c>
      <c r="B8775" s="1" t="s">
        <v>28283</v>
      </c>
      <c r="C8775" s="1" t="s">
        <v>108</v>
      </c>
    </row>
    <row r="8776" spans="1:3" x14ac:dyDescent="0.25">
      <c r="A8776" s="1" t="s">
        <v>8553</v>
      </c>
      <c r="B8776" s="1" t="s">
        <v>28284</v>
      </c>
      <c r="C8776" s="1" t="s">
        <v>108</v>
      </c>
    </row>
    <row r="8777" spans="1:3" x14ac:dyDescent="0.25">
      <c r="A8777" s="1" t="s">
        <v>8554</v>
      </c>
      <c r="B8777" s="1" t="s">
        <v>28284</v>
      </c>
      <c r="C8777" s="1" t="s">
        <v>108</v>
      </c>
    </row>
    <row r="8778" spans="1:3" x14ac:dyDescent="0.25">
      <c r="A8778" s="1" t="s">
        <v>8555</v>
      </c>
      <c r="B8778" s="1" t="s">
        <v>28285</v>
      </c>
      <c r="C8778" s="1" t="s">
        <v>108</v>
      </c>
    </row>
    <row r="8779" spans="1:3" x14ac:dyDescent="0.25">
      <c r="A8779" s="1" t="s">
        <v>8556</v>
      </c>
      <c r="B8779" s="1" t="s">
        <v>28285</v>
      </c>
      <c r="C8779" s="1" t="s">
        <v>108</v>
      </c>
    </row>
    <row r="8780" spans="1:3" x14ac:dyDescent="0.25">
      <c r="A8780" s="1" t="s">
        <v>8557</v>
      </c>
      <c r="B8780" s="1" t="s">
        <v>28286</v>
      </c>
      <c r="C8780" s="1" t="s">
        <v>108</v>
      </c>
    </row>
    <row r="8781" spans="1:3" x14ac:dyDescent="0.25">
      <c r="A8781" s="1" t="s">
        <v>8558</v>
      </c>
      <c r="B8781" s="1" t="s">
        <v>28286</v>
      </c>
      <c r="C8781" s="1" t="s">
        <v>108</v>
      </c>
    </row>
    <row r="8782" spans="1:3" x14ac:dyDescent="0.25">
      <c r="A8782" s="1" t="s">
        <v>8559</v>
      </c>
      <c r="B8782" s="1" t="s">
        <v>28287</v>
      </c>
      <c r="C8782" s="1" t="s">
        <v>108</v>
      </c>
    </row>
    <row r="8783" spans="1:3" x14ac:dyDescent="0.25">
      <c r="A8783" s="1" t="s">
        <v>8560</v>
      </c>
      <c r="B8783" s="1" t="s">
        <v>28287</v>
      </c>
      <c r="C8783" s="1" t="s">
        <v>108</v>
      </c>
    </row>
    <row r="8784" spans="1:3" x14ac:dyDescent="0.25">
      <c r="A8784" s="1" t="s">
        <v>8561</v>
      </c>
      <c r="B8784" s="1" t="s">
        <v>28288</v>
      </c>
      <c r="C8784" s="1" t="s">
        <v>108</v>
      </c>
    </row>
    <row r="8785" spans="1:3" x14ac:dyDescent="0.25">
      <c r="A8785" s="1" t="s">
        <v>8562</v>
      </c>
      <c r="B8785" s="1" t="s">
        <v>28288</v>
      </c>
      <c r="C8785" s="1" t="s">
        <v>108</v>
      </c>
    </row>
    <row r="8786" spans="1:3" x14ac:dyDescent="0.25">
      <c r="A8786" s="1" t="s">
        <v>8563</v>
      </c>
      <c r="B8786" s="1" t="s">
        <v>28289</v>
      </c>
      <c r="C8786" s="1" t="s">
        <v>108</v>
      </c>
    </row>
    <row r="8787" spans="1:3" x14ac:dyDescent="0.25">
      <c r="A8787" s="1" t="s">
        <v>8564</v>
      </c>
      <c r="B8787" s="1" t="s">
        <v>28289</v>
      </c>
      <c r="C8787" s="1" t="s">
        <v>108</v>
      </c>
    </row>
    <row r="8788" spans="1:3" x14ac:dyDescent="0.25">
      <c r="A8788" s="1" t="s">
        <v>8565</v>
      </c>
      <c r="B8788" s="1" t="s">
        <v>28290</v>
      </c>
      <c r="C8788" s="1" t="s">
        <v>108</v>
      </c>
    </row>
    <row r="8789" spans="1:3" x14ac:dyDescent="0.25">
      <c r="A8789" s="1" t="s">
        <v>8566</v>
      </c>
      <c r="B8789" s="1" t="s">
        <v>28290</v>
      </c>
      <c r="C8789" s="1" t="s">
        <v>108</v>
      </c>
    </row>
    <row r="8790" spans="1:3" x14ac:dyDescent="0.25">
      <c r="A8790" s="1" t="s">
        <v>8567</v>
      </c>
      <c r="B8790" s="1" t="s">
        <v>28291</v>
      </c>
      <c r="C8790" s="1" t="s">
        <v>108</v>
      </c>
    </row>
    <row r="8791" spans="1:3" x14ac:dyDescent="0.25">
      <c r="A8791" s="1" t="s">
        <v>8568</v>
      </c>
      <c r="B8791" s="1" t="s">
        <v>28291</v>
      </c>
      <c r="C8791" s="1" t="s">
        <v>108</v>
      </c>
    </row>
    <row r="8792" spans="1:3" x14ac:dyDescent="0.25">
      <c r="A8792" s="1" t="s">
        <v>8569</v>
      </c>
      <c r="B8792" s="1" t="s">
        <v>28292</v>
      </c>
      <c r="C8792" s="1" t="s">
        <v>862</v>
      </c>
    </row>
    <row r="8793" spans="1:3" x14ac:dyDescent="0.25">
      <c r="A8793" s="1" t="s">
        <v>8570</v>
      </c>
      <c r="B8793" s="1" t="s">
        <v>28292</v>
      </c>
      <c r="C8793" s="1" t="s">
        <v>862</v>
      </c>
    </row>
    <row r="8794" spans="1:3" x14ac:dyDescent="0.25">
      <c r="A8794" s="1" t="s">
        <v>8571</v>
      </c>
      <c r="B8794" s="1" t="s">
        <v>28293</v>
      </c>
      <c r="C8794" s="1" t="s">
        <v>108</v>
      </c>
    </row>
    <row r="8795" spans="1:3" x14ac:dyDescent="0.25">
      <c r="A8795" s="1" t="s">
        <v>8572</v>
      </c>
      <c r="B8795" s="1" t="s">
        <v>28293</v>
      </c>
      <c r="C8795" s="1" t="s">
        <v>108</v>
      </c>
    </row>
    <row r="8796" spans="1:3" x14ac:dyDescent="0.25">
      <c r="A8796" s="1" t="s">
        <v>8573</v>
      </c>
      <c r="B8796" s="1" t="s">
        <v>28294</v>
      </c>
      <c r="C8796" s="1" t="s">
        <v>108</v>
      </c>
    </row>
    <row r="8797" spans="1:3" x14ac:dyDescent="0.25">
      <c r="A8797" s="1" t="s">
        <v>8574</v>
      </c>
      <c r="B8797" s="1" t="s">
        <v>28294</v>
      </c>
      <c r="C8797" s="1" t="s">
        <v>108</v>
      </c>
    </row>
    <row r="8798" spans="1:3" x14ac:dyDescent="0.25">
      <c r="A8798" s="1" t="s">
        <v>8575</v>
      </c>
      <c r="B8798" s="1" t="s">
        <v>28295</v>
      </c>
      <c r="C8798" s="1" t="s">
        <v>108</v>
      </c>
    </row>
    <row r="8799" spans="1:3" x14ac:dyDescent="0.25">
      <c r="A8799" s="1" t="s">
        <v>8576</v>
      </c>
      <c r="B8799" s="1" t="s">
        <v>28295</v>
      </c>
      <c r="C8799" s="1" t="s">
        <v>108</v>
      </c>
    </row>
    <row r="8800" spans="1:3" x14ac:dyDescent="0.25">
      <c r="A8800" s="1" t="s">
        <v>8577</v>
      </c>
      <c r="B8800" s="1" t="s">
        <v>28296</v>
      </c>
      <c r="C8800" s="1" t="s">
        <v>108</v>
      </c>
    </row>
    <row r="8801" spans="1:3" x14ac:dyDescent="0.25">
      <c r="A8801" s="1" t="s">
        <v>8578</v>
      </c>
      <c r="B8801" s="1" t="s">
        <v>28296</v>
      </c>
      <c r="C8801" s="1" t="s">
        <v>108</v>
      </c>
    </row>
    <row r="8802" spans="1:3" x14ac:dyDescent="0.25">
      <c r="A8802" s="1" t="s">
        <v>8579</v>
      </c>
      <c r="B8802" s="1" t="s">
        <v>28297</v>
      </c>
      <c r="C8802" s="1" t="s">
        <v>108</v>
      </c>
    </row>
    <row r="8803" spans="1:3" x14ac:dyDescent="0.25">
      <c r="A8803" s="1" t="s">
        <v>8580</v>
      </c>
      <c r="B8803" s="1" t="s">
        <v>28297</v>
      </c>
      <c r="C8803" s="1" t="s">
        <v>108</v>
      </c>
    </row>
    <row r="8804" spans="1:3" x14ac:dyDescent="0.25">
      <c r="A8804" s="1" t="s">
        <v>8581</v>
      </c>
      <c r="B8804" s="1" t="s">
        <v>28298</v>
      </c>
      <c r="C8804" s="1" t="s">
        <v>108</v>
      </c>
    </row>
    <row r="8805" spans="1:3" x14ac:dyDescent="0.25">
      <c r="A8805" s="1" t="s">
        <v>8582</v>
      </c>
      <c r="B8805" s="1" t="s">
        <v>28298</v>
      </c>
      <c r="C8805" s="1" t="s">
        <v>108</v>
      </c>
    </row>
    <row r="8806" spans="1:3" x14ac:dyDescent="0.25">
      <c r="A8806" s="1" t="s">
        <v>8583</v>
      </c>
      <c r="B8806" s="1" t="s">
        <v>28299</v>
      </c>
      <c r="C8806" s="1" t="s">
        <v>292</v>
      </c>
    </row>
    <row r="8807" spans="1:3" x14ac:dyDescent="0.25">
      <c r="A8807" s="1" t="s">
        <v>8584</v>
      </c>
      <c r="B8807" s="1" t="s">
        <v>28299</v>
      </c>
      <c r="C8807" s="1" t="s">
        <v>292</v>
      </c>
    </row>
    <row r="8808" spans="1:3" x14ac:dyDescent="0.25">
      <c r="A8808" s="1" t="s">
        <v>8585</v>
      </c>
      <c r="B8808" s="1" t="s">
        <v>28300</v>
      </c>
      <c r="C8808" s="1" t="s">
        <v>292</v>
      </c>
    </row>
    <row r="8809" spans="1:3" x14ac:dyDescent="0.25">
      <c r="A8809" s="1" t="s">
        <v>8586</v>
      </c>
      <c r="B8809" s="1" t="s">
        <v>28300</v>
      </c>
      <c r="C8809" s="1" t="s">
        <v>292</v>
      </c>
    </row>
    <row r="8810" spans="1:3" x14ac:dyDescent="0.25">
      <c r="A8810" s="1" t="s">
        <v>8587</v>
      </c>
      <c r="B8810" s="1" t="s">
        <v>28301</v>
      </c>
      <c r="C8810" s="1" t="s">
        <v>292</v>
      </c>
    </row>
    <row r="8811" spans="1:3" x14ac:dyDescent="0.25">
      <c r="A8811" s="1" t="s">
        <v>8588</v>
      </c>
      <c r="B8811" s="1" t="s">
        <v>28301</v>
      </c>
      <c r="C8811" s="1" t="s">
        <v>292</v>
      </c>
    </row>
    <row r="8812" spans="1:3" x14ac:dyDescent="0.25">
      <c r="A8812" s="1" t="s">
        <v>8589</v>
      </c>
      <c r="B8812" s="1" t="s">
        <v>28302</v>
      </c>
      <c r="C8812" s="1" t="s">
        <v>292</v>
      </c>
    </row>
    <row r="8813" spans="1:3" x14ac:dyDescent="0.25">
      <c r="A8813" s="1" t="s">
        <v>8590</v>
      </c>
      <c r="B8813" s="1" t="s">
        <v>28302</v>
      </c>
      <c r="C8813" s="1" t="s">
        <v>292</v>
      </c>
    </row>
    <row r="8814" spans="1:3" x14ac:dyDescent="0.25">
      <c r="A8814" s="1" t="s">
        <v>24157</v>
      </c>
      <c r="B8814" s="1" t="s">
        <v>28303</v>
      </c>
      <c r="C8814" s="1" t="s">
        <v>524</v>
      </c>
    </row>
    <row r="8815" spans="1:3" x14ac:dyDescent="0.25">
      <c r="A8815" s="1" t="s">
        <v>24158</v>
      </c>
      <c r="B8815" s="1" t="s">
        <v>28303</v>
      </c>
      <c r="C8815" s="1" t="s">
        <v>524</v>
      </c>
    </row>
    <row r="8816" spans="1:3" x14ac:dyDescent="0.25">
      <c r="A8816" s="1" t="s">
        <v>24159</v>
      </c>
      <c r="B8816" s="1" t="s">
        <v>28304</v>
      </c>
      <c r="C8816" s="1" t="s">
        <v>524</v>
      </c>
    </row>
    <row r="8817" spans="1:3" x14ac:dyDescent="0.25">
      <c r="A8817" s="1" t="s">
        <v>24160</v>
      </c>
      <c r="B8817" s="1" t="s">
        <v>28304</v>
      </c>
      <c r="C8817" s="1" t="s">
        <v>524</v>
      </c>
    </row>
    <row r="8818" spans="1:3" x14ac:dyDescent="0.25">
      <c r="A8818" s="1" t="s">
        <v>24161</v>
      </c>
      <c r="B8818" s="1" t="s">
        <v>28305</v>
      </c>
      <c r="C8818" s="1" t="s">
        <v>524</v>
      </c>
    </row>
    <row r="8819" spans="1:3" x14ac:dyDescent="0.25">
      <c r="A8819" s="1" t="s">
        <v>24162</v>
      </c>
      <c r="B8819" s="1" t="s">
        <v>28305</v>
      </c>
      <c r="C8819" s="1" t="s">
        <v>524</v>
      </c>
    </row>
    <row r="8820" spans="1:3" x14ac:dyDescent="0.25">
      <c r="A8820" s="1" t="s">
        <v>24163</v>
      </c>
      <c r="B8820" s="1" t="s">
        <v>28306</v>
      </c>
      <c r="C8820" s="1" t="s">
        <v>524</v>
      </c>
    </row>
    <row r="8821" spans="1:3" x14ac:dyDescent="0.25">
      <c r="A8821" s="1" t="s">
        <v>24164</v>
      </c>
      <c r="B8821" s="1" t="s">
        <v>28306</v>
      </c>
      <c r="C8821" s="1" t="s">
        <v>524</v>
      </c>
    </row>
    <row r="8822" spans="1:3" x14ac:dyDescent="0.25">
      <c r="A8822" s="1" t="s">
        <v>8591</v>
      </c>
      <c r="B8822" s="1" t="s">
        <v>28307</v>
      </c>
      <c r="C8822" s="1" t="s">
        <v>862</v>
      </c>
    </row>
    <row r="8823" spans="1:3" x14ac:dyDescent="0.25">
      <c r="A8823" s="1" t="s">
        <v>8592</v>
      </c>
      <c r="B8823" s="1" t="s">
        <v>28307</v>
      </c>
      <c r="C8823" s="1" t="s">
        <v>862</v>
      </c>
    </row>
    <row r="8824" spans="1:3" x14ac:dyDescent="0.25">
      <c r="A8824" s="1" t="s">
        <v>8593</v>
      </c>
      <c r="B8824" s="1" t="s">
        <v>28308</v>
      </c>
      <c r="C8824" s="1" t="s">
        <v>108</v>
      </c>
    </row>
    <row r="8825" spans="1:3" x14ac:dyDescent="0.25">
      <c r="A8825" s="1" t="s">
        <v>8594</v>
      </c>
      <c r="B8825" s="1" t="s">
        <v>28308</v>
      </c>
      <c r="C8825" s="1" t="s">
        <v>108</v>
      </c>
    </row>
    <row r="8826" spans="1:3" x14ac:dyDescent="0.25">
      <c r="A8826" s="1" t="s">
        <v>8595</v>
      </c>
      <c r="B8826" s="1" t="s">
        <v>28309</v>
      </c>
      <c r="C8826" s="1" t="s">
        <v>108</v>
      </c>
    </row>
    <row r="8827" spans="1:3" x14ac:dyDescent="0.25">
      <c r="A8827" s="1" t="s">
        <v>8596</v>
      </c>
      <c r="B8827" s="1" t="s">
        <v>28309</v>
      </c>
      <c r="C8827" s="1" t="s">
        <v>108</v>
      </c>
    </row>
    <row r="8828" spans="1:3" x14ac:dyDescent="0.25">
      <c r="A8828" s="1" t="s">
        <v>8597</v>
      </c>
      <c r="B8828" s="1" t="s">
        <v>28310</v>
      </c>
      <c r="C8828" s="1" t="s">
        <v>108</v>
      </c>
    </row>
    <row r="8829" spans="1:3" x14ac:dyDescent="0.25">
      <c r="A8829" s="1" t="s">
        <v>8598</v>
      </c>
      <c r="B8829" s="1" t="s">
        <v>28310</v>
      </c>
      <c r="C8829" s="1" t="s">
        <v>108</v>
      </c>
    </row>
    <row r="8830" spans="1:3" x14ac:dyDescent="0.25">
      <c r="A8830" s="1" t="s">
        <v>8599</v>
      </c>
      <c r="B8830" s="1" t="s">
        <v>28311</v>
      </c>
      <c r="C8830" s="1" t="s">
        <v>108</v>
      </c>
    </row>
    <row r="8831" spans="1:3" x14ac:dyDescent="0.25">
      <c r="A8831" s="1" t="s">
        <v>8600</v>
      </c>
      <c r="B8831" s="1" t="s">
        <v>28311</v>
      </c>
      <c r="C8831" s="1" t="s">
        <v>108</v>
      </c>
    </row>
    <row r="8832" spans="1:3" x14ac:dyDescent="0.25">
      <c r="A8832" s="1" t="s">
        <v>8601</v>
      </c>
      <c r="B8832" s="1" t="s">
        <v>28312</v>
      </c>
      <c r="C8832" s="1" t="s">
        <v>108</v>
      </c>
    </row>
    <row r="8833" spans="1:3" x14ac:dyDescent="0.25">
      <c r="A8833" s="1" t="s">
        <v>8602</v>
      </c>
      <c r="B8833" s="1" t="s">
        <v>28312</v>
      </c>
      <c r="C8833" s="1" t="s">
        <v>108</v>
      </c>
    </row>
    <row r="8834" spans="1:3" x14ac:dyDescent="0.25">
      <c r="A8834" s="1" t="s">
        <v>8603</v>
      </c>
      <c r="B8834" s="1" t="s">
        <v>28313</v>
      </c>
      <c r="C8834" s="1" t="s">
        <v>108</v>
      </c>
    </row>
    <row r="8835" spans="1:3" x14ac:dyDescent="0.25">
      <c r="A8835" s="1" t="s">
        <v>8604</v>
      </c>
      <c r="B8835" s="1" t="s">
        <v>28313</v>
      </c>
      <c r="C8835" s="1" t="s">
        <v>108</v>
      </c>
    </row>
    <row r="8836" spans="1:3" x14ac:dyDescent="0.25">
      <c r="A8836" s="1" t="s">
        <v>8605</v>
      </c>
      <c r="B8836" s="1" t="s">
        <v>28314</v>
      </c>
      <c r="C8836" s="1" t="s">
        <v>862</v>
      </c>
    </row>
    <row r="8837" spans="1:3" x14ac:dyDescent="0.25">
      <c r="A8837" s="1" t="s">
        <v>8606</v>
      </c>
      <c r="B8837" s="1" t="s">
        <v>28314</v>
      </c>
      <c r="C8837" s="1" t="s">
        <v>862</v>
      </c>
    </row>
    <row r="8838" spans="1:3" x14ac:dyDescent="0.25">
      <c r="A8838" s="1" t="s">
        <v>8607</v>
      </c>
      <c r="B8838" s="1" t="s">
        <v>28315</v>
      </c>
      <c r="C8838" s="1" t="s">
        <v>862</v>
      </c>
    </row>
    <row r="8839" spans="1:3" x14ac:dyDescent="0.25">
      <c r="A8839" s="1" t="s">
        <v>8608</v>
      </c>
      <c r="B8839" s="1" t="s">
        <v>28315</v>
      </c>
      <c r="C8839" s="1" t="s">
        <v>862</v>
      </c>
    </row>
    <row r="8840" spans="1:3" x14ac:dyDescent="0.25">
      <c r="A8840" s="1" t="s">
        <v>8609</v>
      </c>
      <c r="B8840" s="1" t="s">
        <v>28316</v>
      </c>
      <c r="C8840" s="1" t="s">
        <v>862</v>
      </c>
    </row>
    <row r="8841" spans="1:3" x14ac:dyDescent="0.25">
      <c r="A8841" s="1" t="s">
        <v>8610</v>
      </c>
      <c r="B8841" s="1" t="s">
        <v>28316</v>
      </c>
      <c r="C8841" s="1" t="s">
        <v>862</v>
      </c>
    </row>
    <row r="8842" spans="1:3" x14ac:dyDescent="0.25">
      <c r="A8842" s="1" t="s">
        <v>8611</v>
      </c>
      <c r="B8842" s="1" t="s">
        <v>28317</v>
      </c>
      <c r="C8842" s="1" t="s">
        <v>862</v>
      </c>
    </row>
    <row r="8843" spans="1:3" x14ac:dyDescent="0.25">
      <c r="A8843" s="1" t="s">
        <v>8612</v>
      </c>
      <c r="B8843" s="1" t="s">
        <v>28317</v>
      </c>
      <c r="C8843" s="1" t="s">
        <v>862</v>
      </c>
    </row>
    <row r="8844" spans="1:3" x14ac:dyDescent="0.25">
      <c r="A8844" s="1" t="s">
        <v>8613</v>
      </c>
      <c r="B8844" s="1" t="s">
        <v>28318</v>
      </c>
      <c r="C8844" s="1" t="s">
        <v>862</v>
      </c>
    </row>
    <row r="8845" spans="1:3" x14ac:dyDescent="0.25">
      <c r="A8845" s="1" t="s">
        <v>8614</v>
      </c>
      <c r="B8845" s="1" t="s">
        <v>28318</v>
      </c>
      <c r="C8845" s="1" t="s">
        <v>862</v>
      </c>
    </row>
    <row r="8846" spans="1:3" x14ac:dyDescent="0.25">
      <c r="A8846" s="1" t="s">
        <v>8615</v>
      </c>
      <c r="B8846" s="1" t="s">
        <v>28319</v>
      </c>
      <c r="C8846" s="1" t="s">
        <v>862</v>
      </c>
    </row>
    <row r="8847" spans="1:3" x14ac:dyDescent="0.25">
      <c r="A8847" s="1" t="s">
        <v>8616</v>
      </c>
      <c r="B8847" s="1" t="s">
        <v>28319</v>
      </c>
      <c r="C8847" s="1" t="s">
        <v>862</v>
      </c>
    </row>
    <row r="8848" spans="1:3" x14ac:dyDescent="0.25">
      <c r="A8848" s="1" t="s">
        <v>8617</v>
      </c>
      <c r="B8848" s="1" t="s">
        <v>28320</v>
      </c>
      <c r="C8848" s="1" t="s">
        <v>862</v>
      </c>
    </row>
    <row r="8849" spans="1:3" x14ac:dyDescent="0.25">
      <c r="A8849" s="1" t="s">
        <v>8618</v>
      </c>
      <c r="B8849" s="1" t="s">
        <v>28320</v>
      </c>
      <c r="C8849" s="1" t="s">
        <v>862</v>
      </c>
    </row>
    <row r="8850" spans="1:3" x14ac:dyDescent="0.25">
      <c r="A8850" s="1" t="s">
        <v>8619</v>
      </c>
      <c r="B8850" s="1" t="s">
        <v>28321</v>
      </c>
      <c r="C8850" s="1" t="s">
        <v>862</v>
      </c>
    </row>
    <row r="8851" spans="1:3" x14ac:dyDescent="0.25">
      <c r="A8851" s="1" t="s">
        <v>8620</v>
      </c>
      <c r="B8851" s="1" t="s">
        <v>28321</v>
      </c>
      <c r="C8851" s="1" t="s">
        <v>862</v>
      </c>
    </row>
    <row r="8852" spans="1:3" x14ac:dyDescent="0.25">
      <c r="A8852" s="1" t="s">
        <v>8621</v>
      </c>
      <c r="B8852" s="1" t="s">
        <v>28322</v>
      </c>
      <c r="C8852" s="1" t="s">
        <v>862</v>
      </c>
    </row>
    <row r="8853" spans="1:3" x14ac:dyDescent="0.25">
      <c r="A8853" s="1" t="s">
        <v>8622</v>
      </c>
      <c r="B8853" s="1" t="s">
        <v>28322</v>
      </c>
      <c r="C8853" s="1" t="s">
        <v>862</v>
      </c>
    </row>
    <row r="8854" spans="1:3" x14ac:dyDescent="0.25">
      <c r="A8854" s="1" t="s">
        <v>8623</v>
      </c>
      <c r="B8854" s="1" t="s">
        <v>28323</v>
      </c>
      <c r="C8854" s="1" t="s">
        <v>862</v>
      </c>
    </row>
    <row r="8855" spans="1:3" x14ac:dyDescent="0.25">
      <c r="A8855" s="1" t="s">
        <v>8624</v>
      </c>
      <c r="B8855" s="1" t="s">
        <v>28323</v>
      </c>
      <c r="C8855" s="1" t="s">
        <v>862</v>
      </c>
    </row>
    <row r="8856" spans="1:3" x14ac:dyDescent="0.25">
      <c r="A8856" s="1" t="s">
        <v>8625</v>
      </c>
      <c r="B8856" s="1" t="s">
        <v>8626</v>
      </c>
      <c r="C8856" s="1" t="s">
        <v>862</v>
      </c>
    </row>
    <row r="8857" spans="1:3" x14ac:dyDescent="0.25">
      <c r="A8857" s="1" t="s">
        <v>8627</v>
      </c>
      <c r="B8857" s="1" t="s">
        <v>8626</v>
      </c>
      <c r="C8857" s="1" t="s">
        <v>862</v>
      </c>
    </row>
    <row r="8858" spans="1:3" x14ac:dyDescent="0.25">
      <c r="A8858" s="1" t="s">
        <v>8628</v>
      </c>
      <c r="B8858" s="1" t="s">
        <v>28324</v>
      </c>
      <c r="C8858" s="1" t="s">
        <v>862</v>
      </c>
    </row>
    <row r="8859" spans="1:3" x14ac:dyDescent="0.25">
      <c r="A8859" s="1" t="s">
        <v>8629</v>
      </c>
      <c r="B8859" s="1" t="s">
        <v>28324</v>
      </c>
      <c r="C8859" s="1" t="s">
        <v>862</v>
      </c>
    </row>
    <row r="8860" spans="1:3" x14ac:dyDescent="0.25">
      <c r="A8860" s="1" t="s">
        <v>8630</v>
      </c>
      <c r="B8860" s="1" t="s">
        <v>28325</v>
      </c>
      <c r="C8860" s="1" t="s">
        <v>862</v>
      </c>
    </row>
    <row r="8861" spans="1:3" x14ac:dyDescent="0.25">
      <c r="A8861" s="1" t="s">
        <v>8631</v>
      </c>
      <c r="B8861" s="1" t="s">
        <v>28325</v>
      </c>
      <c r="C8861" s="1" t="s">
        <v>862</v>
      </c>
    </row>
    <row r="8862" spans="1:3" x14ac:dyDescent="0.25">
      <c r="A8862" s="1" t="s">
        <v>8632</v>
      </c>
      <c r="B8862" s="1" t="s">
        <v>28326</v>
      </c>
      <c r="C8862" s="1" t="s">
        <v>862</v>
      </c>
    </row>
    <row r="8863" spans="1:3" x14ac:dyDescent="0.25">
      <c r="A8863" s="1" t="s">
        <v>8633</v>
      </c>
      <c r="B8863" s="1" t="s">
        <v>28326</v>
      </c>
      <c r="C8863" s="1" t="s">
        <v>862</v>
      </c>
    </row>
    <row r="8864" spans="1:3" x14ac:dyDescent="0.25">
      <c r="A8864" s="1" t="s">
        <v>8634</v>
      </c>
      <c r="B8864" s="1" t="s">
        <v>28327</v>
      </c>
      <c r="C8864" s="1" t="s">
        <v>862</v>
      </c>
    </row>
    <row r="8865" spans="1:3" x14ac:dyDescent="0.25">
      <c r="A8865" s="1" t="s">
        <v>8635</v>
      </c>
      <c r="B8865" s="1" t="s">
        <v>28327</v>
      </c>
      <c r="C8865" s="1" t="s">
        <v>862</v>
      </c>
    </row>
    <row r="8866" spans="1:3" x14ac:dyDescent="0.25">
      <c r="A8866" s="1" t="s">
        <v>8636</v>
      </c>
      <c r="B8866" s="1" t="s">
        <v>28328</v>
      </c>
      <c r="C8866" s="1" t="s">
        <v>862</v>
      </c>
    </row>
    <row r="8867" spans="1:3" x14ac:dyDescent="0.25">
      <c r="A8867" s="1" t="s">
        <v>8637</v>
      </c>
      <c r="B8867" s="1" t="s">
        <v>28328</v>
      </c>
      <c r="C8867" s="1" t="s">
        <v>862</v>
      </c>
    </row>
    <row r="8868" spans="1:3" x14ac:dyDescent="0.25">
      <c r="A8868" s="1" t="s">
        <v>8638</v>
      </c>
      <c r="B8868" s="1" t="s">
        <v>28329</v>
      </c>
      <c r="C8868" s="1" t="s">
        <v>862</v>
      </c>
    </row>
    <row r="8869" spans="1:3" x14ac:dyDescent="0.25">
      <c r="A8869" s="1" t="s">
        <v>8639</v>
      </c>
      <c r="B8869" s="1" t="s">
        <v>28329</v>
      </c>
      <c r="C8869" s="1" t="s">
        <v>862</v>
      </c>
    </row>
    <row r="8870" spans="1:3" x14ac:dyDescent="0.25">
      <c r="A8870" s="1" t="s">
        <v>8640</v>
      </c>
      <c r="B8870" s="1" t="s">
        <v>28330</v>
      </c>
      <c r="C8870" s="1" t="s">
        <v>862</v>
      </c>
    </row>
    <row r="8871" spans="1:3" x14ac:dyDescent="0.25">
      <c r="A8871" s="1" t="s">
        <v>8641</v>
      </c>
      <c r="B8871" s="1" t="s">
        <v>28330</v>
      </c>
      <c r="C8871" s="1" t="s">
        <v>862</v>
      </c>
    </row>
    <row r="8872" spans="1:3" x14ac:dyDescent="0.25">
      <c r="A8872" s="1" t="s">
        <v>8642</v>
      </c>
      <c r="B8872" s="1" t="s">
        <v>28331</v>
      </c>
      <c r="C8872" s="1" t="s">
        <v>108</v>
      </c>
    </row>
    <row r="8873" spans="1:3" x14ac:dyDescent="0.25">
      <c r="A8873" s="1" t="s">
        <v>8643</v>
      </c>
      <c r="B8873" s="1" t="s">
        <v>28331</v>
      </c>
      <c r="C8873" s="1" t="s">
        <v>108</v>
      </c>
    </row>
    <row r="8874" spans="1:3" x14ac:dyDescent="0.25">
      <c r="A8874" s="1" t="s">
        <v>8644</v>
      </c>
      <c r="B8874" s="1" t="s">
        <v>28332</v>
      </c>
      <c r="C8874" s="1" t="s">
        <v>862</v>
      </c>
    </row>
    <row r="8875" spans="1:3" x14ac:dyDescent="0.25">
      <c r="A8875" s="1" t="s">
        <v>8645</v>
      </c>
      <c r="B8875" s="1" t="s">
        <v>28332</v>
      </c>
      <c r="C8875" s="1" t="s">
        <v>862</v>
      </c>
    </row>
    <row r="8876" spans="1:3" x14ac:dyDescent="0.25">
      <c r="A8876" s="1" t="s">
        <v>8646</v>
      </c>
      <c r="B8876" s="1" t="s">
        <v>28333</v>
      </c>
      <c r="C8876" s="1" t="s">
        <v>4</v>
      </c>
    </row>
    <row r="8877" spans="1:3" x14ac:dyDescent="0.25">
      <c r="A8877" s="1" t="s">
        <v>8647</v>
      </c>
      <c r="B8877" s="1" t="s">
        <v>28333</v>
      </c>
      <c r="C8877" s="1" t="s">
        <v>4</v>
      </c>
    </row>
    <row r="8878" spans="1:3" x14ac:dyDescent="0.25">
      <c r="A8878" s="1" t="s">
        <v>8648</v>
      </c>
      <c r="B8878" s="1" t="s">
        <v>28334</v>
      </c>
      <c r="C8878" s="1" t="s">
        <v>862</v>
      </c>
    </row>
    <row r="8879" spans="1:3" x14ac:dyDescent="0.25">
      <c r="A8879" s="1" t="s">
        <v>8649</v>
      </c>
      <c r="B8879" s="1" t="s">
        <v>28334</v>
      </c>
      <c r="C8879" s="1" t="s">
        <v>862</v>
      </c>
    </row>
    <row r="8880" spans="1:3" x14ac:dyDescent="0.25">
      <c r="A8880" s="1" t="s">
        <v>8650</v>
      </c>
      <c r="B8880" s="1" t="s">
        <v>28335</v>
      </c>
      <c r="C8880" s="1" t="s">
        <v>862</v>
      </c>
    </row>
    <row r="8881" spans="1:3" x14ac:dyDescent="0.25">
      <c r="A8881" s="1" t="s">
        <v>8651</v>
      </c>
      <c r="B8881" s="1" t="s">
        <v>28335</v>
      </c>
      <c r="C8881" s="1" t="s">
        <v>862</v>
      </c>
    </row>
    <row r="8882" spans="1:3" x14ac:dyDescent="0.25">
      <c r="A8882" s="1" t="s">
        <v>8652</v>
      </c>
      <c r="B8882" s="1" t="s">
        <v>28336</v>
      </c>
      <c r="C8882" s="1" t="s">
        <v>862</v>
      </c>
    </row>
    <row r="8883" spans="1:3" x14ac:dyDescent="0.25">
      <c r="A8883" s="1" t="s">
        <v>8653</v>
      </c>
      <c r="B8883" s="1" t="s">
        <v>28336</v>
      </c>
      <c r="C8883" s="1" t="s">
        <v>862</v>
      </c>
    </row>
    <row r="8884" spans="1:3" x14ac:dyDescent="0.25">
      <c r="A8884" s="1" t="s">
        <v>8654</v>
      </c>
      <c r="B8884" s="1" t="s">
        <v>28337</v>
      </c>
      <c r="C8884" s="1" t="s">
        <v>4</v>
      </c>
    </row>
    <row r="8885" spans="1:3" x14ac:dyDescent="0.25">
      <c r="A8885" s="1" t="s">
        <v>8655</v>
      </c>
      <c r="B8885" s="1" t="s">
        <v>28337</v>
      </c>
      <c r="C8885" s="1" t="s">
        <v>4</v>
      </c>
    </row>
    <row r="8886" spans="1:3" x14ac:dyDescent="0.25">
      <c r="A8886" s="1" t="s">
        <v>8656</v>
      </c>
      <c r="B8886" s="1" t="s">
        <v>28338</v>
      </c>
      <c r="C8886" s="1" t="s">
        <v>862</v>
      </c>
    </row>
    <row r="8887" spans="1:3" x14ac:dyDescent="0.25">
      <c r="A8887" s="1" t="s">
        <v>8657</v>
      </c>
      <c r="B8887" s="1" t="s">
        <v>28338</v>
      </c>
      <c r="C8887" s="1" t="s">
        <v>862</v>
      </c>
    </row>
    <row r="8888" spans="1:3" x14ac:dyDescent="0.25">
      <c r="A8888" s="1" t="s">
        <v>8658</v>
      </c>
      <c r="B8888" s="1" t="s">
        <v>28339</v>
      </c>
      <c r="C8888" s="1" t="s">
        <v>862</v>
      </c>
    </row>
    <row r="8889" spans="1:3" x14ac:dyDescent="0.25">
      <c r="A8889" s="1" t="s">
        <v>8659</v>
      </c>
      <c r="B8889" s="1" t="s">
        <v>28339</v>
      </c>
      <c r="C8889" s="1" t="s">
        <v>862</v>
      </c>
    </row>
    <row r="8890" spans="1:3" x14ac:dyDescent="0.25">
      <c r="A8890" s="1" t="s">
        <v>8660</v>
      </c>
      <c r="B8890" s="1" t="s">
        <v>28340</v>
      </c>
      <c r="C8890" s="1" t="s">
        <v>862</v>
      </c>
    </row>
    <row r="8891" spans="1:3" x14ac:dyDescent="0.25">
      <c r="A8891" s="1" t="s">
        <v>8661</v>
      </c>
      <c r="B8891" s="1" t="s">
        <v>28340</v>
      </c>
      <c r="C8891" s="1" t="s">
        <v>862</v>
      </c>
    </row>
    <row r="8892" spans="1:3" x14ac:dyDescent="0.25">
      <c r="A8892" s="1" t="s">
        <v>8662</v>
      </c>
      <c r="B8892" s="1" t="s">
        <v>28341</v>
      </c>
      <c r="C8892" s="1" t="s">
        <v>862</v>
      </c>
    </row>
    <row r="8893" spans="1:3" x14ac:dyDescent="0.25">
      <c r="A8893" s="1" t="s">
        <v>8663</v>
      </c>
      <c r="B8893" s="1" t="s">
        <v>28341</v>
      </c>
      <c r="C8893" s="1" t="s">
        <v>862</v>
      </c>
    </row>
    <row r="8894" spans="1:3" x14ac:dyDescent="0.25">
      <c r="A8894" s="1" t="s">
        <v>8664</v>
      </c>
      <c r="B8894" s="1" t="s">
        <v>28342</v>
      </c>
      <c r="C8894" s="1" t="s">
        <v>862</v>
      </c>
    </row>
    <row r="8895" spans="1:3" x14ac:dyDescent="0.25">
      <c r="A8895" s="1" t="s">
        <v>8665</v>
      </c>
      <c r="B8895" s="1" t="s">
        <v>28342</v>
      </c>
      <c r="C8895" s="1" t="s">
        <v>862</v>
      </c>
    </row>
    <row r="8896" spans="1:3" x14ac:dyDescent="0.25">
      <c r="A8896" s="1" t="s">
        <v>8666</v>
      </c>
      <c r="B8896" s="1" t="s">
        <v>28343</v>
      </c>
      <c r="C8896" s="1" t="s">
        <v>862</v>
      </c>
    </row>
    <row r="8897" spans="1:3" x14ac:dyDescent="0.25">
      <c r="A8897" s="1" t="s">
        <v>8667</v>
      </c>
      <c r="B8897" s="1" t="s">
        <v>28343</v>
      </c>
      <c r="C8897" s="1" t="s">
        <v>862</v>
      </c>
    </row>
    <row r="8898" spans="1:3" x14ac:dyDescent="0.25">
      <c r="A8898" s="1" t="s">
        <v>8668</v>
      </c>
      <c r="B8898" s="1" t="s">
        <v>28344</v>
      </c>
      <c r="C8898" s="1" t="s">
        <v>862</v>
      </c>
    </row>
    <row r="8899" spans="1:3" x14ac:dyDescent="0.25">
      <c r="A8899" s="1" t="s">
        <v>8669</v>
      </c>
      <c r="B8899" s="1" t="s">
        <v>28344</v>
      </c>
      <c r="C8899" s="1" t="s">
        <v>862</v>
      </c>
    </row>
    <row r="8900" spans="1:3" x14ac:dyDescent="0.25">
      <c r="A8900" s="1" t="s">
        <v>8670</v>
      </c>
      <c r="B8900" s="1" t="s">
        <v>28345</v>
      </c>
      <c r="C8900" s="1" t="s">
        <v>4</v>
      </c>
    </row>
    <row r="8901" spans="1:3" x14ac:dyDescent="0.25">
      <c r="A8901" s="1" t="s">
        <v>8671</v>
      </c>
      <c r="B8901" s="1" t="s">
        <v>28345</v>
      </c>
      <c r="C8901" s="1" t="s">
        <v>4</v>
      </c>
    </row>
    <row r="8902" spans="1:3" x14ac:dyDescent="0.25">
      <c r="A8902" s="1" t="s">
        <v>8672</v>
      </c>
      <c r="B8902" s="1" t="s">
        <v>28346</v>
      </c>
      <c r="C8902" s="1" t="s">
        <v>4</v>
      </c>
    </row>
    <row r="8903" spans="1:3" x14ac:dyDescent="0.25">
      <c r="A8903" s="1" t="s">
        <v>8673</v>
      </c>
      <c r="B8903" s="1" t="s">
        <v>28346</v>
      </c>
      <c r="C8903" s="1" t="s">
        <v>4</v>
      </c>
    </row>
    <row r="8904" spans="1:3" x14ac:dyDescent="0.25">
      <c r="A8904" s="1" t="s">
        <v>8674</v>
      </c>
      <c r="B8904" s="1" t="s">
        <v>28347</v>
      </c>
      <c r="C8904" s="1" t="s">
        <v>4</v>
      </c>
    </row>
    <row r="8905" spans="1:3" x14ac:dyDescent="0.25">
      <c r="A8905" s="1" t="s">
        <v>8675</v>
      </c>
      <c r="B8905" s="1" t="s">
        <v>28347</v>
      </c>
      <c r="C8905" s="1" t="s">
        <v>4</v>
      </c>
    </row>
    <row r="8906" spans="1:3" x14ac:dyDescent="0.25">
      <c r="A8906" s="1" t="s">
        <v>8676</v>
      </c>
      <c r="B8906" s="1" t="s">
        <v>28348</v>
      </c>
      <c r="C8906" s="1" t="s">
        <v>4</v>
      </c>
    </row>
    <row r="8907" spans="1:3" x14ac:dyDescent="0.25">
      <c r="A8907" s="1" t="s">
        <v>8677</v>
      </c>
      <c r="B8907" s="1" t="s">
        <v>28348</v>
      </c>
      <c r="C8907" s="1" t="s">
        <v>4</v>
      </c>
    </row>
    <row r="8908" spans="1:3" x14ac:dyDescent="0.25">
      <c r="A8908" s="1" t="s">
        <v>8678</v>
      </c>
      <c r="B8908" s="1" t="s">
        <v>28349</v>
      </c>
      <c r="C8908" s="1" t="s">
        <v>4</v>
      </c>
    </row>
    <row r="8909" spans="1:3" x14ac:dyDescent="0.25">
      <c r="A8909" s="1" t="s">
        <v>8679</v>
      </c>
      <c r="B8909" s="1" t="s">
        <v>28349</v>
      </c>
      <c r="C8909" s="1" t="s">
        <v>4</v>
      </c>
    </row>
    <row r="8910" spans="1:3" x14ac:dyDescent="0.25">
      <c r="A8910" s="1" t="s">
        <v>8680</v>
      </c>
      <c r="B8910" s="1" t="s">
        <v>28350</v>
      </c>
      <c r="C8910" s="1" t="s">
        <v>4</v>
      </c>
    </row>
    <row r="8911" spans="1:3" x14ac:dyDescent="0.25">
      <c r="A8911" s="1" t="s">
        <v>8681</v>
      </c>
      <c r="B8911" s="1" t="s">
        <v>28350</v>
      </c>
      <c r="C8911" s="1" t="s">
        <v>4</v>
      </c>
    </row>
    <row r="8912" spans="1:3" x14ac:dyDescent="0.25">
      <c r="A8912" s="1" t="s">
        <v>8682</v>
      </c>
      <c r="B8912" s="1" t="s">
        <v>28351</v>
      </c>
      <c r="C8912" s="1" t="s">
        <v>4</v>
      </c>
    </row>
    <row r="8913" spans="1:3" x14ac:dyDescent="0.25">
      <c r="A8913" s="1" t="s">
        <v>8683</v>
      </c>
      <c r="B8913" s="1" t="s">
        <v>28351</v>
      </c>
      <c r="C8913" s="1" t="s">
        <v>4</v>
      </c>
    </row>
    <row r="8914" spans="1:3" x14ac:dyDescent="0.25">
      <c r="A8914" s="1" t="s">
        <v>8684</v>
      </c>
      <c r="B8914" s="1" t="s">
        <v>28352</v>
      </c>
      <c r="C8914" s="1" t="s">
        <v>4</v>
      </c>
    </row>
    <row r="8915" spans="1:3" x14ac:dyDescent="0.25">
      <c r="A8915" s="1" t="s">
        <v>8685</v>
      </c>
      <c r="B8915" s="1" t="s">
        <v>28352</v>
      </c>
      <c r="C8915" s="1" t="s">
        <v>4</v>
      </c>
    </row>
    <row r="8916" spans="1:3" x14ac:dyDescent="0.25">
      <c r="A8916" s="1" t="s">
        <v>8686</v>
      </c>
      <c r="B8916" s="1" t="s">
        <v>28353</v>
      </c>
      <c r="C8916" s="1" t="s">
        <v>4</v>
      </c>
    </row>
    <row r="8917" spans="1:3" x14ac:dyDescent="0.25">
      <c r="A8917" s="1" t="s">
        <v>8687</v>
      </c>
      <c r="B8917" s="1" t="s">
        <v>28353</v>
      </c>
      <c r="C8917" s="1" t="s">
        <v>4</v>
      </c>
    </row>
    <row r="8918" spans="1:3" x14ac:dyDescent="0.25">
      <c r="A8918" s="1" t="s">
        <v>8688</v>
      </c>
      <c r="B8918" s="1" t="s">
        <v>28354</v>
      </c>
      <c r="C8918" s="1" t="s">
        <v>4</v>
      </c>
    </row>
    <row r="8919" spans="1:3" x14ac:dyDescent="0.25">
      <c r="A8919" s="1" t="s">
        <v>8689</v>
      </c>
      <c r="B8919" s="1" t="s">
        <v>28354</v>
      </c>
      <c r="C8919" s="1" t="s">
        <v>4</v>
      </c>
    </row>
    <row r="8920" spans="1:3" x14ac:dyDescent="0.25">
      <c r="A8920" s="1" t="s">
        <v>8690</v>
      </c>
      <c r="B8920" s="1" t="s">
        <v>28355</v>
      </c>
      <c r="C8920" s="1" t="s">
        <v>4</v>
      </c>
    </row>
    <row r="8921" spans="1:3" x14ac:dyDescent="0.25">
      <c r="A8921" s="1" t="s">
        <v>8691</v>
      </c>
      <c r="B8921" s="1" t="s">
        <v>28355</v>
      </c>
      <c r="C8921" s="1" t="s">
        <v>4</v>
      </c>
    </row>
    <row r="8922" spans="1:3" x14ac:dyDescent="0.25">
      <c r="A8922" s="1" t="s">
        <v>8692</v>
      </c>
      <c r="B8922" s="1" t="s">
        <v>28356</v>
      </c>
      <c r="C8922" s="1" t="s">
        <v>862</v>
      </c>
    </row>
    <row r="8923" spans="1:3" x14ac:dyDescent="0.25">
      <c r="A8923" s="1" t="s">
        <v>8693</v>
      </c>
      <c r="B8923" s="1" t="s">
        <v>28356</v>
      </c>
      <c r="C8923" s="1" t="s">
        <v>862</v>
      </c>
    </row>
    <row r="8924" spans="1:3" x14ac:dyDescent="0.25">
      <c r="A8924" s="1" t="s">
        <v>8694</v>
      </c>
      <c r="B8924" s="1" t="s">
        <v>28357</v>
      </c>
      <c r="C8924" s="1" t="s">
        <v>862</v>
      </c>
    </row>
    <row r="8925" spans="1:3" x14ac:dyDescent="0.25">
      <c r="A8925" s="1" t="s">
        <v>8695</v>
      </c>
      <c r="B8925" s="1" t="s">
        <v>28357</v>
      </c>
      <c r="C8925" s="1" t="s">
        <v>862</v>
      </c>
    </row>
    <row r="8926" spans="1:3" x14ac:dyDescent="0.25">
      <c r="A8926" s="1" t="s">
        <v>8696</v>
      </c>
      <c r="B8926" s="1" t="s">
        <v>28358</v>
      </c>
      <c r="C8926" s="1" t="s">
        <v>862</v>
      </c>
    </row>
    <row r="8927" spans="1:3" x14ac:dyDescent="0.25">
      <c r="A8927" s="1" t="s">
        <v>8697</v>
      </c>
      <c r="B8927" s="1" t="s">
        <v>28358</v>
      </c>
      <c r="C8927" s="1" t="s">
        <v>862</v>
      </c>
    </row>
    <row r="8928" spans="1:3" x14ac:dyDescent="0.25">
      <c r="A8928" s="1" t="s">
        <v>8698</v>
      </c>
      <c r="B8928" s="1" t="s">
        <v>28359</v>
      </c>
      <c r="C8928" s="1" t="s">
        <v>862</v>
      </c>
    </row>
    <row r="8929" spans="1:3" x14ac:dyDescent="0.25">
      <c r="A8929" s="1" t="s">
        <v>8699</v>
      </c>
      <c r="B8929" s="1" t="s">
        <v>28359</v>
      </c>
      <c r="C8929" s="1" t="s">
        <v>862</v>
      </c>
    </row>
    <row r="8930" spans="1:3" x14ac:dyDescent="0.25">
      <c r="A8930" s="1" t="s">
        <v>8700</v>
      </c>
      <c r="B8930" s="1" t="s">
        <v>28360</v>
      </c>
      <c r="C8930" s="1" t="s">
        <v>862</v>
      </c>
    </row>
    <row r="8931" spans="1:3" x14ac:dyDescent="0.25">
      <c r="A8931" s="1" t="s">
        <v>8701</v>
      </c>
      <c r="B8931" s="1" t="s">
        <v>28360</v>
      </c>
      <c r="C8931" s="1" t="s">
        <v>862</v>
      </c>
    </row>
    <row r="8932" spans="1:3" x14ac:dyDescent="0.25">
      <c r="A8932" s="1" t="s">
        <v>8702</v>
      </c>
      <c r="B8932" s="1" t="s">
        <v>28361</v>
      </c>
      <c r="C8932" s="1" t="s">
        <v>862</v>
      </c>
    </row>
    <row r="8933" spans="1:3" x14ac:dyDescent="0.25">
      <c r="A8933" s="1" t="s">
        <v>8703</v>
      </c>
      <c r="B8933" s="1" t="s">
        <v>28361</v>
      </c>
      <c r="C8933" s="1" t="s">
        <v>862</v>
      </c>
    </row>
    <row r="8934" spans="1:3" x14ac:dyDescent="0.25">
      <c r="A8934" s="1" t="s">
        <v>8704</v>
      </c>
      <c r="B8934" s="1" t="s">
        <v>28362</v>
      </c>
      <c r="C8934" s="1" t="s">
        <v>862</v>
      </c>
    </row>
    <row r="8935" spans="1:3" x14ac:dyDescent="0.25">
      <c r="A8935" s="1" t="s">
        <v>8705</v>
      </c>
      <c r="B8935" s="1" t="s">
        <v>28362</v>
      </c>
      <c r="C8935" s="1" t="s">
        <v>862</v>
      </c>
    </row>
    <row r="8936" spans="1:3" x14ac:dyDescent="0.25">
      <c r="A8936" s="1" t="s">
        <v>8706</v>
      </c>
      <c r="B8936" s="1" t="s">
        <v>28363</v>
      </c>
      <c r="C8936" s="1" t="s">
        <v>862</v>
      </c>
    </row>
    <row r="8937" spans="1:3" x14ac:dyDescent="0.25">
      <c r="A8937" s="1" t="s">
        <v>8707</v>
      </c>
      <c r="B8937" s="1" t="s">
        <v>28363</v>
      </c>
      <c r="C8937" s="1" t="s">
        <v>862</v>
      </c>
    </row>
    <row r="8938" spans="1:3" x14ac:dyDescent="0.25">
      <c r="A8938" s="1" t="s">
        <v>8708</v>
      </c>
      <c r="B8938" s="1" t="s">
        <v>28364</v>
      </c>
      <c r="C8938" s="1" t="s">
        <v>862</v>
      </c>
    </row>
    <row r="8939" spans="1:3" x14ac:dyDescent="0.25">
      <c r="A8939" s="1" t="s">
        <v>8709</v>
      </c>
      <c r="B8939" s="1" t="s">
        <v>28364</v>
      </c>
      <c r="C8939" s="1" t="s">
        <v>862</v>
      </c>
    </row>
    <row r="8940" spans="1:3" x14ac:dyDescent="0.25">
      <c r="A8940" s="1" t="s">
        <v>8710</v>
      </c>
      <c r="B8940" s="1" t="s">
        <v>28365</v>
      </c>
      <c r="C8940" s="1" t="s">
        <v>862</v>
      </c>
    </row>
    <row r="8941" spans="1:3" x14ac:dyDescent="0.25">
      <c r="A8941" s="1" t="s">
        <v>8711</v>
      </c>
      <c r="B8941" s="1" t="s">
        <v>28365</v>
      </c>
      <c r="C8941" s="1" t="s">
        <v>862</v>
      </c>
    </row>
    <row r="8942" spans="1:3" x14ac:dyDescent="0.25">
      <c r="A8942" s="1" t="s">
        <v>8712</v>
      </c>
      <c r="B8942" s="1" t="s">
        <v>28366</v>
      </c>
      <c r="C8942" s="1" t="s">
        <v>862</v>
      </c>
    </row>
    <row r="8943" spans="1:3" x14ac:dyDescent="0.25">
      <c r="A8943" s="1" t="s">
        <v>8713</v>
      </c>
      <c r="B8943" s="1" t="s">
        <v>28366</v>
      </c>
      <c r="C8943" s="1" t="s">
        <v>862</v>
      </c>
    </row>
    <row r="8944" spans="1:3" x14ac:dyDescent="0.25">
      <c r="A8944" s="1" t="s">
        <v>8714</v>
      </c>
      <c r="B8944" s="1" t="s">
        <v>28367</v>
      </c>
      <c r="C8944" s="1" t="s">
        <v>862</v>
      </c>
    </row>
    <row r="8945" spans="1:3" x14ac:dyDescent="0.25">
      <c r="A8945" s="1" t="s">
        <v>8715</v>
      </c>
      <c r="B8945" s="1" t="s">
        <v>28367</v>
      </c>
      <c r="C8945" s="1" t="s">
        <v>862</v>
      </c>
    </row>
    <row r="8946" spans="1:3" x14ac:dyDescent="0.25">
      <c r="A8946" s="1" t="s">
        <v>8716</v>
      </c>
      <c r="B8946" s="1" t="s">
        <v>28368</v>
      </c>
      <c r="C8946" s="1" t="s">
        <v>4</v>
      </c>
    </row>
    <row r="8947" spans="1:3" x14ac:dyDescent="0.25">
      <c r="A8947" s="1" t="s">
        <v>8717</v>
      </c>
      <c r="B8947" s="1" t="s">
        <v>28368</v>
      </c>
      <c r="C8947" s="1" t="s">
        <v>4</v>
      </c>
    </row>
    <row r="8948" spans="1:3" x14ac:dyDescent="0.25">
      <c r="A8948" s="1" t="s">
        <v>8718</v>
      </c>
      <c r="B8948" s="1" t="s">
        <v>28369</v>
      </c>
      <c r="C8948" s="1" t="s">
        <v>4</v>
      </c>
    </row>
    <row r="8949" spans="1:3" x14ac:dyDescent="0.25">
      <c r="A8949" s="1" t="s">
        <v>8719</v>
      </c>
      <c r="B8949" s="1" t="s">
        <v>28369</v>
      </c>
      <c r="C8949" s="1" t="s">
        <v>4</v>
      </c>
    </row>
    <row r="8950" spans="1:3" x14ac:dyDescent="0.25">
      <c r="A8950" s="1" t="s">
        <v>8720</v>
      </c>
      <c r="B8950" s="1" t="s">
        <v>28370</v>
      </c>
      <c r="C8950" s="1" t="s">
        <v>4</v>
      </c>
    </row>
    <row r="8951" spans="1:3" x14ac:dyDescent="0.25">
      <c r="A8951" s="1" t="s">
        <v>8721</v>
      </c>
      <c r="B8951" s="1" t="s">
        <v>28370</v>
      </c>
      <c r="C8951" s="1" t="s">
        <v>4</v>
      </c>
    </row>
    <row r="8952" spans="1:3" x14ac:dyDescent="0.25">
      <c r="A8952" s="1" t="s">
        <v>8722</v>
      </c>
      <c r="B8952" s="1" t="s">
        <v>28371</v>
      </c>
      <c r="C8952" s="1" t="s">
        <v>4</v>
      </c>
    </row>
    <row r="8953" spans="1:3" x14ac:dyDescent="0.25">
      <c r="A8953" s="1" t="s">
        <v>8723</v>
      </c>
      <c r="B8953" s="1" t="s">
        <v>28371</v>
      </c>
      <c r="C8953" s="1" t="s">
        <v>4</v>
      </c>
    </row>
    <row r="8954" spans="1:3" x14ac:dyDescent="0.25">
      <c r="A8954" s="1" t="s">
        <v>8724</v>
      </c>
      <c r="B8954" s="1" t="s">
        <v>28372</v>
      </c>
      <c r="C8954" s="1" t="s">
        <v>108</v>
      </c>
    </row>
    <row r="8955" spans="1:3" x14ac:dyDescent="0.25">
      <c r="A8955" s="1" t="s">
        <v>8725</v>
      </c>
      <c r="B8955" s="1" t="s">
        <v>28372</v>
      </c>
      <c r="C8955" s="1" t="s">
        <v>108</v>
      </c>
    </row>
    <row r="8956" spans="1:3" x14ac:dyDescent="0.25">
      <c r="A8956" s="1" t="s">
        <v>8726</v>
      </c>
      <c r="B8956" s="1" t="s">
        <v>28373</v>
      </c>
      <c r="C8956" s="1" t="s">
        <v>108</v>
      </c>
    </row>
    <row r="8957" spans="1:3" x14ac:dyDescent="0.25">
      <c r="A8957" s="1" t="s">
        <v>8727</v>
      </c>
      <c r="B8957" s="1" t="s">
        <v>28373</v>
      </c>
      <c r="C8957" s="1" t="s">
        <v>108</v>
      </c>
    </row>
    <row r="8958" spans="1:3" x14ac:dyDescent="0.25">
      <c r="A8958" s="1" t="s">
        <v>8728</v>
      </c>
      <c r="B8958" s="1" t="s">
        <v>28374</v>
      </c>
      <c r="C8958" s="1" t="s">
        <v>108</v>
      </c>
    </row>
    <row r="8959" spans="1:3" x14ac:dyDescent="0.25">
      <c r="A8959" s="1" t="s">
        <v>8729</v>
      </c>
      <c r="B8959" s="1" t="s">
        <v>28374</v>
      </c>
      <c r="C8959" s="1" t="s">
        <v>108</v>
      </c>
    </row>
    <row r="8960" spans="1:3" x14ac:dyDescent="0.25">
      <c r="A8960" s="1" t="s">
        <v>8730</v>
      </c>
      <c r="B8960" s="1" t="s">
        <v>28375</v>
      </c>
      <c r="C8960" s="1" t="s">
        <v>4</v>
      </c>
    </row>
    <row r="8961" spans="1:3" x14ac:dyDescent="0.25">
      <c r="A8961" s="1" t="s">
        <v>8731</v>
      </c>
      <c r="B8961" s="1" t="s">
        <v>28375</v>
      </c>
      <c r="C8961" s="1" t="s">
        <v>4</v>
      </c>
    </row>
    <row r="8962" spans="1:3" x14ac:dyDescent="0.25">
      <c r="A8962" s="1" t="s">
        <v>8732</v>
      </c>
      <c r="B8962" s="1" t="s">
        <v>28376</v>
      </c>
      <c r="C8962" s="1" t="s">
        <v>108</v>
      </c>
    </row>
    <row r="8963" spans="1:3" x14ac:dyDescent="0.25">
      <c r="A8963" s="1" t="s">
        <v>8733</v>
      </c>
      <c r="B8963" s="1" t="s">
        <v>28376</v>
      </c>
      <c r="C8963" s="1" t="s">
        <v>108</v>
      </c>
    </row>
    <row r="8964" spans="1:3" x14ac:dyDescent="0.25">
      <c r="A8964" s="1" t="s">
        <v>8734</v>
      </c>
      <c r="B8964" s="1" t="s">
        <v>28377</v>
      </c>
      <c r="C8964" s="1" t="s">
        <v>108</v>
      </c>
    </row>
    <row r="8965" spans="1:3" x14ac:dyDescent="0.25">
      <c r="A8965" s="1" t="s">
        <v>8735</v>
      </c>
      <c r="B8965" s="1" t="s">
        <v>28377</v>
      </c>
      <c r="C8965" s="1" t="s">
        <v>108</v>
      </c>
    </row>
    <row r="8966" spans="1:3" x14ac:dyDescent="0.25">
      <c r="A8966" s="1" t="s">
        <v>8736</v>
      </c>
      <c r="B8966" s="1" t="s">
        <v>28378</v>
      </c>
      <c r="C8966" s="1" t="s">
        <v>4</v>
      </c>
    </row>
    <row r="8967" spans="1:3" x14ac:dyDescent="0.25">
      <c r="A8967" s="1" t="s">
        <v>8737</v>
      </c>
      <c r="B8967" s="1" t="s">
        <v>28378</v>
      </c>
      <c r="C8967" s="1" t="s">
        <v>4</v>
      </c>
    </row>
    <row r="8968" spans="1:3" x14ac:dyDescent="0.25">
      <c r="A8968" s="1" t="s">
        <v>8738</v>
      </c>
      <c r="B8968" s="1" t="s">
        <v>28379</v>
      </c>
      <c r="C8968" s="1" t="s">
        <v>108</v>
      </c>
    </row>
    <row r="8969" spans="1:3" x14ac:dyDescent="0.25">
      <c r="A8969" s="1" t="s">
        <v>8739</v>
      </c>
      <c r="B8969" s="1" t="s">
        <v>28379</v>
      </c>
      <c r="C8969" s="1" t="s">
        <v>108</v>
      </c>
    </row>
    <row r="8970" spans="1:3" x14ac:dyDescent="0.25">
      <c r="A8970" s="1" t="s">
        <v>8740</v>
      </c>
      <c r="B8970" s="1" t="s">
        <v>28380</v>
      </c>
      <c r="C8970" s="1" t="s">
        <v>108</v>
      </c>
    </row>
    <row r="8971" spans="1:3" x14ac:dyDescent="0.25">
      <c r="A8971" s="1" t="s">
        <v>8741</v>
      </c>
      <c r="B8971" s="1" t="s">
        <v>28380</v>
      </c>
      <c r="C8971" s="1" t="s">
        <v>108</v>
      </c>
    </row>
    <row r="8972" spans="1:3" x14ac:dyDescent="0.25">
      <c r="A8972" s="1" t="s">
        <v>8742</v>
      </c>
      <c r="B8972" s="1" t="s">
        <v>28381</v>
      </c>
      <c r="C8972" s="1" t="s">
        <v>108</v>
      </c>
    </row>
    <row r="8973" spans="1:3" x14ac:dyDescent="0.25">
      <c r="A8973" s="1" t="s">
        <v>8743</v>
      </c>
      <c r="B8973" s="1" t="s">
        <v>28381</v>
      </c>
      <c r="C8973" s="1" t="s">
        <v>108</v>
      </c>
    </row>
    <row r="8974" spans="1:3" x14ac:dyDescent="0.25">
      <c r="A8974" s="1" t="s">
        <v>8744</v>
      </c>
      <c r="B8974" s="1" t="s">
        <v>28382</v>
      </c>
      <c r="C8974" s="1" t="s">
        <v>4</v>
      </c>
    </row>
    <row r="8975" spans="1:3" x14ac:dyDescent="0.25">
      <c r="A8975" s="1" t="s">
        <v>8745</v>
      </c>
      <c r="B8975" s="1" t="s">
        <v>28382</v>
      </c>
      <c r="C8975" s="1" t="s">
        <v>4</v>
      </c>
    </row>
    <row r="8976" spans="1:3" x14ac:dyDescent="0.25">
      <c r="A8976" s="1" t="s">
        <v>8746</v>
      </c>
      <c r="B8976" s="1" t="s">
        <v>28383</v>
      </c>
      <c r="C8976" s="1" t="s">
        <v>4</v>
      </c>
    </row>
    <row r="8977" spans="1:3" x14ac:dyDescent="0.25">
      <c r="A8977" s="1" t="s">
        <v>8747</v>
      </c>
      <c r="B8977" s="1" t="s">
        <v>28383</v>
      </c>
      <c r="C8977" s="1" t="s">
        <v>4</v>
      </c>
    </row>
    <row r="8978" spans="1:3" x14ac:dyDescent="0.25">
      <c r="A8978" s="1" t="s">
        <v>8748</v>
      </c>
      <c r="B8978" s="1" t="s">
        <v>28384</v>
      </c>
      <c r="C8978" s="1" t="s">
        <v>4</v>
      </c>
    </row>
    <row r="8979" spans="1:3" x14ac:dyDescent="0.25">
      <c r="A8979" s="1" t="s">
        <v>8749</v>
      </c>
      <c r="B8979" s="1" t="s">
        <v>28384</v>
      </c>
      <c r="C8979" s="1" t="s">
        <v>4</v>
      </c>
    </row>
    <row r="8980" spans="1:3" x14ac:dyDescent="0.25">
      <c r="A8980" s="1" t="s">
        <v>8750</v>
      </c>
      <c r="B8980" s="1" t="s">
        <v>28385</v>
      </c>
      <c r="C8980" s="1" t="s">
        <v>4</v>
      </c>
    </row>
    <row r="8981" spans="1:3" x14ac:dyDescent="0.25">
      <c r="A8981" s="1" t="s">
        <v>8751</v>
      </c>
      <c r="B8981" s="1" t="s">
        <v>28385</v>
      </c>
      <c r="C8981" s="1" t="s">
        <v>4</v>
      </c>
    </row>
    <row r="8982" spans="1:3" x14ac:dyDescent="0.25">
      <c r="A8982" s="1" t="s">
        <v>8752</v>
      </c>
      <c r="B8982" s="1" t="s">
        <v>28386</v>
      </c>
      <c r="C8982" s="1" t="s">
        <v>4</v>
      </c>
    </row>
    <row r="8983" spans="1:3" x14ac:dyDescent="0.25">
      <c r="A8983" s="1" t="s">
        <v>8753</v>
      </c>
      <c r="B8983" s="1" t="s">
        <v>28386</v>
      </c>
      <c r="C8983" s="1" t="s">
        <v>4</v>
      </c>
    </row>
    <row r="8984" spans="1:3" x14ac:dyDescent="0.25">
      <c r="A8984" s="1" t="s">
        <v>8754</v>
      </c>
      <c r="B8984" s="1" t="s">
        <v>28387</v>
      </c>
      <c r="C8984" s="1" t="s">
        <v>4</v>
      </c>
    </row>
    <row r="8985" spans="1:3" x14ac:dyDescent="0.25">
      <c r="A8985" s="1" t="s">
        <v>8755</v>
      </c>
      <c r="B8985" s="1" t="s">
        <v>28387</v>
      </c>
      <c r="C8985" s="1" t="s">
        <v>4</v>
      </c>
    </row>
    <row r="8986" spans="1:3" x14ac:dyDescent="0.25">
      <c r="A8986" s="1" t="s">
        <v>8756</v>
      </c>
      <c r="B8986" s="1" t="s">
        <v>28388</v>
      </c>
      <c r="C8986" s="1" t="s">
        <v>862</v>
      </c>
    </row>
    <row r="8987" spans="1:3" x14ac:dyDescent="0.25">
      <c r="A8987" s="1" t="s">
        <v>8757</v>
      </c>
      <c r="B8987" s="1" t="s">
        <v>28388</v>
      </c>
      <c r="C8987" s="1" t="s">
        <v>862</v>
      </c>
    </row>
    <row r="8988" spans="1:3" x14ac:dyDescent="0.25">
      <c r="A8988" s="1" t="s">
        <v>8758</v>
      </c>
      <c r="B8988" s="1" t="s">
        <v>8759</v>
      </c>
      <c r="C8988" s="1" t="s">
        <v>862</v>
      </c>
    </row>
    <row r="8989" spans="1:3" x14ac:dyDescent="0.25">
      <c r="A8989" s="1" t="s">
        <v>8760</v>
      </c>
      <c r="B8989" s="1" t="s">
        <v>8759</v>
      </c>
      <c r="C8989" s="1" t="s">
        <v>862</v>
      </c>
    </row>
    <row r="8990" spans="1:3" x14ac:dyDescent="0.25">
      <c r="A8990" s="1" t="s">
        <v>8761</v>
      </c>
      <c r="B8990" s="1" t="s">
        <v>8762</v>
      </c>
      <c r="C8990" s="1" t="s">
        <v>862</v>
      </c>
    </row>
    <row r="8991" spans="1:3" x14ac:dyDescent="0.25">
      <c r="A8991" s="1" t="s">
        <v>8763</v>
      </c>
      <c r="B8991" s="1" t="s">
        <v>8762</v>
      </c>
      <c r="C8991" s="1" t="s">
        <v>862</v>
      </c>
    </row>
    <row r="8992" spans="1:3" x14ac:dyDescent="0.25">
      <c r="A8992" s="1" t="s">
        <v>8764</v>
      </c>
      <c r="B8992" s="1" t="s">
        <v>8765</v>
      </c>
      <c r="C8992" s="1" t="s">
        <v>4</v>
      </c>
    </row>
    <row r="8993" spans="1:3" x14ac:dyDescent="0.25">
      <c r="A8993" s="1" t="s">
        <v>8766</v>
      </c>
      <c r="B8993" s="1" t="s">
        <v>8765</v>
      </c>
      <c r="C8993" s="1" t="s">
        <v>4</v>
      </c>
    </row>
    <row r="8994" spans="1:3" x14ac:dyDescent="0.25">
      <c r="A8994" s="1" t="s">
        <v>8767</v>
      </c>
      <c r="B8994" s="1" t="s">
        <v>28389</v>
      </c>
      <c r="C8994" s="1" t="s">
        <v>4</v>
      </c>
    </row>
    <row r="8995" spans="1:3" x14ac:dyDescent="0.25">
      <c r="A8995" s="1" t="s">
        <v>8768</v>
      </c>
      <c r="B8995" s="1" t="s">
        <v>28389</v>
      </c>
      <c r="C8995" s="1" t="s">
        <v>4</v>
      </c>
    </row>
    <row r="8996" spans="1:3" x14ac:dyDescent="0.25">
      <c r="A8996" s="1" t="s">
        <v>8769</v>
      </c>
      <c r="B8996" s="1" t="s">
        <v>28390</v>
      </c>
      <c r="C8996" s="1" t="s">
        <v>4</v>
      </c>
    </row>
    <row r="8997" spans="1:3" x14ac:dyDescent="0.25">
      <c r="A8997" s="1" t="s">
        <v>8770</v>
      </c>
      <c r="B8997" s="1" t="s">
        <v>28390</v>
      </c>
      <c r="C8997" s="1" t="s">
        <v>4</v>
      </c>
    </row>
    <row r="8998" spans="1:3" x14ac:dyDescent="0.25">
      <c r="A8998" s="1" t="s">
        <v>8771</v>
      </c>
      <c r="B8998" s="1" t="s">
        <v>28391</v>
      </c>
      <c r="C8998" s="1" t="s">
        <v>8772</v>
      </c>
    </row>
    <row r="8999" spans="1:3" x14ac:dyDescent="0.25">
      <c r="A8999" s="1" t="s">
        <v>8773</v>
      </c>
      <c r="B8999" s="1" t="s">
        <v>28391</v>
      </c>
      <c r="C8999" s="1" t="s">
        <v>8772</v>
      </c>
    </row>
    <row r="9000" spans="1:3" x14ac:dyDescent="0.25">
      <c r="A9000" s="1" t="s">
        <v>8774</v>
      </c>
      <c r="B9000" s="1" t="s">
        <v>28392</v>
      </c>
      <c r="C9000" s="1" t="s">
        <v>931</v>
      </c>
    </row>
    <row r="9001" spans="1:3" x14ac:dyDescent="0.25">
      <c r="A9001" s="1" t="s">
        <v>8775</v>
      </c>
      <c r="B9001" s="1" t="s">
        <v>28392</v>
      </c>
      <c r="C9001" s="1" t="s">
        <v>931</v>
      </c>
    </row>
    <row r="9002" spans="1:3" x14ac:dyDescent="0.25">
      <c r="A9002" s="1" t="s">
        <v>8776</v>
      </c>
      <c r="B9002" s="1" t="s">
        <v>8777</v>
      </c>
      <c r="C9002" s="1" t="s">
        <v>862</v>
      </c>
    </row>
    <row r="9003" spans="1:3" x14ac:dyDescent="0.25">
      <c r="A9003" s="1" t="s">
        <v>8778</v>
      </c>
      <c r="B9003" s="1" t="s">
        <v>8777</v>
      </c>
      <c r="C9003" s="1" t="s">
        <v>862</v>
      </c>
    </row>
    <row r="9004" spans="1:3" x14ac:dyDescent="0.25">
      <c r="A9004" s="1" t="s">
        <v>8779</v>
      </c>
      <c r="B9004" s="1" t="s">
        <v>28393</v>
      </c>
      <c r="C9004" s="1" t="s">
        <v>292</v>
      </c>
    </row>
    <row r="9005" spans="1:3" x14ac:dyDescent="0.25">
      <c r="A9005" s="1" t="s">
        <v>8780</v>
      </c>
      <c r="B9005" s="1" t="s">
        <v>28393</v>
      </c>
      <c r="C9005" s="1" t="s">
        <v>292</v>
      </c>
    </row>
    <row r="9006" spans="1:3" x14ac:dyDescent="0.25">
      <c r="A9006" s="1" t="s">
        <v>8781</v>
      </c>
      <c r="B9006" s="1" t="s">
        <v>8782</v>
      </c>
      <c r="C9006" s="1" t="s">
        <v>931</v>
      </c>
    </row>
    <row r="9007" spans="1:3" x14ac:dyDescent="0.25">
      <c r="A9007" s="1" t="s">
        <v>8783</v>
      </c>
      <c r="B9007" s="1" t="s">
        <v>8782</v>
      </c>
      <c r="C9007" s="1" t="s">
        <v>931</v>
      </c>
    </row>
    <row r="9008" spans="1:3" x14ac:dyDescent="0.25">
      <c r="A9008" s="1" t="s">
        <v>8784</v>
      </c>
      <c r="B9008" s="1" t="s">
        <v>8785</v>
      </c>
      <c r="C9008" s="1" t="s">
        <v>931</v>
      </c>
    </row>
    <row r="9009" spans="1:3" x14ac:dyDescent="0.25">
      <c r="A9009" s="1" t="s">
        <v>8786</v>
      </c>
      <c r="B9009" s="1" t="s">
        <v>8785</v>
      </c>
      <c r="C9009" s="1" t="s">
        <v>931</v>
      </c>
    </row>
    <row r="9010" spans="1:3" x14ac:dyDescent="0.25">
      <c r="A9010" s="1" t="s">
        <v>8787</v>
      </c>
      <c r="B9010" s="1" t="s">
        <v>28394</v>
      </c>
      <c r="C9010" s="1" t="s">
        <v>931</v>
      </c>
    </row>
    <row r="9011" spans="1:3" x14ac:dyDescent="0.25">
      <c r="A9011" s="1" t="s">
        <v>8788</v>
      </c>
      <c r="B9011" s="1" t="s">
        <v>28394</v>
      </c>
      <c r="C9011" s="1" t="s">
        <v>931</v>
      </c>
    </row>
    <row r="9012" spans="1:3" x14ac:dyDescent="0.25">
      <c r="A9012" s="1" t="s">
        <v>8789</v>
      </c>
      <c r="B9012" s="1" t="s">
        <v>28395</v>
      </c>
      <c r="C9012" s="1" t="s">
        <v>931</v>
      </c>
    </row>
    <row r="9013" spans="1:3" x14ac:dyDescent="0.25">
      <c r="A9013" s="1" t="s">
        <v>8790</v>
      </c>
      <c r="B9013" s="1" t="s">
        <v>28395</v>
      </c>
      <c r="C9013" s="1" t="s">
        <v>931</v>
      </c>
    </row>
    <row r="9014" spans="1:3" x14ac:dyDescent="0.25">
      <c r="A9014" s="1" t="s">
        <v>8791</v>
      </c>
      <c r="B9014" s="1" t="s">
        <v>28396</v>
      </c>
      <c r="C9014" s="1" t="s">
        <v>931</v>
      </c>
    </row>
    <row r="9015" spans="1:3" x14ac:dyDescent="0.25">
      <c r="A9015" s="1" t="s">
        <v>8792</v>
      </c>
      <c r="B9015" s="1" t="s">
        <v>28396</v>
      </c>
      <c r="C9015" s="1" t="s">
        <v>931</v>
      </c>
    </row>
    <row r="9016" spans="1:3" x14ac:dyDescent="0.25">
      <c r="A9016" s="1" t="s">
        <v>8793</v>
      </c>
      <c r="B9016" s="1" t="s">
        <v>8794</v>
      </c>
      <c r="C9016" s="1" t="s">
        <v>931</v>
      </c>
    </row>
    <row r="9017" spans="1:3" x14ac:dyDescent="0.25">
      <c r="A9017" s="1" t="s">
        <v>8795</v>
      </c>
      <c r="B9017" s="1" t="s">
        <v>8794</v>
      </c>
      <c r="C9017" s="1" t="s">
        <v>931</v>
      </c>
    </row>
    <row r="9018" spans="1:3" x14ac:dyDescent="0.25">
      <c r="A9018" s="1" t="s">
        <v>8796</v>
      </c>
      <c r="B9018" s="1" t="s">
        <v>28397</v>
      </c>
      <c r="C9018" s="1" t="s">
        <v>931</v>
      </c>
    </row>
    <row r="9019" spans="1:3" x14ac:dyDescent="0.25">
      <c r="A9019" s="1" t="s">
        <v>8797</v>
      </c>
      <c r="B9019" s="1" t="s">
        <v>28397</v>
      </c>
      <c r="C9019" s="1" t="s">
        <v>931</v>
      </c>
    </row>
    <row r="9020" spans="1:3" x14ac:dyDescent="0.25">
      <c r="A9020" s="1" t="s">
        <v>8798</v>
      </c>
      <c r="B9020" s="1" t="s">
        <v>8799</v>
      </c>
      <c r="C9020" s="1" t="s">
        <v>931</v>
      </c>
    </row>
    <row r="9021" spans="1:3" x14ac:dyDescent="0.25">
      <c r="A9021" s="1" t="s">
        <v>8800</v>
      </c>
      <c r="B9021" s="1" t="s">
        <v>8799</v>
      </c>
      <c r="C9021" s="1" t="s">
        <v>931</v>
      </c>
    </row>
    <row r="9022" spans="1:3" x14ac:dyDescent="0.25">
      <c r="A9022" s="1" t="s">
        <v>8801</v>
      </c>
      <c r="B9022" s="1" t="s">
        <v>28398</v>
      </c>
      <c r="C9022" s="1" t="s">
        <v>931</v>
      </c>
    </row>
    <row r="9023" spans="1:3" x14ac:dyDescent="0.25">
      <c r="A9023" s="1" t="s">
        <v>8802</v>
      </c>
      <c r="B9023" s="1" t="s">
        <v>28398</v>
      </c>
      <c r="C9023" s="1" t="s">
        <v>931</v>
      </c>
    </row>
    <row r="9024" spans="1:3" x14ac:dyDescent="0.25">
      <c r="A9024" s="1" t="s">
        <v>8803</v>
      </c>
      <c r="B9024" s="1" t="s">
        <v>8804</v>
      </c>
      <c r="C9024" s="1" t="s">
        <v>931</v>
      </c>
    </row>
    <row r="9025" spans="1:3" x14ac:dyDescent="0.25">
      <c r="A9025" s="1" t="s">
        <v>8805</v>
      </c>
      <c r="B9025" s="1" t="s">
        <v>8804</v>
      </c>
      <c r="C9025" s="1" t="s">
        <v>931</v>
      </c>
    </row>
    <row r="9026" spans="1:3" x14ac:dyDescent="0.25">
      <c r="A9026" s="1" t="s">
        <v>8806</v>
      </c>
      <c r="B9026" s="1" t="s">
        <v>28399</v>
      </c>
      <c r="C9026" s="1" t="s">
        <v>862</v>
      </c>
    </row>
    <row r="9027" spans="1:3" x14ac:dyDescent="0.25">
      <c r="A9027" s="1" t="s">
        <v>8807</v>
      </c>
      <c r="B9027" s="1" t="s">
        <v>28399</v>
      </c>
      <c r="C9027" s="1" t="s">
        <v>862</v>
      </c>
    </row>
    <row r="9028" spans="1:3" x14ac:dyDescent="0.25">
      <c r="A9028" s="1" t="s">
        <v>8808</v>
      </c>
      <c r="B9028" s="1" t="s">
        <v>28400</v>
      </c>
      <c r="C9028" s="1" t="s">
        <v>931</v>
      </c>
    </row>
    <row r="9029" spans="1:3" x14ac:dyDescent="0.25">
      <c r="A9029" s="1" t="s">
        <v>8809</v>
      </c>
      <c r="B9029" s="1" t="s">
        <v>28400</v>
      </c>
      <c r="C9029" s="1" t="s">
        <v>931</v>
      </c>
    </row>
    <row r="9030" spans="1:3" x14ac:dyDescent="0.25">
      <c r="A9030" s="1" t="s">
        <v>8810</v>
      </c>
      <c r="B9030" s="1" t="s">
        <v>28401</v>
      </c>
      <c r="C9030" s="1" t="s">
        <v>4</v>
      </c>
    </row>
    <row r="9031" spans="1:3" x14ac:dyDescent="0.25">
      <c r="A9031" s="1" t="s">
        <v>8811</v>
      </c>
      <c r="B9031" s="1" t="s">
        <v>28401</v>
      </c>
      <c r="C9031" s="1" t="s">
        <v>4</v>
      </c>
    </row>
    <row r="9032" spans="1:3" x14ac:dyDescent="0.25">
      <c r="A9032" s="1" t="s">
        <v>8812</v>
      </c>
      <c r="B9032" s="1" t="s">
        <v>28402</v>
      </c>
      <c r="C9032" s="1" t="s">
        <v>4</v>
      </c>
    </row>
    <row r="9033" spans="1:3" x14ac:dyDescent="0.25">
      <c r="A9033" s="1" t="s">
        <v>8813</v>
      </c>
      <c r="B9033" s="1" t="s">
        <v>28402</v>
      </c>
      <c r="C9033" s="1" t="s">
        <v>4</v>
      </c>
    </row>
    <row r="9034" spans="1:3" x14ac:dyDescent="0.25">
      <c r="A9034" s="1" t="s">
        <v>8814</v>
      </c>
      <c r="B9034" s="1" t="s">
        <v>8815</v>
      </c>
      <c r="C9034" s="1" t="s">
        <v>108</v>
      </c>
    </row>
    <row r="9035" spans="1:3" x14ac:dyDescent="0.25">
      <c r="A9035" s="1" t="s">
        <v>8816</v>
      </c>
      <c r="B9035" s="1" t="s">
        <v>8815</v>
      </c>
      <c r="C9035" s="1" t="s">
        <v>108</v>
      </c>
    </row>
    <row r="9036" spans="1:3" x14ac:dyDescent="0.25">
      <c r="A9036" s="1" t="s">
        <v>8817</v>
      </c>
      <c r="B9036" s="1" t="s">
        <v>28403</v>
      </c>
      <c r="C9036" s="1" t="s">
        <v>108</v>
      </c>
    </row>
    <row r="9037" spans="1:3" x14ac:dyDescent="0.25">
      <c r="A9037" s="1" t="s">
        <v>8818</v>
      </c>
      <c r="B9037" s="1" t="s">
        <v>28403</v>
      </c>
      <c r="C9037" s="1" t="s">
        <v>108</v>
      </c>
    </row>
    <row r="9038" spans="1:3" x14ac:dyDescent="0.25">
      <c r="A9038" s="1" t="s">
        <v>8819</v>
      </c>
      <c r="B9038" s="1" t="s">
        <v>28404</v>
      </c>
      <c r="C9038" s="1" t="s">
        <v>292</v>
      </c>
    </row>
    <row r="9039" spans="1:3" x14ac:dyDescent="0.25">
      <c r="A9039" s="1" t="s">
        <v>8820</v>
      </c>
      <c r="B9039" s="1" t="s">
        <v>28404</v>
      </c>
      <c r="C9039" s="1" t="s">
        <v>292</v>
      </c>
    </row>
    <row r="9040" spans="1:3" x14ac:dyDescent="0.25">
      <c r="A9040" s="1" t="s">
        <v>8821</v>
      </c>
      <c r="B9040" s="1" t="s">
        <v>28405</v>
      </c>
      <c r="C9040" s="1" t="s">
        <v>4</v>
      </c>
    </row>
    <row r="9041" spans="1:3" x14ac:dyDescent="0.25">
      <c r="A9041" s="1" t="s">
        <v>8822</v>
      </c>
      <c r="B9041" s="1" t="s">
        <v>28405</v>
      </c>
      <c r="C9041" s="1" t="s">
        <v>4</v>
      </c>
    </row>
    <row r="9042" spans="1:3" x14ac:dyDescent="0.25">
      <c r="A9042" s="1" t="s">
        <v>8823</v>
      </c>
      <c r="B9042" s="1" t="s">
        <v>28406</v>
      </c>
      <c r="C9042" s="1" t="s">
        <v>4</v>
      </c>
    </row>
    <row r="9043" spans="1:3" x14ac:dyDescent="0.25">
      <c r="A9043" s="1" t="s">
        <v>8824</v>
      </c>
      <c r="B9043" s="1" t="s">
        <v>28406</v>
      </c>
      <c r="C9043" s="1" t="s">
        <v>4</v>
      </c>
    </row>
    <row r="9044" spans="1:3" x14ac:dyDescent="0.25">
      <c r="A9044" s="1" t="s">
        <v>8825</v>
      </c>
      <c r="B9044" s="1" t="s">
        <v>28407</v>
      </c>
      <c r="C9044" s="1" t="s">
        <v>862</v>
      </c>
    </row>
    <row r="9045" spans="1:3" x14ac:dyDescent="0.25">
      <c r="A9045" s="1" t="s">
        <v>8826</v>
      </c>
      <c r="B9045" s="1" t="s">
        <v>28407</v>
      </c>
      <c r="C9045" s="1" t="s">
        <v>862</v>
      </c>
    </row>
    <row r="9046" spans="1:3" x14ac:dyDescent="0.25">
      <c r="A9046" s="1" t="s">
        <v>8827</v>
      </c>
      <c r="B9046" s="1" t="s">
        <v>28408</v>
      </c>
      <c r="C9046" s="1" t="s">
        <v>8772</v>
      </c>
    </row>
    <row r="9047" spans="1:3" x14ac:dyDescent="0.25">
      <c r="A9047" s="1" t="s">
        <v>8828</v>
      </c>
      <c r="B9047" s="1" t="s">
        <v>28408</v>
      </c>
      <c r="C9047" s="1" t="s">
        <v>8772</v>
      </c>
    </row>
    <row r="9048" spans="1:3" x14ac:dyDescent="0.25">
      <c r="A9048" s="1" t="s">
        <v>8829</v>
      </c>
      <c r="B9048" s="1" t="s">
        <v>28409</v>
      </c>
      <c r="C9048" s="1" t="s">
        <v>4</v>
      </c>
    </row>
    <row r="9049" spans="1:3" x14ac:dyDescent="0.25">
      <c r="A9049" s="1" t="s">
        <v>8830</v>
      </c>
      <c r="B9049" s="1" t="s">
        <v>28409</v>
      </c>
      <c r="C9049" s="1" t="s">
        <v>4</v>
      </c>
    </row>
    <row r="9050" spans="1:3" x14ac:dyDescent="0.25">
      <c r="A9050" s="1" t="s">
        <v>8831</v>
      </c>
      <c r="B9050" s="1" t="s">
        <v>28410</v>
      </c>
      <c r="C9050" s="1" t="s">
        <v>4</v>
      </c>
    </row>
    <row r="9051" spans="1:3" x14ac:dyDescent="0.25">
      <c r="A9051" s="1" t="s">
        <v>8832</v>
      </c>
      <c r="B9051" s="1" t="s">
        <v>28410</v>
      </c>
      <c r="C9051" s="1" t="s">
        <v>4</v>
      </c>
    </row>
    <row r="9052" spans="1:3" x14ac:dyDescent="0.25">
      <c r="A9052" s="1" t="s">
        <v>8833</v>
      </c>
      <c r="B9052" s="1" t="s">
        <v>28411</v>
      </c>
      <c r="C9052" s="1" t="s">
        <v>4</v>
      </c>
    </row>
    <row r="9053" spans="1:3" x14ac:dyDescent="0.25">
      <c r="A9053" s="1" t="s">
        <v>8834</v>
      </c>
      <c r="B9053" s="1" t="s">
        <v>28411</v>
      </c>
      <c r="C9053" s="1" t="s">
        <v>4</v>
      </c>
    </row>
    <row r="9054" spans="1:3" x14ac:dyDescent="0.25">
      <c r="A9054" s="1" t="s">
        <v>8835</v>
      </c>
      <c r="B9054" s="1" t="s">
        <v>28412</v>
      </c>
      <c r="C9054" s="1" t="s">
        <v>862</v>
      </c>
    </row>
    <row r="9055" spans="1:3" x14ac:dyDescent="0.25">
      <c r="A9055" s="1" t="s">
        <v>8836</v>
      </c>
      <c r="B9055" s="1" t="s">
        <v>28412</v>
      </c>
      <c r="C9055" s="1" t="s">
        <v>862</v>
      </c>
    </row>
    <row r="9056" spans="1:3" x14ac:dyDescent="0.25">
      <c r="A9056" s="1" t="s">
        <v>8837</v>
      </c>
      <c r="B9056" s="1" t="s">
        <v>8838</v>
      </c>
      <c r="C9056" s="1" t="s">
        <v>862</v>
      </c>
    </row>
    <row r="9057" spans="1:3" x14ac:dyDescent="0.25">
      <c r="A9057" s="1" t="s">
        <v>8839</v>
      </c>
      <c r="B9057" s="1" t="s">
        <v>8838</v>
      </c>
      <c r="C9057" s="1" t="s">
        <v>862</v>
      </c>
    </row>
    <row r="9058" spans="1:3" x14ac:dyDescent="0.25">
      <c r="A9058" s="1" t="s">
        <v>8840</v>
      </c>
      <c r="B9058" s="1" t="s">
        <v>28413</v>
      </c>
      <c r="C9058" s="1" t="s">
        <v>862</v>
      </c>
    </row>
    <row r="9059" spans="1:3" x14ac:dyDescent="0.25">
      <c r="A9059" s="1" t="s">
        <v>8841</v>
      </c>
      <c r="B9059" s="1" t="s">
        <v>28413</v>
      </c>
      <c r="C9059" s="1" t="s">
        <v>862</v>
      </c>
    </row>
    <row r="9060" spans="1:3" x14ac:dyDescent="0.25">
      <c r="A9060" s="1" t="s">
        <v>8842</v>
      </c>
      <c r="B9060" s="1" t="s">
        <v>28414</v>
      </c>
      <c r="C9060" s="1" t="s">
        <v>931</v>
      </c>
    </row>
    <row r="9061" spans="1:3" x14ac:dyDescent="0.25">
      <c r="A9061" s="1" t="s">
        <v>8843</v>
      </c>
      <c r="B9061" s="1" t="s">
        <v>28414</v>
      </c>
      <c r="C9061" s="1" t="s">
        <v>931</v>
      </c>
    </row>
    <row r="9062" spans="1:3" x14ac:dyDescent="0.25">
      <c r="A9062" s="1" t="s">
        <v>8844</v>
      </c>
      <c r="B9062" s="1" t="s">
        <v>28415</v>
      </c>
      <c r="C9062" s="1" t="s">
        <v>931</v>
      </c>
    </row>
    <row r="9063" spans="1:3" x14ac:dyDescent="0.25">
      <c r="A9063" s="1" t="s">
        <v>8845</v>
      </c>
      <c r="B9063" s="1" t="s">
        <v>28415</v>
      </c>
      <c r="C9063" s="1" t="s">
        <v>931</v>
      </c>
    </row>
    <row r="9064" spans="1:3" x14ac:dyDescent="0.25">
      <c r="A9064" s="1" t="s">
        <v>8846</v>
      </c>
      <c r="B9064" s="1" t="s">
        <v>8847</v>
      </c>
      <c r="C9064" s="1" t="s">
        <v>862</v>
      </c>
    </row>
    <row r="9065" spans="1:3" x14ac:dyDescent="0.25">
      <c r="A9065" s="1" t="s">
        <v>8848</v>
      </c>
      <c r="B9065" s="1" t="s">
        <v>8847</v>
      </c>
      <c r="C9065" s="1" t="s">
        <v>862</v>
      </c>
    </row>
    <row r="9066" spans="1:3" x14ac:dyDescent="0.25">
      <c r="A9066" s="1" t="s">
        <v>8849</v>
      </c>
      <c r="B9066" s="1" t="s">
        <v>28416</v>
      </c>
      <c r="C9066" s="1" t="s">
        <v>4</v>
      </c>
    </row>
    <row r="9067" spans="1:3" x14ac:dyDescent="0.25">
      <c r="A9067" s="1" t="s">
        <v>8850</v>
      </c>
      <c r="B9067" s="1" t="s">
        <v>28416</v>
      </c>
      <c r="C9067" s="1" t="s">
        <v>4</v>
      </c>
    </row>
    <row r="9068" spans="1:3" x14ac:dyDescent="0.25">
      <c r="A9068" s="1" t="s">
        <v>8851</v>
      </c>
      <c r="B9068" s="1" t="s">
        <v>28417</v>
      </c>
      <c r="C9068" s="1" t="s">
        <v>931</v>
      </c>
    </row>
    <row r="9069" spans="1:3" x14ac:dyDescent="0.25">
      <c r="A9069" s="1" t="s">
        <v>8852</v>
      </c>
      <c r="B9069" s="1" t="s">
        <v>28417</v>
      </c>
      <c r="C9069" s="1" t="s">
        <v>931</v>
      </c>
    </row>
    <row r="9070" spans="1:3" x14ac:dyDescent="0.25">
      <c r="A9070" s="1" t="s">
        <v>8853</v>
      </c>
      <c r="B9070" s="1" t="s">
        <v>8854</v>
      </c>
      <c r="C9070" s="1" t="s">
        <v>880</v>
      </c>
    </row>
    <row r="9071" spans="1:3" x14ac:dyDescent="0.25">
      <c r="A9071" s="1" t="s">
        <v>8855</v>
      </c>
      <c r="B9071" s="1" t="s">
        <v>8854</v>
      </c>
      <c r="C9071" s="1" t="s">
        <v>880</v>
      </c>
    </row>
    <row r="9072" spans="1:3" x14ac:dyDescent="0.25">
      <c r="A9072" s="1" t="s">
        <v>8856</v>
      </c>
      <c r="B9072" s="1" t="s">
        <v>8857</v>
      </c>
      <c r="C9072" s="1" t="s">
        <v>108</v>
      </c>
    </row>
    <row r="9073" spans="1:3" x14ac:dyDescent="0.25">
      <c r="A9073" s="1" t="s">
        <v>8858</v>
      </c>
      <c r="B9073" s="1" t="s">
        <v>8857</v>
      </c>
      <c r="C9073" s="1" t="s">
        <v>108</v>
      </c>
    </row>
    <row r="9074" spans="1:3" x14ac:dyDescent="0.25">
      <c r="A9074" s="1" t="s">
        <v>8859</v>
      </c>
      <c r="B9074" s="1" t="s">
        <v>8860</v>
      </c>
      <c r="C9074" s="1" t="s">
        <v>108</v>
      </c>
    </row>
    <row r="9075" spans="1:3" x14ac:dyDescent="0.25">
      <c r="A9075" s="1" t="s">
        <v>8861</v>
      </c>
      <c r="B9075" s="1" t="s">
        <v>8860</v>
      </c>
      <c r="C9075" s="1" t="s">
        <v>108</v>
      </c>
    </row>
    <row r="9076" spans="1:3" x14ac:dyDescent="0.25">
      <c r="A9076" s="1" t="s">
        <v>8862</v>
      </c>
      <c r="B9076" s="1" t="s">
        <v>8863</v>
      </c>
      <c r="C9076" s="1" t="s">
        <v>862</v>
      </c>
    </row>
    <row r="9077" spans="1:3" x14ac:dyDescent="0.25">
      <c r="A9077" s="1" t="s">
        <v>8864</v>
      </c>
      <c r="B9077" s="1" t="s">
        <v>8863</v>
      </c>
      <c r="C9077" s="1" t="s">
        <v>862</v>
      </c>
    </row>
    <row r="9078" spans="1:3" x14ac:dyDescent="0.25">
      <c r="A9078" s="1" t="s">
        <v>8865</v>
      </c>
      <c r="B9078" s="1" t="s">
        <v>8866</v>
      </c>
      <c r="C9078" s="1" t="s">
        <v>862</v>
      </c>
    </row>
    <row r="9079" spans="1:3" x14ac:dyDescent="0.25">
      <c r="A9079" s="1" t="s">
        <v>8867</v>
      </c>
      <c r="B9079" s="1" t="s">
        <v>8866</v>
      </c>
      <c r="C9079" s="1" t="s">
        <v>862</v>
      </c>
    </row>
    <row r="9080" spans="1:3" x14ac:dyDescent="0.25">
      <c r="A9080" s="1" t="s">
        <v>8868</v>
      </c>
      <c r="B9080" s="1" t="s">
        <v>8869</v>
      </c>
      <c r="C9080" s="1" t="s">
        <v>862</v>
      </c>
    </row>
    <row r="9081" spans="1:3" x14ac:dyDescent="0.25">
      <c r="A9081" s="1" t="s">
        <v>8870</v>
      </c>
      <c r="B9081" s="1" t="s">
        <v>8869</v>
      </c>
      <c r="C9081" s="1" t="s">
        <v>862</v>
      </c>
    </row>
    <row r="9082" spans="1:3" x14ac:dyDescent="0.25">
      <c r="A9082" s="1" t="s">
        <v>8871</v>
      </c>
      <c r="B9082" s="1" t="s">
        <v>28418</v>
      </c>
      <c r="C9082" s="1" t="s">
        <v>862</v>
      </c>
    </row>
    <row r="9083" spans="1:3" x14ac:dyDescent="0.25">
      <c r="A9083" s="1" t="s">
        <v>8872</v>
      </c>
      <c r="B9083" s="1" t="s">
        <v>28418</v>
      </c>
      <c r="C9083" s="1" t="s">
        <v>862</v>
      </c>
    </row>
    <row r="9084" spans="1:3" x14ac:dyDescent="0.25">
      <c r="A9084" s="1" t="s">
        <v>8873</v>
      </c>
      <c r="B9084" s="1" t="s">
        <v>8874</v>
      </c>
      <c r="C9084" s="1" t="s">
        <v>292</v>
      </c>
    </row>
    <row r="9085" spans="1:3" x14ac:dyDescent="0.25">
      <c r="A9085" s="1" t="s">
        <v>8875</v>
      </c>
      <c r="B9085" s="1" t="s">
        <v>8874</v>
      </c>
      <c r="C9085" s="1" t="s">
        <v>292</v>
      </c>
    </row>
    <row r="9086" spans="1:3" x14ac:dyDescent="0.25">
      <c r="A9086" s="1" t="s">
        <v>8876</v>
      </c>
      <c r="B9086" s="1" t="s">
        <v>8877</v>
      </c>
      <c r="C9086" s="1" t="s">
        <v>931</v>
      </c>
    </row>
    <row r="9087" spans="1:3" x14ac:dyDescent="0.25">
      <c r="A9087" s="1" t="s">
        <v>8878</v>
      </c>
      <c r="B9087" s="1" t="s">
        <v>8877</v>
      </c>
      <c r="C9087" s="1" t="s">
        <v>931</v>
      </c>
    </row>
    <row r="9088" spans="1:3" x14ac:dyDescent="0.25">
      <c r="A9088" s="1" t="s">
        <v>8879</v>
      </c>
      <c r="B9088" s="1" t="s">
        <v>8880</v>
      </c>
      <c r="C9088" s="1" t="s">
        <v>931</v>
      </c>
    </row>
    <row r="9089" spans="1:3" x14ac:dyDescent="0.25">
      <c r="A9089" s="1" t="s">
        <v>8881</v>
      </c>
      <c r="B9089" s="1" t="s">
        <v>8880</v>
      </c>
      <c r="C9089" s="1" t="s">
        <v>931</v>
      </c>
    </row>
    <row r="9090" spans="1:3" x14ac:dyDescent="0.25">
      <c r="A9090" s="1" t="s">
        <v>8882</v>
      </c>
      <c r="B9090" s="1" t="s">
        <v>28419</v>
      </c>
      <c r="C9090" s="1" t="s">
        <v>931</v>
      </c>
    </row>
    <row r="9091" spans="1:3" x14ac:dyDescent="0.25">
      <c r="A9091" s="1" t="s">
        <v>8883</v>
      </c>
      <c r="B9091" s="1" t="s">
        <v>28419</v>
      </c>
      <c r="C9091" s="1" t="s">
        <v>931</v>
      </c>
    </row>
    <row r="9092" spans="1:3" x14ac:dyDescent="0.25">
      <c r="A9092" s="1" t="s">
        <v>8884</v>
      </c>
      <c r="B9092" s="1" t="s">
        <v>28420</v>
      </c>
      <c r="C9092" s="1" t="s">
        <v>931</v>
      </c>
    </row>
    <row r="9093" spans="1:3" x14ac:dyDescent="0.25">
      <c r="A9093" s="1" t="s">
        <v>8885</v>
      </c>
      <c r="B9093" s="1" t="s">
        <v>28420</v>
      </c>
      <c r="C9093" s="1" t="s">
        <v>931</v>
      </c>
    </row>
    <row r="9094" spans="1:3" x14ac:dyDescent="0.25">
      <c r="A9094" s="1" t="s">
        <v>8886</v>
      </c>
      <c r="B9094" s="1" t="s">
        <v>28421</v>
      </c>
      <c r="C9094" s="1" t="s">
        <v>931</v>
      </c>
    </row>
    <row r="9095" spans="1:3" x14ac:dyDescent="0.25">
      <c r="A9095" s="1" t="s">
        <v>8887</v>
      </c>
      <c r="B9095" s="1" t="s">
        <v>28421</v>
      </c>
      <c r="C9095" s="1" t="s">
        <v>931</v>
      </c>
    </row>
    <row r="9096" spans="1:3" x14ac:dyDescent="0.25">
      <c r="A9096" s="1" t="s">
        <v>8888</v>
      </c>
      <c r="B9096" s="1" t="s">
        <v>8889</v>
      </c>
      <c r="C9096" s="1" t="s">
        <v>931</v>
      </c>
    </row>
    <row r="9097" spans="1:3" x14ac:dyDescent="0.25">
      <c r="A9097" s="1" t="s">
        <v>8890</v>
      </c>
      <c r="B9097" s="1" t="s">
        <v>8889</v>
      </c>
      <c r="C9097" s="1" t="s">
        <v>931</v>
      </c>
    </row>
    <row r="9098" spans="1:3" x14ac:dyDescent="0.25">
      <c r="A9098" s="1" t="s">
        <v>8891</v>
      </c>
      <c r="B9098" s="1" t="s">
        <v>8892</v>
      </c>
      <c r="C9098" s="1" t="s">
        <v>292</v>
      </c>
    </row>
    <row r="9099" spans="1:3" x14ac:dyDescent="0.25">
      <c r="A9099" s="1" t="s">
        <v>8893</v>
      </c>
      <c r="B9099" s="1" t="s">
        <v>8892</v>
      </c>
      <c r="C9099" s="1" t="s">
        <v>292</v>
      </c>
    </row>
    <row r="9100" spans="1:3" x14ac:dyDescent="0.25">
      <c r="A9100" s="1" t="s">
        <v>8894</v>
      </c>
      <c r="B9100" s="1" t="s">
        <v>8895</v>
      </c>
      <c r="C9100" s="1" t="s">
        <v>292</v>
      </c>
    </row>
    <row r="9101" spans="1:3" x14ac:dyDescent="0.25">
      <c r="A9101" s="1" t="s">
        <v>8896</v>
      </c>
      <c r="B9101" s="1" t="s">
        <v>8895</v>
      </c>
      <c r="C9101" s="1" t="s">
        <v>292</v>
      </c>
    </row>
    <row r="9102" spans="1:3" x14ac:dyDescent="0.25">
      <c r="A9102" s="1" t="s">
        <v>8897</v>
      </c>
      <c r="B9102" s="1" t="s">
        <v>28422</v>
      </c>
      <c r="C9102" s="1" t="s">
        <v>292</v>
      </c>
    </row>
    <row r="9103" spans="1:3" x14ac:dyDescent="0.25">
      <c r="A9103" s="1" t="s">
        <v>8898</v>
      </c>
      <c r="B9103" s="1" t="s">
        <v>28422</v>
      </c>
      <c r="C9103" s="1" t="s">
        <v>292</v>
      </c>
    </row>
    <row r="9104" spans="1:3" x14ac:dyDescent="0.25">
      <c r="A9104" s="1" t="s">
        <v>8899</v>
      </c>
      <c r="B9104" s="1" t="s">
        <v>28423</v>
      </c>
      <c r="C9104" s="1" t="s">
        <v>4</v>
      </c>
    </row>
    <row r="9105" spans="1:3" x14ac:dyDescent="0.25">
      <c r="A9105" s="1" t="s">
        <v>8900</v>
      </c>
      <c r="B9105" s="1" t="s">
        <v>28423</v>
      </c>
      <c r="C9105" s="1" t="s">
        <v>4</v>
      </c>
    </row>
    <row r="9106" spans="1:3" x14ac:dyDescent="0.25">
      <c r="A9106" s="1" t="s">
        <v>8901</v>
      </c>
      <c r="B9106" s="1" t="s">
        <v>28424</v>
      </c>
      <c r="C9106" s="1" t="s">
        <v>4</v>
      </c>
    </row>
    <row r="9107" spans="1:3" x14ac:dyDescent="0.25">
      <c r="A9107" s="1" t="s">
        <v>8902</v>
      </c>
      <c r="B9107" s="1" t="s">
        <v>28424</v>
      </c>
      <c r="C9107" s="1" t="s">
        <v>4</v>
      </c>
    </row>
    <row r="9108" spans="1:3" x14ac:dyDescent="0.25">
      <c r="A9108" s="1" t="s">
        <v>8903</v>
      </c>
      <c r="B9108" s="1" t="s">
        <v>28425</v>
      </c>
      <c r="C9108" s="1" t="s">
        <v>4</v>
      </c>
    </row>
    <row r="9109" spans="1:3" x14ac:dyDescent="0.25">
      <c r="A9109" s="1" t="s">
        <v>8904</v>
      </c>
      <c r="B9109" s="1" t="s">
        <v>28425</v>
      </c>
      <c r="C9109" s="1" t="s">
        <v>4</v>
      </c>
    </row>
    <row r="9110" spans="1:3" x14ac:dyDescent="0.25">
      <c r="A9110" s="1" t="s">
        <v>8905</v>
      </c>
      <c r="B9110" s="1" t="s">
        <v>28426</v>
      </c>
      <c r="C9110" s="1" t="s">
        <v>862</v>
      </c>
    </row>
    <row r="9111" spans="1:3" x14ac:dyDescent="0.25">
      <c r="A9111" s="1" t="s">
        <v>8906</v>
      </c>
      <c r="B9111" s="1" t="s">
        <v>28426</v>
      </c>
      <c r="C9111" s="1" t="s">
        <v>862</v>
      </c>
    </row>
    <row r="9112" spans="1:3" x14ac:dyDescent="0.25">
      <c r="A9112" s="1" t="s">
        <v>8907</v>
      </c>
      <c r="B9112" s="1" t="s">
        <v>8908</v>
      </c>
      <c r="C9112" s="1" t="s">
        <v>108</v>
      </c>
    </row>
    <row r="9113" spans="1:3" x14ac:dyDescent="0.25">
      <c r="A9113" s="1" t="s">
        <v>8909</v>
      </c>
      <c r="B9113" s="1" t="s">
        <v>8908</v>
      </c>
      <c r="C9113" s="1" t="s">
        <v>108</v>
      </c>
    </row>
    <row r="9114" spans="1:3" x14ac:dyDescent="0.25">
      <c r="A9114" s="1" t="s">
        <v>8910</v>
      </c>
      <c r="B9114" s="1" t="s">
        <v>28427</v>
      </c>
      <c r="C9114" s="1" t="s">
        <v>4</v>
      </c>
    </row>
    <row r="9115" spans="1:3" x14ac:dyDescent="0.25">
      <c r="A9115" s="1" t="s">
        <v>8911</v>
      </c>
      <c r="B9115" s="1" t="s">
        <v>28427</v>
      </c>
      <c r="C9115" s="1" t="s">
        <v>4</v>
      </c>
    </row>
    <row r="9116" spans="1:3" x14ac:dyDescent="0.25">
      <c r="A9116" s="1" t="s">
        <v>8912</v>
      </c>
      <c r="B9116" s="1" t="s">
        <v>8913</v>
      </c>
      <c r="C9116" s="1" t="s">
        <v>4</v>
      </c>
    </row>
    <row r="9117" spans="1:3" x14ac:dyDescent="0.25">
      <c r="A9117" s="1" t="s">
        <v>8914</v>
      </c>
      <c r="B9117" s="1" t="s">
        <v>8913</v>
      </c>
      <c r="C9117" s="1" t="s">
        <v>4</v>
      </c>
    </row>
    <row r="9118" spans="1:3" x14ac:dyDescent="0.25">
      <c r="A9118" s="1" t="s">
        <v>8915</v>
      </c>
      <c r="B9118" s="1" t="s">
        <v>28428</v>
      </c>
      <c r="C9118" s="1" t="s">
        <v>292</v>
      </c>
    </row>
    <row r="9119" spans="1:3" x14ac:dyDescent="0.25">
      <c r="A9119" s="1" t="s">
        <v>8916</v>
      </c>
      <c r="B9119" s="1" t="s">
        <v>28428</v>
      </c>
      <c r="C9119" s="1" t="s">
        <v>292</v>
      </c>
    </row>
    <row r="9120" spans="1:3" x14ac:dyDescent="0.25">
      <c r="A9120" s="1" t="s">
        <v>8917</v>
      </c>
      <c r="B9120" s="1" t="s">
        <v>28429</v>
      </c>
      <c r="C9120" s="1" t="s">
        <v>862</v>
      </c>
    </row>
    <row r="9121" spans="1:3" x14ac:dyDescent="0.25">
      <c r="A9121" s="1" t="s">
        <v>8918</v>
      </c>
      <c r="B9121" s="1" t="s">
        <v>28429</v>
      </c>
      <c r="C9121" s="1" t="s">
        <v>862</v>
      </c>
    </row>
    <row r="9122" spans="1:3" x14ac:dyDescent="0.25">
      <c r="A9122" s="1" t="s">
        <v>8919</v>
      </c>
      <c r="B9122" s="1" t="s">
        <v>28430</v>
      </c>
      <c r="C9122" s="1" t="s">
        <v>862</v>
      </c>
    </row>
    <row r="9123" spans="1:3" x14ac:dyDescent="0.25">
      <c r="A9123" s="1" t="s">
        <v>8920</v>
      </c>
      <c r="B9123" s="1" t="s">
        <v>28430</v>
      </c>
      <c r="C9123" s="1" t="s">
        <v>862</v>
      </c>
    </row>
    <row r="9124" spans="1:3" x14ac:dyDescent="0.25">
      <c r="A9124" s="1" t="s">
        <v>8921</v>
      </c>
      <c r="B9124" s="1" t="s">
        <v>28431</v>
      </c>
      <c r="C9124" s="1" t="s">
        <v>862</v>
      </c>
    </row>
    <row r="9125" spans="1:3" x14ac:dyDescent="0.25">
      <c r="A9125" s="1" t="s">
        <v>8922</v>
      </c>
      <c r="B9125" s="1" t="s">
        <v>28431</v>
      </c>
      <c r="C9125" s="1" t="s">
        <v>862</v>
      </c>
    </row>
    <row r="9126" spans="1:3" x14ac:dyDescent="0.25">
      <c r="A9126" s="1" t="s">
        <v>8923</v>
      </c>
      <c r="B9126" s="1" t="s">
        <v>28432</v>
      </c>
      <c r="C9126" s="1" t="s">
        <v>292</v>
      </c>
    </row>
    <row r="9127" spans="1:3" x14ac:dyDescent="0.25">
      <c r="A9127" s="1" t="s">
        <v>8924</v>
      </c>
      <c r="B9127" s="1" t="s">
        <v>28432</v>
      </c>
      <c r="C9127" s="1" t="s">
        <v>292</v>
      </c>
    </row>
    <row r="9128" spans="1:3" x14ac:dyDescent="0.25">
      <c r="A9128" s="1" t="s">
        <v>8925</v>
      </c>
      <c r="B9128" s="1" t="s">
        <v>8782</v>
      </c>
      <c r="C9128" s="1" t="s">
        <v>931</v>
      </c>
    </row>
    <row r="9129" spans="1:3" x14ac:dyDescent="0.25">
      <c r="A9129" s="1" t="s">
        <v>8926</v>
      </c>
      <c r="B9129" s="1" t="s">
        <v>8782</v>
      </c>
      <c r="C9129" s="1" t="s">
        <v>931</v>
      </c>
    </row>
    <row r="9130" spans="1:3" x14ac:dyDescent="0.25">
      <c r="A9130" s="1" t="s">
        <v>8927</v>
      </c>
      <c r="B9130" s="1" t="s">
        <v>28433</v>
      </c>
      <c r="C9130" s="1" t="s">
        <v>108</v>
      </c>
    </row>
    <row r="9131" spans="1:3" x14ac:dyDescent="0.25">
      <c r="A9131" s="1" t="s">
        <v>8928</v>
      </c>
      <c r="B9131" s="1" t="s">
        <v>28433</v>
      </c>
      <c r="C9131" s="1" t="s">
        <v>108</v>
      </c>
    </row>
    <row r="9132" spans="1:3" x14ac:dyDescent="0.25">
      <c r="A9132" s="1" t="s">
        <v>8929</v>
      </c>
      <c r="B9132" s="1" t="s">
        <v>28434</v>
      </c>
      <c r="C9132" s="1" t="s">
        <v>108</v>
      </c>
    </row>
    <row r="9133" spans="1:3" x14ac:dyDescent="0.25">
      <c r="A9133" s="1" t="s">
        <v>8930</v>
      </c>
      <c r="B9133" s="1" t="s">
        <v>28434</v>
      </c>
      <c r="C9133" s="1" t="s">
        <v>108</v>
      </c>
    </row>
    <row r="9134" spans="1:3" x14ac:dyDescent="0.25">
      <c r="A9134" s="1" t="s">
        <v>8931</v>
      </c>
      <c r="B9134" s="1" t="s">
        <v>28435</v>
      </c>
      <c r="C9134" s="1" t="s">
        <v>108</v>
      </c>
    </row>
    <row r="9135" spans="1:3" x14ac:dyDescent="0.25">
      <c r="A9135" s="1" t="s">
        <v>8932</v>
      </c>
      <c r="B9135" s="1" t="s">
        <v>28435</v>
      </c>
      <c r="C9135" s="1" t="s">
        <v>108</v>
      </c>
    </row>
    <row r="9136" spans="1:3" x14ac:dyDescent="0.25">
      <c r="A9136" s="1" t="s">
        <v>8933</v>
      </c>
      <c r="B9136" s="1" t="s">
        <v>28436</v>
      </c>
      <c r="C9136" s="1" t="s">
        <v>4</v>
      </c>
    </row>
    <row r="9137" spans="1:3" x14ac:dyDescent="0.25">
      <c r="A9137" s="1" t="s">
        <v>8934</v>
      </c>
      <c r="B9137" s="1" t="s">
        <v>28436</v>
      </c>
      <c r="C9137" s="1" t="s">
        <v>4</v>
      </c>
    </row>
    <row r="9138" spans="1:3" x14ac:dyDescent="0.25">
      <c r="A9138" s="1" t="s">
        <v>8935</v>
      </c>
      <c r="B9138" s="1" t="s">
        <v>28437</v>
      </c>
      <c r="C9138" s="1" t="s">
        <v>108</v>
      </c>
    </row>
    <row r="9139" spans="1:3" x14ac:dyDescent="0.25">
      <c r="A9139" s="1" t="s">
        <v>8936</v>
      </c>
      <c r="B9139" s="1" t="s">
        <v>28437</v>
      </c>
      <c r="C9139" s="1" t="s">
        <v>108</v>
      </c>
    </row>
    <row r="9140" spans="1:3" x14ac:dyDescent="0.25">
      <c r="A9140" s="1" t="s">
        <v>8937</v>
      </c>
      <c r="B9140" s="1" t="s">
        <v>28438</v>
      </c>
      <c r="C9140" s="1" t="s">
        <v>4</v>
      </c>
    </row>
    <row r="9141" spans="1:3" x14ac:dyDescent="0.25">
      <c r="A9141" s="1" t="s">
        <v>8938</v>
      </c>
      <c r="B9141" s="1" t="s">
        <v>28438</v>
      </c>
      <c r="C9141" s="1" t="s">
        <v>4</v>
      </c>
    </row>
    <row r="9142" spans="1:3" x14ac:dyDescent="0.25">
      <c r="A9142" s="1" t="s">
        <v>8939</v>
      </c>
      <c r="B9142" s="1" t="s">
        <v>28439</v>
      </c>
      <c r="C9142" s="1" t="s">
        <v>4</v>
      </c>
    </row>
    <row r="9143" spans="1:3" x14ac:dyDescent="0.25">
      <c r="A9143" s="1" t="s">
        <v>8940</v>
      </c>
      <c r="B9143" s="1" t="s">
        <v>28439</v>
      </c>
      <c r="C9143" s="1" t="s">
        <v>4</v>
      </c>
    </row>
    <row r="9144" spans="1:3" x14ac:dyDescent="0.25">
      <c r="A9144" s="1" t="s">
        <v>8941</v>
      </c>
      <c r="B9144" s="1" t="s">
        <v>28440</v>
      </c>
      <c r="C9144" s="1" t="s">
        <v>4</v>
      </c>
    </row>
    <row r="9145" spans="1:3" x14ac:dyDescent="0.25">
      <c r="A9145" s="1" t="s">
        <v>8942</v>
      </c>
      <c r="B9145" s="1" t="s">
        <v>28440</v>
      </c>
      <c r="C9145" s="1" t="s">
        <v>4</v>
      </c>
    </row>
    <row r="9146" spans="1:3" x14ac:dyDescent="0.25">
      <c r="A9146" s="1" t="s">
        <v>8943</v>
      </c>
      <c r="B9146" s="1" t="s">
        <v>28441</v>
      </c>
      <c r="C9146" s="1" t="s">
        <v>4</v>
      </c>
    </row>
    <row r="9147" spans="1:3" x14ac:dyDescent="0.25">
      <c r="A9147" s="1" t="s">
        <v>8944</v>
      </c>
      <c r="B9147" s="1" t="s">
        <v>28441</v>
      </c>
      <c r="C9147" s="1" t="s">
        <v>4</v>
      </c>
    </row>
    <row r="9148" spans="1:3" x14ac:dyDescent="0.25">
      <c r="A9148" s="1" t="s">
        <v>8945</v>
      </c>
      <c r="B9148" s="1" t="s">
        <v>28442</v>
      </c>
      <c r="C9148" s="1" t="s">
        <v>4</v>
      </c>
    </row>
    <row r="9149" spans="1:3" x14ac:dyDescent="0.25">
      <c r="A9149" s="1" t="s">
        <v>8946</v>
      </c>
      <c r="B9149" s="1" t="s">
        <v>28442</v>
      </c>
      <c r="C9149" s="1" t="s">
        <v>4</v>
      </c>
    </row>
    <row r="9150" spans="1:3" x14ac:dyDescent="0.25">
      <c r="A9150" s="1" t="s">
        <v>8947</v>
      </c>
      <c r="B9150" s="1" t="s">
        <v>28443</v>
      </c>
      <c r="C9150" s="1" t="s">
        <v>4</v>
      </c>
    </row>
    <row r="9151" spans="1:3" x14ac:dyDescent="0.25">
      <c r="A9151" s="1" t="s">
        <v>8948</v>
      </c>
      <c r="B9151" s="1" t="s">
        <v>28443</v>
      </c>
      <c r="C9151" s="1" t="s">
        <v>4</v>
      </c>
    </row>
    <row r="9152" spans="1:3" x14ac:dyDescent="0.25">
      <c r="A9152" s="1" t="s">
        <v>8949</v>
      </c>
      <c r="B9152" s="1" t="s">
        <v>28444</v>
      </c>
      <c r="C9152" s="1" t="s">
        <v>108</v>
      </c>
    </row>
    <row r="9153" spans="1:3" x14ac:dyDescent="0.25">
      <c r="A9153" s="1" t="s">
        <v>8950</v>
      </c>
      <c r="B9153" s="1" t="s">
        <v>28444</v>
      </c>
      <c r="C9153" s="1" t="s">
        <v>108</v>
      </c>
    </row>
    <row r="9154" spans="1:3" x14ac:dyDescent="0.25">
      <c r="A9154" s="1" t="s">
        <v>8951</v>
      </c>
      <c r="B9154" s="1" t="s">
        <v>28445</v>
      </c>
      <c r="C9154" s="1" t="s">
        <v>4</v>
      </c>
    </row>
    <row r="9155" spans="1:3" x14ac:dyDescent="0.25">
      <c r="A9155" s="1" t="s">
        <v>8952</v>
      </c>
      <c r="B9155" s="1" t="s">
        <v>28445</v>
      </c>
      <c r="C9155" s="1" t="s">
        <v>4</v>
      </c>
    </row>
    <row r="9156" spans="1:3" x14ac:dyDescent="0.25">
      <c r="A9156" s="1" t="s">
        <v>8953</v>
      </c>
      <c r="B9156" s="1" t="s">
        <v>28446</v>
      </c>
      <c r="C9156" s="1" t="s">
        <v>4</v>
      </c>
    </row>
    <row r="9157" spans="1:3" x14ac:dyDescent="0.25">
      <c r="A9157" s="1" t="s">
        <v>8954</v>
      </c>
      <c r="B9157" s="1" t="s">
        <v>28446</v>
      </c>
      <c r="C9157" s="1" t="s">
        <v>4</v>
      </c>
    </row>
    <row r="9158" spans="1:3" x14ac:dyDescent="0.25">
      <c r="A9158" s="1" t="s">
        <v>8955</v>
      </c>
      <c r="B9158" s="1" t="s">
        <v>8956</v>
      </c>
      <c r="C9158" s="1" t="s">
        <v>4</v>
      </c>
    </row>
    <row r="9159" spans="1:3" x14ac:dyDescent="0.25">
      <c r="A9159" s="1" t="s">
        <v>8957</v>
      </c>
      <c r="B9159" s="1" t="s">
        <v>8956</v>
      </c>
      <c r="C9159" s="1" t="s">
        <v>4</v>
      </c>
    </row>
    <row r="9160" spans="1:3" x14ac:dyDescent="0.25">
      <c r="A9160" s="1" t="s">
        <v>8958</v>
      </c>
      <c r="B9160" s="1" t="s">
        <v>28447</v>
      </c>
      <c r="C9160" s="1" t="s">
        <v>4</v>
      </c>
    </row>
    <row r="9161" spans="1:3" x14ac:dyDescent="0.25">
      <c r="A9161" s="1" t="s">
        <v>8959</v>
      </c>
      <c r="B9161" s="1" t="s">
        <v>28447</v>
      </c>
      <c r="C9161" s="1" t="s">
        <v>4</v>
      </c>
    </row>
    <row r="9162" spans="1:3" x14ac:dyDescent="0.25">
      <c r="A9162" s="1" t="s">
        <v>8960</v>
      </c>
      <c r="B9162" s="1" t="s">
        <v>28448</v>
      </c>
      <c r="C9162" s="1" t="s">
        <v>4</v>
      </c>
    </row>
    <row r="9163" spans="1:3" x14ac:dyDescent="0.25">
      <c r="A9163" s="1" t="s">
        <v>8961</v>
      </c>
      <c r="B9163" s="1" t="s">
        <v>28448</v>
      </c>
      <c r="C9163" s="1" t="s">
        <v>4</v>
      </c>
    </row>
    <row r="9164" spans="1:3" x14ac:dyDescent="0.25">
      <c r="A9164" s="1" t="s">
        <v>8962</v>
      </c>
      <c r="B9164" s="1" t="s">
        <v>28449</v>
      </c>
      <c r="C9164" s="1" t="s">
        <v>4</v>
      </c>
    </row>
    <row r="9165" spans="1:3" x14ac:dyDescent="0.25">
      <c r="A9165" s="1" t="s">
        <v>8963</v>
      </c>
      <c r="B9165" s="1" t="s">
        <v>28449</v>
      </c>
      <c r="C9165" s="1" t="s">
        <v>4</v>
      </c>
    </row>
    <row r="9166" spans="1:3" x14ac:dyDescent="0.25">
      <c r="A9166" s="1" t="s">
        <v>8964</v>
      </c>
      <c r="B9166" s="1" t="s">
        <v>28450</v>
      </c>
      <c r="C9166" s="1" t="s">
        <v>4</v>
      </c>
    </row>
    <row r="9167" spans="1:3" x14ac:dyDescent="0.25">
      <c r="A9167" s="1" t="s">
        <v>8965</v>
      </c>
      <c r="B9167" s="1" t="s">
        <v>28450</v>
      </c>
      <c r="C9167" s="1" t="s">
        <v>4</v>
      </c>
    </row>
    <row r="9168" spans="1:3" x14ac:dyDescent="0.25">
      <c r="A9168" s="1" t="s">
        <v>8966</v>
      </c>
      <c r="B9168" s="1" t="s">
        <v>28451</v>
      </c>
      <c r="C9168" s="1" t="s">
        <v>862</v>
      </c>
    </row>
    <row r="9169" spans="1:3" x14ac:dyDescent="0.25">
      <c r="A9169" s="1" t="s">
        <v>8967</v>
      </c>
      <c r="B9169" s="1" t="s">
        <v>28451</v>
      </c>
      <c r="C9169" s="1" t="s">
        <v>862</v>
      </c>
    </row>
    <row r="9170" spans="1:3" x14ac:dyDescent="0.25">
      <c r="A9170" s="1" t="s">
        <v>8968</v>
      </c>
      <c r="B9170" s="1" t="s">
        <v>28452</v>
      </c>
      <c r="C9170" s="1" t="s">
        <v>862</v>
      </c>
    </row>
    <row r="9171" spans="1:3" x14ac:dyDescent="0.25">
      <c r="A9171" s="1" t="s">
        <v>8969</v>
      </c>
      <c r="B9171" s="1" t="s">
        <v>28452</v>
      </c>
      <c r="C9171" s="1" t="s">
        <v>862</v>
      </c>
    </row>
    <row r="9172" spans="1:3" x14ac:dyDescent="0.25">
      <c r="A9172" s="1" t="s">
        <v>8970</v>
      </c>
      <c r="B9172" s="1" t="s">
        <v>28453</v>
      </c>
      <c r="C9172" s="1" t="s">
        <v>862</v>
      </c>
    </row>
    <row r="9173" spans="1:3" x14ac:dyDescent="0.25">
      <c r="A9173" s="1" t="s">
        <v>8971</v>
      </c>
      <c r="B9173" s="1" t="s">
        <v>28453</v>
      </c>
      <c r="C9173" s="1" t="s">
        <v>862</v>
      </c>
    </row>
    <row r="9174" spans="1:3" x14ac:dyDescent="0.25">
      <c r="A9174" s="1" t="s">
        <v>8972</v>
      </c>
      <c r="B9174" s="1" t="s">
        <v>28454</v>
      </c>
      <c r="C9174" s="1" t="s">
        <v>862</v>
      </c>
    </row>
    <row r="9175" spans="1:3" x14ac:dyDescent="0.25">
      <c r="A9175" s="1" t="s">
        <v>8973</v>
      </c>
      <c r="B9175" s="1" t="s">
        <v>28454</v>
      </c>
      <c r="C9175" s="1" t="s">
        <v>862</v>
      </c>
    </row>
    <row r="9176" spans="1:3" x14ac:dyDescent="0.25">
      <c r="A9176" s="1" t="s">
        <v>8974</v>
      </c>
      <c r="B9176" s="1" t="s">
        <v>28455</v>
      </c>
      <c r="C9176" s="1" t="s">
        <v>862</v>
      </c>
    </row>
    <row r="9177" spans="1:3" x14ac:dyDescent="0.25">
      <c r="A9177" s="1" t="s">
        <v>8975</v>
      </c>
      <c r="B9177" s="1" t="s">
        <v>28455</v>
      </c>
      <c r="C9177" s="1" t="s">
        <v>862</v>
      </c>
    </row>
    <row r="9178" spans="1:3" x14ac:dyDescent="0.25">
      <c r="A9178" s="1" t="s">
        <v>8976</v>
      </c>
      <c r="B9178" s="1" t="s">
        <v>28456</v>
      </c>
      <c r="C9178" s="1" t="s">
        <v>862</v>
      </c>
    </row>
    <row r="9179" spans="1:3" x14ac:dyDescent="0.25">
      <c r="A9179" s="1" t="s">
        <v>8977</v>
      </c>
      <c r="B9179" s="1" t="s">
        <v>28456</v>
      </c>
      <c r="C9179" s="1" t="s">
        <v>862</v>
      </c>
    </row>
    <row r="9180" spans="1:3" x14ac:dyDescent="0.25">
      <c r="A9180" s="1" t="s">
        <v>8978</v>
      </c>
      <c r="B9180" s="1" t="s">
        <v>28457</v>
      </c>
      <c r="C9180" s="1" t="s">
        <v>862</v>
      </c>
    </row>
    <row r="9181" spans="1:3" x14ac:dyDescent="0.25">
      <c r="A9181" s="1" t="s">
        <v>8979</v>
      </c>
      <c r="B9181" s="1" t="s">
        <v>28457</v>
      </c>
      <c r="C9181" s="1" t="s">
        <v>862</v>
      </c>
    </row>
    <row r="9182" spans="1:3" x14ac:dyDescent="0.25">
      <c r="A9182" s="1" t="s">
        <v>8980</v>
      </c>
      <c r="B9182" s="1" t="s">
        <v>28458</v>
      </c>
      <c r="C9182" s="1" t="s">
        <v>862</v>
      </c>
    </row>
    <row r="9183" spans="1:3" x14ac:dyDescent="0.25">
      <c r="A9183" s="1" t="s">
        <v>8981</v>
      </c>
      <c r="B9183" s="1" t="s">
        <v>28458</v>
      </c>
      <c r="C9183" s="1" t="s">
        <v>862</v>
      </c>
    </row>
    <row r="9184" spans="1:3" x14ac:dyDescent="0.25">
      <c r="A9184" s="1" t="s">
        <v>8982</v>
      </c>
      <c r="B9184" s="1" t="s">
        <v>28459</v>
      </c>
      <c r="C9184" s="1" t="s">
        <v>862</v>
      </c>
    </row>
    <row r="9185" spans="1:3" x14ac:dyDescent="0.25">
      <c r="A9185" s="1" t="s">
        <v>8983</v>
      </c>
      <c r="B9185" s="1" t="s">
        <v>28459</v>
      </c>
      <c r="C9185" s="1" t="s">
        <v>862</v>
      </c>
    </row>
    <row r="9186" spans="1:3" x14ac:dyDescent="0.25">
      <c r="A9186" s="1" t="s">
        <v>8984</v>
      </c>
      <c r="B9186" s="1" t="s">
        <v>28460</v>
      </c>
      <c r="C9186" s="1" t="s">
        <v>862</v>
      </c>
    </row>
    <row r="9187" spans="1:3" x14ac:dyDescent="0.25">
      <c r="A9187" s="1" t="s">
        <v>8985</v>
      </c>
      <c r="B9187" s="1" t="s">
        <v>28460</v>
      </c>
      <c r="C9187" s="1" t="s">
        <v>862</v>
      </c>
    </row>
    <row r="9188" spans="1:3" x14ac:dyDescent="0.25">
      <c r="A9188" s="1" t="s">
        <v>8986</v>
      </c>
      <c r="B9188" s="1" t="s">
        <v>28461</v>
      </c>
      <c r="C9188" s="1" t="s">
        <v>862</v>
      </c>
    </row>
    <row r="9189" spans="1:3" x14ac:dyDescent="0.25">
      <c r="A9189" s="1" t="s">
        <v>8987</v>
      </c>
      <c r="B9189" s="1" t="s">
        <v>28461</v>
      </c>
      <c r="C9189" s="1" t="s">
        <v>862</v>
      </c>
    </row>
    <row r="9190" spans="1:3" x14ac:dyDescent="0.25">
      <c r="A9190" s="1" t="s">
        <v>8988</v>
      </c>
      <c r="B9190" s="1" t="s">
        <v>28462</v>
      </c>
      <c r="C9190" s="1" t="s">
        <v>862</v>
      </c>
    </row>
    <row r="9191" spans="1:3" x14ac:dyDescent="0.25">
      <c r="A9191" s="1" t="s">
        <v>8989</v>
      </c>
      <c r="B9191" s="1" t="s">
        <v>28462</v>
      </c>
      <c r="C9191" s="1" t="s">
        <v>862</v>
      </c>
    </row>
    <row r="9192" spans="1:3" x14ac:dyDescent="0.25">
      <c r="A9192" s="1" t="s">
        <v>8990</v>
      </c>
      <c r="B9192" s="1" t="s">
        <v>28463</v>
      </c>
      <c r="C9192" s="1" t="s">
        <v>862</v>
      </c>
    </row>
    <row r="9193" spans="1:3" x14ac:dyDescent="0.25">
      <c r="A9193" s="1" t="s">
        <v>8991</v>
      </c>
      <c r="B9193" s="1" t="s">
        <v>28463</v>
      </c>
      <c r="C9193" s="1" t="s">
        <v>862</v>
      </c>
    </row>
    <row r="9194" spans="1:3" x14ac:dyDescent="0.25">
      <c r="A9194" s="1" t="s">
        <v>8992</v>
      </c>
      <c r="B9194" s="1" t="s">
        <v>28464</v>
      </c>
      <c r="C9194" s="1" t="s">
        <v>862</v>
      </c>
    </row>
    <row r="9195" spans="1:3" x14ac:dyDescent="0.25">
      <c r="A9195" s="1" t="s">
        <v>8993</v>
      </c>
      <c r="B9195" s="1" t="s">
        <v>28464</v>
      </c>
      <c r="C9195" s="1" t="s">
        <v>862</v>
      </c>
    </row>
    <row r="9196" spans="1:3" x14ac:dyDescent="0.25">
      <c r="A9196" s="1" t="s">
        <v>8994</v>
      </c>
      <c r="B9196" s="1" t="s">
        <v>28465</v>
      </c>
      <c r="C9196" s="1" t="s">
        <v>862</v>
      </c>
    </row>
    <row r="9197" spans="1:3" x14ac:dyDescent="0.25">
      <c r="A9197" s="1" t="s">
        <v>8995</v>
      </c>
      <c r="B9197" s="1" t="s">
        <v>28465</v>
      </c>
      <c r="C9197" s="1" t="s">
        <v>862</v>
      </c>
    </row>
    <row r="9198" spans="1:3" x14ac:dyDescent="0.25">
      <c r="A9198" s="1" t="s">
        <v>8996</v>
      </c>
      <c r="B9198" s="1" t="s">
        <v>28466</v>
      </c>
      <c r="C9198" s="1" t="s">
        <v>862</v>
      </c>
    </row>
    <row r="9199" spans="1:3" x14ac:dyDescent="0.25">
      <c r="A9199" s="1" t="s">
        <v>8997</v>
      </c>
      <c r="B9199" s="1" t="s">
        <v>28466</v>
      </c>
      <c r="C9199" s="1" t="s">
        <v>862</v>
      </c>
    </row>
    <row r="9200" spans="1:3" x14ac:dyDescent="0.25">
      <c r="A9200" s="1" t="s">
        <v>8998</v>
      </c>
      <c r="B9200" s="1" t="s">
        <v>28467</v>
      </c>
      <c r="C9200" s="1" t="s">
        <v>862</v>
      </c>
    </row>
    <row r="9201" spans="1:3" x14ac:dyDescent="0.25">
      <c r="A9201" s="1" t="s">
        <v>8999</v>
      </c>
      <c r="B9201" s="1" t="s">
        <v>28467</v>
      </c>
      <c r="C9201" s="1" t="s">
        <v>862</v>
      </c>
    </row>
    <row r="9202" spans="1:3" x14ac:dyDescent="0.25">
      <c r="A9202" s="1" t="s">
        <v>9000</v>
      </c>
      <c r="B9202" s="1" t="s">
        <v>28468</v>
      </c>
      <c r="C9202" s="1" t="s">
        <v>862</v>
      </c>
    </row>
    <row r="9203" spans="1:3" x14ac:dyDescent="0.25">
      <c r="A9203" s="1" t="s">
        <v>9001</v>
      </c>
      <c r="B9203" s="1" t="s">
        <v>28468</v>
      </c>
      <c r="C9203" s="1" t="s">
        <v>862</v>
      </c>
    </row>
    <row r="9204" spans="1:3" x14ac:dyDescent="0.25">
      <c r="A9204" s="1" t="s">
        <v>9002</v>
      </c>
      <c r="B9204" s="1" t="s">
        <v>28469</v>
      </c>
      <c r="C9204" s="1" t="s">
        <v>862</v>
      </c>
    </row>
    <row r="9205" spans="1:3" x14ac:dyDescent="0.25">
      <c r="A9205" s="1" t="s">
        <v>9003</v>
      </c>
      <c r="B9205" s="1" t="s">
        <v>28469</v>
      </c>
      <c r="C9205" s="1" t="s">
        <v>862</v>
      </c>
    </row>
    <row r="9206" spans="1:3" x14ac:dyDescent="0.25">
      <c r="A9206" s="1" t="s">
        <v>9004</v>
      </c>
      <c r="B9206" s="1" t="s">
        <v>28470</v>
      </c>
      <c r="C9206" s="1" t="s">
        <v>862</v>
      </c>
    </row>
    <row r="9207" spans="1:3" x14ac:dyDescent="0.25">
      <c r="A9207" s="1" t="s">
        <v>9005</v>
      </c>
      <c r="B9207" s="1" t="s">
        <v>28470</v>
      </c>
      <c r="C9207" s="1" t="s">
        <v>862</v>
      </c>
    </row>
    <row r="9208" spans="1:3" x14ac:dyDescent="0.25">
      <c r="A9208" s="1" t="s">
        <v>9006</v>
      </c>
      <c r="B9208" s="1" t="s">
        <v>28471</v>
      </c>
      <c r="C9208" s="1" t="s">
        <v>862</v>
      </c>
    </row>
    <row r="9209" spans="1:3" x14ac:dyDescent="0.25">
      <c r="A9209" s="1" t="s">
        <v>9007</v>
      </c>
      <c r="B9209" s="1" t="s">
        <v>28471</v>
      </c>
      <c r="C9209" s="1" t="s">
        <v>862</v>
      </c>
    </row>
    <row r="9210" spans="1:3" x14ac:dyDescent="0.25">
      <c r="A9210" s="1" t="s">
        <v>9008</v>
      </c>
      <c r="B9210" s="1" t="s">
        <v>28472</v>
      </c>
      <c r="C9210" s="1" t="s">
        <v>862</v>
      </c>
    </row>
    <row r="9211" spans="1:3" x14ac:dyDescent="0.25">
      <c r="A9211" s="1" t="s">
        <v>9009</v>
      </c>
      <c r="B9211" s="1" t="s">
        <v>28472</v>
      </c>
      <c r="C9211" s="1" t="s">
        <v>862</v>
      </c>
    </row>
    <row r="9212" spans="1:3" x14ac:dyDescent="0.25">
      <c r="A9212" s="1" t="s">
        <v>9010</v>
      </c>
      <c r="B9212" s="1" t="s">
        <v>28473</v>
      </c>
      <c r="C9212" s="1" t="s">
        <v>862</v>
      </c>
    </row>
    <row r="9213" spans="1:3" x14ac:dyDescent="0.25">
      <c r="A9213" s="1" t="s">
        <v>9011</v>
      </c>
      <c r="B9213" s="1" t="s">
        <v>28473</v>
      </c>
      <c r="C9213" s="1" t="s">
        <v>862</v>
      </c>
    </row>
    <row r="9214" spans="1:3" x14ac:dyDescent="0.25">
      <c r="A9214" s="1" t="s">
        <v>9012</v>
      </c>
      <c r="B9214" s="1" t="s">
        <v>28474</v>
      </c>
      <c r="C9214" s="1" t="s">
        <v>862</v>
      </c>
    </row>
    <row r="9215" spans="1:3" x14ac:dyDescent="0.25">
      <c r="A9215" s="1" t="s">
        <v>9013</v>
      </c>
      <c r="B9215" s="1" t="s">
        <v>28474</v>
      </c>
      <c r="C9215" s="1" t="s">
        <v>862</v>
      </c>
    </row>
    <row r="9216" spans="1:3" x14ac:dyDescent="0.25">
      <c r="A9216" s="1" t="s">
        <v>9014</v>
      </c>
      <c r="B9216" s="1" t="s">
        <v>28475</v>
      </c>
      <c r="C9216" s="1" t="s">
        <v>862</v>
      </c>
    </row>
    <row r="9217" spans="1:3" x14ac:dyDescent="0.25">
      <c r="A9217" s="1" t="s">
        <v>9015</v>
      </c>
      <c r="B9217" s="1" t="s">
        <v>28475</v>
      </c>
      <c r="C9217" s="1" t="s">
        <v>862</v>
      </c>
    </row>
    <row r="9218" spans="1:3" x14ac:dyDescent="0.25">
      <c r="A9218" s="1" t="s">
        <v>9016</v>
      </c>
      <c r="B9218" s="1" t="s">
        <v>28476</v>
      </c>
      <c r="C9218" s="1" t="s">
        <v>862</v>
      </c>
    </row>
    <row r="9219" spans="1:3" x14ac:dyDescent="0.25">
      <c r="A9219" s="1" t="s">
        <v>9017</v>
      </c>
      <c r="B9219" s="1" t="s">
        <v>28476</v>
      </c>
      <c r="C9219" s="1" t="s">
        <v>862</v>
      </c>
    </row>
    <row r="9220" spans="1:3" x14ac:dyDescent="0.25">
      <c r="A9220" s="1" t="s">
        <v>9018</v>
      </c>
      <c r="B9220" s="1" t="s">
        <v>28477</v>
      </c>
      <c r="C9220" s="1" t="s">
        <v>862</v>
      </c>
    </row>
    <row r="9221" spans="1:3" x14ac:dyDescent="0.25">
      <c r="A9221" s="1" t="s">
        <v>9019</v>
      </c>
      <c r="B9221" s="1" t="s">
        <v>28477</v>
      </c>
      <c r="C9221" s="1" t="s">
        <v>862</v>
      </c>
    </row>
    <row r="9222" spans="1:3" x14ac:dyDescent="0.25">
      <c r="A9222" s="1" t="s">
        <v>9020</v>
      </c>
      <c r="B9222" s="1" t="s">
        <v>28478</v>
      </c>
      <c r="C9222" s="1" t="s">
        <v>862</v>
      </c>
    </row>
    <row r="9223" spans="1:3" x14ac:dyDescent="0.25">
      <c r="A9223" s="1" t="s">
        <v>9021</v>
      </c>
      <c r="B9223" s="1" t="s">
        <v>28478</v>
      </c>
      <c r="C9223" s="1" t="s">
        <v>862</v>
      </c>
    </row>
    <row r="9224" spans="1:3" x14ac:dyDescent="0.25">
      <c r="A9224" s="1" t="s">
        <v>9022</v>
      </c>
      <c r="B9224" s="1" t="s">
        <v>28479</v>
      </c>
      <c r="C9224" s="1" t="s">
        <v>862</v>
      </c>
    </row>
    <row r="9225" spans="1:3" x14ac:dyDescent="0.25">
      <c r="A9225" s="1" t="s">
        <v>9023</v>
      </c>
      <c r="B9225" s="1" t="s">
        <v>28479</v>
      </c>
      <c r="C9225" s="1" t="s">
        <v>862</v>
      </c>
    </row>
    <row r="9226" spans="1:3" x14ac:dyDescent="0.25">
      <c r="A9226" s="1" t="s">
        <v>9024</v>
      </c>
      <c r="B9226" s="1" t="s">
        <v>28480</v>
      </c>
      <c r="C9226" s="1" t="s">
        <v>108</v>
      </c>
    </row>
    <row r="9227" spans="1:3" x14ac:dyDescent="0.25">
      <c r="A9227" s="1" t="s">
        <v>9025</v>
      </c>
      <c r="B9227" s="1" t="s">
        <v>28480</v>
      </c>
      <c r="C9227" s="1" t="s">
        <v>108</v>
      </c>
    </row>
    <row r="9228" spans="1:3" x14ac:dyDescent="0.25">
      <c r="A9228" s="1" t="s">
        <v>9026</v>
      </c>
      <c r="B9228" s="1" t="s">
        <v>28481</v>
      </c>
      <c r="C9228" s="1" t="s">
        <v>108</v>
      </c>
    </row>
    <row r="9229" spans="1:3" x14ac:dyDescent="0.25">
      <c r="A9229" s="1" t="s">
        <v>9027</v>
      </c>
      <c r="B9229" s="1" t="s">
        <v>28481</v>
      </c>
      <c r="C9229" s="1" t="s">
        <v>108</v>
      </c>
    </row>
    <row r="9230" spans="1:3" x14ac:dyDescent="0.25">
      <c r="A9230" s="1" t="s">
        <v>9028</v>
      </c>
      <c r="B9230" s="1" t="s">
        <v>28482</v>
      </c>
      <c r="C9230" s="1" t="s">
        <v>108</v>
      </c>
    </row>
    <row r="9231" spans="1:3" x14ac:dyDescent="0.25">
      <c r="A9231" s="1" t="s">
        <v>9029</v>
      </c>
      <c r="B9231" s="1" t="s">
        <v>28482</v>
      </c>
      <c r="C9231" s="1" t="s">
        <v>108</v>
      </c>
    </row>
    <row r="9232" spans="1:3" x14ac:dyDescent="0.25">
      <c r="A9232" s="1" t="s">
        <v>9030</v>
      </c>
      <c r="B9232" s="1" t="s">
        <v>28483</v>
      </c>
      <c r="C9232" s="1" t="s">
        <v>4</v>
      </c>
    </row>
    <row r="9233" spans="1:3" x14ac:dyDescent="0.25">
      <c r="A9233" s="1" t="s">
        <v>9031</v>
      </c>
      <c r="B9233" s="1" t="s">
        <v>28483</v>
      </c>
      <c r="C9233" s="1" t="s">
        <v>4</v>
      </c>
    </row>
    <row r="9234" spans="1:3" x14ac:dyDescent="0.25">
      <c r="A9234" s="1" t="s">
        <v>9032</v>
      </c>
      <c r="B9234" s="1" t="s">
        <v>28484</v>
      </c>
      <c r="C9234" s="1" t="s">
        <v>4</v>
      </c>
    </row>
    <row r="9235" spans="1:3" x14ac:dyDescent="0.25">
      <c r="A9235" s="1" t="s">
        <v>9033</v>
      </c>
      <c r="B9235" s="1" t="s">
        <v>28484</v>
      </c>
      <c r="C9235" s="1" t="s">
        <v>4</v>
      </c>
    </row>
    <row r="9236" spans="1:3" x14ac:dyDescent="0.25">
      <c r="A9236" s="1" t="s">
        <v>9034</v>
      </c>
      <c r="B9236" s="1" t="s">
        <v>28485</v>
      </c>
      <c r="C9236" s="1" t="s">
        <v>4</v>
      </c>
    </row>
    <row r="9237" spans="1:3" x14ac:dyDescent="0.25">
      <c r="A9237" s="1" t="s">
        <v>9035</v>
      </c>
      <c r="B9237" s="1" t="s">
        <v>28485</v>
      </c>
      <c r="C9237" s="1" t="s">
        <v>4</v>
      </c>
    </row>
    <row r="9238" spans="1:3" x14ac:dyDescent="0.25">
      <c r="A9238" s="1" t="s">
        <v>9036</v>
      </c>
      <c r="B9238" s="1" t="s">
        <v>28486</v>
      </c>
      <c r="C9238" s="1" t="s">
        <v>4</v>
      </c>
    </row>
    <row r="9239" spans="1:3" x14ac:dyDescent="0.25">
      <c r="A9239" s="1" t="s">
        <v>9037</v>
      </c>
      <c r="B9239" s="1" t="s">
        <v>28486</v>
      </c>
      <c r="C9239" s="1" t="s">
        <v>4</v>
      </c>
    </row>
    <row r="9240" spans="1:3" x14ac:dyDescent="0.25">
      <c r="A9240" s="1" t="s">
        <v>9038</v>
      </c>
      <c r="B9240" s="1" t="s">
        <v>28487</v>
      </c>
      <c r="C9240" s="1" t="s">
        <v>4</v>
      </c>
    </row>
    <row r="9241" spans="1:3" x14ac:dyDescent="0.25">
      <c r="A9241" s="1" t="s">
        <v>9039</v>
      </c>
      <c r="B9241" s="1" t="s">
        <v>28487</v>
      </c>
      <c r="C9241" s="1" t="s">
        <v>4</v>
      </c>
    </row>
    <row r="9242" spans="1:3" x14ac:dyDescent="0.25">
      <c r="A9242" s="1" t="s">
        <v>9040</v>
      </c>
      <c r="B9242" s="1" t="s">
        <v>28488</v>
      </c>
      <c r="C9242" s="1" t="s">
        <v>4</v>
      </c>
    </row>
    <row r="9243" spans="1:3" x14ac:dyDescent="0.25">
      <c r="A9243" s="1" t="s">
        <v>9041</v>
      </c>
      <c r="B9243" s="1" t="s">
        <v>28488</v>
      </c>
      <c r="C9243" s="1" t="s">
        <v>4</v>
      </c>
    </row>
    <row r="9244" spans="1:3" x14ac:dyDescent="0.25">
      <c r="A9244" s="1" t="s">
        <v>9042</v>
      </c>
      <c r="B9244" s="1" t="s">
        <v>28489</v>
      </c>
      <c r="C9244" s="1" t="s">
        <v>4</v>
      </c>
    </row>
    <row r="9245" spans="1:3" x14ac:dyDescent="0.25">
      <c r="A9245" s="1" t="s">
        <v>9043</v>
      </c>
      <c r="B9245" s="1" t="s">
        <v>28489</v>
      </c>
      <c r="C9245" s="1" t="s">
        <v>4</v>
      </c>
    </row>
    <row r="9246" spans="1:3" x14ac:dyDescent="0.25">
      <c r="A9246" s="1" t="s">
        <v>9044</v>
      </c>
      <c r="B9246" s="1" t="s">
        <v>28490</v>
      </c>
      <c r="C9246" s="1" t="s">
        <v>4</v>
      </c>
    </row>
    <row r="9247" spans="1:3" x14ac:dyDescent="0.25">
      <c r="A9247" s="1" t="s">
        <v>9045</v>
      </c>
      <c r="B9247" s="1" t="s">
        <v>28490</v>
      </c>
      <c r="C9247" s="1" t="s">
        <v>4</v>
      </c>
    </row>
    <row r="9248" spans="1:3" x14ac:dyDescent="0.25">
      <c r="A9248" s="1" t="s">
        <v>9046</v>
      </c>
      <c r="B9248" s="1" t="s">
        <v>28491</v>
      </c>
      <c r="C9248" s="1" t="s">
        <v>4</v>
      </c>
    </row>
    <row r="9249" spans="1:3" x14ac:dyDescent="0.25">
      <c r="A9249" s="1" t="s">
        <v>9047</v>
      </c>
      <c r="B9249" s="1" t="s">
        <v>28491</v>
      </c>
      <c r="C9249" s="1" t="s">
        <v>4</v>
      </c>
    </row>
    <row r="9250" spans="1:3" x14ac:dyDescent="0.25">
      <c r="A9250" s="1" t="s">
        <v>9048</v>
      </c>
      <c r="B9250" s="1" t="s">
        <v>28492</v>
      </c>
      <c r="C9250" s="1" t="s">
        <v>4</v>
      </c>
    </row>
    <row r="9251" spans="1:3" x14ac:dyDescent="0.25">
      <c r="A9251" s="1" t="s">
        <v>9049</v>
      </c>
      <c r="B9251" s="1" t="s">
        <v>28492</v>
      </c>
      <c r="C9251" s="1" t="s">
        <v>4</v>
      </c>
    </row>
    <row r="9252" spans="1:3" x14ac:dyDescent="0.25">
      <c r="A9252" s="1" t="s">
        <v>9050</v>
      </c>
      <c r="B9252" s="1" t="s">
        <v>28493</v>
      </c>
      <c r="C9252" s="1" t="s">
        <v>4</v>
      </c>
    </row>
    <row r="9253" spans="1:3" x14ac:dyDescent="0.25">
      <c r="A9253" s="1" t="s">
        <v>9051</v>
      </c>
      <c r="B9253" s="1" t="s">
        <v>28493</v>
      </c>
      <c r="C9253" s="1" t="s">
        <v>4</v>
      </c>
    </row>
    <row r="9254" spans="1:3" x14ac:dyDescent="0.25">
      <c r="A9254" s="1" t="s">
        <v>9052</v>
      </c>
      <c r="B9254" s="1" t="s">
        <v>28494</v>
      </c>
      <c r="C9254" s="1" t="s">
        <v>4</v>
      </c>
    </row>
    <row r="9255" spans="1:3" x14ac:dyDescent="0.25">
      <c r="A9255" s="1" t="s">
        <v>9053</v>
      </c>
      <c r="B9255" s="1" t="s">
        <v>28494</v>
      </c>
      <c r="C9255" s="1" t="s">
        <v>4</v>
      </c>
    </row>
    <row r="9256" spans="1:3" x14ac:dyDescent="0.25">
      <c r="A9256" s="1" t="s">
        <v>9054</v>
      </c>
      <c r="B9256" s="1" t="s">
        <v>28495</v>
      </c>
      <c r="C9256" s="1" t="s">
        <v>4</v>
      </c>
    </row>
    <row r="9257" spans="1:3" x14ac:dyDescent="0.25">
      <c r="A9257" s="1" t="s">
        <v>9055</v>
      </c>
      <c r="B9257" s="1" t="s">
        <v>28495</v>
      </c>
      <c r="C9257" s="1" t="s">
        <v>4</v>
      </c>
    </row>
    <row r="9258" spans="1:3" x14ac:dyDescent="0.25">
      <c r="A9258" s="1" t="s">
        <v>9056</v>
      </c>
      <c r="B9258" s="1" t="s">
        <v>28496</v>
      </c>
      <c r="C9258" s="1" t="s">
        <v>4</v>
      </c>
    </row>
    <row r="9259" spans="1:3" x14ac:dyDescent="0.25">
      <c r="A9259" s="1" t="s">
        <v>9057</v>
      </c>
      <c r="B9259" s="1" t="s">
        <v>28496</v>
      </c>
      <c r="C9259" s="1" t="s">
        <v>4</v>
      </c>
    </row>
    <row r="9260" spans="1:3" x14ac:dyDescent="0.25">
      <c r="A9260" s="1" t="s">
        <v>9058</v>
      </c>
      <c r="B9260" s="1" t="s">
        <v>28497</v>
      </c>
      <c r="C9260" s="1" t="s">
        <v>4</v>
      </c>
    </row>
    <row r="9261" spans="1:3" x14ac:dyDescent="0.25">
      <c r="A9261" s="1" t="s">
        <v>9059</v>
      </c>
      <c r="B9261" s="1" t="s">
        <v>28497</v>
      </c>
      <c r="C9261" s="1" t="s">
        <v>4</v>
      </c>
    </row>
    <row r="9262" spans="1:3" x14ac:dyDescent="0.25">
      <c r="A9262" s="1" t="s">
        <v>9060</v>
      </c>
      <c r="B9262" s="1" t="s">
        <v>28498</v>
      </c>
      <c r="C9262" s="1" t="s">
        <v>4</v>
      </c>
    </row>
    <row r="9263" spans="1:3" x14ac:dyDescent="0.25">
      <c r="A9263" s="1" t="s">
        <v>9061</v>
      </c>
      <c r="B9263" s="1" t="s">
        <v>28498</v>
      </c>
      <c r="C9263" s="1" t="s">
        <v>4</v>
      </c>
    </row>
    <row r="9264" spans="1:3" x14ac:dyDescent="0.25">
      <c r="A9264" s="1" t="s">
        <v>9062</v>
      </c>
      <c r="B9264" s="1" t="s">
        <v>28499</v>
      </c>
      <c r="C9264" s="1" t="s">
        <v>4</v>
      </c>
    </row>
    <row r="9265" spans="1:3" x14ac:dyDescent="0.25">
      <c r="A9265" s="1" t="s">
        <v>9063</v>
      </c>
      <c r="B9265" s="1" t="s">
        <v>28499</v>
      </c>
      <c r="C9265" s="1" t="s">
        <v>4</v>
      </c>
    </row>
    <row r="9266" spans="1:3" x14ac:dyDescent="0.25">
      <c r="A9266" s="1" t="s">
        <v>9064</v>
      </c>
      <c r="B9266" s="1" t="s">
        <v>28500</v>
      </c>
      <c r="C9266" s="1" t="s">
        <v>4</v>
      </c>
    </row>
    <row r="9267" spans="1:3" x14ac:dyDescent="0.25">
      <c r="A9267" s="1" t="s">
        <v>9065</v>
      </c>
      <c r="B9267" s="1" t="s">
        <v>28500</v>
      </c>
      <c r="C9267" s="1" t="s">
        <v>4</v>
      </c>
    </row>
    <row r="9268" spans="1:3" x14ac:dyDescent="0.25">
      <c r="A9268" s="1" t="s">
        <v>9066</v>
      </c>
      <c r="B9268" s="1" t="s">
        <v>28501</v>
      </c>
      <c r="C9268" s="1" t="s">
        <v>4</v>
      </c>
    </row>
    <row r="9269" spans="1:3" x14ac:dyDescent="0.25">
      <c r="A9269" s="1" t="s">
        <v>9067</v>
      </c>
      <c r="B9269" s="1" t="s">
        <v>28501</v>
      </c>
      <c r="C9269" s="1" t="s">
        <v>4</v>
      </c>
    </row>
    <row r="9270" spans="1:3" x14ac:dyDescent="0.25">
      <c r="A9270" s="1" t="s">
        <v>9068</v>
      </c>
      <c r="B9270" s="1" t="s">
        <v>28502</v>
      </c>
      <c r="C9270" s="1" t="s">
        <v>4</v>
      </c>
    </row>
    <row r="9271" spans="1:3" x14ac:dyDescent="0.25">
      <c r="A9271" s="1" t="s">
        <v>9069</v>
      </c>
      <c r="B9271" s="1" t="s">
        <v>28502</v>
      </c>
      <c r="C9271" s="1" t="s">
        <v>4</v>
      </c>
    </row>
    <row r="9272" spans="1:3" x14ac:dyDescent="0.25">
      <c r="A9272" s="1" t="s">
        <v>9070</v>
      </c>
      <c r="B9272" s="1" t="s">
        <v>28503</v>
      </c>
      <c r="C9272" s="1" t="s">
        <v>4</v>
      </c>
    </row>
    <row r="9273" spans="1:3" x14ac:dyDescent="0.25">
      <c r="A9273" s="1" t="s">
        <v>9071</v>
      </c>
      <c r="B9273" s="1" t="s">
        <v>28503</v>
      </c>
      <c r="C9273" s="1" t="s">
        <v>4</v>
      </c>
    </row>
    <row r="9274" spans="1:3" x14ac:dyDescent="0.25">
      <c r="A9274" s="1" t="s">
        <v>9072</v>
      </c>
      <c r="B9274" s="1" t="s">
        <v>28504</v>
      </c>
      <c r="C9274" s="1" t="s">
        <v>4</v>
      </c>
    </row>
    <row r="9275" spans="1:3" x14ac:dyDescent="0.25">
      <c r="A9275" s="1" t="s">
        <v>9073</v>
      </c>
      <c r="B9275" s="1" t="s">
        <v>28504</v>
      </c>
      <c r="C9275" s="1" t="s">
        <v>4</v>
      </c>
    </row>
    <row r="9276" spans="1:3" x14ac:dyDescent="0.25">
      <c r="A9276" s="1" t="s">
        <v>9074</v>
      </c>
      <c r="B9276" s="1" t="s">
        <v>28505</v>
      </c>
      <c r="C9276" s="1" t="s">
        <v>4</v>
      </c>
    </row>
    <row r="9277" spans="1:3" x14ac:dyDescent="0.25">
      <c r="A9277" s="1" t="s">
        <v>9075</v>
      </c>
      <c r="B9277" s="1" t="s">
        <v>28505</v>
      </c>
      <c r="C9277" s="1" t="s">
        <v>4</v>
      </c>
    </row>
    <row r="9278" spans="1:3" x14ac:dyDescent="0.25">
      <c r="A9278" s="1" t="s">
        <v>9076</v>
      </c>
      <c r="B9278" s="1" t="s">
        <v>28506</v>
      </c>
      <c r="C9278" s="1" t="s">
        <v>4</v>
      </c>
    </row>
    <row r="9279" spans="1:3" x14ac:dyDescent="0.25">
      <c r="A9279" s="1" t="s">
        <v>9077</v>
      </c>
      <c r="B9279" s="1" t="s">
        <v>28506</v>
      </c>
      <c r="C9279" s="1" t="s">
        <v>4</v>
      </c>
    </row>
    <row r="9280" spans="1:3" x14ac:dyDescent="0.25">
      <c r="A9280" s="1" t="s">
        <v>23749</v>
      </c>
      <c r="B9280" s="1" t="s">
        <v>28507</v>
      </c>
      <c r="C9280" s="1" t="s">
        <v>4</v>
      </c>
    </row>
    <row r="9281" spans="1:3" x14ac:dyDescent="0.25">
      <c r="A9281" s="1" t="s">
        <v>23750</v>
      </c>
      <c r="B9281" s="1" t="s">
        <v>28507</v>
      </c>
      <c r="C9281" s="1" t="s">
        <v>4</v>
      </c>
    </row>
    <row r="9282" spans="1:3" x14ac:dyDescent="0.25">
      <c r="A9282" s="1" t="s">
        <v>9078</v>
      </c>
      <c r="B9282" s="1" t="s">
        <v>24034</v>
      </c>
      <c r="C9282" s="1" t="s">
        <v>2535</v>
      </c>
    </row>
    <row r="9283" spans="1:3" x14ac:dyDescent="0.25">
      <c r="A9283" s="1" t="s">
        <v>9079</v>
      </c>
      <c r="B9283" s="1" t="s">
        <v>24034</v>
      </c>
      <c r="C9283" s="1" t="s">
        <v>2535</v>
      </c>
    </row>
    <row r="9284" spans="1:3" x14ac:dyDescent="0.25">
      <c r="A9284" s="1" t="s">
        <v>9080</v>
      </c>
      <c r="B9284" s="1" t="s">
        <v>28508</v>
      </c>
      <c r="C9284" s="1" t="s">
        <v>4</v>
      </c>
    </row>
    <row r="9285" spans="1:3" x14ac:dyDescent="0.25">
      <c r="A9285" s="1" t="s">
        <v>9081</v>
      </c>
      <c r="B9285" s="1" t="s">
        <v>28508</v>
      </c>
      <c r="C9285" s="1" t="s">
        <v>4</v>
      </c>
    </row>
    <row r="9286" spans="1:3" x14ac:dyDescent="0.25">
      <c r="A9286" s="1" t="s">
        <v>9082</v>
      </c>
      <c r="B9286" s="1" t="s">
        <v>28509</v>
      </c>
      <c r="C9286" s="1" t="s">
        <v>4</v>
      </c>
    </row>
    <row r="9287" spans="1:3" x14ac:dyDescent="0.25">
      <c r="A9287" s="1" t="s">
        <v>9083</v>
      </c>
      <c r="B9287" s="1" t="s">
        <v>28509</v>
      </c>
      <c r="C9287" s="1" t="s">
        <v>4</v>
      </c>
    </row>
    <row r="9288" spans="1:3" x14ac:dyDescent="0.25">
      <c r="A9288" s="1" t="s">
        <v>9084</v>
      </c>
      <c r="B9288" s="1" t="s">
        <v>28510</v>
      </c>
      <c r="C9288" s="1" t="s">
        <v>4</v>
      </c>
    </row>
    <row r="9289" spans="1:3" x14ac:dyDescent="0.25">
      <c r="A9289" s="1" t="s">
        <v>9085</v>
      </c>
      <c r="B9289" s="1" t="s">
        <v>28510</v>
      </c>
      <c r="C9289" s="1" t="s">
        <v>4</v>
      </c>
    </row>
    <row r="9290" spans="1:3" x14ac:dyDescent="0.25">
      <c r="A9290" s="1" t="s">
        <v>9086</v>
      </c>
      <c r="B9290" s="1" t="s">
        <v>28511</v>
      </c>
      <c r="C9290" s="1" t="s">
        <v>4</v>
      </c>
    </row>
    <row r="9291" spans="1:3" x14ac:dyDescent="0.25">
      <c r="A9291" s="1" t="s">
        <v>9087</v>
      </c>
      <c r="B9291" s="1" t="s">
        <v>28511</v>
      </c>
      <c r="C9291" s="1" t="s">
        <v>4</v>
      </c>
    </row>
    <row r="9292" spans="1:3" x14ac:dyDescent="0.25">
      <c r="A9292" s="1" t="s">
        <v>9088</v>
      </c>
      <c r="B9292" s="1" t="s">
        <v>28512</v>
      </c>
      <c r="C9292" s="1" t="s">
        <v>4</v>
      </c>
    </row>
    <row r="9293" spans="1:3" x14ac:dyDescent="0.25">
      <c r="A9293" s="1" t="s">
        <v>9089</v>
      </c>
      <c r="B9293" s="1" t="s">
        <v>28512</v>
      </c>
      <c r="C9293" s="1" t="s">
        <v>4</v>
      </c>
    </row>
    <row r="9294" spans="1:3" x14ac:dyDescent="0.25">
      <c r="A9294" s="1" t="s">
        <v>9090</v>
      </c>
      <c r="B9294" s="1" t="s">
        <v>28513</v>
      </c>
      <c r="C9294" s="1" t="s">
        <v>108</v>
      </c>
    </row>
    <row r="9295" spans="1:3" x14ac:dyDescent="0.25">
      <c r="A9295" s="1" t="s">
        <v>9091</v>
      </c>
      <c r="B9295" s="1" t="s">
        <v>28513</v>
      </c>
      <c r="C9295" s="1" t="s">
        <v>108</v>
      </c>
    </row>
    <row r="9296" spans="1:3" x14ac:dyDescent="0.25">
      <c r="A9296" s="1" t="s">
        <v>9092</v>
      </c>
      <c r="B9296" s="1" t="s">
        <v>28514</v>
      </c>
      <c r="C9296" s="1" t="s">
        <v>292</v>
      </c>
    </row>
    <row r="9297" spans="1:3" x14ac:dyDescent="0.25">
      <c r="A9297" s="1" t="s">
        <v>9093</v>
      </c>
      <c r="B9297" s="1" t="s">
        <v>28514</v>
      </c>
      <c r="C9297" s="1" t="s">
        <v>292</v>
      </c>
    </row>
    <row r="9298" spans="1:3" x14ac:dyDescent="0.25">
      <c r="A9298" s="1" t="s">
        <v>9094</v>
      </c>
      <c r="B9298" s="1" t="s">
        <v>28515</v>
      </c>
      <c r="C9298" s="1" t="s">
        <v>292</v>
      </c>
    </row>
    <row r="9299" spans="1:3" x14ac:dyDescent="0.25">
      <c r="A9299" s="1" t="s">
        <v>9095</v>
      </c>
      <c r="B9299" s="1" t="s">
        <v>28515</v>
      </c>
      <c r="C9299" s="1" t="s">
        <v>292</v>
      </c>
    </row>
    <row r="9300" spans="1:3" x14ac:dyDescent="0.25">
      <c r="A9300" s="1" t="s">
        <v>9096</v>
      </c>
      <c r="B9300" s="1" t="s">
        <v>28516</v>
      </c>
      <c r="C9300" s="1" t="s">
        <v>108</v>
      </c>
    </row>
    <row r="9301" spans="1:3" x14ac:dyDescent="0.25">
      <c r="A9301" s="1" t="s">
        <v>9097</v>
      </c>
      <c r="B9301" s="1" t="s">
        <v>28516</v>
      </c>
      <c r="C9301" s="1" t="s">
        <v>108</v>
      </c>
    </row>
    <row r="9302" spans="1:3" x14ac:dyDescent="0.25">
      <c r="A9302" s="1" t="s">
        <v>9098</v>
      </c>
      <c r="B9302" s="1" t="s">
        <v>28517</v>
      </c>
      <c r="C9302" s="1" t="s">
        <v>108</v>
      </c>
    </row>
    <row r="9303" spans="1:3" x14ac:dyDescent="0.25">
      <c r="A9303" s="1" t="s">
        <v>9099</v>
      </c>
      <c r="B9303" s="1" t="s">
        <v>28517</v>
      </c>
      <c r="C9303" s="1" t="s">
        <v>108</v>
      </c>
    </row>
    <row r="9304" spans="1:3" x14ac:dyDescent="0.25">
      <c r="A9304" s="1" t="s">
        <v>9100</v>
      </c>
      <c r="B9304" s="1" t="s">
        <v>28518</v>
      </c>
      <c r="C9304" s="1" t="s">
        <v>108</v>
      </c>
    </row>
    <row r="9305" spans="1:3" x14ac:dyDescent="0.25">
      <c r="A9305" s="1" t="s">
        <v>9101</v>
      </c>
      <c r="B9305" s="1" t="s">
        <v>28518</v>
      </c>
      <c r="C9305" s="1" t="s">
        <v>108</v>
      </c>
    </row>
    <row r="9306" spans="1:3" x14ac:dyDescent="0.25">
      <c r="A9306" s="1" t="s">
        <v>9102</v>
      </c>
      <c r="B9306" s="1" t="s">
        <v>28519</v>
      </c>
      <c r="C9306" s="1" t="s">
        <v>108</v>
      </c>
    </row>
    <row r="9307" spans="1:3" x14ac:dyDescent="0.25">
      <c r="A9307" s="1" t="s">
        <v>9103</v>
      </c>
      <c r="B9307" s="1" t="s">
        <v>28519</v>
      </c>
      <c r="C9307" s="1" t="s">
        <v>108</v>
      </c>
    </row>
    <row r="9308" spans="1:3" x14ac:dyDescent="0.25">
      <c r="A9308" s="1" t="s">
        <v>9104</v>
      </c>
      <c r="B9308" s="1" t="s">
        <v>28520</v>
      </c>
      <c r="C9308" s="1" t="s">
        <v>108</v>
      </c>
    </row>
    <row r="9309" spans="1:3" x14ac:dyDescent="0.25">
      <c r="A9309" s="1" t="s">
        <v>9105</v>
      </c>
      <c r="B9309" s="1" t="s">
        <v>28520</v>
      </c>
      <c r="C9309" s="1" t="s">
        <v>108</v>
      </c>
    </row>
    <row r="9310" spans="1:3" x14ac:dyDescent="0.25">
      <c r="A9310" s="1" t="s">
        <v>9106</v>
      </c>
      <c r="B9310" s="1" t="s">
        <v>28521</v>
      </c>
      <c r="C9310" s="1" t="s">
        <v>108</v>
      </c>
    </row>
    <row r="9311" spans="1:3" x14ac:dyDescent="0.25">
      <c r="A9311" s="1" t="s">
        <v>9107</v>
      </c>
      <c r="B9311" s="1" t="s">
        <v>28521</v>
      </c>
      <c r="C9311" s="1" t="s">
        <v>108</v>
      </c>
    </row>
    <row r="9312" spans="1:3" x14ac:dyDescent="0.25">
      <c r="A9312" s="1" t="s">
        <v>9108</v>
      </c>
      <c r="B9312" s="1" t="s">
        <v>28522</v>
      </c>
      <c r="C9312" s="1" t="s">
        <v>108</v>
      </c>
    </row>
    <row r="9313" spans="1:3" x14ac:dyDescent="0.25">
      <c r="A9313" s="1" t="s">
        <v>9109</v>
      </c>
      <c r="B9313" s="1" t="s">
        <v>28522</v>
      </c>
      <c r="C9313" s="1" t="s">
        <v>108</v>
      </c>
    </row>
    <row r="9314" spans="1:3" x14ac:dyDescent="0.25">
      <c r="A9314" s="1" t="s">
        <v>9110</v>
      </c>
      <c r="B9314" s="1" t="s">
        <v>28523</v>
      </c>
      <c r="C9314" s="1" t="s">
        <v>108</v>
      </c>
    </row>
    <row r="9315" spans="1:3" x14ac:dyDescent="0.25">
      <c r="A9315" s="1" t="s">
        <v>9111</v>
      </c>
      <c r="B9315" s="1" t="s">
        <v>28523</v>
      </c>
      <c r="C9315" s="1" t="s">
        <v>108</v>
      </c>
    </row>
    <row r="9316" spans="1:3" x14ac:dyDescent="0.25">
      <c r="A9316" s="1" t="s">
        <v>9112</v>
      </c>
      <c r="B9316" s="1" t="s">
        <v>28524</v>
      </c>
      <c r="C9316" s="1" t="s">
        <v>108</v>
      </c>
    </row>
    <row r="9317" spans="1:3" x14ac:dyDescent="0.25">
      <c r="A9317" s="1" t="s">
        <v>9113</v>
      </c>
      <c r="B9317" s="1" t="s">
        <v>28524</v>
      </c>
      <c r="C9317" s="1" t="s">
        <v>108</v>
      </c>
    </row>
    <row r="9318" spans="1:3" x14ac:dyDescent="0.25">
      <c r="A9318" s="1" t="s">
        <v>9114</v>
      </c>
      <c r="B9318" s="1" t="s">
        <v>28525</v>
      </c>
      <c r="C9318" s="1" t="s">
        <v>108</v>
      </c>
    </row>
    <row r="9319" spans="1:3" x14ac:dyDescent="0.25">
      <c r="A9319" s="1" t="s">
        <v>9115</v>
      </c>
      <c r="B9319" s="1" t="s">
        <v>28525</v>
      </c>
      <c r="C9319" s="1" t="s">
        <v>108</v>
      </c>
    </row>
    <row r="9320" spans="1:3" x14ac:dyDescent="0.25">
      <c r="A9320" s="1" t="s">
        <v>9116</v>
      </c>
      <c r="B9320" s="1" t="s">
        <v>28526</v>
      </c>
      <c r="C9320" s="1" t="s">
        <v>108</v>
      </c>
    </row>
    <row r="9321" spans="1:3" x14ac:dyDescent="0.25">
      <c r="A9321" s="1" t="s">
        <v>9117</v>
      </c>
      <c r="B9321" s="1" t="s">
        <v>28526</v>
      </c>
      <c r="C9321" s="1" t="s">
        <v>108</v>
      </c>
    </row>
    <row r="9322" spans="1:3" x14ac:dyDescent="0.25">
      <c r="A9322" s="1" t="s">
        <v>9118</v>
      </c>
      <c r="B9322" s="1" t="s">
        <v>28527</v>
      </c>
      <c r="C9322" s="1" t="s">
        <v>108</v>
      </c>
    </row>
    <row r="9323" spans="1:3" x14ac:dyDescent="0.25">
      <c r="A9323" s="1" t="s">
        <v>9119</v>
      </c>
      <c r="B9323" s="1" t="s">
        <v>28527</v>
      </c>
      <c r="C9323" s="1" t="s">
        <v>108</v>
      </c>
    </row>
    <row r="9324" spans="1:3" x14ac:dyDescent="0.25">
      <c r="A9324" s="1" t="s">
        <v>9120</v>
      </c>
      <c r="B9324" s="1" t="s">
        <v>28528</v>
      </c>
      <c r="C9324" s="1" t="s">
        <v>108</v>
      </c>
    </row>
    <row r="9325" spans="1:3" x14ac:dyDescent="0.25">
      <c r="A9325" s="1" t="s">
        <v>9121</v>
      </c>
      <c r="B9325" s="1" t="s">
        <v>28528</v>
      </c>
      <c r="C9325" s="1" t="s">
        <v>108</v>
      </c>
    </row>
    <row r="9326" spans="1:3" x14ac:dyDescent="0.25">
      <c r="A9326" s="1" t="s">
        <v>9122</v>
      </c>
      <c r="B9326" s="1" t="s">
        <v>28529</v>
      </c>
      <c r="C9326" s="1" t="s">
        <v>108</v>
      </c>
    </row>
    <row r="9327" spans="1:3" x14ac:dyDescent="0.25">
      <c r="A9327" s="1" t="s">
        <v>9123</v>
      </c>
      <c r="B9327" s="1" t="s">
        <v>28529</v>
      </c>
      <c r="C9327" s="1" t="s">
        <v>108</v>
      </c>
    </row>
    <row r="9328" spans="1:3" x14ac:dyDescent="0.25">
      <c r="A9328" s="1" t="s">
        <v>9124</v>
      </c>
      <c r="B9328" s="1" t="s">
        <v>28530</v>
      </c>
      <c r="C9328" s="1" t="s">
        <v>108</v>
      </c>
    </row>
    <row r="9329" spans="1:3" x14ac:dyDescent="0.25">
      <c r="A9329" s="1" t="s">
        <v>9125</v>
      </c>
      <c r="B9329" s="1" t="s">
        <v>28530</v>
      </c>
      <c r="C9329" s="1" t="s">
        <v>108</v>
      </c>
    </row>
    <row r="9330" spans="1:3" x14ac:dyDescent="0.25">
      <c r="A9330" s="1" t="s">
        <v>9126</v>
      </c>
      <c r="B9330" s="1" t="s">
        <v>28531</v>
      </c>
      <c r="C9330" s="1" t="s">
        <v>108</v>
      </c>
    </row>
    <row r="9331" spans="1:3" x14ac:dyDescent="0.25">
      <c r="A9331" s="1" t="s">
        <v>9127</v>
      </c>
      <c r="B9331" s="1" t="s">
        <v>28531</v>
      </c>
      <c r="C9331" s="1" t="s">
        <v>108</v>
      </c>
    </row>
    <row r="9332" spans="1:3" x14ac:dyDescent="0.25">
      <c r="A9332" s="1" t="s">
        <v>9128</v>
      </c>
      <c r="B9332" s="1" t="s">
        <v>28532</v>
      </c>
      <c r="C9332" s="1" t="s">
        <v>108</v>
      </c>
    </row>
    <row r="9333" spans="1:3" x14ac:dyDescent="0.25">
      <c r="A9333" s="1" t="s">
        <v>9129</v>
      </c>
      <c r="B9333" s="1" t="s">
        <v>28532</v>
      </c>
      <c r="C9333" s="1" t="s">
        <v>108</v>
      </c>
    </row>
    <row r="9334" spans="1:3" x14ac:dyDescent="0.25">
      <c r="A9334" s="1" t="s">
        <v>9130</v>
      </c>
      <c r="B9334" s="1" t="s">
        <v>28533</v>
      </c>
      <c r="C9334" s="1" t="s">
        <v>108</v>
      </c>
    </row>
    <row r="9335" spans="1:3" x14ac:dyDescent="0.25">
      <c r="A9335" s="1" t="s">
        <v>9131</v>
      </c>
      <c r="B9335" s="1" t="s">
        <v>28533</v>
      </c>
      <c r="C9335" s="1" t="s">
        <v>108</v>
      </c>
    </row>
    <row r="9336" spans="1:3" x14ac:dyDescent="0.25">
      <c r="A9336" s="1" t="s">
        <v>9132</v>
      </c>
      <c r="B9336" s="1" t="s">
        <v>28534</v>
      </c>
      <c r="C9336" s="1" t="s">
        <v>108</v>
      </c>
    </row>
    <row r="9337" spans="1:3" x14ac:dyDescent="0.25">
      <c r="A9337" s="1" t="s">
        <v>9133</v>
      </c>
      <c r="B9337" s="1" t="s">
        <v>28534</v>
      </c>
      <c r="C9337" s="1" t="s">
        <v>108</v>
      </c>
    </row>
    <row r="9338" spans="1:3" x14ac:dyDescent="0.25">
      <c r="A9338" s="1" t="s">
        <v>9134</v>
      </c>
      <c r="B9338" s="1" t="s">
        <v>28535</v>
      </c>
      <c r="C9338" s="1" t="s">
        <v>108</v>
      </c>
    </row>
    <row r="9339" spans="1:3" x14ac:dyDescent="0.25">
      <c r="A9339" s="1" t="s">
        <v>9135</v>
      </c>
      <c r="B9339" s="1" t="s">
        <v>28535</v>
      </c>
      <c r="C9339" s="1" t="s">
        <v>108</v>
      </c>
    </row>
    <row r="9340" spans="1:3" x14ac:dyDescent="0.25">
      <c r="A9340" s="1" t="s">
        <v>9136</v>
      </c>
      <c r="B9340" s="1" t="s">
        <v>28536</v>
      </c>
      <c r="C9340" s="1" t="s">
        <v>108</v>
      </c>
    </row>
    <row r="9341" spans="1:3" x14ac:dyDescent="0.25">
      <c r="A9341" s="1" t="s">
        <v>9137</v>
      </c>
      <c r="B9341" s="1" t="s">
        <v>28536</v>
      </c>
      <c r="C9341" s="1" t="s">
        <v>108</v>
      </c>
    </row>
    <row r="9342" spans="1:3" x14ac:dyDescent="0.25">
      <c r="A9342" s="1" t="s">
        <v>9138</v>
      </c>
      <c r="B9342" s="1" t="s">
        <v>28537</v>
      </c>
      <c r="C9342" s="1" t="s">
        <v>108</v>
      </c>
    </row>
    <row r="9343" spans="1:3" x14ac:dyDescent="0.25">
      <c r="A9343" s="1" t="s">
        <v>9139</v>
      </c>
      <c r="B9343" s="1" t="s">
        <v>28537</v>
      </c>
      <c r="C9343" s="1" t="s">
        <v>108</v>
      </c>
    </row>
    <row r="9344" spans="1:3" x14ac:dyDescent="0.25">
      <c r="A9344" s="1" t="s">
        <v>9140</v>
      </c>
      <c r="B9344" s="1" t="s">
        <v>28538</v>
      </c>
      <c r="C9344" s="1" t="s">
        <v>108</v>
      </c>
    </row>
    <row r="9345" spans="1:3" x14ac:dyDescent="0.25">
      <c r="A9345" s="1" t="s">
        <v>9141</v>
      </c>
      <c r="B9345" s="1" t="s">
        <v>28538</v>
      </c>
      <c r="C9345" s="1" t="s">
        <v>108</v>
      </c>
    </row>
    <row r="9346" spans="1:3" x14ac:dyDescent="0.25">
      <c r="A9346" s="1" t="s">
        <v>9142</v>
      </c>
      <c r="B9346" s="1" t="s">
        <v>28539</v>
      </c>
      <c r="C9346" s="1" t="s">
        <v>108</v>
      </c>
    </row>
    <row r="9347" spans="1:3" x14ac:dyDescent="0.25">
      <c r="A9347" s="1" t="s">
        <v>9143</v>
      </c>
      <c r="B9347" s="1" t="s">
        <v>28539</v>
      </c>
      <c r="C9347" s="1" t="s">
        <v>108</v>
      </c>
    </row>
    <row r="9348" spans="1:3" x14ac:dyDescent="0.25">
      <c r="A9348" s="1" t="s">
        <v>9144</v>
      </c>
      <c r="B9348" s="1" t="s">
        <v>28540</v>
      </c>
      <c r="C9348" s="1" t="s">
        <v>108</v>
      </c>
    </row>
    <row r="9349" spans="1:3" x14ac:dyDescent="0.25">
      <c r="A9349" s="1" t="s">
        <v>9145</v>
      </c>
      <c r="B9349" s="1" t="s">
        <v>28540</v>
      </c>
      <c r="C9349" s="1" t="s">
        <v>108</v>
      </c>
    </row>
    <row r="9350" spans="1:3" x14ac:dyDescent="0.25">
      <c r="A9350" s="1" t="s">
        <v>9146</v>
      </c>
      <c r="B9350" s="1" t="s">
        <v>28541</v>
      </c>
      <c r="C9350" s="1" t="s">
        <v>108</v>
      </c>
    </row>
    <row r="9351" spans="1:3" x14ac:dyDescent="0.25">
      <c r="A9351" s="1" t="s">
        <v>9147</v>
      </c>
      <c r="B9351" s="1" t="s">
        <v>28541</v>
      </c>
      <c r="C9351" s="1" t="s">
        <v>108</v>
      </c>
    </row>
    <row r="9352" spans="1:3" x14ac:dyDescent="0.25">
      <c r="A9352" s="1" t="s">
        <v>9148</v>
      </c>
      <c r="B9352" s="1" t="s">
        <v>28542</v>
      </c>
      <c r="C9352" s="1" t="s">
        <v>108</v>
      </c>
    </row>
    <row r="9353" spans="1:3" x14ac:dyDescent="0.25">
      <c r="A9353" s="1" t="s">
        <v>9149</v>
      </c>
      <c r="B9353" s="1" t="s">
        <v>28542</v>
      </c>
      <c r="C9353" s="1" t="s">
        <v>108</v>
      </c>
    </row>
    <row r="9354" spans="1:3" x14ac:dyDescent="0.25">
      <c r="A9354" s="1" t="s">
        <v>9150</v>
      </c>
      <c r="B9354" s="1" t="s">
        <v>28543</v>
      </c>
      <c r="C9354" s="1" t="s">
        <v>108</v>
      </c>
    </row>
    <row r="9355" spans="1:3" x14ac:dyDescent="0.25">
      <c r="A9355" s="1" t="s">
        <v>9151</v>
      </c>
      <c r="B9355" s="1" t="s">
        <v>28543</v>
      </c>
      <c r="C9355" s="1" t="s">
        <v>108</v>
      </c>
    </row>
    <row r="9356" spans="1:3" x14ac:dyDescent="0.25">
      <c r="A9356" s="1" t="s">
        <v>9152</v>
      </c>
      <c r="B9356" s="1" t="s">
        <v>28544</v>
      </c>
      <c r="C9356" s="1" t="s">
        <v>108</v>
      </c>
    </row>
    <row r="9357" spans="1:3" x14ac:dyDescent="0.25">
      <c r="A9357" s="1" t="s">
        <v>9153</v>
      </c>
      <c r="B9357" s="1" t="s">
        <v>28544</v>
      </c>
      <c r="C9357" s="1" t="s">
        <v>108</v>
      </c>
    </row>
    <row r="9358" spans="1:3" x14ac:dyDescent="0.25">
      <c r="A9358" s="1" t="s">
        <v>9154</v>
      </c>
      <c r="B9358" s="1" t="s">
        <v>28545</v>
      </c>
      <c r="C9358" s="1" t="s">
        <v>108</v>
      </c>
    </row>
    <row r="9359" spans="1:3" x14ac:dyDescent="0.25">
      <c r="A9359" s="1" t="s">
        <v>9155</v>
      </c>
      <c r="B9359" s="1" t="s">
        <v>28545</v>
      </c>
      <c r="C9359" s="1" t="s">
        <v>108</v>
      </c>
    </row>
    <row r="9360" spans="1:3" x14ac:dyDescent="0.25">
      <c r="A9360" s="1" t="s">
        <v>9156</v>
      </c>
      <c r="B9360" s="1" t="s">
        <v>28546</v>
      </c>
      <c r="C9360" s="1" t="s">
        <v>108</v>
      </c>
    </row>
    <row r="9361" spans="1:3" x14ac:dyDescent="0.25">
      <c r="A9361" s="1" t="s">
        <v>9157</v>
      </c>
      <c r="B9361" s="1" t="s">
        <v>28546</v>
      </c>
      <c r="C9361" s="1" t="s">
        <v>108</v>
      </c>
    </row>
    <row r="9362" spans="1:3" x14ac:dyDescent="0.25">
      <c r="A9362" s="1" t="s">
        <v>9158</v>
      </c>
      <c r="B9362" s="1" t="s">
        <v>28547</v>
      </c>
      <c r="C9362" s="1" t="s">
        <v>108</v>
      </c>
    </row>
    <row r="9363" spans="1:3" x14ac:dyDescent="0.25">
      <c r="A9363" s="1" t="s">
        <v>9159</v>
      </c>
      <c r="B9363" s="1" t="s">
        <v>28547</v>
      </c>
      <c r="C9363" s="1" t="s">
        <v>108</v>
      </c>
    </row>
    <row r="9364" spans="1:3" x14ac:dyDescent="0.25">
      <c r="A9364" s="1" t="s">
        <v>9160</v>
      </c>
      <c r="B9364" s="1" t="s">
        <v>28548</v>
      </c>
      <c r="C9364" s="1" t="s">
        <v>108</v>
      </c>
    </row>
    <row r="9365" spans="1:3" x14ac:dyDescent="0.25">
      <c r="A9365" s="1" t="s">
        <v>9161</v>
      </c>
      <c r="B9365" s="1" t="s">
        <v>28548</v>
      </c>
      <c r="C9365" s="1" t="s">
        <v>108</v>
      </c>
    </row>
    <row r="9366" spans="1:3" x14ac:dyDescent="0.25">
      <c r="A9366" s="1" t="s">
        <v>9162</v>
      </c>
      <c r="B9366" s="1" t="s">
        <v>28549</v>
      </c>
      <c r="C9366" s="1" t="s">
        <v>108</v>
      </c>
    </row>
    <row r="9367" spans="1:3" x14ac:dyDescent="0.25">
      <c r="A9367" s="1" t="s">
        <v>9163</v>
      </c>
      <c r="B9367" s="1" t="s">
        <v>28549</v>
      </c>
      <c r="C9367" s="1" t="s">
        <v>108</v>
      </c>
    </row>
    <row r="9368" spans="1:3" x14ac:dyDescent="0.25">
      <c r="A9368" s="1" t="s">
        <v>9164</v>
      </c>
      <c r="B9368" s="1" t="s">
        <v>28550</v>
      </c>
      <c r="C9368" s="1" t="s">
        <v>108</v>
      </c>
    </row>
    <row r="9369" spans="1:3" x14ac:dyDescent="0.25">
      <c r="A9369" s="1" t="s">
        <v>9165</v>
      </c>
      <c r="B9369" s="1" t="s">
        <v>28550</v>
      </c>
      <c r="C9369" s="1" t="s">
        <v>108</v>
      </c>
    </row>
    <row r="9370" spans="1:3" x14ac:dyDescent="0.25">
      <c r="A9370" s="1" t="s">
        <v>9166</v>
      </c>
      <c r="B9370" s="1" t="s">
        <v>28551</v>
      </c>
      <c r="C9370" s="1" t="s">
        <v>108</v>
      </c>
    </row>
    <row r="9371" spans="1:3" x14ac:dyDescent="0.25">
      <c r="A9371" s="1" t="s">
        <v>9167</v>
      </c>
      <c r="B9371" s="1" t="s">
        <v>28551</v>
      </c>
      <c r="C9371" s="1" t="s">
        <v>108</v>
      </c>
    </row>
    <row r="9372" spans="1:3" x14ac:dyDescent="0.25">
      <c r="A9372" s="1" t="s">
        <v>9168</v>
      </c>
      <c r="B9372" s="1" t="s">
        <v>28552</v>
      </c>
      <c r="C9372" s="1" t="s">
        <v>108</v>
      </c>
    </row>
    <row r="9373" spans="1:3" x14ac:dyDescent="0.25">
      <c r="A9373" s="1" t="s">
        <v>9169</v>
      </c>
      <c r="B9373" s="1" t="s">
        <v>28552</v>
      </c>
      <c r="C9373" s="1" t="s">
        <v>108</v>
      </c>
    </row>
    <row r="9374" spans="1:3" x14ac:dyDescent="0.25">
      <c r="A9374" s="1" t="s">
        <v>9170</v>
      </c>
      <c r="B9374" s="1" t="s">
        <v>28553</v>
      </c>
      <c r="C9374" s="1" t="s">
        <v>108</v>
      </c>
    </row>
    <row r="9375" spans="1:3" x14ac:dyDescent="0.25">
      <c r="A9375" s="1" t="s">
        <v>9171</v>
      </c>
      <c r="B9375" s="1" t="s">
        <v>28553</v>
      </c>
      <c r="C9375" s="1" t="s">
        <v>108</v>
      </c>
    </row>
    <row r="9376" spans="1:3" x14ac:dyDescent="0.25">
      <c r="A9376" s="1" t="s">
        <v>9172</v>
      </c>
      <c r="B9376" s="1" t="s">
        <v>28554</v>
      </c>
      <c r="C9376" s="1" t="s">
        <v>108</v>
      </c>
    </row>
    <row r="9377" spans="1:3" x14ac:dyDescent="0.25">
      <c r="A9377" s="1" t="s">
        <v>9173</v>
      </c>
      <c r="B9377" s="1" t="s">
        <v>28554</v>
      </c>
      <c r="C9377" s="1" t="s">
        <v>108</v>
      </c>
    </row>
    <row r="9378" spans="1:3" x14ac:dyDescent="0.25">
      <c r="A9378" s="1" t="s">
        <v>9174</v>
      </c>
      <c r="B9378" s="1" t="s">
        <v>28555</v>
      </c>
      <c r="C9378" s="1" t="s">
        <v>108</v>
      </c>
    </row>
    <row r="9379" spans="1:3" x14ac:dyDescent="0.25">
      <c r="A9379" s="1" t="s">
        <v>9175</v>
      </c>
      <c r="B9379" s="1" t="s">
        <v>28555</v>
      </c>
      <c r="C9379" s="1" t="s">
        <v>108</v>
      </c>
    </row>
    <row r="9380" spans="1:3" x14ac:dyDescent="0.25">
      <c r="A9380" s="1" t="s">
        <v>9176</v>
      </c>
      <c r="B9380" s="1" t="s">
        <v>28556</v>
      </c>
      <c r="C9380" s="1" t="s">
        <v>108</v>
      </c>
    </row>
    <row r="9381" spans="1:3" x14ac:dyDescent="0.25">
      <c r="A9381" s="1" t="s">
        <v>9177</v>
      </c>
      <c r="B9381" s="1" t="s">
        <v>28556</v>
      </c>
      <c r="C9381" s="1" t="s">
        <v>108</v>
      </c>
    </row>
    <row r="9382" spans="1:3" x14ac:dyDescent="0.25">
      <c r="A9382" s="1" t="s">
        <v>9178</v>
      </c>
      <c r="B9382" s="1" t="s">
        <v>28557</v>
      </c>
      <c r="C9382" s="1" t="s">
        <v>108</v>
      </c>
    </row>
    <row r="9383" spans="1:3" x14ac:dyDescent="0.25">
      <c r="A9383" s="1" t="s">
        <v>9179</v>
      </c>
      <c r="B9383" s="1" t="s">
        <v>28557</v>
      </c>
      <c r="C9383" s="1" t="s">
        <v>108</v>
      </c>
    </row>
    <row r="9384" spans="1:3" x14ac:dyDescent="0.25">
      <c r="A9384" s="1" t="s">
        <v>9180</v>
      </c>
      <c r="B9384" s="1" t="s">
        <v>28558</v>
      </c>
      <c r="C9384" s="1" t="s">
        <v>108</v>
      </c>
    </row>
    <row r="9385" spans="1:3" x14ac:dyDescent="0.25">
      <c r="A9385" s="1" t="s">
        <v>9181</v>
      </c>
      <c r="B9385" s="1" t="s">
        <v>28558</v>
      </c>
      <c r="C9385" s="1" t="s">
        <v>108</v>
      </c>
    </row>
    <row r="9386" spans="1:3" x14ac:dyDescent="0.25">
      <c r="A9386" s="1" t="s">
        <v>9182</v>
      </c>
      <c r="B9386" s="1" t="s">
        <v>28559</v>
      </c>
      <c r="C9386" s="1" t="s">
        <v>108</v>
      </c>
    </row>
    <row r="9387" spans="1:3" x14ac:dyDescent="0.25">
      <c r="A9387" s="1" t="s">
        <v>9183</v>
      </c>
      <c r="B9387" s="1" t="s">
        <v>28559</v>
      </c>
      <c r="C9387" s="1" t="s">
        <v>108</v>
      </c>
    </row>
    <row r="9388" spans="1:3" x14ac:dyDescent="0.25">
      <c r="A9388" s="1" t="s">
        <v>9184</v>
      </c>
      <c r="B9388" s="1" t="s">
        <v>28560</v>
      </c>
      <c r="C9388" s="1" t="s">
        <v>108</v>
      </c>
    </row>
    <row r="9389" spans="1:3" x14ac:dyDescent="0.25">
      <c r="A9389" s="1" t="s">
        <v>9185</v>
      </c>
      <c r="B9389" s="1" t="s">
        <v>28560</v>
      </c>
      <c r="C9389" s="1" t="s">
        <v>108</v>
      </c>
    </row>
    <row r="9390" spans="1:3" x14ac:dyDescent="0.25">
      <c r="A9390" s="1" t="s">
        <v>9186</v>
      </c>
      <c r="B9390" s="1" t="s">
        <v>28561</v>
      </c>
      <c r="C9390" s="1" t="s">
        <v>108</v>
      </c>
    </row>
    <row r="9391" spans="1:3" x14ac:dyDescent="0.25">
      <c r="A9391" s="1" t="s">
        <v>9187</v>
      </c>
      <c r="B9391" s="1" t="s">
        <v>28561</v>
      </c>
      <c r="C9391" s="1" t="s">
        <v>108</v>
      </c>
    </row>
    <row r="9392" spans="1:3" x14ac:dyDescent="0.25">
      <c r="A9392" s="1" t="s">
        <v>9188</v>
      </c>
      <c r="B9392" s="1" t="s">
        <v>28562</v>
      </c>
      <c r="C9392" s="1" t="s">
        <v>108</v>
      </c>
    </row>
    <row r="9393" spans="1:3" x14ac:dyDescent="0.25">
      <c r="A9393" s="1" t="s">
        <v>9189</v>
      </c>
      <c r="B9393" s="1" t="s">
        <v>28562</v>
      </c>
      <c r="C9393" s="1" t="s">
        <v>108</v>
      </c>
    </row>
    <row r="9394" spans="1:3" x14ac:dyDescent="0.25">
      <c r="A9394" s="1" t="s">
        <v>9190</v>
      </c>
      <c r="B9394" s="1" t="s">
        <v>28563</v>
      </c>
      <c r="C9394" s="1" t="s">
        <v>108</v>
      </c>
    </row>
    <row r="9395" spans="1:3" x14ac:dyDescent="0.25">
      <c r="A9395" s="1" t="s">
        <v>9191</v>
      </c>
      <c r="B9395" s="1" t="s">
        <v>28563</v>
      </c>
      <c r="C9395" s="1" t="s">
        <v>108</v>
      </c>
    </row>
    <row r="9396" spans="1:3" x14ac:dyDescent="0.25">
      <c r="A9396" s="1" t="s">
        <v>9192</v>
      </c>
      <c r="B9396" s="1" t="s">
        <v>28564</v>
      </c>
      <c r="C9396" s="1" t="s">
        <v>108</v>
      </c>
    </row>
    <row r="9397" spans="1:3" x14ac:dyDescent="0.25">
      <c r="A9397" s="1" t="s">
        <v>9193</v>
      </c>
      <c r="B9397" s="1" t="s">
        <v>28564</v>
      </c>
      <c r="C9397" s="1" t="s">
        <v>108</v>
      </c>
    </row>
    <row r="9398" spans="1:3" x14ac:dyDescent="0.25">
      <c r="A9398" s="1" t="s">
        <v>9194</v>
      </c>
      <c r="B9398" s="1" t="s">
        <v>28565</v>
      </c>
      <c r="C9398" s="1" t="s">
        <v>108</v>
      </c>
    </row>
    <row r="9399" spans="1:3" x14ac:dyDescent="0.25">
      <c r="A9399" s="1" t="s">
        <v>9195</v>
      </c>
      <c r="B9399" s="1" t="s">
        <v>28565</v>
      </c>
      <c r="C9399" s="1" t="s">
        <v>108</v>
      </c>
    </row>
    <row r="9400" spans="1:3" x14ac:dyDescent="0.25">
      <c r="A9400" s="1" t="s">
        <v>9196</v>
      </c>
      <c r="B9400" s="1" t="s">
        <v>28566</v>
      </c>
      <c r="C9400" s="1" t="s">
        <v>108</v>
      </c>
    </row>
    <row r="9401" spans="1:3" x14ac:dyDescent="0.25">
      <c r="A9401" s="1" t="s">
        <v>9197</v>
      </c>
      <c r="B9401" s="1" t="s">
        <v>28566</v>
      </c>
      <c r="C9401" s="1" t="s">
        <v>108</v>
      </c>
    </row>
    <row r="9402" spans="1:3" x14ac:dyDescent="0.25">
      <c r="A9402" s="1" t="s">
        <v>9198</v>
      </c>
      <c r="B9402" s="1" t="s">
        <v>28567</v>
      </c>
      <c r="C9402" s="1" t="s">
        <v>108</v>
      </c>
    </row>
    <row r="9403" spans="1:3" x14ac:dyDescent="0.25">
      <c r="A9403" s="1" t="s">
        <v>9199</v>
      </c>
      <c r="B9403" s="1" t="s">
        <v>28567</v>
      </c>
      <c r="C9403" s="1" t="s">
        <v>108</v>
      </c>
    </row>
    <row r="9404" spans="1:3" x14ac:dyDescent="0.25">
      <c r="A9404" s="1" t="s">
        <v>9200</v>
      </c>
      <c r="B9404" s="1" t="s">
        <v>28568</v>
      </c>
      <c r="C9404" s="1" t="s">
        <v>108</v>
      </c>
    </row>
    <row r="9405" spans="1:3" x14ac:dyDescent="0.25">
      <c r="A9405" s="1" t="s">
        <v>9201</v>
      </c>
      <c r="B9405" s="1" t="s">
        <v>28568</v>
      </c>
      <c r="C9405" s="1" t="s">
        <v>108</v>
      </c>
    </row>
    <row r="9406" spans="1:3" x14ac:dyDescent="0.25">
      <c r="A9406" s="1" t="s">
        <v>9202</v>
      </c>
      <c r="B9406" s="1" t="s">
        <v>28569</v>
      </c>
      <c r="C9406" s="1" t="s">
        <v>108</v>
      </c>
    </row>
    <row r="9407" spans="1:3" x14ac:dyDescent="0.25">
      <c r="A9407" s="1" t="s">
        <v>9203</v>
      </c>
      <c r="B9407" s="1" t="s">
        <v>28569</v>
      </c>
      <c r="C9407" s="1" t="s">
        <v>108</v>
      </c>
    </row>
    <row r="9408" spans="1:3" x14ac:dyDescent="0.25">
      <c r="A9408" s="1" t="s">
        <v>9204</v>
      </c>
      <c r="B9408" s="1" t="s">
        <v>28570</v>
      </c>
      <c r="C9408" s="1" t="s">
        <v>108</v>
      </c>
    </row>
    <row r="9409" spans="1:3" x14ac:dyDescent="0.25">
      <c r="A9409" s="1" t="s">
        <v>9205</v>
      </c>
      <c r="B9409" s="1" t="s">
        <v>28570</v>
      </c>
      <c r="C9409" s="1" t="s">
        <v>108</v>
      </c>
    </row>
    <row r="9410" spans="1:3" x14ac:dyDescent="0.25">
      <c r="A9410" s="1" t="s">
        <v>9206</v>
      </c>
      <c r="B9410" s="1" t="s">
        <v>28571</v>
      </c>
      <c r="C9410" s="1" t="s">
        <v>108</v>
      </c>
    </row>
    <row r="9411" spans="1:3" x14ac:dyDescent="0.25">
      <c r="A9411" s="1" t="s">
        <v>9207</v>
      </c>
      <c r="B9411" s="1" t="s">
        <v>28571</v>
      </c>
      <c r="C9411" s="1" t="s">
        <v>108</v>
      </c>
    </row>
    <row r="9412" spans="1:3" x14ac:dyDescent="0.25">
      <c r="A9412" s="1" t="s">
        <v>9208</v>
      </c>
      <c r="B9412" s="1" t="s">
        <v>28572</v>
      </c>
      <c r="C9412" s="1" t="s">
        <v>108</v>
      </c>
    </row>
    <row r="9413" spans="1:3" x14ac:dyDescent="0.25">
      <c r="A9413" s="1" t="s">
        <v>9209</v>
      </c>
      <c r="B9413" s="1" t="s">
        <v>28572</v>
      </c>
      <c r="C9413" s="1" t="s">
        <v>108</v>
      </c>
    </row>
    <row r="9414" spans="1:3" x14ac:dyDescent="0.25">
      <c r="A9414" s="1" t="s">
        <v>9210</v>
      </c>
      <c r="B9414" s="1" t="s">
        <v>28573</v>
      </c>
      <c r="C9414" s="1" t="s">
        <v>108</v>
      </c>
    </row>
    <row r="9415" spans="1:3" x14ac:dyDescent="0.25">
      <c r="A9415" s="1" t="s">
        <v>9211</v>
      </c>
      <c r="B9415" s="1" t="s">
        <v>28573</v>
      </c>
      <c r="C9415" s="1" t="s">
        <v>108</v>
      </c>
    </row>
    <row r="9416" spans="1:3" x14ac:dyDescent="0.25">
      <c r="A9416" s="1" t="s">
        <v>9212</v>
      </c>
      <c r="B9416" s="1" t="s">
        <v>28574</v>
      </c>
      <c r="C9416" s="1" t="s">
        <v>108</v>
      </c>
    </row>
    <row r="9417" spans="1:3" x14ac:dyDescent="0.25">
      <c r="A9417" s="1" t="s">
        <v>9213</v>
      </c>
      <c r="B9417" s="1" t="s">
        <v>28574</v>
      </c>
      <c r="C9417" s="1" t="s">
        <v>108</v>
      </c>
    </row>
    <row r="9418" spans="1:3" x14ac:dyDescent="0.25">
      <c r="A9418" s="1" t="s">
        <v>9214</v>
      </c>
      <c r="B9418" s="1" t="s">
        <v>28575</v>
      </c>
      <c r="C9418" s="1" t="s">
        <v>108</v>
      </c>
    </row>
    <row r="9419" spans="1:3" x14ac:dyDescent="0.25">
      <c r="A9419" s="1" t="s">
        <v>9215</v>
      </c>
      <c r="B9419" s="1" t="s">
        <v>28575</v>
      </c>
      <c r="C9419" s="1" t="s">
        <v>108</v>
      </c>
    </row>
    <row r="9420" spans="1:3" x14ac:dyDescent="0.25">
      <c r="A9420" s="1" t="s">
        <v>9216</v>
      </c>
      <c r="B9420" s="1" t="s">
        <v>28576</v>
      </c>
      <c r="C9420" s="1" t="s">
        <v>108</v>
      </c>
    </row>
    <row r="9421" spans="1:3" x14ac:dyDescent="0.25">
      <c r="A9421" s="1" t="s">
        <v>9217</v>
      </c>
      <c r="B9421" s="1" t="s">
        <v>28576</v>
      </c>
      <c r="C9421" s="1" t="s">
        <v>108</v>
      </c>
    </row>
    <row r="9422" spans="1:3" x14ac:dyDescent="0.25">
      <c r="A9422" s="1" t="s">
        <v>9218</v>
      </c>
      <c r="B9422" s="1" t="s">
        <v>28577</v>
      </c>
      <c r="C9422" s="1" t="s">
        <v>108</v>
      </c>
    </row>
    <row r="9423" spans="1:3" x14ac:dyDescent="0.25">
      <c r="A9423" s="1" t="s">
        <v>9219</v>
      </c>
      <c r="B9423" s="1" t="s">
        <v>28577</v>
      </c>
      <c r="C9423" s="1" t="s">
        <v>108</v>
      </c>
    </row>
    <row r="9424" spans="1:3" x14ac:dyDescent="0.25">
      <c r="A9424" s="1" t="s">
        <v>9220</v>
      </c>
      <c r="B9424" s="1" t="s">
        <v>28578</v>
      </c>
      <c r="C9424" s="1" t="s">
        <v>108</v>
      </c>
    </row>
    <row r="9425" spans="1:3" x14ac:dyDescent="0.25">
      <c r="A9425" s="1" t="s">
        <v>9221</v>
      </c>
      <c r="B9425" s="1" t="s">
        <v>28578</v>
      </c>
      <c r="C9425" s="1" t="s">
        <v>108</v>
      </c>
    </row>
    <row r="9426" spans="1:3" x14ac:dyDescent="0.25">
      <c r="A9426" s="1" t="s">
        <v>9222</v>
      </c>
      <c r="B9426" s="1" t="s">
        <v>28579</v>
      </c>
      <c r="C9426" s="1" t="s">
        <v>108</v>
      </c>
    </row>
    <row r="9427" spans="1:3" x14ac:dyDescent="0.25">
      <c r="A9427" s="1" t="s">
        <v>9223</v>
      </c>
      <c r="B9427" s="1" t="s">
        <v>28579</v>
      </c>
      <c r="C9427" s="1" t="s">
        <v>108</v>
      </c>
    </row>
    <row r="9428" spans="1:3" x14ac:dyDescent="0.25">
      <c r="A9428" s="1" t="s">
        <v>9224</v>
      </c>
      <c r="B9428" s="1" t="s">
        <v>28580</v>
      </c>
      <c r="C9428" s="1" t="s">
        <v>108</v>
      </c>
    </row>
    <row r="9429" spans="1:3" x14ac:dyDescent="0.25">
      <c r="A9429" s="1" t="s">
        <v>9225</v>
      </c>
      <c r="B9429" s="1" t="s">
        <v>28580</v>
      </c>
      <c r="C9429" s="1" t="s">
        <v>108</v>
      </c>
    </row>
    <row r="9430" spans="1:3" x14ac:dyDescent="0.25">
      <c r="A9430" s="1" t="s">
        <v>9226</v>
      </c>
      <c r="B9430" s="1" t="s">
        <v>28581</v>
      </c>
      <c r="C9430" s="1" t="s">
        <v>108</v>
      </c>
    </row>
    <row r="9431" spans="1:3" x14ac:dyDescent="0.25">
      <c r="A9431" s="1" t="s">
        <v>9227</v>
      </c>
      <c r="B9431" s="1" t="s">
        <v>28581</v>
      </c>
      <c r="C9431" s="1" t="s">
        <v>108</v>
      </c>
    </row>
    <row r="9432" spans="1:3" x14ac:dyDescent="0.25">
      <c r="A9432" s="1" t="s">
        <v>9228</v>
      </c>
      <c r="B9432" s="1" t="s">
        <v>28582</v>
      </c>
      <c r="C9432" s="1" t="s">
        <v>108</v>
      </c>
    </row>
    <row r="9433" spans="1:3" x14ac:dyDescent="0.25">
      <c r="A9433" s="1" t="s">
        <v>9229</v>
      </c>
      <c r="B9433" s="1" t="s">
        <v>28582</v>
      </c>
      <c r="C9433" s="1" t="s">
        <v>108</v>
      </c>
    </row>
    <row r="9434" spans="1:3" x14ac:dyDescent="0.25">
      <c r="A9434" s="1" t="s">
        <v>9230</v>
      </c>
      <c r="B9434" s="1" t="s">
        <v>28583</v>
      </c>
      <c r="C9434" s="1" t="s">
        <v>108</v>
      </c>
    </row>
    <row r="9435" spans="1:3" x14ac:dyDescent="0.25">
      <c r="A9435" s="1" t="s">
        <v>9231</v>
      </c>
      <c r="B9435" s="1" t="s">
        <v>28583</v>
      </c>
      <c r="C9435" s="1" t="s">
        <v>108</v>
      </c>
    </row>
    <row r="9436" spans="1:3" x14ac:dyDescent="0.25">
      <c r="A9436" s="1" t="s">
        <v>9232</v>
      </c>
      <c r="B9436" s="1" t="s">
        <v>28584</v>
      </c>
      <c r="C9436" s="1" t="s">
        <v>4</v>
      </c>
    </row>
    <row r="9437" spans="1:3" x14ac:dyDescent="0.25">
      <c r="A9437" s="1" t="s">
        <v>9233</v>
      </c>
      <c r="B9437" s="1" t="s">
        <v>28584</v>
      </c>
      <c r="C9437" s="1" t="s">
        <v>4</v>
      </c>
    </row>
    <row r="9438" spans="1:3" x14ac:dyDescent="0.25">
      <c r="A9438" s="1" t="s">
        <v>9234</v>
      </c>
      <c r="B9438" s="1" t="s">
        <v>28585</v>
      </c>
      <c r="C9438" s="1" t="s">
        <v>4</v>
      </c>
    </row>
    <row r="9439" spans="1:3" x14ac:dyDescent="0.25">
      <c r="A9439" s="1" t="s">
        <v>9235</v>
      </c>
      <c r="B9439" s="1" t="s">
        <v>28585</v>
      </c>
      <c r="C9439" s="1" t="s">
        <v>4</v>
      </c>
    </row>
    <row r="9440" spans="1:3" x14ac:dyDescent="0.25">
      <c r="A9440" s="1" t="s">
        <v>9236</v>
      </c>
      <c r="B9440" s="1" t="s">
        <v>28586</v>
      </c>
      <c r="C9440" s="1" t="s">
        <v>4</v>
      </c>
    </row>
    <row r="9441" spans="1:3" x14ac:dyDescent="0.25">
      <c r="A9441" s="1" t="s">
        <v>9237</v>
      </c>
      <c r="B9441" s="1" t="s">
        <v>28586</v>
      </c>
      <c r="C9441" s="1" t="s">
        <v>4</v>
      </c>
    </row>
    <row r="9442" spans="1:3" x14ac:dyDescent="0.25">
      <c r="A9442" s="1" t="s">
        <v>9238</v>
      </c>
      <c r="B9442" s="1" t="s">
        <v>28587</v>
      </c>
      <c r="C9442" s="1" t="s">
        <v>4</v>
      </c>
    </row>
    <row r="9443" spans="1:3" x14ac:dyDescent="0.25">
      <c r="A9443" s="1" t="s">
        <v>9239</v>
      </c>
      <c r="B9443" s="1" t="s">
        <v>28587</v>
      </c>
      <c r="C9443" s="1" t="s">
        <v>4</v>
      </c>
    </row>
    <row r="9444" spans="1:3" x14ac:dyDescent="0.25">
      <c r="A9444" s="1" t="s">
        <v>9240</v>
      </c>
      <c r="B9444" s="1" t="s">
        <v>28588</v>
      </c>
      <c r="C9444" s="1" t="s">
        <v>4</v>
      </c>
    </row>
    <row r="9445" spans="1:3" x14ac:dyDescent="0.25">
      <c r="A9445" s="1" t="s">
        <v>9241</v>
      </c>
      <c r="B9445" s="1" t="s">
        <v>28588</v>
      </c>
      <c r="C9445" s="1" t="s">
        <v>4</v>
      </c>
    </row>
    <row r="9446" spans="1:3" x14ac:dyDescent="0.25">
      <c r="A9446" s="1" t="s">
        <v>9242</v>
      </c>
      <c r="B9446" s="1" t="s">
        <v>28589</v>
      </c>
      <c r="C9446" s="1" t="s">
        <v>4</v>
      </c>
    </row>
    <row r="9447" spans="1:3" x14ac:dyDescent="0.25">
      <c r="A9447" s="1" t="s">
        <v>9243</v>
      </c>
      <c r="B9447" s="1" t="s">
        <v>28589</v>
      </c>
      <c r="C9447" s="1" t="s">
        <v>4</v>
      </c>
    </row>
    <row r="9448" spans="1:3" x14ac:dyDescent="0.25">
      <c r="A9448" s="1" t="s">
        <v>9244</v>
      </c>
      <c r="B9448" s="1" t="s">
        <v>28590</v>
      </c>
      <c r="C9448" s="1" t="s">
        <v>4</v>
      </c>
    </row>
    <row r="9449" spans="1:3" x14ac:dyDescent="0.25">
      <c r="A9449" s="1" t="s">
        <v>9245</v>
      </c>
      <c r="B9449" s="1" t="s">
        <v>28590</v>
      </c>
      <c r="C9449" s="1" t="s">
        <v>4</v>
      </c>
    </row>
    <row r="9450" spans="1:3" x14ac:dyDescent="0.25">
      <c r="A9450" s="1" t="s">
        <v>9246</v>
      </c>
      <c r="B9450" s="1" t="s">
        <v>28591</v>
      </c>
      <c r="C9450" s="1" t="s">
        <v>4</v>
      </c>
    </row>
    <row r="9451" spans="1:3" x14ac:dyDescent="0.25">
      <c r="A9451" s="1" t="s">
        <v>9247</v>
      </c>
      <c r="B9451" s="1" t="s">
        <v>28591</v>
      </c>
      <c r="C9451" s="1" t="s">
        <v>4</v>
      </c>
    </row>
    <row r="9452" spans="1:3" x14ac:dyDescent="0.25">
      <c r="A9452" s="1" t="s">
        <v>9248</v>
      </c>
      <c r="B9452" s="1" t="s">
        <v>28592</v>
      </c>
      <c r="C9452" s="1" t="s">
        <v>108</v>
      </c>
    </row>
    <row r="9453" spans="1:3" x14ac:dyDescent="0.25">
      <c r="A9453" s="1" t="s">
        <v>9249</v>
      </c>
      <c r="B9453" s="1" t="s">
        <v>28592</v>
      </c>
      <c r="C9453" s="1" t="s">
        <v>108</v>
      </c>
    </row>
    <row r="9454" spans="1:3" x14ac:dyDescent="0.25">
      <c r="A9454" s="1" t="s">
        <v>9250</v>
      </c>
      <c r="B9454" s="1" t="s">
        <v>28593</v>
      </c>
      <c r="C9454" s="1" t="s">
        <v>108</v>
      </c>
    </row>
    <row r="9455" spans="1:3" x14ac:dyDescent="0.25">
      <c r="A9455" s="1" t="s">
        <v>9251</v>
      </c>
      <c r="B9455" s="1" t="s">
        <v>28593</v>
      </c>
      <c r="C9455" s="1" t="s">
        <v>108</v>
      </c>
    </row>
    <row r="9456" spans="1:3" x14ac:dyDescent="0.25">
      <c r="A9456" s="1" t="s">
        <v>9252</v>
      </c>
      <c r="B9456" s="1" t="s">
        <v>28594</v>
      </c>
      <c r="C9456" s="1" t="s">
        <v>108</v>
      </c>
    </row>
    <row r="9457" spans="1:3" x14ac:dyDescent="0.25">
      <c r="A9457" s="1" t="s">
        <v>9253</v>
      </c>
      <c r="B9457" s="1" t="s">
        <v>28594</v>
      </c>
      <c r="C9457" s="1" t="s">
        <v>108</v>
      </c>
    </row>
    <row r="9458" spans="1:3" x14ac:dyDescent="0.25">
      <c r="A9458" s="1" t="s">
        <v>9254</v>
      </c>
      <c r="B9458" s="1" t="s">
        <v>28595</v>
      </c>
      <c r="C9458" s="1" t="s">
        <v>108</v>
      </c>
    </row>
    <row r="9459" spans="1:3" x14ac:dyDescent="0.25">
      <c r="A9459" s="1" t="s">
        <v>9255</v>
      </c>
      <c r="B9459" s="1" t="s">
        <v>28595</v>
      </c>
      <c r="C9459" s="1" t="s">
        <v>108</v>
      </c>
    </row>
    <row r="9460" spans="1:3" x14ac:dyDescent="0.25">
      <c r="A9460" s="1" t="s">
        <v>9256</v>
      </c>
      <c r="B9460" s="1" t="s">
        <v>28596</v>
      </c>
      <c r="C9460" s="1" t="s">
        <v>108</v>
      </c>
    </row>
    <row r="9461" spans="1:3" x14ac:dyDescent="0.25">
      <c r="A9461" s="1" t="s">
        <v>9257</v>
      </c>
      <c r="B9461" s="1" t="s">
        <v>28596</v>
      </c>
      <c r="C9461" s="1" t="s">
        <v>108</v>
      </c>
    </row>
    <row r="9462" spans="1:3" x14ac:dyDescent="0.25">
      <c r="A9462" s="1" t="s">
        <v>9258</v>
      </c>
      <c r="B9462" s="1" t="s">
        <v>28597</v>
      </c>
      <c r="C9462" s="1" t="s">
        <v>108</v>
      </c>
    </row>
    <row r="9463" spans="1:3" x14ac:dyDescent="0.25">
      <c r="A9463" s="1" t="s">
        <v>9259</v>
      </c>
      <c r="B9463" s="1" t="s">
        <v>28597</v>
      </c>
      <c r="C9463" s="1" t="s">
        <v>108</v>
      </c>
    </row>
    <row r="9464" spans="1:3" x14ac:dyDescent="0.25">
      <c r="A9464" s="1" t="s">
        <v>9260</v>
      </c>
      <c r="B9464" s="1" t="s">
        <v>28598</v>
      </c>
      <c r="C9464" s="1" t="s">
        <v>108</v>
      </c>
    </row>
    <row r="9465" spans="1:3" x14ac:dyDescent="0.25">
      <c r="A9465" s="1" t="s">
        <v>9261</v>
      </c>
      <c r="B9465" s="1" t="s">
        <v>28598</v>
      </c>
      <c r="C9465" s="1" t="s">
        <v>108</v>
      </c>
    </row>
    <row r="9466" spans="1:3" x14ac:dyDescent="0.25">
      <c r="A9466" s="1" t="s">
        <v>9262</v>
      </c>
      <c r="B9466" s="1" t="s">
        <v>28599</v>
      </c>
      <c r="C9466" s="1" t="s">
        <v>108</v>
      </c>
    </row>
    <row r="9467" spans="1:3" x14ac:dyDescent="0.25">
      <c r="A9467" s="1" t="s">
        <v>9263</v>
      </c>
      <c r="B9467" s="1" t="s">
        <v>28599</v>
      </c>
      <c r="C9467" s="1" t="s">
        <v>108</v>
      </c>
    </row>
    <row r="9468" spans="1:3" x14ac:dyDescent="0.25">
      <c r="A9468" s="1" t="s">
        <v>9264</v>
      </c>
      <c r="B9468" s="1" t="s">
        <v>28600</v>
      </c>
      <c r="C9468" s="1" t="s">
        <v>108</v>
      </c>
    </row>
    <row r="9469" spans="1:3" x14ac:dyDescent="0.25">
      <c r="A9469" s="1" t="s">
        <v>9265</v>
      </c>
      <c r="B9469" s="1" t="s">
        <v>28600</v>
      </c>
      <c r="C9469" s="1" t="s">
        <v>108</v>
      </c>
    </row>
    <row r="9470" spans="1:3" x14ac:dyDescent="0.25">
      <c r="A9470" s="1" t="s">
        <v>9266</v>
      </c>
      <c r="B9470" s="1" t="s">
        <v>28601</v>
      </c>
      <c r="C9470" s="1" t="s">
        <v>108</v>
      </c>
    </row>
    <row r="9471" spans="1:3" x14ac:dyDescent="0.25">
      <c r="A9471" s="1" t="s">
        <v>9267</v>
      </c>
      <c r="B9471" s="1" t="s">
        <v>28601</v>
      </c>
      <c r="C9471" s="1" t="s">
        <v>108</v>
      </c>
    </row>
    <row r="9472" spans="1:3" x14ac:dyDescent="0.25">
      <c r="A9472" s="1" t="s">
        <v>9268</v>
      </c>
      <c r="B9472" s="1" t="s">
        <v>28602</v>
      </c>
      <c r="C9472" s="1" t="s">
        <v>108</v>
      </c>
    </row>
    <row r="9473" spans="1:3" x14ac:dyDescent="0.25">
      <c r="A9473" s="1" t="s">
        <v>9269</v>
      </c>
      <c r="B9473" s="1" t="s">
        <v>28602</v>
      </c>
      <c r="C9473" s="1" t="s">
        <v>108</v>
      </c>
    </row>
    <row r="9474" spans="1:3" x14ac:dyDescent="0.25">
      <c r="A9474" s="1" t="s">
        <v>9270</v>
      </c>
      <c r="B9474" s="1" t="s">
        <v>28603</v>
      </c>
      <c r="C9474" s="1" t="s">
        <v>108</v>
      </c>
    </row>
    <row r="9475" spans="1:3" x14ac:dyDescent="0.25">
      <c r="A9475" s="1" t="s">
        <v>9271</v>
      </c>
      <c r="B9475" s="1" t="s">
        <v>28603</v>
      </c>
      <c r="C9475" s="1" t="s">
        <v>108</v>
      </c>
    </row>
    <row r="9476" spans="1:3" x14ac:dyDescent="0.25">
      <c r="A9476" s="1" t="s">
        <v>9272</v>
      </c>
      <c r="B9476" s="1" t="s">
        <v>28604</v>
      </c>
      <c r="C9476" s="1" t="s">
        <v>108</v>
      </c>
    </row>
    <row r="9477" spans="1:3" x14ac:dyDescent="0.25">
      <c r="A9477" s="1" t="s">
        <v>9273</v>
      </c>
      <c r="B9477" s="1" t="s">
        <v>28604</v>
      </c>
      <c r="C9477" s="1" t="s">
        <v>108</v>
      </c>
    </row>
    <row r="9478" spans="1:3" x14ac:dyDescent="0.25">
      <c r="A9478" s="1" t="s">
        <v>9274</v>
      </c>
      <c r="B9478" s="1" t="s">
        <v>28605</v>
      </c>
      <c r="C9478" s="1" t="s">
        <v>108</v>
      </c>
    </row>
    <row r="9479" spans="1:3" x14ac:dyDescent="0.25">
      <c r="A9479" s="1" t="s">
        <v>9275</v>
      </c>
      <c r="B9479" s="1" t="s">
        <v>28605</v>
      </c>
      <c r="C9479" s="1" t="s">
        <v>108</v>
      </c>
    </row>
    <row r="9480" spans="1:3" x14ac:dyDescent="0.25">
      <c r="A9480" s="1" t="s">
        <v>9276</v>
      </c>
      <c r="B9480" s="1" t="s">
        <v>28606</v>
      </c>
      <c r="C9480" s="1" t="s">
        <v>108</v>
      </c>
    </row>
    <row r="9481" spans="1:3" x14ac:dyDescent="0.25">
      <c r="A9481" s="1" t="s">
        <v>9277</v>
      </c>
      <c r="B9481" s="1" t="s">
        <v>28606</v>
      </c>
      <c r="C9481" s="1" t="s">
        <v>108</v>
      </c>
    </row>
    <row r="9482" spans="1:3" x14ac:dyDescent="0.25">
      <c r="A9482" s="1" t="s">
        <v>9278</v>
      </c>
      <c r="B9482" s="1" t="s">
        <v>28607</v>
      </c>
      <c r="C9482" s="1" t="s">
        <v>4</v>
      </c>
    </row>
    <row r="9483" spans="1:3" x14ac:dyDescent="0.25">
      <c r="A9483" s="1" t="s">
        <v>9279</v>
      </c>
      <c r="B9483" s="1" t="s">
        <v>28607</v>
      </c>
      <c r="C9483" s="1" t="s">
        <v>4</v>
      </c>
    </row>
    <row r="9484" spans="1:3" x14ac:dyDescent="0.25">
      <c r="A9484" s="1" t="s">
        <v>9280</v>
      </c>
      <c r="B9484" s="1" t="s">
        <v>28608</v>
      </c>
      <c r="C9484" s="1" t="s">
        <v>4</v>
      </c>
    </row>
    <row r="9485" spans="1:3" x14ac:dyDescent="0.25">
      <c r="A9485" s="1" t="s">
        <v>9281</v>
      </c>
      <c r="B9485" s="1" t="s">
        <v>28608</v>
      </c>
      <c r="C9485" s="1" t="s">
        <v>4</v>
      </c>
    </row>
    <row r="9486" spans="1:3" x14ac:dyDescent="0.25">
      <c r="A9486" s="1" t="s">
        <v>9282</v>
      </c>
      <c r="B9486" s="1" t="s">
        <v>28609</v>
      </c>
      <c r="C9486" s="1" t="s">
        <v>4</v>
      </c>
    </row>
    <row r="9487" spans="1:3" x14ac:dyDescent="0.25">
      <c r="A9487" s="1" t="s">
        <v>9283</v>
      </c>
      <c r="B9487" s="1" t="s">
        <v>28609</v>
      </c>
      <c r="C9487" s="1" t="s">
        <v>4</v>
      </c>
    </row>
    <row r="9488" spans="1:3" x14ac:dyDescent="0.25">
      <c r="A9488" s="1" t="s">
        <v>9284</v>
      </c>
      <c r="B9488" s="1" t="s">
        <v>28610</v>
      </c>
      <c r="C9488" s="1" t="s">
        <v>4</v>
      </c>
    </row>
    <row r="9489" spans="1:3" x14ac:dyDescent="0.25">
      <c r="A9489" s="1" t="s">
        <v>9285</v>
      </c>
      <c r="B9489" s="1" t="s">
        <v>28610</v>
      </c>
      <c r="C9489" s="1" t="s">
        <v>4</v>
      </c>
    </row>
    <row r="9490" spans="1:3" x14ac:dyDescent="0.25">
      <c r="A9490" s="1" t="s">
        <v>9286</v>
      </c>
      <c r="B9490" s="1" t="s">
        <v>28611</v>
      </c>
      <c r="C9490" s="1" t="s">
        <v>4</v>
      </c>
    </row>
    <row r="9491" spans="1:3" x14ac:dyDescent="0.25">
      <c r="A9491" s="1" t="s">
        <v>9287</v>
      </c>
      <c r="B9491" s="1" t="s">
        <v>28611</v>
      </c>
      <c r="C9491" s="1" t="s">
        <v>4</v>
      </c>
    </row>
    <row r="9492" spans="1:3" x14ac:dyDescent="0.25">
      <c r="A9492" s="1" t="s">
        <v>9288</v>
      </c>
      <c r="B9492" s="1" t="s">
        <v>28612</v>
      </c>
      <c r="C9492" s="1" t="s">
        <v>108</v>
      </c>
    </row>
    <row r="9493" spans="1:3" x14ac:dyDescent="0.25">
      <c r="A9493" s="1" t="s">
        <v>9289</v>
      </c>
      <c r="B9493" s="1" t="s">
        <v>28612</v>
      </c>
      <c r="C9493" s="1" t="s">
        <v>108</v>
      </c>
    </row>
    <row r="9494" spans="1:3" x14ac:dyDescent="0.25">
      <c r="A9494" s="1" t="s">
        <v>9290</v>
      </c>
      <c r="B9494" s="1" t="s">
        <v>28613</v>
      </c>
      <c r="C9494" s="1" t="s">
        <v>108</v>
      </c>
    </row>
    <row r="9495" spans="1:3" x14ac:dyDescent="0.25">
      <c r="A9495" s="1" t="s">
        <v>9291</v>
      </c>
      <c r="B9495" s="1" t="s">
        <v>28613</v>
      </c>
      <c r="C9495" s="1" t="s">
        <v>108</v>
      </c>
    </row>
    <row r="9496" spans="1:3" x14ac:dyDescent="0.25">
      <c r="A9496" s="1" t="s">
        <v>9292</v>
      </c>
      <c r="B9496" s="1" t="s">
        <v>28614</v>
      </c>
      <c r="C9496" s="1" t="s">
        <v>108</v>
      </c>
    </row>
    <row r="9497" spans="1:3" x14ac:dyDescent="0.25">
      <c r="A9497" s="1" t="s">
        <v>9293</v>
      </c>
      <c r="B9497" s="1" t="s">
        <v>28614</v>
      </c>
      <c r="C9497" s="1" t="s">
        <v>108</v>
      </c>
    </row>
    <row r="9498" spans="1:3" x14ac:dyDescent="0.25">
      <c r="A9498" s="1" t="s">
        <v>9294</v>
      </c>
      <c r="B9498" s="1" t="s">
        <v>28615</v>
      </c>
      <c r="C9498" s="1" t="s">
        <v>108</v>
      </c>
    </row>
    <row r="9499" spans="1:3" x14ac:dyDescent="0.25">
      <c r="A9499" s="1" t="s">
        <v>9295</v>
      </c>
      <c r="B9499" s="1" t="s">
        <v>28615</v>
      </c>
      <c r="C9499" s="1" t="s">
        <v>108</v>
      </c>
    </row>
    <row r="9500" spans="1:3" x14ac:dyDescent="0.25">
      <c r="A9500" s="1" t="s">
        <v>9296</v>
      </c>
      <c r="B9500" s="1" t="s">
        <v>28616</v>
      </c>
      <c r="C9500" s="1" t="s">
        <v>108</v>
      </c>
    </row>
    <row r="9501" spans="1:3" x14ac:dyDescent="0.25">
      <c r="A9501" s="1" t="s">
        <v>9297</v>
      </c>
      <c r="B9501" s="1" t="s">
        <v>28616</v>
      </c>
      <c r="C9501" s="1" t="s">
        <v>108</v>
      </c>
    </row>
    <row r="9502" spans="1:3" x14ac:dyDescent="0.25">
      <c r="A9502" s="1" t="s">
        <v>9298</v>
      </c>
      <c r="B9502" s="1" t="s">
        <v>28617</v>
      </c>
      <c r="C9502" s="1" t="s">
        <v>108</v>
      </c>
    </row>
    <row r="9503" spans="1:3" x14ac:dyDescent="0.25">
      <c r="A9503" s="1" t="s">
        <v>9299</v>
      </c>
      <c r="B9503" s="1" t="s">
        <v>28617</v>
      </c>
      <c r="C9503" s="1" t="s">
        <v>108</v>
      </c>
    </row>
    <row r="9504" spans="1:3" x14ac:dyDescent="0.25">
      <c r="A9504" s="1" t="s">
        <v>9300</v>
      </c>
      <c r="B9504" s="1" t="s">
        <v>28618</v>
      </c>
      <c r="C9504" s="1" t="s">
        <v>108</v>
      </c>
    </row>
    <row r="9505" spans="1:3" x14ac:dyDescent="0.25">
      <c r="A9505" s="1" t="s">
        <v>9301</v>
      </c>
      <c r="B9505" s="1" t="s">
        <v>28618</v>
      </c>
      <c r="C9505" s="1" t="s">
        <v>108</v>
      </c>
    </row>
    <row r="9506" spans="1:3" x14ac:dyDescent="0.25">
      <c r="A9506" s="1" t="s">
        <v>9302</v>
      </c>
      <c r="B9506" s="1" t="s">
        <v>28619</v>
      </c>
      <c r="C9506" s="1" t="s">
        <v>108</v>
      </c>
    </row>
    <row r="9507" spans="1:3" x14ac:dyDescent="0.25">
      <c r="A9507" s="1" t="s">
        <v>9303</v>
      </c>
      <c r="B9507" s="1" t="s">
        <v>28619</v>
      </c>
      <c r="C9507" s="1" t="s">
        <v>108</v>
      </c>
    </row>
    <row r="9508" spans="1:3" x14ac:dyDescent="0.25">
      <c r="A9508" s="1" t="s">
        <v>9304</v>
      </c>
      <c r="B9508" s="1" t="s">
        <v>28620</v>
      </c>
      <c r="C9508" s="1" t="s">
        <v>108</v>
      </c>
    </row>
    <row r="9509" spans="1:3" x14ac:dyDescent="0.25">
      <c r="A9509" s="1" t="s">
        <v>9305</v>
      </c>
      <c r="B9509" s="1" t="s">
        <v>28620</v>
      </c>
      <c r="C9509" s="1" t="s">
        <v>108</v>
      </c>
    </row>
    <row r="9510" spans="1:3" x14ac:dyDescent="0.25">
      <c r="A9510" s="1" t="s">
        <v>9306</v>
      </c>
      <c r="B9510" s="1" t="s">
        <v>28621</v>
      </c>
      <c r="C9510" s="1" t="s">
        <v>108</v>
      </c>
    </row>
    <row r="9511" spans="1:3" x14ac:dyDescent="0.25">
      <c r="A9511" s="1" t="s">
        <v>9307</v>
      </c>
      <c r="B9511" s="1" t="s">
        <v>28621</v>
      </c>
      <c r="C9511" s="1" t="s">
        <v>108</v>
      </c>
    </row>
    <row r="9512" spans="1:3" x14ac:dyDescent="0.25">
      <c r="A9512" s="1" t="s">
        <v>9308</v>
      </c>
      <c r="B9512" s="1" t="s">
        <v>28622</v>
      </c>
      <c r="C9512" s="1" t="s">
        <v>108</v>
      </c>
    </row>
    <row r="9513" spans="1:3" x14ac:dyDescent="0.25">
      <c r="A9513" s="1" t="s">
        <v>9309</v>
      </c>
      <c r="B9513" s="1" t="s">
        <v>28622</v>
      </c>
      <c r="C9513" s="1" t="s">
        <v>108</v>
      </c>
    </row>
    <row r="9514" spans="1:3" x14ac:dyDescent="0.25">
      <c r="A9514" s="1" t="s">
        <v>9310</v>
      </c>
      <c r="B9514" s="1" t="s">
        <v>28623</v>
      </c>
      <c r="C9514" s="1" t="s">
        <v>108</v>
      </c>
    </row>
    <row r="9515" spans="1:3" x14ac:dyDescent="0.25">
      <c r="A9515" s="1" t="s">
        <v>9311</v>
      </c>
      <c r="B9515" s="1" t="s">
        <v>28623</v>
      </c>
      <c r="C9515" s="1" t="s">
        <v>108</v>
      </c>
    </row>
    <row r="9516" spans="1:3" x14ac:dyDescent="0.25">
      <c r="A9516" s="1" t="s">
        <v>9312</v>
      </c>
      <c r="B9516" s="1" t="s">
        <v>28624</v>
      </c>
      <c r="C9516" s="1" t="s">
        <v>108</v>
      </c>
    </row>
    <row r="9517" spans="1:3" x14ac:dyDescent="0.25">
      <c r="A9517" s="1" t="s">
        <v>9313</v>
      </c>
      <c r="B9517" s="1" t="s">
        <v>28624</v>
      </c>
      <c r="C9517" s="1" t="s">
        <v>108</v>
      </c>
    </row>
    <row r="9518" spans="1:3" x14ac:dyDescent="0.25">
      <c r="A9518" s="1" t="s">
        <v>9314</v>
      </c>
      <c r="B9518" s="1" t="s">
        <v>28625</v>
      </c>
      <c r="C9518" s="1" t="s">
        <v>108</v>
      </c>
    </row>
    <row r="9519" spans="1:3" x14ac:dyDescent="0.25">
      <c r="A9519" s="1" t="s">
        <v>9315</v>
      </c>
      <c r="B9519" s="1" t="s">
        <v>28625</v>
      </c>
      <c r="C9519" s="1" t="s">
        <v>108</v>
      </c>
    </row>
    <row r="9520" spans="1:3" x14ac:dyDescent="0.25">
      <c r="A9520" s="1" t="s">
        <v>9316</v>
      </c>
      <c r="B9520" s="1" t="s">
        <v>28626</v>
      </c>
      <c r="C9520" s="1" t="s">
        <v>108</v>
      </c>
    </row>
    <row r="9521" spans="1:3" x14ac:dyDescent="0.25">
      <c r="A9521" s="1" t="s">
        <v>9317</v>
      </c>
      <c r="B9521" s="1" t="s">
        <v>28626</v>
      </c>
      <c r="C9521" s="1" t="s">
        <v>108</v>
      </c>
    </row>
    <row r="9522" spans="1:3" x14ac:dyDescent="0.25">
      <c r="A9522" s="1" t="s">
        <v>9318</v>
      </c>
      <c r="B9522" s="1" t="s">
        <v>28627</v>
      </c>
      <c r="C9522" s="1" t="s">
        <v>108</v>
      </c>
    </row>
    <row r="9523" spans="1:3" x14ac:dyDescent="0.25">
      <c r="A9523" s="1" t="s">
        <v>9319</v>
      </c>
      <c r="B9523" s="1" t="s">
        <v>28627</v>
      </c>
      <c r="C9523" s="1" t="s">
        <v>108</v>
      </c>
    </row>
    <row r="9524" spans="1:3" x14ac:dyDescent="0.25">
      <c r="A9524" s="1" t="s">
        <v>9320</v>
      </c>
      <c r="B9524" s="1" t="s">
        <v>28628</v>
      </c>
      <c r="C9524" s="1" t="s">
        <v>108</v>
      </c>
    </row>
    <row r="9525" spans="1:3" x14ac:dyDescent="0.25">
      <c r="A9525" s="1" t="s">
        <v>9321</v>
      </c>
      <c r="B9525" s="1" t="s">
        <v>28628</v>
      </c>
      <c r="C9525" s="1" t="s">
        <v>108</v>
      </c>
    </row>
    <row r="9526" spans="1:3" x14ac:dyDescent="0.25">
      <c r="A9526" s="1" t="s">
        <v>9322</v>
      </c>
      <c r="B9526" s="1" t="s">
        <v>28629</v>
      </c>
      <c r="C9526" s="1" t="s">
        <v>108</v>
      </c>
    </row>
    <row r="9527" spans="1:3" x14ac:dyDescent="0.25">
      <c r="A9527" s="1" t="s">
        <v>9323</v>
      </c>
      <c r="B9527" s="1" t="s">
        <v>28629</v>
      </c>
      <c r="C9527" s="1" t="s">
        <v>108</v>
      </c>
    </row>
    <row r="9528" spans="1:3" x14ac:dyDescent="0.25">
      <c r="A9528" s="1" t="s">
        <v>9324</v>
      </c>
      <c r="B9528" s="1" t="s">
        <v>28630</v>
      </c>
      <c r="C9528" s="1" t="s">
        <v>108</v>
      </c>
    </row>
    <row r="9529" spans="1:3" x14ac:dyDescent="0.25">
      <c r="A9529" s="1" t="s">
        <v>9325</v>
      </c>
      <c r="B9529" s="1" t="s">
        <v>28630</v>
      </c>
      <c r="C9529" s="1" t="s">
        <v>108</v>
      </c>
    </row>
    <row r="9530" spans="1:3" x14ac:dyDescent="0.25">
      <c r="A9530" s="1" t="s">
        <v>9326</v>
      </c>
      <c r="B9530" s="1" t="s">
        <v>28631</v>
      </c>
      <c r="C9530" s="1" t="s">
        <v>108</v>
      </c>
    </row>
    <row r="9531" spans="1:3" x14ac:dyDescent="0.25">
      <c r="A9531" s="1" t="s">
        <v>9327</v>
      </c>
      <c r="B9531" s="1" t="s">
        <v>28631</v>
      </c>
      <c r="C9531" s="1" t="s">
        <v>108</v>
      </c>
    </row>
    <row r="9532" spans="1:3" x14ac:dyDescent="0.25">
      <c r="A9532" s="1" t="s">
        <v>9328</v>
      </c>
      <c r="B9532" s="1" t="s">
        <v>28632</v>
      </c>
      <c r="C9532" s="1" t="s">
        <v>108</v>
      </c>
    </row>
    <row r="9533" spans="1:3" x14ac:dyDescent="0.25">
      <c r="A9533" s="1" t="s">
        <v>9329</v>
      </c>
      <c r="B9533" s="1" t="s">
        <v>28632</v>
      </c>
      <c r="C9533" s="1" t="s">
        <v>108</v>
      </c>
    </row>
    <row r="9534" spans="1:3" x14ac:dyDescent="0.25">
      <c r="A9534" s="1" t="s">
        <v>9330</v>
      </c>
      <c r="B9534" s="1" t="s">
        <v>28633</v>
      </c>
      <c r="C9534" s="1" t="s">
        <v>108</v>
      </c>
    </row>
    <row r="9535" spans="1:3" x14ac:dyDescent="0.25">
      <c r="A9535" s="1" t="s">
        <v>9331</v>
      </c>
      <c r="B9535" s="1" t="s">
        <v>28633</v>
      </c>
      <c r="C9535" s="1" t="s">
        <v>108</v>
      </c>
    </row>
    <row r="9536" spans="1:3" x14ac:dyDescent="0.25">
      <c r="A9536" s="1" t="s">
        <v>9332</v>
      </c>
      <c r="B9536" s="1" t="s">
        <v>28634</v>
      </c>
      <c r="C9536" s="1" t="s">
        <v>108</v>
      </c>
    </row>
    <row r="9537" spans="1:3" x14ac:dyDescent="0.25">
      <c r="A9537" s="1" t="s">
        <v>9333</v>
      </c>
      <c r="B9537" s="1" t="s">
        <v>28634</v>
      </c>
      <c r="C9537" s="1" t="s">
        <v>108</v>
      </c>
    </row>
    <row r="9538" spans="1:3" x14ac:dyDescent="0.25">
      <c r="A9538" s="1" t="s">
        <v>9334</v>
      </c>
      <c r="B9538" s="1" t="s">
        <v>28635</v>
      </c>
      <c r="C9538" s="1" t="s">
        <v>108</v>
      </c>
    </row>
    <row r="9539" spans="1:3" x14ac:dyDescent="0.25">
      <c r="A9539" s="1" t="s">
        <v>9335</v>
      </c>
      <c r="B9539" s="1" t="s">
        <v>28635</v>
      </c>
      <c r="C9539" s="1" t="s">
        <v>108</v>
      </c>
    </row>
    <row r="9540" spans="1:3" x14ac:dyDescent="0.25">
      <c r="A9540" s="1" t="s">
        <v>9336</v>
      </c>
      <c r="B9540" s="1" t="s">
        <v>28636</v>
      </c>
      <c r="C9540" s="1" t="s">
        <v>108</v>
      </c>
    </row>
    <row r="9541" spans="1:3" x14ac:dyDescent="0.25">
      <c r="A9541" s="1" t="s">
        <v>9337</v>
      </c>
      <c r="B9541" s="1" t="s">
        <v>28636</v>
      </c>
      <c r="C9541" s="1" t="s">
        <v>108</v>
      </c>
    </row>
    <row r="9542" spans="1:3" x14ac:dyDescent="0.25">
      <c r="A9542" s="1" t="s">
        <v>9338</v>
      </c>
      <c r="B9542" s="1" t="s">
        <v>28637</v>
      </c>
      <c r="C9542" s="1" t="s">
        <v>108</v>
      </c>
    </row>
    <row r="9543" spans="1:3" x14ac:dyDescent="0.25">
      <c r="A9543" s="1" t="s">
        <v>9339</v>
      </c>
      <c r="B9543" s="1" t="s">
        <v>28637</v>
      </c>
      <c r="C9543" s="1" t="s">
        <v>108</v>
      </c>
    </row>
    <row r="9544" spans="1:3" x14ac:dyDescent="0.25">
      <c r="A9544" s="1" t="s">
        <v>9340</v>
      </c>
      <c r="B9544" s="1" t="s">
        <v>28638</v>
      </c>
      <c r="C9544" s="1" t="s">
        <v>108</v>
      </c>
    </row>
    <row r="9545" spans="1:3" x14ac:dyDescent="0.25">
      <c r="A9545" s="1" t="s">
        <v>9341</v>
      </c>
      <c r="B9545" s="1" t="s">
        <v>28638</v>
      </c>
      <c r="C9545" s="1" t="s">
        <v>108</v>
      </c>
    </row>
    <row r="9546" spans="1:3" x14ac:dyDescent="0.25">
      <c r="A9546" s="1" t="s">
        <v>9342</v>
      </c>
      <c r="B9546" s="1" t="s">
        <v>28639</v>
      </c>
      <c r="C9546" s="1" t="s">
        <v>108</v>
      </c>
    </row>
    <row r="9547" spans="1:3" x14ac:dyDescent="0.25">
      <c r="A9547" s="1" t="s">
        <v>9343</v>
      </c>
      <c r="B9547" s="1" t="s">
        <v>28639</v>
      </c>
      <c r="C9547" s="1" t="s">
        <v>108</v>
      </c>
    </row>
    <row r="9548" spans="1:3" x14ac:dyDescent="0.25">
      <c r="A9548" s="1" t="s">
        <v>9344</v>
      </c>
      <c r="B9548" s="1" t="s">
        <v>28640</v>
      </c>
      <c r="C9548" s="1" t="s">
        <v>108</v>
      </c>
    </row>
    <row r="9549" spans="1:3" x14ac:dyDescent="0.25">
      <c r="A9549" s="1" t="s">
        <v>9345</v>
      </c>
      <c r="B9549" s="1" t="s">
        <v>28640</v>
      </c>
      <c r="C9549" s="1" t="s">
        <v>108</v>
      </c>
    </row>
    <row r="9550" spans="1:3" x14ac:dyDescent="0.25">
      <c r="A9550" s="1" t="s">
        <v>9346</v>
      </c>
      <c r="B9550" s="1" t="s">
        <v>28641</v>
      </c>
      <c r="C9550" s="1" t="s">
        <v>108</v>
      </c>
    </row>
    <row r="9551" spans="1:3" x14ac:dyDescent="0.25">
      <c r="A9551" s="1" t="s">
        <v>9347</v>
      </c>
      <c r="B9551" s="1" t="s">
        <v>28641</v>
      </c>
      <c r="C9551" s="1" t="s">
        <v>108</v>
      </c>
    </row>
    <row r="9552" spans="1:3" x14ac:dyDescent="0.25">
      <c r="A9552" s="1" t="s">
        <v>9348</v>
      </c>
      <c r="B9552" s="1" t="s">
        <v>28642</v>
      </c>
      <c r="C9552" s="1" t="s">
        <v>108</v>
      </c>
    </row>
    <row r="9553" spans="1:3" x14ac:dyDescent="0.25">
      <c r="A9553" s="1" t="s">
        <v>9349</v>
      </c>
      <c r="B9553" s="1" t="s">
        <v>28642</v>
      </c>
      <c r="C9553" s="1" t="s">
        <v>108</v>
      </c>
    </row>
    <row r="9554" spans="1:3" x14ac:dyDescent="0.25">
      <c r="A9554" s="1" t="s">
        <v>9350</v>
      </c>
      <c r="B9554" s="1" t="s">
        <v>28643</v>
      </c>
      <c r="C9554" s="1" t="s">
        <v>108</v>
      </c>
    </row>
    <row r="9555" spans="1:3" x14ac:dyDescent="0.25">
      <c r="A9555" s="1" t="s">
        <v>9351</v>
      </c>
      <c r="B9555" s="1" t="s">
        <v>28643</v>
      </c>
      <c r="C9555" s="1" t="s">
        <v>108</v>
      </c>
    </row>
    <row r="9556" spans="1:3" x14ac:dyDescent="0.25">
      <c r="A9556" s="1" t="s">
        <v>9352</v>
      </c>
      <c r="B9556" s="1" t="s">
        <v>28644</v>
      </c>
      <c r="C9556" s="1" t="s">
        <v>108</v>
      </c>
    </row>
    <row r="9557" spans="1:3" x14ac:dyDescent="0.25">
      <c r="A9557" s="1" t="s">
        <v>9353</v>
      </c>
      <c r="B9557" s="1" t="s">
        <v>28644</v>
      </c>
      <c r="C9557" s="1" t="s">
        <v>108</v>
      </c>
    </row>
    <row r="9558" spans="1:3" x14ac:dyDescent="0.25">
      <c r="A9558" s="1" t="s">
        <v>9354</v>
      </c>
      <c r="B9558" s="1" t="s">
        <v>28645</v>
      </c>
      <c r="C9558" s="1" t="s">
        <v>108</v>
      </c>
    </row>
    <row r="9559" spans="1:3" x14ac:dyDescent="0.25">
      <c r="A9559" s="1" t="s">
        <v>9355</v>
      </c>
      <c r="B9559" s="1" t="s">
        <v>28645</v>
      </c>
      <c r="C9559" s="1" t="s">
        <v>108</v>
      </c>
    </row>
    <row r="9560" spans="1:3" x14ac:dyDescent="0.25">
      <c r="A9560" s="1" t="s">
        <v>9356</v>
      </c>
      <c r="B9560" s="1" t="s">
        <v>28646</v>
      </c>
      <c r="C9560" s="1" t="s">
        <v>108</v>
      </c>
    </row>
    <row r="9561" spans="1:3" x14ac:dyDescent="0.25">
      <c r="A9561" s="1" t="s">
        <v>9357</v>
      </c>
      <c r="B9561" s="1" t="s">
        <v>28646</v>
      </c>
      <c r="C9561" s="1" t="s">
        <v>108</v>
      </c>
    </row>
    <row r="9562" spans="1:3" x14ac:dyDescent="0.25">
      <c r="A9562" s="1" t="s">
        <v>9358</v>
      </c>
      <c r="B9562" s="1" t="s">
        <v>28647</v>
      </c>
      <c r="C9562" s="1" t="s">
        <v>108</v>
      </c>
    </row>
    <row r="9563" spans="1:3" x14ac:dyDescent="0.25">
      <c r="A9563" s="1" t="s">
        <v>9359</v>
      </c>
      <c r="B9563" s="1" t="s">
        <v>28647</v>
      </c>
      <c r="C9563" s="1" t="s">
        <v>108</v>
      </c>
    </row>
    <row r="9564" spans="1:3" x14ac:dyDescent="0.25">
      <c r="A9564" s="1" t="s">
        <v>9360</v>
      </c>
      <c r="B9564" s="1" t="s">
        <v>28648</v>
      </c>
      <c r="C9564" s="1" t="s">
        <v>108</v>
      </c>
    </row>
    <row r="9565" spans="1:3" x14ac:dyDescent="0.25">
      <c r="A9565" s="1" t="s">
        <v>9361</v>
      </c>
      <c r="B9565" s="1" t="s">
        <v>28648</v>
      </c>
      <c r="C9565" s="1" t="s">
        <v>108</v>
      </c>
    </row>
    <row r="9566" spans="1:3" x14ac:dyDescent="0.25">
      <c r="A9566" s="1" t="s">
        <v>9362</v>
      </c>
      <c r="B9566" s="1" t="s">
        <v>28649</v>
      </c>
      <c r="C9566" s="1" t="s">
        <v>108</v>
      </c>
    </row>
    <row r="9567" spans="1:3" x14ac:dyDescent="0.25">
      <c r="A9567" s="1" t="s">
        <v>9363</v>
      </c>
      <c r="B9567" s="1" t="s">
        <v>28649</v>
      </c>
      <c r="C9567" s="1" t="s">
        <v>108</v>
      </c>
    </row>
    <row r="9568" spans="1:3" x14ac:dyDescent="0.25">
      <c r="A9568" s="1" t="s">
        <v>9364</v>
      </c>
      <c r="B9568" s="1" t="s">
        <v>28650</v>
      </c>
      <c r="C9568" s="1" t="s">
        <v>108</v>
      </c>
    </row>
    <row r="9569" spans="1:3" x14ac:dyDescent="0.25">
      <c r="A9569" s="1" t="s">
        <v>9365</v>
      </c>
      <c r="B9569" s="1" t="s">
        <v>28650</v>
      </c>
      <c r="C9569" s="1" t="s">
        <v>108</v>
      </c>
    </row>
    <row r="9570" spans="1:3" x14ac:dyDescent="0.25">
      <c r="A9570" s="1" t="s">
        <v>9366</v>
      </c>
      <c r="B9570" s="1" t="s">
        <v>28651</v>
      </c>
      <c r="C9570" s="1" t="s">
        <v>108</v>
      </c>
    </row>
    <row r="9571" spans="1:3" x14ac:dyDescent="0.25">
      <c r="A9571" s="1" t="s">
        <v>9367</v>
      </c>
      <c r="B9571" s="1" t="s">
        <v>28651</v>
      </c>
      <c r="C9571" s="1" t="s">
        <v>108</v>
      </c>
    </row>
    <row r="9572" spans="1:3" x14ac:dyDescent="0.25">
      <c r="A9572" s="1" t="s">
        <v>9368</v>
      </c>
      <c r="B9572" s="1" t="s">
        <v>28652</v>
      </c>
      <c r="C9572" s="1" t="s">
        <v>108</v>
      </c>
    </row>
    <row r="9573" spans="1:3" x14ac:dyDescent="0.25">
      <c r="A9573" s="1" t="s">
        <v>9369</v>
      </c>
      <c r="B9573" s="1" t="s">
        <v>28652</v>
      </c>
      <c r="C9573" s="1" t="s">
        <v>108</v>
      </c>
    </row>
    <row r="9574" spans="1:3" x14ac:dyDescent="0.25">
      <c r="A9574" s="1" t="s">
        <v>9370</v>
      </c>
      <c r="B9574" s="1" t="s">
        <v>28653</v>
      </c>
      <c r="C9574" s="1" t="s">
        <v>108</v>
      </c>
    </row>
    <row r="9575" spans="1:3" x14ac:dyDescent="0.25">
      <c r="A9575" s="1" t="s">
        <v>9371</v>
      </c>
      <c r="B9575" s="1" t="s">
        <v>28653</v>
      </c>
      <c r="C9575" s="1" t="s">
        <v>108</v>
      </c>
    </row>
    <row r="9576" spans="1:3" x14ac:dyDescent="0.25">
      <c r="A9576" s="1" t="s">
        <v>9372</v>
      </c>
      <c r="B9576" s="1" t="s">
        <v>28654</v>
      </c>
      <c r="C9576" s="1" t="s">
        <v>9373</v>
      </c>
    </row>
    <row r="9577" spans="1:3" x14ac:dyDescent="0.25">
      <c r="A9577" s="1" t="s">
        <v>9374</v>
      </c>
      <c r="B9577" s="1" t="s">
        <v>28654</v>
      </c>
      <c r="C9577" s="1" t="s">
        <v>9373</v>
      </c>
    </row>
    <row r="9578" spans="1:3" x14ac:dyDescent="0.25">
      <c r="A9578" s="1" t="s">
        <v>9375</v>
      </c>
      <c r="B9578" s="1" t="s">
        <v>28655</v>
      </c>
      <c r="C9578" s="1" t="s">
        <v>108</v>
      </c>
    </row>
    <row r="9579" spans="1:3" x14ac:dyDescent="0.25">
      <c r="A9579" s="1" t="s">
        <v>9376</v>
      </c>
      <c r="B9579" s="1" t="s">
        <v>28655</v>
      </c>
      <c r="C9579" s="1" t="s">
        <v>108</v>
      </c>
    </row>
    <row r="9580" spans="1:3" x14ac:dyDescent="0.25">
      <c r="A9580" s="1" t="s">
        <v>9377</v>
      </c>
      <c r="B9580" s="1" t="s">
        <v>28656</v>
      </c>
      <c r="C9580" s="1" t="s">
        <v>108</v>
      </c>
    </row>
    <row r="9581" spans="1:3" x14ac:dyDescent="0.25">
      <c r="A9581" s="1" t="s">
        <v>9378</v>
      </c>
      <c r="B9581" s="1" t="s">
        <v>28656</v>
      </c>
      <c r="C9581" s="1" t="s">
        <v>108</v>
      </c>
    </row>
    <row r="9582" spans="1:3" x14ac:dyDescent="0.25">
      <c r="A9582" s="1" t="s">
        <v>9379</v>
      </c>
      <c r="B9582" s="1" t="s">
        <v>28657</v>
      </c>
      <c r="C9582" s="1" t="s">
        <v>108</v>
      </c>
    </row>
    <row r="9583" spans="1:3" x14ac:dyDescent="0.25">
      <c r="A9583" s="1" t="s">
        <v>9380</v>
      </c>
      <c r="B9583" s="1" t="s">
        <v>28657</v>
      </c>
      <c r="C9583" s="1" t="s">
        <v>108</v>
      </c>
    </row>
    <row r="9584" spans="1:3" x14ac:dyDescent="0.25">
      <c r="A9584" s="1" t="s">
        <v>9381</v>
      </c>
      <c r="B9584" s="1" t="s">
        <v>28658</v>
      </c>
      <c r="C9584" s="1" t="s">
        <v>108</v>
      </c>
    </row>
    <row r="9585" spans="1:3" x14ac:dyDescent="0.25">
      <c r="A9585" s="1" t="s">
        <v>9382</v>
      </c>
      <c r="B9585" s="1" t="s">
        <v>28658</v>
      </c>
      <c r="C9585" s="1" t="s">
        <v>108</v>
      </c>
    </row>
    <row r="9586" spans="1:3" x14ac:dyDescent="0.25">
      <c r="A9586" s="1" t="s">
        <v>9383</v>
      </c>
      <c r="B9586" s="1" t="s">
        <v>28659</v>
      </c>
      <c r="C9586" s="1" t="s">
        <v>108</v>
      </c>
    </row>
    <row r="9587" spans="1:3" x14ac:dyDescent="0.25">
      <c r="A9587" s="1" t="s">
        <v>9384</v>
      </c>
      <c r="B9587" s="1" t="s">
        <v>28659</v>
      </c>
      <c r="C9587" s="1" t="s">
        <v>108</v>
      </c>
    </row>
    <row r="9588" spans="1:3" x14ac:dyDescent="0.25">
      <c r="A9588" s="1" t="s">
        <v>9385</v>
      </c>
      <c r="B9588" s="1" t="s">
        <v>28660</v>
      </c>
      <c r="C9588" s="1" t="s">
        <v>108</v>
      </c>
    </row>
    <row r="9589" spans="1:3" x14ac:dyDescent="0.25">
      <c r="A9589" s="1" t="s">
        <v>9386</v>
      </c>
      <c r="B9589" s="1" t="s">
        <v>28660</v>
      </c>
      <c r="C9589" s="1" t="s">
        <v>108</v>
      </c>
    </row>
    <row r="9590" spans="1:3" x14ac:dyDescent="0.25">
      <c r="A9590" s="1" t="s">
        <v>9387</v>
      </c>
      <c r="B9590" s="1" t="s">
        <v>28661</v>
      </c>
      <c r="C9590" s="1" t="s">
        <v>108</v>
      </c>
    </row>
    <row r="9591" spans="1:3" x14ac:dyDescent="0.25">
      <c r="A9591" s="1" t="s">
        <v>9388</v>
      </c>
      <c r="B9591" s="1" t="s">
        <v>28661</v>
      </c>
      <c r="C9591" s="1" t="s">
        <v>108</v>
      </c>
    </row>
    <row r="9592" spans="1:3" x14ac:dyDescent="0.25">
      <c r="A9592" s="1" t="s">
        <v>9389</v>
      </c>
      <c r="B9592" s="1" t="s">
        <v>28662</v>
      </c>
      <c r="C9592" s="1" t="s">
        <v>108</v>
      </c>
    </row>
    <row r="9593" spans="1:3" x14ac:dyDescent="0.25">
      <c r="A9593" s="1" t="s">
        <v>9390</v>
      </c>
      <c r="B9593" s="1" t="s">
        <v>28662</v>
      </c>
      <c r="C9593" s="1" t="s">
        <v>108</v>
      </c>
    </row>
    <row r="9594" spans="1:3" x14ac:dyDescent="0.25">
      <c r="A9594" s="1" t="s">
        <v>9391</v>
      </c>
      <c r="B9594" s="1" t="s">
        <v>28663</v>
      </c>
      <c r="C9594" s="1" t="s">
        <v>108</v>
      </c>
    </row>
    <row r="9595" spans="1:3" x14ac:dyDescent="0.25">
      <c r="A9595" s="1" t="s">
        <v>9392</v>
      </c>
      <c r="B9595" s="1" t="s">
        <v>28663</v>
      </c>
      <c r="C9595" s="1" t="s">
        <v>108</v>
      </c>
    </row>
    <row r="9596" spans="1:3" x14ac:dyDescent="0.25">
      <c r="A9596" s="1" t="s">
        <v>9393</v>
      </c>
      <c r="B9596" s="1" t="s">
        <v>28664</v>
      </c>
      <c r="C9596" s="1" t="s">
        <v>108</v>
      </c>
    </row>
    <row r="9597" spans="1:3" x14ac:dyDescent="0.25">
      <c r="A9597" s="1" t="s">
        <v>9394</v>
      </c>
      <c r="B9597" s="1" t="s">
        <v>28664</v>
      </c>
      <c r="C9597" s="1" t="s">
        <v>108</v>
      </c>
    </row>
    <row r="9598" spans="1:3" x14ac:dyDescent="0.25">
      <c r="A9598" s="1" t="s">
        <v>9395</v>
      </c>
      <c r="B9598" s="1" t="s">
        <v>28665</v>
      </c>
      <c r="C9598" s="1" t="s">
        <v>108</v>
      </c>
    </row>
    <row r="9599" spans="1:3" x14ac:dyDescent="0.25">
      <c r="A9599" s="1" t="s">
        <v>9396</v>
      </c>
      <c r="B9599" s="1" t="s">
        <v>28665</v>
      </c>
      <c r="C9599" s="1" t="s">
        <v>108</v>
      </c>
    </row>
    <row r="9600" spans="1:3" x14ac:dyDescent="0.25">
      <c r="A9600" s="1" t="s">
        <v>9397</v>
      </c>
      <c r="B9600" s="1" t="s">
        <v>28666</v>
      </c>
      <c r="C9600" s="1" t="s">
        <v>108</v>
      </c>
    </row>
    <row r="9601" spans="1:3" x14ac:dyDescent="0.25">
      <c r="A9601" s="1" t="s">
        <v>9398</v>
      </c>
      <c r="B9601" s="1" t="s">
        <v>28666</v>
      </c>
      <c r="C9601" s="1" t="s">
        <v>108</v>
      </c>
    </row>
    <row r="9602" spans="1:3" x14ac:dyDescent="0.25">
      <c r="A9602" s="1" t="s">
        <v>9399</v>
      </c>
      <c r="B9602" s="1" t="s">
        <v>28667</v>
      </c>
      <c r="C9602" s="1" t="s">
        <v>108</v>
      </c>
    </row>
    <row r="9603" spans="1:3" x14ac:dyDescent="0.25">
      <c r="A9603" s="1" t="s">
        <v>9400</v>
      </c>
      <c r="B9603" s="1" t="s">
        <v>28667</v>
      </c>
      <c r="C9603" s="1" t="s">
        <v>108</v>
      </c>
    </row>
    <row r="9604" spans="1:3" x14ac:dyDescent="0.25">
      <c r="A9604" s="1" t="s">
        <v>9401</v>
      </c>
      <c r="B9604" s="1" t="s">
        <v>28668</v>
      </c>
      <c r="C9604" s="1" t="s">
        <v>108</v>
      </c>
    </row>
    <row r="9605" spans="1:3" x14ac:dyDescent="0.25">
      <c r="A9605" s="1" t="s">
        <v>9402</v>
      </c>
      <c r="B9605" s="1" t="s">
        <v>28668</v>
      </c>
      <c r="C9605" s="1" t="s">
        <v>108</v>
      </c>
    </row>
    <row r="9606" spans="1:3" x14ac:dyDescent="0.25">
      <c r="A9606" s="1" t="s">
        <v>9403</v>
      </c>
      <c r="B9606" s="1" t="s">
        <v>28669</v>
      </c>
      <c r="C9606" s="1" t="s">
        <v>108</v>
      </c>
    </row>
    <row r="9607" spans="1:3" x14ac:dyDescent="0.25">
      <c r="A9607" s="1" t="s">
        <v>9404</v>
      </c>
      <c r="B9607" s="1" t="s">
        <v>28669</v>
      </c>
      <c r="C9607" s="1" t="s">
        <v>108</v>
      </c>
    </row>
    <row r="9608" spans="1:3" x14ac:dyDescent="0.25">
      <c r="A9608" s="1" t="s">
        <v>9405</v>
      </c>
      <c r="B9608" s="1" t="s">
        <v>28670</v>
      </c>
      <c r="C9608" s="1" t="s">
        <v>108</v>
      </c>
    </row>
    <row r="9609" spans="1:3" x14ac:dyDescent="0.25">
      <c r="A9609" s="1" t="s">
        <v>9406</v>
      </c>
      <c r="B9609" s="1" t="s">
        <v>28670</v>
      </c>
      <c r="C9609" s="1" t="s">
        <v>108</v>
      </c>
    </row>
    <row r="9610" spans="1:3" x14ac:dyDescent="0.25">
      <c r="A9610" s="1" t="s">
        <v>9407</v>
      </c>
      <c r="B9610" s="1" t="s">
        <v>28671</v>
      </c>
      <c r="C9610" s="1" t="s">
        <v>108</v>
      </c>
    </row>
    <row r="9611" spans="1:3" x14ac:dyDescent="0.25">
      <c r="A9611" s="1" t="s">
        <v>9408</v>
      </c>
      <c r="B9611" s="1" t="s">
        <v>28671</v>
      </c>
      <c r="C9611" s="1" t="s">
        <v>108</v>
      </c>
    </row>
    <row r="9612" spans="1:3" x14ac:dyDescent="0.25">
      <c r="A9612" s="1" t="s">
        <v>9409</v>
      </c>
      <c r="B9612" s="1" t="s">
        <v>28672</v>
      </c>
      <c r="C9612" s="1" t="s">
        <v>108</v>
      </c>
    </row>
    <row r="9613" spans="1:3" x14ac:dyDescent="0.25">
      <c r="A9613" s="1" t="s">
        <v>9410</v>
      </c>
      <c r="B9613" s="1" t="s">
        <v>28672</v>
      </c>
      <c r="C9613" s="1" t="s">
        <v>108</v>
      </c>
    </row>
    <row r="9614" spans="1:3" x14ac:dyDescent="0.25">
      <c r="A9614" s="1" t="s">
        <v>9411</v>
      </c>
      <c r="B9614" s="1" t="s">
        <v>28673</v>
      </c>
      <c r="C9614" s="1" t="s">
        <v>108</v>
      </c>
    </row>
    <row r="9615" spans="1:3" x14ac:dyDescent="0.25">
      <c r="A9615" s="1" t="s">
        <v>9412</v>
      </c>
      <c r="B9615" s="1" t="s">
        <v>28673</v>
      </c>
      <c r="C9615" s="1" t="s">
        <v>108</v>
      </c>
    </row>
    <row r="9616" spans="1:3" x14ac:dyDescent="0.25">
      <c r="A9616" s="1" t="s">
        <v>9413</v>
      </c>
      <c r="B9616" s="1" t="s">
        <v>28674</v>
      </c>
      <c r="C9616" s="1" t="s">
        <v>108</v>
      </c>
    </row>
    <row r="9617" spans="1:3" x14ac:dyDescent="0.25">
      <c r="A9617" s="1" t="s">
        <v>9414</v>
      </c>
      <c r="B9617" s="1" t="s">
        <v>28674</v>
      </c>
      <c r="C9617" s="1" t="s">
        <v>108</v>
      </c>
    </row>
    <row r="9618" spans="1:3" x14ac:dyDescent="0.25">
      <c r="A9618" s="1" t="s">
        <v>9415</v>
      </c>
      <c r="B9618" s="1" t="s">
        <v>28675</v>
      </c>
      <c r="C9618" s="1" t="s">
        <v>108</v>
      </c>
    </row>
    <row r="9619" spans="1:3" x14ac:dyDescent="0.25">
      <c r="A9619" s="1" t="s">
        <v>9416</v>
      </c>
      <c r="B9619" s="1" t="s">
        <v>28675</v>
      </c>
      <c r="C9619" s="1" t="s">
        <v>108</v>
      </c>
    </row>
    <row r="9620" spans="1:3" x14ac:dyDescent="0.25">
      <c r="A9620" s="1" t="s">
        <v>9417</v>
      </c>
      <c r="B9620" s="1" t="s">
        <v>28676</v>
      </c>
      <c r="C9620" s="1" t="s">
        <v>108</v>
      </c>
    </row>
    <row r="9621" spans="1:3" x14ac:dyDescent="0.25">
      <c r="A9621" s="1" t="s">
        <v>9418</v>
      </c>
      <c r="B9621" s="1" t="s">
        <v>28676</v>
      </c>
      <c r="C9621" s="1" t="s">
        <v>108</v>
      </c>
    </row>
    <row r="9622" spans="1:3" x14ac:dyDescent="0.25">
      <c r="A9622" s="1" t="s">
        <v>9419</v>
      </c>
      <c r="B9622" s="1" t="s">
        <v>28677</v>
      </c>
      <c r="C9622" s="1" t="s">
        <v>108</v>
      </c>
    </row>
    <row r="9623" spans="1:3" x14ac:dyDescent="0.25">
      <c r="A9623" s="1" t="s">
        <v>9420</v>
      </c>
      <c r="B9623" s="1" t="s">
        <v>28677</v>
      </c>
      <c r="C9623" s="1" t="s">
        <v>108</v>
      </c>
    </row>
    <row r="9624" spans="1:3" x14ac:dyDescent="0.25">
      <c r="A9624" s="1" t="s">
        <v>9421</v>
      </c>
      <c r="B9624" s="1" t="s">
        <v>28678</v>
      </c>
      <c r="C9624" s="1" t="s">
        <v>108</v>
      </c>
    </row>
    <row r="9625" spans="1:3" x14ac:dyDescent="0.25">
      <c r="A9625" s="1" t="s">
        <v>9422</v>
      </c>
      <c r="B9625" s="1" t="s">
        <v>28678</v>
      </c>
      <c r="C9625" s="1" t="s">
        <v>108</v>
      </c>
    </row>
    <row r="9626" spans="1:3" x14ac:dyDescent="0.25">
      <c r="A9626" s="1" t="s">
        <v>9423</v>
      </c>
      <c r="B9626" s="1" t="s">
        <v>28679</v>
      </c>
      <c r="C9626" s="1" t="s">
        <v>108</v>
      </c>
    </row>
    <row r="9627" spans="1:3" x14ac:dyDescent="0.25">
      <c r="A9627" s="1" t="s">
        <v>9424</v>
      </c>
      <c r="B9627" s="1" t="s">
        <v>28679</v>
      </c>
      <c r="C9627" s="1" t="s">
        <v>108</v>
      </c>
    </row>
    <row r="9628" spans="1:3" x14ac:dyDescent="0.25">
      <c r="A9628" s="1" t="s">
        <v>9425</v>
      </c>
      <c r="B9628" s="1" t="s">
        <v>28680</v>
      </c>
      <c r="C9628" s="1" t="s">
        <v>108</v>
      </c>
    </row>
    <row r="9629" spans="1:3" x14ac:dyDescent="0.25">
      <c r="A9629" s="1" t="s">
        <v>9426</v>
      </c>
      <c r="B9629" s="1" t="s">
        <v>28680</v>
      </c>
      <c r="C9629" s="1" t="s">
        <v>108</v>
      </c>
    </row>
    <row r="9630" spans="1:3" x14ac:dyDescent="0.25">
      <c r="A9630" s="1" t="s">
        <v>9427</v>
      </c>
      <c r="B9630" s="1" t="s">
        <v>28681</v>
      </c>
      <c r="C9630" s="1" t="s">
        <v>108</v>
      </c>
    </row>
    <row r="9631" spans="1:3" x14ac:dyDescent="0.25">
      <c r="A9631" s="1" t="s">
        <v>9428</v>
      </c>
      <c r="B9631" s="1" t="s">
        <v>28681</v>
      </c>
      <c r="C9631" s="1" t="s">
        <v>108</v>
      </c>
    </row>
    <row r="9632" spans="1:3" x14ac:dyDescent="0.25">
      <c r="A9632" s="1" t="s">
        <v>9429</v>
      </c>
      <c r="B9632" s="1" t="s">
        <v>28682</v>
      </c>
      <c r="C9632" s="1" t="s">
        <v>108</v>
      </c>
    </row>
    <row r="9633" spans="1:3" x14ac:dyDescent="0.25">
      <c r="A9633" s="1" t="s">
        <v>9430</v>
      </c>
      <c r="B9633" s="1" t="s">
        <v>28682</v>
      </c>
      <c r="C9633" s="1" t="s">
        <v>108</v>
      </c>
    </row>
    <row r="9634" spans="1:3" x14ac:dyDescent="0.25">
      <c r="A9634" s="1" t="s">
        <v>9431</v>
      </c>
      <c r="B9634" s="1" t="s">
        <v>28683</v>
      </c>
      <c r="C9634" s="1" t="s">
        <v>108</v>
      </c>
    </row>
    <row r="9635" spans="1:3" x14ac:dyDescent="0.25">
      <c r="A9635" s="1" t="s">
        <v>9432</v>
      </c>
      <c r="B9635" s="1" t="s">
        <v>28683</v>
      </c>
      <c r="C9635" s="1" t="s">
        <v>108</v>
      </c>
    </row>
    <row r="9636" spans="1:3" x14ac:dyDescent="0.25">
      <c r="A9636" s="1" t="s">
        <v>9433</v>
      </c>
      <c r="B9636" s="1" t="s">
        <v>28684</v>
      </c>
      <c r="C9636" s="1" t="s">
        <v>292</v>
      </c>
    </row>
    <row r="9637" spans="1:3" x14ac:dyDescent="0.25">
      <c r="A9637" s="1" t="s">
        <v>9434</v>
      </c>
      <c r="B9637" s="1" t="s">
        <v>28684</v>
      </c>
      <c r="C9637" s="1" t="s">
        <v>292</v>
      </c>
    </row>
    <row r="9638" spans="1:3" x14ac:dyDescent="0.25">
      <c r="A9638" s="1" t="s">
        <v>9435</v>
      </c>
      <c r="B9638" s="1" t="s">
        <v>28685</v>
      </c>
      <c r="C9638" s="1" t="s">
        <v>292</v>
      </c>
    </row>
    <row r="9639" spans="1:3" x14ac:dyDescent="0.25">
      <c r="A9639" s="1" t="s">
        <v>9436</v>
      </c>
      <c r="B9639" s="1" t="s">
        <v>28685</v>
      </c>
      <c r="C9639" s="1" t="s">
        <v>292</v>
      </c>
    </row>
    <row r="9640" spans="1:3" x14ac:dyDescent="0.25">
      <c r="A9640" s="1" t="s">
        <v>9437</v>
      </c>
      <c r="B9640" s="1" t="s">
        <v>28686</v>
      </c>
      <c r="C9640" s="1" t="s">
        <v>292</v>
      </c>
    </row>
    <row r="9641" spans="1:3" x14ac:dyDescent="0.25">
      <c r="A9641" s="1" t="s">
        <v>9438</v>
      </c>
      <c r="B9641" s="1" t="s">
        <v>28686</v>
      </c>
      <c r="C9641" s="1" t="s">
        <v>292</v>
      </c>
    </row>
    <row r="9642" spans="1:3" x14ac:dyDescent="0.25">
      <c r="A9642" s="1" t="s">
        <v>9439</v>
      </c>
      <c r="B9642" s="1" t="s">
        <v>28687</v>
      </c>
      <c r="C9642" s="1" t="s">
        <v>292</v>
      </c>
    </row>
    <row r="9643" spans="1:3" x14ac:dyDescent="0.25">
      <c r="A9643" s="1" t="s">
        <v>9440</v>
      </c>
      <c r="B9643" s="1" t="s">
        <v>28687</v>
      </c>
      <c r="C9643" s="1" t="s">
        <v>292</v>
      </c>
    </row>
    <row r="9644" spans="1:3" x14ac:dyDescent="0.25">
      <c r="A9644" s="1" t="s">
        <v>9441</v>
      </c>
      <c r="B9644" s="1" t="s">
        <v>28688</v>
      </c>
      <c r="C9644" s="1" t="s">
        <v>292</v>
      </c>
    </row>
    <row r="9645" spans="1:3" x14ac:dyDescent="0.25">
      <c r="A9645" s="1" t="s">
        <v>9442</v>
      </c>
      <c r="B9645" s="1" t="s">
        <v>28688</v>
      </c>
      <c r="C9645" s="1" t="s">
        <v>292</v>
      </c>
    </row>
    <row r="9646" spans="1:3" x14ac:dyDescent="0.25">
      <c r="A9646" s="1" t="s">
        <v>9443</v>
      </c>
      <c r="B9646" s="1" t="s">
        <v>28689</v>
      </c>
      <c r="C9646" s="1" t="s">
        <v>292</v>
      </c>
    </row>
    <row r="9647" spans="1:3" x14ac:dyDescent="0.25">
      <c r="A9647" s="1" t="s">
        <v>9444</v>
      </c>
      <c r="B9647" s="1" t="s">
        <v>28689</v>
      </c>
      <c r="C9647" s="1" t="s">
        <v>292</v>
      </c>
    </row>
    <row r="9648" spans="1:3" x14ac:dyDescent="0.25">
      <c r="A9648" s="1" t="s">
        <v>9445</v>
      </c>
      <c r="B9648" s="1" t="s">
        <v>28690</v>
      </c>
      <c r="C9648" s="1" t="s">
        <v>108</v>
      </c>
    </row>
    <row r="9649" spans="1:3" x14ac:dyDescent="0.25">
      <c r="A9649" s="1" t="s">
        <v>9446</v>
      </c>
      <c r="B9649" s="1" t="s">
        <v>28690</v>
      </c>
      <c r="C9649" s="1" t="s">
        <v>108</v>
      </c>
    </row>
    <row r="9650" spans="1:3" x14ac:dyDescent="0.25">
      <c r="A9650" s="1" t="s">
        <v>9447</v>
      </c>
      <c r="B9650" s="1" t="s">
        <v>28691</v>
      </c>
      <c r="C9650" s="1" t="s">
        <v>108</v>
      </c>
    </row>
    <row r="9651" spans="1:3" x14ac:dyDescent="0.25">
      <c r="A9651" s="1" t="s">
        <v>9448</v>
      </c>
      <c r="B9651" s="1" t="s">
        <v>28691</v>
      </c>
      <c r="C9651" s="1" t="s">
        <v>108</v>
      </c>
    </row>
    <row r="9652" spans="1:3" x14ac:dyDescent="0.25">
      <c r="A9652" s="1" t="s">
        <v>9449</v>
      </c>
      <c r="B9652" s="1" t="s">
        <v>28692</v>
      </c>
      <c r="C9652" s="1" t="s">
        <v>108</v>
      </c>
    </row>
    <row r="9653" spans="1:3" x14ac:dyDescent="0.25">
      <c r="A9653" s="1" t="s">
        <v>9450</v>
      </c>
      <c r="B9653" s="1" t="s">
        <v>28692</v>
      </c>
      <c r="C9653" s="1" t="s">
        <v>108</v>
      </c>
    </row>
    <row r="9654" spans="1:3" x14ac:dyDescent="0.25">
      <c r="A9654" s="1" t="s">
        <v>9451</v>
      </c>
      <c r="B9654" s="1" t="s">
        <v>28693</v>
      </c>
      <c r="C9654" s="1" t="s">
        <v>108</v>
      </c>
    </row>
    <row r="9655" spans="1:3" x14ac:dyDescent="0.25">
      <c r="A9655" s="1" t="s">
        <v>9452</v>
      </c>
      <c r="B9655" s="1" t="s">
        <v>28693</v>
      </c>
      <c r="C9655" s="1" t="s">
        <v>108</v>
      </c>
    </row>
    <row r="9656" spans="1:3" x14ac:dyDescent="0.25">
      <c r="A9656" s="1" t="s">
        <v>9453</v>
      </c>
      <c r="B9656" s="1" t="s">
        <v>28694</v>
      </c>
      <c r="C9656" s="1" t="s">
        <v>108</v>
      </c>
    </row>
    <row r="9657" spans="1:3" x14ac:dyDescent="0.25">
      <c r="A9657" s="1" t="s">
        <v>9454</v>
      </c>
      <c r="B9657" s="1" t="s">
        <v>28694</v>
      </c>
      <c r="C9657" s="1" t="s">
        <v>108</v>
      </c>
    </row>
    <row r="9658" spans="1:3" x14ac:dyDescent="0.25">
      <c r="A9658" s="1" t="s">
        <v>9455</v>
      </c>
      <c r="B9658" s="1" t="s">
        <v>28695</v>
      </c>
      <c r="C9658" s="1" t="s">
        <v>108</v>
      </c>
    </row>
    <row r="9659" spans="1:3" x14ac:dyDescent="0.25">
      <c r="A9659" s="1" t="s">
        <v>9456</v>
      </c>
      <c r="B9659" s="1" t="s">
        <v>28695</v>
      </c>
      <c r="C9659" s="1" t="s">
        <v>108</v>
      </c>
    </row>
    <row r="9660" spans="1:3" x14ac:dyDescent="0.25">
      <c r="A9660" s="1" t="s">
        <v>9457</v>
      </c>
      <c r="B9660" s="1" t="s">
        <v>28696</v>
      </c>
      <c r="C9660" s="1" t="s">
        <v>108</v>
      </c>
    </row>
    <row r="9661" spans="1:3" x14ac:dyDescent="0.25">
      <c r="A9661" s="1" t="s">
        <v>9458</v>
      </c>
      <c r="B9661" s="1" t="s">
        <v>28696</v>
      </c>
      <c r="C9661" s="1" t="s">
        <v>108</v>
      </c>
    </row>
    <row r="9662" spans="1:3" x14ac:dyDescent="0.25">
      <c r="A9662" s="1" t="s">
        <v>9459</v>
      </c>
      <c r="B9662" s="1" t="s">
        <v>28697</v>
      </c>
      <c r="C9662" s="1" t="s">
        <v>108</v>
      </c>
    </row>
    <row r="9663" spans="1:3" x14ac:dyDescent="0.25">
      <c r="A9663" s="1" t="s">
        <v>9460</v>
      </c>
      <c r="B9663" s="1" t="s">
        <v>28697</v>
      </c>
      <c r="C9663" s="1" t="s">
        <v>108</v>
      </c>
    </row>
    <row r="9664" spans="1:3" x14ac:dyDescent="0.25">
      <c r="A9664" s="1" t="s">
        <v>9461</v>
      </c>
      <c r="B9664" s="1" t="s">
        <v>28698</v>
      </c>
      <c r="C9664" s="1" t="s">
        <v>108</v>
      </c>
    </row>
    <row r="9665" spans="1:3" x14ac:dyDescent="0.25">
      <c r="A9665" s="1" t="s">
        <v>9462</v>
      </c>
      <c r="B9665" s="1" t="s">
        <v>28698</v>
      </c>
      <c r="C9665" s="1" t="s">
        <v>108</v>
      </c>
    </row>
    <row r="9666" spans="1:3" x14ac:dyDescent="0.25">
      <c r="A9666" s="1" t="s">
        <v>9463</v>
      </c>
      <c r="B9666" s="1" t="s">
        <v>28699</v>
      </c>
      <c r="C9666" s="1" t="s">
        <v>108</v>
      </c>
    </row>
    <row r="9667" spans="1:3" x14ac:dyDescent="0.25">
      <c r="A9667" s="1" t="s">
        <v>9464</v>
      </c>
      <c r="B9667" s="1" t="s">
        <v>28699</v>
      </c>
      <c r="C9667" s="1" t="s">
        <v>108</v>
      </c>
    </row>
    <row r="9668" spans="1:3" x14ac:dyDescent="0.25">
      <c r="A9668" s="1" t="s">
        <v>9465</v>
      </c>
      <c r="B9668" s="1" t="s">
        <v>28700</v>
      </c>
      <c r="C9668" s="1" t="s">
        <v>108</v>
      </c>
    </row>
    <row r="9669" spans="1:3" x14ac:dyDescent="0.25">
      <c r="A9669" s="1" t="s">
        <v>9466</v>
      </c>
      <c r="B9669" s="1" t="s">
        <v>28700</v>
      </c>
      <c r="C9669" s="1" t="s">
        <v>108</v>
      </c>
    </row>
    <row r="9670" spans="1:3" x14ac:dyDescent="0.25">
      <c r="A9670" s="1" t="s">
        <v>9467</v>
      </c>
      <c r="B9670" s="1" t="s">
        <v>28701</v>
      </c>
      <c r="C9670" s="1" t="s">
        <v>108</v>
      </c>
    </row>
    <row r="9671" spans="1:3" x14ac:dyDescent="0.25">
      <c r="A9671" s="1" t="s">
        <v>9468</v>
      </c>
      <c r="B9671" s="1" t="s">
        <v>28701</v>
      </c>
      <c r="C9671" s="1" t="s">
        <v>108</v>
      </c>
    </row>
    <row r="9672" spans="1:3" x14ac:dyDescent="0.25">
      <c r="A9672" s="1" t="s">
        <v>9469</v>
      </c>
      <c r="B9672" s="1" t="s">
        <v>28702</v>
      </c>
      <c r="C9672" s="1" t="s">
        <v>108</v>
      </c>
    </row>
    <row r="9673" spans="1:3" x14ac:dyDescent="0.25">
      <c r="A9673" s="1" t="s">
        <v>9470</v>
      </c>
      <c r="B9673" s="1" t="s">
        <v>28702</v>
      </c>
      <c r="C9673" s="1" t="s">
        <v>108</v>
      </c>
    </row>
    <row r="9674" spans="1:3" x14ac:dyDescent="0.25">
      <c r="A9674" s="1" t="s">
        <v>9471</v>
      </c>
      <c r="B9674" s="1" t="s">
        <v>28703</v>
      </c>
      <c r="C9674" s="1" t="s">
        <v>108</v>
      </c>
    </row>
    <row r="9675" spans="1:3" x14ac:dyDescent="0.25">
      <c r="A9675" s="1" t="s">
        <v>9472</v>
      </c>
      <c r="B9675" s="1" t="s">
        <v>28703</v>
      </c>
      <c r="C9675" s="1" t="s">
        <v>108</v>
      </c>
    </row>
    <row r="9676" spans="1:3" x14ac:dyDescent="0.25">
      <c r="A9676" s="1" t="s">
        <v>9473</v>
      </c>
      <c r="B9676" s="1" t="s">
        <v>28704</v>
      </c>
      <c r="C9676" s="1" t="s">
        <v>108</v>
      </c>
    </row>
    <row r="9677" spans="1:3" x14ac:dyDescent="0.25">
      <c r="A9677" s="1" t="s">
        <v>9474</v>
      </c>
      <c r="B9677" s="1" t="s">
        <v>28704</v>
      </c>
      <c r="C9677" s="1" t="s">
        <v>108</v>
      </c>
    </row>
    <row r="9678" spans="1:3" x14ac:dyDescent="0.25">
      <c r="A9678" s="1" t="s">
        <v>9475</v>
      </c>
      <c r="B9678" s="1" t="s">
        <v>28705</v>
      </c>
      <c r="C9678" s="1" t="s">
        <v>108</v>
      </c>
    </row>
    <row r="9679" spans="1:3" x14ac:dyDescent="0.25">
      <c r="A9679" s="1" t="s">
        <v>9476</v>
      </c>
      <c r="B9679" s="1" t="s">
        <v>28705</v>
      </c>
      <c r="C9679" s="1" t="s">
        <v>108</v>
      </c>
    </row>
    <row r="9680" spans="1:3" x14ac:dyDescent="0.25">
      <c r="A9680" s="1" t="s">
        <v>9477</v>
      </c>
      <c r="B9680" s="1" t="s">
        <v>28706</v>
      </c>
      <c r="C9680" s="1" t="s">
        <v>108</v>
      </c>
    </row>
    <row r="9681" spans="1:3" x14ac:dyDescent="0.25">
      <c r="A9681" s="1" t="s">
        <v>9478</v>
      </c>
      <c r="B9681" s="1" t="s">
        <v>28706</v>
      </c>
      <c r="C9681" s="1" t="s">
        <v>108</v>
      </c>
    </row>
    <row r="9682" spans="1:3" x14ac:dyDescent="0.25">
      <c r="A9682" s="1" t="s">
        <v>9479</v>
      </c>
      <c r="B9682" s="1" t="s">
        <v>28707</v>
      </c>
      <c r="C9682" s="1" t="s">
        <v>108</v>
      </c>
    </row>
    <row r="9683" spans="1:3" x14ac:dyDescent="0.25">
      <c r="A9683" s="1" t="s">
        <v>9480</v>
      </c>
      <c r="B9683" s="1" t="s">
        <v>28707</v>
      </c>
      <c r="C9683" s="1" t="s">
        <v>108</v>
      </c>
    </row>
    <row r="9684" spans="1:3" x14ac:dyDescent="0.25">
      <c r="A9684" s="1" t="s">
        <v>9481</v>
      </c>
      <c r="B9684" s="1" t="s">
        <v>28708</v>
      </c>
      <c r="C9684" s="1" t="s">
        <v>108</v>
      </c>
    </row>
    <row r="9685" spans="1:3" x14ac:dyDescent="0.25">
      <c r="A9685" s="1" t="s">
        <v>9482</v>
      </c>
      <c r="B9685" s="1" t="s">
        <v>28708</v>
      </c>
      <c r="C9685" s="1" t="s">
        <v>108</v>
      </c>
    </row>
    <row r="9686" spans="1:3" x14ac:dyDescent="0.25">
      <c r="A9686" s="1" t="s">
        <v>9483</v>
      </c>
      <c r="B9686" s="1" t="s">
        <v>28709</v>
      </c>
      <c r="C9686" s="1" t="s">
        <v>108</v>
      </c>
    </row>
    <row r="9687" spans="1:3" x14ac:dyDescent="0.25">
      <c r="A9687" s="1" t="s">
        <v>9484</v>
      </c>
      <c r="B9687" s="1" t="s">
        <v>28709</v>
      </c>
      <c r="C9687" s="1" t="s">
        <v>108</v>
      </c>
    </row>
    <row r="9688" spans="1:3" x14ac:dyDescent="0.25">
      <c r="A9688" s="1" t="s">
        <v>9485</v>
      </c>
      <c r="B9688" s="1" t="s">
        <v>28710</v>
      </c>
      <c r="C9688" s="1" t="s">
        <v>108</v>
      </c>
    </row>
    <row r="9689" spans="1:3" x14ac:dyDescent="0.25">
      <c r="A9689" s="1" t="s">
        <v>9486</v>
      </c>
      <c r="B9689" s="1" t="s">
        <v>28710</v>
      </c>
      <c r="C9689" s="1" t="s">
        <v>108</v>
      </c>
    </row>
    <row r="9690" spans="1:3" x14ac:dyDescent="0.25">
      <c r="A9690" s="1" t="s">
        <v>9487</v>
      </c>
      <c r="B9690" s="1" t="s">
        <v>28711</v>
      </c>
      <c r="C9690" s="1" t="s">
        <v>108</v>
      </c>
    </row>
    <row r="9691" spans="1:3" x14ac:dyDescent="0.25">
      <c r="A9691" s="1" t="s">
        <v>9488</v>
      </c>
      <c r="B9691" s="1" t="s">
        <v>28711</v>
      </c>
      <c r="C9691" s="1" t="s">
        <v>108</v>
      </c>
    </row>
    <row r="9692" spans="1:3" x14ac:dyDescent="0.25">
      <c r="A9692" s="1" t="s">
        <v>9489</v>
      </c>
      <c r="B9692" s="1" t="s">
        <v>28712</v>
      </c>
      <c r="C9692" s="1" t="s">
        <v>108</v>
      </c>
    </row>
    <row r="9693" spans="1:3" x14ac:dyDescent="0.25">
      <c r="A9693" s="1" t="s">
        <v>9490</v>
      </c>
      <c r="B9693" s="1" t="s">
        <v>28712</v>
      </c>
      <c r="C9693" s="1" t="s">
        <v>108</v>
      </c>
    </row>
    <row r="9694" spans="1:3" x14ac:dyDescent="0.25">
      <c r="A9694" s="1" t="s">
        <v>9491</v>
      </c>
      <c r="B9694" s="1" t="s">
        <v>28713</v>
      </c>
      <c r="C9694" s="1" t="s">
        <v>108</v>
      </c>
    </row>
    <row r="9695" spans="1:3" x14ac:dyDescent="0.25">
      <c r="A9695" s="1" t="s">
        <v>9492</v>
      </c>
      <c r="B9695" s="1" t="s">
        <v>28713</v>
      </c>
      <c r="C9695" s="1" t="s">
        <v>108</v>
      </c>
    </row>
    <row r="9696" spans="1:3" x14ac:dyDescent="0.25">
      <c r="A9696" s="1" t="s">
        <v>9493</v>
      </c>
      <c r="B9696" s="1" t="s">
        <v>28714</v>
      </c>
      <c r="C9696" s="1" t="s">
        <v>108</v>
      </c>
    </row>
    <row r="9697" spans="1:3" x14ac:dyDescent="0.25">
      <c r="A9697" s="1" t="s">
        <v>9494</v>
      </c>
      <c r="B9697" s="1" t="s">
        <v>28714</v>
      </c>
      <c r="C9697" s="1" t="s">
        <v>108</v>
      </c>
    </row>
    <row r="9698" spans="1:3" x14ac:dyDescent="0.25">
      <c r="A9698" s="1" t="s">
        <v>9495</v>
      </c>
      <c r="B9698" s="1" t="s">
        <v>28715</v>
      </c>
      <c r="C9698" s="1" t="s">
        <v>108</v>
      </c>
    </row>
    <row r="9699" spans="1:3" x14ac:dyDescent="0.25">
      <c r="A9699" s="1" t="s">
        <v>9496</v>
      </c>
      <c r="B9699" s="1" t="s">
        <v>28715</v>
      </c>
      <c r="C9699" s="1" t="s">
        <v>108</v>
      </c>
    </row>
    <row r="9700" spans="1:3" x14ac:dyDescent="0.25">
      <c r="A9700" s="1" t="s">
        <v>9497</v>
      </c>
      <c r="B9700" s="1" t="s">
        <v>28716</v>
      </c>
      <c r="C9700" s="1" t="s">
        <v>108</v>
      </c>
    </row>
    <row r="9701" spans="1:3" x14ac:dyDescent="0.25">
      <c r="A9701" s="1" t="s">
        <v>9498</v>
      </c>
      <c r="B9701" s="1" t="s">
        <v>28716</v>
      </c>
      <c r="C9701" s="1" t="s">
        <v>108</v>
      </c>
    </row>
    <row r="9702" spans="1:3" x14ac:dyDescent="0.25">
      <c r="A9702" s="1" t="s">
        <v>9499</v>
      </c>
      <c r="B9702" s="1" t="s">
        <v>28717</v>
      </c>
      <c r="C9702" s="1" t="s">
        <v>108</v>
      </c>
    </row>
    <row r="9703" spans="1:3" x14ac:dyDescent="0.25">
      <c r="A9703" s="1" t="s">
        <v>9500</v>
      </c>
      <c r="B9703" s="1" t="s">
        <v>28717</v>
      </c>
      <c r="C9703" s="1" t="s">
        <v>108</v>
      </c>
    </row>
    <row r="9704" spans="1:3" x14ac:dyDescent="0.25">
      <c r="A9704" s="1" t="s">
        <v>9501</v>
      </c>
      <c r="B9704" s="1" t="s">
        <v>28718</v>
      </c>
      <c r="C9704" s="1" t="s">
        <v>108</v>
      </c>
    </row>
    <row r="9705" spans="1:3" x14ac:dyDescent="0.25">
      <c r="A9705" s="1" t="s">
        <v>9502</v>
      </c>
      <c r="B9705" s="1" t="s">
        <v>28718</v>
      </c>
      <c r="C9705" s="1" t="s">
        <v>108</v>
      </c>
    </row>
    <row r="9706" spans="1:3" x14ac:dyDescent="0.25">
      <c r="A9706" s="1" t="s">
        <v>9503</v>
      </c>
      <c r="B9706" s="1" t="s">
        <v>28719</v>
      </c>
      <c r="C9706" s="1" t="s">
        <v>108</v>
      </c>
    </row>
    <row r="9707" spans="1:3" x14ac:dyDescent="0.25">
      <c r="A9707" s="1" t="s">
        <v>9504</v>
      </c>
      <c r="B9707" s="1" t="s">
        <v>28719</v>
      </c>
      <c r="C9707" s="1" t="s">
        <v>108</v>
      </c>
    </row>
    <row r="9708" spans="1:3" x14ac:dyDescent="0.25">
      <c r="A9708" s="1" t="s">
        <v>9505</v>
      </c>
      <c r="B9708" s="1" t="s">
        <v>28720</v>
      </c>
      <c r="C9708" s="1" t="s">
        <v>292</v>
      </c>
    </row>
    <row r="9709" spans="1:3" x14ac:dyDescent="0.25">
      <c r="A9709" s="1" t="s">
        <v>9506</v>
      </c>
      <c r="B9709" s="1" t="s">
        <v>28720</v>
      </c>
      <c r="C9709" s="1" t="s">
        <v>292</v>
      </c>
    </row>
    <row r="9710" spans="1:3" x14ac:dyDescent="0.25">
      <c r="A9710" s="1" t="s">
        <v>9507</v>
      </c>
      <c r="B9710" s="1" t="s">
        <v>28721</v>
      </c>
      <c r="C9710" s="1" t="s">
        <v>292</v>
      </c>
    </row>
    <row r="9711" spans="1:3" x14ac:dyDescent="0.25">
      <c r="A9711" s="1" t="s">
        <v>9508</v>
      </c>
      <c r="B9711" s="1" t="s">
        <v>28721</v>
      </c>
      <c r="C9711" s="1" t="s">
        <v>292</v>
      </c>
    </row>
    <row r="9712" spans="1:3" x14ac:dyDescent="0.25">
      <c r="A9712" s="1" t="s">
        <v>9509</v>
      </c>
      <c r="B9712" s="1" t="s">
        <v>28722</v>
      </c>
      <c r="C9712" s="1" t="s">
        <v>292</v>
      </c>
    </row>
    <row r="9713" spans="1:3" x14ac:dyDescent="0.25">
      <c r="A9713" s="1" t="s">
        <v>9510</v>
      </c>
      <c r="B9713" s="1" t="s">
        <v>28722</v>
      </c>
      <c r="C9713" s="1" t="s">
        <v>292</v>
      </c>
    </row>
    <row r="9714" spans="1:3" x14ac:dyDescent="0.25">
      <c r="A9714" s="1" t="s">
        <v>9511</v>
      </c>
      <c r="B9714" s="1" t="s">
        <v>28723</v>
      </c>
      <c r="C9714" s="1" t="s">
        <v>292</v>
      </c>
    </row>
    <row r="9715" spans="1:3" x14ac:dyDescent="0.25">
      <c r="A9715" s="1" t="s">
        <v>9512</v>
      </c>
      <c r="B9715" s="1" t="s">
        <v>28723</v>
      </c>
      <c r="C9715" s="1" t="s">
        <v>292</v>
      </c>
    </row>
    <row r="9716" spans="1:3" x14ac:dyDescent="0.25">
      <c r="A9716" s="1" t="s">
        <v>9513</v>
      </c>
      <c r="B9716" s="1" t="s">
        <v>28724</v>
      </c>
      <c r="C9716" s="1" t="s">
        <v>292</v>
      </c>
    </row>
    <row r="9717" spans="1:3" x14ac:dyDescent="0.25">
      <c r="A9717" s="1" t="s">
        <v>9514</v>
      </c>
      <c r="B9717" s="1" t="s">
        <v>28724</v>
      </c>
      <c r="C9717" s="1" t="s">
        <v>292</v>
      </c>
    </row>
    <row r="9718" spans="1:3" x14ac:dyDescent="0.25">
      <c r="A9718" s="1" t="s">
        <v>9515</v>
      </c>
      <c r="B9718" s="1" t="s">
        <v>28725</v>
      </c>
      <c r="C9718" s="1" t="s">
        <v>292</v>
      </c>
    </row>
    <row r="9719" spans="1:3" x14ac:dyDescent="0.25">
      <c r="A9719" s="1" t="s">
        <v>9516</v>
      </c>
      <c r="B9719" s="1" t="s">
        <v>28725</v>
      </c>
      <c r="C9719" s="1" t="s">
        <v>292</v>
      </c>
    </row>
    <row r="9720" spans="1:3" x14ac:dyDescent="0.25">
      <c r="A9720" s="1" t="s">
        <v>9517</v>
      </c>
      <c r="B9720" s="1" t="s">
        <v>28726</v>
      </c>
      <c r="C9720" s="1" t="s">
        <v>108</v>
      </c>
    </row>
    <row r="9721" spans="1:3" x14ac:dyDescent="0.25">
      <c r="A9721" s="1" t="s">
        <v>9518</v>
      </c>
      <c r="B9721" s="1" t="s">
        <v>28726</v>
      </c>
      <c r="C9721" s="1" t="s">
        <v>108</v>
      </c>
    </row>
    <row r="9722" spans="1:3" x14ac:dyDescent="0.25">
      <c r="A9722" s="1" t="s">
        <v>9519</v>
      </c>
      <c r="B9722" s="1" t="s">
        <v>28727</v>
      </c>
      <c r="C9722" s="1" t="s">
        <v>108</v>
      </c>
    </row>
    <row r="9723" spans="1:3" x14ac:dyDescent="0.25">
      <c r="A9723" s="1" t="s">
        <v>9520</v>
      </c>
      <c r="B9723" s="1" t="s">
        <v>28727</v>
      </c>
      <c r="C9723" s="1" t="s">
        <v>108</v>
      </c>
    </row>
    <row r="9724" spans="1:3" x14ac:dyDescent="0.25">
      <c r="A9724" s="1" t="s">
        <v>9521</v>
      </c>
      <c r="B9724" s="1" t="s">
        <v>28728</v>
      </c>
      <c r="C9724" s="1" t="s">
        <v>108</v>
      </c>
    </row>
    <row r="9725" spans="1:3" x14ac:dyDescent="0.25">
      <c r="A9725" s="1" t="s">
        <v>9522</v>
      </c>
      <c r="B9725" s="1" t="s">
        <v>28728</v>
      </c>
      <c r="C9725" s="1" t="s">
        <v>108</v>
      </c>
    </row>
    <row r="9726" spans="1:3" x14ac:dyDescent="0.25">
      <c r="A9726" s="1" t="s">
        <v>9523</v>
      </c>
      <c r="B9726" s="1" t="s">
        <v>28729</v>
      </c>
      <c r="C9726" s="1" t="s">
        <v>108</v>
      </c>
    </row>
    <row r="9727" spans="1:3" x14ac:dyDescent="0.25">
      <c r="A9727" s="1" t="s">
        <v>9524</v>
      </c>
      <c r="B9727" s="1" t="s">
        <v>28729</v>
      </c>
      <c r="C9727" s="1" t="s">
        <v>108</v>
      </c>
    </row>
    <row r="9728" spans="1:3" x14ac:dyDescent="0.25">
      <c r="A9728" s="1" t="s">
        <v>9525</v>
      </c>
      <c r="B9728" s="1" t="s">
        <v>28730</v>
      </c>
      <c r="C9728" s="1" t="s">
        <v>108</v>
      </c>
    </row>
    <row r="9729" spans="1:3" x14ac:dyDescent="0.25">
      <c r="A9729" s="1" t="s">
        <v>9526</v>
      </c>
      <c r="B9729" s="1" t="s">
        <v>28730</v>
      </c>
      <c r="C9729" s="1" t="s">
        <v>108</v>
      </c>
    </row>
    <row r="9730" spans="1:3" x14ac:dyDescent="0.25">
      <c r="A9730" s="1" t="s">
        <v>9527</v>
      </c>
      <c r="B9730" s="1" t="s">
        <v>28731</v>
      </c>
      <c r="C9730" s="1" t="s">
        <v>108</v>
      </c>
    </row>
    <row r="9731" spans="1:3" x14ac:dyDescent="0.25">
      <c r="A9731" s="1" t="s">
        <v>9528</v>
      </c>
      <c r="B9731" s="1" t="s">
        <v>28731</v>
      </c>
      <c r="C9731" s="1" t="s">
        <v>108</v>
      </c>
    </row>
    <row r="9732" spans="1:3" x14ac:dyDescent="0.25">
      <c r="A9732" s="1" t="s">
        <v>9529</v>
      </c>
      <c r="B9732" s="1" t="s">
        <v>28732</v>
      </c>
      <c r="C9732" s="1" t="s">
        <v>108</v>
      </c>
    </row>
    <row r="9733" spans="1:3" x14ac:dyDescent="0.25">
      <c r="A9733" s="1" t="s">
        <v>9530</v>
      </c>
      <c r="B9733" s="1" t="s">
        <v>28732</v>
      </c>
      <c r="C9733" s="1" t="s">
        <v>108</v>
      </c>
    </row>
    <row r="9734" spans="1:3" x14ac:dyDescent="0.25">
      <c r="A9734" s="1" t="s">
        <v>9531</v>
      </c>
      <c r="B9734" s="1" t="s">
        <v>28733</v>
      </c>
      <c r="C9734" s="1" t="s">
        <v>108</v>
      </c>
    </row>
    <row r="9735" spans="1:3" x14ac:dyDescent="0.25">
      <c r="A9735" s="1" t="s">
        <v>9532</v>
      </c>
      <c r="B9735" s="1" t="s">
        <v>28733</v>
      </c>
      <c r="C9735" s="1" t="s">
        <v>108</v>
      </c>
    </row>
    <row r="9736" spans="1:3" x14ac:dyDescent="0.25">
      <c r="A9736" s="1" t="s">
        <v>9533</v>
      </c>
      <c r="B9736" s="1" t="s">
        <v>28734</v>
      </c>
      <c r="C9736" s="1" t="s">
        <v>292</v>
      </c>
    </row>
    <row r="9737" spans="1:3" x14ac:dyDescent="0.25">
      <c r="A9737" s="1" t="s">
        <v>9534</v>
      </c>
      <c r="B9737" s="1" t="s">
        <v>28734</v>
      </c>
      <c r="C9737" s="1" t="s">
        <v>292</v>
      </c>
    </row>
    <row r="9738" spans="1:3" x14ac:dyDescent="0.25">
      <c r="A9738" s="1" t="s">
        <v>9535</v>
      </c>
      <c r="B9738" s="1" t="s">
        <v>28735</v>
      </c>
      <c r="C9738" s="1" t="s">
        <v>4</v>
      </c>
    </row>
    <row r="9739" spans="1:3" x14ac:dyDescent="0.25">
      <c r="A9739" s="1" t="s">
        <v>9536</v>
      </c>
      <c r="B9739" s="1" t="s">
        <v>28735</v>
      </c>
      <c r="C9739" s="1" t="s">
        <v>4</v>
      </c>
    </row>
    <row r="9740" spans="1:3" x14ac:dyDescent="0.25">
      <c r="A9740" s="1" t="s">
        <v>9537</v>
      </c>
      <c r="B9740" s="1" t="s">
        <v>28736</v>
      </c>
      <c r="C9740" s="1" t="s">
        <v>4</v>
      </c>
    </row>
    <row r="9741" spans="1:3" x14ac:dyDescent="0.25">
      <c r="A9741" s="1" t="s">
        <v>9538</v>
      </c>
      <c r="B9741" s="1" t="s">
        <v>28736</v>
      </c>
      <c r="C9741" s="1" t="s">
        <v>4</v>
      </c>
    </row>
    <row r="9742" spans="1:3" x14ac:dyDescent="0.25">
      <c r="A9742" s="1" t="s">
        <v>9539</v>
      </c>
      <c r="B9742" s="1" t="s">
        <v>28737</v>
      </c>
      <c r="C9742" s="1" t="s">
        <v>4</v>
      </c>
    </row>
    <row r="9743" spans="1:3" x14ac:dyDescent="0.25">
      <c r="A9743" s="1" t="s">
        <v>9540</v>
      </c>
      <c r="B9743" s="1" t="s">
        <v>28737</v>
      </c>
      <c r="C9743" s="1" t="s">
        <v>4</v>
      </c>
    </row>
    <row r="9744" spans="1:3" x14ac:dyDescent="0.25">
      <c r="A9744" s="1" t="s">
        <v>9541</v>
      </c>
      <c r="B9744" s="1" t="s">
        <v>28738</v>
      </c>
      <c r="C9744" s="1" t="s">
        <v>4</v>
      </c>
    </row>
    <row r="9745" spans="1:3" x14ac:dyDescent="0.25">
      <c r="A9745" s="1" t="s">
        <v>9542</v>
      </c>
      <c r="B9745" s="1" t="s">
        <v>28738</v>
      </c>
      <c r="C9745" s="1" t="s">
        <v>4</v>
      </c>
    </row>
    <row r="9746" spans="1:3" x14ac:dyDescent="0.25">
      <c r="A9746" s="1" t="s">
        <v>9543</v>
      </c>
      <c r="B9746" s="1" t="s">
        <v>28739</v>
      </c>
      <c r="C9746" s="1" t="s">
        <v>4</v>
      </c>
    </row>
    <row r="9747" spans="1:3" x14ac:dyDescent="0.25">
      <c r="A9747" s="1" t="s">
        <v>9544</v>
      </c>
      <c r="B9747" s="1" t="s">
        <v>28739</v>
      </c>
      <c r="C9747" s="1" t="s">
        <v>4</v>
      </c>
    </row>
    <row r="9748" spans="1:3" x14ac:dyDescent="0.25">
      <c r="A9748" s="1" t="s">
        <v>9545</v>
      </c>
      <c r="B9748" s="1" t="s">
        <v>28740</v>
      </c>
      <c r="C9748" s="1" t="s">
        <v>4</v>
      </c>
    </row>
    <row r="9749" spans="1:3" x14ac:dyDescent="0.25">
      <c r="A9749" s="1" t="s">
        <v>9546</v>
      </c>
      <c r="B9749" s="1" t="s">
        <v>28740</v>
      </c>
      <c r="C9749" s="1" t="s">
        <v>4</v>
      </c>
    </row>
    <row r="9750" spans="1:3" x14ac:dyDescent="0.25">
      <c r="A9750" s="1" t="s">
        <v>9547</v>
      </c>
      <c r="B9750" s="1" t="s">
        <v>28741</v>
      </c>
      <c r="C9750" s="1" t="s">
        <v>4</v>
      </c>
    </row>
    <row r="9751" spans="1:3" x14ac:dyDescent="0.25">
      <c r="A9751" s="1" t="s">
        <v>9548</v>
      </c>
      <c r="B9751" s="1" t="s">
        <v>28741</v>
      </c>
      <c r="C9751" s="1" t="s">
        <v>4</v>
      </c>
    </row>
    <row r="9752" spans="1:3" x14ac:dyDescent="0.25">
      <c r="A9752" s="1" t="s">
        <v>9549</v>
      </c>
      <c r="B9752" s="1" t="s">
        <v>28742</v>
      </c>
      <c r="C9752" s="1" t="s">
        <v>4</v>
      </c>
    </row>
    <row r="9753" spans="1:3" x14ac:dyDescent="0.25">
      <c r="A9753" s="1" t="s">
        <v>9550</v>
      </c>
      <c r="B9753" s="1" t="s">
        <v>28742</v>
      </c>
      <c r="C9753" s="1" t="s">
        <v>4</v>
      </c>
    </row>
    <row r="9754" spans="1:3" x14ac:dyDescent="0.25">
      <c r="A9754" s="1" t="s">
        <v>9551</v>
      </c>
      <c r="B9754" s="1" t="s">
        <v>28743</v>
      </c>
      <c r="C9754" s="1" t="s">
        <v>4</v>
      </c>
    </row>
    <row r="9755" spans="1:3" x14ac:dyDescent="0.25">
      <c r="A9755" s="1" t="s">
        <v>9552</v>
      </c>
      <c r="B9755" s="1" t="s">
        <v>28743</v>
      </c>
      <c r="C9755" s="1" t="s">
        <v>4</v>
      </c>
    </row>
    <row r="9756" spans="1:3" x14ac:dyDescent="0.25">
      <c r="A9756" s="1" t="s">
        <v>9553</v>
      </c>
      <c r="B9756" s="1" t="s">
        <v>28744</v>
      </c>
      <c r="C9756" s="1" t="s">
        <v>4</v>
      </c>
    </row>
    <row r="9757" spans="1:3" x14ac:dyDescent="0.25">
      <c r="A9757" s="1" t="s">
        <v>9554</v>
      </c>
      <c r="B9757" s="1" t="s">
        <v>28744</v>
      </c>
      <c r="C9757" s="1" t="s">
        <v>4</v>
      </c>
    </row>
    <row r="9758" spans="1:3" x14ac:dyDescent="0.25">
      <c r="A9758" s="1" t="s">
        <v>9555</v>
      </c>
      <c r="B9758" s="1" t="s">
        <v>28745</v>
      </c>
      <c r="C9758" s="1" t="s">
        <v>4</v>
      </c>
    </row>
    <row r="9759" spans="1:3" x14ac:dyDescent="0.25">
      <c r="A9759" s="1" t="s">
        <v>9556</v>
      </c>
      <c r="B9759" s="1" t="s">
        <v>28745</v>
      </c>
      <c r="C9759" s="1" t="s">
        <v>4</v>
      </c>
    </row>
    <row r="9760" spans="1:3" x14ac:dyDescent="0.25">
      <c r="A9760" s="1" t="s">
        <v>9557</v>
      </c>
      <c r="B9760" s="1" t="s">
        <v>28746</v>
      </c>
      <c r="C9760" s="1" t="s">
        <v>4</v>
      </c>
    </row>
    <row r="9761" spans="1:3" x14ac:dyDescent="0.25">
      <c r="A9761" s="1" t="s">
        <v>9558</v>
      </c>
      <c r="B9761" s="1" t="s">
        <v>28746</v>
      </c>
      <c r="C9761" s="1" t="s">
        <v>4</v>
      </c>
    </row>
    <row r="9762" spans="1:3" x14ac:dyDescent="0.25">
      <c r="A9762" s="1" t="s">
        <v>9559</v>
      </c>
      <c r="B9762" s="1" t="s">
        <v>28747</v>
      </c>
      <c r="C9762" s="1" t="s">
        <v>4</v>
      </c>
    </row>
    <row r="9763" spans="1:3" x14ac:dyDescent="0.25">
      <c r="A9763" s="1" t="s">
        <v>9560</v>
      </c>
      <c r="B9763" s="1" t="s">
        <v>28747</v>
      </c>
      <c r="C9763" s="1" t="s">
        <v>4</v>
      </c>
    </row>
    <row r="9764" spans="1:3" x14ac:dyDescent="0.25">
      <c r="A9764" s="1" t="s">
        <v>9561</v>
      </c>
      <c r="B9764" s="1" t="s">
        <v>28748</v>
      </c>
      <c r="C9764" s="1" t="s">
        <v>4</v>
      </c>
    </row>
    <row r="9765" spans="1:3" x14ac:dyDescent="0.25">
      <c r="A9765" s="1" t="s">
        <v>9562</v>
      </c>
      <c r="B9765" s="1" t="s">
        <v>28748</v>
      </c>
      <c r="C9765" s="1" t="s">
        <v>4</v>
      </c>
    </row>
    <row r="9766" spans="1:3" x14ac:dyDescent="0.25">
      <c r="A9766" s="1" t="s">
        <v>9563</v>
      </c>
      <c r="B9766" s="1" t="s">
        <v>28749</v>
      </c>
      <c r="C9766" s="1" t="s">
        <v>4</v>
      </c>
    </row>
    <row r="9767" spans="1:3" x14ac:dyDescent="0.25">
      <c r="A9767" s="1" t="s">
        <v>9564</v>
      </c>
      <c r="B9767" s="1" t="s">
        <v>28749</v>
      </c>
      <c r="C9767" s="1" t="s">
        <v>4</v>
      </c>
    </row>
    <row r="9768" spans="1:3" x14ac:dyDescent="0.25">
      <c r="A9768" s="1" t="s">
        <v>9565</v>
      </c>
      <c r="B9768" s="1" t="s">
        <v>28750</v>
      </c>
      <c r="C9768" s="1" t="s">
        <v>4</v>
      </c>
    </row>
    <row r="9769" spans="1:3" x14ac:dyDescent="0.25">
      <c r="A9769" s="1" t="s">
        <v>9566</v>
      </c>
      <c r="B9769" s="1" t="s">
        <v>28750</v>
      </c>
      <c r="C9769" s="1" t="s">
        <v>4</v>
      </c>
    </row>
    <row r="9770" spans="1:3" x14ac:dyDescent="0.25">
      <c r="A9770" s="1" t="s">
        <v>9567</v>
      </c>
      <c r="B9770" s="1" t="s">
        <v>28751</v>
      </c>
      <c r="C9770" s="1" t="s">
        <v>4</v>
      </c>
    </row>
    <row r="9771" spans="1:3" x14ac:dyDescent="0.25">
      <c r="A9771" s="1" t="s">
        <v>9568</v>
      </c>
      <c r="B9771" s="1" t="s">
        <v>28751</v>
      </c>
      <c r="C9771" s="1" t="s">
        <v>4</v>
      </c>
    </row>
    <row r="9772" spans="1:3" x14ac:dyDescent="0.25">
      <c r="A9772" s="1" t="s">
        <v>9569</v>
      </c>
      <c r="B9772" s="1" t="s">
        <v>28752</v>
      </c>
      <c r="C9772" s="1" t="s">
        <v>4</v>
      </c>
    </row>
    <row r="9773" spans="1:3" x14ac:dyDescent="0.25">
      <c r="A9773" s="1" t="s">
        <v>9570</v>
      </c>
      <c r="B9773" s="1" t="s">
        <v>28752</v>
      </c>
      <c r="C9773" s="1" t="s">
        <v>4</v>
      </c>
    </row>
    <row r="9774" spans="1:3" x14ac:dyDescent="0.25">
      <c r="A9774" s="1" t="s">
        <v>9571</v>
      </c>
      <c r="B9774" s="1" t="s">
        <v>28753</v>
      </c>
      <c r="C9774" s="1" t="s">
        <v>4</v>
      </c>
    </row>
    <row r="9775" spans="1:3" x14ac:dyDescent="0.25">
      <c r="A9775" s="1" t="s">
        <v>9572</v>
      </c>
      <c r="B9775" s="1" t="s">
        <v>28753</v>
      </c>
      <c r="C9775" s="1" t="s">
        <v>4</v>
      </c>
    </row>
    <row r="9776" spans="1:3" x14ac:dyDescent="0.25">
      <c r="A9776" s="1" t="s">
        <v>9573</v>
      </c>
      <c r="B9776" s="1" t="s">
        <v>28754</v>
      </c>
      <c r="C9776" s="1" t="s">
        <v>4</v>
      </c>
    </row>
    <row r="9777" spans="1:3" x14ac:dyDescent="0.25">
      <c r="A9777" s="1" t="s">
        <v>9574</v>
      </c>
      <c r="B9777" s="1" t="s">
        <v>28754</v>
      </c>
      <c r="C9777" s="1" t="s">
        <v>4</v>
      </c>
    </row>
    <row r="9778" spans="1:3" x14ac:dyDescent="0.25">
      <c r="A9778" s="1" t="s">
        <v>9575</v>
      </c>
      <c r="B9778" s="1" t="s">
        <v>28755</v>
      </c>
      <c r="C9778" s="1" t="s">
        <v>4</v>
      </c>
    </row>
    <row r="9779" spans="1:3" x14ac:dyDescent="0.25">
      <c r="A9779" s="1" t="s">
        <v>9576</v>
      </c>
      <c r="B9779" s="1" t="s">
        <v>28755</v>
      </c>
      <c r="C9779" s="1" t="s">
        <v>4</v>
      </c>
    </row>
    <row r="9780" spans="1:3" x14ac:dyDescent="0.25">
      <c r="A9780" s="1" t="s">
        <v>9577</v>
      </c>
      <c r="B9780" s="1" t="s">
        <v>28756</v>
      </c>
      <c r="C9780" s="1" t="s">
        <v>4</v>
      </c>
    </row>
    <row r="9781" spans="1:3" x14ac:dyDescent="0.25">
      <c r="A9781" s="1" t="s">
        <v>9578</v>
      </c>
      <c r="B9781" s="1" t="s">
        <v>28756</v>
      </c>
      <c r="C9781" s="1" t="s">
        <v>4</v>
      </c>
    </row>
    <row r="9782" spans="1:3" x14ac:dyDescent="0.25">
      <c r="A9782" s="1" t="s">
        <v>9579</v>
      </c>
      <c r="B9782" s="1" t="s">
        <v>28757</v>
      </c>
      <c r="C9782" s="1" t="s">
        <v>4</v>
      </c>
    </row>
    <row r="9783" spans="1:3" x14ac:dyDescent="0.25">
      <c r="A9783" s="1" t="s">
        <v>9580</v>
      </c>
      <c r="B9783" s="1" t="s">
        <v>28757</v>
      </c>
      <c r="C9783" s="1" t="s">
        <v>4</v>
      </c>
    </row>
    <row r="9784" spans="1:3" x14ac:dyDescent="0.25">
      <c r="A9784" s="1" t="s">
        <v>9581</v>
      </c>
      <c r="B9784" s="1" t="s">
        <v>28758</v>
      </c>
      <c r="C9784" s="1" t="s">
        <v>4</v>
      </c>
    </row>
    <row r="9785" spans="1:3" x14ac:dyDescent="0.25">
      <c r="A9785" s="1" t="s">
        <v>9582</v>
      </c>
      <c r="B9785" s="1" t="s">
        <v>28758</v>
      </c>
      <c r="C9785" s="1" t="s">
        <v>4</v>
      </c>
    </row>
    <row r="9786" spans="1:3" x14ac:dyDescent="0.25">
      <c r="A9786" s="1" t="s">
        <v>9583</v>
      </c>
      <c r="B9786" s="1" t="s">
        <v>28759</v>
      </c>
      <c r="C9786" s="1" t="s">
        <v>4</v>
      </c>
    </row>
    <row r="9787" spans="1:3" x14ac:dyDescent="0.25">
      <c r="A9787" s="1" t="s">
        <v>9584</v>
      </c>
      <c r="B9787" s="1" t="s">
        <v>28759</v>
      </c>
      <c r="C9787" s="1" t="s">
        <v>4</v>
      </c>
    </row>
    <row r="9788" spans="1:3" x14ac:dyDescent="0.25">
      <c r="A9788" s="1" t="s">
        <v>9585</v>
      </c>
      <c r="B9788" s="1" t="s">
        <v>28760</v>
      </c>
      <c r="C9788" s="1" t="s">
        <v>4</v>
      </c>
    </row>
    <row r="9789" spans="1:3" x14ac:dyDescent="0.25">
      <c r="A9789" s="1" t="s">
        <v>9586</v>
      </c>
      <c r="B9789" s="1" t="s">
        <v>28760</v>
      </c>
      <c r="C9789" s="1" t="s">
        <v>4</v>
      </c>
    </row>
    <row r="9790" spans="1:3" x14ac:dyDescent="0.25">
      <c r="A9790" s="1" t="s">
        <v>9587</v>
      </c>
      <c r="B9790" s="1" t="s">
        <v>28761</v>
      </c>
      <c r="C9790" s="1" t="s">
        <v>4</v>
      </c>
    </row>
    <row r="9791" spans="1:3" x14ac:dyDescent="0.25">
      <c r="A9791" s="1" t="s">
        <v>9588</v>
      </c>
      <c r="B9791" s="1" t="s">
        <v>28761</v>
      </c>
      <c r="C9791" s="1" t="s">
        <v>4</v>
      </c>
    </row>
    <row r="9792" spans="1:3" x14ac:dyDescent="0.25">
      <c r="A9792" s="1" t="s">
        <v>9589</v>
      </c>
      <c r="B9792" s="1" t="s">
        <v>28762</v>
      </c>
      <c r="C9792" s="1" t="s">
        <v>4</v>
      </c>
    </row>
    <row r="9793" spans="1:3" x14ac:dyDescent="0.25">
      <c r="A9793" s="1" t="s">
        <v>9590</v>
      </c>
      <c r="B9793" s="1" t="s">
        <v>28762</v>
      </c>
      <c r="C9793" s="1" t="s">
        <v>4</v>
      </c>
    </row>
    <row r="9794" spans="1:3" x14ac:dyDescent="0.25">
      <c r="A9794" s="1" t="s">
        <v>9591</v>
      </c>
      <c r="B9794" s="1" t="s">
        <v>28763</v>
      </c>
      <c r="C9794" s="1" t="s">
        <v>4</v>
      </c>
    </row>
    <row r="9795" spans="1:3" x14ac:dyDescent="0.25">
      <c r="A9795" s="1" t="s">
        <v>9592</v>
      </c>
      <c r="B9795" s="1" t="s">
        <v>28763</v>
      </c>
      <c r="C9795" s="1" t="s">
        <v>4</v>
      </c>
    </row>
    <row r="9796" spans="1:3" x14ac:dyDescent="0.25">
      <c r="A9796" s="1" t="s">
        <v>9593</v>
      </c>
      <c r="B9796" s="1" t="s">
        <v>28764</v>
      </c>
      <c r="C9796" s="1" t="s">
        <v>4</v>
      </c>
    </row>
    <row r="9797" spans="1:3" x14ac:dyDescent="0.25">
      <c r="A9797" s="1" t="s">
        <v>9594</v>
      </c>
      <c r="B9797" s="1" t="s">
        <v>28764</v>
      </c>
      <c r="C9797" s="1" t="s">
        <v>4</v>
      </c>
    </row>
    <row r="9798" spans="1:3" x14ac:dyDescent="0.25">
      <c r="A9798" s="1" t="s">
        <v>9595</v>
      </c>
      <c r="B9798" s="1" t="s">
        <v>28765</v>
      </c>
      <c r="C9798" s="1" t="s">
        <v>4</v>
      </c>
    </row>
    <row r="9799" spans="1:3" x14ac:dyDescent="0.25">
      <c r="A9799" s="1" t="s">
        <v>9596</v>
      </c>
      <c r="B9799" s="1" t="s">
        <v>28765</v>
      </c>
      <c r="C9799" s="1" t="s">
        <v>4</v>
      </c>
    </row>
    <row r="9800" spans="1:3" x14ac:dyDescent="0.25">
      <c r="A9800" s="1" t="s">
        <v>9597</v>
      </c>
      <c r="B9800" s="1" t="s">
        <v>28766</v>
      </c>
      <c r="C9800" s="1" t="s">
        <v>4</v>
      </c>
    </row>
    <row r="9801" spans="1:3" x14ac:dyDescent="0.25">
      <c r="A9801" s="1" t="s">
        <v>9598</v>
      </c>
      <c r="B9801" s="1" t="s">
        <v>28766</v>
      </c>
      <c r="C9801" s="1" t="s">
        <v>4</v>
      </c>
    </row>
    <row r="9802" spans="1:3" x14ac:dyDescent="0.25">
      <c r="A9802" s="1" t="s">
        <v>9599</v>
      </c>
      <c r="B9802" s="1" t="s">
        <v>28767</v>
      </c>
      <c r="C9802" s="1" t="s">
        <v>4</v>
      </c>
    </row>
    <row r="9803" spans="1:3" x14ac:dyDescent="0.25">
      <c r="A9803" s="1" t="s">
        <v>9600</v>
      </c>
      <c r="B9803" s="1" t="s">
        <v>28767</v>
      </c>
      <c r="C9803" s="1" t="s">
        <v>4</v>
      </c>
    </row>
    <row r="9804" spans="1:3" x14ac:dyDescent="0.25">
      <c r="A9804" s="1" t="s">
        <v>9601</v>
      </c>
      <c r="B9804" s="1" t="s">
        <v>28768</v>
      </c>
      <c r="C9804" s="1" t="s">
        <v>2535</v>
      </c>
    </row>
    <row r="9805" spans="1:3" x14ac:dyDescent="0.25">
      <c r="A9805" s="1" t="s">
        <v>9602</v>
      </c>
      <c r="B9805" s="1" t="s">
        <v>28768</v>
      </c>
      <c r="C9805" s="1" t="s">
        <v>2535</v>
      </c>
    </row>
    <row r="9806" spans="1:3" x14ac:dyDescent="0.25">
      <c r="A9806" s="1" t="s">
        <v>9603</v>
      </c>
      <c r="B9806" s="1" t="s">
        <v>28769</v>
      </c>
      <c r="C9806" s="1" t="s">
        <v>4</v>
      </c>
    </row>
    <row r="9807" spans="1:3" x14ac:dyDescent="0.25">
      <c r="A9807" s="1" t="s">
        <v>9604</v>
      </c>
      <c r="B9807" s="1" t="s">
        <v>28769</v>
      </c>
      <c r="C9807" s="1" t="s">
        <v>4</v>
      </c>
    </row>
    <row r="9808" spans="1:3" x14ac:dyDescent="0.25">
      <c r="A9808" s="1" t="s">
        <v>9605</v>
      </c>
      <c r="B9808" s="1" t="s">
        <v>28770</v>
      </c>
      <c r="C9808" s="1" t="s">
        <v>4</v>
      </c>
    </row>
    <row r="9809" spans="1:3" x14ac:dyDescent="0.25">
      <c r="A9809" s="1" t="s">
        <v>9606</v>
      </c>
      <c r="B9809" s="1" t="s">
        <v>28770</v>
      </c>
      <c r="C9809" s="1" t="s">
        <v>4</v>
      </c>
    </row>
    <row r="9810" spans="1:3" x14ac:dyDescent="0.25">
      <c r="A9810" s="1" t="s">
        <v>9607</v>
      </c>
      <c r="B9810" s="1" t="s">
        <v>28771</v>
      </c>
      <c r="C9810" s="1" t="s">
        <v>4</v>
      </c>
    </row>
    <row r="9811" spans="1:3" x14ac:dyDescent="0.25">
      <c r="A9811" s="1" t="s">
        <v>9608</v>
      </c>
      <c r="B9811" s="1" t="s">
        <v>28771</v>
      </c>
      <c r="C9811" s="1" t="s">
        <v>4</v>
      </c>
    </row>
    <row r="9812" spans="1:3" x14ac:dyDescent="0.25">
      <c r="A9812" s="1" t="s">
        <v>9609</v>
      </c>
      <c r="B9812" s="1" t="s">
        <v>28772</v>
      </c>
      <c r="C9812" s="1" t="s">
        <v>4</v>
      </c>
    </row>
    <row r="9813" spans="1:3" x14ac:dyDescent="0.25">
      <c r="A9813" s="1" t="s">
        <v>9610</v>
      </c>
      <c r="B9813" s="1" t="s">
        <v>28772</v>
      </c>
      <c r="C9813" s="1" t="s">
        <v>4</v>
      </c>
    </row>
    <row r="9814" spans="1:3" x14ac:dyDescent="0.25">
      <c r="A9814" s="1" t="s">
        <v>9611</v>
      </c>
      <c r="B9814" s="1" t="s">
        <v>9612</v>
      </c>
      <c r="C9814" s="1" t="s">
        <v>4</v>
      </c>
    </row>
    <row r="9815" spans="1:3" x14ac:dyDescent="0.25">
      <c r="A9815" s="1" t="s">
        <v>9613</v>
      </c>
      <c r="B9815" s="1" t="s">
        <v>9612</v>
      </c>
      <c r="C9815" s="1" t="s">
        <v>4</v>
      </c>
    </row>
    <row r="9816" spans="1:3" x14ac:dyDescent="0.25">
      <c r="A9816" s="1" t="s">
        <v>9614</v>
      </c>
      <c r="B9816" s="1" t="s">
        <v>28773</v>
      </c>
      <c r="C9816" s="1" t="s">
        <v>4</v>
      </c>
    </row>
    <row r="9817" spans="1:3" x14ac:dyDescent="0.25">
      <c r="A9817" s="1" t="s">
        <v>9615</v>
      </c>
      <c r="B9817" s="1" t="s">
        <v>28773</v>
      </c>
      <c r="C9817" s="1" t="s">
        <v>4</v>
      </c>
    </row>
    <row r="9818" spans="1:3" x14ac:dyDescent="0.25">
      <c r="A9818" s="1" t="s">
        <v>9616</v>
      </c>
      <c r="B9818" s="1" t="s">
        <v>28774</v>
      </c>
      <c r="C9818" s="1" t="s">
        <v>4</v>
      </c>
    </row>
    <row r="9819" spans="1:3" x14ac:dyDescent="0.25">
      <c r="A9819" s="1" t="s">
        <v>9617</v>
      </c>
      <c r="B9819" s="1" t="s">
        <v>28774</v>
      </c>
      <c r="C9819" s="1" t="s">
        <v>4</v>
      </c>
    </row>
    <row r="9820" spans="1:3" x14ac:dyDescent="0.25">
      <c r="A9820" s="1" t="s">
        <v>9618</v>
      </c>
      <c r="B9820" s="1" t="s">
        <v>28775</v>
      </c>
      <c r="C9820" s="1" t="s">
        <v>4</v>
      </c>
    </row>
    <row r="9821" spans="1:3" x14ac:dyDescent="0.25">
      <c r="A9821" s="1" t="s">
        <v>9619</v>
      </c>
      <c r="B9821" s="1" t="s">
        <v>28775</v>
      </c>
      <c r="C9821" s="1" t="s">
        <v>4</v>
      </c>
    </row>
    <row r="9822" spans="1:3" x14ac:dyDescent="0.25">
      <c r="A9822" s="1" t="s">
        <v>9620</v>
      </c>
      <c r="B9822" s="1" t="s">
        <v>28776</v>
      </c>
      <c r="C9822" s="1" t="s">
        <v>4</v>
      </c>
    </row>
    <row r="9823" spans="1:3" x14ac:dyDescent="0.25">
      <c r="A9823" s="1" t="s">
        <v>9621</v>
      </c>
      <c r="B9823" s="1" t="s">
        <v>28776</v>
      </c>
      <c r="C9823" s="1" t="s">
        <v>4</v>
      </c>
    </row>
    <row r="9824" spans="1:3" x14ac:dyDescent="0.25">
      <c r="A9824" s="1" t="s">
        <v>9622</v>
      </c>
      <c r="B9824" s="1" t="s">
        <v>28777</v>
      </c>
      <c r="C9824" s="1" t="s">
        <v>4</v>
      </c>
    </row>
    <row r="9825" spans="1:3" x14ac:dyDescent="0.25">
      <c r="A9825" s="1" t="s">
        <v>9623</v>
      </c>
      <c r="B9825" s="1" t="s">
        <v>28777</v>
      </c>
      <c r="C9825" s="1" t="s">
        <v>4</v>
      </c>
    </row>
    <row r="9826" spans="1:3" x14ac:dyDescent="0.25">
      <c r="A9826" s="1" t="s">
        <v>9624</v>
      </c>
      <c r="B9826" s="1" t="s">
        <v>28778</v>
      </c>
      <c r="C9826" s="1" t="s">
        <v>4</v>
      </c>
    </row>
    <row r="9827" spans="1:3" x14ac:dyDescent="0.25">
      <c r="A9827" s="1" t="s">
        <v>9625</v>
      </c>
      <c r="B9827" s="1" t="s">
        <v>28778</v>
      </c>
      <c r="C9827" s="1" t="s">
        <v>4</v>
      </c>
    </row>
    <row r="9828" spans="1:3" x14ac:dyDescent="0.25">
      <c r="A9828" s="1" t="s">
        <v>9626</v>
      </c>
      <c r="B9828" s="1" t="s">
        <v>9627</v>
      </c>
      <c r="C9828" s="1" t="s">
        <v>4</v>
      </c>
    </row>
    <row r="9829" spans="1:3" x14ac:dyDescent="0.25">
      <c r="A9829" s="1" t="s">
        <v>9628</v>
      </c>
      <c r="B9829" s="1" t="s">
        <v>9627</v>
      </c>
      <c r="C9829" s="1" t="s">
        <v>4</v>
      </c>
    </row>
    <row r="9830" spans="1:3" x14ac:dyDescent="0.25">
      <c r="A9830" s="1" t="s">
        <v>9629</v>
      </c>
      <c r="B9830" s="1" t="s">
        <v>28779</v>
      </c>
      <c r="C9830" s="1" t="s">
        <v>4</v>
      </c>
    </row>
    <row r="9831" spans="1:3" x14ac:dyDescent="0.25">
      <c r="A9831" s="1" t="s">
        <v>9630</v>
      </c>
      <c r="B9831" s="1" t="s">
        <v>28779</v>
      </c>
      <c r="C9831" s="1" t="s">
        <v>4</v>
      </c>
    </row>
    <row r="9832" spans="1:3" x14ac:dyDescent="0.25">
      <c r="A9832" s="1" t="s">
        <v>9631</v>
      </c>
      <c r="B9832" s="1" t="s">
        <v>9632</v>
      </c>
      <c r="C9832" s="1" t="s">
        <v>4</v>
      </c>
    </row>
    <row r="9833" spans="1:3" x14ac:dyDescent="0.25">
      <c r="A9833" s="1" t="s">
        <v>9633</v>
      </c>
      <c r="B9833" s="1" t="s">
        <v>9632</v>
      </c>
      <c r="C9833" s="1" t="s">
        <v>4</v>
      </c>
    </row>
    <row r="9834" spans="1:3" x14ac:dyDescent="0.25">
      <c r="A9834" s="1" t="s">
        <v>9634</v>
      </c>
      <c r="B9834" s="1" t="s">
        <v>28780</v>
      </c>
      <c r="C9834" s="1" t="s">
        <v>4</v>
      </c>
    </row>
    <row r="9835" spans="1:3" x14ac:dyDescent="0.25">
      <c r="A9835" s="1" t="s">
        <v>9635</v>
      </c>
      <c r="B9835" s="1" t="s">
        <v>28780</v>
      </c>
      <c r="C9835" s="1" t="s">
        <v>4</v>
      </c>
    </row>
    <row r="9836" spans="1:3" x14ac:dyDescent="0.25">
      <c r="A9836" s="1" t="s">
        <v>9636</v>
      </c>
      <c r="B9836" s="1" t="s">
        <v>9637</v>
      </c>
      <c r="C9836" s="1" t="s">
        <v>4</v>
      </c>
    </row>
    <row r="9837" spans="1:3" x14ac:dyDescent="0.25">
      <c r="A9837" s="1" t="s">
        <v>9638</v>
      </c>
      <c r="B9837" s="1" t="s">
        <v>9637</v>
      </c>
      <c r="C9837" s="1" t="s">
        <v>4</v>
      </c>
    </row>
    <row r="9838" spans="1:3" x14ac:dyDescent="0.25">
      <c r="A9838" s="1" t="s">
        <v>9639</v>
      </c>
      <c r="B9838" s="1" t="s">
        <v>9640</v>
      </c>
      <c r="C9838" s="1" t="s">
        <v>4</v>
      </c>
    </row>
    <row r="9839" spans="1:3" x14ac:dyDescent="0.25">
      <c r="A9839" s="1" t="s">
        <v>9641</v>
      </c>
      <c r="B9839" s="1" t="s">
        <v>9640</v>
      </c>
      <c r="C9839" s="1" t="s">
        <v>4</v>
      </c>
    </row>
    <row r="9840" spans="1:3" x14ac:dyDescent="0.25">
      <c r="A9840" s="1" t="s">
        <v>9642</v>
      </c>
      <c r="B9840" s="1" t="s">
        <v>9643</v>
      </c>
      <c r="C9840" s="1" t="s">
        <v>4</v>
      </c>
    </row>
    <row r="9841" spans="1:3" x14ac:dyDescent="0.25">
      <c r="A9841" s="1" t="s">
        <v>9644</v>
      </c>
      <c r="B9841" s="1" t="s">
        <v>9643</v>
      </c>
      <c r="C9841" s="1" t="s">
        <v>4</v>
      </c>
    </row>
    <row r="9842" spans="1:3" x14ac:dyDescent="0.25">
      <c r="A9842" s="1" t="s">
        <v>9645</v>
      </c>
      <c r="B9842" s="1" t="s">
        <v>9646</v>
      </c>
      <c r="C9842" s="1" t="s">
        <v>4</v>
      </c>
    </row>
    <row r="9843" spans="1:3" x14ac:dyDescent="0.25">
      <c r="A9843" s="1" t="s">
        <v>9647</v>
      </c>
      <c r="B9843" s="1" t="s">
        <v>9646</v>
      </c>
      <c r="C9843" s="1" t="s">
        <v>4</v>
      </c>
    </row>
    <row r="9844" spans="1:3" x14ac:dyDescent="0.25">
      <c r="A9844" s="1" t="s">
        <v>9648</v>
      </c>
      <c r="B9844" s="1" t="s">
        <v>9649</v>
      </c>
      <c r="C9844" s="1" t="s">
        <v>4</v>
      </c>
    </row>
    <row r="9845" spans="1:3" x14ac:dyDescent="0.25">
      <c r="A9845" s="1" t="s">
        <v>9650</v>
      </c>
      <c r="B9845" s="1" t="s">
        <v>9649</v>
      </c>
      <c r="C9845" s="1" t="s">
        <v>4</v>
      </c>
    </row>
    <row r="9846" spans="1:3" x14ac:dyDescent="0.25">
      <c r="A9846" s="1" t="s">
        <v>9651</v>
      </c>
      <c r="B9846" s="1" t="s">
        <v>9652</v>
      </c>
      <c r="C9846" s="1" t="s">
        <v>4</v>
      </c>
    </row>
    <row r="9847" spans="1:3" x14ac:dyDescent="0.25">
      <c r="A9847" s="1" t="s">
        <v>9653</v>
      </c>
      <c r="B9847" s="1" t="s">
        <v>9652</v>
      </c>
      <c r="C9847" s="1" t="s">
        <v>4</v>
      </c>
    </row>
    <row r="9848" spans="1:3" x14ac:dyDescent="0.25">
      <c r="A9848" s="1" t="s">
        <v>9654</v>
      </c>
      <c r="B9848" s="1" t="s">
        <v>28781</v>
      </c>
      <c r="C9848" s="1" t="s">
        <v>108</v>
      </c>
    </row>
    <row r="9849" spans="1:3" x14ac:dyDescent="0.25">
      <c r="A9849" s="1" t="s">
        <v>9655</v>
      </c>
      <c r="B9849" s="1" t="s">
        <v>28781</v>
      </c>
      <c r="C9849" s="1" t="s">
        <v>108</v>
      </c>
    </row>
    <row r="9850" spans="1:3" x14ac:dyDescent="0.25">
      <c r="A9850" s="1" t="s">
        <v>9656</v>
      </c>
      <c r="B9850" s="1" t="s">
        <v>28782</v>
      </c>
      <c r="C9850" s="1" t="s">
        <v>108</v>
      </c>
    </row>
    <row r="9851" spans="1:3" x14ac:dyDescent="0.25">
      <c r="A9851" s="1" t="s">
        <v>9657</v>
      </c>
      <c r="B9851" s="1" t="s">
        <v>28782</v>
      </c>
      <c r="C9851" s="1" t="s">
        <v>108</v>
      </c>
    </row>
    <row r="9852" spans="1:3" x14ac:dyDescent="0.25">
      <c r="A9852" s="1" t="s">
        <v>9658</v>
      </c>
      <c r="B9852" s="1" t="s">
        <v>28783</v>
      </c>
      <c r="C9852" s="1" t="s">
        <v>2535</v>
      </c>
    </row>
    <row r="9853" spans="1:3" x14ac:dyDescent="0.25">
      <c r="A9853" s="1" t="s">
        <v>9659</v>
      </c>
      <c r="B9853" s="1" t="s">
        <v>28783</v>
      </c>
      <c r="C9853" s="1" t="s">
        <v>2535</v>
      </c>
    </row>
    <row r="9854" spans="1:3" x14ac:dyDescent="0.25">
      <c r="A9854" s="1" t="s">
        <v>9660</v>
      </c>
      <c r="B9854" s="1" t="s">
        <v>28784</v>
      </c>
      <c r="C9854" s="1" t="s">
        <v>2535</v>
      </c>
    </row>
    <row r="9855" spans="1:3" x14ac:dyDescent="0.25">
      <c r="A9855" s="1" t="s">
        <v>9661</v>
      </c>
      <c r="B9855" s="1" t="s">
        <v>28784</v>
      </c>
      <c r="C9855" s="1" t="s">
        <v>2535</v>
      </c>
    </row>
    <row r="9856" spans="1:3" x14ac:dyDescent="0.25">
      <c r="A9856" s="1" t="s">
        <v>9662</v>
      </c>
      <c r="B9856" s="1" t="s">
        <v>28785</v>
      </c>
      <c r="C9856" s="1" t="s">
        <v>2535</v>
      </c>
    </row>
    <row r="9857" spans="1:3" x14ac:dyDescent="0.25">
      <c r="A9857" s="1" t="s">
        <v>9663</v>
      </c>
      <c r="B9857" s="1" t="s">
        <v>28785</v>
      </c>
      <c r="C9857" s="1" t="s">
        <v>2535</v>
      </c>
    </row>
    <row r="9858" spans="1:3" x14ac:dyDescent="0.25">
      <c r="A9858" s="1" t="s">
        <v>9664</v>
      </c>
      <c r="B9858" s="1" t="s">
        <v>28786</v>
      </c>
      <c r="C9858" s="1" t="s">
        <v>2535</v>
      </c>
    </row>
    <row r="9859" spans="1:3" x14ac:dyDescent="0.25">
      <c r="A9859" s="1" t="s">
        <v>9665</v>
      </c>
      <c r="B9859" s="1" t="s">
        <v>28786</v>
      </c>
      <c r="C9859" s="1" t="s">
        <v>2535</v>
      </c>
    </row>
    <row r="9860" spans="1:3" x14ac:dyDescent="0.25">
      <c r="A9860" s="1" t="s">
        <v>9666</v>
      </c>
      <c r="B9860" s="1" t="s">
        <v>28787</v>
      </c>
      <c r="C9860" s="1" t="s">
        <v>2535</v>
      </c>
    </row>
    <row r="9861" spans="1:3" x14ac:dyDescent="0.25">
      <c r="A9861" s="1" t="s">
        <v>9667</v>
      </c>
      <c r="B9861" s="1" t="s">
        <v>28787</v>
      </c>
      <c r="C9861" s="1" t="s">
        <v>2535</v>
      </c>
    </row>
    <row r="9862" spans="1:3" x14ac:dyDescent="0.25">
      <c r="A9862" s="1" t="s">
        <v>9668</v>
      </c>
      <c r="B9862" s="1" t="s">
        <v>28788</v>
      </c>
      <c r="C9862" s="1" t="s">
        <v>2535</v>
      </c>
    </row>
    <row r="9863" spans="1:3" x14ac:dyDescent="0.25">
      <c r="A9863" s="1" t="s">
        <v>9669</v>
      </c>
      <c r="B9863" s="1" t="s">
        <v>28788</v>
      </c>
      <c r="C9863" s="1" t="s">
        <v>2535</v>
      </c>
    </row>
    <row r="9864" spans="1:3" x14ac:dyDescent="0.25">
      <c r="A9864" s="1" t="s">
        <v>9670</v>
      </c>
      <c r="B9864" s="1" t="s">
        <v>28789</v>
      </c>
      <c r="C9864" s="1" t="s">
        <v>2535</v>
      </c>
    </row>
    <row r="9865" spans="1:3" x14ac:dyDescent="0.25">
      <c r="A9865" s="1" t="s">
        <v>9671</v>
      </c>
      <c r="B9865" s="1" t="s">
        <v>28789</v>
      </c>
      <c r="C9865" s="1" t="s">
        <v>2535</v>
      </c>
    </row>
    <row r="9866" spans="1:3" x14ac:dyDescent="0.25">
      <c r="A9866" s="1" t="s">
        <v>9672</v>
      </c>
      <c r="B9866" s="1" t="s">
        <v>9673</v>
      </c>
      <c r="C9866" s="1" t="s">
        <v>2535</v>
      </c>
    </row>
    <row r="9867" spans="1:3" x14ac:dyDescent="0.25">
      <c r="A9867" s="1" t="s">
        <v>9674</v>
      </c>
      <c r="B9867" s="1" t="s">
        <v>9673</v>
      </c>
      <c r="C9867" s="1" t="s">
        <v>2535</v>
      </c>
    </row>
    <row r="9868" spans="1:3" x14ac:dyDescent="0.25">
      <c r="A9868" s="1" t="s">
        <v>9675</v>
      </c>
      <c r="B9868" s="1" t="s">
        <v>28790</v>
      </c>
      <c r="C9868" s="1" t="s">
        <v>2535</v>
      </c>
    </row>
    <row r="9869" spans="1:3" x14ac:dyDescent="0.25">
      <c r="A9869" s="1" t="s">
        <v>9676</v>
      </c>
      <c r="B9869" s="1" t="s">
        <v>28790</v>
      </c>
      <c r="C9869" s="1" t="s">
        <v>2535</v>
      </c>
    </row>
    <row r="9870" spans="1:3" x14ac:dyDescent="0.25">
      <c r="A9870" s="1" t="s">
        <v>9677</v>
      </c>
      <c r="B9870" s="1" t="s">
        <v>28791</v>
      </c>
      <c r="C9870" s="1" t="s">
        <v>2535</v>
      </c>
    </row>
    <row r="9871" spans="1:3" x14ac:dyDescent="0.25">
      <c r="A9871" s="1" t="s">
        <v>9678</v>
      </c>
      <c r="B9871" s="1" t="s">
        <v>28791</v>
      </c>
      <c r="C9871" s="1" t="s">
        <v>2535</v>
      </c>
    </row>
    <row r="9872" spans="1:3" x14ac:dyDescent="0.25">
      <c r="A9872" s="1" t="s">
        <v>9679</v>
      </c>
      <c r="B9872" s="1" t="s">
        <v>28792</v>
      </c>
      <c r="C9872" s="1" t="s">
        <v>2535</v>
      </c>
    </row>
    <row r="9873" spans="1:3" x14ac:dyDescent="0.25">
      <c r="A9873" s="1" t="s">
        <v>9680</v>
      </c>
      <c r="B9873" s="1" t="s">
        <v>28792</v>
      </c>
      <c r="C9873" s="1" t="s">
        <v>2535</v>
      </c>
    </row>
    <row r="9874" spans="1:3" x14ac:dyDescent="0.25">
      <c r="A9874" s="1" t="s">
        <v>9681</v>
      </c>
      <c r="B9874" s="1" t="s">
        <v>28793</v>
      </c>
      <c r="C9874" s="1" t="s">
        <v>4</v>
      </c>
    </row>
    <row r="9875" spans="1:3" x14ac:dyDescent="0.25">
      <c r="A9875" s="1" t="s">
        <v>9682</v>
      </c>
      <c r="B9875" s="1" t="s">
        <v>28793</v>
      </c>
      <c r="C9875" s="1" t="s">
        <v>4</v>
      </c>
    </row>
    <row r="9876" spans="1:3" x14ac:dyDescent="0.25">
      <c r="A9876" s="1" t="s">
        <v>9683</v>
      </c>
      <c r="B9876" s="1" t="s">
        <v>28794</v>
      </c>
      <c r="C9876" s="1" t="s">
        <v>108</v>
      </c>
    </row>
    <row r="9877" spans="1:3" x14ac:dyDescent="0.25">
      <c r="A9877" s="1" t="s">
        <v>9684</v>
      </c>
      <c r="B9877" s="1" t="s">
        <v>28794</v>
      </c>
      <c r="C9877" s="1" t="s">
        <v>108</v>
      </c>
    </row>
    <row r="9878" spans="1:3" x14ac:dyDescent="0.25">
      <c r="A9878" s="1" t="s">
        <v>9685</v>
      </c>
      <c r="B9878" s="1" t="s">
        <v>28795</v>
      </c>
      <c r="C9878" s="1" t="s">
        <v>108</v>
      </c>
    </row>
    <row r="9879" spans="1:3" x14ac:dyDescent="0.25">
      <c r="A9879" s="1" t="s">
        <v>9686</v>
      </c>
      <c r="B9879" s="1" t="s">
        <v>28795</v>
      </c>
      <c r="C9879" s="1" t="s">
        <v>108</v>
      </c>
    </row>
    <row r="9880" spans="1:3" x14ac:dyDescent="0.25">
      <c r="A9880" s="1" t="s">
        <v>9687</v>
      </c>
      <c r="B9880" s="1" t="s">
        <v>28796</v>
      </c>
      <c r="C9880" s="1" t="s">
        <v>108</v>
      </c>
    </row>
    <row r="9881" spans="1:3" x14ac:dyDescent="0.25">
      <c r="A9881" s="1" t="s">
        <v>9688</v>
      </c>
      <c r="B9881" s="1" t="s">
        <v>28796</v>
      </c>
      <c r="C9881" s="1" t="s">
        <v>108</v>
      </c>
    </row>
    <row r="9882" spans="1:3" x14ac:dyDescent="0.25">
      <c r="A9882" s="1" t="s">
        <v>9689</v>
      </c>
      <c r="B9882" s="1" t="s">
        <v>28797</v>
      </c>
      <c r="C9882" s="1" t="s">
        <v>108</v>
      </c>
    </row>
    <row r="9883" spans="1:3" x14ac:dyDescent="0.25">
      <c r="A9883" s="1" t="s">
        <v>9690</v>
      </c>
      <c r="B9883" s="1" t="s">
        <v>28797</v>
      </c>
      <c r="C9883" s="1" t="s">
        <v>108</v>
      </c>
    </row>
    <row r="9884" spans="1:3" x14ac:dyDescent="0.25">
      <c r="A9884" s="1" t="s">
        <v>9691</v>
      </c>
      <c r="B9884" s="1" t="s">
        <v>28798</v>
      </c>
      <c r="C9884" s="1" t="s">
        <v>108</v>
      </c>
    </row>
    <row r="9885" spans="1:3" x14ac:dyDescent="0.25">
      <c r="A9885" s="1" t="s">
        <v>9692</v>
      </c>
      <c r="B9885" s="1" t="s">
        <v>28798</v>
      </c>
      <c r="C9885" s="1" t="s">
        <v>108</v>
      </c>
    </row>
    <row r="9886" spans="1:3" x14ac:dyDescent="0.25">
      <c r="A9886" s="1" t="s">
        <v>9693</v>
      </c>
      <c r="B9886" s="1" t="s">
        <v>28799</v>
      </c>
      <c r="C9886" s="1" t="s">
        <v>108</v>
      </c>
    </row>
    <row r="9887" spans="1:3" x14ac:dyDescent="0.25">
      <c r="A9887" s="1" t="s">
        <v>9694</v>
      </c>
      <c r="B9887" s="1" t="s">
        <v>28799</v>
      </c>
      <c r="C9887" s="1" t="s">
        <v>108</v>
      </c>
    </row>
    <row r="9888" spans="1:3" x14ac:dyDescent="0.25">
      <c r="A9888" s="1" t="s">
        <v>9695</v>
      </c>
      <c r="B9888" s="1" t="s">
        <v>28800</v>
      </c>
      <c r="C9888" s="1" t="s">
        <v>108</v>
      </c>
    </row>
    <row r="9889" spans="1:3" x14ac:dyDescent="0.25">
      <c r="A9889" s="1" t="s">
        <v>9696</v>
      </c>
      <c r="B9889" s="1" t="s">
        <v>28800</v>
      </c>
      <c r="C9889" s="1" t="s">
        <v>108</v>
      </c>
    </row>
    <row r="9890" spans="1:3" x14ac:dyDescent="0.25">
      <c r="A9890" s="1" t="s">
        <v>9697</v>
      </c>
      <c r="B9890" s="1" t="s">
        <v>28801</v>
      </c>
      <c r="C9890" s="1" t="s">
        <v>108</v>
      </c>
    </row>
    <row r="9891" spans="1:3" x14ac:dyDescent="0.25">
      <c r="A9891" s="1" t="s">
        <v>9698</v>
      </c>
      <c r="B9891" s="1" t="s">
        <v>28801</v>
      </c>
      <c r="C9891" s="1" t="s">
        <v>108</v>
      </c>
    </row>
    <row r="9892" spans="1:3" x14ac:dyDescent="0.25">
      <c r="A9892" s="1" t="s">
        <v>9699</v>
      </c>
      <c r="B9892" s="1" t="s">
        <v>28802</v>
      </c>
      <c r="C9892" s="1" t="s">
        <v>108</v>
      </c>
    </row>
    <row r="9893" spans="1:3" x14ac:dyDescent="0.25">
      <c r="A9893" s="1" t="s">
        <v>9700</v>
      </c>
      <c r="B9893" s="1" t="s">
        <v>28802</v>
      </c>
      <c r="C9893" s="1" t="s">
        <v>108</v>
      </c>
    </row>
    <row r="9894" spans="1:3" x14ac:dyDescent="0.25">
      <c r="A9894" s="1" t="s">
        <v>9701</v>
      </c>
      <c r="B9894" s="1" t="s">
        <v>28803</v>
      </c>
      <c r="C9894" s="1" t="s">
        <v>108</v>
      </c>
    </row>
    <row r="9895" spans="1:3" x14ac:dyDescent="0.25">
      <c r="A9895" s="1" t="s">
        <v>9702</v>
      </c>
      <c r="B9895" s="1" t="s">
        <v>28803</v>
      </c>
      <c r="C9895" s="1" t="s">
        <v>108</v>
      </c>
    </row>
    <row r="9896" spans="1:3" x14ac:dyDescent="0.25">
      <c r="A9896" s="1" t="s">
        <v>9703</v>
      </c>
      <c r="B9896" s="1" t="s">
        <v>28804</v>
      </c>
      <c r="C9896" s="1" t="s">
        <v>108</v>
      </c>
    </row>
    <row r="9897" spans="1:3" x14ac:dyDescent="0.25">
      <c r="A9897" s="1" t="s">
        <v>9704</v>
      </c>
      <c r="B9897" s="1" t="s">
        <v>28804</v>
      </c>
      <c r="C9897" s="1" t="s">
        <v>108</v>
      </c>
    </row>
    <row r="9898" spans="1:3" x14ac:dyDescent="0.25">
      <c r="A9898" s="1" t="s">
        <v>9705</v>
      </c>
      <c r="B9898" s="1" t="s">
        <v>28805</v>
      </c>
      <c r="C9898" s="1" t="s">
        <v>108</v>
      </c>
    </row>
    <row r="9899" spans="1:3" x14ac:dyDescent="0.25">
      <c r="A9899" s="1" t="s">
        <v>9706</v>
      </c>
      <c r="B9899" s="1" t="s">
        <v>28805</v>
      </c>
      <c r="C9899" s="1" t="s">
        <v>108</v>
      </c>
    </row>
    <row r="9900" spans="1:3" x14ac:dyDescent="0.25">
      <c r="A9900" s="1" t="s">
        <v>9707</v>
      </c>
      <c r="B9900" s="1" t="s">
        <v>28806</v>
      </c>
      <c r="C9900" s="1" t="s">
        <v>108</v>
      </c>
    </row>
    <row r="9901" spans="1:3" x14ac:dyDescent="0.25">
      <c r="A9901" s="1" t="s">
        <v>9708</v>
      </c>
      <c r="B9901" s="1" t="s">
        <v>28806</v>
      </c>
      <c r="C9901" s="1" t="s">
        <v>108</v>
      </c>
    </row>
    <row r="9902" spans="1:3" x14ac:dyDescent="0.25">
      <c r="A9902" s="1" t="s">
        <v>9709</v>
      </c>
      <c r="B9902" s="1" t="s">
        <v>28807</v>
      </c>
      <c r="C9902" s="1" t="s">
        <v>108</v>
      </c>
    </row>
    <row r="9903" spans="1:3" x14ac:dyDescent="0.25">
      <c r="A9903" s="1" t="s">
        <v>9710</v>
      </c>
      <c r="B9903" s="1" t="s">
        <v>28807</v>
      </c>
      <c r="C9903" s="1" t="s">
        <v>108</v>
      </c>
    </row>
    <row r="9904" spans="1:3" x14ac:dyDescent="0.25">
      <c r="A9904" s="1" t="s">
        <v>9711</v>
      </c>
      <c r="B9904" s="1" t="s">
        <v>28808</v>
      </c>
      <c r="C9904" s="1" t="s">
        <v>108</v>
      </c>
    </row>
    <row r="9905" spans="1:3" x14ac:dyDescent="0.25">
      <c r="A9905" s="1" t="s">
        <v>9712</v>
      </c>
      <c r="B9905" s="1" t="s">
        <v>28808</v>
      </c>
      <c r="C9905" s="1" t="s">
        <v>108</v>
      </c>
    </row>
    <row r="9906" spans="1:3" x14ac:dyDescent="0.25">
      <c r="A9906" s="1" t="s">
        <v>9713</v>
      </c>
      <c r="B9906" s="1" t="s">
        <v>28809</v>
      </c>
      <c r="C9906" s="1" t="s">
        <v>862</v>
      </c>
    </row>
    <row r="9907" spans="1:3" x14ac:dyDescent="0.25">
      <c r="A9907" s="1" t="s">
        <v>9714</v>
      </c>
      <c r="B9907" s="1" t="s">
        <v>28809</v>
      </c>
      <c r="C9907" s="1" t="s">
        <v>862</v>
      </c>
    </row>
    <row r="9908" spans="1:3" x14ac:dyDescent="0.25">
      <c r="A9908" s="1" t="s">
        <v>9715</v>
      </c>
      <c r="B9908" s="1" t="s">
        <v>28810</v>
      </c>
      <c r="C9908" s="1" t="s">
        <v>862</v>
      </c>
    </row>
    <row r="9909" spans="1:3" x14ac:dyDescent="0.25">
      <c r="A9909" s="1" t="s">
        <v>9716</v>
      </c>
      <c r="B9909" s="1" t="s">
        <v>28810</v>
      </c>
      <c r="C9909" s="1" t="s">
        <v>862</v>
      </c>
    </row>
    <row r="9910" spans="1:3" x14ac:dyDescent="0.25">
      <c r="A9910" s="1" t="s">
        <v>9717</v>
      </c>
      <c r="B9910" s="1" t="s">
        <v>28811</v>
      </c>
      <c r="C9910" s="1" t="s">
        <v>862</v>
      </c>
    </row>
    <row r="9911" spans="1:3" x14ac:dyDescent="0.25">
      <c r="A9911" s="1" t="s">
        <v>9718</v>
      </c>
      <c r="B9911" s="1" t="s">
        <v>28811</v>
      </c>
      <c r="C9911" s="1" t="s">
        <v>862</v>
      </c>
    </row>
    <row r="9912" spans="1:3" x14ac:dyDescent="0.25">
      <c r="A9912" s="1" t="s">
        <v>9719</v>
      </c>
      <c r="B9912" s="1" t="s">
        <v>28812</v>
      </c>
      <c r="C9912" s="1" t="s">
        <v>862</v>
      </c>
    </row>
    <row r="9913" spans="1:3" x14ac:dyDescent="0.25">
      <c r="A9913" s="1" t="s">
        <v>9720</v>
      </c>
      <c r="B9913" s="1" t="s">
        <v>28812</v>
      </c>
      <c r="C9913" s="1" t="s">
        <v>862</v>
      </c>
    </row>
    <row r="9914" spans="1:3" x14ac:dyDescent="0.25">
      <c r="A9914" s="1" t="s">
        <v>9721</v>
      </c>
      <c r="B9914" s="1" t="s">
        <v>28813</v>
      </c>
      <c r="C9914" s="1" t="s">
        <v>862</v>
      </c>
    </row>
    <row r="9915" spans="1:3" x14ac:dyDescent="0.25">
      <c r="A9915" s="1" t="s">
        <v>9722</v>
      </c>
      <c r="B9915" s="1" t="s">
        <v>28813</v>
      </c>
      <c r="C9915" s="1" t="s">
        <v>862</v>
      </c>
    </row>
    <row r="9916" spans="1:3" x14ac:dyDescent="0.25">
      <c r="A9916" s="1" t="s">
        <v>9723</v>
      </c>
      <c r="B9916" s="1" t="s">
        <v>28814</v>
      </c>
      <c r="C9916" s="1" t="s">
        <v>2535</v>
      </c>
    </row>
    <row r="9917" spans="1:3" x14ac:dyDescent="0.25">
      <c r="A9917" s="1" t="s">
        <v>9724</v>
      </c>
      <c r="B9917" s="1" t="s">
        <v>28814</v>
      </c>
      <c r="C9917" s="1" t="s">
        <v>2535</v>
      </c>
    </row>
    <row r="9918" spans="1:3" x14ac:dyDescent="0.25">
      <c r="A9918" s="1" t="s">
        <v>9725</v>
      </c>
      <c r="B9918" s="1" t="s">
        <v>9726</v>
      </c>
      <c r="C9918" s="1" t="s">
        <v>524</v>
      </c>
    </row>
    <row r="9919" spans="1:3" x14ac:dyDescent="0.25">
      <c r="A9919" s="1" t="s">
        <v>9727</v>
      </c>
      <c r="B9919" s="1" t="s">
        <v>9726</v>
      </c>
      <c r="C9919" s="1" t="s">
        <v>524</v>
      </c>
    </row>
    <row r="9920" spans="1:3" x14ac:dyDescent="0.25">
      <c r="A9920" s="1" t="s">
        <v>9728</v>
      </c>
      <c r="B9920" s="1" t="s">
        <v>28815</v>
      </c>
      <c r="C9920" s="1" t="s">
        <v>292</v>
      </c>
    </row>
    <row r="9921" spans="1:3" x14ac:dyDescent="0.25">
      <c r="A9921" s="1" t="s">
        <v>9729</v>
      </c>
      <c r="B9921" s="1" t="s">
        <v>28815</v>
      </c>
      <c r="C9921" s="1" t="s">
        <v>292</v>
      </c>
    </row>
    <row r="9922" spans="1:3" x14ac:dyDescent="0.25">
      <c r="A9922" s="1" t="s">
        <v>9730</v>
      </c>
      <c r="B9922" s="1" t="s">
        <v>28816</v>
      </c>
      <c r="C9922" s="1" t="s">
        <v>292</v>
      </c>
    </row>
    <row r="9923" spans="1:3" x14ac:dyDescent="0.25">
      <c r="A9923" s="1" t="s">
        <v>9731</v>
      </c>
      <c r="B9923" s="1" t="s">
        <v>28816</v>
      </c>
      <c r="C9923" s="1" t="s">
        <v>292</v>
      </c>
    </row>
    <row r="9924" spans="1:3" x14ac:dyDescent="0.25">
      <c r="A9924" s="1" t="s">
        <v>9732</v>
      </c>
      <c r="B9924" s="1" t="s">
        <v>28817</v>
      </c>
      <c r="C9924" s="1" t="s">
        <v>292</v>
      </c>
    </row>
    <row r="9925" spans="1:3" x14ac:dyDescent="0.25">
      <c r="A9925" s="1" t="s">
        <v>9733</v>
      </c>
      <c r="B9925" s="1" t="s">
        <v>28817</v>
      </c>
      <c r="C9925" s="1" t="s">
        <v>292</v>
      </c>
    </row>
    <row r="9926" spans="1:3" x14ac:dyDescent="0.25">
      <c r="A9926" s="1" t="s">
        <v>9734</v>
      </c>
      <c r="B9926" s="1" t="s">
        <v>28818</v>
      </c>
      <c r="C9926" s="1" t="s">
        <v>292</v>
      </c>
    </row>
    <row r="9927" spans="1:3" x14ac:dyDescent="0.25">
      <c r="A9927" s="1" t="s">
        <v>9735</v>
      </c>
      <c r="B9927" s="1" t="s">
        <v>28818</v>
      </c>
      <c r="C9927" s="1" t="s">
        <v>292</v>
      </c>
    </row>
    <row r="9928" spans="1:3" x14ac:dyDescent="0.25">
      <c r="A9928" s="1" t="s">
        <v>9736</v>
      </c>
      <c r="B9928" s="1" t="s">
        <v>28819</v>
      </c>
      <c r="C9928" s="1" t="s">
        <v>292</v>
      </c>
    </row>
    <row r="9929" spans="1:3" x14ac:dyDescent="0.25">
      <c r="A9929" s="1" t="s">
        <v>9737</v>
      </c>
      <c r="B9929" s="1" t="s">
        <v>28819</v>
      </c>
      <c r="C9929" s="1" t="s">
        <v>292</v>
      </c>
    </row>
    <row r="9930" spans="1:3" x14ac:dyDescent="0.25">
      <c r="A9930" s="1" t="s">
        <v>9738</v>
      </c>
      <c r="B9930" s="1" t="s">
        <v>28820</v>
      </c>
      <c r="C9930" s="1" t="s">
        <v>292</v>
      </c>
    </row>
    <row r="9931" spans="1:3" x14ac:dyDescent="0.25">
      <c r="A9931" s="1" t="s">
        <v>9739</v>
      </c>
      <c r="B9931" s="1" t="s">
        <v>28820</v>
      </c>
      <c r="C9931" s="1" t="s">
        <v>292</v>
      </c>
    </row>
    <row r="9932" spans="1:3" x14ac:dyDescent="0.25">
      <c r="A9932" s="1" t="s">
        <v>9740</v>
      </c>
      <c r="B9932" s="1" t="s">
        <v>28821</v>
      </c>
      <c r="C9932" s="1" t="s">
        <v>292</v>
      </c>
    </row>
    <row r="9933" spans="1:3" x14ac:dyDescent="0.25">
      <c r="A9933" s="1" t="s">
        <v>9741</v>
      </c>
      <c r="B9933" s="1" t="s">
        <v>28821</v>
      </c>
      <c r="C9933" s="1" t="s">
        <v>292</v>
      </c>
    </row>
    <row r="9934" spans="1:3" x14ac:dyDescent="0.25">
      <c r="A9934" s="1" t="s">
        <v>23496</v>
      </c>
      <c r="B9934" s="1" t="s">
        <v>28822</v>
      </c>
      <c r="C9934" s="1" t="s">
        <v>292</v>
      </c>
    </row>
    <row r="9935" spans="1:3" x14ac:dyDescent="0.25">
      <c r="A9935" s="1" t="s">
        <v>23497</v>
      </c>
      <c r="B9935" s="1" t="s">
        <v>28822</v>
      </c>
      <c r="C9935" s="1" t="s">
        <v>292</v>
      </c>
    </row>
    <row r="9936" spans="1:3" x14ac:dyDescent="0.25">
      <c r="A9936" s="1" t="s">
        <v>9742</v>
      </c>
      <c r="B9936" s="1" t="s">
        <v>28823</v>
      </c>
      <c r="C9936" s="1" t="s">
        <v>292</v>
      </c>
    </row>
    <row r="9937" spans="1:3" x14ac:dyDescent="0.25">
      <c r="A9937" s="1" t="s">
        <v>9743</v>
      </c>
      <c r="B9937" s="1" t="s">
        <v>28823</v>
      </c>
      <c r="C9937" s="1" t="s">
        <v>292</v>
      </c>
    </row>
    <row r="9938" spans="1:3" x14ac:dyDescent="0.25">
      <c r="A9938" s="1" t="s">
        <v>9744</v>
      </c>
      <c r="B9938" s="1" t="s">
        <v>28824</v>
      </c>
      <c r="C9938" s="1" t="s">
        <v>292</v>
      </c>
    </row>
    <row r="9939" spans="1:3" x14ac:dyDescent="0.25">
      <c r="A9939" s="1" t="s">
        <v>9745</v>
      </c>
      <c r="B9939" s="1" t="s">
        <v>28824</v>
      </c>
      <c r="C9939" s="1" t="s">
        <v>292</v>
      </c>
    </row>
    <row r="9940" spans="1:3" x14ac:dyDescent="0.25">
      <c r="A9940" s="1" t="s">
        <v>9746</v>
      </c>
      <c r="B9940" s="1" t="s">
        <v>28825</v>
      </c>
      <c r="C9940" s="1" t="s">
        <v>292</v>
      </c>
    </row>
    <row r="9941" spans="1:3" x14ac:dyDescent="0.25">
      <c r="A9941" s="1" t="s">
        <v>9747</v>
      </c>
      <c r="B9941" s="1" t="s">
        <v>28825</v>
      </c>
      <c r="C9941" s="1" t="s">
        <v>292</v>
      </c>
    </row>
    <row r="9942" spans="1:3" x14ac:dyDescent="0.25">
      <c r="A9942" s="1" t="s">
        <v>9748</v>
      </c>
      <c r="B9942" s="1" t="s">
        <v>28826</v>
      </c>
      <c r="C9942" s="1" t="s">
        <v>292</v>
      </c>
    </row>
    <row r="9943" spans="1:3" x14ac:dyDescent="0.25">
      <c r="A9943" s="1" t="s">
        <v>9749</v>
      </c>
      <c r="B9943" s="1" t="s">
        <v>28826</v>
      </c>
      <c r="C9943" s="1" t="s">
        <v>292</v>
      </c>
    </row>
    <row r="9944" spans="1:3" x14ac:dyDescent="0.25">
      <c r="A9944" s="1" t="s">
        <v>23498</v>
      </c>
      <c r="B9944" s="1" t="s">
        <v>28827</v>
      </c>
      <c r="C9944" s="1" t="s">
        <v>292</v>
      </c>
    </row>
    <row r="9945" spans="1:3" x14ac:dyDescent="0.25">
      <c r="A9945" s="1" t="s">
        <v>23499</v>
      </c>
      <c r="B9945" s="1" t="s">
        <v>28827</v>
      </c>
      <c r="C9945" s="1" t="s">
        <v>292</v>
      </c>
    </row>
    <row r="9946" spans="1:3" x14ac:dyDescent="0.25">
      <c r="A9946" s="1" t="s">
        <v>23500</v>
      </c>
      <c r="B9946" s="1" t="s">
        <v>28828</v>
      </c>
      <c r="C9946" s="1" t="s">
        <v>292</v>
      </c>
    </row>
    <row r="9947" spans="1:3" x14ac:dyDescent="0.25">
      <c r="A9947" s="1" t="s">
        <v>23501</v>
      </c>
      <c r="B9947" s="1" t="s">
        <v>28828</v>
      </c>
      <c r="C9947" s="1" t="s">
        <v>292</v>
      </c>
    </row>
    <row r="9948" spans="1:3" x14ac:dyDescent="0.25">
      <c r="A9948" s="1" t="s">
        <v>23502</v>
      </c>
      <c r="B9948" s="1" t="s">
        <v>28829</v>
      </c>
      <c r="C9948" s="1" t="s">
        <v>292</v>
      </c>
    </row>
    <row r="9949" spans="1:3" x14ac:dyDescent="0.25">
      <c r="A9949" s="1" t="s">
        <v>23503</v>
      </c>
      <c r="B9949" s="1" t="s">
        <v>28829</v>
      </c>
      <c r="C9949" s="1" t="s">
        <v>292</v>
      </c>
    </row>
    <row r="9950" spans="1:3" x14ac:dyDescent="0.25">
      <c r="A9950" s="1" t="s">
        <v>23504</v>
      </c>
      <c r="B9950" s="1" t="s">
        <v>28830</v>
      </c>
      <c r="C9950" s="1" t="s">
        <v>292</v>
      </c>
    </row>
    <row r="9951" spans="1:3" x14ac:dyDescent="0.25">
      <c r="A9951" s="1" t="s">
        <v>23505</v>
      </c>
      <c r="B9951" s="1" t="s">
        <v>28830</v>
      </c>
      <c r="C9951" s="1" t="s">
        <v>292</v>
      </c>
    </row>
    <row r="9952" spans="1:3" x14ac:dyDescent="0.25">
      <c r="A9952" s="1" t="s">
        <v>9750</v>
      </c>
      <c r="B9952" s="1" t="s">
        <v>28831</v>
      </c>
      <c r="C9952" s="1" t="s">
        <v>292</v>
      </c>
    </row>
    <row r="9953" spans="1:3" x14ac:dyDescent="0.25">
      <c r="A9953" s="1" t="s">
        <v>9751</v>
      </c>
      <c r="B9953" s="1" t="s">
        <v>28831</v>
      </c>
      <c r="C9953" s="1" t="s">
        <v>292</v>
      </c>
    </row>
    <row r="9954" spans="1:3" x14ac:dyDescent="0.25">
      <c r="A9954" s="1" t="s">
        <v>9752</v>
      </c>
      <c r="B9954" s="1" t="s">
        <v>28832</v>
      </c>
      <c r="C9954" s="1" t="s">
        <v>292</v>
      </c>
    </row>
    <row r="9955" spans="1:3" x14ac:dyDescent="0.25">
      <c r="A9955" s="1" t="s">
        <v>9753</v>
      </c>
      <c r="B9955" s="1" t="s">
        <v>28832</v>
      </c>
      <c r="C9955" s="1" t="s">
        <v>292</v>
      </c>
    </row>
    <row r="9956" spans="1:3" x14ac:dyDescent="0.25">
      <c r="A9956" s="1" t="s">
        <v>9754</v>
      </c>
      <c r="B9956" s="1" t="s">
        <v>28833</v>
      </c>
      <c r="C9956" s="1" t="s">
        <v>292</v>
      </c>
    </row>
    <row r="9957" spans="1:3" x14ac:dyDescent="0.25">
      <c r="A9957" s="1" t="s">
        <v>9755</v>
      </c>
      <c r="B9957" s="1" t="s">
        <v>28833</v>
      </c>
      <c r="C9957" s="1" t="s">
        <v>292</v>
      </c>
    </row>
    <row r="9958" spans="1:3" x14ac:dyDescent="0.25">
      <c r="A9958" s="1" t="s">
        <v>9756</v>
      </c>
      <c r="B9958" s="1" t="s">
        <v>28834</v>
      </c>
      <c r="C9958" s="1" t="s">
        <v>292</v>
      </c>
    </row>
    <row r="9959" spans="1:3" x14ac:dyDescent="0.25">
      <c r="A9959" s="1" t="s">
        <v>9757</v>
      </c>
      <c r="B9959" s="1" t="s">
        <v>28834</v>
      </c>
      <c r="C9959" s="1" t="s">
        <v>292</v>
      </c>
    </row>
    <row r="9960" spans="1:3" x14ac:dyDescent="0.25">
      <c r="A9960" s="1" t="s">
        <v>9758</v>
      </c>
      <c r="B9960" s="1" t="s">
        <v>28835</v>
      </c>
      <c r="C9960" s="1" t="s">
        <v>292</v>
      </c>
    </row>
    <row r="9961" spans="1:3" x14ac:dyDescent="0.25">
      <c r="A9961" s="1" t="s">
        <v>9759</v>
      </c>
      <c r="B9961" s="1" t="s">
        <v>28835</v>
      </c>
      <c r="C9961" s="1" t="s">
        <v>292</v>
      </c>
    </row>
    <row r="9962" spans="1:3" x14ac:dyDescent="0.25">
      <c r="A9962" s="1" t="s">
        <v>9760</v>
      </c>
      <c r="B9962" s="1" t="s">
        <v>28836</v>
      </c>
      <c r="C9962" s="1" t="s">
        <v>292</v>
      </c>
    </row>
    <row r="9963" spans="1:3" x14ac:dyDescent="0.25">
      <c r="A9963" s="1" t="s">
        <v>9761</v>
      </c>
      <c r="B9963" s="1" t="s">
        <v>28836</v>
      </c>
      <c r="C9963" s="1" t="s">
        <v>292</v>
      </c>
    </row>
    <row r="9964" spans="1:3" x14ac:dyDescent="0.25">
      <c r="A9964" s="1" t="s">
        <v>9762</v>
      </c>
      <c r="B9964" s="1" t="s">
        <v>28837</v>
      </c>
      <c r="C9964" s="1" t="s">
        <v>292</v>
      </c>
    </row>
    <row r="9965" spans="1:3" x14ac:dyDescent="0.25">
      <c r="A9965" s="1" t="s">
        <v>9763</v>
      </c>
      <c r="B9965" s="1" t="s">
        <v>28837</v>
      </c>
      <c r="C9965" s="1" t="s">
        <v>292</v>
      </c>
    </row>
    <row r="9966" spans="1:3" x14ac:dyDescent="0.25">
      <c r="A9966" s="1" t="s">
        <v>9764</v>
      </c>
      <c r="B9966" s="1" t="s">
        <v>28838</v>
      </c>
      <c r="C9966" s="1" t="s">
        <v>292</v>
      </c>
    </row>
    <row r="9967" spans="1:3" x14ac:dyDescent="0.25">
      <c r="A9967" s="1" t="s">
        <v>9765</v>
      </c>
      <c r="B9967" s="1" t="s">
        <v>28838</v>
      </c>
      <c r="C9967" s="1" t="s">
        <v>292</v>
      </c>
    </row>
    <row r="9968" spans="1:3" x14ac:dyDescent="0.25">
      <c r="A9968" s="1" t="s">
        <v>9766</v>
      </c>
      <c r="B9968" s="1" t="s">
        <v>28839</v>
      </c>
      <c r="C9968" s="1" t="s">
        <v>292</v>
      </c>
    </row>
    <row r="9969" spans="1:3" x14ac:dyDescent="0.25">
      <c r="A9969" s="1" t="s">
        <v>9767</v>
      </c>
      <c r="B9969" s="1" t="s">
        <v>28839</v>
      </c>
      <c r="C9969" s="1" t="s">
        <v>292</v>
      </c>
    </row>
    <row r="9970" spans="1:3" x14ac:dyDescent="0.25">
      <c r="A9970" s="1" t="s">
        <v>9768</v>
      </c>
      <c r="B9970" s="1" t="s">
        <v>28840</v>
      </c>
      <c r="C9970" s="1" t="s">
        <v>292</v>
      </c>
    </row>
    <row r="9971" spans="1:3" x14ac:dyDescent="0.25">
      <c r="A9971" s="1" t="s">
        <v>9769</v>
      </c>
      <c r="B9971" s="1" t="s">
        <v>28840</v>
      </c>
      <c r="C9971" s="1" t="s">
        <v>292</v>
      </c>
    </row>
    <row r="9972" spans="1:3" x14ac:dyDescent="0.25">
      <c r="A9972" s="1" t="s">
        <v>9770</v>
      </c>
      <c r="B9972" s="1" t="s">
        <v>28841</v>
      </c>
      <c r="C9972" s="1" t="s">
        <v>292</v>
      </c>
    </row>
    <row r="9973" spans="1:3" x14ac:dyDescent="0.25">
      <c r="A9973" s="1" t="s">
        <v>9771</v>
      </c>
      <c r="B9973" s="1" t="s">
        <v>28841</v>
      </c>
      <c r="C9973" s="1" t="s">
        <v>292</v>
      </c>
    </row>
    <row r="9974" spans="1:3" x14ac:dyDescent="0.25">
      <c r="A9974" s="1" t="s">
        <v>9772</v>
      </c>
      <c r="B9974" s="1" t="s">
        <v>28842</v>
      </c>
      <c r="C9974" s="1" t="s">
        <v>292</v>
      </c>
    </row>
    <row r="9975" spans="1:3" x14ac:dyDescent="0.25">
      <c r="A9975" s="1" t="s">
        <v>9773</v>
      </c>
      <c r="B9975" s="1" t="s">
        <v>28842</v>
      </c>
      <c r="C9975" s="1" t="s">
        <v>292</v>
      </c>
    </row>
    <row r="9976" spans="1:3" x14ac:dyDescent="0.25">
      <c r="A9976" s="1" t="s">
        <v>9774</v>
      </c>
      <c r="B9976" s="1" t="s">
        <v>28843</v>
      </c>
      <c r="C9976" s="1" t="s">
        <v>292</v>
      </c>
    </row>
    <row r="9977" spans="1:3" x14ac:dyDescent="0.25">
      <c r="A9977" s="1" t="s">
        <v>9775</v>
      </c>
      <c r="B9977" s="1" t="s">
        <v>28843</v>
      </c>
      <c r="C9977" s="1" t="s">
        <v>292</v>
      </c>
    </row>
    <row r="9978" spans="1:3" x14ac:dyDescent="0.25">
      <c r="A9978" s="1" t="s">
        <v>9776</v>
      </c>
      <c r="B9978" s="1" t="s">
        <v>28844</v>
      </c>
      <c r="C9978" s="1" t="s">
        <v>292</v>
      </c>
    </row>
    <row r="9979" spans="1:3" x14ac:dyDescent="0.25">
      <c r="A9979" s="1" t="s">
        <v>9777</v>
      </c>
      <c r="B9979" s="1" t="s">
        <v>28844</v>
      </c>
      <c r="C9979" s="1" t="s">
        <v>292</v>
      </c>
    </row>
    <row r="9980" spans="1:3" x14ac:dyDescent="0.25">
      <c r="A9980" s="1" t="s">
        <v>9778</v>
      </c>
      <c r="B9980" s="1" t="s">
        <v>28845</v>
      </c>
      <c r="C9980" s="1" t="s">
        <v>292</v>
      </c>
    </row>
    <row r="9981" spans="1:3" x14ac:dyDescent="0.25">
      <c r="A9981" s="1" t="s">
        <v>9779</v>
      </c>
      <c r="B9981" s="1" t="s">
        <v>28845</v>
      </c>
      <c r="C9981" s="1" t="s">
        <v>292</v>
      </c>
    </row>
    <row r="9982" spans="1:3" x14ac:dyDescent="0.25">
      <c r="A9982" s="1" t="s">
        <v>9780</v>
      </c>
      <c r="B9982" s="1" t="s">
        <v>28846</v>
      </c>
      <c r="C9982" s="1" t="s">
        <v>292</v>
      </c>
    </row>
    <row r="9983" spans="1:3" x14ac:dyDescent="0.25">
      <c r="A9983" s="1" t="s">
        <v>9781</v>
      </c>
      <c r="B9983" s="1" t="s">
        <v>28846</v>
      </c>
      <c r="C9983" s="1" t="s">
        <v>292</v>
      </c>
    </row>
    <row r="9984" spans="1:3" x14ac:dyDescent="0.25">
      <c r="A9984" s="1" t="s">
        <v>9782</v>
      </c>
      <c r="B9984" s="1" t="s">
        <v>28847</v>
      </c>
      <c r="C9984" s="1" t="s">
        <v>292</v>
      </c>
    </row>
    <row r="9985" spans="1:3" x14ac:dyDescent="0.25">
      <c r="A9985" s="1" t="s">
        <v>9783</v>
      </c>
      <c r="B9985" s="1" t="s">
        <v>28847</v>
      </c>
      <c r="C9985" s="1" t="s">
        <v>292</v>
      </c>
    </row>
    <row r="9986" spans="1:3" x14ac:dyDescent="0.25">
      <c r="A9986" s="1" t="s">
        <v>9784</v>
      </c>
      <c r="B9986" s="1" t="s">
        <v>28848</v>
      </c>
      <c r="C9986" s="1" t="s">
        <v>292</v>
      </c>
    </row>
    <row r="9987" spans="1:3" x14ac:dyDescent="0.25">
      <c r="A9987" s="1" t="s">
        <v>9785</v>
      </c>
      <c r="B9987" s="1" t="s">
        <v>28848</v>
      </c>
      <c r="C9987" s="1" t="s">
        <v>292</v>
      </c>
    </row>
    <row r="9988" spans="1:3" x14ac:dyDescent="0.25">
      <c r="A9988" s="1" t="s">
        <v>9786</v>
      </c>
      <c r="B9988" s="1" t="s">
        <v>28849</v>
      </c>
      <c r="C9988" s="1" t="s">
        <v>292</v>
      </c>
    </row>
    <row r="9989" spans="1:3" x14ac:dyDescent="0.25">
      <c r="A9989" s="1" t="s">
        <v>9787</v>
      </c>
      <c r="B9989" s="1" t="s">
        <v>28849</v>
      </c>
      <c r="C9989" s="1" t="s">
        <v>292</v>
      </c>
    </row>
    <row r="9990" spans="1:3" x14ac:dyDescent="0.25">
      <c r="A9990" s="1" t="s">
        <v>9788</v>
      </c>
      <c r="B9990" s="1" t="s">
        <v>28850</v>
      </c>
      <c r="C9990" s="1" t="s">
        <v>292</v>
      </c>
    </row>
    <row r="9991" spans="1:3" x14ac:dyDescent="0.25">
      <c r="A9991" s="1" t="s">
        <v>9789</v>
      </c>
      <c r="B9991" s="1" t="s">
        <v>28850</v>
      </c>
      <c r="C9991" s="1" t="s">
        <v>292</v>
      </c>
    </row>
    <row r="9992" spans="1:3" x14ac:dyDescent="0.25">
      <c r="A9992" s="1" t="s">
        <v>9790</v>
      </c>
      <c r="B9992" s="1" t="s">
        <v>28851</v>
      </c>
      <c r="C9992" s="1" t="s">
        <v>292</v>
      </c>
    </row>
    <row r="9993" spans="1:3" x14ac:dyDescent="0.25">
      <c r="A9993" s="1" t="s">
        <v>9791</v>
      </c>
      <c r="B9993" s="1" t="s">
        <v>28851</v>
      </c>
      <c r="C9993" s="1" t="s">
        <v>292</v>
      </c>
    </row>
    <row r="9994" spans="1:3" x14ac:dyDescent="0.25">
      <c r="A9994" s="1" t="s">
        <v>9792</v>
      </c>
      <c r="B9994" s="1" t="s">
        <v>28852</v>
      </c>
      <c r="C9994" s="1" t="s">
        <v>292</v>
      </c>
    </row>
    <row r="9995" spans="1:3" x14ac:dyDescent="0.25">
      <c r="A9995" s="1" t="s">
        <v>9793</v>
      </c>
      <c r="B9995" s="1" t="s">
        <v>28852</v>
      </c>
      <c r="C9995" s="1" t="s">
        <v>292</v>
      </c>
    </row>
    <row r="9996" spans="1:3" x14ac:dyDescent="0.25">
      <c r="A9996" s="1" t="s">
        <v>9794</v>
      </c>
      <c r="B9996" s="1" t="s">
        <v>28853</v>
      </c>
      <c r="C9996" s="1" t="s">
        <v>292</v>
      </c>
    </row>
    <row r="9997" spans="1:3" x14ac:dyDescent="0.25">
      <c r="A9997" s="1" t="s">
        <v>9795</v>
      </c>
      <c r="B9997" s="1" t="s">
        <v>28853</v>
      </c>
      <c r="C9997" s="1" t="s">
        <v>292</v>
      </c>
    </row>
    <row r="9998" spans="1:3" x14ac:dyDescent="0.25">
      <c r="A9998" s="1" t="s">
        <v>9796</v>
      </c>
      <c r="B9998" s="1" t="s">
        <v>28854</v>
      </c>
      <c r="C9998" s="1" t="s">
        <v>9797</v>
      </c>
    </row>
    <row r="9999" spans="1:3" x14ac:dyDescent="0.25">
      <c r="A9999" s="1" t="s">
        <v>9798</v>
      </c>
      <c r="B9999" s="1" t="s">
        <v>28854</v>
      </c>
      <c r="C9999" s="1" t="s">
        <v>9797</v>
      </c>
    </row>
    <row r="10000" spans="1:3" x14ac:dyDescent="0.25">
      <c r="A10000" s="1" t="s">
        <v>9799</v>
      </c>
      <c r="B10000" s="1" t="s">
        <v>28855</v>
      </c>
      <c r="C10000" s="1" t="s">
        <v>9797</v>
      </c>
    </row>
    <row r="10001" spans="1:3" x14ac:dyDescent="0.25">
      <c r="A10001" s="1" t="s">
        <v>9800</v>
      </c>
      <c r="B10001" s="1" t="s">
        <v>28855</v>
      </c>
      <c r="C10001" s="1" t="s">
        <v>9797</v>
      </c>
    </row>
    <row r="10002" spans="1:3" x14ac:dyDescent="0.25">
      <c r="A10002" s="1" t="s">
        <v>9801</v>
      </c>
      <c r="B10002" s="1" t="s">
        <v>28856</v>
      </c>
      <c r="C10002" s="1" t="s">
        <v>292</v>
      </c>
    </row>
    <row r="10003" spans="1:3" x14ac:dyDescent="0.25">
      <c r="A10003" s="1" t="s">
        <v>9802</v>
      </c>
      <c r="B10003" s="1" t="s">
        <v>28856</v>
      </c>
      <c r="C10003" s="1" t="s">
        <v>292</v>
      </c>
    </row>
    <row r="10004" spans="1:3" x14ac:dyDescent="0.25">
      <c r="A10004" s="1" t="s">
        <v>9803</v>
      </c>
      <c r="B10004" s="1" t="s">
        <v>28857</v>
      </c>
      <c r="C10004" s="1" t="s">
        <v>292</v>
      </c>
    </row>
    <row r="10005" spans="1:3" x14ac:dyDescent="0.25">
      <c r="A10005" s="1" t="s">
        <v>9804</v>
      </c>
      <c r="B10005" s="1" t="s">
        <v>28857</v>
      </c>
      <c r="C10005" s="1" t="s">
        <v>292</v>
      </c>
    </row>
    <row r="10006" spans="1:3" x14ac:dyDescent="0.25">
      <c r="A10006" s="1" t="s">
        <v>9805</v>
      </c>
      <c r="B10006" s="1" t="s">
        <v>28858</v>
      </c>
      <c r="C10006" s="1" t="s">
        <v>292</v>
      </c>
    </row>
    <row r="10007" spans="1:3" x14ac:dyDescent="0.25">
      <c r="A10007" s="1" t="s">
        <v>9806</v>
      </c>
      <c r="B10007" s="1" t="s">
        <v>28858</v>
      </c>
      <c r="C10007" s="1" t="s">
        <v>292</v>
      </c>
    </row>
    <row r="10008" spans="1:3" x14ac:dyDescent="0.25">
      <c r="A10008" s="1" t="s">
        <v>9807</v>
      </c>
      <c r="B10008" s="1" t="s">
        <v>28859</v>
      </c>
      <c r="C10008" s="1" t="s">
        <v>292</v>
      </c>
    </row>
    <row r="10009" spans="1:3" x14ac:dyDescent="0.25">
      <c r="A10009" s="1" t="s">
        <v>9808</v>
      </c>
      <c r="B10009" s="1" t="s">
        <v>28859</v>
      </c>
      <c r="C10009" s="1" t="s">
        <v>292</v>
      </c>
    </row>
    <row r="10010" spans="1:3" x14ac:dyDescent="0.25">
      <c r="A10010" s="1" t="s">
        <v>9809</v>
      </c>
      <c r="B10010" s="1" t="s">
        <v>28860</v>
      </c>
      <c r="C10010" s="1" t="s">
        <v>292</v>
      </c>
    </row>
    <row r="10011" spans="1:3" x14ac:dyDescent="0.25">
      <c r="A10011" s="1" t="s">
        <v>9810</v>
      </c>
      <c r="B10011" s="1" t="s">
        <v>28860</v>
      </c>
      <c r="C10011" s="1" t="s">
        <v>292</v>
      </c>
    </row>
    <row r="10012" spans="1:3" x14ac:dyDescent="0.25">
      <c r="A10012" s="1" t="s">
        <v>9811</v>
      </c>
      <c r="B10012" s="1" t="s">
        <v>28861</v>
      </c>
      <c r="C10012" s="1" t="s">
        <v>292</v>
      </c>
    </row>
    <row r="10013" spans="1:3" x14ac:dyDescent="0.25">
      <c r="A10013" s="1" t="s">
        <v>9812</v>
      </c>
      <c r="B10013" s="1" t="s">
        <v>28861</v>
      </c>
      <c r="C10013" s="1" t="s">
        <v>292</v>
      </c>
    </row>
    <row r="10014" spans="1:3" x14ac:dyDescent="0.25">
      <c r="A10014" s="1" t="s">
        <v>9813</v>
      </c>
      <c r="B10014" s="1" t="s">
        <v>28862</v>
      </c>
      <c r="C10014" s="1" t="s">
        <v>292</v>
      </c>
    </row>
    <row r="10015" spans="1:3" x14ac:dyDescent="0.25">
      <c r="A10015" s="1" t="s">
        <v>9814</v>
      </c>
      <c r="B10015" s="1" t="s">
        <v>28862</v>
      </c>
      <c r="C10015" s="1" t="s">
        <v>292</v>
      </c>
    </row>
    <row r="10016" spans="1:3" x14ac:dyDescent="0.25">
      <c r="A10016" s="1" t="s">
        <v>9815</v>
      </c>
      <c r="B10016" s="1" t="s">
        <v>28863</v>
      </c>
      <c r="C10016" s="1" t="s">
        <v>292</v>
      </c>
    </row>
    <row r="10017" spans="1:3" x14ac:dyDescent="0.25">
      <c r="A10017" s="1" t="s">
        <v>9816</v>
      </c>
      <c r="B10017" s="1" t="s">
        <v>28863</v>
      </c>
      <c r="C10017" s="1" t="s">
        <v>292</v>
      </c>
    </row>
    <row r="10018" spans="1:3" x14ac:dyDescent="0.25">
      <c r="A10018" s="1" t="s">
        <v>9817</v>
      </c>
      <c r="B10018" s="1" t="s">
        <v>28864</v>
      </c>
      <c r="C10018" s="1" t="s">
        <v>292</v>
      </c>
    </row>
    <row r="10019" spans="1:3" x14ac:dyDescent="0.25">
      <c r="A10019" s="1" t="s">
        <v>9818</v>
      </c>
      <c r="B10019" s="1" t="s">
        <v>28864</v>
      </c>
      <c r="C10019" s="1" t="s">
        <v>292</v>
      </c>
    </row>
    <row r="10020" spans="1:3" x14ac:dyDescent="0.25">
      <c r="A10020" s="1" t="s">
        <v>9819</v>
      </c>
      <c r="B10020" s="1" t="s">
        <v>28865</v>
      </c>
      <c r="C10020" s="1" t="s">
        <v>292</v>
      </c>
    </row>
    <row r="10021" spans="1:3" x14ac:dyDescent="0.25">
      <c r="A10021" s="1" t="s">
        <v>9820</v>
      </c>
      <c r="B10021" s="1" t="s">
        <v>28865</v>
      </c>
      <c r="C10021" s="1" t="s">
        <v>292</v>
      </c>
    </row>
    <row r="10022" spans="1:3" x14ac:dyDescent="0.25">
      <c r="A10022" s="1" t="s">
        <v>9821</v>
      </c>
      <c r="B10022" s="1" t="s">
        <v>28866</v>
      </c>
      <c r="C10022" s="1" t="s">
        <v>292</v>
      </c>
    </row>
    <row r="10023" spans="1:3" x14ac:dyDescent="0.25">
      <c r="A10023" s="1" t="s">
        <v>9822</v>
      </c>
      <c r="B10023" s="1" t="s">
        <v>28866</v>
      </c>
      <c r="C10023" s="1" t="s">
        <v>292</v>
      </c>
    </row>
    <row r="10024" spans="1:3" x14ac:dyDescent="0.25">
      <c r="A10024" s="1" t="s">
        <v>9823</v>
      </c>
      <c r="B10024" s="1" t="s">
        <v>28867</v>
      </c>
      <c r="C10024" s="1" t="s">
        <v>292</v>
      </c>
    </row>
    <row r="10025" spans="1:3" x14ac:dyDescent="0.25">
      <c r="A10025" s="1" t="s">
        <v>9824</v>
      </c>
      <c r="B10025" s="1" t="s">
        <v>28867</v>
      </c>
      <c r="C10025" s="1" t="s">
        <v>292</v>
      </c>
    </row>
    <row r="10026" spans="1:3" x14ac:dyDescent="0.25">
      <c r="A10026" s="1" t="s">
        <v>9825</v>
      </c>
      <c r="B10026" s="1" t="s">
        <v>28868</v>
      </c>
      <c r="C10026" s="1" t="s">
        <v>292</v>
      </c>
    </row>
    <row r="10027" spans="1:3" x14ac:dyDescent="0.25">
      <c r="A10027" s="1" t="s">
        <v>9826</v>
      </c>
      <c r="B10027" s="1" t="s">
        <v>28868</v>
      </c>
      <c r="C10027" s="1" t="s">
        <v>292</v>
      </c>
    </row>
    <row r="10028" spans="1:3" x14ac:dyDescent="0.25">
      <c r="A10028" s="1" t="s">
        <v>9827</v>
      </c>
      <c r="B10028" s="1" t="s">
        <v>28869</v>
      </c>
      <c r="C10028" s="1" t="s">
        <v>292</v>
      </c>
    </row>
    <row r="10029" spans="1:3" x14ac:dyDescent="0.25">
      <c r="A10029" s="1" t="s">
        <v>9828</v>
      </c>
      <c r="B10029" s="1" t="s">
        <v>28869</v>
      </c>
      <c r="C10029" s="1" t="s">
        <v>292</v>
      </c>
    </row>
    <row r="10030" spans="1:3" x14ac:dyDescent="0.25">
      <c r="A10030" s="1" t="s">
        <v>9829</v>
      </c>
      <c r="B10030" s="1" t="s">
        <v>28870</v>
      </c>
      <c r="C10030" s="1" t="s">
        <v>292</v>
      </c>
    </row>
    <row r="10031" spans="1:3" x14ac:dyDescent="0.25">
      <c r="A10031" s="1" t="s">
        <v>9830</v>
      </c>
      <c r="B10031" s="1" t="s">
        <v>28870</v>
      </c>
      <c r="C10031" s="1" t="s">
        <v>292</v>
      </c>
    </row>
    <row r="10032" spans="1:3" x14ac:dyDescent="0.25">
      <c r="A10032" s="1" t="s">
        <v>9831</v>
      </c>
      <c r="B10032" s="1" t="s">
        <v>28871</v>
      </c>
      <c r="C10032" s="1" t="s">
        <v>292</v>
      </c>
    </row>
    <row r="10033" spans="1:3" x14ac:dyDescent="0.25">
      <c r="A10033" s="1" t="s">
        <v>9832</v>
      </c>
      <c r="B10033" s="1" t="s">
        <v>28871</v>
      </c>
      <c r="C10033" s="1" t="s">
        <v>292</v>
      </c>
    </row>
    <row r="10034" spans="1:3" x14ac:dyDescent="0.25">
      <c r="A10034" s="1" t="s">
        <v>9833</v>
      </c>
      <c r="B10034" s="1" t="s">
        <v>28872</v>
      </c>
      <c r="C10034" s="1" t="s">
        <v>292</v>
      </c>
    </row>
    <row r="10035" spans="1:3" x14ac:dyDescent="0.25">
      <c r="A10035" s="1" t="s">
        <v>9834</v>
      </c>
      <c r="B10035" s="1" t="s">
        <v>28872</v>
      </c>
      <c r="C10035" s="1" t="s">
        <v>292</v>
      </c>
    </row>
    <row r="10036" spans="1:3" x14ac:dyDescent="0.25">
      <c r="A10036" s="1" t="s">
        <v>9835</v>
      </c>
      <c r="B10036" s="1" t="s">
        <v>28873</v>
      </c>
      <c r="C10036" s="1" t="s">
        <v>862</v>
      </c>
    </row>
    <row r="10037" spans="1:3" x14ac:dyDescent="0.25">
      <c r="A10037" s="1" t="s">
        <v>9836</v>
      </c>
      <c r="B10037" s="1" t="s">
        <v>28873</v>
      </c>
      <c r="C10037" s="1" t="s">
        <v>862</v>
      </c>
    </row>
    <row r="10038" spans="1:3" x14ac:dyDescent="0.25">
      <c r="A10038" s="1" t="s">
        <v>9837</v>
      </c>
      <c r="B10038" s="1" t="s">
        <v>28874</v>
      </c>
      <c r="C10038" s="1" t="s">
        <v>862</v>
      </c>
    </row>
    <row r="10039" spans="1:3" x14ac:dyDescent="0.25">
      <c r="A10039" s="1" t="s">
        <v>9838</v>
      </c>
      <c r="B10039" s="1" t="s">
        <v>28874</v>
      </c>
      <c r="C10039" s="1" t="s">
        <v>862</v>
      </c>
    </row>
    <row r="10040" spans="1:3" x14ac:dyDescent="0.25">
      <c r="A10040" s="1" t="s">
        <v>9839</v>
      </c>
      <c r="B10040" s="1" t="s">
        <v>28875</v>
      </c>
      <c r="C10040" s="1" t="s">
        <v>862</v>
      </c>
    </row>
    <row r="10041" spans="1:3" x14ac:dyDescent="0.25">
      <c r="A10041" s="1" t="s">
        <v>9840</v>
      </c>
      <c r="B10041" s="1" t="s">
        <v>28875</v>
      </c>
      <c r="C10041" s="1" t="s">
        <v>862</v>
      </c>
    </row>
    <row r="10042" spans="1:3" x14ac:dyDescent="0.25">
      <c r="A10042" s="1" t="s">
        <v>9841</v>
      </c>
      <c r="B10042" s="1" t="s">
        <v>28876</v>
      </c>
      <c r="C10042" s="1" t="s">
        <v>862</v>
      </c>
    </row>
    <row r="10043" spans="1:3" x14ac:dyDescent="0.25">
      <c r="A10043" s="1" t="s">
        <v>9842</v>
      </c>
      <c r="B10043" s="1" t="s">
        <v>28876</v>
      </c>
      <c r="C10043" s="1" t="s">
        <v>862</v>
      </c>
    </row>
    <row r="10044" spans="1:3" x14ac:dyDescent="0.25">
      <c r="A10044" s="1" t="s">
        <v>9843</v>
      </c>
      <c r="B10044" s="1" t="s">
        <v>28877</v>
      </c>
      <c r="C10044" s="1" t="s">
        <v>862</v>
      </c>
    </row>
    <row r="10045" spans="1:3" x14ac:dyDescent="0.25">
      <c r="A10045" s="1" t="s">
        <v>9844</v>
      </c>
      <c r="B10045" s="1" t="s">
        <v>28877</v>
      </c>
      <c r="C10045" s="1" t="s">
        <v>862</v>
      </c>
    </row>
    <row r="10046" spans="1:3" x14ac:dyDescent="0.25">
      <c r="A10046" s="1" t="s">
        <v>9845</v>
      </c>
      <c r="B10046" s="1" t="s">
        <v>28878</v>
      </c>
      <c r="C10046" s="1" t="s">
        <v>862</v>
      </c>
    </row>
    <row r="10047" spans="1:3" x14ac:dyDescent="0.25">
      <c r="A10047" s="1" t="s">
        <v>9846</v>
      </c>
      <c r="B10047" s="1" t="s">
        <v>28878</v>
      </c>
      <c r="C10047" s="1" t="s">
        <v>862</v>
      </c>
    </row>
    <row r="10048" spans="1:3" x14ac:dyDescent="0.25">
      <c r="A10048" s="1" t="s">
        <v>9847</v>
      </c>
      <c r="B10048" s="1" t="s">
        <v>28879</v>
      </c>
      <c r="C10048" s="1" t="s">
        <v>862</v>
      </c>
    </row>
    <row r="10049" spans="1:3" x14ac:dyDescent="0.25">
      <c r="A10049" s="1" t="s">
        <v>9848</v>
      </c>
      <c r="B10049" s="1" t="s">
        <v>28879</v>
      </c>
      <c r="C10049" s="1" t="s">
        <v>862</v>
      </c>
    </row>
    <row r="10050" spans="1:3" x14ac:dyDescent="0.25">
      <c r="A10050" s="1" t="s">
        <v>9849</v>
      </c>
      <c r="B10050" s="1" t="s">
        <v>28880</v>
      </c>
      <c r="C10050" s="1" t="s">
        <v>862</v>
      </c>
    </row>
    <row r="10051" spans="1:3" x14ac:dyDescent="0.25">
      <c r="A10051" s="1" t="s">
        <v>9850</v>
      </c>
      <c r="B10051" s="1" t="s">
        <v>28880</v>
      </c>
      <c r="C10051" s="1" t="s">
        <v>862</v>
      </c>
    </row>
    <row r="10052" spans="1:3" x14ac:dyDescent="0.25">
      <c r="A10052" s="1" t="s">
        <v>9851</v>
      </c>
      <c r="B10052" s="1" t="s">
        <v>28881</v>
      </c>
      <c r="C10052" s="1" t="s">
        <v>862</v>
      </c>
    </row>
    <row r="10053" spans="1:3" x14ac:dyDescent="0.25">
      <c r="A10053" s="1" t="s">
        <v>9852</v>
      </c>
      <c r="B10053" s="1" t="s">
        <v>28881</v>
      </c>
      <c r="C10053" s="1" t="s">
        <v>862</v>
      </c>
    </row>
    <row r="10054" spans="1:3" x14ac:dyDescent="0.25">
      <c r="A10054" s="1" t="s">
        <v>9853</v>
      </c>
      <c r="B10054" s="1" t="s">
        <v>28882</v>
      </c>
      <c r="C10054" s="1" t="s">
        <v>862</v>
      </c>
    </row>
    <row r="10055" spans="1:3" x14ac:dyDescent="0.25">
      <c r="A10055" s="1" t="s">
        <v>9854</v>
      </c>
      <c r="B10055" s="1" t="s">
        <v>28882</v>
      </c>
      <c r="C10055" s="1" t="s">
        <v>862</v>
      </c>
    </row>
    <row r="10056" spans="1:3" x14ac:dyDescent="0.25">
      <c r="A10056" s="1" t="s">
        <v>9855</v>
      </c>
      <c r="B10056" s="1" t="s">
        <v>28883</v>
      </c>
      <c r="C10056" s="1" t="s">
        <v>862</v>
      </c>
    </row>
    <row r="10057" spans="1:3" x14ac:dyDescent="0.25">
      <c r="A10057" s="1" t="s">
        <v>9856</v>
      </c>
      <c r="B10057" s="1" t="s">
        <v>28883</v>
      </c>
      <c r="C10057" s="1" t="s">
        <v>862</v>
      </c>
    </row>
    <row r="10058" spans="1:3" x14ac:dyDescent="0.25">
      <c r="A10058" s="1" t="s">
        <v>9857</v>
      </c>
      <c r="B10058" s="1" t="s">
        <v>28884</v>
      </c>
      <c r="C10058" s="1" t="s">
        <v>862</v>
      </c>
    </row>
    <row r="10059" spans="1:3" x14ac:dyDescent="0.25">
      <c r="A10059" s="1" t="s">
        <v>9858</v>
      </c>
      <c r="B10059" s="1" t="s">
        <v>28884</v>
      </c>
      <c r="C10059" s="1" t="s">
        <v>862</v>
      </c>
    </row>
    <row r="10060" spans="1:3" x14ac:dyDescent="0.25">
      <c r="A10060" s="1" t="s">
        <v>9859</v>
      </c>
      <c r="B10060" s="1" t="s">
        <v>28885</v>
      </c>
      <c r="C10060" s="1" t="s">
        <v>862</v>
      </c>
    </row>
    <row r="10061" spans="1:3" x14ac:dyDescent="0.25">
      <c r="A10061" s="1" t="s">
        <v>9860</v>
      </c>
      <c r="B10061" s="1" t="s">
        <v>28885</v>
      </c>
      <c r="C10061" s="1" t="s">
        <v>862</v>
      </c>
    </row>
    <row r="10062" spans="1:3" x14ac:dyDescent="0.25">
      <c r="A10062" s="1" t="s">
        <v>9861</v>
      </c>
      <c r="B10062" s="1" t="s">
        <v>28886</v>
      </c>
      <c r="C10062" s="1" t="s">
        <v>862</v>
      </c>
    </row>
    <row r="10063" spans="1:3" x14ac:dyDescent="0.25">
      <c r="A10063" s="1" t="s">
        <v>9862</v>
      </c>
      <c r="B10063" s="1" t="s">
        <v>28886</v>
      </c>
      <c r="C10063" s="1" t="s">
        <v>862</v>
      </c>
    </row>
    <row r="10064" spans="1:3" x14ac:dyDescent="0.25">
      <c r="A10064" s="1" t="s">
        <v>9863</v>
      </c>
      <c r="B10064" s="1" t="s">
        <v>28887</v>
      </c>
      <c r="C10064" s="1" t="s">
        <v>862</v>
      </c>
    </row>
    <row r="10065" spans="1:3" x14ac:dyDescent="0.25">
      <c r="A10065" s="1" t="s">
        <v>9864</v>
      </c>
      <c r="B10065" s="1" t="s">
        <v>28887</v>
      </c>
      <c r="C10065" s="1" t="s">
        <v>862</v>
      </c>
    </row>
    <row r="10066" spans="1:3" x14ac:dyDescent="0.25">
      <c r="A10066" s="1" t="s">
        <v>9865</v>
      </c>
      <c r="B10066" s="1" t="s">
        <v>28888</v>
      </c>
      <c r="C10066" s="1" t="s">
        <v>862</v>
      </c>
    </row>
    <row r="10067" spans="1:3" x14ac:dyDescent="0.25">
      <c r="A10067" s="1" t="s">
        <v>9866</v>
      </c>
      <c r="B10067" s="1" t="s">
        <v>28888</v>
      </c>
      <c r="C10067" s="1" t="s">
        <v>862</v>
      </c>
    </row>
    <row r="10068" spans="1:3" x14ac:dyDescent="0.25">
      <c r="A10068" s="1" t="s">
        <v>9867</v>
      </c>
      <c r="B10068" s="1" t="s">
        <v>28889</v>
      </c>
      <c r="C10068" s="1" t="s">
        <v>862</v>
      </c>
    </row>
    <row r="10069" spans="1:3" x14ac:dyDescent="0.25">
      <c r="A10069" s="1" t="s">
        <v>9868</v>
      </c>
      <c r="B10069" s="1" t="s">
        <v>28889</v>
      </c>
      <c r="C10069" s="1" t="s">
        <v>862</v>
      </c>
    </row>
    <row r="10070" spans="1:3" x14ac:dyDescent="0.25">
      <c r="A10070" s="1" t="s">
        <v>9869</v>
      </c>
      <c r="B10070" s="1" t="s">
        <v>28890</v>
      </c>
      <c r="C10070" s="1" t="s">
        <v>862</v>
      </c>
    </row>
    <row r="10071" spans="1:3" x14ac:dyDescent="0.25">
      <c r="A10071" s="1" t="s">
        <v>9870</v>
      </c>
      <c r="B10071" s="1" t="s">
        <v>28890</v>
      </c>
      <c r="C10071" s="1" t="s">
        <v>862</v>
      </c>
    </row>
    <row r="10072" spans="1:3" x14ac:dyDescent="0.25">
      <c r="A10072" s="1" t="s">
        <v>9871</v>
      </c>
      <c r="B10072" s="1" t="s">
        <v>28891</v>
      </c>
      <c r="C10072" s="1" t="s">
        <v>862</v>
      </c>
    </row>
    <row r="10073" spans="1:3" x14ac:dyDescent="0.25">
      <c r="A10073" s="1" t="s">
        <v>9872</v>
      </c>
      <c r="B10073" s="1" t="s">
        <v>28891</v>
      </c>
      <c r="C10073" s="1" t="s">
        <v>862</v>
      </c>
    </row>
    <row r="10074" spans="1:3" x14ac:dyDescent="0.25">
      <c r="A10074" s="1" t="s">
        <v>9873</v>
      </c>
      <c r="B10074" s="1" t="s">
        <v>28892</v>
      </c>
      <c r="C10074" s="1" t="s">
        <v>862</v>
      </c>
    </row>
    <row r="10075" spans="1:3" x14ac:dyDescent="0.25">
      <c r="A10075" s="1" t="s">
        <v>9874</v>
      </c>
      <c r="B10075" s="1" t="s">
        <v>28892</v>
      </c>
      <c r="C10075" s="1" t="s">
        <v>862</v>
      </c>
    </row>
    <row r="10076" spans="1:3" x14ac:dyDescent="0.25">
      <c r="A10076" s="1" t="s">
        <v>9875</v>
      </c>
      <c r="B10076" s="1" t="s">
        <v>28893</v>
      </c>
      <c r="C10076" s="1" t="s">
        <v>862</v>
      </c>
    </row>
    <row r="10077" spans="1:3" x14ac:dyDescent="0.25">
      <c r="A10077" s="1" t="s">
        <v>9876</v>
      </c>
      <c r="B10077" s="1" t="s">
        <v>28893</v>
      </c>
      <c r="C10077" s="1" t="s">
        <v>862</v>
      </c>
    </row>
    <row r="10078" spans="1:3" x14ac:dyDescent="0.25">
      <c r="A10078" s="1" t="s">
        <v>9877</v>
      </c>
      <c r="B10078" s="1" t="s">
        <v>28894</v>
      </c>
      <c r="C10078" s="1" t="s">
        <v>862</v>
      </c>
    </row>
    <row r="10079" spans="1:3" x14ac:dyDescent="0.25">
      <c r="A10079" s="1" t="s">
        <v>9878</v>
      </c>
      <c r="B10079" s="1" t="s">
        <v>28894</v>
      </c>
      <c r="C10079" s="1" t="s">
        <v>862</v>
      </c>
    </row>
    <row r="10080" spans="1:3" x14ac:dyDescent="0.25">
      <c r="A10080" s="1" t="s">
        <v>9879</v>
      </c>
      <c r="B10080" s="1" t="s">
        <v>28895</v>
      </c>
      <c r="C10080" s="1" t="s">
        <v>862</v>
      </c>
    </row>
    <row r="10081" spans="1:3" x14ac:dyDescent="0.25">
      <c r="A10081" s="1" t="s">
        <v>9880</v>
      </c>
      <c r="B10081" s="1" t="s">
        <v>28895</v>
      </c>
      <c r="C10081" s="1" t="s">
        <v>862</v>
      </c>
    </row>
    <row r="10082" spans="1:3" x14ac:dyDescent="0.25">
      <c r="A10082" s="1" t="s">
        <v>9881</v>
      </c>
      <c r="B10082" s="1" t="s">
        <v>28896</v>
      </c>
      <c r="C10082" s="1" t="s">
        <v>862</v>
      </c>
    </row>
    <row r="10083" spans="1:3" x14ac:dyDescent="0.25">
      <c r="A10083" s="1" t="s">
        <v>9882</v>
      </c>
      <c r="B10083" s="1" t="s">
        <v>28896</v>
      </c>
      <c r="C10083" s="1" t="s">
        <v>862</v>
      </c>
    </row>
    <row r="10084" spans="1:3" x14ac:dyDescent="0.25">
      <c r="A10084" s="1" t="s">
        <v>9883</v>
      </c>
      <c r="B10084" s="1" t="s">
        <v>28897</v>
      </c>
      <c r="C10084" s="1" t="s">
        <v>862</v>
      </c>
    </row>
    <row r="10085" spans="1:3" x14ac:dyDescent="0.25">
      <c r="A10085" s="1" t="s">
        <v>9884</v>
      </c>
      <c r="B10085" s="1" t="s">
        <v>28897</v>
      </c>
      <c r="C10085" s="1" t="s">
        <v>862</v>
      </c>
    </row>
    <row r="10086" spans="1:3" x14ac:dyDescent="0.25">
      <c r="A10086" s="1" t="s">
        <v>9885</v>
      </c>
      <c r="B10086" s="1" t="s">
        <v>28898</v>
      </c>
      <c r="C10086" s="1" t="s">
        <v>292</v>
      </c>
    </row>
    <row r="10087" spans="1:3" x14ac:dyDescent="0.25">
      <c r="A10087" s="1" t="s">
        <v>9886</v>
      </c>
      <c r="B10087" s="1" t="s">
        <v>28898</v>
      </c>
      <c r="C10087" s="1" t="s">
        <v>292</v>
      </c>
    </row>
    <row r="10088" spans="1:3" x14ac:dyDescent="0.25">
      <c r="A10088" s="1" t="s">
        <v>9887</v>
      </c>
      <c r="B10088" s="1" t="s">
        <v>28899</v>
      </c>
      <c r="C10088" s="1" t="s">
        <v>292</v>
      </c>
    </row>
    <row r="10089" spans="1:3" x14ac:dyDescent="0.25">
      <c r="A10089" s="1" t="s">
        <v>9888</v>
      </c>
      <c r="B10089" s="1" t="s">
        <v>28899</v>
      </c>
      <c r="C10089" s="1" t="s">
        <v>292</v>
      </c>
    </row>
    <row r="10090" spans="1:3" x14ac:dyDescent="0.25">
      <c r="A10090" s="1" t="s">
        <v>9889</v>
      </c>
      <c r="B10090" s="1" t="s">
        <v>28900</v>
      </c>
      <c r="C10090" s="1" t="s">
        <v>292</v>
      </c>
    </row>
    <row r="10091" spans="1:3" x14ac:dyDescent="0.25">
      <c r="A10091" s="1" t="s">
        <v>9890</v>
      </c>
      <c r="B10091" s="1" t="s">
        <v>28900</v>
      </c>
      <c r="C10091" s="1" t="s">
        <v>292</v>
      </c>
    </row>
    <row r="10092" spans="1:3" x14ac:dyDescent="0.25">
      <c r="A10092" s="1" t="s">
        <v>9891</v>
      </c>
      <c r="B10092" s="1" t="s">
        <v>28901</v>
      </c>
      <c r="C10092" s="1" t="s">
        <v>292</v>
      </c>
    </row>
    <row r="10093" spans="1:3" x14ac:dyDescent="0.25">
      <c r="A10093" s="1" t="s">
        <v>9892</v>
      </c>
      <c r="B10093" s="1" t="s">
        <v>28901</v>
      </c>
      <c r="C10093" s="1" t="s">
        <v>292</v>
      </c>
    </row>
    <row r="10094" spans="1:3" x14ac:dyDescent="0.25">
      <c r="A10094" s="1" t="s">
        <v>9893</v>
      </c>
      <c r="B10094" s="1" t="s">
        <v>28902</v>
      </c>
      <c r="C10094" s="1" t="s">
        <v>292</v>
      </c>
    </row>
    <row r="10095" spans="1:3" x14ac:dyDescent="0.25">
      <c r="A10095" s="1" t="s">
        <v>9894</v>
      </c>
      <c r="B10095" s="1" t="s">
        <v>28902</v>
      </c>
      <c r="C10095" s="1" t="s">
        <v>292</v>
      </c>
    </row>
    <row r="10096" spans="1:3" x14ac:dyDescent="0.25">
      <c r="A10096" s="1" t="s">
        <v>9895</v>
      </c>
      <c r="B10096" s="1" t="s">
        <v>28903</v>
      </c>
      <c r="C10096" s="1" t="s">
        <v>862</v>
      </c>
    </row>
    <row r="10097" spans="1:3" x14ac:dyDescent="0.25">
      <c r="A10097" s="1" t="s">
        <v>9896</v>
      </c>
      <c r="B10097" s="1" t="s">
        <v>28903</v>
      </c>
      <c r="C10097" s="1" t="s">
        <v>862</v>
      </c>
    </row>
    <row r="10098" spans="1:3" x14ac:dyDescent="0.25">
      <c r="A10098" s="1" t="s">
        <v>9897</v>
      </c>
      <c r="B10098" s="1" t="s">
        <v>28904</v>
      </c>
      <c r="C10098" s="1" t="s">
        <v>292</v>
      </c>
    </row>
    <row r="10099" spans="1:3" x14ac:dyDescent="0.25">
      <c r="A10099" s="1" t="s">
        <v>9898</v>
      </c>
      <c r="B10099" s="1" t="s">
        <v>28904</v>
      </c>
      <c r="C10099" s="1" t="s">
        <v>292</v>
      </c>
    </row>
    <row r="10100" spans="1:3" x14ac:dyDescent="0.25">
      <c r="A10100" s="1" t="s">
        <v>9899</v>
      </c>
      <c r="B10100" s="1" t="s">
        <v>28905</v>
      </c>
      <c r="C10100" s="1" t="s">
        <v>862</v>
      </c>
    </row>
    <row r="10101" spans="1:3" x14ac:dyDescent="0.25">
      <c r="A10101" s="1" t="s">
        <v>9900</v>
      </c>
      <c r="B10101" s="1" t="s">
        <v>28905</v>
      </c>
      <c r="C10101" s="1" t="s">
        <v>862</v>
      </c>
    </row>
    <row r="10102" spans="1:3" x14ac:dyDescent="0.25">
      <c r="A10102" s="1" t="s">
        <v>9901</v>
      </c>
      <c r="B10102" s="1" t="s">
        <v>28906</v>
      </c>
      <c r="C10102" s="1" t="s">
        <v>862</v>
      </c>
    </row>
    <row r="10103" spans="1:3" x14ac:dyDescent="0.25">
      <c r="A10103" s="1" t="s">
        <v>9902</v>
      </c>
      <c r="B10103" s="1" t="s">
        <v>28906</v>
      </c>
      <c r="C10103" s="1" t="s">
        <v>862</v>
      </c>
    </row>
    <row r="10104" spans="1:3" x14ac:dyDescent="0.25">
      <c r="A10104" s="1" t="s">
        <v>9903</v>
      </c>
      <c r="B10104" s="1" t="s">
        <v>28907</v>
      </c>
      <c r="C10104" s="1" t="s">
        <v>862</v>
      </c>
    </row>
    <row r="10105" spans="1:3" x14ac:dyDescent="0.25">
      <c r="A10105" s="1" t="s">
        <v>9904</v>
      </c>
      <c r="B10105" s="1" t="s">
        <v>28907</v>
      </c>
      <c r="C10105" s="1" t="s">
        <v>862</v>
      </c>
    </row>
    <row r="10106" spans="1:3" x14ac:dyDescent="0.25">
      <c r="A10106" s="1" t="s">
        <v>9905</v>
      </c>
      <c r="B10106" s="1" t="s">
        <v>28908</v>
      </c>
      <c r="C10106" s="1" t="s">
        <v>862</v>
      </c>
    </row>
    <row r="10107" spans="1:3" x14ac:dyDescent="0.25">
      <c r="A10107" s="1" t="s">
        <v>9906</v>
      </c>
      <c r="B10107" s="1" t="s">
        <v>28908</v>
      </c>
      <c r="C10107" s="1" t="s">
        <v>862</v>
      </c>
    </row>
    <row r="10108" spans="1:3" x14ac:dyDescent="0.25">
      <c r="A10108" s="1" t="s">
        <v>9907</v>
      </c>
      <c r="B10108" s="1" t="s">
        <v>28909</v>
      </c>
      <c r="C10108" s="1" t="s">
        <v>862</v>
      </c>
    </row>
    <row r="10109" spans="1:3" x14ac:dyDescent="0.25">
      <c r="A10109" s="1" t="s">
        <v>9908</v>
      </c>
      <c r="B10109" s="1" t="s">
        <v>28909</v>
      </c>
      <c r="C10109" s="1" t="s">
        <v>862</v>
      </c>
    </row>
    <row r="10110" spans="1:3" x14ac:dyDescent="0.25">
      <c r="A10110" s="1" t="s">
        <v>9909</v>
      </c>
      <c r="B10110" s="1" t="s">
        <v>28910</v>
      </c>
      <c r="C10110" s="1" t="s">
        <v>862</v>
      </c>
    </row>
    <row r="10111" spans="1:3" x14ac:dyDescent="0.25">
      <c r="A10111" s="1" t="s">
        <v>9910</v>
      </c>
      <c r="B10111" s="1" t="s">
        <v>28910</v>
      </c>
      <c r="C10111" s="1" t="s">
        <v>862</v>
      </c>
    </row>
    <row r="10112" spans="1:3" x14ac:dyDescent="0.25">
      <c r="A10112" s="1" t="s">
        <v>9911</v>
      </c>
      <c r="B10112" s="1" t="s">
        <v>28911</v>
      </c>
      <c r="C10112" s="1" t="s">
        <v>862</v>
      </c>
    </row>
    <row r="10113" spans="1:3" x14ac:dyDescent="0.25">
      <c r="A10113" s="1" t="s">
        <v>9912</v>
      </c>
      <c r="B10113" s="1" t="s">
        <v>28911</v>
      </c>
      <c r="C10113" s="1" t="s">
        <v>862</v>
      </c>
    </row>
    <row r="10114" spans="1:3" x14ac:dyDescent="0.25">
      <c r="A10114" s="1" t="s">
        <v>9913</v>
      </c>
      <c r="B10114" s="1" t="s">
        <v>28912</v>
      </c>
      <c r="C10114" s="1" t="s">
        <v>862</v>
      </c>
    </row>
    <row r="10115" spans="1:3" x14ac:dyDescent="0.25">
      <c r="A10115" s="1" t="s">
        <v>9914</v>
      </c>
      <c r="B10115" s="1" t="s">
        <v>28912</v>
      </c>
      <c r="C10115" s="1" t="s">
        <v>862</v>
      </c>
    </row>
    <row r="10116" spans="1:3" x14ac:dyDescent="0.25">
      <c r="A10116" s="1" t="s">
        <v>9915</v>
      </c>
      <c r="B10116" s="1" t="s">
        <v>28913</v>
      </c>
      <c r="C10116" s="1" t="s">
        <v>862</v>
      </c>
    </row>
    <row r="10117" spans="1:3" x14ac:dyDescent="0.25">
      <c r="A10117" s="1" t="s">
        <v>9916</v>
      </c>
      <c r="B10117" s="1" t="s">
        <v>28913</v>
      </c>
      <c r="C10117" s="1" t="s">
        <v>862</v>
      </c>
    </row>
    <row r="10118" spans="1:3" x14ac:dyDescent="0.25">
      <c r="A10118" s="1" t="s">
        <v>9917</v>
      </c>
      <c r="B10118" s="1" t="s">
        <v>28914</v>
      </c>
      <c r="C10118" s="1" t="s">
        <v>862</v>
      </c>
    </row>
    <row r="10119" spans="1:3" x14ac:dyDescent="0.25">
      <c r="A10119" s="1" t="s">
        <v>9918</v>
      </c>
      <c r="B10119" s="1" t="s">
        <v>28914</v>
      </c>
      <c r="C10119" s="1" t="s">
        <v>862</v>
      </c>
    </row>
    <row r="10120" spans="1:3" x14ac:dyDescent="0.25">
      <c r="A10120" s="1" t="s">
        <v>9919</v>
      </c>
      <c r="B10120" s="1" t="s">
        <v>28915</v>
      </c>
      <c r="C10120" s="1" t="s">
        <v>862</v>
      </c>
    </row>
    <row r="10121" spans="1:3" x14ac:dyDescent="0.25">
      <c r="A10121" s="1" t="s">
        <v>9920</v>
      </c>
      <c r="B10121" s="1" t="s">
        <v>28915</v>
      </c>
      <c r="C10121" s="1" t="s">
        <v>862</v>
      </c>
    </row>
    <row r="10122" spans="1:3" x14ac:dyDescent="0.25">
      <c r="A10122" s="1" t="s">
        <v>9921</v>
      </c>
      <c r="B10122" s="1" t="s">
        <v>9922</v>
      </c>
      <c r="C10122" s="1" t="s">
        <v>108</v>
      </c>
    </row>
    <row r="10123" spans="1:3" x14ac:dyDescent="0.25">
      <c r="A10123" s="1" t="s">
        <v>9923</v>
      </c>
      <c r="B10123" s="1" t="s">
        <v>9922</v>
      </c>
      <c r="C10123" s="1" t="s">
        <v>108</v>
      </c>
    </row>
    <row r="10124" spans="1:3" x14ac:dyDescent="0.25">
      <c r="A10124" s="1" t="s">
        <v>9924</v>
      </c>
      <c r="B10124" s="1" t="s">
        <v>28916</v>
      </c>
      <c r="C10124" s="1" t="s">
        <v>108</v>
      </c>
    </row>
    <row r="10125" spans="1:3" x14ac:dyDescent="0.25">
      <c r="A10125" s="1" t="s">
        <v>9925</v>
      </c>
      <c r="B10125" s="1" t="s">
        <v>28916</v>
      </c>
      <c r="C10125" s="1" t="s">
        <v>108</v>
      </c>
    </row>
    <row r="10126" spans="1:3" x14ac:dyDescent="0.25">
      <c r="A10126" s="1" t="s">
        <v>9926</v>
      </c>
      <c r="B10126" s="1" t="s">
        <v>28917</v>
      </c>
      <c r="C10126" s="1" t="s">
        <v>862</v>
      </c>
    </row>
    <row r="10127" spans="1:3" x14ac:dyDescent="0.25">
      <c r="A10127" s="1" t="s">
        <v>9927</v>
      </c>
      <c r="B10127" s="1" t="s">
        <v>28917</v>
      </c>
      <c r="C10127" s="1" t="s">
        <v>862</v>
      </c>
    </row>
    <row r="10128" spans="1:3" x14ac:dyDescent="0.25">
      <c r="A10128" s="1" t="s">
        <v>9928</v>
      </c>
      <c r="B10128" s="1" t="s">
        <v>28918</v>
      </c>
      <c r="C10128" s="1" t="s">
        <v>862</v>
      </c>
    </row>
    <row r="10129" spans="1:3" x14ac:dyDescent="0.25">
      <c r="A10129" s="1" t="s">
        <v>9929</v>
      </c>
      <c r="B10129" s="1" t="s">
        <v>28918</v>
      </c>
      <c r="C10129" s="1" t="s">
        <v>862</v>
      </c>
    </row>
    <row r="10130" spans="1:3" x14ac:dyDescent="0.25">
      <c r="A10130" s="1" t="s">
        <v>9930</v>
      </c>
      <c r="B10130" s="1" t="s">
        <v>28919</v>
      </c>
      <c r="C10130" s="1" t="s">
        <v>862</v>
      </c>
    </row>
    <row r="10131" spans="1:3" x14ac:dyDescent="0.25">
      <c r="A10131" s="1" t="s">
        <v>9931</v>
      </c>
      <c r="B10131" s="1" t="s">
        <v>28919</v>
      </c>
      <c r="C10131" s="1" t="s">
        <v>862</v>
      </c>
    </row>
    <row r="10132" spans="1:3" x14ac:dyDescent="0.25">
      <c r="A10132" s="1" t="s">
        <v>9932</v>
      </c>
      <c r="B10132" s="1" t="s">
        <v>28920</v>
      </c>
      <c r="C10132" s="1" t="s">
        <v>862</v>
      </c>
    </row>
    <row r="10133" spans="1:3" x14ac:dyDescent="0.25">
      <c r="A10133" s="1" t="s">
        <v>9933</v>
      </c>
      <c r="B10133" s="1" t="s">
        <v>28920</v>
      </c>
      <c r="C10133" s="1" t="s">
        <v>862</v>
      </c>
    </row>
    <row r="10134" spans="1:3" x14ac:dyDescent="0.25">
      <c r="A10134" s="1" t="s">
        <v>9934</v>
      </c>
      <c r="B10134" s="1" t="s">
        <v>28921</v>
      </c>
      <c r="C10134" s="1" t="s">
        <v>862</v>
      </c>
    </row>
    <row r="10135" spans="1:3" x14ac:dyDescent="0.25">
      <c r="A10135" s="1" t="s">
        <v>9935</v>
      </c>
      <c r="B10135" s="1" t="s">
        <v>28921</v>
      </c>
      <c r="C10135" s="1" t="s">
        <v>862</v>
      </c>
    </row>
    <row r="10136" spans="1:3" x14ac:dyDescent="0.25">
      <c r="A10136" s="1" t="s">
        <v>9936</v>
      </c>
      <c r="B10136" s="1" t="s">
        <v>28922</v>
      </c>
      <c r="C10136" s="1" t="s">
        <v>862</v>
      </c>
    </row>
    <row r="10137" spans="1:3" x14ac:dyDescent="0.25">
      <c r="A10137" s="1" t="s">
        <v>9937</v>
      </c>
      <c r="B10137" s="1" t="s">
        <v>28922</v>
      </c>
      <c r="C10137" s="1" t="s">
        <v>862</v>
      </c>
    </row>
    <row r="10138" spans="1:3" x14ac:dyDescent="0.25">
      <c r="A10138" s="1" t="s">
        <v>9938</v>
      </c>
      <c r="B10138" s="1" t="s">
        <v>28923</v>
      </c>
      <c r="C10138" s="1" t="s">
        <v>862</v>
      </c>
    </row>
    <row r="10139" spans="1:3" x14ac:dyDescent="0.25">
      <c r="A10139" s="1" t="s">
        <v>9939</v>
      </c>
      <c r="B10139" s="1" t="s">
        <v>28923</v>
      </c>
      <c r="C10139" s="1" t="s">
        <v>862</v>
      </c>
    </row>
    <row r="10140" spans="1:3" x14ac:dyDescent="0.25">
      <c r="A10140" s="1" t="s">
        <v>9940</v>
      </c>
      <c r="B10140" s="1" t="s">
        <v>28924</v>
      </c>
      <c r="C10140" s="1" t="s">
        <v>862</v>
      </c>
    </row>
    <row r="10141" spans="1:3" x14ac:dyDescent="0.25">
      <c r="A10141" s="1" t="s">
        <v>9941</v>
      </c>
      <c r="B10141" s="1" t="s">
        <v>28924</v>
      </c>
      <c r="C10141" s="1" t="s">
        <v>862</v>
      </c>
    </row>
    <row r="10142" spans="1:3" x14ac:dyDescent="0.25">
      <c r="A10142" s="1" t="s">
        <v>9942</v>
      </c>
      <c r="B10142" s="1" t="s">
        <v>28925</v>
      </c>
      <c r="C10142" s="1" t="s">
        <v>108</v>
      </c>
    </row>
    <row r="10143" spans="1:3" x14ac:dyDescent="0.25">
      <c r="A10143" s="1" t="s">
        <v>9943</v>
      </c>
      <c r="B10143" s="1" t="s">
        <v>28925</v>
      </c>
      <c r="C10143" s="1" t="s">
        <v>108</v>
      </c>
    </row>
    <row r="10144" spans="1:3" x14ac:dyDescent="0.25">
      <c r="A10144" s="1" t="s">
        <v>9944</v>
      </c>
      <c r="B10144" s="1" t="s">
        <v>28926</v>
      </c>
      <c r="C10144" s="1" t="s">
        <v>862</v>
      </c>
    </row>
    <row r="10145" spans="1:3" x14ac:dyDescent="0.25">
      <c r="A10145" s="1" t="s">
        <v>9945</v>
      </c>
      <c r="B10145" s="1" t="s">
        <v>28926</v>
      </c>
      <c r="C10145" s="1" t="s">
        <v>862</v>
      </c>
    </row>
    <row r="10146" spans="1:3" x14ac:dyDescent="0.25">
      <c r="A10146" s="1" t="s">
        <v>9946</v>
      </c>
      <c r="B10146" s="1" t="s">
        <v>28927</v>
      </c>
      <c r="C10146" s="1" t="s">
        <v>862</v>
      </c>
    </row>
    <row r="10147" spans="1:3" x14ac:dyDescent="0.25">
      <c r="A10147" s="1" t="s">
        <v>9947</v>
      </c>
      <c r="B10147" s="1" t="s">
        <v>28927</v>
      </c>
      <c r="C10147" s="1" t="s">
        <v>862</v>
      </c>
    </row>
    <row r="10148" spans="1:3" x14ac:dyDescent="0.25">
      <c r="A10148" s="1" t="s">
        <v>9948</v>
      </c>
      <c r="B10148" s="1" t="s">
        <v>28928</v>
      </c>
      <c r="C10148" s="1" t="s">
        <v>2535</v>
      </c>
    </row>
    <row r="10149" spans="1:3" x14ac:dyDescent="0.25">
      <c r="A10149" s="1" t="s">
        <v>9949</v>
      </c>
      <c r="B10149" s="1" t="s">
        <v>28928</v>
      </c>
      <c r="C10149" s="1" t="s">
        <v>2535</v>
      </c>
    </row>
    <row r="10150" spans="1:3" x14ac:dyDescent="0.25">
      <c r="A10150" s="1" t="s">
        <v>9950</v>
      </c>
      <c r="B10150" s="1" t="s">
        <v>28929</v>
      </c>
      <c r="C10150" s="1" t="s">
        <v>2535</v>
      </c>
    </row>
    <row r="10151" spans="1:3" x14ac:dyDescent="0.25">
      <c r="A10151" s="1" t="s">
        <v>9951</v>
      </c>
      <c r="B10151" s="1" t="s">
        <v>28929</v>
      </c>
      <c r="C10151" s="1" t="s">
        <v>2535</v>
      </c>
    </row>
    <row r="10152" spans="1:3" x14ac:dyDescent="0.25">
      <c r="A10152" s="1" t="s">
        <v>9952</v>
      </c>
      <c r="B10152" s="1" t="s">
        <v>28930</v>
      </c>
      <c r="C10152" s="1" t="s">
        <v>2535</v>
      </c>
    </row>
    <row r="10153" spans="1:3" x14ac:dyDescent="0.25">
      <c r="A10153" s="1" t="s">
        <v>9953</v>
      </c>
      <c r="B10153" s="1" t="s">
        <v>28930</v>
      </c>
      <c r="C10153" s="1" t="s">
        <v>2535</v>
      </c>
    </row>
    <row r="10154" spans="1:3" x14ac:dyDescent="0.25">
      <c r="A10154" s="1" t="s">
        <v>9954</v>
      </c>
      <c r="B10154" s="1" t="s">
        <v>28931</v>
      </c>
      <c r="C10154" s="1" t="s">
        <v>2535</v>
      </c>
    </row>
    <row r="10155" spans="1:3" x14ac:dyDescent="0.25">
      <c r="A10155" s="1" t="s">
        <v>9955</v>
      </c>
      <c r="B10155" s="1" t="s">
        <v>28931</v>
      </c>
      <c r="C10155" s="1" t="s">
        <v>2535</v>
      </c>
    </row>
    <row r="10156" spans="1:3" x14ac:dyDescent="0.25">
      <c r="A10156" s="1" t="s">
        <v>9956</v>
      </c>
      <c r="B10156" s="1" t="s">
        <v>28932</v>
      </c>
      <c r="C10156" s="1" t="s">
        <v>2535</v>
      </c>
    </row>
    <row r="10157" spans="1:3" x14ac:dyDescent="0.25">
      <c r="A10157" s="1" t="s">
        <v>9957</v>
      </c>
      <c r="B10157" s="1" t="s">
        <v>28932</v>
      </c>
      <c r="C10157" s="1" t="s">
        <v>2535</v>
      </c>
    </row>
    <row r="10158" spans="1:3" x14ac:dyDescent="0.25">
      <c r="A10158" s="1" t="s">
        <v>9958</v>
      </c>
      <c r="B10158" s="1" t="s">
        <v>28933</v>
      </c>
      <c r="C10158" s="1" t="s">
        <v>2535</v>
      </c>
    </row>
    <row r="10159" spans="1:3" x14ac:dyDescent="0.25">
      <c r="A10159" s="1" t="s">
        <v>9959</v>
      </c>
      <c r="B10159" s="1" t="s">
        <v>28933</v>
      </c>
      <c r="C10159" s="1" t="s">
        <v>2535</v>
      </c>
    </row>
    <row r="10160" spans="1:3" x14ac:dyDescent="0.25">
      <c r="A10160" s="1" t="s">
        <v>9960</v>
      </c>
      <c r="B10160" s="1" t="s">
        <v>28934</v>
      </c>
      <c r="C10160" s="1" t="s">
        <v>2535</v>
      </c>
    </row>
    <row r="10161" spans="1:3" x14ac:dyDescent="0.25">
      <c r="A10161" s="1" t="s">
        <v>9961</v>
      </c>
      <c r="B10161" s="1" t="s">
        <v>28934</v>
      </c>
      <c r="C10161" s="1" t="s">
        <v>2535</v>
      </c>
    </row>
    <row r="10162" spans="1:3" x14ac:dyDescent="0.25">
      <c r="A10162" s="1" t="s">
        <v>9962</v>
      </c>
      <c r="B10162" s="1" t="s">
        <v>28935</v>
      </c>
      <c r="C10162" s="1" t="s">
        <v>2535</v>
      </c>
    </row>
    <row r="10163" spans="1:3" x14ac:dyDescent="0.25">
      <c r="A10163" s="1" t="s">
        <v>9963</v>
      </c>
      <c r="B10163" s="1" t="s">
        <v>28935</v>
      </c>
      <c r="C10163" s="1" t="s">
        <v>2535</v>
      </c>
    </row>
    <row r="10164" spans="1:3" x14ac:dyDescent="0.25">
      <c r="A10164" s="1" t="s">
        <v>23506</v>
      </c>
      <c r="B10164" s="1" t="s">
        <v>28936</v>
      </c>
      <c r="C10164" s="1" t="s">
        <v>2535</v>
      </c>
    </row>
    <row r="10165" spans="1:3" x14ac:dyDescent="0.25">
      <c r="A10165" s="1" t="s">
        <v>23507</v>
      </c>
      <c r="B10165" s="1" t="s">
        <v>28936</v>
      </c>
      <c r="C10165" s="1" t="s">
        <v>2535</v>
      </c>
    </row>
    <row r="10166" spans="1:3" x14ac:dyDescent="0.25">
      <c r="A10166" s="1" t="s">
        <v>23508</v>
      </c>
      <c r="B10166" s="1" t="s">
        <v>28937</v>
      </c>
      <c r="C10166" s="1" t="s">
        <v>2535</v>
      </c>
    </row>
    <row r="10167" spans="1:3" x14ac:dyDescent="0.25">
      <c r="A10167" s="1" t="s">
        <v>23509</v>
      </c>
      <c r="B10167" s="1" t="s">
        <v>28937</v>
      </c>
      <c r="C10167" s="1" t="s">
        <v>2535</v>
      </c>
    </row>
    <row r="10168" spans="1:3" x14ac:dyDescent="0.25">
      <c r="A10168" s="1" t="s">
        <v>23510</v>
      </c>
      <c r="B10168" s="1" t="s">
        <v>28938</v>
      </c>
      <c r="C10168" s="1" t="s">
        <v>2535</v>
      </c>
    </row>
    <row r="10169" spans="1:3" x14ac:dyDescent="0.25">
      <c r="A10169" s="1" t="s">
        <v>23511</v>
      </c>
      <c r="B10169" s="1" t="s">
        <v>28938</v>
      </c>
      <c r="C10169" s="1" t="s">
        <v>2535</v>
      </c>
    </row>
    <row r="10170" spans="1:3" x14ac:dyDescent="0.25">
      <c r="A10170" s="1" t="s">
        <v>23512</v>
      </c>
      <c r="B10170" s="1" t="s">
        <v>28939</v>
      </c>
      <c r="C10170" s="1" t="s">
        <v>2535</v>
      </c>
    </row>
    <row r="10171" spans="1:3" x14ac:dyDescent="0.25">
      <c r="A10171" s="1" t="s">
        <v>23513</v>
      </c>
      <c r="B10171" s="1" t="s">
        <v>28939</v>
      </c>
      <c r="C10171" s="1" t="s">
        <v>2535</v>
      </c>
    </row>
    <row r="10172" spans="1:3" x14ac:dyDescent="0.25">
      <c r="A10172" s="1" t="s">
        <v>23514</v>
      </c>
      <c r="B10172" s="1" t="s">
        <v>28940</v>
      </c>
      <c r="C10172" s="1" t="s">
        <v>2535</v>
      </c>
    </row>
    <row r="10173" spans="1:3" x14ac:dyDescent="0.25">
      <c r="A10173" s="1" t="s">
        <v>23515</v>
      </c>
      <c r="B10173" s="1" t="s">
        <v>28940</v>
      </c>
      <c r="C10173" s="1" t="s">
        <v>2535</v>
      </c>
    </row>
    <row r="10174" spans="1:3" x14ac:dyDescent="0.25">
      <c r="A10174" s="1" t="s">
        <v>23516</v>
      </c>
      <c r="B10174" s="1" t="s">
        <v>28941</v>
      </c>
      <c r="C10174" s="1" t="s">
        <v>2535</v>
      </c>
    </row>
    <row r="10175" spans="1:3" x14ac:dyDescent="0.25">
      <c r="A10175" s="1" t="s">
        <v>23517</v>
      </c>
      <c r="B10175" s="1" t="s">
        <v>28941</v>
      </c>
      <c r="C10175" s="1" t="s">
        <v>2535</v>
      </c>
    </row>
    <row r="10176" spans="1:3" x14ac:dyDescent="0.25">
      <c r="A10176" s="1" t="s">
        <v>23518</v>
      </c>
      <c r="B10176" s="1" t="s">
        <v>28942</v>
      </c>
      <c r="C10176" s="1" t="s">
        <v>2535</v>
      </c>
    </row>
    <row r="10177" spans="1:3" x14ac:dyDescent="0.25">
      <c r="A10177" s="1" t="s">
        <v>23519</v>
      </c>
      <c r="B10177" s="1" t="s">
        <v>28942</v>
      </c>
      <c r="C10177" s="1" t="s">
        <v>2535</v>
      </c>
    </row>
    <row r="10178" spans="1:3" x14ac:dyDescent="0.25">
      <c r="A10178" s="1" t="s">
        <v>23520</v>
      </c>
      <c r="B10178" s="1" t="s">
        <v>28943</v>
      </c>
      <c r="C10178" s="1" t="s">
        <v>2535</v>
      </c>
    </row>
    <row r="10179" spans="1:3" x14ac:dyDescent="0.25">
      <c r="A10179" s="1" t="s">
        <v>23521</v>
      </c>
      <c r="B10179" s="1" t="s">
        <v>28943</v>
      </c>
      <c r="C10179" s="1" t="s">
        <v>2535</v>
      </c>
    </row>
    <row r="10180" spans="1:3" x14ac:dyDescent="0.25">
      <c r="A10180" s="1" t="s">
        <v>23522</v>
      </c>
      <c r="B10180" s="1" t="s">
        <v>28944</v>
      </c>
      <c r="C10180" s="1" t="s">
        <v>2535</v>
      </c>
    </row>
    <row r="10181" spans="1:3" x14ac:dyDescent="0.25">
      <c r="A10181" s="1" t="s">
        <v>23523</v>
      </c>
      <c r="B10181" s="1" t="s">
        <v>28944</v>
      </c>
      <c r="C10181" s="1" t="s">
        <v>2535</v>
      </c>
    </row>
    <row r="10182" spans="1:3" x14ac:dyDescent="0.25">
      <c r="A10182" s="1" t="s">
        <v>23524</v>
      </c>
      <c r="B10182" s="1" t="s">
        <v>28945</v>
      </c>
      <c r="C10182" s="1" t="s">
        <v>2535</v>
      </c>
    </row>
    <row r="10183" spans="1:3" x14ac:dyDescent="0.25">
      <c r="A10183" s="1" t="s">
        <v>23525</v>
      </c>
      <c r="B10183" s="1" t="s">
        <v>28945</v>
      </c>
      <c r="C10183" s="1" t="s">
        <v>2535</v>
      </c>
    </row>
    <row r="10184" spans="1:3" x14ac:dyDescent="0.25">
      <c r="A10184" s="1" t="s">
        <v>23526</v>
      </c>
      <c r="B10184" s="1" t="s">
        <v>28946</v>
      </c>
      <c r="C10184" s="1" t="s">
        <v>2535</v>
      </c>
    </row>
    <row r="10185" spans="1:3" x14ac:dyDescent="0.25">
      <c r="A10185" s="1" t="s">
        <v>23527</v>
      </c>
      <c r="B10185" s="1" t="s">
        <v>28946</v>
      </c>
      <c r="C10185" s="1" t="s">
        <v>2535</v>
      </c>
    </row>
    <row r="10186" spans="1:3" x14ac:dyDescent="0.25">
      <c r="A10186" s="1" t="s">
        <v>23528</v>
      </c>
      <c r="B10186" s="1" t="s">
        <v>28947</v>
      </c>
      <c r="C10186" s="1" t="s">
        <v>2535</v>
      </c>
    </row>
    <row r="10187" spans="1:3" x14ac:dyDescent="0.25">
      <c r="A10187" s="1" t="s">
        <v>23529</v>
      </c>
      <c r="B10187" s="1" t="s">
        <v>28947</v>
      </c>
      <c r="C10187" s="1" t="s">
        <v>2535</v>
      </c>
    </row>
    <row r="10188" spans="1:3" x14ac:dyDescent="0.25">
      <c r="A10188" s="1" t="s">
        <v>23530</v>
      </c>
      <c r="B10188" s="1" t="s">
        <v>28948</v>
      </c>
      <c r="C10188" s="1" t="s">
        <v>2535</v>
      </c>
    </row>
    <row r="10189" spans="1:3" x14ac:dyDescent="0.25">
      <c r="A10189" s="1" t="s">
        <v>23531</v>
      </c>
      <c r="B10189" s="1" t="s">
        <v>28948</v>
      </c>
      <c r="C10189" s="1" t="s">
        <v>2535</v>
      </c>
    </row>
    <row r="10190" spans="1:3" x14ac:dyDescent="0.25">
      <c r="A10190" s="1" t="s">
        <v>23532</v>
      </c>
      <c r="B10190" s="1" t="s">
        <v>28949</v>
      </c>
      <c r="C10190" s="1" t="s">
        <v>2535</v>
      </c>
    </row>
    <row r="10191" spans="1:3" x14ac:dyDescent="0.25">
      <c r="A10191" s="1" t="s">
        <v>23533</v>
      </c>
      <c r="B10191" s="1" t="s">
        <v>28949</v>
      </c>
      <c r="C10191" s="1" t="s">
        <v>2535</v>
      </c>
    </row>
    <row r="10192" spans="1:3" x14ac:dyDescent="0.25">
      <c r="A10192" s="1" t="s">
        <v>23534</v>
      </c>
      <c r="B10192" s="1" t="s">
        <v>28950</v>
      </c>
      <c r="C10192" s="1" t="s">
        <v>2535</v>
      </c>
    </row>
    <row r="10193" spans="1:3" x14ac:dyDescent="0.25">
      <c r="A10193" s="1" t="s">
        <v>23535</v>
      </c>
      <c r="B10193" s="1" t="s">
        <v>28950</v>
      </c>
      <c r="C10193" s="1" t="s">
        <v>2535</v>
      </c>
    </row>
    <row r="10194" spans="1:3" x14ac:dyDescent="0.25">
      <c r="A10194" s="1" t="s">
        <v>23536</v>
      </c>
      <c r="B10194" s="1" t="s">
        <v>28951</v>
      </c>
      <c r="C10194" s="1" t="s">
        <v>2535</v>
      </c>
    </row>
    <row r="10195" spans="1:3" x14ac:dyDescent="0.25">
      <c r="A10195" s="1" t="s">
        <v>23537</v>
      </c>
      <c r="B10195" s="1" t="s">
        <v>28951</v>
      </c>
      <c r="C10195" s="1" t="s">
        <v>2535</v>
      </c>
    </row>
    <row r="10196" spans="1:3" x14ac:dyDescent="0.25">
      <c r="A10196" s="1" t="s">
        <v>9964</v>
      </c>
      <c r="B10196" s="1" t="s">
        <v>28952</v>
      </c>
      <c r="C10196" s="1" t="s">
        <v>2535</v>
      </c>
    </row>
    <row r="10197" spans="1:3" x14ac:dyDescent="0.25">
      <c r="A10197" s="1" t="s">
        <v>9965</v>
      </c>
      <c r="B10197" s="1" t="s">
        <v>28952</v>
      </c>
      <c r="C10197" s="1" t="s">
        <v>2535</v>
      </c>
    </row>
    <row r="10198" spans="1:3" x14ac:dyDescent="0.25">
      <c r="A10198" s="1" t="s">
        <v>9966</v>
      </c>
      <c r="B10198" s="1" t="s">
        <v>28953</v>
      </c>
      <c r="C10198" s="1" t="s">
        <v>2535</v>
      </c>
    </row>
    <row r="10199" spans="1:3" x14ac:dyDescent="0.25">
      <c r="A10199" s="1" t="s">
        <v>9967</v>
      </c>
      <c r="B10199" s="1" t="s">
        <v>28953</v>
      </c>
      <c r="C10199" s="1" t="s">
        <v>2535</v>
      </c>
    </row>
    <row r="10200" spans="1:3" x14ac:dyDescent="0.25">
      <c r="A10200" s="1" t="s">
        <v>9968</v>
      </c>
      <c r="B10200" s="1" t="s">
        <v>28954</v>
      </c>
      <c r="C10200" s="1" t="s">
        <v>2535</v>
      </c>
    </row>
    <row r="10201" spans="1:3" x14ac:dyDescent="0.25">
      <c r="A10201" s="1" t="s">
        <v>9969</v>
      </c>
      <c r="B10201" s="1" t="s">
        <v>28954</v>
      </c>
      <c r="C10201" s="1" t="s">
        <v>2535</v>
      </c>
    </row>
    <row r="10202" spans="1:3" x14ac:dyDescent="0.25">
      <c r="A10202" s="1" t="s">
        <v>9970</v>
      </c>
      <c r="B10202" s="1" t="s">
        <v>28955</v>
      </c>
      <c r="C10202" s="1" t="s">
        <v>2535</v>
      </c>
    </row>
    <row r="10203" spans="1:3" x14ac:dyDescent="0.25">
      <c r="A10203" s="1" t="s">
        <v>9971</v>
      </c>
      <c r="B10203" s="1" t="s">
        <v>28955</v>
      </c>
      <c r="C10203" s="1" t="s">
        <v>2535</v>
      </c>
    </row>
    <row r="10204" spans="1:3" x14ac:dyDescent="0.25">
      <c r="A10204" s="1" t="s">
        <v>9972</v>
      </c>
      <c r="B10204" s="1" t="s">
        <v>28956</v>
      </c>
      <c r="C10204" s="1" t="s">
        <v>2535</v>
      </c>
    </row>
    <row r="10205" spans="1:3" x14ac:dyDescent="0.25">
      <c r="A10205" s="1" t="s">
        <v>9973</v>
      </c>
      <c r="B10205" s="1" t="s">
        <v>28956</v>
      </c>
      <c r="C10205" s="1" t="s">
        <v>2535</v>
      </c>
    </row>
    <row r="10206" spans="1:3" x14ac:dyDescent="0.25">
      <c r="A10206" s="1" t="s">
        <v>9974</v>
      </c>
      <c r="B10206" s="1" t="s">
        <v>28957</v>
      </c>
      <c r="C10206" s="1" t="s">
        <v>2535</v>
      </c>
    </row>
    <row r="10207" spans="1:3" x14ac:dyDescent="0.25">
      <c r="A10207" s="1" t="s">
        <v>9975</v>
      </c>
      <c r="B10207" s="1" t="s">
        <v>28957</v>
      </c>
      <c r="C10207" s="1" t="s">
        <v>2535</v>
      </c>
    </row>
    <row r="10208" spans="1:3" x14ac:dyDescent="0.25">
      <c r="A10208" s="1" t="s">
        <v>9976</v>
      </c>
      <c r="B10208" s="1" t="s">
        <v>28958</v>
      </c>
      <c r="C10208" s="1" t="s">
        <v>2535</v>
      </c>
    </row>
    <row r="10209" spans="1:3" x14ac:dyDescent="0.25">
      <c r="A10209" s="1" t="s">
        <v>9977</v>
      </c>
      <c r="B10209" s="1" t="s">
        <v>28958</v>
      </c>
      <c r="C10209" s="1" t="s">
        <v>2535</v>
      </c>
    </row>
    <row r="10210" spans="1:3" x14ac:dyDescent="0.25">
      <c r="A10210" s="1" t="s">
        <v>9978</v>
      </c>
      <c r="B10210" s="1" t="s">
        <v>28959</v>
      </c>
      <c r="C10210" s="1" t="s">
        <v>2535</v>
      </c>
    </row>
    <row r="10211" spans="1:3" x14ac:dyDescent="0.25">
      <c r="A10211" s="1" t="s">
        <v>9979</v>
      </c>
      <c r="B10211" s="1" t="s">
        <v>28959</v>
      </c>
      <c r="C10211" s="1" t="s">
        <v>2535</v>
      </c>
    </row>
    <row r="10212" spans="1:3" x14ac:dyDescent="0.25">
      <c r="A10212" s="1" t="s">
        <v>9980</v>
      </c>
      <c r="B10212" s="1" t="s">
        <v>28960</v>
      </c>
      <c r="C10212" s="1" t="s">
        <v>2535</v>
      </c>
    </row>
    <row r="10213" spans="1:3" x14ac:dyDescent="0.25">
      <c r="A10213" s="1" t="s">
        <v>9981</v>
      </c>
      <c r="B10213" s="1" t="s">
        <v>28960</v>
      </c>
      <c r="C10213" s="1" t="s">
        <v>2535</v>
      </c>
    </row>
    <row r="10214" spans="1:3" x14ac:dyDescent="0.25">
      <c r="A10214" s="1" t="s">
        <v>9982</v>
      </c>
      <c r="B10214" s="1" t="s">
        <v>28961</v>
      </c>
      <c r="C10214" s="1" t="s">
        <v>2535</v>
      </c>
    </row>
    <row r="10215" spans="1:3" x14ac:dyDescent="0.25">
      <c r="A10215" s="1" t="s">
        <v>9983</v>
      </c>
      <c r="B10215" s="1" t="s">
        <v>28961</v>
      </c>
      <c r="C10215" s="1" t="s">
        <v>2535</v>
      </c>
    </row>
    <row r="10216" spans="1:3" x14ac:dyDescent="0.25">
      <c r="A10216" s="1" t="s">
        <v>9984</v>
      </c>
      <c r="B10216" s="1" t="s">
        <v>28962</v>
      </c>
      <c r="C10216" s="1" t="s">
        <v>2535</v>
      </c>
    </row>
    <row r="10217" spans="1:3" x14ac:dyDescent="0.25">
      <c r="A10217" s="1" t="s">
        <v>9985</v>
      </c>
      <c r="B10217" s="1" t="s">
        <v>28962</v>
      </c>
      <c r="C10217" s="1" t="s">
        <v>2535</v>
      </c>
    </row>
    <row r="10218" spans="1:3" x14ac:dyDescent="0.25">
      <c r="A10218" s="1" t="s">
        <v>9986</v>
      </c>
      <c r="B10218" s="1" t="s">
        <v>28963</v>
      </c>
      <c r="C10218" s="1" t="s">
        <v>2535</v>
      </c>
    </row>
    <row r="10219" spans="1:3" x14ac:dyDescent="0.25">
      <c r="A10219" s="1" t="s">
        <v>9987</v>
      </c>
      <c r="B10219" s="1" t="s">
        <v>28963</v>
      </c>
      <c r="C10219" s="1" t="s">
        <v>2535</v>
      </c>
    </row>
    <row r="10220" spans="1:3" x14ac:dyDescent="0.25">
      <c r="A10220" s="1" t="s">
        <v>9988</v>
      </c>
      <c r="B10220" s="1" t="s">
        <v>28964</v>
      </c>
      <c r="C10220" s="1" t="s">
        <v>2535</v>
      </c>
    </row>
    <row r="10221" spans="1:3" x14ac:dyDescent="0.25">
      <c r="A10221" s="1" t="s">
        <v>9989</v>
      </c>
      <c r="B10221" s="1" t="s">
        <v>28964</v>
      </c>
      <c r="C10221" s="1" t="s">
        <v>2535</v>
      </c>
    </row>
    <row r="10222" spans="1:3" x14ac:dyDescent="0.25">
      <c r="A10222" s="1" t="s">
        <v>9990</v>
      </c>
      <c r="B10222" s="1" t="s">
        <v>28965</v>
      </c>
      <c r="C10222" s="1" t="s">
        <v>2535</v>
      </c>
    </row>
    <row r="10223" spans="1:3" x14ac:dyDescent="0.25">
      <c r="A10223" s="1" t="s">
        <v>9991</v>
      </c>
      <c r="B10223" s="1" t="s">
        <v>28965</v>
      </c>
      <c r="C10223" s="1" t="s">
        <v>2535</v>
      </c>
    </row>
    <row r="10224" spans="1:3" x14ac:dyDescent="0.25">
      <c r="A10224" s="1" t="s">
        <v>9992</v>
      </c>
      <c r="B10224" s="1" t="s">
        <v>28966</v>
      </c>
      <c r="C10224" s="1" t="s">
        <v>2535</v>
      </c>
    </row>
    <row r="10225" spans="1:3" x14ac:dyDescent="0.25">
      <c r="A10225" s="1" t="s">
        <v>9993</v>
      </c>
      <c r="B10225" s="1" t="s">
        <v>28966</v>
      </c>
      <c r="C10225" s="1" t="s">
        <v>2535</v>
      </c>
    </row>
    <row r="10226" spans="1:3" x14ac:dyDescent="0.25">
      <c r="A10226" s="1" t="s">
        <v>9994</v>
      </c>
      <c r="B10226" s="1" t="s">
        <v>28967</v>
      </c>
      <c r="C10226" s="1" t="s">
        <v>2535</v>
      </c>
    </row>
    <row r="10227" spans="1:3" x14ac:dyDescent="0.25">
      <c r="A10227" s="1" t="s">
        <v>9995</v>
      </c>
      <c r="B10227" s="1" t="s">
        <v>28967</v>
      </c>
      <c r="C10227" s="1" t="s">
        <v>2535</v>
      </c>
    </row>
    <row r="10228" spans="1:3" x14ac:dyDescent="0.25">
      <c r="A10228" s="1" t="s">
        <v>9996</v>
      </c>
      <c r="B10228" s="1" t="s">
        <v>28968</v>
      </c>
      <c r="C10228" s="1" t="s">
        <v>2535</v>
      </c>
    </row>
    <row r="10229" spans="1:3" x14ac:dyDescent="0.25">
      <c r="A10229" s="1" t="s">
        <v>9997</v>
      </c>
      <c r="B10229" s="1" t="s">
        <v>28968</v>
      </c>
      <c r="C10229" s="1" t="s">
        <v>2535</v>
      </c>
    </row>
    <row r="10230" spans="1:3" x14ac:dyDescent="0.25">
      <c r="A10230" s="1" t="s">
        <v>9998</v>
      </c>
      <c r="B10230" s="1" t="s">
        <v>28969</v>
      </c>
      <c r="C10230" s="1" t="s">
        <v>2535</v>
      </c>
    </row>
    <row r="10231" spans="1:3" x14ac:dyDescent="0.25">
      <c r="A10231" s="1" t="s">
        <v>9999</v>
      </c>
      <c r="B10231" s="1" t="s">
        <v>28969</v>
      </c>
      <c r="C10231" s="1" t="s">
        <v>2535</v>
      </c>
    </row>
    <row r="10232" spans="1:3" x14ac:dyDescent="0.25">
      <c r="A10232" s="1" t="s">
        <v>10000</v>
      </c>
      <c r="B10232" s="1" t="s">
        <v>28970</v>
      </c>
      <c r="C10232" s="1" t="s">
        <v>2535</v>
      </c>
    </row>
    <row r="10233" spans="1:3" x14ac:dyDescent="0.25">
      <c r="A10233" s="1" t="s">
        <v>10001</v>
      </c>
      <c r="B10233" s="1" t="s">
        <v>28970</v>
      </c>
      <c r="C10233" s="1" t="s">
        <v>2535</v>
      </c>
    </row>
    <row r="10234" spans="1:3" x14ac:dyDescent="0.25">
      <c r="A10234" s="1" t="s">
        <v>10002</v>
      </c>
      <c r="B10234" s="1" t="s">
        <v>28971</v>
      </c>
      <c r="C10234" s="1" t="s">
        <v>2535</v>
      </c>
    </row>
    <row r="10235" spans="1:3" x14ac:dyDescent="0.25">
      <c r="A10235" s="1" t="s">
        <v>10003</v>
      </c>
      <c r="B10235" s="1" t="s">
        <v>28971</v>
      </c>
      <c r="C10235" s="1" t="s">
        <v>2535</v>
      </c>
    </row>
    <row r="10236" spans="1:3" x14ac:dyDescent="0.25">
      <c r="A10236" s="1" t="s">
        <v>10004</v>
      </c>
      <c r="B10236" s="1" t="s">
        <v>28972</v>
      </c>
      <c r="C10236" s="1" t="s">
        <v>2535</v>
      </c>
    </row>
    <row r="10237" spans="1:3" x14ac:dyDescent="0.25">
      <c r="A10237" s="1" t="s">
        <v>10005</v>
      </c>
      <c r="B10237" s="1" t="s">
        <v>28972</v>
      </c>
      <c r="C10237" s="1" t="s">
        <v>2535</v>
      </c>
    </row>
    <row r="10238" spans="1:3" x14ac:dyDescent="0.25">
      <c r="A10238" s="1" t="s">
        <v>10006</v>
      </c>
      <c r="B10238" s="1" t="s">
        <v>28973</v>
      </c>
      <c r="C10238" s="1" t="s">
        <v>2535</v>
      </c>
    </row>
    <row r="10239" spans="1:3" x14ac:dyDescent="0.25">
      <c r="A10239" s="1" t="s">
        <v>10007</v>
      </c>
      <c r="B10239" s="1" t="s">
        <v>28973</v>
      </c>
      <c r="C10239" s="1" t="s">
        <v>2535</v>
      </c>
    </row>
    <row r="10240" spans="1:3" x14ac:dyDescent="0.25">
      <c r="A10240" s="1" t="s">
        <v>10008</v>
      </c>
      <c r="B10240" s="1" t="s">
        <v>28974</v>
      </c>
      <c r="C10240" s="1" t="s">
        <v>2535</v>
      </c>
    </row>
    <row r="10241" spans="1:3" x14ac:dyDescent="0.25">
      <c r="A10241" s="1" t="s">
        <v>10009</v>
      </c>
      <c r="B10241" s="1" t="s">
        <v>28974</v>
      </c>
      <c r="C10241" s="1" t="s">
        <v>2535</v>
      </c>
    </row>
    <row r="10242" spans="1:3" x14ac:dyDescent="0.25">
      <c r="A10242" s="1" t="s">
        <v>10010</v>
      </c>
      <c r="B10242" s="1" t="s">
        <v>28975</v>
      </c>
      <c r="C10242" s="1" t="s">
        <v>2535</v>
      </c>
    </row>
    <row r="10243" spans="1:3" x14ac:dyDescent="0.25">
      <c r="A10243" s="1" t="s">
        <v>10011</v>
      </c>
      <c r="B10243" s="1" t="s">
        <v>28975</v>
      </c>
      <c r="C10243" s="1" t="s">
        <v>2535</v>
      </c>
    </row>
    <row r="10244" spans="1:3" x14ac:dyDescent="0.25">
      <c r="A10244" s="1" t="s">
        <v>10012</v>
      </c>
      <c r="B10244" s="1" t="s">
        <v>28976</v>
      </c>
      <c r="C10244" s="1" t="s">
        <v>2535</v>
      </c>
    </row>
    <row r="10245" spans="1:3" x14ac:dyDescent="0.25">
      <c r="A10245" s="1" t="s">
        <v>10013</v>
      </c>
      <c r="B10245" s="1" t="s">
        <v>28976</v>
      </c>
      <c r="C10245" s="1" t="s">
        <v>2535</v>
      </c>
    </row>
    <row r="10246" spans="1:3" x14ac:dyDescent="0.25">
      <c r="A10246" s="1" t="s">
        <v>10014</v>
      </c>
      <c r="B10246" s="1" t="s">
        <v>28977</v>
      </c>
      <c r="C10246" s="1" t="s">
        <v>2535</v>
      </c>
    </row>
    <row r="10247" spans="1:3" x14ac:dyDescent="0.25">
      <c r="A10247" s="1" t="s">
        <v>10015</v>
      </c>
      <c r="B10247" s="1" t="s">
        <v>28977</v>
      </c>
      <c r="C10247" s="1" t="s">
        <v>2535</v>
      </c>
    </row>
    <row r="10248" spans="1:3" x14ac:dyDescent="0.25">
      <c r="A10248" s="1" t="s">
        <v>10016</v>
      </c>
      <c r="B10248" s="1" t="s">
        <v>28978</v>
      </c>
      <c r="C10248" s="1" t="s">
        <v>2535</v>
      </c>
    </row>
    <row r="10249" spans="1:3" x14ac:dyDescent="0.25">
      <c r="A10249" s="1" t="s">
        <v>10017</v>
      </c>
      <c r="B10249" s="1" t="s">
        <v>28978</v>
      </c>
      <c r="C10249" s="1" t="s">
        <v>2535</v>
      </c>
    </row>
    <row r="10250" spans="1:3" x14ac:dyDescent="0.25">
      <c r="A10250" s="1" t="s">
        <v>10018</v>
      </c>
      <c r="B10250" s="1" t="s">
        <v>28979</v>
      </c>
      <c r="C10250" s="1" t="s">
        <v>2535</v>
      </c>
    </row>
    <row r="10251" spans="1:3" x14ac:dyDescent="0.25">
      <c r="A10251" s="1" t="s">
        <v>10019</v>
      </c>
      <c r="B10251" s="1" t="s">
        <v>28979</v>
      </c>
      <c r="C10251" s="1" t="s">
        <v>2535</v>
      </c>
    </row>
    <row r="10252" spans="1:3" x14ac:dyDescent="0.25">
      <c r="A10252" s="1" t="s">
        <v>10020</v>
      </c>
      <c r="B10252" s="1" t="s">
        <v>28980</v>
      </c>
      <c r="C10252" s="1" t="s">
        <v>2535</v>
      </c>
    </row>
    <row r="10253" spans="1:3" x14ac:dyDescent="0.25">
      <c r="A10253" s="1" t="s">
        <v>10021</v>
      </c>
      <c r="B10253" s="1" t="s">
        <v>28980</v>
      </c>
      <c r="C10253" s="1" t="s">
        <v>2535</v>
      </c>
    </row>
    <row r="10254" spans="1:3" x14ac:dyDescent="0.25">
      <c r="A10254" s="1" t="s">
        <v>10022</v>
      </c>
      <c r="B10254" s="1" t="s">
        <v>28981</v>
      </c>
      <c r="C10254" s="1" t="s">
        <v>2535</v>
      </c>
    </row>
    <row r="10255" spans="1:3" x14ac:dyDescent="0.25">
      <c r="A10255" s="1" t="s">
        <v>10023</v>
      </c>
      <c r="B10255" s="1" t="s">
        <v>28981</v>
      </c>
      <c r="C10255" s="1" t="s">
        <v>2535</v>
      </c>
    </row>
    <row r="10256" spans="1:3" x14ac:dyDescent="0.25">
      <c r="A10256" s="1" t="s">
        <v>10024</v>
      </c>
      <c r="B10256" s="1" t="s">
        <v>28982</v>
      </c>
      <c r="C10256" s="1" t="s">
        <v>2535</v>
      </c>
    </row>
    <row r="10257" spans="1:3" x14ac:dyDescent="0.25">
      <c r="A10257" s="1" t="s">
        <v>10025</v>
      </c>
      <c r="B10257" s="1" t="s">
        <v>28982</v>
      </c>
      <c r="C10257" s="1" t="s">
        <v>2535</v>
      </c>
    </row>
    <row r="10258" spans="1:3" x14ac:dyDescent="0.25">
      <c r="A10258" s="1" t="s">
        <v>10026</v>
      </c>
      <c r="B10258" s="1" t="s">
        <v>28983</v>
      </c>
      <c r="C10258" s="1" t="s">
        <v>2535</v>
      </c>
    </row>
    <row r="10259" spans="1:3" x14ac:dyDescent="0.25">
      <c r="A10259" s="1" t="s">
        <v>10027</v>
      </c>
      <c r="B10259" s="1" t="s">
        <v>28983</v>
      </c>
      <c r="C10259" s="1" t="s">
        <v>2535</v>
      </c>
    </row>
    <row r="10260" spans="1:3" x14ac:dyDescent="0.25">
      <c r="A10260" s="1" t="s">
        <v>10028</v>
      </c>
      <c r="B10260" s="1" t="s">
        <v>28984</v>
      </c>
      <c r="C10260" s="1" t="s">
        <v>2535</v>
      </c>
    </row>
    <row r="10261" spans="1:3" x14ac:dyDescent="0.25">
      <c r="A10261" s="1" t="s">
        <v>10029</v>
      </c>
      <c r="B10261" s="1" t="s">
        <v>28984</v>
      </c>
      <c r="C10261" s="1" t="s">
        <v>2535</v>
      </c>
    </row>
    <row r="10262" spans="1:3" x14ac:dyDescent="0.25">
      <c r="A10262" s="1" t="s">
        <v>10030</v>
      </c>
      <c r="B10262" s="1" t="s">
        <v>28985</v>
      </c>
      <c r="C10262" s="1" t="s">
        <v>2535</v>
      </c>
    </row>
    <row r="10263" spans="1:3" x14ac:dyDescent="0.25">
      <c r="A10263" s="1" t="s">
        <v>10031</v>
      </c>
      <c r="B10263" s="1" t="s">
        <v>28985</v>
      </c>
      <c r="C10263" s="1" t="s">
        <v>2535</v>
      </c>
    </row>
    <row r="10264" spans="1:3" x14ac:dyDescent="0.25">
      <c r="A10264" s="1" t="s">
        <v>10032</v>
      </c>
      <c r="B10264" s="1" t="s">
        <v>28986</v>
      </c>
      <c r="C10264" s="1" t="s">
        <v>2535</v>
      </c>
    </row>
    <row r="10265" spans="1:3" x14ac:dyDescent="0.25">
      <c r="A10265" s="1" t="s">
        <v>10033</v>
      </c>
      <c r="B10265" s="1" t="s">
        <v>28986</v>
      </c>
      <c r="C10265" s="1" t="s">
        <v>2535</v>
      </c>
    </row>
    <row r="10266" spans="1:3" x14ac:dyDescent="0.25">
      <c r="A10266" s="1" t="s">
        <v>10034</v>
      </c>
      <c r="B10266" s="1" t="s">
        <v>28987</v>
      </c>
      <c r="C10266" s="1" t="s">
        <v>2535</v>
      </c>
    </row>
    <row r="10267" spans="1:3" x14ac:dyDescent="0.25">
      <c r="A10267" s="1" t="s">
        <v>10035</v>
      </c>
      <c r="B10267" s="1" t="s">
        <v>28987</v>
      </c>
      <c r="C10267" s="1" t="s">
        <v>2535</v>
      </c>
    </row>
    <row r="10268" spans="1:3" x14ac:dyDescent="0.25">
      <c r="A10268" s="1" t="s">
        <v>10036</v>
      </c>
      <c r="B10268" s="1" t="s">
        <v>28988</v>
      </c>
      <c r="C10268" s="1" t="s">
        <v>2535</v>
      </c>
    </row>
    <row r="10269" spans="1:3" x14ac:dyDescent="0.25">
      <c r="A10269" s="1" t="s">
        <v>10037</v>
      </c>
      <c r="B10269" s="1" t="s">
        <v>28988</v>
      </c>
      <c r="C10269" s="1" t="s">
        <v>2535</v>
      </c>
    </row>
    <row r="10270" spans="1:3" x14ac:dyDescent="0.25">
      <c r="A10270" s="1" t="s">
        <v>10038</v>
      </c>
      <c r="B10270" s="1" t="s">
        <v>28989</v>
      </c>
      <c r="C10270" s="1" t="s">
        <v>2535</v>
      </c>
    </row>
    <row r="10271" spans="1:3" x14ac:dyDescent="0.25">
      <c r="A10271" s="1" t="s">
        <v>10039</v>
      </c>
      <c r="B10271" s="1" t="s">
        <v>28989</v>
      </c>
      <c r="C10271" s="1" t="s">
        <v>2535</v>
      </c>
    </row>
    <row r="10272" spans="1:3" x14ac:dyDescent="0.25">
      <c r="A10272" s="1" t="s">
        <v>10040</v>
      </c>
      <c r="B10272" s="1" t="s">
        <v>28990</v>
      </c>
      <c r="C10272" s="1" t="s">
        <v>2535</v>
      </c>
    </row>
    <row r="10273" spans="1:3" x14ac:dyDescent="0.25">
      <c r="A10273" s="1" t="s">
        <v>10041</v>
      </c>
      <c r="B10273" s="1" t="s">
        <v>28990</v>
      </c>
      <c r="C10273" s="1" t="s">
        <v>2535</v>
      </c>
    </row>
    <row r="10274" spans="1:3" x14ac:dyDescent="0.25">
      <c r="A10274" s="1" t="s">
        <v>10042</v>
      </c>
      <c r="B10274" s="1" t="s">
        <v>28991</v>
      </c>
      <c r="C10274" s="1" t="s">
        <v>2535</v>
      </c>
    </row>
    <row r="10275" spans="1:3" x14ac:dyDescent="0.25">
      <c r="A10275" s="1" t="s">
        <v>10043</v>
      </c>
      <c r="B10275" s="1" t="s">
        <v>28991</v>
      </c>
      <c r="C10275" s="1" t="s">
        <v>2535</v>
      </c>
    </row>
    <row r="10276" spans="1:3" x14ac:dyDescent="0.25">
      <c r="A10276" s="1" t="s">
        <v>10044</v>
      </c>
      <c r="B10276" s="1" t="s">
        <v>28992</v>
      </c>
      <c r="C10276" s="1" t="s">
        <v>2535</v>
      </c>
    </row>
    <row r="10277" spans="1:3" x14ac:dyDescent="0.25">
      <c r="A10277" s="1" t="s">
        <v>10045</v>
      </c>
      <c r="B10277" s="1" t="s">
        <v>28992</v>
      </c>
      <c r="C10277" s="1" t="s">
        <v>2535</v>
      </c>
    </row>
    <row r="10278" spans="1:3" x14ac:dyDescent="0.25">
      <c r="A10278" s="1" t="s">
        <v>10046</v>
      </c>
      <c r="B10278" s="1" t="s">
        <v>28993</v>
      </c>
      <c r="C10278" s="1" t="s">
        <v>2535</v>
      </c>
    </row>
    <row r="10279" spans="1:3" x14ac:dyDescent="0.25">
      <c r="A10279" s="1" t="s">
        <v>10047</v>
      </c>
      <c r="B10279" s="1" t="s">
        <v>28993</v>
      </c>
      <c r="C10279" s="1" t="s">
        <v>2535</v>
      </c>
    </row>
    <row r="10280" spans="1:3" x14ac:dyDescent="0.25">
      <c r="A10280" s="1" t="s">
        <v>10048</v>
      </c>
      <c r="B10280" s="1" t="s">
        <v>28994</v>
      </c>
      <c r="C10280" s="1" t="s">
        <v>2535</v>
      </c>
    </row>
    <row r="10281" spans="1:3" x14ac:dyDescent="0.25">
      <c r="A10281" s="1" t="s">
        <v>10049</v>
      </c>
      <c r="B10281" s="1" t="s">
        <v>28994</v>
      </c>
      <c r="C10281" s="1" t="s">
        <v>2535</v>
      </c>
    </row>
    <row r="10282" spans="1:3" x14ac:dyDescent="0.25">
      <c r="A10282" s="1" t="s">
        <v>10050</v>
      </c>
      <c r="B10282" s="1" t="s">
        <v>28995</v>
      </c>
      <c r="C10282" s="1" t="s">
        <v>2535</v>
      </c>
    </row>
    <row r="10283" spans="1:3" x14ac:dyDescent="0.25">
      <c r="A10283" s="1" t="s">
        <v>10051</v>
      </c>
      <c r="B10283" s="1" t="s">
        <v>28995</v>
      </c>
      <c r="C10283" s="1" t="s">
        <v>2535</v>
      </c>
    </row>
    <row r="10284" spans="1:3" x14ac:dyDescent="0.25">
      <c r="A10284" s="1" t="s">
        <v>10052</v>
      </c>
      <c r="B10284" s="1" t="s">
        <v>28996</v>
      </c>
      <c r="C10284" s="1" t="s">
        <v>2535</v>
      </c>
    </row>
    <row r="10285" spans="1:3" x14ac:dyDescent="0.25">
      <c r="A10285" s="1" t="s">
        <v>10053</v>
      </c>
      <c r="B10285" s="1" t="s">
        <v>28996</v>
      </c>
      <c r="C10285" s="1" t="s">
        <v>2535</v>
      </c>
    </row>
    <row r="10286" spans="1:3" x14ac:dyDescent="0.25">
      <c r="A10286" s="1" t="s">
        <v>10054</v>
      </c>
      <c r="B10286" s="1" t="s">
        <v>28997</v>
      </c>
      <c r="C10286" s="1" t="s">
        <v>2535</v>
      </c>
    </row>
    <row r="10287" spans="1:3" x14ac:dyDescent="0.25">
      <c r="A10287" s="1" t="s">
        <v>10055</v>
      </c>
      <c r="B10287" s="1" t="s">
        <v>28997</v>
      </c>
      <c r="C10287" s="1" t="s">
        <v>2535</v>
      </c>
    </row>
    <row r="10288" spans="1:3" x14ac:dyDescent="0.25">
      <c r="A10288" s="1" t="s">
        <v>10056</v>
      </c>
      <c r="B10288" s="1" t="s">
        <v>28998</v>
      </c>
      <c r="C10288" s="1" t="s">
        <v>2535</v>
      </c>
    </row>
    <row r="10289" spans="1:3" x14ac:dyDescent="0.25">
      <c r="A10289" s="1" t="s">
        <v>10057</v>
      </c>
      <c r="B10289" s="1" t="s">
        <v>28998</v>
      </c>
      <c r="C10289" s="1" t="s">
        <v>2535</v>
      </c>
    </row>
    <row r="10290" spans="1:3" x14ac:dyDescent="0.25">
      <c r="A10290" s="1" t="s">
        <v>10058</v>
      </c>
      <c r="B10290" s="1" t="s">
        <v>28999</v>
      </c>
      <c r="C10290" s="1" t="s">
        <v>2535</v>
      </c>
    </row>
    <row r="10291" spans="1:3" x14ac:dyDescent="0.25">
      <c r="A10291" s="1" t="s">
        <v>10059</v>
      </c>
      <c r="B10291" s="1" t="s">
        <v>28999</v>
      </c>
      <c r="C10291" s="1" t="s">
        <v>2535</v>
      </c>
    </row>
    <row r="10292" spans="1:3" x14ac:dyDescent="0.25">
      <c r="A10292" s="1" t="s">
        <v>10060</v>
      </c>
      <c r="B10292" s="1" t="s">
        <v>29000</v>
      </c>
      <c r="C10292" s="1" t="s">
        <v>2535</v>
      </c>
    </row>
    <row r="10293" spans="1:3" x14ac:dyDescent="0.25">
      <c r="A10293" s="1" t="s">
        <v>10061</v>
      </c>
      <c r="B10293" s="1" t="s">
        <v>29000</v>
      </c>
      <c r="C10293" s="1" t="s">
        <v>2535</v>
      </c>
    </row>
    <row r="10294" spans="1:3" x14ac:dyDescent="0.25">
      <c r="A10294" s="1" t="s">
        <v>10062</v>
      </c>
      <c r="B10294" s="1" t="s">
        <v>29001</v>
      </c>
      <c r="C10294" s="1" t="s">
        <v>2535</v>
      </c>
    </row>
    <row r="10295" spans="1:3" x14ac:dyDescent="0.25">
      <c r="A10295" s="1" t="s">
        <v>10063</v>
      </c>
      <c r="B10295" s="1" t="s">
        <v>29001</v>
      </c>
      <c r="C10295" s="1" t="s">
        <v>2535</v>
      </c>
    </row>
    <row r="10296" spans="1:3" x14ac:dyDescent="0.25">
      <c r="A10296" s="1" t="s">
        <v>10064</v>
      </c>
      <c r="B10296" s="1" t="s">
        <v>29002</v>
      </c>
      <c r="C10296" s="1" t="s">
        <v>2535</v>
      </c>
    </row>
    <row r="10297" spans="1:3" x14ac:dyDescent="0.25">
      <c r="A10297" s="1" t="s">
        <v>10065</v>
      </c>
      <c r="B10297" s="1" t="s">
        <v>29002</v>
      </c>
      <c r="C10297" s="1" t="s">
        <v>2535</v>
      </c>
    </row>
    <row r="10298" spans="1:3" x14ac:dyDescent="0.25">
      <c r="A10298" s="1" t="s">
        <v>10066</v>
      </c>
      <c r="B10298" s="1" t="s">
        <v>29003</v>
      </c>
      <c r="C10298" s="1" t="s">
        <v>4</v>
      </c>
    </row>
    <row r="10299" spans="1:3" x14ac:dyDescent="0.25">
      <c r="A10299" s="1" t="s">
        <v>10067</v>
      </c>
      <c r="B10299" s="1" t="s">
        <v>29003</v>
      </c>
      <c r="C10299" s="1" t="s">
        <v>4</v>
      </c>
    </row>
    <row r="10300" spans="1:3" x14ac:dyDescent="0.25">
      <c r="A10300" s="1" t="s">
        <v>10068</v>
      </c>
      <c r="B10300" s="1" t="s">
        <v>29004</v>
      </c>
      <c r="C10300" s="1" t="s">
        <v>4</v>
      </c>
    </row>
    <row r="10301" spans="1:3" x14ac:dyDescent="0.25">
      <c r="A10301" s="1" t="s">
        <v>10069</v>
      </c>
      <c r="B10301" s="1" t="s">
        <v>29004</v>
      </c>
      <c r="C10301" s="1" t="s">
        <v>4</v>
      </c>
    </row>
    <row r="10302" spans="1:3" x14ac:dyDescent="0.25">
      <c r="A10302" s="1" t="s">
        <v>10070</v>
      </c>
      <c r="B10302" s="1" t="s">
        <v>29005</v>
      </c>
      <c r="C10302" s="1" t="s">
        <v>4</v>
      </c>
    </row>
    <row r="10303" spans="1:3" x14ac:dyDescent="0.25">
      <c r="A10303" s="1" t="s">
        <v>10071</v>
      </c>
      <c r="B10303" s="1" t="s">
        <v>29005</v>
      </c>
      <c r="C10303" s="1" t="s">
        <v>4</v>
      </c>
    </row>
    <row r="10304" spans="1:3" x14ac:dyDescent="0.25">
      <c r="A10304" s="1" t="s">
        <v>10072</v>
      </c>
      <c r="B10304" s="1" t="s">
        <v>29006</v>
      </c>
      <c r="C10304" s="1" t="s">
        <v>4</v>
      </c>
    </row>
    <row r="10305" spans="1:3" x14ac:dyDescent="0.25">
      <c r="A10305" s="1" t="s">
        <v>10073</v>
      </c>
      <c r="B10305" s="1" t="s">
        <v>29006</v>
      </c>
      <c r="C10305" s="1" t="s">
        <v>4</v>
      </c>
    </row>
    <row r="10306" spans="1:3" x14ac:dyDescent="0.25">
      <c r="A10306" s="1" t="s">
        <v>10074</v>
      </c>
      <c r="B10306" s="1" t="s">
        <v>29007</v>
      </c>
      <c r="C10306" s="1" t="s">
        <v>4</v>
      </c>
    </row>
    <row r="10307" spans="1:3" x14ac:dyDescent="0.25">
      <c r="A10307" s="1" t="s">
        <v>10075</v>
      </c>
      <c r="B10307" s="1" t="s">
        <v>29007</v>
      </c>
      <c r="C10307" s="1" t="s">
        <v>4</v>
      </c>
    </row>
    <row r="10308" spans="1:3" x14ac:dyDescent="0.25">
      <c r="A10308" s="1" t="s">
        <v>10076</v>
      </c>
      <c r="B10308" s="1" t="s">
        <v>29008</v>
      </c>
      <c r="C10308" s="1" t="s">
        <v>4</v>
      </c>
    </row>
    <row r="10309" spans="1:3" x14ac:dyDescent="0.25">
      <c r="A10309" s="1" t="s">
        <v>10077</v>
      </c>
      <c r="B10309" s="1" t="s">
        <v>29008</v>
      </c>
      <c r="C10309" s="1" t="s">
        <v>4</v>
      </c>
    </row>
    <row r="10310" spans="1:3" x14ac:dyDescent="0.25">
      <c r="A10310" s="1" t="s">
        <v>10078</v>
      </c>
      <c r="B10310" s="1" t="s">
        <v>29009</v>
      </c>
      <c r="C10310" s="1" t="s">
        <v>4</v>
      </c>
    </row>
    <row r="10311" spans="1:3" x14ac:dyDescent="0.25">
      <c r="A10311" s="1" t="s">
        <v>10079</v>
      </c>
      <c r="B10311" s="1" t="s">
        <v>29009</v>
      </c>
      <c r="C10311" s="1" t="s">
        <v>4</v>
      </c>
    </row>
    <row r="10312" spans="1:3" x14ac:dyDescent="0.25">
      <c r="A10312" s="1" t="s">
        <v>10080</v>
      </c>
      <c r="B10312" s="1" t="s">
        <v>29010</v>
      </c>
      <c r="C10312" s="1" t="s">
        <v>4</v>
      </c>
    </row>
    <row r="10313" spans="1:3" x14ac:dyDescent="0.25">
      <c r="A10313" s="1" t="s">
        <v>10081</v>
      </c>
      <c r="B10313" s="1" t="s">
        <v>29010</v>
      </c>
      <c r="C10313" s="1" t="s">
        <v>4</v>
      </c>
    </row>
    <row r="10314" spans="1:3" x14ac:dyDescent="0.25">
      <c r="A10314" s="1" t="s">
        <v>10082</v>
      </c>
      <c r="B10314" s="1" t="s">
        <v>29011</v>
      </c>
      <c r="C10314" s="1" t="s">
        <v>4</v>
      </c>
    </row>
    <row r="10315" spans="1:3" x14ac:dyDescent="0.25">
      <c r="A10315" s="1" t="s">
        <v>10083</v>
      </c>
      <c r="B10315" s="1" t="s">
        <v>29011</v>
      </c>
      <c r="C10315" s="1" t="s">
        <v>4</v>
      </c>
    </row>
    <row r="10316" spans="1:3" x14ac:dyDescent="0.25">
      <c r="A10316" s="1" t="s">
        <v>10084</v>
      </c>
      <c r="B10316" s="1" t="s">
        <v>29012</v>
      </c>
      <c r="C10316" s="1" t="s">
        <v>4</v>
      </c>
    </row>
    <row r="10317" spans="1:3" x14ac:dyDescent="0.25">
      <c r="A10317" s="1" t="s">
        <v>10085</v>
      </c>
      <c r="B10317" s="1" t="s">
        <v>29012</v>
      </c>
      <c r="C10317" s="1" t="s">
        <v>4</v>
      </c>
    </row>
    <row r="10318" spans="1:3" x14ac:dyDescent="0.25">
      <c r="A10318" s="1" t="s">
        <v>10086</v>
      </c>
      <c r="B10318" s="1" t="s">
        <v>29013</v>
      </c>
      <c r="C10318" s="1" t="s">
        <v>4</v>
      </c>
    </row>
    <row r="10319" spans="1:3" x14ac:dyDescent="0.25">
      <c r="A10319" s="1" t="s">
        <v>10087</v>
      </c>
      <c r="B10319" s="1" t="s">
        <v>29013</v>
      </c>
      <c r="C10319" s="1" t="s">
        <v>4</v>
      </c>
    </row>
    <row r="10320" spans="1:3" x14ac:dyDescent="0.25">
      <c r="A10320" s="1" t="s">
        <v>10088</v>
      </c>
      <c r="B10320" s="1" t="s">
        <v>29014</v>
      </c>
      <c r="C10320" s="1" t="s">
        <v>4</v>
      </c>
    </row>
    <row r="10321" spans="1:3" x14ac:dyDescent="0.25">
      <c r="A10321" s="1" t="s">
        <v>10089</v>
      </c>
      <c r="B10321" s="1" t="s">
        <v>29014</v>
      </c>
      <c r="C10321" s="1" t="s">
        <v>4</v>
      </c>
    </row>
    <row r="10322" spans="1:3" x14ac:dyDescent="0.25">
      <c r="A10322" s="1" t="s">
        <v>10090</v>
      </c>
      <c r="B10322" s="1" t="s">
        <v>29015</v>
      </c>
      <c r="C10322" s="1" t="s">
        <v>4</v>
      </c>
    </row>
    <row r="10323" spans="1:3" x14ac:dyDescent="0.25">
      <c r="A10323" s="1" t="s">
        <v>10091</v>
      </c>
      <c r="B10323" s="1" t="s">
        <v>29015</v>
      </c>
      <c r="C10323" s="1" t="s">
        <v>4</v>
      </c>
    </row>
    <row r="10324" spans="1:3" x14ac:dyDescent="0.25">
      <c r="A10324" s="1" t="s">
        <v>10092</v>
      </c>
      <c r="B10324" s="1" t="s">
        <v>29016</v>
      </c>
      <c r="C10324" s="1" t="s">
        <v>4</v>
      </c>
    </row>
    <row r="10325" spans="1:3" x14ac:dyDescent="0.25">
      <c r="A10325" s="1" t="s">
        <v>10093</v>
      </c>
      <c r="B10325" s="1" t="s">
        <v>29016</v>
      </c>
      <c r="C10325" s="1" t="s">
        <v>4</v>
      </c>
    </row>
    <row r="10326" spans="1:3" x14ac:dyDescent="0.25">
      <c r="A10326" s="1" t="s">
        <v>10094</v>
      </c>
      <c r="B10326" s="1" t="s">
        <v>29017</v>
      </c>
      <c r="C10326" s="1" t="s">
        <v>4</v>
      </c>
    </row>
    <row r="10327" spans="1:3" x14ac:dyDescent="0.25">
      <c r="A10327" s="1" t="s">
        <v>10095</v>
      </c>
      <c r="B10327" s="1" t="s">
        <v>29017</v>
      </c>
      <c r="C10327" s="1" t="s">
        <v>4</v>
      </c>
    </row>
    <row r="10328" spans="1:3" x14ac:dyDescent="0.25">
      <c r="A10328" s="1" t="s">
        <v>10096</v>
      </c>
      <c r="B10328" s="1" t="s">
        <v>29018</v>
      </c>
      <c r="C10328" s="1" t="s">
        <v>4</v>
      </c>
    </row>
    <row r="10329" spans="1:3" x14ac:dyDescent="0.25">
      <c r="A10329" s="1" t="s">
        <v>10097</v>
      </c>
      <c r="B10329" s="1" t="s">
        <v>29018</v>
      </c>
      <c r="C10329" s="1" t="s">
        <v>4</v>
      </c>
    </row>
    <row r="10330" spans="1:3" x14ac:dyDescent="0.25">
      <c r="A10330" s="1" t="s">
        <v>10098</v>
      </c>
      <c r="B10330" s="1" t="s">
        <v>29019</v>
      </c>
      <c r="C10330" s="1" t="s">
        <v>4</v>
      </c>
    </row>
    <row r="10331" spans="1:3" x14ac:dyDescent="0.25">
      <c r="A10331" s="1" t="s">
        <v>10099</v>
      </c>
      <c r="B10331" s="1" t="s">
        <v>29019</v>
      </c>
      <c r="C10331" s="1" t="s">
        <v>4</v>
      </c>
    </row>
    <row r="10332" spans="1:3" x14ac:dyDescent="0.25">
      <c r="A10332" s="1" t="s">
        <v>10100</v>
      </c>
      <c r="B10332" s="1" t="s">
        <v>29020</v>
      </c>
      <c r="C10332" s="1" t="s">
        <v>4</v>
      </c>
    </row>
    <row r="10333" spans="1:3" x14ac:dyDescent="0.25">
      <c r="A10333" s="1" t="s">
        <v>10101</v>
      </c>
      <c r="B10333" s="1" t="s">
        <v>29020</v>
      </c>
      <c r="C10333" s="1" t="s">
        <v>4</v>
      </c>
    </row>
    <row r="10334" spans="1:3" x14ac:dyDescent="0.25">
      <c r="A10334" s="1" t="s">
        <v>10102</v>
      </c>
      <c r="B10334" s="1" t="s">
        <v>29021</v>
      </c>
      <c r="C10334" s="1" t="s">
        <v>4</v>
      </c>
    </row>
    <row r="10335" spans="1:3" x14ac:dyDescent="0.25">
      <c r="A10335" s="1" t="s">
        <v>10103</v>
      </c>
      <c r="B10335" s="1" t="s">
        <v>29021</v>
      </c>
      <c r="C10335" s="1" t="s">
        <v>4</v>
      </c>
    </row>
    <row r="10336" spans="1:3" x14ac:dyDescent="0.25">
      <c r="A10336" s="1" t="s">
        <v>10104</v>
      </c>
      <c r="B10336" s="1" t="s">
        <v>29022</v>
      </c>
      <c r="C10336" s="1" t="s">
        <v>4</v>
      </c>
    </row>
    <row r="10337" spans="1:3" x14ac:dyDescent="0.25">
      <c r="A10337" s="1" t="s">
        <v>10105</v>
      </c>
      <c r="B10337" s="1" t="s">
        <v>29022</v>
      </c>
      <c r="C10337" s="1" t="s">
        <v>4</v>
      </c>
    </row>
    <row r="10338" spans="1:3" x14ac:dyDescent="0.25">
      <c r="A10338" s="1" t="s">
        <v>10106</v>
      </c>
      <c r="B10338" s="1" t="s">
        <v>29023</v>
      </c>
      <c r="C10338" s="1" t="s">
        <v>4</v>
      </c>
    </row>
    <row r="10339" spans="1:3" x14ac:dyDescent="0.25">
      <c r="A10339" s="1" t="s">
        <v>10107</v>
      </c>
      <c r="B10339" s="1" t="s">
        <v>29023</v>
      </c>
      <c r="C10339" s="1" t="s">
        <v>4</v>
      </c>
    </row>
    <row r="10340" spans="1:3" x14ac:dyDescent="0.25">
      <c r="A10340" s="1" t="s">
        <v>10108</v>
      </c>
      <c r="B10340" s="1" t="s">
        <v>29024</v>
      </c>
      <c r="C10340" s="1" t="s">
        <v>4</v>
      </c>
    </row>
    <row r="10341" spans="1:3" x14ac:dyDescent="0.25">
      <c r="A10341" s="1" t="s">
        <v>10109</v>
      </c>
      <c r="B10341" s="1" t="s">
        <v>29024</v>
      </c>
      <c r="C10341" s="1" t="s">
        <v>4</v>
      </c>
    </row>
    <row r="10342" spans="1:3" x14ac:dyDescent="0.25">
      <c r="A10342" s="1" t="s">
        <v>10110</v>
      </c>
      <c r="B10342" s="1" t="s">
        <v>29025</v>
      </c>
      <c r="C10342" s="1" t="s">
        <v>4</v>
      </c>
    </row>
    <row r="10343" spans="1:3" x14ac:dyDescent="0.25">
      <c r="A10343" s="1" t="s">
        <v>10111</v>
      </c>
      <c r="B10343" s="1" t="s">
        <v>29025</v>
      </c>
      <c r="C10343" s="1" t="s">
        <v>4</v>
      </c>
    </row>
    <row r="10344" spans="1:3" x14ac:dyDescent="0.25">
      <c r="A10344" s="1" t="s">
        <v>10112</v>
      </c>
      <c r="B10344" s="1" t="s">
        <v>29026</v>
      </c>
      <c r="C10344" s="1" t="s">
        <v>4</v>
      </c>
    </row>
    <row r="10345" spans="1:3" x14ac:dyDescent="0.25">
      <c r="A10345" s="1" t="s">
        <v>10113</v>
      </c>
      <c r="B10345" s="1" t="s">
        <v>29026</v>
      </c>
      <c r="C10345" s="1" t="s">
        <v>4</v>
      </c>
    </row>
    <row r="10346" spans="1:3" x14ac:dyDescent="0.25">
      <c r="A10346" s="1" t="s">
        <v>10114</v>
      </c>
      <c r="B10346" s="1" t="s">
        <v>29027</v>
      </c>
      <c r="C10346" s="1" t="s">
        <v>4</v>
      </c>
    </row>
    <row r="10347" spans="1:3" x14ac:dyDescent="0.25">
      <c r="A10347" s="1" t="s">
        <v>10115</v>
      </c>
      <c r="B10347" s="1" t="s">
        <v>29027</v>
      </c>
      <c r="C10347" s="1" t="s">
        <v>4</v>
      </c>
    </row>
    <row r="10348" spans="1:3" x14ac:dyDescent="0.25">
      <c r="A10348" s="1" t="s">
        <v>10116</v>
      </c>
      <c r="B10348" s="1" t="s">
        <v>29028</v>
      </c>
      <c r="C10348" s="1" t="s">
        <v>4</v>
      </c>
    </row>
    <row r="10349" spans="1:3" x14ac:dyDescent="0.25">
      <c r="A10349" s="1" t="s">
        <v>10117</v>
      </c>
      <c r="B10349" s="1" t="s">
        <v>29028</v>
      </c>
      <c r="C10349" s="1" t="s">
        <v>4</v>
      </c>
    </row>
    <row r="10350" spans="1:3" x14ac:dyDescent="0.25">
      <c r="A10350" s="1" t="s">
        <v>10118</v>
      </c>
      <c r="B10350" s="1" t="s">
        <v>29029</v>
      </c>
      <c r="C10350" s="1" t="s">
        <v>292</v>
      </c>
    </row>
    <row r="10351" spans="1:3" x14ac:dyDescent="0.25">
      <c r="A10351" s="1" t="s">
        <v>10119</v>
      </c>
      <c r="B10351" s="1" t="s">
        <v>29029</v>
      </c>
      <c r="C10351" s="1" t="s">
        <v>292</v>
      </c>
    </row>
    <row r="10352" spans="1:3" x14ac:dyDescent="0.25">
      <c r="A10352" s="1" t="s">
        <v>10120</v>
      </c>
      <c r="B10352" s="1" t="s">
        <v>29030</v>
      </c>
      <c r="C10352" s="1" t="s">
        <v>108</v>
      </c>
    </row>
    <row r="10353" spans="1:3" x14ac:dyDescent="0.25">
      <c r="A10353" s="1" t="s">
        <v>10121</v>
      </c>
      <c r="B10353" s="1" t="s">
        <v>29030</v>
      </c>
      <c r="C10353" s="1" t="s">
        <v>108</v>
      </c>
    </row>
    <row r="10354" spans="1:3" x14ac:dyDescent="0.25">
      <c r="A10354" s="1" t="s">
        <v>10122</v>
      </c>
      <c r="B10354" s="1" t="s">
        <v>29031</v>
      </c>
      <c r="C10354" s="1" t="s">
        <v>108</v>
      </c>
    </row>
    <row r="10355" spans="1:3" x14ac:dyDescent="0.25">
      <c r="A10355" s="1" t="s">
        <v>10123</v>
      </c>
      <c r="B10355" s="1" t="s">
        <v>29031</v>
      </c>
      <c r="C10355" s="1" t="s">
        <v>108</v>
      </c>
    </row>
    <row r="10356" spans="1:3" x14ac:dyDescent="0.25">
      <c r="A10356" s="1" t="s">
        <v>10124</v>
      </c>
      <c r="B10356" s="1" t="s">
        <v>29032</v>
      </c>
      <c r="C10356" s="1" t="s">
        <v>862</v>
      </c>
    </row>
    <row r="10357" spans="1:3" x14ac:dyDescent="0.25">
      <c r="A10357" s="1" t="s">
        <v>10125</v>
      </c>
      <c r="B10357" s="1" t="s">
        <v>29032</v>
      </c>
      <c r="C10357" s="1" t="s">
        <v>862</v>
      </c>
    </row>
    <row r="10358" spans="1:3" x14ac:dyDescent="0.25">
      <c r="A10358" s="1" t="s">
        <v>10126</v>
      </c>
      <c r="B10358" s="1" t="s">
        <v>29033</v>
      </c>
      <c r="C10358" s="1" t="s">
        <v>292</v>
      </c>
    </row>
    <row r="10359" spans="1:3" x14ac:dyDescent="0.25">
      <c r="A10359" s="1" t="s">
        <v>10127</v>
      </c>
      <c r="B10359" s="1" t="s">
        <v>29033</v>
      </c>
      <c r="C10359" s="1" t="s">
        <v>292</v>
      </c>
    </row>
    <row r="10360" spans="1:3" x14ac:dyDescent="0.25">
      <c r="A10360" s="1" t="s">
        <v>10128</v>
      </c>
      <c r="B10360" s="1" t="s">
        <v>29034</v>
      </c>
      <c r="C10360" s="1" t="s">
        <v>292</v>
      </c>
    </row>
    <row r="10361" spans="1:3" x14ac:dyDescent="0.25">
      <c r="A10361" s="1" t="s">
        <v>10129</v>
      </c>
      <c r="B10361" s="1" t="s">
        <v>29034</v>
      </c>
      <c r="C10361" s="1" t="s">
        <v>292</v>
      </c>
    </row>
    <row r="10362" spans="1:3" x14ac:dyDescent="0.25">
      <c r="A10362" s="1" t="s">
        <v>10130</v>
      </c>
      <c r="B10362" s="1" t="s">
        <v>29035</v>
      </c>
      <c r="C10362" s="1" t="s">
        <v>292</v>
      </c>
    </row>
    <row r="10363" spans="1:3" x14ac:dyDescent="0.25">
      <c r="A10363" s="1" t="s">
        <v>10131</v>
      </c>
      <c r="B10363" s="1" t="s">
        <v>29035</v>
      </c>
      <c r="C10363" s="1" t="s">
        <v>292</v>
      </c>
    </row>
    <row r="10364" spans="1:3" x14ac:dyDescent="0.25">
      <c r="A10364" s="1" t="s">
        <v>10132</v>
      </c>
      <c r="B10364" s="1" t="s">
        <v>29036</v>
      </c>
      <c r="C10364" s="1" t="s">
        <v>862</v>
      </c>
    </row>
    <row r="10365" spans="1:3" x14ac:dyDescent="0.25">
      <c r="A10365" s="1" t="s">
        <v>10133</v>
      </c>
      <c r="B10365" s="1" t="s">
        <v>29036</v>
      </c>
      <c r="C10365" s="1" t="s">
        <v>862</v>
      </c>
    </row>
    <row r="10366" spans="1:3" x14ac:dyDescent="0.25">
      <c r="A10366" s="1" t="s">
        <v>10134</v>
      </c>
      <c r="B10366" s="1" t="s">
        <v>29037</v>
      </c>
      <c r="C10366" s="1" t="s">
        <v>862</v>
      </c>
    </row>
    <row r="10367" spans="1:3" x14ac:dyDescent="0.25">
      <c r="A10367" s="1" t="s">
        <v>10135</v>
      </c>
      <c r="B10367" s="1" t="s">
        <v>29037</v>
      </c>
      <c r="C10367" s="1" t="s">
        <v>862</v>
      </c>
    </row>
    <row r="10368" spans="1:3" x14ac:dyDescent="0.25">
      <c r="A10368" s="1" t="s">
        <v>10136</v>
      </c>
      <c r="B10368" s="1" t="s">
        <v>29038</v>
      </c>
      <c r="C10368" s="1" t="s">
        <v>862</v>
      </c>
    </row>
    <row r="10369" spans="1:3" x14ac:dyDescent="0.25">
      <c r="A10369" s="1" t="s">
        <v>10137</v>
      </c>
      <c r="B10369" s="1" t="s">
        <v>29038</v>
      </c>
      <c r="C10369" s="1" t="s">
        <v>862</v>
      </c>
    </row>
    <row r="10370" spans="1:3" x14ac:dyDescent="0.25">
      <c r="A10370" s="1" t="s">
        <v>10138</v>
      </c>
      <c r="B10370" s="1" t="s">
        <v>29039</v>
      </c>
      <c r="C10370" s="1" t="s">
        <v>862</v>
      </c>
    </row>
    <row r="10371" spans="1:3" x14ac:dyDescent="0.25">
      <c r="A10371" s="1" t="s">
        <v>10139</v>
      </c>
      <c r="B10371" s="1" t="s">
        <v>29039</v>
      </c>
      <c r="C10371" s="1" t="s">
        <v>862</v>
      </c>
    </row>
    <row r="10372" spans="1:3" x14ac:dyDescent="0.25">
      <c r="A10372" s="1" t="s">
        <v>10140</v>
      </c>
      <c r="B10372" s="1" t="s">
        <v>29040</v>
      </c>
      <c r="C10372" s="1" t="s">
        <v>862</v>
      </c>
    </row>
    <row r="10373" spans="1:3" x14ac:dyDescent="0.25">
      <c r="A10373" s="1" t="s">
        <v>10141</v>
      </c>
      <c r="B10373" s="1" t="s">
        <v>29040</v>
      </c>
      <c r="C10373" s="1" t="s">
        <v>862</v>
      </c>
    </row>
    <row r="10374" spans="1:3" x14ac:dyDescent="0.25">
      <c r="A10374" s="1" t="s">
        <v>10142</v>
      </c>
      <c r="B10374" s="1" t="s">
        <v>29041</v>
      </c>
      <c r="C10374" s="1" t="s">
        <v>862</v>
      </c>
    </row>
    <row r="10375" spans="1:3" x14ac:dyDescent="0.25">
      <c r="A10375" s="1" t="s">
        <v>10143</v>
      </c>
      <c r="B10375" s="1" t="s">
        <v>29041</v>
      </c>
      <c r="C10375" s="1" t="s">
        <v>862</v>
      </c>
    </row>
    <row r="10376" spans="1:3" x14ac:dyDescent="0.25">
      <c r="A10376" s="1" t="s">
        <v>10144</v>
      </c>
      <c r="B10376" s="1" t="s">
        <v>29042</v>
      </c>
      <c r="C10376" s="1" t="s">
        <v>862</v>
      </c>
    </row>
    <row r="10377" spans="1:3" x14ac:dyDescent="0.25">
      <c r="A10377" s="1" t="s">
        <v>10145</v>
      </c>
      <c r="B10377" s="1" t="s">
        <v>29042</v>
      </c>
      <c r="C10377" s="1" t="s">
        <v>862</v>
      </c>
    </row>
    <row r="10378" spans="1:3" x14ac:dyDescent="0.25">
      <c r="A10378" s="1" t="s">
        <v>10146</v>
      </c>
      <c r="B10378" s="1" t="s">
        <v>29043</v>
      </c>
      <c r="C10378" s="1" t="s">
        <v>862</v>
      </c>
    </row>
    <row r="10379" spans="1:3" x14ac:dyDescent="0.25">
      <c r="A10379" s="1" t="s">
        <v>10147</v>
      </c>
      <c r="B10379" s="1" t="s">
        <v>29043</v>
      </c>
      <c r="C10379" s="1" t="s">
        <v>862</v>
      </c>
    </row>
    <row r="10380" spans="1:3" x14ac:dyDescent="0.25">
      <c r="A10380" s="1" t="s">
        <v>10148</v>
      </c>
      <c r="B10380" s="1" t="s">
        <v>29044</v>
      </c>
      <c r="C10380" s="1" t="s">
        <v>862</v>
      </c>
    </row>
    <row r="10381" spans="1:3" x14ac:dyDescent="0.25">
      <c r="A10381" s="1" t="s">
        <v>10149</v>
      </c>
      <c r="B10381" s="1" t="s">
        <v>29044</v>
      </c>
      <c r="C10381" s="1" t="s">
        <v>862</v>
      </c>
    </row>
    <row r="10382" spans="1:3" x14ac:dyDescent="0.25">
      <c r="A10382" s="1" t="s">
        <v>10150</v>
      </c>
      <c r="B10382" s="1" t="s">
        <v>29045</v>
      </c>
      <c r="C10382" s="1" t="s">
        <v>862</v>
      </c>
    </row>
    <row r="10383" spans="1:3" x14ac:dyDescent="0.25">
      <c r="A10383" s="1" t="s">
        <v>10151</v>
      </c>
      <c r="B10383" s="1" t="s">
        <v>29045</v>
      </c>
      <c r="C10383" s="1" t="s">
        <v>862</v>
      </c>
    </row>
    <row r="10384" spans="1:3" x14ac:dyDescent="0.25">
      <c r="A10384" s="1" t="s">
        <v>10152</v>
      </c>
      <c r="B10384" s="1" t="s">
        <v>29046</v>
      </c>
      <c r="C10384" s="1" t="s">
        <v>862</v>
      </c>
    </row>
    <row r="10385" spans="1:3" x14ac:dyDescent="0.25">
      <c r="A10385" s="1" t="s">
        <v>10153</v>
      </c>
      <c r="B10385" s="1" t="s">
        <v>29046</v>
      </c>
      <c r="C10385" s="1" t="s">
        <v>862</v>
      </c>
    </row>
    <row r="10386" spans="1:3" x14ac:dyDescent="0.25">
      <c r="A10386" s="1" t="s">
        <v>10154</v>
      </c>
      <c r="B10386" s="1" t="s">
        <v>29047</v>
      </c>
      <c r="C10386" s="1" t="s">
        <v>292</v>
      </c>
    </row>
    <row r="10387" spans="1:3" x14ac:dyDescent="0.25">
      <c r="A10387" s="1" t="s">
        <v>10155</v>
      </c>
      <c r="B10387" s="1" t="s">
        <v>29047</v>
      </c>
      <c r="C10387" s="1" t="s">
        <v>292</v>
      </c>
    </row>
    <row r="10388" spans="1:3" x14ac:dyDescent="0.25">
      <c r="A10388" s="1" t="s">
        <v>10156</v>
      </c>
      <c r="B10388" s="1" t="s">
        <v>29048</v>
      </c>
      <c r="C10388" s="1" t="s">
        <v>292</v>
      </c>
    </row>
    <row r="10389" spans="1:3" x14ac:dyDescent="0.25">
      <c r="A10389" s="1" t="s">
        <v>10157</v>
      </c>
      <c r="B10389" s="1" t="s">
        <v>29048</v>
      </c>
      <c r="C10389" s="1" t="s">
        <v>292</v>
      </c>
    </row>
    <row r="10390" spans="1:3" x14ac:dyDescent="0.25">
      <c r="A10390" s="1" t="s">
        <v>10158</v>
      </c>
      <c r="B10390" s="1" t="s">
        <v>29049</v>
      </c>
      <c r="C10390" s="1" t="s">
        <v>292</v>
      </c>
    </row>
    <row r="10391" spans="1:3" x14ac:dyDescent="0.25">
      <c r="A10391" s="1" t="s">
        <v>10159</v>
      </c>
      <c r="B10391" s="1" t="s">
        <v>29049</v>
      </c>
      <c r="C10391" s="1" t="s">
        <v>292</v>
      </c>
    </row>
    <row r="10392" spans="1:3" x14ac:dyDescent="0.25">
      <c r="A10392" s="1" t="s">
        <v>10160</v>
      </c>
      <c r="B10392" s="1" t="s">
        <v>29050</v>
      </c>
      <c r="C10392" s="1" t="s">
        <v>292</v>
      </c>
    </row>
    <row r="10393" spans="1:3" x14ac:dyDescent="0.25">
      <c r="A10393" s="1" t="s">
        <v>10161</v>
      </c>
      <c r="B10393" s="1" t="s">
        <v>29050</v>
      </c>
      <c r="C10393" s="1" t="s">
        <v>292</v>
      </c>
    </row>
    <row r="10394" spans="1:3" x14ac:dyDescent="0.25">
      <c r="A10394" s="1" t="s">
        <v>10162</v>
      </c>
      <c r="B10394" s="1" t="s">
        <v>29051</v>
      </c>
      <c r="C10394" s="1" t="s">
        <v>292</v>
      </c>
    </row>
    <row r="10395" spans="1:3" x14ac:dyDescent="0.25">
      <c r="A10395" s="1" t="s">
        <v>10163</v>
      </c>
      <c r="B10395" s="1" t="s">
        <v>29051</v>
      </c>
      <c r="C10395" s="1" t="s">
        <v>292</v>
      </c>
    </row>
    <row r="10396" spans="1:3" x14ac:dyDescent="0.25">
      <c r="A10396" s="1" t="s">
        <v>10164</v>
      </c>
      <c r="B10396" s="1" t="s">
        <v>29052</v>
      </c>
      <c r="C10396" s="1" t="s">
        <v>292</v>
      </c>
    </row>
    <row r="10397" spans="1:3" x14ac:dyDescent="0.25">
      <c r="A10397" s="1" t="s">
        <v>10165</v>
      </c>
      <c r="B10397" s="1" t="s">
        <v>29052</v>
      </c>
      <c r="C10397" s="1" t="s">
        <v>292</v>
      </c>
    </row>
    <row r="10398" spans="1:3" x14ac:dyDescent="0.25">
      <c r="A10398" s="1" t="s">
        <v>10166</v>
      </c>
      <c r="B10398" s="1" t="s">
        <v>29053</v>
      </c>
      <c r="C10398" s="1" t="s">
        <v>292</v>
      </c>
    </row>
    <row r="10399" spans="1:3" x14ac:dyDescent="0.25">
      <c r="A10399" s="1" t="s">
        <v>10167</v>
      </c>
      <c r="B10399" s="1" t="s">
        <v>29053</v>
      </c>
      <c r="C10399" s="1" t="s">
        <v>292</v>
      </c>
    </row>
    <row r="10400" spans="1:3" x14ac:dyDescent="0.25">
      <c r="A10400" s="1" t="s">
        <v>10168</v>
      </c>
      <c r="B10400" s="1" t="s">
        <v>29054</v>
      </c>
      <c r="C10400" s="1" t="s">
        <v>292</v>
      </c>
    </row>
    <row r="10401" spans="1:3" x14ac:dyDescent="0.25">
      <c r="A10401" s="1" t="s">
        <v>10169</v>
      </c>
      <c r="B10401" s="1" t="s">
        <v>29054</v>
      </c>
      <c r="C10401" s="1" t="s">
        <v>292</v>
      </c>
    </row>
    <row r="10402" spans="1:3" x14ac:dyDescent="0.25">
      <c r="A10402" s="1" t="s">
        <v>10170</v>
      </c>
      <c r="B10402" s="1" t="s">
        <v>29055</v>
      </c>
      <c r="C10402" s="1" t="s">
        <v>292</v>
      </c>
    </row>
    <row r="10403" spans="1:3" x14ac:dyDescent="0.25">
      <c r="A10403" s="1" t="s">
        <v>10171</v>
      </c>
      <c r="B10403" s="1" t="s">
        <v>29055</v>
      </c>
      <c r="C10403" s="1" t="s">
        <v>292</v>
      </c>
    </row>
    <row r="10404" spans="1:3" x14ac:dyDescent="0.25">
      <c r="A10404" s="1" t="s">
        <v>10172</v>
      </c>
      <c r="B10404" s="1" t="s">
        <v>29056</v>
      </c>
      <c r="C10404" s="1" t="s">
        <v>2535</v>
      </c>
    </row>
    <row r="10405" spans="1:3" x14ac:dyDescent="0.25">
      <c r="A10405" s="1" t="s">
        <v>10173</v>
      </c>
      <c r="B10405" s="1" t="s">
        <v>29056</v>
      </c>
      <c r="C10405" s="1" t="s">
        <v>2535</v>
      </c>
    </row>
    <row r="10406" spans="1:3" x14ac:dyDescent="0.25">
      <c r="A10406" s="1" t="s">
        <v>10174</v>
      </c>
      <c r="B10406" s="1" t="s">
        <v>29057</v>
      </c>
      <c r="C10406" s="1" t="s">
        <v>2535</v>
      </c>
    </row>
    <row r="10407" spans="1:3" x14ac:dyDescent="0.25">
      <c r="A10407" s="1" t="s">
        <v>10175</v>
      </c>
      <c r="B10407" s="1" t="s">
        <v>29057</v>
      </c>
      <c r="C10407" s="1" t="s">
        <v>2535</v>
      </c>
    </row>
    <row r="10408" spans="1:3" x14ac:dyDescent="0.25">
      <c r="A10408" s="1" t="s">
        <v>10176</v>
      </c>
      <c r="B10408" s="1" t="s">
        <v>29058</v>
      </c>
      <c r="C10408" s="1" t="s">
        <v>2535</v>
      </c>
    </row>
    <row r="10409" spans="1:3" x14ac:dyDescent="0.25">
      <c r="A10409" s="1" t="s">
        <v>10177</v>
      </c>
      <c r="B10409" s="1" t="s">
        <v>29058</v>
      </c>
      <c r="C10409" s="1" t="s">
        <v>2535</v>
      </c>
    </row>
    <row r="10410" spans="1:3" x14ac:dyDescent="0.25">
      <c r="A10410" s="1" t="s">
        <v>10178</v>
      </c>
      <c r="B10410" s="1" t="s">
        <v>29059</v>
      </c>
      <c r="C10410" s="1" t="s">
        <v>292</v>
      </c>
    </row>
    <row r="10411" spans="1:3" x14ac:dyDescent="0.25">
      <c r="A10411" s="1" t="s">
        <v>10179</v>
      </c>
      <c r="B10411" s="1" t="s">
        <v>29059</v>
      </c>
      <c r="C10411" s="1" t="s">
        <v>292</v>
      </c>
    </row>
    <row r="10412" spans="1:3" x14ac:dyDescent="0.25">
      <c r="A10412" s="1" t="s">
        <v>10180</v>
      </c>
      <c r="B10412" s="1" t="s">
        <v>29060</v>
      </c>
      <c r="C10412" s="1" t="s">
        <v>292</v>
      </c>
    </row>
    <row r="10413" spans="1:3" x14ac:dyDescent="0.25">
      <c r="A10413" s="1" t="s">
        <v>10181</v>
      </c>
      <c r="B10413" s="1" t="s">
        <v>29060</v>
      </c>
      <c r="C10413" s="1" t="s">
        <v>292</v>
      </c>
    </row>
    <row r="10414" spans="1:3" x14ac:dyDescent="0.25">
      <c r="A10414" s="1" t="s">
        <v>10182</v>
      </c>
      <c r="B10414" s="1" t="s">
        <v>29061</v>
      </c>
      <c r="C10414" s="1" t="s">
        <v>10183</v>
      </c>
    </row>
    <row r="10415" spans="1:3" x14ac:dyDescent="0.25">
      <c r="A10415" s="1" t="s">
        <v>10184</v>
      </c>
      <c r="B10415" s="1" t="s">
        <v>29061</v>
      </c>
      <c r="C10415" s="1" t="s">
        <v>10183</v>
      </c>
    </row>
    <row r="10416" spans="1:3" x14ac:dyDescent="0.25">
      <c r="A10416" s="1" t="s">
        <v>10185</v>
      </c>
      <c r="B10416" s="1" t="s">
        <v>29062</v>
      </c>
      <c r="C10416" s="1" t="s">
        <v>10183</v>
      </c>
    </row>
    <row r="10417" spans="1:3" x14ac:dyDescent="0.25">
      <c r="A10417" s="1" t="s">
        <v>10186</v>
      </c>
      <c r="B10417" s="1" t="s">
        <v>29062</v>
      </c>
      <c r="C10417" s="1" t="s">
        <v>10183</v>
      </c>
    </row>
    <row r="10418" spans="1:3" x14ac:dyDescent="0.25">
      <c r="A10418" s="1" t="s">
        <v>10187</v>
      </c>
      <c r="B10418" s="1" t="s">
        <v>29063</v>
      </c>
      <c r="C10418" s="1" t="s">
        <v>292</v>
      </c>
    </row>
    <row r="10419" spans="1:3" x14ac:dyDescent="0.25">
      <c r="A10419" s="1" t="s">
        <v>10188</v>
      </c>
      <c r="B10419" s="1" t="s">
        <v>29063</v>
      </c>
      <c r="C10419" s="1" t="s">
        <v>292</v>
      </c>
    </row>
    <row r="10420" spans="1:3" x14ac:dyDescent="0.25">
      <c r="A10420" s="1" t="s">
        <v>10189</v>
      </c>
      <c r="B10420" s="1" t="s">
        <v>29064</v>
      </c>
      <c r="C10420" s="1" t="s">
        <v>2535</v>
      </c>
    </row>
    <row r="10421" spans="1:3" x14ac:dyDescent="0.25">
      <c r="A10421" s="1" t="s">
        <v>10190</v>
      </c>
      <c r="B10421" s="1" t="s">
        <v>29064</v>
      </c>
      <c r="C10421" s="1" t="s">
        <v>2535</v>
      </c>
    </row>
    <row r="10422" spans="1:3" x14ac:dyDescent="0.25">
      <c r="A10422" s="1" t="s">
        <v>10191</v>
      </c>
      <c r="B10422" s="1" t="s">
        <v>29065</v>
      </c>
      <c r="C10422" s="1" t="s">
        <v>524</v>
      </c>
    </row>
    <row r="10423" spans="1:3" x14ac:dyDescent="0.25">
      <c r="A10423" s="1" t="s">
        <v>10192</v>
      </c>
      <c r="B10423" s="1" t="s">
        <v>29065</v>
      </c>
      <c r="C10423" s="1" t="s">
        <v>524</v>
      </c>
    </row>
    <row r="10424" spans="1:3" x14ac:dyDescent="0.25">
      <c r="A10424" s="1" t="s">
        <v>10193</v>
      </c>
      <c r="B10424" s="1" t="s">
        <v>29066</v>
      </c>
      <c r="C10424" s="1" t="s">
        <v>862</v>
      </c>
    </row>
    <row r="10425" spans="1:3" x14ac:dyDescent="0.25">
      <c r="A10425" s="1" t="s">
        <v>10194</v>
      </c>
      <c r="B10425" s="1" t="s">
        <v>29066</v>
      </c>
      <c r="C10425" s="1" t="s">
        <v>862</v>
      </c>
    </row>
    <row r="10426" spans="1:3" x14ac:dyDescent="0.25">
      <c r="A10426" s="1" t="s">
        <v>10195</v>
      </c>
      <c r="B10426" s="1" t="s">
        <v>29067</v>
      </c>
      <c r="C10426" s="1" t="s">
        <v>862</v>
      </c>
    </row>
    <row r="10427" spans="1:3" x14ac:dyDescent="0.25">
      <c r="A10427" s="1" t="s">
        <v>10196</v>
      </c>
      <c r="B10427" s="1" t="s">
        <v>29067</v>
      </c>
      <c r="C10427" s="1" t="s">
        <v>862</v>
      </c>
    </row>
    <row r="10428" spans="1:3" x14ac:dyDescent="0.25">
      <c r="A10428" s="1" t="s">
        <v>10197</v>
      </c>
      <c r="B10428" s="1" t="s">
        <v>29068</v>
      </c>
      <c r="C10428" s="1" t="s">
        <v>862</v>
      </c>
    </row>
    <row r="10429" spans="1:3" x14ac:dyDescent="0.25">
      <c r="A10429" s="1" t="s">
        <v>10198</v>
      </c>
      <c r="B10429" s="1" t="s">
        <v>29068</v>
      </c>
      <c r="C10429" s="1" t="s">
        <v>862</v>
      </c>
    </row>
    <row r="10430" spans="1:3" x14ac:dyDescent="0.25">
      <c r="A10430" s="1" t="s">
        <v>10199</v>
      </c>
      <c r="B10430" s="1" t="s">
        <v>29069</v>
      </c>
      <c r="C10430" s="1" t="s">
        <v>862</v>
      </c>
    </row>
    <row r="10431" spans="1:3" x14ac:dyDescent="0.25">
      <c r="A10431" s="1" t="s">
        <v>10200</v>
      </c>
      <c r="B10431" s="1" t="s">
        <v>29069</v>
      </c>
      <c r="C10431" s="1" t="s">
        <v>862</v>
      </c>
    </row>
    <row r="10432" spans="1:3" x14ac:dyDescent="0.25">
      <c r="A10432" s="1" t="s">
        <v>10201</v>
      </c>
      <c r="B10432" s="1" t="s">
        <v>29070</v>
      </c>
      <c r="C10432" s="1" t="s">
        <v>2535</v>
      </c>
    </row>
    <row r="10433" spans="1:3" x14ac:dyDescent="0.25">
      <c r="A10433" s="1" t="s">
        <v>10202</v>
      </c>
      <c r="B10433" s="1" t="s">
        <v>29070</v>
      </c>
      <c r="C10433" s="1" t="s">
        <v>2535</v>
      </c>
    </row>
    <row r="10434" spans="1:3" x14ac:dyDescent="0.25">
      <c r="A10434" s="1" t="s">
        <v>10203</v>
      </c>
      <c r="B10434" s="1" t="s">
        <v>29071</v>
      </c>
      <c r="C10434" s="1" t="s">
        <v>2535</v>
      </c>
    </row>
    <row r="10435" spans="1:3" x14ac:dyDescent="0.25">
      <c r="A10435" s="1" t="s">
        <v>10204</v>
      </c>
      <c r="B10435" s="1" t="s">
        <v>29071</v>
      </c>
      <c r="C10435" s="1" t="s">
        <v>2535</v>
      </c>
    </row>
    <row r="10436" spans="1:3" x14ac:dyDescent="0.25">
      <c r="A10436" s="1" t="s">
        <v>10205</v>
      </c>
      <c r="B10436" s="1" t="s">
        <v>29072</v>
      </c>
      <c r="C10436" s="1" t="s">
        <v>2535</v>
      </c>
    </row>
    <row r="10437" spans="1:3" x14ac:dyDescent="0.25">
      <c r="A10437" s="1" t="s">
        <v>10206</v>
      </c>
      <c r="B10437" s="1" t="s">
        <v>29072</v>
      </c>
      <c r="C10437" s="1" t="s">
        <v>2535</v>
      </c>
    </row>
    <row r="10438" spans="1:3" x14ac:dyDescent="0.25">
      <c r="A10438" s="1" t="s">
        <v>10207</v>
      </c>
      <c r="B10438" s="1" t="s">
        <v>29073</v>
      </c>
      <c r="C10438" s="1" t="s">
        <v>2535</v>
      </c>
    </row>
    <row r="10439" spans="1:3" x14ac:dyDescent="0.25">
      <c r="A10439" s="1" t="s">
        <v>10208</v>
      </c>
      <c r="B10439" s="1" t="s">
        <v>29073</v>
      </c>
      <c r="C10439" s="1" t="s">
        <v>2535</v>
      </c>
    </row>
    <row r="10440" spans="1:3" x14ac:dyDescent="0.25">
      <c r="A10440" s="1" t="s">
        <v>10209</v>
      </c>
      <c r="B10440" s="1" t="s">
        <v>29074</v>
      </c>
      <c r="C10440" s="1" t="s">
        <v>862</v>
      </c>
    </row>
    <row r="10441" spans="1:3" x14ac:dyDescent="0.25">
      <c r="A10441" s="1" t="s">
        <v>10210</v>
      </c>
      <c r="B10441" s="1" t="s">
        <v>29074</v>
      </c>
      <c r="C10441" s="1" t="s">
        <v>862</v>
      </c>
    </row>
    <row r="10442" spans="1:3" x14ac:dyDescent="0.25">
      <c r="A10442" s="1" t="s">
        <v>10211</v>
      </c>
      <c r="B10442" s="1" t="s">
        <v>29075</v>
      </c>
      <c r="C10442" s="1" t="s">
        <v>862</v>
      </c>
    </row>
    <row r="10443" spans="1:3" x14ac:dyDescent="0.25">
      <c r="A10443" s="1" t="s">
        <v>10212</v>
      </c>
      <c r="B10443" s="1" t="s">
        <v>29075</v>
      </c>
      <c r="C10443" s="1" t="s">
        <v>862</v>
      </c>
    </row>
    <row r="10444" spans="1:3" x14ac:dyDescent="0.25">
      <c r="A10444" s="1" t="s">
        <v>10213</v>
      </c>
      <c r="B10444" s="1" t="s">
        <v>29076</v>
      </c>
      <c r="C10444" s="1" t="s">
        <v>862</v>
      </c>
    </row>
    <row r="10445" spans="1:3" x14ac:dyDescent="0.25">
      <c r="A10445" s="1" t="s">
        <v>10214</v>
      </c>
      <c r="B10445" s="1" t="s">
        <v>29076</v>
      </c>
      <c r="C10445" s="1" t="s">
        <v>862</v>
      </c>
    </row>
    <row r="10446" spans="1:3" x14ac:dyDescent="0.25">
      <c r="A10446" s="1" t="s">
        <v>10215</v>
      </c>
      <c r="B10446" s="1" t="s">
        <v>29077</v>
      </c>
      <c r="C10446" s="1" t="s">
        <v>2535</v>
      </c>
    </row>
    <row r="10447" spans="1:3" x14ac:dyDescent="0.25">
      <c r="A10447" s="1" t="s">
        <v>10216</v>
      </c>
      <c r="B10447" s="1" t="s">
        <v>29077</v>
      </c>
      <c r="C10447" s="1" t="s">
        <v>2535</v>
      </c>
    </row>
    <row r="10448" spans="1:3" x14ac:dyDescent="0.25">
      <c r="A10448" s="1" t="s">
        <v>10217</v>
      </c>
      <c r="B10448" s="1" t="s">
        <v>29078</v>
      </c>
      <c r="C10448" s="1" t="s">
        <v>2535</v>
      </c>
    </row>
    <row r="10449" spans="1:3" x14ac:dyDescent="0.25">
      <c r="A10449" s="1" t="s">
        <v>10218</v>
      </c>
      <c r="B10449" s="1" t="s">
        <v>29078</v>
      </c>
      <c r="C10449" s="1" t="s">
        <v>2535</v>
      </c>
    </row>
    <row r="10450" spans="1:3" x14ac:dyDescent="0.25">
      <c r="A10450" s="1" t="s">
        <v>10219</v>
      </c>
      <c r="B10450" s="1" t="s">
        <v>29079</v>
      </c>
      <c r="C10450" s="1" t="s">
        <v>2535</v>
      </c>
    </row>
    <row r="10451" spans="1:3" x14ac:dyDescent="0.25">
      <c r="A10451" s="1" t="s">
        <v>10220</v>
      </c>
      <c r="B10451" s="1" t="s">
        <v>29079</v>
      </c>
      <c r="C10451" s="1" t="s">
        <v>2535</v>
      </c>
    </row>
    <row r="10452" spans="1:3" x14ac:dyDescent="0.25">
      <c r="A10452" s="1" t="s">
        <v>10221</v>
      </c>
      <c r="B10452" s="1" t="s">
        <v>29080</v>
      </c>
      <c r="C10452" s="1" t="s">
        <v>2535</v>
      </c>
    </row>
    <row r="10453" spans="1:3" x14ac:dyDescent="0.25">
      <c r="A10453" s="1" t="s">
        <v>10222</v>
      </c>
      <c r="B10453" s="1" t="s">
        <v>29080</v>
      </c>
      <c r="C10453" s="1" t="s">
        <v>2535</v>
      </c>
    </row>
    <row r="10454" spans="1:3" x14ac:dyDescent="0.25">
      <c r="A10454" s="1" t="s">
        <v>10223</v>
      </c>
      <c r="B10454" s="1" t="s">
        <v>29081</v>
      </c>
      <c r="C10454" s="1" t="s">
        <v>2535</v>
      </c>
    </row>
    <row r="10455" spans="1:3" x14ac:dyDescent="0.25">
      <c r="A10455" s="1" t="s">
        <v>10224</v>
      </c>
      <c r="B10455" s="1" t="s">
        <v>29081</v>
      </c>
      <c r="C10455" s="1" t="s">
        <v>2535</v>
      </c>
    </row>
    <row r="10456" spans="1:3" x14ac:dyDescent="0.25">
      <c r="A10456" s="1" t="s">
        <v>10225</v>
      </c>
      <c r="B10456" s="1" t="s">
        <v>29082</v>
      </c>
      <c r="C10456" s="1" t="s">
        <v>2535</v>
      </c>
    </row>
    <row r="10457" spans="1:3" x14ac:dyDescent="0.25">
      <c r="A10457" s="1" t="s">
        <v>10226</v>
      </c>
      <c r="B10457" s="1" t="s">
        <v>29082</v>
      </c>
      <c r="C10457" s="1" t="s">
        <v>2535</v>
      </c>
    </row>
    <row r="10458" spans="1:3" x14ac:dyDescent="0.25">
      <c r="A10458" s="1" t="s">
        <v>10227</v>
      </c>
      <c r="B10458" s="1" t="s">
        <v>29083</v>
      </c>
      <c r="C10458" s="1" t="s">
        <v>108</v>
      </c>
    </row>
    <row r="10459" spans="1:3" x14ac:dyDescent="0.25">
      <c r="A10459" s="1" t="s">
        <v>10228</v>
      </c>
      <c r="B10459" s="1" t="s">
        <v>29083</v>
      </c>
      <c r="C10459" s="1" t="s">
        <v>108</v>
      </c>
    </row>
    <row r="10460" spans="1:3" x14ac:dyDescent="0.25">
      <c r="A10460" s="1" t="s">
        <v>10229</v>
      </c>
      <c r="B10460" s="1" t="s">
        <v>29084</v>
      </c>
      <c r="C10460" s="1" t="s">
        <v>108</v>
      </c>
    </row>
    <row r="10461" spans="1:3" x14ac:dyDescent="0.25">
      <c r="A10461" s="1" t="s">
        <v>10230</v>
      </c>
      <c r="B10461" s="1" t="s">
        <v>29084</v>
      </c>
      <c r="C10461" s="1" t="s">
        <v>108</v>
      </c>
    </row>
    <row r="10462" spans="1:3" x14ac:dyDescent="0.25">
      <c r="A10462" s="1" t="s">
        <v>10231</v>
      </c>
      <c r="B10462" s="1" t="s">
        <v>29085</v>
      </c>
      <c r="C10462" s="1" t="s">
        <v>108</v>
      </c>
    </row>
    <row r="10463" spans="1:3" x14ac:dyDescent="0.25">
      <c r="A10463" s="1" t="s">
        <v>10232</v>
      </c>
      <c r="B10463" s="1" t="s">
        <v>29085</v>
      </c>
      <c r="C10463" s="1" t="s">
        <v>108</v>
      </c>
    </row>
    <row r="10464" spans="1:3" x14ac:dyDescent="0.25">
      <c r="A10464" s="1" t="s">
        <v>10233</v>
      </c>
      <c r="B10464" s="1" t="s">
        <v>29086</v>
      </c>
      <c r="C10464" s="1" t="s">
        <v>108</v>
      </c>
    </row>
    <row r="10465" spans="1:3" x14ac:dyDescent="0.25">
      <c r="A10465" s="1" t="s">
        <v>10234</v>
      </c>
      <c r="B10465" s="1" t="s">
        <v>29086</v>
      </c>
      <c r="C10465" s="1" t="s">
        <v>108</v>
      </c>
    </row>
    <row r="10466" spans="1:3" x14ac:dyDescent="0.25">
      <c r="A10466" s="1" t="s">
        <v>10235</v>
      </c>
      <c r="B10466" s="1" t="s">
        <v>29087</v>
      </c>
      <c r="C10466" s="1" t="s">
        <v>108</v>
      </c>
    </row>
    <row r="10467" spans="1:3" x14ac:dyDescent="0.25">
      <c r="A10467" s="1" t="s">
        <v>10236</v>
      </c>
      <c r="B10467" s="1" t="s">
        <v>29087</v>
      </c>
      <c r="C10467" s="1" t="s">
        <v>108</v>
      </c>
    </row>
    <row r="10468" spans="1:3" x14ac:dyDescent="0.25">
      <c r="A10468" s="1" t="s">
        <v>10237</v>
      </c>
      <c r="B10468" s="1" t="s">
        <v>29088</v>
      </c>
      <c r="C10468" s="1" t="s">
        <v>108</v>
      </c>
    </row>
    <row r="10469" spans="1:3" x14ac:dyDescent="0.25">
      <c r="A10469" s="1" t="s">
        <v>10238</v>
      </c>
      <c r="B10469" s="1" t="s">
        <v>29088</v>
      </c>
      <c r="C10469" s="1" t="s">
        <v>108</v>
      </c>
    </row>
    <row r="10470" spans="1:3" x14ac:dyDescent="0.25">
      <c r="A10470" s="1" t="s">
        <v>10239</v>
      </c>
      <c r="B10470" s="1" t="s">
        <v>29089</v>
      </c>
      <c r="C10470" s="1" t="s">
        <v>108</v>
      </c>
    </row>
    <row r="10471" spans="1:3" x14ac:dyDescent="0.25">
      <c r="A10471" s="1" t="s">
        <v>10240</v>
      </c>
      <c r="B10471" s="1" t="s">
        <v>29089</v>
      </c>
      <c r="C10471" s="1" t="s">
        <v>108</v>
      </c>
    </row>
    <row r="10472" spans="1:3" x14ac:dyDescent="0.25">
      <c r="A10472" s="1" t="s">
        <v>10241</v>
      </c>
      <c r="B10472" s="1" t="s">
        <v>29090</v>
      </c>
      <c r="C10472" s="1" t="s">
        <v>108</v>
      </c>
    </row>
    <row r="10473" spans="1:3" x14ac:dyDescent="0.25">
      <c r="A10473" s="1" t="s">
        <v>10242</v>
      </c>
      <c r="B10473" s="1" t="s">
        <v>29090</v>
      </c>
      <c r="C10473" s="1" t="s">
        <v>108</v>
      </c>
    </row>
    <row r="10474" spans="1:3" x14ac:dyDescent="0.25">
      <c r="A10474" s="1" t="s">
        <v>10243</v>
      </c>
      <c r="B10474" s="1" t="s">
        <v>29091</v>
      </c>
      <c r="C10474" s="1" t="s">
        <v>108</v>
      </c>
    </row>
    <row r="10475" spans="1:3" x14ac:dyDescent="0.25">
      <c r="A10475" s="1" t="s">
        <v>10244</v>
      </c>
      <c r="B10475" s="1" t="s">
        <v>29091</v>
      </c>
      <c r="C10475" s="1" t="s">
        <v>108</v>
      </c>
    </row>
    <row r="10476" spans="1:3" x14ac:dyDescent="0.25">
      <c r="A10476" s="1" t="s">
        <v>10245</v>
      </c>
      <c r="B10476" s="1" t="s">
        <v>29092</v>
      </c>
      <c r="C10476" s="1" t="s">
        <v>108</v>
      </c>
    </row>
    <row r="10477" spans="1:3" x14ac:dyDescent="0.25">
      <c r="A10477" s="1" t="s">
        <v>10246</v>
      </c>
      <c r="B10477" s="1" t="s">
        <v>29092</v>
      </c>
      <c r="C10477" s="1" t="s">
        <v>108</v>
      </c>
    </row>
    <row r="10478" spans="1:3" x14ac:dyDescent="0.25">
      <c r="A10478" s="1" t="s">
        <v>10247</v>
      </c>
      <c r="B10478" s="1" t="s">
        <v>29093</v>
      </c>
      <c r="C10478" s="1" t="s">
        <v>108</v>
      </c>
    </row>
    <row r="10479" spans="1:3" x14ac:dyDescent="0.25">
      <c r="A10479" s="1" t="s">
        <v>10248</v>
      </c>
      <c r="B10479" s="1" t="s">
        <v>29093</v>
      </c>
      <c r="C10479" s="1" t="s">
        <v>108</v>
      </c>
    </row>
    <row r="10480" spans="1:3" x14ac:dyDescent="0.25">
      <c r="A10480" s="1" t="s">
        <v>10249</v>
      </c>
      <c r="B10480" s="1" t="s">
        <v>29094</v>
      </c>
      <c r="C10480" s="1" t="s">
        <v>108</v>
      </c>
    </row>
    <row r="10481" spans="1:3" x14ac:dyDescent="0.25">
      <c r="A10481" s="1" t="s">
        <v>10250</v>
      </c>
      <c r="B10481" s="1" t="s">
        <v>29094</v>
      </c>
      <c r="C10481" s="1" t="s">
        <v>108</v>
      </c>
    </row>
    <row r="10482" spans="1:3" x14ac:dyDescent="0.25">
      <c r="A10482" s="1" t="s">
        <v>10251</v>
      </c>
      <c r="B10482" s="1" t="s">
        <v>29095</v>
      </c>
      <c r="C10482" s="1" t="s">
        <v>862</v>
      </c>
    </row>
    <row r="10483" spans="1:3" x14ac:dyDescent="0.25">
      <c r="A10483" s="1" t="s">
        <v>10252</v>
      </c>
      <c r="B10483" s="1" t="s">
        <v>29095</v>
      </c>
      <c r="C10483" s="1" t="s">
        <v>862</v>
      </c>
    </row>
    <row r="10484" spans="1:3" x14ac:dyDescent="0.25">
      <c r="A10484" s="1" t="s">
        <v>10253</v>
      </c>
      <c r="B10484" s="1" t="s">
        <v>29096</v>
      </c>
      <c r="C10484" s="1" t="s">
        <v>862</v>
      </c>
    </row>
    <row r="10485" spans="1:3" x14ac:dyDescent="0.25">
      <c r="A10485" s="1" t="s">
        <v>10254</v>
      </c>
      <c r="B10485" s="1" t="s">
        <v>29096</v>
      </c>
      <c r="C10485" s="1" t="s">
        <v>862</v>
      </c>
    </row>
    <row r="10486" spans="1:3" x14ac:dyDescent="0.25">
      <c r="A10486" s="1" t="s">
        <v>10255</v>
      </c>
      <c r="B10486" s="1" t="s">
        <v>29097</v>
      </c>
      <c r="C10486" s="1" t="s">
        <v>862</v>
      </c>
    </row>
    <row r="10487" spans="1:3" x14ac:dyDescent="0.25">
      <c r="A10487" s="1" t="s">
        <v>10256</v>
      </c>
      <c r="B10487" s="1" t="s">
        <v>29097</v>
      </c>
      <c r="C10487" s="1" t="s">
        <v>862</v>
      </c>
    </row>
    <row r="10488" spans="1:3" x14ac:dyDescent="0.25">
      <c r="A10488" s="1" t="s">
        <v>10257</v>
      </c>
      <c r="B10488" s="1" t="s">
        <v>29098</v>
      </c>
      <c r="C10488" s="1" t="s">
        <v>862</v>
      </c>
    </row>
    <row r="10489" spans="1:3" x14ac:dyDescent="0.25">
      <c r="A10489" s="1" t="s">
        <v>10258</v>
      </c>
      <c r="B10489" s="1" t="s">
        <v>29098</v>
      </c>
      <c r="C10489" s="1" t="s">
        <v>862</v>
      </c>
    </row>
    <row r="10490" spans="1:3" x14ac:dyDescent="0.25">
      <c r="A10490" s="1" t="s">
        <v>10259</v>
      </c>
      <c r="B10490" s="1" t="s">
        <v>29099</v>
      </c>
      <c r="C10490" s="1" t="s">
        <v>862</v>
      </c>
    </row>
    <row r="10491" spans="1:3" x14ac:dyDescent="0.25">
      <c r="A10491" s="1" t="s">
        <v>10260</v>
      </c>
      <c r="B10491" s="1" t="s">
        <v>29099</v>
      </c>
      <c r="C10491" s="1" t="s">
        <v>862</v>
      </c>
    </row>
    <row r="10492" spans="1:3" x14ac:dyDescent="0.25">
      <c r="A10492" s="1" t="s">
        <v>10261</v>
      </c>
      <c r="B10492" s="1" t="s">
        <v>29100</v>
      </c>
      <c r="C10492" s="1" t="s">
        <v>862</v>
      </c>
    </row>
    <row r="10493" spans="1:3" x14ac:dyDescent="0.25">
      <c r="A10493" s="1" t="s">
        <v>10262</v>
      </c>
      <c r="B10493" s="1" t="s">
        <v>29100</v>
      </c>
      <c r="C10493" s="1" t="s">
        <v>862</v>
      </c>
    </row>
    <row r="10494" spans="1:3" x14ac:dyDescent="0.25">
      <c r="A10494" s="1" t="s">
        <v>10263</v>
      </c>
      <c r="B10494" s="1" t="s">
        <v>29101</v>
      </c>
      <c r="C10494" s="1" t="s">
        <v>862</v>
      </c>
    </row>
    <row r="10495" spans="1:3" x14ac:dyDescent="0.25">
      <c r="A10495" s="1" t="s">
        <v>10264</v>
      </c>
      <c r="B10495" s="1" t="s">
        <v>29101</v>
      </c>
      <c r="C10495" s="1" t="s">
        <v>862</v>
      </c>
    </row>
    <row r="10496" spans="1:3" x14ac:dyDescent="0.25">
      <c r="A10496" s="1" t="s">
        <v>10265</v>
      </c>
      <c r="B10496" s="1" t="s">
        <v>29102</v>
      </c>
      <c r="C10496" s="1" t="s">
        <v>862</v>
      </c>
    </row>
    <row r="10497" spans="1:3" x14ac:dyDescent="0.25">
      <c r="A10497" s="1" t="s">
        <v>10266</v>
      </c>
      <c r="B10497" s="1" t="s">
        <v>29102</v>
      </c>
      <c r="C10497" s="1" t="s">
        <v>862</v>
      </c>
    </row>
    <row r="10498" spans="1:3" x14ac:dyDescent="0.25">
      <c r="A10498" s="1" t="s">
        <v>10267</v>
      </c>
      <c r="B10498" s="1" t="s">
        <v>29103</v>
      </c>
      <c r="C10498" s="1" t="s">
        <v>2535</v>
      </c>
    </row>
    <row r="10499" spans="1:3" x14ac:dyDescent="0.25">
      <c r="A10499" s="1" t="s">
        <v>10268</v>
      </c>
      <c r="B10499" s="1" t="s">
        <v>29103</v>
      </c>
      <c r="C10499" s="1" t="s">
        <v>2535</v>
      </c>
    </row>
    <row r="10500" spans="1:3" x14ac:dyDescent="0.25">
      <c r="A10500" s="1" t="s">
        <v>10269</v>
      </c>
      <c r="B10500" s="1" t="s">
        <v>29104</v>
      </c>
      <c r="C10500" s="1" t="s">
        <v>2535</v>
      </c>
    </row>
    <row r="10501" spans="1:3" x14ac:dyDescent="0.25">
      <c r="A10501" s="1" t="s">
        <v>10270</v>
      </c>
      <c r="B10501" s="1" t="s">
        <v>29104</v>
      </c>
      <c r="C10501" s="1" t="s">
        <v>2535</v>
      </c>
    </row>
    <row r="10502" spans="1:3" x14ac:dyDescent="0.25">
      <c r="A10502" s="1" t="s">
        <v>10271</v>
      </c>
      <c r="B10502" s="1" t="s">
        <v>29105</v>
      </c>
      <c r="C10502" s="1" t="s">
        <v>108</v>
      </c>
    </row>
    <row r="10503" spans="1:3" x14ac:dyDescent="0.25">
      <c r="A10503" s="1" t="s">
        <v>10272</v>
      </c>
      <c r="B10503" s="1" t="s">
        <v>29105</v>
      </c>
      <c r="C10503" s="1" t="s">
        <v>108</v>
      </c>
    </row>
    <row r="10504" spans="1:3" x14ac:dyDescent="0.25">
      <c r="A10504" s="1" t="s">
        <v>10273</v>
      </c>
      <c r="B10504" s="1" t="s">
        <v>29106</v>
      </c>
      <c r="C10504" s="1" t="s">
        <v>108</v>
      </c>
    </row>
    <row r="10505" spans="1:3" x14ac:dyDescent="0.25">
      <c r="A10505" s="1" t="s">
        <v>10274</v>
      </c>
      <c r="B10505" s="1" t="s">
        <v>29106</v>
      </c>
      <c r="C10505" s="1" t="s">
        <v>108</v>
      </c>
    </row>
    <row r="10506" spans="1:3" x14ac:dyDescent="0.25">
      <c r="A10506" s="1" t="s">
        <v>10275</v>
      </c>
      <c r="B10506" s="1" t="s">
        <v>29107</v>
      </c>
      <c r="C10506" s="1" t="s">
        <v>108</v>
      </c>
    </row>
    <row r="10507" spans="1:3" x14ac:dyDescent="0.25">
      <c r="A10507" s="1" t="s">
        <v>10276</v>
      </c>
      <c r="B10507" s="1" t="s">
        <v>29107</v>
      </c>
      <c r="C10507" s="1" t="s">
        <v>108</v>
      </c>
    </row>
    <row r="10508" spans="1:3" x14ac:dyDescent="0.25">
      <c r="A10508" s="1" t="s">
        <v>10277</v>
      </c>
      <c r="B10508" s="1" t="s">
        <v>29108</v>
      </c>
      <c r="C10508" s="1" t="s">
        <v>108</v>
      </c>
    </row>
    <row r="10509" spans="1:3" x14ac:dyDescent="0.25">
      <c r="A10509" s="1" t="s">
        <v>10278</v>
      </c>
      <c r="B10509" s="1" t="s">
        <v>29108</v>
      </c>
      <c r="C10509" s="1" t="s">
        <v>108</v>
      </c>
    </row>
    <row r="10510" spans="1:3" x14ac:dyDescent="0.25">
      <c r="A10510" s="1" t="s">
        <v>10279</v>
      </c>
      <c r="B10510" s="1" t="s">
        <v>29109</v>
      </c>
      <c r="C10510" s="1" t="s">
        <v>108</v>
      </c>
    </row>
    <row r="10511" spans="1:3" x14ac:dyDescent="0.25">
      <c r="A10511" s="1" t="s">
        <v>10280</v>
      </c>
      <c r="B10511" s="1" t="s">
        <v>29109</v>
      </c>
      <c r="C10511" s="1" t="s">
        <v>108</v>
      </c>
    </row>
    <row r="10512" spans="1:3" x14ac:dyDescent="0.25">
      <c r="A10512" s="1" t="s">
        <v>10281</v>
      </c>
      <c r="B10512" s="1" t="s">
        <v>29110</v>
      </c>
      <c r="C10512" s="1" t="s">
        <v>108</v>
      </c>
    </row>
    <row r="10513" spans="1:3" x14ac:dyDescent="0.25">
      <c r="A10513" s="1" t="s">
        <v>10282</v>
      </c>
      <c r="B10513" s="1" t="s">
        <v>29110</v>
      </c>
      <c r="C10513" s="1" t="s">
        <v>108</v>
      </c>
    </row>
    <row r="10514" spans="1:3" x14ac:dyDescent="0.25">
      <c r="A10514" s="1" t="s">
        <v>10283</v>
      </c>
      <c r="B10514" s="1" t="s">
        <v>29111</v>
      </c>
      <c r="C10514" s="1" t="s">
        <v>4</v>
      </c>
    </row>
    <row r="10515" spans="1:3" x14ac:dyDescent="0.25">
      <c r="A10515" s="1" t="s">
        <v>10284</v>
      </c>
      <c r="B10515" s="1" t="s">
        <v>29111</v>
      </c>
      <c r="C10515" s="1" t="s">
        <v>4</v>
      </c>
    </row>
    <row r="10516" spans="1:3" x14ac:dyDescent="0.25">
      <c r="A10516" s="1" t="s">
        <v>10285</v>
      </c>
      <c r="B10516" s="1" t="s">
        <v>29112</v>
      </c>
      <c r="C10516" s="1" t="s">
        <v>108</v>
      </c>
    </row>
    <row r="10517" spans="1:3" x14ac:dyDescent="0.25">
      <c r="A10517" s="1" t="s">
        <v>10286</v>
      </c>
      <c r="B10517" s="1" t="s">
        <v>29112</v>
      </c>
      <c r="C10517" s="1" t="s">
        <v>108</v>
      </c>
    </row>
    <row r="10518" spans="1:3" x14ac:dyDescent="0.25">
      <c r="A10518" s="1" t="s">
        <v>10287</v>
      </c>
      <c r="B10518" s="1" t="s">
        <v>29113</v>
      </c>
      <c r="C10518" s="1" t="s">
        <v>2535</v>
      </c>
    </row>
    <row r="10519" spans="1:3" x14ac:dyDescent="0.25">
      <c r="A10519" s="1" t="s">
        <v>10288</v>
      </c>
      <c r="B10519" s="1" t="s">
        <v>29113</v>
      </c>
      <c r="C10519" s="1" t="s">
        <v>2535</v>
      </c>
    </row>
    <row r="10520" spans="1:3" x14ac:dyDescent="0.25">
      <c r="A10520" s="1" t="s">
        <v>10289</v>
      </c>
      <c r="B10520" s="1" t="s">
        <v>29114</v>
      </c>
      <c r="C10520" s="1" t="s">
        <v>2535</v>
      </c>
    </row>
    <row r="10521" spans="1:3" x14ac:dyDescent="0.25">
      <c r="A10521" s="1" t="s">
        <v>10290</v>
      </c>
      <c r="B10521" s="1" t="s">
        <v>29114</v>
      </c>
      <c r="C10521" s="1" t="s">
        <v>2535</v>
      </c>
    </row>
    <row r="10522" spans="1:3" x14ac:dyDescent="0.25">
      <c r="A10522" s="1" t="s">
        <v>10291</v>
      </c>
      <c r="B10522" s="1" t="s">
        <v>29115</v>
      </c>
      <c r="C10522" s="1" t="s">
        <v>2535</v>
      </c>
    </row>
    <row r="10523" spans="1:3" x14ac:dyDescent="0.25">
      <c r="A10523" s="1" t="s">
        <v>10292</v>
      </c>
      <c r="B10523" s="1" t="s">
        <v>29115</v>
      </c>
      <c r="C10523" s="1" t="s">
        <v>2535</v>
      </c>
    </row>
    <row r="10524" spans="1:3" x14ac:dyDescent="0.25">
      <c r="A10524" s="1" t="s">
        <v>23751</v>
      </c>
      <c r="B10524" s="1" t="s">
        <v>29116</v>
      </c>
      <c r="C10524" s="1" t="s">
        <v>2535</v>
      </c>
    </row>
    <row r="10525" spans="1:3" x14ac:dyDescent="0.25">
      <c r="A10525" s="1" t="s">
        <v>23752</v>
      </c>
      <c r="B10525" s="1" t="s">
        <v>29116</v>
      </c>
      <c r="C10525" s="1" t="s">
        <v>2535</v>
      </c>
    </row>
    <row r="10526" spans="1:3" x14ac:dyDescent="0.25">
      <c r="A10526" s="1" t="s">
        <v>10293</v>
      </c>
      <c r="B10526" s="1" t="s">
        <v>24129</v>
      </c>
      <c r="C10526" s="1" t="s">
        <v>2535</v>
      </c>
    </row>
    <row r="10527" spans="1:3" x14ac:dyDescent="0.25">
      <c r="A10527" s="1" t="s">
        <v>10294</v>
      </c>
      <c r="B10527" s="1" t="s">
        <v>24129</v>
      </c>
      <c r="C10527" s="1" t="s">
        <v>2535</v>
      </c>
    </row>
    <row r="10528" spans="1:3" x14ac:dyDescent="0.25">
      <c r="A10528" s="1" t="s">
        <v>10295</v>
      </c>
      <c r="B10528" s="1" t="s">
        <v>29117</v>
      </c>
      <c r="C10528" s="1" t="s">
        <v>292</v>
      </c>
    </row>
    <row r="10529" spans="1:3" x14ac:dyDescent="0.25">
      <c r="A10529" s="1" t="s">
        <v>10296</v>
      </c>
      <c r="B10529" s="1" t="s">
        <v>29117</v>
      </c>
      <c r="C10529" s="1" t="s">
        <v>292</v>
      </c>
    </row>
    <row r="10530" spans="1:3" x14ac:dyDescent="0.25">
      <c r="A10530" s="1" t="s">
        <v>10297</v>
      </c>
      <c r="B10530" s="1" t="s">
        <v>29118</v>
      </c>
      <c r="C10530" s="1" t="s">
        <v>292</v>
      </c>
    </row>
    <row r="10531" spans="1:3" x14ac:dyDescent="0.25">
      <c r="A10531" s="1" t="s">
        <v>10298</v>
      </c>
      <c r="B10531" s="1" t="s">
        <v>29118</v>
      </c>
      <c r="C10531" s="1" t="s">
        <v>292</v>
      </c>
    </row>
    <row r="10532" spans="1:3" x14ac:dyDescent="0.25">
      <c r="A10532" s="1" t="s">
        <v>10299</v>
      </c>
      <c r="B10532" s="1" t="s">
        <v>29119</v>
      </c>
      <c r="C10532" s="1" t="s">
        <v>292</v>
      </c>
    </row>
    <row r="10533" spans="1:3" x14ac:dyDescent="0.25">
      <c r="A10533" s="1" t="s">
        <v>10300</v>
      </c>
      <c r="B10533" s="1" t="s">
        <v>29119</v>
      </c>
      <c r="C10533" s="1" t="s">
        <v>292</v>
      </c>
    </row>
    <row r="10534" spans="1:3" x14ac:dyDescent="0.25">
      <c r="A10534" s="1" t="s">
        <v>10301</v>
      </c>
      <c r="B10534" s="1" t="s">
        <v>29120</v>
      </c>
      <c r="C10534" s="1" t="s">
        <v>292</v>
      </c>
    </row>
    <row r="10535" spans="1:3" x14ac:dyDescent="0.25">
      <c r="A10535" s="1" t="s">
        <v>10302</v>
      </c>
      <c r="B10535" s="1" t="s">
        <v>29120</v>
      </c>
      <c r="C10535" s="1" t="s">
        <v>292</v>
      </c>
    </row>
    <row r="10536" spans="1:3" x14ac:dyDescent="0.25">
      <c r="A10536" s="1" t="s">
        <v>10303</v>
      </c>
      <c r="B10536" s="1" t="s">
        <v>24131</v>
      </c>
      <c r="C10536" s="1" t="s">
        <v>292</v>
      </c>
    </row>
    <row r="10537" spans="1:3" x14ac:dyDescent="0.25">
      <c r="A10537" s="1" t="s">
        <v>10304</v>
      </c>
      <c r="B10537" s="1" t="s">
        <v>24131</v>
      </c>
      <c r="C10537" s="1" t="s">
        <v>292</v>
      </c>
    </row>
    <row r="10538" spans="1:3" x14ac:dyDescent="0.25">
      <c r="A10538" s="1" t="s">
        <v>10305</v>
      </c>
      <c r="B10538" s="1" t="s">
        <v>29121</v>
      </c>
      <c r="C10538" s="1" t="s">
        <v>292</v>
      </c>
    </row>
    <row r="10539" spans="1:3" x14ac:dyDescent="0.25">
      <c r="A10539" s="1" t="s">
        <v>10306</v>
      </c>
      <c r="B10539" s="1" t="s">
        <v>29121</v>
      </c>
      <c r="C10539" s="1" t="s">
        <v>292</v>
      </c>
    </row>
    <row r="10540" spans="1:3" x14ac:dyDescent="0.25">
      <c r="A10540" s="1" t="s">
        <v>10307</v>
      </c>
      <c r="B10540" s="1" t="s">
        <v>29122</v>
      </c>
      <c r="C10540" s="1" t="s">
        <v>292</v>
      </c>
    </row>
    <row r="10541" spans="1:3" x14ac:dyDescent="0.25">
      <c r="A10541" s="1" t="s">
        <v>10308</v>
      </c>
      <c r="B10541" s="1" t="s">
        <v>29122</v>
      </c>
      <c r="C10541" s="1" t="s">
        <v>292</v>
      </c>
    </row>
    <row r="10542" spans="1:3" x14ac:dyDescent="0.25">
      <c r="A10542" s="1" t="s">
        <v>10309</v>
      </c>
      <c r="B10542" s="1" t="s">
        <v>29123</v>
      </c>
      <c r="C10542" s="1" t="s">
        <v>292</v>
      </c>
    </row>
    <row r="10543" spans="1:3" x14ac:dyDescent="0.25">
      <c r="A10543" s="1" t="s">
        <v>10310</v>
      </c>
      <c r="B10543" s="1" t="s">
        <v>29123</v>
      </c>
      <c r="C10543" s="1" t="s">
        <v>292</v>
      </c>
    </row>
    <row r="10544" spans="1:3" x14ac:dyDescent="0.25">
      <c r="A10544" s="1" t="s">
        <v>10311</v>
      </c>
      <c r="B10544" s="1" t="s">
        <v>29124</v>
      </c>
      <c r="C10544" s="1" t="s">
        <v>292</v>
      </c>
    </row>
    <row r="10545" spans="1:3" x14ac:dyDescent="0.25">
      <c r="A10545" s="1" t="s">
        <v>10312</v>
      </c>
      <c r="B10545" s="1" t="s">
        <v>29124</v>
      </c>
      <c r="C10545" s="1" t="s">
        <v>292</v>
      </c>
    </row>
    <row r="10546" spans="1:3" x14ac:dyDescent="0.25">
      <c r="A10546" s="1" t="s">
        <v>10313</v>
      </c>
      <c r="B10546" s="1" t="s">
        <v>29125</v>
      </c>
      <c r="C10546" s="1" t="s">
        <v>292</v>
      </c>
    </row>
    <row r="10547" spans="1:3" x14ac:dyDescent="0.25">
      <c r="A10547" s="1" t="s">
        <v>10314</v>
      </c>
      <c r="B10547" s="1" t="s">
        <v>29125</v>
      </c>
      <c r="C10547" s="1" t="s">
        <v>292</v>
      </c>
    </row>
    <row r="10548" spans="1:3" x14ac:dyDescent="0.25">
      <c r="A10548" s="1" t="s">
        <v>10315</v>
      </c>
      <c r="B10548" s="1" t="s">
        <v>29126</v>
      </c>
      <c r="C10548" s="1" t="s">
        <v>292</v>
      </c>
    </row>
    <row r="10549" spans="1:3" x14ac:dyDescent="0.25">
      <c r="A10549" s="1" t="s">
        <v>10316</v>
      </c>
      <c r="B10549" s="1" t="s">
        <v>29126</v>
      </c>
      <c r="C10549" s="1" t="s">
        <v>292</v>
      </c>
    </row>
    <row r="10550" spans="1:3" x14ac:dyDescent="0.25">
      <c r="A10550" s="1" t="s">
        <v>10317</v>
      </c>
      <c r="B10550" s="1" t="s">
        <v>29127</v>
      </c>
      <c r="C10550" s="1" t="s">
        <v>292</v>
      </c>
    </row>
    <row r="10551" spans="1:3" x14ac:dyDescent="0.25">
      <c r="A10551" s="1" t="s">
        <v>10318</v>
      </c>
      <c r="B10551" s="1" t="s">
        <v>29127</v>
      </c>
      <c r="C10551" s="1" t="s">
        <v>292</v>
      </c>
    </row>
    <row r="10552" spans="1:3" x14ac:dyDescent="0.25">
      <c r="A10552" s="1" t="s">
        <v>10319</v>
      </c>
      <c r="B10552" s="1" t="s">
        <v>29128</v>
      </c>
      <c r="C10552" s="1" t="s">
        <v>292</v>
      </c>
    </row>
    <row r="10553" spans="1:3" x14ac:dyDescent="0.25">
      <c r="A10553" s="1" t="s">
        <v>10320</v>
      </c>
      <c r="B10553" s="1" t="s">
        <v>29128</v>
      </c>
      <c r="C10553" s="1" t="s">
        <v>292</v>
      </c>
    </row>
    <row r="10554" spans="1:3" x14ac:dyDescent="0.25">
      <c r="A10554" s="1" t="s">
        <v>10321</v>
      </c>
      <c r="B10554" s="1" t="s">
        <v>29129</v>
      </c>
      <c r="C10554" s="1" t="s">
        <v>292</v>
      </c>
    </row>
    <row r="10555" spans="1:3" x14ac:dyDescent="0.25">
      <c r="A10555" s="1" t="s">
        <v>10322</v>
      </c>
      <c r="B10555" s="1" t="s">
        <v>29129</v>
      </c>
      <c r="C10555" s="1" t="s">
        <v>292</v>
      </c>
    </row>
    <row r="10556" spans="1:3" x14ac:dyDescent="0.25">
      <c r="A10556" s="1" t="s">
        <v>10323</v>
      </c>
      <c r="B10556" s="1" t="s">
        <v>29130</v>
      </c>
      <c r="C10556" s="1" t="s">
        <v>862</v>
      </c>
    </row>
    <row r="10557" spans="1:3" x14ac:dyDescent="0.25">
      <c r="A10557" s="1" t="s">
        <v>10324</v>
      </c>
      <c r="B10557" s="1" t="s">
        <v>29130</v>
      </c>
      <c r="C10557" s="1" t="s">
        <v>862</v>
      </c>
    </row>
    <row r="10558" spans="1:3" x14ac:dyDescent="0.25">
      <c r="A10558" s="1" t="s">
        <v>10325</v>
      </c>
      <c r="B10558" s="1" t="s">
        <v>29131</v>
      </c>
      <c r="C10558" s="1" t="s">
        <v>862</v>
      </c>
    </row>
    <row r="10559" spans="1:3" x14ac:dyDescent="0.25">
      <c r="A10559" s="1" t="s">
        <v>10326</v>
      </c>
      <c r="B10559" s="1" t="s">
        <v>29131</v>
      </c>
      <c r="C10559" s="1" t="s">
        <v>862</v>
      </c>
    </row>
    <row r="10560" spans="1:3" x14ac:dyDescent="0.25">
      <c r="A10560" s="1" t="s">
        <v>10327</v>
      </c>
      <c r="B10560" s="1" t="s">
        <v>29132</v>
      </c>
      <c r="C10560" s="1" t="s">
        <v>862</v>
      </c>
    </row>
    <row r="10561" spans="1:3" x14ac:dyDescent="0.25">
      <c r="A10561" s="1" t="s">
        <v>10328</v>
      </c>
      <c r="B10561" s="1" t="s">
        <v>29132</v>
      </c>
      <c r="C10561" s="1" t="s">
        <v>862</v>
      </c>
    </row>
    <row r="10562" spans="1:3" x14ac:dyDescent="0.25">
      <c r="A10562" s="1" t="s">
        <v>10329</v>
      </c>
      <c r="B10562" s="1" t="s">
        <v>29133</v>
      </c>
      <c r="C10562" s="1" t="s">
        <v>862</v>
      </c>
    </row>
    <row r="10563" spans="1:3" x14ac:dyDescent="0.25">
      <c r="A10563" s="1" t="s">
        <v>10330</v>
      </c>
      <c r="B10563" s="1" t="s">
        <v>29133</v>
      </c>
      <c r="C10563" s="1" t="s">
        <v>862</v>
      </c>
    </row>
    <row r="10564" spans="1:3" x14ac:dyDescent="0.25">
      <c r="A10564" s="1" t="s">
        <v>10331</v>
      </c>
      <c r="B10564" s="1" t="s">
        <v>29134</v>
      </c>
      <c r="C10564" s="1" t="s">
        <v>862</v>
      </c>
    </row>
    <row r="10565" spans="1:3" x14ac:dyDescent="0.25">
      <c r="A10565" s="1" t="s">
        <v>10332</v>
      </c>
      <c r="B10565" s="1" t="s">
        <v>29134</v>
      </c>
      <c r="C10565" s="1" t="s">
        <v>862</v>
      </c>
    </row>
    <row r="10566" spans="1:3" x14ac:dyDescent="0.25">
      <c r="A10566" s="1" t="s">
        <v>10333</v>
      </c>
      <c r="B10566" s="1" t="s">
        <v>29135</v>
      </c>
      <c r="C10566" s="1" t="s">
        <v>862</v>
      </c>
    </row>
    <row r="10567" spans="1:3" x14ac:dyDescent="0.25">
      <c r="A10567" s="1" t="s">
        <v>10334</v>
      </c>
      <c r="B10567" s="1" t="s">
        <v>29135</v>
      </c>
      <c r="C10567" s="1" t="s">
        <v>862</v>
      </c>
    </row>
    <row r="10568" spans="1:3" x14ac:dyDescent="0.25">
      <c r="A10568" s="1" t="s">
        <v>10335</v>
      </c>
      <c r="B10568" s="1" t="s">
        <v>29136</v>
      </c>
      <c r="C10568" s="1" t="s">
        <v>862</v>
      </c>
    </row>
    <row r="10569" spans="1:3" x14ac:dyDescent="0.25">
      <c r="A10569" s="1" t="s">
        <v>10336</v>
      </c>
      <c r="B10569" s="1" t="s">
        <v>29136</v>
      </c>
      <c r="C10569" s="1" t="s">
        <v>862</v>
      </c>
    </row>
    <row r="10570" spans="1:3" x14ac:dyDescent="0.25">
      <c r="A10570" s="1" t="s">
        <v>10337</v>
      </c>
      <c r="B10570" s="1" t="s">
        <v>29137</v>
      </c>
      <c r="C10570" s="1" t="s">
        <v>862</v>
      </c>
    </row>
    <row r="10571" spans="1:3" x14ac:dyDescent="0.25">
      <c r="A10571" s="1" t="s">
        <v>10338</v>
      </c>
      <c r="B10571" s="1" t="s">
        <v>29137</v>
      </c>
      <c r="C10571" s="1" t="s">
        <v>862</v>
      </c>
    </row>
    <row r="10572" spans="1:3" x14ac:dyDescent="0.25">
      <c r="A10572" s="1" t="s">
        <v>10339</v>
      </c>
      <c r="B10572" s="1" t="s">
        <v>29138</v>
      </c>
      <c r="C10572" s="1" t="s">
        <v>862</v>
      </c>
    </row>
    <row r="10573" spans="1:3" x14ac:dyDescent="0.25">
      <c r="A10573" s="1" t="s">
        <v>10340</v>
      </c>
      <c r="B10573" s="1" t="s">
        <v>29138</v>
      </c>
      <c r="C10573" s="1" t="s">
        <v>862</v>
      </c>
    </row>
    <row r="10574" spans="1:3" x14ac:dyDescent="0.25">
      <c r="A10574" s="1" t="s">
        <v>10341</v>
      </c>
      <c r="B10574" s="1" t="s">
        <v>29139</v>
      </c>
      <c r="C10574" s="1" t="s">
        <v>862</v>
      </c>
    </row>
    <row r="10575" spans="1:3" x14ac:dyDescent="0.25">
      <c r="A10575" s="1" t="s">
        <v>10342</v>
      </c>
      <c r="B10575" s="1" t="s">
        <v>29139</v>
      </c>
      <c r="C10575" s="1" t="s">
        <v>862</v>
      </c>
    </row>
    <row r="10576" spans="1:3" x14ac:dyDescent="0.25">
      <c r="A10576" s="1" t="s">
        <v>10343</v>
      </c>
      <c r="B10576" s="1" t="s">
        <v>29140</v>
      </c>
      <c r="C10576" s="1" t="s">
        <v>862</v>
      </c>
    </row>
    <row r="10577" spans="1:3" x14ac:dyDescent="0.25">
      <c r="A10577" s="1" t="s">
        <v>10344</v>
      </c>
      <c r="B10577" s="1" t="s">
        <v>29140</v>
      </c>
      <c r="C10577" s="1" t="s">
        <v>862</v>
      </c>
    </row>
    <row r="10578" spans="1:3" x14ac:dyDescent="0.25">
      <c r="A10578" s="1" t="s">
        <v>10345</v>
      </c>
      <c r="B10578" s="1" t="s">
        <v>29141</v>
      </c>
      <c r="C10578" s="1" t="s">
        <v>862</v>
      </c>
    </row>
    <row r="10579" spans="1:3" x14ac:dyDescent="0.25">
      <c r="A10579" s="1" t="s">
        <v>10346</v>
      </c>
      <c r="B10579" s="1" t="s">
        <v>29141</v>
      </c>
      <c r="C10579" s="1" t="s">
        <v>862</v>
      </c>
    </row>
    <row r="10580" spans="1:3" x14ac:dyDescent="0.25">
      <c r="A10580" s="1" t="s">
        <v>10347</v>
      </c>
      <c r="B10580" s="1" t="s">
        <v>29142</v>
      </c>
      <c r="C10580" s="1" t="s">
        <v>862</v>
      </c>
    </row>
    <row r="10581" spans="1:3" x14ac:dyDescent="0.25">
      <c r="A10581" s="1" t="s">
        <v>10348</v>
      </c>
      <c r="B10581" s="1" t="s">
        <v>29142</v>
      </c>
      <c r="C10581" s="1" t="s">
        <v>862</v>
      </c>
    </row>
    <row r="10582" spans="1:3" x14ac:dyDescent="0.25">
      <c r="A10582" s="1" t="s">
        <v>10349</v>
      </c>
      <c r="B10582" s="1" t="s">
        <v>29143</v>
      </c>
      <c r="C10582" s="1" t="s">
        <v>862</v>
      </c>
    </row>
    <row r="10583" spans="1:3" x14ac:dyDescent="0.25">
      <c r="A10583" s="1" t="s">
        <v>10350</v>
      </c>
      <c r="B10583" s="1" t="s">
        <v>29143</v>
      </c>
      <c r="C10583" s="1" t="s">
        <v>862</v>
      </c>
    </row>
    <row r="10584" spans="1:3" x14ac:dyDescent="0.25">
      <c r="A10584" s="1" t="s">
        <v>10351</v>
      </c>
      <c r="B10584" s="1" t="s">
        <v>29144</v>
      </c>
      <c r="C10584" s="1" t="s">
        <v>862</v>
      </c>
    </row>
    <row r="10585" spans="1:3" x14ac:dyDescent="0.25">
      <c r="A10585" s="1" t="s">
        <v>10352</v>
      </c>
      <c r="B10585" s="1" t="s">
        <v>29144</v>
      </c>
      <c r="C10585" s="1" t="s">
        <v>862</v>
      </c>
    </row>
    <row r="10586" spans="1:3" x14ac:dyDescent="0.25">
      <c r="A10586" s="1" t="s">
        <v>10353</v>
      </c>
      <c r="B10586" s="1" t="s">
        <v>29145</v>
      </c>
      <c r="C10586" s="1" t="s">
        <v>862</v>
      </c>
    </row>
    <row r="10587" spans="1:3" x14ac:dyDescent="0.25">
      <c r="A10587" s="1" t="s">
        <v>10354</v>
      </c>
      <c r="B10587" s="1" t="s">
        <v>29145</v>
      </c>
      <c r="C10587" s="1" t="s">
        <v>862</v>
      </c>
    </row>
    <row r="10588" spans="1:3" x14ac:dyDescent="0.25">
      <c r="A10588" s="1" t="s">
        <v>10355</v>
      </c>
      <c r="B10588" s="1" t="s">
        <v>29146</v>
      </c>
      <c r="C10588" s="1" t="s">
        <v>862</v>
      </c>
    </row>
    <row r="10589" spans="1:3" x14ac:dyDescent="0.25">
      <c r="A10589" s="1" t="s">
        <v>10356</v>
      </c>
      <c r="B10589" s="1" t="s">
        <v>29146</v>
      </c>
      <c r="C10589" s="1" t="s">
        <v>862</v>
      </c>
    </row>
    <row r="10590" spans="1:3" x14ac:dyDescent="0.25">
      <c r="A10590" s="1" t="s">
        <v>10357</v>
      </c>
      <c r="B10590" s="1" t="s">
        <v>29147</v>
      </c>
      <c r="C10590" s="1" t="s">
        <v>862</v>
      </c>
    </row>
    <row r="10591" spans="1:3" x14ac:dyDescent="0.25">
      <c r="A10591" s="1" t="s">
        <v>10358</v>
      </c>
      <c r="B10591" s="1" t="s">
        <v>29147</v>
      </c>
      <c r="C10591" s="1" t="s">
        <v>862</v>
      </c>
    </row>
    <row r="10592" spans="1:3" x14ac:dyDescent="0.25">
      <c r="A10592" s="1" t="s">
        <v>10359</v>
      </c>
      <c r="B10592" s="1" t="s">
        <v>29148</v>
      </c>
      <c r="C10592" s="1" t="s">
        <v>862</v>
      </c>
    </row>
    <row r="10593" spans="1:3" x14ac:dyDescent="0.25">
      <c r="A10593" s="1" t="s">
        <v>10360</v>
      </c>
      <c r="B10593" s="1" t="s">
        <v>29148</v>
      </c>
      <c r="C10593" s="1" t="s">
        <v>862</v>
      </c>
    </row>
    <row r="10594" spans="1:3" x14ac:dyDescent="0.25">
      <c r="A10594" s="1" t="s">
        <v>10361</v>
      </c>
      <c r="B10594" s="1" t="s">
        <v>29149</v>
      </c>
      <c r="C10594" s="1" t="s">
        <v>862</v>
      </c>
    </row>
    <row r="10595" spans="1:3" x14ac:dyDescent="0.25">
      <c r="A10595" s="1" t="s">
        <v>10362</v>
      </c>
      <c r="B10595" s="1" t="s">
        <v>29149</v>
      </c>
      <c r="C10595" s="1" t="s">
        <v>862</v>
      </c>
    </row>
    <row r="10596" spans="1:3" x14ac:dyDescent="0.25">
      <c r="A10596" s="1" t="s">
        <v>10363</v>
      </c>
      <c r="B10596" s="1" t="s">
        <v>29150</v>
      </c>
      <c r="C10596" s="1" t="s">
        <v>862</v>
      </c>
    </row>
    <row r="10597" spans="1:3" x14ac:dyDescent="0.25">
      <c r="A10597" s="1" t="s">
        <v>10364</v>
      </c>
      <c r="B10597" s="1" t="s">
        <v>29150</v>
      </c>
      <c r="C10597" s="1" t="s">
        <v>862</v>
      </c>
    </row>
    <row r="10598" spans="1:3" x14ac:dyDescent="0.25">
      <c r="A10598" s="1" t="s">
        <v>10365</v>
      </c>
      <c r="B10598" s="1" t="s">
        <v>29151</v>
      </c>
      <c r="C10598" s="1" t="s">
        <v>862</v>
      </c>
    </row>
    <row r="10599" spans="1:3" x14ac:dyDescent="0.25">
      <c r="A10599" s="1" t="s">
        <v>10366</v>
      </c>
      <c r="B10599" s="1" t="s">
        <v>29151</v>
      </c>
      <c r="C10599" s="1" t="s">
        <v>862</v>
      </c>
    </row>
    <row r="10600" spans="1:3" x14ac:dyDescent="0.25">
      <c r="A10600" s="1" t="s">
        <v>10367</v>
      </c>
      <c r="B10600" s="1" t="s">
        <v>29152</v>
      </c>
      <c r="C10600" s="1" t="s">
        <v>862</v>
      </c>
    </row>
    <row r="10601" spans="1:3" x14ac:dyDescent="0.25">
      <c r="A10601" s="1" t="s">
        <v>10368</v>
      </c>
      <c r="B10601" s="1" t="s">
        <v>29152</v>
      </c>
      <c r="C10601" s="1" t="s">
        <v>862</v>
      </c>
    </row>
    <row r="10602" spans="1:3" x14ac:dyDescent="0.25">
      <c r="A10602" s="1" t="s">
        <v>10369</v>
      </c>
      <c r="B10602" s="1" t="s">
        <v>29153</v>
      </c>
      <c r="C10602" s="1" t="s">
        <v>862</v>
      </c>
    </row>
    <row r="10603" spans="1:3" x14ac:dyDescent="0.25">
      <c r="A10603" s="1" t="s">
        <v>10370</v>
      </c>
      <c r="B10603" s="1" t="s">
        <v>29153</v>
      </c>
      <c r="C10603" s="1" t="s">
        <v>862</v>
      </c>
    </row>
    <row r="10604" spans="1:3" x14ac:dyDescent="0.25">
      <c r="A10604" s="1" t="s">
        <v>10371</v>
      </c>
      <c r="B10604" s="1" t="s">
        <v>29154</v>
      </c>
      <c r="C10604" s="1" t="s">
        <v>862</v>
      </c>
    </row>
    <row r="10605" spans="1:3" x14ac:dyDescent="0.25">
      <c r="A10605" s="1" t="s">
        <v>10372</v>
      </c>
      <c r="B10605" s="1" t="s">
        <v>29154</v>
      </c>
      <c r="C10605" s="1" t="s">
        <v>862</v>
      </c>
    </row>
    <row r="10606" spans="1:3" x14ac:dyDescent="0.25">
      <c r="A10606" s="1" t="s">
        <v>10373</v>
      </c>
      <c r="B10606" s="1" t="s">
        <v>29155</v>
      </c>
      <c r="C10606" s="1" t="s">
        <v>862</v>
      </c>
    </row>
    <row r="10607" spans="1:3" x14ac:dyDescent="0.25">
      <c r="A10607" s="1" t="s">
        <v>10374</v>
      </c>
      <c r="B10607" s="1" t="s">
        <v>29155</v>
      </c>
      <c r="C10607" s="1" t="s">
        <v>862</v>
      </c>
    </row>
    <row r="10608" spans="1:3" x14ac:dyDescent="0.25">
      <c r="A10608" s="1" t="s">
        <v>10375</v>
      </c>
      <c r="B10608" s="1" t="s">
        <v>29156</v>
      </c>
      <c r="C10608" s="1" t="s">
        <v>862</v>
      </c>
    </row>
    <row r="10609" spans="1:3" x14ac:dyDescent="0.25">
      <c r="A10609" s="1" t="s">
        <v>10376</v>
      </c>
      <c r="B10609" s="1" t="s">
        <v>29156</v>
      </c>
      <c r="C10609" s="1" t="s">
        <v>862</v>
      </c>
    </row>
    <row r="10610" spans="1:3" x14ac:dyDescent="0.25">
      <c r="A10610" s="1" t="s">
        <v>10377</v>
      </c>
      <c r="B10610" s="1" t="s">
        <v>29157</v>
      </c>
      <c r="C10610" s="1" t="s">
        <v>862</v>
      </c>
    </row>
    <row r="10611" spans="1:3" x14ac:dyDescent="0.25">
      <c r="A10611" s="1" t="s">
        <v>10378</v>
      </c>
      <c r="B10611" s="1" t="s">
        <v>29157</v>
      </c>
      <c r="C10611" s="1" t="s">
        <v>862</v>
      </c>
    </row>
    <row r="10612" spans="1:3" x14ac:dyDescent="0.25">
      <c r="A10612" s="1" t="s">
        <v>10379</v>
      </c>
      <c r="B10612" s="1" t="s">
        <v>29158</v>
      </c>
      <c r="C10612" s="1" t="s">
        <v>108</v>
      </c>
    </row>
    <row r="10613" spans="1:3" x14ac:dyDescent="0.25">
      <c r="A10613" s="1" t="s">
        <v>10380</v>
      </c>
      <c r="B10613" s="1" t="s">
        <v>29158</v>
      </c>
      <c r="C10613" s="1" t="s">
        <v>108</v>
      </c>
    </row>
    <row r="10614" spans="1:3" x14ac:dyDescent="0.25">
      <c r="A10614" s="1" t="s">
        <v>10381</v>
      </c>
      <c r="B10614" s="1" t="s">
        <v>29159</v>
      </c>
      <c r="C10614" s="1" t="s">
        <v>108</v>
      </c>
    </row>
    <row r="10615" spans="1:3" x14ac:dyDescent="0.25">
      <c r="A10615" s="1" t="s">
        <v>10382</v>
      </c>
      <c r="B10615" s="1" t="s">
        <v>29159</v>
      </c>
      <c r="C10615" s="1" t="s">
        <v>108</v>
      </c>
    </row>
    <row r="10616" spans="1:3" x14ac:dyDescent="0.25">
      <c r="A10616" s="1" t="s">
        <v>10383</v>
      </c>
      <c r="B10616" s="1" t="s">
        <v>29160</v>
      </c>
      <c r="C10616" s="1" t="s">
        <v>862</v>
      </c>
    </row>
    <row r="10617" spans="1:3" x14ac:dyDescent="0.25">
      <c r="A10617" s="1" t="s">
        <v>10384</v>
      </c>
      <c r="B10617" s="1" t="s">
        <v>29160</v>
      </c>
      <c r="C10617" s="1" t="s">
        <v>862</v>
      </c>
    </row>
    <row r="10618" spans="1:3" x14ac:dyDescent="0.25">
      <c r="A10618" s="1" t="s">
        <v>10385</v>
      </c>
      <c r="B10618" s="1" t="s">
        <v>29161</v>
      </c>
      <c r="C10618" s="1" t="s">
        <v>862</v>
      </c>
    </row>
    <row r="10619" spans="1:3" x14ac:dyDescent="0.25">
      <c r="A10619" s="1" t="s">
        <v>10386</v>
      </c>
      <c r="B10619" s="1" t="s">
        <v>29161</v>
      </c>
      <c r="C10619" s="1" t="s">
        <v>862</v>
      </c>
    </row>
    <row r="10620" spans="1:3" x14ac:dyDescent="0.25">
      <c r="A10620" s="1" t="s">
        <v>10387</v>
      </c>
      <c r="B10620" s="1" t="s">
        <v>29162</v>
      </c>
      <c r="C10620" s="1" t="s">
        <v>862</v>
      </c>
    </row>
    <row r="10621" spans="1:3" x14ac:dyDescent="0.25">
      <c r="A10621" s="1" t="s">
        <v>10388</v>
      </c>
      <c r="B10621" s="1" t="s">
        <v>29162</v>
      </c>
      <c r="C10621" s="1" t="s">
        <v>862</v>
      </c>
    </row>
    <row r="10622" spans="1:3" x14ac:dyDescent="0.25">
      <c r="A10622" s="1" t="s">
        <v>10389</v>
      </c>
      <c r="B10622" s="1" t="s">
        <v>29163</v>
      </c>
      <c r="C10622" s="1" t="s">
        <v>862</v>
      </c>
    </row>
    <row r="10623" spans="1:3" x14ac:dyDescent="0.25">
      <c r="A10623" s="1" t="s">
        <v>10390</v>
      </c>
      <c r="B10623" s="1" t="s">
        <v>29163</v>
      </c>
      <c r="C10623" s="1" t="s">
        <v>862</v>
      </c>
    </row>
    <row r="10624" spans="1:3" x14ac:dyDescent="0.25">
      <c r="A10624" s="1" t="s">
        <v>10391</v>
      </c>
      <c r="B10624" s="1" t="s">
        <v>29164</v>
      </c>
      <c r="C10624" s="1" t="s">
        <v>862</v>
      </c>
    </row>
    <row r="10625" spans="1:3" x14ac:dyDescent="0.25">
      <c r="A10625" s="1" t="s">
        <v>10392</v>
      </c>
      <c r="B10625" s="1" t="s">
        <v>29164</v>
      </c>
      <c r="C10625" s="1" t="s">
        <v>862</v>
      </c>
    </row>
    <row r="10626" spans="1:3" x14ac:dyDescent="0.25">
      <c r="A10626" s="1" t="s">
        <v>10393</v>
      </c>
      <c r="B10626" s="1" t="s">
        <v>29165</v>
      </c>
      <c r="C10626" s="1" t="s">
        <v>862</v>
      </c>
    </row>
    <row r="10627" spans="1:3" x14ac:dyDescent="0.25">
      <c r="A10627" s="1" t="s">
        <v>10394</v>
      </c>
      <c r="B10627" s="1" t="s">
        <v>29165</v>
      </c>
      <c r="C10627" s="1" t="s">
        <v>862</v>
      </c>
    </row>
    <row r="10628" spans="1:3" x14ac:dyDescent="0.25">
      <c r="A10628" s="1" t="s">
        <v>10395</v>
      </c>
      <c r="B10628" s="1" t="s">
        <v>29166</v>
      </c>
      <c r="C10628" s="1" t="s">
        <v>10183</v>
      </c>
    </row>
    <row r="10629" spans="1:3" x14ac:dyDescent="0.25">
      <c r="A10629" s="1" t="s">
        <v>10396</v>
      </c>
      <c r="B10629" s="1" t="s">
        <v>29166</v>
      </c>
      <c r="C10629" s="1" t="s">
        <v>10183</v>
      </c>
    </row>
    <row r="10630" spans="1:3" x14ac:dyDescent="0.25">
      <c r="A10630" s="1" t="s">
        <v>10397</v>
      </c>
      <c r="B10630" s="1" t="s">
        <v>29167</v>
      </c>
      <c r="C10630" s="1" t="s">
        <v>10183</v>
      </c>
    </row>
    <row r="10631" spans="1:3" x14ac:dyDescent="0.25">
      <c r="A10631" s="1" t="s">
        <v>10398</v>
      </c>
      <c r="B10631" s="1" t="s">
        <v>29167</v>
      </c>
      <c r="C10631" s="1" t="s">
        <v>10183</v>
      </c>
    </row>
    <row r="10632" spans="1:3" x14ac:dyDescent="0.25">
      <c r="A10632" s="1" t="s">
        <v>10399</v>
      </c>
      <c r="B10632" s="1" t="s">
        <v>29168</v>
      </c>
      <c r="C10632" s="1" t="s">
        <v>2535</v>
      </c>
    </row>
    <row r="10633" spans="1:3" x14ac:dyDescent="0.25">
      <c r="A10633" s="1" t="s">
        <v>10400</v>
      </c>
      <c r="B10633" s="1" t="s">
        <v>29168</v>
      </c>
      <c r="C10633" s="1" t="s">
        <v>2535</v>
      </c>
    </row>
    <row r="10634" spans="1:3" x14ac:dyDescent="0.25">
      <c r="A10634" s="1" t="s">
        <v>10401</v>
      </c>
      <c r="B10634" s="1" t="s">
        <v>29169</v>
      </c>
      <c r="C10634" s="1" t="s">
        <v>862</v>
      </c>
    </row>
    <row r="10635" spans="1:3" x14ac:dyDescent="0.25">
      <c r="A10635" s="1" t="s">
        <v>10402</v>
      </c>
      <c r="B10635" s="1" t="s">
        <v>29169</v>
      </c>
      <c r="C10635" s="1" t="s">
        <v>862</v>
      </c>
    </row>
    <row r="10636" spans="1:3" x14ac:dyDescent="0.25">
      <c r="A10636" s="1" t="s">
        <v>10403</v>
      </c>
      <c r="B10636" s="1" t="s">
        <v>29170</v>
      </c>
      <c r="C10636" s="1" t="s">
        <v>4</v>
      </c>
    </row>
    <row r="10637" spans="1:3" x14ac:dyDescent="0.25">
      <c r="A10637" s="1" t="s">
        <v>10404</v>
      </c>
      <c r="B10637" s="1" t="s">
        <v>29170</v>
      </c>
      <c r="C10637" s="1" t="s">
        <v>4</v>
      </c>
    </row>
    <row r="10638" spans="1:3" x14ac:dyDescent="0.25">
      <c r="A10638" s="1" t="s">
        <v>10405</v>
      </c>
      <c r="B10638" s="1" t="s">
        <v>29171</v>
      </c>
      <c r="C10638" s="1" t="s">
        <v>862</v>
      </c>
    </row>
    <row r="10639" spans="1:3" x14ac:dyDescent="0.25">
      <c r="A10639" s="1" t="s">
        <v>10406</v>
      </c>
      <c r="B10639" s="1" t="s">
        <v>29171</v>
      </c>
      <c r="C10639" s="1" t="s">
        <v>862</v>
      </c>
    </row>
    <row r="10640" spans="1:3" x14ac:dyDescent="0.25">
      <c r="A10640" s="1" t="s">
        <v>10407</v>
      </c>
      <c r="B10640" s="1" t="s">
        <v>29172</v>
      </c>
      <c r="C10640" s="1" t="s">
        <v>862</v>
      </c>
    </row>
    <row r="10641" spans="1:3" x14ac:dyDescent="0.25">
      <c r="A10641" s="1" t="s">
        <v>10408</v>
      </c>
      <c r="B10641" s="1" t="s">
        <v>29172</v>
      </c>
      <c r="C10641" s="1" t="s">
        <v>862</v>
      </c>
    </row>
    <row r="10642" spans="1:3" x14ac:dyDescent="0.25">
      <c r="A10642" s="1" t="s">
        <v>10409</v>
      </c>
      <c r="B10642" s="1" t="s">
        <v>29173</v>
      </c>
      <c r="C10642" s="1" t="s">
        <v>862</v>
      </c>
    </row>
    <row r="10643" spans="1:3" x14ac:dyDescent="0.25">
      <c r="A10643" s="1" t="s">
        <v>10410</v>
      </c>
      <c r="B10643" s="1" t="s">
        <v>29173</v>
      </c>
      <c r="C10643" s="1" t="s">
        <v>862</v>
      </c>
    </row>
    <row r="10644" spans="1:3" x14ac:dyDescent="0.25">
      <c r="A10644" s="1" t="s">
        <v>10411</v>
      </c>
      <c r="B10644" s="1" t="s">
        <v>29174</v>
      </c>
      <c r="C10644" s="1" t="s">
        <v>862</v>
      </c>
    </row>
    <row r="10645" spans="1:3" x14ac:dyDescent="0.25">
      <c r="A10645" s="1" t="s">
        <v>10412</v>
      </c>
      <c r="B10645" s="1" t="s">
        <v>29174</v>
      </c>
      <c r="C10645" s="1" t="s">
        <v>862</v>
      </c>
    </row>
    <row r="10646" spans="1:3" x14ac:dyDescent="0.25">
      <c r="A10646" s="1" t="s">
        <v>10413</v>
      </c>
      <c r="B10646" s="1" t="s">
        <v>29175</v>
      </c>
      <c r="C10646" s="1" t="s">
        <v>108</v>
      </c>
    </row>
    <row r="10647" spans="1:3" x14ac:dyDescent="0.25">
      <c r="A10647" s="1" t="s">
        <v>10414</v>
      </c>
      <c r="B10647" s="1" t="s">
        <v>29175</v>
      </c>
      <c r="C10647" s="1" t="s">
        <v>108</v>
      </c>
    </row>
    <row r="10648" spans="1:3" x14ac:dyDescent="0.25">
      <c r="A10648" s="1" t="s">
        <v>10415</v>
      </c>
      <c r="B10648" s="1" t="s">
        <v>29176</v>
      </c>
      <c r="C10648" s="1" t="s">
        <v>108</v>
      </c>
    </row>
    <row r="10649" spans="1:3" x14ac:dyDescent="0.25">
      <c r="A10649" s="1" t="s">
        <v>10416</v>
      </c>
      <c r="B10649" s="1" t="s">
        <v>29176</v>
      </c>
      <c r="C10649" s="1" t="s">
        <v>108</v>
      </c>
    </row>
    <row r="10650" spans="1:3" x14ac:dyDescent="0.25">
      <c r="A10650" s="1" t="s">
        <v>10417</v>
      </c>
      <c r="B10650" s="1" t="s">
        <v>29177</v>
      </c>
      <c r="C10650" s="1" t="s">
        <v>108</v>
      </c>
    </row>
    <row r="10651" spans="1:3" x14ac:dyDescent="0.25">
      <c r="A10651" s="1" t="s">
        <v>10418</v>
      </c>
      <c r="B10651" s="1" t="s">
        <v>29177</v>
      </c>
      <c r="C10651" s="1" t="s">
        <v>108</v>
      </c>
    </row>
    <row r="10652" spans="1:3" x14ac:dyDescent="0.25">
      <c r="A10652" s="1" t="s">
        <v>10419</v>
      </c>
      <c r="B10652" s="1" t="s">
        <v>29178</v>
      </c>
      <c r="C10652" s="1" t="s">
        <v>108</v>
      </c>
    </row>
    <row r="10653" spans="1:3" x14ac:dyDescent="0.25">
      <c r="A10653" s="1" t="s">
        <v>10420</v>
      </c>
      <c r="B10653" s="1" t="s">
        <v>29178</v>
      </c>
      <c r="C10653" s="1" t="s">
        <v>108</v>
      </c>
    </row>
    <row r="10654" spans="1:3" x14ac:dyDescent="0.25">
      <c r="A10654" s="1" t="s">
        <v>10421</v>
      </c>
      <c r="B10654" s="1" t="s">
        <v>29179</v>
      </c>
      <c r="C10654" s="1" t="s">
        <v>108</v>
      </c>
    </row>
    <row r="10655" spans="1:3" x14ac:dyDescent="0.25">
      <c r="A10655" s="1" t="s">
        <v>10422</v>
      </c>
      <c r="B10655" s="1" t="s">
        <v>29179</v>
      </c>
      <c r="C10655" s="1" t="s">
        <v>108</v>
      </c>
    </row>
    <row r="10656" spans="1:3" x14ac:dyDescent="0.25">
      <c r="A10656" s="1" t="s">
        <v>10423</v>
      </c>
      <c r="B10656" s="1" t="s">
        <v>29180</v>
      </c>
      <c r="C10656" s="1" t="s">
        <v>108</v>
      </c>
    </row>
    <row r="10657" spans="1:3" x14ac:dyDescent="0.25">
      <c r="A10657" s="1" t="s">
        <v>10424</v>
      </c>
      <c r="B10657" s="1" t="s">
        <v>29180</v>
      </c>
      <c r="C10657" s="1" t="s">
        <v>108</v>
      </c>
    </row>
    <row r="10658" spans="1:3" x14ac:dyDescent="0.25">
      <c r="A10658" s="1" t="s">
        <v>10425</v>
      </c>
      <c r="B10658" s="1" t="s">
        <v>29181</v>
      </c>
      <c r="C10658" s="1" t="s">
        <v>108</v>
      </c>
    </row>
    <row r="10659" spans="1:3" x14ac:dyDescent="0.25">
      <c r="A10659" s="1" t="s">
        <v>10426</v>
      </c>
      <c r="B10659" s="1" t="s">
        <v>29181</v>
      </c>
      <c r="C10659" s="1" t="s">
        <v>108</v>
      </c>
    </row>
    <row r="10660" spans="1:3" x14ac:dyDescent="0.25">
      <c r="A10660" s="1" t="s">
        <v>10427</v>
      </c>
      <c r="B10660" s="1" t="s">
        <v>29182</v>
      </c>
      <c r="C10660" s="1" t="s">
        <v>108</v>
      </c>
    </row>
    <row r="10661" spans="1:3" x14ac:dyDescent="0.25">
      <c r="A10661" s="1" t="s">
        <v>10428</v>
      </c>
      <c r="B10661" s="1" t="s">
        <v>29182</v>
      </c>
      <c r="C10661" s="1" t="s">
        <v>108</v>
      </c>
    </row>
    <row r="10662" spans="1:3" x14ac:dyDescent="0.25">
      <c r="A10662" s="1" t="s">
        <v>10429</v>
      </c>
      <c r="B10662" s="1" t="s">
        <v>29183</v>
      </c>
      <c r="C10662" s="1" t="s">
        <v>108</v>
      </c>
    </row>
    <row r="10663" spans="1:3" x14ac:dyDescent="0.25">
      <c r="A10663" s="1" t="s">
        <v>10430</v>
      </c>
      <c r="B10663" s="1" t="s">
        <v>29183</v>
      </c>
      <c r="C10663" s="1" t="s">
        <v>108</v>
      </c>
    </row>
    <row r="10664" spans="1:3" x14ac:dyDescent="0.25">
      <c r="A10664" s="1" t="s">
        <v>10431</v>
      </c>
      <c r="B10664" s="1" t="s">
        <v>29184</v>
      </c>
      <c r="C10664" s="1" t="s">
        <v>108</v>
      </c>
    </row>
    <row r="10665" spans="1:3" x14ac:dyDescent="0.25">
      <c r="A10665" s="1" t="s">
        <v>10432</v>
      </c>
      <c r="B10665" s="1" t="s">
        <v>29184</v>
      </c>
      <c r="C10665" s="1" t="s">
        <v>108</v>
      </c>
    </row>
    <row r="10666" spans="1:3" x14ac:dyDescent="0.25">
      <c r="A10666" s="1" t="s">
        <v>10433</v>
      </c>
      <c r="B10666" s="1" t="s">
        <v>29185</v>
      </c>
      <c r="C10666" s="1" t="s">
        <v>108</v>
      </c>
    </row>
    <row r="10667" spans="1:3" x14ac:dyDescent="0.25">
      <c r="A10667" s="1" t="s">
        <v>10434</v>
      </c>
      <c r="B10667" s="1" t="s">
        <v>29185</v>
      </c>
      <c r="C10667" s="1" t="s">
        <v>108</v>
      </c>
    </row>
    <row r="10668" spans="1:3" x14ac:dyDescent="0.25">
      <c r="A10668" s="1" t="s">
        <v>10435</v>
      </c>
      <c r="B10668" s="1" t="s">
        <v>29186</v>
      </c>
      <c r="C10668" s="1" t="s">
        <v>108</v>
      </c>
    </row>
    <row r="10669" spans="1:3" x14ac:dyDescent="0.25">
      <c r="A10669" s="1" t="s">
        <v>10436</v>
      </c>
      <c r="B10669" s="1" t="s">
        <v>29186</v>
      </c>
      <c r="C10669" s="1" t="s">
        <v>108</v>
      </c>
    </row>
    <row r="10670" spans="1:3" x14ac:dyDescent="0.25">
      <c r="A10670" s="1" t="s">
        <v>10437</v>
      </c>
      <c r="B10670" s="1" t="s">
        <v>29187</v>
      </c>
      <c r="C10670" s="1" t="s">
        <v>108</v>
      </c>
    </row>
    <row r="10671" spans="1:3" x14ac:dyDescent="0.25">
      <c r="A10671" s="1" t="s">
        <v>10438</v>
      </c>
      <c r="B10671" s="1" t="s">
        <v>29187</v>
      </c>
      <c r="C10671" s="1" t="s">
        <v>108</v>
      </c>
    </row>
    <row r="10672" spans="1:3" x14ac:dyDescent="0.25">
      <c r="A10672" s="1" t="s">
        <v>10439</v>
      </c>
      <c r="B10672" s="1" t="s">
        <v>29188</v>
      </c>
      <c r="C10672" s="1" t="s">
        <v>108</v>
      </c>
    </row>
    <row r="10673" spans="1:3" x14ac:dyDescent="0.25">
      <c r="A10673" s="1" t="s">
        <v>10440</v>
      </c>
      <c r="B10673" s="1" t="s">
        <v>29188</v>
      </c>
      <c r="C10673" s="1" t="s">
        <v>108</v>
      </c>
    </row>
    <row r="10674" spans="1:3" x14ac:dyDescent="0.25">
      <c r="A10674" s="1" t="s">
        <v>10441</v>
      </c>
      <c r="B10674" s="1" t="s">
        <v>29189</v>
      </c>
      <c r="C10674" s="1" t="s">
        <v>108</v>
      </c>
    </row>
    <row r="10675" spans="1:3" x14ac:dyDescent="0.25">
      <c r="A10675" s="1" t="s">
        <v>10442</v>
      </c>
      <c r="B10675" s="1" t="s">
        <v>29189</v>
      </c>
      <c r="C10675" s="1" t="s">
        <v>108</v>
      </c>
    </row>
    <row r="10676" spans="1:3" x14ac:dyDescent="0.25">
      <c r="A10676" s="1" t="s">
        <v>10443</v>
      </c>
      <c r="B10676" s="1" t="s">
        <v>29190</v>
      </c>
      <c r="C10676" s="1" t="s">
        <v>108</v>
      </c>
    </row>
    <row r="10677" spans="1:3" x14ac:dyDescent="0.25">
      <c r="A10677" s="1" t="s">
        <v>10444</v>
      </c>
      <c r="B10677" s="1" t="s">
        <v>29190</v>
      </c>
      <c r="C10677" s="1" t="s">
        <v>108</v>
      </c>
    </row>
    <row r="10678" spans="1:3" x14ac:dyDescent="0.25">
      <c r="A10678" s="1" t="s">
        <v>10445</v>
      </c>
      <c r="B10678" s="1" t="s">
        <v>29191</v>
      </c>
      <c r="C10678" s="1" t="s">
        <v>108</v>
      </c>
    </row>
    <row r="10679" spans="1:3" x14ac:dyDescent="0.25">
      <c r="A10679" s="1" t="s">
        <v>10446</v>
      </c>
      <c r="B10679" s="1" t="s">
        <v>29191</v>
      </c>
      <c r="C10679" s="1" t="s">
        <v>108</v>
      </c>
    </row>
    <row r="10680" spans="1:3" x14ac:dyDescent="0.25">
      <c r="A10680" s="1" t="s">
        <v>10447</v>
      </c>
      <c r="B10680" s="1" t="s">
        <v>29192</v>
      </c>
      <c r="C10680" s="1" t="s">
        <v>108</v>
      </c>
    </row>
    <row r="10681" spans="1:3" x14ac:dyDescent="0.25">
      <c r="A10681" s="1" t="s">
        <v>10448</v>
      </c>
      <c r="B10681" s="1" t="s">
        <v>29192</v>
      </c>
      <c r="C10681" s="1" t="s">
        <v>108</v>
      </c>
    </row>
    <row r="10682" spans="1:3" x14ac:dyDescent="0.25">
      <c r="A10682" s="1" t="s">
        <v>10449</v>
      </c>
      <c r="B10682" s="1" t="s">
        <v>29193</v>
      </c>
      <c r="C10682" s="1" t="s">
        <v>108</v>
      </c>
    </row>
    <row r="10683" spans="1:3" x14ac:dyDescent="0.25">
      <c r="A10683" s="1" t="s">
        <v>10450</v>
      </c>
      <c r="B10683" s="1" t="s">
        <v>29193</v>
      </c>
      <c r="C10683" s="1" t="s">
        <v>108</v>
      </c>
    </row>
    <row r="10684" spans="1:3" x14ac:dyDescent="0.25">
      <c r="A10684" s="1" t="s">
        <v>10451</v>
      </c>
      <c r="B10684" s="1" t="s">
        <v>29194</v>
      </c>
      <c r="C10684" s="1" t="s">
        <v>108</v>
      </c>
    </row>
    <row r="10685" spans="1:3" x14ac:dyDescent="0.25">
      <c r="A10685" s="1" t="s">
        <v>10452</v>
      </c>
      <c r="B10685" s="1" t="s">
        <v>29194</v>
      </c>
      <c r="C10685" s="1" t="s">
        <v>108</v>
      </c>
    </row>
    <row r="10686" spans="1:3" x14ac:dyDescent="0.25">
      <c r="A10686" s="1" t="s">
        <v>10453</v>
      </c>
      <c r="B10686" s="1" t="s">
        <v>29195</v>
      </c>
      <c r="C10686" s="1" t="s">
        <v>108</v>
      </c>
    </row>
    <row r="10687" spans="1:3" x14ac:dyDescent="0.25">
      <c r="A10687" s="1" t="s">
        <v>10454</v>
      </c>
      <c r="B10687" s="1" t="s">
        <v>29195</v>
      </c>
      <c r="C10687" s="1" t="s">
        <v>108</v>
      </c>
    </row>
    <row r="10688" spans="1:3" x14ac:dyDescent="0.25">
      <c r="A10688" s="1" t="s">
        <v>10455</v>
      </c>
      <c r="B10688" s="1" t="s">
        <v>29196</v>
      </c>
      <c r="C10688" s="1" t="s">
        <v>108</v>
      </c>
    </row>
    <row r="10689" spans="1:3" x14ac:dyDescent="0.25">
      <c r="A10689" s="1" t="s">
        <v>10456</v>
      </c>
      <c r="B10689" s="1" t="s">
        <v>29196</v>
      </c>
      <c r="C10689" s="1" t="s">
        <v>108</v>
      </c>
    </row>
    <row r="10690" spans="1:3" x14ac:dyDescent="0.25">
      <c r="A10690" s="1" t="s">
        <v>10457</v>
      </c>
      <c r="B10690" s="1" t="s">
        <v>29197</v>
      </c>
      <c r="C10690" s="1" t="s">
        <v>108</v>
      </c>
    </row>
    <row r="10691" spans="1:3" x14ac:dyDescent="0.25">
      <c r="A10691" s="1" t="s">
        <v>10458</v>
      </c>
      <c r="B10691" s="1" t="s">
        <v>29197</v>
      </c>
      <c r="C10691" s="1" t="s">
        <v>108</v>
      </c>
    </row>
    <row r="10692" spans="1:3" x14ac:dyDescent="0.25">
      <c r="A10692" s="1" t="s">
        <v>10459</v>
      </c>
      <c r="B10692" s="1" t="s">
        <v>29198</v>
      </c>
      <c r="C10692" s="1" t="s">
        <v>108</v>
      </c>
    </row>
    <row r="10693" spans="1:3" x14ac:dyDescent="0.25">
      <c r="A10693" s="1" t="s">
        <v>10460</v>
      </c>
      <c r="B10693" s="1" t="s">
        <v>29198</v>
      </c>
      <c r="C10693" s="1" t="s">
        <v>108</v>
      </c>
    </row>
    <row r="10694" spans="1:3" x14ac:dyDescent="0.25">
      <c r="A10694" s="1" t="s">
        <v>10461</v>
      </c>
      <c r="B10694" s="1" t="s">
        <v>29199</v>
      </c>
      <c r="C10694" s="1" t="s">
        <v>108</v>
      </c>
    </row>
    <row r="10695" spans="1:3" x14ac:dyDescent="0.25">
      <c r="A10695" s="1" t="s">
        <v>10462</v>
      </c>
      <c r="B10695" s="1" t="s">
        <v>29199</v>
      </c>
      <c r="C10695" s="1" t="s">
        <v>108</v>
      </c>
    </row>
    <row r="10696" spans="1:3" x14ac:dyDescent="0.25">
      <c r="A10696" s="1" t="s">
        <v>10463</v>
      </c>
      <c r="B10696" s="1" t="s">
        <v>29200</v>
      </c>
      <c r="C10696" s="1" t="s">
        <v>108</v>
      </c>
    </row>
    <row r="10697" spans="1:3" x14ac:dyDescent="0.25">
      <c r="A10697" s="1" t="s">
        <v>10464</v>
      </c>
      <c r="B10697" s="1" t="s">
        <v>29200</v>
      </c>
      <c r="C10697" s="1" t="s">
        <v>108</v>
      </c>
    </row>
    <row r="10698" spans="1:3" x14ac:dyDescent="0.25">
      <c r="A10698" s="1" t="s">
        <v>10465</v>
      </c>
      <c r="B10698" s="1" t="s">
        <v>29201</v>
      </c>
      <c r="C10698" s="1" t="s">
        <v>108</v>
      </c>
    </row>
    <row r="10699" spans="1:3" x14ac:dyDescent="0.25">
      <c r="A10699" s="1" t="s">
        <v>10466</v>
      </c>
      <c r="B10699" s="1" t="s">
        <v>29201</v>
      </c>
      <c r="C10699" s="1" t="s">
        <v>108</v>
      </c>
    </row>
    <row r="10700" spans="1:3" x14ac:dyDescent="0.25">
      <c r="A10700" s="1" t="s">
        <v>10467</v>
      </c>
      <c r="B10700" s="1" t="s">
        <v>29202</v>
      </c>
      <c r="C10700" s="1" t="s">
        <v>108</v>
      </c>
    </row>
    <row r="10701" spans="1:3" x14ac:dyDescent="0.25">
      <c r="A10701" s="1" t="s">
        <v>10468</v>
      </c>
      <c r="B10701" s="1" t="s">
        <v>29202</v>
      </c>
      <c r="C10701" s="1" t="s">
        <v>108</v>
      </c>
    </row>
    <row r="10702" spans="1:3" x14ac:dyDescent="0.25">
      <c r="A10702" s="1" t="s">
        <v>10469</v>
      </c>
      <c r="B10702" s="1" t="s">
        <v>29203</v>
      </c>
      <c r="C10702" s="1" t="s">
        <v>108</v>
      </c>
    </row>
    <row r="10703" spans="1:3" x14ac:dyDescent="0.25">
      <c r="A10703" s="1" t="s">
        <v>10470</v>
      </c>
      <c r="B10703" s="1" t="s">
        <v>29203</v>
      </c>
      <c r="C10703" s="1" t="s">
        <v>108</v>
      </c>
    </row>
    <row r="10704" spans="1:3" x14ac:dyDescent="0.25">
      <c r="A10704" s="1" t="s">
        <v>10471</v>
      </c>
      <c r="B10704" s="1" t="s">
        <v>29204</v>
      </c>
      <c r="C10704" s="1" t="s">
        <v>4</v>
      </c>
    </row>
    <row r="10705" spans="1:3" x14ac:dyDescent="0.25">
      <c r="A10705" s="1" t="s">
        <v>10472</v>
      </c>
      <c r="B10705" s="1" t="s">
        <v>29204</v>
      </c>
      <c r="C10705" s="1" t="s">
        <v>4</v>
      </c>
    </row>
    <row r="10706" spans="1:3" x14ac:dyDescent="0.25">
      <c r="A10706" s="1" t="s">
        <v>10473</v>
      </c>
      <c r="B10706" s="1" t="s">
        <v>29205</v>
      </c>
      <c r="C10706" s="1" t="s">
        <v>4</v>
      </c>
    </row>
    <row r="10707" spans="1:3" x14ac:dyDescent="0.25">
      <c r="A10707" s="1" t="s">
        <v>10474</v>
      </c>
      <c r="B10707" s="1" t="s">
        <v>29205</v>
      </c>
      <c r="C10707" s="1" t="s">
        <v>4</v>
      </c>
    </row>
    <row r="10708" spans="1:3" x14ac:dyDescent="0.25">
      <c r="A10708" s="1" t="s">
        <v>10475</v>
      </c>
      <c r="B10708" s="1" t="s">
        <v>29206</v>
      </c>
      <c r="C10708" s="1" t="s">
        <v>4</v>
      </c>
    </row>
    <row r="10709" spans="1:3" x14ac:dyDescent="0.25">
      <c r="A10709" s="1" t="s">
        <v>10476</v>
      </c>
      <c r="B10709" s="1" t="s">
        <v>29206</v>
      </c>
      <c r="C10709" s="1" t="s">
        <v>4</v>
      </c>
    </row>
    <row r="10710" spans="1:3" x14ac:dyDescent="0.25">
      <c r="A10710" s="1" t="s">
        <v>10477</v>
      </c>
      <c r="B10710" s="1" t="s">
        <v>29207</v>
      </c>
      <c r="C10710" s="1" t="s">
        <v>4</v>
      </c>
    </row>
    <row r="10711" spans="1:3" x14ac:dyDescent="0.25">
      <c r="A10711" s="1" t="s">
        <v>10478</v>
      </c>
      <c r="B10711" s="1" t="s">
        <v>29207</v>
      </c>
      <c r="C10711" s="1" t="s">
        <v>4</v>
      </c>
    </row>
    <row r="10712" spans="1:3" x14ac:dyDescent="0.25">
      <c r="A10712" s="1" t="s">
        <v>10479</v>
      </c>
      <c r="B10712" s="1" t="s">
        <v>29208</v>
      </c>
      <c r="C10712" s="1" t="s">
        <v>4</v>
      </c>
    </row>
    <row r="10713" spans="1:3" x14ac:dyDescent="0.25">
      <c r="A10713" s="1" t="s">
        <v>10480</v>
      </c>
      <c r="B10713" s="1" t="s">
        <v>29208</v>
      </c>
      <c r="C10713" s="1" t="s">
        <v>4</v>
      </c>
    </row>
    <row r="10714" spans="1:3" x14ac:dyDescent="0.25">
      <c r="A10714" s="1" t="s">
        <v>10481</v>
      </c>
      <c r="B10714" s="1" t="s">
        <v>29209</v>
      </c>
      <c r="C10714" s="1" t="s">
        <v>4</v>
      </c>
    </row>
    <row r="10715" spans="1:3" x14ac:dyDescent="0.25">
      <c r="A10715" s="1" t="s">
        <v>10482</v>
      </c>
      <c r="B10715" s="1" t="s">
        <v>29209</v>
      </c>
      <c r="C10715" s="1" t="s">
        <v>4</v>
      </c>
    </row>
    <row r="10716" spans="1:3" x14ac:dyDescent="0.25">
      <c r="A10716" s="1" t="s">
        <v>10483</v>
      </c>
      <c r="B10716" s="1" t="s">
        <v>29210</v>
      </c>
      <c r="C10716" s="1" t="s">
        <v>4</v>
      </c>
    </row>
    <row r="10717" spans="1:3" x14ac:dyDescent="0.25">
      <c r="A10717" s="1" t="s">
        <v>10484</v>
      </c>
      <c r="B10717" s="1" t="s">
        <v>29210</v>
      </c>
      <c r="C10717" s="1" t="s">
        <v>4</v>
      </c>
    </row>
    <row r="10718" spans="1:3" x14ac:dyDescent="0.25">
      <c r="A10718" s="1" t="s">
        <v>10485</v>
      </c>
      <c r="B10718" s="1" t="s">
        <v>29211</v>
      </c>
      <c r="C10718" s="1" t="s">
        <v>4</v>
      </c>
    </row>
    <row r="10719" spans="1:3" x14ac:dyDescent="0.25">
      <c r="A10719" s="1" t="s">
        <v>10486</v>
      </c>
      <c r="B10719" s="1" t="s">
        <v>29211</v>
      </c>
      <c r="C10719" s="1" t="s">
        <v>4</v>
      </c>
    </row>
    <row r="10720" spans="1:3" x14ac:dyDescent="0.25">
      <c r="A10720" s="1" t="s">
        <v>10487</v>
      </c>
      <c r="B10720" s="1" t="s">
        <v>29212</v>
      </c>
      <c r="C10720" s="1" t="s">
        <v>4</v>
      </c>
    </row>
    <row r="10721" spans="1:3" x14ac:dyDescent="0.25">
      <c r="A10721" s="1" t="s">
        <v>10488</v>
      </c>
      <c r="B10721" s="1" t="s">
        <v>29212</v>
      </c>
      <c r="C10721" s="1" t="s">
        <v>4</v>
      </c>
    </row>
    <row r="10722" spans="1:3" x14ac:dyDescent="0.25">
      <c r="A10722" s="1" t="s">
        <v>10489</v>
      </c>
      <c r="B10722" s="1" t="s">
        <v>29213</v>
      </c>
      <c r="C10722" s="1" t="s">
        <v>4</v>
      </c>
    </row>
    <row r="10723" spans="1:3" x14ac:dyDescent="0.25">
      <c r="A10723" s="1" t="s">
        <v>10490</v>
      </c>
      <c r="B10723" s="1" t="s">
        <v>29213</v>
      </c>
      <c r="C10723" s="1" t="s">
        <v>4</v>
      </c>
    </row>
    <row r="10724" spans="1:3" x14ac:dyDescent="0.25">
      <c r="A10724" s="1" t="s">
        <v>10491</v>
      </c>
      <c r="B10724" s="1" t="s">
        <v>29214</v>
      </c>
      <c r="C10724" s="1" t="s">
        <v>4</v>
      </c>
    </row>
    <row r="10725" spans="1:3" x14ac:dyDescent="0.25">
      <c r="A10725" s="1" t="s">
        <v>10492</v>
      </c>
      <c r="B10725" s="1" t="s">
        <v>29214</v>
      </c>
      <c r="C10725" s="1" t="s">
        <v>4</v>
      </c>
    </row>
    <row r="10726" spans="1:3" x14ac:dyDescent="0.25">
      <c r="A10726" s="1" t="s">
        <v>10493</v>
      </c>
      <c r="B10726" s="1" t="s">
        <v>29215</v>
      </c>
      <c r="C10726" s="1" t="s">
        <v>4</v>
      </c>
    </row>
    <row r="10727" spans="1:3" x14ac:dyDescent="0.25">
      <c r="A10727" s="1" t="s">
        <v>10494</v>
      </c>
      <c r="B10727" s="1" t="s">
        <v>29215</v>
      </c>
      <c r="C10727" s="1" t="s">
        <v>4</v>
      </c>
    </row>
    <row r="10728" spans="1:3" x14ac:dyDescent="0.25">
      <c r="A10728" s="1" t="s">
        <v>10495</v>
      </c>
      <c r="B10728" s="1" t="s">
        <v>29216</v>
      </c>
      <c r="C10728" s="1" t="s">
        <v>4</v>
      </c>
    </row>
    <row r="10729" spans="1:3" x14ac:dyDescent="0.25">
      <c r="A10729" s="1" t="s">
        <v>10496</v>
      </c>
      <c r="B10729" s="1" t="s">
        <v>29216</v>
      </c>
      <c r="C10729" s="1" t="s">
        <v>4</v>
      </c>
    </row>
    <row r="10730" spans="1:3" x14ac:dyDescent="0.25">
      <c r="A10730" s="1" t="s">
        <v>10497</v>
      </c>
      <c r="B10730" s="1" t="s">
        <v>29217</v>
      </c>
      <c r="C10730" s="1" t="s">
        <v>292</v>
      </c>
    </row>
    <row r="10731" spans="1:3" x14ac:dyDescent="0.25">
      <c r="A10731" s="1" t="s">
        <v>10498</v>
      </c>
      <c r="B10731" s="1" t="s">
        <v>29217</v>
      </c>
      <c r="C10731" s="1" t="s">
        <v>292</v>
      </c>
    </row>
    <row r="10732" spans="1:3" x14ac:dyDescent="0.25">
      <c r="A10732" s="1" t="s">
        <v>10499</v>
      </c>
      <c r="B10732" s="1" t="s">
        <v>29218</v>
      </c>
      <c r="C10732" s="1" t="s">
        <v>292</v>
      </c>
    </row>
    <row r="10733" spans="1:3" x14ac:dyDescent="0.25">
      <c r="A10733" s="1" t="s">
        <v>10500</v>
      </c>
      <c r="B10733" s="1" t="s">
        <v>29218</v>
      </c>
      <c r="C10733" s="1" t="s">
        <v>292</v>
      </c>
    </row>
    <row r="10734" spans="1:3" x14ac:dyDescent="0.25">
      <c r="A10734" s="1" t="s">
        <v>10501</v>
      </c>
      <c r="B10734" s="1" t="s">
        <v>29219</v>
      </c>
      <c r="C10734" s="1" t="s">
        <v>292</v>
      </c>
    </row>
    <row r="10735" spans="1:3" x14ac:dyDescent="0.25">
      <c r="A10735" s="1" t="s">
        <v>10502</v>
      </c>
      <c r="B10735" s="1" t="s">
        <v>29219</v>
      </c>
      <c r="C10735" s="1" t="s">
        <v>292</v>
      </c>
    </row>
    <row r="10736" spans="1:3" x14ac:dyDescent="0.25">
      <c r="A10736" s="1" t="s">
        <v>10503</v>
      </c>
      <c r="B10736" s="1" t="s">
        <v>29220</v>
      </c>
      <c r="C10736" s="1" t="s">
        <v>292</v>
      </c>
    </row>
    <row r="10737" spans="1:3" x14ac:dyDescent="0.25">
      <c r="A10737" s="1" t="s">
        <v>10504</v>
      </c>
      <c r="B10737" s="1" t="s">
        <v>29220</v>
      </c>
      <c r="C10737" s="1" t="s">
        <v>292</v>
      </c>
    </row>
    <row r="10738" spans="1:3" x14ac:dyDescent="0.25">
      <c r="A10738" s="1" t="s">
        <v>10505</v>
      </c>
      <c r="B10738" s="1" t="s">
        <v>29221</v>
      </c>
      <c r="C10738" s="1" t="s">
        <v>292</v>
      </c>
    </row>
    <row r="10739" spans="1:3" x14ac:dyDescent="0.25">
      <c r="A10739" s="1" t="s">
        <v>10506</v>
      </c>
      <c r="B10739" s="1" t="s">
        <v>29221</v>
      </c>
      <c r="C10739" s="1" t="s">
        <v>292</v>
      </c>
    </row>
    <row r="10740" spans="1:3" x14ac:dyDescent="0.25">
      <c r="A10740" s="1" t="s">
        <v>10507</v>
      </c>
      <c r="B10740" s="1" t="s">
        <v>29222</v>
      </c>
      <c r="C10740" s="1" t="s">
        <v>292</v>
      </c>
    </row>
    <row r="10741" spans="1:3" x14ac:dyDescent="0.25">
      <c r="A10741" s="1" t="s">
        <v>10508</v>
      </c>
      <c r="B10741" s="1" t="s">
        <v>29222</v>
      </c>
      <c r="C10741" s="1" t="s">
        <v>292</v>
      </c>
    </row>
    <row r="10742" spans="1:3" x14ac:dyDescent="0.25">
      <c r="A10742" s="1" t="s">
        <v>10509</v>
      </c>
      <c r="B10742" s="1" t="s">
        <v>29223</v>
      </c>
      <c r="C10742" s="1" t="s">
        <v>292</v>
      </c>
    </row>
    <row r="10743" spans="1:3" x14ac:dyDescent="0.25">
      <c r="A10743" s="1" t="s">
        <v>10510</v>
      </c>
      <c r="B10743" s="1" t="s">
        <v>29223</v>
      </c>
      <c r="C10743" s="1" t="s">
        <v>292</v>
      </c>
    </row>
    <row r="10744" spans="1:3" x14ac:dyDescent="0.25">
      <c r="A10744" s="1" t="s">
        <v>10511</v>
      </c>
      <c r="B10744" s="1" t="s">
        <v>29224</v>
      </c>
      <c r="C10744" s="1" t="s">
        <v>292</v>
      </c>
    </row>
    <row r="10745" spans="1:3" x14ac:dyDescent="0.25">
      <c r="A10745" s="1" t="s">
        <v>10512</v>
      </c>
      <c r="B10745" s="1" t="s">
        <v>29224</v>
      </c>
      <c r="C10745" s="1" t="s">
        <v>292</v>
      </c>
    </row>
    <row r="10746" spans="1:3" x14ac:dyDescent="0.25">
      <c r="A10746" s="1" t="s">
        <v>23538</v>
      </c>
      <c r="B10746" s="1" t="s">
        <v>29225</v>
      </c>
      <c r="C10746" s="1" t="s">
        <v>292</v>
      </c>
    </row>
    <row r="10747" spans="1:3" x14ac:dyDescent="0.25">
      <c r="A10747" s="1" t="s">
        <v>23539</v>
      </c>
      <c r="B10747" s="1" t="s">
        <v>29225</v>
      </c>
      <c r="C10747" s="1" t="s">
        <v>292</v>
      </c>
    </row>
    <row r="10748" spans="1:3" x14ac:dyDescent="0.25">
      <c r="A10748" s="1" t="s">
        <v>10513</v>
      </c>
      <c r="B10748" s="1" t="s">
        <v>29226</v>
      </c>
      <c r="C10748" s="1" t="s">
        <v>292</v>
      </c>
    </row>
    <row r="10749" spans="1:3" x14ac:dyDescent="0.25">
      <c r="A10749" s="1" t="s">
        <v>10514</v>
      </c>
      <c r="B10749" s="1" t="s">
        <v>29226</v>
      </c>
      <c r="C10749" s="1" t="s">
        <v>292</v>
      </c>
    </row>
    <row r="10750" spans="1:3" x14ac:dyDescent="0.25">
      <c r="A10750" s="1" t="s">
        <v>10515</v>
      </c>
      <c r="B10750" s="1" t="s">
        <v>29227</v>
      </c>
      <c r="C10750" s="1" t="s">
        <v>292</v>
      </c>
    </row>
    <row r="10751" spans="1:3" x14ac:dyDescent="0.25">
      <c r="A10751" s="1" t="s">
        <v>10516</v>
      </c>
      <c r="B10751" s="1" t="s">
        <v>29227</v>
      </c>
      <c r="C10751" s="1" t="s">
        <v>292</v>
      </c>
    </row>
    <row r="10752" spans="1:3" x14ac:dyDescent="0.25">
      <c r="A10752" s="1" t="s">
        <v>10517</v>
      </c>
      <c r="B10752" s="1" t="s">
        <v>29228</v>
      </c>
      <c r="C10752" s="1" t="s">
        <v>292</v>
      </c>
    </row>
    <row r="10753" spans="1:3" x14ac:dyDescent="0.25">
      <c r="A10753" s="1" t="s">
        <v>10518</v>
      </c>
      <c r="B10753" s="1" t="s">
        <v>29228</v>
      </c>
      <c r="C10753" s="1" t="s">
        <v>292</v>
      </c>
    </row>
    <row r="10754" spans="1:3" x14ac:dyDescent="0.25">
      <c r="A10754" s="1" t="s">
        <v>10519</v>
      </c>
      <c r="B10754" s="1" t="s">
        <v>10520</v>
      </c>
      <c r="C10754" s="1" t="s">
        <v>292</v>
      </c>
    </row>
    <row r="10755" spans="1:3" x14ac:dyDescent="0.25">
      <c r="A10755" s="1" t="s">
        <v>10521</v>
      </c>
      <c r="B10755" s="1" t="s">
        <v>10520</v>
      </c>
      <c r="C10755" s="1" t="s">
        <v>292</v>
      </c>
    </row>
    <row r="10756" spans="1:3" x14ac:dyDescent="0.25">
      <c r="A10756" s="1" t="s">
        <v>10522</v>
      </c>
      <c r="B10756" s="1" t="s">
        <v>29229</v>
      </c>
      <c r="C10756" s="1" t="s">
        <v>108</v>
      </c>
    </row>
    <row r="10757" spans="1:3" x14ac:dyDescent="0.25">
      <c r="A10757" s="1" t="s">
        <v>10523</v>
      </c>
      <c r="B10757" s="1" t="s">
        <v>29229</v>
      </c>
      <c r="C10757" s="1" t="s">
        <v>108</v>
      </c>
    </row>
    <row r="10758" spans="1:3" x14ac:dyDescent="0.25">
      <c r="A10758" s="1" t="s">
        <v>10524</v>
      </c>
      <c r="B10758" s="1" t="s">
        <v>29230</v>
      </c>
      <c r="C10758" s="1" t="s">
        <v>4</v>
      </c>
    </row>
    <row r="10759" spans="1:3" x14ac:dyDescent="0.25">
      <c r="A10759" s="1" t="s">
        <v>10525</v>
      </c>
      <c r="B10759" s="1" t="s">
        <v>29230</v>
      </c>
      <c r="C10759" s="1" t="s">
        <v>4</v>
      </c>
    </row>
    <row r="10760" spans="1:3" x14ac:dyDescent="0.25">
      <c r="A10760" s="1" t="s">
        <v>10526</v>
      </c>
      <c r="B10760" s="1" t="s">
        <v>29231</v>
      </c>
      <c r="C10760" s="1" t="s">
        <v>108</v>
      </c>
    </row>
    <row r="10761" spans="1:3" x14ac:dyDescent="0.25">
      <c r="A10761" s="1" t="s">
        <v>10527</v>
      </c>
      <c r="B10761" s="1" t="s">
        <v>29231</v>
      </c>
      <c r="C10761" s="1" t="s">
        <v>108</v>
      </c>
    </row>
    <row r="10762" spans="1:3" x14ac:dyDescent="0.25">
      <c r="A10762" s="1" t="s">
        <v>10528</v>
      </c>
      <c r="B10762" s="1" t="s">
        <v>29232</v>
      </c>
      <c r="C10762" s="1" t="s">
        <v>108</v>
      </c>
    </row>
    <row r="10763" spans="1:3" x14ac:dyDescent="0.25">
      <c r="A10763" s="1" t="s">
        <v>10529</v>
      </c>
      <c r="B10763" s="1" t="s">
        <v>29232</v>
      </c>
      <c r="C10763" s="1" t="s">
        <v>108</v>
      </c>
    </row>
    <row r="10764" spans="1:3" x14ac:dyDescent="0.25">
      <c r="A10764" s="1" t="s">
        <v>10530</v>
      </c>
      <c r="B10764" s="1" t="s">
        <v>29233</v>
      </c>
      <c r="C10764" s="1" t="s">
        <v>4</v>
      </c>
    </row>
    <row r="10765" spans="1:3" x14ac:dyDescent="0.25">
      <c r="A10765" s="1" t="s">
        <v>10531</v>
      </c>
      <c r="B10765" s="1" t="s">
        <v>29233</v>
      </c>
      <c r="C10765" s="1" t="s">
        <v>4</v>
      </c>
    </row>
    <row r="10766" spans="1:3" x14ac:dyDescent="0.25">
      <c r="A10766" s="1" t="s">
        <v>10532</v>
      </c>
      <c r="B10766" s="1" t="s">
        <v>29234</v>
      </c>
      <c r="C10766" s="1" t="s">
        <v>4</v>
      </c>
    </row>
    <row r="10767" spans="1:3" x14ac:dyDescent="0.25">
      <c r="A10767" s="1" t="s">
        <v>10533</v>
      </c>
      <c r="B10767" s="1" t="s">
        <v>29234</v>
      </c>
      <c r="C10767" s="1" t="s">
        <v>4</v>
      </c>
    </row>
    <row r="10768" spans="1:3" x14ac:dyDescent="0.25">
      <c r="A10768" s="1" t="s">
        <v>10534</v>
      </c>
      <c r="B10768" s="1" t="s">
        <v>29235</v>
      </c>
      <c r="C10768" s="1" t="s">
        <v>292</v>
      </c>
    </row>
    <row r="10769" spans="1:3" x14ac:dyDescent="0.25">
      <c r="A10769" s="1" t="s">
        <v>10535</v>
      </c>
      <c r="B10769" s="1" t="s">
        <v>29235</v>
      </c>
      <c r="C10769" s="1" t="s">
        <v>292</v>
      </c>
    </row>
    <row r="10770" spans="1:3" x14ac:dyDescent="0.25">
      <c r="A10770" s="1" t="s">
        <v>10536</v>
      </c>
      <c r="B10770" s="1" t="s">
        <v>29236</v>
      </c>
      <c r="C10770" s="1" t="s">
        <v>292</v>
      </c>
    </row>
    <row r="10771" spans="1:3" x14ac:dyDescent="0.25">
      <c r="A10771" s="1" t="s">
        <v>10537</v>
      </c>
      <c r="B10771" s="1" t="s">
        <v>29236</v>
      </c>
      <c r="C10771" s="1" t="s">
        <v>292</v>
      </c>
    </row>
    <row r="10772" spans="1:3" x14ac:dyDescent="0.25">
      <c r="A10772" s="1" t="s">
        <v>10538</v>
      </c>
      <c r="B10772" s="1" t="s">
        <v>29237</v>
      </c>
      <c r="C10772" s="1" t="s">
        <v>292</v>
      </c>
    </row>
    <row r="10773" spans="1:3" x14ac:dyDescent="0.25">
      <c r="A10773" s="1" t="s">
        <v>10539</v>
      </c>
      <c r="B10773" s="1" t="s">
        <v>29237</v>
      </c>
      <c r="C10773" s="1" t="s">
        <v>292</v>
      </c>
    </row>
    <row r="10774" spans="1:3" x14ac:dyDescent="0.25">
      <c r="A10774" s="1" t="s">
        <v>10540</v>
      </c>
      <c r="B10774" s="1" t="s">
        <v>29238</v>
      </c>
      <c r="C10774" s="1" t="s">
        <v>292</v>
      </c>
    </row>
    <row r="10775" spans="1:3" x14ac:dyDescent="0.25">
      <c r="A10775" s="1" t="s">
        <v>10541</v>
      </c>
      <c r="B10775" s="1" t="s">
        <v>29238</v>
      </c>
      <c r="C10775" s="1" t="s">
        <v>292</v>
      </c>
    </row>
    <row r="10776" spans="1:3" x14ac:dyDescent="0.25">
      <c r="A10776" s="1" t="s">
        <v>10542</v>
      </c>
      <c r="B10776" s="1" t="s">
        <v>29239</v>
      </c>
      <c r="C10776" s="1" t="s">
        <v>292</v>
      </c>
    </row>
    <row r="10777" spans="1:3" x14ac:dyDescent="0.25">
      <c r="A10777" s="1" t="s">
        <v>10543</v>
      </c>
      <c r="B10777" s="1" t="s">
        <v>29239</v>
      </c>
      <c r="C10777" s="1" t="s">
        <v>292</v>
      </c>
    </row>
    <row r="10778" spans="1:3" x14ac:dyDescent="0.25">
      <c r="A10778" s="1" t="s">
        <v>10544</v>
      </c>
      <c r="B10778" s="1" t="s">
        <v>29240</v>
      </c>
      <c r="C10778" s="1" t="s">
        <v>292</v>
      </c>
    </row>
    <row r="10779" spans="1:3" x14ac:dyDescent="0.25">
      <c r="A10779" s="1" t="s">
        <v>10545</v>
      </c>
      <c r="B10779" s="1" t="s">
        <v>29240</v>
      </c>
      <c r="C10779" s="1" t="s">
        <v>292</v>
      </c>
    </row>
    <row r="10780" spans="1:3" x14ac:dyDescent="0.25">
      <c r="A10780" s="1" t="s">
        <v>10546</v>
      </c>
      <c r="B10780" s="1" t="s">
        <v>29241</v>
      </c>
      <c r="C10780" s="1" t="s">
        <v>292</v>
      </c>
    </row>
    <row r="10781" spans="1:3" x14ac:dyDescent="0.25">
      <c r="A10781" s="1" t="s">
        <v>10547</v>
      </c>
      <c r="B10781" s="1" t="s">
        <v>29241</v>
      </c>
      <c r="C10781" s="1" t="s">
        <v>292</v>
      </c>
    </row>
    <row r="10782" spans="1:3" x14ac:dyDescent="0.25">
      <c r="A10782" s="1" t="s">
        <v>10548</v>
      </c>
      <c r="B10782" s="1" t="s">
        <v>29242</v>
      </c>
      <c r="C10782" s="1" t="s">
        <v>862</v>
      </c>
    </row>
    <row r="10783" spans="1:3" x14ac:dyDescent="0.25">
      <c r="A10783" s="1" t="s">
        <v>10549</v>
      </c>
      <c r="B10783" s="1" t="s">
        <v>29242</v>
      </c>
      <c r="C10783" s="1" t="s">
        <v>862</v>
      </c>
    </row>
    <row r="10784" spans="1:3" x14ac:dyDescent="0.25">
      <c r="A10784" s="1" t="s">
        <v>10550</v>
      </c>
      <c r="B10784" s="1" t="s">
        <v>29243</v>
      </c>
      <c r="C10784" s="1" t="s">
        <v>862</v>
      </c>
    </row>
    <row r="10785" spans="1:3" x14ac:dyDescent="0.25">
      <c r="A10785" s="1" t="s">
        <v>10551</v>
      </c>
      <c r="B10785" s="1" t="s">
        <v>29243</v>
      </c>
      <c r="C10785" s="1" t="s">
        <v>862</v>
      </c>
    </row>
    <row r="10786" spans="1:3" x14ac:dyDescent="0.25">
      <c r="A10786" s="1" t="s">
        <v>10552</v>
      </c>
      <c r="B10786" s="1" t="s">
        <v>29244</v>
      </c>
      <c r="C10786" s="1" t="s">
        <v>862</v>
      </c>
    </row>
    <row r="10787" spans="1:3" x14ac:dyDescent="0.25">
      <c r="A10787" s="1" t="s">
        <v>10553</v>
      </c>
      <c r="B10787" s="1" t="s">
        <v>29244</v>
      </c>
      <c r="C10787" s="1" t="s">
        <v>862</v>
      </c>
    </row>
    <row r="10788" spans="1:3" x14ac:dyDescent="0.25">
      <c r="A10788" s="1" t="s">
        <v>10554</v>
      </c>
      <c r="B10788" s="1" t="s">
        <v>29245</v>
      </c>
      <c r="C10788" s="1" t="s">
        <v>10555</v>
      </c>
    </row>
    <row r="10789" spans="1:3" x14ac:dyDescent="0.25">
      <c r="A10789" s="1" t="s">
        <v>10556</v>
      </c>
      <c r="B10789" s="1" t="s">
        <v>29245</v>
      </c>
      <c r="C10789" s="1" t="s">
        <v>10555</v>
      </c>
    </row>
    <row r="10790" spans="1:3" x14ac:dyDescent="0.25">
      <c r="A10790" s="1" t="s">
        <v>10557</v>
      </c>
      <c r="B10790" s="1" t="s">
        <v>29246</v>
      </c>
      <c r="C10790" s="1" t="s">
        <v>3009</v>
      </c>
    </row>
    <row r="10791" spans="1:3" x14ac:dyDescent="0.25">
      <c r="A10791" s="1" t="s">
        <v>10558</v>
      </c>
      <c r="B10791" s="1" t="s">
        <v>29246</v>
      </c>
      <c r="C10791" s="1" t="s">
        <v>3009</v>
      </c>
    </row>
    <row r="10792" spans="1:3" x14ac:dyDescent="0.25">
      <c r="A10792" s="1" t="s">
        <v>10559</v>
      </c>
      <c r="B10792" s="1" t="s">
        <v>29247</v>
      </c>
      <c r="C10792" s="1" t="s">
        <v>10555</v>
      </c>
    </row>
    <row r="10793" spans="1:3" x14ac:dyDescent="0.25">
      <c r="A10793" s="1" t="s">
        <v>10560</v>
      </c>
      <c r="B10793" s="1" t="s">
        <v>29247</v>
      </c>
      <c r="C10793" s="1" t="s">
        <v>10555</v>
      </c>
    </row>
    <row r="10794" spans="1:3" x14ac:dyDescent="0.25">
      <c r="A10794" s="1" t="s">
        <v>10561</v>
      </c>
      <c r="B10794" s="1" t="s">
        <v>29248</v>
      </c>
      <c r="C10794" s="1" t="s">
        <v>292</v>
      </c>
    </row>
    <row r="10795" spans="1:3" x14ac:dyDescent="0.25">
      <c r="A10795" s="1" t="s">
        <v>10562</v>
      </c>
      <c r="B10795" s="1" t="s">
        <v>29248</v>
      </c>
      <c r="C10795" s="1" t="s">
        <v>292</v>
      </c>
    </row>
    <row r="10796" spans="1:3" x14ac:dyDescent="0.25">
      <c r="A10796" s="1" t="s">
        <v>10563</v>
      </c>
      <c r="B10796" s="1" t="s">
        <v>29249</v>
      </c>
      <c r="C10796" s="1" t="s">
        <v>108</v>
      </c>
    </row>
    <row r="10797" spans="1:3" x14ac:dyDescent="0.25">
      <c r="A10797" s="1" t="s">
        <v>10564</v>
      </c>
      <c r="B10797" s="1" t="s">
        <v>29249</v>
      </c>
      <c r="C10797" s="1" t="s">
        <v>108</v>
      </c>
    </row>
    <row r="10798" spans="1:3" x14ac:dyDescent="0.25">
      <c r="A10798" s="1" t="s">
        <v>10565</v>
      </c>
      <c r="B10798" s="1" t="s">
        <v>29250</v>
      </c>
      <c r="C10798" s="1" t="s">
        <v>292</v>
      </c>
    </row>
    <row r="10799" spans="1:3" x14ac:dyDescent="0.25">
      <c r="A10799" s="1" t="s">
        <v>10566</v>
      </c>
      <c r="B10799" s="1" t="s">
        <v>29250</v>
      </c>
      <c r="C10799" s="1" t="s">
        <v>292</v>
      </c>
    </row>
    <row r="10800" spans="1:3" x14ac:dyDescent="0.25">
      <c r="A10800" s="1" t="s">
        <v>10567</v>
      </c>
      <c r="B10800" s="1" t="s">
        <v>29251</v>
      </c>
      <c r="C10800" s="1" t="s">
        <v>108</v>
      </c>
    </row>
    <row r="10801" spans="1:3" x14ac:dyDescent="0.25">
      <c r="A10801" s="1" t="s">
        <v>10568</v>
      </c>
      <c r="B10801" s="1" t="s">
        <v>29251</v>
      </c>
      <c r="C10801" s="1" t="s">
        <v>108</v>
      </c>
    </row>
    <row r="10802" spans="1:3" x14ac:dyDescent="0.25">
      <c r="A10802" s="1" t="s">
        <v>10569</v>
      </c>
      <c r="B10802" s="1" t="s">
        <v>29252</v>
      </c>
      <c r="C10802" s="1" t="s">
        <v>108</v>
      </c>
    </row>
    <row r="10803" spans="1:3" x14ac:dyDescent="0.25">
      <c r="A10803" s="1" t="s">
        <v>10570</v>
      </c>
      <c r="B10803" s="1" t="s">
        <v>29252</v>
      </c>
      <c r="C10803" s="1" t="s">
        <v>108</v>
      </c>
    </row>
    <row r="10804" spans="1:3" x14ac:dyDescent="0.25">
      <c r="A10804" s="1" t="s">
        <v>10571</v>
      </c>
      <c r="B10804" s="1" t="s">
        <v>29253</v>
      </c>
      <c r="C10804" s="1" t="s">
        <v>108</v>
      </c>
    </row>
    <row r="10805" spans="1:3" x14ac:dyDescent="0.25">
      <c r="A10805" s="1" t="s">
        <v>10572</v>
      </c>
      <c r="B10805" s="1" t="s">
        <v>29253</v>
      </c>
      <c r="C10805" s="1" t="s">
        <v>108</v>
      </c>
    </row>
    <row r="10806" spans="1:3" x14ac:dyDescent="0.25">
      <c r="A10806" s="1" t="s">
        <v>10573</v>
      </c>
      <c r="B10806" s="1" t="s">
        <v>29254</v>
      </c>
      <c r="C10806" s="1" t="s">
        <v>108</v>
      </c>
    </row>
    <row r="10807" spans="1:3" x14ac:dyDescent="0.25">
      <c r="A10807" s="1" t="s">
        <v>10574</v>
      </c>
      <c r="B10807" s="1" t="s">
        <v>29254</v>
      </c>
      <c r="C10807" s="1" t="s">
        <v>108</v>
      </c>
    </row>
    <row r="10808" spans="1:3" x14ac:dyDescent="0.25">
      <c r="A10808" s="1" t="s">
        <v>10575</v>
      </c>
      <c r="B10808" s="1" t="s">
        <v>29255</v>
      </c>
      <c r="C10808" s="1" t="s">
        <v>108</v>
      </c>
    </row>
    <row r="10809" spans="1:3" x14ac:dyDescent="0.25">
      <c r="A10809" s="1" t="s">
        <v>10576</v>
      </c>
      <c r="B10809" s="1" t="s">
        <v>29255</v>
      </c>
      <c r="C10809" s="1" t="s">
        <v>108</v>
      </c>
    </row>
    <row r="10810" spans="1:3" x14ac:dyDescent="0.25">
      <c r="A10810" s="1" t="s">
        <v>10577</v>
      </c>
      <c r="B10810" s="1" t="s">
        <v>29256</v>
      </c>
      <c r="C10810" s="1" t="s">
        <v>108</v>
      </c>
    </row>
    <row r="10811" spans="1:3" x14ac:dyDescent="0.25">
      <c r="A10811" s="1" t="s">
        <v>10578</v>
      </c>
      <c r="B10811" s="1" t="s">
        <v>29256</v>
      </c>
      <c r="C10811" s="1" t="s">
        <v>108</v>
      </c>
    </row>
    <row r="10812" spans="1:3" x14ac:dyDescent="0.25">
      <c r="A10812" s="1" t="s">
        <v>10579</v>
      </c>
      <c r="B10812" s="1" t="s">
        <v>29257</v>
      </c>
      <c r="C10812" s="1" t="s">
        <v>108</v>
      </c>
    </row>
    <row r="10813" spans="1:3" x14ac:dyDescent="0.25">
      <c r="A10813" s="1" t="s">
        <v>10580</v>
      </c>
      <c r="B10813" s="1" t="s">
        <v>29257</v>
      </c>
      <c r="C10813" s="1" t="s">
        <v>108</v>
      </c>
    </row>
    <row r="10814" spans="1:3" x14ac:dyDescent="0.25">
      <c r="A10814" s="1" t="s">
        <v>10581</v>
      </c>
      <c r="B10814" s="1" t="s">
        <v>29258</v>
      </c>
      <c r="C10814" s="1" t="s">
        <v>108</v>
      </c>
    </row>
    <row r="10815" spans="1:3" x14ac:dyDescent="0.25">
      <c r="A10815" s="1" t="s">
        <v>10582</v>
      </c>
      <c r="B10815" s="1" t="s">
        <v>29258</v>
      </c>
      <c r="C10815" s="1" t="s">
        <v>108</v>
      </c>
    </row>
    <row r="10816" spans="1:3" x14ac:dyDescent="0.25">
      <c r="A10816" s="1" t="s">
        <v>10583</v>
      </c>
      <c r="B10816" s="1" t="s">
        <v>29259</v>
      </c>
      <c r="C10816" s="1" t="s">
        <v>108</v>
      </c>
    </row>
    <row r="10817" spans="1:3" x14ac:dyDescent="0.25">
      <c r="A10817" s="1" t="s">
        <v>10584</v>
      </c>
      <c r="B10817" s="1" t="s">
        <v>29259</v>
      </c>
      <c r="C10817" s="1" t="s">
        <v>108</v>
      </c>
    </row>
    <row r="10818" spans="1:3" x14ac:dyDescent="0.25">
      <c r="A10818" s="1" t="s">
        <v>10585</v>
      </c>
      <c r="B10818" s="1" t="s">
        <v>29260</v>
      </c>
      <c r="C10818" s="1" t="s">
        <v>4</v>
      </c>
    </row>
    <row r="10819" spans="1:3" x14ac:dyDescent="0.25">
      <c r="A10819" s="1" t="s">
        <v>10586</v>
      </c>
      <c r="B10819" s="1" t="s">
        <v>29260</v>
      </c>
      <c r="C10819" s="1" t="s">
        <v>4</v>
      </c>
    </row>
    <row r="10820" spans="1:3" x14ac:dyDescent="0.25">
      <c r="A10820" s="1" t="s">
        <v>10587</v>
      </c>
      <c r="B10820" s="1" t="s">
        <v>29261</v>
      </c>
      <c r="C10820" s="1" t="s">
        <v>862</v>
      </c>
    </row>
    <row r="10821" spans="1:3" x14ac:dyDescent="0.25">
      <c r="A10821" s="1" t="s">
        <v>10588</v>
      </c>
      <c r="B10821" s="1" t="s">
        <v>29261</v>
      </c>
      <c r="C10821" s="1" t="s">
        <v>862</v>
      </c>
    </row>
    <row r="10822" spans="1:3" x14ac:dyDescent="0.25">
      <c r="A10822" s="1" t="s">
        <v>10589</v>
      </c>
      <c r="B10822" s="1" t="s">
        <v>29262</v>
      </c>
      <c r="C10822" s="1" t="s">
        <v>862</v>
      </c>
    </row>
    <row r="10823" spans="1:3" x14ac:dyDescent="0.25">
      <c r="A10823" s="1" t="s">
        <v>10590</v>
      </c>
      <c r="B10823" s="1" t="s">
        <v>29262</v>
      </c>
      <c r="C10823" s="1" t="s">
        <v>862</v>
      </c>
    </row>
    <row r="10824" spans="1:3" x14ac:dyDescent="0.25">
      <c r="A10824" s="1" t="s">
        <v>10591</v>
      </c>
      <c r="B10824" s="1" t="s">
        <v>29263</v>
      </c>
      <c r="C10824" s="1" t="s">
        <v>292</v>
      </c>
    </row>
    <row r="10825" spans="1:3" x14ac:dyDescent="0.25">
      <c r="A10825" s="1" t="s">
        <v>10592</v>
      </c>
      <c r="B10825" s="1" t="s">
        <v>29263</v>
      </c>
      <c r="C10825" s="1" t="s">
        <v>292</v>
      </c>
    </row>
    <row r="10826" spans="1:3" x14ac:dyDescent="0.25">
      <c r="A10826" s="1" t="s">
        <v>10593</v>
      </c>
      <c r="B10826" s="1" t="s">
        <v>29264</v>
      </c>
      <c r="C10826" s="1" t="s">
        <v>292</v>
      </c>
    </row>
    <row r="10827" spans="1:3" x14ac:dyDescent="0.25">
      <c r="A10827" s="1" t="s">
        <v>10594</v>
      </c>
      <c r="B10827" s="1" t="s">
        <v>29264</v>
      </c>
      <c r="C10827" s="1" t="s">
        <v>292</v>
      </c>
    </row>
    <row r="10828" spans="1:3" x14ac:dyDescent="0.25">
      <c r="A10828" s="1" t="s">
        <v>10595</v>
      </c>
      <c r="B10828" s="1" t="s">
        <v>29265</v>
      </c>
      <c r="C10828" s="1" t="s">
        <v>108</v>
      </c>
    </row>
    <row r="10829" spans="1:3" x14ac:dyDescent="0.25">
      <c r="A10829" s="1" t="s">
        <v>10596</v>
      </c>
      <c r="B10829" s="1" t="s">
        <v>29265</v>
      </c>
      <c r="C10829" s="1" t="s">
        <v>108</v>
      </c>
    </row>
    <row r="10830" spans="1:3" x14ac:dyDescent="0.25">
      <c r="A10830" s="1" t="s">
        <v>10597</v>
      </c>
      <c r="B10830" s="1" t="s">
        <v>29266</v>
      </c>
      <c r="C10830" s="1" t="s">
        <v>2535</v>
      </c>
    </row>
    <row r="10831" spans="1:3" x14ac:dyDescent="0.25">
      <c r="A10831" s="1" t="s">
        <v>10598</v>
      </c>
      <c r="B10831" s="1" t="s">
        <v>29266</v>
      </c>
      <c r="C10831" s="1" t="s">
        <v>2535</v>
      </c>
    </row>
    <row r="10832" spans="1:3" x14ac:dyDescent="0.25">
      <c r="A10832" s="1" t="s">
        <v>10599</v>
      </c>
      <c r="B10832" s="1" t="s">
        <v>29267</v>
      </c>
      <c r="C10832" s="1" t="s">
        <v>2535</v>
      </c>
    </row>
    <row r="10833" spans="1:3" x14ac:dyDescent="0.25">
      <c r="A10833" s="1" t="s">
        <v>10600</v>
      </c>
      <c r="B10833" s="1" t="s">
        <v>29267</v>
      </c>
      <c r="C10833" s="1" t="s">
        <v>2535</v>
      </c>
    </row>
    <row r="10834" spans="1:3" x14ac:dyDescent="0.25">
      <c r="A10834" s="1" t="s">
        <v>10601</v>
      </c>
      <c r="B10834" s="1" t="s">
        <v>29268</v>
      </c>
      <c r="C10834" s="1" t="s">
        <v>2535</v>
      </c>
    </row>
    <row r="10835" spans="1:3" x14ac:dyDescent="0.25">
      <c r="A10835" s="1" t="s">
        <v>10602</v>
      </c>
      <c r="B10835" s="1" t="s">
        <v>29268</v>
      </c>
      <c r="C10835" s="1" t="s">
        <v>2535</v>
      </c>
    </row>
    <row r="10836" spans="1:3" x14ac:dyDescent="0.25">
      <c r="A10836" s="1" t="s">
        <v>10603</v>
      </c>
      <c r="B10836" s="1" t="s">
        <v>29269</v>
      </c>
      <c r="C10836" s="1" t="s">
        <v>862</v>
      </c>
    </row>
    <row r="10837" spans="1:3" x14ac:dyDescent="0.25">
      <c r="A10837" s="1" t="s">
        <v>10604</v>
      </c>
      <c r="B10837" s="1" t="s">
        <v>29269</v>
      </c>
      <c r="C10837" s="1" t="s">
        <v>862</v>
      </c>
    </row>
    <row r="10838" spans="1:3" x14ac:dyDescent="0.25">
      <c r="A10838" s="1" t="s">
        <v>10605</v>
      </c>
      <c r="B10838" s="1" t="s">
        <v>29270</v>
      </c>
      <c r="C10838" s="1" t="s">
        <v>862</v>
      </c>
    </row>
    <row r="10839" spans="1:3" x14ac:dyDescent="0.25">
      <c r="A10839" s="1" t="s">
        <v>10606</v>
      </c>
      <c r="B10839" s="1" t="s">
        <v>29270</v>
      </c>
      <c r="C10839" s="1" t="s">
        <v>862</v>
      </c>
    </row>
    <row r="10840" spans="1:3" x14ac:dyDescent="0.25">
      <c r="A10840" s="1" t="s">
        <v>10607</v>
      </c>
      <c r="B10840" s="1" t="s">
        <v>29271</v>
      </c>
      <c r="C10840" s="1" t="s">
        <v>108</v>
      </c>
    </row>
    <row r="10841" spans="1:3" x14ac:dyDescent="0.25">
      <c r="A10841" s="1" t="s">
        <v>10608</v>
      </c>
      <c r="B10841" s="1" t="s">
        <v>29271</v>
      </c>
      <c r="C10841" s="1" t="s">
        <v>108</v>
      </c>
    </row>
    <row r="10842" spans="1:3" x14ac:dyDescent="0.25">
      <c r="A10842" s="1" t="s">
        <v>10609</v>
      </c>
      <c r="B10842" s="1" t="s">
        <v>29272</v>
      </c>
      <c r="C10842" s="1" t="s">
        <v>862</v>
      </c>
    </row>
    <row r="10843" spans="1:3" x14ac:dyDescent="0.25">
      <c r="A10843" s="1" t="s">
        <v>10610</v>
      </c>
      <c r="B10843" s="1" t="s">
        <v>29272</v>
      </c>
      <c r="C10843" s="1" t="s">
        <v>862</v>
      </c>
    </row>
    <row r="10844" spans="1:3" x14ac:dyDescent="0.25">
      <c r="A10844" s="1" t="s">
        <v>10611</v>
      </c>
      <c r="B10844" s="1" t="s">
        <v>29273</v>
      </c>
      <c r="C10844" s="1" t="s">
        <v>292</v>
      </c>
    </row>
    <row r="10845" spans="1:3" x14ac:dyDescent="0.25">
      <c r="A10845" s="1" t="s">
        <v>10612</v>
      </c>
      <c r="B10845" s="1" t="s">
        <v>29273</v>
      </c>
      <c r="C10845" s="1" t="s">
        <v>292</v>
      </c>
    </row>
    <row r="10846" spans="1:3" x14ac:dyDescent="0.25">
      <c r="A10846" s="1" t="s">
        <v>10613</v>
      </c>
      <c r="B10846" s="1" t="s">
        <v>29274</v>
      </c>
      <c r="C10846" s="1" t="s">
        <v>292</v>
      </c>
    </row>
    <row r="10847" spans="1:3" x14ac:dyDescent="0.25">
      <c r="A10847" s="1" t="s">
        <v>10614</v>
      </c>
      <c r="B10847" s="1" t="s">
        <v>29274</v>
      </c>
      <c r="C10847" s="1" t="s">
        <v>292</v>
      </c>
    </row>
    <row r="10848" spans="1:3" x14ac:dyDescent="0.25">
      <c r="A10848" s="1" t="s">
        <v>10615</v>
      </c>
      <c r="B10848" s="1" t="s">
        <v>29275</v>
      </c>
      <c r="C10848" s="1" t="s">
        <v>862</v>
      </c>
    </row>
    <row r="10849" spans="1:3" x14ac:dyDescent="0.25">
      <c r="A10849" s="1" t="s">
        <v>10616</v>
      </c>
      <c r="B10849" s="1" t="s">
        <v>29275</v>
      </c>
      <c r="C10849" s="1" t="s">
        <v>862</v>
      </c>
    </row>
    <row r="10850" spans="1:3" x14ac:dyDescent="0.25">
      <c r="A10850" s="1" t="s">
        <v>10617</v>
      </c>
      <c r="B10850" s="1" t="s">
        <v>29276</v>
      </c>
      <c r="C10850" s="1" t="s">
        <v>862</v>
      </c>
    </row>
    <row r="10851" spans="1:3" x14ac:dyDescent="0.25">
      <c r="A10851" s="1" t="s">
        <v>10618</v>
      </c>
      <c r="B10851" s="1" t="s">
        <v>29276</v>
      </c>
      <c r="C10851" s="1" t="s">
        <v>862</v>
      </c>
    </row>
    <row r="10852" spans="1:3" x14ac:dyDescent="0.25">
      <c r="A10852" s="1" t="s">
        <v>10619</v>
      </c>
      <c r="B10852" s="1" t="s">
        <v>29277</v>
      </c>
      <c r="C10852" s="1" t="s">
        <v>4</v>
      </c>
    </row>
    <row r="10853" spans="1:3" x14ac:dyDescent="0.25">
      <c r="A10853" s="1" t="s">
        <v>10620</v>
      </c>
      <c r="B10853" s="1" t="s">
        <v>29277</v>
      </c>
      <c r="C10853" s="1" t="s">
        <v>4</v>
      </c>
    </row>
    <row r="10854" spans="1:3" x14ac:dyDescent="0.25">
      <c r="A10854" s="1" t="s">
        <v>10621</v>
      </c>
      <c r="B10854" s="1" t="s">
        <v>29278</v>
      </c>
      <c r="C10854" s="1" t="s">
        <v>4</v>
      </c>
    </row>
    <row r="10855" spans="1:3" x14ac:dyDescent="0.25">
      <c r="A10855" s="1" t="s">
        <v>10622</v>
      </c>
      <c r="B10855" s="1" t="s">
        <v>29278</v>
      </c>
      <c r="C10855" s="1" t="s">
        <v>4</v>
      </c>
    </row>
    <row r="10856" spans="1:3" x14ac:dyDescent="0.25">
      <c r="A10856" s="1" t="s">
        <v>10623</v>
      </c>
      <c r="B10856" s="1" t="s">
        <v>28515</v>
      </c>
      <c r="C10856" s="1" t="s">
        <v>292</v>
      </c>
    </row>
    <row r="10857" spans="1:3" x14ac:dyDescent="0.25">
      <c r="A10857" s="1" t="s">
        <v>10624</v>
      </c>
      <c r="B10857" s="1" t="s">
        <v>28515</v>
      </c>
      <c r="C10857" s="1" t="s">
        <v>292</v>
      </c>
    </row>
    <row r="10858" spans="1:3" x14ac:dyDescent="0.25">
      <c r="A10858" s="1" t="s">
        <v>10625</v>
      </c>
      <c r="B10858" s="1" t="s">
        <v>28514</v>
      </c>
      <c r="C10858" s="1" t="s">
        <v>292</v>
      </c>
    </row>
    <row r="10859" spans="1:3" x14ac:dyDescent="0.25">
      <c r="A10859" s="1" t="s">
        <v>10626</v>
      </c>
      <c r="B10859" s="1" t="s">
        <v>28514</v>
      </c>
      <c r="C10859" s="1" t="s">
        <v>292</v>
      </c>
    </row>
    <row r="10860" spans="1:3" x14ac:dyDescent="0.25">
      <c r="A10860" s="1" t="s">
        <v>10627</v>
      </c>
      <c r="B10860" s="1" t="s">
        <v>29279</v>
      </c>
      <c r="C10860" s="1" t="s">
        <v>292</v>
      </c>
    </row>
    <row r="10861" spans="1:3" x14ac:dyDescent="0.25">
      <c r="A10861" s="1" t="s">
        <v>10628</v>
      </c>
      <c r="B10861" s="1" t="s">
        <v>29279</v>
      </c>
      <c r="C10861" s="1" t="s">
        <v>292</v>
      </c>
    </row>
    <row r="10862" spans="1:3" x14ac:dyDescent="0.25">
      <c r="A10862" s="1" t="s">
        <v>10629</v>
      </c>
      <c r="B10862" s="1" t="s">
        <v>29280</v>
      </c>
      <c r="C10862" s="1" t="s">
        <v>292</v>
      </c>
    </row>
    <row r="10863" spans="1:3" x14ac:dyDescent="0.25">
      <c r="A10863" s="1" t="s">
        <v>10630</v>
      </c>
      <c r="B10863" s="1" t="s">
        <v>29280</v>
      </c>
      <c r="C10863" s="1" t="s">
        <v>292</v>
      </c>
    </row>
    <row r="10864" spans="1:3" x14ac:dyDescent="0.25">
      <c r="A10864" s="1" t="s">
        <v>10631</v>
      </c>
      <c r="B10864" s="1" t="s">
        <v>29281</v>
      </c>
      <c r="C10864" s="1" t="s">
        <v>292</v>
      </c>
    </row>
    <row r="10865" spans="1:3" x14ac:dyDescent="0.25">
      <c r="A10865" s="1" t="s">
        <v>10632</v>
      </c>
      <c r="B10865" s="1" t="s">
        <v>29281</v>
      </c>
      <c r="C10865" s="1" t="s">
        <v>292</v>
      </c>
    </row>
    <row r="10866" spans="1:3" x14ac:dyDescent="0.25">
      <c r="A10866" s="1" t="s">
        <v>10633</v>
      </c>
      <c r="B10866" s="1" t="s">
        <v>29282</v>
      </c>
      <c r="C10866" s="1" t="s">
        <v>292</v>
      </c>
    </row>
    <row r="10867" spans="1:3" x14ac:dyDescent="0.25">
      <c r="A10867" s="1" t="s">
        <v>10634</v>
      </c>
      <c r="B10867" s="1" t="s">
        <v>29282</v>
      </c>
      <c r="C10867" s="1" t="s">
        <v>292</v>
      </c>
    </row>
    <row r="10868" spans="1:3" x14ac:dyDescent="0.25">
      <c r="A10868" s="1" t="s">
        <v>10635</v>
      </c>
      <c r="B10868" s="1" t="s">
        <v>29283</v>
      </c>
      <c r="C10868" s="1" t="s">
        <v>862</v>
      </c>
    </row>
    <row r="10869" spans="1:3" x14ac:dyDescent="0.25">
      <c r="A10869" s="1" t="s">
        <v>10636</v>
      </c>
      <c r="B10869" s="1" t="s">
        <v>29283</v>
      </c>
      <c r="C10869" s="1" t="s">
        <v>862</v>
      </c>
    </row>
    <row r="10870" spans="1:3" x14ac:dyDescent="0.25">
      <c r="A10870" s="1" t="s">
        <v>10637</v>
      </c>
      <c r="B10870" s="1" t="s">
        <v>29284</v>
      </c>
      <c r="C10870" s="1" t="s">
        <v>862</v>
      </c>
    </row>
    <row r="10871" spans="1:3" x14ac:dyDescent="0.25">
      <c r="A10871" s="1" t="s">
        <v>10638</v>
      </c>
      <c r="B10871" s="1" t="s">
        <v>29284</v>
      </c>
      <c r="C10871" s="1" t="s">
        <v>862</v>
      </c>
    </row>
    <row r="10872" spans="1:3" x14ac:dyDescent="0.25">
      <c r="A10872" s="1" t="s">
        <v>10639</v>
      </c>
      <c r="B10872" s="1" t="s">
        <v>29285</v>
      </c>
      <c r="C10872" s="1" t="s">
        <v>292</v>
      </c>
    </row>
    <row r="10873" spans="1:3" x14ac:dyDescent="0.25">
      <c r="A10873" s="1" t="s">
        <v>10640</v>
      </c>
      <c r="B10873" s="1" t="s">
        <v>29285</v>
      </c>
      <c r="C10873" s="1" t="s">
        <v>292</v>
      </c>
    </row>
    <row r="10874" spans="1:3" x14ac:dyDescent="0.25">
      <c r="A10874" s="1" t="s">
        <v>10641</v>
      </c>
      <c r="B10874" s="1" t="s">
        <v>29286</v>
      </c>
      <c r="C10874" s="1" t="s">
        <v>292</v>
      </c>
    </row>
    <row r="10875" spans="1:3" x14ac:dyDescent="0.25">
      <c r="A10875" s="1" t="s">
        <v>10642</v>
      </c>
      <c r="B10875" s="1" t="s">
        <v>29286</v>
      </c>
      <c r="C10875" s="1" t="s">
        <v>292</v>
      </c>
    </row>
    <row r="10876" spans="1:3" x14ac:dyDescent="0.25">
      <c r="A10876" s="1" t="s">
        <v>10643</v>
      </c>
      <c r="B10876" s="1" t="s">
        <v>29287</v>
      </c>
      <c r="C10876" s="1" t="s">
        <v>292</v>
      </c>
    </row>
    <row r="10877" spans="1:3" x14ac:dyDescent="0.25">
      <c r="A10877" s="1" t="s">
        <v>10644</v>
      </c>
      <c r="B10877" s="1" t="s">
        <v>29287</v>
      </c>
      <c r="C10877" s="1" t="s">
        <v>292</v>
      </c>
    </row>
    <row r="10878" spans="1:3" x14ac:dyDescent="0.25">
      <c r="A10878" s="1" t="s">
        <v>10645</v>
      </c>
      <c r="B10878" s="1" t="s">
        <v>29288</v>
      </c>
      <c r="C10878" s="1" t="s">
        <v>292</v>
      </c>
    </row>
    <row r="10879" spans="1:3" x14ac:dyDescent="0.25">
      <c r="A10879" s="1" t="s">
        <v>10646</v>
      </c>
      <c r="B10879" s="1" t="s">
        <v>29288</v>
      </c>
      <c r="C10879" s="1" t="s">
        <v>292</v>
      </c>
    </row>
    <row r="10880" spans="1:3" x14ac:dyDescent="0.25">
      <c r="A10880" s="1" t="s">
        <v>10647</v>
      </c>
      <c r="B10880" s="1" t="s">
        <v>29289</v>
      </c>
      <c r="C10880" s="1" t="s">
        <v>292</v>
      </c>
    </row>
    <row r="10881" spans="1:3" x14ac:dyDescent="0.25">
      <c r="A10881" s="1" t="s">
        <v>10648</v>
      </c>
      <c r="B10881" s="1" t="s">
        <v>29289</v>
      </c>
      <c r="C10881" s="1" t="s">
        <v>292</v>
      </c>
    </row>
    <row r="10882" spans="1:3" x14ac:dyDescent="0.25">
      <c r="A10882" s="1" t="s">
        <v>10649</v>
      </c>
      <c r="B10882" s="1" t="s">
        <v>29290</v>
      </c>
      <c r="C10882" s="1" t="s">
        <v>292</v>
      </c>
    </row>
    <row r="10883" spans="1:3" x14ac:dyDescent="0.25">
      <c r="A10883" s="1" t="s">
        <v>10650</v>
      </c>
      <c r="B10883" s="1" t="s">
        <v>29290</v>
      </c>
      <c r="C10883" s="1" t="s">
        <v>292</v>
      </c>
    </row>
    <row r="10884" spans="1:3" x14ac:dyDescent="0.25">
      <c r="A10884" s="1" t="s">
        <v>10651</v>
      </c>
      <c r="B10884" s="1" t="s">
        <v>29291</v>
      </c>
      <c r="C10884" s="1" t="s">
        <v>862</v>
      </c>
    </row>
    <row r="10885" spans="1:3" x14ac:dyDescent="0.25">
      <c r="A10885" s="1" t="s">
        <v>10652</v>
      </c>
      <c r="B10885" s="1" t="s">
        <v>29291</v>
      </c>
      <c r="C10885" s="1" t="s">
        <v>862</v>
      </c>
    </row>
    <row r="10886" spans="1:3" x14ac:dyDescent="0.25">
      <c r="A10886" s="1" t="s">
        <v>10653</v>
      </c>
      <c r="B10886" s="1" t="s">
        <v>29292</v>
      </c>
      <c r="C10886" s="1" t="s">
        <v>292</v>
      </c>
    </row>
    <row r="10887" spans="1:3" x14ac:dyDescent="0.25">
      <c r="A10887" s="1" t="s">
        <v>10654</v>
      </c>
      <c r="B10887" s="1" t="s">
        <v>29292</v>
      </c>
      <c r="C10887" s="1" t="s">
        <v>292</v>
      </c>
    </row>
    <row r="10888" spans="1:3" x14ac:dyDescent="0.25">
      <c r="A10888" s="1" t="s">
        <v>10655</v>
      </c>
      <c r="B10888" s="1" t="s">
        <v>29293</v>
      </c>
      <c r="C10888" s="1" t="s">
        <v>292</v>
      </c>
    </row>
    <row r="10889" spans="1:3" x14ac:dyDescent="0.25">
      <c r="A10889" s="1" t="s">
        <v>10656</v>
      </c>
      <c r="B10889" s="1" t="s">
        <v>29293</v>
      </c>
      <c r="C10889" s="1" t="s">
        <v>292</v>
      </c>
    </row>
    <row r="10890" spans="1:3" x14ac:dyDescent="0.25">
      <c r="A10890" s="1" t="s">
        <v>10657</v>
      </c>
      <c r="B10890" s="1" t="s">
        <v>29294</v>
      </c>
      <c r="C10890" s="1" t="s">
        <v>862</v>
      </c>
    </row>
    <row r="10891" spans="1:3" x14ac:dyDescent="0.25">
      <c r="A10891" s="1" t="s">
        <v>10658</v>
      </c>
      <c r="B10891" s="1" t="s">
        <v>29294</v>
      </c>
      <c r="C10891" s="1" t="s">
        <v>862</v>
      </c>
    </row>
    <row r="10892" spans="1:3" x14ac:dyDescent="0.25">
      <c r="A10892" s="1" t="s">
        <v>10659</v>
      </c>
      <c r="B10892" s="1" t="s">
        <v>29295</v>
      </c>
      <c r="C10892" s="1" t="s">
        <v>862</v>
      </c>
    </row>
    <row r="10893" spans="1:3" x14ac:dyDescent="0.25">
      <c r="A10893" s="1" t="s">
        <v>10660</v>
      </c>
      <c r="B10893" s="1" t="s">
        <v>29295</v>
      </c>
      <c r="C10893" s="1" t="s">
        <v>862</v>
      </c>
    </row>
    <row r="10894" spans="1:3" x14ac:dyDescent="0.25">
      <c r="A10894" s="1" t="s">
        <v>10661</v>
      </c>
      <c r="B10894" s="1" t="s">
        <v>29296</v>
      </c>
      <c r="C10894" s="1" t="s">
        <v>862</v>
      </c>
    </row>
    <row r="10895" spans="1:3" x14ac:dyDescent="0.25">
      <c r="A10895" s="1" t="s">
        <v>10662</v>
      </c>
      <c r="B10895" s="1" t="s">
        <v>29296</v>
      </c>
      <c r="C10895" s="1" t="s">
        <v>862</v>
      </c>
    </row>
    <row r="10896" spans="1:3" x14ac:dyDescent="0.25">
      <c r="A10896" s="1" t="s">
        <v>10663</v>
      </c>
      <c r="B10896" s="1" t="s">
        <v>29297</v>
      </c>
      <c r="C10896" s="1" t="s">
        <v>862</v>
      </c>
    </row>
    <row r="10897" spans="1:3" x14ac:dyDescent="0.25">
      <c r="A10897" s="1" t="s">
        <v>10664</v>
      </c>
      <c r="B10897" s="1" t="s">
        <v>29297</v>
      </c>
      <c r="C10897" s="1" t="s">
        <v>862</v>
      </c>
    </row>
    <row r="10898" spans="1:3" x14ac:dyDescent="0.25">
      <c r="A10898" s="1" t="s">
        <v>10665</v>
      </c>
      <c r="B10898" s="1" t="s">
        <v>29298</v>
      </c>
      <c r="C10898" s="1" t="s">
        <v>862</v>
      </c>
    </row>
    <row r="10899" spans="1:3" x14ac:dyDescent="0.25">
      <c r="A10899" s="1" t="s">
        <v>10666</v>
      </c>
      <c r="B10899" s="1" t="s">
        <v>29298</v>
      </c>
      <c r="C10899" s="1" t="s">
        <v>862</v>
      </c>
    </row>
    <row r="10900" spans="1:3" x14ac:dyDescent="0.25">
      <c r="A10900" s="1" t="s">
        <v>10667</v>
      </c>
      <c r="B10900" s="1" t="s">
        <v>29299</v>
      </c>
      <c r="C10900" s="1" t="s">
        <v>862</v>
      </c>
    </row>
    <row r="10901" spans="1:3" x14ac:dyDescent="0.25">
      <c r="A10901" s="1" t="s">
        <v>10668</v>
      </c>
      <c r="B10901" s="1" t="s">
        <v>29299</v>
      </c>
      <c r="C10901" s="1" t="s">
        <v>862</v>
      </c>
    </row>
    <row r="10902" spans="1:3" x14ac:dyDescent="0.25">
      <c r="A10902" s="1" t="s">
        <v>10669</v>
      </c>
      <c r="B10902" s="1" t="s">
        <v>29300</v>
      </c>
      <c r="C10902" s="1" t="s">
        <v>862</v>
      </c>
    </row>
    <row r="10903" spans="1:3" x14ac:dyDescent="0.25">
      <c r="A10903" s="1" t="s">
        <v>10670</v>
      </c>
      <c r="B10903" s="1" t="s">
        <v>29300</v>
      </c>
      <c r="C10903" s="1" t="s">
        <v>862</v>
      </c>
    </row>
    <row r="10904" spans="1:3" x14ac:dyDescent="0.25">
      <c r="A10904" s="1" t="s">
        <v>10671</v>
      </c>
      <c r="B10904" s="1" t="s">
        <v>29301</v>
      </c>
      <c r="C10904" s="1" t="s">
        <v>862</v>
      </c>
    </row>
    <row r="10905" spans="1:3" x14ac:dyDescent="0.25">
      <c r="A10905" s="1" t="s">
        <v>10672</v>
      </c>
      <c r="B10905" s="1" t="s">
        <v>29301</v>
      </c>
      <c r="C10905" s="1" t="s">
        <v>862</v>
      </c>
    </row>
    <row r="10906" spans="1:3" x14ac:dyDescent="0.25">
      <c r="A10906" s="1" t="s">
        <v>10673</v>
      </c>
      <c r="B10906" s="1" t="s">
        <v>29302</v>
      </c>
      <c r="C10906" s="1" t="s">
        <v>862</v>
      </c>
    </row>
    <row r="10907" spans="1:3" x14ac:dyDescent="0.25">
      <c r="A10907" s="1" t="s">
        <v>10674</v>
      </c>
      <c r="B10907" s="1" t="s">
        <v>29302</v>
      </c>
      <c r="C10907" s="1" t="s">
        <v>862</v>
      </c>
    </row>
    <row r="10908" spans="1:3" x14ac:dyDescent="0.25">
      <c r="A10908" s="1" t="s">
        <v>10675</v>
      </c>
      <c r="B10908" s="1" t="s">
        <v>29303</v>
      </c>
      <c r="C10908" s="1" t="s">
        <v>862</v>
      </c>
    </row>
    <row r="10909" spans="1:3" x14ac:dyDescent="0.25">
      <c r="A10909" s="1" t="s">
        <v>10676</v>
      </c>
      <c r="B10909" s="1" t="s">
        <v>29303</v>
      </c>
      <c r="C10909" s="1" t="s">
        <v>862</v>
      </c>
    </row>
    <row r="10910" spans="1:3" x14ac:dyDescent="0.25">
      <c r="A10910" s="1" t="s">
        <v>10677</v>
      </c>
      <c r="B10910" s="1" t="s">
        <v>29304</v>
      </c>
      <c r="C10910" s="1" t="s">
        <v>862</v>
      </c>
    </row>
    <row r="10911" spans="1:3" x14ac:dyDescent="0.25">
      <c r="A10911" s="1" t="s">
        <v>10678</v>
      </c>
      <c r="B10911" s="1" t="s">
        <v>29304</v>
      </c>
      <c r="C10911" s="1" t="s">
        <v>862</v>
      </c>
    </row>
    <row r="10912" spans="1:3" x14ac:dyDescent="0.25">
      <c r="A10912" s="1" t="s">
        <v>10679</v>
      </c>
      <c r="B10912" s="1" t="s">
        <v>29305</v>
      </c>
      <c r="C10912" s="1" t="s">
        <v>862</v>
      </c>
    </row>
    <row r="10913" spans="1:3" x14ac:dyDescent="0.25">
      <c r="A10913" s="1" t="s">
        <v>10680</v>
      </c>
      <c r="B10913" s="1" t="s">
        <v>29305</v>
      </c>
      <c r="C10913" s="1" t="s">
        <v>862</v>
      </c>
    </row>
    <row r="10914" spans="1:3" x14ac:dyDescent="0.25">
      <c r="A10914" s="1" t="s">
        <v>10681</v>
      </c>
      <c r="B10914" s="1" t="s">
        <v>29306</v>
      </c>
      <c r="C10914" s="1" t="s">
        <v>862</v>
      </c>
    </row>
    <row r="10915" spans="1:3" x14ac:dyDescent="0.25">
      <c r="A10915" s="1" t="s">
        <v>10682</v>
      </c>
      <c r="B10915" s="1" t="s">
        <v>29306</v>
      </c>
      <c r="C10915" s="1" t="s">
        <v>862</v>
      </c>
    </row>
    <row r="10916" spans="1:3" x14ac:dyDescent="0.25">
      <c r="A10916" s="1" t="s">
        <v>10683</v>
      </c>
      <c r="B10916" s="1" t="s">
        <v>29307</v>
      </c>
      <c r="C10916" s="1" t="s">
        <v>108</v>
      </c>
    </row>
    <row r="10917" spans="1:3" x14ac:dyDescent="0.25">
      <c r="A10917" s="1" t="s">
        <v>10684</v>
      </c>
      <c r="B10917" s="1" t="s">
        <v>29307</v>
      </c>
      <c r="C10917" s="1" t="s">
        <v>108</v>
      </c>
    </row>
    <row r="10918" spans="1:3" x14ac:dyDescent="0.25">
      <c r="A10918" s="1" t="s">
        <v>10685</v>
      </c>
      <c r="B10918" s="1" t="s">
        <v>29308</v>
      </c>
      <c r="C10918" s="1" t="s">
        <v>108</v>
      </c>
    </row>
    <row r="10919" spans="1:3" x14ac:dyDescent="0.25">
      <c r="A10919" s="1" t="s">
        <v>10686</v>
      </c>
      <c r="B10919" s="1" t="s">
        <v>29308</v>
      </c>
      <c r="C10919" s="1" t="s">
        <v>108</v>
      </c>
    </row>
    <row r="10920" spans="1:3" x14ac:dyDescent="0.25">
      <c r="A10920" s="1" t="s">
        <v>10687</v>
      </c>
      <c r="B10920" s="1" t="s">
        <v>29309</v>
      </c>
      <c r="C10920" s="1" t="s">
        <v>292</v>
      </c>
    </row>
    <row r="10921" spans="1:3" x14ac:dyDescent="0.25">
      <c r="A10921" s="1" t="s">
        <v>10688</v>
      </c>
      <c r="B10921" s="1" t="s">
        <v>29309</v>
      </c>
      <c r="C10921" s="1" t="s">
        <v>292</v>
      </c>
    </row>
    <row r="10922" spans="1:3" x14ac:dyDescent="0.25">
      <c r="A10922" s="1" t="s">
        <v>10689</v>
      </c>
      <c r="B10922" s="1" t="s">
        <v>29310</v>
      </c>
      <c r="C10922" s="1" t="s">
        <v>862</v>
      </c>
    </row>
    <row r="10923" spans="1:3" x14ac:dyDescent="0.25">
      <c r="A10923" s="1" t="s">
        <v>10690</v>
      </c>
      <c r="B10923" s="1" t="s">
        <v>29310</v>
      </c>
      <c r="C10923" s="1" t="s">
        <v>862</v>
      </c>
    </row>
    <row r="10924" spans="1:3" x14ac:dyDescent="0.25">
      <c r="A10924" s="1" t="s">
        <v>10691</v>
      </c>
      <c r="B10924" s="1" t="s">
        <v>29311</v>
      </c>
      <c r="C10924" s="1" t="s">
        <v>862</v>
      </c>
    </row>
    <row r="10925" spans="1:3" x14ac:dyDescent="0.25">
      <c r="A10925" s="1" t="s">
        <v>10692</v>
      </c>
      <c r="B10925" s="1" t="s">
        <v>29311</v>
      </c>
      <c r="C10925" s="1" t="s">
        <v>862</v>
      </c>
    </row>
    <row r="10926" spans="1:3" x14ac:dyDescent="0.25">
      <c r="A10926" s="1" t="s">
        <v>10693</v>
      </c>
      <c r="B10926" s="1" t="s">
        <v>29312</v>
      </c>
      <c r="C10926" s="1" t="s">
        <v>862</v>
      </c>
    </row>
    <row r="10927" spans="1:3" x14ac:dyDescent="0.25">
      <c r="A10927" s="1" t="s">
        <v>10694</v>
      </c>
      <c r="B10927" s="1" t="s">
        <v>29312</v>
      </c>
      <c r="C10927" s="1" t="s">
        <v>862</v>
      </c>
    </row>
    <row r="10928" spans="1:3" x14ac:dyDescent="0.25">
      <c r="A10928" s="1" t="s">
        <v>10695</v>
      </c>
      <c r="B10928" s="1" t="s">
        <v>29313</v>
      </c>
      <c r="C10928" s="1" t="s">
        <v>862</v>
      </c>
    </row>
    <row r="10929" spans="1:3" x14ac:dyDescent="0.25">
      <c r="A10929" s="1" t="s">
        <v>10696</v>
      </c>
      <c r="B10929" s="1" t="s">
        <v>29313</v>
      </c>
      <c r="C10929" s="1" t="s">
        <v>862</v>
      </c>
    </row>
    <row r="10930" spans="1:3" x14ac:dyDescent="0.25">
      <c r="A10930" s="1" t="s">
        <v>10697</v>
      </c>
      <c r="B10930" s="1" t="s">
        <v>29314</v>
      </c>
      <c r="C10930" s="1" t="s">
        <v>862</v>
      </c>
    </row>
    <row r="10931" spans="1:3" x14ac:dyDescent="0.25">
      <c r="A10931" s="1" t="s">
        <v>10698</v>
      </c>
      <c r="B10931" s="1" t="s">
        <v>29314</v>
      </c>
      <c r="C10931" s="1" t="s">
        <v>862</v>
      </c>
    </row>
    <row r="10932" spans="1:3" x14ac:dyDescent="0.25">
      <c r="A10932" s="1" t="s">
        <v>10699</v>
      </c>
      <c r="B10932" s="1" t="s">
        <v>29315</v>
      </c>
      <c r="C10932" s="1" t="s">
        <v>862</v>
      </c>
    </row>
    <row r="10933" spans="1:3" x14ac:dyDescent="0.25">
      <c r="A10933" s="1" t="s">
        <v>10700</v>
      </c>
      <c r="B10933" s="1" t="s">
        <v>29315</v>
      </c>
      <c r="C10933" s="1" t="s">
        <v>862</v>
      </c>
    </row>
    <row r="10934" spans="1:3" x14ac:dyDescent="0.25">
      <c r="A10934" s="1" t="s">
        <v>10701</v>
      </c>
      <c r="B10934" s="1" t="s">
        <v>29316</v>
      </c>
      <c r="C10934" s="1" t="s">
        <v>862</v>
      </c>
    </row>
    <row r="10935" spans="1:3" x14ac:dyDescent="0.25">
      <c r="A10935" s="1" t="s">
        <v>10702</v>
      </c>
      <c r="B10935" s="1" t="s">
        <v>29316</v>
      </c>
      <c r="C10935" s="1" t="s">
        <v>862</v>
      </c>
    </row>
    <row r="10936" spans="1:3" x14ac:dyDescent="0.25">
      <c r="A10936" s="1" t="s">
        <v>10703</v>
      </c>
      <c r="B10936" s="1" t="s">
        <v>29317</v>
      </c>
      <c r="C10936" s="1" t="s">
        <v>862</v>
      </c>
    </row>
    <row r="10937" spans="1:3" x14ac:dyDescent="0.25">
      <c r="A10937" s="1" t="s">
        <v>10704</v>
      </c>
      <c r="B10937" s="1" t="s">
        <v>29317</v>
      </c>
      <c r="C10937" s="1" t="s">
        <v>862</v>
      </c>
    </row>
    <row r="10938" spans="1:3" x14ac:dyDescent="0.25">
      <c r="A10938" s="1" t="s">
        <v>10705</v>
      </c>
      <c r="B10938" s="1" t="s">
        <v>29318</v>
      </c>
      <c r="C10938" s="1" t="s">
        <v>862</v>
      </c>
    </row>
    <row r="10939" spans="1:3" x14ac:dyDescent="0.25">
      <c r="A10939" s="1" t="s">
        <v>10706</v>
      </c>
      <c r="B10939" s="1" t="s">
        <v>29318</v>
      </c>
      <c r="C10939" s="1" t="s">
        <v>862</v>
      </c>
    </row>
    <row r="10940" spans="1:3" x14ac:dyDescent="0.25">
      <c r="A10940" s="1" t="s">
        <v>10707</v>
      </c>
      <c r="B10940" s="1" t="s">
        <v>29319</v>
      </c>
      <c r="C10940" s="1" t="s">
        <v>862</v>
      </c>
    </row>
    <row r="10941" spans="1:3" x14ac:dyDescent="0.25">
      <c r="A10941" s="1" t="s">
        <v>10708</v>
      </c>
      <c r="B10941" s="1" t="s">
        <v>29319</v>
      </c>
      <c r="C10941" s="1" t="s">
        <v>862</v>
      </c>
    </row>
    <row r="10942" spans="1:3" x14ac:dyDescent="0.25">
      <c r="A10942" s="1" t="s">
        <v>10709</v>
      </c>
      <c r="B10942" s="1" t="s">
        <v>29320</v>
      </c>
      <c r="C10942" s="1" t="s">
        <v>862</v>
      </c>
    </row>
    <row r="10943" spans="1:3" x14ac:dyDescent="0.25">
      <c r="A10943" s="1" t="s">
        <v>10710</v>
      </c>
      <c r="B10943" s="1" t="s">
        <v>29320</v>
      </c>
      <c r="C10943" s="1" t="s">
        <v>862</v>
      </c>
    </row>
    <row r="10944" spans="1:3" x14ac:dyDescent="0.25">
      <c r="A10944" s="1" t="s">
        <v>10711</v>
      </c>
      <c r="B10944" s="1" t="s">
        <v>29321</v>
      </c>
      <c r="C10944" s="1" t="s">
        <v>862</v>
      </c>
    </row>
    <row r="10945" spans="1:3" x14ac:dyDescent="0.25">
      <c r="A10945" s="1" t="s">
        <v>10712</v>
      </c>
      <c r="B10945" s="1" t="s">
        <v>29321</v>
      </c>
      <c r="C10945" s="1" t="s">
        <v>862</v>
      </c>
    </row>
    <row r="10946" spans="1:3" x14ac:dyDescent="0.25">
      <c r="A10946" s="1" t="s">
        <v>10713</v>
      </c>
      <c r="B10946" s="1" t="s">
        <v>29322</v>
      </c>
      <c r="C10946" s="1" t="s">
        <v>862</v>
      </c>
    </row>
    <row r="10947" spans="1:3" x14ac:dyDescent="0.25">
      <c r="A10947" s="1" t="s">
        <v>10714</v>
      </c>
      <c r="B10947" s="1" t="s">
        <v>29322</v>
      </c>
      <c r="C10947" s="1" t="s">
        <v>862</v>
      </c>
    </row>
    <row r="10948" spans="1:3" x14ac:dyDescent="0.25">
      <c r="A10948" s="1" t="s">
        <v>10715</v>
      </c>
      <c r="B10948" s="1" t="s">
        <v>29323</v>
      </c>
      <c r="C10948" s="1" t="s">
        <v>862</v>
      </c>
    </row>
    <row r="10949" spans="1:3" x14ac:dyDescent="0.25">
      <c r="A10949" s="1" t="s">
        <v>10716</v>
      </c>
      <c r="B10949" s="1" t="s">
        <v>29323</v>
      </c>
      <c r="C10949" s="1" t="s">
        <v>862</v>
      </c>
    </row>
    <row r="10950" spans="1:3" x14ac:dyDescent="0.25">
      <c r="A10950" s="1" t="s">
        <v>10717</v>
      </c>
      <c r="B10950" s="1" t="s">
        <v>29324</v>
      </c>
      <c r="C10950" s="1" t="s">
        <v>862</v>
      </c>
    </row>
    <row r="10951" spans="1:3" x14ac:dyDescent="0.25">
      <c r="A10951" s="1" t="s">
        <v>10718</v>
      </c>
      <c r="B10951" s="1" t="s">
        <v>29324</v>
      </c>
      <c r="C10951" s="1" t="s">
        <v>862</v>
      </c>
    </row>
    <row r="10952" spans="1:3" x14ac:dyDescent="0.25">
      <c r="A10952" s="1" t="s">
        <v>10719</v>
      </c>
      <c r="B10952" s="1" t="s">
        <v>29325</v>
      </c>
      <c r="C10952" s="1" t="s">
        <v>862</v>
      </c>
    </row>
    <row r="10953" spans="1:3" x14ac:dyDescent="0.25">
      <c r="A10953" s="1" t="s">
        <v>10720</v>
      </c>
      <c r="B10953" s="1" t="s">
        <v>29325</v>
      </c>
      <c r="C10953" s="1" t="s">
        <v>862</v>
      </c>
    </row>
    <row r="10954" spans="1:3" x14ac:dyDescent="0.25">
      <c r="A10954" s="1" t="s">
        <v>10721</v>
      </c>
      <c r="B10954" s="1" t="s">
        <v>29326</v>
      </c>
      <c r="C10954" s="1" t="s">
        <v>862</v>
      </c>
    </row>
    <row r="10955" spans="1:3" x14ac:dyDescent="0.25">
      <c r="A10955" s="1" t="s">
        <v>10722</v>
      </c>
      <c r="B10955" s="1" t="s">
        <v>29326</v>
      </c>
      <c r="C10955" s="1" t="s">
        <v>862</v>
      </c>
    </row>
    <row r="10956" spans="1:3" x14ac:dyDescent="0.25">
      <c r="A10956" s="1" t="s">
        <v>10723</v>
      </c>
      <c r="B10956" s="1" t="s">
        <v>29327</v>
      </c>
      <c r="C10956" s="1" t="s">
        <v>862</v>
      </c>
    </row>
    <row r="10957" spans="1:3" x14ac:dyDescent="0.25">
      <c r="A10957" s="1" t="s">
        <v>10724</v>
      </c>
      <c r="B10957" s="1" t="s">
        <v>29327</v>
      </c>
      <c r="C10957" s="1" t="s">
        <v>862</v>
      </c>
    </row>
    <row r="10958" spans="1:3" x14ac:dyDescent="0.25">
      <c r="A10958" s="1" t="s">
        <v>10725</v>
      </c>
      <c r="B10958" s="1" t="s">
        <v>29328</v>
      </c>
      <c r="C10958" s="1" t="s">
        <v>862</v>
      </c>
    </row>
    <row r="10959" spans="1:3" x14ac:dyDescent="0.25">
      <c r="A10959" s="1" t="s">
        <v>10726</v>
      </c>
      <c r="B10959" s="1" t="s">
        <v>29328</v>
      </c>
      <c r="C10959" s="1" t="s">
        <v>862</v>
      </c>
    </row>
    <row r="10960" spans="1:3" x14ac:dyDescent="0.25">
      <c r="A10960" s="1" t="s">
        <v>10727</v>
      </c>
      <c r="B10960" s="1" t="s">
        <v>29329</v>
      </c>
      <c r="C10960" s="1" t="s">
        <v>862</v>
      </c>
    </row>
    <row r="10961" spans="1:3" x14ac:dyDescent="0.25">
      <c r="A10961" s="1" t="s">
        <v>10728</v>
      </c>
      <c r="B10961" s="1" t="s">
        <v>29329</v>
      </c>
      <c r="C10961" s="1" t="s">
        <v>862</v>
      </c>
    </row>
    <row r="10962" spans="1:3" x14ac:dyDescent="0.25">
      <c r="A10962" s="1" t="s">
        <v>10729</v>
      </c>
      <c r="B10962" s="1" t="s">
        <v>29330</v>
      </c>
      <c r="C10962" s="1" t="s">
        <v>862</v>
      </c>
    </row>
    <row r="10963" spans="1:3" x14ac:dyDescent="0.25">
      <c r="A10963" s="1" t="s">
        <v>10730</v>
      </c>
      <c r="B10963" s="1" t="s">
        <v>29330</v>
      </c>
      <c r="C10963" s="1" t="s">
        <v>862</v>
      </c>
    </row>
    <row r="10964" spans="1:3" x14ac:dyDescent="0.25">
      <c r="A10964" s="1" t="s">
        <v>10731</v>
      </c>
      <c r="B10964" s="1" t="s">
        <v>29331</v>
      </c>
      <c r="C10964" s="1" t="s">
        <v>862</v>
      </c>
    </row>
    <row r="10965" spans="1:3" x14ac:dyDescent="0.25">
      <c r="A10965" s="1" t="s">
        <v>10732</v>
      </c>
      <c r="B10965" s="1" t="s">
        <v>29331</v>
      </c>
      <c r="C10965" s="1" t="s">
        <v>862</v>
      </c>
    </row>
    <row r="10966" spans="1:3" x14ac:dyDescent="0.25">
      <c r="A10966" s="1" t="s">
        <v>10733</v>
      </c>
      <c r="B10966" s="1" t="s">
        <v>29332</v>
      </c>
      <c r="C10966" s="1" t="s">
        <v>862</v>
      </c>
    </row>
    <row r="10967" spans="1:3" x14ac:dyDescent="0.25">
      <c r="A10967" s="1" t="s">
        <v>10734</v>
      </c>
      <c r="B10967" s="1" t="s">
        <v>29332</v>
      </c>
      <c r="C10967" s="1" t="s">
        <v>862</v>
      </c>
    </row>
    <row r="10968" spans="1:3" x14ac:dyDescent="0.25">
      <c r="A10968" s="1" t="s">
        <v>10735</v>
      </c>
      <c r="B10968" s="1" t="s">
        <v>29333</v>
      </c>
      <c r="C10968" s="1" t="s">
        <v>862</v>
      </c>
    </row>
    <row r="10969" spans="1:3" x14ac:dyDescent="0.25">
      <c r="A10969" s="1" t="s">
        <v>10736</v>
      </c>
      <c r="B10969" s="1" t="s">
        <v>29333</v>
      </c>
      <c r="C10969" s="1" t="s">
        <v>862</v>
      </c>
    </row>
    <row r="10970" spans="1:3" x14ac:dyDescent="0.25">
      <c r="A10970" s="1" t="s">
        <v>10737</v>
      </c>
      <c r="B10970" s="1" t="s">
        <v>29334</v>
      </c>
      <c r="C10970" s="1" t="s">
        <v>862</v>
      </c>
    </row>
    <row r="10971" spans="1:3" x14ac:dyDescent="0.25">
      <c r="A10971" s="1" t="s">
        <v>10738</v>
      </c>
      <c r="B10971" s="1" t="s">
        <v>29334</v>
      </c>
      <c r="C10971" s="1" t="s">
        <v>862</v>
      </c>
    </row>
    <row r="10972" spans="1:3" x14ac:dyDescent="0.25">
      <c r="A10972" s="1" t="s">
        <v>10739</v>
      </c>
      <c r="B10972" s="1" t="s">
        <v>29335</v>
      </c>
      <c r="C10972" s="1" t="s">
        <v>862</v>
      </c>
    </row>
    <row r="10973" spans="1:3" x14ac:dyDescent="0.25">
      <c r="A10973" s="1" t="s">
        <v>10740</v>
      </c>
      <c r="B10973" s="1" t="s">
        <v>29335</v>
      </c>
      <c r="C10973" s="1" t="s">
        <v>862</v>
      </c>
    </row>
    <row r="10974" spans="1:3" x14ac:dyDescent="0.25">
      <c r="A10974" s="1" t="s">
        <v>10741</v>
      </c>
      <c r="B10974" s="1" t="s">
        <v>29336</v>
      </c>
      <c r="C10974" s="1" t="s">
        <v>862</v>
      </c>
    </row>
    <row r="10975" spans="1:3" x14ac:dyDescent="0.25">
      <c r="A10975" s="1" t="s">
        <v>10742</v>
      </c>
      <c r="B10975" s="1" t="s">
        <v>29336</v>
      </c>
      <c r="C10975" s="1" t="s">
        <v>862</v>
      </c>
    </row>
    <row r="10976" spans="1:3" x14ac:dyDescent="0.25">
      <c r="A10976" s="1" t="s">
        <v>10743</v>
      </c>
      <c r="B10976" s="1" t="s">
        <v>29337</v>
      </c>
      <c r="C10976" s="1" t="s">
        <v>862</v>
      </c>
    </row>
    <row r="10977" spans="1:3" x14ac:dyDescent="0.25">
      <c r="A10977" s="1" t="s">
        <v>10744</v>
      </c>
      <c r="B10977" s="1" t="s">
        <v>29337</v>
      </c>
      <c r="C10977" s="1" t="s">
        <v>862</v>
      </c>
    </row>
    <row r="10978" spans="1:3" x14ac:dyDescent="0.25">
      <c r="A10978" s="1" t="s">
        <v>10745</v>
      </c>
      <c r="B10978" s="1" t="s">
        <v>29338</v>
      </c>
      <c r="C10978" s="1" t="s">
        <v>862</v>
      </c>
    </row>
    <row r="10979" spans="1:3" x14ac:dyDescent="0.25">
      <c r="A10979" s="1" t="s">
        <v>10746</v>
      </c>
      <c r="B10979" s="1" t="s">
        <v>29338</v>
      </c>
      <c r="C10979" s="1" t="s">
        <v>862</v>
      </c>
    </row>
    <row r="10980" spans="1:3" x14ac:dyDescent="0.25">
      <c r="A10980" s="1" t="s">
        <v>10747</v>
      </c>
      <c r="B10980" s="1" t="s">
        <v>29339</v>
      </c>
      <c r="C10980" s="1" t="s">
        <v>862</v>
      </c>
    </row>
    <row r="10981" spans="1:3" x14ac:dyDescent="0.25">
      <c r="A10981" s="1" t="s">
        <v>10748</v>
      </c>
      <c r="B10981" s="1" t="s">
        <v>29339</v>
      </c>
      <c r="C10981" s="1" t="s">
        <v>862</v>
      </c>
    </row>
    <row r="10982" spans="1:3" x14ac:dyDescent="0.25">
      <c r="A10982" s="1" t="s">
        <v>10749</v>
      </c>
      <c r="B10982" s="1" t="s">
        <v>29340</v>
      </c>
      <c r="C10982" s="1" t="s">
        <v>862</v>
      </c>
    </row>
    <row r="10983" spans="1:3" x14ac:dyDescent="0.25">
      <c r="A10983" s="1" t="s">
        <v>10750</v>
      </c>
      <c r="B10983" s="1" t="s">
        <v>29340</v>
      </c>
      <c r="C10983" s="1" t="s">
        <v>862</v>
      </c>
    </row>
    <row r="10984" spans="1:3" x14ac:dyDescent="0.25">
      <c r="A10984" s="1" t="s">
        <v>10751</v>
      </c>
      <c r="B10984" s="1" t="s">
        <v>29341</v>
      </c>
      <c r="C10984" s="1" t="s">
        <v>862</v>
      </c>
    </row>
    <row r="10985" spans="1:3" x14ac:dyDescent="0.25">
      <c r="A10985" s="1" t="s">
        <v>10752</v>
      </c>
      <c r="B10985" s="1" t="s">
        <v>29341</v>
      </c>
      <c r="C10985" s="1" t="s">
        <v>862</v>
      </c>
    </row>
    <row r="10986" spans="1:3" x14ac:dyDescent="0.25">
      <c r="A10986" s="1" t="s">
        <v>10753</v>
      </c>
      <c r="B10986" s="1" t="s">
        <v>29342</v>
      </c>
      <c r="C10986" s="1" t="s">
        <v>862</v>
      </c>
    </row>
    <row r="10987" spans="1:3" x14ac:dyDescent="0.25">
      <c r="A10987" s="1" t="s">
        <v>10754</v>
      </c>
      <c r="B10987" s="1" t="s">
        <v>29342</v>
      </c>
      <c r="C10987" s="1" t="s">
        <v>862</v>
      </c>
    </row>
    <row r="10988" spans="1:3" x14ac:dyDescent="0.25">
      <c r="A10988" s="1" t="s">
        <v>10755</v>
      </c>
      <c r="B10988" s="1" t="s">
        <v>29343</v>
      </c>
      <c r="C10988" s="1" t="s">
        <v>862</v>
      </c>
    </row>
    <row r="10989" spans="1:3" x14ac:dyDescent="0.25">
      <c r="A10989" s="1" t="s">
        <v>10756</v>
      </c>
      <c r="B10989" s="1" t="s">
        <v>29343</v>
      </c>
      <c r="C10989" s="1" t="s">
        <v>862</v>
      </c>
    </row>
    <row r="10990" spans="1:3" x14ac:dyDescent="0.25">
      <c r="A10990" s="1" t="s">
        <v>10757</v>
      </c>
      <c r="B10990" s="1" t="s">
        <v>29344</v>
      </c>
      <c r="C10990" s="1" t="s">
        <v>862</v>
      </c>
    </row>
    <row r="10991" spans="1:3" x14ac:dyDescent="0.25">
      <c r="A10991" s="1" t="s">
        <v>10758</v>
      </c>
      <c r="B10991" s="1" t="s">
        <v>29344</v>
      </c>
      <c r="C10991" s="1" t="s">
        <v>862</v>
      </c>
    </row>
    <row r="10992" spans="1:3" x14ac:dyDescent="0.25">
      <c r="A10992" s="1" t="s">
        <v>10759</v>
      </c>
      <c r="B10992" s="1" t="s">
        <v>29345</v>
      </c>
      <c r="C10992" s="1" t="s">
        <v>862</v>
      </c>
    </row>
    <row r="10993" spans="1:3" x14ac:dyDescent="0.25">
      <c r="A10993" s="1" t="s">
        <v>10760</v>
      </c>
      <c r="B10993" s="1" t="s">
        <v>29345</v>
      </c>
      <c r="C10993" s="1" t="s">
        <v>862</v>
      </c>
    </row>
    <row r="10994" spans="1:3" x14ac:dyDescent="0.25">
      <c r="A10994" s="1" t="s">
        <v>10761</v>
      </c>
      <c r="B10994" s="1" t="s">
        <v>29346</v>
      </c>
      <c r="C10994" s="1" t="s">
        <v>862</v>
      </c>
    </row>
    <row r="10995" spans="1:3" x14ac:dyDescent="0.25">
      <c r="A10995" s="1" t="s">
        <v>10762</v>
      </c>
      <c r="B10995" s="1" t="s">
        <v>29346</v>
      </c>
      <c r="C10995" s="1" t="s">
        <v>862</v>
      </c>
    </row>
    <row r="10996" spans="1:3" x14ac:dyDescent="0.25">
      <c r="A10996" s="1" t="s">
        <v>10763</v>
      </c>
      <c r="B10996" s="1" t="s">
        <v>29347</v>
      </c>
      <c r="C10996" s="1" t="s">
        <v>862</v>
      </c>
    </row>
    <row r="10997" spans="1:3" x14ac:dyDescent="0.25">
      <c r="A10997" s="1" t="s">
        <v>10764</v>
      </c>
      <c r="B10997" s="1" t="s">
        <v>29347</v>
      </c>
      <c r="C10997" s="1" t="s">
        <v>862</v>
      </c>
    </row>
    <row r="10998" spans="1:3" x14ac:dyDescent="0.25">
      <c r="A10998" s="1" t="s">
        <v>10765</v>
      </c>
      <c r="B10998" s="1" t="s">
        <v>29348</v>
      </c>
      <c r="C10998" s="1" t="s">
        <v>862</v>
      </c>
    </row>
    <row r="10999" spans="1:3" x14ac:dyDescent="0.25">
      <c r="A10999" s="1" t="s">
        <v>10766</v>
      </c>
      <c r="B10999" s="1" t="s">
        <v>29348</v>
      </c>
      <c r="C10999" s="1" t="s">
        <v>862</v>
      </c>
    </row>
    <row r="11000" spans="1:3" x14ac:dyDescent="0.25">
      <c r="A11000" s="1" t="s">
        <v>10767</v>
      </c>
      <c r="B11000" s="1" t="s">
        <v>29349</v>
      </c>
      <c r="C11000" s="1" t="s">
        <v>862</v>
      </c>
    </row>
    <row r="11001" spans="1:3" x14ac:dyDescent="0.25">
      <c r="A11001" s="1" t="s">
        <v>10768</v>
      </c>
      <c r="B11001" s="1" t="s">
        <v>29349</v>
      </c>
      <c r="C11001" s="1" t="s">
        <v>862</v>
      </c>
    </row>
    <row r="11002" spans="1:3" x14ac:dyDescent="0.25">
      <c r="A11002" s="1" t="s">
        <v>10769</v>
      </c>
      <c r="B11002" s="1" t="s">
        <v>29350</v>
      </c>
      <c r="C11002" s="1" t="s">
        <v>862</v>
      </c>
    </row>
    <row r="11003" spans="1:3" x14ac:dyDescent="0.25">
      <c r="A11003" s="1" t="s">
        <v>10770</v>
      </c>
      <c r="B11003" s="1" t="s">
        <v>29350</v>
      </c>
      <c r="C11003" s="1" t="s">
        <v>862</v>
      </c>
    </row>
    <row r="11004" spans="1:3" x14ac:dyDescent="0.25">
      <c r="A11004" s="1" t="s">
        <v>10771</v>
      </c>
      <c r="B11004" s="1" t="s">
        <v>29351</v>
      </c>
      <c r="C11004" s="1" t="s">
        <v>862</v>
      </c>
    </row>
    <row r="11005" spans="1:3" x14ac:dyDescent="0.25">
      <c r="A11005" s="1" t="s">
        <v>10772</v>
      </c>
      <c r="B11005" s="1" t="s">
        <v>29351</v>
      </c>
      <c r="C11005" s="1" t="s">
        <v>862</v>
      </c>
    </row>
    <row r="11006" spans="1:3" x14ac:dyDescent="0.25">
      <c r="A11006" s="1" t="s">
        <v>10773</v>
      </c>
      <c r="B11006" s="1" t="s">
        <v>29352</v>
      </c>
      <c r="C11006" s="1" t="s">
        <v>862</v>
      </c>
    </row>
    <row r="11007" spans="1:3" x14ac:dyDescent="0.25">
      <c r="A11007" s="1" t="s">
        <v>10774</v>
      </c>
      <c r="B11007" s="1" t="s">
        <v>29352</v>
      </c>
      <c r="C11007" s="1" t="s">
        <v>862</v>
      </c>
    </row>
    <row r="11008" spans="1:3" x14ac:dyDescent="0.25">
      <c r="A11008" s="1" t="s">
        <v>10775</v>
      </c>
      <c r="B11008" s="1" t="s">
        <v>29353</v>
      </c>
      <c r="C11008" s="1" t="s">
        <v>862</v>
      </c>
    </row>
    <row r="11009" spans="1:3" x14ac:dyDescent="0.25">
      <c r="A11009" s="1" t="s">
        <v>10776</v>
      </c>
      <c r="B11009" s="1" t="s">
        <v>29353</v>
      </c>
      <c r="C11009" s="1" t="s">
        <v>862</v>
      </c>
    </row>
    <row r="11010" spans="1:3" x14ac:dyDescent="0.25">
      <c r="A11010" s="1" t="s">
        <v>10777</v>
      </c>
      <c r="B11010" s="1" t="s">
        <v>29354</v>
      </c>
      <c r="C11010" s="1" t="s">
        <v>862</v>
      </c>
    </row>
    <row r="11011" spans="1:3" x14ac:dyDescent="0.25">
      <c r="A11011" s="1" t="s">
        <v>10778</v>
      </c>
      <c r="B11011" s="1" t="s">
        <v>29354</v>
      </c>
      <c r="C11011" s="1" t="s">
        <v>862</v>
      </c>
    </row>
    <row r="11012" spans="1:3" x14ac:dyDescent="0.25">
      <c r="A11012" s="1" t="s">
        <v>10779</v>
      </c>
      <c r="B11012" s="1" t="s">
        <v>29355</v>
      </c>
      <c r="C11012" s="1" t="s">
        <v>862</v>
      </c>
    </row>
    <row r="11013" spans="1:3" x14ac:dyDescent="0.25">
      <c r="A11013" s="1" t="s">
        <v>10780</v>
      </c>
      <c r="B11013" s="1" t="s">
        <v>29355</v>
      </c>
      <c r="C11013" s="1" t="s">
        <v>862</v>
      </c>
    </row>
    <row r="11014" spans="1:3" x14ac:dyDescent="0.25">
      <c r="A11014" s="1" t="s">
        <v>10781</v>
      </c>
      <c r="B11014" s="1" t="s">
        <v>29356</v>
      </c>
      <c r="C11014" s="1" t="s">
        <v>862</v>
      </c>
    </row>
    <row r="11015" spans="1:3" x14ac:dyDescent="0.25">
      <c r="A11015" s="1" t="s">
        <v>10782</v>
      </c>
      <c r="B11015" s="1" t="s">
        <v>29356</v>
      </c>
      <c r="C11015" s="1" t="s">
        <v>862</v>
      </c>
    </row>
    <row r="11016" spans="1:3" x14ac:dyDescent="0.25">
      <c r="A11016" s="1" t="s">
        <v>10783</v>
      </c>
      <c r="B11016" s="1" t="s">
        <v>29357</v>
      </c>
      <c r="C11016" s="1" t="s">
        <v>862</v>
      </c>
    </row>
    <row r="11017" spans="1:3" x14ac:dyDescent="0.25">
      <c r="A11017" s="1" t="s">
        <v>10784</v>
      </c>
      <c r="B11017" s="1" t="s">
        <v>29357</v>
      </c>
      <c r="C11017" s="1" t="s">
        <v>862</v>
      </c>
    </row>
    <row r="11018" spans="1:3" x14ac:dyDescent="0.25">
      <c r="A11018" s="1" t="s">
        <v>10785</v>
      </c>
      <c r="B11018" s="1" t="s">
        <v>29358</v>
      </c>
      <c r="C11018" s="1" t="s">
        <v>862</v>
      </c>
    </row>
    <row r="11019" spans="1:3" x14ac:dyDescent="0.25">
      <c r="A11019" s="1" t="s">
        <v>10786</v>
      </c>
      <c r="B11019" s="1" t="s">
        <v>29358</v>
      </c>
      <c r="C11019" s="1" t="s">
        <v>862</v>
      </c>
    </row>
    <row r="11020" spans="1:3" x14ac:dyDescent="0.25">
      <c r="A11020" s="1" t="s">
        <v>10787</v>
      </c>
      <c r="B11020" s="1" t="s">
        <v>29359</v>
      </c>
      <c r="C11020" s="1" t="s">
        <v>862</v>
      </c>
    </row>
    <row r="11021" spans="1:3" x14ac:dyDescent="0.25">
      <c r="A11021" s="1" t="s">
        <v>10788</v>
      </c>
      <c r="B11021" s="1" t="s">
        <v>29359</v>
      </c>
      <c r="C11021" s="1" t="s">
        <v>862</v>
      </c>
    </row>
    <row r="11022" spans="1:3" x14ac:dyDescent="0.25">
      <c r="A11022" s="1" t="s">
        <v>10789</v>
      </c>
      <c r="B11022" s="1" t="s">
        <v>29360</v>
      </c>
      <c r="C11022" s="1" t="s">
        <v>862</v>
      </c>
    </row>
    <row r="11023" spans="1:3" x14ac:dyDescent="0.25">
      <c r="A11023" s="1" t="s">
        <v>10790</v>
      </c>
      <c r="B11023" s="1" t="s">
        <v>29360</v>
      </c>
      <c r="C11023" s="1" t="s">
        <v>862</v>
      </c>
    </row>
    <row r="11024" spans="1:3" x14ac:dyDescent="0.25">
      <c r="A11024" s="1" t="s">
        <v>10791</v>
      </c>
      <c r="B11024" s="1" t="s">
        <v>29361</v>
      </c>
      <c r="C11024" s="1" t="s">
        <v>862</v>
      </c>
    </row>
    <row r="11025" spans="1:3" x14ac:dyDescent="0.25">
      <c r="A11025" s="1" t="s">
        <v>10792</v>
      </c>
      <c r="B11025" s="1" t="s">
        <v>29361</v>
      </c>
      <c r="C11025" s="1" t="s">
        <v>862</v>
      </c>
    </row>
    <row r="11026" spans="1:3" x14ac:dyDescent="0.25">
      <c r="A11026" s="1" t="s">
        <v>10793</v>
      </c>
      <c r="B11026" s="1" t="s">
        <v>29362</v>
      </c>
      <c r="C11026" s="1" t="s">
        <v>862</v>
      </c>
    </row>
    <row r="11027" spans="1:3" x14ac:dyDescent="0.25">
      <c r="A11027" s="1" t="s">
        <v>10794</v>
      </c>
      <c r="B11027" s="1" t="s">
        <v>29362</v>
      </c>
      <c r="C11027" s="1" t="s">
        <v>862</v>
      </c>
    </row>
    <row r="11028" spans="1:3" x14ac:dyDescent="0.25">
      <c r="A11028" s="1" t="s">
        <v>10795</v>
      </c>
      <c r="B11028" s="1" t="s">
        <v>29363</v>
      </c>
      <c r="C11028" s="1" t="s">
        <v>862</v>
      </c>
    </row>
    <row r="11029" spans="1:3" x14ac:dyDescent="0.25">
      <c r="A11029" s="1" t="s">
        <v>10796</v>
      </c>
      <c r="B11029" s="1" t="s">
        <v>29363</v>
      </c>
      <c r="C11029" s="1" t="s">
        <v>862</v>
      </c>
    </row>
    <row r="11030" spans="1:3" x14ac:dyDescent="0.25">
      <c r="A11030" s="1" t="s">
        <v>10797</v>
      </c>
      <c r="B11030" s="1" t="s">
        <v>29364</v>
      </c>
      <c r="C11030" s="1" t="s">
        <v>862</v>
      </c>
    </row>
    <row r="11031" spans="1:3" x14ac:dyDescent="0.25">
      <c r="A11031" s="1" t="s">
        <v>10798</v>
      </c>
      <c r="B11031" s="1" t="s">
        <v>29364</v>
      </c>
      <c r="C11031" s="1" t="s">
        <v>862</v>
      </c>
    </row>
    <row r="11032" spans="1:3" x14ac:dyDescent="0.25">
      <c r="A11032" s="1" t="s">
        <v>10799</v>
      </c>
      <c r="B11032" s="1" t="s">
        <v>29365</v>
      </c>
      <c r="C11032" s="1" t="s">
        <v>862</v>
      </c>
    </row>
    <row r="11033" spans="1:3" x14ac:dyDescent="0.25">
      <c r="A11033" s="1" t="s">
        <v>10800</v>
      </c>
      <c r="B11033" s="1" t="s">
        <v>29365</v>
      </c>
      <c r="C11033" s="1" t="s">
        <v>862</v>
      </c>
    </row>
    <row r="11034" spans="1:3" x14ac:dyDescent="0.25">
      <c r="A11034" s="1" t="s">
        <v>10801</v>
      </c>
      <c r="B11034" s="1" t="s">
        <v>29366</v>
      </c>
      <c r="C11034" s="1" t="s">
        <v>862</v>
      </c>
    </row>
    <row r="11035" spans="1:3" x14ac:dyDescent="0.25">
      <c r="A11035" s="1" t="s">
        <v>10802</v>
      </c>
      <c r="B11035" s="1" t="s">
        <v>29366</v>
      </c>
      <c r="C11035" s="1" t="s">
        <v>862</v>
      </c>
    </row>
    <row r="11036" spans="1:3" x14ac:dyDescent="0.25">
      <c r="A11036" s="1" t="s">
        <v>10803</v>
      </c>
      <c r="B11036" s="1" t="s">
        <v>29367</v>
      </c>
      <c r="C11036" s="1" t="s">
        <v>862</v>
      </c>
    </row>
    <row r="11037" spans="1:3" x14ac:dyDescent="0.25">
      <c r="A11037" s="1" t="s">
        <v>10804</v>
      </c>
      <c r="B11037" s="1" t="s">
        <v>29367</v>
      </c>
      <c r="C11037" s="1" t="s">
        <v>862</v>
      </c>
    </row>
    <row r="11038" spans="1:3" x14ac:dyDescent="0.25">
      <c r="A11038" s="1" t="s">
        <v>10805</v>
      </c>
      <c r="B11038" s="1" t="s">
        <v>29368</v>
      </c>
      <c r="C11038" s="1" t="s">
        <v>862</v>
      </c>
    </row>
    <row r="11039" spans="1:3" x14ac:dyDescent="0.25">
      <c r="A11039" s="1" t="s">
        <v>10806</v>
      </c>
      <c r="B11039" s="1" t="s">
        <v>29368</v>
      </c>
      <c r="C11039" s="1" t="s">
        <v>862</v>
      </c>
    </row>
    <row r="11040" spans="1:3" x14ac:dyDescent="0.25">
      <c r="A11040" s="1" t="s">
        <v>10807</v>
      </c>
      <c r="B11040" s="1" t="s">
        <v>29369</v>
      </c>
      <c r="C11040" s="1" t="s">
        <v>862</v>
      </c>
    </row>
    <row r="11041" spans="1:3" x14ac:dyDescent="0.25">
      <c r="A11041" s="1" t="s">
        <v>10808</v>
      </c>
      <c r="B11041" s="1" t="s">
        <v>29369</v>
      </c>
      <c r="C11041" s="1" t="s">
        <v>862</v>
      </c>
    </row>
    <row r="11042" spans="1:3" x14ac:dyDescent="0.25">
      <c r="A11042" s="1" t="s">
        <v>10809</v>
      </c>
      <c r="B11042" s="1" t="s">
        <v>29370</v>
      </c>
      <c r="C11042" s="1" t="s">
        <v>862</v>
      </c>
    </row>
    <row r="11043" spans="1:3" x14ac:dyDescent="0.25">
      <c r="A11043" s="1" t="s">
        <v>10810</v>
      </c>
      <c r="B11043" s="1" t="s">
        <v>29370</v>
      </c>
      <c r="C11043" s="1" t="s">
        <v>862</v>
      </c>
    </row>
    <row r="11044" spans="1:3" x14ac:dyDescent="0.25">
      <c r="A11044" s="1" t="s">
        <v>10811</v>
      </c>
      <c r="B11044" s="1" t="s">
        <v>29371</v>
      </c>
      <c r="C11044" s="1" t="s">
        <v>862</v>
      </c>
    </row>
    <row r="11045" spans="1:3" x14ac:dyDescent="0.25">
      <c r="A11045" s="1" t="s">
        <v>10812</v>
      </c>
      <c r="B11045" s="1" t="s">
        <v>29371</v>
      </c>
      <c r="C11045" s="1" t="s">
        <v>862</v>
      </c>
    </row>
    <row r="11046" spans="1:3" x14ac:dyDescent="0.25">
      <c r="A11046" s="1" t="s">
        <v>10813</v>
      </c>
      <c r="B11046" s="1" t="s">
        <v>29372</v>
      </c>
      <c r="C11046" s="1" t="s">
        <v>862</v>
      </c>
    </row>
    <row r="11047" spans="1:3" x14ac:dyDescent="0.25">
      <c r="A11047" s="1" t="s">
        <v>10814</v>
      </c>
      <c r="B11047" s="1" t="s">
        <v>29372</v>
      </c>
      <c r="C11047" s="1" t="s">
        <v>862</v>
      </c>
    </row>
    <row r="11048" spans="1:3" x14ac:dyDescent="0.25">
      <c r="A11048" s="1" t="s">
        <v>10815</v>
      </c>
      <c r="B11048" s="1" t="s">
        <v>29373</v>
      </c>
      <c r="C11048" s="1" t="s">
        <v>862</v>
      </c>
    </row>
    <row r="11049" spans="1:3" x14ac:dyDescent="0.25">
      <c r="A11049" s="1" t="s">
        <v>10816</v>
      </c>
      <c r="B11049" s="1" t="s">
        <v>29373</v>
      </c>
      <c r="C11049" s="1" t="s">
        <v>862</v>
      </c>
    </row>
    <row r="11050" spans="1:3" x14ac:dyDescent="0.25">
      <c r="A11050" s="1" t="s">
        <v>10817</v>
      </c>
      <c r="B11050" s="1" t="s">
        <v>29374</v>
      </c>
      <c r="C11050" s="1" t="s">
        <v>862</v>
      </c>
    </row>
    <row r="11051" spans="1:3" x14ac:dyDescent="0.25">
      <c r="A11051" s="1" t="s">
        <v>10818</v>
      </c>
      <c r="B11051" s="1" t="s">
        <v>29374</v>
      </c>
      <c r="C11051" s="1" t="s">
        <v>862</v>
      </c>
    </row>
    <row r="11052" spans="1:3" x14ac:dyDescent="0.25">
      <c r="A11052" s="1" t="s">
        <v>10819</v>
      </c>
      <c r="B11052" s="1" t="s">
        <v>29375</v>
      </c>
      <c r="C11052" s="1" t="s">
        <v>862</v>
      </c>
    </row>
    <row r="11053" spans="1:3" x14ac:dyDescent="0.25">
      <c r="A11053" s="1" t="s">
        <v>10820</v>
      </c>
      <c r="B11053" s="1" t="s">
        <v>29375</v>
      </c>
      <c r="C11053" s="1" t="s">
        <v>862</v>
      </c>
    </row>
    <row r="11054" spans="1:3" x14ac:dyDescent="0.25">
      <c r="A11054" s="1" t="s">
        <v>10821</v>
      </c>
      <c r="B11054" s="1" t="s">
        <v>29376</v>
      </c>
      <c r="C11054" s="1" t="s">
        <v>862</v>
      </c>
    </row>
    <row r="11055" spans="1:3" x14ac:dyDescent="0.25">
      <c r="A11055" s="1" t="s">
        <v>10822</v>
      </c>
      <c r="B11055" s="1" t="s">
        <v>29376</v>
      </c>
      <c r="C11055" s="1" t="s">
        <v>862</v>
      </c>
    </row>
    <row r="11056" spans="1:3" x14ac:dyDescent="0.25">
      <c r="A11056" s="1" t="s">
        <v>10823</v>
      </c>
      <c r="B11056" s="1" t="s">
        <v>29377</v>
      </c>
      <c r="C11056" s="1" t="s">
        <v>862</v>
      </c>
    </row>
    <row r="11057" spans="1:3" x14ac:dyDescent="0.25">
      <c r="A11057" s="1" t="s">
        <v>10824</v>
      </c>
      <c r="B11057" s="1" t="s">
        <v>29377</v>
      </c>
      <c r="C11057" s="1" t="s">
        <v>862</v>
      </c>
    </row>
    <row r="11058" spans="1:3" x14ac:dyDescent="0.25">
      <c r="A11058" s="1" t="s">
        <v>10825</v>
      </c>
      <c r="B11058" s="1" t="s">
        <v>29378</v>
      </c>
      <c r="C11058" s="1" t="s">
        <v>862</v>
      </c>
    </row>
    <row r="11059" spans="1:3" x14ac:dyDescent="0.25">
      <c r="A11059" s="1" t="s">
        <v>10826</v>
      </c>
      <c r="B11059" s="1" t="s">
        <v>29378</v>
      </c>
      <c r="C11059" s="1" t="s">
        <v>862</v>
      </c>
    </row>
    <row r="11060" spans="1:3" x14ac:dyDescent="0.25">
      <c r="A11060" s="1" t="s">
        <v>10827</v>
      </c>
      <c r="B11060" s="1" t="s">
        <v>29379</v>
      </c>
      <c r="C11060" s="1" t="s">
        <v>862</v>
      </c>
    </row>
    <row r="11061" spans="1:3" x14ac:dyDescent="0.25">
      <c r="A11061" s="1" t="s">
        <v>10828</v>
      </c>
      <c r="B11061" s="1" t="s">
        <v>29379</v>
      </c>
      <c r="C11061" s="1" t="s">
        <v>862</v>
      </c>
    </row>
    <row r="11062" spans="1:3" x14ac:dyDescent="0.25">
      <c r="A11062" s="1" t="s">
        <v>10829</v>
      </c>
      <c r="B11062" s="1" t="s">
        <v>29380</v>
      </c>
      <c r="C11062" s="1" t="s">
        <v>862</v>
      </c>
    </row>
    <row r="11063" spans="1:3" x14ac:dyDescent="0.25">
      <c r="A11063" s="1" t="s">
        <v>10830</v>
      </c>
      <c r="B11063" s="1" t="s">
        <v>29380</v>
      </c>
      <c r="C11063" s="1" t="s">
        <v>862</v>
      </c>
    </row>
    <row r="11064" spans="1:3" x14ac:dyDescent="0.25">
      <c r="A11064" s="1" t="s">
        <v>10831</v>
      </c>
      <c r="B11064" s="1" t="s">
        <v>29381</v>
      </c>
      <c r="C11064" s="1" t="s">
        <v>862</v>
      </c>
    </row>
    <row r="11065" spans="1:3" x14ac:dyDescent="0.25">
      <c r="A11065" s="1" t="s">
        <v>10832</v>
      </c>
      <c r="B11065" s="1" t="s">
        <v>29381</v>
      </c>
      <c r="C11065" s="1" t="s">
        <v>862</v>
      </c>
    </row>
    <row r="11066" spans="1:3" x14ac:dyDescent="0.25">
      <c r="A11066" s="1" t="s">
        <v>10833</v>
      </c>
      <c r="B11066" s="1" t="s">
        <v>29382</v>
      </c>
      <c r="C11066" s="1" t="s">
        <v>862</v>
      </c>
    </row>
    <row r="11067" spans="1:3" x14ac:dyDescent="0.25">
      <c r="A11067" s="1" t="s">
        <v>10834</v>
      </c>
      <c r="B11067" s="1" t="s">
        <v>29382</v>
      </c>
      <c r="C11067" s="1" t="s">
        <v>862</v>
      </c>
    </row>
    <row r="11068" spans="1:3" x14ac:dyDescent="0.25">
      <c r="A11068" s="1" t="s">
        <v>10835</v>
      </c>
      <c r="B11068" s="1" t="s">
        <v>29383</v>
      </c>
      <c r="C11068" s="1" t="s">
        <v>862</v>
      </c>
    </row>
    <row r="11069" spans="1:3" x14ac:dyDescent="0.25">
      <c r="A11069" s="1" t="s">
        <v>10836</v>
      </c>
      <c r="B11069" s="1" t="s">
        <v>29383</v>
      </c>
      <c r="C11069" s="1" t="s">
        <v>862</v>
      </c>
    </row>
    <row r="11070" spans="1:3" x14ac:dyDescent="0.25">
      <c r="A11070" s="1" t="s">
        <v>10837</v>
      </c>
      <c r="B11070" s="1" t="s">
        <v>29384</v>
      </c>
      <c r="C11070" s="1" t="s">
        <v>862</v>
      </c>
    </row>
    <row r="11071" spans="1:3" x14ac:dyDescent="0.25">
      <c r="A11071" s="1" t="s">
        <v>10838</v>
      </c>
      <c r="B11071" s="1" t="s">
        <v>29384</v>
      </c>
      <c r="C11071" s="1" t="s">
        <v>862</v>
      </c>
    </row>
    <row r="11072" spans="1:3" x14ac:dyDescent="0.25">
      <c r="A11072" s="1" t="s">
        <v>10839</v>
      </c>
      <c r="B11072" s="1" t="s">
        <v>29385</v>
      </c>
      <c r="C11072" s="1" t="s">
        <v>862</v>
      </c>
    </row>
    <row r="11073" spans="1:3" x14ac:dyDescent="0.25">
      <c r="A11073" s="1" t="s">
        <v>10840</v>
      </c>
      <c r="B11073" s="1" t="s">
        <v>29385</v>
      </c>
      <c r="C11073" s="1" t="s">
        <v>862</v>
      </c>
    </row>
    <row r="11074" spans="1:3" x14ac:dyDescent="0.25">
      <c r="A11074" s="1" t="s">
        <v>10841</v>
      </c>
      <c r="B11074" s="1" t="s">
        <v>29386</v>
      </c>
      <c r="C11074" s="1" t="s">
        <v>862</v>
      </c>
    </row>
    <row r="11075" spans="1:3" x14ac:dyDescent="0.25">
      <c r="A11075" s="1" t="s">
        <v>10842</v>
      </c>
      <c r="B11075" s="1" t="s">
        <v>29386</v>
      </c>
      <c r="C11075" s="1" t="s">
        <v>862</v>
      </c>
    </row>
    <row r="11076" spans="1:3" x14ac:dyDescent="0.25">
      <c r="A11076" s="1" t="s">
        <v>10843</v>
      </c>
      <c r="B11076" s="1" t="s">
        <v>29387</v>
      </c>
      <c r="C11076" s="1" t="s">
        <v>862</v>
      </c>
    </row>
    <row r="11077" spans="1:3" x14ac:dyDescent="0.25">
      <c r="A11077" s="1" t="s">
        <v>10844</v>
      </c>
      <c r="B11077" s="1" t="s">
        <v>29387</v>
      </c>
      <c r="C11077" s="1" t="s">
        <v>862</v>
      </c>
    </row>
    <row r="11078" spans="1:3" x14ac:dyDescent="0.25">
      <c r="A11078" s="1" t="s">
        <v>10845</v>
      </c>
      <c r="B11078" s="1" t="s">
        <v>29388</v>
      </c>
      <c r="C11078" s="1" t="s">
        <v>862</v>
      </c>
    </row>
    <row r="11079" spans="1:3" x14ac:dyDescent="0.25">
      <c r="A11079" s="1" t="s">
        <v>10846</v>
      </c>
      <c r="B11079" s="1" t="s">
        <v>29388</v>
      </c>
      <c r="C11079" s="1" t="s">
        <v>862</v>
      </c>
    </row>
    <row r="11080" spans="1:3" x14ac:dyDescent="0.25">
      <c r="A11080" s="1" t="s">
        <v>10847</v>
      </c>
      <c r="B11080" s="1" t="s">
        <v>29389</v>
      </c>
      <c r="C11080" s="1" t="s">
        <v>862</v>
      </c>
    </row>
    <row r="11081" spans="1:3" x14ac:dyDescent="0.25">
      <c r="A11081" s="1" t="s">
        <v>10848</v>
      </c>
      <c r="B11081" s="1" t="s">
        <v>29389</v>
      </c>
      <c r="C11081" s="1" t="s">
        <v>862</v>
      </c>
    </row>
    <row r="11082" spans="1:3" x14ac:dyDescent="0.25">
      <c r="A11082" s="1" t="s">
        <v>10849</v>
      </c>
      <c r="B11082" s="1" t="s">
        <v>29390</v>
      </c>
      <c r="C11082" s="1" t="s">
        <v>862</v>
      </c>
    </row>
    <row r="11083" spans="1:3" x14ac:dyDescent="0.25">
      <c r="A11083" s="1" t="s">
        <v>10850</v>
      </c>
      <c r="B11083" s="1" t="s">
        <v>29390</v>
      </c>
      <c r="C11083" s="1" t="s">
        <v>862</v>
      </c>
    </row>
    <row r="11084" spans="1:3" x14ac:dyDescent="0.25">
      <c r="A11084" s="1" t="s">
        <v>10851</v>
      </c>
      <c r="B11084" s="1" t="s">
        <v>29391</v>
      </c>
      <c r="C11084" s="1" t="s">
        <v>862</v>
      </c>
    </row>
    <row r="11085" spans="1:3" x14ac:dyDescent="0.25">
      <c r="A11085" s="1" t="s">
        <v>10852</v>
      </c>
      <c r="B11085" s="1" t="s">
        <v>29391</v>
      </c>
      <c r="C11085" s="1" t="s">
        <v>862</v>
      </c>
    </row>
    <row r="11086" spans="1:3" x14ac:dyDescent="0.25">
      <c r="A11086" s="1" t="s">
        <v>10853</v>
      </c>
      <c r="B11086" s="1" t="s">
        <v>29392</v>
      </c>
      <c r="C11086" s="1" t="s">
        <v>862</v>
      </c>
    </row>
    <row r="11087" spans="1:3" x14ac:dyDescent="0.25">
      <c r="A11087" s="1" t="s">
        <v>10854</v>
      </c>
      <c r="B11087" s="1" t="s">
        <v>29392</v>
      </c>
      <c r="C11087" s="1" t="s">
        <v>862</v>
      </c>
    </row>
    <row r="11088" spans="1:3" x14ac:dyDescent="0.25">
      <c r="A11088" s="1" t="s">
        <v>10855</v>
      </c>
      <c r="B11088" s="1" t="s">
        <v>29393</v>
      </c>
      <c r="C11088" s="1" t="s">
        <v>862</v>
      </c>
    </row>
    <row r="11089" spans="1:3" x14ac:dyDescent="0.25">
      <c r="A11089" s="1" t="s">
        <v>10856</v>
      </c>
      <c r="B11089" s="1" t="s">
        <v>29393</v>
      </c>
      <c r="C11089" s="1" t="s">
        <v>862</v>
      </c>
    </row>
    <row r="11090" spans="1:3" x14ac:dyDescent="0.25">
      <c r="A11090" s="1" t="s">
        <v>10857</v>
      </c>
      <c r="B11090" s="1" t="s">
        <v>29394</v>
      </c>
      <c r="C11090" s="1" t="s">
        <v>862</v>
      </c>
    </row>
    <row r="11091" spans="1:3" x14ac:dyDescent="0.25">
      <c r="A11091" s="1" t="s">
        <v>10858</v>
      </c>
      <c r="B11091" s="1" t="s">
        <v>29394</v>
      </c>
      <c r="C11091" s="1" t="s">
        <v>862</v>
      </c>
    </row>
    <row r="11092" spans="1:3" x14ac:dyDescent="0.25">
      <c r="A11092" s="1" t="s">
        <v>10859</v>
      </c>
      <c r="B11092" s="1" t="s">
        <v>29395</v>
      </c>
      <c r="C11092" s="1" t="s">
        <v>862</v>
      </c>
    </row>
    <row r="11093" spans="1:3" x14ac:dyDescent="0.25">
      <c r="A11093" s="1" t="s">
        <v>10860</v>
      </c>
      <c r="B11093" s="1" t="s">
        <v>29395</v>
      </c>
      <c r="C11093" s="1" t="s">
        <v>862</v>
      </c>
    </row>
    <row r="11094" spans="1:3" x14ac:dyDescent="0.25">
      <c r="A11094" s="1" t="s">
        <v>10861</v>
      </c>
      <c r="B11094" s="1" t="s">
        <v>29396</v>
      </c>
      <c r="C11094" s="1" t="s">
        <v>862</v>
      </c>
    </row>
    <row r="11095" spans="1:3" x14ac:dyDescent="0.25">
      <c r="A11095" s="1" t="s">
        <v>10862</v>
      </c>
      <c r="B11095" s="1" t="s">
        <v>29396</v>
      </c>
      <c r="C11095" s="1" t="s">
        <v>862</v>
      </c>
    </row>
    <row r="11096" spans="1:3" x14ac:dyDescent="0.25">
      <c r="A11096" s="1" t="s">
        <v>10863</v>
      </c>
      <c r="B11096" s="1" t="s">
        <v>29397</v>
      </c>
      <c r="C11096" s="1" t="s">
        <v>862</v>
      </c>
    </row>
    <row r="11097" spans="1:3" x14ac:dyDescent="0.25">
      <c r="A11097" s="1" t="s">
        <v>10864</v>
      </c>
      <c r="B11097" s="1" t="s">
        <v>29397</v>
      </c>
      <c r="C11097" s="1" t="s">
        <v>862</v>
      </c>
    </row>
    <row r="11098" spans="1:3" x14ac:dyDescent="0.25">
      <c r="A11098" s="1" t="s">
        <v>10865</v>
      </c>
      <c r="B11098" s="1" t="s">
        <v>29398</v>
      </c>
      <c r="C11098" s="1" t="s">
        <v>862</v>
      </c>
    </row>
    <row r="11099" spans="1:3" x14ac:dyDescent="0.25">
      <c r="A11099" s="1" t="s">
        <v>10866</v>
      </c>
      <c r="B11099" s="1" t="s">
        <v>29398</v>
      </c>
      <c r="C11099" s="1" t="s">
        <v>862</v>
      </c>
    </row>
    <row r="11100" spans="1:3" x14ac:dyDescent="0.25">
      <c r="A11100" s="1" t="s">
        <v>10867</v>
      </c>
      <c r="B11100" s="1" t="s">
        <v>29399</v>
      </c>
      <c r="C11100" s="1" t="s">
        <v>862</v>
      </c>
    </row>
    <row r="11101" spans="1:3" x14ac:dyDescent="0.25">
      <c r="A11101" s="1" t="s">
        <v>10868</v>
      </c>
      <c r="B11101" s="1" t="s">
        <v>29399</v>
      </c>
      <c r="C11101" s="1" t="s">
        <v>862</v>
      </c>
    </row>
    <row r="11102" spans="1:3" x14ac:dyDescent="0.25">
      <c r="A11102" s="1" t="s">
        <v>10869</v>
      </c>
      <c r="B11102" s="1" t="s">
        <v>29400</v>
      </c>
      <c r="C11102" s="1" t="s">
        <v>862</v>
      </c>
    </row>
    <row r="11103" spans="1:3" x14ac:dyDescent="0.25">
      <c r="A11103" s="1" t="s">
        <v>10870</v>
      </c>
      <c r="B11103" s="1" t="s">
        <v>29400</v>
      </c>
      <c r="C11103" s="1" t="s">
        <v>862</v>
      </c>
    </row>
    <row r="11104" spans="1:3" x14ac:dyDescent="0.25">
      <c r="A11104" s="1" t="s">
        <v>10871</v>
      </c>
      <c r="B11104" s="1" t="s">
        <v>29401</v>
      </c>
      <c r="C11104" s="1" t="s">
        <v>862</v>
      </c>
    </row>
    <row r="11105" spans="1:3" x14ac:dyDescent="0.25">
      <c r="A11105" s="1" t="s">
        <v>10872</v>
      </c>
      <c r="B11105" s="1" t="s">
        <v>29401</v>
      </c>
      <c r="C11105" s="1" t="s">
        <v>862</v>
      </c>
    </row>
    <row r="11106" spans="1:3" x14ac:dyDescent="0.25">
      <c r="A11106" s="1" t="s">
        <v>10873</v>
      </c>
      <c r="B11106" s="1" t="s">
        <v>29402</v>
      </c>
      <c r="C11106" s="1" t="s">
        <v>862</v>
      </c>
    </row>
    <row r="11107" spans="1:3" x14ac:dyDescent="0.25">
      <c r="A11107" s="1" t="s">
        <v>10874</v>
      </c>
      <c r="B11107" s="1" t="s">
        <v>29402</v>
      </c>
      <c r="C11107" s="1" t="s">
        <v>862</v>
      </c>
    </row>
    <row r="11108" spans="1:3" x14ac:dyDescent="0.25">
      <c r="A11108" s="1" t="s">
        <v>10875</v>
      </c>
      <c r="B11108" s="1" t="s">
        <v>29403</v>
      </c>
      <c r="C11108" s="1" t="s">
        <v>862</v>
      </c>
    </row>
    <row r="11109" spans="1:3" x14ac:dyDescent="0.25">
      <c r="A11109" s="1" t="s">
        <v>10876</v>
      </c>
      <c r="B11109" s="1" t="s">
        <v>29403</v>
      </c>
      <c r="C11109" s="1" t="s">
        <v>862</v>
      </c>
    </row>
    <row r="11110" spans="1:3" x14ac:dyDescent="0.25">
      <c r="A11110" s="1" t="s">
        <v>10877</v>
      </c>
      <c r="B11110" s="1" t="s">
        <v>29404</v>
      </c>
      <c r="C11110" s="1" t="s">
        <v>862</v>
      </c>
    </row>
    <row r="11111" spans="1:3" x14ac:dyDescent="0.25">
      <c r="A11111" s="1" t="s">
        <v>10878</v>
      </c>
      <c r="B11111" s="1" t="s">
        <v>29404</v>
      </c>
      <c r="C11111" s="1" t="s">
        <v>862</v>
      </c>
    </row>
    <row r="11112" spans="1:3" x14ac:dyDescent="0.25">
      <c r="A11112" s="1" t="s">
        <v>10879</v>
      </c>
      <c r="B11112" s="1" t="s">
        <v>29405</v>
      </c>
      <c r="C11112" s="1" t="s">
        <v>862</v>
      </c>
    </row>
    <row r="11113" spans="1:3" x14ac:dyDescent="0.25">
      <c r="A11113" s="1" t="s">
        <v>10880</v>
      </c>
      <c r="B11113" s="1" t="s">
        <v>29405</v>
      </c>
      <c r="C11113" s="1" t="s">
        <v>862</v>
      </c>
    </row>
    <row r="11114" spans="1:3" x14ac:dyDescent="0.25">
      <c r="A11114" s="1" t="s">
        <v>10881</v>
      </c>
      <c r="B11114" s="1" t="s">
        <v>29406</v>
      </c>
      <c r="C11114" s="1" t="s">
        <v>862</v>
      </c>
    </row>
    <row r="11115" spans="1:3" x14ac:dyDescent="0.25">
      <c r="A11115" s="1" t="s">
        <v>10882</v>
      </c>
      <c r="B11115" s="1" t="s">
        <v>29406</v>
      </c>
      <c r="C11115" s="1" t="s">
        <v>862</v>
      </c>
    </row>
    <row r="11116" spans="1:3" x14ac:dyDescent="0.25">
      <c r="A11116" s="1" t="s">
        <v>10883</v>
      </c>
      <c r="B11116" s="1" t="s">
        <v>29407</v>
      </c>
      <c r="C11116" s="1" t="s">
        <v>862</v>
      </c>
    </row>
    <row r="11117" spans="1:3" x14ac:dyDescent="0.25">
      <c r="A11117" s="1" t="s">
        <v>10884</v>
      </c>
      <c r="B11117" s="1" t="s">
        <v>29407</v>
      </c>
      <c r="C11117" s="1" t="s">
        <v>862</v>
      </c>
    </row>
    <row r="11118" spans="1:3" x14ac:dyDescent="0.25">
      <c r="A11118" s="1" t="s">
        <v>10885</v>
      </c>
      <c r="B11118" s="1" t="s">
        <v>29408</v>
      </c>
      <c r="C11118" s="1" t="s">
        <v>862</v>
      </c>
    </row>
    <row r="11119" spans="1:3" x14ac:dyDescent="0.25">
      <c r="A11119" s="1" t="s">
        <v>10886</v>
      </c>
      <c r="B11119" s="1" t="s">
        <v>29408</v>
      </c>
      <c r="C11119" s="1" t="s">
        <v>862</v>
      </c>
    </row>
    <row r="11120" spans="1:3" x14ac:dyDescent="0.25">
      <c r="A11120" s="1" t="s">
        <v>10887</v>
      </c>
      <c r="B11120" s="1" t="s">
        <v>29409</v>
      </c>
      <c r="C11120" s="1" t="s">
        <v>862</v>
      </c>
    </row>
    <row r="11121" spans="1:3" x14ac:dyDescent="0.25">
      <c r="A11121" s="1" t="s">
        <v>10888</v>
      </c>
      <c r="B11121" s="1" t="s">
        <v>29409</v>
      </c>
      <c r="C11121" s="1" t="s">
        <v>862</v>
      </c>
    </row>
    <row r="11122" spans="1:3" x14ac:dyDescent="0.25">
      <c r="A11122" s="1" t="s">
        <v>10889</v>
      </c>
      <c r="B11122" s="1" t="s">
        <v>29410</v>
      </c>
      <c r="C11122" s="1" t="s">
        <v>862</v>
      </c>
    </row>
    <row r="11123" spans="1:3" x14ac:dyDescent="0.25">
      <c r="A11123" s="1" t="s">
        <v>10890</v>
      </c>
      <c r="B11123" s="1" t="s">
        <v>29410</v>
      </c>
      <c r="C11123" s="1" t="s">
        <v>862</v>
      </c>
    </row>
    <row r="11124" spans="1:3" x14ac:dyDescent="0.25">
      <c r="A11124" s="1" t="s">
        <v>10891</v>
      </c>
      <c r="B11124" s="1" t="s">
        <v>29411</v>
      </c>
      <c r="C11124" s="1" t="s">
        <v>862</v>
      </c>
    </row>
    <row r="11125" spans="1:3" x14ac:dyDescent="0.25">
      <c r="A11125" s="1" t="s">
        <v>10892</v>
      </c>
      <c r="B11125" s="1" t="s">
        <v>29411</v>
      </c>
      <c r="C11125" s="1" t="s">
        <v>862</v>
      </c>
    </row>
    <row r="11126" spans="1:3" x14ac:dyDescent="0.25">
      <c r="A11126" s="1" t="s">
        <v>10893</v>
      </c>
      <c r="B11126" s="1" t="s">
        <v>29412</v>
      </c>
      <c r="C11126" s="1" t="s">
        <v>862</v>
      </c>
    </row>
    <row r="11127" spans="1:3" x14ac:dyDescent="0.25">
      <c r="A11127" s="1" t="s">
        <v>10894</v>
      </c>
      <c r="B11127" s="1" t="s">
        <v>29412</v>
      </c>
      <c r="C11127" s="1" t="s">
        <v>862</v>
      </c>
    </row>
    <row r="11128" spans="1:3" x14ac:dyDescent="0.25">
      <c r="A11128" s="1" t="s">
        <v>10895</v>
      </c>
      <c r="B11128" s="1" t="s">
        <v>29413</v>
      </c>
      <c r="C11128" s="1" t="s">
        <v>862</v>
      </c>
    </row>
    <row r="11129" spans="1:3" x14ac:dyDescent="0.25">
      <c r="A11129" s="1" t="s">
        <v>10896</v>
      </c>
      <c r="B11129" s="1" t="s">
        <v>29413</v>
      </c>
      <c r="C11129" s="1" t="s">
        <v>862</v>
      </c>
    </row>
    <row r="11130" spans="1:3" x14ac:dyDescent="0.25">
      <c r="A11130" s="1" t="s">
        <v>10897</v>
      </c>
      <c r="B11130" s="1" t="s">
        <v>29414</v>
      </c>
      <c r="C11130" s="1" t="s">
        <v>862</v>
      </c>
    </row>
    <row r="11131" spans="1:3" x14ac:dyDescent="0.25">
      <c r="A11131" s="1" t="s">
        <v>10898</v>
      </c>
      <c r="B11131" s="1" t="s">
        <v>29414</v>
      </c>
      <c r="C11131" s="1" t="s">
        <v>862</v>
      </c>
    </row>
    <row r="11132" spans="1:3" x14ac:dyDescent="0.25">
      <c r="A11132" s="1" t="s">
        <v>10899</v>
      </c>
      <c r="B11132" s="1" t="s">
        <v>29415</v>
      </c>
      <c r="C11132" s="1" t="s">
        <v>862</v>
      </c>
    </row>
    <row r="11133" spans="1:3" x14ac:dyDescent="0.25">
      <c r="A11133" s="1" t="s">
        <v>10900</v>
      </c>
      <c r="B11133" s="1" t="s">
        <v>29415</v>
      </c>
      <c r="C11133" s="1" t="s">
        <v>862</v>
      </c>
    </row>
    <row r="11134" spans="1:3" x14ac:dyDescent="0.25">
      <c r="A11134" s="1" t="s">
        <v>10901</v>
      </c>
      <c r="B11134" s="1" t="s">
        <v>29416</v>
      </c>
      <c r="C11134" s="1" t="s">
        <v>862</v>
      </c>
    </row>
    <row r="11135" spans="1:3" x14ac:dyDescent="0.25">
      <c r="A11135" s="1" t="s">
        <v>10902</v>
      </c>
      <c r="B11135" s="1" t="s">
        <v>29416</v>
      </c>
      <c r="C11135" s="1" t="s">
        <v>862</v>
      </c>
    </row>
    <row r="11136" spans="1:3" x14ac:dyDescent="0.25">
      <c r="A11136" s="1" t="s">
        <v>10903</v>
      </c>
      <c r="B11136" s="1" t="s">
        <v>29417</v>
      </c>
      <c r="C11136" s="1" t="s">
        <v>862</v>
      </c>
    </row>
    <row r="11137" spans="1:3" x14ac:dyDescent="0.25">
      <c r="A11137" s="1" t="s">
        <v>10904</v>
      </c>
      <c r="B11137" s="1" t="s">
        <v>29417</v>
      </c>
      <c r="C11137" s="1" t="s">
        <v>862</v>
      </c>
    </row>
    <row r="11138" spans="1:3" x14ac:dyDescent="0.25">
      <c r="A11138" s="1" t="s">
        <v>10905</v>
      </c>
      <c r="B11138" s="1" t="s">
        <v>29418</v>
      </c>
      <c r="C11138" s="1" t="s">
        <v>862</v>
      </c>
    </row>
    <row r="11139" spans="1:3" x14ac:dyDescent="0.25">
      <c r="A11139" s="1" t="s">
        <v>10906</v>
      </c>
      <c r="B11139" s="1" t="s">
        <v>29418</v>
      </c>
      <c r="C11139" s="1" t="s">
        <v>862</v>
      </c>
    </row>
    <row r="11140" spans="1:3" x14ac:dyDescent="0.25">
      <c r="A11140" s="1" t="s">
        <v>10907</v>
      </c>
      <c r="B11140" s="1" t="s">
        <v>29419</v>
      </c>
      <c r="C11140" s="1" t="s">
        <v>862</v>
      </c>
    </row>
    <row r="11141" spans="1:3" x14ac:dyDescent="0.25">
      <c r="A11141" s="1" t="s">
        <v>10908</v>
      </c>
      <c r="B11141" s="1" t="s">
        <v>29419</v>
      </c>
      <c r="C11141" s="1" t="s">
        <v>862</v>
      </c>
    </row>
    <row r="11142" spans="1:3" x14ac:dyDescent="0.25">
      <c r="A11142" s="1" t="s">
        <v>10909</v>
      </c>
      <c r="B11142" s="1" t="s">
        <v>29420</v>
      </c>
      <c r="C11142" s="1" t="s">
        <v>862</v>
      </c>
    </row>
    <row r="11143" spans="1:3" x14ac:dyDescent="0.25">
      <c r="A11143" s="1" t="s">
        <v>10910</v>
      </c>
      <c r="B11143" s="1" t="s">
        <v>29420</v>
      </c>
      <c r="C11143" s="1" t="s">
        <v>862</v>
      </c>
    </row>
    <row r="11144" spans="1:3" x14ac:dyDescent="0.25">
      <c r="A11144" s="1" t="s">
        <v>10911</v>
      </c>
      <c r="B11144" s="1" t="s">
        <v>29421</v>
      </c>
      <c r="C11144" s="1" t="s">
        <v>862</v>
      </c>
    </row>
    <row r="11145" spans="1:3" x14ac:dyDescent="0.25">
      <c r="A11145" s="1" t="s">
        <v>10912</v>
      </c>
      <c r="B11145" s="1" t="s">
        <v>29421</v>
      </c>
      <c r="C11145" s="1" t="s">
        <v>862</v>
      </c>
    </row>
    <row r="11146" spans="1:3" x14ac:dyDescent="0.25">
      <c r="A11146" s="1" t="s">
        <v>10913</v>
      </c>
      <c r="B11146" s="1" t="s">
        <v>29422</v>
      </c>
      <c r="C11146" s="1" t="s">
        <v>862</v>
      </c>
    </row>
    <row r="11147" spans="1:3" x14ac:dyDescent="0.25">
      <c r="A11147" s="1" t="s">
        <v>10914</v>
      </c>
      <c r="B11147" s="1" t="s">
        <v>29422</v>
      </c>
      <c r="C11147" s="1" t="s">
        <v>862</v>
      </c>
    </row>
    <row r="11148" spans="1:3" x14ac:dyDescent="0.25">
      <c r="A11148" s="1" t="s">
        <v>10915</v>
      </c>
      <c r="B11148" s="1" t="s">
        <v>29423</v>
      </c>
      <c r="C11148" s="1" t="s">
        <v>862</v>
      </c>
    </row>
    <row r="11149" spans="1:3" x14ac:dyDescent="0.25">
      <c r="A11149" s="1" t="s">
        <v>10916</v>
      </c>
      <c r="B11149" s="1" t="s">
        <v>29423</v>
      </c>
      <c r="C11149" s="1" t="s">
        <v>862</v>
      </c>
    </row>
    <row r="11150" spans="1:3" x14ac:dyDescent="0.25">
      <c r="A11150" s="1" t="s">
        <v>10917</v>
      </c>
      <c r="B11150" s="1" t="s">
        <v>29424</v>
      </c>
      <c r="C11150" s="1" t="s">
        <v>862</v>
      </c>
    </row>
    <row r="11151" spans="1:3" x14ac:dyDescent="0.25">
      <c r="A11151" s="1" t="s">
        <v>10918</v>
      </c>
      <c r="B11151" s="1" t="s">
        <v>29424</v>
      </c>
      <c r="C11151" s="1" t="s">
        <v>862</v>
      </c>
    </row>
    <row r="11152" spans="1:3" x14ac:dyDescent="0.25">
      <c r="A11152" s="1" t="s">
        <v>10919</v>
      </c>
      <c r="B11152" s="1" t="s">
        <v>29425</v>
      </c>
      <c r="C11152" s="1" t="s">
        <v>862</v>
      </c>
    </row>
    <row r="11153" spans="1:3" x14ac:dyDescent="0.25">
      <c r="A11153" s="1" t="s">
        <v>10920</v>
      </c>
      <c r="B11153" s="1" t="s">
        <v>29425</v>
      </c>
      <c r="C11153" s="1" t="s">
        <v>862</v>
      </c>
    </row>
    <row r="11154" spans="1:3" x14ac:dyDescent="0.25">
      <c r="A11154" s="1" t="s">
        <v>10921</v>
      </c>
      <c r="B11154" s="1" t="s">
        <v>29426</v>
      </c>
      <c r="C11154" s="1" t="s">
        <v>862</v>
      </c>
    </row>
    <row r="11155" spans="1:3" x14ac:dyDescent="0.25">
      <c r="A11155" s="1" t="s">
        <v>10922</v>
      </c>
      <c r="B11155" s="1" t="s">
        <v>29426</v>
      </c>
      <c r="C11155" s="1" t="s">
        <v>862</v>
      </c>
    </row>
    <row r="11156" spans="1:3" x14ac:dyDescent="0.25">
      <c r="A11156" s="1" t="s">
        <v>10923</v>
      </c>
      <c r="B11156" s="1" t="s">
        <v>29427</v>
      </c>
      <c r="C11156" s="1" t="s">
        <v>862</v>
      </c>
    </row>
    <row r="11157" spans="1:3" x14ac:dyDescent="0.25">
      <c r="A11157" s="1" t="s">
        <v>10924</v>
      </c>
      <c r="B11157" s="1" t="s">
        <v>29427</v>
      </c>
      <c r="C11157" s="1" t="s">
        <v>862</v>
      </c>
    </row>
    <row r="11158" spans="1:3" x14ac:dyDescent="0.25">
      <c r="A11158" s="1" t="s">
        <v>10925</v>
      </c>
      <c r="B11158" s="1" t="s">
        <v>29428</v>
      </c>
      <c r="C11158" s="1" t="s">
        <v>862</v>
      </c>
    </row>
    <row r="11159" spans="1:3" x14ac:dyDescent="0.25">
      <c r="A11159" s="1" t="s">
        <v>10926</v>
      </c>
      <c r="B11159" s="1" t="s">
        <v>29428</v>
      </c>
      <c r="C11159" s="1" t="s">
        <v>862</v>
      </c>
    </row>
    <row r="11160" spans="1:3" x14ac:dyDescent="0.25">
      <c r="A11160" s="1" t="s">
        <v>10927</v>
      </c>
      <c r="B11160" s="1" t="s">
        <v>29429</v>
      </c>
      <c r="C11160" s="1" t="s">
        <v>862</v>
      </c>
    </row>
    <row r="11161" spans="1:3" x14ac:dyDescent="0.25">
      <c r="A11161" s="1" t="s">
        <v>10928</v>
      </c>
      <c r="B11161" s="1" t="s">
        <v>29429</v>
      </c>
      <c r="C11161" s="1" t="s">
        <v>862</v>
      </c>
    </row>
    <row r="11162" spans="1:3" x14ac:dyDescent="0.25">
      <c r="A11162" s="1" t="s">
        <v>10929</v>
      </c>
      <c r="B11162" s="1" t="s">
        <v>29430</v>
      </c>
      <c r="C11162" s="1" t="s">
        <v>862</v>
      </c>
    </row>
    <row r="11163" spans="1:3" x14ac:dyDescent="0.25">
      <c r="A11163" s="1" t="s">
        <v>10930</v>
      </c>
      <c r="B11163" s="1" t="s">
        <v>29430</v>
      </c>
      <c r="C11163" s="1" t="s">
        <v>862</v>
      </c>
    </row>
    <row r="11164" spans="1:3" x14ac:dyDescent="0.25">
      <c r="A11164" s="1" t="s">
        <v>10931</v>
      </c>
      <c r="B11164" s="1" t="s">
        <v>29431</v>
      </c>
      <c r="C11164" s="1" t="s">
        <v>862</v>
      </c>
    </row>
    <row r="11165" spans="1:3" x14ac:dyDescent="0.25">
      <c r="A11165" s="1" t="s">
        <v>10932</v>
      </c>
      <c r="B11165" s="1" t="s">
        <v>29431</v>
      </c>
      <c r="C11165" s="1" t="s">
        <v>862</v>
      </c>
    </row>
    <row r="11166" spans="1:3" x14ac:dyDescent="0.25">
      <c r="A11166" s="1" t="s">
        <v>10933</v>
      </c>
      <c r="B11166" s="1" t="s">
        <v>29432</v>
      </c>
      <c r="C11166" s="1" t="s">
        <v>862</v>
      </c>
    </row>
    <row r="11167" spans="1:3" x14ac:dyDescent="0.25">
      <c r="A11167" s="1" t="s">
        <v>10934</v>
      </c>
      <c r="B11167" s="1" t="s">
        <v>29432</v>
      </c>
      <c r="C11167" s="1" t="s">
        <v>862</v>
      </c>
    </row>
    <row r="11168" spans="1:3" x14ac:dyDescent="0.25">
      <c r="A11168" s="1" t="s">
        <v>10935</v>
      </c>
      <c r="B11168" s="1" t="s">
        <v>29433</v>
      </c>
      <c r="C11168" s="1" t="s">
        <v>862</v>
      </c>
    </row>
    <row r="11169" spans="1:3" x14ac:dyDescent="0.25">
      <c r="A11169" s="1" t="s">
        <v>10936</v>
      </c>
      <c r="B11169" s="1" t="s">
        <v>29433</v>
      </c>
      <c r="C11169" s="1" t="s">
        <v>862</v>
      </c>
    </row>
    <row r="11170" spans="1:3" x14ac:dyDescent="0.25">
      <c r="A11170" s="1" t="s">
        <v>10937</v>
      </c>
      <c r="B11170" s="1" t="s">
        <v>29434</v>
      </c>
      <c r="C11170" s="1" t="s">
        <v>862</v>
      </c>
    </row>
    <row r="11171" spans="1:3" x14ac:dyDescent="0.25">
      <c r="A11171" s="1" t="s">
        <v>10938</v>
      </c>
      <c r="B11171" s="1" t="s">
        <v>29434</v>
      </c>
      <c r="C11171" s="1" t="s">
        <v>862</v>
      </c>
    </row>
    <row r="11172" spans="1:3" x14ac:dyDescent="0.25">
      <c r="A11172" s="1" t="s">
        <v>10939</v>
      </c>
      <c r="B11172" s="1" t="s">
        <v>29435</v>
      </c>
      <c r="C11172" s="1" t="s">
        <v>862</v>
      </c>
    </row>
    <row r="11173" spans="1:3" x14ac:dyDescent="0.25">
      <c r="A11173" s="1" t="s">
        <v>10940</v>
      </c>
      <c r="B11173" s="1" t="s">
        <v>29435</v>
      </c>
      <c r="C11173" s="1" t="s">
        <v>862</v>
      </c>
    </row>
    <row r="11174" spans="1:3" x14ac:dyDescent="0.25">
      <c r="A11174" s="1" t="s">
        <v>10941</v>
      </c>
      <c r="B11174" s="1" t="s">
        <v>29436</v>
      </c>
      <c r="C11174" s="1" t="s">
        <v>862</v>
      </c>
    </row>
    <row r="11175" spans="1:3" x14ac:dyDescent="0.25">
      <c r="A11175" s="1" t="s">
        <v>10942</v>
      </c>
      <c r="B11175" s="1" t="s">
        <v>29436</v>
      </c>
      <c r="C11175" s="1" t="s">
        <v>862</v>
      </c>
    </row>
    <row r="11176" spans="1:3" x14ac:dyDescent="0.25">
      <c r="A11176" s="1" t="s">
        <v>10943</v>
      </c>
      <c r="B11176" s="1" t="s">
        <v>29437</v>
      </c>
      <c r="C11176" s="1" t="s">
        <v>862</v>
      </c>
    </row>
    <row r="11177" spans="1:3" x14ac:dyDescent="0.25">
      <c r="A11177" s="1" t="s">
        <v>10944</v>
      </c>
      <c r="B11177" s="1" t="s">
        <v>29437</v>
      </c>
      <c r="C11177" s="1" t="s">
        <v>862</v>
      </c>
    </row>
    <row r="11178" spans="1:3" x14ac:dyDescent="0.25">
      <c r="A11178" s="1" t="s">
        <v>10945</v>
      </c>
      <c r="B11178" s="1" t="s">
        <v>29438</v>
      </c>
      <c r="C11178" s="1" t="s">
        <v>862</v>
      </c>
    </row>
    <row r="11179" spans="1:3" x14ac:dyDescent="0.25">
      <c r="A11179" s="1" t="s">
        <v>10946</v>
      </c>
      <c r="B11179" s="1" t="s">
        <v>29438</v>
      </c>
      <c r="C11179" s="1" t="s">
        <v>862</v>
      </c>
    </row>
    <row r="11180" spans="1:3" x14ac:dyDescent="0.25">
      <c r="A11180" s="1" t="s">
        <v>10947</v>
      </c>
      <c r="B11180" s="1" t="s">
        <v>29439</v>
      </c>
      <c r="C11180" s="1" t="s">
        <v>862</v>
      </c>
    </row>
    <row r="11181" spans="1:3" x14ac:dyDescent="0.25">
      <c r="A11181" s="1" t="s">
        <v>10948</v>
      </c>
      <c r="B11181" s="1" t="s">
        <v>29439</v>
      </c>
      <c r="C11181" s="1" t="s">
        <v>862</v>
      </c>
    </row>
    <row r="11182" spans="1:3" x14ac:dyDescent="0.25">
      <c r="A11182" s="1" t="s">
        <v>10949</v>
      </c>
      <c r="B11182" s="1" t="s">
        <v>29440</v>
      </c>
      <c r="C11182" s="1" t="s">
        <v>862</v>
      </c>
    </row>
    <row r="11183" spans="1:3" x14ac:dyDescent="0.25">
      <c r="A11183" s="1" t="s">
        <v>10950</v>
      </c>
      <c r="B11183" s="1" t="s">
        <v>29440</v>
      </c>
      <c r="C11183" s="1" t="s">
        <v>862</v>
      </c>
    </row>
    <row r="11184" spans="1:3" x14ac:dyDescent="0.25">
      <c r="A11184" s="1" t="s">
        <v>10951</v>
      </c>
      <c r="B11184" s="1" t="s">
        <v>29441</v>
      </c>
      <c r="C11184" s="1" t="s">
        <v>862</v>
      </c>
    </row>
    <row r="11185" spans="1:3" x14ac:dyDescent="0.25">
      <c r="A11185" s="1" t="s">
        <v>10952</v>
      </c>
      <c r="B11185" s="1" t="s">
        <v>29441</v>
      </c>
      <c r="C11185" s="1" t="s">
        <v>862</v>
      </c>
    </row>
    <row r="11186" spans="1:3" x14ac:dyDescent="0.25">
      <c r="A11186" s="1" t="s">
        <v>10953</v>
      </c>
      <c r="B11186" s="1" t="s">
        <v>29442</v>
      </c>
      <c r="C11186" s="1" t="s">
        <v>862</v>
      </c>
    </row>
    <row r="11187" spans="1:3" x14ac:dyDescent="0.25">
      <c r="A11187" s="1" t="s">
        <v>10954</v>
      </c>
      <c r="B11187" s="1" t="s">
        <v>29442</v>
      </c>
      <c r="C11187" s="1" t="s">
        <v>862</v>
      </c>
    </row>
    <row r="11188" spans="1:3" x14ac:dyDescent="0.25">
      <c r="A11188" s="1" t="s">
        <v>10955</v>
      </c>
      <c r="B11188" s="1" t="s">
        <v>29443</v>
      </c>
      <c r="C11188" s="1" t="s">
        <v>862</v>
      </c>
    </row>
    <row r="11189" spans="1:3" x14ac:dyDescent="0.25">
      <c r="A11189" s="1" t="s">
        <v>10956</v>
      </c>
      <c r="B11189" s="1" t="s">
        <v>29443</v>
      </c>
      <c r="C11189" s="1" t="s">
        <v>862</v>
      </c>
    </row>
    <row r="11190" spans="1:3" x14ac:dyDescent="0.25">
      <c r="A11190" s="1" t="s">
        <v>10957</v>
      </c>
      <c r="B11190" s="1" t="s">
        <v>29444</v>
      </c>
      <c r="C11190" s="1" t="s">
        <v>862</v>
      </c>
    </row>
    <row r="11191" spans="1:3" x14ac:dyDescent="0.25">
      <c r="A11191" s="1" t="s">
        <v>10958</v>
      </c>
      <c r="B11191" s="1" t="s">
        <v>29444</v>
      </c>
      <c r="C11191" s="1" t="s">
        <v>862</v>
      </c>
    </row>
    <row r="11192" spans="1:3" x14ac:dyDescent="0.25">
      <c r="A11192" s="1" t="s">
        <v>10959</v>
      </c>
      <c r="B11192" s="1" t="s">
        <v>29445</v>
      </c>
      <c r="C11192" s="1" t="s">
        <v>862</v>
      </c>
    </row>
    <row r="11193" spans="1:3" x14ac:dyDescent="0.25">
      <c r="A11193" s="1" t="s">
        <v>10960</v>
      </c>
      <c r="B11193" s="1" t="s">
        <v>29445</v>
      </c>
      <c r="C11193" s="1" t="s">
        <v>862</v>
      </c>
    </row>
    <row r="11194" spans="1:3" x14ac:dyDescent="0.25">
      <c r="A11194" s="1" t="s">
        <v>10961</v>
      </c>
      <c r="B11194" s="1" t="s">
        <v>29446</v>
      </c>
      <c r="C11194" s="1" t="s">
        <v>862</v>
      </c>
    </row>
    <row r="11195" spans="1:3" x14ac:dyDescent="0.25">
      <c r="A11195" s="1" t="s">
        <v>10962</v>
      </c>
      <c r="B11195" s="1" t="s">
        <v>29446</v>
      </c>
      <c r="C11195" s="1" t="s">
        <v>862</v>
      </c>
    </row>
    <row r="11196" spans="1:3" x14ac:dyDescent="0.25">
      <c r="A11196" s="1" t="s">
        <v>10963</v>
      </c>
      <c r="B11196" s="1" t="s">
        <v>29447</v>
      </c>
      <c r="C11196" s="1" t="s">
        <v>862</v>
      </c>
    </row>
    <row r="11197" spans="1:3" x14ac:dyDescent="0.25">
      <c r="A11197" s="1" t="s">
        <v>10964</v>
      </c>
      <c r="B11197" s="1" t="s">
        <v>29447</v>
      </c>
      <c r="C11197" s="1" t="s">
        <v>862</v>
      </c>
    </row>
    <row r="11198" spans="1:3" x14ac:dyDescent="0.25">
      <c r="A11198" s="1" t="s">
        <v>10965</v>
      </c>
      <c r="B11198" s="1" t="s">
        <v>29448</v>
      </c>
      <c r="C11198" s="1" t="s">
        <v>862</v>
      </c>
    </row>
    <row r="11199" spans="1:3" x14ac:dyDescent="0.25">
      <c r="A11199" s="1" t="s">
        <v>10966</v>
      </c>
      <c r="B11199" s="1" t="s">
        <v>29448</v>
      </c>
      <c r="C11199" s="1" t="s">
        <v>862</v>
      </c>
    </row>
    <row r="11200" spans="1:3" x14ac:dyDescent="0.25">
      <c r="A11200" s="1" t="s">
        <v>10967</v>
      </c>
      <c r="B11200" s="1" t="s">
        <v>29449</v>
      </c>
      <c r="C11200" s="1" t="s">
        <v>862</v>
      </c>
    </row>
    <row r="11201" spans="1:3" x14ac:dyDescent="0.25">
      <c r="A11201" s="1" t="s">
        <v>10968</v>
      </c>
      <c r="B11201" s="1" t="s">
        <v>29449</v>
      </c>
      <c r="C11201" s="1" t="s">
        <v>862</v>
      </c>
    </row>
    <row r="11202" spans="1:3" x14ac:dyDescent="0.25">
      <c r="A11202" s="1" t="s">
        <v>10969</v>
      </c>
      <c r="B11202" s="1" t="s">
        <v>29450</v>
      </c>
      <c r="C11202" s="1" t="s">
        <v>862</v>
      </c>
    </row>
    <row r="11203" spans="1:3" x14ac:dyDescent="0.25">
      <c r="A11203" s="1" t="s">
        <v>10970</v>
      </c>
      <c r="B11203" s="1" t="s">
        <v>29450</v>
      </c>
      <c r="C11203" s="1" t="s">
        <v>862</v>
      </c>
    </row>
    <row r="11204" spans="1:3" x14ac:dyDescent="0.25">
      <c r="A11204" s="1" t="s">
        <v>10971</v>
      </c>
      <c r="B11204" s="1" t="s">
        <v>29451</v>
      </c>
      <c r="C11204" s="1" t="s">
        <v>862</v>
      </c>
    </row>
    <row r="11205" spans="1:3" x14ac:dyDescent="0.25">
      <c r="A11205" s="1" t="s">
        <v>10972</v>
      </c>
      <c r="B11205" s="1" t="s">
        <v>29451</v>
      </c>
      <c r="C11205" s="1" t="s">
        <v>862</v>
      </c>
    </row>
    <row r="11206" spans="1:3" x14ac:dyDescent="0.25">
      <c r="A11206" s="1" t="s">
        <v>10973</v>
      </c>
      <c r="B11206" s="1" t="s">
        <v>29452</v>
      </c>
      <c r="C11206" s="1" t="s">
        <v>862</v>
      </c>
    </row>
    <row r="11207" spans="1:3" x14ac:dyDescent="0.25">
      <c r="A11207" s="1" t="s">
        <v>10974</v>
      </c>
      <c r="B11207" s="1" t="s">
        <v>29452</v>
      </c>
      <c r="C11207" s="1" t="s">
        <v>862</v>
      </c>
    </row>
    <row r="11208" spans="1:3" x14ac:dyDescent="0.25">
      <c r="A11208" s="1" t="s">
        <v>10975</v>
      </c>
      <c r="B11208" s="1" t="s">
        <v>29453</v>
      </c>
      <c r="C11208" s="1" t="s">
        <v>862</v>
      </c>
    </row>
    <row r="11209" spans="1:3" x14ac:dyDescent="0.25">
      <c r="A11209" s="1" t="s">
        <v>10976</v>
      </c>
      <c r="B11209" s="1" t="s">
        <v>29453</v>
      </c>
      <c r="C11209" s="1" t="s">
        <v>862</v>
      </c>
    </row>
    <row r="11210" spans="1:3" x14ac:dyDescent="0.25">
      <c r="A11210" s="1" t="s">
        <v>10977</v>
      </c>
      <c r="B11210" s="1" t="s">
        <v>29454</v>
      </c>
      <c r="C11210" s="1" t="s">
        <v>862</v>
      </c>
    </row>
    <row r="11211" spans="1:3" x14ac:dyDescent="0.25">
      <c r="A11211" s="1" t="s">
        <v>10978</v>
      </c>
      <c r="B11211" s="1" t="s">
        <v>29454</v>
      </c>
      <c r="C11211" s="1" t="s">
        <v>862</v>
      </c>
    </row>
    <row r="11212" spans="1:3" x14ac:dyDescent="0.25">
      <c r="A11212" s="1" t="s">
        <v>10979</v>
      </c>
      <c r="B11212" s="1" t="s">
        <v>29455</v>
      </c>
      <c r="C11212" s="1" t="s">
        <v>862</v>
      </c>
    </row>
    <row r="11213" spans="1:3" x14ac:dyDescent="0.25">
      <c r="A11213" s="1" t="s">
        <v>10980</v>
      </c>
      <c r="B11213" s="1" t="s">
        <v>29455</v>
      </c>
      <c r="C11213" s="1" t="s">
        <v>862</v>
      </c>
    </row>
    <row r="11214" spans="1:3" x14ac:dyDescent="0.25">
      <c r="A11214" s="1" t="s">
        <v>10981</v>
      </c>
      <c r="B11214" s="1" t="s">
        <v>29456</v>
      </c>
      <c r="C11214" s="1" t="s">
        <v>862</v>
      </c>
    </row>
    <row r="11215" spans="1:3" x14ac:dyDescent="0.25">
      <c r="A11215" s="1" t="s">
        <v>10982</v>
      </c>
      <c r="B11215" s="1" t="s">
        <v>29456</v>
      </c>
      <c r="C11215" s="1" t="s">
        <v>862</v>
      </c>
    </row>
    <row r="11216" spans="1:3" x14ac:dyDescent="0.25">
      <c r="A11216" s="1" t="s">
        <v>10983</v>
      </c>
      <c r="B11216" s="1" t="s">
        <v>29457</v>
      </c>
      <c r="C11216" s="1" t="s">
        <v>862</v>
      </c>
    </row>
    <row r="11217" spans="1:3" x14ac:dyDescent="0.25">
      <c r="A11217" s="1" t="s">
        <v>10984</v>
      </c>
      <c r="B11217" s="1" t="s">
        <v>29457</v>
      </c>
      <c r="C11217" s="1" t="s">
        <v>862</v>
      </c>
    </row>
    <row r="11218" spans="1:3" x14ac:dyDescent="0.25">
      <c r="A11218" s="1" t="s">
        <v>23540</v>
      </c>
      <c r="B11218" s="1" t="s">
        <v>29458</v>
      </c>
      <c r="C11218" s="1" t="s">
        <v>862</v>
      </c>
    </row>
    <row r="11219" spans="1:3" x14ac:dyDescent="0.25">
      <c r="A11219" s="1" t="s">
        <v>23541</v>
      </c>
      <c r="B11219" s="1" t="s">
        <v>29458</v>
      </c>
      <c r="C11219" s="1" t="s">
        <v>862</v>
      </c>
    </row>
    <row r="11220" spans="1:3" x14ac:dyDescent="0.25">
      <c r="A11220" s="1" t="s">
        <v>10985</v>
      </c>
      <c r="B11220" s="1" t="s">
        <v>29459</v>
      </c>
      <c r="C11220" s="1" t="s">
        <v>862</v>
      </c>
    </row>
    <row r="11221" spans="1:3" x14ac:dyDescent="0.25">
      <c r="A11221" s="1" t="s">
        <v>10986</v>
      </c>
      <c r="B11221" s="1" t="s">
        <v>29459</v>
      </c>
      <c r="C11221" s="1" t="s">
        <v>862</v>
      </c>
    </row>
    <row r="11222" spans="1:3" x14ac:dyDescent="0.25">
      <c r="A11222" s="1" t="s">
        <v>10987</v>
      </c>
      <c r="B11222" s="1" t="s">
        <v>29460</v>
      </c>
      <c r="C11222" s="1" t="s">
        <v>108</v>
      </c>
    </row>
    <row r="11223" spans="1:3" x14ac:dyDescent="0.25">
      <c r="A11223" s="1" t="s">
        <v>10988</v>
      </c>
      <c r="B11223" s="1" t="s">
        <v>29460</v>
      </c>
      <c r="C11223" s="1" t="s">
        <v>108</v>
      </c>
    </row>
    <row r="11224" spans="1:3" x14ac:dyDescent="0.25">
      <c r="A11224" s="1" t="s">
        <v>10989</v>
      </c>
      <c r="B11224" s="1" t="s">
        <v>29461</v>
      </c>
      <c r="C11224" s="1" t="s">
        <v>108</v>
      </c>
    </row>
    <row r="11225" spans="1:3" x14ac:dyDescent="0.25">
      <c r="A11225" s="1" t="s">
        <v>10990</v>
      </c>
      <c r="B11225" s="1" t="s">
        <v>29461</v>
      </c>
      <c r="C11225" s="1" t="s">
        <v>108</v>
      </c>
    </row>
    <row r="11226" spans="1:3" x14ac:dyDescent="0.25">
      <c r="A11226" s="1" t="s">
        <v>10991</v>
      </c>
      <c r="B11226" s="1" t="s">
        <v>29462</v>
      </c>
      <c r="C11226" s="1" t="s">
        <v>862</v>
      </c>
    </row>
    <row r="11227" spans="1:3" x14ac:dyDescent="0.25">
      <c r="A11227" s="1" t="s">
        <v>10992</v>
      </c>
      <c r="B11227" s="1" t="s">
        <v>29462</v>
      </c>
      <c r="C11227" s="1" t="s">
        <v>862</v>
      </c>
    </row>
    <row r="11228" spans="1:3" x14ac:dyDescent="0.25">
      <c r="A11228" s="1" t="s">
        <v>10993</v>
      </c>
      <c r="B11228" s="1" t="s">
        <v>29463</v>
      </c>
      <c r="C11228" s="1" t="s">
        <v>862</v>
      </c>
    </row>
    <row r="11229" spans="1:3" x14ac:dyDescent="0.25">
      <c r="A11229" s="1" t="s">
        <v>10994</v>
      </c>
      <c r="B11229" s="1" t="s">
        <v>29463</v>
      </c>
      <c r="C11229" s="1" t="s">
        <v>862</v>
      </c>
    </row>
    <row r="11230" spans="1:3" x14ac:dyDescent="0.25">
      <c r="A11230" s="1" t="s">
        <v>10995</v>
      </c>
      <c r="B11230" s="1" t="s">
        <v>29464</v>
      </c>
      <c r="C11230" s="1" t="s">
        <v>862</v>
      </c>
    </row>
    <row r="11231" spans="1:3" x14ac:dyDescent="0.25">
      <c r="A11231" s="1" t="s">
        <v>10996</v>
      </c>
      <c r="B11231" s="1" t="s">
        <v>29464</v>
      </c>
      <c r="C11231" s="1" t="s">
        <v>862</v>
      </c>
    </row>
    <row r="11232" spans="1:3" x14ac:dyDescent="0.25">
      <c r="A11232" s="1" t="s">
        <v>10997</v>
      </c>
      <c r="B11232" s="1" t="s">
        <v>29465</v>
      </c>
      <c r="C11232" s="1" t="s">
        <v>862</v>
      </c>
    </row>
    <row r="11233" spans="1:3" x14ac:dyDescent="0.25">
      <c r="A11233" s="1" t="s">
        <v>10998</v>
      </c>
      <c r="B11233" s="1" t="s">
        <v>29465</v>
      </c>
      <c r="C11233" s="1" t="s">
        <v>862</v>
      </c>
    </row>
    <row r="11234" spans="1:3" x14ac:dyDescent="0.25">
      <c r="A11234" s="1" t="s">
        <v>10999</v>
      </c>
      <c r="B11234" s="1" t="s">
        <v>29466</v>
      </c>
      <c r="C11234" s="1" t="s">
        <v>862</v>
      </c>
    </row>
    <row r="11235" spans="1:3" x14ac:dyDescent="0.25">
      <c r="A11235" s="1" t="s">
        <v>11000</v>
      </c>
      <c r="B11235" s="1" t="s">
        <v>29466</v>
      </c>
      <c r="C11235" s="1" t="s">
        <v>862</v>
      </c>
    </row>
    <row r="11236" spans="1:3" x14ac:dyDescent="0.25">
      <c r="A11236" s="1" t="s">
        <v>11001</v>
      </c>
      <c r="B11236" s="1" t="s">
        <v>29467</v>
      </c>
      <c r="C11236" s="1" t="s">
        <v>862</v>
      </c>
    </row>
    <row r="11237" spans="1:3" x14ac:dyDescent="0.25">
      <c r="A11237" s="1" t="s">
        <v>11002</v>
      </c>
      <c r="B11237" s="1" t="s">
        <v>29467</v>
      </c>
      <c r="C11237" s="1" t="s">
        <v>862</v>
      </c>
    </row>
    <row r="11238" spans="1:3" x14ac:dyDescent="0.25">
      <c r="A11238" s="1" t="s">
        <v>11003</v>
      </c>
      <c r="B11238" s="1" t="s">
        <v>29468</v>
      </c>
      <c r="C11238" s="1" t="s">
        <v>862</v>
      </c>
    </row>
    <row r="11239" spans="1:3" x14ac:dyDescent="0.25">
      <c r="A11239" s="1" t="s">
        <v>11004</v>
      </c>
      <c r="B11239" s="1" t="s">
        <v>29468</v>
      </c>
      <c r="C11239" s="1" t="s">
        <v>862</v>
      </c>
    </row>
    <row r="11240" spans="1:3" x14ac:dyDescent="0.25">
      <c r="A11240" s="1" t="s">
        <v>11005</v>
      </c>
      <c r="B11240" s="1" t="s">
        <v>29469</v>
      </c>
      <c r="C11240" s="1" t="s">
        <v>862</v>
      </c>
    </row>
    <row r="11241" spans="1:3" x14ac:dyDescent="0.25">
      <c r="A11241" s="1" t="s">
        <v>11006</v>
      </c>
      <c r="B11241" s="1" t="s">
        <v>29469</v>
      </c>
      <c r="C11241" s="1" t="s">
        <v>862</v>
      </c>
    </row>
    <row r="11242" spans="1:3" x14ac:dyDescent="0.25">
      <c r="A11242" s="1" t="s">
        <v>11007</v>
      </c>
      <c r="B11242" s="1" t="s">
        <v>29470</v>
      </c>
      <c r="C11242" s="1" t="s">
        <v>862</v>
      </c>
    </row>
    <row r="11243" spans="1:3" x14ac:dyDescent="0.25">
      <c r="A11243" s="1" t="s">
        <v>11008</v>
      </c>
      <c r="B11243" s="1" t="s">
        <v>29470</v>
      </c>
      <c r="C11243" s="1" t="s">
        <v>862</v>
      </c>
    </row>
    <row r="11244" spans="1:3" x14ac:dyDescent="0.25">
      <c r="A11244" s="1" t="s">
        <v>11009</v>
      </c>
      <c r="B11244" s="1" t="s">
        <v>29471</v>
      </c>
      <c r="C11244" s="1" t="s">
        <v>862</v>
      </c>
    </row>
    <row r="11245" spans="1:3" x14ac:dyDescent="0.25">
      <c r="A11245" s="1" t="s">
        <v>11010</v>
      </c>
      <c r="B11245" s="1" t="s">
        <v>29471</v>
      </c>
      <c r="C11245" s="1" t="s">
        <v>862</v>
      </c>
    </row>
    <row r="11246" spans="1:3" x14ac:dyDescent="0.25">
      <c r="A11246" s="1" t="s">
        <v>11011</v>
      </c>
      <c r="B11246" s="1" t="s">
        <v>29472</v>
      </c>
      <c r="C11246" s="1" t="s">
        <v>862</v>
      </c>
    </row>
    <row r="11247" spans="1:3" x14ac:dyDescent="0.25">
      <c r="A11247" s="1" t="s">
        <v>11012</v>
      </c>
      <c r="B11247" s="1" t="s">
        <v>29472</v>
      </c>
      <c r="C11247" s="1" t="s">
        <v>862</v>
      </c>
    </row>
    <row r="11248" spans="1:3" x14ac:dyDescent="0.25">
      <c r="A11248" s="1" t="s">
        <v>11013</v>
      </c>
      <c r="B11248" s="1" t="s">
        <v>29473</v>
      </c>
      <c r="C11248" s="1" t="s">
        <v>862</v>
      </c>
    </row>
    <row r="11249" spans="1:3" x14ac:dyDescent="0.25">
      <c r="A11249" s="1" t="s">
        <v>11014</v>
      </c>
      <c r="B11249" s="1" t="s">
        <v>29473</v>
      </c>
      <c r="C11249" s="1" t="s">
        <v>862</v>
      </c>
    </row>
    <row r="11250" spans="1:3" x14ac:dyDescent="0.25">
      <c r="A11250" s="1" t="s">
        <v>11015</v>
      </c>
      <c r="B11250" s="1" t="s">
        <v>29474</v>
      </c>
      <c r="C11250" s="1" t="s">
        <v>862</v>
      </c>
    </row>
    <row r="11251" spans="1:3" x14ac:dyDescent="0.25">
      <c r="A11251" s="1" t="s">
        <v>11016</v>
      </c>
      <c r="B11251" s="1" t="s">
        <v>29474</v>
      </c>
      <c r="C11251" s="1" t="s">
        <v>862</v>
      </c>
    </row>
    <row r="11252" spans="1:3" x14ac:dyDescent="0.25">
      <c r="A11252" s="1" t="s">
        <v>11017</v>
      </c>
      <c r="B11252" s="1" t="s">
        <v>29475</v>
      </c>
      <c r="C11252" s="1" t="s">
        <v>862</v>
      </c>
    </row>
    <row r="11253" spans="1:3" x14ac:dyDescent="0.25">
      <c r="A11253" s="1" t="s">
        <v>11018</v>
      </c>
      <c r="B11253" s="1" t="s">
        <v>29475</v>
      </c>
      <c r="C11253" s="1" t="s">
        <v>862</v>
      </c>
    </row>
    <row r="11254" spans="1:3" x14ac:dyDescent="0.25">
      <c r="A11254" s="1" t="s">
        <v>11019</v>
      </c>
      <c r="B11254" s="1" t="s">
        <v>29476</v>
      </c>
      <c r="C11254" s="1" t="s">
        <v>862</v>
      </c>
    </row>
    <row r="11255" spans="1:3" x14ac:dyDescent="0.25">
      <c r="A11255" s="1" t="s">
        <v>11020</v>
      </c>
      <c r="B11255" s="1" t="s">
        <v>29476</v>
      </c>
      <c r="C11255" s="1" t="s">
        <v>862</v>
      </c>
    </row>
    <row r="11256" spans="1:3" x14ac:dyDescent="0.25">
      <c r="A11256" s="1" t="s">
        <v>11021</v>
      </c>
      <c r="B11256" s="1" t="s">
        <v>29477</v>
      </c>
      <c r="C11256" s="1" t="s">
        <v>862</v>
      </c>
    </row>
    <row r="11257" spans="1:3" x14ac:dyDescent="0.25">
      <c r="A11257" s="1" t="s">
        <v>11022</v>
      </c>
      <c r="B11257" s="1" t="s">
        <v>29477</v>
      </c>
      <c r="C11257" s="1" t="s">
        <v>862</v>
      </c>
    </row>
    <row r="11258" spans="1:3" x14ac:dyDescent="0.25">
      <c r="A11258" s="1" t="s">
        <v>11023</v>
      </c>
      <c r="B11258" s="1" t="s">
        <v>29478</v>
      </c>
      <c r="C11258" s="1" t="s">
        <v>862</v>
      </c>
    </row>
    <row r="11259" spans="1:3" x14ac:dyDescent="0.25">
      <c r="A11259" s="1" t="s">
        <v>11024</v>
      </c>
      <c r="B11259" s="1" t="s">
        <v>29478</v>
      </c>
      <c r="C11259" s="1" t="s">
        <v>862</v>
      </c>
    </row>
    <row r="11260" spans="1:3" x14ac:dyDescent="0.25">
      <c r="A11260" s="1" t="s">
        <v>11025</v>
      </c>
      <c r="B11260" s="1" t="s">
        <v>29479</v>
      </c>
      <c r="C11260" s="1" t="s">
        <v>862</v>
      </c>
    </row>
    <row r="11261" spans="1:3" x14ac:dyDescent="0.25">
      <c r="A11261" s="1" t="s">
        <v>11026</v>
      </c>
      <c r="B11261" s="1" t="s">
        <v>29479</v>
      </c>
      <c r="C11261" s="1" t="s">
        <v>862</v>
      </c>
    </row>
    <row r="11262" spans="1:3" x14ac:dyDescent="0.25">
      <c r="A11262" s="1" t="s">
        <v>11027</v>
      </c>
      <c r="B11262" s="1" t="s">
        <v>29480</v>
      </c>
      <c r="C11262" s="1" t="s">
        <v>862</v>
      </c>
    </row>
    <row r="11263" spans="1:3" x14ac:dyDescent="0.25">
      <c r="A11263" s="1" t="s">
        <v>11028</v>
      </c>
      <c r="B11263" s="1" t="s">
        <v>29480</v>
      </c>
      <c r="C11263" s="1" t="s">
        <v>862</v>
      </c>
    </row>
    <row r="11264" spans="1:3" x14ac:dyDescent="0.25">
      <c r="A11264" s="1" t="s">
        <v>11029</v>
      </c>
      <c r="B11264" s="1" t="s">
        <v>29481</v>
      </c>
      <c r="C11264" s="1" t="s">
        <v>862</v>
      </c>
    </row>
    <row r="11265" spans="1:3" x14ac:dyDescent="0.25">
      <c r="A11265" s="1" t="s">
        <v>11030</v>
      </c>
      <c r="B11265" s="1" t="s">
        <v>29481</v>
      </c>
      <c r="C11265" s="1" t="s">
        <v>862</v>
      </c>
    </row>
    <row r="11266" spans="1:3" x14ac:dyDescent="0.25">
      <c r="A11266" s="1" t="s">
        <v>11031</v>
      </c>
      <c r="B11266" s="1" t="s">
        <v>29482</v>
      </c>
      <c r="C11266" s="1" t="s">
        <v>862</v>
      </c>
    </row>
    <row r="11267" spans="1:3" x14ac:dyDescent="0.25">
      <c r="A11267" s="1" t="s">
        <v>11032</v>
      </c>
      <c r="B11267" s="1" t="s">
        <v>29482</v>
      </c>
      <c r="C11267" s="1" t="s">
        <v>862</v>
      </c>
    </row>
    <row r="11268" spans="1:3" x14ac:dyDescent="0.25">
      <c r="A11268" s="1" t="s">
        <v>11033</v>
      </c>
      <c r="B11268" s="1" t="s">
        <v>29483</v>
      </c>
      <c r="C11268" s="1" t="s">
        <v>862</v>
      </c>
    </row>
    <row r="11269" spans="1:3" x14ac:dyDescent="0.25">
      <c r="A11269" s="1" t="s">
        <v>11034</v>
      </c>
      <c r="B11269" s="1" t="s">
        <v>29483</v>
      </c>
      <c r="C11269" s="1" t="s">
        <v>862</v>
      </c>
    </row>
    <row r="11270" spans="1:3" x14ac:dyDescent="0.25">
      <c r="A11270" s="1" t="s">
        <v>11035</v>
      </c>
      <c r="B11270" s="1" t="s">
        <v>29484</v>
      </c>
      <c r="C11270" s="1" t="s">
        <v>862</v>
      </c>
    </row>
    <row r="11271" spans="1:3" x14ac:dyDescent="0.25">
      <c r="A11271" s="1" t="s">
        <v>11036</v>
      </c>
      <c r="B11271" s="1" t="s">
        <v>29484</v>
      </c>
      <c r="C11271" s="1" t="s">
        <v>862</v>
      </c>
    </row>
    <row r="11272" spans="1:3" x14ac:dyDescent="0.25">
      <c r="A11272" s="1" t="s">
        <v>11037</v>
      </c>
      <c r="B11272" s="1" t="s">
        <v>29485</v>
      </c>
      <c r="C11272" s="1" t="s">
        <v>862</v>
      </c>
    </row>
    <row r="11273" spans="1:3" x14ac:dyDescent="0.25">
      <c r="A11273" s="1" t="s">
        <v>11038</v>
      </c>
      <c r="B11273" s="1" t="s">
        <v>29485</v>
      </c>
      <c r="C11273" s="1" t="s">
        <v>862</v>
      </c>
    </row>
    <row r="11274" spans="1:3" x14ac:dyDescent="0.25">
      <c r="A11274" s="1" t="s">
        <v>11039</v>
      </c>
      <c r="B11274" s="1" t="s">
        <v>29486</v>
      </c>
      <c r="C11274" s="1" t="s">
        <v>862</v>
      </c>
    </row>
    <row r="11275" spans="1:3" x14ac:dyDescent="0.25">
      <c r="A11275" s="1" t="s">
        <v>11040</v>
      </c>
      <c r="B11275" s="1" t="s">
        <v>29486</v>
      </c>
      <c r="C11275" s="1" t="s">
        <v>862</v>
      </c>
    </row>
    <row r="11276" spans="1:3" x14ac:dyDescent="0.25">
      <c r="A11276" s="1" t="s">
        <v>11041</v>
      </c>
      <c r="B11276" s="1" t="s">
        <v>29487</v>
      </c>
      <c r="C11276" s="1" t="s">
        <v>862</v>
      </c>
    </row>
    <row r="11277" spans="1:3" x14ac:dyDescent="0.25">
      <c r="A11277" s="1" t="s">
        <v>11042</v>
      </c>
      <c r="B11277" s="1" t="s">
        <v>29487</v>
      </c>
      <c r="C11277" s="1" t="s">
        <v>862</v>
      </c>
    </row>
    <row r="11278" spans="1:3" x14ac:dyDescent="0.25">
      <c r="A11278" s="1" t="s">
        <v>11043</v>
      </c>
      <c r="B11278" s="1" t="s">
        <v>29488</v>
      </c>
      <c r="C11278" s="1" t="s">
        <v>862</v>
      </c>
    </row>
    <row r="11279" spans="1:3" x14ac:dyDescent="0.25">
      <c r="A11279" s="1" t="s">
        <v>11044</v>
      </c>
      <c r="B11279" s="1" t="s">
        <v>29488</v>
      </c>
      <c r="C11279" s="1" t="s">
        <v>862</v>
      </c>
    </row>
    <row r="11280" spans="1:3" x14ac:dyDescent="0.25">
      <c r="A11280" s="1" t="s">
        <v>11045</v>
      </c>
      <c r="B11280" s="1" t="s">
        <v>29489</v>
      </c>
      <c r="C11280" s="1" t="s">
        <v>862</v>
      </c>
    </row>
    <row r="11281" spans="1:3" x14ac:dyDescent="0.25">
      <c r="A11281" s="1" t="s">
        <v>11046</v>
      </c>
      <c r="B11281" s="1" t="s">
        <v>29489</v>
      </c>
      <c r="C11281" s="1" t="s">
        <v>862</v>
      </c>
    </row>
    <row r="11282" spans="1:3" x14ac:dyDescent="0.25">
      <c r="A11282" s="1" t="s">
        <v>11047</v>
      </c>
      <c r="B11282" s="1" t="s">
        <v>29490</v>
      </c>
      <c r="C11282" s="1" t="s">
        <v>862</v>
      </c>
    </row>
    <row r="11283" spans="1:3" x14ac:dyDescent="0.25">
      <c r="A11283" s="1" t="s">
        <v>11048</v>
      </c>
      <c r="B11283" s="1" t="s">
        <v>29490</v>
      </c>
      <c r="C11283" s="1" t="s">
        <v>862</v>
      </c>
    </row>
    <row r="11284" spans="1:3" x14ac:dyDescent="0.25">
      <c r="A11284" s="1" t="s">
        <v>11049</v>
      </c>
      <c r="B11284" s="1" t="s">
        <v>29491</v>
      </c>
      <c r="C11284" s="1" t="s">
        <v>862</v>
      </c>
    </row>
    <row r="11285" spans="1:3" x14ac:dyDescent="0.25">
      <c r="A11285" s="1" t="s">
        <v>11050</v>
      </c>
      <c r="B11285" s="1" t="s">
        <v>29491</v>
      </c>
      <c r="C11285" s="1" t="s">
        <v>862</v>
      </c>
    </row>
    <row r="11286" spans="1:3" x14ac:dyDescent="0.25">
      <c r="A11286" s="1" t="s">
        <v>11051</v>
      </c>
      <c r="B11286" s="1" t="s">
        <v>29492</v>
      </c>
      <c r="C11286" s="1" t="s">
        <v>862</v>
      </c>
    </row>
    <row r="11287" spans="1:3" x14ac:dyDescent="0.25">
      <c r="A11287" s="1" t="s">
        <v>11052</v>
      </c>
      <c r="B11287" s="1" t="s">
        <v>29492</v>
      </c>
      <c r="C11287" s="1" t="s">
        <v>862</v>
      </c>
    </row>
    <row r="11288" spans="1:3" x14ac:dyDescent="0.25">
      <c r="A11288" s="1" t="s">
        <v>11053</v>
      </c>
      <c r="B11288" s="1" t="s">
        <v>29493</v>
      </c>
      <c r="C11288" s="1" t="s">
        <v>862</v>
      </c>
    </row>
    <row r="11289" spans="1:3" x14ac:dyDescent="0.25">
      <c r="A11289" s="1" t="s">
        <v>11054</v>
      </c>
      <c r="B11289" s="1" t="s">
        <v>29493</v>
      </c>
      <c r="C11289" s="1" t="s">
        <v>862</v>
      </c>
    </row>
    <row r="11290" spans="1:3" x14ac:dyDescent="0.25">
      <c r="A11290" s="1" t="s">
        <v>11055</v>
      </c>
      <c r="B11290" s="1" t="s">
        <v>29494</v>
      </c>
      <c r="C11290" s="1" t="s">
        <v>862</v>
      </c>
    </row>
    <row r="11291" spans="1:3" x14ac:dyDescent="0.25">
      <c r="A11291" s="1" t="s">
        <v>11056</v>
      </c>
      <c r="B11291" s="1" t="s">
        <v>29494</v>
      </c>
      <c r="C11291" s="1" t="s">
        <v>862</v>
      </c>
    </row>
    <row r="11292" spans="1:3" x14ac:dyDescent="0.25">
      <c r="A11292" s="1" t="s">
        <v>11057</v>
      </c>
      <c r="B11292" s="1" t="s">
        <v>29495</v>
      </c>
      <c r="C11292" s="1" t="s">
        <v>862</v>
      </c>
    </row>
    <row r="11293" spans="1:3" x14ac:dyDescent="0.25">
      <c r="A11293" s="1" t="s">
        <v>11058</v>
      </c>
      <c r="B11293" s="1" t="s">
        <v>29495</v>
      </c>
      <c r="C11293" s="1" t="s">
        <v>862</v>
      </c>
    </row>
    <row r="11294" spans="1:3" x14ac:dyDescent="0.25">
      <c r="A11294" s="1" t="s">
        <v>11059</v>
      </c>
      <c r="B11294" s="1" t="s">
        <v>29496</v>
      </c>
      <c r="C11294" s="1" t="s">
        <v>862</v>
      </c>
    </row>
    <row r="11295" spans="1:3" x14ac:dyDescent="0.25">
      <c r="A11295" s="1" t="s">
        <v>11060</v>
      </c>
      <c r="B11295" s="1" t="s">
        <v>29496</v>
      </c>
      <c r="C11295" s="1" t="s">
        <v>862</v>
      </c>
    </row>
    <row r="11296" spans="1:3" x14ac:dyDescent="0.25">
      <c r="A11296" s="1" t="s">
        <v>11061</v>
      </c>
      <c r="B11296" s="1" t="s">
        <v>29497</v>
      </c>
      <c r="C11296" s="1" t="s">
        <v>862</v>
      </c>
    </row>
    <row r="11297" spans="1:3" x14ac:dyDescent="0.25">
      <c r="A11297" s="1" t="s">
        <v>11062</v>
      </c>
      <c r="B11297" s="1" t="s">
        <v>29497</v>
      </c>
      <c r="C11297" s="1" t="s">
        <v>862</v>
      </c>
    </row>
    <row r="11298" spans="1:3" x14ac:dyDescent="0.25">
      <c r="A11298" s="1" t="s">
        <v>11063</v>
      </c>
      <c r="B11298" s="1" t="s">
        <v>29498</v>
      </c>
      <c r="C11298" s="1" t="s">
        <v>862</v>
      </c>
    </row>
    <row r="11299" spans="1:3" x14ac:dyDescent="0.25">
      <c r="A11299" s="1" t="s">
        <v>11064</v>
      </c>
      <c r="B11299" s="1" t="s">
        <v>29498</v>
      </c>
      <c r="C11299" s="1" t="s">
        <v>862</v>
      </c>
    </row>
    <row r="11300" spans="1:3" x14ac:dyDescent="0.25">
      <c r="A11300" s="1" t="s">
        <v>11065</v>
      </c>
      <c r="B11300" s="1" t="s">
        <v>29499</v>
      </c>
      <c r="C11300" s="1" t="s">
        <v>862</v>
      </c>
    </row>
    <row r="11301" spans="1:3" x14ac:dyDescent="0.25">
      <c r="A11301" s="1" t="s">
        <v>11066</v>
      </c>
      <c r="B11301" s="1" t="s">
        <v>29499</v>
      </c>
      <c r="C11301" s="1" t="s">
        <v>862</v>
      </c>
    </row>
    <row r="11302" spans="1:3" x14ac:dyDescent="0.25">
      <c r="A11302" s="1" t="s">
        <v>11067</v>
      </c>
      <c r="B11302" s="1" t="s">
        <v>29500</v>
      </c>
      <c r="C11302" s="1" t="s">
        <v>862</v>
      </c>
    </row>
    <row r="11303" spans="1:3" x14ac:dyDescent="0.25">
      <c r="A11303" s="1" t="s">
        <v>11068</v>
      </c>
      <c r="B11303" s="1" t="s">
        <v>29500</v>
      </c>
      <c r="C11303" s="1" t="s">
        <v>862</v>
      </c>
    </row>
    <row r="11304" spans="1:3" x14ac:dyDescent="0.25">
      <c r="A11304" s="1" t="s">
        <v>11069</v>
      </c>
      <c r="B11304" s="1" t="s">
        <v>29501</v>
      </c>
      <c r="C11304" s="1" t="s">
        <v>862</v>
      </c>
    </row>
    <row r="11305" spans="1:3" x14ac:dyDescent="0.25">
      <c r="A11305" s="1" t="s">
        <v>11070</v>
      </c>
      <c r="B11305" s="1" t="s">
        <v>29501</v>
      </c>
      <c r="C11305" s="1" t="s">
        <v>862</v>
      </c>
    </row>
    <row r="11306" spans="1:3" x14ac:dyDescent="0.25">
      <c r="A11306" s="1" t="s">
        <v>11071</v>
      </c>
      <c r="B11306" s="1" t="s">
        <v>29502</v>
      </c>
      <c r="C11306" s="1" t="s">
        <v>862</v>
      </c>
    </row>
    <row r="11307" spans="1:3" x14ac:dyDescent="0.25">
      <c r="A11307" s="1" t="s">
        <v>11072</v>
      </c>
      <c r="B11307" s="1" t="s">
        <v>29502</v>
      </c>
      <c r="C11307" s="1" t="s">
        <v>862</v>
      </c>
    </row>
    <row r="11308" spans="1:3" x14ac:dyDescent="0.25">
      <c r="A11308" s="1" t="s">
        <v>11073</v>
      </c>
      <c r="B11308" s="1" t="s">
        <v>29503</v>
      </c>
      <c r="C11308" s="1" t="s">
        <v>862</v>
      </c>
    </row>
    <row r="11309" spans="1:3" x14ac:dyDescent="0.25">
      <c r="A11309" s="1" t="s">
        <v>11074</v>
      </c>
      <c r="B11309" s="1" t="s">
        <v>29503</v>
      </c>
      <c r="C11309" s="1" t="s">
        <v>862</v>
      </c>
    </row>
    <row r="11310" spans="1:3" x14ac:dyDescent="0.25">
      <c r="A11310" s="1" t="s">
        <v>11075</v>
      </c>
      <c r="B11310" s="1" t="s">
        <v>29504</v>
      </c>
      <c r="C11310" s="1" t="s">
        <v>862</v>
      </c>
    </row>
    <row r="11311" spans="1:3" x14ac:dyDescent="0.25">
      <c r="A11311" s="1" t="s">
        <v>11076</v>
      </c>
      <c r="B11311" s="1" t="s">
        <v>29504</v>
      </c>
      <c r="C11311" s="1" t="s">
        <v>862</v>
      </c>
    </row>
    <row r="11312" spans="1:3" x14ac:dyDescent="0.25">
      <c r="A11312" s="1" t="s">
        <v>11077</v>
      </c>
      <c r="B11312" s="1" t="s">
        <v>29505</v>
      </c>
      <c r="C11312" s="1" t="s">
        <v>862</v>
      </c>
    </row>
    <row r="11313" spans="1:3" x14ac:dyDescent="0.25">
      <c r="A11313" s="1" t="s">
        <v>11078</v>
      </c>
      <c r="B11313" s="1" t="s">
        <v>29505</v>
      </c>
      <c r="C11313" s="1" t="s">
        <v>862</v>
      </c>
    </row>
    <row r="11314" spans="1:3" x14ac:dyDescent="0.25">
      <c r="A11314" s="1" t="s">
        <v>11079</v>
      </c>
      <c r="B11314" s="1" t="s">
        <v>29506</v>
      </c>
      <c r="C11314" s="1" t="s">
        <v>862</v>
      </c>
    </row>
    <row r="11315" spans="1:3" x14ac:dyDescent="0.25">
      <c r="A11315" s="1" t="s">
        <v>11080</v>
      </c>
      <c r="B11315" s="1" t="s">
        <v>29506</v>
      </c>
      <c r="C11315" s="1" t="s">
        <v>862</v>
      </c>
    </row>
    <row r="11316" spans="1:3" x14ac:dyDescent="0.25">
      <c r="A11316" s="1" t="s">
        <v>11081</v>
      </c>
      <c r="B11316" s="1" t="s">
        <v>29507</v>
      </c>
      <c r="C11316" s="1" t="s">
        <v>862</v>
      </c>
    </row>
    <row r="11317" spans="1:3" x14ac:dyDescent="0.25">
      <c r="A11317" s="1" t="s">
        <v>11082</v>
      </c>
      <c r="B11317" s="1" t="s">
        <v>29507</v>
      </c>
      <c r="C11317" s="1" t="s">
        <v>862</v>
      </c>
    </row>
    <row r="11318" spans="1:3" x14ac:dyDescent="0.25">
      <c r="A11318" s="1" t="s">
        <v>23753</v>
      </c>
      <c r="B11318" s="1" t="s">
        <v>29508</v>
      </c>
      <c r="C11318" s="1" t="s">
        <v>862</v>
      </c>
    </row>
    <row r="11319" spans="1:3" x14ac:dyDescent="0.25">
      <c r="A11319" s="1" t="s">
        <v>23754</v>
      </c>
      <c r="B11319" s="1" t="s">
        <v>29508</v>
      </c>
      <c r="C11319" s="1" t="s">
        <v>862</v>
      </c>
    </row>
    <row r="11320" spans="1:3" x14ac:dyDescent="0.25">
      <c r="A11320" s="1" t="s">
        <v>23755</v>
      </c>
      <c r="B11320" s="1" t="s">
        <v>29509</v>
      </c>
      <c r="C11320" s="1" t="s">
        <v>862</v>
      </c>
    </row>
    <row r="11321" spans="1:3" x14ac:dyDescent="0.25">
      <c r="A11321" s="1" t="s">
        <v>23756</v>
      </c>
      <c r="B11321" s="1" t="s">
        <v>29509</v>
      </c>
      <c r="C11321" s="1" t="s">
        <v>862</v>
      </c>
    </row>
    <row r="11322" spans="1:3" x14ac:dyDescent="0.25">
      <c r="A11322" s="1" t="s">
        <v>23757</v>
      </c>
      <c r="B11322" s="1" t="s">
        <v>29510</v>
      </c>
      <c r="C11322" s="1" t="s">
        <v>862</v>
      </c>
    </row>
    <row r="11323" spans="1:3" x14ac:dyDescent="0.25">
      <c r="A11323" s="1" t="s">
        <v>23758</v>
      </c>
      <c r="B11323" s="1" t="s">
        <v>29510</v>
      </c>
      <c r="C11323" s="1" t="s">
        <v>862</v>
      </c>
    </row>
    <row r="11324" spans="1:3" x14ac:dyDescent="0.25">
      <c r="A11324" s="1" t="s">
        <v>11083</v>
      </c>
      <c r="B11324" s="1" t="s">
        <v>29511</v>
      </c>
      <c r="C11324" s="1" t="s">
        <v>862</v>
      </c>
    </row>
    <row r="11325" spans="1:3" x14ac:dyDescent="0.25">
      <c r="A11325" s="1" t="s">
        <v>11084</v>
      </c>
      <c r="B11325" s="1" t="s">
        <v>29511</v>
      </c>
      <c r="C11325" s="1" t="s">
        <v>862</v>
      </c>
    </row>
    <row r="11326" spans="1:3" x14ac:dyDescent="0.25">
      <c r="A11326" s="1" t="s">
        <v>11085</v>
      </c>
      <c r="B11326" s="1" t="s">
        <v>29512</v>
      </c>
      <c r="C11326" s="1" t="s">
        <v>862</v>
      </c>
    </row>
    <row r="11327" spans="1:3" x14ac:dyDescent="0.25">
      <c r="A11327" s="1" t="s">
        <v>11086</v>
      </c>
      <c r="B11327" s="1" t="s">
        <v>29512</v>
      </c>
      <c r="C11327" s="1" t="s">
        <v>862</v>
      </c>
    </row>
    <row r="11328" spans="1:3" x14ac:dyDescent="0.25">
      <c r="A11328" s="1" t="s">
        <v>11087</v>
      </c>
      <c r="B11328" s="1" t="s">
        <v>29513</v>
      </c>
      <c r="C11328" s="1" t="s">
        <v>108</v>
      </c>
    </row>
    <row r="11329" spans="1:3" x14ac:dyDescent="0.25">
      <c r="A11329" s="1" t="s">
        <v>11088</v>
      </c>
      <c r="B11329" s="1" t="s">
        <v>29513</v>
      </c>
      <c r="C11329" s="1" t="s">
        <v>108</v>
      </c>
    </row>
    <row r="11330" spans="1:3" x14ac:dyDescent="0.25">
      <c r="A11330" s="1" t="s">
        <v>11089</v>
      </c>
      <c r="B11330" s="1" t="s">
        <v>29514</v>
      </c>
      <c r="C11330" s="1" t="s">
        <v>108</v>
      </c>
    </row>
    <row r="11331" spans="1:3" x14ac:dyDescent="0.25">
      <c r="A11331" s="1" t="s">
        <v>11090</v>
      </c>
      <c r="B11331" s="1" t="s">
        <v>29514</v>
      </c>
      <c r="C11331" s="1" t="s">
        <v>108</v>
      </c>
    </row>
    <row r="11332" spans="1:3" x14ac:dyDescent="0.25">
      <c r="A11332" s="1" t="s">
        <v>11091</v>
      </c>
      <c r="B11332" s="1" t="s">
        <v>29515</v>
      </c>
      <c r="C11332" s="1" t="s">
        <v>108</v>
      </c>
    </row>
    <row r="11333" spans="1:3" x14ac:dyDescent="0.25">
      <c r="A11333" s="1" t="s">
        <v>11092</v>
      </c>
      <c r="B11333" s="1" t="s">
        <v>29515</v>
      </c>
      <c r="C11333" s="1" t="s">
        <v>108</v>
      </c>
    </row>
    <row r="11334" spans="1:3" x14ac:dyDescent="0.25">
      <c r="A11334" s="1" t="s">
        <v>11093</v>
      </c>
      <c r="B11334" s="1" t="s">
        <v>11094</v>
      </c>
      <c r="C11334" s="1" t="s">
        <v>292</v>
      </c>
    </row>
    <row r="11335" spans="1:3" x14ac:dyDescent="0.25">
      <c r="A11335" s="1" t="s">
        <v>11095</v>
      </c>
      <c r="B11335" s="1" t="s">
        <v>11094</v>
      </c>
      <c r="C11335" s="1" t="s">
        <v>292</v>
      </c>
    </row>
    <row r="11336" spans="1:3" x14ac:dyDescent="0.25">
      <c r="A11336" s="1" t="s">
        <v>11096</v>
      </c>
      <c r="B11336" s="1" t="s">
        <v>29516</v>
      </c>
      <c r="C11336" s="1" t="s">
        <v>292</v>
      </c>
    </row>
    <row r="11337" spans="1:3" x14ac:dyDescent="0.25">
      <c r="A11337" s="1" t="s">
        <v>11097</v>
      </c>
      <c r="B11337" s="1" t="s">
        <v>29516</v>
      </c>
      <c r="C11337" s="1" t="s">
        <v>292</v>
      </c>
    </row>
    <row r="11338" spans="1:3" x14ac:dyDescent="0.25">
      <c r="A11338" s="1" t="s">
        <v>11098</v>
      </c>
      <c r="B11338" s="1" t="s">
        <v>29517</v>
      </c>
      <c r="C11338" s="1" t="s">
        <v>862</v>
      </c>
    </row>
    <row r="11339" spans="1:3" x14ac:dyDescent="0.25">
      <c r="A11339" s="1" t="s">
        <v>11099</v>
      </c>
      <c r="B11339" s="1" t="s">
        <v>29517</v>
      </c>
      <c r="C11339" s="1" t="s">
        <v>862</v>
      </c>
    </row>
    <row r="11340" spans="1:3" x14ac:dyDescent="0.25">
      <c r="A11340" s="1" t="s">
        <v>11100</v>
      </c>
      <c r="B11340" s="1" t="s">
        <v>29518</v>
      </c>
      <c r="C11340" s="1" t="s">
        <v>862</v>
      </c>
    </row>
    <row r="11341" spans="1:3" x14ac:dyDescent="0.25">
      <c r="A11341" s="1" t="s">
        <v>11101</v>
      </c>
      <c r="B11341" s="1" t="s">
        <v>29518</v>
      </c>
      <c r="C11341" s="1" t="s">
        <v>862</v>
      </c>
    </row>
    <row r="11342" spans="1:3" x14ac:dyDescent="0.25">
      <c r="A11342" s="1" t="s">
        <v>11102</v>
      </c>
      <c r="B11342" s="1" t="s">
        <v>29519</v>
      </c>
      <c r="C11342" s="1" t="s">
        <v>862</v>
      </c>
    </row>
    <row r="11343" spans="1:3" x14ac:dyDescent="0.25">
      <c r="A11343" s="1" t="s">
        <v>11103</v>
      </c>
      <c r="B11343" s="1" t="s">
        <v>29519</v>
      </c>
      <c r="C11343" s="1" t="s">
        <v>862</v>
      </c>
    </row>
    <row r="11344" spans="1:3" x14ac:dyDescent="0.25">
      <c r="A11344" s="1" t="s">
        <v>11104</v>
      </c>
      <c r="B11344" s="1" t="s">
        <v>29520</v>
      </c>
      <c r="C11344" s="1" t="s">
        <v>862</v>
      </c>
    </row>
    <row r="11345" spans="1:3" x14ac:dyDescent="0.25">
      <c r="A11345" s="1" t="s">
        <v>11105</v>
      </c>
      <c r="B11345" s="1" t="s">
        <v>29520</v>
      </c>
      <c r="C11345" s="1" t="s">
        <v>862</v>
      </c>
    </row>
    <row r="11346" spans="1:3" x14ac:dyDescent="0.25">
      <c r="A11346" s="1" t="s">
        <v>11106</v>
      </c>
      <c r="B11346" s="1" t="s">
        <v>29521</v>
      </c>
      <c r="C11346" s="1" t="s">
        <v>862</v>
      </c>
    </row>
    <row r="11347" spans="1:3" x14ac:dyDescent="0.25">
      <c r="A11347" s="1" t="s">
        <v>11107</v>
      </c>
      <c r="B11347" s="1" t="s">
        <v>29521</v>
      </c>
      <c r="C11347" s="1" t="s">
        <v>862</v>
      </c>
    </row>
    <row r="11348" spans="1:3" x14ac:dyDescent="0.25">
      <c r="A11348" s="1" t="s">
        <v>11108</v>
      </c>
      <c r="B11348" s="1" t="s">
        <v>29522</v>
      </c>
      <c r="C11348" s="1" t="s">
        <v>862</v>
      </c>
    </row>
    <row r="11349" spans="1:3" x14ac:dyDescent="0.25">
      <c r="A11349" s="1" t="s">
        <v>11109</v>
      </c>
      <c r="B11349" s="1" t="s">
        <v>29522</v>
      </c>
      <c r="C11349" s="1" t="s">
        <v>862</v>
      </c>
    </row>
    <row r="11350" spans="1:3" x14ac:dyDescent="0.25">
      <c r="A11350" s="1" t="s">
        <v>11110</v>
      </c>
      <c r="B11350" s="1" t="s">
        <v>29523</v>
      </c>
      <c r="C11350" s="1" t="s">
        <v>862</v>
      </c>
    </row>
    <row r="11351" spans="1:3" x14ac:dyDescent="0.25">
      <c r="A11351" s="1" t="s">
        <v>11111</v>
      </c>
      <c r="B11351" s="1" t="s">
        <v>29523</v>
      </c>
      <c r="C11351" s="1" t="s">
        <v>862</v>
      </c>
    </row>
    <row r="11352" spans="1:3" x14ac:dyDescent="0.25">
      <c r="A11352" s="1" t="s">
        <v>11112</v>
      </c>
      <c r="B11352" s="1" t="s">
        <v>29524</v>
      </c>
      <c r="C11352" s="1" t="s">
        <v>862</v>
      </c>
    </row>
    <row r="11353" spans="1:3" x14ac:dyDescent="0.25">
      <c r="A11353" s="1" t="s">
        <v>11113</v>
      </c>
      <c r="B11353" s="1" t="s">
        <v>29524</v>
      </c>
      <c r="C11353" s="1" t="s">
        <v>862</v>
      </c>
    </row>
    <row r="11354" spans="1:3" x14ac:dyDescent="0.25">
      <c r="A11354" s="1" t="s">
        <v>23759</v>
      </c>
      <c r="B11354" s="1" t="s">
        <v>29525</v>
      </c>
      <c r="C11354" s="1" t="s">
        <v>862</v>
      </c>
    </row>
    <row r="11355" spans="1:3" x14ac:dyDescent="0.25">
      <c r="A11355" s="1" t="s">
        <v>23760</v>
      </c>
      <c r="B11355" s="1" t="s">
        <v>29525</v>
      </c>
      <c r="C11355" s="1" t="s">
        <v>862</v>
      </c>
    </row>
    <row r="11356" spans="1:3" x14ac:dyDescent="0.25">
      <c r="A11356" s="1" t="s">
        <v>23761</v>
      </c>
      <c r="B11356" s="1" t="s">
        <v>29526</v>
      </c>
      <c r="C11356" s="1" t="s">
        <v>862</v>
      </c>
    </row>
    <row r="11357" spans="1:3" x14ac:dyDescent="0.25">
      <c r="A11357" s="1" t="s">
        <v>23762</v>
      </c>
      <c r="B11357" s="1" t="s">
        <v>29526</v>
      </c>
      <c r="C11357" s="1" t="s">
        <v>862</v>
      </c>
    </row>
    <row r="11358" spans="1:3" x14ac:dyDescent="0.25">
      <c r="A11358" s="1" t="s">
        <v>23763</v>
      </c>
      <c r="B11358" s="1" t="s">
        <v>29527</v>
      </c>
      <c r="C11358" s="1" t="s">
        <v>862</v>
      </c>
    </row>
    <row r="11359" spans="1:3" x14ac:dyDescent="0.25">
      <c r="A11359" s="1" t="s">
        <v>23764</v>
      </c>
      <c r="B11359" s="1" t="s">
        <v>29527</v>
      </c>
      <c r="C11359" s="1" t="s">
        <v>862</v>
      </c>
    </row>
    <row r="11360" spans="1:3" x14ac:dyDescent="0.25">
      <c r="A11360" s="1" t="s">
        <v>11114</v>
      </c>
      <c r="B11360" s="1" t="s">
        <v>29528</v>
      </c>
      <c r="C11360" s="1" t="s">
        <v>862</v>
      </c>
    </row>
    <row r="11361" spans="1:3" x14ac:dyDescent="0.25">
      <c r="A11361" s="1" t="s">
        <v>11115</v>
      </c>
      <c r="B11361" s="1" t="s">
        <v>29528</v>
      </c>
      <c r="C11361" s="1" t="s">
        <v>862</v>
      </c>
    </row>
    <row r="11362" spans="1:3" x14ac:dyDescent="0.25">
      <c r="A11362" s="1" t="s">
        <v>11116</v>
      </c>
      <c r="B11362" s="1" t="s">
        <v>29529</v>
      </c>
      <c r="C11362" s="1" t="s">
        <v>862</v>
      </c>
    </row>
    <row r="11363" spans="1:3" x14ac:dyDescent="0.25">
      <c r="A11363" s="1" t="s">
        <v>11117</v>
      </c>
      <c r="B11363" s="1" t="s">
        <v>29529</v>
      </c>
      <c r="C11363" s="1" t="s">
        <v>862</v>
      </c>
    </row>
    <row r="11364" spans="1:3" x14ac:dyDescent="0.25">
      <c r="A11364" s="1" t="s">
        <v>11118</v>
      </c>
      <c r="B11364" s="1" t="s">
        <v>29530</v>
      </c>
      <c r="C11364" s="1" t="s">
        <v>862</v>
      </c>
    </row>
    <row r="11365" spans="1:3" x14ac:dyDescent="0.25">
      <c r="A11365" s="1" t="s">
        <v>11119</v>
      </c>
      <c r="B11365" s="1" t="s">
        <v>29530</v>
      </c>
      <c r="C11365" s="1" t="s">
        <v>862</v>
      </c>
    </row>
    <row r="11366" spans="1:3" x14ac:dyDescent="0.25">
      <c r="A11366" s="1" t="s">
        <v>11120</v>
      </c>
      <c r="B11366" s="1" t="s">
        <v>29531</v>
      </c>
      <c r="C11366" s="1" t="s">
        <v>862</v>
      </c>
    </row>
    <row r="11367" spans="1:3" x14ac:dyDescent="0.25">
      <c r="A11367" s="1" t="s">
        <v>11121</v>
      </c>
      <c r="B11367" s="1" t="s">
        <v>29531</v>
      </c>
      <c r="C11367" s="1" t="s">
        <v>862</v>
      </c>
    </row>
    <row r="11368" spans="1:3" x14ac:dyDescent="0.25">
      <c r="A11368" s="1" t="s">
        <v>11122</v>
      </c>
      <c r="B11368" s="1" t="s">
        <v>29532</v>
      </c>
      <c r="C11368" s="1" t="s">
        <v>862</v>
      </c>
    </row>
    <row r="11369" spans="1:3" x14ac:dyDescent="0.25">
      <c r="A11369" s="1" t="s">
        <v>11123</v>
      </c>
      <c r="B11369" s="1" t="s">
        <v>29532</v>
      </c>
      <c r="C11369" s="1" t="s">
        <v>862</v>
      </c>
    </row>
    <row r="11370" spans="1:3" x14ac:dyDescent="0.25">
      <c r="A11370" s="1" t="s">
        <v>11124</v>
      </c>
      <c r="B11370" s="1" t="s">
        <v>29533</v>
      </c>
      <c r="C11370" s="1" t="s">
        <v>862</v>
      </c>
    </row>
    <row r="11371" spans="1:3" x14ac:dyDescent="0.25">
      <c r="A11371" s="1" t="s">
        <v>11125</v>
      </c>
      <c r="B11371" s="1" t="s">
        <v>29533</v>
      </c>
      <c r="C11371" s="1" t="s">
        <v>862</v>
      </c>
    </row>
    <row r="11372" spans="1:3" x14ac:dyDescent="0.25">
      <c r="A11372" s="1" t="s">
        <v>11126</v>
      </c>
      <c r="B11372" s="1" t="s">
        <v>29534</v>
      </c>
      <c r="C11372" s="1" t="s">
        <v>862</v>
      </c>
    </row>
    <row r="11373" spans="1:3" x14ac:dyDescent="0.25">
      <c r="A11373" s="1" t="s">
        <v>11127</v>
      </c>
      <c r="B11373" s="1" t="s">
        <v>29534</v>
      </c>
      <c r="C11373" s="1" t="s">
        <v>862</v>
      </c>
    </row>
    <row r="11374" spans="1:3" x14ac:dyDescent="0.25">
      <c r="A11374" s="1" t="s">
        <v>11128</v>
      </c>
      <c r="B11374" s="1" t="s">
        <v>29535</v>
      </c>
      <c r="C11374" s="1" t="s">
        <v>862</v>
      </c>
    </row>
    <row r="11375" spans="1:3" x14ac:dyDescent="0.25">
      <c r="A11375" s="1" t="s">
        <v>11129</v>
      </c>
      <c r="B11375" s="1" t="s">
        <v>29535</v>
      </c>
      <c r="C11375" s="1" t="s">
        <v>862</v>
      </c>
    </row>
    <row r="11376" spans="1:3" x14ac:dyDescent="0.25">
      <c r="A11376" s="1" t="s">
        <v>11130</v>
      </c>
      <c r="B11376" s="1" t="s">
        <v>29536</v>
      </c>
      <c r="C11376" s="1" t="s">
        <v>862</v>
      </c>
    </row>
    <row r="11377" spans="1:3" x14ac:dyDescent="0.25">
      <c r="A11377" s="1" t="s">
        <v>11131</v>
      </c>
      <c r="B11377" s="1" t="s">
        <v>29536</v>
      </c>
      <c r="C11377" s="1" t="s">
        <v>862</v>
      </c>
    </row>
    <row r="11378" spans="1:3" x14ac:dyDescent="0.25">
      <c r="A11378" s="1" t="s">
        <v>11132</v>
      </c>
      <c r="B11378" s="1" t="s">
        <v>29537</v>
      </c>
      <c r="C11378" s="1" t="s">
        <v>862</v>
      </c>
    </row>
    <row r="11379" spans="1:3" x14ac:dyDescent="0.25">
      <c r="A11379" s="1" t="s">
        <v>11133</v>
      </c>
      <c r="B11379" s="1" t="s">
        <v>29537</v>
      </c>
      <c r="C11379" s="1" t="s">
        <v>862</v>
      </c>
    </row>
    <row r="11380" spans="1:3" x14ac:dyDescent="0.25">
      <c r="A11380" s="1" t="s">
        <v>11134</v>
      </c>
      <c r="B11380" s="1" t="s">
        <v>29538</v>
      </c>
      <c r="C11380" s="1" t="s">
        <v>862</v>
      </c>
    </row>
    <row r="11381" spans="1:3" x14ac:dyDescent="0.25">
      <c r="A11381" s="1" t="s">
        <v>11135</v>
      </c>
      <c r="B11381" s="1" t="s">
        <v>29538</v>
      </c>
      <c r="C11381" s="1" t="s">
        <v>862</v>
      </c>
    </row>
    <row r="11382" spans="1:3" x14ac:dyDescent="0.25">
      <c r="A11382" s="1" t="s">
        <v>11136</v>
      </c>
      <c r="B11382" s="1" t="s">
        <v>29539</v>
      </c>
      <c r="C11382" s="1" t="s">
        <v>862</v>
      </c>
    </row>
    <row r="11383" spans="1:3" x14ac:dyDescent="0.25">
      <c r="A11383" s="1" t="s">
        <v>11137</v>
      </c>
      <c r="B11383" s="1" t="s">
        <v>29539</v>
      </c>
      <c r="C11383" s="1" t="s">
        <v>862</v>
      </c>
    </row>
    <row r="11384" spans="1:3" x14ac:dyDescent="0.25">
      <c r="A11384" s="1" t="s">
        <v>11138</v>
      </c>
      <c r="B11384" s="1" t="s">
        <v>29540</v>
      </c>
      <c r="C11384" s="1" t="s">
        <v>862</v>
      </c>
    </row>
    <row r="11385" spans="1:3" x14ac:dyDescent="0.25">
      <c r="A11385" s="1" t="s">
        <v>11139</v>
      </c>
      <c r="B11385" s="1" t="s">
        <v>29540</v>
      </c>
      <c r="C11385" s="1" t="s">
        <v>862</v>
      </c>
    </row>
    <row r="11386" spans="1:3" x14ac:dyDescent="0.25">
      <c r="A11386" s="1" t="s">
        <v>11140</v>
      </c>
      <c r="B11386" s="1" t="s">
        <v>29541</v>
      </c>
      <c r="C11386" s="1" t="s">
        <v>862</v>
      </c>
    </row>
    <row r="11387" spans="1:3" x14ac:dyDescent="0.25">
      <c r="A11387" s="1" t="s">
        <v>11141</v>
      </c>
      <c r="B11387" s="1" t="s">
        <v>29541</v>
      </c>
      <c r="C11387" s="1" t="s">
        <v>862</v>
      </c>
    </row>
    <row r="11388" spans="1:3" x14ac:dyDescent="0.25">
      <c r="A11388" s="1" t="s">
        <v>11142</v>
      </c>
      <c r="B11388" s="1" t="s">
        <v>29542</v>
      </c>
      <c r="C11388" s="1" t="s">
        <v>862</v>
      </c>
    </row>
    <row r="11389" spans="1:3" x14ac:dyDescent="0.25">
      <c r="A11389" s="1" t="s">
        <v>11143</v>
      </c>
      <c r="B11389" s="1" t="s">
        <v>29542</v>
      </c>
      <c r="C11389" s="1" t="s">
        <v>862</v>
      </c>
    </row>
    <row r="11390" spans="1:3" x14ac:dyDescent="0.25">
      <c r="A11390" s="1" t="s">
        <v>11144</v>
      </c>
      <c r="B11390" s="1" t="s">
        <v>29543</v>
      </c>
      <c r="C11390" s="1" t="s">
        <v>862</v>
      </c>
    </row>
    <row r="11391" spans="1:3" x14ac:dyDescent="0.25">
      <c r="A11391" s="1" t="s">
        <v>11145</v>
      </c>
      <c r="B11391" s="1" t="s">
        <v>29543</v>
      </c>
      <c r="C11391" s="1" t="s">
        <v>862</v>
      </c>
    </row>
    <row r="11392" spans="1:3" x14ac:dyDescent="0.25">
      <c r="A11392" s="1" t="s">
        <v>11146</v>
      </c>
      <c r="B11392" s="1" t="s">
        <v>29544</v>
      </c>
      <c r="C11392" s="1" t="s">
        <v>108</v>
      </c>
    </row>
    <row r="11393" spans="1:3" x14ac:dyDescent="0.25">
      <c r="A11393" s="1" t="s">
        <v>11147</v>
      </c>
      <c r="B11393" s="1" t="s">
        <v>29544</v>
      </c>
      <c r="C11393" s="1" t="s">
        <v>108</v>
      </c>
    </row>
    <row r="11394" spans="1:3" x14ac:dyDescent="0.25">
      <c r="A11394" s="1" t="s">
        <v>11148</v>
      </c>
      <c r="B11394" s="1" t="s">
        <v>29545</v>
      </c>
      <c r="C11394" s="1" t="s">
        <v>108</v>
      </c>
    </row>
    <row r="11395" spans="1:3" x14ac:dyDescent="0.25">
      <c r="A11395" s="1" t="s">
        <v>11149</v>
      </c>
      <c r="B11395" s="1" t="s">
        <v>29545</v>
      </c>
      <c r="C11395" s="1" t="s">
        <v>108</v>
      </c>
    </row>
    <row r="11396" spans="1:3" x14ac:dyDescent="0.25">
      <c r="A11396" s="1" t="s">
        <v>11150</v>
      </c>
      <c r="B11396" s="1" t="s">
        <v>29546</v>
      </c>
      <c r="C11396" s="1" t="s">
        <v>862</v>
      </c>
    </row>
    <row r="11397" spans="1:3" x14ac:dyDescent="0.25">
      <c r="A11397" s="1" t="s">
        <v>11151</v>
      </c>
      <c r="B11397" s="1" t="s">
        <v>29546</v>
      </c>
      <c r="C11397" s="1" t="s">
        <v>862</v>
      </c>
    </row>
    <row r="11398" spans="1:3" x14ac:dyDescent="0.25">
      <c r="A11398" s="1" t="s">
        <v>11152</v>
      </c>
      <c r="B11398" s="1" t="s">
        <v>29547</v>
      </c>
      <c r="C11398" s="1" t="s">
        <v>862</v>
      </c>
    </row>
    <row r="11399" spans="1:3" x14ac:dyDescent="0.25">
      <c r="A11399" s="1" t="s">
        <v>11153</v>
      </c>
      <c r="B11399" s="1" t="s">
        <v>29547</v>
      </c>
      <c r="C11399" s="1" t="s">
        <v>862</v>
      </c>
    </row>
    <row r="11400" spans="1:3" x14ac:dyDescent="0.25">
      <c r="A11400" s="1" t="s">
        <v>11154</v>
      </c>
      <c r="B11400" s="1" t="s">
        <v>29548</v>
      </c>
      <c r="C11400" s="1" t="s">
        <v>862</v>
      </c>
    </row>
    <row r="11401" spans="1:3" x14ac:dyDescent="0.25">
      <c r="A11401" s="1" t="s">
        <v>11155</v>
      </c>
      <c r="B11401" s="1" t="s">
        <v>29548</v>
      </c>
      <c r="C11401" s="1" t="s">
        <v>862</v>
      </c>
    </row>
    <row r="11402" spans="1:3" x14ac:dyDescent="0.25">
      <c r="A11402" s="1" t="s">
        <v>11156</v>
      </c>
      <c r="B11402" s="1" t="s">
        <v>29549</v>
      </c>
      <c r="C11402" s="1" t="s">
        <v>862</v>
      </c>
    </row>
    <row r="11403" spans="1:3" x14ac:dyDescent="0.25">
      <c r="A11403" s="1" t="s">
        <v>11157</v>
      </c>
      <c r="B11403" s="1" t="s">
        <v>29549</v>
      </c>
      <c r="C11403" s="1" t="s">
        <v>862</v>
      </c>
    </row>
    <row r="11404" spans="1:3" x14ac:dyDescent="0.25">
      <c r="A11404" s="1" t="s">
        <v>11158</v>
      </c>
      <c r="B11404" s="1" t="s">
        <v>29550</v>
      </c>
      <c r="C11404" s="1" t="s">
        <v>862</v>
      </c>
    </row>
    <row r="11405" spans="1:3" x14ac:dyDescent="0.25">
      <c r="A11405" s="1" t="s">
        <v>11159</v>
      </c>
      <c r="B11405" s="1" t="s">
        <v>29550</v>
      </c>
      <c r="C11405" s="1" t="s">
        <v>862</v>
      </c>
    </row>
    <row r="11406" spans="1:3" x14ac:dyDescent="0.25">
      <c r="A11406" s="1" t="s">
        <v>11160</v>
      </c>
      <c r="B11406" s="1" t="s">
        <v>29551</v>
      </c>
      <c r="C11406" s="1" t="s">
        <v>862</v>
      </c>
    </row>
    <row r="11407" spans="1:3" x14ac:dyDescent="0.25">
      <c r="A11407" s="1" t="s">
        <v>11161</v>
      </c>
      <c r="B11407" s="1" t="s">
        <v>29551</v>
      </c>
      <c r="C11407" s="1" t="s">
        <v>862</v>
      </c>
    </row>
    <row r="11408" spans="1:3" x14ac:dyDescent="0.25">
      <c r="A11408" s="1" t="s">
        <v>11162</v>
      </c>
      <c r="B11408" s="1" t="s">
        <v>29552</v>
      </c>
      <c r="C11408" s="1" t="s">
        <v>862</v>
      </c>
    </row>
    <row r="11409" spans="1:3" x14ac:dyDescent="0.25">
      <c r="A11409" s="1" t="s">
        <v>11163</v>
      </c>
      <c r="B11409" s="1" t="s">
        <v>29552</v>
      </c>
      <c r="C11409" s="1" t="s">
        <v>862</v>
      </c>
    </row>
    <row r="11410" spans="1:3" x14ac:dyDescent="0.25">
      <c r="A11410" s="1" t="s">
        <v>11164</v>
      </c>
      <c r="B11410" s="1" t="s">
        <v>29553</v>
      </c>
      <c r="C11410" s="1" t="s">
        <v>862</v>
      </c>
    </row>
    <row r="11411" spans="1:3" x14ac:dyDescent="0.25">
      <c r="A11411" s="1" t="s">
        <v>11165</v>
      </c>
      <c r="B11411" s="1" t="s">
        <v>29553</v>
      </c>
      <c r="C11411" s="1" t="s">
        <v>862</v>
      </c>
    </row>
    <row r="11412" spans="1:3" x14ac:dyDescent="0.25">
      <c r="A11412" s="1" t="s">
        <v>23332</v>
      </c>
      <c r="B11412" s="1" t="s">
        <v>29554</v>
      </c>
      <c r="C11412" s="1" t="s">
        <v>862</v>
      </c>
    </row>
    <row r="11413" spans="1:3" x14ac:dyDescent="0.25">
      <c r="A11413" s="1" t="s">
        <v>23333</v>
      </c>
      <c r="B11413" s="1" t="s">
        <v>29554</v>
      </c>
      <c r="C11413" s="1" t="s">
        <v>862</v>
      </c>
    </row>
    <row r="11414" spans="1:3" x14ac:dyDescent="0.25">
      <c r="A11414" s="1" t="s">
        <v>11166</v>
      </c>
      <c r="B11414" s="1" t="s">
        <v>29555</v>
      </c>
      <c r="C11414" s="1" t="s">
        <v>862</v>
      </c>
    </row>
    <row r="11415" spans="1:3" x14ac:dyDescent="0.25">
      <c r="A11415" s="1" t="s">
        <v>11167</v>
      </c>
      <c r="B11415" s="1" t="s">
        <v>29555</v>
      </c>
      <c r="C11415" s="1" t="s">
        <v>862</v>
      </c>
    </row>
    <row r="11416" spans="1:3" x14ac:dyDescent="0.25">
      <c r="A11416" s="1" t="s">
        <v>11168</v>
      </c>
      <c r="B11416" s="1" t="s">
        <v>29556</v>
      </c>
      <c r="C11416" s="1" t="s">
        <v>862</v>
      </c>
    </row>
    <row r="11417" spans="1:3" x14ac:dyDescent="0.25">
      <c r="A11417" s="1" t="s">
        <v>11169</v>
      </c>
      <c r="B11417" s="1" t="s">
        <v>29556</v>
      </c>
      <c r="C11417" s="1" t="s">
        <v>862</v>
      </c>
    </row>
    <row r="11418" spans="1:3" x14ac:dyDescent="0.25">
      <c r="A11418" s="1" t="s">
        <v>11170</v>
      </c>
      <c r="B11418" s="1" t="s">
        <v>29557</v>
      </c>
      <c r="C11418" s="1" t="s">
        <v>862</v>
      </c>
    </row>
    <row r="11419" spans="1:3" x14ac:dyDescent="0.25">
      <c r="A11419" s="1" t="s">
        <v>11171</v>
      </c>
      <c r="B11419" s="1" t="s">
        <v>29557</v>
      </c>
      <c r="C11419" s="1" t="s">
        <v>862</v>
      </c>
    </row>
    <row r="11420" spans="1:3" x14ac:dyDescent="0.25">
      <c r="A11420" s="1" t="s">
        <v>11172</v>
      </c>
      <c r="B11420" s="1" t="s">
        <v>29558</v>
      </c>
      <c r="C11420" s="1" t="s">
        <v>862</v>
      </c>
    </row>
    <row r="11421" spans="1:3" x14ac:dyDescent="0.25">
      <c r="A11421" s="1" t="s">
        <v>11173</v>
      </c>
      <c r="B11421" s="1" t="s">
        <v>29558</v>
      </c>
      <c r="C11421" s="1" t="s">
        <v>862</v>
      </c>
    </row>
    <row r="11422" spans="1:3" x14ac:dyDescent="0.25">
      <c r="A11422" s="1" t="s">
        <v>11174</v>
      </c>
      <c r="B11422" s="1" t="s">
        <v>29559</v>
      </c>
      <c r="C11422" s="1" t="s">
        <v>862</v>
      </c>
    </row>
    <row r="11423" spans="1:3" x14ac:dyDescent="0.25">
      <c r="A11423" s="1" t="s">
        <v>11175</v>
      </c>
      <c r="B11423" s="1" t="s">
        <v>29559</v>
      </c>
      <c r="C11423" s="1" t="s">
        <v>862</v>
      </c>
    </row>
    <row r="11424" spans="1:3" x14ac:dyDescent="0.25">
      <c r="A11424" s="1" t="s">
        <v>11176</v>
      </c>
      <c r="B11424" s="1" t="s">
        <v>29560</v>
      </c>
      <c r="C11424" s="1" t="s">
        <v>862</v>
      </c>
    </row>
    <row r="11425" spans="1:3" x14ac:dyDescent="0.25">
      <c r="A11425" s="1" t="s">
        <v>11177</v>
      </c>
      <c r="B11425" s="1" t="s">
        <v>29560</v>
      </c>
      <c r="C11425" s="1" t="s">
        <v>862</v>
      </c>
    </row>
    <row r="11426" spans="1:3" x14ac:dyDescent="0.25">
      <c r="A11426" s="1" t="s">
        <v>11178</v>
      </c>
      <c r="B11426" s="1" t="s">
        <v>29561</v>
      </c>
      <c r="C11426" s="1" t="s">
        <v>862</v>
      </c>
    </row>
    <row r="11427" spans="1:3" x14ac:dyDescent="0.25">
      <c r="A11427" s="1" t="s">
        <v>11179</v>
      </c>
      <c r="B11427" s="1" t="s">
        <v>29561</v>
      </c>
      <c r="C11427" s="1" t="s">
        <v>862</v>
      </c>
    </row>
    <row r="11428" spans="1:3" x14ac:dyDescent="0.25">
      <c r="A11428" s="1" t="s">
        <v>11180</v>
      </c>
      <c r="B11428" s="1" t="s">
        <v>29562</v>
      </c>
      <c r="C11428" s="1" t="s">
        <v>862</v>
      </c>
    </row>
    <row r="11429" spans="1:3" x14ac:dyDescent="0.25">
      <c r="A11429" s="1" t="s">
        <v>11181</v>
      </c>
      <c r="B11429" s="1" t="s">
        <v>29562</v>
      </c>
      <c r="C11429" s="1" t="s">
        <v>862</v>
      </c>
    </row>
    <row r="11430" spans="1:3" x14ac:dyDescent="0.25">
      <c r="A11430" s="1" t="s">
        <v>11182</v>
      </c>
      <c r="B11430" s="1" t="s">
        <v>29563</v>
      </c>
      <c r="C11430" s="1" t="s">
        <v>862</v>
      </c>
    </row>
    <row r="11431" spans="1:3" x14ac:dyDescent="0.25">
      <c r="A11431" s="1" t="s">
        <v>11183</v>
      </c>
      <c r="B11431" s="1" t="s">
        <v>29563</v>
      </c>
      <c r="C11431" s="1" t="s">
        <v>862</v>
      </c>
    </row>
    <row r="11432" spans="1:3" x14ac:dyDescent="0.25">
      <c r="A11432" s="1" t="s">
        <v>11184</v>
      </c>
      <c r="B11432" s="1" t="s">
        <v>29564</v>
      </c>
      <c r="C11432" s="1" t="s">
        <v>862</v>
      </c>
    </row>
    <row r="11433" spans="1:3" x14ac:dyDescent="0.25">
      <c r="A11433" s="1" t="s">
        <v>11185</v>
      </c>
      <c r="B11433" s="1" t="s">
        <v>29564</v>
      </c>
      <c r="C11433" s="1" t="s">
        <v>862</v>
      </c>
    </row>
    <row r="11434" spans="1:3" x14ac:dyDescent="0.25">
      <c r="A11434" s="1" t="s">
        <v>11186</v>
      </c>
      <c r="B11434" s="1" t="s">
        <v>29565</v>
      </c>
      <c r="C11434" s="1" t="s">
        <v>862</v>
      </c>
    </row>
    <row r="11435" spans="1:3" x14ac:dyDescent="0.25">
      <c r="A11435" s="1" t="s">
        <v>11187</v>
      </c>
      <c r="B11435" s="1" t="s">
        <v>29565</v>
      </c>
      <c r="C11435" s="1" t="s">
        <v>862</v>
      </c>
    </row>
    <row r="11436" spans="1:3" x14ac:dyDescent="0.25">
      <c r="A11436" s="1" t="s">
        <v>11188</v>
      </c>
      <c r="B11436" s="1" t="s">
        <v>29566</v>
      </c>
      <c r="C11436" s="1" t="s">
        <v>862</v>
      </c>
    </row>
    <row r="11437" spans="1:3" x14ac:dyDescent="0.25">
      <c r="A11437" s="1" t="s">
        <v>11189</v>
      </c>
      <c r="B11437" s="1" t="s">
        <v>29566</v>
      </c>
      <c r="C11437" s="1" t="s">
        <v>862</v>
      </c>
    </row>
    <row r="11438" spans="1:3" x14ac:dyDescent="0.25">
      <c r="A11438" s="1" t="s">
        <v>11190</v>
      </c>
      <c r="B11438" s="1" t="s">
        <v>29567</v>
      </c>
      <c r="C11438" s="1" t="s">
        <v>862</v>
      </c>
    </row>
    <row r="11439" spans="1:3" x14ac:dyDescent="0.25">
      <c r="A11439" s="1" t="s">
        <v>11191</v>
      </c>
      <c r="B11439" s="1" t="s">
        <v>29567</v>
      </c>
      <c r="C11439" s="1" t="s">
        <v>862</v>
      </c>
    </row>
    <row r="11440" spans="1:3" x14ac:dyDescent="0.25">
      <c r="A11440" s="1" t="s">
        <v>11192</v>
      </c>
      <c r="B11440" s="1" t="s">
        <v>29568</v>
      </c>
      <c r="C11440" s="1" t="s">
        <v>862</v>
      </c>
    </row>
    <row r="11441" spans="1:3" x14ac:dyDescent="0.25">
      <c r="A11441" s="1" t="s">
        <v>11193</v>
      </c>
      <c r="B11441" s="1" t="s">
        <v>29568</v>
      </c>
      <c r="C11441" s="1" t="s">
        <v>862</v>
      </c>
    </row>
    <row r="11442" spans="1:3" x14ac:dyDescent="0.25">
      <c r="A11442" s="1" t="s">
        <v>11194</v>
      </c>
      <c r="B11442" s="1" t="s">
        <v>29569</v>
      </c>
      <c r="C11442" s="1" t="s">
        <v>862</v>
      </c>
    </row>
    <row r="11443" spans="1:3" x14ac:dyDescent="0.25">
      <c r="A11443" s="1" t="s">
        <v>11195</v>
      </c>
      <c r="B11443" s="1" t="s">
        <v>29569</v>
      </c>
      <c r="C11443" s="1" t="s">
        <v>862</v>
      </c>
    </row>
    <row r="11444" spans="1:3" x14ac:dyDescent="0.25">
      <c r="A11444" s="1" t="s">
        <v>11196</v>
      </c>
      <c r="B11444" s="1" t="s">
        <v>29570</v>
      </c>
      <c r="C11444" s="1" t="s">
        <v>862</v>
      </c>
    </row>
    <row r="11445" spans="1:3" x14ac:dyDescent="0.25">
      <c r="A11445" s="1" t="s">
        <v>11197</v>
      </c>
      <c r="B11445" s="1" t="s">
        <v>29570</v>
      </c>
      <c r="C11445" s="1" t="s">
        <v>862</v>
      </c>
    </row>
    <row r="11446" spans="1:3" x14ac:dyDescent="0.25">
      <c r="A11446" s="1" t="s">
        <v>11198</v>
      </c>
      <c r="B11446" s="1" t="s">
        <v>29571</v>
      </c>
      <c r="C11446" s="1" t="s">
        <v>862</v>
      </c>
    </row>
    <row r="11447" spans="1:3" x14ac:dyDescent="0.25">
      <c r="A11447" s="1" t="s">
        <v>11199</v>
      </c>
      <c r="B11447" s="1" t="s">
        <v>29571</v>
      </c>
      <c r="C11447" s="1" t="s">
        <v>862</v>
      </c>
    </row>
    <row r="11448" spans="1:3" x14ac:dyDescent="0.25">
      <c r="A11448" s="1" t="s">
        <v>11200</v>
      </c>
      <c r="B11448" s="1" t="s">
        <v>29572</v>
      </c>
      <c r="C11448" s="1" t="s">
        <v>108</v>
      </c>
    </row>
    <row r="11449" spans="1:3" x14ac:dyDescent="0.25">
      <c r="A11449" s="1" t="s">
        <v>11201</v>
      </c>
      <c r="B11449" s="1" t="s">
        <v>29572</v>
      </c>
      <c r="C11449" s="1" t="s">
        <v>108</v>
      </c>
    </row>
    <row r="11450" spans="1:3" x14ac:dyDescent="0.25">
      <c r="A11450" s="1" t="s">
        <v>11202</v>
      </c>
      <c r="B11450" s="1" t="s">
        <v>29573</v>
      </c>
      <c r="C11450" s="1" t="s">
        <v>108</v>
      </c>
    </row>
    <row r="11451" spans="1:3" x14ac:dyDescent="0.25">
      <c r="A11451" s="1" t="s">
        <v>11203</v>
      </c>
      <c r="B11451" s="1" t="s">
        <v>29573</v>
      </c>
      <c r="C11451" s="1" t="s">
        <v>108</v>
      </c>
    </row>
    <row r="11452" spans="1:3" x14ac:dyDescent="0.25">
      <c r="A11452" s="1" t="s">
        <v>11204</v>
      </c>
      <c r="B11452" s="1" t="s">
        <v>29574</v>
      </c>
      <c r="C11452" s="1" t="s">
        <v>862</v>
      </c>
    </row>
    <row r="11453" spans="1:3" x14ac:dyDescent="0.25">
      <c r="A11453" s="1" t="s">
        <v>11205</v>
      </c>
      <c r="B11453" s="1" t="s">
        <v>29574</v>
      </c>
      <c r="C11453" s="1" t="s">
        <v>862</v>
      </c>
    </row>
    <row r="11454" spans="1:3" x14ac:dyDescent="0.25">
      <c r="A11454" s="1" t="s">
        <v>11206</v>
      </c>
      <c r="B11454" s="1" t="s">
        <v>29575</v>
      </c>
      <c r="C11454" s="1" t="s">
        <v>862</v>
      </c>
    </row>
    <row r="11455" spans="1:3" x14ac:dyDescent="0.25">
      <c r="A11455" s="1" t="s">
        <v>11207</v>
      </c>
      <c r="B11455" s="1" t="s">
        <v>29575</v>
      </c>
      <c r="C11455" s="1" t="s">
        <v>862</v>
      </c>
    </row>
    <row r="11456" spans="1:3" x14ac:dyDescent="0.25">
      <c r="A11456" s="1" t="s">
        <v>11208</v>
      </c>
      <c r="B11456" s="1" t="s">
        <v>29576</v>
      </c>
      <c r="C11456" s="1" t="s">
        <v>862</v>
      </c>
    </row>
    <row r="11457" spans="1:3" x14ac:dyDescent="0.25">
      <c r="A11457" s="1" t="s">
        <v>11209</v>
      </c>
      <c r="B11457" s="1" t="s">
        <v>29576</v>
      </c>
      <c r="C11457" s="1" t="s">
        <v>862</v>
      </c>
    </row>
    <row r="11458" spans="1:3" x14ac:dyDescent="0.25">
      <c r="A11458" s="1" t="s">
        <v>11210</v>
      </c>
      <c r="B11458" s="1" t="s">
        <v>29577</v>
      </c>
      <c r="C11458" s="1" t="s">
        <v>862</v>
      </c>
    </row>
    <row r="11459" spans="1:3" x14ac:dyDescent="0.25">
      <c r="A11459" s="1" t="s">
        <v>11211</v>
      </c>
      <c r="B11459" s="1" t="s">
        <v>29577</v>
      </c>
      <c r="C11459" s="1" t="s">
        <v>862</v>
      </c>
    </row>
    <row r="11460" spans="1:3" x14ac:dyDescent="0.25">
      <c r="A11460" s="1" t="s">
        <v>11212</v>
      </c>
      <c r="B11460" s="1" t="s">
        <v>29578</v>
      </c>
      <c r="C11460" s="1" t="s">
        <v>108</v>
      </c>
    </row>
    <row r="11461" spans="1:3" x14ac:dyDescent="0.25">
      <c r="A11461" s="1" t="s">
        <v>11213</v>
      </c>
      <c r="B11461" s="1" t="s">
        <v>29578</v>
      </c>
      <c r="C11461" s="1" t="s">
        <v>108</v>
      </c>
    </row>
    <row r="11462" spans="1:3" x14ac:dyDescent="0.25">
      <c r="A11462" s="1" t="s">
        <v>11214</v>
      </c>
      <c r="B11462" s="1" t="s">
        <v>29579</v>
      </c>
      <c r="C11462" s="1" t="s">
        <v>108</v>
      </c>
    </row>
    <row r="11463" spans="1:3" x14ac:dyDescent="0.25">
      <c r="A11463" s="1" t="s">
        <v>11215</v>
      </c>
      <c r="B11463" s="1" t="s">
        <v>29579</v>
      </c>
      <c r="C11463" s="1" t="s">
        <v>108</v>
      </c>
    </row>
    <row r="11464" spans="1:3" x14ac:dyDescent="0.25">
      <c r="A11464" s="1" t="s">
        <v>11216</v>
      </c>
      <c r="B11464" s="1" t="s">
        <v>29580</v>
      </c>
      <c r="C11464" s="1" t="s">
        <v>108</v>
      </c>
    </row>
    <row r="11465" spans="1:3" x14ac:dyDescent="0.25">
      <c r="A11465" s="1" t="s">
        <v>11217</v>
      </c>
      <c r="B11465" s="1" t="s">
        <v>29580</v>
      </c>
      <c r="C11465" s="1" t="s">
        <v>108</v>
      </c>
    </row>
    <row r="11466" spans="1:3" x14ac:dyDescent="0.25">
      <c r="A11466" s="1" t="s">
        <v>11218</v>
      </c>
      <c r="B11466" s="1" t="s">
        <v>29581</v>
      </c>
      <c r="C11466" s="1" t="s">
        <v>108</v>
      </c>
    </row>
    <row r="11467" spans="1:3" x14ac:dyDescent="0.25">
      <c r="A11467" s="1" t="s">
        <v>11219</v>
      </c>
      <c r="B11467" s="1" t="s">
        <v>29581</v>
      </c>
      <c r="C11467" s="1" t="s">
        <v>108</v>
      </c>
    </row>
    <row r="11468" spans="1:3" x14ac:dyDescent="0.25">
      <c r="A11468" s="1" t="s">
        <v>11220</v>
      </c>
      <c r="B11468" s="1" t="s">
        <v>29582</v>
      </c>
      <c r="C11468" s="1" t="s">
        <v>108</v>
      </c>
    </row>
    <row r="11469" spans="1:3" x14ac:dyDescent="0.25">
      <c r="A11469" s="1" t="s">
        <v>11221</v>
      </c>
      <c r="B11469" s="1" t="s">
        <v>29582</v>
      </c>
      <c r="C11469" s="1" t="s">
        <v>108</v>
      </c>
    </row>
    <row r="11470" spans="1:3" x14ac:dyDescent="0.25">
      <c r="A11470" s="1" t="s">
        <v>11222</v>
      </c>
      <c r="B11470" s="1" t="s">
        <v>29583</v>
      </c>
      <c r="C11470" s="1" t="s">
        <v>108</v>
      </c>
    </row>
    <row r="11471" spans="1:3" x14ac:dyDescent="0.25">
      <c r="A11471" s="1" t="s">
        <v>11223</v>
      </c>
      <c r="B11471" s="1" t="s">
        <v>29583</v>
      </c>
      <c r="C11471" s="1" t="s">
        <v>108</v>
      </c>
    </row>
    <row r="11472" spans="1:3" x14ac:dyDescent="0.25">
      <c r="A11472" s="1" t="s">
        <v>11224</v>
      </c>
      <c r="B11472" s="1" t="s">
        <v>29584</v>
      </c>
      <c r="C11472" s="1" t="s">
        <v>862</v>
      </c>
    </row>
    <row r="11473" spans="1:3" x14ac:dyDescent="0.25">
      <c r="A11473" s="1" t="s">
        <v>11225</v>
      </c>
      <c r="B11473" s="1" t="s">
        <v>29584</v>
      </c>
      <c r="C11473" s="1" t="s">
        <v>862</v>
      </c>
    </row>
    <row r="11474" spans="1:3" x14ac:dyDescent="0.25">
      <c r="A11474" s="1" t="s">
        <v>11226</v>
      </c>
      <c r="B11474" s="1" t="s">
        <v>29585</v>
      </c>
      <c r="C11474" s="1" t="s">
        <v>862</v>
      </c>
    </row>
    <row r="11475" spans="1:3" x14ac:dyDescent="0.25">
      <c r="A11475" s="1" t="s">
        <v>11227</v>
      </c>
      <c r="B11475" s="1" t="s">
        <v>29585</v>
      </c>
      <c r="C11475" s="1" t="s">
        <v>862</v>
      </c>
    </row>
    <row r="11476" spans="1:3" x14ac:dyDescent="0.25">
      <c r="A11476" s="1" t="s">
        <v>11228</v>
      </c>
      <c r="B11476" s="1" t="s">
        <v>29586</v>
      </c>
      <c r="C11476" s="1" t="s">
        <v>862</v>
      </c>
    </row>
    <row r="11477" spans="1:3" x14ac:dyDescent="0.25">
      <c r="A11477" s="1" t="s">
        <v>11229</v>
      </c>
      <c r="B11477" s="1" t="s">
        <v>29586</v>
      </c>
      <c r="C11477" s="1" t="s">
        <v>862</v>
      </c>
    </row>
    <row r="11478" spans="1:3" x14ac:dyDescent="0.25">
      <c r="A11478" s="1" t="s">
        <v>11230</v>
      </c>
      <c r="B11478" s="1" t="s">
        <v>29587</v>
      </c>
      <c r="C11478" s="1" t="s">
        <v>862</v>
      </c>
    </row>
    <row r="11479" spans="1:3" x14ac:dyDescent="0.25">
      <c r="A11479" s="1" t="s">
        <v>11231</v>
      </c>
      <c r="B11479" s="1" t="s">
        <v>29587</v>
      </c>
      <c r="C11479" s="1" t="s">
        <v>862</v>
      </c>
    </row>
    <row r="11480" spans="1:3" x14ac:dyDescent="0.25">
      <c r="A11480" s="1" t="s">
        <v>11232</v>
      </c>
      <c r="B11480" s="1" t="s">
        <v>29588</v>
      </c>
      <c r="C11480" s="1" t="s">
        <v>862</v>
      </c>
    </row>
    <row r="11481" spans="1:3" x14ac:dyDescent="0.25">
      <c r="A11481" s="1" t="s">
        <v>11233</v>
      </c>
      <c r="B11481" s="1" t="s">
        <v>29588</v>
      </c>
      <c r="C11481" s="1" t="s">
        <v>862</v>
      </c>
    </row>
    <row r="11482" spans="1:3" x14ac:dyDescent="0.25">
      <c r="A11482" s="1" t="s">
        <v>11234</v>
      </c>
      <c r="B11482" s="1" t="s">
        <v>29589</v>
      </c>
      <c r="C11482" s="1" t="s">
        <v>862</v>
      </c>
    </row>
    <row r="11483" spans="1:3" x14ac:dyDescent="0.25">
      <c r="A11483" s="1" t="s">
        <v>11235</v>
      </c>
      <c r="B11483" s="1" t="s">
        <v>29589</v>
      </c>
      <c r="C11483" s="1" t="s">
        <v>862</v>
      </c>
    </row>
    <row r="11484" spans="1:3" x14ac:dyDescent="0.25">
      <c r="A11484" s="1" t="s">
        <v>11236</v>
      </c>
      <c r="B11484" s="1" t="s">
        <v>29590</v>
      </c>
      <c r="C11484" s="1" t="s">
        <v>862</v>
      </c>
    </row>
    <row r="11485" spans="1:3" x14ac:dyDescent="0.25">
      <c r="A11485" s="1" t="s">
        <v>11237</v>
      </c>
      <c r="B11485" s="1" t="s">
        <v>29590</v>
      </c>
      <c r="C11485" s="1" t="s">
        <v>862</v>
      </c>
    </row>
    <row r="11486" spans="1:3" x14ac:dyDescent="0.25">
      <c r="A11486" s="1" t="s">
        <v>11238</v>
      </c>
      <c r="B11486" s="1" t="s">
        <v>29591</v>
      </c>
      <c r="C11486" s="1" t="s">
        <v>862</v>
      </c>
    </row>
    <row r="11487" spans="1:3" x14ac:dyDescent="0.25">
      <c r="A11487" s="1" t="s">
        <v>11239</v>
      </c>
      <c r="B11487" s="1" t="s">
        <v>29591</v>
      </c>
      <c r="C11487" s="1" t="s">
        <v>862</v>
      </c>
    </row>
    <row r="11488" spans="1:3" x14ac:dyDescent="0.25">
      <c r="A11488" s="1" t="s">
        <v>11240</v>
      </c>
      <c r="B11488" s="1" t="s">
        <v>29592</v>
      </c>
      <c r="C11488" s="1" t="s">
        <v>108</v>
      </c>
    </row>
    <row r="11489" spans="1:3" x14ac:dyDescent="0.25">
      <c r="A11489" s="1" t="s">
        <v>11241</v>
      </c>
      <c r="B11489" s="1" t="s">
        <v>29592</v>
      </c>
      <c r="C11489" s="1" t="s">
        <v>108</v>
      </c>
    </row>
    <row r="11490" spans="1:3" x14ac:dyDescent="0.25">
      <c r="A11490" s="1" t="s">
        <v>11242</v>
      </c>
      <c r="B11490" s="1" t="s">
        <v>29593</v>
      </c>
      <c r="C11490" s="1" t="s">
        <v>862</v>
      </c>
    </row>
    <row r="11491" spans="1:3" x14ac:dyDescent="0.25">
      <c r="A11491" s="1" t="s">
        <v>11243</v>
      </c>
      <c r="B11491" s="1" t="s">
        <v>29593</v>
      </c>
      <c r="C11491" s="1" t="s">
        <v>862</v>
      </c>
    </row>
    <row r="11492" spans="1:3" x14ac:dyDescent="0.25">
      <c r="A11492" s="1" t="s">
        <v>11244</v>
      </c>
      <c r="B11492" s="1" t="s">
        <v>29594</v>
      </c>
      <c r="C11492" s="1" t="s">
        <v>862</v>
      </c>
    </row>
    <row r="11493" spans="1:3" x14ac:dyDescent="0.25">
      <c r="A11493" s="1" t="s">
        <v>11245</v>
      </c>
      <c r="B11493" s="1" t="s">
        <v>29594</v>
      </c>
      <c r="C11493" s="1" t="s">
        <v>862</v>
      </c>
    </row>
    <row r="11494" spans="1:3" x14ac:dyDescent="0.25">
      <c r="A11494" s="1" t="s">
        <v>11246</v>
      </c>
      <c r="B11494" s="1" t="s">
        <v>29595</v>
      </c>
      <c r="C11494" s="1" t="s">
        <v>862</v>
      </c>
    </row>
    <row r="11495" spans="1:3" x14ac:dyDescent="0.25">
      <c r="A11495" s="1" t="s">
        <v>11247</v>
      </c>
      <c r="B11495" s="1" t="s">
        <v>29595</v>
      </c>
      <c r="C11495" s="1" t="s">
        <v>862</v>
      </c>
    </row>
    <row r="11496" spans="1:3" x14ac:dyDescent="0.25">
      <c r="A11496" s="1" t="s">
        <v>11248</v>
      </c>
      <c r="B11496" s="1" t="s">
        <v>29596</v>
      </c>
      <c r="C11496" s="1" t="s">
        <v>862</v>
      </c>
    </row>
    <row r="11497" spans="1:3" x14ac:dyDescent="0.25">
      <c r="A11497" s="1" t="s">
        <v>11249</v>
      </c>
      <c r="B11497" s="1" t="s">
        <v>29596</v>
      </c>
      <c r="C11497" s="1" t="s">
        <v>862</v>
      </c>
    </row>
    <row r="11498" spans="1:3" x14ac:dyDescent="0.25">
      <c r="A11498" s="1" t="s">
        <v>11250</v>
      </c>
      <c r="B11498" s="1" t="s">
        <v>29597</v>
      </c>
      <c r="C11498" s="1" t="s">
        <v>862</v>
      </c>
    </row>
    <row r="11499" spans="1:3" x14ac:dyDescent="0.25">
      <c r="A11499" s="1" t="s">
        <v>11251</v>
      </c>
      <c r="B11499" s="1" t="s">
        <v>29597</v>
      </c>
      <c r="C11499" s="1" t="s">
        <v>862</v>
      </c>
    </row>
    <row r="11500" spans="1:3" x14ac:dyDescent="0.25">
      <c r="A11500" s="1" t="s">
        <v>11252</v>
      </c>
      <c r="B11500" s="1" t="s">
        <v>29598</v>
      </c>
      <c r="C11500" s="1" t="s">
        <v>862</v>
      </c>
    </row>
    <row r="11501" spans="1:3" x14ac:dyDescent="0.25">
      <c r="A11501" s="1" t="s">
        <v>11253</v>
      </c>
      <c r="B11501" s="1" t="s">
        <v>29598</v>
      </c>
      <c r="C11501" s="1" t="s">
        <v>862</v>
      </c>
    </row>
    <row r="11502" spans="1:3" x14ac:dyDescent="0.25">
      <c r="A11502" s="1" t="s">
        <v>11254</v>
      </c>
      <c r="B11502" s="1" t="s">
        <v>29599</v>
      </c>
      <c r="C11502" s="1" t="s">
        <v>862</v>
      </c>
    </row>
    <row r="11503" spans="1:3" x14ac:dyDescent="0.25">
      <c r="A11503" s="1" t="s">
        <v>11255</v>
      </c>
      <c r="B11503" s="1" t="s">
        <v>29599</v>
      </c>
      <c r="C11503" s="1" t="s">
        <v>862</v>
      </c>
    </row>
    <row r="11504" spans="1:3" x14ac:dyDescent="0.25">
      <c r="A11504" s="1" t="s">
        <v>11256</v>
      </c>
      <c r="B11504" s="1" t="s">
        <v>29600</v>
      </c>
      <c r="C11504" s="1" t="s">
        <v>862</v>
      </c>
    </row>
    <row r="11505" spans="1:3" x14ac:dyDescent="0.25">
      <c r="A11505" s="1" t="s">
        <v>11257</v>
      </c>
      <c r="B11505" s="1" t="s">
        <v>29600</v>
      </c>
      <c r="C11505" s="1" t="s">
        <v>862</v>
      </c>
    </row>
    <row r="11506" spans="1:3" x14ac:dyDescent="0.25">
      <c r="A11506" s="1" t="s">
        <v>11258</v>
      </c>
      <c r="B11506" s="1" t="s">
        <v>29601</v>
      </c>
      <c r="C11506" s="1" t="s">
        <v>862</v>
      </c>
    </row>
    <row r="11507" spans="1:3" x14ac:dyDescent="0.25">
      <c r="A11507" s="1" t="s">
        <v>11259</v>
      </c>
      <c r="B11507" s="1" t="s">
        <v>29601</v>
      </c>
      <c r="C11507" s="1" t="s">
        <v>862</v>
      </c>
    </row>
    <row r="11508" spans="1:3" x14ac:dyDescent="0.25">
      <c r="A11508" s="1" t="s">
        <v>11260</v>
      </c>
      <c r="B11508" s="1" t="s">
        <v>29602</v>
      </c>
      <c r="C11508" s="1" t="s">
        <v>862</v>
      </c>
    </row>
    <row r="11509" spans="1:3" x14ac:dyDescent="0.25">
      <c r="A11509" s="1" t="s">
        <v>11261</v>
      </c>
      <c r="B11509" s="1" t="s">
        <v>29602</v>
      </c>
      <c r="C11509" s="1" t="s">
        <v>862</v>
      </c>
    </row>
    <row r="11510" spans="1:3" x14ac:dyDescent="0.25">
      <c r="A11510" s="1" t="s">
        <v>11262</v>
      </c>
      <c r="B11510" s="1" t="s">
        <v>29603</v>
      </c>
      <c r="C11510" s="1" t="s">
        <v>862</v>
      </c>
    </row>
    <row r="11511" spans="1:3" x14ac:dyDescent="0.25">
      <c r="A11511" s="1" t="s">
        <v>11263</v>
      </c>
      <c r="B11511" s="1" t="s">
        <v>29603</v>
      </c>
      <c r="C11511" s="1" t="s">
        <v>862</v>
      </c>
    </row>
    <row r="11512" spans="1:3" x14ac:dyDescent="0.25">
      <c r="A11512" s="1" t="s">
        <v>11264</v>
      </c>
      <c r="B11512" s="1" t="s">
        <v>29604</v>
      </c>
      <c r="C11512" s="1" t="s">
        <v>862</v>
      </c>
    </row>
    <row r="11513" spans="1:3" x14ac:dyDescent="0.25">
      <c r="A11513" s="1" t="s">
        <v>11265</v>
      </c>
      <c r="B11513" s="1" t="s">
        <v>29604</v>
      </c>
      <c r="C11513" s="1" t="s">
        <v>862</v>
      </c>
    </row>
    <row r="11514" spans="1:3" x14ac:dyDescent="0.25">
      <c r="A11514" s="1" t="s">
        <v>11266</v>
      </c>
      <c r="B11514" s="1" t="s">
        <v>29605</v>
      </c>
      <c r="C11514" s="1" t="s">
        <v>862</v>
      </c>
    </row>
    <row r="11515" spans="1:3" x14ac:dyDescent="0.25">
      <c r="A11515" s="1" t="s">
        <v>11267</v>
      </c>
      <c r="B11515" s="1" t="s">
        <v>29605</v>
      </c>
      <c r="C11515" s="1" t="s">
        <v>862</v>
      </c>
    </row>
    <row r="11516" spans="1:3" x14ac:dyDescent="0.25">
      <c r="A11516" s="1" t="s">
        <v>11268</v>
      </c>
      <c r="B11516" s="1" t="s">
        <v>29606</v>
      </c>
      <c r="C11516" s="1" t="s">
        <v>862</v>
      </c>
    </row>
    <row r="11517" spans="1:3" x14ac:dyDescent="0.25">
      <c r="A11517" s="1" t="s">
        <v>11269</v>
      </c>
      <c r="B11517" s="1" t="s">
        <v>29606</v>
      </c>
      <c r="C11517" s="1" t="s">
        <v>862</v>
      </c>
    </row>
    <row r="11518" spans="1:3" x14ac:dyDescent="0.25">
      <c r="A11518" s="1" t="s">
        <v>11270</v>
      </c>
      <c r="B11518" s="1" t="s">
        <v>29607</v>
      </c>
      <c r="C11518" s="1" t="s">
        <v>862</v>
      </c>
    </row>
    <row r="11519" spans="1:3" x14ac:dyDescent="0.25">
      <c r="A11519" s="1" t="s">
        <v>11271</v>
      </c>
      <c r="B11519" s="1" t="s">
        <v>29607</v>
      </c>
      <c r="C11519" s="1" t="s">
        <v>862</v>
      </c>
    </row>
    <row r="11520" spans="1:3" x14ac:dyDescent="0.25">
      <c r="A11520" s="1" t="s">
        <v>11272</v>
      </c>
      <c r="B11520" s="1" t="s">
        <v>29608</v>
      </c>
      <c r="C11520" s="1" t="s">
        <v>862</v>
      </c>
    </row>
    <row r="11521" spans="1:3" x14ac:dyDescent="0.25">
      <c r="A11521" s="1" t="s">
        <v>11273</v>
      </c>
      <c r="B11521" s="1" t="s">
        <v>29608</v>
      </c>
      <c r="C11521" s="1" t="s">
        <v>862</v>
      </c>
    </row>
    <row r="11522" spans="1:3" x14ac:dyDescent="0.25">
      <c r="A11522" s="1" t="s">
        <v>11274</v>
      </c>
      <c r="B11522" s="1" t="s">
        <v>29609</v>
      </c>
      <c r="C11522" s="1" t="s">
        <v>862</v>
      </c>
    </row>
    <row r="11523" spans="1:3" x14ac:dyDescent="0.25">
      <c r="A11523" s="1" t="s">
        <v>11275</v>
      </c>
      <c r="B11523" s="1" t="s">
        <v>29609</v>
      </c>
      <c r="C11523" s="1" t="s">
        <v>862</v>
      </c>
    </row>
    <row r="11524" spans="1:3" x14ac:dyDescent="0.25">
      <c r="A11524" s="1" t="s">
        <v>11276</v>
      </c>
      <c r="B11524" s="1" t="s">
        <v>29610</v>
      </c>
      <c r="C11524" s="1" t="s">
        <v>862</v>
      </c>
    </row>
    <row r="11525" spans="1:3" x14ac:dyDescent="0.25">
      <c r="A11525" s="1" t="s">
        <v>11277</v>
      </c>
      <c r="B11525" s="1" t="s">
        <v>29610</v>
      </c>
      <c r="C11525" s="1" t="s">
        <v>862</v>
      </c>
    </row>
    <row r="11526" spans="1:3" x14ac:dyDescent="0.25">
      <c r="A11526" s="1" t="s">
        <v>11278</v>
      </c>
      <c r="B11526" s="1" t="s">
        <v>29611</v>
      </c>
      <c r="C11526" s="1" t="s">
        <v>862</v>
      </c>
    </row>
    <row r="11527" spans="1:3" x14ac:dyDescent="0.25">
      <c r="A11527" s="1" t="s">
        <v>11279</v>
      </c>
      <c r="B11527" s="1" t="s">
        <v>29611</v>
      </c>
      <c r="C11527" s="1" t="s">
        <v>862</v>
      </c>
    </row>
    <row r="11528" spans="1:3" x14ac:dyDescent="0.25">
      <c r="A11528" s="1" t="s">
        <v>11280</v>
      </c>
      <c r="B11528" s="1" t="s">
        <v>29612</v>
      </c>
      <c r="C11528" s="1" t="s">
        <v>862</v>
      </c>
    </row>
    <row r="11529" spans="1:3" x14ac:dyDescent="0.25">
      <c r="A11529" s="1" t="s">
        <v>11281</v>
      </c>
      <c r="B11529" s="1" t="s">
        <v>29612</v>
      </c>
      <c r="C11529" s="1" t="s">
        <v>862</v>
      </c>
    </row>
    <row r="11530" spans="1:3" x14ac:dyDescent="0.25">
      <c r="A11530" s="1" t="s">
        <v>11282</v>
      </c>
      <c r="B11530" s="1" t="s">
        <v>29613</v>
      </c>
      <c r="C11530" s="1" t="s">
        <v>862</v>
      </c>
    </row>
    <row r="11531" spans="1:3" x14ac:dyDescent="0.25">
      <c r="A11531" s="1" t="s">
        <v>11283</v>
      </c>
      <c r="B11531" s="1" t="s">
        <v>29613</v>
      </c>
      <c r="C11531" s="1" t="s">
        <v>862</v>
      </c>
    </row>
    <row r="11532" spans="1:3" x14ac:dyDescent="0.25">
      <c r="A11532" s="1" t="s">
        <v>11284</v>
      </c>
      <c r="B11532" s="1" t="s">
        <v>29614</v>
      </c>
      <c r="C11532" s="1" t="s">
        <v>862</v>
      </c>
    </row>
    <row r="11533" spans="1:3" x14ac:dyDescent="0.25">
      <c r="A11533" s="1" t="s">
        <v>11285</v>
      </c>
      <c r="B11533" s="1" t="s">
        <v>29614</v>
      </c>
      <c r="C11533" s="1" t="s">
        <v>862</v>
      </c>
    </row>
    <row r="11534" spans="1:3" x14ac:dyDescent="0.25">
      <c r="A11534" s="1" t="s">
        <v>11286</v>
      </c>
      <c r="B11534" s="1" t="s">
        <v>29615</v>
      </c>
      <c r="C11534" s="1" t="s">
        <v>862</v>
      </c>
    </row>
    <row r="11535" spans="1:3" x14ac:dyDescent="0.25">
      <c r="A11535" s="1" t="s">
        <v>11287</v>
      </c>
      <c r="B11535" s="1" t="s">
        <v>29615</v>
      </c>
      <c r="C11535" s="1" t="s">
        <v>862</v>
      </c>
    </row>
    <row r="11536" spans="1:3" x14ac:dyDescent="0.25">
      <c r="A11536" s="1" t="s">
        <v>11288</v>
      </c>
      <c r="B11536" s="1" t="s">
        <v>29616</v>
      </c>
      <c r="C11536" s="1" t="s">
        <v>862</v>
      </c>
    </row>
    <row r="11537" spans="1:3" x14ac:dyDescent="0.25">
      <c r="A11537" s="1" t="s">
        <v>11289</v>
      </c>
      <c r="B11537" s="1" t="s">
        <v>29616</v>
      </c>
      <c r="C11537" s="1" t="s">
        <v>862</v>
      </c>
    </row>
    <row r="11538" spans="1:3" x14ac:dyDescent="0.25">
      <c r="A11538" s="1" t="s">
        <v>11290</v>
      </c>
      <c r="B11538" s="1" t="s">
        <v>29617</v>
      </c>
      <c r="C11538" s="1" t="s">
        <v>862</v>
      </c>
    </row>
    <row r="11539" spans="1:3" x14ac:dyDescent="0.25">
      <c r="A11539" s="1" t="s">
        <v>11291</v>
      </c>
      <c r="B11539" s="1" t="s">
        <v>29617</v>
      </c>
      <c r="C11539" s="1" t="s">
        <v>862</v>
      </c>
    </row>
    <row r="11540" spans="1:3" x14ac:dyDescent="0.25">
      <c r="A11540" s="1" t="s">
        <v>11292</v>
      </c>
      <c r="B11540" s="1" t="s">
        <v>29618</v>
      </c>
      <c r="C11540" s="1" t="s">
        <v>862</v>
      </c>
    </row>
    <row r="11541" spans="1:3" x14ac:dyDescent="0.25">
      <c r="A11541" s="1" t="s">
        <v>11293</v>
      </c>
      <c r="B11541" s="1" t="s">
        <v>29618</v>
      </c>
      <c r="C11541" s="1" t="s">
        <v>862</v>
      </c>
    </row>
    <row r="11542" spans="1:3" x14ac:dyDescent="0.25">
      <c r="A11542" s="1" t="s">
        <v>11294</v>
      </c>
      <c r="B11542" s="1" t="s">
        <v>29619</v>
      </c>
      <c r="C11542" s="1" t="s">
        <v>862</v>
      </c>
    </row>
    <row r="11543" spans="1:3" x14ac:dyDescent="0.25">
      <c r="A11543" s="1" t="s">
        <v>11295</v>
      </c>
      <c r="B11543" s="1" t="s">
        <v>29619</v>
      </c>
      <c r="C11543" s="1" t="s">
        <v>862</v>
      </c>
    </row>
    <row r="11544" spans="1:3" x14ac:dyDescent="0.25">
      <c r="A11544" s="1" t="s">
        <v>11296</v>
      </c>
      <c r="B11544" s="1" t="s">
        <v>29620</v>
      </c>
      <c r="C11544" s="1" t="s">
        <v>862</v>
      </c>
    </row>
    <row r="11545" spans="1:3" x14ac:dyDescent="0.25">
      <c r="A11545" s="1" t="s">
        <v>11297</v>
      </c>
      <c r="B11545" s="1" t="s">
        <v>29620</v>
      </c>
      <c r="C11545" s="1" t="s">
        <v>862</v>
      </c>
    </row>
    <row r="11546" spans="1:3" x14ac:dyDescent="0.25">
      <c r="A11546" s="1" t="s">
        <v>11298</v>
      </c>
      <c r="B11546" s="1" t="s">
        <v>29621</v>
      </c>
      <c r="C11546" s="1" t="s">
        <v>862</v>
      </c>
    </row>
    <row r="11547" spans="1:3" x14ac:dyDescent="0.25">
      <c r="A11547" s="1" t="s">
        <v>11299</v>
      </c>
      <c r="B11547" s="1" t="s">
        <v>29621</v>
      </c>
      <c r="C11547" s="1" t="s">
        <v>862</v>
      </c>
    </row>
    <row r="11548" spans="1:3" x14ac:dyDescent="0.25">
      <c r="A11548" s="1" t="s">
        <v>11300</v>
      </c>
      <c r="B11548" s="1" t="s">
        <v>29622</v>
      </c>
      <c r="C11548" s="1" t="s">
        <v>862</v>
      </c>
    </row>
    <row r="11549" spans="1:3" x14ac:dyDescent="0.25">
      <c r="A11549" s="1" t="s">
        <v>11301</v>
      </c>
      <c r="B11549" s="1" t="s">
        <v>29622</v>
      </c>
      <c r="C11549" s="1" t="s">
        <v>862</v>
      </c>
    </row>
    <row r="11550" spans="1:3" x14ac:dyDescent="0.25">
      <c r="A11550" s="1" t="s">
        <v>11302</v>
      </c>
      <c r="B11550" s="1" t="s">
        <v>29623</v>
      </c>
      <c r="C11550" s="1" t="s">
        <v>862</v>
      </c>
    </row>
    <row r="11551" spans="1:3" x14ac:dyDescent="0.25">
      <c r="A11551" s="1" t="s">
        <v>11303</v>
      </c>
      <c r="B11551" s="1" t="s">
        <v>29623</v>
      </c>
      <c r="C11551" s="1" t="s">
        <v>862</v>
      </c>
    </row>
    <row r="11552" spans="1:3" x14ac:dyDescent="0.25">
      <c r="A11552" s="1" t="s">
        <v>11304</v>
      </c>
      <c r="B11552" s="1" t="s">
        <v>29624</v>
      </c>
      <c r="C11552" s="1" t="s">
        <v>862</v>
      </c>
    </row>
    <row r="11553" spans="1:3" x14ac:dyDescent="0.25">
      <c r="A11553" s="1" t="s">
        <v>11305</v>
      </c>
      <c r="B11553" s="1" t="s">
        <v>29624</v>
      </c>
      <c r="C11553" s="1" t="s">
        <v>862</v>
      </c>
    </row>
    <row r="11554" spans="1:3" x14ac:dyDescent="0.25">
      <c r="A11554" s="1" t="s">
        <v>11306</v>
      </c>
      <c r="B11554" s="1" t="s">
        <v>29625</v>
      </c>
      <c r="C11554" s="1" t="s">
        <v>862</v>
      </c>
    </row>
    <row r="11555" spans="1:3" x14ac:dyDescent="0.25">
      <c r="A11555" s="1" t="s">
        <v>11307</v>
      </c>
      <c r="B11555" s="1" t="s">
        <v>29625</v>
      </c>
      <c r="C11555" s="1" t="s">
        <v>862</v>
      </c>
    </row>
    <row r="11556" spans="1:3" x14ac:dyDescent="0.25">
      <c r="A11556" s="1" t="s">
        <v>11308</v>
      </c>
      <c r="B11556" s="1" t="s">
        <v>29626</v>
      </c>
      <c r="C11556" s="1" t="s">
        <v>862</v>
      </c>
    </row>
    <row r="11557" spans="1:3" x14ac:dyDescent="0.25">
      <c r="A11557" s="1" t="s">
        <v>11309</v>
      </c>
      <c r="B11557" s="1" t="s">
        <v>29626</v>
      </c>
      <c r="C11557" s="1" t="s">
        <v>862</v>
      </c>
    </row>
    <row r="11558" spans="1:3" x14ac:dyDescent="0.25">
      <c r="A11558" s="1" t="s">
        <v>11310</v>
      </c>
      <c r="B11558" s="1" t="s">
        <v>29627</v>
      </c>
      <c r="C11558" s="1" t="s">
        <v>862</v>
      </c>
    </row>
    <row r="11559" spans="1:3" x14ac:dyDescent="0.25">
      <c r="A11559" s="1" t="s">
        <v>11311</v>
      </c>
      <c r="B11559" s="1" t="s">
        <v>29627</v>
      </c>
      <c r="C11559" s="1" t="s">
        <v>862</v>
      </c>
    </row>
    <row r="11560" spans="1:3" x14ac:dyDescent="0.25">
      <c r="A11560" s="1" t="s">
        <v>11312</v>
      </c>
      <c r="B11560" s="1" t="s">
        <v>29628</v>
      </c>
      <c r="C11560" s="1" t="s">
        <v>862</v>
      </c>
    </row>
    <row r="11561" spans="1:3" x14ac:dyDescent="0.25">
      <c r="A11561" s="1" t="s">
        <v>11313</v>
      </c>
      <c r="B11561" s="1" t="s">
        <v>29628</v>
      </c>
      <c r="C11561" s="1" t="s">
        <v>862</v>
      </c>
    </row>
    <row r="11562" spans="1:3" x14ac:dyDescent="0.25">
      <c r="A11562" s="1" t="s">
        <v>11314</v>
      </c>
      <c r="B11562" s="1" t="s">
        <v>29629</v>
      </c>
      <c r="C11562" s="1" t="s">
        <v>862</v>
      </c>
    </row>
    <row r="11563" spans="1:3" x14ac:dyDescent="0.25">
      <c r="A11563" s="1" t="s">
        <v>11315</v>
      </c>
      <c r="B11563" s="1" t="s">
        <v>29629</v>
      </c>
      <c r="C11563" s="1" t="s">
        <v>862</v>
      </c>
    </row>
    <row r="11564" spans="1:3" x14ac:dyDescent="0.25">
      <c r="A11564" s="1" t="s">
        <v>11316</v>
      </c>
      <c r="B11564" s="1" t="s">
        <v>29630</v>
      </c>
      <c r="C11564" s="1" t="s">
        <v>862</v>
      </c>
    </row>
    <row r="11565" spans="1:3" x14ac:dyDescent="0.25">
      <c r="A11565" s="1" t="s">
        <v>11317</v>
      </c>
      <c r="B11565" s="1" t="s">
        <v>29630</v>
      </c>
      <c r="C11565" s="1" t="s">
        <v>862</v>
      </c>
    </row>
    <row r="11566" spans="1:3" x14ac:dyDescent="0.25">
      <c r="A11566" s="1" t="s">
        <v>11318</v>
      </c>
      <c r="B11566" s="1" t="s">
        <v>29631</v>
      </c>
      <c r="C11566" s="1" t="s">
        <v>862</v>
      </c>
    </row>
    <row r="11567" spans="1:3" x14ac:dyDescent="0.25">
      <c r="A11567" s="1" t="s">
        <v>11319</v>
      </c>
      <c r="B11567" s="1" t="s">
        <v>29631</v>
      </c>
      <c r="C11567" s="1" t="s">
        <v>862</v>
      </c>
    </row>
    <row r="11568" spans="1:3" x14ac:dyDescent="0.25">
      <c r="A11568" s="1" t="s">
        <v>11320</v>
      </c>
      <c r="B11568" s="1" t="s">
        <v>29632</v>
      </c>
      <c r="C11568" s="1" t="s">
        <v>862</v>
      </c>
    </row>
    <row r="11569" spans="1:3" x14ac:dyDescent="0.25">
      <c r="A11569" s="1" t="s">
        <v>11321</v>
      </c>
      <c r="B11569" s="1" t="s">
        <v>29632</v>
      </c>
      <c r="C11569" s="1" t="s">
        <v>862</v>
      </c>
    </row>
    <row r="11570" spans="1:3" x14ac:dyDescent="0.25">
      <c r="A11570" s="1" t="s">
        <v>11322</v>
      </c>
      <c r="B11570" s="1" t="s">
        <v>29633</v>
      </c>
      <c r="C11570" s="1" t="s">
        <v>862</v>
      </c>
    </row>
    <row r="11571" spans="1:3" x14ac:dyDescent="0.25">
      <c r="A11571" s="1" t="s">
        <v>11323</v>
      </c>
      <c r="B11571" s="1" t="s">
        <v>29633</v>
      </c>
      <c r="C11571" s="1" t="s">
        <v>862</v>
      </c>
    </row>
    <row r="11572" spans="1:3" x14ac:dyDescent="0.25">
      <c r="A11572" s="1" t="s">
        <v>11324</v>
      </c>
      <c r="B11572" s="1" t="s">
        <v>29634</v>
      </c>
      <c r="C11572" s="1" t="s">
        <v>862</v>
      </c>
    </row>
    <row r="11573" spans="1:3" x14ac:dyDescent="0.25">
      <c r="A11573" s="1" t="s">
        <v>11325</v>
      </c>
      <c r="B11573" s="1" t="s">
        <v>29634</v>
      </c>
      <c r="C11573" s="1" t="s">
        <v>862</v>
      </c>
    </row>
    <row r="11574" spans="1:3" x14ac:dyDescent="0.25">
      <c r="A11574" s="1" t="s">
        <v>11326</v>
      </c>
      <c r="B11574" s="1" t="s">
        <v>29635</v>
      </c>
      <c r="C11574" s="1" t="s">
        <v>862</v>
      </c>
    </row>
    <row r="11575" spans="1:3" x14ac:dyDescent="0.25">
      <c r="A11575" s="1" t="s">
        <v>11327</v>
      </c>
      <c r="B11575" s="1" t="s">
        <v>29635</v>
      </c>
      <c r="C11575" s="1" t="s">
        <v>862</v>
      </c>
    </row>
    <row r="11576" spans="1:3" x14ac:dyDescent="0.25">
      <c r="A11576" s="1" t="s">
        <v>11328</v>
      </c>
      <c r="B11576" s="1" t="s">
        <v>29636</v>
      </c>
      <c r="C11576" s="1" t="s">
        <v>862</v>
      </c>
    </row>
    <row r="11577" spans="1:3" x14ac:dyDescent="0.25">
      <c r="A11577" s="1" t="s">
        <v>11329</v>
      </c>
      <c r="B11577" s="1" t="s">
        <v>29636</v>
      </c>
      <c r="C11577" s="1" t="s">
        <v>862</v>
      </c>
    </row>
    <row r="11578" spans="1:3" x14ac:dyDescent="0.25">
      <c r="A11578" s="1" t="s">
        <v>11330</v>
      </c>
      <c r="B11578" s="1" t="s">
        <v>29637</v>
      </c>
      <c r="C11578" s="1" t="s">
        <v>862</v>
      </c>
    </row>
    <row r="11579" spans="1:3" x14ac:dyDescent="0.25">
      <c r="A11579" s="1" t="s">
        <v>11331</v>
      </c>
      <c r="B11579" s="1" t="s">
        <v>29637</v>
      </c>
      <c r="C11579" s="1" t="s">
        <v>862</v>
      </c>
    </row>
    <row r="11580" spans="1:3" x14ac:dyDescent="0.25">
      <c r="A11580" s="1" t="s">
        <v>11332</v>
      </c>
      <c r="B11580" s="1" t="s">
        <v>29638</v>
      </c>
      <c r="C11580" s="1" t="s">
        <v>862</v>
      </c>
    </row>
    <row r="11581" spans="1:3" x14ac:dyDescent="0.25">
      <c r="A11581" s="1" t="s">
        <v>11333</v>
      </c>
      <c r="B11581" s="1" t="s">
        <v>29638</v>
      </c>
      <c r="C11581" s="1" t="s">
        <v>862</v>
      </c>
    </row>
    <row r="11582" spans="1:3" x14ac:dyDescent="0.25">
      <c r="A11582" s="1" t="s">
        <v>11334</v>
      </c>
      <c r="B11582" s="1" t="s">
        <v>29639</v>
      </c>
      <c r="C11582" s="1" t="s">
        <v>862</v>
      </c>
    </row>
    <row r="11583" spans="1:3" x14ac:dyDescent="0.25">
      <c r="A11583" s="1" t="s">
        <v>11335</v>
      </c>
      <c r="B11583" s="1" t="s">
        <v>29639</v>
      </c>
      <c r="C11583" s="1" t="s">
        <v>862</v>
      </c>
    </row>
    <row r="11584" spans="1:3" x14ac:dyDescent="0.25">
      <c r="A11584" s="1" t="s">
        <v>11336</v>
      </c>
      <c r="B11584" s="1" t="s">
        <v>29640</v>
      </c>
      <c r="C11584" s="1" t="s">
        <v>862</v>
      </c>
    </row>
    <row r="11585" spans="1:3" x14ac:dyDescent="0.25">
      <c r="A11585" s="1" t="s">
        <v>11337</v>
      </c>
      <c r="B11585" s="1" t="s">
        <v>29640</v>
      </c>
      <c r="C11585" s="1" t="s">
        <v>862</v>
      </c>
    </row>
    <row r="11586" spans="1:3" x14ac:dyDescent="0.25">
      <c r="A11586" s="1" t="s">
        <v>11338</v>
      </c>
      <c r="B11586" s="1" t="s">
        <v>29641</v>
      </c>
      <c r="C11586" s="1" t="s">
        <v>862</v>
      </c>
    </row>
    <row r="11587" spans="1:3" x14ac:dyDescent="0.25">
      <c r="A11587" s="1" t="s">
        <v>11339</v>
      </c>
      <c r="B11587" s="1" t="s">
        <v>29641</v>
      </c>
      <c r="C11587" s="1" t="s">
        <v>862</v>
      </c>
    </row>
    <row r="11588" spans="1:3" x14ac:dyDescent="0.25">
      <c r="A11588" s="1" t="s">
        <v>11340</v>
      </c>
      <c r="B11588" s="1" t="s">
        <v>29642</v>
      </c>
      <c r="C11588" s="1" t="s">
        <v>862</v>
      </c>
    </row>
    <row r="11589" spans="1:3" x14ac:dyDescent="0.25">
      <c r="A11589" s="1" t="s">
        <v>11341</v>
      </c>
      <c r="B11589" s="1" t="s">
        <v>29642</v>
      </c>
      <c r="C11589" s="1" t="s">
        <v>862</v>
      </c>
    </row>
    <row r="11590" spans="1:3" x14ac:dyDescent="0.25">
      <c r="A11590" s="1" t="s">
        <v>11342</v>
      </c>
      <c r="B11590" s="1" t="s">
        <v>29643</v>
      </c>
      <c r="C11590" s="1" t="s">
        <v>862</v>
      </c>
    </row>
    <row r="11591" spans="1:3" x14ac:dyDescent="0.25">
      <c r="A11591" s="1" t="s">
        <v>11343</v>
      </c>
      <c r="B11591" s="1" t="s">
        <v>29643</v>
      </c>
      <c r="C11591" s="1" t="s">
        <v>862</v>
      </c>
    </row>
    <row r="11592" spans="1:3" x14ac:dyDescent="0.25">
      <c r="A11592" s="1" t="s">
        <v>11344</v>
      </c>
      <c r="B11592" s="1" t="s">
        <v>29644</v>
      </c>
      <c r="C11592" s="1" t="s">
        <v>862</v>
      </c>
    </row>
    <row r="11593" spans="1:3" x14ac:dyDescent="0.25">
      <c r="A11593" s="1" t="s">
        <v>11345</v>
      </c>
      <c r="B11593" s="1" t="s">
        <v>29644</v>
      </c>
      <c r="C11593" s="1" t="s">
        <v>862</v>
      </c>
    </row>
    <row r="11594" spans="1:3" x14ac:dyDescent="0.25">
      <c r="A11594" s="1" t="s">
        <v>11346</v>
      </c>
      <c r="B11594" s="1" t="s">
        <v>29645</v>
      </c>
      <c r="C11594" s="1" t="s">
        <v>862</v>
      </c>
    </row>
    <row r="11595" spans="1:3" x14ac:dyDescent="0.25">
      <c r="A11595" s="1" t="s">
        <v>11347</v>
      </c>
      <c r="B11595" s="1" t="s">
        <v>29645</v>
      </c>
      <c r="C11595" s="1" t="s">
        <v>862</v>
      </c>
    </row>
    <row r="11596" spans="1:3" x14ac:dyDescent="0.25">
      <c r="A11596" s="1" t="s">
        <v>11348</v>
      </c>
      <c r="B11596" s="1" t="s">
        <v>29646</v>
      </c>
      <c r="C11596" s="1" t="s">
        <v>862</v>
      </c>
    </row>
    <row r="11597" spans="1:3" x14ac:dyDescent="0.25">
      <c r="A11597" s="1" t="s">
        <v>11349</v>
      </c>
      <c r="B11597" s="1" t="s">
        <v>29646</v>
      </c>
      <c r="C11597" s="1" t="s">
        <v>862</v>
      </c>
    </row>
    <row r="11598" spans="1:3" x14ac:dyDescent="0.25">
      <c r="A11598" s="1" t="s">
        <v>11350</v>
      </c>
      <c r="B11598" s="1" t="s">
        <v>29647</v>
      </c>
      <c r="C11598" s="1" t="s">
        <v>862</v>
      </c>
    </row>
    <row r="11599" spans="1:3" x14ac:dyDescent="0.25">
      <c r="A11599" s="1" t="s">
        <v>11351</v>
      </c>
      <c r="B11599" s="1" t="s">
        <v>29647</v>
      </c>
      <c r="C11599" s="1" t="s">
        <v>862</v>
      </c>
    </row>
    <row r="11600" spans="1:3" x14ac:dyDescent="0.25">
      <c r="A11600" s="1" t="s">
        <v>11352</v>
      </c>
      <c r="B11600" s="1" t="s">
        <v>29648</v>
      </c>
      <c r="C11600" s="1" t="s">
        <v>862</v>
      </c>
    </row>
    <row r="11601" spans="1:3" x14ac:dyDescent="0.25">
      <c r="A11601" s="1" t="s">
        <v>11353</v>
      </c>
      <c r="B11601" s="1" t="s">
        <v>29648</v>
      </c>
      <c r="C11601" s="1" t="s">
        <v>862</v>
      </c>
    </row>
    <row r="11602" spans="1:3" x14ac:dyDescent="0.25">
      <c r="A11602" s="1" t="s">
        <v>11354</v>
      </c>
      <c r="B11602" s="1" t="s">
        <v>29649</v>
      </c>
      <c r="C11602" s="1" t="s">
        <v>862</v>
      </c>
    </row>
    <row r="11603" spans="1:3" x14ac:dyDescent="0.25">
      <c r="A11603" s="1" t="s">
        <v>11355</v>
      </c>
      <c r="B11603" s="1" t="s">
        <v>29649</v>
      </c>
      <c r="C11603" s="1" t="s">
        <v>862</v>
      </c>
    </row>
    <row r="11604" spans="1:3" x14ac:dyDescent="0.25">
      <c r="A11604" s="1" t="s">
        <v>11356</v>
      </c>
      <c r="B11604" s="1" t="s">
        <v>29650</v>
      </c>
      <c r="C11604" s="1" t="s">
        <v>862</v>
      </c>
    </row>
    <row r="11605" spans="1:3" x14ac:dyDescent="0.25">
      <c r="A11605" s="1" t="s">
        <v>11357</v>
      </c>
      <c r="B11605" s="1" t="s">
        <v>29650</v>
      </c>
      <c r="C11605" s="1" t="s">
        <v>862</v>
      </c>
    </row>
    <row r="11606" spans="1:3" x14ac:dyDescent="0.25">
      <c r="A11606" s="1" t="s">
        <v>11358</v>
      </c>
      <c r="B11606" s="1" t="s">
        <v>29651</v>
      </c>
      <c r="C11606" s="1" t="s">
        <v>862</v>
      </c>
    </row>
    <row r="11607" spans="1:3" x14ac:dyDescent="0.25">
      <c r="A11607" s="1" t="s">
        <v>11359</v>
      </c>
      <c r="B11607" s="1" t="s">
        <v>29651</v>
      </c>
      <c r="C11607" s="1" t="s">
        <v>862</v>
      </c>
    </row>
    <row r="11608" spans="1:3" x14ac:dyDescent="0.25">
      <c r="A11608" s="1" t="s">
        <v>11360</v>
      </c>
      <c r="B11608" s="1" t="s">
        <v>29652</v>
      </c>
      <c r="C11608" s="1" t="s">
        <v>862</v>
      </c>
    </row>
    <row r="11609" spans="1:3" x14ac:dyDescent="0.25">
      <c r="A11609" s="1" t="s">
        <v>11361</v>
      </c>
      <c r="B11609" s="1" t="s">
        <v>29652</v>
      </c>
      <c r="C11609" s="1" t="s">
        <v>862</v>
      </c>
    </row>
    <row r="11610" spans="1:3" x14ac:dyDescent="0.25">
      <c r="A11610" s="1" t="s">
        <v>11362</v>
      </c>
      <c r="B11610" s="1" t="s">
        <v>29653</v>
      </c>
      <c r="C11610" s="1" t="s">
        <v>862</v>
      </c>
    </row>
    <row r="11611" spans="1:3" x14ac:dyDescent="0.25">
      <c r="A11611" s="1" t="s">
        <v>11363</v>
      </c>
      <c r="B11611" s="1" t="s">
        <v>29653</v>
      </c>
      <c r="C11611" s="1" t="s">
        <v>862</v>
      </c>
    </row>
    <row r="11612" spans="1:3" x14ac:dyDescent="0.25">
      <c r="A11612" s="1" t="s">
        <v>11364</v>
      </c>
      <c r="B11612" s="1" t="s">
        <v>29654</v>
      </c>
      <c r="C11612" s="1" t="s">
        <v>862</v>
      </c>
    </row>
    <row r="11613" spans="1:3" x14ac:dyDescent="0.25">
      <c r="A11613" s="1" t="s">
        <v>11365</v>
      </c>
      <c r="B11613" s="1" t="s">
        <v>29654</v>
      </c>
      <c r="C11613" s="1" t="s">
        <v>862</v>
      </c>
    </row>
    <row r="11614" spans="1:3" x14ac:dyDescent="0.25">
      <c r="A11614" s="1" t="s">
        <v>11366</v>
      </c>
      <c r="B11614" s="1" t="s">
        <v>29655</v>
      </c>
      <c r="C11614" s="1" t="s">
        <v>862</v>
      </c>
    </row>
    <row r="11615" spans="1:3" x14ac:dyDescent="0.25">
      <c r="A11615" s="1" t="s">
        <v>11367</v>
      </c>
      <c r="B11615" s="1" t="s">
        <v>29655</v>
      </c>
      <c r="C11615" s="1" t="s">
        <v>862</v>
      </c>
    </row>
    <row r="11616" spans="1:3" x14ac:dyDescent="0.25">
      <c r="A11616" s="1" t="s">
        <v>11368</v>
      </c>
      <c r="B11616" s="1" t="s">
        <v>29656</v>
      </c>
      <c r="C11616" s="1" t="s">
        <v>862</v>
      </c>
    </row>
    <row r="11617" spans="1:3" x14ac:dyDescent="0.25">
      <c r="A11617" s="1" t="s">
        <v>11369</v>
      </c>
      <c r="B11617" s="1" t="s">
        <v>29656</v>
      </c>
      <c r="C11617" s="1" t="s">
        <v>862</v>
      </c>
    </row>
    <row r="11618" spans="1:3" x14ac:dyDescent="0.25">
      <c r="A11618" s="1" t="s">
        <v>11370</v>
      </c>
      <c r="B11618" s="1" t="s">
        <v>29657</v>
      </c>
      <c r="C11618" s="1" t="s">
        <v>862</v>
      </c>
    </row>
    <row r="11619" spans="1:3" x14ac:dyDescent="0.25">
      <c r="A11619" s="1" t="s">
        <v>11371</v>
      </c>
      <c r="B11619" s="1" t="s">
        <v>29657</v>
      </c>
      <c r="C11619" s="1" t="s">
        <v>862</v>
      </c>
    </row>
    <row r="11620" spans="1:3" x14ac:dyDescent="0.25">
      <c r="A11620" s="1" t="s">
        <v>11372</v>
      </c>
      <c r="B11620" s="1" t="s">
        <v>29658</v>
      </c>
      <c r="C11620" s="1" t="s">
        <v>862</v>
      </c>
    </row>
    <row r="11621" spans="1:3" x14ac:dyDescent="0.25">
      <c r="A11621" s="1" t="s">
        <v>11373</v>
      </c>
      <c r="B11621" s="1" t="s">
        <v>29658</v>
      </c>
      <c r="C11621" s="1" t="s">
        <v>862</v>
      </c>
    </row>
    <row r="11622" spans="1:3" x14ac:dyDescent="0.25">
      <c r="A11622" s="1" t="s">
        <v>11374</v>
      </c>
      <c r="B11622" s="1" t="s">
        <v>29659</v>
      </c>
      <c r="C11622" s="1" t="s">
        <v>862</v>
      </c>
    </row>
    <row r="11623" spans="1:3" x14ac:dyDescent="0.25">
      <c r="A11623" s="1" t="s">
        <v>11375</v>
      </c>
      <c r="B11623" s="1" t="s">
        <v>29659</v>
      </c>
      <c r="C11623" s="1" t="s">
        <v>862</v>
      </c>
    </row>
    <row r="11624" spans="1:3" x14ac:dyDescent="0.25">
      <c r="A11624" s="1" t="s">
        <v>11376</v>
      </c>
      <c r="B11624" s="1" t="s">
        <v>29660</v>
      </c>
      <c r="C11624" s="1" t="s">
        <v>862</v>
      </c>
    </row>
    <row r="11625" spans="1:3" x14ac:dyDescent="0.25">
      <c r="A11625" s="1" t="s">
        <v>11377</v>
      </c>
      <c r="B11625" s="1" t="s">
        <v>29660</v>
      </c>
      <c r="C11625" s="1" t="s">
        <v>862</v>
      </c>
    </row>
    <row r="11626" spans="1:3" x14ac:dyDescent="0.25">
      <c r="A11626" s="1" t="s">
        <v>11378</v>
      </c>
      <c r="B11626" s="1" t="s">
        <v>29661</v>
      </c>
      <c r="C11626" s="1" t="s">
        <v>862</v>
      </c>
    </row>
    <row r="11627" spans="1:3" x14ac:dyDescent="0.25">
      <c r="A11627" s="1" t="s">
        <v>11379</v>
      </c>
      <c r="B11627" s="1" t="s">
        <v>29661</v>
      </c>
      <c r="C11627" s="1" t="s">
        <v>862</v>
      </c>
    </row>
    <row r="11628" spans="1:3" x14ac:dyDescent="0.25">
      <c r="A11628" s="1" t="s">
        <v>11380</v>
      </c>
      <c r="B11628" s="1" t="s">
        <v>29662</v>
      </c>
      <c r="C11628" s="1" t="s">
        <v>862</v>
      </c>
    </row>
    <row r="11629" spans="1:3" x14ac:dyDescent="0.25">
      <c r="A11629" s="1" t="s">
        <v>11381</v>
      </c>
      <c r="B11629" s="1" t="s">
        <v>29662</v>
      </c>
      <c r="C11629" s="1" t="s">
        <v>862</v>
      </c>
    </row>
    <row r="11630" spans="1:3" x14ac:dyDescent="0.25">
      <c r="A11630" s="1" t="s">
        <v>11382</v>
      </c>
      <c r="B11630" s="1" t="s">
        <v>29663</v>
      </c>
      <c r="C11630" s="1" t="s">
        <v>862</v>
      </c>
    </row>
    <row r="11631" spans="1:3" x14ac:dyDescent="0.25">
      <c r="A11631" s="1" t="s">
        <v>11383</v>
      </c>
      <c r="B11631" s="1" t="s">
        <v>29663</v>
      </c>
      <c r="C11631" s="1" t="s">
        <v>862</v>
      </c>
    </row>
    <row r="11632" spans="1:3" x14ac:dyDescent="0.25">
      <c r="A11632" s="1" t="s">
        <v>11384</v>
      </c>
      <c r="B11632" s="1" t="s">
        <v>29664</v>
      </c>
      <c r="C11632" s="1" t="s">
        <v>862</v>
      </c>
    </row>
    <row r="11633" spans="1:3" x14ac:dyDescent="0.25">
      <c r="A11633" s="1" t="s">
        <v>11385</v>
      </c>
      <c r="B11633" s="1" t="s">
        <v>29664</v>
      </c>
      <c r="C11633" s="1" t="s">
        <v>862</v>
      </c>
    </row>
    <row r="11634" spans="1:3" x14ac:dyDescent="0.25">
      <c r="A11634" s="1" t="s">
        <v>11386</v>
      </c>
      <c r="B11634" s="1" t="s">
        <v>29665</v>
      </c>
      <c r="C11634" s="1" t="s">
        <v>862</v>
      </c>
    </row>
    <row r="11635" spans="1:3" x14ac:dyDescent="0.25">
      <c r="A11635" s="1" t="s">
        <v>11387</v>
      </c>
      <c r="B11635" s="1" t="s">
        <v>29665</v>
      </c>
      <c r="C11635" s="1" t="s">
        <v>862</v>
      </c>
    </row>
    <row r="11636" spans="1:3" x14ac:dyDescent="0.25">
      <c r="A11636" s="1" t="s">
        <v>11388</v>
      </c>
      <c r="B11636" s="1" t="s">
        <v>29666</v>
      </c>
      <c r="C11636" s="1" t="s">
        <v>862</v>
      </c>
    </row>
    <row r="11637" spans="1:3" x14ac:dyDescent="0.25">
      <c r="A11637" s="1" t="s">
        <v>11389</v>
      </c>
      <c r="B11637" s="1" t="s">
        <v>29666</v>
      </c>
      <c r="C11637" s="1" t="s">
        <v>862</v>
      </c>
    </row>
    <row r="11638" spans="1:3" x14ac:dyDescent="0.25">
      <c r="A11638" s="1" t="s">
        <v>11390</v>
      </c>
      <c r="B11638" s="1" t="s">
        <v>29667</v>
      </c>
      <c r="C11638" s="1" t="s">
        <v>862</v>
      </c>
    </row>
    <row r="11639" spans="1:3" x14ac:dyDescent="0.25">
      <c r="A11639" s="1" t="s">
        <v>11391</v>
      </c>
      <c r="B11639" s="1" t="s">
        <v>29667</v>
      </c>
      <c r="C11639" s="1" t="s">
        <v>862</v>
      </c>
    </row>
    <row r="11640" spans="1:3" x14ac:dyDescent="0.25">
      <c r="A11640" s="1" t="s">
        <v>11392</v>
      </c>
      <c r="B11640" s="1" t="s">
        <v>29668</v>
      </c>
      <c r="C11640" s="1" t="s">
        <v>862</v>
      </c>
    </row>
    <row r="11641" spans="1:3" x14ac:dyDescent="0.25">
      <c r="A11641" s="1" t="s">
        <v>11393</v>
      </c>
      <c r="B11641" s="1" t="s">
        <v>29668</v>
      </c>
      <c r="C11641" s="1" t="s">
        <v>862</v>
      </c>
    </row>
    <row r="11642" spans="1:3" x14ac:dyDescent="0.25">
      <c r="A11642" s="1" t="s">
        <v>11394</v>
      </c>
      <c r="B11642" s="1" t="s">
        <v>29669</v>
      </c>
      <c r="C11642" s="1" t="s">
        <v>862</v>
      </c>
    </row>
    <row r="11643" spans="1:3" x14ac:dyDescent="0.25">
      <c r="A11643" s="1" t="s">
        <v>11395</v>
      </c>
      <c r="B11643" s="1" t="s">
        <v>29669</v>
      </c>
      <c r="C11643" s="1" t="s">
        <v>862</v>
      </c>
    </row>
    <row r="11644" spans="1:3" x14ac:dyDescent="0.25">
      <c r="A11644" s="1" t="s">
        <v>11396</v>
      </c>
      <c r="B11644" s="1" t="s">
        <v>29670</v>
      </c>
      <c r="C11644" s="1" t="s">
        <v>862</v>
      </c>
    </row>
    <row r="11645" spans="1:3" x14ac:dyDescent="0.25">
      <c r="A11645" s="1" t="s">
        <v>11397</v>
      </c>
      <c r="B11645" s="1" t="s">
        <v>29670</v>
      </c>
      <c r="C11645" s="1" t="s">
        <v>862</v>
      </c>
    </row>
    <row r="11646" spans="1:3" x14ac:dyDescent="0.25">
      <c r="A11646" s="1" t="s">
        <v>11398</v>
      </c>
      <c r="B11646" s="1" t="s">
        <v>29671</v>
      </c>
      <c r="C11646" s="1" t="s">
        <v>862</v>
      </c>
    </row>
    <row r="11647" spans="1:3" x14ac:dyDescent="0.25">
      <c r="A11647" s="1" t="s">
        <v>11399</v>
      </c>
      <c r="B11647" s="1" t="s">
        <v>29671</v>
      </c>
      <c r="C11647" s="1" t="s">
        <v>862</v>
      </c>
    </row>
    <row r="11648" spans="1:3" x14ac:dyDescent="0.25">
      <c r="A11648" s="1" t="s">
        <v>11400</v>
      </c>
      <c r="B11648" s="1" t="s">
        <v>29672</v>
      </c>
      <c r="C11648" s="1" t="s">
        <v>862</v>
      </c>
    </row>
    <row r="11649" spans="1:3" x14ac:dyDescent="0.25">
      <c r="A11649" s="1" t="s">
        <v>11401</v>
      </c>
      <c r="B11649" s="1" t="s">
        <v>29672</v>
      </c>
      <c r="C11649" s="1" t="s">
        <v>862</v>
      </c>
    </row>
    <row r="11650" spans="1:3" x14ac:dyDescent="0.25">
      <c r="A11650" s="1" t="s">
        <v>11402</v>
      </c>
      <c r="B11650" s="1" t="s">
        <v>29673</v>
      </c>
      <c r="C11650" s="1" t="s">
        <v>862</v>
      </c>
    </row>
    <row r="11651" spans="1:3" x14ac:dyDescent="0.25">
      <c r="A11651" s="1" t="s">
        <v>11403</v>
      </c>
      <c r="B11651" s="1" t="s">
        <v>29673</v>
      </c>
      <c r="C11651" s="1" t="s">
        <v>862</v>
      </c>
    </row>
    <row r="11652" spans="1:3" x14ac:dyDescent="0.25">
      <c r="A11652" s="1" t="s">
        <v>11404</v>
      </c>
      <c r="B11652" s="1" t="s">
        <v>29674</v>
      </c>
      <c r="C11652" s="1" t="s">
        <v>862</v>
      </c>
    </row>
    <row r="11653" spans="1:3" x14ac:dyDescent="0.25">
      <c r="A11653" s="1" t="s">
        <v>11405</v>
      </c>
      <c r="B11653" s="1" t="s">
        <v>29674</v>
      </c>
      <c r="C11653" s="1" t="s">
        <v>862</v>
      </c>
    </row>
    <row r="11654" spans="1:3" x14ac:dyDescent="0.25">
      <c r="A11654" s="1" t="s">
        <v>11406</v>
      </c>
      <c r="B11654" s="1" t="s">
        <v>29675</v>
      </c>
      <c r="C11654" s="1" t="s">
        <v>862</v>
      </c>
    </row>
    <row r="11655" spans="1:3" x14ac:dyDescent="0.25">
      <c r="A11655" s="1" t="s">
        <v>11407</v>
      </c>
      <c r="B11655" s="1" t="s">
        <v>29675</v>
      </c>
      <c r="C11655" s="1" t="s">
        <v>862</v>
      </c>
    </row>
    <row r="11656" spans="1:3" x14ac:dyDescent="0.25">
      <c r="A11656" s="1" t="s">
        <v>11408</v>
      </c>
      <c r="B11656" s="1" t="s">
        <v>29676</v>
      </c>
      <c r="C11656" s="1" t="s">
        <v>862</v>
      </c>
    </row>
    <row r="11657" spans="1:3" x14ac:dyDescent="0.25">
      <c r="A11657" s="1" t="s">
        <v>11409</v>
      </c>
      <c r="B11657" s="1" t="s">
        <v>29676</v>
      </c>
      <c r="C11657" s="1" t="s">
        <v>862</v>
      </c>
    </row>
    <row r="11658" spans="1:3" x14ac:dyDescent="0.25">
      <c r="A11658" s="1" t="s">
        <v>11410</v>
      </c>
      <c r="B11658" s="1" t="s">
        <v>29677</v>
      </c>
      <c r="C11658" s="1" t="s">
        <v>862</v>
      </c>
    </row>
    <row r="11659" spans="1:3" x14ac:dyDescent="0.25">
      <c r="A11659" s="1" t="s">
        <v>11411</v>
      </c>
      <c r="B11659" s="1" t="s">
        <v>29677</v>
      </c>
      <c r="C11659" s="1" t="s">
        <v>862</v>
      </c>
    </row>
    <row r="11660" spans="1:3" x14ac:dyDescent="0.25">
      <c r="A11660" s="1" t="s">
        <v>11412</v>
      </c>
      <c r="B11660" s="1" t="s">
        <v>29678</v>
      </c>
      <c r="C11660" s="1" t="s">
        <v>862</v>
      </c>
    </row>
    <row r="11661" spans="1:3" x14ac:dyDescent="0.25">
      <c r="A11661" s="1" t="s">
        <v>11413</v>
      </c>
      <c r="B11661" s="1" t="s">
        <v>29678</v>
      </c>
      <c r="C11661" s="1" t="s">
        <v>862</v>
      </c>
    </row>
    <row r="11662" spans="1:3" x14ac:dyDescent="0.25">
      <c r="A11662" s="1" t="s">
        <v>11414</v>
      </c>
      <c r="B11662" s="1" t="s">
        <v>29679</v>
      </c>
      <c r="C11662" s="1" t="s">
        <v>862</v>
      </c>
    </row>
    <row r="11663" spans="1:3" x14ac:dyDescent="0.25">
      <c r="A11663" s="1" t="s">
        <v>11415</v>
      </c>
      <c r="B11663" s="1" t="s">
        <v>29679</v>
      </c>
      <c r="C11663" s="1" t="s">
        <v>862</v>
      </c>
    </row>
    <row r="11664" spans="1:3" x14ac:dyDescent="0.25">
      <c r="A11664" s="1" t="s">
        <v>11416</v>
      </c>
      <c r="B11664" s="1" t="s">
        <v>29680</v>
      </c>
      <c r="C11664" s="1" t="s">
        <v>862</v>
      </c>
    </row>
    <row r="11665" spans="1:3" x14ac:dyDescent="0.25">
      <c r="A11665" s="1" t="s">
        <v>11417</v>
      </c>
      <c r="B11665" s="1" t="s">
        <v>29680</v>
      </c>
      <c r="C11665" s="1" t="s">
        <v>862</v>
      </c>
    </row>
    <row r="11666" spans="1:3" x14ac:dyDescent="0.25">
      <c r="A11666" s="1" t="s">
        <v>11418</v>
      </c>
      <c r="B11666" s="1" t="s">
        <v>29681</v>
      </c>
      <c r="C11666" s="1" t="s">
        <v>862</v>
      </c>
    </row>
    <row r="11667" spans="1:3" x14ac:dyDescent="0.25">
      <c r="A11667" s="1" t="s">
        <v>11419</v>
      </c>
      <c r="B11667" s="1" t="s">
        <v>29681</v>
      </c>
      <c r="C11667" s="1" t="s">
        <v>862</v>
      </c>
    </row>
    <row r="11668" spans="1:3" x14ac:dyDescent="0.25">
      <c r="A11668" s="1" t="s">
        <v>11420</v>
      </c>
      <c r="B11668" s="1" t="s">
        <v>29682</v>
      </c>
      <c r="C11668" s="1" t="s">
        <v>862</v>
      </c>
    </row>
    <row r="11669" spans="1:3" x14ac:dyDescent="0.25">
      <c r="A11669" s="1" t="s">
        <v>11421</v>
      </c>
      <c r="B11669" s="1" t="s">
        <v>29682</v>
      </c>
      <c r="C11669" s="1" t="s">
        <v>862</v>
      </c>
    </row>
    <row r="11670" spans="1:3" x14ac:dyDescent="0.25">
      <c r="A11670" s="1" t="s">
        <v>11422</v>
      </c>
      <c r="B11670" s="1" t="s">
        <v>29683</v>
      </c>
      <c r="C11670" s="1" t="s">
        <v>862</v>
      </c>
    </row>
    <row r="11671" spans="1:3" x14ac:dyDescent="0.25">
      <c r="A11671" s="1" t="s">
        <v>11423</v>
      </c>
      <c r="B11671" s="1" t="s">
        <v>29683</v>
      </c>
      <c r="C11671" s="1" t="s">
        <v>862</v>
      </c>
    </row>
    <row r="11672" spans="1:3" x14ac:dyDescent="0.25">
      <c r="A11672" s="1" t="s">
        <v>11424</v>
      </c>
      <c r="B11672" s="1" t="s">
        <v>29684</v>
      </c>
      <c r="C11672" s="1" t="s">
        <v>862</v>
      </c>
    </row>
    <row r="11673" spans="1:3" x14ac:dyDescent="0.25">
      <c r="A11673" s="1" t="s">
        <v>11425</v>
      </c>
      <c r="B11673" s="1" t="s">
        <v>29684</v>
      </c>
      <c r="C11673" s="1" t="s">
        <v>862</v>
      </c>
    </row>
    <row r="11674" spans="1:3" x14ac:dyDescent="0.25">
      <c r="A11674" s="1" t="s">
        <v>11426</v>
      </c>
      <c r="B11674" s="1" t="s">
        <v>29685</v>
      </c>
      <c r="C11674" s="1" t="s">
        <v>862</v>
      </c>
    </row>
    <row r="11675" spans="1:3" x14ac:dyDescent="0.25">
      <c r="A11675" s="1" t="s">
        <v>11427</v>
      </c>
      <c r="B11675" s="1" t="s">
        <v>29685</v>
      </c>
      <c r="C11675" s="1" t="s">
        <v>862</v>
      </c>
    </row>
    <row r="11676" spans="1:3" x14ac:dyDescent="0.25">
      <c r="A11676" s="1" t="s">
        <v>11428</v>
      </c>
      <c r="B11676" s="1" t="s">
        <v>29686</v>
      </c>
      <c r="C11676" s="1" t="s">
        <v>862</v>
      </c>
    </row>
    <row r="11677" spans="1:3" x14ac:dyDescent="0.25">
      <c r="A11677" s="1" t="s">
        <v>11429</v>
      </c>
      <c r="B11677" s="1" t="s">
        <v>29686</v>
      </c>
      <c r="C11677" s="1" t="s">
        <v>862</v>
      </c>
    </row>
    <row r="11678" spans="1:3" x14ac:dyDescent="0.25">
      <c r="A11678" s="1" t="s">
        <v>11430</v>
      </c>
      <c r="B11678" s="1" t="s">
        <v>29687</v>
      </c>
      <c r="C11678" s="1" t="s">
        <v>862</v>
      </c>
    </row>
    <row r="11679" spans="1:3" x14ac:dyDescent="0.25">
      <c r="A11679" s="1" t="s">
        <v>11431</v>
      </c>
      <c r="B11679" s="1" t="s">
        <v>29687</v>
      </c>
      <c r="C11679" s="1" t="s">
        <v>862</v>
      </c>
    </row>
    <row r="11680" spans="1:3" x14ac:dyDescent="0.25">
      <c r="A11680" s="1" t="s">
        <v>11432</v>
      </c>
      <c r="B11680" s="1" t="s">
        <v>29688</v>
      </c>
      <c r="C11680" s="1" t="s">
        <v>862</v>
      </c>
    </row>
    <row r="11681" spans="1:3" x14ac:dyDescent="0.25">
      <c r="A11681" s="1" t="s">
        <v>11433</v>
      </c>
      <c r="B11681" s="1" t="s">
        <v>29688</v>
      </c>
      <c r="C11681" s="1" t="s">
        <v>862</v>
      </c>
    </row>
    <row r="11682" spans="1:3" x14ac:dyDescent="0.25">
      <c r="A11682" s="1" t="s">
        <v>11434</v>
      </c>
      <c r="B11682" s="1" t="s">
        <v>29689</v>
      </c>
      <c r="C11682" s="1" t="s">
        <v>862</v>
      </c>
    </row>
    <row r="11683" spans="1:3" x14ac:dyDescent="0.25">
      <c r="A11683" s="1" t="s">
        <v>11435</v>
      </c>
      <c r="B11683" s="1" t="s">
        <v>29689</v>
      </c>
      <c r="C11683" s="1" t="s">
        <v>862</v>
      </c>
    </row>
    <row r="11684" spans="1:3" x14ac:dyDescent="0.25">
      <c r="A11684" s="1" t="s">
        <v>11436</v>
      </c>
      <c r="B11684" s="1" t="s">
        <v>29690</v>
      </c>
      <c r="C11684" s="1" t="s">
        <v>862</v>
      </c>
    </row>
    <row r="11685" spans="1:3" x14ac:dyDescent="0.25">
      <c r="A11685" s="1" t="s">
        <v>11437</v>
      </c>
      <c r="B11685" s="1" t="s">
        <v>29690</v>
      </c>
      <c r="C11685" s="1" t="s">
        <v>862</v>
      </c>
    </row>
    <row r="11686" spans="1:3" x14ac:dyDescent="0.25">
      <c r="A11686" s="1" t="s">
        <v>11438</v>
      </c>
      <c r="B11686" s="1" t="s">
        <v>29691</v>
      </c>
      <c r="C11686" s="1" t="s">
        <v>862</v>
      </c>
    </row>
    <row r="11687" spans="1:3" x14ac:dyDescent="0.25">
      <c r="A11687" s="1" t="s">
        <v>11439</v>
      </c>
      <c r="B11687" s="1" t="s">
        <v>29691</v>
      </c>
      <c r="C11687" s="1" t="s">
        <v>862</v>
      </c>
    </row>
    <row r="11688" spans="1:3" x14ac:dyDescent="0.25">
      <c r="A11688" s="1" t="s">
        <v>11440</v>
      </c>
      <c r="B11688" s="1" t="s">
        <v>29692</v>
      </c>
      <c r="C11688" s="1" t="s">
        <v>862</v>
      </c>
    </row>
    <row r="11689" spans="1:3" x14ac:dyDescent="0.25">
      <c r="A11689" s="1" t="s">
        <v>11441</v>
      </c>
      <c r="B11689" s="1" t="s">
        <v>29692</v>
      </c>
      <c r="C11689" s="1" t="s">
        <v>862</v>
      </c>
    </row>
    <row r="11690" spans="1:3" x14ac:dyDescent="0.25">
      <c r="A11690" s="1" t="s">
        <v>11442</v>
      </c>
      <c r="B11690" s="1" t="s">
        <v>29693</v>
      </c>
      <c r="C11690" s="1" t="s">
        <v>862</v>
      </c>
    </row>
    <row r="11691" spans="1:3" x14ac:dyDescent="0.25">
      <c r="A11691" s="1" t="s">
        <v>11443</v>
      </c>
      <c r="B11691" s="1" t="s">
        <v>29693</v>
      </c>
      <c r="C11691" s="1" t="s">
        <v>862</v>
      </c>
    </row>
    <row r="11692" spans="1:3" x14ac:dyDescent="0.25">
      <c r="A11692" s="1" t="s">
        <v>11444</v>
      </c>
      <c r="B11692" s="1" t="s">
        <v>29694</v>
      </c>
      <c r="C11692" s="1" t="s">
        <v>862</v>
      </c>
    </row>
    <row r="11693" spans="1:3" x14ac:dyDescent="0.25">
      <c r="A11693" s="1" t="s">
        <v>11445</v>
      </c>
      <c r="B11693" s="1" t="s">
        <v>29694</v>
      </c>
      <c r="C11693" s="1" t="s">
        <v>862</v>
      </c>
    </row>
    <row r="11694" spans="1:3" x14ac:dyDescent="0.25">
      <c r="A11694" s="1" t="s">
        <v>11446</v>
      </c>
      <c r="B11694" s="1" t="s">
        <v>29695</v>
      </c>
      <c r="C11694" s="1" t="s">
        <v>862</v>
      </c>
    </row>
    <row r="11695" spans="1:3" x14ac:dyDescent="0.25">
      <c r="A11695" s="1" t="s">
        <v>11447</v>
      </c>
      <c r="B11695" s="1" t="s">
        <v>29695</v>
      </c>
      <c r="C11695" s="1" t="s">
        <v>862</v>
      </c>
    </row>
    <row r="11696" spans="1:3" x14ac:dyDescent="0.25">
      <c r="A11696" s="1" t="s">
        <v>11448</v>
      </c>
      <c r="B11696" s="1" t="s">
        <v>29696</v>
      </c>
      <c r="C11696" s="1" t="s">
        <v>862</v>
      </c>
    </row>
    <row r="11697" spans="1:3" x14ac:dyDescent="0.25">
      <c r="A11697" s="1" t="s">
        <v>11449</v>
      </c>
      <c r="B11697" s="1" t="s">
        <v>29696</v>
      </c>
      <c r="C11697" s="1" t="s">
        <v>862</v>
      </c>
    </row>
    <row r="11698" spans="1:3" x14ac:dyDescent="0.25">
      <c r="A11698" s="1" t="s">
        <v>11450</v>
      </c>
      <c r="B11698" s="1" t="s">
        <v>29697</v>
      </c>
      <c r="C11698" s="1" t="s">
        <v>862</v>
      </c>
    </row>
    <row r="11699" spans="1:3" x14ac:dyDescent="0.25">
      <c r="A11699" s="1" t="s">
        <v>11451</v>
      </c>
      <c r="B11699" s="1" t="s">
        <v>29697</v>
      </c>
      <c r="C11699" s="1" t="s">
        <v>862</v>
      </c>
    </row>
    <row r="11700" spans="1:3" x14ac:dyDescent="0.25">
      <c r="A11700" s="1" t="s">
        <v>11452</v>
      </c>
      <c r="B11700" s="1" t="s">
        <v>29698</v>
      </c>
      <c r="C11700" s="1" t="s">
        <v>862</v>
      </c>
    </row>
    <row r="11701" spans="1:3" x14ac:dyDescent="0.25">
      <c r="A11701" s="1" t="s">
        <v>11453</v>
      </c>
      <c r="B11701" s="1" t="s">
        <v>29698</v>
      </c>
      <c r="C11701" s="1" t="s">
        <v>862</v>
      </c>
    </row>
    <row r="11702" spans="1:3" x14ac:dyDescent="0.25">
      <c r="A11702" s="1" t="s">
        <v>11454</v>
      </c>
      <c r="B11702" s="1" t="s">
        <v>29699</v>
      </c>
      <c r="C11702" s="1" t="s">
        <v>862</v>
      </c>
    </row>
    <row r="11703" spans="1:3" x14ac:dyDescent="0.25">
      <c r="A11703" s="1" t="s">
        <v>11455</v>
      </c>
      <c r="B11703" s="1" t="s">
        <v>29699</v>
      </c>
      <c r="C11703" s="1" t="s">
        <v>862</v>
      </c>
    </row>
    <row r="11704" spans="1:3" x14ac:dyDescent="0.25">
      <c r="A11704" s="1" t="s">
        <v>11456</v>
      </c>
      <c r="B11704" s="1" t="s">
        <v>29700</v>
      </c>
      <c r="C11704" s="1" t="s">
        <v>862</v>
      </c>
    </row>
    <row r="11705" spans="1:3" x14ac:dyDescent="0.25">
      <c r="A11705" s="1" t="s">
        <v>11457</v>
      </c>
      <c r="B11705" s="1" t="s">
        <v>29700</v>
      </c>
      <c r="C11705" s="1" t="s">
        <v>862</v>
      </c>
    </row>
    <row r="11706" spans="1:3" x14ac:dyDescent="0.25">
      <c r="A11706" s="1" t="s">
        <v>11458</v>
      </c>
      <c r="B11706" s="1" t="s">
        <v>29701</v>
      </c>
      <c r="C11706" s="1" t="s">
        <v>862</v>
      </c>
    </row>
    <row r="11707" spans="1:3" x14ac:dyDescent="0.25">
      <c r="A11707" s="1" t="s">
        <v>11459</v>
      </c>
      <c r="B11707" s="1" t="s">
        <v>29701</v>
      </c>
      <c r="C11707" s="1" t="s">
        <v>862</v>
      </c>
    </row>
    <row r="11708" spans="1:3" x14ac:dyDescent="0.25">
      <c r="A11708" s="1" t="s">
        <v>11460</v>
      </c>
      <c r="B11708" s="1" t="s">
        <v>29702</v>
      </c>
      <c r="C11708" s="1" t="s">
        <v>862</v>
      </c>
    </row>
    <row r="11709" spans="1:3" x14ac:dyDescent="0.25">
      <c r="A11709" s="1" t="s">
        <v>11461</v>
      </c>
      <c r="B11709" s="1" t="s">
        <v>29702</v>
      </c>
      <c r="C11709" s="1" t="s">
        <v>862</v>
      </c>
    </row>
    <row r="11710" spans="1:3" x14ac:dyDescent="0.25">
      <c r="A11710" s="1" t="s">
        <v>11462</v>
      </c>
      <c r="B11710" s="1" t="s">
        <v>29703</v>
      </c>
      <c r="C11710" s="1" t="s">
        <v>862</v>
      </c>
    </row>
    <row r="11711" spans="1:3" x14ac:dyDescent="0.25">
      <c r="A11711" s="1" t="s">
        <v>11463</v>
      </c>
      <c r="B11711" s="1" t="s">
        <v>29703</v>
      </c>
      <c r="C11711" s="1" t="s">
        <v>862</v>
      </c>
    </row>
    <row r="11712" spans="1:3" x14ac:dyDescent="0.25">
      <c r="A11712" s="1" t="s">
        <v>11464</v>
      </c>
      <c r="B11712" s="1" t="s">
        <v>29704</v>
      </c>
      <c r="C11712" s="1" t="s">
        <v>862</v>
      </c>
    </row>
    <row r="11713" spans="1:3" x14ac:dyDescent="0.25">
      <c r="A11713" s="1" t="s">
        <v>11465</v>
      </c>
      <c r="B11713" s="1" t="s">
        <v>29704</v>
      </c>
      <c r="C11713" s="1" t="s">
        <v>862</v>
      </c>
    </row>
    <row r="11714" spans="1:3" x14ac:dyDescent="0.25">
      <c r="A11714" s="1" t="s">
        <v>11466</v>
      </c>
      <c r="B11714" s="1" t="s">
        <v>29705</v>
      </c>
      <c r="C11714" s="1" t="s">
        <v>862</v>
      </c>
    </row>
    <row r="11715" spans="1:3" x14ac:dyDescent="0.25">
      <c r="A11715" s="1" t="s">
        <v>11467</v>
      </c>
      <c r="B11715" s="1" t="s">
        <v>29705</v>
      </c>
      <c r="C11715" s="1" t="s">
        <v>862</v>
      </c>
    </row>
    <row r="11716" spans="1:3" x14ac:dyDescent="0.25">
      <c r="A11716" s="1" t="s">
        <v>11468</v>
      </c>
      <c r="B11716" s="1" t="s">
        <v>29706</v>
      </c>
      <c r="C11716" s="1" t="s">
        <v>862</v>
      </c>
    </row>
    <row r="11717" spans="1:3" x14ac:dyDescent="0.25">
      <c r="A11717" s="1" t="s">
        <v>11469</v>
      </c>
      <c r="B11717" s="1" t="s">
        <v>29706</v>
      </c>
      <c r="C11717" s="1" t="s">
        <v>862</v>
      </c>
    </row>
    <row r="11718" spans="1:3" x14ac:dyDescent="0.25">
      <c r="A11718" s="1" t="s">
        <v>11470</v>
      </c>
      <c r="B11718" s="1" t="s">
        <v>29707</v>
      </c>
      <c r="C11718" s="1" t="s">
        <v>862</v>
      </c>
    </row>
    <row r="11719" spans="1:3" x14ac:dyDescent="0.25">
      <c r="A11719" s="1" t="s">
        <v>11471</v>
      </c>
      <c r="B11719" s="1" t="s">
        <v>29707</v>
      </c>
      <c r="C11719" s="1" t="s">
        <v>862</v>
      </c>
    </row>
    <row r="11720" spans="1:3" x14ac:dyDescent="0.25">
      <c r="A11720" s="1" t="s">
        <v>11472</v>
      </c>
      <c r="B11720" s="1" t="s">
        <v>29708</v>
      </c>
      <c r="C11720" s="1" t="s">
        <v>862</v>
      </c>
    </row>
    <row r="11721" spans="1:3" x14ac:dyDescent="0.25">
      <c r="A11721" s="1" t="s">
        <v>11473</v>
      </c>
      <c r="B11721" s="1" t="s">
        <v>29708</v>
      </c>
      <c r="C11721" s="1" t="s">
        <v>862</v>
      </c>
    </row>
    <row r="11722" spans="1:3" x14ac:dyDescent="0.25">
      <c r="A11722" s="1" t="s">
        <v>11474</v>
      </c>
      <c r="B11722" s="1" t="s">
        <v>29709</v>
      </c>
      <c r="C11722" s="1" t="s">
        <v>862</v>
      </c>
    </row>
    <row r="11723" spans="1:3" x14ac:dyDescent="0.25">
      <c r="A11723" s="1" t="s">
        <v>11475</v>
      </c>
      <c r="B11723" s="1" t="s">
        <v>29709</v>
      </c>
      <c r="C11723" s="1" t="s">
        <v>862</v>
      </c>
    </row>
    <row r="11724" spans="1:3" x14ac:dyDescent="0.25">
      <c r="A11724" s="1" t="s">
        <v>11476</v>
      </c>
      <c r="B11724" s="1" t="s">
        <v>29710</v>
      </c>
      <c r="C11724" s="1" t="s">
        <v>108</v>
      </c>
    </row>
    <row r="11725" spans="1:3" x14ac:dyDescent="0.25">
      <c r="A11725" s="1" t="s">
        <v>11477</v>
      </c>
      <c r="B11725" s="1" t="s">
        <v>29710</v>
      </c>
      <c r="C11725" s="1" t="s">
        <v>108</v>
      </c>
    </row>
    <row r="11726" spans="1:3" x14ac:dyDescent="0.25">
      <c r="A11726" s="1" t="s">
        <v>11478</v>
      </c>
      <c r="B11726" s="1" t="s">
        <v>29711</v>
      </c>
      <c r="C11726" s="1" t="s">
        <v>108</v>
      </c>
    </row>
    <row r="11727" spans="1:3" x14ac:dyDescent="0.25">
      <c r="A11727" s="1" t="s">
        <v>11479</v>
      </c>
      <c r="B11727" s="1" t="s">
        <v>29711</v>
      </c>
      <c r="C11727" s="1" t="s">
        <v>108</v>
      </c>
    </row>
    <row r="11728" spans="1:3" x14ac:dyDescent="0.25">
      <c r="A11728" s="1" t="s">
        <v>11480</v>
      </c>
      <c r="B11728" s="1" t="s">
        <v>29712</v>
      </c>
      <c r="C11728" s="1" t="s">
        <v>108</v>
      </c>
    </row>
    <row r="11729" spans="1:3" x14ac:dyDescent="0.25">
      <c r="A11729" s="1" t="s">
        <v>11481</v>
      </c>
      <c r="B11729" s="1" t="s">
        <v>29712</v>
      </c>
      <c r="C11729" s="1" t="s">
        <v>108</v>
      </c>
    </row>
    <row r="11730" spans="1:3" x14ac:dyDescent="0.25">
      <c r="A11730" s="1" t="s">
        <v>23765</v>
      </c>
      <c r="B11730" s="1" t="s">
        <v>29713</v>
      </c>
      <c r="C11730" s="1" t="s">
        <v>108</v>
      </c>
    </row>
    <row r="11731" spans="1:3" x14ac:dyDescent="0.25">
      <c r="A11731" s="1" t="s">
        <v>23766</v>
      </c>
      <c r="B11731" s="1" t="s">
        <v>29713</v>
      </c>
      <c r="C11731" s="1" t="s">
        <v>108</v>
      </c>
    </row>
    <row r="11732" spans="1:3" x14ac:dyDescent="0.25">
      <c r="A11732" s="1" t="s">
        <v>11482</v>
      </c>
      <c r="B11732" s="1" t="s">
        <v>29714</v>
      </c>
      <c r="C11732" s="1" t="s">
        <v>862</v>
      </c>
    </row>
    <row r="11733" spans="1:3" x14ac:dyDescent="0.25">
      <c r="A11733" s="1" t="s">
        <v>11483</v>
      </c>
      <c r="B11733" s="1" t="s">
        <v>29714</v>
      </c>
      <c r="C11733" s="1" t="s">
        <v>862</v>
      </c>
    </row>
    <row r="11734" spans="1:3" x14ac:dyDescent="0.25">
      <c r="A11734" s="1" t="s">
        <v>11484</v>
      </c>
      <c r="B11734" s="1" t="s">
        <v>29715</v>
      </c>
      <c r="C11734" s="1" t="s">
        <v>862</v>
      </c>
    </row>
    <row r="11735" spans="1:3" x14ac:dyDescent="0.25">
      <c r="A11735" s="1" t="s">
        <v>11485</v>
      </c>
      <c r="B11735" s="1" t="s">
        <v>29715</v>
      </c>
      <c r="C11735" s="1" t="s">
        <v>862</v>
      </c>
    </row>
    <row r="11736" spans="1:3" x14ac:dyDescent="0.25">
      <c r="A11736" s="1" t="s">
        <v>11486</v>
      </c>
      <c r="B11736" s="1" t="s">
        <v>29716</v>
      </c>
      <c r="C11736" s="1" t="s">
        <v>862</v>
      </c>
    </row>
    <row r="11737" spans="1:3" x14ac:dyDescent="0.25">
      <c r="A11737" s="1" t="s">
        <v>11487</v>
      </c>
      <c r="B11737" s="1" t="s">
        <v>29716</v>
      </c>
      <c r="C11737" s="1" t="s">
        <v>862</v>
      </c>
    </row>
    <row r="11738" spans="1:3" x14ac:dyDescent="0.25">
      <c r="A11738" s="1" t="s">
        <v>11488</v>
      </c>
      <c r="B11738" s="1" t="s">
        <v>29717</v>
      </c>
      <c r="C11738" s="1" t="s">
        <v>862</v>
      </c>
    </row>
    <row r="11739" spans="1:3" x14ac:dyDescent="0.25">
      <c r="A11739" s="1" t="s">
        <v>11489</v>
      </c>
      <c r="B11739" s="1" t="s">
        <v>29717</v>
      </c>
      <c r="C11739" s="1" t="s">
        <v>862</v>
      </c>
    </row>
    <row r="11740" spans="1:3" x14ac:dyDescent="0.25">
      <c r="A11740" s="1" t="s">
        <v>11490</v>
      </c>
      <c r="B11740" s="1" t="s">
        <v>29718</v>
      </c>
      <c r="C11740" s="1" t="s">
        <v>862</v>
      </c>
    </row>
    <row r="11741" spans="1:3" x14ac:dyDescent="0.25">
      <c r="A11741" s="1" t="s">
        <v>11491</v>
      </c>
      <c r="B11741" s="1" t="s">
        <v>29718</v>
      </c>
      <c r="C11741" s="1" t="s">
        <v>862</v>
      </c>
    </row>
    <row r="11742" spans="1:3" x14ac:dyDescent="0.25">
      <c r="A11742" s="1" t="s">
        <v>11492</v>
      </c>
      <c r="B11742" s="1" t="s">
        <v>29719</v>
      </c>
      <c r="C11742" s="1" t="s">
        <v>862</v>
      </c>
    </row>
    <row r="11743" spans="1:3" x14ac:dyDescent="0.25">
      <c r="A11743" s="1" t="s">
        <v>11493</v>
      </c>
      <c r="B11743" s="1" t="s">
        <v>29719</v>
      </c>
      <c r="C11743" s="1" t="s">
        <v>862</v>
      </c>
    </row>
    <row r="11744" spans="1:3" x14ac:dyDescent="0.25">
      <c r="A11744" s="1" t="s">
        <v>11494</v>
      </c>
      <c r="B11744" s="1" t="s">
        <v>29720</v>
      </c>
      <c r="C11744" s="1" t="s">
        <v>862</v>
      </c>
    </row>
    <row r="11745" spans="1:3" x14ac:dyDescent="0.25">
      <c r="A11745" s="1" t="s">
        <v>11495</v>
      </c>
      <c r="B11745" s="1" t="s">
        <v>29720</v>
      </c>
      <c r="C11745" s="1" t="s">
        <v>862</v>
      </c>
    </row>
    <row r="11746" spans="1:3" x14ac:dyDescent="0.25">
      <c r="A11746" s="1" t="s">
        <v>11496</v>
      </c>
      <c r="B11746" s="1" t="s">
        <v>29721</v>
      </c>
      <c r="C11746" s="1" t="s">
        <v>108</v>
      </c>
    </row>
    <row r="11747" spans="1:3" x14ac:dyDescent="0.25">
      <c r="A11747" s="1" t="s">
        <v>11497</v>
      </c>
      <c r="B11747" s="1" t="s">
        <v>29721</v>
      </c>
      <c r="C11747" s="1" t="s">
        <v>108</v>
      </c>
    </row>
    <row r="11748" spans="1:3" x14ac:dyDescent="0.25">
      <c r="A11748" s="1" t="s">
        <v>11498</v>
      </c>
      <c r="B11748" s="1" t="s">
        <v>29722</v>
      </c>
      <c r="C11748" s="1" t="s">
        <v>108</v>
      </c>
    </row>
    <row r="11749" spans="1:3" x14ac:dyDescent="0.25">
      <c r="A11749" s="1" t="s">
        <v>11499</v>
      </c>
      <c r="B11749" s="1" t="s">
        <v>29722</v>
      </c>
      <c r="C11749" s="1" t="s">
        <v>108</v>
      </c>
    </row>
    <row r="11750" spans="1:3" x14ac:dyDescent="0.25">
      <c r="A11750" s="1" t="s">
        <v>11500</v>
      </c>
      <c r="B11750" s="1" t="s">
        <v>29723</v>
      </c>
      <c r="C11750" s="1" t="s">
        <v>108</v>
      </c>
    </row>
    <row r="11751" spans="1:3" x14ac:dyDescent="0.25">
      <c r="A11751" s="1" t="s">
        <v>11501</v>
      </c>
      <c r="B11751" s="1" t="s">
        <v>29723</v>
      </c>
      <c r="C11751" s="1" t="s">
        <v>108</v>
      </c>
    </row>
    <row r="11752" spans="1:3" x14ac:dyDescent="0.25">
      <c r="A11752" s="1" t="s">
        <v>11502</v>
      </c>
      <c r="B11752" s="1" t="s">
        <v>29724</v>
      </c>
      <c r="C11752" s="1" t="s">
        <v>862</v>
      </c>
    </row>
    <row r="11753" spans="1:3" x14ac:dyDescent="0.25">
      <c r="A11753" s="1" t="s">
        <v>11503</v>
      </c>
      <c r="B11753" s="1" t="s">
        <v>29724</v>
      </c>
      <c r="C11753" s="1" t="s">
        <v>862</v>
      </c>
    </row>
    <row r="11754" spans="1:3" x14ac:dyDescent="0.25">
      <c r="A11754" s="1" t="s">
        <v>11504</v>
      </c>
      <c r="B11754" s="1" t="s">
        <v>29725</v>
      </c>
      <c r="C11754" s="1" t="s">
        <v>862</v>
      </c>
    </row>
    <row r="11755" spans="1:3" x14ac:dyDescent="0.25">
      <c r="A11755" s="1" t="s">
        <v>11505</v>
      </c>
      <c r="B11755" s="1" t="s">
        <v>29725</v>
      </c>
      <c r="C11755" s="1" t="s">
        <v>862</v>
      </c>
    </row>
    <row r="11756" spans="1:3" x14ac:dyDescent="0.25">
      <c r="A11756" s="1" t="s">
        <v>11506</v>
      </c>
      <c r="B11756" s="1" t="s">
        <v>29726</v>
      </c>
      <c r="C11756" s="1" t="s">
        <v>108</v>
      </c>
    </row>
    <row r="11757" spans="1:3" x14ac:dyDescent="0.25">
      <c r="A11757" s="1" t="s">
        <v>11507</v>
      </c>
      <c r="B11757" s="1" t="s">
        <v>29726</v>
      </c>
      <c r="C11757" s="1" t="s">
        <v>108</v>
      </c>
    </row>
    <row r="11758" spans="1:3" x14ac:dyDescent="0.25">
      <c r="A11758" s="1" t="s">
        <v>11508</v>
      </c>
      <c r="B11758" s="1" t="s">
        <v>29727</v>
      </c>
      <c r="C11758" s="1" t="s">
        <v>108</v>
      </c>
    </row>
    <row r="11759" spans="1:3" x14ac:dyDescent="0.25">
      <c r="A11759" s="1" t="s">
        <v>11509</v>
      </c>
      <c r="B11759" s="1" t="s">
        <v>29727</v>
      </c>
      <c r="C11759" s="1" t="s">
        <v>108</v>
      </c>
    </row>
    <row r="11760" spans="1:3" x14ac:dyDescent="0.25">
      <c r="A11760" s="1" t="s">
        <v>11510</v>
      </c>
      <c r="B11760" s="1" t="s">
        <v>29728</v>
      </c>
      <c r="C11760" s="1" t="s">
        <v>108</v>
      </c>
    </row>
    <row r="11761" spans="1:3" x14ac:dyDescent="0.25">
      <c r="A11761" s="1" t="s">
        <v>11511</v>
      </c>
      <c r="B11761" s="1" t="s">
        <v>29728</v>
      </c>
      <c r="C11761" s="1" t="s">
        <v>108</v>
      </c>
    </row>
    <row r="11762" spans="1:3" x14ac:dyDescent="0.25">
      <c r="A11762" s="1" t="s">
        <v>11512</v>
      </c>
      <c r="B11762" s="1" t="s">
        <v>29729</v>
      </c>
      <c r="C11762" s="1" t="s">
        <v>862</v>
      </c>
    </row>
    <row r="11763" spans="1:3" x14ac:dyDescent="0.25">
      <c r="A11763" s="1" t="s">
        <v>11513</v>
      </c>
      <c r="B11763" s="1" t="s">
        <v>29729</v>
      </c>
      <c r="C11763" s="1" t="s">
        <v>862</v>
      </c>
    </row>
    <row r="11764" spans="1:3" x14ac:dyDescent="0.25">
      <c r="A11764" s="1" t="s">
        <v>11514</v>
      </c>
      <c r="B11764" s="1" t="s">
        <v>29730</v>
      </c>
      <c r="C11764" s="1" t="s">
        <v>862</v>
      </c>
    </row>
    <row r="11765" spans="1:3" x14ac:dyDescent="0.25">
      <c r="A11765" s="1" t="s">
        <v>11515</v>
      </c>
      <c r="B11765" s="1" t="s">
        <v>29730</v>
      </c>
      <c r="C11765" s="1" t="s">
        <v>862</v>
      </c>
    </row>
    <row r="11766" spans="1:3" x14ac:dyDescent="0.25">
      <c r="A11766" s="1" t="s">
        <v>11516</v>
      </c>
      <c r="B11766" s="1" t="s">
        <v>29731</v>
      </c>
      <c r="C11766" s="1" t="s">
        <v>862</v>
      </c>
    </row>
    <row r="11767" spans="1:3" x14ac:dyDescent="0.25">
      <c r="A11767" s="1" t="s">
        <v>11517</v>
      </c>
      <c r="B11767" s="1" t="s">
        <v>29731</v>
      </c>
      <c r="C11767" s="1" t="s">
        <v>862</v>
      </c>
    </row>
    <row r="11768" spans="1:3" x14ac:dyDescent="0.25">
      <c r="A11768" s="1" t="s">
        <v>11518</v>
      </c>
      <c r="B11768" s="1" t="s">
        <v>29732</v>
      </c>
      <c r="C11768" s="1" t="s">
        <v>862</v>
      </c>
    </row>
    <row r="11769" spans="1:3" x14ac:dyDescent="0.25">
      <c r="A11769" s="1" t="s">
        <v>11519</v>
      </c>
      <c r="B11769" s="1" t="s">
        <v>29732</v>
      </c>
      <c r="C11769" s="1" t="s">
        <v>862</v>
      </c>
    </row>
    <row r="11770" spans="1:3" x14ac:dyDescent="0.25">
      <c r="A11770" s="1" t="s">
        <v>11520</v>
      </c>
      <c r="B11770" s="1" t="s">
        <v>29733</v>
      </c>
      <c r="C11770" s="1" t="s">
        <v>862</v>
      </c>
    </row>
    <row r="11771" spans="1:3" x14ac:dyDescent="0.25">
      <c r="A11771" s="1" t="s">
        <v>11521</v>
      </c>
      <c r="B11771" s="1" t="s">
        <v>29733</v>
      </c>
      <c r="C11771" s="1" t="s">
        <v>862</v>
      </c>
    </row>
    <row r="11772" spans="1:3" x14ac:dyDescent="0.25">
      <c r="A11772" s="1" t="s">
        <v>11522</v>
      </c>
      <c r="B11772" s="1" t="s">
        <v>29734</v>
      </c>
      <c r="C11772" s="1" t="s">
        <v>862</v>
      </c>
    </row>
    <row r="11773" spans="1:3" x14ac:dyDescent="0.25">
      <c r="A11773" s="1" t="s">
        <v>11523</v>
      </c>
      <c r="B11773" s="1" t="s">
        <v>29734</v>
      </c>
      <c r="C11773" s="1" t="s">
        <v>862</v>
      </c>
    </row>
    <row r="11774" spans="1:3" x14ac:dyDescent="0.25">
      <c r="A11774" s="1" t="s">
        <v>11524</v>
      </c>
      <c r="B11774" s="1" t="s">
        <v>29735</v>
      </c>
      <c r="C11774" s="1" t="s">
        <v>862</v>
      </c>
    </row>
    <row r="11775" spans="1:3" x14ac:dyDescent="0.25">
      <c r="A11775" s="1" t="s">
        <v>11525</v>
      </c>
      <c r="B11775" s="1" t="s">
        <v>29735</v>
      </c>
      <c r="C11775" s="1" t="s">
        <v>862</v>
      </c>
    </row>
    <row r="11776" spans="1:3" x14ac:dyDescent="0.25">
      <c r="A11776" s="1" t="s">
        <v>11526</v>
      </c>
      <c r="B11776" s="1" t="s">
        <v>29736</v>
      </c>
      <c r="C11776" s="1" t="s">
        <v>862</v>
      </c>
    </row>
    <row r="11777" spans="1:3" x14ac:dyDescent="0.25">
      <c r="A11777" s="1" t="s">
        <v>11527</v>
      </c>
      <c r="B11777" s="1" t="s">
        <v>29736</v>
      </c>
      <c r="C11777" s="1" t="s">
        <v>862</v>
      </c>
    </row>
    <row r="11778" spans="1:3" x14ac:dyDescent="0.25">
      <c r="A11778" s="1" t="s">
        <v>11528</v>
      </c>
      <c r="B11778" s="1" t="s">
        <v>29737</v>
      </c>
      <c r="C11778" s="1" t="s">
        <v>862</v>
      </c>
    </row>
    <row r="11779" spans="1:3" x14ac:dyDescent="0.25">
      <c r="A11779" s="1" t="s">
        <v>11529</v>
      </c>
      <c r="B11779" s="1" t="s">
        <v>29737</v>
      </c>
      <c r="C11779" s="1" t="s">
        <v>862</v>
      </c>
    </row>
    <row r="11780" spans="1:3" x14ac:dyDescent="0.25">
      <c r="A11780" s="1" t="s">
        <v>11530</v>
      </c>
      <c r="B11780" s="1" t="s">
        <v>29738</v>
      </c>
      <c r="C11780" s="1" t="s">
        <v>862</v>
      </c>
    </row>
    <row r="11781" spans="1:3" x14ac:dyDescent="0.25">
      <c r="A11781" s="1" t="s">
        <v>11531</v>
      </c>
      <c r="B11781" s="1" t="s">
        <v>29738</v>
      </c>
      <c r="C11781" s="1" t="s">
        <v>862</v>
      </c>
    </row>
    <row r="11782" spans="1:3" x14ac:dyDescent="0.25">
      <c r="A11782" s="1" t="s">
        <v>11532</v>
      </c>
      <c r="B11782" s="1" t="s">
        <v>29739</v>
      </c>
      <c r="C11782" s="1" t="s">
        <v>862</v>
      </c>
    </row>
    <row r="11783" spans="1:3" x14ac:dyDescent="0.25">
      <c r="A11783" s="1" t="s">
        <v>11533</v>
      </c>
      <c r="B11783" s="1" t="s">
        <v>29739</v>
      </c>
      <c r="C11783" s="1" t="s">
        <v>862</v>
      </c>
    </row>
    <row r="11784" spans="1:3" x14ac:dyDescent="0.25">
      <c r="A11784" s="1" t="s">
        <v>11534</v>
      </c>
      <c r="B11784" s="1" t="s">
        <v>29740</v>
      </c>
      <c r="C11784" s="1" t="s">
        <v>862</v>
      </c>
    </row>
    <row r="11785" spans="1:3" x14ac:dyDescent="0.25">
      <c r="A11785" s="1" t="s">
        <v>11535</v>
      </c>
      <c r="B11785" s="1" t="s">
        <v>29740</v>
      </c>
      <c r="C11785" s="1" t="s">
        <v>862</v>
      </c>
    </row>
    <row r="11786" spans="1:3" x14ac:dyDescent="0.25">
      <c r="A11786" s="1" t="s">
        <v>11536</v>
      </c>
      <c r="B11786" s="1" t="s">
        <v>29741</v>
      </c>
      <c r="C11786" s="1" t="s">
        <v>862</v>
      </c>
    </row>
    <row r="11787" spans="1:3" x14ac:dyDescent="0.25">
      <c r="A11787" s="1" t="s">
        <v>11537</v>
      </c>
      <c r="B11787" s="1" t="s">
        <v>29741</v>
      </c>
      <c r="C11787" s="1" t="s">
        <v>862</v>
      </c>
    </row>
    <row r="11788" spans="1:3" x14ac:dyDescent="0.25">
      <c r="A11788" s="1" t="s">
        <v>11538</v>
      </c>
      <c r="B11788" s="1" t="s">
        <v>29742</v>
      </c>
      <c r="C11788" s="1" t="s">
        <v>862</v>
      </c>
    </row>
    <row r="11789" spans="1:3" x14ac:dyDescent="0.25">
      <c r="A11789" s="1" t="s">
        <v>11539</v>
      </c>
      <c r="B11789" s="1" t="s">
        <v>29742</v>
      </c>
      <c r="C11789" s="1" t="s">
        <v>862</v>
      </c>
    </row>
    <row r="11790" spans="1:3" x14ac:dyDescent="0.25">
      <c r="A11790" s="1" t="s">
        <v>11540</v>
      </c>
      <c r="B11790" s="1" t="s">
        <v>29743</v>
      </c>
      <c r="C11790" s="1" t="s">
        <v>862</v>
      </c>
    </row>
    <row r="11791" spans="1:3" x14ac:dyDescent="0.25">
      <c r="A11791" s="1" t="s">
        <v>11541</v>
      </c>
      <c r="B11791" s="1" t="s">
        <v>29743</v>
      </c>
      <c r="C11791" s="1" t="s">
        <v>862</v>
      </c>
    </row>
    <row r="11792" spans="1:3" x14ac:dyDescent="0.25">
      <c r="A11792" s="1" t="s">
        <v>11542</v>
      </c>
      <c r="B11792" s="1" t="s">
        <v>29744</v>
      </c>
      <c r="C11792" s="1" t="s">
        <v>862</v>
      </c>
    </row>
    <row r="11793" spans="1:3" x14ac:dyDescent="0.25">
      <c r="A11793" s="1" t="s">
        <v>11543</v>
      </c>
      <c r="B11793" s="1" t="s">
        <v>29744</v>
      </c>
      <c r="C11793" s="1" t="s">
        <v>862</v>
      </c>
    </row>
    <row r="11794" spans="1:3" x14ac:dyDescent="0.25">
      <c r="A11794" s="1" t="s">
        <v>11544</v>
      </c>
      <c r="B11794" s="1" t="s">
        <v>29745</v>
      </c>
      <c r="C11794" s="1" t="s">
        <v>862</v>
      </c>
    </row>
    <row r="11795" spans="1:3" x14ac:dyDescent="0.25">
      <c r="A11795" s="1" t="s">
        <v>11545</v>
      </c>
      <c r="B11795" s="1" t="s">
        <v>29745</v>
      </c>
      <c r="C11795" s="1" t="s">
        <v>862</v>
      </c>
    </row>
    <row r="11796" spans="1:3" x14ac:dyDescent="0.25">
      <c r="A11796" s="1" t="s">
        <v>11546</v>
      </c>
      <c r="B11796" s="1" t="s">
        <v>29746</v>
      </c>
      <c r="C11796" s="1" t="s">
        <v>862</v>
      </c>
    </row>
    <row r="11797" spans="1:3" x14ac:dyDescent="0.25">
      <c r="A11797" s="1" t="s">
        <v>11547</v>
      </c>
      <c r="B11797" s="1" t="s">
        <v>29746</v>
      </c>
      <c r="C11797" s="1" t="s">
        <v>862</v>
      </c>
    </row>
    <row r="11798" spans="1:3" x14ac:dyDescent="0.25">
      <c r="A11798" s="1" t="s">
        <v>11548</v>
      </c>
      <c r="B11798" s="1" t="s">
        <v>29747</v>
      </c>
      <c r="C11798" s="1" t="s">
        <v>862</v>
      </c>
    </row>
    <row r="11799" spans="1:3" x14ac:dyDescent="0.25">
      <c r="A11799" s="1" t="s">
        <v>11549</v>
      </c>
      <c r="B11799" s="1" t="s">
        <v>29747</v>
      </c>
      <c r="C11799" s="1" t="s">
        <v>862</v>
      </c>
    </row>
    <row r="11800" spans="1:3" x14ac:dyDescent="0.25">
      <c r="A11800" s="1" t="s">
        <v>11550</v>
      </c>
      <c r="B11800" s="1" t="s">
        <v>29748</v>
      </c>
      <c r="C11800" s="1" t="s">
        <v>862</v>
      </c>
    </row>
    <row r="11801" spans="1:3" x14ac:dyDescent="0.25">
      <c r="A11801" s="1" t="s">
        <v>11551</v>
      </c>
      <c r="B11801" s="1" t="s">
        <v>29748</v>
      </c>
      <c r="C11801" s="1" t="s">
        <v>862</v>
      </c>
    </row>
    <row r="11802" spans="1:3" x14ac:dyDescent="0.25">
      <c r="A11802" s="1" t="s">
        <v>11552</v>
      </c>
      <c r="B11802" s="1" t="s">
        <v>29749</v>
      </c>
      <c r="C11802" s="1" t="s">
        <v>862</v>
      </c>
    </row>
    <row r="11803" spans="1:3" x14ac:dyDescent="0.25">
      <c r="A11803" s="1" t="s">
        <v>11553</v>
      </c>
      <c r="B11803" s="1" t="s">
        <v>29749</v>
      </c>
      <c r="C11803" s="1" t="s">
        <v>862</v>
      </c>
    </row>
    <row r="11804" spans="1:3" x14ac:dyDescent="0.25">
      <c r="A11804" s="1" t="s">
        <v>11554</v>
      </c>
      <c r="B11804" s="1" t="s">
        <v>29750</v>
      </c>
      <c r="C11804" s="1" t="s">
        <v>862</v>
      </c>
    </row>
    <row r="11805" spans="1:3" x14ac:dyDescent="0.25">
      <c r="A11805" s="1" t="s">
        <v>11555</v>
      </c>
      <c r="B11805" s="1" t="s">
        <v>29750</v>
      </c>
      <c r="C11805" s="1" t="s">
        <v>862</v>
      </c>
    </row>
    <row r="11806" spans="1:3" x14ac:dyDescent="0.25">
      <c r="A11806" s="1" t="s">
        <v>11556</v>
      </c>
      <c r="B11806" s="1" t="s">
        <v>29751</v>
      </c>
      <c r="C11806" s="1" t="s">
        <v>862</v>
      </c>
    </row>
    <row r="11807" spans="1:3" x14ac:dyDescent="0.25">
      <c r="A11807" s="1" t="s">
        <v>11557</v>
      </c>
      <c r="B11807" s="1" t="s">
        <v>29751</v>
      </c>
      <c r="C11807" s="1" t="s">
        <v>862</v>
      </c>
    </row>
    <row r="11808" spans="1:3" x14ac:dyDescent="0.25">
      <c r="A11808" s="1" t="s">
        <v>11558</v>
      </c>
      <c r="B11808" s="1" t="s">
        <v>29752</v>
      </c>
      <c r="C11808" s="1" t="s">
        <v>862</v>
      </c>
    </row>
    <row r="11809" spans="1:3" x14ac:dyDescent="0.25">
      <c r="A11809" s="1" t="s">
        <v>11559</v>
      </c>
      <c r="B11809" s="1" t="s">
        <v>29752</v>
      </c>
      <c r="C11809" s="1" t="s">
        <v>862</v>
      </c>
    </row>
    <row r="11810" spans="1:3" x14ac:dyDescent="0.25">
      <c r="A11810" s="1" t="s">
        <v>11560</v>
      </c>
      <c r="B11810" s="1" t="s">
        <v>29753</v>
      </c>
      <c r="C11810" s="1" t="s">
        <v>108</v>
      </c>
    </row>
    <row r="11811" spans="1:3" x14ac:dyDescent="0.25">
      <c r="A11811" s="1" t="s">
        <v>11561</v>
      </c>
      <c r="B11811" s="1" t="s">
        <v>29753</v>
      </c>
      <c r="C11811" s="1" t="s">
        <v>108</v>
      </c>
    </row>
    <row r="11812" spans="1:3" x14ac:dyDescent="0.25">
      <c r="A11812" s="1" t="s">
        <v>11562</v>
      </c>
      <c r="B11812" s="1" t="s">
        <v>29754</v>
      </c>
      <c r="C11812" s="1" t="s">
        <v>108</v>
      </c>
    </row>
    <row r="11813" spans="1:3" x14ac:dyDescent="0.25">
      <c r="A11813" s="1" t="s">
        <v>11563</v>
      </c>
      <c r="B11813" s="1" t="s">
        <v>29754</v>
      </c>
      <c r="C11813" s="1" t="s">
        <v>108</v>
      </c>
    </row>
    <row r="11814" spans="1:3" x14ac:dyDescent="0.25">
      <c r="A11814" s="1" t="s">
        <v>11564</v>
      </c>
      <c r="B11814" s="1" t="s">
        <v>29755</v>
      </c>
      <c r="C11814" s="1" t="s">
        <v>108</v>
      </c>
    </row>
    <row r="11815" spans="1:3" x14ac:dyDescent="0.25">
      <c r="A11815" s="1" t="s">
        <v>11565</v>
      </c>
      <c r="B11815" s="1" t="s">
        <v>29755</v>
      </c>
      <c r="C11815" s="1" t="s">
        <v>108</v>
      </c>
    </row>
    <row r="11816" spans="1:3" x14ac:dyDescent="0.25">
      <c r="A11816" s="1" t="s">
        <v>11566</v>
      </c>
      <c r="B11816" s="1" t="s">
        <v>29756</v>
      </c>
      <c r="C11816" s="1" t="s">
        <v>108</v>
      </c>
    </row>
    <row r="11817" spans="1:3" x14ac:dyDescent="0.25">
      <c r="A11817" s="1" t="s">
        <v>11567</v>
      </c>
      <c r="B11817" s="1" t="s">
        <v>29756</v>
      </c>
      <c r="C11817" s="1" t="s">
        <v>108</v>
      </c>
    </row>
    <row r="11818" spans="1:3" x14ac:dyDescent="0.25">
      <c r="A11818" s="1" t="s">
        <v>11568</v>
      </c>
      <c r="B11818" s="1" t="s">
        <v>29757</v>
      </c>
      <c r="C11818" s="1" t="s">
        <v>108</v>
      </c>
    </row>
    <row r="11819" spans="1:3" x14ac:dyDescent="0.25">
      <c r="A11819" s="1" t="s">
        <v>11569</v>
      </c>
      <c r="B11819" s="1" t="s">
        <v>29757</v>
      </c>
      <c r="C11819" s="1" t="s">
        <v>108</v>
      </c>
    </row>
    <row r="11820" spans="1:3" x14ac:dyDescent="0.25">
      <c r="A11820" s="1" t="s">
        <v>11570</v>
      </c>
      <c r="B11820" s="1" t="s">
        <v>29758</v>
      </c>
      <c r="C11820" s="1" t="s">
        <v>108</v>
      </c>
    </row>
    <row r="11821" spans="1:3" x14ac:dyDescent="0.25">
      <c r="A11821" s="1" t="s">
        <v>11571</v>
      </c>
      <c r="B11821" s="1" t="s">
        <v>29758</v>
      </c>
      <c r="C11821" s="1" t="s">
        <v>108</v>
      </c>
    </row>
    <row r="11822" spans="1:3" x14ac:dyDescent="0.25">
      <c r="A11822" s="1" t="s">
        <v>11572</v>
      </c>
      <c r="B11822" s="1" t="s">
        <v>29759</v>
      </c>
      <c r="C11822" s="1" t="s">
        <v>108</v>
      </c>
    </row>
    <row r="11823" spans="1:3" x14ac:dyDescent="0.25">
      <c r="A11823" s="1" t="s">
        <v>11573</v>
      </c>
      <c r="B11823" s="1" t="s">
        <v>29759</v>
      </c>
      <c r="C11823" s="1" t="s">
        <v>108</v>
      </c>
    </row>
    <row r="11824" spans="1:3" x14ac:dyDescent="0.25">
      <c r="A11824" s="1" t="s">
        <v>11574</v>
      </c>
      <c r="B11824" s="1" t="s">
        <v>29760</v>
      </c>
      <c r="C11824" s="1" t="s">
        <v>862</v>
      </c>
    </row>
    <row r="11825" spans="1:3" x14ac:dyDescent="0.25">
      <c r="A11825" s="1" t="s">
        <v>11575</v>
      </c>
      <c r="B11825" s="1" t="s">
        <v>29760</v>
      </c>
      <c r="C11825" s="1" t="s">
        <v>862</v>
      </c>
    </row>
    <row r="11826" spans="1:3" x14ac:dyDescent="0.25">
      <c r="A11826" s="1" t="s">
        <v>11576</v>
      </c>
      <c r="B11826" s="1" t="s">
        <v>29761</v>
      </c>
      <c r="C11826" s="1" t="s">
        <v>862</v>
      </c>
    </row>
    <row r="11827" spans="1:3" x14ac:dyDescent="0.25">
      <c r="A11827" s="1" t="s">
        <v>11577</v>
      </c>
      <c r="B11827" s="1" t="s">
        <v>29761</v>
      </c>
      <c r="C11827" s="1" t="s">
        <v>862</v>
      </c>
    </row>
    <row r="11828" spans="1:3" x14ac:dyDescent="0.25">
      <c r="A11828" s="1" t="s">
        <v>11578</v>
      </c>
      <c r="B11828" s="1" t="s">
        <v>29762</v>
      </c>
      <c r="C11828" s="1" t="s">
        <v>862</v>
      </c>
    </row>
    <row r="11829" spans="1:3" x14ac:dyDescent="0.25">
      <c r="A11829" s="1" t="s">
        <v>11579</v>
      </c>
      <c r="B11829" s="1" t="s">
        <v>29762</v>
      </c>
      <c r="C11829" s="1" t="s">
        <v>862</v>
      </c>
    </row>
    <row r="11830" spans="1:3" x14ac:dyDescent="0.25">
      <c r="A11830" s="1" t="s">
        <v>11580</v>
      </c>
      <c r="B11830" s="1" t="s">
        <v>29763</v>
      </c>
      <c r="C11830" s="1" t="s">
        <v>862</v>
      </c>
    </row>
    <row r="11831" spans="1:3" x14ac:dyDescent="0.25">
      <c r="A11831" s="1" t="s">
        <v>11581</v>
      </c>
      <c r="B11831" s="1" t="s">
        <v>29763</v>
      </c>
      <c r="C11831" s="1" t="s">
        <v>862</v>
      </c>
    </row>
    <row r="11832" spans="1:3" x14ac:dyDescent="0.25">
      <c r="A11832" s="1" t="s">
        <v>11582</v>
      </c>
      <c r="B11832" s="1" t="s">
        <v>29764</v>
      </c>
      <c r="C11832" s="1" t="s">
        <v>862</v>
      </c>
    </row>
    <row r="11833" spans="1:3" x14ac:dyDescent="0.25">
      <c r="A11833" s="1" t="s">
        <v>11583</v>
      </c>
      <c r="B11833" s="1" t="s">
        <v>29764</v>
      </c>
      <c r="C11833" s="1" t="s">
        <v>862</v>
      </c>
    </row>
    <row r="11834" spans="1:3" x14ac:dyDescent="0.25">
      <c r="A11834" s="1" t="s">
        <v>11584</v>
      </c>
      <c r="B11834" s="1" t="s">
        <v>29765</v>
      </c>
      <c r="C11834" s="1" t="s">
        <v>862</v>
      </c>
    </row>
    <row r="11835" spans="1:3" x14ac:dyDescent="0.25">
      <c r="A11835" s="1" t="s">
        <v>11585</v>
      </c>
      <c r="B11835" s="1" t="s">
        <v>29765</v>
      </c>
      <c r="C11835" s="1" t="s">
        <v>862</v>
      </c>
    </row>
    <row r="11836" spans="1:3" x14ac:dyDescent="0.25">
      <c r="A11836" s="1" t="s">
        <v>11586</v>
      </c>
      <c r="B11836" s="1" t="s">
        <v>29766</v>
      </c>
      <c r="C11836" s="1" t="s">
        <v>862</v>
      </c>
    </row>
    <row r="11837" spans="1:3" x14ac:dyDescent="0.25">
      <c r="A11837" s="1" t="s">
        <v>11587</v>
      </c>
      <c r="B11837" s="1" t="s">
        <v>29766</v>
      </c>
      <c r="C11837" s="1" t="s">
        <v>862</v>
      </c>
    </row>
    <row r="11838" spans="1:3" x14ac:dyDescent="0.25">
      <c r="A11838" s="1" t="s">
        <v>11588</v>
      </c>
      <c r="B11838" s="1" t="s">
        <v>29767</v>
      </c>
      <c r="C11838" s="1" t="s">
        <v>862</v>
      </c>
    </row>
    <row r="11839" spans="1:3" x14ac:dyDescent="0.25">
      <c r="A11839" s="1" t="s">
        <v>11589</v>
      </c>
      <c r="B11839" s="1" t="s">
        <v>29767</v>
      </c>
      <c r="C11839" s="1" t="s">
        <v>862</v>
      </c>
    </row>
    <row r="11840" spans="1:3" x14ac:dyDescent="0.25">
      <c r="A11840" s="1" t="s">
        <v>11590</v>
      </c>
      <c r="B11840" s="1" t="s">
        <v>29768</v>
      </c>
      <c r="C11840" s="1" t="s">
        <v>862</v>
      </c>
    </row>
    <row r="11841" spans="1:3" x14ac:dyDescent="0.25">
      <c r="A11841" s="1" t="s">
        <v>11591</v>
      </c>
      <c r="B11841" s="1" t="s">
        <v>29768</v>
      </c>
      <c r="C11841" s="1" t="s">
        <v>862</v>
      </c>
    </row>
    <row r="11842" spans="1:3" x14ac:dyDescent="0.25">
      <c r="A11842" s="1" t="s">
        <v>11592</v>
      </c>
      <c r="B11842" s="1" t="s">
        <v>29769</v>
      </c>
      <c r="C11842" s="1" t="s">
        <v>862</v>
      </c>
    </row>
    <row r="11843" spans="1:3" x14ac:dyDescent="0.25">
      <c r="A11843" s="1" t="s">
        <v>11593</v>
      </c>
      <c r="B11843" s="1" t="s">
        <v>29769</v>
      </c>
      <c r="C11843" s="1" t="s">
        <v>862</v>
      </c>
    </row>
    <row r="11844" spans="1:3" x14ac:dyDescent="0.25">
      <c r="A11844" s="1" t="s">
        <v>11594</v>
      </c>
      <c r="B11844" s="1" t="s">
        <v>29770</v>
      </c>
      <c r="C11844" s="1" t="s">
        <v>108</v>
      </c>
    </row>
    <row r="11845" spans="1:3" x14ac:dyDescent="0.25">
      <c r="A11845" s="1" t="s">
        <v>11595</v>
      </c>
      <c r="B11845" s="1" t="s">
        <v>29770</v>
      </c>
      <c r="C11845" s="1" t="s">
        <v>108</v>
      </c>
    </row>
    <row r="11846" spans="1:3" x14ac:dyDescent="0.25">
      <c r="A11846" s="1" t="s">
        <v>11596</v>
      </c>
      <c r="B11846" s="1" t="s">
        <v>29771</v>
      </c>
      <c r="C11846" s="1" t="s">
        <v>108</v>
      </c>
    </row>
    <row r="11847" spans="1:3" x14ac:dyDescent="0.25">
      <c r="A11847" s="1" t="s">
        <v>11597</v>
      </c>
      <c r="B11847" s="1" t="s">
        <v>29771</v>
      </c>
      <c r="C11847" s="1" t="s">
        <v>108</v>
      </c>
    </row>
    <row r="11848" spans="1:3" x14ac:dyDescent="0.25">
      <c r="A11848" s="1" t="s">
        <v>11598</v>
      </c>
      <c r="B11848" s="1" t="s">
        <v>29772</v>
      </c>
      <c r="C11848" s="1" t="s">
        <v>108</v>
      </c>
    </row>
    <row r="11849" spans="1:3" x14ac:dyDescent="0.25">
      <c r="A11849" s="1" t="s">
        <v>11599</v>
      </c>
      <c r="B11849" s="1" t="s">
        <v>29772</v>
      </c>
      <c r="C11849" s="1" t="s">
        <v>108</v>
      </c>
    </row>
    <row r="11850" spans="1:3" x14ac:dyDescent="0.25">
      <c r="A11850" s="1" t="s">
        <v>11600</v>
      </c>
      <c r="B11850" s="1" t="s">
        <v>29773</v>
      </c>
      <c r="C11850" s="1" t="s">
        <v>108</v>
      </c>
    </row>
    <row r="11851" spans="1:3" x14ac:dyDescent="0.25">
      <c r="A11851" s="1" t="s">
        <v>11601</v>
      </c>
      <c r="B11851" s="1" t="s">
        <v>29773</v>
      </c>
      <c r="C11851" s="1" t="s">
        <v>108</v>
      </c>
    </row>
    <row r="11852" spans="1:3" x14ac:dyDescent="0.25">
      <c r="A11852" s="1" t="s">
        <v>11602</v>
      </c>
      <c r="B11852" s="1" t="s">
        <v>29774</v>
      </c>
      <c r="C11852" s="1" t="s">
        <v>862</v>
      </c>
    </row>
    <row r="11853" spans="1:3" x14ac:dyDescent="0.25">
      <c r="A11853" s="1" t="s">
        <v>11603</v>
      </c>
      <c r="B11853" s="1" t="s">
        <v>29774</v>
      </c>
      <c r="C11853" s="1" t="s">
        <v>862</v>
      </c>
    </row>
    <row r="11854" spans="1:3" x14ac:dyDescent="0.25">
      <c r="A11854" s="1" t="s">
        <v>11604</v>
      </c>
      <c r="B11854" s="1" t="s">
        <v>29775</v>
      </c>
      <c r="C11854" s="1" t="s">
        <v>862</v>
      </c>
    </row>
    <row r="11855" spans="1:3" x14ac:dyDescent="0.25">
      <c r="A11855" s="1" t="s">
        <v>11605</v>
      </c>
      <c r="B11855" s="1" t="s">
        <v>29775</v>
      </c>
      <c r="C11855" s="1" t="s">
        <v>862</v>
      </c>
    </row>
    <row r="11856" spans="1:3" x14ac:dyDescent="0.25">
      <c r="A11856" s="1" t="s">
        <v>11606</v>
      </c>
      <c r="B11856" s="1" t="s">
        <v>29776</v>
      </c>
      <c r="C11856" s="1" t="s">
        <v>862</v>
      </c>
    </row>
    <row r="11857" spans="1:3" x14ac:dyDescent="0.25">
      <c r="A11857" s="1" t="s">
        <v>11607</v>
      </c>
      <c r="B11857" s="1" t="s">
        <v>29776</v>
      </c>
      <c r="C11857" s="1" t="s">
        <v>862</v>
      </c>
    </row>
    <row r="11858" spans="1:3" x14ac:dyDescent="0.25">
      <c r="A11858" s="1" t="s">
        <v>11608</v>
      </c>
      <c r="B11858" s="1" t="s">
        <v>29777</v>
      </c>
      <c r="C11858" s="1" t="s">
        <v>862</v>
      </c>
    </row>
    <row r="11859" spans="1:3" x14ac:dyDescent="0.25">
      <c r="A11859" s="1" t="s">
        <v>11609</v>
      </c>
      <c r="B11859" s="1" t="s">
        <v>29777</v>
      </c>
      <c r="C11859" s="1" t="s">
        <v>862</v>
      </c>
    </row>
    <row r="11860" spans="1:3" x14ac:dyDescent="0.25">
      <c r="A11860" s="1" t="s">
        <v>11610</v>
      </c>
      <c r="B11860" s="1" t="s">
        <v>29778</v>
      </c>
      <c r="C11860" s="1" t="s">
        <v>108</v>
      </c>
    </row>
    <row r="11861" spans="1:3" x14ac:dyDescent="0.25">
      <c r="A11861" s="1" t="s">
        <v>11611</v>
      </c>
      <c r="B11861" s="1" t="s">
        <v>29778</v>
      </c>
      <c r="C11861" s="1" t="s">
        <v>108</v>
      </c>
    </row>
    <row r="11862" spans="1:3" x14ac:dyDescent="0.25">
      <c r="A11862" s="1" t="s">
        <v>11612</v>
      </c>
      <c r="B11862" s="1" t="s">
        <v>29779</v>
      </c>
      <c r="C11862" s="1" t="s">
        <v>108</v>
      </c>
    </row>
    <row r="11863" spans="1:3" x14ac:dyDescent="0.25">
      <c r="A11863" s="1" t="s">
        <v>11613</v>
      </c>
      <c r="B11863" s="1" t="s">
        <v>29779</v>
      </c>
      <c r="C11863" s="1" t="s">
        <v>108</v>
      </c>
    </row>
    <row r="11864" spans="1:3" x14ac:dyDescent="0.25">
      <c r="A11864" s="1" t="s">
        <v>11614</v>
      </c>
      <c r="B11864" s="1" t="s">
        <v>29780</v>
      </c>
      <c r="C11864" s="1" t="s">
        <v>862</v>
      </c>
    </row>
    <row r="11865" spans="1:3" x14ac:dyDescent="0.25">
      <c r="A11865" s="1" t="s">
        <v>11615</v>
      </c>
      <c r="B11865" s="1" t="s">
        <v>29780</v>
      </c>
      <c r="C11865" s="1" t="s">
        <v>862</v>
      </c>
    </row>
    <row r="11866" spans="1:3" x14ac:dyDescent="0.25">
      <c r="A11866" s="1" t="s">
        <v>11616</v>
      </c>
      <c r="B11866" s="1" t="s">
        <v>29781</v>
      </c>
      <c r="C11866" s="1" t="s">
        <v>862</v>
      </c>
    </row>
    <row r="11867" spans="1:3" x14ac:dyDescent="0.25">
      <c r="A11867" s="1" t="s">
        <v>11617</v>
      </c>
      <c r="B11867" s="1" t="s">
        <v>29781</v>
      </c>
      <c r="C11867" s="1" t="s">
        <v>862</v>
      </c>
    </row>
    <row r="11868" spans="1:3" x14ac:dyDescent="0.25">
      <c r="A11868" s="1" t="s">
        <v>11618</v>
      </c>
      <c r="B11868" s="1" t="s">
        <v>29782</v>
      </c>
      <c r="C11868" s="1" t="s">
        <v>862</v>
      </c>
    </row>
    <row r="11869" spans="1:3" x14ac:dyDescent="0.25">
      <c r="A11869" s="1" t="s">
        <v>11619</v>
      </c>
      <c r="B11869" s="1" t="s">
        <v>29782</v>
      </c>
      <c r="C11869" s="1" t="s">
        <v>862</v>
      </c>
    </row>
    <row r="11870" spans="1:3" x14ac:dyDescent="0.25">
      <c r="A11870" s="1" t="s">
        <v>11620</v>
      </c>
      <c r="B11870" s="1" t="s">
        <v>29783</v>
      </c>
      <c r="C11870" s="1" t="s">
        <v>862</v>
      </c>
    </row>
    <row r="11871" spans="1:3" x14ac:dyDescent="0.25">
      <c r="A11871" s="1" t="s">
        <v>11621</v>
      </c>
      <c r="B11871" s="1" t="s">
        <v>29783</v>
      </c>
      <c r="C11871" s="1" t="s">
        <v>862</v>
      </c>
    </row>
    <row r="11872" spans="1:3" x14ac:dyDescent="0.25">
      <c r="A11872" s="1" t="s">
        <v>11622</v>
      </c>
      <c r="B11872" s="1" t="s">
        <v>29784</v>
      </c>
      <c r="C11872" s="1" t="s">
        <v>862</v>
      </c>
    </row>
    <row r="11873" spans="1:3" x14ac:dyDescent="0.25">
      <c r="A11873" s="1" t="s">
        <v>11623</v>
      </c>
      <c r="B11873" s="1" t="s">
        <v>29784</v>
      </c>
      <c r="C11873" s="1" t="s">
        <v>862</v>
      </c>
    </row>
    <row r="11874" spans="1:3" x14ac:dyDescent="0.25">
      <c r="A11874" s="1" t="s">
        <v>11624</v>
      </c>
      <c r="B11874" s="1" t="s">
        <v>29785</v>
      </c>
      <c r="C11874" s="1" t="s">
        <v>862</v>
      </c>
    </row>
    <row r="11875" spans="1:3" x14ac:dyDescent="0.25">
      <c r="A11875" s="1" t="s">
        <v>11625</v>
      </c>
      <c r="B11875" s="1" t="s">
        <v>29785</v>
      </c>
      <c r="C11875" s="1" t="s">
        <v>862</v>
      </c>
    </row>
    <row r="11876" spans="1:3" x14ac:dyDescent="0.25">
      <c r="A11876" s="1" t="s">
        <v>11626</v>
      </c>
      <c r="B11876" s="1" t="s">
        <v>29786</v>
      </c>
      <c r="C11876" s="1" t="s">
        <v>862</v>
      </c>
    </row>
    <row r="11877" spans="1:3" x14ac:dyDescent="0.25">
      <c r="A11877" s="1" t="s">
        <v>11627</v>
      </c>
      <c r="B11877" s="1" t="s">
        <v>29786</v>
      </c>
      <c r="C11877" s="1" t="s">
        <v>862</v>
      </c>
    </row>
    <row r="11878" spans="1:3" x14ac:dyDescent="0.25">
      <c r="A11878" s="1" t="s">
        <v>11628</v>
      </c>
      <c r="B11878" s="1" t="s">
        <v>29787</v>
      </c>
      <c r="C11878" s="1" t="s">
        <v>862</v>
      </c>
    </row>
    <row r="11879" spans="1:3" x14ac:dyDescent="0.25">
      <c r="A11879" s="1" t="s">
        <v>11629</v>
      </c>
      <c r="B11879" s="1" t="s">
        <v>29787</v>
      </c>
      <c r="C11879" s="1" t="s">
        <v>862</v>
      </c>
    </row>
    <row r="11880" spans="1:3" x14ac:dyDescent="0.25">
      <c r="A11880" s="1" t="s">
        <v>11630</v>
      </c>
      <c r="B11880" s="1" t="s">
        <v>29788</v>
      </c>
      <c r="C11880" s="1" t="s">
        <v>862</v>
      </c>
    </row>
    <row r="11881" spans="1:3" x14ac:dyDescent="0.25">
      <c r="A11881" s="1" t="s">
        <v>11631</v>
      </c>
      <c r="B11881" s="1" t="s">
        <v>29788</v>
      </c>
      <c r="C11881" s="1" t="s">
        <v>862</v>
      </c>
    </row>
    <row r="11882" spans="1:3" x14ac:dyDescent="0.25">
      <c r="A11882" s="1" t="s">
        <v>11632</v>
      </c>
      <c r="B11882" s="1" t="s">
        <v>29789</v>
      </c>
      <c r="C11882" s="1" t="s">
        <v>862</v>
      </c>
    </row>
    <row r="11883" spans="1:3" x14ac:dyDescent="0.25">
      <c r="A11883" s="1" t="s">
        <v>11633</v>
      </c>
      <c r="B11883" s="1" t="s">
        <v>29789</v>
      </c>
      <c r="C11883" s="1" t="s">
        <v>862</v>
      </c>
    </row>
    <row r="11884" spans="1:3" x14ac:dyDescent="0.25">
      <c r="A11884" s="1" t="s">
        <v>11634</v>
      </c>
      <c r="B11884" s="1" t="s">
        <v>29790</v>
      </c>
      <c r="C11884" s="1" t="s">
        <v>862</v>
      </c>
    </row>
    <row r="11885" spans="1:3" x14ac:dyDescent="0.25">
      <c r="A11885" s="1" t="s">
        <v>11635</v>
      </c>
      <c r="B11885" s="1" t="s">
        <v>29790</v>
      </c>
      <c r="C11885" s="1" t="s">
        <v>862</v>
      </c>
    </row>
    <row r="11886" spans="1:3" x14ac:dyDescent="0.25">
      <c r="A11886" s="1" t="s">
        <v>11636</v>
      </c>
      <c r="B11886" s="1" t="s">
        <v>29791</v>
      </c>
      <c r="C11886" s="1" t="s">
        <v>862</v>
      </c>
    </row>
    <row r="11887" spans="1:3" x14ac:dyDescent="0.25">
      <c r="A11887" s="1" t="s">
        <v>11637</v>
      </c>
      <c r="B11887" s="1" t="s">
        <v>29791</v>
      </c>
      <c r="C11887" s="1" t="s">
        <v>862</v>
      </c>
    </row>
    <row r="11888" spans="1:3" x14ac:dyDescent="0.25">
      <c r="A11888" s="1" t="s">
        <v>11638</v>
      </c>
      <c r="B11888" s="1" t="s">
        <v>29792</v>
      </c>
      <c r="C11888" s="1" t="s">
        <v>108</v>
      </c>
    </row>
    <row r="11889" spans="1:3" x14ac:dyDescent="0.25">
      <c r="A11889" s="1" t="s">
        <v>11639</v>
      </c>
      <c r="B11889" s="1" t="s">
        <v>29792</v>
      </c>
      <c r="C11889" s="1" t="s">
        <v>108</v>
      </c>
    </row>
    <row r="11890" spans="1:3" x14ac:dyDescent="0.25">
      <c r="A11890" s="1" t="s">
        <v>11640</v>
      </c>
      <c r="B11890" s="1" t="s">
        <v>29793</v>
      </c>
      <c r="C11890" s="1" t="s">
        <v>108</v>
      </c>
    </row>
    <row r="11891" spans="1:3" x14ac:dyDescent="0.25">
      <c r="A11891" s="1" t="s">
        <v>11641</v>
      </c>
      <c r="B11891" s="1" t="s">
        <v>29793</v>
      </c>
      <c r="C11891" s="1" t="s">
        <v>108</v>
      </c>
    </row>
    <row r="11892" spans="1:3" x14ac:dyDescent="0.25">
      <c r="A11892" s="1" t="s">
        <v>11642</v>
      </c>
      <c r="B11892" s="1" t="s">
        <v>29794</v>
      </c>
      <c r="C11892" s="1" t="s">
        <v>108</v>
      </c>
    </row>
    <row r="11893" spans="1:3" x14ac:dyDescent="0.25">
      <c r="A11893" s="1" t="s">
        <v>11643</v>
      </c>
      <c r="B11893" s="1" t="s">
        <v>29794</v>
      </c>
      <c r="C11893" s="1" t="s">
        <v>108</v>
      </c>
    </row>
    <row r="11894" spans="1:3" x14ac:dyDescent="0.25">
      <c r="A11894" s="1" t="s">
        <v>11644</v>
      </c>
      <c r="B11894" s="1" t="s">
        <v>29795</v>
      </c>
      <c r="C11894" s="1" t="s">
        <v>108</v>
      </c>
    </row>
    <row r="11895" spans="1:3" x14ac:dyDescent="0.25">
      <c r="A11895" s="1" t="s">
        <v>11645</v>
      </c>
      <c r="B11895" s="1" t="s">
        <v>29795</v>
      </c>
      <c r="C11895" s="1" t="s">
        <v>108</v>
      </c>
    </row>
    <row r="11896" spans="1:3" x14ac:dyDescent="0.25">
      <c r="A11896" s="1" t="s">
        <v>11646</v>
      </c>
      <c r="B11896" s="1" t="s">
        <v>29796</v>
      </c>
      <c r="C11896" s="1" t="s">
        <v>108</v>
      </c>
    </row>
    <row r="11897" spans="1:3" x14ac:dyDescent="0.25">
      <c r="A11897" s="1" t="s">
        <v>11647</v>
      </c>
      <c r="B11897" s="1" t="s">
        <v>29796</v>
      </c>
      <c r="C11897" s="1" t="s">
        <v>108</v>
      </c>
    </row>
    <row r="11898" spans="1:3" x14ac:dyDescent="0.25">
      <c r="A11898" s="1" t="s">
        <v>11648</v>
      </c>
      <c r="B11898" s="1" t="s">
        <v>29797</v>
      </c>
      <c r="C11898" s="1" t="s">
        <v>108</v>
      </c>
    </row>
    <row r="11899" spans="1:3" x14ac:dyDescent="0.25">
      <c r="A11899" s="1" t="s">
        <v>11649</v>
      </c>
      <c r="B11899" s="1" t="s">
        <v>29797</v>
      </c>
      <c r="C11899" s="1" t="s">
        <v>108</v>
      </c>
    </row>
    <row r="11900" spans="1:3" x14ac:dyDescent="0.25">
      <c r="A11900" s="1" t="s">
        <v>11650</v>
      </c>
      <c r="B11900" s="1" t="s">
        <v>29798</v>
      </c>
      <c r="C11900" s="1" t="s">
        <v>108</v>
      </c>
    </row>
    <row r="11901" spans="1:3" x14ac:dyDescent="0.25">
      <c r="A11901" s="1" t="s">
        <v>11651</v>
      </c>
      <c r="B11901" s="1" t="s">
        <v>29798</v>
      </c>
      <c r="C11901" s="1" t="s">
        <v>108</v>
      </c>
    </row>
    <row r="11902" spans="1:3" x14ac:dyDescent="0.25">
      <c r="A11902" s="1" t="s">
        <v>11652</v>
      </c>
      <c r="B11902" s="1" t="s">
        <v>29799</v>
      </c>
      <c r="C11902" s="1" t="s">
        <v>108</v>
      </c>
    </row>
    <row r="11903" spans="1:3" x14ac:dyDescent="0.25">
      <c r="A11903" s="1" t="s">
        <v>11653</v>
      </c>
      <c r="B11903" s="1" t="s">
        <v>29799</v>
      </c>
      <c r="C11903" s="1" t="s">
        <v>108</v>
      </c>
    </row>
    <row r="11904" spans="1:3" x14ac:dyDescent="0.25">
      <c r="A11904" s="1" t="s">
        <v>11654</v>
      </c>
      <c r="B11904" s="1" t="s">
        <v>29800</v>
      </c>
      <c r="C11904" s="1" t="s">
        <v>108</v>
      </c>
    </row>
    <row r="11905" spans="1:3" x14ac:dyDescent="0.25">
      <c r="A11905" s="1" t="s">
        <v>11655</v>
      </c>
      <c r="B11905" s="1" t="s">
        <v>29800</v>
      </c>
      <c r="C11905" s="1" t="s">
        <v>108</v>
      </c>
    </row>
    <row r="11906" spans="1:3" x14ac:dyDescent="0.25">
      <c r="A11906" s="1" t="s">
        <v>11656</v>
      </c>
      <c r="B11906" s="1" t="s">
        <v>29801</v>
      </c>
      <c r="C11906" s="1" t="s">
        <v>108</v>
      </c>
    </row>
    <row r="11907" spans="1:3" x14ac:dyDescent="0.25">
      <c r="A11907" s="1" t="s">
        <v>11657</v>
      </c>
      <c r="B11907" s="1" t="s">
        <v>29801</v>
      </c>
      <c r="C11907" s="1" t="s">
        <v>108</v>
      </c>
    </row>
    <row r="11908" spans="1:3" x14ac:dyDescent="0.25">
      <c r="A11908" s="1" t="s">
        <v>11658</v>
      </c>
      <c r="B11908" s="1" t="s">
        <v>29802</v>
      </c>
      <c r="C11908" s="1" t="s">
        <v>108</v>
      </c>
    </row>
    <row r="11909" spans="1:3" x14ac:dyDescent="0.25">
      <c r="A11909" s="1" t="s">
        <v>11659</v>
      </c>
      <c r="B11909" s="1" t="s">
        <v>29802</v>
      </c>
      <c r="C11909" s="1" t="s">
        <v>108</v>
      </c>
    </row>
    <row r="11910" spans="1:3" x14ac:dyDescent="0.25">
      <c r="A11910" s="1" t="s">
        <v>11660</v>
      </c>
      <c r="B11910" s="1" t="s">
        <v>29803</v>
      </c>
      <c r="C11910" s="1" t="s">
        <v>108</v>
      </c>
    </row>
    <row r="11911" spans="1:3" x14ac:dyDescent="0.25">
      <c r="A11911" s="1" t="s">
        <v>11661</v>
      </c>
      <c r="B11911" s="1" t="s">
        <v>29803</v>
      </c>
      <c r="C11911" s="1" t="s">
        <v>108</v>
      </c>
    </row>
    <row r="11912" spans="1:3" x14ac:dyDescent="0.25">
      <c r="A11912" s="1" t="s">
        <v>11662</v>
      </c>
      <c r="B11912" s="1" t="s">
        <v>29804</v>
      </c>
      <c r="C11912" s="1" t="s">
        <v>108</v>
      </c>
    </row>
    <row r="11913" spans="1:3" x14ac:dyDescent="0.25">
      <c r="A11913" s="1" t="s">
        <v>11663</v>
      </c>
      <c r="B11913" s="1" t="s">
        <v>29804</v>
      </c>
      <c r="C11913" s="1" t="s">
        <v>108</v>
      </c>
    </row>
    <row r="11914" spans="1:3" x14ac:dyDescent="0.25">
      <c r="A11914" s="1" t="s">
        <v>11664</v>
      </c>
      <c r="B11914" s="1" t="s">
        <v>29805</v>
      </c>
      <c r="C11914" s="1" t="s">
        <v>108</v>
      </c>
    </row>
    <row r="11915" spans="1:3" x14ac:dyDescent="0.25">
      <c r="A11915" s="1" t="s">
        <v>11665</v>
      </c>
      <c r="B11915" s="1" t="s">
        <v>29805</v>
      </c>
      <c r="C11915" s="1" t="s">
        <v>108</v>
      </c>
    </row>
    <row r="11916" spans="1:3" x14ac:dyDescent="0.25">
      <c r="A11916" s="1" t="s">
        <v>11666</v>
      </c>
      <c r="B11916" s="1" t="s">
        <v>29806</v>
      </c>
      <c r="C11916" s="1" t="s">
        <v>108</v>
      </c>
    </row>
    <row r="11917" spans="1:3" x14ac:dyDescent="0.25">
      <c r="A11917" s="1" t="s">
        <v>11667</v>
      </c>
      <c r="B11917" s="1" t="s">
        <v>29806</v>
      </c>
      <c r="C11917" s="1" t="s">
        <v>108</v>
      </c>
    </row>
    <row r="11918" spans="1:3" x14ac:dyDescent="0.25">
      <c r="A11918" s="1" t="s">
        <v>11668</v>
      </c>
      <c r="B11918" s="1" t="s">
        <v>29807</v>
      </c>
      <c r="C11918" s="1" t="s">
        <v>108</v>
      </c>
    </row>
    <row r="11919" spans="1:3" x14ac:dyDescent="0.25">
      <c r="A11919" s="1" t="s">
        <v>11669</v>
      </c>
      <c r="B11919" s="1" t="s">
        <v>29807</v>
      </c>
      <c r="C11919" s="1" t="s">
        <v>108</v>
      </c>
    </row>
    <row r="11920" spans="1:3" x14ac:dyDescent="0.25">
      <c r="A11920" s="1" t="s">
        <v>11670</v>
      </c>
      <c r="B11920" s="1" t="s">
        <v>29808</v>
      </c>
      <c r="C11920" s="1" t="s">
        <v>862</v>
      </c>
    </row>
    <row r="11921" spans="1:3" x14ac:dyDescent="0.25">
      <c r="A11921" s="1" t="s">
        <v>11671</v>
      </c>
      <c r="B11921" s="1" t="s">
        <v>29808</v>
      </c>
      <c r="C11921" s="1" t="s">
        <v>862</v>
      </c>
    </row>
    <row r="11922" spans="1:3" x14ac:dyDescent="0.25">
      <c r="A11922" s="1" t="s">
        <v>11672</v>
      </c>
      <c r="B11922" s="1" t="s">
        <v>29809</v>
      </c>
      <c r="C11922" s="1" t="s">
        <v>862</v>
      </c>
    </row>
    <row r="11923" spans="1:3" x14ac:dyDescent="0.25">
      <c r="A11923" s="1" t="s">
        <v>11673</v>
      </c>
      <c r="B11923" s="1" t="s">
        <v>29809</v>
      </c>
      <c r="C11923" s="1" t="s">
        <v>862</v>
      </c>
    </row>
    <row r="11924" spans="1:3" x14ac:dyDescent="0.25">
      <c r="A11924" s="1" t="s">
        <v>11674</v>
      </c>
      <c r="B11924" s="1" t="s">
        <v>29810</v>
      </c>
      <c r="C11924" s="1" t="s">
        <v>862</v>
      </c>
    </row>
    <row r="11925" spans="1:3" x14ac:dyDescent="0.25">
      <c r="A11925" s="1" t="s">
        <v>11675</v>
      </c>
      <c r="B11925" s="1" t="s">
        <v>29810</v>
      </c>
      <c r="C11925" s="1" t="s">
        <v>862</v>
      </c>
    </row>
    <row r="11926" spans="1:3" x14ac:dyDescent="0.25">
      <c r="A11926" s="1" t="s">
        <v>11676</v>
      </c>
      <c r="B11926" s="1" t="s">
        <v>29811</v>
      </c>
      <c r="C11926" s="1" t="s">
        <v>108</v>
      </c>
    </row>
    <row r="11927" spans="1:3" x14ac:dyDescent="0.25">
      <c r="A11927" s="1" t="s">
        <v>11677</v>
      </c>
      <c r="B11927" s="1" t="s">
        <v>29811</v>
      </c>
      <c r="C11927" s="1" t="s">
        <v>108</v>
      </c>
    </row>
    <row r="11928" spans="1:3" x14ac:dyDescent="0.25">
      <c r="A11928" s="1" t="s">
        <v>11678</v>
      </c>
      <c r="B11928" s="1" t="s">
        <v>29812</v>
      </c>
      <c r="C11928" s="1" t="s">
        <v>108</v>
      </c>
    </row>
    <row r="11929" spans="1:3" x14ac:dyDescent="0.25">
      <c r="A11929" s="1" t="s">
        <v>11679</v>
      </c>
      <c r="B11929" s="1" t="s">
        <v>29812</v>
      </c>
      <c r="C11929" s="1" t="s">
        <v>108</v>
      </c>
    </row>
    <row r="11930" spans="1:3" x14ac:dyDescent="0.25">
      <c r="A11930" s="1" t="s">
        <v>11680</v>
      </c>
      <c r="B11930" s="1" t="s">
        <v>29813</v>
      </c>
      <c r="C11930" s="1" t="s">
        <v>108</v>
      </c>
    </row>
    <row r="11931" spans="1:3" x14ac:dyDescent="0.25">
      <c r="A11931" s="1" t="s">
        <v>11681</v>
      </c>
      <c r="B11931" s="1" t="s">
        <v>29813</v>
      </c>
      <c r="C11931" s="1" t="s">
        <v>108</v>
      </c>
    </row>
    <row r="11932" spans="1:3" x14ac:dyDescent="0.25">
      <c r="A11932" s="1" t="s">
        <v>11682</v>
      </c>
      <c r="B11932" s="1" t="s">
        <v>29814</v>
      </c>
      <c r="C11932" s="1" t="s">
        <v>108</v>
      </c>
    </row>
    <row r="11933" spans="1:3" x14ac:dyDescent="0.25">
      <c r="A11933" s="1" t="s">
        <v>11683</v>
      </c>
      <c r="B11933" s="1" t="s">
        <v>29814</v>
      </c>
      <c r="C11933" s="1" t="s">
        <v>108</v>
      </c>
    </row>
    <row r="11934" spans="1:3" x14ac:dyDescent="0.25">
      <c r="A11934" s="1" t="s">
        <v>11684</v>
      </c>
      <c r="B11934" s="1" t="s">
        <v>29815</v>
      </c>
      <c r="C11934" s="1" t="s">
        <v>108</v>
      </c>
    </row>
    <row r="11935" spans="1:3" x14ac:dyDescent="0.25">
      <c r="A11935" s="1" t="s">
        <v>11685</v>
      </c>
      <c r="B11935" s="1" t="s">
        <v>29815</v>
      </c>
      <c r="C11935" s="1" t="s">
        <v>108</v>
      </c>
    </row>
    <row r="11936" spans="1:3" x14ac:dyDescent="0.25">
      <c r="A11936" s="1" t="s">
        <v>11686</v>
      </c>
      <c r="B11936" s="1" t="s">
        <v>29816</v>
      </c>
      <c r="C11936" s="1" t="s">
        <v>108</v>
      </c>
    </row>
    <row r="11937" spans="1:3" x14ac:dyDescent="0.25">
      <c r="A11937" s="1" t="s">
        <v>11687</v>
      </c>
      <c r="B11937" s="1" t="s">
        <v>29816</v>
      </c>
      <c r="C11937" s="1" t="s">
        <v>108</v>
      </c>
    </row>
    <row r="11938" spans="1:3" x14ac:dyDescent="0.25">
      <c r="A11938" s="1" t="s">
        <v>11688</v>
      </c>
      <c r="B11938" s="1" t="s">
        <v>29817</v>
      </c>
      <c r="C11938" s="1" t="s">
        <v>108</v>
      </c>
    </row>
    <row r="11939" spans="1:3" x14ac:dyDescent="0.25">
      <c r="A11939" s="1" t="s">
        <v>11689</v>
      </c>
      <c r="B11939" s="1" t="s">
        <v>29817</v>
      </c>
      <c r="C11939" s="1" t="s">
        <v>108</v>
      </c>
    </row>
    <row r="11940" spans="1:3" x14ac:dyDescent="0.25">
      <c r="A11940" s="1" t="s">
        <v>11690</v>
      </c>
      <c r="B11940" s="1" t="s">
        <v>29818</v>
      </c>
      <c r="C11940" s="1" t="s">
        <v>108</v>
      </c>
    </row>
    <row r="11941" spans="1:3" x14ac:dyDescent="0.25">
      <c r="A11941" s="1" t="s">
        <v>11691</v>
      </c>
      <c r="B11941" s="1" t="s">
        <v>29818</v>
      </c>
      <c r="C11941" s="1" t="s">
        <v>108</v>
      </c>
    </row>
    <row r="11942" spans="1:3" x14ac:dyDescent="0.25">
      <c r="A11942" s="1" t="s">
        <v>11692</v>
      </c>
      <c r="B11942" s="1" t="s">
        <v>29819</v>
      </c>
      <c r="C11942" s="1" t="s">
        <v>108</v>
      </c>
    </row>
    <row r="11943" spans="1:3" x14ac:dyDescent="0.25">
      <c r="A11943" s="1" t="s">
        <v>11693</v>
      </c>
      <c r="B11943" s="1" t="s">
        <v>29819</v>
      </c>
      <c r="C11943" s="1" t="s">
        <v>108</v>
      </c>
    </row>
    <row r="11944" spans="1:3" x14ac:dyDescent="0.25">
      <c r="A11944" s="1" t="s">
        <v>11694</v>
      </c>
      <c r="B11944" s="1" t="s">
        <v>29820</v>
      </c>
      <c r="C11944" s="1" t="s">
        <v>108</v>
      </c>
    </row>
    <row r="11945" spans="1:3" x14ac:dyDescent="0.25">
      <c r="A11945" s="1" t="s">
        <v>11695</v>
      </c>
      <c r="B11945" s="1" t="s">
        <v>29820</v>
      </c>
      <c r="C11945" s="1" t="s">
        <v>108</v>
      </c>
    </row>
    <row r="11946" spans="1:3" x14ac:dyDescent="0.25">
      <c r="A11946" s="1" t="s">
        <v>11696</v>
      </c>
      <c r="B11946" s="1" t="s">
        <v>29821</v>
      </c>
      <c r="C11946" s="1" t="s">
        <v>108</v>
      </c>
    </row>
    <row r="11947" spans="1:3" x14ac:dyDescent="0.25">
      <c r="A11947" s="1" t="s">
        <v>11697</v>
      </c>
      <c r="B11947" s="1" t="s">
        <v>29821</v>
      </c>
      <c r="C11947" s="1" t="s">
        <v>108</v>
      </c>
    </row>
    <row r="11948" spans="1:3" x14ac:dyDescent="0.25">
      <c r="A11948" s="1" t="s">
        <v>11698</v>
      </c>
      <c r="B11948" s="1" t="s">
        <v>29822</v>
      </c>
      <c r="C11948" s="1" t="s">
        <v>108</v>
      </c>
    </row>
    <row r="11949" spans="1:3" x14ac:dyDescent="0.25">
      <c r="A11949" s="1" t="s">
        <v>11699</v>
      </c>
      <c r="B11949" s="1" t="s">
        <v>29822</v>
      </c>
      <c r="C11949" s="1" t="s">
        <v>108</v>
      </c>
    </row>
    <row r="11950" spans="1:3" x14ac:dyDescent="0.25">
      <c r="A11950" s="1" t="s">
        <v>11700</v>
      </c>
      <c r="B11950" s="1" t="s">
        <v>29823</v>
      </c>
      <c r="C11950" s="1" t="s">
        <v>108</v>
      </c>
    </row>
    <row r="11951" spans="1:3" x14ac:dyDescent="0.25">
      <c r="A11951" s="1" t="s">
        <v>11701</v>
      </c>
      <c r="B11951" s="1" t="s">
        <v>29823</v>
      </c>
      <c r="C11951" s="1" t="s">
        <v>108</v>
      </c>
    </row>
    <row r="11952" spans="1:3" x14ac:dyDescent="0.25">
      <c r="A11952" s="1" t="s">
        <v>11702</v>
      </c>
      <c r="B11952" s="1" t="s">
        <v>29824</v>
      </c>
      <c r="C11952" s="1" t="s">
        <v>108</v>
      </c>
    </row>
    <row r="11953" spans="1:3" x14ac:dyDescent="0.25">
      <c r="A11953" s="1" t="s">
        <v>11703</v>
      </c>
      <c r="B11953" s="1" t="s">
        <v>29824</v>
      </c>
      <c r="C11953" s="1" t="s">
        <v>108</v>
      </c>
    </row>
    <row r="11954" spans="1:3" x14ac:dyDescent="0.25">
      <c r="A11954" s="1" t="s">
        <v>11704</v>
      </c>
      <c r="B11954" s="1" t="s">
        <v>29825</v>
      </c>
      <c r="C11954" s="1" t="s">
        <v>108</v>
      </c>
    </row>
    <row r="11955" spans="1:3" x14ac:dyDescent="0.25">
      <c r="A11955" s="1" t="s">
        <v>11705</v>
      </c>
      <c r="B11955" s="1" t="s">
        <v>29825</v>
      </c>
      <c r="C11955" s="1" t="s">
        <v>108</v>
      </c>
    </row>
    <row r="11956" spans="1:3" x14ac:dyDescent="0.25">
      <c r="A11956" s="1" t="s">
        <v>11706</v>
      </c>
      <c r="B11956" s="1" t="s">
        <v>29826</v>
      </c>
      <c r="C11956" s="1" t="s">
        <v>108</v>
      </c>
    </row>
    <row r="11957" spans="1:3" x14ac:dyDescent="0.25">
      <c r="A11957" s="1" t="s">
        <v>11707</v>
      </c>
      <c r="B11957" s="1" t="s">
        <v>29826</v>
      </c>
      <c r="C11957" s="1" t="s">
        <v>108</v>
      </c>
    </row>
    <row r="11958" spans="1:3" x14ac:dyDescent="0.25">
      <c r="A11958" s="1" t="s">
        <v>11708</v>
      </c>
      <c r="B11958" s="1" t="s">
        <v>29827</v>
      </c>
      <c r="C11958" s="1" t="s">
        <v>862</v>
      </c>
    </row>
    <row r="11959" spans="1:3" x14ac:dyDescent="0.25">
      <c r="A11959" s="1" t="s">
        <v>11709</v>
      </c>
      <c r="B11959" s="1" t="s">
        <v>29827</v>
      </c>
      <c r="C11959" s="1" t="s">
        <v>862</v>
      </c>
    </row>
    <row r="11960" spans="1:3" x14ac:dyDescent="0.25">
      <c r="A11960" s="1" t="s">
        <v>11710</v>
      </c>
      <c r="B11960" s="1" t="s">
        <v>29828</v>
      </c>
      <c r="C11960" s="1" t="s">
        <v>862</v>
      </c>
    </row>
    <row r="11961" spans="1:3" x14ac:dyDescent="0.25">
      <c r="A11961" s="1" t="s">
        <v>11711</v>
      </c>
      <c r="B11961" s="1" t="s">
        <v>29828</v>
      </c>
      <c r="C11961" s="1" t="s">
        <v>862</v>
      </c>
    </row>
    <row r="11962" spans="1:3" x14ac:dyDescent="0.25">
      <c r="A11962" s="1" t="s">
        <v>11712</v>
      </c>
      <c r="B11962" s="1" t="s">
        <v>29829</v>
      </c>
      <c r="C11962" s="1" t="s">
        <v>862</v>
      </c>
    </row>
    <row r="11963" spans="1:3" x14ac:dyDescent="0.25">
      <c r="A11963" s="1" t="s">
        <v>11713</v>
      </c>
      <c r="B11963" s="1" t="s">
        <v>29829</v>
      </c>
      <c r="C11963" s="1" t="s">
        <v>862</v>
      </c>
    </row>
    <row r="11964" spans="1:3" x14ac:dyDescent="0.25">
      <c r="A11964" s="1" t="s">
        <v>11714</v>
      </c>
      <c r="B11964" s="1" t="s">
        <v>29830</v>
      </c>
      <c r="C11964" s="1" t="s">
        <v>862</v>
      </c>
    </row>
    <row r="11965" spans="1:3" x14ac:dyDescent="0.25">
      <c r="A11965" s="1" t="s">
        <v>11715</v>
      </c>
      <c r="B11965" s="1" t="s">
        <v>29830</v>
      </c>
      <c r="C11965" s="1" t="s">
        <v>862</v>
      </c>
    </row>
    <row r="11966" spans="1:3" x14ac:dyDescent="0.25">
      <c r="A11966" s="1" t="s">
        <v>11716</v>
      </c>
      <c r="B11966" s="1" t="s">
        <v>29831</v>
      </c>
      <c r="C11966" s="1" t="s">
        <v>108</v>
      </c>
    </row>
    <row r="11967" spans="1:3" x14ac:dyDescent="0.25">
      <c r="A11967" s="1" t="s">
        <v>11717</v>
      </c>
      <c r="B11967" s="1" t="s">
        <v>29831</v>
      </c>
      <c r="C11967" s="1" t="s">
        <v>108</v>
      </c>
    </row>
    <row r="11968" spans="1:3" x14ac:dyDescent="0.25">
      <c r="A11968" s="1" t="s">
        <v>11718</v>
      </c>
      <c r="B11968" s="1" t="s">
        <v>29832</v>
      </c>
      <c r="C11968" s="1" t="s">
        <v>108</v>
      </c>
    </row>
    <row r="11969" spans="1:3" x14ac:dyDescent="0.25">
      <c r="A11969" s="1" t="s">
        <v>11719</v>
      </c>
      <c r="B11969" s="1" t="s">
        <v>29832</v>
      </c>
      <c r="C11969" s="1" t="s">
        <v>108</v>
      </c>
    </row>
    <row r="11970" spans="1:3" x14ac:dyDescent="0.25">
      <c r="A11970" s="1" t="s">
        <v>11720</v>
      </c>
      <c r="B11970" s="1" t="s">
        <v>29833</v>
      </c>
      <c r="C11970" s="1" t="s">
        <v>108</v>
      </c>
    </row>
    <row r="11971" spans="1:3" x14ac:dyDescent="0.25">
      <c r="A11971" s="1" t="s">
        <v>11721</v>
      </c>
      <c r="B11971" s="1" t="s">
        <v>29833</v>
      </c>
      <c r="C11971" s="1" t="s">
        <v>108</v>
      </c>
    </row>
    <row r="11972" spans="1:3" x14ac:dyDescent="0.25">
      <c r="A11972" s="1" t="s">
        <v>11722</v>
      </c>
      <c r="B11972" s="1" t="s">
        <v>29834</v>
      </c>
      <c r="C11972" s="1" t="s">
        <v>108</v>
      </c>
    </row>
    <row r="11973" spans="1:3" x14ac:dyDescent="0.25">
      <c r="A11973" s="1" t="s">
        <v>11723</v>
      </c>
      <c r="B11973" s="1" t="s">
        <v>29834</v>
      </c>
      <c r="C11973" s="1" t="s">
        <v>108</v>
      </c>
    </row>
    <row r="11974" spans="1:3" x14ac:dyDescent="0.25">
      <c r="A11974" s="1" t="s">
        <v>11724</v>
      </c>
      <c r="B11974" s="1" t="s">
        <v>29835</v>
      </c>
      <c r="C11974" s="1" t="s">
        <v>108</v>
      </c>
    </row>
    <row r="11975" spans="1:3" x14ac:dyDescent="0.25">
      <c r="A11975" s="1" t="s">
        <v>11725</v>
      </c>
      <c r="B11975" s="1" t="s">
        <v>29835</v>
      </c>
      <c r="C11975" s="1" t="s">
        <v>108</v>
      </c>
    </row>
    <row r="11976" spans="1:3" x14ac:dyDescent="0.25">
      <c r="A11976" s="1" t="s">
        <v>11726</v>
      </c>
      <c r="B11976" s="1" t="s">
        <v>29836</v>
      </c>
      <c r="C11976" s="1" t="s">
        <v>108</v>
      </c>
    </row>
    <row r="11977" spans="1:3" x14ac:dyDescent="0.25">
      <c r="A11977" s="1" t="s">
        <v>11727</v>
      </c>
      <c r="B11977" s="1" t="s">
        <v>29836</v>
      </c>
      <c r="C11977" s="1" t="s">
        <v>108</v>
      </c>
    </row>
    <row r="11978" spans="1:3" x14ac:dyDescent="0.25">
      <c r="A11978" s="1" t="s">
        <v>11728</v>
      </c>
      <c r="B11978" s="1" t="s">
        <v>29837</v>
      </c>
      <c r="C11978" s="1" t="s">
        <v>108</v>
      </c>
    </row>
    <row r="11979" spans="1:3" x14ac:dyDescent="0.25">
      <c r="A11979" s="1" t="s">
        <v>11729</v>
      </c>
      <c r="B11979" s="1" t="s">
        <v>29837</v>
      </c>
      <c r="C11979" s="1" t="s">
        <v>108</v>
      </c>
    </row>
    <row r="11980" spans="1:3" x14ac:dyDescent="0.25">
      <c r="A11980" s="1" t="s">
        <v>11730</v>
      </c>
      <c r="B11980" s="1" t="s">
        <v>29838</v>
      </c>
      <c r="C11980" s="1" t="s">
        <v>108</v>
      </c>
    </row>
    <row r="11981" spans="1:3" x14ac:dyDescent="0.25">
      <c r="A11981" s="1" t="s">
        <v>11731</v>
      </c>
      <c r="B11981" s="1" t="s">
        <v>29838</v>
      </c>
      <c r="C11981" s="1" t="s">
        <v>108</v>
      </c>
    </row>
    <row r="11982" spans="1:3" x14ac:dyDescent="0.25">
      <c r="A11982" s="1" t="s">
        <v>11732</v>
      </c>
      <c r="B11982" s="1" t="s">
        <v>29839</v>
      </c>
      <c r="C11982" s="1" t="s">
        <v>108</v>
      </c>
    </row>
    <row r="11983" spans="1:3" x14ac:dyDescent="0.25">
      <c r="A11983" s="1" t="s">
        <v>11733</v>
      </c>
      <c r="B11983" s="1" t="s">
        <v>29839</v>
      </c>
      <c r="C11983" s="1" t="s">
        <v>108</v>
      </c>
    </row>
    <row r="11984" spans="1:3" x14ac:dyDescent="0.25">
      <c r="A11984" s="1" t="s">
        <v>11734</v>
      </c>
      <c r="B11984" s="1" t="s">
        <v>29840</v>
      </c>
      <c r="C11984" s="1" t="s">
        <v>108</v>
      </c>
    </row>
    <row r="11985" spans="1:3" x14ac:dyDescent="0.25">
      <c r="A11985" s="1" t="s">
        <v>11735</v>
      </c>
      <c r="B11985" s="1" t="s">
        <v>29840</v>
      </c>
      <c r="C11985" s="1" t="s">
        <v>108</v>
      </c>
    </row>
    <row r="11986" spans="1:3" x14ac:dyDescent="0.25">
      <c r="A11986" s="1" t="s">
        <v>11736</v>
      </c>
      <c r="B11986" s="1" t="s">
        <v>29841</v>
      </c>
      <c r="C11986" s="1" t="s">
        <v>108</v>
      </c>
    </row>
    <row r="11987" spans="1:3" x14ac:dyDescent="0.25">
      <c r="A11987" s="1" t="s">
        <v>11737</v>
      </c>
      <c r="B11987" s="1" t="s">
        <v>29841</v>
      </c>
      <c r="C11987" s="1" t="s">
        <v>108</v>
      </c>
    </row>
    <row r="11988" spans="1:3" x14ac:dyDescent="0.25">
      <c r="A11988" s="1" t="s">
        <v>11738</v>
      </c>
      <c r="B11988" s="1" t="s">
        <v>29842</v>
      </c>
      <c r="C11988" s="1" t="s">
        <v>108</v>
      </c>
    </row>
    <row r="11989" spans="1:3" x14ac:dyDescent="0.25">
      <c r="A11989" s="1" t="s">
        <v>11739</v>
      </c>
      <c r="B11989" s="1" t="s">
        <v>29842</v>
      </c>
      <c r="C11989" s="1" t="s">
        <v>108</v>
      </c>
    </row>
    <row r="11990" spans="1:3" x14ac:dyDescent="0.25">
      <c r="A11990" s="1" t="s">
        <v>11740</v>
      </c>
      <c r="B11990" s="1" t="s">
        <v>29843</v>
      </c>
      <c r="C11990" s="1" t="s">
        <v>108</v>
      </c>
    </row>
    <row r="11991" spans="1:3" x14ac:dyDescent="0.25">
      <c r="A11991" s="1" t="s">
        <v>11741</v>
      </c>
      <c r="B11991" s="1" t="s">
        <v>29843</v>
      </c>
      <c r="C11991" s="1" t="s">
        <v>108</v>
      </c>
    </row>
    <row r="11992" spans="1:3" x14ac:dyDescent="0.25">
      <c r="A11992" s="1" t="s">
        <v>11742</v>
      </c>
      <c r="B11992" s="1" t="s">
        <v>29844</v>
      </c>
      <c r="C11992" s="1" t="s">
        <v>108</v>
      </c>
    </row>
    <row r="11993" spans="1:3" x14ac:dyDescent="0.25">
      <c r="A11993" s="1" t="s">
        <v>11743</v>
      </c>
      <c r="B11993" s="1" t="s">
        <v>29844</v>
      </c>
      <c r="C11993" s="1" t="s">
        <v>108</v>
      </c>
    </row>
    <row r="11994" spans="1:3" x14ac:dyDescent="0.25">
      <c r="A11994" s="1" t="s">
        <v>11744</v>
      </c>
      <c r="B11994" s="1" t="s">
        <v>29845</v>
      </c>
      <c r="C11994" s="1" t="s">
        <v>862</v>
      </c>
    </row>
    <row r="11995" spans="1:3" x14ac:dyDescent="0.25">
      <c r="A11995" s="1" t="s">
        <v>11745</v>
      </c>
      <c r="B11995" s="1" t="s">
        <v>29845</v>
      </c>
      <c r="C11995" s="1" t="s">
        <v>862</v>
      </c>
    </row>
    <row r="11996" spans="1:3" x14ac:dyDescent="0.25">
      <c r="A11996" s="1" t="s">
        <v>11746</v>
      </c>
      <c r="B11996" s="1" t="s">
        <v>29846</v>
      </c>
      <c r="C11996" s="1" t="s">
        <v>862</v>
      </c>
    </row>
    <row r="11997" spans="1:3" x14ac:dyDescent="0.25">
      <c r="A11997" s="1" t="s">
        <v>11747</v>
      </c>
      <c r="B11997" s="1" t="s">
        <v>29846</v>
      </c>
      <c r="C11997" s="1" t="s">
        <v>862</v>
      </c>
    </row>
    <row r="11998" spans="1:3" x14ac:dyDescent="0.25">
      <c r="A11998" s="1" t="s">
        <v>11748</v>
      </c>
      <c r="B11998" s="1" t="s">
        <v>29847</v>
      </c>
      <c r="C11998" s="1" t="s">
        <v>862</v>
      </c>
    </row>
    <row r="11999" spans="1:3" x14ac:dyDescent="0.25">
      <c r="A11999" s="1" t="s">
        <v>11749</v>
      </c>
      <c r="B11999" s="1" t="s">
        <v>29847</v>
      </c>
      <c r="C11999" s="1" t="s">
        <v>862</v>
      </c>
    </row>
    <row r="12000" spans="1:3" x14ac:dyDescent="0.25">
      <c r="A12000" s="1" t="s">
        <v>11750</v>
      </c>
      <c r="B12000" s="1" t="s">
        <v>29848</v>
      </c>
      <c r="C12000" s="1" t="s">
        <v>862</v>
      </c>
    </row>
    <row r="12001" spans="1:3" x14ac:dyDescent="0.25">
      <c r="A12001" s="1" t="s">
        <v>11751</v>
      </c>
      <c r="B12001" s="1" t="s">
        <v>29848</v>
      </c>
      <c r="C12001" s="1" t="s">
        <v>862</v>
      </c>
    </row>
    <row r="12002" spans="1:3" x14ac:dyDescent="0.25">
      <c r="A12002" s="1" t="s">
        <v>11752</v>
      </c>
      <c r="B12002" s="1" t="s">
        <v>29849</v>
      </c>
      <c r="C12002" s="1" t="s">
        <v>108</v>
      </c>
    </row>
    <row r="12003" spans="1:3" x14ac:dyDescent="0.25">
      <c r="A12003" s="1" t="s">
        <v>11753</v>
      </c>
      <c r="B12003" s="1" t="s">
        <v>29849</v>
      </c>
      <c r="C12003" s="1" t="s">
        <v>108</v>
      </c>
    </row>
    <row r="12004" spans="1:3" x14ac:dyDescent="0.25">
      <c r="A12004" s="1" t="s">
        <v>11754</v>
      </c>
      <c r="B12004" s="1" t="s">
        <v>29850</v>
      </c>
      <c r="C12004" s="1" t="s">
        <v>108</v>
      </c>
    </row>
    <row r="12005" spans="1:3" x14ac:dyDescent="0.25">
      <c r="A12005" s="1" t="s">
        <v>11755</v>
      </c>
      <c r="B12005" s="1" t="s">
        <v>29850</v>
      </c>
      <c r="C12005" s="1" t="s">
        <v>108</v>
      </c>
    </row>
    <row r="12006" spans="1:3" x14ac:dyDescent="0.25">
      <c r="A12006" s="1" t="s">
        <v>11756</v>
      </c>
      <c r="B12006" s="1" t="s">
        <v>29851</v>
      </c>
      <c r="C12006" s="1" t="s">
        <v>108</v>
      </c>
    </row>
    <row r="12007" spans="1:3" x14ac:dyDescent="0.25">
      <c r="A12007" s="1" t="s">
        <v>11757</v>
      </c>
      <c r="B12007" s="1" t="s">
        <v>29851</v>
      </c>
      <c r="C12007" s="1" t="s">
        <v>108</v>
      </c>
    </row>
    <row r="12008" spans="1:3" x14ac:dyDescent="0.25">
      <c r="A12008" s="1" t="s">
        <v>11758</v>
      </c>
      <c r="B12008" s="1" t="s">
        <v>29852</v>
      </c>
      <c r="C12008" s="1" t="s">
        <v>108</v>
      </c>
    </row>
    <row r="12009" spans="1:3" x14ac:dyDescent="0.25">
      <c r="A12009" s="1" t="s">
        <v>11759</v>
      </c>
      <c r="B12009" s="1" t="s">
        <v>29852</v>
      </c>
      <c r="C12009" s="1" t="s">
        <v>108</v>
      </c>
    </row>
    <row r="12010" spans="1:3" x14ac:dyDescent="0.25">
      <c r="A12010" s="1" t="s">
        <v>11760</v>
      </c>
      <c r="B12010" s="1" t="s">
        <v>29853</v>
      </c>
      <c r="C12010" s="1" t="s">
        <v>108</v>
      </c>
    </row>
    <row r="12011" spans="1:3" x14ac:dyDescent="0.25">
      <c r="A12011" s="1" t="s">
        <v>11761</v>
      </c>
      <c r="B12011" s="1" t="s">
        <v>29853</v>
      </c>
      <c r="C12011" s="1" t="s">
        <v>108</v>
      </c>
    </row>
    <row r="12012" spans="1:3" x14ac:dyDescent="0.25">
      <c r="A12012" s="1" t="s">
        <v>11762</v>
      </c>
      <c r="B12012" s="1" t="s">
        <v>29854</v>
      </c>
      <c r="C12012" s="1" t="s">
        <v>108</v>
      </c>
    </row>
    <row r="12013" spans="1:3" x14ac:dyDescent="0.25">
      <c r="A12013" s="1" t="s">
        <v>11763</v>
      </c>
      <c r="B12013" s="1" t="s">
        <v>29854</v>
      </c>
      <c r="C12013" s="1" t="s">
        <v>108</v>
      </c>
    </row>
    <row r="12014" spans="1:3" x14ac:dyDescent="0.25">
      <c r="A12014" s="1" t="s">
        <v>11764</v>
      </c>
      <c r="B12014" s="1" t="s">
        <v>29855</v>
      </c>
      <c r="C12014" s="1" t="s">
        <v>108</v>
      </c>
    </row>
    <row r="12015" spans="1:3" x14ac:dyDescent="0.25">
      <c r="A12015" s="1" t="s">
        <v>11765</v>
      </c>
      <c r="B12015" s="1" t="s">
        <v>29855</v>
      </c>
      <c r="C12015" s="1" t="s">
        <v>108</v>
      </c>
    </row>
    <row r="12016" spans="1:3" x14ac:dyDescent="0.25">
      <c r="A12016" s="1" t="s">
        <v>11766</v>
      </c>
      <c r="B12016" s="1" t="s">
        <v>29856</v>
      </c>
      <c r="C12016" s="1" t="s">
        <v>108</v>
      </c>
    </row>
    <row r="12017" spans="1:3" x14ac:dyDescent="0.25">
      <c r="A12017" s="1" t="s">
        <v>11767</v>
      </c>
      <c r="B12017" s="1" t="s">
        <v>29856</v>
      </c>
      <c r="C12017" s="1" t="s">
        <v>108</v>
      </c>
    </row>
    <row r="12018" spans="1:3" x14ac:dyDescent="0.25">
      <c r="A12018" s="1" t="s">
        <v>11768</v>
      </c>
      <c r="B12018" s="1" t="s">
        <v>29857</v>
      </c>
      <c r="C12018" s="1" t="s">
        <v>108</v>
      </c>
    </row>
    <row r="12019" spans="1:3" x14ac:dyDescent="0.25">
      <c r="A12019" s="1" t="s">
        <v>11769</v>
      </c>
      <c r="B12019" s="1" t="s">
        <v>29857</v>
      </c>
      <c r="C12019" s="1" t="s">
        <v>108</v>
      </c>
    </row>
    <row r="12020" spans="1:3" x14ac:dyDescent="0.25">
      <c r="A12020" s="1" t="s">
        <v>11770</v>
      </c>
      <c r="B12020" s="1" t="s">
        <v>29858</v>
      </c>
      <c r="C12020" s="1" t="s">
        <v>108</v>
      </c>
    </row>
    <row r="12021" spans="1:3" x14ac:dyDescent="0.25">
      <c r="A12021" s="1" t="s">
        <v>11771</v>
      </c>
      <c r="B12021" s="1" t="s">
        <v>29858</v>
      </c>
      <c r="C12021" s="1" t="s">
        <v>108</v>
      </c>
    </row>
    <row r="12022" spans="1:3" x14ac:dyDescent="0.25">
      <c r="A12022" s="1" t="s">
        <v>11772</v>
      </c>
      <c r="B12022" s="1" t="s">
        <v>29859</v>
      </c>
      <c r="C12022" s="1" t="s">
        <v>108</v>
      </c>
    </row>
    <row r="12023" spans="1:3" x14ac:dyDescent="0.25">
      <c r="A12023" s="1" t="s">
        <v>11773</v>
      </c>
      <c r="B12023" s="1" t="s">
        <v>29859</v>
      </c>
      <c r="C12023" s="1" t="s">
        <v>108</v>
      </c>
    </row>
    <row r="12024" spans="1:3" x14ac:dyDescent="0.25">
      <c r="A12024" s="1" t="s">
        <v>11774</v>
      </c>
      <c r="B12024" s="1" t="s">
        <v>29860</v>
      </c>
      <c r="C12024" s="1" t="s">
        <v>108</v>
      </c>
    </row>
    <row r="12025" spans="1:3" x14ac:dyDescent="0.25">
      <c r="A12025" s="1" t="s">
        <v>11775</v>
      </c>
      <c r="B12025" s="1" t="s">
        <v>29860</v>
      </c>
      <c r="C12025" s="1" t="s">
        <v>108</v>
      </c>
    </row>
    <row r="12026" spans="1:3" x14ac:dyDescent="0.25">
      <c r="A12026" s="1" t="s">
        <v>11776</v>
      </c>
      <c r="B12026" s="1" t="s">
        <v>29861</v>
      </c>
      <c r="C12026" s="1" t="s">
        <v>108</v>
      </c>
    </row>
    <row r="12027" spans="1:3" x14ac:dyDescent="0.25">
      <c r="A12027" s="1" t="s">
        <v>11777</v>
      </c>
      <c r="B12027" s="1" t="s">
        <v>29861</v>
      </c>
      <c r="C12027" s="1" t="s">
        <v>108</v>
      </c>
    </row>
    <row r="12028" spans="1:3" x14ac:dyDescent="0.25">
      <c r="A12028" s="1" t="s">
        <v>11778</v>
      </c>
      <c r="B12028" s="1" t="s">
        <v>29862</v>
      </c>
      <c r="C12028" s="1" t="s">
        <v>108</v>
      </c>
    </row>
    <row r="12029" spans="1:3" x14ac:dyDescent="0.25">
      <c r="A12029" s="1" t="s">
        <v>11779</v>
      </c>
      <c r="B12029" s="1" t="s">
        <v>29862</v>
      </c>
      <c r="C12029" s="1" t="s">
        <v>108</v>
      </c>
    </row>
    <row r="12030" spans="1:3" x14ac:dyDescent="0.25">
      <c r="A12030" s="1" t="s">
        <v>11780</v>
      </c>
      <c r="B12030" s="1" t="s">
        <v>29863</v>
      </c>
      <c r="C12030" s="1" t="s">
        <v>108</v>
      </c>
    </row>
    <row r="12031" spans="1:3" x14ac:dyDescent="0.25">
      <c r="A12031" s="1" t="s">
        <v>11781</v>
      </c>
      <c r="B12031" s="1" t="s">
        <v>29863</v>
      </c>
      <c r="C12031" s="1" t="s">
        <v>108</v>
      </c>
    </row>
    <row r="12032" spans="1:3" x14ac:dyDescent="0.25">
      <c r="A12032" s="1" t="s">
        <v>11782</v>
      </c>
      <c r="B12032" s="1" t="s">
        <v>29864</v>
      </c>
      <c r="C12032" s="1" t="s">
        <v>108</v>
      </c>
    </row>
    <row r="12033" spans="1:3" x14ac:dyDescent="0.25">
      <c r="A12033" s="1" t="s">
        <v>11783</v>
      </c>
      <c r="B12033" s="1" t="s">
        <v>29864</v>
      </c>
      <c r="C12033" s="1" t="s">
        <v>108</v>
      </c>
    </row>
    <row r="12034" spans="1:3" x14ac:dyDescent="0.25">
      <c r="A12034" s="1" t="s">
        <v>11784</v>
      </c>
      <c r="B12034" s="1" t="s">
        <v>29865</v>
      </c>
      <c r="C12034" s="1" t="s">
        <v>108</v>
      </c>
    </row>
    <row r="12035" spans="1:3" x14ac:dyDescent="0.25">
      <c r="A12035" s="1" t="s">
        <v>11785</v>
      </c>
      <c r="B12035" s="1" t="s">
        <v>29865</v>
      </c>
      <c r="C12035" s="1" t="s">
        <v>108</v>
      </c>
    </row>
    <row r="12036" spans="1:3" x14ac:dyDescent="0.25">
      <c r="A12036" s="1" t="s">
        <v>11786</v>
      </c>
      <c r="B12036" s="1" t="s">
        <v>29866</v>
      </c>
      <c r="C12036" s="1" t="s">
        <v>108</v>
      </c>
    </row>
    <row r="12037" spans="1:3" x14ac:dyDescent="0.25">
      <c r="A12037" s="1" t="s">
        <v>11787</v>
      </c>
      <c r="B12037" s="1" t="s">
        <v>29866</v>
      </c>
      <c r="C12037" s="1" t="s">
        <v>108</v>
      </c>
    </row>
    <row r="12038" spans="1:3" x14ac:dyDescent="0.25">
      <c r="A12038" s="1" t="s">
        <v>11788</v>
      </c>
      <c r="B12038" s="1" t="s">
        <v>29867</v>
      </c>
      <c r="C12038" s="1" t="s">
        <v>862</v>
      </c>
    </row>
    <row r="12039" spans="1:3" x14ac:dyDescent="0.25">
      <c r="A12039" s="1" t="s">
        <v>11789</v>
      </c>
      <c r="B12039" s="1" t="s">
        <v>29867</v>
      </c>
      <c r="C12039" s="1" t="s">
        <v>862</v>
      </c>
    </row>
    <row r="12040" spans="1:3" x14ac:dyDescent="0.25">
      <c r="A12040" s="1" t="s">
        <v>11790</v>
      </c>
      <c r="B12040" s="1" t="s">
        <v>29868</v>
      </c>
      <c r="C12040" s="1" t="s">
        <v>862</v>
      </c>
    </row>
    <row r="12041" spans="1:3" x14ac:dyDescent="0.25">
      <c r="A12041" s="1" t="s">
        <v>11791</v>
      </c>
      <c r="B12041" s="1" t="s">
        <v>29868</v>
      </c>
      <c r="C12041" s="1" t="s">
        <v>862</v>
      </c>
    </row>
    <row r="12042" spans="1:3" x14ac:dyDescent="0.25">
      <c r="A12042" s="1" t="s">
        <v>11792</v>
      </c>
      <c r="B12042" s="1" t="s">
        <v>29869</v>
      </c>
      <c r="C12042" s="1" t="s">
        <v>862</v>
      </c>
    </row>
    <row r="12043" spans="1:3" x14ac:dyDescent="0.25">
      <c r="A12043" s="1" t="s">
        <v>11793</v>
      </c>
      <c r="B12043" s="1" t="s">
        <v>29869</v>
      </c>
      <c r="C12043" s="1" t="s">
        <v>862</v>
      </c>
    </row>
    <row r="12044" spans="1:3" x14ac:dyDescent="0.25">
      <c r="A12044" s="1" t="s">
        <v>11794</v>
      </c>
      <c r="B12044" s="1" t="s">
        <v>29870</v>
      </c>
      <c r="C12044" s="1" t="s">
        <v>862</v>
      </c>
    </row>
    <row r="12045" spans="1:3" x14ac:dyDescent="0.25">
      <c r="A12045" s="1" t="s">
        <v>11795</v>
      </c>
      <c r="B12045" s="1" t="s">
        <v>29870</v>
      </c>
      <c r="C12045" s="1" t="s">
        <v>862</v>
      </c>
    </row>
    <row r="12046" spans="1:3" x14ac:dyDescent="0.25">
      <c r="A12046" s="1" t="s">
        <v>11796</v>
      </c>
      <c r="B12046" s="1" t="s">
        <v>29871</v>
      </c>
      <c r="C12046" s="1" t="s">
        <v>862</v>
      </c>
    </row>
    <row r="12047" spans="1:3" x14ac:dyDescent="0.25">
      <c r="A12047" s="1" t="s">
        <v>11797</v>
      </c>
      <c r="B12047" s="1" t="s">
        <v>29871</v>
      </c>
      <c r="C12047" s="1" t="s">
        <v>862</v>
      </c>
    </row>
    <row r="12048" spans="1:3" x14ac:dyDescent="0.25">
      <c r="A12048" s="1" t="s">
        <v>11798</v>
      </c>
      <c r="B12048" s="1" t="s">
        <v>29872</v>
      </c>
      <c r="C12048" s="1" t="s">
        <v>862</v>
      </c>
    </row>
    <row r="12049" spans="1:3" x14ac:dyDescent="0.25">
      <c r="A12049" s="1" t="s">
        <v>11799</v>
      </c>
      <c r="B12049" s="1" t="s">
        <v>29872</v>
      </c>
      <c r="C12049" s="1" t="s">
        <v>862</v>
      </c>
    </row>
    <row r="12050" spans="1:3" x14ac:dyDescent="0.25">
      <c r="A12050" s="1" t="s">
        <v>11800</v>
      </c>
      <c r="B12050" s="1" t="s">
        <v>29873</v>
      </c>
      <c r="C12050" s="1" t="s">
        <v>862</v>
      </c>
    </row>
    <row r="12051" spans="1:3" x14ac:dyDescent="0.25">
      <c r="A12051" s="1" t="s">
        <v>11801</v>
      </c>
      <c r="B12051" s="1" t="s">
        <v>29873</v>
      </c>
      <c r="C12051" s="1" t="s">
        <v>862</v>
      </c>
    </row>
    <row r="12052" spans="1:3" x14ac:dyDescent="0.25">
      <c r="A12052" s="1" t="s">
        <v>11802</v>
      </c>
      <c r="B12052" s="1" t="s">
        <v>29874</v>
      </c>
      <c r="C12052" s="1" t="s">
        <v>862</v>
      </c>
    </row>
    <row r="12053" spans="1:3" x14ac:dyDescent="0.25">
      <c r="A12053" s="1" t="s">
        <v>11803</v>
      </c>
      <c r="B12053" s="1" t="s">
        <v>29874</v>
      </c>
      <c r="C12053" s="1" t="s">
        <v>862</v>
      </c>
    </row>
    <row r="12054" spans="1:3" x14ac:dyDescent="0.25">
      <c r="A12054" s="1" t="s">
        <v>11804</v>
      </c>
      <c r="B12054" s="1" t="s">
        <v>29875</v>
      </c>
      <c r="C12054" s="1" t="s">
        <v>862</v>
      </c>
    </row>
    <row r="12055" spans="1:3" x14ac:dyDescent="0.25">
      <c r="A12055" s="1" t="s">
        <v>11805</v>
      </c>
      <c r="B12055" s="1" t="s">
        <v>29875</v>
      </c>
      <c r="C12055" s="1" t="s">
        <v>862</v>
      </c>
    </row>
    <row r="12056" spans="1:3" x14ac:dyDescent="0.25">
      <c r="A12056" s="1" t="s">
        <v>11806</v>
      </c>
      <c r="B12056" s="1" t="s">
        <v>29876</v>
      </c>
      <c r="C12056" s="1" t="s">
        <v>862</v>
      </c>
    </row>
    <row r="12057" spans="1:3" x14ac:dyDescent="0.25">
      <c r="A12057" s="1" t="s">
        <v>11807</v>
      </c>
      <c r="B12057" s="1" t="s">
        <v>29876</v>
      </c>
      <c r="C12057" s="1" t="s">
        <v>862</v>
      </c>
    </row>
    <row r="12058" spans="1:3" x14ac:dyDescent="0.25">
      <c r="A12058" s="1" t="s">
        <v>11808</v>
      </c>
      <c r="B12058" s="1" t="s">
        <v>29877</v>
      </c>
      <c r="C12058" s="1" t="s">
        <v>862</v>
      </c>
    </row>
    <row r="12059" spans="1:3" x14ac:dyDescent="0.25">
      <c r="A12059" s="1" t="s">
        <v>11809</v>
      </c>
      <c r="B12059" s="1" t="s">
        <v>29877</v>
      </c>
      <c r="C12059" s="1" t="s">
        <v>862</v>
      </c>
    </row>
    <row r="12060" spans="1:3" x14ac:dyDescent="0.25">
      <c r="A12060" s="1" t="s">
        <v>11810</v>
      </c>
      <c r="B12060" s="1" t="s">
        <v>29878</v>
      </c>
      <c r="C12060" s="1" t="s">
        <v>862</v>
      </c>
    </row>
    <row r="12061" spans="1:3" x14ac:dyDescent="0.25">
      <c r="A12061" s="1" t="s">
        <v>11811</v>
      </c>
      <c r="B12061" s="1" t="s">
        <v>29878</v>
      </c>
      <c r="C12061" s="1" t="s">
        <v>862</v>
      </c>
    </row>
    <row r="12062" spans="1:3" x14ac:dyDescent="0.25">
      <c r="A12062" s="1" t="s">
        <v>11812</v>
      </c>
      <c r="B12062" s="1" t="s">
        <v>29879</v>
      </c>
      <c r="C12062" s="1" t="s">
        <v>862</v>
      </c>
    </row>
    <row r="12063" spans="1:3" x14ac:dyDescent="0.25">
      <c r="A12063" s="1" t="s">
        <v>11813</v>
      </c>
      <c r="B12063" s="1" t="s">
        <v>29879</v>
      </c>
      <c r="C12063" s="1" t="s">
        <v>862</v>
      </c>
    </row>
    <row r="12064" spans="1:3" x14ac:dyDescent="0.25">
      <c r="A12064" s="1" t="s">
        <v>11814</v>
      </c>
      <c r="B12064" s="1" t="s">
        <v>29880</v>
      </c>
      <c r="C12064" s="1" t="s">
        <v>862</v>
      </c>
    </row>
    <row r="12065" spans="1:3" x14ac:dyDescent="0.25">
      <c r="A12065" s="1" t="s">
        <v>11815</v>
      </c>
      <c r="B12065" s="1" t="s">
        <v>29880</v>
      </c>
      <c r="C12065" s="1" t="s">
        <v>862</v>
      </c>
    </row>
    <row r="12066" spans="1:3" x14ac:dyDescent="0.25">
      <c r="A12066" s="1" t="s">
        <v>11816</v>
      </c>
      <c r="B12066" s="1" t="s">
        <v>29881</v>
      </c>
      <c r="C12066" s="1" t="s">
        <v>862</v>
      </c>
    </row>
    <row r="12067" spans="1:3" x14ac:dyDescent="0.25">
      <c r="A12067" s="1" t="s">
        <v>11817</v>
      </c>
      <c r="B12067" s="1" t="s">
        <v>29881</v>
      </c>
      <c r="C12067" s="1" t="s">
        <v>862</v>
      </c>
    </row>
    <row r="12068" spans="1:3" x14ac:dyDescent="0.25">
      <c r="A12068" s="1" t="s">
        <v>11818</v>
      </c>
      <c r="B12068" s="1" t="s">
        <v>29882</v>
      </c>
      <c r="C12068" s="1" t="s">
        <v>862</v>
      </c>
    </row>
    <row r="12069" spans="1:3" x14ac:dyDescent="0.25">
      <c r="A12069" s="1" t="s">
        <v>11819</v>
      </c>
      <c r="B12069" s="1" t="s">
        <v>29882</v>
      </c>
      <c r="C12069" s="1" t="s">
        <v>862</v>
      </c>
    </row>
    <row r="12070" spans="1:3" x14ac:dyDescent="0.25">
      <c r="A12070" s="1" t="s">
        <v>11820</v>
      </c>
      <c r="B12070" s="1" t="s">
        <v>29883</v>
      </c>
      <c r="C12070" s="1" t="s">
        <v>862</v>
      </c>
    </row>
    <row r="12071" spans="1:3" x14ac:dyDescent="0.25">
      <c r="A12071" s="1" t="s">
        <v>11821</v>
      </c>
      <c r="B12071" s="1" t="s">
        <v>29883</v>
      </c>
      <c r="C12071" s="1" t="s">
        <v>862</v>
      </c>
    </row>
    <row r="12072" spans="1:3" x14ac:dyDescent="0.25">
      <c r="A12072" s="1" t="s">
        <v>11822</v>
      </c>
      <c r="B12072" s="1" t="s">
        <v>29884</v>
      </c>
      <c r="C12072" s="1" t="s">
        <v>862</v>
      </c>
    </row>
    <row r="12073" spans="1:3" x14ac:dyDescent="0.25">
      <c r="A12073" s="1" t="s">
        <v>11823</v>
      </c>
      <c r="B12073" s="1" t="s">
        <v>29884</v>
      </c>
      <c r="C12073" s="1" t="s">
        <v>862</v>
      </c>
    </row>
    <row r="12074" spans="1:3" x14ac:dyDescent="0.25">
      <c r="A12074" s="1" t="s">
        <v>11824</v>
      </c>
      <c r="B12074" s="1" t="s">
        <v>29885</v>
      </c>
      <c r="C12074" s="1" t="s">
        <v>862</v>
      </c>
    </row>
    <row r="12075" spans="1:3" x14ac:dyDescent="0.25">
      <c r="A12075" s="1" t="s">
        <v>11825</v>
      </c>
      <c r="B12075" s="1" t="s">
        <v>29885</v>
      </c>
      <c r="C12075" s="1" t="s">
        <v>862</v>
      </c>
    </row>
    <row r="12076" spans="1:3" x14ac:dyDescent="0.25">
      <c r="A12076" s="1" t="s">
        <v>11826</v>
      </c>
      <c r="B12076" s="1" t="s">
        <v>29886</v>
      </c>
      <c r="C12076" s="1" t="s">
        <v>862</v>
      </c>
    </row>
    <row r="12077" spans="1:3" x14ac:dyDescent="0.25">
      <c r="A12077" s="1" t="s">
        <v>11827</v>
      </c>
      <c r="B12077" s="1" t="s">
        <v>29886</v>
      </c>
      <c r="C12077" s="1" t="s">
        <v>862</v>
      </c>
    </row>
    <row r="12078" spans="1:3" x14ac:dyDescent="0.25">
      <c r="A12078" s="1" t="s">
        <v>11828</v>
      </c>
      <c r="B12078" s="1" t="s">
        <v>29887</v>
      </c>
      <c r="C12078" s="1" t="s">
        <v>862</v>
      </c>
    </row>
    <row r="12079" spans="1:3" x14ac:dyDescent="0.25">
      <c r="A12079" s="1" t="s">
        <v>11829</v>
      </c>
      <c r="B12079" s="1" t="s">
        <v>29887</v>
      </c>
      <c r="C12079" s="1" t="s">
        <v>862</v>
      </c>
    </row>
    <row r="12080" spans="1:3" x14ac:dyDescent="0.25">
      <c r="A12080" s="1" t="s">
        <v>11830</v>
      </c>
      <c r="B12080" s="1" t="s">
        <v>29888</v>
      </c>
      <c r="C12080" s="1" t="s">
        <v>862</v>
      </c>
    </row>
    <row r="12081" spans="1:3" x14ac:dyDescent="0.25">
      <c r="A12081" s="1" t="s">
        <v>11831</v>
      </c>
      <c r="B12081" s="1" t="s">
        <v>29888</v>
      </c>
      <c r="C12081" s="1" t="s">
        <v>862</v>
      </c>
    </row>
    <row r="12082" spans="1:3" x14ac:dyDescent="0.25">
      <c r="A12082" s="1" t="s">
        <v>11832</v>
      </c>
      <c r="B12082" s="1" t="s">
        <v>29889</v>
      </c>
      <c r="C12082" s="1" t="s">
        <v>862</v>
      </c>
    </row>
    <row r="12083" spans="1:3" x14ac:dyDescent="0.25">
      <c r="A12083" s="1" t="s">
        <v>11833</v>
      </c>
      <c r="B12083" s="1" t="s">
        <v>29889</v>
      </c>
      <c r="C12083" s="1" t="s">
        <v>862</v>
      </c>
    </row>
    <row r="12084" spans="1:3" x14ac:dyDescent="0.25">
      <c r="A12084" s="1" t="s">
        <v>11834</v>
      </c>
      <c r="B12084" s="1" t="s">
        <v>29890</v>
      </c>
      <c r="C12084" s="1" t="s">
        <v>862</v>
      </c>
    </row>
    <row r="12085" spans="1:3" x14ac:dyDescent="0.25">
      <c r="A12085" s="1" t="s">
        <v>11835</v>
      </c>
      <c r="B12085" s="1" t="s">
        <v>29890</v>
      </c>
      <c r="C12085" s="1" t="s">
        <v>862</v>
      </c>
    </row>
    <row r="12086" spans="1:3" x14ac:dyDescent="0.25">
      <c r="A12086" s="1" t="s">
        <v>11836</v>
      </c>
      <c r="B12086" s="1" t="s">
        <v>29891</v>
      </c>
      <c r="C12086" s="1" t="s">
        <v>862</v>
      </c>
    </row>
    <row r="12087" spans="1:3" x14ac:dyDescent="0.25">
      <c r="A12087" s="1" t="s">
        <v>11837</v>
      </c>
      <c r="B12087" s="1" t="s">
        <v>29891</v>
      </c>
      <c r="C12087" s="1" t="s">
        <v>862</v>
      </c>
    </row>
    <row r="12088" spans="1:3" x14ac:dyDescent="0.25">
      <c r="A12088" s="1" t="s">
        <v>11838</v>
      </c>
      <c r="B12088" s="1" t="s">
        <v>29892</v>
      </c>
      <c r="C12088" s="1" t="s">
        <v>862</v>
      </c>
    </row>
    <row r="12089" spans="1:3" x14ac:dyDescent="0.25">
      <c r="A12089" s="1" t="s">
        <v>11839</v>
      </c>
      <c r="B12089" s="1" t="s">
        <v>29892</v>
      </c>
      <c r="C12089" s="1" t="s">
        <v>862</v>
      </c>
    </row>
    <row r="12090" spans="1:3" x14ac:dyDescent="0.25">
      <c r="A12090" s="1" t="s">
        <v>11840</v>
      </c>
      <c r="B12090" s="1" t="s">
        <v>29893</v>
      </c>
      <c r="C12090" s="1" t="s">
        <v>862</v>
      </c>
    </row>
    <row r="12091" spans="1:3" x14ac:dyDescent="0.25">
      <c r="A12091" s="1" t="s">
        <v>11841</v>
      </c>
      <c r="B12091" s="1" t="s">
        <v>29893</v>
      </c>
      <c r="C12091" s="1" t="s">
        <v>862</v>
      </c>
    </row>
    <row r="12092" spans="1:3" x14ac:dyDescent="0.25">
      <c r="A12092" s="1" t="s">
        <v>11842</v>
      </c>
      <c r="B12092" s="1" t="s">
        <v>29894</v>
      </c>
      <c r="C12092" s="1" t="s">
        <v>862</v>
      </c>
    </row>
    <row r="12093" spans="1:3" x14ac:dyDescent="0.25">
      <c r="A12093" s="1" t="s">
        <v>11843</v>
      </c>
      <c r="B12093" s="1" t="s">
        <v>29894</v>
      </c>
      <c r="C12093" s="1" t="s">
        <v>862</v>
      </c>
    </row>
    <row r="12094" spans="1:3" x14ac:dyDescent="0.25">
      <c r="A12094" s="1" t="s">
        <v>11844</v>
      </c>
      <c r="B12094" s="1" t="s">
        <v>29895</v>
      </c>
      <c r="C12094" s="1" t="s">
        <v>862</v>
      </c>
    </row>
    <row r="12095" spans="1:3" x14ac:dyDescent="0.25">
      <c r="A12095" s="1" t="s">
        <v>11845</v>
      </c>
      <c r="B12095" s="1" t="s">
        <v>29895</v>
      </c>
      <c r="C12095" s="1" t="s">
        <v>862</v>
      </c>
    </row>
    <row r="12096" spans="1:3" x14ac:dyDescent="0.25">
      <c r="A12096" s="1" t="s">
        <v>11846</v>
      </c>
      <c r="B12096" s="1" t="s">
        <v>29896</v>
      </c>
      <c r="C12096" s="1" t="s">
        <v>862</v>
      </c>
    </row>
    <row r="12097" spans="1:3" x14ac:dyDescent="0.25">
      <c r="A12097" s="1" t="s">
        <v>11847</v>
      </c>
      <c r="B12097" s="1" t="s">
        <v>29896</v>
      </c>
      <c r="C12097" s="1" t="s">
        <v>862</v>
      </c>
    </row>
    <row r="12098" spans="1:3" x14ac:dyDescent="0.25">
      <c r="A12098" s="1" t="s">
        <v>11848</v>
      </c>
      <c r="B12098" s="1" t="s">
        <v>29897</v>
      </c>
      <c r="C12098" s="1" t="s">
        <v>862</v>
      </c>
    </row>
    <row r="12099" spans="1:3" x14ac:dyDescent="0.25">
      <c r="A12099" s="1" t="s">
        <v>11849</v>
      </c>
      <c r="B12099" s="1" t="s">
        <v>29897</v>
      </c>
      <c r="C12099" s="1" t="s">
        <v>862</v>
      </c>
    </row>
    <row r="12100" spans="1:3" x14ac:dyDescent="0.25">
      <c r="A12100" s="1" t="s">
        <v>11850</v>
      </c>
      <c r="B12100" s="1" t="s">
        <v>29898</v>
      </c>
      <c r="C12100" s="1" t="s">
        <v>862</v>
      </c>
    </row>
    <row r="12101" spans="1:3" x14ac:dyDescent="0.25">
      <c r="A12101" s="1" t="s">
        <v>11851</v>
      </c>
      <c r="B12101" s="1" t="s">
        <v>29898</v>
      </c>
      <c r="C12101" s="1" t="s">
        <v>862</v>
      </c>
    </row>
    <row r="12102" spans="1:3" x14ac:dyDescent="0.25">
      <c r="A12102" s="1" t="s">
        <v>11852</v>
      </c>
      <c r="B12102" s="1" t="s">
        <v>29899</v>
      </c>
      <c r="C12102" s="1" t="s">
        <v>862</v>
      </c>
    </row>
    <row r="12103" spans="1:3" x14ac:dyDescent="0.25">
      <c r="A12103" s="1" t="s">
        <v>11853</v>
      </c>
      <c r="B12103" s="1" t="s">
        <v>29899</v>
      </c>
      <c r="C12103" s="1" t="s">
        <v>862</v>
      </c>
    </row>
    <row r="12104" spans="1:3" x14ac:dyDescent="0.25">
      <c r="A12104" s="1" t="s">
        <v>11854</v>
      </c>
      <c r="B12104" s="1" t="s">
        <v>29900</v>
      </c>
      <c r="C12104" s="1" t="s">
        <v>862</v>
      </c>
    </row>
    <row r="12105" spans="1:3" x14ac:dyDescent="0.25">
      <c r="A12105" s="1" t="s">
        <v>11855</v>
      </c>
      <c r="B12105" s="1" t="s">
        <v>29900</v>
      </c>
      <c r="C12105" s="1" t="s">
        <v>862</v>
      </c>
    </row>
    <row r="12106" spans="1:3" x14ac:dyDescent="0.25">
      <c r="A12106" s="1" t="s">
        <v>11856</v>
      </c>
      <c r="B12106" s="1" t="s">
        <v>29901</v>
      </c>
      <c r="C12106" s="1" t="s">
        <v>862</v>
      </c>
    </row>
    <row r="12107" spans="1:3" x14ac:dyDescent="0.25">
      <c r="A12107" s="1" t="s">
        <v>11857</v>
      </c>
      <c r="B12107" s="1" t="s">
        <v>29901</v>
      </c>
      <c r="C12107" s="1" t="s">
        <v>862</v>
      </c>
    </row>
    <row r="12108" spans="1:3" x14ac:dyDescent="0.25">
      <c r="A12108" s="1" t="s">
        <v>11858</v>
      </c>
      <c r="B12108" s="1" t="s">
        <v>29902</v>
      </c>
      <c r="C12108" s="1" t="s">
        <v>862</v>
      </c>
    </row>
    <row r="12109" spans="1:3" x14ac:dyDescent="0.25">
      <c r="A12109" s="1" t="s">
        <v>11859</v>
      </c>
      <c r="B12109" s="1" t="s">
        <v>29902</v>
      </c>
      <c r="C12109" s="1" t="s">
        <v>862</v>
      </c>
    </row>
    <row r="12110" spans="1:3" x14ac:dyDescent="0.25">
      <c r="A12110" s="1" t="s">
        <v>11860</v>
      </c>
      <c r="B12110" s="1" t="s">
        <v>29903</v>
      </c>
      <c r="C12110" s="1" t="s">
        <v>862</v>
      </c>
    </row>
    <row r="12111" spans="1:3" x14ac:dyDescent="0.25">
      <c r="A12111" s="1" t="s">
        <v>11861</v>
      </c>
      <c r="B12111" s="1" t="s">
        <v>29903</v>
      </c>
      <c r="C12111" s="1" t="s">
        <v>862</v>
      </c>
    </row>
    <row r="12112" spans="1:3" x14ac:dyDescent="0.25">
      <c r="A12112" s="1" t="s">
        <v>11862</v>
      </c>
      <c r="B12112" s="1" t="s">
        <v>29904</v>
      </c>
      <c r="C12112" s="1" t="s">
        <v>862</v>
      </c>
    </row>
    <row r="12113" spans="1:3" x14ac:dyDescent="0.25">
      <c r="A12113" s="1" t="s">
        <v>11863</v>
      </c>
      <c r="B12113" s="1" t="s">
        <v>29904</v>
      </c>
      <c r="C12113" s="1" t="s">
        <v>862</v>
      </c>
    </row>
    <row r="12114" spans="1:3" x14ac:dyDescent="0.25">
      <c r="A12114" s="1" t="s">
        <v>11864</v>
      </c>
      <c r="B12114" s="1" t="s">
        <v>29905</v>
      </c>
      <c r="C12114" s="1" t="s">
        <v>862</v>
      </c>
    </row>
    <row r="12115" spans="1:3" x14ac:dyDescent="0.25">
      <c r="A12115" s="1" t="s">
        <v>11865</v>
      </c>
      <c r="B12115" s="1" t="s">
        <v>29905</v>
      </c>
      <c r="C12115" s="1" t="s">
        <v>862</v>
      </c>
    </row>
    <row r="12116" spans="1:3" x14ac:dyDescent="0.25">
      <c r="A12116" s="1" t="s">
        <v>11866</v>
      </c>
      <c r="B12116" s="1" t="s">
        <v>29906</v>
      </c>
      <c r="C12116" s="1" t="s">
        <v>862</v>
      </c>
    </row>
    <row r="12117" spans="1:3" x14ac:dyDescent="0.25">
      <c r="A12117" s="1" t="s">
        <v>11867</v>
      </c>
      <c r="B12117" s="1" t="s">
        <v>29906</v>
      </c>
      <c r="C12117" s="1" t="s">
        <v>862</v>
      </c>
    </row>
    <row r="12118" spans="1:3" x14ac:dyDescent="0.25">
      <c r="A12118" s="1" t="s">
        <v>11868</v>
      </c>
      <c r="B12118" s="1" t="s">
        <v>29907</v>
      </c>
      <c r="C12118" s="1" t="s">
        <v>862</v>
      </c>
    </row>
    <row r="12119" spans="1:3" x14ac:dyDescent="0.25">
      <c r="A12119" s="1" t="s">
        <v>11869</v>
      </c>
      <c r="B12119" s="1" t="s">
        <v>29907</v>
      </c>
      <c r="C12119" s="1" t="s">
        <v>862</v>
      </c>
    </row>
    <row r="12120" spans="1:3" x14ac:dyDescent="0.25">
      <c r="A12120" s="1" t="s">
        <v>11870</v>
      </c>
      <c r="B12120" s="1" t="s">
        <v>29908</v>
      </c>
      <c r="C12120" s="1" t="s">
        <v>862</v>
      </c>
    </row>
    <row r="12121" spans="1:3" x14ac:dyDescent="0.25">
      <c r="A12121" s="1" t="s">
        <v>11871</v>
      </c>
      <c r="B12121" s="1" t="s">
        <v>29908</v>
      </c>
      <c r="C12121" s="1" t="s">
        <v>862</v>
      </c>
    </row>
    <row r="12122" spans="1:3" x14ac:dyDescent="0.25">
      <c r="A12122" s="1" t="s">
        <v>11872</v>
      </c>
      <c r="B12122" s="1" t="s">
        <v>29909</v>
      </c>
      <c r="C12122" s="1" t="s">
        <v>862</v>
      </c>
    </row>
    <row r="12123" spans="1:3" x14ac:dyDescent="0.25">
      <c r="A12123" s="1" t="s">
        <v>11873</v>
      </c>
      <c r="B12123" s="1" t="s">
        <v>29909</v>
      </c>
      <c r="C12123" s="1" t="s">
        <v>862</v>
      </c>
    </row>
    <row r="12124" spans="1:3" x14ac:dyDescent="0.25">
      <c r="A12124" s="1" t="s">
        <v>11874</v>
      </c>
      <c r="B12124" s="1" t="s">
        <v>29910</v>
      </c>
      <c r="C12124" s="1" t="s">
        <v>862</v>
      </c>
    </row>
    <row r="12125" spans="1:3" x14ac:dyDescent="0.25">
      <c r="A12125" s="1" t="s">
        <v>11875</v>
      </c>
      <c r="B12125" s="1" t="s">
        <v>29910</v>
      </c>
      <c r="C12125" s="1" t="s">
        <v>862</v>
      </c>
    </row>
    <row r="12126" spans="1:3" x14ac:dyDescent="0.25">
      <c r="A12126" s="1" t="s">
        <v>11876</v>
      </c>
      <c r="B12126" s="1" t="s">
        <v>29911</v>
      </c>
      <c r="C12126" s="1" t="s">
        <v>108</v>
      </c>
    </row>
    <row r="12127" spans="1:3" x14ac:dyDescent="0.25">
      <c r="A12127" s="1" t="s">
        <v>11877</v>
      </c>
      <c r="B12127" s="1" t="s">
        <v>29911</v>
      </c>
      <c r="C12127" s="1" t="s">
        <v>108</v>
      </c>
    </row>
    <row r="12128" spans="1:3" x14ac:dyDescent="0.25">
      <c r="A12128" s="1" t="s">
        <v>11878</v>
      </c>
      <c r="B12128" s="1" t="s">
        <v>29912</v>
      </c>
      <c r="C12128" s="1" t="s">
        <v>108</v>
      </c>
    </row>
    <row r="12129" spans="1:3" x14ac:dyDescent="0.25">
      <c r="A12129" s="1" t="s">
        <v>11879</v>
      </c>
      <c r="B12129" s="1" t="s">
        <v>29912</v>
      </c>
      <c r="C12129" s="1" t="s">
        <v>108</v>
      </c>
    </row>
    <row r="12130" spans="1:3" x14ac:dyDescent="0.25">
      <c r="A12130" s="1" t="s">
        <v>11880</v>
      </c>
      <c r="B12130" s="1" t="s">
        <v>29913</v>
      </c>
      <c r="C12130" s="1" t="s">
        <v>108</v>
      </c>
    </row>
    <row r="12131" spans="1:3" x14ac:dyDescent="0.25">
      <c r="A12131" s="1" t="s">
        <v>11881</v>
      </c>
      <c r="B12131" s="1" t="s">
        <v>29913</v>
      </c>
      <c r="C12131" s="1" t="s">
        <v>108</v>
      </c>
    </row>
    <row r="12132" spans="1:3" x14ac:dyDescent="0.25">
      <c r="A12132" s="1" t="s">
        <v>11882</v>
      </c>
      <c r="B12132" s="1" t="s">
        <v>29914</v>
      </c>
      <c r="C12132" s="1" t="s">
        <v>108</v>
      </c>
    </row>
    <row r="12133" spans="1:3" x14ac:dyDescent="0.25">
      <c r="A12133" s="1" t="s">
        <v>11883</v>
      </c>
      <c r="B12133" s="1" t="s">
        <v>29914</v>
      </c>
      <c r="C12133" s="1" t="s">
        <v>108</v>
      </c>
    </row>
    <row r="12134" spans="1:3" x14ac:dyDescent="0.25">
      <c r="A12134" s="1" t="s">
        <v>11884</v>
      </c>
      <c r="B12134" s="1" t="s">
        <v>29915</v>
      </c>
      <c r="C12134" s="1" t="s">
        <v>862</v>
      </c>
    </row>
    <row r="12135" spans="1:3" x14ac:dyDescent="0.25">
      <c r="A12135" s="1" t="s">
        <v>11885</v>
      </c>
      <c r="B12135" s="1" t="s">
        <v>29915</v>
      </c>
      <c r="C12135" s="1" t="s">
        <v>862</v>
      </c>
    </row>
    <row r="12136" spans="1:3" x14ac:dyDescent="0.25">
      <c r="A12136" s="1" t="s">
        <v>11886</v>
      </c>
      <c r="B12136" s="1" t="s">
        <v>29916</v>
      </c>
      <c r="C12136" s="1" t="s">
        <v>862</v>
      </c>
    </row>
    <row r="12137" spans="1:3" x14ac:dyDescent="0.25">
      <c r="A12137" s="1" t="s">
        <v>11887</v>
      </c>
      <c r="B12137" s="1" t="s">
        <v>29916</v>
      </c>
      <c r="C12137" s="1" t="s">
        <v>862</v>
      </c>
    </row>
    <row r="12138" spans="1:3" x14ac:dyDescent="0.25">
      <c r="A12138" s="1" t="s">
        <v>11888</v>
      </c>
      <c r="B12138" s="1" t="s">
        <v>29917</v>
      </c>
      <c r="C12138" s="1" t="s">
        <v>862</v>
      </c>
    </row>
    <row r="12139" spans="1:3" x14ac:dyDescent="0.25">
      <c r="A12139" s="1" t="s">
        <v>11889</v>
      </c>
      <c r="B12139" s="1" t="s">
        <v>29917</v>
      </c>
      <c r="C12139" s="1" t="s">
        <v>862</v>
      </c>
    </row>
    <row r="12140" spans="1:3" x14ac:dyDescent="0.25">
      <c r="A12140" s="1" t="s">
        <v>11890</v>
      </c>
      <c r="B12140" s="1" t="s">
        <v>29918</v>
      </c>
      <c r="C12140" s="1" t="s">
        <v>862</v>
      </c>
    </row>
    <row r="12141" spans="1:3" x14ac:dyDescent="0.25">
      <c r="A12141" s="1" t="s">
        <v>11891</v>
      </c>
      <c r="B12141" s="1" t="s">
        <v>29918</v>
      </c>
      <c r="C12141" s="1" t="s">
        <v>862</v>
      </c>
    </row>
    <row r="12142" spans="1:3" x14ac:dyDescent="0.25">
      <c r="A12142" s="1" t="s">
        <v>11892</v>
      </c>
      <c r="B12142" s="1" t="s">
        <v>29919</v>
      </c>
      <c r="C12142" s="1" t="s">
        <v>108</v>
      </c>
    </row>
    <row r="12143" spans="1:3" x14ac:dyDescent="0.25">
      <c r="A12143" s="1" t="s">
        <v>11893</v>
      </c>
      <c r="B12143" s="1" t="s">
        <v>29919</v>
      </c>
      <c r="C12143" s="1" t="s">
        <v>108</v>
      </c>
    </row>
    <row r="12144" spans="1:3" x14ac:dyDescent="0.25">
      <c r="A12144" s="1" t="s">
        <v>11894</v>
      </c>
      <c r="B12144" s="1" t="s">
        <v>29920</v>
      </c>
      <c r="C12144" s="1" t="s">
        <v>108</v>
      </c>
    </row>
    <row r="12145" spans="1:3" x14ac:dyDescent="0.25">
      <c r="A12145" s="1" t="s">
        <v>11895</v>
      </c>
      <c r="B12145" s="1" t="s">
        <v>29920</v>
      </c>
      <c r="C12145" s="1" t="s">
        <v>108</v>
      </c>
    </row>
    <row r="12146" spans="1:3" x14ac:dyDescent="0.25">
      <c r="A12146" s="1" t="s">
        <v>11896</v>
      </c>
      <c r="B12146" s="1" t="s">
        <v>29921</v>
      </c>
      <c r="C12146" s="1" t="s">
        <v>108</v>
      </c>
    </row>
    <row r="12147" spans="1:3" x14ac:dyDescent="0.25">
      <c r="A12147" s="1" t="s">
        <v>11897</v>
      </c>
      <c r="B12147" s="1" t="s">
        <v>29921</v>
      </c>
      <c r="C12147" s="1" t="s">
        <v>108</v>
      </c>
    </row>
    <row r="12148" spans="1:3" x14ac:dyDescent="0.25">
      <c r="A12148" s="1" t="s">
        <v>11898</v>
      </c>
      <c r="B12148" s="1" t="s">
        <v>29922</v>
      </c>
      <c r="C12148" s="1" t="s">
        <v>108</v>
      </c>
    </row>
    <row r="12149" spans="1:3" x14ac:dyDescent="0.25">
      <c r="A12149" s="1" t="s">
        <v>11899</v>
      </c>
      <c r="B12149" s="1" t="s">
        <v>29922</v>
      </c>
      <c r="C12149" s="1" t="s">
        <v>108</v>
      </c>
    </row>
    <row r="12150" spans="1:3" x14ac:dyDescent="0.25">
      <c r="A12150" s="1" t="s">
        <v>11900</v>
      </c>
      <c r="B12150" s="1" t="s">
        <v>29923</v>
      </c>
      <c r="C12150" s="1" t="s">
        <v>108</v>
      </c>
    </row>
    <row r="12151" spans="1:3" x14ac:dyDescent="0.25">
      <c r="A12151" s="1" t="s">
        <v>11901</v>
      </c>
      <c r="B12151" s="1" t="s">
        <v>29923</v>
      </c>
      <c r="C12151" s="1" t="s">
        <v>108</v>
      </c>
    </row>
    <row r="12152" spans="1:3" x14ac:dyDescent="0.25">
      <c r="A12152" s="1" t="s">
        <v>11902</v>
      </c>
      <c r="B12152" s="1" t="s">
        <v>29924</v>
      </c>
      <c r="C12152" s="1" t="s">
        <v>108</v>
      </c>
    </row>
    <row r="12153" spans="1:3" x14ac:dyDescent="0.25">
      <c r="A12153" s="1" t="s">
        <v>11903</v>
      </c>
      <c r="B12153" s="1" t="s">
        <v>29924</v>
      </c>
      <c r="C12153" s="1" t="s">
        <v>108</v>
      </c>
    </row>
    <row r="12154" spans="1:3" x14ac:dyDescent="0.25">
      <c r="A12154" s="1" t="s">
        <v>11904</v>
      </c>
      <c r="B12154" s="1" t="s">
        <v>11905</v>
      </c>
      <c r="C12154" s="1" t="s">
        <v>108</v>
      </c>
    </row>
    <row r="12155" spans="1:3" x14ac:dyDescent="0.25">
      <c r="A12155" s="1" t="s">
        <v>11906</v>
      </c>
      <c r="B12155" s="1" t="s">
        <v>11905</v>
      </c>
      <c r="C12155" s="1" t="s">
        <v>108</v>
      </c>
    </row>
    <row r="12156" spans="1:3" x14ac:dyDescent="0.25">
      <c r="A12156" s="1" t="s">
        <v>11907</v>
      </c>
      <c r="B12156" s="1" t="s">
        <v>11908</v>
      </c>
      <c r="C12156" s="1" t="s">
        <v>108</v>
      </c>
    </row>
    <row r="12157" spans="1:3" x14ac:dyDescent="0.25">
      <c r="A12157" s="1" t="s">
        <v>11909</v>
      </c>
      <c r="B12157" s="1" t="s">
        <v>11908</v>
      </c>
      <c r="C12157" s="1" t="s">
        <v>108</v>
      </c>
    </row>
    <row r="12158" spans="1:3" x14ac:dyDescent="0.25">
      <c r="A12158" s="1" t="s">
        <v>11910</v>
      </c>
      <c r="B12158" s="1" t="s">
        <v>29925</v>
      </c>
      <c r="C12158" s="1" t="s">
        <v>862</v>
      </c>
    </row>
    <row r="12159" spans="1:3" x14ac:dyDescent="0.25">
      <c r="A12159" s="1" t="s">
        <v>11911</v>
      </c>
      <c r="B12159" s="1" t="s">
        <v>29925</v>
      </c>
      <c r="C12159" s="1" t="s">
        <v>862</v>
      </c>
    </row>
    <row r="12160" spans="1:3" x14ac:dyDescent="0.25">
      <c r="A12160" s="1" t="s">
        <v>11912</v>
      </c>
      <c r="B12160" s="1" t="s">
        <v>29926</v>
      </c>
      <c r="C12160" s="1" t="s">
        <v>862</v>
      </c>
    </row>
    <row r="12161" spans="1:3" x14ac:dyDescent="0.25">
      <c r="A12161" s="1" t="s">
        <v>11913</v>
      </c>
      <c r="B12161" s="1" t="s">
        <v>29926</v>
      </c>
      <c r="C12161" s="1" t="s">
        <v>862</v>
      </c>
    </row>
    <row r="12162" spans="1:3" x14ac:dyDescent="0.25">
      <c r="A12162" s="1" t="s">
        <v>11914</v>
      </c>
      <c r="B12162" s="1" t="s">
        <v>29927</v>
      </c>
      <c r="C12162" s="1" t="s">
        <v>862</v>
      </c>
    </row>
    <row r="12163" spans="1:3" x14ac:dyDescent="0.25">
      <c r="A12163" s="1" t="s">
        <v>11915</v>
      </c>
      <c r="B12163" s="1" t="s">
        <v>29927</v>
      </c>
      <c r="C12163" s="1" t="s">
        <v>862</v>
      </c>
    </row>
    <row r="12164" spans="1:3" x14ac:dyDescent="0.25">
      <c r="A12164" s="1" t="s">
        <v>11916</v>
      </c>
      <c r="B12164" s="1" t="s">
        <v>29928</v>
      </c>
      <c r="C12164" s="1" t="s">
        <v>108</v>
      </c>
    </row>
    <row r="12165" spans="1:3" x14ac:dyDescent="0.25">
      <c r="A12165" s="1" t="s">
        <v>11917</v>
      </c>
      <c r="B12165" s="1" t="s">
        <v>29928</v>
      </c>
      <c r="C12165" s="1" t="s">
        <v>108</v>
      </c>
    </row>
    <row r="12166" spans="1:3" x14ac:dyDescent="0.25">
      <c r="A12166" s="1" t="s">
        <v>11918</v>
      </c>
      <c r="B12166" s="1" t="s">
        <v>29929</v>
      </c>
      <c r="C12166" s="1" t="s">
        <v>108</v>
      </c>
    </row>
    <row r="12167" spans="1:3" x14ac:dyDescent="0.25">
      <c r="A12167" s="1" t="s">
        <v>11919</v>
      </c>
      <c r="B12167" s="1" t="s">
        <v>29929</v>
      </c>
      <c r="C12167" s="1" t="s">
        <v>108</v>
      </c>
    </row>
    <row r="12168" spans="1:3" x14ac:dyDescent="0.25">
      <c r="A12168" s="1" t="s">
        <v>11920</v>
      </c>
      <c r="B12168" s="1" t="s">
        <v>29930</v>
      </c>
      <c r="C12168" s="1" t="s">
        <v>108</v>
      </c>
    </row>
    <row r="12169" spans="1:3" x14ac:dyDescent="0.25">
      <c r="A12169" s="1" t="s">
        <v>11921</v>
      </c>
      <c r="B12169" s="1" t="s">
        <v>29930</v>
      </c>
      <c r="C12169" s="1" t="s">
        <v>108</v>
      </c>
    </row>
    <row r="12170" spans="1:3" x14ac:dyDescent="0.25">
      <c r="A12170" s="1" t="s">
        <v>11922</v>
      </c>
      <c r="B12170" s="1" t="s">
        <v>29931</v>
      </c>
      <c r="C12170" s="1" t="s">
        <v>108</v>
      </c>
    </row>
    <row r="12171" spans="1:3" x14ac:dyDescent="0.25">
      <c r="A12171" s="1" t="s">
        <v>11923</v>
      </c>
      <c r="B12171" s="1" t="s">
        <v>29931</v>
      </c>
      <c r="C12171" s="1" t="s">
        <v>108</v>
      </c>
    </row>
    <row r="12172" spans="1:3" x14ac:dyDescent="0.25">
      <c r="A12172" s="1" t="s">
        <v>11924</v>
      </c>
      <c r="B12172" s="1" t="s">
        <v>29932</v>
      </c>
      <c r="C12172" s="1" t="s">
        <v>108</v>
      </c>
    </row>
    <row r="12173" spans="1:3" x14ac:dyDescent="0.25">
      <c r="A12173" s="1" t="s">
        <v>11925</v>
      </c>
      <c r="B12173" s="1" t="s">
        <v>29932</v>
      </c>
      <c r="C12173" s="1" t="s">
        <v>108</v>
      </c>
    </row>
    <row r="12174" spans="1:3" x14ac:dyDescent="0.25">
      <c r="A12174" s="1" t="s">
        <v>11926</v>
      </c>
      <c r="B12174" s="1" t="s">
        <v>29933</v>
      </c>
      <c r="C12174" s="1" t="s">
        <v>108</v>
      </c>
    </row>
    <row r="12175" spans="1:3" x14ac:dyDescent="0.25">
      <c r="A12175" s="1" t="s">
        <v>11927</v>
      </c>
      <c r="B12175" s="1" t="s">
        <v>29933</v>
      </c>
      <c r="C12175" s="1" t="s">
        <v>108</v>
      </c>
    </row>
    <row r="12176" spans="1:3" x14ac:dyDescent="0.25">
      <c r="A12176" s="1" t="s">
        <v>11928</v>
      </c>
      <c r="B12176" s="1" t="s">
        <v>29934</v>
      </c>
      <c r="C12176" s="1" t="s">
        <v>862</v>
      </c>
    </row>
    <row r="12177" spans="1:3" x14ac:dyDescent="0.25">
      <c r="A12177" s="1" t="s">
        <v>11929</v>
      </c>
      <c r="B12177" s="1" t="s">
        <v>29934</v>
      </c>
      <c r="C12177" s="1" t="s">
        <v>862</v>
      </c>
    </row>
    <row r="12178" spans="1:3" x14ac:dyDescent="0.25">
      <c r="A12178" s="1" t="s">
        <v>11930</v>
      </c>
      <c r="B12178" s="1" t="s">
        <v>29935</v>
      </c>
      <c r="C12178" s="1" t="s">
        <v>862</v>
      </c>
    </row>
    <row r="12179" spans="1:3" x14ac:dyDescent="0.25">
      <c r="A12179" s="1" t="s">
        <v>11931</v>
      </c>
      <c r="B12179" s="1" t="s">
        <v>29935</v>
      </c>
      <c r="C12179" s="1" t="s">
        <v>862</v>
      </c>
    </row>
    <row r="12180" spans="1:3" x14ac:dyDescent="0.25">
      <c r="A12180" s="1" t="s">
        <v>11932</v>
      </c>
      <c r="B12180" s="1" t="s">
        <v>29936</v>
      </c>
      <c r="C12180" s="1" t="s">
        <v>862</v>
      </c>
    </row>
    <row r="12181" spans="1:3" x14ac:dyDescent="0.25">
      <c r="A12181" s="1" t="s">
        <v>11933</v>
      </c>
      <c r="B12181" s="1" t="s">
        <v>29936</v>
      </c>
      <c r="C12181" s="1" t="s">
        <v>862</v>
      </c>
    </row>
    <row r="12182" spans="1:3" x14ac:dyDescent="0.25">
      <c r="A12182" s="1" t="s">
        <v>11934</v>
      </c>
      <c r="B12182" s="1" t="s">
        <v>29937</v>
      </c>
      <c r="C12182" s="1" t="s">
        <v>862</v>
      </c>
    </row>
    <row r="12183" spans="1:3" x14ac:dyDescent="0.25">
      <c r="A12183" s="1" t="s">
        <v>11935</v>
      </c>
      <c r="B12183" s="1" t="s">
        <v>29937</v>
      </c>
      <c r="C12183" s="1" t="s">
        <v>862</v>
      </c>
    </row>
    <row r="12184" spans="1:3" x14ac:dyDescent="0.25">
      <c r="A12184" s="1" t="s">
        <v>11936</v>
      </c>
      <c r="B12184" s="1" t="s">
        <v>29938</v>
      </c>
      <c r="C12184" s="1" t="s">
        <v>108</v>
      </c>
    </row>
    <row r="12185" spans="1:3" x14ac:dyDescent="0.25">
      <c r="A12185" s="1" t="s">
        <v>11937</v>
      </c>
      <c r="B12185" s="1" t="s">
        <v>29938</v>
      </c>
      <c r="C12185" s="1" t="s">
        <v>108</v>
      </c>
    </row>
    <row r="12186" spans="1:3" x14ac:dyDescent="0.25">
      <c r="A12186" s="1" t="s">
        <v>11938</v>
      </c>
      <c r="B12186" s="1" t="s">
        <v>29939</v>
      </c>
      <c r="C12186" s="1" t="s">
        <v>108</v>
      </c>
    </row>
    <row r="12187" spans="1:3" x14ac:dyDescent="0.25">
      <c r="A12187" s="1" t="s">
        <v>11939</v>
      </c>
      <c r="B12187" s="1" t="s">
        <v>29939</v>
      </c>
      <c r="C12187" s="1" t="s">
        <v>108</v>
      </c>
    </row>
    <row r="12188" spans="1:3" x14ac:dyDescent="0.25">
      <c r="A12188" s="1" t="s">
        <v>11940</v>
      </c>
      <c r="B12188" s="1" t="s">
        <v>29940</v>
      </c>
      <c r="C12188" s="1" t="s">
        <v>862</v>
      </c>
    </row>
    <row r="12189" spans="1:3" x14ac:dyDescent="0.25">
      <c r="A12189" s="1" t="s">
        <v>11941</v>
      </c>
      <c r="B12189" s="1" t="s">
        <v>29940</v>
      </c>
      <c r="C12189" s="1" t="s">
        <v>862</v>
      </c>
    </row>
    <row r="12190" spans="1:3" x14ac:dyDescent="0.25">
      <c r="A12190" s="1" t="s">
        <v>11942</v>
      </c>
      <c r="B12190" s="1" t="s">
        <v>29941</v>
      </c>
      <c r="C12190" s="1" t="s">
        <v>862</v>
      </c>
    </row>
    <row r="12191" spans="1:3" x14ac:dyDescent="0.25">
      <c r="A12191" s="1" t="s">
        <v>11943</v>
      </c>
      <c r="B12191" s="1" t="s">
        <v>29941</v>
      </c>
      <c r="C12191" s="1" t="s">
        <v>862</v>
      </c>
    </row>
    <row r="12192" spans="1:3" x14ac:dyDescent="0.25">
      <c r="A12192" s="1" t="s">
        <v>11944</v>
      </c>
      <c r="B12192" s="1" t="s">
        <v>29942</v>
      </c>
      <c r="C12192" s="1" t="s">
        <v>862</v>
      </c>
    </row>
    <row r="12193" spans="1:3" x14ac:dyDescent="0.25">
      <c r="A12193" s="1" t="s">
        <v>11945</v>
      </c>
      <c r="B12193" s="1" t="s">
        <v>29942</v>
      </c>
      <c r="C12193" s="1" t="s">
        <v>862</v>
      </c>
    </row>
    <row r="12194" spans="1:3" x14ac:dyDescent="0.25">
      <c r="A12194" s="1" t="s">
        <v>11946</v>
      </c>
      <c r="B12194" s="1" t="s">
        <v>29943</v>
      </c>
      <c r="C12194" s="1" t="s">
        <v>862</v>
      </c>
    </row>
    <row r="12195" spans="1:3" x14ac:dyDescent="0.25">
      <c r="A12195" s="1" t="s">
        <v>11947</v>
      </c>
      <c r="B12195" s="1" t="s">
        <v>29943</v>
      </c>
      <c r="C12195" s="1" t="s">
        <v>862</v>
      </c>
    </row>
    <row r="12196" spans="1:3" x14ac:dyDescent="0.25">
      <c r="A12196" s="1" t="s">
        <v>23767</v>
      </c>
      <c r="B12196" s="1" t="s">
        <v>29944</v>
      </c>
      <c r="C12196" s="1" t="s">
        <v>862</v>
      </c>
    </row>
    <row r="12197" spans="1:3" x14ac:dyDescent="0.25">
      <c r="A12197" s="1" t="s">
        <v>23768</v>
      </c>
      <c r="B12197" s="1" t="s">
        <v>29944</v>
      </c>
      <c r="C12197" s="1" t="s">
        <v>862</v>
      </c>
    </row>
    <row r="12198" spans="1:3" x14ac:dyDescent="0.25">
      <c r="A12198" s="1" t="s">
        <v>23769</v>
      </c>
      <c r="B12198" s="1" t="s">
        <v>29945</v>
      </c>
      <c r="C12198" s="1" t="s">
        <v>862</v>
      </c>
    </row>
    <row r="12199" spans="1:3" x14ac:dyDescent="0.25">
      <c r="A12199" s="1" t="s">
        <v>23770</v>
      </c>
      <c r="B12199" s="1" t="s">
        <v>29945</v>
      </c>
      <c r="C12199" s="1" t="s">
        <v>862</v>
      </c>
    </row>
    <row r="12200" spans="1:3" x14ac:dyDescent="0.25">
      <c r="A12200" s="1" t="s">
        <v>11948</v>
      </c>
      <c r="B12200" s="1" t="s">
        <v>29946</v>
      </c>
      <c r="C12200" s="1" t="s">
        <v>862</v>
      </c>
    </row>
    <row r="12201" spans="1:3" x14ac:dyDescent="0.25">
      <c r="A12201" s="1" t="s">
        <v>11949</v>
      </c>
      <c r="B12201" s="1" t="s">
        <v>29946</v>
      </c>
      <c r="C12201" s="1" t="s">
        <v>862</v>
      </c>
    </row>
    <row r="12202" spans="1:3" x14ac:dyDescent="0.25">
      <c r="A12202" s="1" t="s">
        <v>11950</v>
      </c>
      <c r="B12202" s="1" t="s">
        <v>29947</v>
      </c>
      <c r="C12202" s="1" t="s">
        <v>862</v>
      </c>
    </row>
    <row r="12203" spans="1:3" x14ac:dyDescent="0.25">
      <c r="A12203" s="1" t="s">
        <v>11951</v>
      </c>
      <c r="B12203" s="1" t="s">
        <v>29947</v>
      </c>
      <c r="C12203" s="1" t="s">
        <v>862</v>
      </c>
    </row>
    <row r="12204" spans="1:3" x14ac:dyDescent="0.25">
      <c r="A12204" s="1" t="s">
        <v>11952</v>
      </c>
      <c r="B12204" s="1" t="s">
        <v>29948</v>
      </c>
      <c r="C12204" s="1" t="s">
        <v>108</v>
      </c>
    </row>
    <row r="12205" spans="1:3" x14ac:dyDescent="0.25">
      <c r="A12205" s="1" t="s">
        <v>11953</v>
      </c>
      <c r="B12205" s="1" t="s">
        <v>29948</v>
      </c>
      <c r="C12205" s="1" t="s">
        <v>108</v>
      </c>
    </row>
    <row r="12206" spans="1:3" x14ac:dyDescent="0.25">
      <c r="A12206" s="1" t="s">
        <v>11954</v>
      </c>
      <c r="B12206" s="1" t="s">
        <v>29949</v>
      </c>
      <c r="C12206" s="1" t="s">
        <v>108</v>
      </c>
    </row>
    <row r="12207" spans="1:3" x14ac:dyDescent="0.25">
      <c r="A12207" s="1" t="s">
        <v>11955</v>
      </c>
      <c r="B12207" s="1" t="s">
        <v>29949</v>
      </c>
      <c r="C12207" s="1" t="s">
        <v>108</v>
      </c>
    </row>
    <row r="12208" spans="1:3" x14ac:dyDescent="0.25">
      <c r="A12208" s="1" t="s">
        <v>11956</v>
      </c>
      <c r="B12208" s="1" t="s">
        <v>29950</v>
      </c>
      <c r="C12208" s="1" t="s">
        <v>108</v>
      </c>
    </row>
    <row r="12209" spans="1:3" x14ac:dyDescent="0.25">
      <c r="A12209" s="1" t="s">
        <v>11957</v>
      </c>
      <c r="B12209" s="1" t="s">
        <v>29950</v>
      </c>
      <c r="C12209" s="1" t="s">
        <v>108</v>
      </c>
    </row>
    <row r="12210" spans="1:3" x14ac:dyDescent="0.25">
      <c r="A12210" s="1" t="s">
        <v>11958</v>
      </c>
      <c r="B12210" s="1" t="s">
        <v>29951</v>
      </c>
      <c r="C12210" s="1" t="s">
        <v>108</v>
      </c>
    </row>
    <row r="12211" spans="1:3" x14ac:dyDescent="0.25">
      <c r="A12211" s="1" t="s">
        <v>11959</v>
      </c>
      <c r="B12211" s="1" t="s">
        <v>29951</v>
      </c>
      <c r="C12211" s="1" t="s">
        <v>108</v>
      </c>
    </row>
    <row r="12212" spans="1:3" x14ac:dyDescent="0.25">
      <c r="A12212" s="1" t="s">
        <v>11960</v>
      </c>
      <c r="B12212" s="1" t="s">
        <v>29952</v>
      </c>
      <c r="C12212" s="1" t="s">
        <v>108</v>
      </c>
    </row>
    <row r="12213" spans="1:3" x14ac:dyDescent="0.25">
      <c r="A12213" s="1" t="s">
        <v>11961</v>
      </c>
      <c r="B12213" s="1" t="s">
        <v>29952</v>
      </c>
      <c r="C12213" s="1" t="s">
        <v>108</v>
      </c>
    </row>
    <row r="12214" spans="1:3" x14ac:dyDescent="0.25">
      <c r="A12214" s="1" t="s">
        <v>11962</v>
      </c>
      <c r="B12214" s="1" t="s">
        <v>29953</v>
      </c>
      <c r="C12214" s="1" t="s">
        <v>862</v>
      </c>
    </row>
    <row r="12215" spans="1:3" x14ac:dyDescent="0.25">
      <c r="A12215" s="1" t="s">
        <v>11963</v>
      </c>
      <c r="B12215" s="1" t="s">
        <v>29953</v>
      </c>
      <c r="C12215" s="1" t="s">
        <v>862</v>
      </c>
    </row>
    <row r="12216" spans="1:3" x14ac:dyDescent="0.25">
      <c r="A12216" s="1" t="s">
        <v>11964</v>
      </c>
      <c r="B12216" s="1" t="s">
        <v>29954</v>
      </c>
      <c r="C12216" s="1" t="s">
        <v>862</v>
      </c>
    </row>
    <row r="12217" spans="1:3" x14ac:dyDescent="0.25">
      <c r="A12217" s="1" t="s">
        <v>11965</v>
      </c>
      <c r="B12217" s="1" t="s">
        <v>29954</v>
      </c>
      <c r="C12217" s="1" t="s">
        <v>862</v>
      </c>
    </row>
    <row r="12218" spans="1:3" x14ac:dyDescent="0.25">
      <c r="A12218" s="1" t="s">
        <v>11966</v>
      </c>
      <c r="B12218" s="1" t="s">
        <v>29955</v>
      </c>
      <c r="C12218" s="1" t="s">
        <v>862</v>
      </c>
    </row>
    <row r="12219" spans="1:3" x14ac:dyDescent="0.25">
      <c r="A12219" s="1" t="s">
        <v>11967</v>
      </c>
      <c r="B12219" s="1" t="s">
        <v>29955</v>
      </c>
      <c r="C12219" s="1" t="s">
        <v>862</v>
      </c>
    </row>
    <row r="12220" spans="1:3" x14ac:dyDescent="0.25">
      <c r="A12220" s="1" t="s">
        <v>11968</v>
      </c>
      <c r="B12220" s="1" t="s">
        <v>29956</v>
      </c>
      <c r="C12220" s="1" t="s">
        <v>862</v>
      </c>
    </row>
    <row r="12221" spans="1:3" x14ac:dyDescent="0.25">
      <c r="A12221" s="1" t="s">
        <v>11969</v>
      </c>
      <c r="B12221" s="1" t="s">
        <v>29956</v>
      </c>
      <c r="C12221" s="1" t="s">
        <v>862</v>
      </c>
    </row>
    <row r="12222" spans="1:3" x14ac:dyDescent="0.25">
      <c r="A12222" s="1" t="s">
        <v>11970</v>
      </c>
      <c r="B12222" s="1" t="s">
        <v>29957</v>
      </c>
      <c r="C12222" s="1" t="s">
        <v>862</v>
      </c>
    </row>
    <row r="12223" spans="1:3" x14ac:dyDescent="0.25">
      <c r="A12223" s="1" t="s">
        <v>11971</v>
      </c>
      <c r="B12223" s="1" t="s">
        <v>29957</v>
      </c>
      <c r="C12223" s="1" t="s">
        <v>862</v>
      </c>
    </row>
    <row r="12224" spans="1:3" x14ac:dyDescent="0.25">
      <c r="A12224" s="1" t="s">
        <v>11972</v>
      </c>
      <c r="B12224" s="1" t="s">
        <v>29958</v>
      </c>
      <c r="C12224" s="1" t="s">
        <v>862</v>
      </c>
    </row>
    <row r="12225" spans="1:3" x14ac:dyDescent="0.25">
      <c r="A12225" s="1" t="s">
        <v>11973</v>
      </c>
      <c r="B12225" s="1" t="s">
        <v>29958</v>
      </c>
      <c r="C12225" s="1" t="s">
        <v>862</v>
      </c>
    </row>
    <row r="12226" spans="1:3" x14ac:dyDescent="0.25">
      <c r="A12226" s="1" t="s">
        <v>11974</v>
      </c>
      <c r="B12226" s="1" t="s">
        <v>29959</v>
      </c>
      <c r="C12226" s="1" t="s">
        <v>862</v>
      </c>
    </row>
    <row r="12227" spans="1:3" x14ac:dyDescent="0.25">
      <c r="A12227" s="1" t="s">
        <v>11975</v>
      </c>
      <c r="B12227" s="1" t="s">
        <v>29959</v>
      </c>
      <c r="C12227" s="1" t="s">
        <v>862</v>
      </c>
    </row>
    <row r="12228" spans="1:3" x14ac:dyDescent="0.25">
      <c r="A12228" s="1" t="s">
        <v>11976</v>
      </c>
      <c r="B12228" s="1" t="s">
        <v>29960</v>
      </c>
      <c r="C12228" s="1" t="s">
        <v>862</v>
      </c>
    </row>
    <row r="12229" spans="1:3" x14ac:dyDescent="0.25">
      <c r="A12229" s="1" t="s">
        <v>11977</v>
      </c>
      <c r="B12229" s="1" t="s">
        <v>29960</v>
      </c>
      <c r="C12229" s="1" t="s">
        <v>862</v>
      </c>
    </row>
    <row r="12230" spans="1:3" x14ac:dyDescent="0.25">
      <c r="A12230" s="1" t="s">
        <v>11978</v>
      </c>
      <c r="B12230" s="1" t="s">
        <v>29961</v>
      </c>
      <c r="C12230" s="1" t="s">
        <v>862</v>
      </c>
    </row>
    <row r="12231" spans="1:3" x14ac:dyDescent="0.25">
      <c r="A12231" s="1" t="s">
        <v>11979</v>
      </c>
      <c r="B12231" s="1" t="s">
        <v>29961</v>
      </c>
      <c r="C12231" s="1" t="s">
        <v>862</v>
      </c>
    </row>
    <row r="12232" spans="1:3" x14ac:dyDescent="0.25">
      <c r="A12232" s="1" t="s">
        <v>11980</v>
      </c>
      <c r="B12232" s="1" t="s">
        <v>29962</v>
      </c>
      <c r="C12232" s="1" t="s">
        <v>862</v>
      </c>
    </row>
    <row r="12233" spans="1:3" x14ac:dyDescent="0.25">
      <c r="A12233" s="1" t="s">
        <v>11981</v>
      </c>
      <c r="B12233" s="1" t="s">
        <v>29962</v>
      </c>
      <c r="C12233" s="1" t="s">
        <v>862</v>
      </c>
    </row>
    <row r="12234" spans="1:3" x14ac:dyDescent="0.25">
      <c r="A12234" s="1" t="s">
        <v>11982</v>
      </c>
      <c r="B12234" s="1" t="s">
        <v>29963</v>
      </c>
      <c r="C12234" s="1" t="s">
        <v>108</v>
      </c>
    </row>
    <row r="12235" spans="1:3" x14ac:dyDescent="0.25">
      <c r="A12235" s="1" t="s">
        <v>11983</v>
      </c>
      <c r="B12235" s="1" t="s">
        <v>29963</v>
      </c>
      <c r="C12235" s="1" t="s">
        <v>108</v>
      </c>
    </row>
    <row r="12236" spans="1:3" x14ac:dyDescent="0.25">
      <c r="A12236" s="1" t="s">
        <v>11984</v>
      </c>
      <c r="B12236" s="1" t="s">
        <v>29964</v>
      </c>
      <c r="C12236" s="1" t="s">
        <v>108</v>
      </c>
    </row>
    <row r="12237" spans="1:3" x14ac:dyDescent="0.25">
      <c r="A12237" s="1" t="s">
        <v>11985</v>
      </c>
      <c r="B12237" s="1" t="s">
        <v>29964</v>
      </c>
      <c r="C12237" s="1" t="s">
        <v>108</v>
      </c>
    </row>
    <row r="12238" spans="1:3" x14ac:dyDescent="0.25">
      <c r="A12238" s="1" t="s">
        <v>11986</v>
      </c>
      <c r="B12238" s="1" t="s">
        <v>29965</v>
      </c>
      <c r="C12238" s="1" t="s">
        <v>108</v>
      </c>
    </row>
    <row r="12239" spans="1:3" x14ac:dyDescent="0.25">
      <c r="A12239" s="1" t="s">
        <v>11987</v>
      </c>
      <c r="B12239" s="1" t="s">
        <v>29965</v>
      </c>
      <c r="C12239" s="1" t="s">
        <v>108</v>
      </c>
    </row>
    <row r="12240" spans="1:3" x14ac:dyDescent="0.25">
      <c r="A12240" s="1" t="s">
        <v>11988</v>
      </c>
      <c r="B12240" s="1" t="s">
        <v>29966</v>
      </c>
      <c r="C12240" s="1" t="s">
        <v>108</v>
      </c>
    </row>
    <row r="12241" spans="1:3" x14ac:dyDescent="0.25">
      <c r="A12241" s="1" t="s">
        <v>11989</v>
      </c>
      <c r="B12241" s="1" t="s">
        <v>29966</v>
      </c>
      <c r="C12241" s="1" t="s">
        <v>108</v>
      </c>
    </row>
    <row r="12242" spans="1:3" x14ac:dyDescent="0.25">
      <c r="A12242" s="1" t="s">
        <v>11990</v>
      </c>
      <c r="B12242" s="1" t="s">
        <v>29967</v>
      </c>
      <c r="C12242" s="1" t="s">
        <v>108</v>
      </c>
    </row>
    <row r="12243" spans="1:3" x14ac:dyDescent="0.25">
      <c r="A12243" s="1" t="s">
        <v>11991</v>
      </c>
      <c r="B12243" s="1" t="s">
        <v>29967</v>
      </c>
      <c r="C12243" s="1" t="s">
        <v>108</v>
      </c>
    </row>
    <row r="12244" spans="1:3" x14ac:dyDescent="0.25">
      <c r="A12244" s="1" t="s">
        <v>11992</v>
      </c>
      <c r="B12244" s="1" t="s">
        <v>29968</v>
      </c>
      <c r="C12244" s="1" t="s">
        <v>862</v>
      </c>
    </row>
    <row r="12245" spans="1:3" x14ac:dyDescent="0.25">
      <c r="A12245" s="1" t="s">
        <v>11993</v>
      </c>
      <c r="B12245" s="1" t="s">
        <v>29968</v>
      </c>
      <c r="C12245" s="1" t="s">
        <v>862</v>
      </c>
    </row>
    <row r="12246" spans="1:3" x14ac:dyDescent="0.25">
      <c r="A12246" s="1" t="s">
        <v>11994</v>
      </c>
      <c r="B12246" s="1" t="s">
        <v>29969</v>
      </c>
      <c r="C12246" s="1" t="s">
        <v>862</v>
      </c>
    </row>
    <row r="12247" spans="1:3" x14ac:dyDescent="0.25">
      <c r="A12247" s="1" t="s">
        <v>11995</v>
      </c>
      <c r="B12247" s="1" t="s">
        <v>29969</v>
      </c>
      <c r="C12247" s="1" t="s">
        <v>862</v>
      </c>
    </row>
    <row r="12248" spans="1:3" x14ac:dyDescent="0.25">
      <c r="A12248" s="1" t="s">
        <v>11996</v>
      </c>
      <c r="B12248" s="1" t="s">
        <v>29970</v>
      </c>
      <c r="C12248" s="1" t="s">
        <v>862</v>
      </c>
    </row>
    <row r="12249" spans="1:3" x14ac:dyDescent="0.25">
      <c r="A12249" s="1" t="s">
        <v>11997</v>
      </c>
      <c r="B12249" s="1" t="s">
        <v>29970</v>
      </c>
      <c r="C12249" s="1" t="s">
        <v>862</v>
      </c>
    </row>
    <row r="12250" spans="1:3" x14ac:dyDescent="0.25">
      <c r="A12250" s="1" t="s">
        <v>11998</v>
      </c>
      <c r="B12250" s="1" t="s">
        <v>29971</v>
      </c>
      <c r="C12250" s="1" t="s">
        <v>862</v>
      </c>
    </row>
    <row r="12251" spans="1:3" x14ac:dyDescent="0.25">
      <c r="A12251" s="1" t="s">
        <v>11999</v>
      </c>
      <c r="B12251" s="1" t="s">
        <v>29971</v>
      </c>
      <c r="C12251" s="1" t="s">
        <v>862</v>
      </c>
    </row>
    <row r="12252" spans="1:3" x14ac:dyDescent="0.25">
      <c r="A12252" s="1" t="s">
        <v>12000</v>
      </c>
      <c r="B12252" s="1" t="s">
        <v>29972</v>
      </c>
      <c r="C12252" s="1" t="s">
        <v>862</v>
      </c>
    </row>
    <row r="12253" spans="1:3" x14ac:dyDescent="0.25">
      <c r="A12253" s="1" t="s">
        <v>12001</v>
      </c>
      <c r="B12253" s="1" t="s">
        <v>29972</v>
      </c>
      <c r="C12253" s="1" t="s">
        <v>862</v>
      </c>
    </row>
    <row r="12254" spans="1:3" x14ac:dyDescent="0.25">
      <c r="A12254" s="1" t="s">
        <v>12002</v>
      </c>
      <c r="B12254" s="1" t="s">
        <v>29973</v>
      </c>
      <c r="C12254" s="1" t="s">
        <v>862</v>
      </c>
    </row>
    <row r="12255" spans="1:3" x14ac:dyDescent="0.25">
      <c r="A12255" s="1" t="s">
        <v>12003</v>
      </c>
      <c r="B12255" s="1" t="s">
        <v>29973</v>
      </c>
      <c r="C12255" s="1" t="s">
        <v>862</v>
      </c>
    </row>
    <row r="12256" spans="1:3" x14ac:dyDescent="0.25">
      <c r="A12256" s="1" t="s">
        <v>12004</v>
      </c>
      <c r="B12256" s="1" t="s">
        <v>29974</v>
      </c>
      <c r="C12256" s="1" t="s">
        <v>862</v>
      </c>
    </row>
    <row r="12257" spans="1:3" x14ac:dyDescent="0.25">
      <c r="A12257" s="1" t="s">
        <v>12005</v>
      </c>
      <c r="B12257" s="1" t="s">
        <v>29974</v>
      </c>
      <c r="C12257" s="1" t="s">
        <v>862</v>
      </c>
    </row>
    <row r="12258" spans="1:3" x14ac:dyDescent="0.25">
      <c r="A12258" s="1" t="s">
        <v>12006</v>
      </c>
      <c r="B12258" s="1" t="s">
        <v>29975</v>
      </c>
      <c r="C12258" s="1" t="s">
        <v>862</v>
      </c>
    </row>
    <row r="12259" spans="1:3" x14ac:dyDescent="0.25">
      <c r="A12259" s="1" t="s">
        <v>12007</v>
      </c>
      <c r="B12259" s="1" t="s">
        <v>29975</v>
      </c>
      <c r="C12259" s="1" t="s">
        <v>862</v>
      </c>
    </row>
    <row r="12260" spans="1:3" x14ac:dyDescent="0.25">
      <c r="A12260" s="1" t="s">
        <v>12008</v>
      </c>
      <c r="B12260" s="1" t="s">
        <v>29976</v>
      </c>
      <c r="C12260" s="1" t="s">
        <v>862</v>
      </c>
    </row>
    <row r="12261" spans="1:3" x14ac:dyDescent="0.25">
      <c r="A12261" s="1" t="s">
        <v>12009</v>
      </c>
      <c r="B12261" s="1" t="s">
        <v>29976</v>
      </c>
      <c r="C12261" s="1" t="s">
        <v>862</v>
      </c>
    </row>
    <row r="12262" spans="1:3" x14ac:dyDescent="0.25">
      <c r="A12262" s="1" t="s">
        <v>12010</v>
      </c>
      <c r="B12262" s="1" t="s">
        <v>29977</v>
      </c>
      <c r="C12262" s="1" t="s">
        <v>862</v>
      </c>
    </row>
    <row r="12263" spans="1:3" x14ac:dyDescent="0.25">
      <c r="A12263" s="1" t="s">
        <v>12011</v>
      </c>
      <c r="B12263" s="1" t="s">
        <v>29977</v>
      </c>
      <c r="C12263" s="1" t="s">
        <v>862</v>
      </c>
    </row>
    <row r="12264" spans="1:3" x14ac:dyDescent="0.25">
      <c r="A12264" s="1" t="s">
        <v>12012</v>
      </c>
      <c r="B12264" s="1" t="s">
        <v>29978</v>
      </c>
      <c r="C12264" s="1" t="s">
        <v>862</v>
      </c>
    </row>
    <row r="12265" spans="1:3" x14ac:dyDescent="0.25">
      <c r="A12265" s="1" t="s">
        <v>12013</v>
      </c>
      <c r="B12265" s="1" t="s">
        <v>29978</v>
      </c>
      <c r="C12265" s="1" t="s">
        <v>862</v>
      </c>
    </row>
    <row r="12266" spans="1:3" x14ac:dyDescent="0.25">
      <c r="A12266" s="1" t="s">
        <v>12014</v>
      </c>
      <c r="B12266" s="1" t="s">
        <v>29979</v>
      </c>
      <c r="C12266" s="1" t="s">
        <v>862</v>
      </c>
    </row>
    <row r="12267" spans="1:3" x14ac:dyDescent="0.25">
      <c r="A12267" s="1" t="s">
        <v>12015</v>
      </c>
      <c r="B12267" s="1" t="s">
        <v>29979</v>
      </c>
      <c r="C12267" s="1" t="s">
        <v>862</v>
      </c>
    </row>
    <row r="12268" spans="1:3" x14ac:dyDescent="0.25">
      <c r="A12268" s="1" t="s">
        <v>12016</v>
      </c>
      <c r="B12268" s="1" t="s">
        <v>29980</v>
      </c>
      <c r="C12268" s="1" t="s">
        <v>862</v>
      </c>
    </row>
    <row r="12269" spans="1:3" x14ac:dyDescent="0.25">
      <c r="A12269" s="1" t="s">
        <v>12017</v>
      </c>
      <c r="B12269" s="1" t="s">
        <v>29980</v>
      </c>
      <c r="C12269" s="1" t="s">
        <v>862</v>
      </c>
    </row>
    <row r="12270" spans="1:3" x14ac:dyDescent="0.25">
      <c r="A12270" s="1" t="s">
        <v>12018</v>
      </c>
      <c r="B12270" s="1" t="s">
        <v>29981</v>
      </c>
      <c r="C12270" s="1" t="s">
        <v>862</v>
      </c>
    </row>
    <row r="12271" spans="1:3" x14ac:dyDescent="0.25">
      <c r="A12271" s="1" t="s">
        <v>12019</v>
      </c>
      <c r="B12271" s="1" t="s">
        <v>29981</v>
      </c>
      <c r="C12271" s="1" t="s">
        <v>862</v>
      </c>
    </row>
    <row r="12272" spans="1:3" x14ac:dyDescent="0.25">
      <c r="A12272" s="1" t="s">
        <v>12020</v>
      </c>
      <c r="B12272" s="1" t="s">
        <v>29982</v>
      </c>
      <c r="C12272" s="1" t="s">
        <v>862</v>
      </c>
    </row>
    <row r="12273" spans="1:3" x14ac:dyDescent="0.25">
      <c r="A12273" s="1" t="s">
        <v>12021</v>
      </c>
      <c r="B12273" s="1" t="s">
        <v>29982</v>
      </c>
      <c r="C12273" s="1" t="s">
        <v>862</v>
      </c>
    </row>
    <row r="12274" spans="1:3" x14ac:dyDescent="0.25">
      <c r="A12274" s="1" t="s">
        <v>12022</v>
      </c>
      <c r="B12274" s="1" t="s">
        <v>29983</v>
      </c>
      <c r="C12274" s="1" t="s">
        <v>862</v>
      </c>
    </row>
    <row r="12275" spans="1:3" x14ac:dyDescent="0.25">
      <c r="A12275" s="1" t="s">
        <v>12023</v>
      </c>
      <c r="B12275" s="1" t="s">
        <v>29983</v>
      </c>
      <c r="C12275" s="1" t="s">
        <v>862</v>
      </c>
    </row>
    <row r="12276" spans="1:3" x14ac:dyDescent="0.25">
      <c r="A12276" s="1" t="s">
        <v>12024</v>
      </c>
      <c r="B12276" s="1" t="s">
        <v>29984</v>
      </c>
      <c r="C12276" s="1" t="s">
        <v>862</v>
      </c>
    </row>
    <row r="12277" spans="1:3" x14ac:dyDescent="0.25">
      <c r="A12277" s="1" t="s">
        <v>12025</v>
      </c>
      <c r="B12277" s="1" t="s">
        <v>29984</v>
      </c>
      <c r="C12277" s="1" t="s">
        <v>862</v>
      </c>
    </row>
    <row r="12278" spans="1:3" x14ac:dyDescent="0.25">
      <c r="A12278" s="1" t="s">
        <v>12026</v>
      </c>
      <c r="B12278" s="1" t="s">
        <v>29985</v>
      </c>
      <c r="C12278" s="1" t="s">
        <v>862</v>
      </c>
    </row>
    <row r="12279" spans="1:3" x14ac:dyDescent="0.25">
      <c r="A12279" s="1" t="s">
        <v>12027</v>
      </c>
      <c r="B12279" s="1" t="s">
        <v>29985</v>
      </c>
      <c r="C12279" s="1" t="s">
        <v>862</v>
      </c>
    </row>
    <row r="12280" spans="1:3" x14ac:dyDescent="0.25">
      <c r="A12280" s="1" t="s">
        <v>12028</v>
      </c>
      <c r="B12280" s="1" t="s">
        <v>29986</v>
      </c>
      <c r="C12280" s="1" t="s">
        <v>108</v>
      </c>
    </row>
    <row r="12281" spans="1:3" x14ac:dyDescent="0.25">
      <c r="A12281" s="1" t="s">
        <v>12029</v>
      </c>
      <c r="B12281" s="1" t="s">
        <v>29986</v>
      </c>
      <c r="C12281" s="1" t="s">
        <v>108</v>
      </c>
    </row>
    <row r="12282" spans="1:3" x14ac:dyDescent="0.25">
      <c r="A12282" s="1" t="s">
        <v>12030</v>
      </c>
      <c r="B12282" s="1" t="s">
        <v>29987</v>
      </c>
      <c r="C12282" s="1" t="s">
        <v>108</v>
      </c>
    </row>
    <row r="12283" spans="1:3" x14ac:dyDescent="0.25">
      <c r="A12283" s="1" t="s">
        <v>12031</v>
      </c>
      <c r="B12283" s="1" t="s">
        <v>29987</v>
      </c>
      <c r="C12283" s="1" t="s">
        <v>108</v>
      </c>
    </row>
    <row r="12284" spans="1:3" x14ac:dyDescent="0.25">
      <c r="A12284" s="1" t="s">
        <v>12032</v>
      </c>
      <c r="B12284" s="1" t="s">
        <v>29988</v>
      </c>
      <c r="C12284" s="1" t="s">
        <v>108</v>
      </c>
    </row>
    <row r="12285" spans="1:3" x14ac:dyDescent="0.25">
      <c r="A12285" s="1" t="s">
        <v>12033</v>
      </c>
      <c r="B12285" s="1" t="s">
        <v>29988</v>
      </c>
      <c r="C12285" s="1" t="s">
        <v>108</v>
      </c>
    </row>
    <row r="12286" spans="1:3" x14ac:dyDescent="0.25">
      <c r="A12286" s="1" t="s">
        <v>12034</v>
      </c>
      <c r="B12286" s="1" t="s">
        <v>29989</v>
      </c>
      <c r="C12286" s="1" t="s">
        <v>108</v>
      </c>
    </row>
    <row r="12287" spans="1:3" x14ac:dyDescent="0.25">
      <c r="A12287" s="1" t="s">
        <v>12035</v>
      </c>
      <c r="B12287" s="1" t="s">
        <v>29989</v>
      </c>
      <c r="C12287" s="1" t="s">
        <v>108</v>
      </c>
    </row>
    <row r="12288" spans="1:3" x14ac:dyDescent="0.25">
      <c r="A12288" s="1" t="s">
        <v>12036</v>
      </c>
      <c r="B12288" s="1" t="s">
        <v>29990</v>
      </c>
      <c r="C12288" s="1" t="s">
        <v>862</v>
      </c>
    </row>
    <row r="12289" spans="1:3" x14ac:dyDescent="0.25">
      <c r="A12289" s="1" t="s">
        <v>12037</v>
      </c>
      <c r="B12289" s="1" t="s">
        <v>29990</v>
      </c>
      <c r="C12289" s="1" t="s">
        <v>862</v>
      </c>
    </row>
    <row r="12290" spans="1:3" x14ac:dyDescent="0.25">
      <c r="A12290" s="1" t="s">
        <v>12038</v>
      </c>
      <c r="B12290" s="1" t="s">
        <v>29991</v>
      </c>
      <c r="C12290" s="1" t="s">
        <v>862</v>
      </c>
    </row>
    <row r="12291" spans="1:3" x14ac:dyDescent="0.25">
      <c r="A12291" s="1" t="s">
        <v>12039</v>
      </c>
      <c r="B12291" s="1" t="s">
        <v>29991</v>
      </c>
      <c r="C12291" s="1" t="s">
        <v>862</v>
      </c>
    </row>
    <row r="12292" spans="1:3" x14ac:dyDescent="0.25">
      <c r="A12292" s="1" t="s">
        <v>12040</v>
      </c>
      <c r="B12292" s="1" t="s">
        <v>29992</v>
      </c>
      <c r="C12292" s="1" t="s">
        <v>108</v>
      </c>
    </row>
    <row r="12293" spans="1:3" x14ac:dyDescent="0.25">
      <c r="A12293" s="1" t="s">
        <v>12041</v>
      </c>
      <c r="B12293" s="1" t="s">
        <v>29992</v>
      </c>
      <c r="C12293" s="1" t="s">
        <v>108</v>
      </c>
    </row>
    <row r="12294" spans="1:3" x14ac:dyDescent="0.25">
      <c r="A12294" s="1" t="s">
        <v>12042</v>
      </c>
      <c r="B12294" s="1" t="s">
        <v>29993</v>
      </c>
      <c r="C12294" s="1" t="s">
        <v>108</v>
      </c>
    </row>
    <row r="12295" spans="1:3" x14ac:dyDescent="0.25">
      <c r="A12295" s="1" t="s">
        <v>12043</v>
      </c>
      <c r="B12295" s="1" t="s">
        <v>29993</v>
      </c>
      <c r="C12295" s="1" t="s">
        <v>108</v>
      </c>
    </row>
    <row r="12296" spans="1:3" x14ac:dyDescent="0.25">
      <c r="A12296" s="1" t="s">
        <v>12044</v>
      </c>
      <c r="B12296" s="1" t="s">
        <v>29994</v>
      </c>
      <c r="C12296" s="1" t="s">
        <v>862</v>
      </c>
    </row>
    <row r="12297" spans="1:3" x14ac:dyDescent="0.25">
      <c r="A12297" s="1" t="s">
        <v>12045</v>
      </c>
      <c r="B12297" s="1" t="s">
        <v>29994</v>
      </c>
      <c r="C12297" s="1" t="s">
        <v>862</v>
      </c>
    </row>
    <row r="12298" spans="1:3" x14ac:dyDescent="0.25">
      <c r="A12298" s="1" t="s">
        <v>12046</v>
      </c>
      <c r="B12298" s="1" t="s">
        <v>29995</v>
      </c>
      <c r="C12298" s="1" t="s">
        <v>862</v>
      </c>
    </row>
    <row r="12299" spans="1:3" x14ac:dyDescent="0.25">
      <c r="A12299" s="1" t="s">
        <v>12047</v>
      </c>
      <c r="B12299" s="1" t="s">
        <v>29995</v>
      </c>
      <c r="C12299" s="1" t="s">
        <v>862</v>
      </c>
    </row>
    <row r="12300" spans="1:3" x14ac:dyDescent="0.25">
      <c r="A12300" s="1" t="s">
        <v>12048</v>
      </c>
      <c r="B12300" s="1" t="s">
        <v>29996</v>
      </c>
      <c r="C12300" s="1" t="s">
        <v>862</v>
      </c>
    </row>
    <row r="12301" spans="1:3" x14ac:dyDescent="0.25">
      <c r="A12301" s="1" t="s">
        <v>12049</v>
      </c>
      <c r="B12301" s="1" t="s">
        <v>29996</v>
      </c>
      <c r="C12301" s="1" t="s">
        <v>862</v>
      </c>
    </row>
    <row r="12302" spans="1:3" x14ac:dyDescent="0.25">
      <c r="A12302" s="1" t="s">
        <v>12050</v>
      </c>
      <c r="B12302" s="1" t="s">
        <v>29997</v>
      </c>
      <c r="C12302" s="1" t="s">
        <v>862</v>
      </c>
    </row>
    <row r="12303" spans="1:3" x14ac:dyDescent="0.25">
      <c r="A12303" s="1" t="s">
        <v>12051</v>
      </c>
      <c r="B12303" s="1" t="s">
        <v>29997</v>
      </c>
      <c r="C12303" s="1" t="s">
        <v>862</v>
      </c>
    </row>
    <row r="12304" spans="1:3" x14ac:dyDescent="0.25">
      <c r="A12304" s="1" t="s">
        <v>12052</v>
      </c>
      <c r="B12304" s="1" t="s">
        <v>29998</v>
      </c>
      <c r="C12304" s="1" t="s">
        <v>862</v>
      </c>
    </row>
    <row r="12305" spans="1:3" x14ac:dyDescent="0.25">
      <c r="A12305" s="1" t="s">
        <v>12053</v>
      </c>
      <c r="B12305" s="1" t="s">
        <v>29998</v>
      </c>
      <c r="C12305" s="1" t="s">
        <v>862</v>
      </c>
    </row>
    <row r="12306" spans="1:3" x14ac:dyDescent="0.25">
      <c r="A12306" s="1" t="s">
        <v>12054</v>
      </c>
      <c r="B12306" s="1" t="s">
        <v>29999</v>
      </c>
      <c r="C12306" s="1" t="s">
        <v>862</v>
      </c>
    </row>
    <row r="12307" spans="1:3" x14ac:dyDescent="0.25">
      <c r="A12307" s="1" t="s">
        <v>12055</v>
      </c>
      <c r="B12307" s="1" t="s">
        <v>29999</v>
      </c>
      <c r="C12307" s="1" t="s">
        <v>862</v>
      </c>
    </row>
    <row r="12308" spans="1:3" x14ac:dyDescent="0.25">
      <c r="A12308" s="1" t="s">
        <v>12056</v>
      </c>
      <c r="B12308" s="1" t="s">
        <v>30000</v>
      </c>
      <c r="C12308" s="1" t="s">
        <v>862</v>
      </c>
    </row>
    <row r="12309" spans="1:3" x14ac:dyDescent="0.25">
      <c r="A12309" s="1" t="s">
        <v>12057</v>
      </c>
      <c r="B12309" s="1" t="s">
        <v>30000</v>
      </c>
      <c r="C12309" s="1" t="s">
        <v>862</v>
      </c>
    </row>
    <row r="12310" spans="1:3" x14ac:dyDescent="0.25">
      <c r="A12310" s="1" t="s">
        <v>24165</v>
      </c>
      <c r="B12310" s="1" t="s">
        <v>30001</v>
      </c>
      <c r="C12310" s="1" t="s">
        <v>862</v>
      </c>
    </row>
    <row r="12311" spans="1:3" x14ac:dyDescent="0.25">
      <c r="A12311" s="1" t="s">
        <v>24166</v>
      </c>
      <c r="B12311" s="1" t="s">
        <v>30001</v>
      </c>
      <c r="C12311" s="1" t="s">
        <v>862</v>
      </c>
    </row>
    <row r="12312" spans="1:3" x14ac:dyDescent="0.25">
      <c r="A12312" s="1" t="s">
        <v>24167</v>
      </c>
      <c r="B12312" s="1" t="s">
        <v>30002</v>
      </c>
      <c r="C12312" s="1" t="s">
        <v>862</v>
      </c>
    </row>
    <row r="12313" spans="1:3" x14ac:dyDescent="0.25">
      <c r="A12313" s="1" t="s">
        <v>24168</v>
      </c>
      <c r="B12313" s="1" t="s">
        <v>30002</v>
      </c>
      <c r="C12313" s="1" t="s">
        <v>862</v>
      </c>
    </row>
    <row r="12314" spans="1:3" x14ac:dyDescent="0.25">
      <c r="A12314" s="1" t="s">
        <v>24169</v>
      </c>
      <c r="B12314" s="1" t="s">
        <v>30003</v>
      </c>
      <c r="C12314" s="1" t="s">
        <v>862</v>
      </c>
    </row>
    <row r="12315" spans="1:3" x14ac:dyDescent="0.25">
      <c r="A12315" s="1" t="s">
        <v>24170</v>
      </c>
      <c r="B12315" s="1" t="s">
        <v>30003</v>
      </c>
      <c r="C12315" s="1" t="s">
        <v>862</v>
      </c>
    </row>
    <row r="12316" spans="1:3" x14ac:dyDescent="0.25">
      <c r="A12316" s="1" t="s">
        <v>12058</v>
      </c>
      <c r="B12316" s="1" t="s">
        <v>30004</v>
      </c>
      <c r="C12316" s="1" t="s">
        <v>862</v>
      </c>
    </row>
    <row r="12317" spans="1:3" x14ac:dyDescent="0.25">
      <c r="A12317" s="1" t="s">
        <v>12059</v>
      </c>
      <c r="B12317" s="1" t="s">
        <v>30004</v>
      </c>
      <c r="C12317" s="1" t="s">
        <v>862</v>
      </c>
    </row>
    <row r="12318" spans="1:3" x14ac:dyDescent="0.25">
      <c r="A12318" s="1" t="s">
        <v>12060</v>
      </c>
      <c r="B12318" s="1" t="s">
        <v>30005</v>
      </c>
      <c r="C12318" s="1" t="s">
        <v>862</v>
      </c>
    </row>
    <row r="12319" spans="1:3" x14ac:dyDescent="0.25">
      <c r="A12319" s="1" t="s">
        <v>12061</v>
      </c>
      <c r="B12319" s="1" t="s">
        <v>30005</v>
      </c>
      <c r="C12319" s="1" t="s">
        <v>862</v>
      </c>
    </row>
    <row r="12320" spans="1:3" x14ac:dyDescent="0.25">
      <c r="A12320" s="1" t="s">
        <v>12062</v>
      </c>
      <c r="B12320" s="1" t="s">
        <v>30006</v>
      </c>
      <c r="C12320" s="1" t="s">
        <v>862</v>
      </c>
    </row>
    <row r="12321" spans="1:3" x14ac:dyDescent="0.25">
      <c r="A12321" s="1" t="s">
        <v>12063</v>
      </c>
      <c r="B12321" s="1" t="s">
        <v>30006</v>
      </c>
      <c r="C12321" s="1" t="s">
        <v>862</v>
      </c>
    </row>
    <row r="12322" spans="1:3" x14ac:dyDescent="0.25">
      <c r="A12322" s="1" t="s">
        <v>12064</v>
      </c>
      <c r="B12322" s="1" t="s">
        <v>30007</v>
      </c>
      <c r="C12322" s="1" t="s">
        <v>862</v>
      </c>
    </row>
    <row r="12323" spans="1:3" x14ac:dyDescent="0.25">
      <c r="A12323" s="1" t="s">
        <v>12065</v>
      </c>
      <c r="B12323" s="1" t="s">
        <v>30007</v>
      </c>
      <c r="C12323" s="1" t="s">
        <v>862</v>
      </c>
    </row>
    <row r="12324" spans="1:3" x14ac:dyDescent="0.25">
      <c r="A12324" s="1" t="s">
        <v>12066</v>
      </c>
      <c r="B12324" s="1" t="s">
        <v>30008</v>
      </c>
      <c r="C12324" s="1" t="s">
        <v>862</v>
      </c>
    </row>
    <row r="12325" spans="1:3" x14ac:dyDescent="0.25">
      <c r="A12325" s="1" t="s">
        <v>12067</v>
      </c>
      <c r="B12325" s="1" t="s">
        <v>30008</v>
      </c>
      <c r="C12325" s="1" t="s">
        <v>862</v>
      </c>
    </row>
    <row r="12326" spans="1:3" x14ac:dyDescent="0.25">
      <c r="A12326" s="1" t="s">
        <v>12068</v>
      </c>
      <c r="B12326" s="1" t="s">
        <v>30009</v>
      </c>
      <c r="C12326" s="1" t="s">
        <v>862</v>
      </c>
    </row>
    <row r="12327" spans="1:3" x14ac:dyDescent="0.25">
      <c r="A12327" s="1" t="s">
        <v>12069</v>
      </c>
      <c r="B12327" s="1" t="s">
        <v>30009</v>
      </c>
      <c r="C12327" s="1" t="s">
        <v>862</v>
      </c>
    </row>
    <row r="12328" spans="1:3" x14ac:dyDescent="0.25">
      <c r="A12328" s="1" t="s">
        <v>12070</v>
      </c>
      <c r="B12328" s="1" t="s">
        <v>30010</v>
      </c>
      <c r="C12328" s="1" t="s">
        <v>4</v>
      </c>
    </row>
    <row r="12329" spans="1:3" x14ac:dyDescent="0.25">
      <c r="A12329" s="1" t="s">
        <v>12071</v>
      </c>
      <c r="B12329" s="1" t="s">
        <v>30010</v>
      </c>
      <c r="C12329" s="1" t="s">
        <v>4</v>
      </c>
    </row>
    <row r="12330" spans="1:3" x14ac:dyDescent="0.25">
      <c r="A12330" s="1" t="s">
        <v>12072</v>
      </c>
      <c r="B12330" s="1" t="s">
        <v>30011</v>
      </c>
      <c r="C12330" s="1" t="s">
        <v>4</v>
      </c>
    </row>
    <row r="12331" spans="1:3" x14ac:dyDescent="0.25">
      <c r="A12331" s="1" t="s">
        <v>12073</v>
      </c>
      <c r="B12331" s="1" t="s">
        <v>30011</v>
      </c>
      <c r="C12331" s="1" t="s">
        <v>4</v>
      </c>
    </row>
    <row r="12332" spans="1:3" x14ac:dyDescent="0.25">
      <c r="A12332" s="1" t="s">
        <v>12074</v>
      </c>
      <c r="B12332" s="1" t="s">
        <v>30012</v>
      </c>
      <c r="C12332" s="1" t="s">
        <v>4</v>
      </c>
    </row>
    <row r="12333" spans="1:3" x14ac:dyDescent="0.25">
      <c r="A12333" s="1" t="s">
        <v>12075</v>
      </c>
      <c r="B12333" s="1" t="s">
        <v>30012</v>
      </c>
      <c r="C12333" s="1" t="s">
        <v>4</v>
      </c>
    </row>
    <row r="12334" spans="1:3" x14ac:dyDescent="0.25">
      <c r="A12334" s="1" t="s">
        <v>12076</v>
      </c>
      <c r="B12334" s="1" t="s">
        <v>30013</v>
      </c>
      <c r="C12334" s="1" t="s">
        <v>4</v>
      </c>
    </row>
    <row r="12335" spans="1:3" x14ac:dyDescent="0.25">
      <c r="A12335" s="1" t="s">
        <v>12077</v>
      </c>
      <c r="B12335" s="1" t="s">
        <v>30013</v>
      </c>
      <c r="C12335" s="1" t="s">
        <v>4</v>
      </c>
    </row>
    <row r="12336" spans="1:3" x14ac:dyDescent="0.25">
      <c r="A12336" s="1" t="s">
        <v>12078</v>
      </c>
      <c r="B12336" s="1" t="s">
        <v>30014</v>
      </c>
      <c r="C12336" s="1" t="s">
        <v>4</v>
      </c>
    </row>
    <row r="12337" spans="1:3" x14ac:dyDescent="0.25">
      <c r="A12337" s="1" t="s">
        <v>12079</v>
      </c>
      <c r="B12337" s="1" t="s">
        <v>30014</v>
      </c>
      <c r="C12337" s="1" t="s">
        <v>4</v>
      </c>
    </row>
    <row r="12338" spans="1:3" x14ac:dyDescent="0.25">
      <c r="A12338" s="1" t="s">
        <v>12080</v>
      </c>
      <c r="B12338" s="1" t="s">
        <v>30015</v>
      </c>
      <c r="C12338" s="1" t="s">
        <v>4</v>
      </c>
    </row>
    <row r="12339" spans="1:3" x14ac:dyDescent="0.25">
      <c r="A12339" s="1" t="s">
        <v>12081</v>
      </c>
      <c r="B12339" s="1" t="s">
        <v>30015</v>
      </c>
      <c r="C12339" s="1" t="s">
        <v>4</v>
      </c>
    </row>
    <row r="12340" spans="1:3" x14ac:dyDescent="0.25">
      <c r="A12340" s="1" t="s">
        <v>12082</v>
      </c>
      <c r="B12340" s="1" t="s">
        <v>30016</v>
      </c>
      <c r="C12340" s="1" t="s">
        <v>4</v>
      </c>
    </row>
    <row r="12341" spans="1:3" x14ac:dyDescent="0.25">
      <c r="A12341" s="1" t="s">
        <v>12083</v>
      </c>
      <c r="B12341" s="1" t="s">
        <v>30016</v>
      </c>
      <c r="C12341" s="1" t="s">
        <v>4</v>
      </c>
    </row>
    <row r="12342" spans="1:3" x14ac:dyDescent="0.25">
      <c r="A12342" s="1" t="s">
        <v>12084</v>
      </c>
      <c r="B12342" s="1" t="s">
        <v>30017</v>
      </c>
      <c r="C12342" s="1" t="s">
        <v>4</v>
      </c>
    </row>
    <row r="12343" spans="1:3" x14ac:dyDescent="0.25">
      <c r="A12343" s="1" t="s">
        <v>12085</v>
      </c>
      <c r="B12343" s="1" t="s">
        <v>30017</v>
      </c>
      <c r="C12343" s="1" t="s">
        <v>4</v>
      </c>
    </row>
    <row r="12344" spans="1:3" x14ac:dyDescent="0.25">
      <c r="A12344" s="1" t="s">
        <v>12086</v>
      </c>
      <c r="B12344" s="1" t="s">
        <v>30018</v>
      </c>
      <c r="C12344" s="1" t="s">
        <v>4</v>
      </c>
    </row>
    <row r="12345" spans="1:3" x14ac:dyDescent="0.25">
      <c r="A12345" s="1" t="s">
        <v>12087</v>
      </c>
      <c r="B12345" s="1" t="s">
        <v>30018</v>
      </c>
      <c r="C12345" s="1" t="s">
        <v>4</v>
      </c>
    </row>
    <row r="12346" spans="1:3" x14ac:dyDescent="0.25">
      <c r="A12346" s="1" t="s">
        <v>12088</v>
      </c>
      <c r="B12346" s="1" t="s">
        <v>30019</v>
      </c>
      <c r="C12346" s="1" t="s">
        <v>4</v>
      </c>
    </row>
    <row r="12347" spans="1:3" x14ac:dyDescent="0.25">
      <c r="A12347" s="1" t="s">
        <v>12089</v>
      </c>
      <c r="B12347" s="1" t="s">
        <v>30019</v>
      </c>
      <c r="C12347" s="1" t="s">
        <v>4</v>
      </c>
    </row>
    <row r="12348" spans="1:3" x14ac:dyDescent="0.25">
      <c r="A12348" s="1" t="s">
        <v>12090</v>
      </c>
      <c r="B12348" s="1" t="s">
        <v>30020</v>
      </c>
      <c r="C12348" s="1" t="s">
        <v>4</v>
      </c>
    </row>
    <row r="12349" spans="1:3" x14ac:dyDescent="0.25">
      <c r="A12349" s="1" t="s">
        <v>12091</v>
      </c>
      <c r="B12349" s="1" t="s">
        <v>30020</v>
      </c>
      <c r="C12349" s="1" t="s">
        <v>4</v>
      </c>
    </row>
    <row r="12350" spans="1:3" x14ac:dyDescent="0.25">
      <c r="A12350" s="1" t="s">
        <v>12092</v>
      </c>
      <c r="B12350" s="1" t="s">
        <v>30021</v>
      </c>
      <c r="C12350" s="1" t="s">
        <v>4</v>
      </c>
    </row>
    <row r="12351" spans="1:3" x14ac:dyDescent="0.25">
      <c r="A12351" s="1" t="s">
        <v>12093</v>
      </c>
      <c r="B12351" s="1" t="s">
        <v>30021</v>
      </c>
      <c r="C12351" s="1" t="s">
        <v>4</v>
      </c>
    </row>
    <row r="12352" spans="1:3" x14ac:dyDescent="0.25">
      <c r="A12352" s="1" t="s">
        <v>12094</v>
      </c>
      <c r="B12352" s="1" t="s">
        <v>30022</v>
      </c>
      <c r="C12352" s="1" t="s">
        <v>4</v>
      </c>
    </row>
    <row r="12353" spans="1:3" x14ac:dyDescent="0.25">
      <c r="A12353" s="1" t="s">
        <v>12095</v>
      </c>
      <c r="B12353" s="1" t="s">
        <v>30022</v>
      </c>
      <c r="C12353" s="1" t="s">
        <v>4</v>
      </c>
    </row>
    <row r="12354" spans="1:3" x14ac:dyDescent="0.25">
      <c r="A12354" s="1" t="s">
        <v>12096</v>
      </c>
      <c r="B12354" s="1" t="s">
        <v>30023</v>
      </c>
      <c r="C12354" s="1" t="s">
        <v>4</v>
      </c>
    </row>
    <row r="12355" spans="1:3" x14ac:dyDescent="0.25">
      <c r="A12355" s="1" t="s">
        <v>12097</v>
      </c>
      <c r="B12355" s="1" t="s">
        <v>30023</v>
      </c>
      <c r="C12355" s="1" t="s">
        <v>4</v>
      </c>
    </row>
    <row r="12356" spans="1:3" x14ac:dyDescent="0.25">
      <c r="A12356" s="1" t="s">
        <v>12098</v>
      </c>
      <c r="B12356" s="1" t="s">
        <v>30024</v>
      </c>
      <c r="C12356" s="1" t="s">
        <v>4</v>
      </c>
    </row>
    <row r="12357" spans="1:3" x14ac:dyDescent="0.25">
      <c r="A12357" s="1" t="s">
        <v>12099</v>
      </c>
      <c r="B12357" s="1" t="s">
        <v>30024</v>
      </c>
      <c r="C12357" s="1" t="s">
        <v>4</v>
      </c>
    </row>
    <row r="12358" spans="1:3" x14ac:dyDescent="0.25">
      <c r="A12358" s="1" t="s">
        <v>12100</v>
      </c>
      <c r="B12358" s="1" t="s">
        <v>30025</v>
      </c>
      <c r="C12358" s="1" t="s">
        <v>4</v>
      </c>
    </row>
    <row r="12359" spans="1:3" x14ac:dyDescent="0.25">
      <c r="A12359" s="1" t="s">
        <v>12101</v>
      </c>
      <c r="B12359" s="1" t="s">
        <v>30025</v>
      </c>
      <c r="C12359" s="1" t="s">
        <v>4</v>
      </c>
    </row>
    <row r="12360" spans="1:3" x14ac:dyDescent="0.25">
      <c r="A12360" s="1" t="s">
        <v>23771</v>
      </c>
      <c r="B12360" s="1" t="s">
        <v>30026</v>
      </c>
      <c r="C12360" s="1" t="s">
        <v>4</v>
      </c>
    </row>
    <row r="12361" spans="1:3" x14ac:dyDescent="0.25">
      <c r="A12361" s="1" t="s">
        <v>23772</v>
      </c>
      <c r="B12361" s="1" t="s">
        <v>30026</v>
      </c>
      <c r="C12361" s="1" t="s">
        <v>4</v>
      </c>
    </row>
    <row r="12362" spans="1:3" x14ac:dyDescent="0.25">
      <c r="A12362" s="1" t="s">
        <v>12102</v>
      </c>
      <c r="B12362" s="1" t="s">
        <v>30027</v>
      </c>
      <c r="C12362" s="1" t="s">
        <v>862</v>
      </c>
    </row>
    <row r="12363" spans="1:3" x14ac:dyDescent="0.25">
      <c r="A12363" s="1" t="s">
        <v>12103</v>
      </c>
      <c r="B12363" s="1" t="s">
        <v>30027</v>
      </c>
      <c r="C12363" s="1" t="s">
        <v>862</v>
      </c>
    </row>
    <row r="12364" spans="1:3" x14ac:dyDescent="0.25">
      <c r="A12364" s="1" t="s">
        <v>12104</v>
      </c>
      <c r="B12364" s="1" t="s">
        <v>30028</v>
      </c>
      <c r="C12364" s="1" t="s">
        <v>862</v>
      </c>
    </row>
    <row r="12365" spans="1:3" x14ac:dyDescent="0.25">
      <c r="A12365" s="1" t="s">
        <v>12105</v>
      </c>
      <c r="B12365" s="1" t="s">
        <v>30028</v>
      </c>
      <c r="C12365" s="1" t="s">
        <v>862</v>
      </c>
    </row>
    <row r="12366" spans="1:3" x14ac:dyDescent="0.25">
      <c r="A12366" s="1" t="s">
        <v>12106</v>
      </c>
      <c r="B12366" s="1" t="s">
        <v>30029</v>
      </c>
      <c r="C12366" s="1" t="s">
        <v>862</v>
      </c>
    </row>
    <row r="12367" spans="1:3" x14ac:dyDescent="0.25">
      <c r="A12367" s="1" t="s">
        <v>12107</v>
      </c>
      <c r="B12367" s="1" t="s">
        <v>30029</v>
      </c>
      <c r="C12367" s="1" t="s">
        <v>862</v>
      </c>
    </row>
    <row r="12368" spans="1:3" x14ac:dyDescent="0.25">
      <c r="A12368" s="1" t="s">
        <v>12108</v>
      </c>
      <c r="B12368" s="1" t="s">
        <v>30030</v>
      </c>
      <c r="C12368" s="1" t="s">
        <v>862</v>
      </c>
    </row>
    <row r="12369" spans="1:3" x14ac:dyDescent="0.25">
      <c r="A12369" s="1" t="s">
        <v>12109</v>
      </c>
      <c r="B12369" s="1" t="s">
        <v>30030</v>
      </c>
      <c r="C12369" s="1" t="s">
        <v>862</v>
      </c>
    </row>
    <row r="12370" spans="1:3" x14ac:dyDescent="0.25">
      <c r="A12370" s="1" t="s">
        <v>12110</v>
      </c>
      <c r="B12370" s="1" t="s">
        <v>30031</v>
      </c>
      <c r="C12370" s="1" t="s">
        <v>862</v>
      </c>
    </row>
    <row r="12371" spans="1:3" x14ac:dyDescent="0.25">
      <c r="A12371" s="1" t="s">
        <v>12111</v>
      </c>
      <c r="B12371" s="1" t="s">
        <v>30031</v>
      </c>
      <c r="C12371" s="1" t="s">
        <v>862</v>
      </c>
    </row>
    <row r="12372" spans="1:3" x14ac:dyDescent="0.25">
      <c r="A12372" s="1" t="s">
        <v>12112</v>
      </c>
      <c r="B12372" s="1" t="s">
        <v>30032</v>
      </c>
      <c r="C12372" s="1" t="s">
        <v>862</v>
      </c>
    </row>
    <row r="12373" spans="1:3" x14ac:dyDescent="0.25">
      <c r="A12373" s="1" t="s">
        <v>12113</v>
      </c>
      <c r="B12373" s="1" t="s">
        <v>30032</v>
      </c>
      <c r="C12373" s="1" t="s">
        <v>862</v>
      </c>
    </row>
    <row r="12374" spans="1:3" x14ac:dyDescent="0.25">
      <c r="A12374" s="1" t="s">
        <v>12114</v>
      </c>
      <c r="B12374" s="1" t="s">
        <v>30033</v>
      </c>
      <c r="C12374" s="1" t="s">
        <v>862</v>
      </c>
    </row>
    <row r="12375" spans="1:3" x14ac:dyDescent="0.25">
      <c r="A12375" s="1" t="s">
        <v>12115</v>
      </c>
      <c r="B12375" s="1" t="s">
        <v>30033</v>
      </c>
      <c r="C12375" s="1" t="s">
        <v>862</v>
      </c>
    </row>
    <row r="12376" spans="1:3" x14ac:dyDescent="0.25">
      <c r="A12376" s="1" t="s">
        <v>12116</v>
      </c>
      <c r="B12376" s="1" t="s">
        <v>30034</v>
      </c>
      <c r="C12376" s="1" t="s">
        <v>862</v>
      </c>
    </row>
    <row r="12377" spans="1:3" x14ac:dyDescent="0.25">
      <c r="A12377" s="1" t="s">
        <v>12117</v>
      </c>
      <c r="B12377" s="1" t="s">
        <v>30034</v>
      </c>
      <c r="C12377" s="1" t="s">
        <v>862</v>
      </c>
    </row>
    <row r="12378" spans="1:3" x14ac:dyDescent="0.25">
      <c r="A12378" s="1" t="s">
        <v>12118</v>
      </c>
      <c r="B12378" s="1" t="s">
        <v>30035</v>
      </c>
      <c r="C12378" s="1" t="s">
        <v>862</v>
      </c>
    </row>
    <row r="12379" spans="1:3" x14ac:dyDescent="0.25">
      <c r="A12379" s="1" t="s">
        <v>12119</v>
      </c>
      <c r="B12379" s="1" t="s">
        <v>30035</v>
      </c>
      <c r="C12379" s="1" t="s">
        <v>862</v>
      </c>
    </row>
    <row r="12380" spans="1:3" x14ac:dyDescent="0.25">
      <c r="A12380" s="1" t="s">
        <v>12120</v>
      </c>
      <c r="B12380" s="1" t="s">
        <v>30036</v>
      </c>
      <c r="C12380" s="1" t="s">
        <v>862</v>
      </c>
    </row>
    <row r="12381" spans="1:3" x14ac:dyDescent="0.25">
      <c r="A12381" s="1" t="s">
        <v>12121</v>
      </c>
      <c r="B12381" s="1" t="s">
        <v>30036</v>
      </c>
      <c r="C12381" s="1" t="s">
        <v>862</v>
      </c>
    </row>
    <row r="12382" spans="1:3" x14ac:dyDescent="0.25">
      <c r="A12382" s="1" t="s">
        <v>12122</v>
      </c>
      <c r="B12382" s="1" t="s">
        <v>30037</v>
      </c>
      <c r="C12382" s="1" t="s">
        <v>862</v>
      </c>
    </row>
    <row r="12383" spans="1:3" x14ac:dyDescent="0.25">
      <c r="A12383" s="1" t="s">
        <v>12123</v>
      </c>
      <c r="B12383" s="1" t="s">
        <v>30037</v>
      </c>
      <c r="C12383" s="1" t="s">
        <v>862</v>
      </c>
    </row>
    <row r="12384" spans="1:3" x14ac:dyDescent="0.25">
      <c r="A12384" s="1" t="s">
        <v>12124</v>
      </c>
      <c r="B12384" s="1" t="s">
        <v>30038</v>
      </c>
      <c r="C12384" s="1" t="s">
        <v>862</v>
      </c>
    </row>
    <row r="12385" spans="1:3" x14ac:dyDescent="0.25">
      <c r="A12385" s="1" t="s">
        <v>12125</v>
      </c>
      <c r="B12385" s="1" t="s">
        <v>30038</v>
      </c>
      <c r="C12385" s="1" t="s">
        <v>862</v>
      </c>
    </row>
    <row r="12386" spans="1:3" x14ac:dyDescent="0.25">
      <c r="A12386" s="1" t="s">
        <v>12126</v>
      </c>
      <c r="B12386" s="1" t="s">
        <v>30039</v>
      </c>
      <c r="C12386" s="1" t="s">
        <v>862</v>
      </c>
    </row>
    <row r="12387" spans="1:3" x14ac:dyDescent="0.25">
      <c r="A12387" s="1" t="s">
        <v>12127</v>
      </c>
      <c r="B12387" s="1" t="s">
        <v>30039</v>
      </c>
      <c r="C12387" s="1" t="s">
        <v>862</v>
      </c>
    </row>
    <row r="12388" spans="1:3" x14ac:dyDescent="0.25">
      <c r="A12388" s="1" t="s">
        <v>12128</v>
      </c>
      <c r="B12388" s="1" t="s">
        <v>30040</v>
      </c>
      <c r="C12388" s="1" t="s">
        <v>862</v>
      </c>
    </row>
    <row r="12389" spans="1:3" x14ac:dyDescent="0.25">
      <c r="A12389" s="1" t="s">
        <v>12129</v>
      </c>
      <c r="B12389" s="1" t="s">
        <v>30040</v>
      </c>
      <c r="C12389" s="1" t="s">
        <v>862</v>
      </c>
    </row>
    <row r="12390" spans="1:3" x14ac:dyDescent="0.25">
      <c r="A12390" s="1" t="s">
        <v>12130</v>
      </c>
      <c r="B12390" s="1" t="s">
        <v>30041</v>
      </c>
      <c r="C12390" s="1" t="s">
        <v>862</v>
      </c>
    </row>
    <row r="12391" spans="1:3" x14ac:dyDescent="0.25">
      <c r="A12391" s="1" t="s">
        <v>12131</v>
      </c>
      <c r="B12391" s="1" t="s">
        <v>30041</v>
      </c>
      <c r="C12391" s="1" t="s">
        <v>862</v>
      </c>
    </row>
    <row r="12392" spans="1:3" x14ac:dyDescent="0.25">
      <c r="A12392" s="1" t="s">
        <v>12132</v>
      </c>
      <c r="B12392" s="1" t="s">
        <v>30042</v>
      </c>
      <c r="C12392" s="1" t="s">
        <v>862</v>
      </c>
    </row>
    <row r="12393" spans="1:3" x14ac:dyDescent="0.25">
      <c r="A12393" s="1" t="s">
        <v>12133</v>
      </c>
      <c r="B12393" s="1" t="s">
        <v>30042</v>
      </c>
      <c r="C12393" s="1" t="s">
        <v>862</v>
      </c>
    </row>
    <row r="12394" spans="1:3" x14ac:dyDescent="0.25">
      <c r="A12394" s="1" t="s">
        <v>12134</v>
      </c>
      <c r="B12394" s="1" t="s">
        <v>30043</v>
      </c>
      <c r="C12394" s="1" t="s">
        <v>862</v>
      </c>
    </row>
    <row r="12395" spans="1:3" x14ac:dyDescent="0.25">
      <c r="A12395" s="1" t="s">
        <v>12135</v>
      </c>
      <c r="B12395" s="1" t="s">
        <v>30043</v>
      </c>
      <c r="C12395" s="1" t="s">
        <v>862</v>
      </c>
    </row>
    <row r="12396" spans="1:3" x14ac:dyDescent="0.25">
      <c r="A12396" s="1" t="s">
        <v>12136</v>
      </c>
      <c r="B12396" s="1" t="s">
        <v>30044</v>
      </c>
      <c r="C12396" s="1" t="s">
        <v>862</v>
      </c>
    </row>
    <row r="12397" spans="1:3" x14ac:dyDescent="0.25">
      <c r="A12397" s="1" t="s">
        <v>12137</v>
      </c>
      <c r="B12397" s="1" t="s">
        <v>30044</v>
      </c>
      <c r="C12397" s="1" t="s">
        <v>862</v>
      </c>
    </row>
    <row r="12398" spans="1:3" x14ac:dyDescent="0.25">
      <c r="A12398" s="1" t="s">
        <v>12138</v>
      </c>
      <c r="B12398" s="1" t="s">
        <v>30045</v>
      </c>
      <c r="C12398" s="1" t="s">
        <v>862</v>
      </c>
    </row>
    <row r="12399" spans="1:3" x14ac:dyDescent="0.25">
      <c r="A12399" s="1" t="s">
        <v>12139</v>
      </c>
      <c r="B12399" s="1" t="s">
        <v>30045</v>
      </c>
      <c r="C12399" s="1" t="s">
        <v>862</v>
      </c>
    </row>
    <row r="12400" spans="1:3" x14ac:dyDescent="0.25">
      <c r="A12400" s="1" t="s">
        <v>12140</v>
      </c>
      <c r="B12400" s="1" t="s">
        <v>30046</v>
      </c>
      <c r="C12400" s="1" t="s">
        <v>4</v>
      </c>
    </row>
    <row r="12401" spans="1:3" x14ac:dyDescent="0.25">
      <c r="A12401" s="1" t="s">
        <v>12141</v>
      </c>
      <c r="B12401" s="1" t="s">
        <v>30046</v>
      </c>
      <c r="C12401" s="1" t="s">
        <v>4</v>
      </c>
    </row>
    <row r="12402" spans="1:3" x14ac:dyDescent="0.25">
      <c r="A12402" s="1" t="s">
        <v>12142</v>
      </c>
      <c r="B12402" s="1" t="s">
        <v>30047</v>
      </c>
      <c r="C12402" s="1" t="s">
        <v>4</v>
      </c>
    </row>
    <row r="12403" spans="1:3" x14ac:dyDescent="0.25">
      <c r="A12403" s="1" t="s">
        <v>12143</v>
      </c>
      <c r="B12403" s="1" t="s">
        <v>30047</v>
      </c>
      <c r="C12403" s="1" t="s">
        <v>4</v>
      </c>
    </row>
    <row r="12404" spans="1:3" x14ac:dyDescent="0.25">
      <c r="A12404" s="1" t="s">
        <v>12144</v>
      </c>
      <c r="B12404" s="1" t="s">
        <v>30048</v>
      </c>
      <c r="C12404" s="1" t="s">
        <v>4</v>
      </c>
    </row>
    <row r="12405" spans="1:3" x14ac:dyDescent="0.25">
      <c r="A12405" s="1" t="s">
        <v>12145</v>
      </c>
      <c r="B12405" s="1" t="s">
        <v>30048</v>
      </c>
      <c r="C12405" s="1" t="s">
        <v>4</v>
      </c>
    </row>
    <row r="12406" spans="1:3" x14ac:dyDescent="0.25">
      <c r="A12406" s="1" t="s">
        <v>12146</v>
      </c>
      <c r="B12406" s="1" t="s">
        <v>30049</v>
      </c>
      <c r="C12406" s="1" t="s">
        <v>4</v>
      </c>
    </row>
    <row r="12407" spans="1:3" x14ac:dyDescent="0.25">
      <c r="A12407" s="1" t="s">
        <v>12147</v>
      </c>
      <c r="B12407" s="1" t="s">
        <v>30049</v>
      </c>
      <c r="C12407" s="1" t="s">
        <v>4</v>
      </c>
    </row>
    <row r="12408" spans="1:3" x14ac:dyDescent="0.25">
      <c r="A12408" s="1" t="s">
        <v>23469</v>
      </c>
      <c r="B12408" s="1" t="s">
        <v>30050</v>
      </c>
      <c r="C12408" s="1" t="s">
        <v>4</v>
      </c>
    </row>
    <row r="12409" spans="1:3" x14ac:dyDescent="0.25">
      <c r="A12409" s="1" t="s">
        <v>23470</v>
      </c>
      <c r="B12409" s="1" t="s">
        <v>30050</v>
      </c>
      <c r="C12409" s="1" t="s">
        <v>4</v>
      </c>
    </row>
    <row r="12410" spans="1:3" x14ac:dyDescent="0.25">
      <c r="A12410" s="1" t="s">
        <v>23471</v>
      </c>
      <c r="B12410" s="1" t="s">
        <v>30051</v>
      </c>
      <c r="C12410" s="1" t="s">
        <v>4</v>
      </c>
    </row>
    <row r="12411" spans="1:3" x14ac:dyDescent="0.25">
      <c r="A12411" s="1" t="s">
        <v>23472</v>
      </c>
      <c r="B12411" s="1" t="s">
        <v>30051</v>
      </c>
      <c r="C12411" s="1" t="s">
        <v>4</v>
      </c>
    </row>
    <row r="12412" spans="1:3" x14ac:dyDescent="0.25">
      <c r="A12412" s="1" t="s">
        <v>23473</v>
      </c>
      <c r="B12412" s="1" t="s">
        <v>30052</v>
      </c>
      <c r="C12412" s="1" t="s">
        <v>4</v>
      </c>
    </row>
    <row r="12413" spans="1:3" x14ac:dyDescent="0.25">
      <c r="A12413" s="1" t="s">
        <v>23474</v>
      </c>
      <c r="B12413" s="1" t="s">
        <v>30052</v>
      </c>
      <c r="C12413" s="1" t="s">
        <v>4</v>
      </c>
    </row>
    <row r="12414" spans="1:3" x14ac:dyDescent="0.25">
      <c r="A12414" s="1" t="s">
        <v>12148</v>
      </c>
      <c r="B12414" s="1" t="s">
        <v>30053</v>
      </c>
      <c r="C12414" s="1" t="s">
        <v>862</v>
      </c>
    </row>
    <row r="12415" spans="1:3" x14ac:dyDescent="0.25">
      <c r="A12415" s="1" t="s">
        <v>12149</v>
      </c>
      <c r="B12415" s="1" t="s">
        <v>30053</v>
      </c>
      <c r="C12415" s="1" t="s">
        <v>862</v>
      </c>
    </row>
    <row r="12416" spans="1:3" x14ac:dyDescent="0.25">
      <c r="A12416" s="1" t="s">
        <v>12150</v>
      </c>
      <c r="B12416" s="1" t="s">
        <v>30054</v>
      </c>
      <c r="C12416" s="1" t="s">
        <v>862</v>
      </c>
    </row>
    <row r="12417" spans="1:3" x14ac:dyDescent="0.25">
      <c r="A12417" s="1" t="s">
        <v>12151</v>
      </c>
      <c r="B12417" s="1" t="s">
        <v>30054</v>
      </c>
      <c r="C12417" s="1" t="s">
        <v>862</v>
      </c>
    </row>
    <row r="12418" spans="1:3" x14ac:dyDescent="0.25">
      <c r="A12418" s="1" t="s">
        <v>12152</v>
      </c>
      <c r="B12418" s="1" t="s">
        <v>30055</v>
      </c>
      <c r="C12418" s="1" t="s">
        <v>862</v>
      </c>
    </row>
    <row r="12419" spans="1:3" x14ac:dyDescent="0.25">
      <c r="A12419" s="1" t="s">
        <v>12153</v>
      </c>
      <c r="B12419" s="1" t="s">
        <v>30055</v>
      </c>
      <c r="C12419" s="1" t="s">
        <v>862</v>
      </c>
    </row>
    <row r="12420" spans="1:3" x14ac:dyDescent="0.25">
      <c r="A12420" s="1" t="s">
        <v>12154</v>
      </c>
      <c r="B12420" s="1" t="s">
        <v>30056</v>
      </c>
      <c r="C12420" s="1" t="s">
        <v>862</v>
      </c>
    </row>
    <row r="12421" spans="1:3" x14ac:dyDescent="0.25">
      <c r="A12421" s="1" t="s">
        <v>12155</v>
      </c>
      <c r="B12421" s="1" t="s">
        <v>30056</v>
      </c>
      <c r="C12421" s="1" t="s">
        <v>862</v>
      </c>
    </row>
    <row r="12422" spans="1:3" x14ac:dyDescent="0.25">
      <c r="A12422" s="1" t="s">
        <v>12156</v>
      </c>
      <c r="B12422" s="1" t="s">
        <v>30057</v>
      </c>
      <c r="C12422" s="1" t="s">
        <v>862</v>
      </c>
    </row>
    <row r="12423" spans="1:3" x14ac:dyDescent="0.25">
      <c r="A12423" s="1" t="s">
        <v>12157</v>
      </c>
      <c r="B12423" s="1" t="s">
        <v>30057</v>
      </c>
      <c r="C12423" s="1" t="s">
        <v>862</v>
      </c>
    </row>
    <row r="12424" spans="1:3" x14ac:dyDescent="0.25">
      <c r="A12424" s="1" t="s">
        <v>12158</v>
      </c>
      <c r="B12424" s="1" t="s">
        <v>30058</v>
      </c>
      <c r="C12424" s="1" t="s">
        <v>862</v>
      </c>
    </row>
    <row r="12425" spans="1:3" x14ac:dyDescent="0.25">
      <c r="A12425" s="1" t="s">
        <v>12159</v>
      </c>
      <c r="B12425" s="1" t="s">
        <v>30058</v>
      </c>
      <c r="C12425" s="1" t="s">
        <v>862</v>
      </c>
    </row>
    <row r="12426" spans="1:3" x14ac:dyDescent="0.25">
      <c r="A12426" s="1" t="s">
        <v>12160</v>
      </c>
      <c r="B12426" s="1" t="s">
        <v>30059</v>
      </c>
      <c r="C12426" s="1" t="s">
        <v>862</v>
      </c>
    </row>
    <row r="12427" spans="1:3" x14ac:dyDescent="0.25">
      <c r="A12427" s="1" t="s">
        <v>12161</v>
      </c>
      <c r="B12427" s="1" t="s">
        <v>30059</v>
      </c>
      <c r="C12427" s="1" t="s">
        <v>862</v>
      </c>
    </row>
    <row r="12428" spans="1:3" x14ac:dyDescent="0.25">
      <c r="A12428" s="1" t="s">
        <v>12162</v>
      </c>
      <c r="B12428" s="1" t="s">
        <v>30060</v>
      </c>
      <c r="C12428" s="1" t="s">
        <v>862</v>
      </c>
    </row>
    <row r="12429" spans="1:3" x14ac:dyDescent="0.25">
      <c r="A12429" s="1" t="s">
        <v>12163</v>
      </c>
      <c r="B12429" s="1" t="s">
        <v>30060</v>
      </c>
      <c r="C12429" s="1" t="s">
        <v>862</v>
      </c>
    </row>
    <row r="12430" spans="1:3" x14ac:dyDescent="0.25">
      <c r="A12430" s="1" t="s">
        <v>12164</v>
      </c>
      <c r="B12430" s="1" t="s">
        <v>30061</v>
      </c>
      <c r="C12430" s="1" t="s">
        <v>4</v>
      </c>
    </row>
    <row r="12431" spans="1:3" x14ac:dyDescent="0.25">
      <c r="A12431" s="1" t="s">
        <v>12165</v>
      </c>
      <c r="B12431" s="1" t="s">
        <v>30061</v>
      </c>
      <c r="C12431" s="1" t="s">
        <v>4</v>
      </c>
    </row>
    <row r="12432" spans="1:3" x14ac:dyDescent="0.25">
      <c r="A12432" s="1" t="s">
        <v>12166</v>
      </c>
      <c r="B12432" s="1" t="s">
        <v>30062</v>
      </c>
      <c r="C12432" s="1" t="s">
        <v>862</v>
      </c>
    </row>
    <row r="12433" spans="1:3" x14ac:dyDescent="0.25">
      <c r="A12433" s="1" t="s">
        <v>12167</v>
      </c>
      <c r="B12433" s="1" t="s">
        <v>30062</v>
      </c>
      <c r="C12433" s="1" t="s">
        <v>862</v>
      </c>
    </row>
    <row r="12434" spans="1:3" x14ac:dyDescent="0.25">
      <c r="A12434" s="1" t="s">
        <v>12168</v>
      </c>
      <c r="B12434" s="1" t="s">
        <v>30063</v>
      </c>
      <c r="C12434" s="1" t="s">
        <v>4</v>
      </c>
    </row>
    <row r="12435" spans="1:3" x14ac:dyDescent="0.25">
      <c r="A12435" s="1" t="s">
        <v>12169</v>
      </c>
      <c r="B12435" s="1" t="s">
        <v>30063</v>
      </c>
      <c r="C12435" s="1" t="s">
        <v>4</v>
      </c>
    </row>
    <row r="12436" spans="1:3" x14ac:dyDescent="0.25">
      <c r="A12436" s="1" t="s">
        <v>12170</v>
      </c>
      <c r="B12436" s="1" t="s">
        <v>30064</v>
      </c>
      <c r="C12436" s="1" t="s">
        <v>4</v>
      </c>
    </row>
    <row r="12437" spans="1:3" x14ac:dyDescent="0.25">
      <c r="A12437" s="1" t="s">
        <v>12171</v>
      </c>
      <c r="B12437" s="1" t="s">
        <v>30064</v>
      </c>
      <c r="C12437" s="1" t="s">
        <v>4</v>
      </c>
    </row>
    <row r="12438" spans="1:3" x14ac:dyDescent="0.25">
      <c r="A12438" s="1" t="s">
        <v>12172</v>
      </c>
      <c r="B12438" s="1" t="s">
        <v>30065</v>
      </c>
      <c r="C12438" s="1" t="s">
        <v>4</v>
      </c>
    </row>
    <row r="12439" spans="1:3" x14ac:dyDescent="0.25">
      <c r="A12439" s="1" t="s">
        <v>12173</v>
      </c>
      <c r="B12439" s="1" t="s">
        <v>30065</v>
      </c>
      <c r="C12439" s="1" t="s">
        <v>4</v>
      </c>
    </row>
    <row r="12440" spans="1:3" x14ac:dyDescent="0.25">
      <c r="A12440" s="1" t="s">
        <v>12174</v>
      </c>
      <c r="B12440" s="1" t="s">
        <v>30066</v>
      </c>
      <c r="C12440" s="1" t="s">
        <v>4</v>
      </c>
    </row>
    <row r="12441" spans="1:3" x14ac:dyDescent="0.25">
      <c r="A12441" s="1" t="s">
        <v>12175</v>
      </c>
      <c r="B12441" s="1" t="s">
        <v>30066</v>
      </c>
      <c r="C12441" s="1" t="s">
        <v>4</v>
      </c>
    </row>
    <row r="12442" spans="1:3" x14ac:dyDescent="0.25">
      <c r="A12442" s="1" t="s">
        <v>12176</v>
      </c>
      <c r="B12442" s="1" t="s">
        <v>30067</v>
      </c>
      <c r="C12442" s="1" t="s">
        <v>4</v>
      </c>
    </row>
    <row r="12443" spans="1:3" x14ac:dyDescent="0.25">
      <c r="A12443" s="1" t="s">
        <v>12177</v>
      </c>
      <c r="B12443" s="1" t="s">
        <v>30067</v>
      </c>
      <c r="C12443" s="1" t="s">
        <v>4</v>
      </c>
    </row>
    <row r="12444" spans="1:3" x14ac:dyDescent="0.25">
      <c r="A12444" s="1" t="s">
        <v>12178</v>
      </c>
      <c r="B12444" s="1" t="s">
        <v>30068</v>
      </c>
      <c r="C12444" s="1" t="s">
        <v>862</v>
      </c>
    </row>
    <row r="12445" spans="1:3" x14ac:dyDescent="0.25">
      <c r="A12445" s="1" t="s">
        <v>12179</v>
      </c>
      <c r="B12445" s="1" t="s">
        <v>30068</v>
      </c>
      <c r="C12445" s="1" t="s">
        <v>862</v>
      </c>
    </row>
    <row r="12446" spans="1:3" x14ac:dyDescent="0.25">
      <c r="A12446" s="1" t="s">
        <v>12180</v>
      </c>
      <c r="B12446" s="1" t="s">
        <v>30069</v>
      </c>
      <c r="C12446" s="1" t="s">
        <v>4</v>
      </c>
    </row>
    <row r="12447" spans="1:3" x14ac:dyDescent="0.25">
      <c r="A12447" s="1" t="s">
        <v>12181</v>
      </c>
      <c r="B12447" s="1" t="s">
        <v>30069</v>
      </c>
      <c r="C12447" s="1" t="s">
        <v>4</v>
      </c>
    </row>
    <row r="12448" spans="1:3" x14ac:dyDescent="0.25">
      <c r="A12448" s="1" t="s">
        <v>12182</v>
      </c>
      <c r="B12448" s="1" t="s">
        <v>30070</v>
      </c>
      <c r="C12448" s="1" t="s">
        <v>4</v>
      </c>
    </row>
    <row r="12449" spans="1:3" x14ac:dyDescent="0.25">
      <c r="A12449" s="1" t="s">
        <v>12183</v>
      </c>
      <c r="B12449" s="1" t="s">
        <v>30070</v>
      </c>
      <c r="C12449" s="1" t="s">
        <v>4</v>
      </c>
    </row>
    <row r="12450" spans="1:3" x14ac:dyDescent="0.25">
      <c r="A12450" s="1" t="s">
        <v>23773</v>
      </c>
      <c r="B12450" s="1" t="s">
        <v>30071</v>
      </c>
      <c r="C12450" s="1" t="s">
        <v>862</v>
      </c>
    </row>
    <row r="12451" spans="1:3" x14ac:dyDescent="0.25">
      <c r="A12451" s="1" t="s">
        <v>23774</v>
      </c>
      <c r="B12451" s="1" t="s">
        <v>30071</v>
      </c>
      <c r="C12451" s="1" t="s">
        <v>862</v>
      </c>
    </row>
    <row r="12452" spans="1:3" x14ac:dyDescent="0.25">
      <c r="A12452" s="1" t="s">
        <v>23775</v>
      </c>
      <c r="B12452" s="1" t="s">
        <v>30072</v>
      </c>
      <c r="C12452" s="1" t="s">
        <v>862</v>
      </c>
    </row>
    <row r="12453" spans="1:3" x14ac:dyDescent="0.25">
      <c r="A12453" s="1" t="s">
        <v>23776</v>
      </c>
      <c r="B12453" s="1" t="s">
        <v>30072</v>
      </c>
      <c r="C12453" s="1" t="s">
        <v>862</v>
      </c>
    </row>
    <row r="12454" spans="1:3" x14ac:dyDescent="0.25">
      <c r="A12454" s="1" t="s">
        <v>23777</v>
      </c>
      <c r="B12454" s="1" t="s">
        <v>30073</v>
      </c>
      <c r="C12454" s="1" t="s">
        <v>862</v>
      </c>
    </row>
    <row r="12455" spans="1:3" x14ac:dyDescent="0.25">
      <c r="A12455" s="1" t="s">
        <v>23778</v>
      </c>
      <c r="B12455" s="1" t="s">
        <v>30073</v>
      </c>
      <c r="C12455" s="1" t="s">
        <v>862</v>
      </c>
    </row>
    <row r="12456" spans="1:3" x14ac:dyDescent="0.25">
      <c r="A12456" s="1" t="s">
        <v>23779</v>
      </c>
      <c r="B12456" s="1" t="s">
        <v>30074</v>
      </c>
      <c r="C12456" s="1" t="s">
        <v>862</v>
      </c>
    </row>
    <row r="12457" spans="1:3" x14ac:dyDescent="0.25">
      <c r="A12457" s="1" t="s">
        <v>23780</v>
      </c>
      <c r="B12457" s="1" t="s">
        <v>30074</v>
      </c>
      <c r="C12457" s="1" t="s">
        <v>862</v>
      </c>
    </row>
    <row r="12458" spans="1:3" x14ac:dyDescent="0.25">
      <c r="A12458" s="1" t="s">
        <v>12184</v>
      </c>
      <c r="B12458" s="1" t="s">
        <v>30075</v>
      </c>
      <c r="C12458" s="1" t="s">
        <v>4</v>
      </c>
    </row>
    <row r="12459" spans="1:3" x14ac:dyDescent="0.25">
      <c r="A12459" s="1" t="s">
        <v>12185</v>
      </c>
      <c r="B12459" s="1" t="s">
        <v>30075</v>
      </c>
      <c r="C12459" s="1" t="s">
        <v>4</v>
      </c>
    </row>
    <row r="12460" spans="1:3" x14ac:dyDescent="0.25">
      <c r="A12460" s="1" t="s">
        <v>12186</v>
      </c>
      <c r="B12460" s="1" t="s">
        <v>30076</v>
      </c>
      <c r="C12460" s="1" t="s">
        <v>4</v>
      </c>
    </row>
    <row r="12461" spans="1:3" x14ac:dyDescent="0.25">
      <c r="A12461" s="1" t="s">
        <v>12187</v>
      </c>
      <c r="B12461" s="1" t="s">
        <v>30076</v>
      </c>
      <c r="C12461" s="1" t="s">
        <v>4</v>
      </c>
    </row>
    <row r="12462" spans="1:3" x14ac:dyDescent="0.25">
      <c r="A12462" s="1" t="s">
        <v>12188</v>
      </c>
      <c r="B12462" s="1" t="s">
        <v>30077</v>
      </c>
      <c r="C12462" s="1" t="s">
        <v>862</v>
      </c>
    </row>
    <row r="12463" spans="1:3" x14ac:dyDescent="0.25">
      <c r="A12463" s="1" t="s">
        <v>12189</v>
      </c>
      <c r="B12463" s="1" t="s">
        <v>30077</v>
      </c>
      <c r="C12463" s="1" t="s">
        <v>862</v>
      </c>
    </row>
    <row r="12464" spans="1:3" x14ac:dyDescent="0.25">
      <c r="A12464" s="1" t="s">
        <v>12190</v>
      </c>
      <c r="B12464" s="1" t="s">
        <v>30078</v>
      </c>
      <c r="C12464" s="1" t="s">
        <v>862</v>
      </c>
    </row>
    <row r="12465" spans="1:3" x14ac:dyDescent="0.25">
      <c r="A12465" s="1" t="s">
        <v>12191</v>
      </c>
      <c r="B12465" s="1" t="s">
        <v>30078</v>
      </c>
      <c r="C12465" s="1" t="s">
        <v>862</v>
      </c>
    </row>
    <row r="12466" spans="1:3" x14ac:dyDescent="0.25">
      <c r="A12466" s="1" t="s">
        <v>12192</v>
      </c>
      <c r="B12466" s="1" t="s">
        <v>30079</v>
      </c>
      <c r="C12466" s="1" t="s">
        <v>862</v>
      </c>
    </row>
    <row r="12467" spans="1:3" x14ac:dyDescent="0.25">
      <c r="A12467" s="1" t="s">
        <v>12193</v>
      </c>
      <c r="B12467" s="1" t="s">
        <v>30079</v>
      </c>
      <c r="C12467" s="1" t="s">
        <v>862</v>
      </c>
    </row>
    <row r="12468" spans="1:3" x14ac:dyDescent="0.25">
      <c r="A12468" s="1" t="s">
        <v>12194</v>
      </c>
      <c r="B12468" s="1" t="s">
        <v>30080</v>
      </c>
      <c r="C12468" s="1" t="s">
        <v>4</v>
      </c>
    </row>
    <row r="12469" spans="1:3" x14ac:dyDescent="0.25">
      <c r="A12469" s="1" t="s">
        <v>12195</v>
      </c>
      <c r="B12469" s="1" t="s">
        <v>30080</v>
      </c>
      <c r="C12469" s="1" t="s">
        <v>4</v>
      </c>
    </row>
    <row r="12470" spans="1:3" x14ac:dyDescent="0.25">
      <c r="A12470" s="1" t="s">
        <v>12196</v>
      </c>
      <c r="B12470" s="1" t="s">
        <v>30081</v>
      </c>
      <c r="C12470" s="1" t="s">
        <v>862</v>
      </c>
    </row>
    <row r="12471" spans="1:3" x14ac:dyDescent="0.25">
      <c r="A12471" s="1" t="s">
        <v>12197</v>
      </c>
      <c r="B12471" s="1" t="s">
        <v>30081</v>
      </c>
      <c r="C12471" s="1" t="s">
        <v>862</v>
      </c>
    </row>
    <row r="12472" spans="1:3" x14ac:dyDescent="0.25">
      <c r="A12472" s="1" t="s">
        <v>12198</v>
      </c>
      <c r="B12472" s="1" t="s">
        <v>30082</v>
      </c>
      <c r="C12472" s="1" t="s">
        <v>862</v>
      </c>
    </row>
    <row r="12473" spans="1:3" x14ac:dyDescent="0.25">
      <c r="A12473" s="1" t="s">
        <v>12199</v>
      </c>
      <c r="B12473" s="1" t="s">
        <v>30082</v>
      </c>
      <c r="C12473" s="1" t="s">
        <v>862</v>
      </c>
    </row>
    <row r="12474" spans="1:3" x14ac:dyDescent="0.25">
      <c r="A12474" s="1" t="s">
        <v>12200</v>
      </c>
      <c r="B12474" s="1" t="s">
        <v>30083</v>
      </c>
      <c r="C12474" s="1" t="s">
        <v>862</v>
      </c>
    </row>
    <row r="12475" spans="1:3" x14ac:dyDescent="0.25">
      <c r="A12475" s="1" t="s">
        <v>12201</v>
      </c>
      <c r="B12475" s="1" t="s">
        <v>30083</v>
      </c>
      <c r="C12475" s="1" t="s">
        <v>862</v>
      </c>
    </row>
    <row r="12476" spans="1:3" x14ac:dyDescent="0.25">
      <c r="A12476" s="1" t="s">
        <v>12202</v>
      </c>
      <c r="B12476" s="1" t="s">
        <v>30084</v>
      </c>
      <c r="C12476" s="1" t="s">
        <v>862</v>
      </c>
    </row>
    <row r="12477" spans="1:3" x14ac:dyDescent="0.25">
      <c r="A12477" s="1" t="s">
        <v>12203</v>
      </c>
      <c r="B12477" s="1" t="s">
        <v>30084</v>
      </c>
      <c r="C12477" s="1" t="s">
        <v>862</v>
      </c>
    </row>
    <row r="12478" spans="1:3" x14ac:dyDescent="0.25">
      <c r="A12478" s="1" t="s">
        <v>12204</v>
      </c>
      <c r="B12478" s="1" t="s">
        <v>30085</v>
      </c>
      <c r="C12478" s="1" t="s">
        <v>108</v>
      </c>
    </row>
    <row r="12479" spans="1:3" x14ac:dyDescent="0.25">
      <c r="A12479" s="1" t="s">
        <v>12205</v>
      </c>
      <c r="B12479" s="1" t="s">
        <v>30085</v>
      </c>
      <c r="C12479" s="1" t="s">
        <v>108</v>
      </c>
    </row>
    <row r="12480" spans="1:3" x14ac:dyDescent="0.25">
      <c r="A12480" s="1" t="s">
        <v>12206</v>
      </c>
      <c r="B12480" s="1" t="s">
        <v>30086</v>
      </c>
      <c r="C12480" s="1" t="s">
        <v>108</v>
      </c>
    </row>
    <row r="12481" spans="1:3" x14ac:dyDescent="0.25">
      <c r="A12481" s="1" t="s">
        <v>12207</v>
      </c>
      <c r="B12481" s="1" t="s">
        <v>30086</v>
      </c>
      <c r="C12481" s="1" t="s">
        <v>108</v>
      </c>
    </row>
    <row r="12482" spans="1:3" x14ac:dyDescent="0.25">
      <c r="A12482" s="1" t="s">
        <v>12208</v>
      </c>
      <c r="B12482" s="1" t="s">
        <v>30087</v>
      </c>
      <c r="C12482" s="1" t="s">
        <v>862</v>
      </c>
    </row>
    <row r="12483" spans="1:3" x14ac:dyDescent="0.25">
      <c r="A12483" s="1" t="s">
        <v>12209</v>
      </c>
      <c r="B12483" s="1" t="s">
        <v>30087</v>
      </c>
      <c r="C12483" s="1" t="s">
        <v>862</v>
      </c>
    </row>
    <row r="12484" spans="1:3" x14ac:dyDescent="0.25">
      <c r="A12484" s="1" t="s">
        <v>12210</v>
      </c>
      <c r="B12484" s="1" t="s">
        <v>30088</v>
      </c>
      <c r="C12484" s="1" t="s">
        <v>862</v>
      </c>
    </row>
    <row r="12485" spans="1:3" x14ac:dyDescent="0.25">
      <c r="A12485" s="1" t="s">
        <v>12211</v>
      </c>
      <c r="B12485" s="1" t="s">
        <v>30088</v>
      </c>
      <c r="C12485" s="1" t="s">
        <v>862</v>
      </c>
    </row>
    <row r="12486" spans="1:3" x14ac:dyDescent="0.25">
      <c r="A12486" s="1" t="s">
        <v>12212</v>
      </c>
      <c r="B12486" s="1" t="s">
        <v>30089</v>
      </c>
      <c r="C12486" s="1" t="s">
        <v>862</v>
      </c>
    </row>
    <row r="12487" spans="1:3" x14ac:dyDescent="0.25">
      <c r="A12487" s="1" t="s">
        <v>12213</v>
      </c>
      <c r="B12487" s="1" t="s">
        <v>30089</v>
      </c>
      <c r="C12487" s="1" t="s">
        <v>862</v>
      </c>
    </row>
    <row r="12488" spans="1:3" x14ac:dyDescent="0.25">
      <c r="A12488" s="1" t="s">
        <v>12214</v>
      </c>
      <c r="B12488" s="1" t="s">
        <v>30090</v>
      </c>
      <c r="C12488" s="1" t="s">
        <v>862</v>
      </c>
    </row>
    <row r="12489" spans="1:3" x14ac:dyDescent="0.25">
      <c r="A12489" s="1" t="s">
        <v>12215</v>
      </c>
      <c r="B12489" s="1" t="s">
        <v>30090</v>
      </c>
      <c r="C12489" s="1" t="s">
        <v>862</v>
      </c>
    </row>
    <row r="12490" spans="1:3" x14ac:dyDescent="0.25">
      <c r="A12490" s="1" t="s">
        <v>12216</v>
      </c>
      <c r="B12490" s="1" t="s">
        <v>30091</v>
      </c>
      <c r="C12490" s="1" t="s">
        <v>4</v>
      </c>
    </row>
    <row r="12491" spans="1:3" x14ac:dyDescent="0.25">
      <c r="A12491" s="1" t="s">
        <v>12217</v>
      </c>
      <c r="B12491" s="1" t="s">
        <v>30091</v>
      </c>
      <c r="C12491" s="1" t="s">
        <v>4</v>
      </c>
    </row>
    <row r="12492" spans="1:3" x14ac:dyDescent="0.25">
      <c r="A12492" s="1" t="s">
        <v>12218</v>
      </c>
      <c r="B12492" s="1" t="s">
        <v>30092</v>
      </c>
      <c r="C12492" s="1" t="s">
        <v>4</v>
      </c>
    </row>
    <row r="12493" spans="1:3" x14ac:dyDescent="0.25">
      <c r="A12493" s="1" t="s">
        <v>12219</v>
      </c>
      <c r="B12493" s="1" t="s">
        <v>30092</v>
      </c>
      <c r="C12493" s="1" t="s">
        <v>4</v>
      </c>
    </row>
    <row r="12494" spans="1:3" x14ac:dyDescent="0.25">
      <c r="A12494" s="1" t="s">
        <v>12220</v>
      </c>
      <c r="B12494" s="1" t="s">
        <v>30093</v>
      </c>
      <c r="C12494" s="1" t="s">
        <v>4</v>
      </c>
    </row>
    <row r="12495" spans="1:3" x14ac:dyDescent="0.25">
      <c r="A12495" s="1" t="s">
        <v>12221</v>
      </c>
      <c r="B12495" s="1" t="s">
        <v>30093</v>
      </c>
      <c r="C12495" s="1" t="s">
        <v>4</v>
      </c>
    </row>
    <row r="12496" spans="1:3" x14ac:dyDescent="0.25">
      <c r="A12496" s="1" t="s">
        <v>12222</v>
      </c>
      <c r="B12496" s="1" t="s">
        <v>30094</v>
      </c>
      <c r="C12496" s="1" t="s">
        <v>108</v>
      </c>
    </row>
    <row r="12497" spans="1:3" x14ac:dyDescent="0.25">
      <c r="A12497" s="1" t="s">
        <v>12223</v>
      </c>
      <c r="B12497" s="1" t="s">
        <v>30094</v>
      </c>
      <c r="C12497" s="1" t="s">
        <v>108</v>
      </c>
    </row>
    <row r="12498" spans="1:3" x14ac:dyDescent="0.25">
      <c r="A12498" s="1" t="s">
        <v>12224</v>
      </c>
      <c r="B12498" s="1" t="s">
        <v>30095</v>
      </c>
      <c r="C12498" s="1" t="s">
        <v>108</v>
      </c>
    </row>
    <row r="12499" spans="1:3" x14ac:dyDescent="0.25">
      <c r="A12499" s="1" t="s">
        <v>12225</v>
      </c>
      <c r="B12499" s="1" t="s">
        <v>30095</v>
      </c>
      <c r="C12499" s="1" t="s">
        <v>108</v>
      </c>
    </row>
    <row r="12500" spans="1:3" x14ac:dyDescent="0.25">
      <c r="A12500" s="1" t="s">
        <v>12226</v>
      </c>
      <c r="B12500" s="1" t="s">
        <v>30096</v>
      </c>
      <c r="C12500" s="1" t="s">
        <v>108</v>
      </c>
    </row>
    <row r="12501" spans="1:3" x14ac:dyDescent="0.25">
      <c r="A12501" s="1" t="s">
        <v>12227</v>
      </c>
      <c r="B12501" s="1" t="s">
        <v>30096</v>
      </c>
      <c r="C12501" s="1" t="s">
        <v>108</v>
      </c>
    </row>
    <row r="12502" spans="1:3" x14ac:dyDescent="0.25">
      <c r="A12502" s="1" t="s">
        <v>12228</v>
      </c>
      <c r="B12502" s="1" t="s">
        <v>30097</v>
      </c>
      <c r="C12502" s="1" t="s">
        <v>108</v>
      </c>
    </row>
    <row r="12503" spans="1:3" x14ac:dyDescent="0.25">
      <c r="A12503" s="1" t="s">
        <v>12229</v>
      </c>
      <c r="B12503" s="1" t="s">
        <v>30097</v>
      </c>
      <c r="C12503" s="1" t="s">
        <v>108</v>
      </c>
    </row>
    <row r="12504" spans="1:3" x14ac:dyDescent="0.25">
      <c r="A12504" s="1" t="s">
        <v>12230</v>
      </c>
      <c r="B12504" s="1" t="s">
        <v>30098</v>
      </c>
      <c r="C12504" s="1" t="s">
        <v>4</v>
      </c>
    </row>
    <row r="12505" spans="1:3" x14ac:dyDescent="0.25">
      <c r="A12505" s="1" t="s">
        <v>12231</v>
      </c>
      <c r="B12505" s="1" t="s">
        <v>30098</v>
      </c>
      <c r="C12505" s="1" t="s">
        <v>4</v>
      </c>
    </row>
    <row r="12506" spans="1:3" x14ac:dyDescent="0.25">
      <c r="A12506" s="1" t="s">
        <v>12232</v>
      </c>
      <c r="B12506" s="1" t="s">
        <v>30099</v>
      </c>
      <c r="C12506" s="1" t="s">
        <v>4</v>
      </c>
    </row>
    <row r="12507" spans="1:3" x14ac:dyDescent="0.25">
      <c r="A12507" s="1" t="s">
        <v>12233</v>
      </c>
      <c r="B12507" s="1" t="s">
        <v>30099</v>
      </c>
      <c r="C12507" s="1" t="s">
        <v>4</v>
      </c>
    </row>
    <row r="12508" spans="1:3" x14ac:dyDescent="0.25">
      <c r="A12508" s="1" t="s">
        <v>12234</v>
      </c>
      <c r="B12508" s="1" t="s">
        <v>30100</v>
      </c>
      <c r="C12508" s="1" t="s">
        <v>4</v>
      </c>
    </row>
    <row r="12509" spans="1:3" x14ac:dyDescent="0.25">
      <c r="A12509" s="1" t="s">
        <v>12235</v>
      </c>
      <c r="B12509" s="1" t="s">
        <v>30100</v>
      </c>
      <c r="C12509" s="1" t="s">
        <v>4</v>
      </c>
    </row>
    <row r="12510" spans="1:3" x14ac:dyDescent="0.25">
      <c r="A12510" s="1" t="s">
        <v>12236</v>
      </c>
      <c r="B12510" s="1" t="s">
        <v>30101</v>
      </c>
      <c r="C12510" s="1" t="s">
        <v>4</v>
      </c>
    </row>
    <row r="12511" spans="1:3" x14ac:dyDescent="0.25">
      <c r="A12511" s="1" t="s">
        <v>12237</v>
      </c>
      <c r="B12511" s="1" t="s">
        <v>30101</v>
      </c>
      <c r="C12511" s="1" t="s">
        <v>4</v>
      </c>
    </row>
    <row r="12512" spans="1:3" x14ac:dyDescent="0.25">
      <c r="A12512" s="1" t="s">
        <v>12238</v>
      </c>
      <c r="B12512" s="1" t="s">
        <v>30102</v>
      </c>
      <c r="C12512" s="1" t="s">
        <v>4</v>
      </c>
    </row>
    <row r="12513" spans="1:3" x14ac:dyDescent="0.25">
      <c r="A12513" s="1" t="s">
        <v>12239</v>
      </c>
      <c r="B12513" s="1" t="s">
        <v>30102</v>
      </c>
      <c r="C12513" s="1" t="s">
        <v>4</v>
      </c>
    </row>
    <row r="12514" spans="1:3" x14ac:dyDescent="0.25">
      <c r="A12514" s="1" t="s">
        <v>12240</v>
      </c>
      <c r="B12514" s="1" t="s">
        <v>30103</v>
      </c>
      <c r="C12514" s="1" t="s">
        <v>4</v>
      </c>
    </row>
    <row r="12515" spans="1:3" x14ac:dyDescent="0.25">
      <c r="A12515" s="1" t="s">
        <v>12241</v>
      </c>
      <c r="B12515" s="1" t="s">
        <v>30103</v>
      </c>
      <c r="C12515" s="1" t="s">
        <v>4</v>
      </c>
    </row>
    <row r="12516" spans="1:3" x14ac:dyDescent="0.25">
      <c r="A12516" s="1" t="s">
        <v>12242</v>
      </c>
      <c r="B12516" s="1" t="s">
        <v>30104</v>
      </c>
      <c r="C12516" s="1" t="s">
        <v>108</v>
      </c>
    </row>
    <row r="12517" spans="1:3" x14ac:dyDescent="0.25">
      <c r="A12517" s="1" t="s">
        <v>12243</v>
      </c>
      <c r="B12517" s="1" t="s">
        <v>30104</v>
      </c>
      <c r="C12517" s="1" t="s">
        <v>108</v>
      </c>
    </row>
    <row r="12518" spans="1:3" x14ac:dyDescent="0.25">
      <c r="A12518" s="1" t="s">
        <v>12244</v>
      </c>
      <c r="B12518" s="1" t="s">
        <v>30105</v>
      </c>
      <c r="C12518" s="1" t="s">
        <v>862</v>
      </c>
    </row>
    <row r="12519" spans="1:3" x14ac:dyDescent="0.25">
      <c r="A12519" s="1" t="s">
        <v>12245</v>
      </c>
      <c r="B12519" s="1" t="s">
        <v>30105</v>
      </c>
      <c r="C12519" s="1" t="s">
        <v>862</v>
      </c>
    </row>
    <row r="12520" spans="1:3" x14ac:dyDescent="0.25">
      <c r="A12520" s="1" t="s">
        <v>12246</v>
      </c>
      <c r="B12520" s="1" t="s">
        <v>30106</v>
      </c>
      <c r="C12520" s="1" t="s">
        <v>862</v>
      </c>
    </row>
    <row r="12521" spans="1:3" x14ac:dyDescent="0.25">
      <c r="A12521" s="1" t="s">
        <v>12247</v>
      </c>
      <c r="B12521" s="1" t="s">
        <v>30106</v>
      </c>
      <c r="C12521" s="1" t="s">
        <v>862</v>
      </c>
    </row>
    <row r="12522" spans="1:3" x14ac:dyDescent="0.25">
      <c r="A12522" s="1" t="s">
        <v>23781</v>
      </c>
      <c r="B12522" s="1" t="s">
        <v>30107</v>
      </c>
      <c r="C12522" s="1" t="s">
        <v>862</v>
      </c>
    </row>
    <row r="12523" spans="1:3" x14ac:dyDescent="0.25">
      <c r="A12523" s="1" t="s">
        <v>23782</v>
      </c>
      <c r="B12523" s="1" t="s">
        <v>30107</v>
      </c>
      <c r="C12523" s="1" t="s">
        <v>862</v>
      </c>
    </row>
    <row r="12524" spans="1:3" x14ac:dyDescent="0.25">
      <c r="A12524" s="1" t="s">
        <v>23783</v>
      </c>
      <c r="B12524" s="1" t="s">
        <v>30108</v>
      </c>
      <c r="C12524" s="1" t="s">
        <v>862</v>
      </c>
    </row>
    <row r="12525" spans="1:3" x14ac:dyDescent="0.25">
      <c r="A12525" s="1" t="s">
        <v>23784</v>
      </c>
      <c r="B12525" s="1" t="s">
        <v>30108</v>
      </c>
      <c r="C12525" s="1" t="s">
        <v>862</v>
      </c>
    </row>
    <row r="12526" spans="1:3" x14ac:dyDescent="0.25">
      <c r="A12526" s="1" t="s">
        <v>23785</v>
      </c>
      <c r="B12526" s="1" t="s">
        <v>30109</v>
      </c>
      <c r="C12526" s="1" t="s">
        <v>862</v>
      </c>
    </row>
    <row r="12527" spans="1:3" x14ac:dyDescent="0.25">
      <c r="A12527" s="1" t="s">
        <v>23786</v>
      </c>
      <c r="B12527" s="1" t="s">
        <v>30109</v>
      </c>
      <c r="C12527" s="1" t="s">
        <v>862</v>
      </c>
    </row>
    <row r="12528" spans="1:3" x14ac:dyDescent="0.25">
      <c r="A12528" s="1" t="s">
        <v>12248</v>
      </c>
      <c r="B12528" s="1" t="s">
        <v>30110</v>
      </c>
      <c r="C12528" s="1" t="s">
        <v>108</v>
      </c>
    </row>
    <row r="12529" spans="1:3" x14ac:dyDescent="0.25">
      <c r="A12529" s="1" t="s">
        <v>12249</v>
      </c>
      <c r="B12529" s="1" t="s">
        <v>30110</v>
      </c>
      <c r="C12529" s="1" t="s">
        <v>108</v>
      </c>
    </row>
    <row r="12530" spans="1:3" x14ac:dyDescent="0.25">
      <c r="A12530" s="1" t="s">
        <v>12250</v>
      </c>
      <c r="B12530" s="1" t="s">
        <v>30111</v>
      </c>
      <c r="C12530" s="1" t="s">
        <v>108</v>
      </c>
    </row>
    <row r="12531" spans="1:3" x14ac:dyDescent="0.25">
      <c r="A12531" s="1" t="s">
        <v>12251</v>
      </c>
      <c r="B12531" s="1" t="s">
        <v>30111</v>
      </c>
      <c r="C12531" s="1" t="s">
        <v>108</v>
      </c>
    </row>
    <row r="12532" spans="1:3" x14ac:dyDescent="0.25">
      <c r="A12532" s="1" t="s">
        <v>12252</v>
      </c>
      <c r="B12532" s="1" t="s">
        <v>30112</v>
      </c>
      <c r="C12532" s="1" t="s">
        <v>108</v>
      </c>
    </row>
    <row r="12533" spans="1:3" x14ac:dyDescent="0.25">
      <c r="A12533" s="1" t="s">
        <v>12253</v>
      </c>
      <c r="B12533" s="1" t="s">
        <v>30112</v>
      </c>
      <c r="C12533" s="1" t="s">
        <v>108</v>
      </c>
    </row>
    <row r="12534" spans="1:3" x14ac:dyDescent="0.25">
      <c r="A12534" s="1" t="s">
        <v>12254</v>
      </c>
      <c r="B12534" s="1" t="s">
        <v>30113</v>
      </c>
      <c r="C12534" s="1" t="s">
        <v>108</v>
      </c>
    </row>
    <row r="12535" spans="1:3" x14ac:dyDescent="0.25">
      <c r="A12535" s="1" t="s">
        <v>12255</v>
      </c>
      <c r="B12535" s="1" t="s">
        <v>30113</v>
      </c>
      <c r="C12535" s="1" t="s">
        <v>108</v>
      </c>
    </row>
    <row r="12536" spans="1:3" x14ac:dyDescent="0.25">
      <c r="A12536" s="1" t="s">
        <v>12256</v>
      </c>
      <c r="B12536" s="1" t="s">
        <v>30114</v>
      </c>
      <c r="C12536" s="1" t="s">
        <v>108</v>
      </c>
    </row>
    <row r="12537" spans="1:3" x14ac:dyDescent="0.25">
      <c r="A12537" s="1" t="s">
        <v>12257</v>
      </c>
      <c r="B12537" s="1" t="s">
        <v>30114</v>
      </c>
      <c r="C12537" s="1" t="s">
        <v>108</v>
      </c>
    </row>
    <row r="12538" spans="1:3" x14ac:dyDescent="0.25">
      <c r="A12538" s="1" t="s">
        <v>12258</v>
      </c>
      <c r="B12538" s="1" t="s">
        <v>30115</v>
      </c>
      <c r="C12538" s="1" t="s">
        <v>4</v>
      </c>
    </row>
    <row r="12539" spans="1:3" x14ac:dyDescent="0.25">
      <c r="A12539" s="1" t="s">
        <v>12259</v>
      </c>
      <c r="B12539" s="1" t="s">
        <v>30115</v>
      </c>
      <c r="C12539" s="1" t="s">
        <v>4</v>
      </c>
    </row>
    <row r="12540" spans="1:3" x14ac:dyDescent="0.25">
      <c r="A12540" s="1" t="s">
        <v>12260</v>
      </c>
      <c r="B12540" s="1" t="s">
        <v>30116</v>
      </c>
      <c r="C12540" s="1" t="s">
        <v>108</v>
      </c>
    </row>
    <row r="12541" spans="1:3" x14ac:dyDescent="0.25">
      <c r="A12541" s="1" t="s">
        <v>12261</v>
      </c>
      <c r="B12541" s="1" t="s">
        <v>30116</v>
      </c>
      <c r="C12541" s="1" t="s">
        <v>108</v>
      </c>
    </row>
    <row r="12542" spans="1:3" x14ac:dyDescent="0.25">
      <c r="A12542" s="1" t="s">
        <v>12262</v>
      </c>
      <c r="B12542" s="1" t="s">
        <v>30117</v>
      </c>
      <c r="C12542" s="1" t="s">
        <v>108</v>
      </c>
    </row>
    <row r="12543" spans="1:3" x14ac:dyDescent="0.25">
      <c r="A12543" s="1" t="s">
        <v>12263</v>
      </c>
      <c r="B12543" s="1" t="s">
        <v>30117</v>
      </c>
      <c r="C12543" s="1" t="s">
        <v>108</v>
      </c>
    </row>
    <row r="12544" spans="1:3" x14ac:dyDescent="0.25">
      <c r="A12544" s="1" t="s">
        <v>12264</v>
      </c>
      <c r="B12544" s="1" t="s">
        <v>30118</v>
      </c>
      <c r="C12544" s="1" t="s">
        <v>4</v>
      </c>
    </row>
    <row r="12545" spans="1:3" x14ac:dyDescent="0.25">
      <c r="A12545" s="1" t="s">
        <v>12265</v>
      </c>
      <c r="B12545" s="1" t="s">
        <v>30118</v>
      </c>
      <c r="C12545" s="1" t="s">
        <v>4</v>
      </c>
    </row>
    <row r="12546" spans="1:3" x14ac:dyDescent="0.25">
      <c r="A12546" s="1" t="s">
        <v>12266</v>
      </c>
      <c r="B12546" s="1" t="s">
        <v>30119</v>
      </c>
      <c r="C12546" s="1" t="s">
        <v>4</v>
      </c>
    </row>
    <row r="12547" spans="1:3" x14ac:dyDescent="0.25">
      <c r="A12547" s="1" t="s">
        <v>12267</v>
      </c>
      <c r="B12547" s="1" t="s">
        <v>30119</v>
      </c>
      <c r="C12547" s="1" t="s">
        <v>4</v>
      </c>
    </row>
    <row r="12548" spans="1:3" x14ac:dyDescent="0.25">
      <c r="A12548" s="1" t="s">
        <v>12268</v>
      </c>
      <c r="B12548" s="1" t="s">
        <v>30120</v>
      </c>
      <c r="C12548" s="1" t="s">
        <v>108</v>
      </c>
    </row>
    <row r="12549" spans="1:3" x14ac:dyDescent="0.25">
      <c r="A12549" s="1" t="s">
        <v>12269</v>
      </c>
      <c r="B12549" s="1" t="s">
        <v>30120</v>
      </c>
      <c r="C12549" s="1" t="s">
        <v>108</v>
      </c>
    </row>
    <row r="12550" spans="1:3" x14ac:dyDescent="0.25">
      <c r="A12550" s="1" t="s">
        <v>12270</v>
      </c>
      <c r="B12550" s="1" t="s">
        <v>30121</v>
      </c>
      <c r="C12550" s="1" t="s">
        <v>108</v>
      </c>
    </row>
    <row r="12551" spans="1:3" x14ac:dyDescent="0.25">
      <c r="A12551" s="1" t="s">
        <v>12271</v>
      </c>
      <c r="B12551" s="1" t="s">
        <v>30121</v>
      </c>
      <c r="C12551" s="1" t="s">
        <v>108</v>
      </c>
    </row>
    <row r="12552" spans="1:3" x14ac:dyDescent="0.25">
      <c r="A12552" s="1" t="s">
        <v>12272</v>
      </c>
      <c r="B12552" s="1" t="s">
        <v>30122</v>
      </c>
      <c r="C12552" s="1" t="s">
        <v>862</v>
      </c>
    </row>
    <row r="12553" spans="1:3" x14ac:dyDescent="0.25">
      <c r="A12553" s="1" t="s">
        <v>12273</v>
      </c>
      <c r="B12553" s="1" t="s">
        <v>30122</v>
      </c>
      <c r="C12553" s="1" t="s">
        <v>862</v>
      </c>
    </row>
    <row r="12554" spans="1:3" x14ac:dyDescent="0.25">
      <c r="A12554" s="1" t="s">
        <v>12274</v>
      </c>
      <c r="B12554" s="1" t="s">
        <v>30123</v>
      </c>
      <c r="C12554" s="1" t="s">
        <v>862</v>
      </c>
    </row>
    <row r="12555" spans="1:3" x14ac:dyDescent="0.25">
      <c r="A12555" s="1" t="s">
        <v>12275</v>
      </c>
      <c r="B12555" s="1" t="s">
        <v>30123</v>
      </c>
      <c r="C12555" s="1" t="s">
        <v>862</v>
      </c>
    </row>
    <row r="12556" spans="1:3" x14ac:dyDescent="0.25">
      <c r="A12556" s="1" t="s">
        <v>12276</v>
      </c>
      <c r="B12556" s="1" t="s">
        <v>30124</v>
      </c>
      <c r="C12556" s="1" t="s">
        <v>862</v>
      </c>
    </row>
    <row r="12557" spans="1:3" x14ac:dyDescent="0.25">
      <c r="A12557" s="1" t="s">
        <v>12277</v>
      </c>
      <c r="B12557" s="1" t="s">
        <v>30124</v>
      </c>
      <c r="C12557" s="1" t="s">
        <v>862</v>
      </c>
    </row>
    <row r="12558" spans="1:3" x14ac:dyDescent="0.25">
      <c r="A12558" s="1" t="s">
        <v>12278</v>
      </c>
      <c r="B12558" s="1" t="s">
        <v>30125</v>
      </c>
      <c r="C12558" s="1" t="s">
        <v>108</v>
      </c>
    </row>
    <row r="12559" spans="1:3" x14ac:dyDescent="0.25">
      <c r="A12559" s="1" t="s">
        <v>12279</v>
      </c>
      <c r="B12559" s="1" t="s">
        <v>30125</v>
      </c>
      <c r="C12559" s="1" t="s">
        <v>108</v>
      </c>
    </row>
    <row r="12560" spans="1:3" x14ac:dyDescent="0.25">
      <c r="A12560" s="1" t="s">
        <v>12280</v>
      </c>
      <c r="B12560" s="1" t="s">
        <v>30126</v>
      </c>
      <c r="C12560" s="1" t="s">
        <v>108</v>
      </c>
    </row>
    <row r="12561" spans="1:3" x14ac:dyDescent="0.25">
      <c r="A12561" s="1" t="s">
        <v>12281</v>
      </c>
      <c r="B12561" s="1" t="s">
        <v>30126</v>
      </c>
      <c r="C12561" s="1" t="s">
        <v>108</v>
      </c>
    </row>
    <row r="12562" spans="1:3" x14ac:dyDescent="0.25">
      <c r="A12562" s="1" t="s">
        <v>12282</v>
      </c>
      <c r="B12562" s="1" t="s">
        <v>30127</v>
      </c>
      <c r="C12562" s="1" t="s">
        <v>108</v>
      </c>
    </row>
    <row r="12563" spans="1:3" x14ac:dyDescent="0.25">
      <c r="A12563" s="1" t="s">
        <v>12283</v>
      </c>
      <c r="B12563" s="1" t="s">
        <v>30127</v>
      </c>
      <c r="C12563" s="1" t="s">
        <v>108</v>
      </c>
    </row>
    <row r="12564" spans="1:3" x14ac:dyDescent="0.25">
      <c r="A12564" s="1" t="s">
        <v>12284</v>
      </c>
      <c r="B12564" s="1" t="s">
        <v>30128</v>
      </c>
      <c r="C12564" s="1" t="s">
        <v>108</v>
      </c>
    </row>
    <row r="12565" spans="1:3" x14ac:dyDescent="0.25">
      <c r="A12565" s="1" t="s">
        <v>12285</v>
      </c>
      <c r="B12565" s="1" t="s">
        <v>30128</v>
      </c>
      <c r="C12565" s="1" t="s">
        <v>108</v>
      </c>
    </row>
    <row r="12566" spans="1:3" x14ac:dyDescent="0.25">
      <c r="A12566" s="1" t="s">
        <v>12286</v>
      </c>
      <c r="B12566" s="1" t="s">
        <v>30129</v>
      </c>
      <c r="C12566" s="1" t="s">
        <v>108</v>
      </c>
    </row>
    <row r="12567" spans="1:3" x14ac:dyDescent="0.25">
      <c r="A12567" s="1" t="s">
        <v>12287</v>
      </c>
      <c r="B12567" s="1" t="s">
        <v>30129</v>
      </c>
      <c r="C12567" s="1" t="s">
        <v>108</v>
      </c>
    </row>
    <row r="12568" spans="1:3" x14ac:dyDescent="0.25">
      <c r="A12568" s="1" t="s">
        <v>23787</v>
      </c>
      <c r="B12568" s="1" t="s">
        <v>30130</v>
      </c>
      <c r="C12568" s="1" t="s">
        <v>108</v>
      </c>
    </row>
    <row r="12569" spans="1:3" x14ac:dyDescent="0.25">
      <c r="A12569" s="1" t="s">
        <v>23788</v>
      </c>
      <c r="B12569" s="1" t="s">
        <v>30130</v>
      </c>
      <c r="C12569" s="1" t="s">
        <v>108</v>
      </c>
    </row>
    <row r="12570" spans="1:3" x14ac:dyDescent="0.25">
      <c r="A12570" s="1" t="s">
        <v>12288</v>
      </c>
      <c r="B12570" s="1" t="s">
        <v>30131</v>
      </c>
      <c r="C12570" s="1" t="s">
        <v>108</v>
      </c>
    </row>
    <row r="12571" spans="1:3" x14ac:dyDescent="0.25">
      <c r="A12571" s="1" t="s">
        <v>12289</v>
      </c>
      <c r="B12571" s="1" t="s">
        <v>30131</v>
      </c>
      <c r="C12571" s="1" t="s">
        <v>108</v>
      </c>
    </row>
    <row r="12572" spans="1:3" x14ac:dyDescent="0.25">
      <c r="A12572" s="1" t="s">
        <v>12290</v>
      </c>
      <c r="B12572" s="1" t="s">
        <v>30132</v>
      </c>
      <c r="C12572" s="1" t="s">
        <v>4</v>
      </c>
    </row>
    <row r="12573" spans="1:3" x14ac:dyDescent="0.25">
      <c r="A12573" s="1" t="s">
        <v>12291</v>
      </c>
      <c r="B12573" s="1" t="s">
        <v>30132</v>
      </c>
      <c r="C12573" s="1" t="s">
        <v>4</v>
      </c>
    </row>
    <row r="12574" spans="1:3" x14ac:dyDescent="0.25">
      <c r="A12574" s="1" t="s">
        <v>12292</v>
      </c>
      <c r="B12574" s="1" t="s">
        <v>30133</v>
      </c>
      <c r="C12574" s="1" t="s">
        <v>4</v>
      </c>
    </row>
    <row r="12575" spans="1:3" x14ac:dyDescent="0.25">
      <c r="A12575" s="1" t="s">
        <v>12293</v>
      </c>
      <c r="B12575" s="1" t="s">
        <v>30133</v>
      </c>
      <c r="C12575" s="1" t="s">
        <v>4</v>
      </c>
    </row>
    <row r="12576" spans="1:3" x14ac:dyDescent="0.25">
      <c r="A12576" s="1" t="s">
        <v>12294</v>
      </c>
      <c r="B12576" s="1" t="s">
        <v>30134</v>
      </c>
      <c r="C12576" s="1" t="s">
        <v>108</v>
      </c>
    </row>
    <row r="12577" spans="1:3" x14ac:dyDescent="0.25">
      <c r="A12577" s="1" t="s">
        <v>12295</v>
      </c>
      <c r="B12577" s="1" t="s">
        <v>30134</v>
      </c>
      <c r="C12577" s="1" t="s">
        <v>108</v>
      </c>
    </row>
    <row r="12578" spans="1:3" x14ac:dyDescent="0.25">
      <c r="A12578" s="1" t="s">
        <v>12296</v>
      </c>
      <c r="B12578" s="1" t="s">
        <v>30135</v>
      </c>
      <c r="C12578" s="1" t="s">
        <v>108</v>
      </c>
    </row>
    <row r="12579" spans="1:3" x14ac:dyDescent="0.25">
      <c r="A12579" s="1" t="s">
        <v>12297</v>
      </c>
      <c r="B12579" s="1" t="s">
        <v>30135</v>
      </c>
      <c r="C12579" s="1" t="s">
        <v>108</v>
      </c>
    </row>
    <row r="12580" spans="1:3" x14ac:dyDescent="0.25">
      <c r="A12580" s="1" t="s">
        <v>12298</v>
      </c>
      <c r="B12580" s="1" t="s">
        <v>30136</v>
      </c>
      <c r="C12580" s="1" t="s">
        <v>108</v>
      </c>
    </row>
    <row r="12581" spans="1:3" x14ac:dyDescent="0.25">
      <c r="A12581" s="1" t="s">
        <v>12299</v>
      </c>
      <c r="B12581" s="1" t="s">
        <v>30136</v>
      </c>
      <c r="C12581" s="1" t="s">
        <v>108</v>
      </c>
    </row>
    <row r="12582" spans="1:3" x14ac:dyDescent="0.25">
      <c r="A12582" s="1" t="s">
        <v>12300</v>
      </c>
      <c r="B12582" s="1" t="s">
        <v>30137</v>
      </c>
      <c r="C12582" s="1" t="s">
        <v>4</v>
      </c>
    </row>
    <row r="12583" spans="1:3" x14ac:dyDescent="0.25">
      <c r="A12583" s="1" t="s">
        <v>12301</v>
      </c>
      <c r="B12583" s="1" t="s">
        <v>30137</v>
      </c>
      <c r="C12583" s="1" t="s">
        <v>4</v>
      </c>
    </row>
    <row r="12584" spans="1:3" x14ac:dyDescent="0.25">
      <c r="A12584" s="1" t="s">
        <v>12302</v>
      </c>
      <c r="B12584" s="1" t="s">
        <v>30138</v>
      </c>
      <c r="C12584" s="1" t="s">
        <v>108</v>
      </c>
    </row>
    <row r="12585" spans="1:3" x14ac:dyDescent="0.25">
      <c r="A12585" s="1" t="s">
        <v>12303</v>
      </c>
      <c r="B12585" s="1" t="s">
        <v>30138</v>
      </c>
      <c r="C12585" s="1" t="s">
        <v>108</v>
      </c>
    </row>
    <row r="12586" spans="1:3" x14ac:dyDescent="0.25">
      <c r="A12586" s="1" t="s">
        <v>12304</v>
      </c>
      <c r="B12586" s="1" t="s">
        <v>30139</v>
      </c>
      <c r="C12586" s="1" t="s">
        <v>4</v>
      </c>
    </row>
    <row r="12587" spans="1:3" x14ac:dyDescent="0.25">
      <c r="A12587" s="1" t="s">
        <v>12305</v>
      </c>
      <c r="B12587" s="1" t="s">
        <v>30139</v>
      </c>
      <c r="C12587" s="1" t="s">
        <v>4</v>
      </c>
    </row>
    <row r="12588" spans="1:3" x14ac:dyDescent="0.25">
      <c r="A12588" s="1" t="s">
        <v>12306</v>
      </c>
      <c r="B12588" s="1" t="s">
        <v>30140</v>
      </c>
      <c r="C12588" s="1" t="s">
        <v>4</v>
      </c>
    </row>
    <row r="12589" spans="1:3" x14ac:dyDescent="0.25">
      <c r="A12589" s="1" t="s">
        <v>12307</v>
      </c>
      <c r="B12589" s="1" t="s">
        <v>30140</v>
      </c>
      <c r="C12589" s="1" t="s">
        <v>4</v>
      </c>
    </row>
    <row r="12590" spans="1:3" x14ac:dyDescent="0.25">
      <c r="A12590" s="1" t="s">
        <v>12308</v>
      </c>
      <c r="B12590" s="1" t="s">
        <v>30141</v>
      </c>
      <c r="C12590" s="1" t="s">
        <v>4</v>
      </c>
    </row>
    <row r="12591" spans="1:3" x14ac:dyDescent="0.25">
      <c r="A12591" s="1" t="s">
        <v>12309</v>
      </c>
      <c r="B12591" s="1" t="s">
        <v>30141</v>
      </c>
      <c r="C12591" s="1" t="s">
        <v>4</v>
      </c>
    </row>
    <row r="12592" spans="1:3" x14ac:dyDescent="0.25">
      <c r="A12592" s="1" t="s">
        <v>12310</v>
      </c>
      <c r="B12592" s="1" t="s">
        <v>30142</v>
      </c>
      <c r="C12592" s="1" t="s">
        <v>4</v>
      </c>
    </row>
    <row r="12593" spans="1:3" x14ac:dyDescent="0.25">
      <c r="A12593" s="1" t="s">
        <v>12311</v>
      </c>
      <c r="B12593" s="1" t="s">
        <v>30142</v>
      </c>
      <c r="C12593" s="1" t="s">
        <v>4</v>
      </c>
    </row>
    <row r="12594" spans="1:3" x14ac:dyDescent="0.25">
      <c r="A12594" s="1" t="s">
        <v>12312</v>
      </c>
      <c r="B12594" s="1" t="s">
        <v>30143</v>
      </c>
      <c r="C12594" s="1" t="s">
        <v>4</v>
      </c>
    </row>
    <row r="12595" spans="1:3" x14ac:dyDescent="0.25">
      <c r="A12595" s="1" t="s">
        <v>12313</v>
      </c>
      <c r="B12595" s="1" t="s">
        <v>30143</v>
      </c>
      <c r="C12595" s="1" t="s">
        <v>4</v>
      </c>
    </row>
    <row r="12596" spans="1:3" x14ac:dyDescent="0.25">
      <c r="A12596" s="1" t="s">
        <v>12314</v>
      </c>
      <c r="B12596" s="1" t="s">
        <v>30144</v>
      </c>
      <c r="C12596" s="1" t="s">
        <v>4</v>
      </c>
    </row>
    <row r="12597" spans="1:3" x14ac:dyDescent="0.25">
      <c r="A12597" s="1" t="s">
        <v>12315</v>
      </c>
      <c r="B12597" s="1" t="s">
        <v>30144</v>
      </c>
      <c r="C12597" s="1" t="s">
        <v>4</v>
      </c>
    </row>
    <row r="12598" spans="1:3" x14ac:dyDescent="0.25">
      <c r="A12598" s="1" t="s">
        <v>12316</v>
      </c>
      <c r="B12598" s="1" t="s">
        <v>30145</v>
      </c>
      <c r="C12598" s="1" t="s">
        <v>4</v>
      </c>
    </row>
    <row r="12599" spans="1:3" x14ac:dyDescent="0.25">
      <c r="A12599" s="1" t="s">
        <v>12317</v>
      </c>
      <c r="B12599" s="1" t="s">
        <v>30145</v>
      </c>
      <c r="C12599" s="1" t="s">
        <v>4</v>
      </c>
    </row>
    <row r="12600" spans="1:3" x14ac:dyDescent="0.25">
      <c r="A12600" s="1" t="s">
        <v>12318</v>
      </c>
      <c r="B12600" s="1" t="s">
        <v>30146</v>
      </c>
      <c r="C12600" s="1" t="s">
        <v>4</v>
      </c>
    </row>
    <row r="12601" spans="1:3" x14ac:dyDescent="0.25">
      <c r="A12601" s="1" t="s">
        <v>12319</v>
      </c>
      <c r="B12601" s="1" t="s">
        <v>30146</v>
      </c>
      <c r="C12601" s="1" t="s">
        <v>4</v>
      </c>
    </row>
    <row r="12602" spans="1:3" x14ac:dyDescent="0.25">
      <c r="A12602" s="1" t="s">
        <v>12320</v>
      </c>
      <c r="B12602" s="1" t="s">
        <v>30147</v>
      </c>
      <c r="C12602" s="1" t="s">
        <v>4</v>
      </c>
    </row>
    <row r="12603" spans="1:3" x14ac:dyDescent="0.25">
      <c r="A12603" s="1" t="s">
        <v>12321</v>
      </c>
      <c r="B12603" s="1" t="s">
        <v>30147</v>
      </c>
      <c r="C12603" s="1" t="s">
        <v>4</v>
      </c>
    </row>
    <row r="12604" spans="1:3" x14ac:dyDescent="0.25">
      <c r="A12604" s="1" t="s">
        <v>12322</v>
      </c>
      <c r="B12604" s="1" t="s">
        <v>30148</v>
      </c>
      <c r="C12604" s="1" t="s">
        <v>4</v>
      </c>
    </row>
    <row r="12605" spans="1:3" x14ac:dyDescent="0.25">
      <c r="A12605" s="1" t="s">
        <v>12323</v>
      </c>
      <c r="B12605" s="1" t="s">
        <v>30148</v>
      </c>
      <c r="C12605" s="1" t="s">
        <v>4</v>
      </c>
    </row>
    <row r="12606" spans="1:3" x14ac:dyDescent="0.25">
      <c r="A12606" s="1" t="s">
        <v>12324</v>
      </c>
      <c r="B12606" s="1" t="s">
        <v>30149</v>
      </c>
      <c r="C12606" s="1" t="s">
        <v>4</v>
      </c>
    </row>
    <row r="12607" spans="1:3" x14ac:dyDescent="0.25">
      <c r="A12607" s="1" t="s">
        <v>12325</v>
      </c>
      <c r="B12607" s="1" t="s">
        <v>30149</v>
      </c>
      <c r="C12607" s="1" t="s">
        <v>4</v>
      </c>
    </row>
    <row r="12608" spans="1:3" x14ac:dyDescent="0.25">
      <c r="A12608" s="1" t="s">
        <v>12326</v>
      </c>
      <c r="B12608" s="1" t="s">
        <v>30150</v>
      </c>
      <c r="C12608" s="1" t="s">
        <v>4</v>
      </c>
    </row>
    <row r="12609" spans="1:3" x14ac:dyDescent="0.25">
      <c r="A12609" s="1" t="s">
        <v>12327</v>
      </c>
      <c r="B12609" s="1" t="s">
        <v>30150</v>
      </c>
      <c r="C12609" s="1" t="s">
        <v>4</v>
      </c>
    </row>
    <row r="12610" spans="1:3" x14ac:dyDescent="0.25">
      <c r="A12610" s="1" t="s">
        <v>12328</v>
      </c>
      <c r="B12610" s="1" t="s">
        <v>30151</v>
      </c>
      <c r="C12610" s="1" t="s">
        <v>4</v>
      </c>
    </row>
    <row r="12611" spans="1:3" x14ac:dyDescent="0.25">
      <c r="A12611" s="1" t="s">
        <v>12329</v>
      </c>
      <c r="B12611" s="1" t="s">
        <v>30151</v>
      </c>
      <c r="C12611" s="1" t="s">
        <v>4</v>
      </c>
    </row>
    <row r="12612" spans="1:3" x14ac:dyDescent="0.25">
      <c r="A12612" s="1" t="s">
        <v>12330</v>
      </c>
      <c r="B12612" s="1" t="s">
        <v>30152</v>
      </c>
      <c r="C12612" s="1" t="s">
        <v>4</v>
      </c>
    </row>
    <row r="12613" spans="1:3" x14ac:dyDescent="0.25">
      <c r="A12613" s="1" t="s">
        <v>12331</v>
      </c>
      <c r="B12613" s="1" t="s">
        <v>30152</v>
      </c>
      <c r="C12613" s="1" t="s">
        <v>4</v>
      </c>
    </row>
    <row r="12614" spans="1:3" x14ac:dyDescent="0.25">
      <c r="A12614" s="1" t="s">
        <v>12332</v>
      </c>
      <c r="B12614" s="1" t="s">
        <v>30153</v>
      </c>
      <c r="C12614" s="1" t="s">
        <v>4</v>
      </c>
    </row>
    <row r="12615" spans="1:3" x14ac:dyDescent="0.25">
      <c r="A12615" s="1" t="s">
        <v>12333</v>
      </c>
      <c r="B12615" s="1" t="s">
        <v>30153</v>
      </c>
      <c r="C12615" s="1" t="s">
        <v>4</v>
      </c>
    </row>
    <row r="12616" spans="1:3" x14ac:dyDescent="0.25">
      <c r="A12616" s="1" t="s">
        <v>12334</v>
      </c>
      <c r="B12616" s="1" t="s">
        <v>30154</v>
      </c>
      <c r="C12616" s="1" t="s">
        <v>4</v>
      </c>
    </row>
    <row r="12617" spans="1:3" x14ac:dyDescent="0.25">
      <c r="A12617" s="1" t="s">
        <v>12335</v>
      </c>
      <c r="B12617" s="1" t="s">
        <v>30154</v>
      </c>
      <c r="C12617" s="1" t="s">
        <v>4</v>
      </c>
    </row>
    <row r="12618" spans="1:3" x14ac:dyDescent="0.25">
      <c r="A12618" s="1" t="s">
        <v>12336</v>
      </c>
      <c r="B12618" s="1" t="s">
        <v>30155</v>
      </c>
      <c r="C12618" s="1" t="s">
        <v>4</v>
      </c>
    </row>
    <row r="12619" spans="1:3" x14ac:dyDescent="0.25">
      <c r="A12619" s="1" t="s">
        <v>12337</v>
      </c>
      <c r="B12619" s="1" t="s">
        <v>30155</v>
      </c>
      <c r="C12619" s="1" t="s">
        <v>4</v>
      </c>
    </row>
    <row r="12620" spans="1:3" x14ac:dyDescent="0.25">
      <c r="A12620" s="1" t="s">
        <v>12338</v>
      </c>
      <c r="B12620" s="1" t="s">
        <v>30156</v>
      </c>
      <c r="C12620" s="1" t="s">
        <v>4</v>
      </c>
    </row>
    <row r="12621" spans="1:3" x14ac:dyDescent="0.25">
      <c r="A12621" s="1" t="s">
        <v>12339</v>
      </c>
      <c r="B12621" s="1" t="s">
        <v>30156</v>
      </c>
      <c r="C12621" s="1" t="s">
        <v>4</v>
      </c>
    </row>
    <row r="12622" spans="1:3" x14ac:dyDescent="0.25">
      <c r="A12622" s="1" t="s">
        <v>12340</v>
      </c>
      <c r="B12622" s="1" t="s">
        <v>30157</v>
      </c>
      <c r="C12622" s="1" t="s">
        <v>4</v>
      </c>
    </row>
    <row r="12623" spans="1:3" x14ac:dyDescent="0.25">
      <c r="A12623" s="1" t="s">
        <v>12341</v>
      </c>
      <c r="B12623" s="1" t="s">
        <v>30157</v>
      </c>
      <c r="C12623" s="1" t="s">
        <v>4</v>
      </c>
    </row>
    <row r="12624" spans="1:3" x14ac:dyDescent="0.25">
      <c r="A12624" s="1" t="s">
        <v>12342</v>
      </c>
      <c r="B12624" s="1" t="s">
        <v>30158</v>
      </c>
      <c r="C12624" s="1" t="s">
        <v>4</v>
      </c>
    </row>
    <row r="12625" spans="1:3" x14ac:dyDescent="0.25">
      <c r="A12625" s="1" t="s">
        <v>12343</v>
      </c>
      <c r="B12625" s="1" t="s">
        <v>30158</v>
      </c>
      <c r="C12625" s="1" t="s">
        <v>4</v>
      </c>
    </row>
    <row r="12626" spans="1:3" x14ac:dyDescent="0.25">
      <c r="A12626" s="1" t="s">
        <v>12344</v>
      </c>
      <c r="B12626" s="1" t="s">
        <v>30159</v>
      </c>
      <c r="C12626" s="1" t="s">
        <v>4</v>
      </c>
    </row>
    <row r="12627" spans="1:3" x14ac:dyDescent="0.25">
      <c r="A12627" s="1" t="s">
        <v>12345</v>
      </c>
      <c r="B12627" s="1" t="s">
        <v>30159</v>
      </c>
      <c r="C12627" s="1" t="s">
        <v>4</v>
      </c>
    </row>
    <row r="12628" spans="1:3" x14ac:dyDescent="0.25">
      <c r="A12628" s="1" t="s">
        <v>12346</v>
      </c>
      <c r="B12628" s="1" t="s">
        <v>30160</v>
      </c>
      <c r="C12628" s="1" t="s">
        <v>4</v>
      </c>
    </row>
    <row r="12629" spans="1:3" x14ac:dyDescent="0.25">
      <c r="A12629" s="1" t="s">
        <v>12347</v>
      </c>
      <c r="B12629" s="1" t="s">
        <v>30160</v>
      </c>
      <c r="C12629" s="1" t="s">
        <v>4</v>
      </c>
    </row>
    <row r="12630" spans="1:3" x14ac:dyDescent="0.25">
      <c r="A12630" s="1" t="s">
        <v>12348</v>
      </c>
      <c r="B12630" s="1" t="s">
        <v>30161</v>
      </c>
      <c r="C12630" s="1" t="s">
        <v>4</v>
      </c>
    </row>
    <row r="12631" spans="1:3" x14ac:dyDescent="0.25">
      <c r="A12631" s="1" t="s">
        <v>12349</v>
      </c>
      <c r="B12631" s="1" t="s">
        <v>30161</v>
      </c>
      <c r="C12631" s="1" t="s">
        <v>4</v>
      </c>
    </row>
    <row r="12632" spans="1:3" x14ac:dyDescent="0.25">
      <c r="A12632" s="1" t="s">
        <v>12350</v>
      </c>
      <c r="B12632" s="1" t="s">
        <v>30162</v>
      </c>
      <c r="C12632" s="1" t="s">
        <v>4</v>
      </c>
    </row>
    <row r="12633" spans="1:3" x14ac:dyDescent="0.25">
      <c r="A12633" s="1" t="s">
        <v>12351</v>
      </c>
      <c r="B12633" s="1" t="s">
        <v>30162</v>
      </c>
      <c r="C12633" s="1" t="s">
        <v>4</v>
      </c>
    </row>
    <row r="12634" spans="1:3" x14ac:dyDescent="0.25">
      <c r="A12634" s="1" t="s">
        <v>12352</v>
      </c>
      <c r="B12634" s="1" t="s">
        <v>30163</v>
      </c>
      <c r="C12634" s="1" t="s">
        <v>4</v>
      </c>
    </row>
    <row r="12635" spans="1:3" x14ac:dyDescent="0.25">
      <c r="A12635" s="1" t="s">
        <v>12353</v>
      </c>
      <c r="B12635" s="1" t="s">
        <v>30163</v>
      </c>
      <c r="C12635" s="1" t="s">
        <v>4</v>
      </c>
    </row>
    <row r="12636" spans="1:3" x14ac:dyDescent="0.25">
      <c r="A12636" s="1" t="s">
        <v>12354</v>
      </c>
      <c r="B12636" s="1" t="s">
        <v>30164</v>
      </c>
      <c r="C12636" s="1" t="s">
        <v>4</v>
      </c>
    </row>
    <row r="12637" spans="1:3" x14ac:dyDescent="0.25">
      <c r="A12637" s="1" t="s">
        <v>12355</v>
      </c>
      <c r="B12637" s="1" t="s">
        <v>30164</v>
      </c>
      <c r="C12637" s="1" t="s">
        <v>4</v>
      </c>
    </row>
    <row r="12638" spans="1:3" x14ac:dyDescent="0.25">
      <c r="A12638" s="1" t="s">
        <v>12356</v>
      </c>
      <c r="B12638" s="1" t="s">
        <v>30165</v>
      </c>
      <c r="C12638" s="1" t="s">
        <v>4</v>
      </c>
    </row>
    <row r="12639" spans="1:3" x14ac:dyDescent="0.25">
      <c r="A12639" s="1" t="s">
        <v>12357</v>
      </c>
      <c r="B12639" s="1" t="s">
        <v>30165</v>
      </c>
      <c r="C12639" s="1" t="s">
        <v>4</v>
      </c>
    </row>
    <row r="12640" spans="1:3" x14ac:dyDescent="0.25">
      <c r="A12640" s="1" t="s">
        <v>12358</v>
      </c>
      <c r="B12640" s="1" t="s">
        <v>30166</v>
      </c>
      <c r="C12640" s="1" t="s">
        <v>4</v>
      </c>
    </row>
    <row r="12641" spans="1:3" x14ac:dyDescent="0.25">
      <c r="A12641" s="1" t="s">
        <v>12359</v>
      </c>
      <c r="B12641" s="1" t="s">
        <v>30166</v>
      </c>
      <c r="C12641" s="1" t="s">
        <v>4</v>
      </c>
    </row>
    <row r="12642" spans="1:3" x14ac:dyDescent="0.25">
      <c r="A12642" s="1" t="s">
        <v>12360</v>
      </c>
      <c r="B12642" s="1" t="s">
        <v>30167</v>
      </c>
      <c r="C12642" s="1" t="s">
        <v>4</v>
      </c>
    </row>
    <row r="12643" spans="1:3" x14ac:dyDescent="0.25">
      <c r="A12643" s="1" t="s">
        <v>12361</v>
      </c>
      <c r="B12643" s="1" t="s">
        <v>30167</v>
      </c>
      <c r="C12643" s="1" t="s">
        <v>4</v>
      </c>
    </row>
    <row r="12644" spans="1:3" x14ac:dyDescent="0.25">
      <c r="A12644" s="1" t="s">
        <v>12362</v>
      </c>
      <c r="B12644" s="1" t="s">
        <v>30168</v>
      </c>
      <c r="C12644" s="1" t="s">
        <v>4</v>
      </c>
    </row>
    <row r="12645" spans="1:3" x14ac:dyDescent="0.25">
      <c r="A12645" s="1" t="s">
        <v>12363</v>
      </c>
      <c r="B12645" s="1" t="s">
        <v>30168</v>
      </c>
      <c r="C12645" s="1" t="s">
        <v>4</v>
      </c>
    </row>
    <row r="12646" spans="1:3" x14ac:dyDescent="0.25">
      <c r="A12646" s="1" t="s">
        <v>12364</v>
      </c>
      <c r="B12646" s="1" t="s">
        <v>30169</v>
      </c>
      <c r="C12646" s="1" t="s">
        <v>4</v>
      </c>
    </row>
    <row r="12647" spans="1:3" x14ac:dyDescent="0.25">
      <c r="A12647" s="1" t="s">
        <v>12365</v>
      </c>
      <c r="B12647" s="1" t="s">
        <v>30169</v>
      </c>
      <c r="C12647" s="1" t="s">
        <v>4</v>
      </c>
    </row>
    <row r="12648" spans="1:3" x14ac:dyDescent="0.25">
      <c r="A12648" s="1" t="s">
        <v>12366</v>
      </c>
      <c r="B12648" s="1" t="s">
        <v>30170</v>
      </c>
      <c r="C12648" s="1" t="s">
        <v>4</v>
      </c>
    </row>
    <row r="12649" spans="1:3" x14ac:dyDescent="0.25">
      <c r="A12649" s="1" t="s">
        <v>12367</v>
      </c>
      <c r="B12649" s="1" t="s">
        <v>30170</v>
      </c>
      <c r="C12649" s="1" t="s">
        <v>4</v>
      </c>
    </row>
    <row r="12650" spans="1:3" x14ac:dyDescent="0.25">
      <c r="A12650" s="1" t="s">
        <v>12368</v>
      </c>
      <c r="B12650" s="1" t="s">
        <v>30171</v>
      </c>
      <c r="C12650" s="1" t="s">
        <v>4</v>
      </c>
    </row>
    <row r="12651" spans="1:3" x14ac:dyDescent="0.25">
      <c r="A12651" s="1" t="s">
        <v>12369</v>
      </c>
      <c r="B12651" s="1" t="s">
        <v>30171</v>
      </c>
      <c r="C12651" s="1" t="s">
        <v>4</v>
      </c>
    </row>
    <row r="12652" spans="1:3" x14ac:dyDescent="0.25">
      <c r="A12652" s="1" t="s">
        <v>12370</v>
      </c>
      <c r="B12652" s="1" t="s">
        <v>30172</v>
      </c>
      <c r="C12652" s="1" t="s">
        <v>4</v>
      </c>
    </row>
    <row r="12653" spans="1:3" x14ac:dyDescent="0.25">
      <c r="A12653" s="1" t="s">
        <v>12371</v>
      </c>
      <c r="B12653" s="1" t="s">
        <v>30172</v>
      </c>
      <c r="C12653" s="1" t="s">
        <v>4</v>
      </c>
    </row>
    <row r="12654" spans="1:3" x14ac:dyDescent="0.25">
      <c r="A12654" s="1" t="s">
        <v>12372</v>
      </c>
      <c r="B12654" s="1" t="s">
        <v>30173</v>
      </c>
      <c r="C12654" s="1" t="s">
        <v>4</v>
      </c>
    </row>
    <row r="12655" spans="1:3" x14ac:dyDescent="0.25">
      <c r="A12655" s="1" t="s">
        <v>12373</v>
      </c>
      <c r="B12655" s="1" t="s">
        <v>30173</v>
      </c>
      <c r="C12655" s="1" t="s">
        <v>4</v>
      </c>
    </row>
    <row r="12656" spans="1:3" x14ac:dyDescent="0.25">
      <c r="A12656" s="1" t="s">
        <v>12374</v>
      </c>
      <c r="B12656" s="1" t="s">
        <v>30174</v>
      </c>
      <c r="C12656" s="1" t="s">
        <v>4</v>
      </c>
    </row>
    <row r="12657" spans="1:3" x14ac:dyDescent="0.25">
      <c r="A12657" s="1" t="s">
        <v>12375</v>
      </c>
      <c r="B12657" s="1" t="s">
        <v>30174</v>
      </c>
      <c r="C12657" s="1" t="s">
        <v>4</v>
      </c>
    </row>
    <row r="12658" spans="1:3" x14ac:dyDescent="0.25">
      <c r="A12658" s="1" t="s">
        <v>12376</v>
      </c>
      <c r="B12658" s="1" t="s">
        <v>30175</v>
      </c>
      <c r="C12658" s="1" t="s">
        <v>4</v>
      </c>
    </row>
    <row r="12659" spans="1:3" x14ac:dyDescent="0.25">
      <c r="A12659" s="1" t="s">
        <v>12377</v>
      </c>
      <c r="B12659" s="1" t="s">
        <v>30175</v>
      </c>
      <c r="C12659" s="1" t="s">
        <v>4</v>
      </c>
    </row>
    <row r="12660" spans="1:3" x14ac:dyDescent="0.25">
      <c r="A12660" s="1" t="s">
        <v>12378</v>
      </c>
      <c r="B12660" s="1" t="s">
        <v>30176</v>
      </c>
      <c r="C12660" s="1" t="s">
        <v>4</v>
      </c>
    </row>
    <row r="12661" spans="1:3" x14ac:dyDescent="0.25">
      <c r="A12661" s="1" t="s">
        <v>12379</v>
      </c>
      <c r="B12661" s="1" t="s">
        <v>30176</v>
      </c>
      <c r="C12661" s="1" t="s">
        <v>4</v>
      </c>
    </row>
    <row r="12662" spans="1:3" x14ac:dyDescent="0.25">
      <c r="A12662" s="1" t="s">
        <v>12380</v>
      </c>
      <c r="B12662" s="1" t="s">
        <v>30177</v>
      </c>
      <c r="C12662" s="1" t="s">
        <v>4</v>
      </c>
    </row>
    <row r="12663" spans="1:3" x14ac:dyDescent="0.25">
      <c r="A12663" s="1" t="s">
        <v>12381</v>
      </c>
      <c r="B12663" s="1" t="s">
        <v>30177</v>
      </c>
      <c r="C12663" s="1" t="s">
        <v>4</v>
      </c>
    </row>
    <row r="12664" spans="1:3" x14ac:dyDescent="0.25">
      <c r="A12664" s="1" t="s">
        <v>12382</v>
      </c>
      <c r="B12664" s="1" t="s">
        <v>30178</v>
      </c>
      <c r="C12664" s="1" t="s">
        <v>4</v>
      </c>
    </row>
    <row r="12665" spans="1:3" x14ac:dyDescent="0.25">
      <c r="A12665" s="1" t="s">
        <v>12383</v>
      </c>
      <c r="B12665" s="1" t="s">
        <v>30178</v>
      </c>
      <c r="C12665" s="1" t="s">
        <v>4</v>
      </c>
    </row>
    <row r="12666" spans="1:3" x14ac:dyDescent="0.25">
      <c r="A12666" s="1" t="s">
        <v>12384</v>
      </c>
      <c r="B12666" s="1" t="s">
        <v>30179</v>
      </c>
      <c r="C12666" s="1" t="s">
        <v>4</v>
      </c>
    </row>
    <row r="12667" spans="1:3" x14ac:dyDescent="0.25">
      <c r="A12667" s="1" t="s">
        <v>12385</v>
      </c>
      <c r="B12667" s="1" t="s">
        <v>30179</v>
      </c>
      <c r="C12667" s="1" t="s">
        <v>4</v>
      </c>
    </row>
    <row r="12668" spans="1:3" x14ac:dyDescent="0.25">
      <c r="A12668" s="1" t="s">
        <v>12386</v>
      </c>
      <c r="B12668" s="1" t="s">
        <v>30180</v>
      </c>
      <c r="C12668" s="1" t="s">
        <v>4</v>
      </c>
    </row>
    <row r="12669" spans="1:3" x14ac:dyDescent="0.25">
      <c r="A12669" s="1" t="s">
        <v>12387</v>
      </c>
      <c r="B12669" s="1" t="s">
        <v>30180</v>
      </c>
      <c r="C12669" s="1" t="s">
        <v>4</v>
      </c>
    </row>
    <row r="12670" spans="1:3" x14ac:dyDescent="0.25">
      <c r="A12670" s="1" t="s">
        <v>12388</v>
      </c>
      <c r="B12670" s="1" t="s">
        <v>30181</v>
      </c>
      <c r="C12670" s="1" t="s">
        <v>4</v>
      </c>
    </row>
    <row r="12671" spans="1:3" x14ac:dyDescent="0.25">
      <c r="A12671" s="1" t="s">
        <v>12389</v>
      </c>
      <c r="B12671" s="1" t="s">
        <v>30181</v>
      </c>
      <c r="C12671" s="1" t="s">
        <v>4</v>
      </c>
    </row>
    <row r="12672" spans="1:3" x14ac:dyDescent="0.25">
      <c r="A12672" s="1" t="s">
        <v>12390</v>
      </c>
      <c r="B12672" s="1" t="s">
        <v>30182</v>
      </c>
      <c r="C12672" s="1" t="s">
        <v>4</v>
      </c>
    </row>
    <row r="12673" spans="1:3" x14ac:dyDescent="0.25">
      <c r="A12673" s="1" t="s">
        <v>12391</v>
      </c>
      <c r="B12673" s="1" t="s">
        <v>30182</v>
      </c>
      <c r="C12673" s="1" t="s">
        <v>4</v>
      </c>
    </row>
    <row r="12674" spans="1:3" x14ac:dyDescent="0.25">
      <c r="A12674" s="1" t="s">
        <v>12392</v>
      </c>
      <c r="B12674" s="1" t="s">
        <v>30183</v>
      </c>
      <c r="C12674" s="1" t="s">
        <v>4</v>
      </c>
    </row>
    <row r="12675" spans="1:3" x14ac:dyDescent="0.25">
      <c r="A12675" s="1" t="s">
        <v>12393</v>
      </c>
      <c r="B12675" s="1" t="s">
        <v>30183</v>
      </c>
      <c r="C12675" s="1" t="s">
        <v>4</v>
      </c>
    </row>
    <row r="12676" spans="1:3" x14ac:dyDescent="0.25">
      <c r="A12676" s="1" t="s">
        <v>12394</v>
      </c>
      <c r="B12676" s="1" t="s">
        <v>30184</v>
      </c>
      <c r="C12676" s="1" t="s">
        <v>4</v>
      </c>
    </row>
    <row r="12677" spans="1:3" x14ac:dyDescent="0.25">
      <c r="A12677" s="1" t="s">
        <v>12395</v>
      </c>
      <c r="B12677" s="1" t="s">
        <v>30184</v>
      </c>
      <c r="C12677" s="1" t="s">
        <v>4</v>
      </c>
    </row>
    <row r="12678" spans="1:3" x14ac:dyDescent="0.25">
      <c r="A12678" s="1" t="s">
        <v>12396</v>
      </c>
      <c r="B12678" s="1" t="s">
        <v>30185</v>
      </c>
      <c r="C12678" s="1" t="s">
        <v>4</v>
      </c>
    </row>
    <row r="12679" spans="1:3" x14ac:dyDescent="0.25">
      <c r="A12679" s="1" t="s">
        <v>12397</v>
      </c>
      <c r="B12679" s="1" t="s">
        <v>30185</v>
      </c>
      <c r="C12679" s="1" t="s">
        <v>4</v>
      </c>
    </row>
    <row r="12680" spans="1:3" x14ac:dyDescent="0.25">
      <c r="A12680" s="1" t="s">
        <v>12398</v>
      </c>
      <c r="B12680" s="1" t="s">
        <v>30186</v>
      </c>
      <c r="C12680" s="1" t="s">
        <v>4</v>
      </c>
    </row>
    <row r="12681" spans="1:3" x14ac:dyDescent="0.25">
      <c r="A12681" s="1" t="s">
        <v>12399</v>
      </c>
      <c r="B12681" s="1" t="s">
        <v>30186</v>
      </c>
      <c r="C12681" s="1" t="s">
        <v>4</v>
      </c>
    </row>
    <row r="12682" spans="1:3" x14ac:dyDescent="0.25">
      <c r="A12682" s="1" t="s">
        <v>12400</v>
      </c>
      <c r="B12682" s="1" t="s">
        <v>30187</v>
      </c>
      <c r="C12682" s="1" t="s">
        <v>4</v>
      </c>
    </row>
    <row r="12683" spans="1:3" x14ac:dyDescent="0.25">
      <c r="A12683" s="1" t="s">
        <v>12401</v>
      </c>
      <c r="B12683" s="1" t="s">
        <v>30187</v>
      </c>
      <c r="C12683" s="1" t="s">
        <v>4</v>
      </c>
    </row>
    <row r="12684" spans="1:3" x14ac:dyDescent="0.25">
      <c r="A12684" s="1" t="s">
        <v>12402</v>
      </c>
      <c r="B12684" s="1" t="s">
        <v>30188</v>
      </c>
      <c r="C12684" s="1" t="s">
        <v>4</v>
      </c>
    </row>
    <row r="12685" spans="1:3" x14ac:dyDescent="0.25">
      <c r="A12685" s="1" t="s">
        <v>12403</v>
      </c>
      <c r="B12685" s="1" t="s">
        <v>30188</v>
      </c>
      <c r="C12685" s="1" t="s">
        <v>4</v>
      </c>
    </row>
    <row r="12686" spans="1:3" x14ac:dyDescent="0.25">
      <c r="A12686" s="1" t="s">
        <v>12404</v>
      </c>
      <c r="B12686" s="1" t="s">
        <v>30189</v>
      </c>
      <c r="C12686" s="1" t="s">
        <v>4</v>
      </c>
    </row>
    <row r="12687" spans="1:3" x14ac:dyDescent="0.25">
      <c r="A12687" s="1" t="s">
        <v>12405</v>
      </c>
      <c r="B12687" s="1" t="s">
        <v>30189</v>
      </c>
      <c r="C12687" s="1" t="s">
        <v>4</v>
      </c>
    </row>
    <row r="12688" spans="1:3" x14ac:dyDescent="0.25">
      <c r="A12688" s="1" t="s">
        <v>12406</v>
      </c>
      <c r="B12688" s="1" t="s">
        <v>30190</v>
      </c>
      <c r="C12688" s="1" t="s">
        <v>4</v>
      </c>
    </row>
    <row r="12689" spans="1:3" x14ac:dyDescent="0.25">
      <c r="A12689" s="1" t="s">
        <v>12407</v>
      </c>
      <c r="B12689" s="1" t="s">
        <v>30190</v>
      </c>
      <c r="C12689" s="1" t="s">
        <v>4</v>
      </c>
    </row>
    <row r="12690" spans="1:3" x14ac:dyDescent="0.25">
      <c r="A12690" s="1" t="s">
        <v>12408</v>
      </c>
      <c r="B12690" s="1" t="s">
        <v>30191</v>
      </c>
      <c r="C12690" s="1" t="s">
        <v>4</v>
      </c>
    </row>
    <row r="12691" spans="1:3" x14ac:dyDescent="0.25">
      <c r="A12691" s="1" t="s">
        <v>12409</v>
      </c>
      <c r="B12691" s="1" t="s">
        <v>30191</v>
      </c>
      <c r="C12691" s="1" t="s">
        <v>4</v>
      </c>
    </row>
    <row r="12692" spans="1:3" x14ac:dyDescent="0.25">
      <c r="A12692" s="1" t="s">
        <v>12410</v>
      </c>
      <c r="B12692" s="1" t="s">
        <v>30192</v>
      </c>
      <c r="C12692" s="1" t="s">
        <v>4</v>
      </c>
    </row>
    <row r="12693" spans="1:3" x14ac:dyDescent="0.25">
      <c r="A12693" s="1" t="s">
        <v>12411</v>
      </c>
      <c r="B12693" s="1" t="s">
        <v>30192</v>
      </c>
      <c r="C12693" s="1" t="s">
        <v>4</v>
      </c>
    </row>
    <row r="12694" spans="1:3" x14ac:dyDescent="0.25">
      <c r="A12694" s="1" t="s">
        <v>12412</v>
      </c>
      <c r="B12694" s="1" t="s">
        <v>30193</v>
      </c>
      <c r="C12694" s="1" t="s">
        <v>4</v>
      </c>
    </row>
    <row r="12695" spans="1:3" x14ac:dyDescent="0.25">
      <c r="A12695" s="1" t="s">
        <v>12413</v>
      </c>
      <c r="B12695" s="1" t="s">
        <v>30193</v>
      </c>
      <c r="C12695" s="1" t="s">
        <v>4</v>
      </c>
    </row>
    <row r="12696" spans="1:3" x14ac:dyDescent="0.25">
      <c r="A12696" s="1" t="s">
        <v>12414</v>
      </c>
      <c r="B12696" s="1" t="s">
        <v>30194</v>
      </c>
      <c r="C12696" s="1" t="s">
        <v>4</v>
      </c>
    </row>
    <row r="12697" spans="1:3" x14ac:dyDescent="0.25">
      <c r="A12697" s="1" t="s">
        <v>12415</v>
      </c>
      <c r="B12697" s="1" t="s">
        <v>30194</v>
      </c>
      <c r="C12697" s="1" t="s">
        <v>4</v>
      </c>
    </row>
    <row r="12698" spans="1:3" x14ac:dyDescent="0.25">
      <c r="A12698" s="1" t="s">
        <v>12416</v>
      </c>
      <c r="B12698" s="1" t="s">
        <v>30195</v>
      </c>
      <c r="C12698" s="1" t="s">
        <v>4</v>
      </c>
    </row>
    <row r="12699" spans="1:3" x14ac:dyDescent="0.25">
      <c r="A12699" s="1" t="s">
        <v>12417</v>
      </c>
      <c r="B12699" s="1" t="s">
        <v>30195</v>
      </c>
      <c r="C12699" s="1" t="s">
        <v>4</v>
      </c>
    </row>
    <row r="12700" spans="1:3" x14ac:dyDescent="0.25">
      <c r="A12700" s="1" t="s">
        <v>12418</v>
      </c>
      <c r="B12700" s="1" t="s">
        <v>30196</v>
      </c>
      <c r="C12700" s="1" t="s">
        <v>4</v>
      </c>
    </row>
    <row r="12701" spans="1:3" x14ac:dyDescent="0.25">
      <c r="A12701" s="1" t="s">
        <v>12419</v>
      </c>
      <c r="B12701" s="1" t="s">
        <v>30196</v>
      </c>
      <c r="C12701" s="1" t="s">
        <v>4</v>
      </c>
    </row>
    <row r="12702" spans="1:3" x14ac:dyDescent="0.25">
      <c r="A12702" s="1" t="s">
        <v>12420</v>
      </c>
      <c r="B12702" s="1" t="s">
        <v>30197</v>
      </c>
      <c r="C12702" s="1" t="s">
        <v>4</v>
      </c>
    </row>
    <row r="12703" spans="1:3" x14ac:dyDescent="0.25">
      <c r="A12703" s="1" t="s">
        <v>12421</v>
      </c>
      <c r="B12703" s="1" t="s">
        <v>30197</v>
      </c>
      <c r="C12703" s="1" t="s">
        <v>4</v>
      </c>
    </row>
    <row r="12704" spans="1:3" x14ac:dyDescent="0.25">
      <c r="A12704" s="1" t="s">
        <v>12422</v>
      </c>
      <c r="B12704" s="1" t="s">
        <v>30198</v>
      </c>
      <c r="C12704" s="1" t="s">
        <v>4</v>
      </c>
    </row>
    <row r="12705" spans="1:3" x14ac:dyDescent="0.25">
      <c r="A12705" s="1" t="s">
        <v>12423</v>
      </c>
      <c r="B12705" s="1" t="s">
        <v>30198</v>
      </c>
      <c r="C12705" s="1" t="s">
        <v>4</v>
      </c>
    </row>
    <row r="12706" spans="1:3" x14ac:dyDescent="0.25">
      <c r="A12706" s="1" t="s">
        <v>12424</v>
      </c>
      <c r="B12706" s="1" t="s">
        <v>30199</v>
      </c>
      <c r="C12706" s="1" t="s">
        <v>4</v>
      </c>
    </row>
    <row r="12707" spans="1:3" x14ac:dyDescent="0.25">
      <c r="A12707" s="1" t="s">
        <v>12425</v>
      </c>
      <c r="B12707" s="1" t="s">
        <v>30199</v>
      </c>
      <c r="C12707" s="1" t="s">
        <v>4</v>
      </c>
    </row>
    <row r="12708" spans="1:3" x14ac:dyDescent="0.25">
      <c r="A12708" s="1" t="s">
        <v>12426</v>
      </c>
      <c r="B12708" s="1" t="s">
        <v>30200</v>
      </c>
      <c r="C12708" s="1" t="s">
        <v>4</v>
      </c>
    </row>
    <row r="12709" spans="1:3" x14ac:dyDescent="0.25">
      <c r="A12709" s="1" t="s">
        <v>12427</v>
      </c>
      <c r="B12709" s="1" t="s">
        <v>30200</v>
      </c>
      <c r="C12709" s="1" t="s">
        <v>4</v>
      </c>
    </row>
    <row r="12710" spans="1:3" x14ac:dyDescent="0.25">
      <c r="A12710" s="1" t="s">
        <v>12428</v>
      </c>
      <c r="B12710" s="1" t="s">
        <v>30201</v>
      </c>
      <c r="C12710" s="1" t="s">
        <v>4</v>
      </c>
    </row>
    <row r="12711" spans="1:3" x14ac:dyDescent="0.25">
      <c r="A12711" s="1" t="s">
        <v>12429</v>
      </c>
      <c r="B12711" s="1" t="s">
        <v>30201</v>
      </c>
      <c r="C12711" s="1" t="s">
        <v>4</v>
      </c>
    </row>
    <row r="12712" spans="1:3" x14ac:dyDescent="0.25">
      <c r="A12712" s="1" t="s">
        <v>12430</v>
      </c>
      <c r="B12712" s="1" t="s">
        <v>30202</v>
      </c>
      <c r="C12712" s="1" t="s">
        <v>4</v>
      </c>
    </row>
    <row r="12713" spans="1:3" x14ac:dyDescent="0.25">
      <c r="A12713" s="1" t="s">
        <v>12431</v>
      </c>
      <c r="B12713" s="1" t="s">
        <v>30202</v>
      </c>
      <c r="C12713" s="1" t="s">
        <v>4</v>
      </c>
    </row>
    <row r="12714" spans="1:3" x14ac:dyDescent="0.25">
      <c r="A12714" s="1" t="s">
        <v>12432</v>
      </c>
      <c r="B12714" s="1" t="s">
        <v>30203</v>
      </c>
      <c r="C12714" s="1" t="s">
        <v>4</v>
      </c>
    </row>
    <row r="12715" spans="1:3" x14ac:dyDescent="0.25">
      <c r="A12715" s="1" t="s">
        <v>12433</v>
      </c>
      <c r="B12715" s="1" t="s">
        <v>30203</v>
      </c>
      <c r="C12715" s="1" t="s">
        <v>4</v>
      </c>
    </row>
    <row r="12716" spans="1:3" x14ac:dyDescent="0.25">
      <c r="A12716" s="1" t="s">
        <v>12434</v>
      </c>
      <c r="B12716" s="1" t="s">
        <v>30204</v>
      </c>
      <c r="C12716" s="1" t="s">
        <v>862</v>
      </c>
    </row>
    <row r="12717" spans="1:3" x14ac:dyDescent="0.25">
      <c r="A12717" s="1" t="s">
        <v>12435</v>
      </c>
      <c r="B12717" s="1" t="s">
        <v>30204</v>
      </c>
      <c r="C12717" s="1" t="s">
        <v>862</v>
      </c>
    </row>
    <row r="12718" spans="1:3" x14ac:dyDescent="0.25">
      <c r="A12718" s="1" t="s">
        <v>12436</v>
      </c>
      <c r="B12718" s="1" t="s">
        <v>30205</v>
      </c>
      <c r="C12718" s="1" t="s">
        <v>862</v>
      </c>
    </row>
    <row r="12719" spans="1:3" x14ac:dyDescent="0.25">
      <c r="A12719" s="1" t="s">
        <v>12437</v>
      </c>
      <c r="B12719" s="1" t="s">
        <v>30205</v>
      </c>
      <c r="C12719" s="1" t="s">
        <v>862</v>
      </c>
    </row>
    <row r="12720" spans="1:3" x14ac:dyDescent="0.25">
      <c r="A12720" s="1" t="s">
        <v>12438</v>
      </c>
      <c r="B12720" s="1" t="s">
        <v>30206</v>
      </c>
      <c r="C12720" s="1" t="s">
        <v>862</v>
      </c>
    </row>
    <row r="12721" spans="1:3" x14ac:dyDescent="0.25">
      <c r="A12721" s="1" t="s">
        <v>12439</v>
      </c>
      <c r="B12721" s="1" t="s">
        <v>30206</v>
      </c>
      <c r="C12721" s="1" t="s">
        <v>862</v>
      </c>
    </row>
    <row r="12722" spans="1:3" x14ac:dyDescent="0.25">
      <c r="A12722" s="1" t="s">
        <v>12440</v>
      </c>
      <c r="B12722" s="1" t="s">
        <v>30207</v>
      </c>
      <c r="C12722" s="1" t="s">
        <v>862</v>
      </c>
    </row>
    <row r="12723" spans="1:3" x14ac:dyDescent="0.25">
      <c r="A12723" s="1" t="s">
        <v>12441</v>
      </c>
      <c r="B12723" s="1" t="s">
        <v>30207</v>
      </c>
      <c r="C12723" s="1" t="s">
        <v>862</v>
      </c>
    </row>
    <row r="12724" spans="1:3" x14ac:dyDescent="0.25">
      <c r="A12724" s="1" t="s">
        <v>12442</v>
      </c>
      <c r="B12724" s="1" t="s">
        <v>30208</v>
      </c>
      <c r="C12724" s="1" t="s">
        <v>862</v>
      </c>
    </row>
    <row r="12725" spans="1:3" x14ac:dyDescent="0.25">
      <c r="A12725" s="1" t="s">
        <v>12443</v>
      </c>
      <c r="B12725" s="1" t="s">
        <v>30208</v>
      </c>
      <c r="C12725" s="1" t="s">
        <v>862</v>
      </c>
    </row>
    <row r="12726" spans="1:3" x14ac:dyDescent="0.25">
      <c r="A12726" s="1" t="s">
        <v>12444</v>
      </c>
      <c r="B12726" s="1" t="s">
        <v>30209</v>
      </c>
      <c r="C12726" s="1" t="s">
        <v>862</v>
      </c>
    </row>
    <row r="12727" spans="1:3" x14ac:dyDescent="0.25">
      <c r="A12727" s="1" t="s">
        <v>12445</v>
      </c>
      <c r="B12727" s="1" t="s">
        <v>30209</v>
      </c>
      <c r="C12727" s="1" t="s">
        <v>862</v>
      </c>
    </row>
    <row r="12728" spans="1:3" x14ac:dyDescent="0.25">
      <c r="A12728" s="1" t="s">
        <v>12446</v>
      </c>
      <c r="B12728" s="1" t="s">
        <v>30210</v>
      </c>
      <c r="C12728" s="1" t="s">
        <v>862</v>
      </c>
    </row>
    <row r="12729" spans="1:3" x14ac:dyDescent="0.25">
      <c r="A12729" s="1" t="s">
        <v>12447</v>
      </c>
      <c r="B12729" s="1" t="s">
        <v>30210</v>
      </c>
      <c r="C12729" s="1" t="s">
        <v>862</v>
      </c>
    </row>
    <row r="12730" spans="1:3" x14ac:dyDescent="0.25">
      <c r="A12730" s="1" t="s">
        <v>12448</v>
      </c>
      <c r="B12730" s="1" t="s">
        <v>30211</v>
      </c>
      <c r="C12730" s="1" t="s">
        <v>862</v>
      </c>
    </row>
    <row r="12731" spans="1:3" x14ac:dyDescent="0.25">
      <c r="A12731" s="1" t="s">
        <v>12449</v>
      </c>
      <c r="B12731" s="1" t="s">
        <v>30211</v>
      </c>
      <c r="C12731" s="1" t="s">
        <v>862</v>
      </c>
    </row>
    <row r="12732" spans="1:3" x14ac:dyDescent="0.25">
      <c r="A12732" s="1" t="s">
        <v>12450</v>
      </c>
      <c r="B12732" s="1" t="s">
        <v>30212</v>
      </c>
      <c r="C12732" s="1" t="s">
        <v>862</v>
      </c>
    </row>
    <row r="12733" spans="1:3" x14ac:dyDescent="0.25">
      <c r="A12733" s="1" t="s">
        <v>12451</v>
      </c>
      <c r="B12733" s="1" t="s">
        <v>30212</v>
      </c>
      <c r="C12733" s="1" t="s">
        <v>862</v>
      </c>
    </row>
    <row r="12734" spans="1:3" x14ac:dyDescent="0.25">
      <c r="A12734" s="1" t="s">
        <v>12452</v>
      </c>
      <c r="B12734" s="1" t="s">
        <v>30213</v>
      </c>
      <c r="C12734" s="1" t="s">
        <v>862</v>
      </c>
    </row>
    <row r="12735" spans="1:3" x14ac:dyDescent="0.25">
      <c r="A12735" s="1" t="s">
        <v>12453</v>
      </c>
      <c r="B12735" s="1" t="s">
        <v>30213</v>
      </c>
      <c r="C12735" s="1" t="s">
        <v>862</v>
      </c>
    </row>
    <row r="12736" spans="1:3" x14ac:dyDescent="0.25">
      <c r="A12736" s="1" t="s">
        <v>12454</v>
      </c>
      <c r="B12736" s="1" t="s">
        <v>30214</v>
      </c>
      <c r="C12736" s="1" t="s">
        <v>862</v>
      </c>
    </row>
    <row r="12737" spans="1:3" x14ac:dyDescent="0.25">
      <c r="A12737" s="1" t="s">
        <v>12455</v>
      </c>
      <c r="B12737" s="1" t="s">
        <v>30214</v>
      </c>
      <c r="C12737" s="1" t="s">
        <v>862</v>
      </c>
    </row>
    <row r="12738" spans="1:3" x14ac:dyDescent="0.25">
      <c r="A12738" s="1" t="s">
        <v>12456</v>
      </c>
      <c r="B12738" s="1" t="s">
        <v>30215</v>
      </c>
      <c r="C12738" s="1" t="s">
        <v>862</v>
      </c>
    </row>
    <row r="12739" spans="1:3" x14ac:dyDescent="0.25">
      <c r="A12739" s="1" t="s">
        <v>12457</v>
      </c>
      <c r="B12739" s="1" t="s">
        <v>30215</v>
      </c>
      <c r="C12739" s="1" t="s">
        <v>862</v>
      </c>
    </row>
    <row r="12740" spans="1:3" x14ac:dyDescent="0.25">
      <c r="A12740" s="1" t="s">
        <v>12458</v>
      </c>
      <c r="B12740" s="1" t="s">
        <v>30216</v>
      </c>
      <c r="C12740" s="1" t="s">
        <v>862</v>
      </c>
    </row>
    <row r="12741" spans="1:3" x14ac:dyDescent="0.25">
      <c r="A12741" s="1" t="s">
        <v>12459</v>
      </c>
      <c r="B12741" s="1" t="s">
        <v>30216</v>
      </c>
      <c r="C12741" s="1" t="s">
        <v>862</v>
      </c>
    </row>
    <row r="12742" spans="1:3" x14ac:dyDescent="0.25">
      <c r="A12742" s="1" t="s">
        <v>12460</v>
      </c>
      <c r="B12742" s="1" t="s">
        <v>30217</v>
      </c>
      <c r="C12742" s="1" t="s">
        <v>862</v>
      </c>
    </row>
    <row r="12743" spans="1:3" x14ac:dyDescent="0.25">
      <c r="A12743" s="1" t="s">
        <v>12461</v>
      </c>
      <c r="B12743" s="1" t="s">
        <v>30217</v>
      </c>
      <c r="C12743" s="1" t="s">
        <v>862</v>
      </c>
    </row>
    <row r="12744" spans="1:3" x14ac:dyDescent="0.25">
      <c r="A12744" s="1" t="s">
        <v>12462</v>
      </c>
      <c r="B12744" s="1" t="s">
        <v>30218</v>
      </c>
      <c r="C12744" s="1" t="s">
        <v>862</v>
      </c>
    </row>
    <row r="12745" spans="1:3" x14ac:dyDescent="0.25">
      <c r="A12745" s="1" t="s">
        <v>12463</v>
      </c>
      <c r="B12745" s="1" t="s">
        <v>30218</v>
      </c>
      <c r="C12745" s="1" t="s">
        <v>862</v>
      </c>
    </row>
    <row r="12746" spans="1:3" x14ac:dyDescent="0.25">
      <c r="A12746" s="1" t="s">
        <v>12464</v>
      </c>
      <c r="B12746" s="1" t="s">
        <v>30219</v>
      </c>
      <c r="C12746" s="1" t="s">
        <v>862</v>
      </c>
    </row>
    <row r="12747" spans="1:3" x14ac:dyDescent="0.25">
      <c r="A12747" s="1" t="s">
        <v>12465</v>
      </c>
      <c r="B12747" s="1" t="s">
        <v>30219</v>
      </c>
      <c r="C12747" s="1" t="s">
        <v>862</v>
      </c>
    </row>
    <row r="12748" spans="1:3" x14ac:dyDescent="0.25">
      <c r="A12748" s="1" t="s">
        <v>12466</v>
      </c>
      <c r="B12748" s="1" t="s">
        <v>30220</v>
      </c>
      <c r="C12748" s="1" t="s">
        <v>862</v>
      </c>
    </row>
    <row r="12749" spans="1:3" x14ac:dyDescent="0.25">
      <c r="A12749" s="1" t="s">
        <v>12467</v>
      </c>
      <c r="B12749" s="1" t="s">
        <v>30220</v>
      </c>
      <c r="C12749" s="1" t="s">
        <v>862</v>
      </c>
    </row>
    <row r="12750" spans="1:3" x14ac:dyDescent="0.25">
      <c r="A12750" s="1" t="s">
        <v>12468</v>
      </c>
      <c r="B12750" s="1" t="s">
        <v>30221</v>
      </c>
      <c r="C12750" s="1" t="s">
        <v>862</v>
      </c>
    </row>
    <row r="12751" spans="1:3" x14ac:dyDescent="0.25">
      <c r="A12751" s="1" t="s">
        <v>12469</v>
      </c>
      <c r="B12751" s="1" t="s">
        <v>30221</v>
      </c>
      <c r="C12751" s="1" t="s">
        <v>862</v>
      </c>
    </row>
    <row r="12752" spans="1:3" x14ac:dyDescent="0.25">
      <c r="A12752" s="1" t="s">
        <v>12470</v>
      </c>
      <c r="B12752" s="1" t="s">
        <v>30222</v>
      </c>
      <c r="C12752" s="1" t="s">
        <v>862</v>
      </c>
    </row>
    <row r="12753" spans="1:3" x14ac:dyDescent="0.25">
      <c r="A12753" s="1" t="s">
        <v>12471</v>
      </c>
      <c r="B12753" s="1" t="s">
        <v>30222</v>
      </c>
      <c r="C12753" s="1" t="s">
        <v>862</v>
      </c>
    </row>
    <row r="12754" spans="1:3" x14ac:dyDescent="0.25">
      <c r="A12754" s="1" t="s">
        <v>12472</v>
      </c>
      <c r="B12754" s="1" t="s">
        <v>30223</v>
      </c>
      <c r="C12754" s="1" t="s">
        <v>862</v>
      </c>
    </row>
    <row r="12755" spans="1:3" x14ac:dyDescent="0.25">
      <c r="A12755" s="1" t="s">
        <v>12473</v>
      </c>
      <c r="B12755" s="1" t="s">
        <v>30223</v>
      </c>
      <c r="C12755" s="1" t="s">
        <v>862</v>
      </c>
    </row>
    <row r="12756" spans="1:3" x14ac:dyDescent="0.25">
      <c r="A12756" s="1" t="s">
        <v>12474</v>
      </c>
      <c r="B12756" s="1" t="s">
        <v>30224</v>
      </c>
      <c r="C12756" s="1" t="s">
        <v>862</v>
      </c>
    </row>
    <row r="12757" spans="1:3" x14ac:dyDescent="0.25">
      <c r="A12757" s="1" t="s">
        <v>12475</v>
      </c>
      <c r="B12757" s="1" t="s">
        <v>30224</v>
      </c>
      <c r="C12757" s="1" t="s">
        <v>862</v>
      </c>
    </row>
    <row r="12758" spans="1:3" x14ac:dyDescent="0.25">
      <c r="A12758" s="1" t="s">
        <v>12476</v>
      </c>
      <c r="B12758" s="1" t="s">
        <v>30225</v>
      </c>
      <c r="C12758" s="1" t="s">
        <v>862</v>
      </c>
    </row>
    <row r="12759" spans="1:3" x14ac:dyDescent="0.25">
      <c r="A12759" s="1" t="s">
        <v>12477</v>
      </c>
      <c r="B12759" s="1" t="s">
        <v>30225</v>
      </c>
      <c r="C12759" s="1" t="s">
        <v>862</v>
      </c>
    </row>
    <row r="12760" spans="1:3" x14ac:dyDescent="0.25">
      <c r="A12760" s="1" t="s">
        <v>12478</v>
      </c>
      <c r="B12760" s="1" t="s">
        <v>30226</v>
      </c>
      <c r="C12760" s="1" t="s">
        <v>862</v>
      </c>
    </row>
    <row r="12761" spans="1:3" x14ac:dyDescent="0.25">
      <c r="A12761" s="1" t="s">
        <v>12479</v>
      </c>
      <c r="B12761" s="1" t="s">
        <v>30226</v>
      </c>
      <c r="C12761" s="1" t="s">
        <v>862</v>
      </c>
    </row>
    <row r="12762" spans="1:3" x14ac:dyDescent="0.25">
      <c r="A12762" s="1" t="s">
        <v>12480</v>
      </c>
      <c r="B12762" s="1" t="s">
        <v>30227</v>
      </c>
      <c r="C12762" s="1" t="s">
        <v>862</v>
      </c>
    </row>
    <row r="12763" spans="1:3" x14ac:dyDescent="0.25">
      <c r="A12763" s="1" t="s">
        <v>12481</v>
      </c>
      <c r="B12763" s="1" t="s">
        <v>30227</v>
      </c>
      <c r="C12763" s="1" t="s">
        <v>862</v>
      </c>
    </row>
    <row r="12764" spans="1:3" x14ac:dyDescent="0.25">
      <c r="A12764" s="1" t="s">
        <v>12482</v>
      </c>
      <c r="B12764" s="1" t="s">
        <v>30228</v>
      </c>
      <c r="C12764" s="1" t="s">
        <v>862</v>
      </c>
    </row>
    <row r="12765" spans="1:3" x14ac:dyDescent="0.25">
      <c r="A12765" s="1" t="s">
        <v>12483</v>
      </c>
      <c r="B12765" s="1" t="s">
        <v>30228</v>
      </c>
      <c r="C12765" s="1" t="s">
        <v>862</v>
      </c>
    </row>
    <row r="12766" spans="1:3" x14ac:dyDescent="0.25">
      <c r="A12766" s="1" t="s">
        <v>12484</v>
      </c>
      <c r="B12766" s="1" t="s">
        <v>30229</v>
      </c>
      <c r="C12766" s="1" t="s">
        <v>862</v>
      </c>
    </row>
    <row r="12767" spans="1:3" x14ac:dyDescent="0.25">
      <c r="A12767" s="1" t="s">
        <v>12485</v>
      </c>
      <c r="B12767" s="1" t="s">
        <v>30229</v>
      </c>
      <c r="C12767" s="1" t="s">
        <v>862</v>
      </c>
    </row>
    <row r="12768" spans="1:3" x14ac:dyDescent="0.25">
      <c r="A12768" s="1" t="s">
        <v>12486</v>
      </c>
      <c r="B12768" s="1" t="s">
        <v>30230</v>
      </c>
      <c r="C12768" s="1" t="s">
        <v>862</v>
      </c>
    </row>
    <row r="12769" spans="1:3" x14ac:dyDescent="0.25">
      <c r="A12769" s="1" t="s">
        <v>12487</v>
      </c>
      <c r="B12769" s="1" t="s">
        <v>30230</v>
      </c>
      <c r="C12769" s="1" t="s">
        <v>862</v>
      </c>
    </row>
    <row r="12770" spans="1:3" x14ac:dyDescent="0.25">
      <c r="A12770" s="1" t="s">
        <v>12488</v>
      </c>
      <c r="B12770" s="1" t="s">
        <v>30231</v>
      </c>
      <c r="C12770" s="1" t="s">
        <v>862</v>
      </c>
    </row>
    <row r="12771" spans="1:3" x14ac:dyDescent="0.25">
      <c r="A12771" s="1" t="s">
        <v>12489</v>
      </c>
      <c r="B12771" s="1" t="s">
        <v>30231</v>
      </c>
      <c r="C12771" s="1" t="s">
        <v>862</v>
      </c>
    </row>
    <row r="12772" spans="1:3" x14ac:dyDescent="0.25">
      <c r="A12772" s="1" t="s">
        <v>12490</v>
      </c>
      <c r="B12772" s="1" t="s">
        <v>30232</v>
      </c>
      <c r="C12772" s="1" t="s">
        <v>862</v>
      </c>
    </row>
    <row r="12773" spans="1:3" x14ac:dyDescent="0.25">
      <c r="A12773" s="1" t="s">
        <v>12491</v>
      </c>
      <c r="B12773" s="1" t="s">
        <v>30232</v>
      </c>
      <c r="C12773" s="1" t="s">
        <v>862</v>
      </c>
    </row>
    <row r="12774" spans="1:3" x14ac:dyDescent="0.25">
      <c r="A12774" s="1" t="s">
        <v>12492</v>
      </c>
      <c r="B12774" s="1" t="s">
        <v>30233</v>
      </c>
      <c r="C12774" s="1" t="s">
        <v>862</v>
      </c>
    </row>
    <row r="12775" spans="1:3" x14ac:dyDescent="0.25">
      <c r="A12775" s="1" t="s">
        <v>12493</v>
      </c>
      <c r="B12775" s="1" t="s">
        <v>30233</v>
      </c>
      <c r="C12775" s="1" t="s">
        <v>862</v>
      </c>
    </row>
    <row r="12776" spans="1:3" x14ac:dyDescent="0.25">
      <c r="A12776" s="1" t="s">
        <v>12494</v>
      </c>
      <c r="B12776" s="1" t="s">
        <v>30234</v>
      </c>
      <c r="C12776" s="1" t="s">
        <v>862</v>
      </c>
    </row>
    <row r="12777" spans="1:3" x14ac:dyDescent="0.25">
      <c r="A12777" s="1" t="s">
        <v>12495</v>
      </c>
      <c r="B12777" s="1" t="s">
        <v>30234</v>
      </c>
      <c r="C12777" s="1" t="s">
        <v>862</v>
      </c>
    </row>
    <row r="12778" spans="1:3" x14ac:dyDescent="0.25">
      <c r="A12778" s="1" t="s">
        <v>12496</v>
      </c>
      <c r="B12778" s="1" t="s">
        <v>30235</v>
      </c>
      <c r="C12778" s="1" t="s">
        <v>862</v>
      </c>
    </row>
    <row r="12779" spans="1:3" x14ac:dyDescent="0.25">
      <c r="A12779" s="1" t="s">
        <v>12497</v>
      </c>
      <c r="B12779" s="1" t="s">
        <v>30235</v>
      </c>
      <c r="C12779" s="1" t="s">
        <v>862</v>
      </c>
    </row>
    <row r="12780" spans="1:3" x14ac:dyDescent="0.25">
      <c r="A12780" s="1" t="s">
        <v>12498</v>
      </c>
      <c r="B12780" s="1" t="s">
        <v>30236</v>
      </c>
      <c r="C12780" s="1" t="s">
        <v>862</v>
      </c>
    </row>
    <row r="12781" spans="1:3" x14ac:dyDescent="0.25">
      <c r="A12781" s="1" t="s">
        <v>12499</v>
      </c>
      <c r="B12781" s="1" t="s">
        <v>30236</v>
      </c>
      <c r="C12781" s="1" t="s">
        <v>862</v>
      </c>
    </row>
    <row r="12782" spans="1:3" x14ac:dyDescent="0.25">
      <c r="A12782" s="1" t="s">
        <v>12500</v>
      </c>
      <c r="B12782" s="1" t="s">
        <v>30237</v>
      </c>
      <c r="C12782" s="1" t="s">
        <v>862</v>
      </c>
    </row>
    <row r="12783" spans="1:3" x14ac:dyDescent="0.25">
      <c r="A12783" s="1" t="s">
        <v>12501</v>
      </c>
      <c r="B12783" s="1" t="s">
        <v>30237</v>
      </c>
      <c r="C12783" s="1" t="s">
        <v>862</v>
      </c>
    </row>
    <row r="12784" spans="1:3" x14ac:dyDescent="0.25">
      <c r="A12784" s="1" t="s">
        <v>12502</v>
      </c>
      <c r="B12784" s="1" t="s">
        <v>30238</v>
      </c>
      <c r="C12784" s="1" t="s">
        <v>108</v>
      </c>
    </row>
    <row r="12785" spans="1:3" x14ac:dyDescent="0.25">
      <c r="A12785" s="1" t="s">
        <v>12503</v>
      </c>
      <c r="B12785" s="1" t="s">
        <v>30238</v>
      </c>
      <c r="C12785" s="1" t="s">
        <v>108</v>
      </c>
    </row>
    <row r="12786" spans="1:3" x14ac:dyDescent="0.25">
      <c r="A12786" s="1" t="s">
        <v>12504</v>
      </c>
      <c r="B12786" s="1" t="s">
        <v>30239</v>
      </c>
      <c r="C12786" s="1" t="s">
        <v>862</v>
      </c>
    </row>
    <row r="12787" spans="1:3" x14ac:dyDescent="0.25">
      <c r="A12787" s="1" t="s">
        <v>12505</v>
      </c>
      <c r="B12787" s="1" t="s">
        <v>30239</v>
      </c>
      <c r="C12787" s="1" t="s">
        <v>862</v>
      </c>
    </row>
    <row r="12788" spans="1:3" x14ac:dyDescent="0.25">
      <c r="A12788" s="1" t="s">
        <v>12506</v>
      </c>
      <c r="B12788" s="1" t="s">
        <v>30240</v>
      </c>
      <c r="C12788" s="1" t="s">
        <v>862</v>
      </c>
    </row>
    <row r="12789" spans="1:3" x14ac:dyDescent="0.25">
      <c r="A12789" s="1" t="s">
        <v>12507</v>
      </c>
      <c r="B12789" s="1" t="s">
        <v>30240</v>
      </c>
      <c r="C12789" s="1" t="s">
        <v>862</v>
      </c>
    </row>
    <row r="12790" spans="1:3" x14ac:dyDescent="0.25">
      <c r="A12790" s="1" t="s">
        <v>12508</v>
      </c>
      <c r="B12790" s="1" t="s">
        <v>30241</v>
      </c>
      <c r="C12790" s="1" t="s">
        <v>862</v>
      </c>
    </row>
    <row r="12791" spans="1:3" x14ac:dyDescent="0.25">
      <c r="A12791" s="1" t="s">
        <v>12509</v>
      </c>
      <c r="B12791" s="1" t="s">
        <v>30241</v>
      </c>
      <c r="C12791" s="1" t="s">
        <v>862</v>
      </c>
    </row>
    <row r="12792" spans="1:3" x14ac:dyDescent="0.25">
      <c r="A12792" s="1" t="s">
        <v>12510</v>
      </c>
      <c r="B12792" s="1" t="s">
        <v>30242</v>
      </c>
      <c r="C12792" s="1" t="s">
        <v>862</v>
      </c>
    </row>
    <row r="12793" spans="1:3" x14ac:dyDescent="0.25">
      <c r="A12793" s="1" t="s">
        <v>12511</v>
      </c>
      <c r="B12793" s="1" t="s">
        <v>30242</v>
      </c>
      <c r="C12793" s="1" t="s">
        <v>862</v>
      </c>
    </row>
    <row r="12794" spans="1:3" x14ac:dyDescent="0.25">
      <c r="A12794" s="1" t="s">
        <v>12512</v>
      </c>
      <c r="B12794" s="1" t="s">
        <v>30243</v>
      </c>
      <c r="C12794" s="1" t="s">
        <v>862</v>
      </c>
    </row>
    <row r="12795" spans="1:3" x14ac:dyDescent="0.25">
      <c r="A12795" s="1" t="s">
        <v>12513</v>
      </c>
      <c r="B12795" s="1" t="s">
        <v>30243</v>
      </c>
      <c r="C12795" s="1" t="s">
        <v>862</v>
      </c>
    </row>
    <row r="12796" spans="1:3" x14ac:dyDescent="0.25">
      <c r="A12796" s="1" t="s">
        <v>12514</v>
      </c>
      <c r="B12796" s="1" t="s">
        <v>30244</v>
      </c>
      <c r="C12796" s="1" t="s">
        <v>862</v>
      </c>
    </row>
    <row r="12797" spans="1:3" x14ac:dyDescent="0.25">
      <c r="A12797" s="1" t="s">
        <v>12515</v>
      </c>
      <c r="B12797" s="1" t="s">
        <v>30244</v>
      </c>
      <c r="C12797" s="1" t="s">
        <v>862</v>
      </c>
    </row>
    <row r="12798" spans="1:3" x14ac:dyDescent="0.25">
      <c r="A12798" s="1" t="s">
        <v>12516</v>
      </c>
      <c r="B12798" s="1" t="s">
        <v>30245</v>
      </c>
      <c r="C12798" s="1" t="s">
        <v>862</v>
      </c>
    </row>
    <row r="12799" spans="1:3" x14ac:dyDescent="0.25">
      <c r="A12799" s="1" t="s">
        <v>12517</v>
      </c>
      <c r="B12799" s="1" t="s">
        <v>30245</v>
      </c>
      <c r="C12799" s="1" t="s">
        <v>862</v>
      </c>
    </row>
    <row r="12800" spans="1:3" x14ac:dyDescent="0.25">
      <c r="A12800" s="1" t="s">
        <v>12518</v>
      </c>
      <c r="B12800" s="1" t="s">
        <v>30246</v>
      </c>
      <c r="C12800" s="1" t="s">
        <v>862</v>
      </c>
    </row>
    <row r="12801" spans="1:3" x14ac:dyDescent="0.25">
      <c r="A12801" s="1" t="s">
        <v>12519</v>
      </c>
      <c r="B12801" s="1" t="s">
        <v>30246</v>
      </c>
      <c r="C12801" s="1" t="s">
        <v>862</v>
      </c>
    </row>
    <row r="12802" spans="1:3" x14ac:dyDescent="0.25">
      <c r="A12802" s="1" t="s">
        <v>12520</v>
      </c>
      <c r="B12802" s="1" t="s">
        <v>30247</v>
      </c>
      <c r="C12802" s="1" t="s">
        <v>862</v>
      </c>
    </row>
    <row r="12803" spans="1:3" x14ac:dyDescent="0.25">
      <c r="A12803" s="1" t="s">
        <v>12521</v>
      </c>
      <c r="B12803" s="1" t="s">
        <v>30247</v>
      </c>
      <c r="C12803" s="1" t="s">
        <v>862</v>
      </c>
    </row>
    <row r="12804" spans="1:3" x14ac:dyDescent="0.25">
      <c r="A12804" s="1" t="s">
        <v>12522</v>
      </c>
      <c r="B12804" s="1" t="s">
        <v>30248</v>
      </c>
      <c r="C12804" s="1" t="s">
        <v>862</v>
      </c>
    </row>
    <row r="12805" spans="1:3" x14ac:dyDescent="0.25">
      <c r="A12805" s="1" t="s">
        <v>12523</v>
      </c>
      <c r="B12805" s="1" t="s">
        <v>30248</v>
      </c>
      <c r="C12805" s="1" t="s">
        <v>862</v>
      </c>
    </row>
    <row r="12806" spans="1:3" x14ac:dyDescent="0.25">
      <c r="A12806" s="1" t="s">
        <v>12524</v>
      </c>
      <c r="B12806" s="1" t="s">
        <v>30249</v>
      </c>
      <c r="C12806" s="1" t="s">
        <v>862</v>
      </c>
    </row>
    <row r="12807" spans="1:3" x14ac:dyDescent="0.25">
      <c r="A12807" s="1" t="s">
        <v>12525</v>
      </c>
      <c r="B12807" s="1" t="s">
        <v>30249</v>
      </c>
      <c r="C12807" s="1" t="s">
        <v>862</v>
      </c>
    </row>
    <row r="12808" spans="1:3" x14ac:dyDescent="0.25">
      <c r="A12808" s="1" t="s">
        <v>12526</v>
      </c>
      <c r="B12808" s="1" t="s">
        <v>30250</v>
      </c>
      <c r="C12808" s="1" t="s">
        <v>862</v>
      </c>
    </row>
    <row r="12809" spans="1:3" x14ac:dyDescent="0.25">
      <c r="A12809" s="1" t="s">
        <v>12527</v>
      </c>
      <c r="B12809" s="1" t="s">
        <v>30250</v>
      </c>
      <c r="C12809" s="1" t="s">
        <v>862</v>
      </c>
    </row>
    <row r="12810" spans="1:3" x14ac:dyDescent="0.25">
      <c r="A12810" s="1" t="s">
        <v>12528</v>
      </c>
      <c r="B12810" s="1" t="s">
        <v>30251</v>
      </c>
      <c r="C12810" s="1" t="s">
        <v>4</v>
      </c>
    </row>
    <row r="12811" spans="1:3" x14ac:dyDescent="0.25">
      <c r="A12811" s="1" t="s">
        <v>12529</v>
      </c>
      <c r="B12811" s="1" t="s">
        <v>30251</v>
      </c>
      <c r="C12811" s="1" t="s">
        <v>4</v>
      </c>
    </row>
    <row r="12812" spans="1:3" x14ac:dyDescent="0.25">
      <c r="A12812" s="1" t="s">
        <v>12530</v>
      </c>
      <c r="B12812" s="1" t="s">
        <v>30252</v>
      </c>
      <c r="C12812" s="1" t="s">
        <v>862</v>
      </c>
    </row>
    <row r="12813" spans="1:3" x14ac:dyDescent="0.25">
      <c r="A12813" s="1" t="s">
        <v>12531</v>
      </c>
      <c r="B12813" s="1" t="s">
        <v>30252</v>
      </c>
      <c r="C12813" s="1" t="s">
        <v>862</v>
      </c>
    </row>
    <row r="12814" spans="1:3" x14ac:dyDescent="0.25">
      <c r="A12814" s="1" t="s">
        <v>12532</v>
      </c>
      <c r="B12814" s="1" t="s">
        <v>30253</v>
      </c>
      <c r="C12814" s="1" t="s">
        <v>4</v>
      </c>
    </row>
    <row r="12815" spans="1:3" x14ac:dyDescent="0.25">
      <c r="A12815" s="1" t="s">
        <v>12533</v>
      </c>
      <c r="B12815" s="1" t="s">
        <v>30253</v>
      </c>
      <c r="C12815" s="1" t="s">
        <v>4</v>
      </c>
    </row>
    <row r="12816" spans="1:3" x14ac:dyDescent="0.25">
      <c r="A12816" s="1" t="s">
        <v>12534</v>
      </c>
      <c r="B12816" s="1" t="s">
        <v>30254</v>
      </c>
      <c r="C12816" s="1" t="s">
        <v>108</v>
      </c>
    </row>
    <row r="12817" spans="1:3" x14ac:dyDescent="0.25">
      <c r="A12817" s="1" t="s">
        <v>12535</v>
      </c>
      <c r="B12817" s="1" t="s">
        <v>30254</v>
      </c>
      <c r="C12817" s="1" t="s">
        <v>108</v>
      </c>
    </row>
    <row r="12818" spans="1:3" x14ac:dyDescent="0.25">
      <c r="A12818" s="1" t="s">
        <v>12536</v>
      </c>
      <c r="B12818" s="1" t="s">
        <v>30255</v>
      </c>
      <c r="C12818" s="1" t="s">
        <v>108</v>
      </c>
    </row>
    <row r="12819" spans="1:3" x14ac:dyDescent="0.25">
      <c r="A12819" s="1" t="s">
        <v>12537</v>
      </c>
      <c r="B12819" s="1" t="s">
        <v>30255</v>
      </c>
      <c r="C12819" s="1" t="s">
        <v>108</v>
      </c>
    </row>
    <row r="12820" spans="1:3" x14ac:dyDescent="0.25">
      <c r="A12820" s="1" t="s">
        <v>12538</v>
      </c>
      <c r="B12820" s="1" t="s">
        <v>30256</v>
      </c>
      <c r="C12820" s="1" t="s">
        <v>108</v>
      </c>
    </row>
    <row r="12821" spans="1:3" x14ac:dyDescent="0.25">
      <c r="A12821" s="1" t="s">
        <v>12539</v>
      </c>
      <c r="B12821" s="1" t="s">
        <v>30256</v>
      </c>
      <c r="C12821" s="1" t="s">
        <v>108</v>
      </c>
    </row>
    <row r="12822" spans="1:3" x14ac:dyDescent="0.25">
      <c r="A12822" s="1" t="s">
        <v>12540</v>
      </c>
      <c r="B12822" s="1" t="s">
        <v>30257</v>
      </c>
      <c r="C12822" s="1" t="s">
        <v>862</v>
      </c>
    </row>
    <row r="12823" spans="1:3" x14ac:dyDescent="0.25">
      <c r="A12823" s="1" t="s">
        <v>12541</v>
      </c>
      <c r="B12823" s="1" t="s">
        <v>30257</v>
      </c>
      <c r="C12823" s="1" t="s">
        <v>862</v>
      </c>
    </row>
    <row r="12824" spans="1:3" x14ac:dyDescent="0.25">
      <c r="A12824" s="1" t="s">
        <v>12542</v>
      </c>
      <c r="B12824" s="1" t="s">
        <v>30258</v>
      </c>
      <c r="C12824" s="1" t="s">
        <v>862</v>
      </c>
    </row>
    <row r="12825" spans="1:3" x14ac:dyDescent="0.25">
      <c r="A12825" s="1" t="s">
        <v>12543</v>
      </c>
      <c r="B12825" s="1" t="s">
        <v>30258</v>
      </c>
      <c r="C12825" s="1" t="s">
        <v>862</v>
      </c>
    </row>
    <row r="12826" spans="1:3" x14ac:dyDescent="0.25">
      <c r="A12826" s="1" t="s">
        <v>12544</v>
      </c>
      <c r="B12826" s="1" t="s">
        <v>30259</v>
      </c>
      <c r="C12826" s="1" t="s">
        <v>862</v>
      </c>
    </row>
    <row r="12827" spans="1:3" x14ac:dyDescent="0.25">
      <c r="A12827" s="1" t="s">
        <v>12545</v>
      </c>
      <c r="B12827" s="1" t="s">
        <v>30259</v>
      </c>
      <c r="C12827" s="1" t="s">
        <v>862</v>
      </c>
    </row>
    <row r="12828" spans="1:3" x14ac:dyDescent="0.25">
      <c r="A12828" s="1" t="s">
        <v>12546</v>
      </c>
      <c r="B12828" s="1" t="s">
        <v>30260</v>
      </c>
      <c r="C12828" s="1" t="s">
        <v>862</v>
      </c>
    </row>
    <row r="12829" spans="1:3" x14ac:dyDescent="0.25">
      <c r="A12829" s="1" t="s">
        <v>12547</v>
      </c>
      <c r="B12829" s="1" t="s">
        <v>30260</v>
      </c>
      <c r="C12829" s="1" t="s">
        <v>862</v>
      </c>
    </row>
    <row r="12830" spans="1:3" x14ac:dyDescent="0.25">
      <c r="A12830" s="1" t="s">
        <v>12548</v>
      </c>
      <c r="B12830" s="1" t="s">
        <v>30261</v>
      </c>
      <c r="C12830" s="1" t="s">
        <v>862</v>
      </c>
    </row>
    <row r="12831" spans="1:3" x14ac:dyDescent="0.25">
      <c r="A12831" s="1" t="s">
        <v>12549</v>
      </c>
      <c r="B12831" s="1" t="s">
        <v>30261</v>
      </c>
      <c r="C12831" s="1" t="s">
        <v>862</v>
      </c>
    </row>
    <row r="12832" spans="1:3" x14ac:dyDescent="0.25">
      <c r="A12832" s="1" t="s">
        <v>12550</v>
      </c>
      <c r="B12832" s="1" t="s">
        <v>30262</v>
      </c>
      <c r="C12832" s="1" t="s">
        <v>862</v>
      </c>
    </row>
    <row r="12833" spans="1:3" x14ac:dyDescent="0.25">
      <c r="A12833" s="1" t="s">
        <v>12551</v>
      </c>
      <c r="B12833" s="1" t="s">
        <v>30262</v>
      </c>
      <c r="C12833" s="1" t="s">
        <v>862</v>
      </c>
    </row>
    <row r="12834" spans="1:3" x14ac:dyDescent="0.25">
      <c r="A12834" s="1" t="s">
        <v>12552</v>
      </c>
      <c r="B12834" s="1" t="s">
        <v>30263</v>
      </c>
      <c r="C12834" s="1" t="s">
        <v>862</v>
      </c>
    </row>
    <row r="12835" spans="1:3" x14ac:dyDescent="0.25">
      <c r="A12835" s="1" t="s">
        <v>12553</v>
      </c>
      <c r="B12835" s="1" t="s">
        <v>30263</v>
      </c>
      <c r="C12835" s="1" t="s">
        <v>862</v>
      </c>
    </row>
    <row r="12836" spans="1:3" x14ac:dyDescent="0.25">
      <c r="A12836" s="1" t="s">
        <v>12554</v>
      </c>
      <c r="B12836" s="1" t="s">
        <v>30264</v>
      </c>
      <c r="C12836" s="1" t="s">
        <v>862</v>
      </c>
    </row>
    <row r="12837" spans="1:3" x14ac:dyDescent="0.25">
      <c r="A12837" s="1" t="s">
        <v>12555</v>
      </c>
      <c r="B12837" s="1" t="s">
        <v>30264</v>
      </c>
      <c r="C12837" s="1" t="s">
        <v>862</v>
      </c>
    </row>
    <row r="12838" spans="1:3" x14ac:dyDescent="0.25">
      <c r="A12838" s="1" t="s">
        <v>12556</v>
      </c>
      <c r="B12838" s="1" t="s">
        <v>30265</v>
      </c>
      <c r="C12838" s="1" t="s">
        <v>862</v>
      </c>
    </row>
    <row r="12839" spans="1:3" x14ac:dyDescent="0.25">
      <c r="A12839" s="1" t="s">
        <v>12557</v>
      </c>
      <c r="B12839" s="1" t="s">
        <v>30265</v>
      </c>
      <c r="C12839" s="1" t="s">
        <v>862</v>
      </c>
    </row>
    <row r="12840" spans="1:3" x14ac:dyDescent="0.25">
      <c r="A12840" s="1" t="s">
        <v>12558</v>
      </c>
      <c r="B12840" s="1" t="s">
        <v>12559</v>
      </c>
      <c r="C12840" s="1" t="s">
        <v>862</v>
      </c>
    </row>
    <row r="12841" spans="1:3" x14ac:dyDescent="0.25">
      <c r="A12841" s="1" t="s">
        <v>12560</v>
      </c>
      <c r="B12841" s="1" t="s">
        <v>12559</v>
      </c>
      <c r="C12841" s="1" t="s">
        <v>862</v>
      </c>
    </row>
    <row r="12842" spans="1:3" x14ac:dyDescent="0.25">
      <c r="A12842" s="1" t="s">
        <v>12561</v>
      </c>
      <c r="B12842" s="1" t="s">
        <v>12562</v>
      </c>
      <c r="C12842" s="1" t="s">
        <v>862</v>
      </c>
    </row>
    <row r="12843" spans="1:3" x14ac:dyDescent="0.25">
      <c r="A12843" s="1" t="s">
        <v>12563</v>
      </c>
      <c r="B12843" s="1" t="s">
        <v>12562</v>
      </c>
      <c r="C12843" s="1" t="s">
        <v>862</v>
      </c>
    </row>
    <row r="12844" spans="1:3" x14ac:dyDescent="0.25">
      <c r="A12844" s="1" t="s">
        <v>12564</v>
      </c>
      <c r="B12844" s="1" t="s">
        <v>12565</v>
      </c>
      <c r="C12844" s="1" t="s">
        <v>862</v>
      </c>
    </row>
    <row r="12845" spans="1:3" x14ac:dyDescent="0.25">
      <c r="A12845" s="1" t="s">
        <v>12566</v>
      </c>
      <c r="B12845" s="1" t="s">
        <v>12565</v>
      </c>
      <c r="C12845" s="1" t="s">
        <v>862</v>
      </c>
    </row>
    <row r="12846" spans="1:3" x14ac:dyDescent="0.25">
      <c r="A12846" s="1" t="s">
        <v>12567</v>
      </c>
      <c r="B12846" s="1" t="s">
        <v>30266</v>
      </c>
      <c r="C12846" s="1" t="s">
        <v>862</v>
      </c>
    </row>
    <row r="12847" spans="1:3" x14ac:dyDescent="0.25">
      <c r="A12847" s="1" t="s">
        <v>12568</v>
      </c>
      <c r="B12847" s="1" t="s">
        <v>30266</v>
      </c>
      <c r="C12847" s="1" t="s">
        <v>862</v>
      </c>
    </row>
    <row r="12848" spans="1:3" x14ac:dyDescent="0.25">
      <c r="A12848" s="1" t="s">
        <v>12569</v>
      </c>
      <c r="B12848" s="1" t="s">
        <v>30267</v>
      </c>
      <c r="C12848" s="1" t="s">
        <v>862</v>
      </c>
    </row>
    <row r="12849" spans="1:3" x14ac:dyDescent="0.25">
      <c r="A12849" s="1" t="s">
        <v>12570</v>
      </c>
      <c r="B12849" s="1" t="s">
        <v>30267</v>
      </c>
      <c r="C12849" s="1" t="s">
        <v>862</v>
      </c>
    </row>
    <row r="12850" spans="1:3" x14ac:dyDescent="0.25">
      <c r="A12850" s="1" t="s">
        <v>12571</v>
      </c>
      <c r="B12850" s="1" t="s">
        <v>30268</v>
      </c>
      <c r="C12850" s="1" t="s">
        <v>862</v>
      </c>
    </row>
    <row r="12851" spans="1:3" x14ac:dyDescent="0.25">
      <c r="A12851" s="1" t="s">
        <v>12572</v>
      </c>
      <c r="B12851" s="1" t="s">
        <v>30268</v>
      </c>
      <c r="C12851" s="1" t="s">
        <v>862</v>
      </c>
    </row>
    <row r="12852" spans="1:3" x14ac:dyDescent="0.25">
      <c r="A12852" s="1" t="s">
        <v>12573</v>
      </c>
      <c r="B12852" s="1" t="s">
        <v>30269</v>
      </c>
      <c r="C12852" s="1" t="s">
        <v>862</v>
      </c>
    </row>
    <row r="12853" spans="1:3" x14ac:dyDescent="0.25">
      <c r="A12853" s="1" t="s">
        <v>12574</v>
      </c>
      <c r="B12853" s="1" t="s">
        <v>30269</v>
      </c>
      <c r="C12853" s="1" t="s">
        <v>862</v>
      </c>
    </row>
    <row r="12854" spans="1:3" x14ac:dyDescent="0.25">
      <c r="A12854" s="1" t="s">
        <v>12575</v>
      </c>
      <c r="B12854" s="1" t="s">
        <v>30270</v>
      </c>
      <c r="C12854" s="1" t="s">
        <v>862</v>
      </c>
    </row>
    <row r="12855" spans="1:3" x14ac:dyDescent="0.25">
      <c r="A12855" s="1" t="s">
        <v>12576</v>
      </c>
      <c r="B12855" s="1" t="s">
        <v>30270</v>
      </c>
      <c r="C12855" s="1" t="s">
        <v>862</v>
      </c>
    </row>
    <row r="12856" spans="1:3" x14ac:dyDescent="0.25">
      <c r="A12856" s="1" t="s">
        <v>12577</v>
      </c>
      <c r="B12856" s="1" t="s">
        <v>30271</v>
      </c>
      <c r="C12856" s="1" t="s">
        <v>862</v>
      </c>
    </row>
    <row r="12857" spans="1:3" x14ac:dyDescent="0.25">
      <c r="A12857" s="1" t="s">
        <v>12578</v>
      </c>
      <c r="B12857" s="1" t="s">
        <v>30271</v>
      </c>
      <c r="C12857" s="1" t="s">
        <v>862</v>
      </c>
    </row>
    <row r="12858" spans="1:3" x14ac:dyDescent="0.25">
      <c r="A12858" s="1" t="s">
        <v>12579</v>
      </c>
      <c r="B12858" s="1" t="s">
        <v>30272</v>
      </c>
      <c r="C12858" s="1" t="s">
        <v>862</v>
      </c>
    </row>
    <row r="12859" spans="1:3" x14ac:dyDescent="0.25">
      <c r="A12859" s="1" t="s">
        <v>12580</v>
      </c>
      <c r="B12859" s="1" t="s">
        <v>30272</v>
      </c>
      <c r="C12859" s="1" t="s">
        <v>862</v>
      </c>
    </row>
    <row r="12860" spans="1:3" x14ac:dyDescent="0.25">
      <c r="A12860" s="1" t="s">
        <v>12581</v>
      </c>
      <c r="B12860" s="1" t="s">
        <v>30273</v>
      </c>
      <c r="C12860" s="1" t="s">
        <v>4</v>
      </c>
    </row>
    <row r="12861" spans="1:3" x14ac:dyDescent="0.25">
      <c r="A12861" s="1" t="s">
        <v>12582</v>
      </c>
      <c r="B12861" s="1" t="s">
        <v>30273</v>
      </c>
      <c r="C12861" s="1" t="s">
        <v>4</v>
      </c>
    </row>
    <row r="12862" spans="1:3" x14ac:dyDescent="0.25">
      <c r="A12862" s="1" t="s">
        <v>12583</v>
      </c>
      <c r="B12862" s="1" t="s">
        <v>30274</v>
      </c>
      <c r="C12862" s="1" t="s">
        <v>4</v>
      </c>
    </row>
    <row r="12863" spans="1:3" x14ac:dyDescent="0.25">
      <c r="A12863" s="1" t="s">
        <v>12584</v>
      </c>
      <c r="B12863" s="1" t="s">
        <v>30274</v>
      </c>
      <c r="C12863" s="1" t="s">
        <v>4</v>
      </c>
    </row>
    <row r="12864" spans="1:3" x14ac:dyDescent="0.25">
      <c r="A12864" s="1" t="s">
        <v>12585</v>
      </c>
      <c r="B12864" s="1" t="s">
        <v>30275</v>
      </c>
      <c r="C12864" s="1" t="s">
        <v>4</v>
      </c>
    </row>
    <row r="12865" spans="1:3" x14ac:dyDescent="0.25">
      <c r="A12865" s="1" t="s">
        <v>12586</v>
      </c>
      <c r="B12865" s="1" t="s">
        <v>30275</v>
      </c>
      <c r="C12865" s="1" t="s">
        <v>4</v>
      </c>
    </row>
    <row r="12866" spans="1:3" x14ac:dyDescent="0.25">
      <c r="A12866" s="1" t="s">
        <v>12587</v>
      </c>
      <c r="B12866" s="1" t="s">
        <v>30276</v>
      </c>
      <c r="C12866" s="1" t="s">
        <v>862</v>
      </c>
    </row>
    <row r="12867" spans="1:3" x14ac:dyDescent="0.25">
      <c r="A12867" s="1" t="s">
        <v>12588</v>
      </c>
      <c r="B12867" s="1" t="s">
        <v>30276</v>
      </c>
      <c r="C12867" s="1" t="s">
        <v>862</v>
      </c>
    </row>
    <row r="12868" spans="1:3" x14ac:dyDescent="0.25">
      <c r="A12868" s="1" t="s">
        <v>23542</v>
      </c>
      <c r="B12868" s="1" t="s">
        <v>30277</v>
      </c>
      <c r="C12868" s="1" t="s">
        <v>862</v>
      </c>
    </row>
    <row r="12869" spans="1:3" x14ac:dyDescent="0.25">
      <c r="A12869" s="1" t="s">
        <v>23543</v>
      </c>
      <c r="B12869" s="1" t="s">
        <v>30277</v>
      </c>
      <c r="C12869" s="1" t="s">
        <v>862</v>
      </c>
    </row>
    <row r="12870" spans="1:3" x14ac:dyDescent="0.25">
      <c r="A12870" s="1" t="s">
        <v>12589</v>
      </c>
      <c r="B12870" s="1" t="s">
        <v>30278</v>
      </c>
      <c r="C12870" s="1" t="s">
        <v>862</v>
      </c>
    </row>
    <row r="12871" spans="1:3" x14ac:dyDescent="0.25">
      <c r="A12871" s="1" t="s">
        <v>12590</v>
      </c>
      <c r="B12871" s="1" t="s">
        <v>30278</v>
      </c>
      <c r="C12871" s="1" t="s">
        <v>862</v>
      </c>
    </row>
    <row r="12872" spans="1:3" x14ac:dyDescent="0.25">
      <c r="A12872" s="1" t="s">
        <v>12591</v>
      </c>
      <c r="B12872" s="1" t="s">
        <v>30279</v>
      </c>
      <c r="C12872" s="1" t="s">
        <v>862</v>
      </c>
    </row>
    <row r="12873" spans="1:3" x14ac:dyDescent="0.25">
      <c r="A12873" s="1" t="s">
        <v>12592</v>
      </c>
      <c r="B12873" s="1" t="s">
        <v>30279</v>
      </c>
      <c r="C12873" s="1" t="s">
        <v>862</v>
      </c>
    </row>
    <row r="12874" spans="1:3" x14ac:dyDescent="0.25">
      <c r="A12874" s="1" t="s">
        <v>12593</v>
      </c>
      <c r="B12874" s="1" t="s">
        <v>30280</v>
      </c>
      <c r="C12874" s="1" t="s">
        <v>862</v>
      </c>
    </row>
    <row r="12875" spans="1:3" x14ac:dyDescent="0.25">
      <c r="A12875" s="1" t="s">
        <v>12594</v>
      </c>
      <c r="B12875" s="1" t="s">
        <v>30280</v>
      </c>
      <c r="C12875" s="1" t="s">
        <v>862</v>
      </c>
    </row>
    <row r="12876" spans="1:3" x14ac:dyDescent="0.25">
      <c r="A12876" s="1" t="s">
        <v>12595</v>
      </c>
      <c r="B12876" s="1" t="s">
        <v>30281</v>
      </c>
      <c r="C12876" s="1" t="s">
        <v>862</v>
      </c>
    </row>
    <row r="12877" spans="1:3" x14ac:dyDescent="0.25">
      <c r="A12877" s="1" t="s">
        <v>12596</v>
      </c>
      <c r="B12877" s="1" t="s">
        <v>30281</v>
      </c>
      <c r="C12877" s="1" t="s">
        <v>862</v>
      </c>
    </row>
    <row r="12878" spans="1:3" x14ac:dyDescent="0.25">
      <c r="A12878" s="1" t="s">
        <v>12597</v>
      </c>
      <c r="B12878" s="1" t="s">
        <v>30282</v>
      </c>
      <c r="C12878" s="1" t="s">
        <v>4</v>
      </c>
    </row>
    <row r="12879" spans="1:3" x14ac:dyDescent="0.25">
      <c r="A12879" s="1" t="s">
        <v>12598</v>
      </c>
      <c r="B12879" s="1" t="s">
        <v>30282</v>
      </c>
      <c r="C12879" s="1" t="s">
        <v>4</v>
      </c>
    </row>
    <row r="12880" spans="1:3" x14ac:dyDescent="0.25">
      <c r="A12880" s="1" t="s">
        <v>12599</v>
      </c>
      <c r="B12880" s="1" t="s">
        <v>30283</v>
      </c>
      <c r="C12880" s="1" t="s">
        <v>4</v>
      </c>
    </row>
    <row r="12881" spans="1:3" x14ac:dyDescent="0.25">
      <c r="A12881" s="1" t="s">
        <v>12600</v>
      </c>
      <c r="B12881" s="1" t="s">
        <v>30283</v>
      </c>
      <c r="C12881" s="1" t="s">
        <v>4</v>
      </c>
    </row>
    <row r="12882" spans="1:3" x14ac:dyDescent="0.25">
      <c r="A12882" s="1" t="s">
        <v>12601</v>
      </c>
      <c r="B12882" s="1" t="s">
        <v>30284</v>
      </c>
      <c r="C12882" s="1" t="s">
        <v>4</v>
      </c>
    </row>
    <row r="12883" spans="1:3" x14ac:dyDescent="0.25">
      <c r="A12883" s="1" t="s">
        <v>12602</v>
      </c>
      <c r="B12883" s="1" t="s">
        <v>30284</v>
      </c>
      <c r="C12883" s="1" t="s">
        <v>4</v>
      </c>
    </row>
    <row r="12884" spans="1:3" x14ac:dyDescent="0.25">
      <c r="A12884" s="1" t="s">
        <v>12603</v>
      </c>
      <c r="B12884" s="1" t="s">
        <v>30285</v>
      </c>
      <c r="C12884" s="1" t="s">
        <v>4</v>
      </c>
    </row>
    <row r="12885" spans="1:3" x14ac:dyDescent="0.25">
      <c r="A12885" s="1" t="s">
        <v>12604</v>
      </c>
      <c r="B12885" s="1" t="s">
        <v>30285</v>
      </c>
      <c r="C12885" s="1" t="s">
        <v>4</v>
      </c>
    </row>
    <row r="12886" spans="1:3" x14ac:dyDescent="0.25">
      <c r="A12886" s="1" t="s">
        <v>12605</v>
      </c>
      <c r="B12886" s="1" t="s">
        <v>30286</v>
      </c>
      <c r="C12886" s="1" t="s">
        <v>4</v>
      </c>
    </row>
    <row r="12887" spans="1:3" x14ac:dyDescent="0.25">
      <c r="A12887" s="1" t="s">
        <v>12606</v>
      </c>
      <c r="B12887" s="1" t="s">
        <v>30286</v>
      </c>
      <c r="C12887" s="1" t="s">
        <v>4</v>
      </c>
    </row>
    <row r="12888" spans="1:3" x14ac:dyDescent="0.25">
      <c r="A12888" s="1" t="s">
        <v>23544</v>
      </c>
      <c r="B12888" s="1" t="s">
        <v>30287</v>
      </c>
      <c r="C12888" s="1" t="s">
        <v>4</v>
      </c>
    </row>
    <row r="12889" spans="1:3" x14ac:dyDescent="0.25">
      <c r="A12889" s="1" t="s">
        <v>23545</v>
      </c>
      <c r="B12889" s="1" t="s">
        <v>30287</v>
      </c>
      <c r="C12889" s="1" t="s">
        <v>4</v>
      </c>
    </row>
    <row r="12890" spans="1:3" x14ac:dyDescent="0.25">
      <c r="A12890" s="1" t="s">
        <v>12607</v>
      </c>
      <c r="B12890" s="1" t="s">
        <v>30288</v>
      </c>
      <c r="C12890" s="1" t="s">
        <v>4</v>
      </c>
    </row>
    <row r="12891" spans="1:3" x14ac:dyDescent="0.25">
      <c r="A12891" s="1" t="s">
        <v>12608</v>
      </c>
      <c r="B12891" s="1" t="s">
        <v>30288</v>
      </c>
      <c r="C12891" s="1" t="s">
        <v>4</v>
      </c>
    </row>
    <row r="12892" spans="1:3" x14ac:dyDescent="0.25">
      <c r="A12892" s="1" t="s">
        <v>12609</v>
      </c>
      <c r="B12892" s="1" t="s">
        <v>30289</v>
      </c>
      <c r="C12892" s="1" t="s">
        <v>4</v>
      </c>
    </row>
    <row r="12893" spans="1:3" x14ac:dyDescent="0.25">
      <c r="A12893" s="1" t="s">
        <v>12610</v>
      </c>
      <c r="B12893" s="1" t="s">
        <v>30289</v>
      </c>
      <c r="C12893" s="1" t="s">
        <v>4</v>
      </c>
    </row>
    <row r="12894" spans="1:3" x14ac:dyDescent="0.25">
      <c r="A12894" s="1" t="s">
        <v>12611</v>
      </c>
      <c r="B12894" s="1" t="s">
        <v>30290</v>
      </c>
      <c r="C12894" s="1" t="s">
        <v>4</v>
      </c>
    </row>
    <row r="12895" spans="1:3" x14ac:dyDescent="0.25">
      <c r="A12895" s="1" t="s">
        <v>12612</v>
      </c>
      <c r="B12895" s="1" t="s">
        <v>30290</v>
      </c>
      <c r="C12895" s="1" t="s">
        <v>4</v>
      </c>
    </row>
    <row r="12896" spans="1:3" x14ac:dyDescent="0.25">
      <c r="A12896" s="1" t="s">
        <v>12613</v>
      </c>
      <c r="B12896" s="1" t="s">
        <v>30291</v>
      </c>
      <c r="C12896" s="1" t="s">
        <v>4</v>
      </c>
    </row>
    <row r="12897" spans="1:3" x14ac:dyDescent="0.25">
      <c r="A12897" s="1" t="s">
        <v>12614</v>
      </c>
      <c r="B12897" s="1" t="s">
        <v>30291</v>
      </c>
      <c r="C12897" s="1" t="s">
        <v>4</v>
      </c>
    </row>
    <row r="12898" spans="1:3" x14ac:dyDescent="0.25">
      <c r="A12898" s="1" t="s">
        <v>12615</v>
      </c>
      <c r="B12898" s="1" t="s">
        <v>30292</v>
      </c>
      <c r="C12898" s="1" t="s">
        <v>4</v>
      </c>
    </row>
    <row r="12899" spans="1:3" x14ac:dyDescent="0.25">
      <c r="A12899" s="1" t="s">
        <v>12616</v>
      </c>
      <c r="B12899" s="1" t="s">
        <v>30292</v>
      </c>
      <c r="C12899" s="1" t="s">
        <v>4</v>
      </c>
    </row>
    <row r="12900" spans="1:3" x14ac:dyDescent="0.25">
      <c r="A12900" s="1" t="s">
        <v>12617</v>
      </c>
      <c r="B12900" s="1" t="s">
        <v>30293</v>
      </c>
      <c r="C12900" s="1" t="s">
        <v>4</v>
      </c>
    </row>
    <row r="12901" spans="1:3" x14ac:dyDescent="0.25">
      <c r="A12901" s="1" t="s">
        <v>12618</v>
      </c>
      <c r="B12901" s="1" t="s">
        <v>30293</v>
      </c>
      <c r="C12901" s="1" t="s">
        <v>4</v>
      </c>
    </row>
    <row r="12902" spans="1:3" x14ac:dyDescent="0.25">
      <c r="A12902" s="1" t="s">
        <v>12619</v>
      </c>
      <c r="B12902" s="1" t="s">
        <v>30294</v>
      </c>
      <c r="C12902" s="1" t="s">
        <v>4</v>
      </c>
    </row>
    <row r="12903" spans="1:3" x14ac:dyDescent="0.25">
      <c r="A12903" s="1" t="s">
        <v>12620</v>
      </c>
      <c r="B12903" s="1" t="s">
        <v>30294</v>
      </c>
      <c r="C12903" s="1" t="s">
        <v>4</v>
      </c>
    </row>
    <row r="12904" spans="1:3" x14ac:dyDescent="0.25">
      <c r="A12904" s="1" t="s">
        <v>12621</v>
      </c>
      <c r="B12904" s="1" t="s">
        <v>30295</v>
      </c>
      <c r="C12904" s="1" t="s">
        <v>4</v>
      </c>
    </row>
    <row r="12905" spans="1:3" x14ac:dyDescent="0.25">
      <c r="A12905" s="1" t="s">
        <v>12622</v>
      </c>
      <c r="B12905" s="1" t="s">
        <v>30295</v>
      </c>
      <c r="C12905" s="1" t="s">
        <v>4</v>
      </c>
    </row>
    <row r="12906" spans="1:3" x14ac:dyDescent="0.25">
      <c r="A12906" s="1" t="s">
        <v>12623</v>
      </c>
      <c r="B12906" s="1" t="s">
        <v>30296</v>
      </c>
      <c r="C12906" s="1" t="s">
        <v>4</v>
      </c>
    </row>
    <row r="12907" spans="1:3" x14ac:dyDescent="0.25">
      <c r="A12907" s="1" t="s">
        <v>12624</v>
      </c>
      <c r="B12907" s="1" t="s">
        <v>30296</v>
      </c>
      <c r="C12907" s="1" t="s">
        <v>4</v>
      </c>
    </row>
    <row r="12908" spans="1:3" x14ac:dyDescent="0.25">
      <c r="A12908" s="1" t="s">
        <v>12625</v>
      </c>
      <c r="B12908" s="1" t="s">
        <v>30297</v>
      </c>
      <c r="C12908" s="1" t="s">
        <v>4</v>
      </c>
    </row>
    <row r="12909" spans="1:3" x14ac:dyDescent="0.25">
      <c r="A12909" s="1" t="s">
        <v>12626</v>
      </c>
      <c r="B12909" s="1" t="s">
        <v>30297</v>
      </c>
      <c r="C12909" s="1" t="s">
        <v>4</v>
      </c>
    </row>
    <row r="12910" spans="1:3" x14ac:dyDescent="0.25">
      <c r="A12910" s="1" t="s">
        <v>12627</v>
      </c>
      <c r="B12910" s="1" t="s">
        <v>30298</v>
      </c>
      <c r="C12910" s="1" t="s">
        <v>4</v>
      </c>
    </row>
    <row r="12911" spans="1:3" x14ac:dyDescent="0.25">
      <c r="A12911" s="1" t="s">
        <v>12628</v>
      </c>
      <c r="B12911" s="1" t="s">
        <v>30298</v>
      </c>
      <c r="C12911" s="1" t="s">
        <v>4</v>
      </c>
    </row>
    <row r="12912" spans="1:3" x14ac:dyDescent="0.25">
      <c r="A12912" s="1" t="s">
        <v>12629</v>
      </c>
      <c r="B12912" s="1" t="s">
        <v>30299</v>
      </c>
      <c r="C12912" s="1" t="s">
        <v>4</v>
      </c>
    </row>
    <row r="12913" spans="1:3" x14ac:dyDescent="0.25">
      <c r="A12913" s="1" t="s">
        <v>12630</v>
      </c>
      <c r="B12913" s="1" t="s">
        <v>30299</v>
      </c>
      <c r="C12913" s="1" t="s">
        <v>4</v>
      </c>
    </row>
    <row r="12914" spans="1:3" x14ac:dyDescent="0.25">
      <c r="A12914" s="1" t="s">
        <v>12631</v>
      </c>
      <c r="B12914" s="1" t="s">
        <v>30300</v>
      </c>
      <c r="C12914" s="1" t="s">
        <v>4</v>
      </c>
    </row>
    <row r="12915" spans="1:3" x14ac:dyDescent="0.25">
      <c r="A12915" s="1" t="s">
        <v>12632</v>
      </c>
      <c r="B12915" s="1" t="s">
        <v>30300</v>
      </c>
      <c r="C12915" s="1" t="s">
        <v>4</v>
      </c>
    </row>
    <row r="12916" spans="1:3" x14ac:dyDescent="0.25">
      <c r="A12916" s="1" t="s">
        <v>12633</v>
      </c>
      <c r="B12916" s="1" t="s">
        <v>30301</v>
      </c>
      <c r="C12916" s="1" t="s">
        <v>4</v>
      </c>
    </row>
    <row r="12917" spans="1:3" x14ac:dyDescent="0.25">
      <c r="A12917" s="1" t="s">
        <v>12634</v>
      </c>
      <c r="B12917" s="1" t="s">
        <v>30301</v>
      </c>
      <c r="C12917" s="1" t="s">
        <v>4</v>
      </c>
    </row>
    <row r="12918" spans="1:3" x14ac:dyDescent="0.25">
      <c r="A12918" s="1" t="s">
        <v>12635</v>
      </c>
      <c r="B12918" s="1" t="s">
        <v>30302</v>
      </c>
      <c r="C12918" s="1" t="s">
        <v>4</v>
      </c>
    </row>
    <row r="12919" spans="1:3" x14ac:dyDescent="0.25">
      <c r="A12919" s="1" t="s">
        <v>12636</v>
      </c>
      <c r="B12919" s="1" t="s">
        <v>30302</v>
      </c>
      <c r="C12919" s="1" t="s">
        <v>4</v>
      </c>
    </row>
    <row r="12920" spans="1:3" x14ac:dyDescent="0.25">
      <c r="A12920" s="1" t="s">
        <v>12637</v>
      </c>
      <c r="B12920" s="1" t="s">
        <v>30303</v>
      </c>
      <c r="C12920" s="1" t="s">
        <v>4</v>
      </c>
    </row>
    <row r="12921" spans="1:3" x14ac:dyDescent="0.25">
      <c r="A12921" s="1" t="s">
        <v>12638</v>
      </c>
      <c r="B12921" s="1" t="s">
        <v>30303</v>
      </c>
      <c r="C12921" s="1" t="s">
        <v>4</v>
      </c>
    </row>
    <row r="12922" spans="1:3" x14ac:dyDescent="0.25">
      <c r="A12922" s="1" t="s">
        <v>12639</v>
      </c>
      <c r="B12922" s="1" t="s">
        <v>30304</v>
      </c>
      <c r="C12922" s="1" t="s">
        <v>4</v>
      </c>
    </row>
    <row r="12923" spans="1:3" x14ac:dyDescent="0.25">
      <c r="A12923" s="1" t="s">
        <v>12640</v>
      </c>
      <c r="B12923" s="1" t="s">
        <v>30304</v>
      </c>
      <c r="C12923" s="1" t="s">
        <v>4</v>
      </c>
    </row>
    <row r="12924" spans="1:3" x14ac:dyDescent="0.25">
      <c r="A12924" s="1" t="s">
        <v>12641</v>
      </c>
      <c r="B12924" s="1" t="s">
        <v>30305</v>
      </c>
      <c r="C12924" s="1" t="s">
        <v>4</v>
      </c>
    </row>
    <row r="12925" spans="1:3" x14ac:dyDescent="0.25">
      <c r="A12925" s="1" t="s">
        <v>12642</v>
      </c>
      <c r="B12925" s="1" t="s">
        <v>30305</v>
      </c>
      <c r="C12925" s="1" t="s">
        <v>4</v>
      </c>
    </row>
    <row r="12926" spans="1:3" x14ac:dyDescent="0.25">
      <c r="A12926" s="1" t="s">
        <v>12643</v>
      </c>
      <c r="B12926" s="1" t="s">
        <v>30306</v>
      </c>
      <c r="C12926" s="1" t="s">
        <v>4</v>
      </c>
    </row>
    <row r="12927" spans="1:3" x14ac:dyDescent="0.25">
      <c r="A12927" s="1" t="s">
        <v>12644</v>
      </c>
      <c r="B12927" s="1" t="s">
        <v>30306</v>
      </c>
      <c r="C12927" s="1" t="s">
        <v>4</v>
      </c>
    </row>
    <row r="12928" spans="1:3" x14ac:dyDescent="0.25">
      <c r="A12928" s="1" t="s">
        <v>12645</v>
      </c>
      <c r="B12928" s="1" t="s">
        <v>30307</v>
      </c>
      <c r="C12928" s="1" t="s">
        <v>4</v>
      </c>
    </row>
    <row r="12929" spans="1:3" x14ac:dyDescent="0.25">
      <c r="A12929" s="1" t="s">
        <v>12646</v>
      </c>
      <c r="B12929" s="1" t="s">
        <v>30307</v>
      </c>
      <c r="C12929" s="1" t="s">
        <v>4</v>
      </c>
    </row>
    <row r="12930" spans="1:3" x14ac:dyDescent="0.25">
      <c r="A12930" s="1" t="s">
        <v>12647</v>
      </c>
      <c r="B12930" s="1" t="s">
        <v>30308</v>
      </c>
      <c r="C12930" s="1" t="s">
        <v>4</v>
      </c>
    </row>
    <row r="12931" spans="1:3" x14ac:dyDescent="0.25">
      <c r="A12931" s="1" t="s">
        <v>12648</v>
      </c>
      <c r="B12931" s="1" t="s">
        <v>30308</v>
      </c>
      <c r="C12931" s="1" t="s">
        <v>4</v>
      </c>
    </row>
    <row r="12932" spans="1:3" x14ac:dyDescent="0.25">
      <c r="A12932" s="1" t="s">
        <v>12649</v>
      </c>
      <c r="B12932" s="1" t="s">
        <v>30309</v>
      </c>
      <c r="C12932" s="1" t="s">
        <v>4</v>
      </c>
    </row>
    <row r="12933" spans="1:3" x14ac:dyDescent="0.25">
      <c r="A12933" s="1" t="s">
        <v>12650</v>
      </c>
      <c r="B12933" s="1" t="s">
        <v>30309</v>
      </c>
      <c r="C12933" s="1" t="s">
        <v>4</v>
      </c>
    </row>
    <row r="12934" spans="1:3" x14ac:dyDescent="0.25">
      <c r="A12934" s="1" t="s">
        <v>12651</v>
      </c>
      <c r="B12934" s="1" t="s">
        <v>30310</v>
      </c>
      <c r="C12934" s="1" t="s">
        <v>4</v>
      </c>
    </row>
    <row r="12935" spans="1:3" x14ac:dyDescent="0.25">
      <c r="A12935" s="1" t="s">
        <v>12652</v>
      </c>
      <c r="B12935" s="1" t="s">
        <v>30310</v>
      </c>
      <c r="C12935" s="1" t="s">
        <v>4</v>
      </c>
    </row>
    <row r="12936" spans="1:3" x14ac:dyDescent="0.25">
      <c r="A12936" s="1" t="s">
        <v>12653</v>
      </c>
      <c r="B12936" s="1" t="s">
        <v>30311</v>
      </c>
      <c r="C12936" s="1" t="s">
        <v>4</v>
      </c>
    </row>
    <row r="12937" spans="1:3" x14ac:dyDescent="0.25">
      <c r="A12937" s="1" t="s">
        <v>12654</v>
      </c>
      <c r="B12937" s="1" t="s">
        <v>30311</v>
      </c>
      <c r="C12937" s="1" t="s">
        <v>4</v>
      </c>
    </row>
    <row r="12938" spans="1:3" x14ac:dyDescent="0.25">
      <c r="A12938" s="1" t="s">
        <v>12655</v>
      </c>
      <c r="B12938" s="1" t="s">
        <v>30312</v>
      </c>
      <c r="C12938" s="1" t="s">
        <v>4</v>
      </c>
    </row>
    <row r="12939" spans="1:3" x14ac:dyDescent="0.25">
      <c r="A12939" s="1" t="s">
        <v>12656</v>
      </c>
      <c r="B12939" s="1" t="s">
        <v>30312</v>
      </c>
      <c r="C12939" s="1" t="s">
        <v>4</v>
      </c>
    </row>
    <row r="12940" spans="1:3" x14ac:dyDescent="0.25">
      <c r="A12940" s="1" t="s">
        <v>12657</v>
      </c>
      <c r="B12940" s="1" t="s">
        <v>30313</v>
      </c>
      <c r="C12940" s="1" t="s">
        <v>4</v>
      </c>
    </row>
    <row r="12941" spans="1:3" x14ac:dyDescent="0.25">
      <c r="A12941" s="1" t="s">
        <v>12658</v>
      </c>
      <c r="B12941" s="1" t="s">
        <v>30313</v>
      </c>
      <c r="C12941" s="1" t="s">
        <v>4</v>
      </c>
    </row>
    <row r="12942" spans="1:3" x14ac:dyDescent="0.25">
      <c r="A12942" s="1" t="s">
        <v>12659</v>
      </c>
      <c r="B12942" s="1" t="s">
        <v>30314</v>
      </c>
      <c r="C12942" s="1" t="s">
        <v>4</v>
      </c>
    </row>
    <row r="12943" spans="1:3" x14ac:dyDescent="0.25">
      <c r="A12943" s="1" t="s">
        <v>12660</v>
      </c>
      <c r="B12943" s="1" t="s">
        <v>30314</v>
      </c>
      <c r="C12943" s="1" t="s">
        <v>4</v>
      </c>
    </row>
    <row r="12944" spans="1:3" x14ac:dyDescent="0.25">
      <c r="A12944" s="1" t="s">
        <v>12661</v>
      </c>
      <c r="B12944" s="1" t="s">
        <v>30315</v>
      </c>
      <c r="C12944" s="1" t="s">
        <v>4</v>
      </c>
    </row>
    <row r="12945" spans="1:3" x14ac:dyDescent="0.25">
      <c r="A12945" s="1" t="s">
        <v>12662</v>
      </c>
      <c r="B12945" s="1" t="s">
        <v>30315</v>
      </c>
      <c r="C12945" s="1" t="s">
        <v>4</v>
      </c>
    </row>
    <row r="12946" spans="1:3" x14ac:dyDescent="0.25">
      <c r="A12946" s="1" t="s">
        <v>12663</v>
      </c>
      <c r="B12946" s="1" t="s">
        <v>30316</v>
      </c>
      <c r="C12946" s="1" t="s">
        <v>4</v>
      </c>
    </row>
    <row r="12947" spans="1:3" x14ac:dyDescent="0.25">
      <c r="A12947" s="1" t="s">
        <v>12664</v>
      </c>
      <c r="B12947" s="1" t="s">
        <v>30316</v>
      </c>
      <c r="C12947" s="1" t="s">
        <v>4</v>
      </c>
    </row>
    <row r="12948" spans="1:3" x14ac:dyDescent="0.25">
      <c r="A12948" s="1" t="s">
        <v>12665</v>
      </c>
      <c r="B12948" s="1" t="s">
        <v>30317</v>
      </c>
      <c r="C12948" s="1" t="s">
        <v>4</v>
      </c>
    </row>
    <row r="12949" spans="1:3" x14ac:dyDescent="0.25">
      <c r="A12949" s="1" t="s">
        <v>12666</v>
      </c>
      <c r="B12949" s="1" t="s">
        <v>30317</v>
      </c>
      <c r="C12949" s="1" t="s">
        <v>4</v>
      </c>
    </row>
    <row r="12950" spans="1:3" x14ac:dyDescent="0.25">
      <c r="A12950" s="1" t="s">
        <v>12667</v>
      </c>
      <c r="B12950" s="1" t="s">
        <v>30318</v>
      </c>
      <c r="C12950" s="1" t="s">
        <v>4</v>
      </c>
    </row>
    <row r="12951" spans="1:3" x14ac:dyDescent="0.25">
      <c r="A12951" s="1" t="s">
        <v>12668</v>
      </c>
      <c r="B12951" s="1" t="s">
        <v>30318</v>
      </c>
      <c r="C12951" s="1" t="s">
        <v>4</v>
      </c>
    </row>
    <row r="12952" spans="1:3" x14ac:dyDescent="0.25">
      <c r="A12952" s="1" t="s">
        <v>23546</v>
      </c>
      <c r="B12952" s="1" t="s">
        <v>30319</v>
      </c>
      <c r="C12952" s="1" t="s">
        <v>4</v>
      </c>
    </row>
    <row r="12953" spans="1:3" x14ac:dyDescent="0.25">
      <c r="A12953" s="1" t="s">
        <v>23547</v>
      </c>
      <c r="B12953" s="1" t="s">
        <v>30319</v>
      </c>
      <c r="C12953" s="1" t="s">
        <v>4</v>
      </c>
    </row>
    <row r="12954" spans="1:3" x14ac:dyDescent="0.25">
      <c r="A12954" s="1" t="s">
        <v>12669</v>
      </c>
      <c r="B12954" s="1" t="s">
        <v>30320</v>
      </c>
      <c r="C12954" s="1" t="s">
        <v>4</v>
      </c>
    </row>
    <row r="12955" spans="1:3" x14ac:dyDescent="0.25">
      <c r="A12955" s="1" t="s">
        <v>12670</v>
      </c>
      <c r="B12955" s="1" t="s">
        <v>30320</v>
      </c>
      <c r="C12955" s="1" t="s">
        <v>4</v>
      </c>
    </row>
    <row r="12956" spans="1:3" x14ac:dyDescent="0.25">
      <c r="A12956" s="1" t="s">
        <v>12671</v>
      </c>
      <c r="B12956" s="1" t="s">
        <v>30321</v>
      </c>
      <c r="C12956" s="1" t="s">
        <v>4</v>
      </c>
    </row>
    <row r="12957" spans="1:3" x14ac:dyDescent="0.25">
      <c r="A12957" s="1" t="s">
        <v>12672</v>
      </c>
      <c r="B12957" s="1" t="s">
        <v>30321</v>
      </c>
      <c r="C12957" s="1" t="s">
        <v>4</v>
      </c>
    </row>
    <row r="12958" spans="1:3" x14ac:dyDescent="0.25">
      <c r="A12958" s="1" t="s">
        <v>12673</v>
      </c>
      <c r="B12958" s="1" t="s">
        <v>30322</v>
      </c>
      <c r="C12958" s="1" t="s">
        <v>4</v>
      </c>
    </row>
    <row r="12959" spans="1:3" x14ac:dyDescent="0.25">
      <c r="A12959" s="1" t="s">
        <v>12674</v>
      </c>
      <c r="B12959" s="1" t="s">
        <v>30322</v>
      </c>
      <c r="C12959" s="1" t="s">
        <v>4</v>
      </c>
    </row>
    <row r="12960" spans="1:3" x14ac:dyDescent="0.25">
      <c r="A12960" s="1" t="s">
        <v>12675</v>
      </c>
      <c r="B12960" s="1" t="s">
        <v>30323</v>
      </c>
      <c r="C12960" s="1" t="s">
        <v>4</v>
      </c>
    </row>
    <row r="12961" spans="1:3" x14ac:dyDescent="0.25">
      <c r="A12961" s="1" t="s">
        <v>12676</v>
      </c>
      <c r="B12961" s="1" t="s">
        <v>30323</v>
      </c>
      <c r="C12961" s="1" t="s">
        <v>4</v>
      </c>
    </row>
    <row r="12962" spans="1:3" x14ac:dyDescent="0.25">
      <c r="A12962" s="1" t="s">
        <v>12677</v>
      </c>
      <c r="B12962" s="1" t="s">
        <v>30324</v>
      </c>
      <c r="C12962" s="1" t="s">
        <v>4</v>
      </c>
    </row>
    <row r="12963" spans="1:3" x14ac:dyDescent="0.25">
      <c r="A12963" s="1" t="s">
        <v>12678</v>
      </c>
      <c r="B12963" s="1" t="s">
        <v>30324</v>
      </c>
      <c r="C12963" s="1" t="s">
        <v>4</v>
      </c>
    </row>
    <row r="12964" spans="1:3" x14ac:dyDescent="0.25">
      <c r="A12964" s="1" t="s">
        <v>12679</v>
      </c>
      <c r="B12964" s="1" t="s">
        <v>30325</v>
      </c>
      <c r="C12964" s="1" t="s">
        <v>4</v>
      </c>
    </row>
    <row r="12965" spans="1:3" x14ac:dyDescent="0.25">
      <c r="A12965" s="1" t="s">
        <v>12680</v>
      </c>
      <c r="B12965" s="1" t="s">
        <v>30325</v>
      </c>
      <c r="C12965" s="1" t="s">
        <v>4</v>
      </c>
    </row>
    <row r="12966" spans="1:3" x14ac:dyDescent="0.25">
      <c r="A12966" s="1" t="s">
        <v>12681</v>
      </c>
      <c r="B12966" s="1" t="s">
        <v>30326</v>
      </c>
      <c r="C12966" s="1" t="s">
        <v>4</v>
      </c>
    </row>
    <row r="12967" spans="1:3" x14ac:dyDescent="0.25">
      <c r="A12967" s="1" t="s">
        <v>12682</v>
      </c>
      <c r="B12967" s="1" t="s">
        <v>30326</v>
      </c>
      <c r="C12967" s="1" t="s">
        <v>4</v>
      </c>
    </row>
    <row r="12968" spans="1:3" x14ac:dyDescent="0.25">
      <c r="A12968" s="1" t="s">
        <v>12683</v>
      </c>
      <c r="B12968" s="1" t="s">
        <v>30327</v>
      </c>
      <c r="C12968" s="1" t="s">
        <v>4</v>
      </c>
    </row>
    <row r="12969" spans="1:3" x14ac:dyDescent="0.25">
      <c r="A12969" s="1" t="s">
        <v>12684</v>
      </c>
      <c r="B12969" s="1" t="s">
        <v>30327</v>
      </c>
      <c r="C12969" s="1" t="s">
        <v>4</v>
      </c>
    </row>
    <row r="12970" spans="1:3" x14ac:dyDescent="0.25">
      <c r="A12970" s="1" t="s">
        <v>12685</v>
      </c>
      <c r="B12970" s="1" t="s">
        <v>30328</v>
      </c>
      <c r="C12970" s="1" t="s">
        <v>4</v>
      </c>
    </row>
    <row r="12971" spans="1:3" x14ac:dyDescent="0.25">
      <c r="A12971" s="1" t="s">
        <v>12686</v>
      </c>
      <c r="B12971" s="1" t="s">
        <v>30328</v>
      </c>
      <c r="C12971" s="1" t="s">
        <v>4</v>
      </c>
    </row>
    <row r="12972" spans="1:3" x14ac:dyDescent="0.25">
      <c r="A12972" s="1" t="s">
        <v>12687</v>
      </c>
      <c r="B12972" s="1" t="s">
        <v>30329</v>
      </c>
      <c r="C12972" s="1" t="s">
        <v>4</v>
      </c>
    </row>
    <row r="12973" spans="1:3" x14ac:dyDescent="0.25">
      <c r="A12973" s="1" t="s">
        <v>12688</v>
      </c>
      <c r="B12973" s="1" t="s">
        <v>30329</v>
      </c>
      <c r="C12973" s="1" t="s">
        <v>4</v>
      </c>
    </row>
    <row r="12974" spans="1:3" x14ac:dyDescent="0.25">
      <c r="A12974" s="1" t="s">
        <v>12689</v>
      </c>
      <c r="B12974" s="1" t="s">
        <v>30330</v>
      </c>
      <c r="C12974" s="1" t="s">
        <v>4</v>
      </c>
    </row>
    <row r="12975" spans="1:3" x14ac:dyDescent="0.25">
      <c r="A12975" s="1" t="s">
        <v>12690</v>
      </c>
      <c r="B12975" s="1" t="s">
        <v>30330</v>
      </c>
      <c r="C12975" s="1" t="s">
        <v>4</v>
      </c>
    </row>
    <row r="12976" spans="1:3" x14ac:dyDescent="0.25">
      <c r="A12976" s="1" t="s">
        <v>12691</v>
      </c>
      <c r="B12976" s="1" t="s">
        <v>30331</v>
      </c>
      <c r="C12976" s="1" t="s">
        <v>4</v>
      </c>
    </row>
    <row r="12977" spans="1:3" x14ac:dyDescent="0.25">
      <c r="A12977" s="1" t="s">
        <v>12692</v>
      </c>
      <c r="B12977" s="1" t="s">
        <v>30331</v>
      </c>
      <c r="C12977" s="1" t="s">
        <v>4</v>
      </c>
    </row>
    <row r="12978" spans="1:3" x14ac:dyDescent="0.25">
      <c r="A12978" s="1" t="s">
        <v>12693</v>
      </c>
      <c r="B12978" s="1" t="s">
        <v>30332</v>
      </c>
      <c r="C12978" s="1" t="s">
        <v>4</v>
      </c>
    </row>
    <row r="12979" spans="1:3" x14ac:dyDescent="0.25">
      <c r="A12979" s="1" t="s">
        <v>12694</v>
      </c>
      <c r="B12979" s="1" t="s">
        <v>30332</v>
      </c>
      <c r="C12979" s="1" t="s">
        <v>4</v>
      </c>
    </row>
    <row r="12980" spans="1:3" x14ac:dyDescent="0.25">
      <c r="A12980" s="1" t="s">
        <v>12695</v>
      </c>
      <c r="B12980" s="1" t="s">
        <v>30333</v>
      </c>
      <c r="C12980" s="1" t="s">
        <v>4</v>
      </c>
    </row>
    <row r="12981" spans="1:3" x14ac:dyDescent="0.25">
      <c r="A12981" s="1" t="s">
        <v>12696</v>
      </c>
      <c r="B12981" s="1" t="s">
        <v>30333</v>
      </c>
      <c r="C12981" s="1" t="s">
        <v>4</v>
      </c>
    </row>
    <row r="12982" spans="1:3" x14ac:dyDescent="0.25">
      <c r="A12982" s="1" t="s">
        <v>12697</v>
      </c>
      <c r="B12982" s="1" t="s">
        <v>30334</v>
      </c>
      <c r="C12982" s="1" t="s">
        <v>4</v>
      </c>
    </row>
    <row r="12983" spans="1:3" x14ac:dyDescent="0.25">
      <c r="A12983" s="1" t="s">
        <v>12698</v>
      </c>
      <c r="B12983" s="1" t="s">
        <v>30334</v>
      </c>
      <c r="C12983" s="1" t="s">
        <v>4</v>
      </c>
    </row>
    <row r="12984" spans="1:3" x14ac:dyDescent="0.25">
      <c r="A12984" s="1" t="s">
        <v>12699</v>
      </c>
      <c r="B12984" s="1" t="s">
        <v>30335</v>
      </c>
      <c r="C12984" s="1" t="s">
        <v>4</v>
      </c>
    </row>
    <row r="12985" spans="1:3" x14ac:dyDescent="0.25">
      <c r="A12985" s="1" t="s">
        <v>12700</v>
      </c>
      <c r="B12985" s="1" t="s">
        <v>30335</v>
      </c>
      <c r="C12985" s="1" t="s">
        <v>4</v>
      </c>
    </row>
    <row r="12986" spans="1:3" x14ac:dyDescent="0.25">
      <c r="A12986" s="1" t="s">
        <v>12701</v>
      </c>
      <c r="B12986" s="1" t="s">
        <v>30336</v>
      </c>
      <c r="C12986" s="1" t="s">
        <v>4</v>
      </c>
    </row>
    <row r="12987" spans="1:3" x14ac:dyDescent="0.25">
      <c r="A12987" s="1" t="s">
        <v>12702</v>
      </c>
      <c r="B12987" s="1" t="s">
        <v>30336</v>
      </c>
      <c r="C12987" s="1" t="s">
        <v>4</v>
      </c>
    </row>
    <row r="12988" spans="1:3" x14ac:dyDescent="0.25">
      <c r="A12988" s="1" t="s">
        <v>12703</v>
      </c>
      <c r="B12988" s="1" t="s">
        <v>30337</v>
      </c>
      <c r="C12988" s="1" t="s">
        <v>4</v>
      </c>
    </row>
    <row r="12989" spans="1:3" x14ac:dyDescent="0.25">
      <c r="A12989" s="1" t="s">
        <v>12704</v>
      </c>
      <c r="B12989" s="1" t="s">
        <v>30337</v>
      </c>
      <c r="C12989" s="1" t="s">
        <v>4</v>
      </c>
    </row>
    <row r="12990" spans="1:3" x14ac:dyDescent="0.25">
      <c r="A12990" s="1" t="s">
        <v>12705</v>
      </c>
      <c r="B12990" s="1" t="s">
        <v>30338</v>
      </c>
      <c r="C12990" s="1" t="s">
        <v>4</v>
      </c>
    </row>
    <row r="12991" spans="1:3" x14ac:dyDescent="0.25">
      <c r="A12991" s="1" t="s">
        <v>12706</v>
      </c>
      <c r="B12991" s="1" t="s">
        <v>30338</v>
      </c>
      <c r="C12991" s="1" t="s">
        <v>4</v>
      </c>
    </row>
    <row r="12992" spans="1:3" x14ac:dyDescent="0.25">
      <c r="A12992" s="1" t="s">
        <v>12707</v>
      </c>
      <c r="B12992" s="1" t="s">
        <v>30339</v>
      </c>
      <c r="C12992" s="1" t="s">
        <v>4</v>
      </c>
    </row>
    <row r="12993" spans="1:3" x14ac:dyDescent="0.25">
      <c r="A12993" s="1" t="s">
        <v>12708</v>
      </c>
      <c r="B12993" s="1" t="s">
        <v>30339</v>
      </c>
      <c r="C12993" s="1" t="s">
        <v>4</v>
      </c>
    </row>
    <row r="12994" spans="1:3" x14ac:dyDescent="0.25">
      <c r="A12994" s="1" t="s">
        <v>12709</v>
      </c>
      <c r="B12994" s="1" t="s">
        <v>30340</v>
      </c>
      <c r="C12994" s="1" t="s">
        <v>4</v>
      </c>
    </row>
    <row r="12995" spans="1:3" x14ac:dyDescent="0.25">
      <c r="A12995" s="1" t="s">
        <v>12710</v>
      </c>
      <c r="B12995" s="1" t="s">
        <v>30340</v>
      </c>
      <c r="C12995" s="1" t="s">
        <v>4</v>
      </c>
    </row>
    <row r="12996" spans="1:3" x14ac:dyDescent="0.25">
      <c r="A12996" s="1" t="s">
        <v>12711</v>
      </c>
      <c r="B12996" s="1" t="s">
        <v>30341</v>
      </c>
      <c r="C12996" s="1" t="s">
        <v>4</v>
      </c>
    </row>
    <row r="12997" spans="1:3" x14ac:dyDescent="0.25">
      <c r="A12997" s="1" t="s">
        <v>12712</v>
      </c>
      <c r="B12997" s="1" t="s">
        <v>30341</v>
      </c>
      <c r="C12997" s="1" t="s">
        <v>4</v>
      </c>
    </row>
    <row r="12998" spans="1:3" x14ac:dyDescent="0.25">
      <c r="A12998" s="1" t="s">
        <v>12713</v>
      </c>
      <c r="B12998" s="1" t="s">
        <v>30342</v>
      </c>
      <c r="C12998" s="1" t="s">
        <v>4</v>
      </c>
    </row>
    <row r="12999" spans="1:3" x14ac:dyDescent="0.25">
      <c r="A12999" s="1" t="s">
        <v>12714</v>
      </c>
      <c r="B12999" s="1" t="s">
        <v>30342</v>
      </c>
      <c r="C12999" s="1" t="s">
        <v>4</v>
      </c>
    </row>
    <row r="13000" spans="1:3" x14ac:dyDescent="0.25">
      <c r="A13000" s="1" t="s">
        <v>12715</v>
      </c>
      <c r="B13000" s="1" t="s">
        <v>30343</v>
      </c>
      <c r="C13000" s="1" t="s">
        <v>4</v>
      </c>
    </row>
    <row r="13001" spans="1:3" x14ac:dyDescent="0.25">
      <c r="A13001" s="1" t="s">
        <v>12716</v>
      </c>
      <c r="B13001" s="1" t="s">
        <v>30343</v>
      </c>
      <c r="C13001" s="1" t="s">
        <v>4</v>
      </c>
    </row>
    <row r="13002" spans="1:3" x14ac:dyDescent="0.25">
      <c r="A13002" s="1" t="s">
        <v>12717</v>
      </c>
      <c r="B13002" s="1" t="s">
        <v>30344</v>
      </c>
      <c r="C13002" s="1" t="s">
        <v>4</v>
      </c>
    </row>
    <row r="13003" spans="1:3" x14ac:dyDescent="0.25">
      <c r="A13003" s="1" t="s">
        <v>12718</v>
      </c>
      <c r="B13003" s="1" t="s">
        <v>30344</v>
      </c>
      <c r="C13003" s="1" t="s">
        <v>4</v>
      </c>
    </row>
    <row r="13004" spans="1:3" x14ac:dyDescent="0.25">
      <c r="A13004" s="1" t="s">
        <v>12719</v>
      </c>
      <c r="B13004" s="1" t="s">
        <v>30345</v>
      </c>
      <c r="C13004" s="1" t="s">
        <v>4</v>
      </c>
    </row>
    <row r="13005" spans="1:3" x14ac:dyDescent="0.25">
      <c r="A13005" s="1" t="s">
        <v>12720</v>
      </c>
      <c r="B13005" s="1" t="s">
        <v>30345</v>
      </c>
      <c r="C13005" s="1" t="s">
        <v>4</v>
      </c>
    </row>
    <row r="13006" spans="1:3" x14ac:dyDescent="0.25">
      <c r="A13006" s="1" t="s">
        <v>12721</v>
      </c>
      <c r="B13006" s="1" t="s">
        <v>30346</v>
      </c>
      <c r="C13006" s="1" t="s">
        <v>4</v>
      </c>
    </row>
    <row r="13007" spans="1:3" x14ac:dyDescent="0.25">
      <c r="A13007" s="1" t="s">
        <v>12722</v>
      </c>
      <c r="B13007" s="1" t="s">
        <v>30346</v>
      </c>
      <c r="C13007" s="1" t="s">
        <v>4</v>
      </c>
    </row>
    <row r="13008" spans="1:3" x14ac:dyDescent="0.25">
      <c r="A13008" s="1" t="s">
        <v>23548</v>
      </c>
      <c r="B13008" s="1" t="s">
        <v>30347</v>
      </c>
      <c r="C13008" s="1" t="s">
        <v>4</v>
      </c>
    </row>
    <row r="13009" spans="1:3" x14ac:dyDescent="0.25">
      <c r="A13009" s="1" t="s">
        <v>23549</v>
      </c>
      <c r="B13009" s="1" t="s">
        <v>30347</v>
      </c>
      <c r="C13009" s="1" t="s">
        <v>4</v>
      </c>
    </row>
    <row r="13010" spans="1:3" x14ac:dyDescent="0.25">
      <c r="A13010" s="1" t="s">
        <v>12723</v>
      </c>
      <c r="B13010" s="1" t="s">
        <v>30348</v>
      </c>
      <c r="C13010" s="1" t="s">
        <v>4</v>
      </c>
    </row>
    <row r="13011" spans="1:3" x14ac:dyDescent="0.25">
      <c r="A13011" s="1" t="s">
        <v>12724</v>
      </c>
      <c r="B13011" s="1" t="s">
        <v>30348</v>
      </c>
      <c r="C13011" s="1" t="s">
        <v>4</v>
      </c>
    </row>
    <row r="13012" spans="1:3" x14ac:dyDescent="0.25">
      <c r="A13012" s="1" t="s">
        <v>12725</v>
      </c>
      <c r="B13012" s="1" t="s">
        <v>30349</v>
      </c>
      <c r="C13012" s="1" t="s">
        <v>4</v>
      </c>
    </row>
    <row r="13013" spans="1:3" x14ac:dyDescent="0.25">
      <c r="A13013" s="1" t="s">
        <v>12726</v>
      </c>
      <c r="B13013" s="1" t="s">
        <v>30349</v>
      </c>
      <c r="C13013" s="1" t="s">
        <v>4</v>
      </c>
    </row>
    <row r="13014" spans="1:3" x14ac:dyDescent="0.25">
      <c r="A13014" s="1" t="s">
        <v>12727</v>
      </c>
      <c r="B13014" s="1" t="s">
        <v>30350</v>
      </c>
      <c r="C13014" s="1" t="s">
        <v>4</v>
      </c>
    </row>
    <row r="13015" spans="1:3" x14ac:dyDescent="0.25">
      <c r="A13015" s="1" t="s">
        <v>12728</v>
      </c>
      <c r="B13015" s="1" t="s">
        <v>30350</v>
      </c>
      <c r="C13015" s="1" t="s">
        <v>4</v>
      </c>
    </row>
    <row r="13016" spans="1:3" x14ac:dyDescent="0.25">
      <c r="A13016" s="1" t="s">
        <v>12729</v>
      </c>
      <c r="B13016" s="1" t="s">
        <v>30351</v>
      </c>
      <c r="C13016" s="1" t="s">
        <v>4</v>
      </c>
    </row>
    <row r="13017" spans="1:3" x14ac:dyDescent="0.25">
      <c r="A13017" s="1" t="s">
        <v>12730</v>
      </c>
      <c r="B13017" s="1" t="s">
        <v>30351</v>
      </c>
      <c r="C13017" s="1" t="s">
        <v>4</v>
      </c>
    </row>
    <row r="13018" spans="1:3" x14ac:dyDescent="0.25">
      <c r="A13018" s="1" t="s">
        <v>12731</v>
      </c>
      <c r="B13018" s="1" t="s">
        <v>30352</v>
      </c>
      <c r="C13018" s="1" t="s">
        <v>4</v>
      </c>
    </row>
    <row r="13019" spans="1:3" x14ac:dyDescent="0.25">
      <c r="A13019" s="1" t="s">
        <v>12732</v>
      </c>
      <c r="B13019" s="1" t="s">
        <v>30352</v>
      </c>
      <c r="C13019" s="1" t="s">
        <v>4</v>
      </c>
    </row>
    <row r="13020" spans="1:3" x14ac:dyDescent="0.25">
      <c r="A13020" s="1" t="s">
        <v>12733</v>
      </c>
      <c r="B13020" s="1" t="s">
        <v>30353</v>
      </c>
      <c r="C13020" s="1" t="s">
        <v>4</v>
      </c>
    </row>
    <row r="13021" spans="1:3" x14ac:dyDescent="0.25">
      <c r="A13021" s="1" t="s">
        <v>12734</v>
      </c>
      <c r="B13021" s="1" t="s">
        <v>30353</v>
      </c>
      <c r="C13021" s="1" t="s">
        <v>4</v>
      </c>
    </row>
    <row r="13022" spans="1:3" x14ac:dyDescent="0.25">
      <c r="A13022" s="1" t="s">
        <v>12735</v>
      </c>
      <c r="B13022" s="1" t="s">
        <v>30354</v>
      </c>
      <c r="C13022" s="1" t="s">
        <v>862</v>
      </c>
    </row>
    <row r="13023" spans="1:3" x14ac:dyDescent="0.25">
      <c r="A13023" s="1" t="s">
        <v>12736</v>
      </c>
      <c r="B13023" s="1" t="s">
        <v>30354</v>
      </c>
      <c r="C13023" s="1" t="s">
        <v>862</v>
      </c>
    </row>
    <row r="13024" spans="1:3" x14ac:dyDescent="0.25">
      <c r="A13024" s="1" t="s">
        <v>12737</v>
      </c>
      <c r="B13024" s="1" t="s">
        <v>30355</v>
      </c>
      <c r="C13024" s="1" t="s">
        <v>4</v>
      </c>
    </row>
    <row r="13025" spans="1:3" x14ac:dyDescent="0.25">
      <c r="A13025" s="1" t="s">
        <v>12738</v>
      </c>
      <c r="B13025" s="1" t="s">
        <v>30355</v>
      </c>
      <c r="C13025" s="1" t="s">
        <v>4</v>
      </c>
    </row>
    <row r="13026" spans="1:3" x14ac:dyDescent="0.25">
      <c r="A13026" s="1" t="s">
        <v>12739</v>
      </c>
      <c r="B13026" s="1" t="s">
        <v>30356</v>
      </c>
      <c r="C13026" s="1" t="s">
        <v>862</v>
      </c>
    </row>
    <row r="13027" spans="1:3" x14ac:dyDescent="0.25">
      <c r="A13027" s="1" t="s">
        <v>12740</v>
      </c>
      <c r="B13027" s="1" t="s">
        <v>30356</v>
      </c>
      <c r="C13027" s="1" t="s">
        <v>862</v>
      </c>
    </row>
    <row r="13028" spans="1:3" x14ac:dyDescent="0.25">
      <c r="A13028" s="1" t="s">
        <v>12741</v>
      </c>
      <c r="B13028" s="1" t="s">
        <v>30357</v>
      </c>
      <c r="C13028" s="1" t="s">
        <v>4</v>
      </c>
    </row>
    <row r="13029" spans="1:3" x14ac:dyDescent="0.25">
      <c r="A13029" s="1" t="s">
        <v>12742</v>
      </c>
      <c r="B13029" s="1" t="s">
        <v>30357</v>
      </c>
      <c r="C13029" s="1" t="s">
        <v>4</v>
      </c>
    </row>
    <row r="13030" spans="1:3" x14ac:dyDescent="0.25">
      <c r="A13030" s="1" t="s">
        <v>12743</v>
      </c>
      <c r="B13030" s="1" t="s">
        <v>30358</v>
      </c>
      <c r="C13030" s="1" t="s">
        <v>4</v>
      </c>
    </row>
    <row r="13031" spans="1:3" x14ac:dyDescent="0.25">
      <c r="A13031" s="1" t="s">
        <v>12744</v>
      </c>
      <c r="B13031" s="1" t="s">
        <v>30358</v>
      </c>
      <c r="C13031" s="1" t="s">
        <v>4</v>
      </c>
    </row>
    <row r="13032" spans="1:3" x14ac:dyDescent="0.25">
      <c r="A13032" s="1" t="s">
        <v>12745</v>
      </c>
      <c r="B13032" s="1" t="s">
        <v>30359</v>
      </c>
      <c r="C13032" s="1" t="s">
        <v>4</v>
      </c>
    </row>
    <row r="13033" spans="1:3" x14ac:dyDescent="0.25">
      <c r="A13033" s="1" t="s">
        <v>12746</v>
      </c>
      <c r="B13033" s="1" t="s">
        <v>30359</v>
      </c>
      <c r="C13033" s="1" t="s">
        <v>4</v>
      </c>
    </row>
    <row r="13034" spans="1:3" x14ac:dyDescent="0.25">
      <c r="A13034" s="1" t="s">
        <v>12747</v>
      </c>
      <c r="B13034" s="1" t="s">
        <v>30360</v>
      </c>
      <c r="C13034" s="1" t="s">
        <v>4</v>
      </c>
    </row>
    <row r="13035" spans="1:3" x14ac:dyDescent="0.25">
      <c r="A13035" s="1" t="s">
        <v>12748</v>
      </c>
      <c r="B13035" s="1" t="s">
        <v>30360</v>
      </c>
      <c r="C13035" s="1" t="s">
        <v>4</v>
      </c>
    </row>
    <row r="13036" spans="1:3" x14ac:dyDescent="0.25">
      <c r="A13036" s="1" t="s">
        <v>12749</v>
      </c>
      <c r="B13036" s="1" t="s">
        <v>30361</v>
      </c>
      <c r="C13036" s="1" t="s">
        <v>4</v>
      </c>
    </row>
    <row r="13037" spans="1:3" x14ac:dyDescent="0.25">
      <c r="A13037" s="1" t="s">
        <v>12750</v>
      </c>
      <c r="B13037" s="1" t="s">
        <v>30361</v>
      </c>
      <c r="C13037" s="1" t="s">
        <v>4</v>
      </c>
    </row>
    <row r="13038" spans="1:3" x14ac:dyDescent="0.25">
      <c r="A13038" s="1" t="s">
        <v>12751</v>
      </c>
      <c r="B13038" s="1" t="s">
        <v>30362</v>
      </c>
      <c r="C13038" s="1" t="s">
        <v>4</v>
      </c>
    </row>
    <row r="13039" spans="1:3" x14ac:dyDescent="0.25">
      <c r="A13039" s="1" t="s">
        <v>12752</v>
      </c>
      <c r="B13039" s="1" t="s">
        <v>30362</v>
      </c>
      <c r="C13039" s="1" t="s">
        <v>4</v>
      </c>
    </row>
    <row r="13040" spans="1:3" x14ac:dyDescent="0.25">
      <c r="A13040" s="1" t="s">
        <v>12753</v>
      </c>
      <c r="B13040" s="1" t="s">
        <v>30363</v>
      </c>
      <c r="C13040" s="1" t="s">
        <v>4</v>
      </c>
    </row>
    <row r="13041" spans="1:3" x14ac:dyDescent="0.25">
      <c r="A13041" s="1" t="s">
        <v>12754</v>
      </c>
      <c r="B13041" s="1" t="s">
        <v>30363</v>
      </c>
      <c r="C13041" s="1" t="s">
        <v>4</v>
      </c>
    </row>
    <row r="13042" spans="1:3" x14ac:dyDescent="0.25">
      <c r="A13042" s="1" t="s">
        <v>12755</v>
      </c>
      <c r="B13042" s="1" t="s">
        <v>30364</v>
      </c>
      <c r="C13042" s="1" t="s">
        <v>4</v>
      </c>
    </row>
    <row r="13043" spans="1:3" x14ac:dyDescent="0.25">
      <c r="A13043" s="1" t="s">
        <v>12756</v>
      </c>
      <c r="B13043" s="1" t="s">
        <v>30364</v>
      </c>
      <c r="C13043" s="1" t="s">
        <v>4</v>
      </c>
    </row>
    <row r="13044" spans="1:3" x14ac:dyDescent="0.25">
      <c r="A13044" s="1" t="s">
        <v>12757</v>
      </c>
      <c r="B13044" s="1" t="s">
        <v>30365</v>
      </c>
      <c r="C13044" s="1" t="s">
        <v>4</v>
      </c>
    </row>
    <row r="13045" spans="1:3" x14ac:dyDescent="0.25">
      <c r="A13045" s="1" t="s">
        <v>12758</v>
      </c>
      <c r="B13045" s="1" t="s">
        <v>30365</v>
      </c>
      <c r="C13045" s="1" t="s">
        <v>4</v>
      </c>
    </row>
    <row r="13046" spans="1:3" x14ac:dyDescent="0.25">
      <c r="A13046" s="1" t="s">
        <v>12759</v>
      </c>
      <c r="B13046" s="1" t="s">
        <v>30366</v>
      </c>
      <c r="C13046" s="1" t="s">
        <v>4</v>
      </c>
    </row>
    <row r="13047" spans="1:3" x14ac:dyDescent="0.25">
      <c r="A13047" s="1" t="s">
        <v>12760</v>
      </c>
      <c r="B13047" s="1" t="s">
        <v>30366</v>
      </c>
      <c r="C13047" s="1" t="s">
        <v>4</v>
      </c>
    </row>
    <row r="13048" spans="1:3" x14ac:dyDescent="0.25">
      <c r="A13048" s="1" t="s">
        <v>12761</v>
      </c>
      <c r="B13048" s="1" t="s">
        <v>30367</v>
      </c>
      <c r="C13048" s="1" t="s">
        <v>4</v>
      </c>
    </row>
    <row r="13049" spans="1:3" x14ac:dyDescent="0.25">
      <c r="A13049" s="1" t="s">
        <v>12762</v>
      </c>
      <c r="B13049" s="1" t="s">
        <v>30367</v>
      </c>
      <c r="C13049" s="1" t="s">
        <v>4</v>
      </c>
    </row>
    <row r="13050" spans="1:3" x14ac:dyDescent="0.25">
      <c r="A13050" s="1" t="s">
        <v>12763</v>
      </c>
      <c r="B13050" s="1" t="s">
        <v>30368</v>
      </c>
      <c r="C13050" s="1" t="s">
        <v>4</v>
      </c>
    </row>
    <row r="13051" spans="1:3" x14ac:dyDescent="0.25">
      <c r="A13051" s="1" t="s">
        <v>12764</v>
      </c>
      <c r="B13051" s="1" t="s">
        <v>30368</v>
      </c>
      <c r="C13051" s="1" t="s">
        <v>4</v>
      </c>
    </row>
    <row r="13052" spans="1:3" x14ac:dyDescent="0.25">
      <c r="A13052" s="1" t="s">
        <v>12765</v>
      </c>
      <c r="B13052" s="1" t="s">
        <v>30369</v>
      </c>
      <c r="C13052" s="1" t="s">
        <v>4</v>
      </c>
    </row>
    <row r="13053" spans="1:3" x14ac:dyDescent="0.25">
      <c r="A13053" s="1" t="s">
        <v>12766</v>
      </c>
      <c r="B13053" s="1" t="s">
        <v>30369</v>
      </c>
      <c r="C13053" s="1" t="s">
        <v>4</v>
      </c>
    </row>
    <row r="13054" spans="1:3" x14ac:dyDescent="0.25">
      <c r="A13054" s="1" t="s">
        <v>12767</v>
      </c>
      <c r="B13054" s="1" t="s">
        <v>30370</v>
      </c>
      <c r="C13054" s="1" t="s">
        <v>4</v>
      </c>
    </row>
    <row r="13055" spans="1:3" x14ac:dyDescent="0.25">
      <c r="A13055" s="1" t="s">
        <v>12768</v>
      </c>
      <c r="B13055" s="1" t="s">
        <v>30370</v>
      </c>
      <c r="C13055" s="1" t="s">
        <v>4</v>
      </c>
    </row>
    <row r="13056" spans="1:3" x14ac:dyDescent="0.25">
      <c r="A13056" s="1" t="s">
        <v>12769</v>
      </c>
      <c r="B13056" s="1" t="s">
        <v>30371</v>
      </c>
      <c r="C13056" s="1" t="s">
        <v>108</v>
      </c>
    </row>
    <row r="13057" spans="1:3" x14ac:dyDescent="0.25">
      <c r="A13057" s="1" t="s">
        <v>12770</v>
      </c>
      <c r="B13057" s="1" t="s">
        <v>30371</v>
      </c>
      <c r="C13057" s="1" t="s">
        <v>108</v>
      </c>
    </row>
    <row r="13058" spans="1:3" x14ac:dyDescent="0.25">
      <c r="A13058" s="1" t="s">
        <v>12771</v>
      </c>
      <c r="B13058" s="1" t="s">
        <v>30372</v>
      </c>
      <c r="C13058" s="1" t="s">
        <v>862</v>
      </c>
    </row>
    <row r="13059" spans="1:3" x14ac:dyDescent="0.25">
      <c r="A13059" s="1" t="s">
        <v>12772</v>
      </c>
      <c r="B13059" s="1" t="s">
        <v>30372</v>
      </c>
      <c r="C13059" s="1" t="s">
        <v>862</v>
      </c>
    </row>
    <row r="13060" spans="1:3" x14ac:dyDescent="0.25">
      <c r="A13060" s="1" t="s">
        <v>12773</v>
      </c>
      <c r="B13060" s="1" t="s">
        <v>30373</v>
      </c>
      <c r="C13060" s="1" t="s">
        <v>862</v>
      </c>
    </row>
    <row r="13061" spans="1:3" x14ac:dyDescent="0.25">
      <c r="A13061" s="1" t="s">
        <v>12774</v>
      </c>
      <c r="B13061" s="1" t="s">
        <v>30373</v>
      </c>
      <c r="C13061" s="1" t="s">
        <v>862</v>
      </c>
    </row>
    <row r="13062" spans="1:3" x14ac:dyDescent="0.25">
      <c r="A13062" s="1" t="s">
        <v>12775</v>
      </c>
      <c r="B13062" s="1" t="s">
        <v>30374</v>
      </c>
      <c r="C13062" s="1" t="s">
        <v>4</v>
      </c>
    </row>
    <row r="13063" spans="1:3" x14ac:dyDescent="0.25">
      <c r="A13063" s="1" t="s">
        <v>12776</v>
      </c>
      <c r="B13063" s="1" t="s">
        <v>30374</v>
      </c>
      <c r="C13063" s="1" t="s">
        <v>4</v>
      </c>
    </row>
    <row r="13064" spans="1:3" x14ac:dyDescent="0.25">
      <c r="A13064" s="1" t="s">
        <v>12777</v>
      </c>
      <c r="B13064" s="1" t="s">
        <v>30375</v>
      </c>
      <c r="C13064" s="1" t="s">
        <v>862</v>
      </c>
    </row>
    <row r="13065" spans="1:3" x14ac:dyDescent="0.25">
      <c r="A13065" s="1" t="s">
        <v>12778</v>
      </c>
      <c r="B13065" s="1" t="s">
        <v>30375</v>
      </c>
      <c r="C13065" s="1" t="s">
        <v>862</v>
      </c>
    </row>
    <row r="13066" spans="1:3" x14ac:dyDescent="0.25">
      <c r="A13066" s="1" t="s">
        <v>12779</v>
      </c>
      <c r="B13066" s="1" t="s">
        <v>30376</v>
      </c>
      <c r="C13066" s="1" t="s">
        <v>862</v>
      </c>
    </row>
    <row r="13067" spans="1:3" x14ac:dyDescent="0.25">
      <c r="A13067" s="1" t="s">
        <v>12780</v>
      </c>
      <c r="B13067" s="1" t="s">
        <v>30376</v>
      </c>
      <c r="C13067" s="1" t="s">
        <v>862</v>
      </c>
    </row>
    <row r="13068" spans="1:3" x14ac:dyDescent="0.25">
      <c r="A13068" s="1" t="s">
        <v>12781</v>
      </c>
      <c r="B13068" s="1" t="s">
        <v>30377</v>
      </c>
      <c r="C13068" s="1" t="s">
        <v>4</v>
      </c>
    </row>
    <row r="13069" spans="1:3" x14ac:dyDescent="0.25">
      <c r="A13069" s="1" t="s">
        <v>12782</v>
      </c>
      <c r="B13069" s="1" t="s">
        <v>30377</v>
      </c>
      <c r="C13069" s="1" t="s">
        <v>4</v>
      </c>
    </row>
    <row r="13070" spans="1:3" x14ac:dyDescent="0.25">
      <c r="A13070" s="1" t="s">
        <v>12783</v>
      </c>
      <c r="B13070" s="1" t="s">
        <v>30378</v>
      </c>
      <c r="C13070" s="1" t="s">
        <v>4</v>
      </c>
    </row>
    <row r="13071" spans="1:3" x14ac:dyDescent="0.25">
      <c r="A13071" s="1" t="s">
        <v>12784</v>
      </c>
      <c r="B13071" s="1" t="s">
        <v>30378</v>
      </c>
      <c r="C13071" s="1" t="s">
        <v>4</v>
      </c>
    </row>
    <row r="13072" spans="1:3" x14ac:dyDescent="0.25">
      <c r="A13072" s="1" t="s">
        <v>12785</v>
      </c>
      <c r="B13072" s="1" t="s">
        <v>30379</v>
      </c>
      <c r="C13072" s="1" t="s">
        <v>4</v>
      </c>
    </row>
    <row r="13073" spans="1:3" x14ac:dyDescent="0.25">
      <c r="A13073" s="1" t="s">
        <v>12786</v>
      </c>
      <c r="B13073" s="1" t="s">
        <v>30379</v>
      </c>
      <c r="C13073" s="1" t="s">
        <v>4</v>
      </c>
    </row>
    <row r="13074" spans="1:3" x14ac:dyDescent="0.25">
      <c r="A13074" s="1" t="s">
        <v>12787</v>
      </c>
      <c r="B13074" s="1" t="s">
        <v>30380</v>
      </c>
      <c r="C13074" s="1" t="s">
        <v>108</v>
      </c>
    </row>
    <row r="13075" spans="1:3" x14ac:dyDescent="0.25">
      <c r="A13075" s="1" t="s">
        <v>12788</v>
      </c>
      <c r="B13075" s="1" t="s">
        <v>30380</v>
      </c>
      <c r="C13075" s="1" t="s">
        <v>108</v>
      </c>
    </row>
    <row r="13076" spans="1:3" x14ac:dyDescent="0.25">
      <c r="A13076" s="1" t="s">
        <v>12789</v>
      </c>
      <c r="B13076" s="1" t="s">
        <v>30381</v>
      </c>
      <c r="C13076" s="1" t="s">
        <v>108</v>
      </c>
    </row>
    <row r="13077" spans="1:3" x14ac:dyDescent="0.25">
      <c r="A13077" s="1" t="s">
        <v>12790</v>
      </c>
      <c r="B13077" s="1" t="s">
        <v>30381</v>
      </c>
      <c r="C13077" s="1" t="s">
        <v>108</v>
      </c>
    </row>
    <row r="13078" spans="1:3" x14ac:dyDescent="0.25">
      <c r="A13078" s="1" t="s">
        <v>12791</v>
      </c>
      <c r="B13078" s="1" t="s">
        <v>30382</v>
      </c>
      <c r="C13078" s="1" t="s">
        <v>108</v>
      </c>
    </row>
    <row r="13079" spans="1:3" x14ac:dyDescent="0.25">
      <c r="A13079" s="1" t="s">
        <v>12792</v>
      </c>
      <c r="B13079" s="1" t="s">
        <v>30382</v>
      </c>
      <c r="C13079" s="1" t="s">
        <v>108</v>
      </c>
    </row>
    <row r="13080" spans="1:3" x14ac:dyDescent="0.25">
      <c r="A13080" s="1" t="s">
        <v>12793</v>
      </c>
      <c r="B13080" s="1" t="s">
        <v>30383</v>
      </c>
      <c r="C13080" s="1" t="s">
        <v>108</v>
      </c>
    </row>
    <row r="13081" spans="1:3" x14ac:dyDescent="0.25">
      <c r="A13081" s="1" t="s">
        <v>12794</v>
      </c>
      <c r="B13081" s="1" t="s">
        <v>30383</v>
      </c>
      <c r="C13081" s="1" t="s">
        <v>108</v>
      </c>
    </row>
    <row r="13082" spans="1:3" x14ac:dyDescent="0.25">
      <c r="A13082" s="1" t="s">
        <v>12795</v>
      </c>
      <c r="B13082" s="1" t="s">
        <v>30384</v>
      </c>
      <c r="C13082" s="1" t="s">
        <v>108</v>
      </c>
    </row>
    <row r="13083" spans="1:3" x14ac:dyDescent="0.25">
      <c r="A13083" s="1" t="s">
        <v>12796</v>
      </c>
      <c r="B13083" s="1" t="s">
        <v>30384</v>
      </c>
      <c r="C13083" s="1" t="s">
        <v>108</v>
      </c>
    </row>
    <row r="13084" spans="1:3" x14ac:dyDescent="0.25">
      <c r="A13084" s="1" t="s">
        <v>12797</v>
      </c>
      <c r="B13084" s="1" t="s">
        <v>30385</v>
      </c>
      <c r="C13084" s="1" t="s">
        <v>108</v>
      </c>
    </row>
    <row r="13085" spans="1:3" x14ac:dyDescent="0.25">
      <c r="A13085" s="1" t="s">
        <v>12798</v>
      </c>
      <c r="B13085" s="1" t="s">
        <v>30385</v>
      </c>
      <c r="C13085" s="1" t="s">
        <v>108</v>
      </c>
    </row>
    <row r="13086" spans="1:3" x14ac:dyDescent="0.25">
      <c r="A13086" s="1" t="s">
        <v>12799</v>
      </c>
      <c r="B13086" s="1" t="s">
        <v>12800</v>
      </c>
      <c r="C13086" s="1" t="s">
        <v>108</v>
      </c>
    </row>
    <row r="13087" spans="1:3" x14ac:dyDescent="0.25">
      <c r="A13087" s="1" t="s">
        <v>12801</v>
      </c>
      <c r="B13087" s="1" t="s">
        <v>12800</v>
      </c>
      <c r="C13087" s="1" t="s">
        <v>108</v>
      </c>
    </row>
    <row r="13088" spans="1:3" x14ac:dyDescent="0.25">
      <c r="A13088" s="1" t="s">
        <v>12802</v>
      </c>
      <c r="B13088" s="1" t="s">
        <v>30386</v>
      </c>
      <c r="C13088" s="1" t="s">
        <v>108</v>
      </c>
    </row>
    <row r="13089" spans="1:3" x14ac:dyDescent="0.25">
      <c r="A13089" s="1" t="s">
        <v>12803</v>
      </c>
      <c r="B13089" s="1" t="s">
        <v>30386</v>
      </c>
      <c r="C13089" s="1" t="s">
        <v>108</v>
      </c>
    </row>
    <row r="13090" spans="1:3" x14ac:dyDescent="0.25">
      <c r="A13090" s="1" t="s">
        <v>12804</v>
      </c>
      <c r="B13090" s="1" t="s">
        <v>12805</v>
      </c>
      <c r="C13090" s="1" t="s">
        <v>108</v>
      </c>
    </row>
    <row r="13091" spans="1:3" x14ac:dyDescent="0.25">
      <c r="A13091" s="1" t="s">
        <v>12806</v>
      </c>
      <c r="B13091" s="1" t="s">
        <v>12805</v>
      </c>
      <c r="C13091" s="1" t="s">
        <v>108</v>
      </c>
    </row>
    <row r="13092" spans="1:3" x14ac:dyDescent="0.25">
      <c r="A13092" s="1" t="s">
        <v>12807</v>
      </c>
      <c r="B13092" s="1" t="s">
        <v>12808</v>
      </c>
      <c r="C13092" s="1" t="s">
        <v>108</v>
      </c>
    </row>
    <row r="13093" spans="1:3" x14ac:dyDescent="0.25">
      <c r="A13093" s="1" t="s">
        <v>12809</v>
      </c>
      <c r="B13093" s="1" t="s">
        <v>12808</v>
      </c>
      <c r="C13093" s="1" t="s">
        <v>108</v>
      </c>
    </row>
    <row r="13094" spans="1:3" x14ac:dyDescent="0.25">
      <c r="A13094" s="1" t="s">
        <v>12810</v>
      </c>
      <c r="B13094" s="1" t="s">
        <v>30387</v>
      </c>
      <c r="C13094" s="1" t="s">
        <v>108</v>
      </c>
    </row>
    <row r="13095" spans="1:3" x14ac:dyDescent="0.25">
      <c r="A13095" s="1" t="s">
        <v>12811</v>
      </c>
      <c r="B13095" s="1" t="s">
        <v>30387</v>
      </c>
      <c r="C13095" s="1" t="s">
        <v>108</v>
      </c>
    </row>
    <row r="13096" spans="1:3" x14ac:dyDescent="0.25">
      <c r="A13096" s="1" t="s">
        <v>12812</v>
      </c>
      <c r="B13096" s="1" t="s">
        <v>30388</v>
      </c>
      <c r="C13096" s="1" t="s">
        <v>108</v>
      </c>
    </row>
    <row r="13097" spans="1:3" x14ac:dyDescent="0.25">
      <c r="A13097" s="1" t="s">
        <v>12813</v>
      </c>
      <c r="B13097" s="1" t="s">
        <v>30388</v>
      </c>
      <c r="C13097" s="1" t="s">
        <v>108</v>
      </c>
    </row>
    <row r="13098" spans="1:3" x14ac:dyDescent="0.25">
      <c r="A13098" s="1" t="s">
        <v>12814</v>
      </c>
      <c r="B13098" s="1" t="s">
        <v>30389</v>
      </c>
      <c r="C13098" s="1" t="s">
        <v>862</v>
      </c>
    </row>
    <row r="13099" spans="1:3" x14ac:dyDescent="0.25">
      <c r="A13099" s="1" t="s">
        <v>12815</v>
      </c>
      <c r="B13099" s="1" t="s">
        <v>30389</v>
      </c>
      <c r="C13099" s="1" t="s">
        <v>862</v>
      </c>
    </row>
    <row r="13100" spans="1:3" x14ac:dyDescent="0.25">
      <c r="A13100" s="1" t="s">
        <v>12816</v>
      </c>
      <c r="B13100" s="1" t="s">
        <v>30390</v>
      </c>
      <c r="C13100" s="1" t="s">
        <v>862</v>
      </c>
    </row>
    <row r="13101" spans="1:3" x14ac:dyDescent="0.25">
      <c r="A13101" s="1" t="s">
        <v>12817</v>
      </c>
      <c r="B13101" s="1" t="s">
        <v>30390</v>
      </c>
      <c r="C13101" s="1" t="s">
        <v>862</v>
      </c>
    </row>
    <row r="13102" spans="1:3" x14ac:dyDescent="0.25">
      <c r="A13102" s="1" t="s">
        <v>12818</v>
      </c>
      <c r="B13102" s="1" t="s">
        <v>30391</v>
      </c>
      <c r="C13102" s="1" t="s">
        <v>862</v>
      </c>
    </row>
    <row r="13103" spans="1:3" x14ac:dyDescent="0.25">
      <c r="A13103" s="1" t="s">
        <v>12819</v>
      </c>
      <c r="B13103" s="1" t="s">
        <v>30391</v>
      </c>
      <c r="C13103" s="1" t="s">
        <v>862</v>
      </c>
    </row>
    <row r="13104" spans="1:3" x14ac:dyDescent="0.25">
      <c r="A13104" s="1" t="s">
        <v>12820</v>
      </c>
      <c r="B13104" s="1" t="s">
        <v>30392</v>
      </c>
      <c r="C13104" s="1" t="s">
        <v>862</v>
      </c>
    </row>
    <row r="13105" spans="1:3" x14ac:dyDescent="0.25">
      <c r="A13105" s="1" t="s">
        <v>12821</v>
      </c>
      <c r="B13105" s="1" t="s">
        <v>30392</v>
      </c>
      <c r="C13105" s="1" t="s">
        <v>862</v>
      </c>
    </row>
    <row r="13106" spans="1:3" x14ac:dyDescent="0.25">
      <c r="A13106" s="1" t="s">
        <v>12822</v>
      </c>
      <c r="B13106" s="1" t="s">
        <v>30393</v>
      </c>
      <c r="C13106" s="1" t="s">
        <v>862</v>
      </c>
    </row>
    <row r="13107" spans="1:3" x14ac:dyDescent="0.25">
      <c r="A13107" s="1" t="s">
        <v>12823</v>
      </c>
      <c r="B13107" s="1" t="s">
        <v>30393</v>
      </c>
      <c r="C13107" s="1" t="s">
        <v>862</v>
      </c>
    </row>
    <row r="13108" spans="1:3" x14ac:dyDescent="0.25">
      <c r="A13108" s="1" t="s">
        <v>12824</v>
      </c>
      <c r="B13108" s="1" t="s">
        <v>30394</v>
      </c>
      <c r="C13108" s="1" t="s">
        <v>862</v>
      </c>
    </row>
    <row r="13109" spans="1:3" x14ac:dyDescent="0.25">
      <c r="A13109" s="1" t="s">
        <v>12825</v>
      </c>
      <c r="B13109" s="1" t="s">
        <v>30395</v>
      </c>
      <c r="C13109" s="1" t="s">
        <v>862</v>
      </c>
    </row>
    <row r="13110" spans="1:3" x14ac:dyDescent="0.25">
      <c r="A13110" s="1" t="s">
        <v>12826</v>
      </c>
      <c r="B13110" s="1" t="s">
        <v>30396</v>
      </c>
      <c r="C13110" s="1" t="s">
        <v>862</v>
      </c>
    </row>
    <row r="13111" spans="1:3" x14ac:dyDescent="0.25">
      <c r="A13111" s="1" t="s">
        <v>12827</v>
      </c>
      <c r="B13111" s="1" t="s">
        <v>30396</v>
      </c>
      <c r="C13111" s="1" t="s">
        <v>862</v>
      </c>
    </row>
    <row r="13112" spans="1:3" x14ac:dyDescent="0.25">
      <c r="A13112" s="1" t="s">
        <v>12828</v>
      </c>
      <c r="B13112" s="1" t="s">
        <v>30397</v>
      </c>
      <c r="C13112" s="1" t="s">
        <v>862</v>
      </c>
    </row>
    <row r="13113" spans="1:3" x14ac:dyDescent="0.25">
      <c r="A13113" s="1" t="s">
        <v>12829</v>
      </c>
      <c r="B13113" s="1" t="s">
        <v>30397</v>
      </c>
      <c r="C13113" s="1" t="s">
        <v>862</v>
      </c>
    </row>
    <row r="13114" spans="1:3" x14ac:dyDescent="0.25">
      <c r="A13114" s="1" t="s">
        <v>12830</v>
      </c>
      <c r="B13114" s="1" t="s">
        <v>30398</v>
      </c>
      <c r="C13114" s="1" t="s">
        <v>862</v>
      </c>
    </row>
    <row r="13115" spans="1:3" x14ac:dyDescent="0.25">
      <c r="A13115" s="1" t="s">
        <v>12831</v>
      </c>
      <c r="B13115" s="1" t="s">
        <v>30398</v>
      </c>
      <c r="C13115" s="1" t="s">
        <v>862</v>
      </c>
    </row>
    <row r="13116" spans="1:3" x14ac:dyDescent="0.25">
      <c r="A13116" s="1" t="s">
        <v>12832</v>
      </c>
      <c r="B13116" s="1" t="s">
        <v>12833</v>
      </c>
      <c r="C13116" s="1" t="s">
        <v>108</v>
      </c>
    </row>
    <row r="13117" spans="1:3" x14ac:dyDescent="0.25">
      <c r="A13117" s="1" t="s">
        <v>12834</v>
      </c>
      <c r="B13117" s="1" t="s">
        <v>12833</v>
      </c>
      <c r="C13117" s="1" t="s">
        <v>108</v>
      </c>
    </row>
    <row r="13118" spans="1:3" x14ac:dyDescent="0.25">
      <c r="A13118" s="1" t="s">
        <v>12835</v>
      </c>
      <c r="B13118" s="1" t="s">
        <v>12836</v>
      </c>
      <c r="C13118" s="1" t="s">
        <v>108</v>
      </c>
    </row>
    <row r="13119" spans="1:3" x14ac:dyDescent="0.25">
      <c r="A13119" s="1" t="s">
        <v>12837</v>
      </c>
      <c r="B13119" s="1" t="s">
        <v>12836</v>
      </c>
      <c r="C13119" s="1" t="s">
        <v>108</v>
      </c>
    </row>
    <row r="13120" spans="1:3" x14ac:dyDescent="0.25">
      <c r="A13120" s="1" t="s">
        <v>12838</v>
      </c>
      <c r="B13120" s="1" t="s">
        <v>12839</v>
      </c>
      <c r="C13120" s="1" t="s">
        <v>108</v>
      </c>
    </row>
    <row r="13121" spans="1:3" x14ac:dyDescent="0.25">
      <c r="A13121" s="1" t="s">
        <v>12840</v>
      </c>
      <c r="B13121" s="1" t="s">
        <v>12839</v>
      </c>
      <c r="C13121" s="1" t="s">
        <v>108</v>
      </c>
    </row>
    <row r="13122" spans="1:3" x14ac:dyDescent="0.25">
      <c r="A13122" s="1" t="s">
        <v>12841</v>
      </c>
      <c r="B13122" s="1" t="s">
        <v>12842</v>
      </c>
      <c r="C13122" s="1" t="s">
        <v>862</v>
      </c>
    </row>
    <row r="13123" spans="1:3" x14ac:dyDescent="0.25">
      <c r="A13123" s="1" t="s">
        <v>12843</v>
      </c>
      <c r="B13123" s="1" t="s">
        <v>12842</v>
      </c>
      <c r="C13123" s="1" t="s">
        <v>862</v>
      </c>
    </row>
    <row r="13124" spans="1:3" x14ac:dyDescent="0.25">
      <c r="A13124" s="1" t="s">
        <v>12844</v>
      </c>
      <c r="B13124" s="1" t="s">
        <v>12845</v>
      </c>
      <c r="C13124" s="1" t="s">
        <v>862</v>
      </c>
    </row>
    <row r="13125" spans="1:3" x14ac:dyDescent="0.25">
      <c r="A13125" s="1" t="s">
        <v>12846</v>
      </c>
      <c r="B13125" s="1" t="s">
        <v>12845</v>
      </c>
      <c r="C13125" s="1" t="s">
        <v>862</v>
      </c>
    </row>
    <row r="13126" spans="1:3" x14ac:dyDescent="0.25">
      <c r="A13126" s="1" t="s">
        <v>12847</v>
      </c>
      <c r="B13126" s="1" t="s">
        <v>12848</v>
      </c>
      <c r="C13126" s="1" t="s">
        <v>862</v>
      </c>
    </row>
    <row r="13127" spans="1:3" x14ac:dyDescent="0.25">
      <c r="A13127" s="1" t="s">
        <v>12849</v>
      </c>
      <c r="B13127" s="1" t="s">
        <v>12848</v>
      </c>
      <c r="C13127" s="1" t="s">
        <v>862</v>
      </c>
    </row>
    <row r="13128" spans="1:3" x14ac:dyDescent="0.25">
      <c r="A13128" s="1" t="s">
        <v>12850</v>
      </c>
      <c r="B13128" s="1" t="s">
        <v>12851</v>
      </c>
      <c r="C13128" s="1" t="s">
        <v>862</v>
      </c>
    </row>
    <row r="13129" spans="1:3" x14ac:dyDescent="0.25">
      <c r="A13129" s="1" t="s">
        <v>12852</v>
      </c>
      <c r="B13129" s="1" t="s">
        <v>12851</v>
      </c>
      <c r="C13129" s="1" t="s">
        <v>862</v>
      </c>
    </row>
    <row r="13130" spans="1:3" x14ac:dyDescent="0.25">
      <c r="A13130" s="1" t="s">
        <v>12853</v>
      </c>
      <c r="B13130" s="1" t="s">
        <v>12854</v>
      </c>
      <c r="C13130" s="1" t="s">
        <v>862</v>
      </c>
    </row>
    <row r="13131" spans="1:3" x14ac:dyDescent="0.25">
      <c r="A13131" s="1" t="s">
        <v>12855</v>
      </c>
      <c r="B13131" s="1" t="s">
        <v>12854</v>
      </c>
      <c r="C13131" s="1" t="s">
        <v>862</v>
      </c>
    </row>
    <row r="13132" spans="1:3" x14ac:dyDescent="0.25">
      <c r="A13132" s="1" t="s">
        <v>12856</v>
      </c>
      <c r="B13132" s="1" t="s">
        <v>12857</v>
      </c>
      <c r="C13132" s="1" t="s">
        <v>862</v>
      </c>
    </row>
    <row r="13133" spans="1:3" x14ac:dyDescent="0.25">
      <c r="A13133" s="1" t="s">
        <v>12858</v>
      </c>
      <c r="B13133" s="1" t="s">
        <v>12857</v>
      </c>
      <c r="C13133" s="1" t="s">
        <v>862</v>
      </c>
    </row>
    <row r="13134" spans="1:3" x14ac:dyDescent="0.25">
      <c r="A13134" s="1" t="s">
        <v>12859</v>
      </c>
      <c r="B13134" s="1" t="s">
        <v>12860</v>
      </c>
      <c r="C13134" s="1" t="s">
        <v>862</v>
      </c>
    </row>
    <row r="13135" spans="1:3" x14ac:dyDescent="0.25">
      <c r="A13135" s="1" t="s">
        <v>12861</v>
      </c>
      <c r="B13135" s="1" t="s">
        <v>12860</v>
      </c>
      <c r="C13135" s="1" t="s">
        <v>862</v>
      </c>
    </row>
    <row r="13136" spans="1:3" x14ac:dyDescent="0.25">
      <c r="A13136" s="1" t="s">
        <v>12862</v>
      </c>
      <c r="B13136" s="1" t="s">
        <v>30399</v>
      </c>
      <c r="C13136" s="1" t="s">
        <v>4</v>
      </c>
    </row>
    <row r="13137" spans="1:3" x14ac:dyDescent="0.25">
      <c r="A13137" s="1" t="s">
        <v>12863</v>
      </c>
      <c r="B13137" s="1" t="s">
        <v>30399</v>
      </c>
      <c r="C13137" s="1" t="s">
        <v>4</v>
      </c>
    </row>
    <row r="13138" spans="1:3" x14ac:dyDescent="0.25">
      <c r="A13138" s="1" t="s">
        <v>12864</v>
      </c>
      <c r="B13138" s="1" t="s">
        <v>30400</v>
      </c>
      <c r="C13138" s="1" t="s">
        <v>108</v>
      </c>
    </row>
    <row r="13139" spans="1:3" x14ac:dyDescent="0.25">
      <c r="A13139" s="1" t="s">
        <v>12865</v>
      </c>
      <c r="B13139" s="1" t="s">
        <v>30400</v>
      </c>
      <c r="C13139" s="1" t="s">
        <v>108</v>
      </c>
    </row>
    <row r="13140" spans="1:3" x14ac:dyDescent="0.25">
      <c r="A13140" s="1" t="s">
        <v>12866</v>
      </c>
      <c r="B13140" s="1" t="s">
        <v>30401</v>
      </c>
      <c r="C13140" s="1" t="s">
        <v>108</v>
      </c>
    </row>
    <row r="13141" spans="1:3" x14ac:dyDescent="0.25">
      <c r="A13141" s="1" t="s">
        <v>12867</v>
      </c>
      <c r="B13141" s="1" t="s">
        <v>30401</v>
      </c>
      <c r="C13141" s="1" t="s">
        <v>108</v>
      </c>
    </row>
    <row r="13142" spans="1:3" x14ac:dyDescent="0.25">
      <c r="A13142" s="1" t="s">
        <v>23475</v>
      </c>
      <c r="B13142" s="1" t="s">
        <v>30402</v>
      </c>
      <c r="C13142" s="1" t="s">
        <v>108</v>
      </c>
    </row>
    <row r="13143" spans="1:3" x14ac:dyDescent="0.25">
      <c r="A13143" s="1" t="s">
        <v>23476</v>
      </c>
      <c r="B13143" s="1" t="s">
        <v>30402</v>
      </c>
      <c r="C13143" s="1" t="s">
        <v>108</v>
      </c>
    </row>
    <row r="13144" spans="1:3" x14ac:dyDescent="0.25">
      <c r="A13144" s="1" t="s">
        <v>12868</v>
      </c>
      <c r="B13144" s="1" t="s">
        <v>30403</v>
      </c>
      <c r="C13144" s="1" t="s">
        <v>108</v>
      </c>
    </row>
    <row r="13145" spans="1:3" x14ac:dyDescent="0.25">
      <c r="A13145" s="1" t="s">
        <v>12869</v>
      </c>
      <c r="B13145" s="1" t="s">
        <v>30403</v>
      </c>
      <c r="C13145" s="1" t="s">
        <v>108</v>
      </c>
    </row>
    <row r="13146" spans="1:3" x14ac:dyDescent="0.25">
      <c r="A13146" s="1" t="s">
        <v>12870</v>
      </c>
      <c r="B13146" s="1" t="s">
        <v>30404</v>
      </c>
      <c r="C13146" s="1" t="s">
        <v>4</v>
      </c>
    </row>
    <row r="13147" spans="1:3" x14ac:dyDescent="0.25">
      <c r="A13147" s="1" t="s">
        <v>12871</v>
      </c>
      <c r="B13147" s="1" t="s">
        <v>30404</v>
      </c>
      <c r="C13147" s="1" t="s">
        <v>4</v>
      </c>
    </row>
    <row r="13148" spans="1:3" x14ac:dyDescent="0.25">
      <c r="A13148" s="1" t="s">
        <v>12872</v>
      </c>
      <c r="B13148" s="1" t="s">
        <v>30405</v>
      </c>
      <c r="C13148" s="1" t="s">
        <v>4</v>
      </c>
    </row>
    <row r="13149" spans="1:3" x14ac:dyDescent="0.25">
      <c r="A13149" s="1" t="s">
        <v>12873</v>
      </c>
      <c r="B13149" s="1" t="s">
        <v>30405</v>
      </c>
      <c r="C13149" s="1" t="s">
        <v>4</v>
      </c>
    </row>
    <row r="13150" spans="1:3" x14ac:dyDescent="0.25">
      <c r="A13150" s="1" t="s">
        <v>12874</v>
      </c>
      <c r="B13150" s="1" t="s">
        <v>30406</v>
      </c>
      <c r="C13150" s="1" t="s">
        <v>4</v>
      </c>
    </row>
    <row r="13151" spans="1:3" x14ac:dyDescent="0.25">
      <c r="A13151" s="1" t="s">
        <v>12875</v>
      </c>
      <c r="B13151" s="1" t="s">
        <v>30406</v>
      </c>
      <c r="C13151" s="1" t="s">
        <v>4</v>
      </c>
    </row>
    <row r="13152" spans="1:3" x14ac:dyDescent="0.25">
      <c r="A13152" s="1" t="s">
        <v>12876</v>
      </c>
      <c r="B13152" s="1" t="s">
        <v>30407</v>
      </c>
      <c r="C13152" s="1" t="s">
        <v>4</v>
      </c>
    </row>
    <row r="13153" spans="1:3" x14ac:dyDescent="0.25">
      <c r="A13153" s="1" t="s">
        <v>12877</v>
      </c>
      <c r="B13153" s="1" t="s">
        <v>30407</v>
      </c>
      <c r="C13153" s="1" t="s">
        <v>4</v>
      </c>
    </row>
    <row r="13154" spans="1:3" x14ac:dyDescent="0.25">
      <c r="A13154" s="1" t="s">
        <v>12878</v>
      </c>
      <c r="B13154" s="1" t="s">
        <v>30408</v>
      </c>
      <c r="C13154" s="1" t="s">
        <v>4</v>
      </c>
    </row>
    <row r="13155" spans="1:3" x14ac:dyDescent="0.25">
      <c r="A13155" s="1" t="s">
        <v>12879</v>
      </c>
      <c r="B13155" s="1" t="s">
        <v>30408</v>
      </c>
      <c r="C13155" s="1" t="s">
        <v>4</v>
      </c>
    </row>
    <row r="13156" spans="1:3" x14ac:dyDescent="0.25">
      <c r="A13156" s="1" t="s">
        <v>12880</v>
      </c>
      <c r="B13156" s="1" t="s">
        <v>30409</v>
      </c>
      <c r="C13156" s="1" t="s">
        <v>4</v>
      </c>
    </row>
    <row r="13157" spans="1:3" x14ac:dyDescent="0.25">
      <c r="A13157" s="1" t="s">
        <v>12881</v>
      </c>
      <c r="B13157" s="1" t="s">
        <v>30409</v>
      </c>
      <c r="C13157" s="1" t="s">
        <v>4</v>
      </c>
    </row>
    <row r="13158" spans="1:3" x14ac:dyDescent="0.25">
      <c r="A13158" s="1" t="s">
        <v>12882</v>
      </c>
      <c r="B13158" s="1" t="s">
        <v>30410</v>
      </c>
      <c r="C13158" s="1" t="s">
        <v>4</v>
      </c>
    </row>
    <row r="13159" spans="1:3" x14ac:dyDescent="0.25">
      <c r="A13159" s="1" t="s">
        <v>12883</v>
      </c>
      <c r="B13159" s="1" t="s">
        <v>30410</v>
      </c>
      <c r="C13159" s="1" t="s">
        <v>4</v>
      </c>
    </row>
    <row r="13160" spans="1:3" x14ac:dyDescent="0.25">
      <c r="A13160" s="1" t="s">
        <v>12884</v>
      </c>
      <c r="B13160" s="1" t="s">
        <v>30411</v>
      </c>
      <c r="C13160" s="1" t="s">
        <v>4</v>
      </c>
    </row>
    <row r="13161" spans="1:3" x14ac:dyDescent="0.25">
      <c r="A13161" s="1" t="s">
        <v>12885</v>
      </c>
      <c r="B13161" s="1" t="s">
        <v>30411</v>
      </c>
      <c r="C13161" s="1" t="s">
        <v>4</v>
      </c>
    </row>
    <row r="13162" spans="1:3" x14ac:dyDescent="0.25">
      <c r="A13162" s="1" t="s">
        <v>12886</v>
      </c>
      <c r="B13162" s="1" t="s">
        <v>30412</v>
      </c>
      <c r="C13162" s="1" t="s">
        <v>4</v>
      </c>
    </row>
    <row r="13163" spans="1:3" x14ac:dyDescent="0.25">
      <c r="A13163" s="1" t="s">
        <v>12887</v>
      </c>
      <c r="B13163" s="1" t="s">
        <v>30412</v>
      </c>
      <c r="C13163" s="1" t="s">
        <v>4</v>
      </c>
    </row>
    <row r="13164" spans="1:3" x14ac:dyDescent="0.25">
      <c r="A13164" s="1" t="s">
        <v>12888</v>
      </c>
      <c r="B13164" s="1" t="s">
        <v>30413</v>
      </c>
      <c r="C13164" s="1" t="s">
        <v>4</v>
      </c>
    </row>
    <row r="13165" spans="1:3" x14ac:dyDescent="0.25">
      <c r="A13165" s="1" t="s">
        <v>12889</v>
      </c>
      <c r="B13165" s="1" t="s">
        <v>30413</v>
      </c>
      <c r="C13165" s="1" t="s">
        <v>4</v>
      </c>
    </row>
    <row r="13166" spans="1:3" x14ac:dyDescent="0.25">
      <c r="A13166" s="1" t="s">
        <v>12890</v>
      </c>
      <c r="B13166" s="1" t="s">
        <v>30414</v>
      </c>
      <c r="C13166" s="1" t="s">
        <v>4</v>
      </c>
    </row>
    <row r="13167" spans="1:3" x14ac:dyDescent="0.25">
      <c r="A13167" s="1" t="s">
        <v>12891</v>
      </c>
      <c r="B13167" s="1" t="s">
        <v>30414</v>
      </c>
      <c r="C13167" s="1" t="s">
        <v>4</v>
      </c>
    </row>
    <row r="13168" spans="1:3" x14ac:dyDescent="0.25">
      <c r="A13168" s="1" t="s">
        <v>12892</v>
      </c>
      <c r="B13168" s="1" t="s">
        <v>30415</v>
      </c>
      <c r="C13168" s="1" t="s">
        <v>4</v>
      </c>
    </row>
    <row r="13169" spans="1:3" x14ac:dyDescent="0.25">
      <c r="A13169" s="1" t="s">
        <v>12893</v>
      </c>
      <c r="B13169" s="1" t="s">
        <v>30415</v>
      </c>
      <c r="C13169" s="1" t="s">
        <v>4</v>
      </c>
    </row>
    <row r="13170" spans="1:3" x14ac:dyDescent="0.25">
      <c r="A13170" s="1" t="s">
        <v>12894</v>
      </c>
      <c r="B13170" s="1" t="s">
        <v>30416</v>
      </c>
      <c r="C13170" s="1" t="s">
        <v>4</v>
      </c>
    </row>
    <row r="13171" spans="1:3" x14ac:dyDescent="0.25">
      <c r="A13171" s="1" t="s">
        <v>12895</v>
      </c>
      <c r="B13171" s="1" t="s">
        <v>30416</v>
      </c>
      <c r="C13171" s="1" t="s">
        <v>4</v>
      </c>
    </row>
    <row r="13172" spans="1:3" x14ac:dyDescent="0.25">
      <c r="A13172" s="1" t="s">
        <v>12896</v>
      </c>
      <c r="B13172" s="1" t="s">
        <v>30417</v>
      </c>
      <c r="C13172" s="1" t="s">
        <v>4</v>
      </c>
    </row>
    <row r="13173" spans="1:3" x14ac:dyDescent="0.25">
      <c r="A13173" s="1" t="s">
        <v>12897</v>
      </c>
      <c r="B13173" s="1" t="s">
        <v>30417</v>
      </c>
      <c r="C13173" s="1" t="s">
        <v>4</v>
      </c>
    </row>
    <row r="13174" spans="1:3" x14ac:dyDescent="0.25">
      <c r="A13174" s="1" t="s">
        <v>12898</v>
      </c>
      <c r="B13174" s="1" t="s">
        <v>30418</v>
      </c>
      <c r="C13174" s="1" t="s">
        <v>4</v>
      </c>
    </row>
    <row r="13175" spans="1:3" x14ac:dyDescent="0.25">
      <c r="A13175" s="1" t="s">
        <v>12899</v>
      </c>
      <c r="B13175" s="1" t="s">
        <v>30418</v>
      </c>
      <c r="C13175" s="1" t="s">
        <v>4</v>
      </c>
    </row>
    <row r="13176" spans="1:3" x14ac:dyDescent="0.25">
      <c r="A13176" s="1" t="s">
        <v>12900</v>
      </c>
      <c r="B13176" s="1" t="s">
        <v>30419</v>
      </c>
      <c r="C13176" s="1" t="s">
        <v>4</v>
      </c>
    </row>
    <row r="13177" spans="1:3" x14ac:dyDescent="0.25">
      <c r="A13177" s="1" t="s">
        <v>12901</v>
      </c>
      <c r="B13177" s="1" t="s">
        <v>30419</v>
      </c>
      <c r="C13177" s="1" t="s">
        <v>4</v>
      </c>
    </row>
    <row r="13178" spans="1:3" x14ac:dyDescent="0.25">
      <c r="A13178" s="1" t="s">
        <v>12902</v>
      </c>
      <c r="B13178" s="1" t="s">
        <v>30420</v>
      </c>
      <c r="C13178" s="1" t="s">
        <v>4</v>
      </c>
    </row>
    <row r="13179" spans="1:3" x14ac:dyDescent="0.25">
      <c r="A13179" s="1" t="s">
        <v>12903</v>
      </c>
      <c r="B13179" s="1" t="s">
        <v>30420</v>
      </c>
      <c r="C13179" s="1" t="s">
        <v>4</v>
      </c>
    </row>
    <row r="13180" spans="1:3" x14ac:dyDescent="0.25">
      <c r="A13180" s="1" t="s">
        <v>12904</v>
      </c>
      <c r="B13180" s="1" t="s">
        <v>30421</v>
      </c>
      <c r="C13180" s="1" t="s">
        <v>4</v>
      </c>
    </row>
    <row r="13181" spans="1:3" x14ac:dyDescent="0.25">
      <c r="A13181" s="1" t="s">
        <v>12905</v>
      </c>
      <c r="B13181" s="1" t="s">
        <v>30421</v>
      </c>
      <c r="C13181" s="1" t="s">
        <v>4</v>
      </c>
    </row>
    <row r="13182" spans="1:3" x14ac:dyDescent="0.25">
      <c r="A13182" s="1" t="s">
        <v>12906</v>
      </c>
      <c r="B13182" s="1" t="s">
        <v>30422</v>
      </c>
      <c r="C13182" s="1" t="s">
        <v>4</v>
      </c>
    </row>
    <row r="13183" spans="1:3" x14ac:dyDescent="0.25">
      <c r="A13183" s="1" t="s">
        <v>12907</v>
      </c>
      <c r="B13183" s="1" t="s">
        <v>30422</v>
      </c>
      <c r="C13183" s="1" t="s">
        <v>4</v>
      </c>
    </row>
    <row r="13184" spans="1:3" x14ac:dyDescent="0.25">
      <c r="A13184" s="1" t="s">
        <v>12908</v>
      </c>
      <c r="B13184" s="1" t="s">
        <v>30423</v>
      </c>
      <c r="C13184" s="1" t="s">
        <v>4</v>
      </c>
    </row>
    <row r="13185" spans="1:3" x14ac:dyDescent="0.25">
      <c r="A13185" s="1" t="s">
        <v>12909</v>
      </c>
      <c r="B13185" s="1" t="s">
        <v>30423</v>
      </c>
      <c r="C13185" s="1" t="s">
        <v>4</v>
      </c>
    </row>
    <row r="13186" spans="1:3" x14ac:dyDescent="0.25">
      <c r="A13186" s="1" t="s">
        <v>12910</v>
      </c>
      <c r="B13186" s="1" t="s">
        <v>30424</v>
      </c>
      <c r="C13186" s="1" t="s">
        <v>4</v>
      </c>
    </row>
    <row r="13187" spans="1:3" x14ac:dyDescent="0.25">
      <c r="A13187" s="1" t="s">
        <v>12911</v>
      </c>
      <c r="B13187" s="1" t="s">
        <v>30424</v>
      </c>
      <c r="C13187" s="1" t="s">
        <v>4</v>
      </c>
    </row>
    <row r="13188" spans="1:3" x14ac:dyDescent="0.25">
      <c r="A13188" s="1" t="s">
        <v>12912</v>
      </c>
      <c r="B13188" s="1" t="s">
        <v>30425</v>
      </c>
      <c r="C13188" s="1" t="s">
        <v>4</v>
      </c>
    </row>
    <row r="13189" spans="1:3" x14ac:dyDescent="0.25">
      <c r="A13189" s="1" t="s">
        <v>12913</v>
      </c>
      <c r="B13189" s="1" t="s">
        <v>30425</v>
      </c>
      <c r="C13189" s="1" t="s">
        <v>4</v>
      </c>
    </row>
    <row r="13190" spans="1:3" x14ac:dyDescent="0.25">
      <c r="A13190" s="1" t="s">
        <v>12914</v>
      </c>
      <c r="B13190" s="1" t="s">
        <v>30426</v>
      </c>
      <c r="C13190" s="1" t="s">
        <v>4</v>
      </c>
    </row>
    <row r="13191" spans="1:3" x14ac:dyDescent="0.25">
      <c r="A13191" s="1" t="s">
        <v>12915</v>
      </c>
      <c r="B13191" s="1" t="s">
        <v>30426</v>
      </c>
      <c r="C13191" s="1" t="s">
        <v>4</v>
      </c>
    </row>
    <row r="13192" spans="1:3" x14ac:dyDescent="0.25">
      <c r="A13192" s="1" t="s">
        <v>12916</v>
      </c>
      <c r="B13192" s="1" t="s">
        <v>30427</v>
      </c>
      <c r="C13192" s="1" t="s">
        <v>4</v>
      </c>
    </row>
    <row r="13193" spans="1:3" x14ac:dyDescent="0.25">
      <c r="A13193" s="1" t="s">
        <v>12917</v>
      </c>
      <c r="B13193" s="1" t="s">
        <v>30427</v>
      </c>
      <c r="C13193" s="1" t="s">
        <v>4</v>
      </c>
    </row>
    <row r="13194" spans="1:3" x14ac:dyDescent="0.25">
      <c r="A13194" s="1" t="s">
        <v>12918</v>
      </c>
      <c r="B13194" s="1" t="s">
        <v>30428</v>
      </c>
      <c r="C13194" s="1" t="s">
        <v>4</v>
      </c>
    </row>
    <row r="13195" spans="1:3" x14ac:dyDescent="0.25">
      <c r="A13195" s="1" t="s">
        <v>12919</v>
      </c>
      <c r="B13195" s="1" t="s">
        <v>30428</v>
      </c>
      <c r="C13195" s="1" t="s">
        <v>4</v>
      </c>
    </row>
    <row r="13196" spans="1:3" x14ac:dyDescent="0.25">
      <c r="A13196" s="1" t="s">
        <v>12920</v>
      </c>
      <c r="B13196" s="1" t="s">
        <v>30429</v>
      </c>
      <c r="C13196" s="1" t="s">
        <v>4</v>
      </c>
    </row>
    <row r="13197" spans="1:3" x14ac:dyDescent="0.25">
      <c r="A13197" s="1" t="s">
        <v>12921</v>
      </c>
      <c r="B13197" s="1" t="s">
        <v>30429</v>
      </c>
      <c r="C13197" s="1" t="s">
        <v>4</v>
      </c>
    </row>
    <row r="13198" spans="1:3" x14ac:dyDescent="0.25">
      <c r="A13198" s="1" t="s">
        <v>12922</v>
      </c>
      <c r="B13198" s="1" t="s">
        <v>30430</v>
      </c>
      <c r="C13198" s="1" t="s">
        <v>4</v>
      </c>
    </row>
    <row r="13199" spans="1:3" x14ac:dyDescent="0.25">
      <c r="A13199" s="1" t="s">
        <v>12923</v>
      </c>
      <c r="B13199" s="1" t="s">
        <v>30430</v>
      </c>
      <c r="C13199" s="1" t="s">
        <v>4</v>
      </c>
    </row>
    <row r="13200" spans="1:3" x14ac:dyDescent="0.25">
      <c r="A13200" s="1" t="s">
        <v>12924</v>
      </c>
      <c r="B13200" s="1" t="s">
        <v>30431</v>
      </c>
      <c r="C13200" s="1" t="s">
        <v>4</v>
      </c>
    </row>
    <row r="13201" spans="1:3" x14ac:dyDescent="0.25">
      <c r="A13201" s="1" t="s">
        <v>12925</v>
      </c>
      <c r="B13201" s="1" t="s">
        <v>30431</v>
      </c>
      <c r="C13201" s="1" t="s">
        <v>4</v>
      </c>
    </row>
    <row r="13202" spans="1:3" x14ac:dyDescent="0.25">
      <c r="A13202" s="1" t="s">
        <v>12926</v>
      </c>
      <c r="B13202" s="1" t="s">
        <v>30432</v>
      </c>
      <c r="C13202" s="1" t="s">
        <v>4</v>
      </c>
    </row>
    <row r="13203" spans="1:3" x14ac:dyDescent="0.25">
      <c r="A13203" s="1" t="s">
        <v>12927</v>
      </c>
      <c r="B13203" s="1" t="s">
        <v>30432</v>
      </c>
      <c r="C13203" s="1" t="s">
        <v>4</v>
      </c>
    </row>
    <row r="13204" spans="1:3" x14ac:dyDescent="0.25">
      <c r="A13204" s="1" t="s">
        <v>12928</v>
      </c>
      <c r="B13204" s="1" t="s">
        <v>30433</v>
      </c>
      <c r="C13204" s="1" t="s">
        <v>4</v>
      </c>
    </row>
    <row r="13205" spans="1:3" x14ac:dyDescent="0.25">
      <c r="A13205" s="1" t="s">
        <v>12929</v>
      </c>
      <c r="B13205" s="1" t="s">
        <v>30433</v>
      </c>
      <c r="C13205" s="1" t="s">
        <v>4</v>
      </c>
    </row>
    <row r="13206" spans="1:3" x14ac:dyDescent="0.25">
      <c r="A13206" s="1" t="s">
        <v>12930</v>
      </c>
      <c r="B13206" s="1" t="s">
        <v>30434</v>
      </c>
      <c r="C13206" s="1" t="s">
        <v>4</v>
      </c>
    </row>
    <row r="13207" spans="1:3" x14ac:dyDescent="0.25">
      <c r="A13207" s="1" t="s">
        <v>12931</v>
      </c>
      <c r="B13207" s="1" t="s">
        <v>30434</v>
      </c>
      <c r="C13207" s="1" t="s">
        <v>4</v>
      </c>
    </row>
    <row r="13208" spans="1:3" x14ac:dyDescent="0.25">
      <c r="A13208" s="1" t="s">
        <v>12932</v>
      </c>
      <c r="B13208" s="1" t="s">
        <v>30435</v>
      </c>
      <c r="C13208" s="1" t="s">
        <v>4</v>
      </c>
    </row>
    <row r="13209" spans="1:3" x14ac:dyDescent="0.25">
      <c r="A13209" s="1" t="s">
        <v>12933</v>
      </c>
      <c r="B13209" s="1" t="s">
        <v>30435</v>
      </c>
      <c r="C13209" s="1" t="s">
        <v>4</v>
      </c>
    </row>
    <row r="13210" spans="1:3" x14ac:dyDescent="0.25">
      <c r="A13210" s="1" t="s">
        <v>12934</v>
      </c>
      <c r="B13210" s="1" t="s">
        <v>30436</v>
      </c>
      <c r="C13210" s="1" t="s">
        <v>4</v>
      </c>
    </row>
    <row r="13211" spans="1:3" x14ac:dyDescent="0.25">
      <c r="A13211" s="1" t="s">
        <v>12935</v>
      </c>
      <c r="B13211" s="1" t="s">
        <v>30436</v>
      </c>
      <c r="C13211" s="1" t="s">
        <v>4</v>
      </c>
    </row>
    <row r="13212" spans="1:3" x14ac:dyDescent="0.25">
      <c r="A13212" s="1" t="s">
        <v>12936</v>
      </c>
      <c r="B13212" s="1" t="s">
        <v>30437</v>
      </c>
      <c r="C13212" s="1" t="s">
        <v>4</v>
      </c>
    </row>
    <row r="13213" spans="1:3" x14ac:dyDescent="0.25">
      <c r="A13213" s="1" t="s">
        <v>12937</v>
      </c>
      <c r="B13213" s="1" t="s">
        <v>30437</v>
      </c>
      <c r="C13213" s="1" t="s">
        <v>4</v>
      </c>
    </row>
    <row r="13214" spans="1:3" x14ac:dyDescent="0.25">
      <c r="A13214" s="1" t="s">
        <v>12938</v>
      </c>
      <c r="B13214" s="1" t="s">
        <v>30438</v>
      </c>
      <c r="C13214" s="1" t="s">
        <v>4</v>
      </c>
    </row>
    <row r="13215" spans="1:3" x14ac:dyDescent="0.25">
      <c r="A13215" s="1" t="s">
        <v>12939</v>
      </c>
      <c r="B13215" s="1" t="s">
        <v>30438</v>
      </c>
      <c r="C13215" s="1" t="s">
        <v>4</v>
      </c>
    </row>
    <row r="13216" spans="1:3" x14ac:dyDescent="0.25">
      <c r="A13216" s="1" t="s">
        <v>12940</v>
      </c>
      <c r="B13216" s="1" t="s">
        <v>30439</v>
      </c>
      <c r="C13216" s="1" t="s">
        <v>4</v>
      </c>
    </row>
    <row r="13217" spans="1:3" x14ac:dyDescent="0.25">
      <c r="A13217" s="1" t="s">
        <v>12941</v>
      </c>
      <c r="B13217" s="1" t="s">
        <v>30439</v>
      </c>
      <c r="C13217" s="1" t="s">
        <v>4</v>
      </c>
    </row>
    <row r="13218" spans="1:3" x14ac:dyDescent="0.25">
      <c r="A13218" s="1" t="s">
        <v>12942</v>
      </c>
      <c r="B13218" s="1" t="s">
        <v>30440</v>
      </c>
      <c r="C13218" s="1" t="s">
        <v>4</v>
      </c>
    </row>
    <row r="13219" spans="1:3" x14ac:dyDescent="0.25">
      <c r="A13219" s="1" t="s">
        <v>12943</v>
      </c>
      <c r="B13219" s="1" t="s">
        <v>30440</v>
      </c>
      <c r="C13219" s="1" t="s">
        <v>4</v>
      </c>
    </row>
    <row r="13220" spans="1:3" x14ac:dyDescent="0.25">
      <c r="A13220" s="1" t="s">
        <v>12944</v>
      </c>
      <c r="B13220" s="1" t="s">
        <v>30441</v>
      </c>
      <c r="C13220" s="1" t="s">
        <v>4</v>
      </c>
    </row>
    <row r="13221" spans="1:3" x14ac:dyDescent="0.25">
      <c r="A13221" s="1" t="s">
        <v>12945</v>
      </c>
      <c r="B13221" s="1" t="s">
        <v>30441</v>
      </c>
      <c r="C13221" s="1" t="s">
        <v>4</v>
      </c>
    </row>
    <row r="13222" spans="1:3" x14ac:dyDescent="0.25">
      <c r="A13222" s="1" t="s">
        <v>12946</v>
      </c>
      <c r="B13222" s="1" t="s">
        <v>30442</v>
      </c>
      <c r="C13222" s="1" t="s">
        <v>4</v>
      </c>
    </row>
    <row r="13223" spans="1:3" x14ac:dyDescent="0.25">
      <c r="A13223" s="1" t="s">
        <v>12947</v>
      </c>
      <c r="B13223" s="1" t="s">
        <v>30442</v>
      </c>
      <c r="C13223" s="1" t="s">
        <v>4</v>
      </c>
    </row>
    <row r="13224" spans="1:3" x14ac:dyDescent="0.25">
      <c r="A13224" s="1" t="s">
        <v>12948</v>
      </c>
      <c r="B13224" s="1" t="s">
        <v>30443</v>
      </c>
      <c r="C13224" s="1" t="s">
        <v>4</v>
      </c>
    </row>
    <row r="13225" spans="1:3" x14ac:dyDescent="0.25">
      <c r="A13225" s="1" t="s">
        <v>12949</v>
      </c>
      <c r="B13225" s="1" t="s">
        <v>30443</v>
      </c>
      <c r="C13225" s="1" t="s">
        <v>4</v>
      </c>
    </row>
    <row r="13226" spans="1:3" x14ac:dyDescent="0.25">
      <c r="A13226" s="1" t="s">
        <v>12950</v>
      </c>
      <c r="B13226" s="1" t="s">
        <v>30444</v>
      </c>
      <c r="C13226" s="1" t="s">
        <v>4</v>
      </c>
    </row>
    <row r="13227" spans="1:3" x14ac:dyDescent="0.25">
      <c r="A13227" s="1" t="s">
        <v>12951</v>
      </c>
      <c r="B13227" s="1" t="s">
        <v>30444</v>
      </c>
      <c r="C13227" s="1" t="s">
        <v>4</v>
      </c>
    </row>
    <row r="13228" spans="1:3" x14ac:dyDescent="0.25">
      <c r="A13228" s="1" t="s">
        <v>12952</v>
      </c>
      <c r="B13228" s="1" t="s">
        <v>30445</v>
      </c>
      <c r="C13228" s="1" t="s">
        <v>4</v>
      </c>
    </row>
    <row r="13229" spans="1:3" x14ac:dyDescent="0.25">
      <c r="A13229" s="1" t="s">
        <v>12953</v>
      </c>
      <c r="B13229" s="1" t="s">
        <v>30445</v>
      </c>
      <c r="C13229" s="1" t="s">
        <v>4</v>
      </c>
    </row>
    <row r="13230" spans="1:3" x14ac:dyDescent="0.25">
      <c r="A13230" s="1" t="s">
        <v>12954</v>
      </c>
      <c r="B13230" s="1" t="s">
        <v>30446</v>
      </c>
      <c r="C13230" s="1" t="s">
        <v>4</v>
      </c>
    </row>
    <row r="13231" spans="1:3" x14ac:dyDescent="0.25">
      <c r="A13231" s="1" t="s">
        <v>12955</v>
      </c>
      <c r="B13231" s="1" t="s">
        <v>30446</v>
      </c>
      <c r="C13231" s="1" t="s">
        <v>4</v>
      </c>
    </row>
    <row r="13232" spans="1:3" x14ac:dyDescent="0.25">
      <c r="A13232" s="1" t="s">
        <v>12956</v>
      </c>
      <c r="B13232" s="1" t="s">
        <v>30447</v>
      </c>
      <c r="C13232" s="1" t="s">
        <v>4</v>
      </c>
    </row>
    <row r="13233" spans="1:3" x14ac:dyDescent="0.25">
      <c r="A13233" s="1" t="s">
        <v>12957</v>
      </c>
      <c r="B13233" s="1" t="s">
        <v>30447</v>
      </c>
      <c r="C13233" s="1" t="s">
        <v>4</v>
      </c>
    </row>
    <row r="13234" spans="1:3" x14ac:dyDescent="0.25">
      <c r="A13234" s="1" t="s">
        <v>12958</v>
      </c>
      <c r="B13234" s="1" t="s">
        <v>30448</v>
      </c>
      <c r="C13234" s="1" t="s">
        <v>4</v>
      </c>
    </row>
    <row r="13235" spans="1:3" x14ac:dyDescent="0.25">
      <c r="A13235" s="1" t="s">
        <v>12959</v>
      </c>
      <c r="B13235" s="1" t="s">
        <v>30448</v>
      </c>
      <c r="C13235" s="1" t="s">
        <v>4</v>
      </c>
    </row>
    <row r="13236" spans="1:3" x14ac:dyDescent="0.25">
      <c r="A13236" s="1" t="s">
        <v>12960</v>
      </c>
      <c r="B13236" s="1" t="s">
        <v>30449</v>
      </c>
      <c r="C13236" s="1" t="s">
        <v>4</v>
      </c>
    </row>
    <row r="13237" spans="1:3" x14ac:dyDescent="0.25">
      <c r="A13237" s="1" t="s">
        <v>12961</v>
      </c>
      <c r="B13237" s="1" t="s">
        <v>30449</v>
      </c>
      <c r="C13237" s="1" t="s">
        <v>4</v>
      </c>
    </row>
    <row r="13238" spans="1:3" x14ac:dyDescent="0.25">
      <c r="A13238" s="1" t="s">
        <v>12962</v>
      </c>
      <c r="B13238" s="1" t="s">
        <v>30450</v>
      </c>
      <c r="C13238" s="1" t="s">
        <v>4</v>
      </c>
    </row>
    <row r="13239" spans="1:3" x14ac:dyDescent="0.25">
      <c r="A13239" s="1" t="s">
        <v>12963</v>
      </c>
      <c r="B13239" s="1" t="s">
        <v>30450</v>
      </c>
      <c r="C13239" s="1" t="s">
        <v>4</v>
      </c>
    </row>
    <row r="13240" spans="1:3" x14ac:dyDescent="0.25">
      <c r="A13240" s="1" t="s">
        <v>12964</v>
      </c>
      <c r="B13240" s="1" t="s">
        <v>30451</v>
      </c>
      <c r="C13240" s="1" t="s">
        <v>4</v>
      </c>
    </row>
    <row r="13241" spans="1:3" x14ac:dyDescent="0.25">
      <c r="A13241" s="1" t="s">
        <v>12965</v>
      </c>
      <c r="B13241" s="1" t="s">
        <v>30451</v>
      </c>
      <c r="C13241" s="1" t="s">
        <v>4</v>
      </c>
    </row>
    <row r="13242" spans="1:3" x14ac:dyDescent="0.25">
      <c r="A13242" s="1" t="s">
        <v>12966</v>
      </c>
      <c r="B13242" s="1" t="s">
        <v>30452</v>
      </c>
      <c r="C13242" s="1" t="s">
        <v>4</v>
      </c>
    </row>
    <row r="13243" spans="1:3" x14ac:dyDescent="0.25">
      <c r="A13243" s="1" t="s">
        <v>12967</v>
      </c>
      <c r="B13243" s="1" t="s">
        <v>30452</v>
      </c>
      <c r="C13243" s="1" t="s">
        <v>4</v>
      </c>
    </row>
    <row r="13244" spans="1:3" x14ac:dyDescent="0.25">
      <c r="A13244" s="1" t="s">
        <v>12968</v>
      </c>
      <c r="B13244" s="1" t="s">
        <v>30453</v>
      </c>
      <c r="C13244" s="1" t="s">
        <v>4</v>
      </c>
    </row>
    <row r="13245" spans="1:3" x14ac:dyDescent="0.25">
      <c r="A13245" s="1" t="s">
        <v>12969</v>
      </c>
      <c r="B13245" s="1" t="s">
        <v>30453</v>
      </c>
      <c r="C13245" s="1" t="s">
        <v>4</v>
      </c>
    </row>
    <row r="13246" spans="1:3" x14ac:dyDescent="0.25">
      <c r="A13246" s="1" t="s">
        <v>12970</v>
      </c>
      <c r="B13246" s="1" t="s">
        <v>30454</v>
      </c>
      <c r="C13246" s="1" t="s">
        <v>4</v>
      </c>
    </row>
    <row r="13247" spans="1:3" x14ac:dyDescent="0.25">
      <c r="A13247" s="1" t="s">
        <v>12971</v>
      </c>
      <c r="B13247" s="1" t="s">
        <v>30454</v>
      </c>
      <c r="C13247" s="1" t="s">
        <v>4</v>
      </c>
    </row>
    <row r="13248" spans="1:3" x14ac:dyDescent="0.25">
      <c r="A13248" s="1" t="s">
        <v>12972</v>
      </c>
      <c r="B13248" s="1" t="s">
        <v>30455</v>
      </c>
      <c r="C13248" s="1" t="s">
        <v>4</v>
      </c>
    </row>
    <row r="13249" spans="1:3" x14ac:dyDescent="0.25">
      <c r="A13249" s="1" t="s">
        <v>12973</v>
      </c>
      <c r="B13249" s="1" t="s">
        <v>30455</v>
      </c>
      <c r="C13249" s="1" t="s">
        <v>4</v>
      </c>
    </row>
    <row r="13250" spans="1:3" x14ac:dyDescent="0.25">
      <c r="A13250" s="1" t="s">
        <v>12974</v>
      </c>
      <c r="B13250" s="1" t="s">
        <v>30456</v>
      </c>
      <c r="C13250" s="1" t="s">
        <v>4</v>
      </c>
    </row>
    <row r="13251" spans="1:3" x14ac:dyDescent="0.25">
      <c r="A13251" s="1" t="s">
        <v>12975</v>
      </c>
      <c r="B13251" s="1" t="s">
        <v>30456</v>
      </c>
      <c r="C13251" s="1" t="s">
        <v>4</v>
      </c>
    </row>
    <row r="13252" spans="1:3" x14ac:dyDescent="0.25">
      <c r="A13252" s="1" t="s">
        <v>12976</v>
      </c>
      <c r="B13252" s="1" t="s">
        <v>30457</v>
      </c>
      <c r="C13252" s="1" t="s">
        <v>4</v>
      </c>
    </row>
    <row r="13253" spans="1:3" x14ac:dyDescent="0.25">
      <c r="A13253" s="1" t="s">
        <v>12977</v>
      </c>
      <c r="B13253" s="1" t="s">
        <v>30457</v>
      </c>
      <c r="C13253" s="1" t="s">
        <v>4</v>
      </c>
    </row>
    <row r="13254" spans="1:3" x14ac:dyDescent="0.25">
      <c r="A13254" s="1" t="s">
        <v>12978</v>
      </c>
      <c r="B13254" s="1" t="s">
        <v>30458</v>
      </c>
      <c r="C13254" s="1" t="s">
        <v>4</v>
      </c>
    </row>
    <row r="13255" spans="1:3" x14ac:dyDescent="0.25">
      <c r="A13255" s="1" t="s">
        <v>12979</v>
      </c>
      <c r="B13255" s="1" t="s">
        <v>30458</v>
      </c>
      <c r="C13255" s="1" t="s">
        <v>4</v>
      </c>
    </row>
    <row r="13256" spans="1:3" x14ac:dyDescent="0.25">
      <c r="A13256" s="1" t="s">
        <v>12980</v>
      </c>
      <c r="B13256" s="1" t="s">
        <v>30459</v>
      </c>
      <c r="C13256" s="1" t="s">
        <v>4</v>
      </c>
    </row>
    <row r="13257" spans="1:3" x14ac:dyDescent="0.25">
      <c r="A13257" s="1" t="s">
        <v>12981</v>
      </c>
      <c r="B13257" s="1" t="s">
        <v>30459</v>
      </c>
      <c r="C13257" s="1" t="s">
        <v>4</v>
      </c>
    </row>
    <row r="13258" spans="1:3" x14ac:dyDescent="0.25">
      <c r="A13258" s="1" t="s">
        <v>12982</v>
      </c>
      <c r="B13258" s="1" t="s">
        <v>30460</v>
      </c>
      <c r="C13258" s="1" t="s">
        <v>4</v>
      </c>
    </row>
    <row r="13259" spans="1:3" x14ac:dyDescent="0.25">
      <c r="A13259" s="1" t="s">
        <v>12983</v>
      </c>
      <c r="B13259" s="1" t="s">
        <v>30460</v>
      </c>
      <c r="C13259" s="1" t="s">
        <v>4</v>
      </c>
    </row>
    <row r="13260" spans="1:3" x14ac:dyDescent="0.25">
      <c r="A13260" s="1" t="s">
        <v>12984</v>
      </c>
      <c r="B13260" s="1" t="s">
        <v>30461</v>
      </c>
      <c r="C13260" s="1" t="s">
        <v>108</v>
      </c>
    </row>
    <row r="13261" spans="1:3" x14ac:dyDescent="0.25">
      <c r="A13261" s="1" t="s">
        <v>12985</v>
      </c>
      <c r="B13261" s="1" t="s">
        <v>30461</v>
      </c>
      <c r="C13261" s="1" t="s">
        <v>108</v>
      </c>
    </row>
    <row r="13262" spans="1:3" x14ac:dyDescent="0.25">
      <c r="A13262" s="1" t="s">
        <v>12986</v>
      </c>
      <c r="B13262" s="1" t="s">
        <v>30462</v>
      </c>
      <c r="C13262" s="1" t="s">
        <v>4</v>
      </c>
    </row>
    <row r="13263" spans="1:3" x14ac:dyDescent="0.25">
      <c r="A13263" s="1" t="s">
        <v>12987</v>
      </c>
      <c r="B13263" s="1" t="s">
        <v>30462</v>
      </c>
      <c r="C13263" s="1" t="s">
        <v>4</v>
      </c>
    </row>
    <row r="13264" spans="1:3" x14ac:dyDescent="0.25">
      <c r="A13264" s="1" t="s">
        <v>12988</v>
      </c>
      <c r="B13264" s="1" t="s">
        <v>30463</v>
      </c>
      <c r="C13264" s="1" t="s">
        <v>108</v>
      </c>
    </row>
    <row r="13265" spans="1:3" x14ac:dyDescent="0.25">
      <c r="A13265" s="1" t="s">
        <v>12989</v>
      </c>
      <c r="B13265" s="1" t="s">
        <v>30463</v>
      </c>
      <c r="C13265" s="1" t="s">
        <v>108</v>
      </c>
    </row>
    <row r="13266" spans="1:3" x14ac:dyDescent="0.25">
      <c r="A13266" s="1" t="s">
        <v>12990</v>
      </c>
      <c r="B13266" s="1" t="s">
        <v>30464</v>
      </c>
      <c r="C13266" s="1" t="s">
        <v>4</v>
      </c>
    </row>
    <row r="13267" spans="1:3" x14ac:dyDescent="0.25">
      <c r="A13267" s="1" t="s">
        <v>12991</v>
      </c>
      <c r="B13267" s="1" t="s">
        <v>30464</v>
      </c>
      <c r="C13267" s="1" t="s">
        <v>4</v>
      </c>
    </row>
    <row r="13268" spans="1:3" x14ac:dyDescent="0.25">
      <c r="A13268" s="1" t="s">
        <v>12992</v>
      </c>
      <c r="B13268" s="1" t="s">
        <v>30465</v>
      </c>
      <c r="C13268" s="1" t="s">
        <v>4</v>
      </c>
    </row>
    <row r="13269" spans="1:3" x14ac:dyDescent="0.25">
      <c r="A13269" s="1" t="s">
        <v>12993</v>
      </c>
      <c r="B13269" s="1" t="s">
        <v>30465</v>
      </c>
      <c r="C13269" s="1" t="s">
        <v>4</v>
      </c>
    </row>
    <row r="13270" spans="1:3" x14ac:dyDescent="0.25">
      <c r="A13270" s="1" t="s">
        <v>12994</v>
      </c>
      <c r="B13270" s="1" t="s">
        <v>30466</v>
      </c>
      <c r="C13270" s="1" t="s">
        <v>4</v>
      </c>
    </row>
    <row r="13271" spans="1:3" x14ac:dyDescent="0.25">
      <c r="A13271" s="1" t="s">
        <v>12995</v>
      </c>
      <c r="B13271" s="1" t="s">
        <v>30466</v>
      </c>
      <c r="C13271" s="1" t="s">
        <v>4</v>
      </c>
    </row>
    <row r="13272" spans="1:3" x14ac:dyDescent="0.25">
      <c r="A13272" s="1" t="s">
        <v>12996</v>
      </c>
      <c r="B13272" s="1" t="s">
        <v>30467</v>
      </c>
      <c r="C13272" s="1" t="s">
        <v>4</v>
      </c>
    </row>
    <row r="13273" spans="1:3" x14ac:dyDescent="0.25">
      <c r="A13273" s="1" t="s">
        <v>12997</v>
      </c>
      <c r="B13273" s="1" t="s">
        <v>30467</v>
      </c>
      <c r="C13273" s="1" t="s">
        <v>4</v>
      </c>
    </row>
    <row r="13274" spans="1:3" x14ac:dyDescent="0.25">
      <c r="A13274" s="1" t="s">
        <v>12998</v>
      </c>
      <c r="B13274" s="1" t="s">
        <v>30468</v>
      </c>
      <c r="C13274" s="1" t="s">
        <v>4</v>
      </c>
    </row>
    <row r="13275" spans="1:3" x14ac:dyDescent="0.25">
      <c r="A13275" s="1" t="s">
        <v>12999</v>
      </c>
      <c r="B13275" s="1" t="s">
        <v>30468</v>
      </c>
      <c r="C13275" s="1" t="s">
        <v>4</v>
      </c>
    </row>
    <row r="13276" spans="1:3" x14ac:dyDescent="0.25">
      <c r="A13276" s="1" t="s">
        <v>13000</v>
      </c>
      <c r="B13276" s="1" t="s">
        <v>30469</v>
      </c>
      <c r="C13276" s="1" t="s">
        <v>4</v>
      </c>
    </row>
    <row r="13277" spans="1:3" x14ac:dyDescent="0.25">
      <c r="A13277" s="1" t="s">
        <v>13001</v>
      </c>
      <c r="B13277" s="1" t="s">
        <v>30469</v>
      </c>
      <c r="C13277" s="1" t="s">
        <v>4</v>
      </c>
    </row>
    <row r="13278" spans="1:3" x14ac:dyDescent="0.25">
      <c r="A13278" s="1" t="s">
        <v>13002</v>
      </c>
      <c r="B13278" s="1" t="s">
        <v>30470</v>
      </c>
      <c r="C13278" s="1" t="s">
        <v>4</v>
      </c>
    </row>
    <row r="13279" spans="1:3" x14ac:dyDescent="0.25">
      <c r="A13279" s="1" t="s">
        <v>13003</v>
      </c>
      <c r="B13279" s="1" t="s">
        <v>30470</v>
      </c>
      <c r="C13279" s="1" t="s">
        <v>4</v>
      </c>
    </row>
    <row r="13280" spans="1:3" x14ac:dyDescent="0.25">
      <c r="A13280" s="1" t="s">
        <v>13004</v>
      </c>
      <c r="B13280" s="1" t="s">
        <v>30471</v>
      </c>
      <c r="C13280" s="1" t="s">
        <v>4</v>
      </c>
    </row>
    <row r="13281" spans="1:3" x14ac:dyDescent="0.25">
      <c r="A13281" s="1" t="s">
        <v>13005</v>
      </c>
      <c r="B13281" s="1" t="s">
        <v>30471</v>
      </c>
      <c r="C13281" s="1" t="s">
        <v>4</v>
      </c>
    </row>
    <row r="13282" spans="1:3" x14ac:dyDescent="0.25">
      <c r="A13282" s="1" t="s">
        <v>13006</v>
      </c>
      <c r="B13282" s="1" t="s">
        <v>30472</v>
      </c>
      <c r="C13282" s="1" t="s">
        <v>4</v>
      </c>
    </row>
    <row r="13283" spans="1:3" x14ac:dyDescent="0.25">
      <c r="A13283" s="1" t="s">
        <v>13007</v>
      </c>
      <c r="B13283" s="1" t="s">
        <v>30472</v>
      </c>
      <c r="C13283" s="1" t="s">
        <v>4</v>
      </c>
    </row>
    <row r="13284" spans="1:3" x14ac:dyDescent="0.25">
      <c r="A13284" s="1" t="s">
        <v>13008</v>
      </c>
      <c r="B13284" s="1" t="s">
        <v>30473</v>
      </c>
      <c r="C13284" s="1" t="s">
        <v>4</v>
      </c>
    </row>
    <row r="13285" spans="1:3" x14ac:dyDescent="0.25">
      <c r="A13285" s="1" t="s">
        <v>13009</v>
      </c>
      <c r="B13285" s="1" t="s">
        <v>30473</v>
      </c>
      <c r="C13285" s="1" t="s">
        <v>4</v>
      </c>
    </row>
    <row r="13286" spans="1:3" x14ac:dyDescent="0.25">
      <c r="A13286" s="1" t="s">
        <v>13010</v>
      </c>
      <c r="B13286" s="1" t="s">
        <v>30474</v>
      </c>
      <c r="C13286" s="1" t="s">
        <v>4</v>
      </c>
    </row>
    <row r="13287" spans="1:3" x14ac:dyDescent="0.25">
      <c r="A13287" s="1" t="s">
        <v>13011</v>
      </c>
      <c r="B13287" s="1" t="s">
        <v>30474</v>
      </c>
      <c r="C13287" s="1" t="s">
        <v>4</v>
      </c>
    </row>
    <row r="13288" spans="1:3" x14ac:dyDescent="0.25">
      <c r="A13288" s="1" t="s">
        <v>13012</v>
      </c>
      <c r="B13288" s="1" t="s">
        <v>30475</v>
      </c>
      <c r="C13288" s="1" t="s">
        <v>4</v>
      </c>
    </row>
    <row r="13289" spans="1:3" x14ac:dyDescent="0.25">
      <c r="A13289" s="1" t="s">
        <v>13013</v>
      </c>
      <c r="B13289" s="1" t="s">
        <v>30475</v>
      </c>
      <c r="C13289" s="1" t="s">
        <v>4</v>
      </c>
    </row>
    <row r="13290" spans="1:3" x14ac:dyDescent="0.25">
      <c r="A13290" s="1" t="s">
        <v>13014</v>
      </c>
      <c r="B13290" s="1" t="s">
        <v>30476</v>
      </c>
      <c r="C13290" s="1" t="s">
        <v>4</v>
      </c>
    </row>
    <row r="13291" spans="1:3" x14ac:dyDescent="0.25">
      <c r="A13291" s="1" t="s">
        <v>13015</v>
      </c>
      <c r="B13291" s="1" t="s">
        <v>30476</v>
      </c>
      <c r="C13291" s="1" t="s">
        <v>4</v>
      </c>
    </row>
    <row r="13292" spans="1:3" x14ac:dyDescent="0.25">
      <c r="A13292" s="1" t="s">
        <v>13016</v>
      </c>
      <c r="B13292" s="1" t="s">
        <v>30477</v>
      </c>
      <c r="C13292" s="1" t="s">
        <v>4</v>
      </c>
    </row>
    <row r="13293" spans="1:3" x14ac:dyDescent="0.25">
      <c r="A13293" s="1" t="s">
        <v>13017</v>
      </c>
      <c r="B13293" s="1" t="s">
        <v>30477</v>
      </c>
      <c r="C13293" s="1" t="s">
        <v>4</v>
      </c>
    </row>
    <row r="13294" spans="1:3" x14ac:dyDescent="0.25">
      <c r="A13294" s="1" t="s">
        <v>13018</v>
      </c>
      <c r="B13294" s="1" t="s">
        <v>30478</v>
      </c>
      <c r="C13294" s="1" t="s">
        <v>4</v>
      </c>
    </row>
    <row r="13295" spans="1:3" x14ac:dyDescent="0.25">
      <c r="A13295" s="1" t="s">
        <v>13019</v>
      </c>
      <c r="B13295" s="1" t="s">
        <v>30478</v>
      </c>
      <c r="C13295" s="1" t="s">
        <v>4</v>
      </c>
    </row>
    <row r="13296" spans="1:3" x14ac:dyDescent="0.25">
      <c r="A13296" s="1" t="s">
        <v>13020</v>
      </c>
      <c r="B13296" s="1" t="s">
        <v>30479</v>
      </c>
      <c r="C13296" s="1" t="s">
        <v>4</v>
      </c>
    </row>
    <row r="13297" spans="1:3" x14ac:dyDescent="0.25">
      <c r="A13297" s="1" t="s">
        <v>13021</v>
      </c>
      <c r="B13297" s="1" t="s">
        <v>30479</v>
      </c>
      <c r="C13297" s="1" t="s">
        <v>4</v>
      </c>
    </row>
    <row r="13298" spans="1:3" x14ac:dyDescent="0.25">
      <c r="A13298" s="1" t="s">
        <v>13022</v>
      </c>
      <c r="B13298" s="1" t="s">
        <v>30480</v>
      </c>
      <c r="C13298" s="1" t="s">
        <v>4</v>
      </c>
    </row>
    <row r="13299" spans="1:3" x14ac:dyDescent="0.25">
      <c r="A13299" s="1" t="s">
        <v>13023</v>
      </c>
      <c r="B13299" s="1" t="s">
        <v>30480</v>
      </c>
      <c r="C13299" s="1" t="s">
        <v>4</v>
      </c>
    </row>
    <row r="13300" spans="1:3" x14ac:dyDescent="0.25">
      <c r="A13300" s="1" t="s">
        <v>13024</v>
      </c>
      <c r="B13300" s="1" t="s">
        <v>30481</v>
      </c>
      <c r="C13300" s="1" t="s">
        <v>4</v>
      </c>
    </row>
    <row r="13301" spans="1:3" x14ac:dyDescent="0.25">
      <c r="A13301" s="1" t="s">
        <v>13025</v>
      </c>
      <c r="B13301" s="1" t="s">
        <v>30481</v>
      </c>
      <c r="C13301" s="1" t="s">
        <v>4</v>
      </c>
    </row>
    <row r="13302" spans="1:3" x14ac:dyDescent="0.25">
      <c r="A13302" s="1" t="s">
        <v>13026</v>
      </c>
      <c r="B13302" s="1" t="s">
        <v>30482</v>
      </c>
      <c r="C13302" s="1" t="s">
        <v>4</v>
      </c>
    </row>
    <row r="13303" spans="1:3" x14ac:dyDescent="0.25">
      <c r="A13303" s="1" t="s">
        <v>13027</v>
      </c>
      <c r="B13303" s="1" t="s">
        <v>30482</v>
      </c>
      <c r="C13303" s="1" t="s">
        <v>4</v>
      </c>
    </row>
    <row r="13304" spans="1:3" x14ac:dyDescent="0.25">
      <c r="A13304" s="1" t="s">
        <v>13028</v>
      </c>
      <c r="B13304" s="1" t="s">
        <v>30483</v>
      </c>
      <c r="C13304" s="1" t="s">
        <v>4</v>
      </c>
    </row>
    <row r="13305" spans="1:3" x14ac:dyDescent="0.25">
      <c r="A13305" s="1" t="s">
        <v>13029</v>
      </c>
      <c r="B13305" s="1" t="s">
        <v>30483</v>
      </c>
      <c r="C13305" s="1" t="s">
        <v>4</v>
      </c>
    </row>
    <row r="13306" spans="1:3" x14ac:dyDescent="0.25">
      <c r="A13306" s="1" t="s">
        <v>13030</v>
      </c>
      <c r="B13306" s="1" t="s">
        <v>30484</v>
      </c>
      <c r="C13306" s="1" t="s">
        <v>4</v>
      </c>
    </row>
    <row r="13307" spans="1:3" x14ac:dyDescent="0.25">
      <c r="A13307" s="1" t="s">
        <v>13031</v>
      </c>
      <c r="B13307" s="1" t="s">
        <v>30484</v>
      </c>
      <c r="C13307" s="1" t="s">
        <v>4</v>
      </c>
    </row>
    <row r="13308" spans="1:3" x14ac:dyDescent="0.25">
      <c r="A13308" s="1" t="s">
        <v>13032</v>
      </c>
      <c r="B13308" s="1" t="s">
        <v>30485</v>
      </c>
      <c r="C13308" s="1" t="s">
        <v>4</v>
      </c>
    </row>
    <row r="13309" spans="1:3" x14ac:dyDescent="0.25">
      <c r="A13309" s="1" t="s">
        <v>13033</v>
      </c>
      <c r="B13309" s="1" t="s">
        <v>30485</v>
      </c>
      <c r="C13309" s="1" t="s">
        <v>4</v>
      </c>
    </row>
    <row r="13310" spans="1:3" x14ac:dyDescent="0.25">
      <c r="A13310" s="1" t="s">
        <v>13034</v>
      </c>
      <c r="B13310" s="1" t="s">
        <v>13035</v>
      </c>
      <c r="C13310" s="1" t="s">
        <v>4</v>
      </c>
    </row>
    <row r="13311" spans="1:3" x14ac:dyDescent="0.25">
      <c r="A13311" s="1" t="s">
        <v>13036</v>
      </c>
      <c r="B13311" s="1" t="s">
        <v>13035</v>
      </c>
      <c r="C13311" s="1" t="s">
        <v>4</v>
      </c>
    </row>
    <row r="13312" spans="1:3" x14ac:dyDescent="0.25">
      <c r="A13312" s="1" t="s">
        <v>13037</v>
      </c>
      <c r="B13312" s="1" t="s">
        <v>13038</v>
      </c>
      <c r="C13312" s="1" t="s">
        <v>4</v>
      </c>
    </row>
    <row r="13313" spans="1:3" x14ac:dyDescent="0.25">
      <c r="A13313" s="1" t="s">
        <v>13039</v>
      </c>
      <c r="B13313" s="1" t="s">
        <v>13038</v>
      </c>
      <c r="C13313" s="1" t="s">
        <v>4</v>
      </c>
    </row>
    <row r="13314" spans="1:3" x14ac:dyDescent="0.25">
      <c r="A13314" s="1" t="s">
        <v>13040</v>
      </c>
      <c r="B13314" s="1" t="s">
        <v>13041</v>
      </c>
      <c r="C13314" s="1" t="s">
        <v>4</v>
      </c>
    </row>
    <row r="13315" spans="1:3" x14ac:dyDescent="0.25">
      <c r="A13315" s="1" t="s">
        <v>13042</v>
      </c>
      <c r="B13315" s="1" t="s">
        <v>13041</v>
      </c>
      <c r="C13315" s="1" t="s">
        <v>4</v>
      </c>
    </row>
    <row r="13316" spans="1:3" x14ac:dyDescent="0.25">
      <c r="A13316" s="1" t="s">
        <v>13043</v>
      </c>
      <c r="B13316" s="1" t="s">
        <v>30486</v>
      </c>
      <c r="C13316" s="1" t="s">
        <v>4</v>
      </c>
    </row>
    <row r="13317" spans="1:3" x14ac:dyDescent="0.25">
      <c r="A13317" s="1" t="s">
        <v>13044</v>
      </c>
      <c r="B13317" s="1" t="s">
        <v>30486</v>
      </c>
      <c r="C13317" s="1" t="s">
        <v>4</v>
      </c>
    </row>
    <row r="13318" spans="1:3" x14ac:dyDescent="0.25">
      <c r="A13318" s="1" t="s">
        <v>13045</v>
      </c>
      <c r="B13318" s="1" t="s">
        <v>30487</v>
      </c>
      <c r="C13318" s="1" t="s">
        <v>4</v>
      </c>
    </row>
    <row r="13319" spans="1:3" x14ac:dyDescent="0.25">
      <c r="A13319" s="1" t="s">
        <v>13046</v>
      </c>
      <c r="B13319" s="1" t="s">
        <v>30487</v>
      </c>
      <c r="C13319" s="1" t="s">
        <v>4</v>
      </c>
    </row>
    <row r="13320" spans="1:3" x14ac:dyDescent="0.25">
      <c r="A13320" s="1" t="s">
        <v>13047</v>
      </c>
      <c r="B13320" s="1" t="s">
        <v>30488</v>
      </c>
      <c r="C13320" s="1" t="s">
        <v>4</v>
      </c>
    </row>
    <row r="13321" spans="1:3" x14ac:dyDescent="0.25">
      <c r="A13321" s="1" t="s">
        <v>13048</v>
      </c>
      <c r="B13321" s="1" t="s">
        <v>30488</v>
      </c>
      <c r="C13321" s="1" t="s">
        <v>4</v>
      </c>
    </row>
    <row r="13322" spans="1:3" x14ac:dyDescent="0.25">
      <c r="A13322" s="1" t="s">
        <v>13049</v>
      </c>
      <c r="B13322" s="1" t="s">
        <v>13050</v>
      </c>
      <c r="C13322" s="1" t="s">
        <v>4</v>
      </c>
    </row>
    <row r="13323" spans="1:3" x14ac:dyDescent="0.25">
      <c r="A13323" s="1" t="s">
        <v>13051</v>
      </c>
      <c r="B13323" s="1" t="s">
        <v>13050</v>
      </c>
      <c r="C13323" s="1" t="s">
        <v>4</v>
      </c>
    </row>
    <row r="13324" spans="1:3" x14ac:dyDescent="0.25">
      <c r="A13324" s="1" t="s">
        <v>13052</v>
      </c>
      <c r="B13324" s="1" t="s">
        <v>30489</v>
      </c>
      <c r="C13324" s="1" t="s">
        <v>4</v>
      </c>
    </row>
    <row r="13325" spans="1:3" x14ac:dyDescent="0.25">
      <c r="A13325" s="1" t="s">
        <v>13053</v>
      </c>
      <c r="B13325" s="1" t="s">
        <v>30489</v>
      </c>
      <c r="C13325" s="1" t="s">
        <v>4</v>
      </c>
    </row>
    <row r="13326" spans="1:3" x14ac:dyDescent="0.25">
      <c r="A13326" s="1" t="s">
        <v>13054</v>
      </c>
      <c r="B13326" s="1" t="s">
        <v>13055</v>
      </c>
      <c r="C13326" s="1" t="s">
        <v>4</v>
      </c>
    </row>
    <row r="13327" spans="1:3" x14ac:dyDescent="0.25">
      <c r="A13327" s="1" t="s">
        <v>13056</v>
      </c>
      <c r="B13327" s="1" t="s">
        <v>13055</v>
      </c>
      <c r="C13327" s="1" t="s">
        <v>4</v>
      </c>
    </row>
    <row r="13328" spans="1:3" x14ac:dyDescent="0.25">
      <c r="A13328" s="1" t="s">
        <v>13057</v>
      </c>
      <c r="B13328" s="1" t="s">
        <v>30490</v>
      </c>
      <c r="C13328" s="1" t="s">
        <v>4</v>
      </c>
    </row>
    <row r="13329" spans="1:3" x14ac:dyDescent="0.25">
      <c r="A13329" s="1" t="s">
        <v>13058</v>
      </c>
      <c r="B13329" s="1" t="s">
        <v>30490</v>
      </c>
      <c r="C13329" s="1" t="s">
        <v>4</v>
      </c>
    </row>
    <row r="13330" spans="1:3" x14ac:dyDescent="0.25">
      <c r="A13330" s="1" t="s">
        <v>13059</v>
      </c>
      <c r="B13330" s="1" t="s">
        <v>30491</v>
      </c>
      <c r="C13330" s="1" t="s">
        <v>4</v>
      </c>
    </row>
    <row r="13331" spans="1:3" x14ac:dyDescent="0.25">
      <c r="A13331" s="1" t="s">
        <v>13060</v>
      </c>
      <c r="B13331" s="1" t="s">
        <v>30491</v>
      </c>
      <c r="C13331" s="1" t="s">
        <v>4</v>
      </c>
    </row>
    <row r="13332" spans="1:3" x14ac:dyDescent="0.25">
      <c r="A13332" s="1" t="s">
        <v>13061</v>
      </c>
      <c r="B13332" s="1" t="s">
        <v>30492</v>
      </c>
      <c r="C13332" s="1" t="s">
        <v>4</v>
      </c>
    </row>
    <row r="13333" spans="1:3" x14ac:dyDescent="0.25">
      <c r="A13333" s="1" t="s">
        <v>13062</v>
      </c>
      <c r="B13333" s="1" t="s">
        <v>30492</v>
      </c>
      <c r="C13333" s="1" t="s">
        <v>4</v>
      </c>
    </row>
    <row r="13334" spans="1:3" x14ac:dyDescent="0.25">
      <c r="A13334" s="1" t="s">
        <v>13063</v>
      </c>
      <c r="B13334" s="1" t="s">
        <v>30493</v>
      </c>
      <c r="C13334" s="1" t="s">
        <v>4</v>
      </c>
    </row>
    <row r="13335" spans="1:3" x14ac:dyDescent="0.25">
      <c r="A13335" s="1" t="s">
        <v>13064</v>
      </c>
      <c r="B13335" s="1" t="s">
        <v>30493</v>
      </c>
      <c r="C13335" s="1" t="s">
        <v>4</v>
      </c>
    </row>
    <row r="13336" spans="1:3" x14ac:dyDescent="0.25">
      <c r="A13336" s="1" t="s">
        <v>13065</v>
      </c>
      <c r="B13336" s="1" t="s">
        <v>30494</v>
      </c>
      <c r="C13336" s="1" t="s">
        <v>4</v>
      </c>
    </row>
    <row r="13337" spans="1:3" x14ac:dyDescent="0.25">
      <c r="A13337" s="1" t="s">
        <v>13066</v>
      </c>
      <c r="B13337" s="1" t="s">
        <v>30494</v>
      </c>
      <c r="C13337" s="1" t="s">
        <v>4</v>
      </c>
    </row>
    <row r="13338" spans="1:3" x14ac:dyDescent="0.25">
      <c r="A13338" s="1" t="s">
        <v>13067</v>
      </c>
      <c r="B13338" s="1" t="s">
        <v>30495</v>
      </c>
      <c r="C13338" s="1" t="s">
        <v>4</v>
      </c>
    </row>
    <row r="13339" spans="1:3" x14ac:dyDescent="0.25">
      <c r="A13339" s="1" t="s">
        <v>13068</v>
      </c>
      <c r="B13339" s="1" t="s">
        <v>30495</v>
      </c>
      <c r="C13339" s="1" t="s">
        <v>4</v>
      </c>
    </row>
    <row r="13340" spans="1:3" x14ac:dyDescent="0.25">
      <c r="A13340" s="1" t="s">
        <v>13069</v>
      </c>
      <c r="B13340" s="1" t="s">
        <v>30496</v>
      </c>
      <c r="C13340" s="1" t="s">
        <v>4</v>
      </c>
    </row>
    <row r="13341" spans="1:3" x14ac:dyDescent="0.25">
      <c r="A13341" s="1" t="s">
        <v>13070</v>
      </c>
      <c r="B13341" s="1" t="s">
        <v>30496</v>
      </c>
      <c r="C13341" s="1" t="s">
        <v>4</v>
      </c>
    </row>
    <row r="13342" spans="1:3" x14ac:dyDescent="0.25">
      <c r="A13342" s="1" t="s">
        <v>13071</v>
      </c>
      <c r="B13342" s="1" t="s">
        <v>30497</v>
      </c>
      <c r="C13342" s="1" t="s">
        <v>4</v>
      </c>
    </row>
    <row r="13343" spans="1:3" x14ac:dyDescent="0.25">
      <c r="A13343" s="1" t="s">
        <v>13072</v>
      </c>
      <c r="B13343" s="1" t="s">
        <v>30497</v>
      </c>
      <c r="C13343" s="1" t="s">
        <v>4</v>
      </c>
    </row>
    <row r="13344" spans="1:3" x14ac:dyDescent="0.25">
      <c r="A13344" s="1" t="s">
        <v>13073</v>
      </c>
      <c r="B13344" s="1" t="s">
        <v>30498</v>
      </c>
      <c r="C13344" s="1" t="s">
        <v>4</v>
      </c>
    </row>
    <row r="13345" spans="1:3" x14ac:dyDescent="0.25">
      <c r="A13345" s="1" t="s">
        <v>13074</v>
      </c>
      <c r="B13345" s="1" t="s">
        <v>30498</v>
      </c>
      <c r="C13345" s="1" t="s">
        <v>4</v>
      </c>
    </row>
    <row r="13346" spans="1:3" x14ac:dyDescent="0.25">
      <c r="A13346" s="1" t="s">
        <v>13075</v>
      </c>
      <c r="B13346" s="1" t="s">
        <v>30499</v>
      </c>
      <c r="C13346" s="1" t="s">
        <v>4</v>
      </c>
    </row>
    <row r="13347" spans="1:3" x14ac:dyDescent="0.25">
      <c r="A13347" s="1" t="s">
        <v>13076</v>
      </c>
      <c r="B13347" s="1" t="s">
        <v>30499</v>
      </c>
      <c r="C13347" s="1" t="s">
        <v>4</v>
      </c>
    </row>
    <row r="13348" spans="1:3" x14ac:dyDescent="0.25">
      <c r="A13348" s="1" t="s">
        <v>13077</v>
      </c>
      <c r="B13348" s="1" t="s">
        <v>30500</v>
      </c>
      <c r="C13348" s="1" t="s">
        <v>4</v>
      </c>
    </row>
    <row r="13349" spans="1:3" x14ac:dyDescent="0.25">
      <c r="A13349" s="1" t="s">
        <v>13078</v>
      </c>
      <c r="B13349" s="1" t="s">
        <v>30500</v>
      </c>
      <c r="C13349" s="1" t="s">
        <v>4</v>
      </c>
    </row>
    <row r="13350" spans="1:3" x14ac:dyDescent="0.25">
      <c r="A13350" s="1" t="s">
        <v>13079</v>
      </c>
      <c r="B13350" s="1" t="s">
        <v>13080</v>
      </c>
      <c r="C13350" s="1" t="s">
        <v>4</v>
      </c>
    </row>
    <row r="13351" spans="1:3" x14ac:dyDescent="0.25">
      <c r="A13351" s="1" t="s">
        <v>13081</v>
      </c>
      <c r="B13351" s="1" t="s">
        <v>13080</v>
      </c>
      <c r="C13351" s="1" t="s">
        <v>4</v>
      </c>
    </row>
    <row r="13352" spans="1:3" x14ac:dyDescent="0.25">
      <c r="A13352" s="1" t="s">
        <v>13082</v>
      </c>
      <c r="B13352" s="1" t="s">
        <v>30501</v>
      </c>
      <c r="C13352" s="1" t="s">
        <v>4</v>
      </c>
    </row>
    <row r="13353" spans="1:3" x14ac:dyDescent="0.25">
      <c r="A13353" s="1" t="s">
        <v>13083</v>
      </c>
      <c r="B13353" s="1" t="s">
        <v>30501</v>
      </c>
      <c r="C13353" s="1" t="s">
        <v>4</v>
      </c>
    </row>
    <row r="13354" spans="1:3" x14ac:dyDescent="0.25">
      <c r="A13354" s="1" t="s">
        <v>13084</v>
      </c>
      <c r="B13354" s="1" t="s">
        <v>30502</v>
      </c>
      <c r="C13354" s="1" t="s">
        <v>4</v>
      </c>
    </row>
    <row r="13355" spans="1:3" x14ac:dyDescent="0.25">
      <c r="A13355" s="1" t="s">
        <v>13085</v>
      </c>
      <c r="B13355" s="1" t="s">
        <v>30502</v>
      </c>
      <c r="C13355" s="1" t="s">
        <v>4</v>
      </c>
    </row>
    <row r="13356" spans="1:3" x14ac:dyDescent="0.25">
      <c r="A13356" s="1" t="s">
        <v>13086</v>
      </c>
      <c r="B13356" s="1" t="s">
        <v>13087</v>
      </c>
      <c r="C13356" s="1" t="s">
        <v>4</v>
      </c>
    </row>
    <row r="13357" spans="1:3" x14ac:dyDescent="0.25">
      <c r="A13357" s="1" t="s">
        <v>13088</v>
      </c>
      <c r="B13357" s="1" t="s">
        <v>13087</v>
      </c>
      <c r="C13357" s="1" t="s">
        <v>4</v>
      </c>
    </row>
    <row r="13358" spans="1:3" x14ac:dyDescent="0.25">
      <c r="A13358" s="1" t="s">
        <v>13089</v>
      </c>
      <c r="B13358" s="1" t="s">
        <v>30503</v>
      </c>
      <c r="C13358" s="1" t="s">
        <v>4</v>
      </c>
    </row>
    <row r="13359" spans="1:3" x14ac:dyDescent="0.25">
      <c r="A13359" s="1" t="s">
        <v>13090</v>
      </c>
      <c r="B13359" s="1" t="s">
        <v>30503</v>
      </c>
      <c r="C13359" s="1" t="s">
        <v>4</v>
      </c>
    </row>
    <row r="13360" spans="1:3" x14ac:dyDescent="0.25">
      <c r="A13360" s="1" t="s">
        <v>13091</v>
      </c>
      <c r="B13360" s="1" t="s">
        <v>30504</v>
      </c>
      <c r="C13360" s="1" t="s">
        <v>4</v>
      </c>
    </row>
    <row r="13361" spans="1:3" x14ac:dyDescent="0.25">
      <c r="A13361" s="1" t="s">
        <v>13092</v>
      </c>
      <c r="B13361" s="1" t="s">
        <v>30504</v>
      </c>
      <c r="C13361" s="1" t="s">
        <v>4</v>
      </c>
    </row>
    <row r="13362" spans="1:3" x14ac:dyDescent="0.25">
      <c r="A13362" s="1" t="s">
        <v>23789</v>
      </c>
      <c r="B13362" s="1" t="s">
        <v>30505</v>
      </c>
      <c r="C13362" s="1" t="s">
        <v>4</v>
      </c>
    </row>
    <row r="13363" spans="1:3" x14ac:dyDescent="0.25">
      <c r="A13363" s="1" t="s">
        <v>23790</v>
      </c>
      <c r="B13363" s="1" t="s">
        <v>30505</v>
      </c>
      <c r="C13363" s="1" t="s">
        <v>4</v>
      </c>
    </row>
    <row r="13364" spans="1:3" x14ac:dyDescent="0.25">
      <c r="A13364" s="1" t="s">
        <v>23791</v>
      </c>
      <c r="B13364" s="1" t="s">
        <v>30506</v>
      </c>
      <c r="C13364" s="1" t="s">
        <v>4</v>
      </c>
    </row>
    <row r="13365" spans="1:3" x14ac:dyDescent="0.25">
      <c r="A13365" s="1" t="s">
        <v>23792</v>
      </c>
      <c r="B13365" s="1" t="s">
        <v>30506</v>
      </c>
      <c r="C13365" s="1" t="s">
        <v>4</v>
      </c>
    </row>
    <row r="13366" spans="1:3" x14ac:dyDescent="0.25">
      <c r="A13366" s="1" t="s">
        <v>13093</v>
      </c>
      <c r="B13366" s="1" t="s">
        <v>30507</v>
      </c>
      <c r="C13366" s="1" t="s">
        <v>4</v>
      </c>
    </row>
    <row r="13367" spans="1:3" x14ac:dyDescent="0.25">
      <c r="A13367" s="1" t="s">
        <v>13094</v>
      </c>
      <c r="B13367" s="1" t="s">
        <v>30507</v>
      </c>
      <c r="C13367" s="1" t="s">
        <v>4</v>
      </c>
    </row>
    <row r="13368" spans="1:3" x14ac:dyDescent="0.25">
      <c r="A13368" s="1" t="s">
        <v>13095</v>
      </c>
      <c r="B13368" s="1" t="s">
        <v>30508</v>
      </c>
      <c r="C13368" s="1" t="s">
        <v>4</v>
      </c>
    </row>
    <row r="13369" spans="1:3" x14ac:dyDescent="0.25">
      <c r="A13369" s="1" t="s">
        <v>13096</v>
      </c>
      <c r="B13369" s="1" t="s">
        <v>30508</v>
      </c>
      <c r="C13369" s="1" t="s">
        <v>4</v>
      </c>
    </row>
    <row r="13370" spans="1:3" x14ac:dyDescent="0.25">
      <c r="A13370" s="1" t="s">
        <v>13097</v>
      </c>
      <c r="B13370" s="1" t="s">
        <v>30509</v>
      </c>
      <c r="C13370" s="1" t="s">
        <v>4</v>
      </c>
    </row>
    <row r="13371" spans="1:3" x14ac:dyDescent="0.25">
      <c r="A13371" s="1" t="s">
        <v>13098</v>
      </c>
      <c r="B13371" s="1" t="s">
        <v>30509</v>
      </c>
      <c r="C13371" s="1" t="s">
        <v>4</v>
      </c>
    </row>
    <row r="13372" spans="1:3" x14ac:dyDescent="0.25">
      <c r="A13372" s="1" t="s">
        <v>13099</v>
      </c>
      <c r="B13372" s="1" t="s">
        <v>30510</v>
      </c>
      <c r="C13372" s="1" t="s">
        <v>4</v>
      </c>
    </row>
    <row r="13373" spans="1:3" x14ac:dyDescent="0.25">
      <c r="A13373" s="1" t="s">
        <v>13100</v>
      </c>
      <c r="B13373" s="1" t="s">
        <v>30510</v>
      </c>
      <c r="C13373" s="1" t="s">
        <v>4</v>
      </c>
    </row>
    <row r="13374" spans="1:3" x14ac:dyDescent="0.25">
      <c r="A13374" s="1" t="s">
        <v>13101</v>
      </c>
      <c r="B13374" s="1" t="s">
        <v>30511</v>
      </c>
      <c r="C13374" s="1" t="s">
        <v>4</v>
      </c>
    </row>
    <row r="13375" spans="1:3" x14ac:dyDescent="0.25">
      <c r="A13375" s="1" t="s">
        <v>13102</v>
      </c>
      <c r="B13375" s="1" t="s">
        <v>30511</v>
      </c>
      <c r="C13375" s="1" t="s">
        <v>4</v>
      </c>
    </row>
    <row r="13376" spans="1:3" x14ac:dyDescent="0.25">
      <c r="A13376" s="1" t="s">
        <v>13103</v>
      </c>
      <c r="B13376" s="1" t="s">
        <v>30512</v>
      </c>
      <c r="C13376" s="1" t="s">
        <v>4</v>
      </c>
    </row>
    <row r="13377" spans="1:3" x14ac:dyDescent="0.25">
      <c r="A13377" s="1" t="s">
        <v>13104</v>
      </c>
      <c r="B13377" s="1" t="s">
        <v>30512</v>
      </c>
      <c r="C13377" s="1" t="s">
        <v>4</v>
      </c>
    </row>
    <row r="13378" spans="1:3" x14ac:dyDescent="0.25">
      <c r="A13378" s="1" t="s">
        <v>13105</v>
      </c>
      <c r="B13378" s="1" t="s">
        <v>30513</v>
      </c>
      <c r="C13378" s="1" t="s">
        <v>4</v>
      </c>
    </row>
    <row r="13379" spans="1:3" x14ac:dyDescent="0.25">
      <c r="A13379" s="1" t="s">
        <v>13106</v>
      </c>
      <c r="B13379" s="1" t="s">
        <v>30513</v>
      </c>
      <c r="C13379" s="1" t="s">
        <v>4</v>
      </c>
    </row>
    <row r="13380" spans="1:3" x14ac:dyDescent="0.25">
      <c r="A13380" s="1" t="s">
        <v>13107</v>
      </c>
      <c r="B13380" s="1" t="s">
        <v>30514</v>
      </c>
      <c r="C13380" s="1" t="s">
        <v>862</v>
      </c>
    </row>
    <row r="13381" spans="1:3" x14ac:dyDescent="0.25">
      <c r="A13381" s="1" t="s">
        <v>13108</v>
      </c>
      <c r="B13381" s="1" t="s">
        <v>30514</v>
      </c>
      <c r="C13381" s="1" t="s">
        <v>862</v>
      </c>
    </row>
    <row r="13382" spans="1:3" x14ac:dyDescent="0.25">
      <c r="A13382" s="1" t="s">
        <v>13109</v>
      </c>
      <c r="B13382" s="1" t="s">
        <v>30515</v>
      </c>
      <c r="C13382" s="1" t="s">
        <v>862</v>
      </c>
    </row>
    <row r="13383" spans="1:3" x14ac:dyDescent="0.25">
      <c r="A13383" s="1" t="s">
        <v>13110</v>
      </c>
      <c r="B13383" s="1" t="s">
        <v>30515</v>
      </c>
      <c r="C13383" s="1" t="s">
        <v>862</v>
      </c>
    </row>
    <row r="13384" spans="1:3" x14ac:dyDescent="0.25">
      <c r="A13384" s="1" t="s">
        <v>13111</v>
      </c>
      <c r="B13384" s="1" t="s">
        <v>30516</v>
      </c>
      <c r="C13384" s="1" t="s">
        <v>862</v>
      </c>
    </row>
    <row r="13385" spans="1:3" x14ac:dyDescent="0.25">
      <c r="A13385" s="1" t="s">
        <v>13112</v>
      </c>
      <c r="B13385" s="1" t="s">
        <v>30516</v>
      </c>
      <c r="C13385" s="1" t="s">
        <v>862</v>
      </c>
    </row>
    <row r="13386" spans="1:3" x14ac:dyDescent="0.25">
      <c r="A13386" s="1" t="s">
        <v>13113</v>
      </c>
      <c r="B13386" s="1" t="s">
        <v>30517</v>
      </c>
      <c r="C13386" s="1" t="s">
        <v>4</v>
      </c>
    </row>
    <row r="13387" spans="1:3" x14ac:dyDescent="0.25">
      <c r="A13387" s="1" t="s">
        <v>13114</v>
      </c>
      <c r="B13387" s="1" t="s">
        <v>30517</v>
      </c>
      <c r="C13387" s="1" t="s">
        <v>4</v>
      </c>
    </row>
    <row r="13388" spans="1:3" x14ac:dyDescent="0.25">
      <c r="A13388" s="1" t="s">
        <v>13115</v>
      </c>
      <c r="B13388" s="1" t="s">
        <v>30518</v>
      </c>
      <c r="C13388" s="1" t="s">
        <v>108</v>
      </c>
    </row>
    <row r="13389" spans="1:3" x14ac:dyDescent="0.25">
      <c r="A13389" s="1" t="s">
        <v>13116</v>
      </c>
      <c r="B13389" s="1" t="s">
        <v>30518</v>
      </c>
      <c r="C13389" s="1" t="s">
        <v>108</v>
      </c>
    </row>
    <row r="13390" spans="1:3" x14ac:dyDescent="0.25">
      <c r="A13390" s="1" t="s">
        <v>13117</v>
      </c>
      <c r="B13390" s="1" t="s">
        <v>30519</v>
      </c>
      <c r="C13390" s="1" t="s">
        <v>108</v>
      </c>
    </row>
    <row r="13391" spans="1:3" x14ac:dyDescent="0.25">
      <c r="A13391" s="1" t="s">
        <v>13118</v>
      </c>
      <c r="B13391" s="1" t="s">
        <v>30519</v>
      </c>
      <c r="C13391" s="1" t="s">
        <v>108</v>
      </c>
    </row>
    <row r="13392" spans="1:3" x14ac:dyDescent="0.25">
      <c r="A13392" s="1" t="s">
        <v>13119</v>
      </c>
      <c r="B13392" s="1" t="s">
        <v>30520</v>
      </c>
      <c r="C13392" s="1" t="s">
        <v>108</v>
      </c>
    </row>
    <row r="13393" spans="1:3" x14ac:dyDescent="0.25">
      <c r="A13393" s="1" t="s">
        <v>13120</v>
      </c>
      <c r="B13393" s="1" t="s">
        <v>30520</v>
      </c>
      <c r="C13393" s="1" t="s">
        <v>108</v>
      </c>
    </row>
    <row r="13394" spans="1:3" x14ac:dyDescent="0.25">
      <c r="A13394" s="1" t="s">
        <v>13121</v>
      </c>
      <c r="B13394" s="1" t="s">
        <v>30521</v>
      </c>
      <c r="C13394" s="1" t="s">
        <v>4</v>
      </c>
    </row>
    <row r="13395" spans="1:3" x14ac:dyDescent="0.25">
      <c r="A13395" s="1" t="s">
        <v>13122</v>
      </c>
      <c r="B13395" s="1" t="s">
        <v>30521</v>
      </c>
      <c r="C13395" s="1" t="s">
        <v>4</v>
      </c>
    </row>
    <row r="13396" spans="1:3" x14ac:dyDescent="0.25">
      <c r="A13396" s="1" t="s">
        <v>13123</v>
      </c>
      <c r="B13396" s="1" t="s">
        <v>30522</v>
      </c>
      <c r="C13396" s="1" t="s">
        <v>4</v>
      </c>
    </row>
    <row r="13397" spans="1:3" x14ac:dyDescent="0.25">
      <c r="A13397" s="1" t="s">
        <v>13124</v>
      </c>
      <c r="B13397" s="1" t="s">
        <v>30522</v>
      </c>
      <c r="C13397" s="1" t="s">
        <v>4</v>
      </c>
    </row>
    <row r="13398" spans="1:3" x14ac:dyDescent="0.25">
      <c r="A13398" s="1" t="s">
        <v>13125</v>
      </c>
      <c r="B13398" s="1" t="s">
        <v>30523</v>
      </c>
      <c r="C13398" s="1" t="s">
        <v>4</v>
      </c>
    </row>
    <row r="13399" spans="1:3" x14ac:dyDescent="0.25">
      <c r="A13399" s="1" t="s">
        <v>13126</v>
      </c>
      <c r="B13399" s="1" t="s">
        <v>30523</v>
      </c>
      <c r="C13399" s="1" t="s">
        <v>4</v>
      </c>
    </row>
    <row r="13400" spans="1:3" x14ac:dyDescent="0.25">
      <c r="A13400" s="1" t="s">
        <v>13127</v>
      </c>
      <c r="B13400" s="1" t="s">
        <v>30524</v>
      </c>
      <c r="C13400" s="1" t="s">
        <v>4</v>
      </c>
    </row>
    <row r="13401" spans="1:3" x14ac:dyDescent="0.25">
      <c r="A13401" s="1" t="s">
        <v>13128</v>
      </c>
      <c r="B13401" s="1" t="s">
        <v>30524</v>
      </c>
      <c r="C13401" s="1" t="s">
        <v>4</v>
      </c>
    </row>
    <row r="13402" spans="1:3" x14ac:dyDescent="0.25">
      <c r="A13402" s="1" t="s">
        <v>13129</v>
      </c>
      <c r="B13402" s="1" t="s">
        <v>30525</v>
      </c>
      <c r="C13402" s="1" t="s">
        <v>4</v>
      </c>
    </row>
    <row r="13403" spans="1:3" x14ac:dyDescent="0.25">
      <c r="A13403" s="1" t="s">
        <v>13130</v>
      </c>
      <c r="B13403" s="1" t="s">
        <v>30525</v>
      </c>
      <c r="C13403" s="1" t="s">
        <v>4</v>
      </c>
    </row>
    <row r="13404" spans="1:3" x14ac:dyDescent="0.25">
      <c r="A13404" s="1" t="s">
        <v>13131</v>
      </c>
      <c r="B13404" s="1" t="s">
        <v>30526</v>
      </c>
      <c r="C13404" s="1" t="s">
        <v>4</v>
      </c>
    </row>
    <row r="13405" spans="1:3" x14ac:dyDescent="0.25">
      <c r="A13405" s="1" t="s">
        <v>13132</v>
      </c>
      <c r="B13405" s="1" t="s">
        <v>30526</v>
      </c>
      <c r="C13405" s="1" t="s">
        <v>4</v>
      </c>
    </row>
    <row r="13406" spans="1:3" x14ac:dyDescent="0.25">
      <c r="A13406" s="1" t="s">
        <v>13133</v>
      </c>
      <c r="B13406" s="1" t="s">
        <v>30527</v>
      </c>
      <c r="C13406" s="1" t="s">
        <v>4</v>
      </c>
    </row>
    <row r="13407" spans="1:3" x14ac:dyDescent="0.25">
      <c r="A13407" s="1" t="s">
        <v>13134</v>
      </c>
      <c r="B13407" s="1" t="s">
        <v>30527</v>
      </c>
      <c r="C13407" s="1" t="s">
        <v>4</v>
      </c>
    </row>
    <row r="13408" spans="1:3" x14ac:dyDescent="0.25">
      <c r="A13408" s="1" t="s">
        <v>13135</v>
      </c>
      <c r="B13408" s="1" t="s">
        <v>30528</v>
      </c>
      <c r="C13408" s="1" t="s">
        <v>4</v>
      </c>
    </row>
    <row r="13409" spans="1:3" x14ac:dyDescent="0.25">
      <c r="A13409" s="1" t="s">
        <v>13136</v>
      </c>
      <c r="B13409" s="1" t="s">
        <v>30528</v>
      </c>
      <c r="C13409" s="1" t="s">
        <v>4</v>
      </c>
    </row>
    <row r="13410" spans="1:3" x14ac:dyDescent="0.25">
      <c r="A13410" s="1" t="s">
        <v>13137</v>
      </c>
      <c r="B13410" s="1" t="s">
        <v>30529</v>
      </c>
      <c r="C13410" s="1" t="s">
        <v>4</v>
      </c>
    </row>
    <row r="13411" spans="1:3" x14ac:dyDescent="0.25">
      <c r="A13411" s="1" t="s">
        <v>13138</v>
      </c>
      <c r="B13411" s="1" t="s">
        <v>30529</v>
      </c>
      <c r="C13411" s="1" t="s">
        <v>4</v>
      </c>
    </row>
    <row r="13412" spans="1:3" x14ac:dyDescent="0.25">
      <c r="A13412" s="1" t="s">
        <v>13139</v>
      </c>
      <c r="B13412" s="1" t="s">
        <v>30530</v>
      </c>
      <c r="C13412" s="1" t="s">
        <v>4</v>
      </c>
    </row>
    <row r="13413" spans="1:3" x14ac:dyDescent="0.25">
      <c r="A13413" s="1" t="s">
        <v>13140</v>
      </c>
      <c r="B13413" s="1" t="s">
        <v>30530</v>
      </c>
      <c r="C13413" s="1" t="s">
        <v>4</v>
      </c>
    </row>
    <row r="13414" spans="1:3" x14ac:dyDescent="0.25">
      <c r="A13414" s="1" t="s">
        <v>13141</v>
      </c>
      <c r="B13414" s="1" t="s">
        <v>30531</v>
      </c>
      <c r="C13414" s="1" t="s">
        <v>4</v>
      </c>
    </row>
    <row r="13415" spans="1:3" x14ac:dyDescent="0.25">
      <c r="A13415" s="1" t="s">
        <v>13142</v>
      </c>
      <c r="B13415" s="1" t="s">
        <v>30531</v>
      </c>
      <c r="C13415" s="1" t="s">
        <v>4</v>
      </c>
    </row>
    <row r="13416" spans="1:3" x14ac:dyDescent="0.25">
      <c r="A13416" s="1" t="s">
        <v>13143</v>
      </c>
      <c r="B13416" s="1" t="s">
        <v>30532</v>
      </c>
      <c r="C13416" s="1" t="s">
        <v>4</v>
      </c>
    </row>
    <row r="13417" spans="1:3" x14ac:dyDescent="0.25">
      <c r="A13417" s="1" t="s">
        <v>13144</v>
      </c>
      <c r="B13417" s="1" t="s">
        <v>30532</v>
      </c>
      <c r="C13417" s="1" t="s">
        <v>4</v>
      </c>
    </row>
    <row r="13418" spans="1:3" x14ac:dyDescent="0.25">
      <c r="A13418" s="1" t="s">
        <v>13145</v>
      </c>
      <c r="B13418" s="1" t="s">
        <v>30533</v>
      </c>
      <c r="C13418" s="1" t="s">
        <v>4</v>
      </c>
    </row>
    <row r="13419" spans="1:3" x14ac:dyDescent="0.25">
      <c r="A13419" s="1" t="s">
        <v>13146</v>
      </c>
      <c r="B13419" s="1" t="s">
        <v>30533</v>
      </c>
      <c r="C13419" s="1" t="s">
        <v>4</v>
      </c>
    </row>
    <row r="13420" spans="1:3" x14ac:dyDescent="0.25">
      <c r="A13420" s="1" t="s">
        <v>13147</v>
      </c>
      <c r="B13420" s="1" t="s">
        <v>30534</v>
      </c>
      <c r="C13420" s="1" t="s">
        <v>4</v>
      </c>
    </row>
    <row r="13421" spans="1:3" x14ac:dyDescent="0.25">
      <c r="A13421" s="1" t="s">
        <v>13148</v>
      </c>
      <c r="B13421" s="1" t="s">
        <v>30534</v>
      </c>
      <c r="C13421" s="1" t="s">
        <v>4</v>
      </c>
    </row>
    <row r="13422" spans="1:3" x14ac:dyDescent="0.25">
      <c r="A13422" s="1" t="s">
        <v>13149</v>
      </c>
      <c r="B13422" s="1" t="s">
        <v>30535</v>
      </c>
      <c r="C13422" s="1" t="s">
        <v>4</v>
      </c>
    </row>
    <row r="13423" spans="1:3" x14ac:dyDescent="0.25">
      <c r="A13423" s="1" t="s">
        <v>13150</v>
      </c>
      <c r="B13423" s="1" t="s">
        <v>30535</v>
      </c>
      <c r="C13423" s="1" t="s">
        <v>4</v>
      </c>
    </row>
    <row r="13424" spans="1:3" x14ac:dyDescent="0.25">
      <c r="A13424" s="1" t="s">
        <v>13151</v>
      </c>
      <c r="B13424" s="1" t="s">
        <v>30536</v>
      </c>
      <c r="C13424" s="1" t="s">
        <v>4</v>
      </c>
    </row>
    <row r="13425" spans="1:3" x14ac:dyDescent="0.25">
      <c r="A13425" s="1" t="s">
        <v>13152</v>
      </c>
      <c r="B13425" s="1" t="s">
        <v>30536</v>
      </c>
      <c r="C13425" s="1" t="s">
        <v>4</v>
      </c>
    </row>
    <row r="13426" spans="1:3" x14ac:dyDescent="0.25">
      <c r="A13426" s="1" t="s">
        <v>13153</v>
      </c>
      <c r="B13426" s="1" t="s">
        <v>30537</v>
      </c>
      <c r="C13426" s="1" t="s">
        <v>4</v>
      </c>
    </row>
    <row r="13427" spans="1:3" x14ac:dyDescent="0.25">
      <c r="A13427" s="1" t="s">
        <v>13154</v>
      </c>
      <c r="B13427" s="1" t="s">
        <v>30537</v>
      </c>
      <c r="C13427" s="1" t="s">
        <v>4</v>
      </c>
    </row>
    <row r="13428" spans="1:3" x14ac:dyDescent="0.25">
      <c r="A13428" s="1" t="s">
        <v>13155</v>
      </c>
      <c r="B13428" s="1" t="s">
        <v>30538</v>
      </c>
      <c r="C13428" s="1" t="s">
        <v>4</v>
      </c>
    </row>
    <row r="13429" spans="1:3" x14ac:dyDescent="0.25">
      <c r="A13429" s="1" t="s">
        <v>13156</v>
      </c>
      <c r="B13429" s="1" t="s">
        <v>30538</v>
      </c>
      <c r="C13429" s="1" t="s">
        <v>4</v>
      </c>
    </row>
    <row r="13430" spans="1:3" x14ac:dyDescent="0.25">
      <c r="A13430" s="1" t="s">
        <v>13157</v>
      </c>
      <c r="B13430" s="1" t="s">
        <v>30539</v>
      </c>
      <c r="C13430" s="1" t="s">
        <v>4</v>
      </c>
    </row>
    <row r="13431" spans="1:3" x14ac:dyDescent="0.25">
      <c r="A13431" s="1" t="s">
        <v>13158</v>
      </c>
      <c r="B13431" s="1" t="s">
        <v>30539</v>
      </c>
      <c r="C13431" s="1" t="s">
        <v>4</v>
      </c>
    </row>
    <row r="13432" spans="1:3" x14ac:dyDescent="0.25">
      <c r="A13432" s="1" t="s">
        <v>13159</v>
      </c>
      <c r="B13432" s="1" t="s">
        <v>30540</v>
      </c>
      <c r="C13432" s="1" t="s">
        <v>4</v>
      </c>
    </row>
    <row r="13433" spans="1:3" x14ac:dyDescent="0.25">
      <c r="A13433" s="1" t="s">
        <v>13160</v>
      </c>
      <c r="B13433" s="1" t="s">
        <v>30540</v>
      </c>
      <c r="C13433" s="1" t="s">
        <v>4</v>
      </c>
    </row>
    <row r="13434" spans="1:3" x14ac:dyDescent="0.25">
      <c r="A13434" s="1" t="s">
        <v>13161</v>
      </c>
      <c r="B13434" s="1" t="s">
        <v>30541</v>
      </c>
      <c r="C13434" s="1" t="s">
        <v>4</v>
      </c>
    </row>
    <row r="13435" spans="1:3" x14ac:dyDescent="0.25">
      <c r="A13435" s="1" t="s">
        <v>13162</v>
      </c>
      <c r="B13435" s="1" t="s">
        <v>30541</v>
      </c>
      <c r="C13435" s="1" t="s">
        <v>4</v>
      </c>
    </row>
    <row r="13436" spans="1:3" x14ac:dyDescent="0.25">
      <c r="A13436" s="1" t="s">
        <v>13163</v>
      </c>
      <c r="B13436" s="1" t="s">
        <v>30542</v>
      </c>
      <c r="C13436" s="1" t="s">
        <v>4</v>
      </c>
    </row>
    <row r="13437" spans="1:3" x14ac:dyDescent="0.25">
      <c r="A13437" s="1" t="s">
        <v>13164</v>
      </c>
      <c r="B13437" s="1" t="s">
        <v>30542</v>
      </c>
      <c r="C13437" s="1" t="s">
        <v>4</v>
      </c>
    </row>
    <row r="13438" spans="1:3" x14ac:dyDescent="0.25">
      <c r="A13438" s="1" t="s">
        <v>13165</v>
      </c>
      <c r="B13438" s="1" t="s">
        <v>30543</v>
      </c>
      <c r="C13438" s="1" t="s">
        <v>4</v>
      </c>
    </row>
    <row r="13439" spans="1:3" x14ac:dyDescent="0.25">
      <c r="A13439" s="1" t="s">
        <v>13166</v>
      </c>
      <c r="B13439" s="1" t="s">
        <v>30543</v>
      </c>
      <c r="C13439" s="1" t="s">
        <v>4</v>
      </c>
    </row>
    <row r="13440" spans="1:3" x14ac:dyDescent="0.25">
      <c r="A13440" s="1" t="s">
        <v>13167</v>
      </c>
      <c r="B13440" s="1" t="s">
        <v>30544</v>
      </c>
      <c r="C13440" s="1" t="s">
        <v>4</v>
      </c>
    </row>
    <row r="13441" spans="1:3" x14ac:dyDescent="0.25">
      <c r="A13441" s="1" t="s">
        <v>13168</v>
      </c>
      <c r="B13441" s="1" t="s">
        <v>30544</v>
      </c>
      <c r="C13441" s="1" t="s">
        <v>4</v>
      </c>
    </row>
    <row r="13442" spans="1:3" x14ac:dyDescent="0.25">
      <c r="A13442" s="1" t="s">
        <v>13169</v>
      </c>
      <c r="B13442" s="1" t="s">
        <v>30545</v>
      </c>
      <c r="C13442" s="1" t="s">
        <v>4</v>
      </c>
    </row>
    <row r="13443" spans="1:3" x14ac:dyDescent="0.25">
      <c r="A13443" s="1" t="s">
        <v>13170</v>
      </c>
      <c r="B13443" s="1" t="s">
        <v>30545</v>
      </c>
      <c r="C13443" s="1" t="s">
        <v>4</v>
      </c>
    </row>
    <row r="13444" spans="1:3" x14ac:dyDescent="0.25">
      <c r="A13444" s="1" t="s">
        <v>13171</v>
      </c>
      <c r="B13444" s="1" t="s">
        <v>30546</v>
      </c>
      <c r="C13444" s="1" t="s">
        <v>4</v>
      </c>
    </row>
    <row r="13445" spans="1:3" x14ac:dyDescent="0.25">
      <c r="A13445" s="1" t="s">
        <v>13172</v>
      </c>
      <c r="B13445" s="1" t="s">
        <v>30546</v>
      </c>
      <c r="C13445" s="1" t="s">
        <v>4</v>
      </c>
    </row>
    <row r="13446" spans="1:3" x14ac:dyDescent="0.25">
      <c r="A13446" s="1" t="s">
        <v>13173</v>
      </c>
      <c r="B13446" s="1" t="s">
        <v>30547</v>
      </c>
      <c r="C13446" s="1" t="s">
        <v>4</v>
      </c>
    </row>
    <row r="13447" spans="1:3" x14ac:dyDescent="0.25">
      <c r="A13447" s="1" t="s">
        <v>13174</v>
      </c>
      <c r="B13447" s="1" t="s">
        <v>30547</v>
      </c>
      <c r="C13447" s="1" t="s">
        <v>4</v>
      </c>
    </row>
    <row r="13448" spans="1:3" x14ac:dyDescent="0.25">
      <c r="A13448" s="1" t="s">
        <v>13175</v>
      </c>
      <c r="B13448" s="1" t="s">
        <v>30548</v>
      </c>
      <c r="C13448" s="1" t="s">
        <v>4</v>
      </c>
    </row>
    <row r="13449" spans="1:3" x14ac:dyDescent="0.25">
      <c r="A13449" s="1" t="s">
        <v>13176</v>
      </c>
      <c r="B13449" s="1" t="s">
        <v>30548</v>
      </c>
      <c r="C13449" s="1" t="s">
        <v>4</v>
      </c>
    </row>
    <row r="13450" spans="1:3" x14ac:dyDescent="0.25">
      <c r="A13450" s="1" t="s">
        <v>13177</v>
      </c>
      <c r="B13450" s="1" t="s">
        <v>30549</v>
      </c>
      <c r="C13450" s="1" t="s">
        <v>4</v>
      </c>
    </row>
    <row r="13451" spans="1:3" x14ac:dyDescent="0.25">
      <c r="A13451" s="1" t="s">
        <v>13178</v>
      </c>
      <c r="B13451" s="1" t="s">
        <v>30549</v>
      </c>
      <c r="C13451" s="1" t="s">
        <v>4</v>
      </c>
    </row>
    <row r="13452" spans="1:3" x14ac:dyDescent="0.25">
      <c r="A13452" s="1" t="s">
        <v>13179</v>
      </c>
      <c r="B13452" s="1" t="s">
        <v>30550</v>
      </c>
      <c r="C13452" s="1" t="s">
        <v>4</v>
      </c>
    </row>
    <row r="13453" spans="1:3" x14ac:dyDescent="0.25">
      <c r="A13453" s="1" t="s">
        <v>13180</v>
      </c>
      <c r="B13453" s="1" t="s">
        <v>30550</v>
      </c>
      <c r="C13453" s="1" t="s">
        <v>4</v>
      </c>
    </row>
    <row r="13454" spans="1:3" x14ac:dyDescent="0.25">
      <c r="A13454" s="1" t="s">
        <v>13181</v>
      </c>
      <c r="B13454" s="1" t="s">
        <v>30551</v>
      </c>
      <c r="C13454" s="1" t="s">
        <v>4</v>
      </c>
    </row>
    <row r="13455" spans="1:3" x14ac:dyDescent="0.25">
      <c r="A13455" s="1" t="s">
        <v>13182</v>
      </c>
      <c r="B13455" s="1" t="s">
        <v>30551</v>
      </c>
      <c r="C13455" s="1" t="s">
        <v>4</v>
      </c>
    </row>
    <row r="13456" spans="1:3" x14ac:dyDescent="0.25">
      <c r="A13456" s="1" t="s">
        <v>13183</v>
      </c>
      <c r="B13456" s="1" t="s">
        <v>30552</v>
      </c>
      <c r="C13456" s="1" t="s">
        <v>4</v>
      </c>
    </row>
    <row r="13457" spans="1:3" x14ac:dyDescent="0.25">
      <c r="A13457" s="1" t="s">
        <v>13184</v>
      </c>
      <c r="B13457" s="1" t="s">
        <v>30552</v>
      </c>
      <c r="C13457" s="1" t="s">
        <v>4</v>
      </c>
    </row>
    <row r="13458" spans="1:3" x14ac:dyDescent="0.25">
      <c r="A13458" s="1" t="s">
        <v>13185</v>
      </c>
      <c r="B13458" s="1" t="s">
        <v>30553</v>
      </c>
      <c r="C13458" s="1" t="s">
        <v>4</v>
      </c>
    </row>
    <row r="13459" spans="1:3" x14ac:dyDescent="0.25">
      <c r="A13459" s="1" t="s">
        <v>13186</v>
      </c>
      <c r="B13459" s="1" t="s">
        <v>30553</v>
      </c>
      <c r="C13459" s="1" t="s">
        <v>4</v>
      </c>
    </row>
    <row r="13460" spans="1:3" x14ac:dyDescent="0.25">
      <c r="A13460" s="1" t="s">
        <v>13187</v>
      </c>
      <c r="B13460" s="1" t="s">
        <v>30554</v>
      </c>
      <c r="C13460" s="1" t="s">
        <v>4</v>
      </c>
    </row>
    <row r="13461" spans="1:3" x14ac:dyDescent="0.25">
      <c r="A13461" s="1" t="s">
        <v>13188</v>
      </c>
      <c r="B13461" s="1" t="s">
        <v>30554</v>
      </c>
      <c r="C13461" s="1" t="s">
        <v>4</v>
      </c>
    </row>
    <row r="13462" spans="1:3" x14ac:dyDescent="0.25">
      <c r="A13462" s="1" t="s">
        <v>13189</v>
      </c>
      <c r="B13462" s="1" t="s">
        <v>30555</v>
      </c>
      <c r="C13462" s="1" t="s">
        <v>4</v>
      </c>
    </row>
    <row r="13463" spans="1:3" x14ac:dyDescent="0.25">
      <c r="A13463" s="1" t="s">
        <v>13190</v>
      </c>
      <c r="B13463" s="1" t="s">
        <v>30555</v>
      </c>
      <c r="C13463" s="1" t="s">
        <v>4</v>
      </c>
    </row>
    <row r="13464" spans="1:3" x14ac:dyDescent="0.25">
      <c r="A13464" s="1" t="s">
        <v>13191</v>
      </c>
      <c r="B13464" s="1" t="s">
        <v>30556</v>
      </c>
      <c r="C13464" s="1" t="s">
        <v>4</v>
      </c>
    </row>
    <row r="13465" spans="1:3" x14ac:dyDescent="0.25">
      <c r="A13465" s="1" t="s">
        <v>13192</v>
      </c>
      <c r="B13465" s="1" t="s">
        <v>30556</v>
      </c>
      <c r="C13465" s="1" t="s">
        <v>4</v>
      </c>
    </row>
    <row r="13466" spans="1:3" x14ac:dyDescent="0.25">
      <c r="A13466" s="1" t="s">
        <v>13193</v>
      </c>
      <c r="B13466" s="1" t="s">
        <v>30557</v>
      </c>
      <c r="C13466" s="1" t="s">
        <v>4</v>
      </c>
    </row>
    <row r="13467" spans="1:3" x14ac:dyDescent="0.25">
      <c r="A13467" s="1" t="s">
        <v>13194</v>
      </c>
      <c r="B13467" s="1" t="s">
        <v>30557</v>
      </c>
      <c r="C13467" s="1" t="s">
        <v>4</v>
      </c>
    </row>
    <row r="13468" spans="1:3" x14ac:dyDescent="0.25">
      <c r="A13468" s="1" t="s">
        <v>13195</v>
      </c>
      <c r="B13468" s="1" t="s">
        <v>30558</v>
      </c>
      <c r="C13468" s="1" t="s">
        <v>4</v>
      </c>
    </row>
    <row r="13469" spans="1:3" x14ac:dyDescent="0.25">
      <c r="A13469" s="1" t="s">
        <v>13196</v>
      </c>
      <c r="B13469" s="1" t="s">
        <v>30558</v>
      </c>
      <c r="C13469" s="1" t="s">
        <v>4</v>
      </c>
    </row>
    <row r="13470" spans="1:3" x14ac:dyDescent="0.25">
      <c r="A13470" s="1" t="s">
        <v>13197</v>
      </c>
      <c r="B13470" s="1" t="s">
        <v>30559</v>
      </c>
      <c r="C13470" s="1" t="s">
        <v>4</v>
      </c>
    </row>
    <row r="13471" spans="1:3" x14ac:dyDescent="0.25">
      <c r="A13471" s="1" t="s">
        <v>13198</v>
      </c>
      <c r="B13471" s="1" t="s">
        <v>30559</v>
      </c>
      <c r="C13471" s="1" t="s">
        <v>4</v>
      </c>
    </row>
    <row r="13472" spans="1:3" x14ac:dyDescent="0.25">
      <c r="A13472" s="1" t="s">
        <v>13199</v>
      </c>
      <c r="B13472" s="1" t="s">
        <v>30560</v>
      </c>
      <c r="C13472" s="1" t="s">
        <v>4</v>
      </c>
    </row>
    <row r="13473" spans="1:3" x14ac:dyDescent="0.25">
      <c r="A13473" s="1" t="s">
        <v>13200</v>
      </c>
      <c r="B13473" s="1" t="s">
        <v>30560</v>
      </c>
      <c r="C13473" s="1" t="s">
        <v>4</v>
      </c>
    </row>
    <row r="13474" spans="1:3" x14ac:dyDescent="0.25">
      <c r="A13474" s="1" t="s">
        <v>13201</v>
      </c>
      <c r="B13474" s="1" t="s">
        <v>30561</v>
      </c>
      <c r="C13474" s="1" t="s">
        <v>4</v>
      </c>
    </row>
    <row r="13475" spans="1:3" x14ac:dyDescent="0.25">
      <c r="A13475" s="1" t="s">
        <v>13202</v>
      </c>
      <c r="B13475" s="1" t="s">
        <v>30561</v>
      </c>
      <c r="C13475" s="1" t="s">
        <v>4</v>
      </c>
    </row>
    <row r="13476" spans="1:3" x14ac:dyDescent="0.25">
      <c r="A13476" s="1" t="s">
        <v>13203</v>
      </c>
      <c r="B13476" s="1" t="s">
        <v>30562</v>
      </c>
      <c r="C13476" s="1" t="s">
        <v>4</v>
      </c>
    </row>
    <row r="13477" spans="1:3" x14ac:dyDescent="0.25">
      <c r="A13477" s="1" t="s">
        <v>13204</v>
      </c>
      <c r="B13477" s="1" t="s">
        <v>30562</v>
      </c>
      <c r="C13477" s="1" t="s">
        <v>4</v>
      </c>
    </row>
    <row r="13478" spans="1:3" x14ac:dyDescent="0.25">
      <c r="A13478" s="1" t="s">
        <v>13205</v>
      </c>
      <c r="B13478" s="1" t="s">
        <v>30563</v>
      </c>
      <c r="C13478" s="1" t="s">
        <v>4</v>
      </c>
    </row>
    <row r="13479" spans="1:3" x14ac:dyDescent="0.25">
      <c r="A13479" s="1" t="s">
        <v>13206</v>
      </c>
      <c r="B13479" s="1" t="s">
        <v>30563</v>
      </c>
      <c r="C13479" s="1" t="s">
        <v>4</v>
      </c>
    </row>
    <row r="13480" spans="1:3" x14ac:dyDescent="0.25">
      <c r="A13480" s="1" t="s">
        <v>13207</v>
      </c>
      <c r="B13480" s="1" t="s">
        <v>30564</v>
      </c>
      <c r="C13480" s="1" t="s">
        <v>4</v>
      </c>
    </row>
    <row r="13481" spans="1:3" x14ac:dyDescent="0.25">
      <c r="A13481" s="1" t="s">
        <v>13208</v>
      </c>
      <c r="B13481" s="1" t="s">
        <v>30564</v>
      </c>
      <c r="C13481" s="1" t="s">
        <v>4</v>
      </c>
    </row>
    <row r="13482" spans="1:3" x14ac:dyDescent="0.25">
      <c r="A13482" s="1" t="s">
        <v>13209</v>
      </c>
      <c r="B13482" s="1" t="s">
        <v>30565</v>
      </c>
      <c r="C13482" s="1" t="s">
        <v>4</v>
      </c>
    </row>
    <row r="13483" spans="1:3" x14ac:dyDescent="0.25">
      <c r="A13483" s="1" t="s">
        <v>13210</v>
      </c>
      <c r="B13483" s="1" t="s">
        <v>30565</v>
      </c>
      <c r="C13483" s="1" t="s">
        <v>4</v>
      </c>
    </row>
    <row r="13484" spans="1:3" x14ac:dyDescent="0.25">
      <c r="A13484" s="1" t="s">
        <v>13211</v>
      </c>
      <c r="B13484" s="1" t="s">
        <v>30566</v>
      </c>
      <c r="C13484" s="1" t="s">
        <v>4</v>
      </c>
    </row>
    <row r="13485" spans="1:3" x14ac:dyDescent="0.25">
      <c r="A13485" s="1" t="s">
        <v>13212</v>
      </c>
      <c r="B13485" s="1" t="s">
        <v>30566</v>
      </c>
      <c r="C13485" s="1" t="s">
        <v>4</v>
      </c>
    </row>
    <row r="13486" spans="1:3" x14ac:dyDescent="0.25">
      <c r="A13486" s="1" t="s">
        <v>13213</v>
      </c>
      <c r="B13486" s="1" t="s">
        <v>30567</v>
      </c>
      <c r="C13486" s="1" t="s">
        <v>4</v>
      </c>
    </row>
    <row r="13487" spans="1:3" x14ac:dyDescent="0.25">
      <c r="A13487" s="1" t="s">
        <v>13214</v>
      </c>
      <c r="B13487" s="1" t="s">
        <v>30567</v>
      </c>
      <c r="C13487" s="1" t="s">
        <v>4</v>
      </c>
    </row>
    <row r="13488" spans="1:3" x14ac:dyDescent="0.25">
      <c r="A13488" s="1" t="s">
        <v>13215</v>
      </c>
      <c r="B13488" s="1" t="s">
        <v>30568</v>
      </c>
      <c r="C13488" s="1" t="s">
        <v>4</v>
      </c>
    </row>
    <row r="13489" spans="1:3" x14ac:dyDescent="0.25">
      <c r="A13489" s="1" t="s">
        <v>13216</v>
      </c>
      <c r="B13489" s="1" t="s">
        <v>30568</v>
      </c>
      <c r="C13489" s="1" t="s">
        <v>4</v>
      </c>
    </row>
    <row r="13490" spans="1:3" x14ac:dyDescent="0.25">
      <c r="A13490" s="1" t="s">
        <v>13217</v>
      </c>
      <c r="B13490" s="1" t="s">
        <v>30569</v>
      </c>
      <c r="C13490" s="1" t="s">
        <v>4</v>
      </c>
    </row>
    <row r="13491" spans="1:3" x14ac:dyDescent="0.25">
      <c r="A13491" s="1" t="s">
        <v>13218</v>
      </c>
      <c r="B13491" s="1" t="s">
        <v>30569</v>
      </c>
      <c r="C13491" s="1" t="s">
        <v>4</v>
      </c>
    </row>
    <row r="13492" spans="1:3" x14ac:dyDescent="0.25">
      <c r="A13492" s="1" t="s">
        <v>13219</v>
      </c>
      <c r="B13492" s="1" t="s">
        <v>30570</v>
      </c>
      <c r="C13492" s="1" t="s">
        <v>4</v>
      </c>
    </row>
    <row r="13493" spans="1:3" x14ac:dyDescent="0.25">
      <c r="A13493" s="1" t="s">
        <v>13220</v>
      </c>
      <c r="B13493" s="1" t="s">
        <v>30570</v>
      </c>
      <c r="C13493" s="1" t="s">
        <v>4</v>
      </c>
    </row>
    <row r="13494" spans="1:3" x14ac:dyDescent="0.25">
      <c r="A13494" s="1" t="s">
        <v>13221</v>
      </c>
      <c r="B13494" s="1" t="s">
        <v>30571</v>
      </c>
      <c r="C13494" s="1" t="s">
        <v>4</v>
      </c>
    </row>
    <row r="13495" spans="1:3" x14ac:dyDescent="0.25">
      <c r="A13495" s="1" t="s">
        <v>13222</v>
      </c>
      <c r="B13495" s="1" t="s">
        <v>30571</v>
      </c>
      <c r="C13495" s="1" t="s">
        <v>4</v>
      </c>
    </row>
    <row r="13496" spans="1:3" x14ac:dyDescent="0.25">
      <c r="A13496" s="1" t="s">
        <v>13223</v>
      </c>
      <c r="B13496" s="1" t="s">
        <v>30572</v>
      </c>
      <c r="C13496" s="1" t="s">
        <v>4</v>
      </c>
    </row>
    <row r="13497" spans="1:3" x14ac:dyDescent="0.25">
      <c r="A13497" s="1" t="s">
        <v>13224</v>
      </c>
      <c r="B13497" s="1" t="s">
        <v>30572</v>
      </c>
      <c r="C13497" s="1" t="s">
        <v>4</v>
      </c>
    </row>
    <row r="13498" spans="1:3" x14ac:dyDescent="0.25">
      <c r="A13498" s="1" t="s">
        <v>13225</v>
      </c>
      <c r="B13498" s="1" t="s">
        <v>30573</v>
      </c>
      <c r="C13498" s="1" t="s">
        <v>4</v>
      </c>
    </row>
    <row r="13499" spans="1:3" x14ac:dyDescent="0.25">
      <c r="A13499" s="1" t="s">
        <v>13226</v>
      </c>
      <c r="B13499" s="1" t="s">
        <v>30573</v>
      </c>
      <c r="C13499" s="1" t="s">
        <v>4</v>
      </c>
    </row>
    <row r="13500" spans="1:3" x14ac:dyDescent="0.25">
      <c r="A13500" s="1" t="s">
        <v>13227</v>
      </c>
      <c r="B13500" s="1" t="s">
        <v>30574</v>
      </c>
      <c r="C13500" s="1" t="s">
        <v>4</v>
      </c>
    </row>
    <row r="13501" spans="1:3" x14ac:dyDescent="0.25">
      <c r="A13501" s="1" t="s">
        <v>13228</v>
      </c>
      <c r="B13501" s="1" t="s">
        <v>30574</v>
      </c>
      <c r="C13501" s="1" t="s">
        <v>4</v>
      </c>
    </row>
    <row r="13502" spans="1:3" x14ac:dyDescent="0.25">
      <c r="A13502" s="1" t="s">
        <v>13229</v>
      </c>
      <c r="B13502" s="1" t="s">
        <v>30575</v>
      </c>
      <c r="C13502" s="1" t="s">
        <v>4</v>
      </c>
    </row>
    <row r="13503" spans="1:3" x14ac:dyDescent="0.25">
      <c r="A13503" s="1" t="s">
        <v>13230</v>
      </c>
      <c r="B13503" s="1" t="s">
        <v>30575</v>
      </c>
      <c r="C13503" s="1" t="s">
        <v>4</v>
      </c>
    </row>
    <row r="13504" spans="1:3" x14ac:dyDescent="0.25">
      <c r="A13504" s="1" t="s">
        <v>13231</v>
      </c>
      <c r="B13504" s="1" t="s">
        <v>30576</v>
      </c>
      <c r="C13504" s="1" t="s">
        <v>4</v>
      </c>
    </row>
    <row r="13505" spans="1:3" x14ac:dyDescent="0.25">
      <c r="A13505" s="1" t="s">
        <v>13232</v>
      </c>
      <c r="B13505" s="1" t="s">
        <v>30576</v>
      </c>
      <c r="C13505" s="1" t="s">
        <v>4</v>
      </c>
    </row>
    <row r="13506" spans="1:3" x14ac:dyDescent="0.25">
      <c r="A13506" s="1" t="s">
        <v>13233</v>
      </c>
      <c r="B13506" s="1" t="s">
        <v>13234</v>
      </c>
      <c r="C13506" s="1" t="s">
        <v>4</v>
      </c>
    </row>
    <row r="13507" spans="1:3" x14ac:dyDescent="0.25">
      <c r="A13507" s="1" t="s">
        <v>13235</v>
      </c>
      <c r="B13507" s="1" t="s">
        <v>13234</v>
      </c>
      <c r="C13507" s="1" t="s">
        <v>4</v>
      </c>
    </row>
    <row r="13508" spans="1:3" x14ac:dyDescent="0.25">
      <c r="A13508" s="1" t="s">
        <v>13236</v>
      </c>
      <c r="B13508" s="1" t="s">
        <v>13237</v>
      </c>
      <c r="C13508" s="1" t="s">
        <v>4</v>
      </c>
    </row>
    <row r="13509" spans="1:3" x14ac:dyDescent="0.25">
      <c r="A13509" s="1" t="s">
        <v>13238</v>
      </c>
      <c r="B13509" s="1" t="s">
        <v>13237</v>
      </c>
      <c r="C13509" s="1" t="s">
        <v>4</v>
      </c>
    </row>
    <row r="13510" spans="1:3" x14ac:dyDescent="0.25">
      <c r="A13510" s="1" t="s">
        <v>13239</v>
      </c>
      <c r="B13510" s="1" t="s">
        <v>13240</v>
      </c>
      <c r="C13510" s="1" t="s">
        <v>4</v>
      </c>
    </row>
    <row r="13511" spans="1:3" x14ac:dyDescent="0.25">
      <c r="A13511" s="1" t="s">
        <v>13241</v>
      </c>
      <c r="B13511" s="1" t="s">
        <v>13240</v>
      </c>
      <c r="C13511" s="1" t="s">
        <v>4</v>
      </c>
    </row>
    <row r="13512" spans="1:3" x14ac:dyDescent="0.25">
      <c r="A13512" s="1" t="s">
        <v>13242</v>
      </c>
      <c r="B13512" s="1" t="s">
        <v>30577</v>
      </c>
      <c r="C13512" s="1" t="s">
        <v>4</v>
      </c>
    </row>
    <row r="13513" spans="1:3" x14ac:dyDescent="0.25">
      <c r="A13513" s="1" t="s">
        <v>13243</v>
      </c>
      <c r="B13513" s="1" t="s">
        <v>30577</v>
      </c>
      <c r="C13513" s="1" t="s">
        <v>4</v>
      </c>
    </row>
    <row r="13514" spans="1:3" x14ac:dyDescent="0.25">
      <c r="A13514" s="1" t="s">
        <v>13244</v>
      </c>
      <c r="B13514" s="1" t="s">
        <v>30578</v>
      </c>
      <c r="C13514" s="1" t="s">
        <v>4</v>
      </c>
    </row>
    <row r="13515" spans="1:3" x14ac:dyDescent="0.25">
      <c r="A13515" s="1" t="s">
        <v>13245</v>
      </c>
      <c r="B13515" s="1" t="s">
        <v>30578</v>
      </c>
      <c r="C13515" s="1" t="s">
        <v>4</v>
      </c>
    </row>
    <row r="13516" spans="1:3" x14ac:dyDescent="0.25">
      <c r="A13516" s="1" t="s">
        <v>13246</v>
      </c>
      <c r="B13516" s="1" t="s">
        <v>30579</v>
      </c>
      <c r="C13516" s="1" t="s">
        <v>4</v>
      </c>
    </row>
    <row r="13517" spans="1:3" x14ac:dyDescent="0.25">
      <c r="A13517" s="1" t="s">
        <v>13247</v>
      </c>
      <c r="B13517" s="1" t="s">
        <v>30579</v>
      </c>
      <c r="C13517" s="1" t="s">
        <v>4</v>
      </c>
    </row>
    <row r="13518" spans="1:3" x14ac:dyDescent="0.25">
      <c r="A13518" s="1" t="s">
        <v>13248</v>
      </c>
      <c r="B13518" s="1" t="s">
        <v>30580</v>
      </c>
      <c r="C13518" s="1" t="s">
        <v>4</v>
      </c>
    </row>
    <row r="13519" spans="1:3" x14ac:dyDescent="0.25">
      <c r="A13519" s="1" t="s">
        <v>13249</v>
      </c>
      <c r="B13519" s="1" t="s">
        <v>30580</v>
      </c>
      <c r="C13519" s="1" t="s">
        <v>4</v>
      </c>
    </row>
    <row r="13520" spans="1:3" x14ac:dyDescent="0.25">
      <c r="A13520" s="1" t="s">
        <v>13250</v>
      </c>
      <c r="B13520" s="1" t="s">
        <v>30581</v>
      </c>
      <c r="C13520" s="1" t="s">
        <v>4</v>
      </c>
    </row>
    <row r="13521" spans="1:3" x14ac:dyDescent="0.25">
      <c r="A13521" s="1" t="s">
        <v>13251</v>
      </c>
      <c r="B13521" s="1" t="s">
        <v>30581</v>
      </c>
      <c r="C13521" s="1" t="s">
        <v>4</v>
      </c>
    </row>
    <row r="13522" spans="1:3" x14ac:dyDescent="0.25">
      <c r="A13522" s="1" t="s">
        <v>13252</v>
      </c>
      <c r="B13522" s="1" t="s">
        <v>30582</v>
      </c>
      <c r="C13522" s="1" t="s">
        <v>4</v>
      </c>
    </row>
    <row r="13523" spans="1:3" x14ac:dyDescent="0.25">
      <c r="A13523" s="1" t="s">
        <v>13253</v>
      </c>
      <c r="B13523" s="1" t="s">
        <v>30582</v>
      </c>
      <c r="C13523" s="1" t="s">
        <v>4</v>
      </c>
    </row>
    <row r="13524" spans="1:3" x14ac:dyDescent="0.25">
      <c r="A13524" s="1" t="s">
        <v>13254</v>
      </c>
      <c r="B13524" s="1" t="s">
        <v>30583</v>
      </c>
      <c r="C13524" s="1" t="s">
        <v>4</v>
      </c>
    </row>
    <row r="13525" spans="1:3" x14ac:dyDescent="0.25">
      <c r="A13525" s="1" t="s">
        <v>13255</v>
      </c>
      <c r="B13525" s="1" t="s">
        <v>30583</v>
      </c>
      <c r="C13525" s="1" t="s">
        <v>4</v>
      </c>
    </row>
    <row r="13526" spans="1:3" x14ac:dyDescent="0.25">
      <c r="A13526" s="1" t="s">
        <v>13256</v>
      </c>
      <c r="B13526" s="1" t="s">
        <v>30584</v>
      </c>
      <c r="C13526" s="1" t="s">
        <v>4</v>
      </c>
    </row>
    <row r="13527" spans="1:3" x14ac:dyDescent="0.25">
      <c r="A13527" s="1" t="s">
        <v>13257</v>
      </c>
      <c r="B13527" s="1" t="s">
        <v>30584</v>
      </c>
      <c r="C13527" s="1" t="s">
        <v>4</v>
      </c>
    </row>
    <row r="13528" spans="1:3" x14ac:dyDescent="0.25">
      <c r="A13528" s="1" t="s">
        <v>13258</v>
      </c>
      <c r="B13528" s="1" t="s">
        <v>30585</v>
      </c>
      <c r="C13528" s="1" t="s">
        <v>4</v>
      </c>
    </row>
    <row r="13529" spans="1:3" x14ac:dyDescent="0.25">
      <c r="A13529" s="1" t="s">
        <v>13259</v>
      </c>
      <c r="B13529" s="1" t="s">
        <v>30585</v>
      </c>
      <c r="C13529" s="1" t="s">
        <v>4</v>
      </c>
    </row>
    <row r="13530" spans="1:3" x14ac:dyDescent="0.25">
      <c r="A13530" s="1" t="s">
        <v>13260</v>
      </c>
      <c r="B13530" s="1" t="s">
        <v>30586</v>
      </c>
      <c r="C13530" s="1" t="s">
        <v>4</v>
      </c>
    </row>
    <row r="13531" spans="1:3" x14ac:dyDescent="0.25">
      <c r="A13531" s="1" t="s">
        <v>13261</v>
      </c>
      <c r="B13531" s="1" t="s">
        <v>30586</v>
      </c>
      <c r="C13531" s="1" t="s">
        <v>4</v>
      </c>
    </row>
    <row r="13532" spans="1:3" x14ac:dyDescent="0.25">
      <c r="A13532" s="1" t="s">
        <v>13262</v>
      </c>
      <c r="B13532" s="1" t="s">
        <v>30587</v>
      </c>
      <c r="C13532" s="1" t="s">
        <v>4</v>
      </c>
    </row>
    <row r="13533" spans="1:3" x14ac:dyDescent="0.25">
      <c r="A13533" s="1" t="s">
        <v>13263</v>
      </c>
      <c r="B13533" s="1" t="s">
        <v>30587</v>
      </c>
      <c r="C13533" s="1" t="s">
        <v>4</v>
      </c>
    </row>
    <row r="13534" spans="1:3" x14ac:dyDescent="0.25">
      <c r="A13534" s="1" t="s">
        <v>13264</v>
      </c>
      <c r="B13534" s="1" t="s">
        <v>30588</v>
      </c>
      <c r="C13534" s="1" t="s">
        <v>4</v>
      </c>
    </row>
    <row r="13535" spans="1:3" x14ac:dyDescent="0.25">
      <c r="A13535" s="1" t="s">
        <v>13265</v>
      </c>
      <c r="B13535" s="1" t="s">
        <v>30588</v>
      </c>
      <c r="C13535" s="1" t="s">
        <v>4</v>
      </c>
    </row>
    <row r="13536" spans="1:3" x14ac:dyDescent="0.25">
      <c r="A13536" s="1" t="s">
        <v>13266</v>
      </c>
      <c r="B13536" s="1" t="s">
        <v>30589</v>
      </c>
      <c r="C13536" s="1" t="s">
        <v>4</v>
      </c>
    </row>
    <row r="13537" spans="1:3" x14ac:dyDescent="0.25">
      <c r="A13537" s="1" t="s">
        <v>13267</v>
      </c>
      <c r="B13537" s="1" t="s">
        <v>30589</v>
      </c>
      <c r="C13537" s="1" t="s">
        <v>4</v>
      </c>
    </row>
    <row r="13538" spans="1:3" x14ac:dyDescent="0.25">
      <c r="A13538" s="1" t="s">
        <v>13268</v>
      </c>
      <c r="B13538" s="1" t="s">
        <v>30590</v>
      </c>
      <c r="C13538" s="1" t="s">
        <v>4</v>
      </c>
    </row>
    <row r="13539" spans="1:3" x14ac:dyDescent="0.25">
      <c r="A13539" s="1" t="s">
        <v>13269</v>
      </c>
      <c r="B13539" s="1" t="s">
        <v>30590</v>
      </c>
      <c r="C13539" s="1" t="s">
        <v>4</v>
      </c>
    </row>
    <row r="13540" spans="1:3" x14ac:dyDescent="0.25">
      <c r="A13540" s="1" t="s">
        <v>13270</v>
      </c>
      <c r="B13540" s="1" t="s">
        <v>30591</v>
      </c>
      <c r="C13540" s="1" t="s">
        <v>4</v>
      </c>
    </row>
    <row r="13541" spans="1:3" x14ac:dyDescent="0.25">
      <c r="A13541" s="1" t="s">
        <v>13271</v>
      </c>
      <c r="B13541" s="1" t="s">
        <v>30591</v>
      </c>
      <c r="C13541" s="1" t="s">
        <v>4</v>
      </c>
    </row>
    <row r="13542" spans="1:3" x14ac:dyDescent="0.25">
      <c r="A13542" s="1" t="s">
        <v>13272</v>
      </c>
      <c r="B13542" s="1" t="s">
        <v>30592</v>
      </c>
      <c r="C13542" s="1" t="s">
        <v>4</v>
      </c>
    </row>
    <row r="13543" spans="1:3" x14ac:dyDescent="0.25">
      <c r="A13543" s="1" t="s">
        <v>13273</v>
      </c>
      <c r="B13543" s="1" t="s">
        <v>30592</v>
      </c>
      <c r="C13543" s="1" t="s">
        <v>4</v>
      </c>
    </row>
    <row r="13544" spans="1:3" x14ac:dyDescent="0.25">
      <c r="A13544" s="1" t="s">
        <v>13274</v>
      </c>
      <c r="B13544" s="1" t="s">
        <v>30593</v>
      </c>
      <c r="C13544" s="1" t="s">
        <v>4</v>
      </c>
    </row>
    <row r="13545" spans="1:3" x14ac:dyDescent="0.25">
      <c r="A13545" s="1" t="s">
        <v>13275</v>
      </c>
      <c r="B13545" s="1" t="s">
        <v>30593</v>
      </c>
      <c r="C13545" s="1" t="s">
        <v>4</v>
      </c>
    </row>
    <row r="13546" spans="1:3" x14ac:dyDescent="0.25">
      <c r="A13546" s="1" t="s">
        <v>13276</v>
      </c>
      <c r="B13546" s="1" t="s">
        <v>30594</v>
      </c>
      <c r="C13546" s="1" t="s">
        <v>4</v>
      </c>
    </row>
    <row r="13547" spans="1:3" x14ac:dyDescent="0.25">
      <c r="A13547" s="1" t="s">
        <v>13277</v>
      </c>
      <c r="B13547" s="1" t="s">
        <v>30594</v>
      </c>
      <c r="C13547" s="1" t="s">
        <v>4</v>
      </c>
    </row>
    <row r="13548" spans="1:3" x14ac:dyDescent="0.25">
      <c r="A13548" s="1" t="s">
        <v>13278</v>
      </c>
      <c r="B13548" s="1" t="s">
        <v>30595</v>
      </c>
      <c r="C13548" s="1" t="s">
        <v>4</v>
      </c>
    </row>
    <row r="13549" spans="1:3" x14ac:dyDescent="0.25">
      <c r="A13549" s="1" t="s">
        <v>13279</v>
      </c>
      <c r="B13549" s="1" t="s">
        <v>30595</v>
      </c>
      <c r="C13549" s="1" t="s">
        <v>4</v>
      </c>
    </row>
    <row r="13550" spans="1:3" x14ac:dyDescent="0.25">
      <c r="A13550" s="1" t="s">
        <v>13280</v>
      </c>
      <c r="B13550" s="1" t="s">
        <v>30596</v>
      </c>
      <c r="C13550" s="1" t="s">
        <v>4</v>
      </c>
    </row>
    <row r="13551" spans="1:3" x14ac:dyDescent="0.25">
      <c r="A13551" s="1" t="s">
        <v>13281</v>
      </c>
      <c r="B13551" s="1" t="s">
        <v>30596</v>
      </c>
      <c r="C13551" s="1" t="s">
        <v>4</v>
      </c>
    </row>
    <row r="13552" spans="1:3" x14ac:dyDescent="0.25">
      <c r="A13552" s="1" t="s">
        <v>13282</v>
      </c>
      <c r="B13552" s="1" t="s">
        <v>30597</v>
      </c>
      <c r="C13552" s="1" t="s">
        <v>4</v>
      </c>
    </row>
    <row r="13553" spans="1:3" x14ac:dyDescent="0.25">
      <c r="A13553" s="1" t="s">
        <v>13283</v>
      </c>
      <c r="B13553" s="1" t="s">
        <v>30597</v>
      </c>
      <c r="C13553" s="1" t="s">
        <v>4</v>
      </c>
    </row>
    <row r="13554" spans="1:3" x14ac:dyDescent="0.25">
      <c r="A13554" s="1" t="s">
        <v>13284</v>
      </c>
      <c r="B13554" s="1" t="s">
        <v>30598</v>
      </c>
      <c r="C13554" s="1" t="s">
        <v>4</v>
      </c>
    </row>
    <row r="13555" spans="1:3" x14ac:dyDescent="0.25">
      <c r="A13555" s="1" t="s">
        <v>13285</v>
      </c>
      <c r="B13555" s="1" t="s">
        <v>30598</v>
      </c>
      <c r="C13555" s="1" t="s">
        <v>4</v>
      </c>
    </row>
    <row r="13556" spans="1:3" x14ac:dyDescent="0.25">
      <c r="A13556" s="1" t="s">
        <v>13286</v>
      </c>
      <c r="B13556" s="1" t="s">
        <v>30599</v>
      </c>
      <c r="C13556" s="1" t="s">
        <v>4</v>
      </c>
    </row>
    <row r="13557" spans="1:3" x14ac:dyDescent="0.25">
      <c r="A13557" s="1" t="s">
        <v>13287</v>
      </c>
      <c r="B13557" s="1" t="s">
        <v>30599</v>
      </c>
      <c r="C13557" s="1" t="s">
        <v>4</v>
      </c>
    </row>
    <row r="13558" spans="1:3" x14ac:dyDescent="0.25">
      <c r="A13558" s="1" t="s">
        <v>13288</v>
      </c>
      <c r="B13558" s="1" t="s">
        <v>30600</v>
      </c>
      <c r="C13558" s="1" t="s">
        <v>4</v>
      </c>
    </row>
    <row r="13559" spans="1:3" x14ac:dyDescent="0.25">
      <c r="A13559" s="1" t="s">
        <v>13289</v>
      </c>
      <c r="B13559" s="1" t="s">
        <v>30600</v>
      </c>
      <c r="C13559" s="1" t="s">
        <v>4</v>
      </c>
    </row>
    <row r="13560" spans="1:3" x14ac:dyDescent="0.25">
      <c r="A13560" s="1" t="s">
        <v>13290</v>
      </c>
      <c r="B13560" s="1" t="s">
        <v>30601</v>
      </c>
      <c r="C13560" s="1" t="s">
        <v>4</v>
      </c>
    </row>
    <row r="13561" spans="1:3" x14ac:dyDescent="0.25">
      <c r="A13561" s="1" t="s">
        <v>13291</v>
      </c>
      <c r="B13561" s="1" t="s">
        <v>30601</v>
      </c>
      <c r="C13561" s="1" t="s">
        <v>4</v>
      </c>
    </row>
    <row r="13562" spans="1:3" x14ac:dyDescent="0.25">
      <c r="A13562" s="1" t="s">
        <v>13292</v>
      </c>
      <c r="B13562" s="1" t="s">
        <v>30602</v>
      </c>
      <c r="C13562" s="1" t="s">
        <v>4</v>
      </c>
    </row>
    <row r="13563" spans="1:3" x14ac:dyDescent="0.25">
      <c r="A13563" s="1" t="s">
        <v>13293</v>
      </c>
      <c r="B13563" s="1" t="s">
        <v>30602</v>
      </c>
      <c r="C13563" s="1" t="s">
        <v>4</v>
      </c>
    </row>
    <row r="13564" spans="1:3" x14ac:dyDescent="0.25">
      <c r="A13564" s="1" t="s">
        <v>13294</v>
      </c>
      <c r="B13564" s="1" t="s">
        <v>30603</v>
      </c>
      <c r="C13564" s="1" t="s">
        <v>4</v>
      </c>
    </row>
    <row r="13565" spans="1:3" x14ac:dyDescent="0.25">
      <c r="A13565" s="1" t="s">
        <v>13295</v>
      </c>
      <c r="B13565" s="1" t="s">
        <v>30603</v>
      </c>
      <c r="C13565" s="1" t="s">
        <v>4</v>
      </c>
    </row>
    <row r="13566" spans="1:3" x14ac:dyDescent="0.25">
      <c r="A13566" s="1" t="s">
        <v>13296</v>
      </c>
      <c r="B13566" s="1" t="s">
        <v>30604</v>
      </c>
      <c r="C13566" s="1" t="s">
        <v>4</v>
      </c>
    </row>
    <row r="13567" spans="1:3" x14ac:dyDescent="0.25">
      <c r="A13567" s="1" t="s">
        <v>13297</v>
      </c>
      <c r="B13567" s="1" t="s">
        <v>30604</v>
      </c>
      <c r="C13567" s="1" t="s">
        <v>4</v>
      </c>
    </row>
    <row r="13568" spans="1:3" x14ac:dyDescent="0.25">
      <c r="A13568" s="1" t="s">
        <v>13298</v>
      </c>
      <c r="B13568" s="1" t="s">
        <v>30605</v>
      </c>
      <c r="C13568" s="1" t="s">
        <v>4</v>
      </c>
    </row>
    <row r="13569" spans="1:3" x14ac:dyDescent="0.25">
      <c r="A13569" s="1" t="s">
        <v>13299</v>
      </c>
      <c r="B13569" s="1" t="s">
        <v>30605</v>
      </c>
      <c r="C13569" s="1" t="s">
        <v>4</v>
      </c>
    </row>
    <row r="13570" spans="1:3" x14ac:dyDescent="0.25">
      <c r="A13570" s="1" t="s">
        <v>13300</v>
      </c>
      <c r="B13570" s="1" t="s">
        <v>30606</v>
      </c>
      <c r="C13570" s="1" t="s">
        <v>4</v>
      </c>
    </row>
    <row r="13571" spans="1:3" x14ac:dyDescent="0.25">
      <c r="A13571" s="1" t="s">
        <v>13301</v>
      </c>
      <c r="B13571" s="1" t="s">
        <v>30606</v>
      </c>
      <c r="C13571" s="1" t="s">
        <v>4</v>
      </c>
    </row>
    <row r="13572" spans="1:3" x14ac:dyDescent="0.25">
      <c r="A13572" s="1" t="s">
        <v>13302</v>
      </c>
      <c r="B13572" s="1" t="s">
        <v>30607</v>
      </c>
      <c r="C13572" s="1" t="s">
        <v>4</v>
      </c>
    </row>
    <row r="13573" spans="1:3" x14ac:dyDescent="0.25">
      <c r="A13573" s="1" t="s">
        <v>13303</v>
      </c>
      <c r="B13573" s="1" t="s">
        <v>30607</v>
      </c>
      <c r="C13573" s="1" t="s">
        <v>4</v>
      </c>
    </row>
    <row r="13574" spans="1:3" x14ac:dyDescent="0.25">
      <c r="A13574" s="1" t="s">
        <v>13304</v>
      </c>
      <c r="B13574" s="1" t="s">
        <v>30608</v>
      </c>
      <c r="C13574" s="1" t="s">
        <v>4</v>
      </c>
    </row>
    <row r="13575" spans="1:3" x14ac:dyDescent="0.25">
      <c r="A13575" s="1" t="s">
        <v>13305</v>
      </c>
      <c r="B13575" s="1" t="s">
        <v>30608</v>
      </c>
      <c r="C13575" s="1" t="s">
        <v>4</v>
      </c>
    </row>
    <row r="13576" spans="1:3" x14ac:dyDescent="0.25">
      <c r="A13576" s="1" t="s">
        <v>13306</v>
      </c>
      <c r="B13576" s="1" t="s">
        <v>30609</v>
      </c>
      <c r="C13576" s="1" t="s">
        <v>4</v>
      </c>
    </row>
    <row r="13577" spans="1:3" x14ac:dyDescent="0.25">
      <c r="A13577" s="1" t="s">
        <v>13307</v>
      </c>
      <c r="B13577" s="1" t="s">
        <v>30609</v>
      </c>
      <c r="C13577" s="1" t="s">
        <v>4</v>
      </c>
    </row>
    <row r="13578" spans="1:3" x14ac:dyDescent="0.25">
      <c r="A13578" s="1" t="s">
        <v>13308</v>
      </c>
      <c r="B13578" s="1" t="s">
        <v>30610</v>
      </c>
      <c r="C13578" s="1" t="s">
        <v>4</v>
      </c>
    </row>
    <row r="13579" spans="1:3" x14ac:dyDescent="0.25">
      <c r="A13579" s="1" t="s">
        <v>13309</v>
      </c>
      <c r="B13579" s="1" t="s">
        <v>30610</v>
      </c>
      <c r="C13579" s="1" t="s">
        <v>4</v>
      </c>
    </row>
    <row r="13580" spans="1:3" x14ac:dyDescent="0.25">
      <c r="A13580" s="1" t="s">
        <v>13310</v>
      </c>
      <c r="B13580" s="1" t="s">
        <v>30611</v>
      </c>
      <c r="C13580" s="1" t="s">
        <v>4</v>
      </c>
    </row>
    <row r="13581" spans="1:3" x14ac:dyDescent="0.25">
      <c r="A13581" s="1" t="s">
        <v>13311</v>
      </c>
      <c r="B13581" s="1" t="s">
        <v>30611</v>
      </c>
      <c r="C13581" s="1" t="s">
        <v>4</v>
      </c>
    </row>
    <row r="13582" spans="1:3" x14ac:dyDescent="0.25">
      <c r="A13582" s="1" t="s">
        <v>13312</v>
      </c>
      <c r="B13582" s="1" t="s">
        <v>30612</v>
      </c>
      <c r="C13582" s="1" t="s">
        <v>4</v>
      </c>
    </row>
    <row r="13583" spans="1:3" x14ac:dyDescent="0.25">
      <c r="A13583" s="1" t="s">
        <v>13313</v>
      </c>
      <c r="B13583" s="1" t="s">
        <v>30612</v>
      </c>
      <c r="C13583" s="1" t="s">
        <v>4</v>
      </c>
    </row>
    <row r="13584" spans="1:3" x14ac:dyDescent="0.25">
      <c r="A13584" s="1" t="s">
        <v>13314</v>
      </c>
      <c r="B13584" s="1" t="s">
        <v>30613</v>
      </c>
      <c r="C13584" s="1" t="s">
        <v>4</v>
      </c>
    </row>
    <row r="13585" spans="1:3" x14ac:dyDescent="0.25">
      <c r="A13585" s="1" t="s">
        <v>13315</v>
      </c>
      <c r="B13585" s="1" t="s">
        <v>30613</v>
      </c>
      <c r="C13585" s="1" t="s">
        <v>4</v>
      </c>
    </row>
    <row r="13586" spans="1:3" x14ac:dyDescent="0.25">
      <c r="A13586" s="1" t="s">
        <v>13316</v>
      </c>
      <c r="B13586" s="1" t="s">
        <v>30614</v>
      </c>
      <c r="C13586" s="1" t="s">
        <v>4</v>
      </c>
    </row>
    <row r="13587" spans="1:3" x14ac:dyDescent="0.25">
      <c r="A13587" s="1" t="s">
        <v>13317</v>
      </c>
      <c r="B13587" s="1" t="s">
        <v>30614</v>
      </c>
      <c r="C13587" s="1" t="s">
        <v>4</v>
      </c>
    </row>
    <row r="13588" spans="1:3" x14ac:dyDescent="0.25">
      <c r="A13588" s="1" t="s">
        <v>13318</v>
      </c>
      <c r="B13588" s="1" t="s">
        <v>30615</v>
      </c>
      <c r="C13588" s="1" t="s">
        <v>4</v>
      </c>
    </row>
    <row r="13589" spans="1:3" x14ac:dyDescent="0.25">
      <c r="A13589" s="1" t="s">
        <v>13319</v>
      </c>
      <c r="B13589" s="1" t="s">
        <v>30615</v>
      </c>
      <c r="C13589" s="1" t="s">
        <v>4</v>
      </c>
    </row>
    <row r="13590" spans="1:3" x14ac:dyDescent="0.25">
      <c r="A13590" s="1" t="s">
        <v>13320</v>
      </c>
      <c r="B13590" s="1" t="s">
        <v>30616</v>
      </c>
      <c r="C13590" s="1" t="s">
        <v>4</v>
      </c>
    </row>
    <row r="13591" spans="1:3" x14ac:dyDescent="0.25">
      <c r="A13591" s="1" t="s">
        <v>13321</v>
      </c>
      <c r="B13591" s="1" t="s">
        <v>30616</v>
      </c>
      <c r="C13591" s="1" t="s">
        <v>4</v>
      </c>
    </row>
    <row r="13592" spans="1:3" x14ac:dyDescent="0.25">
      <c r="A13592" s="1" t="s">
        <v>13322</v>
      </c>
      <c r="B13592" s="1" t="s">
        <v>30617</v>
      </c>
      <c r="C13592" s="1" t="s">
        <v>4</v>
      </c>
    </row>
    <row r="13593" spans="1:3" x14ac:dyDescent="0.25">
      <c r="A13593" s="1" t="s">
        <v>13323</v>
      </c>
      <c r="B13593" s="1" t="s">
        <v>30617</v>
      </c>
      <c r="C13593" s="1" t="s">
        <v>4</v>
      </c>
    </row>
    <row r="13594" spans="1:3" x14ac:dyDescent="0.25">
      <c r="A13594" s="1" t="s">
        <v>13324</v>
      </c>
      <c r="B13594" s="1" t="s">
        <v>30618</v>
      </c>
      <c r="C13594" s="1" t="s">
        <v>4</v>
      </c>
    </row>
    <row r="13595" spans="1:3" x14ac:dyDescent="0.25">
      <c r="A13595" s="1" t="s">
        <v>13325</v>
      </c>
      <c r="B13595" s="1" t="s">
        <v>30618</v>
      </c>
      <c r="C13595" s="1" t="s">
        <v>4</v>
      </c>
    </row>
    <row r="13596" spans="1:3" x14ac:dyDescent="0.25">
      <c r="A13596" s="1" t="s">
        <v>13326</v>
      </c>
      <c r="B13596" s="1" t="s">
        <v>30619</v>
      </c>
      <c r="C13596" s="1" t="s">
        <v>4</v>
      </c>
    </row>
    <row r="13597" spans="1:3" x14ac:dyDescent="0.25">
      <c r="A13597" s="1" t="s">
        <v>13327</v>
      </c>
      <c r="B13597" s="1" t="s">
        <v>30619</v>
      </c>
      <c r="C13597" s="1" t="s">
        <v>4</v>
      </c>
    </row>
    <row r="13598" spans="1:3" x14ac:dyDescent="0.25">
      <c r="A13598" s="1" t="s">
        <v>13328</v>
      </c>
      <c r="B13598" s="1" t="s">
        <v>30620</v>
      </c>
      <c r="C13598" s="1" t="s">
        <v>4</v>
      </c>
    </row>
    <row r="13599" spans="1:3" x14ac:dyDescent="0.25">
      <c r="A13599" s="1" t="s">
        <v>13329</v>
      </c>
      <c r="B13599" s="1" t="s">
        <v>30620</v>
      </c>
      <c r="C13599" s="1" t="s">
        <v>4</v>
      </c>
    </row>
    <row r="13600" spans="1:3" x14ac:dyDescent="0.25">
      <c r="A13600" s="1" t="s">
        <v>13330</v>
      </c>
      <c r="B13600" s="1" t="s">
        <v>30621</v>
      </c>
      <c r="C13600" s="1" t="s">
        <v>4</v>
      </c>
    </row>
    <row r="13601" spans="1:3" x14ac:dyDescent="0.25">
      <c r="A13601" s="1" t="s">
        <v>13331</v>
      </c>
      <c r="B13601" s="1" t="s">
        <v>30621</v>
      </c>
      <c r="C13601" s="1" t="s">
        <v>4</v>
      </c>
    </row>
    <row r="13602" spans="1:3" x14ac:dyDescent="0.25">
      <c r="A13602" s="1" t="s">
        <v>13332</v>
      </c>
      <c r="B13602" s="1" t="s">
        <v>30622</v>
      </c>
      <c r="C13602" s="1" t="s">
        <v>4</v>
      </c>
    </row>
    <row r="13603" spans="1:3" x14ac:dyDescent="0.25">
      <c r="A13603" s="1" t="s">
        <v>13333</v>
      </c>
      <c r="B13603" s="1" t="s">
        <v>30622</v>
      </c>
      <c r="C13603" s="1" t="s">
        <v>4</v>
      </c>
    </row>
    <row r="13604" spans="1:3" x14ac:dyDescent="0.25">
      <c r="A13604" s="1" t="s">
        <v>13334</v>
      </c>
      <c r="B13604" s="1" t="s">
        <v>30623</v>
      </c>
      <c r="C13604" s="1" t="s">
        <v>4</v>
      </c>
    </row>
    <row r="13605" spans="1:3" x14ac:dyDescent="0.25">
      <c r="A13605" s="1" t="s">
        <v>13335</v>
      </c>
      <c r="B13605" s="1" t="s">
        <v>30623</v>
      </c>
      <c r="C13605" s="1" t="s">
        <v>4</v>
      </c>
    </row>
    <row r="13606" spans="1:3" x14ac:dyDescent="0.25">
      <c r="A13606" s="1" t="s">
        <v>13336</v>
      </c>
      <c r="B13606" s="1" t="s">
        <v>30624</v>
      </c>
      <c r="C13606" s="1" t="s">
        <v>4</v>
      </c>
    </row>
    <row r="13607" spans="1:3" x14ac:dyDescent="0.25">
      <c r="A13607" s="1" t="s">
        <v>13337</v>
      </c>
      <c r="B13607" s="1" t="s">
        <v>30624</v>
      </c>
      <c r="C13607" s="1" t="s">
        <v>4</v>
      </c>
    </row>
    <row r="13608" spans="1:3" x14ac:dyDescent="0.25">
      <c r="A13608" s="1" t="s">
        <v>13338</v>
      </c>
      <c r="B13608" s="1" t="s">
        <v>30625</v>
      </c>
      <c r="C13608" s="1" t="s">
        <v>4</v>
      </c>
    </row>
    <row r="13609" spans="1:3" x14ac:dyDescent="0.25">
      <c r="A13609" s="1" t="s">
        <v>13339</v>
      </c>
      <c r="B13609" s="1" t="s">
        <v>30625</v>
      </c>
      <c r="C13609" s="1" t="s">
        <v>4</v>
      </c>
    </row>
    <row r="13610" spans="1:3" x14ac:dyDescent="0.25">
      <c r="A13610" s="1" t="s">
        <v>13340</v>
      </c>
      <c r="B13610" s="1" t="s">
        <v>30626</v>
      </c>
      <c r="C13610" s="1" t="s">
        <v>4</v>
      </c>
    </row>
    <row r="13611" spans="1:3" x14ac:dyDescent="0.25">
      <c r="A13611" s="1" t="s">
        <v>13341</v>
      </c>
      <c r="B13611" s="1" t="s">
        <v>30626</v>
      </c>
      <c r="C13611" s="1" t="s">
        <v>4</v>
      </c>
    </row>
    <row r="13612" spans="1:3" x14ac:dyDescent="0.25">
      <c r="A13612" s="1" t="s">
        <v>13342</v>
      </c>
      <c r="B13612" s="1" t="s">
        <v>30627</v>
      </c>
      <c r="C13612" s="1" t="s">
        <v>4</v>
      </c>
    </row>
    <row r="13613" spans="1:3" x14ac:dyDescent="0.25">
      <c r="A13613" s="1" t="s">
        <v>13343</v>
      </c>
      <c r="B13613" s="1" t="s">
        <v>30627</v>
      </c>
      <c r="C13613" s="1" t="s">
        <v>4</v>
      </c>
    </row>
    <row r="13614" spans="1:3" x14ac:dyDescent="0.25">
      <c r="A13614" s="1" t="s">
        <v>13344</v>
      </c>
      <c r="B13614" s="1" t="s">
        <v>30628</v>
      </c>
      <c r="C13614" s="1" t="s">
        <v>4</v>
      </c>
    </row>
    <row r="13615" spans="1:3" x14ac:dyDescent="0.25">
      <c r="A13615" s="1" t="s">
        <v>13345</v>
      </c>
      <c r="B13615" s="1" t="s">
        <v>30628</v>
      </c>
      <c r="C13615" s="1" t="s">
        <v>4</v>
      </c>
    </row>
    <row r="13616" spans="1:3" x14ac:dyDescent="0.25">
      <c r="A13616" s="1" t="s">
        <v>13346</v>
      </c>
      <c r="B13616" s="1" t="s">
        <v>30629</v>
      </c>
      <c r="C13616" s="1" t="s">
        <v>4</v>
      </c>
    </row>
    <row r="13617" spans="1:3" x14ac:dyDescent="0.25">
      <c r="A13617" s="1" t="s">
        <v>13347</v>
      </c>
      <c r="B13617" s="1" t="s">
        <v>30629</v>
      </c>
      <c r="C13617" s="1" t="s">
        <v>4</v>
      </c>
    </row>
    <row r="13618" spans="1:3" x14ac:dyDescent="0.25">
      <c r="A13618" s="1" t="s">
        <v>13348</v>
      </c>
      <c r="B13618" s="1" t="s">
        <v>30630</v>
      </c>
      <c r="C13618" s="1" t="s">
        <v>4</v>
      </c>
    </row>
    <row r="13619" spans="1:3" x14ac:dyDescent="0.25">
      <c r="A13619" s="1" t="s">
        <v>13349</v>
      </c>
      <c r="B13619" s="1" t="s">
        <v>30630</v>
      </c>
      <c r="C13619" s="1" t="s">
        <v>4</v>
      </c>
    </row>
    <row r="13620" spans="1:3" x14ac:dyDescent="0.25">
      <c r="A13620" s="1" t="s">
        <v>13350</v>
      </c>
      <c r="B13620" s="1" t="s">
        <v>30631</v>
      </c>
      <c r="C13620" s="1" t="s">
        <v>4</v>
      </c>
    </row>
    <row r="13621" spans="1:3" x14ac:dyDescent="0.25">
      <c r="A13621" s="1" t="s">
        <v>13351</v>
      </c>
      <c r="B13621" s="1" t="s">
        <v>30631</v>
      </c>
      <c r="C13621" s="1" t="s">
        <v>4</v>
      </c>
    </row>
    <row r="13622" spans="1:3" x14ac:dyDescent="0.25">
      <c r="A13622" s="1" t="s">
        <v>13352</v>
      </c>
      <c r="B13622" s="1" t="s">
        <v>30632</v>
      </c>
      <c r="C13622" s="1" t="s">
        <v>4</v>
      </c>
    </row>
    <row r="13623" spans="1:3" x14ac:dyDescent="0.25">
      <c r="A13623" s="1" t="s">
        <v>13353</v>
      </c>
      <c r="B13623" s="1" t="s">
        <v>30632</v>
      </c>
      <c r="C13623" s="1" t="s">
        <v>4</v>
      </c>
    </row>
    <row r="13624" spans="1:3" x14ac:dyDescent="0.25">
      <c r="A13624" s="1" t="s">
        <v>13354</v>
      </c>
      <c r="B13624" s="1" t="s">
        <v>30633</v>
      </c>
      <c r="C13624" s="1" t="s">
        <v>4</v>
      </c>
    </row>
    <row r="13625" spans="1:3" x14ac:dyDescent="0.25">
      <c r="A13625" s="1" t="s">
        <v>13355</v>
      </c>
      <c r="B13625" s="1" t="s">
        <v>30633</v>
      </c>
      <c r="C13625" s="1" t="s">
        <v>4</v>
      </c>
    </row>
    <row r="13626" spans="1:3" x14ac:dyDescent="0.25">
      <c r="A13626" s="1" t="s">
        <v>13356</v>
      </c>
      <c r="B13626" s="1" t="s">
        <v>30634</v>
      </c>
      <c r="C13626" s="1" t="s">
        <v>4</v>
      </c>
    </row>
    <row r="13627" spans="1:3" x14ac:dyDescent="0.25">
      <c r="A13627" s="1" t="s">
        <v>13357</v>
      </c>
      <c r="B13627" s="1" t="s">
        <v>30634</v>
      </c>
      <c r="C13627" s="1" t="s">
        <v>4</v>
      </c>
    </row>
    <row r="13628" spans="1:3" x14ac:dyDescent="0.25">
      <c r="A13628" s="1" t="s">
        <v>13358</v>
      </c>
      <c r="B13628" s="1" t="s">
        <v>30635</v>
      </c>
      <c r="C13628" s="1" t="s">
        <v>4</v>
      </c>
    </row>
    <row r="13629" spans="1:3" x14ac:dyDescent="0.25">
      <c r="A13629" s="1" t="s">
        <v>13359</v>
      </c>
      <c r="B13629" s="1" t="s">
        <v>30635</v>
      </c>
      <c r="C13629" s="1" t="s">
        <v>4</v>
      </c>
    </row>
    <row r="13630" spans="1:3" x14ac:dyDescent="0.25">
      <c r="A13630" s="1" t="s">
        <v>13360</v>
      </c>
      <c r="B13630" s="1" t="s">
        <v>30636</v>
      </c>
      <c r="C13630" s="1" t="s">
        <v>4</v>
      </c>
    </row>
    <row r="13631" spans="1:3" x14ac:dyDescent="0.25">
      <c r="A13631" s="1" t="s">
        <v>13361</v>
      </c>
      <c r="B13631" s="1" t="s">
        <v>30636</v>
      </c>
      <c r="C13631" s="1" t="s">
        <v>4</v>
      </c>
    </row>
    <row r="13632" spans="1:3" x14ac:dyDescent="0.25">
      <c r="A13632" s="1" t="s">
        <v>13362</v>
      </c>
      <c r="B13632" s="1" t="s">
        <v>30637</v>
      </c>
      <c r="C13632" s="1" t="s">
        <v>4</v>
      </c>
    </row>
    <row r="13633" spans="1:3" x14ac:dyDescent="0.25">
      <c r="A13633" s="1" t="s">
        <v>13363</v>
      </c>
      <c r="B13633" s="1" t="s">
        <v>30637</v>
      </c>
      <c r="C13633" s="1" t="s">
        <v>4</v>
      </c>
    </row>
    <row r="13634" spans="1:3" x14ac:dyDescent="0.25">
      <c r="A13634" s="1" t="s">
        <v>13364</v>
      </c>
      <c r="B13634" s="1" t="s">
        <v>30638</v>
      </c>
      <c r="C13634" s="1" t="s">
        <v>4</v>
      </c>
    </row>
    <row r="13635" spans="1:3" x14ac:dyDescent="0.25">
      <c r="A13635" s="1" t="s">
        <v>13365</v>
      </c>
      <c r="B13635" s="1" t="s">
        <v>30638</v>
      </c>
      <c r="C13635" s="1" t="s">
        <v>4</v>
      </c>
    </row>
    <row r="13636" spans="1:3" x14ac:dyDescent="0.25">
      <c r="A13636" s="1" t="s">
        <v>13366</v>
      </c>
      <c r="B13636" s="1" t="s">
        <v>30639</v>
      </c>
      <c r="C13636" s="1" t="s">
        <v>4</v>
      </c>
    </row>
    <row r="13637" spans="1:3" x14ac:dyDescent="0.25">
      <c r="A13637" s="1" t="s">
        <v>13367</v>
      </c>
      <c r="B13637" s="1" t="s">
        <v>30639</v>
      </c>
      <c r="C13637" s="1" t="s">
        <v>4</v>
      </c>
    </row>
    <row r="13638" spans="1:3" x14ac:dyDescent="0.25">
      <c r="A13638" s="1" t="s">
        <v>13368</v>
      </c>
      <c r="B13638" s="1" t="s">
        <v>30640</v>
      </c>
      <c r="C13638" s="1" t="s">
        <v>4</v>
      </c>
    </row>
    <row r="13639" spans="1:3" x14ac:dyDescent="0.25">
      <c r="A13639" s="1" t="s">
        <v>13369</v>
      </c>
      <c r="B13639" s="1" t="s">
        <v>30640</v>
      </c>
      <c r="C13639" s="1" t="s">
        <v>4</v>
      </c>
    </row>
    <row r="13640" spans="1:3" x14ac:dyDescent="0.25">
      <c r="A13640" s="1" t="s">
        <v>13370</v>
      </c>
      <c r="B13640" s="1" t="s">
        <v>30641</v>
      </c>
      <c r="C13640" s="1" t="s">
        <v>4</v>
      </c>
    </row>
    <row r="13641" spans="1:3" x14ac:dyDescent="0.25">
      <c r="A13641" s="1" t="s">
        <v>13371</v>
      </c>
      <c r="B13641" s="1" t="s">
        <v>30641</v>
      </c>
      <c r="C13641" s="1" t="s">
        <v>4</v>
      </c>
    </row>
    <row r="13642" spans="1:3" x14ac:dyDescent="0.25">
      <c r="A13642" s="1" t="s">
        <v>13372</v>
      </c>
      <c r="B13642" s="1" t="s">
        <v>30642</v>
      </c>
      <c r="C13642" s="1" t="s">
        <v>4</v>
      </c>
    </row>
    <row r="13643" spans="1:3" x14ac:dyDescent="0.25">
      <c r="A13643" s="1" t="s">
        <v>13373</v>
      </c>
      <c r="B13643" s="1" t="s">
        <v>30642</v>
      </c>
      <c r="C13643" s="1" t="s">
        <v>4</v>
      </c>
    </row>
    <row r="13644" spans="1:3" x14ac:dyDescent="0.25">
      <c r="A13644" s="1" t="s">
        <v>13374</v>
      </c>
      <c r="B13644" s="1" t="s">
        <v>30643</v>
      </c>
      <c r="C13644" s="1" t="s">
        <v>4</v>
      </c>
    </row>
    <row r="13645" spans="1:3" x14ac:dyDescent="0.25">
      <c r="A13645" s="1" t="s">
        <v>13375</v>
      </c>
      <c r="B13645" s="1" t="s">
        <v>30643</v>
      </c>
      <c r="C13645" s="1" t="s">
        <v>4</v>
      </c>
    </row>
    <row r="13646" spans="1:3" x14ac:dyDescent="0.25">
      <c r="A13646" s="1" t="s">
        <v>13376</v>
      </c>
      <c r="B13646" s="1" t="s">
        <v>30644</v>
      </c>
      <c r="C13646" s="1" t="s">
        <v>4</v>
      </c>
    </row>
    <row r="13647" spans="1:3" x14ac:dyDescent="0.25">
      <c r="A13647" s="1" t="s">
        <v>13377</v>
      </c>
      <c r="B13647" s="1" t="s">
        <v>30644</v>
      </c>
      <c r="C13647" s="1" t="s">
        <v>4</v>
      </c>
    </row>
    <row r="13648" spans="1:3" x14ac:dyDescent="0.25">
      <c r="A13648" s="1" t="s">
        <v>13378</v>
      </c>
      <c r="B13648" s="1" t="s">
        <v>30645</v>
      </c>
      <c r="C13648" s="1" t="s">
        <v>4</v>
      </c>
    </row>
    <row r="13649" spans="1:3" x14ac:dyDescent="0.25">
      <c r="A13649" s="1" t="s">
        <v>13379</v>
      </c>
      <c r="B13649" s="1" t="s">
        <v>30645</v>
      </c>
      <c r="C13649" s="1" t="s">
        <v>4</v>
      </c>
    </row>
    <row r="13650" spans="1:3" x14ac:dyDescent="0.25">
      <c r="A13650" s="1" t="s">
        <v>13380</v>
      </c>
      <c r="B13650" s="1" t="s">
        <v>30646</v>
      </c>
      <c r="C13650" s="1" t="s">
        <v>4</v>
      </c>
    </row>
    <row r="13651" spans="1:3" x14ac:dyDescent="0.25">
      <c r="A13651" s="1" t="s">
        <v>13381</v>
      </c>
      <c r="B13651" s="1" t="s">
        <v>30646</v>
      </c>
      <c r="C13651" s="1" t="s">
        <v>4</v>
      </c>
    </row>
    <row r="13652" spans="1:3" x14ac:dyDescent="0.25">
      <c r="A13652" s="1" t="s">
        <v>13382</v>
      </c>
      <c r="B13652" s="1" t="s">
        <v>30647</v>
      </c>
      <c r="C13652" s="1" t="s">
        <v>4</v>
      </c>
    </row>
    <row r="13653" spans="1:3" x14ac:dyDescent="0.25">
      <c r="A13653" s="1" t="s">
        <v>13383</v>
      </c>
      <c r="B13653" s="1" t="s">
        <v>30647</v>
      </c>
      <c r="C13653" s="1" t="s">
        <v>4</v>
      </c>
    </row>
    <row r="13654" spans="1:3" x14ac:dyDescent="0.25">
      <c r="A13654" s="1" t="s">
        <v>13384</v>
      </c>
      <c r="B13654" s="1" t="s">
        <v>30648</v>
      </c>
      <c r="C13654" s="1" t="s">
        <v>4</v>
      </c>
    </row>
    <row r="13655" spans="1:3" x14ac:dyDescent="0.25">
      <c r="A13655" s="1" t="s">
        <v>13385</v>
      </c>
      <c r="B13655" s="1" t="s">
        <v>30648</v>
      </c>
      <c r="C13655" s="1" t="s">
        <v>4</v>
      </c>
    </row>
    <row r="13656" spans="1:3" x14ac:dyDescent="0.25">
      <c r="A13656" s="1" t="s">
        <v>13386</v>
      </c>
      <c r="B13656" s="1" t="s">
        <v>30649</v>
      </c>
      <c r="C13656" s="1" t="s">
        <v>4</v>
      </c>
    </row>
    <row r="13657" spans="1:3" x14ac:dyDescent="0.25">
      <c r="A13657" s="1" t="s">
        <v>13387</v>
      </c>
      <c r="B13657" s="1" t="s">
        <v>30649</v>
      </c>
      <c r="C13657" s="1" t="s">
        <v>4</v>
      </c>
    </row>
    <row r="13658" spans="1:3" x14ac:dyDescent="0.25">
      <c r="A13658" s="1" t="s">
        <v>13388</v>
      </c>
      <c r="B13658" s="1" t="s">
        <v>30650</v>
      </c>
      <c r="C13658" s="1" t="s">
        <v>4</v>
      </c>
    </row>
    <row r="13659" spans="1:3" x14ac:dyDescent="0.25">
      <c r="A13659" s="1" t="s">
        <v>13389</v>
      </c>
      <c r="B13659" s="1" t="s">
        <v>30650</v>
      </c>
      <c r="C13659" s="1" t="s">
        <v>4</v>
      </c>
    </row>
    <row r="13660" spans="1:3" x14ac:dyDescent="0.25">
      <c r="A13660" s="1" t="s">
        <v>13390</v>
      </c>
      <c r="B13660" s="1" t="s">
        <v>30651</v>
      </c>
      <c r="C13660" s="1" t="s">
        <v>4</v>
      </c>
    </row>
    <row r="13661" spans="1:3" x14ac:dyDescent="0.25">
      <c r="A13661" s="1" t="s">
        <v>13391</v>
      </c>
      <c r="B13661" s="1" t="s">
        <v>30651</v>
      </c>
      <c r="C13661" s="1" t="s">
        <v>4</v>
      </c>
    </row>
    <row r="13662" spans="1:3" x14ac:dyDescent="0.25">
      <c r="A13662" s="1" t="s">
        <v>13392</v>
      </c>
      <c r="B13662" s="1" t="s">
        <v>30652</v>
      </c>
      <c r="C13662" s="1" t="s">
        <v>4</v>
      </c>
    </row>
    <row r="13663" spans="1:3" x14ac:dyDescent="0.25">
      <c r="A13663" s="1" t="s">
        <v>13393</v>
      </c>
      <c r="B13663" s="1" t="s">
        <v>30652</v>
      </c>
      <c r="C13663" s="1" t="s">
        <v>4</v>
      </c>
    </row>
    <row r="13664" spans="1:3" x14ac:dyDescent="0.25">
      <c r="A13664" s="1" t="s">
        <v>13394</v>
      </c>
      <c r="B13664" s="1" t="s">
        <v>30653</v>
      </c>
      <c r="C13664" s="1" t="s">
        <v>4</v>
      </c>
    </row>
    <row r="13665" spans="1:3" x14ac:dyDescent="0.25">
      <c r="A13665" s="1" t="s">
        <v>13395</v>
      </c>
      <c r="B13665" s="1" t="s">
        <v>30653</v>
      </c>
      <c r="C13665" s="1" t="s">
        <v>4</v>
      </c>
    </row>
    <row r="13666" spans="1:3" x14ac:dyDescent="0.25">
      <c r="A13666" s="1" t="s">
        <v>13396</v>
      </c>
      <c r="B13666" s="1" t="s">
        <v>30654</v>
      </c>
      <c r="C13666" s="1" t="s">
        <v>4</v>
      </c>
    </row>
    <row r="13667" spans="1:3" x14ac:dyDescent="0.25">
      <c r="A13667" s="1" t="s">
        <v>13397</v>
      </c>
      <c r="B13667" s="1" t="s">
        <v>30654</v>
      </c>
      <c r="C13667" s="1" t="s">
        <v>4</v>
      </c>
    </row>
    <row r="13668" spans="1:3" x14ac:dyDescent="0.25">
      <c r="A13668" s="1" t="s">
        <v>13398</v>
      </c>
      <c r="B13668" s="1" t="s">
        <v>30655</v>
      </c>
      <c r="C13668" s="1" t="s">
        <v>4</v>
      </c>
    </row>
    <row r="13669" spans="1:3" x14ac:dyDescent="0.25">
      <c r="A13669" s="1" t="s">
        <v>13399</v>
      </c>
      <c r="B13669" s="1" t="s">
        <v>30655</v>
      </c>
      <c r="C13669" s="1" t="s">
        <v>4</v>
      </c>
    </row>
    <row r="13670" spans="1:3" x14ac:dyDescent="0.25">
      <c r="A13670" s="1" t="s">
        <v>13400</v>
      </c>
      <c r="B13670" s="1" t="s">
        <v>30656</v>
      </c>
      <c r="C13670" s="1" t="s">
        <v>4</v>
      </c>
    </row>
    <row r="13671" spans="1:3" x14ac:dyDescent="0.25">
      <c r="A13671" s="1" t="s">
        <v>13401</v>
      </c>
      <c r="B13671" s="1" t="s">
        <v>30656</v>
      </c>
      <c r="C13671" s="1" t="s">
        <v>4</v>
      </c>
    </row>
    <row r="13672" spans="1:3" x14ac:dyDescent="0.25">
      <c r="A13672" s="1" t="s">
        <v>13402</v>
      </c>
      <c r="B13672" s="1" t="s">
        <v>30657</v>
      </c>
      <c r="C13672" s="1" t="s">
        <v>4</v>
      </c>
    </row>
    <row r="13673" spans="1:3" x14ac:dyDescent="0.25">
      <c r="A13673" s="1" t="s">
        <v>13403</v>
      </c>
      <c r="B13673" s="1" t="s">
        <v>30657</v>
      </c>
      <c r="C13673" s="1" t="s">
        <v>4</v>
      </c>
    </row>
    <row r="13674" spans="1:3" x14ac:dyDescent="0.25">
      <c r="A13674" s="1" t="s">
        <v>13404</v>
      </c>
      <c r="B13674" s="1" t="s">
        <v>30658</v>
      </c>
      <c r="C13674" s="1" t="s">
        <v>4</v>
      </c>
    </row>
    <row r="13675" spans="1:3" x14ac:dyDescent="0.25">
      <c r="A13675" s="1" t="s">
        <v>13405</v>
      </c>
      <c r="B13675" s="1" t="s">
        <v>30658</v>
      </c>
      <c r="C13675" s="1" t="s">
        <v>4</v>
      </c>
    </row>
    <row r="13676" spans="1:3" x14ac:dyDescent="0.25">
      <c r="A13676" s="1" t="s">
        <v>13406</v>
      </c>
      <c r="B13676" s="1" t="s">
        <v>30659</v>
      </c>
      <c r="C13676" s="1" t="s">
        <v>4</v>
      </c>
    </row>
    <row r="13677" spans="1:3" x14ac:dyDescent="0.25">
      <c r="A13677" s="1" t="s">
        <v>13407</v>
      </c>
      <c r="B13677" s="1" t="s">
        <v>30659</v>
      </c>
      <c r="C13677" s="1" t="s">
        <v>4</v>
      </c>
    </row>
    <row r="13678" spans="1:3" x14ac:dyDescent="0.25">
      <c r="A13678" s="1" t="s">
        <v>13408</v>
      </c>
      <c r="B13678" s="1" t="s">
        <v>30660</v>
      </c>
      <c r="C13678" s="1" t="s">
        <v>4</v>
      </c>
    </row>
    <row r="13679" spans="1:3" x14ac:dyDescent="0.25">
      <c r="A13679" s="1" t="s">
        <v>13409</v>
      </c>
      <c r="B13679" s="1" t="s">
        <v>30660</v>
      </c>
      <c r="C13679" s="1" t="s">
        <v>4</v>
      </c>
    </row>
    <row r="13680" spans="1:3" x14ac:dyDescent="0.25">
      <c r="A13680" s="1" t="s">
        <v>13410</v>
      </c>
      <c r="B13680" s="1" t="s">
        <v>30661</v>
      </c>
      <c r="C13680" s="1" t="s">
        <v>4</v>
      </c>
    </row>
    <row r="13681" spans="1:3" x14ac:dyDescent="0.25">
      <c r="A13681" s="1" t="s">
        <v>13411</v>
      </c>
      <c r="B13681" s="1" t="s">
        <v>30661</v>
      </c>
      <c r="C13681" s="1" t="s">
        <v>4</v>
      </c>
    </row>
    <row r="13682" spans="1:3" x14ac:dyDescent="0.25">
      <c r="A13682" s="1" t="s">
        <v>13412</v>
      </c>
      <c r="B13682" s="1" t="s">
        <v>30662</v>
      </c>
      <c r="C13682" s="1" t="s">
        <v>4</v>
      </c>
    </row>
    <row r="13683" spans="1:3" x14ac:dyDescent="0.25">
      <c r="A13683" s="1" t="s">
        <v>13413</v>
      </c>
      <c r="B13683" s="1" t="s">
        <v>30662</v>
      </c>
      <c r="C13683" s="1" t="s">
        <v>4</v>
      </c>
    </row>
    <row r="13684" spans="1:3" x14ac:dyDescent="0.25">
      <c r="A13684" s="1" t="s">
        <v>13414</v>
      </c>
      <c r="B13684" s="1" t="s">
        <v>30663</v>
      </c>
      <c r="C13684" s="1" t="s">
        <v>4</v>
      </c>
    </row>
    <row r="13685" spans="1:3" x14ac:dyDescent="0.25">
      <c r="A13685" s="1" t="s">
        <v>13415</v>
      </c>
      <c r="B13685" s="1" t="s">
        <v>30663</v>
      </c>
      <c r="C13685" s="1" t="s">
        <v>4</v>
      </c>
    </row>
    <row r="13686" spans="1:3" x14ac:dyDescent="0.25">
      <c r="A13686" s="1" t="s">
        <v>13416</v>
      </c>
      <c r="B13686" s="1" t="s">
        <v>30664</v>
      </c>
      <c r="C13686" s="1" t="s">
        <v>4</v>
      </c>
    </row>
    <row r="13687" spans="1:3" x14ac:dyDescent="0.25">
      <c r="A13687" s="1" t="s">
        <v>13417</v>
      </c>
      <c r="B13687" s="1" t="s">
        <v>30664</v>
      </c>
      <c r="C13687" s="1" t="s">
        <v>4</v>
      </c>
    </row>
    <row r="13688" spans="1:3" x14ac:dyDescent="0.25">
      <c r="A13688" s="1" t="s">
        <v>13418</v>
      </c>
      <c r="B13688" s="1" t="s">
        <v>30665</v>
      </c>
      <c r="C13688" s="1" t="s">
        <v>4</v>
      </c>
    </row>
    <row r="13689" spans="1:3" x14ac:dyDescent="0.25">
      <c r="A13689" s="1" t="s">
        <v>13419</v>
      </c>
      <c r="B13689" s="1" t="s">
        <v>30665</v>
      </c>
      <c r="C13689" s="1" t="s">
        <v>4</v>
      </c>
    </row>
    <row r="13690" spans="1:3" x14ac:dyDescent="0.25">
      <c r="A13690" s="1" t="s">
        <v>13420</v>
      </c>
      <c r="B13690" s="1" t="s">
        <v>30666</v>
      </c>
      <c r="C13690" s="1" t="s">
        <v>4</v>
      </c>
    </row>
    <row r="13691" spans="1:3" x14ac:dyDescent="0.25">
      <c r="A13691" s="1" t="s">
        <v>13421</v>
      </c>
      <c r="B13691" s="1" t="s">
        <v>30666</v>
      </c>
      <c r="C13691" s="1" t="s">
        <v>4</v>
      </c>
    </row>
    <row r="13692" spans="1:3" x14ac:dyDescent="0.25">
      <c r="A13692" s="1" t="s">
        <v>13422</v>
      </c>
      <c r="B13692" s="1" t="s">
        <v>30667</v>
      </c>
      <c r="C13692" s="1" t="s">
        <v>4</v>
      </c>
    </row>
    <row r="13693" spans="1:3" x14ac:dyDescent="0.25">
      <c r="A13693" s="1" t="s">
        <v>13423</v>
      </c>
      <c r="B13693" s="1" t="s">
        <v>30667</v>
      </c>
      <c r="C13693" s="1" t="s">
        <v>4</v>
      </c>
    </row>
    <row r="13694" spans="1:3" x14ac:dyDescent="0.25">
      <c r="A13694" s="1" t="s">
        <v>13424</v>
      </c>
      <c r="B13694" s="1" t="s">
        <v>30668</v>
      </c>
      <c r="C13694" s="1" t="s">
        <v>4</v>
      </c>
    </row>
    <row r="13695" spans="1:3" x14ac:dyDescent="0.25">
      <c r="A13695" s="1" t="s">
        <v>13425</v>
      </c>
      <c r="B13695" s="1" t="s">
        <v>30668</v>
      </c>
      <c r="C13695" s="1" t="s">
        <v>4</v>
      </c>
    </row>
    <row r="13696" spans="1:3" x14ac:dyDescent="0.25">
      <c r="A13696" s="1" t="s">
        <v>13426</v>
      </c>
      <c r="B13696" s="1" t="s">
        <v>30669</v>
      </c>
      <c r="C13696" s="1" t="s">
        <v>4</v>
      </c>
    </row>
    <row r="13697" spans="1:3" x14ac:dyDescent="0.25">
      <c r="A13697" s="1" t="s">
        <v>13427</v>
      </c>
      <c r="B13697" s="1" t="s">
        <v>30669</v>
      </c>
      <c r="C13697" s="1" t="s">
        <v>4</v>
      </c>
    </row>
    <row r="13698" spans="1:3" x14ac:dyDescent="0.25">
      <c r="A13698" s="1" t="s">
        <v>13428</v>
      </c>
      <c r="B13698" s="1" t="s">
        <v>30670</v>
      </c>
      <c r="C13698" s="1" t="s">
        <v>4</v>
      </c>
    </row>
    <row r="13699" spans="1:3" x14ac:dyDescent="0.25">
      <c r="A13699" s="1" t="s">
        <v>13429</v>
      </c>
      <c r="B13699" s="1" t="s">
        <v>30670</v>
      </c>
      <c r="C13699" s="1" t="s">
        <v>4</v>
      </c>
    </row>
    <row r="13700" spans="1:3" x14ac:dyDescent="0.25">
      <c r="A13700" s="1" t="s">
        <v>13430</v>
      </c>
      <c r="B13700" s="1" t="s">
        <v>30671</v>
      </c>
      <c r="C13700" s="1" t="s">
        <v>4</v>
      </c>
    </row>
    <row r="13701" spans="1:3" x14ac:dyDescent="0.25">
      <c r="A13701" s="1" t="s">
        <v>13431</v>
      </c>
      <c r="B13701" s="1" t="s">
        <v>30671</v>
      </c>
      <c r="C13701" s="1" t="s">
        <v>4</v>
      </c>
    </row>
    <row r="13702" spans="1:3" x14ac:dyDescent="0.25">
      <c r="A13702" s="1" t="s">
        <v>13432</v>
      </c>
      <c r="B13702" s="1" t="s">
        <v>30672</v>
      </c>
      <c r="C13702" s="1" t="s">
        <v>4</v>
      </c>
    </row>
    <row r="13703" spans="1:3" x14ac:dyDescent="0.25">
      <c r="A13703" s="1" t="s">
        <v>13433</v>
      </c>
      <c r="B13703" s="1" t="s">
        <v>30672</v>
      </c>
      <c r="C13703" s="1" t="s">
        <v>4</v>
      </c>
    </row>
    <row r="13704" spans="1:3" x14ac:dyDescent="0.25">
      <c r="A13704" s="1" t="s">
        <v>13434</v>
      </c>
      <c r="B13704" s="1" t="s">
        <v>30673</v>
      </c>
      <c r="C13704" s="1" t="s">
        <v>4</v>
      </c>
    </row>
    <row r="13705" spans="1:3" x14ac:dyDescent="0.25">
      <c r="A13705" s="1" t="s">
        <v>13435</v>
      </c>
      <c r="B13705" s="1" t="s">
        <v>30673</v>
      </c>
      <c r="C13705" s="1" t="s">
        <v>4</v>
      </c>
    </row>
    <row r="13706" spans="1:3" x14ac:dyDescent="0.25">
      <c r="A13706" s="1" t="s">
        <v>13436</v>
      </c>
      <c r="B13706" s="1" t="s">
        <v>30674</v>
      </c>
      <c r="C13706" s="1" t="s">
        <v>4</v>
      </c>
    </row>
    <row r="13707" spans="1:3" x14ac:dyDescent="0.25">
      <c r="A13707" s="1" t="s">
        <v>13437</v>
      </c>
      <c r="B13707" s="1" t="s">
        <v>30674</v>
      </c>
      <c r="C13707" s="1" t="s">
        <v>4</v>
      </c>
    </row>
    <row r="13708" spans="1:3" x14ac:dyDescent="0.25">
      <c r="A13708" s="1" t="s">
        <v>13438</v>
      </c>
      <c r="B13708" s="1" t="s">
        <v>30675</v>
      </c>
      <c r="C13708" s="1" t="s">
        <v>4</v>
      </c>
    </row>
    <row r="13709" spans="1:3" x14ac:dyDescent="0.25">
      <c r="A13709" s="1" t="s">
        <v>13439</v>
      </c>
      <c r="B13709" s="1" t="s">
        <v>30675</v>
      </c>
      <c r="C13709" s="1" t="s">
        <v>4</v>
      </c>
    </row>
    <row r="13710" spans="1:3" x14ac:dyDescent="0.25">
      <c r="A13710" s="1" t="s">
        <v>13440</v>
      </c>
      <c r="B13710" s="1" t="s">
        <v>30676</v>
      </c>
      <c r="C13710" s="1" t="s">
        <v>4</v>
      </c>
    </row>
    <row r="13711" spans="1:3" x14ac:dyDescent="0.25">
      <c r="A13711" s="1" t="s">
        <v>13441</v>
      </c>
      <c r="B13711" s="1" t="s">
        <v>30676</v>
      </c>
      <c r="C13711" s="1" t="s">
        <v>4</v>
      </c>
    </row>
    <row r="13712" spans="1:3" x14ac:dyDescent="0.25">
      <c r="A13712" s="1" t="s">
        <v>13442</v>
      </c>
      <c r="B13712" s="1" t="s">
        <v>30677</v>
      </c>
      <c r="C13712" s="1" t="s">
        <v>4</v>
      </c>
    </row>
    <row r="13713" spans="1:3" x14ac:dyDescent="0.25">
      <c r="A13713" s="1" t="s">
        <v>13443</v>
      </c>
      <c r="B13713" s="1" t="s">
        <v>30677</v>
      </c>
      <c r="C13713" s="1" t="s">
        <v>4</v>
      </c>
    </row>
    <row r="13714" spans="1:3" x14ac:dyDescent="0.25">
      <c r="A13714" s="1" t="s">
        <v>13444</v>
      </c>
      <c r="B13714" s="1" t="s">
        <v>30678</v>
      </c>
      <c r="C13714" s="1" t="s">
        <v>4</v>
      </c>
    </row>
    <row r="13715" spans="1:3" x14ac:dyDescent="0.25">
      <c r="A13715" s="1" t="s">
        <v>13445</v>
      </c>
      <c r="B13715" s="1" t="s">
        <v>30678</v>
      </c>
      <c r="C13715" s="1" t="s">
        <v>4</v>
      </c>
    </row>
    <row r="13716" spans="1:3" x14ac:dyDescent="0.25">
      <c r="A13716" s="1" t="s">
        <v>13446</v>
      </c>
      <c r="B13716" s="1" t="s">
        <v>30679</v>
      </c>
      <c r="C13716" s="1" t="s">
        <v>4</v>
      </c>
    </row>
    <row r="13717" spans="1:3" x14ac:dyDescent="0.25">
      <c r="A13717" s="1" t="s">
        <v>13447</v>
      </c>
      <c r="B13717" s="1" t="s">
        <v>30679</v>
      </c>
      <c r="C13717" s="1" t="s">
        <v>4</v>
      </c>
    </row>
    <row r="13718" spans="1:3" x14ac:dyDescent="0.25">
      <c r="A13718" s="1" t="s">
        <v>13448</v>
      </c>
      <c r="B13718" s="1" t="s">
        <v>30680</v>
      </c>
      <c r="C13718" s="1" t="s">
        <v>4</v>
      </c>
    </row>
    <row r="13719" spans="1:3" x14ac:dyDescent="0.25">
      <c r="A13719" s="1" t="s">
        <v>13449</v>
      </c>
      <c r="B13719" s="1" t="s">
        <v>30680</v>
      </c>
      <c r="C13719" s="1" t="s">
        <v>4</v>
      </c>
    </row>
    <row r="13720" spans="1:3" x14ac:dyDescent="0.25">
      <c r="A13720" s="1" t="s">
        <v>13450</v>
      </c>
      <c r="B13720" s="1" t="s">
        <v>30681</v>
      </c>
      <c r="C13720" s="1" t="s">
        <v>4</v>
      </c>
    </row>
    <row r="13721" spans="1:3" x14ac:dyDescent="0.25">
      <c r="A13721" s="1" t="s">
        <v>13451</v>
      </c>
      <c r="B13721" s="1" t="s">
        <v>30681</v>
      </c>
      <c r="C13721" s="1" t="s">
        <v>4</v>
      </c>
    </row>
    <row r="13722" spans="1:3" x14ac:dyDescent="0.25">
      <c r="A13722" s="1" t="s">
        <v>13452</v>
      </c>
      <c r="B13722" s="1" t="s">
        <v>30682</v>
      </c>
      <c r="C13722" s="1" t="s">
        <v>4</v>
      </c>
    </row>
    <row r="13723" spans="1:3" x14ac:dyDescent="0.25">
      <c r="A13723" s="1" t="s">
        <v>13453</v>
      </c>
      <c r="B13723" s="1" t="s">
        <v>30682</v>
      </c>
      <c r="C13723" s="1" t="s">
        <v>4</v>
      </c>
    </row>
    <row r="13724" spans="1:3" x14ac:dyDescent="0.25">
      <c r="A13724" s="1" t="s">
        <v>13454</v>
      </c>
      <c r="B13724" s="1" t="s">
        <v>30683</v>
      </c>
      <c r="C13724" s="1" t="s">
        <v>4</v>
      </c>
    </row>
    <row r="13725" spans="1:3" x14ac:dyDescent="0.25">
      <c r="A13725" s="1" t="s">
        <v>13455</v>
      </c>
      <c r="B13725" s="1" t="s">
        <v>30683</v>
      </c>
      <c r="C13725" s="1" t="s">
        <v>4</v>
      </c>
    </row>
    <row r="13726" spans="1:3" x14ac:dyDescent="0.25">
      <c r="A13726" s="1" t="s">
        <v>13456</v>
      </c>
      <c r="B13726" s="1" t="s">
        <v>30684</v>
      </c>
      <c r="C13726" s="1" t="s">
        <v>4</v>
      </c>
    </row>
    <row r="13727" spans="1:3" x14ac:dyDescent="0.25">
      <c r="A13727" s="1" t="s">
        <v>13457</v>
      </c>
      <c r="B13727" s="1" t="s">
        <v>30684</v>
      </c>
      <c r="C13727" s="1" t="s">
        <v>4</v>
      </c>
    </row>
    <row r="13728" spans="1:3" x14ac:dyDescent="0.25">
      <c r="A13728" s="1" t="s">
        <v>13458</v>
      </c>
      <c r="B13728" s="1" t="s">
        <v>30685</v>
      </c>
      <c r="C13728" s="1" t="s">
        <v>4</v>
      </c>
    </row>
    <row r="13729" spans="1:3" x14ac:dyDescent="0.25">
      <c r="A13729" s="1" t="s">
        <v>13459</v>
      </c>
      <c r="B13729" s="1" t="s">
        <v>30685</v>
      </c>
      <c r="C13729" s="1" t="s">
        <v>4</v>
      </c>
    </row>
    <row r="13730" spans="1:3" x14ac:dyDescent="0.25">
      <c r="A13730" s="1" t="s">
        <v>13460</v>
      </c>
      <c r="B13730" s="1" t="s">
        <v>30686</v>
      </c>
      <c r="C13730" s="1" t="s">
        <v>4</v>
      </c>
    </row>
    <row r="13731" spans="1:3" x14ac:dyDescent="0.25">
      <c r="A13731" s="1" t="s">
        <v>13461</v>
      </c>
      <c r="B13731" s="1" t="s">
        <v>30686</v>
      </c>
      <c r="C13731" s="1" t="s">
        <v>4</v>
      </c>
    </row>
    <row r="13732" spans="1:3" x14ac:dyDescent="0.25">
      <c r="A13732" s="1" t="s">
        <v>13462</v>
      </c>
      <c r="B13732" s="1" t="s">
        <v>30687</v>
      </c>
      <c r="C13732" s="1" t="s">
        <v>4</v>
      </c>
    </row>
    <row r="13733" spans="1:3" x14ac:dyDescent="0.25">
      <c r="A13733" s="1" t="s">
        <v>13463</v>
      </c>
      <c r="B13733" s="1" t="s">
        <v>30687</v>
      </c>
      <c r="C13733" s="1" t="s">
        <v>4</v>
      </c>
    </row>
    <row r="13734" spans="1:3" x14ac:dyDescent="0.25">
      <c r="A13734" s="1" t="s">
        <v>13464</v>
      </c>
      <c r="B13734" s="1" t="s">
        <v>30688</v>
      </c>
      <c r="C13734" s="1" t="s">
        <v>4</v>
      </c>
    </row>
    <row r="13735" spans="1:3" x14ac:dyDescent="0.25">
      <c r="A13735" s="1" t="s">
        <v>13465</v>
      </c>
      <c r="B13735" s="1" t="s">
        <v>30688</v>
      </c>
      <c r="C13735" s="1" t="s">
        <v>4</v>
      </c>
    </row>
    <row r="13736" spans="1:3" x14ac:dyDescent="0.25">
      <c r="A13736" s="1" t="s">
        <v>13466</v>
      </c>
      <c r="B13736" s="1" t="s">
        <v>30689</v>
      </c>
      <c r="C13736" s="1" t="s">
        <v>4</v>
      </c>
    </row>
    <row r="13737" spans="1:3" x14ac:dyDescent="0.25">
      <c r="A13737" s="1" t="s">
        <v>13467</v>
      </c>
      <c r="B13737" s="1" t="s">
        <v>30689</v>
      </c>
      <c r="C13737" s="1" t="s">
        <v>4</v>
      </c>
    </row>
    <row r="13738" spans="1:3" x14ac:dyDescent="0.25">
      <c r="A13738" s="1" t="s">
        <v>13468</v>
      </c>
      <c r="B13738" s="1" t="s">
        <v>30690</v>
      </c>
      <c r="C13738" s="1" t="s">
        <v>4</v>
      </c>
    </row>
    <row r="13739" spans="1:3" x14ac:dyDescent="0.25">
      <c r="A13739" s="1" t="s">
        <v>13469</v>
      </c>
      <c r="B13739" s="1" t="s">
        <v>30690</v>
      </c>
      <c r="C13739" s="1" t="s">
        <v>4</v>
      </c>
    </row>
    <row r="13740" spans="1:3" x14ac:dyDescent="0.25">
      <c r="A13740" s="1" t="s">
        <v>13470</v>
      </c>
      <c r="B13740" s="1" t="s">
        <v>30691</v>
      </c>
      <c r="C13740" s="1" t="s">
        <v>4</v>
      </c>
    </row>
    <row r="13741" spans="1:3" x14ac:dyDescent="0.25">
      <c r="A13741" s="1" t="s">
        <v>13471</v>
      </c>
      <c r="B13741" s="1" t="s">
        <v>30691</v>
      </c>
      <c r="C13741" s="1" t="s">
        <v>4</v>
      </c>
    </row>
    <row r="13742" spans="1:3" x14ac:dyDescent="0.25">
      <c r="A13742" s="1" t="s">
        <v>13472</v>
      </c>
      <c r="B13742" s="1" t="s">
        <v>30692</v>
      </c>
      <c r="C13742" s="1" t="s">
        <v>4</v>
      </c>
    </row>
    <row r="13743" spans="1:3" x14ac:dyDescent="0.25">
      <c r="A13743" s="1" t="s">
        <v>13473</v>
      </c>
      <c r="B13743" s="1" t="s">
        <v>30692</v>
      </c>
      <c r="C13743" s="1" t="s">
        <v>4</v>
      </c>
    </row>
    <row r="13744" spans="1:3" x14ac:dyDescent="0.25">
      <c r="A13744" s="1" t="s">
        <v>13474</v>
      </c>
      <c r="B13744" s="1" t="s">
        <v>30693</v>
      </c>
      <c r="C13744" s="1" t="s">
        <v>4</v>
      </c>
    </row>
    <row r="13745" spans="1:3" x14ac:dyDescent="0.25">
      <c r="A13745" s="1" t="s">
        <v>13475</v>
      </c>
      <c r="B13745" s="1" t="s">
        <v>30693</v>
      </c>
      <c r="C13745" s="1" t="s">
        <v>4</v>
      </c>
    </row>
    <row r="13746" spans="1:3" x14ac:dyDescent="0.25">
      <c r="A13746" s="1" t="s">
        <v>13476</v>
      </c>
      <c r="B13746" s="1" t="s">
        <v>30694</v>
      </c>
      <c r="C13746" s="1" t="s">
        <v>4</v>
      </c>
    </row>
    <row r="13747" spans="1:3" x14ac:dyDescent="0.25">
      <c r="A13747" s="1" t="s">
        <v>13477</v>
      </c>
      <c r="B13747" s="1" t="s">
        <v>30694</v>
      </c>
      <c r="C13747" s="1" t="s">
        <v>4</v>
      </c>
    </row>
    <row r="13748" spans="1:3" x14ac:dyDescent="0.25">
      <c r="A13748" s="1" t="s">
        <v>13478</v>
      </c>
      <c r="B13748" s="1" t="s">
        <v>30695</v>
      </c>
      <c r="C13748" s="1" t="s">
        <v>4</v>
      </c>
    </row>
    <row r="13749" spans="1:3" x14ac:dyDescent="0.25">
      <c r="A13749" s="1" t="s">
        <v>13479</v>
      </c>
      <c r="B13749" s="1" t="s">
        <v>30695</v>
      </c>
      <c r="C13749" s="1" t="s">
        <v>4</v>
      </c>
    </row>
    <row r="13750" spans="1:3" x14ac:dyDescent="0.25">
      <c r="A13750" s="1" t="s">
        <v>13480</v>
      </c>
      <c r="B13750" s="1" t="s">
        <v>30696</v>
      </c>
      <c r="C13750" s="1" t="s">
        <v>4</v>
      </c>
    </row>
    <row r="13751" spans="1:3" x14ac:dyDescent="0.25">
      <c r="A13751" s="1" t="s">
        <v>13481</v>
      </c>
      <c r="B13751" s="1" t="s">
        <v>30696</v>
      </c>
      <c r="C13751" s="1" t="s">
        <v>4</v>
      </c>
    </row>
    <row r="13752" spans="1:3" x14ac:dyDescent="0.25">
      <c r="A13752" s="1" t="s">
        <v>13482</v>
      </c>
      <c r="B13752" s="1" t="s">
        <v>30697</v>
      </c>
      <c r="C13752" s="1" t="s">
        <v>4</v>
      </c>
    </row>
    <row r="13753" spans="1:3" x14ac:dyDescent="0.25">
      <c r="A13753" s="1" t="s">
        <v>13483</v>
      </c>
      <c r="B13753" s="1" t="s">
        <v>30697</v>
      </c>
      <c r="C13753" s="1" t="s">
        <v>4</v>
      </c>
    </row>
    <row r="13754" spans="1:3" x14ac:dyDescent="0.25">
      <c r="A13754" s="1" t="s">
        <v>13484</v>
      </c>
      <c r="B13754" s="1" t="s">
        <v>30698</v>
      </c>
      <c r="C13754" s="1" t="s">
        <v>4</v>
      </c>
    </row>
    <row r="13755" spans="1:3" x14ac:dyDescent="0.25">
      <c r="A13755" s="1" t="s">
        <v>13485</v>
      </c>
      <c r="B13755" s="1" t="s">
        <v>30698</v>
      </c>
      <c r="C13755" s="1" t="s">
        <v>4</v>
      </c>
    </row>
    <row r="13756" spans="1:3" x14ac:dyDescent="0.25">
      <c r="A13756" s="1" t="s">
        <v>13486</v>
      </c>
      <c r="B13756" s="1" t="s">
        <v>30699</v>
      </c>
      <c r="C13756" s="1" t="s">
        <v>4</v>
      </c>
    </row>
    <row r="13757" spans="1:3" x14ac:dyDescent="0.25">
      <c r="A13757" s="1" t="s">
        <v>13487</v>
      </c>
      <c r="B13757" s="1" t="s">
        <v>30699</v>
      </c>
      <c r="C13757" s="1" t="s">
        <v>4</v>
      </c>
    </row>
    <row r="13758" spans="1:3" x14ac:dyDescent="0.25">
      <c r="A13758" s="1" t="s">
        <v>13488</v>
      </c>
      <c r="B13758" s="1" t="s">
        <v>30700</v>
      </c>
      <c r="C13758" s="1" t="s">
        <v>4</v>
      </c>
    </row>
    <row r="13759" spans="1:3" x14ac:dyDescent="0.25">
      <c r="A13759" s="1" t="s">
        <v>13489</v>
      </c>
      <c r="B13759" s="1" t="s">
        <v>30700</v>
      </c>
      <c r="C13759" s="1" t="s">
        <v>4</v>
      </c>
    </row>
    <row r="13760" spans="1:3" x14ac:dyDescent="0.25">
      <c r="A13760" s="1" t="s">
        <v>13490</v>
      </c>
      <c r="B13760" s="1" t="s">
        <v>30701</v>
      </c>
      <c r="C13760" s="1" t="s">
        <v>4</v>
      </c>
    </row>
    <row r="13761" spans="1:3" x14ac:dyDescent="0.25">
      <c r="A13761" s="1" t="s">
        <v>13491</v>
      </c>
      <c r="B13761" s="1" t="s">
        <v>30701</v>
      </c>
      <c r="C13761" s="1" t="s">
        <v>4</v>
      </c>
    </row>
    <row r="13762" spans="1:3" x14ac:dyDescent="0.25">
      <c r="A13762" s="1" t="s">
        <v>13492</v>
      </c>
      <c r="B13762" s="1" t="s">
        <v>30702</v>
      </c>
      <c r="C13762" s="1" t="s">
        <v>4</v>
      </c>
    </row>
    <row r="13763" spans="1:3" x14ac:dyDescent="0.25">
      <c r="A13763" s="1" t="s">
        <v>13493</v>
      </c>
      <c r="B13763" s="1" t="s">
        <v>30702</v>
      </c>
      <c r="C13763" s="1" t="s">
        <v>4</v>
      </c>
    </row>
    <row r="13764" spans="1:3" x14ac:dyDescent="0.25">
      <c r="A13764" s="1" t="s">
        <v>13494</v>
      </c>
      <c r="B13764" s="1" t="s">
        <v>30703</v>
      </c>
      <c r="C13764" s="1" t="s">
        <v>4</v>
      </c>
    </row>
    <row r="13765" spans="1:3" x14ac:dyDescent="0.25">
      <c r="A13765" s="1" t="s">
        <v>13495</v>
      </c>
      <c r="B13765" s="1" t="s">
        <v>30703</v>
      </c>
      <c r="C13765" s="1" t="s">
        <v>4</v>
      </c>
    </row>
    <row r="13766" spans="1:3" x14ac:dyDescent="0.25">
      <c r="A13766" s="1" t="s">
        <v>13496</v>
      </c>
      <c r="B13766" s="1" t="s">
        <v>30704</v>
      </c>
      <c r="C13766" s="1" t="s">
        <v>4</v>
      </c>
    </row>
    <row r="13767" spans="1:3" x14ac:dyDescent="0.25">
      <c r="A13767" s="1" t="s">
        <v>13497</v>
      </c>
      <c r="B13767" s="1" t="s">
        <v>30704</v>
      </c>
      <c r="C13767" s="1" t="s">
        <v>4</v>
      </c>
    </row>
    <row r="13768" spans="1:3" x14ac:dyDescent="0.25">
      <c r="A13768" s="1" t="s">
        <v>13498</v>
      </c>
      <c r="B13768" s="1" t="s">
        <v>30705</v>
      </c>
      <c r="C13768" s="1" t="s">
        <v>4</v>
      </c>
    </row>
    <row r="13769" spans="1:3" x14ac:dyDescent="0.25">
      <c r="A13769" s="1" t="s">
        <v>13499</v>
      </c>
      <c r="B13769" s="1" t="s">
        <v>30705</v>
      </c>
      <c r="C13769" s="1" t="s">
        <v>4</v>
      </c>
    </row>
    <row r="13770" spans="1:3" x14ac:dyDescent="0.25">
      <c r="A13770" s="1" t="s">
        <v>13500</v>
      </c>
      <c r="B13770" s="1" t="s">
        <v>30706</v>
      </c>
      <c r="C13770" s="1" t="s">
        <v>4</v>
      </c>
    </row>
    <row r="13771" spans="1:3" x14ac:dyDescent="0.25">
      <c r="A13771" s="1" t="s">
        <v>13501</v>
      </c>
      <c r="B13771" s="1" t="s">
        <v>30706</v>
      </c>
      <c r="C13771" s="1" t="s">
        <v>4</v>
      </c>
    </row>
    <row r="13772" spans="1:3" x14ac:dyDescent="0.25">
      <c r="A13772" s="1" t="s">
        <v>13502</v>
      </c>
      <c r="B13772" s="1" t="s">
        <v>30707</v>
      </c>
      <c r="C13772" s="1" t="s">
        <v>4</v>
      </c>
    </row>
    <row r="13773" spans="1:3" x14ac:dyDescent="0.25">
      <c r="A13773" s="1" t="s">
        <v>13503</v>
      </c>
      <c r="B13773" s="1" t="s">
        <v>30707</v>
      </c>
      <c r="C13773" s="1" t="s">
        <v>4</v>
      </c>
    </row>
    <row r="13774" spans="1:3" x14ac:dyDescent="0.25">
      <c r="A13774" s="1" t="s">
        <v>13504</v>
      </c>
      <c r="B13774" s="1" t="s">
        <v>30708</v>
      </c>
      <c r="C13774" s="1" t="s">
        <v>108</v>
      </c>
    </row>
    <row r="13775" spans="1:3" x14ac:dyDescent="0.25">
      <c r="A13775" s="1" t="s">
        <v>13505</v>
      </c>
      <c r="B13775" s="1" t="s">
        <v>30708</v>
      </c>
      <c r="C13775" s="1" t="s">
        <v>108</v>
      </c>
    </row>
    <row r="13776" spans="1:3" x14ac:dyDescent="0.25">
      <c r="A13776" s="1" t="s">
        <v>13506</v>
      </c>
      <c r="B13776" s="1" t="s">
        <v>30709</v>
      </c>
      <c r="C13776" s="1" t="s">
        <v>108</v>
      </c>
    </row>
    <row r="13777" spans="1:3" x14ac:dyDescent="0.25">
      <c r="A13777" s="1" t="s">
        <v>13507</v>
      </c>
      <c r="B13777" s="1" t="s">
        <v>30709</v>
      </c>
      <c r="C13777" s="1" t="s">
        <v>108</v>
      </c>
    </row>
    <row r="13778" spans="1:3" x14ac:dyDescent="0.25">
      <c r="A13778" s="1" t="s">
        <v>13508</v>
      </c>
      <c r="B13778" s="1" t="s">
        <v>30710</v>
      </c>
      <c r="C13778" s="1" t="s">
        <v>108</v>
      </c>
    </row>
    <row r="13779" spans="1:3" x14ac:dyDescent="0.25">
      <c r="A13779" s="1" t="s">
        <v>13509</v>
      </c>
      <c r="B13779" s="1" t="s">
        <v>30710</v>
      </c>
      <c r="C13779" s="1" t="s">
        <v>108</v>
      </c>
    </row>
    <row r="13780" spans="1:3" x14ac:dyDescent="0.25">
      <c r="A13780" s="1" t="s">
        <v>13510</v>
      </c>
      <c r="B13780" s="1" t="s">
        <v>30711</v>
      </c>
      <c r="C13780" s="1" t="s">
        <v>108</v>
      </c>
    </row>
    <row r="13781" spans="1:3" x14ac:dyDescent="0.25">
      <c r="A13781" s="1" t="s">
        <v>13511</v>
      </c>
      <c r="B13781" s="1" t="s">
        <v>30711</v>
      </c>
      <c r="C13781" s="1" t="s">
        <v>108</v>
      </c>
    </row>
    <row r="13782" spans="1:3" x14ac:dyDescent="0.25">
      <c r="A13782" s="1" t="s">
        <v>13512</v>
      </c>
      <c r="B13782" s="1" t="s">
        <v>30712</v>
      </c>
      <c r="C13782" s="1" t="s">
        <v>108</v>
      </c>
    </row>
    <row r="13783" spans="1:3" x14ac:dyDescent="0.25">
      <c r="A13783" s="1" t="s">
        <v>13513</v>
      </c>
      <c r="B13783" s="1" t="s">
        <v>30712</v>
      </c>
      <c r="C13783" s="1" t="s">
        <v>108</v>
      </c>
    </row>
    <row r="13784" spans="1:3" x14ac:dyDescent="0.25">
      <c r="A13784" s="1" t="s">
        <v>13514</v>
      </c>
      <c r="B13784" s="1" t="s">
        <v>30713</v>
      </c>
      <c r="C13784" s="1" t="s">
        <v>108</v>
      </c>
    </row>
    <row r="13785" spans="1:3" x14ac:dyDescent="0.25">
      <c r="A13785" s="1" t="s">
        <v>13515</v>
      </c>
      <c r="B13785" s="1" t="s">
        <v>30713</v>
      </c>
      <c r="C13785" s="1" t="s">
        <v>108</v>
      </c>
    </row>
    <row r="13786" spans="1:3" x14ac:dyDescent="0.25">
      <c r="A13786" s="1" t="s">
        <v>13516</v>
      </c>
      <c r="B13786" s="1" t="s">
        <v>30714</v>
      </c>
      <c r="C13786" s="1" t="s">
        <v>4</v>
      </c>
    </row>
    <row r="13787" spans="1:3" x14ac:dyDescent="0.25">
      <c r="A13787" s="1" t="s">
        <v>13517</v>
      </c>
      <c r="B13787" s="1" t="s">
        <v>30714</v>
      </c>
      <c r="C13787" s="1" t="s">
        <v>4</v>
      </c>
    </row>
    <row r="13788" spans="1:3" x14ac:dyDescent="0.25">
      <c r="A13788" s="1" t="s">
        <v>13518</v>
      </c>
      <c r="B13788" s="1" t="s">
        <v>30715</v>
      </c>
      <c r="C13788" s="1" t="s">
        <v>4</v>
      </c>
    </row>
    <row r="13789" spans="1:3" x14ac:dyDescent="0.25">
      <c r="A13789" s="1" t="s">
        <v>13519</v>
      </c>
      <c r="B13789" s="1" t="s">
        <v>30715</v>
      </c>
      <c r="C13789" s="1" t="s">
        <v>4</v>
      </c>
    </row>
    <row r="13790" spans="1:3" x14ac:dyDescent="0.25">
      <c r="A13790" s="1" t="s">
        <v>13520</v>
      </c>
      <c r="B13790" s="1" t="s">
        <v>30716</v>
      </c>
      <c r="C13790" s="1" t="s">
        <v>4</v>
      </c>
    </row>
    <row r="13791" spans="1:3" x14ac:dyDescent="0.25">
      <c r="A13791" s="1" t="s">
        <v>13521</v>
      </c>
      <c r="B13791" s="1" t="s">
        <v>30716</v>
      </c>
      <c r="C13791" s="1" t="s">
        <v>4</v>
      </c>
    </row>
    <row r="13792" spans="1:3" x14ac:dyDescent="0.25">
      <c r="A13792" s="1" t="s">
        <v>13522</v>
      </c>
      <c r="B13792" s="1" t="s">
        <v>30717</v>
      </c>
      <c r="C13792" s="1" t="s">
        <v>4</v>
      </c>
    </row>
    <row r="13793" spans="1:3" x14ac:dyDescent="0.25">
      <c r="A13793" s="1" t="s">
        <v>13523</v>
      </c>
      <c r="B13793" s="1" t="s">
        <v>30717</v>
      </c>
      <c r="C13793" s="1" t="s">
        <v>4</v>
      </c>
    </row>
    <row r="13794" spans="1:3" x14ac:dyDescent="0.25">
      <c r="A13794" s="1" t="s">
        <v>13524</v>
      </c>
      <c r="B13794" s="1" t="s">
        <v>30718</v>
      </c>
      <c r="C13794" s="1" t="s">
        <v>4</v>
      </c>
    </row>
    <row r="13795" spans="1:3" x14ac:dyDescent="0.25">
      <c r="A13795" s="1" t="s">
        <v>13525</v>
      </c>
      <c r="B13795" s="1" t="s">
        <v>30718</v>
      </c>
      <c r="C13795" s="1" t="s">
        <v>4</v>
      </c>
    </row>
    <row r="13796" spans="1:3" x14ac:dyDescent="0.25">
      <c r="A13796" s="1" t="s">
        <v>23793</v>
      </c>
      <c r="B13796" s="1" t="s">
        <v>30719</v>
      </c>
      <c r="C13796" s="1" t="s">
        <v>4</v>
      </c>
    </row>
    <row r="13797" spans="1:3" x14ac:dyDescent="0.25">
      <c r="A13797" s="1" t="s">
        <v>23794</v>
      </c>
      <c r="B13797" s="1" t="s">
        <v>30719</v>
      </c>
      <c r="C13797" s="1" t="s">
        <v>4</v>
      </c>
    </row>
    <row r="13798" spans="1:3" x14ac:dyDescent="0.25">
      <c r="A13798" s="1" t="s">
        <v>13526</v>
      </c>
      <c r="B13798" s="1" t="s">
        <v>30720</v>
      </c>
      <c r="C13798" s="1" t="s">
        <v>4</v>
      </c>
    </row>
    <row r="13799" spans="1:3" x14ac:dyDescent="0.25">
      <c r="A13799" s="1" t="s">
        <v>13527</v>
      </c>
      <c r="B13799" s="1" t="s">
        <v>30720</v>
      </c>
      <c r="C13799" s="1" t="s">
        <v>4</v>
      </c>
    </row>
    <row r="13800" spans="1:3" x14ac:dyDescent="0.25">
      <c r="A13800" s="1" t="s">
        <v>13528</v>
      </c>
      <c r="B13800" s="1" t="s">
        <v>30721</v>
      </c>
      <c r="C13800" s="1" t="s">
        <v>4</v>
      </c>
    </row>
    <row r="13801" spans="1:3" x14ac:dyDescent="0.25">
      <c r="A13801" s="1" t="s">
        <v>13529</v>
      </c>
      <c r="B13801" s="1" t="s">
        <v>30721</v>
      </c>
      <c r="C13801" s="1" t="s">
        <v>4</v>
      </c>
    </row>
    <row r="13802" spans="1:3" x14ac:dyDescent="0.25">
      <c r="A13802" s="1" t="s">
        <v>23795</v>
      </c>
      <c r="B13802" s="1" t="s">
        <v>30722</v>
      </c>
      <c r="C13802" s="1" t="s">
        <v>4</v>
      </c>
    </row>
    <row r="13803" spans="1:3" x14ac:dyDescent="0.25">
      <c r="A13803" s="1" t="s">
        <v>23796</v>
      </c>
      <c r="B13803" s="1" t="s">
        <v>30722</v>
      </c>
      <c r="C13803" s="1" t="s">
        <v>4</v>
      </c>
    </row>
    <row r="13804" spans="1:3" x14ac:dyDescent="0.25">
      <c r="A13804" s="1" t="s">
        <v>13530</v>
      </c>
      <c r="B13804" s="1" t="s">
        <v>30723</v>
      </c>
      <c r="C13804" s="1" t="s">
        <v>4</v>
      </c>
    </row>
    <row r="13805" spans="1:3" x14ac:dyDescent="0.25">
      <c r="A13805" s="1" t="s">
        <v>13531</v>
      </c>
      <c r="B13805" s="1" t="s">
        <v>30723</v>
      </c>
      <c r="C13805" s="1" t="s">
        <v>4</v>
      </c>
    </row>
    <row r="13806" spans="1:3" x14ac:dyDescent="0.25">
      <c r="A13806" s="1" t="s">
        <v>13532</v>
      </c>
      <c r="B13806" s="1" t="s">
        <v>30724</v>
      </c>
      <c r="C13806" s="1" t="s">
        <v>4</v>
      </c>
    </row>
    <row r="13807" spans="1:3" x14ac:dyDescent="0.25">
      <c r="A13807" s="1" t="s">
        <v>13533</v>
      </c>
      <c r="B13807" s="1" t="s">
        <v>30724</v>
      </c>
      <c r="C13807" s="1" t="s">
        <v>4</v>
      </c>
    </row>
    <row r="13808" spans="1:3" x14ac:dyDescent="0.25">
      <c r="A13808" s="1" t="s">
        <v>13534</v>
      </c>
      <c r="B13808" s="1" t="s">
        <v>30725</v>
      </c>
      <c r="C13808" s="1" t="s">
        <v>4</v>
      </c>
    </row>
    <row r="13809" spans="1:3" x14ac:dyDescent="0.25">
      <c r="A13809" s="1" t="s">
        <v>13535</v>
      </c>
      <c r="B13809" s="1" t="s">
        <v>30725</v>
      </c>
      <c r="C13809" s="1" t="s">
        <v>4</v>
      </c>
    </row>
    <row r="13810" spans="1:3" x14ac:dyDescent="0.25">
      <c r="A13810" s="1" t="s">
        <v>13536</v>
      </c>
      <c r="B13810" s="1" t="s">
        <v>30726</v>
      </c>
      <c r="C13810" s="1" t="s">
        <v>4</v>
      </c>
    </row>
    <row r="13811" spans="1:3" x14ac:dyDescent="0.25">
      <c r="A13811" s="1" t="s">
        <v>13537</v>
      </c>
      <c r="B13811" s="1" t="s">
        <v>30726</v>
      </c>
      <c r="C13811" s="1" t="s">
        <v>4</v>
      </c>
    </row>
    <row r="13812" spans="1:3" x14ac:dyDescent="0.25">
      <c r="A13812" s="1" t="s">
        <v>13538</v>
      </c>
      <c r="B13812" s="1" t="s">
        <v>30727</v>
      </c>
      <c r="C13812" s="1" t="s">
        <v>4</v>
      </c>
    </row>
    <row r="13813" spans="1:3" x14ac:dyDescent="0.25">
      <c r="A13813" s="1" t="s">
        <v>13539</v>
      </c>
      <c r="B13813" s="1" t="s">
        <v>30727</v>
      </c>
      <c r="C13813" s="1" t="s">
        <v>4</v>
      </c>
    </row>
    <row r="13814" spans="1:3" x14ac:dyDescent="0.25">
      <c r="A13814" s="1" t="s">
        <v>13540</v>
      </c>
      <c r="B13814" s="1" t="s">
        <v>30728</v>
      </c>
      <c r="C13814" s="1" t="s">
        <v>4</v>
      </c>
    </row>
    <row r="13815" spans="1:3" x14ac:dyDescent="0.25">
      <c r="A13815" s="1" t="s">
        <v>13541</v>
      </c>
      <c r="B13815" s="1" t="s">
        <v>30728</v>
      </c>
      <c r="C13815" s="1" t="s">
        <v>4</v>
      </c>
    </row>
    <row r="13816" spans="1:3" x14ac:dyDescent="0.25">
      <c r="A13816" s="1" t="s">
        <v>13542</v>
      </c>
      <c r="B13816" s="1" t="s">
        <v>30729</v>
      </c>
      <c r="C13816" s="1" t="s">
        <v>4</v>
      </c>
    </row>
    <row r="13817" spans="1:3" x14ac:dyDescent="0.25">
      <c r="A13817" s="1" t="s">
        <v>13543</v>
      </c>
      <c r="B13817" s="1" t="s">
        <v>30729</v>
      </c>
      <c r="C13817" s="1" t="s">
        <v>4</v>
      </c>
    </row>
    <row r="13818" spans="1:3" x14ac:dyDescent="0.25">
      <c r="A13818" s="1" t="s">
        <v>13544</v>
      </c>
      <c r="B13818" s="1" t="s">
        <v>30730</v>
      </c>
      <c r="C13818" s="1" t="s">
        <v>4</v>
      </c>
    </row>
    <row r="13819" spans="1:3" x14ac:dyDescent="0.25">
      <c r="A13819" s="1" t="s">
        <v>13545</v>
      </c>
      <c r="B13819" s="1" t="s">
        <v>30730</v>
      </c>
      <c r="C13819" s="1" t="s">
        <v>4</v>
      </c>
    </row>
    <row r="13820" spans="1:3" x14ac:dyDescent="0.25">
      <c r="A13820" s="1" t="s">
        <v>13546</v>
      </c>
      <c r="B13820" s="1" t="s">
        <v>30731</v>
      </c>
      <c r="C13820" s="1" t="s">
        <v>108</v>
      </c>
    </row>
    <row r="13821" spans="1:3" x14ac:dyDescent="0.25">
      <c r="A13821" s="1" t="s">
        <v>13547</v>
      </c>
      <c r="B13821" s="1" t="s">
        <v>30731</v>
      </c>
      <c r="C13821" s="1" t="s">
        <v>108</v>
      </c>
    </row>
    <row r="13822" spans="1:3" x14ac:dyDescent="0.25">
      <c r="A13822" s="1" t="s">
        <v>13548</v>
      </c>
      <c r="B13822" s="1" t="s">
        <v>30732</v>
      </c>
      <c r="C13822" s="1" t="s">
        <v>108</v>
      </c>
    </row>
    <row r="13823" spans="1:3" x14ac:dyDescent="0.25">
      <c r="A13823" s="1" t="s">
        <v>13549</v>
      </c>
      <c r="B13823" s="1" t="s">
        <v>30732</v>
      </c>
      <c r="C13823" s="1" t="s">
        <v>108</v>
      </c>
    </row>
    <row r="13824" spans="1:3" x14ac:dyDescent="0.25">
      <c r="A13824" s="1" t="s">
        <v>13550</v>
      </c>
      <c r="B13824" s="1" t="s">
        <v>30733</v>
      </c>
      <c r="C13824" s="1" t="s">
        <v>108</v>
      </c>
    </row>
    <row r="13825" spans="1:3" x14ac:dyDescent="0.25">
      <c r="A13825" s="1" t="s">
        <v>13551</v>
      </c>
      <c r="B13825" s="1" t="s">
        <v>30733</v>
      </c>
      <c r="C13825" s="1" t="s">
        <v>108</v>
      </c>
    </row>
    <row r="13826" spans="1:3" x14ac:dyDescent="0.25">
      <c r="A13826" s="1" t="s">
        <v>13552</v>
      </c>
      <c r="B13826" s="1" t="s">
        <v>30734</v>
      </c>
      <c r="C13826" s="1" t="s">
        <v>108</v>
      </c>
    </row>
    <row r="13827" spans="1:3" x14ac:dyDescent="0.25">
      <c r="A13827" s="1" t="s">
        <v>13553</v>
      </c>
      <c r="B13827" s="1" t="s">
        <v>30734</v>
      </c>
      <c r="C13827" s="1" t="s">
        <v>108</v>
      </c>
    </row>
    <row r="13828" spans="1:3" x14ac:dyDescent="0.25">
      <c r="A13828" s="1" t="s">
        <v>13554</v>
      </c>
      <c r="B13828" s="1" t="s">
        <v>30735</v>
      </c>
      <c r="C13828" s="1" t="s">
        <v>108</v>
      </c>
    </row>
    <row r="13829" spans="1:3" x14ac:dyDescent="0.25">
      <c r="A13829" s="1" t="s">
        <v>13555</v>
      </c>
      <c r="B13829" s="1" t="s">
        <v>30735</v>
      </c>
      <c r="C13829" s="1" t="s">
        <v>108</v>
      </c>
    </row>
    <row r="13830" spans="1:3" x14ac:dyDescent="0.25">
      <c r="A13830" s="1" t="s">
        <v>13556</v>
      </c>
      <c r="B13830" s="1" t="s">
        <v>30736</v>
      </c>
      <c r="C13830" s="1" t="s">
        <v>108</v>
      </c>
    </row>
    <row r="13831" spans="1:3" x14ac:dyDescent="0.25">
      <c r="A13831" s="1" t="s">
        <v>13557</v>
      </c>
      <c r="B13831" s="1" t="s">
        <v>30736</v>
      </c>
      <c r="C13831" s="1" t="s">
        <v>108</v>
      </c>
    </row>
    <row r="13832" spans="1:3" x14ac:dyDescent="0.25">
      <c r="A13832" s="1" t="s">
        <v>13558</v>
      </c>
      <c r="B13832" s="1" t="s">
        <v>30737</v>
      </c>
      <c r="C13832" s="1" t="s">
        <v>108</v>
      </c>
    </row>
    <row r="13833" spans="1:3" x14ac:dyDescent="0.25">
      <c r="A13833" s="1" t="s">
        <v>13559</v>
      </c>
      <c r="B13833" s="1" t="s">
        <v>30737</v>
      </c>
      <c r="C13833" s="1" t="s">
        <v>108</v>
      </c>
    </row>
    <row r="13834" spans="1:3" x14ac:dyDescent="0.25">
      <c r="A13834" s="1" t="s">
        <v>13560</v>
      </c>
      <c r="B13834" s="1" t="s">
        <v>30738</v>
      </c>
      <c r="C13834" s="1" t="s">
        <v>108</v>
      </c>
    </row>
    <row r="13835" spans="1:3" x14ac:dyDescent="0.25">
      <c r="A13835" s="1" t="s">
        <v>13561</v>
      </c>
      <c r="B13835" s="1" t="s">
        <v>30738</v>
      </c>
      <c r="C13835" s="1" t="s">
        <v>108</v>
      </c>
    </row>
    <row r="13836" spans="1:3" x14ac:dyDescent="0.25">
      <c r="A13836" s="1" t="s">
        <v>13562</v>
      </c>
      <c r="B13836" s="1" t="s">
        <v>30739</v>
      </c>
      <c r="C13836" s="1" t="s">
        <v>108</v>
      </c>
    </row>
    <row r="13837" spans="1:3" x14ac:dyDescent="0.25">
      <c r="A13837" s="1" t="s">
        <v>13563</v>
      </c>
      <c r="B13837" s="1" t="s">
        <v>30739</v>
      </c>
      <c r="C13837" s="1" t="s">
        <v>108</v>
      </c>
    </row>
    <row r="13838" spans="1:3" x14ac:dyDescent="0.25">
      <c r="A13838" s="1" t="s">
        <v>13564</v>
      </c>
      <c r="B13838" s="1" t="s">
        <v>30740</v>
      </c>
      <c r="C13838" s="1" t="s">
        <v>4</v>
      </c>
    </row>
    <row r="13839" spans="1:3" x14ac:dyDescent="0.25">
      <c r="A13839" s="1" t="s">
        <v>13565</v>
      </c>
      <c r="B13839" s="1" t="s">
        <v>30740</v>
      </c>
      <c r="C13839" s="1" t="s">
        <v>4</v>
      </c>
    </row>
    <row r="13840" spans="1:3" x14ac:dyDescent="0.25">
      <c r="A13840" s="1" t="s">
        <v>13566</v>
      </c>
      <c r="B13840" s="1" t="s">
        <v>30741</v>
      </c>
      <c r="C13840" s="1" t="s">
        <v>4</v>
      </c>
    </row>
    <row r="13841" spans="1:3" x14ac:dyDescent="0.25">
      <c r="A13841" s="1" t="s">
        <v>13567</v>
      </c>
      <c r="B13841" s="1" t="s">
        <v>30741</v>
      </c>
      <c r="C13841" s="1" t="s">
        <v>4</v>
      </c>
    </row>
    <row r="13842" spans="1:3" x14ac:dyDescent="0.25">
      <c r="A13842" s="1" t="s">
        <v>13568</v>
      </c>
      <c r="B13842" s="1" t="s">
        <v>30742</v>
      </c>
      <c r="C13842" s="1" t="s">
        <v>4</v>
      </c>
    </row>
    <row r="13843" spans="1:3" x14ac:dyDescent="0.25">
      <c r="A13843" s="1" t="s">
        <v>13569</v>
      </c>
      <c r="B13843" s="1" t="s">
        <v>30742</v>
      </c>
      <c r="C13843" s="1" t="s">
        <v>4</v>
      </c>
    </row>
    <row r="13844" spans="1:3" x14ac:dyDescent="0.25">
      <c r="A13844" s="1" t="s">
        <v>13570</v>
      </c>
      <c r="B13844" s="1" t="s">
        <v>30743</v>
      </c>
      <c r="C13844" s="1" t="s">
        <v>4</v>
      </c>
    </row>
    <row r="13845" spans="1:3" x14ac:dyDescent="0.25">
      <c r="A13845" s="1" t="s">
        <v>13571</v>
      </c>
      <c r="B13845" s="1" t="s">
        <v>30743</v>
      </c>
      <c r="C13845" s="1" t="s">
        <v>4</v>
      </c>
    </row>
    <row r="13846" spans="1:3" x14ac:dyDescent="0.25">
      <c r="A13846" s="1" t="s">
        <v>13572</v>
      </c>
      <c r="B13846" s="1" t="s">
        <v>30744</v>
      </c>
      <c r="C13846" s="1" t="s">
        <v>4</v>
      </c>
    </row>
    <row r="13847" spans="1:3" x14ac:dyDescent="0.25">
      <c r="A13847" s="1" t="s">
        <v>13573</v>
      </c>
      <c r="B13847" s="1" t="s">
        <v>30744</v>
      </c>
      <c r="C13847" s="1" t="s">
        <v>4</v>
      </c>
    </row>
    <row r="13848" spans="1:3" x14ac:dyDescent="0.25">
      <c r="A13848" s="1" t="s">
        <v>13574</v>
      </c>
      <c r="B13848" s="1" t="s">
        <v>30745</v>
      </c>
      <c r="C13848" s="1" t="s">
        <v>4</v>
      </c>
    </row>
    <row r="13849" spans="1:3" x14ac:dyDescent="0.25">
      <c r="A13849" s="1" t="s">
        <v>13575</v>
      </c>
      <c r="B13849" s="1" t="s">
        <v>30745</v>
      </c>
      <c r="C13849" s="1" t="s">
        <v>4</v>
      </c>
    </row>
    <row r="13850" spans="1:3" x14ac:dyDescent="0.25">
      <c r="A13850" s="1" t="s">
        <v>13576</v>
      </c>
      <c r="B13850" s="1" t="s">
        <v>30746</v>
      </c>
      <c r="C13850" s="1" t="s">
        <v>4</v>
      </c>
    </row>
    <row r="13851" spans="1:3" x14ac:dyDescent="0.25">
      <c r="A13851" s="1" t="s">
        <v>13577</v>
      </c>
      <c r="B13851" s="1" t="s">
        <v>30746</v>
      </c>
      <c r="C13851" s="1" t="s">
        <v>4</v>
      </c>
    </row>
    <row r="13852" spans="1:3" x14ac:dyDescent="0.25">
      <c r="A13852" s="1" t="s">
        <v>13578</v>
      </c>
      <c r="B13852" s="1" t="s">
        <v>30747</v>
      </c>
      <c r="C13852" s="1" t="s">
        <v>4</v>
      </c>
    </row>
    <row r="13853" spans="1:3" x14ac:dyDescent="0.25">
      <c r="A13853" s="1" t="s">
        <v>13579</v>
      </c>
      <c r="B13853" s="1" t="s">
        <v>30747</v>
      </c>
      <c r="C13853" s="1" t="s">
        <v>4</v>
      </c>
    </row>
    <row r="13854" spans="1:3" x14ac:dyDescent="0.25">
      <c r="A13854" s="1" t="s">
        <v>13580</v>
      </c>
      <c r="B13854" s="1" t="s">
        <v>30748</v>
      </c>
      <c r="C13854" s="1" t="s">
        <v>4</v>
      </c>
    </row>
    <row r="13855" spans="1:3" x14ac:dyDescent="0.25">
      <c r="A13855" s="1" t="s">
        <v>13581</v>
      </c>
      <c r="B13855" s="1" t="s">
        <v>30748</v>
      </c>
      <c r="C13855" s="1" t="s">
        <v>4</v>
      </c>
    </row>
    <row r="13856" spans="1:3" x14ac:dyDescent="0.25">
      <c r="A13856" s="1" t="s">
        <v>13582</v>
      </c>
      <c r="B13856" s="1" t="s">
        <v>30749</v>
      </c>
      <c r="C13856" s="1" t="s">
        <v>4</v>
      </c>
    </row>
    <row r="13857" spans="1:3" x14ac:dyDescent="0.25">
      <c r="A13857" s="1" t="s">
        <v>13583</v>
      </c>
      <c r="B13857" s="1" t="s">
        <v>30749</v>
      </c>
      <c r="C13857" s="1" t="s">
        <v>4</v>
      </c>
    </row>
    <row r="13858" spans="1:3" x14ac:dyDescent="0.25">
      <c r="A13858" s="1" t="s">
        <v>13584</v>
      </c>
      <c r="B13858" s="1" t="s">
        <v>30750</v>
      </c>
      <c r="C13858" s="1" t="s">
        <v>4</v>
      </c>
    </row>
    <row r="13859" spans="1:3" x14ac:dyDescent="0.25">
      <c r="A13859" s="1" t="s">
        <v>13585</v>
      </c>
      <c r="B13859" s="1" t="s">
        <v>30750</v>
      </c>
      <c r="C13859" s="1" t="s">
        <v>4</v>
      </c>
    </row>
    <row r="13860" spans="1:3" x14ac:dyDescent="0.25">
      <c r="A13860" s="1" t="s">
        <v>13586</v>
      </c>
      <c r="B13860" s="1" t="s">
        <v>30751</v>
      </c>
      <c r="C13860" s="1" t="s">
        <v>4</v>
      </c>
    </row>
    <row r="13861" spans="1:3" x14ac:dyDescent="0.25">
      <c r="A13861" s="1" t="s">
        <v>13587</v>
      </c>
      <c r="B13861" s="1" t="s">
        <v>30751</v>
      </c>
      <c r="C13861" s="1" t="s">
        <v>4</v>
      </c>
    </row>
    <row r="13862" spans="1:3" x14ac:dyDescent="0.25">
      <c r="A13862" s="1" t="s">
        <v>13588</v>
      </c>
      <c r="B13862" s="1" t="s">
        <v>30752</v>
      </c>
      <c r="C13862" s="1" t="s">
        <v>4</v>
      </c>
    </row>
    <row r="13863" spans="1:3" x14ac:dyDescent="0.25">
      <c r="A13863" s="1" t="s">
        <v>13589</v>
      </c>
      <c r="B13863" s="1" t="s">
        <v>30752</v>
      </c>
      <c r="C13863" s="1" t="s">
        <v>4</v>
      </c>
    </row>
    <row r="13864" spans="1:3" x14ac:dyDescent="0.25">
      <c r="A13864" s="1" t="s">
        <v>13590</v>
      </c>
      <c r="B13864" s="1" t="s">
        <v>30753</v>
      </c>
      <c r="C13864" s="1" t="s">
        <v>4</v>
      </c>
    </row>
    <row r="13865" spans="1:3" x14ac:dyDescent="0.25">
      <c r="A13865" s="1" t="s">
        <v>13591</v>
      </c>
      <c r="B13865" s="1" t="s">
        <v>30753</v>
      </c>
      <c r="C13865" s="1" t="s">
        <v>4</v>
      </c>
    </row>
    <row r="13866" spans="1:3" x14ac:dyDescent="0.25">
      <c r="A13866" s="1" t="s">
        <v>13592</v>
      </c>
      <c r="B13866" s="1" t="s">
        <v>30754</v>
      </c>
      <c r="C13866" s="1" t="s">
        <v>4</v>
      </c>
    </row>
    <row r="13867" spans="1:3" x14ac:dyDescent="0.25">
      <c r="A13867" s="1" t="s">
        <v>13593</v>
      </c>
      <c r="B13867" s="1" t="s">
        <v>30754</v>
      </c>
      <c r="C13867" s="1" t="s">
        <v>4</v>
      </c>
    </row>
    <row r="13868" spans="1:3" x14ac:dyDescent="0.25">
      <c r="A13868" s="1" t="s">
        <v>13594</v>
      </c>
      <c r="B13868" s="1" t="s">
        <v>30755</v>
      </c>
      <c r="C13868" s="1" t="s">
        <v>4</v>
      </c>
    </row>
    <row r="13869" spans="1:3" x14ac:dyDescent="0.25">
      <c r="A13869" s="1" t="s">
        <v>13595</v>
      </c>
      <c r="B13869" s="1" t="s">
        <v>30755</v>
      </c>
      <c r="C13869" s="1" t="s">
        <v>4</v>
      </c>
    </row>
    <row r="13870" spans="1:3" x14ac:dyDescent="0.25">
      <c r="A13870" s="1" t="s">
        <v>13596</v>
      </c>
      <c r="B13870" s="1" t="s">
        <v>30756</v>
      </c>
      <c r="C13870" s="1" t="s">
        <v>4</v>
      </c>
    </row>
    <row r="13871" spans="1:3" x14ac:dyDescent="0.25">
      <c r="A13871" s="1" t="s">
        <v>13597</v>
      </c>
      <c r="B13871" s="1" t="s">
        <v>30756</v>
      </c>
      <c r="C13871" s="1" t="s">
        <v>4</v>
      </c>
    </row>
    <row r="13872" spans="1:3" x14ac:dyDescent="0.25">
      <c r="A13872" s="1" t="s">
        <v>13598</v>
      </c>
      <c r="B13872" s="1" t="s">
        <v>30757</v>
      </c>
      <c r="C13872" s="1" t="s">
        <v>4</v>
      </c>
    </row>
    <row r="13873" spans="1:3" x14ac:dyDescent="0.25">
      <c r="A13873" s="1" t="s">
        <v>13599</v>
      </c>
      <c r="B13873" s="1" t="s">
        <v>30757</v>
      </c>
      <c r="C13873" s="1" t="s">
        <v>4</v>
      </c>
    </row>
    <row r="13874" spans="1:3" x14ac:dyDescent="0.25">
      <c r="A13874" s="1" t="s">
        <v>13600</v>
      </c>
      <c r="B13874" s="1" t="s">
        <v>30758</v>
      </c>
      <c r="C13874" s="1" t="s">
        <v>4</v>
      </c>
    </row>
    <row r="13875" spans="1:3" x14ac:dyDescent="0.25">
      <c r="A13875" s="1" t="s">
        <v>13601</v>
      </c>
      <c r="B13875" s="1" t="s">
        <v>30758</v>
      </c>
      <c r="C13875" s="1" t="s">
        <v>4</v>
      </c>
    </row>
    <row r="13876" spans="1:3" x14ac:dyDescent="0.25">
      <c r="A13876" s="1" t="s">
        <v>13602</v>
      </c>
      <c r="B13876" s="1" t="s">
        <v>30759</v>
      </c>
      <c r="C13876" s="1" t="s">
        <v>4</v>
      </c>
    </row>
    <row r="13877" spans="1:3" x14ac:dyDescent="0.25">
      <c r="A13877" s="1" t="s">
        <v>13603</v>
      </c>
      <c r="B13877" s="1" t="s">
        <v>30759</v>
      </c>
      <c r="C13877" s="1" t="s">
        <v>4</v>
      </c>
    </row>
    <row r="13878" spans="1:3" x14ac:dyDescent="0.25">
      <c r="A13878" s="1" t="s">
        <v>13604</v>
      </c>
      <c r="B13878" s="1" t="s">
        <v>30760</v>
      </c>
      <c r="C13878" s="1" t="s">
        <v>4</v>
      </c>
    </row>
    <row r="13879" spans="1:3" x14ac:dyDescent="0.25">
      <c r="A13879" s="1" t="s">
        <v>13605</v>
      </c>
      <c r="B13879" s="1" t="s">
        <v>30760</v>
      </c>
      <c r="C13879" s="1" t="s">
        <v>4</v>
      </c>
    </row>
    <row r="13880" spans="1:3" x14ac:dyDescent="0.25">
      <c r="A13880" s="1" t="s">
        <v>13606</v>
      </c>
      <c r="B13880" s="1" t="s">
        <v>30761</v>
      </c>
      <c r="C13880" s="1" t="s">
        <v>4</v>
      </c>
    </row>
    <row r="13881" spans="1:3" x14ac:dyDescent="0.25">
      <c r="A13881" s="1" t="s">
        <v>13607</v>
      </c>
      <c r="B13881" s="1" t="s">
        <v>30761</v>
      </c>
      <c r="C13881" s="1" t="s">
        <v>4</v>
      </c>
    </row>
    <row r="13882" spans="1:3" x14ac:dyDescent="0.25">
      <c r="A13882" s="1" t="s">
        <v>13608</v>
      </c>
      <c r="B13882" s="1" t="s">
        <v>30762</v>
      </c>
      <c r="C13882" s="1" t="s">
        <v>4</v>
      </c>
    </row>
    <row r="13883" spans="1:3" x14ac:dyDescent="0.25">
      <c r="A13883" s="1" t="s">
        <v>13609</v>
      </c>
      <c r="B13883" s="1" t="s">
        <v>30762</v>
      </c>
      <c r="C13883" s="1" t="s">
        <v>4</v>
      </c>
    </row>
    <row r="13884" spans="1:3" x14ac:dyDescent="0.25">
      <c r="A13884" s="1" t="s">
        <v>13610</v>
      </c>
      <c r="B13884" s="1" t="s">
        <v>30763</v>
      </c>
      <c r="C13884" s="1" t="s">
        <v>4</v>
      </c>
    </row>
    <row r="13885" spans="1:3" x14ac:dyDescent="0.25">
      <c r="A13885" s="1" t="s">
        <v>13611</v>
      </c>
      <c r="B13885" s="1" t="s">
        <v>30763</v>
      </c>
      <c r="C13885" s="1" t="s">
        <v>4</v>
      </c>
    </row>
    <row r="13886" spans="1:3" x14ac:dyDescent="0.25">
      <c r="A13886" s="1" t="s">
        <v>13612</v>
      </c>
      <c r="B13886" s="1" t="s">
        <v>30764</v>
      </c>
      <c r="C13886" s="1" t="s">
        <v>4</v>
      </c>
    </row>
    <row r="13887" spans="1:3" x14ac:dyDescent="0.25">
      <c r="A13887" s="1" t="s">
        <v>13613</v>
      </c>
      <c r="B13887" s="1" t="s">
        <v>30764</v>
      </c>
      <c r="C13887" s="1" t="s">
        <v>4</v>
      </c>
    </row>
    <row r="13888" spans="1:3" x14ac:dyDescent="0.25">
      <c r="A13888" s="1" t="s">
        <v>13614</v>
      </c>
      <c r="B13888" s="1" t="s">
        <v>30765</v>
      </c>
      <c r="C13888" s="1" t="s">
        <v>4</v>
      </c>
    </row>
    <row r="13889" spans="1:3" x14ac:dyDescent="0.25">
      <c r="A13889" s="1" t="s">
        <v>13615</v>
      </c>
      <c r="B13889" s="1" t="s">
        <v>30765</v>
      </c>
      <c r="C13889" s="1" t="s">
        <v>4</v>
      </c>
    </row>
    <row r="13890" spans="1:3" x14ac:dyDescent="0.25">
      <c r="A13890" s="1" t="s">
        <v>13616</v>
      </c>
      <c r="B13890" s="1" t="s">
        <v>30766</v>
      </c>
      <c r="C13890" s="1" t="s">
        <v>4</v>
      </c>
    </row>
    <row r="13891" spans="1:3" x14ac:dyDescent="0.25">
      <c r="A13891" s="1" t="s">
        <v>13617</v>
      </c>
      <c r="B13891" s="1" t="s">
        <v>30766</v>
      </c>
      <c r="C13891" s="1" t="s">
        <v>4</v>
      </c>
    </row>
    <row r="13892" spans="1:3" x14ac:dyDescent="0.25">
      <c r="A13892" s="1" t="s">
        <v>13618</v>
      </c>
      <c r="B13892" s="1" t="s">
        <v>30767</v>
      </c>
      <c r="C13892" s="1" t="s">
        <v>4</v>
      </c>
    </row>
    <row r="13893" spans="1:3" x14ac:dyDescent="0.25">
      <c r="A13893" s="1" t="s">
        <v>13619</v>
      </c>
      <c r="B13893" s="1" t="s">
        <v>30767</v>
      </c>
      <c r="C13893" s="1" t="s">
        <v>4</v>
      </c>
    </row>
    <row r="13894" spans="1:3" x14ac:dyDescent="0.25">
      <c r="A13894" s="1" t="s">
        <v>13620</v>
      </c>
      <c r="B13894" s="1" t="s">
        <v>30768</v>
      </c>
      <c r="C13894" s="1" t="s">
        <v>4</v>
      </c>
    </row>
    <row r="13895" spans="1:3" x14ac:dyDescent="0.25">
      <c r="A13895" s="1" t="s">
        <v>13621</v>
      </c>
      <c r="B13895" s="1" t="s">
        <v>30768</v>
      </c>
      <c r="C13895" s="1" t="s">
        <v>4</v>
      </c>
    </row>
    <row r="13896" spans="1:3" x14ac:dyDescent="0.25">
      <c r="A13896" s="1" t="s">
        <v>13622</v>
      </c>
      <c r="B13896" s="1" t="s">
        <v>30769</v>
      </c>
      <c r="C13896" s="1" t="s">
        <v>4</v>
      </c>
    </row>
    <row r="13897" spans="1:3" x14ac:dyDescent="0.25">
      <c r="A13897" s="1" t="s">
        <v>13623</v>
      </c>
      <c r="B13897" s="1" t="s">
        <v>30769</v>
      </c>
      <c r="C13897" s="1" t="s">
        <v>4</v>
      </c>
    </row>
    <row r="13898" spans="1:3" x14ac:dyDescent="0.25">
      <c r="A13898" s="1" t="s">
        <v>13624</v>
      </c>
      <c r="B13898" s="1" t="s">
        <v>30770</v>
      </c>
      <c r="C13898" s="1" t="s">
        <v>4</v>
      </c>
    </row>
    <row r="13899" spans="1:3" x14ac:dyDescent="0.25">
      <c r="A13899" s="1" t="s">
        <v>13625</v>
      </c>
      <c r="B13899" s="1" t="s">
        <v>30770</v>
      </c>
      <c r="C13899" s="1" t="s">
        <v>4</v>
      </c>
    </row>
    <row r="13900" spans="1:3" x14ac:dyDescent="0.25">
      <c r="A13900" s="1" t="s">
        <v>13626</v>
      </c>
      <c r="B13900" s="1" t="s">
        <v>30771</v>
      </c>
      <c r="C13900" s="1" t="s">
        <v>4</v>
      </c>
    </row>
    <row r="13901" spans="1:3" x14ac:dyDescent="0.25">
      <c r="A13901" s="1" t="s">
        <v>13627</v>
      </c>
      <c r="B13901" s="1" t="s">
        <v>30771</v>
      </c>
      <c r="C13901" s="1" t="s">
        <v>4</v>
      </c>
    </row>
    <row r="13902" spans="1:3" x14ac:dyDescent="0.25">
      <c r="A13902" s="1" t="s">
        <v>13628</v>
      </c>
      <c r="B13902" s="1" t="s">
        <v>30772</v>
      </c>
      <c r="C13902" s="1" t="s">
        <v>4</v>
      </c>
    </row>
    <row r="13903" spans="1:3" x14ac:dyDescent="0.25">
      <c r="A13903" s="1" t="s">
        <v>13629</v>
      </c>
      <c r="B13903" s="1" t="s">
        <v>30772</v>
      </c>
      <c r="C13903" s="1" t="s">
        <v>4</v>
      </c>
    </row>
    <row r="13904" spans="1:3" x14ac:dyDescent="0.25">
      <c r="A13904" s="1" t="s">
        <v>13630</v>
      </c>
      <c r="B13904" s="1" t="s">
        <v>30773</v>
      </c>
      <c r="C13904" s="1" t="s">
        <v>4</v>
      </c>
    </row>
    <row r="13905" spans="1:3" x14ac:dyDescent="0.25">
      <c r="A13905" s="1" t="s">
        <v>13631</v>
      </c>
      <c r="B13905" s="1" t="s">
        <v>30773</v>
      </c>
      <c r="C13905" s="1" t="s">
        <v>4</v>
      </c>
    </row>
    <row r="13906" spans="1:3" x14ac:dyDescent="0.25">
      <c r="A13906" s="1" t="s">
        <v>13632</v>
      </c>
      <c r="B13906" s="1" t="s">
        <v>13633</v>
      </c>
      <c r="C13906" s="1" t="s">
        <v>4</v>
      </c>
    </row>
    <row r="13907" spans="1:3" x14ac:dyDescent="0.25">
      <c r="A13907" s="1" t="s">
        <v>13634</v>
      </c>
      <c r="B13907" s="1" t="s">
        <v>13633</v>
      </c>
      <c r="C13907" s="1" t="s">
        <v>4</v>
      </c>
    </row>
    <row r="13908" spans="1:3" x14ac:dyDescent="0.25">
      <c r="A13908" s="1" t="s">
        <v>13635</v>
      </c>
      <c r="B13908" s="1" t="s">
        <v>30774</v>
      </c>
      <c r="C13908" s="1" t="s">
        <v>108</v>
      </c>
    </row>
    <row r="13909" spans="1:3" x14ac:dyDescent="0.25">
      <c r="A13909" s="1" t="s">
        <v>13636</v>
      </c>
      <c r="B13909" s="1" t="s">
        <v>30774</v>
      </c>
      <c r="C13909" s="1" t="s">
        <v>108</v>
      </c>
    </row>
    <row r="13910" spans="1:3" x14ac:dyDescent="0.25">
      <c r="A13910" s="1" t="s">
        <v>13637</v>
      </c>
      <c r="B13910" s="1" t="s">
        <v>30775</v>
      </c>
      <c r="C13910" s="1" t="s">
        <v>108</v>
      </c>
    </row>
    <row r="13911" spans="1:3" x14ac:dyDescent="0.25">
      <c r="A13911" s="1" t="s">
        <v>13638</v>
      </c>
      <c r="B13911" s="1" t="s">
        <v>30775</v>
      </c>
      <c r="C13911" s="1" t="s">
        <v>108</v>
      </c>
    </row>
    <row r="13912" spans="1:3" x14ac:dyDescent="0.25">
      <c r="A13912" s="1" t="s">
        <v>13639</v>
      </c>
      <c r="B13912" s="1" t="s">
        <v>30776</v>
      </c>
      <c r="C13912" s="1" t="s">
        <v>4</v>
      </c>
    </row>
    <row r="13913" spans="1:3" x14ac:dyDescent="0.25">
      <c r="A13913" s="1" t="s">
        <v>13640</v>
      </c>
      <c r="B13913" s="1" t="s">
        <v>30776</v>
      </c>
      <c r="C13913" s="1" t="s">
        <v>4</v>
      </c>
    </row>
    <row r="13914" spans="1:3" x14ac:dyDescent="0.25">
      <c r="A13914" s="1" t="s">
        <v>13641</v>
      </c>
      <c r="B13914" s="1" t="s">
        <v>30777</v>
      </c>
      <c r="C13914" s="1" t="s">
        <v>4</v>
      </c>
    </row>
    <row r="13915" spans="1:3" x14ac:dyDescent="0.25">
      <c r="A13915" s="1" t="s">
        <v>13642</v>
      </c>
      <c r="B13915" s="1" t="s">
        <v>30777</v>
      </c>
      <c r="C13915" s="1" t="s">
        <v>4</v>
      </c>
    </row>
    <row r="13916" spans="1:3" x14ac:dyDescent="0.25">
      <c r="A13916" s="1" t="s">
        <v>13643</v>
      </c>
      <c r="B13916" s="1" t="s">
        <v>30778</v>
      </c>
      <c r="C13916" s="1" t="s">
        <v>4</v>
      </c>
    </row>
    <row r="13917" spans="1:3" x14ac:dyDescent="0.25">
      <c r="A13917" s="1" t="s">
        <v>13644</v>
      </c>
      <c r="B13917" s="1" t="s">
        <v>30778</v>
      </c>
      <c r="C13917" s="1" t="s">
        <v>4</v>
      </c>
    </row>
    <row r="13918" spans="1:3" x14ac:dyDescent="0.25">
      <c r="A13918" s="1" t="s">
        <v>13645</v>
      </c>
      <c r="B13918" s="1" t="s">
        <v>30779</v>
      </c>
      <c r="C13918" s="1" t="s">
        <v>4</v>
      </c>
    </row>
    <row r="13919" spans="1:3" x14ac:dyDescent="0.25">
      <c r="A13919" s="1" t="s">
        <v>13646</v>
      </c>
      <c r="B13919" s="1" t="s">
        <v>30779</v>
      </c>
      <c r="C13919" s="1" t="s">
        <v>4</v>
      </c>
    </row>
    <row r="13920" spans="1:3" x14ac:dyDescent="0.25">
      <c r="A13920" s="1" t="s">
        <v>23797</v>
      </c>
      <c r="B13920" s="1" t="s">
        <v>30780</v>
      </c>
      <c r="C13920" s="1" t="s">
        <v>108</v>
      </c>
    </row>
    <row r="13921" spans="1:3" x14ac:dyDescent="0.25">
      <c r="A13921" s="1" t="s">
        <v>23798</v>
      </c>
      <c r="B13921" s="1" t="s">
        <v>30780</v>
      </c>
      <c r="C13921" s="1" t="s">
        <v>108</v>
      </c>
    </row>
    <row r="13922" spans="1:3" x14ac:dyDescent="0.25">
      <c r="A13922" s="1" t="s">
        <v>23799</v>
      </c>
      <c r="B13922" s="1" t="s">
        <v>30781</v>
      </c>
      <c r="C13922" s="1" t="s">
        <v>108</v>
      </c>
    </row>
    <row r="13923" spans="1:3" x14ac:dyDescent="0.25">
      <c r="A13923" s="1" t="s">
        <v>23800</v>
      </c>
      <c r="B13923" s="1" t="s">
        <v>30781</v>
      </c>
      <c r="C13923" s="1" t="s">
        <v>108</v>
      </c>
    </row>
    <row r="13924" spans="1:3" x14ac:dyDescent="0.25">
      <c r="A13924" s="1" t="s">
        <v>23801</v>
      </c>
      <c r="B13924" s="1" t="s">
        <v>30782</v>
      </c>
      <c r="C13924" s="1" t="s">
        <v>24035</v>
      </c>
    </row>
    <row r="13925" spans="1:3" x14ac:dyDescent="0.25">
      <c r="A13925" s="1" t="s">
        <v>23802</v>
      </c>
      <c r="B13925" s="1" t="s">
        <v>30782</v>
      </c>
      <c r="C13925" s="1" t="s">
        <v>24035</v>
      </c>
    </row>
    <row r="13926" spans="1:3" x14ac:dyDescent="0.25">
      <c r="A13926" s="1" t="s">
        <v>23803</v>
      </c>
      <c r="B13926" s="1" t="s">
        <v>30783</v>
      </c>
      <c r="C13926" s="1" t="s">
        <v>108</v>
      </c>
    </row>
    <row r="13927" spans="1:3" x14ac:dyDescent="0.25">
      <c r="A13927" s="1" t="s">
        <v>23804</v>
      </c>
      <c r="B13927" s="1" t="s">
        <v>30783</v>
      </c>
      <c r="C13927" s="1" t="s">
        <v>108</v>
      </c>
    </row>
    <row r="13928" spans="1:3" x14ac:dyDescent="0.25">
      <c r="A13928" s="1" t="s">
        <v>23805</v>
      </c>
      <c r="B13928" s="1" t="s">
        <v>30784</v>
      </c>
      <c r="C13928" s="1" t="s">
        <v>108</v>
      </c>
    </row>
    <row r="13929" spans="1:3" x14ac:dyDescent="0.25">
      <c r="A13929" s="1" t="s">
        <v>23806</v>
      </c>
      <c r="B13929" s="1" t="s">
        <v>30784</v>
      </c>
      <c r="C13929" s="1" t="s">
        <v>108</v>
      </c>
    </row>
    <row r="13930" spans="1:3" x14ac:dyDescent="0.25">
      <c r="A13930" s="1" t="s">
        <v>23807</v>
      </c>
      <c r="B13930" s="1" t="s">
        <v>30785</v>
      </c>
      <c r="C13930" s="1" t="s">
        <v>108</v>
      </c>
    </row>
    <row r="13931" spans="1:3" x14ac:dyDescent="0.25">
      <c r="A13931" s="1" t="s">
        <v>23808</v>
      </c>
      <c r="B13931" s="1" t="s">
        <v>30785</v>
      </c>
      <c r="C13931" s="1" t="s">
        <v>108</v>
      </c>
    </row>
    <row r="13932" spans="1:3" x14ac:dyDescent="0.25">
      <c r="A13932" s="1" t="s">
        <v>13647</v>
      </c>
      <c r="B13932" s="1" t="s">
        <v>30786</v>
      </c>
      <c r="C13932" s="1" t="s">
        <v>108</v>
      </c>
    </row>
    <row r="13933" spans="1:3" x14ac:dyDescent="0.25">
      <c r="A13933" s="1" t="s">
        <v>13648</v>
      </c>
      <c r="B13933" s="1" t="s">
        <v>30786</v>
      </c>
      <c r="C13933" s="1" t="s">
        <v>108</v>
      </c>
    </row>
    <row r="13934" spans="1:3" x14ac:dyDescent="0.25">
      <c r="A13934" s="1" t="s">
        <v>13649</v>
      </c>
      <c r="B13934" s="1" t="s">
        <v>30787</v>
      </c>
      <c r="C13934" s="1" t="s">
        <v>108</v>
      </c>
    </row>
    <row r="13935" spans="1:3" x14ac:dyDescent="0.25">
      <c r="A13935" s="1" t="s">
        <v>13650</v>
      </c>
      <c r="B13935" s="1" t="s">
        <v>30787</v>
      </c>
      <c r="C13935" s="1" t="s">
        <v>108</v>
      </c>
    </row>
    <row r="13936" spans="1:3" x14ac:dyDescent="0.25">
      <c r="A13936" s="1" t="s">
        <v>23809</v>
      </c>
      <c r="B13936" s="1" t="s">
        <v>30788</v>
      </c>
      <c r="C13936" s="1" t="s">
        <v>108</v>
      </c>
    </row>
    <row r="13937" spans="1:3" x14ac:dyDescent="0.25">
      <c r="A13937" s="1" t="s">
        <v>23810</v>
      </c>
      <c r="B13937" s="1" t="s">
        <v>30788</v>
      </c>
      <c r="C13937" s="1" t="s">
        <v>108</v>
      </c>
    </row>
    <row r="13938" spans="1:3" x14ac:dyDescent="0.25">
      <c r="A13938" s="1" t="s">
        <v>23811</v>
      </c>
      <c r="B13938" s="1" t="s">
        <v>30789</v>
      </c>
      <c r="C13938" s="1" t="s">
        <v>108</v>
      </c>
    </row>
    <row r="13939" spans="1:3" x14ac:dyDescent="0.25">
      <c r="A13939" s="1" t="s">
        <v>23812</v>
      </c>
      <c r="B13939" s="1" t="s">
        <v>30789</v>
      </c>
      <c r="C13939" s="1" t="s">
        <v>108</v>
      </c>
    </row>
    <row r="13940" spans="1:3" x14ac:dyDescent="0.25">
      <c r="A13940" s="1" t="s">
        <v>23813</v>
      </c>
      <c r="B13940" s="1" t="s">
        <v>30790</v>
      </c>
      <c r="C13940" s="1" t="s">
        <v>108</v>
      </c>
    </row>
    <row r="13941" spans="1:3" x14ac:dyDescent="0.25">
      <c r="A13941" s="1" t="s">
        <v>23814</v>
      </c>
      <c r="B13941" s="1" t="s">
        <v>30790</v>
      </c>
      <c r="C13941" s="1" t="s">
        <v>108</v>
      </c>
    </row>
    <row r="13942" spans="1:3" x14ac:dyDescent="0.25">
      <c r="A13942" s="1" t="s">
        <v>13651</v>
      </c>
      <c r="B13942" s="1" t="s">
        <v>30791</v>
      </c>
      <c r="C13942" s="1" t="s">
        <v>108</v>
      </c>
    </row>
    <row r="13943" spans="1:3" x14ac:dyDescent="0.25">
      <c r="A13943" s="1" t="s">
        <v>13652</v>
      </c>
      <c r="B13943" s="1" t="s">
        <v>30791</v>
      </c>
      <c r="C13943" s="1" t="s">
        <v>108</v>
      </c>
    </row>
    <row r="13944" spans="1:3" x14ac:dyDescent="0.25">
      <c r="A13944" s="1" t="s">
        <v>13653</v>
      </c>
      <c r="B13944" s="1" t="s">
        <v>30792</v>
      </c>
      <c r="C13944" s="1" t="s">
        <v>108</v>
      </c>
    </row>
    <row r="13945" spans="1:3" x14ac:dyDescent="0.25">
      <c r="A13945" s="1" t="s">
        <v>13654</v>
      </c>
      <c r="B13945" s="1" t="s">
        <v>30792</v>
      </c>
      <c r="C13945" s="1" t="s">
        <v>108</v>
      </c>
    </row>
    <row r="13946" spans="1:3" x14ac:dyDescent="0.25">
      <c r="A13946" s="1" t="s">
        <v>13655</v>
      </c>
      <c r="B13946" s="1" t="s">
        <v>30793</v>
      </c>
      <c r="C13946" s="1" t="s">
        <v>4</v>
      </c>
    </row>
    <row r="13947" spans="1:3" x14ac:dyDescent="0.25">
      <c r="A13947" s="1" t="s">
        <v>13656</v>
      </c>
      <c r="B13947" s="1" t="s">
        <v>30793</v>
      </c>
      <c r="C13947" s="1" t="s">
        <v>4</v>
      </c>
    </row>
    <row r="13948" spans="1:3" x14ac:dyDescent="0.25">
      <c r="A13948" s="1" t="s">
        <v>13657</v>
      </c>
      <c r="B13948" s="1" t="s">
        <v>30794</v>
      </c>
      <c r="C13948" s="1" t="s">
        <v>4</v>
      </c>
    </row>
    <row r="13949" spans="1:3" x14ac:dyDescent="0.25">
      <c r="A13949" s="1" t="s">
        <v>13658</v>
      </c>
      <c r="B13949" s="1" t="s">
        <v>30794</v>
      </c>
      <c r="C13949" s="1" t="s">
        <v>4</v>
      </c>
    </row>
    <row r="13950" spans="1:3" x14ac:dyDescent="0.25">
      <c r="A13950" s="1" t="s">
        <v>13659</v>
      </c>
      <c r="B13950" s="1" t="s">
        <v>30795</v>
      </c>
      <c r="C13950" s="1" t="s">
        <v>4</v>
      </c>
    </row>
    <row r="13951" spans="1:3" x14ac:dyDescent="0.25">
      <c r="A13951" s="1" t="s">
        <v>13660</v>
      </c>
      <c r="B13951" s="1" t="s">
        <v>30795</v>
      </c>
      <c r="C13951" s="1" t="s">
        <v>4</v>
      </c>
    </row>
    <row r="13952" spans="1:3" x14ac:dyDescent="0.25">
      <c r="A13952" s="1" t="s">
        <v>13661</v>
      </c>
      <c r="B13952" s="1" t="s">
        <v>30796</v>
      </c>
      <c r="C13952" s="1" t="s">
        <v>4</v>
      </c>
    </row>
    <row r="13953" spans="1:3" x14ac:dyDescent="0.25">
      <c r="A13953" s="1" t="s">
        <v>13662</v>
      </c>
      <c r="B13953" s="1" t="s">
        <v>30796</v>
      </c>
      <c r="C13953" s="1" t="s">
        <v>4</v>
      </c>
    </row>
    <row r="13954" spans="1:3" x14ac:dyDescent="0.25">
      <c r="A13954" s="1" t="s">
        <v>13663</v>
      </c>
      <c r="B13954" s="1" t="s">
        <v>30797</v>
      </c>
      <c r="C13954" s="1" t="s">
        <v>4</v>
      </c>
    </row>
    <row r="13955" spans="1:3" x14ac:dyDescent="0.25">
      <c r="A13955" s="1" t="s">
        <v>13664</v>
      </c>
      <c r="B13955" s="1" t="s">
        <v>30797</v>
      </c>
      <c r="C13955" s="1" t="s">
        <v>4</v>
      </c>
    </row>
    <row r="13956" spans="1:3" x14ac:dyDescent="0.25">
      <c r="A13956" s="1" t="s">
        <v>13665</v>
      </c>
      <c r="B13956" s="1" t="s">
        <v>30798</v>
      </c>
      <c r="C13956" s="1" t="s">
        <v>108</v>
      </c>
    </row>
    <row r="13957" spans="1:3" x14ac:dyDescent="0.25">
      <c r="A13957" s="1" t="s">
        <v>13666</v>
      </c>
      <c r="B13957" s="1" t="s">
        <v>30798</v>
      </c>
      <c r="C13957" s="1" t="s">
        <v>108</v>
      </c>
    </row>
    <row r="13958" spans="1:3" x14ac:dyDescent="0.25">
      <c r="A13958" s="1" t="s">
        <v>13667</v>
      </c>
      <c r="B13958" s="1" t="s">
        <v>30799</v>
      </c>
      <c r="C13958" s="1" t="s">
        <v>108</v>
      </c>
    </row>
    <row r="13959" spans="1:3" x14ac:dyDescent="0.25">
      <c r="A13959" s="1" t="s">
        <v>13668</v>
      </c>
      <c r="B13959" s="1" t="s">
        <v>30799</v>
      </c>
      <c r="C13959" s="1" t="s">
        <v>108</v>
      </c>
    </row>
    <row r="13960" spans="1:3" x14ac:dyDescent="0.25">
      <c r="A13960" s="1" t="s">
        <v>13669</v>
      </c>
      <c r="B13960" s="1" t="s">
        <v>30800</v>
      </c>
      <c r="C13960" s="1" t="s">
        <v>108</v>
      </c>
    </row>
    <row r="13961" spans="1:3" x14ac:dyDescent="0.25">
      <c r="A13961" s="1" t="s">
        <v>13670</v>
      </c>
      <c r="B13961" s="1" t="s">
        <v>30800</v>
      </c>
      <c r="C13961" s="1" t="s">
        <v>108</v>
      </c>
    </row>
    <row r="13962" spans="1:3" x14ac:dyDescent="0.25">
      <c r="A13962" s="1" t="s">
        <v>13671</v>
      </c>
      <c r="B13962" s="1" t="s">
        <v>30801</v>
      </c>
      <c r="C13962" s="1" t="s">
        <v>108</v>
      </c>
    </row>
    <row r="13963" spans="1:3" x14ac:dyDescent="0.25">
      <c r="A13963" s="1" t="s">
        <v>13672</v>
      </c>
      <c r="B13963" s="1" t="s">
        <v>30801</v>
      </c>
      <c r="C13963" s="1" t="s">
        <v>108</v>
      </c>
    </row>
    <row r="13964" spans="1:3" x14ac:dyDescent="0.25">
      <c r="A13964" s="1" t="s">
        <v>13673</v>
      </c>
      <c r="B13964" s="1" t="s">
        <v>30802</v>
      </c>
      <c r="C13964" s="1" t="s">
        <v>108</v>
      </c>
    </row>
    <row r="13965" spans="1:3" x14ac:dyDescent="0.25">
      <c r="A13965" s="1" t="s">
        <v>13674</v>
      </c>
      <c r="B13965" s="1" t="s">
        <v>30802</v>
      </c>
      <c r="C13965" s="1" t="s">
        <v>108</v>
      </c>
    </row>
    <row r="13966" spans="1:3" x14ac:dyDescent="0.25">
      <c r="A13966" s="1" t="s">
        <v>13675</v>
      </c>
      <c r="B13966" s="1" t="s">
        <v>30803</v>
      </c>
      <c r="C13966" s="1" t="s">
        <v>108</v>
      </c>
    </row>
    <row r="13967" spans="1:3" x14ac:dyDescent="0.25">
      <c r="A13967" s="1" t="s">
        <v>13676</v>
      </c>
      <c r="B13967" s="1" t="s">
        <v>30803</v>
      </c>
      <c r="C13967" s="1" t="s">
        <v>108</v>
      </c>
    </row>
    <row r="13968" spans="1:3" x14ac:dyDescent="0.25">
      <c r="A13968" s="1" t="s">
        <v>13677</v>
      </c>
      <c r="B13968" s="1" t="s">
        <v>30804</v>
      </c>
      <c r="C13968" s="1" t="s">
        <v>4</v>
      </c>
    </row>
    <row r="13969" spans="1:3" x14ac:dyDescent="0.25">
      <c r="A13969" s="1" t="s">
        <v>13678</v>
      </c>
      <c r="B13969" s="1" t="s">
        <v>30804</v>
      </c>
      <c r="C13969" s="1" t="s">
        <v>4</v>
      </c>
    </row>
    <row r="13970" spans="1:3" x14ac:dyDescent="0.25">
      <c r="A13970" s="1" t="s">
        <v>13679</v>
      </c>
      <c r="B13970" s="1" t="s">
        <v>30805</v>
      </c>
      <c r="C13970" s="1" t="s">
        <v>4</v>
      </c>
    </row>
    <row r="13971" spans="1:3" x14ac:dyDescent="0.25">
      <c r="A13971" s="1" t="s">
        <v>13680</v>
      </c>
      <c r="B13971" s="1" t="s">
        <v>30805</v>
      </c>
      <c r="C13971" s="1" t="s">
        <v>4</v>
      </c>
    </row>
    <row r="13972" spans="1:3" x14ac:dyDescent="0.25">
      <c r="A13972" s="1" t="s">
        <v>13681</v>
      </c>
      <c r="B13972" s="1" t="s">
        <v>30806</v>
      </c>
      <c r="C13972" s="1" t="s">
        <v>4</v>
      </c>
    </row>
    <row r="13973" spans="1:3" x14ac:dyDescent="0.25">
      <c r="A13973" s="1" t="s">
        <v>13682</v>
      </c>
      <c r="B13973" s="1" t="s">
        <v>30806</v>
      </c>
      <c r="C13973" s="1" t="s">
        <v>4</v>
      </c>
    </row>
    <row r="13974" spans="1:3" x14ac:dyDescent="0.25">
      <c r="A13974" s="1" t="s">
        <v>13683</v>
      </c>
      <c r="B13974" s="1" t="s">
        <v>30807</v>
      </c>
      <c r="C13974" s="1" t="s">
        <v>4</v>
      </c>
    </row>
    <row r="13975" spans="1:3" x14ac:dyDescent="0.25">
      <c r="A13975" s="1" t="s">
        <v>13684</v>
      </c>
      <c r="B13975" s="1" t="s">
        <v>30807</v>
      </c>
      <c r="C13975" s="1" t="s">
        <v>4</v>
      </c>
    </row>
    <row r="13976" spans="1:3" x14ac:dyDescent="0.25">
      <c r="A13976" s="1" t="s">
        <v>13685</v>
      </c>
      <c r="B13976" s="1" t="s">
        <v>30808</v>
      </c>
      <c r="C13976" s="1" t="s">
        <v>4</v>
      </c>
    </row>
    <row r="13977" spans="1:3" x14ac:dyDescent="0.25">
      <c r="A13977" s="1" t="s">
        <v>13686</v>
      </c>
      <c r="B13977" s="1" t="s">
        <v>30808</v>
      </c>
      <c r="C13977" s="1" t="s">
        <v>4</v>
      </c>
    </row>
    <row r="13978" spans="1:3" x14ac:dyDescent="0.25">
      <c r="A13978" s="1" t="s">
        <v>13687</v>
      </c>
      <c r="B13978" s="1" t="s">
        <v>30809</v>
      </c>
      <c r="C13978" s="1" t="s">
        <v>4</v>
      </c>
    </row>
    <row r="13979" spans="1:3" x14ac:dyDescent="0.25">
      <c r="A13979" s="1" t="s">
        <v>13688</v>
      </c>
      <c r="B13979" s="1" t="s">
        <v>30809</v>
      </c>
      <c r="C13979" s="1" t="s">
        <v>4</v>
      </c>
    </row>
    <row r="13980" spans="1:3" x14ac:dyDescent="0.25">
      <c r="A13980" s="1" t="s">
        <v>13689</v>
      </c>
      <c r="B13980" s="1" t="s">
        <v>30810</v>
      </c>
      <c r="C13980" s="1" t="s">
        <v>4</v>
      </c>
    </row>
    <row r="13981" spans="1:3" x14ac:dyDescent="0.25">
      <c r="A13981" s="1" t="s">
        <v>13690</v>
      </c>
      <c r="B13981" s="1" t="s">
        <v>30810</v>
      </c>
      <c r="C13981" s="1" t="s">
        <v>4</v>
      </c>
    </row>
    <row r="13982" spans="1:3" x14ac:dyDescent="0.25">
      <c r="A13982" s="1" t="s">
        <v>13691</v>
      </c>
      <c r="B13982" s="1" t="s">
        <v>30811</v>
      </c>
      <c r="C13982" s="1" t="s">
        <v>4</v>
      </c>
    </row>
    <row r="13983" spans="1:3" x14ac:dyDescent="0.25">
      <c r="A13983" s="1" t="s">
        <v>13692</v>
      </c>
      <c r="B13983" s="1" t="s">
        <v>30811</v>
      </c>
      <c r="C13983" s="1" t="s">
        <v>4</v>
      </c>
    </row>
    <row r="13984" spans="1:3" x14ac:dyDescent="0.25">
      <c r="A13984" s="1" t="s">
        <v>13693</v>
      </c>
      <c r="B13984" s="1" t="s">
        <v>30812</v>
      </c>
      <c r="C13984" s="1" t="s">
        <v>4</v>
      </c>
    </row>
    <row r="13985" spans="1:3" x14ac:dyDescent="0.25">
      <c r="A13985" s="1" t="s">
        <v>13694</v>
      </c>
      <c r="B13985" s="1" t="s">
        <v>30812</v>
      </c>
      <c r="C13985" s="1" t="s">
        <v>4</v>
      </c>
    </row>
    <row r="13986" spans="1:3" x14ac:dyDescent="0.25">
      <c r="A13986" s="1" t="s">
        <v>13695</v>
      </c>
      <c r="B13986" s="1" t="s">
        <v>30813</v>
      </c>
      <c r="C13986" s="1" t="s">
        <v>4</v>
      </c>
    </row>
    <row r="13987" spans="1:3" x14ac:dyDescent="0.25">
      <c r="A13987" s="1" t="s">
        <v>13696</v>
      </c>
      <c r="B13987" s="1" t="s">
        <v>30813</v>
      </c>
      <c r="C13987" s="1" t="s">
        <v>4</v>
      </c>
    </row>
    <row r="13988" spans="1:3" x14ac:dyDescent="0.25">
      <c r="A13988" s="1" t="s">
        <v>13697</v>
      </c>
      <c r="B13988" s="1" t="s">
        <v>30814</v>
      </c>
      <c r="C13988" s="1" t="s">
        <v>4</v>
      </c>
    </row>
    <row r="13989" spans="1:3" x14ac:dyDescent="0.25">
      <c r="A13989" s="1" t="s">
        <v>13698</v>
      </c>
      <c r="B13989" s="1" t="s">
        <v>30814</v>
      </c>
      <c r="C13989" s="1" t="s">
        <v>4</v>
      </c>
    </row>
    <row r="13990" spans="1:3" x14ac:dyDescent="0.25">
      <c r="A13990" s="1" t="s">
        <v>13699</v>
      </c>
      <c r="B13990" s="1" t="s">
        <v>30815</v>
      </c>
      <c r="C13990" s="1" t="s">
        <v>4</v>
      </c>
    </row>
    <row r="13991" spans="1:3" x14ac:dyDescent="0.25">
      <c r="A13991" s="1" t="s">
        <v>13700</v>
      </c>
      <c r="B13991" s="1" t="s">
        <v>30815</v>
      </c>
      <c r="C13991" s="1" t="s">
        <v>4</v>
      </c>
    </row>
    <row r="13992" spans="1:3" x14ac:dyDescent="0.25">
      <c r="A13992" s="1" t="s">
        <v>13701</v>
      </c>
      <c r="B13992" s="1" t="s">
        <v>30816</v>
      </c>
      <c r="C13992" s="1" t="s">
        <v>4</v>
      </c>
    </row>
    <row r="13993" spans="1:3" x14ac:dyDescent="0.25">
      <c r="A13993" s="1" t="s">
        <v>13702</v>
      </c>
      <c r="B13993" s="1" t="s">
        <v>30816</v>
      </c>
      <c r="C13993" s="1" t="s">
        <v>4</v>
      </c>
    </row>
    <row r="13994" spans="1:3" x14ac:dyDescent="0.25">
      <c r="A13994" s="1" t="s">
        <v>13703</v>
      </c>
      <c r="B13994" s="1" t="s">
        <v>30817</v>
      </c>
      <c r="C13994" s="1" t="s">
        <v>4</v>
      </c>
    </row>
    <row r="13995" spans="1:3" x14ac:dyDescent="0.25">
      <c r="A13995" s="1" t="s">
        <v>13704</v>
      </c>
      <c r="B13995" s="1" t="s">
        <v>30817</v>
      </c>
      <c r="C13995" s="1" t="s">
        <v>4</v>
      </c>
    </row>
    <row r="13996" spans="1:3" x14ac:dyDescent="0.25">
      <c r="A13996" s="1" t="s">
        <v>13705</v>
      </c>
      <c r="B13996" s="1" t="s">
        <v>30818</v>
      </c>
      <c r="C13996" s="1" t="s">
        <v>4</v>
      </c>
    </row>
    <row r="13997" spans="1:3" x14ac:dyDescent="0.25">
      <c r="A13997" s="1" t="s">
        <v>13706</v>
      </c>
      <c r="B13997" s="1" t="s">
        <v>30818</v>
      </c>
      <c r="C13997" s="1" t="s">
        <v>4</v>
      </c>
    </row>
    <row r="13998" spans="1:3" x14ac:dyDescent="0.25">
      <c r="A13998" s="1" t="s">
        <v>13707</v>
      </c>
      <c r="B13998" s="1" t="s">
        <v>30819</v>
      </c>
      <c r="C13998" s="1" t="s">
        <v>4</v>
      </c>
    </row>
    <row r="13999" spans="1:3" x14ac:dyDescent="0.25">
      <c r="A13999" s="1" t="s">
        <v>13708</v>
      </c>
      <c r="B13999" s="1" t="s">
        <v>30819</v>
      </c>
      <c r="C13999" s="1" t="s">
        <v>4</v>
      </c>
    </row>
    <row r="14000" spans="1:3" x14ac:dyDescent="0.25">
      <c r="A14000" s="1" t="s">
        <v>13709</v>
      </c>
      <c r="B14000" s="1" t="s">
        <v>30820</v>
      </c>
      <c r="C14000" s="1" t="s">
        <v>4</v>
      </c>
    </row>
    <row r="14001" spans="1:3" x14ac:dyDescent="0.25">
      <c r="A14001" s="1" t="s">
        <v>13710</v>
      </c>
      <c r="B14001" s="1" t="s">
        <v>30820</v>
      </c>
      <c r="C14001" s="1" t="s">
        <v>4</v>
      </c>
    </row>
    <row r="14002" spans="1:3" x14ac:dyDescent="0.25">
      <c r="A14002" s="1" t="s">
        <v>13711</v>
      </c>
      <c r="B14002" s="1" t="s">
        <v>30821</v>
      </c>
      <c r="C14002" s="1" t="s">
        <v>4</v>
      </c>
    </row>
    <row r="14003" spans="1:3" x14ac:dyDescent="0.25">
      <c r="A14003" s="1" t="s">
        <v>13712</v>
      </c>
      <c r="B14003" s="1" t="s">
        <v>30821</v>
      </c>
      <c r="C14003" s="1" t="s">
        <v>4</v>
      </c>
    </row>
    <row r="14004" spans="1:3" x14ac:dyDescent="0.25">
      <c r="A14004" s="1" t="s">
        <v>13713</v>
      </c>
      <c r="B14004" s="1" t="s">
        <v>13714</v>
      </c>
      <c r="C14004" s="1" t="s">
        <v>4</v>
      </c>
    </row>
    <row r="14005" spans="1:3" x14ac:dyDescent="0.25">
      <c r="A14005" s="1" t="s">
        <v>13715</v>
      </c>
      <c r="B14005" s="1" t="s">
        <v>13714</v>
      </c>
      <c r="C14005" s="1" t="s">
        <v>4</v>
      </c>
    </row>
    <row r="14006" spans="1:3" x14ac:dyDescent="0.25">
      <c r="A14006" s="1" t="s">
        <v>13716</v>
      </c>
      <c r="B14006" s="1" t="s">
        <v>30822</v>
      </c>
      <c r="C14006" s="1" t="s">
        <v>4</v>
      </c>
    </row>
    <row r="14007" spans="1:3" x14ac:dyDescent="0.25">
      <c r="A14007" s="1" t="s">
        <v>13717</v>
      </c>
      <c r="B14007" s="1" t="s">
        <v>30822</v>
      </c>
      <c r="C14007" s="1" t="s">
        <v>4</v>
      </c>
    </row>
    <row r="14008" spans="1:3" x14ac:dyDescent="0.25">
      <c r="A14008" s="1" t="s">
        <v>13718</v>
      </c>
      <c r="B14008" s="1" t="s">
        <v>30823</v>
      </c>
      <c r="C14008" s="1" t="s">
        <v>4</v>
      </c>
    </row>
    <row r="14009" spans="1:3" x14ac:dyDescent="0.25">
      <c r="A14009" s="1" t="s">
        <v>13719</v>
      </c>
      <c r="B14009" s="1" t="s">
        <v>30823</v>
      </c>
      <c r="C14009" s="1" t="s">
        <v>4</v>
      </c>
    </row>
    <row r="14010" spans="1:3" x14ac:dyDescent="0.25">
      <c r="A14010" s="1" t="s">
        <v>13720</v>
      </c>
      <c r="B14010" s="1" t="s">
        <v>30824</v>
      </c>
      <c r="C14010" s="1" t="s">
        <v>4</v>
      </c>
    </row>
    <row r="14011" spans="1:3" x14ac:dyDescent="0.25">
      <c r="A14011" s="1" t="s">
        <v>13721</v>
      </c>
      <c r="B14011" s="1" t="s">
        <v>30824</v>
      </c>
      <c r="C14011" s="1" t="s">
        <v>4</v>
      </c>
    </row>
    <row r="14012" spans="1:3" x14ac:dyDescent="0.25">
      <c r="A14012" s="1" t="s">
        <v>13722</v>
      </c>
      <c r="B14012" s="1" t="s">
        <v>30825</v>
      </c>
      <c r="C14012" s="1" t="s">
        <v>4</v>
      </c>
    </row>
    <row r="14013" spans="1:3" x14ac:dyDescent="0.25">
      <c r="A14013" s="1" t="s">
        <v>13723</v>
      </c>
      <c r="B14013" s="1" t="s">
        <v>30825</v>
      </c>
      <c r="C14013" s="1" t="s">
        <v>4</v>
      </c>
    </row>
    <row r="14014" spans="1:3" x14ac:dyDescent="0.25">
      <c r="A14014" s="1" t="s">
        <v>13724</v>
      </c>
      <c r="B14014" s="1" t="s">
        <v>30826</v>
      </c>
      <c r="C14014" s="1" t="s">
        <v>4</v>
      </c>
    </row>
    <row r="14015" spans="1:3" x14ac:dyDescent="0.25">
      <c r="A14015" s="1" t="s">
        <v>13725</v>
      </c>
      <c r="B14015" s="1" t="s">
        <v>30826</v>
      </c>
      <c r="C14015" s="1" t="s">
        <v>4</v>
      </c>
    </row>
    <row r="14016" spans="1:3" x14ac:dyDescent="0.25">
      <c r="A14016" s="1" t="s">
        <v>13726</v>
      </c>
      <c r="B14016" s="1" t="s">
        <v>30827</v>
      </c>
      <c r="C14016" s="1" t="s">
        <v>4</v>
      </c>
    </row>
    <row r="14017" spans="1:3" x14ac:dyDescent="0.25">
      <c r="A14017" s="1" t="s">
        <v>13727</v>
      </c>
      <c r="B14017" s="1" t="s">
        <v>30827</v>
      </c>
      <c r="C14017" s="1" t="s">
        <v>4</v>
      </c>
    </row>
    <row r="14018" spans="1:3" x14ac:dyDescent="0.25">
      <c r="A14018" s="1" t="s">
        <v>13728</v>
      </c>
      <c r="B14018" s="1" t="s">
        <v>30828</v>
      </c>
      <c r="C14018" s="1" t="s">
        <v>4</v>
      </c>
    </row>
    <row r="14019" spans="1:3" x14ac:dyDescent="0.25">
      <c r="A14019" s="1" t="s">
        <v>13729</v>
      </c>
      <c r="B14019" s="1" t="s">
        <v>30828</v>
      </c>
      <c r="C14019" s="1" t="s">
        <v>4</v>
      </c>
    </row>
    <row r="14020" spans="1:3" x14ac:dyDescent="0.25">
      <c r="A14020" s="1" t="s">
        <v>13730</v>
      </c>
      <c r="B14020" s="1" t="s">
        <v>30829</v>
      </c>
      <c r="C14020" s="1" t="s">
        <v>4</v>
      </c>
    </row>
    <row r="14021" spans="1:3" x14ac:dyDescent="0.25">
      <c r="A14021" s="1" t="s">
        <v>13731</v>
      </c>
      <c r="B14021" s="1" t="s">
        <v>30829</v>
      </c>
      <c r="C14021" s="1" t="s">
        <v>4</v>
      </c>
    </row>
    <row r="14022" spans="1:3" x14ac:dyDescent="0.25">
      <c r="A14022" s="1" t="s">
        <v>13732</v>
      </c>
      <c r="B14022" s="1" t="s">
        <v>30830</v>
      </c>
      <c r="C14022" s="1" t="s">
        <v>4</v>
      </c>
    </row>
    <row r="14023" spans="1:3" x14ac:dyDescent="0.25">
      <c r="A14023" s="1" t="s">
        <v>13733</v>
      </c>
      <c r="B14023" s="1" t="s">
        <v>30830</v>
      </c>
      <c r="C14023" s="1" t="s">
        <v>4</v>
      </c>
    </row>
    <row r="14024" spans="1:3" x14ac:dyDescent="0.25">
      <c r="A14024" s="1" t="s">
        <v>13734</v>
      </c>
      <c r="B14024" s="1" t="s">
        <v>30831</v>
      </c>
      <c r="C14024" s="1" t="s">
        <v>4</v>
      </c>
    </row>
    <row r="14025" spans="1:3" x14ac:dyDescent="0.25">
      <c r="A14025" s="1" t="s">
        <v>13735</v>
      </c>
      <c r="B14025" s="1" t="s">
        <v>30831</v>
      </c>
      <c r="C14025" s="1" t="s">
        <v>4</v>
      </c>
    </row>
    <row r="14026" spans="1:3" x14ac:dyDescent="0.25">
      <c r="A14026" s="1" t="s">
        <v>13736</v>
      </c>
      <c r="B14026" s="1" t="s">
        <v>30832</v>
      </c>
      <c r="C14026" s="1" t="s">
        <v>4</v>
      </c>
    </row>
    <row r="14027" spans="1:3" x14ac:dyDescent="0.25">
      <c r="A14027" s="1" t="s">
        <v>13737</v>
      </c>
      <c r="B14027" s="1" t="s">
        <v>30832</v>
      </c>
      <c r="C14027" s="1" t="s">
        <v>4</v>
      </c>
    </row>
    <row r="14028" spans="1:3" x14ac:dyDescent="0.25">
      <c r="A14028" s="1" t="s">
        <v>13738</v>
      </c>
      <c r="B14028" s="1" t="s">
        <v>30833</v>
      </c>
      <c r="C14028" s="1" t="s">
        <v>4</v>
      </c>
    </row>
    <row r="14029" spans="1:3" x14ac:dyDescent="0.25">
      <c r="A14029" s="1" t="s">
        <v>13739</v>
      </c>
      <c r="B14029" s="1" t="s">
        <v>30833</v>
      </c>
      <c r="C14029" s="1" t="s">
        <v>4</v>
      </c>
    </row>
    <row r="14030" spans="1:3" x14ac:dyDescent="0.25">
      <c r="A14030" s="1" t="s">
        <v>13740</v>
      </c>
      <c r="B14030" s="1" t="s">
        <v>30834</v>
      </c>
      <c r="C14030" s="1" t="s">
        <v>4</v>
      </c>
    </row>
    <row r="14031" spans="1:3" x14ac:dyDescent="0.25">
      <c r="A14031" s="1" t="s">
        <v>13741</v>
      </c>
      <c r="B14031" s="1" t="s">
        <v>30834</v>
      </c>
      <c r="C14031" s="1" t="s">
        <v>4</v>
      </c>
    </row>
    <row r="14032" spans="1:3" x14ac:dyDescent="0.25">
      <c r="A14032" s="1" t="s">
        <v>13742</v>
      </c>
      <c r="B14032" s="1" t="s">
        <v>30835</v>
      </c>
      <c r="C14032" s="1" t="s">
        <v>4</v>
      </c>
    </row>
    <row r="14033" spans="1:3" x14ac:dyDescent="0.25">
      <c r="A14033" s="1" t="s">
        <v>13743</v>
      </c>
      <c r="B14033" s="1" t="s">
        <v>30835</v>
      </c>
      <c r="C14033" s="1" t="s">
        <v>4</v>
      </c>
    </row>
    <row r="14034" spans="1:3" x14ac:dyDescent="0.25">
      <c r="A14034" s="1" t="s">
        <v>13744</v>
      </c>
      <c r="B14034" s="1" t="s">
        <v>30836</v>
      </c>
      <c r="C14034" s="1" t="s">
        <v>4</v>
      </c>
    </row>
    <row r="14035" spans="1:3" x14ac:dyDescent="0.25">
      <c r="A14035" s="1" t="s">
        <v>13745</v>
      </c>
      <c r="B14035" s="1" t="s">
        <v>30836</v>
      </c>
      <c r="C14035" s="1" t="s">
        <v>4</v>
      </c>
    </row>
    <row r="14036" spans="1:3" x14ac:dyDescent="0.25">
      <c r="A14036" s="1" t="s">
        <v>13746</v>
      </c>
      <c r="B14036" s="1" t="s">
        <v>30837</v>
      </c>
      <c r="C14036" s="1" t="s">
        <v>4</v>
      </c>
    </row>
    <row r="14037" spans="1:3" x14ac:dyDescent="0.25">
      <c r="A14037" s="1" t="s">
        <v>13747</v>
      </c>
      <c r="B14037" s="1" t="s">
        <v>30837</v>
      </c>
      <c r="C14037" s="1" t="s">
        <v>4</v>
      </c>
    </row>
    <row r="14038" spans="1:3" x14ac:dyDescent="0.25">
      <c r="A14038" s="1" t="s">
        <v>13748</v>
      </c>
      <c r="B14038" s="1" t="s">
        <v>30838</v>
      </c>
      <c r="C14038" s="1" t="s">
        <v>4</v>
      </c>
    </row>
    <row r="14039" spans="1:3" x14ac:dyDescent="0.25">
      <c r="A14039" s="1" t="s">
        <v>13749</v>
      </c>
      <c r="B14039" s="1" t="s">
        <v>30838</v>
      </c>
      <c r="C14039" s="1" t="s">
        <v>4</v>
      </c>
    </row>
    <row r="14040" spans="1:3" x14ac:dyDescent="0.25">
      <c r="A14040" s="1" t="s">
        <v>13750</v>
      </c>
      <c r="B14040" s="1" t="s">
        <v>30839</v>
      </c>
      <c r="C14040" s="1" t="s">
        <v>4</v>
      </c>
    </row>
    <row r="14041" spans="1:3" x14ac:dyDescent="0.25">
      <c r="A14041" s="1" t="s">
        <v>13751</v>
      </c>
      <c r="B14041" s="1" t="s">
        <v>30839</v>
      </c>
      <c r="C14041" s="1" t="s">
        <v>4</v>
      </c>
    </row>
    <row r="14042" spans="1:3" x14ac:dyDescent="0.25">
      <c r="A14042" s="1" t="s">
        <v>13752</v>
      </c>
      <c r="B14042" s="1" t="s">
        <v>30840</v>
      </c>
      <c r="C14042" s="1" t="s">
        <v>4</v>
      </c>
    </row>
    <row r="14043" spans="1:3" x14ac:dyDescent="0.25">
      <c r="A14043" s="1" t="s">
        <v>13753</v>
      </c>
      <c r="B14043" s="1" t="s">
        <v>30840</v>
      </c>
      <c r="C14043" s="1" t="s">
        <v>4</v>
      </c>
    </row>
    <row r="14044" spans="1:3" x14ac:dyDescent="0.25">
      <c r="A14044" s="1" t="s">
        <v>13754</v>
      </c>
      <c r="B14044" s="1" t="s">
        <v>30841</v>
      </c>
      <c r="C14044" s="1" t="s">
        <v>4</v>
      </c>
    </row>
    <row r="14045" spans="1:3" x14ac:dyDescent="0.25">
      <c r="A14045" s="1" t="s">
        <v>13755</v>
      </c>
      <c r="B14045" s="1" t="s">
        <v>30841</v>
      </c>
      <c r="C14045" s="1" t="s">
        <v>4</v>
      </c>
    </row>
    <row r="14046" spans="1:3" x14ac:dyDescent="0.25">
      <c r="A14046" s="1" t="s">
        <v>13756</v>
      </c>
      <c r="B14046" s="1" t="s">
        <v>30842</v>
      </c>
      <c r="C14046" s="1" t="s">
        <v>4</v>
      </c>
    </row>
    <row r="14047" spans="1:3" x14ac:dyDescent="0.25">
      <c r="A14047" s="1" t="s">
        <v>13757</v>
      </c>
      <c r="B14047" s="1" t="s">
        <v>30842</v>
      </c>
      <c r="C14047" s="1" t="s">
        <v>4</v>
      </c>
    </row>
    <row r="14048" spans="1:3" x14ac:dyDescent="0.25">
      <c r="A14048" s="1" t="s">
        <v>13758</v>
      </c>
      <c r="B14048" s="1" t="s">
        <v>30843</v>
      </c>
      <c r="C14048" s="1" t="s">
        <v>4</v>
      </c>
    </row>
    <row r="14049" spans="1:3" x14ac:dyDescent="0.25">
      <c r="A14049" s="1" t="s">
        <v>13759</v>
      </c>
      <c r="B14049" s="1" t="s">
        <v>30843</v>
      </c>
      <c r="C14049" s="1" t="s">
        <v>4</v>
      </c>
    </row>
    <row r="14050" spans="1:3" x14ac:dyDescent="0.25">
      <c r="A14050" s="1" t="s">
        <v>13760</v>
      </c>
      <c r="B14050" s="1" t="s">
        <v>30844</v>
      </c>
      <c r="C14050" s="1" t="s">
        <v>4</v>
      </c>
    </row>
    <row r="14051" spans="1:3" x14ac:dyDescent="0.25">
      <c r="A14051" s="1" t="s">
        <v>13761</v>
      </c>
      <c r="B14051" s="1" t="s">
        <v>30844</v>
      </c>
      <c r="C14051" s="1" t="s">
        <v>4</v>
      </c>
    </row>
    <row r="14052" spans="1:3" x14ac:dyDescent="0.25">
      <c r="A14052" s="1" t="s">
        <v>13762</v>
      </c>
      <c r="B14052" s="1" t="s">
        <v>30845</v>
      </c>
      <c r="C14052" s="1" t="s">
        <v>4</v>
      </c>
    </row>
    <row r="14053" spans="1:3" x14ac:dyDescent="0.25">
      <c r="A14053" s="1" t="s">
        <v>13763</v>
      </c>
      <c r="B14053" s="1" t="s">
        <v>30845</v>
      </c>
      <c r="C14053" s="1" t="s">
        <v>4</v>
      </c>
    </row>
    <row r="14054" spans="1:3" x14ac:dyDescent="0.25">
      <c r="A14054" s="1" t="s">
        <v>13764</v>
      </c>
      <c r="B14054" s="1" t="s">
        <v>30846</v>
      </c>
      <c r="C14054" s="1" t="s">
        <v>4</v>
      </c>
    </row>
    <row r="14055" spans="1:3" x14ac:dyDescent="0.25">
      <c r="A14055" s="1" t="s">
        <v>13765</v>
      </c>
      <c r="B14055" s="1" t="s">
        <v>30846</v>
      </c>
      <c r="C14055" s="1" t="s">
        <v>4</v>
      </c>
    </row>
    <row r="14056" spans="1:3" x14ac:dyDescent="0.25">
      <c r="A14056" s="1" t="s">
        <v>13766</v>
      </c>
      <c r="B14056" s="1" t="s">
        <v>30847</v>
      </c>
      <c r="C14056" s="1" t="s">
        <v>4</v>
      </c>
    </row>
    <row r="14057" spans="1:3" x14ac:dyDescent="0.25">
      <c r="A14057" s="1" t="s">
        <v>13767</v>
      </c>
      <c r="B14057" s="1" t="s">
        <v>30847</v>
      </c>
      <c r="C14057" s="1" t="s">
        <v>4</v>
      </c>
    </row>
    <row r="14058" spans="1:3" x14ac:dyDescent="0.25">
      <c r="A14058" s="1" t="s">
        <v>13768</v>
      </c>
      <c r="B14058" s="1" t="s">
        <v>30848</v>
      </c>
      <c r="C14058" s="1" t="s">
        <v>108</v>
      </c>
    </row>
    <row r="14059" spans="1:3" x14ac:dyDescent="0.25">
      <c r="A14059" s="1" t="s">
        <v>13769</v>
      </c>
      <c r="B14059" s="1" t="s">
        <v>30848</v>
      </c>
      <c r="C14059" s="1" t="s">
        <v>108</v>
      </c>
    </row>
    <row r="14060" spans="1:3" x14ac:dyDescent="0.25">
      <c r="A14060" s="1" t="s">
        <v>13770</v>
      </c>
      <c r="B14060" s="1" t="s">
        <v>30849</v>
      </c>
      <c r="C14060" s="1" t="s">
        <v>108</v>
      </c>
    </row>
    <row r="14061" spans="1:3" x14ac:dyDescent="0.25">
      <c r="A14061" s="1" t="s">
        <v>13771</v>
      </c>
      <c r="B14061" s="1" t="s">
        <v>30849</v>
      </c>
      <c r="C14061" s="1" t="s">
        <v>108</v>
      </c>
    </row>
    <row r="14062" spans="1:3" x14ac:dyDescent="0.25">
      <c r="A14062" s="1" t="s">
        <v>13772</v>
      </c>
      <c r="B14062" s="1" t="s">
        <v>30850</v>
      </c>
      <c r="C14062" s="1" t="s">
        <v>108</v>
      </c>
    </row>
    <row r="14063" spans="1:3" x14ac:dyDescent="0.25">
      <c r="A14063" s="1" t="s">
        <v>13773</v>
      </c>
      <c r="B14063" s="1" t="s">
        <v>30850</v>
      </c>
      <c r="C14063" s="1" t="s">
        <v>108</v>
      </c>
    </row>
    <row r="14064" spans="1:3" x14ac:dyDescent="0.25">
      <c r="A14064" s="1" t="s">
        <v>13774</v>
      </c>
      <c r="B14064" s="1" t="s">
        <v>30851</v>
      </c>
      <c r="C14064" s="1" t="s">
        <v>108</v>
      </c>
    </row>
    <row r="14065" spans="1:3" x14ac:dyDescent="0.25">
      <c r="A14065" s="1" t="s">
        <v>13775</v>
      </c>
      <c r="B14065" s="1" t="s">
        <v>30851</v>
      </c>
      <c r="C14065" s="1" t="s">
        <v>108</v>
      </c>
    </row>
    <row r="14066" spans="1:3" x14ac:dyDescent="0.25">
      <c r="A14066" s="1" t="s">
        <v>13776</v>
      </c>
      <c r="B14066" s="1" t="s">
        <v>30852</v>
      </c>
      <c r="C14066" s="1" t="s">
        <v>108</v>
      </c>
    </row>
    <row r="14067" spans="1:3" x14ac:dyDescent="0.25">
      <c r="A14067" s="1" t="s">
        <v>13777</v>
      </c>
      <c r="B14067" s="1" t="s">
        <v>30852</v>
      </c>
      <c r="C14067" s="1" t="s">
        <v>108</v>
      </c>
    </row>
    <row r="14068" spans="1:3" x14ac:dyDescent="0.25">
      <c r="A14068" s="1" t="s">
        <v>13778</v>
      </c>
      <c r="B14068" s="1" t="s">
        <v>30853</v>
      </c>
      <c r="C14068" s="1" t="s">
        <v>108</v>
      </c>
    </row>
    <row r="14069" spans="1:3" x14ac:dyDescent="0.25">
      <c r="A14069" s="1" t="s">
        <v>13779</v>
      </c>
      <c r="B14069" s="1" t="s">
        <v>30853</v>
      </c>
      <c r="C14069" s="1" t="s">
        <v>108</v>
      </c>
    </row>
    <row r="14070" spans="1:3" x14ac:dyDescent="0.25">
      <c r="A14070" s="1" t="s">
        <v>13780</v>
      </c>
      <c r="B14070" s="1" t="s">
        <v>30854</v>
      </c>
      <c r="C14070" s="1" t="s">
        <v>108</v>
      </c>
    </row>
    <row r="14071" spans="1:3" x14ac:dyDescent="0.25">
      <c r="A14071" s="1" t="s">
        <v>13781</v>
      </c>
      <c r="B14071" s="1" t="s">
        <v>30854</v>
      </c>
      <c r="C14071" s="1" t="s">
        <v>108</v>
      </c>
    </row>
    <row r="14072" spans="1:3" x14ac:dyDescent="0.25">
      <c r="A14072" s="1" t="s">
        <v>13782</v>
      </c>
      <c r="B14072" s="1" t="s">
        <v>30855</v>
      </c>
      <c r="C14072" s="1" t="s">
        <v>108</v>
      </c>
    </row>
    <row r="14073" spans="1:3" x14ac:dyDescent="0.25">
      <c r="A14073" s="1" t="s">
        <v>13783</v>
      </c>
      <c r="B14073" s="1" t="s">
        <v>30855</v>
      </c>
      <c r="C14073" s="1" t="s">
        <v>108</v>
      </c>
    </row>
    <row r="14074" spans="1:3" x14ac:dyDescent="0.25">
      <c r="A14074" s="1" t="s">
        <v>13784</v>
      </c>
      <c r="B14074" s="1" t="s">
        <v>30856</v>
      </c>
      <c r="C14074" s="1" t="s">
        <v>4</v>
      </c>
    </row>
    <row r="14075" spans="1:3" x14ac:dyDescent="0.25">
      <c r="A14075" s="1" t="s">
        <v>13785</v>
      </c>
      <c r="B14075" s="1" t="s">
        <v>30856</v>
      </c>
      <c r="C14075" s="1" t="s">
        <v>4</v>
      </c>
    </row>
    <row r="14076" spans="1:3" x14ac:dyDescent="0.25">
      <c r="A14076" s="1" t="s">
        <v>13786</v>
      </c>
      <c r="B14076" s="1" t="s">
        <v>30857</v>
      </c>
      <c r="C14076" s="1" t="s">
        <v>4</v>
      </c>
    </row>
    <row r="14077" spans="1:3" x14ac:dyDescent="0.25">
      <c r="A14077" s="1" t="s">
        <v>13787</v>
      </c>
      <c r="B14077" s="1" t="s">
        <v>30857</v>
      </c>
      <c r="C14077" s="1" t="s">
        <v>4</v>
      </c>
    </row>
    <row r="14078" spans="1:3" x14ac:dyDescent="0.25">
      <c r="A14078" s="1" t="s">
        <v>13788</v>
      </c>
      <c r="B14078" s="1" t="s">
        <v>30858</v>
      </c>
      <c r="C14078" s="1" t="s">
        <v>4</v>
      </c>
    </row>
    <row r="14079" spans="1:3" x14ac:dyDescent="0.25">
      <c r="A14079" s="1" t="s">
        <v>13789</v>
      </c>
      <c r="B14079" s="1" t="s">
        <v>30858</v>
      </c>
      <c r="C14079" s="1" t="s">
        <v>4</v>
      </c>
    </row>
    <row r="14080" spans="1:3" x14ac:dyDescent="0.25">
      <c r="A14080" s="1" t="s">
        <v>13790</v>
      </c>
      <c r="B14080" s="1" t="s">
        <v>30859</v>
      </c>
      <c r="C14080" s="1" t="s">
        <v>108</v>
      </c>
    </row>
    <row r="14081" spans="1:3" x14ac:dyDescent="0.25">
      <c r="A14081" s="1" t="s">
        <v>13791</v>
      </c>
      <c r="B14081" s="1" t="s">
        <v>30859</v>
      </c>
      <c r="C14081" s="1" t="s">
        <v>108</v>
      </c>
    </row>
    <row r="14082" spans="1:3" x14ac:dyDescent="0.25">
      <c r="A14082" s="1" t="s">
        <v>13792</v>
      </c>
      <c r="B14082" s="1" t="s">
        <v>30860</v>
      </c>
      <c r="C14082" s="1" t="s">
        <v>4</v>
      </c>
    </row>
    <row r="14083" spans="1:3" x14ac:dyDescent="0.25">
      <c r="A14083" s="1" t="s">
        <v>13793</v>
      </c>
      <c r="B14083" s="1" t="s">
        <v>30860</v>
      </c>
      <c r="C14083" s="1" t="s">
        <v>4</v>
      </c>
    </row>
    <row r="14084" spans="1:3" x14ac:dyDescent="0.25">
      <c r="A14084" s="1" t="s">
        <v>13794</v>
      </c>
      <c r="B14084" s="1" t="s">
        <v>30861</v>
      </c>
      <c r="C14084" s="1" t="s">
        <v>4</v>
      </c>
    </row>
    <row r="14085" spans="1:3" x14ac:dyDescent="0.25">
      <c r="A14085" s="1" t="s">
        <v>13795</v>
      </c>
      <c r="B14085" s="1" t="s">
        <v>30861</v>
      </c>
      <c r="C14085" s="1" t="s">
        <v>4</v>
      </c>
    </row>
    <row r="14086" spans="1:3" x14ac:dyDescent="0.25">
      <c r="A14086" s="1" t="s">
        <v>13796</v>
      </c>
      <c r="B14086" s="1" t="s">
        <v>13797</v>
      </c>
      <c r="C14086" s="1" t="s">
        <v>4</v>
      </c>
    </row>
    <row r="14087" spans="1:3" x14ac:dyDescent="0.25">
      <c r="A14087" s="1" t="s">
        <v>13798</v>
      </c>
      <c r="B14087" s="1" t="s">
        <v>13797</v>
      </c>
      <c r="C14087" s="1" t="s">
        <v>4</v>
      </c>
    </row>
    <row r="14088" spans="1:3" x14ac:dyDescent="0.25">
      <c r="A14088" s="1" t="s">
        <v>13799</v>
      </c>
      <c r="B14088" s="1" t="s">
        <v>30862</v>
      </c>
      <c r="C14088" s="1" t="s">
        <v>4</v>
      </c>
    </row>
    <row r="14089" spans="1:3" x14ac:dyDescent="0.25">
      <c r="A14089" s="1" t="s">
        <v>13800</v>
      </c>
      <c r="B14089" s="1" t="s">
        <v>30862</v>
      </c>
      <c r="C14089" s="1" t="s">
        <v>4</v>
      </c>
    </row>
    <row r="14090" spans="1:3" x14ac:dyDescent="0.25">
      <c r="A14090" s="1" t="s">
        <v>13801</v>
      </c>
      <c r="B14090" s="1" t="s">
        <v>30863</v>
      </c>
      <c r="C14090" s="1" t="s">
        <v>4</v>
      </c>
    </row>
    <row r="14091" spans="1:3" x14ac:dyDescent="0.25">
      <c r="A14091" s="1" t="s">
        <v>13802</v>
      </c>
      <c r="B14091" s="1" t="s">
        <v>30863</v>
      </c>
      <c r="C14091" s="1" t="s">
        <v>4</v>
      </c>
    </row>
    <row r="14092" spans="1:3" x14ac:dyDescent="0.25">
      <c r="A14092" s="1" t="s">
        <v>13803</v>
      </c>
      <c r="B14092" s="1" t="s">
        <v>30864</v>
      </c>
      <c r="C14092" s="1" t="s">
        <v>4</v>
      </c>
    </row>
    <row r="14093" spans="1:3" x14ac:dyDescent="0.25">
      <c r="A14093" s="1" t="s">
        <v>13804</v>
      </c>
      <c r="B14093" s="1" t="s">
        <v>30864</v>
      </c>
      <c r="C14093" s="1" t="s">
        <v>4</v>
      </c>
    </row>
    <row r="14094" spans="1:3" x14ac:dyDescent="0.25">
      <c r="A14094" s="1" t="s">
        <v>13805</v>
      </c>
      <c r="B14094" s="1" t="s">
        <v>30865</v>
      </c>
      <c r="C14094" s="1" t="s">
        <v>4</v>
      </c>
    </row>
    <row r="14095" spans="1:3" x14ac:dyDescent="0.25">
      <c r="A14095" s="1" t="s">
        <v>13806</v>
      </c>
      <c r="B14095" s="1" t="s">
        <v>30865</v>
      </c>
      <c r="C14095" s="1" t="s">
        <v>4</v>
      </c>
    </row>
    <row r="14096" spans="1:3" x14ac:dyDescent="0.25">
      <c r="A14096" s="1" t="s">
        <v>23550</v>
      </c>
      <c r="B14096" s="1" t="s">
        <v>30866</v>
      </c>
      <c r="C14096" s="1" t="s">
        <v>108</v>
      </c>
    </row>
    <row r="14097" spans="1:3" x14ac:dyDescent="0.25">
      <c r="A14097" s="1" t="s">
        <v>23551</v>
      </c>
      <c r="B14097" s="1" t="s">
        <v>30866</v>
      </c>
      <c r="C14097" s="1" t="s">
        <v>108</v>
      </c>
    </row>
    <row r="14098" spans="1:3" x14ac:dyDescent="0.25">
      <c r="A14098" s="1" t="s">
        <v>23552</v>
      </c>
      <c r="B14098" s="1" t="s">
        <v>30867</v>
      </c>
      <c r="C14098" s="1" t="s">
        <v>108</v>
      </c>
    </row>
    <row r="14099" spans="1:3" x14ac:dyDescent="0.25">
      <c r="A14099" s="1" t="s">
        <v>23553</v>
      </c>
      <c r="B14099" s="1" t="s">
        <v>30867</v>
      </c>
      <c r="C14099" s="1" t="s">
        <v>108</v>
      </c>
    </row>
    <row r="14100" spans="1:3" x14ac:dyDescent="0.25">
      <c r="A14100" s="1" t="s">
        <v>13807</v>
      </c>
      <c r="B14100" s="1" t="s">
        <v>30868</v>
      </c>
      <c r="C14100" s="1" t="s">
        <v>4</v>
      </c>
    </row>
    <row r="14101" spans="1:3" x14ac:dyDescent="0.25">
      <c r="A14101" s="1" t="s">
        <v>13808</v>
      </c>
      <c r="B14101" s="1" t="s">
        <v>30868</v>
      </c>
      <c r="C14101" s="1" t="s">
        <v>4</v>
      </c>
    </row>
    <row r="14102" spans="1:3" x14ac:dyDescent="0.25">
      <c r="A14102" s="1" t="s">
        <v>13809</v>
      </c>
      <c r="B14102" s="1" t="s">
        <v>30869</v>
      </c>
      <c r="C14102" s="1" t="s">
        <v>4</v>
      </c>
    </row>
    <row r="14103" spans="1:3" x14ac:dyDescent="0.25">
      <c r="A14103" s="1" t="s">
        <v>13810</v>
      </c>
      <c r="B14103" s="1" t="s">
        <v>30869</v>
      </c>
      <c r="C14103" s="1" t="s">
        <v>4</v>
      </c>
    </row>
    <row r="14104" spans="1:3" x14ac:dyDescent="0.25">
      <c r="A14104" s="1" t="s">
        <v>23554</v>
      </c>
      <c r="B14104" s="1" t="s">
        <v>30870</v>
      </c>
      <c r="C14104" s="1" t="s">
        <v>4</v>
      </c>
    </row>
    <row r="14105" spans="1:3" x14ac:dyDescent="0.25">
      <c r="A14105" s="1" t="s">
        <v>23555</v>
      </c>
      <c r="B14105" s="1" t="s">
        <v>30870</v>
      </c>
      <c r="C14105" s="1" t="s">
        <v>4</v>
      </c>
    </row>
    <row r="14106" spans="1:3" x14ac:dyDescent="0.25">
      <c r="A14106" s="1" t="s">
        <v>13811</v>
      </c>
      <c r="B14106" s="1" t="s">
        <v>30871</v>
      </c>
      <c r="C14106" s="1" t="s">
        <v>4</v>
      </c>
    </row>
    <row r="14107" spans="1:3" x14ac:dyDescent="0.25">
      <c r="A14107" s="1" t="s">
        <v>13812</v>
      </c>
      <c r="B14107" s="1" t="s">
        <v>30871</v>
      </c>
      <c r="C14107" s="1" t="s">
        <v>4</v>
      </c>
    </row>
    <row r="14108" spans="1:3" x14ac:dyDescent="0.25">
      <c r="A14108" s="1" t="s">
        <v>13813</v>
      </c>
      <c r="B14108" s="1" t="s">
        <v>30872</v>
      </c>
      <c r="C14108" s="1" t="s">
        <v>4</v>
      </c>
    </row>
    <row r="14109" spans="1:3" x14ac:dyDescent="0.25">
      <c r="A14109" s="1" t="s">
        <v>13814</v>
      </c>
      <c r="B14109" s="1" t="s">
        <v>30872</v>
      </c>
      <c r="C14109" s="1" t="s">
        <v>4</v>
      </c>
    </row>
    <row r="14110" spans="1:3" x14ac:dyDescent="0.25">
      <c r="A14110" s="1" t="s">
        <v>13815</v>
      </c>
      <c r="B14110" s="1" t="s">
        <v>30873</v>
      </c>
      <c r="C14110" s="1" t="s">
        <v>4</v>
      </c>
    </row>
    <row r="14111" spans="1:3" x14ac:dyDescent="0.25">
      <c r="A14111" s="1" t="s">
        <v>13816</v>
      </c>
      <c r="B14111" s="1" t="s">
        <v>30873</v>
      </c>
      <c r="C14111" s="1" t="s">
        <v>4</v>
      </c>
    </row>
    <row r="14112" spans="1:3" x14ac:dyDescent="0.25">
      <c r="A14112" s="1" t="s">
        <v>13817</v>
      </c>
      <c r="B14112" s="1" t="s">
        <v>30874</v>
      </c>
      <c r="C14112" s="1" t="s">
        <v>4</v>
      </c>
    </row>
    <row r="14113" spans="1:3" x14ac:dyDescent="0.25">
      <c r="A14113" s="1" t="s">
        <v>13818</v>
      </c>
      <c r="B14113" s="1" t="s">
        <v>30874</v>
      </c>
      <c r="C14113" s="1" t="s">
        <v>4</v>
      </c>
    </row>
    <row r="14114" spans="1:3" x14ac:dyDescent="0.25">
      <c r="A14114" s="1" t="s">
        <v>13819</v>
      </c>
      <c r="B14114" s="1" t="s">
        <v>30875</v>
      </c>
      <c r="C14114" s="1" t="s">
        <v>4</v>
      </c>
    </row>
    <row r="14115" spans="1:3" x14ac:dyDescent="0.25">
      <c r="A14115" s="1" t="s">
        <v>13820</v>
      </c>
      <c r="B14115" s="1" t="s">
        <v>30875</v>
      </c>
      <c r="C14115" s="1" t="s">
        <v>4</v>
      </c>
    </row>
    <row r="14116" spans="1:3" x14ac:dyDescent="0.25">
      <c r="A14116" s="1" t="s">
        <v>13821</v>
      </c>
      <c r="B14116" s="1" t="s">
        <v>30876</v>
      </c>
      <c r="C14116" s="1" t="s">
        <v>4</v>
      </c>
    </row>
    <row r="14117" spans="1:3" x14ac:dyDescent="0.25">
      <c r="A14117" s="1" t="s">
        <v>13822</v>
      </c>
      <c r="B14117" s="1" t="s">
        <v>30876</v>
      </c>
      <c r="C14117" s="1" t="s">
        <v>4</v>
      </c>
    </row>
    <row r="14118" spans="1:3" x14ac:dyDescent="0.25">
      <c r="A14118" s="1" t="s">
        <v>13823</v>
      </c>
      <c r="B14118" s="1" t="s">
        <v>30877</v>
      </c>
      <c r="C14118" s="1" t="s">
        <v>4</v>
      </c>
    </row>
    <row r="14119" spans="1:3" x14ac:dyDescent="0.25">
      <c r="A14119" s="1" t="s">
        <v>13824</v>
      </c>
      <c r="B14119" s="1" t="s">
        <v>30877</v>
      </c>
      <c r="C14119" s="1" t="s">
        <v>4</v>
      </c>
    </row>
    <row r="14120" spans="1:3" x14ac:dyDescent="0.25">
      <c r="A14120" s="1" t="s">
        <v>13825</v>
      </c>
      <c r="B14120" s="1" t="s">
        <v>30878</v>
      </c>
      <c r="C14120" s="1" t="s">
        <v>4</v>
      </c>
    </row>
    <row r="14121" spans="1:3" x14ac:dyDescent="0.25">
      <c r="A14121" s="1" t="s">
        <v>13826</v>
      </c>
      <c r="B14121" s="1" t="s">
        <v>30878</v>
      </c>
      <c r="C14121" s="1" t="s">
        <v>4</v>
      </c>
    </row>
    <row r="14122" spans="1:3" x14ac:dyDescent="0.25">
      <c r="A14122" s="1" t="s">
        <v>13827</v>
      </c>
      <c r="B14122" s="1" t="s">
        <v>30879</v>
      </c>
      <c r="C14122" s="1" t="s">
        <v>4</v>
      </c>
    </row>
    <row r="14123" spans="1:3" x14ac:dyDescent="0.25">
      <c r="A14123" s="1" t="s">
        <v>13828</v>
      </c>
      <c r="B14123" s="1" t="s">
        <v>30879</v>
      </c>
      <c r="C14123" s="1" t="s">
        <v>4</v>
      </c>
    </row>
    <row r="14124" spans="1:3" x14ac:dyDescent="0.25">
      <c r="A14124" s="1" t="s">
        <v>13829</v>
      </c>
      <c r="B14124" s="1" t="s">
        <v>30880</v>
      </c>
      <c r="C14124" s="1" t="s">
        <v>4</v>
      </c>
    </row>
    <row r="14125" spans="1:3" x14ac:dyDescent="0.25">
      <c r="A14125" s="1" t="s">
        <v>13830</v>
      </c>
      <c r="B14125" s="1" t="s">
        <v>30880</v>
      </c>
      <c r="C14125" s="1" t="s">
        <v>4</v>
      </c>
    </row>
    <row r="14126" spans="1:3" x14ac:dyDescent="0.25">
      <c r="A14126" s="1" t="s">
        <v>13831</v>
      </c>
      <c r="B14126" s="1" t="s">
        <v>30881</v>
      </c>
      <c r="C14126" s="1" t="s">
        <v>4</v>
      </c>
    </row>
    <row r="14127" spans="1:3" x14ac:dyDescent="0.25">
      <c r="A14127" s="1" t="s">
        <v>13832</v>
      </c>
      <c r="B14127" s="1" t="s">
        <v>30881</v>
      </c>
      <c r="C14127" s="1" t="s">
        <v>4</v>
      </c>
    </row>
    <row r="14128" spans="1:3" x14ac:dyDescent="0.25">
      <c r="A14128" s="1" t="s">
        <v>13833</v>
      </c>
      <c r="B14128" s="1" t="s">
        <v>30882</v>
      </c>
      <c r="C14128" s="1" t="s">
        <v>4</v>
      </c>
    </row>
    <row r="14129" spans="1:3" x14ac:dyDescent="0.25">
      <c r="A14129" s="1" t="s">
        <v>13834</v>
      </c>
      <c r="B14129" s="1" t="s">
        <v>30882</v>
      </c>
      <c r="C14129" s="1" t="s">
        <v>4</v>
      </c>
    </row>
    <row r="14130" spans="1:3" x14ac:dyDescent="0.25">
      <c r="A14130" s="1" t="s">
        <v>13835</v>
      </c>
      <c r="B14130" s="1" t="s">
        <v>30883</v>
      </c>
      <c r="C14130" s="1" t="s">
        <v>108</v>
      </c>
    </row>
    <row r="14131" spans="1:3" x14ac:dyDescent="0.25">
      <c r="A14131" s="1" t="s">
        <v>13836</v>
      </c>
      <c r="B14131" s="1" t="s">
        <v>30883</v>
      </c>
      <c r="C14131" s="1" t="s">
        <v>108</v>
      </c>
    </row>
    <row r="14132" spans="1:3" x14ac:dyDescent="0.25">
      <c r="A14132" s="1" t="s">
        <v>13837</v>
      </c>
      <c r="B14132" s="1" t="s">
        <v>30884</v>
      </c>
      <c r="C14132" s="1" t="s">
        <v>108</v>
      </c>
    </row>
    <row r="14133" spans="1:3" x14ac:dyDescent="0.25">
      <c r="A14133" s="1" t="s">
        <v>13838</v>
      </c>
      <c r="B14133" s="1" t="s">
        <v>30884</v>
      </c>
      <c r="C14133" s="1" t="s">
        <v>108</v>
      </c>
    </row>
    <row r="14134" spans="1:3" x14ac:dyDescent="0.25">
      <c r="A14134" s="1" t="s">
        <v>13839</v>
      </c>
      <c r="B14134" s="1" t="s">
        <v>30885</v>
      </c>
      <c r="C14134" s="1" t="s">
        <v>108</v>
      </c>
    </row>
    <row r="14135" spans="1:3" x14ac:dyDescent="0.25">
      <c r="A14135" s="1" t="s">
        <v>13840</v>
      </c>
      <c r="B14135" s="1" t="s">
        <v>30885</v>
      </c>
      <c r="C14135" s="1" t="s">
        <v>108</v>
      </c>
    </row>
    <row r="14136" spans="1:3" x14ac:dyDescent="0.25">
      <c r="A14136" s="1" t="s">
        <v>13841</v>
      </c>
      <c r="B14136" s="1" t="s">
        <v>30886</v>
      </c>
      <c r="C14136" s="1" t="s">
        <v>108</v>
      </c>
    </row>
    <row r="14137" spans="1:3" x14ac:dyDescent="0.25">
      <c r="A14137" s="1" t="s">
        <v>13842</v>
      </c>
      <c r="B14137" s="1" t="s">
        <v>30886</v>
      </c>
      <c r="C14137" s="1" t="s">
        <v>108</v>
      </c>
    </row>
    <row r="14138" spans="1:3" x14ac:dyDescent="0.25">
      <c r="A14138" s="1" t="s">
        <v>13843</v>
      </c>
      <c r="B14138" s="1" t="s">
        <v>30887</v>
      </c>
      <c r="C14138" s="1" t="s">
        <v>108</v>
      </c>
    </row>
    <row r="14139" spans="1:3" x14ac:dyDescent="0.25">
      <c r="A14139" s="1" t="s">
        <v>13844</v>
      </c>
      <c r="B14139" s="1" t="s">
        <v>30887</v>
      </c>
      <c r="C14139" s="1" t="s">
        <v>108</v>
      </c>
    </row>
    <row r="14140" spans="1:3" x14ac:dyDescent="0.25">
      <c r="A14140" s="1" t="s">
        <v>13845</v>
      </c>
      <c r="B14140" s="1" t="s">
        <v>30888</v>
      </c>
      <c r="C14140" s="1" t="s">
        <v>4</v>
      </c>
    </row>
    <row r="14141" spans="1:3" x14ac:dyDescent="0.25">
      <c r="A14141" s="1" t="s">
        <v>13846</v>
      </c>
      <c r="B14141" s="1" t="s">
        <v>30888</v>
      </c>
      <c r="C14141" s="1" t="s">
        <v>4</v>
      </c>
    </row>
    <row r="14142" spans="1:3" x14ac:dyDescent="0.25">
      <c r="A14142" s="1" t="s">
        <v>13847</v>
      </c>
      <c r="B14142" s="1" t="s">
        <v>30889</v>
      </c>
      <c r="C14142" s="1" t="s">
        <v>4</v>
      </c>
    </row>
    <row r="14143" spans="1:3" x14ac:dyDescent="0.25">
      <c r="A14143" s="1" t="s">
        <v>13848</v>
      </c>
      <c r="B14143" s="1" t="s">
        <v>30889</v>
      </c>
      <c r="C14143" s="1" t="s">
        <v>4</v>
      </c>
    </row>
    <row r="14144" spans="1:3" x14ac:dyDescent="0.25">
      <c r="A14144" s="1" t="s">
        <v>13849</v>
      </c>
      <c r="B14144" s="1" t="s">
        <v>30890</v>
      </c>
      <c r="C14144" s="1" t="s">
        <v>4</v>
      </c>
    </row>
    <row r="14145" spans="1:3" x14ac:dyDescent="0.25">
      <c r="A14145" s="1" t="s">
        <v>13850</v>
      </c>
      <c r="B14145" s="1" t="s">
        <v>30890</v>
      </c>
      <c r="C14145" s="1" t="s">
        <v>4</v>
      </c>
    </row>
    <row r="14146" spans="1:3" x14ac:dyDescent="0.25">
      <c r="A14146" s="1" t="s">
        <v>13851</v>
      </c>
      <c r="B14146" s="1" t="s">
        <v>30891</v>
      </c>
      <c r="C14146" s="1" t="s">
        <v>4</v>
      </c>
    </row>
    <row r="14147" spans="1:3" x14ac:dyDescent="0.25">
      <c r="A14147" s="1" t="s">
        <v>13852</v>
      </c>
      <c r="B14147" s="1" t="s">
        <v>30891</v>
      </c>
      <c r="C14147" s="1" t="s">
        <v>4</v>
      </c>
    </row>
    <row r="14148" spans="1:3" x14ac:dyDescent="0.25">
      <c r="A14148" s="1" t="s">
        <v>13853</v>
      </c>
      <c r="B14148" s="1" t="s">
        <v>30892</v>
      </c>
      <c r="C14148" s="1" t="s">
        <v>4</v>
      </c>
    </row>
    <row r="14149" spans="1:3" x14ac:dyDescent="0.25">
      <c r="A14149" s="1" t="s">
        <v>13854</v>
      </c>
      <c r="B14149" s="1" t="s">
        <v>30892</v>
      </c>
      <c r="C14149" s="1" t="s">
        <v>4</v>
      </c>
    </row>
    <row r="14150" spans="1:3" x14ac:dyDescent="0.25">
      <c r="A14150" s="1" t="s">
        <v>13855</v>
      </c>
      <c r="B14150" s="1" t="s">
        <v>30893</v>
      </c>
      <c r="C14150" s="1" t="s">
        <v>4</v>
      </c>
    </row>
    <row r="14151" spans="1:3" x14ac:dyDescent="0.25">
      <c r="A14151" s="1" t="s">
        <v>13856</v>
      </c>
      <c r="B14151" s="1" t="s">
        <v>30893</v>
      </c>
      <c r="C14151" s="1" t="s">
        <v>4</v>
      </c>
    </row>
    <row r="14152" spans="1:3" x14ac:dyDescent="0.25">
      <c r="A14152" s="1" t="s">
        <v>13857</v>
      </c>
      <c r="B14152" s="1" t="s">
        <v>30894</v>
      </c>
      <c r="C14152" s="1" t="s">
        <v>4</v>
      </c>
    </row>
    <row r="14153" spans="1:3" x14ac:dyDescent="0.25">
      <c r="A14153" s="1" t="s">
        <v>13858</v>
      </c>
      <c r="B14153" s="1" t="s">
        <v>30894</v>
      </c>
      <c r="C14153" s="1" t="s">
        <v>4</v>
      </c>
    </row>
    <row r="14154" spans="1:3" x14ac:dyDescent="0.25">
      <c r="A14154" s="1" t="s">
        <v>13859</v>
      </c>
      <c r="B14154" s="1" t="s">
        <v>30895</v>
      </c>
      <c r="C14154" s="1" t="s">
        <v>4</v>
      </c>
    </row>
    <row r="14155" spans="1:3" x14ac:dyDescent="0.25">
      <c r="A14155" s="1" t="s">
        <v>13860</v>
      </c>
      <c r="B14155" s="1" t="s">
        <v>30895</v>
      </c>
      <c r="C14155" s="1" t="s">
        <v>4</v>
      </c>
    </row>
    <row r="14156" spans="1:3" x14ac:dyDescent="0.25">
      <c r="A14156" s="1" t="s">
        <v>13861</v>
      </c>
      <c r="B14156" s="1" t="s">
        <v>30896</v>
      </c>
      <c r="C14156" s="1" t="s">
        <v>4</v>
      </c>
    </row>
    <row r="14157" spans="1:3" x14ac:dyDescent="0.25">
      <c r="A14157" s="1" t="s">
        <v>13862</v>
      </c>
      <c r="B14157" s="1" t="s">
        <v>30896</v>
      </c>
      <c r="C14157" s="1" t="s">
        <v>4</v>
      </c>
    </row>
    <row r="14158" spans="1:3" x14ac:dyDescent="0.25">
      <c r="A14158" s="1" t="s">
        <v>13863</v>
      </c>
      <c r="B14158" s="1" t="s">
        <v>30897</v>
      </c>
      <c r="C14158" s="1" t="s">
        <v>4</v>
      </c>
    </row>
    <row r="14159" spans="1:3" x14ac:dyDescent="0.25">
      <c r="A14159" s="1" t="s">
        <v>13864</v>
      </c>
      <c r="B14159" s="1" t="s">
        <v>30897</v>
      </c>
      <c r="C14159" s="1" t="s">
        <v>4</v>
      </c>
    </row>
    <row r="14160" spans="1:3" x14ac:dyDescent="0.25">
      <c r="A14160" s="1" t="s">
        <v>13865</v>
      </c>
      <c r="B14160" s="1" t="s">
        <v>30898</v>
      </c>
      <c r="C14160" s="1" t="s">
        <v>2535</v>
      </c>
    </row>
    <row r="14161" spans="1:3" x14ac:dyDescent="0.25">
      <c r="A14161" s="1" t="s">
        <v>13866</v>
      </c>
      <c r="B14161" s="1" t="s">
        <v>30898</v>
      </c>
      <c r="C14161" s="1" t="s">
        <v>2535</v>
      </c>
    </row>
    <row r="14162" spans="1:3" x14ac:dyDescent="0.25">
      <c r="A14162" s="1" t="s">
        <v>13867</v>
      </c>
      <c r="B14162" s="1" t="s">
        <v>30899</v>
      </c>
      <c r="C14162" s="1" t="s">
        <v>108</v>
      </c>
    </row>
    <row r="14163" spans="1:3" x14ac:dyDescent="0.25">
      <c r="A14163" s="1" t="s">
        <v>13868</v>
      </c>
      <c r="B14163" s="1" t="s">
        <v>30899</v>
      </c>
      <c r="C14163" s="1" t="s">
        <v>108</v>
      </c>
    </row>
    <row r="14164" spans="1:3" x14ac:dyDescent="0.25">
      <c r="A14164" s="1" t="s">
        <v>13869</v>
      </c>
      <c r="B14164" s="1" t="s">
        <v>30900</v>
      </c>
      <c r="C14164" s="1" t="s">
        <v>108</v>
      </c>
    </row>
    <row r="14165" spans="1:3" x14ac:dyDescent="0.25">
      <c r="A14165" s="1" t="s">
        <v>13870</v>
      </c>
      <c r="B14165" s="1" t="s">
        <v>30900</v>
      </c>
      <c r="C14165" s="1" t="s">
        <v>108</v>
      </c>
    </row>
    <row r="14166" spans="1:3" x14ac:dyDescent="0.25">
      <c r="A14166" s="1" t="s">
        <v>13871</v>
      </c>
      <c r="B14166" s="1" t="s">
        <v>30901</v>
      </c>
      <c r="C14166" s="1" t="s">
        <v>2535</v>
      </c>
    </row>
    <row r="14167" spans="1:3" x14ac:dyDescent="0.25">
      <c r="A14167" s="1" t="s">
        <v>13872</v>
      </c>
      <c r="B14167" s="1" t="s">
        <v>30901</v>
      </c>
      <c r="C14167" s="1" t="s">
        <v>2535</v>
      </c>
    </row>
    <row r="14168" spans="1:3" x14ac:dyDescent="0.25">
      <c r="A14168" s="1" t="s">
        <v>13873</v>
      </c>
      <c r="B14168" s="1" t="s">
        <v>30902</v>
      </c>
      <c r="C14168" s="1" t="s">
        <v>2535</v>
      </c>
    </row>
    <row r="14169" spans="1:3" x14ac:dyDescent="0.25">
      <c r="A14169" s="1" t="s">
        <v>13874</v>
      </c>
      <c r="B14169" s="1" t="s">
        <v>30902</v>
      </c>
      <c r="C14169" s="1" t="s">
        <v>2535</v>
      </c>
    </row>
    <row r="14170" spans="1:3" x14ac:dyDescent="0.25">
      <c r="A14170" s="1" t="s">
        <v>13875</v>
      </c>
      <c r="B14170" s="1" t="s">
        <v>30903</v>
      </c>
      <c r="C14170" s="1" t="s">
        <v>2535</v>
      </c>
    </row>
    <row r="14171" spans="1:3" x14ac:dyDescent="0.25">
      <c r="A14171" s="1" t="s">
        <v>13876</v>
      </c>
      <c r="B14171" s="1" t="s">
        <v>30903</v>
      </c>
      <c r="C14171" s="1" t="s">
        <v>2535</v>
      </c>
    </row>
    <row r="14172" spans="1:3" x14ac:dyDescent="0.25">
      <c r="A14172" s="1" t="s">
        <v>13877</v>
      </c>
      <c r="B14172" s="1" t="s">
        <v>30904</v>
      </c>
      <c r="C14172" s="1" t="s">
        <v>4</v>
      </c>
    </row>
    <row r="14173" spans="1:3" x14ac:dyDescent="0.25">
      <c r="A14173" s="1" t="s">
        <v>13878</v>
      </c>
      <c r="B14173" s="1" t="s">
        <v>30904</v>
      </c>
      <c r="C14173" s="1" t="s">
        <v>4</v>
      </c>
    </row>
    <row r="14174" spans="1:3" x14ac:dyDescent="0.25">
      <c r="A14174" s="1" t="s">
        <v>13879</v>
      </c>
      <c r="B14174" s="1" t="s">
        <v>30905</v>
      </c>
      <c r="C14174" s="1" t="s">
        <v>4</v>
      </c>
    </row>
    <row r="14175" spans="1:3" x14ac:dyDescent="0.25">
      <c r="A14175" s="1" t="s">
        <v>13880</v>
      </c>
      <c r="B14175" s="1" t="s">
        <v>30905</v>
      </c>
      <c r="C14175" s="1" t="s">
        <v>4</v>
      </c>
    </row>
    <row r="14176" spans="1:3" x14ac:dyDescent="0.25">
      <c r="A14176" s="1" t="s">
        <v>13881</v>
      </c>
      <c r="B14176" s="1" t="s">
        <v>30906</v>
      </c>
      <c r="C14176" s="1" t="s">
        <v>4</v>
      </c>
    </row>
    <row r="14177" spans="1:3" x14ac:dyDescent="0.25">
      <c r="A14177" s="1" t="s">
        <v>13882</v>
      </c>
      <c r="B14177" s="1" t="s">
        <v>30906</v>
      </c>
      <c r="C14177" s="1" t="s">
        <v>4</v>
      </c>
    </row>
    <row r="14178" spans="1:3" x14ac:dyDescent="0.25">
      <c r="A14178" s="1" t="s">
        <v>13883</v>
      </c>
      <c r="B14178" s="1" t="s">
        <v>30907</v>
      </c>
      <c r="C14178" s="1" t="s">
        <v>4</v>
      </c>
    </row>
    <row r="14179" spans="1:3" x14ac:dyDescent="0.25">
      <c r="A14179" s="1" t="s">
        <v>13884</v>
      </c>
      <c r="B14179" s="1" t="s">
        <v>30907</v>
      </c>
      <c r="C14179" s="1" t="s">
        <v>4</v>
      </c>
    </row>
    <row r="14180" spans="1:3" x14ac:dyDescent="0.25">
      <c r="A14180" s="1" t="s">
        <v>13885</v>
      </c>
      <c r="B14180" s="1" t="s">
        <v>30908</v>
      </c>
      <c r="C14180" s="1" t="s">
        <v>4</v>
      </c>
    </row>
    <row r="14181" spans="1:3" x14ac:dyDescent="0.25">
      <c r="A14181" s="1" t="s">
        <v>13886</v>
      </c>
      <c r="B14181" s="1" t="s">
        <v>30908</v>
      </c>
      <c r="C14181" s="1" t="s">
        <v>4</v>
      </c>
    </row>
    <row r="14182" spans="1:3" x14ac:dyDescent="0.25">
      <c r="A14182" s="1" t="s">
        <v>13887</v>
      </c>
      <c r="B14182" s="1" t="s">
        <v>30909</v>
      </c>
      <c r="C14182" s="1" t="s">
        <v>4</v>
      </c>
    </row>
    <row r="14183" spans="1:3" x14ac:dyDescent="0.25">
      <c r="A14183" s="1" t="s">
        <v>13888</v>
      </c>
      <c r="B14183" s="1" t="s">
        <v>30909</v>
      </c>
      <c r="C14183" s="1" t="s">
        <v>4</v>
      </c>
    </row>
    <row r="14184" spans="1:3" x14ac:dyDescent="0.25">
      <c r="A14184" s="1" t="s">
        <v>13889</v>
      </c>
      <c r="B14184" s="1" t="s">
        <v>30910</v>
      </c>
      <c r="C14184" s="1" t="s">
        <v>4</v>
      </c>
    </row>
    <row r="14185" spans="1:3" x14ac:dyDescent="0.25">
      <c r="A14185" s="1" t="s">
        <v>13890</v>
      </c>
      <c r="B14185" s="1" t="s">
        <v>30910</v>
      </c>
      <c r="C14185" s="1" t="s">
        <v>4</v>
      </c>
    </row>
    <row r="14186" spans="1:3" x14ac:dyDescent="0.25">
      <c r="A14186" s="1" t="s">
        <v>23815</v>
      </c>
      <c r="B14186" s="1" t="s">
        <v>30911</v>
      </c>
      <c r="C14186" s="1" t="s">
        <v>4</v>
      </c>
    </row>
    <row r="14187" spans="1:3" x14ac:dyDescent="0.25">
      <c r="A14187" s="1" t="s">
        <v>23816</v>
      </c>
      <c r="B14187" s="1" t="s">
        <v>30911</v>
      </c>
      <c r="C14187" s="1" t="s">
        <v>4</v>
      </c>
    </row>
    <row r="14188" spans="1:3" x14ac:dyDescent="0.25">
      <c r="A14188" s="1" t="s">
        <v>23817</v>
      </c>
      <c r="B14188" s="1" t="s">
        <v>30912</v>
      </c>
      <c r="C14188" s="1" t="s">
        <v>4</v>
      </c>
    </row>
    <row r="14189" spans="1:3" x14ac:dyDescent="0.25">
      <c r="A14189" s="1" t="s">
        <v>23818</v>
      </c>
      <c r="B14189" s="1" t="s">
        <v>30912</v>
      </c>
      <c r="C14189" s="1" t="s">
        <v>4</v>
      </c>
    </row>
    <row r="14190" spans="1:3" x14ac:dyDescent="0.25">
      <c r="A14190" s="1" t="s">
        <v>13891</v>
      </c>
      <c r="B14190" s="1" t="s">
        <v>30913</v>
      </c>
      <c r="C14190" s="1" t="s">
        <v>4</v>
      </c>
    </row>
    <row r="14191" spans="1:3" x14ac:dyDescent="0.25">
      <c r="A14191" s="1" t="s">
        <v>13892</v>
      </c>
      <c r="B14191" s="1" t="s">
        <v>30913</v>
      </c>
      <c r="C14191" s="1" t="s">
        <v>4</v>
      </c>
    </row>
    <row r="14192" spans="1:3" x14ac:dyDescent="0.25">
      <c r="A14192" s="1" t="s">
        <v>13893</v>
      </c>
      <c r="B14192" s="1" t="s">
        <v>30914</v>
      </c>
      <c r="C14192" s="1" t="s">
        <v>4</v>
      </c>
    </row>
    <row r="14193" spans="1:3" x14ac:dyDescent="0.25">
      <c r="A14193" s="1" t="s">
        <v>13894</v>
      </c>
      <c r="B14193" s="1" t="s">
        <v>30914</v>
      </c>
      <c r="C14193" s="1" t="s">
        <v>4</v>
      </c>
    </row>
    <row r="14194" spans="1:3" x14ac:dyDescent="0.25">
      <c r="A14194" s="1" t="s">
        <v>13895</v>
      </c>
      <c r="B14194" s="1" t="s">
        <v>30915</v>
      </c>
      <c r="C14194" s="1" t="s">
        <v>4</v>
      </c>
    </row>
    <row r="14195" spans="1:3" x14ac:dyDescent="0.25">
      <c r="A14195" s="1" t="s">
        <v>13896</v>
      </c>
      <c r="B14195" s="1" t="s">
        <v>30915</v>
      </c>
      <c r="C14195" s="1" t="s">
        <v>4</v>
      </c>
    </row>
    <row r="14196" spans="1:3" x14ac:dyDescent="0.25">
      <c r="A14196" s="1" t="s">
        <v>13897</v>
      </c>
      <c r="B14196" s="1" t="s">
        <v>30916</v>
      </c>
      <c r="C14196" s="1" t="s">
        <v>4</v>
      </c>
    </row>
    <row r="14197" spans="1:3" x14ac:dyDescent="0.25">
      <c r="A14197" s="1" t="s">
        <v>13898</v>
      </c>
      <c r="B14197" s="1" t="s">
        <v>30916</v>
      </c>
      <c r="C14197" s="1" t="s">
        <v>4</v>
      </c>
    </row>
    <row r="14198" spans="1:3" x14ac:dyDescent="0.25">
      <c r="A14198" s="1" t="s">
        <v>13899</v>
      </c>
      <c r="B14198" s="1" t="s">
        <v>30917</v>
      </c>
      <c r="C14198" s="1" t="s">
        <v>4</v>
      </c>
    </row>
    <row r="14199" spans="1:3" x14ac:dyDescent="0.25">
      <c r="A14199" s="1" t="s">
        <v>13900</v>
      </c>
      <c r="B14199" s="1" t="s">
        <v>30917</v>
      </c>
      <c r="C14199" s="1" t="s">
        <v>4</v>
      </c>
    </row>
    <row r="14200" spans="1:3" x14ac:dyDescent="0.25">
      <c r="A14200" s="1" t="s">
        <v>13901</v>
      </c>
      <c r="B14200" s="1" t="s">
        <v>13902</v>
      </c>
      <c r="C14200" s="1" t="s">
        <v>4</v>
      </c>
    </row>
    <row r="14201" spans="1:3" x14ac:dyDescent="0.25">
      <c r="A14201" s="1" t="s">
        <v>13903</v>
      </c>
      <c r="B14201" s="1" t="s">
        <v>13902</v>
      </c>
      <c r="C14201" s="1" t="s">
        <v>4</v>
      </c>
    </row>
    <row r="14202" spans="1:3" x14ac:dyDescent="0.25">
      <c r="A14202" s="1" t="s">
        <v>13904</v>
      </c>
      <c r="B14202" s="1" t="s">
        <v>30918</v>
      </c>
      <c r="C14202" s="1" t="s">
        <v>4</v>
      </c>
    </row>
    <row r="14203" spans="1:3" x14ac:dyDescent="0.25">
      <c r="A14203" s="1" t="s">
        <v>13905</v>
      </c>
      <c r="B14203" s="1" t="s">
        <v>30918</v>
      </c>
      <c r="C14203" s="1" t="s">
        <v>4</v>
      </c>
    </row>
    <row r="14204" spans="1:3" x14ac:dyDescent="0.25">
      <c r="A14204" s="1" t="s">
        <v>13906</v>
      </c>
      <c r="B14204" s="1" t="s">
        <v>30919</v>
      </c>
      <c r="C14204" s="1" t="s">
        <v>4</v>
      </c>
    </row>
    <row r="14205" spans="1:3" x14ac:dyDescent="0.25">
      <c r="A14205" s="1" t="s">
        <v>13907</v>
      </c>
      <c r="B14205" s="1" t="s">
        <v>30919</v>
      </c>
      <c r="C14205" s="1" t="s">
        <v>4</v>
      </c>
    </row>
    <row r="14206" spans="1:3" x14ac:dyDescent="0.25">
      <c r="A14206" s="1" t="s">
        <v>13908</v>
      </c>
      <c r="B14206" s="1" t="s">
        <v>30920</v>
      </c>
      <c r="C14206" s="1" t="s">
        <v>4</v>
      </c>
    </row>
    <row r="14207" spans="1:3" x14ac:dyDescent="0.25">
      <c r="A14207" s="1" t="s">
        <v>13909</v>
      </c>
      <c r="B14207" s="1" t="s">
        <v>30920</v>
      </c>
      <c r="C14207" s="1" t="s">
        <v>4</v>
      </c>
    </row>
    <row r="14208" spans="1:3" x14ac:dyDescent="0.25">
      <c r="A14208" s="1" t="s">
        <v>13910</v>
      </c>
      <c r="B14208" s="1" t="s">
        <v>30921</v>
      </c>
      <c r="C14208" s="1" t="s">
        <v>4</v>
      </c>
    </row>
    <row r="14209" spans="1:3" x14ac:dyDescent="0.25">
      <c r="A14209" s="1" t="s">
        <v>13911</v>
      </c>
      <c r="B14209" s="1" t="s">
        <v>30921</v>
      </c>
      <c r="C14209" s="1" t="s">
        <v>4</v>
      </c>
    </row>
    <row r="14210" spans="1:3" x14ac:dyDescent="0.25">
      <c r="A14210" s="1" t="s">
        <v>13912</v>
      </c>
      <c r="B14210" s="1" t="s">
        <v>30922</v>
      </c>
      <c r="C14210" s="1" t="s">
        <v>4</v>
      </c>
    </row>
    <row r="14211" spans="1:3" x14ac:dyDescent="0.25">
      <c r="A14211" s="1" t="s">
        <v>13913</v>
      </c>
      <c r="B14211" s="1" t="s">
        <v>30922</v>
      </c>
      <c r="C14211" s="1" t="s">
        <v>4</v>
      </c>
    </row>
    <row r="14212" spans="1:3" x14ac:dyDescent="0.25">
      <c r="A14212" s="1" t="s">
        <v>13914</v>
      </c>
      <c r="B14212" s="1" t="s">
        <v>30923</v>
      </c>
      <c r="C14212" s="1" t="s">
        <v>4</v>
      </c>
    </row>
    <row r="14213" spans="1:3" x14ac:dyDescent="0.25">
      <c r="A14213" s="1" t="s">
        <v>13915</v>
      </c>
      <c r="B14213" s="1" t="s">
        <v>30923</v>
      </c>
      <c r="C14213" s="1" t="s">
        <v>4</v>
      </c>
    </row>
    <row r="14214" spans="1:3" x14ac:dyDescent="0.25">
      <c r="A14214" s="1" t="s">
        <v>13916</v>
      </c>
      <c r="B14214" s="1" t="s">
        <v>30924</v>
      </c>
      <c r="C14214" s="1" t="s">
        <v>4</v>
      </c>
    </row>
    <row r="14215" spans="1:3" x14ac:dyDescent="0.25">
      <c r="A14215" s="1" t="s">
        <v>13917</v>
      </c>
      <c r="B14215" s="1" t="s">
        <v>30924</v>
      </c>
      <c r="C14215" s="1" t="s">
        <v>4</v>
      </c>
    </row>
    <row r="14216" spans="1:3" x14ac:dyDescent="0.25">
      <c r="A14216" s="1" t="s">
        <v>13918</v>
      </c>
      <c r="B14216" s="1" t="s">
        <v>13919</v>
      </c>
      <c r="C14216" s="1" t="s">
        <v>108</v>
      </c>
    </row>
    <row r="14217" spans="1:3" x14ac:dyDescent="0.25">
      <c r="A14217" s="1" t="s">
        <v>13920</v>
      </c>
      <c r="B14217" s="1" t="s">
        <v>13919</v>
      </c>
      <c r="C14217" s="1" t="s">
        <v>108</v>
      </c>
    </row>
    <row r="14218" spans="1:3" x14ac:dyDescent="0.25">
      <c r="A14218" s="1" t="s">
        <v>13921</v>
      </c>
      <c r="B14218" s="1" t="s">
        <v>30925</v>
      </c>
      <c r="C14218" s="1" t="s">
        <v>4</v>
      </c>
    </row>
    <row r="14219" spans="1:3" x14ac:dyDescent="0.25">
      <c r="A14219" s="1" t="s">
        <v>13922</v>
      </c>
      <c r="B14219" s="1" t="s">
        <v>30925</v>
      </c>
      <c r="C14219" s="1" t="s">
        <v>4</v>
      </c>
    </row>
    <row r="14220" spans="1:3" x14ac:dyDescent="0.25">
      <c r="A14220" s="1" t="s">
        <v>13923</v>
      </c>
      <c r="B14220" s="1" t="s">
        <v>30926</v>
      </c>
      <c r="C14220" s="1" t="s">
        <v>4</v>
      </c>
    </row>
    <row r="14221" spans="1:3" x14ac:dyDescent="0.25">
      <c r="A14221" s="1" t="s">
        <v>13924</v>
      </c>
      <c r="B14221" s="1" t="s">
        <v>30926</v>
      </c>
      <c r="C14221" s="1" t="s">
        <v>4</v>
      </c>
    </row>
    <row r="14222" spans="1:3" x14ac:dyDescent="0.25">
      <c r="A14222" s="1" t="s">
        <v>13925</v>
      </c>
      <c r="B14222" s="1" t="s">
        <v>30927</v>
      </c>
      <c r="C14222" s="1" t="s">
        <v>4</v>
      </c>
    </row>
    <row r="14223" spans="1:3" x14ac:dyDescent="0.25">
      <c r="A14223" s="1" t="s">
        <v>13926</v>
      </c>
      <c r="B14223" s="1" t="s">
        <v>30927</v>
      </c>
      <c r="C14223" s="1" t="s">
        <v>4</v>
      </c>
    </row>
    <row r="14224" spans="1:3" x14ac:dyDescent="0.25">
      <c r="A14224" s="1" t="s">
        <v>13927</v>
      </c>
      <c r="B14224" s="1" t="s">
        <v>30928</v>
      </c>
      <c r="C14224" s="1" t="s">
        <v>4</v>
      </c>
    </row>
    <row r="14225" spans="1:3" x14ac:dyDescent="0.25">
      <c r="A14225" s="1" t="s">
        <v>13928</v>
      </c>
      <c r="B14225" s="1" t="s">
        <v>30928</v>
      </c>
      <c r="C14225" s="1" t="s">
        <v>4</v>
      </c>
    </row>
    <row r="14226" spans="1:3" x14ac:dyDescent="0.25">
      <c r="A14226" s="1" t="s">
        <v>13929</v>
      </c>
      <c r="B14226" s="1" t="s">
        <v>30929</v>
      </c>
      <c r="C14226" s="1" t="s">
        <v>4</v>
      </c>
    </row>
    <row r="14227" spans="1:3" x14ac:dyDescent="0.25">
      <c r="A14227" s="1" t="s">
        <v>13930</v>
      </c>
      <c r="B14227" s="1" t="s">
        <v>30929</v>
      </c>
      <c r="C14227" s="1" t="s">
        <v>4</v>
      </c>
    </row>
    <row r="14228" spans="1:3" x14ac:dyDescent="0.25">
      <c r="A14228" s="1" t="s">
        <v>13931</v>
      </c>
      <c r="B14228" s="1" t="s">
        <v>30930</v>
      </c>
      <c r="C14228" s="1" t="s">
        <v>4</v>
      </c>
    </row>
    <row r="14229" spans="1:3" x14ac:dyDescent="0.25">
      <c r="A14229" s="1" t="s">
        <v>13932</v>
      </c>
      <c r="B14229" s="1" t="s">
        <v>30930</v>
      </c>
      <c r="C14229" s="1" t="s">
        <v>4</v>
      </c>
    </row>
    <row r="14230" spans="1:3" x14ac:dyDescent="0.25">
      <c r="A14230" s="1" t="s">
        <v>13933</v>
      </c>
      <c r="B14230" s="1" t="s">
        <v>30931</v>
      </c>
      <c r="C14230" s="1" t="s">
        <v>4</v>
      </c>
    </row>
    <row r="14231" spans="1:3" x14ac:dyDescent="0.25">
      <c r="A14231" s="1" t="s">
        <v>13934</v>
      </c>
      <c r="B14231" s="1" t="s">
        <v>30931</v>
      </c>
      <c r="C14231" s="1" t="s">
        <v>4</v>
      </c>
    </row>
    <row r="14232" spans="1:3" x14ac:dyDescent="0.25">
      <c r="A14232" s="1" t="s">
        <v>13935</v>
      </c>
      <c r="B14232" s="1" t="s">
        <v>30932</v>
      </c>
      <c r="C14232" s="1" t="s">
        <v>4</v>
      </c>
    </row>
    <row r="14233" spans="1:3" x14ac:dyDescent="0.25">
      <c r="A14233" s="1" t="s">
        <v>13936</v>
      </c>
      <c r="B14233" s="1" t="s">
        <v>30932</v>
      </c>
      <c r="C14233" s="1" t="s">
        <v>4</v>
      </c>
    </row>
    <row r="14234" spans="1:3" x14ac:dyDescent="0.25">
      <c r="A14234" s="1" t="s">
        <v>13937</v>
      </c>
      <c r="B14234" s="1" t="s">
        <v>30933</v>
      </c>
      <c r="C14234" s="1" t="s">
        <v>4</v>
      </c>
    </row>
    <row r="14235" spans="1:3" x14ac:dyDescent="0.25">
      <c r="A14235" s="1" t="s">
        <v>13938</v>
      </c>
      <c r="B14235" s="1" t="s">
        <v>30933</v>
      </c>
      <c r="C14235" s="1" t="s">
        <v>4</v>
      </c>
    </row>
    <row r="14236" spans="1:3" x14ac:dyDescent="0.25">
      <c r="A14236" s="1" t="s">
        <v>13939</v>
      </c>
      <c r="B14236" s="1" t="s">
        <v>30934</v>
      </c>
      <c r="C14236" s="1" t="s">
        <v>4</v>
      </c>
    </row>
    <row r="14237" spans="1:3" x14ac:dyDescent="0.25">
      <c r="A14237" s="1" t="s">
        <v>13940</v>
      </c>
      <c r="B14237" s="1" t="s">
        <v>30934</v>
      </c>
      <c r="C14237" s="1" t="s">
        <v>4</v>
      </c>
    </row>
    <row r="14238" spans="1:3" x14ac:dyDescent="0.25">
      <c r="A14238" s="1" t="s">
        <v>13941</v>
      </c>
      <c r="B14238" s="1" t="s">
        <v>30935</v>
      </c>
      <c r="C14238" s="1" t="s">
        <v>4</v>
      </c>
    </row>
    <row r="14239" spans="1:3" x14ac:dyDescent="0.25">
      <c r="A14239" s="1" t="s">
        <v>13942</v>
      </c>
      <c r="B14239" s="1" t="s">
        <v>30935</v>
      </c>
      <c r="C14239" s="1" t="s">
        <v>4</v>
      </c>
    </row>
    <row r="14240" spans="1:3" x14ac:dyDescent="0.25">
      <c r="A14240" s="1" t="s">
        <v>13943</v>
      </c>
      <c r="B14240" s="1" t="s">
        <v>30936</v>
      </c>
      <c r="C14240" s="1" t="s">
        <v>4</v>
      </c>
    </row>
    <row r="14241" spans="1:3" x14ac:dyDescent="0.25">
      <c r="A14241" s="1" t="s">
        <v>13944</v>
      </c>
      <c r="B14241" s="1" t="s">
        <v>30936</v>
      </c>
      <c r="C14241" s="1" t="s">
        <v>4</v>
      </c>
    </row>
    <row r="14242" spans="1:3" x14ac:dyDescent="0.25">
      <c r="A14242" s="1" t="s">
        <v>13945</v>
      </c>
      <c r="B14242" s="1" t="s">
        <v>30937</v>
      </c>
      <c r="C14242" s="1" t="s">
        <v>4</v>
      </c>
    </row>
    <row r="14243" spans="1:3" x14ac:dyDescent="0.25">
      <c r="A14243" s="1" t="s">
        <v>13946</v>
      </c>
      <c r="B14243" s="1" t="s">
        <v>30937</v>
      </c>
      <c r="C14243" s="1" t="s">
        <v>4</v>
      </c>
    </row>
    <row r="14244" spans="1:3" x14ac:dyDescent="0.25">
      <c r="A14244" s="1" t="s">
        <v>13947</v>
      </c>
      <c r="B14244" s="1" t="s">
        <v>30938</v>
      </c>
      <c r="C14244" s="1" t="s">
        <v>4</v>
      </c>
    </row>
    <row r="14245" spans="1:3" x14ac:dyDescent="0.25">
      <c r="A14245" s="1" t="s">
        <v>13948</v>
      </c>
      <c r="B14245" s="1" t="s">
        <v>30938</v>
      </c>
      <c r="C14245" s="1" t="s">
        <v>4</v>
      </c>
    </row>
    <row r="14246" spans="1:3" x14ac:dyDescent="0.25">
      <c r="A14246" s="1" t="s">
        <v>23556</v>
      </c>
      <c r="B14246" s="1" t="s">
        <v>30939</v>
      </c>
      <c r="C14246" s="1" t="s">
        <v>4</v>
      </c>
    </row>
    <row r="14247" spans="1:3" x14ac:dyDescent="0.25">
      <c r="A14247" s="1" t="s">
        <v>23557</v>
      </c>
      <c r="B14247" s="1" t="s">
        <v>30939</v>
      </c>
      <c r="C14247" s="1" t="s">
        <v>4</v>
      </c>
    </row>
    <row r="14248" spans="1:3" x14ac:dyDescent="0.25">
      <c r="A14248" s="1" t="s">
        <v>13949</v>
      </c>
      <c r="B14248" s="1" t="s">
        <v>30940</v>
      </c>
      <c r="C14248" s="1" t="s">
        <v>4</v>
      </c>
    </row>
    <row r="14249" spans="1:3" x14ac:dyDescent="0.25">
      <c r="A14249" s="1" t="s">
        <v>13950</v>
      </c>
      <c r="B14249" s="1" t="s">
        <v>30940</v>
      </c>
      <c r="C14249" s="1" t="s">
        <v>4</v>
      </c>
    </row>
    <row r="14250" spans="1:3" x14ac:dyDescent="0.25">
      <c r="A14250" s="1" t="s">
        <v>13951</v>
      </c>
      <c r="B14250" s="1" t="s">
        <v>30941</v>
      </c>
      <c r="C14250" s="1" t="s">
        <v>4</v>
      </c>
    </row>
    <row r="14251" spans="1:3" x14ac:dyDescent="0.25">
      <c r="A14251" s="1" t="s">
        <v>13952</v>
      </c>
      <c r="B14251" s="1" t="s">
        <v>30941</v>
      </c>
      <c r="C14251" s="1" t="s">
        <v>4</v>
      </c>
    </row>
    <row r="14252" spans="1:3" x14ac:dyDescent="0.25">
      <c r="A14252" s="1" t="s">
        <v>13953</v>
      </c>
      <c r="B14252" s="1" t="s">
        <v>30942</v>
      </c>
      <c r="C14252" s="1" t="s">
        <v>4</v>
      </c>
    </row>
    <row r="14253" spans="1:3" x14ac:dyDescent="0.25">
      <c r="A14253" s="1" t="s">
        <v>13954</v>
      </c>
      <c r="B14253" s="1" t="s">
        <v>30942</v>
      </c>
      <c r="C14253" s="1" t="s">
        <v>4</v>
      </c>
    </row>
    <row r="14254" spans="1:3" x14ac:dyDescent="0.25">
      <c r="A14254" s="1" t="s">
        <v>13955</v>
      </c>
      <c r="B14254" s="1" t="s">
        <v>30943</v>
      </c>
      <c r="C14254" s="1" t="s">
        <v>4</v>
      </c>
    </row>
    <row r="14255" spans="1:3" x14ac:dyDescent="0.25">
      <c r="A14255" s="1" t="s">
        <v>13956</v>
      </c>
      <c r="B14255" s="1" t="s">
        <v>30943</v>
      </c>
      <c r="C14255" s="1" t="s">
        <v>4</v>
      </c>
    </row>
    <row r="14256" spans="1:3" x14ac:dyDescent="0.25">
      <c r="A14256" s="1" t="s">
        <v>13957</v>
      </c>
      <c r="B14256" s="1" t="s">
        <v>30944</v>
      </c>
      <c r="C14256" s="1" t="s">
        <v>4</v>
      </c>
    </row>
    <row r="14257" spans="1:3" x14ac:dyDescent="0.25">
      <c r="A14257" s="1" t="s">
        <v>13958</v>
      </c>
      <c r="B14257" s="1" t="s">
        <v>30944</v>
      </c>
      <c r="C14257" s="1" t="s">
        <v>4</v>
      </c>
    </row>
    <row r="14258" spans="1:3" x14ac:dyDescent="0.25">
      <c r="A14258" s="1" t="s">
        <v>13959</v>
      </c>
      <c r="B14258" s="1" t="s">
        <v>30945</v>
      </c>
      <c r="C14258" s="1" t="s">
        <v>4</v>
      </c>
    </row>
    <row r="14259" spans="1:3" x14ac:dyDescent="0.25">
      <c r="A14259" s="1" t="s">
        <v>13960</v>
      </c>
      <c r="B14259" s="1" t="s">
        <v>30945</v>
      </c>
      <c r="C14259" s="1" t="s">
        <v>4</v>
      </c>
    </row>
    <row r="14260" spans="1:3" x14ac:dyDescent="0.25">
      <c r="A14260" s="1" t="s">
        <v>13961</v>
      </c>
      <c r="B14260" s="1" t="s">
        <v>30946</v>
      </c>
      <c r="C14260" s="1" t="s">
        <v>4</v>
      </c>
    </row>
    <row r="14261" spans="1:3" x14ac:dyDescent="0.25">
      <c r="A14261" s="1" t="s">
        <v>13962</v>
      </c>
      <c r="B14261" s="1" t="s">
        <v>30946</v>
      </c>
      <c r="C14261" s="1" t="s">
        <v>4</v>
      </c>
    </row>
    <row r="14262" spans="1:3" x14ac:dyDescent="0.25">
      <c r="A14262" s="1" t="s">
        <v>13963</v>
      </c>
      <c r="B14262" s="1" t="s">
        <v>30947</v>
      </c>
      <c r="C14262" s="1" t="s">
        <v>4</v>
      </c>
    </row>
    <row r="14263" spans="1:3" x14ac:dyDescent="0.25">
      <c r="A14263" s="1" t="s">
        <v>13964</v>
      </c>
      <c r="B14263" s="1" t="s">
        <v>30947</v>
      </c>
      <c r="C14263" s="1" t="s">
        <v>4</v>
      </c>
    </row>
    <row r="14264" spans="1:3" x14ac:dyDescent="0.25">
      <c r="A14264" s="1" t="s">
        <v>23558</v>
      </c>
      <c r="B14264" s="1" t="s">
        <v>30948</v>
      </c>
      <c r="C14264" s="1" t="s">
        <v>4</v>
      </c>
    </row>
    <row r="14265" spans="1:3" x14ac:dyDescent="0.25">
      <c r="A14265" s="1" t="s">
        <v>23559</v>
      </c>
      <c r="B14265" s="1" t="s">
        <v>30948</v>
      </c>
      <c r="C14265" s="1" t="s">
        <v>4</v>
      </c>
    </row>
    <row r="14266" spans="1:3" x14ac:dyDescent="0.25">
      <c r="A14266" s="1" t="s">
        <v>13965</v>
      </c>
      <c r="B14266" s="1" t="s">
        <v>30949</v>
      </c>
      <c r="C14266" s="1" t="s">
        <v>4</v>
      </c>
    </row>
    <row r="14267" spans="1:3" x14ac:dyDescent="0.25">
      <c r="A14267" s="1" t="s">
        <v>13966</v>
      </c>
      <c r="B14267" s="1" t="s">
        <v>30949</v>
      </c>
      <c r="C14267" s="1" t="s">
        <v>4</v>
      </c>
    </row>
    <row r="14268" spans="1:3" x14ac:dyDescent="0.25">
      <c r="A14268" s="1" t="s">
        <v>13967</v>
      </c>
      <c r="B14268" s="1" t="s">
        <v>30950</v>
      </c>
      <c r="C14268" s="1" t="s">
        <v>4</v>
      </c>
    </row>
    <row r="14269" spans="1:3" x14ac:dyDescent="0.25">
      <c r="A14269" s="1" t="s">
        <v>13968</v>
      </c>
      <c r="B14269" s="1" t="s">
        <v>30950</v>
      </c>
      <c r="C14269" s="1" t="s">
        <v>4</v>
      </c>
    </row>
    <row r="14270" spans="1:3" x14ac:dyDescent="0.25">
      <c r="A14270" s="1" t="s">
        <v>13969</v>
      </c>
      <c r="B14270" s="1" t="s">
        <v>30951</v>
      </c>
      <c r="C14270" s="1" t="s">
        <v>4</v>
      </c>
    </row>
    <row r="14271" spans="1:3" x14ac:dyDescent="0.25">
      <c r="A14271" s="1" t="s">
        <v>13970</v>
      </c>
      <c r="B14271" s="1" t="s">
        <v>30951</v>
      </c>
      <c r="C14271" s="1" t="s">
        <v>4</v>
      </c>
    </row>
    <row r="14272" spans="1:3" x14ac:dyDescent="0.25">
      <c r="A14272" s="1" t="s">
        <v>13971</v>
      </c>
      <c r="B14272" s="1" t="s">
        <v>30952</v>
      </c>
      <c r="C14272" s="1" t="s">
        <v>4</v>
      </c>
    </row>
    <row r="14273" spans="1:3" x14ac:dyDescent="0.25">
      <c r="A14273" s="1" t="s">
        <v>13972</v>
      </c>
      <c r="B14273" s="1" t="s">
        <v>30952</v>
      </c>
      <c r="C14273" s="1" t="s">
        <v>4</v>
      </c>
    </row>
    <row r="14274" spans="1:3" x14ac:dyDescent="0.25">
      <c r="A14274" s="1" t="s">
        <v>13973</v>
      </c>
      <c r="B14274" s="1" t="s">
        <v>30953</v>
      </c>
      <c r="C14274" s="1" t="s">
        <v>4</v>
      </c>
    </row>
    <row r="14275" spans="1:3" x14ac:dyDescent="0.25">
      <c r="A14275" s="1" t="s">
        <v>13974</v>
      </c>
      <c r="B14275" s="1" t="s">
        <v>30953</v>
      </c>
      <c r="C14275" s="1" t="s">
        <v>4</v>
      </c>
    </row>
    <row r="14276" spans="1:3" x14ac:dyDescent="0.25">
      <c r="A14276" s="1" t="s">
        <v>13975</v>
      </c>
      <c r="B14276" s="1" t="s">
        <v>30954</v>
      </c>
      <c r="C14276" s="1" t="s">
        <v>4</v>
      </c>
    </row>
    <row r="14277" spans="1:3" x14ac:dyDescent="0.25">
      <c r="A14277" s="1" t="s">
        <v>13976</v>
      </c>
      <c r="B14277" s="1" t="s">
        <v>30954</v>
      </c>
      <c r="C14277" s="1" t="s">
        <v>4</v>
      </c>
    </row>
    <row r="14278" spans="1:3" x14ac:dyDescent="0.25">
      <c r="A14278" s="1" t="s">
        <v>13977</v>
      </c>
      <c r="B14278" s="1" t="s">
        <v>30955</v>
      </c>
      <c r="C14278" s="1" t="s">
        <v>4</v>
      </c>
    </row>
    <row r="14279" spans="1:3" x14ac:dyDescent="0.25">
      <c r="A14279" s="1" t="s">
        <v>13978</v>
      </c>
      <c r="B14279" s="1" t="s">
        <v>30955</v>
      </c>
      <c r="C14279" s="1" t="s">
        <v>4</v>
      </c>
    </row>
    <row r="14280" spans="1:3" x14ac:dyDescent="0.25">
      <c r="A14280" s="1" t="s">
        <v>13979</v>
      </c>
      <c r="B14280" s="1" t="s">
        <v>30956</v>
      </c>
      <c r="C14280" s="1" t="s">
        <v>4</v>
      </c>
    </row>
    <row r="14281" spans="1:3" x14ac:dyDescent="0.25">
      <c r="A14281" s="1" t="s">
        <v>13980</v>
      </c>
      <c r="B14281" s="1" t="s">
        <v>30956</v>
      </c>
      <c r="C14281" s="1" t="s">
        <v>4</v>
      </c>
    </row>
    <row r="14282" spans="1:3" x14ac:dyDescent="0.25">
      <c r="A14282" s="1" t="s">
        <v>13981</v>
      </c>
      <c r="B14282" s="1" t="s">
        <v>30957</v>
      </c>
      <c r="C14282" s="1" t="s">
        <v>4</v>
      </c>
    </row>
    <row r="14283" spans="1:3" x14ac:dyDescent="0.25">
      <c r="A14283" s="1" t="s">
        <v>13982</v>
      </c>
      <c r="B14283" s="1" t="s">
        <v>30957</v>
      </c>
      <c r="C14283" s="1" t="s">
        <v>4</v>
      </c>
    </row>
    <row r="14284" spans="1:3" x14ac:dyDescent="0.25">
      <c r="A14284" s="1" t="s">
        <v>13983</v>
      </c>
      <c r="B14284" s="1" t="s">
        <v>30958</v>
      </c>
      <c r="C14284" s="1" t="s">
        <v>4</v>
      </c>
    </row>
    <row r="14285" spans="1:3" x14ac:dyDescent="0.25">
      <c r="A14285" s="1" t="s">
        <v>13984</v>
      </c>
      <c r="B14285" s="1" t="s">
        <v>30958</v>
      </c>
      <c r="C14285" s="1" t="s">
        <v>4</v>
      </c>
    </row>
    <row r="14286" spans="1:3" x14ac:dyDescent="0.25">
      <c r="A14286" s="1" t="s">
        <v>13985</v>
      </c>
      <c r="B14286" s="1" t="s">
        <v>30959</v>
      </c>
      <c r="C14286" s="1" t="s">
        <v>4</v>
      </c>
    </row>
    <row r="14287" spans="1:3" x14ac:dyDescent="0.25">
      <c r="A14287" s="1" t="s">
        <v>13986</v>
      </c>
      <c r="B14287" s="1" t="s">
        <v>30959</v>
      </c>
      <c r="C14287" s="1" t="s">
        <v>4</v>
      </c>
    </row>
    <row r="14288" spans="1:3" x14ac:dyDescent="0.25">
      <c r="A14288" s="1" t="s">
        <v>13987</v>
      </c>
      <c r="B14288" s="1" t="s">
        <v>30960</v>
      </c>
      <c r="C14288" s="1" t="s">
        <v>4</v>
      </c>
    </row>
    <row r="14289" spans="1:3" x14ac:dyDescent="0.25">
      <c r="A14289" s="1" t="s">
        <v>13988</v>
      </c>
      <c r="B14289" s="1" t="s">
        <v>30960</v>
      </c>
      <c r="C14289" s="1" t="s">
        <v>4</v>
      </c>
    </row>
    <row r="14290" spans="1:3" x14ac:dyDescent="0.25">
      <c r="A14290" s="1" t="s">
        <v>13989</v>
      </c>
      <c r="B14290" s="1" t="s">
        <v>30961</v>
      </c>
      <c r="C14290" s="1" t="s">
        <v>4</v>
      </c>
    </row>
    <row r="14291" spans="1:3" x14ac:dyDescent="0.25">
      <c r="A14291" s="1" t="s">
        <v>13990</v>
      </c>
      <c r="B14291" s="1" t="s">
        <v>30961</v>
      </c>
      <c r="C14291" s="1" t="s">
        <v>4</v>
      </c>
    </row>
    <row r="14292" spans="1:3" x14ac:dyDescent="0.25">
      <c r="A14292" s="1" t="s">
        <v>13991</v>
      </c>
      <c r="B14292" s="1" t="s">
        <v>30962</v>
      </c>
      <c r="C14292" s="1" t="s">
        <v>4</v>
      </c>
    </row>
    <row r="14293" spans="1:3" x14ac:dyDescent="0.25">
      <c r="A14293" s="1" t="s">
        <v>13992</v>
      </c>
      <c r="B14293" s="1" t="s">
        <v>30962</v>
      </c>
      <c r="C14293" s="1" t="s">
        <v>4</v>
      </c>
    </row>
    <row r="14294" spans="1:3" x14ac:dyDescent="0.25">
      <c r="A14294" s="1" t="s">
        <v>13993</v>
      </c>
      <c r="B14294" s="1" t="s">
        <v>30963</v>
      </c>
      <c r="C14294" s="1" t="s">
        <v>4</v>
      </c>
    </row>
    <row r="14295" spans="1:3" x14ac:dyDescent="0.25">
      <c r="A14295" s="1" t="s">
        <v>13994</v>
      </c>
      <c r="B14295" s="1" t="s">
        <v>30963</v>
      </c>
      <c r="C14295" s="1" t="s">
        <v>4</v>
      </c>
    </row>
    <row r="14296" spans="1:3" x14ac:dyDescent="0.25">
      <c r="A14296" s="1" t="s">
        <v>23819</v>
      </c>
      <c r="B14296" s="1" t="s">
        <v>30964</v>
      </c>
      <c r="C14296" s="1" t="s">
        <v>4</v>
      </c>
    </row>
    <row r="14297" spans="1:3" x14ac:dyDescent="0.25">
      <c r="A14297" s="1" t="s">
        <v>23820</v>
      </c>
      <c r="B14297" s="1" t="s">
        <v>30964</v>
      </c>
      <c r="C14297" s="1" t="s">
        <v>4</v>
      </c>
    </row>
    <row r="14298" spans="1:3" x14ac:dyDescent="0.25">
      <c r="A14298" s="1" t="s">
        <v>23821</v>
      </c>
      <c r="B14298" s="1" t="s">
        <v>30965</v>
      </c>
      <c r="C14298" s="1" t="s">
        <v>4</v>
      </c>
    </row>
    <row r="14299" spans="1:3" x14ac:dyDescent="0.25">
      <c r="A14299" s="1" t="s">
        <v>23822</v>
      </c>
      <c r="B14299" s="1" t="s">
        <v>30965</v>
      </c>
      <c r="C14299" s="1" t="s">
        <v>4</v>
      </c>
    </row>
    <row r="14300" spans="1:3" x14ac:dyDescent="0.25">
      <c r="A14300" s="1" t="s">
        <v>13995</v>
      </c>
      <c r="B14300" s="1" t="s">
        <v>30966</v>
      </c>
      <c r="C14300" s="1" t="s">
        <v>4</v>
      </c>
    </row>
    <row r="14301" spans="1:3" x14ac:dyDescent="0.25">
      <c r="A14301" s="1" t="s">
        <v>13996</v>
      </c>
      <c r="B14301" s="1" t="s">
        <v>30966</v>
      </c>
      <c r="C14301" s="1" t="s">
        <v>4</v>
      </c>
    </row>
    <row r="14302" spans="1:3" x14ac:dyDescent="0.25">
      <c r="A14302" s="1" t="s">
        <v>13997</v>
      </c>
      <c r="B14302" s="1" t="s">
        <v>30967</v>
      </c>
      <c r="C14302" s="1" t="s">
        <v>4</v>
      </c>
    </row>
    <row r="14303" spans="1:3" x14ac:dyDescent="0.25">
      <c r="A14303" s="1" t="s">
        <v>13998</v>
      </c>
      <c r="B14303" s="1" t="s">
        <v>30967</v>
      </c>
      <c r="C14303" s="1" t="s">
        <v>4</v>
      </c>
    </row>
    <row r="14304" spans="1:3" x14ac:dyDescent="0.25">
      <c r="A14304" s="1" t="s">
        <v>13999</v>
      </c>
      <c r="B14304" s="1" t="s">
        <v>14000</v>
      </c>
      <c r="C14304" s="1" t="s">
        <v>4</v>
      </c>
    </row>
    <row r="14305" spans="1:3" x14ac:dyDescent="0.25">
      <c r="A14305" s="1" t="s">
        <v>14001</v>
      </c>
      <c r="B14305" s="1" t="s">
        <v>14000</v>
      </c>
      <c r="C14305" s="1" t="s">
        <v>4</v>
      </c>
    </row>
    <row r="14306" spans="1:3" x14ac:dyDescent="0.25">
      <c r="A14306" s="1" t="s">
        <v>14002</v>
      </c>
      <c r="B14306" s="1" t="s">
        <v>30968</v>
      </c>
      <c r="C14306" s="1" t="s">
        <v>4</v>
      </c>
    </row>
    <row r="14307" spans="1:3" x14ac:dyDescent="0.25">
      <c r="A14307" s="1" t="s">
        <v>14003</v>
      </c>
      <c r="B14307" s="1" t="s">
        <v>30968</v>
      </c>
      <c r="C14307" s="1" t="s">
        <v>4</v>
      </c>
    </row>
    <row r="14308" spans="1:3" x14ac:dyDescent="0.25">
      <c r="A14308" s="1" t="s">
        <v>14004</v>
      </c>
      <c r="B14308" s="1" t="s">
        <v>30969</v>
      </c>
      <c r="C14308" s="1" t="s">
        <v>4</v>
      </c>
    </row>
    <row r="14309" spans="1:3" x14ac:dyDescent="0.25">
      <c r="A14309" s="1" t="s">
        <v>14005</v>
      </c>
      <c r="B14309" s="1" t="s">
        <v>30969</v>
      </c>
      <c r="C14309" s="1" t="s">
        <v>4</v>
      </c>
    </row>
    <row r="14310" spans="1:3" x14ac:dyDescent="0.25">
      <c r="A14310" s="1" t="s">
        <v>14006</v>
      </c>
      <c r="B14310" s="1" t="s">
        <v>30970</v>
      </c>
      <c r="C14310" s="1" t="s">
        <v>4</v>
      </c>
    </row>
    <row r="14311" spans="1:3" x14ac:dyDescent="0.25">
      <c r="A14311" s="1" t="s">
        <v>14007</v>
      </c>
      <c r="B14311" s="1" t="s">
        <v>30970</v>
      </c>
      <c r="C14311" s="1" t="s">
        <v>4</v>
      </c>
    </row>
    <row r="14312" spans="1:3" x14ac:dyDescent="0.25">
      <c r="A14312" s="1" t="s">
        <v>14008</v>
      </c>
      <c r="B14312" s="1" t="s">
        <v>30971</v>
      </c>
      <c r="C14312" s="1" t="s">
        <v>4</v>
      </c>
    </row>
    <row r="14313" spans="1:3" x14ac:dyDescent="0.25">
      <c r="A14313" s="1" t="s">
        <v>14009</v>
      </c>
      <c r="B14313" s="1" t="s">
        <v>30971</v>
      </c>
      <c r="C14313" s="1" t="s">
        <v>4</v>
      </c>
    </row>
    <row r="14314" spans="1:3" x14ac:dyDescent="0.25">
      <c r="A14314" s="1" t="s">
        <v>14010</v>
      </c>
      <c r="B14314" s="1" t="s">
        <v>30972</v>
      </c>
      <c r="C14314" s="1" t="s">
        <v>4</v>
      </c>
    </row>
    <row r="14315" spans="1:3" x14ac:dyDescent="0.25">
      <c r="A14315" s="1" t="s">
        <v>14011</v>
      </c>
      <c r="B14315" s="1" t="s">
        <v>30972</v>
      </c>
      <c r="C14315" s="1" t="s">
        <v>4</v>
      </c>
    </row>
    <row r="14316" spans="1:3" x14ac:dyDescent="0.25">
      <c r="A14316" s="1" t="s">
        <v>14012</v>
      </c>
      <c r="B14316" s="1" t="s">
        <v>30973</v>
      </c>
      <c r="C14316" s="1" t="s">
        <v>4</v>
      </c>
    </row>
    <row r="14317" spans="1:3" x14ac:dyDescent="0.25">
      <c r="A14317" s="1" t="s">
        <v>14013</v>
      </c>
      <c r="B14317" s="1" t="s">
        <v>30973</v>
      </c>
      <c r="C14317" s="1" t="s">
        <v>4</v>
      </c>
    </row>
    <row r="14318" spans="1:3" x14ac:dyDescent="0.25">
      <c r="A14318" s="1" t="s">
        <v>14014</v>
      </c>
      <c r="B14318" s="1" t="s">
        <v>30974</v>
      </c>
      <c r="C14318" s="1" t="s">
        <v>4</v>
      </c>
    </row>
    <row r="14319" spans="1:3" x14ac:dyDescent="0.25">
      <c r="A14319" s="1" t="s">
        <v>14015</v>
      </c>
      <c r="B14319" s="1" t="s">
        <v>30974</v>
      </c>
      <c r="C14319" s="1" t="s">
        <v>4</v>
      </c>
    </row>
    <row r="14320" spans="1:3" x14ac:dyDescent="0.25">
      <c r="A14320" s="1" t="s">
        <v>14016</v>
      </c>
      <c r="B14320" s="1" t="s">
        <v>30975</v>
      </c>
      <c r="C14320" s="1" t="s">
        <v>4</v>
      </c>
    </row>
    <row r="14321" spans="1:3" x14ac:dyDescent="0.25">
      <c r="A14321" s="1" t="s">
        <v>14017</v>
      </c>
      <c r="B14321" s="1" t="s">
        <v>30975</v>
      </c>
      <c r="C14321" s="1" t="s">
        <v>4</v>
      </c>
    </row>
    <row r="14322" spans="1:3" x14ac:dyDescent="0.25">
      <c r="A14322" s="1" t="s">
        <v>14018</v>
      </c>
      <c r="B14322" s="1" t="s">
        <v>30976</v>
      </c>
      <c r="C14322" s="1" t="s">
        <v>4</v>
      </c>
    </row>
    <row r="14323" spans="1:3" x14ac:dyDescent="0.25">
      <c r="A14323" s="1" t="s">
        <v>14019</v>
      </c>
      <c r="B14323" s="1" t="s">
        <v>30976</v>
      </c>
      <c r="C14323" s="1" t="s">
        <v>4</v>
      </c>
    </row>
    <row r="14324" spans="1:3" x14ac:dyDescent="0.25">
      <c r="A14324" s="1" t="s">
        <v>23823</v>
      </c>
      <c r="B14324" s="1" t="s">
        <v>30977</v>
      </c>
      <c r="C14324" s="1" t="s">
        <v>4</v>
      </c>
    </row>
    <row r="14325" spans="1:3" x14ac:dyDescent="0.25">
      <c r="A14325" s="1" t="s">
        <v>23824</v>
      </c>
      <c r="B14325" s="1" t="s">
        <v>30977</v>
      </c>
      <c r="C14325" s="1" t="s">
        <v>4</v>
      </c>
    </row>
    <row r="14326" spans="1:3" x14ac:dyDescent="0.25">
      <c r="A14326" s="1" t="s">
        <v>23825</v>
      </c>
      <c r="B14326" s="1" t="s">
        <v>30978</v>
      </c>
      <c r="C14326" s="1" t="s">
        <v>4</v>
      </c>
    </row>
    <row r="14327" spans="1:3" x14ac:dyDescent="0.25">
      <c r="A14327" s="1" t="s">
        <v>23826</v>
      </c>
      <c r="B14327" s="1" t="s">
        <v>30978</v>
      </c>
      <c r="C14327" s="1" t="s">
        <v>4</v>
      </c>
    </row>
    <row r="14328" spans="1:3" x14ac:dyDescent="0.25">
      <c r="A14328" s="1" t="s">
        <v>14020</v>
      </c>
      <c r="B14328" s="1" t="s">
        <v>30979</v>
      </c>
      <c r="C14328" s="1" t="s">
        <v>4</v>
      </c>
    </row>
    <row r="14329" spans="1:3" x14ac:dyDescent="0.25">
      <c r="A14329" s="1" t="s">
        <v>14021</v>
      </c>
      <c r="B14329" s="1" t="s">
        <v>30979</v>
      </c>
      <c r="C14329" s="1" t="s">
        <v>4</v>
      </c>
    </row>
    <row r="14330" spans="1:3" x14ac:dyDescent="0.25">
      <c r="A14330" s="1" t="s">
        <v>23827</v>
      </c>
      <c r="B14330" s="1" t="s">
        <v>30980</v>
      </c>
      <c r="C14330" s="1" t="s">
        <v>4</v>
      </c>
    </row>
    <row r="14331" spans="1:3" x14ac:dyDescent="0.25">
      <c r="A14331" s="1" t="s">
        <v>23828</v>
      </c>
      <c r="B14331" s="1" t="s">
        <v>30980</v>
      </c>
      <c r="C14331" s="1" t="s">
        <v>4</v>
      </c>
    </row>
    <row r="14332" spans="1:3" x14ac:dyDescent="0.25">
      <c r="A14332" s="1" t="s">
        <v>23829</v>
      </c>
      <c r="B14332" s="1" t="s">
        <v>30981</v>
      </c>
      <c r="C14332" s="1" t="s">
        <v>4</v>
      </c>
    </row>
    <row r="14333" spans="1:3" x14ac:dyDescent="0.25">
      <c r="A14333" s="1" t="s">
        <v>23830</v>
      </c>
      <c r="B14333" s="1" t="s">
        <v>30981</v>
      </c>
      <c r="C14333" s="1" t="s">
        <v>4</v>
      </c>
    </row>
    <row r="14334" spans="1:3" x14ac:dyDescent="0.25">
      <c r="A14334" s="1" t="s">
        <v>23831</v>
      </c>
      <c r="B14334" s="1" t="s">
        <v>30982</v>
      </c>
      <c r="C14334" s="1" t="s">
        <v>4</v>
      </c>
    </row>
    <row r="14335" spans="1:3" x14ac:dyDescent="0.25">
      <c r="A14335" s="1" t="s">
        <v>23832</v>
      </c>
      <c r="B14335" s="1" t="s">
        <v>30982</v>
      </c>
      <c r="C14335" s="1" t="s">
        <v>4</v>
      </c>
    </row>
    <row r="14336" spans="1:3" x14ac:dyDescent="0.25">
      <c r="A14336" s="1" t="s">
        <v>14022</v>
      </c>
      <c r="B14336" s="1" t="s">
        <v>30983</v>
      </c>
      <c r="C14336" s="1" t="s">
        <v>4</v>
      </c>
    </row>
    <row r="14337" spans="1:3" x14ac:dyDescent="0.25">
      <c r="A14337" s="1" t="s">
        <v>14023</v>
      </c>
      <c r="B14337" s="1" t="s">
        <v>30983</v>
      </c>
      <c r="C14337" s="1" t="s">
        <v>4</v>
      </c>
    </row>
    <row r="14338" spans="1:3" x14ac:dyDescent="0.25">
      <c r="A14338" s="1" t="s">
        <v>23833</v>
      </c>
      <c r="B14338" s="1" t="s">
        <v>30984</v>
      </c>
      <c r="C14338" s="1" t="s">
        <v>4</v>
      </c>
    </row>
    <row r="14339" spans="1:3" x14ac:dyDescent="0.25">
      <c r="A14339" s="1" t="s">
        <v>23834</v>
      </c>
      <c r="B14339" s="1" t="s">
        <v>30984</v>
      </c>
      <c r="C14339" s="1" t="s">
        <v>4</v>
      </c>
    </row>
    <row r="14340" spans="1:3" x14ac:dyDescent="0.25">
      <c r="A14340" s="1" t="s">
        <v>23835</v>
      </c>
      <c r="B14340" s="1" t="s">
        <v>30985</v>
      </c>
      <c r="C14340" s="1" t="s">
        <v>4</v>
      </c>
    </row>
    <row r="14341" spans="1:3" x14ac:dyDescent="0.25">
      <c r="A14341" s="1" t="s">
        <v>23836</v>
      </c>
      <c r="B14341" s="1" t="s">
        <v>30985</v>
      </c>
      <c r="C14341" s="1" t="s">
        <v>4</v>
      </c>
    </row>
    <row r="14342" spans="1:3" x14ac:dyDescent="0.25">
      <c r="A14342" s="1" t="s">
        <v>14024</v>
      </c>
      <c r="B14342" s="1" t="s">
        <v>30986</v>
      </c>
      <c r="C14342" s="1" t="s">
        <v>4</v>
      </c>
    </row>
    <row r="14343" spans="1:3" x14ac:dyDescent="0.25">
      <c r="A14343" s="1" t="s">
        <v>14025</v>
      </c>
      <c r="B14343" s="1" t="s">
        <v>30986</v>
      </c>
      <c r="C14343" s="1" t="s">
        <v>4</v>
      </c>
    </row>
    <row r="14344" spans="1:3" x14ac:dyDescent="0.25">
      <c r="A14344" s="1" t="s">
        <v>14026</v>
      </c>
      <c r="B14344" s="1" t="s">
        <v>30987</v>
      </c>
      <c r="C14344" s="1" t="s">
        <v>4</v>
      </c>
    </row>
    <row r="14345" spans="1:3" x14ac:dyDescent="0.25">
      <c r="A14345" s="1" t="s">
        <v>14027</v>
      </c>
      <c r="B14345" s="1" t="s">
        <v>30987</v>
      </c>
      <c r="C14345" s="1" t="s">
        <v>4</v>
      </c>
    </row>
    <row r="14346" spans="1:3" x14ac:dyDescent="0.25">
      <c r="A14346" s="1" t="s">
        <v>14028</v>
      </c>
      <c r="B14346" s="1" t="s">
        <v>30988</v>
      </c>
      <c r="C14346" s="1" t="s">
        <v>4</v>
      </c>
    </row>
    <row r="14347" spans="1:3" x14ac:dyDescent="0.25">
      <c r="A14347" s="1" t="s">
        <v>14029</v>
      </c>
      <c r="B14347" s="1" t="s">
        <v>30988</v>
      </c>
      <c r="C14347" s="1" t="s">
        <v>4</v>
      </c>
    </row>
    <row r="14348" spans="1:3" x14ac:dyDescent="0.25">
      <c r="A14348" s="1" t="s">
        <v>14030</v>
      </c>
      <c r="B14348" s="1" t="s">
        <v>30989</v>
      </c>
      <c r="C14348" s="1" t="s">
        <v>4</v>
      </c>
    </row>
    <row r="14349" spans="1:3" x14ac:dyDescent="0.25">
      <c r="A14349" s="1" t="s">
        <v>14031</v>
      </c>
      <c r="B14349" s="1" t="s">
        <v>30989</v>
      </c>
      <c r="C14349" s="1" t="s">
        <v>4</v>
      </c>
    </row>
    <row r="14350" spans="1:3" x14ac:dyDescent="0.25">
      <c r="A14350" s="1" t="s">
        <v>14032</v>
      </c>
      <c r="B14350" s="1" t="s">
        <v>30990</v>
      </c>
      <c r="C14350" s="1" t="s">
        <v>4</v>
      </c>
    </row>
    <row r="14351" spans="1:3" x14ac:dyDescent="0.25">
      <c r="A14351" s="1" t="s">
        <v>14033</v>
      </c>
      <c r="B14351" s="1" t="s">
        <v>30990</v>
      </c>
      <c r="C14351" s="1" t="s">
        <v>4</v>
      </c>
    </row>
    <row r="14352" spans="1:3" x14ac:dyDescent="0.25">
      <c r="A14352" s="1" t="s">
        <v>14034</v>
      </c>
      <c r="B14352" s="1" t="s">
        <v>30991</v>
      </c>
      <c r="C14352" s="1" t="s">
        <v>4</v>
      </c>
    </row>
    <row r="14353" spans="1:3" x14ac:dyDescent="0.25">
      <c r="A14353" s="1" t="s">
        <v>14035</v>
      </c>
      <c r="B14353" s="1" t="s">
        <v>30991</v>
      </c>
      <c r="C14353" s="1" t="s">
        <v>4</v>
      </c>
    </row>
    <row r="14354" spans="1:3" x14ac:dyDescent="0.25">
      <c r="A14354" s="1" t="s">
        <v>23837</v>
      </c>
      <c r="B14354" s="1" t="s">
        <v>30992</v>
      </c>
      <c r="C14354" s="1" t="s">
        <v>4</v>
      </c>
    </row>
    <row r="14355" spans="1:3" x14ac:dyDescent="0.25">
      <c r="A14355" s="1" t="s">
        <v>23838</v>
      </c>
      <c r="B14355" s="1" t="s">
        <v>30992</v>
      </c>
      <c r="C14355" s="1" t="s">
        <v>4</v>
      </c>
    </row>
    <row r="14356" spans="1:3" x14ac:dyDescent="0.25">
      <c r="A14356" s="1" t="s">
        <v>23560</v>
      </c>
      <c r="B14356" s="1" t="s">
        <v>30993</v>
      </c>
      <c r="C14356" s="1" t="s">
        <v>4</v>
      </c>
    </row>
    <row r="14357" spans="1:3" x14ac:dyDescent="0.25">
      <c r="A14357" s="1" t="s">
        <v>23561</v>
      </c>
      <c r="B14357" s="1" t="s">
        <v>30993</v>
      </c>
      <c r="C14357" s="1" t="s">
        <v>4</v>
      </c>
    </row>
    <row r="14358" spans="1:3" x14ac:dyDescent="0.25">
      <c r="A14358" s="1" t="s">
        <v>23839</v>
      </c>
      <c r="B14358" s="1" t="s">
        <v>30994</v>
      </c>
      <c r="C14358" s="1" t="s">
        <v>4</v>
      </c>
    </row>
    <row r="14359" spans="1:3" x14ac:dyDescent="0.25">
      <c r="A14359" s="1" t="s">
        <v>23840</v>
      </c>
      <c r="B14359" s="1" t="s">
        <v>30994</v>
      </c>
      <c r="C14359" s="1" t="s">
        <v>4</v>
      </c>
    </row>
    <row r="14360" spans="1:3" x14ac:dyDescent="0.25">
      <c r="A14360" s="1" t="s">
        <v>23841</v>
      </c>
      <c r="B14360" s="1" t="s">
        <v>30995</v>
      </c>
      <c r="C14360" s="1" t="s">
        <v>4</v>
      </c>
    </row>
    <row r="14361" spans="1:3" x14ac:dyDescent="0.25">
      <c r="A14361" s="1" t="s">
        <v>23842</v>
      </c>
      <c r="B14361" s="1" t="s">
        <v>30995</v>
      </c>
      <c r="C14361" s="1" t="s">
        <v>4</v>
      </c>
    </row>
    <row r="14362" spans="1:3" x14ac:dyDescent="0.25">
      <c r="A14362" s="1" t="s">
        <v>23843</v>
      </c>
      <c r="B14362" s="1" t="s">
        <v>30996</v>
      </c>
      <c r="C14362" s="1" t="s">
        <v>4</v>
      </c>
    </row>
    <row r="14363" spans="1:3" x14ac:dyDescent="0.25">
      <c r="A14363" s="1" t="s">
        <v>23844</v>
      </c>
      <c r="B14363" s="1" t="s">
        <v>30996</v>
      </c>
      <c r="C14363" s="1" t="s">
        <v>4</v>
      </c>
    </row>
    <row r="14364" spans="1:3" x14ac:dyDescent="0.25">
      <c r="A14364" s="1" t="s">
        <v>23845</v>
      </c>
      <c r="B14364" s="1" t="s">
        <v>30997</v>
      </c>
      <c r="C14364" s="1" t="s">
        <v>4</v>
      </c>
    </row>
    <row r="14365" spans="1:3" x14ac:dyDescent="0.25">
      <c r="A14365" s="1" t="s">
        <v>23846</v>
      </c>
      <c r="B14365" s="1" t="s">
        <v>30997</v>
      </c>
      <c r="C14365" s="1" t="s">
        <v>4</v>
      </c>
    </row>
    <row r="14366" spans="1:3" x14ac:dyDescent="0.25">
      <c r="A14366" s="1" t="s">
        <v>23847</v>
      </c>
      <c r="B14366" s="1" t="s">
        <v>30998</v>
      </c>
      <c r="C14366" s="1" t="s">
        <v>4</v>
      </c>
    </row>
    <row r="14367" spans="1:3" x14ac:dyDescent="0.25">
      <c r="A14367" s="1" t="s">
        <v>23848</v>
      </c>
      <c r="B14367" s="1" t="s">
        <v>30998</v>
      </c>
      <c r="C14367" s="1" t="s">
        <v>4</v>
      </c>
    </row>
    <row r="14368" spans="1:3" x14ac:dyDescent="0.25">
      <c r="A14368" s="1" t="s">
        <v>23849</v>
      </c>
      <c r="B14368" s="1" t="s">
        <v>30999</v>
      </c>
      <c r="C14368" s="1" t="s">
        <v>4</v>
      </c>
    </row>
    <row r="14369" spans="1:3" x14ac:dyDescent="0.25">
      <c r="A14369" s="1" t="s">
        <v>23850</v>
      </c>
      <c r="B14369" s="1" t="s">
        <v>30999</v>
      </c>
      <c r="C14369" s="1" t="s">
        <v>4</v>
      </c>
    </row>
    <row r="14370" spans="1:3" x14ac:dyDescent="0.25">
      <c r="A14370" s="1" t="s">
        <v>14036</v>
      </c>
      <c r="B14370" s="1" t="s">
        <v>31000</v>
      </c>
      <c r="C14370" s="1" t="s">
        <v>4</v>
      </c>
    </row>
    <row r="14371" spans="1:3" x14ac:dyDescent="0.25">
      <c r="A14371" s="1" t="s">
        <v>14037</v>
      </c>
      <c r="B14371" s="1" t="s">
        <v>31000</v>
      </c>
      <c r="C14371" s="1" t="s">
        <v>4</v>
      </c>
    </row>
    <row r="14372" spans="1:3" x14ac:dyDescent="0.25">
      <c r="A14372" s="1" t="s">
        <v>14038</v>
      </c>
      <c r="B14372" s="1" t="s">
        <v>31001</v>
      </c>
      <c r="C14372" s="1" t="s">
        <v>4</v>
      </c>
    </row>
    <row r="14373" spans="1:3" x14ac:dyDescent="0.25">
      <c r="A14373" s="1" t="s">
        <v>14039</v>
      </c>
      <c r="B14373" s="1" t="s">
        <v>31001</v>
      </c>
      <c r="C14373" s="1" t="s">
        <v>4</v>
      </c>
    </row>
    <row r="14374" spans="1:3" x14ac:dyDescent="0.25">
      <c r="A14374" s="1" t="s">
        <v>14040</v>
      </c>
      <c r="B14374" s="1" t="s">
        <v>31002</v>
      </c>
      <c r="C14374" s="1" t="s">
        <v>4</v>
      </c>
    </row>
    <row r="14375" spans="1:3" x14ac:dyDescent="0.25">
      <c r="A14375" s="1" t="s">
        <v>14041</v>
      </c>
      <c r="B14375" s="1" t="s">
        <v>31002</v>
      </c>
      <c r="C14375" s="1" t="s">
        <v>4</v>
      </c>
    </row>
    <row r="14376" spans="1:3" x14ac:dyDescent="0.25">
      <c r="A14376" s="1" t="s">
        <v>14042</v>
      </c>
      <c r="B14376" s="1" t="s">
        <v>31003</v>
      </c>
      <c r="C14376" s="1" t="s">
        <v>4</v>
      </c>
    </row>
    <row r="14377" spans="1:3" x14ac:dyDescent="0.25">
      <c r="A14377" s="1" t="s">
        <v>14043</v>
      </c>
      <c r="B14377" s="1" t="s">
        <v>31003</v>
      </c>
      <c r="C14377" s="1" t="s">
        <v>4</v>
      </c>
    </row>
    <row r="14378" spans="1:3" x14ac:dyDescent="0.25">
      <c r="A14378" s="1" t="s">
        <v>14044</v>
      </c>
      <c r="B14378" s="1" t="s">
        <v>31004</v>
      </c>
      <c r="C14378" s="1" t="s">
        <v>4</v>
      </c>
    </row>
    <row r="14379" spans="1:3" x14ac:dyDescent="0.25">
      <c r="A14379" s="1" t="s">
        <v>14045</v>
      </c>
      <c r="B14379" s="1" t="s">
        <v>31004</v>
      </c>
      <c r="C14379" s="1" t="s">
        <v>4</v>
      </c>
    </row>
    <row r="14380" spans="1:3" x14ac:dyDescent="0.25">
      <c r="A14380" s="1" t="s">
        <v>14046</v>
      </c>
      <c r="B14380" s="1" t="s">
        <v>31005</v>
      </c>
      <c r="C14380" s="1" t="s">
        <v>4</v>
      </c>
    </row>
    <row r="14381" spans="1:3" x14ac:dyDescent="0.25">
      <c r="A14381" s="1" t="s">
        <v>14047</v>
      </c>
      <c r="B14381" s="1" t="s">
        <v>31005</v>
      </c>
      <c r="C14381" s="1" t="s">
        <v>4</v>
      </c>
    </row>
    <row r="14382" spans="1:3" x14ac:dyDescent="0.25">
      <c r="A14382" s="1" t="s">
        <v>14048</v>
      </c>
      <c r="B14382" s="1" t="s">
        <v>31006</v>
      </c>
      <c r="C14382" s="1" t="s">
        <v>4</v>
      </c>
    </row>
    <row r="14383" spans="1:3" x14ac:dyDescent="0.25">
      <c r="A14383" s="1" t="s">
        <v>14049</v>
      </c>
      <c r="B14383" s="1" t="s">
        <v>31006</v>
      </c>
      <c r="C14383" s="1" t="s">
        <v>4</v>
      </c>
    </row>
    <row r="14384" spans="1:3" x14ac:dyDescent="0.25">
      <c r="A14384" s="1" t="s">
        <v>14050</v>
      </c>
      <c r="B14384" s="1" t="s">
        <v>31007</v>
      </c>
      <c r="C14384" s="1" t="s">
        <v>4</v>
      </c>
    </row>
    <row r="14385" spans="1:3" x14ac:dyDescent="0.25">
      <c r="A14385" s="1" t="s">
        <v>14051</v>
      </c>
      <c r="B14385" s="1" t="s">
        <v>31007</v>
      </c>
      <c r="C14385" s="1" t="s">
        <v>4</v>
      </c>
    </row>
    <row r="14386" spans="1:3" x14ac:dyDescent="0.25">
      <c r="A14386" s="1" t="s">
        <v>14052</v>
      </c>
      <c r="B14386" s="1" t="s">
        <v>31008</v>
      </c>
      <c r="C14386" s="1" t="s">
        <v>4</v>
      </c>
    </row>
    <row r="14387" spans="1:3" x14ac:dyDescent="0.25">
      <c r="A14387" s="1" t="s">
        <v>14053</v>
      </c>
      <c r="B14387" s="1" t="s">
        <v>31008</v>
      </c>
      <c r="C14387" s="1" t="s">
        <v>4</v>
      </c>
    </row>
    <row r="14388" spans="1:3" x14ac:dyDescent="0.25">
      <c r="A14388" s="1" t="s">
        <v>14054</v>
      </c>
      <c r="B14388" s="1" t="s">
        <v>31009</v>
      </c>
      <c r="C14388" s="1" t="s">
        <v>4</v>
      </c>
    </row>
    <row r="14389" spans="1:3" x14ac:dyDescent="0.25">
      <c r="A14389" s="1" t="s">
        <v>14055</v>
      </c>
      <c r="B14389" s="1" t="s">
        <v>31009</v>
      </c>
      <c r="C14389" s="1" t="s">
        <v>4</v>
      </c>
    </row>
    <row r="14390" spans="1:3" x14ac:dyDescent="0.25">
      <c r="A14390" s="1" t="s">
        <v>14056</v>
      </c>
      <c r="B14390" s="1" t="s">
        <v>31010</v>
      </c>
      <c r="C14390" s="1" t="s">
        <v>4</v>
      </c>
    </row>
    <row r="14391" spans="1:3" x14ac:dyDescent="0.25">
      <c r="A14391" s="1" t="s">
        <v>14057</v>
      </c>
      <c r="B14391" s="1" t="s">
        <v>31010</v>
      </c>
      <c r="C14391" s="1" t="s">
        <v>4</v>
      </c>
    </row>
    <row r="14392" spans="1:3" x14ac:dyDescent="0.25">
      <c r="A14392" s="1" t="s">
        <v>14058</v>
      </c>
      <c r="B14392" s="1" t="s">
        <v>31011</v>
      </c>
      <c r="C14392" s="1" t="s">
        <v>4</v>
      </c>
    </row>
    <row r="14393" spans="1:3" x14ac:dyDescent="0.25">
      <c r="A14393" s="1" t="s">
        <v>14059</v>
      </c>
      <c r="B14393" s="1" t="s">
        <v>31011</v>
      </c>
      <c r="C14393" s="1" t="s">
        <v>4</v>
      </c>
    </row>
    <row r="14394" spans="1:3" x14ac:dyDescent="0.25">
      <c r="A14394" s="1" t="s">
        <v>14060</v>
      </c>
      <c r="B14394" s="1" t="s">
        <v>31012</v>
      </c>
      <c r="C14394" s="1" t="s">
        <v>4</v>
      </c>
    </row>
    <row r="14395" spans="1:3" x14ac:dyDescent="0.25">
      <c r="A14395" s="1" t="s">
        <v>14061</v>
      </c>
      <c r="B14395" s="1" t="s">
        <v>31012</v>
      </c>
      <c r="C14395" s="1" t="s">
        <v>4</v>
      </c>
    </row>
    <row r="14396" spans="1:3" x14ac:dyDescent="0.25">
      <c r="A14396" s="1" t="s">
        <v>14062</v>
      </c>
      <c r="B14396" s="1" t="s">
        <v>31013</v>
      </c>
      <c r="C14396" s="1" t="s">
        <v>108</v>
      </c>
    </row>
    <row r="14397" spans="1:3" x14ac:dyDescent="0.25">
      <c r="A14397" s="1" t="s">
        <v>14063</v>
      </c>
      <c r="B14397" s="1" t="s">
        <v>31013</v>
      </c>
      <c r="C14397" s="1" t="s">
        <v>108</v>
      </c>
    </row>
    <row r="14398" spans="1:3" x14ac:dyDescent="0.25">
      <c r="A14398" s="1" t="s">
        <v>14064</v>
      </c>
      <c r="B14398" s="1" t="s">
        <v>31014</v>
      </c>
      <c r="C14398" s="1" t="s">
        <v>108</v>
      </c>
    </row>
    <row r="14399" spans="1:3" x14ac:dyDescent="0.25">
      <c r="A14399" s="1" t="s">
        <v>14065</v>
      </c>
      <c r="B14399" s="1" t="s">
        <v>31014</v>
      </c>
      <c r="C14399" s="1" t="s">
        <v>108</v>
      </c>
    </row>
    <row r="14400" spans="1:3" x14ac:dyDescent="0.25">
      <c r="A14400" s="1" t="s">
        <v>14066</v>
      </c>
      <c r="B14400" s="1" t="s">
        <v>31015</v>
      </c>
      <c r="C14400" s="1" t="s">
        <v>108</v>
      </c>
    </row>
    <row r="14401" spans="1:3" x14ac:dyDescent="0.25">
      <c r="A14401" s="1" t="s">
        <v>14067</v>
      </c>
      <c r="B14401" s="1" t="s">
        <v>31015</v>
      </c>
      <c r="C14401" s="1" t="s">
        <v>108</v>
      </c>
    </row>
    <row r="14402" spans="1:3" x14ac:dyDescent="0.25">
      <c r="A14402" s="1" t="s">
        <v>14068</v>
      </c>
      <c r="B14402" s="1" t="s">
        <v>31016</v>
      </c>
      <c r="C14402" s="1" t="s">
        <v>108</v>
      </c>
    </row>
    <row r="14403" spans="1:3" x14ac:dyDescent="0.25">
      <c r="A14403" s="1" t="s">
        <v>14069</v>
      </c>
      <c r="B14403" s="1" t="s">
        <v>31016</v>
      </c>
      <c r="C14403" s="1" t="s">
        <v>108</v>
      </c>
    </row>
    <row r="14404" spans="1:3" x14ac:dyDescent="0.25">
      <c r="A14404" s="1" t="s">
        <v>14070</v>
      </c>
      <c r="B14404" s="1" t="s">
        <v>31017</v>
      </c>
      <c r="C14404" s="1" t="s">
        <v>108</v>
      </c>
    </row>
    <row r="14405" spans="1:3" x14ac:dyDescent="0.25">
      <c r="A14405" s="1" t="s">
        <v>14071</v>
      </c>
      <c r="B14405" s="1" t="s">
        <v>31017</v>
      </c>
      <c r="C14405" s="1" t="s">
        <v>108</v>
      </c>
    </row>
    <row r="14406" spans="1:3" x14ac:dyDescent="0.25">
      <c r="A14406" s="1" t="s">
        <v>14072</v>
      </c>
      <c r="B14406" s="1" t="s">
        <v>31018</v>
      </c>
      <c r="C14406" s="1" t="s">
        <v>108</v>
      </c>
    </row>
    <row r="14407" spans="1:3" x14ac:dyDescent="0.25">
      <c r="A14407" s="1" t="s">
        <v>14073</v>
      </c>
      <c r="B14407" s="1" t="s">
        <v>31018</v>
      </c>
      <c r="C14407" s="1" t="s">
        <v>108</v>
      </c>
    </row>
    <row r="14408" spans="1:3" x14ac:dyDescent="0.25">
      <c r="A14408" s="1" t="s">
        <v>14074</v>
      </c>
      <c r="B14408" s="1" t="s">
        <v>31019</v>
      </c>
      <c r="C14408" s="1" t="s">
        <v>108</v>
      </c>
    </row>
    <row r="14409" spans="1:3" x14ac:dyDescent="0.25">
      <c r="A14409" s="1" t="s">
        <v>14075</v>
      </c>
      <c r="B14409" s="1" t="s">
        <v>31019</v>
      </c>
      <c r="C14409" s="1" t="s">
        <v>108</v>
      </c>
    </row>
    <row r="14410" spans="1:3" x14ac:dyDescent="0.25">
      <c r="A14410" s="1" t="s">
        <v>14076</v>
      </c>
      <c r="B14410" s="1" t="s">
        <v>31020</v>
      </c>
      <c r="C14410" s="1" t="s">
        <v>108</v>
      </c>
    </row>
    <row r="14411" spans="1:3" x14ac:dyDescent="0.25">
      <c r="A14411" s="1" t="s">
        <v>14077</v>
      </c>
      <c r="B14411" s="1" t="s">
        <v>31020</v>
      </c>
      <c r="C14411" s="1" t="s">
        <v>108</v>
      </c>
    </row>
    <row r="14412" spans="1:3" x14ac:dyDescent="0.25">
      <c r="A14412" s="1" t="s">
        <v>14078</v>
      </c>
      <c r="B14412" s="1" t="s">
        <v>31021</v>
      </c>
      <c r="C14412" s="1" t="s">
        <v>108</v>
      </c>
    </row>
    <row r="14413" spans="1:3" x14ac:dyDescent="0.25">
      <c r="A14413" s="1" t="s">
        <v>14079</v>
      </c>
      <c r="B14413" s="1" t="s">
        <v>31021</v>
      </c>
      <c r="C14413" s="1" t="s">
        <v>108</v>
      </c>
    </row>
    <row r="14414" spans="1:3" x14ac:dyDescent="0.25">
      <c r="A14414" s="1" t="s">
        <v>14080</v>
      </c>
      <c r="B14414" s="1" t="s">
        <v>31022</v>
      </c>
      <c r="C14414" s="1" t="s">
        <v>108</v>
      </c>
    </row>
    <row r="14415" spans="1:3" x14ac:dyDescent="0.25">
      <c r="A14415" s="1" t="s">
        <v>14081</v>
      </c>
      <c r="B14415" s="1" t="s">
        <v>31022</v>
      </c>
      <c r="C14415" s="1" t="s">
        <v>108</v>
      </c>
    </row>
    <row r="14416" spans="1:3" x14ac:dyDescent="0.25">
      <c r="A14416" s="1" t="s">
        <v>14082</v>
      </c>
      <c r="B14416" s="1" t="s">
        <v>31023</v>
      </c>
      <c r="C14416" s="1" t="s">
        <v>108</v>
      </c>
    </row>
    <row r="14417" spans="1:3" x14ac:dyDescent="0.25">
      <c r="A14417" s="1" t="s">
        <v>14083</v>
      </c>
      <c r="B14417" s="1" t="s">
        <v>31023</v>
      </c>
      <c r="C14417" s="1" t="s">
        <v>108</v>
      </c>
    </row>
    <row r="14418" spans="1:3" x14ac:dyDescent="0.25">
      <c r="A14418" s="1" t="s">
        <v>14084</v>
      </c>
      <c r="B14418" s="1" t="s">
        <v>31024</v>
      </c>
      <c r="C14418" s="1" t="s">
        <v>108</v>
      </c>
    </row>
    <row r="14419" spans="1:3" x14ac:dyDescent="0.25">
      <c r="A14419" s="1" t="s">
        <v>14085</v>
      </c>
      <c r="B14419" s="1" t="s">
        <v>31024</v>
      </c>
      <c r="C14419" s="1" t="s">
        <v>108</v>
      </c>
    </row>
    <row r="14420" spans="1:3" x14ac:dyDescent="0.25">
      <c r="A14420" s="1" t="s">
        <v>14086</v>
      </c>
      <c r="B14420" s="1" t="s">
        <v>31025</v>
      </c>
      <c r="C14420" s="1" t="s">
        <v>108</v>
      </c>
    </row>
    <row r="14421" spans="1:3" x14ac:dyDescent="0.25">
      <c r="A14421" s="1" t="s">
        <v>14087</v>
      </c>
      <c r="B14421" s="1" t="s">
        <v>31025</v>
      </c>
      <c r="C14421" s="1" t="s">
        <v>108</v>
      </c>
    </row>
    <row r="14422" spans="1:3" x14ac:dyDescent="0.25">
      <c r="A14422" s="1" t="s">
        <v>14088</v>
      </c>
      <c r="B14422" s="1" t="s">
        <v>31026</v>
      </c>
      <c r="C14422" s="1" t="s">
        <v>108</v>
      </c>
    </row>
    <row r="14423" spans="1:3" x14ac:dyDescent="0.25">
      <c r="A14423" s="1" t="s">
        <v>14089</v>
      </c>
      <c r="B14423" s="1" t="s">
        <v>31026</v>
      </c>
      <c r="C14423" s="1" t="s">
        <v>108</v>
      </c>
    </row>
    <row r="14424" spans="1:3" x14ac:dyDescent="0.25">
      <c r="A14424" s="1" t="s">
        <v>14090</v>
      </c>
      <c r="B14424" s="1" t="s">
        <v>31027</v>
      </c>
      <c r="C14424" s="1" t="s">
        <v>108</v>
      </c>
    </row>
    <row r="14425" spans="1:3" x14ac:dyDescent="0.25">
      <c r="A14425" s="1" t="s">
        <v>14091</v>
      </c>
      <c r="B14425" s="1" t="s">
        <v>31027</v>
      </c>
      <c r="C14425" s="1" t="s">
        <v>108</v>
      </c>
    </row>
    <row r="14426" spans="1:3" x14ac:dyDescent="0.25">
      <c r="A14426" s="1" t="s">
        <v>14092</v>
      </c>
      <c r="B14426" s="1" t="s">
        <v>31028</v>
      </c>
      <c r="C14426" s="1" t="s">
        <v>108</v>
      </c>
    </row>
    <row r="14427" spans="1:3" x14ac:dyDescent="0.25">
      <c r="A14427" s="1" t="s">
        <v>14093</v>
      </c>
      <c r="B14427" s="1" t="s">
        <v>31028</v>
      </c>
      <c r="C14427" s="1" t="s">
        <v>108</v>
      </c>
    </row>
    <row r="14428" spans="1:3" x14ac:dyDescent="0.25">
      <c r="A14428" s="1" t="s">
        <v>14094</v>
      </c>
      <c r="B14428" s="1" t="s">
        <v>31029</v>
      </c>
      <c r="C14428" s="1" t="s">
        <v>108</v>
      </c>
    </row>
    <row r="14429" spans="1:3" x14ac:dyDescent="0.25">
      <c r="A14429" s="1" t="s">
        <v>14095</v>
      </c>
      <c r="B14429" s="1" t="s">
        <v>31029</v>
      </c>
      <c r="C14429" s="1" t="s">
        <v>108</v>
      </c>
    </row>
    <row r="14430" spans="1:3" x14ac:dyDescent="0.25">
      <c r="A14430" s="1" t="s">
        <v>14096</v>
      </c>
      <c r="B14430" s="1" t="s">
        <v>31030</v>
      </c>
      <c r="C14430" s="1" t="s">
        <v>108</v>
      </c>
    </row>
    <row r="14431" spans="1:3" x14ac:dyDescent="0.25">
      <c r="A14431" s="1" t="s">
        <v>14097</v>
      </c>
      <c r="B14431" s="1" t="s">
        <v>31030</v>
      </c>
      <c r="C14431" s="1" t="s">
        <v>108</v>
      </c>
    </row>
    <row r="14432" spans="1:3" x14ac:dyDescent="0.25">
      <c r="A14432" s="1" t="s">
        <v>14098</v>
      </c>
      <c r="B14432" s="1" t="s">
        <v>31031</v>
      </c>
      <c r="C14432" s="1" t="s">
        <v>108</v>
      </c>
    </row>
    <row r="14433" spans="1:3" x14ac:dyDescent="0.25">
      <c r="A14433" s="1" t="s">
        <v>14099</v>
      </c>
      <c r="B14433" s="1" t="s">
        <v>31031</v>
      </c>
      <c r="C14433" s="1" t="s">
        <v>108</v>
      </c>
    </row>
    <row r="14434" spans="1:3" x14ac:dyDescent="0.25">
      <c r="A14434" s="1" t="s">
        <v>14100</v>
      </c>
      <c r="B14434" s="1" t="s">
        <v>31032</v>
      </c>
      <c r="C14434" s="1" t="s">
        <v>108</v>
      </c>
    </row>
    <row r="14435" spans="1:3" x14ac:dyDescent="0.25">
      <c r="A14435" s="1" t="s">
        <v>14101</v>
      </c>
      <c r="B14435" s="1" t="s">
        <v>31032</v>
      </c>
      <c r="C14435" s="1" t="s">
        <v>108</v>
      </c>
    </row>
    <row r="14436" spans="1:3" x14ac:dyDescent="0.25">
      <c r="A14436" s="1" t="s">
        <v>14102</v>
      </c>
      <c r="B14436" s="1" t="s">
        <v>31033</v>
      </c>
      <c r="C14436" s="1" t="s">
        <v>108</v>
      </c>
    </row>
    <row r="14437" spans="1:3" x14ac:dyDescent="0.25">
      <c r="A14437" s="1" t="s">
        <v>14103</v>
      </c>
      <c r="B14437" s="1" t="s">
        <v>31033</v>
      </c>
      <c r="C14437" s="1" t="s">
        <v>108</v>
      </c>
    </row>
    <row r="14438" spans="1:3" x14ac:dyDescent="0.25">
      <c r="A14438" s="1" t="s">
        <v>14104</v>
      </c>
      <c r="B14438" s="1" t="s">
        <v>31034</v>
      </c>
      <c r="C14438" s="1" t="s">
        <v>108</v>
      </c>
    </row>
    <row r="14439" spans="1:3" x14ac:dyDescent="0.25">
      <c r="A14439" s="1" t="s">
        <v>14105</v>
      </c>
      <c r="B14439" s="1" t="s">
        <v>31034</v>
      </c>
      <c r="C14439" s="1" t="s">
        <v>108</v>
      </c>
    </row>
    <row r="14440" spans="1:3" x14ac:dyDescent="0.25">
      <c r="A14440" s="1" t="s">
        <v>14106</v>
      </c>
      <c r="B14440" s="1" t="s">
        <v>31035</v>
      </c>
      <c r="C14440" s="1" t="s">
        <v>108</v>
      </c>
    </row>
    <row r="14441" spans="1:3" x14ac:dyDescent="0.25">
      <c r="A14441" s="1" t="s">
        <v>14107</v>
      </c>
      <c r="B14441" s="1" t="s">
        <v>31035</v>
      </c>
      <c r="C14441" s="1" t="s">
        <v>108</v>
      </c>
    </row>
    <row r="14442" spans="1:3" x14ac:dyDescent="0.25">
      <c r="A14442" s="1" t="s">
        <v>14108</v>
      </c>
      <c r="B14442" s="1" t="s">
        <v>31036</v>
      </c>
      <c r="C14442" s="1" t="s">
        <v>108</v>
      </c>
    </row>
    <row r="14443" spans="1:3" x14ac:dyDescent="0.25">
      <c r="A14443" s="1" t="s">
        <v>14109</v>
      </c>
      <c r="B14443" s="1" t="s">
        <v>31036</v>
      </c>
      <c r="C14443" s="1" t="s">
        <v>108</v>
      </c>
    </row>
    <row r="14444" spans="1:3" x14ac:dyDescent="0.25">
      <c r="A14444" s="1" t="s">
        <v>14110</v>
      </c>
      <c r="B14444" s="1" t="s">
        <v>31037</v>
      </c>
      <c r="C14444" s="1" t="s">
        <v>108</v>
      </c>
    </row>
    <row r="14445" spans="1:3" x14ac:dyDescent="0.25">
      <c r="A14445" s="1" t="s">
        <v>14111</v>
      </c>
      <c r="B14445" s="1" t="s">
        <v>31037</v>
      </c>
      <c r="C14445" s="1" t="s">
        <v>108</v>
      </c>
    </row>
    <row r="14446" spans="1:3" x14ac:dyDescent="0.25">
      <c r="A14446" s="1" t="s">
        <v>14112</v>
      </c>
      <c r="B14446" s="1" t="s">
        <v>31038</v>
      </c>
      <c r="C14446" s="1" t="s">
        <v>108</v>
      </c>
    </row>
    <row r="14447" spans="1:3" x14ac:dyDescent="0.25">
      <c r="A14447" s="1" t="s">
        <v>14113</v>
      </c>
      <c r="B14447" s="1" t="s">
        <v>31038</v>
      </c>
      <c r="C14447" s="1" t="s">
        <v>108</v>
      </c>
    </row>
    <row r="14448" spans="1:3" x14ac:dyDescent="0.25">
      <c r="A14448" s="1" t="s">
        <v>14114</v>
      </c>
      <c r="B14448" s="1" t="s">
        <v>31039</v>
      </c>
      <c r="C14448" s="1" t="s">
        <v>108</v>
      </c>
    </row>
    <row r="14449" spans="1:3" x14ac:dyDescent="0.25">
      <c r="A14449" s="1" t="s">
        <v>14115</v>
      </c>
      <c r="B14449" s="1" t="s">
        <v>31039</v>
      </c>
      <c r="C14449" s="1" t="s">
        <v>108</v>
      </c>
    </row>
    <row r="14450" spans="1:3" x14ac:dyDescent="0.25">
      <c r="A14450" s="1" t="s">
        <v>14116</v>
      </c>
      <c r="B14450" s="1" t="s">
        <v>31040</v>
      </c>
      <c r="C14450" s="1" t="s">
        <v>108</v>
      </c>
    </row>
    <row r="14451" spans="1:3" x14ac:dyDescent="0.25">
      <c r="A14451" s="1" t="s">
        <v>14117</v>
      </c>
      <c r="B14451" s="1" t="s">
        <v>31040</v>
      </c>
      <c r="C14451" s="1" t="s">
        <v>108</v>
      </c>
    </row>
    <row r="14452" spans="1:3" x14ac:dyDescent="0.25">
      <c r="A14452" s="1" t="s">
        <v>14118</v>
      </c>
      <c r="B14452" s="1" t="s">
        <v>31041</v>
      </c>
      <c r="C14452" s="1" t="s">
        <v>108</v>
      </c>
    </row>
    <row r="14453" spans="1:3" x14ac:dyDescent="0.25">
      <c r="A14453" s="1" t="s">
        <v>14119</v>
      </c>
      <c r="B14453" s="1" t="s">
        <v>31041</v>
      </c>
      <c r="C14453" s="1" t="s">
        <v>108</v>
      </c>
    </row>
    <row r="14454" spans="1:3" x14ac:dyDescent="0.25">
      <c r="A14454" s="1" t="s">
        <v>14120</v>
      </c>
      <c r="B14454" s="1" t="s">
        <v>31042</v>
      </c>
      <c r="C14454" s="1" t="s">
        <v>108</v>
      </c>
    </row>
    <row r="14455" spans="1:3" x14ac:dyDescent="0.25">
      <c r="A14455" s="1" t="s">
        <v>14121</v>
      </c>
      <c r="B14455" s="1" t="s">
        <v>31042</v>
      </c>
      <c r="C14455" s="1" t="s">
        <v>108</v>
      </c>
    </row>
    <row r="14456" spans="1:3" x14ac:dyDescent="0.25">
      <c r="A14456" s="1" t="s">
        <v>14122</v>
      </c>
      <c r="B14456" s="1" t="s">
        <v>31043</v>
      </c>
      <c r="C14456" s="1" t="s">
        <v>108</v>
      </c>
    </row>
    <row r="14457" spans="1:3" x14ac:dyDescent="0.25">
      <c r="A14457" s="1" t="s">
        <v>14123</v>
      </c>
      <c r="B14457" s="1" t="s">
        <v>31043</v>
      </c>
      <c r="C14457" s="1" t="s">
        <v>108</v>
      </c>
    </row>
    <row r="14458" spans="1:3" x14ac:dyDescent="0.25">
      <c r="A14458" s="1" t="s">
        <v>14124</v>
      </c>
      <c r="B14458" s="1" t="s">
        <v>31044</v>
      </c>
      <c r="C14458" s="1" t="s">
        <v>108</v>
      </c>
    </row>
    <row r="14459" spans="1:3" x14ac:dyDescent="0.25">
      <c r="A14459" s="1" t="s">
        <v>14125</v>
      </c>
      <c r="B14459" s="1" t="s">
        <v>31044</v>
      </c>
      <c r="C14459" s="1" t="s">
        <v>108</v>
      </c>
    </row>
    <row r="14460" spans="1:3" x14ac:dyDescent="0.25">
      <c r="A14460" s="1" t="s">
        <v>14126</v>
      </c>
      <c r="B14460" s="1" t="s">
        <v>31045</v>
      </c>
      <c r="C14460" s="1" t="s">
        <v>108</v>
      </c>
    </row>
    <row r="14461" spans="1:3" x14ac:dyDescent="0.25">
      <c r="A14461" s="1" t="s">
        <v>14127</v>
      </c>
      <c r="B14461" s="1" t="s">
        <v>31045</v>
      </c>
      <c r="C14461" s="1" t="s">
        <v>108</v>
      </c>
    </row>
    <row r="14462" spans="1:3" x14ac:dyDescent="0.25">
      <c r="A14462" s="1" t="s">
        <v>14128</v>
      </c>
      <c r="B14462" s="1" t="s">
        <v>31046</v>
      </c>
      <c r="C14462" s="1" t="s">
        <v>108</v>
      </c>
    </row>
    <row r="14463" spans="1:3" x14ac:dyDescent="0.25">
      <c r="A14463" s="1" t="s">
        <v>14129</v>
      </c>
      <c r="B14463" s="1" t="s">
        <v>31046</v>
      </c>
      <c r="C14463" s="1" t="s">
        <v>108</v>
      </c>
    </row>
    <row r="14464" spans="1:3" x14ac:dyDescent="0.25">
      <c r="A14464" s="1" t="s">
        <v>14130</v>
      </c>
      <c r="B14464" s="1" t="s">
        <v>31047</v>
      </c>
      <c r="C14464" s="1" t="s">
        <v>108</v>
      </c>
    </row>
    <row r="14465" spans="1:3" x14ac:dyDescent="0.25">
      <c r="A14465" s="1" t="s">
        <v>14131</v>
      </c>
      <c r="B14465" s="1" t="s">
        <v>31047</v>
      </c>
      <c r="C14465" s="1" t="s">
        <v>108</v>
      </c>
    </row>
    <row r="14466" spans="1:3" x14ac:dyDescent="0.25">
      <c r="A14466" s="1" t="s">
        <v>14132</v>
      </c>
      <c r="B14466" s="1" t="s">
        <v>31048</v>
      </c>
      <c r="C14466" s="1" t="s">
        <v>108</v>
      </c>
    </row>
    <row r="14467" spans="1:3" x14ac:dyDescent="0.25">
      <c r="A14467" s="1" t="s">
        <v>14133</v>
      </c>
      <c r="B14467" s="1" t="s">
        <v>31048</v>
      </c>
      <c r="C14467" s="1" t="s">
        <v>108</v>
      </c>
    </row>
    <row r="14468" spans="1:3" x14ac:dyDescent="0.25">
      <c r="A14468" s="1" t="s">
        <v>14134</v>
      </c>
      <c r="B14468" s="1" t="s">
        <v>31049</v>
      </c>
      <c r="C14468" s="1" t="s">
        <v>108</v>
      </c>
    </row>
    <row r="14469" spans="1:3" x14ac:dyDescent="0.25">
      <c r="A14469" s="1" t="s">
        <v>14135</v>
      </c>
      <c r="B14469" s="1" t="s">
        <v>31049</v>
      </c>
      <c r="C14469" s="1" t="s">
        <v>108</v>
      </c>
    </row>
    <row r="14470" spans="1:3" x14ac:dyDescent="0.25">
      <c r="A14470" s="1" t="s">
        <v>14136</v>
      </c>
      <c r="B14470" s="1" t="s">
        <v>31050</v>
      </c>
      <c r="C14470" s="1" t="s">
        <v>108</v>
      </c>
    </row>
    <row r="14471" spans="1:3" x14ac:dyDescent="0.25">
      <c r="A14471" s="1" t="s">
        <v>14137</v>
      </c>
      <c r="B14471" s="1" t="s">
        <v>31050</v>
      </c>
      <c r="C14471" s="1" t="s">
        <v>108</v>
      </c>
    </row>
    <row r="14472" spans="1:3" x14ac:dyDescent="0.25">
      <c r="A14472" s="1" t="s">
        <v>14138</v>
      </c>
      <c r="B14472" s="1" t="s">
        <v>31051</v>
      </c>
      <c r="C14472" s="1" t="s">
        <v>108</v>
      </c>
    </row>
    <row r="14473" spans="1:3" x14ac:dyDescent="0.25">
      <c r="A14473" s="1" t="s">
        <v>14139</v>
      </c>
      <c r="B14473" s="1" t="s">
        <v>31051</v>
      </c>
      <c r="C14473" s="1" t="s">
        <v>108</v>
      </c>
    </row>
    <row r="14474" spans="1:3" x14ac:dyDescent="0.25">
      <c r="A14474" s="1" t="s">
        <v>14140</v>
      </c>
      <c r="B14474" s="1" t="s">
        <v>31052</v>
      </c>
      <c r="C14474" s="1" t="s">
        <v>108</v>
      </c>
    </row>
    <row r="14475" spans="1:3" x14ac:dyDescent="0.25">
      <c r="A14475" s="1" t="s">
        <v>14141</v>
      </c>
      <c r="B14475" s="1" t="s">
        <v>31052</v>
      </c>
      <c r="C14475" s="1" t="s">
        <v>108</v>
      </c>
    </row>
    <row r="14476" spans="1:3" x14ac:dyDescent="0.25">
      <c r="A14476" s="1" t="s">
        <v>14142</v>
      </c>
      <c r="B14476" s="1" t="s">
        <v>31053</v>
      </c>
      <c r="C14476" s="1" t="s">
        <v>108</v>
      </c>
    </row>
    <row r="14477" spans="1:3" x14ac:dyDescent="0.25">
      <c r="A14477" s="1" t="s">
        <v>14143</v>
      </c>
      <c r="B14477" s="1" t="s">
        <v>31053</v>
      </c>
      <c r="C14477" s="1" t="s">
        <v>108</v>
      </c>
    </row>
    <row r="14478" spans="1:3" x14ac:dyDescent="0.25">
      <c r="A14478" s="1" t="s">
        <v>14144</v>
      </c>
      <c r="B14478" s="1" t="s">
        <v>31054</v>
      </c>
      <c r="C14478" s="1" t="s">
        <v>108</v>
      </c>
    </row>
    <row r="14479" spans="1:3" x14ac:dyDescent="0.25">
      <c r="A14479" s="1" t="s">
        <v>14145</v>
      </c>
      <c r="B14479" s="1" t="s">
        <v>31054</v>
      </c>
      <c r="C14479" s="1" t="s">
        <v>108</v>
      </c>
    </row>
    <row r="14480" spans="1:3" x14ac:dyDescent="0.25">
      <c r="A14480" s="1" t="s">
        <v>14146</v>
      </c>
      <c r="B14480" s="1" t="s">
        <v>31055</v>
      </c>
      <c r="C14480" s="1" t="s">
        <v>108</v>
      </c>
    </row>
    <row r="14481" spans="1:3" x14ac:dyDescent="0.25">
      <c r="A14481" s="1" t="s">
        <v>14147</v>
      </c>
      <c r="B14481" s="1" t="s">
        <v>31055</v>
      </c>
      <c r="C14481" s="1" t="s">
        <v>108</v>
      </c>
    </row>
    <row r="14482" spans="1:3" x14ac:dyDescent="0.25">
      <c r="A14482" s="1" t="s">
        <v>14148</v>
      </c>
      <c r="B14482" s="1" t="s">
        <v>31056</v>
      </c>
      <c r="C14482" s="1" t="s">
        <v>108</v>
      </c>
    </row>
    <row r="14483" spans="1:3" x14ac:dyDescent="0.25">
      <c r="A14483" s="1" t="s">
        <v>14149</v>
      </c>
      <c r="B14483" s="1" t="s">
        <v>31056</v>
      </c>
      <c r="C14483" s="1" t="s">
        <v>108</v>
      </c>
    </row>
    <row r="14484" spans="1:3" x14ac:dyDescent="0.25">
      <c r="A14484" s="1" t="s">
        <v>14150</v>
      </c>
      <c r="B14484" s="1" t="s">
        <v>31057</v>
      </c>
      <c r="C14484" s="1" t="s">
        <v>108</v>
      </c>
    </row>
    <row r="14485" spans="1:3" x14ac:dyDescent="0.25">
      <c r="A14485" s="1" t="s">
        <v>14151</v>
      </c>
      <c r="B14485" s="1" t="s">
        <v>31057</v>
      </c>
      <c r="C14485" s="1" t="s">
        <v>108</v>
      </c>
    </row>
    <row r="14486" spans="1:3" x14ac:dyDescent="0.25">
      <c r="A14486" s="1" t="s">
        <v>14152</v>
      </c>
      <c r="B14486" s="1" t="s">
        <v>31058</v>
      </c>
      <c r="C14486" s="1" t="s">
        <v>108</v>
      </c>
    </row>
    <row r="14487" spans="1:3" x14ac:dyDescent="0.25">
      <c r="A14487" s="1" t="s">
        <v>14153</v>
      </c>
      <c r="B14487" s="1" t="s">
        <v>31058</v>
      </c>
      <c r="C14487" s="1" t="s">
        <v>108</v>
      </c>
    </row>
    <row r="14488" spans="1:3" x14ac:dyDescent="0.25">
      <c r="A14488" s="1" t="s">
        <v>14154</v>
      </c>
      <c r="B14488" s="1" t="s">
        <v>31059</v>
      </c>
      <c r="C14488" s="1" t="s">
        <v>108</v>
      </c>
    </row>
    <row r="14489" spans="1:3" x14ac:dyDescent="0.25">
      <c r="A14489" s="1" t="s">
        <v>14155</v>
      </c>
      <c r="B14489" s="1" t="s">
        <v>31059</v>
      </c>
      <c r="C14489" s="1" t="s">
        <v>108</v>
      </c>
    </row>
    <row r="14490" spans="1:3" x14ac:dyDescent="0.25">
      <c r="A14490" s="1" t="s">
        <v>14156</v>
      </c>
      <c r="B14490" s="1" t="s">
        <v>31060</v>
      </c>
      <c r="C14490" s="1" t="s">
        <v>108</v>
      </c>
    </row>
    <row r="14491" spans="1:3" x14ac:dyDescent="0.25">
      <c r="A14491" s="1" t="s">
        <v>14157</v>
      </c>
      <c r="B14491" s="1" t="s">
        <v>31060</v>
      </c>
      <c r="C14491" s="1" t="s">
        <v>108</v>
      </c>
    </row>
    <row r="14492" spans="1:3" x14ac:dyDescent="0.25">
      <c r="A14492" s="1" t="s">
        <v>14158</v>
      </c>
      <c r="B14492" s="1" t="s">
        <v>31061</v>
      </c>
      <c r="C14492" s="1" t="s">
        <v>108</v>
      </c>
    </row>
    <row r="14493" spans="1:3" x14ac:dyDescent="0.25">
      <c r="A14493" s="1" t="s">
        <v>14159</v>
      </c>
      <c r="B14493" s="1" t="s">
        <v>31061</v>
      </c>
      <c r="C14493" s="1" t="s">
        <v>108</v>
      </c>
    </row>
    <row r="14494" spans="1:3" x14ac:dyDescent="0.25">
      <c r="A14494" s="1" t="s">
        <v>14160</v>
      </c>
      <c r="B14494" s="1" t="s">
        <v>31062</v>
      </c>
      <c r="C14494" s="1" t="s">
        <v>108</v>
      </c>
    </row>
    <row r="14495" spans="1:3" x14ac:dyDescent="0.25">
      <c r="A14495" s="1" t="s">
        <v>14161</v>
      </c>
      <c r="B14495" s="1" t="s">
        <v>31062</v>
      </c>
      <c r="C14495" s="1" t="s">
        <v>108</v>
      </c>
    </row>
    <row r="14496" spans="1:3" x14ac:dyDescent="0.25">
      <c r="A14496" s="1" t="s">
        <v>14162</v>
      </c>
      <c r="B14496" s="1" t="s">
        <v>31063</v>
      </c>
      <c r="C14496" s="1" t="s">
        <v>108</v>
      </c>
    </row>
    <row r="14497" spans="1:3" x14ac:dyDescent="0.25">
      <c r="A14497" s="1" t="s">
        <v>14163</v>
      </c>
      <c r="B14497" s="1" t="s">
        <v>31063</v>
      </c>
      <c r="C14497" s="1" t="s">
        <v>108</v>
      </c>
    </row>
    <row r="14498" spans="1:3" x14ac:dyDescent="0.25">
      <c r="A14498" s="1" t="s">
        <v>14164</v>
      </c>
      <c r="B14498" s="1" t="s">
        <v>31064</v>
      </c>
      <c r="C14498" s="1" t="s">
        <v>108</v>
      </c>
    </row>
    <row r="14499" spans="1:3" x14ac:dyDescent="0.25">
      <c r="A14499" s="1" t="s">
        <v>14165</v>
      </c>
      <c r="B14499" s="1" t="s">
        <v>31064</v>
      </c>
      <c r="C14499" s="1" t="s">
        <v>108</v>
      </c>
    </row>
    <row r="14500" spans="1:3" x14ac:dyDescent="0.25">
      <c r="A14500" s="1" t="s">
        <v>14166</v>
      </c>
      <c r="B14500" s="1" t="s">
        <v>31065</v>
      </c>
      <c r="C14500" s="1" t="s">
        <v>108</v>
      </c>
    </row>
    <row r="14501" spans="1:3" x14ac:dyDescent="0.25">
      <c r="A14501" s="1" t="s">
        <v>14167</v>
      </c>
      <c r="B14501" s="1" t="s">
        <v>31065</v>
      </c>
      <c r="C14501" s="1" t="s">
        <v>108</v>
      </c>
    </row>
    <row r="14502" spans="1:3" x14ac:dyDescent="0.25">
      <c r="A14502" s="1" t="s">
        <v>14168</v>
      </c>
      <c r="B14502" s="1" t="s">
        <v>31066</v>
      </c>
      <c r="C14502" s="1" t="s">
        <v>108</v>
      </c>
    </row>
    <row r="14503" spans="1:3" x14ac:dyDescent="0.25">
      <c r="A14503" s="1" t="s">
        <v>14169</v>
      </c>
      <c r="B14503" s="1" t="s">
        <v>31066</v>
      </c>
      <c r="C14503" s="1" t="s">
        <v>108</v>
      </c>
    </row>
    <row r="14504" spans="1:3" x14ac:dyDescent="0.25">
      <c r="A14504" s="1" t="s">
        <v>14170</v>
      </c>
      <c r="B14504" s="1" t="s">
        <v>31067</v>
      </c>
      <c r="C14504" s="1" t="s">
        <v>108</v>
      </c>
    </row>
    <row r="14505" spans="1:3" x14ac:dyDescent="0.25">
      <c r="A14505" s="1" t="s">
        <v>14171</v>
      </c>
      <c r="B14505" s="1" t="s">
        <v>31067</v>
      </c>
      <c r="C14505" s="1" t="s">
        <v>108</v>
      </c>
    </row>
    <row r="14506" spans="1:3" x14ac:dyDescent="0.25">
      <c r="A14506" s="1" t="s">
        <v>14172</v>
      </c>
      <c r="B14506" s="1" t="s">
        <v>31068</v>
      </c>
      <c r="C14506" s="1" t="s">
        <v>108</v>
      </c>
    </row>
    <row r="14507" spans="1:3" x14ac:dyDescent="0.25">
      <c r="A14507" s="1" t="s">
        <v>14173</v>
      </c>
      <c r="B14507" s="1" t="s">
        <v>31068</v>
      </c>
      <c r="C14507" s="1" t="s">
        <v>108</v>
      </c>
    </row>
    <row r="14508" spans="1:3" x14ac:dyDescent="0.25">
      <c r="A14508" s="1" t="s">
        <v>14174</v>
      </c>
      <c r="B14508" s="1" t="s">
        <v>31069</v>
      </c>
      <c r="C14508" s="1" t="s">
        <v>108</v>
      </c>
    </row>
    <row r="14509" spans="1:3" x14ac:dyDescent="0.25">
      <c r="A14509" s="1" t="s">
        <v>14175</v>
      </c>
      <c r="B14509" s="1" t="s">
        <v>31069</v>
      </c>
      <c r="C14509" s="1" t="s">
        <v>108</v>
      </c>
    </row>
    <row r="14510" spans="1:3" x14ac:dyDescent="0.25">
      <c r="A14510" s="1" t="s">
        <v>14176</v>
      </c>
      <c r="B14510" s="1" t="s">
        <v>31070</v>
      </c>
      <c r="C14510" s="1" t="s">
        <v>108</v>
      </c>
    </row>
    <row r="14511" spans="1:3" x14ac:dyDescent="0.25">
      <c r="A14511" s="1" t="s">
        <v>14177</v>
      </c>
      <c r="B14511" s="1" t="s">
        <v>31070</v>
      </c>
      <c r="C14511" s="1" t="s">
        <v>108</v>
      </c>
    </row>
    <row r="14512" spans="1:3" x14ac:dyDescent="0.25">
      <c r="A14512" s="1" t="s">
        <v>14178</v>
      </c>
      <c r="B14512" s="1" t="s">
        <v>31071</v>
      </c>
      <c r="C14512" s="1" t="s">
        <v>108</v>
      </c>
    </row>
    <row r="14513" spans="1:3" x14ac:dyDescent="0.25">
      <c r="A14513" s="1" t="s">
        <v>14179</v>
      </c>
      <c r="B14513" s="1" t="s">
        <v>31071</v>
      </c>
      <c r="C14513" s="1" t="s">
        <v>108</v>
      </c>
    </row>
    <row r="14514" spans="1:3" x14ac:dyDescent="0.25">
      <c r="A14514" s="1" t="s">
        <v>14180</v>
      </c>
      <c r="B14514" s="1" t="s">
        <v>31072</v>
      </c>
      <c r="C14514" s="1" t="s">
        <v>108</v>
      </c>
    </row>
    <row r="14515" spans="1:3" x14ac:dyDescent="0.25">
      <c r="A14515" s="1" t="s">
        <v>14181</v>
      </c>
      <c r="B14515" s="1" t="s">
        <v>31072</v>
      </c>
      <c r="C14515" s="1" t="s">
        <v>108</v>
      </c>
    </row>
    <row r="14516" spans="1:3" x14ac:dyDescent="0.25">
      <c r="A14516" s="1" t="s">
        <v>14182</v>
      </c>
      <c r="B14516" s="1" t="s">
        <v>31073</v>
      </c>
      <c r="C14516" s="1" t="s">
        <v>108</v>
      </c>
    </row>
    <row r="14517" spans="1:3" x14ac:dyDescent="0.25">
      <c r="A14517" s="1" t="s">
        <v>14183</v>
      </c>
      <c r="B14517" s="1" t="s">
        <v>31073</v>
      </c>
      <c r="C14517" s="1" t="s">
        <v>108</v>
      </c>
    </row>
    <row r="14518" spans="1:3" x14ac:dyDescent="0.25">
      <c r="A14518" s="1" t="s">
        <v>14184</v>
      </c>
      <c r="B14518" s="1" t="s">
        <v>31074</v>
      </c>
      <c r="C14518" s="1" t="s">
        <v>108</v>
      </c>
    </row>
    <row r="14519" spans="1:3" x14ac:dyDescent="0.25">
      <c r="A14519" s="1" t="s">
        <v>14185</v>
      </c>
      <c r="B14519" s="1" t="s">
        <v>31074</v>
      </c>
      <c r="C14519" s="1" t="s">
        <v>108</v>
      </c>
    </row>
    <row r="14520" spans="1:3" x14ac:dyDescent="0.25">
      <c r="A14520" s="1" t="s">
        <v>14186</v>
      </c>
      <c r="B14520" s="1" t="s">
        <v>31075</v>
      </c>
      <c r="C14520" s="1" t="s">
        <v>108</v>
      </c>
    </row>
    <row r="14521" spans="1:3" x14ac:dyDescent="0.25">
      <c r="A14521" s="1" t="s">
        <v>14187</v>
      </c>
      <c r="B14521" s="1" t="s">
        <v>31075</v>
      </c>
      <c r="C14521" s="1" t="s">
        <v>108</v>
      </c>
    </row>
    <row r="14522" spans="1:3" x14ac:dyDescent="0.25">
      <c r="A14522" s="1" t="s">
        <v>14188</v>
      </c>
      <c r="B14522" s="1" t="s">
        <v>31076</v>
      </c>
      <c r="C14522" s="1" t="s">
        <v>108</v>
      </c>
    </row>
    <row r="14523" spans="1:3" x14ac:dyDescent="0.25">
      <c r="A14523" s="1" t="s">
        <v>14189</v>
      </c>
      <c r="B14523" s="1" t="s">
        <v>31076</v>
      </c>
      <c r="C14523" s="1" t="s">
        <v>108</v>
      </c>
    </row>
    <row r="14524" spans="1:3" x14ac:dyDescent="0.25">
      <c r="A14524" s="1" t="s">
        <v>14190</v>
      </c>
      <c r="B14524" s="1" t="s">
        <v>31077</v>
      </c>
      <c r="C14524" s="1" t="s">
        <v>108</v>
      </c>
    </row>
    <row r="14525" spans="1:3" x14ac:dyDescent="0.25">
      <c r="A14525" s="1" t="s">
        <v>14191</v>
      </c>
      <c r="B14525" s="1" t="s">
        <v>31077</v>
      </c>
      <c r="C14525" s="1" t="s">
        <v>108</v>
      </c>
    </row>
    <row r="14526" spans="1:3" x14ac:dyDescent="0.25">
      <c r="A14526" s="1" t="s">
        <v>14192</v>
      </c>
      <c r="B14526" s="1" t="s">
        <v>31078</v>
      </c>
      <c r="C14526" s="1" t="s">
        <v>108</v>
      </c>
    </row>
    <row r="14527" spans="1:3" x14ac:dyDescent="0.25">
      <c r="A14527" s="1" t="s">
        <v>14193</v>
      </c>
      <c r="B14527" s="1" t="s">
        <v>31078</v>
      </c>
      <c r="C14527" s="1" t="s">
        <v>108</v>
      </c>
    </row>
    <row r="14528" spans="1:3" x14ac:dyDescent="0.25">
      <c r="A14528" s="1" t="s">
        <v>14194</v>
      </c>
      <c r="B14528" s="1" t="s">
        <v>31079</v>
      </c>
      <c r="C14528" s="1" t="s">
        <v>108</v>
      </c>
    </row>
    <row r="14529" spans="1:3" x14ac:dyDescent="0.25">
      <c r="A14529" s="1" t="s">
        <v>14195</v>
      </c>
      <c r="B14529" s="1" t="s">
        <v>31079</v>
      </c>
      <c r="C14529" s="1" t="s">
        <v>108</v>
      </c>
    </row>
    <row r="14530" spans="1:3" x14ac:dyDescent="0.25">
      <c r="A14530" s="1" t="s">
        <v>14196</v>
      </c>
      <c r="B14530" s="1" t="s">
        <v>31080</v>
      </c>
      <c r="C14530" s="1" t="s">
        <v>108</v>
      </c>
    </row>
    <row r="14531" spans="1:3" x14ac:dyDescent="0.25">
      <c r="A14531" s="1" t="s">
        <v>14197</v>
      </c>
      <c r="B14531" s="1" t="s">
        <v>31080</v>
      </c>
      <c r="C14531" s="1" t="s">
        <v>108</v>
      </c>
    </row>
    <row r="14532" spans="1:3" x14ac:dyDescent="0.25">
      <c r="A14532" s="1" t="s">
        <v>14198</v>
      </c>
      <c r="B14532" s="1" t="s">
        <v>31081</v>
      </c>
      <c r="C14532" s="1" t="s">
        <v>108</v>
      </c>
    </row>
    <row r="14533" spans="1:3" x14ac:dyDescent="0.25">
      <c r="A14533" s="1" t="s">
        <v>14199</v>
      </c>
      <c r="B14533" s="1" t="s">
        <v>31081</v>
      </c>
      <c r="C14533" s="1" t="s">
        <v>108</v>
      </c>
    </row>
    <row r="14534" spans="1:3" x14ac:dyDescent="0.25">
      <c r="A14534" s="1" t="s">
        <v>23851</v>
      </c>
      <c r="B14534" s="1" t="s">
        <v>31082</v>
      </c>
      <c r="C14534" s="1" t="s">
        <v>108</v>
      </c>
    </row>
    <row r="14535" spans="1:3" x14ac:dyDescent="0.25">
      <c r="A14535" s="1" t="s">
        <v>23852</v>
      </c>
      <c r="B14535" s="1" t="s">
        <v>31082</v>
      </c>
      <c r="C14535" s="1" t="s">
        <v>108</v>
      </c>
    </row>
    <row r="14536" spans="1:3" x14ac:dyDescent="0.25">
      <c r="A14536" s="1" t="s">
        <v>14200</v>
      </c>
      <c r="B14536" s="1" t="s">
        <v>31083</v>
      </c>
      <c r="C14536" s="1" t="s">
        <v>108</v>
      </c>
    </row>
    <row r="14537" spans="1:3" x14ac:dyDescent="0.25">
      <c r="A14537" s="1" t="s">
        <v>14201</v>
      </c>
      <c r="B14537" s="1" t="s">
        <v>31083</v>
      </c>
      <c r="C14537" s="1" t="s">
        <v>108</v>
      </c>
    </row>
    <row r="14538" spans="1:3" x14ac:dyDescent="0.25">
      <c r="A14538" s="1" t="s">
        <v>14202</v>
      </c>
      <c r="B14538" s="1" t="s">
        <v>31084</v>
      </c>
      <c r="C14538" s="1" t="s">
        <v>108</v>
      </c>
    </row>
    <row r="14539" spans="1:3" x14ac:dyDescent="0.25">
      <c r="A14539" s="1" t="s">
        <v>14203</v>
      </c>
      <c r="B14539" s="1" t="s">
        <v>31084</v>
      </c>
      <c r="C14539" s="1" t="s">
        <v>108</v>
      </c>
    </row>
    <row r="14540" spans="1:3" x14ac:dyDescent="0.25">
      <c r="A14540" s="1" t="s">
        <v>14204</v>
      </c>
      <c r="B14540" s="1" t="s">
        <v>31085</v>
      </c>
      <c r="C14540" s="1" t="s">
        <v>108</v>
      </c>
    </row>
    <row r="14541" spans="1:3" x14ac:dyDescent="0.25">
      <c r="A14541" s="1" t="s">
        <v>14205</v>
      </c>
      <c r="B14541" s="1" t="s">
        <v>31085</v>
      </c>
      <c r="C14541" s="1" t="s">
        <v>108</v>
      </c>
    </row>
    <row r="14542" spans="1:3" x14ac:dyDescent="0.25">
      <c r="A14542" s="1" t="s">
        <v>14206</v>
      </c>
      <c r="B14542" s="1" t="s">
        <v>31086</v>
      </c>
      <c r="C14542" s="1" t="s">
        <v>108</v>
      </c>
    </row>
    <row r="14543" spans="1:3" x14ac:dyDescent="0.25">
      <c r="A14543" s="1" t="s">
        <v>14207</v>
      </c>
      <c r="B14543" s="1" t="s">
        <v>31086</v>
      </c>
      <c r="C14543" s="1" t="s">
        <v>108</v>
      </c>
    </row>
    <row r="14544" spans="1:3" x14ac:dyDescent="0.25">
      <c r="A14544" s="1" t="s">
        <v>14208</v>
      </c>
      <c r="B14544" s="1" t="s">
        <v>31087</v>
      </c>
      <c r="C14544" s="1" t="s">
        <v>108</v>
      </c>
    </row>
    <row r="14545" spans="1:3" x14ac:dyDescent="0.25">
      <c r="A14545" s="1" t="s">
        <v>14209</v>
      </c>
      <c r="B14545" s="1" t="s">
        <v>31087</v>
      </c>
      <c r="C14545" s="1" t="s">
        <v>108</v>
      </c>
    </row>
    <row r="14546" spans="1:3" x14ac:dyDescent="0.25">
      <c r="A14546" s="1" t="s">
        <v>14210</v>
      </c>
      <c r="B14546" s="1" t="s">
        <v>31088</v>
      </c>
      <c r="C14546" s="1" t="s">
        <v>108</v>
      </c>
    </row>
    <row r="14547" spans="1:3" x14ac:dyDescent="0.25">
      <c r="A14547" s="1" t="s">
        <v>14211</v>
      </c>
      <c r="B14547" s="1" t="s">
        <v>31088</v>
      </c>
      <c r="C14547" s="1" t="s">
        <v>108</v>
      </c>
    </row>
    <row r="14548" spans="1:3" x14ac:dyDescent="0.25">
      <c r="A14548" s="1" t="s">
        <v>14212</v>
      </c>
      <c r="B14548" s="1" t="s">
        <v>31089</v>
      </c>
      <c r="C14548" s="1" t="s">
        <v>108</v>
      </c>
    </row>
    <row r="14549" spans="1:3" x14ac:dyDescent="0.25">
      <c r="A14549" s="1" t="s">
        <v>14213</v>
      </c>
      <c r="B14549" s="1" t="s">
        <v>31089</v>
      </c>
      <c r="C14549" s="1" t="s">
        <v>108</v>
      </c>
    </row>
    <row r="14550" spans="1:3" x14ac:dyDescent="0.25">
      <c r="A14550" s="1" t="s">
        <v>14214</v>
      </c>
      <c r="B14550" s="1" t="s">
        <v>31090</v>
      </c>
      <c r="C14550" s="1" t="s">
        <v>108</v>
      </c>
    </row>
    <row r="14551" spans="1:3" x14ac:dyDescent="0.25">
      <c r="A14551" s="1" t="s">
        <v>14215</v>
      </c>
      <c r="B14551" s="1" t="s">
        <v>31090</v>
      </c>
      <c r="C14551" s="1" t="s">
        <v>108</v>
      </c>
    </row>
    <row r="14552" spans="1:3" x14ac:dyDescent="0.25">
      <c r="A14552" s="1" t="s">
        <v>14216</v>
      </c>
      <c r="B14552" s="1" t="s">
        <v>31091</v>
      </c>
      <c r="C14552" s="1" t="s">
        <v>108</v>
      </c>
    </row>
    <row r="14553" spans="1:3" x14ac:dyDescent="0.25">
      <c r="A14553" s="1" t="s">
        <v>14217</v>
      </c>
      <c r="B14553" s="1" t="s">
        <v>31091</v>
      </c>
      <c r="C14553" s="1" t="s">
        <v>108</v>
      </c>
    </row>
    <row r="14554" spans="1:3" x14ac:dyDescent="0.25">
      <c r="A14554" s="1" t="s">
        <v>14218</v>
      </c>
      <c r="B14554" s="1" t="s">
        <v>31092</v>
      </c>
      <c r="C14554" s="1" t="s">
        <v>108</v>
      </c>
    </row>
    <row r="14555" spans="1:3" x14ac:dyDescent="0.25">
      <c r="A14555" s="1" t="s">
        <v>14219</v>
      </c>
      <c r="B14555" s="1" t="s">
        <v>31092</v>
      </c>
      <c r="C14555" s="1" t="s">
        <v>108</v>
      </c>
    </row>
    <row r="14556" spans="1:3" x14ac:dyDescent="0.25">
      <c r="A14556" s="1" t="s">
        <v>14220</v>
      </c>
      <c r="B14556" s="1" t="s">
        <v>31093</v>
      </c>
      <c r="C14556" s="1" t="s">
        <v>108</v>
      </c>
    </row>
    <row r="14557" spans="1:3" x14ac:dyDescent="0.25">
      <c r="A14557" s="1" t="s">
        <v>14221</v>
      </c>
      <c r="B14557" s="1" t="s">
        <v>31093</v>
      </c>
      <c r="C14557" s="1" t="s">
        <v>108</v>
      </c>
    </row>
    <row r="14558" spans="1:3" x14ac:dyDescent="0.25">
      <c r="A14558" s="1" t="s">
        <v>14222</v>
      </c>
      <c r="B14558" s="1" t="s">
        <v>31094</v>
      </c>
      <c r="C14558" s="1" t="s">
        <v>108</v>
      </c>
    </row>
    <row r="14559" spans="1:3" x14ac:dyDescent="0.25">
      <c r="A14559" s="1" t="s">
        <v>14223</v>
      </c>
      <c r="B14559" s="1" t="s">
        <v>31094</v>
      </c>
      <c r="C14559" s="1" t="s">
        <v>108</v>
      </c>
    </row>
    <row r="14560" spans="1:3" x14ac:dyDescent="0.25">
      <c r="A14560" s="1" t="s">
        <v>14224</v>
      </c>
      <c r="B14560" s="1" t="s">
        <v>31095</v>
      </c>
      <c r="C14560" s="1" t="s">
        <v>108</v>
      </c>
    </row>
    <row r="14561" spans="1:3" x14ac:dyDescent="0.25">
      <c r="A14561" s="1" t="s">
        <v>14225</v>
      </c>
      <c r="B14561" s="1" t="s">
        <v>31095</v>
      </c>
      <c r="C14561" s="1" t="s">
        <v>108</v>
      </c>
    </row>
    <row r="14562" spans="1:3" x14ac:dyDescent="0.25">
      <c r="A14562" s="1" t="s">
        <v>14226</v>
      </c>
      <c r="B14562" s="1" t="s">
        <v>31096</v>
      </c>
      <c r="C14562" s="1" t="s">
        <v>108</v>
      </c>
    </row>
    <row r="14563" spans="1:3" x14ac:dyDescent="0.25">
      <c r="A14563" s="1" t="s">
        <v>14227</v>
      </c>
      <c r="B14563" s="1" t="s">
        <v>31096</v>
      </c>
      <c r="C14563" s="1" t="s">
        <v>108</v>
      </c>
    </row>
    <row r="14564" spans="1:3" x14ac:dyDescent="0.25">
      <c r="A14564" s="1" t="s">
        <v>14228</v>
      </c>
      <c r="B14564" s="1" t="s">
        <v>31097</v>
      </c>
      <c r="C14564" s="1" t="s">
        <v>108</v>
      </c>
    </row>
    <row r="14565" spans="1:3" x14ac:dyDescent="0.25">
      <c r="A14565" s="1" t="s">
        <v>14229</v>
      </c>
      <c r="B14565" s="1" t="s">
        <v>31097</v>
      </c>
      <c r="C14565" s="1" t="s">
        <v>108</v>
      </c>
    </row>
    <row r="14566" spans="1:3" x14ac:dyDescent="0.25">
      <c r="A14566" s="1" t="s">
        <v>14230</v>
      </c>
      <c r="B14566" s="1" t="s">
        <v>31098</v>
      </c>
      <c r="C14566" s="1" t="s">
        <v>108</v>
      </c>
    </row>
    <row r="14567" spans="1:3" x14ac:dyDescent="0.25">
      <c r="A14567" s="1" t="s">
        <v>14231</v>
      </c>
      <c r="B14567" s="1" t="s">
        <v>31098</v>
      </c>
      <c r="C14567" s="1" t="s">
        <v>108</v>
      </c>
    </row>
    <row r="14568" spans="1:3" x14ac:dyDescent="0.25">
      <c r="A14568" s="1" t="s">
        <v>14232</v>
      </c>
      <c r="B14568" s="1" t="s">
        <v>31099</v>
      </c>
      <c r="C14568" s="1" t="s">
        <v>108</v>
      </c>
    </row>
    <row r="14569" spans="1:3" x14ac:dyDescent="0.25">
      <c r="A14569" s="1" t="s">
        <v>14233</v>
      </c>
      <c r="B14569" s="1" t="s">
        <v>31099</v>
      </c>
      <c r="C14569" s="1" t="s">
        <v>108</v>
      </c>
    </row>
    <row r="14570" spans="1:3" x14ac:dyDescent="0.25">
      <c r="A14570" s="1" t="s">
        <v>14234</v>
      </c>
      <c r="B14570" s="1" t="s">
        <v>31100</v>
      </c>
      <c r="C14570" s="1" t="s">
        <v>108</v>
      </c>
    </row>
    <row r="14571" spans="1:3" x14ac:dyDescent="0.25">
      <c r="A14571" s="1" t="s">
        <v>14235</v>
      </c>
      <c r="B14571" s="1" t="s">
        <v>31100</v>
      </c>
      <c r="C14571" s="1" t="s">
        <v>108</v>
      </c>
    </row>
    <row r="14572" spans="1:3" x14ac:dyDescent="0.25">
      <c r="A14572" s="1" t="s">
        <v>14236</v>
      </c>
      <c r="B14572" s="1" t="s">
        <v>31101</v>
      </c>
      <c r="C14572" s="1" t="s">
        <v>108</v>
      </c>
    </row>
    <row r="14573" spans="1:3" x14ac:dyDescent="0.25">
      <c r="A14573" s="1" t="s">
        <v>14237</v>
      </c>
      <c r="B14573" s="1" t="s">
        <v>31101</v>
      </c>
      <c r="C14573" s="1" t="s">
        <v>108</v>
      </c>
    </row>
    <row r="14574" spans="1:3" x14ac:dyDescent="0.25">
      <c r="A14574" s="1" t="s">
        <v>14238</v>
      </c>
      <c r="B14574" s="1" t="s">
        <v>31102</v>
      </c>
      <c r="C14574" s="1" t="s">
        <v>108</v>
      </c>
    </row>
    <row r="14575" spans="1:3" x14ac:dyDescent="0.25">
      <c r="A14575" s="1" t="s">
        <v>14239</v>
      </c>
      <c r="B14575" s="1" t="s">
        <v>31102</v>
      </c>
      <c r="C14575" s="1" t="s">
        <v>108</v>
      </c>
    </row>
    <row r="14576" spans="1:3" x14ac:dyDescent="0.25">
      <c r="A14576" s="1" t="s">
        <v>14240</v>
      </c>
      <c r="B14576" s="1" t="s">
        <v>31103</v>
      </c>
      <c r="C14576" s="1" t="s">
        <v>108</v>
      </c>
    </row>
    <row r="14577" spans="1:3" x14ac:dyDescent="0.25">
      <c r="A14577" s="1" t="s">
        <v>14241</v>
      </c>
      <c r="B14577" s="1" t="s">
        <v>31103</v>
      </c>
      <c r="C14577" s="1" t="s">
        <v>108</v>
      </c>
    </row>
    <row r="14578" spans="1:3" x14ac:dyDescent="0.25">
      <c r="A14578" s="1" t="s">
        <v>14242</v>
      </c>
      <c r="B14578" s="1" t="s">
        <v>31104</v>
      </c>
      <c r="C14578" s="1" t="s">
        <v>108</v>
      </c>
    </row>
    <row r="14579" spans="1:3" x14ac:dyDescent="0.25">
      <c r="A14579" s="1" t="s">
        <v>14243</v>
      </c>
      <c r="B14579" s="1" t="s">
        <v>31104</v>
      </c>
      <c r="C14579" s="1" t="s">
        <v>108</v>
      </c>
    </row>
    <row r="14580" spans="1:3" x14ac:dyDescent="0.25">
      <c r="A14580" s="1" t="s">
        <v>14244</v>
      </c>
      <c r="B14580" s="1" t="s">
        <v>31105</v>
      </c>
      <c r="C14580" s="1" t="s">
        <v>108</v>
      </c>
    </row>
    <row r="14581" spans="1:3" x14ac:dyDescent="0.25">
      <c r="A14581" s="1" t="s">
        <v>14245</v>
      </c>
      <c r="B14581" s="1" t="s">
        <v>31105</v>
      </c>
      <c r="C14581" s="1" t="s">
        <v>108</v>
      </c>
    </row>
    <row r="14582" spans="1:3" x14ac:dyDescent="0.25">
      <c r="A14582" s="1" t="s">
        <v>14246</v>
      </c>
      <c r="B14582" s="1" t="s">
        <v>31106</v>
      </c>
      <c r="C14582" s="1" t="s">
        <v>108</v>
      </c>
    </row>
    <row r="14583" spans="1:3" x14ac:dyDescent="0.25">
      <c r="A14583" s="1" t="s">
        <v>14247</v>
      </c>
      <c r="B14583" s="1" t="s">
        <v>31106</v>
      </c>
      <c r="C14583" s="1" t="s">
        <v>108</v>
      </c>
    </row>
    <row r="14584" spans="1:3" x14ac:dyDescent="0.25">
      <c r="A14584" s="1" t="s">
        <v>14248</v>
      </c>
      <c r="B14584" s="1" t="s">
        <v>31107</v>
      </c>
      <c r="C14584" s="1" t="s">
        <v>108</v>
      </c>
    </row>
    <row r="14585" spans="1:3" x14ac:dyDescent="0.25">
      <c r="A14585" s="1" t="s">
        <v>14249</v>
      </c>
      <c r="B14585" s="1" t="s">
        <v>31107</v>
      </c>
      <c r="C14585" s="1" t="s">
        <v>108</v>
      </c>
    </row>
    <row r="14586" spans="1:3" x14ac:dyDescent="0.25">
      <c r="A14586" s="1" t="s">
        <v>14250</v>
      </c>
      <c r="B14586" s="1" t="s">
        <v>31108</v>
      </c>
      <c r="C14586" s="1" t="s">
        <v>108</v>
      </c>
    </row>
    <row r="14587" spans="1:3" x14ac:dyDescent="0.25">
      <c r="A14587" s="1" t="s">
        <v>14251</v>
      </c>
      <c r="B14587" s="1" t="s">
        <v>31108</v>
      </c>
      <c r="C14587" s="1" t="s">
        <v>108</v>
      </c>
    </row>
    <row r="14588" spans="1:3" x14ac:dyDescent="0.25">
      <c r="A14588" s="1" t="s">
        <v>14252</v>
      </c>
      <c r="B14588" s="1" t="s">
        <v>31109</v>
      </c>
      <c r="C14588" s="1" t="s">
        <v>108</v>
      </c>
    </row>
    <row r="14589" spans="1:3" x14ac:dyDescent="0.25">
      <c r="A14589" s="1" t="s">
        <v>14253</v>
      </c>
      <c r="B14589" s="1" t="s">
        <v>31109</v>
      </c>
      <c r="C14589" s="1" t="s">
        <v>108</v>
      </c>
    </row>
    <row r="14590" spans="1:3" x14ac:dyDescent="0.25">
      <c r="A14590" s="1" t="s">
        <v>14254</v>
      </c>
      <c r="B14590" s="1" t="s">
        <v>31110</v>
      </c>
      <c r="C14590" s="1" t="s">
        <v>108</v>
      </c>
    </row>
    <row r="14591" spans="1:3" x14ac:dyDescent="0.25">
      <c r="A14591" s="1" t="s">
        <v>14255</v>
      </c>
      <c r="B14591" s="1" t="s">
        <v>31110</v>
      </c>
      <c r="C14591" s="1" t="s">
        <v>108</v>
      </c>
    </row>
    <row r="14592" spans="1:3" x14ac:dyDescent="0.25">
      <c r="A14592" s="1" t="s">
        <v>14256</v>
      </c>
      <c r="B14592" s="1" t="s">
        <v>31111</v>
      </c>
      <c r="C14592" s="1" t="s">
        <v>108</v>
      </c>
    </row>
    <row r="14593" spans="1:3" x14ac:dyDescent="0.25">
      <c r="A14593" s="1" t="s">
        <v>14257</v>
      </c>
      <c r="B14593" s="1" t="s">
        <v>31111</v>
      </c>
      <c r="C14593" s="1" t="s">
        <v>108</v>
      </c>
    </row>
    <row r="14594" spans="1:3" x14ac:dyDescent="0.25">
      <c r="A14594" s="1" t="s">
        <v>14258</v>
      </c>
      <c r="B14594" s="1" t="s">
        <v>31112</v>
      </c>
      <c r="C14594" s="1" t="s">
        <v>108</v>
      </c>
    </row>
    <row r="14595" spans="1:3" x14ac:dyDescent="0.25">
      <c r="A14595" s="1" t="s">
        <v>14259</v>
      </c>
      <c r="B14595" s="1" t="s">
        <v>31112</v>
      </c>
      <c r="C14595" s="1" t="s">
        <v>108</v>
      </c>
    </row>
    <row r="14596" spans="1:3" x14ac:dyDescent="0.25">
      <c r="A14596" s="1" t="s">
        <v>14260</v>
      </c>
      <c r="B14596" s="1" t="s">
        <v>31113</v>
      </c>
      <c r="C14596" s="1" t="s">
        <v>108</v>
      </c>
    </row>
    <row r="14597" spans="1:3" x14ac:dyDescent="0.25">
      <c r="A14597" s="1" t="s">
        <v>14261</v>
      </c>
      <c r="B14597" s="1" t="s">
        <v>31113</v>
      </c>
      <c r="C14597" s="1" t="s">
        <v>108</v>
      </c>
    </row>
    <row r="14598" spans="1:3" x14ac:dyDescent="0.25">
      <c r="A14598" s="1" t="s">
        <v>14262</v>
      </c>
      <c r="B14598" s="1" t="s">
        <v>31114</v>
      </c>
      <c r="C14598" s="1" t="s">
        <v>108</v>
      </c>
    </row>
    <row r="14599" spans="1:3" x14ac:dyDescent="0.25">
      <c r="A14599" s="1" t="s">
        <v>14263</v>
      </c>
      <c r="B14599" s="1" t="s">
        <v>31114</v>
      </c>
      <c r="C14599" s="1" t="s">
        <v>108</v>
      </c>
    </row>
    <row r="14600" spans="1:3" x14ac:dyDescent="0.25">
      <c r="A14600" s="1" t="s">
        <v>14264</v>
      </c>
      <c r="B14600" s="1" t="s">
        <v>31115</v>
      </c>
      <c r="C14600" s="1" t="s">
        <v>108</v>
      </c>
    </row>
    <row r="14601" spans="1:3" x14ac:dyDescent="0.25">
      <c r="A14601" s="1" t="s">
        <v>14265</v>
      </c>
      <c r="B14601" s="1" t="s">
        <v>31115</v>
      </c>
      <c r="C14601" s="1" t="s">
        <v>108</v>
      </c>
    </row>
    <row r="14602" spans="1:3" x14ac:dyDescent="0.25">
      <c r="A14602" s="1" t="s">
        <v>14266</v>
      </c>
      <c r="B14602" s="1" t="s">
        <v>31116</v>
      </c>
      <c r="C14602" s="1" t="s">
        <v>108</v>
      </c>
    </row>
    <row r="14603" spans="1:3" x14ac:dyDescent="0.25">
      <c r="A14603" s="1" t="s">
        <v>14267</v>
      </c>
      <c r="B14603" s="1" t="s">
        <v>31116</v>
      </c>
      <c r="C14603" s="1" t="s">
        <v>108</v>
      </c>
    </row>
    <row r="14604" spans="1:3" x14ac:dyDescent="0.25">
      <c r="A14604" s="1" t="s">
        <v>14268</v>
      </c>
      <c r="B14604" s="1" t="s">
        <v>31117</v>
      </c>
      <c r="C14604" s="1" t="s">
        <v>108</v>
      </c>
    </row>
    <row r="14605" spans="1:3" x14ac:dyDescent="0.25">
      <c r="A14605" s="1" t="s">
        <v>14269</v>
      </c>
      <c r="B14605" s="1" t="s">
        <v>31117</v>
      </c>
      <c r="C14605" s="1" t="s">
        <v>108</v>
      </c>
    </row>
    <row r="14606" spans="1:3" x14ac:dyDescent="0.25">
      <c r="A14606" s="1" t="s">
        <v>14270</v>
      </c>
      <c r="B14606" s="1" t="s">
        <v>31118</v>
      </c>
      <c r="C14606" s="1" t="s">
        <v>108</v>
      </c>
    </row>
    <row r="14607" spans="1:3" x14ac:dyDescent="0.25">
      <c r="A14607" s="1" t="s">
        <v>14271</v>
      </c>
      <c r="B14607" s="1" t="s">
        <v>31118</v>
      </c>
      <c r="C14607" s="1" t="s">
        <v>108</v>
      </c>
    </row>
    <row r="14608" spans="1:3" x14ac:dyDescent="0.25">
      <c r="A14608" s="1" t="s">
        <v>14272</v>
      </c>
      <c r="B14608" s="1" t="s">
        <v>31119</v>
      </c>
      <c r="C14608" s="1" t="s">
        <v>108</v>
      </c>
    </row>
    <row r="14609" spans="1:3" x14ac:dyDescent="0.25">
      <c r="A14609" s="1" t="s">
        <v>14273</v>
      </c>
      <c r="B14609" s="1" t="s">
        <v>31119</v>
      </c>
      <c r="C14609" s="1" t="s">
        <v>108</v>
      </c>
    </row>
    <row r="14610" spans="1:3" x14ac:dyDescent="0.25">
      <c r="A14610" s="1" t="s">
        <v>14274</v>
      </c>
      <c r="B14610" s="1" t="s">
        <v>31120</v>
      </c>
      <c r="C14610" s="1" t="s">
        <v>108</v>
      </c>
    </row>
    <row r="14611" spans="1:3" x14ac:dyDescent="0.25">
      <c r="A14611" s="1" t="s">
        <v>14275</v>
      </c>
      <c r="B14611" s="1" t="s">
        <v>31120</v>
      </c>
      <c r="C14611" s="1" t="s">
        <v>108</v>
      </c>
    </row>
    <row r="14612" spans="1:3" x14ac:dyDescent="0.25">
      <c r="A14612" s="1" t="s">
        <v>14276</v>
      </c>
      <c r="B14612" s="1" t="s">
        <v>31121</v>
      </c>
      <c r="C14612" s="1" t="s">
        <v>108</v>
      </c>
    </row>
    <row r="14613" spans="1:3" x14ac:dyDescent="0.25">
      <c r="A14613" s="1" t="s">
        <v>14277</v>
      </c>
      <c r="B14613" s="1" t="s">
        <v>31121</v>
      </c>
      <c r="C14613" s="1" t="s">
        <v>108</v>
      </c>
    </row>
    <row r="14614" spans="1:3" x14ac:dyDescent="0.25">
      <c r="A14614" s="1" t="s">
        <v>14278</v>
      </c>
      <c r="B14614" s="1" t="s">
        <v>31122</v>
      </c>
      <c r="C14614" s="1" t="s">
        <v>108</v>
      </c>
    </row>
    <row r="14615" spans="1:3" x14ac:dyDescent="0.25">
      <c r="A14615" s="1" t="s">
        <v>14279</v>
      </c>
      <c r="B14615" s="1" t="s">
        <v>31122</v>
      </c>
      <c r="C14615" s="1" t="s">
        <v>108</v>
      </c>
    </row>
    <row r="14616" spans="1:3" x14ac:dyDescent="0.25">
      <c r="A14616" s="1" t="s">
        <v>14280</v>
      </c>
      <c r="B14616" s="1" t="s">
        <v>31123</v>
      </c>
      <c r="C14616" s="1" t="s">
        <v>108</v>
      </c>
    </row>
    <row r="14617" spans="1:3" x14ac:dyDescent="0.25">
      <c r="A14617" s="1" t="s">
        <v>14281</v>
      </c>
      <c r="B14617" s="1" t="s">
        <v>31123</v>
      </c>
      <c r="C14617" s="1" t="s">
        <v>108</v>
      </c>
    </row>
    <row r="14618" spans="1:3" x14ac:dyDescent="0.25">
      <c r="A14618" s="1" t="s">
        <v>14282</v>
      </c>
      <c r="B14618" s="1" t="s">
        <v>31124</v>
      </c>
      <c r="C14618" s="1" t="s">
        <v>108</v>
      </c>
    </row>
    <row r="14619" spans="1:3" x14ac:dyDescent="0.25">
      <c r="A14619" s="1" t="s">
        <v>14283</v>
      </c>
      <c r="B14619" s="1" t="s">
        <v>31124</v>
      </c>
      <c r="C14619" s="1" t="s">
        <v>108</v>
      </c>
    </row>
    <row r="14620" spans="1:3" x14ac:dyDescent="0.25">
      <c r="A14620" s="1" t="s">
        <v>14284</v>
      </c>
      <c r="B14620" s="1" t="s">
        <v>31125</v>
      </c>
      <c r="C14620" s="1" t="s">
        <v>108</v>
      </c>
    </row>
    <row r="14621" spans="1:3" x14ac:dyDescent="0.25">
      <c r="A14621" s="1" t="s">
        <v>14285</v>
      </c>
      <c r="B14621" s="1" t="s">
        <v>31125</v>
      </c>
      <c r="C14621" s="1" t="s">
        <v>108</v>
      </c>
    </row>
    <row r="14622" spans="1:3" x14ac:dyDescent="0.25">
      <c r="A14622" s="1" t="s">
        <v>14286</v>
      </c>
      <c r="B14622" s="1" t="s">
        <v>31126</v>
      </c>
      <c r="C14622" s="1" t="s">
        <v>108</v>
      </c>
    </row>
    <row r="14623" spans="1:3" x14ac:dyDescent="0.25">
      <c r="A14623" s="1" t="s">
        <v>14287</v>
      </c>
      <c r="B14623" s="1" t="s">
        <v>31126</v>
      </c>
      <c r="C14623" s="1" t="s">
        <v>108</v>
      </c>
    </row>
    <row r="14624" spans="1:3" x14ac:dyDescent="0.25">
      <c r="A14624" s="1" t="s">
        <v>14288</v>
      </c>
      <c r="B14624" s="1" t="s">
        <v>31127</v>
      </c>
      <c r="C14624" s="1" t="s">
        <v>108</v>
      </c>
    </row>
    <row r="14625" spans="1:3" x14ac:dyDescent="0.25">
      <c r="A14625" s="1" t="s">
        <v>14289</v>
      </c>
      <c r="B14625" s="1" t="s">
        <v>31127</v>
      </c>
      <c r="C14625" s="1" t="s">
        <v>108</v>
      </c>
    </row>
    <row r="14626" spans="1:3" x14ac:dyDescent="0.25">
      <c r="A14626" s="1" t="s">
        <v>14290</v>
      </c>
      <c r="B14626" s="1" t="s">
        <v>31128</v>
      </c>
      <c r="C14626" s="1" t="s">
        <v>4</v>
      </c>
    </row>
    <row r="14627" spans="1:3" x14ac:dyDescent="0.25">
      <c r="A14627" s="1" t="s">
        <v>14291</v>
      </c>
      <c r="B14627" s="1" t="s">
        <v>31128</v>
      </c>
      <c r="C14627" s="1" t="s">
        <v>4</v>
      </c>
    </row>
    <row r="14628" spans="1:3" x14ac:dyDescent="0.25">
      <c r="A14628" s="1" t="s">
        <v>14292</v>
      </c>
      <c r="B14628" s="1" t="s">
        <v>31129</v>
      </c>
      <c r="C14628" s="1" t="s">
        <v>4</v>
      </c>
    </row>
    <row r="14629" spans="1:3" x14ac:dyDescent="0.25">
      <c r="A14629" s="1" t="s">
        <v>14293</v>
      </c>
      <c r="B14629" s="1" t="s">
        <v>31129</v>
      </c>
      <c r="C14629" s="1" t="s">
        <v>4</v>
      </c>
    </row>
    <row r="14630" spans="1:3" x14ac:dyDescent="0.25">
      <c r="A14630" s="1" t="s">
        <v>14294</v>
      </c>
      <c r="B14630" s="1" t="s">
        <v>31130</v>
      </c>
      <c r="C14630" s="1" t="s">
        <v>4</v>
      </c>
    </row>
    <row r="14631" spans="1:3" x14ac:dyDescent="0.25">
      <c r="A14631" s="1" t="s">
        <v>14295</v>
      </c>
      <c r="B14631" s="1" t="s">
        <v>31130</v>
      </c>
      <c r="C14631" s="1" t="s">
        <v>4</v>
      </c>
    </row>
    <row r="14632" spans="1:3" x14ac:dyDescent="0.25">
      <c r="A14632" s="1" t="s">
        <v>14296</v>
      </c>
      <c r="B14632" s="1" t="s">
        <v>31131</v>
      </c>
      <c r="C14632" s="1" t="s">
        <v>4</v>
      </c>
    </row>
    <row r="14633" spans="1:3" x14ac:dyDescent="0.25">
      <c r="A14633" s="1" t="s">
        <v>14297</v>
      </c>
      <c r="B14633" s="1" t="s">
        <v>31131</v>
      </c>
      <c r="C14633" s="1" t="s">
        <v>4</v>
      </c>
    </row>
    <row r="14634" spans="1:3" x14ac:dyDescent="0.25">
      <c r="A14634" s="1" t="s">
        <v>14298</v>
      </c>
      <c r="B14634" s="1" t="s">
        <v>31132</v>
      </c>
      <c r="C14634" s="1" t="s">
        <v>4</v>
      </c>
    </row>
    <row r="14635" spans="1:3" x14ac:dyDescent="0.25">
      <c r="A14635" s="1" t="s">
        <v>14299</v>
      </c>
      <c r="B14635" s="1" t="s">
        <v>31132</v>
      </c>
      <c r="C14635" s="1" t="s">
        <v>4</v>
      </c>
    </row>
    <row r="14636" spans="1:3" x14ac:dyDescent="0.25">
      <c r="A14636" s="1" t="s">
        <v>14300</v>
      </c>
      <c r="B14636" s="1" t="s">
        <v>31133</v>
      </c>
      <c r="C14636" s="1" t="s">
        <v>4</v>
      </c>
    </row>
    <row r="14637" spans="1:3" x14ac:dyDescent="0.25">
      <c r="A14637" s="1" t="s">
        <v>14301</v>
      </c>
      <c r="B14637" s="1" t="s">
        <v>31133</v>
      </c>
      <c r="C14637" s="1" t="s">
        <v>4</v>
      </c>
    </row>
    <row r="14638" spans="1:3" x14ac:dyDescent="0.25">
      <c r="A14638" s="1" t="s">
        <v>14302</v>
      </c>
      <c r="B14638" s="1" t="s">
        <v>31134</v>
      </c>
      <c r="C14638" s="1" t="s">
        <v>4</v>
      </c>
    </row>
    <row r="14639" spans="1:3" x14ac:dyDescent="0.25">
      <c r="A14639" s="1" t="s">
        <v>14303</v>
      </c>
      <c r="B14639" s="1" t="s">
        <v>31134</v>
      </c>
      <c r="C14639" s="1" t="s">
        <v>4</v>
      </c>
    </row>
    <row r="14640" spans="1:3" x14ac:dyDescent="0.25">
      <c r="A14640" s="1" t="s">
        <v>14304</v>
      </c>
      <c r="B14640" s="1" t="s">
        <v>31135</v>
      </c>
      <c r="C14640" s="1" t="s">
        <v>4</v>
      </c>
    </row>
    <row r="14641" spans="1:3" x14ac:dyDescent="0.25">
      <c r="A14641" s="1" t="s">
        <v>14305</v>
      </c>
      <c r="B14641" s="1" t="s">
        <v>31135</v>
      </c>
      <c r="C14641" s="1" t="s">
        <v>4</v>
      </c>
    </row>
    <row r="14642" spans="1:3" x14ac:dyDescent="0.25">
      <c r="A14642" s="1" t="s">
        <v>14306</v>
      </c>
      <c r="B14642" s="1" t="s">
        <v>31136</v>
      </c>
      <c r="C14642" s="1" t="s">
        <v>4</v>
      </c>
    </row>
    <row r="14643" spans="1:3" x14ac:dyDescent="0.25">
      <c r="A14643" s="1" t="s">
        <v>14307</v>
      </c>
      <c r="B14643" s="1" t="s">
        <v>31136</v>
      </c>
      <c r="C14643" s="1" t="s">
        <v>4</v>
      </c>
    </row>
    <row r="14644" spans="1:3" x14ac:dyDescent="0.25">
      <c r="A14644" s="1" t="s">
        <v>14308</v>
      </c>
      <c r="B14644" s="1" t="s">
        <v>31137</v>
      </c>
      <c r="C14644" s="1" t="s">
        <v>4</v>
      </c>
    </row>
    <row r="14645" spans="1:3" x14ac:dyDescent="0.25">
      <c r="A14645" s="1" t="s">
        <v>14309</v>
      </c>
      <c r="B14645" s="1" t="s">
        <v>31137</v>
      </c>
      <c r="C14645" s="1" t="s">
        <v>4</v>
      </c>
    </row>
    <row r="14646" spans="1:3" x14ac:dyDescent="0.25">
      <c r="A14646" s="1" t="s">
        <v>14310</v>
      </c>
      <c r="B14646" s="1" t="s">
        <v>31138</v>
      </c>
      <c r="C14646" s="1" t="s">
        <v>4</v>
      </c>
    </row>
    <row r="14647" spans="1:3" x14ac:dyDescent="0.25">
      <c r="A14647" s="1" t="s">
        <v>14311</v>
      </c>
      <c r="B14647" s="1" t="s">
        <v>31138</v>
      </c>
      <c r="C14647" s="1" t="s">
        <v>4</v>
      </c>
    </row>
    <row r="14648" spans="1:3" x14ac:dyDescent="0.25">
      <c r="A14648" s="1" t="s">
        <v>14312</v>
      </c>
      <c r="B14648" s="1" t="s">
        <v>31139</v>
      </c>
      <c r="C14648" s="1" t="s">
        <v>4</v>
      </c>
    </row>
    <row r="14649" spans="1:3" x14ac:dyDescent="0.25">
      <c r="A14649" s="1" t="s">
        <v>14313</v>
      </c>
      <c r="B14649" s="1" t="s">
        <v>31139</v>
      </c>
      <c r="C14649" s="1" t="s">
        <v>4</v>
      </c>
    </row>
    <row r="14650" spans="1:3" x14ac:dyDescent="0.25">
      <c r="A14650" s="1" t="s">
        <v>14314</v>
      </c>
      <c r="B14650" s="1" t="s">
        <v>31140</v>
      </c>
      <c r="C14650" s="1" t="s">
        <v>4</v>
      </c>
    </row>
    <row r="14651" spans="1:3" x14ac:dyDescent="0.25">
      <c r="A14651" s="1" t="s">
        <v>14315</v>
      </c>
      <c r="B14651" s="1" t="s">
        <v>31140</v>
      </c>
      <c r="C14651" s="1" t="s">
        <v>4</v>
      </c>
    </row>
    <row r="14652" spans="1:3" x14ac:dyDescent="0.25">
      <c r="A14652" s="1" t="s">
        <v>14316</v>
      </c>
      <c r="B14652" s="1" t="s">
        <v>31141</v>
      </c>
      <c r="C14652" s="1" t="s">
        <v>4</v>
      </c>
    </row>
    <row r="14653" spans="1:3" x14ac:dyDescent="0.25">
      <c r="A14653" s="1" t="s">
        <v>14317</v>
      </c>
      <c r="B14653" s="1" t="s">
        <v>31141</v>
      </c>
      <c r="C14653" s="1" t="s">
        <v>4</v>
      </c>
    </row>
    <row r="14654" spans="1:3" x14ac:dyDescent="0.25">
      <c r="A14654" s="1" t="s">
        <v>14318</v>
      </c>
      <c r="B14654" s="1" t="s">
        <v>31142</v>
      </c>
      <c r="C14654" s="1" t="s">
        <v>4</v>
      </c>
    </row>
    <row r="14655" spans="1:3" x14ac:dyDescent="0.25">
      <c r="A14655" s="1" t="s">
        <v>14319</v>
      </c>
      <c r="B14655" s="1" t="s">
        <v>31142</v>
      </c>
      <c r="C14655" s="1" t="s">
        <v>4</v>
      </c>
    </row>
    <row r="14656" spans="1:3" x14ac:dyDescent="0.25">
      <c r="A14656" s="1" t="s">
        <v>14320</v>
      </c>
      <c r="B14656" s="1" t="s">
        <v>31143</v>
      </c>
      <c r="C14656" s="1" t="s">
        <v>4</v>
      </c>
    </row>
    <row r="14657" spans="1:3" x14ac:dyDescent="0.25">
      <c r="A14657" s="1" t="s">
        <v>14321</v>
      </c>
      <c r="B14657" s="1" t="s">
        <v>31143</v>
      </c>
      <c r="C14657" s="1" t="s">
        <v>4</v>
      </c>
    </row>
    <row r="14658" spans="1:3" x14ac:dyDescent="0.25">
      <c r="A14658" s="1" t="s">
        <v>14322</v>
      </c>
      <c r="B14658" s="1" t="s">
        <v>31144</v>
      </c>
      <c r="C14658" s="1" t="s">
        <v>4</v>
      </c>
    </row>
    <row r="14659" spans="1:3" x14ac:dyDescent="0.25">
      <c r="A14659" s="1" t="s">
        <v>14323</v>
      </c>
      <c r="B14659" s="1" t="s">
        <v>31144</v>
      </c>
      <c r="C14659" s="1" t="s">
        <v>4</v>
      </c>
    </row>
    <row r="14660" spans="1:3" x14ac:dyDescent="0.25">
      <c r="A14660" s="1" t="s">
        <v>14324</v>
      </c>
      <c r="B14660" s="1" t="s">
        <v>31145</v>
      </c>
      <c r="C14660" s="1" t="s">
        <v>4</v>
      </c>
    </row>
    <row r="14661" spans="1:3" x14ac:dyDescent="0.25">
      <c r="A14661" s="1" t="s">
        <v>14325</v>
      </c>
      <c r="B14661" s="1" t="s">
        <v>31145</v>
      </c>
      <c r="C14661" s="1" t="s">
        <v>4</v>
      </c>
    </row>
    <row r="14662" spans="1:3" x14ac:dyDescent="0.25">
      <c r="A14662" s="1" t="s">
        <v>14326</v>
      </c>
      <c r="B14662" s="1" t="s">
        <v>31146</v>
      </c>
      <c r="C14662" s="1" t="s">
        <v>4</v>
      </c>
    </row>
    <row r="14663" spans="1:3" x14ac:dyDescent="0.25">
      <c r="A14663" s="1" t="s">
        <v>14327</v>
      </c>
      <c r="B14663" s="1" t="s">
        <v>31146</v>
      </c>
      <c r="C14663" s="1" t="s">
        <v>4</v>
      </c>
    </row>
    <row r="14664" spans="1:3" x14ac:dyDescent="0.25">
      <c r="A14664" s="1" t="s">
        <v>14328</v>
      </c>
      <c r="B14664" s="1" t="s">
        <v>31147</v>
      </c>
      <c r="C14664" s="1" t="s">
        <v>4</v>
      </c>
    </row>
    <row r="14665" spans="1:3" x14ac:dyDescent="0.25">
      <c r="A14665" s="1" t="s">
        <v>14329</v>
      </c>
      <c r="B14665" s="1" t="s">
        <v>31147</v>
      </c>
      <c r="C14665" s="1" t="s">
        <v>4</v>
      </c>
    </row>
    <row r="14666" spans="1:3" x14ac:dyDescent="0.25">
      <c r="A14666" s="1" t="s">
        <v>14330</v>
      </c>
      <c r="B14666" s="1" t="s">
        <v>31148</v>
      </c>
      <c r="C14666" s="1" t="s">
        <v>4</v>
      </c>
    </row>
    <row r="14667" spans="1:3" x14ac:dyDescent="0.25">
      <c r="A14667" s="1" t="s">
        <v>14331</v>
      </c>
      <c r="B14667" s="1" t="s">
        <v>31148</v>
      </c>
      <c r="C14667" s="1" t="s">
        <v>4</v>
      </c>
    </row>
    <row r="14668" spans="1:3" x14ac:dyDescent="0.25">
      <c r="A14668" s="1" t="s">
        <v>14332</v>
      </c>
      <c r="B14668" s="1" t="s">
        <v>31149</v>
      </c>
      <c r="C14668" s="1" t="s">
        <v>4</v>
      </c>
    </row>
    <row r="14669" spans="1:3" x14ac:dyDescent="0.25">
      <c r="A14669" s="1" t="s">
        <v>14333</v>
      </c>
      <c r="B14669" s="1" t="s">
        <v>31149</v>
      </c>
      <c r="C14669" s="1" t="s">
        <v>4</v>
      </c>
    </row>
    <row r="14670" spans="1:3" x14ac:dyDescent="0.25">
      <c r="A14670" s="1" t="s">
        <v>14334</v>
      </c>
      <c r="B14670" s="1" t="s">
        <v>31150</v>
      </c>
      <c r="C14670" s="1" t="s">
        <v>4</v>
      </c>
    </row>
    <row r="14671" spans="1:3" x14ac:dyDescent="0.25">
      <c r="A14671" s="1" t="s">
        <v>14335</v>
      </c>
      <c r="B14671" s="1" t="s">
        <v>31150</v>
      </c>
      <c r="C14671" s="1" t="s">
        <v>4</v>
      </c>
    </row>
    <row r="14672" spans="1:3" x14ac:dyDescent="0.25">
      <c r="A14672" s="1" t="s">
        <v>14336</v>
      </c>
      <c r="B14672" s="1" t="s">
        <v>31151</v>
      </c>
      <c r="C14672" s="1" t="s">
        <v>4</v>
      </c>
    </row>
    <row r="14673" spans="1:3" x14ac:dyDescent="0.25">
      <c r="A14673" s="1" t="s">
        <v>14337</v>
      </c>
      <c r="B14673" s="1" t="s">
        <v>31151</v>
      </c>
      <c r="C14673" s="1" t="s">
        <v>4</v>
      </c>
    </row>
    <row r="14674" spans="1:3" x14ac:dyDescent="0.25">
      <c r="A14674" s="1" t="s">
        <v>14338</v>
      </c>
      <c r="B14674" s="1" t="s">
        <v>31152</v>
      </c>
      <c r="C14674" s="1" t="s">
        <v>4</v>
      </c>
    </row>
    <row r="14675" spans="1:3" x14ac:dyDescent="0.25">
      <c r="A14675" s="1" t="s">
        <v>14339</v>
      </c>
      <c r="B14675" s="1" t="s">
        <v>31152</v>
      </c>
      <c r="C14675" s="1" t="s">
        <v>4</v>
      </c>
    </row>
    <row r="14676" spans="1:3" x14ac:dyDescent="0.25">
      <c r="A14676" s="1" t="s">
        <v>14340</v>
      </c>
      <c r="B14676" s="1" t="s">
        <v>31153</v>
      </c>
      <c r="C14676" s="1" t="s">
        <v>4</v>
      </c>
    </row>
    <row r="14677" spans="1:3" x14ac:dyDescent="0.25">
      <c r="A14677" s="1" t="s">
        <v>14341</v>
      </c>
      <c r="B14677" s="1" t="s">
        <v>31153</v>
      </c>
      <c r="C14677" s="1" t="s">
        <v>4</v>
      </c>
    </row>
    <row r="14678" spans="1:3" x14ac:dyDescent="0.25">
      <c r="A14678" s="1" t="s">
        <v>14342</v>
      </c>
      <c r="B14678" s="1" t="s">
        <v>31154</v>
      </c>
      <c r="C14678" s="1" t="s">
        <v>4</v>
      </c>
    </row>
    <row r="14679" spans="1:3" x14ac:dyDescent="0.25">
      <c r="A14679" s="1" t="s">
        <v>14343</v>
      </c>
      <c r="B14679" s="1" t="s">
        <v>31154</v>
      </c>
      <c r="C14679" s="1" t="s">
        <v>4</v>
      </c>
    </row>
    <row r="14680" spans="1:3" x14ac:dyDescent="0.25">
      <c r="A14680" s="1" t="s">
        <v>14344</v>
      </c>
      <c r="B14680" s="1" t="s">
        <v>31155</v>
      </c>
      <c r="C14680" s="1" t="s">
        <v>4</v>
      </c>
    </row>
    <row r="14681" spans="1:3" x14ac:dyDescent="0.25">
      <c r="A14681" s="1" t="s">
        <v>14345</v>
      </c>
      <c r="B14681" s="1" t="s">
        <v>31155</v>
      </c>
      <c r="C14681" s="1" t="s">
        <v>4</v>
      </c>
    </row>
    <row r="14682" spans="1:3" x14ac:dyDescent="0.25">
      <c r="A14682" s="1" t="s">
        <v>14346</v>
      </c>
      <c r="B14682" s="1" t="s">
        <v>31156</v>
      </c>
      <c r="C14682" s="1" t="s">
        <v>4</v>
      </c>
    </row>
    <row r="14683" spans="1:3" x14ac:dyDescent="0.25">
      <c r="A14683" s="1" t="s">
        <v>14347</v>
      </c>
      <c r="B14683" s="1" t="s">
        <v>31156</v>
      </c>
      <c r="C14683" s="1" t="s">
        <v>4</v>
      </c>
    </row>
    <row r="14684" spans="1:3" x14ac:dyDescent="0.25">
      <c r="A14684" s="1" t="s">
        <v>14348</v>
      </c>
      <c r="B14684" s="1" t="s">
        <v>31157</v>
      </c>
      <c r="C14684" s="1" t="s">
        <v>4</v>
      </c>
    </row>
    <row r="14685" spans="1:3" x14ac:dyDescent="0.25">
      <c r="A14685" s="1" t="s">
        <v>14349</v>
      </c>
      <c r="B14685" s="1" t="s">
        <v>31157</v>
      </c>
      <c r="C14685" s="1" t="s">
        <v>4</v>
      </c>
    </row>
    <row r="14686" spans="1:3" x14ac:dyDescent="0.25">
      <c r="A14686" s="1" t="s">
        <v>14350</v>
      </c>
      <c r="B14686" s="1" t="s">
        <v>31158</v>
      </c>
      <c r="C14686" s="1" t="s">
        <v>4</v>
      </c>
    </row>
    <row r="14687" spans="1:3" x14ac:dyDescent="0.25">
      <c r="A14687" s="1" t="s">
        <v>14351</v>
      </c>
      <c r="B14687" s="1" t="s">
        <v>31158</v>
      </c>
      <c r="C14687" s="1" t="s">
        <v>4</v>
      </c>
    </row>
    <row r="14688" spans="1:3" x14ac:dyDescent="0.25">
      <c r="A14688" s="1" t="s">
        <v>14352</v>
      </c>
      <c r="B14688" s="1" t="s">
        <v>31159</v>
      </c>
      <c r="C14688" s="1" t="s">
        <v>4</v>
      </c>
    </row>
    <row r="14689" spans="1:3" x14ac:dyDescent="0.25">
      <c r="A14689" s="1" t="s">
        <v>14353</v>
      </c>
      <c r="B14689" s="1" t="s">
        <v>31159</v>
      </c>
      <c r="C14689" s="1" t="s">
        <v>4</v>
      </c>
    </row>
    <row r="14690" spans="1:3" x14ac:dyDescent="0.25">
      <c r="A14690" s="1" t="s">
        <v>14354</v>
      </c>
      <c r="B14690" s="1" t="s">
        <v>31160</v>
      </c>
      <c r="C14690" s="1" t="s">
        <v>4</v>
      </c>
    </row>
    <row r="14691" spans="1:3" x14ac:dyDescent="0.25">
      <c r="A14691" s="1" t="s">
        <v>14355</v>
      </c>
      <c r="B14691" s="1" t="s">
        <v>31160</v>
      </c>
      <c r="C14691" s="1" t="s">
        <v>4</v>
      </c>
    </row>
    <row r="14692" spans="1:3" x14ac:dyDescent="0.25">
      <c r="A14692" s="1" t="s">
        <v>14356</v>
      </c>
      <c r="B14692" s="1" t="s">
        <v>31161</v>
      </c>
      <c r="C14692" s="1" t="s">
        <v>4</v>
      </c>
    </row>
    <row r="14693" spans="1:3" x14ac:dyDescent="0.25">
      <c r="A14693" s="1" t="s">
        <v>14357</v>
      </c>
      <c r="B14693" s="1" t="s">
        <v>31161</v>
      </c>
      <c r="C14693" s="1" t="s">
        <v>4</v>
      </c>
    </row>
    <row r="14694" spans="1:3" x14ac:dyDescent="0.25">
      <c r="A14694" s="1" t="s">
        <v>14358</v>
      </c>
      <c r="B14694" s="1" t="s">
        <v>31162</v>
      </c>
      <c r="C14694" s="1" t="s">
        <v>855</v>
      </c>
    </row>
    <row r="14695" spans="1:3" x14ac:dyDescent="0.25">
      <c r="A14695" s="1" t="s">
        <v>14359</v>
      </c>
      <c r="B14695" s="1" t="s">
        <v>31162</v>
      </c>
      <c r="C14695" s="1" t="s">
        <v>855</v>
      </c>
    </row>
    <row r="14696" spans="1:3" x14ac:dyDescent="0.25">
      <c r="A14696" s="1" t="s">
        <v>14360</v>
      </c>
      <c r="B14696" s="1" t="s">
        <v>31163</v>
      </c>
      <c r="C14696" s="1" t="s">
        <v>108</v>
      </c>
    </row>
    <row r="14697" spans="1:3" x14ac:dyDescent="0.25">
      <c r="A14697" s="1" t="s">
        <v>14361</v>
      </c>
      <c r="B14697" s="1" t="s">
        <v>31163</v>
      </c>
      <c r="C14697" s="1" t="s">
        <v>108</v>
      </c>
    </row>
    <row r="14698" spans="1:3" x14ac:dyDescent="0.25">
      <c r="A14698" s="1" t="s">
        <v>14362</v>
      </c>
      <c r="B14698" s="1" t="s">
        <v>31164</v>
      </c>
      <c r="C14698" s="1" t="s">
        <v>108</v>
      </c>
    </row>
    <row r="14699" spans="1:3" x14ac:dyDescent="0.25">
      <c r="A14699" s="1" t="s">
        <v>14363</v>
      </c>
      <c r="B14699" s="1" t="s">
        <v>31164</v>
      </c>
      <c r="C14699" s="1" t="s">
        <v>108</v>
      </c>
    </row>
    <row r="14700" spans="1:3" x14ac:dyDescent="0.25">
      <c r="A14700" s="1" t="s">
        <v>14364</v>
      </c>
      <c r="B14700" s="1" t="s">
        <v>31165</v>
      </c>
      <c r="C14700" s="1" t="s">
        <v>108</v>
      </c>
    </row>
    <row r="14701" spans="1:3" x14ac:dyDescent="0.25">
      <c r="A14701" s="1" t="s">
        <v>14365</v>
      </c>
      <c r="B14701" s="1" t="s">
        <v>31165</v>
      </c>
      <c r="C14701" s="1" t="s">
        <v>108</v>
      </c>
    </row>
    <row r="14702" spans="1:3" x14ac:dyDescent="0.25">
      <c r="A14702" s="1" t="s">
        <v>14366</v>
      </c>
      <c r="B14702" s="1" t="s">
        <v>31166</v>
      </c>
      <c r="C14702" s="1" t="s">
        <v>108</v>
      </c>
    </row>
    <row r="14703" spans="1:3" x14ac:dyDescent="0.25">
      <c r="A14703" s="1" t="s">
        <v>14367</v>
      </c>
      <c r="B14703" s="1" t="s">
        <v>31166</v>
      </c>
      <c r="C14703" s="1" t="s">
        <v>108</v>
      </c>
    </row>
    <row r="14704" spans="1:3" x14ac:dyDescent="0.25">
      <c r="A14704" s="1" t="s">
        <v>14368</v>
      </c>
      <c r="B14704" s="1" t="s">
        <v>31167</v>
      </c>
      <c r="C14704" s="1" t="s">
        <v>108</v>
      </c>
    </row>
    <row r="14705" spans="1:3" x14ac:dyDescent="0.25">
      <c r="A14705" s="1" t="s">
        <v>14369</v>
      </c>
      <c r="B14705" s="1" t="s">
        <v>31167</v>
      </c>
      <c r="C14705" s="1" t="s">
        <v>108</v>
      </c>
    </row>
    <row r="14706" spans="1:3" x14ac:dyDescent="0.25">
      <c r="A14706" s="1" t="s">
        <v>14370</v>
      </c>
      <c r="B14706" s="1" t="s">
        <v>31168</v>
      </c>
      <c r="C14706" s="1" t="s">
        <v>108</v>
      </c>
    </row>
    <row r="14707" spans="1:3" x14ac:dyDescent="0.25">
      <c r="A14707" s="1" t="s">
        <v>14371</v>
      </c>
      <c r="B14707" s="1" t="s">
        <v>31168</v>
      </c>
      <c r="C14707" s="1" t="s">
        <v>108</v>
      </c>
    </row>
    <row r="14708" spans="1:3" x14ac:dyDescent="0.25">
      <c r="A14708" s="1" t="s">
        <v>14372</v>
      </c>
      <c r="B14708" s="1" t="s">
        <v>31169</v>
      </c>
      <c r="C14708" s="1" t="s">
        <v>108</v>
      </c>
    </row>
    <row r="14709" spans="1:3" x14ac:dyDescent="0.25">
      <c r="A14709" s="1" t="s">
        <v>14373</v>
      </c>
      <c r="B14709" s="1" t="s">
        <v>31169</v>
      </c>
      <c r="C14709" s="1" t="s">
        <v>108</v>
      </c>
    </row>
    <row r="14710" spans="1:3" x14ac:dyDescent="0.25">
      <c r="A14710" s="1" t="s">
        <v>14374</v>
      </c>
      <c r="B14710" s="1" t="s">
        <v>31170</v>
      </c>
      <c r="C14710" s="1" t="s">
        <v>4</v>
      </c>
    </row>
    <row r="14711" spans="1:3" x14ac:dyDescent="0.25">
      <c r="A14711" s="1" t="s">
        <v>14375</v>
      </c>
      <c r="B14711" s="1" t="s">
        <v>31170</v>
      </c>
      <c r="C14711" s="1" t="s">
        <v>4</v>
      </c>
    </row>
    <row r="14712" spans="1:3" x14ac:dyDescent="0.25">
      <c r="A14712" s="1" t="s">
        <v>14376</v>
      </c>
      <c r="B14712" s="1" t="s">
        <v>31171</v>
      </c>
      <c r="C14712" s="1" t="s">
        <v>4</v>
      </c>
    </row>
    <row r="14713" spans="1:3" x14ac:dyDescent="0.25">
      <c r="A14713" s="1" t="s">
        <v>14377</v>
      </c>
      <c r="B14713" s="1" t="s">
        <v>31171</v>
      </c>
      <c r="C14713" s="1" t="s">
        <v>4</v>
      </c>
    </row>
    <row r="14714" spans="1:3" x14ac:dyDescent="0.25">
      <c r="A14714" s="1" t="s">
        <v>14378</v>
      </c>
      <c r="B14714" s="1" t="s">
        <v>31172</v>
      </c>
      <c r="C14714" s="1" t="s">
        <v>4</v>
      </c>
    </row>
    <row r="14715" spans="1:3" x14ac:dyDescent="0.25">
      <c r="A14715" s="1" t="s">
        <v>14379</v>
      </c>
      <c r="B14715" s="1" t="s">
        <v>31172</v>
      </c>
      <c r="C14715" s="1" t="s">
        <v>4</v>
      </c>
    </row>
    <row r="14716" spans="1:3" x14ac:dyDescent="0.25">
      <c r="A14716" s="1" t="s">
        <v>14380</v>
      </c>
      <c r="B14716" s="1" t="s">
        <v>31173</v>
      </c>
      <c r="C14716" s="1" t="s">
        <v>4</v>
      </c>
    </row>
    <row r="14717" spans="1:3" x14ac:dyDescent="0.25">
      <c r="A14717" s="1" t="s">
        <v>14381</v>
      </c>
      <c r="B14717" s="1" t="s">
        <v>31173</v>
      </c>
      <c r="C14717" s="1" t="s">
        <v>4</v>
      </c>
    </row>
    <row r="14718" spans="1:3" x14ac:dyDescent="0.25">
      <c r="A14718" s="1" t="s">
        <v>14382</v>
      </c>
      <c r="B14718" s="1" t="s">
        <v>31174</v>
      </c>
      <c r="C14718" s="1" t="s">
        <v>4</v>
      </c>
    </row>
    <row r="14719" spans="1:3" x14ac:dyDescent="0.25">
      <c r="A14719" s="1" t="s">
        <v>14383</v>
      </c>
      <c r="B14719" s="1" t="s">
        <v>31174</v>
      </c>
      <c r="C14719" s="1" t="s">
        <v>4</v>
      </c>
    </row>
    <row r="14720" spans="1:3" x14ac:dyDescent="0.25">
      <c r="A14720" s="1" t="s">
        <v>14384</v>
      </c>
      <c r="B14720" s="1" t="s">
        <v>31175</v>
      </c>
      <c r="C14720" s="1" t="s">
        <v>4</v>
      </c>
    </row>
    <row r="14721" spans="1:3" x14ac:dyDescent="0.25">
      <c r="A14721" s="1" t="s">
        <v>14385</v>
      </c>
      <c r="B14721" s="1" t="s">
        <v>31175</v>
      </c>
      <c r="C14721" s="1" t="s">
        <v>4</v>
      </c>
    </row>
    <row r="14722" spans="1:3" x14ac:dyDescent="0.25">
      <c r="A14722" s="1" t="s">
        <v>14386</v>
      </c>
      <c r="B14722" s="1" t="s">
        <v>31176</v>
      </c>
      <c r="C14722" s="1" t="s">
        <v>4</v>
      </c>
    </row>
    <row r="14723" spans="1:3" x14ac:dyDescent="0.25">
      <c r="A14723" s="1" t="s">
        <v>14387</v>
      </c>
      <c r="B14723" s="1" t="s">
        <v>31176</v>
      </c>
      <c r="C14723" s="1" t="s">
        <v>4</v>
      </c>
    </row>
    <row r="14724" spans="1:3" x14ac:dyDescent="0.25">
      <c r="A14724" s="1" t="s">
        <v>14388</v>
      </c>
      <c r="B14724" s="1" t="s">
        <v>31177</v>
      </c>
      <c r="C14724" s="1" t="s">
        <v>4</v>
      </c>
    </row>
    <row r="14725" spans="1:3" x14ac:dyDescent="0.25">
      <c r="A14725" s="1" t="s">
        <v>14389</v>
      </c>
      <c r="B14725" s="1" t="s">
        <v>31177</v>
      </c>
      <c r="C14725" s="1" t="s">
        <v>4</v>
      </c>
    </row>
    <row r="14726" spans="1:3" x14ac:dyDescent="0.25">
      <c r="A14726" s="1" t="s">
        <v>14390</v>
      </c>
      <c r="B14726" s="1" t="s">
        <v>31178</v>
      </c>
      <c r="C14726" s="1" t="s">
        <v>4</v>
      </c>
    </row>
    <row r="14727" spans="1:3" x14ac:dyDescent="0.25">
      <c r="A14727" s="1" t="s">
        <v>14391</v>
      </c>
      <c r="B14727" s="1" t="s">
        <v>31178</v>
      </c>
      <c r="C14727" s="1" t="s">
        <v>4</v>
      </c>
    </row>
    <row r="14728" spans="1:3" x14ac:dyDescent="0.25">
      <c r="A14728" s="1" t="s">
        <v>14392</v>
      </c>
      <c r="B14728" s="1" t="s">
        <v>31179</v>
      </c>
      <c r="C14728" s="1" t="s">
        <v>4</v>
      </c>
    </row>
    <row r="14729" spans="1:3" x14ac:dyDescent="0.25">
      <c r="A14729" s="1" t="s">
        <v>14393</v>
      </c>
      <c r="B14729" s="1" t="s">
        <v>31179</v>
      </c>
      <c r="C14729" s="1" t="s">
        <v>4</v>
      </c>
    </row>
    <row r="14730" spans="1:3" x14ac:dyDescent="0.25">
      <c r="A14730" s="1" t="s">
        <v>14394</v>
      </c>
      <c r="B14730" s="1" t="s">
        <v>31180</v>
      </c>
      <c r="C14730" s="1" t="s">
        <v>4</v>
      </c>
    </row>
    <row r="14731" spans="1:3" x14ac:dyDescent="0.25">
      <c r="A14731" s="1" t="s">
        <v>14395</v>
      </c>
      <c r="B14731" s="1" t="s">
        <v>31180</v>
      </c>
      <c r="C14731" s="1" t="s">
        <v>4</v>
      </c>
    </row>
    <row r="14732" spans="1:3" x14ac:dyDescent="0.25">
      <c r="A14732" s="1" t="s">
        <v>14396</v>
      </c>
      <c r="B14732" s="1" t="s">
        <v>31181</v>
      </c>
      <c r="C14732" s="1" t="s">
        <v>4</v>
      </c>
    </row>
    <row r="14733" spans="1:3" x14ac:dyDescent="0.25">
      <c r="A14733" s="1" t="s">
        <v>14397</v>
      </c>
      <c r="B14733" s="1" t="s">
        <v>31181</v>
      </c>
      <c r="C14733" s="1" t="s">
        <v>4</v>
      </c>
    </row>
    <row r="14734" spans="1:3" x14ac:dyDescent="0.25">
      <c r="A14734" s="1" t="s">
        <v>14398</v>
      </c>
      <c r="B14734" s="1" t="s">
        <v>31182</v>
      </c>
      <c r="C14734" s="1" t="s">
        <v>4</v>
      </c>
    </row>
    <row r="14735" spans="1:3" x14ac:dyDescent="0.25">
      <c r="A14735" s="1" t="s">
        <v>14399</v>
      </c>
      <c r="B14735" s="1" t="s">
        <v>31182</v>
      </c>
      <c r="C14735" s="1" t="s">
        <v>4</v>
      </c>
    </row>
    <row r="14736" spans="1:3" x14ac:dyDescent="0.25">
      <c r="A14736" s="1" t="s">
        <v>14400</v>
      </c>
      <c r="B14736" s="1" t="s">
        <v>31183</v>
      </c>
      <c r="C14736" s="1" t="s">
        <v>4</v>
      </c>
    </row>
    <row r="14737" spans="1:3" x14ac:dyDescent="0.25">
      <c r="A14737" s="1" t="s">
        <v>14401</v>
      </c>
      <c r="B14737" s="1" t="s">
        <v>31183</v>
      </c>
      <c r="C14737" s="1" t="s">
        <v>4</v>
      </c>
    </row>
    <row r="14738" spans="1:3" x14ac:dyDescent="0.25">
      <c r="A14738" s="1" t="s">
        <v>14402</v>
      </c>
      <c r="B14738" s="1" t="s">
        <v>31184</v>
      </c>
      <c r="C14738" s="1" t="s">
        <v>4</v>
      </c>
    </row>
    <row r="14739" spans="1:3" x14ac:dyDescent="0.25">
      <c r="A14739" s="1" t="s">
        <v>14403</v>
      </c>
      <c r="B14739" s="1" t="s">
        <v>31184</v>
      </c>
      <c r="C14739" s="1" t="s">
        <v>4</v>
      </c>
    </row>
    <row r="14740" spans="1:3" x14ac:dyDescent="0.25">
      <c r="A14740" s="1" t="s">
        <v>14404</v>
      </c>
      <c r="B14740" s="1" t="s">
        <v>31185</v>
      </c>
      <c r="C14740" s="1" t="s">
        <v>4</v>
      </c>
    </row>
    <row r="14741" spans="1:3" x14ac:dyDescent="0.25">
      <c r="A14741" s="1" t="s">
        <v>14405</v>
      </c>
      <c r="B14741" s="1" t="s">
        <v>31185</v>
      </c>
      <c r="C14741" s="1" t="s">
        <v>4</v>
      </c>
    </row>
    <row r="14742" spans="1:3" x14ac:dyDescent="0.25">
      <c r="A14742" s="1" t="s">
        <v>14406</v>
      </c>
      <c r="B14742" s="1" t="s">
        <v>31186</v>
      </c>
      <c r="C14742" s="1" t="s">
        <v>4</v>
      </c>
    </row>
    <row r="14743" spans="1:3" x14ac:dyDescent="0.25">
      <c r="A14743" s="1" t="s">
        <v>14407</v>
      </c>
      <c r="B14743" s="1" t="s">
        <v>31186</v>
      </c>
      <c r="C14743" s="1" t="s">
        <v>4</v>
      </c>
    </row>
    <row r="14744" spans="1:3" x14ac:dyDescent="0.25">
      <c r="A14744" s="1" t="s">
        <v>14408</v>
      </c>
      <c r="B14744" s="1" t="s">
        <v>31187</v>
      </c>
      <c r="C14744" s="1" t="s">
        <v>4</v>
      </c>
    </row>
    <row r="14745" spans="1:3" x14ac:dyDescent="0.25">
      <c r="A14745" s="1" t="s">
        <v>14409</v>
      </c>
      <c r="B14745" s="1" t="s">
        <v>31187</v>
      </c>
      <c r="C14745" s="1" t="s">
        <v>4</v>
      </c>
    </row>
    <row r="14746" spans="1:3" x14ac:dyDescent="0.25">
      <c r="A14746" s="1" t="s">
        <v>14410</v>
      </c>
      <c r="B14746" s="1" t="s">
        <v>31188</v>
      </c>
      <c r="C14746" s="1" t="s">
        <v>4</v>
      </c>
    </row>
    <row r="14747" spans="1:3" x14ac:dyDescent="0.25">
      <c r="A14747" s="1" t="s">
        <v>14411</v>
      </c>
      <c r="B14747" s="1" t="s">
        <v>31188</v>
      </c>
      <c r="C14747" s="1" t="s">
        <v>4</v>
      </c>
    </row>
    <row r="14748" spans="1:3" x14ac:dyDescent="0.25">
      <c r="A14748" s="1" t="s">
        <v>14412</v>
      </c>
      <c r="B14748" s="1" t="s">
        <v>31189</v>
      </c>
      <c r="C14748" s="1" t="s">
        <v>4</v>
      </c>
    </row>
    <row r="14749" spans="1:3" x14ac:dyDescent="0.25">
      <c r="A14749" s="1" t="s">
        <v>14413</v>
      </c>
      <c r="B14749" s="1" t="s">
        <v>31189</v>
      </c>
      <c r="C14749" s="1" t="s">
        <v>4</v>
      </c>
    </row>
    <row r="14750" spans="1:3" x14ac:dyDescent="0.25">
      <c r="A14750" s="1" t="s">
        <v>14414</v>
      </c>
      <c r="B14750" s="1" t="s">
        <v>31190</v>
      </c>
      <c r="C14750" s="1" t="s">
        <v>4</v>
      </c>
    </row>
    <row r="14751" spans="1:3" x14ac:dyDescent="0.25">
      <c r="A14751" s="1" t="s">
        <v>14415</v>
      </c>
      <c r="B14751" s="1" t="s">
        <v>31190</v>
      </c>
      <c r="C14751" s="1" t="s">
        <v>4</v>
      </c>
    </row>
    <row r="14752" spans="1:3" x14ac:dyDescent="0.25">
      <c r="A14752" s="1" t="s">
        <v>14416</v>
      </c>
      <c r="B14752" s="1" t="s">
        <v>31191</v>
      </c>
      <c r="C14752" s="1" t="s">
        <v>4</v>
      </c>
    </row>
    <row r="14753" spans="1:3" x14ac:dyDescent="0.25">
      <c r="A14753" s="1" t="s">
        <v>14417</v>
      </c>
      <c r="B14753" s="1" t="s">
        <v>31191</v>
      </c>
      <c r="C14753" s="1" t="s">
        <v>4</v>
      </c>
    </row>
    <row r="14754" spans="1:3" x14ac:dyDescent="0.25">
      <c r="A14754" s="1" t="s">
        <v>14418</v>
      </c>
      <c r="B14754" s="1" t="s">
        <v>31192</v>
      </c>
      <c r="C14754" s="1" t="s">
        <v>4</v>
      </c>
    </row>
    <row r="14755" spans="1:3" x14ac:dyDescent="0.25">
      <c r="A14755" s="1" t="s">
        <v>14419</v>
      </c>
      <c r="B14755" s="1" t="s">
        <v>31192</v>
      </c>
      <c r="C14755" s="1" t="s">
        <v>4</v>
      </c>
    </row>
    <row r="14756" spans="1:3" x14ac:dyDescent="0.25">
      <c r="A14756" s="1" t="s">
        <v>14420</v>
      </c>
      <c r="B14756" s="1" t="s">
        <v>31193</v>
      </c>
      <c r="C14756" s="1" t="s">
        <v>4</v>
      </c>
    </row>
    <row r="14757" spans="1:3" x14ac:dyDescent="0.25">
      <c r="A14757" s="1" t="s">
        <v>14421</v>
      </c>
      <c r="B14757" s="1" t="s">
        <v>31193</v>
      </c>
      <c r="C14757" s="1" t="s">
        <v>4</v>
      </c>
    </row>
    <row r="14758" spans="1:3" x14ac:dyDescent="0.25">
      <c r="A14758" s="1" t="s">
        <v>14422</v>
      </c>
      <c r="B14758" s="1" t="s">
        <v>31194</v>
      </c>
      <c r="C14758" s="1" t="s">
        <v>4</v>
      </c>
    </row>
    <row r="14759" spans="1:3" x14ac:dyDescent="0.25">
      <c r="A14759" s="1" t="s">
        <v>14423</v>
      </c>
      <c r="B14759" s="1" t="s">
        <v>31194</v>
      </c>
      <c r="C14759" s="1" t="s">
        <v>4</v>
      </c>
    </row>
    <row r="14760" spans="1:3" x14ac:dyDescent="0.25">
      <c r="A14760" s="1" t="s">
        <v>14424</v>
      </c>
      <c r="B14760" s="1" t="s">
        <v>31195</v>
      </c>
      <c r="C14760" s="1" t="s">
        <v>4</v>
      </c>
    </row>
    <row r="14761" spans="1:3" x14ac:dyDescent="0.25">
      <c r="A14761" s="1" t="s">
        <v>14425</v>
      </c>
      <c r="B14761" s="1" t="s">
        <v>31195</v>
      </c>
      <c r="C14761" s="1" t="s">
        <v>4</v>
      </c>
    </row>
    <row r="14762" spans="1:3" x14ac:dyDescent="0.25">
      <c r="A14762" s="1" t="s">
        <v>14426</v>
      </c>
      <c r="B14762" s="1" t="s">
        <v>31196</v>
      </c>
      <c r="C14762" s="1" t="s">
        <v>4</v>
      </c>
    </row>
    <row r="14763" spans="1:3" x14ac:dyDescent="0.25">
      <c r="A14763" s="1" t="s">
        <v>14427</v>
      </c>
      <c r="B14763" s="1" t="s">
        <v>31196</v>
      </c>
      <c r="C14763" s="1" t="s">
        <v>4</v>
      </c>
    </row>
    <row r="14764" spans="1:3" x14ac:dyDescent="0.25">
      <c r="A14764" s="1" t="s">
        <v>14428</v>
      </c>
      <c r="B14764" s="1" t="s">
        <v>31197</v>
      </c>
      <c r="C14764" s="1" t="s">
        <v>4</v>
      </c>
    </row>
    <row r="14765" spans="1:3" x14ac:dyDescent="0.25">
      <c r="A14765" s="1" t="s">
        <v>14429</v>
      </c>
      <c r="B14765" s="1" t="s">
        <v>31197</v>
      </c>
      <c r="C14765" s="1" t="s">
        <v>4</v>
      </c>
    </row>
    <row r="14766" spans="1:3" x14ac:dyDescent="0.25">
      <c r="A14766" s="1" t="s">
        <v>14430</v>
      </c>
      <c r="B14766" s="1" t="s">
        <v>31198</v>
      </c>
      <c r="C14766" s="1" t="s">
        <v>4</v>
      </c>
    </row>
    <row r="14767" spans="1:3" x14ac:dyDescent="0.25">
      <c r="A14767" s="1" t="s">
        <v>14431</v>
      </c>
      <c r="B14767" s="1" t="s">
        <v>31198</v>
      </c>
      <c r="C14767" s="1" t="s">
        <v>4</v>
      </c>
    </row>
    <row r="14768" spans="1:3" x14ac:dyDescent="0.25">
      <c r="A14768" s="1" t="s">
        <v>14432</v>
      </c>
      <c r="B14768" s="1" t="s">
        <v>31199</v>
      </c>
      <c r="C14768" s="1" t="s">
        <v>4</v>
      </c>
    </row>
    <row r="14769" spans="1:3" x14ac:dyDescent="0.25">
      <c r="A14769" s="1" t="s">
        <v>14433</v>
      </c>
      <c r="B14769" s="1" t="s">
        <v>31199</v>
      </c>
      <c r="C14769" s="1" t="s">
        <v>4</v>
      </c>
    </row>
    <row r="14770" spans="1:3" x14ac:dyDescent="0.25">
      <c r="A14770" s="1" t="s">
        <v>14434</v>
      </c>
      <c r="B14770" s="1" t="s">
        <v>31200</v>
      </c>
      <c r="C14770" s="1" t="s">
        <v>4</v>
      </c>
    </row>
    <row r="14771" spans="1:3" x14ac:dyDescent="0.25">
      <c r="A14771" s="1" t="s">
        <v>14435</v>
      </c>
      <c r="B14771" s="1" t="s">
        <v>31200</v>
      </c>
      <c r="C14771" s="1" t="s">
        <v>4</v>
      </c>
    </row>
    <row r="14772" spans="1:3" x14ac:dyDescent="0.25">
      <c r="A14772" s="1" t="s">
        <v>14436</v>
      </c>
      <c r="B14772" s="1" t="s">
        <v>31201</v>
      </c>
      <c r="C14772" s="1" t="s">
        <v>4</v>
      </c>
    </row>
    <row r="14773" spans="1:3" x14ac:dyDescent="0.25">
      <c r="A14773" s="1" t="s">
        <v>14437</v>
      </c>
      <c r="B14773" s="1" t="s">
        <v>31201</v>
      </c>
      <c r="C14773" s="1" t="s">
        <v>4</v>
      </c>
    </row>
    <row r="14774" spans="1:3" x14ac:dyDescent="0.25">
      <c r="A14774" s="1" t="s">
        <v>14438</v>
      </c>
      <c r="B14774" s="1" t="s">
        <v>31202</v>
      </c>
      <c r="C14774" s="1" t="s">
        <v>4</v>
      </c>
    </row>
    <row r="14775" spans="1:3" x14ac:dyDescent="0.25">
      <c r="A14775" s="1" t="s">
        <v>14439</v>
      </c>
      <c r="B14775" s="1" t="s">
        <v>31202</v>
      </c>
      <c r="C14775" s="1" t="s">
        <v>4</v>
      </c>
    </row>
    <row r="14776" spans="1:3" x14ac:dyDescent="0.25">
      <c r="A14776" s="1" t="s">
        <v>14440</v>
      </c>
      <c r="B14776" s="1" t="s">
        <v>31203</v>
      </c>
      <c r="C14776" s="1" t="s">
        <v>4</v>
      </c>
    </row>
    <row r="14777" spans="1:3" x14ac:dyDescent="0.25">
      <c r="A14777" s="1" t="s">
        <v>14441</v>
      </c>
      <c r="B14777" s="1" t="s">
        <v>31203</v>
      </c>
      <c r="C14777" s="1" t="s">
        <v>4</v>
      </c>
    </row>
    <row r="14778" spans="1:3" x14ac:dyDescent="0.25">
      <c r="A14778" s="1" t="s">
        <v>14442</v>
      </c>
      <c r="B14778" s="1" t="s">
        <v>31204</v>
      </c>
      <c r="C14778" s="1" t="s">
        <v>4</v>
      </c>
    </row>
    <row r="14779" spans="1:3" x14ac:dyDescent="0.25">
      <c r="A14779" s="1" t="s">
        <v>14443</v>
      </c>
      <c r="B14779" s="1" t="s">
        <v>31204</v>
      </c>
      <c r="C14779" s="1" t="s">
        <v>4</v>
      </c>
    </row>
    <row r="14780" spans="1:3" x14ac:dyDescent="0.25">
      <c r="A14780" s="1" t="s">
        <v>14444</v>
      </c>
      <c r="B14780" s="1" t="s">
        <v>31205</v>
      </c>
      <c r="C14780" s="1" t="s">
        <v>4</v>
      </c>
    </row>
    <row r="14781" spans="1:3" x14ac:dyDescent="0.25">
      <c r="A14781" s="1" t="s">
        <v>14445</v>
      </c>
      <c r="B14781" s="1" t="s">
        <v>31205</v>
      </c>
      <c r="C14781" s="1" t="s">
        <v>4</v>
      </c>
    </row>
    <row r="14782" spans="1:3" x14ac:dyDescent="0.25">
      <c r="A14782" s="1" t="s">
        <v>14446</v>
      </c>
      <c r="B14782" s="1" t="s">
        <v>31206</v>
      </c>
      <c r="C14782" s="1" t="s">
        <v>4</v>
      </c>
    </row>
    <row r="14783" spans="1:3" x14ac:dyDescent="0.25">
      <c r="A14783" s="1" t="s">
        <v>14447</v>
      </c>
      <c r="B14783" s="1" t="s">
        <v>31206</v>
      </c>
      <c r="C14783" s="1" t="s">
        <v>4</v>
      </c>
    </row>
    <row r="14784" spans="1:3" x14ac:dyDescent="0.25">
      <c r="A14784" s="1" t="s">
        <v>14448</v>
      </c>
      <c r="B14784" s="1" t="s">
        <v>31207</v>
      </c>
      <c r="C14784" s="1" t="s">
        <v>4</v>
      </c>
    </row>
    <row r="14785" spans="1:3" x14ac:dyDescent="0.25">
      <c r="A14785" s="1" t="s">
        <v>14449</v>
      </c>
      <c r="B14785" s="1" t="s">
        <v>31207</v>
      </c>
      <c r="C14785" s="1" t="s">
        <v>4</v>
      </c>
    </row>
    <row r="14786" spans="1:3" x14ac:dyDescent="0.25">
      <c r="A14786" s="1" t="s">
        <v>14450</v>
      </c>
      <c r="B14786" s="1" t="s">
        <v>31208</v>
      </c>
      <c r="C14786" s="1" t="s">
        <v>4</v>
      </c>
    </row>
    <row r="14787" spans="1:3" x14ac:dyDescent="0.25">
      <c r="A14787" s="1" t="s">
        <v>14451</v>
      </c>
      <c r="B14787" s="1" t="s">
        <v>31208</v>
      </c>
      <c r="C14787" s="1" t="s">
        <v>4</v>
      </c>
    </row>
    <row r="14788" spans="1:3" x14ac:dyDescent="0.25">
      <c r="A14788" s="1" t="s">
        <v>14452</v>
      </c>
      <c r="B14788" s="1" t="s">
        <v>31209</v>
      </c>
      <c r="C14788" s="1" t="s">
        <v>4</v>
      </c>
    </row>
    <row r="14789" spans="1:3" x14ac:dyDescent="0.25">
      <c r="A14789" s="1" t="s">
        <v>14453</v>
      </c>
      <c r="B14789" s="1" t="s">
        <v>31209</v>
      </c>
      <c r="C14789" s="1" t="s">
        <v>4</v>
      </c>
    </row>
    <row r="14790" spans="1:3" x14ac:dyDescent="0.25">
      <c r="A14790" s="1" t="s">
        <v>14454</v>
      </c>
      <c r="B14790" s="1" t="s">
        <v>31210</v>
      </c>
      <c r="C14790" s="1" t="s">
        <v>4</v>
      </c>
    </row>
    <row r="14791" spans="1:3" x14ac:dyDescent="0.25">
      <c r="A14791" s="1" t="s">
        <v>14455</v>
      </c>
      <c r="B14791" s="1" t="s">
        <v>31210</v>
      </c>
      <c r="C14791" s="1" t="s">
        <v>4</v>
      </c>
    </row>
    <row r="14792" spans="1:3" x14ac:dyDescent="0.25">
      <c r="A14792" s="1" t="s">
        <v>14456</v>
      </c>
      <c r="B14792" s="1" t="s">
        <v>31211</v>
      </c>
      <c r="C14792" s="1" t="s">
        <v>4</v>
      </c>
    </row>
    <row r="14793" spans="1:3" x14ac:dyDescent="0.25">
      <c r="A14793" s="1" t="s">
        <v>14457</v>
      </c>
      <c r="B14793" s="1" t="s">
        <v>31211</v>
      </c>
      <c r="C14793" s="1" t="s">
        <v>4</v>
      </c>
    </row>
    <row r="14794" spans="1:3" x14ac:dyDescent="0.25">
      <c r="A14794" s="1" t="s">
        <v>14458</v>
      </c>
      <c r="B14794" s="1" t="s">
        <v>31212</v>
      </c>
      <c r="C14794" s="1" t="s">
        <v>4</v>
      </c>
    </row>
    <row r="14795" spans="1:3" x14ac:dyDescent="0.25">
      <c r="A14795" s="1" t="s">
        <v>14459</v>
      </c>
      <c r="B14795" s="1" t="s">
        <v>31212</v>
      </c>
      <c r="C14795" s="1" t="s">
        <v>4</v>
      </c>
    </row>
    <row r="14796" spans="1:3" x14ac:dyDescent="0.25">
      <c r="A14796" s="1" t="s">
        <v>14460</v>
      </c>
      <c r="B14796" s="1" t="s">
        <v>31213</v>
      </c>
      <c r="C14796" s="1" t="s">
        <v>4</v>
      </c>
    </row>
    <row r="14797" spans="1:3" x14ac:dyDescent="0.25">
      <c r="A14797" s="1" t="s">
        <v>14461</v>
      </c>
      <c r="B14797" s="1" t="s">
        <v>31213</v>
      </c>
      <c r="C14797" s="1" t="s">
        <v>4</v>
      </c>
    </row>
    <row r="14798" spans="1:3" x14ac:dyDescent="0.25">
      <c r="A14798" s="1" t="s">
        <v>14462</v>
      </c>
      <c r="B14798" s="1" t="s">
        <v>31214</v>
      </c>
      <c r="C14798" s="1" t="s">
        <v>4</v>
      </c>
    </row>
    <row r="14799" spans="1:3" x14ac:dyDescent="0.25">
      <c r="A14799" s="1" t="s">
        <v>14463</v>
      </c>
      <c r="B14799" s="1" t="s">
        <v>31214</v>
      </c>
      <c r="C14799" s="1" t="s">
        <v>4</v>
      </c>
    </row>
    <row r="14800" spans="1:3" x14ac:dyDescent="0.25">
      <c r="A14800" s="1" t="s">
        <v>14464</v>
      </c>
      <c r="B14800" s="1" t="s">
        <v>31215</v>
      </c>
      <c r="C14800" s="1" t="s">
        <v>4</v>
      </c>
    </row>
    <row r="14801" spans="1:3" x14ac:dyDescent="0.25">
      <c r="A14801" s="1" t="s">
        <v>14465</v>
      </c>
      <c r="B14801" s="1" t="s">
        <v>31215</v>
      </c>
      <c r="C14801" s="1" t="s">
        <v>4</v>
      </c>
    </row>
    <row r="14802" spans="1:3" x14ac:dyDescent="0.25">
      <c r="A14802" s="1" t="s">
        <v>14466</v>
      </c>
      <c r="B14802" s="1" t="s">
        <v>31216</v>
      </c>
      <c r="C14802" s="1" t="s">
        <v>4</v>
      </c>
    </row>
    <row r="14803" spans="1:3" x14ac:dyDescent="0.25">
      <c r="A14803" s="1" t="s">
        <v>14467</v>
      </c>
      <c r="B14803" s="1" t="s">
        <v>31216</v>
      </c>
      <c r="C14803" s="1" t="s">
        <v>4</v>
      </c>
    </row>
    <row r="14804" spans="1:3" x14ac:dyDescent="0.25">
      <c r="A14804" s="1" t="s">
        <v>14468</v>
      </c>
      <c r="B14804" s="1" t="s">
        <v>31217</v>
      </c>
      <c r="C14804" s="1" t="s">
        <v>4</v>
      </c>
    </row>
    <row r="14805" spans="1:3" x14ac:dyDescent="0.25">
      <c r="A14805" s="1" t="s">
        <v>14469</v>
      </c>
      <c r="B14805" s="1" t="s">
        <v>31217</v>
      </c>
      <c r="C14805" s="1" t="s">
        <v>4</v>
      </c>
    </row>
    <row r="14806" spans="1:3" x14ac:dyDescent="0.25">
      <c r="A14806" s="1" t="s">
        <v>14470</v>
      </c>
      <c r="B14806" s="1" t="s">
        <v>31218</v>
      </c>
      <c r="C14806" s="1" t="s">
        <v>4</v>
      </c>
    </row>
    <row r="14807" spans="1:3" x14ac:dyDescent="0.25">
      <c r="A14807" s="1" t="s">
        <v>14471</v>
      </c>
      <c r="B14807" s="1" t="s">
        <v>31218</v>
      </c>
      <c r="C14807" s="1" t="s">
        <v>4</v>
      </c>
    </row>
    <row r="14808" spans="1:3" x14ac:dyDescent="0.25">
      <c r="A14808" s="1" t="s">
        <v>14472</v>
      </c>
      <c r="B14808" s="1" t="s">
        <v>31219</v>
      </c>
      <c r="C14808" s="1" t="s">
        <v>4</v>
      </c>
    </row>
    <row r="14809" spans="1:3" x14ac:dyDescent="0.25">
      <c r="A14809" s="1" t="s">
        <v>14473</v>
      </c>
      <c r="B14809" s="1" t="s">
        <v>31219</v>
      </c>
      <c r="C14809" s="1" t="s">
        <v>4</v>
      </c>
    </row>
    <row r="14810" spans="1:3" x14ac:dyDescent="0.25">
      <c r="A14810" s="1" t="s">
        <v>14474</v>
      </c>
      <c r="B14810" s="1" t="s">
        <v>31220</v>
      </c>
      <c r="C14810" s="1" t="s">
        <v>4</v>
      </c>
    </row>
    <row r="14811" spans="1:3" x14ac:dyDescent="0.25">
      <c r="A14811" s="1" t="s">
        <v>14475</v>
      </c>
      <c r="B14811" s="1" t="s">
        <v>31220</v>
      </c>
      <c r="C14811" s="1" t="s">
        <v>4</v>
      </c>
    </row>
    <row r="14812" spans="1:3" x14ac:dyDescent="0.25">
      <c r="A14812" s="1" t="s">
        <v>14476</v>
      </c>
      <c r="B14812" s="1" t="s">
        <v>31221</v>
      </c>
      <c r="C14812" s="1" t="s">
        <v>4</v>
      </c>
    </row>
    <row r="14813" spans="1:3" x14ac:dyDescent="0.25">
      <c r="A14813" s="1" t="s">
        <v>14477</v>
      </c>
      <c r="B14813" s="1" t="s">
        <v>31221</v>
      </c>
      <c r="C14813" s="1" t="s">
        <v>4</v>
      </c>
    </row>
    <row r="14814" spans="1:3" x14ac:dyDescent="0.25">
      <c r="A14814" s="1" t="s">
        <v>14478</v>
      </c>
      <c r="B14814" s="1" t="s">
        <v>31222</v>
      </c>
      <c r="C14814" s="1" t="s">
        <v>4</v>
      </c>
    </row>
    <row r="14815" spans="1:3" x14ac:dyDescent="0.25">
      <c r="A14815" s="1" t="s">
        <v>14479</v>
      </c>
      <c r="B14815" s="1" t="s">
        <v>31222</v>
      </c>
      <c r="C14815" s="1" t="s">
        <v>4</v>
      </c>
    </row>
    <row r="14816" spans="1:3" x14ac:dyDescent="0.25">
      <c r="A14816" s="1" t="s">
        <v>14480</v>
      </c>
      <c r="B14816" s="1" t="s">
        <v>31223</v>
      </c>
      <c r="C14816" s="1" t="s">
        <v>4</v>
      </c>
    </row>
    <row r="14817" spans="1:3" x14ac:dyDescent="0.25">
      <c r="A14817" s="1" t="s">
        <v>14481</v>
      </c>
      <c r="B14817" s="1" t="s">
        <v>31223</v>
      </c>
      <c r="C14817" s="1" t="s">
        <v>4</v>
      </c>
    </row>
    <row r="14818" spans="1:3" x14ac:dyDescent="0.25">
      <c r="A14818" s="1" t="s">
        <v>14482</v>
      </c>
      <c r="B14818" s="1" t="s">
        <v>31224</v>
      </c>
      <c r="C14818" s="1" t="s">
        <v>4</v>
      </c>
    </row>
    <row r="14819" spans="1:3" x14ac:dyDescent="0.25">
      <c r="A14819" s="1" t="s">
        <v>14483</v>
      </c>
      <c r="B14819" s="1" t="s">
        <v>31224</v>
      </c>
      <c r="C14819" s="1" t="s">
        <v>4</v>
      </c>
    </row>
    <row r="14820" spans="1:3" x14ac:dyDescent="0.25">
      <c r="A14820" s="1" t="s">
        <v>14484</v>
      </c>
      <c r="B14820" s="1" t="s">
        <v>31225</v>
      </c>
      <c r="C14820" s="1" t="s">
        <v>4</v>
      </c>
    </row>
    <row r="14821" spans="1:3" x14ac:dyDescent="0.25">
      <c r="A14821" s="1" t="s">
        <v>14485</v>
      </c>
      <c r="B14821" s="1" t="s">
        <v>31225</v>
      </c>
      <c r="C14821" s="1" t="s">
        <v>4</v>
      </c>
    </row>
    <row r="14822" spans="1:3" x14ac:dyDescent="0.25">
      <c r="A14822" s="1" t="s">
        <v>14486</v>
      </c>
      <c r="B14822" s="1" t="s">
        <v>31226</v>
      </c>
      <c r="C14822" s="1" t="s">
        <v>4</v>
      </c>
    </row>
    <row r="14823" spans="1:3" x14ac:dyDescent="0.25">
      <c r="A14823" s="1" t="s">
        <v>14487</v>
      </c>
      <c r="B14823" s="1" t="s">
        <v>31226</v>
      </c>
      <c r="C14823" s="1" t="s">
        <v>4</v>
      </c>
    </row>
    <row r="14824" spans="1:3" x14ac:dyDescent="0.25">
      <c r="A14824" s="1" t="s">
        <v>14488</v>
      </c>
      <c r="B14824" s="1" t="s">
        <v>31227</v>
      </c>
      <c r="C14824" s="1" t="s">
        <v>4</v>
      </c>
    </row>
    <row r="14825" spans="1:3" x14ac:dyDescent="0.25">
      <c r="A14825" s="1" t="s">
        <v>14489</v>
      </c>
      <c r="B14825" s="1" t="s">
        <v>31227</v>
      </c>
      <c r="C14825" s="1" t="s">
        <v>4</v>
      </c>
    </row>
    <row r="14826" spans="1:3" x14ac:dyDescent="0.25">
      <c r="A14826" s="1" t="s">
        <v>14490</v>
      </c>
      <c r="B14826" s="1" t="s">
        <v>31228</v>
      </c>
      <c r="C14826" s="1" t="s">
        <v>4</v>
      </c>
    </row>
    <row r="14827" spans="1:3" x14ac:dyDescent="0.25">
      <c r="A14827" s="1" t="s">
        <v>14491</v>
      </c>
      <c r="B14827" s="1" t="s">
        <v>31228</v>
      </c>
      <c r="C14827" s="1" t="s">
        <v>4</v>
      </c>
    </row>
    <row r="14828" spans="1:3" x14ac:dyDescent="0.25">
      <c r="A14828" s="1" t="s">
        <v>14492</v>
      </c>
      <c r="B14828" s="1" t="s">
        <v>31229</v>
      </c>
      <c r="C14828" s="1" t="s">
        <v>4</v>
      </c>
    </row>
    <row r="14829" spans="1:3" x14ac:dyDescent="0.25">
      <c r="A14829" s="1" t="s">
        <v>14493</v>
      </c>
      <c r="B14829" s="1" t="s">
        <v>31229</v>
      </c>
      <c r="C14829" s="1" t="s">
        <v>4</v>
      </c>
    </row>
    <row r="14830" spans="1:3" x14ac:dyDescent="0.25">
      <c r="A14830" s="1" t="s">
        <v>14494</v>
      </c>
      <c r="B14830" s="1" t="s">
        <v>31230</v>
      </c>
      <c r="C14830" s="1" t="s">
        <v>4</v>
      </c>
    </row>
    <row r="14831" spans="1:3" x14ac:dyDescent="0.25">
      <c r="A14831" s="1" t="s">
        <v>14495</v>
      </c>
      <c r="B14831" s="1" t="s">
        <v>31230</v>
      </c>
      <c r="C14831" s="1" t="s">
        <v>4</v>
      </c>
    </row>
    <row r="14832" spans="1:3" x14ac:dyDescent="0.25">
      <c r="A14832" s="1" t="s">
        <v>14496</v>
      </c>
      <c r="B14832" s="1" t="s">
        <v>31231</v>
      </c>
      <c r="C14832" s="1" t="s">
        <v>4</v>
      </c>
    </row>
    <row r="14833" spans="1:3" x14ac:dyDescent="0.25">
      <c r="A14833" s="1" t="s">
        <v>14497</v>
      </c>
      <c r="B14833" s="1" t="s">
        <v>31231</v>
      </c>
      <c r="C14833" s="1" t="s">
        <v>4</v>
      </c>
    </row>
    <row r="14834" spans="1:3" x14ac:dyDescent="0.25">
      <c r="A14834" s="1" t="s">
        <v>14498</v>
      </c>
      <c r="B14834" s="1" t="s">
        <v>31232</v>
      </c>
      <c r="C14834" s="1" t="s">
        <v>4</v>
      </c>
    </row>
    <row r="14835" spans="1:3" x14ac:dyDescent="0.25">
      <c r="A14835" s="1" t="s">
        <v>14499</v>
      </c>
      <c r="B14835" s="1" t="s">
        <v>31232</v>
      </c>
      <c r="C14835" s="1" t="s">
        <v>4</v>
      </c>
    </row>
    <row r="14836" spans="1:3" x14ac:dyDescent="0.25">
      <c r="A14836" s="1" t="s">
        <v>14500</v>
      </c>
      <c r="B14836" s="1" t="s">
        <v>31233</v>
      </c>
      <c r="C14836" s="1" t="s">
        <v>4</v>
      </c>
    </row>
    <row r="14837" spans="1:3" x14ac:dyDescent="0.25">
      <c r="A14837" s="1" t="s">
        <v>14501</v>
      </c>
      <c r="B14837" s="1" t="s">
        <v>31233</v>
      </c>
      <c r="C14837" s="1" t="s">
        <v>4</v>
      </c>
    </row>
    <row r="14838" spans="1:3" x14ac:dyDescent="0.25">
      <c r="A14838" s="1" t="s">
        <v>14502</v>
      </c>
      <c r="B14838" s="1" t="s">
        <v>31234</v>
      </c>
      <c r="C14838" s="1" t="s">
        <v>4</v>
      </c>
    </row>
    <row r="14839" spans="1:3" x14ac:dyDescent="0.25">
      <c r="A14839" s="1" t="s">
        <v>14503</v>
      </c>
      <c r="B14839" s="1" t="s">
        <v>31234</v>
      </c>
      <c r="C14839" s="1" t="s">
        <v>4</v>
      </c>
    </row>
    <row r="14840" spans="1:3" x14ac:dyDescent="0.25">
      <c r="A14840" s="1" t="s">
        <v>14504</v>
      </c>
      <c r="B14840" s="1" t="s">
        <v>31235</v>
      </c>
      <c r="C14840" s="1" t="s">
        <v>4</v>
      </c>
    </row>
    <row r="14841" spans="1:3" x14ac:dyDescent="0.25">
      <c r="A14841" s="1" t="s">
        <v>14505</v>
      </c>
      <c r="B14841" s="1" t="s">
        <v>31235</v>
      </c>
      <c r="C14841" s="1" t="s">
        <v>4</v>
      </c>
    </row>
    <row r="14842" spans="1:3" x14ac:dyDescent="0.25">
      <c r="A14842" s="1" t="s">
        <v>14506</v>
      </c>
      <c r="B14842" s="1" t="s">
        <v>31236</v>
      </c>
      <c r="C14842" s="1" t="s">
        <v>4</v>
      </c>
    </row>
    <row r="14843" spans="1:3" x14ac:dyDescent="0.25">
      <c r="A14843" s="1" t="s">
        <v>14507</v>
      </c>
      <c r="B14843" s="1" t="s">
        <v>31236</v>
      </c>
      <c r="C14843" s="1" t="s">
        <v>4</v>
      </c>
    </row>
    <row r="14844" spans="1:3" x14ac:dyDescent="0.25">
      <c r="A14844" s="1" t="s">
        <v>14508</v>
      </c>
      <c r="B14844" s="1" t="s">
        <v>31237</v>
      </c>
      <c r="C14844" s="1" t="s">
        <v>4</v>
      </c>
    </row>
    <row r="14845" spans="1:3" x14ac:dyDescent="0.25">
      <c r="A14845" s="1" t="s">
        <v>14509</v>
      </c>
      <c r="B14845" s="1" t="s">
        <v>31237</v>
      </c>
      <c r="C14845" s="1" t="s">
        <v>4</v>
      </c>
    </row>
    <row r="14846" spans="1:3" x14ac:dyDescent="0.25">
      <c r="A14846" s="1" t="s">
        <v>14510</v>
      </c>
      <c r="B14846" s="1" t="s">
        <v>31238</v>
      </c>
      <c r="C14846" s="1" t="s">
        <v>4</v>
      </c>
    </row>
    <row r="14847" spans="1:3" x14ac:dyDescent="0.25">
      <c r="A14847" s="1" t="s">
        <v>14511</v>
      </c>
      <c r="B14847" s="1" t="s">
        <v>31238</v>
      </c>
      <c r="C14847" s="1" t="s">
        <v>4</v>
      </c>
    </row>
    <row r="14848" spans="1:3" x14ac:dyDescent="0.25">
      <c r="A14848" s="1" t="s">
        <v>14512</v>
      </c>
      <c r="B14848" s="1" t="s">
        <v>31239</v>
      </c>
      <c r="C14848" s="1" t="s">
        <v>4</v>
      </c>
    </row>
    <row r="14849" spans="1:3" x14ac:dyDescent="0.25">
      <c r="A14849" s="1" t="s">
        <v>14513</v>
      </c>
      <c r="B14849" s="1" t="s">
        <v>31239</v>
      </c>
      <c r="C14849" s="1" t="s">
        <v>4</v>
      </c>
    </row>
    <row r="14850" spans="1:3" x14ac:dyDescent="0.25">
      <c r="A14850" s="1" t="s">
        <v>14514</v>
      </c>
      <c r="B14850" s="1" t="s">
        <v>31240</v>
      </c>
      <c r="C14850" s="1" t="s">
        <v>4</v>
      </c>
    </row>
    <row r="14851" spans="1:3" x14ac:dyDescent="0.25">
      <c r="A14851" s="1" t="s">
        <v>14515</v>
      </c>
      <c r="B14851" s="1" t="s">
        <v>31240</v>
      </c>
      <c r="C14851" s="1" t="s">
        <v>4</v>
      </c>
    </row>
    <row r="14852" spans="1:3" x14ac:dyDescent="0.25">
      <c r="A14852" s="1" t="s">
        <v>14516</v>
      </c>
      <c r="B14852" s="1" t="s">
        <v>31241</v>
      </c>
      <c r="C14852" s="1" t="s">
        <v>4</v>
      </c>
    </row>
    <row r="14853" spans="1:3" x14ac:dyDescent="0.25">
      <c r="A14853" s="1" t="s">
        <v>14517</v>
      </c>
      <c r="B14853" s="1" t="s">
        <v>31241</v>
      </c>
      <c r="C14853" s="1" t="s">
        <v>4</v>
      </c>
    </row>
    <row r="14854" spans="1:3" x14ac:dyDescent="0.25">
      <c r="A14854" s="1" t="s">
        <v>14518</v>
      </c>
      <c r="B14854" s="1" t="s">
        <v>31242</v>
      </c>
      <c r="C14854" s="1" t="s">
        <v>4</v>
      </c>
    </row>
    <row r="14855" spans="1:3" x14ac:dyDescent="0.25">
      <c r="A14855" s="1" t="s">
        <v>14519</v>
      </c>
      <c r="B14855" s="1" t="s">
        <v>31242</v>
      </c>
      <c r="C14855" s="1" t="s">
        <v>4</v>
      </c>
    </row>
    <row r="14856" spans="1:3" x14ac:dyDescent="0.25">
      <c r="A14856" s="1" t="s">
        <v>14520</v>
      </c>
      <c r="B14856" s="1" t="s">
        <v>31243</v>
      </c>
      <c r="C14856" s="1" t="s">
        <v>4</v>
      </c>
    </row>
    <row r="14857" spans="1:3" x14ac:dyDescent="0.25">
      <c r="A14857" s="1" t="s">
        <v>14521</v>
      </c>
      <c r="B14857" s="1" t="s">
        <v>31243</v>
      </c>
      <c r="C14857" s="1" t="s">
        <v>4</v>
      </c>
    </row>
    <row r="14858" spans="1:3" x14ac:dyDescent="0.25">
      <c r="A14858" s="1" t="s">
        <v>14522</v>
      </c>
      <c r="B14858" s="1" t="s">
        <v>31244</v>
      </c>
      <c r="C14858" s="1" t="s">
        <v>4</v>
      </c>
    </row>
    <row r="14859" spans="1:3" x14ac:dyDescent="0.25">
      <c r="A14859" s="1" t="s">
        <v>14523</v>
      </c>
      <c r="B14859" s="1" t="s">
        <v>31244</v>
      </c>
      <c r="C14859" s="1" t="s">
        <v>4</v>
      </c>
    </row>
    <row r="14860" spans="1:3" x14ac:dyDescent="0.25">
      <c r="A14860" s="1" t="s">
        <v>14524</v>
      </c>
      <c r="B14860" s="1" t="s">
        <v>31245</v>
      </c>
      <c r="C14860" s="1" t="s">
        <v>4</v>
      </c>
    </row>
    <row r="14861" spans="1:3" x14ac:dyDescent="0.25">
      <c r="A14861" s="1" t="s">
        <v>14525</v>
      </c>
      <c r="B14861" s="1" t="s">
        <v>31245</v>
      </c>
      <c r="C14861" s="1" t="s">
        <v>4</v>
      </c>
    </row>
    <row r="14862" spans="1:3" x14ac:dyDescent="0.25">
      <c r="A14862" s="1" t="s">
        <v>14526</v>
      </c>
      <c r="B14862" s="1" t="s">
        <v>31246</v>
      </c>
      <c r="C14862" s="1" t="s">
        <v>4</v>
      </c>
    </row>
    <row r="14863" spans="1:3" x14ac:dyDescent="0.25">
      <c r="A14863" s="1" t="s">
        <v>14527</v>
      </c>
      <c r="B14863" s="1" t="s">
        <v>31246</v>
      </c>
      <c r="C14863" s="1" t="s">
        <v>4</v>
      </c>
    </row>
    <row r="14864" spans="1:3" x14ac:dyDescent="0.25">
      <c r="A14864" s="1" t="s">
        <v>14528</v>
      </c>
      <c r="B14864" s="1" t="s">
        <v>31247</v>
      </c>
      <c r="C14864" s="1" t="s">
        <v>4</v>
      </c>
    </row>
    <row r="14865" spans="1:3" x14ac:dyDescent="0.25">
      <c r="A14865" s="1" t="s">
        <v>14529</v>
      </c>
      <c r="B14865" s="1" t="s">
        <v>31247</v>
      </c>
      <c r="C14865" s="1" t="s">
        <v>4</v>
      </c>
    </row>
    <row r="14866" spans="1:3" x14ac:dyDescent="0.25">
      <c r="A14866" s="1" t="s">
        <v>14530</v>
      </c>
      <c r="B14866" s="1" t="s">
        <v>31248</v>
      </c>
      <c r="C14866" s="1" t="s">
        <v>4</v>
      </c>
    </row>
    <row r="14867" spans="1:3" x14ac:dyDescent="0.25">
      <c r="A14867" s="1" t="s">
        <v>14531</v>
      </c>
      <c r="B14867" s="1" t="s">
        <v>31248</v>
      </c>
      <c r="C14867" s="1" t="s">
        <v>4</v>
      </c>
    </row>
    <row r="14868" spans="1:3" x14ac:dyDescent="0.25">
      <c r="A14868" s="1" t="s">
        <v>14532</v>
      </c>
      <c r="B14868" s="1" t="s">
        <v>31249</v>
      </c>
      <c r="C14868" s="1" t="s">
        <v>4</v>
      </c>
    </row>
    <row r="14869" spans="1:3" x14ac:dyDescent="0.25">
      <c r="A14869" s="1" t="s">
        <v>14533</v>
      </c>
      <c r="B14869" s="1" t="s">
        <v>31249</v>
      </c>
      <c r="C14869" s="1" t="s">
        <v>4</v>
      </c>
    </row>
    <row r="14870" spans="1:3" x14ac:dyDescent="0.25">
      <c r="A14870" s="1" t="s">
        <v>14534</v>
      </c>
      <c r="B14870" s="1" t="s">
        <v>31250</v>
      </c>
      <c r="C14870" s="1" t="s">
        <v>4</v>
      </c>
    </row>
    <row r="14871" spans="1:3" x14ac:dyDescent="0.25">
      <c r="A14871" s="1" t="s">
        <v>14535</v>
      </c>
      <c r="B14871" s="1" t="s">
        <v>31250</v>
      </c>
      <c r="C14871" s="1" t="s">
        <v>4</v>
      </c>
    </row>
    <row r="14872" spans="1:3" x14ac:dyDescent="0.25">
      <c r="A14872" s="1" t="s">
        <v>14536</v>
      </c>
      <c r="B14872" s="1" t="s">
        <v>31251</v>
      </c>
      <c r="C14872" s="1" t="s">
        <v>4</v>
      </c>
    </row>
    <row r="14873" spans="1:3" x14ac:dyDescent="0.25">
      <c r="A14873" s="1" t="s">
        <v>14537</v>
      </c>
      <c r="B14873" s="1" t="s">
        <v>31251</v>
      </c>
      <c r="C14873" s="1" t="s">
        <v>4</v>
      </c>
    </row>
    <row r="14874" spans="1:3" x14ac:dyDescent="0.25">
      <c r="A14874" s="1" t="s">
        <v>14538</v>
      </c>
      <c r="B14874" s="1" t="s">
        <v>31252</v>
      </c>
      <c r="C14874" s="1" t="s">
        <v>4</v>
      </c>
    </row>
    <row r="14875" spans="1:3" x14ac:dyDescent="0.25">
      <c r="A14875" s="1" t="s">
        <v>14539</v>
      </c>
      <c r="B14875" s="1" t="s">
        <v>31252</v>
      </c>
      <c r="C14875" s="1" t="s">
        <v>4</v>
      </c>
    </row>
    <row r="14876" spans="1:3" x14ac:dyDescent="0.25">
      <c r="A14876" s="1" t="s">
        <v>14540</v>
      </c>
      <c r="B14876" s="1" t="s">
        <v>31253</v>
      </c>
      <c r="C14876" s="1" t="s">
        <v>4</v>
      </c>
    </row>
    <row r="14877" spans="1:3" x14ac:dyDescent="0.25">
      <c r="A14877" s="1" t="s">
        <v>14541</v>
      </c>
      <c r="B14877" s="1" t="s">
        <v>31253</v>
      </c>
      <c r="C14877" s="1" t="s">
        <v>4</v>
      </c>
    </row>
    <row r="14878" spans="1:3" x14ac:dyDescent="0.25">
      <c r="A14878" s="1" t="s">
        <v>23853</v>
      </c>
      <c r="B14878" s="1" t="s">
        <v>31254</v>
      </c>
      <c r="C14878" s="1" t="s">
        <v>4</v>
      </c>
    </row>
    <row r="14879" spans="1:3" x14ac:dyDescent="0.25">
      <c r="A14879" s="1" t="s">
        <v>23854</v>
      </c>
      <c r="B14879" s="1" t="s">
        <v>31254</v>
      </c>
      <c r="C14879" s="1" t="s">
        <v>4</v>
      </c>
    </row>
    <row r="14880" spans="1:3" x14ac:dyDescent="0.25">
      <c r="A14880" s="1" t="s">
        <v>23855</v>
      </c>
      <c r="B14880" s="1" t="s">
        <v>31255</v>
      </c>
      <c r="C14880" s="1" t="s">
        <v>4</v>
      </c>
    </row>
    <row r="14881" spans="1:3" x14ac:dyDescent="0.25">
      <c r="A14881" s="1" t="s">
        <v>23856</v>
      </c>
      <c r="B14881" s="1" t="s">
        <v>31255</v>
      </c>
      <c r="C14881" s="1" t="s">
        <v>4</v>
      </c>
    </row>
    <row r="14882" spans="1:3" x14ac:dyDescent="0.25">
      <c r="A14882" s="1" t="s">
        <v>23857</v>
      </c>
      <c r="B14882" s="1" t="s">
        <v>31256</v>
      </c>
      <c r="C14882" s="1" t="s">
        <v>4</v>
      </c>
    </row>
    <row r="14883" spans="1:3" x14ac:dyDescent="0.25">
      <c r="A14883" s="1" t="s">
        <v>23858</v>
      </c>
      <c r="B14883" s="1" t="s">
        <v>31256</v>
      </c>
      <c r="C14883" s="1" t="s">
        <v>4</v>
      </c>
    </row>
    <row r="14884" spans="1:3" x14ac:dyDescent="0.25">
      <c r="A14884" s="1" t="s">
        <v>23859</v>
      </c>
      <c r="B14884" s="1" t="s">
        <v>31257</v>
      </c>
      <c r="C14884" s="1" t="s">
        <v>4</v>
      </c>
    </row>
    <row r="14885" spans="1:3" x14ac:dyDescent="0.25">
      <c r="A14885" s="1" t="s">
        <v>23860</v>
      </c>
      <c r="B14885" s="1" t="s">
        <v>31257</v>
      </c>
      <c r="C14885" s="1" t="s">
        <v>4</v>
      </c>
    </row>
    <row r="14886" spans="1:3" x14ac:dyDescent="0.25">
      <c r="A14886" s="1" t="s">
        <v>23861</v>
      </c>
      <c r="B14886" s="1" t="s">
        <v>31258</v>
      </c>
      <c r="C14886" s="1" t="s">
        <v>4</v>
      </c>
    </row>
    <row r="14887" spans="1:3" x14ac:dyDescent="0.25">
      <c r="A14887" s="1" t="s">
        <v>23862</v>
      </c>
      <c r="B14887" s="1" t="s">
        <v>31258</v>
      </c>
      <c r="C14887" s="1" t="s">
        <v>4</v>
      </c>
    </row>
    <row r="14888" spans="1:3" x14ac:dyDescent="0.25">
      <c r="A14888" s="1" t="s">
        <v>14542</v>
      </c>
      <c r="B14888" s="1" t="s">
        <v>31259</v>
      </c>
      <c r="C14888" s="1" t="s">
        <v>4</v>
      </c>
    </row>
    <row r="14889" spans="1:3" x14ac:dyDescent="0.25">
      <c r="A14889" s="1" t="s">
        <v>14543</v>
      </c>
      <c r="B14889" s="1" t="s">
        <v>31259</v>
      </c>
      <c r="C14889" s="1" t="s">
        <v>4</v>
      </c>
    </row>
    <row r="14890" spans="1:3" x14ac:dyDescent="0.25">
      <c r="A14890" s="1" t="s">
        <v>23863</v>
      </c>
      <c r="B14890" s="1" t="s">
        <v>31260</v>
      </c>
      <c r="C14890" s="1" t="s">
        <v>4</v>
      </c>
    </row>
    <row r="14891" spans="1:3" x14ac:dyDescent="0.25">
      <c r="A14891" s="1" t="s">
        <v>23864</v>
      </c>
      <c r="B14891" s="1" t="s">
        <v>31260</v>
      </c>
      <c r="C14891" s="1" t="s">
        <v>4</v>
      </c>
    </row>
    <row r="14892" spans="1:3" x14ac:dyDescent="0.25">
      <c r="A14892" s="1" t="s">
        <v>23865</v>
      </c>
      <c r="B14892" s="1" t="s">
        <v>31261</v>
      </c>
      <c r="C14892" s="1" t="s">
        <v>4</v>
      </c>
    </row>
    <row r="14893" spans="1:3" x14ac:dyDescent="0.25">
      <c r="A14893" s="1" t="s">
        <v>23866</v>
      </c>
      <c r="B14893" s="1" t="s">
        <v>31261</v>
      </c>
      <c r="C14893" s="1" t="s">
        <v>4</v>
      </c>
    </row>
    <row r="14894" spans="1:3" x14ac:dyDescent="0.25">
      <c r="A14894" s="1" t="s">
        <v>14544</v>
      </c>
      <c r="B14894" s="1" t="s">
        <v>31262</v>
      </c>
      <c r="C14894" s="1" t="s">
        <v>4</v>
      </c>
    </row>
    <row r="14895" spans="1:3" x14ac:dyDescent="0.25">
      <c r="A14895" s="1" t="s">
        <v>14545</v>
      </c>
      <c r="B14895" s="1" t="s">
        <v>31262</v>
      </c>
      <c r="C14895" s="1" t="s">
        <v>4</v>
      </c>
    </row>
    <row r="14896" spans="1:3" x14ac:dyDescent="0.25">
      <c r="A14896" s="1" t="s">
        <v>14546</v>
      </c>
      <c r="B14896" s="1" t="s">
        <v>31263</v>
      </c>
      <c r="C14896" s="1" t="s">
        <v>4</v>
      </c>
    </row>
    <row r="14897" spans="1:3" x14ac:dyDescent="0.25">
      <c r="A14897" s="1" t="s">
        <v>14547</v>
      </c>
      <c r="B14897" s="1" t="s">
        <v>31263</v>
      </c>
      <c r="C14897" s="1" t="s">
        <v>4</v>
      </c>
    </row>
    <row r="14898" spans="1:3" x14ac:dyDescent="0.25">
      <c r="A14898" s="1" t="s">
        <v>14548</v>
      </c>
      <c r="B14898" s="1" t="s">
        <v>31264</v>
      </c>
      <c r="C14898" s="1" t="s">
        <v>4</v>
      </c>
    </row>
    <row r="14899" spans="1:3" x14ac:dyDescent="0.25">
      <c r="A14899" s="1" t="s">
        <v>14549</v>
      </c>
      <c r="B14899" s="1" t="s">
        <v>31264</v>
      </c>
      <c r="C14899" s="1" t="s">
        <v>4</v>
      </c>
    </row>
    <row r="14900" spans="1:3" x14ac:dyDescent="0.25">
      <c r="A14900" s="1" t="s">
        <v>14550</v>
      </c>
      <c r="B14900" s="1" t="s">
        <v>31265</v>
      </c>
      <c r="C14900" s="1" t="s">
        <v>4</v>
      </c>
    </row>
    <row r="14901" spans="1:3" x14ac:dyDescent="0.25">
      <c r="A14901" s="1" t="s">
        <v>14551</v>
      </c>
      <c r="B14901" s="1" t="s">
        <v>31265</v>
      </c>
      <c r="C14901" s="1" t="s">
        <v>4</v>
      </c>
    </row>
    <row r="14902" spans="1:3" x14ac:dyDescent="0.25">
      <c r="A14902" s="1" t="s">
        <v>14552</v>
      </c>
      <c r="B14902" s="1" t="s">
        <v>31266</v>
      </c>
      <c r="C14902" s="1" t="s">
        <v>4</v>
      </c>
    </row>
    <row r="14903" spans="1:3" x14ac:dyDescent="0.25">
      <c r="A14903" s="1" t="s">
        <v>14553</v>
      </c>
      <c r="B14903" s="1" t="s">
        <v>31266</v>
      </c>
      <c r="C14903" s="1" t="s">
        <v>4</v>
      </c>
    </row>
    <row r="14904" spans="1:3" x14ac:dyDescent="0.25">
      <c r="A14904" s="1" t="s">
        <v>14554</v>
      </c>
      <c r="B14904" s="1" t="s">
        <v>31267</v>
      </c>
      <c r="C14904" s="1" t="s">
        <v>4</v>
      </c>
    </row>
    <row r="14905" spans="1:3" x14ac:dyDescent="0.25">
      <c r="A14905" s="1" t="s">
        <v>14555</v>
      </c>
      <c r="B14905" s="1" t="s">
        <v>31267</v>
      </c>
      <c r="C14905" s="1" t="s">
        <v>4</v>
      </c>
    </row>
    <row r="14906" spans="1:3" x14ac:dyDescent="0.25">
      <c r="A14906" s="1" t="s">
        <v>14556</v>
      </c>
      <c r="B14906" s="1" t="s">
        <v>31268</v>
      </c>
      <c r="C14906" s="1" t="s">
        <v>4</v>
      </c>
    </row>
    <row r="14907" spans="1:3" x14ac:dyDescent="0.25">
      <c r="A14907" s="1" t="s">
        <v>14557</v>
      </c>
      <c r="B14907" s="1" t="s">
        <v>31268</v>
      </c>
      <c r="C14907" s="1" t="s">
        <v>4</v>
      </c>
    </row>
    <row r="14908" spans="1:3" x14ac:dyDescent="0.25">
      <c r="A14908" s="1" t="s">
        <v>14558</v>
      </c>
      <c r="B14908" s="1" t="s">
        <v>31269</v>
      </c>
      <c r="C14908" s="1" t="s">
        <v>4</v>
      </c>
    </row>
    <row r="14909" spans="1:3" x14ac:dyDescent="0.25">
      <c r="A14909" s="1" t="s">
        <v>14559</v>
      </c>
      <c r="B14909" s="1" t="s">
        <v>31269</v>
      </c>
      <c r="C14909" s="1" t="s">
        <v>4</v>
      </c>
    </row>
    <row r="14910" spans="1:3" x14ac:dyDescent="0.25">
      <c r="A14910" s="1" t="s">
        <v>14560</v>
      </c>
      <c r="B14910" s="1" t="s">
        <v>31270</v>
      </c>
      <c r="C14910" s="1" t="s">
        <v>4</v>
      </c>
    </row>
    <row r="14911" spans="1:3" x14ac:dyDescent="0.25">
      <c r="A14911" s="1" t="s">
        <v>14561</v>
      </c>
      <c r="B14911" s="1" t="s">
        <v>31270</v>
      </c>
      <c r="C14911" s="1" t="s">
        <v>4</v>
      </c>
    </row>
    <row r="14912" spans="1:3" x14ac:dyDescent="0.25">
      <c r="A14912" s="1" t="s">
        <v>14562</v>
      </c>
      <c r="B14912" s="1" t="s">
        <v>31271</v>
      </c>
      <c r="C14912" s="1" t="s">
        <v>4</v>
      </c>
    </row>
    <row r="14913" spans="1:3" x14ac:dyDescent="0.25">
      <c r="A14913" s="1" t="s">
        <v>14563</v>
      </c>
      <c r="B14913" s="1" t="s">
        <v>31271</v>
      </c>
      <c r="C14913" s="1" t="s">
        <v>4</v>
      </c>
    </row>
    <row r="14914" spans="1:3" x14ac:dyDescent="0.25">
      <c r="A14914" s="1" t="s">
        <v>14564</v>
      </c>
      <c r="B14914" s="1" t="s">
        <v>31272</v>
      </c>
      <c r="C14914" s="1" t="s">
        <v>4</v>
      </c>
    </row>
    <row r="14915" spans="1:3" x14ac:dyDescent="0.25">
      <c r="A14915" s="1" t="s">
        <v>14565</v>
      </c>
      <c r="B14915" s="1" t="s">
        <v>31272</v>
      </c>
      <c r="C14915" s="1" t="s">
        <v>4</v>
      </c>
    </row>
    <row r="14916" spans="1:3" x14ac:dyDescent="0.25">
      <c r="A14916" s="1" t="s">
        <v>14566</v>
      </c>
      <c r="B14916" s="1" t="s">
        <v>31273</v>
      </c>
      <c r="C14916" s="1" t="s">
        <v>4</v>
      </c>
    </row>
    <row r="14917" spans="1:3" x14ac:dyDescent="0.25">
      <c r="A14917" s="1" t="s">
        <v>14567</v>
      </c>
      <c r="B14917" s="1" t="s">
        <v>31273</v>
      </c>
      <c r="C14917" s="1" t="s">
        <v>4</v>
      </c>
    </row>
    <row r="14918" spans="1:3" x14ac:dyDescent="0.25">
      <c r="A14918" s="1" t="s">
        <v>14568</v>
      </c>
      <c r="B14918" s="1" t="s">
        <v>31274</v>
      </c>
      <c r="C14918" s="1" t="s">
        <v>4</v>
      </c>
    </row>
    <row r="14919" spans="1:3" x14ac:dyDescent="0.25">
      <c r="A14919" s="1" t="s">
        <v>14569</v>
      </c>
      <c r="B14919" s="1" t="s">
        <v>31274</v>
      </c>
      <c r="C14919" s="1" t="s">
        <v>4</v>
      </c>
    </row>
    <row r="14920" spans="1:3" x14ac:dyDescent="0.25">
      <c r="A14920" s="1" t="s">
        <v>14570</v>
      </c>
      <c r="B14920" s="1" t="s">
        <v>31275</v>
      </c>
      <c r="C14920" s="1" t="s">
        <v>4</v>
      </c>
    </row>
    <row r="14921" spans="1:3" x14ac:dyDescent="0.25">
      <c r="A14921" s="1" t="s">
        <v>14571</v>
      </c>
      <c r="B14921" s="1" t="s">
        <v>31275</v>
      </c>
      <c r="C14921" s="1" t="s">
        <v>4</v>
      </c>
    </row>
    <row r="14922" spans="1:3" x14ac:dyDescent="0.25">
      <c r="A14922" s="1" t="s">
        <v>14572</v>
      </c>
      <c r="B14922" s="1" t="s">
        <v>31276</v>
      </c>
      <c r="C14922" s="1" t="s">
        <v>4</v>
      </c>
    </row>
    <row r="14923" spans="1:3" x14ac:dyDescent="0.25">
      <c r="A14923" s="1" t="s">
        <v>14573</v>
      </c>
      <c r="B14923" s="1" t="s">
        <v>31276</v>
      </c>
      <c r="C14923" s="1" t="s">
        <v>4</v>
      </c>
    </row>
    <row r="14924" spans="1:3" x14ac:dyDescent="0.25">
      <c r="A14924" s="1" t="s">
        <v>14574</v>
      </c>
      <c r="B14924" s="1" t="s">
        <v>31277</v>
      </c>
      <c r="C14924" s="1" t="s">
        <v>4</v>
      </c>
    </row>
    <row r="14925" spans="1:3" x14ac:dyDescent="0.25">
      <c r="A14925" s="1" t="s">
        <v>14575</v>
      </c>
      <c r="B14925" s="1" t="s">
        <v>31277</v>
      </c>
      <c r="C14925" s="1" t="s">
        <v>4</v>
      </c>
    </row>
    <row r="14926" spans="1:3" x14ac:dyDescent="0.25">
      <c r="A14926" s="1" t="s">
        <v>14576</v>
      </c>
      <c r="B14926" s="1" t="s">
        <v>31278</v>
      </c>
      <c r="C14926" s="1" t="s">
        <v>4</v>
      </c>
    </row>
    <row r="14927" spans="1:3" x14ac:dyDescent="0.25">
      <c r="A14927" s="1" t="s">
        <v>14577</v>
      </c>
      <c r="B14927" s="1" t="s">
        <v>31278</v>
      </c>
      <c r="C14927" s="1" t="s">
        <v>4</v>
      </c>
    </row>
    <row r="14928" spans="1:3" x14ac:dyDescent="0.25">
      <c r="A14928" s="1" t="s">
        <v>14578</v>
      </c>
      <c r="B14928" s="1" t="s">
        <v>31279</v>
      </c>
      <c r="C14928" s="1" t="s">
        <v>4</v>
      </c>
    </row>
    <row r="14929" spans="1:3" x14ac:dyDescent="0.25">
      <c r="A14929" s="1" t="s">
        <v>14579</v>
      </c>
      <c r="B14929" s="1" t="s">
        <v>31279</v>
      </c>
      <c r="C14929" s="1" t="s">
        <v>4</v>
      </c>
    </row>
    <row r="14930" spans="1:3" x14ac:dyDescent="0.25">
      <c r="A14930" s="1" t="s">
        <v>14580</v>
      </c>
      <c r="B14930" s="1" t="s">
        <v>31280</v>
      </c>
      <c r="C14930" s="1" t="s">
        <v>4</v>
      </c>
    </row>
    <row r="14931" spans="1:3" x14ac:dyDescent="0.25">
      <c r="A14931" s="1" t="s">
        <v>14581</v>
      </c>
      <c r="B14931" s="1" t="s">
        <v>31280</v>
      </c>
      <c r="C14931" s="1" t="s">
        <v>4</v>
      </c>
    </row>
    <row r="14932" spans="1:3" x14ac:dyDescent="0.25">
      <c r="A14932" s="1" t="s">
        <v>14582</v>
      </c>
      <c r="B14932" s="1" t="s">
        <v>31281</v>
      </c>
      <c r="C14932" s="1" t="s">
        <v>4</v>
      </c>
    </row>
    <row r="14933" spans="1:3" x14ac:dyDescent="0.25">
      <c r="A14933" s="1" t="s">
        <v>14583</v>
      </c>
      <c r="B14933" s="1" t="s">
        <v>31281</v>
      </c>
      <c r="C14933" s="1" t="s">
        <v>4</v>
      </c>
    </row>
    <row r="14934" spans="1:3" x14ac:dyDescent="0.25">
      <c r="A14934" s="1" t="s">
        <v>14584</v>
      </c>
      <c r="B14934" s="1" t="s">
        <v>31282</v>
      </c>
      <c r="C14934" s="1" t="s">
        <v>4</v>
      </c>
    </row>
    <row r="14935" spans="1:3" x14ac:dyDescent="0.25">
      <c r="A14935" s="1" t="s">
        <v>14585</v>
      </c>
      <c r="B14935" s="1" t="s">
        <v>31282</v>
      </c>
      <c r="C14935" s="1" t="s">
        <v>4</v>
      </c>
    </row>
    <row r="14936" spans="1:3" x14ac:dyDescent="0.25">
      <c r="A14936" s="1" t="s">
        <v>14586</v>
      </c>
      <c r="B14936" s="1" t="s">
        <v>31283</v>
      </c>
      <c r="C14936" s="1" t="s">
        <v>4</v>
      </c>
    </row>
    <row r="14937" spans="1:3" x14ac:dyDescent="0.25">
      <c r="A14937" s="1" t="s">
        <v>14587</v>
      </c>
      <c r="B14937" s="1" t="s">
        <v>31283</v>
      </c>
      <c r="C14937" s="1" t="s">
        <v>4</v>
      </c>
    </row>
    <row r="14938" spans="1:3" x14ac:dyDescent="0.25">
      <c r="A14938" s="1" t="s">
        <v>14588</v>
      </c>
      <c r="B14938" s="1" t="s">
        <v>31284</v>
      </c>
      <c r="C14938" s="1" t="s">
        <v>4</v>
      </c>
    </row>
    <row r="14939" spans="1:3" x14ac:dyDescent="0.25">
      <c r="A14939" s="1" t="s">
        <v>14589</v>
      </c>
      <c r="B14939" s="1" t="s">
        <v>31284</v>
      </c>
      <c r="C14939" s="1" t="s">
        <v>4</v>
      </c>
    </row>
    <row r="14940" spans="1:3" x14ac:dyDescent="0.25">
      <c r="A14940" s="1" t="s">
        <v>14590</v>
      </c>
      <c r="B14940" s="1" t="s">
        <v>31285</v>
      </c>
      <c r="C14940" s="1" t="s">
        <v>4</v>
      </c>
    </row>
    <row r="14941" spans="1:3" x14ac:dyDescent="0.25">
      <c r="A14941" s="1" t="s">
        <v>14591</v>
      </c>
      <c r="B14941" s="1" t="s">
        <v>31285</v>
      </c>
      <c r="C14941" s="1" t="s">
        <v>4</v>
      </c>
    </row>
    <row r="14942" spans="1:3" x14ac:dyDescent="0.25">
      <c r="A14942" s="1" t="s">
        <v>14592</v>
      </c>
      <c r="B14942" s="1" t="s">
        <v>31286</v>
      </c>
      <c r="C14942" s="1" t="s">
        <v>4</v>
      </c>
    </row>
    <row r="14943" spans="1:3" x14ac:dyDescent="0.25">
      <c r="A14943" s="1" t="s">
        <v>14593</v>
      </c>
      <c r="B14943" s="1" t="s">
        <v>31286</v>
      </c>
      <c r="C14943" s="1" t="s">
        <v>4</v>
      </c>
    </row>
    <row r="14944" spans="1:3" x14ac:dyDescent="0.25">
      <c r="A14944" s="1" t="s">
        <v>14594</v>
      </c>
      <c r="B14944" s="1" t="s">
        <v>31287</v>
      </c>
      <c r="C14944" s="1" t="s">
        <v>4</v>
      </c>
    </row>
    <row r="14945" spans="1:3" x14ac:dyDescent="0.25">
      <c r="A14945" s="1" t="s">
        <v>14595</v>
      </c>
      <c r="B14945" s="1" t="s">
        <v>31287</v>
      </c>
      <c r="C14945" s="1" t="s">
        <v>4</v>
      </c>
    </row>
    <row r="14946" spans="1:3" x14ac:dyDescent="0.25">
      <c r="A14946" s="1" t="s">
        <v>14596</v>
      </c>
      <c r="B14946" s="1" t="s">
        <v>31288</v>
      </c>
      <c r="C14946" s="1" t="s">
        <v>4</v>
      </c>
    </row>
    <row r="14947" spans="1:3" x14ac:dyDescent="0.25">
      <c r="A14947" s="1" t="s">
        <v>14597</v>
      </c>
      <c r="B14947" s="1" t="s">
        <v>31288</v>
      </c>
      <c r="C14947" s="1" t="s">
        <v>4</v>
      </c>
    </row>
    <row r="14948" spans="1:3" x14ac:dyDescent="0.25">
      <c r="A14948" s="1" t="s">
        <v>14598</v>
      </c>
      <c r="B14948" s="1" t="s">
        <v>31289</v>
      </c>
      <c r="C14948" s="1" t="s">
        <v>4</v>
      </c>
    </row>
    <row r="14949" spans="1:3" x14ac:dyDescent="0.25">
      <c r="A14949" s="1" t="s">
        <v>14599</v>
      </c>
      <c r="B14949" s="1" t="s">
        <v>31289</v>
      </c>
      <c r="C14949" s="1" t="s">
        <v>4</v>
      </c>
    </row>
    <row r="14950" spans="1:3" x14ac:dyDescent="0.25">
      <c r="A14950" s="1" t="s">
        <v>14600</v>
      </c>
      <c r="B14950" s="1" t="s">
        <v>31290</v>
      </c>
      <c r="C14950" s="1" t="s">
        <v>4</v>
      </c>
    </row>
    <row r="14951" spans="1:3" x14ac:dyDescent="0.25">
      <c r="A14951" s="1" t="s">
        <v>14601</v>
      </c>
      <c r="B14951" s="1" t="s">
        <v>31290</v>
      </c>
      <c r="C14951" s="1" t="s">
        <v>4</v>
      </c>
    </row>
    <row r="14952" spans="1:3" x14ac:dyDescent="0.25">
      <c r="A14952" s="1" t="s">
        <v>14602</v>
      </c>
      <c r="B14952" s="1" t="s">
        <v>31291</v>
      </c>
      <c r="C14952" s="1" t="s">
        <v>4</v>
      </c>
    </row>
    <row r="14953" spans="1:3" x14ac:dyDescent="0.25">
      <c r="A14953" s="1" t="s">
        <v>14603</v>
      </c>
      <c r="B14953" s="1" t="s">
        <v>31291</v>
      </c>
      <c r="C14953" s="1" t="s">
        <v>4</v>
      </c>
    </row>
    <row r="14954" spans="1:3" x14ac:dyDescent="0.25">
      <c r="A14954" s="1" t="s">
        <v>14604</v>
      </c>
      <c r="B14954" s="1" t="s">
        <v>31292</v>
      </c>
      <c r="C14954" s="1" t="s">
        <v>4</v>
      </c>
    </row>
    <row r="14955" spans="1:3" x14ac:dyDescent="0.25">
      <c r="A14955" s="1" t="s">
        <v>14605</v>
      </c>
      <c r="B14955" s="1" t="s">
        <v>31292</v>
      </c>
      <c r="C14955" s="1" t="s">
        <v>4</v>
      </c>
    </row>
    <row r="14956" spans="1:3" x14ac:dyDescent="0.25">
      <c r="A14956" s="1" t="s">
        <v>14606</v>
      </c>
      <c r="B14956" s="1" t="s">
        <v>31293</v>
      </c>
      <c r="C14956" s="1" t="s">
        <v>4</v>
      </c>
    </row>
    <row r="14957" spans="1:3" x14ac:dyDescent="0.25">
      <c r="A14957" s="1" t="s">
        <v>14607</v>
      </c>
      <c r="B14957" s="1" t="s">
        <v>31293</v>
      </c>
      <c r="C14957" s="1" t="s">
        <v>4</v>
      </c>
    </row>
    <row r="14958" spans="1:3" x14ac:dyDescent="0.25">
      <c r="A14958" s="1" t="s">
        <v>14608</v>
      </c>
      <c r="B14958" s="1" t="s">
        <v>31294</v>
      </c>
      <c r="C14958" s="1" t="s">
        <v>4</v>
      </c>
    </row>
    <row r="14959" spans="1:3" x14ac:dyDescent="0.25">
      <c r="A14959" s="1" t="s">
        <v>14609</v>
      </c>
      <c r="B14959" s="1" t="s">
        <v>31294</v>
      </c>
      <c r="C14959" s="1" t="s">
        <v>4</v>
      </c>
    </row>
    <row r="14960" spans="1:3" x14ac:dyDescent="0.25">
      <c r="A14960" s="1" t="s">
        <v>14610</v>
      </c>
      <c r="B14960" s="1" t="s">
        <v>31295</v>
      </c>
      <c r="C14960" s="1" t="s">
        <v>4</v>
      </c>
    </row>
    <row r="14961" spans="1:3" x14ac:dyDescent="0.25">
      <c r="A14961" s="1" t="s">
        <v>14611</v>
      </c>
      <c r="B14961" s="1" t="s">
        <v>31295</v>
      </c>
      <c r="C14961" s="1" t="s">
        <v>4</v>
      </c>
    </row>
    <row r="14962" spans="1:3" x14ac:dyDescent="0.25">
      <c r="A14962" s="1" t="s">
        <v>14612</v>
      </c>
      <c r="B14962" s="1" t="s">
        <v>31296</v>
      </c>
      <c r="C14962" s="1" t="s">
        <v>4</v>
      </c>
    </row>
    <row r="14963" spans="1:3" x14ac:dyDescent="0.25">
      <c r="A14963" s="1" t="s">
        <v>14613</v>
      </c>
      <c r="B14963" s="1" t="s">
        <v>31296</v>
      </c>
      <c r="C14963" s="1" t="s">
        <v>4</v>
      </c>
    </row>
    <row r="14964" spans="1:3" x14ac:dyDescent="0.25">
      <c r="A14964" s="1" t="s">
        <v>14614</v>
      </c>
      <c r="B14964" s="1" t="s">
        <v>31297</v>
      </c>
      <c r="C14964" s="1" t="s">
        <v>4</v>
      </c>
    </row>
    <row r="14965" spans="1:3" x14ac:dyDescent="0.25">
      <c r="A14965" s="1" t="s">
        <v>14615</v>
      </c>
      <c r="B14965" s="1" t="s">
        <v>31297</v>
      </c>
      <c r="C14965" s="1" t="s">
        <v>4</v>
      </c>
    </row>
    <row r="14966" spans="1:3" x14ac:dyDescent="0.25">
      <c r="A14966" s="1" t="s">
        <v>14616</v>
      </c>
      <c r="B14966" s="1" t="s">
        <v>31298</v>
      </c>
      <c r="C14966" s="1" t="s">
        <v>4</v>
      </c>
    </row>
    <row r="14967" spans="1:3" x14ac:dyDescent="0.25">
      <c r="A14967" s="1" t="s">
        <v>14617</v>
      </c>
      <c r="B14967" s="1" t="s">
        <v>31298</v>
      </c>
      <c r="C14967" s="1" t="s">
        <v>4</v>
      </c>
    </row>
    <row r="14968" spans="1:3" x14ac:dyDescent="0.25">
      <c r="A14968" s="1" t="s">
        <v>14618</v>
      </c>
      <c r="B14968" s="1" t="s">
        <v>31299</v>
      </c>
      <c r="C14968" s="1" t="s">
        <v>4</v>
      </c>
    </row>
    <row r="14969" spans="1:3" x14ac:dyDescent="0.25">
      <c r="A14969" s="1" t="s">
        <v>14619</v>
      </c>
      <c r="B14969" s="1" t="s">
        <v>31299</v>
      </c>
      <c r="C14969" s="1" t="s">
        <v>4</v>
      </c>
    </row>
    <row r="14970" spans="1:3" x14ac:dyDescent="0.25">
      <c r="A14970" s="1" t="s">
        <v>14620</v>
      </c>
      <c r="B14970" s="1" t="s">
        <v>31300</v>
      </c>
      <c r="C14970" s="1" t="s">
        <v>4</v>
      </c>
    </row>
    <row r="14971" spans="1:3" x14ac:dyDescent="0.25">
      <c r="A14971" s="1" t="s">
        <v>14621</v>
      </c>
      <c r="B14971" s="1" t="s">
        <v>31300</v>
      </c>
      <c r="C14971" s="1" t="s">
        <v>4</v>
      </c>
    </row>
    <row r="14972" spans="1:3" x14ac:dyDescent="0.25">
      <c r="A14972" s="1" t="s">
        <v>14622</v>
      </c>
      <c r="B14972" s="1" t="s">
        <v>31301</v>
      </c>
      <c r="C14972" s="1" t="s">
        <v>4</v>
      </c>
    </row>
    <row r="14973" spans="1:3" x14ac:dyDescent="0.25">
      <c r="A14973" s="1" t="s">
        <v>14623</v>
      </c>
      <c r="B14973" s="1" t="s">
        <v>31301</v>
      </c>
      <c r="C14973" s="1" t="s">
        <v>4</v>
      </c>
    </row>
    <row r="14974" spans="1:3" x14ac:dyDescent="0.25">
      <c r="A14974" s="1" t="s">
        <v>14624</v>
      </c>
      <c r="B14974" s="1" t="s">
        <v>31302</v>
      </c>
      <c r="C14974" s="1" t="s">
        <v>4</v>
      </c>
    </row>
    <row r="14975" spans="1:3" x14ac:dyDescent="0.25">
      <c r="A14975" s="1" t="s">
        <v>14625</v>
      </c>
      <c r="B14975" s="1" t="s">
        <v>31302</v>
      </c>
      <c r="C14975" s="1" t="s">
        <v>4</v>
      </c>
    </row>
    <row r="14976" spans="1:3" x14ac:dyDescent="0.25">
      <c r="A14976" s="1" t="s">
        <v>14626</v>
      </c>
      <c r="B14976" s="1" t="s">
        <v>31303</v>
      </c>
      <c r="C14976" s="1" t="s">
        <v>4</v>
      </c>
    </row>
    <row r="14977" spans="1:3" x14ac:dyDescent="0.25">
      <c r="A14977" s="1" t="s">
        <v>14627</v>
      </c>
      <c r="B14977" s="1" t="s">
        <v>31303</v>
      </c>
      <c r="C14977" s="1" t="s">
        <v>4</v>
      </c>
    </row>
    <row r="14978" spans="1:3" x14ac:dyDescent="0.25">
      <c r="A14978" s="1" t="s">
        <v>14628</v>
      </c>
      <c r="B14978" s="1" t="s">
        <v>31304</v>
      </c>
      <c r="C14978" s="1" t="s">
        <v>4</v>
      </c>
    </row>
    <row r="14979" spans="1:3" x14ac:dyDescent="0.25">
      <c r="A14979" s="1" t="s">
        <v>14629</v>
      </c>
      <c r="B14979" s="1" t="s">
        <v>31304</v>
      </c>
      <c r="C14979" s="1" t="s">
        <v>4</v>
      </c>
    </row>
    <row r="14980" spans="1:3" x14ac:dyDescent="0.25">
      <c r="A14980" s="1" t="s">
        <v>14630</v>
      </c>
      <c r="B14980" s="1" t="s">
        <v>31305</v>
      </c>
      <c r="C14980" s="1" t="s">
        <v>4</v>
      </c>
    </row>
    <row r="14981" spans="1:3" x14ac:dyDescent="0.25">
      <c r="A14981" s="1" t="s">
        <v>14631</v>
      </c>
      <c r="B14981" s="1" t="s">
        <v>31305</v>
      </c>
      <c r="C14981" s="1" t="s">
        <v>4</v>
      </c>
    </row>
    <row r="14982" spans="1:3" x14ac:dyDescent="0.25">
      <c r="A14982" s="1" t="s">
        <v>14632</v>
      </c>
      <c r="B14982" s="1" t="s">
        <v>31306</v>
      </c>
      <c r="C14982" s="1" t="s">
        <v>4</v>
      </c>
    </row>
    <row r="14983" spans="1:3" x14ac:dyDescent="0.25">
      <c r="A14983" s="1" t="s">
        <v>14633</v>
      </c>
      <c r="B14983" s="1" t="s">
        <v>31306</v>
      </c>
      <c r="C14983" s="1" t="s">
        <v>4</v>
      </c>
    </row>
    <row r="14984" spans="1:3" x14ac:dyDescent="0.25">
      <c r="A14984" s="1" t="s">
        <v>14634</v>
      </c>
      <c r="B14984" s="1" t="s">
        <v>31307</v>
      </c>
      <c r="C14984" s="1" t="s">
        <v>4</v>
      </c>
    </row>
    <row r="14985" spans="1:3" x14ac:dyDescent="0.25">
      <c r="A14985" s="1" t="s">
        <v>14635</v>
      </c>
      <c r="B14985" s="1" t="s">
        <v>31307</v>
      </c>
      <c r="C14985" s="1" t="s">
        <v>4</v>
      </c>
    </row>
    <row r="14986" spans="1:3" x14ac:dyDescent="0.25">
      <c r="A14986" s="1" t="s">
        <v>14636</v>
      </c>
      <c r="B14986" s="1" t="s">
        <v>31308</v>
      </c>
      <c r="C14986" s="1" t="s">
        <v>4</v>
      </c>
    </row>
    <row r="14987" spans="1:3" x14ac:dyDescent="0.25">
      <c r="A14987" s="1" t="s">
        <v>14637</v>
      </c>
      <c r="B14987" s="1" t="s">
        <v>31308</v>
      </c>
      <c r="C14987" s="1" t="s">
        <v>4</v>
      </c>
    </row>
    <row r="14988" spans="1:3" x14ac:dyDescent="0.25">
      <c r="A14988" s="1" t="s">
        <v>14638</v>
      </c>
      <c r="B14988" s="1" t="s">
        <v>31309</v>
      </c>
      <c r="C14988" s="1" t="s">
        <v>4</v>
      </c>
    </row>
    <row r="14989" spans="1:3" x14ac:dyDescent="0.25">
      <c r="A14989" s="1" t="s">
        <v>14639</v>
      </c>
      <c r="B14989" s="1" t="s">
        <v>31309</v>
      </c>
      <c r="C14989" s="1" t="s">
        <v>4</v>
      </c>
    </row>
    <row r="14990" spans="1:3" x14ac:dyDescent="0.25">
      <c r="A14990" s="1" t="s">
        <v>14640</v>
      </c>
      <c r="B14990" s="1" t="s">
        <v>31310</v>
      </c>
      <c r="C14990" s="1" t="s">
        <v>4</v>
      </c>
    </row>
    <row r="14991" spans="1:3" x14ac:dyDescent="0.25">
      <c r="A14991" s="1" t="s">
        <v>14641</v>
      </c>
      <c r="B14991" s="1" t="s">
        <v>31310</v>
      </c>
      <c r="C14991" s="1" t="s">
        <v>4</v>
      </c>
    </row>
    <row r="14992" spans="1:3" x14ac:dyDescent="0.25">
      <c r="A14992" s="1" t="s">
        <v>14642</v>
      </c>
      <c r="B14992" s="1" t="s">
        <v>31311</v>
      </c>
      <c r="C14992" s="1" t="s">
        <v>4</v>
      </c>
    </row>
    <row r="14993" spans="1:3" x14ac:dyDescent="0.25">
      <c r="A14993" s="1" t="s">
        <v>14643</v>
      </c>
      <c r="B14993" s="1" t="s">
        <v>31311</v>
      </c>
      <c r="C14993" s="1" t="s">
        <v>4</v>
      </c>
    </row>
    <row r="14994" spans="1:3" x14ac:dyDescent="0.25">
      <c r="A14994" s="1" t="s">
        <v>14644</v>
      </c>
      <c r="B14994" s="1" t="s">
        <v>31312</v>
      </c>
      <c r="C14994" s="1" t="s">
        <v>4</v>
      </c>
    </row>
    <row r="14995" spans="1:3" x14ac:dyDescent="0.25">
      <c r="A14995" s="1" t="s">
        <v>14645</v>
      </c>
      <c r="B14995" s="1" t="s">
        <v>31312</v>
      </c>
      <c r="C14995" s="1" t="s">
        <v>4</v>
      </c>
    </row>
    <row r="14996" spans="1:3" x14ac:dyDescent="0.25">
      <c r="A14996" s="1" t="s">
        <v>14646</v>
      </c>
      <c r="B14996" s="1" t="s">
        <v>31313</v>
      </c>
      <c r="C14996" s="1" t="s">
        <v>4</v>
      </c>
    </row>
    <row r="14997" spans="1:3" x14ac:dyDescent="0.25">
      <c r="A14997" s="1" t="s">
        <v>14647</v>
      </c>
      <c r="B14997" s="1" t="s">
        <v>31313</v>
      </c>
      <c r="C14997" s="1" t="s">
        <v>4</v>
      </c>
    </row>
    <row r="14998" spans="1:3" x14ac:dyDescent="0.25">
      <c r="A14998" s="1" t="s">
        <v>14648</v>
      </c>
      <c r="B14998" s="1" t="s">
        <v>31314</v>
      </c>
      <c r="C14998" s="1" t="s">
        <v>4</v>
      </c>
    </row>
    <row r="14999" spans="1:3" x14ac:dyDescent="0.25">
      <c r="A14999" s="1" t="s">
        <v>14649</v>
      </c>
      <c r="B14999" s="1" t="s">
        <v>31314</v>
      </c>
      <c r="C14999" s="1" t="s">
        <v>4</v>
      </c>
    </row>
    <row r="15000" spans="1:3" x14ac:dyDescent="0.25">
      <c r="A15000" s="1" t="s">
        <v>14650</v>
      </c>
      <c r="B15000" s="1" t="s">
        <v>31315</v>
      </c>
      <c r="C15000" s="1" t="s">
        <v>4</v>
      </c>
    </row>
    <row r="15001" spans="1:3" x14ac:dyDescent="0.25">
      <c r="A15001" s="1" t="s">
        <v>14651</v>
      </c>
      <c r="B15001" s="1" t="s">
        <v>31315</v>
      </c>
      <c r="C15001" s="1" t="s">
        <v>4</v>
      </c>
    </row>
    <row r="15002" spans="1:3" x14ac:dyDescent="0.25">
      <c r="A15002" s="1" t="s">
        <v>14652</v>
      </c>
      <c r="B15002" s="1" t="s">
        <v>31316</v>
      </c>
      <c r="C15002" s="1" t="s">
        <v>4</v>
      </c>
    </row>
    <row r="15003" spans="1:3" x14ac:dyDescent="0.25">
      <c r="A15003" s="1" t="s">
        <v>14653</v>
      </c>
      <c r="B15003" s="1" t="s">
        <v>31316</v>
      </c>
      <c r="C15003" s="1" t="s">
        <v>4</v>
      </c>
    </row>
    <row r="15004" spans="1:3" x14ac:dyDescent="0.25">
      <c r="A15004" s="1" t="s">
        <v>14654</v>
      </c>
      <c r="B15004" s="1" t="s">
        <v>31317</v>
      </c>
      <c r="C15004" s="1" t="s">
        <v>4</v>
      </c>
    </row>
    <row r="15005" spans="1:3" x14ac:dyDescent="0.25">
      <c r="A15005" s="1" t="s">
        <v>14655</v>
      </c>
      <c r="B15005" s="1" t="s">
        <v>31317</v>
      </c>
      <c r="C15005" s="1" t="s">
        <v>4</v>
      </c>
    </row>
    <row r="15006" spans="1:3" x14ac:dyDescent="0.25">
      <c r="A15006" s="1" t="s">
        <v>14656</v>
      </c>
      <c r="B15006" s="1" t="s">
        <v>31318</v>
      </c>
      <c r="C15006" s="1" t="s">
        <v>4</v>
      </c>
    </row>
    <row r="15007" spans="1:3" x14ac:dyDescent="0.25">
      <c r="A15007" s="1" t="s">
        <v>14657</v>
      </c>
      <c r="B15007" s="1" t="s">
        <v>31318</v>
      </c>
      <c r="C15007" s="1" t="s">
        <v>4</v>
      </c>
    </row>
    <row r="15008" spans="1:3" x14ac:dyDescent="0.25">
      <c r="A15008" s="1" t="s">
        <v>14658</v>
      </c>
      <c r="B15008" s="1" t="s">
        <v>31319</v>
      </c>
      <c r="C15008" s="1" t="s">
        <v>4</v>
      </c>
    </row>
    <row r="15009" spans="1:3" x14ac:dyDescent="0.25">
      <c r="A15009" s="1" t="s">
        <v>14659</v>
      </c>
      <c r="B15009" s="1" t="s">
        <v>31319</v>
      </c>
      <c r="C15009" s="1" t="s">
        <v>4</v>
      </c>
    </row>
    <row r="15010" spans="1:3" x14ac:dyDescent="0.25">
      <c r="A15010" s="1" t="s">
        <v>14660</v>
      </c>
      <c r="B15010" s="1" t="s">
        <v>31320</v>
      </c>
      <c r="C15010" s="1" t="s">
        <v>4</v>
      </c>
    </row>
    <row r="15011" spans="1:3" x14ac:dyDescent="0.25">
      <c r="A15011" s="1" t="s">
        <v>14661</v>
      </c>
      <c r="B15011" s="1" t="s">
        <v>31320</v>
      </c>
      <c r="C15011" s="1" t="s">
        <v>4</v>
      </c>
    </row>
    <row r="15012" spans="1:3" x14ac:dyDescent="0.25">
      <c r="A15012" s="1" t="s">
        <v>14662</v>
      </c>
      <c r="B15012" s="1" t="s">
        <v>31321</v>
      </c>
      <c r="C15012" s="1" t="s">
        <v>4</v>
      </c>
    </row>
    <row r="15013" spans="1:3" x14ac:dyDescent="0.25">
      <c r="A15013" s="1" t="s">
        <v>14663</v>
      </c>
      <c r="B15013" s="1" t="s">
        <v>31321</v>
      </c>
      <c r="C15013" s="1" t="s">
        <v>4</v>
      </c>
    </row>
    <row r="15014" spans="1:3" x14ac:dyDescent="0.25">
      <c r="A15014" s="1" t="s">
        <v>14664</v>
      </c>
      <c r="B15014" s="1" t="s">
        <v>31322</v>
      </c>
      <c r="C15014" s="1" t="s">
        <v>4</v>
      </c>
    </row>
    <row r="15015" spans="1:3" x14ac:dyDescent="0.25">
      <c r="A15015" s="1" t="s">
        <v>14665</v>
      </c>
      <c r="B15015" s="1" t="s">
        <v>31322</v>
      </c>
      <c r="C15015" s="1" t="s">
        <v>4</v>
      </c>
    </row>
    <row r="15016" spans="1:3" x14ac:dyDescent="0.25">
      <c r="A15016" s="1" t="s">
        <v>14666</v>
      </c>
      <c r="B15016" s="1" t="s">
        <v>31323</v>
      </c>
      <c r="C15016" s="1" t="s">
        <v>4</v>
      </c>
    </row>
    <row r="15017" spans="1:3" x14ac:dyDescent="0.25">
      <c r="A15017" s="1" t="s">
        <v>14667</v>
      </c>
      <c r="B15017" s="1" t="s">
        <v>31323</v>
      </c>
      <c r="C15017" s="1" t="s">
        <v>4</v>
      </c>
    </row>
    <row r="15018" spans="1:3" x14ac:dyDescent="0.25">
      <c r="A15018" s="1" t="s">
        <v>14668</v>
      </c>
      <c r="B15018" s="1" t="s">
        <v>31324</v>
      </c>
      <c r="C15018" s="1" t="s">
        <v>4</v>
      </c>
    </row>
    <row r="15019" spans="1:3" x14ac:dyDescent="0.25">
      <c r="A15019" s="1" t="s">
        <v>14669</v>
      </c>
      <c r="B15019" s="1" t="s">
        <v>31324</v>
      </c>
      <c r="C15019" s="1" t="s">
        <v>4</v>
      </c>
    </row>
    <row r="15020" spans="1:3" x14ac:dyDescent="0.25">
      <c r="A15020" s="1" t="s">
        <v>14670</v>
      </c>
      <c r="B15020" s="1" t="s">
        <v>31325</v>
      </c>
      <c r="C15020" s="1" t="s">
        <v>4</v>
      </c>
    </row>
    <row r="15021" spans="1:3" x14ac:dyDescent="0.25">
      <c r="A15021" s="1" t="s">
        <v>14671</v>
      </c>
      <c r="B15021" s="1" t="s">
        <v>31325</v>
      </c>
      <c r="C15021" s="1" t="s">
        <v>4</v>
      </c>
    </row>
    <row r="15022" spans="1:3" x14ac:dyDescent="0.25">
      <c r="A15022" s="1" t="s">
        <v>14672</v>
      </c>
      <c r="B15022" s="1" t="s">
        <v>31326</v>
      </c>
      <c r="C15022" s="1" t="s">
        <v>4</v>
      </c>
    </row>
    <row r="15023" spans="1:3" x14ac:dyDescent="0.25">
      <c r="A15023" s="1" t="s">
        <v>14673</v>
      </c>
      <c r="B15023" s="1" t="s">
        <v>31326</v>
      </c>
      <c r="C15023" s="1" t="s">
        <v>4</v>
      </c>
    </row>
    <row r="15024" spans="1:3" x14ac:dyDescent="0.25">
      <c r="A15024" s="1" t="s">
        <v>14674</v>
      </c>
      <c r="B15024" s="1" t="s">
        <v>31327</v>
      </c>
      <c r="C15024" s="1" t="s">
        <v>4</v>
      </c>
    </row>
    <row r="15025" spans="1:3" x14ac:dyDescent="0.25">
      <c r="A15025" s="1" t="s">
        <v>14675</v>
      </c>
      <c r="B15025" s="1" t="s">
        <v>31327</v>
      </c>
      <c r="C15025" s="1" t="s">
        <v>4</v>
      </c>
    </row>
    <row r="15026" spans="1:3" x14ac:dyDescent="0.25">
      <c r="A15026" s="1" t="s">
        <v>14676</v>
      </c>
      <c r="B15026" s="1" t="s">
        <v>31328</v>
      </c>
      <c r="C15026" s="1" t="s">
        <v>4</v>
      </c>
    </row>
    <row r="15027" spans="1:3" x14ac:dyDescent="0.25">
      <c r="A15027" s="1" t="s">
        <v>14677</v>
      </c>
      <c r="B15027" s="1" t="s">
        <v>31328</v>
      </c>
      <c r="C15027" s="1" t="s">
        <v>4</v>
      </c>
    </row>
    <row r="15028" spans="1:3" x14ac:dyDescent="0.25">
      <c r="A15028" s="1" t="s">
        <v>14678</v>
      </c>
      <c r="B15028" s="1" t="s">
        <v>31329</v>
      </c>
      <c r="C15028" s="1" t="s">
        <v>4</v>
      </c>
    </row>
    <row r="15029" spans="1:3" x14ac:dyDescent="0.25">
      <c r="A15029" s="1" t="s">
        <v>14679</v>
      </c>
      <c r="B15029" s="1" t="s">
        <v>31329</v>
      </c>
      <c r="C15029" s="1" t="s">
        <v>4</v>
      </c>
    </row>
    <row r="15030" spans="1:3" x14ac:dyDescent="0.25">
      <c r="A15030" s="1" t="s">
        <v>14680</v>
      </c>
      <c r="B15030" s="1" t="s">
        <v>31330</v>
      </c>
      <c r="C15030" s="1" t="s">
        <v>4</v>
      </c>
    </row>
    <row r="15031" spans="1:3" x14ac:dyDescent="0.25">
      <c r="A15031" s="1" t="s">
        <v>14681</v>
      </c>
      <c r="B15031" s="1" t="s">
        <v>31330</v>
      </c>
      <c r="C15031" s="1" t="s">
        <v>4</v>
      </c>
    </row>
    <row r="15032" spans="1:3" x14ac:dyDescent="0.25">
      <c r="A15032" s="1" t="s">
        <v>14682</v>
      </c>
      <c r="B15032" s="1" t="s">
        <v>31331</v>
      </c>
      <c r="C15032" s="1" t="s">
        <v>4</v>
      </c>
    </row>
    <row r="15033" spans="1:3" x14ac:dyDescent="0.25">
      <c r="A15033" s="1" t="s">
        <v>14683</v>
      </c>
      <c r="B15033" s="1" t="s">
        <v>31331</v>
      </c>
      <c r="C15033" s="1" t="s">
        <v>4</v>
      </c>
    </row>
    <row r="15034" spans="1:3" x14ac:dyDescent="0.25">
      <c r="A15034" s="1" t="s">
        <v>14684</v>
      </c>
      <c r="B15034" s="1" t="s">
        <v>31332</v>
      </c>
      <c r="C15034" s="1" t="s">
        <v>4</v>
      </c>
    </row>
    <row r="15035" spans="1:3" x14ac:dyDescent="0.25">
      <c r="A15035" s="1" t="s">
        <v>14685</v>
      </c>
      <c r="B15035" s="1" t="s">
        <v>31332</v>
      </c>
      <c r="C15035" s="1" t="s">
        <v>4</v>
      </c>
    </row>
    <row r="15036" spans="1:3" x14ac:dyDescent="0.25">
      <c r="A15036" s="1" t="s">
        <v>14686</v>
      </c>
      <c r="B15036" s="1" t="s">
        <v>31333</v>
      </c>
      <c r="C15036" s="1" t="s">
        <v>4</v>
      </c>
    </row>
    <row r="15037" spans="1:3" x14ac:dyDescent="0.25">
      <c r="A15037" s="1" t="s">
        <v>14687</v>
      </c>
      <c r="B15037" s="1" t="s">
        <v>31333</v>
      </c>
      <c r="C15037" s="1" t="s">
        <v>4</v>
      </c>
    </row>
    <row r="15038" spans="1:3" x14ac:dyDescent="0.25">
      <c r="A15038" s="1" t="s">
        <v>14688</v>
      </c>
      <c r="B15038" s="1" t="s">
        <v>31334</v>
      </c>
      <c r="C15038" s="1" t="s">
        <v>4</v>
      </c>
    </row>
    <row r="15039" spans="1:3" x14ac:dyDescent="0.25">
      <c r="A15039" s="1" t="s">
        <v>14689</v>
      </c>
      <c r="B15039" s="1" t="s">
        <v>31334</v>
      </c>
      <c r="C15039" s="1" t="s">
        <v>4</v>
      </c>
    </row>
    <row r="15040" spans="1:3" x14ac:dyDescent="0.25">
      <c r="A15040" s="1" t="s">
        <v>14690</v>
      </c>
      <c r="B15040" s="1" t="s">
        <v>31335</v>
      </c>
      <c r="C15040" s="1" t="s">
        <v>4</v>
      </c>
    </row>
    <row r="15041" spans="1:3" x14ac:dyDescent="0.25">
      <c r="A15041" s="1" t="s">
        <v>14691</v>
      </c>
      <c r="B15041" s="1" t="s">
        <v>31335</v>
      </c>
      <c r="C15041" s="1" t="s">
        <v>4</v>
      </c>
    </row>
    <row r="15042" spans="1:3" x14ac:dyDescent="0.25">
      <c r="A15042" s="1" t="s">
        <v>14692</v>
      </c>
      <c r="B15042" s="1" t="s">
        <v>31336</v>
      </c>
      <c r="C15042" s="1" t="s">
        <v>4</v>
      </c>
    </row>
    <row r="15043" spans="1:3" x14ac:dyDescent="0.25">
      <c r="A15043" s="1" t="s">
        <v>14693</v>
      </c>
      <c r="B15043" s="1" t="s">
        <v>31336</v>
      </c>
      <c r="C15043" s="1" t="s">
        <v>4</v>
      </c>
    </row>
    <row r="15044" spans="1:3" x14ac:dyDescent="0.25">
      <c r="A15044" s="1" t="s">
        <v>14694</v>
      </c>
      <c r="B15044" s="1" t="s">
        <v>31337</v>
      </c>
      <c r="C15044" s="1" t="s">
        <v>4</v>
      </c>
    </row>
    <row r="15045" spans="1:3" x14ac:dyDescent="0.25">
      <c r="A15045" s="1" t="s">
        <v>14695</v>
      </c>
      <c r="B15045" s="1" t="s">
        <v>31337</v>
      </c>
      <c r="C15045" s="1" t="s">
        <v>4</v>
      </c>
    </row>
    <row r="15046" spans="1:3" x14ac:dyDescent="0.25">
      <c r="A15046" s="1" t="s">
        <v>14696</v>
      </c>
      <c r="B15046" s="1" t="s">
        <v>31338</v>
      </c>
      <c r="C15046" s="1" t="s">
        <v>4</v>
      </c>
    </row>
    <row r="15047" spans="1:3" x14ac:dyDescent="0.25">
      <c r="A15047" s="1" t="s">
        <v>14697</v>
      </c>
      <c r="B15047" s="1" t="s">
        <v>31338</v>
      </c>
      <c r="C15047" s="1" t="s">
        <v>4</v>
      </c>
    </row>
    <row r="15048" spans="1:3" x14ac:dyDescent="0.25">
      <c r="A15048" s="1" t="s">
        <v>14698</v>
      </c>
      <c r="B15048" s="1" t="s">
        <v>31339</v>
      </c>
      <c r="C15048" s="1" t="s">
        <v>4</v>
      </c>
    </row>
    <row r="15049" spans="1:3" x14ac:dyDescent="0.25">
      <c r="A15049" s="1" t="s">
        <v>14699</v>
      </c>
      <c r="B15049" s="1" t="s">
        <v>31339</v>
      </c>
      <c r="C15049" s="1" t="s">
        <v>4</v>
      </c>
    </row>
    <row r="15050" spans="1:3" x14ac:dyDescent="0.25">
      <c r="A15050" s="1" t="s">
        <v>14700</v>
      </c>
      <c r="B15050" s="1" t="s">
        <v>31340</v>
      </c>
      <c r="C15050" s="1" t="s">
        <v>4</v>
      </c>
    </row>
    <row r="15051" spans="1:3" x14ac:dyDescent="0.25">
      <c r="A15051" s="1" t="s">
        <v>14701</v>
      </c>
      <c r="B15051" s="1" t="s">
        <v>31340</v>
      </c>
      <c r="C15051" s="1" t="s">
        <v>4</v>
      </c>
    </row>
    <row r="15052" spans="1:3" x14ac:dyDescent="0.25">
      <c r="A15052" s="1" t="s">
        <v>14702</v>
      </c>
      <c r="B15052" s="1" t="s">
        <v>31341</v>
      </c>
      <c r="C15052" s="1" t="s">
        <v>4</v>
      </c>
    </row>
    <row r="15053" spans="1:3" x14ac:dyDescent="0.25">
      <c r="A15053" s="1" t="s">
        <v>14703</v>
      </c>
      <c r="B15053" s="1" t="s">
        <v>31341</v>
      </c>
      <c r="C15053" s="1" t="s">
        <v>4</v>
      </c>
    </row>
    <row r="15054" spans="1:3" x14ac:dyDescent="0.25">
      <c r="A15054" s="1" t="s">
        <v>14704</v>
      </c>
      <c r="B15054" s="1" t="s">
        <v>31342</v>
      </c>
      <c r="C15054" s="1" t="s">
        <v>4</v>
      </c>
    </row>
    <row r="15055" spans="1:3" x14ac:dyDescent="0.25">
      <c r="A15055" s="1" t="s">
        <v>14705</v>
      </c>
      <c r="B15055" s="1" t="s">
        <v>31342</v>
      </c>
      <c r="C15055" s="1" t="s">
        <v>4</v>
      </c>
    </row>
    <row r="15056" spans="1:3" x14ac:dyDescent="0.25">
      <c r="A15056" s="1" t="s">
        <v>14706</v>
      </c>
      <c r="B15056" s="1" t="s">
        <v>31343</v>
      </c>
      <c r="C15056" s="1" t="s">
        <v>4</v>
      </c>
    </row>
    <row r="15057" spans="1:3" x14ac:dyDescent="0.25">
      <c r="A15057" s="1" t="s">
        <v>14707</v>
      </c>
      <c r="B15057" s="1" t="s">
        <v>31343</v>
      </c>
      <c r="C15057" s="1" t="s">
        <v>4</v>
      </c>
    </row>
    <row r="15058" spans="1:3" x14ac:dyDescent="0.25">
      <c r="A15058" s="1" t="s">
        <v>14708</v>
      </c>
      <c r="B15058" s="1" t="s">
        <v>31344</v>
      </c>
      <c r="C15058" s="1" t="s">
        <v>4</v>
      </c>
    </row>
    <row r="15059" spans="1:3" x14ac:dyDescent="0.25">
      <c r="A15059" s="1" t="s">
        <v>14709</v>
      </c>
      <c r="B15059" s="1" t="s">
        <v>31344</v>
      </c>
      <c r="C15059" s="1" t="s">
        <v>4</v>
      </c>
    </row>
    <row r="15060" spans="1:3" x14ac:dyDescent="0.25">
      <c r="A15060" s="1" t="s">
        <v>14710</v>
      </c>
      <c r="B15060" s="1" t="s">
        <v>31345</v>
      </c>
      <c r="C15060" s="1" t="s">
        <v>4</v>
      </c>
    </row>
    <row r="15061" spans="1:3" x14ac:dyDescent="0.25">
      <c r="A15061" s="1" t="s">
        <v>14711</v>
      </c>
      <c r="B15061" s="1" t="s">
        <v>31345</v>
      </c>
      <c r="C15061" s="1" t="s">
        <v>4</v>
      </c>
    </row>
    <row r="15062" spans="1:3" x14ac:dyDescent="0.25">
      <c r="A15062" s="1" t="s">
        <v>14712</v>
      </c>
      <c r="B15062" s="1" t="s">
        <v>31346</v>
      </c>
      <c r="C15062" s="1" t="s">
        <v>4</v>
      </c>
    </row>
    <row r="15063" spans="1:3" x14ac:dyDescent="0.25">
      <c r="A15063" s="1" t="s">
        <v>14713</v>
      </c>
      <c r="B15063" s="1" t="s">
        <v>31346</v>
      </c>
      <c r="C15063" s="1" t="s">
        <v>4</v>
      </c>
    </row>
    <row r="15064" spans="1:3" x14ac:dyDescent="0.25">
      <c r="A15064" s="1" t="s">
        <v>14714</v>
      </c>
      <c r="B15064" s="1" t="s">
        <v>31347</v>
      </c>
      <c r="C15064" s="1" t="s">
        <v>4</v>
      </c>
    </row>
    <row r="15065" spans="1:3" x14ac:dyDescent="0.25">
      <c r="A15065" s="1" t="s">
        <v>14715</v>
      </c>
      <c r="B15065" s="1" t="s">
        <v>31347</v>
      </c>
      <c r="C15065" s="1" t="s">
        <v>4</v>
      </c>
    </row>
    <row r="15066" spans="1:3" x14ac:dyDescent="0.25">
      <c r="A15066" s="1" t="s">
        <v>14716</v>
      </c>
      <c r="B15066" s="1" t="s">
        <v>31348</v>
      </c>
      <c r="C15066" s="1" t="s">
        <v>4</v>
      </c>
    </row>
    <row r="15067" spans="1:3" x14ac:dyDescent="0.25">
      <c r="A15067" s="1" t="s">
        <v>14717</v>
      </c>
      <c r="B15067" s="1" t="s">
        <v>31348</v>
      </c>
      <c r="C15067" s="1" t="s">
        <v>4</v>
      </c>
    </row>
    <row r="15068" spans="1:3" x14ac:dyDescent="0.25">
      <c r="A15068" s="1" t="s">
        <v>14718</v>
      </c>
      <c r="B15068" s="1" t="s">
        <v>31349</v>
      </c>
      <c r="C15068" s="1" t="s">
        <v>4</v>
      </c>
    </row>
    <row r="15069" spans="1:3" x14ac:dyDescent="0.25">
      <c r="A15069" s="1" t="s">
        <v>14719</v>
      </c>
      <c r="B15069" s="1" t="s">
        <v>31349</v>
      </c>
      <c r="C15069" s="1" t="s">
        <v>4</v>
      </c>
    </row>
    <row r="15070" spans="1:3" x14ac:dyDescent="0.25">
      <c r="A15070" s="1" t="s">
        <v>14720</v>
      </c>
      <c r="B15070" s="1" t="s">
        <v>31350</v>
      </c>
      <c r="C15070" s="1" t="s">
        <v>4</v>
      </c>
    </row>
    <row r="15071" spans="1:3" x14ac:dyDescent="0.25">
      <c r="A15071" s="1" t="s">
        <v>14721</v>
      </c>
      <c r="B15071" s="1" t="s">
        <v>31350</v>
      </c>
      <c r="C15071" s="1" t="s">
        <v>4</v>
      </c>
    </row>
    <row r="15072" spans="1:3" x14ac:dyDescent="0.25">
      <c r="A15072" s="1" t="s">
        <v>14722</v>
      </c>
      <c r="B15072" s="1" t="s">
        <v>31351</v>
      </c>
      <c r="C15072" s="1" t="s">
        <v>4</v>
      </c>
    </row>
    <row r="15073" spans="1:3" x14ac:dyDescent="0.25">
      <c r="A15073" s="1" t="s">
        <v>14723</v>
      </c>
      <c r="B15073" s="1" t="s">
        <v>31351</v>
      </c>
      <c r="C15073" s="1" t="s">
        <v>4</v>
      </c>
    </row>
    <row r="15074" spans="1:3" x14ac:dyDescent="0.25">
      <c r="A15074" s="1" t="s">
        <v>14724</v>
      </c>
      <c r="B15074" s="1" t="s">
        <v>31352</v>
      </c>
      <c r="C15074" s="1" t="s">
        <v>4</v>
      </c>
    </row>
    <row r="15075" spans="1:3" x14ac:dyDescent="0.25">
      <c r="A15075" s="1" t="s">
        <v>14725</v>
      </c>
      <c r="B15075" s="1" t="s">
        <v>31352</v>
      </c>
      <c r="C15075" s="1" t="s">
        <v>4</v>
      </c>
    </row>
    <row r="15076" spans="1:3" x14ac:dyDescent="0.25">
      <c r="A15076" s="1" t="s">
        <v>14726</v>
      </c>
      <c r="B15076" s="1" t="s">
        <v>31353</v>
      </c>
      <c r="C15076" s="1" t="s">
        <v>4</v>
      </c>
    </row>
    <row r="15077" spans="1:3" x14ac:dyDescent="0.25">
      <c r="A15077" s="1" t="s">
        <v>14727</v>
      </c>
      <c r="B15077" s="1" t="s">
        <v>31353</v>
      </c>
      <c r="C15077" s="1" t="s">
        <v>4</v>
      </c>
    </row>
    <row r="15078" spans="1:3" x14ac:dyDescent="0.25">
      <c r="A15078" s="1" t="s">
        <v>14728</v>
      </c>
      <c r="B15078" s="1" t="s">
        <v>31354</v>
      </c>
      <c r="C15078" s="1" t="s">
        <v>4</v>
      </c>
    </row>
    <row r="15079" spans="1:3" x14ac:dyDescent="0.25">
      <c r="A15079" s="1" t="s">
        <v>14729</v>
      </c>
      <c r="B15079" s="1" t="s">
        <v>31354</v>
      </c>
      <c r="C15079" s="1" t="s">
        <v>4</v>
      </c>
    </row>
    <row r="15080" spans="1:3" x14ac:dyDescent="0.25">
      <c r="A15080" s="1" t="s">
        <v>14730</v>
      </c>
      <c r="B15080" s="1" t="s">
        <v>31355</v>
      </c>
      <c r="C15080" s="1" t="s">
        <v>4</v>
      </c>
    </row>
    <row r="15081" spans="1:3" x14ac:dyDescent="0.25">
      <c r="A15081" s="1" t="s">
        <v>14731</v>
      </c>
      <c r="B15081" s="1" t="s">
        <v>31355</v>
      </c>
      <c r="C15081" s="1" t="s">
        <v>4</v>
      </c>
    </row>
    <row r="15082" spans="1:3" x14ac:dyDescent="0.25">
      <c r="A15082" s="1" t="s">
        <v>14732</v>
      </c>
      <c r="B15082" s="1" t="s">
        <v>31356</v>
      </c>
      <c r="C15082" s="1" t="s">
        <v>4</v>
      </c>
    </row>
    <row r="15083" spans="1:3" x14ac:dyDescent="0.25">
      <c r="A15083" s="1" t="s">
        <v>14733</v>
      </c>
      <c r="B15083" s="1" t="s">
        <v>31356</v>
      </c>
      <c r="C15083" s="1" t="s">
        <v>4</v>
      </c>
    </row>
    <row r="15084" spans="1:3" x14ac:dyDescent="0.25">
      <c r="A15084" s="1" t="s">
        <v>14734</v>
      </c>
      <c r="B15084" s="1" t="s">
        <v>31357</v>
      </c>
      <c r="C15084" s="1" t="s">
        <v>4</v>
      </c>
    </row>
    <row r="15085" spans="1:3" x14ac:dyDescent="0.25">
      <c r="A15085" s="1" t="s">
        <v>14735</v>
      </c>
      <c r="B15085" s="1" t="s">
        <v>31357</v>
      </c>
      <c r="C15085" s="1" t="s">
        <v>4</v>
      </c>
    </row>
    <row r="15086" spans="1:3" x14ac:dyDescent="0.25">
      <c r="A15086" s="1" t="s">
        <v>14736</v>
      </c>
      <c r="B15086" s="1" t="s">
        <v>31358</v>
      </c>
      <c r="C15086" s="1" t="s">
        <v>4</v>
      </c>
    </row>
    <row r="15087" spans="1:3" x14ac:dyDescent="0.25">
      <c r="A15087" s="1" t="s">
        <v>14737</v>
      </c>
      <c r="B15087" s="1" t="s">
        <v>31358</v>
      </c>
      <c r="C15087" s="1" t="s">
        <v>4</v>
      </c>
    </row>
    <row r="15088" spans="1:3" x14ac:dyDescent="0.25">
      <c r="A15088" s="1" t="s">
        <v>14738</v>
      </c>
      <c r="B15088" s="1" t="s">
        <v>31359</v>
      </c>
      <c r="C15088" s="1" t="s">
        <v>4</v>
      </c>
    </row>
    <row r="15089" spans="1:3" x14ac:dyDescent="0.25">
      <c r="A15089" s="1" t="s">
        <v>14739</v>
      </c>
      <c r="B15089" s="1" t="s">
        <v>31359</v>
      </c>
      <c r="C15089" s="1" t="s">
        <v>4</v>
      </c>
    </row>
    <row r="15090" spans="1:3" x14ac:dyDescent="0.25">
      <c r="A15090" s="1" t="s">
        <v>14740</v>
      </c>
      <c r="B15090" s="1" t="s">
        <v>31360</v>
      </c>
      <c r="C15090" s="1" t="s">
        <v>4</v>
      </c>
    </row>
    <row r="15091" spans="1:3" x14ac:dyDescent="0.25">
      <c r="A15091" s="1" t="s">
        <v>14741</v>
      </c>
      <c r="B15091" s="1" t="s">
        <v>31360</v>
      </c>
      <c r="C15091" s="1" t="s">
        <v>4</v>
      </c>
    </row>
    <row r="15092" spans="1:3" x14ac:dyDescent="0.25">
      <c r="A15092" s="1" t="s">
        <v>14742</v>
      </c>
      <c r="B15092" s="1" t="s">
        <v>31361</v>
      </c>
      <c r="C15092" s="1" t="s">
        <v>4</v>
      </c>
    </row>
    <row r="15093" spans="1:3" x14ac:dyDescent="0.25">
      <c r="A15093" s="1" t="s">
        <v>14743</v>
      </c>
      <c r="B15093" s="1" t="s">
        <v>31361</v>
      </c>
      <c r="C15093" s="1" t="s">
        <v>4</v>
      </c>
    </row>
    <row r="15094" spans="1:3" x14ac:dyDescent="0.25">
      <c r="A15094" s="1" t="s">
        <v>14744</v>
      </c>
      <c r="B15094" s="1" t="s">
        <v>31362</v>
      </c>
      <c r="C15094" s="1" t="s">
        <v>4</v>
      </c>
    </row>
    <row r="15095" spans="1:3" x14ac:dyDescent="0.25">
      <c r="A15095" s="1" t="s">
        <v>14745</v>
      </c>
      <c r="B15095" s="1" t="s">
        <v>31362</v>
      </c>
      <c r="C15095" s="1" t="s">
        <v>4</v>
      </c>
    </row>
    <row r="15096" spans="1:3" x14ac:dyDescent="0.25">
      <c r="A15096" s="1" t="s">
        <v>14746</v>
      </c>
      <c r="B15096" s="1" t="s">
        <v>31363</v>
      </c>
      <c r="C15096" s="1" t="s">
        <v>4</v>
      </c>
    </row>
    <row r="15097" spans="1:3" x14ac:dyDescent="0.25">
      <c r="A15097" s="1" t="s">
        <v>14747</v>
      </c>
      <c r="B15097" s="1" t="s">
        <v>31363</v>
      </c>
      <c r="C15097" s="1" t="s">
        <v>4</v>
      </c>
    </row>
    <row r="15098" spans="1:3" x14ac:dyDescent="0.25">
      <c r="A15098" s="1" t="s">
        <v>14748</v>
      </c>
      <c r="B15098" s="1" t="s">
        <v>31364</v>
      </c>
      <c r="C15098" s="1" t="s">
        <v>4</v>
      </c>
    </row>
    <row r="15099" spans="1:3" x14ac:dyDescent="0.25">
      <c r="A15099" s="1" t="s">
        <v>14749</v>
      </c>
      <c r="B15099" s="1" t="s">
        <v>31364</v>
      </c>
      <c r="C15099" s="1" t="s">
        <v>4</v>
      </c>
    </row>
    <row r="15100" spans="1:3" x14ac:dyDescent="0.25">
      <c r="A15100" s="1" t="s">
        <v>14750</v>
      </c>
      <c r="B15100" s="1" t="s">
        <v>31365</v>
      </c>
      <c r="C15100" s="1" t="s">
        <v>4</v>
      </c>
    </row>
    <row r="15101" spans="1:3" x14ac:dyDescent="0.25">
      <c r="A15101" s="1" t="s">
        <v>14751</v>
      </c>
      <c r="B15101" s="1" t="s">
        <v>31365</v>
      </c>
      <c r="C15101" s="1" t="s">
        <v>4</v>
      </c>
    </row>
    <row r="15102" spans="1:3" x14ac:dyDescent="0.25">
      <c r="A15102" s="1" t="s">
        <v>14752</v>
      </c>
      <c r="B15102" s="1" t="s">
        <v>31366</v>
      </c>
      <c r="C15102" s="1" t="s">
        <v>4</v>
      </c>
    </row>
    <row r="15103" spans="1:3" x14ac:dyDescent="0.25">
      <c r="A15103" s="1" t="s">
        <v>14753</v>
      </c>
      <c r="B15103" s="1" t="s">
        <v>31366</v>
      </c>
      <c r="C15103" s="1" t="s">
        <v>4</v>
      </c>
    </row>
    <row r="15104" spans="1:3" x14ac:dyDescent="0.25">
      <c r="A15104" s="1" t="s">
        <v>14754</v>
      </c>
      <c r="B15104" s="1" t="s">
        <v>31367</v>
      </c>
      <c r="C15104" s="1" t="s">
        <v>4</v>
      </c>
    </row>
    <row r="15105" spans="1:3" x14ac:dyDescent="0.25">
      <c r="A15105" s="1" t="s">
        <v>14755</v>
      </c>
      <c r="B15105" s="1" t="s">
        <v>31367</v>
      </c>
      <c r="C15105" s="1" t="s">
        <v>4</v>
      </c>
    </row>
    <row r="15106" spans="1:3" x14ac:dyDescent="0.25">
      <c r="A15106" s="1" t="s">
        <v>14756</v>
      </c>
      <c r="B15106" s="1" t="s">
        <v>31368</v>
      </c>
      <c r="C15106" s="1" t="s">
        <v>4</v>
      </c>
    </row>
    <row r="15107" spans="1:3" x14ac:dyDescent="0.25">
      <c r="A15107" s="1" t="s">
        <v>14757</v>
      </c>
      <c r="B15107" s="1" t="s">
        <v>31368</v>
      </c>
      <c r="C15107" s="1" t="s">
        <v>4</v>
      </c>
    </row>
    <row r="15108" spans="1:3" x14ac:dyDescent="0.25">
      <c r="A15108" s="1" t="s">
        <v>14758</v>
      </c>
      <c r="B15108" s="1" t="s">
        <v>31369</v>
      </c>
      <c r="C15108" s="1" t="s">
        <v>4</v>
      </c>
    </row>
    <row r="15109" spans="1:3" x14ac:dyDescent="0.25">
      <c r="A15109" s="1" t="s">
        <v>14759</v>
      </c>
      <c r="B15109" s="1" t="s">
        <v>31369</v>
      </c>
      <c r="C15109" s="1" t="s">
        <v>4</v>
      </c>
    </row>
    <row r="15110" spans="1:3" x14ac:dyDescent="0.25">
      <c r="A15110" s="1" t="s">
        <v>14760</v>
      </c>
      <c r="B15110" s="1" t="s">
        <v>31370</v>
      </c>
      <c r="C15110" s="1" t="s">
        <v>4</v>
      </c>
    </row>
    <row r="15111" spans="1:3" x14ac:dyDescent="0.25">
      <c r="A15111" s="1" t="s">
        <v>14761</v>
      </c>
      <c r="B15111" s="1" t="s">
        <v>31370</v>
      </c>
      <c r="C15111" s="1" t="s">
        <v>4</v>
      </c>
    </row>
    <row r="15112" spans="1:3" x14ac:dyDescent="0.25">
      <c r="A15112" s="1" t="s">
        <v>14762</v>
      </c>
      <c r="B15112" s="1" t="s">
        <v>31371</v>
      </c>
      <c r="C15112" s="1" t="s">
        <v>4</v>
      </c>
    </row>
    <row r="15113" spans="1:3" x14ac:dyDescent="0.25">
      <c r="A15113" s="1" t="s">
        <v>14763</v>
      </c>
      <c r="B15113" s="1" t="s">
        <v>31371</v>
      </c>
      <c r="C15113" s="1" t="s">
        <v>4</v>
      </c>
    </row>
    <row r="15114" spans="1:3" x14ac:dyDescent="0.25">
      <c r="A15114" s="1" t="s">
        <v>14764</v>
      </c>
      <c r="B15114" s="1" t="s">
        <v>31372</v>
      </c>
      <c r="C15114" s="1" t="s">
        <v>4</v>
      </c>
    </row>
    <row r="15115" spans="1:3" x14ac:dyDescent="0.25">
      <c r="A15115" s="1" t="s">
        <v>14765</v>
      </c>
      <c r="B15115" s="1" t="s">
        <v>31372</v>
      </c>
      <c r="C15115" s="1" t="s">
        <v>4</v>
      </c>
    </row>
    <row r="15116" spans="1:3" x14ac:dyDescent="0.25">
      <c r="A15116" s="1" t="s">
        <v>14766</v>
      </c>
      <c r="B15116" s="1" t="s">
        <v>31373</v>
      </c>
      <c r="C15116" s="1" t="s">
        <v>4</v>
      </c>
    </row>
    <row r="15117" spans="1:3" x14ac:dyDescent="0.25">
      <c r="A15117" s="1" t="s">
        <v>14767</v>
      </c>
      <c r="B15117" s="1" t="s">
        <v>31373</v>
      </c>
      <c r="C15117" s="1" t="s">
        <v>4</v>
      </c>
    </row>
    <row r="15118" spans="1:3" x14ac:dyDescent="0.25">
      <c r="A15118" s="1" t="s">
        <v>14768</v>
      </c>
      <c r="B15118" s="1" t="s">
        <v>31374</v>
      </c>
      <c r="C15118" s="1" t="s">
        <v>4</v>
      </c>
    </row>
    <row r="15119" spans="1:3" x14ac:dyDescent="0.25">
      <c r="A15119" s="1" t="s">
        <v>14769</v>
      </c>
      <c r="B15119" s="1" t="s">
        <v>31374</v>
      </c>
      <c r="C15119" s="1" t="s">
        <v>4</v>
      </c>
    </row>
    <row r="15120" spans="1:3" x14ac:dyDescent="0.25">
      <c r="A15120" s="1" t="s">
        <v>14770</v>
      </c>
      <c r="B15120" s="1" t="s">
        <v>31375</v>
      </c>
      <c r="C15120" s="1" t="s">
        <v>4</v>
      </c>
    </row>
    <row r="15121" spans="1:3" x14ac:dyDescent="0.25">
      <c r="A15121" s="1" t="s">
        <v>14771</v>
      </c>
      <c r="B15121" s="1" t="s">
        <v>31375</v>
      </c>
      <c r="C15121" s="1" t="s">
        <v>4</v>
      </c>
    </row>
    <row r="15122" spans="1:3" x14ac:dyDescent="0.25">
      <c r="A15122" s="1" t="s">
        <v>14772</v>
      </c>
      <c r="B15122" s="1" t="s">
        <v>31376</v>
      </c>
      <c r="C15122" s="1" t="s">
        <v>4</v>
      </c>
    </row>
    <row r="15123" spans="1:3" x14ac:dyDescent="0.25">
      <c r="A15123" s="1" t="s">
        <v>14773</v>
      </c>
      <c r="B15123" s="1" t="s">
        <v>31376</v>
      </c>
      <c r="C15123" s="1" t="s">
        <v>4</v>
      </c>
    </row>
    <row r="15124" spans="1:3" x14ac:dyDescent="0.25">
      <c r="A15124" s="1" t="s">
        <v>14774</v>
      </c>
      <c r="B15124" s="1" t="s">
        <v>31377</v>
      </c>
      <c r="C15124" s="1" t="s">
        <v>4</v>
      </c>
    </row>
    <row r="15125" spans="1:3" x14ac:dyDescent="0.25">
      <c r="A15125" s="1" t="s">
        <v>14775</v>
      </c>
      <c r="B15125" s="1" t="s">
        <v>31377</v>
      </c>
      <c r="C15125" s="1" t="s">
        <v>4</v>
      </c>
    </row>
    <row r="15126" spans="1:3" x14ac:dyDescent="0.25">
      <c r="A15126" s="1" t="s">
        <v>14776</v>
      </c>
      <c r="B15126" s="1" t="s">
        <v>31378</v>
      </c>
      <c r="C15126" s="1" t="s">
        <v>4</v>
      </c>
    </row>
    <row r="15127" spans="1:3" x14ac:dyDescent="0.25">
      <c r="A15127" s="1" t="s">
        <v>14777</v>
      </c>
      <c r="B15127" s="1" t="s">
        <v>31378</v>
      </c>
      <c r="C15127" s="1" t="s">
        <v>4</v>
      </c>
    </row>
    <row r="15128" spans="1:3" x14ac:dyDescent="0.25">
      <c r="A15128" s="1" t="s">
        <v>14778</v>
      </c>
      <c r="B15128" s="1" t="s">
        <v>31379</v>
      </c>
      <c r="C15128" s="1" t="s">
        <v>4</v>
      </c>
    </row>
    <row r="15129" spans="1:3" x14ac:dyDescent="0.25">
      <c r="A15129" s="1" t="s">
        <v>14779</v>
      </c>
      <c r="B15129" s="1" t="s">
        <v>31379</v>
      </c>
      <c r="C15129" s="1" t="s">
        <v>4</v>
      </c>
    </row>
    <row r="15130" spans="1:3" x14ac:dyDescent="0.25">
      <c r="A15130" s="1" t="s">
        <v>14780</v>
      </c>
      <c r="B15130" s="1" t="s">
        <v>31380</v>
      </c>
      <c r="C15130" s="1" t="s">
        <v>4</v>
      </c>
    </row>
    <row r="15131" spans="1:3" x14ac:dyDescent="0.25">
      <c r="A15131" s="1" t="s">
        <v>14781</v>
      </c>
      <c r="B15131" s="1" t="s">
        <v>31380</v>
      </c>
      <c r="C15131" s="1" t="s">
        <v>4</v>
      </c>
    </row>
    <row r="15132" spans="1:3" x14ac:dyDescent="0.25">
      <c r="A15132" s="1" t="s">
        <v>14782</v>
      </c>
      <c r="B15132" s="1" t="s">
        <v>31381</v>
      </c>
      <c r="C15132" s="1" t="s">
        <v>4</v>
      </c>
    </row>
    <row r="15133" spans="1:3" x14ac:dyDescent="0.25">
      <c r="A15133" s="1" t="s">
        <v>14783</v>
      </c>
      <c r="B15133" s="1" t="s">
        <v>31381</v>
      </c>
      <c r="C15133" s="1" t="s">
        <v>4</v>
      </c>
    </row>
    <row r="15134" spans="1:3" x14ac:dyDescent="0.25">
      <c r="A15134" s="1" t="s">
        <v>14784</v>
      </c>
      <c r="B15134" s="1" t="s">
        <v>31382</v>
      </c>
      <c r="C15134" s="1" t="s">
        <v>4</v>
      </c>
    </row>
    <row r="15135" spans="1:3" x14ac:dyDescent="0.25">
      <c r="A15135" s="1" t="s">
        <v>14785</v>
      </c>
      <c r="B15135" s="1" t="s">
        <v>31382</v>
      </c>
      <c r="C15135" s="1" t="s">
        <v>4</v>
      </c>
    </row>
    <row r="15136" spans="1:3" x14ac:dyDescent="0.25">
      <c r="A15136" s="1" t="s">
        <v>14786</v>
      </c>
      <c r="B15136" s="1" t="s">
        <v>31383</v>
      </c>
      <c r="C15136" s="1" t="s">
        <v>4</v>
      </c>
    </row>
    <row r="15137" spans="1:3" x14ac:dyDescent="0.25">
      <c r="A15137" s="1" t="s">
        <v>14787</v>
      </c>
      <c r="B15137" s="1" t="s">
        <v>31383</v>
      </c>
      <c r="C15137" s="1" t="s">
        <v>4</v>
      </c>
    </row>
    <row r="15138" spans="1:3" x14ac:dyDescent="0.25">
      <c r="A15138" s="1" t="s">
        <v>14788</v>
      </c>
      <c r="B15138" s="1" t="s">
        <v>31384</v>
      </c>
      <c r="C15138" s="1" t="s">
        <v>4</v>
      </c>
    </row>
    <row r="15139" spans="1:3" x14ac:dyDescent="0.25">
      <c r="A15139" s="1" t="s">
        <v>14789</v>
      </c>
      <c r="B15139" s="1" t="s">
        <v>31384</v>
      </c>
      <c r="C15139" s="1" t="s">
        <v>4</v>
      </c>
    </row>
    <row r="15140" spans="1:3" x14ac:dyDescent="0.25">
      <c r="A15140" s="1" t="s">
        <v>14790</v>
      </c>
      <c r="B15140" s="1" t="s">
        <v>31385</v>
      </c>
      <c r="C15140" s="1" t="s">
        <v>4</v>
      </c>
    </row>
    <row r="15141" spans="1:3" x14ac:dyDescent="0.25">
      <c r="A15141" s="1" t="s">
        <v>14791</v>
      </c>
      <c r="B15141" s="1" t="s">
        <v>31385</v>
      </c>
      <c r="C15141" s="1" t="s">
        <v>4</v>
      </c>
    </row>
    <row r="15142" spans="1:3" x14ac:dyDescent="0.25">
      <c r="A15142" s="1" t="s">
        <v>14792</v>
      </c>
      <c r="B15142" s="1" t="s">
        <v>31386</v>
      </c>
      <c r="C15142" s="1" t="s">
        <v>4</v>
      </c>
    </row>
    <row r="15143" spans="1:3" x14ac:dyDescent="0.25">
      <c r="A15143" s="1" t="s">
        <v>14793</v>
      </c>
      <c r="B15143" s="1" t="s">
        <v>31386</v>
      </c>
      <c r="C15143" s="1" t="s">
        <v>4</v>
      </c>
    </row>
    <row r="15144" spans="1:3" x14ac:dyDescent="0.25">
      <c r="A15144" s="1" t="s">
        <v>14794</v>
      </c>
      <c r="B15144" s="1" t="s">
        <v>31387</v>
      </c>
      <c r="C15144" s="1" t="s">
        <v>4</v>
      </c>
    </row>
    <row r="15145" spans="1:3" x14ac:dyDescent="0.25">
      <c r="A15145" s="1" t="s">
        <v>14795</v>
      </c>
      <c r="B15145" s="1" t="s">
        <v>31387</v>
      </c>
      <c r="C15145" s="1" t="s">
        <v>4</v>
      </c>
    </row>
    <row r="15146" spans="1:3" x14ac:dyDescent="0.25">
      <c r="A15146" s="1" t="s">
        <v>14796</v>
      </c>
      <c r="B15146" s="1" t="s">
        <v>31388</v>
      </c>
      <c r="C15146" s="1" t="s">
        <v>4</v>
      </c>
    </row>
    <row r="15147" spans="1:3" x14ac:dyDescent="0.25">
      <c r="A15147" s="1" t="s">
        <v>14797</v>
      </c>
      <c r="B15147" s="1" t="s">
        <v>31388</v>
      </c>
      <c r="C15147" s="1" t="s">
        <v>4</v>
      </c>
    </row>
    <row r="15148" spans="1:3" x14ac:dyDescent="0.25">
      <c r="A15148" s="1" t="s">
        <v>14798</v>
      </c>
      <c r="B15148" s="1" t="s">
        <v>31389</v>
      </c>
      <c r="C15148" s="1" t="s">
        <v>4</v>
      </c>
    </row>
    <row r="15149" spans="1:3" x14ac:dyDescent="0.25">
      <c r="A15149" s="1" t="s">
        <v>14799</v>
      </c>
      <c r="B15149" s="1" t="s">
        <v>31389</v>
      </c>
      <c r="C15149" s="1" t="s">
        <v>4</v>
      </c>
    </row>
    <row r="15150" spans="1:3" x14ac:dyDescent="0.25">
      <c r="A15150" s="1" t="s">
        <v>14800</v>
      </c>
      <c r="B15150" s="1" t="s">
        <v>31390</v>
      </c>
      <c r="C15150" s="1" t="s">
        <v>4</v>
      </c>
    </row>
    <row r="15151" spans="1:3" x14ac:dyDescent="0.25">
      <c r="A15151" s="1" t="s">
        <v>14801</v>
      </c>
      <c r="B15151" s="1" t="s">
        <v>31390</v>
      </c>
      <c r="C15151" s="1" t="s">
        <v>4</v>
      </c>
    </row>
    <row r="15152" spans="1:3" x14ac:dyDescent="0.25">
      <c r="A15152" s="1" t="s">
        <v>14802</v>
      </c>
      <c r="B15152" s="1" t="s">
        <v>31391</v>
      </c>
      <c r="C15152" s="1" t="s">
        <v>4</v>
      </c>
    </row>
    <row r="15153" spans="1:3" x14ac:dyDescent="0.25">
      <c r="A15153" s="1" t="s">
        <v>14803</v>
      </c>
      <c r="B15153" s="1" t="s">
        <v>31391</v>
      </c>
      <c r="C15153" s="1" t="s">
        <v>4</v>
      </c>
    </row>
    <row r="15154" spans="1:3" x14ac:dyDescent="0.25">
      <c r="A15154" s="1" t="s">
        <v>14804</v>
      </c>
      <c r="B15154" s="1" t="s">
        <v>31392</v>
      </c>
      <c r="C15154" s="1" t="s">
        <v>4</v>
      </c>
    </row>
    <row r="15155" spans="1:3" x14ac:dyDescent="0.25">
      <c r="A15155" s="1" t="s">
        <v>14805</v>
      </c>
      <c r="B15155" s="1" t="s">
        <v>31392</v>
      </c>
      <c r="C15155" s="1" t="s">
        <v>4</v>
      </c>
    </row>
    <row r="15156" spans="1:3" x14ac:dyDescent="0.25">
      <c r="A15156" s="1" t="s">
        <v>14806</v>
      </c>
      <c r="B15156" s="1" t="s">
        <v>31393</v>
      </c>
      <c r="C15156" s="1" t="s">
        <v>4</v>
      </c>
    </row>
    <row r="15157" spans="1:3" x14ac:dyDescent="0.25">
      <c r="A15157" s="1" t="s">
        <v>14807</v>
      </c>
      <c r="B15157" s="1" t="s">
        <v>31393</v>
      </c>
      <c r="C15157" s="1" t="s">
        <v>4</v>
      </c>
    </row>
    <row r="15158" spans="1:3" x14ac:dyDescent="0.25">
      <c r="A15158" s="1" t="s">
        <v>14808</v>
      </c>
      <c r="B15158" s="1" t="s">
        <v>31394</v>
      </c>
      <c r="C15158" s="1" t="s">
        <v>4</v>
      </c>
    </row>
    <row r="15159" spans="1:3" x14ac:dyDescent="0.25">
      <c r="A15159" s="1" t="s">
        <v>14809</v>
      </c>
      <c r="B15159" s="1" t="s">
        <v>31394</v>
      </c>
      <c r="C15159" s="1" t="s">
        <v>4</v>
      </c>
    </row>
    <row r="15160" spans="1:3" x14ac:dyDescent="0.25">
      <c r="A15160" s="1" t="s">
        <v>14810</v>
      </c>
      <c r="B15160" s="1" t="s">
        <v>31395</v>
      </c>
      <c r="C15160" s="1" t="s">
        <v>4</v>
      </c>
    </row>
    <row r="15161" spans="1:3" x14ac:dyDescent="0.25">
      <c r="A15161" s="1" t="s">
        <v>14811</v>
      </c>
      <c r="B15161" s="1" t="s">
        <v>31395</v>
      </c>
      <c r="C15161" s="1" t="s">
        <v>4</v>
      </c>
    </row>
    <row r="15162" spans="1:3" x14ac:dyDescent="0.25">
      <c r="A15162" s="1" t="s">
        <v>14812</v>
      </c>
      <c r="B15162" s="1" t="s">
        <v>31396</v>
      </c>
      <c r="C15162" s="1" t="s">
        <v>4</v>
      </c>
    </row>
    <row r="15163" spans="1:3" x14ac:dyDescent="0.25">
      <c r="A15163" s="1" t="s">
        <v>14813</v>
      </c>
      <c r="B15163" s="1" t="s">
        <v>31396</v>
      </c>
      <c r="C15163" s="1" t="s">
        <v>4</v>
      </c>
    </row>
    <row r="15164" spans="1:3" x14ac:dyDescent="0.25">
      <c r="A15164" s="1" t="s">
        <v>14814</v>
      </c>
      <c r="B15164" s="1" t="s">
        <v>31397</v>
      </c>
      <c r="C15164" s="1" t="s">
        <v>4</v>
      </c>
    </row>
    <row r="15165" spans="1:3" x14ac:dyDescent="0.25">
      <c r="A15165" s="1" t="s">
        <v>14815</v>
      </c>
      <c r="B15165" s="1" t="s">
        <v>31397</v>
      </c>
      <c r="C15165" s="1" t="s">
        <v>4</v>
      </c>
    </row>
    <row r="15166" spans="1:3" x14ac:dyDescent="0.25">
      <c r="A15166" s="1" t="s">
        <v>14816</v>
      </c>
      <c r="B15166" s="1" t="s">
        <v>31398</v>
      </c>
      <c r="C15166" s="1" t="s">
        <v>4</v>
      </c>
    </row>
    <row r="15167" spans="1:3" x14ac:dyDescent="0.25">
      <c r="A15167" s="1" t="s">
        <v>14817</v>
      </c>
      <c r="B15167" s="1" t="s">
        <v>31398</v>
      </c>
      <c r="C15167" s="1" t="s">
        <v>4</v>
      </c>
    </row>
    <row r="15168" spans="1:3" x14ac:dyDescent="0.25">
      <c r="A15168" s="1" t="s">
        <v>14818</v>
      </c>
      <c r="B15168" s="1" t="s">
        <v>31399</v>
      </c>
      <c r="C15168" s="1" t="s">
        <v>4</v>
      </c>
    </row>
    <row r="15169" spans="1:3" x14ac:dyDescent="0.25">
      <c r="A15169" s="1" t="s">
        <v>14819</v>
      </c>
      <c r="B15169" s="1" t="s">
        <v>31399</v>
      </c>
      <c r="C15169" s="1" t="s">
        <v>4</v>
      </c>
    </row>
    <row r="15170" spans="1:3" x14ac:dyDescent="0.25">
      <c r="A15170" s="1" t="s">
        <v>14820</v>
      </c>
      <c r="B15170" s="1" t="s">
        <v>31400</v>
      </c>
      <c r="C15170" s="1" t="s">
        <v>4</v>
      </c>
    </row>
    <row r="15171" spans="1:3" x14ac:dyDescent="0.25">
      <c r="A15171" s="1" t="s">
        <v>14821</v>
      </c>
      <c r="B15171" s="1" t="s">
        <v>31400</v>
      </c>
      <c r="C15171" s="1" t="s">
        <v>4</v>
      </c>
    </row>
    <row r="15172" spans="1:3" x14ac:dyDescent="0.25">
      <c r="A15172" s="1" t="s">
        <v>14822</v>
      </c>
      <c r="B15172" s="1" t="s">
        <v>31401</v>
      </c>
      <c r="C15172" s="1" t="s">
        <v>4</v>
      </c>
    </row>
    <row r="15173" spans="1:3" x14ac:dyDescent="0.25">
      <c r="A15173" s="1" t="s">
        <v>14823</v>
      </c>
      <c r="B15173" s="1" t="s">
        <v>31401</v>
      </c>
      <c r="C15173" s="1" t="s">
        <v>4</v>
      </c>
    </row>
    <row r="15174" spans="1:3" x14ac:dyDescent="0.25">
      <c r="A15174" s="1" t="s">
        <v>14824</v>
      </c>
      <c r="B15174" s="1" t="s">
        <v>31402</v>
      </c>
      <c r="C15174" s="1" t="s">
        <v>4</v>
      </c>
    </row>
    <row r="15175" spans="1:3" x14ac:dyDescent="0.25">
      <c r="A15175" s="1" t="s">
        <v>14825</v>
      </c>
      <c r="B15175" s="1" t="s">
        <v>31402</v>
      </c>
      <c r="C15175" s="1" t="s">
        <v>4</v>
      </c>
    </row>
    <row r="15176" spans="1:3" x14ac:dyDescent="0.25">
      <c r="A15176" s="1" t="s">
        <v>23867</v>
      </c>
      <c r="B15176" s="1" t="s">
        <v>31403</v>
      </c>
      <c r="C15176" s="1" t="s">
        <v>4</v>
      </c>
    </row>
    <row r="15177" spans="1:3" x14ac:dyDescent="0.25">
      <c r="A15177" s="1" t="s">
        <v>23868</v>
      </c>
      <c r="B15177" s="1" t="s">
        <v>31403</v>
      </c>
      <c r="C15177" s="1" t="s">
        <v>4</v>
      </c>
    </row>
    <row r="15178" spans="1:3" x14ac:dyDescent="0.25">
      <c r="A15178" s="1" t="s">
        <v>14826</v>
      </c>
      <c r="B15178" s="1" t="s">
        <v>31404</v>
      </c>
      <c r="C15178" s="1" t="s">
        <v>4</v>
      </c>
    </row>
    <row r="15179" spans="1:3" x14ac:dyDescent="0.25">
      <c r="A15179" s="1" t="s">
        <v>14827</v>
      </c>
      <c r="B15179" s="1" t="s">
        <v>31404</v>
      </c>
      <c r="C15179" s="1" t="s">
        <v>4</v>
      </c>
    </row>
    <row r="15180" spans="1:3" x14ac:dyDescent="0.25">
      <c r="A15180" s="1" t="s">
        <v>14828</v>
      </c>
      <c r="B15180" s="1" t="s">
        <v>31405</v>
      </c>
      <c r="C15180" s="1" t="s">
        <v>4</v>
      </c>
    </row>
    <row r="15181" spans="1:3" x14ac:dyDescent="0.25">
      <c r="A15181" s="1" t="s">
        <v>14829</v>
      </c>
      <c r="B15181" s="1" t="s">
        <v>31405</v>
      </c>
      <c r="C15181" s="1" t="s">
        <v>4</v>
      </c>
    </row>
    <row r="15182" spans="1:3" x14ac:dyDescent="0.25">
      <c r="A15182" s="1" t="s">
        <v>14830</v>
      </c>
      <c r="B15182" s="1" t="s">
        <v>31406</v>
      </c>
      <c r="C15182" s="1" t="s">
        <v>4</v>
      </c>
    </row>
    <row r="15183" spans="1:3" x14ac:dyDescent="0.25">
      <c r="A15183" s="1" t="s">
        <v>14831</v>
      </c>
      <c r="B15183" s="1" t="s">
        <v>31406</v>
      </c>
      <c r="C15183" s="1" t="s">
        <v>4</v>
      </c>
    </row>
    <row r="15184" spans="1:3" x14ac:dyDescent="0.25">
      <c r="A15184" s="1" t="s">
        <v>14832</v>
      </c>
      <c r="B15184" s="1" t="s">
        <v>31407</v>
      </c>
      <c r="C15184" s="1" t="s">
        <v>4</v>
      </c>
    </row>
    <row r="15185" spans="1:3" x14ac:dyDescent="0.25">
      <c r="A15185" s="1" t="s">
        <v>14833</v>
      </c>
      <c r="B15185" s="1" t="s">
        <v>31407</v>
      </c>
      <c r="C15185" s="1" t="s">
        <v>4</v>
      </c>
    </row>
    <row r="15186" spans="1:3" x14ac:dyDescent="0.25">
      <c r="A15186" s="1" t="s">
        <v>14834</v>
      </c>
      <c r="B15186" s="1" t="s">
        <v>31408</v>
      </c>
      <c r="C15186" s="1" t="s">
        <v>4</v>
      </c>
    </row>
    <row r="15187" spans="1:3" x14ac:dyDescent="0.25">
      <c r="A15187" s="1" t="s">
        <v>14835</v>
      </c>
      <c r="B15187" s="1" t="s">
        <v>31408</v>
      </c>
      <c r="C15187" s="1" t="s">
        <v>4</v>
      </c>
    </row>
    <row r="15188" spans="1:3" x14ac:dyDescent="0.25">
      <c r="A15188" s="1" t="s">
        <v>14836</v>
      </c>
      <c r="B15188" s="1" t="s">
        <v>31409</v>
      </c>
      <c r="C15188" s="1" t="s">
        <v>4</v>
      </c>
    </row>
    <row r="15189" spans="1:3" x14ac:dyDescent="0.25">
      <c r="A15189" s="1" t="s">
        <v>14837</v>
      </c>
      <c r="B15189" s="1" t="s">
        <v>31409</v>
      </c>
      <c r="C15189" s="1" t="s">
        <v>4</v>
      </c>
    </row>
    <row r="15190" spans="1:3" x14ac:dyDescent="0.25">
      <c r="A15190" s="1" t="s">
        <v>23869</v>
      </c>
      <c r="B15190" s="1" t="s">
        <v>31410</v>
      </c>
      <c r="C15190" s="1" t="s">
        <v>4</v>
      </c>
    </row>
    <row r="15191" spans="1:3" x14ac:dyDescent="0.25">
      <c r="A15191" s="1" t="s">
        <v>23870</v>
      </c>
      <c r="B15191" s="1" t="s">
        <v>31410</v>
      </c>
      <c r="C15191" s="1" t="s">
        <v>4</v>
      </c>
    </row>
    <row r="15192" spans="1:3" x14ac:dyDescent="0.25">
      <c r="A15192" s="1" t="s">
        <v>23871</v>
      </c>
      <c r="B15192" s="1" t="s">
        <v>31411</v>
      </c>
      <c r="C15192" s="1" t="s">
        <v>4</v>
      </c>
    </row>
    <row r="15193" spans="1:3" x14ac:dyDescent="0.25">
      <c r="A15193" s="1" t="s">
        <v>23872</v>
      </c>
      <c r="B15193" s="1" t="s">
        <v>31411</v>
      </c>
      <c r="C15193" s="1" t="s">
        <v>4</v>
      </c>
    </row>
    <row r="15194" spans="1:3" x14ac:dyDescent="0.25">
      <c r="A15194" s="1" t="s">
        <v>14838</v>
      </c>
      <c r="B15194" s="1" t="s">
        <v>31412</v>
      </c>
      <c r="C15194" s="1" t="s">
        <v>4</v>
      </c>
    </row>
    <row r="15195" spans="1:3" x14ac:dyDescent="0.25">
      <c r="A15195" s="1" t="s">
        <v>14839</v>
      </c>
      <c r="B15195" s="1" t="s">
        <v>31412</v>
      </c>
      <c r="C15195" s="1" t="s">
        <v>4</v>
      </c>
    </row>
    <row r="15196" spans="1:3" x14ac:dyDescent="0.25">
      <c r="A15196" s="1" t="s">
        <v>14840</v>
      </c>
      <c r="B15196" s="1" t="s">
        <v>31413</v>
      </c>
      <c r="C15196" s="1" t="s">
        <v>4</v>
      </c>
    </row>
    <row r="15197" spans="1:3" x14ac:dyDescent="0.25">
      <c r="A15197" s="1" t="s">
        <v>14841</v>
      </c>
      <c r="B15197" s="1" t="s">
        <v>31413</v>
      </c>
      <c r="C15197" s="1" t="s">
        <v>4</v>
      </c>
    </row>
    <row r="15198" spans="1:3" x14ac:dyDescent="0.25">
      <c r="A15198" s="1" t="s">
        <v>14842</v>
      </c>
      <c r="B15198" s="1" t="s">
        <v>31414</v>
      </c>
      <c r="C15198" s="1" t="s">
        <v>4</v>
      </c>
    </row>
    <row r="15199" spans="1:3" x14ac:dyDescent="0.25">
      <c r="A15199" s="1" t="s">
        <v>14843</v>
      </c>
      <c r="B15199" s="1" t="s">
        <v>31414</v>
      </c>
      <c r="C15199" s="1" t="s">
        <v>4</v>
      </c>
    </row>
    <row r="15200" spans="1:3" x14ac:dyDescent="0.25">
      <c r="A15200" s="1" t="s">
        <v>14844</v>
      </c>
      <c r="B15200" s="1" t="s">
        <v>31415</v>
      </c>
      <c r="C15200" s="1" t="s">
        <v>4</v>
      </c>
    </row>
    <row r="15201" spans="1:3" x14ac:dyDescent="0.25">
      <c r="A15201" s="1" t="s">
        <v>14845</v>
      </c>
      <c r="B15201" s="1" t="s">
        <v>31415</v>
      </c>
      <c r="C15201" s="1" t="s">
        <v>4</v>
      </c>
    </row>
    <row r="15202" spans="1:3" x14ac:dyDescent="0.25">
      <c r="A15202" s="1" t="s">
        <v>14846</v>
      </c>
      <c r="B15202" s="1" t="s">
        <v>31416</v>
      </c>
      <c r="C15202" s="1" t="s">
        <v>4</v>
      </c>
    </row>
    <row r="15203" spans="1:3" x14ac:dyDescent="0.25">
      <c r="A15203" s="1" t="s">
        <v>14847</v>
      </c>
      <c r="B15203" s="1" t="s">
        <v>31416</v>
      </c>
      <c r="C15203" s="1" t="s">
        <v>4</v>
      </c>
    </row>
    <row r="15204" spans="1:3" x14ac:dyDescent="0.25">
      <c r="A15204" s="1" t="s">
        <v>14848</v>
      </c>
      <c r="B15204" s="1" t="s">
        <v>31417</v>
      </c>
      <c r="C15204" s="1" t="s">
        <v>4</v>
      </c>
    </row>
    <row r="15205" spans="1:3" x14ac:dyDescent="0.25">
      <c r="A15205" s="1" t="s">
        <v>14849</v>
      </c>
      <c r="B15205" s="1" t="s">
        <v>31417</v>
      </c>
      <c r="C15205" s="1" t="s">
        <v>4</v>
      </c>
    </row>
    <row r="15206" spans="1:3" x14ac:dyDescent="0.25">
      <c r="A15206" s="1" t="s">
        <v>14850</v>
      </c>
      <c r="B15206" s="1" t="s">
        <v>31418</v>
      </c>
      <c r="C15206" s="1" t="s">
        <v>4</v>
      </c>
    </row>
    <row r="15207" spans="1:3" x14ac:dyDescent="0.25">
      <c r="A15207" s="1" t="s">
        <v>14851</v>
      </c>
      <c r="B15207" s="1" t="s">
        <v>31418</v>
      </c>
      <c r="C15207" s="1" t="s">
        <v>4</v>
      </c>
    </row>
    <row r="15208" spans="1:3" x14ac:dyDescent="0.25">
      <c r="A15208" s="1" t="s">
        <v>14852</v>
      </c>
      <c r="B15208" s="1" t="s">
        <v>31419</v>
      </c>
      <c r="C15208" s="1" t="s">
        <v>4</v>
      </c>
    </row>
    <row r="15209" spans="1:3" x14ac:dyDescent="0.25">
      <c r="A15209" s="1" t="s">
        <v>14853</v>
      </c>
      <c r="B15209" s="1" t="s">
        <v>31419</v>
      </c>
      <c r="C15209" s="1" t="s">
        <v>4</v>
      </c>
    </row>
    <row r="15210" spans="1:3" x14ac:dyDescent="0.25">
      <c r="A15210" s="1" t="s">
        <v>14854</v>
      </c>
      <c r="B15210" s="1" t="s">
        <v>31420</v>
      </c>
      <c r="C15210" s="1" t="s">
        <v>4</v>
      </c>
    </row>
    <row r="15211" spans="1:3" x14ac:dyDescent="0.25">
      <c r="A15211" s="1" t="s">
        <v>14855</v>
      </c>
      <c r="B15211" s="1" t="s">
        <v>31420</v>
      </c>
      <c r="C15211" s="1" t="s">
        <v>4</v>
      </c>
    </row>
    <row r="15212" spans="1:3" x14ac:dyDescent="0.25">
      <c r="A15212" s="1" t="s">
        <v>14856</v>
      </c>
      <c r="B15212" s="1" t="s">
        <v>31421</v>
      </c>
      <c r="C15212" s="1" t="s">
        <v>4</v>
      </c>
    </row>
    <row r="15213" spans="1:3" x14ac:dyDescent="0.25">
      <c r="A15213" s="1" t="s">
        <v>14857</v>
      </c>
      <c r="B15213" s="1" t="s">
        <v>31421</v>
      </c>
      <c r="C15213" s="1" t="s">
        <v>4</v>
      </c>
    </row>
    <row r="15214" spans="1:3" x14ac:dyDescent="0.25">
      <c r="A15214" s="1" t="s">
        <v>14858</v>
      </c>
      <c r="B15214" s="1" t="s">
        <v>31422</v>
      </c>
      <c r="C15214" s="1" t="s">
        <v>4</v>
      </c>
    </row>
    <row r="15215" spans="1:3" x14ac:dyDescent="0.25">
      <c r="A15215" s="1" t="s">
        <v>14859</v>
      </c>
      <c r="B15215" s="1" t="s">
        <v>31422</v>
      </c>
      <c r="C15215" s="1" t="s">
        <v>4</v>
      </c>
    </row>
    <row r="15216" spans="1:3" x14ac:dyDescent="0.25">
      <c r="A15216" s="1" t="s">
        <v>14860</v>
      </c>
      <c r="B15216" s="1" t="s">
        <v>31423</v>
      </c>
      <c r="C15216" s="1" t="s">
        <v>4</v>
      </c>
    </row>
    <row r="15217" spans="1:3" x14ac:dyDescent="0.25">
      <c r="A15217" s="1" t="s">
        <v>14861</v>
      </c>
      <c r="B15217" s="1" t="s">
        <v>31423</v>
      </c>
      <c r="C15217" s="1" t="s">
        <v>4</v>
      </c>
    </row>
    <row r="15218" spans="1:3" x14ac:dyDescent="0.25">
      <c r="A15218" s="1" t="s">
        <v>14862</v>
      </c>
      <c r="B15218" s="1" t="s">
        <v>31424</v>
      </c>
      <c r="C15218" s="1" t="s">
        <v>4</v>
      </c>
    </row>
    <row r="15219" spans="1:3" x14ac:dyDescent="0.25">
      <c r="A15219" s="1" t="s">
        <v>14863</v>
      </c>
      <c r="B15219" s="1" t="s">
        <v>31424</v>
      </c>
      <c r="C15219" s="1" t="s">
        <v>4</v>
      </c>
    </row>
    <row r="15220" spans="1:3" x14ac:dyDescent="0.25">
      <c r="A15220" s="1" t="s">
        <v>14864</v>
      </c>
      <c r="B15220" s="1" t="s">
        <v>31425</v>
      </c>
      <c r="C15220" s="1" t="s">
        <v>4</v>
      </c>
    </row>
    <row r="15221" spans="1:3" x14ac:dyDescent="0.25">
      <c r="A15221" s="1" t="s">
        <v>14865</v>
      </c>
      <c r="B15221" s="1" t="s">
        <v>31425</v>
      </c>
      <c r="C15221" s="1" t="s">
        <v>4</v>
      </c>
    </row>
    <row r="15222" spans="1:3" x14ac:dyDescent="0.25">
      <c r="A15222" s="1" t="s">
        <v>14866</v>
      </c>
      <c r="B15222" s="1" t="s">
        <v>31426</v>
      </c>
      <c r="C15222" s="1" t="s">
        <v>4</v>
      </c>
    </row>
    <row r="15223" spans="1:3" x14ac:dyDescent="0.25">
      <c r="A15223" s="1" t="s">
        <v>14867</v>
      </c>
      <c r="B15223" s="1" t="s">
        <v>31426</v>
      </c>
      <c r="C15223" s="1" t="s">
        <v>4</v>
      </c>
    </row>
    <row r="15224" spans="1:3" x14ac:dyDescent="0.25">
      <c r="A15224" s="1" t="s">
        <v>14868</v>
      </c>
      <c r="B15224" s="1" t="s">
        <v>31427</v>
      </c>
      <c r="C15224" s="1" t="s">
        <v>4</v>
      </c>
    </row>
    <row r="15225" spans="1:3" x14ac:dyDescent="0.25">
      <c r="A15225" s="1" t="s">
        <v>14869</v>
      </c>
      <c r="B15225" s="1" t="s">
        <v>31427</v>
      </c>
      <c r="C15225" s="1" t="s">
        <v>4</v>
      </c>
    </row>
    <row r="15226" spans="1:3" x14ac:dyDescent="0.25">
      <c r="A15226" s="1" t="s">
        <v>14870</v>
      </c>
      <c r="B15226" s="1" t="s">
        <v>31428</v>
      </c>
      <c r="C15226" s="1" t="s">
        <v>4</v>
      </c>
    </row>
    <row r="15227" spans="1:3" x14ac:dyDescent="0.25">
      <c r="A15227" s="1" t="s">
        <v>14871</v>
      </c>
      <c r="B15227" s="1" t="s">
        <v>31428</v>
      </c>
      <c r="C15227" s="1" t="s">
        <v>4</v>
      </c>
    </row>
    <row r="15228" spans="1:3" x14ac:dyDescent="0.25">
      <c r="A15228" s="1" t="s">
        <v>14872</v>
      </c>
      <c r="B15228" s="1" t="s">
        <v>31429</v>
      </c>
      <c r="C15228" s="1" t="s">
        <v>4</v>
      </c>
    </row>
    <row r="15229" spans="1:3" x14ac:dyDescent="0.25">
      <c r="A15229" s="1" t="s">
        <v>14873</v>
      </c>
      <c r="B15229" s="1" t="s">
        <v>31429</v>
      </c>
      <c r="C15229" s="1" t="s">
        <v>4</v>
      </c>
    </row>
    <row r="15230" spans="1:3" x14ac:dyDescent="0.25">
      <c r="A15230" s="1" t="s">
        <v>14874</v>
      </c>
      <c r="B15230" s="1" t="s">
        <v>31430</v>
      </c>
      <c r="C15230" s="1" t="s">
        <v>108</v>
      </c>
    </row>
    <row r="15231" spans="1:3" x14ac:dyDescent="0.25">
      <c r="A15231" s="1" t="s">
        <v>14875</v>
      </c>
      <c r="B15231" s="1" t="s">
        <v>31430</v>
      </c>
      <c r="C15231" s="1" t="s">
        <v>108</v>
      </c>
    </row>
    <row r="15232" spans="1:3" x14ac:dyDescent="0.25">
      <c r="A15232" s="1" t="s">
        <v>14876</v>
      </c>
      <c r="B15232" s="1" t="s">
        <v>31431</v>
      </c>
      <c r="C15232" s="1" t="s">
        <v>4</v>
      </c>
    </row>
    <row r="15233" spans="1:3" x14ac:dyDescent="0.25">
      <c r="A15233" s="1" t="s">
        <v>14877</v>
      </c>
      <c r="B15233" s="1" t="s">
        <v>31431</v>
      </c>
      <c r="C15233" s="1" t="s">
        <v>4</v>
      </c>
    </row>
    <row r="15234" spans="1:3" x14ac:dyDescent="0.25">
      <c r="A15234" s="1" t="s">
        <v>14878</v>
      </c>
      <c r="B15234" s="1" t="s">
        <v>31432</v>
      </c>
      <c r="C15234" s="1" t="s">
        <v>4</v>
      </c>
    </row>
    <row r="15235" spans="1:3" x14ac:dyDescent="0.25">
      <c r="A15235" s="1" t="s">
        <v>14879</v>
      </c>
      <c r="B15235" s="1" t="s">
        <v>31432</v>
      </c>
      <c r="C15235" s="1" t="s">
        <v>4</v>
      </c>
    </row>
    <row r="15236" spans="1:3" x14ac:dyDescent="0.25">
      <c r="A15236" s="1" t="s">
        <v>14880</v>
      </c>
      <c r="B15236" s="1" t="s">
        <v>31433</v>
      </c>
      <c r="C15236" s="1" t="s">
        <v>4</v>
      </c>
    </row>
    <row r="15237" spans="1:3" x14ac:dyDescent="0.25">
      <c r="A15237" s="1" t="s">
        <v>14881</v>
      </c>
      <c r="B15237" s="1" t="s">
        <v>31433</v>
      </c>
      <c r="C15237" s="1" t="s">
        <v>4</v>
      </c>
    </row>
    <row r="15238" spans="1:3" x14ac:dyDescent="0.25">
      <c r="A15238" s="1" t="s">
        <v>14882</v>
      </c>
      <c r="B15238" s="1" t="s">
        <v>31434</v>
      </c>
      <c r="C15238" s="1" t="s">
        <v>4</v>
      </c>
    </row>
    <row r="15239" spans="1:3" x14ac:dyDescent="0.25">
      <c r="A15239" s="1" t="s">
        <v>14883</v>
      </c>
      <c r="B15239" s="1" t="s">
        <v>31434</v>
      </c>
      <c r="C15239" s="1" t="s">
        <v>4</v>
      </c>
    </row>
    <row r="15240" spans="1:3" x14ac:dyDescent="0.25">
      <c r="A15240" s="1" t="s">
        <v>14884</v>
      </c>
      <c r="B15240" s="1" t="s">
        <v>31435</v>
      </c>
      <c r="C15240" s="1" t="s">
        <v>4</v>
      </c>
    </row>
    <row r="15241" spans="1:3" x14ac:dyDescent="0.25">
      <c r="A15241" s="1" t="s">
        <v>14885</v>
      </c>
      <c r="B15241" s="1" t="s">
        <v>31435</v>
      </c>
      <c r="C15241" s="1" t="s">
        <v>4</v>
      </c>
    </row>
    <row r="15242" spans="1:3" x14ac:dyDescent="0.25">
      <c r="A15242" s="1" t="s">
        <v>14886</v>
      </c>
      <c r="B15242" s="1" t="s">
        <v>31436</v>
      </c>
      <c r="C15242" s="1" t="s">
        <v>4</v>
      </c>
    </row>
    <row r="15243" spans="1:3" x14ac:dyDescent="0.25">
      <c r="A15243" s="1" t="s">
        <v>14887</v>
      </c>
      <c r="B15243" s="1" t="s">
        <v>31436</v>
      </c>
      <c r="C15243" s="1" t="s">
        <v>4</v>
      </c>
    </row>
    <row r="15244" spans="1:3" x14ac:dyDescent="0.25">
      <c r="A15244" s="1" t="s">
        <v>14888</v>
      </c>
      <c r="B15244" s="1" t="s">
        <v>31437</v>
      </c>
      <c r="C15244" s="1" t="s">
        <v>4</v>
      </c>
    </row>
    <row r="15245" spans="1:3" x14ac:dyDescent="0.25">
      <c r="A15245" s="1" t="s">
        <v>14889</v>
      </c>
      <c r="B15245" s="1" t="s">
        <v>31437</v>
      </c>
      <c r="C15245" s="1" t="s">
        <v>4</v>
      </c>
    </row>
    <row r="15246" spans="1:3" x14ac:dyDescent="0.25">
      <c r="A15246" s="1" t="s">
        <v>14890</v>
      </c>
      <c r="B15246" s="1" t="s">
        <v>31438</v>
      </c>
      <c r="C15246" s="1" t="s">
        <v>4</v>
      </c>
    </row>
    <row r="15247" spans="1:3" x14ac:dyDescent="0.25">
      <c r="A15247" s="1" t="s">
        <v>14891</v>
      </c>
      <c r="B15247" s="1" t="s">
        <v>31438</v>
      </c>
      <c r="C15247" s="1" t="s">
        <v>4</v>
      </c>
    </row>
    <row r="15248" spans="1:3" x14ac:dyDescent="0.25">
      <c r="A15248" s="1" t="s">
        <v>23873</v>
      </c>
      <c r="B15248" s="1" t="s">
        <v>31439</v>
      </c>
      <c r="C15248" s="1" t="s">
        <v>4</v>
      </c>
    </row>
    <row r="15249" spans="1:3" x14ac:dyDescent="0.25">
      <c r="A15249" s="1" t="s">
        <v>23874</v>
      </c>
      <c r="B15249" s="1" t="s">
        <v>31439</v>
      </c>
      <c r="C15249" s="1" t="s">
        <v>4</v>
      </c>
    </row>
    <row r="15250" spans="1:3" x14ac:dyDescent="0.25">
      <c r="A15250" s="1" t="s">
        <v>23875</v>
      </c>
      <c r="B15250" s="1" t="s">
        <v>31440</v>
      </c>
      <c r="C15250" s="1" t="s">
        <v>4</v>
      </c>
    </row>
    <row r="15251" spans="1:3" x14ac:dyDescent="0.25">
      <c r="A15251" s="1" t="s">
        <v>23876</v>
      </c>
      <c r="B15251" s="1" t="s">
        <v>31440</v>
      </c>
      <c r="C15251" s="1" t="s">
        <v>4</v>
      </c>
    </row>
    <row r="15252" spans="1:3" x14ac:dyDescent="0.25">
      <c r="A15252" s="1" t="s">
        <v>23877</v>
      </c>
      <c r="B15252" s="1" t="s">
        <v>31441</v>
      </c>
      <c r="C15252" s="1" t="s">
        <v>4</v>
      </c>
    </row>
    <row r="15253" spans="1:3" x14ac:dyDescent="0.25">
      <c r="A15253" s="1" t="s">
        <v>23878</v>
      </c>
      <c r="B15253" s="1" t="s">
        <v>31441</v>
      </c>
      <c r="C15253" s="1" t="s">
        <v>4</v>
      </c>
    </row>
    <row r="15254" spans="1:3" x14ac:dyDescent="0.25">
      <c r="A15254" s="1" t="s">
        <v>23879</v>
      </c>
      <c r="B15254" s="1" t="s">
        <v>31442</v>
      </c>
      <c r="C15254" s="1" t="s">
        <v>4</v>
      </c>
    </row>
    <row r="15255" spans="1:3" x14ac:dyDescent="0.25">
      <c r="A15255" s="1" t="s">
        <v>23880</v>
      </c>
      <c r="B15255" s="1" t="s">
        <v>31442</v>
      </c>
      <c r="C15255" s="1" t="s">
        <v>4</v>
      </c>
    </row>
    <row r="15256" spans="1:3" x14ac:dyDescent="0.25">
      <c r="A15256" s="1" t="s">
        <v>23881</v>
      </c>
      <c r="B15256" s="1" t="s">
        <v>31443</v>
      </c>
      <c r="C15256" s="1" t="s">
        <v>4</v>
      </c>
    </row>
    <row r="15257" spans="1:3" x14ac:dyDescent="0.25">
      <c r="A15257" s="1" t="s">
        <v>23882</v>
      </c>
      <c r="B15257" s="1" t="s">
        <v>31443</v>
      </c>
      <c r="C15257" s="1" t="s">
        <v>4</v>
      </c>
    </row>
    <row r="15258" spans="1:3" x14ac:dyDescent="0.25">
      <c r="A15258" s="1" t="s">
        <v>23883</v>
      </c>
      <c r="B15258" s="1" t="s">
        <v>31444</v>
      </c>
      <c r="C15258" s="1" t="s">
        <v>4</v>
      </c>
    </row>
    <row r="15259" spans="1:3" x14ac:dyDescent="0.25">
      <c r="A15259" s="1" t="s">
        <v>23884</v>
      </c>
      <c r="B15259" s="1" t="s">
        <v>31444</v>
      </c>
      <c r="C15259" s="1" t="s">
        <v>4</v>
      </c>
    </row>
    <row r="15260" spans="1:3" x14ac:dyDescent="0.25">
      <c r="A15260" s="1" t="s">
        <v>23885</v>
      </c>
      <c r="B15260" s="1" t="s">
        <v>31445</v>
      </c>
      <c r="C15260" s="1" t="s">
        <v>4</v>
      </c>
    </row>
    <row r="15261" spans="1:3" x14ac:dyDescent="0.25">
      <c r="A15261" s="1" t="s">
        <v>23886</v>
      </c>
      <c r="B15261" s="1" t="s">
        <v>31445</v>
      </c>
      <c r="C15261" s="1" t="s">
        <v>4</v>
      </c>
    </row>
    <row r="15262" spans="1:3" x14ac:dyDescent="0.25">
      <c r="A15262" s="1" t="s">
        <v>14892</v>
      </c>
      <c r="B15262" s="1" t="s">
        <v>31446</v>
      </c>
      <c r="C15262" s="1" t="s">
        <v>4</v>
      </c>
    </row>
    <row r="15263" spans="1:3" x14ac:dyDescent="0.25">
      <c r="A15263" s="1" t="s">
        <v>14893</v>
      </c>
      <c r="B15263" s="1" t="s">
        <v>31446</v>
      </c>
      <c r="C15263" s="1" t="s">
        <v>4</v>
      </c>
    </row>
    <row r="15264" spans="1:3" x14ac:dyDescent="0.25">
      <c r="A15264" s="1" t="s">
        <v>14894</v>
      </c>
      <c r="B15264" s="1" t="s">
        <v>31447</v>
      </c>
      <c r="C15264" s="1" t="s">
        <v>4</v>
      </c>
    </row>
    <row r="15265" spans="1:3" x14ac:dyDescent="0.25">
      <c r="A15265" s="1" t="s">
        <v>14895</v>
      </c>
      <c r="B15265" s="1" t="s">
        <v>31447</v>
      </c>
      <c r="C15265" s="1" t="s">
        <v>4</v>
      </c>
    </row>
    <row r="15266" spans="1:3" x14ac:dyDescent="0.25">
      <c r="A15266" s="1" t="s">
        <v>14896</v>
      </c>
      <c r="B15266" s="1" t="s">
        <v>31448</v>
      </c>
      <c r="C15266" s="1" t="s">
        <v>4</v>
      </c>
    </row>
    <row r="15267" spans="1:3" x14ac:dyDescent="0.25">
      <c r="A15267" s="1" t="s">
        <v>14897</v>
      </c>
      <c r="B15267" s="1" t="s">
        <v>31448</v>
      </c>
      <c r="C15267" s="1" t="s">
        <v>4</v>
      </c>
    </row>
    <row r="15268" spans="1:3" x14ac:dyDescent="0.25">
      <c r="A15268" s="1" t="s">
        <v>14898</v>
      </c>
      <c r="B15268" s="1" t="s">
        <v>31449</v>
      </c>
      <c r="C15268" s="1" t="s">
        <v>4</v>
      </c>
    </row>
    <row r="15269" spans="1:3" x14ac:dyDescent="0.25">
      <c r="A15269" s="1" t="s">
        <v>14899</v>
      </c>
      <c r="B15269" s="1" t="s">
        <v>31449</v>
      </c>
      <c r="C15269" s="1" t="s">
        <v>4</v>
      </c>
    </row>
    <row r="15270" spans="1:3" x14ac:dyDescent="0.25">
      <c r="A15270" s="1" t="s">
        <v>14900</v>
      </c>
      <c r="B15270" s="1" t="s">
        <v>31450</v>
      </c>
      <c r="C15270" s="1" t="s">
        <v>108</v>
      </c>
    </row>
    <row r="15271" spans="1:3" x14ac:dyDescent="0.25">
      <c r="A15271" s="1" t="s">
        <v>14901</v>
      </c>
      <c r="B15271" s="1" t="s">
        <v>31450</v>
      </c>
      <c r="C15271" s="1" t="s">
        <v>108</v>
      </c>
    </row>
    <row r="15272" spans="1:3" x14ac:dyDescent="0.25">
      <c r="A15272" s="1" t="s">
        <v>14902</v>
      </c>
      <c r="B15272" s="1" t="s">
        <v>31451</v>
      </c>
      <c r="C15272" s="1" t="s">
        <v>108</v>
      </c>
    </row>
    <row r="15273" spans="1:3" x14ac:dyDescent="0.25">
      <c r="A15273" s="1" t="s">
        <v>14903</v>
      </c>
      <c r="B15273" s="1" t="s">
        <v>31451</v>
      </c>
      <c r="C15273" s="1" t="s">
        <v>108</v>
      </c>
    </row>
    <row r="15274" spans="1:3" x14ac:dyDescent="0.25">
      <c r="A15274" s="1" t="s">
        <v>14904</v>
      </c>
      <c r="B15274" s="1" t="s">
        <v>31452</v>
      </c>
      <c r="C15274" s="1" t="s">
        <v>108</v>
      </c>
    </row>
    <row r="15275" spans="1:3" x14ac:dyDescent="0.25">
      <c r="A15275" s="1" t="s">
        <v>14905</v>
      </c>
      <c r="B15275" s="1" t="s">
        <v>31452</v>
      </c>
      <c r="C15275" s="1" t="s">
        <v>108</v>
      </c>
    </row>
    <row r="15276" spans="1:3" x14ac:dyDescent="0.25">
      <c r="A15276" s="1" t="s">
        <v>14906</v>
      </c>
      <c r="B15276" s="1" t="s">
        <v>31453</v>
      </c>
      <c r="C15276" s="1" t="s">
        <v>108</v>
      </c>
    </row>
    <row r="15277" spans="1:3" x14ac:dyDescent="0.25">
      <c r="A15277" s="1" t="s">
        <v>14907</v>
      </c>
      <c r="B15277" s="1" t="s">
        <v>31453</v>
      </c>
      <c r="C15277" s="1" t="s">
        <v>108</v>
      </c>
    </row>
    <row r="15278" spans="1:3" x14ac:dyDescent="0.25">
      <c r="A15278" s="1" t="s">
        <v>14908</v>
      </c>
      <c r="B15278" s="1" t="s">
        <v>31454</v>
      </c>
      <c r="C15278" s="1" t="s">
        <v>108</v>
      </c>
    </row>
    <row r="15279" spans="1:3" x14ac:dyDescent="0.25">
      <c r="A15279" s="1" t="s">
        <v>14909</v>
      </c>
      <c r="B15279" s="1" t="s">
        <v>31454</v>
      </c>
      <c r="C15279" s="1" t="s">
        <v>108</v>
      </c>
    </row>
    <row r="15280" spans="1:3" x14ac:dyDescent="0.25">
      <c r="A15280" s="1" t="s">
        <v>14910</v>
      </c>
      <c r="B15280" s="1" t="s">
        <v>31455</v>
      </c>
      <c r="C15280" s="1" t="s">
        <v>108</v>
      </c>
    </row>
    <row r="15281" spans="1:3" x14ac:dyDescent="0.25">
      <c r="A15281" s="1" t="s">
        <v>14911</v>
      </c>
      <c r="B15281" s="1" t="s">
        <v>31455</v>
      </c>
      <c r="C15281" s="1" t="s">
        <v>108</v>
      </c>
    </row>
    <row r="15282" spans="1:3" x14ac:dyDescent="0.25">
      <c r="A15282" s="1" t="s">
        <v>14912</v>
      </c>
      <c r="B15282" s="1" t="s">
        <v>31456</v>
      </c>
      <c r="C15282" s="1" t="s">
        <v>108</v>
      </c>
    </row>
    <row r="15283" spans="1:3" x14ac:dyDescent="0.25">
      <c r="A15283" s="1" t="s">
        <v>14913</v>
      </c>
      <c r="B15283" s="1" t="s">
        <v>31456</v>
      </c>
      <c r="C15283" s="1" t="s">
        <v>108</v>
      </c>
    </row>
    <row r="15284" spans="1:3" x14ac:dyDescent="0.25">
      <c r="A15284" s="1" t="s">
        <v>14914</v>
      </c>
      <c r="B15284" s="1" t="s">
        <v>31457</v>
      </c>
      <c r="C15284" s="1" t="s">
        <v>108</v>
      </c>
    </row>
    <row r="15285" spans="1:3" x14ac:dyDescent="0.25">
      <c r="A15285" s="1" t="s">
        <v>14915</v>
      </c>
      <c r="B15285" s="1" t="s">
        <v>31457</v>
      </c>
      <c r="C15285" s="1" t="s">
        <v>108</v>
      </c>
    </row>
    <row r="15286" spans="1:3" x14ac:dyDescent="0.25">
      <c r="A15286" s="1" t="s">
        <v>14916</v>
      </c>
      <c r="B15286" s="1" t="s">
        <v>31458</v>
      </c>
      <c r="C15286" s="1" t="s">
        <v>108</v>
      </c>
    </row>
    <row r="15287" spans="1:3" x14ac:dyDescent="0.25">
      <c r="A15287" s="1" t="s">
        <v>14917</v>
      </c>
      <c r="B15287" s="1" t="s">
        <v>31458</v>
      </c>
      <c r="C15287" s="1" t="s">
        <v>108</v>
      </c>
    </row>
    <row r="15288" spans="1:3" x14ac:dyDescent="0.25">
      <c r="A15288" s="1" t="s">
        <v>14918</v>
      </c>
      <c r="B15288" s="1" t="s">
        <v>31459</v>
      </c>
      <c r="C15288" s="1" t="s">
        <v>108</v>
      </c>
    </row>
    <row r="15289" spans="1:3" x14ac:dyDescent="0.25">
      <c r="A15289" s="1" t="s">
        <v>14919</v>
      </c>
      <c r="B15289" s="1" t="s">
        <v>31459</v>
      </c>
      <c r="C15289" s="1" t="s">
        <v>108</v>
      </c>
    </row>
    <row r="15290" spans="1:3" x14ac:dyDescent="0.25">
      <c r="A15290" s="1" t="s">
        <v>14920</v>
      </c>
      <c r="B15290" s="1" t="s">
        <v>31460</v>
      </c>
      <c r="C15290" s="1" t="s">
        <v>108</v>
      </c>
    </row>
    <row r="15291" spans="1:3" x14ac:dyDescent="0.25">
      <c r="A15291" s="1" t="s">
        <v>14921</v>
      </c>
      <c r="B15291" s="1" t="s">
        <v>31460</v>
      </c>
      <c r="C15291" s="1" t="s">
        <v>108</v>
      </c>
    </row>
    <row r="15292" spans="1:3" x14ac:dyDescent="0.25">
      <c r="A15292" s="1" t="s">
        <v>14922</v>
      </c>
      <c r="B15292" s="1" t="s">
        <v>31461</v>
      </c>
      <c r="C15292" s="1" t="s">
        <v>108</v>
      </c>
    </row>
    <row r="15293" spans="1:3" x14ac:dyDescent="0.25">
      <c r="A15293" s="1" t="s">
        <v>14923</v>
      </c>
      <c r="B15293" s="1" t="s">
        <v>31461</v>
      </c>
      <c r="C15293" s="1" t="s">
        <v>108</v>
      </c>
    </row>
    <row r="15294" spans="1:3" x14ac:dyDescent="0.25">
      <c r="A15294" s="1" t="s">
        <v>14924</v>
      </c>
      <c r="B15294" s="1" t="s">
        <v>31462</v>
      </c>
      <c r="C15294" s="1" t="s">
        <v>108</v>
      </c>
    </row>
    <row r="15295" spans="1:3" x14ac:dyDescent="0.25">
      <c r="A15295" s="1" t="s">
        <v>14925</v>
      </c>
      <c r="B15295" s="1" t="s">
        <v>31462</v>
      </c>
      <c r="C15295" s="1" t="s">
        <v>108</v>
      </c>
    </row>
    <row r="15296" spans="1:3" x14ac:dyDescent="0.25">
      <c r="A15296" s="1" t="s">
        <v>14926</v>
      </c>
      <c r="B15296" s="1" t="s">
        <v>31463</v>
      </c>
      <c r="C15296" s="1" t="s">
        <v>108</v>
      </c>
    </row>
    <row r="15297" spans="1:3" x14ac:dyDescent="0.25">
      <c r="A15297" s="1" t="s">
        <v>14927</v>
      </c>
      <c r="B15297" s="1" t="s">
        <v>31463</v>
      </c>
      <c r="C15297" s="1" t="s">
        <v>108</v>
      </c>
    </row>
    <row r="15298" spans="1:3" x14ac:dyDescent="0.25">
      <c r="A15298" s="1" t="s">
        <v>14928</v>
      </c>
      <c r="B15298" s="1" t="s">
        <v>31464</v>
      </c>
      <c r="C15298" s="1" t="s">
        <v>108</v>
      </c>
    </row>
    <row r="15299" spans="1:3" x14ac:dyDescent="0.25">
      <c r="A15299" s="1" t="s">
        <v>14929</v>
      </c>
      <c r="B15299" s="1" t="s">
        <v>31464</v>
      </c>
      <c r="C15299" s="1" t="s">
        <v>108</v>
      </c>
    </row>
    <row r="15300" spans="1:3" x14ac:dyDescent="0.25">
      <c r="A15300" s="1" t="s">
        <v>14930</v>
      </c>
      <c r="B15300" s="1" t="s">
        <v>31465</v>
      </c>
      <c r="C15300" s="1" t="s">
        <v>108</v>
      </c>
    </row>
    <row r="15301" spans="1:3" x14ac:dyDescent="0.25">
      <c r="A15301" s="1" t="s">
        <v>14931</v>
      </c>
      <c r="B15301" s="1" t="s">
        <v>31465</v>
      </c>
      <c r="C15301" s="1" t="s">
        <v>108</v>
      </c>
    </row>
    <row r="15302" spans="1:3" x14ac:dyDescent="0.25">
      <c r="A15302" s="1" t="s">
        <v>14932</v>
      </c>
      <c r="B15302" s="1" t="s">
        <v>31466</v>
      </c>
      <c r="C15302" s="1" t="s">
        <v>108</v>
      </c>
    </row>
    <row r="15303" spans="1:3" x14ac:dyDescent="0.25">
      <c r="A15303" s="1" t="s">
        <v>14933</v>
      </c>
      <c r="B15303" s="1" t="s">
        <v>31466</v>
      </c>
      <c r="C15303" s="1" t="s">
        <v>108</v>
      </c>
    </row>
    <row r="15304" spans="1:3" x14ac:dyDescent="0.25">
      <c r="A15304" s="1" t="s">
        <v>14934</v>
      </c>
      <c r="B15304" s="1" t="s">
        <v>31467</v>
      </c>
      <c r="C15304" s="1" t="s">
        <v>108</v>
      </c>
    </row>
    <row r="15305" spans="1:3" x14ac:dyDescent="0.25">
      <c r="A15305" s="1" t="s">
        <v>14935</v>
      </c>
      <c r="B15305" s="1" t="s">
        <v>31467</v>
      </c>
      <c r="C15305" s="1" t="s">
        <v>108</v>
      </c>
    </row>
    <row r="15306" spans="1:3" x14ac:dyDescent="0.25">
      <c r="A15306" s="1" t="s">
        <v>14936</v>
      </c>
      <c r="B15306" s="1" t="s">
        <v>31468</v>
      </c>
      <c r="C15306" s="1" t="s">
        <v>108</v>
      </c>
    </row>
    <row r="15307" spans="1:3" x14ac:dyDescent="0.25">
      <c r="A15307" s="1" t="s">
        <v>14937</v>
      </c>
      <c r="B15307" s="1" t="s">
        <v>31468</v>
      </c>
      <c r="C15307" s="1" t="s">
        <v>108</v>
      </c>
    </row>
    <row r="15308" spans="1:3" x14ac:dyDescent="0.25">
      <c r="A15308" s="1" t="s">
        <v>14938</v>
      </c>
      <c r="B15308" s="1" t="s">
        <v>31469</v>
      </c>
      <c r="C15308" s="1" t="s">
        <v>108</v>
      </c>
    </row>
    <row r="15309" spans="1:3" x14ac:dyDescent="0.25">
      <c r="A15309" s="1" t="s">
        <v>14939</v>
      </c>
      <c r="B15309" s="1" t="s">
        <v>31469</v>
      </c>
      <c r="C15309" s="1" t="s">
        <v>108</v>
      </c>
    </row>
    <row r="15310" spans="1:3" x14ac:dyDescent="0.25">
      <c r="A15310" s="1" t="s">
        <v>14940</v>
      </c>
      <c r="B15310" s="1" t="s">
        <v>31470</v>
      </c>
      <c r="C15310" s="1" t="s">
        <v>108</v>
      </c>
    </row>
    <row r="15311" spans="1:3" x14ac:dyDescent="0.25">
      <c r="A15311" s="1" t="s">
        <v>14941</v>
      </c>
      <c r="B15311" s="1" t="s">
        <v>31470</v>
      </c>
      <c r="C15311" s="1" t="s">
        <v>108</v>
      </c>
    </row>
    <row r="15312" spans="1:3" x14ac:dyDescent="0.25">
      <c r="A15312" s="1" t="s">
        <v>14942</v>
      </c>
      <c r="B15312" s="1" t="s">
        <v>31471</v>
      </c>
      <c r="C15312" s="1" t="s">
        <v>108</v>
      </c>
    </row>
    <row r="15313" spans="1:3" x14ac:dyDescent="0.25">
      <c r="A15313" s="1" t="s">
        <v>14943</v>
      </c>
      <c r="B15313" s="1" t="s">
        <v>31471</v>
      </c>
      <c r="C15313" s="1" t="s">
        <v>108</v>
      </c>
    </row>
    <row r="15314" spans="1:3" x14ac:dyDescent="0.25">
      <c r="A15314" s="1" t="s">
        <v>14944</v>
      </c>
      <c r="B15314" s="1" t="s">
        <v>31472</v>
      </c>
      <c r="C15314" s="1" t="s">
        <v>108</v>
      </c>
    </row>
    <row r="15315" spans="1:3" x14ac:dyDescent="0.25">
      <c r="A15315" s="1" t="s">
        <v>14945</v>
      </c>
      <c r="B15315" s="1" t="s">
        <v>31472</v>
      </c>
      <c r="C15315" s="1" t="s">
        <v>108</v>
      </c>
    </row>
    <row r="15316" spans="1:3" x14ac:dyDescent="0.25">
      <c r="A15316" s="1" t="s">
        <v>14946</v>
      </c>
      <c r="B15316" s="1" t="s">
        <v>31473</v>
      </c>
      <c r="C15316" s="1" t="s">
        <v>108</v>
      </c>
    </row>
    <row r="15317" spans="1:3" x14ac:dyDescent="0.25">
      <c r="A15317" s="1" t="s">
        <v>14947</v>
      </c>
      <c r="B15317" s="1" t="s">
        <v>31473</v>
      </c>
      <c r="C15317" s="1" t="s">
        <v>108</v>
      </c>
    </row>
    <row r="15318" spans="1:3" x14ac:dyDescent="0.25">
      <c r="A15318" s="1" t="s">
        <v>14948</v>
      </c>
      <c r="B15318" s="1" t="s">
        <v>31474</v>
      </c>
      <c r="C15318" s="1" t="s">
        <v>108</v>
      </c>
    </row>
    <row r="15319" spans="1:3" x14ac:dyDescent="0.25">
      <c r="A15319" s="1" t="s">
        <v>14949</v>
      </c>
      <c r="B15319" s="1" t="s">
        <v>31474</v>
      </c>
      <c r="C15319" s="1" t="s">
        <v>108</v>
      </c>
    </row>
    <row r="15320" spans="1:3" x14ac:dyDescent="0.25">
      <c r="A15320" s="1" t="s">
        <v>14950</v>
      </c>
      <c r="B15320" s="1" t="s">
        <v>31475</v>
      </c>
      <c r="C15320" s="1" t="s">
        <v>108</v>
      </c>
    </row>
    <row r="15321" spans="1:3" x14ac:dyDescent="0.25">
      <c r="A15321" s="1" t="s">
        <v>14951</v>
      </c>
      <c r="B15321" s="1" t="s">
        <v>31475</v>
      </c>
      <c r="C15321" s="1" t="s">
        <v>108</v>
      </c>
    </row>
    <row r="15322" spans="1:3" x14ac:dyDescent="0.25">
      <c r="A15322" s="1" t="s">
        <v>14952</v>
      </c>
      <c r="B15322" s="1" t="s">
        <v>31476</v>
      </c>
      <c r="C15322" s="1" t="s">
        <v>108</v>
      </c>
    </row>
    <row r="15323" spans="1:3" x14ac:dyDescent="0.25">
      <c r="A15323" s="1" t="s">
        <v>14953</v>
      </c>
      <c r="B15323" s="1" t="s">
        <v>31476</v>
      </c>
      <c r="C15323" s="1" t="s">
        <v>108</v>
      </c>
    </row>
    <row r="15324" spans="1:3" x14ac:dyDescent="0.25">
      <c r="A15324" s="1" t="s">
        <v>14954</v>
      </c>
      <c r="B15324" s="1" t="s">
        <v>31477</v>
      </c>
      <c r="C15324" s="1" t="s">
        <v>108</v>
      </c>
    </row>
    <row r="15325" spans="1:3" x14ac:dyDescent="0.25">
      <c r="A15325" s="1" t="s">
        <v>14955</v>
      </c>
      <c r="B15325" s="1" t="s">
        <v>31477</v>
      </c>
      <c r="C15325" s="1" t="s">
        <v>108</v>
      </c>
    </row>
    <row r="15326" spans="1:3" x14ac:dyDescent="0.25">
      <c r="A15326" s="1" t="s">
        <v>14956</v>
      </c>
      <c r="B15326" s="1" t="s">
        <v>31478</v>
      </c>
      <c r="C15326" s="1" t="s">
        <v>108</v>
      </c>
    </row>
    <row r="15327" spans="1:3" x14ac:dyDescent="0.25">
      <c r="A15327" s="1" t="s">
        <v>14957</v>
      </c>
      <c r="B15327" s="1" t="s">
        <v>31478</v>
      </c>
      <c r="C15327" s="1" t="s">
        <v>108</v>
      </c>
    </row>
    <row r="15328" spans="1:3" x14ac:dyDescent="0.25">
      <c r="A15328" s="1" t="s">
        <v>14958</v>
      </c>
      <c r="B15328" s="1" t="s">
        <v>31479</v>
      </c>
      <c r="C15328" s="1" t="s">
        <v>108</v>
      </c>
    </row>
    <row r="15329" spans="1:3" x14ac:dyDescent="0.25">
      <c r="A15329" s="1" t="s">
        <v>14959</v>
      </c>
      <c r="B15329" s="1" t="s">
        <v>31479</v>
      </c>
      <c r="C15329" s="1" t="s">
        <v>108</v>
      </c>
    </row>
    <row r="15330" spans="1:3" x14ac:dyDescent="0.25">
      <c r="A15330" s="1" t="s">
        <v>14960</v>
      </c>
      <c r="B15330" s="1" t="s">
        <v>31480</v>
      </c>
      <c r="C15330" s="1" t="s">
        <v>108</v>
      </c>
    </row>
    <row r="15331" spans="1:3" x14ac:dyDescent="0.25">
      <c r="A15331" s="1" t="s">
        <v>14961</v>
      </c>
      <c r="B15331" s="1" t="s">
        <v>31480</v>
      </c>
      <c r="C15331" s="1" t="s">
        <v>108</v>
      </c>
    </row>
    <row r="15332" spans="1:3" x14ac:dyDescent="0.25">
      <c r="A15332" s="1" t="s">
        <v>14962</v>
      </c>
      <c r="B15332" s="1" t="s">
        <v>31481</v>
      </c>
      <c r="C15332" s="1" t="s">
        <v>108</v>
      </c>
    </row>
    <row r="15333" spans="1:3" x14ac:dyDescent="0.25">
      <c r="A15333" s="1" t="s">
        <v>14963</v>
      </c>
      <c r="B15333" s="1" t="s">
        <v>31481</v>
      </c>
      <c r="C15333" s="1" t="s">
        <v>108</v>
      </c>
    </row>
    <row r="15334" spans="1:3" x14ac:dyDescent="0.25">
      <c r="A15334" s="1" t="s">
        <v>14964</v>
      </c>
      <c r="B15334" s="1" t="s">
        <v>31482</v>
      </c>
      <c r="C15334" s="1" t="s">
        <v>108</v>
      </c>
    </row>
    <row r="15335" spans="1:3" x14ac:dyDescent="0.25">
      <c r="A15335" s="1" t="s">
        <v>14965</v>
      </c>
      <c r="B15335" s="1" t="s">
        <v>31482</v>
      </c>
      <c r="C15335" s="1" t="s">
        <v>108</v>
      </c>
    </row>
    <row r="15336" spans="1:3" x14ac:dyDescent="0.25">
      <c r="A15336" s="1" t="s">
        <v>14966</v>
      </c>
      <c r="B15336" s="1" t="s">
        <v>31483</v>
      </c>
      <c r="C15336" s="1" t="s">
        <v>108</v>
      </c>
    </row>
    <row r="15337" spans="1:3" x14ac:dyDescent="0.25">
      <c r="A15337" s="1" t="s">
        <v>14967</v>
      </c>
      <c r="B15337" s="1" t="s">
        <v>31483</v>
      </c>
      <c r="C15337" s="1" t="s">
        <v>108</v>
      </c>
    </row>
    <row r="15338" spans="1:3" x14ac:dyDescent="0.25">
      <c r="A15338" s="1" t="s">
        <v>14968</v>
      </c>
      <c r="B15338" s="1" t="s">
        <v>31484</v>
      </c>
      <c r="C15338" s="1" t="s">
        <v>108</v>
      </c>
    </row>
    <row r="15339" spans="1:3" x14ac:dyDescent="0.25">
      <c r="A15339" s="1" t="s">
        <v>14969</v>
      </c>
      <c r="B15339" s="1" t="s">
        <v>31484</v>
      </c>
      <c r="C15339" s="1" t="s">
        <v>108</v>
      </c>
    </row>
    <row r="15340" spans="1:3" x14ac:dyDescent="0.25">
      <c r="A15340" s="1" t="s">
        <v>14970</v>
      </c>
      <c r="B15340" s="1" t="s">
        <v>31485</v>
      </c>
      <c r="C15340" s="1" t="s">
        <v>108</v>
      </c>
    </row>
    <row r="15341" spans="1:3" x14ac:dyDescent="0.25">
      <c r="A15341" s="1" t="s">
        <v>14971</v>
      </c>
      <c r="B15341" s="1" t="s">
        <v>31485</v>
      </c>
      <c r="C15341" s="1" t="s">
        <v>108</v>
      </c>
    </row>
    <row r="15342" spans="1:3" x14ac:dyDescent="0.25">
      <c r="A15342" s="1" t="s">
        <v>14972</v>
      </c>
      <c r="B15342" s="1" t="s">
        <v>31486</v>
      </c>
      <c r="C15342" s="1" t="s">
        <v>108</v>
      </c>
    </row>
    <row r="15343" spans="1:3" x14ac:dyDescent="0.25">
      <c r="A15343" s="1" t="s">
        <v>14973</v>
      </c>
      <c r="B15343" s="1" t="s">
        <v>31486</v>
      </c>
      <c r="C15343" s="1" t="s">
        <v>108</v>
      </c>
    </row>
    <row r="15344" spans="1:3" x14ac:dyDescent="0.25">
      <c r="A15344" s="1" t="s">
        <v>14974</v>
      </c>
      <c r="B15344" s="1" t="s">
        <v>31487</v>
      </c>
      <c r="C15344" s="1" t="s">
        <v>108</v>
      </c>
    </row>
    <row r="15345" spans="1:3" x14ac:dyDescent="0.25">
      <c r="A15345" s="1" t="s">
        <v>14975</v>
      </c>
      <c r="B15345" s="1" t="s">
        <v>31487</v>
      </c>
      <c r="C15345" s="1" t="s">
        <v>108</v>
      </c>
    </row>
    <row r="15346" spans="1:3" x14ac:dyDescent="0.25">
      <c r="A15346" s="1" t="s">
        <v>14976</v>
      </c>
      <c r="B15346" s="1" t="s">
        <v>31488</v>
      </c>
      <c r="C15346" s="1" t="s">
        <v>108</v>
      </c>
    </row>
    <row r="15347" spans="1:3" x14ac:dyDescent="0.25">
      <c r="A15347" s="1" t="s">
        <v>14977</v>
      </c>
      <c r="B15347" s="1" t="s">
        <v>31488</v>
      </c>
      <c r="C15347" s="1" t="s">
        <v>108</v>
      </c>
    </row>
    <row r="15348" spans="1:3" x14ac:dyDescent="0.25">
      <c r="A15348" s="1" t="s">
        <v>14978</v>
      </c>
      <c r="B15348" s="1" t="s">
        <v>31489</v>
      </c>
      <c r="C15348" s="1" t="s">
        <v>108</v>
      </c>
    </row>
    <row r="15349" spans="1:3" x14ac:dyDescent="0.25">
      <c r="A15349" s="1" t="s">
        <v>14979</v>
      </c>
      <c r="B15349" s="1" t="s">
        <v>31489</v>
      </c>
      <c r="C15349" s="1" t="s">
        <v>108</v>
      </c>
    </row>
    <row r="15350" spans="1:3" x14ac:dyDescent="0.25">
      <c r="A15350" s="1" t="s">
        <v>14980</v>
      </c>
      <c r="B15350" s="1" t="s">
        <v>31490</v>
      </c>
      <c r="C15350" s="1" t="s">
        <v>108</v>
      </c>
    </row>
    <row r="15351" spans="1:3" x14ac:dyDescent="0.25">
      <c r="A15351" s="1" t="s">
        <v>14981</v>
      </c>
      <c r="B15351" s="1" t="s">
        <v>31490</v>
      </c>
      <c r="C15351" s="1" t="s">
        <v>108</v>
      </c>
    </row>
    <row r="15352" spans="1:3" x14ac:dyDescent="0.25">
      <c r="A15352" s="1" t="s">
        <v>14982</v>
      </c>
      <c r="B15352" s="1" t="s">
        <v>31491</v>
      </c>
      <c r="C15352" s="1" t="s">
        <v>108</v>
      </c>
    </row>
    <row r="15353" spans="1:3" x14ac:dyDescent="0.25">
      <c r="A15353" s="1" t="s">
        <v>14983</v>
      </c>
      <c r="B15353" s="1" t="s">
        <v>31491</v>
      </c>
      <c r="C15353" s="1" t="s">
        <v>108</v>
      </c>
    </row>
    <row r="15354" spans="1:3" x14ac:dyDescent="0.25">
      <c r="A15354" s="1" t="s">
        <v>14984</v>
      </c>
      <c r="B15354" s="1" t="s">
        <v>31492</v>
      </c>
      <c r="C15354" s="1" t="s">
        <v>108</v>
      </c>
    </row>
    <row r="15355" spans="1:3" x14ac:dyDescent="0.25">
      <c r="A15355" s="1" t="s">
        <v>14985</v>
      </c>
      <c r="B15355" s="1" t="s">
        <v>31492</v>
      </c>
      <c r="C15355" s="1" t="s">
        <v>108</v>
      </c>
    </row>
    <row r="15356" spans="1:3" x14ac:dyDescent="0.25">
      <c r="A15356" s="1" t="s">
        <v>14986</v>
      </c>
      <c r="B15356" s="1" t="s">
        <v>31493</v>
      </c>
      <c r="C15356" s="1" t="s">
        <v>108</v>
      </c>
    </row>
    <row r="15357" spans="1:3" x14ac:dyDescent="0.25">
      <c r="A15357" s="1" t="s">
        <v>14987</v>
      </c>
      <c r="B15357" s="1" t="s">
        <v>31493</v>
      </c>
      <c r="C15357" s="1" t="s">
        <v>108</v>
      </c>
    </row>
    <row r="15358" spans="1:3" x14ac:dyDescent="0.25">
      <c r="A15358" s="1" t="s">
        <v>14988</v>
      </c>
      <c r="B15358" s="1" t="s">
        <v>31494</v>
      </c>
      <c r="C15358" s="1" t="s">
        <v>108</v>
      </c>
    </row>
    <row r="15359" spans="1:3" x14ac:dyDescent="0.25">
      <c r="A15359" s="1" t="s">
        <v>14989</v>
      </c>
      <c r="B15359" s="1" t="s">
        <v>31494</v>
      </c>
      <c r="C15359" s="1" t="s">
        <v>108</v>
      </c>
    </row>
    <row r="15360" spans="1:3" x14ac:dyDescent="0.25">
      <c r="A15360" s="1" t="s">
        <v>14990</v>
      </c>
      <c r="B15360" s="1" t="s">
        <v>31495</v>
      </c>
      <c r="C15360" s="1" t="s">
        <v>108</v>
      </c>
    </row>
    <row r="15361" spans="1:3" x14ac:dyDescent="0.25">
      <c r="A15361" s="1" t="s">
        <v>14991</v>
      </c>
      <c r="B15361" s="1" t="s">
        <v>31495</v>
      </c>
      <c r="C15361" s="1" t="s">
        <v>108</v>
      </c>
    </row>
    <row r="15362" spans="1:3" x14ac:dyDescent="0.25">
      <c r="A15362" s="1" t="s">
        <v>14992</v>
      </c>
      <c r="B15362" s="1" t="s">
        <v>31496</v>
      </c>
      <c r="C15362" s="1" t="s">
        <v>108</v>
      </c>
    </row>
    <row r="15363" spans="1:3" x14ac:dyDescent="0.25">
      <c r="A15363" s="1" t="s">
        <v>14993</v>
      </c>
      <c r="B15363" s="1" t="s">
        <v>31496</v>
      </c>
      <c r="C15363" s="1" t="s">
        <v>108</v>
      </c>
    </row>
    <row r="15364" spans="1:3" x14ac:dyDescent="0.25">
      <c r="A15364" s="1" t="s">
        <v>14994</v>
      </c>
      <c r="B15364" s="1" t="s">
        <v>31497</v>
      </c>
      <c r="C15364" s="1" t="s">
        <v>108</v>
      </c>
    </row>
    <row r="15365" spans="1:3" x14ac:dyDescent="0.25">
      <c r="A15365" s="1" t="s">
        <v>14995</v>
      </c>
      <c r="B15365" s="1" t="s">
        <v>31497</v>
      </c>
      <c r="C15365" s="1" t="s">
        <v>108</v>
      </c>
    </row>
    <row r="15366" spans="1:3" x14ac:dyDescent="0.25">
      <c r="A15366" s="1" t="s">
        <v>14996</v>
      </c>
      <c r="B15366" s="1" t="s">
        <v>31498</v>
      </c>
      <c r="C15366" s="1" t="s">
        <v>108</v>
      </c>
    </row>
    <row r="15367" spans="1:3" x14ac:dyDescent="0.25">
      <c r="A15367" s="1" t="s">
        <v>14997</v>
      </c>
      <c r="B15367" s="1" t="s">
        <v>31498</v>
      </c>
      <c r="C15367" s="1" t="s">
        <v>108</v>
      </c>
    </row>
    <row r="15368" spans="1:3" x14ac:dyDescent="0.25">
      <c r="A15368" s="1" t="s">
        <v>14998</v>
      </c>
      <c r="B15368" s="1" t="s">
        <v>31499</v>
      </c>
      <c r="C15368" s="1" t="s">
        <v>108</v>
      </c>
    </row>
    <row r="15369" spans="1:3" x14ac:dyDescent="0.25">
      <c r="A15369" s="1" t="s">
        <v>14999</v>
      </c>
      <c r="B15369" s="1" t="s">
        <v>31499</v>
      </c>
      <c r="C15369" s="1" t="s">
        <v>108</v>
      </c>
    </row>
    <row r="15370" spans="1:3" x14ac:dyDescent="0.25">
      <c r="A15370" s="1" t="s">
        <v>15000</v>
      </c>
      <c r="B15370" s="1" t="s">
        <v>31500</v>
      </c>
      <c r="C15370" s="1" t="s">
        <v>108</v>
      </c>
    </row>
    <row r="15371" spans="1:3" x14ac:dyDescent="0.25">
      <c r="A15371" s="1" t="s">
        <v>15001</v>
      </c>
      <c r="B15371" s="1" t="s">
        <v>31500</v>
      </c>
      <c r="C15371" s="1" t="s">
        <v>108</v>
      </c>
    </row>
    <row r="15372" spans="1:3" x14ac:dyDescent="0.25">
      <c r="A15372" s="1" t="s">
        <v>15002</v>
      </c>
      <c r="B15372" s="1" t="s">
        <v>31501</v>
      </c>
      <c r="C15372" s="1" t="s">
        <v>108</v>
      </c>
    </row>
    <row r="15373" spans="1:3" x14ac:dyDescent="0.25">
      <c r="A15373" s="1" t="s">
        <v>15003</v>
      </c>
      <c r="B15373" s="1" t="s">
        <v>31501</v>
      </c>
      <c r="C15373" s="1" t="s">
        <v>108</v>
      </c>
    </row>
    <row r="15374" spans="1:3" x14ac:dyDescent="0.25">
      <c r="A15374" s="1" t="s">
        <v>15004</v>
      </c>
      <c r="B15374" s="1" t="s">
        <v>31502</v>
      </c>
      <c r="C15374" s="1" t="s">
        <v>108</v>
      </c>
    </row>
    <row r="15375" spans="1:3" x14ac:dyDescent="0.25">
      <c r="A15375" s="1" t="s">
        <v>15005</v>
      </c>
      <c r="B15375" s="1" t="s">
        <v>31502</v>
      </c>
      <c r="C15375" s="1" t="s">
        <v>108</v>
      </c>
    </row>
    <row r="15376" spans="1:3" x14ac:dyDescent="0.25">
      <c r="A15376" s="1" t="s">
        <v>15006</v>
      </c>
      <c r="B15376" s="1" t="s">
        <v>31503</v>
      </c>
      <c r="C15376" s="1" t="s">
        <v>108</v>
      </c>
    </row>
    <row r="15377" spans="1:3" x14ac:dyDescent="0.25">
      <c r="A15377" s="1" t="s">
        <v>15007</v>
      </c>
      <c r="B15377" s="1" t="s">
        <v>31503</v>
      </c>
      <c r="C15377" s="1" t="s">
        <v>108</v>
      </c>
    </row>
    <row r="15378" spans="1:3" x14ac:dyDescent="0.25">
      <c r="A15378" s="1" t="s">
        <v>15008</v>
      </c>
      <c r="B15378" s="1" t="s">
        <v>31504</v>
      </c>
      <c r="C15378" s="1" t="s">
        <v>108</v>
      </c>
    </row>
    <row r="15379" spans="1:3" x14ac:dyDescent="0.25">
      <c r="A15379" s="1" t="s">
        <v>15009</v>
      </c>
      <c r="B15379" s="1" t="s">
        <v>31504</v>
      </c>
      <c r="C15379" s="1" t="s">
        <v>108</v>
      </c>
    </row>
    <row r="15380" spans="1:3" x14ac:dyDescent="0.25">
      <c r="A15380" s="1" t="s">
        <v>15010</v>
      </c>
      <c r="B15380" s="1" t="s">
        <v>31505</v>
      </c>
      <c r="C15380" s="1" t="s">
        <v>108</v>
      </c>
    </row>
    <row r="15381" spans="1:3" x14ac:dyDescent="0.25">
      <c r="A15381" s="1" t="s">
        <v>15011</v>
      </c>
      <c r="B15381" s="1" t="s">
        <v>31505</v>
      </c>
      <c r="C15381" s="1" t="s">
        <v>108</v>
      </c>
    </row>
    <row r="15382" spans="1:3" x14ac:dyDescent="0.25">
      <c r="A15382" s="1" t="s">
        <v>15012</v>
      </c>
      <c r="B15382" s="1" t="s">
        <v>31506</v>
      </c>
      <c r="C15382" s="1" t="s">
        <v>108</v>
      </c>
    </row>
    <row r="15383" spans="1:3" x14ac:dyDescent="0.25">
      <c r="A15383" s="1" t="s">
        <v>15013</v>
      </c>
      <c r="B15383" s="1" t="s">
        <v>31506</v>
      </c>
      <c r="C15383" s="1" t="s">
        <v>108</v>
      </c>
    </row>
    <row r="15384" spans="1:3" x14ac:dyDescent="0.25">
      <c r="A15384" s="1" t="s">
        <v>15014</v>
      </c>
      <c r="B15384" s="1" t="s">
        <v>31507</v>
      </c>
      <c r="C15384" s="1" t="s">
        <v>108</v>
      </c>
    </row>
    <row r="15385" spans="1:3" x14ac:dyDescent="0.25">
      <c r="A15385" s="1" t="s">
        <v>15015</v>
      </c>
      <c r="B15385" s="1" t="s">
        <v>31507</v>
      </c>
      <c r="C15385" s="1" t="s">
        <v>108</v>
      </c>
    </row>
    <row r="15386" spans="1:3" x14ac:dyDescent="0.25">
      <c r="A15386" s="1" t="s">
        <v>15016</v>
      </c>
      <c r="B15386" s="1" t="s">
        <v>31508</v>
      </c>
      <c r="C15386" s="1" t="s">
        <v>108</v>
      </c>
    </row>
    <row r="15387" spans="1:3" x14ac:dyDescent="0.25">
      <c r="A15387" s="1" t="s">
        <v>15017</v>
      </c>
      <c r="B15387" s="1" t="s">
        <v>31508</v>
      </c>
      <c r="C15387" s="1" t="s">
        <v>108</v>
      </c>
    </row>
    <row r="15388" spans="1:3" x14ac:dyDescent="0.25">
      <c r="A15388" s="1" t="s">
        <v>15018</v>
      </c>
      <c r="B15388" s="1" t="s">
        <v>31509</v>
      </c>
      <c r="C15388" s="1" t="s">
        <v>108</v>
      </c>
    </row>
    <row r="15389" spans="1:3" x14ac:dyDescent="0.25">
      <c r="A15389" s="1" t="s">
        <v>15019</v>
      </c>
      <c r="B15389" s="1" t="s">
        <v>31509</v>
      </c>
      <c r="C15389" s="1" t="s">
        <v>108</v>
      </c>
    </row>
    <row r="15390" spans="1:3" x14ac:dyDescent="0.25">
      <c r="A15390" s="1" t="s">
        <v>15020</v>
      </c>
      <c r="B15390" s="1" t="s">
        <v>31510</v>
      </c>
      <c r="C15390" s="1" t="s">
        <v>108</v>
      </c>
    </row>
    <row r="15391" spans="1:3" x14ac:dyDescent="0.25">
      <c r="A15391" s="1" t="s">
        <v>15021</v>
      </c>
      <c r="B15391" s="1" t="s">
        <v>31510</v>
      </c>
      <c r="C15391" s="1" t="s">
        <v>108</v>
      </c>
    </row>
    <row r="15392" spans="1:3" x14ac:dyDescent="0.25">
      <c r="A15392" s="1" t="s">
        <v>15022</v>
      </c>
      <c r="B15392" s="1" t="s">
        <v>31511</v>
      </c>
      <c r="C15392" s="1" t="s">
        <v>108</v>
      </c>
    </row>
    <row r="15393" spans="1:3" x14ac:dyDescent="0.25">
      <c r="A15393" s="1" t="s">
        <v>15023</v>
      </c>
      <c r="B15393" s="1" t="s">
        <v>31511</v>
      </c>
      <c r="C15393" s="1" t="s">
        <v>108</v>
      </c>
    </row>
    <row r="15394" spans="1:3" x14ac:dyDescent="0.25">
      <c r="A15394" s="1" t="s">
        <v>15024</v>
      </c>
      <c r="B15394" s="1" t="s">
        <v>31512</v>
      </c>
      <c r="C15394" s="1" t="s">
        <v>108</v>
      </c>
    </row>
    <row r="15395" spans="1:3" x14ac:dyDescent="0.25">
      <c r="A15395" s="1" t="s">
        <v>15025</v>
      </c>
      <c r="B15395" s="1" t="s">
        <v>31512</v>
      </c>
      <c r="C15395" s="1" t="s">
        <v>108</v>
      </c>
    </row>
    <row r="15396" spans="1:3" x14ac:dyDescent="0.25">
      <c r="A15396" s="1" t="s">
        <v>15026</v>
      </c>
      <c r="B15396" s="1" t="s">
        <v>31513</v>
      </c>
      <c r="C15396" s="1" t="s">
        <v>108</v>
      </c>
    </row>
    <row r="15397" spans="1:3" x14ac:dyDescent="0.25">
      <c r="A15397" s="1" t="s">
        <v>15027</v>
      </c>
      <c r="B15397" s="1" t="s">
        <v>31513</v>
      </c>
      <c r="C15397" s="1" t="s">
        <v>108</v>
      </c>
    </row>
    <row r="15398" spans="1:3" x14ac:dyDescent="0.25">
      <c r="A15398" s="1" t="s">
        <v>15028</v>
      </c>
      <c r="B15398" s="1" t="s">
        <v>31514</v>
      </c>
      <c r="C15398" s="1" t="s">
        <v>108</v>
      </c>
    </row>
    <row r="15399" spans="1:3" x14ac:dyDescent="0.25">
      <c r="A15399" s="1" t="s">
        <v>15029</v>
      </c>
      <c r="B15399" s="1" t="s">
        <v>31514</v>
      </c>
      <c r="C15399" s="1" t="s">
        <v>108</v>
      </c>
    </row>
    <row r="15400" spans="1:3" x14ac:dyDescent="0.25">
      <c r="A15400" s="1" t="s">
        <v>15030</v>
      </c>
      <c r="B15400" s="1" t="s">
        <v>31515</v>
      </c>
      <c r="C15400" s="1" t="s">
        <v>108</v>
      </c>
    </row>
    <row r="15401" spans="1:3" x14ac:dyDescent="0.25">
      <c r="A15401" s="1" t="s">
        <v>15031</v>
      </c>
      <c r="B15401" s="1" t="s">
        <v>31515</v>
      </c>
      <c r="C15401" s="1" t="s">
        <v>108</v>
      </c>
    </row>
    <row r="15402" spans="1:3" x14ac:dyDescent="0.25">
      <c r="A15402" s="1" t="s">
        <v>15032</v>
      </c>
      <c r="B15402" s="1" t="s">
        <v>31516</v>
      </c>
      <c r="C15402" s="1" t="s">
        <v>108</v>
      </c>
    </row>
    <row r="15403" spans="1:3" x14ac:dyDescent="0.25">
      <c r="A15403" s="1" t="s">
        <v>15033</v>
      </c>
      <c r="B15403" s="1" t="s">
        <v>31516</v>
      </c>
      <c r="C15403" s="1" t="s">
        <v>108</v>
      </c>
    </row>
    <row r="15404" spans="1:3" x14ac:dyDescent="0.25">
      <c r="A15404" s="1" t="s">
        <v>15034</v>
      </c>
      <c r="B15404" s="1" t="s">
        <v>31517</v>
      </c>
      <c r="C15404" s="1" t="s">
        <v>108</v>
      </c>
    </row>
    <row r="15405" spans="1:3" x14ac:dyDescent="0.25">
      <c r="A15405" s="1" t="s">
        <v>15035</v>
      </c>
      <c r="B15405" s="1" t="s">
        <v>31517</v>
      </c>
      <c r="C15405" s="1" t="s">
        <v>108</v>
      </c>
    </row>
    <row r="15406" spans="1:3" x14ac:dyDescent="0.25">
      <c r="A15406" s="1" t="s">
        <v>15036</v>
      </c>
      <c r="B15406" s="1" t="s">
        <v>31518</v>
      </c>
      <c r="C15406" s="1" t="s">
        <v>108</v>
      </c>
    </row>
    <row r="15407" spans="1:3" x14ac:dyDescent="0.25">
      <c r="A15407" s="1" t="s">
        <v>15037</v>
      </c>
      <c r="B15407" s="1" t="s">
        <v>31518</v>
      </c>
      <c r="C15407" s="1" t="s">
        <v>108</v>
      </c>
    </row>
    <row r="15408" spans="1:3" x14ac:dyDescent="0.25">
      <c r="A15408" s="1" t="s">
        <v>15038</v>
      </c>
      <c r="B15408" s="1" t="s">
        <v>31519</v>
      </c>
      <c r="C15408" s="1" t="s">
        <v>108</v>
      </c>
    </row>
    <row r="15409" spans="1:3" x14ac:dyDescent="0.25">
      <c r="A15409" s="1" t="s">
        <v>15039</v>
      </c>
      <c r="B15409" s="1" t="s">
        <v>31519</v>
      </c>
      <c r="C15409" s="1" t="s">
        <v>108</v>
      </c>
    </row>
    <row r="15410" spans="1:3" x14ac:dyDescent="0.25">
      <c r="A15410" s="1" t="s">
        <v>15040</v>
      </c>
      <c r="B15410" s="1" t="s">
        <v>31520</v>
      </c>
      <c r="C15410" s="1" t="s">
        <v>108</v>
      </c>
    </row>
    <row r="15411" spans="1:3" x14ac:dyDescent="0.25">
      <c r="A15411" s="1" t="s">
        <v>15041</v>
      </c>
      <c r="B15411" s="1" t="s">
        <v>31520</v>
      </c>
      <c r="C15411" s="1" t="s">
        <v>108</v>
      </c>
    </row>
    <row r="15412" spans="1:3" x14ac:dyDescent="0.25">
      <c r="A15412" s="1" t="s">
        <v>15042</v>
      </c>
      <c r="B15412" s="1" t="s">
        <v>31521</v>
      </c>
      <c r="C15412" s="1" t="s">
        <v>108</v>
      </c>
    </row>
    <row r="15413" spans="1:3" x14ac:dyDescent="0.25">
      <c r="A15413" s="1" t="s">
        <v>15043</v>
      </c>
      <c r="B15413" s="1" t="s">
        <v>31521</v>
      </c>
      <c r="C15413" s="1" t="s">
        <v>108</v>
      </c>
    </row>
    <row r="15414" spans="1:3" x14ac:dyDescent="0.25">
      <c r="A15414" s="1" t="s">
        <v>15044</v>
      </c>
      <c r="B15414" s="1" t="s">
        <v>31522</v>
      </c>
      <c r="C15414" s="1" t="s">
        <v>108</v>
      </c>
    </row>
    <row r="15415" spans="1:3" x14ac:dyDescent="0.25">
      <c r="A15415" s="1" t="s">
        <v>15045</v>
      </c>
      <c r="B15415" s="1" t="s">
        <v>31522</v>
      </c>
      <c r="C15415" s="1" t="s">
        <v>108</v>
      </c>
    </row>
    <row r="15416" spans="1:3" x14ac:dyDescent="0.25">
      <c r="A15416" s="1" t="s">
        <v>15046</v>
      </c>
      <c r="B15416" s="1" t="s">
        <v>31523</v>
      </c>
      <c r="C15416" s="1" t="s">
        <v>108</v>
      </c>
    </row>
    <row r="15417" spans="1:3" x14ac:dyDescent="0.25">
      <c r="A15417" s="1" t="s">
        <v>15047</v>
      </c>
      <c r="B15417" s="1" t="s">
        <v>31523</v>
      </c>
      <c r="C15417" s="1" t="s">
        <v>108</v>
      </c>
    </row>
    <row r="15418" spans="1:3" x14ac:dyDescent="0.25">
      <c r="A15418" s="1" t="s">
        <v>15048</v>
      </c>
      <c r="B15418" s="1" t="s">
        <v>31524</v>
      </c>
      <c r="C15418" s="1" t="s">
        <v>108</v>
      </c>
    </row>
    <row r="15419" spans="1:3" x14ac:dyDescent="0.25">
      <c r="A15419" s="1" t="s">
        <v>15049</v>
      </c>
      <c r="B15419" s="1" t="s">
        <v>31524</v>
      </c>
      <c r="C15419" s="1" t="s">
        <v>108</v>
      </c>
    </row>
    <row r="15420" spans="1:3" x14ac:dyDescent="0.25">
      <c r="A15420" s="1" t="s">
        <v>15050</v>
      </c>
      <c r="B15420" s="1" t="s">
        <v>31525</v>
      </c>
      <c r="C15420" s="1" t="s">
        <v>108</v>
      </c>
    </row>
    <row r="15421" spans="1:3" x14ac:dyDescent="0.25">
      <c r="A15421" s="1" t="s">
        <v>15051</v>
      </c>
      <c r="B15421" s="1" t="s">
        <v>31525</v>
      </c>
      <c r="C15421" s="1" t="s">
        <v>108</v>
      </c>
    </row>
    <row r="15422" spans="1:3" x14ac:dyDescent="0.25">
      <c r="A15422" s="1" t="s">
        <v>15052</v>
      </c>
      <c r="B15422" s="1" t="s">
        <v>31526</v>
      </c>
      <c r="C15422" s="1" t="s">
        <v>108</v>
      </c>
    </row>
    <row r="15423" spans="1:3" x14ac:dyDescent="0.25">
      <c r="A15423" s="1" t="s">
        <v>15053</v>
      </c>
      <c r="B15423" s="1" t="s">
        <v>31526</v>
      </c>
      <c r="C15423" s="1" t="s">
        <v>108</v>
      </c>
    </row>
    <row r="15424" spans="1:3" x14ac:dyDescent="0.25">
      <c r="A15424" s="1" t="s">
        <v>15054</v>
      </c>
      <c r="B15424" s="1" t="s">
        <v>31527</v>
      </c>
      <c r="C15424" s="1" t="s">
        <v>108</v>
      </c>
    </row>
    <row r="15425" spans="1:3" x14ac:dyDescent="0.25">
      <c r="A15425" s="1" t="s">
        <v>15055</v>
      </c>
      <c r="B15425" s="1" t="s">
        <v>31527</v>
      </c>
      <c r="C15425" s="1" t="s">
        <v>108</v>
      </c>
    </row>
    <row r="15426" spans="1:3" x14ac:dyDescent="0.25">
      <c r="A15426" s="1" t="s">
        <v>15056</v>
      </c>
      <c r="B15426" s="1" t="s">
        <v>31528</v>
      </c>
      <c r="C15426" s="1" t="s">
        <v>108</v>
      </c>
    </row>
    <row r="15427" spans="1:3" x14ac:dyDescent="0.25">
      <c r="A15427" s="1" t="s">
        <v>15057</v>
      </c>
      <c r="B15427" s="1" t="s">
        <v>31528</v>
      </c>
      <c r="C15427" s="1" t="s">
        <v>108</v>
      </c>
    </row>
    <row r="15428" spans="1:3" x14ac:dyDescent="0.25">
      <c r="A15428" s="1" t="s">
        <v>15058</v>
      </c>
      <c r="B15428" s="1" t="s">
        <v>31529</v>
      </c>
      <c r="C15428" s="1" t="s">
        <v>108</v>
      </c>
    </row>
    <row r="15429" spans="1:3" x14ac:dyDescent="0.25">
      <c r="A15429" s="1" t="s">
        <v>15059</v>
      </c>
      <c r="B15429" s="1" t="s">
        <v>31529</v>
      </c>
      <c r="C15429" s="1" t="s">
        <v>108</v>
      </c>
    </row>
    <row r="15430" spans="1:3" x14ac:dyDescent="0.25">
      <c r="A15430" s="1" t="s">
        <v>15060</v>
      </c>
      <c r="B15430" s="1" t="s">
        <v>31530</v>
      </c>
      <c r="C15430" s="1" t="s">
        <v>108</v>
      </c>
    </row>
    <row r="15431" spans="1:3" x14ac:dyDescent="0.25">
      <c r="A15431" s="1" t="s">
        <v>15061</v>
      </c>
      <c r="B15431" s="1" t="s">
        <v>31530</v>
      </c>
      <c r="C15431" s="1" t="s">
        <v>108</v>
      </c>
    </row>
    <row r="15432" spans="1:3" x14ac:dyDescent="0.25">
      <c r="A15432" s="1" t="s">
        <v>15062</v>
      </c>
      <c r="B15432" s="1" t="s">
        <v>31531</v>
      </c>
      <c r="C15432" s="1" t="s">
        <v>108</v>
      </c>
    </row>
    <row r="15433" spans="1:3" x14ac:dyDescent="0.25">
      <c r="A15433" s="1" t="s">
        <v>15063</v>
      </c>
      <c r="B15433" s="1" t="s">
        <v>31531</v>
      </c>
      <c r="C15433" s="1" t="s">
        <v>108</v>
      </c>
    </row>
    <row r="15434" spans="1:3" x14ac:dyDescent="0.25">
      <c r="A15434" s="1" t="s">
        <v>15064</v>
      </c>
      <c r="B15434" s="1" t="s">
        <v>31532</v>
      </c>
      <c r="C15434" s="1" t="s">
        <v>108</v>
      </c>
    </row>
    <row r="15435" spans="1:3" x14ac:dyDescent="0.25">
      <c r="A15435" s="1" t="s">
        <v>15065</v>
      </c>
      <c r="B15435" s="1" t="s">
        <v>31532</v>
      </c>
      <c r="C15435" s="1" t="s">
        <v>108</v>
      </c>
    </row>
    <row r="15436" spans="1:3" x14ac:dyDescent="0.25">
      <c r="A15436" s="1" t="s">
        <v>15066</v>
      </c>
      <c r="B15436" s="1" t="s">
        <v>31533</v>
      </c>
      <c r="C15436" s="1" t="s">
        <v>108</v>
      </c>
    </row>
    <row r="15437" spans="1:3" x14ac:dyDescent="0.25">
      <c r="A15437" s="1" t="s">
        <v>15067</v>
      </c>
      <c r="B15437" s="1" t="s">
        <v>31533</v>
      </c>
      <c r="C15437" s="1" t="s">
        <v>108</v>
      </c>
    </row>
    <row r="15438" spans="1:3" x14ac:dyDescent="0.25">
      <c r="A15438" s="1" t="s">
        <v>15068</v>
      </c>
      <c r="B15438" s="1" t="s">
        <v>31534</v>
      </c>
      <c r="C15438" s="1" t="s">
        <v>108</v>
      </c>
    </row>
    <row r="15439" spans="1:3" x14ac:dyDescent="0.25">
      <c r="A15439" s="1" t="s">
        <v>15069</v>
      </c>
      <c r="B15439" s="1" t="s">
        <v>31534</v>
      </c>
      <c r="C15439" s="1" t="s">
        <v>108</v>
      </c>
    </row>
    <row r="15440" spans="1:3" x14ac:dyDescent="0.25">
      <c r="A15440" s="1" t="s">
        <v>15070</v>
      </c>
      <c r="B15440" s="1" t="s">
        <v>31535</v>
      </c>
      <c r="C15440" s="1" t="s">
        <v>108</v>
      </c>
    </row>
    <row r="15441" spans="1:3" x14ac:dyDescent="0.25">
      <c r="A15441" s="1" t="s">
        <v>15071</v>
      </c>
      <c r="B15441" s="1" t="s">
        <v>31535</v>
      </c>
      <c r="C15441" s="1" t="s">
        <v>108</v>
      </c>
    </row>
    <row r="15442" spans="1:3" x14ac:dyDescent="0.25">
      <c r="A15442" s="1" t="s">
        <v>15072</v>
      </c>
      <c r="B15442" s="1" t="s">
        <v>31536</v>
      </c>
      <c r="C15442" s="1" t="s">
        <v>108</v>
      </c>
    </row>
    <row r="15443" spans="1:3" x14ac:dyDescent="0.25">
      <c r="A15443" s="1" t="s">
        <v>15073</v>
      </c>
      <c r="B15443" s="1" t="s">
        <v>31536</v>
      </c>
      <c r="C15443" s="1" t="s">
        <v>108</v>
      </c>
    </row>
    <row r="15444" spans="1:3" x14ac:dyDescent="0.25">
      <c r="A15444" s="1" t="s">
        <v>15074</v>
      </c>
      <c r="B15444" s="1" t="s">
        <v>31537</v>
      </c>
      <c r="C15444" s="1" t="s">
        <v>108</v>
      </c>
    </row>
    <row r="15445" spans="1:3" x14ac:dyDescent="0.25">
      <c r="A15445" s="1" t="s">
        <v>15075</v>
      </c>
      <c r="B15445" s="1" t="s">
        <v>31537</v>
      </c>
      <c r="C15445" s="1" t="s">
        <v>108</v>
      </c>
    </row>
    <row r="15446" spans="1:3" x14ac:dyDescent="0.25">
      <c r="A15446" s="1" t="s">
        <v>15076</v>
      </c>
      <c r="B15446" s="1" t="s">
        <v>31538</v>
      </c>
      <c r="C15446" s="1" t="s">
        <v>108</v>
      </c>
    </row>
    <row r="15447" spans="1:3" x14ac:dyDescent="0.25">
      <c r="A15447" s="1" t="s">
        <v>15077</v>
      </c>
      <c r="B15447" s="1" t="s">
        <v>31538</v>
      </c>
      <c r="C15447" s="1" t="s">
        <v>108</v>
      </c>
    </row>
    <row r="15448" spans="1:3" x14ac:dyDescent="0.25">
      <c r="A15448" s="1" t="s">
        <v>15078</v>
      </c>
      <c r="B15448" s="1" t="s">
        <v>31539</v>
      </c>
      <c r="C15448" s="1" t="s">
        <v>108</v>
      </c>
    </row>
    <row r="15449" spans="1:3" x14ac:dyDescent="0.25">
      <c r="A15449" s="1" t="s">
        <v>15079</v>
      </c>
      <c r="B15449" s="1" t="s">
        <v>31539</v>
      </c>
      <c r="C15449" s="1" t="s">
        <v>108</v>
      </c>
    </row>
    <row r="15450" spans="1:3" x14ac:dyDescent="0.25">
      <c r="A15450" s="1" t="s">
        <v>15080</v>
      </c>
      <c r="B15450" s="1" t="s">
        <v>31540</v>
      </c>
      <c r="C15450" s="1" t="s">
        <v>108</v>
      </c>
    </row>
    <row r="15451" spans="1:3" x14ac:dyDescent="0.25">
      <c r="A15451" s="1" t="s">
        <v>15081</v>
      </c>
      <c r="B15451" s="1" t="s">
        <v>31540</v>
      </c>
      <c r="C15451" s="1" t="s">
        <v>108</v>
      </c>
    </row>
    <row r="15452" spans="1:3" x14ac:dyDescent="0.25">
      <c r="A15452" s="1" t="s">
        <v>15082</v>
      </c>
      <c r="B15452" s="1" t="s">
        <v>31541</v>
      </c>
      <c r="C15452" s="1" t="s">
        <v>108</v>
      </c>
    </row>
    <row r="15453" spans="1:3" x14ac:dyDescent="0.25">
      <c r="A15453" s="1" t="s">
        <v>15083</v>
      </c>
      <c r="B15453" s="1" t="s">
        <v>31541</v>
      </c>
      <c r="C15453" s="1" t="s">
        <v>108</v>
      </c>
    </row>
    <row r="15454" spans="1:3" x14ac:dyDescent="0.25">
      <c r="A15454" s="1" t="s">
        <v>15084</v>
      </c>
      <c r="B15454" s="1" t="s">
        <v>31542</v>
      </c>
      <c r="C15454" s="1" t="s">
        <v>108</v>
      </c>
    </row>
    <row r="15455" spans="1:3" x14ac:dyDescent="0.25">
      <c r="A15455" s="1" t="s">
        <v>15085</v>
      </c>
      <c r="B15455" s="1" t="s">
        <v>31542</v>
      </c>
      <c r="C15455" s="1" t="s">
        <v>108</v>
      </c>
    </row>
    <row r="15456" spans="1:3" x14ac:dyDescent="0.25">
      <c r="A15456" s="1" t="s">
        <v>15086</v>
      </c>
      <c r="B15456" s="1" t="s">
        <v>31543</v>
      </c>
      <c r="C15456" s="1" t="s">
        <v>108</v>
      </c>
    </row>
    <row r="15457" spans="1:3" x14ac:dyDescent="0.25">
      <c r="A15457" s="1" t="s">
        <v>15087</v>
      </c>
      <c r="B15457" s="1" t="s">
        <v>31543</v>
      </c>
      <c r="C15457" s="1" t="s">
        <v>108</v>
      </c>
    </row>
    <row r="15458" spans="1:3" x14ac:dyDescent="0.25">
      <c r="A15458" s="1" t="s">
        <v>15088</v>
      </c>
      <c r="B15458" s="1" t="s">
        <v>31544</v>
      </c>
      <c r="C15458" s="1" t="s">
        <v>108</v>
      </c>
    </row>
    <row r="15459" spans="1:3" x14ac:dyDescent="0.25">
      <c r="A15459" s="1" t="s">
        <v>15089</v>
      </c>
      <c r="B15459" s="1" t="s">
        <v>31544</v>
      </c>
      <c r="C15459" s="1" t="s">
        <v>108</v>
      </c>
    </row>
    <row r="15460" spans="1:3" x14ac:dyDescent="0.25">
      <c r="A15460" s="1" t="s">
        <v>15090</v>
      </c>
      <c r="B15460" s="1" t="s">
        <v>31545</v>
      </c>
      <c r="C15460" s="1" t="s">
        <v>108</v>
      </c>
    </row>
    <row r="15461" spans="1:3" x14ac:dyDescent="0.25">
      <c r="A15461" s="1" t="s">
        <v>15091</v>
      </c>
      <c r="B15461" s="1" t="s">
        <v>31545</v>
      </c>
      <c r="C15461" s="1" t="s">
        <v>108</v>
      </c>
    </row>
    <row r="15462" spans="1:3" x14ac:dyDescent="0.25">
      <c r="A15462" s="1" t="s">
        <v>15092</v>
      </c>
      <c r="B15462" s="1" t="s">
        <v>31546</v>
      </c>
      <c r="C15462" s="1" t="s">
        <v>4</v>
      </c>
    </row>
    <row r="15463" spans="1:3" x14ac:dyDescent="0.25">
      <c r="A15463" s="1" t="s">
        <v>15093</v>
      </c>
      <c r="B15463" s="1" t="s">
        <v>31546</v>
      </c>
      <c r="C15463" s="1" t="s">
        <v>4</v>
      </c>
    </row>
    <row r="15464" spans="1:3" x14ac:dyDescent="0.25">
      <c r="A15464" s="1" t="s">
        <v>15094</v>
      </c>
      <c r="B15464" s="1" t="s">
        <v>31547</v>
      </c>
      <c r="C15464" s="1" t="s">
        <v>4</v>
      </c>
    </row>
    <row r="15465" spans="1:3" x14ac:dyDescent="0.25">
      <c r="A15465" s="1" t="s">
        <v>15095</v>
      </c>
      <c r="B15465" s="1" t="s">
        <v>31547</v>
      </c>
      <c r="C15465" s="1" t="s">
        <v>4</v>
      </c>
    </row>
    <row r="15466" spans="1:3" x14ac:dyDescent="0.25">
      <c r="A15466" s="1" t="s">
        <v>15096</v>
      </c>
      <c r="B15466" s="1" t="s">
        <v>31548</v>
      </c>
      <c r="C15466" s="1" t="s">
        <v>4</v>
      </c>
    </row>
    <row r="15467" spans="1:3" x14ac:dyDescent="0.25">
      <c r="A15467" s="1" t="s">
        <v>15097</v>
      </c>
      <c r="B15467" s="1" t="s">
        <v>31548</v>
      </c>
      <c r="C15467" s="1" t="s">
        <v>4</v>
      </c>
    </row>
    <row r="15468" spans="1:3" x14ac:dyDescent="0.25">
      <c r="A15468" s="1" t="s">
        <v>15098</v>
      </c>
      <c r="B15468" s="1" t="s">
        <v>31549</v>
      </c>
      <c r="C15468" s="1" t="s">
        <v>4</v>
      </c>
    </row>
    <row r="15469" spans="1:3" x14ac:dyDescent="0.25">
      <c r="A15469" s="1" t="s">
        <v>15099</v>
      </c>
      <c r="B15469" s="1" t="s">
        <v>31549</v>
      </c>
      <c r="C15469" s="1" t="s">
        <v>4</v>
      </c>
    </row>
    <row r="15470" spans="1:3" x14ac:dyDescent="0.25">
      <c r="A15470" s="1" t="s">
        <v>15100</v>
      </c>
      <c r="B15470" s="1" t="s">
        <v>31550</v>
      </c>
      <c r="C15470" s="1" t="s">
        <v>4</v>
      </c>
    </row>
    <row r="15471" spans="1:3" x14ac:dyDescent="0.25">
      <c r="A15471" s="1" t="s">
        <v>15101</v>
      </c>
      <c r="B15471" s="1" t="s">
        <v>31550</v>
      </c>
      <c r="C15471" s="1" t="s">
        <v>4</v>
      </c>
    </row>
    <row r="15472" spans="1:3" x14ac:dyDescent="0.25">
      <c r="A15472" s="1" t="s">
        <v>15102</v>
      </c>
      <c r="B15472" s="1" t="s">
        <v>31551</v>
      </c>
      <c r="C15472" s="1" t="s">
        <v>4</v>
      </c>
    </row>
    <row r="15473" spans="1:3" x14ac:dyDescent="0.25">
      <c r="A15473" s="1" t="s">
        <v>15103</v>
      </c>
      <c r="B15473" s="1" t="s">
        <v>31551</v>
      </c>
      <c r="C15473" s="1" t="s">
        <v>4</v>
      </c>
    </row>
    <row r="15474" spans="1:3" x14ac:dyDescent="0.25">
      <c r="A15474" s="1" t="s">
        <v>15104</v>
      </c>
      <c r="B15474" s="1" t="s">
        <v>31552</v>
      </c>
      <c r="C15474" s="1" t="s">
        <v>4</v>
      </c>
    </row>
    <row r="15475" spans="1:3" x14ac:dyDescent="0.25">
      <c r="A15475" s="1" t="s">
        <v>15105</v>
      </c>
      <c r="B15475" s="1" t="s">
        <v>31552</v>
      </c>
      <c r="C15475" s="1" t="s">
        <v>4</v>
      </c>
    </row>
    <row r="15476" spans="1:3" x14ac:dyDescent="0.25">
      <c r="A15476" s="1" t="s">
        <v>15106</v>
      </c>
      <c r="B15476" s="1" t="s">
        <v>31553</v>
      </c>
      <c r="C15476" s="1" t="s">
        <v>4</v>
      </c>
    </row>
    <row r="15477" spans="1:3" x14ac:dyDescent="0.25">
      <c r="A15477" s="1" t="s">
        <v>15107</v>
      </c>
      <c r="B15477" s="1" t="s">
        <v>31553</v>
      </c>
      <c r="C15477" s="1" t="s">
        <v>4</v>
      </c>
    </row>
    <row r="15478" spans="1:3" x14ac:dyDescent="0.25">
      <c r="A15478" s="1" t="s">
        <v>15108</v>
      </c>
      <c r="B15478" s="1" t="s">
        <v>31554</v>
      </c>
      <c r="C15478" s="1" t="s">
        <v>4</v>
      </c>
    </row>
    <row r="15479" spans="1:3" x14ac:dyDescent="0.25">
      <c r="A15479" s="1" t="s">
        <v>15109</v>
      </c>
      <c r="B15479" s="1" t="s">
        <v>31554</v>
      </c>
      <c r="C15479" s="1" t="s">
        <v>4</v>
      </c>
    </row>
    <row r="15480" spans="1:3" x14ac:dyDescent="0.25">
      <c r="A15480" s="1" t="s">
        <v>15110</v>
      </c>
      <c r="B15480" s="1" t="s">
        <v>31555</v>
      </c>
      <c r="C15480" s="1" t="s">
        <v>4</v>
      </c>
    </row>
    <row r="15481" spans="1:3" x14ac:dyDescent="0.25">
      <c r="A15481" s="1" t="s">
        <v>15111</v>
      </c>
      <c r="B15481" s="1" t="s">
        <v>31555</v>
      </c>
      <c r="C15481" s="1" t="s">
        <v>4</v>
      </c>
    </row>
    <row r="15482" spans="1:3" x14ac:dyDescent="0.25">
      <c r="A15482" s="1" t="s">
        <v>15112</v>
      </c>
      <c r="B15482" s="1" t="s">
        <v>31556</v>
      </c>
      <c r="C15482" s="1" t="s">
        <v>4</v>
      </c>
    </row>
    <row r="15483" spans="1:3" x14ac:dyDescent="0.25">
      <c r="A15483" s="1" t="s">
        <v>15113</v>
      </c>
      <c r="B15483" s="1" t="s">
        <v>31556</v>
      </c>
      <c r="C15483" s="1" t="s">
        <v>4</v>
      </c>
    </row>
    <row r="15484" spans="1:3" x14ac:dyDescent="0.25">
      <c r="A15484" s="1" t="s">
        <v>15114</v>
      </c>
      <c r="B15484" s="1" t="s">
        <v>31557</v>
      </c>
      <c r="C15484" s="1" t="s">
        <v>4</v>
      </c>
    </row>
    <row r="15485" spans="1:3" x14ac:dyDescent="0.25">
      <c r="A15485" s="1" t="s">
        <v>15115</v>
      </c>
      <c r="B15485" s="1" t="s">
        <v>31557</v>
      </c>
      <c r="C15485" s="1" t="s">
        <v>4</v>
      </c>
    </row>
    <row r="15486" spans="1:3" x14ac:dyDescent="0.25">
      <c r="A15486" s="1" t="s">
        <v>15116</v>
      </c>
      <c r="B15486" s="1" t="s">
        <v>31558</v>
      </c>
      <c r="C15486" s="1" t="s">
        <v>4</v>
      </c>
    </row>
    <row r="15487" spans="1:3" x14ac:dyDescent="0.25">
      <c r="A15487" s="1" t="s">
        <v>15117</v>
      </c>
      <c r="B15487" s="1" t="s">
        <v>31558</v>
      </c>
      <c r="C15487" s="1" t="s">
        <v>4</v>
      </c>
    </row>
    <row r="15488" spans="1:3" x14ac:dyDescent="0.25">
      <c r="A15488" s="1" t="s">
        <v>15118</v>
      </c>
      <c r="B15488" s="1" t="s">
        <v>31559</v>
      </c>
      <c r="C15488" s="1" t="s">
        <v>4</v>
      </c>
    </row>
    <row r="15489" spans="1:3" x14ac:dyDescent="0.25">
      <c r="A15489" s="1" t="s">
        <v>15119</v>
      </c>
      <c r="B15489" s="1" t="s">
        <v>31559</v>
      </c>
      <c r="C15489" s="1" t="s">
        <v>4</v>
      </c>
    </row>
    <row r="15490" spans="1:3" x14ac:dyDescent="0.25">
      <c r="A15490" s="1" t="s">
        <v>15120</v>
      </c>
      <c r="B15490" s="1" t="s">
        <v>31560</v>
      </c>
      <c r="C15490" s="1" t="s">
        <v>4</v>
      </c>
    </row>
    <row r="15491" spans="1:3" x14ac:dyDescent="0.25">
      <c r="A15491" s="1" t="s">
        <v>15121</v>
      </c>
      <c r="B15491" s="1" t="s">
        <v>31560</v>
      </c>
      <c r="C15491" s="1" t="s">
        <v>4</v>
      </c>
    </row>
    <row r="15492" spans="1:3" x14ac:dyDescent="0.25">
      <c r="A15492" s="1" t="s">
        <v>15122</v>
      </c>
      <c r="B15492" s="1" t="s">
        <v>31561</v>
      </c>
      <c r="C15492" s="1" t="s">
        <v>4</v>
      </c>
    </row>
    <row r="15493" spans="1:3" x14ac:dyDescent="0.25">
      <c r="A15493" s="1" t="s">
        <v>15123</v>
      </c>
      <c r="B15493" s="1" t="s">
        <v>31561</v>
      </c>
      <c r="C15493" s="1" t="s">
        <v>4</v>
      </c>
    </row>
    <row r="15494" spans="1:3" x14ac:dyDescent="0.25">
      <c r="A15494" s="1" t="s">
        <v>15124</v>
      </c>
      <c r="B15494" s="1" t="s">
        <v>31562</v>
      </c>
      <c r="C15494" s="1" t="s">
        <v>4</v>
      </c>
    </row>
    <row r="15495" spans="1:3" x14ac:dyDescent="0.25">
      <c r="A15495" s="1" t="s">
        <v>15125</v>
      </c>
      <c r="B15495" s="1" t="s">
        <v>31562</v>
      </c>
      <c r="C15495" s="1" t="s">
        <v>4</v>
      </c>
    </row>
    <row r="15496" spans="1:3" x14ac:dyDescent="0.25">
      <c r="A15496" s="1" t="s">
        <v>15126</v>
      </c>
      <c r="B15496" s="1" t="s">
        <v>31563</v>
      </c>
      <c r="C15496" s="1" t="s">
        <v>4</v>
      </c>
    </row>
    <row r="15497" spans="1:3" x14ac:dyDescent="0.25">
      <c r="A15497" s="1" t="s">
        <v>15127</v>
      </c>
      <c r="B15497" s="1" t="s">
        <v>31563</v>
      </c>
      <c r="C15497" s="1" t="s">
        <v>4</v>
      </c>
    </row>
    <row r="15498" spans="1:3" x14ac:dyDescent="0.25">
      <c r="A15498" s="1" t="s">
        <v>15128</v>
      </c>
      <c r="B15498" s="1" t="s">
        <v>31564</v>
      </c>
      <c r="C15498" s="1" t="s">
        <v>4</v>
      </c>
    </row>
    <row r="15499" spans="1:3" x14ac:dyDescent="0.25">
      <c r="A15499" s="1" t="s">
        <v>15129</v>
      </c>
      <c r="B15499" s="1" t="s">
        <v>31564</v>
      </c>
      <c r="C15499" s="1" t="s">
        <v>4</v>
      </c>
    </row>
    <row r="15500" spans="1:3" x14ac:dyDescent="0.25">
      <c r="A15500" s="1" t="s">
        <v>15130</v>
      </c>
      <c r="B15500" s="1" t="s">
        <v>31565</v>
      </c>
      <c r="C15500" s="1" t="s">
        <v>4</v>
      </c>
    </row>
    <row r="15501" spans="1:3" x14ac:dyDescent="0.25">
      <c r="A15501" s="1" t="s">
        <v>15131</v>
      </c>
      <c r="B15501" s="1" t="s">
        <v>31565</v>
      </c>
      <c r="C15501" s="1" t="s">
        <v>4</v>
      </c>
    </row>
    <row r="15502" spans="1:3" x14ac:dyDescent="0.25">
      <c r="A15502" s="1" t="s">
        <v>15132</v>
      </c>
      <c r="B15502" s="1" t="s">
        <v>31566</v>
      </c>
      <c r="C15502" s="1" t="s">
        <v>4</v>
      </c>
    </row>
    <row r="15503" spans="1:3" x14ac:dyDescent="0.25">
      <c r="A15503" s="1" t="s">
        <v>15133</v>
      </c>
      <c r="B15503" s="1" t="s">
        <v>31566</v>
      </c>
      <c r="C15503" s="1" t="s">
        <v>4</v>
      </c>
    </row>
    <row r="15504" spans="1:3" x14ac:dyDescent="0.25">
      <c r="A15504" s="1" t="s">
        <v>15134</v>
      </c>
      <c r="B15504" s="1" t="s">
        <v>31567</v>
      </c>
      <c r="C15504" s="1" t="s">
        <v>4</v>
      </c>
    </row>
    <row r="15505" spans="1:3" x14ac:dyDescent="0.25">
      <c r="A15505" s="1" t="s">
        <v>15135</v>
      </c>
      <c r="B15505" s="1" t="s">
        <v>31567</v>
      </c>
      <c r="C15505" s="1" t="s">
        <v>4</v>
      </c>
    </row>
    <row r="15506" spans="1:3" x14ac:dyDescent="0.25">
      <c r="A15506" s="1" t="s">
        <v>15136</v>
      </c>
      <c r="B15506" s="1" t="s">
        <v>31568</v>
      </c>
      <c r="C15506" s="1" t="s">
        <v>4</v>
      </c>
    </row>
    <row r="15507" spans="1:3" x14ac:dyDescent="0.25">
      <c r="A15507" s="1" t="s">
        <v>15137</v>
      </c>
      <c r="B15507" s="1" t="s">
        <v>31568</v>
      </c>
      <c r="C15507" s="1" t="s">
        <v>4</v>
      </c>
    </row>
    <row r="15508" spans="1:3" x14ac:dyDescent="0.25">
      <c r="A15508" s="1" t="s">
        <v>15138</v>
      </c>
      <c r="B15508" s="1" t="s">
        <v>31569</v>
      </c>
      <c r="C15508" s="1" t="s">
        <v>4</v>
      </c>
    </row>
    <row r="15509" spans="1:3" x14ac:dyDescent="0.25">
      <c r="A15509" s="1" t="s">
        <v>15139</v>
      </c>
      <c r="B15509" s="1" t="s">
        <v>31569</v>
      </c>
      <c r="C15509" s="1" t="s">
        <v>4</v>
      </c>
    </row>
    <row r="15510" spans="1:3" x14ac:dyDescent="0.25">
      <c r="A15510" s="1" t="s">
        <v>15140</v>
      </c>
      <c r="B15510" s="1" t="s">
        <v>31570</v>
      </c>
      <c r="C15510" s="1" t="s">
        <v>4</v>
      </c>
    </row>
    <row r="15511" spans="1:3" x14ac:dyDescent="0.25">
      <c r="A15511" s="1" t="s">
        <v>15141</v>
      </c>
      <c r="B15511" s="1" t="s">
        <v>31570</v>
      </c>
      <c r="C15511" s="1" t="s">
        <v>4</v>
      </c>
    </row>
    <row r="15512" spans="1:3" x14ac:dyDescent="0.25">
      <c r="A15512" s="1" t="s">
        <v>15142</v>
      </c>
      <c r="B15512" s="1" t="s">
        <v>31571</v>
      </c>
      <c r="C15512" s="1" t="s">
        <v>4</v>
      </c>
    </row>
    <row r="15513" spans="1:3" x14ac:dyDescent="0.25">
      <c r="A15513" s="1" t="s">
        <v>15143</v>
      </c>
      <c r="B15513" s="1" t="s">
        <v>31571</v>
      </c>
      <c r="C15513" s="1" t="s">
        <v>4</v>
      </c>
    </row>
    <row r="15514" spans="1:3" x14ac:dyDescent="0.25">
      <c r="A15514" s="1" t="s">
        <v>15144</v>
      </c>
      <c r="B15514" s="1" t="s">
        <v>31572</v>
      </c>
      <c r="C15514" s="1" t="s">
        <v>4</v>
      </c>
    </row>
    <row r="15515" spans="1:3" x14ac:dyDescent="0.25">
      <c r="A15515" s="1" t="s">
        <v>15145</v>
      </c>
      <c r="B15515" s="1" t="s">
        <v>31572</v>
      </c>
      <c r="C15515" s="1" t="s">
        <v>4</v>
      </c>
    </row>
    <row r="15516" spans="1:3" x14ac:dyDescent="0.25">
      <c r="A15516" s="1" t="s">
        <v>15146</v>
      </c>
      <c r="B15516" s="1" t="s">
        <v>31573</v>
      </c>
      <c r="C15516" s="1" t="s">
        <v>4</v>
      </c>
    </row>
    <row r="15517" spans="1:3" x14ac:dyDescent="0.25">
      <c r="A15517" s="1" t="s">
        <v>15147</v>
      </c>
      <c r="B15517" s="1" t="s">
        <v>31573</v>
      </c>
      <c r="C15517" s="1" t="s">
        <v>4</v>
      </c>
    </row>
    <row r="15518" spans="1:3" x14ac:dyDescent="0.25">
      <c r="A15518" s="1" t="s">
        <v>15148</v>
      </c>
      <c r="B15518" s="1" t="s">
        <v>31574</v>
      </c>
      <c r="C15518" s="1" t="s">
        <v>4</v>
      </c>
    </row>
    <row r="15519" spans="1:3" x14ac:dyDescent="0.25">
      <c r="A15519" s="1" t="s">
        <v>15149</v>
      </c>
      <c r="B15519" s="1" t="s">
        <v>31574</v>
      </c>
      <c r="C15519" s="1" t="s">
        <v>4</v>
      </c>
    </row>
    <row r="15520" spans="1:3" x14ac:dyDescent="0.25">
      <c r="A15520" s="1" t="s">
        <v>15150</v>
      </c>
      <c r="B15520" s="1" t="s">
        <v>31575</v>
      </c>
      <c r="C15520" s="1" t="s">
        <v>4</v>
      </c>
    </row>
    <row r="15521" spans="1:3" x14ac:dyDescent="0.25">
      <c r="A15521" s="1" t="s">
        <v>15151</v>
      </c>
      <c r="B15521" s="1" t="s">
        <v>31575</v>
      </c>
      <c r="C15521" s="1" t="s">
        <v>4</v>
      </c>
    </row>
    <row r="15522" spans="1:3" x14ac:dyDescent="0.25">
      <c r="A15522" s="1" t="s">
        <v>15152</v>
      </c>
      <c r="B15522" s="1" t="s">
        <v>31576</v>
      </c>
      <c r="C15522" s="1" t="s">
        <v>4</v>
      </c>
    </row>
    <row r="15523" spans="1:3" x14ac:dyDescent="0.25">
      <c r="A15523" s="1" t="s">
        <v>15153</v>
      </c>
      <c r="B15523" s="1" t="s">
        <v>31576</v>
      </c>
      <c r="C15523" s="1" t="s">
        <v>4</v>
      </c>
    </row>
    <row r="15524" spans="1:3" x14ac:dyDescent="0.25">
      <c r="A15524" s="1" t="s">
        <v>15154</v>
      </c>
      <c r="B15524" s="1" t="s">
        <v>31577</v>
      </c>
      <c r="C15524" s="1" t="s">
        <v>4</v>
      </c>
    </row>
    <row r="15525" spans="1:3" x14ac:dyDescent="0.25">
      <c r="A15525" s="1" t="s">
        <v>15155</v>
      </c>
      <c r="B15525" s="1" t="s">
        <v>31577</v>
      </c>
      <c r="C15525" s="1" t="s">
        <v>4</v>
      </c>
    </row>
    <row r="15526" spans="1:3" x14ac:dyDescent="0.25">
      <c r="A15526" s="1" t="s">
        <v>15156</v>
      </c>
      <c r="B15526" s="1" t="s">
        <v>31578</v>
      </c>
      <c r="C15526" s="1" t="s">
        <v>4</v>
      </c>
    </row>
    <row r="15527" spans="1:3" x14ac:dyDescent="0.25">
      <c r="A15527" s="1" t="s">
        <v>15157</v>
      </c>
      <c r="B15527" s="1" t="s">
        <v>31578</v>
      </c>
      <c r="C15527" s="1" t="s">
        <v>4</v>
      </c>
    </row>
    <row r="15528" spans="1:3" x14ac:dyDescent="0.25">
      <c r="A15528" s="1" t="s">
        <v>15158</v>
      </c>
      <c r="B15528" s="1" t="s">
        <v>31579</v>
      </c>
      <c r="C15528" s="1" t="s">
        <v>4</v>
      </c>
    </row>
    <row r="15529" spans="1:3" x14ac:dyDescent="0.25">
      <c r="A15529" s="1" t="s">
        <v>15159</v>
      </c>
      <c r="B15529" s="1" t="s">
        <v>31579</v>
      </c>
      <c r="C15529" s="1" t="s">
        <v>4</v>
      </c>
    </row>
    <row r="15530" spans="1:3" x14ac:dyDescent="0.25">
      <c r="A15530" s="1" t="s">
        <v>15160</v>
      </c>
      <c r="B15530" s="1" t="s">
        <v>31580</v>
      </c>
      <c r="C15530" s="1" t="s">
        <v>4</v>
      </c>
    </row>
    <row r="15531" spans="1:3" x14ac:dyDescent="0.25">
      <c r="A15531" s="1" t="s">
        <v>15161</v>
      </c>
      <c r="B15531" s="1" t="s">
        <v>31580</v>
      </c>
      <c r="C15531" s="1" t="s">
        <v>4</v>
      </c>
    </row>
    <row r="15532" spans="1:3" x14ac:dyDescent="0.25">
      <c r="A15532" s="1" t="s">
        <v>15162</v>
      </c>
      <c r="B15532" s="1" t="s">
        <v>31581</v>
      </c>
      <c r="C15532" s="1" t="s">
        <v>4</v>
      </c>
    </row>
    <row r="15533" spans="1:3" x14ac:dyDescent="0.25">
      <c r="A15533" s="1" t="s">
        <v>15163</v>
      </c>
      <c r="B15533" s="1" t="s">
        <v>31581</v>
      </c>
      <c r="C15533" s="1" t="s">
        <v>4</v>
      </c>
    </row>
    <row r="15534" spans="1:3" x14ac:dyDescent="0.25">
      <c r="A15534" s="1" t="s">
        <v>15164</v>
      </c>
      <c r="B15534" s="1" t="s">
        <v>31582</v>
      </c>
      <c r="C15534" s="1" t="s">
        <v>4</v>
      </c>
    </row>
    <row r="15535" spans="1:3" x14ac:dyDescent="0.25">
      <c r="A15535" s="1" t="s">
        <v>15165</v>
      </c>
      <c r="B15535" s="1" t="s">
        <v>31582</v>
      </c>
      <c r="C15535" s="1" t="s">
        <v>4</v>
      </c>
    </row>
    <row r="15536" spans="1:3" x14ac:dyDescent="0.25">
      <c r="A15536" s="1" t="s">
        <v>15166</v>
      </c>
      <c r="B15536" s="1" t="s">
        <v>31583</v>
      </c>
      <c r="C15536" s="1" t="s">
        <v>4</v>
      </c>
    </row>
    <row r="15537" spans="1:3" x14ac:dyDescent="0.25">
      <c r="A15537" s="1" t="s">
        <v>15167</v>
      </c>
      <c r="B15537" s="1" t="s">
        <v>31583</v>
      </c>
      <c r="C15537" s="1" t="s">
        <v>4</v>
      </c>
    </row>
    <row r="15538" spans="1:3" x14ac:dyDescent="0.25">
      <c r="A15538" s="1" t="s">
        <v>15168</v>
      </c>
      <c r="B15538" s="1" t="s">
        <v>31584</v>
      </c>
      <c r="C15538" s="1" t="s">
        <v>4</v>
      </c>
    </row>
    <row r="15539" spans="1:3" x14ac:dyDescent="0.25">
      <c r="A15539" s="1" t="s">
        <v>15169</v>
      </c>
      <c r="B15539" s="1" t="s">
        <v>31584</v>
      </c>
      <c r="C15539" s="1" t="s">
        <v>4</v>
      </c>
    </row>
    <row r="15540" spans="1:3" x14ac:dyDescent="0.25">
      <c r="A15540" s="1" t="s">
        <v>15170</v>
      </c>
      <c r="B15540" s="1" t="s">
        <v>31585</v>
      </c>
      <c r="C15540" s="1" t="s">
        <v>4</v>
      </c>
    </row>
    <row r="15541" spans="1:3" x14ac:dyDescent="0.25">
      <c r="A15541" s="1" t="s">
        <v>15171</v>
      </c>
      <c r="B15541" s="1" t="s">
        <v>31585</v>
      </c>
      <c r="C15541" s="1" t="s">
        <v>4</v>
      </c>
    </row>
    <row r="15542" spans="1:3" x14ac:dyDescent="0.25">
      <c r="A15542" s="1" t="s">
        <v>15172</v>
      </c>
      <c r="B15542" s="1" t="s">
        <v>31586</v>
      </c>
      <c r="C15542" s="1" t="s">
        <v>4</v>
      </c>
    </row>
    <row r="15543" spans="1:3" x14ac:dyDescent="0.25">
      <c r="A15543" s="1" t="s">
        <v>15173</v>
      </c>
      <c r="B15543" s="1" t="s">
        <v>31586</v>
      </c>
      <c r="C15543" s="1" t="s">
        <v>4</v>
      </c>
    </row>
    <row r="15544" spans="1:3" x14ac:dyDescent="0.25">
      <c r="A15544" s="1" t="s">
        <v>15174</v>
      </c>
      <c r="B15544" s="1" t="s">
        <v>31587</v>
      </c>
      <c r="C15544" s="1" t="s">
        <v>4</v>
      </c>
    </row>
    <row r="15545" spans="1:3" x14ac:dyDescent="0.25">
      <c r="A15545" s="1" t="s">
        <v>15175</v>
      </c>
      <c r="B15545" s="1" t="s">
        <v>31587</v>
      </c>
      <c r="C15545" s="1" t="s">
        <v>4</v>
      </c>
    </row>
    <row r="15546" spans="1:3" x14ac:dyDescent="0.25">
      <c r="A15546" s="1" t="s">
        <v>15176</v>
      </c>
      <c r="B15546" s="1" t="s">
        <v>31588</v>
      </c>
      <c r="C15546" s="1" t="s">
        <v>4</v>
      </c>
    </row>
    <row r="15547" spans="1:3" x14ac:dyDescent="0.25">
      <c r="A15547" s="1" t="s">
        <v>15177</v>
      </c>
      <c r="B15547" s="1" t="s">
        <v>31588</v>
      </c>
      <c r="C15547" s="1" t="s">
        <v>4</v>
      </c>
    </row>
    <row r="15548" spans="1:3" x14ac:dyDescent="0.25">
      <c r="A15548" s="1" t="s">
        <v>15178</v>
      </c>
      <c r="B15548" s="1" t="s">
        <v>31589</v>
      </c>
      <c r="C15548" s="1" t="s">
        <v>4</v>
      </c>
    </row>
    <row r="15549" spans="1:3" x14ac:dyDescent="0.25">
      <c r="A15549" s="1" t="s">
        <v>15179</v>
      </c>
      <c r="B15549" s="1" t="s">
        <v>31589</v>
      </c>
      <c r="C15549" s="1" t="s">
        <v>4</v>
      </c>
    </row>
    <row r="15550" spans="1:3" x14ac:dyDescent="0.25">
      <c r="A15550" s="1" t="s">
        <v>15180</v>
      </c>
      <c r="B15550" s="1" t="s">
        <v>31590</v>
      </c>
      <c r="C15550" s="1" t="s">
        <v>4</v>
      </c>
    </row>
    <row r="15551" spans="1:3" x14ac:dyDescent="0.25">
      <c r="A15551" s="1" t="s">
        <v>15181</v>
      </c>
      <c r="B15551" s="1" t="s">
        <v>31590</v>
      </c>
      <c r="C15551" s="1" t="s">
        <v>4</v>
      </c>
    </row>
    <row r="15552" spans="1:3" x14ac:dyDescent="0.25">
      <c r="A15552" s="1" t="s">
        <v>15182</v>
      </c>
      <c r="B15552" s="1" t="s">
        <v>31591</v>
      </c>
      <c r="C15552" s="1" t="s">
        <v>4</v>
      </c>
    </row>
    <row r="15553" spans="1:3" x14ac:dyDescent="0.25">
      <c r="A15553" s="1" t="s">
        <v>15183</v>
      </c>
      <c r="B15553" s="1" t="s">
        <v>31591</v>
      </c>
      <c r="C15553" s="1" t="s">
        <v>4</v>
      </c>
    </row>
    <row r="15554" spans="1:3" x14ac:dyDescent="0.25">
      <c r="A15554" s="1" t="s">
        <v>15184</v>
      </c>
      <c r="B15554" s="1" t="s">
        <v>31592</v>
      </c>
      <c r="C15554" s="1" t="s">
        <v>4</v>
      </c>
    </row>
    <row r="15555" spans="1:3" x14ac:dyDescent="0.25">
      <c r="A15555" s="1" t="s">
        <v>15185</v>
      </c>
      <c r="B15555" s="1" t="s">
        <v>31592</v>
      </c>
      <c r="C15555" s="1" t="s">
        <v>4</v>
      </c>
    </row>
    <row r="15556" spans="1:3" x14ac:dyDescent="0.25">
      <c r="A15556" s="1" t="s">
        <v>15186</v>
      </c>
      <c r="B15556" s="1" t="s">
        <v>31593</v>
      </c>
      <c r="C15556" s="1" t="s">
        <v>4</v>
      </c>
    </row>
    <row r="15557" spans="1:3" x14ac:dyDescent="0.25">
      <c r="A15557" s="1" t="s">
        <v>15187</v>
      </c>
      <c r="B15557" s="1" t="s">
        <v>31593</v>
      </c>
      <c r="C15557" s="1" t="s">
        <v>4</v>
      </c>
    </row>
    <row r="15558" spans="1:3" x14ac:dyDescent="0.25">
      <c r="A15558" s="1" t="s">
        <v>15188</v>
      </c>
      <c r="B15558" s="1" t="s">
        <v>31594</v>
      </c>
      <c r="C15558" s="1" t="s">
        <v>4</v>
      </c>
    </row>
    <row r="15559" spans="1:3" x14ac:dyDescent="0.25">
      <c r="A15559" s="1" t="s">
        <v>15189</v>
      </c>
      <c r="B15559" s="1" t="s">
        <v>31594</v>
      </c>
      <c r="C15559" s="1" t="s">
        <v>4</v>
      </c>
    </row>
    <row r="15560" spans="1:3" x14ac:dyDescent="0.25">
      <c r="A15560" s="1" t="s">
        <v>15190</v>
      </c>
      <c r="B15560" s="1" t="s">
        <v>31595</v>
      </c>
      <c r="C15560" s="1" t="s">
        <v>4</v>
      </c>
    </row>
    <row r="15561" spans="1:3" x14ac:dyDescent="0.25">
      <c r="A15561" s="1" t="s">
        <v>15191</v>
      </c>
      <c r="B15561" s="1" t="s">
        <v>31595</v>
      </c>
      <c r="C15561" s="1" t="s">
        <v>4</v>
      </c>
    </row>
    <row r="15562" spans="1:3" x14ac:dyDescent="0.25">
      <c r="A15562" s="1" t="s">
        <v>15192</v>
      </c>
      <c r="B15562" s="1" t="s">
        <v>31596</v>
      </c>
      <c r="C15562" s="1" t="s">
        <v>4</v>
      </c>
    </row>
    <row r="15563" spans="1:3" x14ac:dyDescent="0.25">
      <c r="A15563" s="1" t="s">
        <v>15193</v>
      </c>
      <c r="B15563" s="1" t="s">
        <v>31596</v>
      </c>
      <c r="C15563" s="1" t="s">
        <v>4</v>
      </c>
    </row>
    <row r="15564" spans="1:3" x14ac:dyDescent="0.25">
      <c r="A15564" s="1" t="s">
        <v>15194</v>
      </c>
      <c r="B15564" s="1" t="s">
        <v>31597</v>
      </c>
      <c r="C15564" s="1" t="s">
        <v>4</v>
      </c>
    </row>
    <row r="15565" spans="1:3" x14ac:dyDescent="0.25">
      <c r="A15565" s="1" t="s">
        <v>15195</v>
      </c>
      <c r="B15565" s="1" t="s">
        <v>31597</v>
      </c>
      <c r="C15565" s="1" t="s">
        <v>4</v>
      </c>
    </row>
    <row r="15566" spans="1:3" x14ac:dyDescent="0.25">
      <c r="A15566" s="1" t="s">
        <v>15196</v>
      </c>
      <c r="B15566" s="1" t="s">
        <v>31598</v>
      </c>
      <c r="C15566" s="1" t="s">
        <v>4</v>
      </c>
    </row>
    <row r="15567" spans="1:3" x14ac:dyDescent="0.25">
      <c r="A15567" s="1" t="s">
        <v>15197</v>
      </c>
      <c r="B15567" s="1" t="s">
        <v>31598</v>
      </c>
      <c r="C15567" s="1" t="s">
        <v>4</v>
      </c>
    </row>
    <row r="15568" spans="1:3" x14ac:dyDescent="0.25">
      <c r="A15568" s="1" t="s">
        <v>15198</v>
      </c>
      <c r="B15568" s="1" t="s">
        <v>31599</v>
      </c>
      <c r="C15568" s="1" t="s">
        <v>4</v>
      </c>
    </row>
    <row r="15569" spans="1:3" x14ac:dyDescent="0.25">
      <c r="A15569" s="1" t="s">
        <v>15199</v>
      </c>
      <c r="B15569" s="1" t="s">
        <v>31599</v>
      </c>
      <c r="C15569" s="1" t="s">
        <v>4</v>
      </c>
    </row>
    <row r="15570" spans="1:3" x14ac:dyDescent="0.25">
      <c r="A15570" s="1" t="s">
        <v>15200</v>
      </c>
      <c r="B15570" s="1" t="s">
        <v>31600</v>
      </c>
      <c r="C15570" s="1" t="s">
        <v>4</v>
      </c>
    </row>
    <row r="15571" spans="1:3" x14ac:dyDescent="0.25">
      <c r="A15571" s="1" t="s">
        <v>15201</v>
      </c>
      <c r="B15571" s="1" t="s">
        <v>31600</v>
      </c>
      <c r="C15571" s="1" t="s">
        <v>4</v>
      </c>
    </row>
    <row r="15572" spans="1:3" x14ac:dyDescent="0.25">
      <c r="A15572" s="1" t="s">
        <v>15202</v>
      </c>
      <c r="B15572" s="1" t="s">
        <v>31601</v>
      </c>
      <c r="C15572" s="1" t="s">
        <v>4</v>
      </c>
    </row>
    <row r="15573" spans="1:3" x14ac:dyDescent="0.25">
      <c r="A15573" s="1" t="s">
        <v>15203</v>
      </c>
      <c r="B15573" s="1" t="s">
        <v>31601</v>
      </c>
      <c r="C15573" s="1" t="s">
        <v>4</v>
      </c>
    </row>
    <row r="15574" spans="1:3" x14ac:dyDescent="0.25">
      <c r="A15574" s="1" t="s">
        <v>15204</v>
      </c>
      <c r="B15574" s="1" t="s">
        <v>31602</v>
      </c>
      <c r="C15574" s="1" t="s">
        <v>4</v>
      </c>
    </row>
    <row r="15575" spans="1:3" x14ac:dyDescent="0.25">
      <c r="A15575" s="1" t="s">
        <v>15205</v>
      </c>
      <c r="B15575" s="1" t="s">
        <v>31602</v>
      </c>
      <c r="C15575" s="1" t="s">
        <v>4</v>
      </c>
    </row>
    <row r="15576" spans="1:3" x14ac:dyDescent="0.25">
      <c r="A15576" s="1" t="s">
        <v>15206</v>
      </c>
      <c r="B15576" s="1" t="s">
        <v>31603</v>
      </c>
      <c r="C15576" s="1" t="s">
        <v>4</v>
      </c>
    </row>
    <row r="15577" spans="1:3" x14ac:dyDescent="0.25">
      <c r="A15577" s="1" t="s">
        <v>15207</v>
      </c>
      <c r="B15577" s="1" t="s">
        <v>31603</v>
      </c>
      <c r="C15577" s="1" t="s">
        <v>4</v>
      </c>
    </row>
    <row r="15578" spans="1:3" x14ac:dyDescent="0.25">
      <c r="A15578" s="1" t="s">
        <v>15208</v>
      </c>
      <c r="B15578" s="1" t="s">
        <v>31604</v>
      </c>
      <c r="C15578" s="1" t="s">
        <v>4</v>
      </c>
    </row>
    <row r="15579" spans="1:3" x14ac:dyDescent="0.25">
      <c r="A15579" s="1" t="s">
        <v>15209</v>
      </c>
      <c r="B15579" s="1" t="s">
        <v>31604</v>
      </c>
      <c r="C15579" s="1" t="s">
        <v>4</v>
      </c>
    </row>
    <row r="15580" spans="1:3" x14ac:dyDescent="0.25">
      <c r="A15580" s="1" t="s">
        <v>15210</v>
      </c>
      <c r="B15580" s="1" t="s">
        <v>31605</v>
      </c>
      <c r="C15580" s="1" t="s">
        <v>4</v>
      </c>
    </row>
    <row r="15581" spans="1:3" x14ac:dyDescent="0.25">
      <c r="A15581" s="1" t="s">
        <v>15211</v>
      </c>
      <c r="B15581" s="1" t="s">
        <v>31605</v>
      </c>
      <c r="C15581" s="1" t="s">
        <v>4</v>
      </c>
    </row>
    <row r="15582" spans="1:3" x14ac:dyDescent="0.25">
      <c r="A15582" s="1" t="s">
        <v>15212</v>
      </c>
      <c r="B15582" s="1" t="s">
        <v>31606</v>
      </c>
      <c r="C15582" s="1" t="s">
        <v>4</v>
      </c>
    </row>
    <row r="15583" spans="1:3" x14ac:dyDescent="0.25">
      <c r="A15583" s="1" t="s">
        <v>15213</v>
      </c>
      <c r="B15583" s="1" t="s">
        <v>31606</v>
      </c>
      <c r="C15583" s="1" t="s">
        <v>4</v>
      </c>
    </row>
    <row r="15584" spans="1:3" x14ac:dyDescent="0.25">
      <c r="A15584" s="1" t="s">
        <v>15214</v>
      </c>
      <c r="B15584" s="1" t="s">
        <v>31607</v>
      </c>
      <c r="C15584" s="1" t="s">
        <v>4</v>
      </c>
    </row>
    <row r="15585" spans="1:3" x14ac:dyDescent="0.25">
      <c r="A15585" s="1" t="s">
        <v>15215</v>
      </c>
      <c r="B15585" s="1" t="s">
        <v>31607</v>
      </c>
      <c r="C15585" s="1" t="s">
        <v>4</v>
      </c>
    </row>
    <row r="15586" spans="1:3" x14ac:dyDescent="0.25">
      <c r="A15586" s="1" t="s">
        <v>15216</v>
      </c>
      <c r="B15586" s="1" t="s">
        <v>31608</v>
      </c>
      <c r="C15586" s="1" t="s">
        <v>4</v>
      </c>
    </row>
    <row r="15587" spans="1:3" x14ac:dyDescent="0.25">
      <c r="A15587" s="1" t="s">
        <v>15217</v>
      </c>
      <c r="B15587" s="1" t="s">
        <v>31608</v>
      </c>
      <c r="C15587" s="1" t="s">
        <v>4</v>
      </c>
    </row>
    <row r="15588" spans="1:3" x14ac:dyDescent="0.25">
      <c r="A15588" s="1" t="s">
        <v>15218</v>
      </c>
      <c r="B15588" s="1" t="s">
        <v>31609</v>
      </c>
      <c r="C15588" s="1" t="s">
        <v>4</v>
      </c>
    </row>
    <row r="15589" spans="1:3" x14ac:dyDescent="0.25">
      <c r="A15589" s="1" t="s">
        <v>15219</v>
      </c>
      <c r="B15589" s="1" t="s">
        <v>31609</v>
      </c>
      <c r="C15589" s="1" t="s">
        <v>4</v>
      </c>
    </row>
    <row r="15590" spans="1:3" x14ac:dyDescent="0.25">
      <c r="A15590" s="1" t="s">
        <v>15220</v>
      </c>
      <c r="B15590" s="1" t="s">
        <v>31610</v>
      </c>
      <c r="C15590" s="1" t="s">
        <v>4</v>
      </c>
    </row>
    <row r="15591" spans="1:3" x14ac:dyDescent="0.25">
      <c r="A15591" s="1" t="s">
        <v>15221</v>
      </c>
      <c r="B15591" s="1" t="s">
        <v>31610</v>
      </c>
      <c r="C15591" s="1" t="s">
        <v>4</v>
      </c>
    </row>
    <row r="15592" spans="1:3" x14ac:dyDescent="0.25">
      <c r="A15592" s="1" t="s">
        <v>15222</v>
      </c>
      <c r="B15592" s="1" t="s">
        <v>31611</v>
      </c>
      <c r="C15592" s="1" t="s">
        <v>4</v>
      </c>
    </row>
    <row r="15593" spans="1:3" x14ac:dyDescent="0.25">
      <c r="A15593" s="1" t="s">
        <v>15223</v>
      </c>
      <c r="B15593" s="1" t="s">
        <v>31611</v>
      </c>
      <c r="C15593" s="1" t="s">
        <v>4</v>
      </c>
    </row>
    <row r="15594" spans="1:3" x14ac:dyDescent="0.25">
      <c r="A15594" s="1" t="s">
        <v>15224</v>
      </c>
      <c r="B15594" s="1" t="s">
        <v>31612</v>
      </c>
      <c r="C15594" s="1" t="s">
        <v>4</v>
      </c>
    </row>
    <row r="15595" spans="1:3" x14ac:dyDescent="0.25">
      <c r="A15595" s="1" t="s">
        <v>15225</v>
      </c>
      <c r="B15595" s="1" t="s">
        <v>31612</v>
      </c>
      <c r="C15595" s="1" t="s">
        <v>4</v>
      </c>
    </row>
    <row r="15596" spans="1:3" x14ac:dyDescent="0.25">
      <c r="A15596" s="1" t="s">
        <v>15226</v>
      </c>
      <c r="B15596" s="1" t="s">
        <v>31613</v>
      </c>
      <c r="C15596" s="1" t="s">
        <v>4</v>
      </c>
    </row>
    <row r="15597" spans="1:3" x14ac:dyDescent="0.25">
      <c r="A15597" s="1" t="s">
        <v>15227</v>
      </c>
      <c r="B15597" s="1" t="s">
        <v>31613</v>
      </c>
      <c r="C15597" s="1" t="s">
        <v>4</v>
      </c>
    </row>
    <row r="15598" spans="1:3" x14ac:dyDescent="0.25">
      <c r="A15598" s="1" t="s">
        <v>15228</v>
      </c>
      <c r="B15598" s="1" t="s">
        <v>31614</v>
      </c>
      <c r="C15598" s="1" t="s">
        <v>4</v>
      </c>
    </row>
    <row r="15599" spans="1:3" x14ac:dyDescent="0.25">
      <c r="A15599" s="1" t="s">
        <v>15229</v>
      </c>
      <c r="B15599" s="1" t="s">
        <v>31614</v>
      </c>
      <c r="C15599" s="1" t="s">
        <v>4</v>
      </c>
    </row>
    <row r="15600" spans="1:3" x14ac:dyDescent="0.25">
      <c r="A15600" s="1" t="s">
        <v>15230</v>
      </c>
      <c r="B15600" s="1" t="s">
        <v>31615</v>
      </c>
      <c r="C15600" s="1" t="s">
        <v>4</v>
      </c>
    </row>
    <row r="15601" spans="1:3" x14ac:dyDescent="0.25">
      <c r="A15601" s="1" t="s">
        <v>15231</v>
      </c>
      <c r="B15601" s="1" t="s">
        <v>31615</v>
      </c>
      <c r="C15601" s="1" t="s">
        <v>4</v>
      </c>
    </row>
    <row r="15602" spans="1:3" x14ac:dyDescent="0.25">
      <c r="A15602" s="1" t="s">
        <v>15232</v>
      </c>
      <c r="B15602" s="1" t="s">
        <v>31616</v>
      </c>
      <c r="C15602" s="1" t="s">
        <v>4</v>
      </c>
    </row>
    <row r="15603" spans="1:3" x14ac:dyDescent="0.25">
      <c r="A15603" s="1" t="s">
        <v>15233</v>
      </c>
      <c r="B15603" s="1" t="s">
        <v>31616</v>
      </c>
      <c r="C15603" s="1" t="s">
        <v>4</v>
      </c>
    </row>
    <row r="15604" spans="1:3" x14ac:dyDescent="0.25">
      <c r="A15604" s="1" t="s">
        <v>15234</v>
      </c>
      <c r="B15604" s="1" t="s">
        <v>31617</v>
      </c>
      <c r="C15604" s="1" t="s">
        <v>4</v>
      </c>
    </row>
    <row r="15605" spans="1:3" x14ac:dyDescent="0.25">
      <c r="A15605" s="1" t="s">
        <v>15235</v>
      </c>
      <c r="B15605" s="1" t="s">
        <v>31617</v>
      </c>
      <c r="C15605" s="1" t="s">
        <v>4</v>
      </c>
    </row>
    <row r="15606" spans="1:3" x14ac:dyDescent="0.25">
      <c r="A15606" s="1" t="s">
        <v>15236</v>
      </c>
      <c r="B15606" s="1" t="s">
        <v>31618</v>
      </c>
      <c r="C15606" s="1" t="s">
        <v>4</v>
      </c>
    </row>
    <row r="15607" spans="1:3" x14ac:dyDescent="0.25">
      <c r="A15607" s="1" t="s">
        <v>15237</v>
      </c>
      <c r="B15607" s="1" t="s">
        <v>31618</v>
      </c>
      <c r="C15607" s="1" t="s">
        <v>4</v>
      </c>
    </row>
    <row r="15608" spans="1:3" x14ac:dyDescent="0.25">
      <c r="A15608" s="1" t="s">
        <v>15238</v>
      </c>
      <c r="B15608" s="1" t="s">
        <v>31619</v>
      </c>
      <c r="C15608" s="1" t="s">
        <v>4</v>
      </c>
    </row>
    <row r="15609" spans="1:3" x14ac:dyDescent="0.25">
      <c r="A15609" s="1" t="s">
        <v>15239</v>
      </c>
      <c r="B15609" s="1" t="s">
        <v>31619</v>
      </c>
      <c r="C15609" s="1" t="s">
        <v>4</v>
      </c>
    </row>
    <row r="15610" spans="1:3" x14ac:dyDescent="0.25">
      <c r="A15610" s="1" t="s">
        <v>15240</v>
      </c>
      <c r="B15610" s="1" t="s">
        <v>31620</v>
      </c>
      <c r="C15610" s="1" t="s">
        <v>4</v>
      </c>
    </row>
    <row r="15611" spans="1:3" x14ac:dyDescent="0.25">
      <c r="A15611" s="1" t="s">
        <v>15241</v>
      </c>
      <c r="B15611" s="1" t="s">
        <v>31620</v>
      </c>
      <c r="C15611" s="1" t="s">
        <v>4</v>
      </c>
    </row>
    <row r="15612" spans="1:3" x14ac:dyDescent="0.25">
      <c r="A15612" s="1" t="s">
        <v>15242</v>
      </c>
      <c r="B15612" s="1" t="s">
        <v>31621</v>
      </c>
      <c r="C15612" s="1" t="s">
        <v>4</v>
      </c>
    </row>
    <row r="15613" spans="1:3" x14ac:dyDescent="0.25">
      <c r="A15613" s="1" t="s">
        <v>15243</v>
      </c>
      <c r="B15613" s="1" t="s">
        <v>31621</v>
      </c>
      <c r="C15613" s="1" t="s">
        <v>4</v>
      </c>
    </row>
    <row r="15614" spans="1:3" x14ac:dyDescent="0.25">
      <c r="A15614" s="1" t="s">
        <v>15244</v>
      </c>
      <c r="B15614" s="1" t="s">
        <v>31622</v>
      </c>
      <c r="C15614" s="1" t="s">
        <v>4</v>
      </c>
    </row>
    <row r="15615" spans="1:3" x14ac:dyDescent="0.25">
      <c r="A15615" s="1" t="s">
        <v>15245</v>
      </c>
      <c r="B15615" s="1" t="s">
        <v>31622</v>
      </c>
      <c r="C15615" s="1" t="s">
        <v>4</v>
      </c>
    </row>
    <row r="15616" spans="1:3" x14ac:dyDescent="0.25">
      <c r="A15616" s="1" t="s">
        <v>15246</v>
      </c>
      <c r="B15616" s="1" t="s">
        <v>31623</v>
      </c>
      <c r="C15616" s="1" t="s">
        <v>4</v>
      </c>
    </row>
    <row r="15617" spans="1:3" x14ac:dyDescent="0.25">
      <c r="A15617" s="1" t="s">
        <v>15247</v>
      </c>
      <c r="B15617" s="1" t="s">
        <v>31623</v>
      </c>
      <c r="C15617" s="1" t="s">
        <v>4</v>
      </c>
    </row>
    <row r="15618" spans="1:3" x14ac:dyDescent="0.25">
      <c r="A15618" s="1" t="s">
        <v>15248</v>
      </c>
      <c r="B15618" s="1" t="s">
        <v>31624</v>
      </c>
      <c r="C15618" s="1" t="s">
        <v>4</v>
      </c>
    </row>
    <row r="15619" spans="1:3" x14ac:dyDescent="0.25">
      <c r="A15619" s="1" t="s">
        <v>15249</v>
      </c>
      <c r="B15619" s="1" t="s">
        <v>31624</v>
      </c>
      <c r="C15619" s="1" t="s">
        <v>4</v>
      </c>
    </row>
    <row r="15620" spans="1:3" x14ac:dyDescent="0.25">
      <c r="A15620" s="1" t="s">
        <v>15250</v>
      </c>
      <c r="B15620" s="1" t="s">
        <v>31625</v>
      </c>
      <c r="C15620" s="1" t="s">
        <v>4</v>
      </c>
    </row>
    <row r="15621" spans="1:3" x14ac:dyDescent="0.25">
      <c r="A15621" s="1" t="s">
        <v>15251</v>
      </c>
      <c r="B15621" s="1" t="s">
        <v>31625</v>
      </c>
      <c r="C15621" s="1" t="s">
        <v>4</v>
      </c>
    </row>
    <row r="15622" spans="1:3" x14ac:dyDescent="0.25">
      <c r="A15622" s="1" t="s">
        <v>15252</v>
      </c>
      <c r="B15622" s="1" t="s">
        <v>31626</v>
      </c>
      <c r="C15622" s="1" t="s">
        <v>4</v>
      </c>
    </row>
    <row r="15623" spans="1:3" x14ac:dyDescent="0.25">
      <c r="A15623" s="1" t="s">
        <v>15253</v>
      </c>
      <c r="B15623" s="1" t="s">
        <v>31626</v>
      </c>
      <c r="C15623" s="1" t="s">
        <v>4</v>
      </c>
    </row>
    <row r="15624" spans="1:3" x14ac:dyDescent="0.25">
      <c r="A15624" s="1" t="s">
        <v>15254</v>
      </c>
      <c r="B15624" s="1" t="s">
        <v>31627</v>
      </c>
      <c r="C15624" s="1" t="s">
        <v>4</v>
      </c>
    </row>
    <row r="15625" spans="1:3" x14ac:dyDescent="0.25">
      <c r="A15625" s="1" t="s">
        <v>15255</v>
      </c>
      <c r="B15625" s="1" t="s">
        <v>31627</v>
      </c>
      <c r="C15625" s="1" t="s">
        <v>4</v>
      </c>
    </row>
    <row r="15626" spans="1:3" x14ac:dyDescent="0.25">
      <c r="A15626" s="1" t="s">
        <v>15256</v>
      </c>
      <c r="B15626" s="1" t="s">
        <v>31628</v>
      </c>
      <c r="C15626" s="1" t="s">
        <v>4</v>
      </c>
    </row>
    <row r="15627" spans="1:3" x14ac:dyDescent="0.25">
      <c r="A15627" s="1" t="s">
        <v>15257</v>
      </c>
      <c r="B15627" s="1" t="s">
        <v>31628</v>
      </c>
      <c r="C15627" s="1" t="s">
        <v>4</v>
      </c>
    </row>
    <row r="15628" spans="1:3" x14ac:dyDescent="0.25">
      <c r="A15628" s="1" t="s">
        <v>15258</v>
      </c>
      <c r="B15628" s="1" t="s">
        <v>31629</v>
      </c>
      <c r="C15628" s="1" t="s">
        <v>4</v>
      </c>
    </row>
    <row r="15629" spans="1:3" x14ac:dyDescent="0.25">
      <c r="A15629" s="1" t="s">
        <v>15259</v>
      </c>
      <c r="B15629" s="1" t="s">
        <v>31629</v>
      </c>
      <c r="C15629" s="1" t="s">
        <v>4</v>
      </c>
    </row>
    <row r="15630" spans="1:3" x14ac:dyDescent="0.25">
      <c r="A15630" s="1" t="s">
        <v>15260</v>
      </c>
      <c r="B15630" s="1" t="s">
        <v>31630</v>
      </c>
      <c r="C15630" s="1" t="s">
        <v>4</v>
      </c>
    </row>
    <row r="15631" spans="1:3" x14ac:dyDescent="0.25">
      <c r="A15631" s="1" t="s">
        <v>15261</v>
      </c>
      <c r="B15631" s="1" t="s">
        <v>31630</v>
      </c>
      <c r="C15631" s="1" t="s">
        <v>4</v>
      </c>
    </row>
    <row r="15632" spans="1:3" x14ac:dyDescent="0.25">
      <c r="A15632" s="1" t="s">
        <v>15262</v>
      </c>
      <c r="B15632" s="1" t="s">
        <v>31631</v>
      </c>
      <c r="C15632" s="1" t="s">
        <v>4</v>
      </c>
    </row>
    <row r="15633" spans="1:3" x14ac:dyDescent="0.25">
      <c r="A15633" s="1" t="s">
        <v>15263</v>
      </c>
      <c r="B15633" s="1" t="s">
        <v>31631</v>
      </c>
      <c r="C15633" s="1" t="s">
        <v>4</v>
      </c>
    </row>
    <row r="15634" spans="1:3" x14ac:dyDescent="0.25">
      <c r="A15634" s="1" t="s">
        <v>15264</v>
      </c>
      <c r="B15634" s="1" t="s">
        <v>31632</v>
      </c>
      <c r="C15634" s="1" t="s">
        <v>4</v>
      </c>
    </row>
    <row r="15635" spans="1:3" x14ac:dyDescent="0.25">
      <c r="A15635" s="1" t="s">
        <v>15265</v>
      </c>
      <c r="B15635" s="1" t="s">
        <v>31632</v>
      </c>
      <c r="C15635" s="1" t="s">
        <v>4</v>
      </c>
    </row>
    <row r="15636" spans="1:3" x14ac:dyDescent="0.25">
      <c r="A15636" s="1" t="s">
        <v>15266</v>
      </c>
      <c r="B15636" s="1" t="s">
        <v>31633</v>
      </c>
      <c r="C15636" s="1" t="s">
        <v>4</v>
      </c>
    </row>
    <row r="15637" spans="1:3" x14ac:dyDescent="0.25">
      <c r="A15637" s="1" t="s">
        <v>15267</v>
      </c>
      <c r="B15637" s="1" t="s">
        <v>31633</v>
      </c>
      <c r="C15637" s="1" t="s">
        <v>4</v>
      </c>
    </row>
    <row r="15638" spans="1:3" x14ac:dyDescent="0.25">
      <c r="A15638" s="1" t="s">
        <v>15268</v>
      </c>
      <c r="B15638" s="1" t="s">
        <v>31634</v>
      </c>
      <c r="C15638" s="1" t="s">
        <v>4</v>
      </c>
    </row>
    <row r="15639" spans="1:3" x14ac:dyDescent="0.25">
      <c r="A15639" s="1" t="s">
        <v>15269</v>
      </c>
      <c r="B15639" s="1" t="s">
        <v>31634</v>
      </c>
      <c r="C15639" s="1" t="s">
        <v>4</v>
      </c>
    </row>
    <row r="15640" spans="1:3" x14ac:dyDescent="0.25">
      <c r="A15640" s="1" t="s">
        <v>15270</v>
      </c>
      <c r="B15640" s="1" t="s">
        <v>31635</v>
      </c>
      <c r="C15640" s="1" t="s">
        <v>4</v>
      </c>
    </row>
    <row r="15641" spans="1:3" x14ac:dyDescent="0.25">
      <c r="A15641" s="1" t="s">
        <v>15271</v>
      </c>
      <c r="B15641" s="1" t="s">
        <v>31635</v>
      </c>
      <c r="C15641" s="1" t="s">
        <v>4</v>
      </c>
    </row>
    <row r="15642" spans="1:3" x14ac:dyDescent="0.25">
      <c r="A15642" s="1" t="s">
        <v>15272</v>
      </c>
      <c r="B15642" s="1" t="s">
        <v>31636</v>
      </c>
      <c r="C15642" s="1" t="s">
        <v>4</v>
      </c>
    </row>
    <row r="15643" spans="1:3" x14ac:dyDescent="0.25">
      <c r="A15643" s="1" t="s">
        <v>15273</v>
      </c>
      <c r="B15643" s="1" t="s">
        <v>31636</v>
      </c>
      <c r="C15643" s="1" t="s">
        <v>4</v>
      </c>
    </row>
    <row r="15644" spans="1:3" x14ac:dyDescent="0.25">
      <c r="A15644" s="1" t="s">
        <v>15274</v>
      </c>
      <c r="B15644" s="1" t="s">
        <v>31637</v>
      </c>
      <c r="C15644" s="1" t="s">
        <v>4</v>
      </c>
    </row>
    <row r="15645" spans="1:3" x14ac:dyDescent="0.25">
      <c r="A15645" s="1" t="s">
        <v>15275</v>
      </c>
      <c r="B15645" s="1" t="s">
        <v>31637</v>
      </c>
      <c r="C15645" s="1" t="s">
        <v>4</v>
      </c>
    </row>
    <row r="15646" spans="1:3" x14ac:dyDescent="0.25">
      <c r="A15646" s="1" t="s">
        <v>15276</v>
      </c>
      <c r="B15646" s="1" t="s">
        <v>31638</v>
      </c>
      <c r="C15646" s="1" t="s">
        <v>4</v>
      </c>
    </row>
    <row r="15647" spans="1:3" x14ac:dyDescent="0.25">
      <c r="A15647" s="1" t="s">
        <v>15277</v>
      </c>
      <c r="B15647" s="1" t="s">
        <v>31638</v>
      </c>
      <c r="C15647" s="1" t="s">
        <v>4</v>
      </c>
    </row>
    <row r="15648" spans="1:3" x14ac:dyDescent="0.25">
      <c r="A15648" s="1" t="s">
        <v>15278</v>
      </c>
      <c r="B15648" s="1" t="s">
        <v>31639</v>
      </c>
      <c r="C15648" s="1" t="s">
        <v>4</v>
      </c>
    </row>
    <row r="15649" spans="1:3" x14ac:dyDescent="0.25">
      <c r="A15649" s="1" t="s">
        <v>15279</v>
      </c>
      <c r="B15649" s="1" t="s">
        <v>31639</v>
      </c>
      <c r="C15649" s="1" t="s">
        <v>4</v>
      </c>
    </row>
    <row r="15650" spans="1:3" x14ac:dyDescent="0.25">
      <c r="A15650" s="1" t="s">
        <v>15280</v>
      </c>
      <c r="B15650" s="1" t="s">
        <v>31640</v>
      </c>
      <c r="C15650" s="1" t="s">
        <v>4</v>
      </c>
    </row>
    <row r="15651" spans="1:3" x14ac:dyDescent="0.25">
      <c r="A15651" s="1" t="s">
        <v>15281</v>
      </c>
      <c r="B15651" s="1" t="s">
        <v>31640</v>
      </c>
      <c r="C15651" s="1" t="s">
        <v>4</v>
      </c>
    </row>
    <row r="15652" spans="1:3" x14ac:dyDescent="0.25">
      <c r="A15652" s="1" t="s">
        <v>15282</v>
      </c>
      <c r="B15652" s="1" t="s">
        <v>31641</v>
      </c>
      <c r="C15652" s="1" t="s">
        <v>4</v>
      </c>
    </row>
    <row r="15653" spans="1:3" x14ac:dyDescent="0.25">
      <c r="A15653" s="1" t="s">
        <v>15283</v>
      </c>
      <c r="B15653" s="1" t="s">
        <v>31641</v>
      </c>
      <c r="C15653" s="1" t="s">
        <v>4</v>
      </c>
    </row>
    <row r="15654" spans="1:3" x14ac:dyDescent="0.25">
      <c r="A15654" s="1" t="s">
        <v>15284</v>
      </c>
      <c r="B15654" s="1" t="s">
        <v>31642</v>
      </c>
      <c r="C15654" s="1" t="s">
        <v>4</v>
      </c>
    </row>
    <row r="15655" spans="1:3" x14ac:dyDescent="0.25">
      <c r="A15655" s="1" t="s">
        <v>15285</v>
      </c>
      <c r="B15655" s="1" t="s">
        <v>31642</v>
      </c>
      <c r="C15655" s="1" t="s">
        <v>4</v>
      </c>
    </row>
    <row r="15656" spans="1:3" x14ac:dyDescent="0.25">
      <c r="A15656" s="1" t="s">
        <v>15286</v>
      </c>
      <c r="B15656" s="1" t="s">
        <v>31643</v>
      </c>
      <c r="C15656" s="1" t="s">
        <v>4</v>
      </c>
    </row>
    <row r="15657" spans="1:3" x14ac:dyDescent="0.25">
      <c r="A15657" s="1" t="s">
        <v>15287</v>
      </c>
      <c r="B15657" s="1" t="s">
        <v>31643</v>
      </c>
      <c r="C15657" s="1" t="s">
        <v>4</v>
      </c>
    </row>
    <row r="15658" spans="1:3" x14ac:dyDescent="0.25">
      <c r="A15658" s="1" t="s">
        <v>15288</v>
      </c>
      <c r="B15658" s="1" t="s">
        <v>31644</v>
      </c>
      <c r="C15658" s="1" t="s">
        <v>4</v>
      </c>
    </row>
    <row r="15659" spans="1:3" x14ac:dyDescent="0.25">
      <c r="A15659" s="1" t="s">
        <v>15289</v>
      </c>
      <c r="B15659" s="1" t="s">
        <v>31644</v>
      </c>
      <c r="C15659" s="1" t="s">
        <v>4</v>
      </c>
    </row>
    <row r="15660" spans="1:3" x14ac:dyDescent="0.25">
      <c r="A15660" s="1" t="s">
        <v>15290</v>
      </c>
      <c r="B15660" s="1" t="s">
        <v>31645</v>
      </c>
      <c r="C15660" s="1" t="s">
        <v>4</v>
      </c>
    </row>
    <row r="15661" spans="1:3" x14ac:dyDescent="0.25">
      <c r="A15661" s="1" t="s">
        <v>15291</v>
      </c>
      <c r="B15661" s="1" t="s">
        <v>31645</v>
      </c>
      <c r="C15661" s="1" t="s">
        <v>4</v>
      </c>
    </row>
    <row r="15662" spans="1:3" x14ac:dyDescent="0.25">
      <c r="A15662" s="1" t="s">
        <v>15292</v>
      </c>
      <c r="B15662" s="1" t="s">
        <v>31646</v>
      </c>
      <c r="C15662" s="1" t="s">
        <v>4</v>
      </c>
    </row>
    <row r="15663" spans="1:3" x14ac:dyDescent="0.25">
      <c r="A15663" s="1" t="s">
        <v>15293</v>
      </c>
      <c r="B15663" s="1" t="s">
        <v>31646</v>
      </c>
      <c r="C15663" s="1" t="s">
        <v>4</v>
      </c>
    </row>
    <row r="15664" spans="1:3" x14ac:dyDescent="0.25">
      <c r="A15664" s="1" t="s">
        <v>15294</v>
      </c>
      <c r="B15664" s="1" t="s">
        <v>31647</v>
      </c>
      <c r="C15664" s="1" t="s">
        <v>4</v>
      </c>
    </row>
    <row r="15665" spans="1:3" x14ac:dyDescent="0.25">
      <c r="A15665" s="1" t="s">
        <v>15295</v>
      </c>
      <c r="B15665" s="1" t="s">
        <v>31647</v>
      </c>
      <c r="C15665" s="1" t="s">
        <v>4</v>
      </c>
    </row>
    <row r="15666" spans="1:3" x14ac:dyDescent="0.25">
      <c r="A15666" s="1" t="s">
        <v>15296</v>
      </c>
      <c r="B15666" s="1" t="s">
        <v>31648</v>
      </c>
      <c r="C15666" s="1" t="s">
        <v>4</v>
      </c>
    </row>
    <row r="15667" spans="1:3" x14ac:dyDescent="0.25">
      <c r="A15667" s="1" t="s">
        <v>15297</v>
      </c>
      <c r="B15667" s="1" t="s">
        <v>31648</v>
      </c>
      <c r="C15667" s="1" t="s">
        <v>4</v>
      </c>
    </row>
    <row r="15668" spans="1:3" x14ac:dyDescent="0.25">
      <c r="A15668" s="1" t="s">
        <v>15298</v>
      </c>
      <c r="B15668" s="1" t="s">
        <v>31649</v>
      </c>
      <c r="C15668" s="1" t="s">
        <v>4</v>
      </c>
    </row>
    <row r="15669" spans="1:3" x14ac:dyDescent="0.25">
      <c r="A15669" s="1" t="s">
        <v>15299</v>
      </c>
      <c r="B15669" s="1" t="s">
        <v>31649</v>
      </c>
      <c r="C15669" s="1" t="s">
        <v>4</v>
      </c>
    </row>
    <row r="15670" spans="1:3" x14ac:dyDescent="0.25">
      <c r="A15670" s="1" t="s">
        <v>15300</v>
      </c>
      <c r="B15670" s="1" t="s">
        <v>31650</v>
      </c>
      <c r="C15670" s="1" t="s">
        <v>4</v>
      </c>
    </row>
    <row r="15671" spans="1:3" x14ac:dyDescent="0.25">
      <c r="A15671" s="1" t="s">
        <v>15301</v>
      </c>
      <c r="B15671" s="1" t="s">
        <v>31650</v>
      </c>
      <c r="C15671" s="1" t="s">
        <v>4</v>
      </c>
    </row>
    <row r="15672" spans="1:3" x14ac:dyDescent="0.25">
      <c r="A15672" s="1" t="s">
        <v>15302</v>
      </c>
      <c r="B15672" s="1" t="s">
        <v>31651</v>
      </c>
      <c r="C15672" s="1" t="s">
        <v>4</v>
      </c>
    </row>
    <row r="15673" spans="1:3" x14ac:dyDescent="0.25">
      <c r="A15673" s="1" t="s">
        <v>15303</v>
      </c>
      <c r="B15673" s="1" t="s">
        <v>31651</v>
      </c>
      <c r="C15673" s="1" t="s">
        <v>4</v>
      </c>
    </row>
    <row r="15674" spans="1:3" x14ac:dyDescent="0.25">
      <c r="A15674" s="1" t="s">
        <v>15304</v>
      </c>
      <c r="B15674" s="1" t="s">
        <v>31652</v>
      </c>
      <c r="C15674" s="1" t="s">
        <v>4</v>
      </c>
    </row>
    <row r="15675" spans="1:3" x14ac:dyDescent="0.25">
      <c r="A15675" s="1" t="s">
        <v>15305</v>
      </c>
      <c r="B15675" s="1" t="s">
        <v>31652</v>
      </c>
      <c r="C15675" s="1" t="s">
        <v>4</v>
      </c>
    </row>
    <row r="15676" spans="1:3" x14ac:dyDescent="0.25">
      <c r="A15676" s="1" t="s">
        <v>15306</v>
      </c>
      <c r="B15676" s="1" t="s">
        <v>31653</v>
      </c>
      <c r="C15676" s="1" t="s">
        <v>4</v>
      </c>
    </row>
    <row r="15677" spans="1:3" x14ac:dyDescent="0.25">
      <c r="A15677" s="1" t="s">
        <v>15307</v>
      </c>
      <c r="B15677" s="1" t="s">
        <v>31653</v>
      </c>
      <c r="C15677" s="1" t="s">
        <v>4</v>
      </c>
    </row>
    <row r="15678" spans="1:3" x14ac:dyDescent="0.25">
      <c r="A15678" s="1" t="s">
        <v>15308</v>
      </c>
      <c r="B15678" s="1" t="s">
        <v>31654</v>
      </c>
      <c r="C15678" s="1" t="s">
        <v>4</v>
      </c>
    </row>
    <row r="15679" spans="1:3" x14ac:dyDescent="0.25">
      <c r="A15679" s="1" t="s">
        <v>15309</v>
      </c>
      <c r="B15679" s="1" t="s">
        <v>31654</v>
      </c>
      <c r="C15679" s="1" t="s">
        <v>4</v>
      </c>
    </row>
    <row r="15680" spans="1:3" x14ac:dyDescent="0.25">
      <c r="A15680" s="1" t="s">
        <v>15310</v>
      </c>
      <c r="B15680" s="1" t="s">
        <v>31655</v>
      </c>
      <c r="C15680" s="1" t="s">
        <v>4</v>
      </c>
    </row>
    <row r="15681" spans="1:3" x14ac:dyDescent="0.25">
      <c r="A15681" s="1" t="s">
        <v>15311</v>
      </c>
      <c r="B15681" s="1" t="s">
        <v>31655</v>
      </c>
      <c r="C15681" s="1" t="s">
        <v>4</v>
      </c>
    </row>
    <row r="15682" spans="1:3" x14ac:dyDescent="0.25">
      <c r="A15682" s="1" t="s">
        <v>15312</v>
      </c>
      <c r="B15682" s="1" t="s">
        <v>31656</v>
      </c>
      <c r="C15682" s="1" t="s">
        <v>4</v>
      </c>
    </row>
    <row r="15683" spans="1:3" x14ac:dyDescent="0.25">
      <c r="A15683" s="1" t="s">
        <v>15313</v>
      </c>
      <c r="B15683" s="1" t="s">
        <v>31656</v>
      </c>
      <c r="C15683" s="1" t="s">
        <v>4</v>
      </c>
    </row>
    <row r="15684" spans="1:3" x14ac:dyDescent="0.25">
      <c r="A15684" s="1" t="s">
        <v>15314</v>
      </c>
      <c r="B15684" s="1" t="s">
        <v>31657</v>
      </c>
      <c r="C15684" s="1" t="s">
        <v>4</v>
      </c>
    </row>
    <row r="15685" spans="1:3" x14ac:dyDescent="0.25">
      <c r="A15685" s="1" t="s">
        <v>15315</v>
      </c>
      <c r="B15685" s="1" t="s">
        <v>31657</v>
      </c>
      <c r="C15685" s="1" t="s">
        <v>4</v>
      </c>
    </row>
    <row r="15686" spans="1:3" x14ac:dyDescent="0.25">
      <c r="A15686" s="1" t="s">
        <v>15316</v>
      </c>
      <c r="B15686" s="1" t="s">
        <v>31658</v>
      </c>
      <c r="C15686" s="1" t="s">
        <v>4</v>
      </c>
    </row>
    <row r="15687" spans="1:3" x14ac:dyDescent="0.25">
      <c r="A15687" s="1" t="s">
        <v>15317</v>
      </c>
      <c r="B15687" s="1" t="s">
        <v>31658</v>
      </c>
      <c r="C15687" s="1" t="s">
        <v>4</v>
      </c>
    </row>
    <row r="15688" spans="1:3" x14ac:dyDescent="0.25">
      <c r="A15688" s="1" t="s">
        <v>15318</v>
      </c>
      <c r="B15688" s="1" t="s">
        <v>31659</v>
      </c>
      <c r="C15688" s="1" t="s">
        <v>4</v>
      </c>
    </row>
    <row r="15689" spans="1:3" x14ac:dyDescent="0.25">
      <c r="A15689" s="1" t="s">
        <v>15319</v>
      </c>
      <c r="B15689" s="1" t="s">
        <v>31659</v>
      </c>
      <c r="C15689" s="1" t="s">
        <v>4</v>
      </c>
    </row>
    <row r="15690" spans="1:3" x14ac:dyDescent="0.25">
      <c r="A15690" s="1" t="s">
        <v>15320</v>
      </c>
      <c r="B15690" s="1" t="s">
        <v>31660</v>
      </c>
      <c r="C15690" s="1" t="s">
        <v>4</v>
      </c>
    </row>
    <row r="15691" spans="1:3" x14ac:dyDescent="0.25">
      <c r="A15691" s="1" t="s">
        <v>15321</v>
      </c>
      <c r="B15691" s="1" t="s">
        <v>31660</v>
      </c>
      <c r="C15691" s="1" t="s">
        <v>4</v>
      </c>
    </row>
    <row r="15692" spans="1:3" x14ac:dyDescent="0.25">
      <c r="A15692" s="1" t="s">
        <v>15322</v>
      </c>
      <c r="B15692" s="1" t="s">
        <v>31661</v>
      </c>
      <c r="C15692" s="1" t="s">
        <v>4</v>
      </c>
    </row>
    <row r="15693" spans="1:3" x14ac:dyDescent="0.25">
      <c r="A15693" s="1" t="s">
        <v>15323</v>
      </c>
      <c r="B15693" s="1" t="s">
        <v>31661</v>
      </c>
      <c r="C15693" s="1" t="s">
        <v>4</v>
      </c>
    </row>
    <row r="15694" spans="1:3" x14ac:dyDescent="0.25">
      <c r="A15694" s="1" t="s">
        <v>15324</v>
      </c>
      <c r="B15694" s="1" t="s">
        <v>31662</v>
      </c>
      <c r="C15694" s="1" t="s">
        <v>4</v>
      </c>
    </row>
    <row r="15695" spans="1:3" x14ac:dyDescent="0.25">
      <c r="A15695" s="1" t="s">
        <v>15325</v>
      </c>
      <c r="B15695" s="1" t="s">
        <v>31662</v>
      </c>
      <c r="C15695" s="1" t="s">
        <v>4</v>
      </c>
    </row>
    <row r="15696" spans="1:3" x14ac:dyDescent="0.25">
      <c r="A15696" s="1" t="s">
        <v>15326</v>
      </c>
      <c r="B15696" s="1" t="s">
        <v>31663</v>
      </c>
      <c r="C15696" s="1" t="s">
        <v>4</v>
      </c>
    </row>
    <row r="15697" spans="1:3" x14ac:dyDescent="0.25">
      <c r="A15697" s="1" t="s">
        <v>15327</v>
      </c>
      <c r="B15697" s="1" t="s">
        <v>31663</v>
      </c>
      <c r="C15697" s="1" t="s">
        <v>4</v>
      </c>
    </row>
    <row r="15698" spans="1:3" x14ac:dyDescent="0.25">
      <c r="A15698" s="1" t="s">
        <v>15328</v>
      </c>
      <c r="B15698" s="1" t="s">
        <v>31664</v>
      </c>
      <c r="C15698" s="1" t="s">
        <v>4</v>
      </c>
    </row>
    <row r="15699" spans="1:3" x14ac:dyDescent="0.25">
      <c r="A15699" s="1" t="s">
        <v>15329</v>
      </c>
      <c r="B15699" s="1" t="s">
        <v>31664</v>
      </c>
      <c r="C15699" s="1" t="s">
        <v>4</v>
      </c>
    </row>
    <row r="15700" spans="1:3" x14ac:dyDescent="0.25">
      <c r="A15700" s="1" t="s">
        <v>15330</v>
      </c>
      <c r="B15700" s="1" t="s">
        <v>31665</v>
      </c>
      <c r="C15700" s="1" t="s">
        <v>4</v>
      </c>
    </row>
    <row r="15701" spans="1:3" x14ac:dyDescent="0.25">
      <c r="A15701" s="1" t="s">
        <v>15331</v>
      </c>
      <c r="B15701" s="1" t="s">
        <v>31665</v>
      </c>
      <c r="C15701" s="1" t="s">
        <v>4</v>
      </c>
    </row>
    <row r="15702" spans="1:3" x14ac:dyDescent="0.25">
      <c r="A15702" s="1" t="s">
        <v>15332</v>
      </c>
      <c r="B15702" s="1" t="s">
        <v>31666</v>
      </c>
      <c r="C15702" s="1" t="s">
        <v>4</v>
      </c>
    </row>
    <row r="15703" spans="1:3" x14ac:dyDescent="0.25">
      <c r="A15703" s="1" t="s">
        <v>15333</v>
      </c>
      <c r="B15703" s="1" t="s">
        <v>31666</v>
      </c>
      <c r="C15703" s="1" t="s">
        <v>4</v>
      </c>
    </row>
    <row r="15704" spans="1:3" x14ac:dyDescent="0.25">
      <c r="A15704" s="1" t="s">
        <v>15334</v>
      </c>
      <c r="B15704" s="1" t="s">
        <v>31667</v>
      </c>
      <c r="C15704" s="1" t="s">
        <v>4</v>
      </c>
    </row>
    <row r="15705" spans="1:3" x14ac:dyDescent="0.25">
      <c r="A15705" s="1" t="s">
        <v>15335</v>
      </c>
      <c r="B15705" s="1" t="s">
        <v>31667</v>
      </c>
      <c r="C15705" s="1" t="s">
        <v>4</v>
      </c>
    </row>
    <row r="15706" spans="1:3" x14ac:dyDescent="0.25">
      <c r="A15706" s="1" t="s">
        <v>15336</v>
      </c>
      <c r="B15706" s="1" t="s">
        <v>31668</v>
      </c>
      <c r="C15706" s="1" t="s">
        <v>4</v>
      </c>
    </row>
    <row r="15707" spans="1:3" x14ac:dyDescent="0.25">
      <c r="A15707" s="1" t="s">
        <v>15337</v>
      </c>
      <c r="B15707" s="1" t="s">
        <v>31668</v>
      </c>
      <c r="C15707" s="1" t="s">
        <v>4</v>
      </c>
    </row>
    <row r="15708" spans="1:3" x14ac:dyDescent="0.25">
      <c r="A15708" s="1" t="s">
        <v>15338</v>
      </c>
      <c r="B15708" s="1" t="s">
        <v>31669</v>
      </c>
      <c r="C15708" s="1" t="s">
        <v>4</v>
      </c>
    </row>
    <row r="15709" spans="1:3" x14ac:dyDescent="0.25">
      <c r="A15709" s="1" t="s">
        <v>15339</v>
      </c>
      <c r="B15709" s="1" t="s">
        <v>31669</v>
      </c>
      <c r="C15709" s="1" t="s">
        <v>4</v>
      </c>
    </row>
    <row r="15710" spans="1:3" x14ac:dyDescent="0.25">
      <c r="A15710" s="1" t="s">
        <v>15340</v>
      </c>
      <c r="B15710" s="1" t="s">
        <v>31670</v>
      </c>
      <c r="C15710" s="1" t="s">
        <v>4</v>
      </c>
    </row>
    <row r="15711" spans="1:3" x14ac:dyDescent="0.25">
      <c r="A15711" s="1" t="s">
        <v>15341</v>
      </c>
      <c r="B15711" s="1" t="s">
        <v>31670</v>
      </c>
      <c r="C15711" s="1" t="s">
        <v>4</v>
      </c>
    </row>
    <row r="15712" spans="1:3" x14ac:dyDescent="0.25">
      <c r="A15712" s="1" t="s">
        <v>15342</v>
      </c>
      <c r="B15712" s="1" t="s">
        <v>31671</v>
      </c>
      <c r="C15712" s="1" t="s">
        <v>4</v>
      </c>
    </row>
    <row r="15713" spans="1:3" x14ac:dyDescent="0.25">
      <c r="A15713" s="1" t="s">
        <v>15343</v>
      </c>
      <c r="B15713" s="1" t="s">
        <v>31671</v>
      </c>
      <c r="C15713" s="1" t="s">
        <v>4</v>
      </c>
    </row>
    <row r="15714" spans="1:3" x14ac:dyDescent="0.25">
      <c r="A15714" s="1" t="s">
        <v>15344</v>
      </c>
      <c r="B15714" s="1" t="s">
        <v>31672</v>
      </c>
      <c r="C15714" s="1" t="s">
        <v>4</v>
      </c>
    </row>
    <row r="15715" spans="1:3" x14ac:dyDescent="0.25">
      <c r="A15715" s="1" t="s">
        <v>15345</v>
      </c>
      <c r="B15715" s="1" t="s">
        <v>31672</v>
      </c>
      <c r="C15715" s="1" t="s">
        <v>4</v>
      </c>
    </row>
    <row r="15716" spans="1:3" x14ac:dyDescent="0.25">
      <c r="A15716" s="1" t="s">
        <v>15346</v>
      </c>
      <c r="B15716" s="1" t="s">
        <v>31673</v>
      </c>
      <c r="C15716" s="1" t="s">
        <v>4</v>
      </c>
    </row>
    <row r="15717" spans="1:3" x14ac:dyDescent="0.25">
      <c r="A15717" s="1" t="s">
        <v>15347</v>
      </c>
      <c r="B15717" s="1" t="s">
        <v>31673</v>
      </c>
      <c r="C15717" s="1" t="s">
        <v>4</v>
      </c>
    </row>
    <row r="15718" spans="1:3" x14ac:dyDescent="0.25">
      <c r="A15718" s="1" t="s">
        <v>15348</v>
      </c>
      <c r="B15718" s="1" t="s">
        <v>31674</v>
      </c>
      <c r="C15718" s="1" t="s">
        <v>4</v>
      </c>
    </row>
    <row r="15719" spans="1:3" x14ac:dyDescent="0.25">
      <c r="A15719" s="1" t="s">
        <v>15349</v>
      </c>
      <c r="B15719" s="1" t="s">
        <v>31674</v>
      </c>
      <c r="C15719" s="1" t="s">
        <v>4</v>
      </c>
    </row>
    <row r="15720" spans="1:3" x14ac:dyDescent="0.25">
      <c r="A15720" s="1" t="s">
        <v>15350</v>
      </c>
      <c r="B15720" s="1" t="s">
        <v>31675</v>
      </c>
      <c r="C15720" s="1" t="s">
        <v>4</v>
      </c>
    </row>
    <row r="15721" spans="1:3" x14ac:dyDescent="0.25">
      <c r="A15721" s="1" t="s">
        <v>15351</v>
      </c>
      <c r="B15721" s="1" t="s">
        <v>31675</v>
      </c>
      <c r="C15721" s="1" t="s">
        <v>4</v>
      </c>
    </row>
    <row r="15722" spans="1:3" x14ac:dyDescent="0.25">
      <c r="A15722" s="1" t="s">
        <v>15352</v>
      </c>
      <c r="B15722" s="1" t="s">
        <v>31676</v>
      </c>
      <c r="C15722" s="1" t="s">
        <v>4</v>
      </c>
    </row>
    <row r="15723" spans="1:3" x14ac:dyDescent="0.25">
      <c r="A15723" s="1" t="s">
        <v>15353</v>
      </c>
      <c r="B15723" s="1" t="s">
        <v>31676</v>
      </c>
      <c r="C15723" s="1" t="s">
        <v>4</v>
      </c>
    </row>
    <row r="15724" spans="1:3" x14ac:dyDescent="0.25">
      <c r="A15724" s="1" t="s">
        <v>15354</v>
      </c>
      <c r="B15724" s="1" t="s">
        <v>31677</v>
      </c>
      <c r="C15724" s="1" t="s">
        <v>4</v>
      </c>
    </row>
    <row r="15725" spans="1:3" x14ac:dyDescent="0.25">
      <c r="A15725" s="1" t="s">
        <v>15355</v>
      </c>
      <c r="B15725" s="1" t="s">
        <v>31677</v>
      </c>
      <c r="C15725" s="1" t="s">
        <v>4</v>
      </c>
    </row>
    <row r="15726" spans="1:3" x14ac:dyDescent="0.25">
      <c r="A15726" s="1" t="s">
        <v>15356</v>
      </c>
      <c r="B15726" s="1" t="s">
        <v>31678</v>
      </c>
      <c r="C15726" s="1" t="s">
        <v>4</v>
      </c>
    </row>
    <row r="15727" spans="1:3" x14ac:dyDescent="0.25">
      <c r="A15727" s="1" t="s">
        <v>15357</v>
      </c>
      <c r="B15727" s="1" t="s">
        <v>31678</v>
      </c>
      <c r="C15727" s="1" t="s">
        <v>4</v>
      </c>
    </row>
    <row r="15728" spans="1:3" x14ac:dyDescent="0.25">
      <c r="A15728" s="1" t="s">
        <v>15358</v>
      </c>
      <c r="B15728" s="1" t="s">
        <v>31679</v>
      </c>
      <c r="C15728" s="1" t="s">
        <v>4</v>
      </c>
    </row>
    <row r="15729" spans="1:3" x14ac:dyDescent="0.25">
      <c r="A15729" s="1" t="s">
        <v>15359</v>
      </c>
      <c r="B15729" s="1" t="s">
        <v>31679</v>
      </c>
      <c r="C15729" s="1" t="s">
        <v>4</v>
      </c>
    </row>
    <row r="15730" spans="1:3" x14ac:dyDescent="0.25">
      <c r="A15730" s="1" t="s">
        <v>15360</v>
      </c>
      <c r="B15730" s="1" t="s">
        <v>31680</v>
      </c>
      <c r="C15730" s="1" t="s">
        <v>4</v>
      </c>
    </row>
    <row r="15731" spans="1:3" x14ac:dyDescent="0.25">
      <c r="A15731" s="1" t="s">
        <v>15361</v>
      </c>
      <c r="B15731" s="1" t="s">
        <v>31680</v>
      </c>
      <c r="C15731" s="1" t="s">
        <v>4</v>
      </c>
    </row>
    <row r="15732" spans="1:3" x14ac:dyDescent="0.25">
      <c r="A15732" s="1" t="s">
        <v>15362</v>
      </c>
      <c r="B15732" s="1" t="s">
        <v>31681</v>
      </c>
      <c r="C15732" s="1" t="s">
        <v>4</v>
      </c>
    </row>
    <row r="15733" spans="1:3" x14ac:dyDescent="0.25">
      <c r="A15733" s="1" t="s">
        <v>15363</v>
      </c>
      <c r="B15733" s="1" t="s">
        <v>31681</v>
      </c>
      <c r="C15733" s="1" t="s">
        <v>4</v>
      </c>
    </row>
    <row r="15734" spans="1:3" x14ac:dyDescent="0.25">
      <c r="A15734" s="1" t="s">
        <v>15364</v>
      </c>
      <c r="B15734" s="1" t="s">
        <v>31682</v>
      </c>
      <c r="C15734" s="1" t="s">
        <v>4</v>
      </c>
    </row>
    <row r="15735" spans="1:3" x14ac:dyDescent="0.25">
      <c r="A15735" s="1" t="s">
        <v>15365</v>
      </c>
      <c r="B15735" s="1" t="s">
        <v>31682</v>
      </c>
      <c r="C15735" s="1" t="s">
        <v>4</v>
      </c>
    </row>
    <row r="15736" spans="1:3" x14ac:dyDescent="0.25">
      <c r="A15736" s="1" t="s">
        <v>15366</v>
      </c>
      <c r="B15736" s="1" t="s">
        <v>31683</v>
      </c>
      <c r="C15736" s="1" t="s">
        <v>4</v>
      </c>
    </row>
    <row r="15737" spans="1:3" x14ac:dyDescent="0.25">
      <c r="A15737" s="1" t="s">
        <v>15367</v>
      </c>
      <c r="B15737" s="1" t="s">
        <v>31683</v>
      </c>
      <c r="C15737" s="1" t="s">
        <v>4</v>
      </c>
    </row>
    <row r="15738" spans="1:3" x14ac:dyDescent="0.25">
      <c r="A15738" s="1" t="s">
        <v>15368</v>
      </c>
      <c r="B15738" s="1" t="s">
        <v>31684</v>
      </c>
      <c r="C15738" s="1" t="s">
        <v>4</v>
      </c>
    </row>
    <row r="15739" spans="1:3" x14ac:dyDescent="0.25">
      <c r="A15739" s="1" t="s">
        <v>15369</v>
      </c>
      <c r="B15739" s="1" t="s">
        <v>31684</v>
      </c>
      <c r="C15739" s="1" t="s">
        <v>4</v>
      </c>
    </row>
    <row r="15740" spans="1:3" x14ac:dyDescent="0.25">
      <c r="A15740" s="1" t="s">
        <v>15370</v>
      </c>
      <c r="B15740" s="1" t="s">
        <v>31685</v>
      </c>
      <c r="C15740" s="1" t="s">
        <v>4</v>
      </c>
    </row>
    <row r="15741" spans="1:3" x14ac:dyDescent="0.25">
      <c r="A15741" s="1" t="s">
        <v>15371</v>
      </c>
      <c r="B15741" s="1" t="s">
        <v>31685</v>
      </c>
      <c r="C15741" s="1" t="s">
        <v>4</v>
      </c>
    </row>
    <row r="15742" spans="1:3" x14ac:dyDescent="0.25">
      <c r="A15742" s="1" t="s">
        <v>15372</v>
      </c>
      <c r="B15742" s="1" t="s">
        <v>31686</v>
      </c>
      <c r="C15742" s="1" t="s">
        <v>4</v>
      </c>
    </row>
    <row r="15743" spans="1:3" x14ac:dyDescent="0.25">
      <c r="A15743" s="1" t="s">
        <v>15373</v>
      </c>
      <c r="B15743" s="1" t="s">
        <v>31686</v>
      </c>
      <c r="C15743" s="1" t="s">
        <v>4</v>
      </c>
    </row>
    <row r="15744" spans="1:3" x14ac:dyDescent="0.25">
      <c r="A15744" s="1" t="s">
        <v>15374</v>
      </c>
      <c r="B15744" s="1" t="s">
        <v>31687</v>
      </c>
      <c r="C15744" s="1" t="s">
        <v>4</v>
      </c>
    </row>
    <row r="15745" spans="1:3" x14ac:dyDescent="0.25">
      <c r="A15745" s="1" t="s">
        <v>15375</v>
      </c>
      <c r="B15745" s="1" t="s">
        <v>31687</v>
      </c>
      <c r="C15745" s="1" t="s">
        <v>4</v>
      </c>
    </row>
    <row r="15746" spans="1:3" x14ac:dyDescent="0.25">
      <c r="A15746" s="1" t="s">
        <v>15376</v>
      </c>
      <c r="B15746" s="1" t="s">
        <v>31688</v>
      </c>
      <c r="C15746" s="1" t="s">
        <v>4</v>
      </c>
    </row>
    <row r="15747" spans="1:3" x14ac:dyDescent="0.25">
      <c r="A15747" s="1" t="s">
        <v>15377</v>
      </c>
      <c r="B15747" s="1" t="s">
        <v>31688</v>
      </c>
      <c r="C15747" s="1" t="s">
        <v>4</v>
      </c>
    </row>
    <row r="15748" spans="1:3" x14ac:dyDescent="0.25">
      <c r="A15748" s="1" t="s">
        <v>15378</v>
      </c>
      <c r="B15748" s="1" t="s">
        <v>31689</v>
      </c>
      <c r="C15748" s="1" t="s">
        <v>4</v>
      </c>
    </row>
    <row r="15749" spans="1:3" x14ac:dyDescent="0.25">
      <c r="A15749" s="1" t="s">
        <v>15379</v>
      </c>
      <c r="B15749" s="1" t="s">
        <v>31689</v>
      </c>
      <c r="C15749" s="1" t="s">
        <v>4</v>
      </c>
    </row>
    <row r="15750" spans="1:3" x14ac:dyDescent="0.25">
      <c r="A15750" s="1" t="s">
        <v>15380</v>
      </c>
      <c r="B15750" s="1" t="s">
        <v>31690</v>
      </c>
      <c r="C15750" s="1" t="s">
        <v>4</v>
      </c>
    </row>
    <row r="15751" spans="1:3" x14ac:dyDescent="0.25">
      <c r="A15751" s="1" t="s">
        <v>15381</v>
      </c>
      <c r="B15751" s="1" t="s">
        <v>31690</v>
      </c>
      <c r="C15751" s="1" t="s">
        <v>4</v>
      </c>
    </row>
    <row r="15752" spans="1:3" x14ac:dyDescent="0.25">
      <c r="A15752" s="1" t="s">
        <v>15382</v>
      </c>
      <c r="B15752" s="1" t="s">
        <v>31691</v>
      </c>
      <c r="C15752" s="1" t="s">
        <v>4</v>
      </c>
    </row>
    <row r="15753" spans="1:3" x14ac:dyDescent="0.25">
      <c r="A15753" s="1" t="s">
        <v>15383</v>
      </c>
      <c r="B15753" s="1" t="s">
        <v>31691</v>
      </c>
      <c r="C15753" s="1" t="s">
        <v>4</v>
      </c>
    </row>
    <row r="15754" spans="1:3" x14ac:dyDescent="0.25">
      <c r="A15754" s="1" t="s">
        <v>15384</v>
      </c>
      <c r="B15754" s="1" t="s">
        <v>31692</v>
      </c>
      <c r="C15754" s="1" t="s">
        <v>4</v>
      </c>
    </row>
    <row r="15755" spans="1:3" x14ac:dyDescent="0.25">
      <c r="A15755" s="1" t="s">
        <v>15385</v>
      </c>
      <c r="B15755" s="1" t="s">
        <v>31692</v>
      </c>
      <c r="C15755" s="1" t="s">
        <v>4</v>
      </c>
    </row>
    <row r="15756" spans="1:3" x14ac:dyDescent="0.25">
      <c r="A15756" s="1" t="s">
        <v>15386</v>
      </c>
      <c r="B15756" s="1" t="s">
        <v>31693</v>
      </c>
      <c r="C15756" s="1" t="s">
        <v>4</v>
      </c>
    </row>
    <row r="15757" spans="1:3" x14ac:dyDescent="0.25">
      <c r="A15757" s="1" t="s">
        <v>15387</v>
      </c>
      <c r="B15757" s="1" t="s">
        <v>31693</v>
      </c>
      <c r="C15757" s="1" t="s">
        <v>4</v>
      </c>
    </row>
    <row r="15758" spans="1:3" x14ac:dyDescent="0.25">
      <c r="A15758" s="1" t="s">
        <v>15388</v>
      </c>
      <c r="B15758" s="1" t="s">
        <v>31694</v>
      </c>
      <c r="C15758" s="1" t="s">
        <v>4</v>
      </c>
    </row>
    <row r="15759" spans="1:3" x14ac:dyDescent="0.25">
      <c r="A15759" s="1" t="s">
        <v>15389</v>
      </c>
      <c r="B15759" s="1" t="s">
        <v>31694</v>
      </c>
      <c r="C15759" s="1" t="s">
        <v>4</v>
      </c>
    </row>
    <row r="15760" spans="1:3" x14ac:dyDescent="0.25">
      <c r="A15760" s="1" t="s">
        <v>15390</v>
      </c>
      <c r="B15760" s="1" t="s">
        <v>31695</v>
      </c>
      <c r="C15760" s="1" t="s">
        <v>4</v>
      </c>
    </row>
    <row r="15761" spans="1:3" x14ac:dyDescent="0.25">
      <c r="A15761" s="1" t="s">
        <v>15391</v>
      </c>
      <c r="B15761" s="1" t="s">
        <v>31695</v>
      </c>
      <c r="C15761" s="1" t="s">
        <v>4</v>
      </c>
    </row>
    <row r="15762" spans="1:3" x14ac:dyDescent="0.25">
      <c r="A15762" s="1" t="s">
        <v>15392</v>
      </c>
      <c r="B15762" s="1" t="s">
        <v>31696</v>
      </c>
      <c r="C15762" s="1" t="s">
        <v>4</v>
      </c>
    </row>
    <row r="15763" spans="1:3" x14ac:dyDescent="0.25">
      <c r="A15763" s="1" t="s">
        <v>15393</v>
      </c>
      <c r="B15763" s="1" t="s">
        <v>31696</v>
      </c>
      <c r="C15763" s="1" t="s">
        <v>4</v>
      </c>
    </row>
    <row r="15764" spans="1:3" x14ac:dyDescent="0.25">
      <c r="A15764" s="1" t="s">
        <v>15394</v>
      </c>
      <c r="B15764" s="1" t="s">
        <v>31697</v>
      </c>
      <c r="C15764" s="1" t="s">
        <v>4</v>
      </c>
    </row>
    <row r="15765" spans="1:3" x14ac:dyDescent="0.25">
      <c r="A15765" s="1" t="s">
        <v>15395</v>
      </c>
      <c r="B15765" s="1" t="s">
        <v>31697</v>
      </c>
      <c r="C15765" s="1" t="s">
        <v>4</v>
      </c>
    </row>
    <row r="15766" spans="1:3" x14ac:dyDescent="0.25">
      <c r="A15766" s="1" t="s">
        <v>15396</v>
      </c>
      <c r="B15766" s="1" t="s">
        <v>31698</v>
      </c>
      <c r="C15766" s="1" t="s">
        <v>4</v>
      </c>
    </row>
    <row r="15767" spans="1:3" x14ac:dyDescent="0.25">
      <c r="A15767" s="1" t="s">
        <v>15397</v>
      </c>
      <c r="B15767" s="1" t="s">
        <v>31698</v>
      </c>
      <c r="C15767" s="1" t="s">
        <v>4</v>
      </c>
    </row>
    <row r="15768" spans="1:3" x14ac:dyDescent="0.25">
      <c r="A15768" s="1" t="s">
        <v>15398</v>
      </c>
      <c r="B15768" s="1" t="s">
        <v>31699</v>
      </c>
      <c r="C15768" s="1" t="s">
        <v>4</v>
      </c>
    </row>
    <row r="15769" spans="1:3" x14ac:dyDescent="0.25">
      <c r="A15769" s="1" t="s">
        <v>15399</v>
      </c>
      <c r="B15769" s="1" t="s">
        <v>31699</v>
      </c>
      <c r="C15769" s="1" t="s">
        <v>4</v>
      </c>
    </row>
    <row r="15770" spans="1:3" x14ac:dyDescent="0.25">
      <c r="A15770" s="1" t="s">
        <v>15400</v>
      </c>
      <c r="B15770" s="1" t="s">
        <v>31700</v>
      </c>
      <c r="C15770" s="1" t="s">
        <v>4</v>
      </c>
    </row>
    <row r="15771" spans="1:3" x14ac:dyDescent="0.25">
      <c r="A15771" s="1" t="s">
        <v>15401</v>
      </c>
      <c r="B15771" s="1" t="s">
        <v>31700</v>
      </c>
      <c r="C15771" s="1" t="s">
        <v>4</v>
      </c>
    </row>
    <row r="15772" spans="1:3" x14ac:dyDescent="0.25">
      <c r="A15772" s="1" t="s">
        <v>15402</v>
      </c>
      <c r="B15772" s="1" t="s">
        <v>31701</v>
      </c>
      <c r="C15772" s="1" t="s">
        <v>4</v>
      </c>
    </row>
    <row r="15773" spans="1:3" x14ac:dyDescent="0.25">
      <c r="A15773" s="1" t="s">
        <v>15403</v>
      </c>
      <c r="B15773" s="1" t="s">
        <v>31701</v>
      </c>
      <c r="C15773" s="1" t="s">
        <v>4</v>
      </c>
    </row>
    <row r="15774" spans="1:3" x14ac:dyDescent="0.25">
      <c r="A15774" s="1" t="s">
        <v>15404</v>
      </c>
      <c r="B15774" s="1" t="s">
        <v>31702</v>
      </c>
      <c r="C15774" s="1" t="s">
        <v>4</v>
      </c>
    </row>
    <row r="15775" spans="1:3" x14ac:dyDescent="0.25">
      <c r="A15775" s="1" t="s">
        <v>15405</v>
      </c>
      <c r="B15775" s="1" t="s">
        <v>31702</v>
      </c>
      <c r="C15775" s="1" t="s">
        <v>4</v>
      </c>
    </row>
    <row r="15776" spans="1:3" x14ac:dyDescent="0.25">
      <c r="A15776" s="1" t="s">
        <v>15406</v>
      </c>
      <c r="B15776" s="1" t="s">
        <v>31703</v>
      </c>
      <c r="C15776" s="1" t="s">
        <v>4</v>
      </c>
    </row>
    <row r="15777" spans="1:3" x14ac:dyDescent="0.25">
      <c r="A15777" s="1" t="s">
        <v>15407</v>
      </c>
      <c r="B15777" s="1" t="s">
        <v>31703</v>
      </c>
      <c r="C15777" s="1" t="s">
        <v>4</v>
      </c>
    </row>
    <row r="15778" spans="1:3" x14ac:dyDescent="0.25">
      <c r="A15778" s="1" t="s">
        <v>15408</v>
      </c>
      <c r="B15778" s="1" t="s">
        <v>31704</v>
      </c>
      <c r="C15778" s="1" t="s">
        <v>4</v>
      </c>
    </row>
    <row r="15779" spans="1:3" x14ac:dyDescent="0.25">
      <c r="A15779" s="1" t="s">
        <v>15409</v>
      </c>
      <c r="B15779" s="1" t="s">
        <v>31704</v>
      </c>
      <c r="C15779" s="1" t="s">
        <v>4</v>
      </c>
    </row>
    <row r="15780" spans="1:3" x14ac:dyDescent="0.25">
      <c r="A15780" s="1" t="s">
        <v>15410</v>
      </c>
      <c r="B15780" s="1" t="s">
        <v>31705</v>
      </c>
      <c r="C15780" s="1" t="s">
        <v>4</v>
      </c>
    </row>
    <row r="15781" spans="1:3" x14ac:dyDescent="0.25">
      <c r="A15781" s="1" t="s">
        <v>15411</v>
      </c>
      <c r="B15781" s="1" t="s">
        <v>31705</v>
      </c>
      <c r="C15781" s="1" t="s">
        <v>4</v>
      </c>
    </row>
    <row r="15782" spans="1:3" x14ac:dyDescent="0.25">
      <c r="A15782" s="1" t="s">
        <v>15412</v>
      </c>
      <c r="B15782" s="1" t="s">
        <v>31706</v>
      </c>
      <c r="C15782" s="1" t="s">
        <v>4</v>
      </c>
    </row>
    <row r="15783" spans="1:3" x14ac:dyDescent="0.25">
      <c r="A15783" s="1" t="s">
        <v>15413</v>
      </c>
      <c r="B15783" s="1" t="s">
        <v>31706</v>
      </c>
      <c r="C15783" s="1" t="s">
        <v>4</v>
      </c>
    </row>
    <row r="15784" spans="1:3" x14ac:dyDescent="0.25">
      <c r="A15784" s="1" t="s">
        <v>15414</v>
      </c>
      <c r="B15784" s="1" t="s">
        <v>31707</v>
      </c>
      <c r="C15784" s="1" t="s">
        <v>4</v>
      </c>
    </row>
    <row r="15785" spans="1:3" x14ac:dyDescent="0.25">
      <c r="A15785" s="1" t="s">
        <v>15415</v>
      </c>
      <c r="B15785" s="1" t="s">
        <v>31707</v>
      </c>
      <c r="C15785" s="1" t="s">
        <v>4</v>
      </c>
    </row>
    <row r="15786" spans="1:3" x14ac:dyDescent="0.25">
      <c r="A15786" s="1" t="s">
        <v>15416</v>
      </c>
      <c r="B15786" s="1" t="s">
        <v>31708</v>
      </c>
      <c r="C15786" s="1" t="s">
        <v>4</v>
      </c>
    </row>
    <row r="15787" spans="1:3" x14ac:dyDescent="0.25">
      <c r="A15787" s="1" t="s">
        <v>15417</v>
      </c>
      <c r="B15787" s="1" t="s">
        <v>31708</v>
      </c>
      <c r="C15787" s="1" t="s">
        <v>4</v>
      </c>
    </row>
    <row r="15788" spans="1:3" x14ac:dyDescent="0.25">
      <c r="A15788" s="1" t="s">
        <v>15418</v>
      </c>
      <c r="B15788" s="1" t="s">
        <v>31709</v>
      </c>
      <c r="C15788" s="1" t="s">
        <v>4</v>
      </c>
    </row>
    <row r="15789" spans="1:3" x14ac:dyDescent="0.25">
      <c r="A15789" s="1" t="s">
        <v>15419</v>
      </c>
      <c r="B15789" s="1" t="s">
        <v>31709</v>
      </c>
      <c r="C15789" s="1" t="s">
        <v>4</v>
      </c>
    </row>
    <row r="15790" spans="1:3" x14ac:dyDescent="0.25">
      <c r="A15790" s="1" t="s">
        <v>15420</v>
      </c>
      <c r="B15790" s="1" t="s">
        <v>31710</v>
      </c>
      <c r="C15790" s="1" t="s">
        <v>4</v>
      </c>
    </row>
    <row r="15791" spans="1:3" x14ac:dyDescent="0.25">
      <c r="A15791" s="1" t="s">
        <v>15421</v>
      </c>
      <c r="B15791" s="1" t="s">
        <v>31710</v>
      </c>
      <c r="C15791" s="1" t="s">
        <v>4</v>
      </c>
    </row>
    <row r="15792" spans="1:3" x14ac:dyDescent="0.25">
      <c r="A15792" s="1" t="s">
        <v>15422</v>
      </c>
      <c r="B15792" s="1" t="s">
        <v>31711</v>
      </c>
      <c r="C15792" s="1" t="s">
        <v>4</v>
      </c>
    </row>
    <row r="15793" spans="1:3" x14ac:dyDescent="0.25">
      <c r="A15793" s="1" t="s">
        <v>15423</v>
      </c>
      <c r="B15793" s="1" t="s">
        <v>31711</v>
      </c>
      <c r="C15793" s="1" t="s">
        <v>4</v>
      </c>
    </row>
    <row r="15794" spans="1:3" x14ac:dyDescent="0.25">
      <c r="A15794" s="1" t="s">
        <v>15424</v>
      </c>
      <c r="B15794" s="1" t="s">
        <v>31712</v>
      </c>
      <c r="C15794" s="1" t="s">
        <v>4</v>
      </c>
    </row>
    <row r="15795" spans="1:3" x14ac:dyDescent="0.25">
      <c r="A15795" s="1" t="s">
        <v>15425</v>
      </c>
      <c r="B15795" s="1" t="s">
        <v>31712</v>
      </c>
      <c r="C15795" s="1" t="s">
        <v>4</v>
      </c>
    </row>
    <row r="15796" spans="1:3" x14ac:dyDescent="0.25">
      <c r="A15796" s="1" t="s">
        <v>15426</v>
      </c>
      <c r="B15796" s="1" t="s">
        <v>31713</v>
      </c>
      <c r="C15796" s="1" t="s">
        <v>4</v>
      </c>
    </row>
    <row r="15797" spans="1:3" x14ac:dyDescent="0.25">
      <c r="A15797" s="1" t="s">
        <v>15427</v>
      </c>
      <c r="B15797" s="1" t="s">
        <v>31713</v>
      </c>
      <c r="C15797" s="1" t="s">
        <v>4</v>
      </c>
    </row>
    <row r="15798" spans="1:3" x14ac:dyDescent="0.25">
      <c r="A15798" s="1" t="s">
        <v>15428</v>
      </c>
      <c r="B15798" s="1" t="s">
        <v>31714</v>
      </c>
      <c r="C15798" s="1" t="s">
        <v>4</v>
      </c>
    </row>
    <row r="15799" spans="1:3" x14ac:dyDescent="0.25">
      <c r="A15799" s="1" t="s">
        <v>15429</v>
      </c>
      <c r="B15799" s="1" t="s">
        <v>31714</v>
      </c>
      <c r="C15799" s="1" t="s">
        <v>4</v>
      </c>
    </row>
    <row r="15800" spans="1:3" x14ac:dyDescent="0.25">
      <c r="A15800" s="1" t="s">
        <v>15430</v>
      </c>
      <c r="B15800" s="1" t="s">
        <v>31715</v>
      </c>
      <c r="C15800" s="1" t="s">
        <v>4</v>
      </c>
    </row>
    <row r="15801" spans="1:3" x14ac:dyDescent="0.25">
      <c r="A15801" s="1" t="s">
        <v>15431</v>
      </c>
      <c r="B15801" s="1" t="s">
        <v>31715</v>
      </c>
      <c r="C15801" s="1" t="s">
        <v>4</v>
      </c>
    </row>
    <row r="15802" spans="1:3" x14ac:dyDescent="0.25">
      <c r="A15802" s="1" t="s">
        <v>15432</v>
      </c>
      <c r="B15802" s="1" t="s">
        <v>31716</v>
      </c>
      <c r="C15802" s="1" t="s">
        <v>4</v>
      </c>
    </row>
    <row r="15803" spans="1:3" x14ac:dyDescent="0.25">
      <c r="A15803" s="1" t="s">
        <v>15433</v>
      </c>
      <c r="B15803" s="1" t="s">
        <v>31716</v>
      </c>
      <c r="C15803" s="1" t="s">
        <v>4</v>
      </c>
    </row>
    <row r="15804" spans="1:3" x14ac:dyDescent="0.25">
      <c r="A15804" s="1" t="s">
        <v>15434</v>
      </c>
      <c r="B15804" s="1" t="s">
        <v>31717</v>
      </c>
      <c r="C15804" s="1" t="s">
        <v>4</v>
      </c>
    </row>
    <row r="15805" spans="1:3" x14ac:dyDescent="0.25">
      <c r="A15805" s="1" t="s">
        <v>15435</v>
      </c>
      <c r="B15805" s="1" t="s">
        <v>31717</v>
      </c>
      <c r="C15805" s="1" t="s">
        <v>4</v>
      </c>
    </row>
    <row r="15806" spans="1:3" x14ac:dyDescent="0.25">
      <c r="A15806" s="1" t="s">
        <v>15436</v>
      </c>
      <c r="B15806" s="1" t="s">
        <v>31718</v>
      </c>
      <c r="C15806" s="1" t="s">
        <v>4</v>
      </c>
    </row>
    <row r="15807" spans="1:3" x14ac:dyDescent="0.25">
      <c r="A15807" s="1" t="s">
        <v>15437</v>
      </c>
      <c r="B15807" s="1" t="s">
        <v>31718</v>
      </c>
      <c r="C15807" s="1" t="s">
        <v>4</v>
      </c>
    </row>
    <row r="15808" spans="1:3" x14ac:dyDescent="0.25">
      <c r="A15808" s="1" t="s">
        <v>15438</v>
      </c>
      <c r="B15808" s="1" t="s">
        <v>31719</v>
      </c>
      <c r="C15808" s="1" t="s">
        <v>4</v>
      </c>
    </row>
    <row r="15809" spans="1:3" x14ac:dyDescent="0.25">
      <c r="A15809" s="1" t="s">
        <v>15439</v>
      </c>
      <c r="B15809" s="1" t="s">
        <v>31719</v>
      </c>
      <c r="C15809" s="1" t="s">
        <v>4</v>
      </c>
    </row>
    <row r="15810" spans="1:3" x14ac:dyDescent="0.25">
      <c r="A15810" s="1" t="s">
        <v>15440</v>
      </c>
      <c r="B15810" s="1" t="s">
        <v>31720</v>
      </c>
      <c r="C15810" s="1" t="s">
        <v>4</v>
      </c>
    </row>
    <row r="15811" spans="1:3" x14ac:dyDescent="0.25">
      <c r="A15811" s="1" t="s">
        <v>15441</v>
      </c>
      <c r="B15811" s="1" t="s">
        <v>31720</v>
      </c>
      <c r="C15811" s="1" t="s">
        <v>4</v>
      </c>
    </row>
    <row r="15812" spans="1:3" x14ac:dyDescent="0.25">
      <c r="A15812" s="1" t="s">
        <v>15442</v>
      </c>
      <c r="B15812" s="1" t="s">
        <v>31721</v>
      </c>
      <c r="C15812" s="1" t="s">
        <v>4</v>
      </c>
    </row>
    <row r="15813" spans="1:3" x14ac:dyDescent="0.25">
      <c r="A15813" s="1" t="s">
        <v>15443</v>
      </c>
      <c r="B15813" s="1" t="s">
        <v>31721</v>
      </c>
      <c r="C15813" s="1" t="s">
        <v>4</v>
      </c>
    </row>
    <row r="15814" spans="1:3" x14ac:dyDescent="0.25">
      <c r="A15814" s="1" t="s">
        <v>15444</v>
      </c>
      <c r="B15814" s="1" t="s">
        <v>31722</v>
      </c>
      <c r="C15814" s="1" t="s">
        <v>4</v>
      </c>
    </row>
    <row r="15815" spans="1:3" x14ac:dyDescent="0.25">
      <c r="A15815" s="1" t="s">
        <v>15445</v>
      </c>
      <c r="B15815" s="1" t="s">
        <v>31722</v>
      </c>
      <c r="C15815" s="1" t="s">
        <v>4</v>
      </c>
    </row>
    <row r="15816" spans="1:3" x14ac:dyDescent="0.25">
      <c r="A15816" s="1" t="s">
        <v>15446</v>
      </c>
      <c r="B15816" s="1" t="s">
        <v>31723</v>
      </c>
      <c r="C15816" s="1" t="s">
        <v>4</v>
      </c>
    </row>
    <row r="15817" spans="1:3" x14ac:dyDescent="0.25">
      <c r="A15817" s="1" t="s">
        <v>15447</v>
      </c>
      <c r="B15817" s="1" t="s">
        <v>31723</v>
      </c>
      <c r="C15817" s="1" t="s">
        <v>4</v>
      </c>
    </row>
    <row r="15818" spans="1:3" x14ac:dyDescent="0.25">
      <c r="A15818" s="1" t="s">
        <v>15448</v>
      </c>
      <c r="B15818" s="1" t="s">
        <v>31724</v>
      </c>
      <c r="C15818" s="1" t="s">
        <v>4</v>
      </c>
    </row>
    <row r="15819" spans="1:3" x14ac:dyDescent="0.25">
      <c r="A15819" s="1" t="s">
        <v>15449</v>
      </c>
      <c r="B15819" s="1" t="s">
        <v>31724</v>
      </c>
      <c r="C15819" s="1" t="s">
        <v>4</v>
      </c>
    </row>
    <row r="15820" spans="1:3" x14ac:dyDescent="0.25">
      <c r="A15820" s="1" t="s">
        <v>15450</v>
      </c>
      <c r="B15820" s="1" t="s">
        <v>31725</v>
      </c>
      <c r="C15820" s="1" t="s">
        <v>4</v>
      </c>
    </row>
    <row r="15821" spans="1:3" x14ac:dyDescent="0.25">
      <c r="A15821" s="1" t="s">
        <v>15451</v>
      </c>
      <c r="B15821" s="1" t="s">
        <v>31725</v>
      </c>
      <c r="C15821" s="1" t="s">
        <v>4</v>
      </c>
    </row>
    <row r="15822" spans="1:3" x14ac:dyDescent="0.25">
      <c r="A15822" s="1" t="s">
        <v>15452</v>
      </c>
      <c r="B15822" s="1" t="s">
        <v>31726</v>
      </c>
      <c r="C15822" s="1" t="s">
        <v>4</v>
      </c>
    </row>
    <row r="15823" spans="1:3" x14ac:dyDescent="0.25">
      <c r="A15823" s="1" t="s">
        <v>15453</v>
      </c>
      <c r="B15823" s="1" t="s">
        <v>31726</v>
      </c>
      <c r="C15823" s="1" t="s">
        <v>4</v>
      </c>
    </row>
    <row r="15824" spans="1:3" x14ac:dyDescent="0.25">
      <c r="A15824" s="1" t="s">
        <v>15454</v>
      </c>
      <c r="B15824" s="1" t="s">
        <v>31727</v>
      </c>
      <c r="C15824" s="1" t="s">
        <v>4</v>
      </c>
    </row>
    <row r="15825" spans="1:3" x14ac:dyDescent="0.25">
      <c r="A15825" s="1" t="s">
        <v>15455</v>
      </c>
      <c r="B15825" s="1" t="s">
        <v>31727</v>
      </c>
      <c r="C15825" s="1" t="s">
        <v>4</v>
      </c>
    </row>
    <row r="15826" spans="1:3" x14ac:dyDescent="0.25">
      <c r="A15826" s="1" t="s">
        <v>15456</v>
      </c>
      <c r="B15826" s="1" t="s">
        <v>31728</v>
      </c>
      <c r="C15826" s="1" t="s">
        <v>4</v>
      </c>
    </row>
    <row r="15827" spans="1:3" x14ac:dyDescent="0.25">
      <c r="A15827" s="1" t="s">
        <v>15457</v>
      </c>
      <c r="B15827" s="1" t="s">
        <v>31728</v>
      </c>
      <c r="C15827" s="1" t="s">
        <v>4</v>
      </c>
    </row>
    <row r="15828" spans="1:3" x14ac:dyDescent="0.25">
      <c r="A15828" s="1" t="s">
        <v>15458</v>
      </c>
      <c r="B15828" s="1" t="s">
        <v>31729</v>
      </c>
      <c r="C15828" s="1" t="s">
        <v>4</v>
      </c>
    </row>
    <row r="15829" spans="1:3" x14ac:dyDescent="0.25">
      <c r="A15829" s="1" t="s">
        <v>15459</v>
      </c>
      <c r="B15829" s="1" t="s">
        <v>31729</v>
      </c>
      <c r="C15829" s="1" t="s">
        <v>4</v>
      </c>
    </row>
    <row r="15830" spans="1:3" x14ac:dyDescent="0.25">
      <c r="A15830" s="1" t="s">
        <v>15460</v>
      </c>
      <c r="B15830" s="1" t="s">
        <v>31730</v>
      </c>
      <c r="C15830" s="1" t="s">
        <v>4</v>
      </c>
    </row>
    <row r="15831" spans="1:3" x14ac:dyDescent="0.25">
      <c r="A15831" s="1" t="s">
        <v>15461</v>
      </c>
      <c r="B15831" s="1" t="s">
        <v>31730</v>
      </c>
      <c r="C15831" s="1" t="s">
        <v>4</v>
      </c>
    </row>
    <row r="15832" spans="1:3" x14ac:dyDescent="0.25">
      <c r="A15832" s="1" t="s">
        <v>15462</v>
      </c>
      <c r="B15832" s="1" t="s">
        <v>31731</v>
      </c>
      <c r="C15832" s="1" t="s">
        <v>4</v>
      </c>
    </row>
    <row r="15833" spans="1:3" x14ac:dyDescent="0.25">
      <c r="A15833" s="1" t="s">
        <v>15463</v>
      </c>
      <c r="B15833" s="1" t="s">
        <v>31731</v>
      </c>
      <c r="C15833" s="1" t="s">
        <v>4</v>
      </c>
    </row>
    <row r="15834" spans="1:3" x14ac:dyDescent="0.25">
      <c r="A15834" s="1" t="s">
        <v>15464</v>
      </c>
      <c r="B15834" s="1" t="s">
        <v>31732</v>
      </c>
      <c r="C15834" s="1" t="s">
        <v>4</v>
      </c>
    </row>
    <row r="15835" spans="1:3" x14ac:dyDescent="0.25">
      <c r="A15835" s="1" t="s">
        <v>15465</v>
      </c>
      <c r="B15835" s="1" t="s">
        <v>31732</v>
      </c>
      <c r="C15835" s="1" t="s">
        <v>4</v>
      </c>
    </row>
    <row r="15836" spans="1:3" x14ac:dyDescent="0.25">
      <c r="A15836" s="1" t="s">
        <v>15466</v>
      </c>
      <c r="B15836" s="1" t="s">
        <v>31733</v>
      </c>
      <c r="C15836" s="1" t="s">
        <v>4</v>
      </c>
    </row>
    <row r="15837" spans="1:3" x14ac:dyDescent="0.25">
      <c r="A15837" s="1" t="s">
        <v>15467</v>
      </c>
      <c r="B15837" s="1" t="s">
        <v>31733</v>
      </c>
      <c r="C15837" s="1" t="s">
        <v>4</v>
      </c>
    </row>
    <row r="15838" spans="1:3" x14ac:dyDescent="0.25">
      <c r="A15838" s="1" t="s">
        <v>15468</v>
      </c>
      <c r="B15838" s="1" t="s">
        <v>31734</v>
      </c>
      <c r="C15838" s="1" t="s">
        <v>4</v>
      </c>
    </row>
    <row r="15839" spans="1:3" x14ac:dyDescent="0.25">
      <c r="A15839" s="1" t="s">
        <v>15469</v>
      </c>
      <c r="B15839" s="1" t="s">
        <v>31734</v>
      </c>
      <c r="C15839" s="1" t="s">
        <v>4</v>
      </c>
    </row>
    <row r="15840" spans="1:3" x14ac:dyDescent="0.25">
      <c r="A15840" s="1" t="s">
        <v>15470</v>
      </c>
      <c r="B15840" s="1" t="s">
        <v>31735</v>
      </c>
      <c r="C15840" s="1" t="s">
        <v>4</v>
      </c>
    </row>
    <row r="15841" spans="1:3" x14ac:dyDescent="0.25">
      <c r="A15841" s="1" t="s">
        <v>15471</v>
      </c>
      <c r="B15841" s="1" t="s">
        <v>31735</v>
      </c>
      <c r="C15841" s="1" t="s">
        <v>4</v>
      </c>
    </row>
    <row r="15842" spans="1:3" x14ac:dyDescent="0.25">
      <c r="A15842" s="1" t="s">
        <v>15472</v>
      </c>
      <c r="B15842" s="1" t="s">
        <v>31736</v>
      </c>
      <c r="C15842" s="1" t="s">
        <v>4</v>
      </c>
    </row>
    <row r="15843" spans="1:3" x14ac:dyDescent="0.25">
      <c r="A15843" s="1" t="s">
        <v>15473</v>
      </c>
      <c r="B15843" s="1" t="s">
        <v>31736</v>
      </c>
      <c r="C15843" s="1" t="s">
        <v>4</v>
      </c>
    </row>
    <row r="15844" spans="1:3" x14ac:dyDescent="0.25">
      <c r="A15844" s="1" t="s">
        <v>15474</v>
      </c>
      <c r="B15844" s="1" t="s">
        <v>31737</v>
      </c>
      <c r="C15844" s="1" t="s">
        <v>4</v>
      </c>
    </row>
    <row r="15845" spans="1:3" x14ac:dyDescent="0.25">
      <c r="A15845" s="1" t="s">
        <v>15475</v>
      </c>
      <c r="B15845" s="1" t="s">
        <v>31737</v>
      </c>
      <c r="C15845" s="1" t="s">
        <v>4</v>
      </c>
    </row>
    <row r="15846" spans="1:3" x14ac:dyDescent="0.25">
      <c r="A15846" s="1" t="s">
        <v>15476</v>
      </c>
      <c r="B15846" s="1" t="s">
        <v>31738</v>
      </c>
      <c r="C15846" s="1" t="s">
        <v>4</v>
      </c>
    </row>
    <row r="15847" spans="1:3" x14ac:dyDescent="0.25">
      <c r="A15847" s="1" t="s">
        <v>15477</v>
      </c>
      <c r="B15847" s="1" t="s">
        <v>31738</v>
      </c>
      <c r="C15847" s="1" t="s">
        <v>4</v>
      </c>
    </row>
    <row r="15848" spans="1:3" x14ac:dyDescent="0.25">
      <c r="A15848" s="1" t="s">
        <v>15478</v>
      </c>
      <c r="B15848" s="1" t="s">
        <v>31739</v>
      </c>
      <c r="C15848" s="1" t="s">
        <v>4</v>
      </c>
    </row>
    <row r="15849" spans="1:3" x14ac:dyDescent="0.25">
      <c r="A15849" s="1" t="s">
        <v>15479</v>
      </c>
      <c r="B15849" s="1" t="s">
        <v>31739</v>
      </c>
      <c r="C15849" s="1" t="s">
        <v>4</v>
      </c>
    </row>
    <row r="15850" spans="1:3" x14ac:dyDescent="0.25">
      <c r="A15850" s="1" t="s">
        <v>15480</v>
      </c>
      <c r="B15850" s="1" t="s">
        <v>31740</v>
      </c>
      <c r="C15850" s="1" t="s">
        <v>4</v>
      </c>
    </row>
    <row r="15851" spans="1:3" x14ac:dyDescent="0.25">
      <c r="A15851" s="1" t="s">
        <v>15481</v>
      </c>
      <c r="B15851" s="1" t="s">
        <v>31740</v>
      </c>
      <c r="C15851" s="1" t="s">
        <v>4</v>
      </c>
    </row>
    <row r="15852" spans="1:3" x14ac:dyDescent="0.25">
      <c r="A15852" s="1" t="s">
        <v>15482</v>
      </c>
      <c r="B15852" s="1" t="s">
        <v>31741</v>
      </c>
      <c r="C15852" s="1" t="s">
        <v>4</v>
      </c>
    </row>
    <row r="15853" spans="1:3" x14ac:dyDescent="0.25">
      <c r="A15853" s="1" t="s">
        <v>15483</v>
      </c>
      <c r="B15853" s="1" t="s">
        <v>31741</v>
      </c>
      <c r="C15853" s="1" t="s">
        <v>4</v>
      </c>
    </row>
    <row r="15854" spans="1:3" x14ac:dyDescent="0.25">
      <c r="A15854" s="1" t="s">
        <v>15484</v>
      </c>
      <c r="B15854" s="1" t="s">
        <v>31742</v>
      </c>
      <c r="C15854" s="1" t="s">
        <v>4</v>
      </c>
    </row>
    <row r="15855" spans="1:3" x14ac:dyDescent="0.25">
      <c r="A15855" s="1" t="s">
        <v>15485</v>
      </c>
      <c r="B15855" s="1" t="s">
        <v>31742</v>
      </c>
      <c r="C15855" s="1" t="s">
        <v>4</v>
      </c>
    </row>
    <row r="15856" spans="1:3" x14ac:dyDescent="0.25">
      <c r="A15856" s="1" t="s">
        <v>15486</v>
      </c>
      <c r="B15856" s="1" t="s">
        <v>31743</v>
      </c>
      <c r="C15856" s="1" t="s">
        <v>4</v>
      </c>
    </row>
    <row r="15857" spans="1:3" x14ac:dyDescent="0.25">
      <c r="A15857" s="1" t="s">
        <v>15487</v>
      </c>
      <c r="B15857" s="1" t="s">
        <v>31743</v>
      </c>
      <c r="C15857" s="1" t="s">
        <v>4</v>
      </c>
    </row>
    <row r="15858" spans="1:3" x14ac:dyDescent="0.25">
      <c r="A15858" s="1" t="s">
        <v>15488</v>
      </c>
      <c r="B15858" s="1" t="s">
        <v>31744</v>
      </c>
      <c r="C15858" s="1" t="s">
        <v>4</v>
      </c>
    </row>
    <row r="15859" spans="1:3" x14ac:dyDescent="0.25">
      <c r="A15859" s="1" t="s">
        <v>15489</v>
      </c>
      <c r="B15859" s="1" t="s">
        <v>31744</v>
      </c>
      <c r="C15859" s="1" t="s">
        <v>4</v>
      </c>
    </row>
    <row r="15860" spans="1:3" x14ac:dyDescent="0.25">
      <c r="A15860" s="1" t="s">
        <v>15490</v>
      </c>
      <c r="B15860" s="1" t="s">
        <v>31745</v>
      </c>
      <c r="C15860" s="1" t="s">
        <v>4</v>
      </c>
    </row>
    <row r="15861" spans="1:3" x14ac:dyDescent="0.25">
      <c r="A15861" s="1" t="s">
        <v>15491</v>
      </c>
      <c r="B15861" s="1" t="s">
        <v>31745</v>
      </c>
      <c r="C15861" s="1" t="s">
        <v>4</v>
      </c>
    </row>
    <row r="15862" spans="1:3" x14ac:dyDescent="0.25">
      <c r="A15862" s="1" t="s">
        <v>15492</v>
      </c>
      <c r="B15862" s="1" t="s">
        <v>31746</v>
      </c>
      <c r="C15862" s="1" t="s">
        <v>4</v>
      </c>
    </row>
    <row r="15863" spans="1:3" x14ac:dyDescent="0.25">
      <c r="A15863" s="1" t="s">
        <v>15493</v>
      </c>
      <c r="B15863" s="1" t="s">
        <v>31746</v>
      </c>
      <c r="C15863" s="1" t="s">
        <v>4</v>
      </c>
    </row>
    <row r="15864" spans="1:3" x14ac:dyDescent="0.25">
      <c r="A15864" s="1" t="s">
        <v>15494</v>
      </c>
      <c r="B15864" s="1" t="s">
        <v>31747</v>
      </c>
      <c r="C15864" s="1" t="s">
        <v>4</v>
      </c>
    </row>
    <row r="15865" spans="1:3" x14ac:dyDescent="0.25">
      <c r="A15865" s="1" t="s">
        <v>15495</v>
      </c>
      <c r="B15865" s="1" t="s">
        <v>31747</v>
      </c>
      <c r="C15865" s="1" t="s">
        <v>4</v>
      </c>
    </row>
    <row r="15866" spans="1:3" x14ac:dyDescent="0.25">
      <c r="A15866" s="1" t="s">
        <v>15496</v>
      </c>
      <c r="B15866" s="1" t="s">
        <v>31748</v>
      </c>
      <c r="C15866" s="1" t="s">
        <v>4</v>
      </c>
    </row>
    <row r="15867" spans="1:3" x14ac:dyDescent="0.25">
      <c r="A15867" s="1" t="s">
        <v>15497</v>
      </c>
      <c r="B15867" s="1" t="s">
        <v>31748</v>
      </c>
      <c r="C15867" s="1" t="s">
        <v>4</v>
      </c>
    </row>
    <row r="15868" spans="1:3" x14ac:dyDescent="0.25">
      <c r="A15868" s="1" t="s">
        <v>15498</v>
      </c>
      <c r="B15868" s="1" t="s">
        <v>31749</v>
      </c>
      <c r="C15868" s="1" t="s">
        <v>4</v>
      </c>
    </row>
    <row r="15869" spans="1:3" x14ac:dyDescent="0.25">
      <c r="A15869" s="1" t="s">
        <v>15499</v>
      </c>
      <c r="B15869" s="1" t="s">
        <v>31749</v>
      </c>
      <c r="C15869" s="1" t="s">
        <v>4</v>
      </c>
    </row>
    <row r="15870" spans="1:3" x14ac:dyDescent="0.25">
      <c r="A15870" s="1" t="s">
        <v>15500</v>
      </c>
      <c r="B15870" s="1" t="s">
        <v>31750</v>
      </c>
      <c r="C15870" s="1" t="s">
        <v>4</v>
      </c>
    </row>
    <row r="15871" spans="1:3" x14ac:dyDescent="0.25">
      <c r="A15871" s="1" t="s">
        <v>15501</v>
      </c>
      <c r="B15871" s="1" t="s">
        <v>31750</v>
      </c>
      <c r="C15871" s="1" t="s">
        <v>4</v>
      </c>
    </row>
    <row r="15872" spans="1:3" x14ac:dyDescent="0.25">
      <c r="A15872" s="1" t="s">
        <v>15502</v>
      </c>
      <c r="B15872" s="1" t="s">
        <v>31751</v>
      </c>
      <c r="C15872" s="1" t="s">
        <v>4</v>
      </c>
    </row>
    <row r="15873" spans="1:3" x14ac:dyDescent="0.25">
      <c r="A15873" s="1" t="s">
        <v>15503</v>
      </c>
      <c r="B15873" s="1" t="s">
        <v>31751</v>
      </c>
      <c r="C15873" s="1" t="s">
        <v>4</v>
      </c>
    </row>
    <row r="15874" spans="1:3" x14ac:dyDescent="0.25">
      <c r="A15874" s="1" t="s">
        <v>15504</v>
      </c>
      <c r="B15874" s="1" t="s">
        <v>31752</v>
      </c>
      <c r="C15874" s="1" t="s">
        <v>4</v>
      </c>
    </row>
    <row r="15875" spans="1:3" x14ac:dyDescent="0.25">
      <c r="A15875" s="1" t="s">
        <v>15505</v>
      </c>
      <c r="B15875" s="1" t="s">
        <v>31752</v>
      </c>
      <c r="C15875" s="1" t="s">
        <v>4</v>
      </c>
    </row>
    <row r="15876" spans="1:3" x14ac:dyDescent="0.25">
      <c r="A15876" s="1" t="s">
        <v>15506</v>
      </c>
      <c r="B15876" s="1" t="s">
        <v>31753</v>
      </c>
      <c r="C15876" s="1" t="s">
        <v>4</v>
      </c>
    </row>
    <row r="15877" spans="1:3" x14ac:dyDescent="0.25">
      <c r="A15877" s="1" t="s">
        <v>15507</v>
      </c>
      <c r="B15877" s="1" t="s">
        <v>31753</v>
      </c>
      <c r="C15877" s="1" t="s">
        <v>4</v>
      </c>
    </row>
    <row r="15878" spans="1:3" x14ac:dyDescent="0.25">
      <c r="A15878" s="1" t="s">
        <v>15508</v>
      </c>
      <c r="B15878" s="1" t="s">
        <v>31754</v>
      </c>
      <c r="C15878" s="1" t="s">
        <v>4</v>
      </c>
    </row>
    <row r="15879" spans="1:3" x14ac:dyDescent="0.25">
      <c r="A15879" s="1" t="s">
        <v>15509</v>
      </c>
      <c r="B15879" s="1" t="s">
        <v>31754</v>
      </c>
      <c r="C15879" s="1" t="s">
        <v>4</v>
      </c>
    </row>
    <row r="15880" spans="1:3" x14ac:dyDescent="0.25">
      <c r="A15880" s="1" t="s">
        <v>15510</v>
      </c>
      <c r="B15880" s="1" t="s">
        <v>31755</v>
      </c>
      <c r="C15880" s="1" t="s">
        <v>4</v>
      </c>
    </row>
    <row r="15881" spans="1:3" x14ac:dyDescent="0.25">
      <c r="A15881" s="1" t="s">
        <v>15511</v>
      </c>
      <c r="B15881" s="1" t="s">
        <v>31755</v>
      </c>
      <c r="C15881" s="1" t="s">
        <v>4</v>
      </c>
    </row>
    <row r="15882" spans="1:3" x14ac:dyDescent="0.25">
      <c r="A15882" s="1" t="s">
        <v>15512</v>
      </c>
      <c r="B15882" s="1" t="s">
        <v>31756</v>
      </c>
      <c r="C15882" s="1" t="s">
        <v>4</v>
      </c>
    </row>
    <row r="15883" spans="1:3" x14ac:dyDescent="0.25">
      <c r="A15883" s="1" t="s">
        <v>15513</v>
      </c>
      <c r="B15883" s="1" t="s">
        <v>31756</v>
      </c>
      <c r="C15883" s="1" t="s">
        <v>4</v>
      </c>
    </row>
    <row r="15884" spans="1:3" x14ac:dyDescent="0.25">
      <c r="A15884" s="1" t="s">
        <v>15514</v>
      </c>
      <c r="B15884" s="1" t="s">
        <v>31757</v>
      </c>
      <c r="C15884" s="1" t="s">
        <v>4</v>
      </c>
    </row>
    <row r="15885" spans="1:3" x14ac:dyDescent="0.25">
      <c r="A15885" s="1" t="s">
        <v>15515</v>
      </c>
      <c r="B15885" s="1" t="s">
        <v>31757</v>
      </c>
      <c r="C15885" s="1" t="s">
        <v>4</v>
      </c>
    </row>
    <row r="15886" spans="1:3" x14ac:dyDescent="0.25">
      <c r="A15886" s="1" t="s">
        <v>15516</v>
      </c>
      <c r="B15886" s="1" t="s">
        <v>31758</v>
      </c>
      <c r="C15886" s="1" t="s">
        <v>4</v>
      </c>
    </row>
    <row r="15887" spans="1:3" x14ac:dyDescent="0.25">
      <c r="A15887" s="1" t="s">
        <v>15517</v>
      </c>
      <c r="B15887" s="1" t="s">
        <v>31758</v>
      </c>
      <c r="C15887" s="1" t="s">
        <v>4</v>
      </c>
    </row>
    <row r="15888" spans="1:3" x14ac:dyDescent="0.25">
      <c r="A15888" s="1" t="s">
        <v>15518</v>
      </c>
      <c r="B15888" s="1" t="s">
        <v>31759</v>
      </c>
      <c r="C15888" s="1" t="s">
        <v>4</v>
      </c>
    </row>
    <row r="15889" spans="1:3" x14ac:dyDescent="0.25">
      <c r="A15889" s="1" t="s">
        <v>15519</v>
      </c>
      <c r="B15889" s="1" t="s">
        <v>31759</v>
      </c>
      <c r="C15889" s="1" t="s">
        <v>4</v>
      </c>
    </row>
    <row r="15890" spans="1:3" x14ac:dyDescent="0.25">
      <c r="A15890" s="1" t="s">
        <v>15520</v>
      </c>
      <c r="B15890" s="1" t="s">
        <v>31760</v>
      </c>
      <c r="C15890" s="1" t="s">
        <v>4</v>
      </c>
    </row>
    <row r="15891" spans="1:3" x14ac:dyDescent="0.25">
      <c r="A15891" s="1" t="s">
        <v>15521</v>
      </c>
      <c r="B15891" s="1" t="s">
        <v>31760</v>
      </c>
      <c r="C15891" s="1" t="s">
        <v>4</v>
      </c>
    </row>
    <row r="15892" spans="1:3" x14ac:dyDescent="0.25">
      <c r="A15892" s="1" t="s">
        <v>15522</v>
      </c>
      <c r="B15892" s="1" t="s">
        <v>31761</v>
      </c>
      <c r="C15892" s="1" t="s">
        <v>4</v>
      </c>
    </row>
    <row r="15893" spans="1:3" x14ac:dyDescent="0.25">
      <c r="A15893" s="1" t="s">
        <v>15523</v>
      </c>
      <c r="B15893" s="1" t="s">
        <v>31761</v>
      </c>
      <c r="C15893" s="1" t="s">
        <v>4</v>
      </c>
    </row>
    <row r="15894" spans="1:3" x14ac:dyDescent="0.25">
      <c r="A15894" s="1" t="s">
        <v>15524</v>
      </c>
      <c r="B15894" s="1" t="s">
        <v>31762</v>
      </c>
      <c r="C15894" s="1" t="s">
        <v>4</v>
      </c>
    </row>
    <row r="15895" spans="1:3" x14ac:dyDescent="0.25">
      <c r="A15895" s="1" t="s">
        <v>15525</v>
      </c>
      <c r="B15895" s="1" t="s">
        <v>31762</v>
      </c>
      <c r="C15895" s="1" t="s">
        <v>4</v>
      </c>
    </row>
    <row r="15896" spans="1:3" x14ac:dyDescent="0.25">
      <c r="A15896" s="1" t="s">
        <v>15526</v>
      </c>
      <c r="B15896" s="1" t="s">
        <v>31763</v>
      </c>
      <c r="C15896" s="1" t="s">
        <v>4</v>
      </c>
    </row>
    <row r="15897" spans="1:3" x14ac:dyDescent="0.25">
      <c r="A15897" s="1" t="s">
        <v>15527</v>
      </c>
      <c r="B15897" s="1" t="s">
        <v>31763</v>
      </c>
      <c r="C15897" s="1" t="s">
        <v>4</v>
      </c>
    </row>
    <row r="15898" spans="1:3" x14ac:dyDescent="0.25">
      <c r="A15898" s="1" t="s">
        <v>15528</v>
      </c>
      <c r="B15898" s="1" t="s">
        <v>31764</v>
      </c>
      <c r="C15898" s="1" t="s">
        <v>4</v>
      </c>
    </row>
    <row r="15899" spans="1:3" x14ac:dyDescent="0.25">
      <c r="A15899" s="1" t="s">
        <v>15529</v>
      </c>
      <c r="B15899" s="1" t="s">
        <v>31764</v>
      </c>
      <c r="C15899" s="1" t="s">
        <v>4</v>
      </c>
    </row>
    <row r="15900" spans="1:3" x14ac:dyDescent="0.25">
      <c r="A15900" s="1" t="s">
        <v>15530</v>
      </c>
      <c r="B15900" s="1" t="s">
        <v>31765</v>
      </c>
      <c r="C15900" s="1" t="s">
        <v>4</v>
      </c>
    </row>
    <row r="15901" spans="1:3" x14ac:dyDescent="0.25">
      <c r="A15901" s="1" t="s">
        <v>15531</v>
      </c>
      <c r="B15901" s="1" t="s">
        <v>31765</v>
      </c>
      <c r="C15901" s="1" t="s">
        <v>4</v>
      </c>
    </row>
    <row r="15902" spans="1:3" x14ac:dyDescent="0.25">
      <c r="A15902" s="1" t="s">
        <v>15532</v>
      </c>
      <c r="B15902" s="1" t="s">
        <v>31766</v>
      </c>
      <c r="C15902" s="1" t="s">
        <v>4</v>
      </c>
    </row>
    <row r="15903" spans="1:3" x14ac:dyDescent="0.25">
      <c r="A15903" s="1" t="s">
        <v>15533</v>
      </c>
      <c r="B15903" s="1" t="s">
        <v>31766</v>
      </c>
      <c r="C15903" s="1" t="s">
        <v>4</v>
      </c>
    </row>
    <row r="15904" spans="1:3" x14ac:dyDescent="0.25">
      <c r="A15904" s="1" t="s">
        <v>15534</v>
      </c>
      <c r="B15904" s="1" t="s">
        <v>31767</v>
      </c>
      <c r="C15904" s="1" t="s">
        <v>4</v>
      </c>
    </row>
    <row r="15905" spans="1:3" x14ac:dyDescent="0.25">
      <c r="A15905" s="1" t="s">
        <v>15535</v>
      </c>
      <c r="B15905" s="1" t="s">
        <v>31767</v>
      </c>
      <c r="C15905" s="1" t="s">
        <v>4</v>
      </c>
    </row>
    <row r="15906" spans="1:3" x14ac:dyDescent="0.25">
      <c r="A15906" s="1" t="s">
        <v>15536</v>
      </c>
      <c r="B15906" s="1" t="s">
        <v>31768</v>
      </c>
      <c r="C15906" s="1" t="s">
        <v>4</v>
      </c>
    </row>
    <row r="15907" spans="1:3" x14ac:dyDescent="0.25">
      <c r="A15907" s="1" t="s">
        <v>15537</v>
      </c>
      <c r="B15907" s="1" t="s">
        <v>31768</v>
      </c>
      <c r="C15907" s="1" t="s">
        <v>4</v>
      </c>
    </row>
    <row r="15908" spans="1:3" x14ac:dyDescent="0.25">
      <c r="A15908" s="1" t="s">
        <v>15538</v>
      </c>
      <c r="B15908" s="1" t="s">
        <v>31769</v>
      </c>
      <c r="C15908" s="1" t="s">
        <v>4</v>
      </c>
    </row>
    <row r="15909" spans="1:3" x14ac:dyDescent="0.25">
      <c r="A15909" s="1" t="s">
        <v>15539</v>
      </c>
      <c r="B15909" s="1" t="s">
        <v>31769</v>
      </c>
      <c r="C15909" s="1" t="s">
        <v>4</v>
      </c>
    </row>
    <row r="15910" spans="1:3" x14ac:dyDescent="0.25">
      <c r="A15910" s="1" t="s">
        <v>15540</v>
      </c>
      <c r="B15910" s="1" t="s">
        <v>31770</v>
      </c>
      <c r="C15910" s="1" t="s">
        <v>4</v>
      </c>
    </row>
    <row r="15911" spans="1:3" x14ac:dyDescent="0.25">
      <c r="A15911" s="1" t="s">
        <v>15541</v>
      </c>
      <c r="B15911" s="1" t="s">
        <v>31770</v>
      </c>
      <c r="C15911" s="1" t="s">
        <v>4</v>
      </c>
    </row>
    <row r="15912" spans="1:3" x14ac:dyDescent="0.25">
      <c r="A15912" s="1" t="s">
        <v>15542</v>
      </c>
      <c r="B15912" s="1" t="s">
        <v>31771</v>
      </c>
      <c r="C15912" s="1" t="s">
        <v>4</v>
      </c>
    </row>
    <row r="15913" spans="1:3" x14ac:dyDescent="0.25">
      <c r="A15913" s="1" t="s">
        <v>15543</v>
      </c>
      <c r="B15913" s="1" t="s">
        <v>31771</v>
      </c>
      <c r="C15913" s="1" t="s">
        <v>4</v>
      </c>
    </row>
    <row r="15914" spans="1:3" x14ac:dyDescent="0.25">
      <c r="A15914" s="1" t="s">
        <v>15544</v>
      </c>
      <c r="B15914" s="1" t="s">
        <v>31772</v>
      </c>
      <c r="C15914" s="1" t="s">
        <v>4</v>
      </c>
    </row>
    <row r="15915" spans="1:3" x14ac:dyDescent="0.25">
      <c r="A15915" s="1" t="s">
        <v>15545</v>
      </c>
      <c r="B15915" s="1" t="s">
        <v>31772</v>
      </c>
      <c r="C15915" s="1" t="s">
        <v>4</v>
      </c>
    </row>
    <row r="15916" spans="1:3" x14ac:dyDescent="0.25">
      <c r="A15916" s="1" t="s">
        <v>15546</v>
      </c>
      <c r="B15916" s="1" t="s">
        <v>31773</v>
      </c>
      <c r="C15916" s="1" t="s">
        <v>4</v>
      </c>
    </row>
    <row r="15917" spans="1:3" x14ac:dyDescent="0.25">
      <c r="A15917" s="1" t="s">
        <v>15547</v>
      </c>
      <c r="B15917" s="1" t="s">
        <v>31773</v>
      </c>
      <c r="C15917" s="1" t="s">
        <v>4</v>
      </c>
    </row>
    <row r="15918" spans="1:3" x14ac:dyDescent="0.25">
      <c r="A15918" s="1" t="s">
        <v>15548</v>
      </c>
      <c r="B15918" s="1" t="s">
        <v>31774</v>
      </c>
      <c r="C15918" s="1" t="s">
        <v>4</v>
      </c>
    </row>
    <row r="15919" spans="1:3" x14ac:dyDescent="0.25">
      <c r="A15919" s="1" t="s">
        <v>15549</v>
      </c>
      <c r="B15919" s="1" t="s">
        <v>31774</v>
      </c>
      <c r="C15919" s="1" t="s">
        <v>4</v>
      </c>
    </row>
    <row r="15920" spans="1:3" x14ac:dyDescent="0.25">
      <c r="A15920" s="1" t="s">
        <v>15550</v>
      </c>
      <c r="B15920" s="1" t="s">
        <v>31775</v>
      </c>
      <c r="C15920" s="1" t="s">
        <v>4</v>
      </c>
    </row>
    <row r="15921" spans="1:3" x14ac:dyDescent="0.25">
      <c r="A15921" s="1" t="s">
        <v>15551</v>
      </c>
      <c r="B15921" s="1" t="s">
        <v>31775</v>
      </c>
      <c r="C15921" s="1" t="s">
        <v>4</v>
      </c>
    </row>
    <row r="15922" spans="1:3" x14ac:dyDescent="0.25">
      <c r="A15922" s="1" t="s">
        <v>15552</v>
      </c>
      <c r="B15922" s="1" t="s">
        <v>31776</v>
      </c>
      <c r="C15922" s="1" t="s">
        <v>4</v>
      </c>
    </row>
    <row r="15923" spans="1:3" x14ac:dyDescent="0.25">
      <c r="A15923" s="1" t="s">
        <v>15553</v>
      </c>
      <c r="B15923" s="1" t="s">
        <v>31776</v>
      </c>
      <c r="C15923" s="1" t="s">
        <v>4</v>
      </c>
    </row>
    <row r="15924" spans="1:3" x14ac:dyDescent="0.25">
      <c r="A15924" s="1" t="s">
        <v>15554</v>
      </c>
      <c r="B15924" s="1" t="s">
        <v>31777</v>
      </c>
      <c r="C15924" s="1" t="s">
        <v>4</v>
      </c>
    </row>
    <row r="15925" spans="1:3" x14ac:dyDescent="0.25">
      <c r="A15925" s="1" t="s">
        <v>15555</v>
      </c>
      <c r="B15925" s="1" t="s">
        <v>31777</v>
      </c>
      <c r="C15925" s="1" t="s">
        <v>4</v>
      </c>
    </row>
    <row r="15926" spans="1:3" x14ac:dyDescent="0.25">
      <c r="A15926" s="1" t="s">
        <v>15556</v>
      </c>
      <c r="B15926" s="1" t="s">
        <v>31778</v>
      </c>
      <c r="C15926" s="1" t="s">
        <v>4</v>
      </c>
    </row>
    <row r="15927" spans="1:3" x14ac:dyDescent="0.25">
      <c r="A15927" s="1" t="s">
        <v>15557</v>
      </c>
      <c r="B15927" s="1" t="s">
        <v>31778</v>
      </c>
      <c r="C15927" s="1" t="s">
        <v>4</v>
      </c>
    </row>
    <row r="15928" spans="1:3" x14ac:dyDescent="0.25">
      <c r="A15928" s="1" t="s">
        <v>15558</v>
      </c>
      <c r="B15928" s="1" t="s">
        <v>31779</v>
      </c>
      <c r="C15928" s="1" t="s">
        <v>4</v>
      </c>
    </row>
    <row r="15929" spans="1:3" x14ac:dyDescent="0.25">
      <c r="A15929" s="1" t="s">
        <v>15559</v>
      </c>
      <c r="B15929" s="1" t="s">
        <v>31779</v>
      </c>
      <c r="C15929" s="1" t="s">
        <v>4</v>
      </c>
    </row>
    <row r="15930" spans="1:3" x14ac:dyDescent="0.25">
      <c r="A15930" s="1" t="s">
        <v>15560</v>
      </c>
      <c r="B15930" s="1" t="s">
        <v>31780</v>
      </c>
      <c r="C15930" s="1" t="s">
        <v>4</v>
      </c>
    </row>
    <row r="15931" spans="1:3" x14ac:dyDescent="0.25">
      <c r="A15931" s="1" t="s">
        <v>15561</v>
      </c>
      <c r="B15931" s="1" t="s">
        <v>31780</v>
      </c>
      <c r="C15931" s="1" t="s">
        <v>4</v>
      </c>
    </row>
    <row r="15932" spans="1:3" x14ac:dyDescent="0.25">
      <c r="A15932" s="1" t="s">
        <v>15562</v>
      </c>
      <c r="B15932" s="1" t="s">
        <v>31781</v>
      </c>
      <c r="C15932" s="1" t="s">
        <v>4</v>
      </c>
    </row>
    <row r="15933" spans="1:3" x14ac:dyDescent="0.25">
      <c r="A15933" s="1" t="s">
        <v>15563</v>
      </c>
      <c r="B15933" s="1" t="s">
        <v>31781</v>
      </c>
      <c r="C15933" s="1" t="s">
        <v>4</v>
      </c>
    </row>
    <row r="15934" spans="1:3" x14ac:dyDescent="0.25">
      <c r="A15934" s="1" t="s">
        <v>15564</v>
      </c>
      <c r="B15934" s="1" t="s">
        <v>31782</v>
      </c>
      <c r="C15934" s="1" t="s">
        <v>4</v>
      </c>
    </row>
    <row r="15935" spans="1:3" x14ac:dyDescent="0.25">
      <c r="A15935" s="1" t="s">
        <v>15565</v>
      </c>
      <c r="B15935" s="1" t="s">
        <v>31782</v>
      </c>
      <c r="C15935" s="1" t="s">
        <v>4</v>
      </c>
    </row>
    <row r="15936" spans="1:3" x14ac:dyDescent="0.25">
      <c r="A15936" s="1" t="s">
        <v>15566</v>
      </c>
      <c r="B15936" s="1" t="s">
        <v>31783</v>
      </c>
      <c r="C15936" s="1" t="s">
        <v>4</v>
      </c>
    </row>
    <row r="15937" spans="1:3" x14ac:dyDescent="0.25">
      <c r="A15937" s="1" t="s">
        <v>15567</v>
      </c>
      <c r="B15937" s="1" t="s">
        <v>31783</v>
      </c>
      <c r="C15937" s="1" t="s">
        <v>4</v>
      </c>
    </row>
    <row r="15938" spans="1:3" x14ac:dyDescent="0.25">
      <c r="A15938" s="1" t="s">
        <v>15568</v>
      </c>
      <c r="B15938" s="1" t="s">
        <v>31784</v>
      </c>
      <c r="C15938" s="1" t="s">
        <v>4</v>
      </c>
    </row>
    <row r="15939" spans="1:3" x14ac:dyDescent="0.25">
      <c r="A15939" s="1" t="s">
        <v>15569</v>
      </c>
      <c r="B15939" s="1" t="s">
        <v>31784</v>
      </c>
      <c r="C15939" s="1" t="s">
        <v>4</v>
      </c>
    </row>
    <row r="15940" spans="1:3" x14ac:dyDescent="0.25">
      <c r="A15940" s="1" t="s">
        <v>15570</v>
      </c>
      <c r="B15940" s="1" t="s">
        <v>31785</v>
      </c>
      <c r="C15940" s="1" t="s">
        <v>4</v>
      </c>
    </row>
    <row r="15941" spans="1:3" x14ac:dyDescent="0.25">
      <c r="A15941" s="1" t="s">
        <v>15571</v>
      </c>
      <c r="B15941" s="1" t="s">
        <v>31785</v>
      </c>
      <c r="C15941" s="1" t="s">
        <v>4</v>
      </c>
    </row>
    <row r="15942" spans="1:3" x14ac:dyDescent="0.25">
      <c r="A15942" s="1" t="s">
        <v>15572</v>
      </c>
      <c r="B15942" s="1" t="s">
        <v>31786</v>
      </c>
      <c r="C15942" s="1" t="s">
        <v>4</v>
      </c>
    </row>
    <row r="15943" spans="1:3" x14ac:dyDescent="0.25">
      <c r="A15943" s="1" t="s">
        <v>15573</v>
      </c>
      <c r="B15943" s="1" t="s">
        <v>31786</v>
      </c>
      <c r="C15943" s="1" t="s">
        <v>4</v>
      </c>
    </row>
    <row r="15944" spans="1:3" x14ac:dyDescent="0.25">
      <c r="A15944" s="1" t="s">
        <v>15574</v>
      </c>
      <c r="B15944" s="1" t="s">
        <v>31787</v>
      </c>
      <c r="C15944" s="1" t="s">
        <v>4</v>
      </c>
    </row>
    <row r="15945" spans="1:3" x14ac:dyDescent="0.25">
      <c r="A15945" s="1" t="s">
        <v>15575</v>
      </c>
      <c r="B15945" s="1" t="s">
        <v>31787</v>
      </c>
      <c r="C15945" s="1" t="s">
        <v>4</v>
      </c>
    </row>
    <row r="15946" spans="1:3" x14ac:dyDescent="0.25">
      <c r="A15946" s="1" t="s">
        <v>15576</v>
      </c>
      <c r="B15946" s="1" t="s">
        <v>31788</v>
      </c>
      <c r="C15946" s="1" t="s">
        <v>4</v>
      </c>
    </row>
    <row r="15947" spans="1:3" x14ac:dyDescent="0.25">
      <c r="A15947" s="1" t="s">
        <v>15577</v>
      </c>
      <c r="B15947" s="1" t="s">
        <v>31788</v>
      </c>
      <c r="C15947" s="1" t="s">
        <v>4</v>
      </c>
    </row>
    <row r="15948" spans="1:3" x14ac:dyDescent="0.25">
      <c r="A15948" s="1" t="s">
        <v>15578</v>
      </c>
      <c r="B15948" s="1" t="s">
        <v>31789</v>
      </c>
      <c r="C15948" s="1" t="s">
        <v>4</v>
      </c>
    </row>
    <row r="15949" spans="1:3" x14ac:dyDescent="0.25">
      <c r="A15949" s="1" t="s">
        <v>15579</v>
      </c>
      <c r="B15949" s="1" t="s">
        <v>31789</v>
      </c>
      <c r="C15949" s="1" t="s">
        <v>4</v>
      </c>
    </row>
    <row r="15950" spans="1:3" x14ac:dyDescent="0.25">
      <c r="A15950" s="1" t="s">
        <v>15580</v>
      </c>
      <c r="B15950" s="1" t="s">
        <v>31790</v>
      </c>
      <c r="C15950" s="1" t="s">
        <v>4</v>
      </c>
    </row>
    <row r="15951" spans="1:3" x14ac:dyDescent="0.25">
      <c r="A15951" s="1" t="s">
        <v>15581</v>
      </c>
      <c r="B15951" s="1" t="s">
        <v>31790</v>
      </c>
      <c r="C15951" s="1" t="s">
        <v>4</v>
      </c>
    </row>
    <row r="15952" spans="1:3" x14ac:dyDescent="0.25">
      <c r="A15952" s="1" t="s">
        <v>15582</v>
      </c>
      <c r="B15952" s="1" t="s">
        <v>31791</v>
      </c>
      <c r="C15952" s="1" t="s">
        <v>4</v>
      </c>
    </row>
    <row r="15953" spans="1:3" x14ac:dyDescent="0.25">
      <c r="A15953" s="1" t="s">
        <v>15583</v>
      </c>
      <c r="B15953" s="1" t="s">
        <v>31791</v>
      </c>
      <c r="C15953" s="1" t="s">
        <v>4</v>
      </c>
    </row>
    <row r="15954" spans="1:3" x14ac:dyDescent="0.25">
      <c r="A15954" s="1" t="s">
        <v>15584</v>
      </c>
      <c r="B15954" s="1" t="s">
        <v>31792</v>
      </c>
      <c r="C15954" s="1" t="s">
        <v>4</v>
      </c>
    </row>
    <row r="15955" spans="1:3" x14ac:dyDescent="0.25">
      <c r="A15955" s="1" t="s">
        <v>15585</v>
      </c>
      <c r="B15955" s="1" t="s">
        <v>31792</v>
      </c>
      <c r="C15955" s="1" t="s">
        <v>4</v>
      </c>
    </row>
    <row r="15956" spans="1:3" x14ac:dyDescent="0.25">
      <c r="A15956" s="1" t="s">
        <v>15586</v>
      </c>
      <c r="B15956" s="1" t="s">
        <v>31793</v>
      </c>
      <c r="C15956" s="1" t="s">
        <v>4</v>
      </c>
    </row>
    <row r="15957" spans="1:3" x14ac:dyDescent="0.25">
      <c r="A15957" s="1" t="s">
        <v>15587</v>
      </c>
      <c r="B15957" s="1" t="s">
        <v>31793</v>
      </c>
      <c r="C15957" s="1" t="s">
        <v>4</v>
      </c>
    </row>
    <row r="15958" spans="1:3" x14ac:dyDescent="0.25">
      <c r="A15958" s="1" t="s">
        <v>15588</v>
      </c>
      <c r="B15958" s="1" t="s">
        <v>31794</v>
      </c>
      <c r="C15958" s="1" t="s">
        <v>4</v>
      </c>
    </row>
    <row r="15959" spans="1:3" x14ac:dyDescent="0.25">
      <c r="A15959" s="1" t="s">
        <v>15589</v>
      </c>
      <c r="B15959" s="1" t="s">
        <v>31794</v>
      </c>
      <c r="C15959" s="1" t="s">
        <v>4</v>
      </c>
    </row>
    <row r="15960" spans="1:3" x14ac:dyDescent="0.25">
      <c r="A15960" s="1" t="s">
        <v>15590</v>
      </c>
      <c r="B15960" s="1" t="s">
        <v>31795</v>
      </c>
      <c r="C15960" s="1" t="s">
        <v>4</v>
      </c>
    </row>
    <row r="15961" spans="1:3" x14ac:dyDescent="0.25">
      <c r="A15961" s="1" t="s">
        <v>15591</v>
      </c>
      <c r="B15961" s="1" t="s">
        <v>31795</v>
      </c>
      <c r="C15961" s="1" t="s">
        <v>4</v>
      </c>
    </row>
    <row r="15962" spans="1:3" x14ac:dyDescent="0.25">
      <c r="A15962" s="1" t="s">
        <v>15592</v>
      </c>
      <c r="B15962" s="1" t="s">
        <v>31796</v>
      </c>
      <c r="C15962" s="1" t="s">
        <v>4</v>
      </c>
    </row>
    <row r="15963" spans="1:3" x14ac:dyDescent="0.25">
      <c r="A15963" s="1" t="s">
        <v>15593</v>
      </c>
      <c r="B15963" s="1" t="s">
        <v>31796</v>
      </c>
      <c r="C15963" s="1" t="s">
        <v>4</v>
      </c>
    </row>
    <row r="15964" spans="1:3" x14ac:dyDescent="0.25">
      <c r="A15964" s="1" t="s">
        <v>15594</v>
      </c>
      <c r="B15964" s="1" t="s">
        <v>31797</v>
      </c>
      <c r="C15964" s="1" t="s">
        <v>4</v>
      </c>
    </row>
    <row r="15965" spans="1:3" x14ac:dyDescent="0.25">
      <c r="A15965" s="1" t="s">
        <v>15595</v>
      </c>
      <c r="B15965" s="1" t="s">
        <v>31797</v>
      </c>
      <c r="C15965" s="1" t="s">
        <v>4</v>
      </c>
    </row>
    <row r="15966" spans="1:3" x14ac:dyDescent="0.25">
      <c r="A15966" s="1" t="s">
        <v>15596</v>
      </c>
      <c r="B15966" s="1" t="s">
        <v>31798</v>
      </c>
      <c r="C15966" s="1" t="s">
        <v>4</v>
      </c>
    </row>
    <row r="15967" spans="1:3" x14ac:dyDescent="0.25">
      <c r="A15967" s="1" t="s">
        <v>15597</v>
      </c>
      <c r="B15967" s="1" t="s">
        <v>31798</v>
      </c>
      <c r="C15967" s="1" t="s">
        <v>4</v>
      </c>
    </row>
    <row r="15968" spans="1:3" x14ac:dyDescent="0.25">
      <c r="A15968" s="1" t="s">
        <v>15598</v>
      </c>
      <c r="B15968" s="1" t="s">
        <v>31799</v>
      </c>
      <c r="C15968" s="1" t="s">
        <v>4</v>
      </c>
    </row>
    <row r="15969" spans="1:3" x14ac:dyDescent="0.25">
      <c r="A15969" s="1" t="s">
        <v>15599</v>
      </c>
      <c r="B15969" s="1" t="s">
        <v>31799</v>
      </c>
      <c r="C15969" s="1" t="s">
        <v>4</v>
      </c>
    </row>
    <row r="15970" spans="1:3" x14ac:dyDescent="0.25">
      <c r="A15970" s="1" t="s">
        <v>15600</v>
      </c>
      <c r="B15970" s="1" t="s">
        <v>31800</v>
      </c>
      <c r="C15970" s="1" t="s">
        <v>4</v>
      </c>
    </row>
    <row r="15971" spans="1:3" x14ac:dyDescent="0.25">
      <c r="A15971" s="1" t="s">
        <v>15601</v>
      </c>
      <c r="B15971" s="1" t="s">
        <v>31800</v>
      </c>
      <c r="C15971" s="1" t="s">
        <v>4</v>
      </c>
    </row>
    <row r="15972" spans="1:3" x14ac:dyDescent="0.25">
      <c r="A15972" s="1" t="s">
        <v>15602</v>
      </c>
      <c r="B15972" s="1" t="s">
        <v>31801</v>
      </c>
      <c r="C15972" s="1" t="s">
        <v>4</v>
      </c>
    </row>
    <row r="15973" spans="1:3" x14ac:dyDescent="0.25">
      <c r="A15973" s="1" t="s">
        <v>15603</v>
      </c>
      <c r="B15973" s="1" t="s">
        <v>31801</v>
      </c>
      <c r="C15973" s="1" t="s">
        <v>4</v>
      </c>
    </row>
    <row r="15974" spans="1:3" x14ac:dyDescent="0.25">
      <c r="A15974" s="1" t="s">
        <v>15604</v>
      </c>
      <c r="B15974" s="1" t="s">
        <v>31802</v>
      </c>
      <c r="C15974" s="1" t="s">
        <v>4</v>
      </c>
    </row>
    <row r="15975" spans="1:3" x14ac:dyDescent="0.25">
      <c r="A15975" s="1" t="s">
        <v>15605</v>
      </c>
      <c r="B15975" s="1" t="s">
        <v>31802</v>
      </c>
      <c r="C15975" s="1" t="s">
        <v>4</v>
      </c>
    </row>
    <row r="15976" spans="1:3" x14ac:dyDescent="0.25">
      <c r="A15976" s="1" t="s">
        <v>15606</v>
      </c>
      <c r="B15976" s="1" t="s">
        <v>31803</v>
      </c>
      <c r="C15976" s="1" t="s">
        <v>4</v>
      </c>
    </row>
    <row r="15977" spans="1:3" x14ac:dyDescent="0.25">
      <c r="A15977" s="1" t="s">
        <v>15607</v>
      </c>
      <c r="B15977" s="1" t="s">
        <v>31803</v>
      </c>
      <c r="C15977" s="1" t="s">
        <v>4</v>
      </c>
    </row>
    <row r="15978" spans="1:3" x14ac:dyDescent="0.25">
      <c r="A15978" s="1" t="s">
        <v>15608</v>
      </c>
      <c r="B15978" s="1" t="s">
        <v>31804</v>
      </c>
      <c r="C15978" s="1" t="s">
        <v>4</v>
      </c>
    </row>
    <row r="15979" spans="1:3" x14ac:dyDescent="0.25">
      <c r="A15979" s="1" t="s">
        <v>15609</v>
      </c>
      <c r="B15979" s="1" t="s">
        <v>31804</v>
      </c>
      <c r="C15979" s="1" t="s">
        <v>4</v>
      </c>
    </row>
    <row r="15980" spans="1:3" x14ac:dyDescent="0.25">
      <c r="A15980" s="1" t="s">
        <v>15610</v>
      </c>
      <c r="B15980" s="1" t="s">
        <v>31805</v>
      </c>
      <c r="C15980" s="1" t="s">
        <v>4</v>
      </c>
    </row>
    <row r="15981" spans="1:3" x14ac:dyDescent="0.25">
      <c r="A15981" s="1" t="s">
        <v>15611</v>
      </c>
      <c r="B15981" s="1" t="s">
        <v>31805</v>
      </c>
      <c r="C15981" s="1" t="s">
        <v>4</v>
      </c>
    </row>
    <row r="15982" spans="1:3" x14ac:dyDescent="0.25">
      <c r="A15982" s="1" t="s">
        <v>15612</v>
      </c>
      <c r="B15982" s="1" t="s">
        <v>31806</v>
      </c>
      <c r="C15982" s="1" t="s">
        <v>4</v>
      </c>
    </row>
    <row r="15983" spans="1:3" x14ac:dyDescent="0.25">
      <c r="A15983" s="1" t="s">
        <v>15613</v>
      </c>
      <c r="B15983" s="1" t="s">
        <v>31806</v>
      </c>
      <c r="C15983" s="1" t="s">
        <v>4</v>
      </c>
    </row>
    <row r="15984" spans="1:3" x14ac:dyDescent="0.25">
      <c r="A15984" s="1" t="s">
        <v>15614</v>
      </c>
      <c r="B15984" s="1" t="s">
        <v>31807</v>
      </c>
      <c r="C15984" s="1" t="s">
        <v>4</v>
      </c>
    </row>
    <row r="15985" spans="1:3" x14ac:dyDescent="0.25">
      <c r="A15985" s="1" t="s">
        <v>15615</v>
      </c>
      <c r="B15985" s="1" t="s">
        <v>31807</v>
      </c>
      <c r="C15985" s="1" t="s">
        <v>4</v>
      </c>
    </row>
    <row r="15986" spans="1:3" x14ac:dyDescent="0.25">
      <c r="A15986" s="1" t="s">
        <v>15616</v>
      </c>
      <c r="B15986" s="1" t="s">
        <v>31808</v>
      </c>
      <c r="C15986" s="1" t="s">
        <v>4</v>
      </c>
    </row>
    <row r="15987" spans="1:3" x14ac:dyDescent="0.25">
      <c r="A15987" s="1" t="s">
        <v>15617</v>
      </c>
      <c r="B15987" s="1" t="s">
        <v>31808</v>
      </c>
      <c r="C15987" s="1" t="s">
        <v>4</v>
      </c>
    </row>
    <row r="15988" spans="1:3" x14ac:dyDescent="0.25">
      <c r="A15988" s="1" t="s">
        <v>15618</v>
      </c>
      <c r="B15988" s="1" t="s">
        <v>31809</v>
      </c>
      <c r="C15988" s="1" t="s">
        <v>4</v>
      </c>
    </row>
    <row r="15989" spans="1:3" x14ac:dyDescent="0.25">
      <c r="A15989" s="1" t="s">
        <v>15619</v>
      </c>
      <c r="B15989" s="1" t="s">
        <v>31809</v>
      </c>
      <c r="C15989" s="1" t="s">
        <v>4</v>
      </c>
    </row>
    <row r="15990" spans="1:3" x14ac:dyDescent="0.25">
      <c r="A15990" s="1" t="s">
        <v>15620</v>
      </c>
      <c r="B15990" s="1" t="s">
        <v>31810</v>
      </c>
      <c r="C15990" s="1" t="s">
        <v>4</v>
      </c>
    </row>
    <row r="15991" spans="1:3" x14ac:dyDescent="0.25">
      <c r="A15991" s="1" t="s">
        <v>15621</v>
      </c>
      <c r="B15991" s="1" t="s">
        <v>31810</v>
      </c>
      <c r="C15991" s="1" t="s">
        <v>4</v>
      </c>
    </row>
    <row r="15992" spans="1:3" x14ac:dyDescent="0.25">
      <c r="A15992" s="1" t="s">
        <v>15622</v>
      </c>
      <c r="B15992" s="1" t="s">
        <v>31811</v>
      </c>
      <c r="C15992" s="1" t="s">
        <v>4</v>
      </c>
    </row>
    <row r="15993" spans="1:3" x14ac:dyDescent="0.25">
      <c r="A15993" s="1" t="s">
        <v>15623</v>
      </c>
      <c r="B15993" s="1" t="s">
        <v>31811</v>
      </c>
      <c r="C15993" s="1" t="s">
        <v>4</v>
      </c>
    </row>
    <row r="15994" spans="1:3" x14ac:dyDescent="0.25">
      <c r="A15994" s="1" t="s">
        <v>15624</v>
      </c>
      <c r="B15994" s="1" t="s">
        <v>31812</v>
      </c>
      <c r="C15994" s="1" t="s">
        <v>4</v>
      </c>
    </row>
    <row r="15995" spans="1:3" x14ac:dyDescent="0.25">
      <c r="A15995" s="1" t="s">
        <v>15625</v>
      </c>
      <c r="B15995" s="1" t="s">
        <v>31812</v>
      </c>
      <c r="C15995" s="1" t="s">
        <v>4</v>
      </c>
    </row>
    <row r="15996" spans="1:3" x14ac:dyDescent="0.25">
      <c r="A15996" s="1" t="s">
        <v>15626</v>
      </c>
      <c r="B15996" s="1" t="s">
        <v>31813</v>
      </c>
      <c r="C15996" s="1" t="s">
        <v>4</v>
      </c>
    </row>
    <row r="15997" spans="1:3" x14ac:dyDescent="0.25">
      <c r="A15997" s="1" t="s">
        <v>15627</v>
      </c>
      <c r="B15997" s="1" t="s">
        <v>31813</v>
      </c>
      <c r="C15997" s="1" t="s">
        <v>4</v>
      </c>
    </row>
    <row r="15998" spans="1:3" x14ac:dyDescent="0.25">
      <c r="A15998" s="1" t="s">
        <v>15628</v>
      </c>
      <c r="B15998" s="1" t="s">
        <v>31814</v>
      </c>
      <c r="C15998" s="1" t="s">
        <v>4</v>
      </c>
    </row>
    <row r="15999" spans="1:3" x14ac:dyDescent="0.25">
      <c r="A15999" s="1" t="s">
        <v>15629</v>
      </c>
      <c r="B15999" s="1" t="s">
        <v>31814</v>
      </c>
      <c r="C15999" s="1" t="s">
        <v>4</v>
      </c>
    </row>
    <row r="16000" spans="1:3" x14ac:dyDescent="0.25">
      <c r="A16000" s="1" t="s">
        <v>15630</v>
      </c>
      <c r="B16000" s="1" t="s">
        <v>31815</v>
      </c>
      <c r="C16000" s="1" t="s">
        <v>4</v>
      </c>
    </row>
    <row r="16001" spans="1:3" x14ac:dyDescent="0.25">
      <c r="A16001" s="1" t="s">
        <v>15631</v>
      </c>
      <c r="B16001" s="1" t="s">
        <v>31815</v>
      </c>
      <c r="C16001" s="1" t="s">
        <v>4</v>
      </c>
    </row>
    <row r="16002" spans="1:3" x14ac:dyDescent="0.25">
      <c r="A16002" s="1" t="s">
        <v>15632</v>
      </c>
      <c r="B16002" s="1" t="s">
        <v>31816</v>
      </c>
      <c r="C16002" s="1" t="s">
        <v>4</v>
      </c>
    </row>
    <row r="16003" spans="1:3" x14ac:dyDescent="0.25">
      <c r="A16003" s="1" t="s">
        <v>15633</v>
      </c>
      <c r="B16003" s="1" t="s">
        <v>31816</v>
      </c>
      <c r="C16003" s="1" t="s">
        <v>4</v>
      </c>
    </row>
    <row r="16004" spans="1:3" x14ac:dyDescent="0.25">
      <c r="A16004" s="1" t="s">
        <v>15634</v>
      </c>
      <c r="B16004" s="1" t="s">
        <v>31817</v>
      </c>
      <c r="C16004" s="1" t="s">
        <v>4</v>
      </c>
    </row>
    <row r="16005" spans="1:3" x14ac:dyDescent="0.25">
      <c r="A16005" s="1" t="s">
        <v>15635</v>
      </c>
      <c r="B16005" s="1" t="s">
        <v>31817</v>
      </c>
      <c r="C16005" s="1" t="s">
        <v>4</v>
      </c>
    </row>
    <row r="16006" spans="1:3" x14ac:dyDescent="0.25">
      <c r="A16006" s="1" t="s">
        <v>15636</v>
      </c>
      <c r="B16006" s="1" t="s">
        <v>31818</v>
      </c>
      <c r="C16006" s="1" t="s">
        <v>4</v>
      </c>
    </row>
    <row r="16007" spans="1:3" x14ac:dyDescent="0.25">
      <c r="A16007" s="1" t="s">
        <v>15637</v>
      </c>
      <c r="B16007" s="1" t="s">
        <v>31818</v>
      </c>
      <c r="C16007" s="1" t="s">
        <v>4</v>
      </c>
    </row>
    <row r="16008" spans="1:3" x14ac:dyDescent="0.25">
      <c r="A16008" s="1" t="s">
        <v>15638</v>
      </c>
      <c r="B16008" s="1" t="s">
        <v>31819</v>
      </c>
      <c r="C16008" s="1" t="s">
        <v>4</v>
      </c>
    </row>
    <row r="16009" spans="1:3" x14ac:dyDescent="0.25">
      <c r="A16009" s="1" t="s">
        <v>15639</v>
      </c>
      <c r="B16009" s="1" t="s">
        <v>31819</v>
      </c>
      <c r="C16009" s="1" t="s">
        <v>4</v>
      </c>
    </row>
    <row r="16010" spans="1:3" x14ac:dyDescent="0.25">
      <c r="A16010" s="1" t="s">
        <v>15640</v>
      </c>
      <c r="B16010" s="1" t="s">
        <v>31820</v>
      </c>
      <c r="C16010" s="1" t="s">
        <v>4</v>
      </c>
    </row>
    <row r="16011" spans="1:3" x14ac:dyDescent="0.25">
      <c r="A16011" s="1" t="s">
        <v>15641</v>
      </c>
      <c r="B16011" s="1" t="s">
        <v>31820</v>
      </c>
      <c r="C16011" s="1" t="s">
        <v>4</v>
      </c>
    </row>
    <row r="16012" spans="1:3" x14ac:dyDescent="0.25">
      <c r="A16012" s="1" t="s">
        <v>15642</v>
      </c>
      <c r="B16012" s="1" t="s">
        <v>31821</v>
      </c>
      <c r="C16012" s="1" t="s">
        <v>4</v>
      </c>
    </row>
    <row r="16013" spans="1:3" x14ac:dyDescent="0.25">
      <c r="A16013" s="1" t="s">
        <v>15643</v>
      </c>
      <c r="B16013" s="1" t="s">
        <v>31821</v>
      </c>
      <c r="C16013" s="1" t="s">
        <v>4</v>
      </c>
    </row>
    <row r="16014" spans="1:3" x14ac:dyDescent="0.25">
      <c r="A16014" s="1" t="s">
        <v>15644</v>
      </c>
      <c r="B16014" s="1" t="s">
        <v>31822</v>
      </c>
      <c r="C16014" s="1" t="s">
        <v>4</v>
      </c>
    </row>
    <row r="16015" spans="1:3" x14ac:dyDescent="0.25">
      <c r="A16015" s="1" t="s">
        <v>15645</v>
      </c>
      <c r="B16015" s="1" t="s">
        <v>31822</v>
      </c>
      <c r="C16015" s="1" t="s">
        <v>4</v>
      </c>
    </row>
    <row r="16016" spans="1:3" x14ac:dyDescent="0.25">
      <c r="A16016" s="1" t="s">
        <v>15646</v>
      </c>
      <c r="B16016" s="1" t="s">
        <v>31823</v>
      </c>
      <c r="C16016" s="1" t="s">
        <v>4</v>
      </c>
    </row>
    <row r="16017" spans="1:3" x14ac:dyDescent="0.25">
      <c r="A16017" s="1" t="s">
        <v>15647</v>
      </c>
      <c r="B16017" s="1" t="s">
        <v>31823</v>
      </c>
      <c r="C16017" s="1" t="s">
        <v>4</v>
      </c>
    </row>
    <row r="16018" spans="1:3" x14ac:dyDescent="0.25">
      <c r="A16018" s="1" t="s">
        <v>15648</v>
      </c>
      <c r="B16018" s="1" t="s">
        <v>31824</v>
      </c>
      <c r="C16018" s="1" t="s">
        <v>4</v>
      </c>
    </row>
    <row r="16019" spans="1:3" x14ac:dyDescent="0.25">
      <c r="A16019" s="1" t="s">
        <v>15649</v>
      </c>
      <c r="B16019" s="1" t="s">
        <v>31824</v>
      </c>
      <c r="C16019" s="1" t="s">
        <v>4</v>
      </c>
    </row>
    <row r="16020" spans="1:3" x14ac:dyDescent="0.25">
      <c r="A16020" s="1" t="s">
        <v>15650</v>
      </c>
      <c r="B16020" s="1" t="s">
        <v>31825</v>
      </c>
      <c r="C16020" s="1" t="s">
        <v>4</v>
      </c>
    </row>
    <row r="16021" spans="1:3" x14ac:dyDescent="0.25">
      <c r="A16021" s="1" t="s">
        <v>15651</v>
      </c>
      <c r="B16021" s="1" t="s">
        <v>31825</v>
      </c>
      <c r="C16021" s="1" t="s">
        <v>4</v>
      </c>
    </row>
    <row r="16022" spans="1:3" x14ac:dyDescent="0.25">
      <c r="A16022" s="1" t="s">
        <v>15652</v>
      </c>
      <c r="B16022" s="1" t="s">
        <v>31826</v>
      </c>
      <c r="C16022" s="1" t="s">
        <v>4</v>
      </c>
    </row>
    <row r="16023" spans="1:3" x14ac:dyDescent="0.25">
      <c r="A16023" s="1" t="s">
        <v>15653</v>
      </c>
      <c r="B16023" s="1" t="s">
        <v>31826</v>
      </c>
      <c r="C16023" s="1" t="s">
        <v>4</v>
      </c>
    </row>
    <row r="16024" spans="1:3" x14ac:dyDescent="0.25">
      <c r="A16024" s="1" t="s">
        <v>15654</v>
      </c>
      <c r="B16024" s="1" t="s">
        <v>31827</v>
      </c>
      <c r="C16024" s="1" t="s">
        <v>4</v>
      </c>
    </row>
    <row r="16025" spans="1:3" x14ac:dyDescent="0.25">
      <c r="A16025" s="1" t="s">
        <v>15655</v>
      </c>
      <c r="B16025" s="1" t="s">
        <v>31827</v>
      </c>
      <c r="C16025" s="1" t="s">
        <v>4</v>
      </c>
    </row>
    <row r="16026" spans="1:3" x14ac:dyDescent="0.25">
      <c r="A16026" s="1" t="s">
        <v>15656</v>
      </c>
      <c r="B16026" s="1" t="s">
        <v>31828</v>
      </c>
      <c r="C16026" s="1" t="s">
        <v>4</v>
      </c>
    </row>
    <row r="16027" spans="1:3" x14ac:dyDescent="0.25">
      <c r="A16027" s="1" t="s">
        <v>15657</v>
      </c>
      <c r="B16027" s="1" t="s">
        <v>31828</v>
      </c>
      <c r="C16027" s="1" t="s">
        <v>4</v>
      </c>
    </row>
    <row r="16028" spans="1:3" x14ac:dyDescent="0.25">
      <c r="A16028" s="1" t="s">
        <v>15658</v>
      </c>
      <c r="B16028" s="1" t="s">
        <v>31829</v>
      </c>
      <c r="C16028" s="1" t="s">
        <v>4</v>
      </c>
    </row>
    <row r="16029" spans="1:3" x14ac:dyDescent="0.25">
      <c r="A16029" s="1" t="s">
        <v>15659</v>
      </c>
      <c r="B16029" s="1" t="s">
        <v>31829</v>
      </c>
      <c r="C16029" s="1" t="s">
        <v>4</v>
      </c>
    </row>
    <row r="16030" spans="1:3" x14ac:dyDescent="0.25">
      <c r="A16030" s="1" t="s">
        <v>15660</v>
      </c>
      <c r="B16030" s="1" t="s">
        <v>31830</v>
      </c>
      <c r="C16030" s="1" t="s">
        <v>4</v>
      </c>
    </row>
    <row r="16031" spans="1:3" x14ac:dyDescent="0.25">
      <c r="A16031" s="1" t="s">
        <v>15661</v>
      </c>
      <c r="B16031" s="1" t="s">
        <v>31830</v>
      </c>
      <c r="C16031" s="1" t="s">
        <v>4</v>
      </c>
    </row>
    <row r="16032" spans="1:3" x14ac:dyDescent="0.25">
      <c r="A16032" s="1" t="s">
        <v>15662</v>
      </c>
      <c r="B16032" s="1" t="s">
        <v>31831</v>
      </c>
      <c r="C16032" s="1" t="s">
        <v>4</v>
      </c>
    </row>
    <row r="16033" spans="1:3" x14ac:dyDescent="0.25">
      <c r="A16033" s="1" t="s">
        <v>15663</v>
      </c>
      <c r="B16033" s="1" t="s">
        <v>31831</v>
      </c>
      <c r="C16033" s="1" t="s">
        <v>4</v>
      </c>
    </row>
    <row r="16034" spans="1:3" x14ac:dyDescent="0.25">
      <c r="A16034" s="1" t="s">
        <v>15664</v>
      </c>
      <c r="B16034" s="1" t="s">
        <v>31832</v>
      </c>
      <c r="C16034" s="1" t="s">
        <v>4</v>
      </c>
    </row>
    <row r="16035" spans="1:3" x14ac:dyDescent="0.25">
      <c r="A16035" s="1" t="s">
        <v>15665</v>
      </c>
      <c r="B16035" s="1" t="s">
        <v>31832</v>
      </c>
      <c r="C16035" s="1" t="s">
        <v>4</v>
      </c>
    </row>
    <row r="16036" spans="1:3" x14ac:dyDescent="0.25">
      <c r="A16036" s="1" t="s">
        <v>15666</v>
      </c>
      <c r="B16036" s="1" t="s">
        <v>31833</v>
      </c>
      <c r="C16036" s="1" t="s">
        <v>4</v>
      </c>
    </row>
    <row r="16037" spans="1:3" x14ac:dyDescent="0.25">
      <c r="A16037" s="1" t="s">
        <v>15667</v>
      </c>
      <c r="B16037" s="1" t="s">
        <v>31833</v>
      </c>
      <c r="C16037" s="1" t="s">
        <v>4</v>
      </c>
    </row>
    <row r="16038" spans="1:3" x14ac:dyDescent="0.25">
      <c r="A16038" s="1" t="s">
        <v>15668</v>
      </c>
      <c r="B16038" s="1" t="s">
        <v>31834</v>
      </c>
      <c r="C16038" s="1" t="s">
        <v>4</v>
      </c>
    </row>
    <row r="16039" spans="1:3" x14ac:dyDescent="0.25">
      <c r="A16039" s="1" t="s">
        <v>15669</v>
      </c>
      <c r="B16039" s="1" t="s">
        <v>31834</v>
      </c>
      <c r="C16039" s="1" t="s">
        <v>4</v>
      </c>
    </row>
    <row r="16040" spans="1:3" x14ac:dyDescent="0.25">
      <c r="A16040" s="1" t="s">
        <v>15670</v>
      </c>
      <c r="B16040" s="1" t="s">
        <v>31835</v>
      </c>
      <c r="C16040" s="1" t="s">
        <v>4</v>
      </c>
    </row>
    <row r="16041" spans="1:3" x14ac:dyDescent="0.25">
      <c r="A16041" s="1" t="s">
        <v>15671</v>
      </c>
      <c r="B16041" s="1" t="s">
        <v>31835</v>
      </c>
      <c r="C16041" s="1" t="s">
        <v>4</v>
      </c>
    </row>
    <row r="16042" spans="1:3" x14ac:dyDescent="0.25">
      <c r="A16042" s="1" t="s">
        <v>15672</v>
      </c>
      <c r="B16042" s="1" t="s">
        <v>31836</v>
      </c>
      <c r="C16042" s="1" t="s">
        <v>4</v>
      </c>
    </row>
    <row r="16043" spans="1:3" x14ac:dyDescent="0.25">
      <c r="A16043" s="1" t="s">
        <v>15673</v>
      </c>
      <c r="B16043" s="1" t="s">
        <v>31836</v>
      </c>
      <c r="C16043" s="1" t="s">
        <v>4</v>
      </c>
    </row>
    <row r="16044" spans="1:3" x14ac:dyDescent="0.25">
      <c r="A16044" s="1" t="s">
        <v>15674</v>
      </c>
      <c r="B16044" s="1" t="s">
        <v>31837</v>
      </c>
      <c r="C16044" s="1" t="s">
        <v>4</v>
      </c>
    </row>
    <row r="16045" spans="1:3" x14ac:dyDescent="0.25">
      <c r="A16045" s="1" t="s">
        <v>15675</v>
      </c>
      <c r="B16045" s="1" t="s">
        <v>31837</v>
      </c>
      <c r="C16045" s="1" t="s">
        <v>4</v>
      </c>
    </row>
    <row r="16046" spans="1:3" x14ac:dyDescent="0.25">
      <c r="A16046" s="1" t="s">
        <v>15676</v>
      </c>
      <c r="B16046" s="1" t="s">
        <v>31838</v>
      </c>
      <c r="C16046" s="1" t="s">
        <v>4</v>
      </c>
    </row>
    <row r="16047" spans="1:3" x14ac:dyDescent="0.25">
      <c r="A16047" s="1" t="s">
        <v>15677</v>
      </c>
      <c r="B16047" s="1" t="s">
        <v>31838</v>
      </c>
      <c r="C16047" s="1" t="s">
        <v>4</v>
      </c>
    </row>
    <row r="16048" spans="1:3" x14ac:dyDescent="0.25">
      <c r="A16048" s="1" t="s">
        <v>15678</v>
      </c>
      <c r="B16048" s="1" t="s">
        <v>31839</v>
      </c>
      <c r="C16048" s="1" t="s">
        <v>4</v>
      </c>
    </row>
    <row r="16049" spans="1:3" x14ac:dyDescent="0.25">
      <c r="A16049" s="1" t="s">
        <v>15679</v>
      </c>
      <c r="B16049" s="1" t="s">
        <v>31839</v>
      </c>
      <c r="C16049" s="1" t="s">
        <v>4</v>
      </c>
    </row>
    <row r="16050" spans="1:3" x14ac:dyDescent="0.25">
      <c r="A16050" s="1" t="s">
        <v>15680</v>
      </c>
      <c r="B16050" s="1" t="s">
        <v>31840</v>
      </c>
      <c r="C16050" s="1" t="s">
        <v>4</v>
      </c>
    </row>
    <row r="16051" spans="1:3" x14ac:dyDescent="0.25">
      <c r="A16051" s="1" t="s">
        <v>15681</v>
      </c>
      <c r="B16051" s="1" t="s">
        <v>31840</v>
      </c>
      <c r="C16051" s="1" t="s">
        <v>4</v>
      </c>
    </row>
    <row r="16052" spans="1:3" x14ac:dyDescent="0.25">
      <c r="A16052" s="1" t="s">
        <v>15682</v>
      </c>
      <c r="B16052" s="1" t="s">
        <v>31841</v>
      </c>
      <c r="C16052" s="1" t="s">
        <v>4</v>
      </c>
    </row>
    <row r="16053" spans="1:3" x14ac:dyDescent="0.25">
      <c r="A16053" s="1" t="s">
        <v>15683</v>
      </c>
      <c r="B16053" s="1" t="s">
        <v>31841</v>
      </c>
      <c r="C16053" s="1" t="s">
        <v>4</v>
      </c>
    </row>
    <row r="16054" spans="1:3" x14ac:dyDescent="0.25">
      <c r="A16054" s="1" t="s">
        <v>15684</v>
      </c>
      <c r="B16054" s="1" t="s">
        <v>31842</v>
      </c>
      <c r="C16054" s="1" t="s">
        <v>4</v>
      </c>
    </row>
    <row r="16055" spans="1:3" x14ac:dyDescent="0.25">
      <c r="A16055" s="1" t="s">
        <v>15685</v>
      </c>
      <c r="B16055" s="1" t="s">
        <v>31842</v>
      </c>
      <c r="C16055" s="1" t="s">
        <v>4</v>
      </c>
    </row>
    <row r="16056" spans="1:3" x14ac:dyDescent="0.25">
      <c r="A16056" s="1" t="s">
        <v>15686</v>
      </c>
      <c r="B16056" s="1" t="s">
        <v>31843</v>
      </c>
      <c r="C16056" s="1" t="s">
        <v>4</v>
      </c>
    </row>
    <row r="16057" spans="1:3" x14ac:dyDescent="0.25">
      <c r="A16057" s="1" t="s">
        <v>15687</v>
      </c>
      <c r="B16057" s="1" t="s">
        <v>31843</v>
      </c>
      <c r="C16057" s="1" t="s">
        <v>4</v>
      </c>
    </row>
    <row r="16058" spans="1:3" x14ac:dyDescent="0.25">
      <c r="A16058" s="1" t="s">
        <v>15688</v>
      </c>
      <c r="B16058" s="1" t="s">
        <v>31844</v>
      </c>
      <c r="C16058" s="1" t="s">
        <v>4</v>
      </c>
    </row>
    <row r="16059" spans="1:3" x14ac:dyDescent="0.25">
      <c r="A16059" s="1" t="s">
        <v>15689</v>
      </c>
      <c r="B16059" s="1" t="s">
        <v>31844</v>
      </c>
      <c r="C16059" s="1" t="s">
        <v>4</v>
      </c>
    </row>
    <row r="16060" spans="1:3" x14ac:dyDescent="0.25">
      <c r="A16060" s="1" t="s">
        <v>15690</v>
      </c>
      <c r="B16060" s="1" t="s">
        <v>31845</v>
      </c>
      <c r="C16060" s="1" t="s">
        <v>4</v>
      </c>
    </row>
    <row r="16061" spans="1:3" x14ac:dyDescent="0.25">
      <c r="A16061" s="1" t="s">
        <v>15691</v>
      </c>
      <c r="B16061" s="1" t="s">
        <v>31845</v>
      </c>
      <c r="C16061" s="1" t="s">
        <v>4</v>
      </c>
    </row>
    <row r="16062" spans="1:3" x14ac:dyDescent="0.25">
      <c r="A16062" s="1" t="s">
        <v>15692</v>
      </c>
      <c r="B16062" s="1" t="s">
        <v>31846</v>
      </c>
      <c r="C16062" s="1" t="s">
        <v>4</v>
      </c>
    </row>
    <row r="16063" spans="1:3" x14ac:dyDescent="0.25">
      <c r="A16063" s="1" t="s">
        <v>15693</v>
      </c>
      <c r="B16063" s="1" t="s">
        <v>31846</v>
      </c>
      <c r="C16063" s="1" t="s">
        <v>4</v>
      </c>
    </row>
    <row r="16064" spans="1:3" x14ac:dyDescent="0.25">
      <c r="A16064" s="1" t="s">
        <v>15694</v>
      </c>
      <c r="B16064" s="1" t="s">
        <v>31847</v>
      </c>
      <c r="C16064" s="1" t="s">
        <v>4</v>
      </c>
    </row>
    <row r="16065" spans="1:3" x14ac:dyDescent="0.25">
      <c r="A16065" s="1" t="s">
        <v>15695</v>
      </c>
      <c r="B16065" s="1" t="s">
        <v>31847</v>
      </c>
      <c r="C16065" s="1" t="s">
        <v>4</v>
      </c>
    </row>
    <row r="16066" spans="1:3" x14ac:dyDescent="0.25">
      <c r="A16066" s="1" t="s">
        <v>15696</v>
      </c>
      <c r="B16066" s="1" t="s">
        <v>31848</v>
      </c>
      <c r="C16066" s="1" t="s">
        <v>4</v>
      </c>
    </row>
    <row r="16067" spans="1:3" x14ac:dyDescent="0.25">
      <c r="A16067" s="1" t="s">
        <v>15697</v>
      </c>
      <c r="B16067" s="1" t="s">
        <v>31848</v>
      </c>
      <c r="C16067" s="1" t="s">
        <v>4</v>
      </c>
    </row>
    <row r="16068" spans="1:3" x14ac:dyDescent="0.25">
      <c r="A16068" s="1" t="s">
        <v>15698</v>
      </c>
      <c r="B16068" s="1" t="s">
        <v>31849</v>
      </c>
      <c r="C16068" s="1" t="s">
        <v>4</v>
      </c>
    </row>
    <row r="16069" spans="1:3" x14ac:dyDescent="0.25">
      <c r="A16069" s="1" t="s">
        <v>15699</v>
      </c>
      <c r="B16069" s="1" t="s">
        <v>31849</v>
      </c>
      <c r="C16069" s="1" t="s">
        <v>4</v>
      </c>
    </row>
    <row r="16070" spans="1:3" x14ac:dyDescent="0.25">
      <c r="A16070" s="1" t="s">
        <v>15700</v>
      </c>
      <c r="B16070" s="1" t="s">
        <v>31850</v>
      </c>
      <c r="C16070" s="1" t="s">
        <v>4</v>
      </c>
    </row>
    <row r="16071" spans="1:3" x14ac:dyDescent="0.25">
      <c r="A16071" s="1" t="s">
        <v>15701</v>
      </c>
      <c r="B16071" s="1" t="s">
        <v>31850</v>
      </c>
      <c r="C16071" s="1" t="s">
        <v>4</v>
      </c>
    </row>
    <row r="16072" spans="1:3" x14ac:dyDescent="0.25">
      <c r="A16072" s="1" t="s">
        <v>15702</v>
      </c>
      <c r="B16072" s="1" t="s">
        <v>31851</v>
      </c>
      <c r="C16072" s="1" t="s">
        <v>4</v>
      </c>
    </row>
    <row r="16073" spans="1:3" x14ac:dyDescent="0.25">
      <c r="A16073" s="1" t="s">
        <v>15703</v>
      </c>
      <c r="B16073" s="1" t="s">
        <v>31851</v>
      </c>
      <c r="C16073" s="1" t="s">
        <v>4</v>
      </c>
    </row>
    <row r="16074" spans="1:3" x14ac:dyDescent="0.25">
      <c r="A16074" s="1" t="s">
        <v>15704</v>
      </c>
      <c r="B16074" s="1" t="s">
        <v>31852</v>
      </c>
      <c r="C16074" s="1" t="s">
        <v>4</v>
      </c>
    </row>
    <row r="16075" spans="1:3" x14ac:dyDescent="0.25">
      <c r="A16075" s="1" t="s">
        <v>15705</v>
      </c>
      <c r="B16075" s="1" t="s">
        <v>31852</v>
      </c>
      <c r="C16075" s="1" t="s">
        <v>4</v>
      </c>
    </row>
    <row r="16076" spans="1:3" x14ac:dyDescent="0.25">
      <c r="A16076" s="1" t="s">
        <v>15706</v>
      </c>
      <c r="B16076" s="1" t="s">
        <v>31853</v>
      </c>
      <c r="C16076" s="1" t="s">
        <v>4</v>
      </c>
    </row>
    <row r="16077" spans="1:3" x14ac:dyDescent="0.25">
      <c r="A16077" s="1" t="s">
        <v>15707</v>
      </c>
      <c r="B16077" s="1" t="s">
        <v>31853</v>
      </c>
      <c r="C16077" s="1" t="s">
        <v>4</v>
      </c>
    </row>
    <row r="16078" spans="1:3" x14ac:dyDescent="0.25">
      <c r="A16078" s="1" t="s">
        <v>15708</v>
      </c>
      <c r="B16078" s="1" t="s">
        <v>31854</v>
      </c>
      <c r="C16078" s="1" t="s">
        <v>4</v>
      </c>
    </row>
    <row r="16079" spans="1:3" x14ac:dyDescent="0.25">
      <c r="A16079" s="1" t="s">
        <v>15709</v>
      </c>
      <c r="B16079" s="1" t="s">
        <v>31854</v>
      </c>
      <c r="C16079" s="1" t="s">
        <v>4</v>
      </c>
    </row>
    <row r="16080" spans="1:3" x14ac:dyDescent="0.25">
      <c r="A16080" s="1" t="s">
        <v>15710</v>
      </c>
      <c r="B16080" s="1" t="s">
        <v>31855</v>
      </c>
      <c r="C16080" s="1" t="s">
        <v>4</v>
      </c>
    </row>
    <row r="16081" spans="1:3" x14ac:dyDescent="0.25">
      <c r="A16081" s="1" t="s">
        <v>15711</v>
      </c>
      <c r="B16081" s="1" t="s">
        <v>31855</v>
      </c>
      <c r="C16081" s="1" t="s">
        <v>4</v>
      </c>
    </row>
    <row r="16082" spans="1:3" x14ac:dyDescent="0.25">
      <c r="A16082" s="1" t="s">
        <v>15712</v>
      </c>
      <c r="B16082" s="1" t="s">
        <v>31856</v>
      </c>
      <c r="C16082" s="1" t="s">
        <v>4</v>
      </c>
    </row>
    <row r="16083" spans="1:3" x14ac:dyDescent="0.25">
      <c r="A16083" s="1" t="s">
        <v>15713</v>
      </c>
      <c r="B16083" s="1" t="s">
        <v>31856</v>
      </c>
      <c r="C16083" s="1" t="s">
        <v>4</v>
      </c>
    </row>
    <row r="16084" spans="1:3" x14ac:dyDescent="0.25">
      <c r="A16084" s="1" t="s">
        <v>15714</v>
      </c>
      <c r="B16084" s="1" t="s">
        <v>31857</v>
      </c>
      <c r="C16084" s="1" t="s">
        <v>4</v>
      </c>
    </row>
    <row r="16085" spans="1:3" x14ac:dyDescent="0.25">
      <c r="A16085" s="1" t="s">
        <v>15715</v>
      </c>
      <c r="B16085" s="1" t="s">
        <v>31857</v>
      </c>
      <c r="C16085" s="1" t="s">
        <v>4</v>
      </c>
    </row>
    <row r="16086" spans="1:3" x14ac:dyDescent="0.25">
      <c r="A16086" s="1" t="s">
        <v>15716</v>
      </c>
      <c r="B16086" s="1" t="s">
        <v>31858</v>
      </c>
      <c r="C16086" s="1" t="s">
        <v>4</v>
      </c>
    </row>
    <row r="16087" spans="1:3" x14ac:dyDescent="0.25">
      <c r="A16087" s="1" t="s">
        <v>15717</v>
      </c>
      <c r="B16087" s="1" t="s">
        <v>31858</v>
      </c>
      <c r="C16087" s="1" t="s">
        <v>4</v>
      </c>
    </row>
    <row r="16088" spans="1:3" x14ac:dyDescent="0.25">
      <c r="A16088" s="1" t="s">
        <v>15718</v>
      </c>
      <c r="B16088" s="1" t="s">
        <v>31859</v>
      </c>
      <c r="C16088" s="1" t="s">
        <v>4</v>
      </c>
    </row>
    <row r="16089" spans="1:3" x14ac:dyDescent="0.25">
      <c r="A16089" s="1" t="s">
        <v>15719</v>
      </c>
      <c r="B16089" s="1" t="s">
        <v>31859</v>
      </c>
      <c r="C16089" s="1" t="s">
        <v>4</v>
      </c>
    </row>
    <row r="16090" spans="1:3" x14ac:dyDescent="0.25">
      <c r="A16090" s="1" t="s">
        <v>15720</v>
      </c>
      <c r="B16090" s="1" t="s">
        <v>31860</v>
      </c>
      <c r="C16090" s="1" t="s">
        <v>4</v>
      </c>
    </row>
    <row r="16091" spans="1:3" x14ac:dyDescent="0.25">
      <c r="A16091" s="1" t="s">
        <v>15721</v>
      </c>
      <c r="B16091" s="1" t="s">
        <v>31860</v>
      </c>
      <c r="C16091" s="1" t="s">
        <v>4</v>
      </c>
    </row>
    <row r="16092" spans="1:3" x14ac:dyDescent="0.25">
      <c r="A16092" s="1" t="s">
        <v>15722</v>
      </c>
      <c r="B16092" s="1" t="s">
        <v>31861</v>
      </c>
      <c r="C16092" s="1" t="s">
        <v>4</v>
      </c>
    </row>
    <row r="16093" spans="1:3" x14ac:dyDescent="0.25">
      <c r="A16093" s="1" t="s">
        <v>15723</v>
      </c>
      <c r="B16093" s="1" t="s">
        <v>31861</v>
      </c>
      <c r="C16093" s="1" t="s">
        <v>4</v>
      </c>
    </row>
    <row r="16094" spans="1:3" x14ac:dyDescent="0.25">
      <c r="A16094" s="1" t="s">
        <v>15724</v>
      </c>
      <c r="B16094" s="1" t="s">
        <v>31862</v>
      </c>
      <c r="C16094" s="1" t="s">
        <v>4</v>
      </c>
    </row>
    <row r="16095" spans="1:3" x14ac:dyDescent="0.25">
      <c r="A16095" s="1" t="s">
        <v>15725</v>
      </c>
      <c r="B16095" s="1" t="s">
        <v>31862</v>
      </c>
      <c r="C16095" s="1" t="s">
        <v>4</v>
      </c>
    </row>
    <row r="16096" spans="1:3" x14ac:dyDescent="0.25">
      <c r="A16096" s="1" t="s">
        <v>15726</v>
      </c>
      <c r="B16096" s="1" t="s">
        <v>31863</v>
      </c>
      <c r="C16096" s="1" t="s">
        <v>4</v>
      </c>
    </row>
    <row r="16097" spans="1:3" x14ac:dyDescent="0.25">
      <c r="A16097" s="1" t="s">
        <v>15727</v>
      </c>
      <c r="B16097" s="1" t="s">
        <v>31863</v>
      </c>
      <c r="C16097" s="1" t="s">
        <v>4</v>
      </c>
    </row>
    <row r="16098" spans="1:3" x14ac:dyDescent="0.25">
      <c r="A16098" s="1" t="s">
        <v>15728</v>
      </c>
      <c r="B16098" s="1" t="s">
        <v>31864</v>
      </c>
      <c r="C16098" s="1" t="s">
        <v>4</v>
      </c>
    </row>
    <row r="16099" spans="1:3" x14ac:dyDescent="0.25">
      <c r="A16099" s="1" t="s">
        <v>15729</v>
      </c>
      <c r="B16099" s="1" t="s">
        <v>31864</v>
      </c>
      <c r="C16099" s="1" t="s">
        <v>4</v>
      </c>
    </row>
    <row r="16100" spans="1:3" x14ac:dyDescent="0.25">
      <c r="A16100" s="1" t="s">
        <v>15730</v>
      </c>
      <c r="B16100" s="1" t="s">
        <v>31865</v>
      </c>
      <c r="C16100" s="1" t="s">
        <v>4</v>
      </c>
    </row>
    <row r="16101" spans="1:3" x14ac:dyDescent="0.25">
      <c r="A16101" s="1" t="s">
        <v>15731</v>
      </c>
      <c r="B16101" s="1" t="s">
        <v>31865</v>
      </c>
      <c r="C16101" s="1" t="s">
        <v>4</v>
      </c>
    </row>
    <row r="16102" spans="1:3" x14ac:dyDescent="0.25">
      <c r="A16102" s="1" t="s">
        <v>15732</v>
      </c>
      <c r="B16102" s="1" t="s">
        <v>31866</v>
      </c>
      <c r="C16102" s="1" t="s">
        <v>4</v>
      </c>
    </row>
    <row r="16103" spans="1:3" x14ac:dyDescent="0.25">
      <c r="A16103" s="1" t="s">
        <v>15733</v>
      </c>
      <c r="B16103" s="1" t="s">
        <v>31866</v>
      </c>
      <c r="C16103" s="1" t="s">
        <v>4</v>
      </c>
    </row>
    <row r="16104" spans="1:3" x14ac:dyDescent="0.25">
      <c r="A16104" s="1" t="s">
        <v>15734</v>
      </c>
      <c r="B16104" s="1" t="s">
        <v>31867</v>
      </c>
      <c r="C16104" s="1" t="s">
        <v>4</v>
      </c>
    </row>
    <row r="16105" spans="1:3" x14ac:dyDescent="0.25">
      <c r="A16105" s="1" t="s">
        <v>15735</v>
      </c>
      <c r="B16105" s="1" t="s">
        <v>31867</v>
      </c>
      <c r="C16105" s="1" t="s">
        <v>4</v>
      </c>
    </row>
    <row r="16106" spans="1:3" x14ac:dyDescent="0.25">
      <c r="A16106" s="1" t="s">
        <v>15736</v>
      </c>
      <c r="B16106" s="1" t="s">
        <v>31868</v>
      </c>
      <c r="C16106" s="1" t="s">
        <v>4</v>
      </c>
    </row>
    <row r="16107" spans="1:3" x14ac:dyDescent="0.25">
      <c r="A16107" s="1" t="s">
        <v>15737</v>
      </c>
      <c r="B16107" s="1" t="s">
        <v>31868</v>
      </c>
      <c r="C16107" s="1" t="s">
        <v>4</v>
      </c>
    </row>
    <row r="16108" spans="1:3" x14ac:dyDescent="0.25">
      <c r="A16108" s="1" t="s">
        <v>15738</v>
      </c>
      <c r="B16108" s="1" t="s">
        <v>31869</v>
      </c>
      <c r="C16108" s="1" t="s">
        <v>4</v>
      </c>
    </row>
    <row r="16109" spans="1:3" x14ac:dyDescent="0.25">
      <c r="A16109" s="1" t="s">
        <v>15739</v>
      </c>
      <c r="B16109" s="1" t="s">
        <v>31869</v>
      </c>
      <c r="C16109" s="1" t="s">
        <v>4</v>
      </c>
    </row>
    <row r="16110" spans="1:3" x14ac:dyDescent="0.25">
      <c r="A16110" s="1" t="s">
        <v>15740</v>
      </c>
      <c r="B16110" s="1" t="s">
        <v>31870</v>
      </c>
      <c r="C16110" s="1" t="s">
        <v>4</v>
      </c>
    </row>
    <row r="16111" spans="1:3" x14ac:dyDescent="0.25">
      <c r="A16111" s="1" t="s">
        <v>15741</v>
      </c>
      <c r="B16111" s="1" t="s">
        <v>31870</v>
      </c>
      <c r="C16111" s="1" t="s">
        <v>4</v>
      </c>
    </row>
    <row r="16112" spans="1:3" x14ac:dyDescent="0.25">
      <c r="A16112" s="1" t="s">
        <v>15742</v>
      </c>
      <c r="B16112" s="1" t="s">
        <v>31871</v>
      </c>
      <c r="C16112" s="1" t="s">
        <v>4</v>
      </c>
    </row>
    <row r="16113" spans="1:3" x14ac:dyDescent="0.25">
      <c r="A16113" s="1" t="s">
        <v>15743</v>
      </c>
      <c r="B16113" s="1" t="s">
        <v>31871</v>
      </c>
      <c r="C16113" s="1" t="s">
        <v>4</v>
      </c>
    </row>
    <row r="16114" spans="1:3" x14ac:dyDescent="0.25">
      <c r="A16114" s="1" t="s">
        <v>15744</v>
      </c>
      <c r="B16114" s="1" t="s">
        <v>31872</v>
      </c>
      <c r="C16114" s="1" t="s">
        <v>4</v>
      </c>
    </row>
    <row r="16115" spans="1:3" x14ac:dyDescent="0.25">
      <c r="A16115" s="1" t="s">
        <v>15745</v>
      </c>
      <c r="B16115" s="1" t="s">
        <v>31872</v>
      </c>
      <c r="C16115" s="1" t="s">
        <v>4</v>
      </c>
    </row>
    <row r="16116" spans="1:3" x14ac:dyDescent="0.25">
      <c r="A16116" s="1" t="s">
        <v>15746</v>
      </c>
      <c r="B16116" s="1" t="s">
        <v>31873</v>
      </c>
      <c r="C16116" s="1" t="s">
        <v>4</v>
      </c>
    </row>
    <row r="16117" spans="1:3" x14ac:dyDescent="0.25">
      <c r="A16117" s="1" t="s">
        <v>15747</v>
      </c>
      <c r="B16117" s="1" t="s">
        <v>31873</v>
      </c>
      <c r="C16117" s="1" t="s">
        <v>4</v>
      </c>
    </row>
    <row r="16118" spans="1:3" x14ac:dyDescent="0.25">
      <c r="A16118" s="1" t="s">
        <v>15748</v>
      </c>
      <c r="B16118" s="1" t="s">
        <v>31874</v>
      </c>
      <c r="C16118" s="1" t="s">
        <v>4</v>
      </c>
    </row>
    <row r="16119" spans="1:3" x14ac:dyDescent="0.25">
      <c r="A16119" s="1" t="s">
        <v>15749</v>
      </c>
      <c r="B16119" s="1" t="s">
        <v>31874</v>
      </c>
      <c r="C16119" s="1" t="s">
        <v>4</v>
      </c>
    </row>
    <row r="16120" spans="1:3" x14ac:dyDescent="0.25">
      <c r="A16120" s="1" t="s">
        <v>15750</v>
      </c>
      <c r="B16120" s="1" t="s">
        <v>31875</v>
      </c>
      <c r="C16120" s="1" t="s">
        <v>4</v>
      </c>
    </row>
    <row r="16121" spans="1:3" x14ac:dyDescent="0.25">
      <c r="A16121" s="1" t="s">
        <v>15751</v>
      </c>
      <c r="B16121" s="1" t="s">
        <v>31875</v>
      </c>
      <c r="C16121" s="1" t="s">
        <v>4</v>
      </c>
    </row>
    <row r="16122" spans="1:3" x14ac:dyDescent="0.25">
      <c r="A16122" s="1" t="s">
        <v>15752</v>
      </c>
      <c r="B16122" s="1" t="s">
        <v>31876</v>
      </c>
      <c r="C16122" s="1" t="s">
        <v>4</v>
      </c>
    </row>
    <row r="16123" spans="1:3" x14ac:dyDescent="0.25">
      <c r="A16123" s="1" t="s">
        <v>15753</v>
      </c>
      <c r="B16123" s="1" t="s">
        <v>31876</v>
      </c>
      <c r="C16123" s="1" t="s">
        <v>4</v>
      </c>
    </row>
    <row r="16124" spans="1:3" x14ac:dyDescent="0.25">
      <c r="A16124" s="1" t="s">
        <v>15754</v>
      </c>
      <c r="B16124" s="1" t="s">
        <v>31877</v>
      </c>
      <c r="C16124" s="1" t="s">
        <v>4</v>
      </c>
    </row>
    <row r="16125" spans="1:3" x14ac:dyDescent="0.25">
      <c r="A16125" s="1" t="s">
        <v>15755</v>
      </c>
      <c r="B16125" s="1" t="s">
        <v>31877</v>
      </c>
      <c r="C16125" s="1" t="s">
        <v>4</v>
      </c>
    </row>
    <row r="16126" spans="1:3" x14ac:dyDescent="0.25">
      <c r="A16126" s="1" t="s">
        <v>15756</v>
      </c>
      <c r="B16126" s="1" t="s">
        <v>31878</v>
      </c>
      <c r="C16126" s="1" t="s">
        <v>4</v>
      </c>
    </row>
    <row r="16127" spans="1:3" x14ac:dyDescent="0.25">
      <c r="A16127" s="1" t="s">
        <v>15757</v>
      </c>
      <c r="B16127" s="1" t="s">
        <v>31878</v>
      </c>
      <c r="C16127" s="1" t="s">
        <v>4</v>
      </c>
    </row>
    <row r="16128" spans="1:3" x14ac:dyDescent="0.25">
      <c r="A16128" s="1" t="s">
        <v>15758</v>
      </c>
      <c r="B16128" s="1" t="s">
        <v>31879</v>
      </c>
      <c r="C16128" s="1" t="s">
        <v>4</v>
      </c>
    </row>
    <row r="16129" spans="1:3" x14ac:dyDescent="0.25">
      <c r="A16129" s="1" t="s">
        <v>15759</v>
      </c>
      <c r="B16129" s="1" t="s">
        <v>31879</v>
      </c>
      <c r="C16129" s="1" t="s">
        <v>4</v>
      </c>
    </row>
    <row r="16130" spans="1:3" x14ac:dyDescent="0.25">
      <c r="A16130" s="1" t="s">
        <v>15760</v>
      </c>
      <c r="B16130" s="1" t="s">
        <v>31880</v>
      </c>
      <c r="C16130" s="1" t="s">
        <v>4</v>
      </c>
    </row>
    <row r="16131" spans="1:3" x14ac:dyDescent="0.25">
      <c r="A16131" s="1" t="s">
        <v>15761</v>
      </c>
      <c r="B16131" s="1" t="s">
        <v>31880</v>
      </c>
      <c r="C16131" s="1" t="s">
        <v>4</v>
      </c>
    </row>
    <row r="16132" spans="1:3" x14ac:dyDescent="0.25">
      <c r="A16132" s="1" t="s">
        <v>15762</v>
      </c>
      <c r="B16132" s="1" t="s">
        <v>31881</v>
      </c>
      <c r="C16132" s="1" t="s">
        <v>4</v>
      </c>
    </row>
    <row r="16133" spans="1:3" x14ac:dyDescent="0.25">
      <c r="A16133" s="1" t="s">
        <v>15763</v>
      </c>
      <c r="B16133" s="1" t="s">
        <v>31881</v>
      </c>
      <c r="C16133" s="1" t="s">
        <v>4</v>
      </c>
    </row>
    <row r="16134" spans="1:3" x14ac:dyDescent="0.25">
      <c r="A16134" s="1" t="s">
        <v>15764</v>
      </c>
      <c r="B16134" s="1" t="s">
        <v>31882</v>
      </c>
      <c r="C16134" s="1" t="s">
        <v>4</v>
      </c>
    </row>
    <row r="16135" spans="1:3" x14ac:dyDescent="0.25">
      <c r="A16135" s="1" t="s">
        <v>15765</v>
      </c>
      <c r="B16135" s="1" t="s">
        <v>31882</v>
      </c>
      <c r="C16135" s="1" t="s">
        <v>4</v>
      </c>
    </row>
    <row r="16136" spans="1:3" x14ac:dyDescent="0.25">
      <c r="A16136" s="1" t="s">
        <v>15766</v>
      </c>
      <c r="B16136" s="1" t="s">
        <v>31883</v>
      </c>
      <c r="C16136" s="1" t="s">
        <v>4</v>
      </c>
    </row>
    <row r="16137" spans="1:3" x14ac:dyDescent="0.25">
      <c r="A16137" s="1" t="s">
        <v>15767</v>
      </c>
      <c r="B16137" s="1" t="s">
        <v>31883</v>
      </c>
      <c r="C16137" s="1" t="s">
        <v>4</v>
      </c>
    </row>
    <row r="16138" spans="1:3" x14ac:dyDescent="0.25">
      <c r="A16138" s="1" t="s">
        <v>15768</v>
      </c>
      <c r="B16138" s="1" t="s">
        <v>31884</v>
      </c>
      <c r="C16138" s="1" t="s">
        <v>4</v>
      </c>
    </row>
    <row r="16139" spans="1:3" x14ac:dyDescent="0.25">
      <c r="A16139" s="1" t="s">
        <v>15769</v>
      </c>
      <c r="B16139" s="1" t="s">
        <v>31884</v>
      </c>
      <c r="C16139" s="1" t="s">
        <v>4</v>
      </c>
    </row>
    <row r="16140" spans="1:3" x14ac:dyDescent="0.25">
      <c r="A16140" s="1" t="s">
        <v>15770</v>
      </c>
      <c r="B16140" s="1" t="s">
        <v>31885</v>
      </c>
      <c r="C16140" s="1" t="s">
        <v>4</v>
      </c>
    </row>
    <row r="16141" spans="1:3" x14ac:dyDescent="0.25">
      <c r="A16141" s="1" t="s">
        <v>15771</v>
      </c>
      <c r="B16141" s="1" t="s">
        <v>31885</v>
      </c>
      <c r="C16141" s="1" t="s">
        <v>4</v>
      </c>
    </row>
    <row r="16142" spans="1:3" x14ac:dyDescent="0.25">
      <c r="A16142" s="1" t="s">
        <v>15772</v>
      </c>
      <c r="B16142" s="1" t="s">
        <v>31886</v>
      </c>
      <c r="C16142" s="1" t="s">
        <v>4</v>
      </c>
    </row>
    <row r="16143" spans="1:3" x14ac:dyDescent="0.25">
      <c r="A16143" s="1" t="s">
        <v>15773</v>
      </c>
      <c r="B16143" s="1" t="s">
        <v>31886</v>
      </c>
      <c r="C16143" s="1" t="s">
        <v>4</v>
      </c>
    </row>
    <row r="16144" spans="1:3" x14ac:dyDescent="0.25">
      <c r="A16144" s="1" t="s">
        <v>15774</v>
      </c>
      <c r="B16144" s="1" t="s">
        <v>31887</v>
      </c>
      <c r="C16144" s="1" t="s">
        <v>4</v>
      </c>
    </row>
    <row r="16145" spans="1:3" x14ac:dyDescent="0.25">
      <c r="A16145" s="1" t="s">
        <v>15775</v>
      </c>
      <c r="B16145" s="1" t="s">
        <v>31887</v>
      </c>
      <c r="C16145" s="1" t="s">
        <v>4</v>
      </c>
    </row>
    <row r="16146" spans="1:3" x14ac:dyDescent="0.25">
      <c r="A16146" s="1" t="s">
        <v>15776</v>
      </c>
      <c r="B16146" s="1" t="s">
        <v>31888</v>
      </c>
      <c r="C16146" s="1" t="s">
        <v>4</v>
      </c>
    </row>
    <row r="16147" spans="1:3" x14ac:dyDescent="0.25">
      <c r="A16147" s="1" t="s">
        <v>15777</v>
      </c>
      <c r="B16147" s="1" t="s">
        <v>31888</v>
      </c>
      <c r="C16147" s="1" t="s">
        <v>4</v>
      </c>
    </row>
    <row r="16148" spans="1:3" x14ac:dyDescent="0.25">
      <c r="A16148" s="1" t="s">
        <v>15778</v>
      </c>
      <c r="B16148" s="1" t="s">
        <v>31889</v>
      </c>
      <c r="C16148" s="1" t="s">
        <v>4</v>
      </c>
    </row>
    <row r="16149" spans="1:3" x14ac:dyDescent="0.25">
      <c r="A16149" s="1" t="s">
        <v>15779</v>
      </c>
      <c r="B16149" s="1" t="s">
        <v>31889</v>
      </c>
      <c r="C16149" s="1" t="s">
        <v>4</v>
      </c>
    </row>
    <row r="16150" spans="1:3" x14ac:dyDescent="0.25">
      <c r="A16150" s="1" t="s">
        <v>23334</v>
      </c>
      <c r="B16150" s="1" t="s">
        <v>31890</v>
      </c>
      <c r="C16150" s="1" t="s">
        <v>4</v>
      </c>
    </row>
    <row r="16151" spans="1:3" x14ac:dyDescent="0.25">
      <c r="A16151" s="1" t="s">
        <v>23335</v>
      </c>
      <c r="B16151" s="1" t="s">
        <v>31890</v>
      </c>
      <c r="C16151" s="1" t="s">
        <v>4</v>
      </c>
    </row>
    <row r="16152" spans="1:3" x14ac:dyDescent="0.25">
      <c r="A16152" s="1" t="s">
        <v>15780</v>
      </c>
      <c r="B16152" s="1" t="s">
        <v>31891</v>
      </c>
      <c r="C16152" s="1" t="s">
        <v>4</v>
      </c>
    </row>
    <row r="16153" spans="1:3" x14ac:dyDescent="0.25">
      <c r="A16153" s="1" t="s">
        <v>15781</v>
      </c>
      <c r="B16153" s="1" t="s">
        <v>31891</v>
      </c>
      <c r="C16153" s="1" t="s">
        <v>4</v>
      </c>
    </row>
    <row r="16154" spans="1:3" x14ac:dyDescent="0.25">
      <c r="A16154" s="1" t="s">
        <v>23336</v>
      </c>
      <c r="B16154" s="1" t="s">
        <v>31892</v>
      </c>
      <c r="C16154" s="1" t="s">
        <v>4</v>
      </c>
    </row>
    <row r="16155" spans="1:3" x14ac:dyDescent="0.25">
      <c r="A16155" s="1" t="s">
        <v>23337</v>
      </c>
      <c r="B16155" s="1" t="s">
        <v>31892</v>
      </c>
      <c r="C16155" s="1" t="s">
        <v>4</v>
      </c>
    </row>
    <row r="16156" spans="1:3" x14ac:dyDescent="0.25">
      <c r="A16156" s="1" t="s">
        <v>15782</v>
      </c>
      <c r="B16156" s="1" t="s">
        <v>31893</v>
      </c>
      <c r="C16156" s="1" t="s">
        <v>4</v>
      </c>
    </row>
    <row r="16157" spans="1:3" x14ac:dyDescent="0.25">
      <c r="A16157" s="1" t="s">
        <v>15783</v>
      </c>
      <c r="B16157" s="1" t="s">
        <v>31893</v>
      </c>
      <c r="C16157" s="1" t="s">
        <v>4</v>
      </c>
    </row>
    <row r="16158" spans="1:3" x14ac:dyDescent="0.25">
      <c r="A16158" s="1" t="s">
        <v>15784</v>
      </c>
      <c r="B16158" s="1" t="s">
        <v>31894</v>
      </c>
      <c r="C16158" s="1" t="s">
        <v>4</v>
      </c>
    </row>
    <row r="16159" spans="1:3" x14ac:dyDescent="0.25">
      <c r="A16159" s="1" t="s">
        <v>15785</v>
      </c>
      <c r="B16159" s="1" t="s">
        <v>31894</v>
      </c>
      <c r="C16159" s="1" t="s">
        <v>4</v>
      </c>
    </row>
    <row r="16160" spans="1:3" x14ac:dyDescent="0.25">
      <c r="A16160" s="1" t="s">
        <v>15786</v>
      </c>
      <c r="B16160" s="1" t="s">
        <v>31895</v>
      </c>
      <c r="C16160" s="1" t="s">
        <v>4</v>
      </c>
    </row>
    <row r="16161" spans="1:3" x14ac:dyDescent="0.25">
      <c r="A16161" s="1" t="s">
        <v>15787</v>
      </c>
      <c r="B16161" s="1" t="s">
        <v>31895</v>
      </c>
      <c r="C16161" s="1" t="s">
        <v>4</v>
      </c>
    </row>
    <row r="16162" spans="1:3" x14ac:dyDescent="0.25">
      <c r="A16162" s="1" t="s">
        <v>15788</v>
      </c>
      <c r="B16162" s="1" t="s">
        <v>31896</v>
      </c>
      <c r="C16162" s="1" t="s">
        <v>4</v>
      </c>
    </row>
    <row r="16163" spans="1:3" x14ac:dyDescent="0.25">
      <c r="A16163" s="1" t="s">
        <v>15789</v>
      </c>
      <c r="B16163" s="1" t="s">
        <v>31896</v>
      </c>
      <c r="C16163" s="1" t="s">
        <v>4</v>
      </c>
    </row>
    <row r="16164" spans="1:3" x14ac:dyDescent="0.25">
      <c r="A16164" s="1" t="s">
        <v>15790</v>
      </c>
      <c r="B16164" s="1" t="s">
        <v>15791</v>
      </c>
      <c r="C16164" s="1" t="s">
        <v>4</v>
      </c>
    </row>
    <row r="16165" spans="1:3" x14ac:dyDescent="0.25">
      <c r="A16165" s="1" t="s">
        <v>15792</v>
      </c>
      <c r="B16165" s="1" t="s">
        <v>15791</v>
      </c>
      <c r="C16165" s="1" t="s">
        <v>4</v>
      </c>
    </row>
    <row r="16166" spans="1:3" x14ac:dyDescent="0.25">
      <c r="A16166" s="1" t="s">
        <v>15793</v>
      </c>
      <c r="B16166" s="1" t="s">
        <v>31897</v>
      </c>
      <c r="C16166" s="1" t="s">
        <v>4</v>
      </c>
    </row>
    <row r="16167" spans="1:3" x14ac:dyDescent="0.25">
      <c r="A16167" s="1" t="s">
        <v>15794</v>
      </c>
      <c r="B16167" s="1" t="s">
        <v>31897</v>
      </c>
      <c r="C16167" s="1" t="s">
        <v>4</v>
      </c>
    </row>
    <row r="16168" spans="1:3" x14ac:dyDescent="0.25">
      <c r="A16168" s="1" t="s">
        <v>15795</v>
      </c>
      <c r="B16168" s="1" t="s">
        <v>31898</v>
      </c>
      <c r="C16168" s="1" t="s">
        <v>4</v>
      </c>
    </row>
    <row r="16169" spans="1:3" x14ac:dyDescent="0.25">
      <c r="A16169" s="1" t="s">
        <v>15796</v>
      </c>
      <c r="B16169" s="1" t="s">
        <v>31898</v>
      </c>
      <c r="C16169" s="1" t="s">
        <v>4</v>
      </c>
    </row>
    <row r="16170" spans="1:3" x14ac:dyDescent="0.25">
      <c r="A16170" s="1" t="s">
        <v>15797</v>
      </c>
      <c r="B16170" s="1" t="s">
        <v>31899</v>
      </c>
      <c r="C16170" s="1" t="s">
        <v>4</v>
      </c>
    </row>
    <row r="16171" spans="1:3" x14ac:dyDescent="0.25">
      <c r="A16171" s="1" t="s">
        <v>15798</v>
      </c>
      <c r="B16171" s="1" t="s">
        <v>31899</v>
      </c>
      <c r="C16171" s="1" t="s">
        <v>4</v>
      </c>
    </row>
    <row r="16172" spans="1:3" x14ac:dyDescent="0.25">
      <c r="A16172" s="1" t="s">
        <v>15799</v>
      </c>
      <c r="B16172" s="1" t="s">
        <v>31900</v>
      </c>
      <c r="C16172" s="1" t="s">
        <v>4</v>
      </c>
    </row>
    <row r="16173" spans="1:3" x14ac:dyDescent="0.25">
      <c r="A16173" s="1" t="s">
        <v>15800</v>
      </c>
      <c r="B16173" s="1" t="s">
        <v>31900</v>
      </c>
      <c r="C16173" s="1" t="s">
        <v>4</v>
      </c>
    </row>
    <row r="16174" spans="1:3" x14ac:dyDescent="0.25">
      <c r="A16174" s="1" t="s">
        <v>15801</v>
      </c>
      <c r="B16174" s="1" t="s">
        <v>31901</v>
      </c>
      <c r="C16174" s="1" t="s">
        <v>4</v>
      </c>
    </row>
    <row r="16175" spans="1:3" x14ac:dyDescent="0.25">
      <c r="A16175" s="1" t="s">
        <v>15802</v>
      </c>
      <c r="B16175" s="1" t="s">
        <v>31901</v>
      </c>
      <c r="C16175" s="1" t="s">
        <v>4</v>
      </c>
    </row>
    <row r="16176" spans="1:3" x14ac:dyDescent="0.25">
      <c r="A16176" s="1" t="s">
        <v>15803</v>
      </c>
      <c r="B16176" s="1" t="s">
        <v>31902</v>
      </c>
      <c r="C16176" s="1" t="s">
        <v>4</v>
      </c>
    </row>
    <row r="16177" spans="1:3" x14ac:dyDescent="0.25">
      <c r="A16177" s="1" t="s">
        <v>15804</v>
      </c>
      <c r="B16177" s="1" t="s">
        <v>31902</v>
      </c>
      <c r="C16177" s="1" t="s">
        <v>4</v>
      </c>
    </row>
    <row r="16178" spans="1:3" x14ac:dyDescent="0.25">
      <c r="A16178" s="1" t="s">
        <v>15805</v>
      </c>
      <c r="B16178" s="1" t="s">
        <v>15806</v>
      </c>
      <c r="C16178" s="1" t="s">
        <v>4</v>
      </c>
    </row>
    <row r="16179" spans="1:3" x14ac:dyDescent="0.25">
      <c r="A16179" s="1" t="s">
        <v>15807</v>
      </c>
      <c r="B16179" s="1" t="s">
        <v>15806</v>
      </c>
      <c r="C16179" s="1" t="s">
        <v>4</v>
      </c>
    </row>
    <row r="16180" spans="1:3" x14ac:dyDescent="0.25">
      <c r="A16180" s="1" t="s">
        <v>15808</v>
      </c>
      <c r="B16180" s="1" t="s">
        <v>31903</v>
      </c>
      <c r="C16180" s="1" t="s">
        <v>4</v>
      </c>
    </row>
    <row r="16181" spans="1:3" x14ac:dyDescent="0.25">
      <c r="A16181" s="1" t="s">
        <v>15809</v>
      </c>
      <c r="B16181" s="1" t="s">
        <v>31903</v>
      </c>
      <c r="C16181" s="1" t="s">
        <v>4</v>
      </c>
    </row>
    <row r="16182" spans="1:3" x14ac:dyDescent="0.25">
      <c r="A16182" s="1" t="s">
        <v>15810</v>
      </c>
      <c r="B16182" s="1" t="s">
        <v>31904</v>
      </c>
      <c r="C16182" s="1" t="s">
        <v>4</v>
      </c>
    </row>
    <row r="16183" spans="1:3" x14ac:dyDescent="0.25">
      <c r="A16183" s="1" t="s">
        <v>15811</v>
      </c>
      <c r="B16183" s="1" t="s">
        <v>31904</v>
      </c>
      <c r="C16183" s="1" t="s">
        <v>4</v>
      </c>
    </row>
    <row r="16184" spans="1:3" x14ac:dyDescent="0.25">
      <c r="A16184" s="1" t="s">
        <v>15812</v>
      </c>
      <c r="B16184" s="1" t="s">
        <v>15813</v>
      </c>
      <c r="C16184" s="1" t="s">
        <v>4</v>
      </c>
    </row>
    <row r="16185" spans="1:3" x14ac:dyDescent="0.25">
      <c r="A16185" s="1" t="s">
        <v>15814</v>
      </c>
      <c r="B16185" s="1" t="s">
        <v>15813</v>
      </c>
      <c r="C16185" s="1" t="s">
        <v>4</v>
      </c>
    </row>
    <row r="16186" spans="1:3" x14ac:dyDescent="0.25">
      <c r="A16186" s="1" t="s">
        <v>15815</v>
      </c>
      <c r="B16186" s="1" t="s">
        <v>15816</v>
      </c>
      <c r="C16186" s="1" t="s">
        <v>4</v>
      </c>
    </row>
    <row r="16187" spans="1:3" x14ac:dyDescent="0.25">
      <c r="A16187" s="1" t="s">
        <v>15817</v>
      </c>
      <c r="B16187" s="1" t="s">
        <v>15816</v>
      </c>
      <c r="C16187" s="1" t="s">
        <v>4</v>
      </c>
    </row>
    <row r="16188" spans="1:3" x14ac:dyDescent="0.25">
      <c r="A16188" s="1" t="s">
        <v>15818</v>
      </c>
      <c r="B16188" s="1" t="s">
        <v>15819</v>
      </c>
      <c r="C16188" s="1" t="s">
        <v>4</v>
      </c>
    </row>
    <row r="16189" spans="1:3" x14ac:dyDescent="0.25">
      <c r="A16189" s="1" t="s">
        <v>15820</v>
      </c>
      <c r="B16189" s="1" t="s">
        <v>15819</v>
      </c>
      <c r="C16189" s="1" t="s">
        <v>4</v>
      </c>
    </row>
    <row r="16190" spans="1:3" x14ac:dyDescent="0.25">
      <c r="A16190" s="1" t="s">
        <v>15821</v>
      </c>
      <c r="B16190" s="1" t="s">
        <v>15822</v>
      </c>
      <c r="C16190" s="1" t="s">
        <v>4</v>
      </c>
    </row>
    <row r="16191" spans="1:3" x14ac:dyDescent="0.25">
      <c r="A16191" s="1" t="s">
        <v>15823</v>
      </c>
      <c r="B16191" s="1" t="s">
        <v>15822</v>
      </c>
      <c r="C16191" s="1" t="s">
        <v>4</v>
      </c>
    </row>
    <row r="16192" spans="1:3" x14ac:dyDescent="0.25">
      <c r="A16192" s="1" t="s">
        <v>15824</v>
      </c>
      <c r="B16192" s="1" t="s">
        <v>15825</v>
      </c>
      <c r="C16192" s="1" t="s">
        <v>4</v>
      </c>
    </row>
    <row r="16193" spans="1:3" x14ac:dyDescent="0.25">
      <c r="A16193" s="1" t="s">
        <v>15826</v>
      </c>
      <c r="B16193" s="1" t="s">
        <v>15825</v>
      </c>
      <c r="C16193" s="1" t="s">
        <v>4</v>
      </c>
    </row>
    <row r="16194" spans="1:3" x14ac:dyDescent="0.25">
      <c r="A16194" s="1" t="s">
        <v>15827</v>
      </c>
      <c r="B16194" s="1" t="s">
        <v>24036</v>
      </c>
      <c r="C16194" s="1" t="s">
        <v>4</v>
      </c>
    </row>
    <row r="16195" spans="1:3" x14ac:dyDescent="0.25">
      <c r="A16195" s="1" t="s">
        <v>15828</v>
      </c>
      <c r="B16195" s="1" t="s">
        <v>24036</v>
      </c>
      <c r="C16195" s="1" t="s">
        <v>4</v>
      </c>
    </row>
    <row r="16196" spans="1:3" x14ac:dyDescent="0.25">
      <c r="A16196" s="1" t="s">
        <v>15829</v>
      </c>
      <c r="B16196" s="1" t="s">
        <v>15830</v>
      </c>
      <c r="C16196" s="1" t="s">
        <v>4</v>
      </c>
    </row>
    <row r="16197" spans="1:3" x14ac:dyDescent="0.25">
      <c r="A16197" s="1" t="s">
        <v>15831</v>
      </c>
      <c r="B16197" s="1" t="s">
        <v>15830</v>
      </c>
      <c r="C16197" s="1" t="s">
        <v>4</v>
      </c>
    </row>
    <row r="16198" spans="1:3" x14ac:dyDescent="0.25">
      <c r="A16198" s="1" t="s">
        <v>15832</v>
      </c>
      <c r="B16198" s="1" t="s">
        <v>31905</v>
      </c>
      <c r="C16198" s="1" t="s">
        <v>4</v>
      </c>
    </row>
    <row r="16199" spans="1:3" x14ac:dyDescent="0.25">
      <c r="A16199" s="1" t="s">
        <v>15833</v>
      </c>
      <c r="B16199" s="1" t="s">
        <v>31905</v>
      </c>
      <c r="C16199" s="1" t="s">
        <v>4</v>
      </c>
    </row>
    <row r="16200" spans="1:3" x14ac:dyDescent="0.25">
      <c r="A16200" s="1" t="s">
        <v>23477</v>
      </c>
      <c r="B16200" s="1" t="s">
        <v>31906</v>
      </c>
      <c r="C16200" s="1" t="s">
        <v>4</v>
      </c>
    </row>
    <row r="16201" spans="1:3" x14ac:dyDescent="0.25">
      <c r="A16201" s="1" t="s">
        <v>23478</v>
      </c>
      <c r="B16201" s="1" t="s">
        <v>31906</v>
      </c>
      <c r="C16201" s="1" t="s">
        <v>4</v>
      </c>
    </row>
    <row r="16202" spans="1:3" x14ac:dyDescent="0.25">
      <c r="A16202" s="1" t="s">
        <v>23887</v>
      </c>
      <c r="B16202" s="1" t="s">
        <v>31907</v>
      </c>
      <c r="C16202" s="1" t="s">
        <v>4</v>
      </c>
    </row>
    <row r="16203" spans="1:3" x14ac:dyDescent="0.25">
      <c r="A16203" s="1" t="s">
        <v>23888</v>
      </c>
      <c r="B16203" s="1" t="s">
        <v>31907</v>
      </c>
      <c r="C16203" s="1" t="s">
        <v>4</v>
      </c>
    </row>
    <row r="16204" spans="1:3" x14ac:dyDescent="0.25">
      <c r="A16204" s="1" t="s">
        <v>23479</v>
      </c>
      <c r="B16204" s="1" t="s">
        <v>31908</v>
      </c>
      <c r="C16204" s="1" t="s">
        <v>4</v>
      </c>
    </row>
    <row r="16205" spans="1:3" x14ac:dyDescent="0.25">
      <c r="A16205" s="1" t="s">
        <v>23480</v>
      </c>
      <c r="B16205" s="1" t="s">
        <v>31908</v>
      </c>
      <c r="C16205" s="1" t="s">
        <v>4</v>
      </c>
    </row>
    <row r="16206" spans="1:3" x14ac:dyDescent="0.25">
      <c r="A16206" s="1" t="s">
        <v>15834</v>
      </c>
      <c r="B16206" s="1" t="s">
        <v>24037</v>
      </c>
      <c r="C16206" s="1" t="s">
        <v>4</v>
      </c>
    </row>
    <row r="16207" spans="1:3" x14ac:dyDescent="0.25">
      <c r="A16207" s="1" t="s">
        <v>15835</v>
      </c>
      <c r="B16207" s="1" t="s">
        <v>24037</v>
      </c>
      <c r="C16207" s="1" t="s">
        <v>4</v>
      </c>
    </row>
    <row r="16208" spans="1:3" x14ac:dyDescent="0.25">
      <c r="A16208" s="1" t="s">
        <v>15836</v>
      </c>
      <c r="B16208" s="1" t="s">
        <v>15837</v>
      </c>
      <c r="C16208" s="1" t="s">
        <v>4</v>
      </c>
    </row>
    <row r="16209" spans="1:3" x14ac:dyDescent="0.25">
      <c r="A16209" s="1" t="s">
        <v>15838</v>
      </c>
      <c r="B16209" s="1" t="s">
        <v>15837</v>
      </c>
      <c r="C16209" s="1" t="s">
        <v>4</v>
      </c>
    </row>
    <row r="16210" spans="1:3" x14ac:dyDescent="0.25">
      <c r="A16210" s="1" t="s">
        <v>15839</v>
      </c>
      <c r="B16210" s="1" t="s">
        <v>31909</v>
      </c>
      <c r="C16210" s="1" t="s">
        <v>4</v>
      </c>
    </row>
    <row r="16211" spans="1:3" x14ac:dyDescent="0.25">
      <c r="A16211" s="1" t="s">
        <v>15840</v>
      </c>
      <c r="B16211" s="1" t="s">
        <v>31909</v>
      </c>
      <c r="C16211" s="1" t="s">
        <v>4</v>
      </c>
    </row>
    <row r="16212" spans="1:3" x14ac:dyDescent="0.25">
      <c r="A16212" s="1" t="s">
        <v>15841</v>
      </c>
      <c r="B16212" s="1" t="s">
        <v>31910</v>
      </c>
      <c r="C16212" s="1" t="s">
        <v>4</v>
      </c>
    </row>
    <row r="16213" spans="1:3" x14ac:dyDescent="0.25">
      <c r="A16213" s="1" t="s">
        <v>15842</v>
      </c>
      <c r="B16213" s="1" t="s">
        <v>31910</v>
      </c>
      <c r="C16213" s="1" t="s">
        <v>4</v>
      </c>
    </row>
    <row r="16214" spans="1:3" x14ac:dyDescent="0.25">
      <c r="A16214" s="1" t="s">
        <v>15843</v>
      </c>
      <c r="B16214" s="1" t="s">
        <v>15844</v>
      </c>
      <c r="C16214" s="1" t="s">
        <v>4</v>
      </c>
    </row>
    <row r="16215" spans="1:3" x14ac:dyDescent="0.25">
      <c r="A16215" s="1" t="s">
        <v>15845</v>
      </c>
      <c r="B16215" s="1" t="s">
        <v>15844</v>
      </c>
      <c r="C16215" s="1" t="s">
        <v>4</v>
      </c>
    </row>
    <row r="16216" spans="1:3" x14ac:dyDescent="0.25">
      <c r="A16216" s="1" t="s">
        <v>15846</v>
      </c>
      <c r="B16216" s="1" t="s">
        <v>15847</v>
      </c>
      <c r="C16216" s="1" t="s">
        <v>4</v>
      </c>
    </row>
    <row r="16217" spans="1:3" x14ac:dyDescent="0.25">
      <c r="A16217" s="1" t="s">
        <v>15848</v>
      </c>
      <c r="B16217" s="1" t="s">
        <v>15847</v>
      </c>
      <c r="C16217" s="1" t="s">
        <v>4</v>
      </c>
    </row>
    <row r="16218" spans="1:3" x14ac:dyDescent="0.25">
      <c r="A16218" s="1" t="s">
        <v>15849</v>
      </c>
      <c r="B16218" s="1" t="s">
        <v>15850</v>
      </c>
      <c r="C16218" s="1" t="s">
        <v>4</v>
      </c>
    </row>
    <row r="16219" spans="1:3" x14ac:dyDescent="0.25">
      <c r="A16219" s="1" t="s">
        <v>15851</v>
      </c>
      <c r="B16219" s="1" t="s">
        <v>15850</v>
      </c>
      <c r="C16219" s="1" t="s">
        <v>4</v>
      </c>
    </row>
    <row r="16220" spans="1:3" x14ac:dyDescent="0.25">
      <c r="A16220" s="1" t="s">
        <v>15852</v>
      </c>
      <c r="B16220" s="1" t="s">
        <v>31911</v>
      </c>
      <c r="C16220" s="1" t="s">
        <v>4</v>
      </c>
    </row>
    <row r="16221" spans="1:3" x14ac:dyDescent="0.25">
      <c r="A16221" s="1" t="s">
        <v>15853</v>
      </c>
      <c r="B16221" s="1" t="s">
        <v>31911</v>
      </c>
      <c r="C16221" s="1" t="s">
        <v>4</v>
      </c>
    </row>
    <row r="16222" spans="1:3" x14ac:dyDescent="0.25">
      <c r="A16222" s="1" t="s">
        <v>15854</v>
      </c>
      <c r="B16222" s="1" t="s">
        <v>31912</v>
      </c>
      <c r="C16222" s="1" t="s">
        <v>4</v>
      </c>
    </row>
    <row r="16223" spans="1:3" x14ac:dyDescent="0.25">
      <c r="A16223" s="1" t="s">
        <v>15855</v>
      </c>
      <c r="B16223" s="1" t="s">
        <v>31912</v>
      </c>
      <c r="C16223" s="1" t="s">
        <v>4</v>
      </c>
    </row>
    <row r="16224" spans="1:3" x14ac:dyDescent="0.25">
      <c r="A16224" s="1" t="s">
        <v>15856</v>
      </c>
      <c r="B16224" s="1" t="s">
        <v>31913</v>
      </c>
      <c r="C16224" s="1" t="s">
        <v>4</v>
      </c>
    </row>
    <row r="16225" spans="1:3" x14ac:dyDescent="0.25">
      <c r="A16225" s="1" t="s">
        <v>15857</v>
      </c>
      <c r="B16225" s="1" t="s">
        <v>31913</v>
      </c>
      <c r="C16225" s="1" t="s">
        <v>4</v>
      </c>
    </row>
    <row r="16226" spans="1:3" x14ac:dyDescent="0.25">
      <c r="A16226" s="1" t="s">
        <v>15858</v>
      </c>
      <c r="B16226" s="1" t="s">
        <v>31914</v>
      </c>
      <c r="C16226" s="1" t="s">
        <v>4</v>
      </c>
    </row>
    <row r="16227" spans="1:3" x14ac:dyDescent="0.25">
      <c r="A16227" s="1" t="s">
        <v>15859</v>
      </c>
      <c r="B16227" s="1" t="s">
        <v>31914</v>
      </c>
      <c r="C16227" s="1" t="s">
        <v>4</v>
      </c>
    </row>
    <row r="16228" spans="1:3" x14ac:dyDescent="0.25">
      <c r="A16228" s="1" t="s">
        <v>15860</v>
      </c>
      <c r="B16228" s="1" t="s">
        <v>31915</v>
      </c>
      <c r="C16228" s="1" t="s">
        <v>4</v>
      </c>
    </row>
    <row r="16229" spans="1:3" x14ac:dyDescent="0.25">
      <c r="A16229" s="1" t="s">
        <v>15861</v>
      </c>
      <c r="B16229" s="1" t="s">
        <v>31915</v>
      </c>
      <c r="C16229" s="1" t="s">
        <v>4</v>
      </c>
    </row>
    <row r="16230" spans="1:3" x14ac:dyDescent="0.25">
      <c r="A16230" s="1" t="s">
        <v>15862</v>
      </c>
      <c r="B16230" s="1" t="s">
        <v>31916</v>
      </c>
      <c r="C16230" s="1" t="s">
        <v>4</v>
      </c>
    </row>
    <row r="16231" spans="1:3" x14ac:dyDescent="0.25">
      <c r="A16231" s="1" t="s">
        <v>15863</v>
      </c>
      <c r="B16231" s="1" t="s">
        <v>31916</v>
      </c>
      <c r="C16231" s="1" t="s">
        <v>4</v>
      </c>
    </row>
    <row r="16232" spans="1:3" x14ac:dyDescent="0.25">
      <c r="A16232" s="1" t="s">
        <v>15864</v>
      </c>
      <c r="B16232" s="1" t="s">
        <v>31917</v>
      </c>
      <c r="C16232" s="1" t="s">
        <v>4</v>
      </c>
    </row>
    <row r="16233" spans="1:3" x14ac:dyDescent="0.25">
      <c r="A16233" s="1" t="s">
        <v>15865</v>
      </c>
      <c r="B16233" s="1" t="s">
        <v>31917</v>
      </c>
      <c r="C16233" s="1" t="s">
        <v>4</v>
      </c>
    </row>
    <row r="16234" spans="1:3" x14ac:dyDescent="0.25">
      <c r="A16234" s="1" t="s">
        <v>15866</v>
      </c>
      <c r="B16234" s="1" t="s">
        <v>31918</v>
      </c>
      <c r="C16234" s="1" t="s">
        <v>4</v>
      </c>
    </row>
    <row r="16235" spans="1:3" x14ac:dyDescent="0.25">
      <c r="A16235" s="1" t="s">
        <v>15867</v>
      </c>
      <c r="B16235" s="1" t="s">
        <v>31918</v>
      </c>
      <c r="C16235" s="1" t="s">
        <v>4</v>
      </c>
    </row>
    <row r="16236" spans="1:3" x14ac:dyDescent="0.25">
      <c r="A16236" s="1" t="s">
        <v>15868</v>
      </c>
      <c r="B16236" s="1" t="s">
        <v>31919</v>
      </c>
      <c r="C16236" s="1" t="s">
        <v>4</v>
      </c>
    </row>
    <row r="16237" spans="1:3" x14ac:dyDescent="0.25">
      <c r="A16237" s="1" t="s">
        <v>15869</v>
      </c>
      <c r="B16237" s="1" t="s">
        <v>31919</v>
      </c>
      <c r="C16237" s="1" t="s">
        <v>4</v>
      </c>
    </row>
    <row r="16238" spans="1:3" x14ac:dyDescent="0.25">
      <c r="A16238" s="1" t="s">
        <v>15870</v>
      </c>
      <c r="B16238" s="1" t="s">
        <v>31920</v>
      </c>
      <c r="C16238" s="1" t="s">
        <v>4</v>
      </c>
    </row>
    <row r="16239" spans="1:3" x14ac:dyDescent="0.25">
      <c r="A16239" s="1" t="s">
        <v>15871</v>
      </c>
      <c r="B16239" s="1" t="s">
        <v>31920</v>
      </c>
      <c r="C16239" s="1" t="s">
        <v>4</v>
      </c>
    </row>
    <row r="16240" spans="1:3" x14ac:dyDescent="0.25">
      <c r="A16240" s="1" t="s">
        <v>15872</v>
      </c>
      <c r="B16240" s="1" t="s">
        <v>31921</v>
      </c>
      <c r="C16240" s="1" t="s">
        <v>4</v>
      </c>
    </row>
    <row r="16241" spans="1:3" x14ac:dyDescent="0.25">
      <c r="A16241" s="1" t="s">
        <v>15873</v>
      </c>
      <c r="B16241" s="1" t="s">
        <v>31921</v>
      </c>
      <c r="C16241" s="1" t="s">
        <v>4</v>
      </c>
    </row>
    <row r="16242" spans="1:3" x14ac:dyDescent="0.25">
      <c r="A16242" s="1" t="s">
        <v>23562</v>
      </c>
      <c r="B16242" s="1" t="s">
        <v>31922</v>
      </c>
      <c r="C16242" s="1" t="s">
        <v>4</v>
      </c>
    </row>
    <row r="16243" spans="1:3" x14ac:dyDescent="0.25">
      <c r="A16243" s="1" t="s">
        <v>23563</v>
      </c>
      <c r="B16243" s="1" t="s">
        <v>31922</v>
      </c>
      <c r="C16243" s="1" t="s">
        <v>4</v>
      </c>
    </row>
    <row r="16244" spans="1:3" x14ac:dyDescent="0.25">
      <c r="A16244" s="1" t="s">
        <v>15874</v>
      </c>
      <c r="B16244" s="1" t="s">
        <v>31923</v>
      </c>
      <c r="C16244" s="1" t="s">
        <v>4</v>
      </c>
    </row>
    <row r="16245" spans="1:3" x14ac:dyDescent="0.25">
      <c r="A16245" s="1" t="s">
        <v>15875</v>
      </c>
      <c r="B16245" s="1" t="s">
        <v>31923</v>
      </c>
      <c r="C16245" s="1" t="s">
        <v>4</v>
      </c>
    </row>
    <row r="16246" spans="1:3" x14ac:dyDescent="0.25">
      <c r="A16246" s="1" t="s">
        <v>15876</v>
      </c>
      <c r="B16246" s="1" t="s">
        <v>31924</v>
      </c>
      <c r="C16246" s="1" t="s">
        <v>4</v>
      </c>
    </row>
    <row r="16247" spans="1:3" x14ac:dyDescent="0.25">
      <c r="A16247" s="1" t="s">
        <v>15877</v>
      </c>
      <c r="B16247" s="1" t="s">
        <v>31924</v>
      </c>
      <c r="C16247" s="1" t="s">
        <v>4</v>
      </c>
    </row>
    <row r="16248" spans="1:3" x14ac:dyDescent="0.25">
      <c r="A16248" s="1" t="s">
        <v>15878</v>
      </c>
      <c r="B16248" s="1" t="s">
        <v>31925</v>
      </c>
      <c r="C16248" s="1" t="s">
        <v>4</v>
      </c>
    </row>
    <row r="16249" spans="1:3" x14ac:dyDescent="0.25">
      <c r="A16249" s="1" t="s">
        <v>15879</v>
      </c>
      <c r="B16249" s="1" t="s">
        <v>31925</v>
      </c>
      <c r="C16249" s="1" t="s">
        <v>4</v>
      </c>
    </row>
    <row r="16250" spans="1:3" x14ac:dyDescent="0.25">
      <c r="A16250" s="1" t="s">
        <v>15880</v>
      </c>
      <c r="B16250" s="1" t="s">
        <v>31926</v>
      </c>
      <c r="C16250" s="1" t="s">
        <v>4</v>
      </c>
    </row>
    <row r="16251" spans="1:3" x14ac:dyDescent="0.25">
      <c r="A16251" s="1" t="s">
        <v>15881</v>
      </c>
      <c r="B16251" s="1" t="s">
        <v>31926</v>
      </c>
      <c r="C16251" s="1" t="s">
        <v>4</v>
      </c>
    </row>
    <row r="16252" spans="1:3" x14ac:dyDescent="0.25">
      <c r="A16252" s="1" t="s">
        <v>15882</v>
      </c>
      <c r="B16252" s="1" t="s">
        <v>31927</v>
      </c>
      <c r="C16252" s="1" t="s">
        <v>4</v>
      </c>
    </row>
    <row r="16253" spans="1:3" x14ac:dyDescent="0.25">
      <c r="A16253" s="1" t="s">
        <v>15883</v>
      </c>
      <c r="B16253" s="1" t="s">
        <v>31927</v>
      </c>
      <c r="C16253" s="1" t="s">
        <v>4</v>
      </c>
    </row>
    <row r="16254" spans="1:3" x14ac:dyDescent="0.25">
      <c r="A16254" s="1" t="s">
        <v>15884</v>
      </c>
      <c r="B16254" s="1" t="s">
        <v>31928</v>
      </c>
      <c r="C16254" s="1" t="s">
        <v>4</v>
      </c>
    </row>
    <row r="16255" spans="1:3" x14ac:dyDescent="0.25">
      <c r="A16255" s="1" t="s">
        <v>15885</v>
      </c>
      <c r="B16255" s="1" t="s">
        <v>31928</v>
      </c>
      <c r="C16255" s="1" t="s">
        <v>4</v>
      </c>
    </row>
    <row r="16256" spans="1:3" x14ac:dyDescent="0.25">
      <c r="A16256" s="1" t="s">
        <v>15886</v>
      </c>
      <c r="B16256" s="1" t="s">
        <v>31929</v>
      </c>
      <c r="C16256" s="1" t="s">
        <v>4</v>
      </c>
    </row>
    <row r="16257" spans="1:3" x14ac:dyDescent="0.25">
      <c r="A16257" s="1" t="s">
        <v>15887</v>
      </c>
      <c r="B16257" s="1" t="s">
        <v>31929</v>
      </c>
      <c r="C16257" s="1" t="s">
        <v>4</v>
      </c>
    </row>
    <row r="16258" spans="1:3" x14ac:dyDescent="0.25">
      <c r="A16258" s="1" t="s">
        <v>23889</v>
      </c>
      <c r="B16258" s="1" t="s">
        <v>31930</v>
      </c>
      <c r="C16258" s="1" t="s">
        <v>4</v>
      </c>
    </row>
    <row r="16259" spans="1:3" x14ac:dyDescent="0.25">
      <c r="A16259" s="1" t="s">
        <v>23890</v>
      </c>
      <c r="B16259" s="1" t="s">
        <v>31930</v>
      </c>
      <c r="C16259" s="1" t="s">
        <v>4</v>
      </c>
    </row>
    <row r="16260" spans="1:3" x14ac:dyDescent="0.25">
      <c r="A16260" s="1" t="s">
        <v>15888</v>
      </c>
      <c r="B16260" s="1" t="s">
        <v>24038</v>
      </c>
      <c r="C16260" s="1" t="s">
        <v>4</v>
      </c>
    </row>
    <row r="16261" spans="1:3" x14ac:dyDescent="0.25">
      <c r="A16261" s="1" t="s">
        <v>15889</v>
      </c>
      <c r="B16261" s="1" t="s">
        <v>24038</v>
      </c>
      <c r="C16261" s="1" t="s">
        <v>4</v>
      </c>
    </row>
    <row r="16262" spans="1:3" x14ac:dyDescent="0.25">
      <c r="A16262" s="1" t="s">
        <v>23564</v>
      </c>
      <c r="B16262" s="1" t="s">
        <v>31931</v>
      </c>
      <c r="C16262" s="1" t="s">
        <v>4</v>
      </c>
    </row>
    <row r="16263" spans="1:3" x14ac:dyDescent="0.25">
      <c r="A16263" s="1" t="s">
        <v>23565</v>
      </c>
      <c r="B16263" s="1" t="s">
        <v>31931</v>
      </c>
      <c r="C16263" s="1" t="s">
        <v>4</v>
      </c>
    </row>
    <row r="16264" spans="1:3" x14ac:dyDescent="0.25">
      <c r="A16264" s="1" t="s">
        <v>23566</v>
      </c>
      <c r="B16264" s="1" t="s">
        <v>31932</v>
      </c>
      <c r="C16264" s="1" t="s">
        <v>4</v>
      </c>
    </row>
    <row r="16265" spans="1:3" x14ac:dyDescent="0.25">
      <c r="A16265" s="1" t="s">
        <v>23567</v>
      </c>
      <c r="B16265" s="1" t="s">
        <v>31932</v>
      </c>
      <c r="C16265" s="1" t="s">
        <v>4</v>
      </c>
    </row>
    <row r="16266" spans="1:3" x14ac:dyDescent="0.25">
      <c r="A16266" s="1" t="s">
        <v>23568</v>
      </c>
      <c r="B16266" s="1" t="s">
        <v>31933</v>
      </c>
      <c r="C16266" s="1" t="s">
        <v>4</v>
      </c>
    </row>
    <row r="16267" spans="1:3" x14ac:dyDescent="0.25">
      <c r="A16267" s="1" t="s">
        <v>23569</v>
      </c>
      <c r="B16267" s="1" t="s">
        <v>31933</v>
      </c>
      <c r="C16267" s="1" t="s">
        <v>4</v>
      </c>
    </row>
    <row r="16268" spans="1:3" x14ac:dyDescent="0.25">
      <c r="A16268" s="1" t="s">
        <v>23570</v>
      </c>
      <c r="B16268" s="1" t="s">
        <v>31934</v>
      </c>
      <c r="C16268" s="1" t="s">
        <v>4</v>
      </c>
    </row>
    <row r="16269" spans="1:3" x14ac:dyDescent="0.25">
      <c r="A16269" s="1" t="s">
        <v>23571</v>
      </c>
      <c r="B16269" s="1" t="s">
        <v>31934</v>
      </c>
      <c r="C16269" s="1" t="s">
        <v>4</v>
      </c>
    </row>
    <row r="16270" spans="1:3" x14ac:dyDescent="0.25">
      <c r="A16270" s="1" t="s">
        <v>23572</v>
      </c>
      <c r="B16270" s="1" t="s">
        <v>31935</v>
      </c>
      <c r="C16270" s="1" t="s">
        <v>4</v>
      </c>
    </row>
    <row r="16271" spans="1:3" x14ac:dyDescent="0.25">
      <c r="A16271" s="1" t="s">
        <v>23573</v>
      </c>
      <c r="B16271" s="1" t="s">
        <v>31935</v>
      </c>
      <c r="C16271" s="1" t="s">
        <v>4</v>
      </c>
    </row>
    <row r="16272" spans="1:3" x14ac:dyDescent="0.25">
      <c r="A16272" s="1" t="s">
        <v>15890</v>
      </c>
      <c r="B16272" s="1" t="s">
        <v>31936</v>
      </c>
      <c r="C16272" s="1" t="s">
        <v>4</v>
      </c>
    </row>
    <row r="16273" spans="1:3" x14ac:dyDescent="0.25">
      <c r="A16273" s="1" t="s">
        <v>15891</v>
      </c>
      <c r="B16273" s="1" t="s">
        <v>31936</v>
      </c>
      <c r="C16273" s="1" t="s">
        <v>4</v>
      </c>
    </row>
    <row r="16274" spans="1:3" x14ac:dyDescent="0.25">
      <c r="A16274" s="1" t="s">
        <v>15892</v>
      </c>
      <c r="B16274" s="1" t="s">
        <v>31937</v>
      </c>
      <c r="C16274" s="1" t="s">
        <v>4</v>
      </c>
    </row>
    <row r="16275" spans="1:3" x14ac:dyDescent="0.25">
      <c r="A16275" s="1" t="s">
        <v>15893</v>
      </c>
      <c r="B16275" s="1" t="s">
        <v>31937</v>
      </c>
      <c r="C16275" s="1" t="s">
        <v>4</v>
      </c>
    </row>
    <row r="16276" spans="1:3" x14ac:dyDescent="0.25">
      <c r="A16276" s="1" t="s">
        <v>15894</v>
      </c>
      <c r="B16276" s="1" t="s">
        <v>31938</v>
      </c>
      <c r="C16276" s="1" t="s">
        <v>4</v>
      </c>
    </row>
    <row r="16277" spans="1:3" x14ac:dyDescent="0.25">
      <c r="A16277" s="1" t="s">
        <v>15895</v>
      </c>
      <c r="B16277" s="1" t="s">
        <v>31938</v>
      </c>
      <c r="C16277" s="1" t="s">
        <v>4</v>
      </c>
    </row>
    <row r="16278" spans="1:3" x14ac:dyDescent="0.25">
      <c r="A16278" s="1" t="s">
        <v>15896</v>
      </c>
      <c r="B16278" s="1" t="s">
        <v>31939</v>
      </c>
      <c r="C16278" s="1" t="s">
        <v>4</v>
      </c>
    </row>
    <row r="16279" spans="1:3" x14ac:dyDescent="0.25">
      <c r="A16279" s="1" t="s">
        <v>15897</v>
      </c>
      <c r="B16279" s="1" t="s">
        <v>31939</v>
      </c>
      <c r="C16279" s="1" t="s">
        <v>4</v>
      </c>
    </row>
    <row r="16280" spans="1:3" x14ac:dyDescent="0.25">
      <c r="A16280" s="1" t="s">
        <v>15898</v>
      </c>
      <c r="B16280" s="1" t="s">
        <v>31940</v>
      </c>
      <c r="C16280" s="1" t="s">
        <v>4</v>
      </c>
    </row>
    <row r="16281" spans="1:3" x14ac:dyDescent="0.25">
      <c r="A16281" s="1" t="s">
        <v>15899</v>
      </c>
      <c r="B16281" s="1" t="s">
        <v>31940</v>
      </c>
      <c r="C16281" s="1" t="s">
        <v>4</v>
      </c>
    </row>
    <row r="16282" spans="1:3" x14ac:dyDescent="0.25">
      <c r="A16282" s="1" t="s">
        <v>15900</v>
      </c>
      <c r="B16282" s="1" t="s">
        <v>31941</v>
      </c>
      <c r="C16282" s="1" t="s">
        <v>4</v>
      </c>
    </row>
    <row r="16283" spans="1:3" x14ac:dyDescent="0.25">
      <c r="A16283" s="1" t="s">
        <v>15901</v>
      </c>
      <c r="B16283" s="1" t="s">
        <v>31941</v>
      </c>
      <c r="C16283" s="1" t="s">
        <v>4</v>
      </c>
    </row>
    <row r="16284" spans="1:3" x14ac:dyDescent="0.25">
      <c r="A16284" s="1" t="s">
        <v>15902</v>
      </c>
      <c r="B16284" s="1" t="s">
        <v>31942</v>
      </c>
      <c r="C16284" s="1" t="s">
        <v>4</v>
      </c>
    </row>
    <row r="16285" spans="1:3" x14ac:dyDescent="0.25">
      <c r="A16285" s="1" t="s">
        <v>15903</v>
      </c>
      <c r="B16285" s="1" t="s">
        <v>31942</v>
      </c>
      <c r="C16285" s="1" t="s">
        <v>4</v>
      </c>
    </row>
    <row r="16286" spans="1:3" x14ac:dyDescent="0.25">
      <c r="A16286" s="1" t="s">
        <v>15904</v>
      </c>
      <c r="B16286" s="1" t="s">
        <v>31943</v>
      </c>
      <c r="C16286" s="1" t="s">
        <v>4</v>
      </c>
    </row>
    <row r="16287" spans="1:3" x14ac:dyDescent="0.25">
      <c r="A16287" s="1" t="s">
        <v>15905</v>
      </c>
      <c r="B16287" s="1" t="s">
        <v>31943</v>
      </c>
      <c r="C16287" s="1" t="s">
        <v>4</v>
      </c>
    </row>
    <row r="16288" spans="1:3" x14ac:dyDescent="0.25">
      <c r="A16288" s="1" t="s">
        <v>15906</v>
      </c>
      <c r="B16288" s="1" t="s">
        <v>31944</v>
      </c>
      <c r="C16288" s="1" t="s">
        <v>4</v>
      </c>
    </row>
    <row r="16289" spans="1:3" x14ac:dyDescent="0.25">
      <c r="A16289" s="1" t="s">
        <v>15907</v>
      </c>
      <c r="B16289" s="1" t="s">
        <v>31944</v>
      </c>
      <c r="C16289" s="1" t="s">
        <v>4</v>
      </c>
    </row>
    <row r="16290" spans="1:3" x14ac:dyDescent="0.25">
      <c r="A16290" s="1" t="s">
        <v>15908</v>
      </c>
      <c r="B16290" s="1" t="s">
        <v>31945</v>
      </c>
      <c r="C16290" s="1" t="s">
        <v>4</v>
      </c>
    </row>
    <row r="16291" spans="1:3" x14ac:dyDescent="0.25">
      <c r="A16291" s="1" t="s">
        <v>15909</v>
      </c>
      <c r="B16291" s="1" t="s">
        <v>31945</v>
      </c>
      <c r="C16291" s="1" t="s">
        <v>4</v>
      </c>
    </row>
    <row r="16292" spans="1:3" x14ac:dyDescent="0.25">
      <c r="A16292" s="1" t="s">
        <v>15910</v>
      </c>
      <c r="B16292" s="1" t="s">
        <v>31946</v>
      </c>
      <c r="C16292" s="1" t="s">
        <v>4</v>
      </c>
    </row>
    <row r="16293" spans="1:3" x14ac:dyDescent="0.25">
      <c r="A16293" s="1" t="s">
        <v>15911</v>
      </c>
      <c r="B16293" s="1" t="s">
        <v>31946</v>
      </c>
      <c r="C16293" s="1" t="s">
        <v>4</v>
      </c>
    </row>
    <row r="16294" spans="1:3" x14ac:dyDescent="0.25">
      <c r="A16294" s="1" t="s">
        <v>15912</v>
      </c>
      <c r="B16294" s="1" t="s">
        <v>31947</v>
      </c>
      <c r="C16294" s="1" t="s">
        <v>4</v>
      </c>
    </row>
    <row r="16295" spans="1:3" x14ac:dyDescent="0.25">
      <c r="A16295" s="1" t="s">
        <v>15913</v>
      </c>
      <c r="B16295" s="1" t="s">
        <v>31947</v>
      </c>
      <c r="C16295" s="1" t="s">
        <v>4</v>
      </c>
    </row>
    <row r="16296" spans="1:3" x14ac:dyDescent="0.25">
      <c r="A16296" s="1" t="s">
        <v>15914</v>
      </c>
      <c r="B16296" s="1" t="s">
        <v>31948</v>
      </c>
      <c r="C16296" s="1" t="s">
        <v>4</v>
      </c>
    </row>
    <row r="16297" spans="1:3" x14ac:dyDescent="0.25">
      <c r="A16297" s="1" t="s">
        <v>15915</v>
      </c>
      <c r="B16297" s="1" t="s">
        <v>31948</v>
      </c>
      <c r="C16297" s="1" t="s">
        <v>4</v>
      </c>
    </row>
    <row r="16298" spans="1:3" x14ac:dyDescent="0.25">
      <c r="A16298" s="1" t="s">
        <v>15916</v>
      </c>
      <c r="B16298" s="1" t="s">
        <v>31949</v>
      </c>
      <c r="C16298" s="1" t="s">
        <v>4</v>
      </c>
    </row>
    <row r="16299" spans="1:3" x14ac:dyDescent="0.25">
      <c r="A16299" s="1" t="s">
        <v>15917</v>
      </c>
      <c r="B16299" s="1" t="s">
        <v>31949</v>
      </c>
      <c r="C16299" s="1" t="s">
        <v>4</v>
      </c>
    </row>
    <row r="16300" spans="1:3" x14ac:dyDescent="0.25">
      <c r="A16300" s="1" t="s">
        <v>15918</v>
      </c>
      <c r="B16300" s="1" t="s">
        <v>31950</v>
      </c>
      <c r="C16300" s="1" t="s">
        <v>4</v>
      </c>
    </row>
    <row r="16301" spans="1:3" x14ac:dyDescent="0.25">
      <c r="A16301" s="1" t="s">
        <v>15919</v>
      </c>
      <c r="B16301" s="1" t="s">
        <v>31950</v>
      </c>
      <c r="C16301" s="1" t="s">
        <v>4</v>
      </c>
    </row>
    <row r="16302" spans="1:3" x14ac:dyDescent="0.25">
      <c r="A16302" s="1" t="s">
        <v>15920</v>
      </c>
      <c r="B16302" s="1" t="s">
        <v>31951</v>
      </c>
      <c r="C16302" s="1" t="s">
        <v>4</v>
      </c>
    </row>
    <row r="16303" spans="1:3" x14ac:dyDescent="0.25">
      <c r="A16303" s="1" t="s">
        <v>15921</v>
      </c>
      <c r="B16303" s="1" t="s">
        <v>31951</v>
      </c>
      <c r="C16303" s="1" t="s">
        <v>4</v>
      </c>
    </row>
    <row r="16304" spans="1:3" x14ac:dyDescent="0.25">
      <c r="A16304" s="1" t="s">
        <v>15922</v>
      </c>
      <c r="B16304" s="1" t="s">
        <v>31952</v>
      </c>
      <c r="C16304" s="1" t="s">
        <v>4</v>
      </c>
    </row>
    <row r="16305" spans="1:3" x14ac:dyDescent="0.25">
      <c r="A16305" s="1" t="s">
        <v>15923</v>
      </c>
      <c r="B16305" s="1" t="s">
        <v>31952</v>
      </c>
      <c r="C16305" s="1" t="s">
        <v>4</v>
      </c>
    </row>
    <row r="16306" spans="1:3" x14ac:dyDescent="0.25">
      <c r="A16306" s="1" t="s">
        <v>15924</v>
      </c>
      <c r="B16306" s="1" t="s">
        <v>31953</v>
      </c>
      <c r="C16306" s="1" t="s">
        <v>4</v>
      </c>
    </row>
    <row r="16307" spans="1:3" x14ac:dyDescent="0.25">
      <c r="A16307" s="1" t="s">
        <v>15925</v>
      </c>
      <c r="B16307" s="1" t="s">
        <v>31953</v>
      </c>
      <c r="C16307" s="1" t="s">
        <v>4</v>
      </c>
    </row>
    <row r="16308" spans="1:3" x14ac:dyDescent="0.25">
      <c r="A16308" s="1" t="s">
        <v>15926</v>
      </c>
      <c r="B16308" s="1" t="s">
        <v>31954</v>
      </c>
      <c r="C16308" s="1" t="s">
        <v>4</v>
      </c>
    </row>
    <row r="16309" spans="1:3" x14ac:dyDescent="0.25">
      <c r="A16309" s="1" t="s">
        <v>15927</v>
      </c>
      <c r="B16309" s="1" t="s">
        <v>31954</v>
      </c>
      <c r="C16309" s="1" t="s">
        <v>4</v>
      </c>
    </row>
    <row r="16310" spans="1:3" x14ac:dyDescent="0.25">
      <c r="A16310" s="1" t="s">
        <v>15928</v>
      </c>
      <c r="B16310" s="1" t="s">
        <v>31955</v>
      </c>
      <c r="C16310" s="1" t="s">
        <v>4</v>
      </c>
    </row>
    <row r="16311" spans="1:3" x14ac:dyDescent="0.25">
      <c r="A16311" s="1" t="s">
        <v>15929</v>
      </c>
      <c r="B16311" s="1" t="s">
        <v>31955</v>
      </c>
      <c r="C16311" s="1" t="s">
        <v>4</v>
      </c>
    </row>
    <row r="16312" spans="1:3" x14ac:dyDescent="0.25">
      <c r="A16312" s="1" t="s">
        <v>15930</v>
      </c>
      <c r="B16312" s="1" t="s">
        <v>31956</v>
      </c>
      <c r="C16312" s="1" t="s">
        <v>4</v>
      </c>
    </row>
    <row r="16313" spans="1:3" x14ac:dyDescent="0.25">
      <c r="A16313" s="1" t="s">
        <v>15931</v>
      </c>
      <c r="B16313" s="1" t="s">
        <v>31956</v>
      </c>
      <c r="C16313" s="1" t="s">
        <v>4</v>
      </c>
    </row>
    <row r="16314" spans="1:3" x14ac:dyDescent="0.25">
      <c r="A16314" s="1" t="s">
        <v>15932</v>
      </c>
      <c r="B16314" s="1" t="s">
        <v>31957</v>
      </c>
      <c r="C16314" s="1" t="s">
        <v>4</v>
      </c>
    </row>
    <row r="16315" spans="1:3" x14ac:dyDescent="0.25">
      <c r="A16315" s="1" t="s">
        <v>15933</v>
      </c>
      <c r="B16315" s="1" t="s">
        <v>31957</v>
      </c>
      <c r="C16315" s="1" t="s">
        <v>4</v>
      </c>
    </row>
    <row r="16316" spans="1:3" x14ac:dyDescent="0.25">
      <c r="A16316" s="1" t="s">
        <v>15934</v>
      </c>
      <c r="B16316" s="1" t="s">
        <v>31958</v>
      </c>
      <c r="C16316" s="1" t="s">
        <v>4</v>
      </c>
    </row>
    <row r="16317" spans="1:3" x14ac:dyDescent="0.25">
      <c r="A16317" s="1" t="s">
        <v>15935</v>
      </c>
      <c r="B16317" s="1" t="s">
        <v>31958</v>
      </c>
      <c r="C16317" s="1" t="s">
        <v>4</v>
      </c>
    </row>
    <row r="16318" spans="1:3" x14ac:dyDescent="0.25">
      <c r="A16318" s="1" t="s">
        <v>15936</v>
      </c>
      <c r="B16318" s="1" t="s">
        <v>31959</v>
      </c>
      <c r="C16318" s="1" t="s">
        <v>4</v>
      </c>
    </row>
    <row r="16319" spans="1:3" x14ac:dyDescent="0.25">
      <c r="A16319" s="1" t="s">
        <v>15937</v>
      </c>
      <c r="B16319" s="1" t="s">
        <v>31959</v>
      </c>
      <c r="C16319" s="1" t="s">
        <v>4</v>
      </c>
    </row>
    <row r="16320" spans="1:3" x14ac:dyDescent="0.25">
      <c r="A16320" s="1" t="s">
        <v>15938</v>
      </c>
      <c r="B16320" s="1" t="s">
        <v>31960</v>
      </c>
      <c r="C16320" s="1" t="s">
        <v>4</v>
      </c>
    </row>
    <row r="16321" spans="1:3" x14ac:dyDescent="0.25">
      <c r="A16321" s="1" t="s">
        <v>15939</v>
      </c>
      <c r="B16321" s="1" t="s">
        <v>31960</v>
      </c>
      <c r="C16321" s="1" t="s">
        <v>4</v>
      </c>
    </row>
    <row r="16322" spans="1:3" x14ac:dyDescent="0.25">
      <c r="A16322" s="1" t="s">
        <v>15940</v>
      </c>
      <c r="B16322" s="1" t="s">
        <v>31961</v>
      </c>
      <c r="C16322" s="1" t="s">
        <v>4</v>
      </c>
    </row>
    <row r="16323" spans="1:3" x14ac:dyDescent="0.25">
      <c r="A16323" s="1" t="s">
        <v>15941</v>
      </c>
      <c r="B16323" s="1" t="s">
        <v>31961</v>
      </c>
      <c r="C16323" s="1" t="s">
        <v>4</v>
      </c>
    </row>
    <row r="16324" spans="1:3" x14ac:dyDescent="0.25">
      <c r="A16324" s="1" t="s">
        <v>15942</v>
      </c>
      <c r="B16324" s="1" t="s">
        <v>31962</v>
      </c>
      <c r="C16324" s="1" t="s">
        <v>4</v>
      </c>
    </row>
    <row r="16325" spans="1:3" x14ac:dyDescent="0.25">
      <c r="A16325" s="1" t="s">
        <v>15943</v>
      </c>
      <c r="B16325" s="1" t="s">
        <v>31962</v>
      </c>
      <c r="C16325" s="1" t="s">
        <v>4</v>
      </c>
    </row>
    <row r="16326" spans="1:3" x14ac:dyDescent="0.25">
      <c r="A16326" s="1" t="s">
        <v>15944</v>
      </c>
      <c r="B16326" s="1" t="s">
        <v>31963</v>
      </c>
      <c r="C16326" s="1" t="s">
        <v>4</v>
      </c>
    </row>
    <row r="16327" spans="1:3" x14ac:dyDescent="0.25">
      <c r="A16327" s="1" t="s">
        <v>15945</v>
      </c>
      <c r="B16327" s="1" t="s">
        <v>31963</v>
      </c>
      <c r="C16327" s="1" t="s">
        <v>4</v>
      </c>
    </row>
    <row r="16328" spans="1:3" x14ac:dyDescent="0.25">
      <c r="A16328" s="1" t="s">
        <v>15946</v>
      </c>
      <c r="B16328" s="1" t="s">
        <v>31964</v>
      </c>
      <c r="C16328" s="1" t="s">
        <v>4</v>
      </c>
    </row>
    <row r="16329" spans="1:3" x14ac:dyDescent="0.25">
      <c r="A16329" s="1" t="s">
        <v>15947</v>
      </c>
      <c r="B16329" s="1" t="s">
        <v>31964</v>
      </c>
      <c r="C16329" s="1" t="s">
        <v>4</v>
      </c>
    </row>
    <row r="16330" spans="1:3" x14ac:dyDescent="0.25">
      <c r="A16330" s="1" t="s">
        <v>15948</v>
      </c>
      <c r="B16330" s="1" t="s">
        <v>31965</v>
      </c>
      <c r="C16330" s="1" t="s">
        <v>4</v>
      </c>
    </row>
    <row r="16331" spans="1:3" x14ac:dyDescent="0.25">
      <c r="A16331" s="1" t="s">
        <v>15949</v>
      </c>
      <c r="B16331" s="1" t="s">
        <v>31965</v>
      </c>
      <c r="C16331" s="1" t="s">
        <v>4</v>
      </c>
    </row>
    <row r="16332" spans="1:3" x14ac:dyDescent="0.25">
      <c r="A16332" s="1" t="s">
        <v>15950</v>
      </c>
      <c r="B16332" s="1" t="s">
        <v>31966</v>
      </c>
      <c r="C16332" s="1" t="s">
        <v>4</v>
      </c>
    </row>
    <row r="16333" spans="1:3" x14ac:dyDescent="0.25">
      <c r="A16333" s="1" t="s">
        <v>15951</v>
      </c>
      <c r="B16333" s="1" t="s">
        <v>31966</v>
      </c>
      <c r="C16333" s="1" t="s">
        <v>4</v>
      </c>
    </row>
    <row r="16334" spans="1:3" x14ac:dyDescent="0.25">
      <c r="A16334" s="1" t="s">
        <v>15952</v>
      </c>
      <c r="B16334" s="1" t="s">
        <v>31967</v>
      </c>
      <c r="C16334" s="1" t="s">
        <v>4</v>
      </c>
    </row>
    <row r="16335" spans="1:3" x14ac:dyDescent="0.25">
      <c r="A16335" s="1" t="s">
        <v>15953</v>
      </c>
      <c r="B16335" s="1" t="s">
        <v>31967</v>
      </c>
      <c r="C16335" s="1" t="s">
        <v>4</v>
      </c>
    </row>
    <row r="16336" spans="1:3" x14ac:dyDescent="0.25">
      <c r="A16336" s="1" t="s">
        <v>15954</v>
      </c>
      <c r="B16336" s="1" t="s">
        <v>31968</v>
      </c>
      <c r="C16336" s="1" t="s">
        <v>4</v>
      </c>
    </row>
    <row r="16337" spans="1:3" x14ac:dyDescent="0.25">
      <c r="A16337" s="1" t="s">
        <v>15955</v>
      </c>
      <c r="B16337" s="1" t="s">
        <v>31968</v>
      </c>
      <c r="C16337" s="1" t="s">
        <v>4</v>
      </c>
    </row>
    <row r="16338" spans="1:3" x14ac:dyDescent="0.25">
      <c r="A16338" s="1" t="s">
        <v>15956</v>
      </c>
      <c r="B16338" s="1" t="s">
        <v>31969</v>
      </c>
      <c r="C16338" s="1" t="s">
        <v>4</v>
      </c>
    </row>
    <row r="16339" spans="1:3" x14ac:dyDescent="0.25">
      <c r="A16339" s="1" t="s">
        <v>15957</v>
      </c>
      <c r="B16339" s="1" t="s">
        <v>31969</v>
      </c>
      <c r="C16339" s="1" t="s">
        <v>4</v>
      </c>
    </row>
    <row r="16340" spans="1:3" x14ac:dyDescent="0.25">
      <c r="A16340" s="1" t="s">
        <v>15958</v>
      </c>
      <c r="B16340" s="1" t="s">
        <v>31970</v>
      </c>
      <c r="C16340" s="1" t="s">
        <v>4</v>
      </c>
    </row>
    <row r="16341" spans="1:3" x14ac:dyDescent="0.25">
      <c r="A16341" s="1" t="s">
        <v>15959</v>
      </c>
      <c r="B16341" s="1" t="s">
        <v>31970</v>
      </c>
      <c r="C16341" s="1" t="s">
        <v>4</v>
      </c>
    </row>
    <row r="16342" spans="1:3" x14ac:dyDescent="0.25">
      <c r="A16342" s="1" t="s">
        <v>15960</v>
      </c>
      <c r="B16342" s="1" t="s">
        <v>31971</v>
      </c>
      <c r="C16342" s="1" t="s">
        <v>4</v>
      </c>
    </row>
    <row r="16343" spans="1:3" x14ac:dyDescent="0.25">
      <c r="A16343" s="1" t="s">
        <v>15961</v>
      </c>
      <c r="B16343" s="1" t="s">
        <v>31971</v>
      </c>
      <c r="C16343" s="1" t="s">
        <v>4</v>
      </c>
    </row>
    <row r="16344" spans="1:3" x14ac:dyDescent="0.25">
      <c r="A16344" s="1" t="s">
        <v>15962</v>
      </c>
      <c r="B16344" s="1" t="s">
        <v>31972</v>
      </c>
      <c r="C16344" s="1" t="s">
        <v>4</v>
      </c>
    </row>
    <row r="16345" spans="1:3" x14ac:dyDescent="0.25">
      <c r="A16345" s="1" t="s">
        <v>15963</v>
      </c>
      <c r="B16345" s="1" t="s">
        <v>31972</v>
      </c>
      <c r="C16345" s="1" t="s">
        <v>4</v>
      </c>
    </row>
    <row r="16346" spans="1:3" x14ac:dyDescent="0.25">
      <c r="A16346" s="1" t="s">
        <v>15964</v>
      </c>
      <c r="B16346" s="1" t="s">
        <v>31973</v>
      </c>
      <c r="C16346" s="1" t="s">
        <v>4</v>
      </c>
    </row>
    <row r="16347" spans="1:3" x14ac:dyDescent="0.25">
      <c r="A16347" s="1" t="s">
        <v>15965</v>
      </c>
      <c r="B16347" s="1" t="s">
        <v>31973</v>
      </c>
      <c r="C16347" s="1" t="s">
        <v>4</v>
      </c>
    </row>
    <row r="16348" spans="1:3" x14ac:dyDescent="0.25">
      <c r="A16348" s="1" t="s">
        <v>15966</v>
      </c>
      <c r="B16348" s="1" t="s">
        <v>31974</v>
      </c>
      <c r="C16348" s="1" t="s">
        <v>4</v>
      </c>
    </row>
    <row r="16349" spans="1:3" x14ac:dyDescent="0.25">
      <c r="A16349" s="1" t="s">
        <v>15967</v>
      </c>
      <c r="B16349" s="1" t="s">
        <v>31974</v>
      </c>
      <c r="C16349" s="1" t="s">
        <v>4</v>
      </c>
    </row>
    <row r="16350" spans="1:3" x14ac:dyDescent="0.25">
      <c r="A16350" s="1" t="s">
        <v>15968</v>
      </c>
      <c r="B16350" s="1" t="s">
        <v>31975</v>
      </c>
      <c r="C16350" s="1" t="s">
        <v>4</v>
      </c>
    </row>
    <row r="16351" spans="1:3" x14ac:dyDescent="0.25">
      <c r="A16351" s="1" t="s">
        <v>15969</v>
      </c>
      <c r="B16351" s="1" t="s">
        <v>31975</v>
      </c>
      <c r="C16351" s="1" t="s">
        <v>4</v>
      </c>
    </row>
    <row r="16352" spans="1:3" x14ac:dyDescent="0.25">
      <c r="A16352" s="1" t="s">
        <v>15970</v>
      </c>
      <c r="B16352" s="1" t="s">
        <v>31976</v>
      </c>
      <c r="C16352" s="1" t="s">
        <v>4</v>
      </c>
    </row>
    <row r="16353" spans="1:3" x14ac:dyDescent="0.25">
      <c r="A16353" s="1" t="s">
        <v>15971</v>
      </c>
      <c r="B16353" s="1" t="s">
        <v>31976</v>
      </c>
      <c r="C16353" s="1" t="s">
        <v>4</v>
      </c>
    </row>
    <row r="16354" spans="1:3" x14ac:dyDescent="0.25">
      <c r="A16354" s="1" t="s">
        <v>15972</v>
      </c>
      <c r="B16354" s="1" t="s">
        <v>31977</v>
      </c>
      <c r="C16354" s="1" t="s">
        <v>4</v>
      </c>
    </row>
    <row r="16355" spans="1:3" x14ac:dyDescent="0.25">
      <c r="A16355" s="1" t="s">
        <v>15973</v>
      </c>
      <c r="B16355" s="1" t="s">
        <v>31977</v>
      </c>
      <c r="C16355" s="1" t="s">
        <v>4</v>
      </c>
    </row>
    <row r="16356" spans="1:3" x14ac:dyDescent="0.25">
      <c r="A16356" s="1" t="s">
        <v>15974</v>
      </c>
      <c r="B16356" s="1" t="s">
        <v>31978</v>
      </c>
      <c r="C16356" s="1" t="s">
        <v>4</v>
      </c>
    </row>
    <row r="16357" spans="1:3" x14ac:dyDescent="0.25">
      <c r="A16357" s="1" t="s">
        <v>15975</v>
      </c>
      <c r="B16357" s="1" t="s">
        <v>31978</v>
      </c>
      <c r="C16357" s="1" t="s">
        <v>4</v>
      </c>
    </row>
    <row r="16358" spans="1:3" x14ac:dyDescent="0.25">
      <c r="A16358" s="1" t="s">
        <v>15976</v>
      </c>
      <c r="B16358" s="1" t="s">
        <v>31979</v>
      </c>
      <c r="C16358" s="1" t="s">
        <v>4</v>
      </c>
    </row>
    <row r="16359" spans="1:3" x14ac:dyDescent="0.25">
      <c r="A16359" s="1" t="s">
        <v>15977</v>
      </c>
      <c r="B16359" s="1" t="s">
        <v>31979</v>
      </c>
      <c r="C16359" s="1" t="s">
        <v>4</v>
      </c>
    </row>
    <row r="16360" spans="1:3" x14ac:dyDescent="0.25">
      <c r="A16360" s="1" t="s">
        <v>15978</v>
      </c>
      <c r="B16360" s="1" t="s">
        <v>31980</v>
      </c>
      <c r="C16360" s="1" t="s">
        <v>4</v>
      </c>
    </row>
    <row r="16361" spans="1:3" x14ac:dyDescent="0.25">
      <c r="A16361" s="1" t="s">
        <v>15979</v>
      </c>
      <c r="B16361" s="1" t="s">
        <v>31980</v>
      </c>
      <c r="C16361" s="1" t="s">
        <v>4</v>
      </c>
    </row>
    <row r="16362" spans="1:3" x14ac:dyDescent="0.25">
      <c r="A16362" s="1" t="s">
        <v>15980</v>
      </c>
      <c r="B16362" s="1" t="s">
        <v>31981</v>
      </c>
      <c r="C16362" s="1" t="s">
        <v>4</v>
      </c>
    </row>
    <row r="16363" spans="1:3" x14ac:dyDescent="0.25">
      <c r="A16363" s="1" t="s">
        <v>15981</v>
      </c>
      <c r="B16363" s="1" t="s">
        <v>31981</v>
      </c>
      <c r="C16363" s="1" t="s">
        <v>4</v>
      </c>
    </row>
    <row r="16364" spans="1:3" x14ac:dyDescent="0.25">
      <c r="A16364" s="1" t="s">
        <v>15982</v>
      </c>
      <c r="B16364" s="1" t="s">
        <v>31982</v>
      </c>
      <c r="C16364" s="1" t="s">
        <v>4</v>
      </c>
    </row>
    <row r="16365" spans="1:3" x14ac:dyDescent="0.25">
      <c r="A16365" s="1" t="s">
        <v>15983</v>
      </c>
      <c r="B16365" s="1" t="s">
        <v>31982</v>
      </c>
      <c r="C16365" s="1" t="s">
        <v>4</v>
      </c>
    </row>
    <row r="16366" spans="1:3" x14ac:dyDescent="0.25">
      <c r="A16366" s="1" t="s">
        <v>15984</v>
      </c>
      <c r="B16366" s="1" t="s">
        <v>31983</v>
      </c>
      <c r="C16366" s="1" t="s">
        <v>4</v>
      </c>
    </row>
    <row r="16367" spans="1:3" x14ac:dyDescent="0.25">
      <c r="A16367" s="1" t="s">
        <v>15985</v>
      </c>
      <c r="B16367" s="1" t="s">
        <v>31983</v>
      </c>
      <c r="C16367" s="1" t="s">
        <v>4</v>
      </c>
    </row>
    <row r="16368" spans="1:3" x14ac:dyDescent="0.25">
      <c r="A16368" s="1" t="s">
        <v>15986</v>
      </c>
      <c r="B16368" s="1" t="s">
        <v>31984</v>
      </c>
      <c r="C16368" s="1" t="s">
        <v>4</v>
      </c>
    </row>
    <row r="16369" spans="1:3" x14ac:dyDescent="0.25">
      <c r="A16369" s="1" t="s">
        <v>15987</v>
      </c>
      <c r="B16369" s="1" t="s">
        <v>31984</v>
      </c>
      <c r="C16369" s="1" t="s">
        <v>4</v>
      </c>
    </row>
    <row r="16370" spans="1:3" x14ac:dyDescent="0.25">
      <c r="A16370" s="1" t="s">
        <v>15988</v>
      </c>
      <c r="B16370" s="1" t="s">
        <v>31985</v>
      </c>
      <c r="C16370" s="1" t="s">
        <v>4</v>
      </c>
    </row>
    <row r="16371" spans="1:3" x14ac:dyDescent="0.25">
      <c r="A16371" s="1" t="s">
        <v>15989</v>
      </c>
      <c r="B16371" s="1" t="s">
        <v>31985</v>
      </c>
      <c r="C16371" s="1" t="s">
        <v>4</v>
      </c>
    </row>
    <row r="16372" spans="1:3" x14ac:dyDescent="0.25">
      <c r="A16372" s="1" t="s">
        <v>15990</v>
      </c>
      <c r="B16372" s="1" t="s">
        <v>31986</v>
      </c>
      <c r="C16372" s="1" t="s">
        <v>4</v>
      </c>
    </row>
    <row r="16373" spans="1:3" x14ac:dyDescent="0.25">
      <c r="A16373" s="1" t="s">
        <v>15991</v>
      </c>
      <c r="B16373" s="1" t="s">
        <v>31986</v>
      </c>
      <c r="C16373" s="1" t="s">
        <v>4</v>
      </c>
    </row>
    <row r="16374" spans="1:3" x14ac:dyDescent="0.25">
      <c r="A16374" s="1" t="s">
        <v>15992</v>
      </c>
      <c r="B16374" s="1" t="s">
        <v>31987</v>
      </c>
      <c r="C16374" s="1" t="s">
        <v>4</v>
      </c>
    </row>
    <row r="16375" spans="1:3" x14ac:dyDescent="0.25">
      <c r="A16375" s="1" t="s">
        <v>15993</v>
      </c>
      <c r="B16375" s="1" t="s">
        <v>31987</v>
      </c>
      <c r="C16375" s="1" t="s">
        <v>4</v>
      </c>
    </row>
    <row r="16376" spans="1:3" x14ac:dyDescent="0.25">
      <c r="A16376" s="1" t="s">
        <v>15994</v>
      </c>
      <c r="B16376" s="1" t="s">
        <v>31988</v>
      </c>
      <c r="C16376" s="1" t="s">
        <v>4</v>
      </c>
    </row>
    <row r="16377" spans="1:3" x14ac:dyDescent="0.25">
      <c r="A16377" s="1" t="s">
        <v>15995</v>
      </c>
      <c r="B16377" s="1" t="s">
        <v>31988</v>
      </c>
      <c r="C16377" s="1" t="s">
        <v>4</v>
      </c>
    </row>
    <row r="16378" spans="1:3" x14ac:dyDescent="0.25">
      <c r="A16378" s="1" t="s">
        <v>15996</v>
      </c>
      <c r="B16378" s="1" t="s">
        <v>31989</v>
      </c>
      <c r="C16378" s="1" t="s">
        <v>4</v>
      </c>
    </row>
    <row r="16379" spans="1:3" x14ac:dyDescent="0.25">
      <c r="A16379" s="1" t="s">
        <v>15997</v>
      </c>
      <c r="B16379" s="1" t="s">
        <v>31989</v>
      </c>
      <c r="C16379" s="1" t="s">
        <v>4</v>
      </c>
    </row>
    <row r="16380" spans="1:3" x14ac:dyDescent="0.25">
      <c r="A16380" s="1" t="s">
        <v>15998</v>
      </c>
      <c r="B16380" s="1" t="s">
        <v>31990</v>
      </c>
      <c r="C16380" s="1" t="s">
        <v>4</v>
      </c>
    </row>
    <row r="16381" spans="1:3" x14ac:dyDescent="0.25">
      <c r="A16381" s="1" t="s">
        <v>15999</v>
      </c>
      <c r="B16381" s="1" t="s">
        <v>31990</v>
      </c>
      <c r="C16381" s="1" t="s">
        <v>4</v>
      </c>
    </row>
    <row r="16382" spans="1:3" x14ac:dyDescent="0.25">
      <c r="A16382" s="1" t="s">
        <v>16000</v>
      </c>
      <c r="B16382" s="1" t="s">
        <v>31991</v>
      </c>
      <c r="C16382" s="1" t="s">
        <v>4</v>
      </c>
    </row>
    <row r="16383" spans="1:3" x14ac:dyDescent="0.25">
      <c r="A16383" s="1" t="s">
        <v>16001</v>
      </c>
      <c r="B16383" s="1" t="s">
        <v>31991</v>
      </c>
      <c r="C16383" s="1" t="s">
        <v>4</v>
      </c>
    </row>
    <row r="16384" spans="1:3" x14ac:dyDescent="0.25">
      <c r="A16384" s="1" t="s">
        <v>16002</v>
      </c>
      <c r="B16384" s="1" t="s">
        <v>31992</v>
      </c>
      <c r="C16384" s="1" t="s">
        <v>4</v>
      </c>
    </row>
    <row r="16385" spans="1:3" x14ac:dyDescent="0.25">
      <c r="A16385" s="1" t="s">
        <v>16003</v>
      </c>
      <c r="B16385" s="1" t="s">
        <v>31992</v>
      </c>
      <c r="C16385" s="1" t="s">
        <v>4</v>
      </c>
    </row>
    <row r="16386" spans="1:3" x14ac:dyDescent="0.25">
      <c r="A16386" s="1" t="s">
        <v>16004</v>
      </c>
      <c r="B16386" s="1" t="s">
        <v>31993</v>
      </c>
      <c r="C16386" s="1" t="s">
        <v>4</v>
      </c>
    </row>
    <row r="16387" spans="1:3" x14ac:dyDescent="0.25">
      <c r="A16387" s="1" t="s">
        <v>16005</v>
      </c>
      <c r="B16387" s="1" t="s">
        <v>31993</v>
      </c>
      <c r="C16387" s="1" t="s">
        <v>4</v>
      </c>
    </row>
    <row r="16388" spans="1:3" x14ac:dyDescent="0.25">
      <c r="A16388" s="1" t="s">
        <v>16006</v>
      </c>
      <c r="B16388" s="1" t="s">
        <v>31994</v>
      </c>
      <c r="C16388" s="1" t="s">
        <v>4</v>
      </c>
    </row>
    <row r="16389" spans="1:3" x14ac:dyDescent="0.25">
      <c r="A16389" s="1" t="s">
        <v>16007</v>
      </c>
      <c r="B16389" s="1" t="s">
        <v>31994</v>
      </c>
      <c r="C16389" s="1" t="s">
        <v>4</v>
      </c>
    </row>
    <row r="16390" spans="1:3" x14ac:dyDescent="0.25">
      <c r="A16390" s="1" t="s">
        <v>16008</v>
      </c>
      <c r="B16390" s="1" t="s">
        <v>31995</v>
      </c>
      <c r="C16390" s="1" t="s">
        <v>4</v>
      </c>
    </row>
    <row r="16391" spans="1:3" x14ac:dyDescent="0.25">
      <c r="A16391" s="1" t="s">
        <v>16009</v>
      </c>
      <c r="B16391" s="1" t="s">
        <v>31995</v>
      </c>
      <c r="C16391" s="1" t="s">
        <v>4</v>
      </c>
    </row>
    <row r="16392" spans="1:3" x14ac:dyDescent="0.25">
      <c r="A16392" s="1" t="s">
        <v>16010</v>
      </c>
      <c r="B16392" s="1" t="s">
        <v>31996</v>
      </c>
      <c r="C16392" s="1" t="s">
        <v>4</v>
      </c>
    </row>
    <row r="16393" spans="1:3" x14ac:dyDescent="0.25">
      <c r="A16393" s="1" t="s">
        <v>16011</v>
      </c>
      <c r="B16393" s="1" t="s">
        <v>31996</v>
      </c>
      <c r="C16393" s="1" t="s">
        <v>4</v>
      </c>
    </row>
    <row r="16394" spans="1:3" x14ac:dyDescent="0.25">
      <c r="A16394" s="1" t="s">
        <v>16012</v>
      </c>
      <c r="B16394" s="1" t="s">
        <v>31997</v>
      </c>
      <c r="C16394" s="1" t="s">
        <v>4</v>
      </c>
    </row>
    <row r="16395" spans="1:3" x14ac:dyDescent="0.25">
      <c r="A16395" s="1" t="s">
        <v>16013</v>
      </c>
      <c r="B16395" s="1" t="s">
        <v>31997</v>
      </c>
      <c r="C16395" s="1" t="s">
        <v>4</v>
      </c>
    </row>
    <row r="16396" spans="1:3" x14ac:dyDescent="0.25">
      <c r="A16396" s="1" t="s">
        <v>16014</v>
      </c>
      <c r="B16396" s="1" t="s">
        <v>31998</v>
      </c>
      <c r="C16396" s="1" t="s">
        <v>4</v>
      </c>
    </row>
    <row r="16397" spans="1:3" x14ac:dyDescent="0.25">
      <c r="A16397" s="1" t="s">
        <v>16015</v>
      </c>
      <c r="B16397" s="1" t="s">
        <v>31998</v>
      </c>
      <c r="C16397" s="1" t="s">
        <v>4</v>
      </c>
    </row>
    <row r="16398" spans="1:3" x14ac:dyDescent="0.25">
      <c r="A16398" s="1" t="s">
        <v>16016</v>
      </c>
      <c r="B16398" s="1" t="s">
        <v>31999</v>
      </c>
      <c r="C16398" s="1" t="s">
        <v>4</v>
      </c>
    </row>
    <row r="16399" spans="1:3" x14ac:dyDescent="0.25">
      <c r="A16399" s="1" t="s">
        <v>16017</v>
      </c>
      <c r="B16399" s="1" t="s">
        <v>31999</v>
      </c>
      <c r="C16399" s="1" t="s">
        <v>4</v>
      </c>
    </row>
    <row r="16400" spans="1:3" x14ac:dyDescent="0.25">
      <c r="A16400" s="1" t="s">
        <v>16018</v>
      </c>
      <c r="B16400" s="1" t="s">
        <v>32000</v>
      </c>
      <c r="C16400" s="1" t="s">
        <v>4</v>
      </c>
    </row>
    <row r="16401" spans="1:3" x14ac:dyDescent="0.25">
      <c r="A16401" s="1" t="s">
        <v>16019</v>
      </c>
      <c r="B16401" s="1" t="s">
        <v>32000</v>
      </c>
      <c r="C16401" s="1" t="s">
        <v>4</v>
      </c>
    </row>
    <row r="16402" spans="1:3" x14ac:dyDescent="0.25">
      <c r="A16402" s="1" t="s">
        <v>16020</v>
      </c>
      <c r="B16402" s="1" t="s">
        <v>32001</v>
      </c>
      <c r="C16402" s="1" t="s">
        <v>4</v>
      </c>
    </row>
    <row r="16403" spans="1:3" x14ac:dyDescent="0.25">
      <c r="A16403" s="1" t="s">
        <v>16021</v>
      </c>
      <c r="B16403" s="1" t="s">
        <v>32001</v>
      </c>
      <c r="C16403" s="1" t="s">
        <v>4</v>
      </c>
    </row>
    <row r="16404" spans="1:3" x14ac:dyDescent="0.25">
      <c r="A16404" s="1" t="s">
        <v>16022</v>
      </c>
      <c r="B16404" s="1" t="s">
        <v>32002</v>
      </c>
      <c r="C16404" s="1" t="s">
        <v>4</v>
      </c>
    </row>
    <row r="16405" spans="1:3" x14ac:dyDescent="0.25">
      <c r="A16405" s="1" t="s">
        <v>16023</v>
      </c>
      <c r="B16405" s="1" t="s">
        <v>32002</v>
      </c>
      <c r="C16405" s="1" t="s">
        <v>4</v>
      </c>
    </row>
    <row r="16406" spans="1:3" x14ac:dyDescent="0.25">
      <c r="A16406" s="1" t="s">
        <v>16024</v>
      </c>
      <c r="B16406" s="1" t="s">
        <v>32003</v>
      </c>
      <c r="C16406" s="1" t="s">
        <v>4</v>
      </c>
    </row>
    <row r="16407" spans="1:3" x14ac:dyDescent="0.25">
      <c r="A16407" s="1" t="s">
        <v>16025</v>
      </c>
      <c r="B16407" s="1" t="s">
        <v>32003</v>
      </c>
      <c r="C16407" s="1" t="s">
        <v>4</v>
      </c>
    </row>
    <row r="16408" spans="1:3" x14ac:dyDescent="0.25">
      <c r="A16408" s="1" t="s">
        <v>16026</v>
      </c>
      <c r="B16408" s="1" t="s">
        <v>32004</v>
      </c>
      <c r="C16408" s="1" t="s">
        <v>4</v>
      </c>
    </row>
    <row r="16409" spans="1:3" x14ac:dyDescent="0.25">
      <c r="A16409" s="1" t="s">
        <v>16027</v>
      </c>
      <c r="B16409" s="1" t="s">
        <v>32004</v>
      </c>
      <c r="C16409" s="1" t="s">
        <v>4</v>
      </c>
    </row>
    <row r="16410" spans="1:3" x14ac:dyDescent="0.25">
      <c r="A16410" s="1" t="s">
        <v>16028</v>
      </c>
      <c r="B16410" s="1" t="s">
        <v>32005</v>
      </c>
      <c r="C16410" s="1" t="s">
        <v>108</v>
      </c>
    </row>
    <row r="16411" spans="1:3" x14ac:dyDescent="0.25">
      <c r="A16411" s="1" t="s">
        <v>16029</v>
      </c>
      <c r="B16411" s="1" t="s">
        <v>32005</v>
      </c>
      <c r="C16411" s="1" t="s">
        <v>108</v>
      </c>
    </row>
    <row r="16412" spans="1:3" x14ac:dyDescent="0.25">
      <c r="A16412" s="1" t="s">
        <v>16030</v>
      </c>
      <c r="B16412" s="1" t="s">
        <v>32006</v>
      </c>
      <c r="C16412" s="1" t="s">
        <v>108</v>
      </c>
    </row>
    <row r="16413" spans="1:3" x14ac:dyDescent="0.25">
      <c r="A16413" s="1" t="s">
        <v>16031</v>
      </c>
      <c r="B16413" s="1" t="s">
        <v>32006</v>
      </c>
      <c r="C16413" s="1" t="s">
        <v>108</v>
      </c>
    </row>
    <row r="16414" spans="1:3" x14ac:dyDescent="0.25">
      <c r="A16414" s="1" t="s">
        <v>16032</v>
      </c>
      <c r="B16414" s="1" t="s">
        <v>32007</v>
      </c>
      <c r="C16414" s="1" t="s">
        <v>108</v>
      </c>
    </row>
    <row r="16415" spans="1:3" x14ac:dyDescent="0.25">
      <c r="A16415" s="1" t="s">
        <v>16033</v>
      </c>
      <c r="B16415" s="1" t="s">
        <v>32007</v>
      </c>
      <c r="C16415" s="1" t="s">
        <v>108</v>
      </c>
    </row>
    <row r="16416" spans="1:3" x14ac:dyDescent="0.25">
      <c r="A16416" s="1" t="s">
        <v>16034</v>
      </c>
      <c r="B16416" s="1" t="s">
        <v>32008</v>
      </c>
      <c r="C16416" s="1" t="s">
        <v>108</v>
      </c>
    </row>
    <row r="16417" spans="1:3" x14ac:dyDescent="0.25">
      <c r="A16417" s="1" t="s">
        <v>16035</v>
      </c>
      <c r="B16417" s="1" t="s">
        <v>32008</v>
      </c>
      <c r="C16417" s="1" t="s">
        <v>108</v>
      </c>
    </row>
    <row r="16418" spans="1:3" x14ac:dyDescent="0.25">
      <c r="A16418" s="1" t="s">
        <v>16036</v>
      </c>
      <c r="B16418" s="1" t="s">
        <v>32009</v>
      </c>
      <c r="C16418" s="1" t="s">
        <v>108</v>
      </c>
    </row>
    <row r="16419" spans="1:3" x14ac:dyDescent="0.25">
      <c r="A16419" s="1" t="s">
        <v>16037</v>
      </c>
      <c r="B16419" s="1" t="s">
        <v>32009</v>
      </c>
      <c r="C16419" s="1" t="s">
        <v>108</v>
      </c>
    </row>
    <row r="16420" spans="1:3" x14ac:dyDescent="0.25">
      <c r="A16420" s="1" t="s">
        <v>16038</v>
      </c>
      <c r="B16420" s="1" t="s">
        <v>32010</v>
      </c>
      <c r="C16420" s="1" t="s">
        <v>108</v>
      </c>
    </row>
    <row r="16421" spans="1:3" x14ac:dyDescent="0.25">
      <c r="A16421" s="1" t="s">
        <v>16039</v>
      </c>
      <c r="B16421" s="1" t="s">
        <v>32010</v>
      </c>
      <c r="C16421" s="1" t="s">
        <v>108</v>
      </c>
    </row>
    <row r="16422" spans="1:3" x14ac:dyDescent="0.25">
      <c r="A16422" s="1" t="s">
        <v>16040</v>
      </c>
      <c r="B16422" s="1" t="s">
        <v>32011</v>
      </c>
      <c r="C16422" s="1" t="s">
        <v>108</v>
      </c>
    </row>
    <row r="16423" spans="1:3" x14ac:dyDescent="0.25">
      <c r="A16423" s="1" t="s">
        <v>16041</v>
      </c>
      <c r="B16423" s="1" t="s">
        <v>32011</v>
      </c>
      <c r="C16423" s="1" t="s">
        <v>108</v>
      </c>
    </row>
    <row r="16424" spans="1:3" x14ac:dyDescent="0.25">
      <c r="A16424" s="1" t="s">
        <v>16042</v>
      </c>
      <c r="B16424" s="1" t="s">
        <v>32012</v>
      </c>
      <c r="C16424" s="1" t="s">
        <v>108</v>
      </c>
    </row>
    <row r="16425" spans="1:3" x14ac:dyDescent="0.25">
      <c r="A16425" s="1" t="s">
        <v>16043</v>
      </c>
      <c r="B16425" s="1" t="s">
        <v>32012</v>
      </c>
      <c r="C16425" s="1" t="s">
        <v>108</v>
      </c>
    </row>
    <row r="16426" spans="1:3" x14ac:dyDescent="0.25">
      <c r="A16426" s="1" t="s">
        <v>16044</v>
      </c>
      <c r="B16426" s="1" t="s">
        <v>32013</v>
      </c>
      <c r="C16426" s="1" t="s">
        <v>108</v>
      </c>
    </row>
    <row r="16427" spans="1:3" x14ac:dyDescent="0.25">
      <c r="A16427" s="1" t="s">
        <v>16045</v>
      </c>
      <c r="B16427" s="1" t="s">
        <v>32013</v>
      </c>
      <c r="C16427" s="1" t="s">
        <v>108</v>
      </c>
    </row>
    <row r="16428" spans="1:3" x14ac:dyDescent="0.25">
      <c r="A16428" s="1" t="s">
        <v>16046</v>
      </c>
      <c r="B16428" s="1" t="s">
        <v>32014</v>
      </c>
      <c r="C16428" s="1" t="s">
        <v>108</v>
      </c>
    </row>
    <row r="16429" spans="1:3" x14ac:dyDescent="0.25">
      <c r="A16429" s="1" t="s">
        <v>16047</v>
      </c>
      <c r="B16429" s="1" t="s">
        <v>32014</v>
      </c>
      <c r="C16429" s="1" t="s">
        <v>108</v>
      </c>
    </row>
    <row r="16430" spans="1:3" x14ac:dyDescent="0.25">
      <c r="A16430" s="1" t="s">
        <v>16048</v>
      </c>
      <c r="B16430" s="1" t="s">
        <v>32015</v>
      </c>
      <c r="C16430" s="1" t="s">
        <v>108</v>
      </c>
    </row>
    <row r="16431" spans="1:3" x14ac:dyDescent="0.25">
      <c r="A16431" s="1" t="s">
        <v>16049</v>
      </c>
      <c r="B16431" s="1" t="s">
        <v>32015</v>
      </c>
      <c r="C16431" s="1" t="s">
        <v>108</v>
      </c>
    </row>
    <row r="16432" spans="1:3" x14ac:dyDescent="0.25">
      <c r="A16432" s="1" t="s">
        <v>16050</v>
      </c>
      <c r="B16432" s="1" t="s">
        <v>32016</v>
      </c>
      <c r="C16432" s="1" t="s">
        <v>108</v>
      </c>
    </row>
    <row r="16433" spans="1:3" x14ac:dyDescent="0.25">
      <c r="A16433" s="1" t="s">
        <v>16051</v>
      </c>
      <c r="B16433" s="1" t="s">
        <v>32016</v>
      </c>
      <c r="C16433" s="1" t="s">
        <v>108</v>
      </c>
    </row>
    <row r="16434" spans="1:3" x14ac:dyDescent="0.25">
      <c r="A16434" s="1" t="s">
        <v>16052</v>
      </c>
      <c r="B16434" s="1" t="s">
        <v>32017</v>
      </c>
      <c r="C16434" s="1" t="s">
        <v>108</v>
      </c>
    </row>
    <row r="16435" spans="1:3" x14ac:dyDescent="0.25">
      <c r="A16435" s="1" t="s">
        <v>16053</v>
      </c>
      <c r="B16435" s="1" t="s">
        <v>32017</v>
      </c>
      <c r="C16435" s="1" t="s">
        <v>108</v>
      </c>
    </row>
    <row r="16436" spans="1:3" x14ac:dyDescent="0.25">
      <c r="A16436" s="1" t="s">
        <v>16054</v>
      </c>
      <c r="B16436" s="1" t="s">
        <v>32018</v>
      </c>
      <c r="C16436" s="1" t="s">
        <v>108</v>
      </c>
    </row>
    <row r="16437" spans="1:3" x14ac:dyDescent="0.25">
      <c r="A16437" s="1" t="s">
        <v>16055</v>
      </c>
      <c r="B16437" s="1" t="s">
        <v>32018</v>
      </c>
      <c r="C16437" s="1" t="s">
        <v>108</v>
      </c>
    </row>
    <row r="16438" spans="1:3" x14ac:dyDescent="0.25">
      <c r="A16438" s="1" t="s">
        <v>16056</v>
      </c>
      <c r="B16438" s="1" t="s">
        <v>32019</v>
      </c>
      <c r="C16438" s="1" t="s">
        <v>108</v>
      </c>
    </row>
    <row r="16439" spans="1:3" x14ac:dyDescent="0.25">
      <c r="A16439" s="1" t="s">
        <v>16057</v>
      </c>
      <c r="B16439" s="1" t="s">
        <v>32019</v>
      </c>
      <c r="C16439" s="1" t="s">
        <v>108</v>
      </c>
    </row>
    <row r="16440" spans="1:3" x14ac:dyDescent="0.25">
      <c r="A16440" s="1" t="s">
        <v>16058</v>
      </c>
      <c r="B16440" s="1" t="s">
        <v>32020</v>
      </c>
      <c r="C16440" s="1" t="s">
        <v>108</v>
      </c>
    </row>
    <row r="16441" spans="1:3" x14ac:dyDescent="0.25">
      <c r="A16441" s="1" t="s">
        <v>16059</v>
      </c>
      <c r="B16441" s="1" t="s">
        <v>32020</v>
      </c>
      <c r="C16441" s="1" t="s">
        <v>108</v>
      </c>
    </row>
    <row r="16442" spans="1:3" x14ac:dyDescent="0.25">
      <c r="A16442" s="1" t="s">
        <v>16060</v>
      </c>
      <c r="B16442" s="1" t="s">
        <v>32021</v>
      </c>
      <c r="C16442" s="1" t="s">
        <v>108</v>
      </c>
    </row>
    <row r="16443" spans="1:3" x14ac:dyDescent="0.25">
      <c r="A16443" s="1" t="s">
        <v>16061</v>
      </c>
      <c r="B16443" s="1" t="s">
        <v>32021</v>
      </c>
      <c r="C16443" s="1" t="s">
        <v>108</v>
      </c>
    </row>
    <row r="16444" spans="1:3" x14ac:dyDescent="0.25">
      <c r="A16444" s="1" t="s">
        <v>16062</v>
      </c>
      <c r="B16444" s="1" t="s">
        <v>32022</v>
      </c>
      <c r="C16444" s="1" t="s">
        <v>108</v>
      </c>
    </row>
    <row r="16445" spans="1:3" x14ac:dyDescent="0.25">
      <c r="A16445" s="1" t="s">
        <v>16063</v>
      </c>
      <c r="B16445" s="1" t="s">
        <v>32022</v>
      </c>
      <c r="C16445" s="1" t="s">
        <v>108</v>
      </c>
    </row>
    <row r="16446" spans="1:3" x14ac:dyDescent="0.25">
      <c r="A16446" s="1" t="s">
        <v>23891</v>
      </c>
      <c r="B16446" s="1" t="s">
        <v>32023</v>
      </c>
      <c r="C16446" s="1" t="s">
        <v>108</v>
      </c>
    </row>
    <row r="16447" spans="1:3" x14ac:dyDescent="0.25">
      <c r="A16447" s="1" t="s">
        <v>23892</v>
      </c>
      <c r="B16447" s="1" t="s">
        <v>32023</v>
      </c>
      <c r="C16447" s="1" t="s">
        <v>108</v>
      </c>
    </row>
    <row r="16448" spans="1:3" x14ac:dyDescent="0.25">
      <c r="A16448" s="1" t="s">
        <v>23893</v>
      </c>
      <c r="B16448" s="1" t="s">
        <v>32024</v>
      </c>
      <c r="C16448" s="1" t="s">
        <v>108</v>
      </c>
    </row>
    <row r="16449" spans="1:3" x14ac:dyDescent="0.25">
      <c r="A16449" s="1" t="s">
        <v>23894</v>
      </c>
      <c r="B16449" s="1" t="s">
        <v>32024</v>
      </c>
      <c r="C16449" s="1" t="s">
        <v>108</v>
      </c>
    </row>
    <row r="16450" spans="1:3" x14ac:dyDescent="0.25">
      <c r="A16450" s="1" t="s">
        <v>23895</v>
      </c>
      <c r="B16450" s="1" t="s">
        <v>32025</v>
      </c>
      <c r="C16450" s="1" t="s">
        <v>108</v>
      </c>
    </row>
    <row r="16451" spans="1:3" x14ac:dyDescent="0.25">
      <c r="A16451" s="1" t="s">
        <v>23896</v>
      </c>
      <c r="B16451" s="1" t="s">
        <v>32025</v>
      </c>
      <c r="C16451" s="1" t="s">
        <v>108</v>
      </c>
    </row>
    <row r="16452" spans="1:3" x14ac:dyDescent="0.25">
      <c r="A16452" s="1" t="s">
        <v>23897</v>
      </c>
      <c r="B16452" s="1" t="s">
        <v>32026</v>
      </c>
      <c r="C16452" s="1" t="s">
        <v>108</v>
      </c>
    </row>
    <row r="16453" spans="1:3" x14ac:dyDescent="0.25">
      <c r="A16453" s="1" t="s">
        <v>23898</v>
      </c>
      <c r="B16453" s="1" t="s">
        <v>32026</v>
      </c>
      <c r="C16453" s="1" t="s">
        <v>108</v>
      </c>
    </row>
    <row r="16454" spans="1:3" x14ac:dyDescent="0.25">
      <c r="A16454" s="1" t="s">
        <v>16064</v>
      </c>
      <c r="B16454" s="1" t="s">
        <v>32027</v>
      </c>
      <c r="C16454" s="1" t="s">
        <v>108</v>
      </c>
    </row>
    <row r="16455" spans="1:3" x14ac:dyDescent="0.25">
      <c r="A16455" s="1" t="s">
        <v>16065</v>
      </c>
      <c r="B16455" s="1" t="s">
        <v>32027</v>
      </c>
      <c r="C16455" s="1" t="s">
        <v>108</v>
      </c>
    </row>
    <row r="16456" spans="1:3" x14ac:dyDescent="0.25">
      <c r="A16456" s="1" t="s">
        <v>16066</v>
      </c>
      <c r="B16456" s="1" t="s">
        <v>32028</v>
      </c>
      <c r="C16456" s="1" t="s">
        <v>108</v>
      </c>
    </row>
    <row r="16457" spans="1:3" x14ac:dyDescent="0.25">
      <c r="A16457" s="1" t="s">
        <v>16067</v>
      </c>
      <c r="B16457" s="1" t="s">
        <v>32028</v>
      </c>
      <c r="C16457" s="1" t="s">
        <v>108</v>
      </c>
    </row>
    <row r="16458" spans="1:3" x14ac:dyDescent="0.25">
      <c r="A16458" s="1" t="s">
        <v>16068</v>
      </c>
      <c r="B16458" s="1" t="s">
        <v>32029</v>
      </c>
      <c r="C16458" s="1" t="s">
        <v>108</v>
      </c>
    </row>
    <row r="16459" spans="1:3" x14ac:dyDescent="0.25">
      <c r="A16459" s="1" t="s">
        <v>16069</v>
      </c>
      <c r="B16459" s="1" t="s">
        <v>32029</v>
      </c>
      <c r="C16459" s="1" t="s">
        <v>108</v>
      </c>
    </row>
    <row r="16460" spans="1:3" x14ac:dyDescent="0.25">
      <c r="A16460" s="1" t="s">
        <v>16070</v>
      </c>
      <c r="B16460" s="1" t="s">
        <v>32030</v>
      </c>
      <c r="C16460" s="1" t="s">
        <v>108</v>
      </c>
    </row>
    <row r="16461" spans="1:3" x14ac:dyDescent="0.25">
      <c r="A16461" s="1" t="s">
        <v>16071</v>
      </c>
      <c r="B16461" s="1" t="s">
        <v>32030</v>
      </c>
      <c r="C16461" s="1" t="s">
        <v>108</v>
      </c>
    </row>
    <row r="16462" spans="1:3" x14ac:dyDescent="0.25">
      <c r="A16462" s="1" t="s">
        <v>16072</v>
      </c>
      <c r="B16462" s="1" t="s">
        <v>32031</v>
      </c>
      <c r="C16462" s="1" t="s">
        <v>108</v>
      </c>
    </row>
    <row r="16463" spans="1:3" x14ac:dyDescent="0.25">
      <c r="A16463" s="1" t="s">
        <v>16073</v>
      </c>
      <c r="B16463" s="1" t="s">
        <v>32031</v>
      </c>
      <c r="C16463" s="1" t="s">
        <v>108</v>
      </c>
    </row>
    <row r="16464" spans="1:3" x14ac:dyDescent="0.25">
      <c r="A16464" s="1" t="s">
        <v>16074</v>
      </c>
      <c r="B16464" s="1" t="s">
        <v>32032</v>
      </c>
      <c r="C16464" s="1" t="s">
        <v>108</v>
      </c>
    </row>
    <row r="16465" spans="1:3" x14ac:dyDescent="0.25">
      <c r="A16465" s="1" t="s">
        <v>16075</v>
      </c>
      <c r="B16465" s="1" t="s">
        <v>32032</v>
      </c>
      <c r="C16465" s="1" t="s">
        <v>108</v>
      </c>
    </row>
    <row r="16466" spans="1:3" x14ac:dyDescent="0.25">
      <c r="A16466" s="1" t="s">
        <v>16076</v>
      </c>
      <c r="B16466" s="1" t="s">
        <v>32033</v>
      </c>
      <c r="C16466" s="1" t="s">
        <v>108</v>
      </c>
    </row>
    <row r="16467" spans="1:3" x14ac:dyDescent="0.25">
      <c r="A16467" s="1" t="s">
        <v>16077</v>
      </c>
      <c r="B16467" s="1" t="s">
        <v>32033</v>
      </c>
      <c r="C16467" s="1" t="s">
        <v>108</v>
      </c>
    </row>
    <row r="16468" spans="1:3" x14ac:dyDescent="0.25">
      <c r="A16468" s="1" t="s">
        <v>16078</v>
      </c>
      <c r="B16468" s="1" t="s">
        <v>32034</v>
      </c>
      <c r="C16468" s="1" t="s">
        <v>108</v>
      </c>
    </row>
    <row r="16469" spans="1:3" x14ac:dyDescent="0.25">
      <c r="A16469" s="1" t="s">
        <v>16079</v>
      </c>
      <c r="B16469" s="1" t="s">
        <v>32034</v>
      </c>
      <c r="C16469" s="1" t="s">
        <v>108</v>
      </c>
    </row>
    <row r="16470" spans="1:3" x14ac:dyDescent="0.25">
      <c r="A16470" s="1" t="s">
        <v>16080</v>
      </c>
      <c r="B16470" s="1" t="s">
        <v>32035</v>
      </c>
      <c r="C16470" s="1" t="s">
        <v>108</v>
      </c>
    </row>
    <row r="16471" spans="1:3" x14ac:dyDescent="0.25">
      <c r="A16471" s="1" t="s">
        <v>16081</v>
      </c>
      <c r="B16471" s="1" t="s">
        <v>32035</v>
      </c>
      <c r="C16471" s="1" t="s">
        <v>108</v>
      </c>
    </row>
    <row r="16472" spans="1:3" x14ac:dyDescent="0.25">
      <c r="A16472" s="1" t="s">
        <v>16082</v>
      </c>
      <c r="B16472" s="1" t="s">
        <v>32036</v>
      </c>
      <c r="C16472" s="1" t="s">
        <v>108</v>
      </c>
    </row>
    <row r="16473" spans="1:3" x14ac:dyDescent="0.25">
      <c r="A16473" s="1" t="s">
        <v>16083</v>
      </c>
      <c r="B16473" s="1" t="s">
        <v>32036</v>
      </c>
      <c r="C16473" s="1" t="s">
        <v>108</v>
      </c>
    </row>
    <row r="16474" spans="1:3" x14ac:dyDescent="0.25">
      <c r="A16474" s="1" t="s">
        <v>16084</v>
      </c>
      <c r="B16474" s="1" t="s">
        <v>32037</v>
      </c>
      <c r="C16474" s="1" t="s">
        <v>108</v>
      </c>
    </row>
    <row r="16475" spans="1:3" x14ac:dyDescent="0.25">
      <c r="A16475" s="1" t="s">
        <v>16085</v>
      </c>
      <c r="B16475" s="1" t="s">
        <v>32037</v>
      </c>
      <c r="C16475" s="1" t="s">
        <v>108</v>
      </c>
    </row>
    <row r="16476" spans="1:3" x14ac:dyDescent="0.25">
      <c r="A16476" s="1" t="s">
        <v>16086</v>
      </c>
      <c r="B16476" s="1" t="s">
        <v>32038</v>
      </c>
      <c r="C16476" s="1" t="s">
        <v>108</v>
      </c>
    </row>
    <row r="16477" spans="1:3" x14ac:dyDescent="0.25">
      <c r="A16477" s="1" t="s">
        <v>16087</v>
      </c>
      <c r="B16477" s="1" t="s">
        <v>32038</v>
      </c>
      <c r="C16477" s="1" t="s">
        <v>108</v>
      </c>
    </row>
    <row r="16478" spans="1:3" x14ac:dyDescent="0.25">
      <c r="A16478" s="1" t="s">
        <v>16088</v>
      </c>
      <c r="B16478" s="1" t="s">
        <v>32039</v>
      </c>
      <c r="C16478" s="1" t="s">
        <v>108</v>
      </c>
    </row>
    <row r="16479" spans="1:3" x14ac:dyDescent="0.25">
      <c r="A16479" s="1" t="s">
        <v>16089</v>
      </c>
      <c r="B16479" s="1" t="s">
        <v>32039</v>
      </c>
      <c r="C16479" s="1" t="s">
        <v>108</v>
      </c>
    </row>
    <row r="16480" spans="1:3" x14ac:dyDescent="0.25">
      <c r="A16480" s="1" t="s">
        <v>16090</v>
      </c>
      <c r="B16480" s="1" t="s">
        <v>32040</v>
      </c>
      <c r="C16480" s="1" t="s">
        <v>108</v>
      </c>
    </row>
    <row r="16481" spans="1:3" x14ac:dyDescent="0.25">
      <c r="A16481" s="1" t="s">
        <v>16091</v>
      </c>
      <c r="B16481" s="1" t="s">
        <v>32040</v>
      </c>
      <c r="C16481" s="1" t="s">
        <v>108</v>
      </c>
    </row>
    <row r="16482" spans="1:3" x14ac:dyDescent="0.25">
      <c r="A16482" s="1" t="s">
        <v>16092</v>
      </c>
      <c r="B16482" s="1" t="s">
        <v>32041</v>
      </c>
      <c r="C16482" s="1" t="s">
        <v>108</v>
      </c>
    </row>
    <row r="16483" spans="1:3" x14ac:dyDescent="0.25">
      <c r="A16483" s="1" t="s">
        <v>16093</v>
      </c>
      <c r="B16483" s="1" t="s">
        <v>32041</v>
      </c>
      <c r="C16483" s="1" t="s">
        <v>108</v>
      </c>
    </row>
    <row r="16484" spans="1:3" x14ac:dyDescent="0.25">
      <c r="A16484" s="1" t="s">
        <v>16094</v>
      </c>
      <c r="B16484" s="1" t="s">
        <v>32042</v>
      </c>
      <c r="C16484" s="1" t="s">
        <v>108</v>
      </c>
    </row>
    <row r="16485" spans="1:3" x14ac:dyDescent="0.25">
      <c r="A16485" s="1" t="s">
        <v>16095</v>
      </c>
      <c r="B16485" s="1" t="s">
        <v>32042</v>
      </c>
      <c r="C16485" s="1" t="s">
        <v>108</v>
      </c>
    </row>
    <row r="16486" spans="1:3" x14ac:dyDescent="0.25">
      <c r="A16486" s="1" t="s">
        <v>16096</v>
      </c>
      <c r="B16486" s="1" t="s">
        <v>32043</v>
      </c>
      <c r="C16486" s="1" t="s">
        <v>108</v>
      </c>
    </row>
    <row r="16487" spans="1:3" x14ac:dyDescent="0.25">
      <c r="A16487" s="1" t="s">
        <v>16097</v>
      </c>
      <c r="B16487" s="1" t="s">
        <v>32043</v>
      </c>
      <c r="C16487" s="1" t="s">
        <v>108</v>
      </c>
    </row>
    <row r="16488" spans="1:3" x14ac:dyDescent="0.25">
      <c r="A16488" s="1" t="s">
        <v>16098</v>
      </c>
      <c r="B16488" s="1" t="s">
        <v>32044</v>
      </c>
      <c r="C16488" s="1" t="s">
        <v>108</v>
      </c>
    </row>
    <row r="16489" spans="1:3" x14ac:dyDescent="0.25">
      <c r="A16489" s="1" t="s">
        <v>16099</v>
      </c>
      <c r="B16489" s="1" t="s">
        <v>32044</v>
      </c>
      <c r="C16489" s="1" t="s">
        <v>108</v>
      </c>
    </row>
    <row r="16490" spans="1:3" x14ac:dyDescent="0.25">
      <c r="A16490" s="1" t="s">
        <v>16100</v>
      </c>
      <c r="B16490" s="1" t="s">
        <v>32045</v>
      </c>
      <c r="C16490" s="1" t="s">
        <v>108</v>
      </c>
    </row>
    <row r="16491" spans="1:3" x14ac:dyDescent="0.25">
      <c r="A16491" s="1" t="s">
        <v>16101</v>
      </c>
      <c r="B16491" s="1" t="s">
        <v>32045</v>
      </c>
      <c r="C16491" s="1" t="s">
        <v>108</v>
      </c>
    </row>
    <row r="16492" spans="1:3" x14ac:dyDescent="0.25">
      <c r="A16492" s="1" t="s">
        <v>16102</v>
      </c>
      <c r="B16492" s="1" t="s">
        <v>32046</v>
      </c>
      <c r="C16492" s="1" t="s">
        <v>108</v>
      </c>
    </row>
    <row r="16493" spans="1:3" x14ac:dyDescent="0.25">
      <c r="A16493" s="1" t="s">
        <v>16103</v>
      </c>
      <c r="B16493" s="1" t="s">
        <v>32046</v>
      </c>
      <c r="C16493" s="1" t="s">
        <v>108</v>
      </c>
    </row>
    <row r="16494" spans="1:3" x14ac:dyDescent="0.25">
      <c r="A16494" s="1" t="s">
        <v>16104</v>
      </c>
      <c r="B16494" s="1" t="s">
        <v>32047</v>
      </c>
      <c r="C16494" s="1" t="s">
        <v>108</v>
      </c>
    </row>
    <row r="16495" spans="1:3" x14ac:dyDescent="0.25">
      <c r="A16495" s="1" t="s">
        <v>16105</v>
      </c>
      <c r="B16495" s="1" t="s">
        <v>32047</v>
      </c>
      <c r="C16495" s="1" t="s">
        <v>108</v>
      </c>
    </row>
    <row r="16496" spans="1:3" x14ac:dyDescent="0.25">
      <c r="A16496" s="1" t="s">
        <v>16106</v>
      </c>
      <c r="B16496" s="1" t="s">
        <v>32048</v>
      </c>
      <c r="C16496" s="1" t="s">
        <v>108</v>
      </c>
    </row>
    <row r="16497" spans="1:3" x14ac:dyDescent="0.25">
      <c r="A16497" s="1" t="s">
        <v>16107</v>
      </c>
      <c r="B16497" s="1" t="s">
        <v>32048</v>
      </c>
      <c r="C16497" s="1" t="s">
        <v>108</v>
      </c>
    </row>
    <row r="16498" spans="1:3" x14ac:dyDescent="0.25">
      <c r="A16498" s="1" t="s">
        <v>16108</v>
      </c>
      <c r="B16498" s="1" t="s">
        <v>32049</v>
      </c>
      <c r="C16498" s="1" t="s">
        <v>108</v>
      </c>
    </row>
    <row r="16499" spans="1:3" x14ac:dyDescent="0.25">
      <c r="A16499" s="1" t="s">
        <v>16109</v>
      </c>
      <c r="B16499" s="1" t="s">
        <v>32049</v>
      </c>
      <c r="C16499" s="1" t="s">
        <v>108</v>
      </c>
    </row>
    <row r="16500" spans="1:3" x14ac:dyDescent="0.25">
      <c r="A16500" s="1" t="s">
        <v>16110</v>
      </c>
      <c r="B16500" s="1" t="s">
        <v>32050</v>
      </c>
      <c r="C16500" s="1" t="s">
        <v>108</v>
      </c>
    </row>
    <row r="16501" spans="1:3" x14ac:dyDescent="0.25">
      <c r="A16501" s="1" t="s">
        <v>16111</v>
      </c>
      <c r="B16501" s="1" t="s">
        <v>32050</v>
      </c>
      <c r="C16501" s="1" t="s">
        <v>108</v>
      </c>
    </row>
    <row r="16502" spans="1:3" x14ac:dyDescent="0.25">
      <c r="A16502" s="1" t="s">
        <v>16112</v>
      </c>
      <c r="B16502" s="1" t="s">
        <v>32051</v>
      </c>
      <c r="C16502" s="1" t="s">
        <v>108</v>
      </c>
    </row>
    <row r="16503" spans="1:3" x14ac:dyDescent="0.25">
      <c r="A16503" s="1" t="s">
        <v>16113</v>
      </c>
      <c r="B16503" s="1" t="s">
        <v>32051</v>
      </c>
      <c r="C16503" s="1" t="s">
        <v>108</v>
      </c>
    </row>
    <row r="16504" spans="1:3" x14ac:dyDescent="0.25">
      <c r="A16504" s="1" t="s">
        <v>16114</v>
      </c>
      <c r="B16504" s="1" t="s">
        <v>32052</v>
      </c>
      <c r="C16504" s="1" t="s">
        <v>108</v>
      </c>
    </row>
    <row r="16505" spans="1:3" x14ac:dyDescent="0.25">
      <c r="A16505" s="1" t="s">
        <v>16115</v>
      </c>
      <c r="B16505" s="1" t="s">
        <v>32052</v>
      </c>
      <c r="C16505" s="1" t="s">
        <v>108</v>
      </c>
    </row>
    <row r="16506" spans="1:3" x14ac:dyDescent="0.25">
      <c r="A16506" s="1" t="s">
        <v>16116</v>
      </c>
      <c r="B16506" s="1" t="s">
        <v>32053</v>
      </c>
      <c r="C16506" s="1" t="s">
        <v>108</v>
      </c>
    </row>
    <row r="16507" spans="1:3" x14ac:dyDescent="0.25">
      <c r="A16507" s="1" t="s">
        <v>16117</v>
      </c>
      <c r="B16507" s="1" t="s">
        <v>32053</v>
      </c>
      <c r="C16507" s="1" t="s">
        <v>108</v>
      </c>
    </row>
    <row r="16508" spans="1:3" x14ac:dyDescent="0.25">
      <c r="A16508" s="1" t="s">
        <v>16118</v>
      </c>
      <c r="B16508" s="1" t="s">
        <v>32054</v>
      </c>
      <c r="C16508" s="1" t="s">
        <v>108</v>
      </c>
    </row>
    <row r="16509" spans="1:3" x14ac:dyDescent="0.25">
      <c r="A16509" s="1" t="s">
        <v>16119</v>
      </c>
      <c r="B16509" s="1" t="s">
        <v>32054</v>
      </c>
      <c r="C16509" s="1" t="s">
        <v>108</v>
      </c>
    </row>
    <row r="16510" spans="1:3" x14ac:dyDescent="0.25">
      <c r="A16510" s="1" t="s">
        <v>16120</v>
      </c>
      <c r="B16510" s="1" t="s">
        <v>32055</v>
      </c>
      <c r="C16510" s="1" t="s">
        <v>108</v>
      </c>
    </row>
    <row r="16511" spans="1:3" x14ac:dyDescent="0.25">
      <c r="A16511" s="1" t="s">
        <v>16121</v>
      </c>
      <c r="B16511" s="1" t="s">
        <v>32055</v>
      </c>
      <c r="C16511" s="1" t="s">
        <v>108</v>
      </c>
    </row>
    <row r="16512" spans="1:3" x14ac:dyDescent="0.25">
      <c r="A16512" s="1" t="s">
        <v>16122</v>
      </c>
      <c r="B16512" s="1" t="s">
        <v>32056</v>
      </c>
      <c r="C16512" s="1" t="s">
        <v>108</v>
      </c>
    </row>
    <row r="16513" spans="1:3" x14ac:dyDescent="0.25">
      <c r="A16513" s="1" t="s">
        <v>16123</v>
      </c>
      <c r="B16513" s="1" t="s">
        <v>32056</v>
      </c>
      <c r="C16513" s="1" t="s">
        <v>108</v>
      </c>
    </row>
    <row r="16514" spans="1:3" x14ac:dyDescent="0.25">
      <c r="A16514" s="1" t="s">
        <v>16124</v>
      </c>
      <c r="B16514" s="1" t="s">
        <v>32057</v>
      </c>
      <c r="C16514" s="1" t="s">
        <v>108</v>
      </c>
    </row>
    <row r="16515" spans="1:3" x14ac:dyDescent="0.25">
      <c r="A16515" s="1" t="s">
        <v>16125</v>
      </c>
      <c r="B16515" s="1" t="s">
        <v>32057</v>
      </c>
      <c r="C16515" s="1" t="s">
        <v>108</v>
      </c>
    </row>
    <row r="16516" spans="1:3" x14ac:dyDescent="0.25">
      <c r="A16516" s="1" t="s">
        <v>16126</v>
      </c>
      <c r="B16516" s="1" t="s">
        <v>32058</v>
      </c>
      <c r="C16516" s="1" t="s">
        <v>108</v>
      </c>
    </row>
    <row r="16517" spans="1:3" x14ac:dyDescent="0.25">
      <c r="A16517" s="1" t="s">
        <v>16127</v>
      </c>
      <c r="B16517" s="1" t="s">
        <v>32058</v>
      </c>
      <c r="C16517" s="1" t="s">
        <v>108</v>
      </c>
    </row>
    <row r="16518" spans="1:3" x14ac:dyDescent="0.25">
      <c r="A16518" s="1" t="s">
        <v>16128</v>
      </c>
      <c r="B16518" s="1" t="s">
        <v>32059</v>
      </c>
      <c r="C16518" s="1" t="s">
        <v>108</v>
      </c>
    </row>
    <row r="16519" spans="1:3" x14ac:dyDescent="0.25">
      <c r="A16519" s="1" t="s">
        <v>16129</v>
      </c>
      <c r="B16519" s="1" t="s">
        <v>32059</v>
      </c>
      <c r="C16519" s="1" t="s">
        <v>108</v>
      </c>
    </row>
    <row r="16520" spans="1:3" x14ac:dyDescent="0.25">
      <c r="A16520" s="1" t="s">
        <v>16130</v>
      </c>
      <c r="B16520" s="1" t="s">
        <v>32060</v>
      </c>
      <c r="C16520" s="1" t="s">
        <v>108</v>
      </c>
    </row>
    <row r="16521" spans="1:3" x14ac:dyDescent="0.25">
      <c r="A16521" s="1" t="s">
        <v>16131</v>
      </c>
      <c r="B16521" s="1" t="s">
        <v>32060</v>
      </c>
      <c r="C16521" s="1" t="s">
        <v>108</v>
      </c>
    </row>
    <row r="16522" spans="1:3" x14ac:dyDescent="0.25">
      <c r="A16522" s="1" t="s">
        <v>16132</v>
      </c>
      <c r="B16522" s="1" t="s">
        <v>32061</v>
      </c>
      <c r="C16522" s="1" t="s">
        <v>108</v>
      </c>
    </row>
    <row r="16523" spans="1:3" x14ac:dyDescent="0.25">
      <c r="A16523" s="1" t="s">
        <v>16133</v>
      </c>
      <c r="B16523" s="1" t="s">
        <v>32061</v>
      </c>
      <c r="C16523" s="1" t="s">
        <v>108</v>
      </c>
    </row>
    <row r="16524" spans="1:3" x14ac:dyDescent="0.25">
      <c r="A16524" s="1" t="s">
        <v>16134</v>
      </c>
      <c r="B16524" s="1" t="s">
        <v>32062</v>
      </c>
      <c r="C16524" s="1" t="s">
        <v>108</v>
      </c>
    </row>
    <row r="16525" spans="1:3" x14ac:dyDescent="0.25">
      <c r="A16525" s="1" t="s">
        <v>16135</v>
      </c>
      <c r="B16525" s="1" t="s">
        <v>32062</v>
      </c>
      <c r="C16525" s="1" t="s">
        <v>108</v>
      </c>
    </row>
    <row r="16526" spans="1:3" x14ac:dyDescent="0.25">
      <c r="A16526" s="1" t="s">
        <v>16136</v>
      </c>
      <c r="B16526" s="1" t="s">
        <v>32063</v>
      </c>
      <c r="C16526" s="1" t="s">
        <v>108</v>
      </c>
    </row>
    <row r="16527" spans="1:3" x14ac:dyDescent="0.25">
      <c r="A16527" s="1" t="s">
        <v>16137</v>
      </c>
      <c r="B16527" s="1" t="s">
        <v>32063</v>
      </c>
      <c r="C16527" s="1" t="s">
        <v>108</v>
      </c>
    </row>
    <row r="16528" spans="1:3" x14ac:dyDescent="0.25">
      <c r="A16528" s="1" t="s">
        <v>16138</v>
      </c>
      <c r="B16528" s="1" t="s">
        <v>32064</v>
      </c>
      <c r="C16528" s="1" t="s">
        <v>108</v>
      </c>
    </row>
    <row r="16529" spans="1:3" x14ac:dyDescent="0.25">
      <c r="A16529" s="1" t="s">
        <v>16139</v>
      </c>
      <c r="B16529" s="1" t="s">
        <v>32064</v>
      </c>
      <c r="C16529" s="1" t="s">
        <v>108</v>
      </c>
    </row>
    <row r="16530" spans="1:3" x14ac:dyDescent="0.25">
      <c r="A16530" s="1" t="s">
        <v>16140</v>
      </c>
      <c r="B16530" s="1" t="s">
        <v>32065</v>
      </c>
      <c r="C16530" s="1" t="s">
        <v>108</v>
      </c>
    </row>
    <row r="16531" spans="1:3" x14ac:dyDescent="0.25">
      <c r="A16531" s="1" t="s">
        <v>16141</v>
      </c>
      <c r="B16531" s="1" t="s">
        <v>32065</v>
      </c>
      <c r="C16531" s="1" t="s">
        <v>108</v>
      </c>
    </row>
    <row r="16532" spans="1:3" x14ac:dyDescent="0.25">
      <c r="A16532" s="1" t="s">
        <v>16142</v>
      </c>
      <c r="B16532" s="1" t="s">
        <v>32066</v>
      </c>
      <c r="C16532" s="1" t="s">
        <v>108</v>
      </c>
    </row>
    <row r="16533" spans="1:3" x14ac:dyDescent="0.25">
      <c r="A16533" s="1" t="s">
        <v>16143</v>
      </c>
      <c r="B16533" s="1" t="s">
        <v>32066</v>
      </c>
      <c r="C16533" s="1" t="s">
        <v>108</v>
      </c>
    </row>
    <row r="16534" spans="1:3" x14ac:dyDescent="0.25">
      <c r="A16534" s="1" t="s">
        <v>16144</v>
      </c>
      <c r="B16534" s="1" t="s">
        <v>32067</v>
      </c>
      <c r="C16534" s="1" t="s">
        <v>108</v>
      </c>
    </row>
    <row r="16535" spans="1:3" x14ac:dyDescent="0.25">
      <c r="A16535" s="1" t="s">
        <v>16145</v>
      </c>
      <c r="B16535" s="1" t="s">
        <v>32067</v>
      </c>
      <c r="C16535" s="1" t="s">
        <v>108</v>
      </c>
    </row>
    <row r="16536" spans="1:3" x14ac:dyDescent="0.25">
      <c r="A16536" s="1" t="s">
        <v>16146</v>
      </c>
      <c r="B16536" s="1" t="s">
        <v>32068</v>
      </c>
      <c r="C16536" s="1" t="s">
        <v>108</v>
      </c>
    </row>
    <row r="16537" spans="1:3" x14ac:dyDescent="0.25">
      <c r="A16537" s="1" t="s">
        <v>16147</v>
      </c>
      <c r="B16537" s="1" t="s">
        <v>32068</v>
      </c>
      <c r="C16537" s="1" t="s">
        <v>108</v>
      </c>
    </row>
    <row r="16538" spans="1:3" x14ac:dyDescent="0.25">
      <c r="A16538" s="1" t="s">
        <v>16148</v>
      </c>
      <c r="B16538" s="1" t="s">
        <v>32069</v>
      </c>
      <c r="C16538" s="1" t="s">
        <v>108</v>
      </c>
    </row>
    <row r="16539" spans="1:3" x14ac:dyDescent="0.25">
      <c r="A16539" s="1" t="s">
        <v>16149</v>
      </c>
      <c r="B16539" s="1" t="s">
        <v>32069</v>
      </c>
      <c r="C16539" s="1" t="s">
        <v>108</v>
      </c>
    </row>
    <row r="16540" spans="1:3" x14ac:dyDescent="0.25">
      <c r="A16540" s="1" t="s">
        <v>16150</v>
      </c>
      <c r="B16540" s="1" t="s">
        <v>32070</v>
      </c>
      <c r="C16540" s="1" t="s">
        <v>108</v>
      </c>
    </row>
    <row r="16541" spans="1:3" x14ac:dyDescent="0.25">
      <c r="A16541" s="1" t="s">
        <v>16151</v>
      </c>
      <c r="B16541" s="1" t="s">
        <v>32070</v>
      </c>
      <c r="C16541" s="1" t="s">
        <v>108</v>
      </c>
    </row>
    <row r="16542" spans="1:3" x14ac:dyDescent="0.25">
      <c r="A16542" s="1" t="s">
        <v>16152</v>
      </c>
      <c r="B16542" s="1" t="s">
        <v>32071</v>
      </c>
      <c r="C16542" s="1" t="s">
        <v>108</v>
      </c>
    </row>
    <row r="16543" spans="1:3" x14ac:dyDescent="0.25">
      <c r="A16543" s="1" t="s">
        <v>16153</v>
      </c>
      <c r="B16543" s="1" t="s">
        <v>32071</v>
      </c>
      <c r="C16543" s="1" t="s">
        <v>108</v>
      </c>
    </row>
    <row r="16544" spans="1:3" x14ac:dyDescent="0.25">
      <c r="A16544" s="1" t="s">
        <v>16154</v>
      </c>
      <c r="B16544" s="1" t="s">
        <v>32072</v>
      </c>
      <c r="C16544" s="1" t="s">
        <v>108</v>
      </c>
    </row>
    <row r="16545" spans="1:3" x14ac:dyDescent="0.25">
      <c r="A16545" s="1" t="s">
        <v>16155</v>
      </c>
      <c r="B16545" s="1" t="s">
        <v>32072</v>
      </c>
      <c r="C16545" s="1" t="s">
        <v>108</v>
      </c>
    </row>
    <row r="16546" spans="1:3" x14ac:dyDescent="0.25">
      <c r="A16546" s="1" t="s">
        <v>16156</v>
      </c>
      <c r="B16546" s="1" t="s">
        <v>32073</v>
      </c>
      <c r="C16546" s="1" t="s">
        <v>108</v>
      </c>
    </row>
    <row r="16547" spans="1:3" x14ac:dyDescent="0.25">
      <c r="A16547" s="1" t="s">
        <v>16157</v>
      </c>
      <c r="B16547" s="1" t="s">
        <v>32073</v>
      </c>
      <c r="C16547" s="1" t="s">
        <v>108</v>
      </c>
    </row>
    <row r="16548" spans="1:3" x14ac:dyDescent="0.25">
      <c r="A16548" s="1" t="s">
        <v>16158</v>
      </c>
      <c r="B16548" s="1" t="s">
        <v>32074</v>
      </c>
      <c r="C16548" s="1" t="s">
        <v>108</v>
      </c>
    </row>
    <row r="16549" spans="1:3" x14ac:dyDescent="0.25">
      <c r="A16549" s="1" t="s">
        <v>16159</v>
      </c>
      <c r="B16549" s="1" t="s">
        <v>32074</v>
      </c>
      <c r="C16549" s="1" t="s">
        <v>108</v>
      </c>
    </row>
    <row r="16550" spans="1:3" x14ac:dyDescent="0.25">
      <c r="A16550" s="1" t="s">
        <v>16160</v>
      </c>
      <c r="B16550" s="1" t="s">
        <v>32075</v>
      </c>
      <c r="C16550" s="1" t="s">
        <v>108</v>
      </c>
    </row>
    <row r="16551" spans="1:3" x14ac:dyDescent="0.25">
      <c r="A16551" s="1" t="s">
        <v>16161</v>
      </c>
      <c r="B16551" s="1" t="s">
        <v>32075</v>
      </c>
      <c r="C16551" s="1" t="s">
        <v>108</v>
      </c>
    </row>
    <row r="16552" spans="1:3" x14ac:dyDescent="0.25">
      <c r="A16552" s="1" t="s">
        <v>16162</v>
      </c>
      <c r="B16552" s="1" t="s">
        <v>32076</v>
      </c>
      <c r="C16552" s="1" t="s">
        <v>108</v>
      </c>
    </row>
    <row r="16553" spans="1:3" x14ac:dyDescent="0.25">
      <c r="A16553" s="1" t="s">
        <v>16163</v>
      </c>
      <c r="B16553" s="1" t="s">
        <v>32076</v>
      </c>
      <c r="C16553" s="1" t="s">
        <v>108</v>
      </c>
    </row>
    <row r="16554" spans="1:3" x14ac:dyDescent="0.25">
      <c r="A16554" s="1" t="s">
        <v>16164</v>
      </c>
      <c r="B16554" s="1" t="s">
        <v>32077</v>
      </c>
      <c r="C16554" s="1" t="s">
        <v>108</v>
      </c>
    </row>
    <row r="16555" spans="1:3" x14ac:dyDescent="0.25">
      <c r="A16555" s="1" t="s">
        <v>16165</v>
      </c>
      <c r="B16555" s="1" t="s">
        <v>32077</v>
      </c>
      <c r="C16555" s="1" t="s">
        <v>108</v>
      </c>
    </row>
    <row r="16556" spans="1:3" x14ac:dyDescent="0.25">
      <c r="A16556" s="1" t="s">
        <v>16166</v>
      </c>
      <c r="B16556" s="1" t="s">
        <v>32078</v>
      </c>
      <c r="C16556" s="1" t="s">
        <v>108</v>
      </c>
    </row>
    <row r="16557" spans="1:3" x14ac:dyDescent="0.25">
      <c r="A16557" s="1" t="s">
        <v>16167</v>
      </c>
      <c r="B16557" s="1" t="s">
        <v>32078</v>
      </c>
      <c r="C16557" s="1" t="s">
        <v>108</v>
      </c>
    </row>
    <row r="16558" spans="1:3" x14ac:dyDescent="0.25">
      <c r="A16558" s="1" t="s">
        <v>16168</v>
      </c>
      <c r="B16558" s="1" t="s">
        <v>32079</v>
      </c>
      <c r="C16558" s="1" t="s">
        <v>108</v>
      </c>
    </row>
    <row r="16559" spans="1:3" x14ac:dyDescent="0.25">
      <c r="A16559" s="1" t="s">
        <v>16169</v>
      </c>
      <c r="B16559" s="1" t="s">
        <v>32079</v>
      </c>
      <c r="C16559" s="1" t="s">
        <v>108</v>
      </c>
    </row>
    <row r="16560" spans="1:3" x14ac:dyDescent="0.25">
      <c r="A16560" s="1" t="s">
        <v>16170</v>
      </c>
      <c r="B16560" s="1" t="s">
        <v>32080</v>
      </c>
      <c r="C16560" s="1" t="s">
        <v>108</v>
      </c>
    </row>
    <row r="16561" spans="1:3" x14ac:dyDescent="0.25">
      <c r="A16561" s="1" t="s">
        <v>16171</v>
      </c>
      <c r="B16561" s="1" t="s">
        <v>32080</v>
      </c>
      <c r="C16561" s="1" t="s">
        <v>108</v>
      </c>
    </row>
    <row r="16562" spans="1:3" x14ac:dyDescent="0.25">
      <c r="A16562" s="1" t="s">
        <v>16172</v>
      </c>
      <c r="B16562" s="1" t="s">
        <v>32081</v>
      </c>
      <c r="C16562" s="1" t="s">
        <v>108</v>
      </c>
    </row>
    <row r="16563" spans="1:3" x14ac:dyDescent="0.25">
      <c r="A16563" s="1" t="s">
        <v>16173</v>
      </c>
      <c r="B16563" s="1" t="s">
        <v>32081</v>
      </c>
      <c r="C16563" s="1" t="s">
        <v>108</v>
      </c>
    </row>
    <row r="16564" spans="1:3" x14ac:dyDescent="0.25">
      <c r="A16564" s="1" t="s">
        <v>16174</v>
      </c>
      <c r="B16564" s="1" t="s">
        <v>32082</v>
      </c>
      <c r="C16564" s="1" t="s">
        <v>108</v>
      </c>
    </row>
    <row r="16565" spans="1:3" x14ac:dyDescent="0.25">
      <c r="A16565" s="1" t="s">
        <v>16175</v>
      </c>
      <c r="B16565" s="1" t="s">
        <v>32082</v>
      </c>
      <c r="C16565" s="1" t="s">
        <v>108</v>
      </c>
    </row>
    <row r="16566" spans="1:3" x14ac:dyDescent="0.25">
      <c r="A16566" s="1" t="s">
        <v>16176</v>
      </c>
      <c r="B16566" s="1" t="s">
        <v>32083</v>
      </c>
      <c r="C16566" s="1" t="s">
        <v>108</v>
      </c>
    </row>
    <row r="16567" spans="1:3" x14ac:dyDescent="0.25">
      <c r="A16567" s="1" t="s">
        <v>16177</v>
      </c>
      <c r="B16567" s="1" t="s">
        <v>32083</v>
      </c>
      <c r="C16567" s="1" t="s">
        <v>108</v>
      </c>
    </row>
    <row r="16568" spans="1:3" x14ac:dyDescent="0.25">
      <c r="A16568" s="1" t="s">
        <v>16178</v>
      </c>
      <c r="B16568" s="1" t="s">
        <v>32084</v>
      </c>
      <c r="C16568" s="1" t="s">
        <v>108</v>
      </c>
    </row>
    <row r="16569" spans="1:3" x14ac:dyDescent="0.25">
      <c r="A16569" s="1" t="s">
        <v>16179</v>
      </c>
      <c r="B16569" s="1" t="s">
        <v>32084</v>
      </c>
      <c r="C16569" s="1" t="s">
        <v>108</v>
      </c>
    </row>
    <row r="16570" spans="1:3" x14ac:dyDescent="0.25">
      <c r="A16570" s="1" t="s">
        <v>16180</v>
      </c>
      <c r="B16570" s="1" t="s">
        <v>32085</v>
      </c>
      <c r="C16570" s="1" t="s">
        <v>108</v>
      </c>
    </row>
    <row r="16571" spans="1:3" x14ac:dyDescent="0.25">
      <c r="A16571" s="1" t="s">
        <v>16181</v>
      </c>
      <c r="B16571" s="1" t="s">
        <v>32085</v>
      </c>
      <c r="C16571" s="1" t="s">
        <v>108</v>
      </c>
    </row>
    <row r="16572" spans="1:3" x14ac:dyDescent="0.25">
      <c r="A16572" s="1" t="s">
        <v>16182</v>
      </c>
      <c r="B16572" s="1" t="s">
        <v>32086</v>
      </c>
      <c r="C16572" s="1" t="s">
        <v>108</v>
      </c>
    </row>
    <row r="16573" spans="1:3" x14ac:dyDescent="0.25">
      <c r="A16573" s="1" t="s">
        <v>16183</v>
      </c>
      <c r="B16573" s="1" t="s">
        <v>32086</v>
      </c>
      <c r="C16573" s="1" t="s">
        <v>108</v>
      </c>
    </row>
    <row r="16574" spans="1:3" x14ac:dyDescent="0.25">
      <c r="A16574" s="1" t="s">
        <v>16184</v>
      </c>
      <c r="B16574" s="1" t="s">
        <v>32087</v>
      </c>
      <c r="C16574" s="1" t="s">
        <v>108</v>
      </c>
    </row>
    <row r="16575" spans="1:3" x14ac:dyDescent="0.25">
      <c r="A16575" s="1" t="s">
        <v>16185</v>
      </c>
      <c r="B16575" s="1" t="s">
        <v>32087</v>
      </c>
      <c r="C16575" s="1" t="s">
        <v>108</v>
      </c>
    </row>
    <row r="16576" spans="1:3" x14ac:dyDescent="0.25">
      <c r="A16576" s="1" t="s">
        <v>16186</v>
      </c>
      <c r="B16576" s="1" t="s">
        <v>32088</v>
      </c>
      <c r="C16576" s="1" t="s">
        <v>108</v>
      </c>
    </row>
    <row r="16577" spans="1:3" x14ac:dyDescent="0.25">
      <c r="A16577" s="1" t="s">
        <v>16187</v>
      </c>
      <c r="B16577" s="1" t="s">
        <v>32088</v>
      </c>
      <c r="C16577" s="1" t="s">
        <v>108</v>
      </c>
    </row>
    <row r="16578" spans="1:3" x14ac:dyDescent="0.25">
      <c r="A16578" s="1" t="s">
        <v>16188</v>
      </c>
      <c r="B16578" s="1" t="s">
        <v>32089</v>
      </c>
      <c r="C16578" s="1" t="s">
        <v>108</v>
      </c>
    </row>
    <row r="16579" spans="1:3" x14ac:dyDescent="0.25">
      <c r="A16579" s="1" t="s">
        <v>16189</v>
      </c>
      <c r="B16579" s="1" t="s">
        <v>32089</v>
      </c>
      <c r="C16579" s="1" t="s">
        <v>108</v>
      </c>
    </row>
    <row r="16580" spans="1:3" x14ac:dyDescent="0.25">
      <c r="A16580" s="1" t="s">
        <v>16190</v>
      </c>
      <c r="B16580" s="1" t="s">
        <v>32090</v>
      </c>
      <c r="C16580" s="1" t="s">
        <v>108</v>
      </c>
    </row>
    <row r="16581" spans="1:3" x14ac:dyDescent="0.25">
      <c r="A16581" s="1" t="s">
        <v>16191</v>
      </c>
      <c r="B16581" s="1" t="s">
        <v>32090</v>
      </c>
      <c r="C16581" s="1" t="s">
        <v>108</v>
      </c>
    </row>
    <row r="16582" spans="1:3" x14ac:dyDescent="0.25">
      <c r="A16582" s="1" t="s">
        <v>16192</v>
      </c>
      <c r="B16582" s="1" t="s">
        <v>32091</v>
      </c>
      <c r="C16582" s="1" t="s">
        <v>108</v>
      </c>
    </row>
    <row r="16583" spans="1:3" x14ac:dyDescent="0.25">
      <c r="A16583" s="1" t="s">
        <v>16193</v>
      </c>
      <c r="B16583" s="1" t="s">
        <v>32091</v>
      </c>
      <c r="C16583" s="1" t="s">
        <v>108</v>
      </c>
    </row>
    <row r="16584" spans="1:3" x14ac:dyDescent="0.25">
      <c r="A16584" s="1" t="s">
        <v>16194</v>
      </c>
      <c r="B16584" s="1" t="s">
        <v>32092</v>
      </c>
      <c r="C16584" s="1" t="s">
        <v>108</v>
      </c>
    </row>
    <row r="16585" spans="1:3" x14ac:dyDescent="0.25">
      <c r="A16585" s="1" t="s">
        <v>16195</v>
      </c>
      <c r="B16585" s="1" t="s">
        <v>32092</v>
      </c>
      <c r="C16585" s="1" t="s">
        <v>108</v>
      </c>
    </row>
    <row r="16586" spans="1:3" x14ac:dyDescent="0.25">
      <c r="A16586" s="1" t="s">
        <v>16196</v>
      </c>
      <c r="B16586" s="1" t="s">
        <v>32093</v>
      </c>
      <c r="C16586" s="1" t="s">
        <v>108</v>
      </c>
    </row>
    <row r="16587" spans="1:3" x14ac:dyDescent="0.25">
      <c r="A16587" s="1" t="s">
        <v>16197</v>
      </c>
      <c r="B16587" s="1" t="s">
        <v>32093</v>
      </c>
      <c r="C16587" s="1" t="s">
        <v>108</v>
      </c>
    </row>
    <row r="16588" spans="1:3" x14ac:dyDescent="0.25">
      <c r="A16588" s="1" t="s">
        <v>16198</v>
      </c>
      <c r="B16588" s="1" t="s">
        <v>32094</v>
      </c>
      <c r="C16588" s="1" t="s">
        <v>108</v>
      </c>
    </row>
    <row r="16589" spans="1:3" x14ac:dyDescent="0.25">
      <c r="A16589" s="1" t="s">
        <v>16199</v>
      </c>
      <c r="B16589" s="1" t="s">
        <v>32094</v>
      </c>
      <c r="C16589" s="1" t="s">
        <v>108</v>
      </c>
    </row>
    <row r="16590" spans="1:3" x14ac:dyDescent="0.25">
      <c r="A16590" s="1" t="s">
        <v>16200</v>
      </c>
      <c r="B16590" s="1" t="s">
        <v>32095</v>
      </c>
      <c r="C16590" s="1" t="s">
        <v>108</v>
      </c>
    </row>
    <row r="16591" spans="1:3" x14ac:dyDescent="0.25">
      <c r="A16591" s="1" t="s">
        <v>16201</v>
      </c>
      <c r="B16591" s="1" t="s">
        <v>32095</v>
      </c>
      <c r="C16591" s="1" t="s">
        <v>108</v>
      </c>
    </row>
    <row r="16592" spans="1:3" x14ac:dyDescent="0.25">
      <c r="A16592" s="1" t="s">
        <v>16202</v>
      </c>
      <c r="B16592" s="1" t="s">
        <v>32096</v>
      </c>
      <c r="C16592" s="1" t="s">
        <v>108</v>
      </c>
    </row>
    <row r="16593" spans="1:3" x14ac:dyDescent="0.25">
      <c r="A16593" s="1" t="s">
        <v>16203</v>
      </c>
      <c r="B16593" s="1" t="s">
        <v>32096</v>
      </c>
      <c r="C16593" s="1" t="s">
        <v>108</v>
      </c>
    </row>
    <row r="16594" spans="1:3" x14ac:dyDescent="0.25">
      <c r="A16594" s="1" t="s">
        <v>16204</v>
      </c>
      <c r="B16594" s="1" t="s">
        <v>32097</v>
      </c>
      <c r="C16594" s="1" t="s">
        <v>108</v>
      </c>
    </row>
    <row r="16595" spans="1:3" x14ac:dyDescent="0.25">
      <c r="A16595" s="1" t="s">
        <v>16205</v>
      </c>
      <c r="B16595" s="1" t="s">
        <v>32097</v>
      </c>
      <c r="C16595" s="1" t="s">
        <v>108</v>
      </c>
    </row>
    <row r="16596" spans="1:3" x14ac:dyDescent="0.25">
      <c r="A16596" s="1" t="s">
        <v>16206</v>
      </c>
      <c r="B16596" s="1" t="s">
        <v>32098</v>
      </c>
      <c r="C16596" s="1" t="s">
        <v>108</v>
      </c>
    </row>
    <row r="16597" spans="1:3" x14ac:dyDescent="0.25">
      <c r="A16597" s="1" t="s">
        <v>16207</v>
      </c>
      <c r="B16597" s="1" t="s">
        <v>32098</v>
      </c>
      <c r="C16597" s="1" t="s">
        <v>108</v>
      </c>
    </row>
    <row r="16598" spans="1:3" x14ac:dyDescent="0.25">
      <c r="A16598" s="1" t="s">
        <v>16208</v>
      </c>
      <c r="B16598" s="1" t="s">
        <v>32099</v>
      </c>
      <c r="C16598" s="1" t="s">
        <v>108</v>
      </c>
    </row>
    <row r="16599" spans="1:3" x14ac:dyDescent="0.25">
      <c r="A16599" s="1" t="s">
        <v>16209</v>
      </c>
      <c r="B16599" s="1" t="s">
        <v>32099</v>
      </c>
      <c r="C16599" s="1" t="s">
        <v>108</v>
      </c>
    </row>
    <row r="16600" spans="1:3" x14ac:dyDescent="0.25">
      <c r="A16600" s="1" t="s">
        <v>16210</v>
      </c>
      <c r="B16600" s="1" t="s">
        <v>32100</v>
      </c>
      <c r="C16600" s="1" t="s">
        <v>108</v>
      </c>
    </row>
    <row r="16601" spans="1:3" x14ac:dyDescent="0.25">
      <c r="A16601" s="1" t="s">
        <v>16211</v>
      </c>
      <c r="B16601" s="1" t="s">
        <v>32100</v>
      </c>
      <c r="C16601" s="1" t="s">
        <v>108</v>
      </c>
    </row>
    <row r="16602" spans="1:3" x14ac:dyDescent="0.25">
      <c r="A16602" s="1" t="s">
        <v>16212</v>
      </c>
      <c r="B16602" s="1" t="s">
        <v>32091</v>
      </c>
      <c r="C16602" s="1" t="s">
        <v>108</v>
      </c>
    </row>
    <row r="16603" spans="1:3" x14ac:dyDescent="0.25">
      <c r="A16603" s="1" t="s">
        <v>16213</v>
      </c>
      <c r="B16603" s="1" t="s">
        <v>32091</v>
      </c>
      <c r="C16603" s="1" t="s">
        <v>108</v>
      </c>
    </row>
    <row r="16604" spans="1:3" x14ac:dyDescent="0.25">
      <c r="A16604" s="1" t="s">
        <v>16214</v>
      </c>
      <c r="B16604" s="1" t="s">
        <v>32092</v>
      </c>
      <c r="C16604" s="1" t="s">
        <v>108</v>
      </c>
    </row>
    <row r="16605" spans="1:3" x14ac:dyDescent="0.25">
      <c r="A16605" s="1" t="s">
        <v>16215</v>
      </c>
      <c r="B16605" s="1" t="s">
        <v>32092</v>
      </c>
      <c r="C16605" s="1" t="s">
        <v>108</v>
      </c>
    </row>
    <row r="16606" spans="1:3" x14ac:dyDescent="0.25">
      <c r="A16606" s="1" t="s">
        <v>16216</v>
      </c>
      <c r="B16606" s="1" t="s">
        <v>32094</v>
      </c>
      <c r="C16606" s="1" t="s">
        <v>108</v>
      </c>
    </row>
    <row r="16607" spans="1:3" x14ac:dyDescent="0.25">
      <c r="A16607" s="1" t="s">
        <v>16217</v>
      </c>
      <c r="B16607" s="1" t="s">
        <v>32094</v>
      </c>
      <c r="C16607" s="1" t="s">
        <v>108</v>
      </c>
    </row>
    <row r="16608" spans="1:3" x14ac:dyDescent="0.25">
      <c r="A16608" s="1" t="s">
        <v>16218</v>
      </c>
      <c r="B16608" s="1" t="s">
        <v>32101</v>
      </c>
      <c r="C16608" s="1" t="s">
        <v>108</v>
      </c>
    </row>
    <row r="16609" spans="1:3" x14ac:dyDescent="0.25">
      <c r="A16609" s="1" t="s">
        <v>16219</v>
      </c>
      <c r="B16609" s="1" t="s">
        <v>32101</v>
      </c>
      <c r="C16609" s="1" t="s">
        <v>108</v>
      </c>
    </row>
    <row r="16610" spans="1:3" x14ac:dyDescent="0.25">
      <c r="A16610" s="1" t="s">
        <v>16220</v>
      </c>
      <c r="B16610" s="1" t="s">
        <v>32102</v>
      </c>
      <c r="C16610" s="1" t="s">
        <v>108</v>
      </c>
    </row>
    <row r="16611" spans="1:3" x14ac:dyDescent="0.25">
      <c r="A16611" s="1" t="s">
        <v>16221</v>
      </c>
      <c r="B16611" s="1" t="s">
        <v>32102</v>
      </c>
      <c r="C16611" s="1" t="s">
        <v>108</v>
      </c>
    </row>
    <row r="16612" spans="1:3" x14ac:dyDescent="0.25">
      <c r="A16612" s="1" t="s">
        <v>16222</v>
      </c>
      <c r="B16612" s="1" t="s">
        <v>32103</v>
      </c>
      <c r="C16612" s="1" t="s">
        <v>108</v>
      </c>
    </row>
    <row r="16613" spans="1:3" x14ac:dyDescent="0.25">
      <c r="A16613" s="1" t="s">
        <v>16223</v>
      </c>
      <c r="B16613" s="1" t="s">
        <v>32103</v>
      </c>
      <c r="C16613" s="1" t="s">
        <v>108</v>
      </c>
    </row>
    <row r="16614" spans="1:3" x14ac:dyDescent="0.25">
      <c r="A16614" s="1" t="s">
        <v>16224</v>
      </c>
      <c r="B16614" s="1" t="s">
        <v>32104</v>
      </c>
      <c r="C16614" s="1" t="s">
        <v>108</v>
      </c>
    </row>
    <row r="16615" spans="1:3" x14ac:dyDescent="0.25">
      <c r="A16615" s="1" t="s">
        <v>16225</v>
      </c>
      <c r="B16615" s="1" t="s">
        <v>32104</v>
      </c>
      <c r="C16615" s="1" t="s">
        <v>108</v>
      </c>
    </row>
    <row r="16616" spans="1:3" x14ac:dyDescent="0.25">
      <c r="A16616" s="1" t="s">
        <v>16226</v>
      </c>
      <c r="B16616" s="1" t="s">
        <v>32105</v>
      </c>
      <c r="C16616" s="1" t="s">
        <v>108</v>
      </c>
    </row>
    <row r="16617" spans="1:3" x14ac:dyDescent="0.25">
      <c r="A16617" s="1" t="s">
        <v>16227</v>
      </c>
      <c r="B16617" s="1" t="s">
        <v>32105</v>
      </c>
      <c r="C16617" s="1" t="s">
        <v>108</v>
      </c>
    </row>
    <row r="16618" spans="1:3" x14ac:dyDescent="0.25">
      <c r="A16618" s="1" t="s">
        <v>16228</v>
      </c>
      <c r="B16618" s="1" t="s">
        <v>32106</v>
      </c>
      <c r="C16618" s="1" t="s">
        <v>108</v>
      </c>
    </row>
    <row r="16619" spans="1:3" x14ac:dyDescent="0.25">
      <c r="A16619" s="1" t="s">
        <v>16229</v>
      </c>
      <c r="B16619" s="1" t="s">
        <v>32106</v>
      </c>
      <c r="C16619" s="1" t="s">
        <v>108</v>
      </c>
    </row>
    <row r="16620" spans="1:3" x14ac:dyDescent="0.25">
      <c r="A16620" s="1" t="s">
        <v>16230</v>
      </c>
      <c r="B16620" s="1" t="s">
        <v>32107</v>
      </c>
      <c r="C16620" s="1" t="s">
        <v>108</v>
      </c>
    </row>
    <row r="16621" spans="1:3" x14ac:dyDescent="0.25">
      <c r="A16621" s="1" t="s">
        <v>16231</v>
      </c>
      <c r="B16621" s="1" t="s">
        <v>32107</v>
      </c>
      <c r="C16621" s="1" t="s">
        <v>108</v>
      </c>
    </row>
    <row r="16622" spans="1:3" x14ac:dyDescent="0.25">
      <c r="A16622" s="1" t="s">
        <v>16232</v>
      </c>
      <c r="B16622" s="1" t="s">
        <v>32108</v>
      </c>
      <c r="C16622" s="1" t="s">
        <v>108</v>
      </c>
    </row>
    <row r="16623" spans="1:3" x14ac:dyDescent="0.25">
      <c r="A16623" s="1" t="s">
        <v>16233</v>
      </c>
      <c r="B16623" s="1" t="s">
        <v>32108</v>
      </c>
      <c r="C16623" s="1" t="s">
        <v>108</v>
      </c>
    </row>
    <row r="16624" spans="1:3" x14ac:dyDescent="0.25">
      <c r="A16624" s="1" t="s">
        <v>16234</v>
      </c>
      <c r="B16624" s="1" t="s">
        <v>32109</v>
      </c>
      <c r="C16624" s="1" t="s">
        <v>108</v>
      </c>
    </row>
    <row r="16625" spans="1:3" x14ac:dyDescent="0.25">
      <c r="A16625" s="1" t="s">
        <v>16235</v>
      </c>
      <c r="B16625" s="1" t="s">
        <v>32109</v>
      </c>
      <c r="C16625" s="1" t="s">
        <v>108</v>
      </c>
    </row>
    <row r="16626" spans="1:3" x14ac:dyDescent="0.25">
      <c r="A16626" s="1" t="s">
        <v>16236</v>
      </c>
      <c r="B16626" s="1" t="s">
        <v>32110</v>
      </c>
      <c r="C16626" s="1" t="s">
        <v>108</v>
      </c>
    </row>
    <row r="16627" spans="1:3" x14ac:dyDescent="0.25">
      <c r="A16627" s="1" t="s">
        <v>16237</v>
      </c>
      <c r="B16627" s="1" t="s">
        <v>32110</v>
      </c>
      <c r="C16627" s="1" t="s">
        <v>108</v>
      </c>
    </row>
    <row r="16628" spans="1:3" x14ac:dyDescent="0.25">
      <c r="A16628" s="1" t="s">
        <v>16238</v>
      </c>
      <c r="B16628" s="1" t="s">
        <v>32111</v>
      </c>
      <c r="C16628" s="1" t="s">
        <v>108</v>
      </c>
    </row>
    <row r="16629" spans="1:3" x14ac:dyDescent="0.25">
      <c r="A16629" s="1" t="s">
        <v>16239</v>
      </c>
      <c r="B16629" s="1" t="s">
        <v>32111</v>
      </c>
      <c r="C16629" s="1" t="s">
        <v>108</v>
      </c>
    </row>
    <row r="16630" spans="1:3" x14ac:dyDescent="0.25">
      <c r="A16630" s="1" t="s">
        <v>16240</v>
      </c>
      <c r="B16630" s="1" t="s">
        <v>32112</v>
      </c>
      <c r="C16630" s="1" t="s">
        <v>108</v>
      </c>
    </row>
    <row r="16631" spans="1:3" x14ac:dyDescent="0.25">
      <c r="A16631" s="1" t="s">
        <v>16241</v>
      </c>
      <c r="B16631" s="1" t="s">
        <v>32112</v>
      </c>
      <c r="C16631" s="1" t="s">
        <v>108</v>
      </c>
    </row>
    <row r="16632" spans="1:3" x14ac:dyDescent="0.25">
      <c r="A16632" s="1" t="s">
        <v>16242</v>
      </c>
      <c r="B16632" s="1" t="s">
        <v>32113</v>
      </c>
      <c r="C16632" s="1" t="s">
        <v>108</v>
      </c>
    </row>
    <row r="16633" spans="1:3" x14ac:dyDescent="0.25">
      <c r="A16633" s="1" t="s">
        <v>16243</v>
      </c>
      <c r="B16633" s="1" t="s">
        <v>32113</v>
      </c>
      <c r="C16633" s="1" t="s">
        <v>108</v>
      </c>
    </row>
    <row r="16634" spans="1:3" x14ac:dyDescent="0.25">
      <c r="A16634" s="1" t="s">
        <v>16244</v>
      </c>
      <c r="B16634" s="1" t="s">
        <v>32114</v>
      </c>
      <c r="C16634" s="1" t="s">
        <v>108</v>
      </c>
    </row>
    <row r="16635" spans="1:3" x14ac:dyDescent="0.25">
      <c r="A16635" s="1" t="s">
        <v>16245</v>
      </c>
      <c r="B16635" s="1" t="s">
        <v>32114</v>
      </c>
      <c r="C16635" s="1" t="s">
        <v>108</v>
      </c>
    </row>
    <row r="16636" spans="1:3" x14ac:dyDescent="0.25">
      <c r="A16636" s="1" t="s">
        <v>16246</v>
      </c>
      <c r="B16636" s="1" t="s">
        <v>32115</v>
      </c>
      <c r="C16636" s="1" t="s">
        <v>108</v>
      </c>
    </row>
    <row r="16637" spans="1:3" x14ac:dyDescent="0.25">
      <c r="A16637" s="1" t="s">
        <v>16247</v>
      </c>
      <c r="B16637" s="1" t="s">
        <v>32115</v>
      </c>
      <c r="C16637" s="1" t="s">
        <v>108</v>
      </c>
    </row>
    <row r="16638" spans="1:3" x14ac:dyDescent="0.25">
      <c r="A16638" s="1" t="s">
        <v>16248</v>
      </c>
      <c r="B16638" s="1" t="s">
        <v>32116</v>
      </c>
      <c r="C16638" s="1" t="s">
        <v>108</v>
      </c>
    </row>
    <row r="16639" spans="1:3" x14ac:dyDescent="0.25">
      <c r="A16639" s="1" t="s">
        <v>16249</v>
      </c>
      <c r="B16639" s="1" t="s">
        <v>32116</v>
      </c>
      <c r="C16639" s="1" t="s">
        <v>108</v>
      </c>
    </row>
    <row r="16640" spans="1:3" x14ac:dyDescent="0.25">
      <c r="A16640" s="1" t="s">
        <v>16250</v>
      </c>
      <c r="B16640" s="1" t="s">
        <v>32117</v>
      </c>
      <c r="C16640" s="1" t="s">
        <v>108</v>
      </c>
    </row>
    <row r="16641" spans="1:3" x14ac:dyDescent="0.25">
      <c r="A16641" s="1" t="s">
        <v>16251</v>
      </c>
      <c r="B16641" s="1" t="s">
        <v>32117</v>
      </c>
      <c r="C16641" s="1" t="s">
        <v>108</v>
      </c>
    </row>
    <row r="16642" spans="1:3" x14ac:dyDescent="0.25">
      <c r="A16642" s="1" t="s">
        <v>16252</v>
      </c>
      <c r="B16642" s="1" t="s">
        <v>32118</v>
      </c>
      <c r="C16642" s="1" t="s">
        <v>108</v>
      </c>
    </row>
    <row r="16643" spans="1:3" x14ac:dyDescent="0.25">
      <c r="A16643" s="1" t="s">
        <v>16253</v>
      </c>
      <c r="B16643" s="1" t="s">
        <v>32118</v>
      </c>
      <c r="C16643" s="1" t="s">
        <v>108</v>
      </c>
    </row>
    <row r="16644" spans="1:3" x14ac:dyDescent="0.25">
      <c r="A16644" s="1" t="s">
        <v>16254</v>
      </c>
      <c r="B16644" s="1" t="s">
        <v>32119</v>
      </c>
      <c r="C16644" s="1" t="s">
        <v>108</v>
      </c>
    </row>
    <row r="16645" spans="1:3" x14ac:dyDescent="0.25">
      <c r="A16645" s="1" t="s">
        <v>16255</v>
      </c>
      <c r="B16645" s="1" t="s">
        <v>32119</v>
      </c>
      <c r="C16645" s="1" t="s">
        <v>108</v>
      </c>
    </row>
    <row r="16646" spans="1:3" x14ac:dyDescent="0.25">
      <c r="A16646" s="1" t="s">
        <v>16256</v>
      </c>
      <c r="B16646" s="1" t="s">
        <v>32120</v>
      </c>
      <c r="C16646" s="1" t="s">
        <v>108</v>
      </c>
    </row>
    <row r="16647" spans="1:3" x14ac:dyDescent="0.25">
      <c r="A16647" s="1" t="s">
        <v>16257</v>
      </c>
      <c r="B16647" s="1" t="s">
        <v>32120</v>
      </c>
      <c r="C16647" s="1" t="s">
        <v>108</v>
      </c>
    </row>
    <row r="16648" spans="1:3" x14ac:dyDescent="0.25">
      <c r="A16648" s="1" t="s">
        <v>16258</v>
      </c>
      <c r="B16648" s="1" t="s">
        <v>32121</v>
      </c>
      <c r="C16648" s="1" t="s">
        <v>108</v>
      </c>
    </row>
    <row r="16649" spans="1:3" x14ac:dyDescent="0.25">
      <c r="A16649" s="1" t="s">
        <v>16259</v>
      </c>
      <c r="B16649" s="1" t="s">
        <v>32121</v>
      </c>
      <c r="C16649" s="1" t="s">
        <v>108</v>
      </c>
    </row>
    <row r="16650" spans="1:3" x14ac:dyDescent="0.25">
      <c r="A16650" s="1" t="s">
        <v>16260</v>
      </c>
      <c r="B16650" s="1" t="s">
        <v>32122</v>
      </c>
      <c r="C16650" s="1" t="s">
        <v>108</v>
      </c>
    </row>
    <row r="16651" spans="1:3" x14ac:dyDescent="0.25">
      <c r="A16651" s="1" t="s">
        <v>16261</v>
      </c>
      <c r="B16651" s="1" t="s">
        <v>32122</v>
      </c>
      <c r="C16651" s="1" t="s">
        <v>108</v>
      </c>
    </row>
    <row r="16652" spans="1:3" x14ac:dyDescent="0.25">
      <c r="A16652" s="1" t="s">
        <v>16262</v>
      </c>
      <c r="B16652" s="1" t="s">
        <v>32123</v>
      </c>
      <c r="C16652" s="1" t="s">
        <v>108</v>
      </c>
    </row>
    <row r="16653" spans="1:3" x14ac:dyDescent="0.25">
      <c r="A16653" s="1" t="s">
        <v>16263</v>
      </c>
      <c r="B16653" s="1" t="s">
        <v>32123</v>
      </c>
      <c r="C16653" s="1" t="s">
        <v>108</v>
      </c>
    </row>
    <row r="16654" spans="1:3" x14ac:dyDescent="0.25">
      <c r="A16654" s="1" t="s">
        <v>16264</v>
      </c>
      <c r="B16654" s="1" t="s">
        <v>32124</v>
      </c>
      <c r="C16654" s="1" t="s">
        <v>108</v>
      </c>
    </row>
    <row r="16655" spans="1:3" x14ac:dyDescent="0.25">
      <c r="A16655" s="1" t="s">
        <v>16265</v>
      </c>
      <c r="B16655" s="1" t="s">
        <v>32124</v>
      </c>
      <c r="C16655" s="1" t="s">
        <v>108</v>
      </c>
    </row>
    <row r="16656" spans="1:3" x14ac:dyDescent="0.25">
      <c r="A16656" s="1" t="s">
        <v>16266</v>
      </c>
      <c r="B16656" s="1" t="s">
        <v>32125</v>
      </c>
      <c r="C16656" s="1" t="s">
        <v>108</v>
      </c>
    </row>
    <row r="16657" spans="1:3" x14ac:dyDescent="0.25">
      <c r="A16657" s="1" t="s">
        <v>16267</v>
      </c>
      <c r="B16657" s="1" t="s">
        <v>32125</v>
      </c>
      <c r="C16657" s="1" t="s">
        <v>108</v>
      </c>
    </row>
    <row r="16658" spans="1:3" x14ac:dyDescent="0.25">
      <c r="A16658" s="1" t="s">
        <v>16268</v>
      </c>
      <c r="B16658" s="1" t="s">
        <v>32126</v>
      </c>
      <c r="C16658" s="1" t="s">
        <v>108</v>
      </c>
    </row>
    <row r="16659" spans="1:3" x14ac:dyDescent="0.25">
      <c r="A16659" s="1" t="s">
        <v>16269</v>
      </c>
      <c r="B16659" s="1" t="s">
        <v>32126</v>
      </c>
      <c r="C16659" s="1" t="s">
        <v>108</v>
      </c>
    </row>
    <row r="16660" spans="1:3" x14ac:dyDescent="0.25">
      <c r="A16660" s="1" t="s">
        <v>16270</v>
      </c>
      <c r="B16660" s="1" t="s">
        <v>32127</v>
      </c>
      <c r="C16660" s="1" t="s">
        <v>108</v>
      </c>
    </row>
    <row r="16661" spans="1:3" x14ac:dyDescent="0.25">
      <c r="A16661" s="1" t="s">
        <v>16271</v>
      </c>
      <c r="B16661" s="1" t="s">
        <v>32127</v>
      </c>
      <c r="C16661" s="1" t="s">
        <v>108</v>
      </c>
    </row>
    <row r="16662" spans="1:3" x14ac:dyDescent="0.25">
      <c r="A16662" s="1" t="s">
        <v>16272</v>
      </c>
      <c r="B16662" s="1" t="s">
        <v>32128</v>
      </c>
      <c r="C16662" s="1" t="s">
        <v>108</v>
      </c>
    </row>
    <row r="16663" spans="1:3" x14ac:dyDescent="0.25">
      <c r="A16663" s="1" t="s">
        <v>16273</v>
      </c>
      <c r="B16663" s="1" t="s">
        <v>32128</v>
      </c>
      <c r="C16663" s="1" t="s">
        <v>108</v>
      </c>
    </row>
    <row r="16664" spans="1:3" x14ac:dyDescent="0.25">
      <c r="A16664" s="1" t="s">
        <v>16274</v>
      </c>
      <c r="B16664" s="1" t="s">
        <v>32129</v>
      </c>
      <c r="C16664" s="1" t="s">
        <v>108</v>
      </c>
    </row>
    <row r="16665" spans="1:3" x14ac:dyDescent="0.25">
      <c r="A16665" s="1" t="s">
        <v>16275</v>
      </c>
      <c r="B16665" s="1" t="s">
        <v>32129</v>
      </c>
      <c r="C16665" s="1" t="s">
        <v>108</v>
      </c>
    </row>
    <row r="16666" spans="1:3" x14ac:dyDescent="0.25">
      <c r="A16666" s="1" t="s">
        <v>16276</v>
      </c>
      <c r="B16666" s="1" t="s">
        <v>32130</v>
      </c>
      <c r="C16666" s="1" t="s">
        <v>108</v>
      </c>
    </row>
    <row r="16667" spans="1:3" x14ac:dyDescent="0.25">
      <c r="A16667" s="1" t="s">
        <v>16277</v>
      </c>
      <c r="B16667" s="1" t="s">
        <v>32130</v>
      </c>
      <c r="C16667" s="1" t="s">
        <v>108</v>
      </c>
    </row>
    <row r="16668" spans="1:3" x14ac:dyDescent="0.25">
      <c r="A16668" s="1" t="s">
        <v>16278</v>
      </c>
      <c r="B16668" s="1" t="s">
        <v>32131</v>
      </c>
      <c r="C16668" s="1" t="s">
        <v>108</v>
      </c>
    </row>
    <row r="16669" spans="1:3" x14ac:dyDescent="0.25">
      <c r="A16669" s="1" t="s">
        <v>16279</v>
      </c>
      <c r="B16669" s="1" t="s">
        <v>32131</v>
      </c>
      <c r="C16669" s="1" t="s">
        <v>108</v>
      </c>
    </row>
    <row r="16670" spans="1:3" x14ac:dyDescent="0.25">
      <c r="A16670" s="1" t="s">
        <v>16280</v>
      </c>
      <c r="B16670" s="1" t="s">
        <v>32132</v>
      </c>
      <c r="C16670" s="1" t="s">
        <v>108</v>
      </c>
    </row>
    <row r="16671" spans="1:3" x14ac:dyDescent="0.25">
      <c r="A16671" s="1" t="s">
        <v>16281</v>
      </c>
      <c r="B16671" s="1" t="s">
        <v>32132</v>
      </c>
      <c r="C16671" s="1" t="s">
        <v>108</v>
      </c>
    </row>
    <row r="16672" spans="1:3" x14ac:dyDescent="0.25">
      <c r="A16672" s="1" t="s">
        <v>16282</v>
      </c>
      <c r="B16672" s="1" t="s">
        <v>32133</v>
      </c>
      <c r="C16672" s="1" t="s">
        <v>4</v>
      </c>
    </row>
    <row r="16673" spans="1:3" x14ac:dyDescent="0.25">
      <c r="A16673" s="1" t="s">
        <v>16283</v>
      </c>
      <c r="B16673" s="1" t="s">
        <v>32133</v>
      </c>
      <c r="C16673" s="1" t="s">
        <v>4</v>
      </c>
    </row>
    <row r="16674" spans="1:3" x14ac:dyDescent="0.25">
      <c r="A16674" s="1" t="s">
        <v>16284</v>
      </c>
      <c r="B16674" s="1" t="s">
        <v>32134</v>
      </c>
      <c r="C16674" s="1" t="s">
        <v>4</v>
      </c>
    </row>
    <row r="16675" spans="1:3" x14ac:dyDescent="0.25">
      <c r="A16675" s="1" t="s">
        <v>16285</v>
      </c>
      <c r="B16675" s="1" t="s">
        <v>32134</v>
      </c>
      <c r="C16675" s="1" t="s">
        <v>4</v>
      </c>
    </row>
    <row r="16676" spans="1:3" x14ac:dyDescent="0.25">
      <c r="A16676" s="1" t="s">
        <v>16286</v>
      </c>
      <c r="B16676" s="1" t="s">
        <v>32135</v>
      </c>
      <c r="C16676" s="1" t="s">
        <v>108</v>
      </c>
    </row>
    <row r="16677" spans="1:3" x14ac:dyDescent="0.25">
      <c r="A16677" s="1" t="s">
        <v>16287</v>
      </c>
      <c r="B16677" s="1" t="s">
        <v>32135</v>
      </c>
      <c r="C16677" s="1" t="s">
        <v>108</v>
      </c>
    </row>
    <row r="16678" spans="1:3" x14ac:dyDescent="0.25">
      <c r="A16678" s="1" t="s">
        <v>16288</v>
      </c>
      <c r="B16678" s="1" t="s">
        <v>32136</v>
      </c>
      <c r="C16678" s="1" t="s">
        <v>108</v>
      </c>
    </row>
    <row r="16679" spans="1:3" x14ac:dyDescent="0.25">
      <c r="A16679" s="1" t="s">
        <v>16289</v>
      </c>
      <c r="B16679" s="1" t="s">
        <v>32136</v>
      </c>
      <c r="C16679" s="1" t="s">
        <v>108</v>
      </c>
    </row>
    <row r="16680" spans="1:3" x14ac:dyDescent="0.25">
      <c r="A16680" s="1" t="s">
        <v>16290</v>
      </c>
      <c r="B16680" s="1" t="s">
        <v>32137</v>
      </c>
      <c r="C16680" s="1" t="s">
        <v>108</v>
      </c>
    </row>
    <row r="16681" spans="1:3" x14ac:dyDescent="0.25">
      <c r="A16681" s="1" t="s">
        <v>16291</v>
      </c>
      <c r="B16681" s="1" t="s">
        <v>32137</v>
      </c>
      <c r="C16681" s="1" t="s">
        <v>108</v>
      </c>
    </row>
    <row r="16682" spans="1:3" x14ac:dyDescent="0.25">
      <c r="A16682" s="1" t="s">
        <v>16292</v>
      </c>
      <c r="B16682" s="1" t="s">
        <v>32138</v>
      </c>
      <c r="C16682" s="1" t="s">
        <v>108</v>
      </c>
    </row>
    <row r="16683" spans="1:3" x14ac:dyDescent="0.25">
      <c r="A16683" s="1" t="s">
        <v>16293</v>
      </c>
      <c r="B16683" s="1" t="s">
        <v>32138</v>
      </c>
      <c r="C16683" s="1" t="s">
        <v>108</v>
      </c>
    </row>
    <row r="16684" spans="1:3" x14ac:dyDescent="0.25">
      <c r="A16684" s="1" t="s">
        <v>16294</v>
      </c>
      <c r="B16684" s="1" t="s">
        <v>32139</v>
      </c>
      <c r="C16684" s="1" t="s">
        <v>108</v>
      </c>
    </row>
    <row r="16685" spans="1:3" x14ac:dyDescent="0.25">
      <c r="A16685" s="1" t="s">
        <v>16295</v>
      </c>
      <c r="B16685" s="1" t="s">
        <v>32139</v>
      </c>
      <c r="C16685" s="1" t="s">
        <v>108</v>
      </c>
    </row>
    <row r="16686" spans="1:3" x14ac:dyDescent="0.25">
      <c r="A16686" s="1" t="s">
        <v>16296</v>
      </c>
      <c r="B16686" s="1" t="s">
        <v>32140</v>
      </c>
      <c r="C16686" s="1" t="s">
        <v>108</v>
      </c>
    </row>
    <row r="16687" spans="1:3" x14ac:dyDescent="0.25">
      <c r="A16687" s="1" t="s">
        <v>16297</v>
      </c>
      <c r="B16687" s="1" t="s">
        <v>32140</v>
      </c>
      <c r="C16687" s="1" t="s">
        <v>108</v>
      </c>
    </row>
    <row r="16688" spans="1:3" x14ac:dyDescent="0.25">
      <c r="A16688" s="1" t="s">
        <v>16298</v>
      </c>
      <c r="B16688" s="1" t="s">
        <v>32141</v>
      </c>
      <c r="C16688" s="1" t="s">
        <v>108</v>
      </c>
    </row>
    <row r="16689" spans="1:3" x14ac:dyDescent="0.25">
      <c r="A16689" s="1" t="s">
        <v>16299</v>
      </c>
      <c r="B16689" s="1" t="s">
        <v>32141</v>
      </c>
      <c r="C16689" s="1" t="s">
        <v>108</v>
      </c>
    </row>
    <row r="16690" spans="1:3" x14ac:dyDescent="0.25">
      <c r="A16690" s="1" t="s">
        <v>16300</v>
      </c>
      <c r="B16690" s="1" t="s">
        <v>32142</v>
      </c>
      <c r="C16690" s="1" t="s">
        <v>108</v>
      </c>
    </row>
    <row r="16691" spans="1:3" x14ac:dyDescent="0.25">
      <c r="A16691" s="1" t="s">
        <v>16301</v>
      </c>
      <c r="B16691" s="1" t="s">
        <v>32142</v>
      </c>
      <c r="C16691" s="1" t="s">
        <v>108</v>
      </c>
    </row>
    <row r="16692" spans="1:3" x14ac:dyDescent="0.25">
      <c r="A16692" s="1" t="s">
        <v>16302</v>
      </c>
      <c r="B16692" s="1" t="s">
        <v>32143</v>
      </c>
      <c r="C16692" s="1" t="s">
        <v>108</v>
      </c>
    </row>
    <row r="16693" spans="1:3" x14ac:dyDescent="0.25">
      <c r="A16693" s="1" t="s">
        <v>16303</v>
      </c>
      <c r="B16693" s="1" t="s">
        <v>32143</v>
      </c>
      <c r="C16693" s="1" t="s">
        <v>108</v>
      </c>
    </row>
    <row r="16694" spans="1:3" x14ac:dyDescent="0.25">
      <c r="A16694" s="1" t="s">
        <v>16304</v>
      </c>
      <c r="B16694" s="1" t="s">
        <v>32144</v>
      </c>
      <c r="C16694" s="1" t="s">
        <v>108</v>
      </c>
    </row>
    <row r="16695" spans="1:3" x14ac:dyDescent="0.25">
      <c r="A16695" s="1" t="s">
        <v>16305</v>
      </c>
      <c r="B16695" s="1" t="s">
        <v>32144</v>
      </c>
      <c r="C16695" s="1" t="s">
        <v>108</v>
      </c>
    </row>
    <row r="16696" spans="1:3" x14ac:dyDescent="0.25">
      <c r="A16696" s="1" t="s">
        <v>16306</v>
      </c>
      <c r="B16696" s="1" t="s">
        <v>32145</v>
      </c>
      <c r="C16696" s="1" t="s">
        <v>108</v>
      </c>
    </row>
    <row r="16697" spans="1:3" x14ac:dyDescent="0.25">
      <c r="A16697" s="1" t="s">
        <v>16307</v>
      </c>
      <c r="B16697" s="1" t="s">
        <v>32145</v>
      </c>
      <c r="C16697" s="1" t="s">
        <v>108</v>
      </c>
    </row>
    <row r="16698" spans="1:3" x14ac:dyDescent="0.25">
      <c r="A16698" s="1" t="s">
        <v>16308</v>
      </c>
      <c r="B16698" s="1" t="s">
        <v>32146</v>
      </c>
      <c r="C16698" s="1" t="s">
        <v>4</v>
      </c>
    </row>
    <row r="16699" spans="1:3" x14ac:dyDescent="0.25">
      <c r="A16699" s="1" t="s">
        <v>16309</v>
      </c>
      <c r="B16699" s="1" t="s">
        <v>32146</v>
      </c>
      <c r="C16699" s="1" t="s">
        <v>4</v>
      </c>
    </row>
    <row r="16700" spans="1:3" x14ac:dyDescent="0.25">
      <c r="A16700" s="1" t="s">
        <v>16310</v>
      </c>
      <c r="B16700" s="1" t="s">
        <v>32147</v>
      </c>
      <c r="C16700" s="1" t="s">
        <v>4</v>
      </c>
    </row>
    <row r="16701" spans="1:3" x14ac:dyDescent="0.25">
      <c r="A16701" s="1" t="s">
        <v>16311</v>
      </c>
      <c r="B16701" s="1" t="s">
        <v>32147</v>
      </c>
      <c r="C16701" s="1" t="s">
        <v>4</v>
      </c>
    </row>
    <row r="16702" spans="1:3" x14ac:dyDescent="0.25">
      <c r="A16702" s="1" t="s">
        <v>16312</v>
      </c>
      <c r="B16702" s="1" t="s">
        <v>32148</v>
      </c>
      <c r="C16702" s="1" t="s">
        <v>4</v>
      </c>
    </row>
    <row r="16703" spans="1:3" x14ac:dyDescent="0.25">
      <c r="A16703" s="1" t="s">
        <v>16313</v>
      </c>
      <c r="B16703" s="1" t="s">
        <v>32148</v>
      </c>
      <c r="C16703" s="1" t="s">
        <v>4</v>
      </c>
    </row>
    <row r="16704" spans="1:3" x14ac:dyDescent="0.25">
      <c r="A16704" s="1" t="s">
        <v>16314</v>
      </c>
      <c r="B16704" s="1" t="s">
        <v>32149</v>
      </c>
      <c r="C16704" s="1" t="s">
        <v>4</v>
      </c>
    </row>
    <row r="16705" spans="1:3" x14ac:dyDescent="0.25">
      <c r="A16705" s="1" t="s">
        <v>16315</v>
      </c>
      <c r="B16705" s="1" t="s">
        <v>32149</v>
      </c>
      <c r="C16705" s="1" t="s">
        <v>4</v>
      </c>
    </row>
    <row r="16706" spans="1:3" x14ac:dyDescent="0.25">
      <c r="A16706" s="1" t="s">
        <v>16316</v>
      </c>
      <c r="B16706" s="1" t="s">
        <v>32150</v>
      </c>
      <c r="C16706" s="1" t="s">
        <v>4</v>
      </c>
    </row>
    <row r="16707" spans="1:3" x14ac:dyDescent="0.25">
      <c r="A16707" s="1" t="s">
        <v>16317</v>
      </c>
      <c r="B16707" s="1" t="s">
        <v>32150</v>
      </c>
      <c r="C16707" s="1" t="s">
        <v>4</v>
      </c>
    </row>
    <row r="16708" spans="1:3" x14ac:dyDescent="0.25">
      <c r="A16708" s="1" t="s">
        <v>16318</v>
      </c>
      <c r="B16708" s="1" t="s">
        <v>32151</v>
      </c>
      <c r="C16708" s="1" t="s">
        <v>4</v>
      </c>
    </row>
    <row r="16709" spans="1:3" x14ac:dyDescent="0.25">
      <c r="A16709" s="1" t="s">
        <v>16319</v>
      </c>
      <c r="B16709" s="1" t="s">
        <v>32151</v>
      </c>
      <c r="C16709" s="1" t="s">
        <v>4</v>
      </c>
    </row>
    <row r="16710" spans="1:3" x14ac:dyDescent="0.25">
      <c r="A16710" s="1" t="s">
        <v>16320</v>
      </c>
      <c r="B16710" s="1" t="s">
        <v>32152</v>
      </c>
      <c r="C16710" s="1" t="s">
        <v>4</v>
      </c>
    </row>
    <row r="16711" spans="1:3" x14ac:dyDescent="0.25">
      <c r="A16711" s="1" t="s">
        <v>16321</v>
      </c>
      <c r="B16711" s="1" t="s">
        <v>32152</v>
      </c>
      <c r="C16711" s="1" t="s">
        <v>4</v>
      </c>
    </row>
    <row r="16712" spans="1:3" x14ac:dyDescent="0.25">
      <c r="A16712" s="1" t="s">
        <v>16322</v>
      </c>
      <c r="B16712" s="1" t="s">
        <v>32153</v>
      </c>
      <c r="C16712" s="1" t="s">
        <v>4</v>
      </c>
    </row>
    <row r="16713" spans="1:3" x14ac:dyDescent="0.25">
      <c r="A16713" s="1" t="s">
        <v>16323</v>
      </c>
      <c r="B16713" s="1" t="s">
        <v>32153</v>
      </c>
      <c r="C16713" s="1" t="s">
        <v>4</v>
      </c>
    </row>
    <row r="16714" spans="1:3" x14ac:dyDescent="0.25">
      <c r="A16714" s="1" t="s">
        <v>16324</v>
      </c>
      <c r="B16714" s="1" t="s">
        <v>32154</v>
      </c>
      <c r="C16714" s="1" t="s">
        <v>4</v>
      </c>
    </row>
    <row r="16715" spans="1:3" x14ac:dyDescent="0.25">
      <c r="A16715" s="1" t="s">
        <v>16325</v>
      </c>
      <c r="B16715" s="1" t="s">
        <v>32154</v>
      </c>
      <c r="C16715" s="1" t="s">
        <v>4</v>
      </c>
    </row>
    <row r="16716" spans="1:3" x14ac:dyDescent="0.25">
      <c r="A16716" s="1" t="s">
        <v>16326</v>
      </c>
      <c r="B16716" s="1" t="s">
        <v>32155</v>
      </c>
      <c r="C16716" s="1" t="s">
        <v>4</v>
      </c>
    </row>
    <row r="16717" spans="1:3" x14ac:dyDescent="0.25">
      <c r="A16717" s="1" t="s">
        <v>16327</v>
      </c>
      <c r="B16717" s="1" t="s">
        <v>32155</v>
      </c>
      <c r="C16717" s="1" t="s">
        <v>4</v>
      </c>
    </row>
    <row r="16718" spans="1:3" x14ac:dyDescent="0.25">
      <c r="A16718" s="1" t="s">
        <v>16328</v>
      </c>
      <c r="B16718" s="1" t="s">
        <v>32156</v>
      </c>
      <c r="C16718" s="1" t="s">
        <v>4</v>
      </c>
    </row>
    <row r="16719" spans="1:3" x14ac:dyDescent="0.25">
      <c r="A16719" s="1" t="s">
        <v>16329</v>
      </c>
      <c r="B16719" s="1" t="s">
        <v>32156</v>
      </c>
      <c r="C16719" s="1" t="s">
        <v>4</v>
      </c>
    </row>
    <row r="16720" spans="1:3" x14ac:dyDescent="0.25">
      <c r="A16720" s="1" t="s">
        <v>16330</v>
      </c>
      <c r="B16720" s="1" t="s">
        <v>32157</v>
      </c>
      <c r="C16720" s="1" t="s">
        <v>4</v>
      </c>
    </row>
    <row r="16721" spans="1:3" x14ac:dyDescent="0.25">
      <c r="A16721" s="1" t="s">
        <v>16331</v>
      </c>
      <c r="B16721" s="1" t="s">
        <v>32157</v>
      </c>
      <c r="C16721" s="1" t="s">
        <v>4</v>
      </c>
    </row>
    <row r="16722" spans="1:3" x14ac:dyDescent="0.25">
      <c r="A16722" s="1" t="s">
        <v>16332</v>
      </c>
      <c r="B16722" s="1" t="s">
        <v>32158</v>
      </c>
      <c r="C16722" s="1" t="s">
        <v>4</v>
      </c>
    </row>
    <row r="16723" spans="1:3" x14ac:dyDescent="0.25">
      <c r="A16723" s="1" t="s">
        <v>16333</v>
      </c>
      <c r="B16723" s="1" t="s">
        <v>32158</v>
      </c>
      <c r="C16723" s="1" t="s">
        <v>4</v>
      </c>
    </row>
    <row r="16724" spans="1:3" x14ac:dyDescent="0.25">
      <c r="A16724" s="1" t="s">
        <v>16334</v>
      </c>
      <c r="B16724" s="1" t="s">
        <v>32159</v>
      </c>
      <c r="C16724" s="1" t="s">
        <v>4</v>
      </c>
    </row>
    <row r="16725" spans="1:3" x14ac:dyDescent="0.25">
      <c r="A16725" s="1" t="s">
        <v>16335</v>
      </c>
      <c r="B16725" s="1" t="s">
        <v>32159</v>
      </c>
      <c r="C16725" s="1" t="s">
        <v>4</v>
      </c>
    </row>
    <row r="16726" spans="1:3" x14ac:dyDescent="0.25">
      <c r="A16726" s="1" t="s">
        <v>16336</v>
      </c>
      <c r="B16726" s="1" t="s">
        <v>32160</v>
      </c>
      <c r="C16726" s="1" t="s">
        <v>4</v>
      </c>
    </row>
    <row r="16727" spans="1:3" x14ac:dyDescent="0.25">
      <c r="A16727" s="1" t="s">
        <v>16337</v>
      </c>
      <c r="B16727" s="1" t="s">
        <v>32160</v>
      </c>
      <c r="C16727" s="1" t="s">
        <v>4</v>
      </c>
    </row>
    <row r="16728" spans="1:3" x14ac:dyDescent="0.25">
      <c r="A16728" s="1" t="s">
        <v>16338</v>
      </c>
      <c r="B16728" s="1" t="s">
        <v>32161</v>
      </c>
      <c r="C16728" s="1" t="s">
        <v>4</v>
      </c>
    </row>
    <row r="16729" spans="1:3" x14ac:dyDescent="0.25">
      <c r="A16729" s="1" t="s">
        <v>16339</v>
      </c>
      <c r="B16729" s="1" t="s">
        <v>32161</v>
      </c>
      <c r="C16729" s="1" t="s">
        <v>4</v>
      </c>
    </row>
    <row r="16730" spans="1:3" x14ac:dyDescent="0.25">
      <c r="A16730" s="1" t="s">
        <v>16340</v>
      </c>
      <c r="B16730" s="1" t="s">
        <v>32162</v>
      </c>
      <c r="C16730" s="1" t="s">
        <v>4</v>
      </c>
    </row>
    <row r="16731" spans="1:3" x14ac:dyDescent="0.25">
      <c r="A16731" s="1" t="s">
        <v>16341</v>
      </c>
      <c r="B16731" s="1" t="s">
        <v>32162</v>
      </c>
      <c r="C16731" s="1" t="s">
        <v>4</v>
      </c>
    </row>
    <row r="16732" spans="1:3" x14ac:dyDescent="0.25">
      <c r="A16732" s="1" t="s">
        <v>16342</v>
      </c>
      <c r="B16732" s="1" t="s">
        <v>16343</v>
      </c>
      <c r="C16732" s="1" t="s">
        <v>4</v>
      </c>
    </row>
    <row r="16733" spans="1:3" x14ac:dyDescent="0.25">
      <c r="A16733" s="1" t="s">
        <v>16344</v>
      </c>
      <c r="B16733" s="1" t="s">
        <v>16343</v>
      </c>
      <c r="C16733" s="1" t="s">
        <v>4</v>
      </c>
    </row>
    <row r="16734" spans="1:3" x14ac:dyDescent="0.25">
      <c r="A16734" s="1" t="s">
        <v>16345</v>
      </c>
      <c r="B16734" s="1" t="s">
        <v>16346</v>
      </c>
      <c r="C16734" s="1" t="s">
        <v>4</v>
      </c>
    </row>
    <row r="16735" spans="1:3" x14ac:dyDescent="0.25">
      <c r="A16735" s="1" t="s">
        <v>16347</v>
      </c>
      <c r="B16735" s="1" t="s">
        <v>16346</v>
      </c>
      <c r="C16735" s="1" t="s">
        <v>4</v>
      </c>
    </row>
    <row r="16736" spans="1:3" x14ac:dyDescent="0.25">
      <c r="A16736" s="1" t="s">
        <v>16348</v>
      </c>
      <c r="B16736" s="1" t="s">
        <v>16349</v>
      </c>
      <c r="C16736" s="1" t="s">
        <v>4</v>
      </c>
    </row>
    <row r="16737" spans="1:3" x14ac:dyDescent="0.25">
      <c r="A16737" s="1" t="s">
        <v>16350</v>
      </c>
      <c r="B16737" s="1" t="s">
        <v>16349</v>
      </c>
      <c r="C16737" s="1" t="s">
        <v>4</v>
      </c>
    </row>
    <row r="16738" spans="1:3" x14ac:dyDescent="0.25">
      <c r="A16738" s="1" t="s">
        <v>16351</v>
      </c>
      <c r="B16738" s="1" t="s">
        <v>16352</v>
      </c>
      <c r="C16738" s="1" t="s">
        <v>4</v>
      </c>
    </row>
    <row r="16739" spans="1:3" x14ac:dyDescent="0.25">
      <c r="A16739" s="1" t="s">
        <v>16353</v>
      </c>
      <c r="B16739" s="1" t="s">
        <v>16352</v>
      </c>
      <c r="C16739" s="1" t="s">
        <v>4</v>
      </c>
    </row>
    <row r="16740" spans="1:3" x14ac:dyDescent="0.25">
      <c r="A16740" s="1" t="s">
        <v>16354</v>
      </c>
      <c r="B16740" s="1" t="s">
        <v>16355</v>
      </c>
      <c r="C16740" s="1" t="s">
        <v>4</v>
      </c>
    </row>
    <row r="16741" spans="1:3" x14ac:dyDescent="0.25">
      <c r="A16741" s="1" t="s">
        <v>16356</v>
      </c>
      <c r="B16741" s="1" t="s">
        <v>16355</v>
      </c>
      <c r="C16741" s="1" t="s">
        <v>4</v>
      </c>
    </row>
    <row r="16742" spans="1:3" x14ac:dyDescent="0.25">
      <c r="A16742" s="1" t="s">
        <v>16357</v>
      </c>
      <c r="B16742" s="1" t="s">
        <v>16358</v>
      </c>
      <c r="C16742" s="1" t="s">
        <v>4</v>
      </c>
    </row>
    <row r="16743" spans="1:3" x14ac:dyDescent="0.25">
      <c r="A16743" s="1" t="s">
        <v>16359</v>
      </c>
      <c r="B16743" s="1" t="s">
        <v>16358</v>
      </c>
      <c r="C16743" s="1" t="s">
        <v>4</v>
      </c>
    </row>
    <row r="16744" spans="1:3" x14ac:dyDescent="0.25">
      <c r="A16744" s="1" t="s">
        <v>16360</v>
      </c>
      <c r="B16744" s="1" t="s">
        <v>16361</v>
      </c>
      <c r="C16744" s="1" t="s">
        <v>4</v>
      </c>
    </row>
    <row r="16745" spans="1:3" x14ac:dyDescent="0.25">
      <c r="A16745" s="1" t="s">
        <v>16362</v>
      </c>
      <c r="B16745" s="1" t="s">
        <v>16361</v>
      </c>
      <c r="C16745" s="1" t="s">
        <v>4</v>
      </c>
    </row>
    <row r="16746" spans="1:3" x14ac:dyDescent="0.25">
      <c r="A16746" s="1" t="s">
        <v>16363</v>
      </c>
      <c r="B16746" s="1" t="s">
        <v>16364</v>
      </c>
      <c r="C16746" s="1" t="s">
        <v>4</v>
      </c>
    </row>
    <row r="16747" spans="1:3" x14ac:dyDescent="0.25">
      <c r="A16747" s="1" t="s">
        <v>16365</v>
      </c>
      <c r="B16747" s="1" t="s">
        <v>16364</v>
      </c>
      <c r="C16747" s="1" t="s">
        <v>4</v>
      </c>
    </row>
    <row r="16748" spans="1:3" x14ac:dyDescent="0.25">
      <c r="A16748" s="1" t="s">
        <v>16366</v>
      </c>
      <c r="B16748" s="1" t="s">
        <v>16367</v>
      </c>
      <c r="C16748" s="1" t="s">
        <v>4</v>
      </c>
    </row>
    <row r="16749" spans="1:3" x14ac:dyDescent="0.25">
      <c r="A16749" s="1" t="s">
        <v>16368</v>
      </c>
      <c r="B16749" s="1" t="s">
        <v>16367</v>
      </c>
      <c r="C16749" s="1" t="s">
        <v>4</v>
      </c>
    </row>
    <row r="16750" spans="1:3" x14ac:dyDescent="0.25">
      <c r="A16750" s="1" t="s">
        <v>16369</v>
      </c>
      <c r="B16750" s="1" t="s">
        <v>16370</v>
      </c>
      <c r="C16750" s="1" t="s">
        <v>4</v>
      </c>
    </row>
    <row r="16751" spans="1:3" x14ac:dyDescent="0.25">
      <c r="A16751" s="1" t="s">
        <v>16371</v>
      </c>
      <c r="B16751" s="1" t="s">
        <v>16370</v>
      </c>
      <c r="C16751" s="1" t="s">
        <v>4</v>
      </c>
    </row>
    <row r="16752" spans="1:3" x14ac:dyDescent="0.25">
      <c r="A16752" s="1" t="s">
        <v>16372</v>
      </c>
      <c r="B16752" s="1" t="s">
        <v>16373</v>
      </c>
      <c r="C16752" s="1" t="s">
        <v>4</v>
      </c>
    </row>
    <row r="16753" spans="1:3" x14ac:dyDescent="0.25">
      <c r="A16753" s="1" t="s">
        <v>16374</v>
      </c>
      <c r="B16753" s="1" t="s">
        <v>16373</v>
      </c>
      <c r="C16753" s="1" t="s">
        <v>4</v>
      </c>
    </row>
    <row r="16754" spans="1:3" x14ac:dyDescent="0.25">
      <c r="A16754" s="1" t="s">
        <v>16375</v>
      </c>
      <c r="B16754" s="1" t="s">
        <v>16376</v>
      </c>
      <c r="C16754" s="1" t="s">
        <v>4</v>
      </c>
    </row>
    <row r="16755" spans="1:3" x14ac:dyDescent="0.25">
      <c r="A16755" s="1" t="s">
        <v>16377</v>
      </c>
      <c r="B16755" s="1" t="s">
        <v>16376</v>
      </c>
      <c r="C16755" s="1" t="s">
        <v>4</v>
      </c>
    </row>
    <row r="16756" spans="1:3" x14ac:dyDescent="0.25">
      <c r="A16756" s="1" t="s">
        <v>16378</v>
      </c>
      <c r="B16756" s="1" t="s">
        <v>16379</v>
      </c>
      <c r="C16756" s="1" t="s">
        <v>4</v>
      </c>
    </row>
    <row r="16757" spans="1:3" x14ac:dyDescent="0.25">
      <c r="A16757" s="1" t="s">
        <v>16380</v>
      </c>
      <c r="B16757" s="1" t="s">
        <v>16379</v>
      </c>
      <c r="C16757" s="1" t="s">
        <v>4</v>
      </c>
    </row>
    <row r="16758" spans="1:3" x14ac:dyDescent="0.25">
      <c r="A16758" s="1" t="s">
        <v>16381</v>
      </c>
      <c r="B16758" s="1" t="s">
        <v>16382</v>
      </c>
      <c r="C16758" s="1" t="s">
        <v>4</v>
      </c>
    </row>
    <row r="16759" spans="1:3" x14ac:dyDescent="0.25">
      <c r="A16759" s="1" t="s">
        <v>16383</v>
      </c>
      <c r="B16759" s="1" t="s">
        <v>16382</v>
      </c>
      <c r="C16759" s="1" t="s">
        <v>4</v>
      </c>
    </row>
    <row r="16760" spans="1:3" x14ac:dyDescent="0.25">
      <c r="A16760" s="1" t="s">
        <v>16384</v>
      </c>
      <c r="B16760" s="1" t="s">
        <v>32163</v>
      </c>
      <c r="C16760" s="1" t="s">
        <v>4</v>
      </c>
    </row>
    <row r="16761" spans="1:3" x14ac:dyDescent="0.25">
      <c r="A16761" s="1" t="s">
        <v>16385</v>
      </c>
      <c r="B16761" s="1" t="s">
        <v>32163</v>
      </c>
      <c r="C16761" s="1" t="s">
        <v>4</v>
      </c>
    </row>
    <row r="16762" spans="1:3" x14ac:dyDescent="0.25">
      <c r="A16762" s="1" t="s">
        <v>16386</v>
      </c>
      <c r="B16762" s="1" t="s">
        <v>32164</v>
      </c>
      <c r="C16762" s="1" t="s">
        <v>4</v>
      </c>
    </row>
    <row r="16763" spans="1:3" x14ac:dyDescent="0.25">
      <c r="A16763" s="1" t="s">
        <v>16387</v>
      </c>
      <c r="B16763" s="1" t="s">
        <v>32164</v>
      </c>
      <c r="C16763" s="1" t="s">
        <v>4</v>
      </c>
    </row>
    <row r="16764" spans="1:3" x14ac:dyDescent="0.25">
      <c r="A16764" s="1" t="s">
        <v>16388</v>
      </c>
      <c r="B16764" s="1" t="s">
        <v>32165</v>
      </c>
      <c r="C16764" s="1" t="s">
        <v>4</v>
      </c>
    </row>
    <row r="16765" spans="1:3" x14ac:dyDescent="0.25">
      <c r="A16765" s="1" t="s">
        <v>16389</v>
      </c>
      <c r="B16765" s="1" t="s">
        <v>32165</v>
      </c>
      <c r="C16765" s="1" t="s">
        <v>4</v>
      </c>
    </row>
    <row r="16766" spans="1:3" x14ac:dyDescent="0.25">
      <c r="A16766" s="1" t="s">
        <v>16390</v>
      </c>
      <c r="B16766" s="1" t="s">
        <v>32166</v>
      </c>
      <c r="C16766" s="1" t="s">
        <v>4</v>
      </c>
    </row>
    <row r="16767" spans="1:3" x14ac:dyDescent="0.25">
      <c r="A16767" s="1" t="s">
        <v>16391</v>
      </c>
      <c r="B16767" s="1" t="s">
        <v>32166</v>
      </c>
      <c r="C16767" s="1" t="s">
        <v>4</v>
      </c>
    </row>
    <row r="16768" spans="1:3" x14ac:dyDescent="0.25">
      <c r="A16768" s="1" t="s">
        <v>16392</v>
      </c>
      <c r="B16768" s="1" t="s">
        <v>32167</v>
      </c>
      <c r="C16768" s="1" t="s">
        <v>4</v>
      </c>
    </row>
    <row r="16769" spans="1:3" x14ac:dyDescent="0.25">
      <c r="A16769" s="1" t="s">
        <v>16393</v>
      </c>
      <c r="B16769" s="1" t="s">
        <v>32167</v>
      </c>
      <c r="C16769" s="1" t="s">
        <v>4</v>
      </c>
    </row>
    <row r="16770" spans="1:3" x14ac:dyDescent="0.25">
      <c r="A16770" s="1" t="s">
        <v>16394</v>
      </c>
      <c r="B16770" s="1" t="s">
        <v>32168</v>
      </c>
      <c r="C16770" s="1" t="s">
        <v>4</v>
      </c>
    </row>
    <row r="16771" spans="1:3" x14ac:dyDescent="0.25">
      <c r="A16771" s="1" t="s">
        <v>16395</v>
      </c>
      <c r="B16771" s="1" t="s">
        <v>32168</v>
      </c>
      <c r="C16771" s="1" t="s">
        <v>4</v>
      </c>
    </row>
    <row r="16772" spans="1:3" x14ac:dyDescent="0.25">
      <c r="A16772" s="1" t="s">
        <v>16396</v>
      </c>
      <c r="B16772" s="1" t="s">
        <v>32169</v>
      </c>
      <c r="C16772" s="1" t="s">
        <v>4</v>
      </c>
    </row>
    <row r="16773" spans="1:3" x14ac:dyDescent="0.25">
      <c r="A16773" s="1" t="s">
        <v>16397</v>
      </c>
      <c r="B16773" s="1" t="s">
        <v>32169</v>
      </c>
      <c r="C16773" s="1" t="s">
        <v>4</v>
      </c>
    </row>
    <row r="16774" spans="1:3" x14ac:dyDescent="0.25">
      <c r="A16774" s="1" t="s">
        <v>16398</v>
      </c>
      <c r="B16774" s="1" t="s">
        <v>32170</v>
      </c>
      <c r="C16774" s="1" t="s">
        <v>4</v>
      </c>
    </row>
    <row r="16775" spans="1:3" x14ac:dyDescent="0.25">
      <c r="A16775" s="1" t="s">
        <v>16399</v>
      </c>
      <c r="B16775" s="1" t="s">
        <v>32170</v>
      </c>
      <c r="C16775" s="1" t="s">
        <v>4</v>
      </c>
    </row>
    <row r="16776" spans="1:3" x14ac:dyDescent="0.25">
      <c r="A16776" s="1" t="s">
        <v>16400</v>
      </c>
      <c r="B16776" s="1" t="s">
        <v>32171</v>
      </c>
      <c r="C16776" s="1" t="s">
        <v>4</v>
      </c>
    </row>
    <row r="16777" spans="1:3" x14ac:dyDescent="0.25">
      <c r="A16777" s="1" t="s">
        <v>16401</v>
      </c>
      <c r="B16777" s="1" t="s">
        <v>32171</v>
      </c>
      <c r="C16777" s="1" t="s">
        <v>4</v>
      </c>
    </row>
    <row r="16778" spans="1:3" x14ac:dyDescent="0.25">
      <c r="A16778" s="1" t="s">
        <v>16402</v>
      </c>
      <c r="B16778" s="1" t="s">
        <v>16403</v>
      </c>
      <c r="C16778" s="1" t="s">
        <v>4</v>
      </c>
    </row>
    <row r="16779" spans="1:3" x14ac:dyDescent="0.25">
      <c r="A16779" s="1" t="s">
        <v>16404</v>
      </c>
      <c r="B16779" s="1" t="s">
        <v>16403</v>
      </c>
      <c r="C16779" s="1" t="s">
        <v>4</v>
      </c>
    </row>
    <row r="16780" spans="1:3" x14ac:dyDescent="0.25">
      <c r="A16780" s="1" t="s">
        <v>16405</v>
      </c>
      <c r="B16780" s="1" t="s">
        <v>16406</v>
      </c>
      <c r="C16780" s="1" t="s">
        <v>4</v>
      </c>
    </row>
    <row r="16781" spans="1:3" x14ac:dyDescent="0.25">
      <c r="A16781" s="1" t="s">
        <v>16407</v>
      </c>
      <c r="B16781" s="1" t="s">
        <v>16406</v>
      </c>
      <c r="C16781" s="1" t="s">
        <v>4</v>
      </c>
    </row>
    <row r="16782" spans="1:3" x14ac:dyDescent="0.25">
      <c r="A16782" s="1" t="s">
        <v>16408</v>
      </c>
      <c r="B16782" s="1" t="s">
        <v>16409</v>
      </c>
      <c r="C16782" s="1" t="s">
        <v>4</v>
      </c>
    </row>
    <row r="16783" spans="1:3" x14ac:dyDescent="0.25">
      <c r="A16783" s="1" t="s">
        <v>16410</v>
      </c>
      <c r="B16783" s="1" t="s">
        <v>16409</v>
      </c>
      <c r="C16783" s="1" t="s">
        <v>4</v>
      </c>
    </row>
    <row r="16784" spans="1:3" x14ac:dyDescent="0.25">
      <c r="A16784" s="1" t="s">
        <v>16411</v>
      </c>
      <c r="B16784" s="1" t="s">
        <v>16412</v>
      </c>
      <c r="C16784" s="1" t="s">
        <v>4</v>
      </c>
    </row>
    <row r="16785" spans="1:3" x14ac:dyDescent="0.25">
      <c r="A16785" s="1" t="s">
        <v>16413</v>
      </c>
      <c r="B16785" s="1" t="s">
        <v>16412</v>
      </c>
      <c r="C16785" s="1" t="s">
        <v>4</v>
      </c>
    </row>
    <row r="16786" spans="1:3" x14ac:dyDescent="0.25">
      <c r="A16786" s="1" t="s">
        <v>16414</v>
      </c>
      <c r="B16786" s="1" t="s">
        <v>16415</v>
      </c>
      <c r="C16786" s="1" t="s">
        <v>4</v>
      </c>
    </row>
    <row r="16787" spans="1:3" x14ac:dyDescent="0.25">
      <c r="A16787" s="1" t="s">
        <v>16416</v>
      </c>
      <c r="B16787" s="1" t="s">
        <v>16415</v>
      </c>
      <c r="C16787" s="1" t="s">
        <v>4</v>
      </c>
    </row>
    <row r="16788" spans="1:3" x14ac:dyDescent="0.25">
      <c r="A16788" s="1" t="s">
        <v>16417</v>
      </c>
      <c r="B16788" s="1" t="s">
        <v>16418</v>
      </c>
      <c r="C16788" s="1" t="s">
        <v>4</v>
      </c>
    </row>
    <row r="16789" spans="1:3" x14ac:dyDescent="0.25">
      <c r="A16789" s="1" t="s">
        <v>16419</v>
      </c>
      <c r="B16789" s="1" t="s">
        <v>16418</v>
      </c>
      <c r="C16789" s="1" t="s">
        <v>4</v>
      </c>
    </row>
    <row r="16790" spans="1:3" x14ac:dyDescent="0.25">
      <c r="A16790" s="1" t="s">
        <v>16420</v>
      </c>
      <c r="B16790" s="1" t="s">
        <v>16421</v>
      </c>
      <c r="C16790" s="1" t="s">
        <v>4</v>
      </c>
    </row>
    <row r="16791" spans="1:3" x14ac:dyDescent="0.25">
      <c r="A16791" s="1" t="s">
        <v>16422</v>
      </c>
      <c r="B16791" s="1" t="s">
        <v>16421</v>
      </c>
      <c r="C16791" s="1" t="s">
        <v>4</v>
      </c>
    </row>
    <row r="16792" spans="1:3" x14ac:dyDescent="0.25">
      <c r="A16792" s="1" t="s">
        <v>16423</v>
      </c>
      <c r="B16792" s="1" t="s">
        <v>16424</v>
      </c>
      <c r="C16792" s="1" t="s">
        <v>4</v>
      </c>
    </row>
    <row r="16793" spans="1:3" x14ac:dyDescent="0.25">
      <c r="A16793" s="1" t="s">
        <v>16425</v>
      </c>
      <c r="B16793" s="1" t="s">
        <v>16424</v>
      </c>
      <c r="C16793" s="1" t="s">
        <v>4</v>
      </c>
    </row>
    <row r="16794" spans="1:3" x14ac:dyDescent="0.25">
      <c r="A16794" s="1" t="s">
        <v>16426</v>
      </c>
      <c r="B16794" s="1" t="s">
        <v>16427</v>
      </c>
      <c r="C16794" s="1" t="s">
        <v>4</v>
      </c>
    </row>
    <row r="16795" spans="1:3" x14ac:dyDescent="0.25">
      <c r="A16795" s="1" t="s">
        <v>16428</v>
      </c>
      <c r="B16795" s="1" t="s">
        <v>16427</v>
      </c>
      <c r="C16795" s="1" t="s">
        <v>4</v>
      </c>
    </row>
    <row r="16796" spans="1:3" x14ac:dyDescent="0.25">
      <c r="A16796" s="1" t="s">
        <v>16429</v>
      </c>
      <c r="B16796" s="1" t="s">
        <v>16430</v>
      </c>
      <c r="C16796" s="1" t="s">
        <v>4</v>
      </c>
    </row>
    <row r="16797" spans="1:3" x14ac:dyDescent="0.25">
      <c r="A16797" s="1" t="s">
        <v>16431</v>
      </c>
      <c r="B16797" s="1" t="s">
        <v>16430</v>
      </c>
      <c r="C16797" s="1" t="s">
        <v>4</v>
      </c>
    </row>
    <row r="16798" spans="1:3" x14ac:dyDescent="0.25">
      <c r="A16798" s="1" t="s">
        <v>16432</v>
      </c>
      <c r="B16798" s="1" t="s">
        <v>16433</v>
      </c>
      <c r="C16798" s="1" t="s">
        <v>4</v>
      </c>
    </row>
    <row r="16799" spans="1:3" x14ac:dyDescent="0.25">
      <c r="A16799" s="1" t="s">
        <v>16434</v>
      </c>
      <c r="B16799" s="1" t="s">
        <v>16433</v>
      </c>
      <c r="C16799" s="1" t="s">
        <v>4</v>
      </c>
    </row>
    <row r="16800" spans="1:3" x14ac:dyDescent="0.25">
      <c r="A16800" s="1" t="s">
        <v>16435</v>
      </c>
      <c r="B16800" s="1" t="s">
        <v>16436</v>
      </c>
      <c r="C16800" s="1" t="s">
        <v>4</v>
      </c>
    </row>
    <row r="16801" spans="1:3" x14ac:dyDescent="0.25">
      <c r="A16801" s="1" t="s">
        <v>16437</v>
      </c>
      <c r="B16801" s="1" t="s">
        <v>16436</v>
      </c>
      <c r="C16801" s="1" t="s">
        <v>4</v>
      </c>
    </row>
    <row r="16802" spans="1:3" x14ac:dyDescent="0.25">
      <c r="A16802" s="1" t="s">
        <v>16438</v>
      </c>
      <c r="B16802" s="1" t="s">
        <v>32172</v>
      </c>
      <c r="C16802" s="1" t="s">
        <v>4</v>
      </c>
    </row>
    <row r="16803" spans="1:3" x14ac:dyDescent="0.25">
      <c r="A16803" s="1" t="s">
        <v>16439</v>
      </c>
      <c r="B16803" s="1" t="s">
        <v>32172</v>
      </c>
      <c r="C16803" s="1" t="s">
        <v>4</v>
      </c>
    </row>
    <row r="16804" spans="1:3" x14ac:dyDescent="0.25">
      <c r="A16804" s="1" t="s">
        <v>16440</v>
      </c>
      <c r="B16804" s="1" t="s">
        <v>32173</v>
      </c>
      <c r="C16804" s="1" t="s">
        <v>4</v>
      </c>
    </row>
    <row r="16805" spans="1:3" x14ac:dyDescent="0.25">
      <c r="A16805" s="1" t="s">
        <v>16441</v>
      </c>
      <c r="B16805" s="1" t="s">
        <v>32173</v>
      </c>
      <c r="C16805" s="1" t="s">
        <v>4</v>
      </c>
    </row>
    <row r="16806" spans="1:3" x14ac:dyDescent="0.25">
      <c r="A16806" s="1" t="s">
        <v>16442</v>
      </c>
      <c r="B16806" s="1" t="s">
        <v>16443</v>
      </c>
      <c r="C16806" s="1" t="s">
        <v>4</v>
      </c>
    </row>
    <row r="16807" spans="1:3" x14ac:dyDescent="0.25">
      <c r="A16807" s="1" t="s">
        <v>16444</v>
      </c>
      <c r="B16807" s="1" t="s">
        <v>16443</v>
      </c>
      <c r="C16807" s="1" t="s">
        <v>4</v>
      </c>
    </row>
    <row r="16808" spans="1:3" x14ac:dyDescent="0.25">
      <c r="A16808" s="1" t="s">
        <v>16445</v>
      </c>
      <c r="B16808" s="1" t="s">
        <v>16446</v>
      </c>
      <c r="C16808" s="1" t="s">
        <v>4</v>
      </c>
    </row>
    <row r="16809" spans="1:3" x14ac:dyDescent="0.25">
      <c r="A16809" s="1" t="s">
        <v>16447</v>
      </c>
      <c r="B16809" s="1" t="s">
        <v>16446</v>
      </c>
      <c r="C16809" s="1" t="s">
        <v>4</v>
      </c>
    </row>
    <row r="16810" spans="1:3" x14ac:dyDescent="0.25">
      <c r="A16810" s="1" t="s">
        <v>16448</v>
      </c>
      <c r="B16810" s="1" t="s">
        <v>16449</v>
      </c>
      <c r="C16810" s="1" t="s">
        <v>4</v>
      </c>
    </row>
    <row r="16811" spans="1:3" x14ac:dyDescent="0.25">
      <c r="A16811" s="1" t="s">
        <v>16450</v>
      </c>
      <c r="B16811" s="1" t="s">
        <v>16449</v>
      </c>
      <c r="C16811" s="1" t="s">
        <v>4</v>
      </c>
    </row>
    <row r="16812" spans="1:3" x14ac:dyDescent="0.25">
      <c r="A16812" s="1" t="s">
        <v>16451</v>
      </c>
      <c r="B16812" s="1" t="s">
        <v>16452</v>
      </c>
      <c r="C16812" s="1" t="s">
        <v>4</v>
      </c>
    </row>
    <row r="16813" spans="1:3" x14ac:dyDescent="0.25">
      <c r="A16813" s="1" t="s">
        <v>16453</v>
      </c>
      <c r="B16813" s="1" t="s">
        <v>16452</v>
      </c>
      <c r="C16813" s="1" t="s">
        <v>4</v>
      </c>
    </row>
    <row r="16814" spans="1:3" x14ac:dyDescent="0.25">
      <c r="A16814" s="1" t="s">
        <v>16454</v>
      </c>
      <c r="B16814" s="1" t="s">
        <v>16455</v>
      </c>
      <c r="C16814" s="1" t="s">
        <v>4</v>
      </c>
    </row>
    <row r="16815" spans="1:3" x14ac:dyDescent="0.25">
      <c r="A16815" s="1" t="s">
        <v>16456</v>
      </c>
      <c r="B16815" s="1" t="s">
        <v>16455</v>
      </c>
      <c r="C16815" s="1" t="s">
        <v>4</v>
      </c>
    </row>
    <row r="16816" spans="1:3" x14ac:dyDescent="0.25">
      <c r="A16816" s="1" t="s">
        <v>16457</v>
      </c>
      <c r="B16816" s="1" t="s">
        <v>16458</v>
      </c>
      <c r="C16816" s="1" t="s">
        <v>4</v>
      </c>
    </row>
    <row r="16817" spans="1:3" x14ac:dyDescent="0.25">
      <c r="A16817" s="1" t="s">
        <v>16459</v>
      </c>
      <c r="B16817" s="1" t="s">
        <v>16458</v>
      </c>
      <c r="C16817" s="1" t="s">
        <v>4</v>
      </c>
    </row>
    <row r="16818" spans="1:3" x14ac:dyDescent="0.25">
      <c r="A16818" s="1" t="s">
        <v>16460</v>
      </c>
      <c r="B16818" s="1" t="s">
        <v>16461</v>
      </c>
      <c r="C16818" s="1" t="s">
        <v>4</v>
      </c>
    </row>
    <row r="16819" spans="1:3" x14ac:dyDescent="0.25">
      <c r="A16819" s="1" t="s">
        <v>16462</v>
      </c>
      <c r="B16819" s="1" t="s">
        <v>16461</v>
      </c>
      <c r="C16819" s="1" t="s">
        <v>4</v>
      </c>
    </row>
    <row r="16820" spans="1:3" x14ac:dyDescent="0.25">
      <c r="A16820" s="1" t="s">
        <v>16463</v>
      </c>
      <c r="B16820" s="1" t="s">
        <v>16464</v>
      </c>
      <c r="C16820" s="1" t="s">
        <v>4</v>
      </c>
    </row>
    <row r="16821" spans="1:3" x14ac:dyDescent="0.25">
      <c r="A16821" s="1" t="s">
        <v>16465</v>
      </c>
      <c r="B16821" s="1" t="s">
        <v>16464</v>
      </c>
      <c r="C16821" s="1" t="s">
        <v>4</v>
      </c>
    </row>
    <row r="16822" spans="1:3" x14ac:dyDescent="0.25">
      <c r="A16822" s="1" t="s">
        <v>16466</v>
      </c>
      <c r="B16822" s="1" t="s">
        <v>16467</v>
      </c>
      <c r="C16822" s="1" t="s">
        <v>4</v>
      </c>
    </row>
    <row r="16823" spans="1:3" x14ac:dyDescent="0.25">
      <c r="A16823" s="1" t="s">
        <v>16468</v>
      </c>
      <c r="B16823" s="1" t="s">
        <v>16467</v>
      </c>
      <c r="C16823" s="1" t="s">
        <v>4</v>
      </c>
    </row>
    <row r="16824" spans="1:3" x14ac:dyDescent="0.25">
      <c r="A16824" s="1" t="s">
        <v>16469</v>
      </c>
      <c r="B16824" s="1" t="s">
        <v>16470</v>
      </c>
      <c r="C16824" s="1" t="s">
        <v>4</v>
      </c>
    </row>
    <row r="16825" spans="1:3" x14ac:dyDescent="0.25">
      <c r="A16825" s="1" t="s">
        <v>16471</v>
      </c>
      <c r="B16825" s="1" t="s">
        <v>16470</v>
      </c>
      <c r="C16825" s="1" t="s">
        <v>4</v>
      </c>
    </row>
    <row r="16826" spans="1:3" x14ac:dyDescent="0.25">
      <c r="A16826" s="1" t="s">
        <v>16472</v>
      </c>
      <c r="B16826" s="1" t="s">
        <v>16473</v>
      </c>
      <c r="C16826" s="1" t="s">
        <v>4</v>
      </c>
    </row>
    <row r="16827" spans="1:3" x14ac:dyDescent="0.25">
      <c r="A16827" s="1" t="s">
        <v>16474</v>
      </c>
      <c r="B16827" s="1" t="s">
        <v>16473</v>
      </c>
      <c r="C16827" s="1" t="s">
        <v>4</v>
      </c>
    </row>
    <row r="16828" spans="1:3" x14ac:dyDescent="0.25">
      <c r="A16828" s="1" t="s">
        <v>16475</v>
      </c>
      <c r="B16828" s="1" t="s">
        <v>16476</v>
      </c>
      <c r="C16828" s="1" t="s">
        <v>4</v>
      </c>
    </row>
    <row r="16829" spans="1:3" x14ac:dyDescent="0.25">
      <c r="A16829" s="1" t="s">
        <v>16477</v>
      </c>
      <c r="B16829" s="1" t="s">
        <v>16476</v>
      </c>
      <c r="C16829" s="1" t="s">
        <v>4</v>
      </c>
    </row>
    <row r="16830" spans="1:3" x14ac:dyDescent="0.25">
      <c r="A16830" s="1" t="s">
        <v>16478</v>
      </c>
      <c r="B16830" s="1" t="s">
        <v>16479</v>
      </c>
      <c r="C16830" s="1" t="s">
        <v>4</v>
      </c>
    </row>
    <row r="16831" spans="1:3" x14ac:dyDescent="0.25">
      <c r="A16831" s="1" t="s">
        <v>16480</v>
      </c>
      <c r="B16831" s="1" t="s">
        <v>16479</v>
      </c>
      <c r="C16831" s="1" t="s">
        <v>4</v>
      </c>
    </row>
    <row r="16832" spans="1:3" x14ac:dyDescent="0.25">
      <c r="A16832" s="1" t="s">
        <v>16481</v>
      </c>
      <c r="B16832" s="1" t="s">
        <v>16482</v>
      </c>
      <c r="C16832" s="1" t="s">
        <v>4</v>
      </c>
    </row>
    <row r="16833" spans="1:3" x14ac:dyDescent="0.25">
      <c r="A16833" s="1" t="s">
        <v>16483</v>
      </c>
      <c r="B16833" s="1" t="s">
        <v>16482</v>
      </c>
      <c r="C16833" s="1" t="s">
        <v>4</v>
      </c>
    </row>
    <row r="16834" spans="1:3" x14ac:dyDescent="0.25">
      <c r="A16834" s="1" t="s">
        <v>16484</v>
      </c>
      <c r="B16834" s="1" t="s">
        <v>16485</v>
      </c>
      <c r="C16834" s="1" t="s">
        <v>4</v>
      </c>
    </row>
    <row r="16835" spans="1:3" x14ac:dyDescent="0.25">
      <c r="A16835" s="1" t="s">
        <v>16486</v>
      </c>
      <c r="B16835" s="1" t="s">
        <v>16485</v>
      </c>
      <c r="C16835" s="1" t="s">
        <v>4</v>
      </c>
    </row>
    <row r="16836" spans="1:3" x14ac:dyDescent="0.25">
      <c r="A16836" s="1" t="s">
        <v>16487</v>
      </c>
      <c r="B16836" s="1" t="s">
        <v>32174</v>
      </c>
      <c r="C16836" s="1" t="s">
        <v>4</v>
      </c>
    </row>
    <row r="16837" spans="1:3" x14ac:dyDescent="0.25">
      <c r="A16837" s="1" t="s">
        <v>16488</v>
      </c>
      <c r="B16837" s="1" t="s">
        <v>32174</v>
      </c>
      <c r="C16837" s="1" t="s">
        <v>4</v>
      </c>
    </row>
    <row r="16838" spans="1:3" x14ac:dyDescent="0.25">
      <c r="A16838" s="1" t="s">
        <v>16489</v>
      </c>
      <c r="B16838" s="1" t="s">
        <v>32175</v>
      </c>
      <c r="C16838" s="1" t="s">
        <v>4</v>
      </c>
    </row>
    <row r="16839" spans="1:3" x14ac:dyDescent="0.25">
      <c r="A16839" s="1" t="s">
        <v>16490</v>
      </c>
      <c r="B16839" s="1" t="s">
        <v>32175</v>
      </c>
      <c r="C16839" s="1" t="s">
        <v>4</v>
      </c>
    </row>
    <row r="16840" spans="1:3" x14ac:dyDescent="0.25">
      <c r="A16840" s="1" t="s">
        <v>16491</v>
      </c>
      <c r="B16840" s="1" t="s">
        <v>32176</v>
      </c>
      <c r="C16840" s="1" t="s">
        <v>4</v>
      </c>
    </row>
    <row r="16841" spans="1:3" x14ac:dyDescent="0.25">
      <c r="A16841" s="1" t="s">
        <v>16492</v>
      </c>
      <c r="B16841" s="1" t="s">
        <v>32176</v>
      </c>
      <c r="C16841" s="1" t="s">
        <v>4</v>
      </c>
    </row>
    <row r="16842" spans="1:3" x14ac:dyDescent="0.25">
      <c r="A16842" s="1" t="s">
        <v>16493</v>
      </c>
      <c r="B16842" s="1" t="s">
        <v>32177</v>
      </c>
      <c r="C16842" s="1" t="s">
        <v>4</v>
      </c>
    </row>
    <row r="16843" spans="1:3" x14ac:dyDescent="0.25">
      <c r="A16843" s="1" t="s">
        <v>16494</v>
      </c>
      <c r="B16843" s="1" t="s">
        <v>32177</v>
      </c>
      <c r="C16843" s="1" t="s">
        <v>4</v>
      </c>
    </row>
    <row r="16844" spans="1:3" x14ac:dyDescent="0.25">
      <c r="A16844" s="1" t="s">
        <v>16495</v>
      </c>
      <c r="B16844" s="1" t="s">
        <v>32178</v>
      </c>
      <c r="C16844" s="1" t="s">
        <v>4</v>
      </c>
    </row>
    <row r="16845" spans="1:3" x14ac:dyDescent="0.25">
      <c r="A16845" s="1" t="s">
        <v>16496</v>
      </c>
      <c r="B16845" s="1" t="s">
        <v>32178</v>
      </c>
      <c r="C16845" s="1" t="s">
        <v>4</v>
      </c>
    </row>
    <row r="16846" spans="1:3" x14ac:dyDescent="0.25">
      <c r="A16846" s="1" t="s">
        <v>16497</v>
      </c>
      <c r="B16846" s="1" t="s">
        <v>16498</v>
      </c>
      <c r="C16846" s="1" t="s">
        <v>4</v>
      </c>
    </row>
    <row r="16847" spans="1:3" x14ac:dyDescent="0.25">
      <c r="A16847" s="1" t="s">
        <v>16499</v>
      </c>
      <c r="B16847" s="1" t="s">
        <v>16498</v>
      </c>
      <c r="C16847" s="1" t="s">
        <v>4</v>
      </c>
    </row>
    <row r="16848" spans="1:3" x14ac:dyDescent="0.25">
      <c r="A16848" s="1" t="s">
        <v>16500</v>
      </c>
      <c r="B16848" s="1" t="s">
        <v>16501</v>
      </c>
      <c r="C16848" s="1" t="s">
        <v>4</v>
      </c>
    </row>
    <row r="16849" spans="1:3" x14ac:dyDescent="0.25">
      <c r="A16849" s="1" t="s">
        <v>16502</v>
      </c>
      <c r="B16849" s="1" t="s">
        <v>16501</v>
      </c>
      <c r="C16849" s="1" t="s">
        <v>4</v>
      </c>
    </row>
    <row r="16850" spans="1:3" x14ac:dyDescent="0.25">
      <c r="A16850" s="1" t="s">
        <v>16503</v>
      </c>
      <c r="B16850" s="1" t="s">
        <v>16504</v>
      </c>
      <c r="C16850" s="1" t="s">
        <v>4</v>
      </c>
    </row>
    <row r="16851" spans="1:3" x14ac:dyDescent="0.25">
      <c r="A16851" s="1" t="s">
        <v>16505</v>
      </c>
      <c r="B16851" s="1" t="s">
        <v>16504</v>
      </c>
      <c r="C16851" s="1" t="s">
        <v>4</v>
      </c>
    </row>
    <row r="16852" spans="1:3" x14ac:dyDescent="0.25">
      <c r="A16852" s="1" t="s">
        <v>16506</v>
      </c>
      <c r="B16852" s="1" t="s">
        <v>16507</v>
      </c>
      <c r="C16852" s="1" t="s">
        <v>4</v>
      </c>
    </row>
    <row r="16853" spans="1:3" x14ac:dyDescent="0.25">
      <c r="A16853" s="1" t="s">
        <v>16508</v>
      </c>
      <c r="B16853" s="1" t="s">
        <v>16507</v>
      </c>
      <c r="C16853" s="1" t="s">
        <v>4</v>
      </c>
    </row>
    <row r="16854" spans="1:3" x14ac:dyDescent="0.25">
      <c r="A16854" s="1" t="s">
        <v>16509</v>
      </c>
      <c r="B16854" s="1" t="s">
        <v>16510</v>
      </c>
      <c r="C16854" s="1" t="s">
        <v>4</v>
      </c>
    </row>
    <row r="16855" spans="1:3" x14ac:dyDescent="0.25">
      <c r="A16855" s="1" t="s">
        <v>16511</v>
      </c>
      <c r="B16855" s="1" t="s">
        <v>16510</v>
      </c>
      <c r="C16855" s="1" t="s">
        <v>4</v>
      </c>
    </row>
    <row r="16856" spans="1:3" x14ac:dyDescent="0.25">
      <c r="A16856" s="1" t="s">
        <v>16512</v>
      </c>
      <c r="B16856" s="1" t="s">
        <v>16513</v>
      </c>
      <c r="C16856" s="1" t="s">
        <v>4</v>
      </c>
    </row>
    <row r="16857" spans="1:3" x14ac:dyDescent="0.25">
      <c r="A16857" s="1" t="s">
        <v>16514</v>
      </c>
      <c r="B16857" s="1" t="s">
        <v>16513</v>
      </c>
      <c r="C16857" s="1" t="s">
        <v>4</v>
      </c>
    </row>
    <row r="16858" spans="1:3" x14ac:dyDescent="0.25">
      <c r="A16858" s="1" t="s">
        <v>16515</v>
      </c>
      <c r="B16858" s="1" t="s">
        <v>16516</v>
      </c>
      <c r="C16858" s="1" t="s">
        <v>4</v>
      </c>
    </row>
    <row r="16859" spans="1:3" x14ac:dyDescent="0.25">
      <c r="A16859" s="1" t="s">
        <v>16517</v>
      </c>
      <c r="B16859" s="1" t="s">
        <v>16516</v>
      </c>
      <c r="C16859" s="1" t="s">
        <v>4</v>
      </c>
    </row>
    <row r="16860" spans="1:3" x14ac:dyDescent="0.25">
      <c r="A16860" s="1" t="s">
        <v>16518</v>
      </c>
      <c r="B16860" s="1" t="s">
        <v>16519</v>
      </c>
      <c r="C16860" s="1" t="s">
        <v>4</v>
      </c>
    </row>
    <row r="16861" spans="1:3" x14ac:dyDescent="0.25">
      <c r="A16861" s="1" t="s">
        <v>16520</v>
      </c>
      <c r="B16861" s="1" t="s">
        <v>16519</v>
      </c>
      <c r="C16861" s="1" t="s">
        <v>4</v>
      </c>
    </row>
    <row r="16862" spans="1:3" x14ac:dyDescent="0.25">
      <c r="A16862" s="1" t="s">
        <v>16521</v>
      </c>
      <c r="B16862" s="1" t="s">
        <v>16522</v>
      </c>
      <c r="C16862" s="1" t="s">
        <v>4</v>
      </c>
    </row>
    <row r="16863" spans="1:3" x14ac:dyDescent="0.25">
      <c r="A16863" s="1" t="s">
        <v>16523</v>
      </c>
      <c r="B16863" s="1" t="s">
        <v>16522</v>
      </c>
      <c r="C16863" s="1" t="s">
        <v>4</v>
      </c>
    </row>
    <row r="16864" spans="1:3" x14ac:dyDescent="0.25">
      <c r="A16864" s="1" t="s">
        <v>16524</v>
      </c>
      <c r="B16864" s="1" t="s">
        <v>16525</v>
      </c>
      <c r="C16864" s="1" t="s">
        <v>4</v>
      </c>
    </row>
    <row r="16865" spans="1:3" x14ac:dyDescent="0.25">
      <c r="A16865" s="1" t="s">
        <v>16526</v>
      </c>
      <c r="B16865" s="1" t="s">
        <v>16525</v>
      </c>
      <c r="C16865" s="1" t="s">
        <v>4</v>
      </c>
    </row>
    <row r="16866" spans="1:3" x14ac:dyDescent="0.25">
      <c r="A16866" s="1" t="s">
        <v>16527</v>
      </c>
      <c r="B16866" s="1" t="s">
        <v>16528</v>
      </c>
      <c r="C16866" s="1" t="s">
        <v>4</v>
      </c>
    </row>
    <row r="16867" spans="1:3" x14ac:dyDescent="0.25">
      <c r="A16867" s="1" t="s">
        <v>16529</v>
      </c>
      <c r="B16867" s="1" t="s">
        <v>16528</v>
      </c>
      <c r="C16867" s="1" t="s">
        <v>4</v>
      </c>
    </row>
    <row r="16868" spans="1:3" x14ac:dyDescent="0.25">
      <c r="A16868" s="1" t="s">
        <v>16530</v>
      </c>
      <c r="B16868" s="1" t="s">
        <v>16531</v>
      </c>
      <c r="C16868" s="1" t="s">
        <v>4</v>
      </c>
    </row>
    <row r="16869" spans="1:3" x14ac:dyDescent="0.25">
      <c r="A16869" s="1" t="s">
        <v>16532</v>
      </c>
      <c r="B16869" s="1" t="s">
        <v>16531</v>
      </c>
      <c r="C16869" s="1" t="s">
        <v>4</v>
      </c>
    </row>
    <row r="16870" spans="1:3" x14ac:dyDescent="0.25">
      <c r="A16870" s="1" t="s">
        <v>16533</v>
      </c>
      <c r="B16870" s="1" t="s">
        <v>16534</v>
      </c>
      <c r="C16870" s="1" t="s">
        <v>4</v>
      </c>
    </row>
    <row r="16871" spans="1:3" x14ac:dyDescent="0.25">
      <c r="A16871" s="1" t="s">
        <v>16535</v>
      </c>
      <c r="B16871" s="1" t="s">
        <v>16534</v>
      </c>
      <c r="C16871" s="1" t="s">
        <v>4</v>
      </c>
    </row>
    <row r="16872" spans="1:3" x14ac:dyDescent="0.25">
      <c r="A16872" s="1" t="s">
        <v>16536</v>
      </c>
      <c r="B16872" s="1" t="s">
        <v>16537</v>
      </c>
      <c r="C16872" s="1" t="s">
        <v>4</v>
      </c>
    </row>
    <row r="16873" spans="1:3" x14ac:dyDescent="0.25">
      <c r="A16873" s="1" t="s">
        <v>16538</v>
      </c>
      <c r="B16873" s="1" t="s">
        <v>16537</v>
      </c>
      <c r="C16873" s="1" t="s">
        <v>4</v>
      </c>
    </row>
    <row r="16874" spans="1:3" x14ac:dyDescent="0.25">
      <c r="A16874" s="1" t="s">
        <v>16539</v>
      </c>
      <c r="B16874" s="1" t="s">
        <v>16540</v>
      </c>
      <c r="C16874" s="1" t="s">
        <v>4</v>
      </c>
    </row>
    <row r="16875" spans="1:3" x14ac:dyDescent="0.25">
      <c r="A16875" s="1" t="s">
        <v>16541</v>
      </c>
      <c r="B16875" s="1" t="s">
        <v>16540</v>
      </c>
      <c r="C16875" s="1" t="s">
        <v>4</v>
      </c>
    </row>
    <row r="16876" spans="1:3" x14ac:dyDescent="0.25">
      <c r="A16876" s="1" t="s">
        <v>16542</v>
      </c>
      <c r="B16876" s="1" t="s">
        <v>16543</v>
      </c>
      <c r="C16876" s="1" t="s">
        <v>4</v>
      </c>
    </row>
    <row r="16877" spans="1:3" x14ac:dyDescent="0.25">
      <c r="A16877" s="1" t="s">
        <v>16544</v>
      </c>
      <c r="B16877" s="1" t="s">
        <v>16543</v>
      </c>
      <c r="C16877" s="1" t="s">
        <v>4</v>
      </c>
    </row>
    <row r="16878" spans="1:3" x14ac:dyDescent="0.25">
      <c r="A16878" s="1" t="s">
        <v>16545</v>
      </c>
      <c r="B16878" s="1" t="s">
        <v>16546</v>
      </c>
      <c r="C16878" s="1" t="s">
        <v>4</v>
      </c>
    </row>
    <row r="16879" spans="1:3" x14ac:dyDescent="0.25">
      <c r="A16879" s="1" t="s">
        <v>16547</v>
      </c>
      <c r="B16879" s="1" t="s">
        <v>16546</v>
      </c>
      <c r="C16879" s="1" t="s">
        <v>4</v>
      </c>
    </row>
    <row r="16880" spans="1:3" x14ac:dyDescent="0.25">
      <c r="A16880" s="1" t="s">
        <v>16548</v>
      </c>
      <c r="B16880" s="1" t="s">
        <v>16549</v>
      </c>
      <c r="C16880" s="1" t="s">
        <v>4</v>
      </c>
    </row>
    <row r="16881" spans="1:3" x14ac:dyDescent="0.25">
      <c r="A16881" s="1" t="s">
        <v>16550</v>
      </c>
      <c r="B16881" s="1" t="s">
        <v>16549</v>
      </c>
      <c r="C16881" s="1" t="s">
        <v>4</v>
      </c>
    </row>
    <row r="16882" spans="1:3" x14ac:dyDescent="0.25">
      <c r="A16882" s="1" t="s">
        <v>16551</v>
      </c>
      <c r="B16882" s="1" t="s">
        <v>32179</v>
      </c>
      <c r="C16882" s="1" t="s">
        <v>4</v>
      </c>
    </row>
    <row r="16883" spans="1:3" x14ac:dyDescent="0.25">
      <c r="A16883" s="1" t="s">
        <v>16552</v>
      </c>
      <c r="B16883" s="1" t="s">
        <v>32179</v>
      </c>
      <c r="C16883" s="1" t="s">
        <v>4</v>
      </c>
    </row>
    <row r="16884" spans="1:3" x14ac:dyDescent="0.25">
      <c r="A16884" s="1" t="s">
        <v>16553</v>
      </c>
      <c r="B16884" s="1" t="s">
        <v>32180</v>
      </c>
      <c r="C16884" s="1" t="s">
        <v>4</v>
      </c>
    </row>
    <row r="16885" spans="1:3" x14ac:dyDescent="0.25">
      <c r="A16885" s="1" t="s">
        <v>16554</v>
      </c>
      <c r="B16885" s="1" t="s">
        <v>32180</v>
      </c>
      <c r="C16885" s="1" t="s">
        <v>4</v>
      </c>
    </row>
    <row r="16886" spans="1:3" x14ac:dyDescent="0.25">
      <c r="A16886" s="1" t="s">
        <v>16555</v>
      </c>
      <c r="B16886" s="1" t="s">
        <v>32181</v>
      </c>
      <c r="C16886" s="1" t="s">
        <v>4</v>
      </c>
    </row>
    <row r="16887" spans="1:3" x14ac:dyDescent="0.25">
      <c r="A16887" s="1" t="s">
        <v>16556</v>
      </c>
      <c r="B16887" s="1" t="s">
        <v>32181</v>
      </c>
      <c r="C16887" s="1" t="s">
        <v>4</v>
      </c>
    </row>
    <row r="16888" spans="1:3" x14ac:dyDescent="0.25">
      <c r="A16888" s="1" t="s">
        <v>16557</v>
      </c>
      <c r="B16888" s="1" t="s">
        <v>16558</v>
      </c>
      <c r="C16888" s="1" t="s">
        <v>4</v>
      </c>
    </row>
    <row r="16889" spans="1:3" x14ac:dyDescent="0.25">
      <c r="A16889" s="1" t="s">
        <v>16559</v>
      </c>
      <c r="B16889" s="1" t="s">
        <v>16558</v>
      </c>
      <c r="C16889" s="1" t="s">
        <v>4</v>
      </c>
    </row>
    <row r="16890" spans="1:3" x14ac:dyDescent="0.25">
      <c r="A16890" s="1" t="s">
        <v>16560</v>
      </c>
      <c r="B16890" s="1" t="s">
        <v>16561</v>
      </c>
      <c r="C16890" s="1" t="s">
        <v>4</v>
      </c>
    </row>
    <row r="16891" spans="1:3" x14ac:dyDescent="0.25">
      <c r="A16891" s="1" t="s">
        <v>16562</v>
      </c>
      <c r="B16891" s="1" t="s">
        <v>16561</v>
      </c>
      <c r="C16891" s="1" t="s">
        <v>4</v>
      </c>
    </row>
    <row r="16892" spans="1:3" x14ac:dyDescent="0.25">
      <c r="A16892" s="1" t="s">
        <v>16563</v>
      </c>
      <c r="B16892" s="1" t="s">
        <v>16564</v>
      </c>
      <c r="C16892" s="1" t="s">
        <v>4</v>
      </c>
    </row>
    <row r="16893" spans="1:3" x14ac:dyDescent="0.25">
      <c r="A16893" s="1" t="s">
        <v>16565</v>
      </c>
      <c r="B16893" s="1" t="s">
        <v>16564</v>
      </c>
      <c r="C16893" s="1" t="s">
        <v>4</v>
      </c>
    </row>
    <row r="16894" spans="1:3" x14ac:dyDescent="0.25">
      <c r="A16894" s="1" t="s">
        <v>16566</v>
      </c>
      <c r="B16894" s="1" t="s">
        <v>16567</v>
      </c>
      <c r="C16894" s="1" t="s">
        <v>4</v>
      </c>
    </row>
    <row r="16895" spans="1:3" x14ac:dyDescent="0.25">
      <c r="A16895" s="1" t="s">
        <v>16568</v>
      </c>
      <c r="B16895" s="1" t="s">
        <v>16567</v>
      </c>
      <c r="C16895" s="1" t="s">
        <v>4</v>
      </c>
    </row>
    <row r="16896" spans="1:3" x14ac:dyDescent="0.25">
      <c r="A16896" s="1" t="s">
        <v>16569</v>
      </c>
      <c r="B16896" s="1" t="s">
        <v>16570</v>
      </c>
      <c r="C16896" s="1" t="s">
        <v>4</v>
      </c>
    </row>
    <row r="16897" spans="1:3" x14ac:dyDescent="0.25">
      <c r="A16897" s="1" t="s">
        <v>16571</v>
      </c>
      <c r="B16897" s="1" t="s">
        <v>16570</v>
      </c>
      <c r="C16897" s="1" t="s">
        <v>4</v>
      </c>
    </row>
    <row r="16898" spans="1:3" x14ac:dyDescent="0.25">
      <c r="A16898" s="1" t="s">
        <v>16572</v>
      </c>
      <c r="B16898" s="1" t="s">
        <v>16573</v>
      </c>
      <c r="C16898" s="1" t="s">
        <v>4</v>
      </c>
    </row>
    <row r="16899" spans="1:3" x14ac:dyDescent="0.25">
      <c r="A16899" s="1" t="s">
        <v>16574</v>
      </c>
      <c r="B16899" s="1" t="s">
        <v>16573</v>
      </c>
      <c r="C16899" s="1" t="s">
        <v>4</v>
      </c>
    </row>
    <row r="16900" spans="1:3" x14ac:dyDescent="0.25">
      <c r="A16900" s="1" t="s">
        <v>16575</v>
      </c>
      <c r="B16900" s="1" t="s">
        <v>16576</v>
      </c>
      <c r="C16900" s="1" t="s">
        <v>4</v>
      </c>
    </row>
    <row r="16901" spans="1:3" x14ac:dyDescent="0.25">
      <c r="A16901" s="1" t="s">
        <v>16577</v>
      </c>
      <c r="B16901" s="1" t="s">
        <v>16576</v>
      </c>
      <c r="C16901" s="1" t="s">
        <v>4</v>
      </c>
    </row>
    <row r="16902" spans="1:3" x14ac:dyDescent="0.25">
      <c r="A16902" s="1" t="s">
        <v>16578</v>
      </c>
      <c r="B16902" s="1" t="s">
        <v>16579</v>
      </c>
      <c r="C16902" s="1" t="s">
        <v>4</v>
      </c>
    </row>
    <row r="16903" spans="1:3" x14ac:dyDescent="0.25">
      <c r="A16903" s="1" t="s">
        <v>16580</v>
      </c>
      <c r="B16903" s="1" t="s">
        <v>16579</v>
      </c>
      <c r="C16903" s="1" t="s">
        <v>4</v>
      </c>
    </row>
    <row r="16904" spans="1:3" x14ac:dyDescent="0.25">
      <c r="A16904" s="1" t="s">
        <v>16581</v>
      </c>
      <c r="B16904" s="1" t="s">
        <v>16582</v>
      </c>
      <c r="C16904" s="1" t="s">
        <v>4</v>
      </c>
    </row>
    <row r="16905" spans="1:3" x14ac:dyDescent="0.25">
      <c r="A16905" s="1" t="s">
        <v>16583</v>
      </c>
      <c r="B16905" s="1" t="s">
        <v>16582</v>
      </c>
      <c r="C16905" s="1" t="s">
        <v>4</v>
      </c>
    </row>
    <row r="16906" spans="1:3" x14ac:dyDescent="0.25">
      <c r="A16906" s="1" t="s">
        <v>16584</v>
      </c>
      <c r="B16906" s="1" t="s">
        <v>16585</v>
      </c>
      <c r="C16906" s="1" t="s">
        <v>4</v>
      </c>
    </row>
    <row r="16907" spans="1:3" x14ac:dyDescent="0.25">
      <c r="A16907" s="1" t="s">
        <v>16586</v>
      </c>
      <c r="B16907" s="1" t="s">
        <v>16585</v>
      </c>
      <c r="C16907" s="1" t="s">
        <v>4</v>
      </c>
    </row>
    <row r="16908" spans="1:3" x14ac:dyDescent="0.25">
      <c r="A16908" s="1" t="s">
        <v>16587</v>
      </c>
      <c r="B16908" s="1" t="s">
        <v>16588</v>
      </c>
      <c r="C16908" s="1" t="s">
        <v>4</v>
      </c>
    </row>
    <row r="16909" spans="1:3" x14ac:dyDescent="0.25">
      <c r="A16909" s="1" t="s">
        <v>16589</v>
      </c>
      <c r="B16909" s="1" t="s">
        <v>16588</v>
      </c>
      <c r="C16909" s="1" t="s">
        <v>4</v>
      </c>
    </row>
    <row r="16910" spans="1:3" x14ac:dyDescent="0.25">
      <c r="A16910" s="1" t="s">
        <v>16590</v>
      </c>
      <c r="B16910" s="1" t="s">
        <v>32182</v>
      </c>
      <c r="C16910" s="1" t="s">
        <v>4</v>
      </c>
    </row>
    <row r="16911" spans="1:3" x14ac:dyDescent="0.25">
      <c r="A16911" s="1" t="s">
        <v>16591</v>
      </c>
      <c r="B16911" s="1" t="s">
        <v>32182</v>
      </c>
      <c r="C16911" s="1" t="s">
        <v>4</v>
      </c>
    </row>
    <row r="16912" spans="1:3" x14ac:dyDescent="0.25">
      <c r="A16912" s="1" t="s">
        <v>16592</v>
      </c>
      <c r="B16912" s="1" t="s">
        <v>32183</v>
      </c>
      <c r="C16912" s="1" t="s">
        <v>4</v>
      </c>
    </row>
    <row r="16913" spans="1:3" x14ac:dyDescent="0.25">
      <c r="A16913" s="1" t="s">
        <v>16593</v>
      </c>
      <c r="B16913" s="1" t="s">
        <v>32183</v>
      </c>
      <c r="C16913" s="1" t="s">
        <v>4</v>
      </c>
    </row>
    <row r="16914" spans="1:3" x14ac:dyDescent="0.25">
      <c r="A16914" s="1" t="s">
        <v>16594</v>
      </c>
      <c r="B16914" s="1" t="s">
        <v>32184</v>
      </c>
      <c r="C16914" s="1" t="s">
        <v>4</v>
      </c>
    </row>
    <row r="16915" spans="1:3" x14ac:dyDescent="0.25">
      <c r="A16915" s="1" t="s">
        <v>16595</v>
      </c>
      <c r="B16915" s="1" t="s">
        <v>32184</v>
      </c>
      <c r="C16915" s="1" t="s">
        <v>4</v>
      </c>
    </row>
    <row r="16916" spans="1:3" x14ac:dyDescent="0.25">
      <c r="A16916" s="1" t="s">
        <v>16596</v>
      </c>
      <c r="B16916" s="1" t="s">
        <v>32185</v>
      </c>
      <c r="C16916" s="1" t="s">
        <v>4</v>
      </c>
    </row>
    <row r="16917" spans="1:3" x14ac:dyDescent="0.25">
      <c r="A16917" s="1" t="s">
        <v>16597</v>
      </c>
      <c r="B16917" s="1" t="s">
        <v>32185</v>
      </c>
      <c r="C16917" s="1" t="s">
        <v>4</v>
      </c>
    </row>
    <row r="16918" spans="1:3" x14ac:dyDescent="0.25">
      <c r="A16918" s="1" t="s">
        <v>16598</v>
      </c>
      <c r="B16918" s="1" t="s">
        <v>32186</v>
      </c>
      <c r="C16918" s="1" t="s">
        <v>4</v>
      </c>
    </row>
    <row r="16919" spans="1:3" x14ac:dyDescent="0.25">
      <c r="A16919" s="1" t="s">
        <v>16599</v>
      </c>
      <c r="B16919" s="1" t="s">
        <v>32186</v>
      </c>
      <c r="C16919" s="1" t="s">
        <v>4</v>
      </c>
    </row>
    <row r="16920" spans="1:3" x14ac:dyDescent="0.25">
      <c r="A16920" s="1" t="s">
        <v>16600</v>
      </c>
      <c r="B16920" s="1" t="s">
        <v>32187</v>
      </c>
      <c r="C16920" s="1" t="s">
        <v>4</v>
      </c>
    </row>
    <row r="16921" spans="1:3" x14ac:dyDescent="0.25">
      <c r="A16921" s="1" t="s">
        <v>16601</v>
      </c>
      <c r="B16921" s="1" t="s">
        <v>32187</v>
      </c>
      <c r="C16921" s="1" t="s">
        <v>4</v>
      </c>
    </row>
    <row r="16922" spans="1:3" x14ac:dyDescent="0.25">
      <c r="A16922" s="1" t="s">
        <v>16602</v>
      </c>
      <c r="B16922" s="1" t="s">
        <v>32188</v>
      </c>
      <c r="C16922" s="1" t="s">
        <v>4</v>
      </c>
    </row>
    <row r="16923" spans="1:3" x14ac:dyDescent="0.25">
      <c r="A16923" s="1" t="s">
        <v>16603</v>
      </c>
      <c r="B16923" s="1" t="s">
        <v>32188</v>
      </c>
      <c r="C16923" s="1" t="s">
        <v>4</v>
      </c>
    </row>
    <row r="16924" spans="1:3" x14ac:dyDescent="0.25">
      <c r="A16924" s="1" t="s">
        <v>16604</v>
      </c>
      <c r="B16924" s="1" t="s">
        <v>32189</v>
      </c>
      <c r="C16924" s="1" t="s">
        <v>4</v>
      </c>
    </row>
    <row r="16925" spans="1:3" x14ac:dyDescent="0.25">
      <c r="A16925" s="1" t="s">
        <v>16605</v>
      </c>
      <c r="B16925" s="1" t="s">
        <v>32189</v>
      </c>
      <c r="C16925" s="1" t="s">
        <v>4</v>
      </c>
    </row>
    <row r="16926" spans="1:3" x14ac:dyDescent="0.25">
      <c r="A16926" s="1" t="s">
        <v>16606</v>
      </c>
      <c r="B16926" s="1" t="s">
        <v>32190</v>
      </c>
      <c r="C16926" s="1" t="s">
        <v>4</v>
      </c>
    </row>
    <row r="16927" spans="1:3" x14ac:dyDescent="0.25">
      <c r="A16927" s="1" t="s">
        <v>16607</v>
      </c>
      <c r="B16927" s="1" t="s">
        <v>32190</v>
      </c>
      <c r="C16927" s="1" t="s">
        <v>4</v>
      </c>
    </row>
    <row r="16928" spans="1:3" x14ac:dyDescent="0.25">
      <c r="A16928" s="1" t="s">
        <v>16608</v>
      </c>
      <c r="B16928" s="1" t="s">
        <v>32191</v>
      </c>
      <c r="C16928" s="1" t="s">
        <v>4</v>
      </c>
    </row>
    <row r="16929" spans="1:3" x14ac:dyDescent="0.25">
      <c r="A16929" s="1" t="s">
        <v>16609</v>
      </c>
      <c r="B16929" s="1" t="s">
        <v>32191</v>
      </c>
      <c r="C16929" s="1" t="s">
        <v>4</v>
      </c>
    </row>
    <row r="16930" spans="1:3" x14ac:dyDescent="0.25">
      <c r="A16930" s="1" t="s">
        <v>16610</v>
      </c>
      <c r="B16930" s="1" t="s">
        <v>32192</v>
      </c>
      <c r="C16930" s="1" t="s">
        <v>4</v>
      </c>
    </row>
    <row r="16931" spans="1:3" x14ac:dyDescent="0.25">
      <c r="A16931" s="1" t="s">
        <v>16611</v>
      </c>
      <c r="B16931" s="1" t="s">
        <v>32192</v>
      </c>
      <c r="C16931" s="1" t="s">
        <v>4</v>
      </c>
    </row>
    <row r="16932" spans="1:3" x14ac:dyDescent="0.25">
      <c r="A16932" s="1" t="s">
        <v>16612</v>
      </c>
      <c r="B16932" s="1" t="s">
        <v>32193</v>
      </c>
      <c r="C16932" s="1" t="s">
        <v>4</v>
      </c>
    </row>
    <row r="16933" spans="1:3" x14ac:dyDescent="0.25">
      <c r="A16933" s="1" t="s">
        <v>16613</v>
      </c>
      <c r="B16933" s="1" t="s">
        <v>32193</v>
      </c>
      <c r="C16933" s="1" t="s">
        <v>4</v>
      </c>
    </row>
    <row r="16934" spans="1:3" x14ac:dyDescent="0.25">
      <c r="A16934" s="1" t="s">
        <v>16614</v>
      </c>
      <c r="B16934" s="1" t="s">
        <v>32194</v>
      </c>
      <c r="C16934" s="1" t="s">
        <v>4</v>
      </c>
    </row>
    <row r="16935" spans="1:3" x14ac:dyDescent="0.25">
      <c r="A16935" s="1" t="s">
        <v>16615</v>
      </c>
      <c r="B16935" s="1" t="s">
        <v>32194</v>
      </c>
      <c r="C16935" s="1" t="s">
        <v>4</v>
      </c>
    </row>
    <row r="16936" spans="1:3" x14ac:dyDescent="0.25">
      <c r="A16936" s="1" t="s">
        <v>16616</v>
      </c>
      <c r="B16936" s="1" t="s">
        <v>32195</v>
      </c>
      <c r="C16936" s="1" t="s">
        <v>4</v>
      </c>
    </row>
    <row r="16937" spans="1:3" x14ac:dyDescent="0.25">
      <c r="A16937" s="1" t="s">
        <v>16617</v>
      </c>
      <c r="B16937" s="1" t="s">
        <v>32195</v>
      </c>
      <c r="C16937" s="1" t="s">
        <v>4</v>
      </c>
    </row>
    <row r="16938" spans="1:3" x14ac:dyDescent="0.25">
      <c r="A16938" s="1" t="s">
        <v>16618</v>
      </c>
      <c r="B16938" s="1" t="s">
        <v>32196</v>
      </c>
      <c r="C16938" s="1" t="s">
        <v>4</v>
      </c>
    </row>
    <row r="16939" spans="1:3" x14ac:dyDescent="0.25">
      <c r="A16939" s="1" t="s">
        <v>16619</v>
      </c>
      <c r="B16939" s="1" t="s">
        <v>32196</v>
      </c>
      <c r="C16939" s="1" t="s">
        <v>4</v>
      </c>
    </row>
    <row r="16940" spans="1:3" x14ac:dyDescent="0.25">
      <c r="A16940" s="1" t="s">
        <v>16620</v>
      </c>
      <c r="B16940" s="1" t="s">
        <v>32197</v>
      </c>
      <c r="C16940" s="1" t="s">
        <v>4</v>
      </c>
    </row>
    <row r="16941" spans="1:3" x14ac:dyDescent="0.25">
      <c r="A16941" s="1" t="s">
        <v>16621</v>
      </c>
      <c r="B16941" s="1" t="s">
        <v>32197</v>
      </c>
      <c r="C16941" s="1" t="s">
        <v>4</v>
      </c>
    </row>
    <row r="16942" spans="1:3" x14ac:dyDescent="0.25">
      <c r="A16942" s="1" t="s">
        <v>16622</v>
      </c>
      <c r="B16942" s="1" t="s">
        <v>32198</v>
      </c>
      <c r="C16942" s="1" t="s">
        <v>4</v>
      </c>
    </row>
    <row r="16943" spans="1:3" x14ac:dyDescent="0.25">
      <c r="A16943" s="1" t="s">
        <v>16623</v>
      </c>
      <c r="B16943" s="1" t="s">
        <v>32198</v>
      </c>
      <c r="C16943" s="1" t="s">
        <v>4</v>
      </c>
    </row>
    <row r="16944" spans="1:3" x14ac:dyDescent="0.25">
      <c r="A16944" s="1" t="s">
        <v>16624</v>
      </c>
      <c r="B16944" s="1" t="s">
        <v>32199</v>
      </c>
      <c r="C16944" s="1" t="s">
        <v>4</v>
      </c>
    </row>
    <row r="16945" spans="1:3" x14ac:dyDescent="0.25">
      <c r="A16945" s="1" t="s">
        <v>16625</v>
      </c>
      <c r="B16945" s="1" t="s">
        <v>32199</v>
      </c>
      <c r="C16945" s="1" t="s">
        <v>4</v>
      </c>
    </row>
    <row r="16946" spans="1:3" x14ac:dyDescent="0.25">
      <c r="A16946" s="1" t="s">
        <v>16626</v>
      </c>
      <c r="B16946" s="1" t="s">
        <v>32200</v>
      </c>
      <c r="C16946" s="1" t="s">
        <v>4</v>
      </c>
    </row>
    <row r="16947" spans="1:3" x14ac:dyDescent="0.25">
      <c r="A16947" s="1" t="s">
        <v>16627</v>
      </c>
      <c r="B16947" s="1" t="s">
        <v>32200</v>
      </c>
      <c r="C16947" s="1" t="s">
        <v>4</v>
      </c>
    </row>
    <row r="16948" spans="1:3" x14ac:dyDescent="0.25">
      <c r="A16948" s="1" t="s">
        <v>16628</v>
      </c>
      <c r="B16948" s="1" t="s">
        <v>32201</v>
      </c>
      <c r="C16948" s="1" t="s">
        <v>4</v>
      </c>
    </row>
    <row r="16949" spans="1:3" x14ac:dyDescent="0.25">
      <c r="A16949" s="1" t="s">
        <v>16629</v>
      </c>
      <c r="B16949" s="1" t="s">
        <v>32201</v>
      </c>
      <c r="C16949" s="1" t="s">
        <v>4</v>
      </c>
    </row>
    <row r="16950" spans="1:3" x14ac:dyDescent="0.25">
      <c r="A16950" s="1" t="s">
        <v>16630</v>
      </c>
      <c r="B16950" s="1" t="s">
        <v>32202</v>
      </c>
      <c r="C16950" s="1" t="s">
        <v>4</v>
      </c>
    </row>
    <row r="16951" spans="1:3" x14ac:dyDescent="0.25">
      <c r="A16951" s="1" t="s">
        <v>16631</v>
      </c>
      <c r="B16951" s="1" t="s">
        <v>32202</v>
      </c>
      <c r="C16951" s="1" t="s">
        <v>4</v>
      </c>
    </row>
    <row r="16952" spans="1:3" x14ac:dyDescent="0.25">
      <c r="A16952" s="1" t="s">
        <v>16632</v>
      </c>
      <c r="B16952" s="1" t="s">
        <v>32203</v>
      </c>
      <c r="C16952" s="1" t="s">
        <v>4</v>
      </c>
    </row>
    <row r="16953" spans="1:3" x14ac:dyDescent="0.25">
      <c r="A16953" s="1" t="s">
        <v>16633</v>
      </c>
      <c r="B16953" s="1" t="s">
        <v>32203</v>
      </c>
      <c r="C16953" s="1" t="s">
        <v>4</v>
      </c>
    </row>
    <row r="16954" spans="1:3" x14ac:dyDescent="0.25">
      <c r="A16954" s="1" t="s">
        <v>16634</v>
      </c>
      <c r="B16954" s="1" t="s">
        <v>32204</v>
      </c>
      <c r="C16954" s="1" t="s">
        <v>4</v>
      </c>
    </row>
    <row r="16955" spans="1:3" x14ac:dyDescent="0.25">
      <c r="A16955" s="1" t="s">
        <v>16635</v>
      </c>
      <c r="B16955" s="1" t="s">
        <v>32204</v>
      </c>
      <c r="C16955" s="1" t="s">
        <v>4</v>
      </c>
    </row>
    <row r="16956" spans="1:3" x14ac:dyDescent="0.25">
      <c r="A16956" s="1" t="s">
        <v>16636</v>
      </c>
      <c r="B16956" s="1" t="s">
        <v>32205</v>
      </c>
      <c r="C16956" s="1" t="s">
        <v>4</v>
      </c>
    </row>
    <row r="16957" spans="1:3" x14ac:dyDescent="0.25">
      <c r="A16957" s="1" t="s">
        <v>16637</v>
      </c>
      <c r="B16957" s="1" t="s">
        <v>32205</v>
      </c>
      <c r="C16957" s="1" t="s">
        <v>4</v>
      </c>
    </row>
    <row r="16958" spans="1:3" x14ac:dyDescent="0.25">
      <c r="A16958" s="1" t="s">
        <v>16638</v>
      </c>
      <c r="B16958" s="1" t="s">
        <v>32206</v>
      </c>
      <c r="C16958" s="1" t="s">
        <v>4</v>
      </c>
    </row>
    <row r="16959" spans="1:3" x14ac:dyDescent="0.25">
      <c r="A16959" s="1" t="s">
        <v>16639</v>
      </c>
      <c r="B16959" s="1" t="s">
        <v>32206</v>
      </c>
      <c r="C16959" s="1" t="s">
        <v>4</v>
      </c>
    </row>
    <row r="16960" spans="1:3" x14ac:dyDescent="0.25">
      <c r="A16960" s="1" t="s">
        <v>16640</v>
      </c>
      <c r="B16960" s="1" t="s">
        <v>32207</v>
      </c>
      <c r="C16960" s="1" t="s">
        <v>4</v>
      </c>
    </row>
    <row r="16961" spans="1:3" x14ac:dyDescent="0.25">
      <c r="A16961" s="1" t="s">
        <v>16641</v>
      </c>
      <c r="B16961" s="1" t="s">
        <v>32207</v>
      </c>
      <c r="C16961" s="1" t="s">
        <v>4</v>
      </c>
    </row>
    <row r="16962" spans="1:3" x14ac:dyDescent="0.25">
      <c r="A16962" s="1" t="s">
        <v>16642</v>
      </c>
      <c r="B16962" s="1" t="s">
        <v>32208</v>
      </c>
      <c r="C16962" s="1" t="s">
        <v>4</v>
      </c>
    </row>
    <row r="16963" spans="1:3" x14ac:dyDescent="0.25">
      <c r="A16963" s="1" t="s">
        <v>16643</v>
      </c>
      <c r="B16963" s="1" t="s">
        <v>32208</v>
      </c>
      <c r="C16963" s="1" t="s">
        <v>4</v>
      </c>
    </row>
    <row r="16964" spans="1:3" x14ac:dyDescent="0.25">
      <c r="A16964" s="1" t="s">
        <v>16644</v>
      </c>
      <c r="B16964" s="1" t="s">
        <v>32209</v>
      </c>
      <c r="C16964" s="1" t="s">
        <v>4</v>
      </c>
    </row>
    <row r="16965" spans="1:3" x14ac:dyDescent="0.25">
      <c r="A16965" s="1" t="s">
        <v>16645</v>
      </c>
      <c r="B16965" s="1" t="s">
        <v>32209</v>
      </c>
      <c r="C16965" s="1" t="s">
        <v>4</v>
      </c>
    </row>
    <row r="16966" spans="1:3" x14ac:dyDescent="0.25">
      <c r="A16966" s="1" t="s">
        <v>16646</v>
      </c>
      <c r="B16966" s="1" t="s">
        <v>32210</v>
      </c>
      <c r="C16966" s="1" t="s">
        <v>4</v>
      </c>
    </row>
    <row r="16967" spans="1:3" x14ac:dyDescent="0.25">
      <c r="A16967" s="1" t="s">
        <v>16647</v>
      </c>
      <c r="B16967" s="1" t="s">
        <v>32210</v>
      </c>
      <c r="C16967" s="1" t="s">
        <v>4</v>
      </c>
    </row>
    <row r="16968" spans="1:3" x14ac:dyDescent="0.25">
      <c r="A16968" s="1" t="s">
        <v>16648</v>
      </c>
      <c r="B16968" s="1" t="s">
        <v>32211</v>
      </c>
      <c r="C16968" s="1" t="s">
        <v>4</v>
      </c>
    </row>
    <row r="16969" spans="1:3" x14ac:dyDescent="0.25">
      <c r="A16969" s="1" t="s">
        <v>16649</v>
      </c>
      <c r="B16969" s="1" t="s">
        <v>32211</v>
      </c>
      <c r="C16969" s="1" t="s">
        <v>4</v>
      </c>
    </row>
    <row r="16970" spans="1:3" x14ac:dyDescent="0.25">
      <c r="A16970" s="1" t="s">
        <v>16650</v>
      </c>
      <c r="B16970" s="1" t="s">
        <v>32212</v>
      </c>
      <c r="C16970" s="1" t="s">
        <v>4</v>
      </c>
    </row>
    <row r="16971" spans="1:3" x14ac:dyDescent="0.25">
      <c r="A16971" s="1" t="s">
        <v>16651</v>
      </c>
      <c r="B16971" s="1" t="s">
        <v>32212</v>
      </c>
      <c r="C16971" s="1" t="s">
        <v>4</v>
      </c>
    </row>
    <row r="16972" spans="1:3" x14ac:dyDescent="0.25">
      <c r="A16972" s="1" t="s">
        <v>16652</v>
      </c>
      <c r="B16972" s="1" t="s">
        <v>32213</v>
      </c>
      <c r="C16972" s="1" t="s">
        <v>4</v>
      </c>
    </row>
    <row r="16973" spans="1:3" x14ac:dyDescent="0.25">
      <c r="A16973" s="1" t="s">
        <v>16653</v>
      </c>
      <c r="B16973" s="1" t="s">
        <v>32213</v>
      </c>
      <c r="C16973" s="1" t="s">
        <v>4</v>
      </c>
    </row>
    <row r="16974" spans="1:3" x14ac:dyDescent="0.25">
      <c r="A16974" s="1" t="s">
        <v>16654</v>
      </c>
      <c r="B16974" s="1" t="s">
        <v>32214</v>
      </c>
      <c r="C16974" s="1" t="s">
        <v>4</v>
      </c>
    </row>
    <row r="16975" spans="1:3" x14ac:dyDescent="0.25">
      <c r="A16975" s="1" t="s">
        <v>16655</v>
      </c>
      <c r="B16975" s="1" t="s">
        <v>32214</v>
      </c>
      <c r="C16975" s="1" t="s">
        <v>4</v>
      </c>
    </row>
    <row r="16976" spans="1:3" x14ac:dyDescent="0.25">
      <c r="A16976" s="1" t="s">
        <v>16656</v>
      </c>
      <c r="B16976" s="1" t="s">
        <v>32215</v>
      </c>
      <c r="C16976" s="1" t="s">
        <v>4</v>
      </c>
    </row>
    <row r="16977" spans="1:3" x14ac:dyDescent="0.25">
      <c r="A16977" s="1" t="s">
        <v>16657</v>
      </c>
      <c r="B16977" s="1" t="s">
        <v>32215</v>
      </c>
      <c r="C16977" s="1" t="s">
        <v>4</v>
      </c>
    </row>
    <row r="16978" spans="1:3" x14ac:dyDescent="0.25">
      <c r="A16978" s="1" t="s">
        <v>16658</v>
      </c>
      <c r="B16978" s="1" t="s">
        <v>32216</v>
      </c>
      <c r="C16978" s="1" t="s">
        <v>4</v>
      </c>
    </row>
    <row r="16979" spans="1:3" x14ac:dyDescent="0.25">
      <c r="A16979" s="1" t="s">
        <v>16659</v>
      </c>
      <c r="B16979" s="1" t="s">
        <v>32216</v>
      </c>
      <c r="C16979" s="1" t="s">
        <v>4</v>
      </c>
    </row>
    <row r="16980" spans="1:3" x14ac:dyDescent="0.25">
      <c r="A16980" s="1" t="s">
        <v>16660</v>
      </c>
      <c r="B16980" s="1" t="s">
        <v>32217</v>
      </c>
      <c r="C16980" s="1" t="s">
        <v>4</v>
      </c>
    </row>
    <row r="16981" spans="1:3" x14ac:dyDescent="0.25">
      <c r="A16981" s="1" t="s">
        <v>16661</v>
      </c>
      <c r="B16981" s="1" t="s">
        <v>32217</v>
      </c>
      <c r="C16981" s="1" t="s">
        <v>4</v>
      </c>
    </row>
    <row r="16982" spans="1:3" x14ac:dyDescent="0.25">
      <c r="A16982" s="1" t="s">
        <v>16662</v>
      </c>
      <c r="B16982" s="1" t="s">
        <v>32218</v>
      </c>
      <c r="C16982" s="1" t="s">
        <v>4</v>
      </c>
    </row>
    <row r="16983" spans="1:3" x14ac:dyDescent="0.25">
      <c r="A16983" s="1" t="s">
        <v>16663</v>
      </c>
      <c r="B16983" s="1" t="s">
        <v>32218</v>
      </c>
      <c r="C16983" s="1" t="s">
        <v>4</v>
      </c>
    </row>
    <row r="16984" spans="1:3" x14ac:dyDescent="0.25">
      <c r="A16984" s="1" t="s">
        <v>16664</v>
      </c>
      <c r="B16984" s="1" t="s">
        <v>32219</v>
      </c>
      <c r="C16984" s="1" t="s">
        <v>4</v>
      </c>
    </row>
    <row r="16985" spans="1:3" x14ac:dyDescent="0.25">
      <c r="A16985" s="1" t="s">
        <v>16665</v>
      </c>
      <c r="B16985" s="1" t="s">
        <v>32219</v>
      </c>
      <c r="C16985" s="1" t="s">
        <v>4</v>
      </c>
    </row>
    <row r="16986" spans="1:3" x14ac:dyDescent="0.25">
      <c r="A16986" s="1" t="s">
        <v>16666</v>
      </c>
      <c r="B16986" s="1" t="s">
        <v>32220</v>
      </c>
      <c r="C16986" s="1" t="s">
        <v>4</v>
      </c>
    </row>
    <row r="16987" spans="1:3" x14ac:dyDescent="0.25">
      <c r="A16987" s="1" t="s">
        <v>16667</v>
      </c>
      <c r="B16987" s="1" t="s">
        <v>32220</v>
      </c>
      <c r="C16987" s="1" t="s">
        <v>4</v>
      </c>
    </row>
    <row r="16988" spans="1:3" x14ac:dyDescent="0.25">
      <c r="A16988" s="1" t="s">
        <v>16668</v>
      </c>
      <c r="B16988" s="1" t="s">
        <v>32221</v>
      </c>
      <c r="C16988" s="1" t="s">
        <v>4</v>
      </c>
    </row>
    <row r="16989" spans="1:3" x14ac:dyDescent="0.25">
      <c r="A16989" s="1" t="s">
        <v>16669</v>
      </c>
      <c r="B16989" s="1" t="s">
        <v>32221</v>
      </c>
      <c r="C16989" s="1" t="s">
        <v>4</v>
      </c>
    </row>
    <row r="16990" spans="1:3" x14ac:dyDescent="0.25">
      <c r="A16990" s="1" t="s">
        <v>16670</v>
      </c>
      <c r="B16990" s="1" t="s">
        <v>32222</v>
      </c>
      <c r="C16990" s="1" t="s">
        <v>4</v>
      </c>
    </row>
    <row r="16991" spans="1:3" x14ac:dyDescent="0.25">
      <c r="A16991" s="1" t="s">
        <v>16671</v>
      </c>
      <c r="B16991" s="1" t="s">
        <v>32222</v>
      </c>
      <c r="C16991" s="1" t="s">
        <v>4</v>
      </c>
    </row>
    <row r="16992" spans="1:3" x14ac:dyDescent="0.25">
      <c r="A16992" s="1" t="s">
        <v>16672</v>
      </c>
      <c r="B16992" s="1" t="s">
        <v>32223</v>
      </c>
      <c r="C16992" s="1" t="s">
        <v>4</v>
      </c>
    </row>
    <row r="16993" spans="1:3" x14ac:dyDescent="0.25">
      <c r="A16993" s="1" t="s">
        <v>16673</v>
      </c>
      <c r="B16993" s="1" t="s">
        <v>32223</v>
      </c>
      <c r="C16993" s="1" t="s">
        <v>4</v>
      </c>
    </row>
    <row r="16994" spans="1:3" x14ac:dyDescent="0.25">
      <c r="A16994" s="1" t="s">
        <v>16674</v>
      </c>
      <c r="B16994" s="1" t="s">
        <v>32224</v>
      </c>
      <c r="C16994" s="1" t="s">
        <v>4</v>
      </c>
    </row>
    <row r="16995" spans="1:3" x14ac:dyDescent="0.25">
      <c r="A16995" s="1" t="s">
        <v>16675</v>
      </c>
      <c r="B16995" s="1" t="s">
        <v>32224</v>
      </c>
      <c r="C16995" s="1" t="s">
        <v>4</v>
      </c>
    </row>
    <row r="16996" spans="1:3" x14ac:dyDescent="0.25">
      <c r="A16996" s="1" t="s">
        <v>16676</v>
      </c>
      <c r="B16996" s="1" t="s">
        <v>32225</v>
      </c>
      <c r="C16996" s="1" t="s">
        <v>4</v>
      </c>
    </row>
    <row r="16997" spans="1:3" x14ac:dyDescent="0.25">
      <c r="A16997" s="1" t="s">
        <v>16677</v>
      </c>
      <c r="B16997" s="1" t="s">
        <v>32225</v>
      </c>
      <c r="C16997" s="1" t="s">
        <v>4</v>
      </c>
    </row>
    <row r="16998" spans="1:3" x14ac:dyDescent="0.25">
      <c r="A16998" s="1" t="s">
        <v>16678</v>
      </c>
      <c r="B16998" s="1" t="s">
        <v>32226</v>
      </c>
      <c r="C16998" s="1" t="s">
        <v>4</v>
      </c>
    </row>
    <row r="16999" spans="1:3" x14ac:dyDescent="0.25">
      <c r="A16999" s="1" t="s">
        <v>16679</v>
      </c>
      <c r="B16999" s="1" t="s">
        <v>32226</v>
      </c>
      <c r="C16999" s="1" t="s">
        <v>4</v>
      </c>
    </row>
    <row r="17000" spans="1:3" x14ac:dyDescent="0.25">
      <c r="A17000" s="1" t="s">
        <v>16680</v>
      </c>
      <c r="B17000" s="1" t="s">
        <v>32227</v>
      </c>
      <c r="C17000" s="1" t="s">
        <v>4</v>
      </c>
    </row>
    <row r="17001" spans="1:3" x14ac:dyDescent="0.25">
      <c r="A17001" s="1" t="s">
        <v>16681</v>
      </c>
      <c r="B17001" s="1" t="s">
        <v>32227</v>
      </c>
      <c r="C17001" s="1" t="s">
        <v>4</v>
      </c>
    </row>
    <row r="17002" spans="1:3" x14ac:dyDescent="0.25">
      <c r="A17002" s="1" t="s">
        <v>16682</v>
      </c>
      <c r="B17002" s="1" t="s">
        <v>32228</v>
      </c>
      <c r="C17002" s="1" t="s">
        <v>4</v>
      </c>
    </row>
    <row r="17003" spans="1:3" x14ac:dyDescent="0.25">
      <c r="A17003" s="1" t="s">
        <v>16683</v>
      </c>
      <c r="B17003" s="1" t="s">
        <v>32228</v>
      </c>
      <c r="C17003" s="1" t="s">
        <v>4</v>
      </c>
    </row>
    <row r="17004" spans="1:3" x14ac:dyDescent="0.25">
      <c r="A17004" s="1" t="s">
        <v>16684</v>
      </c>
      <c r="B17004" s="1" t="s">
        <v>32229</v>
      </c>
      <c r="C17004" s="1" t="s">
        <v>4</v>
      </c>
    </row>
    <row r="17005" spans="1:3" x14ac:dyDescent="0.25">
      <c r="A17005" s="1" t="s">
        <v>16685</v>
      </c>
      <c r="B17005" s="1" t="s">
        <v>32229</v>
      </c>
      <c r="C17005" s="1" t="s">
        <v>4</v>
      </c>
    </row>
    <row r="17006" spans="1:3" x14ac:dyDescent="0.25">
      <c r="A17006" s="1" t="s">
        <v>16686</v>
      </c>
      <c r="B17006" s="1" t="s">
        <v>32230</v>
      </c>
      <c r="C17006" s="1" t="s">
        <v>4</v>
      </c>
    </row>
    <row r="17007" spans="1:3" x14ac:dyDescent="0.25">
      <c r="A17007" s="1" t="s">
        <v>16687</v>
      </c>
      <c r="B17007" s="1" t="s">
        <v>32230</v>
      </c>
      <c r="C17007" s="1" t="s">
        <v>4</v>
      </c>
    </row>
    <row r="17008" spans="1:3" x14ac:dyDescent="0.25">
      <c r="A17008" s="1" t="s">
        <v>16688</v>
      </c>
      <c r="B17008" s="1" t="s">
        <v>32231</v>
      </c>
      <c r="C17008" s="1" t="s">
        <v>4</v>
      </c>
    </row>
    <row r="17009" spans="1:3" x14ac:dyDescent="0.25">
      <c r="A17009" s="1" t="s">
        <v>16689</v>
      </c>
      <c r="B17009" s="1" t="s">
        <v>32231</v>
      </c>
      <c r="C17009" s="1" t="s">
        <v>4</v>
      </c>
    </row>
    <row r="17010" spans="1:3" x14ac:dyDescent="0.25">
      <c r="A17010" s="1" t="s">
        <v>16690</v>
      </c>
      <c r="B17010" s="1" t="s">
        <v>32232</v>
      </c>
      <c r="C17010" s="1" t="s">
        <v>4</v>
      </c>
    </row>
    <row r="17011" spans="1:3" x14ac:dyDescent="0.25">
      <c r="A17011" s="1" t="s">
        <v>16691</v>
      </c>
      <c r="B17011" s="1" t="s">
        <v>32232</v>
      </c>
      <c r="C17011" s="1" t="s">
        <v>4</v>
      </c>
    </row>
    <row r="17012" spans="1:3" x14ac:dyDescent="0.25">
      <c r="A17012" s="1" t="s">
        <v>16692</v>
      </c>
      <c r="B17012" s="1" t="s">
        <v>32233</v>
      </c>
      <c r="C17012" s="1" t="s">
        <v>4</v>
      </c>
    </row>
    <row r="17013" spans="1:3" x14ac:dyDescent="0.25">
      <c r="A17013" s="1" t="s">
        <v>16693</v>
      </c>
      <c r="B17013" s="1" t="s">
        <v>32233</v>
      </c>
      <c r="C17013" s="1" t="s">
        <v>4</v>
      </c>
    </row>
    <row r="17014" spans="1:3" x14ac:dyDescent="0.25">
      <c r="A17014" s="1" t="s">
        <v>16694</v>
      </c>
      <c r="B17014" s="1" t="s">
        <v>32234</v>
      </c>
      <c r="C17014" s="1" t="s">
        <v>4</v>
      </c>
    </row>
    <row r="17015" spans="1:3" x14ac:dyDescent="0.25">
      <c r="A17015" s="1" t="s">
        <v>16695</v>
      </c>
      <c r="B17015" s="1" t="s">
        <v>32234</v>
      </c>
      <c r="C17015" s="1" t="s">
        <v>4</v>
      </c>
    </row>
    <row r="17016" spans="1:3" x14ac:dyDescent="0.25">
      <c r="A17016" s="1" t="s">
        <v>16696</v>
      </c>
      <c r="B17016" s="1" t="s">
        <v>32235</v>
      </c>
      <c r="C17016" s="1" t="s">
        <v>4</v>
      </c>
    </row>
    <row r="17017" spans="1:3" x14ac:dyDescent="0.25">
      <c r="A17017" s="1" t="s">
        <v>16697</v>
      </c>
      <c r="B17017" s="1" t="s">
        <v>32235</v>
      </c>
      <c r="C17017" s="1" t="s">
        <v>4</v>
      </c>
    </row>
    <row r="17018" spans="1:3" x14ac:dyDescent="0.25">
      <c r="A17018" s="1" t="s">
        <v>16698</v>
      </c>
      <c r="B17018" s="1" t="s">
        <v>32236</v>
      </c>
      <c r="C17018" s="1" t="s">
        <v>4</v>
      </c>
    </row>
    <row r="17019" spans="1:3" x14ac:dyDescent="0.25">
      <c r="A17019" s="1" t="s">
        <v>16699</v>
      </c>
      <c r="B17019" s="1" t="s">
        <v>32236</v>
      </c>
      <c r="C17019" s="1" t="s">
        <v>4</v>
      </c>
    </row>
    <row r="17020" spans="1:3" x14ac:dyDescent="0.25">
      <c r="A17020" s="1" t="s">
        <v>16700</v>
      </c>
      <c r="B17020" s="1" t="s">
        <v>32237</v>
      </c>
      <c r="C17020" s="1" t="s">
        <v>4</v>
      </c>
    </row>
    <row r="17021" spans="1:3" x14ac:dyDescent="0.25">
      <c r="A17021" s="1" t="s">
        <v>16701</v>
      </c>
      <c r="B17021" s="1" t="s">
        <v>32237</v>
      </c>
      <c r="C17021" s="1" t="s">
        <v>4</v>
      </c>
    </row>
    <row r="17022" spans="1:3" x14ac:dyDescent="0.25">
      <c r="A17022" s="1" t="s">
        <v>16702</v>
      </c>
      <c r="B17022" s="1" t="s">
        <v>32238</v>
      </c>
      <c r="C17022" s="1" t="s">
        <v>4</v>
      </c>
    </row>
    <row r="17023" spans="1:3" x14ac:dyDescent="0.25">
      <c r="A17023" s="1" t="s">
        <v>16703</v>
      </c>
      <c r="B17023" s="1" t="s">
        <v>32238</v>
      </c>
      <c r="C17023" s="1" t="s">
        <v>4</v>
      </c>
    </row>
    <row r="17024" spans="1:3" x14ac:dyDescent="0.25">
      <c r="A17024" s="1" t="s">
        <v>16704</v>
      </c>
      <c r="B17024" s="1" t="s">
        <v>32239</v>
      </c>
      <c r="C17024" s="1" t="s">
        <v>4</v>
      </c>
    </row>
    <row r="17025" spans="1:3" x14ac:dyDescent="0.25">
      <c r="A17025" s="1" t="s">
        <v>16705</v>
      </c>
      <c r="B17025" s="1" t="s">
        <v>32239</v>
      </c>
      <c r="C17025" s="1" t="s">
        <v>4</v>
      </c>
    </row>
    <row r="17026" spans="1:3" x14ac:dyDescent="0.25">
      <c r="A17026" s="1" t="s">
        <v>16706</v>
      </c>
      <c r="B17026" s="1" t="s">
        <v>16707</v>
      </c>
      <c r="C17026" s="1" t="s">
        <v>4</v>
      </c>
    </row>
    <row r="17027" spans="1:3" x14ac:dyDescent="0.25">
      <c r="A17027" s="1" t="s">
        <v>16708</v>
      </c>
      <c r="B17027" s="1" t="s">
        <v>16707</v>
      </c>
      <c r="C17027" s="1" t="s">
        <v>4</v>
      </c>
    </row>
    <row r="17028" spans="1:3" x14ac:dyDescent="0.25">
      <c r="A17028" s="1" t="s">
        <v>16709</v>
      </c>
      <c r="B17028" s="1" t="s">
        <v>16710</v>
      </c>
      <c r="C17028" s="1" t="s">
        <v>4</v>
      </c>
    </row>
    <row r="17029" spans="1:3" x14ac:dyDescent="0.25">
      <c r="A17029" s="1" t="s">
        <v>16711</v>
      </c>
      <c r="B17029" s="1" t="s">
        <v>16710</v>
      </c>
      <c r="C17029" s="1" t="s">
        <v>4</v>
      </c>
    </row>
    <row r="17030" spans="1:3" x14ac:dyDescent="0.25">
      <c r="A17030" s="1" t="s">
        <v>16712</v>
      </c>
      <c r="B17030" s="1" t="s">
        <v>16713</v>
      </c>
      <c r="C17030" s="1" t="s">
        <v>4</v>
      </c>
    </row>
    <row r="17031" spans="1:3" x14ac:dyDescent="0.25">
      <c r="A17031" s="1" t="s">
        <v>16714</v>
      </c>
      <c r="B17031" s="1" t="s">
        <v>16713</v>
      </c>
      <c r="C17031" s="1" t="s">
        <v>4</v>
      </c>
    </row>
    <row r="17032" spans="1:3" x14ac:dyDescent="0.25">
      <c r="A17032" s="1" t="s">
        <v>16715</v>
      </c>
      <c r="B17032" s="1" t="s">
        <v>16716</v>
      </c>
      <c r="C17032" s="1" t="s">
        <v>4</v>
      </c>
    </row>
    <row r="17033" spans="1:3" x14ac:dyDescent="0.25">
      <c r="A17033" s="1" t="s">
        <v>16717</v>
      </c>
      <c r="B17033" s="1" t="s">
        <v>16716</v>
      </c>
      <c r="C17033" s="1" t="s">
        <v>4</v>
      </c>
    </row>
    <row r="17034" spans="1:3" x14ac:dyDescent="0.25">
      <c r="A17034" s="1" t="s">
        <v>16718</v>
      </c>
      <c r="B17034" s="1" t="s">
        <v>16719</v>
      </c>
      <c r="C17034" s="1" t="s">
        <v>4</v>
      </c>
    </row>
    <row r="17035" spans="1:3" x14ac:dyDescent="0.25">
      <c r="A17035" s="1" t="s">
        <v>16720</v>
      </c>
      <c r="B17035" s="1" t="s">
        <v>16719</v>
      </c>
      <c r="C17035" s="1" t="s">
        <v>4</v>
      </c>
    </row>
    <row r="17036" spans="1:3" x14ac:dyDescent="0.25">
      <c r="A17036" s="1" t="s">
        <v>16721</v>
      </c>
      <c r="B17036" s="1" t="s">
        <v>16722</v>
      </c>
      <c r="C17036" s="1" t="s">
        <v>4</v>
      </c>
    </row>
    <row r="17037" spans="1:3" x14ac:dyDescent="0.25">
      <c r="A17037" s="1" t="s">
        <v>16723</v>
      </c>
      <c r="B17037" s="1" t="s">
        <v>16722</v>
      </c>
      <c r="C17037" s="1" t="s">
        <v>4</v>
      </c>
    </row>
    <row r="17038" spans="1:3" x14ac:dyDescent="0.25">
      <c r="A17038" s="1" t="s">
        <v>16724</v>
      </c>
      <c r="B17038" s="1" t="s">
        <v>16725</v>
      </c>
      <c r="C17038" s="1" t="s">
        <v>4</v>
      </c>
    </row>
    <row r="17039" spans="1:3" x14ac:dyDescent="0.25">
      <c r="A17039" s="1" t="s">
        <v>16726</v>
      </c>
      <c r="B17039" s="1" t="s">
        <v>16725</v>
      </c>
      <c r="C17039" s="1" t="s">
        <v>4</v>
      </c>
    </row>
    <row r="17040" spans="1:3" x14ac:dyDescent="0.25">
      <c r="A17040" s="1" t="s">
        <v>16727</v>
      </c>
      <c r="B17040" s="1" t="s">
        <v>16728</v>
      </c>
      <c r="C17040" s="1" t="s">
        <v>4</v>
      </c>
    </row>
    <row r="17041" spans="1:3" x14ac:dyDescent="0.25">
      <c r="A17041" s="1" t="s">
        <v>16729</v>
      </c>
      <c r="B17041" s="1" t="s">
        <v>16728</v>
      </c>
      <c r="C17041" s="1" t="s">
        <v>4</v>
      </c>
    </row>
    <row r="17042" spans="1:3" x14ac:dyDescent="0.25">
      <c r="A17042" s="1" t="s">
        <v>16730</v>
      </c>
      <c r="B17042" s="1" t="s">
        <v>16731</v>
      </c>
      <c r="C17042" s="1" t="s">
        <v>4</v>
      </c>
    </row>
    <row r="17043" spans="1:3" x14ac:dyDescent="0.25">
      <c r="A17043" s="1" t="s">
        <v>16732</v>
      </c>
      <c r="B17043" s="1" t="s">
        <v>16731</v>
      </c>
      <c r="C17043" s="1" t="s">
        <v>4</v>
      </c>
    </row>
    <row r="17044" spans="1:3" x14ac:dyDescent="0.25">
      <c r="A17044" s="1" t="s">
        <v>16733</v>
      </c>
      <c r="B17044" s="1" t="s">
        <v>16734</v>
      </c>
      <c r="C17044" s="1" t="s">
        <v>4</v>
      </c>
    </row>
    <row r="17045" spans="1:3" x14ac:dyDescent="0.25">
      <c r="A17045" s="1" t="s">
        <v>16735</v>
      </c>
      <c r="B17045" s="1" t="s">
        <v>16734</v>
      </c>
      <c r="C17045" s="1" t="s">
        <v>4</v>
      </c>
    </row>
    <row r="17046" spans="1:3" x14ac:dyDescent="0.25">
      <c r="A17046" s="1" t="s">
        <v>16736</v>
      </c>
      <c r="B17046" s="1" t="s">
        <v>16737</v>
      </c>
      <c r="C17046" s="1" t="s">
        <v>4</v>
      </c>
    </row>
    <row r="17047" spans="1:3" x14ac:dyDescent="0.25">
      <c r="A17047" s="1" t="s">
        <v>16738</v>
      </c>
      <c r="B17047" s="1" t="s">
        <v>16737</v>
      </c>
      <c r="C17047" s="1" t="s">
        <v>4</v>
      </c>
    </row>
    <row r="17048" spans="1:3" x14ac:dyDescent="0.25">
      <c r="A17048" s="1" t="s">
        <v>16739</v>
      </c>
      <c r="B17048" s="1" t="s">
        <v>16740</v>
      </c>
      <c r="C17048" s="1" t="s">
        <v>4</v>
      </c>
    </row>
    <row r="17049" spans="1:3" x14ac:dyDescent="0.25">
      <c r="A17049" s="1" t="s">
        <v>16741</v>
      </c>
      <c r="B17049" s="1" t="s">
        <v>16740</v>
      </c>
      <c r="C17049" s="1" t="s">
        <v>4</v>
      </c>
    </row>
    <row r="17050" spans="1:3" x14ac:dyDescent="0.25">
      <c r="A17050" s="1" t="s">
        <v>16742</v>
      </c>
      <c r="B17050" s="1" t="s">
        <v>16743</v>
      </c>
      <c r="C17050" s="1" t="s">
        <v>4</v>
      </c>
    </row>
    <row r="17051" spans="1:3" x14ac:dyDescent="0.25">
      <c r="A17051" s="1" t="s">
        <v>16744</v>
      </c>
      <c r="B17051" s="1" t="s">
        <v>16743</v>
      </c>
      <c r="C17051" s="1" t="s">
        <v>4</v>
      </c>
    </row>
    <row r="17052" spans="1:3" x14ac:dyDescent="0.25">
      <c r="A17052" s="1" t="s">
        <v>16745</v>
      </c>
      <c r="B17052" s="1" t="s">
        <v>16746</v>
      </c>
      <c r="C17052" s="1" t="s">
        <v>4</v>
      </c>
    </row>
    <row r="17053" spans="1:3" x14ac:dyDescent="0.25">
      <c r="A17053" s="1" t="s">
        <v>16747</v>
      </c>
      <c r="B17053" s="1" t="s">
        <v>16746</v>
      </c>
      <c r="C17053" s="1" t="s">
        <v>4</v>
      </c>
    </row>
    <row r="17054" spans="1:3" x14ac:dyDescent="0.25">
      <c r="A17054" s="1" t="s">
        <v>16748</v>
      </c>
      <c r="B17054" s="1" t="s">
        <v>16749</v>
      </c>
      <c r="C17054" s="1" t="s">
        <v>4</v>
      </c>
    </row>
    <row r="17055" spans="1:3" x14ac:dyDescent="0.25">
      <c r="A17055" s="1" t="s">
        <v>16750</v>
      </c>
      <c r="B17055" s="1" t="s">
        <v>16749</v>
      </c>
      <c r="C17055" s="1" t="s">
        <v>4</v>
      </c>
    </row>
    <row r="17056" spans="1:3" x14ac:dyDescent="0.25">
      <c r="A17056" s="1" t="s">
        <v>16751</v>
      </c>
      <c r="B17056" s="1" t="s">
        <v>16752</v>
      </c>
      <c r="C17056" s="1" t="s">
        <v>4</v>
      </c>
    </row>
    <row r="17057" spans="1:3" x14ac:dyDescent="0.25">
      <c r="A17057" s="1" t="s">
        <v>16753</v>
      </c>
      <c r="B17057" s="1" t="s">
        <v>16752</v>
      </c>
      <c r="C17057" s="1" t="s">
        <v>4</v>
      </c>
    </row>
    <row r="17058" spans="1:3" x14ac:dyDescent="0.25">
      <c r="A17058" s="1" t="s">
        <v>16754</v>
      </c>
      <c r="B17058" s="1" t="s">
        <v>16755</v>
      </c>
      <c r="C17058" s="1" t="s">
        <v>4</v>
      </c>
    </row>
    <row r="17059" spans="1:3" x14ac:dyDescent="0.25">
      <c r="A17059" s="1" t="s">
        <v>16756</v>
      </c>
      <c r="B17059" s="1" t="s">
        <v>16755</v>
      </c>
      <c r="C17059" s="1" t="s">
        <v>4</v>
      </c>
    </row>
    <row r="17060" spans="1:3" x14ac:dyDescent="0.25">
      <c r="A17060" s="1" t="s">
        <v>16757</v>
      </c>
      <c r="B17060" s="1" t="s">
        <v>16758</v>
      </c>
      <c r="C17060" s="1" t="s">
        <v>4</v>
      </c>
    </row>
    <row r="17061" spans="1:3" x14ac:dyDescent="0.25">
      <c r="A17061" s="1" t="s">
        <v>16759</v>
      </c>
      <c r="B17061" s="1" t="s">
        <v>16758</v>
      </c>
      <c r="C17061" s="1" t="s">
        <v>4</v>
      </c>
    </row>
    <row r="17062" spans="1:3" x14ac:dyDescent="0.25">
      <c r="A17062" s="1" t="s">
        <v>16760</v>
      </c>
      <c r="B17062" s="1" t="s">
        <v>16761</v>
      </c>
      <c r="C17062" s="1" t="s">
        <v>4</v>
      </c>
    </row>
    <row r="17063" spans="1:3" x14ac:dyDescent="0.25">
      <c r="A17063" s="1" t="s">
        <v>16762</v>
      </c>
      <c r="B17063" s="1" t="s">
        <v>16761</v>
      </c>
      <c r="C17063" s="1" t="s">
        <v>4</v>
      </c>
    </row>
    <row r="17064" spans="1:3" x14ac:dyDescent="0.25">
      <c r="A17064" s="1" t="s">
        <v>16763</v>
      </c>
      <c r="B17064" s="1" t="s">
        <v>16764</v>
      </c>
      <c r="C17064" s="1" t="s">
        <v>4</v>
      </c>
    </row>
    <row r="17065" spans="1:3" x14ac:dyDescent="0.25">
      <c r="A17065" s="1" t="s">
        <v>16765</v>
      </c>
      <c r="B17065" s="1" t="s">
        <v>16764</v>
      </c>
      <c r="C17065" s="1" t="s">
        <v>4</v>
      </c>
    </row>
    <row r="17066" spans="1:3" x14ac:dyDescent="0.25">
      <c r="A17066" s="1" t="s">
        <v>16766</v>
      </c>
      <c r="B17066" s="1" t="s">
        <v>16767</v>
      </c>
      <c r="C17066" s="1" t="s">
        <v>4</v>
      </c>
    </row>
    <row r="17067" spans="1:3" x14ac:dyDescent="0.25">
      <c r="A17067" s="1" t="s">
        <v>16768</v>
      </c>
      <c r="B17067" s="1" t="s">
        <v>16767</v>
      </c>
      <c r="C17067" s="1" t="s">
        <v>4</v>
      </c>
    </row>
    <row r="17068" spans="1:3" x14ac:dyDescent="0.25">
      <c r="A17068" s="1" t="s">
        <v>16769</v>
      </c>
      <c r="B17068" s="1" t="s">
        <v>16770</v>
      </c>
      <c r="C17068" s="1" t="s">
        <v>4</v>
      </c>
    </row>
    <row r="17069" spans="1:3" x14ac:dyDescent="0.25">
      <c r="A17069" s="1" t="s">
        <v>16771</v>
      </c>
      <c r="B17069" s="1" t="s">
        <v>16770</v>
      </c>
      <c r="C17069" s="1" t="s">
        <v>4</v>
      </c>
    </row>
    <row r="17070" spans="1:3" x14ac:dyDescent="0.25">
      <c r="A17070" s="1" t="s">
        <v>16772</v>
      </c>
      <c r="B17070" s="1" t="s">
        <v>16773</v>
      </c>
      <c r="C17070" s="1" t="s">
        <v>4</v>
      </c>
    </row>
    <row r="17071" spans="1:3" x14ac:dyDescent="0.25">
      <c r="A17071" s="1" t="s">
        <v>16774</v>
      </c>
      <c r="B17071" s="1" t="s">
        <v>16773</v>
      </c>
      <c r="C17071" s="1" t="s">
        <v>4</v>
      </c>
    </row>
    <row r="17072" spans="1:3" x14ac:dyDescent="0.25">
      <c r="A17072" s="1" t="s">
        <v>16775</v>
      </c>
      <c r="B17072" s="1" t="s">
        <v>16776</v>
      </c>
      <c r="C17072" s="1" t="s">
        <v>4</v>
      </c>
    </row>
    <row r="17073" spans="1:3" x14ac:dyDescent="0.25">
      <c r="A17073" s="1" t="s">
        <v>16777</v>
      </c>
      <c r="B17073" s="1" t="s">
        <v>16776</v>
      </c>
      <c r="C17073" s="1" t="s">
        <v>4</v>
      </c>
    </row>
    <row r="17074" spans="1:3" x14ac:dyDescent="0.25">
      <c r="A17074" s="1" t="s">
        <v>16778</v>
      </c>
      <c r="B17074" s="1" t="s">
        <v>16779</v>
      </c>
      <c r="C17074" s="1" t="s">
        <v>4</v>
      </c>
    </row>
    <row r="17075" spans="1:3" x14ac:dyDescent="0.25">
      <c r="A17075" s="1" t="s">
        <v>16780</v>
      </c>
      <c r="B17075" s="1" t="s">
        <v>16779</v>
      </c>
      <c r="C17075" s="1" t="s">
        <v>4</v>
      </c>
    </row>
    <row r="17076" spans="1:3" x14ac:dyDescent="0.25">
      <c r="A17076" s="1" t="s">
        <v>16781</v>
      </c>
      <c r="B17076" s="1" t="s">
        <v>16782</v>
      </c>
      <c r="C17076" s="1" t="s">
        <v>4</v>
      </c>
    </row>
    <row r="17077" spans="1:3" x14ac:dyDescent="0.25">
      <c r="A17077" s="1" t="s">
        <v>16783</v>
      </c>
      <c r="B17077" s="1" t="s">
        <v>16782</v>
      </c>
      <c r="C17077" s="1" t="s">
        <v>4</v>
      </c>
    </row>
    <row r="17078" spans="1:3" x14ac:dyDescent="0.25">
      <c r="A17078" s="1" t="s">
        <v>16784</v>
      </c>
      <c r="B17078" s="1" t="s">
        <v>16785</v>
      </c>
      <c r="C17078" s="1" t="s">
        <v>4</v>
      </c>
    </row>
    <row r="17079" spans="1:3" x14ac:dyDescent="0.25">
      <c r="A17079" s="1" t="s">
        <v>16786</v>
      </c>
      <c r="B17079" s="1" t="s">
        <v>16785</v>
      </c>
      <c r="C17079" s="1" t="s">
        <v>4</v>
      </c>
    </row>
    <row r="17080" spans="1:3" x14ac:dyDescent="0.25">
      <c r="A17080" s="1" t="s">
        <v>16787</v>
      </c>
      <c r="B17080" s="1" t="s">
        <v>16788</v>
      </c>
      <c r="C17080" s="1" t="s">
        <v>4</v>
      </c>
    </row>
    <row r="17081" spans="1:3" x14ac:dyDescent="0.25">
      <c r="A17081" s="1" t="s">
        <v>16789</v>
      </c>
      <c r="B17081" s="1" t="s">
        <v>16788</v>
      </c>
      <c r="C17081" s="1" t="s">
        <v>4</v>
      </c>
    </row>
    <row r="17082" spans="1:3" x14ac:dyDescent="0.25">
      <c r="A17082" s="1" t="s">
        <v>16790</v>
      </c>
      <c r="B17082" s="1" t="s">
        <v>16791</v>
      </c>
      <c r="C17082" s="1" t="s">
        <v>4</v>
      </c>
    </row>
    <row r="17083" spans="1:3" x14ac:dyDescent="0.25">
      <c r="A17083" s="1" t="s">
        <v>16792</v>
      </c>
      <c r="B17083" s="1" t="s">
        <v>16791</v>
      </c>
      <c r="C17083" s="1" t="s">
        <v>4</v>
      </c>
    </row>
    <row r="17084" spans="1:3" x14ac:dyDescent="0.25">
      <c r="A17084" s="1" t="s">
        <v>16793</v>
      </c>
      <c r="B17084" s="1" t="s">
        <v>16794</v>
      </c>
      <c r="C17084" s="1" t="s">
        <v>4</v>
      </c>
    </row>
    <row r="17085" spans="1:3" x14ac:dyDescent="0.25">
      <c r="A17085" s="1" t="s">
        <v>16795</v>
      </c>
      <c r="B17085" s="1" t="s">
        <v>16794</v>
      </c>
      <c r="C17085" s="1" t="s">
        <v>4</v>
      </c>
    </row>
    <row r="17086" spans="1:3" x14ac:dyDescent="0.25">
      <c r="A17086" s="1" t="s">
        <v>16796</v>
      </c>
      <c r="B17086" s="1" t="s">
        <v>16797</v>
      </c>
      <c r="C17086" s="1" t="s">
        <v>4</v>
      </c>
    </row>
    <row r="17087" spans="1:3" x14ac:dyDescent="0.25">
      <c r="A17087" s="1" t="s">
        <v>16798</v>
      </c>
      <c r="B17087" s="1" t="s">
        <v>16797</v>
      </c>
      <c r="C17087" s="1" t="s">
        <v>4</v>
      </c>
    </row>
    <row r="17088" spans="1:3" x14ac:dyDescent="0.25">
      <c r="A17088" s="1" t="s">
        <v>16799</v>
      </c>
      <c r="B17088" s="1" t="s">
        <v>16800</v>
      </c>
      <c r="C17088" s="1" t="s">
        <v>4</v>
      </c>
    </row>
    <row r="17089" spans="1:3" x14ac:dyDescent="0.25">
      <c r="A17089" s="1" t="s">
        <v>16801</v>
      </c>
      <c r="B17089" s="1" t="s">
        <v>16800</v>
      </c>
      <c r="C17089" s="1" t="s">
        <v>4</v>
      </c>
    </row>
    <row r="17090" spans="1:3" x14ac:dyDescent="0.25">
      <c r="A17090" s="1" t="s">
        <v>16802</v>
      </c>
      <c r="B17090" s="1" t="s">
        <v>16803</v>
      </c>
      <c r="C17090" s="1" t="s">
        <v>4</v>
      </c>
    </row>
    <row r="17091" spans="1:3" x14ac:dyDescent="0.25">
      <c r="A17091" s="1" t="s">
        <v>16804</v>
      </c>
      <c r="B17091" s="1" t="s">
        <v>16803</v>
      </c>
      <c r="C17091" s="1" t="s">
        <v>4</v>
      </c>
    </row>
    <row r="17092" spans="1:3" x14ac:dyDescent="0.25">
      <c r="A17092" s="1" t="s">
        <v>16805</v>
      </c>
      <c r="B17092" s="1" t="s">
        <v>16806</v>
      </c>
      <c r="C17092" s="1" t="s">
        <v>4</v>
      </c>
    </row>
    <row r="17093" spans="1:3" x14ac:dyDescent="0.25">
      <c r="A17093" s="1" t="s">
        <v>16807</v>
      </c>
      <c r="B17093" s="1" t="s">
        <v>16806</v>
      </c>
      <c r="C17093" s="1" t="s">
        <v>4</v>
      </c>
    </row>
    <row r="17094" spans="1:3" x14ac:dyDescent="0.25">
      <c r="A17094" s="1" t="s">
        <v>16808</v>
      </c>
      <c r="B17094" s="1" t="s">
        <v>16809</v>
      </c>
      <c r="C17094" s="1" t="s">
        <v>4</v>
      </c>
    </row>
    <row r="17095" spans="1:3" x14ac:dyDescent="0.25">
      <c r="A17095" s="1" t="s">
        <v>16810</v>
      </c>
      <c r="B17095" s="1" t="s">
        <v>16809</v>
      </c>
      <c r="C17095" s="1" t="s">
        <v>4</v>
      </c>
    </row>
    <row r="17096" spans="1:3" x14ac:dyDescent="0.25">
      <c r="A17096" s="1" t="s">
        <v>16811</v>
      </c>
      <c r="B17096" s="1" t="s">
        <v>16812</v>
      </c>
      <c r="C17096" s="1" t="s">
        <v>4</v>
      </c>
    </row>
    <row r="17097" spans="1:3" x14ac:dyDescent="0.25">
      <c r="A17097" s="1" t="s">
        <v>16813</v>
      </c>
      <c r="B17097" s="1" t="s">
        <v>16812</v>
      </c>
      <c r="C17097" s="1" t="s">
        <v>4</v>
      </c>
    </row>
    <row r="17098" spans="1:3" x14ac:dyDescent="0.25">
      <c r="A17098" s="1" t="s">
        <v>16814</v>
      </c>
      <c r="B17098" s="1" t="s">
        <v>16815</v>
      </c>
      <c r="C17098" s="1" t="s">
        <v>4</v>
      </c>
    </row>
    <row r="17099" spans="1:3" x14ac:dyDescent="0.25">
      <c r="A17099" s="1" t="s">
        <v>16816</v>
      </c>
      <c r="B17099" s="1" t="s">
        <v>16815</v>
      </c>
      <c r="C17099" s="1" t="s">
        <v>4</v>
      </c>
    </row>
    <row r="17100" spans="1:3" x14ac:dyDescent="0.25">
      <c r="A17100" s="1" t="s">
        <v>16817</v>
      </c>
      <c r="B17100" s="1" t="s">
        <v>16818</v>
      </c>
      <c r="C17100" s="1" t="s">
        <v>4</v>
      </c>
    </row>
    <row r="17101" spans="1:3" x14ac:dyDescent="0.25">
      <c r="A17101" s="1" t="s">
        <v>16819</v>
      </c>
      <c r="B17101" s="1" t="s">
        <v>16818</v>
      </c>
      <c r="C17101" s="1" t="s">
        <v>4</v>
      </c>
    </row>
    <row r="17102" spans="1:3" x14ac:dyDescent="0.25">
      <c r="A17102" s="1" t="s">
        <v>16820</v>
      </c>
      <c r="B17102" s="1" t="s">
        <v>16821</v>
      </c>
      <c r="C17102" s="1" t="s">
        <v>4</v>
      </c>
    </row>
    <row r="17103" spans="1:3" x14ac:dyDescent="0.25">
      <c r="A17103" s="1" t="s">
        <v>16822</v>
      </c>
      <c r="B17103" s="1" t="s">
        <v>16821</v>
      </c>
      <c r="C17103" s="1" t="s">
        <v>4</v>
      </c>
    </row>
    <row r="17104" spans="1:3" x14ac:dyDescent="0.25">
      <c r="A17104" s="1" t="s">
        <v>16823</v>
      </c>
      <c r="B17104" s="1" t="s">
        <v>16824</v>
      </c>
      <c r="C17104" s="1" t="s">
        <v>4</v>
      </c>
    </row>
    <row r="17105" spans="1:3" x14ac:dyDescent="0.25">
      <c r="A17105" s="1" t="s">
        <v>16825</v>
      </c>
      <c r="B17105" s="1" t="s">
        <v>16824</v>
      </c>
      <c r="C17105" s="1" t="s">
        <v>4</v>
      </c>
    </row>
    <row r="17106" spans="1:3" x14ac:dyDescent="0.25">
      <c r="A17106" s="1" t="s">
        <v>16826</v>
      </c>
      <c r="B17106" s="1" t="s">
        <v>16827</v>
      </c>
      <c r="C17106" s="1" t="s">
        <v>4</v>
      </c>
    </row>
    <row r="17107" spans="1:3" x14ac:dyDescent="0.25">
      <c r="A17107" s="1" t="s">
        <v>16828</v>
      </c>
      <c r="B17107" s="1" t="s">
        <v>16827</v>
      </c>
      <c r="C17107" s="1" t="s">
        <v>4</v>
      </c>
    </row>
    <row r="17108" spans="1:3" x14ac:dyDescent="0.25">
      <c r="A17108" s="1" t="s">
        <v>16829</v>
      </c>
      <c r="B17108" s="1" t="s">
        <v>16830</v>
      </c>
      <c r="C17108" s="1" t="s">
        <v>4</v>
      </c>
    </row>
    <row r="17109" spans="1:3" x14ac:dyDescent="0.25">
      <c r="A17109" s="1" t="s">
        <v>16831</v>
      </c>
      <c r="B17109" s="1" t="s">
        <v>16830</v>
      </c>
      <c r="C17109" s="1" t="s">
        <v>4</v>
      </c>
    </row>
    <row r="17110" spans="1:3" x14ac:dyDescent="0.25">
      <c r="A17110" s="1" t="s">
        <v>16832</v>
      </c>
      <c r="B17110" s="1" t="s">
        <v>16833</v>
      </c>
      <c r="C17110" s="1" t="s">
        <v>4</v>
      </c>
    </row>
    <row r="17111" spans="1:3" x14ac:dyDescent="0.25">
      <c r="A17111" s="1" t="s">
        <v>16834</v>
      </c>
      <c r="B17111" s="1" t="s">
        <v>16833</v>
      </c>
      <c r="C17111" s="1" t="s">
        <v>4</v>
      </c>
    </row>
    <row r="17112" spans="1:3" x14ac:dyDescent="0.25">
      <c r="A17112" s="1" t="s">
        <v>16835</v>
      </c>
      <c r="B17112" s="1" t="s">
        <v>16836</v>
      </c>
      <c r="C17112" s="1" t="s">
        <v>4</v>
      </c>
    </row>
    <row r="17113" spans="1:3" x14ac:dyDescent="0.25">
      <c r="A17113" s="1" t="s">
        <v>16837</v>
      </c>
      <c r="B17113" s="1" t="s">
        <v>16836</v>
      </c>
      <c r="C17113" s="1" t="s">
        <v>4</v>
      </c>
    </row>
    <row r="17114" spans="1:3" x14ac:dyDescent="0.25">
      <c r="A17114" s="1" t="s">
        <v>16838</v>
      </c>
      <c r="B17114" s="1" t="s">
        <v>16839</v>
      </c>
      <c r="C17114" s="1" t="s">
        <v>4</v>
      </c>
    </row>
    <row r="17115" spans="1:3" x14ac:dyDescent="0.25">
      <c r="A17115" s="1" t="s">
        <v>16840</v>
      </c>
      <c r="B17115" s="1" t="s">
        <v>16839</v>
      </c>
      <c r="C17115" s="1" t="s">
        <v>4</v>
      </c>
    </row>
    <row r="17116" spans="1:3" x14ac:dyDescent="0.25">
      <c r="A17116" s="1" t="s">
        <v>16841</v>
      </c>
      <c r="B17116" s="1" t="s">
        <v>32240</v>
      </c>
      <c r="C17116" s="1" t="s">
        <v>4</v>
      </c>
    </row>
    <row r="17117" spans="1:3" x14ac:dyDescent="0.25">
      <c r="A17117" s="1" t="s">
        <v>16842</v>
      </c>
      <c r="B17117" s="1" t="s">
        <v>32240</v>
      </c>
      <c r="C17117" s="1" t="s">
        <v>4</v>
      </c>
    </row>
    <row r="17118" spans="1:3" x14ac:dyDescent="0.25">
      <c r="A17118" s="1" t="s">
        <v>16843</v>
      </c>
      <c r="B17118" s="1" t="s">
        <v>32241</v>
      </c>
      <c r="C17118" s="1" t="s">
        <v>4</v>
      </c>
    </row>
    <row r="17119" spans="1:3" x14ac:dyDescent="0.25">
      <c r="A17119" s="1" t="s">
        <v>16844</v>
      </c>
      <c r="B17119" s="1" t="s">
        <v>32241</v>
      </c>
      <c r="C17119" s="1" t="s">
        <v>4</v>
      </c>
    </row>
    <row r="17120" spans="1:3" x14ac:dyDescent="0.25">
      <c r="A17120" s="1" t="s">
        <v>16845</v>
      </c>
      <c r="B17120" s="1" t="s">
        <v>16846</v>
      </c>
      <c r="C17120" s="1" t="s">
        <v>4</v>
      </c>
    </row>
    <row r="17121" spans="1:3" x14ac:dyDescent="0.25">
      <c r="A17121" s="1" t="s">
        <v>16847</v>
      </c>
      <c r="B17121" s="1" t="s">
        <v>16846</v>
      </c>
      <c r="C17121" s="1" t="s">
        <v>4</v>
      </c>
    </row>
    <row r="17122" spans="1:3" x14ac:dyDescent="0.25">
      <c r="A17122" s="1" t="s">
        <v>16848</v>
      </c>
      <c r="B17122" s="1" t="s">
        <v>16849</v>
      </c>
      <c r="C17122" s="1" t="s">
        <v>4</v>
      </c>
    </row>
    <row r="17123" spans="1:3" x14ac:dyDescent="0.25">
      <c r="A17123" s="1" t="s">
        <v>16850</v>
      </c>
      <c r="B17123" s="1" t="s">
        <v>16849</v>
      </c>
      <c r="C17123" s="1" t="s">
        <v>4</v>
      </c>
    </row>
    <row r="17124" spans="1:3" x14ac:dyDescent="0.25">
      <c r="A17124" s="1" t="s">
        <v>16851</v>
      </c>
      <c r="B17124" s="1" t="s">
        <v>16852</v>
      </c>
      <c r="C17124" s="1" t="s">
        <v>4</v>
      </c>
    </row>
    <row r="17125" spans="1:3" x14ac:dyDescent="0.25">
      <c r="A17125" s="1" t="s">
        <v>16853</v>
      </c>
      <c r="B17125" s="1" t="s">
        <v>16852</v>
      </c>
      <c r="C17125" s="1" t="s">
        <v>4</v>
      </c>
    </row>
    <row r="17126" spans="1:3" x14ac:dyDescent="0.25">
      <c r="A17126" s="1" t="s">
        <v>16854</v>
      </c>
      <c r="B17126" s="1" t="s">
        <v>16855</v>
      </c>
      <c r="C17126" s="1" t="s">
        <v>4</v>
      </c>
    </row>
    <row r="17127" spans="1:3" x14ac:dyDescent="0.25">
      <c r="A17127" s="1" t="s">
        <v>16856</v>
      </c>
      <c r="B17127" s="1" t="s">
        <v>16855</v>
      </c>
      <c r="C17127" s="1" t="s">
        <v>4</v>
      </c>
    </row>
    <row r="17128" spans="1:3" x14ac:dyDescent="0.25">
      <c r="A17128" s="1" t="s">
        <v>16857</v>
      </c>
      <c r="B17128" s="1" t="s">
        <v>16858</v>
      </c>
      <c r="C17128" s="1" t="s">
        <v>4</v>
      </c>
    </row>
    <row r="17129" spans="1:3" x14ac:dyDescent="0.25">
      <c r="A17129" s="1" t="s">
        <v>16859</v>
      </c>
      <c r="B17129" s="1" t="s">
        <v>16858</v>
      </c>
      <c r="C17129" s="1" t="s">
        <v>4</v>
      </c>
    </row>
    <row r="17130" spans="1:3" x14ac:dyDescent="0.25">
      <c r="A17130" s="1" t="s">
        <v>16860</v>
      </c>
      <c r="B17130" s="1" t="s">
        <v>16861</v>
      </c>
      <c r="C17130" s="1" t="s">
        <v>4</v>
      </c>
    </row>
    <row r="17131" spans="1:3" x14ac:dyDescent="0.25">
      <c r="A17131" s="1" t="s">
        <v>16862</v>
      </c>
      <c r="B17131" s="1" t="s">
        <v>16861</v>
      </c>
      <c r="C17131" s="1" t="s">
        <v>4</v>
      </c>
    </row>
    <row r="17132" spans="1:3" x14ac:dyDescent="0.25">
      <c r="A17132" s="1" t="s">
        <v>16863</v>
      </c>
      <c r="B17132" s="1" t="s">
        <v>16864</v>
      </c>
      <c r="C17132" s="1" t="s">
        <v>4</v>
      </c>
    </row>
    <row r="17133" spans="1:3" x14ac:dyDescent="0.25">
      <c r="A17133" s="1" t="s">
        <v>16865</v>
      </c>
      <c r="B17133" s="1" t="s">
        <v>16864</v>
      </c>
      <c r="C17133" s="1" t="s">
        <v>4</v>
      </c>
    </row>
    <row r="17134" spans="1:3" x14ac:dyDescent="0.25">
      <c r="A17134" s="1" t="s">
        <v>16866</v>
      </c>
      <c r="B17134" s="1" t="s">
        <v>16867</v>
      </c>
      <c r="C17134" s="1" t="s">
        <v>4</v>
      </c>
    </row>
    <row r="17135" spans="1:3" x14ac:dyDescent="0.25">
      <c r="A17135" s="1" t="s">
        <v>16868</v>
      </c>
      <c r="B17135" s="1" t="s">
        <v>16867</v>
      </c>
      <c r="C17135" s="1" t="s">
        <v>4</v>
      </c>
    </row>
    <row r="17136" spans="1:3" x14ac:dyDescent="0.25">
      <c r="A17136" s="1" t="s">
        <v>16869</v>
      </c>
      <c r="B17136" s="1" t="s">
        <v>16870</v>
      </c>
      <c r="C17136" s="1" t="s">
        <v>4</v>
      </c>
    </row>
    <row r="17137" spans="1:3" x14ac:dyDescent="0.25">
      <c r="A17137" s="1" t="s">
        <v>16871</v>
      </c>
      <c r="B17137" s="1" t="s">
        <v>16870</v>
      </c>
      <c r="C17137" s="1" t="s">
        <v>4</v>
      </c>
    </row>
    <row r="17138" spans="1:3" x14ac:dyDescent="0.25">
      <c r="A17138" s="1" t="s">
        <v>16872</v>
      </c>
      <c r="B17138" s="1" t="s">
        <v>32242</v>
      </c>
      <c r="C17138" s="1" t="s">
        <v>4</v>
      </c>
    </row>
    <row r="17139" spans="1:3" x14ac:dyDescent="0.25">
      <c r="A17139" s="1" t="s">
        <v>16873</v>
      </c>
      <c r="B17139" s="1" t="s">
        <v>32242</v>
      </c>
      <c r="C17139" s="1" t="s">
        <v>4</v>
      </c>
    </row>
    <row r="17140" spans="1:3" x14ac:dyDescent="0.25">
      <c r="A17140" s="1" t="s">
        <v>16874</v>
      </c>
      <c r="B17140" s="1" t="s">
        <v>32243</v>
      </c>
      <c r="C17140" s="1" t="s">
        <v>4</v>
      </c>
    </row>
    <row r="17141" spans="1:3" x14ac:dyDescent="0.25">
      <c r="A17141" s="1" t="s">
        <v>16875</v>
      </c>
      <c r="B17141" s="1" t="s">
        <v>32243</v>
      </c>
      <c r="C17141" s="1" t="s">
        <v>4</v>
      </c>
    </row>
    <row r="17142" spans="1:3" x14ac:dyDescent="0.25">
      <c r="A17142" s="1" t="s">
        <v>16876</v>
      </c>
      <c r="B17142" s="1" t="s">
        <v>32244</v>
      </c>
      <c r="C17142" s="1" t="s">
        <v>4</v>
      </c>
    </row>
    <row r="17143" spans="1:3" x14ac:dyDescent="0.25">
      <c r="A17143" s="1" t="s">
        <v>16877</v>
      </c>
      <c r="B17143" s="1" t="s">
        <v>32244</v>
      </c>
      <c r="C17143" s="1" t="s">
        <v>4</v>
      </c>
    </row>
    <row r="17144" spans="1:3" x14ac:dyDescent="0.25">
      <c r="A17144" s="1" t="s">
        <v>16878</v>
      </c>
      <c r="B17144" s="1" t="s">
        <v>32245</v>
      </c>
      <c r="C17144" s="1" t="s">
        <v>4</v>
      </c>
    </row>
    <row r="17145" spans="1:3" x14ac:dyDescent="0.25">
      <c r="A17145" s="1" t="s">
        <v>16879</v>
      </c>
      <c r="B17145" s="1" t="s">
        <v>32245</v>
      </c>
      <c r="C17145" s="1" t="s">
        <v>4</v>
      </c>
    </row>
    <row r="17146" spans="1:3" x14ac:dyDescent="0.25">
      <c r="A17146" s="1" t="s">
        <v>16880</v>
      </c>
      <c r="B17146" s="1" t="s">
        <v>32246</v>
      </c>
      <c r="C17146" s="1" t="s">
        <v>4</v>
      </c>
    </row>
    <row r="17147" spans="1:3" x14ac:dyDescent="0.25">
      <c r="A17147" s="1" t="s">
        <v>16881</v>
      </c>
      <c r="B17147" s="1" t="s">
        <v>32246</v>
      </c>
      <c r="C17147" s="1" t="s">
        <v>4</v>
      </c>
    </row>
    <row r="17148" spans="1:3" x14ac:dyDescent="0.25">
      <c r="A17148" s="1" t="s">
        <v>16882</v>
      </c>
      <c r="B17148" s="1" t="s">
        <v>32247</v>
      </c>
      <c r="C17148" s="1" t="s">
        <v>4</v>
      </c>
    </row>
    <row r="17149" spans="1:3" x14ac:dyDescent="0.25">
      <c r="A17149" s="1" t="s">
        <v>16883</v>
      </c>
      <c r="B17149" s="1" t="s">
        <v>32247</v>
      </c>
      <c r="C17149" s="1" t="s">
        <v>4</v>
      </c>
    </row>
    <row r="17150" spans="1:3" x14ac:dyDescent="0.25">
      <c r="A17150" s="1" t="s">
        <v>16884</v>
      </c>
      <c r="B17150" s="1" t="s">
        <v>32248</v>
      </c>
      <c r="C17150" s="1" t="s">
        <v>4</v>
      </c>
    </row>
    <row r="17151" spans="1:3" x14ac:dyDescent="0.25">
      <c r="A17151" s="1" t="s">
        <v>16885</v>
      </c>
      <c r="B17151" s="1" t="s">
        <v>32248</v>
      </c>
      <c r="C17151" s="1" t="s">
        <v>4</v>
      </c>
    </row>
    <row r="17152" spans="1:3" x14ac:dyDescent="0.25">
      <c r="A17152" s="1" t="s">
        <v>16886</v>
      </c>
      <c r="B17152" s="1" t="s">
        <v>16887</v>
      </c>
      <c r="C17152" s="1" t="s">
        <v>4</v>
      </c>
    </row>
    <row r="17153" spans="1:3" x14ac:dyDescent="0.25">
      <c r="A17153" s="1" t="s">
        <v>16888</v>
      </c>
      <c r="B17153" s="1" t="s">
        <v>16887</v>
      </c>
      <c r="C17153" s="1" t="s">
        <v>4</v>
      </c>
    </row>
    <row r="17154" spans="1:3" x14ac:dyDescent="0.25">
      <c r="A17154" s="1" t="s">
        <v>16889</v>
      </c>
      <c r="B17154" s="1" t="s">
        <v>16890</v>
      </c>
      <c r="C17154" s="1" t="s">
        <v>4</v>
      </c>
    </row>
    <row r="17155" spans="1:3" x14ac:dyDescent="0.25">
      <c r="A17155" s="1" t="s">
        <v>16891</v>
      </c>
      <c r="B17155" s="1" t="s">
        <v>16890</v>
      </c>
      <c r="C17155" s="1" t="s">
        <v>4</v>
      </c>
    </row>
    <row r="17156" spans="1:3" x14ac:dyDescent="0.25">
      <c r="A17156" s="1" t="s">
        <v>16892</v>
      </c>
      <c r="B17156" s="1" t="s">
        <v>16893</v>
      </c>
      <c r="C17156" s="1" t="s">
        <v>4</v>
      </c>
    </row>
    <row r="17157" spans="1:3" x14ac:dyDescent="0.25">
      <c r="A17157" s="1" t="s">
        <v>16894</v>
      </c>
      <c r="B17157" s="1" t="s">
        <v>16893</v>
      </c>
      <c r="C17157" s="1" t="s">
        <v>4</v>
      </c>
    </row>
    <row r="17158" spans="1:3" x14ac:dyDescent="0.25">
      <c r="A17158" s="1" t="s">
        <v>16895</v>
      </c>
      <c r="B17158" s="1" t="s">
        <v>16896</v>
      </c>
      <c r="C17158" s="1" t="s">
        <v>4</v>
      </c>
    </row>
    <row r="17159" spans="1:3" x14ac:dyDescent="0.25">
      <c r="A17159" s="1" t="s">
        <v>16897</v>
      </c>
      <c r="B17159" s="1" t="s">
        <v>16896</v>
      </c>
      <c r="C17159" s="1" t="s">
        <v>4</v>
      </c>
    </row>
    <row r="17160" spans="1:3" x14ac:dyDescent="0.25">
      <c r="A17160" s="1" t="s">
        <v>16898</v>
      </c>
      <c r="B17160" s="1" t="s">
        <v>16899</v>
      </c>
      <c r="C17160" s="1" t="s">
        <v>4</v>
      </c>
    </row>
    <row r="17161" spans="1:3" x14ac:dyDescent="0.25">
      <c r="A17161" s="1" t="s">
        <v>16900</v>
      </c>
      <c r="B17161" s="1" t="s">
        <v>16899</v>
      </c>
      <c r="C17161" s="1" t="s">
        <v>4</v>
      </c>
    </row>
    <row r="17162" spans="1:3" x14ac:dyDescent="0.25">
      <c r="A17162" s="1" t="s">
        <v>16901</v>
      </c>
      <c r="B17162" s="1" t="s">
        <v>16902</v>
      </c>
      <c r="C17162" s="1" t="s">
        <v>4</v>
      </c>
    </row>
    <row r="17163" spans="1:3" x14ac:dyDescent="0.25">
      <c r="A17163" s="1" t="s">
        <v>16903</v>
      </c>
      <c r="B17163" s="1" t="s">
        <v>16902</v>
      </c>
      <c r="C17163" s="1" t="s">
        <v>4</v>
      </c>
    </row>
    <row r="17164" spans="1:3" x14ac:dyDescent="0.25">
      <c r="A17164" s="1" t="s">
        <v>16904</v>
      </c>
      <c r="B17164" s="1" t="s">
        <v>16905</v>
      </c>
      <c r="C17164" s="1" t="s">
        <v>4</v>
      </c>
    </row>
    <row r="17165" spans="1:3" x14ac:dyDescent="0.25">
      <c r="A17165" s="1" t="s">
        <v>16906</v>
      </c>
      <c r="B17165" s="1" t="s">
        <v>16905</v>
      </c>
      <c r="C17165" s="1" t="s">
        <v>4</v>
      </c>
    </row>
    <row r="17166" spans="1:3" x14ac:dyDescent="0.25">
      <c r="A17166" s="1" t="s">
        <v>16907</v>
      </c>
      <c r="B17166" s="1" t="s">
        <v>16908</v>
      </c>
      <c r="C17166" s="1" t="s">
        <v>4</v>
      </c>
    </row>
    <row r="17167" spans="1:3" x14ac:dyDescent="0.25">
      <c r="A17167" s="1" t="s">
        <v>16909</v>
      </c>
      <c r="B17167" s="1" t="s">
        <v>16908</v>
      </c>
      <c r="C17167" s="1" t="s">
        <v>4</v>
      </c>
    </row>
    <row r="17168" spans="1:3" x14ac:dyDescent="0.25">
      <c r="A17168" s="1" t="s">
        <v>16910</v>
      </c>
      <c r="B17168" s="1" t="s">
        <v>16911</v>
      </c>
      <c r="C17168" s="1" t="s">
        <v>4</v>
      </c>
    </row>
    <row r="17169" spans="1:3" x14ac:dyDescent="0.25">
      <c r="A17169" s="1" t="s">
        <v>16912</v>
      </c>
      <c r="B17169" s="1" t="s">
        <v>16911</v>
      </c>
      <c r="C17169" s="1" t="s">
        <v>4</v>
      </c>
    </row>
    <row r="17170" spans="1:3" x14ac:dyDescent="0.25">
      <c r="A17170" s="1" t="s">
        <v>16913</v>
      </c>
      <c r="B17170" s="1" t="s">
        <v>32249</v>
      </c>
      <c r="C17170" s="1" t="s">
        <v>4</v>
      </c>
    </row>
    <row r="17171" spans="1:3" x14ac:dyDescent="0.25">
      <c r="A17171" s="1" t="s">
        <v>16914</v>
      </c>
      <c r="B17171" s="1" t="s">
        <v>32249</v>
      </c>
      <c r="C17171" s="1" t="s">
        <v>4</v>
      </c>
    </row>
    <row r="17172" spans="1:3" x14ac:dyDescent="0.25">
      <c r="A17172" s="1" t="s">
        <v>16915</v>
      </c>
      <c r="B17172" s="1" t="s">
        <v>32250</v>
      </c>
      <c r="C17172" s="1" t="s">
        <v>4</v>
      </c>
    </row>
    <row r="17173" spans="1:3" x14ac:dyDescent="0.25">
      <c r="A17173" s="1" t="s">
        <v>16916</v>
      </c>
      <c r="B17173" s="1" t="s">
        <v>32250</v>
      </c>
      <c r="C17173" s="1" t="s">
        <v>4</v>
      </c>
    </row>
    <row r="17174" spans="1:3" x14ac:dyDescent="0.25">
      <c r="A17174" s="1" t="s">
        <v>16917</v>
      </c>
      <c r="B17174" s="1" t="s">
        <v>32251</v>
      </c>
      <c r="C17174" s="1" t="s">
        <v>4</v>
      </c>
    </row>
    <row r="17175" spans="1:3" x14ac:dyDescent="0.25">
      <c r="A17175" s="1" t="s">
        <v>16918</v>
      </c>
      <c r="B17175" s="1" t="s">
        <v>32251</v>
      </c>
      <c r="C17175" s="1" t="s">
        <v>4</v>
      </c>
    </row>
    <row r="17176" spans="1:3" x14ac:dyDescent="0.25">
      <c r="A17176" s="1" t="s">
        <v>16919</v>
      </c>
      <c r="B17176" s="1" t="s">
        <v>32252</v>
      </c>
      <c r="C17176" s="1" t="s">
        <v>4</v>
      </c>
    </row>
    <row r="17177" spans="1:3" x14ac:dyDescent="0.25">
      <c r="A17177" s="1" t="s">
        <v>16920</v>
      </c>
      <c r="B17177" s="1" t="s">
        <v>32252</v>
      </c>
      <c r="C17177" s="1" t="s">
        <v>4</v>
      </c>
    </row>
    <row r="17178" spans="1:3" x14ac:dyDescent="0.25">
      <c r="A17178" s="1" t="s">
        <v>16921</v>
      </c>
      <c r="B17178" s="1" t="s">
        <v>32253</v>
      </c>
      <c r="C17178" s="1" t="s">
        <v>4</v>
      </c>
    </row>
    <row r="17179" spans="1:3" x14ac:dyDescent="0.25">
      <c r="A17179" s="1" t="s">
        <v>16922</v>
      </c>
      <c r="B17179" s="1" t="s">
        <v>32253</v>
      </c>
      <c r="C17179" s="1" t="s">
        <v>4</v>
      </c>
    </row>
    <row r="17180" spans="1:3" x14ac:dyDescent="0.25">
      <c r="A17180" s="1" t="s">
        <v>16923</v>
      </c>
      <c r="B17180" s="1" t="s">
        <v>32254</v>
      </c>
      <c r="C17180" s="1" t="s">
        <v>4</v>
      </c>
    </row>
    <row r="17181" spans="1:3" x14ac:dyDescent="0.25">
      <c r="A17181" s="1" t="s">
        <v>16924</v>
      </c>
      <c r="B17181" s="1" t="s">
        <v>32254</v>
      </c>
      <c r="C17181" s="1" t="s">
        <v>4</v>
      </c>
    </row>
    <row r="17182" spans="1:3" x14ac:dyDescent="0.25">
      <c r="A17182" s="1" t="s">
        <v>16925</v>
      </c>
      <c r="B17182" s="1" t="s">
        <v>32255</v>
      </c>
      <c r="C17182" s="1" t="s">
        <v>4</v>
      </c>
    </row>
    <row r="17183" spans="1:3" x14ac:dyDescent="0.25">
      <c r="A17183" s="1" t="s">
        <v>16926</v>
      </c>
      <c r="B17183" s="1" t="s">
        <v>32255</v>
      </c>
      <c r="C17183" s="1" t="s">
        <v>4</v>
      </c>
    </row>
    <row r="17184" spans="1:3" x14ac:dyDescent="0.25">
      <c r="A17184" s="1" t="s">
        <v>16927</v>
      </c>
      <c r="B17184" s="1" t="s">
        <v>32256</v>
      </c>
      <c r="C17184" s="1" t="s">
        <v>4</v>
      </c>
    </row>
    <row r="17185" spans="1:3" x14ac:dyDescent="0.25">
      <c r="A17185" s="1" t="s">
        <v>16928</v>
      </c>
      <c r="B17185" s="1" t="s">
        <v>32256</v>
      </c>
      <c r="C17185" s="1" t="s">
        <v>4</v>
      </c>
    </row>
    <row r="17186" spans="1:3" x14ac:dyDescent="0.25">
      <c r="A17186" s="1" t="s">
        <v>16929</v>
      </c>
      <c r="B17186" s="1" t="s">
        <v>32257</v>
      </c>
      <c r="C17186" s="1" t="s">
        <v>4</v>
      </c>
    </row>
    <row r="17187" spans="1:3" x14ac:dyDescent="0.25">
      <c r="A17187" s="1" t="s">
        <v>16930</v>
      </c>
      <c r="B17187" s="1" t="s">
        <v>32257</v>
      </c>
      <c r="C17187" s="1" t="s">
        <v>4</v>
      </c>
    </row>
    <row r="17188" spans="1:3" x14ac:dyDescent="0.25">
      <c r="A17188" s="1" t="s">
        <v>16931</v>
      </c>
      <c r="B17188" s="1" t="s">
        <v>32258</v>
      </c>
      <c r="C17188" s="1" t="s">
        <v>4</v>
      </c>
    </row>
    <row r="17189" spans="1:3" x14ac:dyDescent="0.25">
      <c r="A17189" s="1" t="s">
        <v>16932</v>
      </c>
      <c r="B17189" s="1" t="s">
        <v>32258</v>
      </c>
      <c r="C17189" s="1" t="s">
        <v>4</v>
      </c>
    </row>
    <row r="17190" spans="1:3" x14ac:dyDescent="0.25">
      <c r="A17190" s="1" t="s">
        <v>16933</v>
      </c>
      <c r="B17190" s="1" t="s">
        <v>16934</v>
      </c>
      <c r="C17190" s="1" t="s">
        <v>4</v>
      </c>
    </row>
    <row r="17191" spans="1:3" x14ac:dyDescent="0.25">
      <c r="A17191" s="1" t="s">
        <v>16935</v>
      </c>
      <c r="B17191" s="1" t="s">
        <v>16934</v>
      </c>
      <c r="C17191" s="1" t="s">
        <v>4</v>
      </c>
    </row>
    <row r="17192" spans="1:3" x14ac:dyDescent="0.25">
      <c r="A17192" s="1" t="s">
        <v>16936</v>
      </c>
      <c r="B17192" s="1" t="s">
        <v>16937</v>
      </c>
      <c r="C17192" s="1" t="s">
        <v>4</v>
      </c>
    </row>
    <row r="17193" spans="1:3" x14ac:dyDescent="0.25">
      <c r="A17193" s="1" t="s">
        <v>16938</v>
      </c>
      <c r="B17193" s="1" t="s">
        <v>16937</v>
      </c>
      <c r="C17193" s="1" t="s">
        <v>4</v>
      </c>
    </row>
    <row r="17194" spans="1:3" x14ac:dyDescent="0.25">
      <c r="A17194" s="1" t="s">
        <v>16939</v>
      </c>
      <c r="B17194" s="1" t="s">
        <v>16940</v>
      </c>
      <c r="C17194" s="1" t="s">
        <v>4</v>
      </c>
    </row>
    <row r="17195" spans="1:3" x14ac:dyDescent="0.25">
      <c r="A17195" s="1" t="s">
        <v>16941</v>
      </c>
      <c r="B17195" s="1" t="s">
        <v>16940</v>
      </c>
      <c r="C17195" s="1" t="s">
        <v>4</v>
      </c>
    </row>
    <row r="17196" spans="1:3" x14ac:dyDescent="0.25">
      <c r="A17196" s="1" t="s">
        <v>16942</v>
      </c>
      <c r="B17196" s="1" t="s">
        <v>16943</v>
      </c>
      <c r="C17196" s="1" t="s">
        <v>4</v>
      </c>
    </row>
    <row r="17197" spans="1:3" x14ac:dyDescent="0.25">
      <c r="A17197" s="1" t="s">
        <v>16944</v>
      </c>
      <c r="B17197" s="1" t="s">
        <v>16943</v>
      </c>
      <c r="C17197" s="1" t="s">
        <v>4</v>
      </c>
    </row>
    <row r="17198" spans="1:3" x14ac:dyDescent="0.25">
      <c r="A17198" s="1" t="s">
        <v>16945</v>
      </c>
      <c r="B17198" s="1" t="s">
        <v>16946</v>
      </c>
      <c r="C17198" s="1" t="s">
        <v>4</v>
      </c>
    </row>
    <row r="17199" spans="1:3" x14ac:dyDescent="0.25">
      <c r="A17199" s="1" t="s">
        <v>16947</v>
      </c>
      <c r="B17199" s="1" t="s">
        <v>16946</v>
      </c>
      <c r="C17199" s="1" t="s">
        <v>4</v>
      </c>
    </row>
    <row r="17200" spans="1:3" x14ac:dyDescent="0.25">
      <c r="A17200" s="1" t="s">
        <v>16948</v>
      </c>
      <c r="B17200" s="1" t="s">
        <v>16949</v>
      </c>
      <c r="C17200" s="1" t="s">
        <v>4</v>
      </c>
    </row>
    <row r="17201" spans="1:3" x14ac:dyDescent="0.25">
      <c r="A17201" s="1" t="s">
        <v>16950</v>
      </c>
      <c r="B17201" s="1" t="s">
        <v>16949</v>
      </c>
      <c r="C17201" s="1" t="s">
        <v>4</v>
      </c>
    </row>
    <row r="17202" spans="1:3" x14ac:dyDescent="0.25">
      <c r="A17202" s="1" t="s">
        <v>16951</v>
      </c>
      <c r="B17202" s="1" t="s">
        <v>16952</v>
      </c>
      <c r="C17202" s="1" t="s">
        <v>4</v>
      </c>
    </row>
    <row r="17203" spans="1:3" x14ac:dyDescent="0.25">
      <c r="A17203" s="1" t="s">
        <v>16953</v>
      </c>
      <c r="B17203" s="1" t="s">
        <v>16952</v>
      </c>
      <c r="C17203" s="1" t="s">
        <v>4</v>
      </c>
    </row>
    <row r="17204" spans="1:3" x14ac:dyDescent="0.25">
      <c r="A17204" s="1" t="s">
        <v>16954</v>
      </c>
      <c r="B17204" s="1" t="s">
        <v>16955</v>
      </c>
      <c r="C17204" s="1" t="s">
        <v>4</v>
      </c>
    </row>
    <row r="17205" spans="1:3" x14ac:dyDescent="0.25">
      <c r="A17205" s="1" t="s">
        <v>16956</v>
      </c>
      <c r="B17205" s="1" t="s">
        <v>16955</v>
      </c>
      <c r="C17205" s="1" t="s">
        <v>4</v>
      </c>
    </row>
    <row r="17206" spans="1:3" x14ac:dyDescent="0.25">
      <c r="A17206" s="1" t="s">
        <v>16957</v>
      </c>
      <c r="B17206" s="1" t="s">
        <v>16958</v>
      </c>
      <c r="C17206" s="1" t="s">
        <v>4</v>
      </c>
    </row>
    <row r="17207" spans="1:3" x14ac:dyDescent="0.25">
      <c r="A17207" s="1" t="s">
        <v>16959</v>
      </c>
      <c r="B17207" s="1" t="s">
        <v>16958</v>
      </c>
      <c r="C17207" s="1" t="s">
        <v>4</v>
      </c>
    </row>
    <row r="17208" spans="1:3" x14ac:dyDescent="0.25">
      <c r="A17208" s="1" t="s">
        <v>16960</v>
      </c>
      <c r="B17208" s="1" t="s">
        <v>16961</v>
      </c>
      <c r="C17208" s="1" t="s">
        <v>4</v>
      </c>
    </row>
    <row r="17209" spans="1:3" x14ac:dyDescent="0.25">
      <c r="A17209" s="1" t="s">
        <v>16962</v>
      </c>
      <c r="B17209" s="1" t="s">
        <v>16961</v>
      </c>
      <c r="C17209" s="1" t="s">
        <v>4</v>
      </c>
    </row>
    <row r="17210" spans="1:3" x14ac:dyDescent="0.25">
      <c r="A17210" s="1" t="s">
        <v>16963</v>
      </c>
      <c r="B17210" s="1" t="s">
        <v>16964</v>
      </c>
      <c r="C17210" s="1" t="s">
        <v>4</v>
      </c>
    </row>
    <row r="17211" spans="1:3" x14ac:dyDescent="0.25">
      <c r="A17211" s="1" t="s">
        <v>16965</v>
      </c>
      <c r="B17211" s="1" t="s">
        <v>16964</v>
      </c>
      <c r="C17211" s="1" t="s">
        <v>4</v>
      </c>
    </row>
    <row r="17212" spans="1:3" x14ac:dyDescent="0.25">
      <c r="A17212" s="1" t="s">
        <v>16966</v>
      </c>
      <c r="B17212" s="1" t="s">
        <v>32259</v>
      </c>
      <c r="C17212" s="1" t="s">
        <v>4</v>
      </c>
    </row>
    <row r="17213" spans="1:3" x14ac:dyDescent="0.25">
      <c r="A17213" s="1" t="s">
        <v>16967</v>
      </c>
      <c r="B17213" s="1" t="s">
        <v>32259</v>
      </c>
      <c r="C17213" s="1" t="s">
        <v>4</v>
      </c>
    </row>
    <row r="17214" spans="1:3" x14ac:dyDescent="0.25">
      <c r="A17214" s="1" t="s">
        <v>16968</v>
      </c>
      <c r="B17214" s="1" t="s">
        <v>32260</v>
      </c>
      <c r="C17214" s="1" t="s">
        <v>4</v>
      </c>
    </row>
    <row r="17215" spans="1:3" x14ac:dyDescent="0.25">
      <c r="A17215" s="1" t="s">
        <v>16969</v>
      </c>
      <c r="B17215" s="1" t="s">
        <v>32260</v>
      </c>
      <c r="C17215" s="1" t="s">
        <v>4</v>
      </c>
    </row>
    <row r="17216" spans="1:3" x14ac:dyDescent="0.25">
      <c r="A17216" s="1" t="s">
        <v>16970</v>
      </c>
      <c r="B17216" s="1" t="s">
        <v>32261</v>
      </c>
      <c r="C17216" s="1" t="s">
        <v>4</v>
      </c>
    </row>
    <row r="17217" spans="1:3" x14ac:dyDescent="0.25">
      <c r="A17217" s="1" t="s">
        <v>16971</v>
      </c>
      <c r="B17217" s="1" t="s">
        <v>32261</v>
      </c>
      <c r="C17217" s="1" t="s">
        <v>4</v>
      </c>
    </row>
    <row r="17218" spans="1:3" x14ac:dyDescent="0.25">
      <c r="A17218" s="1" t="s">
        <v>16972</v>
      </c>
      <c r="B17218" s="1" t="s">
        <v>32262</v>
      </c>
      <c r="C17218" s="1" t="s">
        <v>4</v>
      </c>
    </row>
    <row r="17219" spans="1:3" x14ac:dyDescent="0.25">
      <c r="A17219" s="1" t="s">
        <v>16973</v>
      </c>
      <c r="B17219" s="1" t="s">
        <v>32262</v>
      </c>
      <c r="C17219" s="1" t="s">
        <v>4</v>
      </c>
    </row>
    <row r="17220" spans="1:3" x14ac:dyDescent="0.25">
      <c r="A17220" s="1" t="s">
        <v>16974</v>
      </c>
      <c r="B17220" s="1" t="s">
        <v>32263</v>
      </c>
      <c r="C17220" s="1" t="s">
        <v>4</v>
      </c>
    </row>
    <row r="17221" spans="1:3" x14ac:dyDescent="0.25">
      <c r="A17221" s="1" t="s">
        <v>16975</v>
      </c>
      <c r="B17221" s="1" t="s">
        <v>32263</v>
      </c>
      <c r="C17221" s="1" t="s">
        <v>4</v>
      </c>
    </row>
    <row r="17222" spans="1:3" x14ac:dyDescent="0.25">
      <c r="A17222" s="1" t="s">
        <v>16976</v>
      </c>
      <c r="B17222" s="1" t="s">
        <v>32264</v>
      </c>
      <c r="C17222" s="1" t="s">
        <v>4</v>
      </c>
    </row>
    <row r="17223" spans="1:3" x14ac:dyDescent="0.25">
      <c r="A17223" s="1" t="s">
        <v>16977</v>
      </c>
      <c r="B17223" s="1" t="s">
        <v>32264</v>
      </c>
      <c r="C17223" s="1" t="s">
        <v>4</v>
      </c>
    </row>
    <row r="17224" spans="1:3" x14ac:dyDescent="0.25">
      <c r="A17224" s="1" t="s">
        <v>16978</v>
      </c>
      <c r="B17224" s="1" t="s">
        <v>32265</v>
      </c>
      <c r="C17224" s="1" t="s">
        <v>4</v>
      </c>
    </row>
    <row r="17225" spans="1:3" x14ac:dyDescent="0.25">
      <c r="A17225" s="1" t="s">
        <v>16979</v>
      </c>
      <c r="B17225" s="1" t="s">
        <v>32265</v>
      </c>
      <c r="C17225" s="1" t="s">
        <v>4</v>
      </c>
    </row>
    <row r="17226" spans="1:3" x14ac:dyDescent="0.25">
      <c r="A17226" s="1" t="s">
        <v>16980</v>
      </c>
      <c r="B17226" s="1" t="s">
        <v>32266</v>
      </c>
      <c r="C17226" s="1" t="s">
        <v>4</v>
      </c>
    </row>
    <row r="17227" spans="1:3" x14ac:dyDescent="0.25">
      <c r="A17227" s="1" t="s">
        <v>16981</v>
      </c>
      <c r="B17227" s="1" t="s">
        <v>32266</v>
      </c>
      <c r="C17227" s="1" t="s">
        <v>4</v>
      </c>
    </row>
    <row r="17228" spans="1:3" x14ac:dyDescent="0.25">
      <c r="A17228" s="1" t="s">
        <v>16982</v>
      </c>
      <c r="B17228" s="1" t="s">
        <v>32267</v>
      </c>
      <c r="C17228" s="1" t="s">
        <v>4</v>
      </c>
    </row>
    <row r="17229" spans="1:3" x14ac:dyDescent="0.25">
      <c r="A17229" s="1" t="s">
        <v>16983</v>
      </c>
      <c r="B17229" s="1" t="s">
        <v>32267</v>
      </c>
      <c r="C17229" s="1" t="s">
        <v>4</v>
      </c>
    </row>
    <row r="17230" spans="1:3" x14ac:dyDescent="0.25">
      <c r="A17230" s="1" t="s">
        <v>16984</v>
      </c>
      <c r="B17230" s="1" t="s">
        <v>32268</v>
      </c>
      <c r="C17230" s="1" t="s">
        <v>4</v>
      </c>
    </row>
    <row r="17231" spans="1:3" x14ac:dyDescent="0.25">
      <c r="A17231" s="1" t="s">
        <v>16985</v>
      </c>
      <c r="B17231" s="1" t="s">
        <v>32268</v>
      </c>
      <c r="C17231" s="1" t="s">
        <v>4</v>
      </c>
    </row>
    <row r="17232" spans="1:3" x14ac:dyDescent="0.25">
      <c r="A17232" s="1" t="s">
        <v>16986</v>
      </c>
      <c r="B17232" s="1" t="s">
        <v>32269</v>
      </c>
      <c r="C17232" s="1" t="s">
        <v>4</v>
      </c>
    </row>
    <row r="17233" spans="1:3" x14ac:dyDescent="0.25">
      <c r="A17233" s="1" t="s">
        <v>16987</v>
      </c>
      <c r="B17233" s="1" t="s">
        <v>32269</v>
      </c>
      <c r="C17233" s="1" t="s">
        <v>4</v>
      </c>
    </row>
    <row r="17234" spans="1:3" x14ac:dyDescent="0.25">
      <c r="A17234" s="1" t="s">
        <v>16988</v>
      </c>
      <c r="B17234" s="1" t="s">
        <v>32270</v>
      </c>
      <c r="C17234" s="1" t="s">
        <v>4</v>
      </c>
    </row>
    <row r="17235" spans="1:3" x14ac:dyDescent="0.25">
      <c r="A17235" s="1" t="s">
        <v>16989</v>
      </c>
      <c r="B17235" s="1" t="s">
        <v>32270</v>
      </c>
      <c r="C17235" s="1" t="s">
        <v>4</v>
      </c>
    </row>
    <row r="17236" spans="1:3" x14ac:dyDescent="0.25">
      <c r="A17236" s="1" t="s">
        <v>16990</v>
      </c>
      <c r="B17236" s="1" t="s">
        <v>32271</v>
      </c>
      <c r="C17236" s="1" t="s">
        <v>4</v>
      </c>
    </row>
    <row r="17237" spans="1:3" x14ac:dyDescent="0.25">
      <c r="A17237" s="1" t="s">
        <v>16991</v>
      </c>
      <c r="B17237" s="1" t="s">
        <v>32271</v>
      </c>
      <c r="C17237" s="1" t="s">
        <v>4</v>
      </c>
    </row>
    <row r="17238" spans="1:3" x14ac:dyDescent="0.25">
      <c r="A17238" s="1" t="s">
        <v>16992</v>
      </c>
      <c r="B17238" s="1" t="s">
        <v>32272</v>
      </c>
      <c r="C17238" s="1" t="s">
        <v>4</v>
      </c>
    </row>
    <row r="17239" spans="1:3" x14ac:dyDescent="0.25">
      <c r="A17239" s="1" t="s">
        <v>16993</v>
      </c>
      <c r="B17239" s="1" t="s">
        <v>32272</v>
      </c>
      <c r="C17239" s="1" t="s">
        <v>4</v>
      </c>
    </row>
    <row r="17240" spans="1:3" x14ac:dyDescent="0.25">
      <c r="A17240" s="1" t="s">
        <v>16994</v>
      </c>
      <c r="B17240" s="1" t="s">
        <v>32273</v>
      </c>
      <c r="C17240" s="1" t="s">
        <v>4</v>
      </c>
    </row>
    <row r="17241" spans="1:3" x14ac:dyDescent="0.25">
      <c r="A17241" s="1" t="s">
        <v>16995</v>
      </c>
      <c r="B17241" s="1" t="s">
        <v>32273</v>
      </c>
      <c r="C17241" s="1" t="s">
        <v>4</v>
      </c>
    </row>
    <row r="17242" spans="1:3" x14ac:dyDescent="0.25">
      <c r="A17242" s="1" t="s">
        <v>16996</v>
      </c>
      <c r="B17242" s="1" t="s">
        <v>32274</v>
      </c>
      <c r="C17242" s="1" t="s">
        <v>4</v>
      </c>
    </row>
    <row r="17243" spans="1:3" x14ac:dyDescent="0.25">
      <c r="A17243" s="1" t="s">
        <v>16997</v>
      </c>
      <c r="B17243" s="1" t="s">
        <v>32274</v>
      </c>
      <c r="C17243" s="1" t="s">
        <v>4</v>
      </c>
    </row>
    <row r="17244" spans="1:3" x14ac:dyDescent="0.25">
      <c r="A17244" s="1" t="s">
        <v>16998</v>
      </c>
      <c r="B17244" s="1" t="s">
        <v>32275</v>
      </c>
      <c r="C17244" s="1" t="s">
        <v>4</v>
      </c>
    </row>
    <row r="17245" spans="1:3" x14ac:dyDescent="0.25">
      <c r="A17245" s="1" t="s">
        <v>16999</v>
      </c>
      <c r="B17245" s="1" t="s">
        <v>32275</v>
      </c>
      <c r="C17245" s="1" t="s">
        <v>4</v>
      </c>
    </row>
    <row r="17246" spans="1:3" x14ac:dyDescent="0.25">
      <c r="A17246" s="1" t="s">
        <v>17000</v>
      </c>
      <c r="B17246" s="1" t="s">
        <v>32276</v>
      </c>
      <c r="C17246" s="1" t="s">
        <v>4</v>
      </c>
    </row>
    <row r="17247" spans="1:3" x14ac:dyDescent="0.25">
      <c r="A17247" s="1" t="s">
        <v>17001</v>
      </c>
      <c r="B17247" s="1" t="s">
        <v>32276</v>
      </c>
      <c r="C17247" s="1" t="s">
        <v>4</v>
      </c>
    </row>
    <row r="17248" spans="1:3" x14ac:dyDescent="0.25">
      <c r="A17248" s="1" t="s">
        <v>17002</v>
      </c>
      <c r="B17248" s="1" t="s">
        <v>32277</v>
      </c>
      <c r="C17248" s="1" t="s">
        <v>4</v>
      </c>
    </row>
    <row r="17249" spans="1:3" x14ac:dyDescent="0.25">
      <c r="A17249" s="1" t="s">
        <v>17003</v>
      </c>
      <c r="B17249" s="1" t="s">
        <v>32277</v>
      </c>
      <c r="C17249" s="1" t="s">
        <v>4</v>
      </c>
    </row>
    <row r="17250" spans="1:3" x14ac:dyDescent="0.25">
      <c r="A17250" s="1" t="s">
        <v>17004</v>
      </c>
      <c r="B17250" s="1" t="s">
        <v>32278</v>
      </c>
      <c r="C17250" s="1" t="s">
        <v>4</v>
      </c>
    </row>
    <row r="17251" spans="1:3" x14ac:dyDescent="0.25">
      <c r="A17251" s="1" t="s">
        <v>17005</v>
      </c>
      <c r="B17251" s="1" t="s">
        <v>32278</v>
      </c>
      <c r="C17251" s="1" t="s">
        <v>4</v>
      </c>
    </row>
    <row r="17252" spans="1:3" x14ac:dyDescent="0.25">
      <c r="A17252" s="1" t="s">
        <v>17006</v>
      </c>
      <c r="B17252" s="1" t="s">
        <v>32279</v>
      </c>
      <c r="C17252" s="1" t="s">
        <v>4</v>
      </c>
    </row>
    <row r="17253" spans="1:3" x14ac:dyDescent="0.25">
      <c r="A17253" s="1" t="s">
        <v>17007</v>
      </c>
      <c r="B17253" s="1" t="s">
        <v>32279</v>
      </c>
      <c r="C17253" s="1" t="s">
        <v>4</v>
      </c>
    </row>
    <row r="17254" spans="1:3" x14ac:dyDescent="0.25">
      <c r="A17254" s="1" t="s">
        <v>17008</v>
      </c>
      <c r="B17254" s="1" t="s">
        <v>32280</v>
      </c>
      <c r="C17254" s="1" t="s">
        <v>4</v>
      </c>
    </row>
    <row r="17255" spans="1:3" x14ac:dyDescent="0.25">
      <c r="A17255" s="1" t="s">
        <v>17009</v>
      </c>
      <c r="B17255" s="1" t="s">
        <v>32280</v>
      </c>
      <c r="C17255" s="1" t="s">
        <v>4</v>
      </c>
    </row>
    <row r="17256" spans="1:3" x14ac:dyDescent="0.25">
      <c r="A17256" s="1" t="s">
        <v>17010</v>
      </c>
      <c r="B17256" s="1" t="s">
        <v>32281</v>
      </c>
      <c r="C17256" s="1" t="s">
        <v>4</v>
      </c>
    </row>
    <row r="17257" spans="1:3" x14ac:dyDescent="0.25">
      <c r="A17257" s="1" t="s">
        <v>17011</v>
      </c>
      <c r="B17257" s="1" t="s">
        <v>32281</v>
      </c>
      <c r="C17257" s="1" t="s">
        <v>4</v>
      </c>
    </row>
    <row r="17258" spans="1:3" x14ac:dyDescent="0.25">
      <c r="A17258" s="1" t="s">
        <v>17012</v>
      </c>
      <c r="B17258" s="1" t="s">
        <v>32282</v>
      </c>
      <c r="C17258" s="1" t="s">
        <v>4</v>
      </c>
    </row>
    <row r="17259" spans="1:3" x14ac:dyDescent="0.25">
      <c r="A17259" s="1" t="s">
        <v>17013</v>
      </c>
      <c r="B17259" s="1" t="s">
        <v>32282</v>
      </c>
      <c r="C17259" s="1" t="s">
        <v>4</v>
      </c>
    </row>
    <row r="17260" spans="1:3" x14ac:dyDescent="0.25">
      <c r="A17260" s="1" t="s">
        <v>17014</v>
      </c>
      <c r="B17260" s="1" t="s">
        <v>32283</v>
      </c>
      <c r="C17260" s="1" t="s">
        <v>4</v>
      </c>
    </row>
    <row r="17261" spans="1:3" x14ac:dyDescent="0.25">
      <c r="A17261" s="1" t="s">
        <v>17015</v>
      </c>
      <c r="B17261" s="1" t="s">
        <v>32283</v>
      </c>
      <c r="C17261" s="1" t="s">
        <v>4</v>
      </c>
    </row>
    <row r="17262" spans="1:3" x14ac:dyDescent="0.25">
      <c r="A17262" s="1" t="s">
        <v>17016</v>
      </c>
      <c r="B17262" s="1" t="s">
        <v>32284</v>
      </c>
      <c r="C17262" s="1" t="s">
        <v>108</v>
      </c>
    </row>
    <row r="17263" spans="1:3" x14ac:dyDescent="0.25">
      <c r="A17263" s="1" t="s">
        <v>17017</v>
      </c>
      <c r="B17263" s="1" t="s">
        <v>32284</v>
      </c>
      <c r="C17263" s="1" t="s">
        <v>108</v>
      </c>
    </row>
    <row r="17264" spans="1:3" x14ac:dyDescent="0.25">
      <c r="A17264" s="1" t="s">
        <v>17018</v>
      </c>
      <c r="B17264" s="1" t="s">
        <v>32285</v>
      </c>
      <c r="C17264" s="1" t="s">
        <v>108</v>
      </c>
    </row>
    <row r="17265" spans="1:3" x14ac:dyDescent="0.25">
      <c r="A17265" s="1" t="s">
        <v>17019</v>
      </c>
      <c r="B17265" s="1" t="s">
        <v>32285</v>
      </c>
      <c r="C17265" s="1" t="s">
        <v>108</v>
      </c>
    </row>
    <row r="17266" spans="1:3" x14ac:dyDescent="0.25">
      <c r="A17266" s="1" t="s">
        <v>17020</v>
      </c>
      <c r="B17266" s="1" t="s">
        <v>32286</v>
      </c>
      <c r="C17266" s="1" t="s">
        <v>108</v>
      </c>
    </row>
    <row r="17267" spans="1:3" x14ac:dyDescent="0.25">
      <c r="A17267" s="1" t="s">
        <v>17021</v>
      </c>
      <c r="B17267" s="1" t="s">
        <v>32286</v>
      </c>
      <c r="C17267" s="1" t="s">
        <v>108</v>
      </c>
    </row>
    <row r="17268" spans="1:3" x14ac:dyDescent="0.25">
      <c r="A17268" s="1" t="s">
        <v>17022</v>
      </c>
      <c r="B17268" s="1" t="s">
        <v>32287</v>
      </c>
      <c r="C17268" s="1" t="s">
        <v>108</v>
      </c>
    </row>
    <row r="17269" spans="1:3" x14ac:dyDescent="0.25">
      <c r="A17269" s="1" t="s">
        <v>17023</v>
      </c>
      <c r="B17269" s="1" t="s">
        <v>32287</v>
      </c>
      <c r="C17269" s="1" t="s">
        <v>108</v>
      </c>
    </row>
    <row r="17270" spans="1:3" x14ac:dyDescent="0.25">
      <c r="A17270" s="1" t="s">
        <v>17024</v>
      </c>
      <c r="B17270" s="1" t="s">
        <v>32288</v>
      </c>
      <c r="C17270" s="1" t="s">
        <v>108</v>
      </c>
    </row>
    <row r="17271" spans="1:3" x14ac:dyDescent="0.25">
      <c r="A17271" s="1" t="s">
        <v>17025</v>
      </c>
      <c r="B17271" s="1" t="s">
        <v>32288</v>
      </c>
      <c r="C17271" s="1" t="s">
        <v>108</v>
      </c>
    </row>
    <row r="17272" spans="1:3" x14ac:dyDescent="0.25">
      <c r="A17272" s="1" t="s">
        <v>17026</v>
      </c>
      <c r="B17272" s="1" t="s">
        <v>32289</v>
      </c>
      <c r="C17272" s="1" t="s">
        <v>108</v>
      </c>
    </row>
    <row r="17273" spans="1:3" x14ac:dyDescent="0.25">
      <c r="A17273" s="1" t="s">
        <v>17027</v>
      </c>
      <c r="B17273" s="1" t="s">
        <v>32289</v>
      </c>
      <c r="C17273" s="1" t="s">
        <v>108</v>
      </c>
    </row>
    <row r="17274" spans="1:3" x14ac:dyDescent="0.25">
      <c r="A17274" s="1" t="s">
        <v>17028</v>
      </c>
      <c r="B17274" s="1" t="s">
        <v>32290</v>
      </c>
      <c r="C17274" s="1" t="s">
        <v>108</v>
      </c>
    </row>
    <row r="17275" spans="1:3" x14ac:dyDescent="0.25">
      <c r="A17275" s="1" t="s">
        <v>17029</v>
      </c>
      <c r="B17275" s="1" t="s">
        <v>32290</v>
      </c>
      <c r="C17275" s="1" t="s">
        <v>108</v>
      </c>
    </row>
    <row r="17276" spans="1:3" x14ac:dyDescent="0.25">
      <c r="A17276" s="1" t="s">
        <v>17030</v>
      </c>
      <c r="B17276" s="1" t="s">
        <v>32291</v>
      </c>
      <c r="C17276" s="1" t="s">
        <v>108</v>
      </c>
    </row>
    <row r="17277" spans="1:3" x14ac:dyDescent="0.25">
      <c r="A17277" s="1" t="s">
        <v>17031</v>
      </c>
      <c r="B17277" s="1" t="s">
        <v>32291</v>
      </c>
      <c r="C17277" s="1" t="s">
        <v>108</v>
      </c>
    </row>
    <row r="17278" spans="1:3" x14ac:dyDescent="0.25">
      <c r="A17278" s="1" t="s">
        <v>17032</v>
      </c>
      <c r="B17278" s="1" t="s">
        <v>32292</v>
      </c>
      <c r="C17278" s="1" t="s">
        <v>108</v>
      </c>
    </row>
    <row r="17279" spans="1:3" x14ac:dyDescent="0.25">
      <c r="A17279" s="1" t="s">
        <v>17033</v>
      </c>
      <c r="B17279" s="1" t="s">
        <v>32292</v>
      </c>
      <c r="C17279" s="1" t="s">
        <v>108</v>
      </c>
    </row>
    <row r="17280" spans="1:3" x14ac:dyDescent="0.25">
      <c r="A17280" s="1" t="s">
        <v>17034</v>
      </c>
      <c r="B17280" s="1" t="s">
        <v>32293</v>
      </c>
      <c r="C17280" s="1" t="s">
        <v>108</v>
      </c>
    </row>
    <row r="17281" spans="1:3" x14ac:dyDescent="0.25">
      <c r="A17281" s="1" t="s">
        <v>17035</v>
      </c>
      <c r="B17281" s="1" t="s">
        <v>32293</v>
      </c>
      <c r="C17281" s="1" t="s">
        <v>108</v>
      </c>
    </row>
    <row r="17282" spans="1:3" x14ac:dyDescent="0.25">
      <c r="A17282" s="1" t="s">
        <v>17036</v>
      </c>
      <c r="B17282" s="1" t="s">
        <v>32294</v>
      </c>
      <c r="C17282" s="1" t="s">
        <v>108</v>
      </c>
    </row>
    <row r="17283" spans="1:3" x14ac:dyDescent="0.25">
      <c r="A17283" s="1" t="s">
        <v>17037</v>
      </c>
      <c r="B17283" s="1" t="s">
        <v>32294</v>
      </c>
      <c r="C17283" s="1" t="s">
        <v>108</v>
      </c>
    </row>
    <row r="17284" spans="1:3" x14ac:dyDescent="0.25">
      <c r="A17284" s="1" t="s">
        <v>17038</v>
      </c>
      <c r="B17284" s="1" t="s">
        <v>32295</v>
      </c>
      <c r="C17284" s="1" t="s">
        <v>108</v>
      </c>
    </row>
    <row r="17285" spans="1:3" x14ac:dyDescent="0.25">
      <c r="A17285" s="1" t="s">
        <v>17039</v>
      </c>
      <c r="B17285" s="1" t="s">
        <v>32295</v>
      </c>
      <c r="C17285" s="1" t="s">
        <v>108</v>
      </c>
    </row>
    <row r="17286" spans="1:3" x14ac:dyDescent="0.25">
      <c r="A17286" s="1" t="s">
        <v>17040</v>
      </c>
      <c r="B17286" s="1" t="s">
        <v>32296</v>
      </c>
      <c r="C17286" s="1" t="s">
        <v>108</v>
      </c>
    </row>
    <row r="17287" spans="1:3" x14ac:dyDescent="0.25">
      <c r="A17287" s="1" t="s">
        <v>17041</v>
      </c>
      <c r="B17287" s="1" t="s">
        <v>32296</v>
      </c>
      <c r="C17287" s="1" t="s">
        <v>108</v>
      </c>
    </row>
    <row r="17288" spans="1:3" x14ac:dyDescent="0.25">
      <c r="A17288" s="1" t="s">
        <v>17042</v>
      </c>
      <c r="B17288" s="1" t="s">
        <v>32297</v>
      </c>
      <c r="C17288" s="1" t="s">
        <v>4</v>
      </c>
    </row>
    <row r="17289" spans="1:3" x14ac:dyDescent="0.25">
      <c r="A17289" s="1" t="s">
        <v>17043</v>
      </c>
      <c r="B17289" s="1" t="s">
        <v>32297</v>
      </c>
      <c r="C17289" s="1" t="s">
        <v>4</v>
      </c>
    </row>
    <row r="17290" spans="1:3" x14ac:dyDescent="0.25">
      <c r="A17290" s="1" t="s">
        <v>17044</v>
      </c>
      <c r="B17290" s="1" t="s">
        <v>32298</v>
      </c>
      <c r="C17290" s="1" t="s">
        <v>4</v>
      </c>
    </row>
    <row r="17291" spans="1:3" x14ac:dyDescent="0.25">
      <c r="A17291" s="1" t="s">
        <v>17045</v>
      </c>
      <c r="B17291" s="1" t="s">
        <v>32298</v>
      </c>
      <c r="C17291" s="1" t="s">
        <v>4</v>
      </c>
    </row>
    <row r="17292" spans="1:3" x14ac:dyDescent="0.25">
      <c r="A17292" s="1" t="s">
        <v>17046</v>
      </c>
      <c r="B17292" s="1" t="s">
        <v>32299</v>
      </c>
      <c r="C17292" s="1" t="s">
        <v>4</v>
      </c>
    </row>
    <row r="17293" spans="1:3" x14ac:dyDescent="0.25">
      <c r="A17293" s="1" t="s">
        <v>17047</v>
      </c>
      <c r="B17293" s="1" t="s">
        <v>32299</v>
      </c>
      <c r="C17293" s="1" t="s">
        <v>4</v>
      </c>
    </row>
    <row r="17294" spans="1:3" x14ac:dyDescent="0.25">
      <c r="A17294" s="1" t="s">
        <v>17048</v>
      </c>
      <c r="B17294" s="1" t="s">
        <v>32300</v>
      </c>
      <c r="C17294" s="1" t="s">
        <v>4</v>
      </c>
    </row>
    <row r="17295" spans="1:3" x14ac:dyDescent="0.25">
      <c r="A17295" s="1" t="s">
        <v>17049</v>
      </c>
      <c r="B17295" s="1" t="s">
        <v>32300</v>
      </c>
      <c r="C17295" s="1" t="s">
        <v>4</v>
      </c>
    </row>
    <row r="17296" spans="1:3" x14ac:dyDescent="0.25">
      <c r="A17296" s="1" t="s">
        <v>17050</v>
      </c>
      <c r="B17296" s="1" t="s">
        <v>32301</v>
      </c>
      <c r="C17296" s="1" t="s">
        <v>4</v>
      </c>
    </row>
    <row r="17297" spans="1:3" x14ac:dyDescent="0.25">
      <c r="A17297" s="1" t="s">
        <v>17051</v>
      </c>
      <c r="B17297" s="1" t="s">
        <v>32301</v>
      </c>
      <c r="C17297" s="1" t="s">
        <v>4</v>
      </c>
    </row>
    <row r="17298" spans="1:3" x14ac:dyDescent="0.25">
      <c r="A17298" s="1" t="s">
        <v>17052</v>
      </c>
      <c r="B17298" s="1" t="s">
        <v>32302</v>
      </c>
      <c r="C17298" s="1" t="s">
        <v>4</v>
      </c>
    </row>
    <row r="17299" spans="1:3" x14ac:dyDescent="0.25">
      <c r="A17299" s="1" t="s">
        <v>17053</v>
      </c>
      <c r="B17299" s="1" t="s">
        <v>32302</v>
      </c>
      <c r="C17299" s="1" t="s">
        <v>4</v>
      </c>
    </row>
    <row r="17300" spans="1:3" x14ac:dyDescent="0.25">
      <c r="A17300" s="1" t="s">
        <v>17054</v>
      </c>
      <c r="B17300" s="1" t="s">
        <v>32303</v>
      </c>
      <c r="C17300" s="1" t="s">
        <v>4</v>
      </c>
    </row>
    <row r="17301" spans="1:3" x14ac:dyDescent="0.25">
      <c r="A17301" s="1" t="s">
        <v>17055</v>
      </c>
      <c r="B17301" s="1" t="s">
        <v>32303</v>
      </c>
      <c r="C17301" s="1" t="s">
        <v>4</v>
      </c>
    </row>
    <row r="17302" spans="1:3" x14ac:dyDescent="0.25">
      <c r="A17302" s="1" t="s">
        <v>17056</v>
      </c>
      <c r="B17302" s="1" t="s">
        <v>32304</v>
      </c>
      <c r="C17302" s="1" t="s">
        <v>4</v>
      </c>
    </row>
    <row r="17303" spans="1:3" x14ac:dyDescent="0.25">
      <c r="A17303" s="1" t="s">
        <v>17057</v>
      </c>
      <c r="B17303" s="1" t="s">
        <v>32304</v>
      </c>
      <c r="C17303" s="1" t="s">
        <v>4</v>
      </c>
    </row>
    <row r="17304" spans="1:3" x14ac:dyDescent="0.25">
      <c r="A17304" s="1" t="s">
        <v>17058</v>
      </c>
      <c r="B17304" s="1" t="s">
        <v>32305</v>
      </c>
      <c r="C17304" s="1" t="s">
        <v>4</v>
      </c>
    </row>
    <row r="17305" spans="1:3" x14ac:dyDescent="0.25">
      <c r="A17305" s="1" t="s">
        <v>17059</v>
      </c>
      <c r="B17305" s="1" t="s">
        <v>32305</v>
      </c>
      <c r="C17305" s="1" t="s">
        <v>4</v>
      </c>
    </row>
    <row r="17306" spans="1:3" x14ac:dyDescent="0.25">
      <c r="A17306" s="1" t="s">
        <v>17060</v>
      </c>
      <c r="B17306" s="1" t="s">
        <v>32306</v>
      </c>
      <c r="C17306" s="1" t="s">
        <v>4</v>
      </c>
    </row>
    <row r="17307" spans="1:3" x14ac:dyDescent="0.25">
      <c r="A17307" s="1" t="s">
        <v>17061</v>
      </c>
      <c r="B17307" s="1" t="s">
        <v>32306</v>
      </c>
      <c r="C17307" s="1" t="s">
        <v>4</v>
      </c>
    </row>
    <row r="17308" spans="1:3" x14ac:dyDescent="0.25">
      <c r="A17308" s="1" t="s">
        <v>17062</v>
      </c>
      <c r="B17308" s="1" t="s">
        <v>32307</v>
      </c>
      <c r="C17308" s="1" t="s">
        <v>4</v>
      </c>
    </row>
    <row r="17309" spans="1:3" x14ac:dyDescent="0.25">
      <c r="A17309" s="1" t="s">
        <v>17063</v>
      </c>
      <c r="B17309" s="1" t="s">
        <v>32307</v>
      </c>
      <c r="C17309" s="1" t="s">
        <v>4</v>
      </c>
    </row>
    <row r="17310" spans="1:3" x14ac:dyDescent="0.25">
      <c r="A17310" s="1" t="s">
        <v>17064</v>
      </c>
      <c r="B17310" s="1" t="s">
        <v>32308</v>
      </c>
      <c r="C17310" s="1" t="s">
        <v>4</v>
      </c>
    </row>
    <row r="17311" spans="1:3" x14ac:dyDescent="0.25">
      <c r="A17311" s="1" t="s">
        <v>17065</v>
      </c>
      <c r="B17311" s="1" t="s">
        <v>32308</v>
      </c>
      <c r="C17311" s="1" t="s">
        <v>4</v>
      </c>
    </row>
    <row r="17312" spans="1:3" x14ac:dyDescent="0.25">
      <c r="A17312" s="1" t="s">
        <v>17066</v>
      </c>
      <c r="B17312" s="1" t="s">
        <v>32309</v>
      </c>
      <c r="C17312" s="1" t="s">
        <v>4</v>
      </c>
    </row>
    <row r="17313" spans="1:3" x14ac:dyDescent="0.25">
      <c r="A17313" s="1" t="s">
        <v>17067</v>
      </c>
      <c r="B17313" s="1" t="s">
        <v>32309</v>
      </c>
      <c r="C17313" s="1" t="s">
        <v>4</v>
      </c>
    </row>
    <row r="17314" spans="1:3" x14ac:dyDescent="0.25">
      <c r="A17314" s="1" t="s">
        <v>17068</v>
      </c>
      <c r="B17314" s="1" t="s">
        <v>32310</v>
      </c>
      <c r="C17314" s="1" t="s">
        <v>4</v>
      </c>
    </row>
    <row r="17315" spans="1:3" x14ac:dyDescent="0.25">
      <c r="A17315" s="1" t="s">
        <v>17069</v>
      </c>
      <c r="B17315" s="1" t="s">
        <v>32310</v>
      </c>
      <c r="C17315" s="1" t="s">
        <v>4</v>
      </c>
    </row>
    <row r="17316" spans="1:3" x14ac:dyDescent="0.25">
      <c r="A17316" s="1" t="s">
        <v>17070</v>
      </c>
      <c r="B17316" s="1" t="s">
        <v>32311</v>
      </c>
      <c r="C17316" s="1" t="s">
        <v>4</v>
      </c>
    </row>
    <row r="17317" spans="1:3" x14ac:dyDescent="0.25">
      <c r="A17317" s="1" t="s">
        <v>17071</v>
      </c>
      <c r="B17317" s="1" t="s">
        <v>32311</v>
      </c>
      <c r="C17317" s="1" t="s">
        <v>4</v>
      </c>
    </row>
    <row r="17318" spans="1:3" x14ac:dyDescent="0.25">
      <c r="A17318" s="1" t="s">
        <v>17072</v>
      </c>
      <c r="B17318" s="1" t="s">
        <v>32312</v>
      </c>
      <c r="C17318" s="1" t="s">
        <v>4</v>
      </c>
    </row>
    <row r="17319" spans="1:3" x14ac:dyDescent="0.25">
      <c r="A17319" s="1" t="s">
        <v>17073</v>
      </c>
      <c r="B17319" s="1" t="s">
        <v>32312</v>
      </c>
      <c r="C17319" s="1" t="s">
        <v>4</v>
      </c>
    </row>
    <row r="17320" spans="1:3" x14ac:dyDescent="0.25">
      <c r="A17320" s="1" t="s">
        <v>17074</v>
      </c>
      <c r="B17320" s="1" t="s">
        <v>32313</v>
      </c>
      <c r="C17320" s="1" t="s">
        <v>4</v>
      </c>
    </row>
    <row r="17321" spans="1:3" x14ac:dyDescent="0.25">
      <c r="A17321" s="1" t="s">
        <v>17075</v>
      </c>
      <c r="B17321" s="1" t="s">
        <v>32313</v>
      </c>
      <c r="C17321" s="1" t="s">
        <v>4</v>
      </c>
    </row>
    <row r="17322" spans="1:3" x14ac:dyDescent="0.25">
      <c r="A17322" s="1" t="s">
        <v>17076</v>
      </c>
      <c r="B17322" s="1" t="s">
        <v>32314</v>
      </c>
      <c r="C17322" s="1" t="s">
        <v>4</v>
      </c>
    </row>
    <row r="17323" spans="1:3" x14ac:dyDescent="0.25">
      <c r="A17323" s="1" t="s">
        <v>17077</v>
      </c>
      <c r="B17323" s="1" t="s">
        <v>32314</v>
      </c>
      <c r="C17323" s="1" t="s">
        <v>4</v>
      </c>
    </row>
    <row r="17324" spans="1:3" x14ac:dyDescent="0.25">
      <c r="A17324" s="1" t="s">
        <v>17078</v>
      </c>
      <c r="B17324" s="1" t="s">
        <v>32315</v>
      </c>
      <c r="C17324" s="1" t="s">
        <v>4</v>
      </c>
    </row>
    <row r="17325" spans="1:3" x14ac:dyDescent="0.25">
      <c r="A17325" s="1" t="s">
        <v>17079</v>
      </c>
      <c r="B17325" s="1" t="s">
        <v>32315</v>
      </c>
      <c r="C17325" s="1" t="s">
        <v>4</v>
      </c>
    </row>
    <row r="17326" spans="1:3" x14ac:dyDescent="0.25">
      <c r="A17326" s="1" t="s">
        <v>17080</v>
      </c>
      <c r="B17326" s="1" t="s">
        <v>32316</v>
      </c>
      <c r="C17326" s="1" t="s">
        <v>4</v>
      </c>
    </row>
    <row r="17327" spans="1:3" x14ac:dyDescent="0.25">
      <c r="A17327" s="1" t="s">
        <v>17081</v>
      </c>
      <c r="B17327" s="1" t="s">
        <v>32316</v>
      </c>
      <c r="C17327" s="1" t="s">
        <v>4</v>
      </c>
    </row>
    <row r="17328" spans="1:3" x14ac:dyDescent="0.25">
      <c r="A17328" s="1" t="s">
        <v>17082</v>
      </c>
      <c r="B17328" s="1" t="s">
        <v>32317</v>
      </c>
      <c r="C17328" s="1" t="s">
        <v>4</v>
      </c>
    </row>
    <row r="17329" spans="1:3" x14ac:dyDescent="0.25">
      <c r="A17329" s="1" t="s">
        <v>17083</v>
      </c>
      <c r="B17329" s="1" t="s">
        <v>32317</v>
      </c>
      <c r="C17329" s="1" t="s">
        <v>4</v>
      </c>
    </row>
    <row r="17330" spans="1:3" x14ac:dyDescent="0.25">
      <c r="A17330" s="1" t="s">
        <v>17084</v>
      </c>
      <c r="B17330" s="1" t="s">
        <v>32318</v>
      </c>
      <c r="C17330" s="1" t="s">
        <v>4</v>
      </c>
    </row>
    <row r="17331" spans="1:3" x14ac:dyDescent="0.25">
      <c r="A17331" s="1" t="s">
        <v>17085</v>
      </c>
      <c r="B17331" s="1" t="s">
        <v>32318</v>
      </c>
      <c r="C17331" s="1" t="s">
        <v>4</v>
      </c>
    </row>
    <row r="17332" spans="1:3" x14ac:dyDescent="0.25">
      <c r="A17332" s="1" t="s">
        <v>17086</v>
      </c>
      <c r="B17332" s="1" t="s">
        <v>32319</v>
      </c>
      <c r="C17332" s="1" t="s">
        <v>4</v>
      </c>
    </row>
    <row r="17333" spans="1:3" x14ac:dyDescent="0.25">
      <c r="A17333" s="1" t="s">
        <v>17087</v>
      </c>
      <c r="B17333" s="1" t="s">
        <v>32319</v>
      </c>
      <c r="C17333" s="1" t="s">
        <v>4</v>
      </c>
    </row>
    <row r="17334" spans="1:3" x14ac:dyDescent="0.25">
      <c r="A17334" s="1" t="s">
        <v>17088</v>
      </c>
      <c r="B17334" s="1" t="s">
        <v>32320</v>
      </c>
      <c r="C17334" s="1" t="s">
        <v>4</v>
      </c>
    </row>
    <row r="17335" spans="1:3" x14ac:dyDescent="0.25">
      <c r="A17335" s="1" t="s">
        <v>17089</v>
      </c>
      <c r="B17335" s="1" t="s">
        <v>32320</v>
      </c>
      <c r="C17335" s="1" t="s">
        <v>4</v>
      </c>
    </row>
    <row r="17336" spans="1:3" x14ac:dyDescent="0.25">
      <c r="A17336" s="1" t="s">
        <v>17090</v>
      </c>
      <c r="B17336" s="1" t="s">
        <v>32321</v>
      </c>
      <c r="C17336" s="1" t="s">
        <v>4</v>
      </c>
    </row>
    <row r="17337" spans="1:3" x14ac:dyDescent="0.25">
      <c r="A17337" s="1" t="s">
        <v>17091</v>
      </c>
      <c r="B17337" s="1" t="s">
        <v>32321</v>
      </c>
      <c r="C17337" s="1" t="s">
        <v>4</v>
      </c>
    </row>
    <row r="17338" spans="1:3" x14ac:dyDescent="0.25">
      <c r="A17338" s="1" t="s">
        <v>17092</v>
      </c>
      <c r="B17338" s="1" t="s">
        <v>32322</v>
      </c>
      <c r="C17338" s="1" t="s">
        <v>4</v>
      </c>
    </row>
    <row r="17339" spans="1:3" x14ac:dyDescent="0.25">
      <c r="A17339" s="1" t="s">
        <v>17093</v>
      </c>
      <c r="B17339" s="1" t="s">
        <v>32322</v>
      </c>
      <c r="C17339" s="1" t="s">
        <v>4</v>
      </c>
    </row>
    <row r="17340" spans="1:3" x14ac:dyDescent="0.25">
      <c r="A17340" s="1" t="s">
        <v>17094</v>
      </c>
      <c r="B17340" s="1" t="s">
        <v>32323</v>
      </c>
      <c r="C17340" s="1" t="s">
        <v>4</v>
      </c>
    </row>
    <row r="17341" spans="1:3" x14ac:dyDescent="0.25">
      <c r="A17341" s="1" t="s">
        <v>17095</v>
      </c>
      <c r="B17341" s="1" t="s">
        <v>32323</v>
      </c>
      <c r="C17341" s="1" t="s">
        <v>4</v>
      </c>
    </row>
    <row r="17342" spans="1:3" x14ac:dyDescent="0.25">
      <c r="A17342" s="1" t="s">
        <v>17096</v>
      </c>
      <c r="B17342" s="1" t="s">
        <v>32324</v>
      </c>
      <c r="C17342" s="1" t="s">
        <v>4</v>
      </c>
    </row>
    <row r="17343" spans="1:3" x14ac:dyDescent="0.25">
      <c r="A17343" s="1" t="s">
        <v>17097</v>
      </c>
      <c r="B17343" s="1" t="s">
        <v>32324</v>
      </c>
      <c r="C17343" s="1" t="s">
        <v>4</v>
      </c>
    </row>
    <row r="17344" spans="1:3" x14ac:dyDescent="0.25">
      <c r="A17344" s="1" t="s">
        <v>17098</v>
      </c>
      <c r="B17344" s="1" t="s">
        <v>32325</v>
      </c>
      <c r="C17344" s="1" t="s">
        <v>4</v>
      </c>
    </row>
    <row r="17345" spans="1:3" x14ac:dyDescent="0.25">
      <c r="A17345" s="1" t="s">
        <v>17099</v>
      </c>
      <c r="B17345" s="1" t="s">
        <v>32325</v>
      </c>
      <c r="C17345" s="1" t="s">
        <v>4</v>
      </c>
    </row>
    <row r="17346" spans="1:3" x14ac:dyDescent="0.25">
      <c r="A17346" s="1" t="s">
        <v>17100</v>
      </c>
      <c r="B17346" s="1" t="s">
        <v>32326</v>
      </c>
      <c r="C17346" s="1" t="s">
        <v>4</v>
      </c>
    </row>
    <row r="17347" spans="1:3" x14ac:dyDescent="0.25">
      <c r="A17347" s="1" t="s">
        <v>17101</v>
      </c>
      <c r="B17347" s="1" t="s">
        <v>32326</v>
      </c>
      <c r="C17347" s="1" t="s">
        <v>4</v>
      </c>
    </row>
    <row r="17348" spans="1:3" x14ac:dyDescent="0.25">
      <c r="A17348" s="1" t="s">
        <v>17102</v>
      </c>
      <c r="B17348" s="1" t="s">
        <v>32327</v>
      </c>
      <c r="C17348" s="1" t="s">
        <v>4</v>
      </c>
    </row>
    <row r="17349" spans="1:3" x14ac:dyDescent="0.25">
      <c r="A17349" s="1" t="s">
        <v>17103</v>
      </c>
      <c r="B17349" s="1" t="s">
        <v>32327</v>
      </c>
      <c r="C17349" s="1" t="s">
        <v>4</v>
      </c>
    </row>
    <row r="17350" spans="1:3" x14ac:dyDescent="0.25">
      <c r="A17350" s="1" t="s">
        <v>17104</v>
      </c>
      <c r="B17350" s="1" t="s">
        <v>32328</v>
      </c>
      <c r="C17350" s="1" t="s">
        <v>4</v>
      </c>
    </row>
    <row r="17351" spans="1:3" x14ac:dyDescent="0.25">
      <c r="A17351" s="1" t="s">
        <v>17105</v>
      </c>
      <c r="B17351" s="1" t="s">
        <v>32328</v>
      </c>
      <c r="C17351" s="1" t="s">
        <v>4</v>
      </c>
    </row>
    <row r="17352" spans="1:3" x14ac:dyDescent="0.25">
      <c r="A17352" s="1" t="s">
        <v>17106</v>
      </c>
      <c r="B17352" s="1" t="s">
        <v>32329</v>
      </c>
      <c r="C17352" s="1" t="s">
        <v>4</v>
      </c>
    </row>
    <row r="17353" spans="1:3" x14ac:dyDescent="0.25">
      <c r="A17353" s="1" t="s">
        <v>17107</v>
      </c>
      <c r="B17353" s="1" t="s">
        <v>32329</v>
      </c>
      <c r="C17353" s="1" t="s">
        <v>4</v>
      </c>
    </row>
    <row r="17354" spans="1:3" x14ac:dyDescent="0.25">
      <c r="A17354" s="1" t="s">
        <v>17108</v>
      </c>
      <c r="B17354" s="1" t="s">
        <v>32330</v>
      </c>
      <c r="C17354" s="1" t="s">
        <v>4</v>
      </c>
    </row>
    <row r="17355" spans="1:3" x14ac:dyDescent="0.25">
      <c r="A17355" s="1" t="s">
        <v>17109</v>
      </c>
      <c r="B17355" s="1" t="s">
        <v>32330</v>
      </c>
      <c r="C17355" s="1" t="s">
        <v>4</v>
      </c>
    </row>
    <row r="17356" spans="1:3" x14ac:dyDescent="0.25">
      <c r="A17356" s="1" t="s">
        <v>17110</v>
      </c>
      <c r="B17356" s="1" t="s">
        <v>32331</v>
      </c>
      <c r="C17356" s="1" t="s">
        <v>4</v>
      </c>
    </row>
    <row r="17357" spans="1:3" x14ac:dyDescent="0.25">
      <c r="A17357" s="1" t="s">
        <v>17111</v>
      </c>
      <c r="B17357" s="1" t="s">
        <v>32331</v>
      </c>
      <c r="C17357" s="1" t="s">
        <v>4</v>
      </c>
    </row>
    <row r="17358" spans="1:3" x14ac:dyDescent="0.25">
      <c r="A17358" s="1" t="s">
        <v>17112</v>
      </c>
      <c r="B17358" s="1" t="s">
        <v>32332</v>
      </c>
      <c r="C17358" s="1" t="s">
        <v>4</v>
      </c>
    </row>
    <row r="17359" spans="1:3" x14ac:dyDescent="0.25">
      <c r="A17359" s="1" t="s">
        <v>17113</v>
      </c>
      <c r="B17359" s="1" t="s">
        <v>32332</v>
      </c>
      <c r="C17359" s="1" t="s">
        <v>4</v>
      </c>
    </row>
    <row r="17360" spans="1:3" x14ac:dyDescent="0.25">
      <c r="A17360" s="1" t="s">
        <v>17114</v>
      </c>
      <c r="B17360" s="1" t="s">
        <v>32333</v>
      </c>
      <c r="C17360" s="1" t="s">
        <v>4</v>
      </c>
    </row>
    <row r="17361" spans="1:3" x14ac:dyDescent="0.25">
      <c r="A17361" s="1" t="s">
        <v>17115</v>
      </c>
      <c r="B17361" s="1" t="s">
        <v>32333</v>
      </c>
      <c r="C17361" s="1" t="s">
        <v>4</v>
      </c>
    </row>
    <row r="17362" spans="1:3" x14ac:dyDescent="0.25">
      <c r="A17362" s="1" t="s">
        <v>17116</v>
      </c>
      <c r="B17362" s="1" t="s">
        <v>32334</v>
      </c>
      <c r="C17362" s="1" t="s">
        <v>4</v>
      </c>
    </row>
    <row r="17363" spans="1:3" x14ac:dyDescent="0.25">
      <c r="A17363" s="1" t="s">
        <v>17117</v>
      </c>
      <c r="B17363" s="1" t="s">
        <v>32334</v>
      </c>
      <c r="C17363" s="1" t="s">
        <v>4</v>
      </c>
    </row>
    <row r="17364" spans="1:3" x14ac:dyDescent="0.25">
      <c r="A17364" s="1" t="s">
        <v>17118</v>
      </c>
      <c r="B17364" s="1" t="s">
        <v>32335</v>
      </c>
      <c r="C17364" s="1" t="s">
        <v>4</v>
      </c>
    </row>
    <row r="17365" spans="1:3" x14ac:dyDescent="0.25">
      <c r="A17365" s="1" t="s">
        <v>17119</v>
      </c>
      <c r="B17365" s="1" t="s">
        <v>32335</v>
      </c>
      <c r="C17365" s="1" t="s">
        <v>4</v>
      </c>
    </row>
    <row r="17366" spans="1:3" x14ac:dyDescent="0.25">
      <c r="A17366" s="1" t="s">
        <v>17120</v>
      </c>
      <c r="B17366" s="1" t="s">
        <v>32336</v>
      </c>
      <c r="C17366" s="1" t="s">
        <v>4</v>
      </c>
    </row>
    <row r="17367" spans="1:3" x14ac:dyDescent="0.25">
      <c r="A17367" s="1" t="s">
        <v>17121</v>
      </c>
      <c r="B17367" s="1" t="s">
        <v>32336</v>
      </c>
      <c r="C17367" s="1" t="s">
        <v>4</v>
      </c>
    </row>
    <row r="17368" spans="1:3" x14ac:dyDescent="0.25">
      <c r="A17368" s="1" t="s">
        <v>17122</v>
      </c>
      <c r="B17368" s="1" t="s">
        <v>32337</v>
      </c>
      <c r="C17368" s="1" t="s">
        <v>4</v>
      </c>
    </row>
    <row r="17369" spans="1:3" x14ac:dyDescent="0.25">
      <c r="A17369" s="1" t="s">
        <v>17123</v>
      </c>
      <c r="B17369" s="1" t="s">
        <v>32337</v>
      </c>
      <c r="C17369" s="1" t="s">
        <v>4</v>
      </c>
    </row>
    <row r="17370" spans="1:3" x14ac:dyDescent="0.25">
      <c r="A17370" s="1" t="s">
        <v>17124</v>
      </c>
      <c r="B17370" s="1" t="s">
        <v>32338</v>
      </c>
      <c r="C17370" s="1" t="s">
        <v>4</v>
      </c>
    </row>
    <row r="17371" spans="1:3" x14ac:dyDescent="0.25">
      <c r="A17371" s="1" t="s">
        <v>17125</v>
      </c>
      <c r="B17371" s="1" t="s">
        <v>32338</v>
      </c>
      <c r="C17371" s="1" t="s">
        <v>4</v>
      </c>
    </row>
    <row r="17372" spans="1:3" x14ac:dyDescent="0.25">
      <c r="A17372" s="1" t="s">
        <v>17126</v>
      </c>
      <c r="B17372" s="1" t="s">
        <v>32339</v>
      </c>
      <c r="C17372" s="1" t="s">
        <v>4</v>
      </c>
    </row>
    <row r="17373" spans="1:3" x14ac:dyDescent="0.25">
      <c r="A17373" s="1" t="s">
        <v>17127</v>
      </c>
      <c r="B17373" s="1" t="s">
        <v>32339</v>
      </c>
      <c r="C17373" s="1" t="s">
        <v>4</v>
      </c>
    </row>
    <row r="17374" spans="1:3" x14ac:dyDescent="0.25">
      <c r="A17374" s="1" t="s">
        <v>17128</v>
      </c>
      <c r="B17374" s="1" t="s">
        <v>32340</v>
      </c>
      <c r="C17374" s="1" t="s">
        <v>4</v>
      </c>
    </row>
    <row r="17375" spans="1:3" x14ac:dyDescent="0.25">
      <c r="A17375" s="1" t="s">
        <v>17129</v>
      </c>
      <c r="B17375" s="1" t="s">
        <v>32340</v>
      </c>
      <c r="C17375" s="1" t="s">
        <v>4</v>
      </c>
    </row>
    <row r="17376" spans="1:3" x14ac:dyDescent="0.25">
      <c r="A17376" s="1" t="s">
        <v>17130</v>
      </c>
      <c r="B17376" s="1" t="s">
        <v>32341</v>
      </c>
      <c r="C17376" s="1" t="s">
        <v>4</v>
      </c>
    </row>
    <row r="17377" spans="1:3" x14ac:dyDescent="0.25">
      <c r="A17377" s="1" t="s">
        <v>17131</v>
      </c>
      <c r="B17377" s="1" t="s">
        <v>32341</v>
      </c>
      <c r="C17377" s="1" t="s">
        <v>4</v>
      </c>
    </row>
    <row r="17378" spans="1:3" x14ac:dyDescent="0.25">
      <c r="A17378" s="1" t="s">
        <v>17132</v>
      </c>
      <c r="B17378" s="1" t="s">
        <v>32342</v>
      </c>
      <c r="C17378" s="1" t="s">
        <v>4</v>
      </c>
    </row>
    <row r="17379" spans="1:3" x14ac:dyDescent="0.25">
      <c r="A17379" s="1" t="s">
        <v>17133</v>
      </c>
      <c r="B17379" s="1" t="s">
        <v>32342</v>
      </c>
      <c r="C17379" s="1" t="s">
        <v>4</v>
      </c>
    </row>
    <row r="17380" spans="1:3" x14ac:dyDescent="0.25">
      <c r="A17380" s="1" t="s">
        <v>17134</v>
      </c>
      <c r="B17380" s="1" t="s">
        <v>32343</v>
      </c>
      <c r="C17380" s="1" t="s">
        <v>4</v>
      </c>
    </row>
    <row r="17381" spans="1:3" x14ac:dyDescent="0.25">
      <c r="A17381" s="1" t="s">
        <v>17135</v>
      </c>
      <c r="B17381" s="1" t="s">
        <v>32343</v>
      </c>
      <c r="C17381" s="1" t="s">
        <v>4</v>
      </c>
    </row>
    <row r="17382" spans="1:3" x14ac:dyDescent="0.25">
      <c r="A17382" s="1" t="s">
        <v>17136</v>
      </c>
      <c r="B17382" s="1" t="s">
        <v>32344</v>
      </c>
      <c r="C17382" s="1" t="s">
        <v>4</v>
      </c>
    </row>
    <row r="17383" spans="1:3" x14ac:dyDescent="0.25">
      <c r="A17383" s="1" t="s">
        <v>17137</v>
      </c>
      <c r="B17383" s="1" t="s">
        <v>32344</v>
      </c>
      <c r="C17383" s="1" t="s">
        <v>4</v>
      </c>
    </row>
    <row r="17384" spans="1:3" x14ac:dyDescent="0.25">
      <c r="A17384" s="1" t="s">
        <v>17138</v>
      </c>
      <c r="B17384" s="1" t="s">
        <v>32345</v>
      </c>
      <c r="C17384" s="1" t="s">
        <v>4</v>
      </c>
    </row>
    <row r="17385" spans="1:3" x14ac:dyDescent="0.25">
      <c r="A17385" s="1" t="s">
        <v>17139</v>
      </c>
      <c r="B17385" s="1" t="s">
        <v>32345</v>
      </c>
      <c r="C17385" s="1" t="s">
        <v>4</v>
      </c>
    </row>
    <row r="17386" spans="1:3" x14ac:dyDescent="0.25">
      <c r="A17386" s="1" t="s">
        <v>17140</v>
      </c>
      <c r="B17386" s="1" t="s">
        <v>32346</v>
      </c>
      <c r="C17386" s="1" t="s">
        <v>4</v>
      </c>
    </row>
    <row r="17387" spans="1:3" x14ac:dyDescent="0.25">
      <c r="A17387" s="1" t="s">
        <v>17141</v>
      </c>
      <c r="B17387" s="1" t="s">
        <v>32346</v>
      </c>
      <c r="C17387" s="1" t="s">
        <v>4</v>
      </c>
    </row>
    <row r="17388" spans="1:3" x14ac:dyDescent="0.25">
      <c r="A17388" s="1" t="s">
        <v>17142</v>
      </c>
      <c r="B17388" s="1" t="s">
        <v>32347</v>
      </c>
      <c r="C17388" s="1" t="s">
        <v>4</v>
      </c>
    </row>
    <row r="17389" spans="1:3" x14ac:dyDescent="0.25">
      <c r="A17389" s="1" t="s">
        <v>17143</v>
      </c>
      <c r="B17389" s="1" t="s">
        <v>32347</v>
      </c>
      <c r="C17389" s="1" t="s">
        <v>4</v>
      </c>
    </row>
    <row r="17390" spans="1:3" x14ac:dyDescent="0.25">
      <c r="A17390" s="1" t="s">
        <v>17144</v>
      </c>
      <c r="B17390" s="1" t="s">
        <v>32348</v>
      </c>
      <c r="C17390" s="1" t="s">
        <v>4</v>
      </c>
    </row>
    <row r="17391" spans="1:3" x14ac:dyDescent="0.25">
      <c r="A17391" s="1" t="s">
        <v>17145</v>
      </c>
      <c r="B17391" s="1" t="s">
        <v>32348</v>
      </c>
      <c r="C17391" s="1" t="s">
        <v>4</v>
      </c>
    </row>
    <row r="17392" spans="1:3" x14ac:dyDescent="0.25">
      <c r="A17392" s="1" t="s">
        <v>17146</v>
      </c>
      <c r="B17392" s="1" t="s">
        <v>32349</v>
      </c>
      <c r="C17392" s="1" t="s">
        <v>4</v>
      </c>
    </row>
    <row r="17393" spans="1:3" x14ac:dyDescent="0.25">
      <c r="A17393" s="1" t="s">
        <v>17147</v>
      </c>
      <c r="B17393" s="1" t="s">
        <v>32349</v>
      </c>
      <c r="C17393" s="1" t="s">
        <v>4</v>
      </c>
    </row>
    <row r="17394" spans="1:3" x14ac:dyDescent="0.25">
      <c r="A17394" s="1" t="s">
        <v>17148</v>
      </c>
      <c r="B17394" s="1" t="s">
        <v>32350</v>
      </c>
      <c r="C17394" s="1" t="s">
        <v>4</v>
      </c>
    </row>
    <row r="17395" spans="1:3" x14ac:dyDescent="0.25">
      <c r="A17395" s="1" t="s">
        <v>17149</v>
      </c>
      <c r="B17395" s="1" t="s">
        <v>32350</v>
      </c>
      <c r="C17395" s="1" t="s">
        <v>4</v>
      </c>
    </row>
    <row r="17396" spans="1:3" x14ac:dyDescent="0.25">
      <c r="A17396" s="1" t="s">
        <v>17150</v>
      </c>
      <c r="B17396" s="1" t="s">
        <v>32351</v>
      </c>
      <c r="C17396" s="1" t="s">
        <v>4</v>
      </c>
    </row>
    <row r="17397" spans="1:3" x14ac:dyDescent="0.25">
      <c r="A17397" s="1" t="s">
        <v>17151</v>
      </c>
      <c r="B17397" s="1" t="s">
        <v>32351</v>
      </c>
      <c r="C17397" s="1" t="s">
        <v>4</v>
      </c>
    </row>
    <row r="17398" spans="1:3" x14ac:dyDescent="0.25">
      <c r="A17398" s="1" t="s">
        <v>17152</v>
      </c>
      <c r="B17398" s="1" t="s">
        <v>32352</v>
      </c>
      <c r="C17398" s="1" t="s">
        <v>4</v>
      </c>
    </row>
    <row r="17399" spans="1:3" x14ac:dyDescent="0.25">
      <c r="A17399" s="1" t="s">
        <v>17153</v>
      </c>
      <c r="B17399" s="1" t="s">
        <v>32352</v>
      </c>
      <c r="C17399" s="1" t="s">
        <v>4</v>
      </c>
    </row>
    <row r="17400" spans="1:3" x14ac:dyDescent="0.25">
      <c r="A17400" s="1" t="s">
        <v>17154</v>
      </c>
      <c r="B17400" s="1" t="s">
        <v>32353</v>
      </c>
      <c r="C17400" s="1" t="s">
        <v>4</v>
      </c>
    </row>
    <row r="17401" spans="1:3" x14ac:dyDescent="0.25">
      <c r="A17401" s="1" t="s">
        <v>17155</v>
      </c>
      <c r="B17401" s="1" t="s">
        <v>32353</v>
      </c>
      <c r="C17401" s="1" t="s">
        <v>4</v>
      </c>
    </row>
    <row r="17402" spans="1:3" x14ac:dyDescent="0.25">
      <c r="A17402" s="1" t="s">
        <v>17156</v>
      </c>
      <c r="B17402" s="1" t="s">
        <v>32354</v>
      </c>
      <c r="C17402" s="1" t="s">
        <v>4</v>
      </c>
    </row>
    <row r="17403" spans="1:3" x14ac:dyDescent="0.25">
      <c r="A17403" s="1" t="s">
        <v>17157</v>
      </c>
      <c r="B17403" s="1" t="s">
        <v>32354</v>
      </c>
      <c r="C17403" s="1" t="s">
        <v>4</v>
      </c>
    </row>
    <row r="17404" spans="1:3" x14ac:dyDescent="0.25">
      <c r="A17404" s="1" t="s">
        <v>17158</v>
      </c>
      <c r="B17404" s="1" t="s">
        <v>32355</v>
      </c>
      <c r="C17404" s="1" t="s">
        <v>4</v>
      </c>
    </row>
    <row r="17405" spans="1:3" x14ac:dyDescent="0.25">
      <c r="A17405" s="1" t="s">
        <v>17159</v>
      </c>
      <c r="B17405" s="1" t="s">
        <v>32355</v>
      </c>
      <c r="C17405" s="1" t="s">
        <v>4</v>
      </c>
    </row>
    <row r="17406" spans="1:3" x14ac:dyDescent="0.25">
      <c r="A17406" s="1" t="s">
        <v>17160</v>
      </c>
      <c r="B17406" s="1" t="s">
        <v>32356</v>
      </c>
      <c r="C17406" s="1" t="s">
        <v>4</v>
      </c>
    </row>
    <row r="17407" spans="1:3" x14ac:dyDescent="0.25">
      <c r="A17407" s="1" t="s">
        <v>17161</v>
      </c>
      <c r="B17407" s="1" t="s">
        <v>32356</v>
      </c>
      <c r="C17407" s="1" t="s">
        <v>4</v>
      </c>
    </row>
    <row r="17408" spans="1:3" x14ac:dyDescent="0.25">
      <c r="A17408" s="1" t="s">
        <v>17162</v>
      </c>
      <c r="B17408" s="1" t="s">
        <v>32357</v>
      </c>
      <c r="C17408" s="1" t="s">
        <v>4</v>
      </c>
    </row>
    <row r="17409" spans="1:3" x14ac:dyDescent="0.25">
      <c r="A17409" s="1" t="s">
        <v>17163</v>
      </c>
      <c r="B17409" s="1" t="s">
        <v>32357</v>
      </c>
      <c r="C17409" s="1" t="s">
        <v>4</v>
      </c>
    </row>
    <row r="17410" spans="1:3" x14ac:dyDescent="0.25">
      <c r="A17410" s="1" t="s">
        <v>17164</v>
      </c>
      <c r="B17410" s="1" t="s">
        <v>32358</v>
      </c>
      <c r="C17410" s="1" t="s">
        <v>4</v>
      </c>
    </row>
    <row r="17411" spans="1:3" x14ac:dyDescent="0.25">
      <c r="A17411" s="1" t="s">
        <v>17165</v>
      </c>
      <c r="B17411" s="1" t="s">
        <v>32358</v>
      </c>
      <c r="C17411" s="1" t="s">
        <v>4</v>
      </c>
    </row>
    <row r="17412" spans="1:3" x14ac:dyDescent="0.25">
      <c r="A17412" s="1" t="s">
        <v>17166</v>
      </c>
      <c r="B17412" s="1" t="s">
        <v>32359</v>
      </c>
      <c r="C17412" s="1" t="s">
        <v>4</v>
      </c>
    </row>
    <row r="17413" spans="1:3" x14ac:dyDescent="0.25">
      <c r="A17413" s="1" t="s">
        <v>17167</v>
      </c>
      <c r="B17413" s="1" t="s">
        <v>32359</v>
      </c>
      <c r="C17413" s="1" t="s">
        <v>4</v>
      </c>
    </row>
    <row r="17414" spans="1:3" x14ac:dyDescent="0.25">
      <c r="A17414" s="1" t="s">
        <v>17168</v>
      </c>
      <c r="B17414" s="1" t="s">
        <v>32360</v>
      </c>
      <c r="C17414" s="1" t="s">
        <v>4</v>
      </c>
    </row>
    <row r="17415" spans="1:3" x14ac:dyDescent="0.25">
      <c r="A17415" s="1" t="s">
        <v>17169</v>
      </c>
      <c r="B17415" s="1" t="s">
        <v>32360</v>
      </c>
      <c r="C17415" s="1" t="s">
        <v>4</v>
      </c>
    </row>
    <row r="17416" spans="1:3" x14ac:dyDescent="0.25">
      <c r="A17416" s="1" t="s">
        <v>17170</v>
      </c>
      <c r="B17416" s="1" t="s">
        <v>32361</v>
      </c>
      <c r="C17416" s="1" t="s">
        <v>4</v>
      </c>
    </row>
    <row r="17417" spans="1:3" x14ac:dyDescent="0.25">
      <c r="A17417" s="1" t="s">
        <v>17171</v>
      </c>
      <c r="B17417" s="1" t="s">
        <v>32361</v>
      </c>
      <c r="C17417" s="1" t="s">
        <v>4</v>
      </c>
    </row>
    <row r="17418" spans="1:3" x14ac:dyDescent="0.25">
      <c r="A17418" s="1" t="s">
        <v>17172</v>
      </c>
      <c r="B17418" s="1" t="s">
        <v>32362</v>
      </c>
      <c r="C17418" s="1" t="s">
        <v>4</v>
      </c>
    </row>
    <row r="17419" spans="1:3" x14ac:dyDescent="0.25">
      <c r="A17419" s="1" t="s">
        <v>17173</v>
      </c>
      <c r="B17419" s="1" t="s">
        <v>32362</v>
      </c>
      <c r="C17419" s="1" t="s">
        <v>4</v>
      </c>
    </row>
    <row r="17420" spans="1:3" x14ac:dyDescent="0.25">
      <c r="A17420" s="1" t="s">
        <v>17174</v>
      </c>
      <c r="B17420" s="1" t="s">
        <v>32363</v>
      </c>
      <c r="C17420" s="1" t="s">
        <v>4</v>
      </c>
    </row>
    <row r="17421" spans="1:3" x14ac:dyDescent="0.25">
      <c r="A17421" s="1" t="s">
        <v>17175</v>
      </c>
      <c r="B17421" s="1" t="s">
        <v>32363</v>
      </c>
      <c r="C17421" s="1" t="s">
        <v>4</v>
      </c>
    </row>
    <row r="17422" spans="1:3" x14ac:dyDescent="0.25">
      <c r="A17422" s="1" t="s">
        <v>17176</v>
      </c>
      <c r="B17422" s="1" t="s">
        <v>32364</v>
      </c>
      <c r="C17422" s="1" t="s">
        <v>108</v>
      </c>
    </row>
    <row r="17423" spans="1:3" x14ac:dyDescent="0.25">
      <c r="A17423" s="1" t="s">
        <v>17177</v>
      </c>
      <c r="B17423" s="1" t="s">
        <v>32364</v>
      </c>
      <c r="C17423" s="1" t="s">
        <v>108</v>
      </c>
    </row>
    <row r="17424" spans="1:3" x14ac:dyDescent="0.25">
      <c r="A17424" s="1" t="s">
        <v>17178</v>
      </c>
      <c r="B17424" s="1" t="s">
        <v>32365</v>
      </c>
      <c r="C17424" s="1" t="s">
        <v>108</v>
      </c>
    </row>
    <row r="17425" spans="1:3" x14ac:dyDescent="0.25">
      <c r="A17425" s="1" t="s">
        <v>17179</v>
      </c>
      <c r="B17425" s="1" t="s">
        <v>32365</v>
      </c>
      <c r="C17425" s="1" t="s">
        <v>108</v>
      </c>
    </row>
    <row r="17426" spans="1:3" x14ac:dyDescent="0.25">
      <c r="A17426" s="1" t="s">
        <v>17180</v>
      </c>
      <c r="B17426" s="1" t="s">
        <v>32366</v>
      </c>
      <c r="C17426" s="1" t="s">
        <v>108</v>
      </c>
    </row>
    <row r="17427" spans="1:3" x14ac:dyDescent="0.25">
      <c r="A17427" s="1" t="s">
        <v>17181</v>
      </c>
      <c r="B17427" s="1" t="s">
        <v>32366</v>
      </c>
      <c r="C17427" s="1" t="s">
        <v>108</v>
      </c>
    </row>
    <row r="17428" spans="1:3" x14ac:dyDescent="0.25">
      <c r="A17428" s="1" t="s">
        <v>17182</v>
      </c>
      <c r="B17428" s="1" t="s">
        <v>32367</v>
      </c>
      <c r="C17428" s="1" t="s">
        <v>108</v>
      </c>
    </row>
    <row r="17429" spans="1:3" x14ac:dyDescent="0.25">
      <c r="A17429" s="1" t="s">
        <v>17183</v>
      </c>
      <c r="B17429" s="1" t="s">
        <v>32367</v>
      </c>
      <c r="C17429" s="1" t="s">
        <v>108</v>
      </c>
    </row>
    <row r="17430" spans="1:3" x14ac:dyDescent="0.25">
      <c r="A17430" s="1" t="s">
        <v>17184</v>
      </c>
      <c r="B17430" s="1" t="s">
        <v>32368</v>
      </c>
      <c r="C17430" s="1" t="s">
        <v>108</v>
      </c>
    </row>
    <row r="17431" spans="1:3" x14ac:dyDescent="0.25">
      <c r="A17431" s="1" t="s">
        <v>17185</v>
      </c>
      <c r="B17431" s="1" t="s">
        <v>32368</v>
      </c>
      <c r="C17431" s="1" t="s">
        <v>108</v>
      </c>
    </row>
    <row r="17432" spans="1:3" x14ac:dyDescent="0.25">
      <c r="A17432" s="1" t="s">
        <v>17186</v>
      </c>
      <c r="B17432" s="1" t="s">
        <v>32369</v>
      </c>
      <c r="C17432" s="1" t="s">
        <v>108</v>
      </c>
    </row>
    <row r="17433" spans="1:3" x14ac:dyDescent="0.25">
      <c r="A17433" s="1" t="s">
        <v>17187</v>
      </c>
      <c r="B17433" s="1" t="s">
        <v>32369</v>
      </c>
      <c r="C17433" s="1" t="s">
        <v>108</v>
      </c>
    </row>
    <row r="17434" spans="1:3" x14ac:dyDescent="0.25">
      <c r="A17434" s="1" t="s">
        <v>17188</v>
      </c>
      <c r="B17434" s="1" t="s">
        <v>32370</v>
      </c>
      <c r="C17434" s="1" t="s">
        <v>4</v>
      </c>
    </row>
    <row r="17435" spans="1:3" x14ac:dyDescent="0.25">
      <c r="A17435" s="1" t="s">
        <v>17189</v>
      </c>
      <c r="B17435" s="1" t="s">
        <v>32370</v>
      </c>
      <c r="C17435" s="1" t="s">
        <v>4</v>
      </c>
    </row>
    <row r="17436" spans="1:3" x14ac:dyDescent="0.25">
      <c r="A17436" s="1" t="s">
        <v>17190</v>
      </c>
      <c r="B17436" s="1" t="s">
        <v>32371</v>
      </c>
      <c r="C17436" s="1" t="s">
        <v>4</v>
      </c>
    </row>
    <row r="17437" spans="1:3" x14ac:dyDescent="0.25">
      <c r="A17437" s="1" t="s">
        <v>17191</v>
      </c>
      <c r="B17437" s="1" t="s">
        <v>32371</v>
      </c>
      <c r="C17437" s="1" t="s">
        <v>4</v>
      </c>
    </row>
    <row r="17438" spans="1:3" x14ac:dyDescent="0.25">
      <c r="A17438" s="1" t="s">
        <v>17192</v>
      </c>
      <c r="B17438" s="1" t="s">
        <v>32372</v>
      </c>
      <c r="C17438" s="1" t="s">
        <v>4</v>
      </c>
    </row>
    <row r="17439" spans="1:3" x14ac:dyDescent="0.25">
      <c r="A17439" s="1" t="s">
        <v>17193</v>
      </c>
      <c r="B17439" s="1" t="s">
        <v>32372</v>
      </c>
      <c r="C17439" s="1" t="s">
        <v>4</v>
      </c>
    </row>
    <row r="17440" spans="1:3" x14ac:dyDescent="0.25">
      <c r="A17440" s="1" t="s">
        <v>17194</v>
      </c>
      <c r="B17440" s="1" t="s">
        <v>32373</v>
      </c>
      <c r="C17440" s="1" t="s">
        <v>4</v>
      </c>
    </row>
    <row r="17441" spans="1:3" x14ac:dyDescent="0.25">
      <c r="A17441" s="1" t="s">
        <v>17195</v>
      </c>
      <c r="B17441" s="1" t="s">
        <v>32373</v>
      </c>
      <c r="C17441" s="1" t="s">
        <v>4</v>
      </c>
    </row>
    <row r="17442" spans="1:3" x14ac:dyDescent="0.25">
      <c r="A17442" s="1" t="s">
        <v>17196</v>
      </c>
      <c r="B17442" s="1" t="s">
        <v>32374</v>
      </c>
      <c r="C17442" s="1" t="s">
        <v>4</v>
      </c>
    </row>
    <row r="17443" spans="1:3" x14ac:dyDescent="0.25">
      <c r="A17443" s="1" t="s">
        <v>17197</v>
      </c>
      <c r="B17443" s="1" t="s">
        <v>32374</v>
      </c>
      <c r="C17443" s="1" t="s">
        <v>4</v>
      </c>
    </row>
    <row r="17444" spans="1:3" x14ac:dyDescent="0.25">
      <c r="A17444" s="1" t="s">
        <v>17198</v>
      </c>
      <c r="B17444" s="1" t="s">
        <v>32375</v>
      </c>
      <c r="C17444" s="1" t="s">
        <v>4</v>
      </c>
    </row>
    <row r="17445" spans="1:3" x14ac:dyDescent="0.25">
      <c r="A17445" s="1" t="s">
        <v>17199</v>
      </c>
      <c r="B17445" s="1" t="s">
        <v>32375</v>
      </c>
      <c r="C17445" s="1" t="s">
        <v>4</v>
      </c>
    </row>
    <row r="17446" spans="1:3" x14ac:dyDescent="0.25">
      <c r="A17446" s="1" t="s">
        <v>17200</v>
      </c>
      <c r="B17446" s="1" t="s">
        <v>32376</v>
      </c>
      <c r="C17446" s="1" t="s">
        <v>4</v>
      </c>
    </row>
    <row r="17447" spans="1:3" x14ac:dyDescent="0.25">
      <c r="A17447" s="1" t="s">
        <v>17201</v>
      </c>
      <c r="B17447" s="1" t="s">
        <v>32376</v>
      </c>
      <c r="C17447" s="1" t="s">
        <v>4</v>
      </c>
    </row>
    <row r="17448" spans="1:3" x14ac:dyDescent="0.25">
      <c r="A17448" s="1" t="s">
        <v>17202</v>
      </c>
      <c r="B17448" s="1" t="s">
        <v>32377</v>
      </c>
      <c r="C17448" s="1" t="s">
        <v>4</v>
      </c>
    </row>
    <row r="17449" spans="1:3" x14ac:dyDescent="0.25">
      <c r="A17449" s="1" t="s">
        <v>17203</v>
      </c>
      <c r="B17449" s="1" t="s">
        <v>32377</v>
      </c>
      <c r="C17449" s="1" t="s">
        <v>4</v>
      </c>
    </row>
    <row r="17450" spans="1:3" x14ac:dyDescent="0.25">
      <c r="A17450" s="1" t="s">
        <v>17204</v>
      </c>
      <c r="B17450" s="1" t="s">
        <v>32378</v>
      </c>
      <c r="C17450" s="1" t="s">
        <v>4</v>
      </c>
    </row>
    <row r="17451" spans="1:3" x14ac:dyDescent="0.25">
      <c r="A17451" s="1" t="s">
        <v>17205</v>
      </c>
      <c r="B17451" s="1" t="s">
        <v>32378</v>
      </c>
      <c r="C17451" s="1" t="s">
        <v>4</v>
      </c>
    </row>
    <row r="17452" spans="1:3" x14ac:dyDescent="0.25">
      <c r="A17452" s="1" t="s">
        <v>17206</v>
      </c>
      <c r="B17452" s="1" t="s">
        <v>32379</v>
      </c>
      <c r="C17452" s="1" t="s">
        <v>108</v>
      </c>
    </row>
    <row r="17453" spans="1:3" x14ac:dyDescent="0.25">
      <c r="A17453" s="1" t="s">
        <v>17207</v>
      </c>
      <c r="B17453" s="1" t="s">
        <v>32379</v>
      </c>
      <c r="C17453" s="1" t="s">
        <v>108</v>
      </c>
    </row>
    <row r="17454" spans="1:3" x14ac:dyDescent="0.25">
      <c r="A17454" s="1" t="s">
        <v>17208</v>
      </c>
      <c r="B17454" s="1" t="s">
        <v>32380</v>
      </c>
      <c r="C17454" s="1" t="s">
        <v>108</v>
      </c>
    </row>
    <row r="17455" spans="1:3" x14ac:dyDescent="0.25">
      <c r="A17455" s="1" t="s">
        <v>17209</v>
      </c>
      <c r="B17455" s="1" t="s">
        <v>32380</v>
      </c>
      <c r="C17455" s="1" t="s">
        <v>108</v>
      </c>
    </row>
    <row r="17456" spans="1:3" x14ac:dyDescent="0.25">
      <c r="A17456" s="1" t="s">
        <v>17210</v>
      </c>
      <c r="B17456" s="1" t="s">
        <v>32381</v>
      </c>
      <c r="C17456" s="1" t="s">
        <v>108</v>
      </c>
    </row>
    <row r="17457" spans="1:3" x14ac:dyDescent="0.25">
      <c r="A17457" s="1" t="s">
        <v>17211</v>
      </c>
      <c r="B17457" s="1" t="s">
        <v>32381</v>
      </c>
      <c r="C17457" s="1" t="s">
        <v>108</v>
      </c>
    </row>
    <row r="17458" spans="1:3" x14ac:dyDescent="0.25">
      <c r="A17458" s="1" t="s">
        <v>17212</v>
      </c>
      <c r="B17458" s="1" t="s">
        <v>32382</v>
      </c>
      <c r="C17458" s="1" t="s">
        <v>108</v>
      </c>
    </row>
    <row r="17459" spans="1:3" x14ac:dyDescent="0.25">
      <c r="A17459" s="1" t="s">
        <v>17213</v>
      </c>
      <c r="B17459" s="1" t="s">
        <v>32382</v>
      </c>
      <c r="C17459" s="1" t="s">
        <v>108</v>
      </c>
    </row>
    <row r="17460" spans="1:3" x14ac:dyDescent="0.25">
      <c r="A17460" s="1" t="s">
        <v>17214</v>
      </c>
      <c r="B17460" s="1" t="s">
        <v>32383</v>
      </c>
      <c r="C17460" s="1" t="s">
        <v>108</v>
      </c>
    </row>
    <row r="17461" spans="1:3" x14ac:dyDescent="0.25">
      <c r="A17461" s="1" t="s">
        <v>17215</v>
      </c>
      <c r="B17461" s="1" t="s">
        <v>32383</v>
      </c>
      <c r="C17461" s="1" t="s">
        <v>108</v>
      </c>
    </row>
    <row r="17462" spans="1:3" x14ac:dyDescent="0.25">
      <c r="A17462" s="1" t="s">
        <v>17216</v>
      </c>
      <c r="B17462" s="1" t="s">
        <v>32384</v>
      </c>
      <c r="C17462" s="1" t="s">
        <v>108</v>
      </c>
    </row>
    <row r="17463" spans="1:3" x14ac:dyDescent="0.25">
      <c r="A17463" s="1" t="s">
        <v>17217</v>
      </c>
      <c r="B17463" s="1" t="s">
        <v>32384</v>
      </c>
      <c r="C17463" s="1" t="s">
        <v>108</v>
      </c>
    </row>
    <row r="17464" spans="1:3" x14ac:dyDescent="0.25">
      <c r="A17464" s="1" t="s">
        <v>17218</v>
      </c>
      <c r="B17464" s="1" t="s">
        <v>32385</v>
      </c>
      <c r="C17464" s="1" t="s">
        <v>108</v>
      </c>
    </row>
    <row r="17465" spans="1:3" x14ac:dyDescent="0.25">
      <c r="A17465" s="1" t="s">
        <v>17219</v>
      </c>
      <c r="B17465" s="1" t="s">
        <v>32385</v>
      </c>
      <c r="C17465" s="1" t="s">
        <v>108</v>
      </c>
    </row>
    <row r="17466" spans="1:3" x14ac:dyDescent="0.25">
      <c r="A17466" s="1" t="s">
        <v>17220</v>
      </c>
      <c r="B17466" s="1" t="s">
        <v>32386</v>
      </c>
      <c r="C17466" s="1" t="s">
        <v>108</v>
      </c>
    </row>
    <row r="17467" spans="1:3" x14ac:dyDescent="0.25">
      <c r="A17467" s="1" t="s">
        <v>17221</v>
      </c>
      <c r="B17467" s="1" t="s">
        <v>32386</v>
      </c>
      <c r="C17467" s="1" t="s">
        <v>108</v>
      </c>
    </row>
    <row r="17468" spans="1:3" x14ac:dyDescent="0.25">
      <c r="A17468" s="1" t="s">
        <v>17222</v>
      </c>
      <c r="B17468" s="1" t="s">
        <v>32387</v>
      </c>
      <c r="C17468" s="1" t="s">
        <v>108</v>
      </c>
    </row>
    <row r="17469" spans="1:3" x14ac:dyDescent="0.25">
      <c r="A17469" s="1" t="s">
        <v>17223</v>
      </c>
      <c r="B17469" s="1" t="s">
        <v>32387</v>
      </c>
      <c r="C17469" s="1" t="s">
        <v>108</v>
      </c>
    </row>
    <row r="17470" spans="1:3" x14ac:dyDescent="0.25">
      <c r="A17470" s="1" t="s">
        <v>17224</v>
      </c>
      <c r="B17470" s="1" t="s">
        <v>32388</v>
      </c>
      <c r="C17470" s="1" t="s">
        <v>10555</v>
      </c>
    </row>
    <row r="17471" spans="1:3" x14ac:dyDescent="0.25">
      <c r="A17471" s="1" t="s">
        <v>17225</v>
      </c>
      <c r="B17471" s="1" t="s">
        <v>32388</v>
      </c>
      <c r="C17471" s="1" t="s">
        <v>10555</v>
      </c>
    </row>
    <row r="17472" spans="1:3" x14ac:dyDescent="0.25">
      <c r="A17472" s="1" t="s">
        <v>17226</v>
      </c>
      <c r="B17472" s="1" t="s">
        <v>32389</v>
      </c>
      <c r="C17472" s="1" t="s">
        <v>10555</v>
      </c>
    </row>
    <row r="17473" spans="1:3" x14ac:dyDescent="0.25">
      <c r="A17473" s="1" t="s">
        <v>17227</v>
      </c>
      <c r="B17473" s="1" t="s">
        <v>32389</v>
      </c>
      <c r="C17473" s="1" t="s">
        <v>10555</v>
      </c>
    </row>
    <row r="17474" spans="1:3" x14ac:dyDescent="0.25">
      <c r="A17474" s="1" t="s">
        <v>17228</v>
      </c>
      <c r="B17474" s="1" t="s">
        <v>32390</v>
      </c>
      <c r="C17474" s="1" t="s">
        <v>10555</v>
      </c>
    </row>
    <row r="17475" spans="1:3" x14ac:dyDescent="0.25">
      <c r="A17475" s="1" t="s">
        <v>17229</v>
      </c>
      <c r="B17475" s="1" t="s">
        <v>32390</v>
      </c>
      <c r="C17475" s="1" t="s">
        <v>10555</v>
      </c>
    </row>
    <row r="17476" spans="1:3" x14ac:dyDescent="0.25">
      <c r="A17476" s="1" t="s">
        <v>17230</v>
      </c>
      <c r="B17476" s="1" t="s">
        <v>32391</v>
      </c>
      <c r="C17476" s="1" t="s">
        <v>10555</v>
      </c>
    </row>
    <row r="17477" spans="1:3" x14ac:dyDescent="0.25">
      <c r="A17477" s="1" t="s">
        <v>17231</v>
      </c>
      <c r="B17477" s="1" t="s">
        <v>32391</v>
      </c>
      <c r="C17477" s="1" t="s">
        <v>10555</v>
      </c>
    </row>
    <row r="17478" spans="1:3" x14ac:dyDescent="0.25">
      <c r="A17478" s="1" t="s">
        <v>17232</v>
      </c>
      <c r="B17478" s="1" t="s">
        <v>32392</v>
      </c>
      <c r="C17478" s="1" t="s">
        <v>10555</v>
      </c>
    </row>
    <row r="17479" spans="1:3" x14ac:dyDescent="0.25">
      <c r="A17479" s="1" t="s">
        <v>17233</v>
      </c>
      <c r="B17479" s="1" t="s">
        <v>32392</v>
      </c>
      <c r="C17479" s="1" t="s">
        <v>10555</v>
      </c>
    </row>
    <row r="17480" spans="1:3" x14ac:dyDescent="0.25">
      <c r="A17480" s="1" t="s">
        <v>17234</v>
      </c>
      <c r="B17480" s="1" t="s">
        <v>32393</v>
      </c>
      <c r="C17480" s="1" t="s">
        <v>10555</v>
      </c>
    </row>
    <row r="17481" spans="1:3" x14ac:dyDescent="0.25">
      <c r="A17481" s="1" t="s">
        <v>17235</v>
      </c>
      <c r="B17481" s="1" t="s">
        <v>32393</v>
      </c>
      <c r="C17481" s="1" t="s">
        <v>10555</v>
      </c>
    </row>
    <row r="17482" spans="1:3" x14ac:dyDescent="0.25">
      <c r="A17482" s="1" t="s">
        <v>17236</v>
      </c>
      <c r="B17482" s="1" t="s">
        <v>32394</v>
      </c>
      <c r="C17482" s="1" t="s">
        <v>4</v>
      </c>
    </row>
    <row r="17483" spans="1:3" x14ac:dyDescent="0.25">
      <c r="A17483" s="1" t="s">
        <v>17237</v>
      </c>
      <c r="B17483" s="1" t="s">
        <v>32394</v>
      </c>
      <c r="C17483" s="1" t="s">
        <v>4</v>
      </c>
    </row>
    <row r="17484" spans="1:3" x14ac:dyDescent="0.25">
      <c r="A17484" s="1" t="s">
        <v>17238</v>
      </c>
      <c r="B17484" s="1" t="s">
        <v>32395</v>
      </c>
      <c r="C17484" s="1" t="s">
        <v>4</v>
      </c>
    </row>
    <row r="17485" spans="1:3" x14ac:dyDescent="0.25">
      <c r="A17485" s="1" t="s">
        <v>17239</v>
      </c>
      <c r="B17485" s="1" t="s">
        <v>32395</v>
      </c>
      <c r="C17485" s="1" t="s">
        <v>4</v>
      </c>
    </row>
    <row r="17486" spans="1:3" x14ac:dyDescent="0.25">
      <c r="A17486" s="1" t="s">
        <v>17240</v>
      </c>
      <c r="B17486" s="1" t="s">
        <v>32396</v>
      </c>
      <c r="C17486" s="1" t="s">
        <v>4</v>
      </c>
    </row>
    <row r="17487" spans="1:3" x14ac:dyDescent="0.25">
      <c r="A17487" s="1" t="s">
        <v>17241</v>
      </c>
      <c r="B17487" s="1" t="s">
        <v>32396</v>
      </c>
      <c r="C17487" s="1" t="s">
        <v>4</v>
      </c>
    </row>
    <row r="17488" spans="1:3" x14ac:dyDescent="0.25">
      <c r="A17488" s="1" t="s">
        <v>17242</v>
      </c>
      <c r="B17488" s="1" t="s">
        <v>32397</v>
      </c>
      <c r="C17488" s="1" t="s">
        <v>4</v>
      </c>
    </row>
    <row r="17489" spans="1:3" x14ac:dyDescent="0.25">
      <c r="A17489" s="1" t="s">
        <v>17243</v>
      </c>
      <c r="B17489" s="1" t="s">
        <v>32397</v>
      </c>
      <c r="C17489" s="1" t="s">
        <v>4</v>
      </c>
    </row>
    <row r="17490" spans="1:3" x14ac:dyDescent="0.25">
      <c r="A17490" s="1" t="s">
        <v>17244</v>
      </c>
      <c r="B17490" s="1" t="s">
        <v>32398</v>
      </c>
      <c r="C17490" s="1" t="s">
        <v>4</v>
      </c>
    </row>
    <row r="17491" spans="1:3" x14ac:dyDescent="0.25">
      <c r="A17491" s="1" t="s">
        <v>17245</v>
      </c>
      <c r="B17491" s="1" t="s">
        <v>32398</v>
      </c>
      <c r="C17491" s="1" t="s">
        <v>4</v>
      </c>
    </row>
    <row r="17492" spans="1:3" x14ac:dyDescent="0.25">
      <c r="A17492" s="1" t="s">
        <v>17246</v>
      </c>
      <c r="B17492" s="1" t="s">
        <v>32399</v>
      </c>
      <c r="C17492" s="1" t="s">
        <v>4</v>
      </c>
    </row>
    <row r="17493" spans="1:3" x14ac:dyDescent="0.25">
      <c r="A17493" s="1" t="s">
        <v>17247</v>
      </c>
      <c r="B17493" s="1" t="s">
        <v>32399</v>
      </c>
      <c r="C17493" s="1" t="s">
        <v>4</v>
      </c>
    </row>
    <row r="17494" spans="1:3" x14ac:dyDescent="0.25">
      <c r="A17494" s="1" t="s">
        <v>17248</v>
      </c>
      <c r="B17494" s="1" t="s">
        <v>32400</v>
      </c>
      <c r="C17494" s="1" t="s">
        <v>4</v>
      </c>
    </row>
    <row r="17495" spans="1:3" x14ac:dyDescent="0.25">
      <c r="A17495" s="1" t="s">
        <v>17249</v>
      </c>
      <c r="B17495" s="1" t="s">
        <v>32400</v>
      </c>
      <c r="C17495" s="1" t="s">
        <v>4</v>
      </c>
    </row>
    <row r="17496" spans="1:3" x14ac:dyDescent="0.25">
      <c r="A17496" s="1" t="s">
        <v>17250</v>
      </c>
      <c r="B17496" s="1" t="s">
        <v>32401</v>
      </c>
      <c r="C17496" s="1" t="s">
        <v>4</v>
      </c>
    </row>
    <row r="17497" spans="1:3" x14ac:dyDescent="0.25">
      <c r="A17497" s="1" t="s">
        <v>17251</v>
      </c>
      <c r="B17497" s="1" t="s">
        <v>32401</v>
      </c>
      <c r="C17497" s="1" t="s">
        <v>4</v>
      </c>
    </row>
    <row r="17498" spans="1:3" x14ac:dyDescent="0.25">
      <c r="A17498" s="1" t="s">
        <v>17252</v>
      </c>
      <c r="B17498" s="1" t="s">
        <v>32402</v>
      </c>
      <c r="C17498" s="1" t="s">
        <v>4</v>
      </c>
    </row>
    <row r="17499" spans="1:3" x14ac:dyDescent="0.25">
      <c r="A17499" s="1" t="s">
        <v>17253</v>
      </c>
      <c r="B17499" s="1" t="s">
        <v>32402</v>
      </c>
      <c r="C17499" s="1" t="s">
        <v>4</v>
      </c>
    </row>
    <row r="17500" spans="1:3" x14ac:dyDescent="0.25">
      <c r="A17500" s="1" t="s">
        <v>17254</v>
      </c>
      <c r="B17500" s="1" t="s">
        <v>32403</v>
      </c>
      <c r="C17500" s="1" t="s">
        <v>4</v>
      </c>
    </row>
    <row r="17501" spans="1:3" x14ac:dyDescent="0.25">
      <c r="A17501" s="1" t="s">
        <v>17255</v>
      </c>
      <c r="B17501" s="1" t="s">
        <v>32403</v>
      </c>
      <c r="C17501" s="1" t="s">
        <v>4</v>
      </c>
    </row>
    <row r="17502" spans="1:3" x14ac:dyDescent="0.25">
      <c r="A17502" s="1" t="s">
        <v>17256</v>
      </c>
      <c r="B17502" s="1" t="s">
        <v>32404</v>
      </c>
      <c r="C17502" s="1" t="s">
        <v>4</v>
      </c>
    </row>
    <row r="17503" spans="1:3" x14ac:dyDescent="0.25">
      <c r="A17503" s="1" t="s">
        <v>17257</v>
      </c>
      <c r="B17503" s="1" t="s">
        <v>32404</v>
      </c>
      <c r="C17503" s="1" t="s">
        <v>4</v>
      </c>
    </row>
    <row r="17504" spans="1:3" x14ac:dyDescent="0.25">
      <c r="A17504" s="1" t="s">
        <v>17258</v>
      </c>
      <c r="B17504" s="1" t="s">
        <v>32405</v>
      </c>
      <c r="C17504" s="1" t="s">
        <v>4</v>
      </c>
    </row>
    <row r="17505" spans="1:3" x14ac:dyDescent="0.25">
      <c r="A17505" s="1" t="s">
        <v>17259</v>
      </c>
      <c r="B17505" s="1" t="s">
        <v>32405</v>
      </c>
      <c r="C17505" s="1" t="s">
        <v>4</v>
      </c>
    </row>
    <row r="17506" spans="1:3" x14ac:dyDescent="0.25">
      <c r="A17506" s="1" t="s">
        <v>17260</v>
      </c>
      <c r="B17506" s="1" t="s">
        <v>32406</v>
      </c>
      <c r="C17506" s="1" t="s">
        <v>4</v>
      </c>
    </row>
    <row r="17507" spans="1:3" x14ac:dyDescent="0.25">
      <c r="A17507" s="1" t="s">
        <v>17261</v>
      </c>
      <c r="B17507" s="1" t="s">
        <v>32406</v>
      </c>
      <c r="C17507" s="1" t="s">
        <v>4</v>
      </c>
    </row>
    <row r="17508" spans="1:3" x14ac:dyDescent="0.25">
      <c r="A17508" s="1" t="s">
        <v>17262</v>
      </c>
      <c r="B17508" s="1" t="s">
        <v>32407</v>
      </c>
      <c r="C17508" s="1" t="s">
        <v>4</v>
      </c>
    </row>
    <row r="17509" spans="1:3" x14ac:dyDescent="0.25">
      <c r="A17509" s="1" t="s">
        <v>17263</v>
      </c>
      <c r="B17509" s="1" t="s">
        <v>32407</v>
      </c>
      <c r="C17509" s="1" t="s">
        <v>4</v>
      </c>
    </row>
    <row r="17510" spans="1:3" x14ac:dyDescent="0.25">
      <c r="A17510" s="1" t="s">
        <v>17264</v>
      </c>
      <c r="B17510" s="1" t="s">
        <v>32408</v>
      </c>
      <c r="C17510" s="1" t="s">
        <v>4</v>
      </c>
    </row>
    <row r="17511" spans="1:3" x14ac:dyDescent="0.25">
      <c r="A17511" s="1" t="s">
        <v>17265</v>
      </c>
      <c r="B17511" s="1" t="s">
        <v>32408</v>
      </c>
      <c r="C17511" s="1" t="s">
        <v>4</v>
      </c>
    </row>
    <row r="17512" spans="1:3" x14ac:dyDescent="0.25">
      <c r="A17512" s="1" t="s">
        <v>17266</v>
      </c>
      <c r="B17512" s="1" t="s">
        <v>32409</v>
      </c>
      <c r="C17512" s="1" t="s">
        <v>4</v>
      </c>
    </row>
    <row r="17513" spans="1:3" x14ac:dyDescent="0.25">
      <c r="A17513" s="1" t="s">
        <v>17267</v>
      </c>
      <c r="B17513" s="1" t="s">
        <v>32409</v>
      </c>
      <c r="C17513" s="1" t="s">
        <v>4</v>
      </c>
    </row>
    <row r="17514" spans="1:3" x14ac:dyDescent="0.25">
      <c r="A17514" s="1" t="s">
        <v>17268</v>
      </c>
      <c r="B17514" s="1" t="s">
        <v>32410</v>
      </c>
      <c r="C17514" s="1" t="s">
        <v>4</v>
      </c>
    </row>
    <row r="17515" spans="1:3" x14ac:dyDescent="0.25">
      <c r="A17515" s="1" t="s">
        <v>17269</v>
      </c>
      <c r="B17515" s="1" t="s">
        <v>32410</v>
      </c>
      <c r="C17515" s="1" t="s">
        <v>4</v>
      </c>
    </row>
    <row r="17516" spans="1:3" x14ac:dyDescent="0.25">
      <c r="A17516" s="1" t="s">
        <v>17270</v>
      </c>
      <c r="B17516" s="1" t="s">
        <v>32411</v>
      </c>
      <c r="C17516" s="1" t="s">
        <v>4</v>
      </c>
    </row>
    <row r="17517" spans="1:3" x14ac:dyDescent="0.25">
      <c r="A17517" s="1" t="s">
        <v>17271</v>
      </c>
      <c r="B17517" s="1" t="s">
        <v>32411</v>
      </c>
      <c r="C17517" s="1" t="s">
        <v>4</v>
      </c>
    </row>
    <row r="17518" spans="1:3" x14ac:dyDescent="0.25">
      <c r="A17518" s="1" t="s">
        <v>17272</v>
      </c>
      <c r="B17518" s="1" t="s">
        <v>32412</v>
      </c>
      <c r="C17518" s="1" t="s">
        <v>4</v>
      </c>
    </row>
    <row r="17519" spans="1:3" x14ac:dyDescent="0.25">
      <c r="A17519" s="1" t="s">
        <v>17273</v>
      </c>
      <c r="B17519" s="1" t="s">
        <v>32412</v>
      </c>
      <c r="C17519" s="1" t="s">
        <v>4</v>
      </c>
    </row>
    <row r="17520" spans="1:3" x14ac:dyDescent="0.25">
      <c r="A17520" s="1" t="s">
        <v>17274</v>
      </c>
      <c r="B17520" s="1" t="s">
        <v>32413</v>
      </c>
      <c r="C17520" s="1" t="s">
        <v>4</v>
      </c>
    </row>
    <row r="17521" spans="1:3" x14ac:dyDescent="0.25">
      <c r="A17521" s="1" t="s">
        <v>17275</v>
      </c>
      <c r="B17521" s="1" t="s">
        <v>32413</v>
      </c>
      <c r="C17521" s="1" t="s">
        <v>4</v>
      </c>
    </row>
    <row r="17522" spans="1:3" x14ac:dyDescent="0.25">
      <c r="A17522" s="1" t="s">
        <v>17276</v>
      </c>
      <c r="B17522" s="1" t="s">
        <v>32414</v>
      </c>
      <c r="C17522" s="1" t="s">
        <v>4</v>
      </c>
    </row>
    <row r="17523" spans="1:3" x14ac:dyDescent="0.25">
      <c r="A17523" s="1" t="s">
        <v>17277</v>
      </c>
      <c r="B17523" s="1" t="s">
        <v>32414</v>
      </c>
      <c r="C17523" s="1" t="s">
        <v>4</v>
      </c>
    </row>
    <row r="17524" spans="1:3" x14ac:dyDescent="0.25">
      <c r="A17524" s="1" t="s">
        <v>17278</v>
      </c>
      <c r="B17524" s="1" t="s">
        <v>32415</v>
      </c>
      <c r="C17524" s="1" t="s">
        <v>4</v>
      </c>
    </row>
    <row r="17525" spans="1:3" x14ac:dyDescent="0.25">
      <c r="A17525" s="1" t="s">
        <v>17279</v>
      </c>
      <c r="B17525" s="1" t="s">
        <v>32415</v>
      </c>
      <c r="C17525" s="1" t="s">
        <v>4</v>
      </c>
    </row>
    <row r="17526" spans="1:3" x14ac:dyDescent="0.25">
      <c r="A17526" s="1" t="s">
        <v>17280</v>
      </c>
      <c r="B17526" s="1" t="s">
        <v>32416</v>
      </c>
      <c r="C17526" s="1" t="s">
        <v>4</v>
      </c>
    </row>
    <row r="17527" spans="1:3" x14ac:dyDescent="0.25">
      <c r="A17527" s="1" t="s">
        <v>17281</v>
      </c>
      <c r="B17527" s="1" t="s">
        <v>32416</v>
      </c>
      <c r="C17527" s="1" t="s">
        <v>4</v>
      </c>
    </row>
    <row r="17528" spans="1:3" x14ac:dyDescent="0.25">
      <c r="A17528" s="1" t="s">
        <v>17282</v>
      </c>
      <c r="B17528" s="1" t="s">
        <v>32417</v>
      </c>
      <c r="C17528" s="1" t="s">
        <v>4</v>
      </c>
    </row>
    <row r="17529" spans="1:3" x14ac:dyDescent="0.25">
      <c r="A17529" s="1" t="s">
        <v>17283</v>
      </c>
      <c r="B17529" s="1" t="s">
        <v>32417</v>
      </c>
      <c r="C17529" s="1" t="s">
        <v>4</v>
      </c>
    </row>
    <row r="17530" spans="1:3" x14ac:dyDescent="0.25">
      <c r="A17530" s="1" t="s">
        <v>17284</v>
      </c>
      <c r="B17530" s="1" t="s">
        <v>32418</v>
      </c>
      <c r="C17530" s="1" t="s">
        <v>4</v>
      </c>
    </row>
    <row r="17531" spans="1:3" x14ac:dyDescent="0.25">
      <c r="A17531" s="1" t="s">
        <v>17285</v>
      </c>
      <c r="B17531" s="1" t="s">
        <v>32418</v>
      </c>
      <c r="C17531" s="1" t="s">
        <v>4</v>
      </c>
    </row>
    <row r="17532" spans="1:3" x14ac:dyDescent="0.25">
      <c r="A17532" s="1" t="s">
        <v>17286</v>
      </c>
      <c r="B17532" s="1" t="s">
        <v>32419</v>
      </c>
      <c r="C17532" s="1" t="s">
        <v>4</v>
      </c>
    </row>
    <row r="17533" spans="1:3" x14ac:dyDescent="0.25">
      <c r="A17533" s="1" t="s">
        <v>17287</v>
      </c>
      <c r="B17533" s="1" t="s">
        <v>32419</v>
      </c>
      <c r="C17533" s="1" t="s">
        <v>4</v>
      </c>
    </row>
    <row r="17534" spans="1:3" x14ac:dyDescent="0.25">
      <c r="A17534" s="1" t="s">
        <v>17288</v>
      </c>
      <c r="B17534" s="1" t="s">
        <v>32420</v>
      </c>
      <c r="C17534" s="1" t="s">
        <v>4</v>
      </c>
    </row>
    <row r="17535" spans="1:3" x14ac:dyDescent="0.25">
      <c r="A17535" s="1" t="s">
        <v>17289</v>
      </c>
      <c r="B17535" s="1" t="s">
        <v>32420</v>
      </c>
      <c r="C17535" s="1" t="s">
        <v>4</v>
      </c>
    </row>
    <row r="17536" spans="1:3" x14ac:dyDescent="0.25">
      <c r="A17536" s="1" t="s">
        <v>17290</v>
      </c>
      <c r="B17536" s="1" t="s">
        <v>32421</v>
      </c>
      <c r="C17536" s="1" t="s">
        <v>4</v>
      </c>
    </row>
    <row r="17537" spans="1:3" x14ac:dyDescent="0.25">
      <c r="A17537" s="1" t="s">
        <v>17291</v>
      </c>
      <c r="B17537" s="1" t="s">
        <v>32421</v>
      </c>
      <c r="C17537" s="1" t="s">
        <v>4</v>
      </c>
    </row>
    <row r="17538" spans="1:3" x14ac:dyDescent="0.25">
      <c r="A17538" s="1" t="s">
        <v>17292</v>
      </c>
      <c r="B17538" s="1" t="s">
        <v>32422</v>
      </c>
      <c r="C17538" s="1" t="s">
        <v>4</v>
      </c>
    </row>
    <row r="17539" spans="1:3" x14ac:dyDescent="0.25">
      <c r="A17539" s="1" t="s">
        <v>17293</v>
      </c>
      <c r="B17539" s="1" t="s">
        <v>32422</v>
      </c>
      <c r="C17539" s="1" t="s">
        <v>4</v>
      </c>
    </row>
    <row r="17540" spans="1:3" x14ac:dyDescent="0.25">
      <c r="A17540" s="1" t="s">
        <v>17294</v>
      </c>
      <c r="B17540" s="1" t="s">
        <v>32423</v>
      </c>
      <c r="C17540" s="1" t="s">
        <v>4</v>
      </c>
    </row>
    <row r="17541" spans="1:3" x14ac:dyDescent="0.25">
      <c r="A17541" s="1" t="s">
        <v>17295</v>
      </c>
      <c r="B17541" s="1" t="s">
        <v>32423</v>
      </c>
      <c r="C17541" s="1" t="s">
        <v>4</v>
      </c>
    </row>
    <row r="17542" spans="1:3" x14ac:dyDescent="0.25">
      <c r="A17542" s="1" t="s">
        <v>17296</v>
      </c>
      <c r="B17542" s="1" t="s">
        <v>32424</v>
      </c>
      <c r="C17542" s="1" t="s">
        <v>4</v>
      </c>
    </row>
    <row r="17543" spans="1:3" x14ac:dyDescent="0.25">
      <c r="A17543" s="1" t="s">
        <v>17297</v>
      </c>
      <c r="B17543" s="1" t="s">
        <v>32424</v>
      </c>
      <c r="C17543" s="1" t="s">
        <v>4</v>
      </c>
    </row>
    <row r="17544" spans="1:3" x14ac:dyDescent="0.25">
      <c r="A17544" s="1" t="s">
        <v>17298</v>
      </c>
      <c r="B17544" s="1" t="s">
        <v>32425</v>
      </c>
      <c r="C17544" s="1" t="s">
        <v>4</v>
      </c>
    </row>
    <row r="17545" spans="1:3" x14ac:dyDescent="0.25">
      <c r="A17545" s="1" t="s">
        <v>17299</v>
      </c>
      <c r="B17545" s="1" t="s">
        <v>32425</v>
      </c>
      <c r="C17545" s="1" t="s">
        <v>4</v>
      </c>
    </row>
    <row r="17546" spans="1:3" x14ac:dyDescent="0.25">
      <c r="A17546" s="1" t="s">
        <v>17300</v>
      </c>
      <c r="B17546" s="1" t="s">
        <v>32426</v>
      </c>
      <c r="C17546" s="1" t="s">
        <v>4</v>
      </c>
    </row>
    <row r="17547" spans="1:3" x14ac:dyDescent="0.25">
      <c r="A17547" s="1" t="s">
        <v>17301</v>
      </c>
      <c r="B17547" s="1" t="s">
        <v>32426</v>
      </c>
      <c r="C17547" s="1" t="s">
        <v>4</v>
      </c>
    </row>
    <row r="17548" spans="1:3" x14ac:dyDescent="0.25">
      <c r="A17548" s="1" t="s">
        <v>17302</v>
      </c>
      <c r="B17548" s="1" t="s">
        <v>32427</v>
      </c>
      <c r="C17548" s="1" t="s">
        <v>4</v>
      </c>
    </row>
    <row r="17549" spans="1:3" x14ac:dyDescent="0.25">
      <c r="A17549" s="1" t="s">
        <v>17303</v>
      </c>
      <c r="B17549" s="1" t="s">
        <v>32427</v>
      </c>
      <c r="C17549" s="1" t="s">
        <v>4</v>
      </c>
    </row>
    <row r="17550" spans="1:3" x14ac:dyDescent="0.25">
      <c r="A17550" s="1" t="s">
        <v>17304</v>
      </c>
      <c r="B17550" s="1" t="s">
        <v>32428</v>
      </c>
      <c r="C17550" s="1" t="s">
        <v>4</v>
      </c>
    </row>
    <row r="17551" spans="1:3" x14ac:dyDescent="0.25">
      <c r="A17551" s="1" t="s">
        <v>17305</v>
      </c>
      <c r="B17551" s="1" t="s">
        <v>32428</v>
      </c>
      <c r="C17551" s="1" t="s">
        <v>4</v>
      </c>
    </row>
    <row r="17552" spans="1:3" x14ac:dyDescent="0.25">
      <c r="A17552" s="1" t="s">
        <v>17306</v>
      </c>
      <c r="B17552" s="1" t="s">
        <v>32429</v>
      </c>
      <c r="C17552" s="1" t="s">
        <v>4</v>
      </c>
    </row>
    <row r="17553" spans="1:3" x14ac:dyDescent="0.25">
      <c r="A17553" s="1" t="s">
        <v>17307</v>
      </c>
      <c r="B17553" s="1" t="s">
        <v>32429</v>
      </c>
      <c r="C17553" s="1" t="s">
        <v>4</v>
      </c>
    </row>
    <row r="17554" spans="1:3" x14ac:dyDescent="0.25">
      <c r="A17554" s="1" t="s">
        <v>17308</v>
      </c>
      <c r="B17554" s="1" t="s">
        <v>32430</v>
      </c>
      <c r="C17554" s="1" t="s">
        <v>4</v>
      </c>
    </row>
    <row r="17555" spans="1:3" x14ac:dyDescent="0.25">
      <c r="A17555" s="1" t="s">
        <v>17309</v>
      </c>
      <c r="B17555" s="1" t="s">
        <v>32430</v>
      </c>
      <c r="C17555" s="1" t="s">
        <v>4</v>
      </c>
    </row>
    <row r="17556" spans="1:3" x14ac:dyDescent="0.25">
      <c r="A17556" s="1" t="s">
        <v>17310</v>
      </c>
      <c r="B17556" s="1" t="s">
        <v>32431</v>
      </c>
      <c r="C17556" s="1" t="s">
        <v>4</v>
      </c>
    </row>
    <row r="17557" spans="1:3" x14ac:dyDescent="0.25">
      <c r="A17557" s="1" t="s">
        <v>17311</v>
      </c>
      <c r="B17557" s="1" t="s">
        <v>32431</v>
      </c>
      <c r="C17557" s="1" t="s">
        <v>4</v>
      </c>
    </row>
    <row r="17558" spans="1:3" x14ac:dyDescent="0.25">
      <c r="A17558" s="1" t="s">
        <v>17312</v>
      </c>
      <c r="B17558" s="1" t="s">
        <v>32432</v>
      </c>
      <c r="C17558" s="1" t="s">
        <v>4</v>
      </c>
    </row>
    <row r="17559" spans="1:3" x14ac:dyDescent="0.25">
      <c r="A17559" s="1" t="s">
        <v>17313</v>
      </c>
      <c r="B17559" s="1" t="s">
        <v>32432</v>
      </c>
      <c r="C17559" s="1" t="s">
        <v>4</v>
      </c>
    </row>
    <row r="17560" spans="1:3" x14ac:dyDescent="0.25">
      <c r="A17560" s="1" t="s">
        <v>17314</v>
      </c>
      <c r="B17560" s="1" t="s">
        <v>32433</v>
      </c>
      <c r="C17560" s="1" t="s">
        <v>4</v>
      </c>
    </row>
    <row r="17561" spans="1:3" x14ac:dyDescent="0.25">
      <c r="A17561" s="1" t="s">
        <v>17315</v>
      </c>
      <c r="B17561" s="1" t="s">
        <v>32433</v>
      </c>
      <c r="C17561" s="1" t="s">
        <v>4</v>
      </c>
    </row>
    <row r="17562" spans="1:3" x14ac:dyDescent="0.25">
      <c r="A17562" s="1" t="s">
        <v>17316</v>
      </c>
      <c r="B17562" s="1" t="s">
        <v>32434</v>
      </c>
      <c r="C17562" s="1" t="s">
        <v>4</v>
      </c>
    </row>
    <row r="17563" spans="1:3" x14ac:dyDescent="0.25">
      <c r="A17563" s="1" t="s">
        <v>17317</v>
      </c>
      <c r="B17563" s="1" t="s">
        <v>32434</v>
      </c>
      <c r="C17563" s="1" t="s">
        <v>4</v>
      </c>
    </row>
    <row r="17564" spans="1:3" x14ac:dyDescent="0.25">
      <c r="A17564" s="1" t="s">
        <v>17318</v>
      </c>
      <c r="B17564" s="1" t="s">
        <v>32435</v>
      </c>
      <c r="C17564" s="1" t="s">
        <v>4</v>
      </c>
    </row>
    <row r="17565" spans="1:3" x14ac:dyDescent="0.25">
      <c r="A17565" s="1" t="s">
        <v>17319</v>
      </c>
      <c r="B17565" s="1" t="s">
        <v>32435</v>
      </c>
      <c r="C17565" s="1" t="s">
        <v>4</v>
      </c>
    </row>
    <row r="17566" spans="1:3" x14ac:dyDescent="0.25">
      <c r="A17566" s="1" t="s">
        <v>17320</v>
      </c>
      <c r="B17566" s="1" t="s">
        <v>32436</v>
      </c>
      <c r="C17566" s="1" t="s">
        <v>4</v>
      </c>
    </row>
    <row r="17567" spans="1:3" x14ac:dyDescent="0.25">
      <c r="A17567" s="1" t="s">
        <v>17321</v>
      </c>
      <c r="B17567" s="1" t="s">
        <v>32436</v>
      </c>
      <c r="C17567" s="1" t="s">
        <v>4</v>
      </c>
    </row>
    <row r="17568" spans="1:3" x14ac:dyDescent="0.25">
      <c r="A17568" s="1" t="s">
        <v>17322</v>
      </c>
      <c r="B17568" s="1" t="s">
        <v>32437</v>
      </c>
      <c r="C17568" s="1" t="s">
        <v>4</v>
      </c>
    </row>
    <row r="17569" spans="1:3" x14ac:dyDescent="0.25">
      <c r="A17569" s="1" t="s">
        <v>17323</v>
      </c>
      <c r="B17569" s="1" t="s">
        <v>32437</v>
      </c>
      <c r="C17569" s="1" t="s">
        <v>4</v>
      </c>
    </row>
    <row r="17570" spans="1:3" x14ac:dyDescent="0.25">
      <c r="A17570" s="1" t="s">
        <v>17324</v>
      </c>
      <c r="B17570" s="1" t="s">
        <v>32438</v>
      </c>
      <c r="C17570" s="1" t="s">
        <v>4</v>
      </c>
    </row>
    <row r="17571" spans="1:3" x14ac:dyDescent="0.25">
      <c r="A17571" s="1" t="s">
        <v>17325</v>
      </c>
      <c r="B17571" s="1" t="s">
        <v>32438</v>
      </c>
      <c r="C17571" s="1" t="s">
        <v>4</v>
      </c>
    </row>
    <row r="17572" spans="1:3" x14ac:dyDescent="0.25">
      <c r="A17572" s="1" t="s">
        <v>17326</v>
      </c>
      <c r="B17572" s="1" t="s">
        <v>32439</v>
      </c>
      <c r="C17572" s="1" t="s">
        <v>4</v>
      </c>
    </row>
    <row r="17573" spans="1:3" x14ac:dyDescent="0.25">
      <c r="A17573" s="1" t="s">
        <v>17327</v>
      </c>
      <c r="B17573" s="1" t="s">
        <v>32439</v>
      </c>
      <c r="C17573" s="1" t="s">
        <v>4</v>
      </c>
    </row>
    <row r="17574" spans="1:3" x14ac:dyDescent="0.25">
      <c r="A17574" s="1" t="s">
        <v>17328</v>
      </c>
      <c r="B17574" s="1" t="s">
        <v>32440</v>
      </c>
      <c r="C17574" s="1" t="s">
        <v>4</v>
      </c>
    </row>
    <row r="17575" spans="1:3" x14ac:dyDescent="0.25">
      <c r="A17575" s="1" t="s">
        <v>17329</v>
      </c>
      <c r="B17575" s="1" t="s">
        <v>32440</v>
      </c>
      <c r="C17575" s="1" t="s">
        <v>4</v>
      </c>
    </row>
    <row r="17576" spans="1:3" x14ac:dyDescent="0.25">
      <c r="A17576" s="1" t="s">
        <v>17330</v>
      </c>
      <c r="B17576" s="1" t="s">
        <v>32441</v>
      </c>
      <c r="C17576" s="1" t="s">
        <v>4</v>
      </c>
    </row>
    <row r="17577" spans="1:3" x14ac:dyDescent="0.25">
      <c r="A17577" s="1" t="s">
        <v>17331</v>
      </c>
      <c r="B17577" s="1" t="s">
        <v>32441</v>
      </c>
      <c r="C17577" s="1" t="s">
        <v>4</v>
      </c>
    </row>
    <row r="17578" spans="1:3" x14ac:dyDescent="0.25">
      <c r="A17578" s="1" t="s">
        <v>17332</v>
      </c>
      <c r="B17578" s="1" t="s">
        <v>32442</v>
      </c>
      <c r="C17578" s="1" t="s">
        <v>4</v>
      </c>
    </row>
    <row r="17579" spans="1:3" x14ac:dyDescent="0.25">
      <c r="A17579" s="1" t="s">
        <v>17333</v>
      </c>
      <c r="B17579" s="1" t="s">
        <v>32442</v>
      </c>
      <c r="C17579" s="1" t="s">
        <v>4</v>
      </c>
    </row>
    <row r="17580" spans="1:3" x14ac:dyDescent="0.25">
      <c r="A17580" s="1" t="s">
        <v>17334</v>
      </c>
      <c r="B17580" s="1" t="s">
        <v>32443</v>
      </c>
      <c r="C17580" s="1" t="s">
        <v>4</v>
      </c>
    </row>
    <row r="17581" spans="1:3" x14ac:dyDescent="0.25">
      <c r="A17581" s="1" t="s">
        <v>17335</v>
      </c>
      <c r="B17581" s="1" t="s">
        <v>32443</v>
      </c>
      <c r="C17581" s="1" t="s">
        <v>4</v>
      </c>
    </row>
    <row r="17582" spans="1:3" x14ac:dyDescent="0.25">
      <c r="A17582" s="1" t="s">
        <v>17336</v>
      </c>
      <c r="B17582" s="1" t="s">
        <v>32444</v>
      </c>
      <c r="C17582" s="1" t="s">
        <v>4</v>
      </c>
    </row>
    <row r="17583" spans="1:3" x14ac:dyDescent="0.25">
      <c r="A17583" s="1" t="s">
        <v>17337</v>
      </c>
      <c r="B17583" s="1" t="s">
        <v>32444</v>
      </c>
      <c r="C17583" s="1" t="s">
        <v>4</v>
      </c>
    </row>
    <row r="17584" spans="1:3" x14ac:dyDescent="0.25">
      <c r="A17584" s="1" t="s">
        <v>17338</v>
      </c>
      <c r="B17584" s="1" t="s">
        <v>32445</v>
      </c>
      <c r="C17584" s="1" t="s">
        <v>4</v>
      </c>
    </row>
    <row r="17585" spans="1:3" x14ac:dyDescent="0.25">
      <c r="A17585" s="1" t="s">
        <v>17339</v>
      </c>
      <c r="B17585" s="1" t="s">
        <v>32445</v>
      </c>
      <c r="C17585" s="1" t="s">
        <v>4</v>
      </c>
    </row>
    <row r="17586" spans="1:3" x14ac:dyDescent="0.25">
      <c r="A17586" s="1" t="s">
        <v>17340</v>
      </c>
      <c r="B17586" s="1" t="s">
        <v>32446</v>
      </c>
      <c r="C17586" s="1" t="s">
        <v>4</v>
      </c>
    </row>
    <row r="17587" spans="1:3" x14ac:dyDescent="0.25">
      <c r="A17587" s="1" t="s">
        <v>17341</v>
      </c>
      <c r="B17587" s="1" t="s">
        <v>32446</v>
      </c>
      <c r="C17587" s="1" t="s">
        <v>4</v>
      </c>
    </row>
    <row r="17588" spans="1:3" x14ac:dyDescent="0.25">
      <c r="A17588" s="1" t="s">
        <v>17342</v>
      </c>
      <c r="B17588" s="1" t="s">
        <v>32447</v>
      </c>
      <c r="C17588" s="1" t="s">
        <v>4</v>
      </c>
    </row>
    <row r="17589" spans="1:3" x14ac:dyDescent="0.25">
      <c r="A17589" s="1" t="s">
        <v>17343</v>
      </c>
      <c r="B17589" s="1" t="s">
        <v>32447</v>
      </c>
      <c r="C17589" s="1" t="s">
        <v>4</v>
      </c>
    </row>
    <row r="17590" spans="1:3" x14ac:dyDescent="0.25">
      <c r="A17590" s="1" t="s">
        <v>17344</v>
      </c>
      <c r="B17590" s="1" t="s">
        <v>32448</v>
      </c>
      <c r="C17590" s="1" t="s">
        <v>4</v>
      </c>
    </row>
    <row r="17591" spans="1:3" x14ac:dyDescent="0.25">
      <c r="A17591" s="1" t="s">
        <v>17345</v>
      </c>
      <c r="B17591" s="1" t="s">
        <v>32448</v>
      </c>
      <c r="C17591" s="1" t="s">
        <v>4</v>
      </c>
    </row>
    <row r="17592" spans="1:3" x14ac:dyDescent="0.25">
      <c r="A17592" s="1" t="s">
        <v>17346</v>
      </c>
      <c r="B17592" s="1" t="s">
        <v>32449</v>
      </c>
      <c r="C17592" s="1" t="s">
        <v>4</v>
      </c>
    </row>
    <row r="17593" spans="1:3" x14ac:dyDescent="0.25">
      <c r="A17593" s="1" t="s">
        <v>17347</v>
      </c>
      <c r="B17593" s="1" t="s">
        <v>32449</v>
      </c>
      <c r="C17593" s="1" t="s">
        <v>4</v>
      </c>
    </row>
    <row r="17594" spans="1:3" x14ac:dyDescent="0.25">
      <c r="A17594" s="1" t="s">
        <v>17348</v>
      </c>
      <c r="B17594" s="1" t="s">
        <v>32450</v>
      </c>
      <c r="C17594" s="1" t="s">
        <v>4</v>
      </c>
    </row>
    <row r="17595" spans="1:3" x14ac:dyDescent="0.25">
      <c r="A17595" s="1" t="s">
        <v>17349</v>
      </c>
      <c r="B17595" s="1" t="s">
        <v>32450</v>
      </c>
      <c r="C17595" s="1" t="s">
        <v>4</v>
      </c>
    </row>
    <row r="17596" spans="1:3" x14ac:dyDescent="0.25">
      <c r="A17596" s="1" t="s">
        <v>17350</v>
      </c>
      <c r="B17596" s="1" t="s">
        <v>32451</v>
      </c>
      <c r="C17596" s="1" t="s">
        <v>4</v>
      </c>
    </row>
    <row r="17597" spans="1:3" x14ac:dyDescent="0.25">
      <c r="A17597" s="1" t="s">
        <v>17351</v>
      </c>
      <c r="B17597" s="1" t="s">
        <v>32451</v>
      </c>
      <c r="C17597" s="1" t="s">
        <v>4</v>
      </c>
    </row>
    <row r="17598" spans="1:3" x14ac:dyDescent="0.25">
      <c r="A17598" s="1" t="s">
        <v>17352</v>
      </c>
      <c r="B17598" s="1" t="s">
        <v>32452</v>
      </c>
      <c r="C17598" s="1" t="s">
        <v>4</v>
      </c>
    </row>
    <row r="17599" spans="1:3" x14ac:dyDescent="0.25">
      <c r="A17599" s="1" t="s">
        <v>17353</v>
      </c>
      <c r="B17599" s="1" t="s">
        <v>32452</v>
      </c>
      <c r="C17599" s="1" t="s">
        <v>4</v>
      </c>
    </row>
    <row r="17600" spans="1:3" x14ac:dyDescent="0.25">
      <c r="A17600" s="1" t="s">
        <v>17354</v>
      </c>
      <c r="B17600" s="1" t="s">
        <v>32453</v>
      </c>
      <c r="C17600" s="1" t="s">
        <v>4</v>
      </c>
    </row>
    <row r="17601" spans="1:3" x14ac:dyDescent="0.25">
      <c r="A17601" s="1" t="s">
        <v>17355</v>
      </c>
      <c r="B17601" s="1" t="s">
        <v>32453</v>
      </c>
      <c r="C17601" s="1" t="s">
        <v>4</v>
      </c>
    </row>
    <row r="17602" spans="1:3" x14ac:dyDescent="0.25">
      <c r="A17602" s="1" t="s">
        <v>17356</v>
      </c>
      <c r="B17602" s="1" t="s">
        <v>32454</v>
      </c>
      <c r="C17602" s="1" t="s">
        <v>4</v>
      </c>
    </row>
    <row r="17603" spans="1:3" x14ac:dyDescent="0.25">
      <c r="A17603" s="1" t="s">
        <v>17357</v>
      </c>
      <c r="B17603" s="1" t="s">
        <v>32454</v>
      </c>
      <c r="C17603" s="1" t="s">
        <v>4</v>
      </c>
    </row>
    <row r="17604" spans="1:3" x14ac:dyDescent="0.25">
      <c r="A17604" s="1" t="s">
        <v>17358</v>
      </c>
      <c r="B17604" s="1" t="s">
        <v>32455</v>
      </c>
      <c r="C17604" s="1" t="s">
        <v>4</v>
      </c>
    </row>
    <row r="17605" spans="1:3" x14ac:dyDescent="0.25">
      <c r="A17605" s="1" t="s">
        <v>17359</v>
      </c>
      <c r="B17605" s="1" t="s">
        <v>32455</v>
      </c>
      <c r="C17605" s="1" t="s">
        <v>4</v>
      </c>
    </row>
    <row r="17606" spans="1:3" x14ac:dyDescent="0.25">
      <c r="A17606" s="1" t="s">
        <v>17360</v>
      </c>
      <c r="B17606" s="1" t="s">
        <v>32456</v>
      </c>
      <c r="C17606" s="1" t="s">
        <v>4</v>
      </c>
    </row>
    <row r="17607" spans="1:3" x14ac:dyDescent="0.25">
      <c r="A17607" s="1" t="s">
        <v>17361</v>
      </c>
      <c r="B17607" s="1" t="s">
        <v>32456</v>
      </c>
      <c r="C17607" s="1" t="s">
        <v>4</v>
      </c>
    </row>
    <row r="17608" spans="1:3" x14ac:dyDescent="0.25">
      <c r="A17608" s="1" t="s">
        <v>17362</v>
      </c>
      <c r="B17608" s="1" t="s">
        <v>32457</v>
      </c>
      <c r="C17608" s="1" t="s">
        <v>4</v>
      </c>
    </row>
    <row r="17609" spans="1:3" x14ac:dyDescent="0.25">
      <c r="A17609" s="1" t="s">
        <v>17363</v>
      </c>
      <c r="B17609" s="1" t="s">
        <v>32457</v>
      </c>
      <c r="C17609" s="1" t="s">
        <v>4</v>
      </c>
    </row>
    <row r="17610" spans="1:3" x14ac:dyDescent="0.25">
      <c r="A17610" s="1" t="s">
        <v>17364</v>
      </c>
      <c r="B17610" s="1" t="s">
        <v>32458</v>
      </c>
      <c r="C17610" s="1" t="s">
        <v>4</v>
      </c>
    </row>
    <row r="17611" spans="1:3" x14ac:dyDescent="0.25">
      <c r="A17611" s="1" t="s">
        <v>17365</v>
      </c>
      <c r="B17611" s="1" t="s">
        <v>32458</v>
      </c>
      <c r="C17611" s="1" t="s">
        <v>4</v>
      </c>
    </row>
    <row r="17612" spans="1:3" x14ac:dyDescent="0.25">
      <c r="A17612" s="1" t="s">
        <v>17366</v>
      </c>
      <c r="B17612" s="1" t="s">
        <v>32459</v>
      </c>
      <c r="C17612" s="1" t="s">
        <v>4</v>
      </c>
    </row>
    <row r="17613" spans="1:3" x14ac:dyDescent="0.25">
      <c r="A17613" s="1" t="s">
        <v>17367</v>
      </c>
      <c r="B17613" s="1" t="s">
        <v>32459</v>
      </c>
      <c r="C17613" s="1" t="s">
        <v>4</v>
      </c>
    </row>
    <row r="17614" spans="1:3" x14ac:dyDescent="0.25">
      <c r="A17614" s="1" t="s">
        <v>17368</v>
      </c>
      <c r="B17614" s="1" t="s">
        <v>32460</v>
      </c>
      <c r="C17614" s="1" t="s">
        <v>4</v>
      </c>
    </row>
    <row r="17615" spans="1:3" x14ac:dyDescent="0.25">
      <c r="A17615" s="1" t="s">
        <v>17369</v>
      </c>
      <c r="B17615" s="1" t="s">
        <v>32460</v>
      </c>
      <c r="C17615" s="1" t="s">
        <v>4</v>
      </c>
    </row>
    <row r="17616" spans="1:3" x14ac:dyDescent="0.25">
      <c r="A17616" s="1" t="s">
        <v>17370</v>
      </c>
      <c r="B17616" s="1" t="s">
        <v>32461</v>
      </c>
      <c r="C17616" s="1" t="s">
        <v>4</v>
      </c>
    </row>
    <row r="17617" spans="1:3" x14ac:dyDescent="0.25">
      <c r="A17617" s="1" t="s">
        <v>17371</v>
      </c>
      <c r="B17617" s="1" t="s">
        <v>32461</v>
      </c>
      <c r="C17617" s="1" t="s">
        <v>4</v>
      </c>
    </row>
    <row r="17618" spans="1:3" x14ac:dyDescent="0.25">
      <c r="A17618" s="1" t="s">
        <v>17372</v>
      </c>
      <c r="B17618" s="1" t="s">
        <v>17373</v>
      </c>
      <c r="C17618" s="1" t="s">
        <v>4</v>
      </c>
    </row>
    <row r="17619" spans="1:3" x14ac:dyDescent="0.25">
      <c r="A17619" s="1" t="s">
        <v>17374</v>
      </c>
      <c r="B17619" s="1" t="s">
        <v>17373</v>
      </c>
      <c r="C17619" s="1" t="s">
        <v>4</v>
      </c>
    </row>
    <row r="17620" spans="1:3" x14ac:dyDescent="0.25">
      <c r="A17620" s="1" t="s">
        <v>17375</v>
      </c>
      <c r="B17620" s="1" t="s">
        <v>17376</v>
      </c>
      <c r="C17620" s="1" t="s">
        <v>4</v>
      </c>
    </row>
    <row r="17621" spans="1:3" x14ac:dyDescent="0.25">
      <c r="A17621" s="1" t="s">
        <v>17377</v>
      </c>
      <c r="B17621" s="1" t="s">
        <v>17376</v>
      </c>
      <c r="C17621" s="1" t="s">
        <v>4</v>
      </c>
    </row>
    <row r="17622" spans="1:3" x14ac:dyDescent="0.25">
      <c r="A17622" s="1" t="s">
        <v>17378</v>
      </c>
      <c r="B17622" s="1" t="s">
        <v>32462</v>
      </c>
      <c r="C17622" s="1" t="s">
        <v>4</v>
      </c>
    </row>
    <row r="17623" spans="1:3" x14ac:dyDescent="0.25">
      <c r="A17623" s="1" t="s">
        <v>17379</v>
      </c>
      <c r="B17623" s="1" t="s">
        <v>32462</v>
      </c>
      <c r="C17623" s="1" t="s">
        <v>4</v>
      </c>
    </row>
    <row r="17624" spans="1:3" x14ac:dyDescent="0.25">
      <c r="A17624" s="1" t="s">
        <v>17380</v>
      </c>
      <c r="B17624" s="1" t="s">
        <v>32463</v>
      </c>
      <c r="C17624" s="1" t="s">
        <v>4</v>
      </c>
    </row>
    <row r="17625" spans="1:3" x14ac:dyDescent="0.25">
      <c r="A17625" s="1" t="s">
        <v>17381</v>
      </c>
      <c r="B17625" s="1" t="s">
        <v>32463</v>
      </c>
      <c r="C17625" s="1" t="s">
        <v>4</v>
      </c>
    </row>
    <row r="17626" spans="1:3" x14ac:dyDescent="0.25">
      <c r="A17626" s="1" t="s">
        <v>17382</v>
      </c>
      <c r="B17626" s="1" t="s">
        <v>32464</v>
      </c>
      <c r="C17626" s="1" t="s">
        <v>4</v>
      </c>
    </row>
    <row r="17627" spans="1:3" x14ac:dyDescent="0.25">
      <c r="A17627" s="1" t="s">
        <v>17383</v>
      </c>
      <c r="B17627" s="1" t="s">
        <v>32464</v>
      </c>
      <c r="C17627" s="1" t="s">
        <v>4</v>
      </c>
    </row>
    <row r="17628" spans="1:3" x14ac:dyDescent="0.25">
      <c r="A17628" s="1" t="s">
        <v>17384</v>
      </c>
      <c r="B17628" s="1" t="s">
        <v>32465</v>
      </c>
      <c r="C17628" s="1" t="s">
        <v>4</v>
      </c>
    </row>
    <row r="17629" spans="1:3" x14ac:dyDescent="0.25">
      <c r="A17629" s="1" t="s">
        <v>17385</v>
      </c>
      <c r="B17629" s="1" t="s">
        <v>32465</v>
      </c>
      <c r="C17629" s="1" t="s">
        <v>4</v>
      </c>
    </row>
    <row r="17630" spans="1:3" x14ac:dyDescent="0.25">
      <c r="A17630" s="1" t="s">
        <v>17386</v>
      </c>
      <c r="B17630" s="1" t="s">
        <v>32466</v>
      </c>
      <c r="C17630" s="1" t="s">
        <v>4</v>
      </c>
    </row>
    <row r="17631" spans="1:3" x14ac:dyDescent="0.25">
      <c r="A17631" s="1" t="s">
        <v>17387</v>
      </c>
      <c r="B17631" s="1" t="s">
        <v>32466</v>
      </c>
      <c r="C17631" s="1" t="s">
        <v>4</v>
      </c>
    </row>
    <row r="17632" spans="1:3" x14ac:dyDescent="0.25">
      <c r="A17632" s="1" t="s">
        <v>17388</v>
      </c>
      <c r="B17632" s="1" t="s">
        <v>32467</v>
      </c>
      <c r="C17632" s="1" t="s">
        <v>4</v>
      </c>
    </row>
    <row r="17633" spans="1:3" x14ac:dyDescent="0.25">
      <c r="A17633" s="1" t="s">
        <v>17389</v>
      </c>
      <c r="B17633" s="1" t="s">
        <v>32467</v>
      </c>
      <c r="C17633" s="1" t="s">
        <v>4</v>
      </c>
    </row>
    <row r="17634" spans="1:3" x14ac:dyDescent="0.25">
      <c r="A17634" s="1" t="s">
        <v>17390</v>
      </c>
      <c r="B17634" s="1" t="s">
        <v>32468</v>
      </c>
      <c r="C17634" s="1" t="s">
        <v>862</v>
      </c>
    </row>
    <row r="17635" spans="1:3" x14ac:dyDescent="0.25">
      <c r="A17635" s="1" t="s">
        <v>17391</v>
      </c>
      <c r="B17635" s="1" t="s">
        <v>32468</v>
      </c>
      <c r="C17635" s="1" t="s">
        <v>862</v>
      </c>
    </row>
    <row r="17636" spans="1:3" x14ac:dyDescent="0.25">
      <c r="A17636" s="1" t="s">
        <v>17392</v>
      </c>
      <c r="B17636" s="1" t="s">
        <v>32469</v>
      </c>
      <c r="C17636" s="1" t="s">
        <v>862</v>
      </c>
    </row>
    <row r="17637" spans="1:3" x14ac:dyDescent="0.25">
      <c r="A17637" s="1" t="s">
        <v>17393</v>
      </c>
      <c r="B17637" s="1" t="s">
        <v>32469</v>
      </c>
      <c r="C17637" s="1" t="s">
        <v>862</v>
      </c>
    </row>
    <row r="17638" spans="1:3" x14ac:dyDescent="0.25">
      <c r="A17638" s="1" t="s">
        <v>17394</v>
      </c>
      <c r="B17638" s="1" t="s">
        <v>32470</v>
      </c>
      <c r="C17638" s="1" t="s">
        <v>862</v>
      </c>
    </row>
    <row r="17639" spans="1:3" x14ac:dyDescent="0.25">
      <c r="A17639" s="1" t="s">
        <v>17395</v>
      </c>
      <c r="B17639" s="1" t="s">
        <v>32470</v>
      </c>
      <c r="C17639" s="1" t="s">
        <v>862</v>
      </c>
    </row>
    <row r="17640" spans="1:3" x14ac:dyDescent="0.25">
      <c r="A17640" s="1" t="s">
        <v>17396</v>
      </c>
      <c r="B17640" s="1" t="s">
        <v>32471</v>
      </c>
      <c r="C17640" s="1" t="s">
        <v>862</v>
      </c>
    </row>
    <row r="17641" spans="1:3" x14ac:dyDescent="0.25">
      <c r="A17641" s="1" t="s">
        <v>17397</v>
      </c>
      <c r="B17641" s="1" t="s">
        <v>32471</v>
      </c>
      <c r="C17641" s="1" t="s">
        <v>862</v>
      </c>
    </row>
    <row r="17642" spans="1:3" x14ac:dyDescent="0.25">
      <c r="A17642" s="1" t="s">
        <v>17398</v>
      </c>
      <c r="B17642" s="1" t="s">
        <v>32472</v>
      </c>
      <c r="C17642" s="1" t="s">
        <v>862</v>
      </c>
    </row>
    <row r="17643" spans="1:3" x14ac:dyDescent="0.25">
      <c r="A17643" s="1" t="s">
        <v>17399</v>
      </c>
      <c r="B17643" s="1" t="s">
        <v>32472</v>
      </c>
      <c r="C17643" s="1" t="s">
        <v>862</v>
      </c>
    </row>
    <row r="17644" spans="1:3" x14ac:dyDescent="0.25">
      <c r="A17644" s="1" t="s">
        <v>17400</v>
      </c>
      <c r="B17644" s="1" t="s">
        <v>32473</v>
      </c>
      <c r="C17644" s="1" t="s">
        <v>862</v>
      </c>
    </row>
    <row r="17645" spans="1:3" x14ac:dyDescent="0.25">
      <c r="A17645" s="1" t="s">
        <v>17401</v>
      </c>
      <c r="B17645" s="1" t="s">
        <v>32473</v>
      </c>
      <c r="C17645" s="1" t="s">
        <v>862</v>
      </c>
    </row>
    <row r="17646" spans="1:3" x14ac:dyDescent="0.25">
      <c r="A17646" s="1" t="s">
        <v>17402</v>
      </c>
      <c r="B17646" s="1" t="s">
        <v>32474</v>
      </c>
      <c r="C17646" s="1" t="s">
        <v>4</v>
      </c>
    </row>
    <row r="17647" spans="1:3" x14ac:dyDescent="0.25">
      <c r="A17647" s="1" t="s">
        <v>17403</v>
      </c>
      <c r="B17647" s="1" t="s">
        <v>32474</v>
      </c>
      <c r="C17647" s="1" t="s">
        <v>4</v>
      </c>
    </row>
    <row r="17648" spans="1:3" x14ac:dyDescent="0.25">
      <c r="A17648" s="1" t="s">
        <v>17404</v>
      </c>
      <c r="B17648" s="1" t="s">
        <v>32475</v>
      </c>
      <c r="C17648" s="1" t="s">
        <v>4</v>
      </c>
    </row>
    <row r="17649" spans="1:3" x14ac:dyDescent="0.25">
      <c r="A17649" s="1" t="s">
        <v>17405</v>
      </c>
      <c r="B17649" s="1" t="s">
        <v>32475</v>
      </c>
      <c r="C17649" s="1" t="s">
        <v>4</v>
      </c>
    </row>
    <row r="17650" spans="1:3" x14ac:dyDescent="0.25">
      <c r="A17650" s="1" t="s">
        <v>17406</v>
      </c>
      <c r="B17650" s="1" t="s">
        <v>32476</v>
      </c>
      <c r="C17650" s="1" t="s">
        <v>4</v>
      </c>
    </row>
    <row r="17651" spans="1:3" x14ac:dyDescent="0.25">
      <c r="A17651" s="1" t="s">
        <v>17407</v>
      </c>
      <c r="B17651" s="1" t="s">
        <v>32476</v>
      </c>
      <c r="C17651" s="1" t="s">
        <v>4</v>
      </c>
    </row>
    <row r="17652" spans="1:3" x14ac:dyDescent="0.25">
      <c r="A17652" s="1" t="s">
        <v>17408</v>
      </c>
      <c r="B17652" s="1" t="s">
        <v>32477</v>
      </c>
      <c r="C17652" s="1" t="s">
        <v>4</v>
      </c>
    </row>
    <row r="17653" spans="1:3" x14ac:dyDescent="0.25">
      <c r="A17653" s="1" t="s">
        <v>17409</v>
      </c>
      <c r="B17653" s="1" t="s">
        <v>32477</v>
      </c>
      <c r="C17653" s="1" t="s">
        <v>4</v>
      </c>
    </row>
    <row r="17654" spans="1:3" x14ac:dyDescent="0.25">
      <c r="A17654" s="1" t="s">
        <v>17410</v>
      </c>
      <c r="B17654" s="1" t="s">
        <v>32478</v>
      </c>
      <c r="C17654" s="1" t="s">
        <v>4</v>
      </c>
    </row>
    <row r="17655" spans="1:3" x14ac:dyDescent="0.25">
      <c r="A17655" s="1" t="s">
        <v>17411</v>
      </c>
      <c r="B17655" s="1" t="s">
        <v>32478</v>
      </c>
      <c r="C17655" s="1" t="s">
        <v>4</v>
      </c>
    </row>
    <row r="17656" spans="1:3" x14ac:dyDescent="0.25">
      <c r="A17656" s="1" t="s">
        <v>17412</v>
      </c>
      <c r="B17656" s="1" t="s">
        <v>32479</v>
      </c>
      <c r="C17656" s="1" t="s">
        <v>4</v>
      </c>
    </row>
    <row r="17657" spans="1:3" x14ac:dyDescent="0.25">
      <c r="A17657" s="1" t="s">
        <v>17413</v>
      </c>
      <c r="B17657" s="1" t="s">
        <v>32479</v>
      </c>
      <c r="C17657" s="1" t="s">
        <v>4</v>
      </c>
    </row>
    <row r="17658" spans="1:3" x14ac:dyDescent="0.25">
      <c r="A17658" s="1" t="s">
        <v>17414</v>
      </c>
      <c r="B17658" s="1" t="s">
        <v>32480</v>
      </c>
      <c r="C17658" s="1" t="s">
        <v>4</v>
      </c>
    </row>
    <row r="17659" spans="1:3" x14ac:dyDescent="0.25">
      <c r="A17659" s="1" t="s">
        <v>17415</v>
      </c>
      <c r="B17659" s="1" t="s">
        <v>32480</v>
      </c>
      <c r="C17659" s="1" t="s">
        <v>4</v>
      </c>
    </row>
    <row r="17660" spans="1:3" x14ac:dyDescent="0.25">
      <c r="A17660" s="1" t="s">
        <v>17416</v>
      </c>
      <c r="B17660" s="1" t="s">
        <v>32481</v>
      </c>
      <c r="C17660" s="1" t="s">
        <v>4</v>
      </c>
    </row>
    <row r="17661" spans="1:3" x14ac:dyDescent="0.25">
      <c r="A17661" s="1" t="s">
        <v>17417</v>
      </c>
      <c r="B17661" s="1" t="s">
        <v>32481</v>
      </c>
      <c r="C17661" s="1" t="s">
        <v>4</v>
      </c>
    </row>
    <row r="17662" spans="1:3" x14ac:dyDescent="0.25">
      <c r="A17662" s="1" t="s">
        <v>17418</v>
      </c>
      <c r="B17662" s="1" t="s">
        <v>32482</v>
      </c>
      <c r="C17662" s="1" t="s">
        <v>4</v>
      </c>
    </row>
    <row r="17663" spans="1:3" x14ac:dyDescent="0.25">
      <c r="A17663" s="1" t="s">
        <v>17419</v>
      </c>
      <c r="B17663" s="1" t="s">
        <v>32482</v>
      </c>
      <c r="C17663" s="1" t="s">
        <v>4</v>
      </c>
    </row>
    <row r="17664" spans="1:3" x14ac:dyDescent="0.25">
      <c r="A17664" s="1" t="s">
        <v>17420</v>
      </c>
      <c r="B17664" s="1" t="s">
        <v>32483</v>
      </c>
      <c r="C17664" s="1" t="s">
        <v>4</v>
      </c>
    </row>
    <row r="17665" spans="1:3" x14ac:dyDescent="0.25">
      <c r="A17665" s="1" t="s">
        <v>17421</v>
      </c>
      <c r="B17665" s="1" t="s">
        <v>32483</v>
      </c>
      <c r="C17665" s="1" t="s">
        <v>4</v>
      </c>
    </row>
    <row r="17666" spans="1:3" x14ac:dyDescent="0.25">
      <c r="A17666" s="1" t="s">
        <v>17422</v>
      </c>
      <c r="B17666" s="1" t="s">
        <v>32484</v>
      </c>
      <c r="C17666" s="1" t="s">
        <v>4</v>
      </c>
    </row>
    <row r="17667" spans="1:3" x14ac:dyDescent="0.25">
      <c r="A17667" s="1" t="s">
        <v>17423</v>
      </c>
      <c r="B17667" s="1" t="s">
        <v>32484</v>
      </c>
      <c r="C17667" s="1" t="s">
        <v>4</v>
      </c>
    </row>
    <row r="17668" spans="1:3" x14ac:dyDescent="0.25">
      <c r="A17668" s="1" t="s">
        <v>17424</v>
      </c>
      <c r="B17668" s="1" t="s">
        <v>32485</v>
      </c>
      <c r="C17668" s="1" t="s">
        <v>4</v>
      </c>
    </row>
    <row r="17669" spans="1:3" x14ac:dyDescent="0.25">
      <c r="A17669" s="1" t="s">
        <v>17425</v>
      </c>
      <c r="B17669" s="1" t="s">
        <v>32485</v>
      </c>
      <c r="C17669" s="1" t="s">
        <v>4</v>
      </c>
    </row>
    <row r="17670" spans="1:3" x14ac:dyDescent="0.25">
      <c r="A17670" s="1" t="s">
        <v>17426</v>
      </c>
      <c r="B17670" s="1" t="s">
        <v>32486</v>
      </c>
      <c r="C17670" s="1" t="s">
        <v>4</v>
      </c>
    </row>
    <row r="17671" spans="1:3" x14ac:dyDescent="0.25">
      <c r="A17671" s="1" t="s">
        <v>17427</v>
      </c>
      <c r="B17671" s="1" t="s">
        <v>32486</v>
      </c>
      <c r="C17671" s="1" t="s">
        <v>4</v>
      </c>
    </row>
    <row r="17672" spans="1:3" x14ac:dyDescent="0.25">
      <c r="A17672" s="1" t="s">
        <v>17428</v>
      </c>
      <c r="B17672" s="1" t="s">
        <v>32487</v>
      </c>
      <c r="C17672" s="1" t="s">
        <v>4</v>
      </c>
    </row>
    <row r="17673" spans="1:3" x14ac:dyDescent="0.25">
      <c r="A17673" s="1" t="s">
        <v>17429</v>
      </c>
      <c r="B17673" s="1" t="s">
        <v>32487</v>
      </c>
      <c r="C17673" s="1" t="s">
        <v>4</v>
      </c>
    </row>
    <row r="17674" spans="1:3" x14ac:dyDescent="0.25">
      <c r="A17674" s="1" t="s">
        <v>17430</v>
      </c>
      <c r="B17674" s="1" t="s">
        <v>32488</v>
      </c>
      <c r="C17674" s="1" t="s">
        <v>4</v>
      </c>
    </row>
    <row r="17675" spans="1:3" x14ac:dyDescent="0.25">
      <c r="A17675" s="1" t="s">
        <v>17431</v>
      </c>
      <c r="B17675" s="1" t="s">
        <v>32488</v>
      </c>
      <c r="C17675" s="1" t="s">
        <v>4</v>
      </c>
    </row>
    <row r="17676" spans="1:3" x14ac:dyDescent="0.25">
      <c r="A17676" s="1" t="s">
        <v>17432</v>
      </c>
      <c r="B17676" s="1" t="s">
        <v>32489</v>
      </c>
      <c r="C17676" s="1" t="s">
        <v>4</v>
      </c>
    </row>
    <row r="17677" spans="1:3" x14ac:dyDescent="0.25">
      <c r="A17677" s="1" t="s">
        <v>17433</v>
      </c>
      <c r="B17677" s="1" t="s">
        <v>32489</v>
      </c>
      <c r="C17677" s="1" t="s">
        <v>4</v>
      </c>
    </row>
    <row r="17678" spans="1:3" x14ac:dyDescent="0.25">
      <c r="A17678" s="1" t="s">
        <v>17434</v>
      </c>
      <c r="B17678" s="1" t="s">
        <v>32490</v>
      </c>
      <c r="C17678" s="1" t="s">
        <v>4</v>
      </c>
    </row>
    <row r="17679" spans="1:3" x14ac:dyDescent="0.25">
      <c r="A17679" s="1" t="s">
        <v>17435</v>
      </c>
      <c r="B17679" s="1" t="s">
        <v>32490</v>
      </c>
      <c r="C17679" s="1" t="s">
        <v>4</v>
      </c>
    </row>
    <row r="17680" spans="1:3" x14ac:dyDescent="0.25">
      <c r="A17680" s="1" t="s">
        <v>17436</v>
      </c>
      <c r="B17680" s="1" t="s">
        <v>32491</v>
      </c>
      <c r="C17680" s="1" t="s">
        <v>4</v>
      </c>
    </row>
    <row r="17681" spans="1:3" x14ac:dyDescent="0.25">
      <c r="A17681" s="1" t="s">
        <v>17437</v>
      </c>
      <c r="B17681" s="1" t="s">
        <v>32491</v>
      </c>
      <c r="C17681" s="1" t="s">
        <v>4</v>
      </c>
    </row>
    <row r="17682" spans="1:3" x14ac:dyDescent="0.25">
      <c r="A17682" s="1" t="s">
        <v>17438</v>
      </c>
      <c r="B17682" s="1" t="s">
        <v>32492</v>
      </c>
      <c r="C17682" s="1" t="s">
        <v>4</v>
      </c>
    </row>
    <row r="17683" spans="1:3" x14ac:dyDescent="0.25">
      <c r="A17683" s="1" t="s">
        <v>17439</v>
      </c>
      <c r="B17683" s="1" t="s">
        <v>32492</v>
      </c>
      <c r="C17683" s="1" t="s">
        <v>4</v>
      </c>
    </row>
    <row r="17684" spans="1:3" x14ac:dyDescent="0.25">
      <c r="A17684" s="1" t="s">
        <v>17440</v>
      </c>
      <c r="B17684" s="1" t="s">
        <v>32493</v>
      </c>
      <c r="C17684" s="1" t="s">
        <v>4</v>
      </c>
    </row>
    <row r="17685" spans="1:3" x14ac:dyDescent="0.25">
      <c r="A17685" s="1" t="s">
        <v>17441</v>
      </c>
      <c r="B17685" s="1" t="s">
        <v>32493</v>
      </c>
      <c r="C17685" s="1" t="s">
        <v>4</v>
      </c>
    </row>
    <row r="17686" spans="1:3" x14ac:dyDescent="0.25">
      <c r="A17686" s="1" t="s">
        <v>17442</v>
      </c>
      <c r="B17686" s="1" t="s">
        <v>32494</v>
      </c>
      <c r="C17686" s="1" t="s">
        <v>862</v>
      </c>
    </row>
    <row r="17687" spans="1:3" x14ac:dyDescent="0.25">
      <c r="A17687" s="1" t="s">
        <v>17443</v>
      </c>
      <c r="B17687" s="1" t="s">
        <v>32494</v>
      </c>
      <c r="C17687" s="1" t="s">
        <v>862</v>
      </c>
    </row>
    <row r="17688" spans="1:3" x14ac:dyDescent="0.25">
      <c r="A17688" s="1" t="s">
        <v>17444</v>
      </c>
      <c r="B17688" s="1" t="s">
        <v>32495</v>
      </c>
      <c r="C17688" s="1" t="s">
        <v>862</v>
      </c>
    </row>
    <row r="17689" spans="1:3" x14ac:dyDescent="0.25">
      <c r="A17689" s="1" t="s">
        <v>17445</v>
      </c>
      <c r="B17689" s="1" t="s">
        <v>32495</v>
      </c>
      <c r="C17689" s="1" t="s">
        <v>862</v>
      </c>
    </row>
    <row r="17690" spans="1:3" x14ac:dyDescent="0.25">
      <c r="A17690" s="1" t="s">
        <v>17446</v>
      </c>
      <c r="B17690" s="1" t="s">
        <v>32496</v>
      </c>
      <c r="C17690" s="1" t="s">
        <v>108</v>
      </c>
    </row>
    <row r="17691" spans="1:3" x14ac:dyDescent="0.25">
      <c r="A17691" s="1" t="s">
        <v>17447</v>
      </c>
      <c r="B17691" s="1" t="s">
        <v>32496</v>
      </c>
      <c r="C17691" s="1" t="s">
        <v>108</v>
      </c>
    </row>
    <row r="17692" spans="1:3" x14ac:dyDescent="0.25">
      <c r="A17692" s="1" t="s">
        <v>17448</v>
      </c>
      <c r="B17692" s="1" t="s">
        <v>32497</v>
      </c>
      <c r="C17692" s="1" t="s">
        <v>108</v>
      </c>
    </row>
    <row r="17693" spans="1:3" x14ac:dyDescent="0.25">
      <c r="A17693" s="1" t="s">
        <v>17449</v>
      </c>
      <c r="B17693" s="1" t="s">
        <v>32497</v>
      </c>
      <c r="C17693" s="1" t="s">
        <v>108</v>
      </c>
    </row>
    <row r="17694" spans="1:3" x14ac:dyDescent="0.25">
      <c r="A17694" s="1" t="s">
        <v>17450</v>
      </c>
      <c r="B17694" s="1" t="s">
        <v>32498</v>
      </c>
      <c r="C17694" s="1" t="s">
        <v>108</v>
      </c>
    </row>
    <row r="17695" spans="1:3" x14ac:dyDescent="0.25">
      <c r="A17695" s="1" t="s">
        <v>17451</v>
      </c>
      <c r="B17695" s="1" t="s">
        <v>32498</v>
      </c>
      <c r="C17695" s="1" t="s">
        <v>108</v>
      </c>
    </row>
    <row r="17696" spans="1:3" x14ac:dyDescent="0.25">
      <c r="A17696" s="1" t="s">
        <v>17452</v>
      </c>
      <c r="B17696" s="1" t="s">
        <v>32499</v>
      </c>
      <c r="C17696" s="1" t="s">
        <v>108</v>
      </c>
    </row>
    <row r="17697" spans="1:3" x14ac:dyDescent="0.25">
      <c r="A17697" s="1" t="s">
        <v>17453</v>
      </c>
      <c r="B17697" s="1" t="s">
        <v>32499</v>
      </c>
      <c r="C17697" s="1" t="s">
        <v>108</v>
      </c>
    </row>
    <row r="17698" spans="1:3" x14ac:dyDescent="0.25">
      <c r="A17698" s="1" t="s">
        <v>17454</v>
      </c>
      <c r="B17698" s="1" t="s">
        <v>32500</v>
      </c>
      <c r="C17698" s="1" t="s">
        <v>108</v>
      </c>
    </row>
    <row r="17699" spans="1:3" x14ac:dyDescent="0.25">
      <c r="A17699" s="1" t="s">
        <v>17455</v>
      </c>
      <c r="B17699" s="1" t="s">
        <v>32500</v>
      </c>
      <c r="C17699" s="1" t="s">
        <v>108</v>
      </c>
    </row>
    <row r="17700" spans="1:3" x14ac:dyDescent="0.25">
      <c r="A17700" s="1" t="s">
        <v>17456</v>
      </c>
      <c r="B17700" s="1" t="s">
        <v>32501</v>
      </c>
      <c r="C17700" s="1" t="s">
        <v>108</v>
      </c>
    </row>
    <row r="17701" spans="1:3" x14ac:dyDescent="0.25">
      <c r="A17701" s="1" t="s">
        <v>17457</v>
      </c>
      <c r="B17701" s="1" t="s">
        <v>32501</v>
      </c>
      <c r="C17701" s="1" t="s">
        <v>108</v>
      </c>
    </row>
    <row r="17702" spans="1:3" x14ac:dyDescent="0.25">
      <c r="A17702" s="1" t="s">
        <v>17458</v>
      </c>
      <c r="B17702" s="1" t="s">
        <v>32502</v>
      </c>
      <c r="C17702" s="1" t="s">
        <v>108</v>
      </c>
    </row>
    <row r="17703" spans="1:3" x14ac:dyDescent="0.25">
      <c r="A17703" s="1" t="s">
        <v>17459</v>
      </c>
      <c r="B17703" s="1" t="s">
        <v>32502</v>
      </c>
      <c r="C17703" s="1" t="s">
        <v>108</v>
      </c>
    </row>
    <row r="17704" spans="1:3" x14ac:dyDescent="0.25">
      <c r="A17704" s="1" t="s">
        <v>17460</v>
      </c>
      <c r="B17704" s="1" t="s">
        <v>32503</v>
      </c>
      <c r="C17704" s="1" t="s">
        <v>108</v>
      </c>
    </row>
    <row r="17705" spans="1:3" x14ac:dyDescent="0.25">
      <c r="A17705" s="1" t="s">
        <v>17461</v>
      </c>
      <c r="B17705" s="1" t="s">
        <v>32503</v>
      </c>
      <c r="C17705" s="1" t="s">
        <v>108</v>
      </c>
    </row>
    <row r="17706" spans="1:3" x14ac:dyDescent="0.25">
      <c r="A17706" s="1" t="s">
        <v>17462</v>
      </c>
      <c r="B17706" s="1" t="s">
        <v>32504</v>
      </c>
      <c r="C17706" s="1" t="s">
        <v>108</v>
      </c>
    </row>
    <row r="17707" spans="1:3" x14ac:dyDescent="0.25">
      <c r="A17707" s="1" t="s">
        <v>17463</v>
      </c>
      <c r="B17707" s="1" t="s">
        <v>32504</v>
      </c>
      <c r="C17707" s="1" t="s">
        <v>108</v>
      </c>
    </row>
    <row r="17708" spans="1:3" x14ac:dyDescent="0.25">
      <c r="A17708" s="1" t="s">
        <v>17464</v>
      </c>
      <c r="B17708" s="1" t="s">
        <v>32505</v>
      </c>
      <c r="C17708" s="1" t="s">
        <v>108</v>
      </c>
    </row>
    <row r="17709" spans="1:3" x14ac:dyDescent="0.25">
      <c r="A17709" s="1" t="s">
        <v>17465</v>
      </c>
      <c r="B17709" s="1" t="s">
        <v>32505</v>
      </c>
      <c r="C17709" s="1" t="s">
        <v>108</v>
      </c>
    </row>
    <row r="17710" spans="1:3" x14ac:dyDescent="0.25">
      <c r="A17710" s="1" t="s">
        <v>17466</v>
      </c>
      <c r="B17710" s="1" t="s">
        <v>32506</v>
      </c>
      <c r="C17710" s="1" t="s">
        <v>108</v>
      </c>
    </row>
    <row r="17711" spans="1:3" x14ac:dyDescent="0.25">
      <c r="A17711" s="1" t="s">
        <v>17467</v>
      </c>
      <c r="B17711" s="1" t="s">
        <v>32506</v>
      </c>
      <c r="C17711" s="1" t="s">
        <v>108</v>
      </c>
    </row>
    <row r="17712" spans="1:3" x14ac:dyDescent="0.25">
      <c r="A17712" s="1" t="s">
        <v>17468</v>
      </c>
      <c r="B17712" s="1" t="s">
        <v>32507</v>
      </c>
      <c r="C17712" s="1" t="s">
        <v>108</v>
      </c>
    </row>
    <row r="17713" spans="1:3" x14ac:dyDescent="0.25">
      <c r="A17713" s="1" t="s">
        <v>17469</v>
      </c>
      <c r="B17713" s="1" t="s">
        <v>32507</v>
      </c>
      <c r="C17713" s="1" t="s">
        <v>108</v>
      </c>
    </row>
    <row r="17714" spans="1:3" x14ac:dyDescent="0.25">
      <c r="A17714" s="1" t="s">
        <v>17470</v>
      </c>
      <c r="B17714" s="1" t="s">
        <v>17471</v>
      </c>
      <c r="C17714" s="1" t="s">
        <v>108</v>
      </c>
    </row>
    <row r="17715" spans="1:3" x14ac:dyDescent="0.25">
      <c r="A17715" s="1" t="s">
        <v>17472</v>
      </c>
      <c r="B17715" s="1" t="s">
        <v>17471</v>
      </c>
      <c r="C17715" s="1" t="s">
        <v>108</v>
      </c>
    </row>
    <row r="17716" spans="1:3" x14ac:dyDescent="0.25">
      <c r="A17716" s="1" t="s">
        <v>17473</v>
      </c>
      <c r="B17716" s="1" t="s">
        <v>32508</v>
      </c>
      <c r="C17716" s="1" t="s">
        <v>108</v>
      </c>
    </row>
    <row r="17717" spans="1:3" x14ac:dyDescent="0.25">
      <c r="A17717" s="1" t="s">
        <v>17474</v>
      </c>
      <c r="B17717" s="1" t="s">
        <v>32508</v>
      </c>
      <c r="C17717" s="1" t="s">
        <v>108</v>
      </c>
    </row>
    <row r="17718" spans="1:3" x14ac:dyDescent="0.25">
      <c r="A17718" s="1" t="s">
        <v>17475</v>
      </c>
      <c r="B17718" s="1" t="s">
        <v>17476</v>
      </c>
      <c r="C17718" s="1" t="s">
        <v>108</v>
      </c>
    </row>
    <row r="17719" spans="1:3" x14ac:dyDescent="0.25">
      <c r="A17719" s="1" t="s">
        <v>17477</v>
      </c>
      <c r="B17719" s="1" t="s">
        <v>17476</v>
      </c>
      <c r="C17719" s="1" t="s">
        <v>108</v>
      </c>
    </row>
    <row r="17720" spans="1:3" x14ac:dyDescent="0.25">
      <c r="A17720" s="1" t="s">
        <v>17478</v>
      </c>
      <c r="B17720" s="1" t="s">
        <v>32509</v>
      </c>
      <c r="C17720" s="1" t="s">
        <v>108</v>
      </c>
    </row>
    <row r="17721" spans="1:3" x14ac:dyDescent="0.25">
      <c r="A17721" s="1" t="s">
        <v>17479</v>
      </c>
      <c r="B17721" s="1" t="s">
        <v>32509</v>
      </c>
      <c r="C17721" s="1" t="s">
        <v>108</v>
      </c>
    </row>
    <row r="17722" spans="1:3" x14ac:dyDescent="0.25">
      <c r="A17722" s="1" t="s">
        <v>17480</v>
      </c>
      <c r="B17722" s="1" t="s">
        <v>32510</v>
      </c>
      <c r="C17722" s="1" t="s">
        <v>862</v>
      </c>
    </row>
    <row r="17723" spans="1:3" x14ac:dyDescent="0.25">
      <c r="A17723" s="1" t="s">
        <v>17481</v>
      </c>
      <c r="B17723" s="1" t="s">
        <v>32510</v>
      </c>
      <c r="C17723" s="1" t="s">
        <v>862</v>
      </c>
    </row>
    <row r="17724" spans="1:3" x14ac:dyDescent="0.25">
      <c r="A17724" s="1" t="s">
        <v>17482</v>
      </c>
      <c r="B17724" s="1" t="s">
        <v>32511</v>
      </c>
      <c r="C17724" s="1" t="s">
        <v>862</v>
      </c>
    </row>
    <row r="17725" spans="1:3" x14ac:dyDescent="0.25">
      <c r="A17725" s="1" t="s">
        <v>17483</v>
      </c>
      <c r="B17725" s="1" t="s">
        <v>32511</v>
      </c>
      <c r="C17725" s="1" t="s">
        <v>862</v>
      </c>
    </row>
    <row r="17726" spans="1:3" x14ac:dyDescent="0.25">
      <c r="A17726" s="1" t="s">
        <v>17484</v>
      </c>
      <c r="B17726" s="1" t="s">
        <v>32512</v>
      </c>
      <c r="C17726" s="1" t="s">
        <v>862</v>
      </c>
    </row>
    <row r="17727" spans="1:3" x14ac:dyDescent="0.25">
      <c r="A17727" s="1" t="s">
        <v>17485</v>
      </c>
      <c r="B17727" s="1" t="s">
        <v>32512</v>
      </c>
      <c r="C17727" s="1" t="s">
        <v>862</v>
      </c>
    </row>
    <row r="17728" spans="1:3" x14ac:dyDescent="0.25">
      <c r="A17728" s="1" t="s">
        <v>17486</v>
      </c>
      <c r="B17728" s="1" t="s">
        <v>32513</v>
      </c>
      <c r="C17728" s="1" t="s">
        <v>108</v>
      </c>
    </row>
    <row r="17729" spans="1:3" x14ac:dyDescent="0.25">
      <c r="A17729" s="1" t="s">
        <v>17487</v>
      </c>
      <c r="B17729" s="1" t="s">
        <v>32513</v>
      </c>
      <c r="C17729" s="1" t="s">
        <v>108</v>
      </c>
    </row>
    <row r="17730" spans="1:3" x14ac:dyDescent="0.25">
      <c r="A17730" s="1" t="s">
        <v>17488</v>
      </c>
      <c r="B17730" s="1" t="s">
        <v>32514</v>
      </c>
      <c r="C17730" s="1" t="s">
        <v>108</v>
      </c>
    </row>
    <row r="17731" spans="1:3" x14ac:dyDescent="0.25">
      <c r="A17731" s="1" t="s">
        <v>17489</v>
      </c>
      <c r="B17731" s="1" t="s">
        <v>32514</v>
      </c>
      <c r="C17731" s="1" t="s">
        <v>108</v>
      </c>
    </row>
    <row r="17732" spans="1:3" x14ac:dyDescent="0.25">
      <c r="A17732" s="1" t="s">
        <v>17490</v>
      </c>
      <c r="B17732" s="1" t="s">
        <v>32515</v>
      </c>
      <c r="C17732" s="1" t="s">
        <v>108</v>
      </c>
    </row>
    <row r="17733" spans="1:3" x14ac:dyDescent="0.25">
      <c r="A17733" s="1" t="s">
        <v>17491</v>
      </c>
      <c r="B17733" s="1" t="s">
        <v>32515</v>
      </c>
      <c r="C17733" s="1" t="s">
        <v>108</v>
      </c>
    </row>
    <row r="17734" spans="1:3" x14ac:dyDescent="0.25">
      <c r="A17734" s="1" t="s">
        <v>17492</v>
      </c>
      <c r="B17734" s="1" t="s">
        <v>32516</v>
      </c>
      <c r="C17734" s="1" t="s">
        <v>862</v>
      </c>
    </row>
    <row r="17735" spans="1:3" x14ac:dyDescent="0.25">
      <c r="A17735" s="1" t="s">
        <v>17493</v>
      </c>
      <c r="B17735" s="1" t="s">
        <v>32516</v>
      </c>
      <c r="C17735" s="1" t="s">
        <v>862</v>
      </c>
    </row>
    <row r="17736" spans="1:3" x14ac:dyDescent="0.25">
      <c r="A17736" s="1" t="s">
        <v>17494</v>
      </c>
      <c r="B17736" s="1" t="s">
        <v>32517</v>
      </c>
      <c r="C17736" s="1" t="s">
        <v>862</v>
      </c>
    </row>
    <row r="17737" spans="1:3" x14ac:dyDescent="0.25">
      <c r="A17737" s="1" t="s">
        <v>17495</v>
      </c>
      <c r="B17737" s="1" t="s">
        <v>32517</v>
      </c>
      <c r="C17737" s="1" t="s">
        <v>862</v>
      </c>
    </row>
    <row r="17738" spans="1:3" x14ac:dyDescent="0.25">
      <c r="A17738" s="1" t="s">
        <v>17496</v>
      </c>
      <c r="B17738" s="1" t="s">
        <v>32518</v>
      </c>
      <c r="C17738" s="1" t="s">
        <v>108</v>
      </c>
    </row>
    <row r="17739" spans="1:3" x14ac:dyDescent="0.25">
      <c r="A17739" s="1" t="s">
        <v>17497</v>
      </c>
      <c r="B17739" s="1" t="s">
        <v>32518</v>
      </c>
      <c r="C17739" s="1" t="s">
        <v>108</v>
      </c>
    </row>
    <row r="17740" spans="1:3" x14ac:dyDescent="0.25">
      <c r="A17740" s="1" t="s">
        <v>17498</v>
      </c>
      <c r="B17740" s="1" t="s">
        <v>32519</v>
      </c>
      <c r="C17740" s="1" t="s">
        <v>862</v>
      </c>
    </row>
    <row r="17741" spans="1:3" x14ac:dyDescent="0.25">
      <c r="A17741" s="1" t="s">
        <v>17499</v>
      </c>
      <c r="B17741" s="1" t="s">
        <v>32519</v>
      </c>
      <c r="C17741" s="1" t="s">
        <v>862</v>
      </c>
    </row>
    <row r="17742" spans="1:3" x14ac:dyDescent="0.25">
      <c r="A17742" s="1" t="s">
        <v>17500</v>
      </c>
      <c r="B17742" s="1" t="s">
        <v>32520</v>
      </c>
      <c r="C17742" s="1" t="s">
        <v>862</v>
      </c>
    </row>
    <row r="17743" spans="1:3" x14ac:dyDescent="0.25">
      <c r="A17743" s="1" t="s">
        <v>17501</v>
      </c>
      <c r="B17743" s="1" t="s">
        <v>32520</v>
      </c>
      <c r="C17743" s="1" t="s">
        <v>862</v>
      </c>
    </row>
    <row r="17744" spans="1:3" x14ac:dyDescent="0.25">
      <c r="A17744" s="1" t="s">
        <v>17502</v>
      </c>
      <c r="B17744" s="1" t="s">
        <v>32521</v>
      </c>
      <c r="C17744" s="1" t="s">
        <v>862</v>
      </c>
    </row>
    <row r="17745" spans="1:3" x14ac:dyDescent="0.25">
      <c r="A17745" s="1" t="s">
        <v>17503</v>
      </c>
      <c r="B17745" s="1" t="s">
        <v>32521</v>
      </c>
      <c r="C17745" s="1" t="s">
        <v>862</v>
      </c>
    </row>
    <row r="17746" spans="1:3" x14ac:dyDescent="0.25">
      <c r="A17746" s="1" t="s">
        <v>17504</v>
      </c>
      <c r="B17746" s="1" t="s">
        <v>32522</v>
      </c>
      <c r="C17746" s="1" t="s">
        <v>862</v>
      </c>
    </row>
    <row r="17747" spans="1:3" x14ac:dyDescent="0.25">
      <c r="A17747" s="1" t="s">
        <v>17505</v>
      </c>
      <c r="B17747" s="1" t="s">
        <v>32522</v>
      </c>
      <c r="C17747" s="1" t="s">
        <v>862</v>
      </c>
    </row>
    <row r="17748" spans="1:3" x14ac:dyDescent="0.25">
      <c r="A17748" s="1" t="s">
        <v>17506</v>
      </c>
      <c r="B17748" s="1" t="s">
        <v>32523</v>
      </c>
      <c r="C17748" s="1" t="s">
        <v>108</v>
      </c>
    </row>
    <row r="17749" spans="1:3" x14ac:dyDescent="0.25">
      <c r="A17749" s="1" t="s">
        <v>17507</v>
      </c>
      <c r="B17749" s="1" t="s">
        <v>32523</v>
      </c>
      <c r="C17749" s="1" t="s">
        <v>108</v>
      </c>
    </row>
    <row r="17750" spans="1:3" x14ac:dyDescent="0.25">
      <c r="A17750" s="1" t="s">
        <v>17508</v>
      </c>
      <c r="B17750" s="1" t="s">
        <v>32524</v>
      </c>
      <c r="C17750" s="1" t="s">
        <v>108</v>
      </c>
    </row>
    <row r="17751" spans="1:3" x14ac:dyDescent="0.25">
      <c r="A17751" s="1" t="s">
        <v>17509</v>
      </c>
      <c r="B17751" s="1" t="s">
        <v>32524</v>
      </c>
      <c r="C17751" s="1" t="s">
        <v>108</v>
      </c>
    </row>
    <row r="17752" spans="1:3" x14ac:dyDescent="0.25">
      <c r="A17752" s="1" t="s">
        <v>17510</v>
      </c>
      <c r="B17752" s="1" t="s">
        <v>32525</v>
      </c>
      <c r="C17752" s="1" t="s">
        <v>108</v>
      </c>
    </row>
    <row r="17753" spans="1:3" x14ac:dyDescent="0.25">
      <c r="A17753" s="1" t="s">
        <v>17511</v>
      </c>
      <c r="B17753" s="1" t="s">
        <v>32525</v>
      </c>
      <c r="C17753" s="1" t="s">
        <v>108</v>
      </c>
    </row>
    <row r="17754" spans="1:3" x14ac:dyDescent="0.25">
      <c r="A17754" s="1" t="s">
        <v>17512</v>
      </c>
      <c r="B17754" s="1" t="s">
        <v>32526</v>
      </c>
      <c r="C17754" s="1" t="s">
        <v>108</v>
      </c>
    </row>
    <row r="17755" spans="1:3" x14ac:dyDescent="0.25">
      <c r="A17755" s="1" t="s">
        <v>17513</v>
      </c>
      <c r="B17755" s="1" t="s">
        <v>32526</v>
      </c>
      <c r="C17755" s="1" t="s">
        <v>108</v>
      </c>
    </row>
    <row r="17756" spans="1:3" x14ac:dyDescent="0.25">
      <c r="A17756" s="1" t="s">
        <v>17514</v>
      </c>
      <c r="B17756" s="1" t="s">
        <v>32527</v>
      </c>
      <c r="C17756" s="1" t="s">
        <v>108</v>
      </c>
    </row>
    <row r="17757" spans="1:3" x14ac:dyDescent="0.25">
      <c r="A17757" s="1" t="s">
        <v>17515</v>
      </c>
      <c r="B17757" s="1" t="s">
        <v>32527</v>
      </c>
      <c r="C17757" s="1" t="s">
        <v>108</v>
      </c>
    </row>
    <row r="17758" spans="1:3" x14ac:dyDescent="0.25">
      <c r="A17758" s="1" t="s">
        <v>17516</v>
      </c>
      <c r="B17758" s="1" t="s">
        <v>32528</v>
      </c>
      <c r="C17758" s="1" t="s">
        <v>108</v>
      </c>
    </row>
    <row r="17759" spans="1:3" x14ac:dyDescent="0.25">
      <c r="A17759" s="1" t="s">
        <v>17517</v>
      </c>
      <c r="B17759" s="1" t="s">
        <v>32528</v>
      </c>
      <c r="C17759" s="1" t="s">
        <v>108</v>
      </c>
    </row>
    <row r="17760" spans="1:3" x14ac:dyDescent="0.25">
      <c r="A17760" s="1" t="s">
        <v>17518</v>
      </c>
      <c r="B17760" s="1" t="s">
        <v>32529</v>
      </c>
      <c r="C17760" s="1" t="s">
        <v>108</v>
      </c>
    </row>
    <row r="17761" spans="1:3" x14ac:dyDescent="0.25">
      <c r="A17761" s="1" t="s">
        <v>17519</v>
      </c>
      <c r="B17761" s="1" t="s">
        <v>32529</v>
      </c>
      <c r="C17761" s="1" t="s">
        <v>108</v>
      </c>
    </row>
    <row r="17762" spans="1:3" x14ac:dyDescent="0.25">
      <c r="A17762" s="1" t="s">
        <v>17520</v>
      </c>
      <c r="B17762" s="1" t="s">
        <v>32530</v>
      </c>
      <c r="C17762" s="1" t="s">
        <v>862</v>
      </c>
    </row>
    <row r="17763" spans="1:3" x14ac:dyDescent="0.25">
      <c r="A17763" s="1" t="s">
        <v>17521</v>
      </c>
      <c r="B17763" s="1" t="s">
        <v>32530</v>
      </c>
      <c r="C17763" s="1" t="s">
        <v>862</v>
      </c>
    </row>
    <row r="17764" spans="1:3" x14ac:dyDescent="0.25">
      <c r="A17764" s="1" t="s">
        <v>17522</v>
      </c>
      <c r="B17764" s="1" t="s">
        <v>32531</v>
      </c>
      <c r="C17764" s="1" t="s">
        <v>862</v>
      </c>
    </row>
    <row r="17765" spans="1:3" x14ac:dyDescent="0.25">
      <c r="A17765" s="1" t="s">
        <v>17523</v>
      </c>
      <c r="B17765" s="1" t="s">
        <v>32531</v>
      </c>
      <c r="C17765" s="1" t="s">
        <v>862</v>
      </c>
    </row>
    <row r="17766" spans="1:3" x14ac:dyDescent="0.25">
      <c r="A17766" s="1" t="s">
        <v>17524</v>
      </c>
      <c r="B17766" s="1" t="s">
        <v>32532</v>
      </c>
      <c r="C17766" s="1" t="s">
        <v>108</v>
      </c>
    </row>
    <row r="17767" spans="1:3" x14ac:dyDescent="0.25">
      <c r="A17767" s="1" t="s">
        <v>17525</v>
      </c>
      <c r="B17767" s="1" t="s">
        <v>32532</v>
      </c>
      <c r="C17767" s="1" t="s">
        <v>108</v>
      </c>
    </row>
    <row r="17768" spans="1:3" x14ac:dyDescent="0.25">
      <c r="A17768" s="1" t="s">
        <v>17526</v>
      </c>
      <c r="B17768" s="1" t="s">
        <v>32533</v>
      </c>
      <c r="C17768" s="1" t="s">
        <v>862</v>
      </c>
    </row>
    <row r="17769" spans="1:3" x14ac:dyDescent="0.25">
      <c r="A17769" s="1" t="s">
        <v>17527</v>
      </c>
      <c r="B17769" s="1" t="s">
        <v>32533</v>
      </c>
      <c r="C17769" s="1" t="s">
        <v>862</v>
      </c>
    </row>
    <row r="17770" spans="1:3" x14ac:dyDescent="0.25">
      <c r="A17770" s="1" t="s">
        <v>17528</v>
      </c>
      <c r="B17770" s="1" t="s">
        <v>32534</v>
      </c>
      <c r="C17770" s="1" t="s">
        <v>862</v>
      </c>
    </row>
    <row r="17771" spans="1:3" x14ac:dyDescent="0.25">
      <c r="A17771" s="1" t="s">
        <v>17529</v>
      </c>
      <c r="B17771" s="1" t="s">
        <v>32534</v>
      </c>
      <c r="C17771" s="1" t="s">
        <v>862</v>
      </c>
    </row>
    <row r="17772" spans="1:3" x14ac:dyDescent="0.25">
      <c r="A17772" s="1" t="s">
        <v>17530</v>
      </c>
      <c r="B17772" s="1" t="s">
        <v>32535</v>
      </c>
      <c r="C17772" s="1" t="s">
        <v>108</v>
      </c>
    </row>
    <row r="17773" spans="1:3" x14ac:dyDescent="0.25">
      <c r="A17773" s="1" t="s">
        <v>17531</v>
      </c>
      <c r="B17773" s="1" t="s">
        <v>32535</v>
      </c>
      <c r="C17773" s="1" t="s">
        <v>108</v>
      </c>
    </row>
    <row r="17774" spans="1:3" x14ac:dyDescent="0.25">
      <c r="A17774" s="1" t="s">
        <v>17532</v>
      </c>
      <c r="B17774" s="1" t="s">
        <v>32536</v>
      </c>
      <c r="C17774" s="1" t="s">
        <v>108</v>
      </c>
    </row>
    <row r="17775" spans="1:3" x14ac:dyDescent="0.25">
      <c r="A17775" s="1" t="s">
        <v>17533</v>
      </c>
      <c r="B17775" s="1" t="s">
        <v>32536</v>
      </c>
      <c r="C17775" s="1" t="s">
        <v>108</v>
      </c>
    </row>
    <row r="17776" spans="1:3" x14ac:dyDescent="0.25">
      <c r="A17776" s="1" t="s">
        <v>17534</v>
      </c>
      <c r="B17776" s="1" t="s">
        <v>32537</v>
      </c>
      <c r="C17776" s="1" t="s">
        <v>108</v>
      </c>
    </row>
    <row r="17777" spans="1:3" x14ac:dyDescent="0.25">
      <c r="A17777" s="1" t="s">
        <v>17535</v>
      </c>
      <c r="B17777" s="1" t="s">
        <v>32537</v>
      </c>
      <c r="C17777" s="1" t="s">
        <v>108</v>
      </c>
    </row>
    <row r="17778" spans="1:3" x14ac:dyDescent="0.25">
      <c r="A17778" s="1" t="s">
        <v>17536</v>
      </c>
      <c r="B17778" s="1" t="s">
        <v>32538</v>
      </c>
      <c r="C17778" s="1" t="s">
        <v>108</v>
      </c>
    </row>
    <row r="17779" spans="1:3" x14ac:dyDescent="0.25">
      <c r="A17779" s="1" t="s">
        <v>17537</v>
      </c>
      <c r="B17779" s="1" t="s">
        <v>32538</v>
      </c>
      <c r="C17779" s="1" t="s">
        <v>108</v>
      </c>
    </row>
    <row r="17780" spans="1:3" x14ac:dyDescent="0.25">
      <c r="A17780" s="1" t="s">
        <v>17538</v>
      </c>
      <c r="B17780" s="1" t="s">
        <v>32539</v>
      </c>
      <c r="C17780" s="1" t="s">
        <v>108</v>
      </c>
    </row>
    <row r="17781" spans="1:3" x14ac:dyDescent="0.25">
      <c r="A17781" s="1" t="s">
        <v>17539</v>
      </c>
      <c r="B17781" s="1" t="s">
        <v>32539</v>
      </c>
      <c r="C17781" s="1" t="s">
        <v>108</v>
      </c>
    </row>
    <row r="17782" spans="1:3" x14ac:dyDescent="0.25">
      <c r="A17782" s="1" t="s">
        <v>17540</v>
      </c>
      <c r="B17782" s="1" t="s">
        <v>32540</v>
      </c>
      <c r="C17782" s="1" t="s">
        <v>108</v>
      </c>
    </row>
    <row r="17783" spans="1:3" x14ac:dyDescent="0.25">
      <c r="A17783" s="1" t="s">
        <v>17541</v>
      </c>
      <c r="B17783" s="1" t="s">
        <v>32540</v>
      </c>
      <c r="C17783" s="1" t="s">
        <v>108</v>
      </c>
    </row>
    <row r="17784" spans="1:3" x14ac:dyDescent="0.25">
      <c r="A17784" s="1" t="s">
        <v>17542</v>
      </c>
      <c r="B17784" s="1" t="s">
        <v>32541</v>
      </c>
      <c r="C17784" s="1" t="s">
        <v>108</v>
      </c>
    </row>
    <row r="17785" spans="1:3" x14ac:dyDescent="0.25">
      <c r="A17785" s="1" t="s">
        <v>17543</v>
      </c>
      <c r="B17785" s="1" t="s">
        <v>32541</v>
      </c>
      <c r="C17785" s="1" t="s">
        <v>108</v>
      </c>
    </row>
    <row r="17786" spans="1:3" x14ac:dyDescent="0.25">
      <c r="A17786" s="1" t="s">
        <v>17544</v>
      </c>
      <c r="B17786" s="1" t="s">
        <v>32542</v>
      </c>
      <c r="C17786" s="1" t="s">
        <v>862</v>
      </c>
    </row>
    <row r="17787" spans="1:3" x14ac:dyDescent="0.25">
      <c r="A17787" s="1" t="s">
        <v>17545</v>
      </c>
      <c r="B17787" s="1" t="s">
        <v>32542</v>
      </c>
      <c r="C17787" s="1" t="s">
        <v>862</v>
      </c>
    </row>
    <row r="17788" spans="1:3" x14ac:dyDescent="0.25">
      <c r="A17788" s="1" t="s">
        <v>17546</v>
      </c>
      <c r="B17788" s="1" t="s">
        <v>32543</v>
      </c>
      <c r="C17788" s="1" t="s">
        <v>862</v>
      </c>
    </row>
    <row r="17789" spans="1:3" x14ac:dyDescent="0.25">
      <c r="A17789" s="1" t="s">
        <v>17547</v>
      </c>
      <c r="B17789" s="1" t="s">
        <v>32543</v>
      </c>
      <c r="C17789" s="1" t="s">
        <v>862</v>
      </c>
    </row>
    <row r="17790" spans="1:3" x14ac:dyDescent="0.25">
      <c r="A17790" s="1" t="s">
        <v>17548</v>
      </c>
      <c r="B17790" s="1" t="s">
        <v>32544</v>
      </c>
      <c r="C17790" s="1" t="s">
        <v>108</v>
      </c>
    </row>
    <row r="17791" spans="1:3" x14ac:dyDescent="0.25">
      <c r="A17791" s="1" t="s">
        <v>17549</v>
      </c>
      <c r="B17791" s="1" t="s">
        <v>32544</v>
      </c>
      <c r="C17791" s="1" t="s">
        <v>108</v>
      </c>
    </row>
    <row r="17792" spans="1:3" x14ac:dyDescent="0.25">
      <c r="A17792" s="1" t="s">
        <v>17550</v>
      </c>
      <c r="B17792" s="1" t="s">
        <v>32545</v>
      </c>
      <c r="C17792" s="1" t="s">
        <v>108</v>
      </c>
    </row>
    <row r="17793" spans="1:3" x14ac:dyDescent="0.25">
      <c r="A17793" s="1" t="s">
        <v>17551</v>
      </c>
      <c r="B17793" s="1" t="s">
        <v>32545</v>
      </c>
      <c r="C17793" s="1" t="s">
        <v>108</v>
      </c>
    </row>
    <row r="17794" spans="1:3" x14ac:dyDescent="0.25">
      <c r="A17794" s="1" t="s">
        <v>17552</v>
      </c>
      <c r="B17794" s="1" t="s">
        <v>32546</v>
      </c>
      <c r="C17794" s="1" t="s">
        <v>108</v>
      </c>
    </row>
    <row r="17795" spans="1:3" x14ac:dyDescent="0.25">
      <c r="A17795" s="1" t="s">
        <v>17553</v>
      </c>
      <c r="B17795" s="1" t="s">
        <v>32546</v>
      </c>
      <c r="C17795" s="1" t="s">
        <v>108</v>
      </c>
    </row>
    <row r="17796" spans="1:3" x14ac:dyDescent="0.25">
      <c r="A17796" s="1" t="s">
        <v>17554</v>
      </c>
      <c r="B17796" s="1" t="s">
        <v>32547</v>
      </c>
      <c r="C17796" s="1" t="s">
        <v>108</v>
      </c>
    </row>
    <row r="17797" spans="1:3" x14ac:dyDescent="0.25">
      <c r="A17797" s="1" t="s">
        <v>17555</v>
      </c>
      <c r="B17797" s="1" t="s">
        <v>32547</v>
      </c>
      <c r="C17797" s="1" t="s">
        <v>108</v>
      </c>
    </row>
    <row r="17798" spans="1:3" x14ac:dyDescent="0.25">
      <c r="A17798" s="1" t="s">
        <v>17556</v>
      </c>
      <c r="B17798" s="1" t="s">
        <v>32548</v>
      </c>
      <c r="C17798" s="1" t="s">
        <v>108</v>
      </c>
    </row>
    <row r="17799" spans="1:3" x14ac:dyDescent="0.25">
      <c r="A17799" s="1" t="s">
        <v>17557</v>
      </c>
      <c r="B17799" s="1" t="s">
        <v>32548</v>
      </c>
      <c r="C17799" s="1" t="s">
        <v>108</v>
      </c>
    </row>
    <row r="17800" spans="1:3" x14ac:dyDescent="0.25">
      <c r="A17800" s="1" t="s">
        <v>17558</v>
      </c>
      <c r="B17800" s="1" t="s">
        <v>32549</v>
      </c>
      <c r="C17800" s="1" t="s">
        <v>108</v>
      </c>
    </row>
    <row r="17801" spans="1:3" x14ac:dyDescent="0.25">
      <c r="A17801" s="1" t="s">
        <v>17559</v>
      </c>
      <c r="B17801" s="1" t="s">
        <v>32549</v>
      </c>
      <c r="C17801" s="1" t="s">
        <v>108</v>
      </c>
    </row>
    <row r="17802" spans="1:3" x14ac:dyDescent="0.25">
      <c r="A17802" s="1" t="s">
        <v>17560</v>
      </c>
      <c r="B17802" s="1" t="s">
        <v>32550</v>
      </c>
      <c r="C17802" s="1" t="s">
        <v>862</v>
      </c>
    </row>
    <row r="17803" spans="1:3" x14ac:dyDescent="0.25">
      <c r="A17803" s="1" t="s">
        <v>17561</v>
      </c>
      <c r="B17803" s="1" t="s">
        <v>32550</v>
      </c>
      <c r="C17803" s="1" t="s">
        <v>862</v>
      </c>
    </row>
    <row r="17804" spans="1:3" x14ac:dyDescent="0.25">
      <c r="A17804" s="1" t="s">
        <v>17562</v>
      </c>
      <c r="B17804" s="1" t="s">
        <v>32551</v>
      </c>
      <c r="C17804" s="1" t="s">
        <v>862</v>
      </c>
    </row>
    <row r="17805" spans="1:3" x14ac:dyDescent="0.25">
      <c r="A17805" s="1" t="s">
        <v>17563</v>
      </c>
      <c r="B17805" s="1" t="s">
        <v>32551</v>
      </c>
      <c r="C17805" s="1" t="s">
        <v>862</v>
      </c>
    </row>
    <row r="17806" spans="1:3" x14ac:dyDescent="0.25">
      <c r="A17806" s="1" t="s">
        <v>17564</v>
      </c>
      <c r="B17806" s="1" t="s">
        <v>32552</v>
      </c>
      <c r="C17806" s="1" t="s">
        <v>862</v>
      </c>
    </row>
    <row r="17807" spans="1:3" x14ac:dyDescent="0.25">
      <c r="A17807" s="1" t="s">
        <v>17565</v>
      </c>
      <c r="B17807" s="1" t="s">
        <v>32552</v>
      </c>
      <c r="C17807" s="1" t="s">
        <v>862</v>
      </c>
    </row>
    <row r="17808" spans="1:3" x14ac:dyDescent="0.25">
      <c r="A17808" s="1" t="s">
        <v>17566</v>
      </c>
      <c r="B17808" s="1" t="s">
        <v>32553</v>
      </c>
      <c r="C17808" s="1" t="s">
        <v>862</v>
      </c>
    </row>
    <row r="17809" spans="1:3" x14ac:dyDescent="0.25">
      <c r="A17809" s="1" t="s">
        <v>17567</v>
      </c>
      <c r="B17809" s="1" t="s">
        <v>32553</v>
      </c>
      <c r="C17809" s="1" t="s">
        <v>862</v>
      </c>
    </row>
    <row r="17810" spans="1:3" x14ac:dyDescent="0.25">
      <c r="A17810" s="1" t="s">
        <v>17568</v>
      </c>
      <c r="B17810" s="1" t="s">
        <v>32554</v>
      </c>
      <c r="C17810" s="1" t="s">
        <v>862</v>
      </c>
    </row>
    <row r="17811" spans="1:3" x14ac:dyDescent="0.25">
      <c r="A17811" s="1" t="s">
        <v>17569</v>
      </c>
      <c r="B17811" s="1" t="s">
        <v>32554</v>
      </c>
      <c r="C17811" s="1" t="s">
        <v>862</v>
      </c>
    </row>
    <row r="17812" spans="1:3" x14ac:dyDescent="0.25">
      <c r="A17812" s="1" t="s">
        <v>17570</v>
      </c>
      <c r="B17812" s="1" t="s">
        <v>32555</v>
      </c>
      <c r="C17812" s="1" t="s">
        <v>862</v>
      </c>
    </row>
    <row r="17813" spans="1:3" x14ac:dyDescent="0.25">
      <c r="A17813" s="1" t="s">
        <v>17571</v>
      </c>
      <c r="B17813" s="1" t="s">
        <v>32555</v>
      </c>
      <c r="C17813" s="1" t="s">
        <v>862</v>
      </c>
    </row>
    <row r="17814" spans="1:3" x14ac:dyDescent="0.25">
      <c r="A17814" s="1" t="s">
        <v>17572</v>
      </c>
      <c r="B17814" s="1" t="s">
        <v>32556</v>
      </c>
      <c r="C17814" s="1" t="s">
        <v>862</v>
      </c>
    </row>
    <row r="17815" spans="1:3" x14ac:dyDescent="0.25">
      <c r="A17815" s="1" t="s">
        <v>17573</v>
      </c>
      <c r="B17815" s="1" t="s">
        <v>32556</v>
      </c>
      <c r="C17815" s="1" t="s">
        <v>862</v>
      </c>
    </row>
    <row r="17816" spans="1:3" x14ac:dyDescent="0.25">
      <c r="A17816" s="1" t="s">
        <v>17574</v>
      </c>
      <c r="B17816" s="1" t="s">
        <v>32557</v>
      </c>
      <c r="C17816" s="1" t="s">
        <v>862</v>
      </c>
    </row>
    <row r="17817" spans="1:3" x14ac:dyDescent="0.25">
      <c r="A17817" s="1" t="s">
        <v>17575</v>
      </c>
      <c r="B17817" s="1" t="s">
        <v>32557</v>
      </c>
      <c r="C17817" s="1" t="s">
        <v>862</v>
      </c>
    </row>
    <row r="17818" spans="1:3" x14ac:dyDescent="0.25">
      <c r="A17818" s="1" t="s">
        <v>17576</v>
      </c>
      <c r="B17818" s="1" t="s">
        <v>32558</v>
      </c>
      <c r="C17818" s="1" t="s">
        <v>862</v>
      </c>
    </row>
    <row r="17819" spans="1:3" x14ac:dyDescent="0.25">
      <c r="A17819" s="1" t="s">
        <v>17577</v>
      </c>
      <c r="B17819" s="1" t="s">
        <v>32558</v>
      </c>
      <c r="C17819" s="1" t="s">
        <v>862</v>
      </c>
    </row>
    <row r="17820" spans="1:3" x14ac:dyDescent="0.25">
      <c r="A17820" s="1" t="s">
        <v>17578</v>
      </c>
      <c r="B17820" s="1" t="s">
        <v>32559</v>
      </c>
      <c r="C17820" s="1" t="s">
        <v>862</v>
      </c>
    </row>
    <row r="17821" spans="1:3" x14ac:dyDescent="0.25">
      <c r="A17821" s="1" t="s">
        <v>17579</v>
      </c>
      <c r="B17821" s="1" t="s">
        <v>32559</v>
      </c>
      <c r="C17821" s="1" t="s">
        <v>862</v>
      </c>
    </row>
    <row r="17822" spans="1:3" x14ac:dyDescent="0.25">
      <c r="A17822" s="1" t="s">
        <v>17580</v>
      </c>
      <c r="B17822" s="1" t="s">
        <v>32560</v>
      </c>
      <c r="C17822" s="1" t="s">
        <v>862</v>
      </c>
    </row>
    <row r="17823" spans="1:3" x14ac:dyDescent="0.25">
      <c r="A17823" s="1" t="s">
        <v>17581</v>
      </c>
      <c r="B17823" s="1" t="s">
        <v>32560</v>
      </c>
      <c r="C17823" s="1" t="s">
        <v>862</v>
      </c>
    </row>
    <row r="17824" spans="1:3" x14ac:dyDescent="0.25">
      <c r="A17824" s="1" t="s">
        <v>17582</v>
      </c>
      <c r="B17824" s="1" t="s">
        <v>32561</v>
      </c>
      <c r="C17824" s="1" t="s">
        <v>862</v>
      </c>
    </row>
    <row r="17825" spans="1:3" x14ac:dyDescent="0.25">
      <c r="A17825" s="1" t="s">
        <v>17583</v>
      </c>
      <c r="B17825" s="1" t="s">
        <v>32561</v>
      </c>
      <c r="C17825" s="1" t="s">
        <v>862</v>
      </c>
    </row>
    <row r="17826" spans="1:3" x14ac:dyDescent="0.25">
      <c r="A17826" s="1" t="s">
        <v>17584</v>
      </c>
      <c r="B17826" s="1" t="s">
        <v>32562</v>
      </c>
      <c r="C17826" s="1" t="s">
        <v>108</v>
      </c>
    </row>
    <row r="17827" spans="1:3" x14ac:dyDescent="0.25">
      <c r="A17827" s="1" t="s">
        <v>17585</v>
      </c>
      <c r="B17827" s="1" t="s">
        <v>32562</v>
      </c>
      <c r="C17827" s="1" t="s">
        <v>108</v>
      </c>
    </row>
    <row r="17828" spans="1:3" x14ac:dyDescent="0.25">
      <c r="A17828" s="1" t="s">
        <v>17586</v>
      </c>
      <c r="B17828" s="1" t="s">
        <v>32563</v>
      </c>
      <c r="C17828" s="1" t="s">
        <v>108</v>
      </c>
    </row>
    <row r="17829" spans="1:3" x14ac:dyDescent="0.25">
      <c r="A17829" s="1" t="s">
        <v>17587</v>
      </c>
      <c r="B17829" s="1" t="s">
        <v>32563</v>
      </c>
      <c r="C17829" s="1" t="s">
        <v>108</v>
      </c>
    </row>
    <row r="17830" spans="1:3" x14ac:dyDescent="0.25">
      <c r="A17830" s="1" t="s">
        <v>17588</v>
      </c>
      <c r="B17830" s="1" t="s">
        <v>32564</v>
      </c>
      <c r="C17830" s="1" t="s">
        <v>108</v>
      </c>
    </row>
    <row r="17831" spans="1:3" x14ac:dyDescent="0.25">
      <c r="A17831" s="1" t="s">
        <v>17589</v>
      </c>
      <c r="B17831" s="1" t="s">
        <v>32564</v>
      </c>
      <c r="C17831" s="1" t="s">
        <v>108</v>
      </c>
    </row>
    <row r="17832" spans="1:3" x14ac:dyDescent="0.25">
      <c r="A17832" s="1" t="s">
        <v>17590</v>
      </c>
      <c r="B17832" s="1" t="s">
        <v>32565</v>
      </c>
      <c r="C17832" s="1" t="s">
        <v>108</v>
      </c>
    </row>
    <row r="17833" spans="1:3" x14ac:dyDescent="0.25">
      <c r="A17833" s="1" t="s">
        <v>17591</v>
      </c>
      <c r="B17833" s="1" t="s">
        <v>32565</v>
      </c>
      <c r="C17833" s="1" t="s">
        <v>108</v>
      </c>
    </row>
    <row r="17834" spans="1:3" x14ac:dyDescent="0.25">
      <c r="A17834" s="1" t="s">
        <v>17592</v>
      </c>
      <c r="B17834" s="1" t="s">
        <v>32566</v>
      </c>
      <c r="C17834" s="1" t="s">
        <v>108</v>
      </c>
    </row>
    <row r="17835" spans="1:3" x14ac:dyDescent="0.25">
      <c r="A17835" s="1" t="s">
        <v>17593</v>
      </c>
      <c r="B17835" s="1" t="s">
        <v>32566</v>
      </c>
      <c r="C17835" s="1" t="s">
        <v>108</v>
      </c>
    </row>
    <row r="17836" spans="1:3" x14ac:dyDescent="0.25">
      <c r="A17836" s="1" t="s">
        <v>17594</v>
      </c>
      <c r="B17836" s="1" t="s">
        <v>32567</v>
      </c>
      <c r="C17836" s="1" t="s">
        <v>862</v>
      </c>
    </row>
    <row r="17837" spans="1:3" x14ac:dyDescent="0.25">
      <c r="A17837" s="1" t="s">
        <v>17595</v>
      </c>
      <c r="B17837" s="1" t="s">
        <v>32567</v>
      </c>
      <c r="C17837" s="1" t="s">
        <v>862</v>
      </c>
    </row>
    <row r="17838" spans="1:3" x14ac:dyDescent="0.25">
      <c r="A17838" s="1" t="s">
        <v>17596</v>
      </c>
      <c r="B17838" s="1" t="s">
        <v>32568</v>
      </c>
      <c r="C17838" s="1" t="s">
        <v>108</v>
      </c>
    </row>
    <row r="17839" spans="1:3" x14ac:dyDescent="0.25">
      <c r="A17839" s="1" t="s">
        <v>17597</v>
      </c>
      <c r="B17839" s="1" t="s">
        <v>32568</v>
      </c>
      <c r="C17839" s="1" t="s">
        <v>108</v>
      </c>
    </row>
    <row r="17840" spans="1:3" x14ac:dyDescent="0.25">
      <c r="A17840" s="1" t="s">
        <v>17598</v>
      </c>
      <c r="B17840" s="1" t="s">
        <v>32569</v>
      </c>
      <c r="C17840" s="1" t="s">
        <v>108</v>
      </c>
    </row>
    <row r="17841" spans="1:3" x14ac:dyDescent="0.25">
      <c r="A17841" s="1" t="s">
        <v>17599</v>
      </c>
      <c r="B17841" s="1" t="s">
        <v>32569</v>
      </c>
      <c r="C17841" s="1" t="s">
        <v>108</v>
      </c>
    </row>
    <row r="17842" spans="1:3" x14ac:dyDescent="0.25">
      <c r="A17842" s="1" t="s">
        <v>17600</v>
      </c>
      <c r="B17842" s="1" t="s">
        <v>32570</v>
      </c>
      <c r="C17842" s="1" t="s">
        <v>108</v>
      </c>
    </row>
    <row r="17843" spans="1:3" x14ac:dyDescent="0.25">
      <c r="A17843" s="1" t="s">
        <v>17601</v>
      </c>
      <c r="B17843" s="1" t="s">
        <v>32570</v>
      </c>
      <c r="C17843" s="1" t="s">
        <v>108</v>
      </c>
    </row>
    <row r="17844" spans="1:3" x14ac:dyDescent="0.25">
      <c r="A17844" s="1" t="s">
        <v>17602</v>
      </c>
      <c r="B17844" s="1" t="s">
        <v>32571</v>
      </c>
      <c r="C17844" s="1" t="s">
        <v>108</v>
      </c>
    </row>
    <row r="17845" spans="1:3" x14ac:dyDescent="0.25">
      <c r="A17845" s="1" t="s">
        <v>17603</v>
      </c>
      <c r="B17845" s="1" t="s">
        <v>32571</v>
      </c>
      <c r="C17845" s="1" t="s">
        <v>108</v>
      </c>
    </row>
    <row r="17846" spans="1:3" x14ac:dyDescent="0.25">
      <c r="A17846" s="1" t="s">
        <v>17604</v>
      </c>
      <c r="B17846" s="1" t="s">
        <v>32572</v>
      </c>
      <c r="C17846" s="1" t="s">
        <v>862</v>
      </c>
    </row>
    <row r="17847" spans="1:3" x14ac:dyDescent="0.25">
      <c r="A17847" s="1" t="s">
        <v>17605</v>
      </c>
      <c r="B17847" s="1" t="s">
        <v>32572</v>
      </c>
      <c r="C17847" s="1" t="s">
        <v>862</v>
      </c>
    </row>
    <row r="17848" spans="1:3" x14ac:dyDescent="0.25">
      <c r="A17848" s="1" t="s">
        <v>17606</v>
      </c>
      <c r="B17848" s="1" t="s">
        <v>32573</v>
      </c>
      <c r="C17848" s="1" t="s">
        <v>862</v>
      </c>
    </row>
    <row r="17849" spans="1:3" x14ac:dyDescent="0.25">
      <c r="A17849" s="1" t="s">
        <v>17607</v>
      </c>
      <c r="B17849" s="1" t="s">
        <v>32573</v>
      </c>
      <c r="C17849" s="1" t="s">
        <v>862</v>
      </c>
    </row>
    <row r="17850" spans="1:3" x14ac:dyDescent="0.25">
      <c r="A17850" s="1" t="s">
        <v>17608</v>
      </c>
      <c r="B17850" s="1" t="s">
        <v>32574</v>
      </c>
      <c r="C17850" s="1" t="s">
        <v>862</v>
      </c>
    </row>
    <row r="17851" spans="1:3" x14ac:dyDescent="0.25">
      <c r="A17851" s="1" t="s">
        <v>17609</v>
      </c>
      <c r="B17851" s="1" t="s">
        <v>32574</v>
      </c>
      <c r="C17851" s="1" t="s">
        <v>862</v>
      </c>
    </row>
    <row r="17852" spans="1:3" x14ac:dyDescent="0.25">
      <c r="A17852" s="1" t="s">
        <v>17610</v>
      </c>
      <c r="B17852" s="1" t="s">
        <v>32575</v>
      </c>
      <c r="C17852" s="1" t="s">
        <v>862</v>
      </c>
    </row>
    <row r="17853" spans="1:3" x14ac:dyDescent="0.25">
      <c r="A17853" s="1" t="s">
        <v>17611</v>
      </c>
      <c r="B17853" s="1" t="s">
        <v>32575</v>
      </c>
      <c r="C17853" s="1" t="s">
        <v>862</v>
      </c>
    </row>
    <row r="17854" spans="1:3" x14ac:dyDescent="0.25">
      <c r="A17854" s="1" t="s">
        <v>17612</v>
      </c>
      <c r="B17854" s="1" t="s">
        <v>32576</v>
      </c>
      <c r="C17854" s="1" t="s">
        <v>4</v>
      </c>
    </row>
    <row r="17855" spans="1:3" x14ac:dyDescent="0.25">
      <c r="A17855" s="1" t="s">
        <v>17613</v>
      </c>
      <c r="B17855" s="1" t="s">
        <v>32576</v>
      </c>
      <c r="C17855" s="1" t="s">
        <v>4</v>
      </c>
    </row>
    <row r="17856" spans="1:3" x14ac:dyDescent="0.25">
      <c r="A17856" s="1" t="s">
        <v>17614</v>
      </c>
      <c r="B17856" s="1" t="s">
        <v>32577</v>
      </c>
      <c r="C17856" s="1" t="s">
        <v>862</v>
      </c>
    </row>
    <row r="17857" spans="1:3" x14ac:dyDescent="0.25">
      <c r="A17857" s="1" t="s">
        <v>17615</v>
      </c>
      <c r="B17857" s="1" t="s">
        <v>32577</v>
      </c>
      <c r="C17857" s="1" t="s">
        <v>862</v>
      </c>
    </row>
    <row r="17858" spans="1:3" x14ac:dyDescent="0.25">
      <c r="A17858" s="1" t="s">
        <v>17616</v>
      </c>
      <c r="B17858" s="1" t="s">
        <v>32578</v>
      </c>
      <c r="C17858" s="1" t="s">
        <v>862</v>
      </c>
    </row>
    <row r="17859" spans="1:3" x14ac:dyDescent="0.25">
      <c r="A17859" s="1" t="s">
        <v>17617</v>
      </c>
      <c r="B17859" s="1" t="s">
        <v>32578</v>
      </c>
      <c r="C17859" s="1" t="s">
        <v>862</v>
      </c>
    </row>
    <row r="17860" spans="1:3" x14ac:dyDescent="0.25">
      <c r="A17860" s="1" t="s">
        <v>17618</v>
      </c>
      <c r="B17860" s="1" t="s">
        <v>32579</v>
      </c>
      <c r="C17860" s="1" t="s">
        <v>862</v>
      </c>
    </row>
    <row r="17861" spans="1:3" x14ac:dyDescent="0.25">
      <c r="A17861" s="1" t="s">
        <v>17619</v>
      </c>
      <c r="B17861" s="1" t="s">
        <v>32579</v>
      </c>
      <c r="C17861" s="1" t="s">
        <v>862</v>
      </c>
    </row>
    <row r="17862" spans="1:3" x14ac:dyDescent="0.25">
      <c r="A17862" s="1" t="s">
        <v>17620</v>
      </c>
      <c r="B17862" s="1" t="s">
        <v>32580</v>
      </c>
      <c r="C17862" s="1" t="s">
        <v>862</v>
      </c>
    </row>
    <row r="17863" spans="1:3" x14ac:dyDescent="0.25">
      <c r="A17863" s="1" t="s">
        <v>17621</v>
      </c>
      <c r="B17863" s="1" t="s">
        <v>32580</v>
      </c>
      <c r="C17863" s="1" t="s">
        <v>862</v>
      </c>
    </row>
    <row r="17864" spans="1:3" x14ac:dyDescent="0.25">
      <c r="A17864" s="1" t="s">
        <v>17622</v>
      </c>
      <c r="B17864" s="1" t="s">
        <v>32581</v>
      </c>
      <c r="C17864" s="1" t="s">
        <v>862</v>
      </c>
    </row>
    <row r="17865" spans="1:3" x14ac:dyDescent="0.25">
      <c r="A17865" s="1" t="s">
        <v>17623</v>
      </c>
      <c r="B17865" s="1" t="s">
        <v>32581</v>
      </c>
      <c r="C17865" s="1" t="s">
        <v>862</v>
      </c>
    </row>
    <row r="17866" spans="1:3" x14ac:dyDescent="0.25">
      <c r="A17866" s="1" t="s">
        <v>17624</v>
      </c>
      <c r="B17866" s="1" t="s">
        <v>32582</v>
      </c>
      <c r="C17866" s="1" t="s">
        <v>862</v>
      </c>
    </row>
    <row r="17867" spans="1:3" x14ac:dyDescent="0.25">
      <c r="A17867" s="1" t="s">
        <v>17625</v>
      </c>
      <c r="B17867" s="1" t="s">
        <v>32582</v>
      </c>
      <c r="C17867" s="1" t="s">
        <v>862</v>
      </c>
    </row>
    <row r="17868" spans="1:3" x14ac:dyDescent="0.25">
      <c r="A17868" s="1" t="s">
        <v>17626</v>
      </c>
      <c r="B17868" s="1" t="s">
        <v>32583</v>
      </c>
      <c r="C17868" s="1" t="s">
        <v>862</v>
      </c>
    </row>
    <row r="17869" spans="1:3" x14ac:dyDescent="0.25">
      <c r="A17869" s="1" t="s">
        <v>17627</v>
      </c>
      <c r="B17869" s="1" t="s">
        <v>32583</v>
      </c>
      <c r="C17869" s="1" t="s">
        <v>862</v>
      </c>
    </row>
    <row r="17870" spans="1:3" x14ac:dyDescent="0.25">
      <c r="A17870" s="1" t="s">
        <v>17628</v>
      </c>
      <c r="B17870" s="1" t="s">
        <v>32584</v>
      </c>
      <c r="C17870" s="1" t="s">
        <v>862</v>
      </c>
    </row>
    <row r="17871" spans="1:3" x14ac:dyDescent="0.25">
      <c r="A17871" s="1" t="s">
        <v>17629</v>
      </c>
      <c r="B17871" s="1" t="s">
        <v>32584</v>
      </c>
      <c r="C17871" s="1" t="s">
        <v>862</v>
      </c>
    </row>
    <row r="17872" spans="1:3" x14ac:dyDescent="0.25">
      <c r="A17872" s="1" t="s">
        <v>17630</v>
      </c>
      <c r="B17872" s="1" t="s">
        <v>32585</v>
      </c>
      <c r="C17872" s="1" t="s">
        <v>862</v>
      </c>
    </row>
    <row r="17873" spans="1:3" x14ac:dyDescent="0.25">
      <c r="A17873" s="1" t="s">
        <v>17631</v>
      </c>
      <c r="B17873" s="1" t="s">
        <v>32585</v>
      </c>
      <c r="C17873" s="1" t="s">
        <v>862</v>
      </c>
    </row>
    <row r="17874" spans="1:3" x14ac:dyDescent="0.25">
      <c r="A17874" s="1" t="s">
        <v>17632</v>
      </c>
      <c r="B17874" s="1" t="s">
        <v>32586</v>
      </c>
      <c r="C17874" s="1" t="s">
        <v>862</v>
      </c>
    </row>
    <row r="17875" spans="1:3" x14ac:dyDescent="0.25">
      <c r="A17875" s="1" t="s">
        <v>17633</v>
      </c>
      <c r="B17875" s="1" t="s">
        <v>32586</v>
      </c>
      <c r="C17875" s="1" t="s">
        <v>862</v>
      </c>
    </row>
    <row r="17876" spans="1:3" x14ac:dyDescent="0.25">
      <c r="A17876" s="1" t="s">
        <v>17634</v>
      </c>
      <c r="B17876" s="1" t="s">
        <v>32587</v>
      </c>
      <c r="C17876" s="1" t="s">
        <v>862</v>
      </c>
    </row>
    <row r="17877" spans="1:3" x14ac:dyDescent="0.25">
      <c r="A17877" s="1" t="s">
        <v>17635</v>
      </c>
      <c r="B17877" s="1" t="s">
        <v>32587</v>
      </c>
      <c r="C17877" s="1" t="s">
        <v>862</v>
      </c>
    </row>
    <row r="17878" spans="1:3" x14ac:dyDescent="0.25">
      <c r="A17878" s="1" t="s">
        <v>17636</v>
      </c>
      <c r="B17878" s="1" t="s">
        <v>32588</v>
      </c>
      <c r="C17878" s="1" t="s">
        <v>862</v>
      </c>
    </row>
    <row r="17879" spans="1:3" x14ac:dyDescent="0.25">
      <c r="A17879" s="1" t="s">
        <v>17637</v>
      </c>
      <c r="B17879" s="1" t="s">
        <v>32588</v>
      </c>
      <c r="C17879" s="1" t="s">
        <v>862</v>
      </c>
    </row>
    <row r="17880" spans="1:3" x14ac:dyDescent="0.25">
      <c r="A17880" s="1" t="s">
        <v>17638</v>
      </c>
      <c r="B17880" s="1" t="s">
        <v>32589</v>
      </c>
      <c r="C17880" s="1" t="s">
        <v>862</v>
      </c>
    </row>
    <row r="17881" spans="1:3" x14ac:dyDescent="0.25">
      <c r="A17881" s="1" t="s">
        <v>17639</v>
      </c>
      <c r="B17881" s="1" t="s">
        <v>32589</v>
      </c>
      <c r="C17881" s="1" t="s">
        <v>862</v>
      </c>
    </row>
    <row r="17882" spans="1:3" x14ac:dyDescent="0.25">
      <c r="A17882" s="1" t="s">
        <v>17640</v>
      </c>
      <c r="B17882" s="1" t="s">
        <v>32590</v>
      </c>
      <c r="C17882" s="1" t="s">
        <v>862</v>
      </c>
    </row>
    <row r="17883" spans="1:3" x14ac:dyDescent="0.25">
      <c r="A17883" s="1" t="s">
        <v>17641</v>
      </c>
      <c r="B17883" s="1" t="s">
        <v>32590</v>
      </c>
      <c r="C17883" s="1" t="s">
        <v>862</v>
      </c>
    </row>
    <row r="17884" spans="1:3" x14ac:dyDescent="0.25">
      <c r="A17884" s="1" t="s">
        <v>17642</v>
      </c>
      <c r="B17884" s="1" t="s">
        <v>32591</v>
      </c>
      <c r="C17884" s="1" t="s">
        <v>862</v>
      </c>
    </row>
    <row r="17885" spans="1:3" x14ac:dyDescent="0.25">
      <c r="A17885" s="1" t="s">
        <v>17643</v>
      </c>
      <c r="B17885" s="1" t="s">
        <v>32591</v>
      </c>
      <c r="C17885" s="1" t="s">
        <v>862</v>
      </c>
    </row>
    <row r="17886" spans="1:3" x14ac:dyDescent="0.25">
      <c r="A17886" s="1" t="s">
        <v>17644</v>
      </c>
      <c r="B17886" s="1" t="s">
        <v>32592</v>
      </c>
      <c r="C17886" s="1" t="s">
        <v>862</v>
      </c>
    </row>
    <row r="17887" spans="1:3" x14ac:dyDescent="0.25">
      <c r="A17887" s="1" t="s">
        <v>17645</v>
      </c>
      <c r="B17887" s="1" t="s">
        <v>32592</v>
      </c>
      <c r="C17887" s="1" t="s">
        <v>862</v>
      </c>
    </row>
    <row r="17888" spans="1:3" x14ac:dyDescent="0.25">
      <c r="A17888" s="1" t="s">
        <v>17646</v>
      </c>
      <c r="B17888" s="1" t="s">
        <v>32593</v>
      </c>
      <c r="C17888" s="1" t="s">
        <v>862</v>
      </c>
    </row>
    <row r="17889" spans="1:3" x14ac:dyDescent="0.25">
      <c r="A17889" s="1" t="s">
        <v>17647</v>
      </c>
      <c r="B17889" s="1" t="s">
        <v>32593</v>
      </c>
      <c r="C17889" s="1" t="s">
        <v>862</v>
      </c>
    </row>
    <row r="17890" spans="1:3" x14ac:dyDescent="0.25">
      <c r="A17890" s="1" t="s">
        <v>17648</v>
      </c>
      <c r="B17890" s="1" t="s">
        <v>32594</v>
      </c>
      <c r="C17890" s="1" t="s">
        <v>862</v>
      </c>
    </row>
    <row r="17891" spans="1:3" x14ac:dyDescent="0.25">
      <c r="A17891" s="1" t="s">
        <v>17649</v>
      </c>
      <c r="B17891" s="1" t="s">
        <v>32594</v>
      </c>
      <c r="C17891" s="1" t="s">
        <v>862</v>
      </c>
    </row>
    <row r="17892" spans="1:3" x14ac:dyDescent="0.25">
      <c r="A17892" s="1" t="s">
        <v>17650</v>
      </c>
      <c r="B17892" s="1" t="s">
        <v>32595</v>
      </c>
      <c r="C17892" s="1" t="s">
        <v>862</v>
      </c>
    </row>
    <row r="17893" spans="1:3" x14ac:dyDescent="0.25">
      <c r="A17893" s="1" t="s">
        <v>17651</v>
      </c>
      <c r="B17893" s="1" t="s">
        <v>32595</v>
      </c>
      <c r="C17893" s="1" t="s">
        <v>862</v>
      </c>
    </row>
    <row r="17894" spans="1:3" x14ac:dyDescent="0.25">
      <c r="A17894" s="1" t="s">
        <v>17652</v>
      </c>
      <c r="B17894" s="1" t="s">
        <v>32596</v>
      </c>
      <c r="C17894" s="1" t="s">
        <v>862</v>
      </c>
    </row>
    <row r="17895" spans="1:3" x14ac:dyDescent="0.25">
      <c r="A17895" s="1" t="s">
        <v>17653</v>
      </c>
      <c r="B17895" s="1" t="s">
        <v>32596</v>
      </c>
      <c r="C17895" s="1" t="s">
        <v>862</v>
      </c>
    </row>
    <row r="17896" spans="1:3" x14ac:dyDescent="0.25">
      <c r="A17896" s="1" t="s">
        <v>17654</v>
      </c>
      <c r="B17896" s="1" t="s">
        <v>32597</v>
      </c>
      <c r="C17896" s="1" t="s">
        <v>862</v>
      </c>
    </row>
    <row r="17897" spans="1:3" x14ac:dyDescent="0.25">
      <c r="A17897" s="1" t="s">
        <v>17655</v>
      </c>
      <c r="B17897" s="1" t="s">
        <v>32597</v>
      </c>
      <c r="C17897" s="1" t="s">
        <v>862</v>
      </c>
    </row>
    <row r="17898" spans="1:3" x14ac:dyDescent="0.25">
      <c r="A17898" s="1" t="s">
        <v>17656</v>
      </c>
      <c r="B17898" s="1" t="s">
        <v>32598</v>
      </c>
      <c r="C17898" s="1" t="s">
        <v>862</v>
      </c>
    </row>
    <row r="17899" spans="1:3" x14ac:dyDescent="0.25">
      <c r="A17899" s="1" t="s">
        <v>17657</v>
      </c>
      <c r="B17899" s="1" t="s">
        <v>32598</v>
      </c>
      <c r="C17899" s="1" t="s">
        <v>862</v>
      </c>
    </row>
    <row r="17900" spans="1:3" x14ac:dyDescent="0.25">
      <c r="A17900" s="1" t="s">
        <v>17658</v>
      </c>
      <c r="B17900" s="1" t="s">
        <v>32599</v>
      </c>
      <c r="C17900" s="1" t="s">
        <v>862</v>
      </c>
    </row>
    <row r="17901" spans="1:3" x14ac:dyDescent="0.25">
      <c r="A17901" s="1" t="s">
        <v>17659</v>
      </c>
      <c r="B17901" s="1" t="s">
        <v>32599</v>
      </c>
      <c r="C17901" s="1" t="s">
        <v>862</v>
      </c>
    </row>
    <row r="17902" spans="1:3" x14ac:dyDescent="0.25">
      <c r="A17902" s="1" t="s">
        <v>17660</v>
      </c>
      <c r="B17902" s="1" t="s">
        <v>32600</v>
      </c>
      <c r="C17902" s="1" t="s">
        <v>862</v>
      </c>
    </row>
    <row r="17903" spans="1:3" x14ac:dyDescent="0.25">
      <c r="A17903" s="1" t="s">
        <v>17661</v>
      </c>
      <c r="B17903" s="1" t="s">
        <v>32600</v>
      </c>
      <c r="C17903" s="1" t="s">
        <v>862</v>
      </c>
    </row>
    <row r="17904" spans="1:3" x14ac:dyDescent="0.25">
      <c r="A17904" s="1" t="s">
        <v>17662</v>
      </c>
      <c r="B17904" s="1" t="s">
        <v>32601</v>
      </c>
      <c r="C17904" s="1" t="s">
        <v>862</v>
      </c>
    </row>
    <row r="17905" spans="1:3" x14ac:dyDescent="0.25">
      <c r="A17905" s="1" t="s">
        <v>17663</v>
      </c>
      <c r="B17905" s="1" t="s">
        <v>32601</v>
      </c>
      <c r="C17905" s="1" t="s">
        <v>862</v>
      </c>
    </row>
    <row r="17906" spans="1:3" x14ac:dyDescent="0.25">
      <c r="A17906" s="1" t="s">
        <v>17664</v>
      </c>
      <c r="B17906" s="1" t="s">
        <v>32602</v>
      </c>
      <c r="C17906" s="1" t="s">
        <v>862</v>
      </c>
    </row>
    <row r="17907" spans="1:3" x14ac:dyDescent="0.25">
      <c r="A17907" s="1" t="s">
        <v>17665</v>
      </c>
      <c r="B17907" s="1" t="s">
        <v>32602</v>
      </c>
      <c r="C17907" s="1" t="s">
        <v>862</v>
      </c>
    </row>
    <row r="17908" spans="1:3" x14ac:dyDescent="0.25">
      <c r="A17908" s="1" t="s">
        <v>17666</v>
      </c>
      <c r="B17908" s="1" t="s">
        <v>32603</v>
      </c>
      <c r="C17908" s="1" t="s">
        <v>862</v>
      </c>
    </row>
    <row r="17909" spans="1:3" x14ac:dyDescent="0.25">
      <c r="A17909" s="1" t="s">
        <v>17667</v>
      </c>
      <c r="B17909" s="1" t="s">
        <v>32603</v>
      </c>
      <c r="C17909" s="1" t="s">
        <v>862</v>
      </c>
    </row>
    <row r="17910" spans="1:3" x14ac:dyDescent="0.25">
      <c r="A17910" s="1" t="s">
        <v>17668</v>
      </c>
      <c r="B17910" s="1" t="s">
        <v>32604</v>
      </c>
      <c r="C17910" s="1" t="s">
        <v>862</v>
      </c>
    </row>
    <row r="17911" spans="1:3" x14ac:dyDescent="0.25">
      <c r="A17911" s="1" t="s">
        <v>17669</v>
      </c>
      <c r="B17911" s="1" t="s">
        <v>32604</v>
      </c>
      <c r="C17911" s="1" t="s">
        <v>862</v>
      </c>
    </row>
    <row r="17912" spans="1:3" x14ac:dyDescent="0.25">
      <c r="A17912" s="1" t="s">
        <v>17670</v>
      </c>
      <c r="B17912" s="1" t="s">
        <v>32605</v>
      </c>
      <c r="C17912" s="1" t="s">
        <v>862</v>
      </c>
    </row>
    <row r="17913" spans="1:3" x14ac:dyDescent="0.25">
      <c r="A17913" s="1" t="s">
        <v>17671</v>
      </c>
      <c r="B17913" s="1" t="s">
        <v>32605</v>
      </c>
      <c r="C17913" s="1" t="s">
        <v>862</v>
      </c>
    </row>
    <row r="17914" spans="1:3" x14ac:dyDescent="0.25">
      <c r="A17914" s="1" t="s">
        <v>17672</v>
      </c>
      <c r="B17914" s="1" t="s">
        <v>32606</v>
      </c>
      <c r="C17914" s="1" t="s">
        <v>862</v>
      </c>
    </row>
    <row r="17915" spans="1:3" x14ac:dyDescent="0.25">
      <c r="A17915" s="1" t="s">
        <v>17673</v>
      </c>
      <c r="B17915" s="1" t="s">
        <v>32606</v>
      </c>
      <c r="C17915" s="1" t="s">
        <v>862</v>
      </c>
    </row>
    <row r="17916" spans="1:3" x14ac:dyDescent="0.25">
      <c r="A17916" s="1" t="s">
        <v>17674</v>
      </c>
      <c r="B17916" s="1" t="s">
        <v>32607</v>
      </c>
      <c r="C17916" s="1" t="s">
        <v>862</v>
      </c>
    </row>
    <row r="17917" spans="1:3" x14ac:dyDescent="0.25">
      <c r="A17917" s="1" t="s">
        <v>17675</v>
      </c>
      <c r="B17917" s="1" t="s">
        <v>32607</v>
      </c>
      <c r="C17917" s="1" t="s">
        <v>862</v>
      </c>
    </row>
    <row r="17918" spans="1:3" x14ac:dyDescent="0.25">
      <c r="A17918" s="1" t="s">
        <v>17676</v>
      </c>
      <c r="B17918" s="1" t="s">
        <v>32608</v>
      </c>
      <c r="C17918" s="1" t="s">
        <v>862</v>
      </c>
    </row>
    <row r="17919" spans="1:3" x14ac:dyDescent="0.25">
      <c r="A17919" s="1" t="s">
        <v>17677</v>
      </c>
      <c r="B17919" s="1" t="s">
        <v>32608</v>
      </c>
      <c r="C17919" s="1" t="s">
        <v>862</v>
      </c>
    </row>
    <row r="17920" spans="1:3" x14ac:dyDescent="0.25">
      <c r="A17920" s="1" t="s">
        <v>17678</v>
      </c>
      <c r="B17920" s="1" t="s">
        <v>32609</v>
      </c>
      <c r="C17920" s="1" t="s">
        <v>862</v>
      </c>
    </row>
    <row r="17921" spans="1:3" x14ac:dyDescent="0.25">
      <c r="A17921" s="1" t="s">
        <v>17679</v>
      </c>
      <c r="B17921" s="1" t="s">
        <v>32609</v>
      </c>
      <c r="C17921" s="1" t="s">
        <v>862</v>
      </c>
    </row>
    <row r="17922" spans="1:3" x14ac:dyDescent="0.25">
      <c r="A17922" s="1" t="s">
        <v>17680</v>
      </c>
      <c r="B17922" s="1" t="s">
        <v>32610</v>
      </c>
      <c r="C17922" s="1" t="s">
        <v>862</v>
      </c>
    </row>
    <row r="17923" spans="1:3" x14ac:dyDescent="0.25">
      <c r="A17923" s="1" t="s">
        <v>17681</v>
      </c>
      <c r="B17923" s="1" t="s">
        <v>32610</v>
      </c>
      <c r="C17923" s="1" t="s">
        <v>862</v>
      </c>
    </row>
    <row r="17924" spans="1:3" x14ac:dyDescent="0.25">
      <c r="A17924" s="1" t="s">
        <v>17682</v>
      </c>
      <c r="B17924" s="1" t="s">
        <v>32611</v>
      </c>
      <c r="C17924" s="1" t="s">
        <v>862</v>
      </c>
    </row>
    <row r="17925" spans="1:3" x14ac:dyDescent="0.25">
      <c r="A17925" s="1" t="s">
        <v>17683</v>
      </c>
      <c r="B17925" s="1" t="s">
        <v>32611</v>
      </c>
      <c r="C17925" s="1" t="s">
        <v>862</v>
      </c>
    </row>
    <row r="17926" spans="1:3" x14ac:dyDescent="0.25">
      <c r="A17926" s="1" t="s">
        <v>17684</v>
      </c>
      <c r="B17926" s="1" t="s">
        <v>32612</v>
      </c>
      <c r="C17926" s="1" t="s">
        <v>862</v>
      </c>
    </row>
    <row r="17927" spans="1:3" x14ac:dyDescent="0.25">
      <c r="A17927" s="1" t="s">
        <v>17685</v>
      </c>
      <c r="B17927" s="1" t="s">
        <v>32612</v>
      </c>
      <c r="C17927" s="1" t="s">
        <v>862</v>
      </c>
    </row>
    <row r="17928" spans="1:3" x14ac:dyDescent="0.25">
      <c r="A17928" s="1" t="s">
        <v>17686</v>
      </c>
      <c r="B17928" s="1" t="s">
        <v>32613</v>
      </c>
      <c r="C17928" s="1" t="s">
        <v>862</v>
      </c>
    </row>
    <row r="17929" spans="1:3" x14ac:dyDescent="0.25">
      <c r="A17929" s="1" t="s">
        <v>17687</v>
      </c>
      <c r="B17929" s="1" t="s">
        <v>32613</v>
      </c>
      <c r="C17929" s="1" t="s">
        <v>862</v>
      </c>
    </row>
    <row r="17930" spans="1:3" x14ac:dyDescent="0.25">
      <c r="A17930" s="1" t="s">
        <v>17688</v>
      </c>
      <c r="B17930" s="1" t="s">
        <v>32614</v>
      </c>
      <c r="C17930" s="1" t="s">
        <v>862</v>
      </c>
    </row>
    <row r="17931" spans="1:3" x14ac:dyDescent="0.25">
      <c r="A17931" s="1" t="s">
        <v>17689</v>
      </c>
      <c r="B17931" s="1" t="s">
        <v>32614</v>
      </c>
      <c r="C17931" s="1" t="s">
        <v>862</v>
      </c>
    </row>
    <row r="17932" spans="1:3" x14ac:dyDescent="0.25">
      <c r="A17932" s="1" t="s">
        <v>17690</v>
      </c>
      <c r="B17932" s="1" t="s">
        <v>32615</v>
      </c>
      <c r="C17932" s="1" t="s">
        <v>862</v>
      </c>
    </row>
    <row r="17933" spans="1:3" x14ac:dyDescent="0.25">
      <c r="A17933" s="1" t="s">
        <v>17691</v>
      </c>
      <c r="B17933" s="1" t="s">
        <v>32615</v>
      </c>
      <c r="C17933" s="1" t="s">
        <v>862</v>
      </c>
    </row>
    <row r="17934" spans="1:3" x14ac:dyDescent="0.25">
      <c r="A17934" s="1" t="s">
        <v>17692</v>
      </c>
      <c r="B17934" s="1" t="s">
        <v>32616</v>
      </c>
      <c r="C17934" s="1" t="s">
        <v>862</v>
      </c>
    </row>
    <row r="17935" spans="1:3" x14ac:dyDescent="0.25">
      <c r="A17935" s="1" t="s">
        <v>17693</v>
      </c>
      <c r="B17935" s="1" t="s">
        <v>32616</v>
      </c>
      <c r="C17935" s="1" t="s">
        <v>862</v>
      </c>
    </row>
    <row r="17936" spans="1:3" x14ac:dyDescent="0.25">
      <c r="A17936" s="1" t="s">
        <v>17694</v>
      </c>
      <c r="B17936" s="1" t="s">
        <v>32617</v>
      </c>
      <c r="C17936" s="1" t="s">
        <v>862</v>
      </c>
    </row>
    <row r="17937" spans="1:3" x14ac:dyDescent="0.25">
      <c r="A17937" s="1" t="s">
        <v>17695</v>
      </c>
      <c r="B17937" s="1" t="s">
        <v>32617</v>
      </c>
      <c r="C17937" s="1" t="s">
        <v>862</v>
      </c>
    </row>
    <row r="17938" spans="1:3" x14ac:dyDescent="0.25">
      <c r="A17938" s="1" t="s">
        <v>17696</v>
      </c>
      <c r="B17938" s="1" t="s">
        <v>32618</v>
      </c>
      <c r="C17938" s="1" t="s">
        <v>862</v>
      </c>
    </row>
    <row r="17939" spans="1:3" x14ac:dyDescent="0.25">
      <c r="A17939" s="1" t="s">
        <v>17697</v>
      </c>
      <c r="B17939" s="1" t="s">
        <v>32618</v>
      </c>
      <c r="C17939" s="1" t="s">
        <v>862</v>
      </c>
    </row>
    <row r="17940" spans="1:3" x14ac:dyDescent="0.25">
      <c r="A17940" s="1" t="s">
        <v>17698</v>
      </c>
      <c r="B17940" s="1" t="s">
        <v>32619</v>
      </c>
      <c r="C17940" s="1" t="s">
        <v>862</v>
      </c>
    </row>
    <row r="17941" spans="1:3" x14ac:dyDescent="0.25">
      <c r="A17941" s="1" t="s">
        <v>17699</v>
      </c>
      <c r="B17941" s="1" t="s">
        <v>32619</v>
      </c>
      <c r="C17941" s="1" t="s">
        <v>862</v>
      </c>
    </row>
    <row r="17942" spans="1:3" x14ac:dyDescent="0.25">
      <c r="A17942" s="1" t="s">
        <v>17700</v>
      </c>
      <c r="B17942" s="1" t="s">
        <v>32620</v>
      </c>
      <c r="C17942" s="1" t="s">
        <v>862</v>
      </c>
    </row>
    <row r="17943" spans="1:3" x14ac:dyDescent="0.25">
      <c r="A17943" s="1" t="s">
        <v>17701</v>
      </c>
      <c r="B17943" s="1" t="s">
        <v>32620</v>
      </c>
      <c r="C17943" s="1" t="s">
        <v>862</v>
      </c>
    </row>
    <row r="17944" spans="1:3" x14ac:dyDescent="0.25">
      <c r="A17944" s="1" t="s">
        <v>17702</v>
      </c>
      <c r="B17944" s="1" t="s">
        <v>32621</v>
      </c>
      <c r="C17944" s="1" t="s">
        <v>862</v>
      </c>
    </row>
    <row r="17945" spans="1:3" x14ac:dyDescent="0.25">
      <c r="A17945" s="1" t="s">
        <v>17703</v>
      </c>
      <c r="B17945" s="1" t="s">
        <v>32621</v>
      </c>
      <c r="C17945" s="1" t="s">
        <v>862</v>
      </c>
    </row>
    <row r="17946" spans="1:3" x14ac:dyDescent="0.25">
      <c r="A17946" s="1" t="s">
        <v>17704</v>
      </c>
      <c r="B17946" s="1" t="s">
        <v>32622</v>
      </c>
      <c r="C17946" s="1" t="s">
        <v>862</v>
      </c>
    </row>
    <row r="17947" spans="1:3" x14ac:dyDescent="0.25">
      <c r="A17947" s="1" t="s">
        <v>17705</v>
      </c>
      <c r="B17947" s="1" t="s">
        <v>32622</v>
      </c>
      <c r="C17947" s="1" t="s">
        <v>862</v>
      </c>
    </row>
    <row r="17948" spans="1:3" x14ac:dyDescent="0.25">
      <c r="A17948" s="1" t="s">
        <v>23481</v>
      </c>
      <c r="B17948" s="1" t="s">
        <v>32623</v>
      </c>
      <c r="C17948" s="1" t="s">
        <v>862</v>
      </c>
    </row>
    <row r="17949" spans="1:3" x14ac:dyDescent="0.25">
      <c r="A17949" s="1" t="s">
        <v>23482</v>
      </c>
      <c r="B17949" s="1" t="s">
        <v>32623</v>
      </c>
      <c r="C17949" s="1" t="s">
        <v>862</v>
      </c>
    </row>
    <row r="17950" spans="1:3" x14ac:dyDescent="0.25">
      <c r="A17950" s="1" t="s">
        <v>17706</v>
      </c>
      <c r="B17950" s="1" t="s">
        <v>32624</v>
      </c>
      <c r="C17950" s="1" t="s">
        <v>862</v>
      </c>
    </row>
    <row r="17951" spans="1:3" x14ac:dyDescent="0.25">
      <c r="A17951" s="1" t="s">
        <v>17707</v>
      </c>
      <c r="B17951" s="1" t="s">
        <v>32624</v>
      </c>
      <c r="C17951" s="1" t="s">
        <v>862</v>
      </c>
    </row>
    <row r="17952" spans="1:3" x14ac:dyDescent="0.25">
      <c r="A17952" s="1" t="s">
        <v>17708</v>
      </c>
      <c r="B17952" s="1" t="s">
        <v>32625</v>
      </c>
      <c r="C17952" s="1" t="s">
        <v>862</v>
      </c>
    </row>
    <row r="17953" spans="1:3" x14ac:dyDescent="0.25">
      <c r="A17953" s="1" t="s">
        <v>17709</v>
      </c>
      <c r="B17953" s="1" t="s">
        <v>32625</v>
      </c>
      <c r="C17953" s="1" t="s">
        <v>862</v>
      </c>
    </row>
    <row r="17954" spans="1:3" x14ac:dyDescent="0.25">
      <c r="A17954" s="1" t="s">
        <v>17710</v>
      </c>
      <c r="B17954" s="1" t="s">
        <v>32626</v>
      </c>
      <c r="C17954" s="1" t="s">
        <v>862</v>
      </c>
    </row>
    <row r="17955" spans="1:3" x14ac:dyDescent="0.25">
      <c r="A17955" s="1" t="s">
        <v>17711</v>
      </c>
      <c r="B17955" s="1" t="s">
        <v>32626</v>
      </c>
      <c r="C17955" s="1" t="s">
        <v>862</v>
      </c>
    </row>
    <row r="17956" spans="1:3" x14ac:dyDescent="0.25">
      <c r="A17956" s="1" t="s">
        <v>17712</v>
      </c>
      <c r="B17956" s="1" t="s">
        <v>32627</v>
      </c>
      <c r="C17956" s="1" t="s">
        <v>862</v>
      </c>
    </row>
    <row r="17957" spans="1:3" x14ac:dyDescent="0.25">
      <c r="A17957" s="1" t="s">
        <v>17713</v>
      </c>
      <c r="B17957" s="1" t="s">
        <v>32627</v>
      </c>
      <c r="C17957" s="1" t="s">
        <v>862</v>
      </c>
    </row>
    <row r="17958" spans="1:3" x14ac:dyDescent="0.25">
      <c r="A17958" s="1" t="s">
        <v>17714</v>
      </c>
      <c r="B17958" s="1" t="s">
        <v>32628</v>
      </c>
      <c r="C17958" s="1" t="s">
        <v>862</v>
      </c>
    </row>
    <row r="17959" spans="1:3" x14ac:dyDescent="0.25">
      <c r="A17959" s="1" t="s">
        <v>17715</v>
      </c>
      <c r="B17959" s="1" t="s">
        <v>32628</v>
      </c>
      <c r="C17959" s="1" t="s">
        <v>862</v>
      </c>
    </row>
    <row r="17960" spans="1:3" x14ac:dyDescent="0.25">
      <c r="A17960" s="1" t="s">
        <v>17716</v>
      </c>
      <c r="B17960" s="1" t="s">
        <v>32629</v>
      </c>
      <c r="C17960" s="1" t="s">
        <v>862</v>
      </c>
    </row>
    <row r="17961" spans="1:3" x14ac:dyDescent="0.25">
      <c r="A17961" s="1" t="s">
        <v>17717</v>
      </c>
      <c r="B17961" s="1" t="s">
        <v>32629</v>
      </c>
      <c r="C17961" s="1" t="s">
        <v>862</v>
      </c>
    </row>
    <row r="17962" spans="1:3" x14ac:dyDescent="0.25">
      <c r="A17962" s="1" t="s">
        <v>17718</v>
      </c>
      <c r="B17962" s="1" t="s">
        <v>32630</v>
      </c>
      <c r="C17962" s="1" t="s">
        <v>862</v>
      </c>
    </row>
    <row r="17963" spans="1:3" x14ac:dyDescent="0.25">
      <c r="A17963" s="1" t="s">
        <v>17719</v>
      </c>
      <c r="B17963" s="1" t="s">
        <v>32630</v>
      </c>
      <c r="C17963" s="1" t="s">
        <v>862</v>
      </c>
    </row>
    <row r="17964" spans="1:3" x14ac:dyDescent="0.25">
      <c r="A17964" s="1" t="s">
        <v>17720</v>
      </c>
      <c r="B17964" s="1" t="s">
        <v>32631</v>
      </c>
      <c r="C17964" s="1" t="s">
        <v>862</v>
      </c>
    </row>
    <row r="17965" spans="1:3" x14ac:dyDescent="0.25">
      <c r="A17965" s="1" t="s">
        <v>17721</v>
      </c>
      <c r="B17965" s="1" t="s">
        <v>32631</v>
      </c>
      <c r="C17965" s="1" t="s">
        <v>862</v>
      </c>
    </row>
    <row r="17966" spans="1:3" x14ac:dyDescent="0.25">
      <c r="A17966" s="1" t="s">
        <v>17722</v>
      </c>
      <c r="B17966" s="1" t="s">
        <v>32632</v>
      </c>
      <c r="C17966" s="1" t="s">
        <v>862</v>
      </c>
    </row>
    <row r="17967" spans="1:3" x14ac:dyDescent="0.25">
      <c r="A17967" s="1" t="s">
        <v>17723</v>
      </c>
      <c r="B17967" s="1" t="s">
        <v>32632</v>
      </c>
      <c r="C17967" s="1" t="s">
        <v>862</v>
      </c>
    </row>
    <row r="17968" spans="1:3" x14ac:dyDescent="0.25">
      <c r="A17968" s="1" t="s">
        <v>17724</v>
      </c>
      <c r="B17968" s="1" t="s">
        <v>32633</v>
      </c>
      <c r="C17968" s="1" t="s">
        <v>862</v>
      </c>
    </row>
    <row r="17969" spans="1:3" x14ac:dyDescent="0.25">
      <c r="A17969" s="1" t="s">
        <v>17725</v>
      </c>
      <c r="B17969" s="1" t="s">
        <v>32633</v>
      </c>
      <c r="C17969" s="1" t="s">
        <v>862</v>
      </c>
    </row>
    <row r="17970" spans="1:3" x14ac:dyDescent="0.25">
      <c r="A17970" s="1" t="s">
        <v>17726</v>
      </c>
      <c r="B17970" s="1" t="s">
        <v>32634</v>
      </c>
      <c r="C17970" s="1" t="s">
        <v>862</v>
      </c>
    </row>
    <row r="17971" spans="1:3" x14ac:dyDescent="0.25">
      <c r="A17971" s="1" t="s">
        <v>17727</v>
      </c>
      <c r="B17971" s="1" t="s">
        <v>32634</v>
      </c>
      <c r="C17971" s="1" t="s">
        <v>862</v>
      </c>
    </row>
    <row r="17972" spans="1:3" x14ac:dyDescent="0.25">
      <c r="A17972" s="1" t="s">
        <v>17728</v>
      </c>
      <c r="B17972" s="1" t="s">
        <v>32635</v>
      </c>
      <c r="C17972" s="1" t="s">
        <v>862</v>
      </c>
    </row>
    <row r="17973" spans="1:3" x14ac:dyDescent="0.25">
      <c r="A17973" s="1" t="s">
        <v>17729</v>
      </c>
      <c r="B17973" s="1" t="s">
        <v>32635</v>
      </c>
      <c r="C17973" s="1" t="s">
        <v>862</v>
      </c>
    </row>
    <row r="17974" spans="1:3" x14ac:dyDescent="0.25">
      <c r="A17974" s="1" t="s">
        <v>17730</v>
      </c>
      <c r="B17974" s="1" t="s">
        <v>32636</v>
      </c>
      <c r="C17974" s="1" t="s">
        <v>862</v>
      </c>
    </row>
    <row r="17975" spans="1:3" x14ac:dyDescent="0.25">
      <c r="A17975" s="1" t="s">
        <v>17731</v>
      </c>
      <c r="B17975" s="1" t="s">
        <v>32636</v>
      </c>
      <c r="C17975" s="1" t="s">
        <v>862</v>
      </c>
    </row>
    <row r="17976" spans="1:3" x14ac:dyDescent="0.25">
      <c r="A17976" s="1" t="s">
        <v>17732</v>
      </c>
      <c r="B17976" s="1" t="s">
        <v>32637</v>
      </c>
      <c r="C17976" s="1" t="s">
        <v>862</v>
      </c>
    </row>
    <row r="17977" spans="1:3" x14ac:dyDescent="0.25">
      <c r="A17977" s="1" t="s">
        <v>17733</v>
      </c>
      <c r="B17977" s="1" t="s">
        <v>32637</v>
      </c>
      <c r="C17977" s="1" t="s">
        <v>862</v>
      </c>
    </row>
    <row r="17978" spans="1:3" x14ac:dyDescent="0.25">
      <c r="A17978" s="1" t="s">
        <v>17734</v>
      </c>
      <c r="B17978" s="1" t="s">
        <v>32638</v>
      </c>
      <c r="C17978" s="1" t="s">
        <v>862</v>
      </c>
    </row>
    <row r="17979" spans="1:3" x14ac:dyDescent="0.25">
      <c r="A17979" s="1" t="s">
        <v>17735</v>
      </c>
      <c r="B17979" s="1" t="s">
        <v>32638</v>
      </c>
      <c r="C17979" s="1" t="s">
        <v>862</v>
      </c>
    </row>
    <row r="17980" spans="1:3" x14ac:dyDescent="0.25">
      <c r="A17980" s="1" t="s">
        <v>17736</v>
      </c>
      <c r="B17980" s="1" t="s">
        <v>32639</v>
      </c>
      <c r="C17980" s="1" t="s">
        <v>862</v>
      </c>
    </row>
    <row r="17981" spans="1:3" x14ac:dyDescent="0.25">
      <c r="A17981" s="1" t="s">
        <v>17737</v>
      </c>
      <c r="B17981" s="1" t="s">
        <v>32639</v>
      </c>
      <c r="C17981" s="1" t="s">
        <v>862</v>
      </c>
    </row>
    <row r="17982" spans="1:3" x14ac:dyDescent="0.25">
      <c r="A17982" s="1" t="s">
        <v>17738</v>
      </c>
      <c r="B17982" s="1" t="s">
        <v>32640</v>
      </c>
      <c r="C17982" s="1" t="s">
        <v>862</v>
      </c>
    </row>
    <row r="17983" spans="1:3" x14ac:dyDescent="0.25">
      <c r="A17983" s="1" t="s">
        <v>17739</v>
      </c>
      <c r="B17983" s="1" t="s">
        <v>32640</v>
      </c>
      <c r="C17983" s="1" t="s">
        <v>862</v>
      </c>
    </row>
    <row r="17984" spans="1:3" x14ac:dyDescent="0.25">
      <c r="A17984" s="1" t="s">
        <v>17740</v>
      </c>
      <c r="B17984" s="1" t="s">
        <v>32641</v>
      </c>
      <c r="C17984" s="1" t="s">
        <v>862</v>
      </c>
    </row>
    <row r="17985" spans="1:3" x14ac:dyDescent="0.25">
      <c r="A17985" s="1" t="s">
        <v>17741</v>
      </c>
      <c r="B17985" s="1" t="s">
        <v>32641</v>
      </c>
      <c r="C17985" s="1" t="s">
        <v>862</v>
      </c>
    </row>
    <row r="17986" spans="1:3" x14ac:dyDescent="0.25">
      <c r="A17986" s="1" t="s">
        <v>17742</v>
      </c>
      <c r="B17986" s="1" t="s">
        <v>32642</v>
      </c>
      <c r="C17986" s="1" t="s">
        <v>862</v>
      </c>
    </row>
    <row r="17987" spans="1:3" x14ac:dyDescent="0.25">
      <c r="A17987" s="1" t="s">
        <v>17743</v>
      </c>
      <c r="B17987" s="1" t="s">
        <v>32642</v>
      </c>
      <c r="C17987" s="1" t="s">
        <v>862</v>
      </c>
    </row>
    <row r="17988" spans="1:3" x14ac:dyDescent="0.25">
      <c r="A17988" s="1" t="s">
        <v>17744</v>
      </c>
      <c r="B17988" s="1" t="s">
        <v>32643</v>
      </c>
      <c r="C17988" s="1" t="s">
        <v>108</v>
      </c>
    </row>
    <row r="17989" spans="1:3" x14ac:dyDescent="0.25">
      <c r="A17989" s="1" t="s">
        <v>17745</v>
      </c>
      <c r="B17989" s="1" t="s">
        <v>32643</v>
      </c>
      <c r="C17989" s="1" t="s">
        <v>108</v>
      </c>
    </row>
    <row r="17990" spans="1:3" x14ac:dyDescent="0.25">
      <c r="A17990" s="1" t="s">
        <v>17746</v>
      </c>
      <c r="B17990" s="1" t="s">
        <v>32644</v>
      </c>
      <c r="C17990" s="1" t="s">
        <v>862</v>
      </c>
    </row>
    <row r="17991" spans="1:3" x14ac:dyDescent="0.25">
      <c r="A17991" s="1" t="s">
        <v>17747</v>
      </c>
      <c r="B17991" s="1" t="s">
        <v>32644</v>
      </c>
      <c r="C17991" s="1" t="s">
        <v>862</v>
      </c>
    </row>
    <row r="17992" spans="1:3" x14ac:dyDescent="0.25">
      <c r="A17992" s="1" t="s">
        <v>17748</v>
      </c>
      <c r="B17992" s="1" t="s">
        <v>32645</v>
      </c>
      <c r="C17992" s="1" t="s">
        <v>862</v>
      </c>
    </row>
    <row r="17993" spans="1:3" x14ac:dyDescent="0.25">
      <c r="A17993" s="1" t="s">
        <v>17749</v>
      </c>
      <c r="B17993" s="1" t="s">
        <v>32645</v>
      </c>
      <c r="C17993" s="1" t="s">
        <v>862</v>
      </c>
    </row>
    <row r="17994" spans="1:3" x14ac:dyDescent="0.25">
      <c r="A17994" s="1" t="s">
        <v>17750</v>
      </c>
      <c r="B17994" s="1" t="s">
        <v>32646</v>
      </c>
      <c r="C17994" s="1" t="s">
        <v>862</v>
      </c>
    </row>
    <row r="17995" spans="1:3" x14ac:dyDescent="0.25">
      <c r="A17995" s="1" t="s">
        <v>17751</v>
      </c>
      <c r="B17995" s="1" t="s">
        <v>32646</v>
      </c>
      <c r="C17995" s="1" t="s">
        <v>862</v>
      </c>
    </row>
    <row r="17996" spans="1:3" x14ac:dyDescent="0.25">
      <c r="A17996" s="1" t="s">
        <v>17752</v>
      </c>
      <c r="B17996" s="1" t="s">
        <v>32647</v>
      </c>
      <c r="C17996" s="1" t="s">
        <v>862</v>
      </c>
    </row>
    <row r="17997" spans="1:3" x14ac:dyDescent="0.25">
      <c r="A17997" s="1" t="s">
        <v>17753</v>
      </c>
      <c r="B17997" s="1" t="s">
        <v>32647</v>
      </c>
      <c r="C17997" s="1" t="s">
        <v>862</v>
      </c>
    </row>
    <row r="17998" spans="1:3" x14ac:dyDescent="0.25">
      <c r="A17998" s="1" t="s">
        <v>17754</v>
      </c>
      <c r="B17998" s="1" t="s">
        <v>32648</v>
      </c>
      <c r="C17998" s="1" t="s">
        <v>862</v>
      </c>
    </row>
    <row r="17999" spans="1:3" x14ac:dyDescent="0.25">
      <c r="A17999" s="1" t="s">
        <v>17755</v>
      </c>
      <c r="B17999" s="1" t="s">
        <v>32648</v>
      </c>
      <c r="C17999" s="1" t="s">
        <v>862</v>
      </c>
    </row>
    <row r="18000" spans="1:3" x14ac:dyDescent="0.25">
      <c r="A18000" s="1" t="s">
        <v>17756</v>
      </c>
      <c r="B18000" s="1" t="s">
        <v>32649</v>
      </c>
      <c r="C18000" s="1" t="s">
        <v>862</v>
      </c>
    </row>
    <row r="18001" spans="1:3" x14ac:dyDescent="0.25">
      <c r="A18001" s="1" t="s">
        <v>17757</v>
      </c>
      <c r="B18001" s="1" t="s">
        <v>32649</v>
      </c>
      <c r="C18001" s="1" t="s">
        <v>862</v>
      </c>
    </row>
    <row r="18002" spans="1:3" x14ac:dyDescent="0.25">
      <c r="A18002" s="1" t="s">
        <v>17758</v>
      </c>
      <c r="B18002" s="1" t="s">
        <v>32650</v>
      </c>
      <c r="C18002" s="1" t="s">
        <v>862</v>
      </c>
    </row>
    <row r="18003" spans="1:3" x14ac:dyDescent="0.25">
      <c r="A18003" s="1" t="s">
        <v>17759</v>
      </c>
      <c r="B18003" s="1" t="s">
        <v>32650</v>
      </c>
      <c r="C18003" s="1" t="s">
        <v>862</v>
      </c>
    </row>
    <row r="18004" spans="1:3" x14ac:dyDescent="0.25">
      <c r="A18004" s="1" t="s">
        <v>17760</v>
      </c>
      <c r="B18004" s="1" t="s">
        <v>32651</v>
      </c>
      <c r="C18004" s="1" t="s">
        <v>862</v>
      </c>
    </row>
    <row r="18005" spans="1:3" x14ac:dyDescent="0.25">
      <c r="A18005" s="1" t="s">
        <v>17761</v>
      </c>
      <c r="B18005" s="1" t="s">
        <v>32651</v>
      </c>
      <c r="C18005" s="1" t="s">
        <v>862</v>
      </c>
    </row>
    <row r="18006" spans="1:3" x14ac:dyDescent="0.25">
      <c r="A18006" s="1" t="s">
        <v>17762</v>
      </c>
      <c r="B18006" s="1" t="s">
        <v>32652</v>
      </c>
      <c r="C18006" s="1" t="s">
        <v>862</v>
      </c>
    </row>
    <row r="18007" spans="1:3" x14ac:dyDescent="0.25">
      <c r="A18007" s="1" t="s">
        <v>17763</v>
      </c>
      <c r="B18007" s="1" t="s">
        <v>32652</v>
      </c>
      <c r="C18007" s="1" t="s">
        <v>862</v>
      </c>
    </row>
    <row r="18008" spans="1:3" x14ac:dyDescent="0.25">
      <c r="A18008" s="1" t="s">
        <v>17764</v>
      </c>
      <c r="B18008" s="1" t="s">
        <v>32653</v>
      </c>
      <c r="C18008" s="1" t="s">
        <v>862</v>
      </c>
    </row>
    <row r="18009" spans="1:3" x14ac:dyDescent="0.25">
      <c r="A18009" s="1" t="s">
        <v>17765</v>
      </c>
      <c r="B18009" s="1" t="s">
        <v>32653</v>
      </c>
      <c r="C18009" s="1" t="s">
        <v>862</v>
      </c>
    </row>
    <row r="18010" spans="1:3" x14ac:dyDescent="0.25">
      <c r="A18010" s="1" t="s">
        <v>17766</v>
      </c>
      <c r="B18010" s="1" t="s">
        <v>32654</v>
      </c>
      <c r="C18010" s="1" t="s">
        <v>862</v>
      </c>
    </row>
    <row r="18011" spans="1:3" x14ac:dyDescent="0.25">
      <c r="A18011" s="1" t="s">
        <v>17767</v>
      </c>
      <c r="B18011" s="1" t="s">
        <v>32654</v>
      </c>
      <c r="C18011" s="1" t="s">
        <v>862</v>
      </c>
    </row>
    <row r="18012" spans="1:3" x14ac:dyDescent="0.25">
      <c r="A18012" s="1" t="s">
        <v>17768</v>
      </c>
      <c r="B18012" s="1" t="s">
        <v>32655</v>
      </c>
      <c r="C18012" s="1" t="s">
        <v>862</v>
      </c>
    </row>
    <row r="18013" spans="1:3" x14ac:dyDescent="0.25">
      <c r="A18013" s="1" t="s">
        <v>17769</v>
      </c>
      <c r="B18013" s="1" t="s">
        <v>32655</v>
      </c>
      <c r="C18013" s="1" t="s">
        <v>862</v>
      </c>
    </row>
    <row r="18014" spans="1:3" x14ac:dyDescent="0.25">
      <c r="A18014" s="1" t="s">
        <v>17770</v>
      </c>
      <c r="B18014" s="1" t="s">
        <v>32656</v>
      </c>
      <c r="C18014" s="1" t="s">
        <v>862</v>
      </c>
    </row>
    <row r="18015" spans="1:3" x14ac:dyDescent="0.25">
      <c r="A18015" s="1" t="s">
        <v>17771</v>
      </c>
      <c r="B18015" s="1" t="s">
        <v>32656</v>
      </c>
      <c r="C18015" s="1" t="s">
        <v>862</v>
      </c>
    </row>
    <row r="18016" spans="1:3" x14ac:dyDescent="0.25">
      <c r="A18016" s="1" t="s">
        <v>17772</v>
      </c>
      <c r="B18016" s="1" t="s">
        <v>32657</v>
      </c>
      <c r="C18016" s="1" t="s">
        <v>862</v>
      </c>
    </row>
    <row r="18017" spans="1:3" x14ac:dyDescent="0.25">
      <c r="A18017" s="1" t="s">
        <v>17773</v>
      </c>
      <c r="B18017" s="1" t="s">
        <v>32657</v>
      </c>
      <c r="C18017" s="1" t="s">
        <v>862</v>
      </c>
    </row>
    <row r="18018" spans="1:3" x14ac:dyDescent="0.25">
      <c r="A18018" s="1" t="s">
        <v>17774</v>
      </c>
      <c r="B18018" s="1" t="s">
        <v>32658</v>
      </c>
      <c r="C18018" s="1" t="s">
        <v>862</v>
      </c>
    </row>
    <row r="18019" spans="1:3" x14ac:dyDescent="0.25">
      <c r="A18019" s="1" t="s">
        <v>17775</v>
      </c>
      <c r="B18019" s="1" t="s">
        <v>32658</v>
      </c>
      <c r="C18019" s="1" t="s">
        <v>862</v>
      </c>
    </row>
    <row r="18020" spans="1:3" x14ac:dyDescent="0.25">
      <c r="A18020" s="1" t="s">
        <v>17776</v>
      </c>
      <c r="B18020" s="1" t="s">
        <v>32659</v>
      </c>
      <c r="C18020" s="1" t="s">
        <v>862</v>
      </c>
    </row>
    <row r="18021" spans="1:3" x14ac:dyDescent="0.25">
      <c r="A18021" s="1" t="s">
        <v>17777</v>
      </c>
      <c r="B18021" s="1" t="s">
        <v>32659</v>
      </c>
      <c r="C18021" s="1" t="s">
        <v>862</v>
      </c>
    </row>
    <row r="18022" spans="1:3" x14ac:dyDescent="0.25">
      <c r="A18022" s="1" t="s">
        <v>17778</v>
      </c>
      <c r="B18022" s="1" t="s">
        <v>32660</v>
      </c>
      <c r="C18022" s="1" t="s">
        <v>862</v>
      </c>
    </row>
    <row r="18023" spans="1:3" x14ac:dyDescent="0.25">
      <c r="A18023" s="1" t="s">
        <v>17779</v>
      </c>
      <c r="B18023" s="1" t="s">
        <v>32660</v>
      </c>
      <c r="C18023" s="1" t="s">
        <v>862</v>
      </c>
    </row>
    <row r="18024" spans="1:3" x14ac:dyDescent="0.25">
      <c r="A18024" s="1" t="s">
        <v>17780</v>
      </c>
      <c r="B18024" s="1" t="s">
        <v>32661</v>
      </c>
      <c r="C18024" s="1" t="s">
        <v>862</v>
      </c>
    </row>
    <row r="18025" spans="1:3" x14ac:dyDescent="0.25">
      <c r="A18025" s="1" t="s">
        <v>17781</v>
      </c>
      <c r="B18025" s="1" t="s">
        <v>32661</v>
      </c>
      <c r="C18025" s="1" t="s">
        <v>862</v>
      </c>
    </row>
    <row r="18026" spans="1:3" x14ac:dyDescent="0.25">
      <c r="A18026" s="1" t="s">
        <v>17782</v>
      </c>
      <c r="B18026" s="1" t="s">
        <v>32662</v>
      </c>
      <c r="C18026" s="1" t="s">
        <v>862</v>
      </c>
    </row>
    <row r="18027" spans="1:3" x14ac:dyDescent="0.25">
      <c r="A18027" s="1" t="s">
        <v>17783</v>
      </c>
      <c r="B18027" s="1" t="s">
        <v>32662</v>
      </c>
      <c r="C18027" s="1" t="s">
        <v>862</v>
      </c>
    </row>
    <row r="18028" spans="1:3" x14ac:dyDescent="0.25">
      <c r="A18028" s="1" t="s">
        <v>17784</v>
      </c>
      <c r="B18028" s="1" t="s">
        <v>32663</v>
      </c>
      <c r="C18028" s="1" t="s">
        <v>862</v>
      </c>
    </row>
    <row r="18029" spans="1:3" x14ac:dyDescent="0.25">
      <c r="A18029" s="1" t="s">
        <v>17785</v>
      </c>
      <c r="B18029" s="1" t="s">
        <v>32663</v>
      </c>
      <c r="C18029" s="1" t="s">
        <v>862</v>
      </c>
    </row>
    <row r="18030" spans="1:3" x14ac:dyDescent="0.25">
      <c r="A18030" s="1" t="s">
        <v>17786</v>
      </c>
      <c r="B18030" s="1" t="s">
        <v>32664</v>
      </c>
      <c r="C18030" s="1" t="s">
        <v>862</v>
      </c>
    </row>
    <row r="18031" spans="1:3" x14ac:dyDescent="0.25">
      <c r="A18031" s="1" t="s">
        <v>17787</v>
      </c>
      <c r="B18031" s="1" t="s">
        <v>32664</v>
      </c>
      <c r="C18031" s="1" t="s">
        <v>862</v>
      </c>
    </row>
    <row r="18032" spans="1:3" x14ac:dyDescent="0.25">
      <c r="A18032" s="1" t="s">
        <v>17788</v>
      </c>
      <c r="B18032" s="1" t="s">
        <v>32665</v>
      </c>
      <c r="C18032" s="1" t="s">
        <v>862</v>
      </c>
    </row>
    <row r="18033" spans="1:3" x14ac:dyDescent="0.25">
      <c r="A18033" s="1" t="s">
        <v>17789</v>
      </c>
      <c r="B18033" s="1" t="s">
        <v>32665</v>
      </c>
      <c r="C18033" s="1" t="s">
        <v>862</v>
      </c>
    </row>
    <row r="18034" spans="1:3" x14ac:dyDescent="0.25">
      <c r="A18034" s="1" t="s">
        <v>17790</v>
      </c>
      <c r="B18034" s="1" t="s">
        <v>32666</v>
      </c>
      <c r="C18034" s="1" t="s">
        <v>862</v>
      </c>
    </row>
    <row r="18035" spans="1:3" x14ac:dyDescent="0.25">
      <c r="A18035" s="1" t="s">
        <v>17791</v>
      </c>
      <c r="B18035" s="1" t="s">
        <v>32666</v>
      </c>
      <c r="C18035" s="1" t="s">
        <v>862</v>
      </c>
    </row>
    <row r="18036" spans="1:3" x14ac:dyDescent="0.25">
      <c r="A18036" s="1" t="s">
        <v>17792</v>
      </c>
      <c r="B18036" s="1" t="s">
        <v>32667</v>
      </c>
      <c r="C18036" s="1" t="s">
        <v>862</v>
      </c>
    </row>
    <row r="18037" spans="1:3" x14ac:dyDescent="0.25">
      <c r="A18037" s="1" t="s">
        <v>17793</v>
      </c>
      <c r="B18037" s="1" t="s">
        <v>32667</v>
      </c>
      <c r="C18037" s="1" t="s">
        <v>862</v>
      </c>
    </row>
    <row r="18038" spans="1:3" x14ac:dyDescent="0.25">
      <c r="A18038" s="1" t="s">
        <v>17794</v>
      </c>
      <c r="B18038" s="1" t="s">
        <v>32668</v>
      </c>
      <c r="C18038" s="1" t="s">
        <v>862</v>
      </c>
    </row>
    <row r="18039" spans="1:3" x14ac:dyDescent="0.25">
      <c r="A18039" s="1" t="s">
        <v>17795</v>
      </c>
      <c r="B18039" s="1" t="s">
        <v>32668</v>
      </c>
      <c r="C18039" s="1" t="s">
        <v>862</v>
      </c>
    </row>
    <row r="18040" spans="1:3" x14ac:dyDescent="0.25">
      <c r="A18040" s="1" t="s">
        <v>17796</v>
      </c>
      <c r="B18040" s="1" t="s">
        <v>32669</v>
      </c>
      <c r="C18040" s="1" t="s">
        <v>862</v>
      </c>
    </row>
    <row r="18041" spans="1:3" x14ac:dyDescent="0.25">
      <c r="A18041" s="1" t="s">
        <v>17797</v>
      </c>
      <c r="B18041" s="1" t="s">
        <v>32669</v>
      </c>
      <c r="C18041" s="1" t="s">
        <v>862</v>
      </c>
    </row>
    <row r="18042" spans="1:3" x14ac:dyDescent="0.25">
      <c r="A18042" s="1" t="s">
        <v>17798</v>
      </c>
      <c r="B18042" s="1" t="s">
        <v>32670</v>
      </c>
      <c r="C18042" s="1" t="s">
        <v>862</v>
      </c>
    </row>
    <row r="18043" spans="1:3" x14ac:dyDescent="0.25">
      <c r="A18043" s="1" t="s">
        <v>17799</v>
      </c>
      <c r="B18043" s="1" t="s">
        <v>32670</v>
      </c>
      <c r="C18043" s="1" t="s">
        <v>862</v>
      </c>
    </row>
    <row r="18044" spans="1:3" x14ac:dyDescent="0.25">
      <c r="A18044" s="1" t="s">
        <v>17800</v>
      </c>
      <c r="B18044" s="1" t="s">
        <v>32671</v>
      </c>
      <c r="C18044" s="1" t="s">
        <v>862</v>
      </c>
    </row>
    <row r="18045" spans="1:3" x14ac:dyDescent="0.25">
      <c r="A18045" s="1" t="s">
        <v>17801</v>
      </c>
      <c r="B18045" s="1" t="s">
        <v>32671</v>
      </c>
      <c r="C18045" s="1" t="s">
        <v>862</v>
      </c>
    </row>
    <row r="18046" spans="1:3" x14ac:dyDescent="0.25">
      <c r="A18046" s="1" t="s">
        <v>17802</v>
      </c>
      <c r="B18046" s="1" t="s">
        <v>32672</v>
      </c>
      <c r="C18046" s="1" t="s">
        <v>862</v>
      </c>
    </row>
    <row r="18047" spans="1:3" x14ac:dyDescent="0.25">
      <c r="A18047" s="1" t="s">
        <v>17803</v>
      </c>
      <c r="B18047" s="1" t="s">
        <v>32672</v>
      </c>
      <c r="C18047" s="1" t="s">
        <v>862</v>
      </c>
    </row>
    <row r="18048" spans="1:3" x14ac:dyDescent="0.25">
      <c r="A18048" s="1" t="s">
        <v>23338</v>
      </c>
      <c r="B18048" s="1" t="s">
        <v>32673</v>
      </c>
      <c r="C18048" s="1" t="s">
        <v>862</v>
      </c>
    </row>
    <row r="18049" spans="1:3" x14ac:dyDescent="0.25">
      <c r="A18049" s="1" t="s">
        <v>23339</v>
      </c>
      <c r="B18049" s="1" t="s">
        <v>32673</v>
      </c>
      <c r="C18049" s="1" t="s">
        <v>862</v>
      </c>
    </row>
    <row r="18050" spans="1:3" x14ac:dyDescent="0.25">
      <c r="A18050" s="1" t="s">
        <v>17804</v>
      </c>
      <c r="B18050" s="1" t="s">
        <v>17805</v>
      </c>
      <c r="C18050" s="1" t="s">
        <v>2535</v>
      </c>
    </row>
    <row r="18051" spans="1:3" x14ac:dyDescent="0.25">
      <c r="A18051" s="1" t="s">
        <v>17806</v>
      </c>
      <c r="B18051" s="1" t="s">
        <v>17805</v>
      </c>
      <c r="C18051" s="1" t="s">
        <v>2535</v>
      </c>
    </row>
    <row r="18052" spans="1:3" x14ac:dyDescent="0.25">
      <c r="A18052" s="1" t="s">
        <v>17807</v>
      </c>
      <c r="B18052" s="1" t="s">
        <v>24039</v>
      </c>
      <c r="C18052" s="1" t="s">
        <v>2535</v>
      </c>
    </row>
    <row r="18053" spans="1:3" x14ac:dyDescent="0.25">
      <c r="A18053" s="1" t="s">
        <v>17808</v>
      </c>
      <c r="B18053" s="1" t="s">
        <v>24039</v>
      </c>
      <c r="C18053" s="1" t="s">
        <v>2535</v>
      </c>
    </row>
    <row r="18054" spans="1:3" x14ac:dyDescent="0.25">
      <c r="A18054" s="1" t="s">
        <v>17809</v>
      </c>
      <c r="B18054" s="1" t="s">
        <v>32674</v>
      </c>
      <c r="C18054" s="1" t="s">
        <v>862</v>
      </c>
    </row>
    <row r="18055" spans="1:3" x14ac:dyDescent="0.25">
      <c r="A18055" s="1" t="s">
        <v>17810</v>
      </c>
      <c r="B18055" s="1" t="s">
        <v>32674</v>
      </c>
      <c r="C18055" s="1" t="s">
        <v>862</v>
      </c>
    </row>
    <row r="18056" spans="1:3" x14ac:dyDescent="0.25">
      <c r="A18056" s="1" t="s">
        <v>17811</v>
      </c>
      <c r="B18056" s="1" t="s">
        <v>32675</v>
      </c>
      <c r="C18056" s="1" t="s">
        <v>862</v>
      </c>
    </row>
    <row r="18057" spans="1:3" x14ac:dyDescent="0.25">
      <c r="A18057" s="1" t="s">
        <v>17812</v>
      </c>
      <c r="B18057" s="1" t="s">
        <v>32675</v>
      </c>
      <c r="C18057" s="1" t="s">
        <v>862</v>
      </c>
    </row>
    <row r="18058" spans="1:3" x14ac:dyDescent="0.25">
      <c r="A18058" s="1" t="s">
        <v>17813</v>
      </c>
      <c r="B18058" s="1" t="s">
        <v>32676</v>
      </c>
      <c r="C18058" s="1" t="s">
        <v>862</v>
      </c>
    </row>
    <row r="18059" spans="1:3" x14ac:dyDescent="0.25">
      <c r="A18059" s="1" t="s">
        <v>17814</v>
      </c>
      <c r="B18059" s="1" t="s">
        <v>32676</v>
      </c>
      <c r="C18059" s="1" t="s">
        <v>862</v>
      </c>
    </row>
    <row r="18060" spans="1:3" x14ac:dyDescent="0.25">
      <c r="A18060" s="1" t="s">
        <v>17815</v>
      </c>
      <c r="B18060" s="1" t="s">
        <v>32677</v>
      </c>
      <c r="C18060" s="1" t="s">
        <v>862</v>
      </c>
    </row>
    <row r="18061" spans="1:3" x14ac:dyDescent="0.25">
      <c r="A18061" s="1" t="s">
        <v>17816</v>
      </c>
      <c r="B18061" s="1" t="s">
        <v>32677</v>
      </c>
      <c r="C18061" s="1" t="s">
        <v>862</v>
      </c>
    </row>
    <row r="18062" spans="1:3" x14ac:dyDescent="0.25">
      <c r="A18062" s="1" t="s">
        <v>17817</v>
      </c>
      <c r="B18062" s="1" t="s">
        <v>32678</v>
      </c>
      <c r="C18062" s="1" t="s">
        <v>862</v>
      </c>
    </row>
    <row r="18063" spans="1:3" x14ac:dyDescent="0.25">
      <c r="A18063" s="1" t="s">
        <v>17818</v>
      </c>
      <c r="B18063" s="1" t="s">
        <v>32678</v>
      </c>
      <c r="C18063" s="1" t="s">
        <v>862</v>
      </c>
    </row>
    <row r="18064" spans="1:3" x14ac:dyDescent="0.25">
      <c r="A18064" s="1" t="s">
        <v>17819</v>
      </c>
      <c r="B18064" s="1" t="s">
        <v>32679</v>
      </c>
      <c r="C18064" s="1" t="s">
        <v>862</v>
      </c>
    </row>
    <row r="18065" spans="1:3" x14ac:dyDescent="0.25">
      <c r="A18065" s="1" t="s">
        <v>17820</v>
      </c>
      <c r="B18065" s="1" t="s">
        <v>32679</v>
      </c>
      <c r="C18065" s="1" t="s">
        <v>862</v>
      </c>
    </row>
    <row r="18066" spans="1:3" x14ac:dyDescent="0.25">
      <c r="A18066" s="1" t="s">
        <v>17821</v>
      </c>
      <c r="B18066" s="1" t="s">
        <v>32680</v>
      </c>
      <c r="C18066" s="1" t="s">
        <v>862</v>
      </c>
    </row>
    <row r="18067" spans="1:3" x14ac:dyDescent="0.25">
      <c r="A18067" s="1" t="s">
        <v>17822</v>
      </c>
      <c r="B18067" s="1" t="s">
        <v>32680</v>
      </c>
      <c r="C18067" s="1" t="s">
        <v>862</v>
      </c>
    </row>
    <row r="18068" spans="1:3" x14ac:dyDescent="0.25">
      <c r="A18068" s="1" t="s">
        <v>17823</v>
      </c>
      <c r="B18068" s="1" t="s">
        <v>32681</v>
      </c>
      <c r="C18068" s="1" t="s">
        <v>862</v>
      </c>
    </row>
    <row r="18069" spans="1:3" x14ac:dyDescent="0.25">
      <c r="A18069" s="1" t="s">
        <v>17824</v>
      </c>
      <c r="B18069" s="1" t="s">
        <v>32681</v>
      </c>
      <c r="C18069" s="1" t="s">
        <v>862</v>
      </c>
    </row>
    <row r="18070" spans="1:3" x14ac:dyDescent="0.25">
      <c r="A18070" s="1" t="s">
        <v>17825</v>
      </c>
      <c r="B18070" s="1" t="s">
        <v>32682</v>
      </c>
      <c r="C18070" s="1" t="s">
        <v>862</v>
      </c>
    </row>
    <row r="18071" spans="1:3" x14ac:dyDescent="0.25">
      <c r="A18071" s="1" t="s">
        <v>17826</v>
      </c>
      <c r="B18071" s="1" t="s">
        <v>32682</v>
      </c>
      <c r="C18071" s="1" t="s">
        <v>862</v>
      </c>
    </row>
    <row r="18072" spans="1:3" x14ac:dyDescent="0.25">
      <c r="A18072" s="1" t="s">
        <v>17827</v>
      </c>
      <c r="B18072" s="1" t="s">
        <v>32683</v>
      </c>
      <c r="C18072" s="1" t="s">
        <v>862</v>
      </c>
    </row>
    <row r="18073" spans="1:3" x14ac:dyDescent="0.25">
      <c r="A18073" s="1" t="s">
        <v>17828</v>
      </c>
      <c r="B18073" s="1" t="s">
        <v>32683</v>
      </c>
      <c r="C18073" s="1" t="s">
        <v>862</v>
      </c>
    </row>
    <row r="18074" spans="1:3" x14ac:dyDescent="0.25">
      <c r="A18074" s="1" t="s">
        <v>17829</v>
      </c>
      <c r="B18074" s="1" t="s">
        <v>32684</v>
      </c>
      <c r="C18074" s="1" t="s">
        <v>862</v>
      </c>
    </row>
    <row r="18075" spans="1:3" x14ac:dyDescent="0.25">
      <c r="A18075" s="1" t="s">
        <v>17830</v>
      </c>
      <c r="B18075" s="1" t="s">
        <v>32684</v>
      </c>
      <c r="C18075" s="1" t="s">
        <v>862</v>
      </c>
    </row>
    <row r="18076" spans="1:3" x14ac:dyDescent="0.25">
      <c r="A18076" s="1" t="s">
        <v>17831</v>
      </c>
      <c r="B18076" s="1" t="s">
        <v>32685</v>
      </c>
      <c r="C18076" s="1" t="s">
        <v>862</v>
      </c>
    </row>
    <row r="18077" spans="1:3" x14ac:dyDescent="0.25">
      <c r="A18077" s="1" t="s">
        <v>17832</v>
      </c>
      <c r="B18077" s="1" t="s">
        <v>32685</v>
      </c>
      <c r="C18077" s="1" t="s">
        <v>862</v>
      </c>
    </row>
    <row r="18078" spans="1:3" x14ac:dyDescent="0.25">
      <c r="A18078" s="1" t="s">
        <v>17833</v>
      </c>
      <c r="B18078" s="1" t="s">
        <v>32686</v>
      </c>
      <c r="C18078" s="1" t="s">
        <v>862</v>
      </c>
    </row>
    <row r="18079" spans="1:3" x14ac:dyDescent="0.25">
      <c r="A18079" s="1" t="s">
        <v>17834</v>
      </c>
      <c r="B18079" s="1" t="s">
        <v>32686</v>
      </c>
      <c r="C18079" s="1" t="s">
        <v>862</v>
      </c>
    </row>
    <row r="18080" spans="1:3" x14ac:dyDescent="0.25">
      <c r="A18080" s="1" t="s">
        <v>17835</v>
      </c>
      <c r="B18080" s="1" t="s">
        <v>32687</v>
      </c>
      <c r="C18080" s="1" t="s">
        <v>862</v>
      </c>
    </row>
    <row r="18081" spans="1:3" x14ac:dyDescent="0.25">
      <c r="A18081" s="1" t="s">
        <v>17836</v>
      </c>
      <c r="B18081" s="1" t="s">
        <v>32687</v>
      </c>
      <c r="C18081" s="1" t="s">
        <v>862</v>
      </c>
    </row>
    <row r="18082" spans="1:3" x14ac:dyDescent="0.25">
      <c r="A18082" s="1" t="s">
        <v>17837</v>
      </c>
      <c r="B18082" s="1" t="s">
        <v>32688</v>
      </c>
      <c r="C18082" s="1" t="s">
        <v>862</v>
      </c>
    </row>
    <row r="18083" spans="1:3" x14ac:dyDescent="0.25">
      <c r="A18083" s="1" t="s">
        <v>17838</v>
      </c>
      <c r="B18083" s="1" t="s">
        <v>32688</v>
      </c>
      <c r="C18083" s="1" t="s">
        <v>862</v>
      </c>
    </row>
    <row r="18084" spans="1:3" x14ac:dyDescent="0.25">
      <c r="A18084" s="1" t="s">
        <v>17839</v>
      </c>
      <c r="B18084" s="1" t="s">
        <v>32689</v>
      </c>
      <c r="C18084" s="1" t="s">
        <v>862</v>
      </c>
    </row>
    <row r="18085" spans="1:3" x14ac:dyDescent="0.25">
      <c r="A18085" s="1" t="s">
        <v>17840</v>
      </c>
      <c r="B18085" s="1" t="s">
        <v>32689</v>
      </c>
      <c r="C18085" s="1" t="s">
        <v>862</v>
      </c>
    </row>
    <row r="18086" spans="1:3" x14ac:dyDescent="0.25">
      <c r="A18086" s="1" t="s">
        <v>17841</v>
      </c>
      <c r="B18086" s="1" t="s">
        <v>32690</v>
      </c>
      <c r="C18086" s="1" t="s">
        <v>862</v>
      </c>
    </row>
    <row r="18087" spans="1:3" x14ac:dyDescent="0.25">
      <c r="A18087" s="1" t="s">
        <v>17842</v>
      </c>
      <c r="B18087" s="1" t="s">
        <v>32690</v>
      </c>
      <c r="C18087" s="1" t="s">
        <v>862</v>
      </c>
    </row>
    <row r="18088" spans="1:3" x14ac:dyDescent="0.25">
      <c r="A18088" s="1" t="s">
        <v>17843</v>
      </c>
      <c r="B18088" s="1" t="s">
        <v>32691</v>
      </c>
      <c r="C18088" s="1" t="s">
        <v>862</v>
      </c>
    </row>
    <row r="18089" spans="1:3" x14ac:dyDescent="0.25">
      <c r="A18089" s="1" t="s">
        <v>17844</v>
      </c>
      <c r="B18089" s="1" t="s">
        <v>32691</v>
      </c>
      <c r="C18089" s="1" t="s">
        <v>862</v>
      </c>
    </row>
    <row r="18090" spans="1:3" x14ac:dyDescent="0.25">
      <c r="A18090" s="1" t="s">
        <v>17845</v>
      </c>
      <c r="B18090" s="1" t="s">
        <v>32692</v>
      </c>
      <c r="C18090" s="1" t="s">
        <v>862</v>
      </c>
    </row>
    <row r="18091" spans="1:3" x14ac:dyDescent="0.25">
      <c r="A18091" s="1" t="s">
        <v>17846</v>
      </c>
      <c r="B18091" s="1" t="s">
        <v>32692</v>
      </c>
      <c r="C18091" s="1" t="s">
        <v>862</v>
      </c>
    </row>
    <row r="18092" spans="1:3" x14ac:dyDescent="0.25">
      <c r="A18092" s="1" t="s">
        <v>17847</v>
      </c>
      <c r="B18092" s="1" t="s">
        <v>32693</v>
      </c>
      <c r="C18092" s="1" t="s">
        <v>862</v>
      </c>
    </row>
    <row r="18093" spans="1:3" x14ac:dyDescent="0.25">
      <c r="A18093" s="1" t="s">
        <v>17848</v>
      </c>
      <c r="B18093" s="1" t="s">
        <v>32693</v>
      </c>
      <c r="C18093" s="1" t="s">
        <v>862</v>
      </c>
    </row>
    <row r="18094" spans="1:3" x14ac:dyDescent="0.25">
      <c r="A18094" s="1" t="s">
        <v>17849</v>
      </c>
      <c r="B18094" s="1" t="s">
        <v>32694</v>
      </c>
      <c r="C18094" s="1" t="s">
        <v>862</v>
      </c>
    </row>
    <row r="18095" spans="1:3" x14ac:dyDescent="0.25">
      <c r="A18095" s="1" t="s">
        <v>17850</v>
      </c>
      <c r="B18095" s="1" t="s">
        <v>32694</v>
      </c>
      <c r="C18095" s="1" t="s">
        <v>862</v>
      </c>
    </row>
    <row r="18096" spans="1:3" x14ac:dyDescent="0.25">
      <c r="A18096" s="1" t="s">
        <v>17851</v>
      </c>
      <c r="B18096" s="1" t="s">
        <v>32695</v>
      </c>
      <c r="C18096" s="1" t="s">
        <v>862</v>
      </c>
    </row>
    <row r="18097" spans="1:3" x14ac:dyDescent="0.25">
      <c r="A18097" s="1" t="s">
        <v>17852</v>
      </c>
      <c r="B18097" s="1" t="s">
        <v>32695</v>
      </c>
      <c r="C18097" s="1" t="s">
        <v>862</v>
      </c>
    </row>
    <row r="18098" spans="1:3" x14ac:dyDescent="0.25">
      <c r="A18098" s="1" t="s">
        <v>17853</v>
      </c>
      <c r="B18098" s="1" t="s">
        <v>32696</v>
      </c>
      <c r="C18098" s="1" t="s">
        <v>862</v>
      </c>
    </row>
    <row r="18099" spans="1:3" x14ac:dyDescent="0.25">
      <c r="A18099" s="1" t="s">
        <v>17854</v>
      </c>
      <c r="B18099" s="1" t="s">
        <v>32696</v>
      </c>
      <c r="C18099" s="1" t="s">
        <v>862</v>
      </c>
    </row>
    <row r="18100" spans="1:3" x14ac:dyDescent="0.25">
      <c r="A18100" s="1" t="s">
        <v>17855</v>
      </c>
      <c r="B18100" s="1" t="s">
        <v>32697</v>
      </c>
      <c r="C18100" s="1" t="s">
        <v>862</v>
      </c>
    </row>
    <row r="18101" spans="1:3" x14ac:dyDescent="0.25">
      <c r="A18101" s="1" t="s">
        <v>17856</v>
      </c>
      <c r="B18101" s="1" t="s">
        <v>32697</v>
      </c>
      <c r="C18101" s="1" t="s">
        <v>862</v>
      </c>
    </row>
    <row r="18102" spans="1:3" x14ac:dyDescent="0.25">
      <c r="A18102" s="1" t="s">
        <v>17857</v>
      </c>
      <c r="B18102" s="1" t="s">
        <v>32698</v>
      </c>
      <c r="C18102" s="1" t="s">
        <v>108</v>
      </c>
    </row>
    <row r="18103" spans="1:3" x14ac:dyDescent="0.25">
      <c r="A18103" s="1" t="s">
        <v>17858</v>
      </c>
      <c r="B18103" s="1" t="s">
        <v>32698</v>
      </c>
      <c r="C18103" s="1" t="s">
        <v>108</v>
      </c>
    </row>
    <row r="18104" spans="1:3" x14ac:dyDescent="0.25">
      <c r="A18104" s="1" t="s">
        <v>17859</v>
      </c>
      <c r="B18104" s="1" t="s">
        <v>32699</v>
      </c>
      <c r="C18104" s="1" t="s">
        <v>108</v>
      </c>
    </row>
    <row r="18105" spans="1:3" x14ac:dyDescent="0.25">
      <c r="A18105" s="1" t="s">
        <v>17860</v>
      </c>
      <c r="B18105" s="1" t="s">
        <v>32699</v>
      </c>
      <c r="C18105" s="1" t="s">
        <v>108</v>
      </c>
    </row>
    <row r="18106" spans="1:3" x14ac:dyDescent="0.25">
      <c r="A18106" s="1" t="s">
        <v>17861</v>
      </c>
      <c r="B18106" s="1" t="s">
        <v>32700</v>
      </c>
      <c r="C18106" s="1" t="s">
        <v>108</v>
      </c>
    </row>
    <row r="18107" spans="1:3" x14ac:dyDescent="0.25">
      <c r="A18107" s="1" t="s">
        <v>17862</v>
      </c>
      <c r="B18107" s="1" t="s">
        <v>32700</v>
      </c>
      <c r="C18107" s="1" t="s">
        <v>108</v>
      </c>
    </row>
    <row r="18108" spans="1:3" x14ac:dyDescent="0.25">
      <c r="A18108" s="1" t="s">
        <v>17863</v>
      </c>
      <c r="B18108" s="1" t="s">
        <v>32701</v>
      </c>
      <c r="C18108" s="1" t="s">
        <v>108</v>
      </c>
    </row>
    <row r="18109" spans="1:3" x14ac:dyDescent="0.25">
      <c r="A18109" s="1" t="s">
        <v>17864</v>
      </c>
      <c r="B18109" s="1" t="s">
        <v>32701</v>
      </c>
      <c r="C18109" s="1" t="s">
        <v>108</v>
      </c>
    </row>
    <row r="18110" spans="1:3" x14ac:dyDescent="0.25">
      <c r="A18110" s="1" t="s">
        <v>17865</v>
      </c>
      <c r="B18110" s="1" t="s">
        <v>32702</v>
      </c>
      <c r="C18110" s="1" t="s">
        <v>108</v>
      </c>
    </row>
    <row r="18111" spans="1:3" x14ac:dyDescent="0.25">
      <c r="A18111" s="1" t="s">
        <v>17866</v>
      </c>
      <c r="B18111" s="1" t="s">
        <v>32702</v>
      </c>
      <c r="C18111" s="1" t="s">
        <v>108</v>
      </c>
    </row>
    <row r="18112" spans="1:3" x14ac:dyDescent="0.25">
      <c r="A18112" s="1" t="s">
        <v>17867</v>
      </c>
      <c r="B18112" s="1" t="s">
        <v>32703</v>
      </c>
      <c r="C18112" s="1" t="s">
        <v>862</v>
      </c>
    </row>
    <row r="18113" spans="1:3" x14ac:dyDescent="0.25">
      <c r="A18113" s="1" t="s">
        <v>17868</v>
      </c>
      <c r="B18113" s="1" t="s">
        <v>32703</v>
      </c>
      <c r="C18113" s="1" t="s">
        <v>862</v>
      </c>
    </row>
    <row r="18114" spans="1:3" x14ac:dyDescent="0.25">
      <c r="A18114" s="1" t="s">
        <v>17869</v>
      </c>
      <c r="B18114" s="1" t="s">
        <v>32704</v>
      </c>
      <c r="C18114" s="1" t="s">
        <v>862</v>
      </c>
    </row>
    <row r="18115" spans="1:3" x14ac:dyDescent="0.25">
      <c r="A18115" s="1" t="s">
        <v>17870</v>
      </c>
      <c r="B18115" s="1" t="s">
        <v>32704</v>
      </c>
      <c r="C18115" s="1" t="s">
        <v>862</v>
      </c>
    </row>
    <row r="18116" spans="1:3" x14ac:dyDescent="0.25">
      <c r="A18116" s="1" t="s">
        <v>17871</v>
      </c>
      <c r="B18116" s="1" t="s">
        <v>32705</v>
      </c>
      <c r="C18116" s="1" t="s">
        <v>862</v>
      </c>
    </row>
    <row r="18117" spans="1:3" x14ac:dyDescent="0.25">
      <c r="A18117" s="1" t="s">
        <v>17872</v>
      </c>
      <c r="B18117" s="1" t="s">
        <v>32705</v>
      </c>
      <c r="C18117" s="1" t="s">
        <v>862</v>
      </c>
    </row>
    <row r="18118" spans="1:3" x14ac:dyDescent="0.25">
      <c r="A18118" s="1" t="s">
        <v>17873</v>
      </c>
      <c r="B18118" s="1" t="s">
        <v>32706</v>
      </c>
      <c r="C18118" s="1" t="s">
        <v>862</v>
      </c>
    </row>
    <row r="18119" spans="1:3" x14ac:dyDescent="0.25">
      <c r="A18119" s="1" t="s">
        <v>17874</v>
      </c>
      <c r="B18119" s="1" t="s">
        <v>32706</v>
      </c>
      <c r="C18119" s="1" t="s">
        <v>862</v>
      </c>
    </row>
    <row r="18120" spans="1:3" x14ac:dyDescent="0.25">
      <c r="A18120" s="1" t="s">
        <v>17875</v>
      </c>
      <c r="B18120" s="1" t="s">
        <v>32707</v>
      </c>
      <c r="C18120" s="1" t="s">
        <v>862</v>
      </c>
    </row>
    <row r="18121" spans="1:3" x14ac:dyDescent="0.25">
      <c r="A18121" s="1" t="s">
        <v>17876</v>
      </c>
      <c r="B18121" s="1" t="s">
        <v>32707</v>
      </c>
      <c r="C18121" s="1" t="s">
        <v>862</v>
      </c>
    </row>
    <row r="18122" spans="1:3" x14ac:dyDescent="0.25">
      <c r="A18122" s="1" t="s">
        <v>17877</v>
      </c>
      <c r="B18122" s="1" t="s">
        <v>32708</v>
      </c>
      <c r="C18122" s="1" t="s">
        <v>862</v>
      </c>
    </row>
    <row r="18123" spans="1:3" x14ac:dyDescent="0.25">
      <c r="A18123" s="1" t="s">
        <v>17878</v>
      </c>
      <c r="B18123" s="1" t="s">
        <v>32708</v>
      </c>
      <c r="C18123" s="1" t="s">
        <v>862</v>
      </c>
    </row>
    <row r="18124" spans="1:3" x14ac:dyDescent="0.25">
      <c r="A18124" s="1" t="s">
        <v>17879</v>
      </c>
      <c r="B18124" s="1" t="s">
        <v>32709</v>
      </c>
      <c r="C18124" s="1" t="s">
        <v>862</v>
      </c>
    </row>
    <row r="18125" spans="1:3" x14ac:dyDescent="0.25">
      <c r="A18125" s="1" t="s">
        <v>17880</v>
      </c>
      <c r="B18125" s="1" t="s">
        <v>32709</v>
      </c>
      <c r="C18125" s="1" t="s">
        <v>862</v>
      </c>
    </row>
    <row r="18126" spans="1:3" x14ac:dyDescent="0.25">
      <c r="A18126" s="1" t="s">
        <v>17881</v>
      </c>
      <c r="B18126" s="1" t="s">
        <v>32710</v>
      </c>
      <c r="C18126" s="1" t="s">
        <v>862</v>
      </c>
    </row>
    <row r="18127" spans="1:3" x14ac:dyDescent="0.25">
      <c r="A18127" s="1" t="s">
        <v>17882</v>
      </c>
      <c r="B18127" s="1" t="s">
        <v>32710</v>
      </c>
      <c r="C18127" s="1" t="s">
        <v>862</v>
      </c>
    </row>
    <row r="18128" spans="1:3" x14ac:dyDescent="0.25">
      <c r="A18128" s="1" t="s">
        <v>17883</v>
      </c>
      <c r="B18128" s="1" t="s">
        <v>32711</v>
      </c>
      <c r="C18128" s="1" t="s">
        <v>862</v>
      </c>
    </row>
    <row r="18129" spans="1:3" x14ac:dyDescent="0.25">
      <c r="A18129" s="1" t="s">
        <v>17884</v>
      </c>
      <c r="B18129" s="1" t="s">
        <v>32711</v>
      </c>
      <c r="C18129" s="1" t="s">
        <v>862</v>
      </c>
    </row>
    <row r="18130" spans="1:3" x14ac:dyDescent="0.25">
      <c r="A18130" s="1" t="s">
        <v>17885</v>
      </c>
      <c r="B18130" s="1" t="s">
        <v>32712</v>
      </c>
      <c r="C18130" s="1" t="s">
        <v>862</v>
      </c>
    </row>
    <row r="18131" spans="1:3" x14ac:dyDescent="0.25">
      <c r="A18131" s="1" t="s">
        <v>17886</v>
      </c>
      <c r="B18131" s="1" t="s">
        <v>32712</v>
      </c>
      <c r="C18131" s="1" t="s">
        <v>862</v>
      </c>
    </row>
    <row r="18132" spans="1:3" x14ac:dyDescent="0.25">
      <c r="A18132" s="1" t="s">
        <v>23340</v>
      </c>
      <c r="B18132" s="1" t="s">
        <v>32713</v>
      </c>
      <c r="C18132" s="1" t="s">
        <v>862</v>
      </c>
    </row>
    <row r="18133" spans="1:3" x14ac:dyDescent="0.25">
      <c r="A18133" s="1" t="s">
        <v>23341</v>
      </c>
      <c r="B18133" s="1" t="s">
        <v>32713</v>
      </c>
      <c r="C18133" s="1" t="s">
        <v>862</v>
      </c>
    </row>
    <row r="18134" spans="1:3" x14ac:dyDescent="0.25">
      <c r="A18134" s="1" t="s">
        <v>17887</v>
      </c>
      <c r="B18134" s="1" t="s">
        <v>32714</v>
      </c>
      <c r="C18134" s="1" t="s">
        <v>862</v>
      </c>
    </row>
    <row r="18135" spans="1:3" x14ac:dyDescent="0.25">
      <c r="A18135" s="1" t="s">
        <v>17888</v>
      </c>
      <c r="B18135" s="1" t="s">
        <v>32714</v>
      </c>
      <c r="C18135" s="1" t="s">
        <v>862</v>
      </c>
    </row>
    <row r="18136" spans="1:3" x14ac:dyDescent="0.25">
      <c r="A18136" s="1" t="s">
        <v>17889</v>
      </c>
      <c r="B18136" s="1" t="s">
        <v>32715</v>
      </c>
      <c r="C18136" s="1" t="s">
        <v>862</v>
      </c>
    </row>
    <row r="18137" spans="1:3" x14ac:dyDescent="0.25">
      <c r="A18137" s="1" t="s">
        <v>17890</v>
      </c>
      <c r="B18137" s="1" t="s">
        <v>32715</v>
      </c>
      <c r="C18137" s="1" t="s">
        <v>862</v>
      </c>
    </row>
    <row r="18138" spans="1:3" x14ac:dyDescent="0.25">
      <c r="A18138" s="1" t="s">
        <v>17891</v>
      </c>
      <c r="B18138" s="1" t="s">
        <v>32716</v>
      </c>
      <c r="C18138" s="1" t="s">
        <v>862</v>
      </c>
    </row>
    <row r="18139" spans="1:3" x14ac:dyDescent="0.25">
      <c r="A18139" s="1" t="s">
        <v>17892</v>
      </c>
      <c r="B18139" s="1" t="s">
        <v>32716</v>
      </c>
      <c r="C18139" s="1" t="s">
        <v>862</v>
      </c>
    </row>
    <row r="18140" spans="1:3" x14ac:dyDescent="0.25">
      <c r="A18140" s="1" t="s">
        <v>17893</v>
      </c>
      <c r="B18140" s="1" t="s">
        <v>32717</v>
      </c>
      <c r="C18140" s="1" t="s">
        <v>862</v>
      </c>
    </row>
    <row r="18141" spans="1:3" x14ac:dyDescent="0.25">
      <c r="A18141" s="1" t="s">
        <v>17894</v>
      </c>
      <c r="B18141" s="1" t="s">
        <v>32717</v>
      </c>
      <c r="C18141" s="1" t="s">
        <v>862</v>
      </c>
    </row>
    <row r="18142" spans="1:3" x14ac:dyDescent="0.25">
      <c r="A18142" s="1" t="s">
        <v>17895</v>
      </c>
      <c r="B18142" s="1" t="s">
        <v>32718</v>
      </c>
      <c r="C18142" s="1" t="s">
        <v>862</v>
      </c>
    </row>
    <row r="18143" spans="1:3" x14ac:dyDescent="0.25">
      <c r="A18143" s="1" t="s">
        <v>17896</v>
      </c>
      <c r="B18143" s="1" t="s">
        <v>32718</v>
      </c>
      <c r="C18143" s="1" t="s">
        <v>862</v>
      </c>
    </row>
    <row r="18144" spans="1:3" x14ac:dyDescent="0.25">
      <c r="A18144" s="1" t="s">
        <v>17897</v>
      </c>
      <c r="B18144" s="1" t="s">
        <v>32719</v>
      </c>
      <c r="C18144" s="1" t="s">
        <v>862</v>
      </c>
    </row>
    <row r="18145" spans="1:3" x14ac:dyDescent="0.25">
      <c r="A18145" s="1" t="s">
        <v>17898</v>
      </c>
      <c r="B18145" s="1" t="s">
        <v>32719</v>
      </c>
      <c r="C18145" s="1" t="s">
        <v>862</v>
      </c>
    </row>
    <row r="18146" spans="1:3" x14ac:dyDescent="0.25">
      <c r="A18146" s="1" t="s">
        <v>17899</v>
      </c>
      <c r="B18146" s="1" t="s">
        <v>32720</v>
      </c>
      <c r="C18146" s="1" t="s">
        <v>862</v>
      </c>
    </row>
    <row r="18147" spans="1:3" x14ac:dyDescent="0.25">
      <c r="A18147" s="1" t="s">
        <v>17900</v>
      </c>
      <c r="B18147" s="1" t="s">
        <v>32720</v>
      </c>
      <c r="C18147" s="1" t="s">
        <v>862</v>
      </c>
    </row>
    <row r="18148" spans="1:3" x14ac:dyDescent="0.25">
      <c r="A18148" s="1" t="s">
        <v>17901</v>
      </c>
      <c r="B18148" s="1" t="s">
        <v>32721</v>
      </c>
      <c r="C18148" s="1" t="s">
        <v>862</v>
      </c>
    </row>
    <row r="18149" spans="1:3" x14ac:dyDescent="0.25">
      <c r="A18149" s="1" t="s">
        <v>17902</v>
      </c>
      <c r="B18149" s="1" t="s">
        <v>32721</v>
      </c>
      <c r="C18149" s="1" t="s">
        <v>862</v>
      </c>
    </row>
    <row r="18150" spans="1:3" x14ac:dyDescent="0.25">
      <c r="A18150" s="1" t="s">
        <v>17903</v>
      </c>
      <c r="B18150" s="1" t="s">
        <v>32722</v>
      </c>
      <c r="C18150" s="1" t="s">
        <v>862</v>
      </c>
    </row>
    <row r="18151" spans="1:3" x14ac:dyDescent="0.25">
      <c r="A18151" s="1" t="s">
        <v>17904</v>
      </c>
      <c r="B18151" s="1" t="s">
        <v>32722</v>
      </c>
      <c r="C18151" s="1" t="s">
        <v>862</v>
      </c>
    </row>
    <row r="18152" spans="1:3" x14ac:dyDescent="0.25">
      <c r="A18152" s="1" t="s">
        <v>17905</v>
      </c>
      <c r="B18152" s="1" t="s">
        <v>32723</v>
      </c>
      <c r="C18152" s="1" t="s">
        <v>862</v>
      </c>
    </row>
    <row r="18153" spans="1:3" x14ac:dyDescent="0.25">
      <c r="A18153" s="1" t="s">
        <v>17906</v>
      </c>
      <c r="B18153" s="1" t="s">
        <v>32723</v>
      </c>
      <c r="C18153" s="1" t="s">
        <v>862</v>
      </c>
    </row>
    <row r="18154" spans="1:3" x14ac:dyDescent="0.25">
      <c r="A18154" s="1" t="s">
        <v>17907</v>
      </c>
      <c r="B18154" s="1" t="s">
        <v>32724</v>
      </c>
      <c r="C18154" s="1" t="s">
        <v>862</v>
      </c>
    </row>
    <row r="18155" spans="1:3" x14ac:dyDescent="0.25">
      <c r="A18155" s="1" t="s">
        <v>17908</v>
      </c>
      <c r="B18155" s="1" t="s">
        <v>32724</v>
      </c>
      <c r="C18155" s="1" t="s">
        <v>862</v>
      </c>
    </row>
    <row r="18156" spans="1:3" x14ac:dyDescent="0.25">
      <c r="A18156" s="1" t="s">
        <v>17909</v>
      </c>
      <c r="B18156" s="1" t="s">
        <v>32725</v>
      </c>
      <c r="C18156" s="1" t="s">
        <v>862</v>
      </c>
    </row>
    <row r="18157" spans="1:3" x14ac:dyDescent="0.25">
      <c r="A18157" s="1" t="s">
        <v>17910</v>
      </c>
      <c r="B18157" s="1" t="s">
        <v>32725</v>
      </c>
      <c r="C18157" s="1" t="s">
        <v>862</v>
      </c>
    </row>
    <row r="18158" spans="1:3" x14ac:dyDescent="0.25">
      <c r="A18158" s="1" t="s">
        <v>17911</v>
      </c>
      <c r="B18158" s="1" t="s">
        <v>32726</v>
      </c>
      <c r="C18158" s="1" t="s">
        <v>862</v>
      </c>
    </row>
    <row r="18159" spans="1:3" x14ac:dyDescent="0.25">
      <c r="A18159" s="1" t="s">
        <v>17912</v>
      </c>
      <c r="B18159" s="1" t="s">
        <v>32726</v>
      </c>
      <c r="C18159" s="1" t="s">
        <v>862</v>
      </c>
    </row>
    <row r="18160" spans="1:3" x14ac:dyDescent="0.25">
      <c r="A18160" s="1" t="s">
        <v>17913</v>
      </c>
      <c r="B18160" s="1" t="s">
        <v>32727</v>
      </c>
      <c r="C18160" s="1" t="s">
        <v>862</v>
      </c>
    </row>
    <row r="18161" spans="1:3" x14ac:dyDescent="0.25">
      <c r="A18161" s="1" t="s">
        <v>17914</v>
      </c>
      <c r="B18161" s="1" t="s">
        <v>32727</v>
      </c>
      <c r="C18161" s="1" t="s">
        <v>862</v>
      </c>
    </row>
    <row r="18162" spans="1:3" x14ac:dyDescent="0.25">
      <c r="A18162" s="1" t="s">
        <v>17915</v>
      </c>
      <c r="B18162" s="1" t="s">
        <v>32728</v>
      </c>
      <c r="C18162" s="1" t="s">
        <v>862</v>
      </c>
    </row>
    <row r="18163" spans="1:3" x14ac:dyDescent="0.25">
      <c r="A18163" s="1" t="s">
        <v>17916</v>
      </c>
      <c r="B18163" s="1" t="s">
        <v>32728</v>
      </c>
      <c r="C18163" s="1" t="s">
        <v>862</v>
      </c>
    </row>
    <row r="18164" spans="1:3" x14ac:dyDescent="0.25">
      <c r="A18164" s="1" t="s">
        <v>17917</v>
      </c>
      <c r="B18164" s="1" t="s">
        <v>32729</v>
      </c>
      <c r="C18164" s="1" t="s">
        <v>862</v>
      </c>
    </row>
    <row r="18165" spans="1:3" x14ac:dyDescent="0.25">
      <c r="A18165" s="1" t="s">
        <v>17918</v>
      </c>
      <c r="B18165" s="1" t="s">
        <v>32729</v>
      </c>
      <c r="C18165" s="1" t="s">
        <v>862</v>
      </c>
    </row>
    <row r="18166" spans="1:3" x14ac:dyDescent="0.25">
      <c r="A18166" s="1" t="s">
        <v>17919</v>
      </c>
      <c r="B18166" s="1" t="s">
        <v>32730</v>
      </c>
      <c r="C18166" s="1" t="s">
        <v>862</v>
      </c>
    </row>
    <row r="18167" spans="1:3" x14ac:dyDescent="0.25">
      <c r="A18167" s="1" t="s">
        <v>17920</v>
      </c>
      <c r="B18167" s="1" t="s">
        <v>32730</v>
      </c>
      <c r="C18167" s="1" t="s">
        <v>862</v>
      </c>
    </row>
    <row r="18168" spans="1:3" x14ac:dyDescent="0.25">
      <c r="A18168" s="1" t="s">
        <v>17921</v>
      </c>
      <c r="B18168" s="1" t="s">
        <v>32731</v>
      </c>
      <c r="C18168" s="1" t="s">
        <v>862</v>
      </c>
    </row>
    <row r="18169" spans="1:3" x14ac:dyDescent="0.25">
      <c r="A18169" s="1" t="s">
        <v>17922</v>
      </c>
      <c r="B18169" s="1" t="s">
        <v>32731</v>
      </c>
      <c r="C18169" s="1" t="s">
        <v>862</v>
      </c>
    </row>
    <row r="18170" spans="1:3" x14ac:dyDescent="0.25">
      <c r="A18170" s="1" t="s">
        <v>17923</v>
      </c>
      <c r="B18170" s="1" t="s">
        <v>32732</v>
      </c>
      <c r="C18170" s="1" t="s">
        <v>862</v>
      </c>
    </row>
    <row r="18171" spans="1:3" x14ac:dyDescent="0.25">
      <c r="A18171" s="1" t="s">
        <v>17924</v>
      </c>
      <c r="B18171" s="1" t="s">
        <v>32732</v>
      </c>
      <c r="C18171" s="1" t="s">
        <v>862</v>
      </c>
    </row>
    <row r="18172" spans="1:3" x14ac:dyDescent="0.25">
      <c r="A18172" s="1" t="s">
        <v>17925</v>
      </c>
      <c r="B18172" s="1" t="s">
        <v>32733</v>
      </c>
      <c r="C18172" s="1" t="s">
        <v>862</v>
      </c>
    </row>
    <row r="18173" spans="1:3" x14ac:dyDescent="0.25">
      <c r="A18173" s="1" t="s">
        <v>17926</v>
      </c>
      <c r="B18173" s="1" t="s">
        <v>32733</v>
      </c>
      <c r="C18173" s="1" t="s">
        <v>862</v>
      </c>
    </row>
    <row r="18174" spans="1:3" x14ac:dyDescent="0.25">
      <c r="A18174" s="1" t="s">
        <v>17927</v>
      </c>
      <c r="B18174" s="1" t="s">
        <v>32734</v>
      </c>
      <c r="C18174" s="1" t="s">
        <v>862</v>
      </c>
    </row>
    <row r="18175" spans="1:3" x14ac:dyDescent="0.25">
      <c r="A18175" s="1" t="s">
        <v>17928</v>
      </c>
      <c r="B18175" s="1" t="s">
        <v>32734</v>
      </c>
      <c r="C18175" s="1" t="s">
        <v>862</v>
      </c>
    </row>
    <row r="18176" spans="1:3" x14ac:dyDescent="0.25">
      <c r="A18176" s="1" t="s">
        <v>17929</v>
      </c>
      <c r="B18176" s="1" t="s">
        <v>32735</v>
      </c>
      <c r="C18176" s="1" t="s">
        <v>862</v>
      </c>
    </row>
    <row r="18177" spans="1:3" x14ac:dyDescent="0.25">
      <c r="A18177" s="1" t="s">
        <v>17930</v>
      </c>
      <c r="B18177" s="1" t="s">
        <v>32735</v>
      </c>
      <c r="C18177" s="1" t="s">
        <v>862</v>
      </c>
    </row>
    <row r="18178" spans="1:3" x14ac:dyDescent="0.25">
      <c r="A18178" s="1" t="s">
        <v>17931</v>
      </c>
      <c r="B18178" s="1" t="s">
        <v>32736</v>
      </c>
      <c r="C18178" s="1" t="s">
        <v>862</v>
      </c>
    </row>
    <row r="18179" spans="1:3" x14ac:dyDescent="0.25">
      <c r="A18179" s="1" t="s">
        <v>17932</v>
      </c>
      <c r="B18179" s="1" t="s">
        <v>32736</v>
      </c>
      <c r="C18179" s="1" t="s">
        <v>862</v>
      </c>
    </row>
    <row r="18180" spans="1:3" x14ac:dyDescent="0.25">
      <c r="A18180" s="1" t="s">
        <v>17933</v>
      </c>
      <c r="B18180" s="1" t="s">
        <v>32737</v>
      </c>
      <c r="C18180" s="1" t="s">
        <v>862</v>
      </c>
    </row>
    <row r="18181" spans="1:3" x14ac:dyDescent="0.25">
      <c r="A18181" s="1" t="s">
        <v>17934</v>
      </c>
      <c r="B18181" s="1" t="s">
        <v>32737</v>
      </c>
      <c r="C18181" s="1" t="s">
        <v>862</v>
      </c>
    </row>
    <row r="18182" spans="1:3" x14ac:dyDescent="0.25">
      <c r="A18182" s="1" t="s">
        <v>17935</v>
      </c>
      <c r="B18182" s="1" t="s">
        <v>32738</v>
      </c>
      <c r="C18182" s="1" t="s">
        <v>862</v>
      </c>
    </row>
    <row r="18183" spans="1:3" x14ac:dyDescent="0.25">
      <c r="A18183" s="1" t="s">
        <v>17936</v>
      </c>
      <c r="B18183" s="1" t="s">
        <v>32738</v>
      </c>
      <c r="C18183" s="1" t="s">
        <v>862</v>
      </c>
    </row>
    <row r="18184" spans="1:3" x14ac:dyDescent="0.25">
      <c r="A18184" s="1" t="s">
        <v>17937</v>
      </c>
      <c r="B18184" s="1" t="s">
        <v>32739</v>
      </c>
      <c r="C18184" s="1" t="s">
        <v>862</v>
      </c>
    </row>
    <row r="18185" spans="1:3" x14ac:dyDescent="0.25">
      <c r="A18185" s="1" t="s">
        <v>17938</v>
      </c>
      <c r="B18185" s="1" t="s">
        <v>32739</v>
      </c>
      <c r="C18185" s="1" t="s">
        <v>862</v>
      </c>
    </row>
    <row r="18186" spans="1:3" x14ac:dyDescent="0.25">
      <c r="A18186" s="1" t="s">
        <v>17939</v>
      </c>
      <c r="B18186" s="1" t="s">
        <v>32740</v>
      </c>
      <c r="C18186" s="1" t="s">
        <v>862</v>
      </c>
    </row>
    <row r="18187" spans="1:3" x14ac:dyDescent="0.25">
      <c r="A18187" s="1" t="s">
        <v>17940</v>
      </c>
      <c r="B18187" s="1" t="s">
        <v>32740</v>
      </c>
      <c r="C18187" s="1" t="s">
        <v>862</v>
      </c>
    </row>
    <row r="18188" spans="1:3" x14ac:dyDescent="0.25">
      <c r="A18188" s="1" t="s">
        <v>17941</v>
      </c>
      <c r="B18188" s="1" t="s">
        <v>32741</v>
      </c>
      <c r="C18188" s="1" t="s">
        <v>862</v>
      </c>
    </row>
    <row r="18189" spans="1:3" x14ac:dyDescent="0.25">
      <c r="A18189" s="1" t="s">
        <v>17942</v>
      </c>
      <c r="B18189" s="1" t="s">
        <v>32741</v>
      </c>
      <c r="C18189" s="1" t="s">
        <v>862</v>
      </c>
    </row>
    <row r="18190" spans="1:3" x14ac:dyDescent="0.25">
      <c r="A18190" s="1" t="s">
        <v>23342</v>
      </c>
      <c r="B18190" s="1" t="s">
        <v>32742</v>
      </c>
      <c r="C18190" s="1" t="s">
        <v>862</v>
      </c>
    </row>
    <row r="18191" spans="1:3" x14ac:dyDescent="0.25">
      <c r="A18191" s="1" t="s">
        <v>23343</v>
      </c>
      <c r="B18191" s="1" t="s">
        <v>32742</v>
      </c>
      <c r="C18191" s="1" t="s">
        <v>862</v>
      </c>
    </row>
    <row r="18192" spans="1:3" x14ac:dyDescent="0.25">
      <c r="A18192" s="1" t="s">
        <v>17943</v>
      </c>
      <c r="B18192" s="1" t="s">
        <v>32743</v>
      </c>
      <c r="C18192" s="1" t="s">
        <v>862</v>
      </c>
    </row>
    <row r="18193" spans="1:3" x14ac:dyDescent="0.25">
      <c r="A18193" s="1" t="s">
        <v>17944</v>
      </c>
      <c r="B18193" s="1" t="s">
        <v>32743</v>
      </c>
      <c r="C18193" s="1" t="s">
        <v>862</v>
      </c>
    </row>
    <row r="18194" spans="1:3" x14ac:dyDescent="0.25">
      <c r="A18194" s="1" t="s">
        <v>17945</v>
      </c>
      <c r="B18194" s="1" t="s">
        <v>32744</v>
      </c>
      <c r="C18194" s="1" t="s">
        <v>862</v>
      </c>
    </row>
    <row r="18195" spans="1:3" x14ac:dyDescent="0.25">
      <c r="A18195" s="1" t="s">
        <v>17946</v>
      </c>
      <c r="B18195" s="1" t="s">
        <v>32744</v>
      </c>
      <c r="C18195" s="1" t="s">
        <v>862</v>
      </c>
    </row>
    <row r="18196" spans="1:3" x14ac:dyDescent="0.25">
      <c r="A18196" s="1" t="s">
        <v>17947</v>
      </c>
      <c r="B18196" s="1" t="s">
        <v>32745</v>
      </c>
      <c r="C18196" s="1" t="s">
        <v>862</v>
      </c>
    </row>
    <row r="18197" spans="1:3" x14ac:dyDescent="0.25">
      <c r="A18197" s="1" t="s">
        <v>17948</v>
      </c>
      <c r="B18197" s="1" t="s">
        <v>32745</v>
      </c>
      <c r="C18197" s="1" t="s">
        <v>862</v>
      </c>
    </row>
    <row r="18198" spans="1:3" x14ac:dyDescent="0.25">
      <c r="A18198" s="1" t="s">
        <v>17949</v>
      </c>
      <c r="B18198" s="1" t="s">
        <v>32746</v>
      </c>
      <c r="C18198" s="1" t="s">
        <v>862</v>
      </c>
    </row>
    <row r="18199" spans="1:3" x14ac:dyDescent="0.25">
      <c r="A18199" s="1" t="s">
        <v>17950</v>
      </c>
      <c r="B18199" s="1" t="s">
        <v>32746</v>
      </c>
      <c r="C18199" s="1" t="s">
        <v>862</v>
      </c>
    </row>
    <row r="18200" spans="1:3" x14ac:dyDescent="0.25">
      <c r="A18200" s="1" t="s">
        <v>17951</v>
      </c>
      <c r="B18200" s="1" t="s">
        <v>32747</v>
      </c>
      <c r="C18200" s="1" t="s">
        <v>862</v>
      </c>
    </row>
    <row r="18201" spans="1:3" x14ac:dyDescent="0.25">
      <c r="A18201" s="1" t="s">
        <v>17952</v>
      </c>
      <c r="B18201" s="1" t="s">
        <v>32747</v>
      </c>
      <c r="C18201" s="1" t="s">
        <v>862</v>
      </c>
    </row>
    <row r="18202" spans="1:3" x14ac:dyDescent="0.25">
      <c r="A18202" s="1" t="s">
        <v>17953</v>
      </c>
      <c r="B18202" s="1" t="s">
        <v>32748</v>
      </c>
      <c r="C18202" s="1" t="s">
        <v>108</v>
      </c>
    </row>
    <row r="18203" spans="1:3" x14ac:dyDescent="0.25">
      <c r="A18203" s="1" t="s">
        <v>17954</v>
      </c>
      <c r="B18203" s="1" t="s">
        <v>32748</v>
      </c>
      <c r="C18203" s="1" t="s">
        <v>108</v>
      </c>
    </row>
    <row r="18204" spans="1:3" x14ac:dyDescent="0.25">
      <c r="A18204" s="1" t="s">
        <v>17955</v>
      </c>
      <c r="B18204" s="1" t="s">
        <v>32749</v>
      </c>
      <c r="C18204" s="1" t="s">
        <v>108</v>
      </c>
    </row>
    <row r="18205" spans="1:3" x14ac:dyDescent="0.25">
      <c r="A18205" s="1" t="s">
        <v>17956</v>
      </c>
      <c r="B18205" s="1" t="s">
        <v>32749</v>
      </c>
      <c r="C18205" s="1" t="s">
        <v>108</v>
      </c>
    </row>
    <row r="18206" spans="1:3" x14ac:dyDescent="0.25">
      <c r="A18206" s="1" t="s">
        <v>17957</v>
      </c>
      <c r="B18206" s="1" t="s">
        <v>32750</v>
      </c>
      <c r="C18206" s="1" t="s">
        <v>862</v>
      </c>
    </row>
    <row r="18207" spans="1:3" x14ac:dyDescent="0.25">
      <c r="A18207" s="1" t="s">
        <v>17958</v>
      </c>
      <c r="B18207" s="1" t="s">
        <v>32750</v>
      </c>
      <c r="C18207" s="1" t="s">
        <v>862</v>
      </c>
    </row>
    <row r="18208" spans="1:3" x14ac:dyDescent="0.25">
      <c r="A18208" s="1" t="s">
        <v>17959</v>
      </c>
      <c r="B18208" s="1" t="s">
        <v>32751</v>
      </c>
      <c r="C18208" s="1" t="s">
        <v>862</v>
      </c>
    </row>
    <row r="18209" spans="1:3" x14ac:dyDescent="0.25">
      <c r="A18209" s="1" t="s">
        <v>17960</v>
      </c>
      <c r="B18209" s="1" t="s">
        <v>32751</v>
      </c>
      <c r="C18209" s="1" t="s">
        <v>862</v>
      </c>
    </row>
    <row r="18210" spans="1:3" x14ac:dyDescent="0.25">
      <c r="A18210" s="1" t="s">
        <v>17961</v>
      </c>
      <c r="B18210" s="1" t="s">
        <v>32752</v>
      </c>
      <c r="C18210" s="1" t="s">
        <v>862</v>
      </c>
    </row>
    <row r="18211" spans="1:3" x14ac:dyDescent="0.25">
      <c r="A18211" s="1" t="s">
        <v>17962</v>
      </c>
      <c r="B18211" s="1" t="s">
        <v>32752</v>
      </c>
      <c r="C18211" s="1" t="s">
        <v>862</v>
      </c>
    </row>
    <row r="18212" spans="1:3" x14ac:dyDescent="0.25">
      <c r="A18212" s="1" t="s">
        <v>17963</v>
      </c>
      <c r="B18212" s="1" t="s">
        <v>32753</v>
      </c>
      <c r="C18212" s="1" t="s">
        <v>862</v>
      </c>
    </row>
    <row r="18213" spans="1:3" x14ac:dyDescent="0.25">
      <c r="A18213" s="1" t="s">
        <v>17964</v>
      </c>
      <c r="B18213" s="1" t="s">
        <v>32753</v>
      </c>
      <c r="C18213" s="1" t="s">
        <v>862</v>
      </c>
    </row>
    <row r="18214" spans="1:3" x14ac:dyDescent="0.25">
      <c r="A18214" s="1" t="s">
        <v>17965</v>
      </c>
      <c r="B18214" s="1" t="s">
        <v>32754</v>
      </c>
      <c r="C18214" s="1" t="s">
        <v>862</v>
      </c>
    </row>
    <row r="18215" spans="1:3" x14ac:dyDescent="0.25">
      <c r="A18215" s="1" t="s">
        <v>17966</v>
      </c>
      <c r="B18215" s="1" t="s">
        <v>32754</v>
      </c>
      <c r="C18215" s="1" t="s">
        <v>862</v>
      </c>
    </row>
    <row r="18216" spans="1:3" x14ac:dyDescent="0.25">
      <c r="A18216" s="1" t="s">
        <v>17967</v>
      </c>
      <c r="B18216" s="1" t="s">
        <v>32755</v>
      </c>
      <c r="C18216" s="1" t="s">
        <v>862</v>
      </c>
    </row>
    <row r="18217" spans="1:3" x14ac:dyDescent="0.25">
      <c r="A18217" s="1" t="s">
        <v>17968</v>
      </c>
      <c r="B18217" s="1" t="s">
        <v>32755</v>
      </c>
      <c r="C18217" s="1" t="s">
        <v>862</v>
      </c>
    </row>
    <row r="18218" spans="1:3" x14ac:dyDescent="0.25">
      <c r="A18218" s="1" t="s">
        <v>17969</v>
      </c>
      <c r="B18218" s="1" t="s">
        <v>32756</v>
      </c>
      <c r="C18218" s="1" t="s">
        <v>862</v>
      </c>
    </row>
    <row r="18219" spans="1:3" x14ac:dyDescent="0.25">
      <c r="A18219" s="1" t="s">
        <v>17970</v>
      </c>
      <c r="B18219" s="1" t="s">
        <v>32756</v>
      </c>
      <c r="C18219" s="1" t="s">
        <v>862</v>
      </c>
    </row>
    <row r="18220" spans="1:3" x14ac:dyDescent="0.25">
      <c r="A18220" s="1" t="s">
        <v>17971</v>
      </c>
      <c r="B18220" s="1" t="s">
        <v>32757</v>
      </c>
      <c r="C18220" s="1" t="s">
        <v>862</v>
      </c>
    </row>
    <row r="18221" spans="1:3" x14ac:dyDescent="0.25">
      <c r="A18221" s="1" t="s">
        <v>17972</v>
      </c>
      <c r="B18221" s="1" t="s">
        <v>32757</v>
      </c>
      <c r="C18221" s="1" t="s">
        <v>862</v>
      </c>
    </row>
    <row r="18222" spans="1:3" x14ac:dyDescent="0.25">
      <c r="A18222" s="1" t="s">
        <v>17973</v>
      </c>
      <c r="B18222" s="1" t="s">
        <v>32758</v>
      </c>
      <c r="C18222" s="1" t="s">
        <v>862</v>
      </c>
    </row>
    <row r="18223" spans="1:3" x14ac:dyDescent="0.25">
      <c r="A18223" s="1" t="s">
        <v>17974</v>
      </c>
      <c r="B18223" s="1" t="s">
        <v>32758</v>
      </c>
      <c r="C18223" s="1" t="s">
        <v>862</v>
      </c>
    </row>
    <row r="18224" spans="1:3" x14ac:dyDescent="0.25">
      <c r="A18224" s="1" t="s">
        <v>17975</v>
      </c>
      <c r="B18224" s="1" t="s">
        <v>32759</v>
      </c>
      <c r="C18224" s="1" t="s">
        <v>862</v>
      </c>
    </row>
    <row r="18225" spans="1:3" x14ac:dyDescent="0.25">
      <c r="A18225" s="1" t="s">
        <v>17976</v>
      </c>
      <c r="B18225" s="1" t="s">
        <v>32759</v>
      </c>
      <c r="C18225" s="1" t="s">
        <v>862</v>
      </c>
    </row>
    <row r="18226" spans="1:3" x14ac:dyDescent="0.25">
      <c r="A18226" s="1" t="s">
        <v>17977</v>
      </c>
      <c r="B18226" s="1" t="s">
        <v>32760</v>
      </c>
      <c r="C18226" s="1" t="s">
        <v>862</v>
      </c>
    </row>
    <row r="18227" spans="1:3" x14ac:dyDescent="0.25">
      <c r="A18227" s="1" t="s">
        <v>17978</v>
      </c>
      <c r="B18227" s="1" t="s">
        <v>32760</v>
      </c>
      <c r="C18227" s="1" t="s">
        <v>862</v>
      </c>
    </row>
    <row r="18228" spans="1:3" x14ac:dyDescent="0.25">
      <c r="A18228" s="1" t="s">
        <v>17979</v>
      </c>
      <c r="B18228" s="1" t="s">
        <v>32761</v>
      </c>
      <c r="C18228" s="1" t="s">
        <v>862</v>
      </c>
    </row>
    <row r="18229" spans="1:3" x14ac:dyDescent="0.25">
      <c r="A18229" s="1" t="s">
        <v>17980</v>
      </c>
      <c r="B18229" s="1" t="s">
        <v>32761</v>
      </c>
      <c r="C18229" s="1" t="s">
        <v>862</v>
      </c>
    </row>
    <row r="18230" spans="1:3" x14ac:dyDescent="0.25">
      <c r="A18230" s="1" t="s">
        <v>17981</v>
      </c>
      <c r="B18230" s="1" t="s">
        <v>17982</v>
      </c>
      <c r="C18230" s="1" t="s">
        <v>862</v>
      </c>
    </row>
    <row r="18231" spans="1:3" x14ac:dyDescent="0.25">
      <c r="A18231" s="1" t="s">
        <v>17983</v>
      </c>
      <c r="B18231" s="1" t="s">
        <v>17982</v>
      </c>
      <c r="C18231" s="1" t="s">
        <v>862</v>
      </c>
    </row>
    <row r="18232" spans="1:3" x14ac:dyDescent="0.25">
      <c r="A18232" s="1" t="s">
        <v>17984</v>
      </c>
      <c r="B18232" s="1" t="s">
        <v>17985</v>
      </c>
      <c r="C18232" s="1" t="s">
        <v>862</v>
      </c>
    </row>
    <row r="18233" spans="1:3" x14ac:dyDescent="0.25">
      <c r="A18233" s="1" t="s">
        <v>17986</v>
      </c>
      <c r="B18233" s="1" t="s">
        <v>17985</v>
      </c>
      <c r="C18233" s="1" t="s">
        <v>862</v>
      </c>
    </row>
    <row r="18234" spans="1:3" x14ac:dyDescent="0.25">
      <c r="A18234" s="1" t="s">
        <v>17987</v>
      </c>
      <c r="B18234" s="1" t="s">
        <v>17988</v>
      </c>
      <c r="C18234" s="1" t="s">
        <v>862</v>
      </c>
    </row>
    <row r="18235" spans="1:3" x14ac:dyDescent="0.25">
      <c r="A18235" s="1" t="s">
        <v>17989</v>
      </c>
      <c r="B18235" s="1" t="s">
        <v>17988</v>
      </c>
      <c r="C18235" s="1" t="s">
        <v>862</v>
      </c>
    </row>
    <row r="18236" spans="1:3" x14ac:dyDescent="0.25">
      <c r="A18236" s="1" t="s">
        <v>17990</v>
      </c>
      <c r="B18236" s="1" t="s">
        <v>32762</v>
      </c>
      <c r="C18236" s="1" t="s">
        <v>862</v>
      </c>
    </row>
    <row r="18237" spans="1:3" x14ac:dyDescent="0.25">
      <c r="A18237" s="1" t="s">
        <v>17991</v>
      </c>
      <c r="B18237" s="1" t="s">
        <v>32762</v>
      </c>
      <c r="C18237" s="1" t="s">
        <v>862</v>
      </c>
    </row>
    <row r="18238" spans="1:3" x14ac:dyDescent="0.25">
      <c r="A18238" s="1" t="s">
        <v>17992</v>
      </c>
      <c r="B18238" s="1" t="s">
        <v>17993</v>
      </c>
      <c r="C18238" s="1" t="s">
        <v>108</v>
      </c>
    </row>
    <row r="18239" spans="1:3" x14ac:dyDescent="0.25">
      <c r="A18239" s="1" t="s">
        <v>17994</v>
      </c>
      <c r="B18239" s="1" t="s">
        <v>17993</v>
      </c>
      <c r="C18239" s="1" t="s">
        <v>108</v>
      </c>
    </row>
    <row r="18240" spans="1:3" x14ac:dyDescent="0.25">
      <c r="A18240" s="1" t="s">
        <v>17995</v>
      </c>
      <c r="B18240" s="1" t="s">
        <v>32763</v>
      </c>
      <c r="C18240" s="1" t="s">
        <v>862</v>
      </c>
    </row>
    <row r="18241" spans="1:3" x14ac:dyDescent="0.25">
      <c r="A18241" s="1" t="s">
        <v>17996</v>
      </c>
      <c r="B18241" s="1" t="s">
        <v>32763</v>
      </c>
      <c r="C18241" s="1" t="s">
        <v>862</v>
      </c>
    </row>
    <row r="18242" spans="1:3" x14ac:dyDescent="0.25">
      <c r="A18242" s="1" t="s">
        <v>17997</v>
      </c>
      <c r="B18242" s="1" t="s">
        <v>32764</v>
      </c>
      <c r="C18242" s="1" t="s">
        <v>862</v>
      </c>
    </row>
    <row r="18243" spans="1:3" x14ac:dyDescent="0.25">
      <c r="A18243" s="1" t="s">
        <v>17998</v>
      </c>
      <c r="B18243" s="1" t="s">
        <v>32764</v>
      </c>
      <c r="C18243" s="1" t="s">
        <v>862</v>
      </c>
    </row>
    <row r="18244" spans="1:3" x14ac:dyDescent="0.25">
      <c r="A18244" s="1" t="s">
        <v>17999</v>
      </c>
      <c r="B18244" s="1" t="s">
        <v>32765</v>
      </c>
      <c r="C18244" s="1" t="s">
        <v>862</v>
      </c>
    </row>
    <row r="18245" spans="1:3" x14ac:dyDescent="0.25">
      <c r="A18245" s="1" t="s">
        <v>18000</v>
      </c>
      <c r="B18245" s="1" t="s">
        <v>32765</v>
      </c>
      <c r="C18245" s="1" t="s">
        <v>862</v>
      </c>
    </row>
    <row r="18246" spans="1:3" x14ac:dyDescent="0.25">
      <c r="A18246" s="1" t="s">
        <v>18001</v>
      </c>
      <c r="B18246" s="1" t="s">
        <v>32766</v>
      </c>
      <c r="C18246" s="1" t="s">
        <v>862</v>
      </c>
    </row>
    <row r="18247" spans="1:3" x14ac:dyDescent="0.25">
      <c r="A18247" s="1" t="s">
        <v>18002</v>
      </c>
      <c r="B18247" s="1" t="s">
        <v>32766</v>
      </c>
      <c r="C18247" s="1" t="s">
        <v>862</v>
      </c>
    </row>
    <row r="18248" spans="1:3" x14ac:dyDescent="0.25">
      <c r="A18248" s="1" t="s">
        <v>18003</v>
      </c>
      <c r="B18248" s="1" t="s">
        <v>32767</v>
      </c>
      <c r="C18248" s="1" t="s">
        <v>4</v>
      </c>
    </row>
    <row r="18249" spans="1:3" x14ac:dyDescent="0.25">
      <c r="A18249" s="1" t="s">
        <v>18004</v>
      </c>
      <c r="B18249" s="1" t="s">
        <v>32767</v>
      </c>
      <c r="C18249" s="1" t="s">
        <v>4</v>
      </c>
    </row>
    <row r="18250" spans="1:3" x14ac:dyDescent="0.25">
      <c r="A18250" s="1" t="s">
        <v>18005</v>
      </c>
      <c r="B18250" s="1" t="s">
        <v>32768</v>
      </c>
      <c r="C18250" s="1" t="s">
        <v>4</v>
      </c>
    </row>
    <row r="18251" spans="1:3" x14ac:dyDescent="0.25">
      <c r="A18251" s="1" t="s">
        <v>18006</v>
      </c>
      <c r="B18251" s="1" t="s">
        <v>32768</v>
      </c>
      <c r="C18251" s="1" t="s">
        <v>4</v>
      </c>
    </row>
    <row r="18252" spans="1:3" x14ac:dyDescent="0.25">
      <c r="A18252" s="1" t="s">
        <v>18007</v>
      </c>
      <c r="B18252" s="1" t="s">
        <v>32769</v>
      </c>
      <c r="C18252" s="1" t="s">
        <v>4</v>
      </c>
    </row>
    <row r="18253" spans="1:3" x14ac:dyDescent="0.25">
      <c r="A18253" s="1" t="s">
        <v>18008</v>
      </c>
      <c r="B18253" s="1" t="s">
        <v>32769</v>
      </c>
      <c r="C18253" s="1" t="s">
        <v>4</v>
      </c>
    </row>
    <row r="18254" spans="1:3" x14ac:dyDescent="0.25">
      <c r="A18254" s="1" t="s">
        <v>18009</v>
      </c>
      <c r="B18254" s="1" t="s">
        <v>32770</v>
      </c>
      <c r="C18254" s="1" t="s">
        <v>4</v>
      </c>
    </row>
    <row r="18255" spans="1:3" x14ac:dyDescent="0.25">
      <c r="A18255" s="1" t="s">
        <v>18010</v>
      </c>
      <c r="B18255" s="1" t="s">
        <v>32770</v>
      </c>
      <c r="C18255" s="1" t="s">
        <v>4</v>
      </c>
    </row>
    <row r="18256" spans="1:3" x14ac:dyDescent="0.25">
      <c r="A18256" s="1" t="s">
        <v>18011</v>
      </c>
      <c r="B18256" s="1" t="s">
        <v>32771</v>
      </c>
      <c r="C18256" s="1" t="s">
        <v>4</v>
      </c>
    </row>
    <row r="18257" spans="1:3" x14ac:dyDescent="0.25">
      <c r="A18257" s="1" t="s">
        <v>18012</v>
      </c>
      <c r="B18257" s="1" t="s">
        <v>32771</v>
      </c>
      <c r="C18257" s="1" t="s">
        <v>4</v>
      </c>
    </row>
    <row r="18258" spans="1:3" x14ac:dyDescent="0.25">
      <c r="A18258" s="1" t="s">
        <v>18013</v>
      </c>
      <c r="B18258" s="1" t="s">
        <v>32772</v>
      </c>
      <c r="C18258" s="1" t="s">
        <v>4</v>
      </c>
    </row>
    <row r="18259" spans="1:3" x14ac:dyDescent="0.25">
      <c r="A18259" s="1" t="s">
        <v>18014</v>
      </c>
      <c r="B18259" s="1" t="s">
        <v>32772</v>
      </c>
      <c r="C18259" s="1" t="s">
        <v>4</v>
      </c>
    </row>
    <row r="18260" spans="1:3" x14ac:dyDescent="0.25">
      <c r="A18260" s="1" t="s">
        <v>18015</v>
      </c>
      <c r="B18260" s="1" t="s">
        <v>32773</v>
      </c>
      <c r="C18260" s="1" t="s">
        <v>4</v>
      </c>
    </row>
    <row r="18261" spans="1:3" x14ac:dyDescent="0.25">
      <c r="A18261" s="1" t="s">
        <v>18016</v>
      </c>
      <c r="B18261" s="1" t="s">
        <v>32773</v>
      </c>
      <c r="C18261" s="1" t="s">
        <v>4</v>
      </c>
    </row>
    <row r="18262" spans="1:3" x14ac:dyDescent="0.25">
      <c r="A18262" s="1" t="s">
        <v>18017</v>
      </c>
      <c r="B18262" s="1" t="s">
        <v>32774</v>
      </c>
      <c r="C18262" s="1" t="s">
        <v>4</v>
      </c>
    </row>
    <row r="18263" spans="1:3" x14ac:dyDescent="0.25">
      <c r="A18263" s="1" t="s">
        <v>18018</v>
      </c>
      <c r="B18263" s="1" t="s">
        <v>32774</v>
      </c>
      <c r="C18263" s="1" t="s">
        <v>4</v>
      </c>
    </row>
    <row r="18264" spans="1:3" x14ac:dyDescent="0.25">
      <c r="A18264" s="1" t="s">
        <v>18019</v>
      </c>
      <c r="B18264" s="1" t="s">
        <v>32775</v>
      </c>
      <c r="C18264" s="1" t="s">
        <v>4</v>
      </c>
    </row>
    <row r="18265" spans="1:3" x14ac:dyDescent="0.25">
      <c r="A18265" s="1" t="s">
        <v>18020</v>
      </c>
      <c r="B18265" s="1" t="s">
        <v>32775</v>
      </c>
      <c r="C18265" s="1" t="s">
        <v>4</v>
      </c>
    </row>
    <row r="18266" spans="1:3" x14ac:dyDescent="0.25">
      <c r="A18266" s="1" t="s">
        <v>18021</v>
      </c>
      <c r="B18266" s="1" t="s">
        <v>32776</v>
      </c>
      <c r="C18266" s="1" t="s">
        <v>4</v>
      </c>
    </row>
    <row r="18267" spans="1:3" x14ac:dyDescent="0.25">
      <c r="A18267" s="1" t="s">
        <v>18022</v>
      </c>
      <c r="B18267" s="1" t="s">
        <v>32776</v>
      </c>
      <c r="C18267" s="1" t="s">
        <v>4</v>
      </c>
    </row>
    <row r="18268" spans="1:3" x14ac:dyDescent="0.25">
      <c r="A18268" s="1" t="s">
        <v>18023</v>
      </c>
      <c r="B18268" s="1" t="s">
        <v>32777</v>
      </c>
      <c r="C18268" s="1" t="s">
        <v>4</v>
      </c>
    </row>
    <row r="18269" spans="1:3" x14ac:dyDescent="0.25">
      <c r="A18269" s="1" t="s">
        <v>18024</v>
      </c>
      <c r="B18269" s="1" t="s">
        <v>32777</v>
      </c>
      <c r="C18269" s="1" t="s">
        <v>4</v>
      </c>
    </row>
    <row r="18270" spans="1:3" x14ac:dyDescent="0.25">
      <c r="A18270" s="1" t="s">
        <v>18025</v>
      </c>
      <c r="B18270" s="1" t="s">
        <v>32778</v>
      </c>
      <c r="C18270" s="1" t="s">
        <v>4</v>
      </c>
    </row>
    <row r="18271" spans="1:3" x14ac:dyDescent="0.25">
      <c r="A18271" s="1" t="s">
        <v>18026</v>
      </c>
      <c r="B18271" s="1" t="s">
        <v>32778</v>
      </c>
      <c r="C18271" s="1" t="s">
        <v>4</v>
      </c>
    </row>
    <row r="18272" spans="1:3" x14ac:dyDescent="0.25">
      <c r="A18272" s="1" t="s">
        <v>18027</v>
      </c>
      <c r="B18272" s="1" t="s">
        <v>32779</v>
      </c>
      <c r="C18272" s="1" t="s">
        <v>4</v>
      </c>
    </row>
    <row r="18273" spans="1:3" x14ac:dyDescent="0.25">
      <c r="A18273" s="1" t="s">
        <v>18028</v>
      </c>
      <c r="B18273" s="1" t="s">
        <v>32779</v>
      </c>
      <c r="C18273" s="1" t="s">
        <v>4</v>
      </c>
    </row>
    <row r="18274" spans="1:3" x14ac:dyDescent="0.25">
      <c r="A18274" s="1" t="s">
        <v>18029</v>
      </c>
      <c r="B18274" s="1" t="s">
        <v>32780</v>
      </c>
      <c r="C18274" s="1" t="s">
        <v>4</v>
      </c>
    </row>
    <row r="18275" spans="1:3" x14ac:dyDescent="0.25">
      <c r="A18275" s="1" t="s">
        <v>18030</v>
      </c>
      <c r="B18275" s="1" t="s">
        <v>32780</v>
      </c>
      <c r="C18275" s="1" t="s">
        <v>4</v>
      </c>
    </row>
    <row r="18276" spans="1:3" x14ac:dyDescent="0.25">
      <c r="A18276" s="1" t="s">
        <v>18031</v>
      </c>
      <c r="B18276" s="1" t="s">
        <v>32781</v>
      </c>
      <c r="C18276" s="1" t="s">
        <v>4</v>
      </c>
    </row>
    <row r="18277" spans="1:3" x14ac:dyDescent="0.25">
      <c r="A18277" s="1" t="s">
        <v>18032</v>
      </c>
      <c r="B18277" s="1" t="s">
        <v>32781</v>
      </c>
      <c r="C18277" s="1" t="s">
        <v>4</v>
      </c>
    </row>
    <row r="18278" spans="1:3" x14ac:dyDescent="0.25">
      <c r="A18278" s="1" t="s">
        <v>18033</v>
      </c>
      <c r="B18278" s="1" t="s">
        <v>32782</v>
      </c>
      <c r="C18278" s="1" t="s">
        <v>4</v>
      </c>
    </row>
    <row r="18279" spans="1:3" x14ac:dyDescent="0.25">
      <c r="A18279" s="1" t="s">
        <v>18034</v>
      </c>
      <c r="B18279" s="1" t="s">
        <v>32782</v>
      </c>
      <c r="C18279" s="1" t="s">
        <v>4</v>
      </c>
    </row>
    <row r="18280" spans="1:3" x14ac:dyDescent="0.25">
      <c r="A18280" s="1" t="s">
        <v>18035</v>
      </c>
      <c r="B18280" s="1" t="s">
        <v>32783</v>
      </c>
      <c r="C18280" s="1" t="s">
        <v>4</v>
      </c>
    </row>
    <row r="18281" spans="1:3" x14ac:dyDescent="0.25">
      <c r="A18281" s="1" t="s">
        <v>18036</v>
      </c>
      <c r="B18281" s="1" t="s">
        <v>32783</v>
      </c>
      <c r="C18281" s="1" t="s">
        <v>4</v>
      </c>
    </row>
    <row r="18282" spans="1:3" x14ac:dyDescent="0.25">
      <c r="A18282" s="1" t="s">
        <v>18037</v>
      </c>
      <c r="B18282" s="1" t="s">
        <v>32784</v>
      </c>
      <c r="C18282" s="1" t="s">
        <v>4</v>
      </c>
    </row>
    <row r="18283" spans="1:3" x14ac:dyDescent="0.25">
      <c r="A18283" s="1" t="s">
        <v>18038</v>
      </c>
      <c r="B18283" s="1" t="s">
        <v>32784</v>
      </c>
      <c r="C18283" s="1" t="s">
        <v>4</v>
      </c>
    </row>
    <row r="18284" spans="1:3" x14ac:dyDescent="0.25">
      <c r="A18284" s="1" t="s">
        <v>18039</v>
      </c>
      <c r="B18284" s="1" t="s">
        <v>32785</v>
      </c>
      <c r="C18284" s="1" t="s">
        <v>4</v>
      </c>
    </row>
    <row r="18285" spans="1:3" x14ac:dyDescent="0.25">
      <c r="A18285" s="1" t="s">
        <v>18040</v>
      </c>
      <c r="B18285" s="1" t="s">
        <v>32785</v>
      </c>
      <c r="C18285" s="1" t="s">
        <v>4</v>
      </c>
    </row>
    <row r="18286" spans="1:3" x14ac:dyDescent="0.25">
      <c r="A18286" s="1" t="s">
        <v>18041</v>
      </c>
      <c r="B18286" s="1" t="s">
        <v>32786</v>
      </c>
      <c r="C18286" s="1" t="s">
        <v>4</v>
      </c>
    </row>
    <row r="18287" spans="1:3" x14ac:dyDescent="0.25">
      <c r="A18287" s="1" t="s">
        <v>18042</v>
      </c>
      <c r="B18287" s="1" t="s">
        <v>32786</v>
      </c>
      <c r="C18287" s="1" t="s">
        <v>4</v>
      </c>
    </row>
    <row r="18288" spans="1:3" x14ac:dyDescent="0.25">
      <c r="A18288" s="1" t="s">
        <v>18043</v>
      </c>
      <c r="B18288" s="1" t="s">
        <v>32787</v>
      </c>
      <c r="C18288" s="1" t="s">
        <v>4</v>
      </c>
    </row>
    <row r="18289" spans="1:3" x14ac:dyDescent="0.25">
      <c r="A18289" s="1" t="s">
        <v>18044</v>
      </c>
      <c r="B18289" s="1" t="s">
        <v>32787</v>
      </c>
      <c r="C18289" s="1" t="s">
        <v>4</v>
      </c>
    </row>
    <row r="18290" spans="1:3" x14ac:dyDescent="0.25">
      <c r="A18290" s="1" t="s">
        <v>18045</v>
      </c>
      <c r="B18290" s="1" t="s">
        <v>32788</v>
      </c>
      <c r="C18290" s="1" t="s">
        <v>4</v>
      </c>
    </row>
    <row r="18291" spans="1:3" x14ac:dyDescent="0.25">
      <c r="A18291" s="1" t="s">
        <v>18046</v>
      </c>
      <c r="B18291" s="1" t="s">
        <v>32788</v>
      </c>
      <c r="C18291" s="1" t="s">
        <v>4</v>
      </c>
    </row>
    <row r="18292" spans="1:3" x14ac:dyDescent="0.25">
      <c r="A18292" s="1" t="s">
        <v>18047</v>
      </c>
      <c r="B18292" s="1" t="s">
        <v>32789</v>
      </c>
      <c r="C18292" s="1" t="s">
        <v>4</v>
      </c>
    </row>
    <row r="18293" spans="1:3" x14ac:dyDescent="0.25">
      <c r="A18293" s="1" t="s">
        <v>18048</v>
      </c>
      <c r="B18293" s="1" t="s">
        <v>32789</v>
      </c>
      <c r="C18293" s="1" t="s">
        <v>4</v>
      </c>
    </row>
    <row r="18294" spans="1:3" x14ac:dyDescent="0.25">
      <c r="A18294" s="1" t="s">
        <v>18049</v>
      </c>
      <c r="B18294" s="1" t="s">
        <v>32790</v>
      </c>
      <c r="C18294" s="1" t="s">
        <v>4</v>
      </c>
    </row>
    <row r="18295" spans="1:3" x14ac:dyDescent="0.25">
      <c r="A18295" s="1" t="s">
        <v>18050</v>
      </c>
      <c r="B18295" s="1" t="s">
        <v>32790</v>
      </c>
      <c r="C18295" s="1" t="s">
        <v>4</v>
      </c>
    </row>
    <row r="18296" spans="1:3" x14ac:dyDescent="0.25">
      <c r="A18296" s="1" t="s">
        <v>18051</v>
      </c>
      <c r="B18296" s="1" t="s">
        <v>32791</v>
      </c>
      <c r="C18296" s="1" t="s">
        <v>4</v>
      </c>
    </row>
    <row r="18297" spans="1:3" x14ac:dyDescent="0.25">
      <c r="A18297" s="1" t="s">
        <v>18052</v>
      </c>
      <c r="B18297" s="1" t="s">
        <v>32791</v>
      </c>
      <c r="C18297" s="1" t="s">
        <v>4</v>
      </c>
    </row>
    <row r="18298" spans="1:3" x14ac:dyDescent="0.25">
      <c r="A18298" s="1" t="s">
        <v>18053</v>
      </c>
      <c r="B18298" s="1" t="s">
        <v>32792</v>
      </c>
      <c r="C18298" s="1" t="s">
        <v>4</v>
      </c>
    </row>
    <row r="18299" spans="1:3" x14ac:dyDescent="0.25">
      <c r="A18299" s="1" t="s">
        <v>18054</v>
      </c>
      <c r="B18299" s="1" t="s">
        <v>32792</v>
      </c>
      <c r="C18299" s="1" t="s">
        <v>4</v>
      </c>
    </row>
    <row r="18300" spans="1:3" x14ac:dyDescent="0.25">
      <c r="A18300" s="1" t="s">
        <v>18055</v>
      </c>
      <c r="B18300" s="1" t="s">
        <v>32793</v>
      </c>
      <c r="C18300" s="1" t="s">
        <v>4</v>
      </c>
    </row>
    <row r="18301" spans="1:3" x14ac:dyDescent="0.25">
      <c r="A18301" s="1" t="s">
        <v>18056</v>
      </c>
      <c r="B18301" s="1" t="s">
        <v>32793</v>
      </c>
      <c r="C18301" s="1" t="s">
        <v>4</v>
      </c>
    </row>
    <row r="18302" spans="1:3" x14ac:dyDescent="0.25">
      <c r="A18302" s="1" t="s">
        <v>18057</v>
      </c>
      <c r="B18302" s="1" t="s">
        <v>32794</v>
      </c>
      <c r="C18302" s="1" t="s">
        <v>4</v>
      </c>
    </row>
    <row r="18303" spans="1:3" x14ac:dyDescent="0.25">
      <c r="A18303" s="1" t="s">
        <v>18058</v>
      </c>
      <c r="B18303" s="1" t="s">
        <v>32794</v>
      </c>
      <c r="C18303" s="1" t="s">
        <v>4</v>
      </c>
    </row>
    <row r="18304" spans="1:3" x14ac:dyDescent="0.25">
      <c r="A18304" s="1" t="s">
        <v>18059</v>
      </c>
      <c r="B18304" s="1" t="s">
        <v>32795</v>
      </c>
      <c r="C18304" s="1" t="s">
        <v>4</v>
      </c>
    </row>
    <row r="18305" spans="1:3" x14ac:dyDescent="0.25">
      <c r="A18305" s="1" t="s">
        <v>18060</v>
      </c>
      <c r="B18305" s="1" t="s">
        <v>32795</v>
      </c>
      <c r="C18305" s="1" t="s">
        <v>4</v>
      </c>
    </row>
    <row r="18306" spans="1:3" x14ac:dyDescent="0.25">
      <c r="A18306" s="1" t="s">
        <v>18061</v>
      </c>
      <c r="B18306" s="1" t="s">
        <v>32796</v>
      </c>
      <c r="C18306" s="1" t="s">
        <v>4</v>
      </c>
    </row>
    <row r="18307" spans="1:3" x14ac:dyDescent="0.25">
      <c r="A18307" s="1" t="s">
        <v>18062</v>
      </c>
      <c r="B18307" s="1" t="s">
        <v>32796</v>
      </c>
      <c r="C18307" s="1" t="s">
        <v>4</v>
      </c>
    </row>
    <row r="18308" spans="1:3" x14ac:dyDescent="0.25">
      <c r="A18308" s="1" t="s">
        <v>18063</v>
      </c>
      <c r="B18308" s="1" t="s">
        <v>32797</v>
      </c>
      <c r="C18308" s="1" t="s">
        <v>4</v>
      </c>
    </row>
    <row r="18309" spans="1:3" x14ac:dyDescent="0.25">
      <c r="A18309" s="1" t="s">
        <v>18064</v>
      </c>
      <c r="B18309" s="1" t="s">
        <v>32797</v>
      </c>
      <c r="C18309" s="1" t="s">
        <v>4</v>
      </c>
    </row>
    <row r="18310" spans="1:3" x14ac:dyDescent="0.25">
      <c r="A18310" s="1" t="s">
        <v>18065</v>
      </c>
      <c r="B18310" s="1" t="s">
        <v>32798</v>
      </c>
      <c r="C18310" s="1" t="s">
        <v>4</v>
      </c>
    </row>
    <row r="18311" spans="1:3" x14ac:dyDescent="0.25">
      <c r="A18311" s="1" t="s">
        <v>18066</v>
      </c>
      <c r="B18311" s="1" t="s">
        <v>32798</v>
      </c>
      <c r="C18311" s="1" t="s">
        <v>4</v>
      </c>
    </row>
    <row r="18312" spans="1:3" x14ac:dyDescent="0.25">
      <c r="A18312" s="1" t="s">
        <v>18067</v>
      </c>
      <c r="B18312" s="1" t="s">
        <v>32799</v>
      </c>
      <c r="C18312" s="1" t="s">
        <v>4</v>
      </c>
    </row>
    <row r="18313" spans="1:3" x14ac:dyDescent="0.25">
      <c r="A18313" s="1" t="s">
        <v>18068</v>
      </c>
      <c r="B18313" s="1" t="s">
        <v>32799</v>
      </c>
      <c r="C18313" s="1" t="s">
        <v>4</v>
      </c>
    </row>
    <row r="18314" spans="1:3" x14ac:dyDescent="0.25">
      <c r="A18314" s="1" t="s">
        <v>18069</v>
      </c>
      <c r="B18314" s="1" t="s">
        <v>32800</v>
      </c>
      <c r="C18314" s="1" t="s">
        <v>4</v>
      </c>
    </row>
    <row r="18315" spans="1:3" x14ac:dyDescent="0.25">
      <c r="A18315" s="1" t="s">
        <v>18070</v>
      </c>
      <c r="B18315" s="1" t="s">
        <v>32800</v>
      </c>
      <c r="C18315" s="1" t="s">
        <v>4</v>
      </c>
    </row>
    <row r="18316" spans="1:3" x14ac:dyDescent="0.25">
      <c r="A18316" s="1" t="s">
        <v>18071</v>
      </c>
      <c r="B18316" s="1" t="s">
        <v>32801</v>
      </c>
      <c r="C18316" s="1" t="s">
        <v>4</v>
      </c>
    </row>
    <row r="18317" spans="1:3" x14ac:dyDescent="0.25">
      <c r="A18317" s="1" t="s">
        <v>18072</v>
      </c>
      <c r="B18317" s="1" t="s">
        <v>32801</v>
      </c>
      <c r="C18317" s="1" t="s">
        <v>4</v>
      </c>
    </row>
    <row r="18318" spans="1:3" x14ac:dyDescent="0.25">
      <c r="A18318" s="1" t="s">
        <v>18073</v>
      </c>
      <c r="B18318" s="1" t="s">
        <v>32802</v>
      </c>
      <c r="C18318" s="1" t="s">
        <v>4</v>
      </c>
    </row>
    <row r="18319" spans="1:3" x14ac:dyDescent="0.25">
      <c r="A18319" s="1" t="s">
        <v>18074</v>
      </c>
      <c r="B18319" s="1" t="s">
        <v>32802</v>
      </c>
      <c r="C18319" s="1" t="s">
        <v>4</v>
      </c>
    </row>
    <row r="18320" spans="1:3" x14ac:dyDescent="0.25">
      <c r="A18320" s="1" t="s">
        <v>18075</v>
      </c>
      <c r="B18320" s="1" t="s">
        <v>32803</v>
      </c>
      <c r="C18320" s="1" t="s">
        <v>4</v>
      </c>
    </row>
    <row r="18321" spans="1:3" x14ac:dyDescent="0.25">
      <c r="A18321" s="1" t="s">
        <v>18076</v>
      </c>
      <c r="B18321" s="1" t="s">
        <v>32803</v>
      </c>
      <c r="C18321" s="1" t="s">
        <v>4</v>
      </c>
    </row>
    <row r="18322" spans="1:3" x14ac:dyDescent="0.25">
      <c r="A18322" s="1" t="s">
        <v>18077</v>
      </c>
      <c r="B18322" s="1" t="s">
        <v>32804</v>
      </c>
      <c r="C18322" s="1" t="s">
        <v>4</v>
      </c>
    </row>
    <row r="18323" spans="1:3" x14ac:dyDescent="0.25">
      <c r="A18323" s="1" t="s">
        <v>18078</v>
      </c>
      <c r="B18323" s="1" t="s">
        <v>32804</v>
      </c>
      <c r="C18323" s="1" t="s">
        <v>4</v>
      </c>
    </row>
    <row r="18324" spans="1:3" x14ac:dyDescent="0.25">
      <c r="A18324" s="1" t="s">
        <v>18079</v>
      </c>
      <c r="B18324" s="1" t="s">
        <v>32805</v>
      </c>
      <c r="C18324" s="1" t="s">
        <v>4</v>
      </c>
    </row>
    <row r="18325" spans="1:3" x14ac:dyDescent="0.25">
      <c r="A18325" s="1" t="s">
        <v>18080</v>
      </c>
      <c r="B18325" s="1" t="s">
        <v>32805</v>
      </c>
      <c r="C18325" s="1" t="s">
        <v>4</v>
      </c>
    </row>
    <row r="18326" spans="1:3" x14ac:dyDescent="0.25">
      <c r="A18326" s="1" t="s">
        <v>18081</v>
      </c>
      <c r="B18326" s="1" t="s">
        <v>32806</v>
      </c>
      <c r="C18326" s="1" t="s">
        <v>4</v>
      </c>
    </row>
    <row r="18327" spans="1:3" x14ac:dyDescent="0.25">
      <c r="A18327" s="1" t="s">
        <v>18082</v>
      </c>
      <c r="B18327" s="1" t="s">
        <v>32806</v>
      </c>
      <c r="C18327" s="1" t="s">
        <v>4</v>
      </c>
    </row>
    <row r="18328" spans="1:3" x14ac:dyDescent="0.25">
      <c r="A18328" s="1" t="s">
        <v>18083</v>
      </c>
      <c r="B18328" s="1" t="s">
        <v>32807</v>
      </c>
      <c r="C18328" s="1" t="s">
        <v>4</v>
      </c>
    </row>
    <row r="18329" spans="1:3" x14ac:dyDescent="0.25">
      <c r="A18329" s="1" t="s">
        <v>18084</v>
      </c>
      <c r="B18329" s="1" t="s">
        <v>32807</v>
      </c>
      <c r="C18329" s="1" t="s">
        <v>4</v>
      </c>
    </row>
    <row r="18330" spans="1:3" x14ac:dyDescent="0.25">
      <c r="A18330" s="1" t="s">
        <v>18085</v>
      </c>
      <c r="B18330" s="1" t="s">
        <v>32808</v>
      </c>
      <c r="C18330" s="1" t="s">
        <v>4</v>
      </c>
    </row>
    <row r="18331" spans="1:3" x14ac:dyDescent="0.25">
      <c r="A18331" s="1" t="s">
        <v>18086</v>
      </c>
      <c r="B18331" s="1" t="s">
        <v>32808</v>
      </c>
      <c r="C18331" s="1" t="s">
        <v>4</v>
      </c>
    </row>
    <row r="18332" spans="1:3" x14ac:dyDescent="0.25">
      <c r="A18332" s="1" t="s">
        <v>18087</v>
      </c>
      <c r="B18332" s="1" t="s">
        <v>32809</v>
      </c>
      <c r="C18332" s="1" t="s">
        <v>4</v>
      </c>
    </row>
    <row r="18333" spans="1:3" x14ac:dyDescent="0.25">
      <c r="A18333" s="1" t="s">
        <v>18088</v>
      </c>
      <c r="B18333" s="1" t="s">
        <v>32809</v>
      </c>
      <c r="C18333" s="1" t="s">
        <v>4</v>
      </c>
    </row>
    <row r="18334" spans="1:3" x14ac:dyDescent="0.25">
      <c r="A18334" s="1" t="s">
        <v>18089</v>
      </c>
      <c r="B18334" s="1" t="s">
        <v>32810</v>
      </c>
      <c r="C18334" s="1" t="s">
        <v>4</v>
      </c>
    </row>
    <row r="18335" spans="1:3" x14ac:dyDescent="0.25">
      <c r="A18335" s="1" t="s">
        <v>18090</v>
      </c>
      <c r="B18335" s="1" t="s">
        <v>32810</v>
      </c>
      <c r="C18335" s="1" t="s">
        <v>4</v>
      </c>
    </row>
    <row r="18336" spans="1:3" x14ac:dyDescent="0.25">
      <c r="A18336" s="1" t="s">
        <v>18091</v>
      </c>
      <c r="B18336" s="1" t="s">
        <v>32811</v>
      </c>
      <c r="C18336" s="1" t="s">
        <v>4</v>
      </c>
    </row>
    <row r="18337" spans="1:3" x14ac:dyDescent="0.25">
      <c r="A18337" s="1" t="s">
        <v>18092</v>
      </c>
      <c r="B18337" s="1" t="s">
        <v>32811</v>
      </c>
      <c r="C18337" s="1" t="s">
        <v>4</v>
      </c>
    </row>
    <row r="18338" spans="1:3" x14ac:dyDescent="0.25">
      <c r="A18338" s="1" t="s">
        <v>18093</v>
      </c>
      <c r="B18338" s="1" t="s">
        <v>32812</v>
      </c>
      <c r="C18338" s="1" t="s">
        <v>4</v>
      </c>
    </row>
    <row r="18339" spans="1:3" x14ac:dyDescent="0.25">
      <c r="A18339" s="1" t="s">
        <v>18094</v>
      </c>
      <c r="B18339" s="1" t="s">
        <v>32812</v>
      </c>
      <c r="C18339" s="1" t="s">
        <v>4</v>
      </c>
    </row>
    <row r="18340" spans="1:3" x14ac:dyDescent="0.25">
      <c r="A18340" s="1" t="s">
        <v>18095</v>
      </c>
      <c r="B18340" s="1" t="s">
        <v>32813</v>
      </c>
      <c r="C18340" s="1" t="s">
        <v>4</v>
      </c>
    </row>
    <row r="18341" spans="1:3" x14ac:dyDescent="0.25">
      <c r="A18341" s="1" t="s">
        <v>18096</v>
      </c>
      <c r="B18341" s="1" t="s">
        <v>32813</v>
      </c>
      <c r="C18341" s="1" t="s">
        <v>4</v>
      </c>
    </row>
    <row r="18342" spans="1:3" x14ac:dyDescent="0.25">
      <c r="A18342" s="1" t="s">
        <v>18097</v>
      </c>
      <c r="B18342" s="1" t="s">
        <v>32814</v>
      </c>
      <c r="C18342" s="1" t="s">
        <v>4</v>
      </c>
    </row>
    <row r="18343" spans="1:3" x14ac:dyDescent="0.25">
      <c r="A18343" s="1" t="s">
        <v>18098</v>
      </c>
      <c r="B18343" s="1" t="s">
        <v>32814</v>
      </c>
      <c r="C18343" s="1" t="s">
        <v>4</v>
      </c>
    </row>
    <row r="18344" spans="1:3" x14ac:dyDescent="0.25">
      <c r="A18344" s="1" t="s">
        <v>18099</v>
      </c>
      <c r="B18344" s="1" t="s">
        <v>32815</v>
      </c>
      <c r="C18344" s="1" t="s">
        <v>4</v>
      </c>
    </row>
    <row r="18345" spans="1:3" x14ac:dyDescent="0.25">
      <c r="A18345" s="1" t="s">
        <v>18100</v>
      </c>
      <c r="B18345" s="1" t="s">
        <v>32815</v>
      </c>
      <c r="C18345" s="1" t="s">
        <v>4</v>
      </c>
    </row>
    <row r="18346" spans="1:3" x14ac:dyDescent="0.25">
      <c r="A18346" s="1" t="s">
        <v>18101</v>
      </c>
      <c r="B18346" s="1" t="s">
        <v>32816</v>
      </c>
      <c r="C18346" s="1" t="s">
        <v>4</v>
      </c>
    </row>
    <row r="18347" spans="1:3" x14ac:dyDescent="0.25">
      <c r="A18347" s="1" t="s">
        <v>18102</v>
      </c>
      <c r="B18347" s="1" t="s">
        <v>32816</v>
      </c>
      <c r="C18347" s="1" t="s">
        <v>4</v>
      </c>
    </row>
    <row r="18348" spans="1:3" x14ac:dyDescent="0.25">
      <c r="A18348" s="1" t="s">
        <v>18103</v>
      </c>
      <c r="B18348" s="1" t="s">
        <v>32817</v>
      </c>
      <c r="C18348" s="1" t="s">
        <v>4</v>
      </c>
    </row>
    <row r="18349" spans="1:3" x14ac:dyDescent="0.25">
      <c r="A18349" s="1" t="s">
        <v>18104</v>
      </c>
      <c r="B18349" s="1" t="s">
        <v>32817</v>
      </c>
      <c r="C18349" s="1" t="s">
        <v>4</v>
      </c>
    </row>
    <row r="18350" spans="1:3" x14ac:dyDescent="0.25">
      <c r="A18350" s="1" t="s">
        <v>18105</v>
      </c>
      <c r="B18350" s="1" t="s">
        <v>32818</v>
      </c>
      <c r="C18350" s="1" t="s">
        <v>4</v>
      </c>
    </row>
    <row r="18351" spans="1:3" x14ac:dyDescent="0.25">
      <c r="A18351" s="1" t="s">
        <v>18106</v>
      </c>
      <c r="B18351" s="1" t="s">
        <v>32818</v>
      </c>
      <c r="C18351" s="1" t="s">
        <v>4</v>
      </c>
    </row>
    <row r="18352" spans="1:3" x14ac:dyDescent="0.25">
      <c r="A18352" s="1" t="s">
        <v>18107</v>
      </c>
      <c r="B18352" s="1" t="s">
        <v>32819</v>
      </c>
      <c r="C18352" s="1" t="s">
        <v>4</v>
      </c>
    </row>
    <row r="18353" spans="1:3" x14ac:dyDescent="0.25">
      <c r="A18353" s="1" t="s">
        <v>18108</v>
      </c>
      <c r="B18353" s="1" t="s">
        <v>32819</v>
      </c>
      <c r="C18353" s="1" t="s">
        <v>4</v>
      </c>
    </row>
    <row r="18354" spans="1:3" x14ac:dyDescent="0.25">
      <c r="A18354" s="1" t="s">
        <v>18109</v>
      </c>
      <c r="B18354" s="1" t="s">
        <v>32820</v>
      </c>
      <c r="C18354" s="1" t="s">
        <v>4</v>
      </c>
    </row>
    <row r="18355" spans="1:3" x14ac:dyDescent="0.25">
      <c r="A18355" s="1" t="s">
        <v>18110</v>
      </c>
      <c r="B18355" s="1" t="s">
        <v>32820</v>
      </c>
      <c r="C18355" s="1" t="s">
        <v>4</v>
      </c>
    </row>
    <row r="18356" spans="1:3" x14ac:dyDescent="0.25">
      <c r="A18356" s="1" t="s">
        <v>18111</v>
      </c>
      <c r="B18356" s="1" t="s">
        <v>32821</v>
      </c>
      <c r="C18356" s="1" t="s">
        <v>4</v>
      </c>
    </row>
    <row r="18357" spans="1:3" x14ac:dyDescent="0.25">
      <c r="A18357" s="1" t="s">
        <v>18112</v>
      </c>
      <c r="B18357" s="1" t="s">
        <v>32821</v>
      </c>
      <c r="C18357" s="1" t="s">
        <v>4</v>
      </c>
    </row>
    <row r="18358" spans="1:3" x14ac:dyDescent="0.25">
      <c r="A18358" s="1" t="s">
        <v>18113</v>
      </c>
      <c r="B18358" s="1" t="s">
        <v>32822</v>
      </c>
      <c r="C18358" s="1" t="s">
        <v>4</v>
      </c>
    </row>
    <row r="18359" spans="1:3" x14ac:dyDescent="0.25">
      <c r="A18359" s="1" t="s">
        <v>18114</v>
      </c>
      <c r="B18359" s="1" t="s">
        <v>32822</v>
      </c>
      <c r="C18359" s="1" t="s">
        <v>4</v>
      </c>
    </row>
    <row r="18360" spans="1:3" x14ac:dyDescent="0.25">
      <c r="A18360" s="1" t="s">
        <v>18115</v>
      </c>
      <c r="B18360" s="1" t="s">
        <v>32823</v>
      </c>
      <c r="C18360" s="1" t="s">
        <v>4</v>
      </c>
    </row>
    <row r="18361" spans="1:3" x14ac:dyDescent="0.25">
      <c r="A18361" s="1" t="s">
        <v>18116</v>
      </c>
      <c r="B18361" s="1" t="s">
        <v>32823</v>
      </c>
      <c r="C18361" s="1" t="s">
        <v>4</v>
      </c>
    </row>
    <row r="18362" spans="1:3" x14ac:dyDescent="0.25">
      <c r="A18362" s="1" t="s">
        <v>18117</v>
      </c>
      <c r="B18362" s="1" t="s">
        <v>18118</v>
      </c>
      <c r="C18362" s="1" t="s">
        <v>4</v>
      </c>
    </row>
    <row r="18363" spans="1:3" x14ac:dyDescent="0.25">
      <c r="A18363" s="1" t="s">
        <v>18119</v>
      </c>
      <c r="B18363" s="1" t="s">
        <v>18118</v>
      </c>
      <c r="C18363" s="1" t="s">
        <v>4</v>
      </c>
    </row>
    <row r="18364" spans="1:3" x14ac:dyDescent="0.25">
      <c r="A18364" s="1" t="s">
        <v>18120</v>
      </c>
      <c r="B18364" s="1" t="s">
        <v>32824</v>
      </c>
      <c r="C18364" s="1" t="s">
        <v>4</v>
      </c>
    </row>
    <row r="18365" spans="1:3" x14ac:dyDescent="0.25">
      <c r="A18365" s="1" t="s">
        <v>18121</v>
      </c>
      <c r="B18365" s="1" t="s">
        <v>32824</v>
      </c>
      <c r="C18365" s="1" t="s">
        <v>4</v>
      </c>
    </row>
    <row r="18366" spans="1:3" x14ac:dyDescent="0.25">
      <c r="A18366" s="1" t="s">
        <v>18122</v>
      </c>
      <c r="B18366" s="1" t="s">
        <v>32825</v>
      </c>
      <c r="C18366" s="1" t="s">
        <v>4</v>
      </c>
    </row>
    <row r="18367" spans="1:3" x14ac:dyDescent="0.25">
      <c r="A18367" s="1" t="s">
        <v>18123</v>
      </c>
      <c r="B18367" s="1" t="s">
        <v>32825</v>
      </c>
      <c r="C18367" s="1" t="s">
        <v>4</v>
      </c>
    </row>
    <row r="18368" spans="1:3" x14ac:dyDescent="0.25">
      <c r="A18368" s="1" t="s">
        <v>18124</v>
      </c>
      <c r="B18368" s="1" t="s">
        <v>18125</v>
      </c>
      <c r="C18368" s="1" t="s">
        <v>4</v>
      </c>
    </row>
    <row r="18369" spans="1:3" x14ac:dyDescent="0.25">
      <c r="A18369" s="1" t="s">
        <v>18126</v>
      </c>
      <c r="B18369" s="1" t="s">
        <v>18125</v>
      </c>
      <c r="C18369" s="1" t="s">
        <v>4</v>
      </c>
    </row>
    <row r="18370" spans="1:3" x14ac:dyDescent="0.25">
      <c r="A18370" s="1" t="s">
        <v>18127</v>
      </c>
      <c r="B18370" s="1" t="s">
        <v>18128</v>
      </c>
      <c r="C18370" s="1" t="s">
        <v>4</v>
      </c>
    </row>
    <row r="18371" spans="1:3" x14ac:dyDescent="0.25">
      <c r="A18371" s="1" t="s">
        <v>18129</v>
      </c>
      <c r="B18371" s="1" t="s">
        <v>18128</v>
      </c>
      <c r="C18371" s="1" t="s">
        <v>4</v>
      </c>
    </row>
    <row r="18372" spans="1:3" x14ac:dyDescent="0.25">
      <c r="A18372" s="1" t="s">
        <v>18130</v>
      </c>
      <c r="B18372" s="1" t="s">
        <v>18131</v>
      </c>
      <c r="C18372" s="1" t="s">
        <v>4</v>
      </c>
    </row>
    <row r="18373" spans="1:3" x14ac:dyDescent="0.25">
      <c r="A18373" s="1" t="s">
        <v>18132</v>
      </c>
      <c r="B18373" s="1" t="s">
        <v>18131</v>
      </c>
      <c r="C18373" s="1" t="s">
        <v>4</v>
      </c>
    </row>
    <row r="18374" spans="1:3" x14ac:dyDescent="0.25">
      <c r="A18374" s="1" t="s">
        <v>18133</v>
      </c>
      <c r="B18374" s="1" t="s">
        <v>32826</v>
      </c>
      <c r="C18374" s="1" t="s">
        <v>4</v>
      </c>
    </row>
    <row r="18375" spans="1:3" x14ac:dyDescent="0.25">
      <c r="A18375" s="1" t="s">
        <v>18134</v>
      </c>
      <c r="B18375" s="1" t="s">
        <v>32826</v>
      </c>
      <c r="C18375" s="1" t="s">
        <v>4</v>
      </c>
    </row>
    <row r="18376" spans="1:3" x14ac:dyDescent="0.25">
      <c r="A18376" s="1" t="s">
        <v>18135</v>
      </c>
      <c r="B18376" s="1" t="s">
        <v>32827</v>
      </c>
      <c r="C18376" s="1" t="s">
        <v>4</v>
      </c>
    </row>
    <row r="18377" spans="1:3" x14ac:dyDescent="0.25">
      <c r="A18377" s="1" t="s">
        <v>18136</v>
      </c>
      <c r="B18377" s="1" t="s">
        <v>32827</v>
      </c>
      <c r="C18377" s="1" t="s">
        <v>4</v>
      </c>
    </row>
    <row r="18378" spans="1:3" x14ac:dyDescent="0.25">
      <c r="A18378" s="1" t="s">
        <v>18137</v>
      </c>
      <c r="B18378" s="1" t="s">
        <v>32828</v>
      </c>
      <c r="C18378" s="1" t="s">
        <v>4</v>
      </c>
    </row>
    <row r="18379" spans="1:3" x14ac:dyDescent="0.25">
      <c r="A18379" s="1" t="s">
        <v>18138</v>
      </c>
      <c r="B18379" s="1" t="s">
        <v>32828</v>
      </c>
      <c r="C18379" s="1" t="s">
        <v>4</v>
      </c>
    </row>
    <row r="18380" spans="1:3" x14ac:dyDescent="0.25">
      <c r="A18380" s="1" t="s">
        <v>18139</v>
      </c>
      <c r="B18380" s="1" t="s">
        <v>32829</v>
      </c>
      <c r="C18380" s="1" t="s">
        <v>4</v>
      </c>
    </row>
    <row r="18381" spans="1:3" x14ac:dyDescent="0.25">
      <c r="A18381" s="1" t="s">
        <v>18140</v>
      </c>
      <c r="B18381" s="1" t="s">
        <v>32829</v>
      </c>
      <c r="C18381" s="1" t="s">
        <v>4</v>
      </c>
    </row>
    <row r="18382" spans="1:3" x14ac:dyDescent="0.25">
      <c r="A18382" s="1" t="s">
        <v>18141</v>
      </c>
      <c r="B18382" s="1" t="s">
        <v>32830</v>
      </c>
      <c r="C18382" s="1" t="s">
        <v>4</v>
      </c>
    </row>
    <row r="18383" spans="1:3" x14ac:dyDescent="0.25">
      <c r="A18383" s="1" t="s">
        <v>18142</v>
      </c>
      <c r="B18383" s="1" t="s">
        <v>32830</v>
      </c>
      <c r="C18383" s="1" t="s">
        <v>4</v>
      </c>
    </row>
    <row r="18384" spans="1:3" x14ac:dyDescent="0.25">
      <c r="A18384" s="1" t="s">
        <v>18143</v>
      </c>
      <c r="B18384" s="1" t="s">
        <v>32831</v>
      </c>
      <c r="C18384" s="1" t="s">
        <v>4</v>
      </c>
    </row>
    <row r="18385" spans="1:3" x14ac:dyDescent="0.25">
      <c r="A18385" s="1" t="s">
        <v>18144</v>
      </c>
      <c r="B18385" s="1" t="s">
        <v>32831</v>
      </c>
      <c r="C18385" s="1" t="s">
        <v>4</v>
      </c>
    </row>
    <row r="18386" spans="1:3" x14ac:dyDescent="0.25">
      <c r="A18386" s="1" t="s">
        <v>23344</v>
      </c>
      <c r="B18386" s="1" t="s">
        <v>32832</v>
      </c>
      <c r="C18386" s="1" t="s">
        <v>4</v>
      </c>
    </row>
    <row r="18387" spans="1:3" x14ac:dyDescent="0.25">
      <c r="A18387" s="1" t="s">
        <v>23345</v>
      </c>
      <c r="B18387" s="1" t="s">
        <v>32832</v>
      </c>
      <c r="C18387" s="1" t="s">
        <v>4</v>
      </c>
    </row>
    <row r="18388" spans="1:3" x14ac:dyDescent="0.25">
      <c r="A18388" s="1" t="s">
        <v>18145</v>
      </c>
      <c r="B18388" s="1" t="s">
        <v>18146</v>
      </c>
      <c r="C18388" s="1" t="s">
        <v>4</v>
      </c>
    </row>
    <row r="18389" spans="1:3" x14ac:dyDescent="0.25">
      <c r="A18389" s="1" t="s">
        <v>18147</v>
      </c>
      <c r="B18389" s="1" t="s">
        <v>18146</v>
      </c>
      <c r="C18389" s="1" t="s">
        <v>4</v>
      </c>
    </row>
    <row r="18390" spans="1:3" x14ac:dyDescent="0.25">
      <c r="A18390" s="1" t="s">
        <v>18148</v>
      </c>
      <c r="B18390" s="1" t="s">
        <v>18149</v>
      </c>
      <c r="C18390" s="1" t="s">
        <v>4</v>
      </c>
    </row>
    <row r="18391" spans="1:3" x14ac:dyDescent="0.25">
      <c r="A18391" s="1" t="s">
        <v>18150</v>
      </c>
      <c r="B18391" s="1" t="s">
        <v>18149</v>
      </c>
      <c r="C18391" s="1" t="s">
        <v>4</v>
      </c>
    </row>
    <row r="18392" spans="1:3" x14ac:dyDescent="0.25">
      <c r="A18392" s="1" t="s">
        <v>18151</v>
      </c>
      <c r="B18392" s="1" t="s">
        <v>32833</v>
      </c>
      <c r="C18392" s="1" t="s">
        <v>4</v>
      </c>
    </row>
    <row r="18393" spans="1:3" x14ac:dyDescent="0.25">
      <c r="A18393" s="1" t="s">
        <v>18152</v>
      </c>
      <c r="B18393" s="1" t="s">
        <v>32833</v>
      </c>
      <c r="C18393" s="1" t="s">
        <v>4</v>
      </c>
    </row>
    <row r="18394" spans="1:3" x14ac:dyDescent="0.25">
      <c r="A18394" s="1" t="s">
        <v>18153</v>
      </c>
      <c r="B18394" s="1" t="s">
        <v>32834</v>
      </c>
      <c r="C18394" s="1" t="s">
        <v>4</v>
      </c>
    </row>
    <row r="18395" spans="1:3" x14ac:dyDescent="0.25">
      <c r="A18395" s="1" t="s">
        <v>18154</v>
      </c>
      <c r="B18395" s="1" t="s">
        <v>32834</v>
      </c>
      <c r="C18395" s="1" t="s">
        <v>4</v>
      </c>
    </row>
    <row r="18396" spans="1:3" x14ac:dyDescent="0.25">
      <c r="A18396" s="1" t="s">
        <v>18155</v>
      </c>
      <c r="B18396" s="1" t="s">
        <v>32835</v>
      </c>
      <c r="C18396" s="1" t="s">
        <v>4</v>
      </c>
    </row>
    <row r="18397" spans="1:3" x14ac:dyDescent="0.25">
      <c r="A18397" s="1" t="s">
        <v>18156</v>
      </c>
      <c r="B18397" s="1" t="s">
        <v>32835</v>
      </c>
      <c r="C18397" s="1" t="s">
        <v>4</v>
      </c>
    </row>
    <row r="18398" spans="1:3" x14ac:dyDescent="0.25">
      <c r="A18398" s="1" t="s">
        <v>18157</v>
      </c>
      <c r="B18398" s="1" t="s">
        <v>32836</v>
      </c>
      <c r="C18398" s="1" t="s">
        <v>4</v>
      </c>
    </row>
    <row r="18399" spans="1:3" x14ac:dyDescent="0.25">
      <c r="A18399" s="1" t="s">
        <v>18158</v>
      </c>
      <c r="B18399" s="1" t="s">
        <v>32836</v>
      </c>
      <c r="C18399" s="1" t="s">
        <v>4</v>
      </c>
    </row>
    <row r="18400" spans="1:3" x14ac:dyDescent="0.25">
      <c r="A18400" s="1" t="s">
        <v>18159</v>
      </c>
      <c r="B18400" s="1" t="s">
        <v>32837</v>
      </c>
      <c r="C18400" s="1" t="s">
        <v>4</v>
      </c>
    </row>
    <row r="18401" spans="1:3" x14ac:dyDescent="0.25">
      <c r="A18401" s="1" t="s">
        <v>18160</v>
      </c>
      <c r="B18401" s="1" t="s">
        <v>32837</v>
      </c>
      <c r="C18401" s="1" t="s">
        <v>4</v>
      </c>
    </row>
    <row r="18402" spans="1:3" x14ac:dyDescent="0.25">
      <c r="A18402" s="1" t="s">
        <v>18161</v>
      </c>
      <c r="B18402" s="1" t="s">
        <v>32838</v>
      </c>
      <c r="C18402" s="1" t="s">
        <v>4</v>
      </c>
    </row>
    <row r="18403" spans="1:3" x14ac:dyDescent="0.25">
      <c r="A18403" s="1" t="s">
        <v>18162</v>
      </c>
      <c r="B18403" s="1" t="s">
        <v>32838</v>
      </c>
      <c r="C18403" s="1" t="s">
        <v>4</v>
      </c>
    </row>
    <row r="18404" spans="1:3" x14ac:dyDescent="0.25">
      <c r="A18404" s="1" t="s">
        <v>18163</v>
      </c>
      <c r="B18404" s="1" t="s">
        <v>32839</v>
      </c>
      <c r="C18404" s="1" t="s">
        <v>4</v>
      </c>
    </row>
    <row r="18405" spans="1:3" x14ac:dyDescent="0.25">
      <c r="A18405" s="1" t="s">
        <v>18164</v>
      </c>
      <c r="B18405" s="1" t="s">
        <v>32839</v>
      </c>
      <c r="C18405" s="1" t="s">
        <v>4</v>
      </c>
    </row>
    <row r="18406" spans="1:3" x14ac:dyDescent="0.25">
      <c r="A18406" s="1" t="s">
        <v>18165</v>
      </c>
      <c r="B18406" s="1" t="s">
        <v>32840</v>
      </c>
      <c r="C18406" s="1" t="s">
        <v>4</v>
      </c>
    </row>
    <row r="18407" spans="1:3" x14ac:dyDescent="0.25">
      <c r="A18407" s="1" t="s">
        <v>18166</v>
      </c>
      <c r="B18407" s="1" t="s">
        <v>32840</v>
      </c>
      <c r="C18407" s="1" t="s">
        <v>4</v>
      </c>
    </row>
    <row r="18408" spans="1:3" x14ac:dyDescent="0.25">
      <c r="A18408" s="1" t="s">
        <v>18167</v>
      </c>
      <c r="B18408" s="1" t="s">
        <v>32841</v>
      </c>
      <c r="C18408" s="1" t="s">
        <v>4</v>
      </c>
    </row>
    <row r="18409" spans="1:3" x14ac:dyDescent="0.25">
      <c r="A18409" s="1" t="s">
        <v>18168</v>
      </c>
      <c r="B18409" s="1" t="s">
        <v>32841</v>
      </c>
      <c r="C18409" s="1" t="s">
        <v>4</v>
      </c>
    </row>
    <row r="18410" spans="1:3" x14ac:dyDescent="0.25">
      <c r="A18410" s="1" t="s">
        <v>18169</v>
      </c>
      <c r="B18410" s="1" t="s">
        <v>32842</v>
      </c>
      <c r="C18410" s="1" t="s">
        <v>4</v>
      </c>
    </row>
    <row r="18411" spans="1:3" x14ac:dyDescent="0.25">
      <c r="A18411" s="1" t="s">
        <v>18170</v>
      </c>
      <c r="B18411" s="1" t="s">
        <v>32842</v>
      </c>
      <c r="C18411" s="1" t="s">
        <v>4</v>
      </c>
    </row>
    <row r="18412" spans="1:3" x14ac:dyDescent="0.25">
      <c r="A18412" s="1" t="s">
        <v>18171</v>
      </c>
      <c r="B18412" s="1" t="s">
        <v>32843</v>
      </c>
      <c r="C18412" s="1" t="s">
        <v>4</v>
      </c>
    </row>
    <row r="18413" spans="1:3" x14ac:dyDescent="0.25">
      <c r="A18413" s="1" t="s">
        <v>18172</v>
      </c>
      <c r="B18413" s="1" t="s">
        <v>32843</v>
      </c>
      <c r="C18413" s="1" t="s">
        <v>4</v>
      </c>
    </row>
    <row r="18414" spans="1:3" x14ac:dyDescent="0.25">
      <c r="A18414" s="1" t="s">
        <v>23899</v>
      </c>
      <c r="B18414" s="1" t="s">
        <v>32844</v>
      </c>
      <c r="C18414" s="1" t="s">
        <v>4</v>
      </c>
    </row>
    <row r="18415" spans="1:3" x14ac:dyDescent="0.25">
      <c r="A18415" s="1" t="s">
        <v>23900</v>
      </c>
      <c r="B18415" s="1" t="s">
        <v>32844</v>
      </c>
      <c r="C18415" s="1" t="s">
        <v>4</v>
      </c>
    </row>
    <row r="18416" spans="1:3" x14ac:dyDescent="0.25">
      <c r="A18416" s="1" t="s">
        <v>18173</v>
      </c>
      <c r="B18416" s="1" t="s">
        <v>32845</v>
      </c>
      <c r="C18416" s="1" t="s">
        <v>4</v>
      </c>
    </row>
    <row r="18417" spans="1:3" x14ac:dyDescent="0.25">
      <c r="A18417" s="1" t="s">
        <v>18174</v>
      </c>
      <c r="B18417" s="1" t="s">
        <v>32845</v>
      </c>
      <c r="C18417" s="1" t="s">
        <v>4</v>
      </c>
    </row>
    <row r="18418" spans="1:3" x14ac:dyDescent="0.25">
      <c r="A18418" s="1" t="s">
        <v>18175</v>
      </c>
      <c r="B18418" s="1" t="s">
        <v>32846</v>
      </c>
      <c r="C18418" s="1" t="s">
        <v>4</v>
      </c>
    </row>
    <row r="18419" spans="1:3" x14ac:dyDescent="0.25">
      <c r="A18419" s="1" t="s">
        <v>18176</v>
      </c>
      <c r="B18419" s="1" t="s">
        <v>32846</v>
      </c>
      <c r="C18419" s="1" t="s">
        <v>4</v>
      </c>
    </row>
    <row r="18420" spans="1:3" x14ac:dyDescent="0.25">
      <c r="A18420" s="1" t="s">
        <v>18177</v>
      </c>
      <c r="B18420" s="1" t="s">
        <v>32847</v>
      </c>
      <c r="C18420" s="1" t="s">
        <v>4</v>
      </c>
    </row>
    <row r="18421" spans="1:3" x14ac:dyDescent="0.25">
      <c r="A18421" s="1" t="s">
        <v>18178</v>
      </c>
      <c r="B18421" s="1" t="s">
        <v>32847</v>
      </c>
      <c r="C18421" s="1" t="s">
        <v>4</v>
      </c>
    </row>
    <row r="18422" spans="1:3" x14ac:dyDescent="0.25">
      <c r="A18422" s="1" t="s">
        <v>18179</v>
      </c>
      <c r="B18422" s="1" t="s">
        <v>32848</v>
      </c>
      <c r="C18422" s="1" t="s">
        <v>4</v>
      </c>
    </row>
    <row r="18423" spans="1:3" x14ac:dyDescent="0.25">
      <c r="A18423" s="1" t="s">
        <v>18180</v>
      </c>
      <c r="B18423" s="1" t="s">
        <v>32848</v>
      </c>
      <c r="C18423" s="1" t="s">
        <v>4</v>
      </c>
    </row>
    <row r="18424" spans="1:3" x14ac:dyDescent="0.25">
      <c r="A18424" s="1" t="s">
        <v>18181</v>
      </c>
      <c r="B18424" s="1" t="s">
        <v>18182</v>
      </c>
      <c r="C18424" s="1" t="s">
        <v>4</v>
      </c>
    </row>
    <row r="18425" spans="1:3" x14ac:dyDescent="0.25">
      <c r="A18425" s="1" t="s">
        <v>18183</v>
      </c>
      <c r="B18425" s="1" t="s">
        <v>18182</v>
      </c>
      <c r="C18425" s="1" t="s">
        <v>4</v>
      </c>
    </row>
    <row r="18426" spans="1:3" x14ac:dyDescent="0.25">
      <c r="A18426" s="1" t="s">
        <v>18184</v>
      </c>
      <c r="B18426" s="1" t="s">
        <v>32849</v>
      </c>
      <c r="C18426" s="1" t="s">
        <v>4</v>
      </c>
    </row>
    <row r="18427" spans="1:3" x14ac:dyDescent="0.25">
      <c r="A18427" s="1" t="s">
        <v>18185</v>
      </c>
      <c r="B18427" s="1" t="s">
        <v>32849</v>
      </c>
      <c r="C18427" s="1" t="s">
        <v>4</v>
      </c>
    </row>
    <row r="18428" spans="1:3" x14ac:dyDescent="0.25">
      <c r="A18428" s="1" t="s">
        <v>23346</v>
      </c>
      <c r="B18428" s="1" t="s">
        <v>32850</v>
      </c>
      <c r="C18428" s="1" t="s">
        <v>4</v>
      </c>
    </row>
    <row r="18429" spans="1:3" x14ac:dyDescent="0.25">
      <c r="A18429" s="1" t="s">
        <v>23347</v>
      </c>
      <c r="B18429" s="1" t="s">
        <v>32850</v>
      </c>
      <c r="C18429" s="1" t="s">
        <v>4</v>
      </c>
    </row>
    <row r="18430" spans="1:3" x14ac:dyDescent="0.25">
      <c r="A18430" s="1" t="s">
        <v>18186</v>
      </c>
      <c r="B18430" s="1" t="s">
        <v>32851</v>
      </c>
      <c r="C18430" s="1" t="s">
        <v>4</v>
      </c>
    </row>
    <row r="18431" spans="1:3" x14ac:dyDescent="0.25">
      <c r="A18431" s="1" t="s">
        <v>18187</v>
      </c>
      <c r="B18431" s="1" t="s">
        <v>32851</v>
      </c>
      <c r="C18431" s="1" t="s">
        <v>4</v>
      </c>
    </row>
    <row r="18432" spans="1:3" x14ac:dyDescent="0.25">
      <c r="A18432" s="1" t="s">
        <v>18188</v>
      </c>
      <c r="B18432" s="1" t="s">
        <v>32852</v>
      </c>
      <c r="C18432" s="1" t="s">
        <v>4</v>
      </c>
    </row>
    <row r="18433" spans="1:3" x14ac:dyDescent="0.25">
      <c r="A18433" s="1" t="s">
        <v>18189</v>
      </c>
      <c r="B18433" s="1" t="s">
        <v>32852</v>
      </c>
      <c r="C18433" s="1" t="s">
        <v>4</v>
      </c>
    </row>
    <row r="18434" spans="1:3" x14ac:dyDescent="0.25">
      <c r="A18434" s="1" t="s">
        <v>18190</v>
      </c>
      <c r="B18434" s="1" t="s">
        <v>32853</v>
      </c>
      <c r="C18434" s="1" t="s">
        <v>4</v>
      </c>
    </row>
    <row r="18435" spans="1:3" x14ac:dyDescent="0.25">
      <c r="A18435" s="1" t="s">
        <v>18191</v>
      </c>
      <c r="B18435" s="1" t="s">
        <v>32853</v>
      </c>
      <c r="C18435" s="1" t="s">
        <v>4</v>
      </c>
    </row>
    <row r="18436" spans="1:3" x14ac:dyDescent="0.25">
      <c r="A18436" s="1" t="s">
        <v>18192</v>
      </c>
      <c r="B18436" s="1" t="s">
        <v>32854</v>
      </c>
      <c r="C18436" s="1" t="s">
        <v>4</v>
      </c>
    </row>
    <row r="18437" spans="1:3" x14ac:dyDescent="0.25">
      <c r="A18437" s="1" t="s">
        <v>18193</v>
      </c>
      <c r="B18437" s="1" t="s">
        <v>32854</v>
      </c>
      <c r="C18437" s="1" t="s">
        <v>4</v>
      </c>
    </row>
    <row r="18438" spans="1:3" x14ac:dyDescent="0.25">
      <c r="A18438" s="1" t="s">
        <v>18194</v>
      </c>
      <c r="B18438" s="1" t="s">
        <v>32855</v>
      </c>
      <c r="C18438" s="1" t="s">
        <v>4</v>
      </c>
    </row>
    <row r="18439" spans="1:3" x14ac:dyDescent="0.25">
      <c r="A18439" s="1" t="s">
        <v>18195</v>
      </c>
      <c r="B18439" s="1" t="s">
        <v>32855</v>
      </c>
      <c r="C18439" s="1" t="s">
        <v>4</v>
      </c>
    </row>
    <row r="18440" spans="1:3" x14ac:dyDescent="0.25">
      <c r="A18440" s="1" t="s">
        <v>18196</v>
      </c>
      <c r="B18440" s="1" t="s">
        <v>32856</v>
      </c>
      <c r="C18440" s="1" t="s">
        <v>4</v>
      </c>
    </row>
    <row r="18441" spans="1:3" x14ac:dyDescent="0.25">
      <c r="A18441" s="1" t="s">
        <v>18197</v>
      </c>
      <c r="B18441" s="1" t="s">
        <v>32856</v>
      </c>
      <c r="C18441" s="1" t="s">
        <v>4</v>
      </c>
    </row>
    <row r="18442" spans="1:3" x14ac:dyDescent="0.25">
      <c r="A18442" s="1" t="s">
        <v>18198</v>
      </c>
      <c r="B18442" s="1" t="s">
        <v>32857</v>
      </c>
      <c r="C18442" s="1" t="s">
        <v>4</v>
      </c>
    </row>
    <row r="18443" spans="1:3" x14ac:dyDescent="0.25">
      <c r="A18443" s="1" t="s">
        <v>18199</v>
      </c>
      <c r="B18443" s="1" t="s">
        <v>32857</v>
      </c>
      <c r="C18443" s="1" t="s">
        <v>4</v>
      </c>
    </row>
    <row r="18444" spans="1:3" x14ac:dyDescent="0.25">
      <c r="A18444" s="1" t="s">
        <v>18200</v>
      </c>
      <c r="B18444" s="1" t="s">
        <v>32858</v>
      </c>
      <c r="C18444" s="1" t="s">
        <v>4</v>
      </c>
    </row>
    <row r="18445" spans="1:3" x14ac:dyDescent="0.25">
      <c r="A18445" s="1" t="s">
        <v>18201</v>
      </c>
      <c r="B18445" s="1" t="s">
        <v>32858</v>
      </c>
      <c r="C18445" s="1" t="s">
        <v>4</v>
      </c>
    </row>
    <row r="18446" spans="1:3" x14ac:dyDescent="0.25">
      <c r="A18446" s="1" t="s">
        <v>18202</v>
      </c>
      <c r="B18446" s="1" t="s">
        <v>32859</v>
      </c>
      <c r="C18446" s="1" t="s">
        <v>4</v>
      </c>
    </row>
    <row r="18447" spans="1:3" x14ac:dyDescent="0.25">
      <c r="A18447" s="1" t="s">
        <v>18203</v>
      </c>
      <c r="B18447" s="1" t="s">
        <v>32859</v>
      </c>
      <c r="C18447" s="1" t="s">
        <v>4</v>
      </c>
    </row>
    <row r="18448" spans="1:3" x14ac:dyDescent="0.25">
      <c r="A18448" s="1" t="s">
        <v>18204</v>
      </c>
      <c r="B18448" s="1" t="s">
        <v>32860</v>
      </c>
      <c r="C18448" s="1" t="s">
        <v>4</v>
      </c>
    </row>
    <row r="18449" spans="1:3" x14ac:dyDescent="0.25">
      <c r="A18449" s="1" t="s">
        <v>18205</v>
      </c>
      <c r="B18449" s="1" t="s">
        <v>32860</v>
      </c>
      <c r="C18449" s="1" t="s">
        <v>4</v>
      </c>
    </row>
    <row r="18450" spans="1:3" x14ac:dyDescent="0.25">
      <c r="A18450" s="1" t="s">
        <v>18206</v>
      </c>
      <c r="B18450" s="1" t="s">
        <v>32861</v>
      </c>
      <c r="C18450" s="1" t="s">
        <v>4</v>
      </c>
    </row>
    <row r="18451" spans="1:3" x14ac:dyDescent="0.25">
      <c r="A18451" s="1" t="s">
        <v>18207</v>
      </c>
      <c r="B18451" s="1" t="s">
        <v>32861</v>
      </c>
      <c r="C18451" s="1" t="s">
        <v>4</v>
      </c>
    </row>
    <row r="18452" spans="1:3" x14ac:dyDescent="0.25">
      <c r="A18452" s="1" t="s">
        <v>18208</v>
      </c>
      <c r="B18452" s="1" t="s">
        <v>32862</v>
      </c>
      <c r="C18452" s="1" t="s">
        <v>4</v>
      </c>
    </row>
    <row r="18453" spans="1:3" x14ac:dyDescent="0.25">
      <c r="A18453" s="1" t="s">
        <v>18209</v>
      </c>
      <c r="B18453" s="1" t="s">
        <v>32862</v>
      </c>
      <c r="C18453" s="1" t="s">
        <v>4</v>
      </c>
    </row>
    <row r="18454" spans="1:3" x14ac:dyDescent="0.25">
      <c r="A18454" s="1" t="s">
        <v>18210</v>
      </c>
      <c r="B18454" s="1" t="s">
        <v>32863</v>
      </c>
      <c r="C18454" s="1" t="s">
        <v>4</v>
      </c>
    </row>
    <row r="18455" spans="1:3" x14ac:dyDescent="0.25">
      <c r="A18455" s="1" t="s">
        <v>18211</v>
      </c>
      <c r="B18455" s="1" t="s">
        <v>32863</v>
      </c>
      <c r="C18455" s="1" t="s">
        <v>4</v>
      </c>
    </row>
    <row r="18456" spans="1:3" x14ac:dyDescent="0.25">
      <c r="A18456" s="1" t="s">
        <v>18212</v>
      </c>
      <c r="B18456" s="1" t="s">
        <v>18213</v>
      </c>
      <c r="C18456" s="1" t="s">
        <v>4</v>
      </c>
    </row>
    <row r="18457" spans="1:3" x14ac:dyDescent="0.25">
      <c r="A18457" s="1" t="s">
        <v>18214</v>
      </c>
      <c r="B18457" s="1" t="s">
        <v>18213</v>
      </c>
      <c r="C18457" s="1" t="s">
        <v>4</v>
      </c>
    </row>
    <row r="18458" spans="1:3" x14ac:dyDescent="0.25">
      <c r="A18458" s="1" t="s">
        <v>18215</v>
      </c>
      <c r="B18458" s="1" t="s">
        <v>18216</v>
      </c>
      <c r="C18458" s="1" t="s">
        <v>4</v>
      </c>
    </row>
    <row r="18459" spans="1:3" x14ac:dyDescent="0.25">
      <c r="A18459" s="1" t="s">
        <v>18217</v>
      </c>
      <c r="B18459" s="1" t="s">
        <v>18216</v>
      </c>
      <c r="C18459" s="1" t="s">
        <v>4</v>
      </c>
    </row>
    <row r="18460" spans="1:3" x14ac:dyDescent="0.25">
      <c r="A18460" s="1" t="s">
        <v>18218</v>
      </c>
      <c r="B18460" s="1" t="s">
        <v>18219</v>
      </c>
      <c r="C18460" s="1" t="s">
        <v>4</v>
      </c>
    </row>
    <row r="18461" spans="1:3" x14ac:dyDescent="0.25">
      <c r="A18461" s="1" t="s">
        <v>18220</v>
      </c>
      <c r="B18461" s="1" t="s">
        <v>18219</v>
      </c>
      <c r="C18461" s="1" t="s">
        <v>4</v>
      </c>
    </row>
    <row r="18462" spans="1:3" x14ac:dyDescent="0.25">
      <c r="A18462" s="1" t="s">
        <v>18221</v>
      </c>
      <c r="B18462" s="1" t="s">
        <v>18222</v>
      </c>
      <c r="C18462" s="1" t="s">
        <v>4</v>
      </c>
    </row>
    <row r="18463" spans="1:3" x14ac:dyDescent="0.25">
      <c r="A18463" s="1" t="s">
        <v>18223</v>
      </c>
      <c r="B18463" s="1" t="s">
        <v>18222</v>
      </c>
      <c r="C18463" s="1" t="s">
        <v>4</v>
      </c>
    </row>
    <row r="18464" spans="1:3" x14ac:dyDescent="0.25">
      <c r="A18464" s="1" t="s">
        <v>18224</v>
      </c>
      <c r="B18464" s="1" t="s">
        <v>18225</v>
      </c>
      <c r="C18464" s="1" t="s">
        <v>4</v>
      </c>
    </row>
    <row r="18465" spans="1:3" x14ac:dyDescent="0.25">
      <c r="A18465" s="1" t="s">
        <v>18226</v>
      </c>
      <c r="B18465" s="1" t="s">
        <v>18225</v>
      </c>
      <c r="C18465" s="1" t="s">
        <v>4</v>
      </c>
    </row>
    <row r="18466" spans="1:3" x14ac:dyDescent="0.25">
      <c r="A18466" s="1" t="s">
        <v>18227</v>
      </c>
      <c r="B18466" s="1" t="s">
        <v>18228</v>
      </c>
      <c r="C18466" s="1" t="s">
        <v>4</v>
      </c>
    </row>
    <row r="18467" spans="1:3" x14ac:dyDescent="0.25">
      <c r="A18467" s="1" t="s">
        <v>18229</v>
      </c>
      <c r="B18467" s="1" t="s">
        <v>18228</v>
      </c>
      <c r="C18467" s="1" t="s">
        <v>4</v>
      </c>
    </row>
    <row r="18468" spans="1:3" x14ac:dyDescent="0.25">
      <c r="A18468" s="1" t="s">
        <v>18230</v>
      </c>
      <c r="B18468" s="1" t="s">
        <v>18231</v>
      </c>
      <c r="C18468" s="1" t="s">
        <v>4</v>
      </c>
    </row>
    <row r="18469" spans="1:3" x14ac:dyDescent="0.25">
      <c r="A18469" s="1" t="s">
        <v>18232</v>
      </c>
      <c r="B18469" s="1" t="s">
        <v>18231</v>
      </c>
      <c r="C18469" s="1" t="s">
        <v>4</v>
      </c>
    </row>
    <row r="18470" spans="1:3" x14ac:dyDescent="0.25">
      <c r="A18470" s="1" t="s">
        <v>18233</v>
      </c>
      <c r="B18470" s="1" t="s">
        <v>32864</v>
      </c>
      <c r="C18470" s="1" t="s">
        <v>4</v>
      </c>
    </row>
    <row r="18471" spans="1:3" x14ac:dyDescent="0.25">
      <c r="A18471" s="1" t="s">
        <v>18234</v>
      </c>
      <c r="B18471" s="1" t="s">
        <v>32864</v>
      </c>
      <c r="C18471" s="1" t="s">
        <v>4</v>
      </c>
    </row>
    <row r="18472" spans="1:3" x14ac:dyDescent="0.25">
      <c r="A18472" s="1" t="s">
        <v>18235</v>
      </c>
      <c r="B18472" s="1" t="s">
        <v>18236</v>
      </c>
      <c r="C18472" s="1" t="s">
        <v>4</v>
      </c>
    </row>
    <row r="18473" spans="1:3" x14ac:dyDescent="0.25">
      <c r="A18473" s="1" t="s">
        <v>18237</v>
      </c>
      <c r="B18473" s="1" t="s">
        <v>18236</v>
      </c>
      <c r="C18473" s="1" t="s">
        <v>4</v>
      </c>
    </row>
    <row r="18474" spans="1:3" x14ac:dyDescent="0.25">
      <c r="A18474" s="1" t="s">
        <v>18238</v>
      </c>
      <c r="B18474" s="1" t="s">
        <v>32865</v>
      </c>
      <c r="C18474" s="1" t="s">
        <v>4</v>
      </c>
    </row>
    <row r="18475" spans="1:3" x14ac:dyDescent="0.25">
      <c r="A18475" s="1" t="s">
        <v>18239</v>
      </c>
      <c r="B18475" s="1" t="s">
        <v>32865</v>
      </c>
      <c r="C18475" s="1" t="s">
        <v>4</v>
      </c>
    </row>
    <row r="18476" spans="1:3" x14ac:dyDescent="0.25">
      <c r="A18476" s="1" t="s">
        <v>18240</v>
      </c>
      <c r="B18476" s="1" t="s">
        <v>32866</v>
      </c>
      <c r="C18476" s="1" t="s">
        <v>4</v>
      </c>
    </row>
    <row r="18477" spans="1:3" x14ac:dyDescent="0.25">
      <c r="A18477" s="1" t="s">
        <v>18241</v>
      </c>
      <c r="B18477" s="1" t="s">
        <v>32866</v>
      </c>
      <c r="C18477" s="1" t="s">
        <v>4</v>
      </c>
    </row>
    <row r="18478" spans="1:3" x14ac:dyDescent="0.25">
      <c r="A18478" s="1" t="s">
        <v>18242</v>
      </c>
      <c r="B18478" s="1" t="s">
        <v>18243</v>
      </c>
      <c r="C18478" s="1" t="s">
        <v>4</v>
      </c>
    </row>
    <row r="18479" spans="1:3" x14ac:dyDescent="0.25">
      <c r="A18479" s="1" t="s">
        <v>18244</v>
      </c>
      <c r="B18479" s="1" t="s">
        <v>18243</v>
      </c>
      <c r="C18479" s="1" t="s">
        <v>4</v>
      </c>
    </row>
    <row r="18480" spans="1:3" x14ac:dyDescent="0.25">
      <c r="A18480" s="1" t="s">
        <v>18245</v>
      </c>
      <c r="B18480" s="1" t="s">
        <v>18246</v>
      </c>
      <c r="C18480" s="1" t="s">
        <v>4</v>
      </c>
    </row>
    <row r="18481" spans="1:3" x14ac:dyDescent="0.25">
      <c r="A18481" s="1" t="s">
        <v>18247</v>
      </c>
      <c r="B18481" s="1" t="s">
        <v>18246</v>
      </c>
      <c r="C18481" s="1" t="s">
        <v>4</v>
      </c>
    </row>
    <row r="18482" spans="1:3" x14ac:dyDescent="0.25">
      <c r="A18482" s="1" t="s">
        <v>18248</v>
      </c>
      <c r="B18482" s="1" t="s">
        <v>32867</v>
      </c>
      <c r="C18482" s="1" t="s">
        <v>4</v>
      </c>
    </row>
    <row r="18483" spans="1:3" x14ac:dyDescent="0.25">
      <c r="A18483" s="1" t="s">
        <v>18249</v>
      </c>
      <c r="B18483" s="1" t="s">
        <v>32867</v>
      </c>
      <c r="C18483" s="1" t="s">
        <v>4</v>
      </c>
    </row>
    <row r="18484" spans="1:3" x14ac:dyDescent="0.25">
      <c r="A18484" s="1" t="s">
        <v>18250</v>
      </c>
      <c r="B18484" s="1" t="s">
        <v>32868</v>
      </c>
      <c r="C18484" s="1" t="s">
        <v>4</v>
      </c>
    </row>
    <row r="18485" spans="1:3" x14ac:dyDescent="0.25">
      <c r="A18485" s="1" t="s">
        <v>18251</v>
      </c>
      <c r="B18485" s="1" t="s">
        <v>32868</v>
      </c>
      <c r="C18485" s="1" t="s">
        <v>4</v>
      </c>
    </row>
    <row r="18486" spans="1:3" x14ac:dyDescent="0.25">
      <c r="A18486" s="1" t="s">
        <v>18252</v>
      </c>
      <c r="B18486" s="1" t="s">
        <v>18253</v>
      </c>
      <c r="C18486" s="1" t="s">
        <v>4</v>
      </c>
    </row>
    <row r="18487" spans="1:3" x14ac:dyDescent="0.25">
      <c r="A18487" s="1" t="s">
        <v>18254</v>
      </c>
      <c r="B18487" s="1" t="s">
        <v>18253</v>
      </c>
      <c r="C18487" s="1" t="s">
        <v>4</v>
      </c>
    </row>
    <row r="18488" spans="1:3" x14ac:dyDescent="0.25">
      <c r="A18488" s="1" t="s">
        <v>18255</v>
      </c>
      <c r="B18488" s="1" t="s">
        <v>32869</v>
      </c>
      <c r="C18488" s="1" t="s">
        <v>4</v>
      </c>
    </row>
    <row r="18489" spans="1:3" x14ac:dyDescent="0.25">
      <c r="A18489" s="1" t="s">
        <v>18256</v>
      </c>
      <c r="B18489" s="1" t="s">
        <v>32869</v>
      </c>
      <c r="C18489" s="1" t="s">
        <v>4</v>
      </c>
    </row>
    <row r="18490" spans="1:3" x14ac:dyDescent="0.25">
      <c r="A18490" s="1" t="s">
        <v>18257</v>
      </c>
      <c r="B18490" s="1" t="s">
        <v>32870</v>
      </c>
      <c r="C18490" s="1" t="s">
        <v>4</v>
      </c>
    </row>
    <row r="18491" spans="1:3" x14ac:dyDescent="0.25">
      <c r="A18491" s="1" t="s">
        <v>18258</v>
      </c>
      <c r="B18491" s="1" t="s">
        <v>32870</v>
      </c>
      <c r="C18491" s="1" t="s">
        <v>4</v>
      </c>
    </row>
    <row r="18492" spans="1:3" x14ac:dyDescent="0.25">
      <c r="A18492" s="1" t="s">
        <v>18259</v>
      </c>
      <c r="B18492" s="1" t="s">
        <v>32871</v>
      </c>
      <c r="C18492" s="1" t="s">
        <v>4</v>
      </c>
    </row>
    <row r="18493" spans="1:3" x14ac:dyDescent="0.25">
      <c r="A18493" s="1" t="s">
        <v>18260</v>
      </c>
      <c r="B18493" s="1" t="s">
        <v>32871</v>
      </c>
      <c r="C18493" s="1" t="s">
        <v>4</v>
      </c>
    </row>
    <row r="18494" spans="1:3" x14ac:dyDescent="0.25">
      <c r="A18494" s="1" t="s">
        <v>18261</v>
      </c>
      <c r="B18494" s="1" t="s">
        <v>32872</v>
      </c>
      <c r="C18494" s="1" t="s">
        <v>4</v>
      </c>
    </row>
    <row r="18495" spans="1:3" x14ac:dyDescent="0.25">
      <c r="A18495" s="1" t="s">
        <v>18262</v>
      </c>
      <c r="B18495" s="1" t="s">
        <v>32872</v>
      </c>
      <c r="C18495" s="1" t="s">
        <v>4</v>
      </c>
    </row>
    <row r="18496" spans="1:3" x14ac:dyDescent="0.25">
      <c r="A18496" s="1" t="s">
        <v>18263</v>
      </c>
      <c r="B18496" s="1" t="s">
        <v>32873</v>
      </c>
      <c r="C18496" s="1" t="s">
        <v>4</v>
      </c>
    </row>
    <row r="18497" spans="1:3" x14ac:dyDescent="0.25">
      <c r="A18497" s="1" t="s">
        <v>18264</v>
      </c>
      <c r="B18497" s="1" t="s">
        <v>32873</v>
      </c>
      <c r="C18497" s="1" t="s">
        <v>4</v>
      </c>
    </row>
    <row r="18498" spans="1:3" x14ac:dyDescent="0.25">
      <c r="A18498" s="1" t="s">
        <v>18265</v>
      </c>
      <c r="B18498" s="1" t="s">
        <v>32874</v>
      </c>
      <c r="C18498" s="1" t="s">
        <v>4</v>
      </c>
    </row>
    <row r="18499" spans="1:3" x14ac:dyDescent="0.25">
      <c r="A18499" s="1" t="s">
        <v>18266</v>
      </c>
      <c r="B18499" s="1" t="s">
        <v>32874</v>
      </c>
      <c r="C18499" s="1" t="s">
        <v>4</v>
      </c>
    </row>
    <row r="18500" spans="1:3" x14ac:dyDescent="0.25">
      <c r="A18500" s="1" t="s">
        <v>23901</v>
      </c>
      <c r="B18500" s="1" t="s">
        <v>32875</v>
      </c>
      <c r="C18500" s="1" t="s">
        <v>4</v>
      </c>
    </row>
    <row r="18501" spans="1:3" x14ac:dyDescent="0.25">
      <c r="A18501" s="1" t="s">
        <v>23902</v>
      </c>
      <c r="B18501" s="1" t="s">
        <v>32875</v>
      </c>
      <c r="C18501" s="1" t="s">
        <v>4</v>
      </c>
    </row>
    <row r="18502" spans="1:3" x14ac:dyDescent="0.25">
      <c r="A18502" s="1" t="s">
        <v>23348</v>
      </c>
      <c r="B18502" s="1" t="s">
        <v>32876</v>
      </c>
      <c r="C18502" s="1" t="s">
        <v>4</v>
      </c>
    </row>
    <row r="18503" spans="1:3" x14ac:dyDescent="0.25">
      <c r="A18503" s="1" t="s">
        <v>23349</v>
      </c>
      <c r="B18503" s="1" t="s">
        <v>32876</v>
      </c>
      <c r="C18503" s="1" t="s">
        <v>4</v>
      </c>
    </row>
    <row r="18504" spans="1:3" x14ac:dyDescent="0.25">
      <c r="A18504" s="1" t="s">
        <v>18267</v>
      </c>
      <c r="B18504" s="1" t="s">
        <v>32877</v>
      </c>
      <c r="C18504" s="1" t="s">
        <v>4</v>
      </c>
    </row>
    <row r="18505" spans="1:3" x14ac:dyDescent="0.25">
      <c r="A18505" s="1" t="s">
        <v>18268</v>
      </c>
      <c r="B18505" s="1" t="s">
        <v>32877</v>
      </c>
      <c r="C18505" s="1" t="s">
        <v>4</v>
      </c>
    </row>
    <row r="18506" spans="1:3" x14ac:dyDescent="0.25">
      <c r="A18506" s="1" t="s">
        <v>18269</v>
      </c>
      <c r="B18506" s="1" t="s">
        <v>32878</v>
      </c>
      <c r="C18506" s="1" t="s">
        <v>4</v>
      </c>
    </row>
    <row r="18507" spans="1:3" x14ac:dyDescent="0.25">
      <c r="A18507" s="1" t="s">
        <v>18270</v>
      </c>
      <c r="B18507" s="1" t="s">
        <v>32878</v>
      </c>
      <c r="C18507" s="1" t="s">
        <v>4</v>
      </c>
    </row>
    <row r="18508" spans="1:3" x14ac:dyDescent="0.25">
      <c r="A18508" s="1" t="s">
        <v>18271</v>
      </c>
      <c r="B18508" s="1" t="s">
        <v>32879</v>
      </c>
      <c r="C18508" s="1" t="s">
        <v>4</v>
      </c>
    </row>
    <row r="18509" spans="1:3" x14ac:dyDescent="0.25">
      <c r="A18509" s="1" t="s">
        <v>18272</v>
      </c>
      <c r="B18509" s="1" t="s">
        <v>32879</v>
      </c>
      <c r="C18509" s="1" t="s">
        <v>4</v>
      </c>
    </row>
    <row r="18510" spans="1:3" x14ac:dyDescent="0.25">
      <c r="A18510" s="1" t="s">
        <v>18273</v>
      </c>
      <c r="B18510" s="1" t="s">
        <v>32880</v>
      </c>
      <c r="C18510" s="1" t="s">
        <v>4</v>
      </c>
    </row>
    <row r="18511" spans="1:3" x14ac:dyDescent="0.25">
      <c r="A18511" s="1" t="s">
        <v>18274</v>
      </c>
      <c r="B18511" s="1" t="s">
        <v>32880</v>
      </c>
      <c r="C18511" s="1" t="s">
        <v>4</v>
      </c>
    </row>
    <row r="18512" spans="1:3" x14ac:dyDescent="0.25">
      <c r="A18512" s="1" t="s">
        <v>18275</v>
      </c>
      <c r="B18512" s="1" t="s">
        <v>32881</v>
      </c>
      <c r="C18512" s="1" t="s">
        <v>4</v>
      </c>
    </row>
    <row r="18513" spans="1:3" x14ac:dyDescent="0.25">
      <c r="A18513" s="1" t="s">
        <v>18276</v>
      </c>
      <c r="B18513" s="1" t="s">
        <v>32881</v>
      </c>
      <c r="C18513" s="1" t="s">
        <v>4</v>
      </c>
    </row>
    <row r="18514" spans="1:3" x14ac:dyDescent="0.25">
      <c r="A18514" s="1" t="s">
        <v>18277</v>
      </c>
      <c r="B18514" s="1" t="s">
        <v>32882</v>
      </c>
      <c r="C18514" s="1" t="s">
        <v>4</v>
      </c>
    </row>
    <row r="18515" spans="1:3" x14ac:dyDescent="0.25">
      <c r="A18515" s="1" t="s">
        <v>18278</v>
      </c>
      <c r="B18515" s="1" t="s">
        <v>32882</v>
      </c>
      <c r="C18515" s="1" t="s">
        <v>4</v>
      </c>
    </row>
    <row r="18516" spans="1:3" x14ac:dyDescent="0.25">
      <c r="A18516" s="1" t="s">
        <v>18279</v>
      </c>
      <c r="B18516" s="1" t="s">
        <v>32883</v>
      </c>
      <c r="C18516" s="1" t="s">
        <v>4</v>
      </c>
    </row>
    <row r="18517" spans="1:3" x14ac:dyDescent="0.25">
      <c r="A18517" s="1" t="s">
        <v>18280</v>
      </c>
      <c r="B18517" s="1" t="s">
        <v>32883</v>
      </c>
      <c r="C18517" s="1" t="s">
        <v>4</v>
      </c>
    </row>
    <row r="18518" spans="1:3" x14ac:dyDescent="0.25">
      <c r="A18518" s="1" t="s">
        <v>18281</v>
      </c>
      <c r="B18518" s="1" t="s">
        <v>32884</v>
      </c>
      <c r="C18518" s="1" t="s">
        <v>4</v>
      </c>
    </row>
    <row r="18519" spans="1:3" x14ac:dyDescent="0.25">
      <c r="A18519" s="1" t="s">
        <v>18282</v>
      </c>
      <c r="B18519" s="1" t="s">
        <v>32884</v>
      </c>
      <c r="C18519" s="1" t="s">
        <v>4</v>
      </c>
    </row>
    <row r="18520" spans="1:3" x14ac:dyDescent="0.25">
      <c r="A18520" s="1" t="s">
        <v>18283</v>
      </c>
      <c r="B18520" s="1" t="s">
        <v>32885</v>
      </c>
      <c r="C18520" s="1" t="s">
        <v>4</v>
      </c>
    </row>
    <row r="18521" spans="1:3" x14ac:dyDescent="0.25">
      <c r="A18521" s="1" t="s">
        <v>18284</v>
      </c>
      <c r="B18521" s="1" t="s">
        <v>32885</v>
      </c>
      <c r="C18521" s="1" t="s">
        <v>4</v>
      </c>
    </row>
    <row r="18522" spans="1:3" x14ac:dyDescent="0.25">
      <c r="A18522" s="1" t="s">
        <v>18285</v>
      </c>
      <c r="B18522" s="1" t="s">
        <v>32886</v>
      </c>
      <c r="C18522" s="1" t="s">
        <v>4</v>
      </c>
    </row>
    <row r="18523" spans="1:3" x14ac:dyDescent="0.25">
      <c r="A18523" s="1" t="s">
        <v>18286</v>
      </c>
      <c r="B18523" s="1" t="s">
        <v>32886</v>
      </c>
      <c r="C18523" s="1" t="s">
        <v>4</v>
      </c>
    </row>
    <row r="18524" spans="1:3" x14ac:dyDescent="0.25">
      <c r="A18524" s="1" t="s">
        <v>18287</v>
      </c>
      <c r="B18524" s="1" t="s">
        <v>32887</v>
      </c>
      <c r="C18524" s="1" t="s">
        <v>4</v>
      </c>
    </row>
    <row r="18525" spans="1:3" x14ac:dyDescent="0.25">
      <c r="A18525" s="1" t="s">
        <v>18288</v>
      </c>
      <c r="B18525" s="1" t="s">
        <v>32887</v>
      </c>
      <c r="C18525" s="1" t="s">
        <v>4</v>
      </c>
    </row>
    <row r="18526" spans="1:3" x14ac:dyDescent="0.25">
      <c r="A18526" s="1" t="s">
        <v>18289</v>
      </c>
      <c r="B18526" s="1" t="s">
        <v>32888</v>
      </c>
      <c r="C18526" s="1" t="s">
        <v>4</v>
      </c>
    </row>
    <row r="18527" spans="1:3" x14ac:dyDescent="0.25">
      <c r="A18527" s="1" t="s">
        <v>18290</v>
      </c>
      <c r="B18527" s="1" t="s">
        <v>32888</v>
      </c>
      <c r="C18527" s="1" t="s">
        <v>4</v>
      </c>
    </row>
    <row r="18528" spans="1:3" x14ac:dyDescent="0.25">
      <c r="A18528" s="1" t="s">
        <v>18291</v>
      </c>
      <c r="B18528" s="1" t="s">
        <v>32889</v>
      </c>
      <c r="C18528" s="1" t="s">
        <v>4</v>
      </c>
    </row>
    <row r="18529" spans="1:3" x14ac:dyDescent="0.25">
      <c r="A18529" s="1" t="s">
        <v>18292</v>
      </c>
      <c r="B18529" s="1" t="s">
        <v>32889</v>
      </c>
      <c r="C18529" s="1" t="s">
        <v>4</v>
      </c>
    </row>
    <row r="18530" spans="1:3" x14ac:dyDescent="0.25">
      <c r="A18530" s="1" t="s">
        <v>18293</v>
      </c>
      <c r="B18530" s="1" t="s">
        <v>32890</v>
      </c>
      <c r="C18530" s="1" t="s">
        <v>4</v>
      </c>
    </row>
    <row r="18531" spans="1:3" x14ac:dyDescent="0.25">
      <c r="A18531" s="1" t="s">
        <v>18294</v>
      </c>
      <c r="B18531" s="1" t="s">
        <v>32890</v>
      </c>
      <c r="C18531" s="1" t="s">
        <v>4</v>
      </c>
    </row>
    <row r="18532" spans="1:3" x14ac:dyDescent="0.25">
      <c r="A18532" s="1" t="s">
        <v>18295</v>
      </c>
      <c r="B18532" s="1" t="s">
        <v>32891</v>
      </c>
      <c r="C18532" s="1" t="s">
        <v>4</v>
      </c>
    </row>
    <row r="18533" spans="1:3" x14ac:dyDescent="0.25">
      <c r="A18533" s="1" t="s">
        <v>18296</v>
      </c>
      <c r="B18533" s="1" t="s">
        <v>32891</v>
      </c>
      <c r="C18533" s="1" t="s">
        <v>4</v>
      </c>
    </row>
    <row r="18534" spans="1:3" x14ac:dyDescent="0.25">
      <c r="A18534" s="1" t="s">
        <v>18297</v>
      </c>
      <c r="B18534" s="1" t="s">
        <v>32892</v>
      </c>
      <c r="C18534" s="1" t="s">
        <v>4</v>
      </c>
    </row>
    <row r="18535" spans="1:3" x14ac:dyDescent="0.25">
      <c r="A18535" s="1" t="s">
        <v>18298</v>
      </c>
      <c r="B18535" s="1" t="s">
        <v>32892</v>
      </c>
      <c r="C18535" s="1" t="s">
        <v>4</v>
      </c>
    </row>
    <row r="18536" spans="1:3" x14ac:dyDescent="0.25">
      <c r="A18536" s="1" t="s">
        <v>18299</v>
      </c>
      <c r="B18536" s="1" t="s">
        <v>32893</v>
      </c>
      <c r="C18536" s="1" t="s">
        <v>4</v>
      </c>
    </row>
    <row r="18537" spans="1:3" x14ac:dyDescent="0.25">
      <c r="A18537" s="1" t="s">
        <v>18300</v>
      </c>
      <c r="B18537" s="1" t="s">
        <v>32893</v>
      </c>
      <c r="C18537" s="1" t="s">
        <v>4</v>
      </c>
    </row>
    <row r="18538" spans="1:3" x14ac:dyDescent="0.25">
      <c r="A18538" s="1" t="s">
        <v>18301</v>
      </c>
      <c r="B18538" s="1" t="s">
        <v>32894</v>
      </c>
      <c r="C18538" s="1" t="s">
        <v>4</v>
      </c>
    </row>
    <row r="18539" spans="1:3" x14ac:dyDescent="0.25">
      <c r="A18539" s="1" t="s">
        <v>18302</v>
      </c>
      <c r="B18539" s="1" t="s">
        <v>32894</v>
      </c>
      <c r="C18539" s="1" t="s">
        <v>4</v>
      </c>
    </row>
    <row r="18540" spans="1:3" x14ac:dyDescent="0.25">
      <c r="A18540" s="1" t="s">
        <v>18303</v>
      </c>
      <c r="B18540" s="1" t="s">
        <v>32895</v>
      </c>
      <c r="C18540" s="1" t="s">
        <v>4</v>
      </c>
    </row>
    <row r="18541" spans="1:3" x14ac:dyDescent="0.25">
      <c r="A18541" s="1" t="s">
        <v>18304</v>
      </c>
      <c r="B18541" s="1" t="s">
        <v>32895</v>
      </c>
      <c r="C18541" s="1" t="s">
        <v>4</v>
      </c>
    </row>
    <row r="18542" spans="1:3" x14ac:dyDescent="0.25">
      <c r="A18542" s="1" t="s">
        <v>18305</v>
      </c>
      <c r="B18542" s="1" t="s">
        <v>32896</v>
      </c>
      <c r="C18542" s="1" t="s">
        <v>4</v>
      </c>
    </row>
    <row r="18543" spans="1:3" x14ac:dyDescent="0.25">
      <c r="A18543" s="1" t="s">
        <v>18306</v>
      </c>
      <c r="B18543" s="1" t="s">
        <v>32896</v>
      </c>
      <c r="C18543" s="1" t="s">
        <v>4</v>
      </c>
    </row>
    <row r="18544" spans="1:3" x14ac:dyDescent="0.25">
      <c r="A18544" s="1" t="s">
        <v>18307</v>
      </c>
      <c r="B18544" s="1" t="s">
        <v>32897</v>
      </c>
      <c r="C18544" s="1" t="s">
        <v>4</v>
      </c>
    </row>
    <row r="18545" spans="1:3" x14ac:dyDescent="0.25">
      <c r="A18545" s="1" t="s">
        <v>18308</v>
      </c>
      <c r="B18545" s="1" t="s">
        <v>32897</v>
      </c>
      <c r="C18545" s="1" t="s">
        <v>4</v>
      </c>
    </row>
    <row r="18546" spans="1:3" x14ac:dyDescent="0.25">
      <c r="A18546" s="1" t="s">
        <v>18309</v>
      </c>
      <c r="B18546" s="1" t="s">
        <v>32898</v>
      </c>
      <c r="C18546" s="1" t="s">
        <v>4</v>
      </c>
    </row>
    <row r="18547" spans="1:3" x14ac:dyDescent="0.25">
      <c r="A18547" s="1" t="s">
        <v>18310</v>
      </c>
      <c r="B18547" s="1" t="s">
        <v>32898</v>
      </c>
      <c r="C18547" s="1" t="s">
        <v>4</v>
      </c>
    </row>
    <row r="18548" spans="1:3" x14ac:dyDescent="0.25">
      <c r="A18548" s="1" t="s">
        <v>18311</v>
      </c>
      <c r="B18548" s="1" t="s">
        <v>32899</v>
      </c>
      <c r="C18548" s="1" t="s">
        <v>4</v>
      </c>
    </row>
    <row r="18549" spans="1:3" x14ac:dyDescent="0.25">
      <c r="A18549" s="1" t="s">
        <v>18312</v>
      </c>
      <c r="B18549" s="1" t="s">
        <v>32899</v>
      </c>
      <c r="C18549" s="1" t="s">
        <v>4</v>
      </c>
    </row>
    <row r="18550" spans="1:3" x14ac:dyDescent="0.25">
      <c r="A18550" s="1" t="s">
        <v>18313</v>
      </c>
      <c r="B18550" s="1" t="s">
        <v>18314</v>
      </c>
      <c r="C18550" s="1" t="s">
        <v>4</v>
      </c>
    </row>
    <row r="18551" spans="1:3" x14ac:dyDescent="0.25">
      <c r="A18551" s="1" t="s">
        <v>18315</v>
      </c>
      <c r="B18551" s="1" t="s">
        <v>18314</v>
      </c>
      <c r="C18551" s="1" t="s">
        <v>4</v>
      </c>
    </row>
    <row r="18552" spans="1:3" x14ac:dyDescent="0.25">
      <c r="A18552" s="1" t="s">
        <v>18316</v>
      </c>
      <c r="B18552" s="1" t="s">
        <v>18317</v>
      </c>
      <c r="C18552" s="1" t="s">
        <v>4</v>
      </c>
    </row>
    <row r="18553" spans="1:3" x14ac:dyDescent="0.25">
      <c r="A18553" s="1" t="s">
        <v>18318</v>
      </c>
      <c r="B18553" s="1" t="s">
        <v>18317</v>
      </c>
      <c r="C18553" s="1" t="s">
        <v>4</v>
      </c>
    </row>
    <row r="18554" spans="1:3" x14ac:dyDescent="0.25">
      <c r="A18554" s="1" t="s">
        <v>18319</v>
      </c>
      <c r="B18554" s="1" t="s">
        <v>32900</v>
      </c>
      <c r="C18554" s="1" t="s">
        <v>4</v>
      </c>
    </row>
    <row r="18555" spans="1:3" x14ac:dyDescent="0.25">
      <c r="A18555" s="1" t="s">
        <v>18320</v>
      </c>
      <c r="B18555" s="1" t="s">
        <v>32900</v>
      </c>
      <c r="C18555" s="1" t="s">
        <v>4</v>
      </c>
    </row>
    <row r="18556" spans="1:3" x14ac:dyDescent="0.25">
      <c r="A18556" s="1" t="s">
        <v>18321</v>
      </c>
      <c r="B18556" s="1" t="s">
        <v>32901</v>
      </c>
      <c r="C18556" s="1" t="s">
        <v>4</v>
      </c>
    </row>
    <row r="18557" spans="1:3" x14ac:dyDescent="0.25">
      <c r="A18557" s="1" t="s">
        <v>18322</v>
      </c>
      <c r="B18557" s="1" t="s">
        <v>32901</v>
      </c>
      <c r="C18557" s="1" t="s">
        <v>4</v>
      </c>
    </row>
    <row r="18558" spans="1:3" x14ac:dyDescent="0.25">
      <c r="A18558" s="1" t="s">
        <v>18323</v>
      </c>
      <c r="B18558" s="1" t="s">
        <v>32902</v>
      </c>
      <c r="C18558" s="1" t="s">
        <v>4</v>
      </c>
    </row>
    <row r="18559" spans="1:3" x14ac:dyDescent="0.25">
      <c r="A18559" s="1" t="s">
        <v>18324</v>
      </c>
      <c r="B18559" s="1" t="s">
        <v>32902</v>
      </c>
      <c r="C18559" s="1" t="s">
        <v>4</v>
      </c>
    </row>
    <row r="18560" spans="1:3" x14ac:dyDescent="0.25">
      <c r="A18560" s="1" t="s">
        <v>18325</v>
      </c>
      <c r="B18560" s="1" t="s">
        <v>32903</v>
      </c>
      <c r="C18560" s="1" t="s">
        <v>4</v>
      </c>
    </row>
    <row r="18561" spans="1:3" x14ac:dyDescent="0.25">
      <c r="A18561" s="1" t="s">
        <v>18326</v>
      </c>
      <c r="B18561" s="1" t="s">
        <v>32903</v>
      </c>
      <c r="C18561" s="1" t="s">
        <v>4</v>
      </c>
    </row>
    <row r="18562" spans="1:3" x14ac:dyDescent="0.25">
      <c r="A18562" s="1" t="s">
        <v>18327</v>
      </c>
      <c r="B18562" s="1" t="s">
        <v>32904</v>
      </c>
      <c r="C18562" s="1" t="s">
        <v>4</v>
      </c>
    </row>
    <row r="18563" spans="1:3" x14ac:dyDescent="0.25">
      <c r="A18563" s="1" t="s">
        <v>18328</v>
      </c>
      <c r="B18563" s="1" t="s">
        <v>32904</v>
      </c>
      <c r="C18563" s="1" t="s">
        <v>4</v>
      </c>
    </row>
    <row r="18564" spans="1:3" x14ac:dyDescent="0.25">
      <c r="A18564" s="1" t="s">
        <v>18329</v>
      </c>
      <c r="B18564" s="1" t="s">
        <v>32905</v>
      </c>
      <c r="C18564" s="1" t="s">
        <v>4</v>
      </c>
    </row>
    <row r="18565" spans="1:3" x14ac:dyDescent="0.25">
      <c r="A18565" s="1" t="s">
        <v>18330</v>
      </c>
      <c r="B18565" s="1" t="s">
        <v>32905</v>
      </c>
      <c r="C18565" s="1" t="s">
        <v>4</v>
      </c>
    </row>
    <row r="18566" spans="1:3" x14ac:dyDescent="0.25">
      <c r="A18566" s="1" t="s">
        <v>18331</v>
      </c>
      <c r="B18566" s="1" t="s">
        <v>32906</v>
      </c>
      <c r="C18566" s="1" t="s">
        <v>4</v>
      </c>
    </row>
    <row r="18567" spans="1:3" x14ac:dyDescent="0.25">
      <c r="A18567" s="1" t="s">
        <v>18332</v>
      </c>
      <c r="B18567" s="1" t="s">
        <v>32906</v>
      </c>
      <c r="C18567" s="1" t="s">
        <v>4</v>
      </c>
    </row>
    <row r="18568" spans="1:3" x14ac:dyDescent="0.25">
      <c r="A18568" s="1" t="s">
        <v>18333</v>
      </c>
      <c r="B18568" s="1" t="s">
        <v>32907</v>
      </c>
      <c r="C18568" s="1" t="s">
        <v>4</v>
      </c>
    </row>
    <row r="18569" spans="1:3" x14ac:dyDescent="0.25">
      <c r="A18569" s="1" t="s">
        <v>18334</v>
      </c>
      <c r="B18569" s="1" t="s">
        <v>32907</v>
      </c>
      <c r="C18569" s="1" t="s">
        <v>4</v>
      </c>
    </row>
    <row r="18570" spans="1:3" x14ac:dyDescent="0.25">
      <c r="A18570" s="1" t="s">
        <v>18335</v>
      </c>
      <c r="B18570" s="1" t="s">
        <v>32908</v>
      </c>
      <c r="C18570" s="1" t="s">
        <v>4</v>
      </c>
    </row>
    <row r="18571" spans="1:3" x14ac:dyDescent="0.25">
      <c r="A18571" s="1" t="s">
        <v>18336</v>
      </c>
      <c r="B18571" s="1" t="s">
        <v>32908</v>
      </c>
      <c r="C18571" s="1" t="s">
        <v>4</v>
      </c>
    </row>
    <row r="18572" spans="1:3" x14ac:dyDescent="0.25">
      <c r="A18572" s="1" t="s">
        <v>18337</v>
      </c>
      <c r="B18572" s="1" t="s">
        <v>32909</v>
      </c>
      <c r="C18572" s="1" t="s">
        <v>4</v>
      </c>
    </row>
    <row r="18573" spans="1:3" x14ac:dyDescent="0.25">
      <c r="A18573" s="1" t="s">
        <v>18338</v>
      </c>
      <c r="B18573" s="1" t="s">
        <v>32909</v>
      </c>
      <c r="C18573" s="1" t="s">
        <v>4</v>
      </c>
    </row>
    <row r="18574" spans="1:3" x14ac:dyDescent="0.25">
      <c r="A18574" s="1" t="s">
        <v>18339</v>
      </c>
      <c r="B18574" s="1" t="s">
        <v>32910</v>
      </c>
      <c r="C18574" s="1" t="s">
        <v>4</v>
      </c>
    </row>
    <row r="18575" spans="1:3" x14ac:dyDescent="0.25">
      <c r="A18575" s="1" t="s">
        <v>18340</v>
      </c>
      <c r="B18575" s="1" t="s">
        <v>32910</v>
      </c>
      <c r="C18575" s="1" t="s">
        <v>4</v>
      </c>
    </row>
    <row r="18576" spans="1:3" x14ac:dyDescent="0.25">
      <c r="A18576" s="1" t="s">
        <v>18341</v>
      </c>
      <c r="B18576" s="1" t="s">
        <v>32911</v>
      </c>
      <c r="C18576" s="1" t="s">
        <v>4</v>
      </c>
    </row>
    <row r="18577" spans="1:3" x14ac:dyDescent="0.25">
      <c r="A18577" s="1" t="s">
        <v>18342</v>
      </c>
      <c r="B18577" s="1" t="s">
        <v>32911</v>
      </c>
      <c r="C18577" s="1" t="s">
        <v>4</v>
      </c>
    </row>
    <row r="18578" spans="1:3" x14ac:dyDescent="0.25">
      <c r="A18578" s="1" t="s">
        <v>18343</v>
      </c>
      <c r="B18578" s="1" t="s">
        <v>32912</v>
      </c>
      <c r="C18578" s="1" t="s">
        <v>4</v>
      </c>
    </row>
    <row r="18579" spans="1:3" x14ac:dyDescent="0.25">
      <c r="A18579" s="1" t="s">
        <v>18344</v>
      </c>
      <c r="B18579" s="1" t="s">
        <v>32912</v>
      </c>
      <c r="C18579" s="1" t="s">
        <v>4</v>
      </c>
    </row>
    <row r="18580" spans="1:3" x14ac:dyDescent="0.25">
      <c r="A18580" s="1" t="s">
        <v>18345</v>
      </c>
      <c r="B18580" s="1" t="s">
        <v>32913</v>
      </c>
      <c r="C18580" s="1" t="s">
        <v>4</v>
      </c>
    </row>
    <row r="18581" spans="1:3" x14ac:dyDescent="0.25">
      <c r="A18581" s="1" t="s">
        <v>18346</v>
      </c>
      <c r="B18581" s="1" t="s">
        <v>32913</v>
      </c>
      <c r="C18581" s="1" t="s">
        <v>4</v>
      </c>
    </row>
    <row r="18582" spans="1:3" x14ac:dyDescent="0.25">
      <c r="A18582" s="1" t="s">
        <v>18347</v>
      </c>
      <c r="B18582" s="1" t="s">
        <v>32914</v>
      </c>
      <c r="C18582" s="1" t="s">
        <v>4</v>
      </c>
    </row>
    <row r="18583" spans="1:3" x14ac:dyDescent="0.25">
      <c r="A18583" s="1" t="s">
        <v>18348</v>
      </c>
      <c r="B18583" s="1" t="s">
        <v>32914</v>
      </c>
      <c r="C18583" s="1" t="s">
        <v>4</v>
      </c>
    </row>
    <row r="18584" spans="1:3" x14ac:dyDescent="0.25">
      <c r="A18584" s="1" t="s">
        <v>18349</v>
      </c>
      <c r="B18584" s="1" t="s">
        <v>32915</v>
      </c>
      <c r="C18584" s="1" t="s">
        <v>4</v>
      </c>
    </row>
    <row r="18585" spans="1:3" x14ac:dyDescent="0.25">
      <c r="A18585" s="1" t="s">
        <v>18350</v>
      </c>
      <c r="B18585" s="1" t="s">
        <v>32915</v>
      </c>
      <c r="C18585" s="1" t="s">
        <v>4</v>
      </c>
    </row>
    <row r="18586" spans="1:3" x14ac:dyDescent="0.25">
      <c r="A18586" s="1" t="s">
        <v>18351</v>
      </c>
      <c r="B18586" s="1" t="s">
        <v>32916</v>
      </c>
      <c r="C18586" s="1" t="s">
        <v>4</v>
      </c>
    </row>
    <row r="18587" spans="1:3" x14ac:dyDescent="0.25">
      <c r="A18587" s="1" t="s">
        <v>18352</v>
      </c>
      <c r="B18587" s="1" t="s">
        <v>32916</v>
      </c>
      <c r="C18587" s="1" t="s">
        <v>4</v>
      </c>
    </row>
    <row r="18588" spans="1:3" x14ac:dyDescent="0.25">
      <c r="A18588" s="1" t="s">
        <v>18353</v>
      </c>
      <c r="B18588" s="1" t="s">
        <v>32917</v>
      </c>
      <c r="C18588" s="1" t="s">
        <v>4</v>
      </c>
    </row>
    <row r="18589" spans="1:3" x14ac:dyDescent="0.25">
      <c r="A18589" s="1" t="s">
        <v>18354</v>
      </c>
      <c r="B18589" s="1" t="s">
        <v>32917</v>
      </c>
      <c r="C18589" s="1" t="s">
        <v>4</v>
      </c>
    </row>
    <row r="18590" spans="1:3" x14ac:dyDescent="0.25">
      <c r="A18590" s="1" t="s">
        <v>18355</v>
      </c>
      <c r="B18590" s="1" t="s">
        <v>32918</v>
      </c>
      <c r="C18590" s="1" t="s">
        <v>4</v>
      </c>
    </row>
    <row r="18591" spans="1:3" x14ac:dyDescent="0.25">
      <c r="A18591" s="1" t="s">
        <v>18356</v>
      </c>
      <c r="B18591" s="1" t="s">
        <v>32918</v>
      </c>
      <c r="C18591" s="1" t="s">
        <v>4</v>
      </c>
    </row>
    <row r="18592" spans="1:3" x14ac:dyDescent="0.25">
      <c r="A18592" s="1" t="s">
        <v>18357</v>
      </c>
      <c r="B18592" s="1" t="s">
        <v>32919</v>
      </c>
      <c r="C18592" s="1" t="s">
        <v>4</v>
      </c>
    </row>
    <row r="18593" spans="1:3" x14ac:dyDescent="0.25">
      <c r="A18593" s="1" t="s">
        <v>18358</v>
      </c>
      <c r="B18593" s="1" t="s">
        <v>32919</v>
      </c>
      <c r="C18593" s="1" t="s">
        <v>4</v>
      </c>
    </row>
    <row r="18594" spans="1:3" x14ac:dyDescent="0.25">
      <c r="A18594" s="1" t="s">
        <v>18359</v>
      </c>
      <c r="B18594" s="1" t="s">
        <v>32920</v>
      </c>
      <c r="C18594" s="1" t="s">
        <v>4</v>
      </c>
    </row>
    <row r="18595" spans="1:3" x14ac:dyDescent="0.25">
      <c r="A18595" s="1" t="s">
        <v>18360</v>
      </c>
      <c r="B18595" s="1" t="s">
        <v>32920</v>
      </c>
      <c r="C18595" s="1" t="s">
        <v>4</v>
      </c>
    </row>
    <row r="18596" spans="1:3" x14ac:dyDescent="0.25">
      <c r="A18596" s="1" t="s">
        <v>18361</v>
      </c>
      <c r="B18596" s="1" t="s">
        <v>32921</v>
      </c>
      <c r="C18596" s="1" t="s">
        <v>108</v>
      </c>
    </row>
    <row r="18597" spans="1:3" x14ac:dyDescent="0.25">
      <c r="A18597" s="1" t="s">
        <v>18362</v>
      </c>
      <c r="B18597" s="1" t="s">
        <v>32921</v>
      </c>
      <c r="C18597" s="1" t="s">
        <v>108</v>
      </c>
    </row>
    <row r="18598" spans="1:3" x14ac:dyDescent="0.25">
      <c r="A18598" s="1" t="s">
        <v>18363</v>
      </c>
      <c r="B18598" s="1" t="s">
        <v>32922</v>
      </c>
      <c r="C18598" s="1" t="s">
        <v>108</v>
      </c>
    </row>
    <row r="18599" spans="1:3" x14ac:dyDescent="0.25">
      <c r="A18599" s="1" t="s">
        <v>18364</v>
      </c>
      <c r="B18599" s="1" t="s">
        <v>32922</v>
      </c>
      <c r="C18599" s="1" t="s">
        <v>108</v>
      </c>
    </row>
    <row r="18600" spans="1:3" x14ac:dyDescent="0.25">
      <c r="A18600" s="1" t="s">
        <v>18365</v>
      </c>
      <c r="B18600" s="1" t="s">
        <v>32923</v>
      </c>
      <c r="C18600" s="1" t="s">
        <v>108</v>
      </c>
    </row>
    <row r="18601" spans="1:3" x14ac:dyDescent="0.25">
      <c r="A18601" s="1" t="s">
        <v>18366</v>
      </c>
      <c r="B18601" s="1" t="s">
        <v>32923</v>
      </c>
      <c r="C18601" s="1" t="s">
        <v>108</v>
      </c>
    </row>
    <row r="18602" spans="1:3" x14ac:dyDescent="0.25">
      <c r="A18602" s="1" t="s">
        <v>18367</v>
      </c>
      <c r="B18602" s="1" t="s">
        <v>32924</v>
      </c>
      <c r="C18602" s="1" t="s">
        <v>4</v>
      </c>
    </row>
    <row r="18603" spans="1:3" x14ac:dyDescent="0.25">
      <c r="A18603" s="1" t="s">
        <v>18368</v>
      </c>
      <c r="B18603" s="1" t="s">
        <v>32924</v>
      </c>
      <c r="C18603" s="1" t="s">
        <v>4</v>
      </c>
    </row>
    <row r="18604" spans="1:3" x14ac:dyDescent="0.25">
      <c r="A18604" s="1" t="s">
        <v>18369</v>
      </c>
      <c r="B18604" s="1" t="s">
        <v>32925</v>
      </c>
      <c r="C18604" s="1" t="s">
        <v>108</v>
      </c>
    </row>
    <row r="18605" spans="1:3" x14ac:dyDescent="0.25">
      <c r="A18605" s="1" t="s">
        <v>18370</v>
      </c>
      <c r="B18605" s="1" t="s">
        <v>32925</v>
      </c>
      <c r="C18605" s="1" t="s">
        <v>108</v>
      </c>
    </row>
    <row r="18606" spans="1:3" x14ac:dyDescent="0.25">
      <c r="A18606" s="1" t="s">
        <v>18371</v>
      </c>
      <c r="B18606" s="1" t="s">
        <v>32926</v>
      </c>
      <c r="C18606" s="1" t="s">
        <v>4</v>
      </c>
    </row>
    <row r="18607" spans="1:3" x14ac:dyDescent="0.25">
      <c r="A18607" s="1" t="s">
        <v>18372</v>
      </c>
      <c r="B18607" s="1" t="s">
        <v>32926</v>
      </c>
      <c r="C18607" s="1" t="s">
        <v>4</v>
      </c>
    </row>
    <row r="18608" spans="1:3" x14ac:dyDescent="0.25">
      <c r="A18608" s="1" t="s">
        <v>18373</v>
      </c>
      <c r="B18608" s="1" t="s">
        <v>32927</v>
      </c>
      <c r="C18608" s="1" t="s">
        <v>4</v>
      </c>
    </row>
    <row r="18609" spans="1:3" x14ac:dyDescent="0.25">
      <c r="A18609" s="1" t="s">
        <v>18374</v>
      </c>
      <c r="B18609" s="1" t="s">
        <v>32927</v>
      </c>
      <c r="C18609" s="1" t="s">
        <v>4</v>
      </c>
    </row>
    <row r="18610" spans="1:3" x14ac:dyDescent="0.25">
      <c r="A18610" s="1" t="s">
        <v>18375</v>
      </c>
      <c r="B18610" s="1" t="s">
        <v>32928</v>
      </c>
      <c r="C18610" s="1" t="s">
        <v>4</v>
      </c>
    </row>
    <row r="18611" spans="1:3" x14ac:dyDescent="0.25">
      <c r="A18611" s="1" t="s">
        <v>18376</v>
      </c>
      <c r="B18611" s="1" t="s">
        <v>32928</v>
      </c>
      <c r="C18611" s="1" t="s">
        <v>4</v>
      </c>
    </row>
    <row r="18612" spans="1:3" x14ac:dyDescent="0.25">
      <c r="A18612" s="1" t="s">
        <v>18377</v>
      </c>
      <c r="B18612" s="1" t="s">
        <v>32929</v>
      </c>
      <c r="C18612" s="1" t="s">
        <v>4</v>
      </c>
    </row>
    <row r="18613" spans="1:3" x14ac:dyDescent="0.25">
      <c r="A18613" s="1" t="s">
        <v>18378</v>
      </c>
      <c r="B18613" s="1" t="s">
        <v>32929</v>
      </c>
      <c r="C18613" s="1" t="s">
        <v>4</v>
      </c>
    </row>
    <row r="18614" spans="1:3" x14ac:dyDescent="0.25">
      <c r="A18614" s="1" t="s">
        <v>18379</v>
      </c>
      <c r="B18614" s="1" t="s">
        <v>32930</v>
      </c>
      <c r="C18614" s="1" t="s">
        <v>4</v>
      </c>
    </row>
    <row r="18615" spans="1:3" x14ac:dyDescent="0.25">
      <c r="A18615" s="1" t="s">
        <v>18380</v>
      </c>
      <c r="B18615" s="1" t="s">
        <v>32930</v>
      </c>
      <c r="C18615" s="1" t="s">
        <v>4</v>
      </c>
    </row>
    <row r="18616" spans="1:3" x14ac:dyDescent="0.25">
      <c r="A18616" s="1" t="s">
        <v>23350</v>
      </c>
      <c r="B18616" s="1" t="s">
        <v>32931</v>
      </c>
      <c r="C18616" s="1" t="s">
        <v>4</v>
      </c>
    </row>
    <row r="18617" spans="1:3" x14ac:dyDescent="0.25">
      <c r="A18617" s="1" t="s">
        <v>23351</v>
      </c>
      <c r="B18617" s="1" t="s">
        <v>32931</v>
      </c>
      <c r="C18617" s="1" t="s">
        <v>4</v>
      </c>
    </row>
    <row r="18618" spans="1:3" x14ac:dyDescent="0.25">
      <c r="A18618" s="1" t="s">
        <v>23352</v>
      </c>
      <c r="B18618" s="1" t="s">
        <v>32932</v>
      </c>
      <c r="C18618" s="1" t="s">
        <v>4</v>
      </c>
    </row>
    <row r="18619" spans="1:3" x14ac:dyDescent="0.25">
      <c r="A18619" s="1" t="s">
        <v>23353</v>
      </c>
      <c r="B18619" s="1" t="s">
        <v>32932</v>
      </c>
      <c r="C18619" s="1" t="s">
        <v>4</v>
      </c>
    </row>
    <row r="18620" spans="1:3" x14ac:dyDescent="0.25">
      <c r="A18620" s="1" t="s">
        <v>18381</v>
      </c>
      <c r="B18620" s="1" t="s">
        <v>32933</v>
      </c>
      <c r="C18620" s="1" t="s">
        <v>4</v>
      </c>
    </row>
    <row r="18621" spans="1:3" x14ac:dyDescent="0.25">
      <c r="A18621" s="1" t="s">
        <v>18382</v>
      </c>
      <c r="B18621" s="1" t="s">
        <v>32933</v>
      </c>
      <c r="C18621" s="1" t="s">
        <v>4</v>
      </c>
    </row>
    <row r="18622" spans="1:3" x14ac:dyDescent="0.25">
      <c r="A18622" s="1" t="s">
        <v>18383</v>
      </c>
      <c r="B18622" s="1" t="s">
        <v>32934</v>
      </c>
      <c r="C18622" s="1" t="s">
        <v>4</v>
      </c>
    </row>
    <row r="18623" spans="1:3" x14ac:dyDescent="0.25">
      <c r="A18623" s="1" t="s">
        <v>18384</v>
      </c>
      <c r="B18623" s="1" t="s">
        <v>32934</v>
      </c>
      <c r="C18623" s="1" t="s">
        <v>4</v>
      </c>
    </row>
    <row r="18624" spans="1:3" x14ac:dyDescent="0.25">
      <c r="A18624" s="1" t="s">
        <v>18385</v>
      </c>
      <c r="B18624" s="1" t="s">
        <v>32935</v>
      </c>
      <c r="C18624" s="1" t="s">
        <v>4</v>
      </c>
    </row>
    <row r="18625" spans="1:3" x14ac:dyDescent="0.25">
      <c r="A18625" s="1" t="s">
        <v>18386</v>
      </c>
      <c r="B18625" s="1" t="s">
        <v>32935</v>
      </c>
      <c r="C18625" s="1" t="s">
        <v>4</v>
      </c>
    </row>
    <row r="18626" spans="1:3" x14ac:dyDescent="0.25">
      <c r="A18626" s="1" t="s">
        <v>23354</v>
      </c>
      <c r="B18626" s="1" t="s">
        <v>32936</v>
      </c>
      <c r="C18626" s="1" t="s">
        <v>4</v>
      </c>
    </row>
    <row r="18627" spans="1:3" x14ac:dyDescent="0.25">
      <c r="A18627" s="1" t="s">
        <v>23355</v>
      </c>
      <c r="B18627" s="1" t="s">
        <v>32936</v>
      </c>
      <c r="C18627" s="1" t="s">
        <v>4</v>
      </c>
    </row>
    <row r="18628" spans="1:3" x14ac:dyDescent="0.25">
      <c r="A18628" s="1" t="s">
        <v>18387</v>
      </c>
      <c r="B18628" s="1" t="s">
        <v>32937</v>
      </c>
      <c r="C18628" s="1" t="s">
        <v>4</v>
      </c>
    </row>
    <row r="18629" spans="1:3" x14ac:dyDescent="0.25">
      <c r="A18629" s="1" t="s">
        <v>18388</v>
      </c>
      <c r="B18629" s="1" t="s">
        <v>32937</v>
      </c>
      <c r="C18629" s="1" t="s">
        <v>4</v>
      </c>
    </row>
    <row r="18630" spans="1:3" x14ac:dyDescent="0.25">
      <c r="A18630" s="1" t="s">
        <v>23356</v>
      </c>
      <c r="B18630" s="1" t="s">
        <v>32938</v>
      </c>
      <c r="C18630" s="1" t="s">
        <v>4</v>
      </c>
    </row>
    <row r="18631" spans="1:3" x14ac:dyDescent="0.25">
      <c r="A18631" s="1" t="s">
        <v>23357</v>
      </c>
      <c r="B18631" s="1" t="s">
        <v>32938</v>
      </c>
      <c r="C18631" s="1" t="s">
        <v>4</v>
      </c>
    </row>
    <row r="18632" spans="1:3" x14ac:dyDescent="0.25">
      <c r="A18632" s="1" t="s">
        <v>23358</v>
      </c>
      <c r="B18632" s="1" t="s">
        <v>32939</v>
      </c>
      <c r="C18632" s="1" t="s">
        <v>4</v>
      </c>
    </row>
    <row r="18633" spans="1:3" x14ac:dyDescent="0.25">
      <c r="A18633" s="1" t="s">
        <v>23359</v>
      </c>
      <c r="B18633" s="1" t="s">
        <v>32939</v>
      </c>
      <c r="C18633" s="1" t="s">
        <v>4</v>
      </c>
    </row>
    <row r="18634" spans="1:3" x14ac:dyDescent="0.25">
      <c r="A18634" s="1" t="s">
        <v>18389</v>
      </c>
      <c r="B18634" s="1" t="s">
        <v>32940</v>
      </c>
      <c r="C18634" s="1" t="s">
        <v>4</v>
      </c>
    </row>
    <row r="18635" spans="1:3" x14ac:dyDescent="0.25">
      <c r="A18635" s="1" t="s">
        <v>18390</v>
      </c>
      <c r="B18635" s="1" t="s">
        <v>32940</v>
      </c>
      <c r="C18635" s="1" t="s">
        <v>4</v>
      </c>
    </row>
    <row r="18636" spans="1:3" x14ac:dyDescent="0.25">
      <c r="A18636" s="1" t="s">
        <v>18391</v>
      </c>
      <c r="B18636" s="1" t="s">
        <v>32941</v>
      </c>
      <c r="C18636" s="1" t="s">
        <v>4</v>
      </c>
    </row>
    <row r="18637" spans="1:3" x14ac:dyDescent="0.25">
      <c r="A18637" s="1" t="s">
        <v>18392</v>
      </c>
      <c r="B18637" s="1" t="s">
        <v>32941</v>
      </c>
      <c r="C18637" s="1" t="s">
        <v>4</v>
      </c>
    </row>
    <row r="18638" spans="1:3" x14ac:dyDescent="0.25">
      <c r="A18638" s="1" t="s">
        <v>18393</v>
      </c>
      <c r="B18638" s="1" t="s">
        <v>32942</v>
      </c>
      <c r="C18638" s="1" t="s">
        <v>4</v>
      </c>
    </row>
    <row r="18639" spans="1:3" x14ac:dyDescent="0.25">
      <c r="A18639" s="1" t="s">
        <v>18394</v>
      </c>
      <c r="B18639" s="1" t="s">
        <v>32942</v>
      </c>
      <c r="C18639" s="1" t="s">
        <v>4</v>
      </c>
    </row>
    <row r="18640" spans="1:3" x14ac:dyDescent="0.25">
      <c r="A18640" s="1" t="s">
        <v>23903</v>
      </c>
      <c r="B18640" s="1" t="s">
        <v>32943</v>
      </c>
      <c r="C18640" s="1" t="s">
        <v>4</v>
      </c>
    </row>
    <row r="18641" spans="1:3" x14ac:dyDescent="0.25">
      <c r="A18641" s="1" t="s">
        <v>23904</v>
      </c>
      <c r="B18641" s="1" t="s">
        <v>32943</v>
      </c>
      <c r="C18641" s="1" t="s">
        <v>4</v>
      </c>
    </row>
    <row r="18642" spans="1:3" x14ac:dyDescent="0.25">
      <c r="A18642" s="1" t="s">
        <v>23905</v>
      </c>
      <c r="B18642" s="1" t="s">
        <v>32944</v>
      </c>
      <c r="C18642" s="1" t="s">
        <v>4</v>
      </c>
    </row>
    <row r="18643" spans="1:3" x14ac:dyDescent="0.25">
      <c r="A18643" s="1" t="s">
        <v>23906</v>
      </c>
      <c r="B18643" s="1" t="s">
        <v>32944</v>
      </c>
      <c r="C18643" s="1" t="s">
        <v>4</v>
      </c>
    </row>
    <row r="18644" spans="1:3" x14ac:dyDescent="0.25">
      <c r="A18644" s="1" t="s">
        <v>18395</v>
      </c>
      <c r="B18644" s="1" t="s">
        <v>32945</v>
      </c>
      <c r="C18644" s="1" t="s">
        <v>108</v>
      </c>
    </row>
    <row r="18645" spans="1:3" x14ac:dyDescent="0.25">
      <c r="A18645" s="1" t="s">
        <v>18396</v>
      </c>
      <c r="B18645" s="1" t="s">
        <v>32945</v>
      </c>
      <c r="C18645" s="1" t="s">
        <v>108</v>
      </c>
    </row>
    <row r="18646" spans="1:3" x14ac:dyDescent="0.25">
      <c r="A18646" s="1" t="s">
        <v>18397</v>
      </c>
      <c r="B18646" s="1" t="s">
        <v>32946</v>
      </c>
      <c r="C18646" s="1" t="s">
        <v>4</v>
      </c>
    </row>
    <row r="18647" spans="1:3" x14ac:dyDescent="0.25">
      <c r="A18647" s="1" t="s">
        <v>18398</v>
      </c>
      <c r="B18647" s="1" t="s">
        <v>32946</v>
      </c>
      <c r="C18647" s="1" t="s">
        <v>4</v>
      </c>
    </row>
    <row r="18648" spans="1:3" x14ac:dyDescent="0.25">
      <c r="A18648" s="1" t="s">
        <v>18399</v>
      </c>
      <c r="B18648" s="1" t="s">
        <v>32947</v>
      </c>
      <c r="C18648" s="1" t="s">
        <v>4</v>
      </c>
    </row>
    <row r="18649" spans="1:3" x14ac:dyDescent="0.25">
      <c r="A18649" s="1" t="s">
        <v>18400</v>
      </c>
      <c r="B18649" s="1" t="s">
        <v>32947</v>
      </c>
      <c r="C18649" s="1" t="s">
        <v>4</v>
      </c>
    </row>
    <row r="18650" spans="1:3" x14ac:dyDescent="0.25">
      <c r="A18650" s="1" t="s">
        <v>18401</v>
      </c>
      <c r="B18650" s="1" t="s">
        <v>32948</v>
      </c>
      <c r="C18650" s="1" t="s">
        <v>4</v>
      </c>
    </row>
    <row r="18651" spans="1:3" x14ac:dyDescent="0.25">
      <c r="A18651" s="1" t="s">
        <v>18402</v>
      </c>
      <c r="B18651" s="1" t="s">
        <v>32948</v>
      </c>
      <c r="C18651" s="1" t="s">
        <v>4</v>
      </c>
    </row>
    <row r="18652" spans="1:3" x14ac:dyDescent="0.25">
      <c r="A18652" s="1" t="s">
        <v>18403</v>
      </c>
      <c r="B18652" s="1" t="s">
        <v>32949</v>
      </c>
      <c r="C18652" s="1" t="s">
        <v>4</v>
      </c>
    </row>
    <row r="18653" spans="1:3" x14ac:dyDescent="0.25">
      <c r="A18653" s="1" t="s">
        <v>18404</v>
      </c>
      <c r="B18653" s="1" t="s">
        <v>32949</v>
      </c>
      <c r="C18653" s="1" t="s">
        <v>4</v>
      </c>
    </row>
    <row r="18654" spans="1:3" x14ac:dyDescent="0.25">
      <c r="A18654" s="1" t="s">
        <v>18405</v>
      </c>
      <c r="B18654" s="1" t="s">
        <v>32950</v>
      </c>
      <c r="C18654" s="1" t="s">
        <v>862</v>
      </c>
    </row>
    <row r="18655" spans="1:3" x14ac:dyDescent="0.25">
      <c r="A18655" s="1" t="s">
        <v>18406</v>
      </c>
      <c r="B18655" s="1" t="s">
        <v>32950</v>
      </c>
      <c r="C18655" s="1" t="s">
        <v>862</v>
      </c>
    </row>
    <row r="18656" spans="1:3" x14ac:dyDescent="0.25">
      <c r="A18656" s="1" t="s">
        <v>18407</v>
      </c>
      <c r="B18656" s="1" t="s">
        <v>32951</v>
      </c>
      <c r="C18656" s="1" t="s">
        <v>862</v>
      </c>
    </row>
    <row r="18657" spans="1:3" x14ac:dyDescent="0.25">
      <c r="A18657" s="1" t="s">
        <v>18408</v>
      </c>
      <c r="B18657" s="1" t="s">
        <v>32951</v>
      </c>
      <c r="C18657" s="1" t="s">
        <v>862</v>
      </c>
    </row>
    <row r="18658" spans="1:3" x14ac:dyDescent="0.25">
      <c r="A18658" s="1" t="s">
        <v>18409</v>
      </c>
      <c r="B18658" s="1" t="s">
        <v>32952</v>
      </c>
      <c r="C18658" s="1" t="s">
        <v>4</v>
      </c>
    </row>
    <row r="18659" spans="1:3" x14ac:dyDescent="0.25">
      <c r="A18659" s="1" t="s">
        <v>18410</v>
      </c>
      <c r="B18659" s="1" t="s">
        <v>32952</v>
      </c>
      <c r="C18659" s="1" t="s">
        <v>4</v>
      </c>
    </row>
    <row r="18660" spans="1:3" x14ac:dyDescent="0.25">
      <c r="A18660" s="1" t="s">
        <v>18411</v>
      </c>
      <c r="B18660" s="1" t="s">
        <v>32953</v>
      </c>
      <c r="C18660" s="1" t="s">
        <v>4</v>
      </c>
    </row>
    <row r="18661" spans="1:3" x14ac:dyDescent="0.25">
      <c r="A18661" s="1" t="s">
        <v>18412</v>
      </c>
      <c r="B18661" s="1" t="s">
        <v>32953</v>
      </c>
      <c r="C18661" s="1" t="s">
        <v>4</v>
      </c>
    </row>
    <row r="18662" spans="1:3" x14ac:dyDescent="0.25">
      <c r="A18662" s="1" t="s">
        <v>18413</v>
      </c>
      <c r="B18662" s="1" t="s">
        <v>18414</v>
      </c>
      <c r="C18662" s="1" t="s">
        <v>4</v>
      </c>
    </row>
    <row r="18663" spans="1:3" x14ac:dyDescent="0.25">
      <c r="A18663" s="1" t="s">
        <v>18415</v>
      </c>
      <c r="B18663" s="1" t="s">
        <v>18414</v>
      </c>
      <c r="C18663" s="1" t="s">
        <v>4</v>
      </c>
    </row>
    <row r="18664" spans="1:3" x14ac:dyDescent="0.25">
      <c r="A18664" s="1" t="s">
        <v>18416</v>
      </c>
      <c r="B18664" s="1" t="s">
        <v>18417</v>
      </c>
      <c r="C18664" s="1" t="s">
        <v>4</v>
      </c>
    </row>
    <row r="18665" spans="1:3" x14ac:dyDescent="0.25">
      <c r="A18665" s="1" t="s">
        <v>18418</v>
      </c>
      <c r="B18665" s="1" t="s">
        <v>18417</v>
      </c>
      <c r="C18665" s="1" t="s">
        <v>4</v>
      </c>
    </row>
    <row r="18666" spans="1:3" x14ac:dyDescent="0.25">
      <c r="A18666" s="1" t="s">
        <v>18419</v>
      </c>
      <c r="B18666" s="1" t="s">
        <v>32954</v>
      </c>
      <c r="C18666" s="1" t="s">
        <v>4</v>
      </c>
    </row>
    <row r="18667" spans="1:3" x14ac:dyDescent="0.25">
      <c r="A18667" s="1" t="s">
        <v>18420</v>
      </c>
      <c r="B18667" s="1" t="s">
        <v>32954</v>
      </c>
      <c r="C18667" s="1" t="s">
        <v>4</v>
      </c>
    </row>
    <row r="18668" spans="1:3" x14ac:dyDescent="0.25">
      <c r="A18668" s="1" t="s">
        <v>23907</v>
      </c>
      <c r="B18668" s="1" t="s">
        <v>32955</v>
      </c>
      <c r="C18668" s="1" t="s">
        <v>4</v>
      </c>
    </row>
    <row r="18669" spans="1:3" x14ac:dyDescent="0.25">
      <c r="A18669" s="1" t="s">
        <v>23908</v>
      </c>
      <c r="B18669" s="1" t="s">
        <v>32955</v>
      </c>
      <c r="C18669" s="1" t="s">
        <v>4</v>
      </c>
    </row>
    <row r="18670" spans="1:3" x14ac:dyDescent="0.25">
      <c r="A18670" s="1" t="s">
        <v>18421</v>
      </c>
      <c r="B18670" s="1" t="s">
        <v>18422</v>
      </c>
      <c r="C18670" s="1" t="s">
        <v>4</v>
      </c>
    </row>
    <row r="18671" spans="1:3" x14ac:dyDescent="0.25">
      <c r="A18671" s="1" t="s">
        <v>18423</v>
      </c>
      <c r="B18671" s="1" t="s">
        <v>18422</v>
      </c>
      <c r="C18671" s="1" t="s">
        <v>4</v>
      </c>
    </row>
    <row r="18672" spans="1:3" x14ac:dyDescent="0.25">
      <c r="A18672" s="1" t="s">
        <v>18424</v>
      </c>
      <c r="B18672" s="1" t="s">
        <v>32956</v>
      </c>
      <c r="C18672" s="1" t="s">
        <v>4</v>
      </c>
    </row>
    <row r="18673" spans="1:3" x14ac:dyDescent="0.25">
      <c r="A18673" s="1" t="s">
        <v>18425</v>
      </c>
      <c r="B18673" s="1" t="s">
        <v>32956</v>
      </c>
      <c r="C18673" s="1" t="s">
        <v>4</v>
      </c>
    </row>
    <row r="18674" spans="1:3" x14ac:dyDescent="0.25">
      <c r="A18674" s="1" t="s">
        <v>18426</v>
      </c>
      <c r="B18674" s="1" t="s">
        <v>32957</v>
      </c>
      <c r="C18674" s="1" t="s">
        <v>4</v>
      </c>
    </row>
    <row r="18675" spans="1:3" x14ac:dyDescent="0.25">
      <c r="A18675" s="1" t="s">
        <v>18427</v>
      </c>
      <c r="B18675" s="1" t="s">
        <v>32957</v>
      </c>
      <c r="C18675" s="1" t="s">
        <v>4</v>
      </c>
    </row>
    <row r="18676" spans="1:3" x14ac:dyDescent="0.25">
      <c r="A18676" s="1" t="s">
        <v>18428</v>
      </c>
      <c r="B18676" s="1" t="s">
        <v>32958</v>
      </c>
      <c r="C18676" s="1" t="s">
        <v>4</v>
      </c>
    </row>
    <row r="18677" spans="1:3" x14ac:dyDescent="0.25">
      <c r="A18677" s="1" t="s">
        <v>18429</v>
      </c>
      <c r="B18677" s="1" t="s">
        <v>32958</v>
      </c>
      <c r="C18677" s="1" t="s">
        <v>4</v>
      </c>
    </row>
    <row r="18678" spans="1:3" x14ac:dyDescent="0.25">
      <c r="A18678" s="1" t="s">
        <v>18430</v>
      </c>
      <c r="B18678" s="1" t="s">
        <v>32959</v>
      </c>
      <c r="C18678" s="1" t="s">
        <v>4</v>
      </c>
    </row>
    <row r="18679" spans="1:3" x14ac:dyDescent="0.25">
      <c r="A18679" s="1" t="s">
        <v>18431</v>
      </c>
      <c r="B18679" s="1" t="s">
        <v>32959</v>
      </c>
      <c r="C18679" s="1" t="s">
        <v>4</v>
      </c>
    </row>
    <row r="18680" spans="1:3" x14ac:dyDescent="0.25">
      <c r="A18680" s="1" t="s">
        <v>18432</v>
      </c>
      <c r="B18680" s="1" t="s">
        <v>32960</v>
      </c>
      <c r="C18680" s="1" t="s">
        <v>4</v>
      </c>
    </row>
    <row r="18681" spans="1:3" x14ac:dyDescent="0.25">
      <c r="A18681" s="1" t="s">
        <v>18433</v>
      </c>
      <c r="B18681" s="1" t="s">
        <v>32960</v>
      </c>
      <c r="C18681" s="1" t="s">
        <v>4</v>
      </c>
    </row>
    <row r="18682" spans="1:3" x14ac:dyDescent="0.25">
      <c r="A18682" s="1" t="s">
        <v>18434</v>
      </c>
      <c r="B18682" s="1" t="s">
        <v>32961</v>
      </c>
      <c r="C18682" s="1" t="s">
        <v>4</v>
      </c>
    </row>
    <row r="18683" spans="1:3" x14ac:dyDescent="0.25">
      <c r="A18683" s="1" t="s">
        <v>18435</v>
      </c>
      <c r="B18683" s="1" t="s">
        <v>32961</v>
      </c>
      <c r="C18683" s="1" t="s">
        <v>4</v>
      </c>
    </row>
    <row r="18684" spans="1:3" x14ac:dyDescent="0.25">
      <c r="A18684" s="1" t="s">
        <v>18436</v>
      </c>
      <c r="B18684" s="1" t="s">
        <v>32962</v>
      </c>
      <c r="C18684" s="1" t="s">
        <v>4</v>
      </c>
    </row>
    <row r="18685" spans="1:3" x14ac:dyDescent="0.25">
      <c r="A18685" s="1" t="s">
        <v>18437</v>
      </c>
      <c r="B18685" s="1" t="s">
        <v>32962</v>
      </c>
      <c r="C18685" s="1" t="s">
        <v>4</v>
      </c>
    </row>
    <row r="18686" spans="1:3" x14ac:dyDescent="0.25">
      <c r="A18686" s="1" t="s">
        <v>18438</v>
      </c>
      <c r="B18686" s="1" t="s">
        <v>32963</v>
      </c>
      <c r="C18686" s="1" t="s">
        <v>4</v>
      </c>
    </row>
    <row r="18687" spans="1:3" x14ac:dyDescent="0.25">
      <c r="A18687" s="1" t="s">
        <v>18439</v>
      </c>
      <c r="B18687" s="1" t="s">
        <v>32963</v>
      </c>
      <c r="C18687" s="1" t="s">
        <v>4</v>
      </c>
    </row>
    <row r="18688" spans="1:3" x14ac:dyDescent="0.25">
      <c r="A18688" s="1" t="s">
        <v>23574</v>
      </c>
      <c r="B18688" s="1" t="s">
        <v>32964</v>
      </c>
      <c r="C18688" s="1" t="s">
        <v>4</v>
      </c>
    </row>
    <row r="18689" spans="1:3" x14ac:dyDescent="0.25">
      <c r="A18689" s="1" t="s">
        <v>23575</v>
      </c>
      <c r="B18689" s="1" t="s">
        <v>32964</v>
      </c>
      <c r="C18689" s="1" t="s">
        <v>4</v>
      </c>
    </row>
    <row r="18690" spans="1:3" x14ac:dyDescent="0.25">
      <c r="A18690" s="1" t="s">
        <v>23909</v>
      </c>
      <c r="B18690" s="1" t="s">
        <v>32965</v>
      </c>
      <c r="C18690" s="1" t="s">
        <v>4</v>
      </c>
    </row>
    <row r="18691" spans="1:3" x14ac:dyDescent="0.25">
      <c r="A18691" s="1" t="s">
        <v>23910</v>
      </c>
      <c r="B18691" s="1" t="s">
        <v>32965</v>
      </c>
      <c r="C18691" s="1" t="s">
        <v>4</v>
      </c>
    </row>
    <row r="18692" spans="1:3" x14ac:dyDescent="0.25">
      <c r="A18692" s="1" t="s">
        <v>18440</v>
      </c>
      <c r="B18692" s="1" t="s">
        <v>32966</v>
      </c>
      <c r="C18692" s="1" t="s">
        <v>4</v>
      </c>
    </row>
    <row r="18693" spans="1:3" x14ac:dyDescent="0.25">
      <c r="A18693" s="1" t="s">
        <v>18441</v>
      </c>
      <c r="B18693" s="1" t="s">
        <v>32966</v>
      </c>
      <c r="C18693" s="1" t="s">
        <v>4</v>
      </c>
    </row>
    <row r="18694" spans="1:3" x14ac:dyDescent="0.25">
      <c r="A18694" s="1" t="s">
        <v>18442</v>
      </c>
      <c r="B18694" s="1" t="s">
        <v>32967</v>
      </c>
      <c r="C18694" s="1" t="s">
        <v>4</v>
      </c>
    </row>
    <row r="18695" spans="1:3" x14ac:dyDescent="0.25">
      <c r="A18695" s="1" t="s">
        <v>18443</v>
      </c>
      <c r="B18695" s="1" t="s">
        <v>32967</v>
      </c>
      <c r="C18695" s="1" t="s">
        <v>4</v>
      </c>
    </row>
    <row r="18696" spans="1:3" x14ac:dyDescent="0.25">
      <c r="A18696" s="1" t="s">
        <v>18444</v>
      </c>
      <c r="B18696" s="1" t="s">
        <v>32968</v>
      </c>
      <c r="C18696" s="1" t="s">
        <v>4</v>
      </c>
    </row>
    <row r="18697" spans="1:3" x14ac:dyDescent="0.25">
      <c r="A18697" s="1" t="s">
        <v>18445</v>
      </c>
      <c r="B18697" s="1" t="s">
        <v>32968</v>
      </c>
      <c r="C18697" s="1" t="s">
        <v>4</v>
      </c>
    </row>
    <row r="18698" spans="1:3" x14ac:dyDescent="0.25">
      <c r="A18698" s="1" t="s">
        <v>18446</v>
      </c>
      <c r="B18698" s="1" t="s">
        <v>32969</v>
      </c>
      <c r="C18698" s="1" t="s">
        <v>4</v>
      </c>
    </row>
    <row r="18699" spans="1:3" x14ac:dyDescent="0.25">
      <c r="A18699" s="1" t="s">
        <v>18447</v>
      </c>
      <c r="B18699" s="1" t="s">
        <v>32969</v>
      </c>
      <c r="C18699" s="1" t="s">
        <v>4</v>
      </c>
    </row>
    <row r="18700" spans="1:3" x14ac:dyDescent="0.25">
      <c r="A18700" s="1" t="s">
        <v>18448</v>
      </c>
      <c r="B18700" s="1" t="s">
        <v>32970</v>
      </c>
      <c r="C18700" s="1" t="s">
        <v>4</v>
      </c>
    </row>
    <row r="18701" spans="1:3" x14ac:dyDescent="0.25">
      <c r="A18701" s="1" t="s">
        <v>18449</v>
      </c>
      <c r="B18701" s="1" t="s">
        <v>32970</v>
      </c>
      <c r="C18701" s="1" t="s">
        <v>4</v>
      </c>
    </row>
    <row r="18702" spans="1:3" x14ac:dyDescent="0.25">
      <c r="A18702" s="1" t="s">
        <v>18450</v>
      </c>
      <c r="B18702" s="1" t="s">
        <v>32971</v>
      </c>
      <c r="C18702" s="1" t="s">
        <v>108</v>
      </c>
    </row>
    <row r="18703" spans="1:3" x14ac:dyDescent="0.25">
      <c r="A18703" s="1" t="s">
        <v>18451</v>
      </c>
      <c r="B18703" s="1" t="s">
        <v>32971</v>
      </c>
      <c r="C18703" s="1" t="s">
        <v>108</v>
      </c>
    </row>
    <row r="18704" spans="1:3" x14ac:dyDescent="0.25">
      <c r="A18704" s="1" t="s">
        <v>18452</v>
      </c>
      <c r="B18704" s="1" t="s">
        <v>32972</v>
      </c>
      <c r="C18704" s="1" t="s">
        <v>108</v>
      </c>
    </row>
    <row r="18705" spans="1:3" x14ac:dyDescent="0.25">
      <c r="A18705" s="1" t="s">
        <v>18453</v>
      </c>
      <c r="B18705" s="1" t="s">
        <v>32972</v>
      </c>
      <c r="C18705" s="1" t="s">
        <v>108</v>
      </c>
    </row>
    <row r="18706" spans="1:3" x14ac:dyDescent="0.25">
      <c r="A18706" s="1" t="s">
        <v>18454</v>
      </c>
      <c r="B18706" s="1" t="s">
        <v>32973</v>
      </c>
      <c r="C18706" s="1" t="s">
        <v>18455</v>
      </c>
    </row>
    <row r="18707" spans="1:3" x14ac:dyDescent="0.25">
      <c r="A18707" s="1" t="s">
        <v>18456</v>
      </c>
      <c r="B18707" s="1" t="s">
        <v>32973</v>
      </c>
      <c r="C18707" s="1" t="s">
        <v>18455</v>
      </c>
    </row>
    <row r="18708" spans="1:3" x14ac:dyDescent="0.25">
      <c r="A18708" s="1" t="s">
        <v>18457</v>
      </c>
      <c r="B18708" s="1" t="s">
        <v>32974</v>
      </c>
      <c r="C18708" s="1" t="s">
        <v>108</v>
      </c>
    </row>
    <row r="18709" spans="1:3" x14ac:dyDescent="0.25">
      <c r="A18709" s="1" t="s">
        <v>18458</v>
      </c>
      <c r="B18709" s="1" t="s">
        <v>32974</v>
      </c>
      <c r="C18709" s="1" t="s">
        <v>108</v>
      </c>
    </row>
    <row r="18710" spans="1:3" x14ac:dyDescent="0.25">
      <c r="A18710" s="1" t="s">
        <v>18459</v>
      </c>
      <c r="B18710" s="1" t="s">
        <v>32975</v>
      </c>
      <c r="C18710" s="1" t="s">
        <v>108</v>
      </c>
    </row>
    <row r="18711" spans="1:3" x14ac:dyDescent="0.25">
      <c r="A18711" s="1" t="s">
        <v>18460</v>
      </c>
      <c r="B18711" s="1" t="s">
        <v>32975</v>
      </c>
      <c r="C18711" s="1" t="s">
        <v>108</v>
      </c>
    </row>
    <row r="18712" spans="1:3" x14ac:dyDescent="0.25">
      <c r="A18712" s="1" t="s">
        <v>18461</v>
      </c>
      <c r="B18712" s="1" t="s">
        <v>32976</v>
      </c>
      <c r="C18712" s="1" t="s">
        <v>4</v>
      </c>
    </row>
    <row r="18713" spans="1:3" x14ac:dyDescent="0.25">
      <c r="A18713" s="1" t="s">
        <v>18462</v>
      </c>
      <c r="B18713" s="1" t="s">
        <v>32976</v>
      </c>
      <c r="C18713" s="1" t="s">
        <v>4</v>
      </c>
    </row>
    <row r="18714" spans="1:3" x14ac:dyDescent="0.25">
      <c r="A18714" s="1" t="s">
        <v>18463</v>
      </c>
      <c r="B18714" s="1" t="s">
        <v>32977</v>
      </c>
      <c r="C18714" s="1" t="s">
        <v>4</v>
      </c>
    </row>
    <row r="18715" spans="1:3" x14ac:dyDescent="0.25">
      <c r="A18715" s="1" t="s">
        <v>18464</v>
      </c>
      <c r="B18715" s="1" t="s">
        <v>32977</v>
      </c>
      <c r="C18715" s="1" t="s">
        <v>4</v>
      </c>
    </row>
    <row r="18716" spans="1:3" x14ac:dyDescent="0.25">
      <c r="A18716" s="1" t="s">
        <v>18465</v>
      </c>
      <c r="B18716" s="1" t="s">
        <v>32978</v>
      </c>
      <c r="C18716" s="1" t="s">
        <v>4</v>
      </c>
    </row>
    <row r="18717" spans="1:3" x14ac:dyDescent="0.25">
      <c r="A18717" s="1" t="s">
        <v>18466</v>
      </c>
      <c r="B18717" s="1" t="s">
        <v>32978</v>
      </c>
      <c r="C18717" s="1" t="s">
        <v>4</v>
      </c>
    </row>
    <row r="18718" spans="1:3" x14ac:dyDescent="0.25">
      <c r="A18718" s="1" t="s">
        <v>18467</v>
      </c>
      <c r="B18718" s="1" t="s">
        <v>32979</v>
      </c>
      <c r="C18718" s="1" t="s">
        <v>108</v>
      </c>
    </row>
    <row r="18719" spans="1:3" x14ac:dyDescent="0.25">
      <c r="A18719" s="1" t="s">
        <v>18468</v>
      </c>
      <c r="B18719" s="1" t="s">
        <v>32979</v>
      </c>
      <c r="C18719" s="1" t="s">
        <v>108</v>
      </c>
    </row>
    <row r="18720" spans="1:3" x14ac:dyDescent="0.25">
      <c r="A18720" s="1" t="s">
        <v>18469</v>
      </c>
      <c r="B18720" s="1" t="s">
        <v>32980</v>
      </c>
      <c r="C18720" s="1" t="s">
        <v>862</v>
      </c>
    </row>
    <row r="18721" spans="1:3" x14ac:dyDescent="0.25">
      <c r="A18721" s="1" t="s">
        <v>18470</v>
      </c>
      <c r="B18721" s="1" t="s">
        <v>32980</v>
      </c>
      <c r="C18721" s="1" t="s">
        <v>862</v>
      </c>
    </row>
    <row r="18722" spans="1:3" x14ac:dyDescent="0.25">
      <c r="A18722" s="1" t="s">
        <v>18471</v>
      </c>
      <c r="B18722" s="1" t="s">
        <v>32981</v>
      </c>
      <c r="C18722" s="1" t="s">
        <v>862</v>
      </c>
    </row>
    <row r="18723" spans="1:3" x14ac:dyDescent="0.25">
      <c r="A18723" s="1" t="s">
        <v>18472</v>
      </c>
      <c r="B18723" s="1" t="s">
        <v>32981</v>
      </c>
      <c r="C18723" s="1" t="s">
        <v>862</v>
      </c>
    </row>
    <row r="18724" spans="1:3" x14ac:dyDescent="0.25">
      <c r="A18724" s="1" t="s">
        <v>18473</v>
      </c>
      <c r="B18724" s="1" t="s">
        <v>32982</v>
      </c>
      <c r="C18724" s="1" t="s">
        <v>862</v>
      </c>
    </row>
    <row r="18725" spans="1:3" x14ac:dyDescent="0.25">
      <c r="A18725" s="1" t="s">
        <v>18474</v>
      </c>
      <c r="B18725" s="1" t="s">
        <v>32982</v>
      </c>
      <c r="C18725" s="1" t="s">
        <v>862</v>
      </c>
    </row>
    <row r="18726" spans="1:3" x14ac:dyDescent="0.25">
      <c r="A18726" s="1" t="s">
        <v>18475</v>
      </c>
      <c r="B18726" s="1" t="s">
        <v>32983</v>
      </c>
      <c r="C18726" s="1" t="s">
        <v>862</v>
      </c>
    </row>
    <row r="18727" spans="1:3" x14ac:dyDescent="0.25">
      <c r="A18727" s="1" t="s">
        <v>18476</v>
      </c>
      <c r="B18727" s="1" t="s">
        <v>32983</v>
      </c>
      <c r="C18727" s="1" t="s">
        <v>862</v>
      </c>
    </row>
    <row r="18728" spans="1:3" x14ac:dyDescent="0.25">
      <c r="A18728" s="1" t="s">
        <v>18477</v>
      </c>
      <c r="B18728" s="1" t="s">
        <v>32984</v>
      </c>
      <c r="C18728" s="1" t="s">
        <v>4</v>
      </c>
    </row>
    <row r="18729" spans="1:3" x14ac:dyDescent="0.25">
      <c r="A18729" s="1" t="s">
        <v>18478</v>
      </c>
      <c r="B18729" s="1" t="s">
        <v>32984</v>
      </c>
      <c r="C18729" s="1" t="s">
        <v>4</v>
      </c>
    </row>
    <row r="18730" spans="1:3" x14ac:dyDescent="0.25">
      <c r="A18730" s="1" t="s">
        <v>18479</v>
      </c>
      <c r="B18730" s="1" t="s">
        <v>32985</v>
      </c>
      <c r="C18730" s="1" t="s">
        <v>4</v>
      </c>
    </row>
    <row r="18731" spans="1:3" x14ac:dyDescent="0.25">
      <c r="A18731" s="1" t="s">
        <v>18480</v>
      </c>
      <c r="B18731" s="1" t="s">
        <v>32985</v>
      </c>
      <c r="C18731" s="1" t="s">
        <v>4</v>
      </c>
    </row>
    <row r="18732" spans="1:3" x14ac:dyDescent="0.25">
      <c r="A18732" s="1" t="s">
        <v>18481</v>
      </c>
      <c r="B18732" s="1" t="s">
        <v>32986</v>
      </c>
      <c r="C18732" s="1" t="s">
        <v>4</v>
      </c>
    </row>
    <row r="18733" spans="1:3" x14ac:dyDescent="0.25">
      <c r="A18733" s="1" t="s">
        <v>18482</v>
      </c>
      <c r="B18733" s="1" t="s">
        <v>32986</v>
      </c>
      <c r="C18733" s="1" t="s">
        <v>4</v>
      </c>
    </row>
    <row r="18734" spans="1:3" x14ac:dyDescent="0.25">
      <c r="A18734" s="1" t="s">
        <v>18483</v>
      </c>
      <c r="B18734" s="1" t="s">
        <v>32987</v>
      </c>
      <c r="C18734" s="1" t="s">
        <v>4</v>
      </c>
    </row>
    <row r="18735" spans="1:3" x14ac:dyDescent="0.25">
      <c r="A18735" s="1" t="s">
        <v>18484</v>
      </c>
      <c r="B18735" s="1" t="s">
        <v>32987</v>
      </c>
      <c r="C18735" s="1" t="s">
        <v>4</v>
      </c>
    </row>
    <row r="18736" spans="1:3" x14ac:dyDescent="0.25">
      <c r="A18736" s="1" t="s">
        <v>23576</v>
      </c>
      <c r="B18736" s="1" t="s">
        <v>32988</v>
      </c>
      <c r="C18736" s="1" t="s">
        <v>4</v>
      </c>
    </row>
    <row r="18737" spans="1:3" x14ac:dyDescent="0.25">
      <c r="A18737" s="1" t="s">
        <v>23577</v>
      </c>
      <c r="B18737" s="1" t="s">
        <v>32988</v>
      </c>
      <c r="C18737" s="1" t="s">
        <v>4</v>
      </c>
    </row>
    <row r="18738" spans="1:3" x14ac:dyDescent="0.25">
      <c r="A18738" s="1" t="s">
        <v>18485</v>
      </c>
      <c r="B18738" s="1" t="s">
        <v>32989</v>
      </c>
      <c r="C18738" s="1" t="s">
        <v>4</v>
      </c>
    </row>
    <row r="18739" spans="1:3" x14ac:dyDescent="0.25">
      <c r="A18739" s="1" t="s">
        <v>18486</v>
      </c>
      <c r="B18739" s="1" t="s">
        <v>32989</v>
      </c>
      <c r="C18739" s="1" t="s">
        <v>4</v>
      </c>
    </row>
    <row r="18740" spans="1:3" x14ac:dyDescent="0.25">
      <c r="A18740" s="1" t="s">
        <v>18487</v>
      </c>
      <c r="B18740" s="1" t="s">
        <v>32990</v>
      </c>
      <c r="C18740" s="1" t="s">
        <v>4</v>
      </c>
    </row>
    <row r="18741" spans="1:3" x14ac:dyDescent="0.25">
      <c r="A18741" s="1" t="s">
        <v>18488</v>
      </c>
      <c r="B18741" s="1" t="s">
        <v>32990</v>
      </c>
      <c r="C18741" s="1" t="s">
        <v>4</v>
      </c>
    </row>
    <row r="18742" spans="1:3" x14ac:dyDescent="0.25">
      <c r="A18742" s="1" t="s">
        <v>18489</v>
      </c>
      <c r="B18742" s="1" t="s">
        <v>32991</v>
      </c>
      <c r="C18742" s="1" t="s">
        <v>4</v>
      </c>
    </row>
    <row r="18743" spans="1:3" x14ac:dyDescent="0.25">
      <c r="A18743" s="1" t="s">
        <v>18490</v>
      </c>
      <c r="B18743" s="1" t="s">
        <v>32991</v>
      </c>
      <c r="C18743" s="1" t="s">
        <v>4</v>
      </c>
    </row>
    <row r="18744" spans="1:3" x14ac:dyDescent="0.25">
      <c r="A18744" s="1" t="s">
        <v>18491</v>
      </c>
      <c r="B18744" s="1" t="s">
        <v>32992</v>
      </c>
      <c r="C18744" s="1" t="s">
        <v>4</v>
      </c>
    </row>
    <row r="18745" spans="1:3" x14ac:dyDescent="0.25">
      <c r="A18745" s="1" t="s">
        <v>18492</v>
      </c>
      <c r="B18745" s="1" t="s">
        <v>32992</v>
      </c>
      <c r="C18745" s="1" t="s">
        <v>4</v>
      </c>
    </row>
    <row r="18746" spans="1:3" x14ac:dyDescent="0.25">
      <c r="A18746" s="1" t="s">
        <v>18493</v>
      </c>
      <c r="B18746" s="1" t="s">
        <v>32993</v>
      </c>
      <c r="C18746" s="1" t="s">
        <v>4</v>
      </c>
    </row>
    <row r="18747" spans="1:3" x14ac:dyDescent="0.25">
      <c r="A18747" s="1" t="s">
        <v>18494</v>
      </c>
      <c r="B18747" s="1" t="s">
        <v>32993</v>
      </c>
      <c r="C18747" s="1" t="s">
        <v>4</v>
      </c>
    </row>
    <row r="18748" spans="1:3" x14ac:dyDescent="0.25">
      <c r="A18748" s="1" t="s">
        <v>18495</v>
      </c>
      <c r="B18748" s="1" t="s">
        <v>32994</v>
      </c>
      <c r="C18748" s="1" t="s">
        <v>4</v>
      </c>
    </row>
    <row r="18749" spans="1:3" x14ac:dyDescent="0.25">
      <c r="A18749" s="1" t="s">
        <v>18496</v>
      </c>
      <c r="B18749" s="1" t="s">
        <v>32994</v>
      </c>
      <c r="C18749" s="1" t="s">
        <v>4</v>
      </c>
    </row>
    <row r="18750" spans="1:3" x14ac:dyDescent="0.25">
      <c r="A18750" s="1" t="s">
        <v>18497</v>
      </c>
      <c r="B18750" s="1" t="s">
        <v>32995</v>
      </c>
      <c r="C18750" s="1" t="s">
        <v>4</v>
      </c>
    </row>
    <row r="18751" spans="1:3" x14ac:dyDescent="0.25">
      <c r="A18751" s="1" t="s">
        <v>18498</v>
      </c>
      <c r="B18751" s="1" t="s">
        <v>32995</v>
      </c>
      <c r="C18751" s="1" t="s">
        <v>4</v>
      </c>
    </row>
    <row r="18752" spans="1:3" x14ac:dyDescent="0.25">
      <c r="A18752" s="1" t="s">
        <v>18499</v>
      </c>
      <c r="B18752" s="1" t="s">
        <v>32996</v>
      </c>
      <c r="C18752" s="1" t="s">
        <v>4</v>
      </c>
    </row>
    <row r="18753" spans="1:3" x14ac:dyDescent="0.25">
      <c r="A18753" s="1" t="s">
        <v>18500</v>
      </c>
      <c r="B18753" s="1" t="s">
        <v>32996</v>
      </c>
      <c r="C18753" s="1" t="s">
        <v>4</v>
      </c>
    </row>
    <row r="18754" spans="1:3" x14ac:dyDescent="0.25">
      <c r="A18754" s="1" t="s">
        <v>18501</v>
      </c>
      <c r="B18754" s="1" t="s">
        <v>32997</v>
      </c>
      <c r="C18754" s="1" t="s">
        <v>4</v>
      </c>
    </row>
    <row r="18755" spans="1:3" x14ac:dyDescent="0.25">
      <c r="A18755" s="1" t="s">
        <v>18502</v>
      </c>
      <c r="B18755" s="1" t="s">
        <v>32997</v>
      </c>
      <c r="C18755" s="1" t="s">
        <v>4</v>
      </c>
    </row>
    <row r="18756" spans="1:3" x14ac:dyDescent="0.25">
      <c r="A18756" s="1" t="s">
        <v>18503</v>
      </c>
      <c r="B18756" s="1" t="s">
        <v>32998</v>
      </c>
      <c r="C18756" s="1" t="s">
        <v>4</v>
      </c>
    </row>
    <row r="18757" spans="1:3" x14ac:dyDescent="0.25">
      <c r="A18757" s="1" t="s">
        <v>18504</v>
      </c>
      <c r="B18757" s="1" t="s">
        <v>32998</v>
      </c>
      <c r="C18757" s="1" t="s">
        <v>4</v>
      </c>
    </row>
    <row r="18758" spans="1:3" x14ac:dyDescent="0.25">
      <c r="A18758" s="1" t="s">
        <v>18505</v>
      </c>
      <c r="B18758" s="1" t="s">
        <v>32999</v>
      </c>
      <c r="C18758" s="1" t="s">
        <v>4</v>
      </c>
    </row>
    <row r="18759" spans="1:3" x14ac:dyDescent="0.25">
      <c r="A18759" s="1" t="s">
        <v>18506</v>
      </c>
      <c r="B18759" s="1" t="s">
        <v>32999</v>
      </c>
      <c r="C18759" s="1" t="s">
        <v>4</v>
      </c>
    </row>
    <row r="18760" spans="1:3" x14ac:dyDescent="0.25">
      <c r="A18760" s="1" t="s">
        <v>18507</v>
      </c>
      <c r="B18760" s="1" t="s">
        <v>33000</v>
      </c>
      <c r="C18760" s="1" t="s">
        <v>4</v>
      </c>
    </row>
    <row r="18761" spans="1:3" x14ac:dyDescent="0.25">
      <c r="A18761" s="1" t="s">
        <v>18508</v>
      </c>
      <c r="B18761" s="1" t="s">
        <v>33000</v>
      </c>
      <c r="C18761" s="1" t="s">
        <v>4</v>
      </c>
    </row>
    <row r="18762" spans="1:3" x14ac:dyDescent="0.25">
      <c r="A18762" s="1" t="s">
        <v>18509</v>
      </c>
      <c r="B18762" s="1" t="s">
        <v>33001</v>
      </c>
      <c r="C18762" s="1" t="s">
        <v>4</v>
      </c>
    </row>
    <row r="18763" spans="1:3" x14ac:dyDescent="0.25">
      <c r="A18763" s="1" t="s">
        <v>18510</v>
      </c>
      <c r="B18763" s="1" t="s">
        <v>33001</v>
      </c>
      <c r="C18763" s="1" t="s">
        <v>4</v>
      </c>
    </row>
    <row r="18764" spans="1:3" x14ac:dyDescent="0.25">
      <c r="A18764" s="1" t="s">
        <v>18511</v>
      </c>
      <c r="B18764" s="1" t="s">
        <v>33002</v>
      </c>
      <c r="C18764" s="1" t="s">
        <v>4</v>
      </c>
    </row>
    <row r="18765" spans="1:3" x14ac:dyDescent="0.25">
      <c r="A18765" s="1" t="s">
        <v>18512</v>
      </c>
      <c r="B18765" s="1" t="s">
        <v>33002</v>
      </c>
      <c r="C18765" s="1" t="s">
        <v>4</v>
      </c>
    </row>
    <row r="18766" spans="1:3" x14ac:dyDescent="0.25">
      <c r="A18766" s="1" t="s">
        <v>18513</v>
      </c>
      <c r="B18766" s="1" t="s">
        <v>33003</v>
      </c>
      <c r="C18766" s="1" t="s">
        <v>4</v>
      </c>
    </row>
    <row r="18767" spans="1:3" x14ac:dyDescent="0.25">
      <c r="A18767" s="1" t="s">
        <v>18514</v>
      </c>
      <c r="B18767" s="1" t="s">
        <v>33003</v>
      </c>
      <c r="C18767" s="1" t="s">
        <v>4</v>
      </c>
    </row>
    <row r="18768" spans="1:3" x14ac:dyDescent="0.25">
      <c r="A18768" s="1" t="s">
        <v>18515</v>
      </c>
      <c r="B18768" s="1" t="s">
        <v>33004</v>
      </c>
      <c r="C18768" s="1" t="s">
        <v>4</v>
      </c>
    </row>
    <row r="18769" spans="1:3" x14ac:dyDescent="0.25">
      <c r="A18769" s="1" t="s">
        <v>18516</v>
      </c>
      <c r="B18769" s="1" t="s">
        <v>33004</v>
      </c>
      <c r="C18769" s="1" t="s">
        <v>4</v>
      </c>
    </row>
    <row r="18770" spans="1:3" x14ac:dyDescent="0.25">
      <c r="A18770" s="1" t="s">
        <v>18517</v>
      </c>
      <c r="B18770" s="1" t="s">
        <v>33005</v>
      </c>
      <c r="C18770" s="1" t="s">
        <v>4</v>
      </c>
    </row>
    <row r="18771" spans="1:3" x14ac:dyDescent="0.25">
      <c r="A18771" s="1" t="s">
        <v>18518</v>
      </c>
      <c r="B18771" s="1" t="s">
        <v>33005</v>
      </c>
      <c r="C18771" s="1" t="s">
        <v>4</v>
      </c>
    </row>
    <row r="18772" spans="1:3" x14ac:dyDescent="0.25">
      <c r="A18772" s="1" t="s">
        <v>18519</v>
      </c>
      <c r="B18772" s="1" t="s">
        <v>33006</v>
      </c>
      <c r="C18772" s="1" t="s">
        <v>4</v>
      </c>
    </row>
    <row r="18773" spans="1:3" x14ac:dyDescent="0.25">
      <c r="A18773" s="1" t="s">
        <v>18520</v>
      </c>
      <c r="B18773" s="1" t="s">
        <v>33006</v>
      </c>
      <c r="C18773" s="1" t="s">
        <v>4</v>
      </c>
    </row>
    <row r="18774" spans="1:3" x14ac:dyDescent="0.25">
      <c r="A18774" s="1" t="s">
        <v>18521</v>
      </c>
      <c r="B18774" s="1" t="s">
        <v>33007</v>
      </c>
      <c r="C18774" s="1" t="s">
        <v>4</v>
      </c>
    </row>
    <row r="18775" spans="1:3" x14ac:dyDescent="0.25">
      <c r="A18775" s="1" t="s">
        <v>18522</v>
      </c>
      <c r="B18775" s="1" t="s">
        <v>33007</v>
      </c>
      <c r="C18775" s="1" t="s">
        <v>4</v>
      </c>
    </row>
    <row r="18776" spans="1:3" x14ac:dyDescent="0.25">
      <c r="A18776" s="1" t="s">
        <v>18523</v>
      </c>
      <c r="B18776" s="1" t="s">
        <v>33008</v>
      </c>
      <c r="C18776" s="1" t="s">
        <v>4</v>
      </c>
    </row>
    <row r="18777" spans="1:3" x14ac:dyDescent="0.25">
      <c r="A18777" s="1" t="s">
        <v>18524</v>
      </c>
      <c r="B18777" s="1" t="s">
        <v>33008</v>
      </c>
      <c r="C18777" s="1" t="s">
        <v>4</v>
      </c>
    </row>
    <row r="18778" spans="1:3" x14ac:dyDescent="0.25">
      <c r="A18778" s="1" t="s">
        <v>18525</v>
      </c>
      <c r="B18778" s="1" t="s">
        <v>33009</v>
      </c>
      <c r="C18778" s="1" t="s">
        <v>4</v>
      </c>
    </row>
    <row r="18779" spans="1:3" x14ac:dyDescent="0.25">
      <c r="A18779" s="1" t="s">
        <v>18526</v>
      </c>
      <c r="B18779" s="1" t="s">
        <v>33009</v>
      </c>
      <c r="C18779" s="1" t="s">
        <v>4</v>
      </c>
    </row>
    <row r="18780" spans="1:3" x14ac:dyDescent="0.25">
      <c r="A18780" s="1" t="s">
        <v>18527</v>
      </c>
      <c r="B18780" s="1" t="s">
        <v>33010</v>
      </c>
      <c r="C18780" s="1" t="s">
        <v>4</v>
      </c>
    </row>
    <row r="18781" spans="1:3" x14ac:dyDescent="0.25">
      <c r="A18781" s="1" t="s">
        <v>18528</v>
      </c>
      <c r="B18781" s="1" t="s">
        <v>33010</v>
      </c>
      <c r="C18781" s="1" t="s">
        <v>4</v>
      </c>
    </row>
    <row r="18782" spans="1:3" x14ac:dyDescent="0.25">
      <c r="A18782" s="1" t="s">
        <v>18529</v>
      </c>
      <c r="B18782" s="1" t="s">
        <v>33011</v>
      </c>
      <c r="C18782" s="1" t="s">
        <v>4</v>
      </c>
    </row>
    <row r="18783" spans="1:3" x14ac:dyDescent="0.25">
      <c r="A18783" s="1" t="s">
        <v>18530</v>
      </c>
      <c r="B18783" s="1" t="s">
        <v>33011</v>
      </c>
      <c r="C18783" s="1" t="s">
        <v>4</v>
      </c>
    </row>
    <row r="18784" spans="1:3" x14ac:dyDescent="0.25">
      <c r="A18784" s="1" t="s">
        <v>18531</v>
      </c>
      <c r="B18784" s="1" t="s">
        <v>33012</v>
      </c>
      <c r="C18784" s="1" t="s">
        <v>4</v>
      </c>
    </row>
    <row r="18785" spans="1:3" x14ac:dyDescent="0.25">
      <c r="A18785" s="1" t="s">
        <v>18532</v>
      </c>
      <c r="B18785" s="1" t="s">
        <v>33012</v>
      </c>
      <c r="C18785" s="1" t="s">
        <v>4</v>
      </c>
    </row>
    <row r="18786" spans="1:3" x14ac:dyDescent="0.25">
      <c r="A18786" s="1" t="s">
        <v>23911</v>
      </c>
      <c r="B18786" s="1" t="s">
        <v>33013</v>
      </c>
      <c r="C18786" s="1" t="s">
        <v>4</v>
      </c>
    </row>
    <row r="18787" spans="1:3" x14ac:dyDescent="0.25">
      <c r="A18787" s="1" t="s">
        <v>23912</v>
      </c>
      <c r="B18787" s="1" t="s">
        <v>33013</v>
      </c>
      <c r="C18787" s="1" t="s">
        <v>4</v>
      </c>
    </row>
    <row r="18788" spans="1:3" x14ac:dyDescent="0.25">
      <c r="A18788" s="1" t="s">
        <v>23913</v>
      </c>
      <c r="B18788" s="1" t="s">
        <v>33014</v>
      </c>
      <c r="C18788" s="1" t="s">
        <v>4</v>
      </c>
    </row>
    <row r="18789" spans="1:3" x14ac:dyDescent="0.25">
      <c r="A18789" s="1" t="s">
        <v>23914</v>
      </c>
      <c r="B18789" s="1" t="s">
        <v>33014</v>
      </c>
      <c r="C18789" s="1" t="s">
        <v>4</v>
      </c>
    </row>
    <row r="18790" spans="1:3" x14ac:dyDescent="0.25">
      <c r="A18790" s="1" t="s">
        <v>18533</v>
      </c>
      <c r="B18790" s="1" t="s">
        <v>33015</v>
      </c>
      <c r="C18790" s="1" t="s">
        <v>4</v>
      </c>
    </row>
    <row r="18791" spans="1:3" x14ac:dyDescent="0.25">
      <c r="A18791" s="1" t="s">
        <v>18534</v>
      </c>
      <c r="B18791" s="1" t="s">
        <v>33015</v>
      </c>
      <c r="C18791" s="1" t="s">
        <v>4</v>
      </c>
    </row>
    <row r="18792" spans="1:3" x14ac:dyDescent="0.25">
      <c r="A18792" s="1" t="s">
        <v>18535</v>
      </c>
      <c r="B18792" s="1" t="s">
        <v>33016</v>
      </c>
      <c r="C18792" s="1" t="s">
        <v>4</v>
      </c>
    </row>
    <row r="18793" spans="1:3" x14ac:dyDescent="0.25">
      <c r="A18793" s="1" t="s">
        <v>18536</v>
      </c>
      <c r="B18793" s="1" t="s">
        <v>33016</v>
      </c>
      <c r="C18793" s="1" t="s">
        <v>4</v>
      </c>
    </row>
    <row r="18794" spans="1:3" x14ac:dyDescent="0.25">
      <c r="A18794" s="1" t="s">
        <v>18537</v>
      </c>
      <c r="B18794" s="1" t="s">
        <v>33017</v>
      </c>
      <c r="C18794" s="1" t="s">
        <v>4</v>
      </c>
    </row>
    <row r="18795" spans="1:3" x14ac:dyDescent="0.25">
      <c r="A18795" s="1" t="s">
        <v>18538</v>
      </c>
      <c r="B18795" s="1" t="s">
        <v>33017</v>
      </c>
      <c r="C18795" s="1" t="s">
        <v>4</v>
      </c>
    </row>
    <row r="18796" spans="1:3" x14ac:dyDescent="0.25">
      <c r="A18796" s="1" t="s">
        <v>23915</v>
      </c>
      <c r="B18796" s="1" t="s">
        <v>33018</v>
      </c>
      <c r="C18796" s="1" t="s">
        <v>4</v>
      </c>
    </row>
    <row r="18797" spans="1:3" x14ac:dyDescent="0.25">
      <c r="A18797" s="1" t="s">
        <v>23916</v>
      </c>
      <c r="B18797" s="1" t="s">
        <v>33018</v>
      </c>
      <c r="C18797" s="1" t="s">
        <v>4</v>
      </c>
    </row>
    <row r="18798" spans="1:3" x14ac:dyDescent="0.25">
      <c r="A18798" s="1" t="s">
        <v>18539</v>
      </c>
      <c r="B18798" s="1" t="s">
        <v>33019</v>
      </c>
      <c r="C18798" s="1" t="s">
        <v>4</v>
      </c>
    </row>
    <row r="18799" spans="1:3" x14ac:dyDescent="0.25">
      <c r="A18799" s="1" t="s">
        <v>18540</v>
      </c>
      <c r="B18799" s="1" t="s">
        <v>33019</v>
      </c>
      <c r="C18799" s="1" t="s">
        <v>4</v>
      </c>
    </row>
    <row r="18800" spans="1:3" x14ac:dyDescent="0.25">
      <c r="A18800" s="1" t="s">
        <v>18541</v>
      </c>
      <c r="B18800" s="1" t="s">
        <v>33020</v>
      </c>
      <c r="C18800" s="1" t="s">
        <v>4</v>
      </c>
    </row>
    <row r="18801" spans="1:3" x14ac:dyDescent="0.25">
      <c r="A18801" s="1" t="s">
        <v>18542</v>
      </c>
      <c r="B18801" s="1" t="s">
        <v>33020</v>
      </c>
      <c r="C18801" s="1" t="s">
        <v>4</v>
      </c>
    </row>
    <row r="18802" spans="1:3" x14ac:dyDescent="0.25">
      <c r="A18802" s="1" t="s">
        <v>18543</v>
      </c>
      <c r="B18802" s="1" t="s">
        <v>33021</v>
      </c>
      <c r="C18802" s="1" t="s">
        <v>4</v>
      </c>
    </row>
    <row r="18803" spans="1:3" x14ac:dyDescent="0.25">
      <c r="A18803" s="1" t="s">
        <v>18544</v>
      </c>
      <c r="B18803" s="1" t="s">
        <v>33021</v>
      </c>
      <c r="C18803" s="1" t="s">
        <v>4</v>
      </c>
    </row>
    <row r="18804" spans="1:3" x14ac:dyDescent="0.25">
      <c r="A18804" s="1" t="s">
        <v>18545</v>
      </c>
      <c r="B18804" s="1" t="s">
        <v>33022</v>
      </c>
      <c r="C18804" s="1" t="s">
        <v>4</v>
      </c>
    </row>
    <row r="18805" spans="1:3" x14ac:dyDescent="0.25">
      <c r="A18805" s="1" t="s">
        <v>18546</v>
      </c>
      <c r="B18805" s="1" t="s">
        <v>33022</v>
      </c>
      <c r="C18805" s="1" t="s">
        <v>4</v>
      </c>
    </row>
    <row r="18806" spans="1:3" x14ac:dyDescent="0.25">
      <c r="A18806" s="1" t="s">
        <v>18547</v>
      </c>
      <c r="B18806" s="1" t="s">
        <v>33023</v>
      </c>
      <c r="C18806" s="1" t="s">
        <v>4</v>
      </c>
    </row>
    <row r="18807" spans="1:3" x14ac:dyDescent="0.25">
      <c r="A18807" s="1" t="s">
        <v>18548</v>
      </c>
      <c r="B18807" s="1" t="s">
        <v>33023</v>
      </c>
      <c r="C18807" s="1" t="s">
        <v>4</v>
      </c>
    </row>
    <row r="18808" spans="1:3" x14ac:dyDescent="0.25">
      <c r="A18808" s="1" t="s">
        <v>18549</v>
      </c>
      <c r="B18808" s="1" t="s">
        <v>33024</v>
      </c>
      <c r="C18808" s="1" t="s">
        <v>4</v>
      </c>
    </row>
    <row r="18809" spans="1:3" x14ac:dyDescent="0.25">
      <c r="A18809" s="1" t="s">
        <v>18550</v>
      </c>
      <c r="B18809" s="1" t="s">
        <v>33024</v>
      </c>
      <c r="C18809" s="1" t="s">
        <v>4</v>
      </c>
    </row>
    <row r="18810" spans="1:3" x14ac:dyDescent="0.25">
      <c r="A18810" s="1" t="s">
        <v>18551</v>
      </c>
      <c r="B18810" s="1" t="s">
        <v>33025</v>
      </c>
      <c r="C18810" s="1" t="s">
        <v>4</v>
      </c>
    </row>
    <row r="18811" spans="1:3" x14ac:dyDescent="0.25">
      <c r="A18811" s="1" t="s">
        <v>18552</v>
      </c>
      <c r="B18811" s="1" t="s">
        <v>33025</v>
      </c>
      <c r="C18811" s="1" t="s">
        <v>4</v>
      </c>
    </row>
    <row r="18812" spans="1:3" x14ac:dyDescent="0.25">
      <c r="A18812" s="1" t="s">
        <v>18553</v>
      </c>
      <c r="B18812" s="1" t="s">
        <v>33026</v>
      </c>
      <c r="C18812" s="1" t="s">
        <v>4</v>
      </c>
    </row>
    <row r="18813" spans="1:3" x14ac:dyDescent="0.25">
      <c r="A18813" s="1" t="s">
        <v>18554</v>
      </c>
      <c r="B18813" s="1" t="s">
        <v>33026</v>
      </c>
      <c r="C18813" s="1" t="s">
        <v>4</v>
      </c>
    </row>
    <row r="18814" spans="1:3" x14ac:dyDescent="0.25">
      <c r="A18814" s="1" t="s">
        <v>18555</v>
      </c>
      <c r="B18814" s="1" t="s">
        <v>33027</v>
      </c>
      <c r="C18814" s="1" t="s">
        <v>4</v>
      </c>
    </row>
    <row r="18815" spans="1:3" x14ac:dyDescent="0.25">
      <c r="A18815" s="1" t="s">
        <v>18556</v>
      </c>
      <c r="B18815" s="1" t="s">
        <v>33027</v>
      </c>
      <c r="C18815" s="1" t="s">
        <v>4</v>
      </c>
    </row>
    <row r="18816" spans="1:3" x14ac:dyDescent="0.25">
      <c r="A18816" s="1" t="s">
        <v>18557</v>
      </c>
      <c r="B18816" s="1" t="s">
        <v>33028</v>
      </c>
      <c r="C18816" s="1" t="s">
        <v>4</v>
      </c>
    </row>
    <row r="18817" spans="1:3" x14ac:dyDescent="0.25">
      <c r="A18817" s="1" t="s">
        <v>18558</v>
      </c>
      <c r="B18817" s="1" t="s">
        <v>33028</v>
      </c>
      <c r="C18817" s="1" t="s">
        <v>4</v>
      </c>
    </row>
    <row r="18818" spans="1:3" x14ac:dyDescent="0.25">
      <c r="A18818" s="1" t="s">
        <v>18559</v>
      </c>
      <c r="B18818" s="1" t="s">
        <v>33029</v>
      </c>
      <c r="C18818" s="1" t="s">
        <v>4</v>
      </c>
    </row>
    <row r="18819" spans="1:3" x14ac:dyDescent="0.25">
      <c r="A18819" s="1" t="s">
        <v>18560</v>
      </c>
      <c r="B18819" s="1" t="s">
        <v>33029</v>
      </c>
      <c r="C18819" s="1" t="s">
        <v>4</v>
      </c>
    </row>
    <row r="18820" spans="1:3" x14ac:dyDescent="0.25">
      <c r="A18820" s="1" t="s">
        <v>23917</v>
      </c>
      <c r="B18820" s="1" t="s">
        <v>33030</v>
      </c>
      <c r="C18820" s="1" t="s">
        <v>4</v>
      </c>
    </row>
    <row r="18821" spans="1:3" x14ac:dyDescent="0.25">
      <c r="A18821" s="1" t="s">
        <v>23918</v>
      </c>
      <c r="B18821" s="1" t="s">
        <v>33030</v>
      </c>
      <c r="C18821" s="1" t="s">
        <v>4</v>
      </c>
    </row>
    <row r="18822" spans="1:3" x14ac:dyDescent="0.25">
      <c r="A18822" s="1" t="s">
        <v>23919</v>
      </c>
      <c r="B18822" s="1" t="s">
        <v>33031</v>
      </c>
      <c r="C18822" s="1" t="s">
        <v>24040</v>
      </c>
    </row>
    <row r="18823" spans="1:3" x14ac:dyDescent="0.25">
      <c r="A18823" s="1" t="s">
        <v>23920</v>
      </c>
      <c r="B18823" s="1" t="s">
        <v>33031</v>
      </c>
      <c r="C18823" s="1" t="s">
        <v>24040</v>
      </c>
    </row>
    <row r="18824" spans="1:3" x14ac:dyDescent="0.25">
      <c r="A18824" s="1" t="s">
        <v>23921</v>
      </c>
      <c r="B18824" s="1" t="s">
        <v>33032</v>
      </c>
      <c r="C18824" s="1" t="s">
        <v>4</v>
      </c>
    </row>
    <row r="18825" spans="1:3" x14ac:dyDescent="0.25">
      <c r="A18825" s="1" t="s">
        <v>23922</v>
      </c>
      <c r="B18825" s="1" t="s">
        <v>33032</v>
      </c>
      <c r="C18825" s="1" t="s">
        <v>4</v>
      </c>
    </row>
    <row r="18826" spans="1:3" x14ac:dyDescent="0.25">
      <c r="A18826" s="1" t="s">
        <v>23923</v>
      </c>
      <c r="B18826" s="1" t="s">
        <v>33033</v>
      </c>
      <c r="C18826" s="1" t="s">
        <v>4</v>
      </c>
    </row>
    <row r="18827" spans="1:3" x14ac:dyDescent="0.25">
      <c r="A18827" s="1" t="s">
        <v>23924</v>
      </c>
      <c r="B18827" s="1" t="s">
        <v>33033</v>
      </c>
      <c r="C18827" s="1" t="s">
        <v>4</v>
      </c>
    </row>
    <row r="18828" spans="1:3" x14ac:dyDescent="0.25">
      <c r="A18828" s="1" t="s">
        <v>18561</v>
      </c>
      <c r="B18828" s="1" t="s">
        <v>33034</v>
      </c>
      <c r="C18828" s="1" t="s">
        <v>4</v>
      </c>
    </row>
    <row r="18829" spans="1:3" x14ac:dyDescent="0.25">
      <c r="A18829" s="1" t="s">
        <v>18562</v>
      </c>
      <c r="B18829" s="1" t="s">
        <v>33034</v>
      </c>
      <c r="C18829" s="1" t="s">
        <v>4</v>
      </c>
    </row>
    <row r="18830" spans="1:3" x14ac:dyDescent="0.25">
      <c r="A18830" s="1" t="s">
        <v>18563</v>
      </c>
      <c r="B18830" s="1" t="s">
        <v>33035</v>
      </c>
      <c r="C18830" s="1" t="s">
        <v>4</v>
      </c>
    </row>
    <row r="18831" spans="1:3" x14ac:dyDescent="0.25">
      <c r="A18831" s="1" t="s">
        <v>18564</v>
      </c>
      <c r="B18831" s="1" t="s">
        <v>33035</v>
      </c>
      <c r="C18831" s="1" t="s">
        <v>4</v>
      </c>
    </row>
    <row r="18832" spans="1:3" x14ac:dyDescent="0.25">
      <c r="A18832" s="1" t="s">
        <v>18565</v>
      </c>
      <c r="B18832" s="1" t="s">
        <v>33036</v>
      </c>
      <c r="C18832" s="1" t="s">
        <v>4</v>
      </c>
    </row>
    <row r="18833" spans="1:3" x14ac:dyDescent="0.25">
      <c r="A18833" s="1" t="s">
        <v>18566</v>
      </c>
      <c r="B18833" s="1" t="s">
        <v>33036</v>
      </c>
      <c r="C18833" s="1" t="s">
        <v>4</v>
      </c>
    </row>
    <row r="18834" spans="1:3" x14ac:dyDescent="0.25">
      <c r="A18834" s="1" t="s">
        <v>18567</v>
      </c>
      <c r="B18834" s="1" t="s">
        <v>33037</v>
      </c>
      <c r="C18834" s="1" t="s">
        <v>4</v>
      </c>
    </row>
    <row r="18835" spans="1:3" x14ac:dyDescent="0.25">
      <c r="A18835" s="1" t="s">
        <v>18568</v>
      </c>
      <c r="B18835" s="1" t="s">
        <v>33037</v>
      </c>
      <c r="C18835" s="1" t="s">
        <v>4</v>
      </c>
    </row>
    <row r="18836" spans="1:3" x14ac:dyDescent="0.25">
      <c r="A18836" s="1" t="s">
        <v>18569</v>
      </c>
      <c r="B18836" s="1" t="s">
        <v>33038</v>
      </c>
      <c r="C18836" s="1" t="s">
        <v>4</v>
      </c>
    </row>
    <row r="18837" spans="1:3" x14ac:dyDescent="0.25">
      <c r="A18837" s="1" t="s">
        <v>18570</v>
      </c>
      <c r="B18837" s="1" t="s">
        <v>33038</v>
      </c>
      <c r="C18837" s="1" t="s">
        <v>4</v>
      </c>
    </row>
    <row r="18838" spans="1:3" x14ac:dyDescent="0.25">
      <c r="A18838" s="1" t="s">
        <v>18571</v>
      </c>
      <c r="B18838" s="1" t="s">
        <v>33039</v>
      </c>
      <c r="C18838" s="1" t="s">
        <v>4</v>
      </c>
    </row>
    <row r="18839" spans="1:3" x14ac:dyDescent="0.25">
      <c r="A18839" s="1" t="s">
        <v>18572</v>
      </c>
      <c r="B18839" s="1" t="s">
        <v>33039</v>
      </c>
      <c r="C18839" s="1" t="s">
        <v>4</v>
      </c>
    </row>
    <row r="18840" spans="1:3" x14ac:dyDescent="0.25">
      <c r="A18840" s="1" t="s">
        <v>18573</v>
      </c>
      <c r="B18840" s="1" t="s">
        <v>33040</v>
      </c>
      <c r="C18840" s="1" t="s">
        <v>4</v>
      </c>
    </row>
    <row r="18841" spans="1:3" x14ac:dyDescent="0.25">
      <c r="A18841" s="1" t="s">
        <v>18574</v>
      </c>
      <c r="B18841" s="1" t="s">
        <v>33040</v>
      </c>
      <c r="C18841" s="1" t="s">
        <v>4</v>
      </c>
    </row>
    <row r="18842" spans="1:3" x14ac:dyDescent="0.25">
      <c r="A18842" s="1" t="s">
        <v>18575</v>
      </c>
      <c r="B18842" s="1" t="s">
        <v>33041</v>
      </c>
      <c r="C18842" s="1" t="s">
        <v>4</v>
      </c>
    </row>
    <row r="18843" spans="1:3" x14ac:dyDescent="0.25">
      <c r="A18843" s="1" t="s">
        <v>18576</v>
      </c>
      <c r="B18843" s="1" t="s">
        <v>33041</v>
      </c>
      <c r="C18843" s="1" t="s">
        <v>4</v>
      </c>
    </row>
    <row r="18844" spans="1:3" x14ac:dyDescent="0.25">
      <c r="A18844" s="1" t="s">
        <v>18577</v>
      </c>
      <c r="B18844" s="1" t="s">
        <v>33042</v>
      </c>
      <c r="C18844" s="1" t="s">
        <v>4</v>
      </c>
    </row>
    <row r="18845" spans="1:3" x14ac:dyDescent="0.25">
      <c r="A18845" s="1" t="s">
        <v>18578</v>
      </c>
      <c r="B18845" s="1" t="s">
        <v>33042</v>
      </c>
      <c r="C18845" s="1" t="s">
        <v>4</v>
      </c>
    </row>
    <row r="18846" spans="1:3" x14ac:dyDescent="0.25">
      <c r="A18846" s="1" t="s">
        <v>18579</v>
      </c>
      <c r="B18846" s="1" t="s">
        <v>33043</v>
      </c>
      <c r="C18846" s="1" t="s">
        <v>4</v>
      </c>
    </row>
    <row r="18847" spans="1:3" x14ac:dyDescent="0.25">
      <c r="A18847" s="1" t="s">
        <v>18580</v>
      </c>
      <c r="B18847" s="1" t="s">
        <v>33043</v>
      </c>
      <c r="C18847" s="1" t="s">
        <v>4</v>
      </c>
    </row>
    <row r="18848" spans="1:3" x14ac:dyDescent="0.25">
      <c r="A18848" s="1" t="s">
        <v>18581</v>
      </c>
      <c r="B18848" s="1" t="s">
        <v>33044</v>
      </c>
      <c r="C18848" s="1" t="s">
        <v>4</v>
      </c>
    </row>
    <row r="18849" spans="1:3" x14ac:dyDescent="0.25">
      <c r="A18849" s="1" t="s">
        <v>18582</v>
      </c>
      <c r="B18849" s="1" t="s">
        <v>33044</v>
      </c>
      <c r="C18849" s="1" t="s">
        <v>4</v>
      </c>
    </row>
    <row r="18850" spans="1:3" x14ac:dyDescent="0.25">
      <c r="A18850" s="1" t="s">
        <v>18583</v>
      </c>
      <c r="B18850" s="1" t="s">
        <v>33045</v>
      </c>
      <c r="C18850" s="1" t="s">
        <v>4</v>
      </c>
    </row>
    <row r="18851" spans="1:3" x14ac:dyDescent="0.25">
      <c r="A18851" s="1" t="s">
        <v>18584</v>
      </c>
      <c r="B18851" s="1" t="s">
        <v>33045</v>
      </c>
      <c r="C18851" s="1" t="s">
        <v>4</v>
      </c>
    </row>
    <row r="18852" spans="1:3" x14ac:dyDescent="0.25">
      <c r="A18852" s="1" t="s">
        <v>18585</v>
      </c>
      <c r="B18852" s="1" t="s">
        <v>33046</v>
      </c>
      <c r="C18852" s="1" t="s">
        <v>4</v>
      </c>
    </row>
    <row r="18853" spans="1:3" x14ac:dyDescent="0.25">
      <c r="A18853" s="1" t="s">
        <v>18586</v>
      </c>
      <c r="B18853" s="1" t="s">
        <v>33046</v>
      </c>
      <c r="C18853" s="1" t="s">
        <v>4</v>
      </c>
    </row>
    <row r="18854" spans="1:3" x14ac:dyDescent="0.25">
      <c r="A18854" s="1" t="s">
        <v>18587</v>
      </c>
      <c r="B18854" s="1" t="s">
        <v>33047</v>
      </c>
      <c r="C18854" s="1" t="s">
        <v>4</v>
      </c>
    </row>
    <row r="18855" spans="1:3" x14ac:dyDescent="0.25">
      <c r="A18855" s="1" t="s">
        <v>18588</v>
      </c>
      <c r="B18855" s="1" t="s">
        <v>33047</v>
      </c>
      <c r="C18855" s="1" t="s">
        <v>4</v>
      </c>
    </row>
    <row r="18856" spans="1:3" x14ac:dyDescent="0.25">
      <c r="A18856" s="1" t="s">
        <v>18589</v>
      </c>
      <c r="B18856" s="1" t="s">
        <v>33048</v>
      </c>
      <c r="C18856" s="1" t="s">
        <v>4</v>
      </c>
    </row>
    <row r="18857" spans="1:3" x14ac:dyDescent="0.25">
      <c r="A18857" s="1" t="s">
        <v>18590</v>
      </c>
      <c r="B18857" s="1" t="s">
        <v>33048</v>
      </c>
      <c r="C18857" s="1" t="s">
        <v>4</v>
      </c>
    </row>
    <row r="18858" spans="1:3" x14ac:dyDescent="0.25">
      <c r="A18858" s="1" t="s">
        <v>18591</v>
      </c>
      <c r="B18858" s="1" t="s">
        <v>33049</v>
      </c>
      <c r="C18858" s="1" t="s">
        <v>4</v>
      </c>
    </row>
    <row r="18859" spans="1:3" x14ac:dyDescent="0.25">
      <c r="A18859" s="1" t="s">
        <v>18592</v>
      </c>
      <c r="B18859" s="1" t="s">
        <v>33049</v>
      </c>
      <c r="C18859" s="1" t="s">
        <v>4</v>
      </c>
    </row>
    <row r="18860" spans="1:3" x14ac:dyDescent="0.25">
      <c r="A18860" s="1" t="s">
        <v>18593</v>
      </c>
      <c r="B18860" s="1" t="s">
        <v>33050</v>
      </c>
      <c r="C18860" s="1" t="s">
        <v>4</v>
      </c>
    </row>
    <row r="18861" spans="1:3" x14ac:dyDescent="0.25">
      <c r="A18861" s="1" t="s">
        <v>18594</v>
      </c>
      <c r="B18861" s="1" t="s">
        <v>33050</v>
      </c>
      <c r="C18861" s="1" t="s">
        <v>4</v>
      </c>
    </row>
    <row r="18862" spans="1:3" x14ac:dyDescent="0.25">
      <c r="A18862" s="1" t="s">
        <v>18595</v>
      </c>
      <c r="B18862" s="1" t="s">
        <v>33051</v>
      </c>
      <c r="C18862" s="1" t="s">
        <v>4</v>
      </c>
    </row>
    <row r="18863" spans="1:3" x14ac:dyDescent="0.25">
      <c r="A18863" s="1" t="s">
        <v>18596</v>
      </c>
      <c r="B18863" s="1" t="s">
        <v>33051</v>
      </c>
      <c r="C18863" s="1" t="s">
        <v>4</v>
      </c>
    </row>
    <row r="18864" spans="1:3" x14ac:dyDescent="0.25">
      <c r="A18864" s="1" t="s">
        <v>18597</v>
      </c>
      <c r="B18864" s="1" t="s">
        <v>33052</v>
      </c>
      <c r="C18864" s="1" t="s">
        <v>4</v>
      </c>
    </row>
    <row r="18865" spans="1:3" x14ac:dyDescent="0.25">
      <c r="A18865" s="1" t="s">
        <v>18598</v>
      </c>
      <c r="B18865" s="1" t="s">
        <v>33052</v>
      </c>
      <c r="C18865" s="1" t="s">
        <v>4</v>
      </c>
    </row>
    <row r="18866" spans="1:3" x14ac:dyDescent="0.25">
      <c r="A18866" s="1" t="s">
        <v>18599</v>
      </c>
      <c r="B18866" s="1" t="s">
        <v>33053</v>
      </c>
      <c r="C18866" s="1" t="s">
        <v>4</v>
      </c>
    </row>
    <row r="18867" spans="1:3" x14ac:dyDescent="0.25">
      <c r="A18867" s="1" t="s">
        <v>18600</v>
      </c>
      <c r="B18867" s="1" t="s">
        <v>33053</v>
      </c>
      <c r="C18867" s="1" t="s">
        <v>4</v>
      </c>
    </row>
    <row r="18868" spans="1:3" x14ac:dyDescent="0.25">
      <c r="A18868" s="1" t="s">
        <v>18601</v>
      </c>
      <c r="B18868" s="1" t="s">
        <v>33054</v>
      </c>
      <c r="C18868" s="1" t="s">
        <v>4</v>
      </c>
    </row>
    <row r="18869" spans="1:3" x14ac:dyDescent="0.25">
      <c r="A18869" s="1" t="s">
        <v>18602</v>
      </c>
      <c r="B18869" s="1" t="s">
        <v>33054</v>
      </c>
      <c r="C18869" s="1" t="s">
        <v>4</v>
      </c>
    </row>
    <row r="18870" spans="1:3" x14ac:dyDescent="0.25">
      <c r="A18870" s="1" t="s">
        <v>18603</v>
      </c>
      <c r="B18870" s="1" t="s">
        <v>33055</v>
      </c>
      <c r="C18870" s="1" t="s">
        <v>4</v>
      </c>
    </row>
    <row r="18871" spans="1:3" x14ac:dyDescent="0.25">
      <c r="A18871" s="1" t="s">
        <v>18604</v>
      </c>
      <c r="B18871" s="1" t="s">
        <v>33055</v>
      </c>
      <c r="C18871" s="1" t="s">
        <v>4</v>
      </c>
    </row>
    <row r="18872" spans="1:3" x14ac:dyDescent="0.25">
      <c r="A18872" s="1" t="s">
        <v>18605</v>
      </c>
      <c r="B18872" s="1" t="s">
        <v>33056</v>
      </c>
      <c r="C18872" s="1" t="s">
        <v>4</v>
      </c>
    </row>
    <row r="18873" spans="1:3" x14ac:dyDescent="0.25">
      <c r="A18873" s="1" t="s">
        <v>18606</v>
      </c>
      <c r="B18873" s="1" t="s">
        <v>33056</v>
      </c>
      <c r="C18873" s="1" t="s">
        <v>4</v>
      </c>
    </row>
    <row r="18874" spans="1:3" x14ac:dyDescent="0.25">
      <c r="A18874" s="1" t="s">
        <v>18607</v>
      </c>
      <c r="B18874" s="1" t="s">
        <v>33057</v>
      </c>
      <c r="C18874" s="1" t="s">
        <v>4</v>
      </c>
    </row>
    <row r="18875" spans="1:3" x14ac:dyDescent="0.25">
      <c r="A18875" s="1" t="s">
        <v>18608</v>
      </c>
      <c r="B18875" s="1" t="s">
        <v>33057</v>
      </c>
      <c r="C18875" s="1" t="s">
        <v>4</v>
      </c>
    </row>
    <row r="18876" spans="1:3" x14ac:dyDescent="0.25">
      <c r="A18876" s="1" t="s">
        <v>18609</v>
      </c>
      <c r="B18876" s="1" t="s">
        <v>33058</v>
      </c>
      <c r="C18876" s="1" t="s">
        <v>4</v>
      </c>
    </row>
    <row r="18877" spans="1:3" x14ac:dyDescent="0.25">
      <c r="A18877" s="1" t="s">
        <v>18610</v>
      </c>
      <c r="B18877" s="1" t="s">
        <v>33058</v>
      </c>
      <c r="C18877" s="1" t="s">
        <v>4</v>
      </c>
    </row>
    <row r="18878" spans="1:3" x14ac:dyDescent="0.25">
      <c r="A18878" s="1" t="s">
        <v>18611</v>
      </c>
      <c r="B18878" s="1" t="s">
        <v>33059</v>
      </c>
      <c r="C18878" s="1" t="s">
        <v>4</v>
      </c>
    </row>
    <row r="18879" spans="1:3" x14ac:dyDescent="0.25">
      <c r="A18879" s="1" t="s">
        <v>18612</v>
      </c>
      <c r="B18879" s="1" t="s">
        <v>33059</v>
      </c>
      <c r="C18879" s="1" t="s">
        <v>4</v>
      </c>
    </row>
    <row r="18880" spans="1:3" x14ac:dyDescent="0.25">
      <c r="A18880" s="1" t="s">
        <v>18613</v>
      </c>
      <c r="B18880" s="1" t="s">
        <v>33060</v>
      </c>
      <c r="C18880" s="1" t="s">
        <v>4</v>
      </c>
    </row>
    <row r="18881" spans="1:3" x14ac:dyDescent="0.25">
      <c r="A18881" s="1" t="s">
        <v>18614</v>
      </c>
      <c r="B18881" s="1" t="s">
        <v>33060</v>
      </c>
      <c r="C18881" s="1" t="s">
        <v>4</v>
      </c>
    </row>
    <row r="18882" spans="1:3" x14ac:dyDescent="0.25">
      <c r="A18882" s="1" t="s">
        <v>18615</v>
      </c>
      <c r="B18882" s="1" t="s">
        <v>33061</v>
      </c>
      <c r="C18882" s="1" t="s">
        <v>4</v>
      </c>
    </row>
    <row r="18883" spans="1:3" x14ac:dyDescent="0.25">
      <c r="A18883" s="1" t="s">
        <v>18616</v>
      </c>
      <c r="B18883" s="1" t="s">
        <v>33061</v>
      </c>
      <c r="C18883" s="1" t="s">
        <v>4</v>
      </c>
    </row>
    <row r="18884" spans="1:3" x14ac:dyDescent="0.25">
      <c r="A18884" s="1" t="s">
        <v>18617</v>
      </c>
      <c r="B18884" s="1" t="s">
        <v>33062</v>
      </c>
      <c r="C18884" s="1" t="s">
        <v>4</v>
      </c>
    </row>
    <row r="18885" spans="1:3" x14ac:dyDescent="0.25">
      <c r="A18885" s="1" t="s">
        <v>18618</v>
      </c>
      <c r="B18885" s="1" t="s">
        <v>33062</v>
      </c>
      <c r="C18885" s="1" t="s">
        <v>4</v>
      </c>
    </row>
    <row r="18886" spans="1:3" x14ac:dyDescent="0.25">
      <c r="A18886" s="1" t="s">
        <v>18619</v>
      </c>
      <c r="B18886" s="1" t="s">
        <v>33063</v>
      </c>
      <c r="C18886" s="1" t="s">
        <v>4</v>
      </c>
    </row>
    <row r="18887" spans="1:3" x14ac:dyDescent="0.25">
      <c r="A18887" s="1" t="s">
        <v>18620</v>
      </c>
      <c r="B18887" s="1" t="s">
        <v>33063</v>
      </c>
      <c r="C18887" s="1" t="s">
        <v>4</v>
      </c>
    </row>
    <row r="18888" spans="1:3" x14ac:dyDescent="0.25">
      <c r="A18888" s="1" t="s">
        <v>18621</v>
      </c>
      <c r="B18888" s="1" t="s">
        <v>33064</v>
      </c>
      <c r="C18888" s="1" t="s">
        <v>4</v>
      </c>
    </row>
    <row r="18889" spans="1:3" x14ac:dyDescent="0.25">
      <c r="A18889" s="1" t="s">
        <v>18622</v>
      </c>
      <c r="B18889" s="1" t="s">
        <v>33064</v>
      </c>
      <c r="C18889" s="1" t="s">
        <v>4</v>
      </c>
    </row>
    <row r="18890" spans="1:3" x14ac:dyDescent="0.25">
      <c r="A18890" s="1" t="s">
        <v>18623</v>
      </c>
      <c r="B18890" s="1" t="s">
        <v>33065</v>
      </c>
      <c r="C18890" s="1" t="s">
        <v>4</v>
      </c>
    </row>
    <row r="18891" spans="1:3" x14ac:dyDescent="0.25">
      <c r="A18891" s="1" t="s">
        <v>18624</v>
      </c>
      <c r="B18891" s="1" t="s">
        <v>33065</v>
      </c>
      <c r="C18891" s="1" t="s">
        <v>4</v>
      </c>
    </row>
    <row r="18892" spans="1:3" x14ac:dyDescent="0.25">
      <c r="A18892" s="1" t="s">
        <v>18625</v>
      </c>
      <c r="B18892" s="1" t="s">
        <v>33066</v>
      </c>
      <c r="C18892" s="1" t="s">
        <v>4</v>
      </c>
    </row>
    <row r="18893" spans="1:3" x14ac:dyDescent="0.25">
      <c r="A18893" s="1" t="s">
        <v>18626</v>
      </c>
      <c r="B18893" s="1" t="s">
        <v>33066</v>
      </c>
      <c r="C18893" s="1" t="s">
        <v>4</v>
      </c>
    </row>
    <row r="18894" spans="1:3" x14ac:dyDescent="0.25">
      <c r="A18894" s="1" t="s">
        <v>18627</v>
      </c>
      <c r="B18894" s="1" t="s">
        <v>33067</v>
      </c>
      <c r="C18894" s="1" t="s">
        <v>4</v>
      </c>
    </row>
    <row r="18895" spans="1:3" x14ac:dyDescent="0.25">
      <c r="A18895" s="1" t="s">
        <v>18628</v>
      </c>
      <c r="B18895" s="1" t="s">
        <v>33067</v>
      </c>
      <c r="C18895" s="1" t="s">
        <v>4</v>
      </c>
    </row>
    <row r="18896" spans="1:3" x14ac:dyDescent="0.25">
      <c r="A18896" s="1" t="s">
        <v>18629</v>
      </c>
      <c r="B18896" s="1" t="s">
        <v>33068</v>
      </c>
      <c r="C18896" s="1" t="s">
        <v>4</v>
      </c>
    </row>
    <row r="18897" spans="1:3" x14ac:dyDescent="0.25">
      <c r="A18897" s="1" t="s">
        <v>18630</v>
      </c>
      <c r="B18897" s="1" t="s">
        <v>33068</v>
      </c>
      <c r="C18897" s="1" t="s">
        <v>4</v>
      </c>
    </row>
    <row r="18898" spans="1:3" x14ac:dyDescent="0.25">
      <c r="A18898" s="1" t="s">
        <v>18631</v>
      </c>
      <c r="B18898" s="1" t="s">
        <v>33069</v>
      </c>
      <c r="C18898" s="1" t="s">
        <v>4</v>
      </c>
    </row>
    <row r="18899" spans="1:3" x14ac:dyDescent="0.25">
      <c r="A18899" s="1" t="s">
        <v>18632</v>
      </c>
      <c r="B18899" s="1" t="s">
        <v>33069</v>
      </c>
      <c r="C18899" s="1" t="s">
        <v>4</v>
      </c>
    </row>
    <row r="18900" spans="1:3" x14ac:dyDescent="0.25">
      <c r="A18900" s="1" t="s">
        <v>18633</v>
      </c>
      <c r="B18900" s="1" t="s">
        <v>33070</v>
      </c>
      <c r="C18900" s="1" t="s">
        <v>4</v>
      </c>
    </row>
    <row r="18901" spans="1:3" x14ac:dyDescent="0.25">
      <c r="A18901" s="1" t="s">
        <v>18634</v>
      </c>
      <c r="B18901" s="1" t="s">
        <v>33070</v>
      </c>
      <c r="C18901" s="1" t="s">
        <v>4</v>
      </c>
    </row>
    <row r="18902" spans="1:3" x14ac:dyDescent="0.25">
      <c r="A18902" s="1" t="s">
        <v>18635</v>
      </c>
      <c r="B18902" s="1" t="s">
        <v>33071</v>
      </c>
      <c r="C18902" s="1" t="s">
        <v>4</v>
      </c>
    </row>
    <row r="18903" spans="1:3" x14ac:dyDescent="0.25">
      <c r="A18903" s="1" t="s">
        <v>18636</v>
      </c>
      <c r="B18903" s="1" t="s">
        <v>33071</v>
      </c>
      <c r="C18903" s="1" t="s">
        <v>4</v>
      </c>
    </row>
    <row r="18904" spans="1:3" x14ac:dyDescent="0.25">
      <c r="A18904" s="1" t="s">
        <v>18637</v>
      </c>
      <c r="B18904" s="1" t="s">
        <v>33072</v>
      </c>
      <c r="C18904" s="1" t="s">
        <v>4</v>
      </c>
    </row>
    <row r="18905" spans="1:3" x14ac:dyDescent="0.25">
      <c r="A18905" s="1" t="s">
        <v>18638</v>
      </c>
      <c r="B18905" s="1" t="s">
        <v>33072</v>
      </c>
      <c r="C18905" s="1" t="s">
        <v>4</v>
      </c>
    </row>
    <row r="18906" spans="1:3" x14ac:dyDescent="0.25">
      <c r="A18906" s="1" t="s">
        <v>18639</v>
      </c>
      <c r="B18906" s="1" t="s">
        <v>33073</v>
      </c>
      <c r="C18906" s="1" t="s">
        <v>4</v>
      </c>
    </row>
    <row r="18907" spans="1:3" x14ac:dyDescent="0.25">
      <c r="A18907" s="1" t="s">
        <v>18640</v>
      </c>
      <c r="B18907" s="1" t="s">
        <v>33073</v>
      </c>
      <c r="C18907" s="1" t="s">
        <v>4</v>
      </c>
    </row>
    <row r="18908" spans="1:3" x14ac:dyDescent="0.25">
      <c r="A18908" s="1" t="s">
        <v>18641</v>
      </c>
      <c r="B18908" s="1" t="s">
        <v>33074</v>
      </c>
      <c r="C18908" s="1" t="s">
        <v>4</v>
      </c>
    </row>
    <row r="18909" spans="1:3" x14ac:dyDescent="0.25">
      <c r="A18909" s="1" t="s">
        <v>18642</v>
      </c>
      <c r="B18909" s="1" t="s">
        <v>33074</v>
      </c>
      <c r="C18909" s="1" t="s">
        <v>4</v>
      </c>
    </row>
    <row r="18910" spans="1:3" x14ac:dyDescent="0.25">
      <c r="A18910" s="1" t="s">
        <v>18643</v>
      </c>
      <c r="B18910" s="1" t="s">
        <v>33075</v>
      </c>
      <c r="C18910" s="1" t="s">
        <v>4</v>
      </c>
    </row>
    <row r="18911" spans="1:3" x14ac:dyDescent="0.25">
      <c r="A18911" s="1" t="s">
        <v>18644</v>
      </c>
      <c r="B18911" s="1" t="s">
        <v>33075</v>
      </c>
      <c r="C18911" s="1" t="s">
        <v>4</v>
      </c>
    </row>
    <row r="18912" spans="1:3" x14ac:dyDescent="0.25">
      <c r="A18912" s="1" t="s">
        <v>18645</v>
      </c>
      <c r="B18912" s="1" t="s">
        <v>33076</v>
      </c>
      <c r="C18912" s="1" t="s">
        <v>4</v>
      </c>
    </row>
    <row r="18913" spans="1:3" x14ac:dyDescent="0.25">
      <c r="A18913" s="1" t="s">
        <v>18646</v>
      </c>
      <c r="B18913" s="1" t="s">
        <v>33076</v>
      </c>
      <c r="C18913" s="1" t="s">
        <v>4</v>
      </c>
    </row>
    <row r="18914" spans="1:3" x14ac:dyDescent="0.25">
      <c r="A18914" s="1" t="s">
        <v>18647</v>
      </c>
      <c r="B18914" s="1" t="s">
        <v>33077</v>
      </c>
      <c r="C18914" s="1" t="s">
        <v>4</v>
      </c>
    </row>
    <row r="18915" spans="1:3" x14ac:dyDescent="0.25">
      <c r="A18915" s="1" t="s">
        <v>18648</v>
      </c>
      <c r="B18915" s="1" t="s">
        <v>33077</v>
      </c>
      <c r="C18915" s="1" t="s">
        <v>4</v>
      </c>
    </row>
    <row r="18916" spans="1:3" x14ac:dyDescent="0.25">
      <c r="A18916" s="1" t="s">
        <v>23578</v>
      </c>
      <c r="B18916" s="1" t="s">
        <v>33078</v>
      </c>
      <c r="C18916" s="1" t="s">
        <v>4</v>
      </c>
    </row>
    <row r="18917" spans="1:3" x14ac:dyDescent="0.25">
      <c r="A18917" s="1" t="s">
        <v>23579</v>
      </c>
      <c r="B18917" s="1" t="s">
        <v>33078</v>
      </c>
      <c r="C18917" s="1" t="s">
        <v>4</v>
      </c>
    </row>
    <row r="18918" spans="1:3" x14ac:dyDescent="0.25">
      <c r="A18918" s="1" t="s">
        <v>23580</v>
      </c>
      <c r="B18918" s="1" t="s">
        <v>33079</v>
      </c>
      <c r="C18918" s="1" t="s">
        <v>4</v>
      </c>
    </row>
    <row r="18919" spans="1:3" x14ac:dyDescent="0.25">
      <c r="A18919" s="1" t="s">
        <v>23581</v>
      </c>
      <c r="B18919" s="1" t="s">
        <v>33079</v>
      </c>
      <c r="C18919" s="1" t="s">
        <v>4</v>
      </c>
    </row>
    <row r="18920" spans="1:3" x14ac:dyDescent="0.25">
      <c r="A18920" s="1" t="s">
        <v>23582</v>
      </c>
      <c r="B18920" s="1" t="s">
        <v>33080</v>
      </c>
      <c r="C18920" s="1" t="s">
        <v>4</v>
      </c>
    </row>
    <row r="18921" spans="1:3" x14ac:dyDescent="0.25">
      <c r="A18921" s="1" t="s">
        <v>23583</v>
      </c>
      <c r="B18921" s="1" t="s">
        <v>33080</v>
      </c>
      <c r="C18921" s="1" t="s">
        <v>4</v>
      </c>
    </row>
    <row r="18922" spans="1:3" x14ac:dyDescent="0.25">
      <c r="A18922" s="1" t="s">
        <v>23584</v>
      </c>
      <c r="B18922" s="1" t="s">
        <v>33081</v>
      </c>
      <c r="C18922" s="1" t="s">
        <v>4</v>
      </c>
    </row>
    <row r="18923" spans="1:3" x14ac:dyDescent="0.25">
      <c r="A18923" s="1" t="s">
        <v>23585</v>
      </c>
      <c r="B18923" s="1" t="s">
        <v>33081</v>
      </c>
      <c r="C18923" s="1" t="s">
        <v>4</v>
      </c>
    </row>
    <row r="18924" spans="1:3" x14ac:dyDescent="0.25">
      <c r="A18924" s="1" t="s">
        <v>23586</v>
      </c>
      <c r="B18924" s="1" t="s">
        <v>33082</v>
      </c>
      <c r="C18924" s="1" t="s">
        <v>4</v>
      </c>
    </row>
    <row r="18925" spans="1:3" x14ac:dyDescent="0.25">
      <c r="A18925" s="1" t="s">
        <v>23587</v>
      </c>
      <c r="B18925" s="1" t="s">
        <v>33082</v>
      </c>
      <c r="C18925" s="1" t="s">
        <v>4</v>
      </c>
    </row>
    <row r="18926" spans="1:3" x14ac:dyDescent="0.25">
      <c r="A18926" s="1" t="s">
        <v>23588</v>
      </c>
      <c r="B18926" s="1" t="s">
        <v>33083</v>
      </c>
      <c r="C18926" s="1" t="s">
        <v>4</v>
      </c>
    </row>
    <row r="18927" spans="1:3" x14ac:dyDescent="0.25">
      <c r="A18927" s="1" t="s">
        <v>23589</v>
      </c>
      <c r="B18927" s="1" t="s">
        <v>33083</v>
      </c>
      <c r="C18927" s="1" t="s">
        <v>4</v>
      </c>
    </row>
    <row r="18928" spans="1:3" x14ac:dyDescent="0.25">
      <c r="A18928" s="1" t="s">
        <v>23590</v>
      </c>
      <c r="B18928" s="1" t="s">
        <v>33084</v>
      </c>
      <c r="C18928" s="1" t="s">
        <v>4</v>
      </c>
    </row>
    <row r="18929" spans="1:3" x14ac:dyDescent="0.25">
      <c r="A18929" s="1" t="s">
        <v>23591</v>
      </c>
      <c r="B18929" s="1" t="s">
        <v>33084</v>
      </c>
      <c r="C18929" s="1" t="s">
        <v>4</v>
      </c>
    </row>
    <row r="18930" spans="1:3" x14ac:dyDescent="0.25">
      <c r="A18930" s="1" t="s">
        <v>23592</v>
      </c>
      <c r="B18930" s="1" t="s">
        <v>33085</v>
      </c>
      <c r="C18930" s="1" t="s">
        <v>4</v>
      </c>
    </row>
    <row r="18931" spans="1:3" x14ac:dyDescent="0.25">
      <c r="A18931" s="1" t="s">
        <v>23593</v>
      </c>
      <c r="B18931" s="1" t="s">
        <v>33085</v>
      </c>
      <c r="C18931" s="1" t="s">
        <v>4</v>
      </c>
    </row>
    <row r="18932" spans="1:3" x14ac:dyDescent="0.25">
      <c r="A18932" s="1" t="s">
        <v>23594</v>
      </c>
      <c r="B18932" s="1" t="s">
        <v>33086</v>
      </c>
      <c r="C18932" s="1" t="s">
        <v>4</v>
      </c>
    </row>
    <row r="18933" spans="1:3" x14ac:dyDescent="0.25">
      <c r="A18933" s="1" t="s">
        <v>23595</v>
      </c>
      <c r="B18933" s="1" t="s">
        <v>33086</v>
      </c>
      <c r="C18933" s="1" t="s">
        <v>4</v>
      </c>
    </row>
    <row r="18934" spans="1:3" x14ac:dyDescent="0.25">
      <c r="A18934" s="1" t="s">
        <v>23596</v>
      </c>
      <c r="B18934" s="1" t="s">
        <v>33087</v>
      </c>
      <c r="C18934" s="1" t="s">
        <v>4</v>
      </c>
    </row>
    <row r="18935" spans="1:3" x14ac:dyDescent="0.25">
      <c r="A18935" s="1" t="s">
        <v>23597</v>
      </c>
      <c r="B18935" s="1" t="s">
        <v>33087</v>
      </c>
      <c r="C18935" s="1" t="s">
        <v>4</v>
      </c>
    </row>
    <row r="18936" spans="1:3" x14ac:dyDescent="0.25">
      <c r="A18936" s="1" t="s">
        <v>23598</v>
      </c>
      <c r="B18936" s="1" t="s">
        <v>33088</v>
      </c>
      <c r="C18936" s="1" t="s">
        <v>4</v>
      </c>
    </row>
    <row r="18937" spans="1:3" x14ac:dyDescent="0.25">
      <c r="A18937" s="1" t="s">
        <v>23599</v>
      </c>
      <c r="B18937" s="1" t="s">
        <v>33088</v>
      </c>
      <c r="C18937" s="1" t="s">
        <v>4</v>
      </c>
    </row>
    <row r="18938" spans="1:3" x14ac:dyDescent="0.25">
      <c r="A18938" s="1" t="s">
        <v>23600</v>
      </c>
      <c r="B18938" s="1" t="s">
        <v>33089</v>
      </c>
      <c r="C18938" s="1" t="s">
        <v>4</v>
      </c>
    </row>
    <row r="18939" spans="1:3" x14ac:dyDescent="0.25">
      <c r="A18939" s="1" t="s">
        <v>23601</v>
      </c>
      <c r="B18939" s="1" t="s">
        <v>33089</v>
      </c>
      <c r="C18939" s="1" t="s">
        <v>4</v>
      </c>
    </row>
    <row r="18940" spans="1:3" x14ac:dyDescent="0.25">
      <c r="A18940" s="1" t="s">
        <v>23602</v>
      </c>
      <c r="B18940" s="1" t="s">
        <v>33090</v>
      </c>
      <c r="C18940" s="1" t="s">
        <v>4</v>
      </c>
    </row>
    <row r="18941" spans="1:3" x14ac:dyDescent="0.25">
      <c r="A18941" s="1" t="s">
        <v>23603</v>
      </c>
      <c r="B18941" s="1" t="s">
        <v>33090</v>
      </c>
      <c r="C18941" s="1" t="s">
        <v>4</v>
      </c>
    </row>
    <row r="18942" spans="1:3" x14ac:dyDescent="0.25">
      <c r="A18942" s="1" t="s">
        <v>23604</v>
      </c>
      <c r="B18942" s="1" t="s">
        <v>33091</v>
      </c>
      <c r="C18942" s="1" t="s">
        <v>4</v>
      </c>
    </row>
    <row r="18943" spans="1:3" x14ac:dyDescent="0.25">
      <c r="A18943" s="1" t="s">
        <v>23605</v>
      </c>
      <c r="B18943" s="1" t="s">
        <v>33091</v>
      </c>
      <c r="C18943" s="1" t="s">
        <v>4</v>
      </c>
    </row>
    <row r="18944" spans="1:3" x14ac:dyDescent="0.25">
      <c r="A18944" s="1" t="s">
        <v>23606</v>
      </c>
      <c r="B18944" s="1" t="s">
        <v>33092</v>
      </c>
      <c r="C18944" s="1" t="s">
        <v>4</v>
      </c>
    </row>
    <row r="18945" spans="1:3" x14ac:dyDescent="0.25">
      <c r="A18945" s="1" t="s">
        <v>23607</v>
      </c>
      <c r="B18945" s="1" t="s">
        <v>33092</v>
      </c>
      <c r="C18945" s="1" t="s">
        <v>4</v>
      </c>
    </row>
    <row r="18946" spans="1:3" x14ac:dyDescent="0.25">
      <c r="A18946" s="1" t="s">
        <v>23608</v>
      </c>
      <c r="B18946" s="1" t="s">
        <v>33093</v>
      </c>
      <c r="C18946" s="1" t="s">
        <v>4</v>
      </c>
    </row>
    <row r="18947" spans="1:3" x14ac:dyDescent="0.25">
      <c r="A18947" s="1" t="s">
        <v>23609</v>
      </c>
      <c r="B18947" s="1" t="s">
        <v>33093</v>
      </c>
      <c r="C18947" s="1" t="s">
        <v>4</v>
      </c>
    </row>
    <row r="18948" spans="1:3" x14ac:dyDescent="0.25">
      <c r="A18948" s="1" t="s">
        <v>23610</v>
      </c>
      <c r="B18948" s="1" t="s">
        <v>33094</v>
      </c>
      <c r="C18948" s="1" t="s">
        <v>4</v>
      </c>
    </row>
    <row r="18949" spans="1:3" x14ac:dyDescent="0.25">
      <c r="A18949" s="1" t="s">
        <v>23611</v>
      </c>
      <c r="B18949" s="1" t="s">
        <v>33094</v>
      </c>
      <c r="C18949" s="1" t="s">
        <v>4</v>
      </c>
    </row>
    <row r="18950" spans="1:3" x14ac:dyDescent="0.25">
      <c r="A18950" s="1" t="s">
        <v>23612</v>
      </c>
      <c r="B18950" s="1" t="s">
        <v>33095</v>
      </c>
      <c r="C18950" s="1" t="s">
        <v>4</v>
      </c>
    </row>
    <row r="18951" spans="1:3" x14ac:dyDescent="0.25">
      <c r="A18951" s="1" t="s">
        <v>23613</v>
      </c>
      <c r="B18951" s="1" t="s">
        <v>33095</v>
      </c>
      <c r="C18951" s="1" t="s">
        <v>4</v>
      </c>
    </row>
    <row r="18952" spans="1:3" x14ac:dyDescent="0.25">
      <c r="A18952" s="1" t="s">
        <v>23614</v>
      </c>
      <c r="B18952" s="1" t="s">
        <v>33096</v>
      </c>
      <c r="C18952" s="1" t="s">
        <v>4</v>
      </c>
    </row>
    <row r="18953" spans="1:3" x14ac:dyDescent="0.25">
      <c r="A18953" s="1" t="s">
        <v>23615</v>
      </c>
      <c r="B18953" s="1" t="s">
        <v>33096</v>
      </c>
      <c r="C18953" s="1" t="s">
        <v>4</v>
      </c>
    </row>
    <row r="18954" spans="1:3" x14ac:dyDescent="0.25">
      <c r="A18954" s="1" t="s">
        <v>23616</v>
      </c>
      <c r="B18954" s="1" t="s">
        <v>33097</v>
      </c>
      <c r="C18954" s="1" t="s">
        <v>4</v>
      </c>
    </row>
    <row r="18955" spans="1:3" x14ac:dyDescent="0.25">
      <c r="A18955" s="1" t="s">
        <v>23617</v>
      </c>
      <c r="B18955" s="1" t="s">
        <v>33097</v>
      </c>
      <c r="C18955" s="1" t="s">
        <v>4</v>
      </c>
    </row>
    <row r="18956" spans="1:3" x14ac:dyDescent="0.25">
      <c r="A18956" s="1" t="s">
        <v>18649</v>
      </c>
      <c r="B18956" s="1" t="s">
        <v>33098</v>
      </c>
      <c r="C18956" s="1" t="s">
        <v>4</v>
      </c>
    </row>
    <row r="18957" spans="1:3" x14ac:dyDescent="0.25">
      <c r="A18957" s="1" t="s">
        <v>18650</v>
      </c>
      <c r="B18957" s="1" t="s">
        <v>33098</v>
      </c>
      <c r="C18957" s="1" t="s">
        <v>4</v>
      </c>
    </row>
    <row r="18958" spans="1:3" x14ac:dyDescent="0.25">
      <c r="A18958" s="1" t="s">
        <v>18651</v>
      </c>
      <c r="B18958" s="1" t="s">
        <v>33099</v>
      </c>
      <c r="C18958" s="1" t="s">
        <v>4</v>
      </c>
    </row>
    <row r="18959" spans="1:3" x14ac:dyDescent="0.25">
      <c r="A18959" s="1" t="s">
        <v>18652</v>
      </c>
      <c r="B18959" s="1" t="s">
        <v>33099</v>
      </c>
      <c r="C18959" s="1" t="s">
        <v>4</v>
      </c>
    </row>
    <row r="18960" spans="1:3" x14ac:dyDescent="0.25">
      <c r="A18960" s="1" t="s">
        <v>18653</v>
      </c>
      <c r="B18960" s="1" t="s">
        <v>33100</v>
      </c>
      <c r="C18960" s="1" t="s">
        <v>4</v>
      </c>
    </row>
    <row r="18961" spans="1:3" x14ac:dyDescent="0.25">
      <c r="A18961" s="1" t="s">
        <v>18654</v>
      </c>
      <c r="B18961" s="1" t="s">
        <v>33100</v>
      </c>
      <c r="C18961" s="1" t="s">
        <v>4</v>
      </c>
    </row>
    <row r="18962" spans="1:3" x14ac:dyDescent="0.25">
      <c r="A18962" s="1" t="s">
        <v>18655</v>
      </c>
      <c r="B18962" s="1" t="s">
        <v>33101</v>
      </c>
      <c r="C18962" s="1" t="s">
        <v>4</v>
      </c>
    </row>
    <row r="18963" spans="1:3" x14ac:dyDescent="0.25">
      <c r="A18963" s="1" t="s">
        <v>18656</v>
      </c>
      <c r="B18963" s="1" t="s">
        <v>33101</v>
      </c>
      <c r="C18963" s="1" t="s">
        <v>4</v>
      </c>
    </row>
    <row r="18964" spans="1:3" x14ac:dyDescent="0.25">
      <c r="A18964" s="1" t="s">
        <v>18657</v>
      </c>
      <c r="B18964" s="1" t="s">
        <v>33102</v>
      </c>
      <c r="C18964" s="1" t="s">
        <v>4</v>
      </c>
    </row>
    <row r="18965" spans="1:3" x14ac:dyDescent="0.25">
      <c r="A18965" s="1" t="s">
        <v>18658</v>
      </c>
      <c r="B18965" s="1" t="s">
        <v>33102</v>
      </c>
      <c r="C18965" s="1" t="s">
        <v>4</v>
      </c>
    </row>
    <row r="18966" spans="1:3" x14ac:dyDescent="0.25">
      <c r="A18966" s="1" t="s">
        <v>18659</v>
      </c>
      <c r="B18966" s="1" t="s">
        <v>33103</v>
      </c>
      <c r="C18966" s="1" t="s">
        <v>4</v>
      </c>
    </row>
    <row r="18967" spans="1:3" x14ac:dyDescent="0.25">
      <c r="A18967" s="1" t="s">
        <v>18660</v>
      </c>
      <c r="B18967" s="1" t="s">
        <v>33103</v>
      </c>
      <c r="C18967" s="1" t="s">
        <v>4</v>
      </c>
    </row>
    <row r="18968" spans="1:3" x14ac:dyDescent="0.25">
      <c r="A18968" s="1" t="s">
        <v>18661</v>
      </c>
      <c r="B18968" s="1" t="s">
        <v>33104</v>
      </c>
      <c r="C18968" s="1" t="s">
        <v>4</v>
      </c>
    </row>
    <row r="18969" spans="1:3" x14ac:dyDescent="0.25">
      <c r="A18969" s="1" t="s">
        <v>18662</v>
      </c>
      <c r="B18969" s="1" t="s">
        <v>33104</v>
      </c>
      <c r="C18969" s="1" t="s">
        <v>4</v>
      </c>
    </row>
    <row r="18970" spans="1:3" x14ac:dyDescent="0.25">
      <c r="A18970" s="1" t="s">
        <v>18663</v>
      </c>
      <c r="B18970" s="1" t="s">
        <v>33105</v>
      </c>
      <c r="C18970" s="1" t="s">
        <v>4</v>
      </c>
    </row>
    <row r="18971" spans="1:3" x14ac:dyDescent="0.25">
      <c r="A18971" s="1" t="s">
        <v>18664</v>
      </c>
      <c r="B18971" s="1" t="s">
        <v>33105</v>
      </c>
      <c r="C18971" s="1" t="s">
        <v>4</v>
      </c>
    </row>
    <row r="18972" spans="1:3" x14ac:dyDescent="0.25">
      <c r="A18972" s="1" t="s">
        <v>18665</v>
      </c>
      <c r="B18972" s="1" t="s">
        <v>33106</v>
      </c>
      <c r="C18972" s="1" t="s">
        <v>4</v>
      </c>
    </row>
    <row r="18973" spans="1:3" x14ac:dyDescent="0.25">
      <c r="A18973" s="1" t="s">
        <v>18666</v>
      </c>
      <c r="B18973" s="1" t="s">
        <v>33106</v>
      </c>
      <c r="C18973" s="1" t="s">
        <v>4</v>
      </c>
    </row>
    <row r="18974" spans="1:3" x14ac:dyDescent="0.25">
      <c r="A18974" s="1" t="s">
        <v>18667</v>
      </c>
      <c r="B18974" s="1" t="s">
        <v>33107</v>
      </c>
      <c r="C18974" s="1" t="s">
        <v>4</v>
      </c>
    </row>
    <row r="18975" spans="1:3" x14ac:dyDescent="0.25">
      <c r="A18975" s="1" t="s">
        <v>18668</v>
      </c>
      <c r="B18975" s="1" t="s">
        <v>33107</v>
      </c>
      <c r="C18975" s="1" t="s">
        <v>4</v>
      </c>
    </row>
    <row r="18976" spans="1:3" x14ac:dyDescent="0.25">
      <c r="A18976" s="1" t="s">
        <v>18669</v>
      </c>
      <c r="B18976" s="1" t="s">
        <v>33108</v>
      </c>
      <c r="C18976" s="1" t="s">
        <v>4</v>
      </c>
    </row>
    <row r="18977" spans="1:3" x14ac:dyDescent="0.25">
      <c r="A18977" s="1" t="s">
        <v>18670</v>
      </c>
      <c r="B18977" s="1" t="s">
        <v>33108</v>
      </c>
      <c r="C18977" s="1" t="s">
        <v>4</v>
      </c>
    </row>
    <row r="18978" spans="1:3" x14ac:dyDescent="0.25">
      <c r="A18978" s="1" t="s">
        <v>18671</v>
      </c>
      <c r="B18978" s="1" t="s">
        <v>33109</v>
      </c>
      <c r="C18978" s="1" t="s">
        <v>4</v>
      </c>
    </row>
    <row r="18979" spans="1:3" x14ac:dyDescent="0.25">
      <c r="A18979" s="1" t="s">
        <v>18672</v>
      </c>
      <c r="B18979" s="1" t="s">
        <v>33109</v>
      </c>
      <c r="C18979" s="1" t="s">
        <v>4</v>
      </c>
    </row>
    <row r="18980" spans="1:3" x14ac:dyDescent="0.25">
      <c r="A18980" s="1" t="s">
        <v>18673</v>
      </c>
      <c r="B18980" s="1" t="s">
        <v>33110</v>
      </c>
      <c r="C18980" s="1" t="s">
        <v>4</v>
      </c>
    </row>
    <row r="18981" spans="1:3" x14ac:dyDescent="0.25">
      <c r="A18981" s="1" t="s">
        <v>18674</v>
      </c>
      <c r="B18981" s="1" t="s">
        <v>33110</v>
      </c>
      <c r="C18981" s="1" t="s">
        <v>4</v>
      </c>
    </row>
    <row r="18982" spans="1:3" x14ac:dyDescent="0.25">
      <c r="A18982" s="1" t="s">
        <v>18675</v>
      </c>
      <c r="B18982" s="1" t="s">
        <v>33111</v>
      </c>
      <c r="C18982" s="1" t="s">
        <v>4</v>
      </c>
    </row>
    <row r="18983" spans="1:3" x14ac:dyDescent="0.25">
      <c r="A18983" s="1" t="s">
        <v>18676</v>
      </c>
      <c r="B18983" s="1" t="s">
        <v>33111</v>
      </c>
      <c r="C18983" s="1" t="s">
        <v>4</v>
      </c>
    </row>
    <row r="18984" spans="1:3" x14ac:dyDescent="0.25">
      <c r="A18984" s="1" t="s">
        <v>18677</v>
      </c>
      <c r="B18984" s="1" t="s">
        <v>33112</v>
      </c>
      <c r="C18984" s="1" t="s">
        <v>4</v>
      </c>
    </row>
    <row r="18985" spans="1:3" x14ac:dyDescent="0.25">
      <c r="A18985" s="1" t="s">
        <v>18678</v>
      </c>
      <c r="B18985" s="1" t="s">
        <v>33112</v>
      </c>
      <c r="C18985" s="1" t="s">
        <v>4</v>
      </c>
    </row>
    <row r="18986" spans="1:3" x14ac:dyDescent="0.25">
      <c r="A18986" s="1" t="s">
        <v>18679</v>
      </c>
      <c r="B18986" s="1" t="s">
        <v>33113</v>
      </c>
      <c r="C18986" s="1" t="s">
        <v>4</v>
      </c>
    </row>
    <row r="18987" spans="1:3" x14ac:dyDescent="0.25">
      <c r="A18987" s="1" t="s">
        <v>18680</v>
      </c>
      <c r="B18987" s="1" t="s">
        <v>33113</v>
      </c>
      <c r="C18987" s="1" t="s">
        <v>4</v>
      </c>
    </row>
    <row r="18988" spans="1:3" x14ac:dyDescent="0.25">
      <c r="A18988" s="1" t="s">
        <v>18681</v>
      </c>
      <c r="B18988" s="1" t="s">
        <v>33114</v>
      </c>
      <c r="C18988" s="1" t="s">
        <v>4</v>
      </c>
    </row>
    <row r="18989" spans="1:3" x14ac:dyDescent="0.25">
      <c r="A18989" s="1" t="s">
        <v>18682</v>
      </c>
      <c r="B18989" s="1" t="s">
        <v>33114</v>
      </c>
      <c r="C18989" s="1" t="s">
        <v>4</v>
      </c>
    </row>
    <row r="18990" spans="1:3" x14ac:dyDescent="0.25">
      <c r="A18990" s="1" t="s">
        <v>18683</v>
      </c>
      <c r="B18990" s="1" t="s">
        <v>33115</v>
      </c>
      <c r="C18990" s="1" t="s">
        <v>4</v>
      </c>
    </row>
    <row r="18991" spans="1:3" x14ac:dyDescent="0.25">
      <c r="A18991" s="1" t="s">
        <v>18684</v>
      </c>
      <c r="B18991" s="1" t="s">
        <v>33115</v>
      </c>
      <c r="C18991" s="1" t="s">
        <v>4</v>
      </c>
    </row>
    <row r="18992" spans="1:3" x14ac:dyDescent="0.25">
      <c r="A18992" s="1" t="s">
        <v>18685</v>
      </c>
      <c r="B18992" s="1" t="s">
        <v>33116</v>
      </c>
      <c r="C18992" s="1" t="s">
        <v>4</v>
      </c>
    </row>
    <row r="18993" spans="1:3" x14ac:dyDescent="0.25">
      <c r="A18993" s="1" t="s">
        <v>18686</v>
      </c>
      <c r="B18993" s="1" t="s">
        <v>33116</v>
      </c>
      <c r="C18993" s="1" t="s">
        <v>4</v>
      </c>
    </row>
    <row r="18994" spans="1:3" x14ac:dyDescent="0.25">
      <c r="A18994" s="1" t="s">
        <v>18687</v>
      </c>
      <c r="B18994" s="1" t="s">
        <v>33117</v>
      </c>
      <c r="C18994" s="1" t="s">
        <v>4</v>
      </c>
    </row>
    <row r="18995" spans="1:3" x14ac:dyDescent="0.25">
      <c r="A18995" s="1" t="s">
        <v>18688</v>
      </c>
      <c r="B18995" s="1" t="s">
        <v>33117</v>
      </c>
      <c r="C18995" s="1" t="s">
        <v>4</v>
      </c>
    </row>
    <row r="18996" spans="1:3" x14ac:dyDescent="0.25">
      <c r="A18996" s="1" t="s">
        <v>18689</v>
      </c>
      <c r="B18996" s="1" t="s">
        <v>33118</v>
      </c>
      <c r="C18996" s="1" t="s">
        <v>4</v>
      </c>
    </row>
    <row r="18997" spans="1:3" x14ac:dyDescent="0.25">
      <c r="A18997" s="1" t="s">
        <v>18690</v>
      </c>
      <c r="B18997" s="1" t="s">
        <v>33118</v>
      </c>
      <c r="C18997" s="1" t="s">
        <v>4</v>
      </c>
    </row>
    <row r="18998" spans="1:3" x14ac:dyDescent="0.25">
      <c r="A18998" s="1" t="s">
        <v>18691</v>
      </c>
      <c r="B18998" s="1" t="s">
        <v>33119</v>
      </c>
      <c r="C18998" s="1" t="s">
        <v>4</v>
      </c>
    </row>
    <row r="18999" spans="1:3" x14ac:dyDescent="0.25">
      <c r="A18999" s="1" t="s">
        <v>18692</v>
      </c>
      <c r="B18999" s="1" t="s">
        <v>33119</v>
      </c>
      <c r="C18999" s="1" t="s">
        <v>4</v>
      </c>
    </row>
    <row r="19000" spans="1:3" x14ac:dyDescent="0.25">
      <c r="A19000" s="1" t="s">
        <v>18693</v>
      </c>
      <c r="B19000" s="1" t="s">
        <v>33120</v>
      </c>
      <c r="C19000" s="1" t="s">
        <v>4</v>
      </c>
    </row>
    <row r="19001" spans="1:3" x14ac:dyDescent="0.25">
      <c r="A19001" s="1" t="s">
        <v>18694</v>
      </c>
      <c r="B19001" s="1" t="s">
        <v>33120</v>
      </c>
      <c r="C19001" s="1" t="s">
        <v>4</v>
      </c>
    </row>
    <row r="19002" spans="1:3" x14ac:dyDescent="0.25">
      <c r="A19002" s="1" t="s">
        <v>18695</v>
      </c>
      <c r="B19002" s="1" t="s">
        <v>33121</v>
      </c>
      <c r="C19002" s="1" t="s">
        <v>4</v>
      </c>
    </row>
    <row r="19003" spans="1:3" x14ac:dyDescent="0.25">
      <c r="A19003" s="1" t="s">
        <v>18696</v>
      </c>
      <c r="B19003" s="1" t="s">
        <v>33121</v>
      </c>
      <c r="C19003" s="1" t="s">
        <v>4</v>
      </c>
    </row>
    <row r="19004" spans="1:3" x14ac:dyDescent="0.25">
      <c r="A19004" s="1" t="s">
        <v>18697</v>
      </c>
      <c r="B19004" s="1" t="s">
        <v>33122</v>
      </c>
      <c r="C19004" s="1" t="s">
        <v>4</v>
      </c>
    </row>
    <row r="19005" spans="1:3" x14ac:dyDescent="0.25">
      <c r="A19005" s="1" t="s">
        <v>18698</v>
      </c>
      <c r="B19005" s="1" t="s">
        <v>33122</v>
      </c>
      <c r="C19005" s="1" t="s">
        <v>4</v>
      </c>
    </row>
    <row r="19006" spans="1:3" x14ac:dyDescent="0.25">
      <c r="A19006" s="1" t="s">
        <v>18699</v>
      </c>
      <c r="B19006" s="1" t="s">
        <v>33123</v>
      </c>
      <c r="C19006" s="1" t="s">
        <v>4</v>
      </c>
    </row>
    <row r="19007" spans="1:3" x14ac:dyDescent="0.25">
      <c r="A19007" s="1" t="s">
        <v>18700</v>
      </c>
      <c r="B19007" s="1" t="s">
        <v>33123</v>
      </c>
      <c r="C19007" s="1" t="s">
        <v>4</v>
      </c>
    </row>
    <row r="19008" spans="1:3" x14ac:dyDescent="0.25">
      <c r="A19008" s="1" t="s">
        <v>18701</v>
      </c>
      <c r="B19008" s="1" t="s">
        <v>33124</v>
      </c>
      <c r="C19008" s="1" t="s">
        <v>4</v>
      </c>
    </row>
    <row r="19009" spans="1:3" x14ac:dyDescent="0.25">
      <c r="A19009" s="1" t="s">
        <v>18702</v>
      </c>
      <c r="B19009" s="1" t="s">
        <v>33124</v>
      </c>
      <c r="C19009" s="1" t="s">
        <v>4</v>
      </c>
    </row>
    <row r="19010" spans="1:3" x14ac:dyDescent="0.25">
      <c r="A19010" s="1" t="s">
        <v>18703</v>
      </c>
      <c r="B19010" s="1" t="s">
        <v>33125</v>
      </c>
      <c r="C19010" s="1" t="s">
        <v>4</v>
      </c>
    </row>
    <row r="19011" spans="1:3" x14ac:dyDescent="0.25">
      <c r="A19011" s="1" t="s">
        <v>18704</v>
      </c>
      <c r="B19011" s="1" t="s">
        <v>33125</v>
      </c>
      <c r="C19011" s="1" t="s">
        <v>4</v>
      </c>
    </row>
    <row r="19012" spans="1:3" x14ac:dyDescent="0.25">
      <c r="A19012" s="1" t="s">
        <v>18705</v>
      </c>
      <c r="B19012" s="1" t="s">
        <v>33126</v>
      </c>
      <c r="C19012" s="1" t="s">
        <v>4</v>
      </c>
    </row>
    <row r="19013" spans="1:3" x14ac:dyDescent="0.25">
      <c r="A19013" s="1" t="s">
        <v>18706</v>
      </c>
      <c r="B19013" s="1" t="s">
        <v>33126</v>
      </c>
      <c r="C19013" s="1" t="s">
        <v>4</v>
      </c>
    </row>
    <row r="19014" spans="1:3" x14ac:dyDescent="0.25">
      <c r="A19014" s="1" t="s">
        <v>18707</v>
      </c>
      <c r="B19014" s="1" t="s">
        <v>33127</v>
      </c>
      <c r="C19014" s="1" t="s">
        <v>4</v>
      </c>
    </row>
    <row r="19015" spans="1:3" x14ac:dyDescent="0.25">
      <c r="A19015" s="1" t="s">
        <v>18708</v>
      </c>
      <c r="B19015" s="1" t="s">
        <v>33127</v>
      </c>
      <c r="C19015" s="1" t="s">
        <v>4</v>
      </c>
    </row>
    <row r="19016" spans="1:3" x14ac:dyDescent="0.25">
      <c r="A19016" s="1" t="s">
        <v>18709</v>
      </c>
      <c r="B19016" s="1" t="s">
        <v>33128</v>
      </c>
      <c r="C19016" s="1" t="s">
        <v>4</v>
      </c>
    </row>
    <row r="19017" spans="1:3" x14ac:dyDescent="0.25">
      <c r="A19017" s="1" t="s">
        <v>18710</v>
      </c>
      <c r="B19017" s="1" t="s">
        <v>33128</v>
      </c>
      <c r="C19017" s="1" t="s">
        <v>4</v>
      </c>
    </row>
    <row r="19018" spans="1:3" x14ac:dyDescent="0.25">
      <c r="A19018" s="1" t="s">
        <v>18711</v>
      </c>
      <c r="B19018" s="1" t="s">
        <v>33129</v>
      </c>
      <c r="C19018" s="1" t="s">
        <v>4</v>
      </c>
    </row>
    <row r="19019" spans="1:3" x14ac:dyDescent="0.25">
      <c r="A19019" s="1" t="s">
        <v>18712</v>
      </c>
      <c r="B19019" s="1" t="s">
        <v>33129</v>
      </c>
      <c r="C19019" s="1" t="s">
        <v>4</v>
      </c>
    </row>
    <row r="19020" spans="1:3" x14ac:dyDescent="0.25">
      <c r="A19020" s="1" t="s">
        <v>18713</v>
      </c>
      <c r="B19020" s="1" t="s">
        <v>33130</v>
      </c>
      <c r="C19020" s="1" t="s">
        <v>4</v>
      </c>
    </row>
    <row r="19021" spans="1:3" x14ac:dyDescent="0.25">
      <c r="A19021" s="1" t="s">
        <v>18714</v>
      </c>
      <c r="B19021" s="1" t="s">
        <v>33130</v>
      </c>
      <c r="C19021" s="1" t="s">
        <v>4</v>
      </c>
    </row>
    <row r="19022" spans="1:3" x14ac:dyDescent="0.25">
      <c r="A19022" s="1" t="s">
        <v>18715</v>
      </c>
      <c r="B19022" s="1" t="s">
        <v>33131</v>
      </c>
      <c r="C19022" s="1" t="s">
        <v>4</v>
      </c>
    </row>
    <row r="19023" spans="1:3" x14ac:dyDescent="0.25">
      <c r="A19023" s="1" t="s">
        <v>18716</v>
      </c>
      <c r="B19023" s="1" t="s">
        <v>33131</v>
      </c>
      <c r="C19023" s="1" t="s">
        <v>4</v>
      </c>
    </row>
    <row r="19024" spans="1:3" x14ac:dyDescent="0.25">
      <c r="A19024" s="1" t="s">
        <v>18717</v>
      </c>
      <c r="B19024" s="1" t="s">
        <v>33132</v>
      </c>
      <c r="C19024" s="1" t="s">
        <v>4</v>
      </c>
    </row>
    <row r="19025" spans="1:3" x14ac:dyDescent="0.25">
      <c r="A19025" s="1" t="s">
        <v>18718</v>
      </c>
      <c r="B19025" s="1" t="s">
        <v>33132</v>
      </c>
      <c r="C19025" s="1" t="s">
        <v>4</v>
      </c>
    </row>
    <row r="19026" spans="1:3" x14ac:dyDescent="0.25">
      <c r="A19026" s="1" t="s">
        <v>18719</v>
      </c>
      <c r="B19026" s="1" t="s">
        <v>33133</v>
      </c>
      <c r="C19026" s="1" t="s">
        <v>4</v>
      </c>
    </row>
    <row r="19027" spans="1:3" x14ac:dyDescent="0.25">
      <c r="A19027" s="1" t="s">
        <v>18720</v>
      </c>
      <c r="B19027" s="1" t="s">
        <v>33133</v>
      </c>
      <c r="C19027" s="1" t="s">
        <v>4</v>
      </c>
    </row>
    <row r="19028" spans="1:3" x14ac:dyDescent="0.25">
      <c r="A19028" s="1" t="s">
        <v>18721</v>
      </c>
      <c r="B19028" s="1" t="s">
        <v>33134</v>
      </c>
      <c r="C19028" s="1" t="s">
        <v>4</v>
      </c>
    </row>
    <row r="19029" spans="1:3" x14ac:dyDescent="0.25">
      <c r="A19029" s="1" t="s">
        <v>18722</v>
      </c>
      <c r="B19029" s="1" t="s">
        <v>33134</v>
      </c>
      <c r="C19029" s="1" t="s">
        <v>4</v>
      </c>
    </row>
    <row r="19030" spans="1:3" x14ac:dyDescent="0.25">
      <c r="A19030" s="1" t="s">
        <v>18723</v>
      </c>
      <c r="B19030" s="1" t="s">
        <v>33135</v>
      </c>
      <c r="C19030" s="1" t="s">
        <v>4</v>
      </c>
    </row>
    <row r="19031" spans="1:3" x14ac:dyDescent="0.25">
      <c r="A19031" s="1" t="s">
        <v>18724</v>
      </c>
      <c r="B19031" s="1" t="s">
        <v>33135</v>
      </c>
      <c r="C19031" s="1" t="s">
        <v>4</v>
      </c>
    </row>
    <row r="19032" spans="1:3" x14ac:dyDescent="0.25">
      <c r="A19032" s="1" t="s">
        <v>18725</v>
      </c>
      <c r="B19032" s="1" t="s">
        <v>33136</v>
      </c>
      <c r="C19032" s="1" t="s">
        <v>4</v>
      </c>
    </row>
    <row r="19033" spans="1:3" x14ac:dyDescent="0.25">
      <c r="A19033" s="1" t="s">
        <v>18726</v>
      </c>
      <c r="B19033" s="1" t="s">
        <v>33136</v>
      </c>
      <c r="C19033" s="1" t="s">
        <v>4</v>
      </c>
    </row>
    <row r="19034" spans="1:3" x14ac:dyDescent="0.25">
      <c r="A19034" s="1" t="s">
        <v>18727</v>
      </c>
      <c r="B19034" s="1" t="s">
        <v>33137</v>
      </c>
      <c r="C19034" s="1" t="s">
        <v>4</v>
      </c>
    </row>
    <row r="19035" spans="1:3" x14ac:dyDescent="0.25">
      <c r="A19035" s="1" t="s">
        <v>18728</v>
      </c>
      <c r="B19035" s="1" t="s">
        <v>33137</v>
      </c>
      <c r="C19035" s="1" t="s">
        <v>4</v>
      </c>
    </row>
    <row r="19036" spans="1:3" x14ac:dyDescent="0.25">
      <c r="A19036" s="1" t="s">
        <v>18729</v>
      </c>
      <c r="B19036" s="1" t="s">
        <v>33138</v>
      </c>
      <c r="C19036" s="1" t="s">
        <v>4</v>
      </c>
    </row>
    <row r="19037" spans="1:3" x14ac:dyDescent="0.25">
      <c r="A19037" s="1" t="s">
        <v>18730</v>
      </c>
      <c r="B19037" s="1" t="s">
        <v>33138</v>
      </c>
      <c r="C19037" s="1" t="s">
        <v>4</v>
      </c>
    </row>
    <row r="19038" spans="1:3" x14ac:dyDescent="0.25">
      <c r="A19038" s="1" t="s">
        <v>18731</v>
      </c>
      <c r="B19038" s="1" t="s">
        <v>33139</v>
      </c>
      <c r="C19038" s="1" t="s">
        <v>4</v>
      </c>
    </row>
    <row r="19039" spans="1:3" x14ac:dyDescent="0.25">
      <c r="A19039" s="1" t="s">
        <v>18732</v>
      </c>
      <c r="B19039" s="1" t="s">
        <v>33139</v>
      </c>
      <c r="C19039" s="1" t="s">
        <v>4</v>
      </c>
    </row>
    <row r="19040" spans="1:3" x14ac:dyDescent="0.25">
      <c r="A19040" s="1" t="s">
        <v>18733</v>
      </c>
      <c r="B19040" s="1" t="s">
        <v>33140</v>
      </c>
      <c r="C19040" s="1" t="s">
        <v>4</v>
      </c>
    </row>
    <row r="19041" spans="1:3" x14ac:dyDescent="0.25">
      <c r="A19041" s="1" t="s">
        <v>18734</v>
      </c>
      <c r="B19041" s="1" t="s">
        <v>33140</v>
      </c>
      <c r="C19041" s="1" t="s">
        <v>4</v>
      </c>
    </row>
    <row r="19042" spans="1:3" x14ac:dyDescent="0.25">
      <c r="A19042" s="1" t="s">
        <v>18735</v>
      </c>
      <c r="B19042" s="1" t="s">
        <v>33141</v>
      </c>
      <c r="C19042" s="1" t="s">
        <v>4</v>
      </c>
    </row>
    <row r="19043" spans="1:3" x14ac:dyDescent="0.25">
      <c r="A19043" s="1" t="s">
        <v>18736</v>
      </c>
      <c r="B19043" s="1" t="s">
        <v>33141</v>
      </c>
      <c r="C19043" s="1" t="s">
        <v>4</v>
      </c>
    </row>
    <row r="19044" spans="1:3" x14ac:dyDescent="0.25">
      <c r="A19044" s="1" t="s">
        <v>18737</v>
      </c>
      <c r="B19044" s="1" t="s">
        <v>33142</v>
      </c>
      <c r="C19044" s="1" t="s">
        <v>4</v>
      </c>
    </row>
    <row r="19045" spans="1:3" x14ac:dyDescent="0.25">
      <c r="A19045" s="1" t="s">
        <v>18738</v>
      </c>
      <c r="B19045" s="1" t="s">
        <v>33142</v>
      </c>
      <c r="C19045" s="1" t="s">
        <v>4</v>
      </c>
    </row>
    <row r="19046" spans="1:3" x14ac:dyDescent="0.25">
      <c r="A19046" s="1" t="s">
        <v>18739</v>
      </c>
      <c r="B19046" s="1" t="s">
        <v>33143</v>
      </c>
      <c r="C19046" s="1" t="s">
        <v>4</v>
      </c>
    </row>
    <row r="19047" spans="1:3" x14ac:dyDescent="0.25">
      <c r="A19047" s="1" t="s">
        <v>18740</v>
      </c>
      <c r="B19047" s="1" t="s">
        <v>33143</v>
      </c>
      <c r="C19047" s="1" t="s">
        <v>4</v>
      </c>
    </row>
    <row r="19048" spans="1:3" x14ac:dyDescent="0.25">
      <c r="A19048" s="1" t="s">
        <v>18741</v>
      </c>
      <c r="B19048" s="1" t="s">
        <v>33144</v>
      </c>
      <c r="C19048" s="1" t="s">
        <v>4</v>
      </c>
    </row>
    <row r="19049" spans="1:3" x14ac:dyDescent="0.25">
      <c r="A19049" s="1" t="s">
        <v>18742</v>
      </c>
      <c r="B19049" s="1" t="s">
        <v>33144</v>
      </c>
      <c r="C19049" s="1" t="s">
        <v>4</v>
      </c>
    </row>
    <row r="19050" spans="1:3" x14ac:dyDescent="0.25">
      <c r="A19050" s="1" t="s">
        <v>18743</v>
      </c>
      <c r="B19050" s="1" t="s">
        <v>33145</v>
      </c>
      <c r="C19050" s="1" t="s">
        <v>4</v>
      </c>
    </row>
    <row r="19051" spans="1:3" x14ac:dyDescent="0.25">
      <c r="A19051" s="1" t="s">
        <v>18744</v>
      </c>
      <c r="B19051" s="1" t="s">
        <v>33145</v>
      </c>
      <c r="C19051" s="1" t="s">
        <v>4</v>
      </c>
    </row>
    <row r="19052" spans="1:3" x14ac:dyDescent="0.25">
      <c r="A19052" s="1" t="s">
        <v>18745</v>
      </c>
      <c r="B19052" s="1" t="s">
        <v>33146</v>
      </c>
      <c r="C19052" s="1" t="s">
        <v>4</v>
      </c>
    </row>
    <row r="19053" spans="1:3" x14ac:dyDescent="0.25">
      <c r="A19053" s="1" t="s">
        <v>18746</v>
      </c>
      <c r="B19053" s="1" t="s">
        <v>33146</v>
      </c>
      <c r="C19053" s="1" t="s">
        <v>4</v>
      </c>
    </row>
    <row r="19054" spans="1:3" x14ac:dyDescent="0.25">
      <c r="A19054" s="1" t="s">
        <v>18747</v>
      </c>
      <c r="B19054" s="1" t="s">
        <v>33147</v>
      </c>
      <c r="C19054" s="1" t="s">
        <v>4</v>
      </c>
    </row>
    <row r="19055" spans="1:3" x14ac:dyDescent="0.25">
      <c r="A19055" s="1" t="s">
        <v>18748</v>
      </c>
      <c r="B19055" s="1" t="s">
        <v>33147</v>
      </c>
      <c r="C19055" s="1" t="s">
        <v>4</v>
      </c>
    </row>
    <row r="19056" spans="1:3" x14ac:dyDescent="0.25">
      <c r="A19056" s="1" t="s">
        <v>18749</v>
      </c>
      <c r="B19056" s="1" t="s">
        <v>33148</v>
      </c>
      <c r="C19056" s="1" t="s">
        <v>4</v>
      </c>
    </row>
    <row r="19057" spans="1:3" x14ac:dyDescent="0.25">
      <c r="A19057" s="1" t="s">
        <v>18750</v>
      </c>
      <c r="B19057" s="1" t="s">
        <v>33148</v>
      </c>
      <c r="C19057" s="1" t="s">
        <v>4</v>
      </c>
    </row>
    <row r="19058" spans="1:3" x14ac:dyDescent="0.25">
      <c r="A19058" s="1" t="s">
        <v>18751</v>
      </c>
      <c r="B19058" s="1" t="s">
        <v>33149</v>
      </c>
      <c r="C19058" s="1" t="s">
        <v>4</v>
      </c>
    </row>
    <row r="19059" spans="1:3" x14ac:dyDescent="0.25">
      <c r="A19059" s="1" t="s">
        <v>18752</v>
      </c>
      <c r="B19059" s="1" t="s">
        <v>33149</v>
      </c>
      <c r="C19059" s="1" t="s">
        <v>4</v>
      </c>
    </row>
    <row r="19060" spans="1:3" x14ac:dyDescent="0.25">
      <c r="A19060" s="1" t="s">
        <v>18753</v>
      </c>
      <c r="B19060" s="1" t="s">
        <v>33150</v>
      </c>
      <c r="C19060" s="1" t="s">
        <v>4</v>
      </c>
    </row>
    <row r="19061" spans="1:3" x14ac:dyDescent="0.25">
      <c r="A19061" s="1" t="s">
        <v>18754</v>
      </c>
      <c r="B19061" s="1" t="s">
        <v>33150</v>
      </c>
      <c r="C19061" s="1" t="s">
        <v>4</v>
      </c>
    </row>
    <row r="19062" spans="1:3" x14ac:dyDescent="0.25">
      <c r="A19062" s="1" t="s">
        <v>18755</v>
      </c>
      <c r="B19062" s="1" t="s">
        <v>33151</v>
      </c>
      <c r="C19062" s="1" t="s">
        <v>4</v>
      </c>
    </row>
    <row r="19063" spans="1:3" x14ac:dyDescent="0.25">
      <c r="A19063" s="1" t="s">
        <v>18756</v>
      </c>
      <c r="B19063" s="1" t="s">
        <v>33151</v>
      </c>
      <c r="C19063" s="1" t="s">
        <v>4</v>
      </c>
    </row>
    <row r="19064" spans="1:3" x14ac:dyDescent="0.25">
      <c r="A19064" s="1" t="s">
        <v>18757</v>
      </c>
      <c r="B19064" s="1" t="s">
        <v>33152</v>
      </c>
      <c r="C19064" s="1" t="s">
        <v>4</v>
      </c>
    </row>
    <row r="19065" spans="1:3" x14ac:dyDescent="0.25">
      <c r="A19065" s="1" t="s">
        <v>18758</v>
      </c>
      <c r="B19065" s="1" t="s">
        <v>33152</v>
      </c>
      <c r="C19065" s="1" t="s">
        <v>4</v>
      </c>
    </row>
    <row r="19066" spans="1:3" x14ac:dyDescent="0.25">
      <c r="A19066" s="1" t="s">
        <v>18759</v>
      </c>
      <c r="B19066" s="1" t="s">
        <v>33153</v>
      </c>
      <c r="C19066" s="1" t="s">
        <v>4</v>
      </c>
    </row>
    <row r="19067" spans="1:3" x14ac:dyDescent="0.25">
      <c r="A19067" s="1" t="s">
        <v>18760</v>
      </c>
      <c r="B19067" s="1" t="s">
        <v>33153</v>
      </c>
      <c r="C19067" s="1" t="s">
        <v>4</v>
      </c>
    </row>
    <row r="19068" spans="1:3" x14ac:dyDescent="0.25">
      <c r="A19068" s="1" t="s">
        <v>18761</v>
      </c>
      <c r="B19068" s="1" t="s">
        <v>33154</v>
      </c>
      <c r="C19068" s="1" t="s">
        <v>4</v>
      </c>
    </row>
    <row r="19069" spans="1:3" x14ac:dyDescent="0.25">
      <c r="A19069" s="1" t="s">
        <v>18762</v>
      </c>
      <c r="B19069" s="1" t="s">
        <v>33154</v>
      </c>
      <c r="C19069" s="1" t="s">
        <v>4</v>
      </c>
    </row>
    <row r="19070" spans="1:3" x14ac:dyDescent="0.25">
      <c r="A19070" s="1" t="s">
        <v>18763</v>
      </c>
      <c r="B19070" s="1" t="s">
        <v>33155</v>
      </c>
      <c r="C19070" s="1" t="s">
        <v>4</v>
      </c>
    </row>
    <row r="19071" spans="1:3" x14ac:dyDescent="0.25">
      <c r="A19071" s="1" t="s">
        <v>18764</v>
      </c>
      <c r="B19071" s="1" t="s">
        <v>33155</v>
      </c>
      <c r="C19071" s="1" t="s">
        <v>4</v>
      </c>
    </row>
    <row r="19072" spans="1:3" x14ac:dyDescent="0.25">
      <c r="A19072" s="1" t="s">
        <v>18765</v>
      </c>
      <c r="B19072" s="1" t="s">
        <v>33156</v>
      </c>
      <c r="C19072" s="1" t="s">
        <v>4</v>
      </c>
    </row>
    <row r="19073" spans="1:3" x14ac:dyDescent="0.25">
      <c r="A19073" s="1" t="s">
        <v>18766</v>
      </c>
      <c r="B19073" s="1" t="s">
        <v>33156</v>
      </c>
      <c r="C19073" s="1" t="s">
        <v>4</v>
      </c>
    </row>
    <row r="19074" spans="1:3" x14ac:dyDescent="0.25">
      <c r="A19074" s="1" t="s">
        <v>18767</v>
      </c>
      <c r="B19074" s="1" t="s">
        <v>33157</v>
      </c>
      <c r="C19074" s="1" t="s">
        <v>4</v>
      </c>
    </row>
    <row r="19075" spans="1:3" x14ac:dyDescent="0.25">
      <c r="A19075" s="1" t="s">
        <v>18768</v>
      </c>
      <c r="B19075" s="1" t="s">
        <v>33157</v>
      </c>
      <c r="C19075" s="1" t="s">
        <v>4</v>
      </c>
    </row>
    <row r="19076" spans="1:3" x14ac:dyDescent="0.25">
      <c r="A19076" s="1" t="s">
        <v>18769</v>
      </c>
      <c r="B19076" s="1" t="s">
        <v>33158</v>
      </c>
      <c r="C19076" s="1" t="s">
        <v>4</v>
      </c>
    </row>
    <row r="19077" spans="1:3" x14ac:dyDescent="0.25">
      <c r="A19077" s="1" t="s">
        <v>18770</v>
      </c>
      <c r="B19077" s="1" t="s">
        <v>33158</v>
      </c>
      <c r="C19077" s="1" t="s">
        <v>4</v>
      </c>
    </row>
    <row r="19078" spans="1:3" x14ac:dyDescent="0.25">
      <c r="A19078" s="1" t="s">
        <v>18771</v>
      </c>
      <c r="B19078" s="1" t="s">
        <v>33159</v>
      </c>
      <c r="C19078" s="1" t="s">
        <v>4</v>
      </c>
    </row>
    <row r="19079" spans="1:3" x14ac:dyDescent="0.25">
      <c r="A19079" s="1" t="s">
        <v>18772</v>
      </c>
      <c r="B19079" s="1" t="s">
        <v>33159</v>
      </c>
      <c r="C19079" s="1" t="s">
        <v>4</v>
      </c>
    </row>
    <row r="19080" spans="1:3" x14ac:dyDescent="0.25">
      <c r="A19080" s="1" t="s">
        <v>18773</v>
      </c>
      <c r="B19080" s="1" t="s">
        <v>33160</v>
      </c>
      <c r="C19080" s="1" t="s">
        <v>4</v>
      </c>
    </row>
    <row r="19081" spans="1:3" x14ac:dyDescent="0.25">
      <c r="A19081" s="1" t="s">
        <v>18774</v>
      </c>
      <c r="B19081" s="1" t="s">
        <v>33160</v>
      </c>
      <c r="C19081" s="1" t="s">
        <v>4</v>
      </c>
    </row>
    <row r="19082" spans="1:3" x14ac:dyDescent="0.25">
      <c r="A19082" s="1" t="s">
        <v>18775</v>
      </c>
      <c r="B19082" s="1" t="s">
        <v>33161</v>
      </c>
      <c r="C19082" s="1" t="s">
        <v>4</v>
      </c>
    </row>
    <row r="19083" spans="1:3" x14ac:dyDescent="0.25">
      <c r="A19083" s="1" t="s">
        <v>18776</v>
      </c>
      <c r="B19083" s="1" t="s">
        <v>33161</v>
      </c>
      <c r="C19083" s="1" t="s">
        <v>4</v>
      </c>
    </row>
    <row r="19084" spans="1:3" x14ac:dyDescent="0.25">
      <c r="A19084" s="1" t="s">
        <v>18777</v>
      </c>
      <c r="B19084" s="1" t="s">
        <v>33162</v>
      </c>
      <c r="C19084" s="1" t="s">
        <v>4</v>
      </c>
    </row>
    <row r="19085" spans="1:3" x14ac:dyDescent="0.25">
      <c r="A19085" s="1" t="s">
        <v>18778</v>
      </c>
      <c r="B19085" s="1" t="s">
        <v>33162</v>
      </c>
      <c r="C19085" s="1" t="s">
        <v>4</v>
      </c>
    </row>
    <row r="19086" spans="1:3" x14ac:dyDescent="0.25">
      <c r="A19086" s="1" t="s">
        <v>18779</v>
      </c>
      <c r="B19086" s="1" t="s">
        <v>33163</v>
      </c>
      <c r="C19086" s="1" t="s">
        <v>4</v>
      </c>
    </row>
    <row r="19087" spans="1:3" x14ac:dyDescent="0.25">
      <c r="A19087" s="1" t="s">
        <v>18780</v>
      </c>
      <c r="B19087" s="1" t="s">
        <v>33163</v>
      </c>
      <c r="C19087" s="1" t="s">
        <v>4</v>
      </c>
    </row>
    <row r="19088" spans="1:3" x14ac:dyDescent="0.25">
      <c r="A19088" s="1" t="s">
        <v>18781</v>
      </c>
      <c r="B19088" s="1" t="s">
        <v>33164</v>
      </c>
      <c r="C19088" s="1" t="s">
        <v>4</v>
      </c>
    </row>
    <row r="19089" spans="1:3" x14ac:dyDescent="0.25">
      <c r="A19089" s="1" t="s">
        <v>18782</v>
      </c>
      <c r="B19089" s="1" t="s">
        <v>33164</v>
      </c>
      <c r="C19089" s="1" t="s">
        <v>4</v>
      </c>
    </row>
    <row r="19090" spans="1:3" x14ac:dyDescent="0.25">
      <c r="A19090" s="1" t="s">
        <v>18783</v>
      </c>
      <c r="B19090" s="1" t="s">
        <v>33165</v>
      </c>
      <c r="C19090" s="1" t="s">
        <v>4</v>
      </c>
    </row>
    <row r="19091" spans="1:3" x14ac:dyDescent="0.25">
      <c r="A19091" s="1" t="s">
        <v>18784</v>
      </c>
      <c r="B19091" s="1" t="s">
        <v>33165</v>
      </c>
      <c r="C19091" s="1" t="s">
        <v>4</v>
      </c>
    </row>
    <row r="19092" spans="1:3" x14ac:dyDescent="0.25">
      <c r="A19092" s="1" t="s">
        <v>18785</v>
      </c>
      <c r="B19092" s="1" t="s">
        <v>33166</v>
      </c>
      <c r="C19092" s="1" t="s">
        <v>4</v>
      </c>
    </row>
    <row r="19093" spans="1:3" x14ac:dyDescent="0.25">
      <c r="A19093" s="1" t="s">
        <v>18786</v>
      </c>
      <c r="B19093" s="1" t="s">
        <v>33166</v>
      </c>
      <c r="C19093" s="1" t="s">
        <v>4</v>
      </c>
    </row>
    <row r="19094" spans="1:3" x14ac:dyDescent="0.25">
      <c r="A19094" s="1" t="s">
        <v>18787</v>
      </c>
      <c r="B19094" s="1" t="s">
        <v>33167</v>
      </c>
      <c r="C19094" s="1" t="s">
        <v>4</v>
      </c>
    </row>
    <row r="19095" spans="1:3" x14ac:dyDescent="0.25">
      <c r="A19095" s="1" t="s">
        <v>18788</v>
      </c>
      <c r="B19095" s="1" t="s">
        <v>33167</v>
      </c>
      <c r="C19095" s="1" t="s">
        <v>4</v>
      </c>
    </row>
    <row r="19096" spans="1:3" x14ac:dyDescent="0.25">
      <c r="A19096" s="1" t="s">
        <v>18789</v>
      </c>
      <c r="B19096" s="1" t="s">
        <v>33168</v>
      </c>
      <c r="C19096" s="1" t="s">
        <v>4</v>
      </c>
    </row>
    <row r="19097" spans="1:3" x14ac:dyDescent="0.25">
      <c r="A19097" s="1" t="s">
        <v>18790</v>
      </c>
      <c r="B19097" s="1" t="s">
        <v>33168</v>
      </c>
      <c r="C19097" s="1" t="s">
        <v>4</v>
      </c>
    </row>
    <row r="19098" spans="1:3" x14ac:dyDescent="0.25">
      <c r="A19098" s="1" t="s">
        <v>18791</v>
      </c>
      <c r="B19098" s="1" t="s">
        <v>33169</v>
      </c>
      <c r="C19098" s="1" t="s">
        <v>4</v>
      </c>
    </row>
    <row r="19099" spans="1:3" x14ac:dyDescent="0.25">
      <c r="A19099" s="1" t="s">
        <v>18792</v>
      </c>
      <c r="B19099" s="1" t="s">
        <v>33169</v>
      </c>
      <c r="C19099" s="1" t="s">
        <v>4</v>
      </c>
    </row>
    <row r="19100" spans="1:3" x14ac:dyDescent="0.25">
      <c r="A19100" s="1" t="s">
        <v>18793</v>
      </c>
      <c r="B19100" s="1" t="s">
        <v>33170</v>
      </c>
      <c r="C19100" s="1" t="s">
        <v>4</v>
      </c>
    </row>
    <row r="19101" spans="1:3" x14ac:dyDescent="0.25">
      <c r="A19101" s="1" t="s">
        <v>18794</v>
      </c>
      <c r="B19101" s="1" t="s">
        <v>33170</v>
      </c>
      <c r="C19101" s="1" t="s">
        <v>4</v>
      </c>
    </row>
    <row r="19102" spans="1:3" x14ac:dyDescent="0.25">
      <c r="A19102" s="1" t="s">
        <v>18795</v>
      </c>
      <c r="B19102" s="1" t="s">
        <v>33171</v>
      </c>
      <c r="C19102" s="1" t="s">
        <v>4</v>
      </c>
    </row>
    <row r="19103" spans="1:3" x14ac:dyDescent="0.25">
      <c r="A19103" s="1" t="s">
        <v>18796</v>
      </c>
      <c r="B19103" s="1" t="s">
        <v>33171</v>
      </c>
      <c r="C19103" s="1" t="s">
        <v>4</v>
      </c>
    </row>
    <row r="19104" spans="1:3" x14ac:dyDescent="0.25">
      <c r="A19104" s="1" t="s">
        <v>18797</v>
      </c>
      <c r="B19104" s="1" t="s">
        <v>33172</v>
      </c>
      <c r="C19104" s="1" t="s">
        <v>4</v>
      </c>
    </row>
    <row r="19105" spans="1:3" x14ac:dyDescent="0.25">
      <c r="A19105" s="1" t="s">
        <v>18798</v>
      </c>
      <c r="B19105" s="1" t="s">
        <v>33172</v>
      </c>
      <c r="C19105" s="1" t="s">
        <v>4</v>
      </c>
    </row>
    <row r="19106" spans="1:3" x14ac:dyDescent="0.25">
      <c r="A19106" s="1" t="s">
        <v>18799</v>
      </c>
      <c r="B19106" s="1" t="s">
        <v>33173</v>
      </c>
      <c r="C19106" s="1" t="s">
        <v>4</v>
      </c>
    </row>
    <row r="19107" spans="1:3" x14ac:dyDescent="0.25">
      <c r="A19107" s="1" t="s">
        <v>18800</v>
      </c>
      <c r="B19107" s="1" t="s">
        <v>33173</v>
      </c>
      <c r="C19107" s="1" t="s">
        <v>4</v>
      </c>
    </row>
    <row r="19108" spans="1:3" x14ac:dyDescent="0.25">
      <c r="A19108" s="1" t="s">
        <v>18801</v>
      </c>
      <c r="B19108" s="1" t="s">
        <v>33174</v>
      </c>
      <c r="C19108" s="1" t="s">
        <v>4</v>
      </c>
    </row>
    <row r="19109" spans="1:3" x14ac:dyDescent="0.25">
      <c r="A19109" s="1" t="s">
        <v>18802</v>
      </c>
      <c r="B19109" s="1" t="s">
        <v>33174</v>
      </c>
      <c r="C19109" s="1" t="s">
        <v>4</v>
      </c>
    </row>
    <row r="19110" spans="1:3" x14ac:dyDescent="0.25">
      <c r="A19110" s="1" t="s">
        <v>18803</v>
      </c>
      <c r="B19110" s="1" t="s">
        <v>33175</v>
      </c>
      <c r="C19110" s="1" t="s">
        <v>4</v>
      </c>
    </row>
    <row r="19111" spans="1:3" x14ac:dyDescent="0.25">
      <c r="A19111" s="1" t="s">
        <v>18804</v>
      </c>
      <c r="B19111" s="1" t="s">
        <v>33175</v>
      </c>
      <c r="C19111" s="1" t="s">
        <v>4</v>
      </c>
    </row>
    <row r="19112" spans="1:3" x14ac:dyDescent="0.25">
      <c r="A19112" s="1" t="s">
        <v>18805</v>
      </c>
      <c r="B19112" s="1" t="s">
        <v>33176</v>
      </c>
      <c r="C19112" s="1" t="s">
        <v>4</v>
      </c>
    </row>
    <row r="19113" spans="1:3" x14ac:dyDescent="0.25">
      <c r="A19113" s="1" t="s">
        <v>18806</v>
      </c>
      <c r="B19113" s="1" t="s">
        <v>33176</v>
      </c>
      <c r="C19113" s="1" t="s">
        <v>4</v>
      </c>
    </row>
    <row r="19114" spans="1:3" x14ac:dyDescent="0.25">
      <c r="A19114" s="1" t="s">
        <v>18807</v>
      </c>
      <c r="B19114" s="1" t="s">
        <v>33177</v>
      </c>
      <c r="C19114" s="1" t="s">
        <v>4</v>
      </c>
    </row>
    <row r="19115" spans="1:3" x14ac:dyDescent="0.25">
      <c r="A19115" s="1" t="s">
        <v>18808</v>
      </c>
      <c r="B19115" s="1" t="s">
        <v>33177</v>
      </c>
      <c r="C19115" s="1" t="s">
        <v>4</v>
      </c>
    </row>
    <row r="19116" spans="1:3" x14ac:dyDescent="0.25">
      <c r="A19116" s="1" t="s">
        <v>18809</v>
      </c>
      <c r="B19116" s="1" t="s">
        <v>33178</v>
      </c>
      <c r="C19116" s="1" t="s">
        <v>4</v>
      </c>
    </row>
    <row r="19117" spans="1:3" x14ac:dyDescent="0.25">
      <c r="A19117" s="1" t="s">
        <v>18810</v>
      </c>
      <c r="B19117" s="1" t="s">
        <v>33178</v>
      </c>
      <c r="C19117" s="1" t="s">
        <v>4</v>
      </c>
    </row>
    <row r="19118" spans="1:3" x14ac:dyDescent="0.25">
      <c r="A19118" s="1" t="s">
        <v>18811</v>
      </c>
      <c r="B19118" s="1" t="s">
        <v>33179</v>
      </c>
      <c r="C19118" s="1" t="s">
        <v>4</v>
      </c>
    </row>
    <row r="19119" spans="1:3" x14ac:dyDescent="0.25">
      <c r="A19119" s="1" t="s">
        <v>18812</v>
      </c>
      <c r="B19119" s="1" t="s">
        <v>33179</v>
      </c>
      <c r="C19119" s="1" t="s">
        <v>4</v>
      </c>
    </row>
    <row r="19120" spans="1:3" x14ac:dyDescent="0.25">
      <c r="A19120" s="1" t="s">
        <v>18813</v>
      </c>
      <c r="B19120" s="1" t="s">
        <v>33180</v>
      </c>
      <c r="C19120" s="1" t="s">
        <v>4</v>
      </c>
    </row>
    <row r="19121" spans="1:3" x14ac:dyDescent="0.25">
      <c r="A19121" s="1" t="s">
        <v>18814</v>
      </c>
      <c r="B19121" s="1" t="s">
        <v>33180</v>
      </c>
      <c r="C19121" s="1" t="s">
        <v>4</v>
      </c>
    </row>
    <row r="19122" spans="1:3" x14ac:dyDescent="0.25">
      <c r="A19122" s="1" t="s">
        <v>18815</v>
      </c>
      <c r="B19122" s="1" t="s">
        <v>33181</v>
      </c>
      <c r="C19122" s="1" t="s">
        <v>4</v>
      </c>
    </row>
    <row r="19123" spans="1:3" x14ac:dyDescent="0.25">
      <c r="A19123" s="1" t="s">
        <v>18816</v>
      </c>
      <c r="B19123" s="1" t="s">
        <v>33181</v>
      </c>
      <c r="C19123" s="1" t="s">
        <v>4</v>
      </c>
    </row>
    <row r="19124" spans="1:3" x14ac:dyDescent="0.25">
      <c r="A19124" s="1" t="s">
        <v>18817</v>
      </c>
      <c r="B19124" s="1" t="s">
        <v>33182</v>
      </c>
      <c r="C19124" s="1" t="s">
        <v>4</v>
      </c>
    </row>
    <row r="19125" spans="1:3" x14ac:dyDescent="0.25">
      <c r="A19125" s="1" t="s">
        <v>18818</v>
      </c>
      <c r="B19125" s="1" t="s">
        <v>33182</v>
      </c>
      <c r="C19125" s="1" t="s">
        <v>4</v>
      </c>
    </row>
    <row r="19126" spans="1:3" x14ac:dyDescent="0.25">
      <c r="A19126" s="1" t="s">
        <v>18819</v>
      </c>
      <c r="B19126" s="1" t="s">
        <v>33183</v>
      </c>
      <c r="C19126" s="1" t="s">
        <v>4</v>
      </c>
    </row>
    <row r="19127" spans="1:3" x14ac:dyDescent="0.25">
      <c r="A19127" s="1" t="s">
        <v>18820</v>
      </c>
      <c r="B19127" s="1" t="s">
        <v>33183</v>
      </c>
      <c r="C19127" s="1" t="s">
        <v>4</v>
      </c>
    </row>
    <row r="19128" spans="1:3" x14ac:dyDescent="0.25">
      <c r="A19128" s="1" t="s">
        <v>18821</v>
      </c>
      <c r="B19128" s="1" t="s">
        <v>33184</v>
      </c>
      <c r="C19128" s="1" t="s">
        <v>4</v>
      </c>
    </row>
    <row r="19129" spans="1:3" x14ac:dyDescent="0.25">
      <c r="A19129" s="1" t="s">
        <v>18822</v>
      </c>
      <c r="B19129" s="1" t="s">
        <v>33184</v>
      </c>
      <c r="C19129" s="1" t="s">
        <v>4</v>
      </c>
    </row>
    <row r="19130" spans="1:3" x14ac:dyDescent="0.25">
      <c r="A19130" s="1" t="s">
        <v>18823</v>
      </c>
      <c r="B19130" s="1" t="s">
        <v>33185</v>
      </c>
      <c r="C19130" s="1" t="s">
        <v>4</v>
      </c>
    </row>
    <row r="19131" spans="1:3" x14ac:dyDescent="0.25">
      <c r="A19131" s="1" t="s">
        <v>18824</v>
      </c>
      <c r="B19131" s="1" t="s">
        <v>33185</v>
      </c>
      <c r="C19131" s="1" t="s">
        <v>4</v>
      </c>
    </row>
    <row r="19132" spans="1:3" x14ac:dyDescent="0.25">
      <c r="A19132" s="1" t="s">
        <v>18825</v>
      </c>
      <c r="B19132" s="1" t="s">
        <v>33186</v>
      </c>
      <c r="C19132" s="1" t="s">
        <v>4</v>
      </c>
    </row>
    <row r="19133" spans="1:3" x14ac:dyDescent="0.25">
      <c r="A19133" s="1" t="s">
        <v>18826</v>
      </c>
      <c r="B19133" s="1" t="s">
        <v>33186</v>
      </c>
      <c r="C19133" s="1" t="s">
        <v>4</v>
      </c>
    </row>
    <row r="19134" spans="1:3" x14ac:dyDescent="0.25">
      <c r="A19134" s="1" t="s">
        <v>18827</v>
      </c>
      <c r="B19134" s="1" t="s">
        <v>33187</v>
      </c>
      <c r="C19134" s="1" t="s">
        <v>4</v>
      </c>
    </row>
    <row r="19135" spans="1:3" x14ac:dyDescent="0.25">
      <c r="A19135" s="1" t="s">
        <v>18828</v>
      </c>
      <c r="B19135" s="1" t="s">
        <v>33187</v>
      </c>
      <c r="C19135" s="1" t="s">
        <v>4</v>
      </c>
    </row>
    <row r="19136" spans="1:3" x14ac:dyDescent="0.25">
      <c r="A19136" s="1" t="s">
        <v>18829</v>
      </c>
      <c r="B19136" s="1" t="s">
        <v>33188</v>
      </c>
      <c r="C19136" s="1" t="s">
        <v>4</v>
      </c>
    </row>
    <row r="19137" spans="1:3" x14ac:dyDescent="0.25">
      <c r="A19137" s="1" t="s">
        <v>18830</v>
      </c>
      <c r="B19137" s="1" t="s">
        <v>33188</v>
      </c>
      <c r="C19137" s="1" t="s">
        <v>4</v>
      </c>
    </row>
    <row r="19138" spans="1:3" x14ac:dyDescent="0.25">
      <c r="A19138" s="1" t="s">
        <v>18831</v>
      </c>
      <c r="B19138" s="1" t="s">
        <v>33189</v>
      </c>
      <c r="C19138" s="1" t="s">
        <v>4</v>
      </c>
    </row>
    <row r="19139" spans="1:3" x14ac:dyDescent="0.25">
      <c r="A19139" s="1" t="s">
        <v>18832</v>
      </c>
      <c r="B19139" s="1" t="s">
        <v>33189</v>
      </c>
      <c r="C19139" s="1" t="s">
        <v>4</v>
      </c>
    </row>
    <row r="19140" spans="1:3" x14ac:dyDescent="0.25">
      <c r="A19140" s="1" t="s">
        <v>18833</v>
      </c>
      <c r="B19140" s="1" t="s">
        <v>33190</v>
      </c>
      <c r="C19140" s="1" t="s">
        <v>4</v>
      </c>
    </row>
    <row r="19141" spans="1:3" x14ac:dyDescent="0.25">
      <c r="A19141" s="1" t="s">
        <v>18834</v>
      </c>
      <c r="B19141" s="1" t="s">
        <v>33190</v>
      </c>
      <c r="C19141" s="1" t="s">
        <v>4</v>
      </c>
    </row>
    <row r="19142" spans="1:3" x14ac:dyDescent="0.25">
      <c r="A19142" s="1" t="s">
        <v>18835</v>
      </c>
      <c r="B19142" s="1" t="s">
        <v>33191</v>
      </c>
      <c r="C19142" s="1" t="s">
        <v>4</v>
      </c>
    </row>
    <row r="19143" spans="1:3" x14ac:dyDescent="0.25">
      <c r="A19143" s="1" t="s">
        <v>18836</v>
      </c>
      <c r="B19143" s="1" t="s">
        <v>33191</v>
      </c>
      <c r="C19143" s="1" t="s">
        <v>4</v>
      </c>
    </row>
    <row r="19144" spans="1:3" x14ac:dyDescent="0.25">
      <c r="A19144" s="1" t="s">
        <v>18837</v>
      </c>
      <c r="B19144" s="1" t="s">
        <v>33192</v>
      </c>
      <c r="C19144" s="1" t="s">
        <v>4</v>
      </c>
    </row>
    <row r="19145" spans="1:3" x14ac:dyDescent="0.25">
      <c r="A19145" s="1" t="s">
        <v>18838</v>
      </c>
      <c r="B19145" s="1" t="s">
        <v>33192</v>
      </c>
      <c r="C19145" s="1" t="s">
        <v>4</v>
      </c>
    </row>
    <row r="19146" spans="1:3" x14ac:dyDescent="0.25">
      <c r="A19146" s="1" t="s">
        <v>18839</v>
      </c>
      <c r="B19146" s="1" t="s">
        <v>33193</v>
      </c>
      <c r="C19146" s="1" t="s">
        <v>4</v>
      </c>
    </row>
    <row r="19147" spans="1:3" x14ac:dyDescent="0.25">
      <c r="A19147" s="1" t="s">
        <v>18840</v>
      </c>
      <c r="B19147" s="1" t="s">
        <v>33193</v>
      </c>
      <c r="C19147" s="1" t="s">
        <v>4</v>
      </c>
    </row>
    <row r="19148" spans="1:3" x14ac:dyDescent="0.25">
      <c r="A19148" s="1" t="s">
        <v>18841</v>
      </c>
      <c r="B19148" s="1" t="s">
        <v>33194</v>
      </c>
      <c r="C19148" s="1" t="s">
        <v>4</v>
      </c>
    </row>
    <row r="19149" spans="1:3" x14ac:dyDescent="0.25">
      <c r="A19149" s="1" t="s">
        <v>18842</v>
      </c>
      <c r="B19149" s="1" t="s">
        <v>33194</v>
      </c>
      <c r="C19149" s="1" t="s">
        <v>4</v>
      </c>
    </row>
    <row r="19150" spans="1:3" x14ac:dyDescent="0.25">
      <c r="A19150" s="1" t="s">
        <v>18843</v>
      </c>
      <c r="B19150" s="1" t="s">
        <v>33195</v>
      </c>
      <c r="C19150" s="1" t="s">
        <v>4</v>
      </c>
    </row>
    <row r="19151" spans="1:3" x14ac:dyDescent="0.25">
      <c r="A19151" s="1" t="s">
        <v>18844</v>
      </c>
      <c r="B19151" s="1" t="s">
        <v>33195</v>
      </c>
      <c r="C19151" s="1" t="s">
        <v>4</v>
      </c>
    </row>
    <row r="19152" spans="1:3" x14ac:dyDescent="0.25">
      <c r="A19152" s="1" t="s">
        <v>18845</v>
      </c>
      <c r="B19152" s="1" t="s">
        <v>33196</v>
      </c>
      <c r="C19152" s="1" t="s">
        <v>18846</v>
      </c>
    </row>
    <row r="19153" spans="1:3" x14ac:dyDescent="0.25">
      <c r="A19153" s="1" t="s">
        <v>18847</v>
      </c>
      <c r="B19153" s="1" t="s">
        <v>33196</v>
      </c>
      <c r="C19153" s="1" t="s">
        <v>18846</v>
      </c>
    </row>
    <row r="19154" spans="1:3" x14ac:dyDescent="0.25">
      <c r="A19154" s="1" t="s">
        <v>18848</v>
      </c>
      <c r="B19154" s="1" t="s">
        <v>33197</v>
      </c>
      <c r="C19154" s="1" t="s">
        <v>18846</v>
      </c>
    </row>
    <row r="19155" spans="1:3" x14ac:dyDescent="0.25">
      <c r="A19155" s="1" t="s">
        <v>18849</v>
      </c>
      <c r="B19155" s="1" t="s">
        <v>33197</v>
      </c>
      <c r="C19155" s="1" t="s">
        <v>18846</v>
      </c>
    </row>
    <row r="19156" spans="1:3" x14ac:dyDescent="0.25">
      <c r="A19156" s="1" t="s">
        <v>18850</v>
      </c>
      <c r="B19156" s="1" t="s">
        <v>33198</v>
      </c>
      <c r="C19156" s="1" t="s">
        <v>18846</v>
      </c>
    </row>
    <row r="19157" spans="1:3" x14ac:dyDescent="0.25">
      <c r="A19157" s="1" t="s">
        <v>18851</v>
      </c>
      <c r="B19157" s="1" t="s">
        <v>33198</v>
      </c>
      <c r="C19157" s="1" t="s">
        <v>18846</v>
      </c>
    </row>
    <row r="19158" spans="1:3" x14ac:dyDescent="0.25">
      <c r="A19158" s="1" t="s">
        <v>18852</v>
      </c>
      <c r="B19158" s="1" t="s">
        <v>33199</v>
      </c>
      <c r="C19158" s="1" t="s">
        <v>18846</v>
      </c>
    </row>
    <row r="19159" spans="1:3" x14ac:dyDescent="0.25">
      <c r="A19159" s="1" t="s">
        <v>18853</v>
      </c>
      <c r="B19159" s="1" t="s">
        <v>33199</v>
      </c>
      <c r="C19159" s="1" t="s">
        <v>18846</v>
      </c>
    </row>
    <row r="19160" spans="1:3" x14ac:dyDescent="0.25">
      <c r="A19160" s="1" t="s">
        <v>18854</v>
      </c>
      <c r="B19160" s="1" t="s">
        <v>33200</v>
      </c>
      <c r="C19160" s="1" t="s">
        <v>18846</v>
      </c>
    </row>
    <row r="19161" spans="1:3" x14ac:dyDescent="0.25">
      <c r="A19161" s="1" t="s">
        <v>18855</v>
      </c>
      <c r="B19161" s="1" t="s">
        <v>33200</v>
      </c>
      <c r="C19161" s="1" t="s">
        <v>18846</v>
      </c>
    </row>
    <row r="19162" spans="1:3" x14ac:dyDescent="0.25">
      <c r="A19162" s="1" t="s">
        <v>18856</v>
      </c>
      <c r="B19162" s="1" t="s">
        <v>33201</v>
      </c>
      <c r="C19162" s="1" t="s">
        <v>18846</v>
      </c>
    </row>
    <row r="19163" spans="1:3" x14ac:dyDescent="0.25">
      <c r="A19163" s="1" t="s">
        <v>18857</v>
      </c>
      <c r="B19163" s="1" t="s">
        <v>33201</v>
      </c>
      <c r="C19163" s="1" t="s">
        <v>18846</v>
      </c>
    </row>
    <row r="19164" spans="1:3" x14ac:dyDescent="0.25">
      <c r="A19164" s="1" t="s">
        <v>18858</v>
      </c>
      <c r="B19164" s="1" t="s">
        <v>33202</v>
      </c>
      <c r="C19164" s="1" t="s">
        <v>18846</v>
      </c>
    </row>
    <row r="19165" spans="1:3" x14ac:dyDescent="0.25">
      <c r="A19165" s="1" t="s">
        <v>18859</v>
      </c>
      <c r="B19165" s="1" t="s">
        <v>33202</v>
      </c>
      <c r="C19165" s="1" t="s">
        <v>18846</v>
      </c>
    </row>
    <row r="19166" spans="1:3" x14ac:dyDescent="0.25">
      <c r="A19166" s="1" t="s">
        <v>18860</v>
      </c>
      <c r="B19166" s="1" t="s">
        <v>33203</v>
      </c>
      <c r="C19166" s="1" t="s">
        <v>18846</v>
      </c>
    </row>
    <row r="19167" spans="1:3" x14ac:dyDescent="0.25">
      <c r="A19167" s="1" t="s">
        <v>18861</v>
      </c>
      <c r="B19167" s="1" t="s">
        <v>33203</v>
      </c>
      <c r="C19167" s="1" t="s">
        <v>18846</v>
      </c>
    </row>
    <row r="19168" spans="1:3" x14ac:dyDescent="0.25">
      <c r="A19168" s="1" t="s">
        <v>18862</v>
      </c>
      <c r="B19168" s="1" t="s">
        <v>33204</v>
      </c>
      <c r="C19168" s="1" t="s">
        <v>18846</v>
      </c>
    </row>
    <row r="19169" spans="1:3" x14ac:dyDescent="0.25">
      <c r="A19169" s="1" t="s">
        <v>18863</v>
      </c>
      <c r="B19169" s="1" t="s">
        <v>33204</v>
      </c>
      <c r="C19169" s="1" t="s">
        <v>18846</v>
      </c>
    </row>
    <row r="19170" spans="1:3" x14ac:dyDescent="0.25">
      <c r="A19170" s="1" t="s">
        <v>18864</v>
      </c>
      <c r="B19170" s="1" t="s">
        <v>33205</v>
      </c>
      <c r="C19170" s="1" t="s">
        <v>18846</v>
      </c>
    </row>
    <row r="19171" spans="1:3" x14ac:dyDescent="0.25">
      <c r="A19171" s="1" t="s">
        <v>18865</v>
      </c>
      <c r="B19171" s="1" t="s">
        <v>33205</v>
      </c>
      <c r="C19171" s="1" t="s">
        <v>18846</v>
      </c>
    </row>
    <row r="19172" spans="1:3" x14ac:dyDescent="0.25">
      <c r="A19172" s="1" t="s">
        <v>18866</v>
      </c>
      <c r="B19172" s="1" t="s">
        <v>33206</v>
      </c>
      <c r="C19172" s="1" t="s">
        <v>18846</v>
      </c>
    </row>
    <row r="19173" spans="1:3" x14ac:dyDescent="0.25">
      <c r="A19173" s="1" t="s">
        <v>18867</v>
      </c>
      <c r="B19173" s="1" t="s">
        <v>33206</v>
      </c>
      <c r="C19173" s="1" t="s">
        <v>18846</v>
      </c>
    </row>
    <row r="19174" spans="1:3" x14ac:dyDescent="0.25">
      <c r="A19174" s="1" t="s">
        <v>18868</v>
      </c>
      <c r="B19174" s="1" t="s">
        <v>33207</v>
      </c>
      <c r="C19174" s="1" t="s">
        <v>18846</v>
      </c>
    </row>
    <row r="19175" spans="1:3" x14ac:dyDescent="0.25">
      <c r="A19175" s="1" t="s">
        <v>18869</v>
      </c>
      <c r="B19175" s="1" t="s">
        <v>33207</v>
      </c>
      <c r="C19175" s="1" t="s">
        <v>18846</v>
      </c>
    </row>
    <row r="19176" spans="1:3" x14ac:dyDescent="0.25">
      <c r="A19176" s="1" t="s">
        <v>18870</v>
      </c>
      <c r="B19176" s="1" t="s">
        <v>33208</v>
      </c>
      <c r="C19176" s="1" t="s">
        <v>18846</v>
      </c>
    </row>
    <row r="19177" spans="1:3" x14ac:dyDescent="0.25">
      <c r="A19177" s="1" t="s">
        <v>18871</v>
      </c>
      <c r="B19177" s="1" t="s">
        <v>33208</v>
      </c>
      <c r="C19177" s="1" t="s">
        <v>18846</v>
      </c>
    </row>
    <row r="19178" spans="1:3" x14ac:dyDescent="0.25">
      <c r="A19178" s="1" t="s">
        <v>18872</v>
      </c>
      <c r="B19178" s="1" t="s">
        <v>33209</v>
      </c>
      <c r="C19178" s="1" t="s">
        <v>18846</v>
      </c>
    </row>
    <row r="19179" spans="1:3" x14ac:dyDescent="0.25">
      <c r="A19179" s="1" t="s">
        <v>18873</v>
      </c>
      <c r="B19179" s="1" t="s">
        <v>33209</v>
      </c>
      <c r="C19179" s="1" t="s">
        <v>18846</v>
      </c>
    </row>
    <row r="19180" spans="1:3" x14ac:dyDescent="0.25">
      <c r="A19180" s="1" t="s">
        <v>18874</v>
      </c>
      <c r="B19180" s="1" t="s">
        <v>33210</v>
      </c>
      <c r="C19180" s="1" t="s">
        <v>18846</v>
      </c>
    </row>
    <row r="19181" spans="1:3" x14ac:dyDescent="0.25">
      <c r="A19181" s="1" t="s">
        <v>18875</v>
      </c>
      <c r="B19181" s="1" t="s">
        <v>33210</v>
      </c>
      <c r="C19181" s="1" t="s">
        <v>18846</v>
      </c>
    </row>
    <row r="19182" spans="1:3" x14ac:dyDescent="0.25">
      <c r="A19182" s="1" t="s">
        <v>18876</v>
      </c>
      <c r="B19182" s="1" t="s">
        <v>33211</v>
      </c>
      <c r="C19182" s="1" t="s">
        <v>18846</v>
      </c>
    </row>
    <row r="19183" spans="1:3" x14ac:dyDescent="0.25">
      <c r="A19183" s="1" t="s">
        <v>18877</v>
      </c>
      <c r="B19183" s="1" t="s">
        <v>33211</v>
      </c>
      <c r="C19183" s="1" t="s">
        <v>18846</v>
      </c>
    </row>
    <row r="19184" spans="1:3" x14ac:dyDescent="0.25">
      <c r="A19184" s="1" t="s">
        <v>18878</v>
      </c>
      <c r="B19184" s="1" t="s">
        <v>33212</v>
      </c>
      <c r="C19184" s="1" t="s">
        <v>18846</v>
      </c>
    </row>
    <row r="19185" spans="1:3" x14ac:dyDescent="0.25">
      <c r="A19185" s="1" t="s">
        <v>18879</v>
      </c>
      <c r="B19185" s="1" t="s">
        <v>33212</v>
      </c>
      <c r="C19185" s="1" t="s">
        <v>18846</v>
      </c>
    </row>
    <row r="19186" spans="1:3" x14ac:dyDescent="0.25">
      <c r="A19186" s="1" t="s">
        <v>18880</v>
      </c>
      <c r="B19186" s="1" t="s">
        <v>33213</v>
      </c>
      <c r="C19186" s="1" t="s">
        <v>18846</v>
      </c>
    </row>
    <row r="19187" spans="1:3" x14ac:dyDescent="0.25">
      <c r="A19187" s="1" t="s">
        <v>18881</v>
      </c>
      <c r="B19187" s="1" t="s">
        <v>33213</v>
      </c>
      <c r="C19187" s="1" t="s">
        <v>18846</v>
      </c>
    </row>
    <row r="19188" spans="1:3" x14ac:dyDescent="0.25">
      <c r="A19188" s="1" t="s">
        <v>18882</v>
      </c>
      <c r="B19188" s="1" t="s">
        <v>33214</v>
      </c>
      <c r="C19188" s="1" t="s">
        <v>18846</v>
      </c>
    </row>
    <row r="19189" spans="1:3" x14ac:dyDescent="0.25">
      <c r="A19189" s="1" t="s">
        <v>18883</v>
      </c>
      <c r="B19189" s="1" t="s">
        <v>33214</v>
      </c>
      <c r="C19189" s="1" t="s">
        <v>18846</v>
      </c>
    </row>
    <row r="19190" spans="1:3" x14ac:dyDescent="0.25">
      <c r="A19190" s="1" t="s">
        <v>18884</v>
      </c>
      <c r="B19190" s="1" t="s">
        <v>33215</v>
      </c>
      <c r="C19190" s="1" t="s">
        <v>18846</v>
      </c>
    </row>
    <row r="19191" spans="1:3" x14ac:dyDescent="0.25">
      <c r="A19191" s="1" t="s">
        <v>18885</v>
      </c>
      <c r="B19191" s="1" t="s">
        <v>33215</v>
      </c>
      <c r="C19191" s="1" t="s">
        <v>18846</v>
      </c>
    </row>
    <row r="19192" spans="1:3" x14ac:dyDescent="0.25">
      <c r="A19192" s="1" t="s">
        <v>18886</v>
      </c>
      <c r="B19192" s="1" t="s">
        <v>33216</v>
      </c>
      <c r="C19192" s="1" t="s">
        <v>18846</v>
      </c>
    </row>
    <row r="19193" spans="1:3" x14ac:dyDescent="0.25">
      <c r="A19193" s="1" t="s">
        <v>18887</v>
      </c>
      <c r="B19193" s="1" t="s">
        <v>33216</v>
      </c>
      <c r="C19193" s="1" t="s">
        <v>18846</v>
      </c>
    </row>
    <row r="19194" spans="1:3" x14ac:dyDescent="0.25">
      <c r="A19194" s="1" t="s">
        <v>18888</v>
      </c>
      <c r="B19194" s="1" t="s">
        <v>33217</v>
      </c>
      <c r="C19194" s="1" t="s">
        <v>18846</v>
      </c>
    </row>
    <row r="19195" spans="1:3" x14ac:dyDescent="0.25">
      <c r="A19195" s="1" t="s">
        <v>18889</v>
      </c>
      <c r="B19195" s="1" t="s">
        <v>33217</v>
      </c>
      <c r="C19195" s="1" t="s">
        <v>18846</v>
      </c>
    </row>
    <row r="19196" spans="1:3" x14ac:dyDescent="0.25">
      <c r="A19196" s="1" t="s">
        <v>18890</v>
      </c>
      <c r="B19196" s="1" t="s">
        <v>33218</v>
      </c>
      <c r="C19196" s="1" t="s">
        <v>18846</v>
      </c>
    </row>
    <row r="19197" spans="1:3" x14ac:dyDescent="0.25">
      <c r="A19197" s="1" t="s">
        <v>18891</v>
      </c>
      <c r="B19197" s="1" t="s">
        <v>33218</v>
      </c>
      <c r="C19197" s="1" t="s">
        <v>18846</v>
      </c>
    </row>
    <row r="19198" spans="1:3" x14ac:dyDescent="0.25">
      <c r="A19198" s="1" t="s">
        <v>18892</v>
      </c>
      <c r="B19198" s="1" t="s">
        <v>33219</v>
      </c>
      <c r="C19198" s="1" t="s">
        <v>18846</v>
      </c>
    </row>
    <row r="19199" spans="1:3" x14ac:dyDescent="0.25">
      <c r="A19199" s="1" t="s">
        <v>18893</v>
      </c>
      <c r="B19199" s="1" t="s">
        <v>33219</v>
      </c>
      <c r="C19199" s="1" t="s">
        <v>18846</v>
      </c>
    </row>
    <row r="19200" spans="1:3" x14ac:dyDescent="0.25">
      <c r="A19200" s="1" t="s">
        <v>18894</v>
      </c>
      <c r="B19200" s="1" t="s">
        <v>33220</v>
      </c>
      <c r="C19200" s="1" t="s">
        <v>18846</v>
      </c>
    </row>
    <row r="19201" spans="1:3" x14ac:dyDescent="0.25">
      <c r="A19201" s="1" t="s">
        <v>18895</v>
      </c>
      <c r="B19201" s="1" t="s">
        <v>33220</v>
      </c>
      <c r="C19201" s="1" t="s">
        <v>18846</v>
      </c>
    </row>
    <row r="19202" spans="1:3" x14ac:dyDescent="0.25">
      <c r="A19202" s="1" t="s">
        <v>18896</v>
      </c>
      <c r="B19202" s="1" t="s">
        <v>33221</v>
      </c>
      <c r="C19202" s="1" t="s">
        <v>18846</v>
      </c>
    </row>
    <row r="19203" spans="1:3" x14ac:dyDescent="0.25">
      <c r="A19203" s="1" t="s">
        <v>18897</v>
      </c>
      <c r="B19203" s="1" t="s">
        <v>33221</v>
      </c>
      <c r="C19203" s="1" t="s">
        <v>18846</v>
      </c>
    </row>
    <row r="19204" spans="1:3" x14ac:dyDescent="0.25">
      <c r="A19204" s="1" t="s">
        <v>18898</v>
      </c>
      <c r="B19204" s="1" t="s">
        <v>33222</v>
      </c>
      <c r="C19204" s="1" t="s">
        <v>18846</v>
      </c>
    </row>
    <row r="19205" spans="1:3" x14ac:dyDescent="0.25">
      <c r="A19205" s="1" t="s">
        <v>18899</v>
      </c>
      <c r="B19205" s="1" t="s">
        <v>33222</v>
      </c>
      <c r="C19205" s="1" t="s">
        <v>18846</v>
      </c>
    </row>
    <row r="19206" spans="1:3" x14ac:dyDescent="0.25">
      <c r="A19206" s="1" t="s">
        <v>18900</v>
      </c>
      <c r="B19206" s="1" t="s">
        <v>33223</v>
      </c>
      <c r="C19206" s="1" t="s">
        <v>18846</v>
      </c>
    </row>
    <row r="19207" spans="1:3" x14ac:dyDescent="0.25">
      <c r="A19207" s="1" t="s">
        <v>18901</v>
      </c>
      <c r="B19207" s="1" t="s">
        <v>33223</v>
      </c>
      <c r="C19207" s="1" t="s">
        <v>18846</v>
      </c>
    </row>
    <row r="19208" spans="1:3" x14ac:dyDescent="0.25">
      <c r="A19208" s="1" t="s">
        <v>18902</v>
      </c>
      <c r="B19208" s="1" t="s">
        <v>33224</v>
      </c>
      <c r="C19208" s="1" t="s">
        <v>4</v>
      </c>
    </row>
    <row r="19209" spans="1:3" x14ac:dyDescent="0.25">
      <c r="A19209" s="1" t="s">
        <v>18903</v>
      </c>
      <c r="B19209" s="1" t="s">
        <v>33224</v>
      </c>
      <c r="C19209" s="1" t="s">
        <v>4</v>
      </c>
    </row>
    <row r="19210" spans="1:3" x14ac:dyDescent="0.25">
      <c r="A19210" s="1" t="s">
        <v>18904</v>
      </c>
      <c r="B19210" s="1" t="s">
        <v>33225</v>
      </c>
      <c r="C19210" s="1" t="s">
        <v>4</v>
      </c>
    </row>
    <row r="19211" spans="1:3" x14ac:dyDescent="0.25">
      <c r="A19211" s="1" t="s">
        <v>18905</v>
      </c>
      <c r="B19211" s="1" t="s">
        <v>33225</v>
      </c>
      <c r="C19211" s="1" t="s">
        <v>4</v>
      </c>
    </row>
    <row r="19212" spans="1:3" x14ac:dyDescent="0.25">
      <c r="A19212" s="1" t="s">
        <v>18906</v>
      </c>
      <c r="B19212" s="1" t="s">
        <v>33226</v>
      </c>
      <c r="C19212" s="1" t="s">
        <v>4</v>
      </c>
    </row>
    <row r="19213" spans="1:3" x14ac:dyDescent="0.25">
      <c r="A19213" s="1" t="s">
        <v>18907</v>
      </c>
      <c r="B19213" s="1" t="s">
        <v>33226</v>
      </c>
      <c r="C19213" s="1" t="s">
        <v>4</v>
      </c>
    </row>
    <row r="19214" spans="1:3" x14ac:dyDescent="0.25">
      <c r="A19214" s="1" t="s">
        <v>18908</v>
      </c>
      <c r="B19214" s="1" t="s">
        <v>33227</v>
      </c>
      <c r="C19214" s="1" t="s">
        <v>4</v>
      </c>
    </row>
    <row r="19215" spans="1:3" x14ac:dyDescent="0.25">
      <c r="A19215" s="1" t="s">
        <v>18909</v>
      </c>
      <c r="B19215" s="1" t="s">
        <v>33227</v>
      </c>
      <c r="C19215" s="1" t="s">
        <v>4</v>
      </c>
    </row>
    <row r="19216" spans="1:3" x14ac:dyDescent="0.25">
      <c r="A19216" s="1" t="s">
        <v>18910</v>
      </c>
      <c r="B19216" s="1" t="s">
        <v>33228</v>
      </c>
      <c r="C19216" s="1" t="s">
        <v>4</v>
      </c>
    </row>
    <row r="19217" spans="1:3" x14ac:dyDescent="0.25">
      <c r="A19217" s="1" t="s">
        <v>18911</v>
      </c>
      <c r="B19217" s="1" t="s">
        <v>33228</v>
      </c>
      <c r="C19217" s="1" t="s">
        <v>4</v>
      </c>
    </row>
    <row r="19218" spans="1:3" x14ac:dyDescent="0.25">
      <c r="A19218" s="1" t="s">
        <v>18912</v>
      </c>
      <c r="B19218" s="1" t="s">
        <v>33229</v>
      </c>
      <c r="C19218" s="1" t="s">
        <v>4</v>
      </c>
    </row>
    <row r="19219" spans="1:3" x14ac:dyDescent="0.25">
      <c r="A19219" s="1" t="s">
        <v>18913</v>
      </c>
      <c r="B19219" s="1" t="s">
        <v>33229</v>
      </c>
      <c r="C19219" s="1" t="s">
        <v>4</v>
      </c>
    </row>
    <row r="19220" spans="1:3" x14ac:dyDescent="0.25">
      <c r="A19220" s="1" t="s">
        <v>18914</v>
      </c>
      <c r="B19220" s="1" t="s">
        <v>33230</v>
      </c>
      <c r="C19220" s="1" t="s">
        <v>4</v>
      </c>
    </row>
    <row r="19221" spans="1:3" x14ac:dyDescent="0.25">
      <c r="A19221" s="1" t="s">
        <v>18915</v>
      </c>
      <c r="B19221" s="1" t="s">
        <v>33230</v>
      </c>
      <c r="C19221" s="1" t="s">
        <v>4</v>
      </c>
    </row>
    <row r="19222" spans="1:3" x14ac:dyDescent="0.25">
      <c r="A19222" s="1" t="s">
        <v>18916</v>
      </c>
      <c r="B19222" s="1" t="s">
        <v>33231</v>
      </c>
      <c r="C19222" s="1" t="s">
        <v>4</v>
      </c>
    </row>
    <row r="19223" spans="1:3" x14ac:dyDescent="0.25">
      <c r="A19223" s="1" t="s">
        <v>18917</v>
      </c>
      <c r="B19223" s="1" t="s">
        <v>33231</v>
      </c>
      <c r="C19223" s="1" t="s">
        <v>4</v>
      </c>
    </row>
    <row r="19224" spans="1:3" x14ac:dyDescent="0.25">
      <c r="A19224" s="1" t="s">
        <v>18918</v>
      </c>
      <c r="B19224" s="1" t="s">
        <v>33232</v>
      </c>
      <c r="C19224" s="1" t="s">
        <v>4</v>
      </c>
    </row>
    <row r="19225" spans="1:3" x14ac:dyDescent="0.25">
      <c r="A19225" s="1" t="s">
        <v>18919</v>
      </c>
      <c r="B19225" s="1" t="s">
        <v>33232</v>
      </c>
      <c r="C19225" s="1" t="s">
        <v>4</v>
      </c>
    </row>
    <row r="19226" spans="1:3" x14ac:dyDescent="0.25">
      <c r="A19226" s="1" t="s">
        <v>18920</v>
      </c>
      <c r="B19226" s="1" t="s">
        <v>33233</v>
      </c>
      <c r="C19226" s="1" t="s">
        <v>4</v>
      </c>
    </row>
    <row r="19227" spans="1:3" x14ac:dyDescent="0.25">
      <c r="A19227" s="1" t="s">
        <v>18921</v>
      </c>
      <c r="B19227" s="1" t="s">
        <v>33233</v>
      </c>
      <c r="C19227" s="1" t="s">
        <v>4</v>
      </c>
    </row>
    <row r="19228" spans="1:3" x14ac:dyDescent="0.25">
      <c r="A19228" s="1" t="s">
        <v>18922</v>
      </c>
      <c r="B19228" s="1" t="s">
        <v>33234</v>
      </c>
      <c r="C19228" s="1" t="s">
        <v>4</v>
      </c>
    </row>
    <row r="19229" spans="1:3" x14ac:dyDescent="0.25">
      <c r="A19229" s="1" t="s">
        <v>18923</v>
      </c>
      <c r="B19229" s="1" t="s">
        <v>33234</v>
      </c>
      <c r="C19229" s="1" t="s">
        <v>4</v>
      </c>
    </row>
    <row r="19230" spans="1:3" x14ac:dyDescent="0.25">
      <c r="A19230" s="1" t="s">
        <v>18924</v>
      </c>
      <c r="B19230" s="1" t="s">
        <v>33235</v>
      </c>
      <c r="C19230" s="1" t="s">
        <v>4</v>
      </c>
    </row>
    <row r="19231" spans="1:3" x14ac:dyDescent="0.25">
      <c r="A19231" s="1" t="s">
        <v>18925</v>
      </c>
      <c r="B19231" s="1" t="s">
        <v>33235</v>
      </c>
      <c r="C19231" s="1" t="s">
        <v>4</v>
      </c>
    </row>
    <row r="19232" spans="1:3" x14ac:dyDescent="0.25">
      <c r="A19232" s="1" t="s">
        <v>18926</v>
      </c>
      <c r="B19232" s="1" t="s">
        <v>33236</v>
      </c>
      <c r="C19232" s="1" t="s">
        <v>4</v>
      </c>
    </row>
    <row r="19233" spans="1:3" x14ac:dyDescent="0.25">
      <c r="A19233" s="1" t="s">
        <v>18927</v>
      </c>
      <c r="B19233" s="1" t="s">
        <v>33236</v>
      </c>
      <c r="C19233" s="1" t="s">
        <v>4</v>
      </c>
    </row>
    <row r="19234" spans="1:3" x14ac:dyDescent="0.25">
      <c r="A19234" s="1" t="s">
        <v>23618</v>
      </c>
      <c r="B19234" s="1" t="s">
        <v>33237</v>
      </c>
      <c r="C19234" s="1" t="s">
        <v>4</v>
      </c>
    </row>
    <row r="19235" spans="1:3" x14ac:dyDescent="0.25">
      <c r="A19235" s="1" t="s">
        <v>23619</v>
      </c>
      <c r="B19235" s="1" t="s">
        <v>33237</v>
      </c>
      <c r="C19235" s="1" t="s">
        <v>4</v>
      </c>
    </row>
    <row r="19236" spans="1:3" x14ac:dyDescent="0.25">
      <c r="A19236" s="1" t="s">
        <v>23620</v>
      </c>
      <c r="B19236" s="1" t="s">
        <v>33238</v>
      </c>
      <c r="C19236" s="1" t="s">
        <v>4</v>
      </c>
    </row>
    <row r="19237" spans="1:3" x14ac:dyDescent="0.25">
      <c r="A19237" s="1" t="s">
        <v>23621</v>
      </c>
      <c r="B19237" s="1" t="s">
        <v>33238</v>
      </c>
      <c r="C19237" s="1" t="s">
        <v>4</v>
      </c>
    </row>
    <row r="19238" spans="1:3" x14ac:dyDescent="0.25">
      <c r="A19238" s="1" t="s">
        <v>18928</v>
      </c>
      <c r="B19238" s="1" t="s">
        <v>33239</v>
      </c>
      <c r="C19238" s="1" t="s">
        <v>4</v>
      </c>
    </row>
    <row r="19239" spans="1:3" x14ac:dyDescent="0.25">
      <c r="A19239" s="1" t="s">
        <v>18929</v>
      </c>
      <c r="B19239" s="1" t="s">
        <v>33239</v>
      </c>
      <c r="C19239" s="1" t="s">
        <v>4</v>
      </c>
    </row>
    <row r="19240" spans="1:3" x14ac:dyDescent="0.25">
      <c r="A19240" s="1" t="s">
        <v>18930</v>
      </c>
      <c r="B19240" s="1" t="s">
        <v>33240</v>
      </c>
      <c r="C19240" s="1" t="s">
        <v>4</v>
      </c>
    </row>
    <row r="19241" spans="1:3" x14ac:dyDescent="0.25">
      <c r="A19241" s="1" t="s">
        <v>18931</v>
      </c>
      <c r="B19241" s="1" t="s">
        <v>33240</v>
      </c>
      <c r="C19241" s="1" t="s">
        <v>4</v>
      </c>
    </row>
    <row r="19242" spans="1:3" x14ac:dyDescent="0.25">
      <c r="A19242" s="1" t="s">
        <v>18932</v>
      </c>
      <c r="B19242" s="1" t="s">
        <v>33241</v>
      </c>
      <c r="C19242" s="1" t="s">
        <v>4</v>
      </c>
    </row>
    <row r="19243" spans="1:3" x14ac:dyDescent="0.25">
      <c r="A19243" s="1" t="s">
        <v>18933</v>
      </c>
      <c r="B19243" s="1" t="s">
        <v>33241</v>
      </c>
      <c r="C19243" s="1" t="s">
        <v>4</v>
      </c>
    </row>
    <row r="19244" spans="1:3" x14ac:dyDescent="0.25">
      <c r="A19244" s="1" t="s">
        <v>18934</v>
      </c>
      <c r="B19244" s="1" t="s">
        <v>33242</v>
      </c>
      <c r="C19244" s="1" t="s">
        <v>4</v>
      </c>
    </row>
    <row r="19245" spans="1:3" x14ac:dyDescent="0.25">
      <c r="A19245" s="1" t="s">
        <v>18935</v>
      </c>
      <c r="B19245" s="1" t="s">
        <v>33242</v>
      </c>
      <c r="C19245" s="1" t="s">
        <v>4</v>
      </c>
    </row>
    <row r="19246" spans="1:3" x14ac:dyDescent="0.25">
      <c r="A19246" s="1" t="s">
        <v>18936</v>
      </c>
      <c r="B19246" s="1" t="s">
        <v>33243</v>
      </c>
      <c r="C19246" s="1" t="s">
        <v>4</v>
      </c>
    </row>
    <row r="19247" spans="1:3" x14ac:dyDescent="0.25">
      <c r="A19247" s="1" t="s">
        <v>18937</v>
      </c>
      <c r="B19247" s="1" t="s">
        <v>33243</v>
      </c>
      <c r="C19247" s="1" t="s">
        <v>4</v>
      </c>
    </row>
    <row r="19248" spans="1:3" x14ac:dyDescent="0.25">
      <c r="A19248" s="1" t="s">
        <v>18938</v>
      </c>
      <c r="B19248" s="1" t="s">
        <v>33244</v>
      </c>
      <c r="C19248" s="1" t="s">
        <v>4</v>
      </c>
    </row>
    <row r="19249" spans="1:3" x14ac:dyDescent="0.25">
      <c r="A19249" s="1" t="s">
        <v>18939</v>
      </c>
      <c r="B19249" s="1" t="s">
        <v>33244</v>
      </c>
      <c r="C19249" s="1" t="s">
        <v>4</v>
      </c>
    </row>
    <row r="19250" spans="1:3" x14ac:dyDescent="0.25">
      <c r="A19250" s="1" t="s">
        <v>18940</v>
      </c>
      <c r="B19250" s="1" t="s">
        <v>33245</v>
      </c>
      <c r="C19250" s="1" t="s">
        <v>4</v>
      </c>
    </row>
    <row r="19251" spans="1:3" x14ac:dyDescent="0.25">
      <c r="A19251" s="1" t="s">
        <v>18941</v>
      </c>
      <c r="B19251" s="1" t="s">
        <v>33245</v>
      </c>
      <c r="C19251" s="1" t="s">
        <v>4</v>
      </c>
    </row>
    <row r="19252" spans="1:3" x14ac:dyDescent="0.25">
      <c r="A19252" s="1" t="s">
        <v>18942</v>
      </c>
      <c r="B19252" s="1" t="s">
        <v>33246</v>
      </c>
      <c r="C19252" s="1" t="s">
        <v>4</v>
      </c>
    </row>
    <row r="19253" spans="1:3" x14ac:dyDescent="0.25">
      <c r="A19253" s="1" t="s">
        <v>18943</v>
      </c>
      <c r="B19253" s="1" t="s">
        <v>33246</v>
      </c>
      <c r="C19253" s="1" t="s">
        <v>4</v>
      </c>
    </row>
    <row r="19254" spans="1:3" x14ac:dyDescent="0.25">
      <c r="A19254" s="1" t="s">
        <v>18944</v>
      </c>
      <c r="B19254" s="1" t="s">
        <v>33247</v>
      </c>
      <c r="C19254" s="1" t="s">
        <v>4</v>
      </c>
    </row>
    <row r="19255" spans="1:3" x14ac:dyDescent="0.25">
      <c r="A19255" s="1" t="s">
        <v>18945</v>
      </c>
      <c r="B19255" s="1" t="s">
        <v>33247</v>
      </c>
      <c r="C19255" s="1" t="s">
        <v>4</v>
      </c>
    </row>
    <row r="19256" spans="1:3" x14ac:dyDescent="0.25">
      <c r="A19256" s="1" t="s">
        <v>18946</v>
      </c>
      <c r="B19256" s="1" t="s">
        <v>33248</v>
      </c>
      <c r="C19256" s="1" t="s">
        <v>4</v>
      </c>
    </row>
    <row r="19257" spans="1:3" x14ac:dyDescent="0.25">
      <c r="A19257" s="1" t="s">
        <v>18947</v>
      </c>
      <c r="B19257" s="1" t="s">
        <v>33248</v>
      </c>
      <c r="C19257" s="1" t="s">
        <v>4</v>
      </c>
    </row>
    <row r="19258" spans="1:3" x14ac:dyDescent="0.25">
      <c r="A19258" s="1" t="s">
        <v>18948</v>
      </c>
      <c r="B19258" s="1" t="s">
        <v>33249</v>
      </c>
      <c r="C19258" s="1" t="s">
        <v>4</v>
      </c>
    </row>
    <row r="19259" spans="1:3" x14ac:dyDescent="0.25">
      <c r="A19259" s="1" t="s">
        <v>18949</v>
      </c>
      <c r="B19259" s="1" t="s">
        <v>33249</v>
      </c>
      <c r="C19259" s="1" t="s">
        <v>4</v>
      </c>
    </row>
    <row r="19260" spans="1:3" x14ac:dyDescent="0.25">
      <c r="A19260" s="1" t="s">
        <v>18950</v>
      </c>
      <c r="B19260" s="1" t="s">
        <v>33250</v>
      </c>
      <c r="C19260" s="1" t="s">
        <v>4</v>
      </c>
    </row>
    <row r="19261" spans="1:3" x14ac:dyDescent="0.25">
      <c r="A19261" s="1" t="s">
        <v>18951</v>
      </c>
      <c r="B19261" s="1" t="s">
        <v>33250</v>
      </c>
      <c r="C19261" s="1" t="s">
        <v>4</v>
      </c>
    </row>
    <row r="19262" spans="1:3" x14ac:dyDescent="0.25">
      <c r="A19262" s="1" t="s">
        <v>18952</v>
      </c>
      <c r="B19262" s="1" t="s">
        <v>33251</v>
      </c>
      <c r="C19262" s="1" t="s">
        <v>4</v>
      </c>
    </row>
    <row r="19263" spans="1:3" x14ac:dyDescent="0.25">
      <c r="A19263" s="1" t="s">
        <v>18953</v>
      </c>
      <c r="B19263" s="1" t="s">
        <v>33251</v>
      </c>
      <c r="C19263" s="1" t="s">
        <v>4</v>
      </c>
    </row>
    <row r="19264" spans="1:3" x14ac:dyDescent="0.25">
      <c r="A19264" s="1" t="s">
        <v>18954</v>
      </c>
      <c r="B19264" s="1" t="s">
        <v>33252</v>
      </c>
      <c r="C19264" s="1" t="s">
        <v>4</v>
      </c>
    </row>
    <row r="19265" spans="1:3" x14ac:dyDescent="0.25">
      <c r="A19265" s="1" t="s">
        <v>18955</v>
      </c>
      <c r="B19265" s="1" t="s">
        <v>33252</v>
      </c>
      <c r="C19265" s="1" t="s">
        <v>4</v>
      </c>
    </row>
    <row r="19266" spans="1:3" x14ac:dyDescent="0.25">
      <c r="A19266" s="1" t="s">
        <v>18956</v>
      </c>
      <c r="B19266" s="1" t="s">
        <v>33253</v>
      </c>
      <c r="C19266" s="1" t="s">
        <v>4</v>
      </c>
    </row>
    <row r="19267" spans="1:3" x14ac:dyDescent="0.25">
      <c r="A19267" s="1" t="s">
        <v>18957</v>
      </c>
      <c r="B19267" s="1" t="s">
        <v>33253</v>
      </c>
      <c r="C19267" s="1" t="s">
        <v>4</v>
      </c>
    </row>
    <row r="19268" spans="1:3" x14ac:dyDescent="0.25">
      <c r="A19268" s="1" t="s">
        <v>18958</v>
      </c>
      <c r="B19268" s="1" t="s">
        <v>33254</v>
      </c>
      <c r="C19268" s="1" t="s">
        <v>4</v>
      </c>
    </row>
    <row r="19269" spans="1:3" x14ac:dyDescent="0.25">
      <c r="A19269" s="1" t="s">
        <v>18959</v>
      </c>
      <c r="B19269" s="1" t="s">
        <v>33254</v>
      </c>
      <c r="C19269" s="1" t="s">
        <v>4</v>
      </c>
    </row>
    <row r="19270" spans="1:3" x14ac:dyDescent="0.25">
      <c r="A19270" s="1" t="s">
        <v>18960</v>
      </c>
      <c r="B19270" s="1" t="s">
        <v>33255</v>
      </c>
      <c r="C19270" s="1" t="s">
        <v>4</v>
      </c>
    </row>
    <row r="19271" spans="1:3" x14ac:dyDescent="0.25">
      <c r="A19271" s="1" t="s">
        <v>18961</v>
      </c>
      <c r="B19271" s="1" t="s">
        <v>33255</v>
      </c>
      <c r="C19271" s="1" t="s">
        <v>4</v>
      </c>
    </row>
    <row r="19272" spans="1:3" x14ac:dyDescent="0.25">
      <c r="A19272" s="1" t="s">
        <v>18962</v>
      </c>
      <c r="B19272" s="1" t="s">
        <v>33256</v>
      </c>
      <c r="C19272" s="1" t="s">
        <v>4</v>
      </c>
    </row>
    <row r="19273" spans="1:3" x14ac:dyDescent="0.25">
      <c r="A19273" s="1" t="s">
        <v>18963</v>
      </c>
      <c r="B19273" s="1" t="s">
        <v>33256</v>
      </c>
      <c r="C19273" s="1" t="s">
        <v>4</v>
      </c>
    </row>
    <row r="19274" spans="1:3" x14ac:dyDescent="0.25">
      <c r="A19274" s="1" t="s">
        <v>18964</v>
      </c>
      <c r="B19274" s="1" t="s">
        <v>33257</v>
      </c>
      <c r="C19274" s="1" t="s">
        <v>4</v>
      </c>
    </row>
    <row r="19275" spans="1:3" x14ac:dyDescent="0.25">
      <c r="A19275" s="1" t="s">
        <v>18965</v>
      </c>
      <c r="B19275" s="1" t="s">
        <v>33257</v>
      </c>
      <c r="C19275" s="1" t="s">
        <v>4</v>
      </c>
    </row>
    <row r="19276" spans="1:3" x14ac:dyDescent="0.25">
      <c r="A19276" s="1" t="s">
        <v>18966</v>
      </c>
      <c r="B19276" s="1" t="s">
        <v>33258</v>
      </c>
      <c r="C19276" s="1" t="s">
        <v>4</v>
      </c>
    </row>
    <row r="19277" spans="1:3" x14ac:dyDescent="0.25">
      <c r="A19277" s="1" t="s">
        <v>18967</v>
      </c>
      <c r="B19277" s="1" t="s">
        <v>33258</v>
      </c>
      <c r="C19277" s="1" t="s">
        <v>4</v>
      </c>
    </row>
    <row r="19278" spans="1:3" x14ac:dyDescent="0.25">
      <c r="A19278" s="1" t="s">
        <v>18968</v>
      </c>
      <c r="B19278" s="1" t="s">
        <v>33259</v>
      </c>
      <c r="C19278" s="1" t="s">
        <v>4</v>
      </c>
    </row>
    <row r="19279" spans="1:3" x14ac:dyDescent="0.25">
      <c r="A19279" s="1" t="s">
        <v>18969</v>
      </c>
      <c r="B19279" s="1" t="s">
        <v>33259</v>
      </c>
      <c r="C19279" s="1" t="s">
        <v>4</v>
      </c>
    </row>
    <row r="19280" spans="1:3" x14ac:dyDescent="0.25">
      <c r="A19280" s="1" t="s">
        <v>18970</v>
      </c>
      <c r="B19280" s="1" t="s">
        <v>33260</v>
      </c>
      <c r="C19280" s="1" t="s">
        <v>4</v>
      </c>
    </row>
    <row r="19281" spans="1:3" x14ac:dyDescent="0.25">
      <c r="A19281" s="1" t="s">
        <v>18971</v>
      </c>
      <c r="B19281" s="1" t="s">
        <v>33260</v>
      </c>
      <c r="C19281" s="1" t="s">
        <v>4</v>
      </c>
    </row>
    <row r="19282" spans="1:3" x14ac:dyDescent="0.25">
      <c r="A19282" s="1" t="s">
        <v>18972</v>
      </c>
      <c r="B19282" s="1" t="s">
        <v>33261</v>
      </c>
      <c r="C19282" s="1" t="s">
        <v>4</v>
      </c>
    </row>
    <row r="19283" spans="1:3" x14ac:dyDescent="0.25">
      <c r="A19283" s="1" t="s">
        <v>18973</v>
      </c>
      <c r="B19283" s="1" t="s">
        <v>33261</v>
      </c>
      <c r="C19283" s="1" t="s">
        <v>4</v>
      </c>
    </row>
    <row r="19284" spans="1:3" x14ac:dyDescent="0.25">
      <c r="A19284" s="1" t="s">
        <v>18974</v>
      </c>
      <c r="B19284" s="1" t="s">
        <v>33262</v>
      </c>
      <c r="C19284" s="1" t="s">
        <v>4</v>
      </c>
    </row>
    <row r="19285" spans="1:3" x14ac:dyDescent="0.25">
      <c r="A19285" s="1" t="s">
        <v>18975</v>
      </c>
      <c r="B19285" s="1" t="s">
        <v>33262</v>
      </c>
      <c r="C19285" s="1" t="s">
        <v>4</v>
      </c>
    </row>
    <row r="19286" spans="1:3" x14ac:dyDescent="0.25">
      <c r="A19286" s="1" t="s">
        <v>18976</v>
      </c>
      <c r="B19286" s="1" t="s">
        <v>33263</v>
      </c>
      <c r="C19286" s="1" t="s">
        <v>4</v>
      </c>
    </row>
    <row r="19287" spans="1:3" x14ac:dyDescent="0.25">
      <c r="A19287" s="1" t="s">
        <v>18977</v>
      </c>
      <c r="B19287" s="1" t="s">
        <v>33263</v>
      </c>
      <c r="C19287" s="1" t="s">
        <v>4</v>
      </c>
    </row>
    <row r="19288" spans="1:3" x14ac:dyDescent="0.25">
      <c r="A19288" s="1" t="s">
        <v>18978</v>
      </c>
      <c r="B19288" s="1" t="s">
        <v>33264</v>
      </c>
      <c r="C19288" s="1" t="s">
        <v>4</v>
      </c>
    </row>
    <row r="19289" spans="1:3" x14ac:dyDescent="0.25">
      <c r="A19289" s="1" t="s">
        <v>18979</v>
      </c>
      <c r="B19289" s="1" t="s">
        <v>33264</v>
      </c>
      <c r="C19289" s="1" t="s">
        <v>4</v>
      </c>
    </row>
    <row r="19290" spans="1:3" x14ac:dyDescent="0.25">
      <c r="A19290" s="1" t="s">
        <v>18980</v>
      </c>
      <c r="B19290" s="1" t="s">
        <v>24041</v>
      </c>
      <c r="C19290" s="1" t="s">
        <v>4</v>
      </c>
    </row>
    <row r="19291" spans="1:3" x14ac:dyDescent="0.25">
      <c r="A19291" s="1" t="s">
        <v>18981</v>
      </c>
      <c r="B19291" s="1" t="s">
        <v>24041</v>
      </c>
      <c r="C19291" s="1" t="s">
        <v>4</v>
      </c>
    </row>
    <row r="19292" spans="1:3" x14ac:dyDescent="0.25">
      <c r="A19292" s="1" t="s">
        <v>18982</v>
      </c>
      <c r="B19292" s="1" t="s">
        <v>18983</v>
      </c>
      <c r="C19292" s="1" t="s">
        <v>4</v>
      </c>
    </row>
    <row r="19293" spans="1:3" x14ac:dyDescent="0.25">
      <c r="A19293" s="1" t="s">
        <v>18984</v>
      </c>
      <c r="B19293" s="1" t="s">
        <v>18983</v>
      </c>
      <c r="C19293" s="1" t="s">
        <v>4</v>
      </c>
    </row>
    <row r="19294" spans="1:3" x14ac:dyDescent="0.25">
      <c r="A19294" s="1" t="s">
        <v>18985</v>
      </c>
      <c r="B19294" s="1" t="s">
        <v>18986</v>
      </c>
      <c r="C19294" s="1" t="s">
        <v>4</v>
      </c>
    </row>
    <row r="19295" spans="1:3" x14ac:dyDescent="0.25">
      <c r="A19295" s="1" t="s">
        <v>18987</v>
      </c>
      <c r="B19295" s="1" t="s">
        <v>18986</v>
      </c>
      <c r="C19295" s="1" t="s">
        <v>4</v>
      </c>
    </row>
    <row r="19296" spans="1:3" x14ac:dyDescent="0.25">
      <c r="A19296" s="1" t="s">
        <v>18988</v>
      </c>
      <c r="B19296" s="1" t="s">
        <v>18989</v>
      </c>
      <c r="C19296" s="1" t="s">
        <v>4</v>
      </c>
    </row>
    <row r="19297" spans="1:3" x14ac:dyDescent="0.25">
      <c r="A19297" s="1" t="s">
        <v>18990</v>
      </c>
      <c r="B19297" s="1" t="s">
        <v>18989</v>
      </c>
      <c r="C19297" s="1" t="s">
        <v>4</v>
      </c>
    </row>
    <row r="19298" spans="1:3" x14ac:dyDescent="0.25">
      <c r="A19298" s="1" t="s">
        <v>18991</v>
      </c>
      <c r="B19298" s="1" t="s">
        <v>18992</v>
      </c>
      <c r="C19298" s="1" t="s">
        <v>4</v>
      </c>
    </row>
    <row r="19299" spans="1:3" x14ac:dyDescent="0.25">
      <c r="A19299" s="1" t="s">
        <v>18993</v>
      </c>
      <c r="B19299" s="1" t="s">
        <v>18992</v>
      </c>
      <c r="C19299" s="1" t="s">
        <v>4</v>
      </c>
    </row>
    <row r="19300" spans="1:3" x14ac:dyDescent="0.25">
      <c r="A19300" s="1" t="s">
        <v>18994</v>
      </c>
      <c r="B19300" s="1" t="s">
        <v>33265</v>
      </c>
      <c r="C19300" s="1" t="s">
        <v>4</v>
      </c>
    </row>
    <row r="19301" spans="1:3" x14ac:dyDescent="0.25">
      <c r="A19301" s="1" t="s">
        <v>18995</v>
      </c>
      <c r="B19301" s="1" t="s">
        <v>33265</v>
      </c>
      <c r="C19301" s="1" t="s">
        <v>4</v>
      </c>
    </row>
    <row r="19302" spans="1:3" x14ac:dyDescent="0.25">
      <c r="A19302" s="1" t="s">
        <v>18996</v>
      </c>
      <c r="B19302" s="1" t="s">
        <v>33266</v>
      </c>
      <c r="C19302" s="1" t="s">
        <v>4</v>
      </c>
    </row>
    <row r="19303" spans="1:3" x14ac:dyDescent="0.25">
      <c r="A19303" s="1" t="s">
        <v>18997</v>
      </c>
      <c r="B19303" s="1" t="s">
        <v>33266</v>
      </c>
      <c r="C19303" s="1" t="s">
        <v>4</v>
      </c>
    </row>
    <row r="19304" spans="1:3" x14ac:dyDescent="0.25">
      <c r="A19304" s="1" t="s">
        <v>18998</v>
      </c>
      <c r="B19304" s="1" t="s">
        <v>33267</v>
      </c>
      <c r="C19304" s="1" t="s">
        <v>4</v>
      </c>
    </row>
    <row r="19305" spans="1:3" x14ac:dyDescent="0.25">
      <c r="A19305" s="1" t="s">
        <v>18999</v>
      </c>
      <c r="B19305" s="1" t="s">
        <v>33267</v>
      </c>
      <c r="C19305" s="1" t="s">
        <v>4</v>
      </c>
    </row>
    <row r="19306" spans="1:3" x14ac:dyDescent="0.25">
      <c r="A19306" s="1" t="s">
        <v>19000</v>
      </c>
      <c r="B19306" s="1" t="s">
        <v>33268</v>
      </c>
      <c r="C19306" s="1" t="s">
        <v>4</v>
      </c>
    </row>
    <row r="19307" spans="1:3" x14ac:dyDescent="0.25">
      <c r="A19307" s="1" t="s">
        <v>19001</v>
      </c>
      <c r="B19307" s="1" t="s">
        <v>33268</v>
      </c>
      <c r="C19307" s="1" t="s">
        <v>4</v>
      </c>
    </row>
    <row r="19308" spans="1:3" x14ac:dyDescent="0.25">
      <c r="A19308" s="1" t="s">
        <v>19002</v>
      </c>
      <c r="B19308" s="1" t="s">
        <v>33269</v>
      </c>
      <c r="C19308" s="1" t="s">
        <v>4</v>
      </c>
    </row>
    <row r="19309" spans="1:3" x14ac:dyDescent="0.25">
      <c r="A19309" s="1" t="s">
        <v>19003</v>
      </c>
      <c r="B19309" s="1" t="s">
        <v>33269</v>
      </c>
      <c r="C19309" s="1" t="s">
        <v>4</v>
      </c>
    </row>
    <row r="19310" spans="1:3" x14ac:dyDescent="0.25">
      <c r="A19310" s="1" t="s">
        <v>19004</v>
      </c>
      <c r="B19310" s="1" t="s">
        <v>33270</v>
      </c>
      <c r="C19310" s="1" t="s">
        <v>4</v>
      </c>
    </row>
    <row r="19311" spans="1:3" x14ac:dyDescent="0.25">
      <c r="A19311" s="1" t="s">
        <v>19005</v>
      </c>
      <c r="B19311" s="1" t="s">
        <v>33270</v>
      </c>
      <c r="C19311" s="1" t="s">
        <v>4</v>
      </c>
    </row>
    <row r="19312" spans="1:3" x14ac:dyDescent="0.25">
      <c r="A19312" s="1" t="s">
        <v>19006</v>
      </c>
      <c r="B19312" s="1" t="s">
        <v>33271</v>
      </c>
      <c r="C19312" s="1" t="s">
        <v>4</v>
      </c>
    </row>
    <row r="19313" spans="1:3" x14ac:dyDescent="0.25">
      <c r="A19313" s="1" t="s">
        <v>19007</v>
      </c>
      <c r="B19313" s="1" t="s">
        <v>33271</v>
      </c>
      <c r="C19313" s="1" t="s">
        <v>4</v>
      </c>
    </row>
    <row r="19314" spans="1:3" x14ac:dyDescent="0.25">
      <c r="A19314" s="1" t="s">
        <v>23925</v>
      </c>
      <c r="B19314" s="1" t="s">
        <v>33272</v>
      </c>
      <c r="C19314" s="1" t="s">
        <v>4</v>
      </c>
    </row>
    <row r="19315" spans="1:3" x14ac:dyDescent="0.25">
      <c r="A19315" s="1" t="s">
        <v>23926</v>
      </c>
      <c r="B19315" s="1" t="s">
        <v>33272</v>
      </c>
      <c r="C19315" s="1" t="s">
        <v>4</v>
      </c>
    </row>
    <row r="19316" spans="1:3" x14ac:dyDescent="0.25">
      <c r="A19316" s="1" t="s">
        <v>19008</v>
      </c>
      <c r="B19316" s="1" t="s">
        <v>33273</v>
      </c>
      <c r="C19316" s="1" t="s">
        <v>4</v>
      </c>
    </row>
    <row r="19317" spans="1:3" x14ac:dyDescent="0.25">
      <c r="A19317" s="1" t="s">
        <v>19009</v>
      </c>
      <c r="B19317" s="1" t="s">
        <v>33273</v>
      </c>
      <c r="C19317" s="1" t="s">
        <v>4</v>
      </c>
    </row>
    <row r="19318" spans="1:3" x14ac:dyDescent="0.25">
      <c r="A19318" s="1" t="s">
        <v>19010</v>
      </c>
      <c r="B19318" s="1" t="s">
        <v>33274</v>
      </c>
      <c r="C19318" s="1" t="s">
        <v>4</v>
      </c>
    </row>
    <row r="19319" spans="1:3" x14ac:dyDescent="0.25">
      <c r="A19319" s="1" t="s">
        <v>19011</v>
      </c>
      <c r="B19319" s="1" t="s">
        <v>33274</v>
      </c>
      <c r="C19319" s="1" t="s">
        <v>4</v>
      </c>
    </row>
    <row r="19320" spans="1:3" x14ac:dyDescent="0.25">
      <c r="A19320" s="1" t="s">
        <v>19012</v>
      </c>
      <c r="B19320" s="1" t="s">
        <v>33275</v>
      </c>
      <c r="C19320" s="1" t="s">
        <v>4</v>
      </c>
    </row>
    <row r="19321" spans="1:3" x14ac:dyDescent="0.25">
      <c r="A19321" s="1" t="s">
        <v>19013</v>
      </c>
      <c r="B19321" s="1" t="s">
        <v>33275</v>
      </c>
      <c r="C19321" s="1" t="s">
        <v>4</v>
      </c>
    </row>
    <row r="19322" spans="1:3" x14ac:dyDescent="0.25">
      <c r="A19322" s="1" t="s">
        <v>19014</v>
      </c>
      <c r="B19322" s="1" t="s">
        <v>33276</v>
      </c>
      <c r="C19322" s="1" t="s">
        <v>4</v>
      </c>
    </row>
    <row r="19323" spans="1:3" x14ac:dyDescent="0.25">
      <c r="A19323" s="1" t="s">
        <v>19015</v>
      </c>
      <c r="B19323" s="1" t="s">
        <v>33276</v>
      </c>
      <c r="C19323" s="1" t="s">
        <v>4</v>
      </c>
    </row>
    <row r="19324" spans="1:3" x14ac:dyDescent="0.25">
      <c r="A19324" s="1" t="s">
        <v>19016</v>
      </c>
      <c r="B19324" s="1" t="s">
        <v>33277</v>
      </c>
      <c r="C19324" s="1" t="s">
        <v>4</v>
      </c>
    </row>
    <row r="19325" spans="1:3" x14ac:dyDescent="0.25">
      <c r="A19325" s="1" t="s">
        <v>19017</v>
      </c>
      <c r="B19325" s="1" t="s">
        <v>33277</v>
      </c>
      <c r="C19325" s="1" t="s">
        <v>4</v>
      </c>
    </row>
    <row r="19326" spans="1:3" x14ac:dyDescent="0.25">
      <c r="A19326" s="1" t="s">
        <v>23927</v>
      </c>
      <c r="B19326" s="1" t="s">
        <v>33278</v>
      </c>
      <c r="C19326" s="1" t="s">
        <v>4</v>
      </c>
    </row>
    <row r="19327" spans="1:3" x14ac:dyDescent="0.25">
      <c r="A19327" s="1" t="s">
        <v>23928</v>
      </c>
      <c r="B19327" s="1" t="s">
        <v>33278</v>
      </c>
      <c r="C19327" s="1" t="s">
        <v>4</v>
      </c>
    </row>
    <row r="19328" spans="1:3" x14ac:dyDescent="0.25">
      <c r="A19328" s="1" t="s">
        <v>19018</v>
      </c>
      <c r="B19328" s="1" t="s">
        <v>33279</v>
      </c>
      <c r="C19328" s="1" t="s">
        <v>4</v>
      </c>
    </row>
    <row r="19329" spans="1:3" x14ac:dyDescent="0.25">
      <c r="A19329" s="1" t="s">
        <v>19019</v>
      </c>
      <c r="B19329" s="1" t="s">
        <v>33279</v>
      </c>
      <c r="C19329" s="1" t="s">
        <v>4</v>
      </c>
    </row>
    <row r="19330" spans="1:3" x14ac:dyDescent="0.25">
      <c r="A19330" s="1" t="s">
        <v>19020</v>
      </c>
      <c r="B19330" s="1" t="s">
        <v>33280</v>
      </c>
      <c r="C19330" s="1" t="s">
        <v>4</v>
      </c>
    </row>
    <row r="19331" spans="1:3" x14ac:dyDescent="0.25">
      <c r="A19331" s="1" t="s">
        <v>19021</v>
      </c>
      <c r="B19331" s="1" t="s">
        <v>33280</v>
      </c>
      <c r="C19331" s="1" t="s">
        <v>4</v>
      </c>
    </row>
    <row r="19332" spans="1:3" x14ac:dyDescent="0.25">
      <c r="A19332" s="1" t="s">
        <v>19022</v>
      </c>
      <c r="B19332" s="1" t="s">
        <v>33281</v>
      </c>
      <c r="C19332" s="1" t="s">
        <v>4</v>
      </c>
    </row>
    <row r="19333" spans="1:3" x14ac:dyDescent="0.25">
      <c r="A19333" s="1" t="s">
        <v>19023</v>
      </c>
      <c r="B19333" s="1" t="s">
        <v>33281</v>
      </c>
      <c r="C19333" s="1" t="s">
        <v>4</v>
      </c>
    </row>
    <row r="19334" spans="1:3" x14ac:dyDescent="0.25">
      <c r="A19334" s="1" t="s">
        <v>19024</v>
      </c>
      <c r="B19334" s="1" t="s">
        <v>33282</v>
      </c>
      <c r="C19334" s="1" t="s">
        <v>4</v>
      </c>
    </row>
    <row r="19335" spans="1:3" x14ac:dyDescent="0.25">
      <c r="A19335" s="1" t="s">
        <v>19025</v>
      </c>
      <c r="B19335" s="1" t="s">
        <v>33282</v>
      </c>
      <c r="C19335" s="1" t="s">
        <v>4</v>
      </c>
    </row>
    <row r="19336" spans="1:3" x14ac:dyDescent="0.25">
      <c r="A19336" s="1" t="s">
        <v>19026</v>
      </c>
      <c r="B19336" s="1" t="s">
        <v>33283</v>
      </c>
      <c r="C19336" s="1" t="s">
        <v>4</v>
      </c>
    </row>
    <row r="19337" spans="1:3" x14ac:dyDescent="0.25">
      <c r="A19337" s="1" t="s">
        <v>19027</v>
      </c>
      <c r="B19337" s="1" t="s">
        <v>33283</v>
      </c>
      <c r="C19337" s="1" t="s">
        <v>4</v>
      </c>
    </row>
    <row r="19338" spans="1:3" x14ac:dyDescent="0.25">
      <c r="A19338" s="1" t="s">
        <v>19028</v>
      </c>
      <c r="B19338" s="1" t="s">
        <v>33284</v>
      </c>
      <c r="C19338" s="1" t="s">
        <v>4</v>
      </c>
    </row>
    <row r="19339" spans="1:3" x14ac:dyDescent="0.25">
      <c r="A19339" s="1" t="s">
        <v>19029</v>
      </c>
      <c r="B19339" s="1" t="s">
        <v>33284</v>
      </c>
      <c r="C19339" s="1" t="s">
        <v>4</v>
      </c>
    </row>
    <row r="19340" spans="1:3" x14ac:dyDescent="0.25">
      <c r="A19340" s="1" t="s">
        <v>19030</v>
      </c>
      <c r="B19340" s="1" t="s">
        <v>33285</v>
      </c>
      <c r="C19340" s="1" t="s">
        <v>4</v>
      </c>
    </row>
    <row r="19341" spans="1:3" x14ac:dyDescent="0.25">
      <c r="A19341" s="1" t="s">
        <v>19031</v>
      </c>
      <c r="B19341" s="1" t="s">
        <v>33285</v>
      </c>
      <c r="C19341" s="1" t="s">
        <v>4</v>
      </c>
    </row>
    <row r="19342" spans="1:3" x14ac:dyDescent="0.25">
      <c r="A19342" s="1" t="s">
        <v>19032</v>
      </c>
      <c r="B19342" s="1" t="s">
        <v>33286</v>
      </c>
      <c r="C19342" s="1" t="s">
        <v>4</v>
      </c>
    </row>
    <row r="19343" spans="1:3" x14ac:dyDescent="0.25">
      <c r="A19343" s="1" t="s">
        <v>19033</v>
      </c>
      <c r="B19343" s="1" t="s">
        <v>33286</v>
      </c>
      <c r="C19343" s="1" t="s">
        <v>4</v>
      </c>
    </row>
    <row r="19344" spans="1:3" x14ac:dyDescent="0.25">
      <c r="A19344" s="1" t="s">
        <v>19034</v>
      </c>
      <c r="B19344" s="1" t="s">
        <v>33287</v>
      </c>
      <c r="C19344" s="1" t="s">
        <v>4</v>
      </c>
    </row>
    <row r="19345" spans="1:3" x14ac:dyDescent="0.25">
      <c r="A19345" s="1" t="s">
        <v>19035</v>
      </c>
      <c r="B19345" s="1" t="s">
        <v>33287</v>
      </c>
      <c r="C19345" s="1" t="s">
        <v>4</v>
      </c>
    </row>
    <row r="19346" spans="1:3" x14ac:dyDescent="0.25">
      <c r="A19346" s="1" t="s">
        <v>19036</v>
      </c>
      <c r="B19346" s="1" t="s">
        <v>33288</v>
      </c>
      <c r="C19346" s="1" t="s">
        <v>4</v>
      </c>
    </row>
    <row r="19347" spans="1:3" x14ac:dyDescent="0.25">
      <c r="A19347" s="1" t="s">
        <v>19037</v>
      </c>
      <c r="B19347" s="1" t="s">
        <v>33288</v>
      </c>
      <c r="C19347" s="1" t="s">
        <v>4</v>
      </c>
    </row>
    <row r="19348" spans="1:3" x14ac:dyDescent="0.25">
      <c r="A19348" s="1" t="s">
        <v>19038</v>
      </c>
      <c r="B19348" s="1" t="s">
        <v>33289</v>
      </c>
      <c r="C19348" s="1" t="s">
        <v>4</v>
      </c>
    </row>
    <row r="19349" spans="1:3" x14ac:dyDescent="0.25">
      <c r="A19349" s="1" t="s">
        <v>19039</v>
      </c>
      <c r="B19349" s="1" t="s">
        <v>33289</v>
      </c>
      <c r="C19349" s="1" t="s">
        <v>4</v>
      </c>
    </row>
    <row r="19350" spans="1:3" x14ac:dyDescent="0.25">
      <c r="A19350" s="1" t="s">
        <v>19040</v>
      </c>
      <c r="B19350" s="1" t="s">
        <v>33290</v>
      </c>
      <c r="C19350" s="1" t="s">
        <v>4</v>
      </c>
    </row>
    <row r="19351" spans="1:3" x14ac:dyDescent="0.25">
      <c r="A19351" s="1" t="s">
        <v>19041</v>
      </c>
      <c r="B19351" s="1" t="s">
        <v>33290</v>
      </c>
      <c r="C19351" s="1" t="s">
        <v>4</v>
      </c>
    </row>
    <row r="19352" spans="1:3" x14ac:dyDescent="0.25">
      <c r="A19352" s="1" t="s">
        <v>19042</v>
      </c>
      <c r="B19352" s="1" t="s">
        <v>33291</v>
      </c>
      <c r="C19352" s="1" t="s">
        <v>4</v>
      </c>
    </row>
    <row r="19353" spans="1:3" x14ac:dyDescent="0.25">
      <c r="A19353" s="1" t="s">
        <v>19043</v>
      </c>
      <c r="B19353" s="1" t="s">
        <v>33291</v>
      </c>
      <c r="C19353" s="1" t="s">
        <v>4</v>
      </c>
    </row>
    <row r="19354" spans="1:3" x14ac:dyDescent="0.25">
      <c r="A19354" s="1" t="s">
        <v>19044</v>
      </c>
      <c r="B19354" s="1" t="s">
        <v>33292</v>
      </c>
      <c r="C19354" s="1" t="s">
        <v>4</v>
      </c>
    </row>
    <row r="19355" spans="1:3" x14ac:dyDescent="0.25">
      <c r="A19355" s="1" t="s">
        <v>19045</v>
      </c>
      <c r="B19355" s="1" t="s">
        <v>33292</v>
      </c>
      <c r="C19355" s="1" t="s">
        <v>4</v>
      </c>
    </row>
    <row r="19356" spans="1:3" x14ac:dyDescent="0.25">
      <c r="A19356" s="1" t="s">
        <v>19046</v>
      </c>
      <c r="B19356" s="1" t="s">
        <v>33293</v>
      </c>
      <c r="C19356" s="1" t="s">
        <v>4</v>
      </c>
    </row>
    <row r="19357" spans="1:3" x14ac:dyDescent="0.25">
      <c r="A19357" s="1" t="s">
        <v>19047</v>
      </c>
      <c r="B19357" s="1" t="s">
        <v>33293</v>
      </c>
      <c r="C19357" s="1" t="s">
        <v>4</v>
      </c>
    </row>
    <row r="19358" spans="1:3" x14ac:dyDescent="0.25">
      <c r="A19358" s="1" t="s">
        <v>19048</v>
      </c>
      <c r="B19358" s="1" t="s">
        <v>33294</v>
      </c>
      <c r="C19358" s="1" t="s">
        <v>4</v>
      </c>
    </row>
    <row r="19359" spans="1:3" x14ac:dyDescent="0.25">
      <c r="A19359" s="1" t="s">
        <v>19049</v>
      </c>
      <c r="B19359" s="1" t="s">
        <v>33294</v>
      </c>
      <c r="C19359" s="1" t="s">
        <v>4</v>
      </c>
    </row>
    <row r="19360" spans="1:3" x14ac:dyDescent="0.25">
      <c r="A19360" s="1" t="s">
        <v>19050</v>
      </c>
      <c r="B19360" s="1" t="s">
        <v>33295</v>
      </c>
      <c r="C19360" s="1" t="s">
        <v>4</v>
      </c>
    </row>
    <row r="19361" spans="1:3" x14ac:dyDescent="0.25">
      <c r="A19361" s="1" t="s">
        <v>19051</v>
      </c>
      <c r="B19361" s="1" t="s">
        <v>33295</v>
      </c>
      <c r="C19361" s="1" t="s">
        <v>4</v>
      </c>
    </row>
    <row r="19362" spans="1:3" x14ac:dyDescent="0.25">
      <c r="A19362" s="1" t="s">
        <v>19052</v>
      </c>
      <c r="B19362" s="1" t="s">
        <v>33296</v>
      </c>
      <c r="C19362" s="1" t="s">
        <v>4</v>
      </c>
    </row>
    <row r="19363" spans="1:3" x14ac:dyDescent="0.25">
      <c r="A19363" s="1" t="s">
        <v>19053</v>
      </c>
      <c r="B19363" s="1" t="s">
        <v>33296</v>
      </c>
      <c r="C19363" s="1" t="s">
        <v>4</v>
      </c>
    </row>
    <row r="19364" spans="1:3" x14ac:dyDescent="0.25">
      <c r="A19364" s="1" t="s">
        <v>19054</v>
      </c>
      <c r="B19364" s="1" t="s">
        <v>33297</v>
      </c>
      <c r="C19364" s="1" t="s">
        <v>4</v>
      </c>
    </row>
    <row r="19365" spans="1:3" x14ac:dyDescent="0.25">
      <c r="A19365" s="1" t="s">
        <v>19055</v>
      </c>
      <c r="B19365" s="1" t="s">
        <v>33297</v>
      </c>
      <c r="C19365" s="1" t="s">
        <v>4</v>
      </c>
    </row>
    <row r="19366" spans="1:3" x14ac:dyDescent="0.25">
      <c r="A19366" s="1" t="s">
        <v>19056</v>
      </c>
      <c r="B19366" s="1" t="s">
        <v>33298</v>
      </c>
      <c r="C19366" s="1" t="s">
        <v>4</v>
      </c>
    </row>
    <row r="19367" spans="1:3" x14ac:dyDescent="0.25">
      <c r="A19367" s="1" t="s">
        <v>19057</v>
      </c>
      <c r="B19367" s="1" t="s">
        <v>33298</v>
      </c>
      <c r="C19367" s="1" t="s">
        <v>4</v>
      </c>
    </row>
    <row r="19368" spans="1:3" x14ac:dyDescent="0.25">
      <c r="A19368" s="1" t="s">
        <v>19058</v>
      </c>
      <c r="B19368" s="1" t="s">
        <v>33299</v>
      </c>
      <c r="C19368" s="1" t="s">
        <v>4</v>
      </c>
    </row>
    <row r="19369" spans="1:3" x14ac:dyDescent="0.25">
      <c r="A19369" s="1" t="s">
        <v>19059</v>
      </c>
      <c r="B19369" s="1" t="s">
        <v>33299</v>
      </c>
      <c r="C19369" s="1" t="s">
        <v>4</v>
      </c>
    </row>
    <row r="19370" spans="1:3" x14ac:dyDescent="0.25">
      <c r="A19370" s="1" t="s">
        <v>19060</v>
      </c>
      <c r="B19370" s="1" t="s">
        <v>33300</v>
      </c>
      <c r="C19370" s="1" t="s">
        <v>4</v>
      </c>
    </row>
    <row r="19371" spans="1:3" x14ac:dyDescent="0.25">
      <c r="A19371" s="1" t="s">
        <v>19061</v>
      </c>
      <c r="B19371" s="1" t="s">
        <v>33300</v>
      </c>
      <c r="C19371" s="1" t="s">
        <v>4</v>
      </c>
    </row>
    <row r="19372" spans="1:3" x14ac:dyDescent="0.25">
      <c r="A19372" s="1" t="s">
        <v>19062</v>
      </c>
      <c r="B19372" s="1" t="s">
        <v>33301</v>
      </c>
      <c r="C19372" s="1" t="s">
        <v>4</v>
      </c>
    </row>
    <row r="19373" spans="1:3" x14ac:dyDescent="0.25">
      <c r="A19373" s="1" t="s">
        <v>19063</v>
      </c>
      <c r="B19373" s="1" t="s">
        <v>33301</v>
      </c>
      <c r="C19373" s="1" t="s">
        <v>4</v>
      </c>
    </row>
    <row r="19374" spans="1:3" x14ac:dyDescent="0.25">
      <c r="A19374" s="1" t="s">
        <v>19064</v>
      </c>
      <c r="B19374" s="1" t="s">
        <v>33302</v>
      </c>
      <c r="C19374" s="1" t="s">
        <v>4</v>
      </c>
    </row>
    <row r="19375" spans="1:3" x14ac:dyDescent="0.25">
      <c r="A19375" s="1" t="s">
        <v>19065</v>
      </c>
      <c r="B19375" s="1" t="s">
        <v>33302</v>
      </c>
      <c r="C19375" s="1" t="s">
        <v>4</v>
      </c>
    </row>
    <row r="19376" spans="1:3" x14ac:dyDescent="0.25">
      <c r="A19376" s="1" t="s">
        <v>19066</v>
      </c>
      <c r="B19376" s="1" t="s">
        <v>33303</v>
      </c>
      <c r="C19376" s="1" t="s">
        <v>4</v>
      </c>
    </row>
    <row r="19377" spans="1:3" x14ac:dyDescent="0.25">
      <c r="A19377" s="1" t="s">
        <v>19067</v>
      </c>
      <c r="B19377" s="1" t="s">
        <v>33303</v>
      </c>
      <c r="C19377" s="1" t="s">
        <v>4</v>
      </c>
    </row>
    <row r="19378" spans="1:3" x14ac:dyDescent="0.25">
      <c r="A19378" s="1" t="s">
        <v>19068</v>
      </c>
      <c r="B19378" s="1" t="s">
        <v>33304</v>
      </c>
      <c r="C19378" s="1" t="s">
        <v>4</v>
      </c>
    </row>
    <row r="19379" spans="1:3" x14ac:dyDescent="0.25">
      <c r="A19379" s="1" t="s">
        <v>19069</v>
      </c>
      <c r="B19379" s="1" t="s">
        <v>33304</v>
      </c>
      <c r="C19379" s="1" t="s">
        <v>4</v>
      </c>
    </row>
    <row r="19380" spans="1:3" x14ac:dyDescent="0.25">
      <c r="A19380" s="1" t="s">
        <v>19070</v>
      </c>
      <c r="B19380" s="1" t="s">
        <v>33305</v>
      </c>
      <c r="C19380" s="1" t="s">
        <v>4</v>
      </c>
    </row>
    <row r="19381" spans="1:3" x14ac:dyDescent="0.25">
      <c r="A19381" s="1" t="s">
        <v>19071</v>
      </c>
      <c r="B19381" s="1" t="s">
        <v>33305</v>
      </c>
      <c r="C19381" s="1" t="s">
        <v>4</v>
      </c>
    </row>
    <row r="19382" spans="1:3" x14ac:dyDescent="0.25">
      <c r="A19382" s="1" t="s">
        <v>19072</v>
      </c>
      <c r="B19382" s="1" t="s">
        <v>33306</v>
      </c>
      <c r="C19382" s="1" t="s">
        <v>4</v>
      </c>
    </row>
    <row r="19383" spans="1:3" x14ac:dyDescent="0.25">
      <c r="A19383" s="1" t="s">
        <v>19073</v>
      </c>
      <c r="B19383" s="1" t="s">
        <v>33306</v>
      </c>
      <c r="C19383" s="1" t="s">
        <v>4</v>
      </c>
    </row>
    <row r="19384" spans="1:3" x14ac:dyDescent="0.25">
      <c r="A19384" s="1" t="s">
        <v>19074</v>
      </c>
      <c r="B19384" s="1" t="s">
        <v>33307</v>
      </c>
      <c r="C19384" s="1" t="s">
        <v>4</v>
      </c>
    </row>
    <row r="19385" spans="1:3" x14ac:dyDescent="0.25">
      <c r="A19385" s="1" t="s">
        <v>19075</v>
      </c>
      <c r="B19385" s="1" t="s">
        <v>33307</v>
      </c>
      <c r="C19385" s="1" t="s">
        <v>4</v>
      </c>
    </row>
    <row r="19386" spans="1:3" x14ac:dyDescent="0.25">
      <c r="A19386" s="1" t="s">
        <v>19076</v>
      </c>
      <c r="B19386" s="1" t="s">
        <v>33308</v>
      </c>
      <c r="C19386" s="1" t="s">
        <v>4</v>
      </c>
    </row>
    <row r="19387" spans="1:3" x14ac:dyDescent="0.25">
      <c r="A19387" s="1" t="s">
        <v>19077</v>
      </c>
      <c r="B19387" s="1" t="s">
        <v>33308</v>
      </c>
      <c r="C19387" s="1" t="s">
        <v>4</v>
      </c>
    </row>
    <row r="19388" spans="1:3" x14ac:dyDescent="0.25">
      <c r="A19388" s="1" t="s">
        <v>19078</v>
      </c>
      <c r="B19388" s="1" t="s">
        <v>33309</v>
      </c>
      <c r="C19388" s="1" t="s">
        <v>4</v>
      </c>
    </row>
    <row r="19389" spans="1:3" x14ac:dyDescent="0.25">
      <c r="A19389" s="1" t="s">
        <v>19079</v>
      </c>
      <c r="B19389" s="1" t="s">
        <v>33309</v>
      </c>
      <c r="C19389" s="1" t="s">
        <v>4</v>
      </c>
    </row>
    <row r="19390" spans="1:3" x14ac:dyDescent="0.25">
      <c r="A19390" s="1" t="s">
        <v>19080</v>
      </c>
      <c r="B19390" s="1" t="s">
        <v>33310</v>
      </c>
      <c r="C19390" s="1" t="s">
        <v>4</v>
      </c>
    </row>
    <row r="19391" spans="1:3" x14ac:dyDescent="0.25">
      <c r="A19391" s="1" t="s">
        <v>19081</v>
      </c>
      <c r="B19391" s="1" t="s">
        <v>33310</v>
      </c>
      <c r="C19391" s="1" t="s">
        <v>4</v>
      </c>
    </row>
    <row r="19392" spans="1:3" x14ac:dyDescent="0.25">
      <c r="A19392" s="1" t="s">
        <v>19082</v>
      </c>
      <c r="B19392" s="1" t="s">
        <v>33311</v>
      </c>
      <c r="C19392" s="1" t="s">
        <v>4</v>
      </c>
    </row>
    <row r="19393" spans="1:3" x14ac:dyDescent="0.25">
      <c r="A19393" s="1" t="s">
        <v>19083</v>
      </c>
      <c r="B19393" s="1" t="s">
        <v>33311</v>
      </c>
      <c r="C19393" s="1" t="s">
        <v>4</v>
      </c>
    </row>
    <row r="19394" spans="1:3" x14ac:dyDescent="0.25">
      <c r="A19394" s="1" t="s">
        <v>19084</v>
      </c>
      <c r="B19394" s="1" t="s">
        <v>33312</v>
      </c>
      <c r="C19394" s="1" t="s">
        <v>4</v>
      </c>
    </row>
    <row r="19395" spans="1:3" x14ac:dyDescent="0.25">
      <c r="A19395" s="1" t="s">
        <v>19085</v>
      </c>
      <c r="B19395" s="1" t="s">
        <v>33312</v>
      </c>
      <c r="C19395" s="1" t="s">
        <v>4</v>
      </c>
    </row>
    <row r="19396" spans="1:3" x14ac:dyDescent="0.25">
      <c r="A19396" s="1" t="s">
        <v>19086</v>
      </c>
      <c r="B19396" s="1" t="s">
        <v>33313</v>
      </c>
      <c r="C19396" s="1" t="s">
        <v>4</v>
      </c>
    </row>
    <row r="19397" spans="1:3" x14ac:dyDescent="0.25">
      <c r="A19397" s="1" t="s">
        <v>19087</v>
      </c>
      <c r="B19397" s="1" t="s">
        <v>33313</v>
      </c>
      <c r="C19397" s="1" t="s">
        <v>4</v>
      </c>
    </row>
    <row r="19398" spans="1:3" x14ac:dyDescent="0.25">
      <c r="A19398" s="1" t="s">
        <v>19088</v>
      </c>
      <c r="B19398" s="1" t="s">
        <v>33314</v>
      </c>
      <c r="C19398" s="1" t="s">
        <v>4</v>
      </c>
    </row>
    <row r="19399" spans="1:3" x14ac:dyDescent="0.25">
      <c r="A19399" s="1" t="s">
        <v>19089</v>
      </c>
      <c r="B19399" s="1" t="s">
        <v>33314</v>
      </c>
      <c r="C19399" s="1" t="s">
        <v>4</v>
      </c>
    </row>
    <row r="19400" spans="1:3" x14ac:dyDescent="0.25">
      <c r="A19400" s="1" t="s">
        <v>23434</v>
      </c>
      <c r="B19400" s="1" t="s">
        <v>33315</v>
      </c>
      <c r="C19400" s="1" t="s">
        <v>4</v>
      </c>
    </row>
    <row r="19401" spans="1:3" x14ac:dyDescent="0.25">
      <c r="A19401" s="1" t="s">
        <v>23435</v>
      </c>
      <c r="B19401" s="1" t="s">
        <v>33315</v>
      </c>
      <c r="C19401" s="1" t="s">
        <v>4</v>
      </c>
    </row>
    <row r="19402" spans="1:3" x14ac:dyDescent="0.25">
      <c r="A19402" s="1" t="s">
        <v>23436</v>
      </c>
      <c r="B19402" s="1" t="s">
        <v>33316</v>
      </c>
      <c r="C19402" s="1" t="s">
        <v>4</v>
      </c>
    </row>
    <row r="19403" spans="1:3" x14ac:dyDescent="0.25">
      <c r="A19403" s="1" t="s">
        <v>23437</v>
      </c>
      <c r="B19403" s="1" t="s">
        <v>33316</v>
      </c>
      <c r="C19403" s="1" t="s">
        <v>4</v>
      </c>
    </row>
    <row r="19404" spans="1:3" x14ac:dyDescent="0.25">
      <c r="A19404" s="1" t="s">
        <v>23360</v>
      </c>
      <c r="B19404" s="1" t="s">
        <v>33317</v>
      </c>
      <c r="C19404" s="1" t="s">
        <v>4</v>
      </c>
    </row>
    <row r="19405" spans="1:3" x14ac:dyDescent="0.25">
      <c r="A19405" s="1" t="s">
        <v>23361</v>
      </c>
      <c r="B19405" s="1" t="s">
        <v>33317</v>
      </c>
      <c r="C19405" s="1" t="s">
        <v>4</v>
      </c>
    </row>
    <row r="19406" spans="1:3" x14ac:dyDescent="0.25">
      <c r="A19406" s="1" t="s">
        <v>23362</v>
      </c>
      <c r="B19406" s="1" t="s">
        <v>33318</v>
      </c>
      <c r="C19406" s="1" t="s">
        <v>4</v>
      </c>
    </row>
    <row r="19407" spans="1:3" x14ac:dyDescent="0.25">
      <c r="A19407" s="1" t="s">
        <v>23363</v>
      </c>
      <c r="B19407" s="1" t="s">
        <v>33318</v>
      </c>
      <c r="C19407" s="1" t="s">
        <v>4</v>
      </c>
    </row>
    <row r="19408" spans="1:3" x14ac:dyDescent="0.25">
      <c r="A19408" s="1" t="s">
        <v>23364</v>
      </c>
      <c r="B19408" s="1" t="s">
        <v>33319</v>
      </c>
      <c r="C19408" s="1" t="s">
        <v>4</v>
      </c>
    </row>
    <row r="19409" spans="1:3" x14ac:dyDescent="0.25">
      <c r="A19409" s="1" t="s">
        <v>23365</v>
      </c>
      <c r="B19409" s="1" t="s">
        <v>33319</v>
      </c>
      <c r="C19409" s="1" t="s">
        <v>4</v>
      </c>
    </row>
    <row r="19410" spans="1:3" x14ac:dyDescent="0.25">
      <c r="A19410" s="1" t="s">
        <v>23366</v>
      </c>
      <c r="B19410" s="1" t="s">
        <v>33320</v>
      </c>
      <c r="C19410" s="1" t="s">
        <v>4</v>
      </c>
    </row>
    <row r="19411" spans="1:3" x14ac:dyDescent="0.25">
      <c r="A19411" s="1" t="s">
        <v>23367</v>
      </c>
      <c r="B19411" s="1" t="s">
        <v>33320</v>
      </c>
      <c r="C19411" s="1" t="s">
        <v>4</v>
      </c>
    </row>
    <row r="19412" spans="1:3" x14ac:dyDescent="0.25">
      <c r="A19412" s="1" t="s">
        <v>23368</v>
      </c>
      <c r="B19412" s="1" t="s">
        <v>33321</v>
      </c>
      <c r="C19412" s="1" t="s">
        <v>4</v>
      </c>
    </row>
    <row r="19413" spans="1:3" x14ac:dyDescent="0.25">
      <c r="A19413" s="1" t="s">
        <v>23369</v>
      </c>
      <c r="B19413" s="1" t="s">
        <v>33321</v>
      </c>
      <c r="C19413" s="1" t="s">
        <v>4</v>
      </c>
    </row>
    <row r="19414" spans="1:3" x14ac:dyDescent="0.25">
      <c r="A19414" s="1" t="s">
        <v>23370</v>
      </c>
      <c r="B19414" s="1" t="s">
        <v>33322</v>
      </c>
      <c r="C19414" s="1" t="s">
        <v>4</v>
      </c>
    </row>
    <row r="19415" spans="1:3" x14ac:dyDescent="0.25">
      <c r="A19415" s="1" t="s">
        <v>23371</v>
      </c>
      <c r="B19415" s="1" t="s">
        <v>33322</v>
      </c>
      <c r="C19415" s="1" t="s">
        <v>4</v>
      </c>
    </row>
    <row r="19416" spans="1:3" x14ac:dyDescent="0.25">
      <c r="A19416" s="1" t="s">
        <v>23372</v>
      </c>
      <c r="B19416" s="1" t="s">
        <v>33323</v>
      </c>
      <c r="C19416" s="1" t="s">
        <v>4</v>
      </c>
    </row>
    <row r="19417" spans="1:3" x14ac:dyDescent="0.25">
      <c r="A19417" s="1" t="s">
        <v>23373</v>
      </c>
      <c r="B19417" s="1" t="s">
        <v>33323</v>
      </c>
      <c r="C19417" s="1" t="s">
        <v>4</v>
      </c>
    </row>
    <row r="19418" spans="1:3" x14ac:dyDescent="0.25">
      <c r="A19418" s="1" t="s">
        <v>23438</v>
      </c>
      <c r="B19418" s="1" t="s">
        <v>33324</v>
      </c>
      <c r="C19418" s="1" t="s">
        <v>4</v>
      </c>
    </row>
    <row r="19419" spans="1:3" x14ac:dyDescent="0.25">
      <c r="A19419" s="1" t="s">
        <v>23439</v>
      </c>
      <c r="B19419" s="1" t="s">
        <v>33324</v>
      </c>
      <c r="C19419" s="1" t="s">
        <v>4</v>
      </c>
    </row>
    <row r="19420" spans="1:3" x14ac:dyDescent="0.25">
      <c r="A19420" s="1" t="s">
        <v>23374</v>
      </c>
      <c r="B19420" s="1" t="s">
        <v>33325</v>
      </c>
      <c r="C19420" s="1" t="s">
        <v>4</v>
      </c>
    </row>
    <row r="19421" spans="1:3" x14ac:dyDescent="0.25">
      <c r="A19421" s="1" t="s">
        <v>23375</v>
      </c>
      <c r="B19421" s="1" t="s">
        <v>33325</v>
      </c>
      <c r="C19421" s="1" t="s">
        <v>4</v>
      </c>
    </row>
    <row r="19422" spans="1:3" x14ac:dyDescent="0.25">
      <c r="A19422" s="1" t="s">
        <v>23376</v>
      </c>
      <c r="B19422" s="1" t="s">
        <v>33326</v>
      </c>
      <c r="C19422" s="1" t="s">
        <v>4</v>
      </c>
    </row>
    <row r="19423" spans="1:3" x14ac:dyDescent="0.25">
      <c r="A19423" s="1" t="s">
        <v>23377</v>
      </c>
      <c r="B19423" s="1" t="s">
        <v>33326</v>
      </c>
      <c r="C19423" s="1" t="s">
        <v>4</v>
      </c>
    </row>
    <row r="19424" spans="1:3" x14ac:dyDescent="0.25">
      <c r="A19424" s="1" t="s">
        <v>23378</v>
      </c>
      <c r="B19424" s="1" t="s">
        <v>33327</v>
      </c>
      <c r="C19424" s="1" t="s">
        <v>4</v>
      </c>
    </row>
    <row r="19425" spans="1:3" x14ac:dyDescent="0.25">
      <c r="A19425" s="1" t="s">
        <v>23379</v>
      </c>
      <c r="B19425" s="1" t="s">
        <v>33327</v>
      </c>
      <c r="C19425" s="1" t="s">
        <v>4</v>
      </c>
    </row>
    <row r="19426" spans="1:3" x14ac:dyDescent="0.25">
      <c r="A19426" s="1" t="s">
        <v>23380</v>
      </c>
      <c r="B19426" s="1" t="s">
        <v>33328</v>
      </c>
      <c r="C19426" s="1" t="s">
        <v>4</v>
      </c>
    </row>
    <row r="19427" spans="1:3" x14ac:dyDescent="0.25">
      <c r="A19427" s="1" t="s">
        <v>23381</v>
      </c>
      <c r="B19427" s="1" t="s">
        <v>33328</v>
      </c>
      <c r="C19427" s="1" t="s">
        <v>4</v>
      </c>
    </row>
    <row r="19428" spans="1:3" x14ac:dyDescent="0.25">
      <c r="A19428" s="1" t="s">
        <v>23382</v>
      </c>
      <c r="B19428" s="1" t="s">
        <v>33329</v>
      </c>
      <c r="C19428" s="1" t="s">
        <v>4</v>
      </c>
    </row>
    <row r="19429" spans="1:3" x14ac:dyDescent="0.25">
      <c r="A19429" s="1" t="s">
        <v>23383</v>
      </c>
      <c r="B19429" s="1" t="s">
        <v>33329</v>
      </c>
      <c r="C19429" s="1" t="s">
        <v>4</v>
      </c>
    </row>
    <row r="19430" spans="1:3" x14ac:dyDescent="0.25">
      <c r="A19430" s="1" t="s">
        <v>23384</v>
      </c>
      <c r="B19430" s="1" t="s">
        <v>33330</v>
      </c>
      <c r="C19430" s="1" t="s">
        <v>4</v>
      </c>
    </row>
    <row r="19431" spans="1:3" x14ac:dyDescent="0.25">
      <c r="A19431" s="1" t="s">
        <v>23385</v>
      </c>
      <c r="B19431" s="1" t="s">
        <v>33330</v>
      </c>
      <c r="C19431" s="1" t="s">
        <v>4</v>
      </c>
    </row>
    <row r="19432" spans="1:3" x14ac:dyDescent="0.25">
      <c r="A19432" s="1" t="s">
        <v>23386</v>
      </c>
      <c r="B19432" s="1" t="s">
        <v>33331</v>
      </c>
      <c r="C19432" s="1" t="s">
        <v>4</v>
      </c>
    </row>
    <row r="19433" spans="1:3" x14ac:dyDescent="0.25">
      <c r="A19433" s="1" t="s">
        <v>23387</v>
      </c>
      <c r="B19433" s="1" t="s">
        <v>33331</v>
      </c>
      <c r="C19433" s="1" t="s">
        <v>4</v>
      </c>
    </row>
    <row r="19434" spans="1:3" x14ac:dyDescent="0.25">
      <c r="A19434" s="1" t="s">
        <v>23440</v>
      </c>
      <c r="B19434" s="1" t="s">
        <v>33332</v>
      </c>
      <c r="C19434" s="1" t="s">
        <v>4</v>
      </c>
    </row>
    <row r="19435" spans="1:3" x14ac:dyDescent="0.25">
      <c r="A19435" s="1" t="s">
        <v>23441</v>
      </c>
      <c r="B19435" s="1" t="s">
        <v>33332</v>
      </c>
      <c r="C19435" s="1" t="s">
        <v>4</v>
      </c>
    </row>
    <row r="19436" spans="1:3" x14ac:dyDescent="0.25">
      <c r="A19436" s="1" t="s">
        <v>19090</v>
      </c>
      <c r="B19436" s="1" t="s">
        <v>33333</v>
      </c>
      <c r="C19436" s="1" t="s">
        <v>4</v>
      </c>
    </row>
    <row r="19437" spans="1:3" x14ac:dyDescent="0.25">
      <c r="A19437" s="1" t="s">
        <v>19091</v>
      </c>
      <c r="B19437" s="1" t="s">
        <v>33333</v>
      </c>
      <c r="C19437" s="1" t="s">
        <v>4</v>
      </c>
    </row>
    <row r="19438" spans="1:3" x14ac:dyDescent="0.25">
      <c r="A19438" s="1" t="s">
        <v>19092</v>
      </c>
      <c r="B19438" s="1" t="s">
        <v>33334</v>
      </c>
      <c r="C19438" s="1" t="s">
        <v>4</v>
      </c>
    </row>
    <row r="19439" spans="1:3" x14ac:dyDescent="0.25">
      <c r="A19439" s="1" t="s">
        <v>19093</v>
      </c>
      <c r="B19439" s="1" t="s">
        <v>33334</v>
      </c>
      <c r="C19439" s="1" t="s">
        <v>4</v>
      </c>
    </row>
    <row r="19440" spans="1:3" x14ac:dyDescent="0.25">
      <c r="A19440" s="1" t="s">
        <v>19094</v>
      </c>
      <c r="B19440" s="1" t="s">
        <v>33335</v>
      </c>
      <c r="C19440" s="1" t="s">
        <v>4</v>
      </c>
    </row>
    <row r="19441" spans="1:3" x14ac:dyDescent="0.25">
      <c r="A19441" s="1" t="s">
        <v>19095</v>
      </c>
      <c r="B19441" s="1" t="s">
        <v>33335</v>
      </c>
      <c r="C19441" s="1" t="s">
        <v>4</v>
      </c>
    </row>
    <row r="19442" spans="1:3" x14ac:dyDescent="0.25">
      <c r="A19442" s="1" t="s">
        <v>19096</v>
      </c>
      <c r="B19442" s="1" t="s">
        <v>33336</v>
      </c>
      <c r="C19442" s="1" t="s">
        <v>4</v>
      </c>
    </row>
    <row r="19443" spans="1:3" x14ac:dyDescent="0.25">
      <c r="A19443" s="1" t="s">
        <v>19097</v>
      </c>
      <c r="B19443" s="1" t="s">
        <v>33336</v>
      </c>
      <c r="C19443" s="1" t="s">
        <v>4</v>
      </c>
    </row>
    <row r="19444" spans="1:3" x14ac:dyDescent="0.25">
      <c r="A19444" s="1" t="s">
        <v>19098</v>
      </c>
      <c r="B19444" s="1" t="s">
        <v>33337</v>
      </c>
      <c r="C19444" s="1" t="s">
        <v>4</v>
      </c>
    </row>
    <row r="19445" spans="1:3" x14ac:dyDescent="0.25">
      <c r="A19445" s="1" t="s">
        <v>19099</v>
      </c>
      <c r="B19445" s="1" t="s">
        <v>33337</v>
      </c>
      <c r="C19445" s="1" t="s">
        <v>4</v>
      </c>
    </row>
    <row r="19446" spans="1:3" x14ac:dyDescent="0.25">
      <c r="A19446" s="1" t="s">
        <v>19100</v>
      </c>
      <c r="B19446" s="1" t="s">
        <v>33338</v>
      </c>
      <c r="C19446" s="1" t="s">
        <v>4</v>
      </c>
    </row>
    <row r="19447" spans="1:3" x14ac:dyDescent="0.25">
      <c r="A19447" s="1" t="s">
        <v>19101</v>
      </c>
      <c r="B19447" s="1" t="s">
        <v>33338</v>
      </c>
      <c r="C19447" s="1" t="s">
        <v>4</v>
      </c>
    </row>
    <row r="19448" spans="1:3" x14ac:dyDescent="0.25">
      <c r="A19448" s="1" t="s">
        <v>19102</v>
      </c>
      <c r="B19448" s="1" t="s">
        <v>33339</v>
      </c>
      <c r="C19448" s="1" t="s">
        <v>4</v>
      </c>
    </row>
    <row r="19449" spans="1:3" x14ac:dyDescent="0.25">
      <c r="A19449" s="1" t="s">
        <v>19103</v>
      </c>
      <c r="B19449" s="1" t="s">
        <v>33339</v>
      </c>
      <c r="C19449" s="1" t="s">
        <v>4</v>
      </c>
    </row>
    <row r="19450" spans="1:3" x14ac:dyDescent="0.25">
      <c r="A19450" s="1" t="s">
        <v>19104</v>
      </c>
      <c r="B19450" s="1" t="s">
        <v>33340</v>
      </c>
      <c r="C19450" s="1" t="s">
        <v>4</v>
      </c>
    </row>
    <row r="19451" spans="1:3" x14ac:dyDescent="0.25">
      <c r="A19451" s="1" t="s">
        <v>19105</v>
      </c>
      <c r="B19451" s="1" t="s">
        <v>33340</v>
      </c>
      <c r="C19451" s="1" t="s">
        <v>4</v>
      </c>
    </row>
    <row r="19452" spans="1:3" x14ac:dyDescent="0.25">
      <c r="A19452" s="1" t="s">
        <v>19106</v>
      </c>
      <c r="B19452" s="1" t="s">
        <v>33341</v>
      </c>
      <c r="C19452" s="1" t="s">
        <v>108</v>
      </c>
    </row>
    <row r="19453" spans="1:3" x14ac:dyDescent="0.25">
      <c r="A19453" s="1" t="s">
        <v>19107</v>
      </c>
      <c r="B19453" s="1" t="s">
        <v>33341</v>
      </c>
      <c r="C19453" s="1" t="s">
        <v>108</v>
      </c>
    </row>
    <row r="19454" spans="1:3" x14ac:dyDescent="0.25">
      <c r="A19454" s="1" t="s">
        <v>19108</v>
      </c>
      <c r="B19454" s="1" t="s">
        <v>33342</v>
      </c>
      <c r="C19454" s="1" t="s">
        <v>4</v>
      </c>
    </row>
    <row r="19455" spans="1:3" x14ac:dyDescent="0.25">
      <c r="A19455" s="1" t="s">
        <v>19109</v>
      </c>
      <c r="B19455" s="1" t="s">
        <v>33342</v>
      </c>
      <c r="C19455" s="1" t="s">
        <v>4</v>
      </c>
    </row>
    <row r="19456" spans="1:3" x14ac:dyDescent="0.25">
      <c r="A19456" s="1" t="s">
        <v>19110</v>
      </c>
      <c r="B19456" s="1" t="s">
        <v>33343</v>
      </c>
      <c r="C19456" s="1" t="s">
        <v>108</v>
      </c>
    </row>
    <row r="19457" spans="1:3" x14ac:dyDescent="0.25">
      <c r="A19457" s="1" t="s">
        <v>19111</v>
      </c>
      <c r="B19457" s="1" t="s">
        <v>33343</v>
      </c>
      <c r="C19457" s="1" t="s">
        <v>108</v>
      </c>
    </row>
    <row r="19458" spans="1:3" x14ac:dyDescent="0.25">
      <c r="A19458" s="1" t="s">
        <v>19112</v>
      </c>
      <c r="B19458" s="1" t="s">
        <v>33344</v>
      </c>
      <c r="C19458" s="1" t="s">
        <v>862</v>
      </c>
    </row>
    <row r="19459" spans="1:3" x14ac:dyDescent="0.25">
      <c r="A19459" s="1" t="s">
        <v>19113</v>
      </c>
      <c r="B19459" s="1" t="s">
        <v>33344</v>
      </c>
      <c r="C19459" s="1" t="s">
        <v>862</v>
      </c>
    </row>
    <row r="19460" spans="1:3" x14ac:dyDescent="0.25">
      <c r="A19460" s="1" t="s">
        <v>19114</v>
      </c>
      <c r="B19460" s="1" t="s">
        <v>33345</v>
      </c>
      <c r="C19460" s="1" t="s">
        <v>862</v>
      </c>
    </row>
    <row r="19461" spans="1:3" x14ac:dyDescent="0.25">
      <c r="A19461" s="1" t="s">
        <v>19115</v>
      </c>
      <c r="B19461" s="1" t="s">
        <v>33345</v>
      </c>
      <c r="C19461" s="1" t="s">
        <v>862</v>
      </c>
    </row>
    <row r="19462" spans="1:3" x14ac:dyDescent="0.25">
      <c r="A19462" s="1" t="s">
        <v>19116</v>
      </c>
      <c r="B19462" s="1" t="s">
        <v>33346</v>
      </c>
      <c r="C19462" s="1" t="s">
        <v>862</v>
      </c>
    </row>
    <row r="19463" spans="1:3" x14ac:dyDescent="0.25">
      <c r="A19463" s="1" t="s">
        <v>19117</v>
      </c>
      <c r="B19463" s="1" t="s">
        <v>33346</v>
      </c>
      <c r="C19463" s="1" t="s">
        <v>862</v>
      </c>
    </row>
    <row r="19464" spans="1:3" x14ac:dyDescent="0.25">
      <c r="A19464" s="1" t="s">
        <v>19118</v>
      </c>
      <c r="B19464" s="1" t="s">
        <v>33347</v>
      </c>
      <c r="C19464" s="1" t="s">
        <v>862</v>
      </c>
    </row>
    <row r="19465" spans="1:3" x14ac:dyDescent="0.25">
      <c r="A19465" s="1" t="s">
        <v>19119</v>
      </c>
      <c r="B19465" s="1" t="s">
        <v>33347</v>
      </c>
      <c r="C19465" s="1" t="s">
        <v>862</v>
      </c>
    </row>
    <row r="19466" spans="1:3" x14ac:dyDescent="0.25">
      <c r="A19466" s="1" t="s">
        <v>19120</v>
      </c>
      <c r="B19466" s="1" t="s">
        <v>33348</v>
      </c>
      <c r="C19466" s="1" t="s">
        <v>862</v>
      </c>
    </row>
    <row r="19467" spans="1:3" x14ac:dyDescent="0.25">
      <c r="A19467" s="1" t="s">
        <v>19121</v>
      </c>
      <c r="B19467" s="1" t="s">
        <v>33348</v>
      </c>
      <c r="C19467" s="1" t="s">
        <v>862</v>
      </c>
    </row>
    <row r="19468" spans="1:3" x14ac:dyDescent="0.25">
      <c r="A19468" s="1" t="s">
        <v>19122</v>
      </c>
      <c r="B19468" s="1" t="s">
        <v>33349</v>
      </c>
      <c r="C19468" s="1" t="s">
        <v>862</v>
      </c>
    </row>
    <row r="19469" spans="1:3" x14ac:dyDescent="0.25">
      <c r="A19469" s="1" t="s">
        <v>19123</v>
      </c>
      <c r="B19469" s="1" t="s">
        <v>33349</v>
      </c>
      <c r="C19469" s="1" t="s">
        <v>862</v>
      </c>
    </row>
    <row r="19470" spans="1:3" x14ac:dyDescent="0.25">
      <c r="A19470" s="1" t="s">
        <v>19124</v>
      </c>
      <c r="B19470" s="1" t="s">
        <v>33350</v>
      </c>
      <c r="C19470" s="1" t="s">
        <v>108</v>
      </c>
    </row>
    <row r="19471" spans="1:3" x14ac:dyDescent="0.25">
      <c r="A19471" s="1" t="s">
        <v>19125</v>
      </c>
      <c r="B19471" s="1" t="s">
        <v>33350</v>
      </c>
      <c r="C19471" s="1" t="s">
        <v>108</v>
      </c>
    </row>
    <row r="19472" spans="1:3" x14ac:dyDescent="0.25">
      <c r="A19472" s="1" t="s">
        <v>19126</v>
      </c>
      <c r="B19472" s="1" t="s">
        <v>33351</v>
      </c>
      <c r="C19472" s="1" t="s">
        <v>108</v>
      </c>
    </row>
    <row r="19473" spans="1:3" x14ac:dyDescent="0.25">
      <c r="A19473" s="1" t="s">
        <v>19127</v>
      </c>
      <c r="B19473" s="1" t="s">
        <v>33351</v>
      </c>
      <c r="C19473" s="1" t="s">
        <v>108</v>
      </c>
    </row>
    <row r="19474" spans="1:3" x14ac:dyDescent="0.25">
      <c r="A19474" s="1" t="s">
        <v>19128</v>
      </c>
      <c r="B19474" s="1" t="s">
        <v>33352</v>
      </c>
      <c r="C19474" s="1" t="s">
        <v>108</v>
      </c>
    </row>
    <row r="19475" spans="1:3" x14ac:dyDescent="0.25">
      <c r="A19475" s="1" t="s">
        <v>19129</v>
      </c>
      <c r="B19475" s="1" t="s">
        <v>33352</v>
      </c>
      <c r="C19475" s="1" t="s">
        <v>108</v>
      </c>
    </row>
    <row r="19476" spans="1:3" x14ac:dyDescent="0.25">
      <c r="A19476" s="1" t="s">
        <v>19130</v>
      </c>
      <c r="B19476" s="1" t="s">
        <v>33353</v>
      </c>
      <c r="C19476" s="1" t="s">
        <v>862</v>
      </c>
    </row>
    <row r="19477" spans="1:3" x14ac:dyDescent="0.25">
      <c r="A19477" s="1" t="s">
        <v>19131</v>
      </c>
      <c r="B19477" s="1" t="s">
        <v>33353</v>
      </c>
      <c r="C19477" s="1" t="s">
        <v>862</v>
      </c>
    </row>
    <row r="19478" spans="1:3" x14ac:dyDescent="0.25">
      <c r="A19478" s="1" t="s">
        <v>19132</v>
      </c>
      <c r="B19478" s="1" t="s">
        <v>33354</v>
      </c>
      <c r="C19478" s="1" t="s">
        <v>862</v>
      </c>
    </row>
    <row r="19479" spans="1:3" x14ac:dyDescent="0.25">
      <c r="A19479" s="1" t="s">
        <v>19133</v>
      </c>
      <c r="B19479" s="1" t="s">
        <v>33354</v>
      </c>
      <c r="C19479" s="1" t="s">
        <v>862</v>
      </c>
    </row>
    <row r="19480" spans="1:3" x14ac:dyDescent="0.25">
      <c r="A19480" s="1" t="s">
        <v>19134</v>
      </c>
      <c r="B19480" s="1" t="s">
        <v>33355</v>
      </c>
      <c r="C19480" s="1" t="s">
        <v>862</v>
      </c>
    </row>
    <row r="19481" spans="1:3" x14ac:dyDescent="0.25">
      <c r="A19481" s="1" t="s">
        <v>19135</v>
      </c>
      <c r="B19481" s="1" t="s">
        <v>33355</v>
      </c>
      <c r="C19481" s="1" t="s">
        <v>862</v>
      </c>
    </row>
    <row r="19482" spans="1:3" x14ac:dyDescent="0.25">
      <c r="A19482" s="1" t="s">
        <v>19136</v>
      </c>
      <c r="B19482" s="1" t="s">
        <v>33356</v>
      </c>
      <c r="C19482" s="1" t="s">
        <v>862</v>
      </c>
    </row>
    <row r="19483" spans="1:3" x14ac:dyDescent="0.25">
      <c r="A19483" s="1" t="s">
        <v>19137</v>
      </c>
      <c r="B19483" s="1" t="s">
        <v>33356</v>
      </c>
      <c r="C19483" s="1" t="s">
        <v>862</v>
      </c>
    </row>
    <row r="19484" spans="1:3" x14ac:dyDescent="0.25">
      <c r="A19484" s="1" t="s">
        <v>19138</v>
      </c>
      <c r="B19484" s="1" t="s">
        <v>33357</v>
      </c>
      <c r="C19484" s="1" t="s">
        <v>862</v>
      </c>
    </row>
    <row r="19485" spans="1:3" x14ac:dyDescent="0.25">
      <c r="A19485" s="1" t="s">
        <v>19139</v>
      </c>
      <c r="B19485" s="1" t="s">
        <v>33357</v>
      </c>
      <c r="C19485" s="1" t="s">
        <v>862</v>
      </c>
    </row>
    <row r="19486" spans="1:3" x14ac:dyDescent="0.25">
      <c r="A19486" s="1" t="s">
        <v>19140</v>
      </c>
      <c r="B19486" s="1" t="s">
        <v>33358</v>
      </c>
      <c r="C19486" s="1" t="s">
        <v>862</v>
      </c>
    </row>
    <row r="19487" spans="1:3" x14ac:dyDescent="0.25">
      <c r="A19487" s="1" t="s">
        <v>19141</v>
      </c>
      <c r="B19487" s="1" t="s">
        <v>33358</v>
      </c>
      <c r="C19487" s="1" t="s">
        <v>862</v>
      </c>
    </row>
    <row r="19488" spans="1:3" x14ac:dyDescent="0.25">
      <c r="A19488" s="1" t="s">
        <v>19142</v>
      </c>
      <c r="B19488" s="1" t="s">
        <v>33359</v>
      </c>
      <c r="C19488" s="1" t="s">
        <v>108</v>
      </c>
    </row>
    <row r="19489" spans="1:3" x14ac:dyDescent="0.25">
      <c r="A19489" s="1" t="s">
        <v>19143</v>
      </c>
      <c r="B19489" s="1" t="s">
        <v>33359</v>
      </c>
      <c r="C19489" s="1" t="s">
        <v>108</v>
      </c>
    </row>
    <row r="19490" spans="1:3" x14ac:dyDescent="0.25">
      <c r="A19490" s="1" t="s">
        <v>19144</v>
      </c>
      <c r="B19490" s="1" t="s">
        <v>33360</v>
      </c>
      <c r="C19490" s="1" t="s">
        <v>108</v>
      </c>
    </row>
    <row r="19491" spans="1:3" x14ac:dyDescent="0.25">
      <c r="A19491" s="1" t="s">
        <v>19145</v>
      </c>
      <c r="B19491" s="1" t="s">
        <v>33360</v>
      </c>
      <c r="C19491" s="1" t="s">
        <v>108</v>
      </c>
    </row>
    <row r="19492" spans="1:3" x14ac:dyDescent="0.25">
      <c r="A19492" s="1" t="s">
        <v>19146</v>
      </c>
      <c r="B19492" s="1" t="s">
        <v>33361</v>
      </c>
      <c r="C19492" s="1" t="s">
        <v>108</v>
      </c>
    </row>
    <row r="19493" spans="1:3" x14ac:dyDescent="0.25">
      <c r="A19493" s="1" t="s">
        <v>19147</v>
      </c>
      <c r="B19493" s="1" t="s">
        <v>33361</v>
      </c>
      <c r="C19493" s="1" t="s">
        <v>108</v>
      </c>
    </row>
    <row r="19494" spans="1:3" x14ac:dyDescent="0.25">
      <c r="A19494" s="1" t="s">
        <v>19148</v>
      </c>
      <c r="B19494" s="1" t="s">
        <v>33362</v>
      </c>
      <c r="C19494" s="1" t="s">
        <v>108</v>
      </c>
    </row>
    <row r="19495" spans="1:3" x14ac:dyDescent="0.25">
      <c r="A19495" s="1" t="s">
        <v>19149</v>
      </c>
      <c r="B19495" s="1" t="s">
        <v>33362</v>
      </c>
      <c r="C19495" s="1" t="s">
        <v>108</v>
      </c>
    </row>
    <row r="19496" spans="1:3" x14ac:dyDescent="0.25">
      <c r="A19496" s="1" t="s">
        <v>19150</v>
      </c>
      <c r="B19496" s="1" t="s">
        <v>33363</v>
      </c>
      <c r="C19496" s="1" t="s">
        <v>862</v>
      </c>
    </row>
    <row r="19497" spans="1:3" x14ac:dyDescent="0.25">
      <c r="A19497" s="1" t="s">
        <v>19151</v>
      </c>
      <c r="B19497" s="1" t="s">
        <v>33363</v>
      </c>
      <c r="C19497" s="1" t="s">
        <v>862</v>
      </c>
    </row>
    <row r="19498" spans="1:3" x14ac:dyDescent="0.25">
      <c r="A19498" s="1" t="s">
        <v>19152</v>
      </c>
      <c r="B19498" s="1" t="s">
        <v>33364</v>
      </c>
      <c r="C19498" s="1" t="s">
        <v>862</v>
      </c>
    </row>
    <row r="19499" spans="1:3" x14ac:dyDescent="0.25">
      <c r="A19499" s="1" t="s">
        <v>19153</v>
      </c>
      <c r="B19499" s="1" t="s">
        <v>33364</v>
      </c>
      <c r="C19499" s="1" t="s">
        <v>862</v>
      </c>
    </row>
    <row r="19500" spans="1:3" x14ac:dyDescent="0.25">
      <c r="A19500" s="1" t="s">
        <v>19154</v>
      </c>
      <c r="B19500" s="1" t="s">
        <v>33365</v>
      </c>
      <c r="C19500" s="1" t="s">
        <v>862</v>
      </c>
    </row>
    <row r="19501" spans="1:3" x14ac:dyDescent="0.25">
      <c r="A19501" s="1" t="s">
        <v>19155</v>
      </c>
      <c r="B19501" s="1" t="s">
        <v>33365</v>
      </c>
      <c r="C19501" s="1" t="s">
        <v>862</v>
      </c>
    </row>
    <row r="19502" spans="1:3" x14ac:dyDescent="0.25">
      <c r="A19502" s="1" t="s">
        <v>19156</v>
      </c>
      <c r="B19502" s="1" t="s">
        <v>33366</v>
      </c>
      <c r="C19502" s="1" t="s">
        <v>862</v>
      </c>
    </row>
    <row r="19503" spans="1:3" x14ac:dyDescent="0.25">
      <c r="A19503" s="1" t="s">
        <v>19157</v>
      </c>
      <c r="B19503" s="1" t="s">
        <v>33366</v>
      </c>
      <c r="C19503" s="1" t="s">
        <v>862</v>
      </c>
    </row>
    <row r="19504" spans="1:3" x14ac:dyDescent="0.25">
      <c r="A19504" s="1" t="s">
        <v>19158</v>
      </c>
      <c r="B19504" s="1" t="s">
        <v>33367</v>
      </c>
      <c r="C19504" s="1" t="s">
        <v>862</v>
      </c>
    </row>
    <row r="19505" spans="1:3" x14ac:dyDescent="0.25">
      <c r="A19505" s="1" t="s">
        <v>19159</v>
      </c>
      <c r="B19505" s="1" t="s">
        <v>33367</v>
      </c>
      <c r="C19505" s="1" t="s">
        <v>862</v>
      </c>
    </row>
    <row r="19506" spans="1:3" x14ac:dyDescent="0.25">
      <c r="A19506" s="1" t="s">
        <v>19160</v>
      </c>
      <c r="B19506" s="1" t="s">
        <v>33368</v>
      </c>
      <c r="C19506" s="1" t="s">
        <v>862</v>
      </c>
    </row>
    <row r="19507" spans="1:3" x14ac:dyDescent="0.25">
      <c r="A19507" s="1" t="s">
        <v>19161</v>
      </c>
      <c r="B19507" s="1" t="s">
        <v>33368</v>
      </c>
      <c r="C19507" s="1" t="s">
        <v>862</v>
      </c>
    </row>
    <row r="19508" spans="1:3" x14ac:dyDescent="0.25">
      <c r="A19508" s="1" t="s">
        <v>19162</v>
      </c>
      <c r="B19508" s="1" t="s">
        <v>33369</v>
      </c>
      <c r="C19508" s="1" t="s">
        <v>108</v>
      </c>
    </row>
    <row r="19509" spans="1:3" x14ac:dyDescent="0.25">
      <c r="A19509" s="1" t="s">
        <v>19163</v>
      </c>
      <c r="B19509" s="1" t="s">
        <v>33369</v>
      </c>
      <c r="C19509" s="1" t="s">
        <v>108</v>
      </c>
    </row>
    <row r="19510" spans="1:3" x14ac:dyDescent="0.25">
      <c r="A19510" s="1" t="s">
        <v>19164</v>
      </c>
      <c r="B19510" s="1" t="s">
        <v>33370</v>
      </c>
      <c r="C19510" s="1" t="s">
        <v>108</v>
      </c>
    </row>
    <row r="19511" spans="1:3" x14ac:dyDescent="0.25">
      <c r="A19511" s="1" t="s">
        <v>19165</v>
      </c>
      <c r="B19511" s="1" t="s">
        <v>33370</v>
      </c>
      <c r="C19511" s="1" t="s">
        <v>108</v>
      </c>
    </row>
    <row r="19512" spans="1:3" x14ac:dyDescent="0.25">
      <c r="A19512" s="1" t="s">
        <v>19166</v>
      </c>
      <c r="B19512" s="1" t="s">
        <v>33371</v>
      </c>
      <c r="C19512" s="1" t="s">
        <v>108</v>
      </c>
    </row>
    <row r="19513" spans="1:3" x14ac:dyDescent="0.25">
      <c r="A19513" s="1" t="s">
        <v>19167</v>
      </c>
      <c r="B19513" s="1" t="s">
        <v>33371</v>
      </c>
      <c r="C19513" s="1" t="s">
        <v>108</v>
      </c>
    </row>
    <row r="19514" spans="1:3" x14ac:dyDescent="0.25">
      <c r="A19514" s="1" t="s">
        <v>19168</v>
      </c>
      <c r="B19514" s="1" t="s">
        <v>33372</v>
      </c>
      <c r="C19514" s="1" t="s">
        <v>108</v>
      </c>
    </row>
    <row r="19515" spans="1:3" x14ac:dyDescent="0.25">
      <c r="A19515" s="1" t="s">
        <v>19169</v>
      </c>
      <c r="B19515" s="1" t="s">
        <v>33372</v>
      </c>
      <c r="C19515" s="1" t="s">
        <v>108</v>
      </c>
    </row>
    <row r="19516" spans="1:3" x14ac:dyDescent="0.25">
      <c r="A19516" s="1" t="s">
        <v>19170</v>
      </c>
      <c r="B19516" s="1" t="s">
        <v>33373</v>
      </c>
      <c r="C19516" s="1" t="s">
        <v>862</v>
      </c>
    </row>
    <row r="19517" spans="1:3" x14ac:dyDescent="0.25">
      <c r="A19517" s="1" t="s">
        <v>19171</v>
      </c>
      <c r="B19517" s="1" t="s">
        <v>33373</v>
      </c>
      <c r="C19517" s="1" t="s">
        <v>862</v>
      </c>
    </row>
    <row r="19518" spans="1:3" x14ac:dyDescent="0.25">
      <c r="A19518" s="1" t="s">
        <v>19172</v>
      </c>
      <c r="B19518" s="1" t="s">
        <v>33374</v>
      </c>
      <c r="C19518" s="1" t="s">
        <v>862</v>
      </c>
    </row>
    <row r="19519" spans="1:3" x14ac:dyDescent="0.25">
      <c r="A19519" s="1" t="s">
        <v>19173</v>
      </c>
      <c r="B19519" s="1" t="s">
        <v>33374</v>
      </c>
      <c r="C19519" s="1" t="s">
        <v>862</v>
      </c>
    </row>
    <row r="19520" spans="1:3" x14ac:dyDescent="0.25">
      <c r="A19520" s="1" t="s">
        <v>19174</v>
      </c>
      <c r="B19520" s="1" t="s">
        <v>33375</v>
      </c>
      <c r="C19520" s="1" t="s">
        <v>862</v>
      </c>
    </row>
    <row r="19521" spans="1:3" x14ac:dyDescent="0.25">
      <c r="A19521" s="1" t="s">
        <v>19175</v>
      </c>
      <c r="B19521" s="1" t="s">
        <v>33375</v>
      </c>
      <c r="C19521" s="1" t="s">
        <v>862</v>
      </c>
    </row>
    <row r="19522" spans="1:3" x14ac:dyDescent="0.25">
      <c r="A19522" s="1" t="s">
        <v>19176</v>
      </c>
      <c r="B19522" s="1" t="s">
        <v>33376</v>
      </c>
      <c r="C19522" s="1" t="s">
        <v>862</v>
      </c>
    </row>
    <row r="19523" spans="1:3" x14ac:dyDescent="0.25">
      <c r="A19523" s="1" t="s">
        <v>19177</v>
      </c>
      <c r="B19523" s="1" t="s">
        <v>33376</v>
      </c>
      <c r="C19523" s="1" t="s">
        <v>862</v>
      </c>
    </row>
    <row r="19524" spans="1:3" x14ac:dyDescent="0.25">
      <c r="A19524" s="1" t="s">
        <v>19178</v>
      </c>
      <c r="B19524" s="1" t="s">
        <v>33377</v>
      </c>
      <c r="C19524" s="1" t="s">
        <v>862</v>
      </c>
    </row>
    <row r="19525" spans="1:3" x14ac:dyDescent="0.25">
      <c r="A19525" s="1" t="s">
        <v>19179</v>
      </c>
      <c r="B19525" s="1" t="s">
        <v>33377</v>
      </c>
      <c r="C19525" s="1" t="s">
        <v>862</v>
      </c>
    </row>
    <row r="19526" spans="1:3" x14ac:dyDescent="0.25">
      <c r="A19526" s="1" t="s">
        <v>19180</v>
      </c>
      <c r="B19526" s="1" t="s">
        <v>33378</v>
      </c>
      <c r="C19526" s="1" t="s">
        <v>862</v>
      </c>
    </row>
    <row r="19527" spans="1:3" x14ac:dyDescent="0.25">
      <c r="A19527" s="1" t="s">
        <v>19181</v>
      </c>
      <c r="B19527" s="1" t="s">
        <v>33378</v>
      </c>
      <c r="C19527" s="1" t="s">
        <v>862</v>
      </c>
    </row>
    <row r="19528" spans="1:3" x14ac:dyDescent="0.25">
      <c r="A19528" s="1" t="s">
        <v>19182</v>
      </c>
      <c r="B19528" s="1" t="s">
        <v>33379</v>
      </c>
      <c r="C19528" s="1" t="s">
        <v>108</v>
      </c>
    </row>
    <row r="19529" spans="1:3" x14ac:dyDescent="0.25">
      <c r="A19529" s="1" t="s">
        <v>19183</v>
      </c>
      <c r="B19529" s="1" t="s">
        <v>33379</v>
      </c>
      <c r="C19529" s="1" t="s">
        <v>108</v>
      </c>
    </row>
    <row r="19530" spans="1:3" x14ac:dyDescent="0.25">
      <c r="A19530" s="1" t="s">
        <v>19184</v>
      </c>
      <c r="B19530" s="1" t="s">
        <v>33380</v>
      </c>
      <c r="C19530" s="1" t="s">
        <v>108</v>
      </c>
    </row>
    <row r="19531" spans="1:3" x14ac:dyDescent="0.25">
      <c r="A19531" s="1" t="s">
        <v>19185</v>
      </c>
      <c r="B19531" s="1" t="s">
        <v>33380</v>
      </c>
      <c r="C19531" s="1" t="s">
        <v>108</v>
      </c>
    </row>
    <row r="19532" spans="1:3" x14ac:dyDescent="0.25">
      <c r="A19532" s="1" t="s">
        <v>19186</v>
      </c>
      <c r="B19532" s="1" t="s">
        <v>33381</v>
      </c>
      <c r="C19532" s="1" t="s">
        <v>108</v>
      </c>
    </row>
    <row r="19533" spans="1:3" x14ac:dyDescent="0.25">
      <c r="A19533" s="1" t="s">
        <v>19187</v>
      </c>
      <c r="B19533" s="1" t="s">
        <v>33381</v>
      </c>
      <c r="C19533" s="1" t="s">
        <v>108</v>
      </c>
    </row>
    <row r="19534" spans="1:3" x14ac:dyDescent="0.25">
      <c r="A19534" s="1" t="s">
        <v>19188</v>
      </c>
      <c r="B19534" s="1" t="s">
        <v>33382</v>
      </c>
      <c r="C19534" s="1" t="s">
        <v>108</v>
      </c>
    </row>
    <row r="19535" spans="1:3" x14ac:dyDescent="0.25">
      <c r="A19535" s="1" t="s">
        <v>19189</v>
      </c>
      <c r="B19535" s="1" t="s">
        <v>33382</v>
      </c>
      <c r="C19535" s="1" t="s">
        <v>108</v>
      </c>
    </row>
    <row r="19536" spans="1:3" x14ac:dyDescent="0.25">
      <c r="A19536" s="1" t="s">
        <v>19190</v>
      </c>
      <c r="B19536" s="1" t="s">
        <v>33383</v>
      </c>
      <c r="C19536" s="1" t="s">
        <v>862</v>
      </c>
    </row>
    <row r="19537" spans="1:3" x14ac:dyDescent="0.25">
      <c r="A19537" s="1" t="s">
        <v>19191</v>
      </c>
      <c r="B19537" s="1" t="s">
        <v>33383</v>
      </c>
      <c r="C19537" s="1" t="s">
        <v>862</v>
      </c>
    </row>
    <row r="19538" spans="1:3" x14ac:dyDescent="0.25">
      <c r="A19538" s="1" t="s">
        <v>19192</v>
      </c>
      <c r="B19538" s="1" t="s">
        <v>33384</v>
      </c>
      <c r="C19538" s="1" t="s">
        <v>862</v>
      </c>
    </row>
    <row r="19539" spans="1:3" x14ac:dyDescent="0.25">
      <c r="A19539" s="1" t="s">
        <v>19193</v>
      </c>
      <c r="B19539" s="1" t="s">
        <v>33384</v>
      </c>
      <c r="C19539" s="1" t="s">
        <v>862</v>
      </c>
    </row>
    <row r="19540" spans="1:3" x14ac:dyDescent="0.25">
      <c r="A19540" s="1" t="s">
        <v>19194</v>
      </c>
      <c r="B19540" s="1" t="s">
        <v>33385</v>
      </c>
      <c r="C19540" s="1" t="s">
        <v>862</v>
      </c>
    </row>
    <row r="19541" spans="1:3" x14ac:dyDescent="0.25">
      <c r="A19541" s="1" t="s">
        <v>19195</v>
      </c>
      <c r="B19541" s="1" t="s">
        <v>33385</v>
      </c>
      <c r="C19541" s="1" t="s">
        <v>862</v>
      </c>
    </row>
    <row r="19542" spans="1:3" x14ac:dyDescent="0.25">
      <c r="A19542" s="1" t="s">
        <v>19196</v>
      </c>
      <c r="B19542" s="1" t="s">
        <v>33386</v>
      </c>
      <c r="C19542" s="1" t="s">
        <v>862</v>
      </c>
    </row>
    <row r="19543" spans="1:3" x14ac:dyDescent="0.25">
      <c r="A19543" s="1" t="s">
        <v>19197</v>
      </c>
      <c r="B19543" s="1" t="s">
        <v>33386</v>
      </c>
      <c r="C19543" s="1" t="s">
        <v>862</v>
      </c>
    </row>
    <row r="19544" spans="1:3" x14ac:dyDescent="0.25">
      <c r="A19544" s="1" t="s">
        <v>19198</v>
      </c>
      <c r="B19544" s="1" t="s">
        <v>33387</v>
      </c>
      <c r="C19544" s="1" t="s">
        <v>862</v>
      </c>
    </row>
    <row r="19545" spans="1:3" x14ac:dyDescent="0.25">
      <c r="A19545" s="1" t="s">
        <v>19199</v>
      </c>
      <c r="B19545" s="1" t="s">
        <v>33387</v>
      </c>
      <c r="C19545" s="1" t="s">
        <v>862</v>
      </c>
    </row>
    <row r="19546" spans="1:3" x14ac:dyDescent="0.25">
      <c r="A19546" s="1" t="s">
        <v>19200</v>
      </c>
      <c r="B19546" s="1" t="s">
        <v>33388</v>
      </c>
      <c r="C19546" s="1" t="s">
        <v>862</v>
      </c>
    </row>
    <row r="19547" spans="1:3" x14ac:dyDescent="0.25">
      <c r="A19547" s="1" t="s">
        <v>19201</v>
      </c>
      <c r="B19547" s="1" t="s">
        <v>33388</v>
      </c>
      <c r="C19547" s="1" t="s">
        <v>862</v>
      </c>
    </row>
    <row r="19548" spans="1:3" x14ac:dyDescent="0.25">
      <c r="A19548" s="1" t="s">
        <v>19202</v>
      </c>
      <c r="B19548" s="1" t="s">
        <v>33389</v>
      </c>
      <c r="C19548" s="1" t="s">
        <v>108</v>
      </c>
    </row>
    <row r="19549" spans="1:3" x14ac:dyDescent="0.25">
      <c r="A19549" s="1" t="s">
        <v>19203</v>
      </c>
      <c r="B19549" s="1" t="s">
        <v>33389</v>
      </c>
      <c r="C19549" s="1" t="s">
        <v>108</v>
      </c>
    </row>
    <row r="19550" spans="1:3" x14ac:dyDescent="0.25">
      <c r="A19550" s="1" t="s">
        <v>19204</v>
      </c>
      <c r="B19550" s="1" t="s">
        <v>33390</v>
      </c>
      <c r="C19550" s="1" t="s">
        <v>108</v>
      </c>
    </row>
    <row r="19551" spans="1:3" x14ac:dyDescent="0.25">
      <c r="A19551" s="1" t="s">
        <v>19205</v>
      </c>
      <c r="B19551" s="1" t="s">
        <v>33390</v>
      </c>
      <c r="C19551" s="1" t="s">
        <v>108</v>
      </c>
    </row>
    <row r="19552" spans="1:3" x14ac:dyDescent="0.25">
      <c r="A19552" s="1" t="s">
        <v>19206</v>
      </c>
      <c r="B19552" s="1" t="s">
        <v>33391</v>
      </c>
      <c r="C19552" s="1" t="s">
        <v>108</v>
      </c>
    </row>
    <row r="19553" spans="1:3" x14ac:dyDescent="0.25">
      <c r="A19553" s="1" t="s">
        <v>19207</v>
      </c>
      <c r="B19553" s="1" t="s">
        <v>33391</v>
      </c>
      <c r="C19553" s="1" t="s">
        <v>108</v>
      </c>
    </row>
    <row r="19554" spans="1:3" x14ac:dyDescent="0.25">
      <c r="A19554" s="1" t="s">
        <v>19208</v>
      </c>
      <c r="B19554" s="1" t="s">
        <v>33392</v>
      </c>
      <c r="C19554" s="1" t="s">
        <v>108</v>
      </c>
    </row>
    <row r="19555" spans="1:3" x14ac:dyDescent="0.25">
      <c r="A19555" s="1" t="s">
        <v>19209</v>
      </c>
      <c r="B19555" s="1" t="s">
        <v>33392</v>
      </c>
      <c r="C19555" s="1" t="s">
        <v>108</v>
      </c>
    </row>
    <row r="19556" spans="1:3" x14ac:dyDescent="0.25">
      <c r="A19556" s="1" t="s">
        <v>19210</v>
      </c>
      <c r="B19556" s="1" t="s">
        <v>33393</v>
      </c>
      <c r="C19556" s="1" t="s">
        <v>862</v>
      </c>
    </row>
    <row r="19557" spans="1:3" x14ac:dyDescent="0.25">
      <c r="A19557" s="1" t="s">
        <v>19211</v>
      </c>
      <c r="B19557" s="1" t="s">
        <v>33393</v>
      </c>
      <c r="C19557" s="1" t="s">
        <v>862</v>
      </c>
    </row>
    <row r="19558" spans="1:3" x14ac:dyDescent="0.25">
      <c r="A19558" s="1" t="s">
        <v>19212</v>
      </c>
      <c r="B19558" s="1" t="s">
        <v>33394</v>
      </c>
      <c r="C19558" s="1" t="s">
        <v>862</v>
      </c>
    </row>
    <row r="19559" spans="1:3" x14ac:dyDescent="0.25">
      <c r="A19559" s="1" t="s">
        <v>19213</v>
      </c>
      <c r="B19559" s="1" t="s">
        <v>33394</v>
      </c>
      <c r="C19559" s="1" t="s">
        <v>862</v>
      </c>
    </row>
    <row r="19560" spans="1:3" x14ac:dyDescent="0.25">
      <c r="A19560" s="1" t="s">
        <v>19214</v>
      </c>
      <c r="B19560" s="1" t="s">
        <v>33395</v>
      </c>
      <c r="C19560" s="1" t="s">
        <v>862</v>
      </c>
    </row>
    <row r="19561" spans="1:3" x14ac:dyDescent="0.25">
      <c r="A19561" s="1" t="s">
        <v>19215</v>
      </c>
      <c r="B19561" s="1" t="s">
        <v>33395</v>
      </c>
      <c r="C19561" s="1" t="s">
        <v>862</v>
      </c>
    </row>
    <row r="19562" spans="1:3" x14ac:dyDescent="0.25">
      <c r="A19562" s="1" t="s">
        <v>19216</v>
      </c>
      <c r="B19562" s="1" t="s">
        <v>33396</v>
      </c>
      <c r="C19562" s="1" t="s">
        <v>862</v>
      </c>
    </row>
    <row r="19563" spans="1:3" x14ac:dyDescent="0.25">
      <c r="A19563" s="1" t="s">
        <v>19217</v>
      </c>
      <c r="B19563" s="1" t="s">
        <v>33396</v>
      </c>
      <c r="C19563" s="1" t="s">
        <v>862</v>
      </c>
    </row>
    <row r="19564" spans="1:3" x14ac:dyDescent="0.25">
      <c r="A19564" s="1" t="s">
        <v>19218</v>
      </c>
      <c r="B19564" s="1" t="s">
        <v>33397</v>
      </c>
      <c r="C19564" s="1" t="s">
        <v>862</v>
      </c>
    </row>
    <row r="19565" spans="1:3" x14ac:dyDescent="0.25">
      <c r="A19565" s="1" t="s">
        <v>19219</v>
      </c>
      <c r="B19565" s="1" t="s">
        <v>33397</v>
      </c>
      <c r="C19565" s="1" t="s">
        <v>862</v>
      </c>
    </row>
    <row r="19566" spans="1:3" x14ac:dyDescent="0.25">
      <c r="A19566" s="1" t="s">
        <v>19220</v>
      </c>
      <c r="B19566" s="1" t="s">
        <v>33398</v>
      </c>
      <c r="C19566" s="1" t="s">
        <v>862</v>
      </c>
    </row>
    <row r="19567" spans="1:3" x14ac:dyDescent="0.25">
      <c r="A19567" s="1" t="s">
        <v>19221</v>
      </c>
      <c r="B19567" s="1" t="s">
        <v>33398</v>
      </c>
      <c r="C19567" s="1" t="s">
        <v>862</v>
      </c>
    </row>
    <row r="19568" spans="1:3" x14ac:dyDescent="0.25">
      <c r="A19568" s="1" t="s">
        <v>19222</v>
      </c>
      <c r="B19568" s="1" t="s">
        <v>33399</v>
      </c>
      <c r="C19568" s="1" t="s">
        <v>108</v>
      </c>
    </row>
    <row r="19569" spans="1:3" x14ac:dyDescent="0.25">
      <c r="A19569" s="1" t="s">
        <v>19223</v>
      </c>
      <c r="B19569" s="1" t="s">
        <v>33399</v>
      </c>
      <c r="C19569" s="1" t="s">
        <v>108</v>
      </c>
    </row>
    <row r="19570" spans="1:3" x14ac:dyDescent="0.25">
      <c r="A19570" s="1" t="s">
        <v>19224</v>
      </c>
      <c r="B19570" s="1" t="s">
        <v>33400</v>
      </c>
      <c r="C19570" s="1" t="s">
        <v>108</v>
      </c>
    </row>
    <row r="19571" spans="1:3" x14ac:dyDescent="0.25">
      <c r="A19571" s="1" t="s">
        <v>19225</v>
      </c>
      <c r="B19571" s="1" t="s">
        <v>33400</v>
      </c>
      <c r="C19571" s="1" t="s">
        <v>108</v>
      </c>
    </row>
    <row r="19572" spans="1:3" x14ac:dyDescent="0.25">
      <c r="A19572" s="1" t="s">
        <v>19226</v>
      </c>
      <c r="B19572" s="1" t="s">
        <v>33401</v>
      </c>
      <c r="C19572" s="1" t="s">
        <v>4</v>
      </c>
    </row>
    <row r="19573" spans="1:3" x14ac:dyDescent="0.25">
      <c r="A19573" s="1" t="s">
        <v>19227</v>
      </c>
      <c r="B19573" s="1" t="s">
        <v>33401</v>
      </c>
      <c r="C19573" s="1" t="s">
        <v>4</v>
      </c>
    </row>
    <row r="19574" spans="1:3" x14ac:dyDescent="0.25">
      <c r="A19574" s="1" t="s">
        <v>19228</v>
      </c>
      <c r="B19574" s="1" t="s">
        <v>33402</v>
      </c>
      <c r="C19574" s="1" t="s">
        <v>4</v>
      </c>
    </row>
    <row r="19575" spans="1:3" x14ac:dyDescent="0.25">
      <c r="A19575" s="1" t="s">
        <v>19229</v>
      </c>
      <c r="B19575" s="1" t="s">
        <v>33402</v>
      </c>
      <c r="C19575" s="1" t="s">
        <v>4</v>
      </c>
    </row>
    <row r="19576" spans="1:3" x14ac:dyDescent="0.25">
      <c r="A19576" s="1" t="s">
        <v>19230</v>
      </c>
      <c r="B19576" s="1" t="s">
        <v>33403</v>
      </c>
      <c r="C19576" s="1" t="s">
        <v>4</v>
      </c>
    </row>
    <row r="19577" spans="1:3" x14ac:dyDescent="0.25">
      <c r="A19577" s="1" t="s">
        <v>19231</v>
      </c>
      <c r="B19577" s="1" t="s">
        <v>33403</v>
      </c>
      <c r="C19577" s="1" t="s">
        <v>4</v>
      </c>
    </row>
    <row r="19578" spans="1:3" x14ac:dyDescent="0.25">
      <c r="A19578" s="1" t="s">
        <v>19232</v>
      </c>
      <c r="B19578" s="1" t="s">
        <v>33404</v>
      </c>
      <c r="C19578" s="1" t="s">
        <v>4</v>
      </c>
    </row>
    <row r="19579" spans="1:3" x14ac:dyDescent="0.25">
      <c r="A19579" s="1" t="s">
        <v>19233</v>
      </c>
      <c r="B19579" s="1" t="s">
        <v>33404</v>
      </c>
      <c r="C19579" s="1" t="s">
        <v>4</v>
      </c>
    </row>
    <row r="19580" spans="1:3" x14ac:dyDescent="0.25">
      <c r="A19580" s="1" t="s">
        <v>19234</v>
      </c>
      <c r="B19580" s="1" t="s">
        <v>33405</v>
      </c>
      <c r="C19580" s="1" t="s">
        <v>18455</v>
      </c>
    </row>
    <row r="19581" spans="1:3" x14ac:dyDescent="0.25">
      <c r="A19581" s="1" t="s">
        <v>19235</v>
      </c>
      <c r="B19581" s="1" t="s">
        <v>33405</v>
      </c>
      <c r="C19581" s="1" t="s">
        <v>18455</v>
      </c>
    </row>
    <row r="19582" spans="1:3" x14ac:dyDescent="0.25">
      <c r="A19582" s="1" t="s">
        <v>19236</v>
      </c>
      <c r="B19582" s="1" t="s">
        <v>33406</v>
      </c>
      <c r="C19582" s="1" t="s">
        <v>18455</v>
      </c>
    </row>
    <row r="19583" spans="1:3" x14ac:dyDescent="0.25">
      <c r="A19583" s="1" t="s">
        <v>19237</v>
      </c>
      <c r="B19583" s="1" t="s">
        <v>33406</v>
      </c>
      <c r="C19583" s="1" t="s">
        <v>18455</v>
      </c>
    </row>
    <row r="19584" spans="1:3" x14ac:dyDescent="0.25">
      <c r="A19584" s="1" t="s">
        <v>19238</v>
      </c>
      <c r="B19584" s="1" t="s">
        <v>19239</v>
      </c>
      <c r="C19584" s="1" t="s">
        <v>4</v>
      </c>
    </row>
    <row r="19585" spans="1:3" x14ac:dyDescent="0.25">
      <c r="A19585" s="1" t="s">
        <v>19240</v>
      </c>
      <c r="B19585" s="1" t="s">
        <v>19239</v>
      </c>
      <c r="C19585" s="1" t="s">
        <v>4</v>
      </c>
    </row>
    <row r="19586" spans="1:3" x14ac:dyDescent="0.25">
      <c r="A19586" s="1" t="s">
        <v>19241</v>
      </c>
      <c r="B19586" s="1" t="s">
        <v>33407</v>
      </c>
      <c r="C19586" s="1" t="s">
        <v>18455</v>
      </c>
    </row>
    <row r="19587" spans="1:3" x14ac:dyDescent="0.25">
      <c r="A19587" s="1" t="s">
        <v>19242</v>
      </c>
      <c r="B19587" s="1" t="s">
        <v>33407</v>
      </c>
      <c r="C19587" s="1" t="s">
        <v>18455</v>
      </c>
    </row>
    <row r="19588" spans="1:3" x14ac:dyDescent="0.25">
      <c r="A19588" s="1" t="s">
        <v>19243</v>
      </c>
      <c r="B19588" s="1" t="s">
        <v>19244</v>
      </c>
      <c r="C19588" s="1" t="s">
        <v>18455</v>
      </c>
    </row>
    <row r="19589" spans="1:3" x14ac:dyDescent="0.25">
      <c r="A19589" s="1" t="s">
        <v>19245</v>
      </c>
      <c r="B19589" s="1" t="s">
        <v>19244</v>
      </c>
      <c r="C19589" s="1" t="s">
        <v>18455</v>
      </c>
    </row>
    <row r="19590" spans="1:3" x14ac:dyDescent="0.25">
      <c r="A19590" s="1" t="s">
        <v>19246</v>
      </c>
      <c r="B19590" s="1" t="s">
        <v>33408</v>
      </c>
      <c r="C19590" s="1" t="s">
        <v>4</v>
      </c>
    </row>
    <row r="19591" spans="1:3" x14ac:dyDescent="0.25">
      <c r="A19591" s="1" t="s">
        <v>19247</v>
      </c>
      <c r="B19591" s="1" t="s">
        <v>33408</v>
      </c>
      <c r="C19591" s="1" t="s">
        <v>4</v>
      </c>
    </row>
    <row r="19592" spans="1:3" x14ac:dyDescent="0.25">
      <c r="A19592" s="1" t="s">
        <v>19248</v>
      </c>
      <c r="B19592" s="1" t="s">
        <v>33409</v>
      </c>
      <c r="C19592" s="1" t="s">
        <v>18455</v>
      </c>
    </row>
    <row r="19593" spans="1:3" x14ac:dyDescent="0.25">
      <c r="A19593" s="1" t="s">
        <v>19249</v>
      </c>
      <c r="B19593" s="1" t="s">
        <v>33409</v>
      </c>
      <c r="C19593" s="1" t="s">
        <v>18455</v>
      </c>
    </row>
    <row r="19594" spans="1:3" x14ac:dyDescent="0.25">
      <c r="A19594" s="1" t="s">
        <v>19250</v>
      </c>
      <c r="B19594" s="1" t="s">
        <v>33410</v>
      </c>
      <c r="C19594" s="1" t="s">
        <v>4</v>
      </c>
    </row>
    <row r="19595" spans="1:3" x14ac:dyDescent="0.25">
      <c r="A19595" s="1" t="s">
        <v>19251</v>
      </c>
      <c r="B19595" s="1" t="s">
        <v>33410</v>
      </c>
      <c r="C19595" s="1" t="s">
        <v>4</v>
      </c>
    </row>
    <row r="19596" spans="1:3" x14ac:dyDescent="0.25">
      <c r="A19596" s="1" t="s">
        <v>19252</v>
      </c>
      <c r="B19596" s="1" t="s">
        <v>33411</v>
      </c>
      <c r="C19596" s="1" t="s">
        <v>4</v>
      </c>
    </row>
    <row r="19597" spans="1:3" x14ac:dyDescent="0.25">
      <c r="A19597" s="1" t="s">
        <v>19253</v>
      </c>
      <c r="B19597" s="1" t="s">
        <v>33411</v>
      </c>
      <c r="C19597" s="1" t="s">
        <v>4</v>
      </c>
    </row>
    <row r="19598" spans="1:3" x14ac:dyDescent="0.25">
      <c r="A19598" s="1" t="s">
        <v>19254</v>
      </c>
      <c r="B19598" s="1" t="s">
        <v>33412</v>
      </c>
      <c r="C19598" s="1" t="s">
        <v>4</v>
      </c>
    </row>
    <row r="19599" spans="1:3" x14ac:dyDescent="0.25">
      <c r="A19599" s="1" t="s">
        <v>19255</v>
      </c>
      <c r="B19599" s="1" t="s">
        <v>33412</v>
      </c>
      <c r="C19599" s="1" t="s">
        <v>4</v>
      </c>
    </row>
    <row r="19600" spans="1:3" x14ac:dyDescent="0.25">
      <c r="A19600" s="1" t="s">
        <v>19256</v>
      </c>
      <c r="B19600" s="1" t="s">
        <v>33413</v>
      </c>
      <c r="C19600" s="1" t="s">
        <v>4</v>
      </c>
    </row>
    <row r="19601" spans="1:3" x14ac:dyDescent="0.25">
      <c r="A19601" s="1" t="s">
        <v>19257</v>
      </c>
      <c r="B19601" s="1" t="s">
        <v>33413</v>
      </c>
      <c r="C19601" s="1" t="s">
        <v>4</v>
      </c>
    </row>
    <row r="19602" spans="1:3" x14ac:dyDescent="0.25">
      <c r="A19602" s="1" t="s">
        <v>19258</v>
      </c>
      <c r="B19602" s="1" t="s">
        <v>33414</v>
      </c>
      <c r="C19602" s="1" t="s">
        <v>4</v>
      </c>
    </row>
    <row r="19603" spans="1:3" x14ac:dyDescent="0.25">
      <c r="A19603" s="1" t="s">
        <v>19259</v>
      </c>
      <c r="B19603" s="1" t="s">
        <v>33414</v>
      </c>
      <c r="C19603" s="1" t="s">
        <v>4</v>
      </c>
    </row>
    <row r="19604" spans="1:3" x14ac:dyDescent="0.25">
      <c r="A19604" s="1" t="s">
        <v>19260</v>
      </c>
      <c r="B19604" s="1" t="s">
        <v>33415</v>
      </c>
      <c r="C19604" s="1" t="s">
        <v>4</v>
      </c>
    </row>
    <row r="19605" spans="1:3" x14ac:dyDescent="0.25">
      <c r="A19605" s="1" t="s">
        <v>19261</v>
      </c>
      <c r="B19605" s="1" t="s">
        <v>33415</v>
      </c>
      <c r="C19605" s="1" t="s">
        <v>4</v>
      </c>
    </row>
    <row r="19606" spans="1:3" x14ac:dyDescent="0.25">
      <c r="A19606" s="1" t="s">
        <v>19262</v>
      </c>
      <c r="B19606" s="1" t="s">
        <v>33416</v>
      </c>
      <c r="C19606" s="1" t="s">
        <v>4</v>
      </c>
    </row>
    <row r="19607" spans="1:3" x14ac:dyDescent="0.25">
      <c r="A19607" s="1" t="s">
        <v>19263</v>
      </c>
      <c r="B19607" s="1" t="s">
        <v>33416</v>
      </c>
      <c r="C19607" s="1" t="s">
        <v>4</v>
      </c>
    </row>
    <row r="19608" spans="1:3" x14ac:dyDescent="0.25">
      <c r="A19608" s="1" t="s">
        <v>19264</v>
      </c>
      <c r="B19608" s="1" t="s">
        <v>33417</v>
      </c>
      <c r="C19608" s="1" t="s">
        <v>4</v>
      </c>
    </row>
    <row r="19609" spans="1:3" x14ac:dyDescent="0.25">
      <c r="A19609" s="1" t="s">
        <v>19265</v>
      </c>
      <c r="B19609" s="1" t="s">
        <v>33417</v>
      </c>
      <c r="C19609" s="1" t="s">
        <v>4</v>
      </c>
    </row>
    <row r="19610" spans="1:3" x14ac:dyDescent="0.25">
      <c r="A19610" s="1" t="s">
        <v>19266</v>
      </c>
      <c r="B19610" s="1" t="s">
        <v>33418</v>
      </c>
      <c r="C19610" s="1" t="s">
        <v>4</v>
      </c>
    </row>
    <row r="19611" spans="1:3" x14ac:dyDescent="0.25">
      <c r="A19611" s="1" t="s">
        <v>19267</v>
      </c>
      <c r="B19611" s="1" t="s">
        <v>33418</v>
      </c>
      <c r="C19611" s="1" t="s">
        <v>4</v>
      </c>
    </row>
    <row r="19612" spans="1:3" x14ac:dyDescent="0.25">
      <c r="A19612" s="1" t="s">
        <v>19268</v>
      </c>
      <c r="B19612" s="1" t="s">
        <v>33419</v>
      </c>
      <c r="C19612" s="1" t="s">
        <v>4</v>
      </c>
    </row>
    <row r="19613" spans="1:3" x14ac:dyDescent="0.25">
      <c r="A19613" s="1" t="s">
        <v>19269</v>
      </c>
      <c r="B19613" s="1" t="s">
        <v>33419</v>
      </c>
      <c r="C19613" s="1" t="s">
        <v>4</v>
      </c>
    </row>
    <row r="19614" spans="1:3" x14ac:dyDescent="0.25">
      <c r="A19614" s="1" t="s">
        <v>19270</v>
      </c>
      <c r="B19614" s="1" t="s">
        <v>33420</v>
      </c>
      <c r="C19614" s="1" t="s">
        <v>4</v>
      </c>
    </row>
    <row r="19615" spans="1:3" x14ac:dyDescent="0.25">
      <c r="A19615" s="1" t="s">
        <v>19271</v>
      </c>
      <c r="B19615" s="1" t="s">
        <v>33420</v>
      </c>
      <c r="C19615" s="1" t="s">
        <v>4</v>
      </c>
    </row>
    <row r="19616" spans="1:3" x14ac:dyDescent="0.25">
      <c r="A19616" s="1" t="s">
        <v>19272</v>
      </c>
      <c r="B19616" s="1" t="s">
        <v>33421</v>
      </c>
      <c r="C19616" s="1" t="s">
        <v>4</v>
      </c>
    </row>
    <row r="19617" spans="1:3" x14ac:dyDescent="0.25">
      <c r="A19617" s="1" t="s">
        <v>19273</v>
      </c>
      <c r="B19617" s="1" t="s">
        <v>33421</v>
      </c>
      <c r="C19617" s="1" t="s">
        <v>4</v>
      </c>
    </row>
    <row r="19618" spans="1:3" x14ac:dyDescent="0.25">
      <c r="A19618" s="1" t="s">
        <v>19274</v>
      </c>
      <c r="B19618" s="1" t="s">
        <v>33422</v>
      </c>
      <c r="C19618" s="1" t="s">
        <v>4</v>
      </c>
    </row>
    <row r="19619" spans="1:3" x14ac:dyDescent="0.25">
      <c r="A19619" s="1" t="s">
        <v>19275</v>
      </c>
      <c r="B19619" s="1" t="s">
        <v>33422</v>
      </c>
      <c r="C19619" s="1" t="s">
        <v>4</v>
      </c>
    </row>
    <row r="19620" spans="1:3" x14ac:dyDescent="0.25">
      <c r="A19620" s="1" t="s">
        <v>19276</v>
      </c>
      <c r="B19620" s="1" t="s">
        <v>33423</v>
      </c>
      <c r="C19620" s="1" t="s">
        <v>4</v>
      </c>
    </row>
    <row r="19621" spans="1:3" x14ac:dyDescent="0.25">
      <c r="A19621" s="1" t="s">
        <v>19277</v>
      </c>
      <c r="B19621" s="1" t="s">
        <v>33423</v>
      </c>
      <c r="C19621" s="1" t="s">
        <v>4</v>
      </c>
    </row>
    <row r="19622" spans="1:3" x14ac:dyDescent="0.25">
      <c r="A19622" s="1" t="s">
        <v>19278</v>
      </c>
      <c r="B19622" s="1" t="s">
        <v>33424</v>
      </c>
      <c r="C19622" s="1" t="s">
        <v>4</v>
      </c>
    </row>
    <row r="19623" spans="1:3" x14ac:dyDescent="0.25">
      <c r="A19623" s="1" t="s">
        <v>19279</v>
      </c>
      <c r="B19623" s="1" t="s">
        <v>33424</v>
      </c>
      <c r="C19623" s="1" t="s">
        <v>4</v>
      </c>
    </row>
    <row r="19624" spans="1:3" x14ac:dyDescent="0.25">
      <c r="A19624" s="1" t="s">
        <v>19280</v>
      </c>
      <c r="B19624" s="1" t="s">
        <v>33425</v>
      </c>
      <c r="C19624" s="1" t="s">
        <v>4</v>
      </c>
    </row>
    <row r="19625" spans="1:3" x14ac:dyDescent="0.25">
      <c r="A19625" s="1" t="s">
        <v>19281</v>
      </c>
      <c r="B19625" s="1" t="s">
        <v>33425</v>
      </c>
      <c r="C19625" s="1" t="s">
        <v>4</v>
      </c>
    </row>
    <row r="19626" spans="1:3" x14ac:dyDescent="0.25">
      <c r="A19626" s="1" t="s">
        <v>19282</v>
      </c>
      <c r="B19626" s="1" t="s">
        <v>33426</v>
      </c>
      <c r="C19626" s="1" t="s">
        <v>4</v>
      </c>
    </row>
    <row r="19627" spans="1:3" x14ac:dyDescent="0.25">
      <c r="A19627" s="1" t="s">
        <v>19283</v>
      </c>
      <c r="B19627" s="1" t="s">
        <v>33426</v>
      </c>
      <c r="C19627" s="1" t="s">
        <v>4</v>
      </c>
    </row>
    <row r="19628" spans="1:3" x14ac:dyDescent="0.25">
      <c r="A19628" s="1" t="s">
        <v>19284</v>
      </c>
      <c r="B19628" s="1" t="s">
        <v>33427</v>
      </c>
      <c r="C19628" s="1" t="s">
        <v>4</v>
      </c>
    </row>
    <row r="19629" spans="1:3" x14ac:dyDescent="0.25">
      <c r="A19629" s="1" t="s">
        <v>19285</v>
      </c>
      <c r="B19629" s="1" t="s">
        <v>33427</v>
      </c>
      <c r="C19629" s="1" t="s">
        <v>4</v>
      </c>
    </row>
    <row r="19630" spans="1:3" x14ac:dyDescent="0.25">
      <c r="A19630" s="1" t="s">
        <v>19286</v>
      </c>
      <c r="B19630" s="1" t="s">
        <v>33428</v>
      </c>
      <c r="C19630" s="1" t="s">
        <v>4</v>
      </c>
    </row>
    <row r="19631" spans="1:3" x14ac:dyDescent="0.25">
      <c r="A19631" s="1" t="s">
        <v>19287</v>
      </c>
      <c r="B19631" s="1" t="s">
        <v>33428</v>
      </c>
      <c r="C19631" s="1" t="s">
        <v>4</v>
      </c>
    </row>
    <row r="19632" spans="1:3" x14ac:dyDescent="0.25">
      <c r="A19632" s="1" t="s">
        <v>19288</v>
      </c>
      <c r="B19632" s="1" t="s">
        <v>33429</v>
      </c>
      <c r="C19632" s="1" t="s">
        <v>4</v>
      </c>
    </row>
    <row r="19633" spans="1:3" x14ac:dyDescent="0.25">
      <c r="A19633" s="1" t="s">
        <v>19289</v>
      </c>
      <c r="B19633" s="1" t="s">
        <v>33429</v>
      </c>
      <c r="C19633" s="1" t="s">
        <v>4</v>
      </c>
    </row>
    <row r="19634" spans="1:3" x14ac:dyDescent="0.25">
      <c r="A19634" s="1" t="s">
        <v>19290</v>
      </c>
      <c r="B19634" s="1" t="s">
        <v>33430</v>
      </c>
      <c r="C19634" s="1" t="s">
        <v>4</v>
      </c>
    </row>
    <row r="19635" spans="1:3" x14ac:dyDescent="0.25">
      <c r="A19635" s="1" t="s">
        <v>19291</v>
      </c>
      <c r="B19635" s="1" t="s">
        <v>33430</v>
      </c>
      <c r="C19635" s="1" t="s">
        <v>4</v>
      </c>
    </row>
    <row r="19636" spans="1:3" x14ac:dyDescent="0.25">
      <c r="A19636" s="1" t="s">
        <v>19292</v>
      </c>
      <c r="B19636" s="1" t="s">
        <v>33431</v>
      </c>
      <c r="C19636" s="1" t="s">
        <v>4</v>
      </c>
    </row>
    <row r="19637" spans="1:3" x14ac:dyDescent="0.25">
      <c r="A19637" s="1" t="s">
        <v>19293</v>
      </c>
      <c r="B19637" s="1" t="s">
        <v>33431</v>
      </c>
      <c r="C19637" s="1" t="s">
        <v>4</v>
      </c>
    </row>
    <row r="19638" spans="1:3" x14ac:dyDescent="0.25">
      <c r="A19638" s="1" t="s">
        <v>19294</v>
      </c>
      <c r="B19638" s="1" t="s">
        <v>33432</v>
      </c>
      <c r="C19638" s="1" t="s">
        <v>4</v>
      </c>
    </row>
    <row r="19639" spans="1:3" x14ac:dyDescent="0.25">
      <c r="A19639" s="1" t="s">
        <v>19295</v>
      </c>
      <c r="B19639" s="1" t="s">
        <v>33432</v>
      </c>
      <c r="C19639" s="1" t="s">
        <v>4</v>
      </c>
    </row>
    <row r="19640" spans="1:3" x14ac:dyDescent="0.25">
      <c r="A19640" s="1" t="s">
        <v>19296</v>
      </c>
      <c r="B19640" s="1" t="s">
        <v>33433</v>
      </c>
      <c r="C19640" s="1" t="s">
        <v>4</v>
      </c>
    </row>
    <row r="19641" spans="1:3" x14ac:dyDescent="0.25">
      <c r="A19641" s="1" t="s">
        <v>19297</v>
      </c>
      <c r="B19641" s="1" t="s">
        <v>33433</v>
      </c>
      <c r="C19641" s="1" t="s">
        <v>4</v>
      </c>
    </row>
    <row r="19642" spans="1:3" x14ac:dyDescent="0.25">
      <c r="A19642" s="1" t="s">
        <v>19298</v>
      </c>
      <c r="B19642" s="1" t="s">
        <v>33434</v>
      </c>
      <c r="C19642" s="1" t="s">
        <v>4</v>
      </c>
    </row>
    <row r="19643" spans="1:3" x14ac:dyDescent="0.25">
      <c r="A19643" s="1" t="s">
        <v>19299</v>
      </c>
      <c r="B19643" s="1" t="s">
        <v>33434</v>
      </c>
      <c r="C19643" s="1" t="s">
        <v>4</v>
      </c>
    </row>
    <row r="19644" spans="1:3" x14ac:dyDescent="0.25">
      <c r="A19644" s="1" t="s">
        <v>19300</v>
      </c>
      <c r="B19644" s="1" t="s">
        <v>33435</v>
      </c>
      <c r="C19644" s="1" t="s">
        <v>4</v>
      </c>
    </row>
    <row r="19645" spans="1:3" x14ac:dyDescent="0.25">
      <c r="A19645" s="1" t="s">
        <v>19301</v>
      </c>
      <c r="B19645" s="1" t="s">
        <v>33435</v>
      </c>
      <c r="C19645" s="1" t="s">
        <v>4</v>
      </c>
    </row>
    <row r="19646" spans="1:3" x14ac:dyDescent="0.25">
      <c r="A19646" s="1" t="s">
        <v>19302</v>
      </c>
      <c r="B19646" s="1" t="s">
        <v>33436</v>
      </c>
      <c r="C19646" s="1" t="s">
        <v>4</v>
      </c>
    </row>
    <row r="19647" spans="1:3" x14ac:dyDescent="0.25">
      <c r="A19647" s="1" t="s">
        <v>19303</v>
      </c>
      <c r="B19647" s="1" t="s">
        <v>33436</v>
      </c>
      <c r="C19647" s="1" t="s">
        <v>4</v>
      </c>
    </row>
    <row r="19648" spans="1:3" x14ac:dyDescent="0.25">
      <c r="A19648" s="1" t="s">
        <v>19304</v>
      </c>
      <c r="B19648" s="1" t="s">
        <v>33437</v>
      </c>
      <c r="C19648" s="1" t="s">
        <v>4</v>
      </c>
    </row>
    <row r="19649" spans="1:3" x14ac:dyDescent="0.25">
      <c r="A19649" s="1" t="s">
        <v>19305</v>
      </c>
      <c r="B19649" s="1" t="s">
        <v>33437</v>
      </c>
      <c r="C19649" s="1" t="s">
        <v>4</v>
      </c>
    </row>
    <row r="19650" spans="1:3" x14ac:dyDescent="0.25">
      <c r="A19650" s="1" t="s">
        <v>19306</v>
      </c>
      <c r="B19650" s="1" t="s">
        <v>33438</v>
      </c>
      <c r="C19650" s="1" t="s">
        <v>4</v>
      </c>
    </row>
    <row r="19651" spans="1:3" x14ac:dyDescent="0.25">
      <c r="A19651" s="1" t="s">
        <v>19307</v>
      </c>
      <c r="B19651" s="1" t="s">
        <v>33438</v>
      </c>
      <c r="C19651" s="1" t="s">
        <v>4</v>
      </c>
    </row>
    <row r="19652" spans="1:3" x14ac:dyDescent="0.25">
      <c r="A19652" s="1" t="s">
        <v>19308</v>
      </c>
      <c r="B19652" s="1" t="s">
        <v>33439</v>
      </c>
      <c r="C19652" s="1" t="s">
        <v>4</v>
      </c>
    </row>
    <row r="19653" spans="1:3" x14ac:dyDescent="0.25">
      <c r="A19653" s="1" t="s">
        <v>19309</v>
      </c>
      <c r="B19653" s="1" t="s">
        <v>33439</v>
      </c>
      <c r="C19653" s="1" t="s">
        <v>4</v>
      </c>
    </row>
    <row r="19654" spans="1:3" x14ac:dyDescent="0.25">
      <c r="A19654" s="1" t="s">
        <v>19310</v>
      </c>
      <c r="B19654" s="1" t="s">
        <v>33440</v>
      </c>
      <c r="C19654" s="1" t="s">
        <v>4</v>
      </c>
    </row>
    <row r="19655" spans="1:3" x14ac:dyDescent="0.25">
      <c r="A19655" s="1" t="s">
        <v>19311</v>
      </c>
      <c r="B19655" s="1" t="s">
        <v>33440</v>
      </c>
      <c r="C19655" s="1" t="s">
        <v>4</v>
      </c>
    </row>
    <row r="19656" spans="1:3" x14ac:dyDescent="0.25">
      <c r="A19656" s="1" t="s">
        <v>19312</v>
      </c>
      <c r="B19656" s="1" t="s">
        <v>33441</v>
      </c>
      <c r="C19656" s="1" t="s">
        <v>4</v>
      </c>
    </row>
    <row r="19657" spans="1:3" x14ac:dyDescent="0.25">
      <c r="A19657" s="1" t="s">
        <v>19313</v>
      </c>
      <c r="B19657" s="1" t="s">
        <v>33441</v>
      </c>
      <c r="C19657" s="1" t="s">
        <v>4</v>
      </c>
    </row>
    <row r="19658" spans="1:3" x14ac:dyDescent="0.25">
      <c r="A19658" s="1" t="s">
        <v>19314</v>
      </c>
      <c r="B19658" s="1" t="s">
        <v>33442</v>
      </c>
      <c r="C19658" s="1" t="s">
        <v>4</v>
      </c>
    </row>
    <row r="19659" spans="1:3" x14ac:dyDescent="0.25">
      <c r="A19659" s="1" t="s">
        <v>19315</v>
      </c>
      <c r="B19659" s="1" t="s">
        <v>33442</v>
      </c>
      <c r="C19659" s="1" t="s">
        <v>4</v>
      </c>
    </row>
    <row r="19660" spans="1:3" x14ac:dyDescent="0.25">
      <c r="A19660" s="1" t="s">
        <v>19316</v>
      </c>
      <c r="B19660" s="1" t="s">
        <v>33443</v>
      </c>
      <c r="C19660" s="1" t="s">
        <v>4</v>
      </c>
    </row>
    <row r="19661" spans="1:3" x14ac:dyDescent="0.25">
      <c r="A19661" s="1" t="s">
        <v>19317</v>
      </c>
      <c r="B19661" s="1" t="s">
        <v>33443</v>
      </c>
      <c r="C19661" s="1" t="s">
        <v>4</v>
      </c>
    </row>
    <row r="19662" spans="1:3" x14ac:dyDescent="0.25">
      <c r="A19662" s="1" t="s">
        <v>19318</v>
      </c>
      <c r="B19662" s="1" t="s">
        <v>33444</v>
      </c>
      <c r="C19662" s="1" t="s">
        <v>4</v>
      </c>
    </row>
    <row r="19663" spans="1:3" x14ac:dyDescent="0.25">
      <c r="A19663" s="1" t="s">
        <v>19319</v>
      </c>
      <c r="B19663" s="1" t="s">
        <v>33444</v>
      </c>
      <c r="C19663" s="1" t="s">
        <v>4</v>
      </c>
    </row>
    <row r="19664" spans="1:3" x14ac:dyDescent="0.25">
      <c r="A19664" s="1" t="s">
        <v>19320</v>
      </c>
      <c r="B19664" s="1" t="s">
        <v>33445</v>
      </c>
      <c r="C19664" s="1" t="s">
        <v>4</v>
      </c>
    </row>
    <row r="19665" spans="1:3" x14ac:dyDescent="0.25">
      <c r="A19665" s="1" t="s">
        <v>19321</v>
      </c>
      <c r="B19665" s="1" t="s">
        <v>33445</v>
      </c>
      <c r="C19665" s="1" t="s">
        <v>4</v>
      </c>
    </row>
    <row r="19666" spans="1:3" x14ac:dyDescent="0.25">
      <c r="A19666" s="1" t="s">
        <v>19322</v>
      </c>
      <c r="B19666" s="1" t="s">
        <v>33446</v>
      </c>
      <c r="C19666" s="1" t="s">
        <v>4</v>
      </c>
    </row>
    <row r="19667" spans="1:3" x14ac:dyDescent="0.25">
      <c r="A19667" s="1" t="s">
        <v>19323</v>
      </c>
      <c r="B19667" s="1" t="s">
        <v>33446</v>
      </c>
      <c r="C19667" s="1" t="s">
        <v>4</v>
      </c>
    </row>
    <row r="19668" spans="1:3" x14ac:dyDescent="0.25">
      <c r="A19668" s="1" t="s">
        <v>19324</v>
      </c>
      <c r="B19668" s="1" t="s">
        <v>33447</v>
      </c>
      <c r="C19668" s="1" t="s">
        <v>4</v>
      </c>
    </row>
    <row r="19669" spans="1:3" x14ac:dyDescent="0.25">
      <c r="A19669" s="1" t="s">
        <v>19325</v>
      </c>
      <c r="B19669" s="1" t="s">
        <v>33447</v>
      </c>
      <c r="C19669" s="1" t="s">
        <v>4</v>
      </c>
    </row>
    <row r="19670" spans="1:3" x14ac:dyDescent="0.25">
      <c r="A19670" s="1" t="s">
        <v>19326</v>
      </c>
      <c r="B19670" s="1" t="s">
        <v>33448</v>
      </c>
      <c r="C19670" s="1" t="s">
        <v>4</v>
      </c>
    </row>
    <row r="19671" spans="1:3" x14ac:dyDescent="0.25">
      <c r="A19671" s="1" t="s">
        <v>19327</v>
      </c>
      <c r="B19671" s="1" t="s">
        <v>33448</v>
      </c>
      <c r="C19671" s="1" t="s">
        <v>4</v>
      </c>
    </row>
    <row r="19672" spans="1:3" x14ac:dyDescent="0.25">
      <c r="A19672" s="1" t="s">
        <v>19328</v>
      </c>
      <c r="B19672" s="1" t="s">
        <v>33449</v>
      </c>
      <c r="C19672" s="1" t="s">
        <v>4</v>
      </c>
    </row>
    <row r="19673" spans="1:3" x14ac:dyDescent="0.25">
      <c r="A19673" s="1" t="s">
        <v>19329</v>
      </c>
      <c r="B19673" s="1" t="s">
        <v>33449</v>
      </c>
      <c r="C19673" s="1" t="s">
        <v>4</v>
      </c>
    </row>
    <row r="19674" spans="1:3" x14ac:dyDescent="0.25">
      <c r="A19674" s="1" t="s">
        <v>19330</v>
      </c>
      <c r="B19674" s="1" t="s">
        <v>19331</v>
      </c>
      <c r="C19674" s="1" t="s">
        <v>4</v>
      </c>
    </row>
    <row r="19675" spans="1:3" x14ac:dyDescent="0.25">
      <c r="A19675" s="1" t="s">
        <v>19332</v>
      </c>
      <c r="B19675" s="1" t="s">
        <v>19331</v>
      </c>
      <c r="C19675" s="1" t="s">
        <v>4</v>
      </c>
    </row>
    <row r="19676" spans="1:3" x14ac:dyDescent="0.25">
      <c r="A19676" s="1" t="s">
        <v>19333</v>
      </c>
      <c r="B19676" s="1" t="s">
        <v>33450</v>
      </c>
      <c r="C19676" s="1" t="s">
        <v>4</v>
      </c>
    </row>
    <row r="19677" spans="1:3" x14ac:dyDescent="0.25">
      <c r="A19677" s="1" t="s">
        <v>19334</v>
      </c>
      <c r="B19677" s="1" t="s">
        <v>33450</v>
      </c>
      <c r="C19677" s="1" t="s">
        <v>4</v>
      </c>
    </row>
    <row r="19678" spans="1:3" x14ac:dyDescent="0.25">
      <c r="A19678" s="1" t="s">
        <v>19335</v>
      </c>
      <c r="B19678" s="1" t="s">
        <v>33451</v>
      </c>
      <c r="C19678" s="1" t="s">
        <v>4</v>
      </c>
    </row>
    <row r="19679" spans="1:3" x14ac:dyDescent="0.25">
      <c r="A19679" s="1" t="s">
        <v>19336</v>
      </c>
      <c r="B19679" s="1" t="s">
        <v>33451</v>
      </c>
      <c r="C19679" s="1" t="s">
        <v>4</v>
      </c>
    </row>
    <row r="19680" spans="1:3" x14ac:dyDescent="0.25">
      <c r="A19680" s="1" t="s">
        <v>19337</v>
      </c>
      <c r="B19680" s="1" t="s">
        <v>33452</v>
      </c>
      <c r="C19680" s="1" t="s">
        <v>4</v>
      </c>
    </row>
    <row r="19681" spans="1:3" x14ac:dyDescent="0.25">
      <c r="A19681" s="1" t="s">
        <v>19338</v>
      </c>
      <c r="B19681" s="1" t="s">
        <v>33452</v>
      </c>
      <c r="C19681" s="1" t="s">
        <v>4</v>
      </c>
    </row>
    <row r="19682" spans="1:3" x14ac:dyDescent="0.25">
      <c r="A19682" s="1" t="s">
        <v>19339</v>
      </c>
      <c r="B19682" s="1" t="s">
        <v>19340</v>
      </c>
      <c r="C19682" s="1" t="s">
        <v>4</v>
      </c>
    </row>
    <row r="19683" spans="1:3" x14ac:dyDescent="0.25">
      <c r="A19683" s="1" t="s">
        <v>19341</v>
      </c>
      <c r="B19683" s="1" t="s">
        <v>19340</v>
      </c>
      <c r="C19683" s="1" t="s">
        <v>4</v>
      </c>
    </row>
    <row r="19684" spans="1:3" x14ac:dyDescent="0.25">
      <c r="A19684" s="1" t="s">
        <v>19342</v>
      </c>
      <c r="B19684" s="1" t="s">
        <v>19343</v>
      </c>
      <c r="C19684" s="1" t="s">
        <v>4</v>
      </c>
    </row>
    <row r="19685" spans="1:3" x14ac:dyDescent="0.25">
      <c r="A19685" s="1" t="s">
        <v>19344</v>
      </c>
      <c r="B19685" s="1" t="s">
        <v>19343</v>
      </c>
      <c r="C19685" s="1" t="s">
        <v>4</v>
      </c>
    </row>
    <row r="19686" spans="1:3" x14ac:dyDescent="0.25">
      <c r="A19686" s="1" t="s">
        <v>19345</v>
      </c>
      <c r="B19686" s="1" t="s">
        <v>19346</v>
      </c>
      <c r="C19686" s="1" t="s">
        <v>4</v>
      </c>
    </row>
    <row r="19687" spans="1:3" x14ac:dyDescent="0.25">
      <c r="A19687" s="1" t="s">
        <v>19347</v>
      </c>
      <c r="B19687" s="1" t="s">
        <v>19346</v>
      </c>
      <c r="C19687" s="1" t="s">
        <v>4</v>
      </c>
    </row>
    <row r="19688" spans="1:3" x14ac:dyDescent="0.25">
      <c r="A19688" s="1" t="s">
        <v>19348</v>
      </c>
      <c r="B19688" s="1" t="s">
        <v>19349</v>
      </c>
      <c r="C19688" s="1" t="s">
        <v>4</v>
      </c>
    </row>
    <row r="19689" spans="1:3" x14ac:dyDescent="0.25">
      <c r="A19689" s="1" t="s">
        <v>19350</v>
      </c>
      <c r="B19689" s="1" t="s">
        <v>19349</v>
      </c>
      <c r="C19689" s="1" t="s">
        <v>4</v>
      </c>
    </row>
    <row r="19690" spans="1:3" x14ac:dyDescent="0.25">
      <c r="A19690" s="1" t="s">
        <v>19351</v>
      </c>
      <c r="B19690" s="1" t="s">
        <v>33453</v>
      </c>
      <c r="C19690" s="1" t="s">
        <v>1397</v>
      </c>
    </row>
    <row r="19691" spans="1:3" x14ac:dyDescent="0.25">
      <c r="A19691" s="1" t="s">
        <v>19352</v>
      </c>
      <c r="B19691" s="1" t="s">
        <v>33453</v>
      </c>
      <c r="C19691" s="1" t="s">
        <v>1397</v>
      </c>
    </row>
    <row r="19692" spans="1:3" x14ac:dyDescent="0.25">
      <c r="A19692" s="1" t="s">
        <v>19353</v>
      </c>
      <c r="B19692" s="1" t="s">
        <v>33454</v>
      </c>
      <c r="C19692" s="1" t="s">
        <v>1397</v>
      </c>
    </row>
    <row r="19693" spans="1:3" x14ac:dyDescent="0.25">
      <c r="A19693" s="1" t="s">
        <v>19354</v>
      </c>
      <c r="B19693" s="1" t="s">
        <v>33454</v>
      </c>
      <c r="C19693" s="1" t="s">
        <v>1397</v>
      </c>
    </row>
    <row r="19694" spans="1:3" x14ac:dyDescent="0.25">
      <c r="A19694" s="1" t="s">
        <v>19355</v>
      </c>
      <c r="B19694" s="1" t="s">
        <v>33455</v>
      </c>
      <c r="C19694" s="1" t="s">
        <v>1397</v>
      </c>
    </row>
    <row r="19695" spans="1:3" x14ac:dyDescent="0.25">
      <c r="A19695" s="1" t="s">
        <v>19356</v>
      </c>
      <c r="B19695" s="1" t="s">
        <v>33455</v>
      </c>
      <c r="C19695" s="1" t="s">
        <v>1397</v>
      </c>
    </row>
    <row r="19696" spans="1:3" x14ac:dyDescent="0.25">
      <c r="A19696" s="1" t="s">
        <v>19357</v>
      </c>
      <c r="B19696" s="1" t="s">
        <v>33456</v>
      </c>
      <c r="C19696" s="1" t="s">
        <v>1397</v>
      </c>
    </row>
    <row r="19697" spans="1:3" x14ac:dyDescent="0.25">
      <c r="A19697" s="1" t="s">
        <v>19358</v>
      </c>
      <c r="B19697" s="1" t="s">
        <v>33456</v>
      </c>
      <c r="C19697" s="1" t="s">
        <v>1397</v>
      </c>
    </row>
    <row r="19698" spans="1:3" x14ac:dyDescent="0.25">
      <c r="A19698" s="1" t="s">
        <v>19359</v>
      </c>
      <c r="B19698" s="1" t="s">
        <v>33457</v>
      </c>
      <c r="C19698" s="1" t="s">
        <v>1397</v>
      </c>
    </row>
    <row r="19699" spans="1:3" x14ac:dyDescent="0.25">
      <c r="A19699" s="1" t="s">
        <v>19360</v>
      </c>
      <c r="B19699" s="1" t="s">
        <v>33458</v>
      </c>
      <c r="C19699" s="1" t="s">
        <v>1397</v>
      </c>
    </row>
    <row r="19700" spans="1:3" x14ac:dyDescent="0.25">
      <c r="A19700" s="1" t="s">
        <v>19361</v>
      </c>
      <c r="B19700" s="1" t="s">
        <v>33458</v>
      </c>
      <c r="C19700" s="1" t="s">
        <v>1397</v>
      </c>
    </row>
    <row r="19701" spans="1:3" x14ac:dyDescent="0.25">
      <c r="A19701" s="1" t="s">
        <v>19362</v>
      </c>
      <c r="B19701" s="1" t="s">
        <v>33457</v>
      </c>
      <c r="C19701" s="1" t="s">
        <v>1397</v>
      </c>
    </row>
    <row r="19702" spans="1:3" x14ac:dyDescent="0.25">
      <c r="A19702" s="1" t="s">
        <v>19363</v>
      </c>
      <c r="B19702" s="1" t="s">
        <v>33458</v>
      </c>
      <c r="C19702" s="1" t="s">
        <v>1397</v>
      </c>
    </row>
    <row r="19703" spans="1:3" x14ac:dyDescent="0.25">
      <c r="A19703" s="1" t="s">
        <v>19364</v>
      </c>
      <c r="B19703" s="1" t="s">
        <v>33458</v>
      </c>
      <c r="C19703" s="1" t="s">
        <v>1397</v>
      </c>
    </row>
    <row r="19704" spans="1:3" x14ac:dyDescent="0.25">
      <c r="A19704" s="1" t="s">
        <v>19365</v>
      </c>
      <c r="B19704" s="1" t="s">
        <v>33459</v>
      </c>
      <c r="C19704" s="1" t="s">
        <v>1397</v>
      </c>
    </row>
    <row r="19705" spans="1:3" x14ac:dyDescent="0.25">
      <c r="A19705" s="1" t="s">
        <v>19366</v>
      </c>
      <c r="B19705" s="1" t="s">
        <v>33459</v>
      </c>
      <c r="C19705" s="1" t="s">
        <v>1397</v>
      </c>
    </row>
    <row r="19706" spans="1:3" x14ac:dyDescent="0.25">
      <c r="A19706" s="1" t="s">
        <v>19367</v>
      </c>
      <c r="B19706" s="1" t="s">
        <v>33459</v>
      </c>
      <c r="C19706" s="1" t="s">
        <v>1397</v>
      </c>
    </row>
    <row r="19707" spans="1:3" x14ac:dyDescent="0.25">
      <c r="A19707" s="1" t="s">
        <v>19368</v>
      </c>
      <c r="B19707" s="1" t="s">
        <v>33459</v>
      </c>
      <c r="C19707" s="1" t="s">
        <v>1397</v>
      </c>
    </row>
    <row r="19708" spans="1:3" x14ac:dyDescent="0.25">
      <c r="A19708" s="1" t="s">
        <v>19369</v>
      </c>
      <c r="B19708" s="1" t="s">
        <v>33459</v>
      </c>
      <c r="C19708" s="1" t="s">
        <v>1397</v>
      </c>
    </row>
    <row r="19709" spans="1:3" x14ac:dyDescent="0.25">
      <c r="A19709" s="1" t="s">
        <v>19370</v>
      </c>
      <c r="B19709" s="1" t="s">
        <v>33459</v>
      </c>
      <c r="C19709" s="1" t="s">
        <v>1397</v>
      </c>
    </row>
    <row r="19710" spans="1:3" x14ac:dyDescent="0.25">
      <c r="A19710" s="1" t="s">
        <v>19371</v>
      </c>
      <c r="B19710" s="1" t="s">
        <v>33460</v>
      </c>
      <c r="C19710" s="1" t="s">
        <v>1397</v>
      </c>
    </row>
    <row r="19711" spans="1:3" x14ac:dyDescent="0.25">
      <c r="A19711" s="1" t="s">
        <v>19372</v>
      </c>
      <c r="B19711" s="1" t="s">
        <v>33460</v>
      </c>
      <c r="C19711" s="1" t="s">
        <v>1397</v>
      </c>
    </row>
    <row r="19712" spans="1:3" x14ac:dyDescent="0.25">
      <c r="A19712" s="1" t="s">
        <v>19373</v>
      </c>
      <c r="B19712" s="1" t="s">
        <v>33460</v>
      </c>
      <c r="C19712" s="1" t="s">
        <v>1397</v>
      </c>
    </row>
    <row r="19713" spans="1:3" x14ac:dyDescent="0.25">
      <c r="A19713" s="1" t="s">
        <v>19374</v>
      </c>
      <c r="B19713" s="1" t="s">
        <v>33460</v>
      </c>
      <c r="C19713" s="1" t="s">
        <v>1397</v>
      </c>
    </row>
    <row r="19714" spans="1:3" x14ac:dyDescent="0.25">
      <c r="A19714" s="1" t="s">
        <v>19375</v>
      </c>
      <c r="B19714" s="1" t="s">
        <v>33460</v>
      </c>
      <c r="C19714" s="1" t="s">
        <v>1397</v>
      </c>
    </row>
    <row r="19715" spans="1:3" x14ac:dyDescent="0.25">
      <c r="A19715" s="1" t="s">
        <v>19376</v>
      </c>
      <c r="B19715" s="1" t="s">
        <v>33460</v>
      </c>
      <c r="C19715" s="1" t="s">
        <v>1397</v>
      </c>
    </row>
    <row r="19716" spans="1:3" x14ac:dyDescent="0.25">
      <c r="A19716" s="1" t="s">
        <v>19377</v>
      </c>
      <c r="B19716" s="1" t="s">
        <v>33461</v>
      </c>
      <c r="C19716" s="1" t="s">
        <v>1397</v>
      </c>
    </row>
    <row r="19717" spans="1:3" x14ac:dyDescent="0.25">
      <c r="A19717" s="1" t="s">
        <v>19378</v>
      </c>
      <c r="B19717" s="1" t="s">
        <v>33461</v>
      </c>
      <c r="C19717" s="1" t="s">
        <v>1397</v>
      </c>
    </row>
    <row r="19718" spans="1:3" x14ac:dyDescent="0.25">
      <c r="A19718" s="1" t="s">
        <v>19379</v>
      </c>
      <c r="B19718" s="1" t="s">
        <v>33461</v>
      </c>
      <c r="C19718" s="1" t="s">
        <v>1397</v>
      </c>
    </row>
    <row r="19719" spans="1:3" x14ac:dyDescent="0.25">
      <c r="A19719" s="1" t="s">
        <v>19380</v>
      </c>
      <c r="B19719" s="1" t="s">
        <v>33461</v>
      </c>
      <c r="C19719" s="1" t="s">
        <v>1397</v>
      </c>
    </row>
    <row r="19720" spans="1:3" x14ac:dyDescent="0.25">
      <c r="A19720" s="1" t="s">
        <v>19381</v>
      </c>
      <c r="B19720" s="1" t="s">
        <v>33461</v>
      </c>
      <c r="C19720" s="1" t="s">
        <v>1397</v>
      </c>
    </row>
    <row r="19721" spans="1:3" x14ac:dyDescent="0.25">
      <c r="A19721" s="1" t="s">
        <v>19382</v>
      </c>
      <c r="B19721" s="1" t="s">
        <v>33461</v>
      </c>
      <c r="C19721" s="1" t="s">
        <v>1397</v>
      </c>
    </row>
    <row r="19722" spans="1:3" x14ac:dyDescent="0.25">
      <c r="A19722" s="1" t="s">
        <v>19383</v>
      </c>
      <c r="B19722" s="1" t="s">
        <v>33462</v>
      </c>
      <c r="C19722" s="1" t="s">
        <v>1397</v>
      </c>
    </row>
    <row r="19723" spans="1:3" x14ac:dyDescent="0.25">
      <c r="A19723" s="1" t="s">
        <v>19384</v>
      </c>
      <c r="B19723" s="1" t="s">
        <v>33462</v>
      </c>
      <c r="C19723" s="1" t="s">
        <v>1397</v>
      </c>
    </row>
    <row r="19724" spans="1:3" x14ac:dyDescent="0.25">
      <c r="A19724" s="1" t="s">
        <v>19385</v>
      </c>
      <c r="B19724" s="1" t="s">
        <v>33462</v>
      </c>
      <c r="C19724" s="1" t="s">
        <v>1397</v>
      </c>
    </row>
    <row r="19725" spans="1:3" x14ac:dyDescent="0.25">
      <c r="A19725" s="1" t="s">
        <v>19386</v>
      </c>
      <c r="B19725" s="1" t="s">
        <v>33462</v>
      </c>
      <c r="C19725" s="1" t="s">
        <v>1397</v>
      </c>
    </row>
    <row r="19726" spans="1:3" x14ac:dyDescent="0.25">
      <c r="A19726" s="1" t="s">
        <v>19387</v>
      </c>
      <c r="B19726" s="1" t="s">
        <v>33462</v>
      </c>
      <c r="C19726" s="1" t="s">
        <v>1397</v>
      </c>
    </row>
    <row r="19727" spans="1:3" x14ac:dyDescent="0.25">
      <c r="A19727" s="1" t="s">
        <v>19388</v>
      </c>
      <c r="B19727" s="1" t="s">
        <v>33462</v>
      </c>
      <c r="C19727" s="1" t="s">
        <v>1397</v>
      </c>
    </row>
    <row r="19728" spans="1:3" x14ac:dyDescent="0.25">
      <c r="A19728" s="1" t="s">
        <v>19389</v>
      </c>
      <c r="B19728" s="1" t="s">
        <v>33463</v>
      </c>
      <c r="C19728" s="1" t="s">
        <v>1397</v>
      </c>
    </row>
    <row r="19729" spans="1:3" x14ac:dyDescent="0.25">
      <c r="A19729" s="1" t="s">
        <v>19390</v>
      </c>
      <c r="B19729" s="1" t="s">
        <v>33463</v>
      </c>
      <c r="C19729" s="1" t="s">
        <v>1397</v>
      </c>
    </row>
    <row r="19730" spans="1:3" x14ac:dyDescent="0.25">
      <c r="A19730" s="1" t="s">
        <v>19391</v>
      </c>
      <c r="B19730" s="1" t="s">
        <v>33463</v>
      </c>
      <c r="C19730" s="1" t="s">
        <v>1397</v>
      </c>
    </row>
    <row r="19731" spans="1:3" x14ac:dyDescent="0.25">
      <c r="A19731" s="1" t="s">
        <v>19392</v>
      </c>
      <c r="B19731" s="1" t="s">
        <v>33463</v>
      </c>
      <c r="C19731" s="1" t="s">
        <v>1397</v>
      </c>
    </row>
    <row r="19732" spans="1:3" x14ac:dyDescent="0.25">
      <c r="A19732" s="1" t="s">
        <v>19393</v>
      </c>
      <c r="B19732" s="1" t="s">
        <v>33463</v>
      </c>
      <c r="C19732" s="1" t="s">
        <v>1397</v>
      </c>
    </row>
    <row r="19733" spans="1:3" x14ac:dyDescent="0.25">
      <c r="A19733" s="1" t="s">
        <v>19394</v>
      </c>
      <c r="B19733" s="1" t="s">
        <v>33463</v>
      </c>
      <c r="C19733" s="1" t="s">
        <v>1397</v>
      </c>
    </row>
    <row r="19734" spans="1:3" x14ac:dyDescent="0.25">
      <c r="A19734" s="1" t="s">
        <v>19395</v>
      </c>
      <c r="B19734" s="1" t="s">
        <v>33464</v>
      </c>
      <c r="C19734" s="1" t="s">
        <v>1397</v>
      </c>
    </row>
    <row r="19735" spans="1:3" x14ac:dyDescent="0.25">
      <c r="A19735" s="1" t="s">
        <v>19396</v>
      </c>
      <c r="B19735" s="1" t="s">
        <v>33464</v>
      </c>
      <c r="C19735" s="1" t="s">
        <v>1397</v>
      </c>
    </row>
    <row r="19736" spans="1:3" x14ac:dyDescent="0.25">
      <c r="A19736" s="1" t="s">
        <v>19397</v>
      </c>
      <c r="B19736" s="1" t="s">
        <v>33464</v>
      </c>
      <c r="C19736" s="1" t="s">
        <v>1397</v>
      </c>
    </row>
    <row r="19737" spans="1:3" x14ac:dyDescent="0.25">
      <c r="A19737" s="1" t="s">
        <v>19398</v>
      </c>
      <c r="B19737" s="1" t="s">
        <v>33464</v>
      </c>
      <c r="C19737" s="1" t="s">
        <v>1397</v>
      </c>
    </row>
    <row r="19738" spans="1:3" x14ac:dyDescent="0.25">
      <c r="A19738" s="1" t="s">
        <v>19399</v>
      </c>
      <c r="B19738" s="1" t="s">
        <v>33464</v>
      </c>
      <c r="C19738" s="1" t="s">
        <v>1397</v>
      </c>
    </row>
    <row r="19739" spans="1:3" x14ac:dyDescent="0.25">
      <c r="A19739" s="1" t="s">
        <v>19400</v>
      </c>
      <c r="B19739" s="1" t="s">
        <v>33464</v>
      </c>
      <c r="C19739" s="1" t="s">
        <v>1397</v>
      </c>
    </row>
    <row r="19740" spans="1:3" x14ac:dyDescent="0.25">
      <c r="A19740" s="1" t="s">
        <v>19401</v>
      </c>
      <c r="B19740" s="1" t="s">
        <v>33465</v>
      </c>
      <c r="C19740" s="1" t="s">
        <v>1397</v>
      </c>
    </row>
    <row r="19741" spans="1:3" x14ac:dyDescent="0.25">
      <c r="A19741" s="1" t="s">
        <v>19402</v>
      </c>
      <c r="B19741" s="1" t="s">
        <v>33465</v>
      </c>
      <c r="C19741" s="1" t="s">
        <v>1397</v>
      </c>
    </row>
    <row r="19742" spans="1:3" x14ac:dyDescent="0.25">
      <c r="A19742" s="1" t="s">
        <v>19403</v>
      </c>
      <c r="B19742" s="1" t="s">
        <v>33465</v>
      </c>
      <c r="C19742" s="1" t="s">
        <v>1397</v>
      </c>
    </row>
    <row r="19743" spans="1:3" x14ac:dyDescent="0.25">
      <c r="A19743" s="1" t="s">
        <v>19404</v>
      </c>
      <c r="B19743" s="1" t="s">
        <v>33465</v>
      </c>
      <c r="C19743" s="1" t="s">
        <v>1397</v>
      </c>
    </row>
    <row r="19744" spans="1:3" x14ac:dyDescent="0.25">
      <c r="A19744" s="1" t="s">
        <v>19405</v>
      </c>
      <c r="B19744" s="1" t="s">
        <v>33465</v>
      </c>
      <c r="C19744" s="1" t="s">
        <v>1397</v>
      </c>
    </row>
    <row r="19745" spans="1:3" x14ac:dyDescent="0.25">
      <c r="A19745" s="1" t="s">
        <v>19406</v>
      </c>
      <c r="B19745" s="1" t="s">
        <v>33465</v>
      </c>
      <c r="C19745" s="1" t="s">
        <v>1397</v>
      </c>
    </row>
    <row r="19746" spans="1:3" x14ac:dyDescent="0.25">
      <c r="A19746" s="1" t="s">
        <v>19407</v>
      </c>
      <c r="B19746" s="1" t="s">
        <v>33466</v>
      </c>
      <c r="C19746" s="1" t="s">
        <v>1397</v>
      </c>
    </row>
    <row r="19747" spans="1:3" x14ac:dyDescent="0.25">
      <c r="A19747" s="1" t="s">
        <v>19408</v>
      </c>
      <c r="B19747" s="1" t="s">
        <v>33466</v>
      </c>
      <c r="C19747" s="1" t="s">
        <v>1397</v>
      </c>
    </row>
    <row r="19748" spans="1:3" x14ac:dyDescent="0.25">
      <c r="A19748" s="1" t="s">
        <v>19409</v>
      </c>
      <c r="B19748" s="1" t="s">
        <v>33466</v>
      </c>
      <c r="C19748" s="1" t="s">
        <v>1397</v>
      </c>
    </row>
    <row r="19749" spans="1:3" x14ac:dyDescent="0.25">
      <c r="A19749" s="1" t="s">
        <v>19410</v>
      </c>
      <c r="B19749" s="1" t="s">
        <v>33466</v>
      </c>
      <c r="C19749" s="1" t="s">
        <v>1397</v>
      </c>
    </row>
    <row r="19750" spans="1:3" x14ac:dyDescent="0.25">
      <c r="A19750" s="1" t="s">
        <v>19411</v>
      </c>
      <c r="B19750" s="1" t="s">
        <v>33466</v>
      </c>
      <c r="C19750" s="1" t="s">
        <v>1397</v>
      </c>
    </row>
    <row r="19751" spans="1:3" x14ac:dyDescent="0.25">
      <c r="A19751" s="1" t="s">
        <v>19412</v>
      </c>
      <c r="B19751" s="1" t="s">
        <v>33466</v>
      </c>
      <c r="C19751" s="1" t="s">
        <v>1397</v>
      </c>
    </row>
    <row r="19752" spans="1:3" x14ac:dyDescent="0.25">
      <c r="A19752" s="1" t="s">
        <v>23929</v>
      </c>
      <c r="B19752" s="1" t="s">
        <v>33467</v>
      </c>
      <c r="C19752" s="1" t="s">
        <v>1397</v>
      </c>
    </row>
    <row r="19753" spans="1:3" x14ac:dyDescent="0.25">
      <c r="A19753" s="1" t="s">
        <v>23930</v>
      </c>
      <c r="B19753" s="1" t="s">
        <v>33467</v>
      </c>
      <c r="C19753" s="1" t="s">
        <v>1397</v>
      </c>
    </row>
    <row r="19754" spans="1:3" x14ac:dyDescent="0.25">
      <c r="A19754" s="1" t="s">
        <v>23931</v>
      </c>
      <c r="B19754" s="1" t="s">
        <v>33467</v>
      </c>
      <c r="C19754" s="1" t="s">
        <v>1397</v>
      </c>
    </row>
    <row r="19755" spans="1:3" x14ac:dyDescent="0.25">
      <c r="A19755" s="1" t="s">
        <v>23932</v>
      </c>
      <c r="B19755" s="1" t="s">
        <v>33467</v>
      </c>
      <c r="C19755" s="1" t="s">
        <v>1397</v>
      </c>
    </row>
    <row r="19756" spans="1:3" x14ac:dyDescent="0.25">
      <c r="A19756" s="1" t="s">
        <v>23933</v>
      </c>
      <c r="B19756" s="1" t="s">
        <v>33467</v>
      </c>
      <c r="C19756" s="1" t="s">
        <v>1397</v>
      </c>
    </row>
    <row r="19757" spans="1:3" x14ac:dyDescent="0.25">
      <c r="A19757" s="1" t="s">
        <v>23934</v>
      </c>
      <c r="B19757" s="1" t="s">
        <v>33467</v>
      </c>
      <c r="C19757" s="1" t="s">
        <v>1397</v>
      </c>
    </row>
    <row r="19758" spans="1:3" x14ac:dyDescent="0.25">
      <c r="A19758" s="1" t="s">
        <v>19413</v>
      </c>
      <c r="B19758" s="1" t="s">
        <v>19414</v>
      </c>
      <c r="C19758" s="1" t="s">
        <v>1397</v>
      </c>
    </row>
    <row r="19759" spans="1:3" x14ac:dyDescent="0.25">
      <c r="A19759" s="1" t="s">
        <v>19415</v>
      </c>
      <c r="B19759" s="1" t="s">
        <v>19414</v>
      </c>
      <c r="C19759" s="1" t="s">
        <v>1397</v>
      </c>
    </row>
    <row r="19760" spans="1:3" x14ac:dyDescent="0.25">
      <c r="A19760" s="1" t="s">
        <v>19416</v>
      </c>
      <c r="B19760" s="1" t="s">
        <v>19414</v>
      </c>
      <c r="C19760" s="1" t="s">
        <v>1397</v>
      </c>
    </row>
    <row r="19761" spans="1:3" x14ac:dyDescent="0.25">
      <c r="A19761" s="1" t="s">
        <v>19417</v>
      </c>
      <c r="B19761" s="1" t="s">
        <v>19414</v>
      </c>
      <c r="C19761" s="1" t="s">
        <v>1397</v>
      </c>
    </row>
    <row r="19762" spans="1:3" x14ac:dyDescent="0.25">
      <c r="A19762" s="1" t="s">
        <v>19418</v>
      </c>
      <c r="B19762" s="1" t="s">
        <v>19414</v>
      </c>
      <c r="C19762" s="1" t="s">
        <v>1397</v>
      </c>
    </row>
    <row r="19763" spans="1:3" x14ac:dyDescent="0.25">
      <c r="A19763" s="1" t="s">
        <v>19419</v>
      </c>
      <c r="B19763" s="1" t="s">
        <v>19414</v>
      </c>
      <c r="C19763" s="1" t="s">
        <v>1397</v>
      </c>
    </row>
    <row r="19764" spans="1:3" x14ac:dyDescent="0.25">
      <c r="A19764" s="1" t="s">
        <v>19420</v>
      </c>
      <c r="B19764" s="1" t="s">
        <v>19421</v>
      </c>
      <c r="C19764" s="1" t="s">
        <v>1397</v>
      </c>
    </row>
    <row r="19765" spans="1:3" x14ac:dyDescent="0.25">
      <c r="A19765" s="1" t="s">
        <v>19422</v>
      </c>
      <c r="B19765" s="1" t="s">
        <v>19421</v>
      </c>
      <c r="C19765" s="1" t="s">
        <v>1397</v>
      </c>
    </row>
    <row r="19766" spans="1:3" x14ac:dyDescent="0.25">
      <c r="A19766" s="1" t="s">
        <v>19423</v>
      </c>
      <c r="B19766" s="1" t="s">
        <v>19421</v>
      </c>
      <c r="C19766" s="1" t="s">
        <v>1397</v>
      </c>
    </row>
    <row r="19767" spans="1:3" x14ac:dyDescent="0.25">
      <c r="A19767" s="1" t="s">
        <v>19424</v>
      </c>
      <c r="B19767" s="1" t="s">
        <v>19421</v>
      </c>
      <c r="C19767" s="1" t="s">
        <v>1397</v>
      </c>
    </row>
    <row r="19768" spans="1:3" x14ac:dyDescent="0.25">
      <c r="A19768" s="1" t="s">
        <v>19425</v>
      </c>
      <c r="B19768" s="1" t="s">
        <v>19421</v>
      </c>
      <c r="C19768" s="1" t="s">
        <v>1397</v>
      </c>
    </row>
    <row r="19769" spans="1:3" x14ac:dyDescent="0.25">
      <c r="A19769" s="1" t="s">
        <v>19426</v>
      </c>
      <c r="B19769" s="1" t="s">
        <v>19421</v>
      </c>
      <c r="C19769" s="1" t="s">
        <v>1397</v>
      </c>
    </row>
    <row r="19770" spans="1:3" x14ac:dyDescent="0.25">
      <c r="A19770" s="1" t="s">
        <v>19427</v>
      </c>
      <c r="B19770" s="1" t="s">
        <v>19428</v>
      </c>
      <c r="C19770" s="1" t="s">
        <v>1397</v>
      </c>
    </row>
    <row r="19771" spans="1:3" x14ac:dyDescent="0.25">
      <c r="A19771" s="1" t="s">
        <v>19429</v>
      </c>
      <c r="B19771" s="1" t="s">
        <v>19428</v>
      </c>
      <c r="C19771" s="1" t="s">
        <v>1397</v>
      </c>
    </row>
    <row r="19772" spans="1:3" x14ac:dyDescent="0.25">
      <c r="A19772" s="1" t="s">
        <v>19430</v>
      </c>
      <c r="B19772" s="1" t="s">
        <v>19428</v>
      </c>
      <c r="C19772" s="1" t="s">
        <v>1397</v>
      </c>
    </row>
    <row r="19773" spans="1:3" x14ac:dyDescent="0.25">
      <c r="A19773" s="1" t="s">
        <v>19431</v>
      </c>
      <c r="B19773" s="1" t="s">
        <v>19428</v>
      </c>
      <c r="C19773" s="1" t="s">
        <v>1397</v>
      </c>
    </row>
    <row r="19774" spans="1:3" x14ac:dyDescent="0.25">
      <c r="A19774" s="1" t="s">
        <v>19432</v>
      </c>
      <c r="B19774" s="1" t="s">
        <v>19428</v>
      </c>
      <c r="C19774" s="1" t="s">
        <v>1397</v>
      </c>
    </row>
    <row r="19775" spans="1:3" x14ac:dyDescent="0.25">
      <c r="A19775" s="1" t="s">
        <v>19433</v>
      </c>
      <c r="B19775" s="1" t="s">
        <v>19428</v>
      </c>
      <c r="C19775" s="1" t="s">
        <v>1397</v>
      </c>
    </row>
    <row r="19776" spans="1:3" x14ac:dyDescent="0.25">
      <c r="A19776" s="1" t="s">
        <v>19434</v>
      </c>
      <c r="B19776" s="1" t="s">
        <v>19435</v>
      </c>
      <c r="C19776" s="1" t="s">
        <v>1397</v>
      </c>
    </row>
    <row r="19777" spans="1:3" x14ac:dyDescent="0.25">
      <c r="A19777" s="1" t="s">
        <v>19436</v>
      </c>
      <c r="B19777" s="1" t="s">
        <v>19435</v>
      </c>
      <c r="C19777" s="1" t="s">
        <v>1397</v>
      </c>
    </row>
    <row r="19778" spans="1:3" x14ac:dyDescent="0.25">
      <c r="A19778" s="1" t="s">
        <v>19437</v>
      </c>
      <c r="B19778" s="1" t="s">
        <v>19435</v>
      </c>
      <c r="C19778" s="1" t="s">
        <v>1397</v>
      </c>
    </row>
    <row r="19779" spans="1:3" x14ac:dyDescent="0.25">
      <c r="A19779" s="1" t="s">
        <v>19438</v>
      </c>
      <c r="B19779" s="1" t="s">
        <v>19435</v>
      </c>
      <c r="C19779" s="1" t="s">
        <v>1397</v>
      </c>
    </row>
    <row r="19780" spans="1:3" x14ac:dyDescent="0.25">
      <c r="A19780" s="1" t="s">
        <v>19439</v>
      </c>
      <c r="B19780" s="1" t="s">
        <v>19435</v>
      </c>
      <c r="C19780" s="1" t="s">
        <v>1397</v>
      </c>
    </row>
    <row r="19781" spans="1:3" x14ac:dyDescent="0.25">
      <c r="A19781" s="1" t="s">
        <v>19440</v>
      </c>
      <c r="B19781" s="1" t="s">
        <v>19435</v>
      </c>
      <c r="C19781" s="1" t="s">
        <v>1397</v>
      </c>
    </row>
    <row r="19782" spans="1:3" x14ac:dyDescent="0.25">
      <c r="A19782" s="1" t="s">
        <v>19441</v>
      </c>
      <c r="B19782" s="1" t="s">
        <v>19442</v>
      </c>
      <c r="C19782" s="1" t="s">
        <v>1397</v>
      </c>
    </row>
    <row r="19783" spans="1:3" x14ac:dyDescent="0.25">
      <c r="A19783" s="1" t="s">
        <v>19443</v>
      </c>
      <c r="B19783" s="1" t="s">
        <v>19442</v>
      </c>
      <c r="C19783" s="1" t="s">
        <v>1397</v>
      </c>
    </row>
    <row r="19784" spans="1:3" x14ac:dyDescent="0.25">
      <c r="A19784" s="1" t="s">
        <v>19444</v>
      </c>
      <c r="B19784" s="1" t="s">
        <v>19442</v>
      </c>
      <c r="C19784" s="1" t="s">
        <v>1397</v>
      </c>
    </row>
    <row r="19785" spans="1:3" x14ac:dyDescent="0.25">
      <c r="A19785" s="1" t="s">
        <v>19445</v>
      </c>
      <c r="B19785" s="1" t="s">
        <v>19442</v>
      </c>
      <c r="C19785" s="1" t="s">
        <v>1397</v>
      </c>
    </row>
    <row r="19786" spans="1:3" x14ac:dyDescent="0.25">
      <c r="A19786" s="1" t="s">
        <v>19446</v>
      </c>
      <c r="B19786" s="1" t="s">
        <v>19442</v>
      </c>
      <c r="C19786" s="1" t="s">
        <v>1397</v>
      </c>
    </row>
    <row r="19787" spans="1:3" x14ac:dyDescent="0.25">
      <c r="A19787" s="1" t="s">
        <v>19447</v>
      </c>
      <c r="B19787" s="1" t="s">
        <v>19442</v>
      </c>
      <c r="C19787" s="1" t="s">
        <v>1397</v>
      </c>
    </row>
    <row r="19788" spans="1:3" x14ac:dyDescent="0.25">
      <c r="A19788" s="1" t="s">
        <v>19448</v>
      </c>
      <c r="B19788" s="1" t="s">
        <v>19449</v>
      </c>
      <c r="C19788" s="1" t="s">
        <v>1397</v>
      </c>
    </row>
    <row r="19789" spans="1:3" x14ac:dyDescent="0.25">
      <c r="A19789" s="1" t="s">
        <v>19450</v>
      </c>
      <c r="B19789" s="1" t="s">
        <v>19449</v>
      </c>
      <c r="C19789" s="1" t="s">
        <v>1397</v>
      </c>
    </row>
    <row r="19790" spans="1:3" x14ac:dyDescent="0.25">
      <c r="A19790" s="1" t="s">
        <v>19451</v>
      </c>
      <c r="B19790" s="1" t="s">
        <v>19449</v>
      </c>
      <c r="C19790" s="1" t="s">
        <v>1397</v>
      </c>
    </row>
    <row r="19791" spans="1:3" x14ac:dyDescent="0.25">
      <c r="A19791" s="1" t="s">
        <v>19452</v>
      </c>
      <c r="B19791" s="1" t="s">
        <v>19449</v>
      </c>
      <c r="C19791" s="1" t="s">
        <v>1397</v>
      </c>
    </row>
    <row r="19792" spans="1:3" x14ac:dyDescent="0.25">
      <c r="A19792" s="1" t="s">
        <v>19453</v>
      </c>
      <c r="B19792" s="1" t="s">
        <v>19449</v>
      </c>
      <c r="C19792" s="1" t="s">
        <v>1397</v>
      </c>
    </row>
    <row r="19793" spans="1:3" x14ac:dyDescent="0.25">
      <c r="A19793" s="1" t="s">
        <v>19454</v>
      </c>
      <c r="B19793" s="1" t="s">
        <v>19449</v>
      </c>
      <c r="C19793" s="1" t="s">
        <v>1397</v>
      </c>
    </row>
    <row r="19794" spans="1:3" x14ac:dyDescent="0.25">
      <c r="A19794" s="1" t="s">
        <v>19455</v>
      </c>
      <c r="B19794" s="1" t="s">
        <v>19456</v>
      </c>
      <c r="C19794" s="1" t="s">
        <v>1397</v>
      </c>
    </row>
    <row r="19795" spans="1:3" x14ac:dyDescent="0.25">
      <c r="A19795" s="1" t="s">
        <v>19457</v>
      </c>
      <c r="B19795" s="1" t="s">
        <v>19456</v>
      </c>
      <c r="C19795" s="1" t="s">
        <v>1397</v>
      </c>
    </row>
    <row r="19796" spans="1:3" x14ac:dyDescent="0.25">
      <c r="A19796" s="1" t="s">
        <v>19458</v>
      </c>
      <c r="B19796" s="1" t="s">
        <v>19456</v>
      </c>
      <c r="C19796" s="1" t="s">
        <v>1397</v>
      </c>
    </row>
    <row r="19797" spans="1:3" x14ac:dyDescent="0.25">
      <c r="A19797" s="1" t="s">
        <v>19459</v>
      </c>
      <c r="B19797" s="1" t="s">
        <v>19456</v>
      </c>
      <c r="C19797" s="1" t="s">
        <v>1397</v>
      </c>
    </row>
    <row r="19798" spans="1:3" x14ac:dyDescent="0.25">
      <c r="A19798" s="1" t="s">
        <v>19460</v>
      </c>
      <c r="B19798" s="1" t="s">
        <v>19456</v>
      </c>
      <c r="C19798" s="1" t="s">
        <v>1397</v>
      </c>
    </row>
    <row r="19799" spans="1:3" x14ac:dyDescent="0.25">
      <c r="A19799" s="1" t="s">
        <v>19461</v>
      </c>
      <c r="B19799" s="1" t="s">
        <v>19456</v>
      </c>
      <c r="C19799" s="1" t="s">
        <v>1397</v>
      </c>
    </row>
    <row r="19800" spans="1:3" x14ac:dyDescent="0.25">
      <c r="A19800" s="1" t="s">
        <v>19462</v>
      </c>
      <c r="B19800" s="1" t="s">
        <v>33468</v>
      </c>
      <c r="C19800" s="1" t="s">
        <v>1397</v>
      </c>
    </row>
    <row r="19801" spans="1:3" x14ac:dyDescent="0.25">
      <c r="A19801" s="1" t="s">
        <v>19463</v>
      </c>
      <c r="B19801" s="1" t="s">
        <v>33468</v>
      </c>
      <c r="C19801" s="1" t="s">
        <v>1397</v>
      </c>
    </row>
    <row r="19802" spans="1:3" x14ac:dyDescent="0.25">
      <c r="A19802" s="1" t="s">
        <v>19464</v>
      </c>
      <c r="B19802" s="1" t="s">
        <v>33468</v>
      </c>
      <c r="C19802" s="1" t="s">
        <v>1397</v>
      </c>
    </row>
    <row r="19803" spans="1:3" x14ac:dyDescent="0.25">
      <c r="A19803" s="1" t="s">
        <v>19465</v>
      </c>
      <c r="B19803" s="1" t="s">
        <v>33468</v>
      </c>
      <c r="C19803" s="1" t="s">
        <v>1397</v>
      </c>
    </row>
    <row r="19804" spans="1:3" x14ac:dyDescent="0.25">
      <c r="A19804" s="1" t="s">
        <v>19466</v>
      </c>
      <c r="B19804" s="1" t="s">
        <v>33468</v>
      </c>
      <c r="C19804" s="1" t="s">
        <v>1397</v>
      </c>
    </row>
    <row r="19805" spans="1:3" x14ac:dyDescent="0.25">
      <c r="A19805" s="1" t="s">
        <v>19467</v>
      </c>
      <c r="B19805" s="1" t="s">
        <v>33468</v>
      </c>
      <c r="C19805" s="1" t="s">
        <v>1397</v>
      </c>
    </row>
    <row r="19806" spans="1:3" x14ac:dyDescent="0.25">
      <c r="A19806" s="1" t="s">
        <v>19468</v>
      </c>
      <c r="B19806" s="1" t="s">
        <v>33469</v>
      </c>
      <c r="C19806" s="1" t="s">
        <v>1397</v>
      </c>
    </row>
    <row r="19807" spans="1:3" x14ac:dyDescent="0.25">
      <c r="A19807" s="1" t="s">
        <v>19469</v>
      </c>
      <c r="B19807" s="1" t="s">
        <v>33469</v>
      </c>
      <c r="C19807" s="1" t="s">
        <v>1397</v>
      </c>
    </row>
    <row r="19808" spans="1:3" x14ac:dyDescent="0.25">
      <c r="A19808" s="1" t="s">
        <v>19470</v>
      </c>
      <c r="B19808" s="1" t="s">
        <v>33469</v>
      </c>
      <c r="C19808" s="1" t="s">
        <v>1397</v>
      </c>
    </row>
    <row r="19809" spans="1:3" x14ac:dyDescent="0.25">
      <c r="A19809" s="1" t="s">
        <v>19471</v>
      </c>
      <c r="B19809" s="1" t="s">
        <v>33469</v>
      </c>
      <c r="C19809" s="1" t="s">
        <v>1397</v>
      </c>
    </row>
    <row r="19810" spans="1:3" x14ac:dyDescent="0.25">
      <c r="A19810" s="1" t="s">
        <v>19472</v>
      </c>
      <c r="B19810" s="1" t="s">
        <v>33469</v>
      </c>
      <c r="C19810" s="1" t="s">
        <v>1397</v>
      </c>
    </row>
    <row r="19811" spans="1:3" x14ac:dyDescent="0.25">
      <c r="A19811" s="1" t="s">
        <v>19473</v>
      </c>
      <c r="B19811" s="1" t="s">
        <v>33469</v>
      </c>
      <c r="C19811" s="1" t="s">
        <v>1397</v>
      </c>
    </row>
    <row r="19812" spans="1:3" x14ac:dyDescent="0.25">
      <c r="A19812" s="1" t="s">
        <v>23388</v>
      </c>
      <c r="B19812" s="1" t="s">
        <v>33470</v>
      </c>
      <c r="C19812" s="1" t="s">
        <v>1397</v>
      </c>
    </row>
    <row r="19813" spans="1:3" x14ac:dyDescent="0.25">
      <c r="A19813" s="1" t="s">
        <v>23389</v>
      </c>
      <c r="B19813" s="1" t="s">
        <v>33470</v>
      </c>
      <c r="C19813" s="1" t="s">
        <v>1397</v>
      </c>
    </row>
    <row r="19814" spans="1:3" x14ac:dyDescent="0.25">
      <c r="A19814" s="1" t="s">
        <v>23390</v>
      </c>
      <c r="B19814" s="1" t="s">
        <v>33470</v>
      </c>
      <c r="C19814" s="1" t="s">
        <v>1397</v>
      </c>
    </row>
    <row r="19815" spans="1:3" x14ac:dyDescent="0.25">
      <c r="A19815" s="1" t="s">
        <v>23391</v>
      </c>
      <c r="B19815" s="1" t="s">
        <v>33470</v>
      </c>
      <c r="C19815" s="1" t="s">
        <v>1397</v>
      </c>
    </row>
    <row r="19816" spans="1:3" x14ac:dyDescent="0.25">
      <c r="A19816" s="1" t="s">
        <v>23392</v>
      </c>
      <c r="B19816" s="1" t="s">
        <v>33470</v>
      </c>
      <c r="C19816" s="1" t="s">
        <v>1397</v>
      </c>
    </row>
    <row r="19817" spans="1:3" x14ac:dyDescent="0.25">
      <c r="A19817" s="1" t="s">
        <v>23393</v>
      </c>
      <c r="B19817" s="1" t="s">
        <v>33470</v>
      </c>
      <c r="C19817" s="1" t="s">
        <v>1397</v>
      </c>
    </row>
    <row r="19818" spans="1:3" x14ac:dyDescent="0.25">
      <c r="A19818" s="1" t="s">
        <v>19474</v>
      </c>
      <c r="B19818" s="1" t="s">
        <v>33471</v>
      </c>
      <c r="C19818" s="1" t="s">
        <v>1397</v>
      </c>
    </row>
    <row r="19819" spans="1:3" x14ac:dyDescent="0.25">
      <c r="A19819" s="1" t="s">
        <v>19475</v>
      </c>
      <c r="B19819" s="1" t="s">
        <v>33472</v>
      </c>
      <c r="C19819" s="1" t="s">
        <v>1397</v>
      </c>
    </row>
    <row r="19820" spans="1:3" x14ac:dyDescent="0.25">
      <c r="A19820" s="1" t="s">
        <v>19476</v>
      </c>
      <c r="B19820" s="1" t="s">
        <v>33472</v>
      </c>
      <c r="C19820" s="1" t="s">
        <v>1397</v>
      </c>
    </row>
    <row r="19821" spans="1:3" x14ac:dyDescent="0.25">
      <c r="A19821" s="1" t="s">
        <v>19477</v>
      </c>
      <c r="B19821" s="1" t="s">
        <v>33471</v>
      </c>
      <c r="C19821" s="1" t="s">
        <v>1397</v>
      </c>
    </row>
    <row r="19822" spans="1:3" x14ac:dyDescent="0.25">
      <c r="A19822" s="1" t="s">
        <v>19478</v>
      </c>
      <c r="B19822" s="1" t="s">
        <v>33472</v>
      </c>
      <c r="C19822" s="1" t="s">
        <v>1397</v>
      </c>
    </row>
    <row r="19823" spans="1:3" x14ac:dyDescent="0.25">
      <c r="A19823" s="1" t="s">
        <v>19479</v>
      </c>
      <c r="B19823" s="1" t="s">
        <v>33472</v>
      </c>
      <c r="C19823" s="1" t="s">
        <v>1397</v>
      </c>
    </row>
    <row r="19824" spans="1:3" x14ac:dyDescent="0.25">
      <c r="A19824" s="1" t="s">
        <v>19480</v>
      </c>
      <c r="B19824" s="1" t="s">
        <v>33473</v>
      </c>
      <c r="C19824" s="1" t="s">
        <v>1397</v>
      </c>
    </row>
    <row r="19825" spans="1:3" x14ac:dyDescent="0.25">
      <c r="A19825" s="1" t="s">
        <v>19481</v>
      </c>
      <c r="B19825" s="1" t="s">
        <v>33473</v>
      </c>
      <c r="C19825" s="1" t="s">
        <v>1397</v>
      </c>
    </row>
    <row r="19826" spans="1:3" x14ac:dyDescent="0.25">
      <c r="A19826" s="1" t="s">
        <v>19482</v>
      </c>
      <c r="B19826" s="1" t="s">
        <v>33473</v>
      </c>
      <c r="C19826" s="1" t="s">
        <v>1397</v>
      </c>
    </row>
    <row r="19827" spans="1:3" x14ac:dyDescent="0.25">
      <c r="A19827" s="1" t="s">
        <v>19483</v>
      </c>
      <c r="B19827" s="1" t="s">
        <v>33473</v>
      </c>
      <c r="C19827" s="1" t="s">
        <v>1397</v>
      </c>
    </row>
    <row r="19828" spans="1:3" x14ac:dyDescent="0.25">
      <c r="A19828" s="1" t="s">
        <v>19484</v>
      </c>
      <c r="B19828" s="1" t="s">
        <v>33473</v>
      </c>
      <c r="C19828" s="1" t="s">
        <v>1397</v>
      </c>
    </row>
    <row r="19829" spans="1:3" x14ac:dyDescent="0.25">
      <c r="A19829" s="1" t="s">
        <v>19485</v>
      </c>
      <c r="B19829" s="1" t="s">
        <v>33473</v>
      </c>
      <c r="C19829" s="1" t="s">
        <v>1397</v>
      </c>
    </row>
    <row r="19830" spans="1:3" x14ac:dyDescent="0.25">
      <c r="A19830" s="1" t="s">
        <v>19486</v>
      </c>
      <c r="B19830" s="1" t="s">
        <v>33474</v>
      </c>
      <c r="C19830" s="1" t="s">
        <v>1397</v>
      </c>
    </row>
    <row r="19831" spans="1:3" x14ac:dyDescent="0.25">
      <c r="A19831" s="1" t="s">
        <v>19487</v>
      </c>
      <c r="B19831" s="1" t="s">
        <v>33474</v>
      </c>
      <c r="C19831" s="1" t="s">
        <v>1397</v>
      </c>
    </row>
    <row r="19832" spans="1:3" x14ac:dyDescent="0.25">
      <c r="A19832" s="1" t="s">
        <v>19488</v>
      </c>
      <c r="B19832" s="1" t="s">
        <v>33474</v>
      </c>
      <c r="C19832" s="1" t="s">
        <v>1397</v>
      </c>
    </row>
    <row r="19833" spans="1:3" x14ac:dyDescent="0.25">
      <c r="A19833" s="1" t="s">
        <v>19489</v>
      </c>
      <c r="B19833" s="1" t="s">
        <v>33474</v>
      </c>
      <c r="C19833" s="1" t="s">
        <v>1397</v>
      </c>
    </row>
    <row r="19834" spans="1:3" x14ac:dyDescent="0.25">
      <c r="A19834" s="1" t="s">
        <v>19490</v>
      </c>
      <c r="B19834" s="1" t="s">
        <v>33474</v>
      </c>
      <c r="C19834" s="1" t="s">
        <v>1397</v>
      </c>
    </row>
    <row r="19835" spans="1:3" x14ac:dyDescent="0.25">
      <c r="A19835" s="1" t="s">
        <v>19491</v>
      </c>
      <c r="B19835" s="1" t="s">
        <v>33474</v>
      </c>
      <c r="C19835" s="1" t="s">
        <v>1397</v>
      </c>
    </row>
    <row r="19836" spans="1:3" x14ac:dyDescent="0.25">
      <c r="A19836" s="1" t="s">
        <v>19492</v>
      </c>
      <c r="B19836" s="1" t="s">
        <v>33475</v>
      </c>
      <c r="C19836" s="1" t="s">
        <v>1397</v>
      </c>
    </row>
    <row r="19837" spans="1:3" x14ac:dyDescent="0.25">
      <c r="A19837" s="1" t="s">
        <v>19493</v>
      </c>
      <c r="B19837" s="1" t="s">
        <v>33475</v>
      </c>
      <c r="C19837" s="1" t="s">
        <v>1397</v>
      </c>
    </row>
    <row r="19838" spans="1:3" x14ac:dyDescent="0.25">
      <c r="A19838" s="1" t="s">
        <v>19494</v>
      </c>
      <c r="B19838" s="1" t="s">
        <v>33475</v>
      </c>
      <c r="C19838" s="1" t="s">
        <v>1397</v>
      </c>
    </row>
    <row r="19839" spans="1:3" x14ac:dyDescent="0.25">
      <c r="A19839" s="1" t="s">
        <v>19495</v>
      </c>
      <c r="B19839" s="1" t="s">
        <v>33475</v>
      </c>
      <c r="C19839" s="1" t="s">
        <v>1397</v>
      </c>
    </row>
    <row r="19840" spans="1:3" x14ac:dyDescent="0.25">
      <c r="A19840" s="1" t="s">
        <v>19496</v>
      </c>
      <c r="B19840" s="1" t="s">
        <v>33475</v>
      </c>
      <c r="C19840" s="1" t="s">
        <v>1397</v>
      </c>
    </row>
    <row r="19841" spans="1:3" x14ac:dyDescent="0.25">
      <c r="A19841" s="1" t="s">
        <v>19497</v>
      </c>
      <c r="B19841" s="1" t="s">
        <v>33475</v>
      </c>
      <c r="C19841" s="1" t="s">
        <v>1397</v>
      </c>
    </row>
    <row r="19842" spans="1:3" x14ac:dyDescent="0.25">
      <c r="A19842" s="1" t="s">
        <v>19498</v>
      </c>
      <c r="B19842" s="1" t="s">
        <v>33476</v>
      </c>
      <c r="C19842" s="1" t="s">
        <v>1397</v>
      </c>
    </row>
    <row r="19843" spans="1:3" x14ac:dyDescent="0.25">
      <c r="A19843" s="1" t="s">
        <v>19499</v>
      </c>
      <c r="B19843" s="1" t="s">
        <v>33476</v>
      </c>
      <c r="C19843" s="1" t="s">
        <v>1397</v>
      </c>
    </row>
    <row r="19844" spans="1:3" x14ac:dyDescent="0.25">
      <c r="A19844" s="1" t="s">
        <v>19500</v>
      </c>
      <c r="B19844" s="1" t="s">
        <v>33476</v>
      </c>
      <c r="C19844" s="1" t="s">
        <v>1397</v>
      </c>
    </row>
    <row r="19845" spans="1:3" x14ac:dyDescent="0.25">
      <c r="A19845" s="1" t="s">
        <v>19501</v>
      </c>
      <c r="B19845" s="1" t="s">
        <v>33476</v>
      </c>
      <c r="C19845" s="1" t="s">
        <v>1397</v>
      </c>
    </row>
    <row r="19846" spans="1:3" x14ac:dyDescent="0.25">
      <c r="A19846" s="1" t="s">
        <v>19502</v>
      </c>
      <c r="B19846" s="1" t="s">
        <v>33476</v>
      </c>
      <c r="C19846" s="1" t="s">
        <v>1397</v>
      </c>
    </row>
    <row r="19847" spans="1:3" x14ac:dyDescent="0.25">
      <c r="A19847" s="1" t="s">
        <v>19503</v>
      </c>
      <c r="B19847" s="1" t="s">
        <v>33476</v>
      </c>
      <c r="C19847" s="1" t="s">
        <v>1397</v>
      </c>
    </row>
    <row r="19848" spans="1:3" x14ac:dyDescent="0.25">
      <c r="A19848" s="1" t="s">
        <v>19504</v>
      </c>
      <c r="B19848" s="1" t="s">
        <v>33477</v>
      </c>
      <c r="C19848" s="1" t="s">
        <v>1397</v>
      </c>
    </row>
    <row r="19849" spans="1:3" x14ac:dyDescent="0.25">
      <c r="A19849" s="1" t="s">
        <v>19505</v>
      </c>
      <c r="B19849" s="1" t="s">
        <v>33477</v>
      </c>
      <c r="C19849" s="1" t="s">
        <v>1397</v>
      </c>
    </row>
    <row r="19850" spans="1:3" x14ac:dyDescent="0.25">
      <c r="A19850" s="1" t="s">
        <v>19506</v>
      </c>
      <c r="B19850" s="1" t="s">
        <v>33478</v>
      </c>
      <c r="C19850" s="1" t="s">
        <v>1397</v>
      </c>
    </row>
    <row r="19851" spans="1:3" x14ac:dyDescent="0.25">
      <c r="A19851" s="1" t="s">
        <v>19507</v>
      </c>
      <c r="B19851" s="1" t="s">
        <v>33477</v>
      </c>
      <c r="C19851" s="1" t="s">
        <v>1397</v>
      </c>
    </row>
    <row r="19852" spans="1:3" x14ac:dyDescent="0.25">
      <c r="A19852" s="1" t="s">
        <v>19508</v>
      </c>
      <c r="B19852" s="1" t="s">
        <v>33477</v>
      </c>
      <c r="C19852" s="1" t="s">
        <v>1397</v>
      </c>
    </row>
    <row r="19853" spans="1:3" x14ac:dyDescent="0.25">
      <c r="A19853" s="1" t="s">
        <v>19509</v>
      </c>
      <c r="B19853" s="1" t="s">
        <v>33478</v>
      </c>
      <c r="C19853" s="1" t="s">
        <v>1397</v>
      </c>
    </row>
    <row r="19854" spans="1:3" x14ac:dyDescent="0.25">
      <c r="A19854" s="1" t="s">
        <v>19510</v>
      </c>
      <c r="B19854" s="1" t="s">
        <v>33479</v>
      </c>
      <c r="C19854" s="1" t="s">
        <v>1397</v>
      </c>
    </row>
    <row r="19855" spans="1:3" x14ac:dyDescent="0.25">
      <c r="A19855" s="1" t="s">
        <v>19511</v>
      </c>
      <c r="B19855" s="1" t="s">
        <v>33479</v>
      </c>
      <c r="C19855" s="1" t="s">
        <v>1397</v>
      </c>
    </row>
    <row r="19856" spans="1:3" x14ac:dyDescent="0.25">
      <c r="A19856" s="1" t="s">
        <v>19512</v>
      </c>
      <c r="B19856" s="1" t="s">
        <v>33479</v>
      </c>
      <c r="C19856" s="1" t="s">
        <v>1397</v>
      </c>
    </row>
    <row r="19857" spans="1:3" x14ac:dyDescent="0.25">
      <c r="A19857" s="1" t="s">
        <v>19513</v>
      </c>
      <c r="B19857" s="1" t="s">
        <v>33479</v>
      </c>
      <c r="C19857" s="1" t="s">
        <v>1397</v>
      </c>
    </row>
    <row r="19858" spans="1:3" x14ac:dyDescent="0.25">
      <c r="A19858" s="1" t="s">
        <v>19514</v>
      </c>
      <c r="B19858" s="1" t="s">
        <v>33479</v>
      </c>
      <c r="C19858" s="1" t="s">
        <v>1397</v>
      </c>
    </row>
    <row r="19859" spans="1:3" x14ac:dyDescent="0.25">
      <c r="A19859" s="1" t="s">
        <v>19515</v>
      </c>
      <c r="B19859" s="1" t="s">
        <v>33479</v>
      </c>
      <c r="C19859" s="1" t="s">
        <v>1397</v>
      </c>
    </row>
    <row r="19860" spans="1:3" x14ac:dyDescent="0.25">
      <c r="A19860" s="1" t="s">
        <v>19516</v>
      </c>
      <c r="B19860" s="1" t="s">
        <v>33480</v>
      </c>
      <c r="C19860" s="1" t="s">
        <v>1397</v>
      </c>
    </row>
    <row r="19861" spans="1:3" x14ac:dyDescent="0.25">
      <c r="A19861" s="1" t="s">
        <v>19517</v>
      </c>
      <c r="B19861" s="1" t="s">
        <v>33480</v>
      </c>
      <c r="C19861" s="1" t="s">
        <v>1397</v>
      </c>
    </row>
    <row r="19862" spans="1:3" x14ac:dyDescent="0.25">
      <c r="A19862" s="1" t="s">
        <v>19518</v>
      </c>
      <c r="B19862" s="1" t="s">
        <v>33480</v>
      </c>
      <c r="C19862" s="1" t="s">
        <v>1397</v>
      </c>
    </row>
    <row r="19863" spans="1:3" x14ac:dyDescent="0.25">
      <c r="A19863" s="1" t="s">
        <v>19519</v>
      </c>
      <c r="B19863" s="1" t="s">
        <v>33480</v>
      </c>
      <c r="C19863" s="1" t="s">
        <v>1397</v>
      </c>
    </row>
    <row r="19864" spans="1:3" x14ac:dyDescent="0.25">
      <c r="A19864" s="1" t="s">
        <v>19520</v>
      </c>
      <c r="B19864" s="1" t="s">
        <v>33480</v>
      </c>
      <c r="C19864" s="1" t="s">
        <v>1397</v>
      </c>
    </row>
    <row r="19865" spans="1:3" x14ac:dyDescent="0.25">
      <c r="A19865" s="1" t="s">
        <v>19521</v>
      </c>
      <c r="B19865" s="1" t="s">
        <v>33480</v>
      </c>
      <c r="C19865" s="1" t="s">
        <v>1397</v>
      </c>
    </row>
    <row r="19866" spans="1:3" x14ac:dyDescent="0.25">
      <c r="A19866" s="1" t="s">
        <v>19522</v>
      </c>
      <c r="B19866" s="1" t="s">
        <v>19523</v>
      </c>
      <c r="C19866" s="1" t="s">
        <v>1397</v>
      </c>
    </row>
    <row r="19867" spans="1:3" x14ac:dyDescent="0.25">
      <c r="A19867" s="1" t="s">
        <v>19524</v>
      </c>
      <c r="B19867" s="1" t="s">
        <v>19523</v>
      </c>
      <c r="C19867" s="1" t="s">
        <v>1397</v>
      </c>
    </row>
    <row r="19868" spans="1:3" x14ac:dyDescent="0.25">
      <c r="A19868" s="1" t="s">
        <v>19525</v>
      </c>
      <c r="B19868" s="1" t="s">
        <v>19523</v>
      </c>
      <c r="C19868" s="1" t="s">
        <v>1397</v>
      </c>
    </row>
    <row r="19869" spans="1:3" x14ac:dyDescent="0.25">
      <c r="A19869" s="1" t="s">
        <v>19526</v>
      </c>
      <c r="B19869" s="1" t="s">
        <v>19523</v>
      </c>
      <c r="C19869" s="1" t="s">
        <v>1397</v>
      </c>
    </row>
    <row r="19870" spans="1:3" x14ac:dyDescent="0.25">
      <c r="A19870" s="1" t="s">
        <v>19527</v>
      </c>
      <c r="B19870" s="1" t="s">
        <v>33481</v>
      </c>
      <c r="C19870" s="1" t="s">
        <v>1397</v>
      </c>
    </row>
    <row r="19871" spans="1:3" x14ac:dyDescent="0.25">
      <c r="A19871" s="1" t="s">
        <v>19528</v>
      </c>
      <c r="B19871" s="1" t="s">
        <v>33481</v>
      </c>
      <c r="C19871" s="1" t="s">
        <v>1397</v>
      </c>
    </row>
    <row r="19872" spans="1:3" x14ac:dyDescent="0.25">
      <c r="A19872" s="1" t="s">
        <v>19529</v>
      </c>
      <c r="B19872" s="1" t="s">
        <v>33481</v>
      </c>
      <c r="C19872" s="1" t="s">
        <v>1397</v>
      </c>
    </row>
    <row r="19873" spans="1:3" x14ac:dyDescent="0.25">
      <c r="A19873" s="1" t="s">
        <v>19530</v>
      </c>
      <c r="B19873" s="1" t="s">
        <v>33481</v>
      </c>
      <c r="C19873" s="1" t="s">
        <v>1397</v>
      </c>
    </row>
    <row r="19874" spans="1:3" x14ac:dyDescent="0.25">
      <c r="A19874" s="1" t="s">
        <v>19531</v>
      </c>
      <c r="B19874" s="1" t="s">
        <v>33481</v>
      </c>
      <c r="C19874" s="1" t="s">
        <v>1397</v>
      </c>
    </row>
    <row r="19875" spans="1:3" x14ac:dyDescent="0.25">
      <c r="A19875" s="1" t="s">
        <v>19532</v>
      </c>
      <c r="B19875" s="1" t="s">
        <v>33481</v>
      </c>
      <c r="C19875" s="1" t="s">
        <v>1397</v>
      </c>
    </row>
    <row r="19876" spans="1:3" x14ac:dyDescent="0.25">
      <c r="A19876" s="1" t="s">
        <v>19533</v>
      </c>
      <c r="B19876" s="1" t="s">
        <v>33482</v>
      </c>
      <c r="C19876" s="1" t="s">
        <v>1397</v>
      </c>
    </row>
    <row r="19877" spans="1:3" x14ac:dyDescent="0.25">
      <c r="A19877" s="1" t="s">
        <v>19534</v>
      </c>
      <c r="B19877" s="1" t="s">
        <v>33482</v>
      </c>
      <c r="C19877" s="1" t="s">
        <v>1397</v>
      </c>
    </row>
    <row r="19878" spans="1:3" x14ac:dyDescent="0.25">
      <c r="A19878" s="1" t="s">
        <v>19535</v>
      </c>
      <c r="B19878" s="1" t="s">
        <v>33482</v>
      </c>
      <c r="C19878" s="1" t="s">
        <v>1397</v>
      </c>
    </row>
    <row r="19879" spans="1:3" x14ac:dyDescent="0.25">
      <c r="A19879" s="1" t="s">
        <v>19536</v>
      </c>
      <c r="B19879" s="1" t="s">
        <v>33482</v>
      </c>
      <c r="C19879" s="1" t="s">
        <v>1397</v>
      </c>
    </row>
    <row r="19880" spans="1:3" x14ac:dyDescent="0.25">
      <c r="A19880" s="1" t="s">
        <v>19537</v>
      </c>
      <c r="B19880" s="1" t="s">
        <v>33482</v>
      </c>
      <c r="C19880" s="1" t="s">
        <v>1397</v>
      </c>
    </row>
    <row r="19881" spans="1:3" x14ac:dyDescent="0.25">
      <c r="A19881" s="1" t="s">
        <v>19538</v>
      </c>
      <c r="B19881" s="1" t="s">
        <v>33482</v>
      </c>
      <c r="C19881" s="1" t="s">
        <v>1397</v>
      </c>
    </row>
    <row r="19882" spans="1:3" x14ac:dyDescent="0.25">
      <c r="A19882" s="1" t="s">
        <v>19539</v>
      </c>
      <c r="B19882" s="1" t="s">
        <v>33483</v>
      </c>
      <c r="C19882" s="1" t="s">
        <v>1397</v>
      </c>
    </row>
    <row r="19883" spans="1:3" x14ac:dyDescent="0.25">
      <c r="A19883" s="1" t="s">
        <v>19540</v>
      </c>
      <c r="B19883" s="1" t="s">
        <v>33483</v>
      </c>
      <c r="C19883" s="1" t="s">
        <v>1397</v>
      </c>
    </row>
    <row r="19884" spans="1:3" x14ac:dyDescent="0.25">
      <c r="A19884" s="1" t="s">
        <v>19541</v>
      </c>
      <c r="B19884" s="1" t="s">
        <v>33483</v>
      </c>
      <c r="C19884" s="1" t="s">
        <v>1397</v>
      </c>
    </row>
    <row r="19885" spans="1:3" x14ac:dyDescent="0.25">
      <c r="A19885" s="1" t="s">
        <v>19542</v>
      </c>
      <c r="B19885" s="1" t="s">
        <v>33483</v>
      </c>
      <c r="C19885" s="1" t="s">
        <v>1397</v>
      </c>
    </row>
    <row r="19886" spans="1:3" x14ac:dyDescent="0.25">
      <c r="A19886" s="1" t="s">
        <v>19543</v>
      </c>
      <c r="B19886" s="1" t="s">
        <v>33483</v>
      </c>
      <c r="C19886" s="1" t="s">
        <v>1397</v>
      </c>
    </row>
    <row r="19887" spans="1:3" x14ac:dyDescent="0.25">
      <c r="A19887" s="1" t="s">
        <v>19544</v>
      </c>
      <c r="B19887" s="1" t="s">
        <v>33483</v>
      </c>
      <c r="C19887" s="1" t="s">
        <v>1397</v>
      </c>
    </row>
    <row r="19888" spans="1:3" x14ac:dyDescent="0.25">
      <c r="A19888" s="1" t="s">
        <v>19545</v>
      </c>
      <c r="B19888" s="1" t="s">
        <v>33484</v>
      </c>
      <c r="C19888" s="1" t="s">
        <v>1397</v>
      </c>
    </row>
    <row r="19889" spans="1:3" x14ac:dyDescent="0.25">
      <c r="A19889" s="1" t="s">
        <v>19546</v>
      </c>
      <c r="B19889" s="1" t="s">
        <v>33484</v>
      </c>
      <c r="C19889" s="1" t="s">
        <v>1397</v>
      </c>
    </row>
    <row r="19890" spans="1:3" x14ac:dyDescent="0.25">
      <c r="A19890" s="1" t="s">
        <v>19547</v>
      </c>
      <c r="B19890" s="1" t="s">
        <v>33484</v>
      </c>
      <c r="C19890" s="1" t="s">
        <v>1397</v>
      </c>
    </row>
    <row r="19891" spans="1:3" x14ac:dyDescent="0.25">
      <c r="A19891" s="1" t="s">
        <v>19548</v>
      </c>
      <c r="B19891" s="1" t="s">
        <v>33484</v>
      </c>
      <c r="C19891" s="1" t="s">
        <v>1397</v>
      </c>
    </row>
    <row r="19892" spans="1:3" x14ac:dyDescent="0.25">
      <c r="A19892" s="1" t="s">
        <v>19549</v>
      </c>
      <c r="B19892" s="1" t="s">
        <v>33484</v>
      </c>
      <c r="C19892" s="1" t="s">
        <v>1397</v>
      </c>
    </row>
    <row r="19893" spans="1:3" x14ac:dyDescent="0.25">
      <c r="A19893" s="1" t="s">
        <v>19550</v>
      </c>
      <c r="B19893" s="1" t="s">
        <v>33484</v>
      </c>
      <c r="C19893" s="1" t="s">
        <v>1397</v>
      </c>
    </row>
    <row r="19894" spans="1:3" x14ac:dyDescent="0.25">
      <c r="A19894" s="1" t="s">
        <v>19551</v>
      </c>
      <c r="B19894" s="1" t="s">
        <v>33485</v>
      </c>
      <c r="C19894" s="1" t="s">
        <v>1397</v>
      </c>
    </row>
    <row r="19895" spans="1:3" x14ac:dyDescent="0.25">
      <c r="A19895" s="1" t="s">
        <v>19552</v>
      </c>
      <c r="B19895" s="1" t="s">
        <v>33485</v>
      </c>
      <c r="C19895" s="1" t="s">
        <v>1397</v>
      </c>
    </row>
    <row r="19896" spans="1:3" x14ac:dyDescent="0.25">
      <c r="A19896" s="1" t="s">
        <v>19553</v>
      </c>
      <c r="B19896" s="1" t="s">
        <v>33485</v>
      </c>
      <c r="C19896" s="1" t="s">
        <v>1397</v>
      </c>
    </row>
    <row r="19897" spans="1:3" x14ac:dyDescent="0.25">
      <c r="A19897" s="1" t="s">
        <v>19554</v>
      </c>
      <c r="B19897" s="1" t="s">
        <v>33485</v>
      </c>
      <c r="C19897" s="1" t="s">
        <v>1397</v>
      </c>
    </row>
    <row r="19898" spans="1:3" x14ac:dyDescent="0.25">
      <c r="A19898" s="1" t="s">
        <v>19555</v>
      </c>
      <c r="B19898" s="1" t="s">
        <v>33485</v>
      </c>
      <c r="C19898" s="1" t="s">
        <v>1397</v>
      </c>
    </row>
    <row r="19899" spans="1:3" x14ac:dyDescent="0.25">
      <c r="A19899" s="1" t="s">
        <v>19556</v>
      </c>
      <c r="B19899" s="1" t="s">
        <v>33485</v>
      </c>
      <c r="C19899" s="1" t="s">
        <v>1397</v>
      </c>
    </row>
    <row r="19900" spans="1:3" x14ac:dyDescent="0.25">
      <c r="A19900" s="1" t="s">
        <v>19557</v>
      </c>
      <c r="B19900" s="1" t="s">
        <v>33486</v>
      </c>
      <c r="C19900" s="1" t="s">
        <v>1397</v>
      </c>
    </row>
    <row r="19901" spans="1:3" x14ac:dyDescent="0.25">
      <c r="A19901" s="1" t="s">
        <v>19558</v>
      </c>
      <c r="B19901" s="1" t="s">
        <v>33486</v>
      </c>
      <c r="C19901" s="1" t="s">
        <v>1397</v>
      </c>
    </row>
    <row r="19902" spans="1:3" x14ac:dyDescent="0.25">
      <c r="A19902" s="1" t="s">
        <v>19559</v>
      </c>
      <c r="B19902" s="1" t="s">
        <v>33486</v>
      </c>
      <c r="C19902" s="1" t="s">
        <v>1397</v>
      </c>
    </row>
    <row r="19903" spans="1:3" x14ac:dyDescent="0.25">
      <c r="A19903" s="1" t="s">
        <v>19560</v>
      </c>
      <c r="B19903" s="1" t="s">
        <v>33486</v>
      </c>
      <c r="C19903" s="1" t="s">
        <v>1397</v>
      </c>
    </row>
    <row r="19904" spans="1:3" x14ac:dyDescent="0.25">
      <c r="A19904" s="1" t="s">
        <v>19561</v>
      </c>
      <c r="B19904" s="1" t="s">
        <v>33487</v>
      </c>
      <c r="C19904" s="1" t="s">
        <v>1397</v>
      </c>
    </row>
    <row r="19905" spans="1:3" x14ac:dyDescent="0.25">
      <c r="A19905" s="1" t="s">
        <v>19562</v>
      </c>
      <c r="B19905" s="1" t="s">
        <v>33487</v>
      </c>
      <c r="C19905" s="1" t="s">
        <v>1397</v>
      </c>
    </row>
    <row r="19906" spans="1:3" x14ac:dyDescent="0.25">
      <c r="A19906" s="1" t="s">
        <v>19563</v>
      </c>
      <c r="B19906" s="1" t="s">
        <v>33487</v>
      </c>
      <c r="C19906" s="1" t="s">
        <v>1397</v>
      </c>
    </row>
    <row r="19907" spans="1:3" x14ac:dyDescent="0.25">
      <c r="A19907" s="1" t="s">
        <v>19564</v>
      </c>
      <c r="B19907" s="1" t="s">
        <v>33487</v>
      </c>
      <c r="C19907" s="1" t="s">
        <v>1397</v>
      </c>
    </row>
    <row r="19908" spans="1:3" x14ac:dyDescent="0.25">
      <c r="A19908" s="1" t="s">
        <v>19565</v>
      </c>
      <c r="B19908" s="1" t="s">
        <v>33488</v>
      </c>
      <c r="C19908" s="1" t="s">
        <v>1397</v>
      </c>
    </row>
    <row r="19909" spans="1:3" x14ac:dyDescent="0.25">
      <c r="A19909" s="1" t="s">
        <v>19566</v>
      </c>
      <c r="B19909" s="1" t="s">
        <v>33488</v>
      </c>
      <c r="C19909" s="1" t="s">
        <v>1397</v>
      </c>
    </row>
    <row r="19910" spans="1:3" x14ac:dyDescent="0.25">
      <c r="A19910" s="1" t="s">
        <v>19567</v>
      </c>
      <c r="B19910" s="1" t="s">
        <v>33488</v>
      </c>
      <c r="C19910" s="1" t="s">
        <v>1397</v>
      </c>
    </row>
    <row r="19911" spans="1:3" x14ac:dyDescent="0.25">
      <c r="A19911" s="1" t="s">
        <v>19568</v>
      </c>
      <c r="B19911" s="1" t="s">
        <v>33488</v>
      </c>
      <c r="C19911" s="1" t="s">
        <v>1397</v>
      </c>
    </row>
    <row r="19912" spans="1:3" x14ac:dyDescent="0.25">
      <c r="A19912" s="1" t="s">
        <v>19569</v>
      </c>
      <c r="B19912" s="1" t="s">
        <v>33489</v>
      </c>
      <c r="C19912" s="1" t="s">
        <v>1397</v>
      </c>
    </row>
    <row r="19913" spans="1:3" x14ac:dyDescent="0.25">
      <c r="A19913" s="1" t="s">
        <v>19570</v>
      </c>
      <c r="B19913" s="1" t="s">
        <v>33489</v>
      </c>
      <c r="C19913" s="1" t="s">
        <v>1397</v>
      </c>
    </row>
    <row r="19914" spans="1:3" x14ac:dyDescent="0.25">
      <c r="A19914" s="1" t="s">
        <v>19571</v>
      </c>
      <c r="B19914" s="1" t="s">
        <v>33489</v>
      </c>
      <c r="C19914" s="1" t="s">
        <v>1397</v>
      </c>
    </row>
    <row r="19915" spans="1:3" x14ac:dyDescent="0.25">
      <c r="A19915" s="1" t="s">
        <v>19572</v>
      </c>
      <c r="B19915" s="1" t="s">
        <v>33489</v>
      </c>
      <c r="C19915" s="1" t="s">
        <v>1397</v>
      </c>
    </row>
    <row r="19916" spans="1:3" x14ac:dyDescent="0.25">
      <c r="A19916" s="1" t="s">
        <v>19573</v>
      </c>
      <c r="B19916" s="1" t="s">
        <v>33490</v>
      </c>
      <c r="C19916" s="1" t="s">
        <v>1397</v>
      </c>
    </row>
    <row r="19917" spans="1:3" x14ac:dyDescent="0.25">
      <c r="A19917" s="1" t="s">
        <v>19574</v>
      </c>
      <c r="B19917" s="1" t="s">
        <v>33490</v>
      </c>
      <c r="C19917" s="1" t="s">
        <v>1397</v>
      </c>
    </row>
    <row r="19918" spans="1:3" x14ac:dyDescent="0.25">
      <c r="A19918" s="1" t="s">
        <v>19575</v>
      </c>
      <c r="B19918" s="1" t="s">
        <v>33490</v>
      </c>
      <c r="C19918" s="1" t="s">
        <v>1397</v>
      </c>
    </row>
    <row r="19919" spans="1:3" x14ac:dyDescent="0.25">
      <c r="A19919" s="1" t="s">
        <v>19576</v>
      </c>
      <c r="B19919" s="1" t="s">
        <v>33490</v>
      </c>
      <c r="C19919" s="1" t="s">
        <v>1397</v>
      </c>
    </row>
    <row r="19920" spans="1:3" x14ac:dyDescent="0.25">
      <c r="A19920" s="1" t="s">
        <v>19577</v>
      </c>
      <c r="B19920" s="1" t="s">
        <v>33491</v>
      </c>
      <c r="C19920" s="1" t="s">
        <v>1397</v>
      </c>
    </row>
    <row r="19921" spans="1:3" x14ac:dyDescent="0.25">
      <c r="A19921" s="1" t="s">
        <v>19578</v>
      </c>
      <c r="B19921" s="1" t="s">
        <v>33491</v>
      </c>
      <c r="C19921" s="1" t="s">
        <v>1397</v>
      </c>
    </row>
    <row r="19922" spans="1:3" x14ac:dyDescent="0.25">
      <c r="A19922" s="1" t="s">
        <v>19579</v>
      </c>
      <c r="B19922" s="1" t="s">
        <v>33491</v>
      </c>
      <c r="C19922" s="1" t="s">
        <v>1397</v>
      </c>
    </row>
    <row r="19923" spans="1:3" x14ac:dyDescent="0.25">
      <c r="A19923" s="1" t="s">
        <v>19580</v>
      </c>
      <c r="B19923" s="1" t="s">
        <v>33491</v>
      </c>
      <c r="C19923" s="1" t="s">
        <v>1397</v>
      </c>
    </row>
    <row r="19924" spans="1:3" x14ac:dyDescent="0.25">
      <c r="A19924" s="1" t="s">
        <v>19581</v>
      </c>
      <c r="B19924" s="1" t="s">
        <v>33491</v>
      </c>
      <c r="C19924" s="1" t="s">
        <v>1397</v>
      </c>
    </row>
    <row r="19925" spans="1:3" x14ac:dyDescent="0.25">
      <c r="A19925" s="1" t="s">
        <v>19582</v>
      </c>
      <c r="B19925" s="1" t="s">
        <v>33491</v>
      </c>
      <c r="C19925" s="1" t="s">
        <v>1397</v>
      </c>
    </row>
    <row r="19926" spans="1:3" x14ac:dyDescent="0.25">
      <c r="A19926" s="1" t="s">
        <v>19583</v>
      </c>
      <c r="B19926" s="1" t="s">
        <v>33492</v>
      </c>
      <c r="C19926" s="1" t="s">
        <v>1397</v>
      </c>
    </row>
    <row r="19927" spans="1:3" x14ac:dyDescent="0.25">
      <c r="A19927" s="1" t="s">
        <v>19584</v>
      </c>
      <c r="B19927" s="1" t="s">
        <v>33492</v>
      </c>
      <c r="C19927" s="1" t="s">
        <v>1397</v>
      </c>
    </row>
    <row r="19928" spans="1:3" x14ac:dyDescent="0.25">
      <c r="A19928" s="1" t="s">
        <v>19585</v>
      </c>
      <c r="B19928" s="1" t="s">
        <v>33492</v>
      </c>
      <c r="C19928" s="1" t="s">
        <v>1397</v>
      </c>
    </row>
    <row r="19929" spans="1:3" x14ac:dyDescent="0.25">
      <c r="A19929" s="1" t="s">
        <v>19586</v>
      </c>
      <c r="B19929" s="1" t="s">
        <v>33492</v>
      </c>
      <c r="C19929" s="1" t="s">
        <v>1397</v>
      </c>
    </row>
    <row r="19930" spans="1:3" x14ac:dyDescent="0.25">
      <c r="A19930" s="1" t="s">
        <v>19587</v>
      </c>
      <c r="B19930" s="1" t="s">
        <v>33492</v>
      </c>
      <c r="C19930" s="1" t="s">
        <v>1397</v>
      </c>
    </row>
    <row r="19931" spans="1:3" x14ac:dyDescent="0.25">
      <c r="A19931" s="1" t="s">
        <v>19588</v>
      </c>
      <c r="B19931" s="1" t="s">
        <v>33492</v>
      </c>
      <c r="C19931" s="1" t="s">
        <v>1397</v>
      </c>
    </row>
    <row r="19932" spans="1:3" x14ac:dyDescent="0.25">
      <c r="A19932" s="1" t="s">
        <v>19589</v>
      </c>
      <c r="B19932" s="1" t="s">
        <v>33493</v>
      </c>
      <c r="C19932" s="1" t="s">
        <v>1397</v>
      </c>
    </row>
    <row r="19933" spans="1:3" x14ac:dyDescent="0.25">
      <c r="A19933" s="1" t="s">
        <v>19590</v>
      </c>
      <c r="B19933" s="1" t="s">
        <v>33493</v>
      </c>
      <c r="C19933" s="1" t="s">
        <v>1397</v>
      </c>
    </row>
    <row r="19934" spans="1:3" x14ac:dyDescent="0.25">
      <c r="A19934" s="1" t="s">
        <v>19591</v>
      </c>
      <c r="B19934" s="1" t="s">
        <v>33493</v>
      </c>
      <c r="C19934" s="1" t="s">
        <v>1397</v>
      </c>
    </row>
    <row r="19935" spans="1:3" x14ac:dyDescent="0.25">
      <c r="A19935" s="1" t="s">
        <v>19592</v>
      </c>
      <c r="B19935" s="1" t="s">
        <v>33493</v>
      </c>
      <c r="C19935" s="1" t="s">
        <v>1397</v>
      </c>
    </row>
    <row r="19936" spans="1:3" x14ac:dyDescent="0.25">
      <c r="A19936" s="1" t="s">
        <v>19593</v>
      </c>
      <c r="B19936" s="1" t="s">
        <v>33493</v>
      </c>
      <c r="C19936" s="1" t="s">
        <v>1397</v>
      </c>
    </row>
    <row r="19937" spans="1:3" x14ac:dyDescent="0.25">
      <c r="A19937" s="1" t="s">
        <v>19594</v>
      </c>
      <c r="B19937" s="1" t="s">
        <v>33493</v>
      </c>
      <c r="C19937" s="1" t="s">
        <v>1397</v>
      </c>
    </row>
    <row r="19938" spans="1:3" x14ac:dyDescent="0.25">
      <c r="A19938" s="1" t="s">
        <v>19595</v>
      </c>
      <c r="B19938" s="1" t="s">
        <v>33494</v>
      </c>
      <c r="C19938" s="1" t="s">
        <v>1397</v>
      </c>
    </row>
    <row r="19939" spans="1:3" x14ac:dyDescent="0.25">
      <c r="A19939" s="1" t="s">
        <v>19596</v>
      </c>
      <c r="B19939" s="1" t="s">
        <v>33494</v>
      </c>
      <c r="C19939" s="1" t="s">
        <v>1397</v>
      </c>
    </row>
    <row r="19940" spans="1:3" x14ac:dyDescent="0.25">
      <c r="A19940" s="1" t="s">
        <v>19597</v>
      </c>
      <c r="B19940" s="1" t="s">
        <v>33494</v>
      </c>
      <c r="C19940" s="1" t="s">
        <v>1397</v>
      </c>
    </row>
    <row r="19941" spans="1:3" x14ac:dyDescent="0.25">
      <c r="A19941" s="1" t="s">
        <v>19598</v>
      </c>
      <c r="B19941" s="1" t="s">
        <v>33494</v>
      </c>
      <c r="C19941" s="1" t="s">
        <v>1397</v>
      </c>
    </row>
    <row r="19942" spans="1:3" x14ac:dyDescent="0.25">
      <c r="A19942" s="1" t="s">
        <v>19599</v>
      </c>
      <c r="B19942" s="1" t="s">
        <v>33494</v>
      </c>
      <c r="C19942" s="1" t="s">
        <v>1397</v>
      </c>
    </row>
    <row r="19943" spans="1:3" x14ac:dyDescent="0.25">
      <c r="A19943" s="1" t="s">
        <v>19600</v>
      </c>
      <c r="B19943" s="1" t="s">
        <v>33494</v>
      </c>
      <c r="C19943" s="1" t="s">
        <v>1397</v>
      </c>
    </row>
    <row r="19944" spans="1:3" x14ac:dyDescent="0.25">
      <c r="A19944" s="1" t="s">
        <v>19601</v>
      </c>
      <c r="B19944" s="1" t="s">
        <v>33495</v>
      </c>
      <c r="C19944" s="1" t="s">
        <v>1397</v>
      </c>
    </row>
    <row r="19945" spans="1:3" x14ac:dyDescent="0.25">
      <c r="A19945" s="1" t="s">
        <v>19602</v>
      </c>
      <c r="B19945" s="1" t="s">
        <v>33495</v>
      </c>
      <c r="C19945" s="1" t="s">
        <v>1397</v>
      </c>
    </row>
    <row r="19946" spans="1:3" x14ac:dyDescent="0.25">
      <c r="A19946" s="1" t="s">
        <v>19603</v>
      </c>
      <c r="B19946" s="1" t="s">
        <v>33495</v>
      </c>
      <c r="C19946" s="1" t="s">
        <v>1397</v>
      </c>
    </row>
    <row r="19947" spans="1:3" x14ac:dyDescent="0.25">
      <c r="A19947" s="1" t="s">
        <v>19604</v>
      </c>
      <c r="B19947" s="1" t="s">
        <v>33495</v>
      </c>
      <c r="C19947" s="1" t="s">
        <v>1397</v>
      </c>
    </row>
    <row r="19948" spans="1:3" x14ac:dyDescent="0.25">
      <c r="A19948" s="1" t="s">
        <v>19605</v>
      </c>
      <c r="B19948" s="1" t="s">
        <v>33495</v>
      </c>
      <c r="C19948" s="1" t="s">
        <v>1397</v>
      </c>
    </row>
    <row r="19949" spans="1:3" x14ac:dyDescent="0.25">
      <c r="A19949" s="1" t="s">
        <v>19606</v>
      </c>
      <c r="B19949" s="1" t="s">
        <v>33495</v>
      </c>
      <c r="C19949" s="1" t="s">
        <v>1397</v>
      </c>
    </row>
    <row r="19950" spans="1:3" x14ac:dyDescent="0.25">
      <c r="A19950" s="1" t="s">
        <v>19607</v>
      </c>
      <c r="B19950" s="1" t="s">
        <v>33496</v>
      </c>
      <c r="C19950" s="1" t="s">
        <v>1397</v>
      </c>
    </row>
    <row r="19951" spans="1:3" x14ac:dyDescent="0.25">
      <c r="A19951" s="1" t="s">
        <v>19608</v>
      </c>
      <c r="B19951" s="1" t="s">
        <v>33496</v>
      </c>
      <c r="C19951" s="1" t="s">
        <v>1397</v>
      </c>
    </row>
    <row r="19952" spans="1:3" x14ac:dyDescent="0.25">
      <c r="A19952" s="1" t="s">
        <v>19609</v>
      </c>
      <c r="B19952" s="1" t="s">
        <v>33496</v>
      </c>
      <c r="C19952" s="1" t="s">
        <v>1397</v>
      </c>
    </row>
    <row r="19953" spans="1:3" x14ac:dyDescent="0.25">
      <c r="A19953" s="1" t="s">
        <v>19610</v>
      </c>
      <c r="B19953" s="1" t="s">
        <v>33496</v>
      </c>
      <c r="C19953" s="1" t="s">
        <v>1397</v>
      </c>
    </row>
    <row r="19954" spans="1:3" x14ac:dyDescent="0.25">
      <c r="A19954" s="1" t="s">
        <v>23394</v>
      </c>
      <c r="B19954" s="1" t="s">
        <v>33497</v>
      </c>
      <c r="C19954" s="1" t="s">
        <v>1397</v>
      </c>
    </row>
    <row r="19955" spans="1:3" x14ac:dyDescent="0.25">
      <c r="A19955" s="1" t="s">
        <v>23395</v>
      </c>
      <c r="B19955" s="1" t="s">
        <v>33497</v>
      </c>
      <c r="C19955" s="1" t="s">
        <v>1397</v>
      </c>
    </row>
    <row r="19956" spans="1:3" x14ac:dyDescent="0.25">
      <c r="A19956" s="1" t="s">
        <v>23396</v>
      </c>
      <c r="B19956" s="1" t="s">
        <v>33498</v>
      </c>
      <c r="C19956" s="1" t="s">
        <v>1397</v>
      </c>
    </row>
    <row r="19957" spans="1:3" x14ac:dyDescent="0.25">
      <c r="A19957" s="1" t="s">
        <v>23397</v>
      </c>
      <c r="B19957" s="1" t="s">
        <v>33497</v>
      </c>
      <c r="C19957" s="1" t="s">
        <v>1397</v>
      </c>
    </row>
    <row r="19958" spans="1:3" x14ac:dyDescent="0.25">
      <c r="A19958" s="1" t="s">
        <v>23398</v>
      </c>
      <c r="B19958" s="1" t="s">
        <v>33497</v>
      </c>
      <c r="C19958" s="1" t="s">
        <v>1397</v>
      </c>
    </row>
    <row r="19959" spans="1:3" x14ac:dyDescent="0.25">
      <c r="A19959" s="1" t="s">
        <v>23399</v>
      </c>
      <c r="B19959" s="1" t="s">
        <v>33498</v>
      </c>
      <c r="C19959" s="1" t="s">
        <v>1397</v>
      </c>
    </row>
    <row r="19960" spans="1:3" x14ac:dyDescent="0.25">
      <c r="A19960" s="1" t="s">
        <v>23400</v>
      </c>
      <c r="B19960" s="1" t="s">
        <v>33499</v>
      </c>
      <c r="C19960" s="1" t="s">
        <v>1397</v>
      </c>
    </row>
    <row r="19961" spans="1:3" x14ac:dyDescent="0.25">
      <c r="A19961" s="1" t="s">
        <v>23401</v>
      </c>
      <c r="B19961" s="1" t="s">
        <v>33499</v>
      </c>
      <c r="C19961" s="1" t="s">
        <v>1397</v>
      </c>
    </row>
    <row r="19962" spans="1:3" x14ac:dyDescent="0.25">
      <c r="A19962" s="1" t="s">
        <v>23402</v>
      </c>
      <c r="B19962" s="1" t="s">
        <v>33499</v>
      </c>
      <c r="C19962" s="1" t="s">
        <v>1397</v>
      </c>
    </row>
    <row r="19963" spans="1:3" x14ac:dyDescent="0.25">
      <c r="A19963" s="1" t="s">
        <v>23403</v>
      </c>
      <c r="B19963" s="1" t="s">
        <v>33499</v>
      </c>
      <c r="C19963" s="1" t="s">
        <v>1397</v>
      </c>
    </row>
    <row r="19964" spans="1:3" x14ac:dyDescent="0.25">
      <c r="A19964" s="1" t="s">
        <v>23404</v>
      </c>
      <c r="B19964" s="1" t="s">
        <v>33499</v>
      </c>
      <c r="C19964" s="1" t="s">
        <v>1397</v>
      </c>
    </row>
    <row r="19965" spans="1:3" x14ac:dyDescent="0.25">
      <c r="A19965" s="1" t="s">
        <v>23405</v>
      </c>
      <c r="B19965" s="1" t="s">
        <v>33499</v>
      </c>
      <c r="C19965" s="1" t="s">
        <v>1397</v>
      </c>
    </row>
    <row r="19966" spans="1:3" x14ac:dyDescent="0.25">
      <c r="A19966" s="1" t="s">
        <v>23406</v>
      </c>
      <c r="B19966" s="1" t="s">
        <v>33500</v>
      </c>
      <c r="C19966" s="1" t="s">
        <v>1397</v>
      </c>
    </row>
    <row r="19967" spans="1:3" x14ac:dyDescent="0.25">
      <c r="A19967" s="1" t="s">
        <v>23407</v>
      </c>
      <c r="B19967" s="1" t="s">
        <v>33500</v>
      </c>
      <c r="C19967" s="1" t="s">
        <v>1397</v>
      </c>
    </row>
    <row r="19968" spans="1:3" x14ac:dyDescent="0.25">
      <c r="A19968" s="1" t="s">
        <v>23408</v>
      </c>
      <c r="B19968" s="1" t="s">
        <v>33500</v>
      </c>
      <c r="C19968" s="1" t="s">
        <v>1397</v>
      </c>
    </row>
    <row r="19969" spans="1:3" x14ac:dyDescent="0.25">
      <c r="A19969" s="1" t="s">
        <v>23409</v>
      </c>
      <c r="B19969" s="1" t="s">
        <v>33500</v>
      </c>
      <c r="C19969" s="1" t="s">
        <v>1397</v>
      </c>
    </row>
    <row r="19970" spans="1:3" x14ac:dyDescent="0.25">
      <c r="A19970" s="1" t="s">
        <v>23410</v>
      </c>
      <c r="B19970" s="1" t="s">
        <v>33500</v>
      </c>
      <c r="C19970" s="1" t="s">
        <v>1397</v>
      </c>
    </row>
    <row r="19971" spans="1:3" x14ac:dyDescent="0.25">
      <c r="A19971" s="1" t="s">
        <v>23411</v>
      </c>
      <c r="B19971" s="1" t="s">
        <v>33500</v>
      </c>
      <c r="C19971" s="1" t="s">
        <v>1397</v>
      </c>
    </row>
    <row r="19972" spans="1:3" x14ac:dyDescent="0.25">
      <c r="A19972" s="1" t="s">
        <v>19611</v>
      </c>
      <c r="B19972" s="1" t="s">
        <v>33501</v>
      </c>
      <c r="C19972" s="1" t="s">
        <v>1399</v>
      </c>
    </row>
    <row r="19973" spans="1:3" x14ac:dyDescent="0.25">
      <c r="A19973" s="1" t="s">
        <v>19612</v>
      </c>
      <c r="B19973" s="1" t="s">
        <v>33501</v>
      </c>
      <c r="C19973" s="1" t="s">
        <v>1399</v>
      </c>
    </row>
    <row r="19974" spans="1:3" x14ac:dyDescent="0.25">
      <c r="A19974" s="1" t="s">
        <v>19613</v>
      </c>
      <c r="B19974" s="1" t="s">
        <v>33502</v>
      </c>
      <c r="C19974" s="1" t="s">
        <v>1399</v>
      </c>
    </row>
    <row r="19975" spans="1:3" x14ac:dyDescent="0.25">
      <c r="A19975" s="1" t="s">
        <v>19614</v>
      </c>
      <c r="B19975" s="1" t="s">
        <v>33502</v>
      </c>
      <c r="C19975" s="1" t="s">
        <v>1399</v>
      </c>
    </row>
    <row r="19976" spans="1:3" x14ac:dyDescent="0.25">
      <c r="A19976" s="1" t="s">
        <v>19615</v>
      </c>
      <c r="B19976" s="1" t="s">
        <v>33503</v>
      </c>
      <c r="C19976" s="1" t="s">
        <v>1399</v>
      </c>
    </row>
    <row r="19977" spans="1:3" x14ac:dyDescent="0.25">
      <c r="A19977" s="1" t="s">
        <v>19616</v>
      </c>
      <c r="B19977" s="1" t="s">
        <v>33503</v>
      </c>
      <c r="C19977" s="1" t="s">
        <v>1399</v>
      </c>
    </row>
    <row r="19978" spans="1:3" x14ac:dyDescent="0.25">
      <c r="A19978" s="1" t="s">
        <v>19617</v>
      </c>
      <c r="B19978" s="1" t="s">
        <v>33504</v>
      </c>
      <c r="C19978" s="1" t="s">
        <v>1399</v>
      </c>
    </row>
    <row r="19979" spans="1:3" x14ac:dyDescent="0.25">
      <c r="A19979" s="1" t="s">
        <v>19618</v>
      </c>
      <c r="B19979" s="1" t="s">
        <v>33504</v>
      </c>
      <c r="C19979" s="1" t="s">
        <v>1399</v>
      </c>
    </row>
    <row r="19980" spans="1:3" x14ac:dyDescent="0.25">
      <c r="A19980" s="1" t="s">
        <v>19619</v>
      </c>
      <c r="B19980" s="1" t="s">
        <v>33505</v>
      </c>
      <c r="C19980" s="1" t="s">
        <v>1399</v>
      </c>
    </row>
    <row r="19981" spans="1:3" x14ac:dyDescent="0.25">
      <c r="A19981" s="1" t="s">
        <v>19620</v>
      </c>
      <c r="B19981" s="1" t="s">
        <v>33505</v>
      </c>
      <c r="C19981" s="1" t="s">
        <v>1399</v>
      </c>
    </row>
    <row r="19982" spans="1:3" x14ac:dyDescent="0.25">
      <c r="A19982" s="1" t="s">
        <v>19621</v>
      </c>
      <c r="B19982" s="1" t="s">
        <v>33506</v>
      </c>
      <c r="C19982" s="1" t="s">
        <v>1399</v>
      </c>
    </row>
    <row r="19983" spans="1:3" x14ac:dyDescent="0.25">
      <c r="A19983" s="1" t="s">
        <v>19622</v>
      </c>
      <c r="B19983" s="1" t="s">
        <v>33506</v>
      </c>
      <c r="C19983" s="1" t="s">
        <v>1399</v>
      </c>
    </row>
    <row r="19984" spans="1:3" x14ac:dyDescent="0.25">
      <c r="A19984" s="1" t="s">
        <v>23412</v>
      </c>
      <c r="B19984" s="1" t="s">
        <v>33507</v>
      </c>
      <c r="C19984" s="1" t="s">
        <v>1399</v>
      </c>
    </row>
    <row r="19985" spans="1:3" x14ac:dyDescent="0.25">
      <c r="A19985" s="1" t="s">
        <v>23413</v>
      </c>
      <c r="B19985" s="1" t="s">
        <v>33507</v>
      </c>
      <c r="C19985" s="1" t="s">
        <v>1399</v>
      </c>
    </row>
    <row r="19986" spans="1:3" x14ac:dyDescent="0.25">
      <c r="A19986" s="1" t="s">
        <v>23414</v>
      </c>
      <c r="B19986" s="1" t="s">
        <v>33508</v>
      </c>
      <c r="C19986" s="1" t="s">
        <v>1399</v>
      </c>
    </row>
    <row r="19987" spans="1:3" x14ac:dyDescent="0.25">
      <c r="A19987" s="1" t="s">
        <v>23415</v>
      </c>
      <c r="B19987" s="1" t="s">
        <v>33508</v>
      </c>
      <c r="C19987" s="1" t="s">
        <v>1399</v>
      </c>
    </row>
    <row r="19988" spans="1:3" x14ac:dyDescent="0.25">
      <c r="A19988" s="1" t="s">
        <v>23416</v>
      </c>
      <c r="B19988" s="1" t="s">
        <v>33509</v>
      </c>
      <c r="C19988" s="1" t="s">
        <v>1399</v>
      </c>
    </row>
    <row r="19989" spans="1:3" x14ac:dyDescent="0.25">
      <c r="A19989" s="1" t="s">
        <v>23417</v>
      </c>
      <c r="B19989" s="1" t="s">
        <v>33509</v>
      </c>
      <c r="C19989" s="1" t="s">
        <v>1399</v>
      </c>
    </row>
    <row r="19990" spans="1:3" x14ac:dyDescent="0.25">
      <c r="A19990" s="1" t="s">
        <v>19623</v>
      </c>
      <c r="B19990" s="1" t="s">
        <v>33510</v>
      </c>
      <c r="C19990" s="1" t="s">
        <v>1399</v>
      </c>
    </row>
    <row r="19991" spans="1:3" x14ac:dyDescent="0.25">
      <c r="A19991" s="1" t="s">
        <v>19624</v>
      </c>
      <c r="B19991" s="1" t="s">
        <v>33510</v>
      </c>
      <c r="C19991" s="1" t="s">
        <v>1399</v>
      </c>
    </row>
    <row r="19992" spans="1:3" x14ac:dyDescent="0.25">
      <c r="A19992" s="1" t="s">
        <v>19625</v>
      </c>
      <c r="B19992" s="1" t="s">
        <v>33511</v>
      </c>
      <c r="C19992" s="1" t="s">
        <v>1399</v>
      </c>
    </row>
    <row r="19993" spans="1:3" x14ac:dyDescent="0.25">
      <c r="A19993" s="1" t="s">
        <v>19626</v>
      </c>
      <c r="B19993" s="1" t="s">
        <v>33511</v>
      </c>
      <c r="C19993" s="1" t="s">
        <v>1399</v>
      </c>
    </row>
    <row r="19994" spans="1:3" x14ac:dyDescent="0.25">
      <c r="A19994" s="1" t="s">
        <v>19627</v>
      </c>
      <c r="B19994" s="1" t="s">
        <v>33512</v>
      </c>
      <c r="C19994" s="1" t="s">
        <v>1399</v>
      </c>
    </row>
    <row r="19995" spans="1:3" x14ac:dyDescent="0.25">
      <c r="A19995" s="1" t="s">
        <v>19628</v>
      </c>
      <c r="B19995" s="1" t="s">
        <v>33512</v>
      </c>
      <c r="C19995" s="1" t="s">
        <v>1399</v>
      </c>
    </row>
    <row r="19996" spans="1:3" x14ac:dyDescent="0.25">
      <c r="A19996" s="1" t="s">
        <v>19629</v>
      </c>
      <c r="B19996" s="1" t="s">
        <v>33513</v>
      </c>
      <c r="C19996" s="1" t="s">
        <v>1399</v>
      </c>
    </row>
    <row r="19997" spans="1:3" x14ac:dyDescent="0.25">
      <c r="A19997" s="1" t="s">
        <v>19630</v>
      </c>
      <c r="B19997" s="1" t="s">
        <v>33513</v>
      </c>
      <c r="C19997" s="1" t="s">
        <v>1399</v>
      </c>
    </row>
    <row r="19998" spans="1:3" x14ac:dyDescent="0.25">
      <c r="A19998" s="1" t="s">
        <v>19631</v>
      </c>
      <c r="B19998" s="1" t="s">
        <v>33514</v>
      </c>
      <c r="C19998" s="1" t="s">
        <v>1399</v>
      </c>
    </row>
    <row r="19999" spans="1:3" x14ac:dyDescent="0.25">
      <c r="A19999" s="1" t="s">
        <v>19632</v>
      </c>
      <c r="B19999" s="1" t="s">
        <v>33514</v>
      </c>
      <c r="C19999" s="1" t="s">
        <v>1399</v>
      </c>
    </row>
    <row r="20000" spans="1:3" x14ac:dyDescent="0.25">
      <c r="A20000" s="1" t="s">
        <v>19633</v>
      </c>
      <c r="B20000" s="1" t="s">
        <v>33515</v>
      </c>
      <c r="C20000" s="1" t="s">
        <v>1399</v>
      </c>
    </row>
    <row r="20001" spans="1:3" x14ac:dyDescent="0.25">
      <c r="A20001" s="1" t="s">
        <v>19634</v>
      </c>
      <c r="B20001" s="1" t="s">
        <v>33515</v>
      </c>
      <c r="C20001" s="1" t="s">
        <v>1399</v>
      </c>
    </row>
    <row r="20002" spans="1:3" x14ac:dyDescent="0.25">
      <c r="A20002" s="1" t="s">
        <v>19635</v>
      </c>
      <c r="B20002" s="1" t="s">
        <v>19523</v>
      </c>
      <c r="C20002" s="1" t="s">
        <v>1399</v>
      </c>
    </row>
    <row r="20003" spans="1:3" x14ac:dyDescent="0.25">
      <c r="A20003" s="1" t="s">
        <v>19636</v>
      </c>
      <c r="B20003" s="1" t="s">
        <v>19523</v>
      </c>
      <c r="C20003" s="1" t="s">
        <v>1399</v>
      </c>
    </row>
    <row r="20004" spans="1:3" x14ac:dyDescent="0.25">
      <c r="A20004" s="1" t="s">
        <v>19637</v>
      </c>
      <c r="B20004" s="1" t="s">
        <v>33516</v>
      </c>
      <c r="C20004" s="1" t="s">
        <v>1399</v>
      </c>
    </row>
    <row r="20005" spans="1:3" x14ac:dyDescent="0.25">
      <c r="A20005" s="1" t="s">
        <v>19638</v>
      </c>
      <c r="B20005" s="1" t="s">
        <v>33516</v>
      </c>
      <c r="C20005" s="1" t="s">
        <v>1399</v>
      </c>
    </row>
    <row r="20006" spans="1:3" x14ac:dyDescent="0.25">
      <c r="A20006" s="1" t="s">
        <v>19639</v>
      </c>
      <c r="B20006" s="1" t="s">
        <v>33517</v>
      </c>
      <c r="C20006" s="1" t="s">
        <v>1397</v>
      </c>
    </row>
    <row r="20007" spans="1:3" x14ac:dyDescent="0.25">
      <c r="A20007" s="1" t="s">
        <v>19640</v>
      </c>
      <c r="B20007" s="1" t="s">
        <v>33517</v>
      </c>
      <c r="C20007" s="1" t="s">
        <v>1397</v>
      </c>
    </row>
    <row r="20008" spans="1:3" x14ac:dyDescent="0.25">
      <c r="A20008" s="1" t="s">
        <v>19641</v>
      </c>
      <c r="B20008" s="1" t="s">
        <v>33517</v>
      </c>
      <c r="C20008" s="1" t="s">
        <v>1397</v>
      </c>
    </row>
    <row r="20009" spans="1:3" x14ac:dyDescent="0.25">
      <c r="A20009" s="1" t="s">
        <v>19642</v>
      </c>
      <c r="B20009" s="1" t="s">
        <v>33517</v>
      </c>
      <c r="C20009" s="1" t="s">
        <v>1397</v>
      </c>
    </row>
    <row r="20010" spans="1:3" x14ac:dyDescent="0.25">
      <c r="A20010" s="1" t="s">
        <v>19643</v>
      </c>
      <c r="B20010" s="1" t="s">
        <v>33517</v>
      </c>
      <c r="C20010" s="1" t="s">
        <v>1397</v>
      </c>
    </row>
    <row r="20011" spans="1:3" x14ac:dyDescent="0.25">
      <c r="A20011" s="1" t="s">
        <v>19644</v>
      </c>
      <c r="B20011" s="1" t="s">
        <v>33517</v>
      </c>
      <c r="C20011" s="1" t="s">
        <v>1397</v>
      </c>
    </row>
    <row r="20012" spans="1:3" x14ac:dyDescent="0.25">
      <c r="A20012" s="1" t="s">
        <v>19645</v>
      </c>
      <c r="B20012" s="1" t="s">
        <v>19646</v>
      </c>
      <c r="C20012" s="1" t="s">
        <v>1397</v>
      </c>
    </row>
    <row r="20013" spans="1:3" x14ac:dyDescent="0.25">
      <c r="A20013" s="1" t="s">
        <v>19647</v>
      </c>
      <c r="B20013" s="1" t="s">
        <v>19648</v>
      </c>
      <c r="C20013" s="1" t="s">
        <v>1397</v>
      </c>
    </row>
    <row r="20014" spans="1:3" x14ac:dyDescent="0.25">
      <c r="A20014" s="1" t="s">
        <v>19649</v>
      </c>
      <c r="B20014" s="1" t="s">
        <v>19646</v>
      </c>
      <c r="C20014" s="1" t="s">
        <v>1397</v>
      </c>
    </row>
    <row r="20015" spans="1:3" x14ac:dyDescent="0.25">
      <c r="A20015" s="1" t="s">
        <v>19650</v>
      </c>
      <c r="B20015" s="1" t="s">
        <v>19646</v>
      </c>
      <c r="C20015" s="1" t="s">
        <v>1397</v>
      </c>
    </row>
    <row r="20016" spans="1:3" x14ac:dyDescent="0.25">
      <c r="A20016" s="1" t="s">
        <v>19651</v>
      </c>
      <c r="B20016" s="1" t="s">
        <v>19648</v>
      </c>
      <c r="C20016" s="1" t="s">
        <v>1397</v>
      </c>
    </row>
    <row r="20017" spans="1:3" x14ac:dyDescent="0.25">
      <c r="A20017" s="1" t="s">
        <v>19652</v>
      </c>
      <c r="B20017" s="1" t="s">
        <v>19646</v>
      </c>
      <c r="C20017" s="1" t="s">
        <v>1397</v>
      </c>
    </row>
    <row r="20018" spans="1:3" x14ac:dyDescent="0.25">
      <c r="A20018" s="1" t="s">
        <v>19653</v>
      </c>
      <c r="B20018" s="1" t="s">
        <v>33518</v>
      </c>
      <c r="C20018" s="1" t="s">
        <v>1397</v>
      </c>
    </row>
    <row r="20019" spans="1:3" x14ac:dyDescent="0.25">
      <c r="A20019" s="1" t="s">
        <v>19654</v>
      </c>
      <c r="B20019" s="1" t="s">
        <v>33518</v>
      </c>
      <c r="C20019" s="1" t="s">
        <v>1397</v>
      </c>
    </row>
    <row r="20020" spans="1:3" x14ac:dyDescent="0.25">
      <c r="A20020" s="1" t="s">
        <v>19655</v>
      </c>
      <c r="B20020" s="1" t="s">
        <v>33518</v>
      </c>
      <c r="C20020" s="1" t="s">
        <v>1397</v>
      </c>
    </row>
    <row r="20021" spans="1:3" x14ac:dyDescent="0.25">
      <c r="A20021" s="1" t="s">
        <v>19656</v>
      </c>
      <c r="B20021" s="1" t="s">
        <v>33518</v>
      </c>
      <c r="C20021" s="1" t="s">
        <v>1397</v>
      </c>
    </row>
    <row r="20022" spans="1:3" x14ac:dyDescent="0.25">
      <c r="A20022" s="1" t="s">
        <v>19657</v>
      </c>
      <c r="B20022" s="1" t="s">
        <v>33518</v>
      </c>
      <c r="C20022" s="1" t="s">
        <v>1397</v>
      </c>
    </row>
    <row r="20023" spans="1:3" x14ac:dyDescent="0.25">
      <c r="A20023" s="1" t="s">
        <v>19658</v>
      </c>
      <c r="B20023" s="1" t="s">
        <v>33518</v>
      </c>
      <c r="C20023" s="1" t="s">
        <v>1397</v>
      </c>
    </row>
    <row r="20024" spans="1:3" x14ac:dyDescent="0.25">
      <c r="A20024" s="1" t="s">
        <v>19659</v>
      </c>
      <c r="B20024" s="1" t="s">
        <v>33519</v>
      </c>
      <c r="C20024" s="1" t="s">
        <v>1397</v>
      </c>
    </row>
    <row r="20025" spans="1:3" x14ac:dyDescent="0.25">
      <c r="A20025" s="1" t="s">
        <v>19660</v>
      </c>
      <c r="B20025" s="1" t="s">
        <v>33519</v>
      </c>
      <c r="C20025" s="1" t="s">
        <v>1397</v>
      </c>
    </row>
    <row r="20026" spans="1:3" x14ac:dyDescent="0.25">
      <c r="A20026" s="1" t="s">
        <v>19661</v>
      </c>
      <c r="B20026" s="1" t="s">
        <v>33519</v>
      </c>
      <c r="C20026" s="1" t="s">
        <v>1397</v>
      </c>
    </row>
    <row r="20027" spans="1:3" x14ac:dyDescent="0.25">
      <c r="A20027" s="1" t="s">
        <v>19662</v>
      </c>
      <c r="B20027" s="1" t="s">
        <v>33519</v>
      </c>
      <c r="C20027" s="1" t="s">
        <v>1397</v>
      </c>
    </row>
    <row r="20028" spans="1:3" x14ac:dyDescent="0.25">
      <c r="A20028" s="1" t="s">
        <v>19663</v>
      </c>
      <c r="B20028" s="1" t="s">
        <v>33519</v>
      </c>
      <c r="C20028" s="1" t="s">
        <v>1397</v>
      </c>
    </row>
    <row r="20029" spans="1:3" x14ac:dyDescent="0.25">
      <c r="A20029" s="1" t="s">
        <v>19664</v>
      </c>
      <c r="B20029" s="1" t="s">
        <v>33519</v>
      </c>
      <c r="C20029" s="1" t="s">
        <v>1397</v>
      </c>
    </row>
    <row r="20030" spans="1:3" x14ac:dyDescent="0.25">
      <c r="A20030" s="1" t="s">
        <v>23935</v>
      </c>
      <c r="B20030" s="1" t="s">
        <v>33520</v>
      </c>
      <c r="C20030" s="1" t="s">
        <v>1397</v>
      </c>
    </row>
    <row r="20031" spans="1:3" x14ac:dyDescent="0.25">
      <c r="A20031" s="1" t="s">
        <v>23936</v>
      </c>
      <c r="B20031" s="1" t="s">
        <v>33521</v>
      </c>
      <c r="C20031" s="1" t="s">
        <v>1397</v>
      </c>
    </row>
    <row r="20032" spans="1:3" x14ac:dyDescent="0.25">
      <c r="A20032" s="1" t="s">
        <v>23937</v>
      </c>
      <c r="B20032" s="1" t="s">
        <v>33521</v>
      </c>
      <c r="C20032" s="1" t="s">
        <v>1397</v>
      </c>
    </row>
    <row r="20033" spans="1:3" x14ac:dyDescent="0.25">
      <c r="A20033" s="1" t="s">
        <v>23938</v>
      </c>
      <c r="B20033" s="1" t="s">
        <v>33520</v>
      </c>
      <c r="C20033" s="1" t="s">
        <v>1397</v>
      </c>
    </row>
    <row r="20034" spans="1:3" x14ac:dyDescent="0.25">
      <c r="A20034" s="1" t="s">
        <v>23939</v>
      </c>
      <c r="B20034" s="1" t="s">
        <v>33521</v>
      </c>
      <c r="C20034" s="1" t="s">
        <v>1397</v>
      </c>
    </row>
    <row r="20035" spans="1:3" x14ac:dyDescent="0.25">
      <c r="A20035" s="1" t="s">
        <v>23940</v>
      </c>
      <c r="B20035" s="1" t="s">
        <v>33521</v>
      </c>
      <c r="C20035" s="1" t="s">
        <v>1397</v>
      </c>
    </row>
    <row r="20036" spans="1:3" x14ac:dyDescent="0.25">
      <c r="A20036" s="1" t="s">
        <v>19665</v>
      </c>
      <c r="B20036" s="1" t="s">
        <v>33522</v>
      </c>
      <c r="C20036" s="1" t="s">
        <v>1397</v>
      </c>
    </row>
    <row r="20037" spans="1:3" x14ac:dyDescent="0.25">
      <c r="A20037" s="1" t="s">
        <v>19666</v>
      </c>
      <c r="B20037" s="1" t="s">
        <v>33522</v>
      </c>
      <c r="C20037" s="1" t="s">
        <v>1397</v>
      </c>
    </row>
    <row r="20038" spans="1:3" x14ac:dyDescent="0.25">
      <c r="A20038" s="1" t="s">
        <v>19667</v>
      </c>
      <c r="B20038" s="1" t="s">
        <v>33522</v>
      </c>
      <c r="C20038" s="1" t="s">
        <v>1397</v>
      </c>
    </row>
    <row r="20039" spans="1:3" x14ac:dyDescent="0.25">
      <c r="A20039" s="1" t="s">
        <v>19668</v>
      </c>
      <c r="B20039" s="1" t="s">
        <v>33522</v>
      </c>
      <c r="C20039" s="1" t="s">
        <v>1397</v>
      </c>
    </row>
    <row r="20040" spans="1:3" x14ac:dyDescent="0.25">
      <c r="A20040" s="1" t="s">
        <v>19669</v>
      </c>
      <c r="B20040" s="1" t="s">
        <v>33522</v>
      </c>
      <c r="C20040" s="1" t="s">
        <v>1397</v>
      </c>
    </row>
    <row r="20041" spans="1:3" x14ac:dyDescent="0.25">
      <c r="A20041" s="1" t="s">
        <v>19670</v>
      </c>
      <c r="B20041" s="1" t="s">
        <v>33522</v>
      </c>
      <c r="C20041" s="1" t="s">
        <v>1397</v>
      </c>
    </row>
    <row r="20042" spans="1:3" x14ac:dyDescent="0.25">
      <c r="A20042" s="1" t="s">
        <v>19671</v>
      </c>
      <c r="B20042" s="1" t="s">
        <v>33523</v>
      </c>
      <c r="C20042" s="1" t="s">
        <v>1397</v>
      </c>
    </row>
    <row r="20043" spans="1:3" x14ac:dyDescent="0.25">
      <c r="A20043" s="1" t="s">
        <v>19672</v>
      </c>
      <c r="B20043" s="1" t="s">
        <v>33523</v>
      </c>
      <c r="C20043" s="1" t="s">
        <v>1397</v>
      </c>
    </row>
    <row r="20044" spans="1:3" x14ac:dyDescent="0.25">
      <c r="A20044" s="1" t="s">
        <v>19673</v>
      </c>
      <c r="B20044" s="1" t="s">
        <v>33523</v>
      </c>
      <c r="C20044" s="1" t="s">
        <v>1397</v>
      </c>
    </row>
    <row r="20045" spans="1:3" x14ac:dyDescent="0.25">
      <c r="A20045" s="1" t="s">
        <v>19674</v>
      </c>
      <c r="B20045" s="1" t="s">
        <v>33523</v>
      </c>
      <c r="C20045" s="1" t="s">
        <v>1397</v>
      </c>
    </row>
    <row r="20046" spans="1:3" x14ac:dyDescent="0.25">
      <c r="A20046" s="1" t="s">
        <v>19675</v>
      </c>
      <c r="B20046" s="1" t="s">
        <v>33523</v>
      </c>
      <c r="C20046" s="1" t="s">
        <v>1397</v>
      </c>
    </row>
    <row r="20047" spans="1:3" x14ac:dyDescent="0.25">
      <c r="A20047" s="1" t="s">
        <v>19676</v>
      </c>
      <c r="B20047" s="1" t="s">
        <v>33523</v>
      </c>
      <c r="C20047" s="1" t="s">
        <v>1397</v>
      </c>
    </row>
    <row r="20048" spans="1:3" x14ac:dyDescent="0.25">
      <c r="A20048" s="1" t="s">
        <v>19677</v>
      </c>
      <c r="B20048" s="1" t="s">
        <v>33524</v>
      </c>
      <c r="C20048" s="1" t="s">
        <v>1397</v>
      </c>
    </row>
    <row r="20049" spans="1:3" x14ac:dyDescent="0.25">
      <c r="A20049" s="1" t="s">
        <v>19678</v>
      </c>
      <c r="B20049" s="1" t="s">
        <v>33525</v>
      </c>
      <c r="C20049" s="1" t="s">
        <v>1397</v>
      </c>
    </row>
    <row r="20050" spans="1:3" x14ac:dyDescent="0.25">
      <c r="A20050" s="1" t="s">
        <v>19679</v>
      </c>
      <c r="B20050" s="1" t="s">
        <v>33524</v>
      </c>
      <c r="C20050" s="1" t="s">
        <v>1397</v>
      </c>
    </row>
    <row r="20051" spans="1:3" x14ac:dyDescent="0.25">
      <c r="A20051" s="1" t="s">
        <v>19680</v>
      </c>
      <c r="B20051" s="1" t="s">
        <v>33525</v>
      </c>
      <c r="C20051" s="1" t="s">
        <v>1397</v>
      </c>
    </row>
    <row r="20052" spans="1:3" x14ac:dyDescent="0.25">
      <c r="A20052" s="1" t="s">
        <v>19681</v>
      </c>
      <c r="B20052" s="1" t="s">
        <v>19682</v>
      </c>
      <c r="C20052" s="1" t="s">
        <v>1397</v>
      </c>
    </row>
    <row r="20053" spans="1:3" x14ac:dyDescent="0.25">
      <c r="A20053" s="1" t="s">
        <v>19683</v>
      </c>
      <c r="B20053" s="1" t="s">
        <v>19682</v>
      </c>
      <c r="C20053" s="1" t="s">
        <v>1397</v>
      </c>
    </row>
    <row r="20054" spans="1:3" x14ac:dyDescent="0.25">
      <c r="A20054" s="1" t="s">
        <v>19684</v>
      </c>
      <c r="B20054" s="1" t="s">
        <v>19682</v>
      </c>
      <c r="C20054" s="1" t="s">
        <v>1397</v>
      </c>
    </row>
    <row r="20055" spans="1:3" x14ac:dyDescent="0.25">
      <c r="A20055" s="1" t="s">
        <v>19685</v>
      </c>
      <c r="B20055" s="1" t="s">
        <v>19682</v>
      </c>
      <c r="C20055" s="1" t="s">
        <v>1397</v>
      </c>
    </row>
    <row r="20056" spans="1:3" x14ac:dyDescent="0.25">
      <c r="A20056" s="1" t="s">
        <v>19686</v>
      </c>
      <c r="B20056" s="1" t="s">
        <v>19682</v>
      </c>
      <c r="C20056" s="1" t="s">
        <v>1397</v>
      </c>
    </row>
    <row r="20057" spans="1:3" x14ac:dyDescent="0.25">
      <c r="A20057" s="1" t="s">
        <v>19687</v>
      </c>
      <c r="B20057" s="1" t="s">
        <v>19682</v>
      </c>
      <c r="C20057" s="1" t="s">
        <v>1397</v>
      </c>
    </row>
    <row r="20058" spans="1:3" x14ac:dyDescent="0.25">
      <c r="A20058" s="1" t="s">
        <v>19688</v>
      </c>
      <c r="B20058" s="1" t="s">
        <v>33526</v>
      </c>
      <c r="C20058" s="1" t="s">
        <v>1397</v>
      </c>
    </row>
    <row r="20059" spans="1:3" x14ac:dyDescent="0.25">
      <c r="A20059" s="1" t="s">
        <v>19689</v>
      </c>
      <c r="B20059" s="1" t="s">
        <v>33526</v>
      </c>
      <c r="C20059" s="1" t="s">
        <v>1397</v>
      </c>
    </row>
    <row r="20060" spans="1:3" x14ac:dyDescent="0.25">
      <c r="A20060" s="1" t="s">
        <v>19690</v>
      </c>
      <c r="B20060" s="1" t="s">
        <v>33526</v>
      </c>
      <c r="C20060" s="1" t="s">
        <v>1397</v>
      </c>
    </row>
    <row r="20061" spans="1:3" x14ac:dyDescent="0.25">
      <c r="A20061" s="1" t="s">
        <v>19691</v>
      </c>
      <c r="B20061" s="1" t="s">
        <v>33526</v>
      </c>
      <c r="C20061" s="1" t="s">
        <v>1397</v>
      </c>
    </row>
    <row r="20062" spans="1:3" x14ac:dyDescent="0.25">
      <c r="A20062" s="1" t="s">
        <v>19692</v>
      </c>
      <c r="B20062" s="1" t="s">
        <v>33526</v>
      </c>
      <c r="C20062" s="1" t="s">
        <v>1397</v>
      </c>
    </row>
    <row r="20063" spans="1:3" x14ac:dyDescent="0.25">
      <c r="A20063" s="1" t="s">
        <v>19693</v>
      </c>
      <c r="B20063" s="1" t="s">
        <v>33526</v>
      </c>
      <c r="C20063" s="1" t="s">
        <v>1397</v>
      </c>
    </row>
    <row r="20064" spans="1:3" x14ac:dyDescent="0.25">
      <c r="A20064" s="1" t="s">
        <v>19694</v>
      </c>
      <c r="B20064" s="1" t="s">
        <v>33527</v>
      </c>
      <c r="C20064" s="1" t="s">
        <v>1397</v>
      </c>
    </row>
    <row r="20065" spans="1:3" x14ac:dyDescent="0.25">
      <c r="A20065" s="1" t="s">
        <v>19695</v>
      </c>
      <c r="B20065" s="1" t="s">
        <v>33527</v>
      </c>
      <c r="C20065" s="1" t="s">
        <v>1397</v>
      </c>
    </row>
    <row r="20066" spans="1:3" x14ac:dyDescent="0.25">
      <c r="A20066" s="1" t="s">
        <v>19696</v>
      </c>
      <c r="B20066" s="1" t="s">
        <v>33527</v>
      </c>
      <c r="C20066" s="1" t="s">
        <v>1397</v>
      </c>
    </row>
    <row r="20067" spans="1:3" x14ac:dyDescent="0.25">
      <c r="A20067" s="1" t="s">
        <v>19697</v>
      </c>
      <c r="B20067" s="1" t="s">
        <v>33527</v>
      </c>
      <c r="C20067" s="1" t="s">
        <v>1397</v>
      </c>
    </row>
    <row r="20068" spans="1:3" x14ac:dyDescent="0.25">
      <c r="A20068" s="1" t="s">
        <v>19698</v>
      </c>
      <c r="B20068" s="1" t="s">
        <v>33527</v>
      </c>
      <c r="C20068" s="1" t="s">
        <v>1397</v>
      </c>
    </row>
    <row r="20069" spans="1:3" x14ac:dyDescent="0.25">
      <c r="A20069" s="1" t="s">
        <v>19699</v>
      </c>
      <c r="B20069" s="1" t="s">
        <v>33527</v>
      </c>
      <c r="C20069" s="1" t="s">
        <v>1397</v>
      </c>
    </row>
    <row r="20070" spans="1:3" x14ac:dyDescent="0.25">
      <c r="A20070" s="1" t="s">
        <v>19700</v>
      </c>
      <c r="B20070" s="1" t="s">
        <v>33528</v>
      </c>
      <c r="C20070" s="1" t="s">
        <v>1397</v>
      </c>
    </row>
    <row r="20071" spans="1:3" x14ac:dyDescent="0.25">
      <c r="A20071" s="1" t="s">
        <v>19701</v>
      </c>
      <c r="B20071" s="1" t="s">
        <v>33528</v>
      </c>
      <c r="C20071" s="1" t="s">
        <v>1397</v>
      </c>
    </row>
    <row r="20072" spans="1:3" x14ac:dyDescent="0.25">
      <c r="A20072" s="1" t="s">
        <v>19702</v>
      </c>
      <c r="B20072" s="1" t="s">
        <v>33528</v>
      </c>
      <c r="C20072" s="1" t="s">
        <v>1397</v>
      </c>
    </row>
    <row r="20073" spans="1:3" x14ac:dyDescent="0.25">
      <c r="A20073" s="1" t="s">
        <v>19703</v>
      </c>
      <c r="B20073" s="1" t="s">
        <v>33528</v>
      </c>
      <c r="C20073" s="1" t="s">
        <v>1397</v>
      </c>
    </row>
    <row r="20074" spans="1:3" x14ac:dyDescent="0.25">
      <c r="A20074" s="1" t="s">
        <v>19704</v>
      </c>
      <c r="B20074" s="1" t="s">
        <v>33528</v>
      </c>
      <c r="C20074" s="1" t="s">
        <v>1397</v>
      </c>
    </row>
    <row r="20075" spans="1:3" x14ac:dyDescent="0.25">
      <c r="A20075" s="1" t="s">
        <v>19705</v>
      </c>
      <c r="B20075" s="1" t="s">
        <v>33528</v>
      </c>
      <c r="C20075" s="1" t="s">
        <v>1397</v>
      </c>
    </row>
    <row r="20076" spans="1:3" x14ac:dyDescent="0.25">
      <c r="A20076" s="1" t="s">
        <v>19706</v>
      </c>
      <c r="B20076" s="1" t="s">
        <v>33529</v>
      </c>
      <c r="C20076" s="1" t="s">
        <v>1397</v>
      </c>
    </row>
    <row r="20077" spans="1:3" x14ac:dyDescent="0.25">
      <c r="A20077" s="1" t="s">
        <v>19707</v>
      </c>
      <c r="B20077" s="1" t="s">
        <v>33529</v>
      </c>
      <c r="C20077" s="1" t="s">
        <v>1397</v>
      </c>
    </row>
    <row r="20078" spans="1:3" x14ac:dyDescent="0.25">
      <c r="A20078" s="1" t="s">
        <v>19708</v>
      </c>
      <c r="B20078" s="1" t="s">
        <v>33529</v>
      </c>
      <c r="C20078" s="1" t="s">
        <v>1397</v>
      </c>
    </row>
    <row r="20079" spans="1:3" x14ac:dyDescent="0.25">
      <c r="A20079" s="1" t="s">
        <v>19709</v>
      </c>
      <c r="B20079" s="1" t="s">
        <v>33529</v>
      </c>
      <c r="C20079" s="1" t="s">
        <v>1397</v>
      </c>
    </row>
    <row r="20080" spans="1:3" x14ac:dyDescent="0.25">
      <c r="A20080" s="1" t="s">
        <v>19710</v>
      </c>
      <c r="B20080" s="1" t="s">
        <v>33529</v>
      </c>
      <c r="C20080" s="1" t="s">
        <v>1397</v>
      </c>
    </row>
    <row r="20081" spans="1:3" x14ac:dyDescent="0.25">
      <c r="A20081" s="1" t="s">
        <v>19711</v>
      </c>
      <c r="B20081" s="1" t="s">
        <v>33529</v>
      </c>
      <c r="C20081" s="1" t="s">
        <v>1397</v>
      </c>
    </row>
    <row r="20082" spans="1:3" x14ac:dyDescent="0.25">
      <c r="A20082" s="1" t="s">
        <v>19712</v>
      </c>
      <c r="B20082" s="1" t="s">
        <v>33530</v>
      </c>
      <c r="C20082" s="1" t="s">
        <v>1397</v>
      </c>
    </row>
    <row r="20083" spans="1:3" x14ac:dyDescent="0.25">
      <c r="A20083" s="1" t="s">
        <v>19713</v>
      </c>
      <c r="B20083" s="1" t="s">
        <v>33530</v>
      </c>
      <c r="C20083" s="1" t="s">
        <v>1397</v>
      </c>
    </row>
    <row r="20084" spans="1:3" x14ac:dyDescent="0.25">
      <c r="A20084" s="1" t="s">
        <v>19714</v>
      </c>
      <c r="B20084" s="1" t="s">
        <v>33530</v>
      </c>
      <c r="C20084" s="1" t="s">
        <v>1397</v>
      </c>
    </row>
    <row r="20085" spans="1:3" x14ac:dyDescent="0.25">
      <c r="A20085" s="1" t="s">
        <v>19715</v>
      </c>
      <c r="B20085" s="1" t="s">
        <v>33530</v>
      </c>
      <c r="C20085" s="1" t="s">
        <v>1397</v>
      </c>
    </row>
    <row r="20086" spans="1:3" x14ac:dyDescent="0.25">
      <c r="A20086" s="1" t="s">
        <v>19716</v>
      </c>
      <c r="B20086" s="1" t="s">
        <v>33530</v>
      </c>
      <c r="C20086" s="1" t="s">
        <v>1397</v>
      </c>
    </row>
    <row r="20087" spans="1:3" x14ac:dyDescent="0.25">
      <c r="A20087" s="1" t="s">
        <v>19717</v>
      </c>
      <c r="B20087" s="1" t="s">
        <v>33530</v>
      </c>
      <c r="C20087" s="1" t="s">
        <v>1397</v>
      </c>
    </row>
    <row r="20088" spans="1:3" x14ac:dyDescent="0.25">
      <c r="A20088" s="1" t="s">
        <v>19718</v>
      </c>
      <c r="B20088" s="1" t="s">
        <v>33531</v>
      </c>
      <c r="C20088" s="1" t="s">
        <v>1397</v>
      </c>
    </row>
    <row r="20089" spans="1:3" x14ac:dyDescent="0.25">
      <c r="A20089" s="1" t="s">
        <v>19719</v>
      </c>
      <c r="B20089" s="1" t="s">
        <v>33531</v>
      </c>
      <c r="C20089" s="1" t="s">
        <v>1397</v>
      </c>
    </row>
    <row r="20090" spans="1:3" x14ac:dyDescent="0.25">
      <c r="A20090" s="1" t="s">
        <v>19720</v>
      </c>
      <c r="B20090" s="1" t="s">
        <v>33531</v>
      </c>
      <c r="C20090" s="1" t="s">
        <v>1397</v>
      </c>
    </row>
    <row r="20091" spans="1:3" x14ac:dyDescent="0.25">
      <c r="A20091" s="1" t="s">
        <v>19721</v>
      </c>
      <c r="B20091" s="1" t="s">
        <v>33531</v>
      </c>
      <c r="C20091" s="1" t="s">
        <v>1397</v>
      </c>
    </row>
    <row r="20092" spans="1:3" x14ac:dyDescent="0.25">
      <c r="A20092" s="1" t="s">
        <v>19722</v>
      </c>
      <c r="B20092" s="1" t="s">
        <v>33531</v>
      </c>
      <c r="C20092" s="1" t="s">
        <v>1397</v>
      </c>
    </row>
    <row r="20093" spans="1:3" x14ac:dyDescent="0.25">
      <c r="A20093" s="1" t="s">
        <v>19723</v>
      </c>
      <c r="B20093" s="1" t="s">
        <v>33531</v>
      </c>
      <c r="C20093" s="1" t="s">
        <v>1397</v>
      </c>
    </row>
    <row r="20094" spans="1:3" x14ac:dyDescent="0.25">
      <c r="A20094" s="1" t="s">
        <v>19724</v>
      </c>
      <c r="B20094" s="1" t="s">
        <v>33532</v>
      </c>
      <c r="C20094" s="1" t="s">
        <v>1397</v>
      </c>
    </row>
    <row r="20095" spans="1:3" x14ac:dyDescent="0.25">
      <c r="A20095" s="1" t="s">
        <v>19725</v>
      </c>
      <c r="B20095" s="1" t="s">
        <v>33532</v>
      </c>
      <c r="C20095" s="1" t="s">
        <v>1397</v>
      </c>
    </row>
    <row r="20096" spans="1:3" x14ac:dyDescent="0.25">
      <c r="A20096" s="1" t="s">
        <v>19726</v>
      </c>
      <c r="B20096" s="1" t="s">
        <v>33533</v>
      </c>
      <c r="C20096" s="1" t="s">
        <v>1397</v>
      </c>
    </row>
    <row r="20097" spans="1:3" x14ac:dyDescent="0.25">
      <c r="A20097" s="1" t="s">
        <v>19727</v>
      </c>
      <c r="B20097" s="1" t="s">
        <v>33532</v>
      </c>
      <c r="C20097" s="1" t="s">
        <v>1397</v>
      </c>
    </row>
    <row r="20098" spans="1:3" x14ac:dyDescent="0.25">
      <c r="A20098" s="1" t="s">
        <v>19728</v>
      </c>
      <c r="B20098" s="1" t="s">
        <v>33532</v>
      </c>
      <c r="C20098" s="1" t="s">
        <v>1397</v>
      </c>
    </row>
    <row r="20099" spans="1:3" x14ac:dyDescent="0.25">
      <c r="A20099" s="1" t="s">
        <v>19729</v>
      </c>
      <c r="B20099" s="1" t="s">
        <v>33533</v>
      </c>
      <c r="C20099" s="1" t="s">
        <v>1397</v>
      </c>
    </row>
    <row r="20100" spans="1:3" x14ac:dyDescent="0.25">
      <c r="A20100" s="1" t="s">
        <v>19730</v>
      </c>
      <c r="B20100" s="1" t="s">
        <v>33534</v>
      </c>
      <c r="C20100" s="1" t="s">
        <v>1397</v>
      </c>
    </row>
    <row r="20101" spans="1:3" x14ac:dyDescent="0.25">
      <c r="A20101" s="1" t="s">
        <v>19731</v>
      </c>
      <c r="B20101" s="1" t="s">
        <v>33534</v>
      </c>
      <c r="C20101" s="1" t="s">
        <v>1397</v>
      </c>
    </row>
    <row r="20102" spans="1:3" x14ac:dyDescent="0.25">
      <c r="A20102" s="1" t="s">
        <v>19732</v>
      </c>
      <c r="B20102" s="1" t="s">
        <v>33534</v>
      </c>
      <c r="C20102" s="1" t="s">
        <v>1397</v>
      </c>
    </row>
    <row r="20103" spans="1:3" x14ac:dyDescent="0.25">
      <c r="A20103" s="1" t="s">
        <v>19733</v>
      </c>
      <c r="B20103" s="1" t="s">
        <v>33534</v>
      </c>
      <c r="C20103" s="1" t="s">
        <v>1397</v>
      </c>
    </row>
    <row r="20104" spans="1:3" x14ac:dyDescent="0.25">
      <c r="A20104" s="1" t="s">
        <v>19734</v>
      </c>
      <c r="B20104" s="1" t="s">
        <v>33534</v>
      </c>
      <c r="C20104" s="1" t="s">
        <v>1397</v>
      </c>
    </row>
    <row r="20105" spans="1:3" x14ac:dyDescent="0.25">
      <c r="A20105" s="1" t="s">
        <v>19735</v>
      </c>
      <c r="B20105" s="1" t="s">
        <v>33534</v>
      </c>
      <c r="C20105" s="1" t="s">
        <v>1397</v>
      </c>
    </row>
    <row r="20106" spans="1:3" x14ac:dyDescent="0.25">
      <c r="A20106" s="1" t="s">
        <v>19736</v>
      </c>
      <c r="B20106" s="1" t="s">
        <v>33535</v>
      </c>
      <c r="C20106" s="1" t="s">
        <v>1397</v>
      </c>
    </row>
    <row r="20107" spans="1:3" x14ac:dyDescent="0.25">
      <c r="A20107" s="1" t="s">
        <v>19737</v>
      </c>
      <c r="B20107" s="1" t="s">
        <v>33535</v>
      </c>
      <c r="C20107" s="1" t="s">
        <v>1397</v>
      </c>
    </row>
    <row r="20108" spans="1:3" x14ac:dyDescent="0.25">
      <c r="A20108" s="1" t="s">
        <v>19738</v>
      </c>
      <c r="B20108" s="1" t="s">
        <v>33535</v>
      </c>
      <c r="C20108" s="1" t="s">
        <v>1397</v>
      </c>
    </row>
    <row r="20109" spans="1:3" x14ac:dyDescent="0.25">
      <c r="A20109" s="1" t="s">
        <v>19739</v>
      </c>
      <c r="B20109" s="1" t="s">
        <v>33535</v>
      </c>
      <c r="C20109" s="1" t="s">
        <v>1397</v>
      </c>
    </row>
    <row r="20110" spans="1:3" x14ac:dyDescent="0.25">
      <c r="A20110" s="1" t="s">
        <v>19740</v>
      </c>
      <c r="B20110" s="1" t="s">
        <v>33535</v>
      </c>
      <c r="C20110" s="1" t="s">
        <v>1397</v>
      </c>
    </row>
    <row r="20111" spans="1:3" x14ac:dyDescent="0.25">
      <c r="A20111" s="1" t="s">
        <v>19741</v>
      </c>
      <c r="B20111" s="1" t="s">
        <v>33535</v>
      </c>
      <c r="C20111" s="1" t="s">
        <v>1397</v>
      </c>
    </row>
    <row r="20112" spans="1:3" x14ac:dyDescent="0.25">
      <c r="A20112" s="1" t="s">
        <v>19742</v>
      </c>
      <c r="B20112" s="1" t="s">
        <v>33536</v>
      </c>
      <c r="C20112" s="1" t="s">
        <v>1397</v>
      </c>
    </row>
    <row r="20113" spans="1:3" x14ac:dyDescent="0.25">
      <c r="A20113" s="1" t="s">
        <v>19743</v>
      </c>
      <c r="B20113" s="1" t="s">
        <v>33536</v>
      </c>
      <c r="C20113" s="1" t="s">
        <v>1397</v>
      </c>
    </row>
    <row r="20114" spans="1:3" x14ac:dyDescent="0.25">
      <c r="A20114" s="1" t="s">
        <v>19744</v>
      </c>
      <c r="B20114" s="1" t="s">
        <v>33536</v>
      </c>
      <c r="C20114" s="1" t="s">
        <v>1397</v>
      </c>
    </row>
    <row r="20115" spans="1:3" x14ac:dyDescent="0.25">
      <c r="A20115" s="1" t="s">
        <v>19745</v>
      </c>
      <c r="B20115" s="1" t="s">
        <v>33536</v>
      </c>
      <c r="C20115" s="1" t="s">
        <v>1397</v>
      </c>
    </row>
    <row r="20116" spans="1:3" x14ac:dyDescent="0.25">
      <c r="A20116" s="1" t="s">
        <v>19746</v>
      </c>
      <c r="B20116" s="1" t="s">
        <v>33536</v>
      </c>
      <c r="C20116" s="1" t="s">
        <v>1397</v>
      </c>
    </row>
    <row r="20117" spans="1:3" x14ac:dyDescent="0.25">
      <c r="A20117" s="1" t="s">
        <v>19747</v>
      </c>
      <c r="B20117" s="1" t="s">
        <v>33536</v>
      </c>
      <c r="C20117" s="1" t="s">
        <v>1397</v>
      </c>
    </row>
    <row r="20118" spans="1:3" x14ac:dyDescent="0.25">
      <c r="A20118" s="1" t="s">
        <v>19748</v>
      </c>
      <c r="B20118" s="1" t="s">
        <v>33537</v>
      </c>
      <c r="C20118" s="1" t="s">
        <v>1397</v>
      </c>
    </row>
    <row r="20119" spans="1:3" x14ac:dyDescent="0.25">
      <c r="A20119" s="1" t="s">
        <v>19749</v>
      </c>
      <c r="B20119" s="1" t="s">
        <v>33537</v>
      </c>
      <c r="C20119" s="1" t="s">
        <v>1397</v>
      </c>
    </row>
    <row r="20120" spans="1:3" x14ac:dyDescent="0.25">
      <c r="A20120" s="1" t="s">
        <v>19750</v>
      </c>
      <c r="B20120" s="1" t="s">
        <v>33537</v>
      </c>
      <c r="C20120" s="1" t="s">
        <v>1397</v>
      </c>
    </row>
    <row r="20121" spans="1:3" x14ac:dyDescent="0.25">
      <c r="A20121" s="1" t="s">
        <v>19751</v>
      </c>
      <c r="B20121" s="1" t="s">
        <v>33537</v>
      </c>
      <c r="C20121" s="1" t="s">
        <v>1397</v>
      </c>
    </row>
    <row r="20122" spans="1:3" x14ac:dyDescent="0.25">
      <c r="A20122" s="1" t="s">
        <v>19752</v>
      </c>
      <c r="B20122" s="1" t="s">
        <v>33538</v>
      </c>
      <c r="C20122" s="1" t="s">
        <v>1397</v>
      </c>
    </row>
    <row r="20123" spans="1:3" x14ac:dyDescent="0.25">
      <c r="A20123" s="1" t="s">
        <v>19753</v>
      </c>
      <c r="B20123" s="1" t="s">
        <v>33538</v>
      </c>
      <c r="C20123" s="1" t="s">
        <v>1397</v>
      </c>
    </row>
    <row r="20124" spans="1:3" x14ac:dyDescent="0.25">
      <c r="A20124" s="1" t="s">
        <v>19754</v>
      </c>
      <c r="B20124" s="1" t="s">
        <v>33538</v>
      </c>
      <c r="C20124" s="1" t="s">
        <v>1397</v>
      </c>
    </row>
    <row r="20125" spans="1:3" x14ac:dyDescent="0.25">
      <c r="A20125" s="1" t="s">
        <v>19755</v>
      </c>
      <c r="B20125" s="1" t="s">
        <v>33538</v>
      </c>
      <c r="C20125" s="1" t="s">
        <v>1397</v>
      </c>
    </row>
    <row r="20126" spans="1:3" x14ac:dyDescent="0.25">
      <c r="A20126" s="1" t="s">
        <v>19756</v>
      </c>
      <c r="B20126" s="1" t="s">
        <v>33539</v>
      </c>
      <c r="C20126" s="1" t="s">
        <v>1397</v>
      </c>
    </row>
    <row r="20127" spans="1:3" x14ac:dyDescent="0.25">
      <c r="A20127" s="1" t="s">
        <v>19757</v>
      </c>
      <c r="B20127" s="1" t="s">
        <v>33539</v>
      </c>
      <c r="C20127" s="1" t="s">
        <v>1397</v>
      </c>
    </row>
    <row r="20128" spans="1:3" x14ac:dyDescent="0.25">
      <c r="A20128" s="1" t="s">
        <v>19758</v>
      </c>
      <c r="B20128" s="1" t="s">
        <v>33539</v>
      </c>
      <c r="C20128" s="1" t="s">
        <v>1397</v>
      </c>
    </row>
    <row r="20129" spans="1:3" x14ac:dyDescent="0.25">
      <c r="A20129" s="1" t="s">
        <v>19759</v>
      </c>
      <c r="B20129" s="1" t="s">
        <v>33539</v>
      </c>
      <c r="C20129" s="1" t="s">
        <v>1397</v>
      </c>
    </row>
    <row r="20130" spans="1:3" x14ac:dyDescent="0.25">
      <c r="A20130" s="1" t="s">
        <v>19760</v>
      </c>
      <c r="B20130" s="1" t="s">
        <v>33540</v>
      </c>
      <c r="C20130" s="1" t="s">
        <v>1397</v>
      </c>
    </row>
    <row r="20131" spans="1:3" x14ac:dyDescent="0.25">
      <c r="A20131" s="1" t="s">
        <v>19761</v>
      </c>
      <c r="B20131" s="1" t="s">
        <v>33540</v>
      </c>
      <c r="C20131" s="1" t="s">
        <v>1397</v>
      </c>
    </row>
    <row r="20132" spans="1:3" x14ac:dyDescent="0.25">
      <c r="A20132" s="1" t="s">
        <v>19762</v>
      </c>
      <c r="B20132" s="1" t="s">
        <v>33540</v>
      </c>
      <c r="C20132" s="1" t="s">
        <v>1397</v>
      </c>
    </row>
    <row r="20133" spans="1:3" x14ac:dyDescent="0.25">
      <c r="A20133" s="1" t="s">
        <v>19763</v>
      </c>
      <c r="B20133" s="1" t="s">
        <v>33540</v>
      </c>
      <c r="C20133" s="1" t="s">
        <v>1397</v>
      </c>
    </row>
    <row r="20134" spans="1:3" x14ac:dyDescent="0.25">
      <c r="A20134" s="1" t="s">
        <v>19764</v>
      </c>
      <c r="B20134" s="1" t="s">
        <v>33541</v>
      </c>
      <c r="C20134" s="1" t="s">
        <v>1397</v>
      </c>
    </row>
    <row r="20135" spans="1:3" x14ac:dyDescent="0.25">
      <c r="A20135" s="1" t="s">
        <v>19765</v>
      </c>
      <c r="B20135" s="1" t="s">
        <v>33541</v>
      </c>
      <c r="C20135" s="1" t="s">
        <v>1397</v>
      </c>
    </row>
    <row r="20136" spans="1:3" x14ac:dyDescent="0.25">
      <c r="A20136" s="1" t="s">
        <v>19766</v>
      </c>
      <c r="B20136" s="1" t="s">
        <v>33541</v>
      </c>
      <c r="C20136" s="1" t="s">
        <v>1397</v>
      </c>
    </row>
    <row r="20137" spans="1:3" x14ac:dyDescent="0.25">
      <c r="A20137" s="1" t="s">
        <v>19767</v>
      </c>
      <c r="B20137" s="1" t="s">
        <v>33541</v>
      </c>
      <c r="C20137" s="1" t="s">
        <v>1397</v>
      </c>
    </row>
    <row r="20138" spans="1:3" x14ac:dyDescent="0.25">
      <c r="A20138" s="1" t="s">
        <v>19768</v>
      </c>
      <c r="B20138" s="1" t="s">
        <v>33542</v>
      </c>
      <c r="C20138" s="1" t="s">
        <v>1397</v>
      </c>
    </row>
    <row r="20139" spans="1:3" x14ac:dyDescent="0.25">
      <c r="A20139" s="1" t="s">
        <v>19769</v>
      </c>
      <c r="B20139" s="1" t="s">
        <v>33542</v>
      </c>
      <c r="C20139" s="1" t="s">
        <v>1397</v>
      </c>
    </row>
    <row r="20140" spans="1:3" x14ac:dyDescent="0.25">
      <c r="A20140" s="1" t="s">
        <v>19770</v>
      </c>
      <c r="B20140" s="1" t="s">
        <v>33542</v>
      </c>
      <c r="C20140" s="1" t="s">
        <v>1397</v>
      </c>
    </row>
    <row r="20141" spans="1:3" x14ac:dyDescent="0.25">
      <c r="A20141" s="1" t="s">
        <v>19771</v>
      </c>
      <c r="B20141" s="1" t="s">
        <v>33542</v>
      </c>
      <c r="C20141" s="1" t="s">
        <v>1397</v>
      </c>
    </row>
    <row r="20142" spans="1:3" x14ac:dyDescent="0.25">
      <c r="A20142" s="1" t="s">
        <v>19772</v>
      </c>
      <c r="B20142" s="1" t="s">
        <v>19773</v>
      </c>
      <c r="C20142" s="1" t="s">
        <v>1397</v>
      </c>
    </row>
    <row r="20143" spans="1:3" x14ac:dyDescent="0.25">
      <c r="A20143" s="1" t="s">
        <v>19774</v>
      </c>
      <c r="B20143" s="1" t="s">
        <v>19773</v>
      </c>
      <c r="C20143" s="1" t="s">
        <v>1397</v>
      </c>
    </row>
    <row r="20144" spans="1:3" x14ac:dyDescent="0.25">
      <c r="A20144" s="1" t="s">
        <v>19775</v>
      </c>
      <c r="B20144" s="1" t="s">
        <v>19773</v>
      </c>
      <c r="C20144" s="1" t="s">
        <v>1397</v>
      </c>
    </row>
    <row r="20145" spans="1:3" x14ac:dyDescent="0.25">
      <c r="A20145" s="1" t="s">
        <v>19776</v>
      </c>
      <c r="B20145" s="1" t="s">
        <v>19773</v>
      </c>
      <c r="C20145" s="1" t="s">
        <v>1397</v>
      </c>
    </row>
    <row r="20146" spans="1:3" x14ac:dyDescent="0.25">
      <c r="A20146" s="1" t="s">
        <v>19777</v>
      </c>
      <c r="B20146" s="1" t="s">
        <v>19773</v>
      </c>
      <c r="C20146" s="1" t="s">
        <v>1397</v>
      </c>
    </row>
    <row r="20147" spans="1:3" x14ac:dyDescent="0.25">
      <c r="A20147" s="1" t="s">
        <v>19778</v>
      </c>
      <c r="B20147" s="1" t="s">
        <v>19773</v>
      </c>
      <c r="C20147" s="1" t="s">
        <v>1397</v>
      </c>
    </row>
    <row r="20148" spans="1:3" x14ac:dyDescent="0.25">
      <c r="A20148" s="1" t="s">
        <v>19779</v>
      </c>
      <c r="B20148" s="1" t="s">
        <v>33543</v>
      </c>
      <c r="C20148" s="1" t="s">
        <v>1397</v>
      </c>
    </row>
    <row r="20149" spans="1:3" x14ac:dyDescent="0.25">
      <c r="A20149" s="1" t="s">
        <v>19780</v>
      </c>
      <c r="B20149" s="1" t="s">
        <v>33543</v>
      </c>
      <c r="C20149" s="1" t="s">
        <v>1397</v>
      </c>
    </row>
    <row r="20150" spans="1:3" x14ac:dyDescent="0.25">
      <c r="A20150" s="1" t="s">
        <v>19781</v>
      </c>
      <c r="B20150" s="1" t="s">
        <v>33543</v>
      </c>
      <c r="C20150" s="1" t="s">
        <v>1397</v>
      </c>
    </row>
    <row r="20151" spans="1:3" x14ac:dyDescent="0.25">
      <c r="A20151" s="1" t="s">
        <v>19782</v>
      </c>
      <c r="B20151" s="1" t="s">
        <v>33543</v>
      </c>
      <c r="C20151" s="1" t="s">
        <v>1397</v>
      </c>
    </row>
    <row r="20152" spans="1:3" x14ac:dyDescent="0.25">
      <c r="A20152" s="1" t="s">
        <v>19783</v>
      </c>
      <c r="B20152" s="1" t="s">
        <v>33544</v>
      </c>
      <c r="C20152" s="1" t="s">
        <v>1397</v>
      </c>
    </row>
    <row r="20153" spans="1:3" x14ac:dyDescent="0.25">
      <c r="A20153" s="1" t="s">
        <v>19784</v>
      </c>
      <c r="B20153" s="1" t="s">
        <v>33544</v>
      </c>
      <c r="C20153" s="1" t="s">
        <v>1397</v>
      </c>
    </row>
    <row r="20154" spans="1:3" x14ac:dyDescent="0.25">
      <c r="A20154" s="1" t="s">
        <v>19785</v>
      </c>
      <c r="B20154" s="1" t="s">
        <v>33544</v>
      </c>
      <c r="C20154" s="1" t="s">
        <v>1397</v>
      </c>
    </row>
    <row r="20155" spans="1:3" x14ac:dyDescent="0.25">
      <c r="A20155" s="1" t="s">
        <v>19786</v>
      </c>
      <c r="B20155" s="1" t="s">
        <v>33544</v>
      </c>
      <c r="C20155" s="1" t="s">
        <v>1397</v>
      </c>
    </row>
    <row r="20156" spans="1:3" x14ac:dyDescent="0.25">
      <c r="A20156" s="1" t="s">
        <v>19787</v>
      </c>
      <c r="B20156" s="1" t="s">
        <v>33545</v>
      </c>
      <c r="C20156" s="1" t="s">
        <v>1397</v>
      </c>
    </row>
    <row r="20157" spans="1:3" x14ac:dyDescent="0.25">
      <c r="A20157" s="1" t="s">
        <v>19788</v>
      </c>
      <c r="B20157" s="1" t="s">
        <v>33545</v>
      </c>
      <c r="C20157" s="1" t="s">
        <v>1397</v>
      </c>
    </row>
    <row r="20158" spans="1:3" x14ac:dyDescent="0.25">
      <c r="A20158" s="1" t="s">
        <v>19789</v>
      </c>
      <c r="B20158" s="1" t="s">
        <v>33545</v>
      </c>
      <c r="C20158" s="1" t="s">
        <v>1397</v>
      </c>
    </row>
    <row r="20159" spans="1:3" x14ac:dyDescent="0.25">
      <c r="A20159" s="1" t="s">
        <v>19790</v>
      </c>
      <c r="B20159" s="1" t="s">
        <v>33545</v>
      </c>
      <c r="C20159" s="1" t="s">
        <v>1397</v>
      </c>
    </row>
    <row r="20160" spans="1:3" x14ac:dyDescent="0.25">
      <c r="A20160" s="1" t="s">
        <v>19791</v>
      </c>
      <c r="B20160" s="1" t="s">
        <v>33546</v>
      </c>
      <c r="C20160" s="1" t="s">
        <v>1397</v>
      </c>
    </row>
    <row r="20161" spans="1:3" x14ac:dyDescent="0.25">
      <c r="A20161" s="1" t="s">
        <v>19792</v>
      </c>
      <c r="B20161" s="1" t="s">
        <v>19793</v>
      </c>
      <c r="C20161" s="1" t="s">
        <v>1397</v>
      </c>
    </row>
    <row r="20162" spans="1:3" x14ac:dyDescent="0.25">
      <c r="A20162" s="1" t="s">
        <v>19794</v>
      </c>
      <c r="B20162" s="1" t="s">
        <v>19793</v>
      </c>
      <c r="C20162" s="1" t="s">
        <v>1397</v>
      </c>
    </row>
    <row r="20163" spans="1:3" x14ac:dyDescent="0.25">
      <c r="A20163" s="1" t="s">
        <v>19795</v>
      </c>
      <c r="B20163" s="1" t="s">
        <v>33546</v>
      </c>
      <c r="C20163" s="1" t="s">
        <v>1397</v>
      </c>
    </row>
    <row r="20164" spans="1:3" x14ac:dyDescent="0.25">
      <c r="A20164" s="1" t="s">
        <v>19796</v>
      </c>
      <c r="B20164" s="1" t="s">
        <v>19793</v>
      </c>
      <c r="C20164" s="1" t="s">
        <v>1397</v>
      </c>
    </row>
    <row r="20165" spans="1:3" x14ac:dyDescent="0.25">
      <c r="A20165" s="1" t="s">
        <v>19797</v>
      </c>
      <c r="B20165" s="1" t="s">
        <v>19793</v>
      </c>
      <c r="C20165" s="1" t="s">
        <v>1397</v>
      </c>
    </row>
    <row r="20166" spans="1:3" x14ac:dyDescent="0.25">
      <c r="A20166" s="1" t="s">
        <v>19798</v>
      </c>
      <c r="B20166" s="1" t="s">
        <v>33547</v>
      </c>
      <c r="C20166" s="1" t="s">
        <v>1397</v>
      </c>
    </row>
    <row r="20167" spans="1:3" x14ac:dyDescent="0.25">
      <c r="A20167" s="1" t="s">
        <v>19799</v>
      </c>
      <c r="B20167" s="1" t="s">
        <v>33547</v>
      </c>
      <c r="C20167" s="1" t="s">
        <v>1397</v>
      </c>
    </row>
    <row r="20168" spans="1:3" x14ac:dyDescent="0.25">
      <c r="A20168" s="1" t="s">
        <v>19800</v>
      </c>
      <c r="B20168" s="1" t="s">
        <v>33547</v>
      </c>
      <c r="C20168" s="1" t="s">
        <v>1397</v>
      </c>
    </row>
    <row r="20169" spans="1:3" x14ac:dyDescent="0.25">
      <c r="A20169" s="1" t="s">
        <v>19801</v>
      </c>
      <c r="B20169" s="1" t="s">
        <v>33547</v>
      </c>
      <c r="C20169" s="1" t="s">
        <v>1397</v>
      </c>
    </row>
    <row r="20170" spans="1:3" x14ac:dyDescent="0.25">
      <c r="A20170" s="1" t="s">
        <v>19802</v>
      </c>
      <c r="B20170" s="1" t="s">
        <v>33547</v>
      </c>
      <c r="C20170" s="1" t="s">
        <v>1397</v>
      </c>
    </row>
    <row r="20171" spans="1:3" x14ac:dyDescent="0.25">
      <c r="A20171" s="1" t="s">
        <v>19803</v>
      </c>
      <c r="B20171" s="1" t="s">
        <v>33547</v>
      </c>
      <c r="C20171" s="1" t="s">
        <v>1397</v>
      </c>
    </row>
    <row r="20172" spans="1:3" x14ac:dyDescent="0.25">
      <c r="A20172" s="1" t="s">
        <v>19804</v>
      </c>
      <c r="B20172" s="1" t="s">
        <v>33548</v>
      </c>
      <c r="C20172" s="1" t="s">
        <v>1397</v>
      </c>
    </row>
    <row r="20173" spans="1:3" x14ac:dyDescent="0.25">
      <c r="A20173" s="1" t="s">
        <v>19805</v>
      </c>
      <c r="B20173" s="1" t="s">
        <v>33548</v>
      </c>
      <c r="C20173" s="1" t="s">
        <v>1397</v>
      </c>
    </row>
    <row r="20174" spans="1:3" x14ac:dyDescent="0.25">
      <c r="A20174" s="1" t="s">
        <v>19806</v>
      </c>
      <c r="B20174" s="1" t="s">
        <v>33548</v>
      </c>
      <c r="C20174" s="1" t="s">
        <v>1397</v>
      </c>
    </row>
    <row r="20175" spans="1:3" x14ac:dyDescent="0.25">
      <c r="A20175" s="1" t="s">
        <v>19807</v>
      </c>
      <c r="B20175" s="1" t="s">
        <v>33548</v>
      </c>
      <c r="C20175" s="1" t="s">
        <v>1397</v>
      </c>
    </row>
    <row r="20176" spans="1:3" x14ac:dyDescent="0.25">
      <c r="A20176" s="1" t="s">
        <v>19808</v>
      </c>
      <c r="B20176" s="1" t="s">
        <v>33548</v>
      </c>
      <c r="C20176" s="1" t="s">
        <v>1397</v>
      </c>
    </row>
    <row r="20177" spans="1:3" x14ac:dyDescent="0.25">
      <c r="A20177" s="1" t="s">
        <v>19809</v>
      </c>
      <c r="B20177" s="1" t="s">
        <v>33548</v>
      </c>
      <c r="C20177" s="1" t="s">
        <v>1397</v>
      </c>
    </row>
    <row r="20178" spans="1:3" x14ac:dyDescent="0.25">
      <c r="A20178" s="1" t="s">
        <v>19810</v>
      </c>
      <c r="B20178" s="1" t="s">
        <v>33549</v>
      </c>
      <c r="C20178" s="1" t="s">
        <v>1397</v>
      </c>
    </row>
    <row r="20179" spans="1:3" x14ac:dyDescent="0.25">
      <c r="A20179" s="1" t="s">
        <v>19811</v>
      </c>
      <c r="B20179" s="1" t="s">
        <v>33549</v>
      </c>
      <c r="C20179" s="1" t="s">
        <v>1397</v>
      </c>
    </row>
    <row r="20180" spans="1:3" x14ac:dyDescent="0.25">
      <c r="A20180" s="1" t="s">
        <v>19812</v>
      </c>
      <c r="B20180" s="1" t="s">
        <v>33549</v>
      </c>
      <c r="C20180" s="1" t="s">
        <v>1397</v>
      </c>
    </row>
    <row r="20181" spans="1:3" x14ac:dyDescent="0.25">
      <c r="A20181" s="1" t="s">
        <v>19813</v>
      </c>
      <c r="B20181" s="1" t="s">
        <v>33549</v>
      </c>
      <c r="C20181" s="1" t="s">
        <v>1397</v>
      </c>
    </row>
    <row r="20182" spans="1:3" x14ac:dyDescent="0.25">
      <c r="A20182" s="1" t="s">
        <v>19814</v>
      </c>
      <c r="B20182" s="1" t="s">
        <v>33549</v>
      </c>
      <c r="C20182" s="1" t="s">
        <v>1397</v>
      </c>
    </row>
    <row r="20183" spans="1:3" x14ac:dyDescent="0.25">
      <c r="A20183" s="1" t="s">
        <v>19815</v>
      </c>
      <c r="B20183" s="1" t="s">
        <v>33549</v>
      </c>
      <c r="C20183" s="1" t="s">
        <v>1397</v>
      </c>
    </row>
    <row r="20184" spans="1:3" x14ac:dyDescent="0.25">
      <c r="A20184" s="1" t="s">
        <v>19816</v>
      </c>
      <c r="B20184" s="1" t="s">
        <v>33550</v>
      </c>
      <c r="C20184" s="1" t="s">
        <v>1397</v>
      </c>
    </row>
    <row r="20185" spans="1:3" x14ac:dyDescent="0.25">
      <c r="A20185" s="1" t="s">
        <v>19817</v>
      </c>
      <c r="B20185" s="1" t="s">
        <v>33550</v>
      </c>
      <c r="C20185" s="1" t="s">
        <v>1397</v>
      </c>
    </row>
    <row r="20186" spans="1:3" x14ac:dyDescent="0.25">
      <c r="A20186" s="1" t="s">
        <v>19818</v>
      </c>
      <c r="B20186" s="1" t="s">
        <v>33550</v>
      </c>
      <c r="C20186" s="1" t="s">
        <v>1397</v>
      </c>
    </row>
    <row r="20187" spans="1:3" x14ac:dyDescent="0.25">
      <c r="A20187" s="1" t="s">
        <v>19819</v>
      </c>
      <c r="B20187" s="1" t="s">
        <v>33550</v>
      </c>
      <c r="C20187" s="1" t="s">
        <v>1397</v>
      </c>
    </row>
    <row r="20188" spans="1:3" x14ac:dyDescent="0.25">
      <c r="A20188" s="1" t="s">
        <v>19820</v>
      </c>
      <c r="B20188" s="1" t="s">
        <v>33550</v>
      </c>
      <c r="C20188" s="1" t="s">
        <v>1397</v>
      </c>
    </row>
    <row r="20189" spans="1:3" x14ac:dyDescent="0.25">
      <c r="A20189" s="1" t="s">
        <v>19821</v>
      </c>
      <c r="B20189" s="1" t="s">
        <v>33550</v>
      </c>
      <c r="C20189" s="1" t="s">
        <v>1397</v>
      </c>
    </row>
    <row r="20190" spans="1:3" x14ac:dyDescent="0.25">
      <c r="A20190" s="1" t="s">
        <v>19822</v>
      </c>
      <c r="B20190" s="1" t="s">
        <v>33551</v>
      </c>
      <c r="C20190" s="1" t="s">
        <v>1397</v>
      </c>
    </row>
    <row r="20191" spans="1:3" x14ac:dyDescent="0.25">
      <c r="A20191" s="1" t="s">
        <v>19823</v>
      </c>
      <c r="B20191" s="1" t="s">
        <v>33551</v>
      </c>
      <c r="C20191" s="1" t="s">
        <v>1397</v>
      </c>
    </row>
    <row r="20192" spans="1:3" x14ac:dyDescent="0.25">
      <c r="A20192" s="1" t="s">
        <v>19824</v>
      </c>
      <c r="B20192" s="1" t="s">
        <v>33551</v>
      </c>
      <c r="C20192" s="1" t="s">
        <v>1397</v>
      </c>
    </row>
    <row r="20193" spans="1:3" x14ac:dyDescent="0.25">
      <c r="A20193" s="1" t="s">
        <v>19825</v>
      </c>
      <c r="B20193" s="1" t="s">
        <v>33551</v>
      </c>
      <c r="C20193" s="1" t="s">
        <v>1397</v>
      </c>
    </row>
    <row r="20194" spans="1:3" x14ac:dyDescent="0.25">
      <c r="A20194" s="1" t="s">
        <v>19826</v>
      </c>
      <c r="B20194" s="1" t="s">
        <v>33551</v>
      </c>
      <c r="C20194" s="1" t="s">
        <v>1397</v>
      </c>
    </row>
    <row r="20195" spans="1:3" x14ac:dyDescent="0.25">
      <c r="A20195" s="1" t="s">
        <v>19827</v>
      </c>
      <c r="B20195" s="1" t="s">
        <v>33551</v>
      </c>
      <c r="C20195" s="1" t="s">
        <v>1397</v>
      </c>
    </row>
    <row r="20196" spans="1:3" x14ac:dyDescent="0.25">
      <c r="A20196" s="1" t="s">
        <v>19828</v>
      </c>
      <c r="B20196" s="1" t="s">
        <v>33552</v>
      </c>
      <c r="C20196" s="1" t="s">
        <v>1397</v>
      </c>
    </row>
    <row r="20197" spans="1:3" x14ac:dyDescent="0.25">
      <c r="A20197" s="1" t="s">
        <v>19829</v>
      </c>
      <c r="B20197" s="1" t="s">
        <v>33552</v>
      </c>
      <c r="C20197" s="1" t="s">
        <v>1397</v>
      </c>
    </row>
    <row r="20198" spans="1:3" x14ac:dyDescent="0.25">
      <c r="A20198" s="1" t="s">
        <v>19830</v>
      </c>
      <c r="B20198" s="1" t="s">
        <v>33552</v>
      </c>
      <c r="C20198" s="1" t="s">
        <v>1397</v>
      </c>
    </row>
    <row r="20199" spans="1:3" x14ac:dyDescent="0.25">
      <c r="A20199" s="1" t="s">
        <v>19831</v>
      </c>
      <c r="B20199" s="1" t="s">
        <v>33552</v>
      </c>
      <c r="C20199" s="1" t="s">
        <v>1397</v>
      </c>
    </row>
    <row r="20200" spans="1:3" x14ac:dyDescent="0.25">
      <c r="A20200" s="1" t="s">
        <v>19832</v>
      </c>
      <c r="B20200" s="1" t="s">
        <v>33552</v>
      </c>
      <c r="C20200" s="1" t="s">
        <v>1397</v>
      </c>
    </row>
    <row r="20201" spans="1:3" x14ac:dyDescent="0.25">
      <c r="A20201" s="1" t="s">
        <v>19833</v>
      </c>
      <c r="B20201" s="1" t="s">
        <v>33552</v>
      </c>
      <c r="C20201" s="1" t="s">
        <v>1397</v>
      </c>
    </row>
    <row r="20202" spans="1:3" x14ac:dyDescent="0.25">
      <c r="A20202" s="1" t="s">
        <v>19834</v>
      </c>
      <c r="B20202" s="1" t="s">
        <v>33553</v>
      </c>
      <c r="C20202" s="1" t="s">
        <v>1397</v>
      </c>
    </row>
    <row r="20203" spans="1:3" x14ac:dyDescent="0.25">
      <c r="A20203" s="1" t="s">
        <v>19835</v>
      </c>
      <c r="B20203" s="1" t="s">
        <v>33553</v>
      </c>
      <c r="C20203" s="1" t="s">
        <v>1397</v>
      </c>
    </row>
    <row r="20204" spans="1:3" x14ac:dyDescent="0.25">
      <c r="A20204" s="1" t="s">
        <v>19836</v>
      </c>
      <c r="B20204" s="1" t="s">
        <v>33553</v>
      </c>
      <c r="C20204" s="1" t="s">
        <v>1397</v>
      </c>
    </row>
    <row r="20205" spans="1:3" x14ac:dyDescent="0.25">
      <c r="A20205" s="1" t="s">
        <v>19837</v>
      </c>
      <c r="B20205" s="1" t="s">
        <v>33553</v>
      </c>
      <c r="C20205" s="1" t="s">
        <v>1397</v>
      </c>
    </row>
    <row r="20206" spans="1:3" x14ac:dyDescent="0.25">
      <c r="A20206" s="1" t="s">
        <v>19838</v>
      </c>
      <c r="B20206" s="1" t="s">
        <v>33554</v>
      </c>
      <c r="C20206" s="1" t="s">
        <v>1397</v>
      </c>
    </row>
    <row r="20207" spans="1:3" x14ac:dyDescent="0.25">
      <c r="A20207" s="1" t="s">
        <v>19839</v>
      </c>
      <c r="B20207" s="1" t="s">
        <v>33554</v>
      </c>
      <c r="C20207" s="1" t="s">
        <v>1397</v>
      </c>
    </row>
    <row r="20208" spans="1:3" x14ac:dyDescent="0.25">
      <c r="A20208" s="1" t="s">
        <v>19840</v>
      </c>
      <c r="B20208" s="1" t="s">
        <v>33554</v>
      </c>
      <c r="C20208" s="1" t="s">
        <v>1397</v>
      </c>
    </row>
    <row r="20209" spans="1:3" x14ac:dyDescent="0.25">
      <c r="A20209" s="1" t="s">
        <v>19841</v>
      </c>
      <c r="B20209" s="1" t="s">
        <v>33554</v>
      </c>
      <c r="C20209" s="1" t="s">
        <v>1397</v>
      </c>
    </row>
    <row r="20210" spans="1:3" x14ac:dyDescent="0.25">
      <c r="A20210" s="1" t="s">
        <v>19842</v>
      </c>
      <c r="B20210" s="1" t="s">
        <v>33554</v>
      </c>
      <c r="C20210" s="1" t="s">
        <v>1397</v>
      </c>
    </row>
    <row r="20211" spans="1:3" x14ac:dyDescent="0.25">
      <c r="A20211" s="1" t="s">
        <v>19843</v>
      </c>
      <c r="B20211" s="1" t="s">
        <v>33554</v>
      </c>
      <c r="C20211" s="1" t="s">
        <v>1397</v>
      </c>
    </row>
    <row r="20212" spans="1:3" x14ac:dyDescent="0.25">
      <c r="A20212" s="1" t="s">
        <v>19844</v>
      </c>
      <c r="B20212" s="1" t="s">
        <v>33555</v>
      </c>
      <c r="C20212" s="1" t="s">
        <v>1397</v>
      </c>
    </row>
    <row r="20213" spans="1:3" x14ac:dyDescent="0.25">
      <c r="A20213" s="1" t="s">
        <v>19845</v>
      </c>
      <c r="B20213" s="1" t="s">
        <v>33555</v>
      </c>
      <c r="C20213" s="1" t="s">
        <v>1397</v>
      </c>
    </row>
    <row r="20214" spans="1:3" x14ac:dyDescent="0.25">
      <c r="A20214" s="1" t="s">
        <v>19846</v>
      </c>
      <c r="B20214" s="1" t="s">
        <v>33555</v>
      </c>
      <c r="C20214" s="1" t="s">
        <v>1397</v>
      </c>
    </row>
    <row r="20215" spans="1:3" x14ac:dyDescent="0.25">
      <c r="A20215" s="1" t="s">
        <v>19847</v>
      </c>
      <c r="B20215" s="1" t="s">
        <v>33555</v>
      </c>
      <c r="C20215" s="1" t="s">
        <v>1397</v>
      </c>
    </row>
    <row r="20216" spans="1:3" x14ac:dyDescent="0.25">
      <c r="A20216" s="1" t="s">
        <v>19848</v>
      </c>
      <c r="B20216" s="1" t="s">
        <v>33555</v>
      </c>
      <c r="C20216" s="1" t="s">
        <v>1397</v>
      </c>
    </row>
    <row r="20217" spans="1:3" x14ac:dyDescent="0.25">
      <c r="A20217" s="1" t="s">
        <v>19849</v>
      </c>
      <c r="B20217" s="1" t="s">
        <v>33555</v>
      </c>
      <c r="C20217" s="1" t="s">
        <v>1397</v>
      </c>
    </row>
    <row r="20218" spans="1:3" x14ac:dyDescent="0.25">
      <c r="A20218" s="1" t="s">
        <v>19850</v>
      </c>
      <c r="B20218" s="1" t="s">
        <v>33556</v>
      </c>
      <c r="C20218" s="1" t="s">
        <v>1397</v>
      </c>
    </row>
    <row r="20219" spans="1:3" x14ac:dyDescent="0.25">
      <c r="A20219" s="1" t="s">
        <v>19851</v>
      </c>
      <c r="B20219" s="1" t="s">
        <v>33556</v>
      </c>
      <c r="C20219" s="1" t="s">
        <v>1397</v>
      </c>
    </row>
    <row r="20220" spans="1:3" x14ac:dyDescent="0.25">
      <c r="A20220" s="1" t="s">
        <v>19852</v>
      </c>
      <c r="B20220" s="1" t="s">
        <v>33556</v>
      </c>
      <c r="C20220" s="1" t="s">
        <v>1397</v>
      </c>
    </row>
    <row r="20221" spans="1:3" x14ac:dyDescent="0.25">
      <c r="A20221" s="1" t="s">
        <v>19853</v>
      </c>
      <c r="B20221" s="1" t="s">
        <v>33556</v>
      </c>
      <c r="C20221" s="1" t="s">
        <v>1397</v>
      </c>
    </row>
    <row r="20222" spans="1:3" x14ac:dyDescent="0.25">
      <c r="A20222" s="1" t="s">
        <v>19854</v>
      </c>
      <c r="B20222" s="1" t="s">
        <v>33556</v>
      </c>
      <c r="C20222" s="1" t="s">
        <v>1397</v>
      </c>
    </row>
    <row r="20223" spans="1:3" x14ac:dyDescent="0.25">
      <c r="A20223" s="1" t="s">
        <v>19855</v>
      </c>
      <c r="B20223" s="1" t="s">
        <v>33556</v>
      </c>
      <c r="C20223" s="1" t="s">
        <v>1397</v>
      </c>
    </row>
    <row r="20224" spans="1:3" x14ac:dyDescent="0.25">
      <c r="A20224" s="1" t="s">
        <v>19856</v>
      </c>
      <c r="B20224" s="1" t="s">
        <v>33557</v>
      </c>
      <c r="C20224" s="1" t="s">
        <v>1397</v>
      </c>
    </row>
    <row r="20225" spans="1:3" x14ac:dyDescent="0.25">
      <c r="A20225" s="1" t="s">
        <v>19857</v>
      </c>
      <c r="B20225" s="1" t="s">
        <v>33557</v>
      </c>
      <c r="C20225" s="1" t="s">
        <v>1397</v>
      </c>
    </row>
    <row r="20226" spans="1:3" x14ac:dyDescent="0.25">
      <c r="A20226" s="1" t="s">
        <v>19858</v>
      </c>
      <c r="B20226" s="1" t="s">
        <v>33557</v>
      </c>
      <c r="C20226" s="1" t="s">
        <v>1397</v>
      </c>
    </row>
    <row r="20227" spans="1:3" x14ac:dyDescent="0.25">
      <c r="A20227" s="1" t="s">
        <v>19859</v>
      </c>
      <c r="B20227" s="1" t="s">
        <v>33557</v>
      </c>
      <c r="C20227" s="1" t="s">
        <v>1397</v>
      </c>
    </row>
    <row r="20228" spans="1:3" x14ac:dyDescent="0.25">
      <c r="A20228" s="1" t="s">
        <v>19860</v>
      </c>
      <c r="B20228" s="1" t="s">
        <v>33558</v>
      </c>
      <c r="C20228" s="1" t="s">
        <v>1397</v>
      </c>
    </row>
    <row r="20229" spans="1:3" x14ac:dyDescent="0.25">
      <c r="A20229" s="1" t="s">
        <v>19861</v>
      </c>
      <c r="B20229" s="1" t="s">
        <v>33558</v>
      </c>
      <c r="C20229" s="1" t="s">
        <v>1397</v>
      </c>
    </row>
    <row r="20230" spans="1:3" x14ac:dyDescent="0.25">
      <c r="A20230" s="1" t="s">
        <v>19862</v>
      </c>
      <c r="B20230" s="1" t="s">
        <v>33558</v>
      </c>
      <c r="C20230" s="1" t="s">
        <v>1397</v>
      </c>
    </row>
    <row r="20231" spans="1:3" x14ac:dyDescent="0.25">
      <c r="A20231" s="1" t="s">
        <v>19863</v>
      </c>
      <c r="B20231" s="1" t="s">
        <v>33558</v>
      </c>
      <c r="C20231" s="1" t="s">
        <v>1397</v>
      </c>
    </row>
    <row r="20232" spans="1:3" x14ac:dyDescent="0.25">
      <c r="A20232" s="1" t="s">
        <v>19864</v>
      </c>
      <c r="B20232" s="1" t="s">
        <v>33558</v>
      </c>
      <c r="C20232" s="1" t="s">
        <v>1397</v>
      </c>
    </row>
    <row r="20233" spans="1:3" x14ac:dyDescent="0.25">
      <c r="A20233" s="1" t="s">
        <v>19865</v>
      </c>
      <c r="B20233" s="1" t="s">
        <v>33558</v>
      </c>
      <c r="C20233" s="1" t="s">
        <v>1397</v>
      </c>
    </row>
    <row r="20234" spans="1:3" x14ac:dyDescent="0.25">
      <c r="A20234" s="1" t="s">
        <v>19866</v>
      </c>
      <c r="B20234" s="1" t="s">
        <v>33559</v>
      </c>
      <c r="C20234" s="1" t="s">
        <v>1397</v>
      </c>
    </row>
    <row r="20235" spans="1:3" x14ac:dyDescent="0.25">
      <c r="A20235" s="1" t="s">
        <v>19867</v>
      </c>
      <c r="B20235" s="1" t="s">
        <v>33559</v>
      </c>
      <c r="C20235" s="1" t="s">
        <v>1397</v>
      </c>
    </row>
    <row r="20236" spans="1:3" x14ac:dyDescent="0.25">
      <c r="A20236" s="1" t="s">
        <v>19868</v>
      </c>
      <c r="B20236" s="1" t="s">
        <v>33560</v>
      </c>
      <c r="C20236" s="1" t="s">
        <v>1397</v>
      </c>
    </row>
    <row r="20237" spans="1:3" x14ac:dyDescent="0.25">
      <c r="A20237" s="1" t="s">
        <v>19869</v>
      </c>
      <c r="B20237" s="1" t="s">
        <v>33559</v>
      </c>
      <c r="C20237" s="1" t="s">
        <v>1397</v>
      </c>
    </row>
    <row r="20238" spans="1:3" x14ac:dyDescent="0.25">
      <c r="A20238" s="1" t="s">
        <v>19870</v>
      </c>
      <c r="B20238" s="1" t="s">
        <v>33559</v>
      </c>
      <c r="C20238" s="1" t="s">
        <v>1397</v>
      </c>
    </row>
    <row r="20239" spans="1:3" x14ac:dyDescent="0.25">
      <c r="A20239" s="1" t="s">
        <v>19871</v>
      </c>
      <c r="B20239" s="1" t="s">
        <v>33560</v>
      </c>
      <c r="C20239" s="1" t="s">
        <v>1397</v>
      </c>
    </row>
    <row r="20240" spans="1:3" x14ac:dyDescent="0.25">
      <c r="A20240" s="1" t="s">
        <v>19872</v>
      </c>
      <c r="B20240" s="1" t="s">
        <v>33561</v>
      </c>
      <c r="C20240" s="1" t="s">
        <v>1397</v>
      </c>
    </row>
    <row r="20241" spans="1:3" x14ac:dyDescent="0.25">
      <c r="A20241" s="1" t="s">
        <v>19873</v>
      </c>
      <c r="B20241" s="1" t="s">
        <v>33561</v>
      </c>
      <c r="C20241" s="1" t="s">
        <v>1397</v>
      </c>
    </row>
    <row r="20242" spans="1:3" x14ac:dyDescent="0.25">
      <c r="A20242" s="1" t="s">
        <v>19874</v>
      </c>
      <c r="B20242" s="1" t="s">
        <v>33561</v>
      </c>
      <c r="C20242" s="1" t="s">
        <v>1397</v>
      </c>
    </row>
    <row r="20243" spans="1:3" x14ac:dyDescent="0.25">
      <c r="A20243" s="1" t="s">
        <v>19875</v>
      </c>
      <c r="B20243" s="1" t="s">
        <v>33561</v>
      </c>
      <c r="C20243" s="1" t="s">
        <v>1397</v>
      </c>
    </row>
    <row r="20244" spans="1:3" x14ac:dyDescent="0.25">
      <c r="A20244" s="1" t="s">
        <v>19876</v>
      </c>
      <c r="B20244" s="1" t="s">
        <v>33561</v>
      </c>
      <c r="C20244" s="1" t="s">
        <v>1397</v>
      </c>
    </row>
    <row r="20245" spans="1:3" x14ac:dyDescent="0.25">
      <c r="A20245" s="1" t="s">
        <v>19877</v>
      </c>
      <c r="B20245" s="1" t="s">
        <v>33561</v>
      </c>
      <c r="C20245" s="1" t="s">
        <v>1397</v>
      </c>
    </row>
    <row r="20246" spans="1:3" x14ac:dyDescent="0.25">
      <c r="A20246" s="1" t="s">
        <v>19878</v>
      </c>
      <c r="B20246" s="1" t="s">
        <v>33562</v>
      </c>
      <c r="C20246" s="1" t="s">
        <v>1397</v>
      </c>
    </row>
    <row r="20247" spans="1:3" x14ac:dyDescent="0.25">
      <c r="A20247" s="1" t="s">
        <v>19879</v>
      </c>
      <c r="B20247" s="1" t="s">
        <v>33562</v>
      </c>
      <c r="C20247" s="1" t="s">
        <v>1397</v>
      </c>
    </row>
    <row r="20248" spans="1:3" x14ac:dyDescent="0.25">
      <c r="A20248" s="1" t="s">
        <v>19880</v>
      </c>
      <c r="B20248" s="1" t="s">
        <v>33562</v>
      </c>
      <c r="C20248" s="1" t="s">
        <v>1397</v>
      </c>
    </row>
    <row r="20249" spans="1:3" x14ac:dyDescent="0.25">
      <c r="A20249" s="1" t="s">
        <v>19881</v>
      </c>
      <c r="B20249" s="1" t="s">
        <v>33562</v>
      </c>
      <c r="C20249" s="1" t="s">
        <v>1397</v>
      </c>
    </row>
    <row r="20250" spans="1:3" x14ac:dyDescent="0.25">
      <c r="A20250" s="1" t="s">
        <v>19882</v>
      </c>
      <c r="B20250" s="1" t="s">
        <v>33563</v>
      </c>
      <c r="C20250" s="1" t="s">
        <v>1397</v>
      </c>
    </row>
    <row r="20251" spans="1:3" x14ac:dyDescent="0.25">
      <c r="A20251" s="1" t="s">
        <v>19883</v>
      </c>
      <c r="B20251" s="1" t="s">
        <v>33563</v>
      </c>
      <c r="C20251" s="1" t="s">
        <v>1397</v>
      </c>
    </row>
    <row r="20252" spans="1:3" x14ac:dyDescent="0.25">
      <c r="A20252" s="1" t="s">
        <v>19884</v>
      </c>
      <c r="B20252" s="1" t="s">
        <v>33563</v>
      </c>
      <c r="C20252" s="1" t="s">
        <v>1397</v>
      </c>
    </row>
    <row r="20253" spans="1:3" x14ac:dyDescent="0.25">
      <c r="A20253" s="1" t="s">
        <v>19885</v>
      </c>
      <c r="B20253" s="1" t="s">
        <v>33563</v>
      </c>
      <c r="C20253" s="1" t="s">
        <v>1397</v>
      </c>
    </row>
    <row r="20254" spans="1:3" x14ac:dyDescent="0.25">
      <c r="A20254" s="1" t="s">
        <v>19886</v>
      </c>
      <c r="B20254" s="1" t="s">
        <v>33563</v>
      </c>
      <c r="C20254" s="1" t="s">
        <v>1397</v>
      </c>
    </row>
    <row r="20255" spans="1:3" x14ac:dyDescent="0.25">
      <c r="A20255" s="1" t="s">
        <v>19887</v>
      </c>
      <c r="B20255" s="1" t="s">
        <v>33563</v>
      </c>
      <c r="C20255" s="1" t="s">
        <v>1397</v>
      </c>
    </row>
    <row r="20256" spans="1:3" x14ac:dyDescent="0.25">
      <c r="A20256" s="1" t="s">
        <v>19888</v>
      </c>
      <c r="B20256" s="1" t="s">
        <v>33564</v>
      </c>
      <c r="C20256" s="1" t="s">
        <v>1397</v>
      </c>
    </row>
    <row r="20257" spans="1:3" x14ac:dyDescent="0.25">
      <c r="A20257" s="1" t="s">
        <v>19889</v>
      </c>
      <c r="B20257" s="1" t="s">
        <v>33564</v>
      </c>
      <c r="C20257" s="1" t="s">
        <v>1397</v>
      </c>
    </row>
    <row r="20258" spans="1:3" x14ac:dyDescent="0.25">
      <c r="A20258" s="1" t="s">
        <v>19890</v>
      </c>
      <c r="B20258" s="1" t="s">
        <v>33564</v>
      </c>
      <c r="C20258" s="1" t="s">
        <v>1397</v>
      </c>
    </row>
    <row r="20259" spans="1:3" x14ac:dyDescent="0.25">
      <c r="A20259" s="1" t="s">
        <v>19891</v>
      </c>
      <c r="B20259" s="1" t="s">
        <v>33564</v>
      </c>
      <c r="C20259" s="1" t="s">
        <v>1397</v>
      </c>
    </row>
    <row r="20260" spans="1:3" x14ac:dyDescent="0.25">
      <c r="A20260" s="1" t="s">
        <v>19892</v>
      </c>
      <c r="B20260" s="1" t="s">
        <v>33564</v>
      </c>
      <c r="C20260" s="1" t="s">
        <v>1397</v>
      </c>
    </row>
    <row r="20261" spans="1:3" x14ac:dyDescent="0.25">
      <c r="A20261" s="1" t="s">
        <v>19893</v>
      </c>
      <c r="B20261" s="1" t="s">
        <v>33564</v>
      </c>
      <c r="C20261" s="1" t="s">
        <v>1397</v>
      </c>
    </row>
    <row r="20262" spans="1:3" x14ac:dyDescent="0.25">
      <c r="A20262" s="1" t="s">
        <v>19894</v>
      </c>
      <c r="B20262" s="1" t="s">
        <v>33565</v>
      </c>
      <c r="C20262" s="1" t="s">
        <v>1397</v>
      </c>
    </row>
    <row r="20263" spans="1:3" x14ac:dyDescent="0.25">
      <c r="A20263" s="1" t="s">
        <v>19895</v>
      </c>
      <c r="B20263" s="1" t="s">
        <v>33565</v>
      </c>
      <c r="C20263" s="1" t="s">
        <v>1397</v>
      </c>
    </row>
    <row r="20264" spans="1:3" x14ac:dyDescent="0.25">
      <c r="A20264" s="1" t="s">
        <v>19896</v>
      </c>
      <c r="B20264" s="1" t="s">
        <v>33566</v>
      </c>
      <c r="C20264" s="1" t="s">
        <v>1397</v>
      </c>
    </row>
    <row r="20265" spans="1:3" x14ac:dyDescent="0.25">
      <c r="A20265" s="1" t="s">
        <v>19897</v>
      </c>
      <c r="B20265" s="1" t="s">
        <v>33565</v>
      </c>
      <c r="C20265" s="1" t="s">
        <v>1397</v>
      </c>
    </row>
    <row r="20266" spans="1:3" x14ac:dyDescent="0.25">
      <c r="A20266" s="1" t="s">
        <v>19898</v>
      </c>
      <c r="B20266" s="1" t="s">
        <v>33565</v>
      </c>
      <c r="C20266" s="1" t="s">
        <v>1397</v>
      </c>
    </row>
    <row r="20267" spans="1:3" x14ac:dyDescent="0.25">
      <c r="A20267" s="1" t="s">
        <v>19899</v>
      </c>
      <c r="B20267" s="1" t="s">
        <v>33566</v>
      </c>
      <c r="C20267" s="1" t="s">
        <v>1397</v>
      </c>
    </row>
    <row r="20268" spans="1:3" x14ac:dyDescent="0.25">
      <c r="A20268" s="1" t="s">
        <v>19900</v>
      </c>
      <c r="B20268" s="1" t="s">
        <v>33567</v>
      </c>
      <c r="C20268" s="1" t="s">
        <v>1397</v>
      </c>
    </row>
    <row r="20269" spans="1:3" x14ac:dyDescent="0.25">
      <c r="A20269" s="1" t="s">
        <v>19901</v>
      </c>
      <c r="B20269" s="1" t="s">
        <v>33568</v>
      </c>
      <c r="C20269" s="1" t="s">
        <v>1397</v>
      </c>
    </row>
    <row r="20270" spans="1:3" x14ac:dyDescent="0.25">
      <c r="A20270" s="1" t="s">
        <v>19902</v>
      </c>
      <c r="B20270" s="1" t="s">
        <v>33567</v>
      </c>
      <c r="C20270" s="1" t="s">
        <v>1397</v>
      </c>
    </row>
    <row r="20271" spans="1:3" x14ac:dyDescent="0.25">
      <c r="A20271" s="1" t="s">
        <v>19903</v>
      </c>
      <c r="B20271" s="1" t="s">
        <v>33568</v>
      </c>
      <c r="C20271" s="1" t="s">
        <v>1397</v>
      </c>
    </row>
    <row r="20272" spans="1:3" x14ac:dyDescent="0.25">
      <c r="A20272" s="1" t="s">
        <v>19904</v>
      </c>
      <c r="B20272" s="1" t="s">
        <v>33569</v>
      </c>
      <c r="C20272" s="1" t="s">
        <v>1397</v>
      </c>
    </row>
    <row r="20273" spans="1:3" x14ac:dyDescent="0.25">
      <c r="A20273" s="1" t="s">
        <v>19905</v>
      </c>
      <c r="B20273" s="1" t="s">
        <v>33569</v>
      </c>
      <c r="C20273" s="1" t="s">
        <v>1397</v>
      </c>
    </row>
    <row r="20274" spans="1:3" x14ac:dyDescent="0.25">
      <c r="A20274" s="1" t="s">
        <v>19906</v>
      </c>
      <c r="B20274" s="1" t="s">
        <v>33569</v>
      </c>
      <c r="C20274" s="1" t="s">
        <v>1397</v>
      </c>
    </row>
    <row r="20275" spans="1:3" x14ac:dyDescent="0.25">
      <c r="A20275" s="1" t="s">
        <v>19907</v>
      </c>
      <c r="B20275" s="1" t="s">
        <v>33569</v>
      </c>
      <c r="C20275" s="1" t="s">
        <v>1397</v>
      </c>
    </row>
    <row r="20276" spans="1:3" x14ac:dyDescent="0.25">
      <c r="A20276" s="1" t="s">
        <v>19908</v>
      </c>
      <c r="B20276" s="1" t="s">
        <v>33569</v>
      </c>
      <c r="C20276" s="1" t="s">
        <v>1397</v>
      </c>
    </row>
    <row r="20277" spans="1:3" x14ac:dyDescent="0.25">
      <c r="A20277" s="1" t="s">
        <v>19909</v>
      </c>
      <c r="B20277" s="1" t="s">
        <v>33569</v>
      </c>
      <c r="C20277" s="1" t="s">
        <v>1397</v>
      </c>
    </row>
    <row r="20278" spans="1:3" x14ac:dyDescent="0.25">
      <c r="A20278" s="1" t="s">
        <v>19910</v>
      </c>
      <c r="B20278" s="1" t="s">
        <v>33570</v>
      </c>
      <c r="C20278" s="1" t="s">
        <v>1397</v>
      </c>
    </row>
    <row r="20279" spans="1:3" x14ac:dyDescent="0.25">
      <c r="A20279" s="1" t="s">
        <v>19911</v>
      </c>
      <c r="B20279" s="1" t="s">
        <v>33570</v>
      </c>
      <c r="C20279" s="1" t="s">
        <v>1397</v>
      </c>
    </row>
    <row r="20280" spans="1:3" x14ac:dyDescent="0.25">
      <c r="A20280" s="1" t="s">
        <v>19912</v>
      </c>
      <c r="B20280" s="1" t="s">
        <v>33571</v>
      </c>
      <c r="C20280" s="1" t="s">
        <v>1397</v>
      </c>
    </row>
    <row r="20281" spans="1:3" x14ac:dyDescent="0.25">
      <c r="A20281" s="1" t="s">
        <v>19913</v>
      </c>
      <c r="B20281" s="1" t="s">
        <v>33570</v>
      </c>
      <c r="C20281" s="1" t="s">
        <v>1397</v>
      </c>
    </row>
    <row r="20282" spans="1:3" x14ac:dyDescent="0.25">
      <c r="A20282" s="1" t="s">
        <v>19914</v>
      </c>
      <c r="B20282" s="1" t="s">
        <v>33570</v>
      </c>
      <c r="C20282" s="1" t="s">
        <v>1397</v>
      </c>
    </row>
    <row r="20283" spans="1:3" x14ac:dyDescent="0.25">
      <c r="A20283" s="1" t="s">
        <v>19915</v>
      </c>
      <c r="B20283" s="1" t="s">
        <v>33571</v>
      </c>
      <c r="C20283" s="1" t="s">
        <v>1397</v>
      </c>
    </row>
    <row r="20284" spans="1:3" x14ac:dyDescent="0.25">
      <c r="A20284" s="1" t="s">
        <v>19916</v>
      </c>
      <c r="B20284" s="1" t="s">
        <v>19917</v>
      </c>
      <c r="C20284" s="1" t="s">
        <v>1397</v>
      </c>
    </row>
    <row r="20285" spans="1:3" x14ac:dyDescent="0.25">
      <c r="A20285" s="1" t="s">
        <v>19918</v>
      </c>
      <c r="B20285" s="1" t="s">
        <v>19919</v>
      </c>
      <c r="C20285" s="1" t="s">
        <v>1397</v>
      </c>
    </row>
    <row r="20286" spans="1:3" x14ac:dyDescent="0.25">
      <c r="A20286" s="1" t="s">
        <v>19920</v>
      </c>
      <c r="B20286" s="1" t="s">
        <v>19919</v>
      </c>
      <c r="C20286" s="1" t="s">
        <v>1397</v>
      </c>
    </row>
    <row r="20287" spans="1:3" x14ac:dyDescent="0.25">
      <c r="A20287" s="1" t="s">
        <v>19921</v>
      </c>
      <c r="B20287" s="1" t="s">
        <v>19917</v>
      </c>
      <c r="C20287" s="1" t="s">
        <v>1397</v>
      </c>
    </row>
    <row r="20288" spans="1:3" x14ac:dyDescent="0.25">
      <c r="A20288" s="1" t="s">
        <v>19922</v>
      </c>
      <c r="B20288" s="1" t="s">
        <v>19919</v>
      </c>
      <c r="C20288" s="1" t="s">
        <v>1397</v>
      </c>
    </row>
    <row r="20289" spans="1:3" x14ac:dyDescent="0.25">
      <c r="A20289" s="1" t="s">
        <v>19923</v>
      </c>
      <c r="B20289" s="1" t="s">
        <v>19919</v>
      </c>
      <c r="C20289" s="1" t="s">
        <v>1397</v>
      </c>
    </row>
    <row r="20290" spans="1:3" x14ac:dyDescent="0.25">
      <c r="A20290" s="1" t="s">
        <v>19924</v>
      </c>
      <c r="B20290" s="1" t="s">
        <v>19925</v>
      </c>
      <c r="C20290" s="1" t="s">
        <v>1397</v>
      </c>
    </row>
    <row r="20291" spans="1:3" x14ac:dyDescent="0.25">
      <c r="A20291" s="1" t="s">
        <v>19926</v>
      </c>
      <c r="B20291" s="1" t="s">
        <v>19925</v>
      </c>
      <c r="C20291" s="1" t="s">
        <v>1397</v>
      </c>
    </row>
    <row r="20292" spans="1:3" x14ac:dyDescent="0.25">
      <c r="A20292" s="1" t="s">
        <v>19927</v>
      </c>
      <c r="B20292" s="1" t="s">
        <v>19925</v>
      </c>
      <c r="C20292" s="1" t="s">
        <v>1397</v>
      </c>
    </row>
    <row r="20293" spans="1:3" x14ac:dyDescent="0.25">
      <c r="A20293" s="1" t="s">
        <v>19928</v>
      </c>
      <c r="B20293" s="1" t="s">
        <v>19925</v>
      </c>
      <c r="C20293" s="1" t="s">
        <v>1397</v>
      </c>
    </row>
    <row r="20294" spans="1:3" x14ac:dyDescent="0.25">
      <c r="A20294" s="1" t="s">
        <v>19929</v>
      </c>
      <c r="B20294" s="1" t="s">
        <v>19925</v>
      </c>
      <c r="C20294" s="1" t="s">
        <v>1397</v>
      </c>
    </row>
    <row r="20295" spans="1:3" x14ac:dyDescent="0.25">
      <c r="A20295" s="1" t="s">
        <v>19930</v>
      </c>
      <c r="B20295" s="1" t="s">
        <v>19925</v>
      </c>
      <c r="C20295" s="1" t="s">
        <v>1397</v>
      </c>
    </row>
    <row r="20296" spans="1:3" x14ac:dyDescent="0.25">
      <c r="A20296" s="1" t="s">
        <v>23941</v>
      </c>
      <c r="B20296" s="1" t="s">
        <v>33572</v>
      </c>
      <c r="C20296" s="1" t="s">
        <v>1397</v>
      </c>
    </row>
    <row r="20297" spans="1:3" x14ac:dyDescent="0.25">
      <c r="A20297" s="1" t="s">
        <v>23942</v>
      </c>
      <c r="B20297" s="1" t="s">
        <v>33572</v>
      </c>
      <c r="C20297" s="1" t="s">
        <v>1397</v>
      </c>
    </row>
    <row r="20298" spans="1:3" x14ac:dyDescent="0.25">
      <c r="A20298" s="1" t="s">
        <v>23943</v>
      </c>
      <c r="B20298" s="1" t="s">
        <v>33572</v>
      </c>
      <c r="C20298" s="1" t="s">
        <v>1397</v>
      </c>
    </row>
    <row r="20299" spans="1:3" x14ac:dyDescent="0.25">
      <c r="A20299" s="1" t="s">
        <v>23944</v>
      </c>
      <c r="B20299" s="1" t="s">
        <v>33572</v>
      </c>
      <c r="C20299" s="1" t="s">
        <v>1397</v>
      </c>
    </row>
    <row r="20300" spans="1:3" x14ac:dyDescent="0.25">
      <c r="A20300" s="1" t="s">
        <v>23945</v>
      </c>
      <c r="B20300" s="1" t="s">
        <v>33572</v>
      </c>
      <c r="C20300" s="1" t="s">
        <v>1397</v>
      </c>
    </row>
    <row r="20301" spans="1:3" x14ac:dyDescent="0.25">
      <c r="A20301" s="1" t="s">
        <v>23946</v>
      </c>
      <c r="B20301" s="1" t="s">
        <v>33572</v>
      </c>
      <c r="C20301" s="1" t="s">
        <v>1397</v>
      </c>
    </row>
    <row r="20302" spans="1:3" x14ac:dyDescent="0.25">
      <c r="A20302" s="1" t="s">
        <v>19931</v>
      </c>
      <c r="B20302" s="1" t="s">
        <v>19932</v>
      </c>
      <c r="C20302" s="1" t="s">
        <v>1397</v>
      </c>
    </row>
    <row r="20303" spans="1:3" x14ac:dyDescent="0.25">
      <c r="A20303" s="1" t="s">
        <v>19933</v>
      </c>
      <c r="B20303" s="1" t="s">
        <v>19932</v>
      </c>
      <c r="C20303" s="1" t="s">
        <v>1397</v>
      </c>
    </row>
    <row r="20304" spans="1:3" x14ac:dyDescent="0.25">
      <c r="A20304" s="1" t="s">
        <v>19934</v>
      </c>
      <c r="B20304" s="1" t="s">
        <v>19932</v>
      </c>
      <c r="C20304" s="1" t="s">
        <v>1397</v>
      </c>
    </row>
    <row r="20305" spans="1:3" x14ac:dyDescent="0.25">
      <c r="A20305" s="1" t="s">
        <v>19935</v>
      </c>
      <c r="B20305" s="1" t="s">
        <v>19932</v>
      </c>
      <c r="C20305" s="1" t="s">
        <v>1397</v>
      </c>
    </row>
    <row r="20306" spans="1:3" x14ac:dyDescent="0.25">
      <c r="A20306" s="1" t="s">
        <v>23947</v>
      </c>
      <c r="B20306" s="1" t="s">
        <v>33573</v>
      </c>
      <c r="C20306" s="1" t="s">
        <v>1397</v>
      </c>
    </row>
    <row r="20307" spans="1:3" x14ac:dyDescent="0.25">
      <c r="A20307" s="1" t="s">
        <v>23948</v>
      </c>
      <c r="B20307" s="1" t="s">
        <v>33573</v>
      </c>
      <c r="C20307" s="1" t="s">
        <v>1397</v>
      </c>
    </row>
    <row r="20308" spans="1:3" x14ac:dyDescent="0.25">
      <c r="A20308" s="1" t="s">
        <v>23949</v>
      </c>
      <c r="B20308" s="1" t="s">
        <v>33573</v>
      </c>
      <c r="C20308" s="1" t="s">
        <v>1397</v>
      </c>
    </row>
    <row r="20309" spans="1:3" x14ac:dyDescent="0.25">
      <c r="A20309" s="1" t="s">
        <v>23950</v>
      </c>
      <c r="B20309" s="1" t="s">
        <v>33573</v>
      </c>
      <c r="C20309" s="1" t="s">
        <v>1397</v>
      </c>
    </row>
    <row r="20310" spans="1:3" x14ac:dyDescent="0.25">
      <c r="A20310" s="1" t="s">
        <v>23951</v>
      </c>
      <c r="B20310" s="1" t="s">
        <v>33573</v>
      </c>
      <c r="C20310" s="1" t="s">
        <v>1397</v>
      </c>
    </row>
    <row r="20311" spans="1:3" x14ac:dyDescent="0.25">
      <c r="A20311" s="1" t="s">
        <v>23952</v>
      </c>
      <c r="B20311" s="1" t="s">
        <v>33573</v>
      </c>
      <c r="C20311" s="1" t="s">
        <v>1397</v>
      </c>
    </row>
    <row r="20312" spans="1:3" x14ac:dyDescent="0.25">
      <c r="A20312" s="1" t="s">
        <v>19936</v>
      </c>
      <c r="B20312" s="1" t="s">
        <v>33574</v>
      </c>
      <c r="C20312" s="1" t="s">
        <v>1397</v>
      </c>
    </row>
    <row r="20313" spans="1:3" x14ac:dyDescent="0.25">
      <c r="A20313" s="1" t="s">
        <v>19937</v>
      </c>
      <c r="B20313" s="1" t="s">
        <v>33574</v>
      </c>
      <c r="C20313" s="1" t="s">
        <v>1397</v>
      </c>
    </row>
    <row r="20314" spans="1:3" x14ac:dyDescent="0.25">
      <c r="A20314" s="1" t="s">
        <v>19938</v>
      </c>
      <c r="B20314" s="1" t="s">
        <v>33574</v>
      </c>
      <c r="C20314" s="1" t="s">
        <v>1397</v>
      </c>
    </row>
    <row r="20315" spans="1:3" x14ac:dyDescent="0.25">
      <c r="A20315" s="1" t="s">
        <v>19939</v>
      </c>
      <c r="B20315" s="1" t="s">
        <v>33574</v>
      </c>
      <c r="C20315" s="1" t="s">
        <v>1397</v>
      </c>
    </row>
    <row r="20316" spans="1:3" x14ac:dyDescent="0.25">
      <c r="A20316" s="1" t="s">
        <v>19940</v>
      </c>
      <c r="B20316" s="1" t="s">
        <v>33575</v>
      </c>
      <c r="C20316" s="1" t="s">
        <v>1397</v>
      </c>
    </row>
    <row r="20317" spans="1:3" x14ac:dyDescent="0.25">
      <c r="A20317" s="1" t="s">
        <v>19941</v>
      </c>
      <c r="B20317" s="1" t="s">
        <v>33575</v>
      </c>
      <c r="C20317" s="1" t="s">
        <v>1397</v>
      </c>
    </row>
    <row r="20318" spans="1:3" x14ac:dyDescent="0.25">
      <c r="A20318" s="1" t="s">
        <v>19942</v>
      </c>
      <c r="B20318" s="1" t="s">
        <v>33575</v>
      </c>
      <c r="C20318" s="1" t="s">
        <v>1397</v>
      </c>
    </row>
    <row r="20319" spans="1:3" x14ac:dyDescent="0.25">
      <c r="A20319" s="1" t="s">
        <v>19943</v>
      </c>
      <c r="B20319" s="1" t="s">
        <v>33575</v>
      </c>
      <c r="C20319" s="1" t="s">
        <v>1397</v>
      </c>
    </row>
    <row r="20320" spans="1:3" x14ac:dyDescent="0.25">
      <c r="A20320" s="1" t="s">
        <v>19944</v>
      </c>
      <c r="B20320" s="1" t="s">
        <v>33576</v>
      </c>
      <c r="C20320" s="1" t="s">
        <v>1397</v>
      </c>
    </row>
    <row r="20321" spans="1:3" x14ac:dyDescent="0.25">
      <c r="A20321" s="1" t="s">
        <v>19945</v>
      </c>
      <c r="B20321" s="1" t="s">
        <v>33576</v>
      </c>
      <c r="C20321" s="1" t="s">
        <v>1397</v>
      </c>
    </row>
    <row r="20322" spans="1:3" x14ac:dyDescent="0.25">
      <c r="A20322" s="1" t="s">
        <v>19946</v>
      </c>
      <c r="B20322" s="1" t="s">
        <v>33576</v>
      </c>
      <c r="C20322" s="1" t="s">
        <v>1397</v>
      </c>
    </row>
    <row r="20323" spans="1:3" x14ac:dyDescent="0.25">
      <c r="A20323" s="1" t="s">
        <v>19947</v>
      </c>
      <c r="B20323" s="1" t="s">
        <v>33576</v>
      </c>
      <c r="C20323" s="1" t="s">
        <v>1397</v>
      </c>
    </row>
    <row r="20324" spans="1:3" x14ac:dyDescent="0.25">
      <c r="A20324" s="1" t="s">
        <v>19948</v>
      </c>
      <c r="B20324" s="1" t="s">
        <v>33577</v>
      </c>
      <c r="C20324" s="1" t="s">
        <v>1397</v>
      </c>
    </row>
    <row r="20325" spans="1:3" x14ac:dyDescent="0.25">
      <c r="A20325" s="1" t="s">
        <v>19949</v>
      </c>
      <c r="B20325" s="1" t="s">
        <v>33578</v>
      </c>
      <c r="C20325" s="1" t="s">
        <v>1397</v>
      </c>
    </row>
    <row r="20326" spans="1:3" x14ac:dyDescent="0.25">
      <c r="A20326" s="1" t="s">
        <v>19950</v>
      </c>
      <c r="B20326" s="1" t="s">
        <v>33577</v>
      </c>
      <c r="C20326" s="1" t="s">
        <v>1397</v>
      </c>
    </row>
    <row r="20327" spans="1:3" x14ac:dyDescent="0.25">
      <c r="A20327" s="1" t="s">
        <v>19951</v>
      </c>
      <c r="B20327" s="1" t="s">
        <v>33578</v>
      </c>
      <c r="C20327" s="1" t="s">
        <v>1397</v>
      </c>
    </row>
    <row r="20328" spans="1:3" x14ac:dyDescent="0.25">
      <c r="A20328" s="1" t="s">
        <v>19952</v>
      </c>
      <c r="B20328" s="1" t="s">
        <v>19953</v>
      </c>
      <c r="C20328" s="1" t="s">
        <v>1397</v>
      </c>
    </row>
    <row r="20329" spans="1:3" x14ac:dyDescent="0.25">
      <c r="A20329" s="1" t="s">
        <v>19954</v>
      </c>
      <c r="B20329" s="1" t="s">
        <v>19953</v>
      </c>
      <c r="C20329" s="1" t="s">
        <v>1397</v>
      </c>
    </row>
    <row r="20330" spans="1:3" x14ac:dyDescent="0.25">
      <c r="A20330" s="1" t="s">
        <v>19955</v>
      </c>
      <c r="B20330" s="1" t="s">
        <v>19953</v>
      </c>
      <c r="C20330" s="1" t="s">
        <v>1397</v>
      </c>
    </row>
    <row r="20331" spans="1:3" x14ac:dyDescent="0.25">
      <c r="A20331" s="1" t="s">
        <v>19956</v>
      </c>
      <c r="B20331" s="1" t="s">
        <v>19953</v>
      </c>
      <c r="C20331" s="1" t="s">
        <v>1397</v>
      </c>
    </row>
    <row r="20332" spans="1:3" x14ac:dyDescent="0.25">
      <c r="A20332" s="1" t="s">
        <v>19957</v>
      </c>
      <c r="B20332" s="1" t="s">
        <v>19953</v>
      </c>
      <c r="C20332" s="1" t="s">
        <v>1397</v>
      </c>
    </row>
    <row r="20333" spans="1:3" x14ac:dyDescent="0.25">
      <c r="A20333" s="1" t="s">
        <v>19958</v>
      </c>
      <c r="B20333" s="1" t="s">
        <v>19953</v>
      </c>
      <c r="C20333" s="1" t="s">
        <v>1397</v>
      </c>
    </row>
    <row r="20334" spans="1:3" x14ac:dyDescent="0.25">
      <c r="A20334" s="1" t="s">
        <v>19959</v>
      </c>
      <c r="B20334" s="1" t="s">
        <v>19960</v>
      </c>
      <c r="C20334" s="1" t="s">
        <v>1397</v>
      </c>
    </row>
    <row r="20335" spans="1:3" x14ac:dyDescent="0.25">
      <c r="A20335" s="1" t="s">
        <v>19961</v>
      </c>
      <c r="B20335" s="1" t="s">
        <v>19960</v>
      </c>
      <c r="C20335" s="1" t="s">
        <v>1397</v>
      </c>
    </row>
    <row r="20336" spans="1:3" x14ac:dyDescent="0.25">
      <c r="A20336" s="1" t="s">
        <v>19962</v>
      </c>
      <c r="B20336" s="1" t="s">
        <v>19960</v>
      </c>
      <c r="C20336" s="1" t="s">
        <v>1397</v>
      </c>
    </row>
    <row r="20337" spans="1:3" x14ac:dyDescent="0.25">
      <c r="A20337" s="1" t="s">
        <v>19963</v>
      </c>
      <c r="B20337" s="1" t="s">
        <v>19960</v>
      </c>
      <c r="C20337" s="1" t="s">
        <v>1397</v>
      </c>
    </row>
    <row r="20338" spans="1:3" x14ac:dyDescent="0.25">
      <c r="A20338" s="1" t="s">
        <v>19964</v>
      </c>
      <c r="B20338" s="1" t="s">
        <v>33579</v>
      </c>
      <c r="C20338" s="1" t="s">
        <v>1397</v>
      </c>
    </row>
    <row r="20339" spans="1:3" x14ac:dyDescent="0.25">
      <c r="A20339" s="1" t="s">
        <v>19965</v>
      </c>
      <c r="B20339" s="1" t="s">
        <v>33579</v>
      </c>
      <c r="C20339" s="1" t="s">
        <v>1397</v>
      </c>
    </row>
    <row r="20340" spans="1:3" x14ac:dyDescent="0.25">
      <c r="A20340" s="1" t="s">
        <v>19966</v>
      </c>
      <c r="B20340" s="1" t="s">
        <v>33579</v>
      </c>
      <c r="C20340" s="1" t="s">
        <v>1397</v>
      </c>
    </row>
    <row r="20341" spans="1:3" x14ac:dyDescent="0.25">
      <c r="A20341" s="1" t="s">
        <v>19967</v>
      </c>
      <c r="B20341" s="1" t="s">
        <v>33579</v>
      </c>
      <c r="C20341" s="1" t="s">
        <v>1397</v>
      </c>
    </row>
    <row r="20342" spans="1:3" x14ac:dyDescent="0.25">
      <c r="A20342" s="1" t="s">
        <v>19968</v>
      </c>
      <c r="B20342" s="1" t="s">
        <v>33580</v>
      </c>
      <c r="C20342" s="1" t="s">
        <v>1397</v>
      </c>
    </row>
    <row r="20343" spans="1:3" x14ac:dyDescent="0.25">
      <c r="A20343" s="1" t="s">
        <v>19969</v>
      </c>
      <c r="B20343" s="1" t="s">
        <v>33580</v>
      </c>
      <c r="C20343" s="1" t="s">
        <v>1397</v>
      </c>
    </row>
    <row r="20344" spans="1:3" x14ac:dyDescent="0.25">
      <c r="A20344" s="1" t="s">
        <v>19970</v>
      </c>
      <c r="B20344" s="1" t="s">
        <v>33580</v>
      </c>
      <c r="C20344" s="1" t="s">
        <v>1397</v>
      </c>
    </row>
    <row r="20345" spans="1:3" x14ac:dyDescent="0.25">
      <c r="A20345" s="1" t="s">
        <v>19971</v>
      </c>
      <c r="B20345" s="1" t="s">
        <v>33580</v>
      </c>
      <c r="C20345" s="1" t="s">
        <v>1397</v>
      </c>
    </row>
    <row r="20346" spans="1:3" x14ac:dyDescent="0.25">
      <c r="A20346" s="1" t="s">
        <v>19972</v>
      </c>
      <c r="B20346" s="1" t="s">
        <v>33581</v>
      </c>
      <c r="C20346" s="1" t="s">
        <v>1397</v>
      </c>
    </row>
    <row r="20347" spans="1:3" x14ac:dyDescent="0.25">
      <c r="A20347" s="1" t="s">
        <v>19973</v>
      </c>
      <c r="B20347" s="1" t="s">
        <v>33581</v>
      </c>
      <c r="C20347" s="1" t="s">
        <v>1397</v>
      </c>
    </row>
    <row r="20348" spans="1:3" x14ac:dyDescent="0.25">
      <c r="A20348" s="1" t="s">
        <v>19974</v>
      </c>
      <c r="B20348" s="1" t="s">
        <v>33581</v>
      </c>
      <c r="C20348" s="1" t="s">
        <v>1397</v>
      </c>
    </row>
    <row r="20349" spans="1:3" x14ac:dyDescent="0.25">
      <c r="A20349" s="1" t="s">
        <v>19975</v>
      </c>
      <c r="B20349" s="1" t="s">
        <v>33581</v>
      </c>
      <c r="C20349" s="1" t="s">
        <v>1397</v>
      </c>
    </row>
    <row r="20350" spans="1:3" x14ac:dyDescent="0.25">
      <c r="A20350" s="1" t="s">
        <v>19976</v>
      </c>
      <c r="B20350" s="1" t="s">
        <v>33582</v>
      </c>
      <c r="C20350" s="1" t="s">
        <v>1397</v>
      </c>
    </row>
    <row r="20351" spans="1:3" x14ac:dyDescent="0.25">
      <c r="A20351" s="1" t="s">
        <v>19977</v>
      </c>
      <c r="B20351" s="1" t="s">
        <v>33582</v>
      </c>
      <c r="C20351" s="1" t="s">
        <v>1397</v>
      </c>
    </row>
    <row r="20352" spans="1:3" x14ac:dyDescent="0.25">
      <c r="A20352" s="1" t="s">
        <v>19978</v>
      </c>
      <c r="B20352" s="1" t="s">
        <v>33582</v>
      </c>
      <c r="C20352" s="1" t="s">
        <v>1397</v>
      </c>
    </row>
    <row r="20353" spans="1:3" x14ac:dyDescent="0.25">
      <c r="A20353" s="1" t="s">
        <v>19979</v>
      </c>
      <c r="B20353" s="1" t="s">
        <v>33582</v>
      </c>
      <c r="C20353" s="1" t="s">
        <v>1397</v>
      </c>
    </row>
    <row r="20354" spans="1:3" x14ac:dyDescent="0.25">
      <c r="A20354" s="1" t="s">
        <v>19980</v>
      </c>
      <c r="B20354" s="1" t="s">
        <v>33583</v>
      </c>
      <c r="C20354" s="1" t="s">
        <v>1397</v>
      </c>
    </row>
    <row r="20355" spans="1:3" x14ac:dyDescent="0.25">
      <c r="A20355" s="1" t="s">
        <v>19981</v>
      </c>
      <c r="B20355" s="1" t="s">
        <v>33583</v>
      </c>
      <c r="C20355" s="1" t="s">
        <v>1397</v>
      </c>
    </row>
    <row r="20356" spans="1:3" x14ac:dyDescent="0.25">
      <c r="A20356" s="1" t="s">
        <v>19982</v>
      </c>
      <c r="B20356" s="1" t="s">
        <v>33583</v>
      </c>
      <c r="C20356" s="1" t="s">
        <v>1397</v>
      </c>
    </row>
    <row r="20357" spans="1:3" x14ac:dyDescent="0.25">
      <c r="A20357" s="1" t="s">
        <v>19983</v>
      </c>
      <c r="B20357" s="1" t="s">
        <v>33583</v>
      </c>
      <c r="C20357" s="1" t="s">
        <v>1397</v>
      </c>
    </row>
    <row r="20358" spans="1:3" x14ac:dyDescent="0.25">
      <c r="A20358" s="1" t="s">
        <v>19984</v>
      </c>
      <c r="B20358" s="1" t="s">
        <v>33584</v>
      </c>
      <c r="C20358" s="1" t="s">
        <v>1397</v>
      </c>
    </row>
    <row r="20359" spans="1:3" x14ac:dyDescent="0.25">
      <c r="A20359" s="1" t="s">
        <v>19985</v>
      </c>
      <c r="B20359" s="1" t="s">
        <v>33584</v>
      </c>
      <c r="C20359" s="1" t="s">
        <v>1397</v>
      </c>
    </row>
    <row r="20360" spans="1:3" x14ac:dyDescent="0.25">
      <c r="A20360" s="1" t="s">
        <v>19986</v>
      </c>
      <c r="B20360" s="1" t="s">
        <v>33584</v>
      </c>
      <c r="C20360" s="1" t="s">
        <v>1397</v>
      </c>
    </row>
    <row r="20361" spans="1:3" x14ac:dyDescent="0.25">
      <c r="A20361" s="1" t="s">
        <v>19987</v>
      </c>
      <c r="B20361" s="1" t="s">
        <v>33584</v>
      </c>
      <c r="C20361" s="1" t="s">
        <v>1397</v>
      </c>
    </row>
    <row r="20362" spans="1:3" x14ac:dyDescent="0.25">
      <c r="A20362" s="1" t="s">
        <v>19988</v>
      </c>
      <c r="B20362" s="1" t="s">
        <v>33584</v>
      </c>
      <c r="C20362" s="1" t="s">
        <v>1397</v>
      </c>
    </row>
    <row r="20363" spans="1:3" x14ac:dyDescent="0.25">
      <c r="A20363" s="1" t="s">
        <v>19989</v>
      </c>
      <c r="B20363" s="1" t="s">
        <v>33584</v>
      </c>
      <c r="C20363" s="1" t="s">
        <v>1397</v>
      </c>
    </row>
    <row r="20364" spans="1:3" x14ac:dyDescent="0.25">
      <c r="A20364" s="1" t="s">
        <v>19990</v>
      </c>
      <c r="B20364" s="1" t="s">
        <v>33585</v>
      </c>
      <c r="C20364" s="1" t="s">
        <v>1397</v>
      </c>
    </row>
    <row r="20365" spans="1:3" x14ac:dyDescent="0.25">
      <c r="A20365" s="1" t="s">
        <v>19991</v>
      </c>
      <c r="B20365" s="1" t="s">
        <v>33586</v>
      </c>
      <c r="C20365" s="1" t="s">
        <v>1397</v>
      </c>
    </row>
    <row r="20366" spans="1:3" x14ac:dyDescent="0.25">
      <c r="A20366" s="1" t="s">
        <v>19992</v>
      </c>
      <c r="B20366" s="1" t="s">
        <v>33585</v>
      </c>
      <c r="C20366" s="1" t="s">
        <v>1397</v>
      </c>
    </row>
    <row r="20367" spans="1:3" x14ac:dyDescent="0.25">
      <c r="A20367" s="1" t="s">
        <v>19993</v>
      </c>
      <c r="B20367" s="1" t="s">
        <v>33585</v>
      </c>
      <c r="C20367" s="1" t="s">
        <v>1397</v>
      </c>
    </row>
    <row r="20368" spans="1:3" x14ac:dyDescent="0.25">
      <c r="A20368" s="1" t="s">
        <v>19994</v>
      </c>
      <c r="B20368" s="1" t="s">
        <v>33586</v>
      </c>
      <c r="C20368" s="1" t="s">
        <v>1397</v>
      </c>
    </row>
    <row r="20369" spans="1:3" x14ac:dyDescent="0.25">
      <c r="A20369" s="1" t="s">
        <v>19995</v>
      </c>
      <c r="B20369" s="1" t="s">
        <v>33585</v>
      </c>
      <c r="C20369" s="1" t="s">
        <v>1397</v>
      </c>
    </row>
    <row r="20370" spans="1:3" x14ac:dyDescent="0.25">
      <c r="A20370" s="1" t="s">
        <v>19996</v>
      </c>
      <c r="B20370" s="1" t="s">
        <v>33587</v>
      </c>
      <c r="C20370" s="1" t="s">
        <v>1397</v>
      </c>
    </row>
    <row r="20371" spans="1:3" x14ac:dyDescent="0.25">
      <c r="A20371" s="1" t="s">
        <v>19997</v>
      </c>
      <c r="B20371" s="1" t="s">
        <v>33588</v>
      </c>
      <c r="C20371" s="1" t="s">
        <v>1397</v>
      </c>
    </row>
    <row r="20372" spans="1:3" x14ac:dyDescent="0.25">
      <c r="A20372" s="1" t="s">
        <v>19998</v>
      </c>
      <c r="B20372" s="1" t="s">
        <v>33587</v>
      </c>
      <c r="C20372" s="1" t="s">
        <v>1397</v>
      </c>
    </row>
    <row r="20373" spans="1:3" x14ac:dyDescent="0.25">
      <c r="A20373" s="1" t="s">
        <v>19999</v>
      </c>
      <c r="B20373" s="1" t="s">
        <v>33587</v>
      </c>
      <c r="C20373" s="1" t="s">
        <v>1397</v>
      </c>
    </row>
    <row r="20374" spans="1:3" x14ac:dyDescent="0.25">
      <c r="A20374" s="1" t="s">
        <v>20000</v>
      </c>
      <c r="B20374" s="1" t="s">
        <v>33588</v>
      </c>
      <c r="C20374" s="1" t="s">
        <v>1397</v>
      </c>
    </row>
    <row r="20375" spans="1:3" x14ac:dyDescent="0.25">
      <c r="A20375" s="1" t="s">
        <v>20001</v>
      </c>
      <c r="B20375" s="1" t="s">
        <v>33587</v>
      </c>
      <c r="C20375" s="1" t="s">
        <v>1397</v>
      </c>
    </row>
    <row r="20376" spans="1:3" x14ac:dyDescent="0.25">
      <c r="A20376" s="1" t="s">
        <v>20002</v>
      </c>
      <c r="B20376" s="1" t="s">
        <v>33589</v>
      </c>
      <c r="C20376" s="1" t="s">
        <v>1397</v>
      </c>
    </row>
    <row r="20377" spans="1:3" x14ac:dyDescent="0.25">
      <c r="A20377" s="1" t="s">
        <v>20003</v>
      </c>
      <c r="B20377" s="1" t="s">
        <v>33589</v>
      </c>
      <c r="C20377" s="1" t="s">
        <v>1397</v>
      </c>
    </row>
    <row r="20378" spans="1:3" x14ac:dyDescent="0.25">
      <c r="A20378" s="1" t="s">
        <v>20004</v>
      </c>
      <c r="B20378" s="1" t="s">
        <v>33590</v>
      </c>
      <c r="C20378" s="1" t="s">
        <v>1397</v>
      </c>
    </row>
    <row r="20379" spans="1:3" x14ac:dyDescent="0.25">
      <c r="A20379" s="1" t="s">
        <v>20005</v>
      </c>
      <c r="B20379" s="1" t="s">
        <v>33589</v>
      </c>
      <c r="C20379" s="1" t="s">
        <v>1397</v>
      </c>
    </row>
    <row r="20380" spans="1:3" x14ac:dyDescent="0.25">
      <c r="A20380" s="1" t="s">
        <v>20006</v>
      </c>
      <c r="B20380" s="1" t="s">
        <v>33589</v>
      </c>
      <c r="C20380" s="1" t="s">
        <v>1397</v>
      </c>
    </row>
    <row r="20381" spans="1:3" x14ac:dyDescent="0.25">
      <c r="A20381" s="1" t="s">
        <v>20007</v>
      </c>
      <c r="B20381" s="1" t="s">
        <v>33590</v>
      </c>
      <c r="C20381" s="1" t="s">
        <v>1397</v>
      </c>
    </row>
    <row r="20382" spans="1:3" x14ac:dyDescent="0.25">
      <c r="A20382" s="1" t="s">
        <v>20008</v>
      </c>
      <c r="B20382" s="1" t="s">
        <v>33591</v>
      </c>
      <c r="C20382" s="1" t="s">
        <v>1397</v>
      </c>
    </row>
    <row r="20383" spans="1:3" x14ac:dyDescent="0.25">
      <c r="A20383" s="1" t="s">
        <v>20009</v>
      </c>
      <c r="B20383" s="1" t="s">
        <v>33591</v>
      </c>
      <c r="C20383" s="1" t="s">
        <v>1397</v>
      </c>
    </row>
    <row r="20384" spans="1:3" x14ac:dyDescent="0.25">
      <c r="A20384" s="1" t="s">
        <v>20010</v>
      </c>
      <c r="B20384" s="1" t="s">
        <v>33591</v>
      </c>
      <c r="C20384" s="1" t="s">
        <v>1397</v>
      </c>
    </row>
    <row r="20385" spans="1:3" x14ac:dyDescent="0.25">
      <c r="A20385" s="1" t="s">
        <v>20011</v>
      </c>
      <c r="B20385" s="1" t="s">
        <v>33591</v>
      </c>
      <c r="C20385" s="1" t="s">
        <v>1397</v>
      </c>
    </row>
    <row r="20386" spans="1:3" x14ac:dyDescent="0.25">
      <c r="A20386" s="1" t="s">
        <v>20012</v>
      </c>
      <c r="B20386" s="1" t="s">
        <v>33592</v>
      </c>
      <c r="C20386" s="1" t="s">
        <v>1397</v>
      </c>
    </row>
    <row r="20387" spans="1:3" x14ac:dyDescent="0.25">
      <c r="A20387" s="1" t="s">
        <v>20013</v>
      </c>
      <c r="B20387" s="1" t="s">
        <v>33592</v>
      </c>
      <c r="C20387" s="1" t="s">
        <v>1397</v>
      </c>
    </row>
    <row r="20388" spans="1:3" x14ac:dyDescent="0.25">
      <c r="A20388" s="1" t="s">
        <v>20014</v>
      </c>
      <c r="B20388" s="1" t="s">
        <v>33592</v>
      </c>
      <c r="C20388" s="1" t="s">
        <v>1397</v>
      </c>
    </row>
    <row r="20389" spans="1:3" x14ac:dyDescent="0.25">
      <c r="A20389" s="1" t="s">
        <v>20015</v>
      </c>
      <c r="B20389" s="1" t="s">
        <v>33592</v>
      </c>
      <c r="C20389" s="1" t="s">
        <v>1397</v>
      </c>
    </row>
    <row r="20390" spans="1:3" x14ac:dyDescent="0.25">
      <c r="A20390" s="1" t="s">
        <v>20016</v>
      </c>
      <c r="B20390" s="1" t="s">
        <v>33593</v>
      </c>
      <c r="C20390" s="1" t="s">
        <v>1397</v>
      </c>
    </row>
    <row r="20391" spans="1:3" x14ac:dyDescent="0.25">
      <c r="A20391" s="1" t="s">
        <v>20017</v>
      </c>
      <c r="B20391" s="1" t="s">
        <v>33593</v>
      </c>
      <c r="C20391" s="1" t="s">
        <v>1397</v>
      </c>
    </row>
    <row r="20392" spans="1:3" x14ac:dyDescent="0.25">
      <c r="A20392" s="1" t="s">
        <v>20018</v>
      </c>
      <c r="B20392" s="1" t="s">
        <v>33593</v>
      </c>
      <c r="C20392" s="1" t="s">
        <v>1397</v>
      </c>
    </row>
    <row r="20393" spans="1:3" x14ac:dyDescent="0.25">
      <c r="A20393" s="1" t="s">
        <v>20019</v>
      </c>
      <c r="B20393" s="1" t="s">
        <v>33593</v>
      </c>
      <c r="C20393" s="1" t="s">
        <v>1397</v>
      </c>
    </row>
    <row r="20394" spans="1:3" x14ac:dyDescent="0.25">
      <c r="A20394" s="1" t="s">
        <v>20020</v>
      </c>
      <c r="B20394" s="1" t="s">
        <v>20021</v>
      </c>
      <c r="C20394" s="1" t="s">
        <v>1397</v>
      </c>
    </row>
    <row r="20395" spans="1:3" x14ac:dyDescent="0.25">
      <c r="A20395" s="1" t="s">
        <v>20022</v>
      </c>
      <c r="B20395" s="1" t="s">
        <v>20021</v>
      </c>
      <c r="C20395" s="1" t="s">
        <v>1397</v>
      </c>
    </row>
    <row r="20396" spans="1:3" x14ac:dyDescent="0.25">
      <c r="A20396" s="1" t="s">
        <v>20023</v>
      </c>
      <c r="B20396" s="1" t="s">
        <v>20021</v>
      </c>
      <c r="C20396" s="1" t="s">
        <v>1397</v>
      </c>
    </row>
    <row r="20397" spans="1:3" x14ac:dyDescent="0.25">
      <c r="A20397" s="1" t="s">
        <v>20024</v>
      </c>
      <c r="B20397" s="1" t="s">
        <v>20021</v>
      </c>
      <c r="C20397" s="1" t="s">
        <v>1397</v>
      </c>
    </row>
    <row r="20398" spans="1:3" x14ac:dyDescent="0.25">
      <c r="A20398" s="1" t="s">
        <v>20025</v>
      </c>
      <c r="B20398" s="1" t="s">
        <v>20021</v>
      </c>
      <c r="C20398" s="1" t="s">
        <v>1397</v>
      </c>
    </row>
    <row r="20399" spans="1:3" x14ac:dyDescent="0.25">
      <c r="A20399" s="1" t="s">
        <v>20026</v>
      </c>
      <c r="B20399" s="1" t="s">
        <v>20021</v>
      </c>
      <c r="C20399" s="1" t="s">
        <v>1397</v>
      </c>
    </row>
    <row r="20400" spans="1:3" x14ac:dyDescent="0.25">
      <c r="A20400" s="1" t="s">
        <v>20027</v>
      </c>
      <c r="B20400" s="1" t="s">
        <v>33594</v>
      </c>
      <c r="C20400" s="1" t="s">
        <v>1397</v>
      </c>
    </row>
    <row r="20401" spans="1:3" x14ac:dyDescent="0.25">
      <c r="A20401" s="1" t="s">
        <v>20028</v>
      </c>
      <c r="B20401" s="1" t="s">
        <v>33594</v>
      </c>
      <c r="C20401" s="1" t="s">
        <v>1397</v>
      </c>
    </row>
    <row r="20402" spans="1:3" x14ac:dyDescent="0.25">
      <c r="A20402" s="1" t="s">
        <v>20029</v>
      </c>
      <c r="B20402" s="1" t="s">
        <v>33594</v>
      </c>
      <c r="C20402" s="1" t="s">
        <v>1397</v>
      </c>
    </row>
    <row r="20403" spans="1:3" x14ac:dyDescent="0.25">
      <c r="A20403" s="1" t="s">
        <v>20030</v>
      </c>
      <c r="B20403" s="1" t="s">
        <v>33594</v>
      </c>
      <c r="C20403" s="1" t="s">
        <v>1397</v>
      </c>
    </row>
    <row r="20404" spans="1:3" x14ac:dyDescent="0.25">
      <c r="A20404" s="1" t="s">
        <v>20031</v>
      </c>
      <c r="B20404" s="1" t="s">
        <v>33595</v>
      </c>
      <c r="C20404" s="1" t="s">
        <v>1397</v>
      </c>
    </row>
    <row r="20405" spans="1:3" x14ac:dyDescent="0.25">
      <c r="A20405" s="1" t="s">
        <v>20032</v>
      </c>
      <c r="B20405" s="1" t="s">
        <v>33595</v>
      </c>
      <c r="C20405" s="1" t="s">
        <v>1397</v>
      </c>
    </row>
    <row r="20406" spans="1:3" x14ac:dyDescent="0.25">
      <c r="A20406" s="1" t="s">
        <v>20033</v>
      </c>
      <c r="B20406" s="1" t="s">
        <v>33595</v>
      </c>
      <c r="C20406" s="1" t="s">
        <v>1397</v>
      </c>
    </row>
    <row r="20407" spans="1:3" x14ac:dyDescent="0.25">
      <c r="A20407" s="1" t="s">
        <v>20034</v>
      </c>
      <c r="B20407" s="1" t="s">
        <v>33595</v>
      </c>
      <c r="C20407" s="1" t="s">
        <v>1397</v>
      </c>
    </row>
    <row r="20408" spans="1:3" x14ac:dyDescent="0.25">
      <c r="A20408" s="1" t="s">
        <v>24189</v>
      </c>
      <c r="B20408" s="1" t="s">
        <v>33596</v>
      </c>
      <c r="C20408" s="1" t="s">
        <v>1397</v>
      </c>
    </row>
    <row r="20409" spans="1:3" x14ac:dyDescent="0.25">
      <c r="A20409" s="1" t="s">
        <v>24190</v>
      </c>
      <c r="B20409" s="1" t="s">
        <v>33596</v>
      </c>
      <c r="C20409" s="1" t="s">
        <v>1397</v>
      </c>
    </row>
    <row r="20410" spans="1:3" x14ac:dyDescent="0.25">
      <c r="A20410" s="1" t="s">
        <v>24191</v>
      </c>
      <c r="B20410" s="1" t="s">
        <v>33596</v>
      </c>
      <c r="C20410" s="1" t="s">
        <v>1397</v>
      </c>
    </row>
    <row r="20411" spans="1:3" x14ac:dyDescent="0.25">
      <c r="A20411" s="1" t="s">
        <v>24192</v>
      </c>
      <c r="B20411" s="1" t="s">
        <v>33596</v>
      </c>
      <c r="C20411" s="1" t="s">
        <v>1397</v>
      </c>
    </row>
    <row r="20412" spans="1:3" x14ac:dyDescent="0.25">
      <c r="A20412" s="1" t="s">
        <v>24193</v>
      </c>
      <c r="B20412" s="1" t="s">
        <v>33596</v>
      </c>
      <c r="C20412" s="1" t="s">
        <v>1397</v>
      </c>
    </row>
    <row r="20413" spans="1:3" x14ac:dyDescent="0.25">
      <c r="A20413" s="1" t="s">
        <v>24194</v>
      </c>
      <c r="B20413" s="1" t="s">
        <v>33596</v>
      </c>
      <c r="C20413" s="1" t="s">
        <v>1397</v>
      </c>
    </row>
    <row r="20414" spans="1:3" x14ac:dyDescent="0.25">
      <c r="A20414" s="1" t="s">
        <v>24195</v>
      </c>
      <c r="B20414" s="1" t="s">
        <v>33597</v>
      </c>
      <c r="C20414" s="1" t="s">
        <v>1397</v>
      </c>
    </row>
    <row r="20415" spans="1:3" x14ac:dyDescent="0.25">
      <c r="A20415" s="1" t="s">
        <v>24196</v>
      </c>
      <c r="B20415" s="1" t="s">
        <v>33597</v>
      </c>
      <c r="C20415" s="1" t="s">
        <v>1397</v>
      </c>
    </row>
    <row r="20416" spans="1:3" x14ac:dyDescent="0.25">
      <c r="A20416" s="1" t="s">
        <v>24197</v>
      </c>
      <c r="B20416" s="1" t="s">
        <v>33597</v>
      </c>
      <c r="C20416" s="1" t="s">
        <v>1397</v>
      </c>
    </row>
    <row r="20417" spans="1:3" x14ac:dyDescent="0.25">
      <c r="A20417" s="1" t="s">
        <v>24198</v>
      </c>
      <c r="B20417" s="1" t="s">
        <v>33597</v>
      </c>
      <c r="C20417" s="1" t="s">
        <v>1397</v>
      </c>
    </row>
    <row r="20418" spans="1:3" x14ac:dyDescent="0.25">
      <c r="A20418" s="1" t="s">
        <v>24199</v>
      </c>
      <c r="B20418" s="1" t="s">
        <v>33597</v>
      </c>
      <c r="C20418" s="1" t="s">
        <v>1397</v>
      </c>
    </row>
    <row r="20419" spans="1:3" x14ac:dyDescent="0.25">
      <c r="A20419" s="1" t="s">
        <v>24200</v>
      </c>
      <c r="B20419" s="1" t="s">
        <v>33597</v>
      </c>
      <c r="C20419" s="1" t="s">
        <v>1397</v>
      </c>
    </row>
    <row r="20420" spans="1:3" x14ac:dyDescent="0.25">
      <c r="A20420" s="1" t="s">
        <v>20035</v>
      </c>
      <c r="B20420" s="1" t="s">
        <v>33598</v>
      </c>
      <c r="C20420" s="1" t="s">
        <v>1397</v>
      </c>
    </row>
    <row r="20421" spans="1:3" x14ac:dyDescent="0.25">
      <c r="A20421" s="1" t="s">
        <v>20036</v>
      </c>
      <c r="B20421" s="1" t="s">
        <v>33598</v>
      </c>
      <c r="C20421" s="1" t="s">
        <v>1397</v>
      </c>
    </row>
    <row r="20422" spans="1:3" x14ac:dyDescent="0.25">
      <c r="A20422" s="1" t="s">
        <v>20037</v>
      </c>
      <c r="B20422" s="1" t="s">
        <v>33598</v>
      </c>
      <c r="C20422" s="1" t="s">
        <v>1397</v>
      </c>
    </row>
    <row r="20423" spans="1:3" x14ac:dyDescent="0.25">
      <c r="A20423" s="1" t="s">
        <v>20038</v>
      </c>
      <c r="B20423" s="1" t="s">
        <v>33598</v>
      </c>
      <c r="C20423" s="1" t="s">
        <v>1397</v>
      </c>
    </row>
    <row r="20424" spans="1:3" x14ac:dyDescent="0.25">
      <c r="A20424" s="1" t="s">
        <v>20039</v>
      </c>
      <c r="B20424" s="1" t="s">
        <v>33599</v>
      </c>
      <c r="C20424" s="1" t="s">
        <v>1397</v>
      </c>
    </row>
    <row r="20425" spans="1:3" x14ac:dyDescent="0.25">
      <c r="A20425" s="1" t="s">
        <v>20040</v>
      </c>
      <c r="B20425" s="1" t="s">
        <v>33600</v>
      </c>
      <c r="C20425" s="1" t="s">
        <v>1397</v>
      </c>
    </row>
    <row r="20426" spans="1:3" x14ac:dyDescent="0.25">
      <c r="A20426" s="1" t="s">
        <v>20041</v>
      </c>
      <c r="B20426" s="1" t="s">
        <v>33599</v>
      </c>
      <c r="C20426" s="1" t="s">
        <v>1397</v>
      </c>
    </row>
    <row r="20427" spans="1:3" x14ac:dyDescent="0.25">
      <c r="A20427" s="1" t="s">
        <v>20042</v>
      </c>
      <c r="B20427" s="1" t="s">
        <v>33600</v>
      </c>
      <c r="C20427" s="1" t="s">
        <v>1397</v>
      </c>
    </row>
    <row r="20428" spans="1:3" x14ac:dyDescent="0.25">
      <c r="A20428" s="1" t="s">
        <v>20043</v>
      </c>
      <c r="B20428" s="1" t="s">
        <v>33601</v>
      </c>
      <c r="C20428" s="1" t="s">
        <v>1397</v>
      </c>
    </row>
    <row r="20429" spans="1:3" x14ac:dyDescent="0.25">
      <c r="A20429" s="1" t="s">
        <v>20044</v>
      </c>
      <c r="B20429" s="1" t="s">
        <v>33602</v>
      </c>
      <c r="C20429" s="1" t="s">
        <v>1397</v>
      </c>
    </row>
    <row r="20430" spans="1:3" x14ac:dyDescent="0.25">
      <c r="A20430" s="1" t="s">
        <v>20045</v>
      </c>
      <c r="B20430" s="1" t="s">
        <v>33601</v>
      </c>
      <c r="C20430" s="1" t="s">
        <v>1397</v>
      </c>
    </row>
    <row r="20431" spans="1:3" x14ac:dyDescent="0.25">
      <c r="A20431" s="1" t="s">
        <v>20046</v>
      </c>
      <c r="B20431" s="1" t="s">
        <v>33602</v>
      </c>
      <c r="C20431" s="1" t="s">
        <v>1397</v>
      </c>
    </row>
    <row r="20432" spans="1:3" x14ac:dyDescent="0.25">
      <c r="A20432" s="1" t="s">
        <v>20047</v>
      </c>
      <c r="B20432" s="1" t="s">
        <v>33603</v>
      </c>
      <c r="C20432" s="1" t="s">
        <v>1397</v>
      </c>
    </row>
    <row r="20433" spans="1:3" x14ac:dyDescent="0.25">
      <c r="A20433" s="1" t="s">
        <v>20048</v>
      </c>
      <c r="B20433" s="1" t="s">
        <v>33603</v>
      </c>
      <c r="C20433" s="1" t="s">
        <v>1397</v>
      </c>
    </row>
    <row r="20434" spans="1:3" x14ac:dyDescent="0.25">
      <c r="A20434" s="1" t="s">
        <v>20049</v>
      </c>
      <c r="B20434" s="1" t="s">
        <v>33603</v>
      </c>
      <c r="C20434" s="1" t="s">
        <v>1397</v>
      </c>
    </row>
    <row r="20435" spans="1:3" x14ac:dyDescent="0.25">
      <c r="A20435" s="1" t="s">
        <v>20050</v>
      </c>
      <c r="B20435" s="1" t="s">
        <v>33603</v>
      </c>
      <c r="C20435" s="1" t="s">
        <v>1397</v>
      </c>
    </row>
    <row r="20436" spans="1:3" x14ac:dyDescent="0.25">
      <c r="A20436" s="1" t="s">
        <v>20051</v>
      </c>
      <c r="B20436" s="1" t="s">
        <v>33604</v>
      </c>
      <c r="C20436" s="1" t="s">
        <v>1397</v>
      </c>
    </row>
    <row r="20437" spans="1:3" x14ac:dyDescent="0.25">
      <c r="A20437" s="1" t="s">
        <v>20052</v>
      </c>
      <c r="B20437" s="1" t="s">
        <v>33604</v>
      </c>
      <c r="C20437" s="1" t="s">
        <v>1397</v>
      </c>
    </row>
    <row r="20438" spans="1:3" x14ac:dyDescent="0.25">
      <c r="A20438" s="1" t="s">
        <v>20053</v>
      </c>
      <c r="B20438" s="1" t="s">
        <v>33604</v>
      </c>
      <c r="C20438" s="1" t="s">
        <v>1397</v>
      </c>
    </row>
    <row r="20439" spans="1:3" x14ac:dyDescent="0.25">
      <c r="A20439" s="1" t="s">
        <v>20054</v>
      </c>
      <c r="B20439" s="1" t="s">
        <v>33604</v>
      </c>
      <c r="C20439" s="1" t="s">
        <v>1397</v>
      </c>
    </row>
    <row r="20440" spans="1:3" x14ac:dyDescent="0.25">
      <c r="A20440" s="1" t="s">
        <v>20055</v>
      </c>
      <c r="B20440" s="1" t="s">
        <v>33605</v>
      </c>
      <c r="C20440" s="1" t="s">
        <v>1397</v>
      </c>
    </row>
    <row r="20441" spans="1:3" x14ac:dyDescent="0.25">
      <c r="A20441" s="1" t="s">
        <v>20056</v>
      </c>
      <c r="B20441" s="1" t="s">
        <v>33605</v>
      </c>
      <c r="C20441" s="1" t="s">
        <v>1397</v>
      </c>
    </row>
    <row r="20442" spans="1:3" x14ac:dyDescent="0.25">
      <c r="A20442" s="1" t="s">
        <v>20057</v>
      </c>
      <c r="B20442" s="1" t="s">
        <v>33605</v>
      </c>
      <c r="C20442" s="1" t="s">
        <v>1397</v>
      </c>
    </row>
    <row r="20443" spans="1:3" x14ac:dyDescent="0.25">
      <c r="A20443" s="1" t="s">
        <v>20058</v>
      </c>
      <c r="B20443" s="1" t="s">
        <v>33605</v>
      </c>
      <c r="C20443" s="1" t="s">
        <v>1397</v>
      </c>
    </row>
    <row r="20444" spans="1:3" x14ac:dyDescent="0.25">
      <c r="A20444" s="1" t="s">
        <v>20059</v>
      </c>
      <c r="B20444" s="1" t="s">
        <v>33606</v>
      </c>
      <c r="C20444" s="1" t="s">
        <v>1397</v>
      </c>
    </row>
    <row r="20445" spans="1:3" x14ac:dyDescent="0.25">
      <c r="A20445" s="1" t="s">
        <v>20060</v>
      </c>
      <c r="B20445" s="1" t="s">
        <v>33606</v>
      </c>
      <c r="C20445" s="1" t="s">
        <v>1397</v>
      </c>
    </row>
    <row r="20446" spans="1:3" x14ac:dyDescent="0.25">
      <c r="A20446" s="1" t="s">
        <v>20061</v>
      </c>
      <c r="B20446" s="1" t="s">
        <v>33606</v>
      </c>
      <c r="C20446" s="1" t="s">
        <v>1397</v>
      </c>
    </row>
    <row r="20447" spans="1:3" x14ac:dyDescent="0.25">
      <c r="A20447" s="1" t="s">
        <v>20062</v>
      </c>
      <c r="B20447" s="1" t="s">
        <v>33606</v>
      </c>
      <c r="C20447" s="1" t="s">
        <v>1397</v>
      </c>
    </row>
    <row r="20448" spans="1:3" x14ac:dyDescent="0.25">
      <c r="A20448" s="1" t="s">
        <v>20063</v>
      </c>
      <c r="B20448" s="1" t="s">
        <v>33607</v>
      </c>
      <c r="C20448" s="1" t="s">
        <v>1397</v>
      </c>
    </row>
    <row r="20449" spans="1:3" x14ac:dyDescent="0.25">
      <c r="A20449" s="1" t="s">
        <v>20064</v>
      </c>
      <c r="B20449" s="1" t="s">
        <v>33607</v>
      </c>
      <c r="C20449" s="1" t="s">
        <v>1397</v>
      </c>
    </row>
    <row r="20450" spans="1:3" x14ac:dyDescent="0.25">
      <c r="A20450" s="1" t="s">
        <v>20065</v>
      </c>
      <c r="B20450" s="1" t="s">
        <v>33607</v>
      </c>
      <c r="C20450" s="1" t="s">
        <v>1397</v>
      </c>
    </row>
    <row r="20451" spans="1:3" x14ac:dyDescent="0.25">
      <c r="A20451" s="1" t="s">
        <v>20066</v>
      </c>
      <c r="B20451" s="1" t="s">
        <v>33607</v>
      </c>
      <c r="C20451" s="1" t="s">
        <v>1397</v>
      </c>
    </row>
    <row r="20452" spans="1:3" x14ac:dyDescent="0.25">
      <c r="A20452" s="1" t="s">
        <v>20067</v>
      </c>
      <c r="B20452" s="1" t="s">
        <v>33607</v>
      </c>
      <c r="C20452" s="1" t="s">
        <v>1397</v>
      </c>
    </row>
    <row r="20453" spans="1:3" x14ac:dyDescent="0.25">
      <c r="A20453" s="1" t="s">
        <v>20068</v>
      </c>
      <c r="B20453" s="1" t="s">
        <v>33607</v>
      </c>
      <c r="C20453" s="1" t="s">
        <v>1397</v>
      </c>
    </row>
    <row r="20454" spans="1:3" x14ac:dyDescent="0.25">
      <c r="A20454" s="1" t="s">
        <v>20069</v>
      </c>
      <c r="B20454" s="1" t="s">
        <v>33608</v>
      </c>
      <c r="C20454" s="1" t="s">
        <v>1397</v>
      </c>
    </row>
    <row r="20455" spans="1:3" x14ac:dyDescent="0.25">
      <c r="A20455" s="1" t="s">
        <v>20070</v>
      </c>
      <c r="B20455" s="1" t="s">
        <v>33608</v>
      </c>
      <c r="C20455" s="1" t="s">
        <v>1397</v>
      </c>
    </row>
    <row r="20456" spans="1:3" x14ac:dyDescent="0.25">
      <c r="A20456" s="1" t="s">
        <v>20071</v>
      </c>
      <c r="B20456" s="1" t="s">
        <v>33608</v>
      </c>
      <c r="C20456" s="1" t="s">
        <v>1397</v>
      </c>
    </row>
    <row r="20457" spans="1:3" x14ac:dyDescent="0.25">
      <c r="A20457" s="1" t="s">
        <v>20072</v>
      </c>
      <c r="B20457" s="1" t="s">
        <v>33608</v>
      </c>
      <c r="C20457" s="1" t="s">
        <v>1397</v>
      </c>
    </row>
    <row r="20458" spans="1:3" x14ac:dyDescent="0.25">
      <c r="A20458" s="1" t="s">
        <v>20073</v>
      </c>
      <c r="B20458" s="1" t="s">
        <v>33608</v>
      </c>
      <c r="C20458" s="1" t="s">
        <v>1397</v>
      </c>
    </row>
    <row r="20459" spans="1:3" x14ac:dyDescent="0.25">
      <c r="A20459" s="1" t="s">
        <v>20074</v>
      </c>
      <c r="B20459" s="1" t="s">
        <v>33608</v>
      </c>
      <c r="C20459" s="1" t="s">
        <v>1397</v>
      </c>
    </row>
    <row r="20460" spans="1:3" x14ac:dyDescent="0.25">
      <c r="A20460" s="1" t="s">
        <v>20075</v>
      </c>
      <c r="B20460" s="1" t="s">
        <v>33609</v>
      </c>
      <c r="C20460" s="1" t="s">
        <v>1397</v>
      </c>
    </row>
    <row r="20461" spans="1:3" x14ac:dyDescent="0.25">
      <c r="A20461" s="1" t="s">
        <v>20076</v>
      </c>
      <c r="B20461" s="1" t="s">
        <v>33609</v>
      </c>
      <c r="C20461" s="1" t="s">
        <v>1397</v>
      </c>
    </row>
    <row r="20462" spans="1:3" x14ac:dyDescent="0.25">
      <c r="A20462" s="1" t="s">
        <v>20077</v>
      </c>
      <c r="B20462" s="1" t="s">
        <v>33609</v>
      </c>
      <c r="C20462" s="1" t="s">
        <v>1397</v>
      </c>
    </row>
    <row r="20463" spans="1:3" x14ac:dyDescent="0.25">
      <c r="A20463" s="1" t="s">
        <v>20078</v>
      </c>
      <c r="B20463" s="1" t="s">
        <v>33609</v>
      </c>
      <c r="C20463" s="1" t="s">
        <v>1397</v>
      </c>
    </row>
    <row r="20464" spans="1:3" x14ac:dyDescent="0.25">
      <c r="A20464" s="1" t="s">
        <v>20079</v>
      </c>
      <c r="B20464" s="1" t="s">
        <v>33609</v>
      </c>
      <c r="C20464" s="1" t="s">
        <v>1397</v>
      </c>
    </row>
    <row r="20465" spans="1:3" x14ac:dyDescent="0.25">
      <c r="A20465" s="1" t="s">
        <v>20080</v>
      </c>
      <c r="B20465" s="1" t="s">
        <v>33609</v>
      </c>
      <c r="C20465" s="1" t="s">
        <v>1397</v>
      </c>
    </row>
    <row r="20466" spans="1:3" x14ac:dyDescent="0.25">
      <c r="A20466" s="1" t="s">
        <v>20081</v>
      </c>
      <c r="B20466" s="1" t="s">
        <v>33610</v>
      </c>
      <c r="C20466" s="1" t="s">
        <v>1397</v>
      </c>
    </row>
    <row r="20467" spans="1:3" x14ac:dyDescent="0.25">
      <c r="A20467" s="1" t="s">
        <v>20082</v>
      </c>
      <c r="B20467" s="1" t="s">
        <v>33610</v>
      </c>
      <c r="C20467" s="1" t="s">
        <v>1397</v>
      </c>
    </row>
    <row r="20468" spans="1:3" x14ac:dyDescent="0.25">
      <c r="A20468" s="1" t="s">
        <v>20083</v>
      </c>
      <c r="B20468" s="1" t="s">
        <v>33610</v>
      </c>
      <c r="C20468" s="1" t="s">
        <v>1397</v>
      </c>
    </row>
    <row r="20469" spans="1:3" x14ac:dyDescent="0.25">
      <c r="A20469" s="1" t="s">
        <v>20084</v>
      </c>
      <c r="B20469" s="1" t="s">
        <v>33610</v>
      </c>
      <c r="C20469" s="1" t="s">
        <v>1397</v>
      </c>
    </row>
    <row r="20470" spans="1:3" x14ac:dyDescent="0.25">
      <c r="A20470" s="1" t="s">
        <v>20085</v>
      </c>
      <c r="B20470" s="1" t="s">
        <v>33610</v>
      </c>
      <c r="C20470" s="1" t="s">
        <v>1397</v>
      </c>
    </row>
    <row r="20471" spans="1:3" x14ac:dyDescent="0.25">
      <c r="A20471" s="1" t="s">
        <v>20086</v>
      </c>
      <c r="B20471" s="1" t="s">
        <v>33610</v>
      </c>
      <c r="C20471" s="1" t="s">
        <v>1397</v>
      </c>
    </row>
    <row r="20472" spans="1:3" x14ac:dyDescent="0.25">
      <c r="A20472" s="1" t="s">
        <v>20087</v>
      </c>
      <c r="B20472" s="1" t="s">
        <v>33611</v>
      </c>
      <c r="C20472" s="1" t="s">
        <v>1397</v>
      </c>
    </row>
    <row r="20473" spans="1:3" x14ac:dyDescent="0.25">
      <c r="A20473" s="1" t="s">
        <v>20088</v>
      </c>
      <c r="B20473" s="1" t="s">
        <v>33611</v>
      </c>
      <c r="C20473" s="1" t="s">
        <v>1397</v>
      </c>
    </row>
    <row r="20474" spans="1:3" x14ac:dyDescent="0.25">
      <c r="A20474" s="1" t="s">
        <v>20089</v>
      </c>
      <c r="B20474" s="1" t="s">
        <v>33612</v>
      </c>
      <c r="C20474" s="1" t="s">
        <v>1397</v>
      </c>
    </row>
    <row r="20475" spans="1:3" x14ac:dyDescent="0.25">
      <c r="A20475" s="1" t="s">
        <v>20090</v>
      </c>
      <c r="B20475" s="1" t="s">
        <v>33612</v>
      </c>
      <c r="C20475" s="1" t="s">
        <v>1397</v>
      </c>
    </row>
    <row r="20476" spans="1:3" x14ac:dyDescent="0.25">
      <c r="A20476" s="1" t="s">
        <v>20091</v>
      </c>
      <c r="B20476" s="1" t="s">
        <v>33613</v>
      </c>
      <c r="C20476" s="1" t="s">
        <v>1397</v>
      </c>
    </row>
    <row r="20477" spans="1:3" x14ac:dyDescent="0.25">
      <c r="A20477" s="1" t="s">
        <v>20092</v>
      </c>
      <c r="B20477" s="1" t="s">
        <v>33613</v>
      </c>
      <c r="C20477" s="1" t="s">
        <v>1397</v>
      </c>
    </row>
    <row r="20478" spans="1:3" x14ac:dyDescent="0.25">
      <c r="A20478" s="1" t="s">
        <v>23953</v>
      </c>
      <c r="B20478" s="1" t="s">
        <v>33614</v>
      </c>
      <c r="C20478" s="1" t="s">
        <v>1397</v>
      </c>
    </row>
    <row r="20479" spans="1:3" x14ac:dyDescent="0.25">
      <c r="A20479" s="1" t="s">
        <v>23954</v>
      </c>
      <c r="B20479" s="1" t="s">
        <v>33615</v>
      </c>
      <c r="C20479" s="1" t="s">
        <v>1397</v>
      </c>
    </row>
    <row r="20480" spans="1:3" x14ac:dyDescent="0.25">
      <c r="A20480" s="1" t="s">
        <v>23955</v>
      </c>
      <c r="B20480" s="1" t="s">
        <v>33616</v>
      </c>
      <c r="C20480" s="1" t="s">
        <v>1397</v>
      </c>
    </row>
    <row r="20481" spans="1:3" x14ac:dyDescent="0.25">
      <c r="A20481" s="1" t="s">
        <v>23956</v>
      </c>
      <c r="B20481" s="1" t="s">
        <v>33614</v>
      </c>
      <c r="C20481" s="1" t="s">
        <v>1397</v>
      </c>
    </row>
    <row r="20482" spans="1:3" x14ac:dyDescent="0.25">
      <c r="A20482" s="1" t="s">
        <v>23957</v>
      </c>
      <c r="B20482" s="1" t="s">
        <v>33615</v>
      </c>
      <c r="C20482" s="1" t="s">
        <v>1397</v>
      </c>
    </row>
    <row r="20483" spans="1:3" x14ac:dyDescent="0.25">
      <c r="A20483" s="1" t="s">
        <v>23958</v>
      </c>
      <c r="B20483" s="1" t="s">
        <v>33616</v>
      </c>
      <c r="C20483" s="1" t="s">
        <v>1397</v>
      </c>
    </row>
    <row r="20484" spans="1:3" x14ac:dyDescent="0.25">
      <c r="A20484" s="1" t="s">
        <v>20093</v>
      </c>
      <c r="B20484" s="1" t="s">
        <v>33617</v>
      </c>
      <c r="C20484" s="1" t="s">
        <v>1397</v>
      </c>
    </row>
    <row r="20485" spans="1:3" x14ac:dyDescent="0.25">
      <c r="A20485" s="1" t="s">
        <v>20094</v>
      </c>
      <c r="B20485" s="1" t="s">
        <v>33617</v>
      </c>
      <c r="C20485" s="1" t="s">
        <v>1397</v>
      </c>
    </row>
    <row r="20486" spans="1:3" x14ac:dyDescent="0.25">
      <c r="A20486" s="1" t="s">
        <v>20095</v>
      </c>
      <c r="B20486" s="1" t="s">
        <v>33617</v>
      </c>
      <c r="C20486" s="1" t="s">
        <v>1397</v>
      </c>
    </row>
    <row r="20487" spans="1:3" x14ac:dyDescent="0.25">
      <c r="A20487" s="1" t="s">
        <v>20096</v>
      </c>
      <c r="B20487" s="1" t="s">
        <v>33617</v>
      </c>
      <c r="C20487" s="1" t="s">
        <v>1397</v>
      </c>
    </row>
    <row r="20488" spans="1:3" x14ac:dyDescent="0.25">
      <c r="A20488" s="1" t="s">
        <v>20097</v>
      </c>
      <c r="B20488" s="1" t="s">
        <v>33617</v>
      </c>
      <c r="C20488" s="1" t="s">
        <v>1397</v>
      </c>
    </row>
    <row r="20489" spans="1:3" x14ac:dyDescent="0.25">
      <c r="A20489" s="1" t="s">
        <v>20098</v>
      </c>
      <c r="B20489" s="1" t="s">
        <v>33617</v>
      </c>
      <c r="C20489" s="1" t="s">
        <v>1397</v>
      </c>
    </row>
    <row r="20490" spans="1:3" x14ac:dyDescent="0.25">
      <c r="A20490" s="1" t="s">
        <v>20099</v>
      </c>
      <c r="B20490" s="1" t="s">
        <v>33618</v>
      </c>
      <c r="C20490" s="1" t="s">
        <v>1397</v>
      </c>
    </row>
    <row r="20491" spans="1:3" x14ac:dyDescent="0.25">
      <c r="A20491" s="1" t="s">
        <v>20100</v>
      </c>
      <c r="B20491" s="1" t="s">
        <v>33618</v>
      </c>
      <c r="C20491" s="1" t="s">
        <v>1397</v>
      </c>
    </row>
    <row r="20492" spans="1:3" x14ac:dyDescent="0.25">
      <c r="A20492" s="1" t="s">
        <v>20101</v>
      </c>
      <c r="B20492" s="1" t="s">
        <v>33618</v>
      </c>
      <c r="C20492" s="1" t="s">
        <v>1397</v>
      </c>
    </row>
    <row r="20493" spans="1:3" x14ac:dyDescent="0.25">
      <c r="A20493" s="1" t="s">
        <v>20102</v>
      </c>
      <c r="B20493" s="1" t="s">
        <v>33618</v>
      </c>
      <c r="C20493" s="1" t="s">
        <v>1397</v>
      </c>
    </row>
    <row r="20494" spans="1:3" x14ac:dyDescent="0.25">
      <c r="A20494" s="1" t="s">
        <v>20103</v>
      </c>
      <c r="B20494" s="1" t="s">
        <v>33618</v>
      </c>
      <c r="C20494" s="1" t="s">
        <v>1397</v>
      </c>
    </row>
    <row r="20495" spans="1:3" x14ac:dyDescent="0.25">
      <c r="A20495" s="1" t="s">
        <v>20104</v>
      </c>
      <c r="B20495" s="1" t="s">
        <v>33618</v>
      </c>
      <c r="C20495" s="1" t="s">
        <v>1397</v>
      </c>
    </row>
    <row r="20496" spans="1:3" x14ac:dyDescent="0.25">
      <c r="A20496" s="1" t="s">
        <v>20105</v>
      </c>
      <c r="B20496" s="1" t="s">
        <v>33619</v>
      </c>
      <c r="C20496" s="1" t="s">
        <v>1397</v>
      </c>
    </row>
    <row r="20497" spans="1:3" x14ac:dyDescent="0.25">
      <c r="A20497" s="1" t="s">
        <v>20106</v>
      </c>
      <c r="B20497" s="1" t="s">
        <v>33619</v>
      </c>
      <c r="C20497" s="1" t="s">
        <v>1397</v>
      </c>
    </row>
    <row r="20498" spans="1:3" x14ac:dyDescent="0.25">
      <c r="A20498" s="1" t="s">
        <v>20107</v>
      </c>
      <c r="B20498" s="1" t="s">
        <v>33619</v>
      </c>
      <c r="C20498" s="1" t="s">
        <v>1397</v>
      </c>
    </row>
    <row r="20499" spans="1:3" x14ac:dyDescent="0.25">
      <c r="A20499" s="1" t="s">
        <v>20108</v>
      </c>
      <c r="B20499" s="1" t="s">
        <v>33619</v>
      </c>
      <c r="C20499" s="1" t="s">
        <v>1397</v>
      </c>
    </row>
    <row r="20500" spans="1:3" x14ac:dyDescent="0.25">
      <c r="A20500" s="1" t="s">
        <v>20109</v>
      </c>
      <c r="B20500" s="1" t="s">
        <v>33619</v>
      </c>
      <c r="C20500" s="1" t="s">
        <v>1397</v>
      </c>
    </row>
    <row r="20501" spans="1:3" x14ac:dyDescent="0.25">
      <c r="A20501" s="1" t="s">
        <v>20110</v>
      </c>
      <c r="B20501" s="1" t="s">
        <v>33619</v>
      </c>
      <c r="C20501" s="1" t="s">
        <v>1397</v>
      </c>
    </row>
    <row r="20502" spans="1:3" x14ac:dyDescent="0.25">
      <c r="A20502" s="1" t="s">
        <v>20111</v>
      </c>
      <c r="B20502" s="1" t="s">
        <v>33620</v>
      </c>
      <c r="C20502" s="1" t="s">
        <v>1397</v>
      </c>
    </row>
    <row r="20503" spans="1:3" x14ac:dyDescent="0.25">
      <c r="A20503" s="1" t="s">
        <v>20112</v>
      </c>
      <c r="B20503" s="1" t="s">
        <v>33620</v>
      </c>
      <c r="C20503" s="1" t="s">
        <v>1397</v>
      </c>
    </row>
    <row r="20504" spans="1:3" x14ac:dyDescent="0.25">
      <c r="A20504" s="1" t="s">
        <v>20113</v>
      </c>
      <c r="B20504" s="1" t="s">
        <v>33620</v>
      </c>
      <c r="C20504" s="1" t="s">
        <v>1397</v>
      </c>
    </row>
    <row r="20505" spans="1:3" x14ac:dyDescent="0.25">
      <c r="A20505" s="1" t="s">
        <v>20114</v>
      </c>
      <c r="B20505" s="1" t="s">
        <v>33620</v>
      </c>
      <c r="C20505" s="1" t="s">
        <v>1397</v>
      </c>
    </row>
    <row r="20506" spans="1:3" x14ac:dyDescent="0.25">
      <c r="A20506" s="1" t="s">
        <v>20115</v>
      </c>
      <c r="B20506" s="1" t="s">
        <v>33620</v>
      </c>
      <c r="C20506" s="1" t="s">
        <v>1397</v>
      </c>
    </row>
    <row r="20507" spans="1:3" x14ac:dyDescent="0.25">
      <c r="A20507" s="1" t="s">
        <v>20116</v>
      </c>
      <c r="B20507" s="1" t="s">
        <v>33620</v>
      </c>
      <c r="C20507" s="1" t="s">
        <v>1397</v>
      </c>
    </row>
    <row r="20508" spans="1:3" x14ac:dyDescent="0.25">
      <c r="A20508" s="1" t="s">
        <v>20117</v>
      </c>
      <c r="B20508" s="1" t="s">
        <v>33621</v>
      </c>
      <c r="C20508" s="1" t="s">
        <v>1397</v>
      </c>
    </row>
    <row r="20509" spans="1:3" x14ac:dyDescent="0.25">
      <c r="A20509" s="1" t="s">
        <v>20118</v>
      </c>
      <c r="B20509" s="1" t="s">
        <v>33621</v>
      </c>
      <c r="C20509" s="1" t="s">
        <v>1397</v>
      </c>
    </row>
    <row r="20510" spans="1:3" x14ac:dyDescent="0.25">
      <c r="A20510" s="1" t="s">
        <v>20119</v>
      </c>
      <c r="B20510" s="1" t="s">
        <v>33621</v>
      </c>
      <c r="C20510" s="1" t="s">
        <v>1397</v>
      </c>
    </row>
    <row r="20511" spans="1:3" x14ac:dyDescent="0.25">
      <c r="A20511" s="1" t="s">
        <v>20120</v>
      </c>
      <c r="B20511" s="1" t="s">
        <v>33621</v>
      </c>
      <c r="C20511" s="1" t="s">
        <v>1397</v>
      </c>
    </row>
    <row r="20512" spans="1:3" x14ac:dyDescent="0.25">
      <c r="A20512" s="1" t="s">
        <v>20121</v>
      </c>
      <c r="B20512" s="1" t="s">
        <v>33621</v>
      </c>
      <c r="C20512" s="1" t="s">
        <v>1397</v>
      </c>
    </row>
    <row r="20513" spans="1:3" x14ac:dyDescent="0.25">
      <c r="A20513" s="1" t="s">
        <v>20122</v>
      </c>
      <c r="B20513" s="1" t="s">
        <v>33621</v>
      </c>
      <c r="C20513" s="1" t="s">
        <v>1397</v>
      </c>
    </row>
    <row r="20514" spans="1:3" x14ac:dyDescent="0.25">
      <c r="A20514" s="1" t="s">
        <v>20123</v>
      </c>
      <c r="B20514" s="1" t="s">
        <v>33622</v>
      </c>
      <c r="C20514" s="1" t="s">
        <v>1397</v>
      </c>
    </row>
    <row r="20515" spans="1:3" x14ac:dyDescent="0.25">
      <c r="A20515" s="1" t="s">
        <v>20124</v>
      </c>
      <c r="B20515" s="1" t="s">
        <v>33623</v>
      </c>
      <c r="C20515" s="1" t="s">
        <v>1397</v>
      </c>
    </row>
    <row r="20516" spans="1:3" x14ac:dyDescent="0.25">
      <c r="A20516" s="1" t="s">
        <v>20125</v>
      </c>
      <c r="B20516" s="1" t="s">
        <v>33622</v>
      </c>
      <c r="C20516" s="1" t="s">
        <v>1397</v>
      </c>
    </row>
    <row r="20517" spans="1:3" x14ac:dyDescent="0.25">
      <c r="A20517" s="1" t="s">
        <v>20126</v>
      </c>
      <c r="B20517" s="1" t="s">
        <v>33622</v>
      </c>
      <c r="C20517" s="1" t="s">
        <v>1397</v>
      </c>
    </row>
    <row r="20518" spans="1:3" x14ac:dyDescent="0.25">
      <c r="A20518" s="1" t="s">
        <v>20127</v>
      </c>
      <c r="B20518" s="1" t="s">
        <v>33623</v>
      </c>
      <c r="C20518" s="1" t="s">
        <v>1397</v>
      </c>
    </row>
    <row r="20519" spans="1:3" x14ac:dyDescent="0.25">
      <c r="A20519" s="1" t="s">
        <v>20128</v>
      </c>
      <c r="B20519" s="1" t="s">
        <v>33622</v>
      </c>
      <c r="C20519" s="1" t="s">
        <v>1397</v>
      </c>
    </row>
    <row r="20520" spans="1:3" x14ac:dyDescent="0.25">
      <c r="A20520" s="1" t="s">
        <v>20129</v>
      </c>
      <c r="B20520" s="1" t="s">
        <v>33624</v>
      </c>
      <c r="C20520" s="1" t="s">
        <v>1397</v>
      </c>
    </row>
    <row r="20521" spans="1:3" x14ac:dyDescent="0.25">
      <c r="A20521" s="1" t="s">
        <v>20130</v>
      </c>
      <c r="B20521" s="1" t="s">
        <v>33624</v>
      </c>
      <c r="C20521" s="1" t="s">
        <v>1397</v>
      </c>
    </row>
    <row r="20522" spans="1:3" x14ac:dyDescent="0.25">
      <c r="A20522" s="1" t="s">
        <v>20131</v>
      </c>
      <c r="B20522" s="1" t="s">
        <v>33624</v>
      </c>
      <c r="C20522" s="1" t="s">
        <v>1397</v>
      </c>
    </row>
    <row r="20523" spans="1:3" x14ac:dyDescent="0.25">
      <c r="A20523" s="1" t="s">
        <v>20132</v>
      </c>
      <c r="B20523" s="1" t="s">
        <v>33624</v>
      </c>
      <c r="C20523" s="1" t="s">
        <v>1397</v>
      </c>
    </row>
    <row r="20524" spans="1:3" x14ac:dyDescent="0.25">
      <c r="A20524" s="1" t="s">
        <v>20133</v>
      </c>
      <c r="B20524" s="1" t="s">
        <v>33624</v>
      </c>
      <c r="C20524" s="1" t="s">
        <v>1397</v>
      </c>
    </row>
    <row r="20525" spans="1:3" x14ac:dyDescent="0.25">
      <c r="A20525" s="1" t="s">
        <v>20134</v>
      </c>
      <c r="B20525" s="1" t="s">
        <v>33624</v>
      </c>
      <c r="C20525" s="1" t="s">
        <v>1397</v>
      </c>
    </row>
    <row r="20526" spans="1:3" x14ac:dyDescent="0.25">
      <c r="A20526" s="1" t="s">
        <v>20135</v>
      </c>
      <c r="B20526" s="1" t="s">
        <v>33625</v>
      </c>
      <c r="C20526" s="1" t="s">
        <v>1397</v>
      </c>
    </row>
    <row r="20527" spans="1:3" x14ac:dyDescent="0.25">
      <c r="A20527" s="1" t="s">
        <v>20136</v>
      </c>
      <c r="B20527" s="1" t="s">
        <v>33625</v>
      </c>
      <c r="C20527" s="1" t="s">
        <v>1397</v>
      </c>
    </row>
    <row r="20528" spans="1:3" x14ac:dyDescent="0.25">
      <c r="A20528" s="1" t="s">
        <v>20137</v>
      </c>
      <c r="B20528" s="1" t="s">
        <v>33625</v>
      </c>
      <c r="C20528" s="1" t="s">
        <v>1397</v>
      </c>
    </row>
    <row r="20529" spans="1:3" x14ac:dyDescent="0.25">
      <c r="A20529" s="1" t="s">
        <v>20138</v>
      </c>
      <c r="B20529" s="1" t="s">
        <v>33625</v>
      </c>
      <c r="C20529" s="1" t="s">
        <v>1397</v>
      </c>
    </row>
    <row r="20530" spans="1:3" x14ac:dyDescent="0.25">
      <c r="A20530" s="1" t="s">
        <v>20139</v>
      </c>
      <c r="B20530" s="1" t="s">
        <v>33625</v>
      </c>
      <c r="C20530" s="1" t="s">
        <v>1397</v>
      </c>
    </row>
    <row r="20531" spans="1:3" x14ac:dyDescent="0.25">
      <c r="A20531" s="1" t="s">
        <v>20140</v>
      </c>
      <c r="B20531" s="1" t="s">
        <v>33625</v>
      </c>
      <c r="C20531" s="1" t="s">
        <v>1397</v>
      </c>
    </row>
    <row r="20532" spans="1:3" x14ac:dyDescent="0.25">
      <c r="A20532" s="1" t="s">
        <v>20141</v>
      </c>
      <c r="B20532" s="1" t="s">
        <v>33626</v>
      </c>
      <c r="C20532" s="1" t="s">
        <v>1397</v>
      </c>
    </row>
    <row r="20533" spans="1:3" x14ac:dyDescent="0.25">
      <c r="A20533" s="1" t="s">
        <v>20142</v>
      </c>
      <c r="B20533" s="1" t="s">
        <v>33626</v>
      </c>
      <c r="C20533" s="1" t="s">
        <v>1397</v>
      </c>
    </row>
    <row r="20534" spans="1:3" x14ac:dyDescent="0.25">
      <c r="A20534" s="1" t="s">
        <v>20143</v>
      </c>
      <c r="B20534" s="1" t="s">
        <v>33626</v>
      </c>
      <c r="C20534" s="1" t="s">
        <v>1397</v>
      </c>
    </row>
    <row r="20535" spans="1:3" x14ac:dyDescent="0.25">
      <c r="A20535" s="1" t="s">
        <v>20144</v>
      </c>
      <c r="B20535" s="1" t="s">
        <v>33626</v>
      </c>
      <c r="C20535" s="1" t="s">
        <v>1397</v>
      </c>
    </row>
    <row r="20536" spans="1:3" x14ac:dyDescent="0.25">
      <c r="A20536" s="1" t="s">
        <v>20145</v>
      </c>
      <c r="B20536" s="1" t="s">
        <v>33626</v>
      </c>
      <c r="C20536" s="1" t="s">
        <v>1397</v>
      </c>
    </row>
    <row r="20537" spans="1:3" x14ac:dyDescent="0.25">
      <c r="A20537" s="1" t="s">
        <v>20146</v>
      </c>
      <c r="B20537" s="1" t="s">
        <v>33626</v>
      </c>
      <c r="C20537" s="1" t="s">
        <v>1397</v>
      </c>
    </row>
    <row r="20538" spans="1:3" x14ac:dyDescent="0.25">
      <c r="A20538" s="1" t="s">
        <v>20147</v>
      </c>
      <c r="B20538" s="1" t="s">
        <v>33627</v>
      </c>
      <c r="C20538" s="1" t="s">
        <v>1397</v>
      </c>
    </row>
    <row r="20539" spans="1:3" x14ac:dyDescent="0.25">
      <c r="A20539" s="1" t="s">
        <v>20148</v>
      </c>
      <c r="B20539" s="1" t="s">
        <v>33627</v>
      </c>
      <c r="C20539" s="1" t="s">
        <v>1397</v>
      </c>
    </row>
    <row r="20540" spans="1:3" x14ac:dyDescent="0.25">
      <c r="A20540" s="1" t="s">
        <v>20149</v>
      </c>
      <c r="B20540" s="1" t="s">
        <v>33627</v>
      </c>
      <c r="C20540" s="1" t="s">
        <v>1397</v>
      </c>
    </row>
    <row r="20541" spans="1:3" x14ac:dyDescent="0.25">
      <c r="A20541" s="1" t="s">
        <v>20150</v>
      </c>
      <c r="B20541" s="1" t="s">
        <v>33627</v>
      </c>
      <c r="C20541" s="1" t="s">
        <v>1397</v>
      </c>
    </row>
    <row r="20542" spans="1:3" x14ac:dyDescent="0.25">
      <c r="A20542" s="1" t="s">
        <v>20151</v>
      </c>
      <c r="B20542" s="1" t="s">
        <v>33627</v>
      </c>
      <c r="C20542" s="1" t="s">
        <v>1397</v>
      </c>
    </row>
    <row r="20543" spans="1:3" x14ac:dyDescent="0.25">
      <c r="A20543" s="1" t="s">
        <v>20152</v>
      </c>
      <c r="B20543" s="1" t="s">
        <v>33627</v>
      </c>
      <c r="C20543" s="1" t="s">
        <v>1397</v>
      </c>
    </row>
    <row r="20544" spans="1:3" x14ac:dyDescent="0.25">
      <c r="A20544" s="1" t="s">
        <v>20153</v>
      </c>
      <c r="B20544" s="1" t="s">
        <v>33628</v>
      </c>
      <c r="C20544" s="1" t="s">
        <v>1397</v>
      </c>
    </row>
    <row r="20545" spans="1:3" x14ac:dyDescent="0.25">
      <c r="A20545" s="1" t="s">
        <v>20154</v>
      </c>
      <c r="B20545" s="1" t="s">
        <v>33628</v>
      </c>
      <c r="C20545" s="1" t="s">
        <v>1397</v>
      </c>
    </row>
    <row r="20546" spans="1:3" x14ac:dyDescent="0.25">
      <c r="A20546" s="1" t="s">
        <v>20155</v>
      </c>
      <c r="B20546" s="1" t="s">
        <v>33628</v>
      </c>
      <c r="C20546" s="1" t="s">
        <v>1397</v>
      </c>
    </row>
    <row r="20547" spans="1:3" x14ac:dyDescent="0.25">
      <c r="A20547" s="1" t="s">
        <v>20156</v>
      </c>
      <c r="B20547" s="1" t="s">
        <v>33628</v>
      </c>
      <c r="C20547" s="1" t="s">
        <v>1397</v>
      </c>
    </row>
    <row r="20548" spans="1:3" x14ac:dyDescent="0.25">
      <c r="A20548" s="1" t="s">
        <v>20157</v>
      </c>
      <c r="B20548" s="1" t="s">
        <v>33629</v>
      </c>
      <c r="C20548" s="1" t="s">
        <v>1397</v>
      </c>
    </row>
    <row r="20549" spans="1:3" x14ac:dyDescent="0.25">
      <c r="A20549" s="1" t="s">
        <v>20158</v>
      </c>
      <c r="B20549" s="1" t="s">
        <v>33629</v>
      </c>
      <c r="C20549" s="1" t="s">
        <v>1397</v>
      </c>
    </row>
    <row r="20550" spans="1:3" x14ac:dyDescent="0.25">
      <c r="A20550" s="1" t="s">
        <v>20159</v>
      </c>
      <c r="B20550" s="1" t="s">
        <v>33629</v>
      </c>
      <c r="C20550" s="1" t="s">
        <v>1397</v>
      </c>
    </row>
    <row r="20551" spans="1:3" x14ac:dyDescent="0.25">
      <c r="A20551" s="1" t="s">
        <v>20160</v>
      </c>
      <c r="B20551" s="1" t="s">
        <v>33629</v>
      </c>
      <c r="C20551" s="1" t="s">
        <v>1397</v>
      </c>
    </row>
    <row r="20552" spans="1:3" x14ac:dyDescent="0.25">
      <c r="A20552" s="1" t="s">
        <v>20161</v>
      </c>
      <c r="B20552" s="1" t="s">
        <v>33630</v>
      </c>
      <c r="C20552" s="1" t="s">
        <v>1397</v>
      </c>
    </row>
    <row r="20553" spans="1:3" x14ac:dyDescent="0.25">
      <c r="A20553" s="1" t="s">
        <v>20162</v>
      </c>
      <c r="B20553" s="1" t="s">
        <v>33630</v>
      </c>
      <c r="C20553" s="1" t="s">
        <v>1397</v>
      </c>
    </row>
    <row r="20554" spans="1:3" x14ac:dyDescent="0.25">
      <c r="A20554" s="1" t="s">
        <v>20163</v>
      </c>
      <c r="B20554" s="1" t="s">
        <v>33630</v>
      </c>
      <c r="C20554" s="1" t="s">
        <v>1397</v>
      </c>
    </row>
    <row r="20555" spans="1:3" x14ac:dyDescent="0.25">
      <c r="A20555" s="1" t="s">
        <v>20164</v>
      </c>
      <c r="B20555" s="1" t="s">
        <v>33630</v>
      </c>
      <c r="C20555" s="1" t="s">
        <v>1397</v>
      </c>
    </row>
    <row r="20556" spans="1:3" x14ac:dyDescent="0.25">
      <c r="A20556" s="1" t="s">
        <v>20165</v>
      </c>
      <c r="B20556" s="1" t="s">
        <v>33631</v>
      </c>
      <c r="C20556" s="1" t="s">
        <v>1397</v>
      </c>
    </row>
    <row r="20557" spans="1:3" x14ac:dyDescent="0.25">
      <c r="A20557" s="1" t="s">
        <v>20166</v>
      </c>
      <c r="B20557" s="1" t="s">
        <v>33631</v>
      </c>
      <c r="C20557" s="1" t="s">
        <v>1397</v>
      </c>
    </row>
    <row r="20558" spans="1:3" x14ac:dyDescent="0.25">
      <c r="A20558" s="1" t="s">
        <v>20167</v>
      </c>
      <c r="B20558" s="1" t="s">
        <v>33631</v>
      </c>
      <c r="C20558" s="1" t="s">
        <v>1397</v>
      </c>
    </row>
    <row r="20559" spans="1:3" x14ac:dyDescent="0.25">
      <c r="A20559" s="1" t="s">
        <v>20168</v>
      </c>
      <c r="B20559" s="1" t="s">
        <v>33631</v>
      </c>
      <c r="C20559" s="1" t="s">
        <v>1397</v>
      </c>
    </row>
    <row r="20560" spans="1:3" x14ac:dyDescent="0.25">
      <c r="A20560" s="1" t="s">
        <v>20169</v>
      </c>
      <c r="B20560" s="1" t="s">
        <v>20170</v>
      </c>
      <c r="C20560" s="1" t="s">
        <v>1397</v>
      </c>
    </row>
    <row r="20561" spans="1:3" x14ac:dyDescent="0.25">
      <c r="A20561" s="1" t="s">
        <v>20171</v>
      </c>
      <c r="B20561" s="1" t="s">
        <v>20170</v>
      </c>
      <c r="C20561" s="1" t="s">
        <v>1397</v>
      </c>
    </row>
    <row r="20562" spans="1:3" x14ac:dyDescent="0.25">
      <c r="A20562" s="1" t="s">
        <v>20172</v>
      </c>
      <c r="B20562" s="1" t="s">
        <v>20170</v>
      </c>
      <c r="C20562" s="1" t="s">
        <v>1397</v>
      </c>
    </row>
    <row r="20563" spans="1:3" x14ac:dyDescent="0.25">
      <c r="A20563" s="1" t="s">
        <v>20173</v>
      </c>
      <c r="B20563" s="1" t="s">
        <v>20170</v>
      </c>
      <c r="C20563" s="1" t="s">
        <v>1397</v>
      </c>
    </row>
    <row r="20564" spans="1:3" x14ac:dyDescent="0.25">
      <c r="A20564" s="1" t="s">
        <v>20174</v>
      </c>
      <c r="B20564" s="1" t="s">
        <v>20170</v>
      </c>
      <c r="C20564" s="1" t="s">
        <v>1397</v>
      </c>
    </row>
    <row r="20565" spans="1:3" x14ac:dyDescent="0.25">
      <c r="A20565" s="1" t="s">
        <v>20175</v>
      </c>
      <c r="B20565" s="1" t="s">
        <v>20170</v>
      </c>
      <c r="C20565" s="1" t="s">
        <v>1397</v>
      </c>
    </row>
    <row r="20566" spans="1:3" x14ac:dyDescent="0.25">
      <c r="A20566" s="1" t="s">
        <v>20176</v>
      </c>
      <c r="B20566" s="1" t="s">
        <v>33632</v>
      </c>
      <c r="C20566" s="1" t="s">
        <v>1397</v>
      </c>
    </row>
    <row r="20567" spans="1:3" x14ac:dyDescent="0.25">
      <c r="A20567" s="1" t="s">
        <v>20177</v>
      </c>
      <c r="B20567" s="1" t="s">
        <v>33633</v>
      </c>
      <c r="C20567" s="1" t="s">
        <v>1397</v>
      </c>
    </row>
    <row r="20568" spans="1:3" x14ac:dyDescent="0.25">
      <c r="A20568" s="1" t="s">
        <v>20178</v>
      </c>
      <c r="B20568" s="1" t="s">
        <v>33632</v>
      </c>
      <c r="C20568" s="1" t="s">
        <v>1397</v>
      </c>
    </row>
    <row r="20569" spans="1:3" x14ac:dyDescent="0.25">
      <c r="A20569" s="1" t="s">
        <v>20179</v>
      </c>
      <c r="B20569" s="1" t="s">
        <v>33633</v>
      </c>
      <c r="C20569" s="1" t="s">
        <v>1397</v>
      </c>
    </row>
    <row r="20570" spans="1:3" x14ac:dyDescent="0.25">
      <c r="A20570" s="1" t="s">
        <v>23959</v>
      </c>
      <c r="B20570" s="1" t="s">
        <v>33634</v>
      </c>
      <c r="C20570" s="1" t="s">
        <v>1397</v>
      </c>
    </row>
    <row r="20571" spans="1:3" x14ac:dyDescent="0.25">
      <c r="A20571" s="1" t="s">
        <v>23960</v>
      </c>
      <c r="B20571" s="1" t="s">
        <v>33634</v>
      </c>
      <c r="C20571" s="1" t="s">
        <v>1397</v>
      </c>
    </row>
    <row r="20572" spans="1:3" x14ac:dyDescent="0.25">
      <c r="A20572" s="1" t="s">
        <v>23961</v>
      </c>
      <c r="B20572" s="1" t="s">
        <v>33634</v>
      </c>
      <c r="C20572" s="1" t="s">
        <v>1397</v>
      </c>
    </row>
    <row r="20573" spans="1:3" x14ac:dyDescent="0.25">
      <c r="A20573" s="1" t="s">
        <v>23962</v>
      </c>
      <c r="B20573" s="1" t="s">
        <v>33634</v>
      </c>
      <c r="C20573" s="1" t="s">
        <v>1397</v>
      </c>
    </row>
    <row r="20574" spans="1:3" x14ac:dyDescent="0.25">
      <c r="A20574" s="1" t="s">
        <v>20180</v>
      </c>
      <c r="B20574" s="1" t="s">
        <v>33635</v>
      </c>
      <c r="C20574" s="1" t="s">
        <v>1397</v>
      </c>
    </row>
    <row r="20575" spans="1:3" x14ac:dyDescent="0.25">
      <c r="A20575" s="1" t="s">
        <v>20181</v>
      </c>
      <c r="B20575" s="1" t="s">
        <v>33635</v>
      </c>
      <c r="C20575" s="1" t="s">
        <v>1397</v>
      </c>
    </row>
    <row r="20576" spans="1:3" x14ac:dyDescent="0.25">
      <c r="A20576" s="1" t="s">
        <v>20182</v>
      </c>
      <c r="B20576" s="1" t="s">
        <v>33635</v>
      </c>
      <c r="C20576" s="1" t="s">
        <v>1397</v>
      </c>
    </row>
    <row r="20577" spans="1:3" x14ac:dyDescent="0.25">
      <c r="A20577" s="1" t="s">
        <v>20183</v>
      </c>
      <c r="B20577" s="1" t="s">
        <v>33635</v>
      </c>
      <c r="C20577" s="1" t="s">
        <v>1397</v>
      </c>
    </row>
    <row r="20578" spans="1:3" x14ac:dyDescent="0.25">
      <c r="A20578" s="1" t="s">
        <v>20184</v>
      </c>
      <c r="B20578" s="1" t="s">
        <v>33636</v>
      </c>
      <c r="C20578" s="1" t="s">
        <v>1397</v>
      </c>
    </row>
    <row r="20579" spans="1:3" x14ac:dyDescent="0.25">
      <c r="A20579" s="1" t="s">
        <v>20185</v>
      </c>
      <c r="B20579" s="1" t="s">
        <v>33636</v>
      </c>
      <c r="C20579" s="1" t="s">
        <v>1397</v>
      </c>
    </row>
    <row r="20580" spans="1:3" x14ac:dyDescent="0.25">
      <c r="A20580" s="1" t="s">
        <v>20186</v>
      </c>
      <c r="B20580" s="1" t="s">
        <v>33636</v>
      </c>
      <c r="C20580" s="1" t="s">
        <v>1397</v>
      </c>
    </row>
    <row r="20581" spans="1:3" x14ac:dyDescent="0.25">
      <c r="A20581" s="1" t="s">
        <v>20187</v>
      </c>
      <c r="B20581" s="1" t="s">
        <v>33636</v>
      </c>
      <c r="C20581" s="1" t="s">
        <v>1397</v>
      </c>
    </row>
    <row r="20582" spans="1:3" x14ac:dyDescent="0.25">
      <c r="A20582" s="1" t="s">
        <v>20188</v>
      </c>
      <c r="B20582" s="1" t="s">
        <v>33637</v>
      </c>
      <c r="C20582" s="1" t="s">
        <v>1397</v>
      </c>
    </row>
    <row r="20583" spans="1:3" x14ac:dyDescent="0.25">
      <c r="A20583" s="1" t="s">
        <v>20189</v>
      </c>
      <c r="B20583" s="1" t="s">
        <v>33637</v>
      </c>
      <c r="C20583" s="1" t="s">
        <v>1397</v>
      </c>
    </row>
    <row r="20584" spans="1:3" x14ac:dyDescent="0.25">
      <c r="A20584" s="1" t="s">
        <v>20190</v>
      </c>
      <c r="B20584" s="1" t="s">
        <v>33637</v>
      </c>
      <c r="C20584" s="1" t="s">
        <v>1397</v>
      </c>
    </row>
    <row r="20585" spans="1:3" x14ac:dyDescent="0.25">
      <c r="A20585" s="1" t="s">
        <v>20191</v>
      </c>
      <c r="B20585" s="1" t="s">
        <v>33637</v>
      </c>
      <c r="C20585" s="1" t="s">
        <v>1397</v>
      </c>
    </row>
    <row r="20586" spans="1:3" x14ac:dyDescent="0.25">
      <c r="A20586" s="1" t="s">
        <v>20192</v>
      </c>
      <c r="B20586" s="1" t="s">
        <v>33637</v>
      </c>
      <c r="C20586" s="1" t="s">
        <v>1397</v>
      </c>
    </row>
    <row r="20587" spans="1:3" x14ac:dyDescent="0.25">
      <c r="A20587" s="1" t="s">
        <v>20193</v>
      </c>
      <c r="B20587" s="1" t="s">
        <v>33637</v>
      </c>
      <c r="C20587" s="1" t="s">
        <v>1397</v>
      </c>
    </row>
    <row r="20588" spans="1:3" x14ac:dyDescent="0.25">
      <c r="A20588" s="1" t="s">
        <v>20194</v>
      </c>
      <c r="B20588" s="1" t="s">
        <v>20195</v>
      </c>
      <c r="C20588" s="1" t="s">
        <v>1397</v>
      </c>
    </row>
    <row r="20589" spans="1:3" x14ac:dyDescent="0.25">
      <c r="A20589" s="1" t="s">
        <v>20196</v>
      </c>
      <c r="B20589" s="1" t="s">
        <v>20195</v>
      </c>
      <c r="C20589" s="1" t="s">
        <v>1397</v>
      </c>
    </row>
    <row r="20590" spans="1:3" x14ac:dyDescent="0.25">
      <c r="A20590" s="1" t="s">
        <v>20197</v>
      </c>
      <c r="B20590" s="1" t="s">
        <v>20195</v>
      </c>
      <c r="C20590" s="1" t="s">
        <v>1397</v>
      </c>
    </row>
    <row r="20591" spans="1:3" x14ac:dyDescent="0.25">
      <c r="A20591" s="1" t="s">
        <v>20198</v>
      </c>
      <c r="B20591" s="1" t="s">
        <v>20195</v>
      </c>
      <c r="C20591" s="1" t="s">
        <v>1397</v>
      </c>
    </row>
    <row r="20592" spans="1:3" x14ac:dyDescent="0.25">
      <c r="A20592" s="1" t="s">
        <v>20199</v>
      </c>
      <c r="B20592" s="1" t="s">
        <v>33638</v>
      </c>
      <c r="C20592" s="1" t="s">
        <v>1397</v>
      </c>
    </row>
    <row r="20593" spans="1:3" x14ac:dyDescent="0.25">
      <c r="A20593" s="1" t="s">
        <v>20200</v>
      </c>
      <c r="B20593" s="1" t="s">
        <v>33639</v>
      </c>
      <c r="C20593" s="1" t="s">
        <v>1397</v>
      </c>
    </row>
    <row r="20594" spans="1:3" x14ac:dyDescent="0.25">
      <c r="A20594" s="1" t="s">
        <v>20201</v>
      </c>
      <c r="B20594" s="1" t="s">
        <v>33638</v>
      </c>
      <c r="C20594" s="1" t="s">
        <v>1397</v>
      </c>
    </row>
    <row r="20595" spans="1:3" x14ac:dyDescent="0.25">
      <c r="A20595" s="1" t="s">
        <v>20202</v>
      </c>
      <c r="B20595" s="1" t="s">
        <v>33639</v>
      </c>
      <c r="C20595" s="1" t="s">
        <v>1397</v>
      </c>
    </row>
    <row r="20596" spans="1:3" x14ac:dyDescent="0.25">
      <c r="A20596" s="1" t="s">
        <v>23963</v>
      </c>
      <c r="B20596" s="1" t="s">
        <v>33640</v>
      </c>
      <c r="C20596" s="1" t="s">
        <v>1397</v>
      </c>
    </row>
    <row r="20597" spans="1:3" x14ac:dyDescent="0.25">
      <c r="A20597" s="1" t="s">
        <v>23964</v>
      </c>
      <c r="B20597" s="1" t="s">
        <v>33640</v>
      </c>
      <c r="C20597" s="1" t="s">
        <v>1397</v>
      </c>
    </row>
    <row r="20598" spans="1:3" x14ac:dyDescent="0.25">
      <c r="A20598" s="1" t="s">
        <v>23965</v>
      </c>
      <c r="B20598" s="1" t="s">
        <v>33640</v>
      </c>
      <c r="C20598" s="1" t="s">
        <v>1397</v>
      </c>
    </row>
    <row r="20599" spans="1:3" x14ac:dyDescent="0.25">
      <c r="A20599" s="1" t="s">
        <v>23966</v>
      </c>
      <c r="B20599" s="1" t="s">
        <v>33640</v>
      </c>
      <c r="C20599" s="1" t="s">
        <v>1397</v>
      </c>
    </row>
    <row r="20600" spans="1:3" x14ac:dyDescent="0.25">
      <c r="A20600" s="1" t="s">
        <v>23967</v>
      </c>
      <c r="B20600" s="1" t="s">
        <v>33640</v>
      </c>
      <c r="C20600" s="1" t="s">
        <v>1397</v>
      </c>
    </row>
    <row r="20601" spans="1:3" x14ac:dyDescent="0.25">
      <c r="A20601" s="1" t="s">
        <v>23968</v>
      </c>
      <c r="B20601" s="1" t="s">
        <v>33640</v>
      </c>
      <c r="C20601" s="1" t="s">
        <v>1397</v>
      </c>
    </row>
    <row r="20602" spans="1:3" x14ac:dyDescent="0.25">
      <c r="A20602" s="1" t="s">
        <v>23969</v>
      </c>
      <c r="B20602" s="1" t="s">
        <v>33641</v>
      </c>
      <c r="C20602" s="1" t="s">
        <v>1397</v>
      </c>
    </row>
    <row r="20603" spans="1:3" x14ac:dyDescent="0.25">
      <c r="A20603" s="1" t="s">
        <v>23970</v>
      </c>
      <c r="B20603" s="1" t="s">
        <v>33642</v>
      </c>
      <c r="C20603" s="1" t="s">
        <v>1397</v>
      </c>
    </row>
    <row r="20604" spans="1:3" x14ac:dyDescent="0.25">
      <c r="A20604" s="1" t="s">
        <v>23971</v>
      </c>
      <c r="B20604" s="1" t="s">
        <v>33642</v>
      </c>
      <c r="C20604" s="1" t="s">
        <v>1397</v>
      </c>
    </row>
    <row r="20605" spans="1:3" x14ac:dyDescent="0.25">
      <c r="A20605" s="1" t="s">
        <v>23972</v>
      </c>
      <c r="B20605" s="1" t="s">
        <v>33641</v>
      </c>
      <c r="C20605" s="1" t="s">
        <v>1397</v>
      </c>
    </row>
    <row r="20606" spans="1:3" x14ac:dyDescent="0.25">
      <c r="A20606" s="1" t="s">
        <v>23973</v>
      </c>
      <c r="B20606" s="1" t="s">
        <v>33642</v>
      </c>
      <c r="C20606" s="1" t="s">
        <v>1397</v>
      </c>
    </row>
    <row r="20607" spans="1:3" x14ac:dyDescent="0.25">
      <c r="A20607" s="1" t="s">
        <v>23974</v>
      </c>
      <c r="B20607" s="1" t="s">
        <v>33642</v>
      </c>
      <c r="C20607" s="1" t="s">
        <v>1397</v>
      </c>
    </row>
    <row r="20608" spans="1:3" x14ac:dyDescent="0.25">
      <c r="A20608" s="1" t="s">
        <v>20203</v>
      </c>
      <c r="B20608" s="1" t="s">
        <v>33643</v>
      </c>
      <c r="C20608" s="1" t="s">
        <v>292</v>
      </c>
    </row>
    <row r="20609" spans="1:3" x14ac:dyDescent="0.25">
      <c r="A20609" s="1" t="s">
        <v>20204</v>
      </c>
      <c r="B20609" s="1" t="s">
        <v>33643</v>
      </c>
      <c r="C20609" s="1" t="s">
        <v>292</v>
      </c>
    </row>
    <row r="20610" spans="1:3" x14ac:dyDescent="0.25">
      <c r="A20610" s="1" t="s">
        <v>20205</v>
      </c>
      <c r="B20610" s="1" t="s">
        <v>33644</v>
      </c>
      <c r="C20610" s="1" t="s">
        <v>292</v>
      </c>
    </row>
    <row r="20611" spans="1:3" x14ac:dyDescent="0.25">
      <c r="A20611" s="1" t="s">
        <v>20206</v>
      </c>
      <c r="B20611" s="1" t="s">
        <v>33644</v>
      </c>
      <c r="C20611" s="1" t="s">
        <v>292</v>
      </c>
    </row>
    <row r="20612" spans="1:3" x14ac:dyDescent="0.25">
      <c r="A20612" s="1" t="s">
        <v>20207</v>
      </c>
      <c r="B20612" s="1" t="s">
        <v>33645</v>
      </c>
      <c r="C20612" s="1" t="s">
        <v>862</v>
      </c>
    </row>
    <row r="20613" spans="1:3" x14ac:dyDescent="0.25">
      <c r="A20613" s="1" t="s">
        <v>20208</v>
      </c>
      <c r="B20613" s="1" t="s">
        <v>33645</v>
      </c>
      <c r="C20613" s="1" t="s">
        <v>862</v>
      </c>
    </row>
    <row r="20614" spans="1:3" x14ac:dyDescent="0.25">
      <c r="A20614" s="1" t="s">
        <v>20209</v>
      </c>
      <c r="B20614" s="1" t="s">
        <v>33646</v>
      </c>
      <c r="C20614" s="1" t="s">
        <v>292</v>
      </c>
    </row>
    <row r="20615" spans="1:3" x14ac:dyDescent="0.25">
      <c r="A20615" s="1" t="s">
        <v>20210</v>
      </c>
      <c r="B20615" s="1" t="s">
        <v>33646</v>
      </c>
      <c r="C20615" s="1" t="s">
        <v>292</v>
      </c>
    </row>
    <row r="20616" spans="1:3" x14ac:dyDescent="0.25">
      <c r="A20616" s="1" t="s">
        <v>20211</v>
      </c>
      <c r="B20616" s="1" t="s">
        <v>33647</v>
      </c>
      <c r="C20616" s="1" t="s">
        <v>108</v>
      </c>
    </row>
    <row r="20617" spans="1:3" x14ac:dyDescent="0.25">
      <c r="A20617" s="1" t="s">
        <v>20212</v>
      </c>
      <c r="B20617" s="1" t="s">
        <v>33647</v>
      </c>
      <c r="C20617" s="1" t="s">
        <v>108</v>
      </c>
    </row>
    <row r="20618" spans="1:3" x14ac:dyDescent="0.25">
      <c r="A20618" s="1" t="s">
        <v>20213</v>
      </c>
      <c r="B20618" s="1" t="s">
        <v>33648</v>
      </c>
      <c r="C20618" s="1" t="s">
        <v>292</v>
      </c>
    </row>
    <row r="20619" spans="1:3" x14ac:dyDescent="0.25">
      <c r="A20619" s="1" t="s">
        <v>20214</v>
      </c>
      <c r="B20619" s="1" t="s">
        <v>33648</v>
      </c>
      <c r="C20619" s="1" t="s">
        <v>292</v>
      </c>
    </row>
    <row r="20620" spans="1:3" x14ac:dyDescent="0.25">
      <c r="A20620" s="1" t="s">
        <v>20215</v>
      </c>
      <c r="B20620" s="1" t="s">
        <v>33649</v>
      </c>
      <c r="C20620" s="1" t="s">
        <v>292</v>
      </c>
    </row>
    <row r="20621" spans="1:3" x14ac:dyDescent="0.25">
      <c r="A20621" s="1" t="s">
        <v>20216</v>
      </c>
      <c r="B20621" s="1" t="s">
        <v>33649</v>
      </c>
      <c r="C20621" s="1" t="s">
        <v>292</v>
      </c>
    </row>
    <row r="20622" spans="1:3" x14ac:dyDescent="0.25">
      <c r="A20622" s="1" t="s">
        <v>20217</v>
      </c>
      <c r="B20622" s="1" t="s">
        <v>33650</v>
      </c>
      <c r="C20622" s="1" t="s">
        <v>292</v>
      </c>
    </row>
    <row r="20623" spans="1:3" x14ac:dyDescent="0.25">
      <c r="A20623" s="1" t="s">
        <v>20218</v>
      </c>
      <c r="B20623" s="1" t="s">
        <v>33650</v>
      </c>
      <c r="C20623" s="1" t="s">
        <v>292</v>
      </c>
    </row>
    <row r="20624" spans="1:3" x14ac:dyDescent="0.25">
      <c r="A20624" s="1" t="s">
        <v>20219</v>
      </c>
      <c r="B20624" s="1" t="s">
        <v>33651</v>
      </c>
      <c r="C20624" s="1" t="s">
        <v>292</v>
      </c>
    </row>
    <row r="20625" spans="1:3" x14ac:dyDescent="0.25">
      <c r="A20625" s="1" t="s">
        <v>20220</v>
      </c>
      <c r="B20625" s="1" t="s">
        <v>33651</v>
      </c>
      <c r="C20625" s="1" t="s">
        <v>292</v>
      </c>
    </row>
    <row r="20626" spans="1:3" x14ac:dyDescent="0.25">
      <c r="A20626" s="1" t="s">
        <v>20221</v>
      </c>
      <c r="B20626" s="1" t="s">
        <v>33652</v>
      </c>
      <c r="C20626" s="1" t="s">
        <v>292</v>
      </c>
    </row>
    <row r="20627" spans="1:3" x14ac:dyDescent="0.25">
      <c r="A20627" s="1" t="s">
        <v>20222</v>
      </c>
      <c r="B20627" s="1" t="s">
        <v>33652</v>
      </c>
      <c r="C20627" s="1" t="s">
        <v>292</v>
      </c>
    </row>
    <row r="20628" spans="1:3" x14ac:dyDescent="0.25">
      <c r="A20628" s="1" t="s">
        <v>20223</v>
      </c>
      <c r="B20628" s="1" t="s">
        <v>33653</v>
      </c>
      <c r="C20628" s="1" t="s">
        <v>862</v>
      </c>
    </row>
    <row r="20629" spans="1:3" x14ac:dyDescent="0.25">
      <c r="A20629" s="1" t="s">
        <v>20224</v>
      </c>
      <c r="B20629" s="1" t="s">
        <v>33653</v>
      </c>
      <c r="C20629" s="1" t="s">
        <v>862</v>
      </c>
    </row>
    <row r="20630" spans="1:3" x14ac:dyDescent="0.25">
      <c r="A20630" s="1" t="s">
        <v>20225</v>
      </c>
      <c r="B20630" s="1" t="s">
        <v>33654</v>
      </c>
      <c r="C20630" s="1" t="s">
        <v>292</v>
      </c>
    </row>
    <row r="20631" spans="1:3" x14ac:dyDescent="0.25">
      <c r="A20631" s="1" t="s">
        <v>20226</v>
      </c>
      <c r="B20631" s="1" t="s">
        <v>33654</v>
      </c>
      <c r="C20631" s="1" t="s">
        <v>292</v>
      </c>
    </row>
    <row r="20632" spans="1:3" x14ac:dyDescent="0.25">
      <c r="A20632" s="1" t="s">
        <v>20227</v>
      </c>
      <c r="B20632" s="1" t="s">
        <v>33655</v>
      </c>
      <c r="C20632" s="1" t="s">
        <v>292</v>
      </c>
    </row>
    <row r="20633" spans="1:3" x14ac:dyDescent="0.25">
      <c r="A20633" s="1" t="s">
        <v>20228</v>
      </c>
      <c r="B20633" s="1" t="s">
        <v>33655</v>
      </c>
      <c r="C20633" s="1" t="s">
        <v>292</v>
      </c>
    </row>
    <row r="20634" spans="1:3" x14ac:dyDescent="0.25">
      <c r="A20634" s="1" t="s">
        <v>20229</v>
      </c>
      <c r="B20634" s="1" t="s">
        <v>33656</v>
      </c>
      <c r="C20634" s="1" t="s">
        <v>292</v>
      </c>
    </row>
    <row r="20635" spans="1:3" x14ac:dyDescent="0.25">
      <c r="A20635" s="1" t="s">
        <v>20230</v>
      </c>
      <c r="B20635" s="1" t="s">
        <v>33656</v>
      </c>
      <c r="C20635" s="1" t="s">
        <v>292</v>
      </c>
    </row>
    <row r="20636" spans="1:3" x14ac:dyDescent="0.25">
      <c r="A20636" s="1" t="s">
        <v>20231</v>
      </c>
      <c r="B20636" s="1" t="s">
        <v>33657</v>
      </c>
      <c r="C20636" s="1" t="s">
        <v>292</v>
      </c>
    </row>
    <row r="20637" spans="1:3" x14ac:dyDescent="0.25">
      <c r="A20637" s="1" t="s">
        <v>20232</v>
      </c>
      <c r="B20637" s="1" t="s">
        <v>33657</v>
      </c>
      <c r="C20637" s="1" t="s">
        <v>292</v>
      </c>
    </row>
    <row r="20638" spans="1:3" x14ac:dyDescent="0.25">
      <c r="A20638" s="1" t="s">
        <v>20233</v>
      </c>
      <c r="B20638" s="1" t="s">
        <v>33658</v>
      </c>
      <c r="C20638" s="1" t="s">
        <v>292</v>
      </c>
    </row>
    <row r="20639" spans="1:3" x14ac:dyDescent="0.25">
      <c r="A20639" s="1" t="s">
        <v>20234</v>
      </c>
      <c r="B20639" s="1" t="s">
        <v>33658</v>
      </c>
      <c r="C20639" s="1" t="s">
        <v>292</v>
      </c>
    </row>
    <row r="20640" spans="1:3" x14ac:dyDescent="0.25">
      <c r="A20640" s="1" t="s">
        <v>20235</v>
      </c>
      <c r="B20640" s="1" t="s">
        <v>33659</v>
      </c>
      <c r="C20640" s="1" t="s">
        <v>292</v>
      </c>
    </row>
    <row r="20641" spans="1:3" x14ac:dyDescent="0.25">
      <c r="A20641" s="1" t="s">
        <v>20236</v>
      </c>
      <c r="B20641" s="1" t="s">
        <v>33659</v>
      </c>
      <c r="C20641" s="1" t="s">
        <v>292</v>
      </c>
    </row>
    <row r="20642" spans="1:3" x14ac:dyDescent="0.25">
      <c r="A20642" s="1" t="s">
        <v>20237</v>
      </c>
      <c r="B20642" s="1" t="s">
        <v>33660</v>
      </c>
      <c r="C20642" s="1" t="s">
        <v>292</v>
      </c>
    </row>
    <row r="20643" spans="1:3" x14ac:dyDescent="0.25">
      <c r="A20643" s="1" t="s">
        <v>20238</v>
      </c>
      <c r="B20643" s="1" t="s">
        <v>33660</v>
      </c>
      <c r="C20643" s="1" t="s">
        <v>292</v>
      </c>
    </row>
    <row r="20644" spans="1:3" x14ac:dyDescent="0.25">
      <c r="A20644" s="1" t="s">
        <v>20239</v>
      </c>
      <c r="B20644" s="1" t="s">
        <v>33661</v>
      </c>
      <c r="C20644" s="1" t="s">
        <v>292</v>
      </c>
    </row>
    <row r="20645" spans="1:3" x14ac:dyDescent="0.25">
      <c r="A20645" s="1" t="s">
        <v>20240</v>
      </c>
      <c r="B20645" s="1" t="s">
        <v>33661</v>
      </c>
      <c r="C20645" s="1" t="s">
        <v>292</v>
      </c>
    </row>
    <row r="20646" spans="1:3" x14ac:dyDescent="0.25">
      <c r="A20646" s="1" t="s">
        <v>20241</v>
      </c>
      <c r="B20646" s="1" t="s">
        <v>33662</v>
      </c>
      <c r="C20646" s="1" t="s">
        <v>292</v>
      </c>
    </row>
    <row r="20647" spans="1:3" x14ac:dyDescent="0.25">
      <c r="A20647" s="1" t="s">
        <v>20242</v>
      </c>
      <c r="B20647" s="1" t="s">
        <v>33662</v>
      </c>
      <c r="C20647" s="1" t="s">
        <v>292</v>
      </c>
    </row>
    <row r="20648" spans="1:3" x14ac:dyDescent="0.25">
      <c r="A20648" s="1" t="s">
        <v>20243</v>
      </c>
      <c r="B20648" s="1" t="s">
        <v>33663</v>
      </c>
      <c r="C20648" s="1" t="s">
        <v>862</v>
      </c>
    </row>
    <row r="20649" spans="1:3" x14ac:dyDescent="0.25">
      <c r="A20649" s="1" t="s">
        <v>20244</v>
      </c>
      <c r="B20649" s="1" t="s">
        <v>33663</v>
      </c>
      <c r="C20649" s="1" t="s">
        <v>862</v>
      </c>
    </row>
    <row r="20650" spans="1:3" x14ac:dyDescent="0.25">
      <c r="A20650" s="1" t="s">
        <v>20245</v>
      </c>
      <c r="B20650" s="1" t="s">
        <v>20246</v>
      </c>
      <c r="C20650" s="1" t="s">
        <v>862</v>
      </c>
    </row>
    <row r="20651" spans="1:3" x14ac:dyDescent="0.25">
      <c r="A20651" s="1" t="s">
        <v>20247</v>
      </c>
      <c r="B20651" s="1" t="s">
        <v>20246</v>
      </c>
      <c r="C20651" s="1" t="s">
        <v>862</v>
      </c>
    </row>
    <row r="20652" spans="1:3" x14ac:dyDescent="0.25">
      <c r="A20652" s="1" t="s">
        <v>20248</v>
      </c>
      <c r="B20652" s="1" t="s">
        <v>33664</v>
      </c>
      <c r="C20652" s="1" t="s">
        <v>292</v>
      </c>
    </row>
    <row r="20653" spans="1:3" x14ac:dyDescent="0.25">
      <c r="A20653" s="1" t="s">
        <v>20249</v>
      </c>
      <c r="B20653" s="1" t="s">
        <v>33664</v>
      </c>
      <c r="C20653" s="1" t="s">
        <v>292</v>
      </c>
    </row>
    <row r="20654" spans="1:3" x14ac:dyDescent="0.25">
      <c r="A20654" s="1" t="s">
        <v>20250</v>
      </c>
      <c r="B20654" s="1" t="s">
        <v>33665</v>
      </c>
      <c r="C20654" s="1" t="s">
        <v>292</v>
      </c>
    </row>
    <row r="20655" spans="1:3" x14ac:dyDescent="0.25">
      <c r="A20655" s="1" t="s">
        <v>20251</v>
      </c>
      <c r="B20655" s="1" t="s">
        <v>33665</v>
      </c>
      <c r="C20655" s="1" t="s">
        <v>292</v>
      </c>
    </row>
    <row r="20656" spans="1:3" x14ac:dyDescent="0.25">
      <c r="A20656" s="1" t="s">
        <v>20252</v>
      </c>
      <c r="B20656" s="1" t="s">
        <v>20253</v>
      </c>
      <c r="C20656" s="1" t="s">
        <v>862</v>
      </c>
    </row>
    <row r="20657" spans="1:3" x14ac:dyDescent="0.25">
      <c r="A20657" s="1" t="s">
        <v>20254</v>
      </c>
      <c r="B20657" s="1" t="s">
        <v>20253</v>
      </c>
      <c r="C20657" s="1" t="s">
        <v>862</v>
      </c>
    </row>
    <row r="20658" spans="1:3" x14ac:dyDescent="0.25">
      <c r="A20658" s="1" t="s">
        <v>20255</v>
      </c>
      <c r="B20658" s="1" t="s">
        <v>20256</v>
      </c>
      <c r="C20658" s="1" t="s">
        <v>862</v>
      </c>
    </row>
    <row r="20659" spans="1:3" x14ac:dyDescent="0.25">
      <c r="A20659" s="1" t="s">
        <v>20257</v>
      </c>
      <c r="B20659" s="1" t="s">
        <v>20256</v>
      </c>
      <c r="C20659" s="1" t="s">
        <v>862</v>
      </c>
    </row>
    <row r="20660" spans="1:3" x14ac:dyDescent="0.25">
      <c r="A20660" s="1" t="s">
        <v>20258</v>
      </c>
      <c r="B20660" s="1" t="s">
        <v>20259</v>
      </c>
      <c r="C20660" s="1" t="s">
        <v>862</v>
      </c>
    </row>
    <row r="20661" spans="1:3" x14ac:dyDescent="0.25">
      <c r="A20661" s="1" t="s">
        <v>20260</v>
      </c>
      <c r="B20661" s="1" t="s">
        <v>20259</v>
      </c>
      <c r="C20661" s="1" t="s">
        <v>862</v>
      </c>
    </row>
    <row r="20662" spans="1:3" x14ac:dyDescent="0.25">
      <c r="A20662" s="1" t="s">
        <v>20261</v>
      </c>
      <c r="B20662" s="1" t="s">
        <v>33666</v>
      </c>
      <c r="C20662" s="1" t="s">
        <v>524</v>
      </c>
    </row>
    <row r="20663" spans="1:3" x14ac:dyDescent="0.25">
      <c r="A20663" s="1" t="s">
        <v>20262</v>
      </c>
      <c r="B20663" s="1" t="s">
        <v>33666</v>
      </c>
      <c r="C20663" s="1" t="s">
        <v>524</v>
      </c>
    </row>
    <row r="20664" spans="1:3" x14ac:dyDescent="0.25">
      <c r="A20664" s="1" t="s">
        <v>20263</v>
      </c>
      <c r="B20664" s="1" t="s">
        <v>33667</v>
      </c>
      <c r="C20664" s="1" t="s">
        <v>292</v>
      </c>
    </row>
    <row r="20665" spans="1:3" x14ac:dyDescent="0.25">
      <c r="A20665" s="1" t="s">
        <v>20264</v>
      </c>
      <c r="B20665" s="1" t="s">
        <v>33667</v>
      </c>
      <c r="C20665" s="1" t="s">
        <v>292</v>
      </c>
    </row>
    <row r="20666" spans="1:3" x14ac:dyDescent="0.25">
      <c r="A20666" s="1" t="s">
        <v>20265</v>
      </c>
      <c r="B20666" s="1" t="s">
        <v>20266</v>
      </c>
      <c r="C20666" s="1" t="s">
        <v>292</v>
      </c>
    </row>
    <row r="20667" spans="1:3" x14ac:dyDescent="0.25">
      <c r="A20667" s="1" t="s">
        <v>20267</v>
      </c>
      <c r="B20667" s="1" t="s">
        <v>20266</v>
      </c>
      <c r="C20667" s="1" t="s">
        <v>292</v>
      </c>
    </row>
    <row r="20668" spans="1:3" x14ac:dyDescent="0.25">
      <c r="A20668" s="1" t="s">
        <v>20268</v>
      </c>
      <c r="B20668" s="1" t="s">
        <v>20269</v>
      </c>
      <c r="C20668" s="1" t="s">
        <v>292</v>
      </c>
    </row>
    <row r="20669" spans="1:3" x14ac:dyDescent="0.25">
      <c r="A20669" s="1" t="s">
        <v>20270</v>
      </c>
      <c r="B20669" s="1" t="s">
        <v>20269</v>
      </c>
      <c r="C20669" s="1" t="s">
        <v>292</v>
      </c>
    </row>
    <row r="20670" spans="1:3" x14ac:dyDescent="0.25">
      <c r="A20670" s="1" t="s">
        <v>20271</v>
      </c>
      <c r="B20670" s="1" t="s">
        <v>33668</v>
      </c>
      <c r="C20670" s="1" t="s">
        <v>880</v>
      </c>
    </row>
    <row r="20671" spans="1:3" x14ac:dyDescent="0.25">
      <c r="A20671" s="1" t="s">
        <v>20272</v>
      </c>
      <c r="B20671" s="1" t="s">
        <v>33668</v>
      </c>
      <c r="C20671" s="1" t="s">
        <v>880</v>
      </c>
    </row>
    <row r="20672" spans="1:3" x14ac:dyDescent="0.25">
      <c r="A20672" s="1" t="s">
        <v>20273</v>
      </c>
      <c r="B20672" s="1" t="s">
        <v>33669</v>
      </c>
      <c r="C20672" s="1" t="s">
        <v>862</v>
      </c>
    </row>
    <row r="20673" spans="1:3" x14ac:dyDescent="0.25">
      <c r="A20673" s="1" t="s">
        <v>20274</v>
      </c>
      <c r="B20673" s="1" t="s">
        <v>33669</v>
      </c>
      <c r="C20673" s="1" t="s">
        <v>862</v>
      </c>
    </row>
    <row r="20674" spans="1:3" x14ac:dyDescent="0.25">
      <c r="A20674" s="1" t="s">
        <v>20275</v>
      </c>
      <c r="B20674" s="1" t="s">
        <v>20276</v>
      </c>
      <c r="C20674" s="1" t="s">
        <v>931</v>
      </c>
    </row>
    <row r="20675" spans="1:3" x14ac:dyDescent="0.25">
      <c r="A20675" s="1" t="s">
        <v>20277</v>
      </c>
      <c r="B20675" s="1" t="s">
        <v>20276</v>
      </c>
      <c r="C20675" s="1" t="s">
        <v>931</v>
      </c>
    </row>
    <row r="20676" spans="1:3" x14ac:dyDescent="0.25">
      <c r="A20676" s="1" t="s">
        <v>20278</v>
      </c>
      <c r="B20676" s="1" t="s">
        <v>20279</v>
      </c>
      <c r="C20676" s="1" t="s">
        <v>862</v>
      </c>
    </row>
    <row r="20677" spans="1:3" x14ac:dyDescent="0.25">
      <c r="A20677" s="1" t="s">
        <v>20280</v>
      </c>
      <c r="B20677" s="1" t="s">
        <v>20279</v>
      </c>
      <c r="C20677" s="1" t="s">
        <v>862</v>
      </c>
    </row>
    <row r="20678" spans="1:3" x14ac:dyDescent="0.25">
      <c r="A20678" s="1" t="s">
        <v>20281</v>
      </c>
      <c r="B20678" s="1" t="s">
        <v>20282</v>
      </c>
      <c r="C20678" s="1" t="s">
        <v>862</v>
      </c>
    </row>
    <row r="20679" spans="1:3" x14ac:dyDescent="0.25">
      <c r="A20679" s="1" t="s">
        <v>20283</v>
      </c>
      <c r="B20679" s="1" t="s">
        <v>20282</v>
      </c>
      <c r="C20679" s="1" t="s">
        <v>862</v>
      </c>
    </row>
    <row r="20680" spans="1:3" x14ac:dyDescent="0.25">
      <c r="A20680" s="1" t="s">
        <v>20284</v>
      </c>
      <c r="B20680" s="1" t="s">
        <v>20285</v>
      </c>
      <c r="C20680" s="1" t="s">
        <v>862</v>
      </c>
    </row>
    <row r="20681" spans="1:3" x14ac:dyDescent="0.25">
      <c r="A20681" s="1" t="s">
        <v>20286</v>
      </c>
      <c r="B20681" s="1" t="s">
        <v>20285</v>
      </c>
      <c r="C20681" s="1" t="s">
        <v>862</v>
      </c>
    </row>
    <row r="20682" spans="1:3" x14ac:dyDescent="0.25">
      <c r="A20682" s="1" t="s">
        <v>20287</v>
      </c>
      <c r="B20682" s="1" t="s">
        <v>33670</v>
      </c>
      <c r="C20682" s="1" t="s">
        <v>862</v>
      </c>
    </row>
    <row r="20683" spans="1:3" x14ac:dyDescent="0.25">
      <c r="A20683" s="1" t="s">
        <v>20288</v>
      </c>
      <c r="B20683" s="1" t="s">
        <v>33670</v>
      </c>
      <c r="C20683" s="1" t="s">
        <v>862</v>
      </c>
    </row>
    <row r="20684" spans="1:3" x14ac:dyDescent="0.25">
      <c r="A20684" s="1" t="s">
        <v>20289</v>
      </c>
      <c r="B20684" s="1" t="s">
        <v>33671</v>
      </c>
      <c r="C20684" s="1" t="s">
        <v>862</v>
      </c>
    </row>
    <row r="20685" spans="1:3" x14ac:dyDescent="0.25">
      <c r="A20685" s="1" t="s">
        <v>20290</v>
      </c>
      <c r="B20685" s="1" t="s">
        <v>33671</v>
      </c>
      <c r="C20685" s="1" t="s">
        <v>862</v>
      </c>
    </row>
    <row r="20686" spans="1:3" x14ac:dyDescent="0.25">
      <c r="A20686" s="1" t="s">
        <v>20291</v>
      </c>
      <c r="B20686" s="1" t="s">
        <v>33672</v>
      </c>
      <c r="C20686" s="1" t="s">
        <v>292</v>
      </c>
    </row>
    <row r="20687" spans="1:3" x14ac:dyDescent="0.25">
      <c r="A20687" s="1" t="s">
        <v>20292</v>
      </c>
      <c r="B20687" s="1" t="s">
        <v>33672</v>
      </c>
      <c r="C20687" s="1" t="s">
        <v>292</v>
      </c>
    </row>
    <row r="20688" spans="1:3" x14ac:dyDescent="0.25">
      <c r="A20688" s="1" t="s">
        <v>20293</v>
      </c>
      <c r="B20688" s="1" t="s">
        <v>33673</v>
      </c>
      <c r="C20688" s="1" t="s">
        <v>292</v>
      </c>
    </row>
    <row r="20689" spans="1:3" x14ac:dyDescent="0.25">
      <c r="A20689" s="1" t="s">
        <v>20294</v>
      </c>
      <c r="B20689" s="1" t="s">
        <v>33673</v>
      </c>
      <c r="C20689" s="1" t="s">
        <v>292</v>
      </c>
    </row>
    <row r="20690" spans="1:3" x14ac:dyDescent="0.25">
      <c r="A20690" s="1" t="s">
        <v>20295</v>
      </c>
      <c r="B20690" s="1" t="s">
        <v>33674</v>
      </c>
      <c r="C20690" s="1" t="s">
        <v>292</v>
      </c>
    </row>
    <row r="20691" spans="1:3" x14ac:dyDescent="0.25">
      <c r="A20691" s="1" t="s">
        <v>20296</v>
      </c>
      <c r="B20691" s="1" t="s">
        <v>33674</v>
      </c>
      <c r="C20691" s="1" t="s">
        <v>292</v>
      </c>
    </row>
    <row r="20692" spans="1:3" x14ac:dyDescent="0.25">
      <c r="A20692" s="1" t="s">
        <v>20297</v>
      </c>
      <c r="B20692" s="1" t="s">
        <v>33675</v>
      </c>
      <c r="C20692" s="1" t="s">
        <v>292</v>
      </c>
    </row>
    <row r="20693" spans="1:3" x14ac:dyDescent="0.25">
      <c r="A20693" s="1" t="s">
        <v>20298</v>
      </c>
      <c r="B20693" s="1" t="s">
        <v>33675</v>
      </c>
      <c r="C20693" s="1" t="s">
        <v>292</v>
      </c>
    </row>
    <row r="20694" spans="1:3" x14ac:dyDescent="0.25">
      <c r="A20694" s="1" t="s">
        <v>20299</v>
      </c>
      <c r="B20694" s="1" t="s">
        <v>33676</v>
      </c>
      <c r="C20694" s="1" t="s">
        <v>292</v>
      </c>
    </row>
    <row r="20695" spans="1:3" x14ac:dyDescent="0.25">
      <c r="A20695" s="1" t="s">
        <v>20300</v>
      </c>
      <c r="B20695" s="1" t="s">
        <v>33676</v>
      </c>
      <c r="C20695" s="1" t="s">
        <v>292</v>
      </c>
    </row>
    <row r="20696" spans="1:3" x14ac:dyDescent="0.25">
      <c r="A20696" s="1" t="s">
        <v>20301</v>
      </c>
      <c r="B20696" s="1" t="s">
        <v>33677</v>
      </c>
      <c r="C20696" s="1" t="s">
        <v>292</v>
      </c>
    </row>
    <row r="20697" spans="1:3" x14ac:dyDescent="0.25">
      <c r="A20697" s="1" t="s">
        <v>20302</v>
      </c>
      <c r="B20697" s="1" t="s">
        <v>33677</v>
      </c>
      <c r="C20697" s="1" t="s">
        <v>292</v>
      </c>
    </row>
    <row r="20698" spans="1:3" x14ac:dyDescent="0.25">
      <c r="A20698" s="1" t="s">
        <v>20303</v>
      </c>
      <c r="B20698" s="1" t="s">
        <v>33678</v>
      </c>
      <c r="C20698" s="1" t="s">
        <v>292</v>
      </c>
    </row>
    <row r="20699" spans="1:3" x14ac:dyDescent="0.25">
      <c r="A20699" s="1" t="s">
        <v>20304</v>
      </c>
      <c r="B20699" s="1" t="s">
        <v>33678</v>
      </c>
      <c r="C20699" s="1" t="s">
        <v>292</v>
      </c>
    </row>
    <row r="20700" spans="1:3" x14ac:dyDescent="0.25">
      <c r="A20700" s="1" t="s">
        <v>20305</v>
      </c>
      <c r="B20700" s="1" t="s">
        <v>33679</v>
      </c>
      <c r="C20700" s="1" t="s">
        <v>292</v>
      </c>
    </row>
    <row r="20701" spans="1:3" x14ac:dyDescent="0.25">
      <c r="A20701" s="1" t="s">
        <v>20306</v>
      </c>
      <c r="B20701" s="1" t="s">
        <v>33679</v>
      </c>
      <c r="C20701" s="1" t="s">
        <v>292</v>
      </c>
    </row>
    <row r="20702" spans="1:3" x14ac:dyDescent="0.25">
      <c r="A20702" s="1" t="s">
        <v>20307</v>
      </c>
      <c r="B20702" s="1" t="s">
        <v>33680</v>
      </c>
      <c r="C20702" s="1" t="s">
        <v>292</v>
      </c>
    </row>
    <row r="20703" spans="1:3" x14ac:dyDescent="0.25">
      <c r="A20703" s="1" t="s">
        <v>20308</v>
      </c>
      <c r="B20703" s="1" t="s">
        <v>33680</v>
      </c>
      <c r="C20703" s="1" t="s">
        <v>292</v>
      </c>
    </row>
    <row r="20704" spans="1:3" x14ac:dyDescent="0.25">
      <c r="A20704" s="1" t="s">
        <v>20309</v>
      </c>
      <c r="B20704" s="1" t="s">
        <v>33681</v>
      </c>
      <c r="C20704" s="1" t="s">
        <v>292</v>
      </c>
    </row>
    <row r="20705" spans="1:3" x14ac:dyDescent="0.25">
      <c r="A20705" s="1" t="s">
        <v>20310</v>
      </c>
      <c r="B20705" s="1" t="s">
        <v>33681</v>
      </c>
      <c r="C20705" s="1" t="s">
        <v>292</v>
      </c>
    </row>
    <row r="20706" spans="1:3" x14ac:dyDescent="0.25">
      <c r="A20706" s="1" t="s">
        <v>20311</v>
      </c>
      <c r="B20706" s="1" t="s">
        <v>33682</v>
      </c>
      <c r="C20706" s="1" t="s">
        <v>292</v>
      </c>
    </row>
    <row r="20707" spans="1:3" x14ac:dyDescent="0.25">
      <c r="A20707" s="1" t="s">
        <v>20312</v>
      </c>
      <c r="B20707" s="1" t="s">
        <v>33682</v>
      </c>
      <c r="C20707" s="1" t="s">
        <v>292</v>
      </c>
    </row>
    <row r="20708" spans="1:3" x14ac:dyDescent="0.25">
      <c r="A20708" s="1" t="s">
        <v>20313</v>
      </c>
      <c r="B20708" s="1" t="s">
        <v>33683</v>
      </c>
      <c r="C20708" s="1" t="s">
        <v>292</v>
      </c>
    </row>
    <row r="20709" spans="1:3" x14ac:dyDescent="0.25">
      <c r="A20709" s="1" t="s">
        <v>20314</v>
      </c>
      <c r="B20709" s="1" t="s">
        <v>33683</v>
      </c>
      <c r="C20709" s="1" t="s">
        <v>292</v>
      </c>
    </row>
    <row r="20710" spans="1:3" x14ac:dyDescent="0.25">
      <c r="A20710" s="1" t="s">
        <v>20315</v>
      </c>
      <c r="B20710" s="1" t="s">
        <v>33684</v>
      </c>
      <c r="C20710" s="1" t="s">
        <v>292</v>
      </c>
    </row>
    <row r="20711" spans="1:3" x14ac:dyDescent="0.25">
      <c r="A20711" s="1" t="s">
        <v>20316</v>
      </c>
      <c r="B20711" s="1" t="s">
        <v>33684</v>
      </c>
      <c r="C20711" s="1" t="s">
        <v>292</v>
      </c>
    </row>
    <row r="20712" spans="1:3" x14ac:dyDescent="0.25">
      <c r="A20712" s="1" t="s">
        <v>20317</v>
      </c>
      <c r="B20712" s="1" t="s">
        <v>33685</v>
      </c>
      <c r="C20712" s="1" t="s">
        <v>292</v>
      </c>
    </row>
    <row r="20713" spans="1:3" x14ac:dyDescent="0.25">
      <c r="A20713" s="1" t="s">
        <v>20318</v>
      </c>
      <c r="B20713" s="1" t="s">
        <v>33685</v>
      </c>
      <c r="C20713" s="1" t="s">
        <v>292</v>
      </c>
    </row>
    <row r="20714" spans="1:3" x14ac:dyDescent="0.25">
      <c r="A20714" s="1" t="s">
        <v>20319</v>
      </c>
      <c r="B20714" s="1" t="s">
        <v>33686</v>
      </c>
      <c r="C20714" s="1" t="s">
        <v>292</v>
      </c>
    </row>
    <row r="20715" spans="1:3" x14ac:dyDescent="0.25">
      <c r="A20715" s="1" t="s">
        <v>20320</v>
      </c>
      <c r="B20715" s="1" t="s">
        <v>33686</v>
      </c>
      <c r="C20715" s="1" t="s">
        <v>292</v>
      </c>
    </row>
    <row r="20716" spans="1:3" x14ac:dyDescent="0.25">
      <c r="A20716" s="1" t="s">
        <v>20321</v>
      </c>
      <c r="B20716" s="1" t="s">
        <v>33687</v>
      </c>
      <c r="C20716" s="1" t="s">
        <v>292</v>
      </c>
    </row>
    <row r="20717" spans="1:3" x14ac:dyDescent="0.25">
      <c r="A20717" s="1" t="s">
        <v>20322</v>
      </c>
      <c r="B20717" s="1" t="s">
        <v>33687</v>
      </c>
      <c r="C20717" s="1" t="s">
        <v>292</v>
      </c>
    </row>
    <row r="20718" spans="1:3" x14ac:dyDescent="0.25">
      <c r="A20718" s="1" t="s">
        <v>20323</v>
      </c>
      <c r="B20718" s="1" t="s">
        <v>33688</v>
      </c>
      <c r="C20718" s="1" t="s">
        <v>292</v>
      </c>
    </row>
    <row r="20719" spans="1:3" x14ac:dyDescent="0.25">
      <c r="A20719" s="1" t="s">
        <v>20324</v>
      </c>
      <c r="B20719" s="1" t="s">
        <v>33688</v>
      </c>
      <c r="C20719" s="1" t="s">
        <v>292</v>
      </c>
    </row>
    <row r="20720" spans="1:3" x14ac:dyDescent="0.25">
      <c r="A20720" s="1" t="s">
        <v>20325</v>
      </c>
      <c r="B20720" s="1" t="s">
        <v>33689</v>
      </c>
      <c r="C20720" s="1" t="s">
        <v>292</v>
      </c>
    </row>
    <row r="20721" spans="1:3" x14ac:dyDescent="0.25">
      <c r="A20721" s="1" t="s">
        <v>20326</v>
      </c>
      <c r="B20721" s="1" t="s">
        <v>33689</v>
      </c>
      <c r="C20721" s="1" t="s">
        <v>292</v>
      </c>
    </row>
    <row r="20722" spans="1:3" x14ac:dyDescent="0.25">
      <c r="A20722" s="1" t="s">
        <v>20327</v>
      </c>
      <c r="B20722" s="1" t="s">
        <v>33690</v>
      </c>
      <c r="C20722" s="1" t="s">
        <v>292</v>
      </c>
    </row>
    <row r="20723" spans="1:3" x14ac:dyDescent="0.25">
      <c r="A20723" s="1" t="s">
        <v>20328</v>
      </c>
      <c r="B20723" s="1" t="s">
        <v>33690</v>
      </c>
      <c r="C20723" s="1" t="s">
        <v>292</v>
      </c>
    </row>
    <row r="20724" spans="1:3" x14ac:dyDescent="0.25">
      <c r="A20724" s="1" t="s">
        <v>20329</v>
      </c>
      <c r="B20724" s="1" t="s">
        <v>33691</v>
      </c>
      <c r="C20724" s="1" t="s">
        <v>292</v>
      </c>
    </row>
    <row r="20725" spans="1:3" x14ac:dyDescent="0.25">
      <c r="A20725" s="1" t="s">
        <v>20330</v>
      </c>
      <c r="B20725" s="1" t="s">
        <v>33691</v>
      </c>
      <c r="C20725" s="1" t="s">
        <v>292</v>
      </c>
    </row>
    <row r="20726" spans="1:3" x14ac:dyDescent="0.25">
      <c r="A20726" s="1" t="s">
        <v>20331</v>
      </c>
      <c r="B20726" s="1" t="s">
        <v>33692</v>
      </c>
      <c r="C20726" s="1" t="s">
        <v>292</v>
      </c>
    </row>
    <row r="20727" spans="1:3" x14ac:dyDescent="0.25">
      <c r="A20727" s="1" t="s">
        <v>20332</v>
      </c>
      <c r="B20727" s="1" t="s">
        <v>33692</v>
      </c>
      <c r="C20727" s="1" t="s">
        <v>292</v>
      </c>
    </row>
    <row r="20728" spans="1:3" x14ac:dyDescent="0.25">
      <c r="A20728" s="1" t="s">
        <v>20333</v>
      </c>
      <c r="B20728" s="1" t="s">
        <v>33693</v>
      </c>
      <c r="C20728" s="1" t="s">
        <v>292</v>
      </c>
    </row>
    <row r="20729" spans="1:3" x14ac:dyDescent="0.25">
      <c r="A20729" s="1" t="s">
        <v>20334</v>
      </c>
      <c r="B20729" s="1" t="s">
        <v>33693</v>
      </c>
      <c r="C20729" s="1" t="s">
        <v>292</v>
      </c>
    </row>
    <row r="20730" spans="1:3" x14ac:dyDescent="0.25">
      <c r="A20730" s="1" t="s">
        <v>20335</v>
      </c>
      <c r="B20730" s="1" t="s">
        <v>33694</v>
      </c>
      <c r="C20730" s="1" t="s">
        <v>862</v>
      </c>
    </row>
    <row r="20731" spans="1:3" x14ac:dyDescent="0.25">
      <c r="A20731" s="1" t="s">
        <v>20336</v>
      </c>
      <c r="B20731" s="1" t="s">
        <v>33694</v>
      </c>
      <c r="C20731" s="1" t="s">
        <v>862</v>
      </c>
    </row>
    <row r="20732" spans="1:3" x14ac:dyDescent="0.25">
      <c r="A20732" s="1" t="s">
        <v>20337</v>
      </c>
      <c r="B20732" s="1" t="s">
        <v>33695</v>
      </c>
      <c r="C20732" s="1" t="s">
        <v>862</v>
      </c>
    </row>
    <row r="20733" spans="1:3" x14ac:dyDescent="0.25">
      <c r="A20733" s="1" t="s">
        <v>20338</v>
      </c>
      <c r="B20733" s="1" t="s">
        <v>33695</v>
      </c>
      <c r="C20733" s="1" t="s">
        <v>862</v>
      </c>
    </row>
    <row r="20734" spans="1:3" x14ac:dyDescent="0.25">
      <c r="A20734" s="1" t="s">
        <v>20339</v>
      </c>
      <c r="B20734" s="1" t="s">
        <v>33696</v>
      </c>
      <c r="C20734" s="1" t="s">
        <v>292</v>
      </c>
    </row>
    <row r="20735" spans="1:3" x14ac:dyDescent="0.25">
      <c r="A20735" s="1" t="s">
        <v>20340</v>
      </c>
      <c r="B20735" s="1" t="s">
        <v>33696</v>
      </c>
      <c r="C20735" s="1" t="s">
        <v>292</v>
      </c>
    </row>
    <row r="20736" spans="1:3" x14ac:dyDescent="0.25">
      <c r="A20736" s="1" t="s">
        <v>20341</v>
      </c>
      <c r="B20736" s="1" t="s">
        <v>33697</v>
      </c>
      <c r="C20736" s="1" t="s">
        <v>292</v>
      </c>
    </row>
    <row r="20737" spans="1:3" x14ac:dyDescent="0.25">
      <c r="A20737" s="1" t="s">
        <v>20342</v>
      </c>
      <c r="B20737" s="1" t="s">
        <v>33697</v>
      </c>
      <c r="C20737" s="1" t="s">
        <v>292</v>
      </c>
    </row>
    <row r="20738" spans="1:3" x14ac:dyDescent="0.25">
      <c r="A20738" s="1" t="s">
        <v>20343</v>
      </c>
      <c r="B20738" s="1" t="s">
        <v>33698</v>
      </c>
      <c r="C20738" s="1" t="s">
        <v>292</v>
      </c>
    </row>
    <row r="20739" spans="1:3" x14ac:dyDescent="0.25">
      <c r="A20739" s="1" t="s">
        <v>20344</v>
      </c>
      <c r="B20739" s="1" t="s">
        <v>33698</v>
      </c>
      <c r="C20739" s="1" t="s">
        <v>292</v>
      </c>
    </row>
    <row r="20740" spans="1:3" x14ac:dyDescent="0.25">
      <c r="A20740" s="1" t="s">
        <v>20345</v>
      </c>
      <c r="B20740" s="1" t="s">
        <v>33699</v>
      </c>
      <c r="C20740" s="1" t="s">
        <v>292</v>
      </c>
    </row>
    <row r="20741" spans="1:3" x14ac:dyDescent="0.25">
      <c r="A20741" s="1" t="s">
        <v>20346</v>
      </c>
      <c r="B20741" s="1" t="s">
        <v>33699</v>
      </c>
      <c r="C20741" s="1" t="s">
        <v>292</v>
      </c>
    </row>
    <row r="20742" spans="1:3" x14ac:dyDescent="0.25">
      <c r="A20742" s="1" t="s">
        <v>20347</v>
      </c>
      <c r="B20742" s="1" t="s">
        <v>33700</v>
      </c>
      <c r="C20742" s="1" t="s">
        <v>292</v>
      </c>
    </row>
    <row r="20743" spans="1:3" x14ac:dyDescent="0.25">
      <c r="A20743" s="1" t="s">
        <v>20348</v>
      </c>
      <c r="B20743" s="1" t="s">
        <v>33700</v>
      </c>
      <c r="C20743" s="1" t="s">
        <v>292</v>
      </c>
    </row>
    <row r="20744" spans="1:3" x14ac:dyDescent="0.25">
      <c r="A20744" s="1" t="s">
        <v>20349</v>
      </c>
      <c r="B20744" s="1" t="s">
        <v>33701</v>
      </c>
      <c r="C20744" s="1" t="s">
        <v>292</v>
      </c>
    </row>
    <row r="20745" spans="1:3" x14ac:dyDescent="0.25">
      <c r="A20745" s="1" t="s">
        <v>20350</v>
      </c>
      <c r="B20745" s="1" t="s">
        <v>33701</v>
      </c>
      <c r="C20745" s="1" t="s">
        <v>292</v>
      </c>
    </row>
    <row r="20746" spans="1:3" x14ac:dyDescent="0.25">
      <c r="A20746" s="1" t="s">
        <v>20351</v>
      </c>
      <c r="B20746" s="1" t="s">
        <v>33702</v>
      </c>
      <c r="C20746" s="1" t="s">
        <v>292</v>
      </c>
    </row>
    <row r="20747" spans="1:3" x14ac:dyDescent="0.25">
      <c r="A20747" s="1" t="s">
        <v>20352</v>
      </c>
      <c r="B20747" s="1" t="s">
        <v>33702</v>
      </c>
      <c r="C20747" s="1" t="s">
        <v>292</v>
      </c>
    </row>
    <row r="20748" spans="1:3" x14ac:dyDescent="0.25">
      <c r="A20748" s="1" t="s">
        <v>20353</v>
      </c>
      <c r="B20748" s="1" t="s">
        <v>33703</v>
      </c>
      <c r="C20748" s="1" t="s">
        <v>862</v>
      </c>
    </row>
    <row r="20749" spans="1:3" x14ac:dyDescent="0.25">
      <c r="A20749" s="1" t="s">
        <v>20354</v>
      </c>
      <c r="B20749" s="1" t="s">
        <v>33703</v>
      </c>
      <c r="C20749" s="1" t="s">
        <v>862</v>
      </c>
    </row>
    <row r="20750" spans="1:3" x14ac:dyDescent="0.25">
      <c r="A20750" s="1" t="s">
        <v>20355</v>
      </c>
      <c r="B20750" s="1" t="s">
        <v>33704</v>
      </c>
      <c r="C20750" s="1" t="s">
        <v>862</v>
      </c>
    </row>
    <row r="20751" spans="1:3" x14ac:dyDescent="0.25">
      <c r="A20751" s="1" t="s">
        <v>20356</v>
      </c>
      <c r="B20751" s="1" t="s">
        <v>33704</v>
      </c>
      <c r="C20751" s="1" t="s">
        <v>862</v>
      </c>
    </row>
    <row r="20752" spans="1:3" x14ac:dyDescent="0.25">
      <c r="A20752" s="1" t="s">
        <v>20357</v>
      </c>
      <c r="B20752" s="1" t="s">
        <v>33705</v>
      </c>
      <c r="C20752" s="1" t="s">
        <v>862</v>
      </c>
    </row>
    <row r="20753" spans="1:3" x14ac:dyDescent="0.25">
      <c r="A20753" s="1" t="s">
        <v>20358</v>
      </c>
      <c r="B20753" s="1" t="s">
        <v>33705</v>
      </c>
      <c r="C20753" s="1" t="s">
        <v>862</v>
      </c>
    </row>
    <row r="20754" spans="1:3" x14ac:dyDescent="0.25">
      <c r="A20754" s="1" t="s">
        <v>24201</v>
      </c>
      <c r="B20754" s="1" t="s">
        <v>33706</v>
      </c>
      <c r="C20754" s="1" t="s">
        <v>292</v>
      </c>
    </row>
    <row r="20755" spans="1:3" x14ac:dyDescent="0.25">
      <c r="A20755" s="1" t="s">
        <v>24202</v>
      </c>
      <c r="B20755" s="1" t="s">
        <v>33706</v>
      </c>
      <c r="C20755" s="1" t="s">
        <v>292</v>
      </c>
    </row>
    <row r="20756" spans="1:3" x14ac:dyDescent="0.25">
      <c r="A20756" s="1" t="s">
        <v>24203</v>
      </c>
      <c r="B20756" s="1" t="s">
        <v>33707</v>
      </c>
      <c r="C20756" s="1" t="s">
        <v>292</v>
      </c>
    </row>
    <row r="20757" spans="1:3" x14ac:dyDescent="0.25">
      <c r="A20757" s="1" t="s">
        <v>24204</v>
      </c>
      <c r="B20757" s="1" t="s">
        <v>33707</v>
      </c>
      <c r="C20757" s="1" t="s">
        <v>292</v>
      </c>
    </row>
    <row r="20758" spans="1:3" x14ac:dyDescent="0.25">
      <c r="A20758" s="1" t="s">
        <v>24205</v>
      </c>
      <c r="B20758" s="1" t="s">
        <v>33708</v>
      </c>
      <c r="C20758" s="1" t="s">
        <v>292</v>
      </c>
    </row>
    <row r="20759" spans="1:3" x14ac:dyDescent="0.25">
      <c r="A20759" s="1" t="s">
        <v>24206</v>
      </c>
      <c r="B20759" s="1" t="s">
        <v>33708</v>
      </c>
      <c r="C20759" s="1" t="s">
        <v>292</v>
      </c>
    </row>
    <row r="20760" spans="1:3" x14ac:dyDescent="0.25">
      <c r="A20760" s="1" t="s">
        <v>20359</v>
      </c>
      <c r="B20760" s="1" t="s">
        <v>33709</v>
      </c>
      <c r="C20760" s="1" t="s">
        <v>292</v>
      </c>
    </row>
    <row r="20761" spans="1:3" x14ac:dyDescent="0.25">
      <c r="A20761" s="1" t="s">
        <v>20360</v>
      </c>
      <c r="B20761" s="1" t="s">
        <v>33709</v>
      </c>
      <c r="C20761" s="1" t="s">
        <v>292</v>
      </c>
    </row>
    <row r="20762" spans="1:3" x14ac:dyDescent="0.25">
      <c r="A20762" s="1" t="s">
        <v>20361</v>
      </c>
      <c r="B20762" s="1" t="s">
        <v>33710</v>
      </c>
      <c r="C20762" s="1" t="s">
        <v>292</v>
      </c>
    </row>
    <row r="20763" spans="1:3" x14ac:dyDescent="0.25">
      <c r="A20763" s="1" t="s">
        <v>20362</v>
      </c>
      <c r="B20763" s="1" t="s">
        <v>33710</v>
      </c>
      <c r="C20763" s="1" t="s">
        <v>292</v>
      </c>
    </row>
    <row r="20764" spans="1:3" x14ac:dyDescent="0.25">
      <c r="A20764" s="1" t="s">
        <v>20363</v>
      </c>
      <c r="B20764" s="1" t="s">
        <v>33711</v>
      </c>
      <c r="C20764" s="1" t="s">
        <v>862</v>
      </c>
    </row>
    <row r="20765" spans="1:3" x14ac:dyDescent="0.25">
      <c r="A20765" s="1" t="s">
        <v>20364</v>
      </c>
      <c r="B20765" s="1" t="s">
        <v>33711</v>
      </c>
      <c r="C20765" s="1" t="s">
        <v>862</v>
      </c>
    </row>
    <row r="20766" spans="1:3" x14ac:dyDescent="0.25">
      <c r="A20766" s="1" t="s">
        <v>20365</v>
      </c>
      <c r="B20766" s="1" t="s">
        <v>33712</v>
      </c>
      <c r="C20766" s="1" t="s">
        <v>862</v>
      </c>
    </row>
    <row r="20767" spans="1:3" x14ac:dyDescent="0.25">
      <c r="A20767" s="1" t="s">
        <v>20366</v>
      </c>
      <c r="B20767" s="1" t="s">
        <v>33712</v>
      </c>
      <c r="C20767" s="1" t="s">
        <v>862</v>
      </c>
    </row>
    <row r="20768" spans="1:3" x14ac:dyDescent="0.25">
      <c r="A20768" s="1" t="s">
        <v>20367</v>
      </c>
      <c r="B20768" s="1" t="s">
        <v>33713</v>
      </c>
      <c r="C20768" s="1" t="s">
        <v>862</v>
      </c>
    </row>
    <row r="20769" spans="1:3" x14ac:dyDescent="0.25">
      <c r="A20769" s="1" t="s">
        <v>20368</v>
      </c>
      <c r="B20769" s="1" t="s">
        <v>33713</v>
      </c>
      <c r="C20769" s="1" t="s">
        <v>862</v>
      </c>
    </row>
    <row r="20770" spans="1:3" x14ac:dyDescent="0.25">
      <c r="A20770" s="1" t="s">
        <v>20369</v>
      </c>
      <c r="B20770" s="1" t="s">
        <v>33714</v>
      </c>
      <c r="C20770" s="1" t="s">
        <v>862</v>
      </c>
    </row>
    <row r="20771" spans="1:3" x14ac:dyDescent="0.25">
      <c r="A20771" s="1" t="s">
        <v>20370</v>
      </c>
      <c r="B20771" s="1" t="s">
        <v>33714</v>
      </c>
      <c r="C20771" s="1" t="s">
        <v>862</v>
      </c>
    </row>
    <row r="20772" spans="1:3" x14ac:dyDescent="0.25">
      <c r="A20772" s="1" t="s">
        <v>20371</v>
      </c>
      <c r="B20772" s="1" t="s">
        <v>33715</v>
      </c>
      <c r="C20772" s="1" t="s">
        <v>292</v>
      </c>
    </row>
    <row r="20773" spans="1:3" x14ac:dyDescent="0.25">
      <c r="A20773" s="1" t="s">
        <v>20372</v>
      </c>
      <c r="B20773" s="1" t="s">
        <v>33715</v>
      </c>
      <c r="C20773" s="1" t="s">
        <v>292</v>
      </c>
    </row>
    <row r="20774" spans="1:3" x14ac:dyDescent="0.25">
      <c r="A20774" s="1" t="s">
        <v>20373</v>
      </c>
      <c r="B20774" s="1" t="s">
        <v>33716</v>
      </c>
      <c r="C20774" s="1" t="s">
        <v>292</v>
      </c>
    </row>
    <row r="20775" spans="1:3" x14ac:dyDescent="0.25">
      <c r="A20775" s="1" t="s">
        <v>20374</v>
      </c>
      <c r="B20775" s="1" t="s">
        <v>33716</v>
      </c>
      <c r="C20775" s="1" t="s">
        <v>292</v>
      </c>
    </row>
    <row r="20776" spans="1:3" x14ac:dyDescent="0.25">
      <c r="A20776" s="1" t="s">
        <v>20375</v>
      </c>
      <c r="B20776" s="1" t="s">
        <v>33717</v>
      </c>
      <c r="C20776" s="1" t="s">
        <v>292</v>
      </c>
    </row>
    <row r="20777" spans="1:3" x14ac:dyDescent="0.25">
      <c r="A20777" s="1" t="s">
        <v>20376</v>
      </c>
      <c r="B20777" s="1" t="s">
        <v>33717</v>
      </c>
      <c r="C20777" s="1" t="s">
        <v>292</v>
      </c>
    </row>
    <row r="20778" spans="1:3" x14ac:dyDescent="0.25">
      <c r="A20778" s="1" t="s">
        <v>20377</v>
      </c>
      <c r="B20778" s="1" t="s">
        <v>33718</v>
      </c>
      <c r="C20778" s="1" t="s">
        <v>108</v>
      </c>
    </row>
    <row r="20779" spans="1:3" x14ac:dyDescent="0.25">
      <c r="A20779" s="1" t="s">
        <v>20378</v>
      </c>
      <c r="B20779" s="1" t="s">
        <v>33718</v>
      </c>
      <c r="C20779" s="1" t="s">
        <v>108</v>
      </c>
    </row>
    <row r="20780" spans="1:3" x14ac:dyDescent="0.25">
      <c r="A20780" s="1" t="s">
        <v>20379</v>
      </c>
      <c r="B20780" s="1" t="s">
        <v>33719</v>
      </c>
      <c r="C20780" s="1" t="s">
        <v>292</v>
      </c>
    </row>
    <row r="20781" spans="1:3" x14ac:dyDescent="0.25">
      <c r="A20781" s="1" t="s">
        <v>20380</v>
      </c>
      <c r="B20781" s="1" t="s">
        <v>33719</v>
      </c>
      <c r="C20781" s="1" t="s">
        <v>292</v>
      </c>
    </row>
    <row r="20782" spans="1:3" x14ac:dyDescent="0.25">
      <c r="A20782" s="1" t="s">
        <v>20381</v>
      </c>
      <c r="B20782" s="1" t="s">
        <v>33720</v>
      </c>
      <c r="C20782" s="1" t="s">
        <v>292</v>
      </c>
    </row>
    <row r="20783" spans="1:3" x14ac:dyDescent="0.25">
      <c r="A20783" s="1" t="s">
        <v>20382</v>
      </c>
      <c r="B20783" s="1" t="s">
        <v>33720</v>
      </c>
      <c r="C20783" s="1" t="s">
        <v>292</v>
      </c>
    </row>
    <row r="20784" spans="1:3" x14ac:dyDescent="0.25">
      <c r="A20784" s="1" t="s">
        <v>20383</v>
      </c>
      <c r="B20784" s="1" t="s">
        <v>20384</v>
      </c>
      <c r="C20784" s="1" t="s">
        <v>108</v>
      </c>
    </row>
    <row r="20785" spans="1:3" x14ac:dyDescent="0.25">
      <c r="A20785" s="1" t="s">
        <v>20385</v>
      </c>
      <c r="B20785" s="1" t="s">
        <v>20384</v>
      </c>
      <c r="C20785" s="1" t="s">
        <v>108</v>
      </c>
    </row>
    <row r="20786" spans="1:3" x14ac:dyDescent="0.25">
      <c r="A20786" s="1" t="s">
        <v>20386</v>
      </c>
      <c r="B20786" s="1" t="s">
        <v>20387</v>
      </c>
      <c r="C20786" s="1" t="s">
        <v>862</v>
      </c>
    </row>
    <row r="20787" spans="1:3" x14ac:dyDescent="0.25">
      <c r="A20787" s="1" t="s">
        <v>20388</v>
      </c>
      <c r="B20787" s="1" t="s">
        <v>20387</v>
      </c>
      <c r="C20787" s="1" t="s">
        <v>862</v>
      </c>
    </row>
    <row r="20788" spans="1:3" x14ac:dyDescent="0.25">
      <c r="A20788" s="1" t="s">
        <v>20389</v>
      </c>
      <c r="B20788" s="1" t="s">
        <v>20390</v>
      </c>
      <c r="C20788" s="1" t="s">
        <v>880</v>
      </c>
    </row>
    <row r="20789" spans="1:3" x14ac:dyDescent="0.25">
      <c r="A20789" s="1" t="s">
        <v>20391</v>
      </c>
      <c r="B20789" s="1" t="s">
        <v>20390</v>
      </c>
      <c r="C20789" s="1" t="s">
        <v>880</v>
      </c>
    </row>
    <row r="20790" spans="1:3" x14ac:dyDescent="0.25">
      <c r="A20790" s="1" t="s">
        <v>20392</v>
      </c>
      <c r="B20790" s="1" t="s">
        <v>33721</v>
      </c>
      <c r="C20790" s="1" t="s">
        <v>4</v>
      </c>
    </row>
    <row r="20791" spans="1:3" x14ac:dyDescent="0.25">
      <c r="A20791" s="1" t="s">
        <v>20393</v>
      </c>
      <c r="B20791" s="1" t="s">
        <v>33721</v>
      </c>
      <c r="C20791" s="1" t="s">
        <v>4</v>
      </c>
    </row>
    <row r="20792" spans="1:3" x14ac:dyDescent="0.25">
      <c r="A20792" s="1" t="s">
        <v>20394</v>
      </c>
      <c r="B20792" s="1" t="s">
        <v>20395</v>
      </c>
      <c r="C20792" s="1" t="s">
        <v>4</v>
      </c>
    </row>
    <row r="20793" spans="1:3" x14ac:dyDescent="0.25">
      <c r="A20793" s="1" t="s">
        <v>20396</v>
      </c>
      <c r="B20793" s="1" t="s">
        <v>20395</v>
      </c>
      <c r="C20793" s="1" t="s">
        <v>4</v>
      </c>
    </row>
    <row r="20794" spans="1:3" x14ac:dyDescent="0.25">
      <c r="A20794" s="1" t="s">
        <v>20397</v>
      </c>
      <c r="B20794" s="1" t="s">
        <v>33722</v>
      </c>
      <c r="C20794" s="1" t="s">
        <v>108</v>
      </c>
    </row>
    <row r="20795" spans="1:3" x14ac:dyDescent="0.25">
      <c r="A20795" s="1" t="s">
        <v>20398</v>
      </c>
      <c r="B20795" s="1" t="s">
        <v>33722</v>
      </c>
      <c r="C20795" s="1" t="s">
        <v>108</v>
      </c>
    </row>
    <row r="20796" spans="1:3" x14ac:dyDescent="0.25">
      <c r="A20796" s="1" t="s">
        <v>20399</v>
      </c>
      <c r="B20796" s="1" t="s">
        <v>33723</v>
      </c>
      <c r="C20796" s="1" t="s">
        <v>292</v>
      </c>
    </row>
    <row r="20797" spans="1:3" x14ac:dyDescent="0.25">
      <c r="A20797" s="1" t="s">
        <v>20400</v>
      </c>
      <c r="B20797" s="1" t="s">
        <v>33723</v>
      </c>
      <c r="C20797" s="1" t="s">
        <v>292</v>
      </c>
    </row>
    <row r="20798" spans="1:3" x14ac:dyDescent="0.25">
      <c r="A20798" s="1" t="s">
        <v>20401</v>
      </c>
      <c r="B20798" s="1" t="s">
        <v>33724</v>
      </c>
      <c r="C20798" s="1" t="s">
        <v>292</v>
      </c>
    </row>
    <row r="20799" spans="1:3" x14ac:dyDescent="0.25">
      <c r="A20799" s="1" t="s">
        <v>20402</v>
      </c>
      <c r="B20799" s="1" t="s">
        <v>33724</v>
      </c>
      <c r="C20799" s="1" t="s">
        <v>292</v>
      </c>
    </row>
    <row r="20800" spans="1:3" x14ac:dyDescent="0.25">
      <c r="A20800" s="1" t="s">
        <v>20403</v>
      </c>
      <c r="B20800" s="1" t="s">
        <v>33725</v>
      </c>
      <c r="C20800" s="1" t="s">
        <v>292</v>
      </c>
    </row>
    <row r="20801" spans="1:3" x14ac:dyDescent="0.25">
      <c r="A20801" s="1" t="s">
        <v>20404</v>
      </c>
      <c r="B20801" s="1" t="s">
        <v>33725</v>
      </c>
      <c r="C20801" s="1" t="s">
        <v>292</v>
      </c>
    </row>
    <row r="20802" spans="1:3" x14ac:dyDescent="0.25">
      <c r="A20802" s="1" t="s">
        <v>20405</v>
      </c>
      <c r="B20802" s="1" t="s">
        <v>20406</v>
      </c>
      <c r="C20802" s="1" t="s">
        <v>4</v>
      </c>
    </row>
    <row r="20803" spans="1:3" x14ac:dyDescent="0.25">
      <c r="A20803" s="1" t="s">
        <v>20407</v>
      </c>
      <c r="B20803" s="1" t="s">
        <v>20406</v>
      </c>
      <c r="C20803" s="1" t="s">
        <v>4</v>
      </c>
    </row>
    <row r="20804" spans="1:3" x14ac:dyDescent="0.25">
      <c r="A20804" s="1" t="s">
        <v>20408</v>
      </c>
      <c r="B20804" s="1" t="s">
        <v>20409</v>
      </c>
      <c r="C20804" s="1" t="s">
        <v>108</v>
      </c>
    </row>
    <row r="20805" spans="1:3" x14ac:dyDescent="0.25">
      <c r="A20805" s="1" t="s">
        <v>20410</v>
      </c>
      <c r="B20805" s="1" t="s">
        <v>20409</v>
      </c>
      <c r="C20805" s="1" t="s">
        <v>108</v>
      </c>
    </row>
    <row r="20806" spans="1:3" x14ac:dyDescent="0.25">
      <c r="A20806" s="1" t="s">
        <v>20411</v>
      </c>
      <c r="B20806" s="1" t="s">
        <v>20412</v>
      </c>
      <c r="C20806" s="1" t="s">
        <v>108</v>
      </c>
    </row>
    <row r="20807" spans="1:3" x14ac:dyDescent="0.25">
      <c r="A20807" s="1" t="s">
        <v>20413</v>
      </c>
      <c r="B20807" s="1" t="s">
        <v>20412</v>
      </c>
      <c r="C20807" s="1" t="s">
        <v>108</v>
      </c>
    </row>
    <row r="20808" spans="1:3" x14ac:dyDescent="0.25">
      <c r="A20808" s="1" t="s">
        <v>20414</v>
      </c>
      <c r="B20808" s="1" t="s">
        <v>20415</v>
      </c>
      <c r="C20808" s="1" t="s">
        <v>4</v>
      </c>
    </row>
    <row r="20809" spans="1:3" x14ac:dyDescent="0.25">
      <c r="A20809" s="1" t="s">
        <v>20416</v>
      </c>
      <c r="B20809" s="1" t="s">
        <v>20415</v>
      </c>
      <c r="C20809" s="1" t="s">
        <v>4</v>
      </c>
    </row>
    <row r="20810" spans="1:3" x14ac:dyDescent="0.25">
      <c r="A20810" s="1" t="s">
        <v>20417</v>
      </c>
      <c r="B20810" s="1" t="s">
        <v>20418</v>
      </c>
      <c r="C20810" s="1" t="s">
        <v>108</v>
      </c>
    </row>
    <row r="20811" spans="1:3" x14ac:dyDescent="0.25">
      <c r="A20811" s="1" t="s">
        <v>20419</v>
      </c>
      <c r="B20811" s="1" t="s">
        <v>20418</v>
      </c>
      <c r="C20811" s="1" t="s">
        <v>108</v>
      </c>
    </row>
    <row r="20812" spans="1:3" x14ac:dyDescent="0.25">
      <c r="A20812" s="1" t="s">
        <v>20420</v>
      </c>
      <c r="B20812" s="1" t="s">
        <v>20421</v>
      </c>
      <c r="C20812" s="1" t="s">
        <v>108</v>
      </c>
    </row>
    <row r="20813" spans="1:3" x14ac:dyDescent="0.25">
      <c r="A20813" s="1" t="s">
        <v>20422</v>
      </c>
      <c r="B20813" s="1" t="s">
        <v>20421</v>
      </c>
      <c r="C20813" s="1" t="s">
        <v>108</v>
      </c>
    </row>
    <row r="20814" spans="1:3" x14ac:dyDescent="0.25">
      <c r="A20814" s="1" t="s">
        <v>20423</v>
      </c>
      <c r="B20814" s="1" t="s">
        <v>20424</v>
      </c>
      <c r="C20814" s="1" t="s">
        <v>108</v>
      </c>
    </row>
    <row r="20815" spans="1:3" x14ac:dyDescent="0.25">
      <c r="A20815" s="1" t="s">
        <v>20425</v>
      </c>
      <c r="B20815" s="1" t="s">
        <v>20424</v>
      </c>
      <c r="C20815" s="1" t="s">
        <v>108</v>
      </c>
    </row>
    <row r="20816" spans="1:3" x14ac:dyDescent="0.25">
      <c r="A20816" s="1" t="s">
        <v>20426</v>
      </c>
      <c r="B20816" s="1" t="s">
        <v>20427</v>
      </c>
      <c r="C20816" s="1" t="s">
        <v>4</v>
      </c>
    </row>
    <row r="20817" spans="1:3" x14ac:dyDescent="0.25">
      <c r="A20817" s="1" t="s">
        <v>20428</v>
      </c>
      <c r="B20817" s="1" t="s">
        <v>20427</v>
      </c>
      <c r="C20817" s="1" t="s">
        <v>4</v>
      </c>
    </row>
    <row r="20818" spans="1:3" x14ac:dyDescent="0.25">
      <c r="A20818" s="1" t="s">
        <v>20429</v>
      </c>
      <c r="B20818" s="1" t="s">
        <v>33726</v>
      </c>
      <c r="C20818" s="1" t="s">
        <v>292</v>
      </c>
    </row>
    <row r="20819" spans="1:3" x14ac:dyDescent="0.25">
      <c r="A20819" s="1" t="s">
        <v>20430</v>
      </c>
      <c r="B20819" s="1" t="s">
        <v>33726</v>
      </c>
      <c r="C20819" s="1" t="s">
        <v>292</v>
      </c>
    </row>
    <row r="20820" spans="1:3" x14ac:dyDescent="0.25">
      <c r="A20820" s="1" t="s">
        <v>20431</v>
      </c>
      <c r="B20820" s="1" t="s">
        <v>33727</v>
      </c>
      <c r="C20820" s="1" t="s">
        <v>292</v>
      </c>
    </row>
    <row r="20821" spans="1:3" x14ac:dyDescent="0.25">
      <c r="A20821" s="1" t="s">
        <v>20432</v>
      </c>
      <c r="B20821" s="1" t="s">
        <v>33727</v>
      </c>
      <c r="C20821" s="1" t="s">
        <v>292</v>
      </c>
    </row>
    <row r="20822" spans="1:3" x14ac:dyDescent="0.25">
      <c r="A20822" s="1" t="s">
        <v>20433</v>
      </c>
      <c r="B20822" s="1" t="s">
        <v>20434</v>
      </c>
      <c r="C20822" s="1" t="s">
        <v>1397</v>
      </c>
    </row>
    <row r="20823" spans="1:3" x14ac:dyDescent="0.25">
      <c r="A20823" s="1" t="s">
        <v>20435</v>
      </c>
      <c r="B20823" s="1" t="s">
        <v>20434</v>
      </c>
      <c r="C20823" s="1" t="s">
        <v>1397</v>
      </c>
    </row>
    <row r="20824" spans="1:3" x14ac:dyDescent="0.25">
      <c r="A20824" s="1" t="s">
        <v>20436</v>
      </c>
      <c r="B20824" s="1" t="s">
        <v>33728</v>
      </c>
      <c r="C20824" s="1" t="s">
        <v>108</v>
      </c>
    </row>
    <row r="20825" spans="1:3" x14ac:dyDescent="0.25">
      <c r="A20825" s="1" t="s">
        <v>20437</v>
      </c>
      <c r="B20825" s="1" t="s">
        <v>33728</v>
      </c>
      <c r="C20825" s="1" t="s">
        <v>108</v>
      </c>
    </row>
    <row r="20826" spans="1:3" x14ac:dyDescent="0.25">
      <c r="A20826" s="1" t="s">
        <v>20438</v>
      </c>
      <c r="B20826" s="1" t="s">
        <v>33729</v>
      </c>
      <c r="C20826" s="1" t="s">
        <v>108</v>
      </c>
    </row>
    <row r="20827" spans="1:3" x14ac:dyDescent="0.25">
      <c r="A20827" s="1" t="s">
        <v>20439</v>
      </c>
      <c r="B20827" s="1" t="s">
        <v>33729</v>
      </c>
      <c r="C20827" s="1" t="s">
        <v>108</v>
      </c>
    </row>
    <row r="20828" spans="1:3" x14ac:dyDescent="0.25">
      <c r="A20828" s="1" t="s">
        <v>20440</v>
      </c>
      <c r="B20828" s="1" t="s">
        <v>33730</v>
      </c>
      <c r="C20828" s="1" t="s">
        <v>108</v>
      </c>
    </row>
    <row r="20829" spans="1:3" x14ac:dyDescent="0.25">
      <c r="A20829" s="1" t="s">
        <v>20441</v>
      </c>
      <c r="B20829" s="1" t="s">
        <v>33730</v>
      </c>
      <c r="C20829" s="1" t="s">
        <v>108</v>
      </c>
    </row>
    <row r="20830" spans="1:3" x14ac:dyDescent="0.25">
      <c r="A20830" s="1" t="s">
        <v>20442</v>
      </c>
      <c r="B20830" s="1" t="s">
        <v>33731</v>
      </c>
      <c r="C20830" s="1" t="s">
        <v>108</v>
      </c>
    </row>
    <row r="20831" spans="1:3" x14ac:dyDescent="0.25">
      <c r="A20831" s="1" t="s">
        <v>20443</v>
      </c>
      <c r="B20831" s="1" t="s">
        <v>33731</v>
      </c>
      <c r="C20831" s="1" t="s">
        <v>108</v>
      </c>
    </row>
    <row r="20832" spans="1:3" x14ac:dyDescent="0.25">
      <c r="A20832" s="1" t="s">
        <v>20444</v>
      </c>
      <c r="B20832" s="1" t="s">
        <v>33732</v>
      </c>
      <c r="C20832" s="1" t="s">
        <v>108</v>
      </c>
    </row>
    <row r="20833" spans="1:3" x14ac:dyDescent="0.25">
      <c r="A20833" s="1" t="s">
        <v>20445</v>
      </c>
      <c r="B20833" s="1" t="s">
        <v>33732</v>
      </c>
      <c r="C20833" s="1" t="s">
        <v>108</v>
      </c>
    </row>
    <row r="20834" spans="1:3" x14ac:dyDescent="0.25">
      <c r="A20834" s="1" t="s">
        <v>20446</v>
      </c>
      <c r="B20834" s="1" t="s">
        <v>33733</v>
      </c>
      <c r="C20834" s="1" t="s">
        <v>108</v>
      </c>
    </row>
    <row r="20835" spans="1:3" x14ac:dyDescent="0.25">
      <c r="A20835" s="1" t="s">
        <v>20447</v>
      </c>
      <c r="B20835" s="1" t="s">
        <v>33733</v>
      </c>
      <c r="C20835" s="1" t="s">
        <v>108</v>
      </c>
    </row>
    <row r="20836" spans="1:3" x14ac:dyDescent="0.25">
      <c r="A20836" s="1" t="s">
        <v>20448</v>
      </c>
      <c r="B20836" s="1" t="s">
        <v>33734</v>
      </c>
      <c r="C20836" s="1" t="s">
        <v>108</v>
      </c>
    </row>
    <row r="20837" spans="1:3" x14ac:dyDescent="0.25">
      <c r="A20837" s="1" t="s">
        <v>20449</v>
      </c>
      <c r="B20837" s="1" t="s">
        <v>33734</v>
      </c>
      <c r="C20837" s="1" t="s">
        <v>108</v>
      </c>
    </row>
    <row r="20838" spans="1:3" x14ac:dyDescent="0.25">
      <c r="A20838" s="1" t="s">
        <v>20450</v>
      </c>
      <c r="B20838" s="1" t="s">
        <v>33735</v>
      </c>
      <c r="C20838" s="1" t="s">
        <v>108</v>
      </c>
    </row>
    <row r="20839" spans="1:3" x14ac:dyDescent="0.25">
      <c r="A20839" s="1" t="s">
        <v>20451</v>
      </c>
      <c r="B20839" s="1" t="s">
        <v>33735</v>
      </c>
      <c r="C20839" s="1" t="s">
        <v>108</v>
      </c>
    </row>
    <row r="20840" spans="1:3" x14ac:dyDescent="0.25">
      <c r="A20840" s="1" t="s">
        <v>20452</v>
      </c>
      <c r="B20840" s="1" t="s">
        <v>33736</v>
      </c>
      <c r="C20840" s="1" t="s">
        <v>108</v>
      </c>
    </row>
    <row r="20841" spans="1:3" x14ac:dyDescent="0.25">
      <c r="A20841" s="1" t="s">
        <v>20453</v>
      </c>
      <c r="B20841" s="1" t="s">
        <v>33736</v>
      </c>
      <c r="C20841" s="1" t="s">
        <v>108</v>
      </c>
    </row>
    <row r="20842" spans="1:3" x14ac:dyDescent="0.25">
      <c r="A20842" s="1" t="s">
        <v>20454</v>
      </c>
      <c r="B20842" s="1" t="s">
        <v>33737</v>
      </c>
      <c r="C20842" s="1" t="s">
        <v>108</v>
      </c>
    </row>
    <row r="20843" spans="1:3" x14ac:dyDescent="0.25">
      <c r="A20843" s="1" t="s">
        <v>20455</v>
      </c>
      <c r="B20843" s="1" t="s">
        <v>33737</v>
      </c>
      <c r="C20843" s="1" t="s">
        <v>108</v>
      </c>
    </row>
    <row r="20844" spans="1:3" x14ac:dyDescent="0.25">
      <c r="A20844" s="1" t="s">
        <v>20456</v>
      </c>
      <c r="B20844" s="1" t="s">
        <v>33738</v>
      </c>
      <c r="C20844" s="1" t="s">
        <v>108</v>
      </c>
    </row>
    <row r="20845" spans="1:3" x14ac:dyDescent="0.25">
      <c r="A20845" s="1" t="s">
        <v>20457</v>
      </c>
      <c r="B20845" s="1" t="s">
        <v>33738</v>
      </c>
      <c r="C20845" s="1" t="s">
        <v>108</v>
      </c>
    </row>
    <row r="20846" spans="1:3" x14ac:dyDescent="0.25">
      <c r="A20846" s="1" t="s">
        <v>20458</v>
      </c>
      <c r="B20846" s="1" t="s">
        <v>33739</v>
      </c>
      <c r="C20846" s="1" t="s">
        <v>108</v>
      </c>
    </row>
    <row r="20847" spans="1:3" x14ac:dyDescent="0.25">
      <c r="A20847" s="1" t="s">
        <v>20459</v>
      </c>
      <c r="B20847" s="1" t="s">
        <v>33739</v>
      </c>
      <c r="C20847" s="1" t="s">
        <v>108</v>
      </c>
    </row>
    <row r="20848" spans="1:3" x14ac:dyDescent="0.25">
      <c r="A20848" s="1" t="s">
        <v>20460</v>
      </c>
      <c r="B20848" s="1" t="s">
        <v>33740</v>
      </c>
      <c r="C20848" s="1" t="s">
        <v>108</v>
      </c>
    </row>
    <row r="20849" spans="1:3" x14ac:dyDescent="0.25">
      <c r="A20849" s="1" t="s">
        <v>20461</v>
      </c>
      <c r="B20849" s="1" t="s">
        <v>33740</v>
      </c>
      <c r="C20849" s="1" t="s">
        <v>108</v>
      </c>
    </row>
    <row r="20850" spans="1:3" x14ac:dyDescent="0.25">
      <c r="A20850" s="1" t="s">
        <v>20462</v>
      </c>
      <c r="B20850" s="1" t="s">
        <v>33741</v>
      </c>
      <c r="C20850" s="1" t="s">
        <v>108</v>
      </c>
    </row>
    <row r="20851" spans="1:3" x14ac:dyDescent="0.25">
      <c r="A20851" s="1" t="s">
        <v>20463</v>
      </c>
      <c r="B20851" s="1" t="s">
        <v>33741</v>
      </c>
      <c r="C20851" s="1" t="s">
        <v>108</v>
      </c>
    </row>
    <row r="20852" spans="1:3" x14ac:dyDescent="0.25">
      <c r="A20852" s="1" t="s">
        <v>20464</v>
      </c>
      <c r="B20852" s="1" t="s">
        <v>33742</v>
      </c>
      <c r="C20852" s="1" t="s">
        <v>108</v>
      </c>
    </row>
    <row r="20853" spans="1:3" x14ac:dyDescent="0.25">
      <c r="A20853" s="1" t="s">
        <v>20465</v>
      </c>
      <c r="B20853" s="1" t="s">
        <v>33742</v>
      </c>
      <c r="C20853" s="1" t="s">
        <v>108</v>
      </c>
    </row>
    <row r="20854" spans="1:3" x14ac:dyDescent="0.25">
      <c r="A20854" s="1" t="s">
        <v>20466</v>
      </c>
      <c r="B20854" s="1" t="s">
        <v>33743</v>
      </c>
      <c r="C20854" s="1" t="s">
        <v>108</v>
      </c>
    </row>
    <row r="20855" spans="1:3" x14ac:dyDescent="0.25">
      <c r="A20855" s="1" t="s">
        <v>20467</v>
      </c>
      <c r="B20855" s="1" t="s">
        <v>33743</v>
      </c>
      <c r="C20855" s="1" t="s">
        <v>108</v>
      </c>
    </row>
    <row r="20856" spans="1:3" x14ac:dyDescent="0.25">
      <c r="A20856" s="1" t="s">
        <v>20468</v>
      </c>
      <c r="B20856" s="1" t="s">
        <v>33744</v>
      </c>
      <c r="C20856" s="1" t="s">
        <v>108</v>
      </c>
    </row>
    <row r="20857" spans="1:3" x14ac:dyDescent="0.25">
      <c r="A20857" s="1" t="s">
        <v>20469</v>
      </c>
      <c r="B20857" s="1" t="s">
        <v>33744</v>
      </c>
      <c r="C20857" s="1" t="s">
        <v>108</v>
      </c>
    </row>
    <row r="20858" spans="1:3" x14ac:dyDescent="0.25">
      <c r="A20858" s="1" t="s">
        <v>20470</v>
      </c>
      <c r="B20858" s="1" t="s">
        <v>33745</v>
      </c>
      <c r="C20858" s="1" t="s">
        <v>108</v>
      </c>
    </row>
    <row r="20859" spans="1:3" x14ac:dyDescent="0.25">
      <c r="A20859" s="1" t="s">
        <v>20471</v>
      </c>
      <c r="B20859" s="1" t="s">
        <v>33745</v>
      </c>
      <c r="C20859" s="1" t="s">
        <v>108</v>
      </c>
    </row>
    <row r="20860" spans="1:3" x14ac:dyDescent="0.25">
      <c r="A20860" s="1" t="s">
        <v>20472</v>
      </c>
      <c r="B20860" s="1" t="s">
        <v>33746</v>
      </c>
      <c r="C20860" s="1" t="s">
        <v>108</v>
      </c>
    </row>
    <row r="20861" spans="1:3" x14ac:dyDescent="0.25">
      <c r="A20861" s="1" t="s">
        <v>20473</v>
      </c>
      <c r="B20861" s="1" t="s">
        <v>33746</v>
      </c>
      <c r="C20861" s="1" t="s">
        <v>108</v>
      </c>
    </row>
    <row r="20862" spans="1:3" x14ac:dyDescent="0.25">
      <c r="A20862" s="1" t="s">
        <v>20474</v>
      </c>
      <c r="B20862" s="1" t="s">
        <v>33747</v>
      </c>
      <c r="C20862" s="1" t="s">
        <v>108</v>
      </c>
    </row>
    <row r="20863" spans="1:3" x14ac:dyDescent="0.25">
      <c r="A20863" s="1" t="s">
        <v>20475</v>
      </c>
      <c r="B20863" s="1" t="s">
        <v>33747</v>
      </c>
      <c r="C20863" s="1" t="s">
        <v>108</v>
      </c>
    </row>
    <row r="20864" spans="1:3" x14ac:dyDescent="0.25">
      <c r="A20864" s="1" t="s">
        <v>20476</v>
      </c>
      <c r="B20864" s="1" t="s">
        <v>33748</v>
      </c>
      <c r="C20864" s="1" t="s">
        <v>108</v>
      </c>
    </row>
    <row r="20865" spans="1:3" x14ac:dyDescent="0.25">
      <c r="A20865" s="1" t="s">
        <v>20477</v>
      </c>
      <c r="B20865" s="1" t="s">
        <v>33748</v>
      </c>
      <c r="C20865" s="1" t="s">
        <v>108</v>
      </c>
    </row>
    <row r="20866" spans="1:3" x14ac:dyDescent="0.25">
      <c r="A20866" s="1" t="s">
        <v>20478</v>
      </c>
      <c r="B20866" s="1" t="s">
        <v>33749</v>
      </c>
      <c r="C20866" s="1" t="s">
        <v>108</v>
      </c>
    </row>
    <row r="20867" spans="1:3" x14ac:dyDescent="0.25">
      <c r="A20867" s="1" t="s">
        <v>20479</v>
      </c>
      <c r="B20867" s="1" t="s">
        <v>33749</v>
      </c>
      <c r="C20867" s="1" t="s">
        <v>108</v>
      </c>
    </row>
    <row r="20868" spans="1:3" x14ac:dyDescent="0.25">
      <c r="A20868" s="1" t="s">
        <v>20480</v>
      </c>
      <c r="B20868" s="1" t="s">
        <v>33750</v>
      </c>
      <c r="C20868" s="1" t="s">
        <v>108</v>
      </c>
    </row>
    <row r="20869" spans="1:3" x14ac:dyDescent="0.25">
      <c r="A20869" s="1" t="s">
        <v>20481</v>
      </c>
      <c r="B20869" s="1" t="s">
        <v>33750</v>
      </c>
      <c r="C20869" s="1" t="s">
        <v>108</v>
      </c>
    </row>
    <row r="20870" spans="1:3" x14ac:dyDescent="0.25">
      <c r="A20870" s="1" t="s">
        <v>20482</v>
      </c>
      <c r="B20870" s="1" t="s">
        <v>33751</v>
      </c>
      <c r="C20870" s="1" t="s">
        <v>108</v>
      </c>
    </row>
    <row r="20871" spans="1:3" x14ac:dyDescent="0.25">
      <c r="A20871" s="1" t="s">
        <v>20483</v>
      </c>
      <c r="B20871" s="1" t="s">
        <v>33751</v>
      </c>
      <c r="C20871" s="1" t="s">
        <v>108</v>
      </c>
    </row>
    <row r="20872" spans="1:3" x14ac:dyDescent="0.25">
      <c r="A20872" s="1" t="s">
        <v>20484</v>
      </c>
      <c r="B20872" s="1" t="s">
        <v>33752</v>
      </c>
      <c r="C20872" s="1" t="s">
        <v>108</v>
      </c>
    </row>
    <row r="20873" spans="1:3" x14ac:dyDescent="0.25">
      <c r="A20873" s="1" t="s">
        <v>20485</v>
      </c>
      <c r="B20873" s="1" t="s">
        <v>33752</v>
      </c>
      <c r="C20873" s="1" t="s">
        <v>108</v>
      </c>
    </row>
    <row r="20874" spans="1:3" x14ac:dyDescent="0.25">
      <c r="A20874" s="1" t="s">
        <v>20486</v>
      </c>
      <c r="B20874" s="1" t="s">
        <v>33753</v>
      </c>
      <c r="C20874" s="1" t="s">
        <v>108</v>
      </c>
    </row>
    <row r="20875" spans="1:3" x14ac:dyDescent="0.25">
      <c r="A20875" s="1" t="s">
        <v>20487</v>
      </c>
      <c r="B20875" s="1" t="s">
        <v>33753</v>
      </c>
      <c r="C20875" s="1" t="s">
        <v>108</v>
      </c>
    </row>
    <row r="20876" spans="1:3" x14ac:dyDescent="0.25">
      <c r="A20876" s="1" t="s">
        <v>20488</v>
      </c>
      <c r="B20876" s="1" t="s">
        <v>33754</v>
      </c>
      <c r="C20876" s="1" t="s">
        <v>108</v>
      </c>
    </row>
    <row r="20877" spans="1:3" x14ac:dyDescent="0.25">
      <c r="A20877" s="1" t="s">
        <v>20489</v>
      </c>
      <c r="B20877" s="1" t="s">
        <v>33754</v>
      </c>
      <c r="C20877" s="1" t="s">
        <v>108</v>
      </c>
    </row>
    <row r="20878" spans="1:3" x14ac:dyDescent="0.25">
      <c r="A20878" s="1" t="s">
        <v>20490</v>
      </c>
      <c r="B20878" s="1" t="s">
        <v>33755</v>
      </c>
      <c r="C20878" s="1" t="s">
        <v>108</v>
      </c>
    </row>
    <row r="20879" spans="1:3" x14ac:dyDescent="0.25">
      <c r="A20879" s="1" t="s">
        <v>20491</v>
      </c>
      <c r="B20879" s="1" t="s">
        <v>33755</v>
      </c>
      <c r="C20879" s="1" t="s">
        <v>108</v>
      </c>
    </row>
    <row r="20880" spans="1:3" x14ac:dyDescent="0.25">
      <c r="A20880" s="1" t="s">
        <v>20492</v>
      </c>
      <c r="B20880" s="1" t="s">
        <v>33756</v>
      </c>
      <c r="C20880" s="1" t="s">
        <v>108</v>
      </c>
    </row>
    <row r="20881" spans="1:3" x14ac:dyDescent="0.25">
      <c r="A20881" s="1" t="s">
        <v>20493</v>
      </c>
      <c r="B20881" s="1" t="s">
        <v>33756</v>
      </c>
      <c r="C20881" s="1" t="s">
        <v>108</v>
      </c>
    </row>
    <row r="20882" spans="1:3" x14ac:dyDescent="0.25">
      <c r="A20882" s="1" t="s">
        <v>20494</v>
      </c>
      <c r="B20882" s="1" t="s">
        <v>33757</v>
      </c>
      <c r="C20882" s="1" t="s">
        <v>108</v>
      </c>
    </row>
    <row r="20883" spans="1:3" x14ac:dyDescent="0.25">
      <c r="A20883" s="1" t="s">
        <v>20495</v>
      </c>
      <c r="B20883" s="1" t="s">
        <v>33757</v>
      </c>
      <c r="C20883" s="1" t="s">
        <v>108</v>
      </c>
    </row>
    <row r="20884" spans="1:3" x14ac:dyDescent="0.25">
      <c r="A20884" s="1" t="s">
        <v>20496</v>
      </c>
      <c r="B20884" s="1" t="s">
        <v>33758</v>
      </c>
      <c r="C20884" s="1" t="s">
        <v>108</v>
      </c>
    </row>
    <row r="20885" spans="1:3" x14ac:dyDescent="0.25">
      <c r="A20885" s="1" t="s">
        <v>20497</v>
      </c>
      <c r="B20885" s="1" t="s">
        <v>33758</v>
      </c>
      <c r="C20885" s="1" t="s">
        <v>108</v>
      </c>
    </row>
    <row r="20886" spans="1:3" x14ac:dyDescent="0.25">
      <c r="A20886" s="1" t="s">
        <v>20498</v>
      </c>
      <c r="B20886" s="1" t="s">
        <v>33759</v>
      </c>
      <c r="C20886" s="1" t="s">
        <v>108</v>
      </c>
    </row>
    <row r="20887" spans="1:3" x14ac:dyDescent="0.25">
      <c r="A20887" s="1" t="s">
        <v>20499</v>
      </c>
      <c r="B20887" s="1" t="s">
        <v>33759</v>
      </c>
      <c r="C20887" s="1" t="s">
        <v>108</v>
      </c>
    </row>
    <row r="20888" spans="1:3" x14ac:dyDescent="0.25">
      <c r="A20888" s="1" t="s">
        <v>20500</v>
      </c>
      <c r="B20888" s="1" t="s">
        <v>33760</v>
      </c>
      <c r="C20888" s="1" t="s">
        <v>108</v>
      </c>
    </row>
    <row r="20889" spans="1:3" x14ac:dyDescent="0.25">
      <c r="A20889" s="1" t="s">
        <v>20501</v>
      </c>
      <c r="B20889" s="1" t="s">
        <v>33760</v>
      </c>
      <c r="C20889" s="1" t="s">
        <v>108</v>
      </c>
    </row>
    <row r="20890" spans="1:3" x14ac:dyDescent="0.25">
      <c r="A20890" s="1" t="s">
        <v>20502</v>
      </c>
      <c r="B20890" s="1" t="s">
        <v>33761</v>
      </c>
      <c r="C20890" s="1" t="s">
        <v>4</v>
      </c>
    </row>
    <row r="20891" spans="1:3" x14ac:dyDescent="0.25">
      <c r="A20891" s="1" t="s">
        <v>20503</v>
      </c>
      <c r="B20891" s="1" t="s">
        <v>33761</v>
      </c>
      <c r="C20891" s="1" t="s">
        <v>4</v>
      </c>
    </row>
    <row r="20892" spans="1:3" x14ac:dyDescent="0.25">
      <c r="A20892" s="1" t="s">
        <v>20504</v>
      </c>
      <c r="B20892" s="1" t="s">
        <v>33762</v>
      </c>
      <c r="C20892" s="1" t="s">
        <v>4</v>
      </c>
    </row>
    <row r="20893" spans="1:3" x14ac:dyDescent="0.25">
      <c r="A20893" s="1" t="s">
        <v>20505</v>
      </c>
      <c r="B20893" s="1" t="s">
        <v>33762</v>
      </c>
      <c r="C20893" s="1" t="s">
        <v>4</v>
      </c>
    </row>
    <row r="20894" spans="1:3" x14ac:dyDescent="0.25">
      <c r="A20894" s="1" t="s">
        <v>20506</v>
      </c>
      <c r="B20894" s="1" t="s">
        <v>33763</v>
      </c>
      <c r="C20894" s="1" t="s">
        <v>4</v>
      </c>
    </row>
    <row r="20895" spans="1:3" x14ac:dyDescent="0.25">
      <c r="A20895" s="1" t="s">
        <v>20507</v>
      </c>
      <c r="B20895" s="1" t="s">
        <v>33763</v>
      </c>
      <c r="C20895" s="1" t="s">
        <v>4</v>
      </c>
    </row>
    <row r="20896" spans="1:3" x14ac:dyDescent="0.25">
      <c r="A20896" s="1" t="s">
        <v>20508</v>
      </c>
      <c r="B20896" s="1" t="s">
        <v>33764</v>
      </c>
      <c r="C20896" s="1" t="s">
        <v>4</v>
      </c>
    </row>
    <row r="20897" spans="1:3" x14ac:dyDescent="0.25">
      <c r="A20897" s="1" t="s">
        <v>20509</v>
      </c>
      <c r="B20897" s="1" t="s">
        <v>33764</v>
      </c>
      <c r="C20897" s="1" t="s">
        <v>4</v>
      </c>
    </row>
    <row r="20898" spans="1:3" x14ac:dyDescent="0.25">
      <c r="A20898" s="1" t="s">
        <v>20510</v>
      </c>
      <c r="B20898" s="1" t="s">
        <v>33765</v>
      </c>
      <c r="C20898" s="1" t="s">
        <v>4</v>
      </c>
    </row>
    <row r="20899" spans="1:3" x14ac:dyDescent="0.25">
      <c r="A20899" s="1" t="s">
        <v>20511</v>
      </c>
      <c r="B20899" s="1" t="s">
        <v>33765</v>
      </c>
      <c r="C20899" s="1" t="s">
        <v>4</v>
      </c>
    </row>
    <row r="20900" spans="1:3" x14ac:dyDescent="0.25">
      <c r="A20900" s="1" t="s">
        <v>20512</v>
      </c>
      <c r="B20900" s="1" t="s">
        <v>33766</v>
      </c>
      <c r="C20900" s="1" t="s">
        <v>4</v>
      </c>
    </row>
    <row r="20901" spans="1:3" x14ac:dyDescent="0.25">
      <c r="A20901" s="1" t="s">
        <v>20513</v>
      </c>
      <c r="B20901" s="1" t="s">
        <v>33766</v>
      </c>
      <c r="C20901" s="1" t="s">
        <v>4</v>
      </c>
    </row>
    <row r="20902" spans="1:3" x14ac:dyDescent="0.25">
      <c r="A20902" s="1" t="s">
        <v>20514</v>
      </c>
      <c r="B20902" s="1" t="s">
        <v>33767</v>
      </c>
      <c r="C20902" s="1" t="s">
        <v>4</v>
      </c>
    </row>
    <row r="20903" spans="1:3" x14ac:dyDescent="0.25">
      <c r="A20903" s="1" t="s">
        <v>20515</v>
      </c>
      <c r="B20903" s="1" t="s">
        <v>33767</v>
      </c>
      <c r="C20903" s="1" t="s">
        <v>4</v>
      </c>
    </row>
    <row r="20904" spans="1:3" x14ac:dyDescent="0.25">
      <c r="A20904" s="1" t="s">
        <v>20516</v>
      </c>
      <c r="B20904" s="1" t="s">
        <v>33768</v>
      </c>
      <c r="C20904" s="1" t="s">
        <v>4</v>
      </c>
    </row>
    <row r="20905" spans="1:3" x14ac:dyDescent="0.25">
      <c r="A20905" s="1" t="s">
        <v>20517</v>
      </c>
      <c r="B20905" s="1" t="s">
        <v>33768</v>
      </c>
      <c r="C20905" s="1" t="s">
        <v>4</v>
      </c>
    </row>
    <row r="20906" spans="1:3" x14ac:dyDescent="0.25">
      <c r="A20906" s="1" t="s">
        <v>20518</v>
      </c>
      <c r="B20906" s="1" t="s">
        <v>33769</v>
      </c>
      <c r="C20906" s="1" t="s">
        <v>4</v>
      </c>
    </row>
    <row r="20907" spans="1:3" x14ac:dyDescent="0.25">
      <c r="A20907" s="1" t="s">
        <v>20519</v>
      </c>
      <c r="B20907" s="1" t="s">
        <v>33769</v>
      </c>
      <c r="C20907" s="1" t="s">
        <v>4</v>
      </c>
    </row>
    <row r="20908" spans="1:3" x14ac:dyDescent="0.25">
      <c r="A20908" s="1" t="s">
        <v>20520</v>
      </c>
      <c r="B20908" s="1" t="s">
        <v>33770</v>
      </c>
      <c r="C20908" s="1" t="s">
        <v>4</v>
      </c>
    </row>
    <row r="20909" spans="1:3" x14ac:dyDescent="0.25">
      <c r="A20909" s="1" t="s">
        <v>20521</v>
      </c>
      <c r="B20909" s="1" t="s">
        <v>33770</v>
      </c>
      <c r="C20909" s="1" t="s">
        <v>4</v>
      </c>
    </row>
    <row r="20910" spans="1:3" x14ac:dyDescent="0.25">
      <c r="A20910" s="1" t="s">
        <v>20522</v>
      </c>
      <c r="B20910" s="1" t="s">
        <v>33771</v>
      </c>
      <c r="C20910" s="1" t="s">
        <v>4</v>
      </c>
    </row>
    <row r="20911" spans="1:3" x14ac:dyDescent="0.25">
      <c r="A20911" s="1" t="s">
        <v>20523</v>
      </c>
      <c r="B20911" s="1" t="s">
        <v>33771</v>
      </c>
      <c r="C20911" s="1" t="s">
        <v>4</v>
      </c>
    </row>
    <row r="20912" spans="1:3" x14ac:dyDescent="0.25">
      <c r="A20912" s="1" t="s">
        <v>20524</v>
      </c>
      <c r="B20912" s="1" t="s">
        <v>33772</v>
      </c>
      <c r="C20912" s="1" t="s">
        <v>4</v>
      </c>
    </row>
    <row r="20913" spans="1:3" x14ac:dyDescent="0.25">
      <c r="A20913" s="1" t="s">
        <v>20525</v>
      </c>
      <c r="B20913" s="1" t="s">
        <v>33772</v>
      </c>
      <c r="C20913" s="1" t="s">
        <v>4</v>
      </c>
    </row>
    <row r="20914" spans="1:3" x14ac:dyDescent="0.25">
      <c r="A20914" s="1" t="s">
        <v>20526</v>
      </c>
      <c r="B20914" s="1" t="s">
        <v>33773</v>
      </c>
      <c r="C20914" s="1" t="s">
        <v>4</v>
      </c>
    </row>
    <row r="20915" spans="1:3" x14ac:dyDescent="0.25">
      <c r="A20915" s="1" t="s">
        <v>20527</v>
      </c>
      <c r="B20915" s="1" t="s">
        <v>33773</v>
      </c>
      <c r="C20915" s="1" t="s">
        <v>4</v>
      </c>
    </row>
    <row r="20916" spans="1:3" x14ac:dyDescent="0.25">
      <c r="A20916" s="1" t="s">
        <v>20528</v>
      </c>
      <c r="B20916" s="1" t="s">
        <v>33774</v>
      </c>
      <c r="C20916" s="1" t="s">
        <v>4</v>
      </c>
    </row>
    <row r="20917" spans="1:3" x14ac:dyDescent="0.25">
      <c r="A20917" s="1" t="s">
        <v>20529</v>
      </c>
      <c r="B20917" s="1" t="s">
        <v>33774</v>
      </c>
      <c r="C20917" s="1" t="s">
        <v>4</v>
      </c>
    </row>
    <row r="20918" spans="1:3" x14ac:dyDescent="0.25">
      <c r="A20918" s="1" t="s">
        <v>20530</v>
      </c>
      <c r="B20918" s="1" t="s">
        <v>33775</v>
      </c>
      <c r="C20918" s="1" t="s">
        <v>4</v>
      </c>
    </row>
    <row r="20919" spans="1:3" x14ac:dyDescent="0.25">
      <c r="A20919" s="1" t="s">
        <v>20531</v>
      </c>
      <c r="B20919" s="1" t="s">
        <v>33775</v>
      </c>
      <c r="C20919" s="1" t="s">
        <v>4</v>
      </c>
    </row>
    <row r="20920" spans="1:3" x14ac:dyDescent="0.25">
      <c r="A20920" s="1" t="s">
        <v>20532</v>
      </c>
      <c r="B20920" s="1" t="s">
        <v>33776</v>
      </c>
      <c r="C20920" s="1" t="s">
        <v>4</v>
      </c>
    </row>
    <row r="20921" spans="1:3" x14ac:dyDescent="0.25">
      <c r="A20921" s="1" t="s">
        <v>20533</v>
      </c>
      <c r="B20921" s="1" t="s">
        <v>33776</v>
      </c>
      <c r="C20921" s="1" t="s">
        <v>4</v>
      </c>
    </row>
    <row r="20922" spans="1:3" x14ac:dyDescent="0.25">
      <c r="A20922" s="1" t="s">
        <v>20534</v>
      </c>
      <c r="B20922" s="1" t="s">
        <v>33777</v>
      </c>
      <c r="C20922" s="1" t="s">
        <v>4</v>
      </c>
    </row>
    <row r="20923" spans="1:3" x14ac:dyDescent="0.25">
      <c r="A20923" s="1" t="s">
        <v>20535</v>
      </c>
      <c r="B20923" s="1" t="s">
        <v>33777</v>
      </c>
      <c r="C20923" s="1" t="s">
        <v>4</v>
      </c>
    </row>
    <row r="20924" spans="1:3" x14ac:dyDescent="0.25">
      <c r="A20924" s="1" t="s">
        <v>20536</v>
      </c>
      <c r="B20924" s="1" t="s">
        <v>33778</v>
      </c>
      <c r="C20924" s="1" t="s">
        <v>862</v>
      </c>
    </row>
    <row r="20925" spans="1:3" x14ac:dyDescent="0.25">
      <c r="A20925" s="1" t="s">
        <v>20537</v>
      </c>
      <c r="B20925" s="1" t="s">
        <v>33778</v>
      </c>
      <c r="C20925" s="1" t="s">
        <v>862</v>
      </c>
    </row>
    <row r="20926" spans="1:3" x14ac:dyDescent="0.25">
      <c r="A20926" s="1" t="s">
        <v>20538</v>
      </c>
      <c r="B20926" s="1" t="s">
        <v>33779</v>
      </c>
      <c r="C20926" s="1" t="s">
        <v>292</v>
      </c>
    </row>
    <row r="20927" spans="1:3" x14ac:dyDescent="0.25">
      <c r="A20927" s="1" t="s">
        <v>20539</v>
      </c>
      <c r="B20927" s="1" t="s">
        <v>33779</v>
      </c>
      <c r="C20927" s="1" t="s">
        <v>292</v>
      </c>
    </row>
    <row r="20928" spans="1:3" x14ac:dyDescent="0.25">
      <c r="A20928" s="1" t="s">
        <v>20540</v>
      </c>
      <c r="B20928" s="1" t="s">
        <v>33780</v>
      </c>
      <c r="C20928" s="1" t="s">
        <v>108</v>
      </c>
    </row>
    <row r="20929" spans="1:3" x14ac:dyDescent="0.25">
      <c r="A20929" s="1" t="s">
        <v>20541</v>
      </c>
      <c r="B20929" s="1" t="s">
        <v>33780</v>
      </c>
      <c r="C20929" s="1" t="s">
        <v>108</v>
      </c>
    </row>
    <row r="20930" spans="1:3" x14ac:dyDescent="0.25">
      <c r="A20930" s="1" t="s">
        <v>20542</v>
      </c>
      <c r="B20930" s="1" t="s">
        <v>33781</v>
      </c>
      <c r="C20930" s="1" t="s">
        <v>108</v>
      </c>
    </row>
    <row r="20931" spans="1:3" x14ac:dyDescent="0.25">
      <c r="A20931" s="1" t="s">
        <v>20543</v>
      </c>
      <c r="B20931" s="1" t="s">
        <v>33781</v>
      </c>
      <c r="C20931" s="1" t="s">
        <v>108</v>
      </c>
    </row>
    <row r="20932" spans="1:3" x14ac:dyDescent="0.25">
      <c r="A20932" s="1" t="s">
        <v>20544</v>
      </c>
      <c r="B20932" s="1" t="s">
        <v>33782</v>
      </c>
      <c r="C20932" s="1" t="s">
        <v>108</v>
      </c>
    </row>
    <row r="20933" spans="1:3" x14ac:dyDescent="0.25">
      <c r="A20933" s="1" t="s">
        <v>20545</v>
      </c>
      <c r="B20933" s="1" t="s">
        <v>33782</v>
      </c>
      <c r="C20933" s="1" t="s">
        <v>108</v>
      </c>
    </row>
    <row r="20934" spans="1:3" x14ac:dyDescent="0.25">
      <c r="A20934" s="1" t="s">
        <v>20546</v>
      </c>
      <c r="B20934" s="1" t="s">
        <v>33783</v>
      </c>
      <c r="C20934" s="1" t="s">
        <v>108</v>
      </c>
    </row>
    <row r="20935" spans="1:3" x14ac:dyDescent="0.25">
      <c r="A20935" s="1" t="s">
        <v>20547</v>
      </c>
      <c r="B20935" s="1" t="s">
        <v>33783</v>
      </c>
      <c r="C20935" s="1" t="s">
        <v>108</v>
      </c>
    </row>
    <row r="20936" spans="1:3" x14ac:dyDescent="0.25">
      <c r="A20936" s="1" t="s">
        <v>20548</v>
      </c>
      <c r="B20936" s="1" t="s">
        <v>33784</v>
      </c>
      <c r="C20936" s="1" t="s">
        <v>108</v>
      </c>
    </row>
    <row r="20937" spans="1:3" x14ac:dyDescent="0.25">
      <c r="A20937" s="1" t="s">
        <v>20549</v>
      </c>
      <c r="B20937" s="1" t="s">
        <v>33784</v>
      </c>
      <c r="C20937" s="1" t="s">
        <v>108</v>
      </c>
    </row>
    <row r="20938" spans="1:3" x14ac:dyDescent="0.25">
      <c r="A20938" s="1" t="s">
        <v>20550</v>
      </c>
      <c r="B20938" s="1" t="s">
        <v>33785</v>
      </c>
      <c r="C20938" s="1" t="s">
        <v>108</v>
      </c>
    </row>
    <row r="20939" spans="1:3" x14ac:dyDescent="0.25">
      <c r="A20939" s="1" t="s">
        <v>20551</v>
      </c>
      <c r="B20939" s="1" t="s">
        <v>33785</v>
      </c>
      <c r="C20939" s="1" t="s">
        <v>108</v>
      </c>
    </row>
    <row r="20940" spans="1:3" x14ac:dyDescent="0.25">
      <c r="A20940" s="1" t="s">
        <v>20552</v>
      </c>
      <c r="B20940" s="1" t="s">
        <v>33786</v>
      </c>
      <c r="C20940" s="1" t="s">
        <v>108</v>
      </c>
    </row>
    <row r="20941" spans="1:3" x14ac:dyDescent="0.25">
      <c r="A20941" s="1" t="s">
        <v>20553</v>
      </c>
      <c r="B20941" s="1" t="s">
        <v>33786</v>
      </c>
      <c r="C20941" s="1" t="s">
        <v>108</v>
      </c>
    </row>
    <row r="20942" spans="1:3" x14ac:dyDescent="0.25">
      <c r="A20942" s="1" t="s">
        <v>20554</v>
      </c>
      <c r="B20942" s="1" t="s">
        <v>33787</v>
      </c>
      <c r="C20942" s="1" t="s">
        <v>108</v>
      </c>
    </row>
    <row r="20943" spans="1:3" x14ac:dyDescent="0.25">
      <c r="A20943" s="1" t="s">
        <v>20555</v>
      </c>
      <c r="B20943" s="1" t="s">
        <v>33787</v>
      </c>
      <c r="C20943" s="1" t="s">
        <v>108</v>
      </c>
    </row>
    <row r="20944" spans="1:3" x14ac:dyDescent="0.25">
      <c r="A20944" s="1" t="s">
        <v>20556</v>
      </c>
      <c r="B20944" s="1" t="s">
        <v>33788</v>
      </c>
      <c r="C20944" s="1" t="s">
        <v>108</v>
      </c>
    </row>
    <row r="20945" spans="1:3" x14ac:dyDescent="0.25">
      <c r="A20945" s="1" t="s">
        <v>20557</v>
      </c>
      <c r="B20945" s="1" t="s">
        <v>33788</v>
      </c>
      <c r="C20945" s="1" t="s">
        <v>108</v>
      </c>
    </row>
    <row r="20946" spans="1:3" x14ac:dyDescent="0.25">
      <c r="A20946" s="1" t="s">
        <v>20558</v>
      </c>
      <c r="B20946" s="1" t="s">
        <v>33789</v>
      </c>
      <c r="C20946" s="1" t="s">
        <v>108</v>
      </c>
    </row>
    <row r="20947" spans="1:3" x14ac:dyDescent="0.25">
      <c r="A20947" s="1" t="s">
        <v>20559</v>
      </c>
      <c r="B20947" s="1" t="s">
        <v>33789</v>
      </c>
      <c r="C20947" s="1" t="s">
        <v>108</v>
      </c>
    </row>
    <row r="20948" spans="1:3" x14ac:dyDescent="0.25">
      <c r="A20948" s="1" t="s">
        <v>20560</v>
      </c>
      <c r="B20948" s="1" t="s">
        <v>33790</v>
      </c>
      <c r="C20948" s="1" t="s">
        <v>108</v>
      </c>
    </row>
    <row r="20949" spans="1:3" x14ac:dyDescent="0.25">
      <c r="A20949" s="1" t="s">
        <v>20561</v>
      </c>
      <c r="B20949" s="1" t="s">
        <v>33790</v>
      </c>
      <c r="C20949" s="1" t="s">
        <v>108</v>
      </c>
    </row>
    <row r="20950" spans="1:3" x14ac:dyDescent="0.25">
      <c r="A20950" s="1" t="s">
        <v>20562</v>
      </c>
      <c r="B20950" s="1" t="s">
        <v>33791</v>
      </c>
      <c r="C20950" s="1" t="s">
        <v>108</v>
      </c>
    </row>
    <row r="20951" spans="1:3" x14ac:dyDescent="0.25">
      <c r="A20951" s="1" t="s">
        <v>20563</v>
      </c>
      <c r="B20951" s="1" t="s">
        <v>33791</v>
      </c>
      <c r="C20951" s="1" t="s">
        <v>108</v>
      </c>
    </row>
    <row r="20952" spans="1:3" x14ac:dyDescent="0.25">
      <c r="A20952" s="1" t="s">
        <v>20564</v>
      </c>
      <c r="B20952" s="1" t="s">
        <v>33792</v>
      </c>
      <c r="C20952" s="1" t="s">
        <v>108</v>
      </c>
    </row>
    <row r="20953" spans="1:3" x14ac:dyDescent="0.25">
      <c r="A20953" s="1" t="s">
        <v>20565</v>
      </c>
      <c r="B20953" s="1" t="s">
        <v>33792</v>
      </c>
      <c r="C20953" s="1" t="s">
        <v>108</v>
      </c>
    </row>
    <row r="20954" spans="1:3" x14ac:dyDescent="0.25">
      <c r="A20954" s="1" t="s">
        <v>20566</v>
      </c>
      <c r="B20954" s="1" t="s">
        <v>33793</v>
      </c>
      <c r="C20954" s="1" t="s">
        <v>108</v>
      </c>
    </row>
    <row r="20955" spans="1:3" x14ac:dyDescent="0.25">
      <c r="A20955" s="1" t="s">
        <v>20567</v>
      </c>
      <c r="B20955" s="1" t="s">
        <v>33793</v>
      </c>
      <c r="C20955" s="1" t="s">
        <v>108</v>
      </c>
    </row>
    <row r="20956" spans="1:3" x14ac:dyDescent="0.25">
      <c r="A20956" s="1" t="s">
        <v>20568</v>
      </c>
      <c r="B20956" s="1" t="s">
        <v>33794</v>
      </c>
      <c r="C20956" s="1" t="s">
        <v>108</v>
      </c>
    </row>
    <row r="20957" spans="1:3" x14ac:dyDescent="0.25">
      <c r="A20957" s="1" t="s">
        <v>20569</v>
      </c>
      <c r="B20957" s="1" t="s">
        <v>33794</v>
      </c>
      <c r="C20957" s="1" t="s">
        <v>108</v>
      </c>
    </row>
    <row r="20958" spans="1:3" x14ac:dyDescent="0.25">
      <c r="A20958" s="1" t="s">
        <v>20570</v>
      </c>
      <c r="B20958" s="1" t="s">
        <v>33795</v>
      </c>
      <c r="C20958" s="1" t="s">
        <v>108</v>
      </c>
    </row>
    <row r="20959" spans="1:3" x14ac:dyDescent="0.25">
      <c r="A20959" s="1" t="s">
        <v>20571</v>
      </c>
      <c r="B20959" s="1" t="s">
        <v>33795</v>
      </c>
      <c r="C20959" s="1" t="s">
        <v>108</v>
      </c>
    </row>
    <row r="20960" spans="1:3" x14ac:dyDescent="0.25">
      <c r="A20960" s="1" t="s">
        <v>20572</v>
      </c>
      <c r="B20960" s="1" t="s">
        <v>33796</v>
      </c>
      <c r="C20960" s="1" t="s">
        <v>108</v>
      </c>
    </row>
    <row r="20961" spans="1:3" x14ac:dyDescent="0.25">
      <c r="A20961" s="1" t="s">
        <v>20573</v>
      </c>
      <c r="B20961" s="1" t="s">
        <v>33796</v>
      </c>
      <c r="C20961" s="1" t="s">
        <v>108</v>
      </c>
    </row>
    <row r="20962" spans="1:3" x14ac:dyDescent="0.25">
      <c r="A20962" s="1" t="s">
        <v>20574</v>
      </c>
      <c r="B20962" s="1" t="s">
        <v>33797</v>
      </c>
      <c r="C20962" s="1" t="s">
        <v>108</v>
      </c>
    </row>
    <row r="20963" spans="1:3" x14ac:dyDescent="0.25">
      <c r="A20963" s="1" t="s">
        <v>20575</v>
      </c>
      <c r="B20963" s="1" t="s">
        <v>33797</v>
      </c>
      <c r="C20963" s="1" t="s">
        <v>108</v>
      </c>
    </row>
    <row r="20964" spans="1:3" x14ac:dyDescent="0.25">
      <c r="A20964" s="1" t="s">
        <v>20576</v>
      </c>
      <c r="B20964" s="1" t="s">
        <v>33798</v>
      </c>
      <c r="C20964" s="1" t="s">
        <v>108</v>
      </c>
    </row>
    <row r="20965" spans="1:3" x14ac:dyDescent="0.25">
      <c r="A20965" s="1" t="s">
        <v>20577</v>
      </c>
      <c r="B20965" s="1" t="s">
        <v>33798</v>
      </c>
      <c r="C20965" s="1" t="s">
        <v>108</v>
      </c>
    </row>
    <row r="20966" spans="1:3" x14ac:dyDescent="0.25">
      <c r="A20966" s="1" t="s">
        <v>20578</v>
      </c>
      <c r="B20966" s="1" t="s">
        <v>33799</v>
      </c>
      <c r="C20966" s="1" t="s">
        <v>108</v>
      </c>
    </row>
    <row r="20967" spans="1:3" x14ac:dyDescent="0.25">
      <c r="A20967" s="1" t="s">
        <v>20579</v>
      </c>
      <c r="B20967" s="1" t="s">
        <v>33799</v>
      </c>
      <c r="C20967" s="1" t="s">
        <v>108</v>
      </c>
    </row>
    <row r="20968" spans="1:3" x14ac:dyDescent="0.25">
      <c r="A20968" s="1" t="s">
        <v>20580</v>
      </c>
      <c r="B20968" s="1" t="s">
        <v>33800</v>
      </c>
      <c r="C20968" s="1" t="s">
        <v>108</v>
      </c>
    </row>
    <row r="20969" spans="1:3" x14ac:dyDescent="0.25">
      <c r="A20969" s="1" t="s">
        <v>20581</v>
      </c>
      <c r="B20969" s="1" t="s">
        <v>33800</v>
      </c>
      <c r="C20969" s="1" t="s">
        <v>108</v>
      </c>
    </row>
    <row r="20970" spans="1:3" x14ac:dyDescent="0.25">
      <c r="A20970" s="1" t="s">
        <v>20582</v>
      </c>
      <c r="B20970" s="1" t="s">
        <v>33801</v>
      </c>
      <c r="C20970" s="1" t="s">
        <v>108</v>
      </c>
    </row>
    <row r="20971" spans="1:3" x14ac:dyDescent="0.25">
      <c r="A20971" s="1" t="s">
        <v>20583</v>
      </c>
      <c r="B20971" s="1" t="s">
        <v>33801</v>
      </c>
      <c r="C20971" s="1" t="s">
        <v>108</v>
      </c>
    </row>
    <row r="20972" spans="1:3" x14ac:dyDescent="0.25">
      <c r="A20972" s="1" t="s">
        <v>20584</v>
      </c>
      <c r="B20972" s="1" t="s">
        <v>33802</v>
      </c>
      <c r="C20972" s="1" t="s">
        <v>108</v>
      </c>
    </row>
    <row r="20973" spans="1:3" x14ac:dyDescent="0.25">
      <c r="A20973" s="1" t="s">
        <v>20585</v>
      </c>
      <c r="B20973" s="1" t="s">
        <v>33802</v>
      </c>
      <c r="C20973" s="1" t="s">
        <v>108</v>
      </c>
    </row>
    <row r="20974" spans="1:3" x14ac:dyDescent="0.25">
      <c r="A20974" s="1" t="s">
        <v>20586</v>
      </c>
      <c r="B20974" s="1" t="s">
        <v>33803</v>
      </c>
      <c r="C20974" s="1" t="s">
        <v>108</v>
      </c>
    </row>
    <row r="20975" spans="1:3" x14ac:dyDescent="0.25">
      <c r="A20975" s="1" t="s">
        <v>20587</v>
      </c>
      <c r="B20975" s="1" t="s">
        <v>33803</v>
      </c>
      <c r="C20975" s="1" t="s">
        <v>108</v>
      </c>
    </row>
    <row r="20976" spans="1:3" x14ac:dyDescent="0.25">
      <c r="A20976" s="1" t="s">
        <v>20588</v>
      </c>
      <c r="B20976" s="1" t="s">
        <v>33804</v>
      </c>
      <c r="C20976" s="1" t="s">
        <v>108</v>
      </c>
    </row>
    <row r="20977" spans="1:3" x14ac:dyDescent="0.25">
      <c r="A20977" s="1" t="s">
        <v>20589</v>
      </c>
      <c r="B20977" s="1" t="s">
        <v>33804</v>
      </c>
      <c r="C20977" s="1" t="s">
        <v>108</v>
      </c>
    </row>
    <row r="20978" spans="1:3" x14ac:dyDescent="0.25">
      <c r="A20978" s="1" t="s">
        <v>20590</v>
      </c>
      <c r="B20978" s="1" t="s">
        <v>33805</v>
      </c>
      <c r="C20978" s="1" t="s">
        <v>108</v>
      </c>
    </row>
    <row r="20979" spans="1:3" x14ac:dyDescent="0.25">
      <c r="A20979" s="1" t="s">
        <v>20591</v>
      </c>
      <c r="B20979" s="1" t="s">
        <v>33805</v>
      </c>
      <c r="C20979" s="1" t="s">
        <v>108</v>
      </c>
    </row>
    <row r="20980" spans="1:3" x14ac:dyDescent="0.25">
      <c r="A20980" s="1" t="s">
        <v>20592</v>
      </c>
      <c r="B20980" s="1" t="s">
        <v>33806</v>
      </c>
      <c r="C20980" s="1" t="s">
        <v>108</v>
      </c>
    </row>
    <row r="20981" spans="1:3" x14ac:dyDescent="0.25">
      <c r="A20981" s="1" t="s">
        <v>20593</v>
      </c>
      <c r="B20981" s="1" t="s">
        <v>33806</v>
      </c>
      <c r="C20981" s="1" t="s">
        <v>108</v>
      </c>
    </row>
    <row r="20982" spans="1:3" x14ac:dyDescent="0.25">
      <c r="A20982" s="1" t="s">
        <v>20594</v>
      </c>
      <c r="B20982" s="1" t="s">
        <v>33807</v>
      </c>
      <c r="C20982" s="1" t="s">
        <v>108</v>
      </c>
    </row>
    <row r="20983" spans="1:3" x14ac:dyDescent="0.25">
      <c r="A20983" s="1" t="s">
        <v>20595</v>
      </c>
      <c r="B20983" s="1" t="s">
        <v>33807</v>
      </c>
      <c r="C20983" s="1" t="s">
        <v>108</v>
      </c>
    </row>
    <row r="20984" spans="1:3" x14ac:dyDescent="0.25">
      <c r="A20984" s="1" t="s">
        <v>20596</v>
      </c>
      <c r="B20984" s="1" t="s">
        <v>33808</v>
      </c>
      <c r="C20984" s="1" t="s">
        <v>108</v>
      </c>
    </row>
    <row r="20985" spans="1:3" x14ac:dyDescent="0.25">
      <c r="A20985" s="1" t="s">
        <v>20597</v>
      </c>
      <c r="B20985" s="1" t="s">
        <v>33808</v>
      </c>
      <c r="C20985" s="1" t="s">
        <v>108</v>
      </c>
    </row>
    <row r="20986" spans="1:3" x14ac:dyDescent="0.25">
      <c r="A20986" s="1" t="s">
        <v>20598</v>
      </c>
      <c r="B20986" s="1" t="s">
        <v>33809</v>
      </c>
      <c r="C20986" s="1" t="s">
        <v>108</v>
      </c>
    </row>
    <row r="20987" spans="1:3" x14ac:dyDescent="0.25">
      <c r="A20987" s="1" t="s">
        <v>20599</v>
      </c>
      <c r="B20987" s="1" t="s">
        <v>33809</v>
      </c>
      <c r="C20987" s="1" t="s">
        <v>108</v>
      </c>
    </row>
    <row r="20988" spans="1:3" x14ac:dyDescent="0.25">
      <c r="A20988" s="1" t="s">
        <v>20600</v>
      </c>
      <c r="B20988" s="1" t="s">
        <v>33810</v>
      </c>
      <c r="C20988" s="1" t="s">
        <v>108</v>
      </c>
    </row>
    <row r="20989" spans="1:3" x14ac:dyDescent="0.25">
      <c r="A20989" s="1" t="s">
        <v>20601</v>
      </c>
      <c r="B20989" s="1" t="s">
        <v>33810</v>
      </c>
      <c r="C20989" s="1" t="s">
        <v>108</v>
      </c>
    </row>
    <row r="20990" spans="1:3" x14ac:dyDescent="0.25">
      <c r="A20990" s="1" t="s">
        <v>20602</v>
      </c>
      <c r="B20990" s="1" t="s">
        <v>33811</v>
      </c>
      <c r="C20990" s="1" t="s">
        <v>108</v>
      </c>
    </row>
    <row r="20991" spans="1:3" x14ac:dyDescent="0.25">
      <c r="A20991" s="1" t="s">
        <v>20603</v>
      </c>
      <c r="B20991" s="1" t="s">
        <v>33811</v>
      </c>
      <c r="C20991" s="1" t="s">
        <v>108</v>
      </c>
    </row>
    <row r="20992" spans="1:3" x14ac:dyDescent="0.25">
      <c r="A20992" s="1" t="s">
        <v>20604</v>
      </c>
      <c r="B20992" s="1" t="s">
        <v>33812</v>
      </c>
      <c r="C20992" s="1" t="s">
        <v>108</v>
      </c>
    </row>
    <row r="20993" spans="1:3" x14ac:dyDescent="0.25">
      <c r="A20993" s="1" t="s">
        <v>20605</v>
      </c>
      <c r="B20993" s="1" t="s">
        <v>33812</v>
      </c>
      <c r="C20993" s="1" t="s">
        <v>108</v>
      </c>
    </row>
    <row r="20994" spans="1:3" x14ac:dyDescent="0.25">
      <c r="A20994" s="1" t="s">
        <v>20606</v>
      </c>
      <c r="B20994" s="1" t="s">
        <v>33813</v>
      </c>
      <c r="C20994" s="1" t="s">
        <v>108</v>
      </c>
    </row>
    <row r="20995" spans="1:3" x14ac:dyDescent="0.25">
      <c r="A20995" s="1" t="s">
        <v>20607</v>
      </c>
      <c r="B20995" s="1" t="s">
        <v>33813</v>
      </c>
      <c r="C20995" s="1" t="s">
        <v>108</v>
      </c>
    </row>
    <row r="20996" spans="1:3" x14ac:dyDescent="0.25">
      <c r="A20996" s="1" t="s">
        <v>20608</v>
      </c>
      <c r="B20996" s="1" t="s">
        <v>33814</v>
      </c>
      <c r="C20996" s="1" t="s">
        <v>4</v>
      </c>
    </row>
    <row r="20997" spans="1:3" x14ac:dyDescent="0.25">
      <c r="A20997" s="1" t="s">
        <v>20609</v>
      </c>
      <c r="B20997" s="1" t="s">
        <v>33814</v>
      </c>
      <c r="C20997" s="1" t="s">
        <v>4</v>
      </c>
    </row>
    <row r="20998" spans="1:3" x14ac:dyDescent="0.25">
      <c r="A20998" s="1" t="s">
        <v>20610</v>
      </c>
      <c r="B20998" s="1" t="s">
        <v>33815</v>
      </c>
      <c r="C20998" s="1" t="s">
        <v>4</v>
      </c>
    </row>
    <row r="20999" spans="1:3" x14ac:dyDescent="0.25">
      <c r="A20999" s="1" t="s">
        <v>20611</v>
      </c>
      <c r="B20999" s="1" t="s">
        <v>33815</v>
      </c>
      <c r="C20999" s="1" t="s">
        <v>4</v>
      </c>
    </row>
    <row r="21000" spans="1:3" x14ac:dyDescent="0.25">
      <c r="A21000" s="1" t="s">
        <v>20612</v>
      </c>
      <c r="B21000" s="1" t="s">
        <v>33816</v>
      </c>
      <c r="C21000" s="1" t="s">
        <v>4</v>
      </c>
    </row>
    <row r="21001" spans="1:3" x14ac:dyDescent="0.25">
      <c r="A21001" s="1" t="s">
        <v>20613</v>
      </c>
      <c r="B21001" s="1" t="s">
        <v>33816</v>
      </c>
      <c r="C21001" s="1" t="s">
        <v>4</v>
      </c>
    </row>
    <row r="21002" spans="1:3" x14ac:dyDescent="0.25">
      <c r="A21002" s="1" t="s">
        <v>20614</v>
      </c>
      <c r="B21002" s="1" t="s">
        <v>33817</v>
      </c>
      <c r="C21002" s="1" t="s">
        <v>4</v>
      </c>
    </row>
    <row r="21003" spans="1:3" x14ac:dyDescent="0.25">
      <c r="A21003" s="1" t="s">
        <v>20615</v>
      </c>
      <c r="B21003" s="1" t="s">
        <v>33817</v>
      </c>
      <c r="C21003" s="1" t="s">
        <v>4</v>
      </c>
    </row>
    <row r="21004" spans="1:3" x14ac:dyDescent="0.25">
      <c r="A21004" s="1" t="s">
        <v>20616</v>
      </c>
      <c r="B21004" s="1" t="s">
        <v>33818</v>
      </c>
      <c r="C21004" s="1" t="s">
        <v>4</v>
      </c>
    </row>
    <row r="21005" spans="1:3" x14ac:dyDescent="0.25">
      <c r="A21005" s="1" t="s">
        <v>20617</v>
      </c>
      <c r="B21005" s="1" t="s">
        <v>33818</v>
      </c>
      <c r="C21005" s="1" t="s">
        <v>4</v>
      </c>
    </row>
    <row r="21006" spans="1:3" x14ac:dyDescent="0.25">
      <c r="A21006" s="1" t="s">
        <v>20618</v>
      </c>
      <c r="B21006" s="1" t="s">
        <v>33819</v>
      </c>
      <c r="C21006" s="1" t="s">
        <v>4</v>
      </c>
    </row>
    <row r="21007" spans="1:3" x14ac:dyDescent="0.25">
      <c r="A21007" s="1" t="s">
        <v>20619</v>
      </c>
      <c r="B21007" s="1" t="s">
        <v>33819</v>
      </c>
      <c r="C21007" s="1" t="s">
        <v>4</v>
      </c>
    </row>
    <row r="21008" spans="1:3" x14ac:dyDescent="0.25">
      <c r="A21008" s="1" t="s">
        <v>20620</v>
      </c>
      <c r="B21008" s="1" t="s">
        <v>33820</v>
      </c>
      <c r="C21008" s="1" t="s">
        <v>4</v>
      </c>
    </row>
    <row r="21009" spans="1:3" x14ac:dyDescent="0.25">
      <c r="A21009" s="1" t="s">
        <v>20621</v>
      </c>
      <c r="B21009" s="1" t="s">
        <v>33820</v>
      </c>
      <c r="C21009" s="1" t="s">
        <v>4</v>
      </c>
    </row>
    <row r="21010" spans="1:3" x14ac:dyDescent="0.25">
      <c r="A21010" s="1" t="s">
        <v>20622</v>
      </c>
      <c r="B21010" s="1" t="s">
        <v>33821</v>
      </c>
      <c r="C21010" s="1" t="s">
        <v>4</v>
      </c>
    </row>
    <row r="21011" spans="1:3" x14ac:dyDescent="0.25">
      <c r="A21011" s="1" t="s">
        <v>20623</v>
      </c>
      <c r="B21011" s="1" t="s">
        <v>33821</v>
      </c>
      <c r="C21011" s="1" t="s">
        <v>4</v>
      </c>
    </row>
    <row r="21012" spans="1:3" x14ac:dyDescent="0.25">
      <c r="A21012" s="1" t="s">
        <v>20624</v>
      </c>
      <c r="B21012" s="1" t="s">
        <v>33822</v>
      </c>
      <c r="C21012" s="1" t="s">
        <v>4</v>
      </c>
    </row>
    <row r="21013" spans="1:3" x14ac:dyDescent="0.25">
      <c r="A21013" s="1" t="s">
        <v>20625</v>
      </c>
      <c r="B21013" s="1" t="s">
        <v>33822</v>
      </c>
      <c r="C21013" s="1" t="s">
        <v>4</v>
      </c>
    </row>
    <row r="21014" spans="1:3" x14ac:dyDescent="0.25">
      <c r="A21014" s="1" t="s">
        <v>20626</v>
      </c>
      <c r="B21014" s="1" t="s">
        <v>33823</v>
      </c>
      <c r="C21014" s="1" t="s">
        <v>4</v>
      </c>
    </row>
    <row r="21015" spans="1:3" x14ac:dyDescent="0.25">
      <c r="A21015" s="1" t="s">
        <v>20627</v>
      </c>
      <c r="B21015" s="1" t="s">
        <v>33823</v>
      </c>
      <c r="C21015" s="1" t="s">
        <v>4</v>
      </c>
    </row>
    <row r="21016" spans="1:3" x14ac:dyDescent="0.25">
      <c r="A21016" s="1" t="s">
        <v>20628</v>
      </c>
      <c r="B21016" s="1" t="s">
        <v>33824</v>
      </c>
      <c r="C21016" s="1" t="s">
        <v>4</v>
      </c>
    </row>
    <row r="21017" spans="1:3" x14ac:dyDescent="0.25">
      <c r="A21017" s="1" t="s">
        <v>20629</v>
      </c>
      <c r="B21017" s="1" t="s">
        <v>33824</v>
      </c>
      <c r="C21017" s="1" t="s">
        <v>4</v>
      </c>
    </row>
    <row r="21018" spans="1:3" x14ac:dyDescent="0.25">
      <c r="A21018" s="1" t="s">
        <v>20630</v>
      </c>
      <c r="B21018" s="1" t="s">
        <v>33825</v>
      </c>
      <c r="C21018" s="1" t="s">
        <v>4</v>
      </c>
    </row>
    <row r="21019" spans="1:3" x14ac:dyDescent="0.25">
      <c r="A21019" s="1" t="s">
        <v>20631</v>
      </c>
      <c r="B21019" s="1" t="s">
        <v>33825</v>
      </c>
      <c r="C21019" s="1" t="s">
        <v>4</v>
      </c>
    </row>
    <row r="21020" spans="1:3" x14ac:dyDescent="0.25">
      <c r="A21020" s="1" t="s">
        <v>20632</v>
      </c>
      <c r="B21020" s="1" t="s">
        <v>33826</v>
      </c>
      <c r="C21020" s="1" t="s">
        <v>4</v>
      </c>
    </row>
    <row r="21021" spans="1:3" x14ac:dyDescent="0.25">
      <c r="A21021" s="1" t="s">
        <v>20633</v>
      </c>
      <c r="B21021" s="1" t="s">
        <v>33826</v>
      </c>
      <c r="C21021" s="1" t="s">
        <v>4</v>
      </c>
    </row>
    <row r="21022" spans="1:3" x14ac:dyDescent="0.25">
      <c r="A21022" s="1" t="s">
        <v>20634</v>
      </c>
      <c r="B21022" s="1" t="s">
        <v>33827</v>
      </c>
      <c r="C21022" s="1" t="s">
        <v>4</v>
      </c>
    </row>
    <row r="21023" spans="1:3" x14ac:dyDescent="0.25">
      <c r="A21023" s="1" t="s">
        <v>20635</v>
      </c>
      <c r="B21023" s="1" t="s">
        <v>33827</v>
      </c>
      <c r="C21023" s="1" t="s">
        <v>4</v>
      </c>
    </row>
    <row r="21024" spans="1:3" x14ac:dyDescent="0.25">
      <c r="A21024" s="1" t="s">
        <v>20636</v>
      </c>
      <c r="B21024" s="1" t="s">
        <v>33828</v>
      </c>
      <c r="C21024" s="1" t="s">
        <v>4</v>
      </c>
    </row>
    <row r="21025" spans="1:3" x14ac:dyDescent="0.25">
      <c r="A21025" s="1" t="s">
        <v>20637</v>
      </c>
      <c r="B21025" s="1" t="s">
        <v>33828</v>
      </c>
      <c r="C21025" s="1" t="s">
        <v>4</v>
      </c>
    </row>
    <row r="21026" spans="1:3" x14ac:dyDescent="0.25">
      <c r="A21026" s="1" t="s">
        <v>20638</v>
      </c>
      <c r="B21026" s="1" t="s">
        <v>33829</v>
      </c>
      <c r="C21026" s="1" t="s">
        <v>4</v>
      </c>
    </row>
    <row r="21027" spans="1:3" x14ac:dyDescent="0.25">
      <c r="A21027" s="1" t="s">
        <v>20639</v>
      </c>
      <c r="B21027" s="1" t="s">
        <v>33829</v>
      </c>
      <c r="C21027" s="1" t="s">
        <v>4</v>
      </c>
    </row>
    <row r="21028" spans="1:3" x14ac:dyDescent="0.25">
      <c r="A21028" s="1" t="s">
        <v>20640</v>
      </c>
      <c r="B21028" s="1" t="s">
        <v>33830</v>
      </c>
      <c r="C21028" s="1" t="s">
        <v>4</v>
      </c>
    </row>
    <row r="21029" spans="1:3" x14ac:dyDescent="0.25">
      <c r="A21029" s="1" t="s">
        <v>20641</v>
      </c>
      <c r="B21029" s="1" t="s">
        <v>33830</v>
      </c>
      <c r="C21029" s="1" t="s">
        <v>4</v>
      </c>
    </row>
    <row r="21030" spans="1:3" x14ac:dyDescent="0.25">
      <c r="A21030" s="1" t="s">
        <v>20642</v>
      </c>
      <c r="B21030" s="1" t="s">
        <v>33831</v>
      </c>
      <c r="C21030" s="1" t="s">
        <v>4</v>
      </c>
    </row>
    <row r="21031" spans="1:3" x14ac:dyDescent="0.25">
      <c r="A21031" s="1" t="s">
        <v>20643</v>
      </c>
      <c r="B21031" s="1" t="s">
        <v>33831</v>
      </c>
      <c r="C21031" s="1" t="s">
        <v>4</v>
      </c>
    </row>
    <row r="21032" spans="1:3" x14ac:dyDescent="0.25">
      <c r="A21032" s="1" t="s">
        <v>20644</v>
      </c>
      <c r="B21032" s="1" t="s">
        <v>33832</v>
      </c>
      <c r="C21032" s="1" t="s">
        <v>4</v>
      </c>
    </row>
    <row r="21033" spans="1:3" x14ac:dyDescent="0.25">
      <c r="A21033" s="1" t="s">
        <v>20645</v>
      </c>
      <c r="B21033" s="1" t="s">
        <v>33832</v>
      </c>
      <c r="C21033" s="1" t="s">
        <v>4</v>
      </c>
    </row>
    <row r="21034" spans="1:3" x14ac:dyDescent="0.25">
      <c r="A21034" s="1" t="s">
        <v>20646</v>
      </c>
      <c r="B21034" s="1" t="s">
        <v>33833</v>
      </c>
      <c r="C21034" s="1" t="s">
        <v>4</v>
      </c>
    </row>
    <row r="21035" spans="1:3" x14ac:dyDescent="0.25">
      <c r="A21035" s="1" t="s">
        <v>20647</v>
      </c>
      <c r="B21035" s="1" t="s">
        <v>33833</v>
      </c>
      <c r="C21035" s="1" t="s">
        <v>4</v>
      </c>
    </row>
    <row r="21036" spans="1:3" x14ac:dyDescent="0.25">
      <c r="A21036" s="1" t="s">
        <v>20648</v>
      </c>
      <c r="B21036" s="1" t="s">
        <v>33834</v>
      </c>
      <c r="C21036" s="1" t="s">
        <v>4</v>
      </c>
    </row>
    <row r="21037" spans="1:3" x14ac:dyDescent="0.25">
      <c r="A21037" s="1" t="s">
        <v>20649</v>
      </c>
      <c r="B21037" s="1" t="s">
        <v>33834</v>
      </c>
      <c r="C21037" s="1" t="s">
        <v>4</v>
      </c>
    </row>
    <row r="21038" spans="1:3" x14ac:dyDescent="0.25">
      <c r="A21038" s="1" t="s">
        <v>20650</v>
      </c>
      <c r="B21038" s="1" t="s">
        <v>33835</v>
      </c>
      <c r="C21038" s="1" t="s">
        <v>4</v>
      </c>
    </row>
    <row r="21039" spans="1:3" x14ac:dyDescent="0.25">
      <c r="A21039" s="1" t="s">
        <v>20651</v>
      </c>
      <c r="B21039" s="1" t="s">
        <v>33835</v>
      </c>
      <c r="C21039" s="1" t="s">
        <v>4</v>
      </c>
    </row>
    <row r="21040" spans="1:3" x14ac:dyDescent="0.25">
      <c r="A21040" s="1" t="s">
        <v>20652</v>
      </c>
      <c r="B21040" s="1" t="s">
        <v>33836</v>
      </c>
      <c r="C21040" s="1" t="s">
        <v>4</v>
      </c>
    </row>
    <row r="21041" spans="1:3" x14ac:dyDescent="0.25">
      <c r="A21041" s="1" t="s">
        <v>20653</v>
      </c>
      <c r="B21041" s="1" t="s">
        <v>33836</v>
      </c>
      <c r="C21041" s="1" t="s">
        <v>4</v>
      </c>
    </row>
    <row r="21042" spans="1:3" x14ac:dyDescent="0.25">
      <c r="A21042" s="1" t="s">
        <v>20654</v>
      </c>
      <c r="B21042" s="1" t="s">
        <v>33837</v>
      </c>
      <c r="C21042" s="1" t="s">
        <v>4</v>
      </c>
    </row>
    <row r="21043" spans="1:3" x14ac:dyDescent="0.25">
      <c r="A21043" s="1" t="s">
        <v>20655</v>
      </c>
      <c r="B21043" s="1" t="s">
        <v>33837</v>
      </c>
      <c r="C21043" s="1" t="s">
        <v>4</v>
      </c>
    </row>
    <row r="21044" spans="1:3" x14ac:dyDescent="0.25">
      <c r="A21044" s="1" t="s">
        <v>20656</v>
      </c>
      <c r="B21044" s="1" t="s">
        <v>33838</v>
      </c>
      <c r="C21044" s="1" t="s">
        <v>4</v>
      </c>
    </row>
    <row r="21045" spans="1:3" x14ac:dyDescent="0.25">
      <c r="A21045" s="1" t="s">
        <v>20657</v>
      </c>
      <c r="B21045" s="1" t="s">
        <v>33838</v>
      </c>
      <c r="C21045" s="1" t="s">
        <v>4</v>
      </c>
    </row>
    <row r="21046" spans="1:3" x14ac:dyDescent="0.25">
      <c r="A21046" s="1" t="s">
        <v>20658</v>
      </c>
      <c r="B21046" s="1" t="s">
        <v>33839</v>
      </c>
      <c r="C21046" s="1" t="s">
        <v>4</v>
      </c>
    </row>
    <row r="21047" spans="1:3" x14ac:dyDescent="0.25">
      <c r="A21047" s="1" t="s">
        <v>20659</v>
      </c>
      <c r="B21047" s="1" t="s">
        <v>33839</v>
      </c>
      <c r="C21047" s="1" t="s">
        <v>4</v>
      </c>
    </row>
    <row r="21048" spans="1:3" x14ac:dyDescent="0.25">
      <c r="A21048" s="1" t="s">
        <v>20660</v>
      </c>
      <c r="B21048" s="1" t="s">
        <v>33840</v>
      </c>
      <c r="C21048" s="1" t="s">
        <v>4</v>
      </c>
    </row>
    <row r="21049" spans="1:3" x14ac:dyDescent="0.25">
      <c r="A21049" s="1" t="s">
        <v>20661</v>
      </c>
      <c r="B21049" s="1" t="s">
        <v>33840</v>
      </c>
      <c r="C21049" s="1" t="s">
        <v>4</v>
      </c>
    </row>
    <row r="21050" spans="1:3" x14ac:dyDescent="0.25">
      <c r="A21050" s="1" t="s">
        <v>20662</v>
      </c>
      <c r="B21050" s="1" t="s">
        <v>33841</v>
      </c>
      <c r="C21050" s="1" t="s">
        <v>4</v>
      </c>
    </row>
    <row r="21051" spans="1:3" x14ac:dyDescent="0.25">
      <c r="A21051" s="1" t="s">
        <v>20663</v>
      </c>
      <c r="B21051" s="1" t="s">
        <v>33841</v>
      </c>
      <c r="C21051" s="1" t="s">
        <v>4</v>
      </c>
    </row>
    <row r="21052" spans="1:3" x14ac:dyDescent="0.25">
      <c r="A21052" s="1" t="s">
        <v>20664</v>
      </c>
      <c r="B21052" s="1" t="s">
        <v>33842</v>
      </c>
      <c r="C21052" s="1" t="s">
        <v>4</v>
      </c>
    </row>
    <row r="21053" spans="1:3" x14ac:dyDescent="0.25">
      <c r="A21053" s="1" t="s">
        <v>20665</v>
      </c>
      <c r="B21053" s="1" t="s">
        <v>33842</v>
      </c>
      <c r="C21053" s="1" t="s">
        <v>4</v>
      </c>
    </row>
    <row r="21054" spans="1:3" x14ac:dyDescent="0.25">
      <c r="A21054" s="1" t="s">
        <v>20666</v>
      </c>
      <c r="B21054" s="1" t="s">
        <v>33843</v>
      </c>
      <c r="C21054" s="1" t="s">
        <v>4</v>
      </c>
    </row>
    <row r="21055" spans="1:3" x14ac:dyDescent="0.25">
      <c r="A21055" s="1" t="s">
        <v>20667</v>
      </c>
      <c r="B21055" s="1" t="s">
        <v>33843</v>
      </c>
      <c r="C21055" s="1" t="s">
        <v>4</v>
      </c>
    </row>
    <row r="21056" spans="1:3" x14ac:dyDescent="0.25">
      <c r="A21056" s="1" t="s">
        <v>20668</v>
      </c>
      <c r="B21056" s="1" t="s">
        <v>33844</v>
      </c>
      <c r="C21056" s="1" t="s">
        <v>4</v>
      </c>
    </row>
    <row r="21057" spans="1:3" x14ac:dyDescent="0.25">
      <c r="A21057" s="1" t="s">
        <v>20669</v>
      </c>
      <c r="B21057" s="1" t="s">
        <v>33844</v>
      </c>
      <c r="C21057" s="1" t="s">
        <v>4</v>
      </c>
    </row>
    <row r="21058" spans="1:3" x14ac:dyDescent="0.25">
      <c r="A21058" s="1" t="s">
        <v>20670</v>
      </c>
      <c r="B21058" s="1" t="s">
        <v>33845</v>
      </c>
      <c r="C21058" s="1" t="s">
        <v>4</v>
      </c>
    </row>
    <row r="21059" spans="1:3" x14ac:dyDescent="0.25">
      <c r="A21059" s="1" t="s">
        <v>20671</v>
      </c>
      <c r="B21059" s="1" t="s">
        <v>33845</v>
      </c>
      <c r="C21059" s="1" t="s">
        <v>4</v>
      </c>
    </row>
    <row r="21060" spans="1:3" x14ac:dyDescent="0.25">
      <c r="A21060" s="1" t="s">
        <v>20672</v>
      </c>
      <c r="B21060" s="1" t="s">
        <v>33846</v>
      </c>
      <c r="C21060" s="1" t="s">
        <v>4</v>
      </c>
    </row>
    <row r="21061" spans="1:3" x14ac:dyDescent="0.25">
      <c r="A21061" s="1" t="s">
        <v>20673</v>
      </c>
      <c r="B21061" s="1" t="s">
        <v>33846</v>
      </c>
      <c r="C21061" s="1" t="s">
        <v>4</v>
      </c>
    </row>
    <row r="21062" spans="1:3" x14ac:dyDescent="0.25">
      <c r="A21062" s="1" t="s">
        <v>20674</v>
      </c>
      <c r="B21062" s="1" t="s">
        <v>33847</v>
      </c>
      <c r="C21062" s="1" t="s">
        <v>4</v>
      </c>
    </row>
    <row r="21063" spans="1:3" x14ac:dyDescent="0.25">
      <c r="A21063" s="1" t="s">
        <v>20675</v>
      </c>
      <c r="B21063" s="1" t="s">
        <v>33847</v>
      </c>
      <c r="C21063" s="1" t="s">
        <v>4</v>
      </c>
    </row>
    <row r="21064" spans="1:3" x14ac:dyDescent="0.25">
      <c r="A21064" s="1" t="s">
        <v>20676</v>
      </c>
      <c r="B21064" s="1" t="s">
        <v>33848</v>
      </c>
      <c r="C21064" s="1" t="s">
        <v>4</v>
      </c>
    </row>
    <row r="21065" spans="1:3" x14ac:dyDescent="0.25">
      <c r="A21065" s="1" t="s">
        <v>20677</v>
      </c>
      <c r="B21065" s="1" t="s">
        <v>33848</v>
      </c>
      <c r="C21065" s="1" t="s">
        <v>4</v>
      </c>
    </row>
    <row r="21066" spans="1:3" x14ac:dyDescent="0.25">
      <c r="A21066" s="1" t="s">
        <v>20678</v>
      </c>
      <c r="B21066" s="1" t="s">
        <v>33849</v>
      </c>
      <c r="C21066" s="1" t="s">
        <v>4</v>
      </c>
    </row>
    <row r="21067" spans="1:3" x14ac:dyDescent="0.25">
      <c r="A21067" s="1" t="s">
        <v>20679</v>
      </c>
      <c r="B21067" s="1" t="s">
        <v>33849</v>
      </c>
      <c r="C21067" s="1" t="s">
        <v>4</v>
      </c>
    </row>
    <row r="21068" spans="1:3" x14ac:dyDescent="0.25">
      <c r="A21068" s="1" t="s">
        <v>20680</v>
      </c>
      <c r="B21068" s="1" t="s">
        <v>33850</v>
      </c>
      <c r="C21068" s="1" t="s">
        <v>4</v>
      </c>
    </row>
    <row r="21069" spans="1:3" x14ac:dyDescent="0.25">
      <c r="A21069" s="1" t="s">
        <v>20681</v>
      </c>
      <c r="B21069" s="1" t="s">
        <v>33850</v>
      </c>
      <c r="C21069" s="1" t="s">
        <v>4</v>
      </c>
    </row>
    <row r="21070" spans="1:3" x14ac:dyDescent="0.25">
      <c r="A21070" s="1" t="s">
        <v>20682</v>
      </c>
      <c r="B21070" s="1" t="s">
        <v>33851</v>
      </c>
      <c r="C21070" s="1" t="s">
        <v>4</v>
      </c>
    </row>
    <row r="21071" spans="1:3" x14ac:dyDescent="0.25">
      <c r="A21071" s="1" t="s">
        <v>20683</v>
      </c>
      <c r="B21071" s="1" t="s">
        <v>33851</v>
      </c>
      <c r="C21071" s="1" t="s">
        <v>4</v>
      </c>
    </row>
    <row r="21072" spans="1:3" x14ac:dyDescent="0.25">
      <c r="A21072" s="1" t="s">
        <v>20684</v>
      </c>
      <c r="B21072" s="1" t="s">
        <v>33852</v>
      </c>
      <c r="C21072" s="1" t="s">
        <v>4</v>
      </c>
    </row>
    <row r="21073" spans="1:3" x14ac:dyDescent="0.25">
      <c r="A21073" s="1" t="s">
        <v>20685</v>
      </c>
      <c r="B21073" s="1" t="s">
        <v>33852</v>
      </c>
      <c r="C21073" s="1" t="s">
        <v>4</v>
      </c>
    </row>
    <row r="21074" spans="1:3" x14ac:dyDescent="0.25">
      <c r="A21074" s="1" t="s">
        <v>20686</v>
      </c>
      <c r="B21074" s="1" t="s">
        <v>33853</v>
      </c>
      <c r="C21074" s="1" t="s">
        <v>4</v>
      </c>
    </row>
    <row r="21075" spans="1:3" x14ac:dyDescent="0.25">
      <c r="A21075" s="1" t="s">
        <v>20687</v>
      </c>
      <c r="B21075" s="1" t="s">
        <v>33853</v>
      </c>
      <c r="C21075" s="1" t="s">
        <v>4</v>
      </c>
    </row>
    <row r="21076" spans="1:3" x14ac:dyDescent="0.25">
      <c r="A21076" s="1" t="s">
        <v>20688</v>
      </c>
      <c r="B21076" s="1" t="s">
        <v>33854</v>
      </c>
      <c r="C21076" s="1" t="s">
        <v>4</v>
      </c>
    </row>
    <row r="21077" spans="1:3" x14ac:dyDescent="0.25">
      <c r="A21077" s="1" t="s">
        <v>20689</v>
      </c>
      <c r="B21077" s="1" t="s">
        <v>33854</v>
      </c>
      <c r="C21077" s="1" t="s">
        <v>4</v>
      </c>
    </row>
    <row r="21078" spans="1:3" x14ac:dyDescent="0.25">
      <c r="A21078" s="1" t="s">
        <v>20690</v>
      </c>
      <c r="B21078" s="1" t="s">
        <v>33855</v>
      </c>
      <c r="C21078" s="1" t="s">
        <v>4</v>
      </c>
    </row>
    <row r="21079" spans="1:3" x14ac:dyDescent="0.25">
      <c r="A21079" s="1" t="s">
        <v>20691</v>
      </c>
      <c r="B21079" s="1" t="s">
        <v>33855</v>
      </c>
      <c r="C21079" s="1" t="s">
        <v>4</v>
      </c>
    </row>
    <row r="21080" spans="1:3" x14ac:dyDescent="0.25">
      <c r="A21080" s="1" t="s">
        <v>20692</v>
      </c>
      <c r="B21080" s="1" t="s">
        <v>33856</v>
      </c>
      <c r="C21080" s="1" t="s">
        <v>108</v>
      </c>
    </row>
    <row r="21081" spans="1:3" x14ac:dyDescent="0.25">
      <c r="A21081" s="1" t="s">
        <v>20693</v>
      </c>
      <c r="B21081" s="1" t="s">
        <v>33856</v>
      </c>
      <c r="C21081" s="1" t="s">
        <v>108</v>
      </c>
    </row>
    <row r="21082" spans="1:3" x14ac:dyDescent="0.25">
      <c r="A21082" s="1" t="s">
        <v>20694</v>
      </c>
      <c r="B21082" s="1" t="s">
        <v>33857</v>
      </c>
      <c r="C21082" s="1" t="s">
        <v>108</v>
      </c>
    </row>
    <row r="21083" spans="1:3" x14ac:dyDescent="0.25">
      <c r="A21083" s="1" t="s">
        <v>20695</v>
      </c>
      <c r="B21083" s="1" t="s">
        <v>33857</v>
      </c>
      <c r="C21083" s="1" t="s">
        <v>108</v>
      </c>
    </row>
    <row r="21084" spans="1:3" x14ac:dyDescent="0.25">
      <c r="A21084" s="1" t="s">
        <v>20696</v>
      </c>
      <c r="B21084" s="1" t="s">
        <v>33858</v>
      </c>
      <c r="C21084" s="1" t="s">
        <v>108</v>
      </c>
    </row>
    <row r="21085" spans="1:3" x14ac:dyDescent="0.25">
      <c r="A21085" s="1" t="s">
        <v>20697</v>
      </c>
      <c r="B21085" s="1" t="s">
        <v>33858</v>
      </c>
      <c r="C21085" s="1" t="s">
        <v>108</v>
      </c>
    </row>
    <row r="21086" spans="1:3" x14ac:dyDescent="0.25">
      <c r="A21086" s="1" t="s">
        <v>20698</v>
      </c>
      <c r="B21086" s="1" t="s">
        <v>33859</v>
      </c>
      <c r="C21086" s="1" t="s">
        <v>108</v>
      </c>
    </row>
    <row r="21087" spans="1:3" x14ac:dyDescent="0.25">
      <c r="A21087" s="1" t="s">
        <v>20699</v>
      </c>
      <c r="B21087" s="1" t="s">
        <v>33859</v>
      </c>
      <c r="C21087" s="1" t="s">
        <v>108</v>
      </c>
    </row>
    <row r="21088" spans="1:3" x14ac:dyDescent="0.25">
      <c r="A21088" s="1" t="s">
        <v>20700</v>
      </c>
      <c r="B21088" s="1" t="s">
        <v>33860</v>
      </c>
      <c r="C21088" s="1" t="s">
        <v>108</v>
      </c>
    </row>
    <row r="21089" spans="1:3" x14ac:dyDescent="0.25">
      <c r="A21089" s="1" t="s">
        <v>20701</v>
      </c>
      <c r="B21089" s="1" t="s">
        <v>33860</v>
      </c>
      <c r="C21089" s="1" t="s">
        <v>108</v>
      </c>
    </row>
    <row r="21090" spans="1:3" x14ac:dyDescent="0.25">
      <c r="A21090" s="1" t="s">
        <v>20702</v>
      </c>
      <c r="B21090" s="1" t="s">
        <v>33861</v>
      </c>
      <c r="C21090" s="1" t="s">
        <v>108</v>
      </c>
    </row>
    <row r="21091" spans="1:3" x14ac:dyDescent="0.25">
      <c r="A21091" s="1" t="s">
        <v>20703</v>
      </c>
      <c r="B21091" s="1" t="s">
        <v>33861</v>
      </c>
      <c r="C21091" s="1" t="s">
        <v>108</v>
      </c>
    </row>
    <row r="21092" spans="1:3" x14ac:dyDescent="0.25">
      <c r="A21092" s="1" t="s">
        <v>20704</v>
      </c>
      <c r="B21092" s="1" t="s">
        <v>33862</v>
      </c>
      <c r="C21092" s="1" t="s">
        <v>108</v>
      </c>
    </row>
    <row r="21093" spans="1:3" x14ac:dyDescent="0.25">
      <c r="A21093" s="1" t="s">
        <v>20705</v>
      </c>
      <c r="B21093" s="1" t="s">
        <v>33862</v>
      </c>
      <c r="C21093" s="1" t="s">
        <v>108</v>
      </c>
    </row>
    <row r="21094" spans="1:3" x14ac:dyDescent="0.25">
      <c r="A21094" s="1" t="s">
        <v>20706</v>
      </c>
      <c r="B21094" s="1" t="s">
        <v>33863</v>
      </c>
      <c r="C21094" s="1" t="s">
        <v>108</v>
      </c>
    </row>
    <row r="21095" spans="1:3" x14ac:dyDescent="0.25">
      <c r="A21095" s="1" t="s">
        <v>20707</v>
      </c>
      <c r="B21095" s="1" t="s">
        <v>33863</v>
      </c>
      <c r="C21095" s="1" t="s">
        <v>108</v>
      </c>
    </row>
    <row r="21096" spans="1:3" x14ac:dyDescent="0.25">
      <c r="A21096" s="1" t="s">
        <v>20708</v>
      </c>
      <c r="B21096" s="1" t="s">
        <v>33864</v>
      </c>
      <c r="C21096" s="1" t="s">
        <v>108</v>
      </c>
    </row>
    <row r="21097" spans="1:3" x14ac:dyDescent="0.25">
      <c r="A21097" s="1" t="s">
        <v>20709</v>
      </c>
      <c r="B21097" s="1" t="s">
        <v>33864</v>
      </c>
      <c r="C21097" s="1" t="s">
        <v>108</v>
      </c>
    </row>
    <row r="21098" spans="1:3" x14ac:dyDescent="0.25">
      <c r="A21098" s="1" t="s">
        <v>20710</v>
      </c>
      <c r="B21098" s="1" t="s">
        <v>33865</v>
      </c>
      <c r="C21098" s="1" t="s">
        <v>108</v>
      </c>
    </row>
    <row r="21099" spans="1:3" x14ac:dyDescent="0.25">
      <c r="A21099" s="1" t="s">
        <v>20711</v>
      </c>
      <c r="B21099" s="1" t="s">
        <v>33865</v>
      </c>
      <c r="C21099" s="1" t="s">
        <v>108</v>
      </c>
    </row>
    <row r="21100" spans="1:3" x14ac:dyDescent="0.25">
      <c r="A21100" s="1" t="s">
        <v>20712</v>
      </c>
      <c r="B21100" s="1" t="s">
        <v>33866</v>
      </c>
      <c r="C21100" s="1" t="s">
        <v>108</v>
      </c>
    </row>
    <row r="21101" spans="1:3" x14ac:dyDescent="0.25">
      <c r="A21101" s="1" t="s">
        <v>20713</v>
      </c>
      <c r="B21101" s="1" t="s">
        <v>33866</v>
      </c>
      <c r="C21101" s="1" t="s">
        <v>108</v>
      </c>
    </row>
    <row r="21102" spans="1:3" x14ac:dyDescent="0.25">
      <c r="A21102" s="1" t="s">
        <v>20714</v>
      </c>
      <c r="B21102" s="1" t="s">
        <v>33867</v>
      </c>
      <c r="C21102" s="1" t="s">
        <v>108</v>
      </c>
    </row>
    <row r="21103" spans="1:3" x14ac:dyDescent="0.25">
      <c r="A21103" s="1" t="s">
        <v>20715</v>
      </c>
      <c r="B21103" s="1" t="s">
        <v>33867</v>
      </c>
      <c r="C21103" s="1" t="s">
        <v>108</v>
      </c>
    </row>
    <row r="21104" spans="1:3" x14ac:dyDescent="0.25">
      <c r="A21104" s="1" t="s">
        <v>20716</v>
      </c>
      <c r="B21104" s="1" t="s">
        <v>33868</v>
      </c>
      <c r="C21104" s="1" t="s">
        <v>108</v>
      </c>
    </row>
    <row r="21105" spans="1:3" x14ac:dyDescent="0.25">
      <c r="A21105" s="1" t="s">
        <v>20717</v>
      </c>
      <c r="B21105" s="1" t="s">
        <v>33868</v>
      </c>
      <c r="C21105" s="1" t="s">
        <v>108</v>
      </c>
    </row>
    <row r="21106" spans="1:3" x14ac:dyDescent="0.25">
      <c r="A21106" s="1" t="s">
        <v>20718</v>
      </c>
      <c r="B21106" s="1" t="s">
        <v>33869</v>
      </c>
      <c r="C21106" s="1" t="s">
        <v>108</v>
      </c>
    </row>
    <row r="21107" spans="1:3" x14ac:dyDescent="0.25">
      <c r="A21107" s="1" t="s">
        <v>20719</v>
      </c>
      <c r="B21107" s="1" t="s">
        <v>33869</v>
      </c>
      <c r="C21107" s="1" t="s">
        <v>108</v>
      </c>
    </row>
    <row r="21108" spans="1:3" x14ac:dyDescent="0.25">
      <c r="A21108" s="1" t="s">
        <v>20720</v>
      </c>
      <c r="B21108" s="1" t="s">
        <v>33870</v>
      </c>
      <c r="C21108" s="1" t="s">
        <v>108</v>
      </c>
    </row>
    <row r="21109" spans="1:3" x14ac:dyDescent="0.25">
      <c r="A21109" s="1" t="s">
        <v>20721</v>
      </c>
      <c r="B21109" s="1" t="s">
        <v>33870</v>
      </c>
      <c r="C21109" s="1" t="s">
        <v>108</v>
      </c>
    </row>
    <row r="21110" spans="1:3" x14ac:dyDescent="0.25">
      <c r="A21110" s="1" t="s">
        <v>20722</v>
      </c>
      <c r="B21110" s="1" t="s">
        <v>33871</v>
      </c>
      <c r="C21110" s="1" t="s">
        <v>108</v>
      </c>
    </row>
    <row r="21111" spans="1:3" x14ac:dyDescent="0.25">
      <c r="A21111" s="1" t="s">
        <v>20723</v>
      </c>
      <c r="B21111" s="1" t="s">
        <v>33871</v>
      </c>
      <c r="C21111" s="1" t="s">
        <v>108</v>
      </c>
    </row>
    <row r="21112" spans="1:3" x14ac:dyDescent="0.25">
      <c r="A21112" s="1" t="s">
        <v>20724</v>
      </c>
      <c r="B21112" s="1" t="s">
        <v>33872</v>
      </c>
      <c r="C21112" s="1" t="s">
        <v>108</v>
      </c>
    </row>
    <row r="21113" spans="1:3" x14ac:dyDescent="0.25">
      <c r="A21113" s="1" t="s">
        <v>20725</v>
      </c>
      <c r="B21113" s="1" t="s">
        <v>33872</v>
      </c>
      <c r="C21113" s="1" t="s">
        <v>108</v>
      </c>
    </row>
    <row r="21114" spans="1:3" x14ac:dyDescent="0.25">
      <c r="A21114" s="1" t="s">
        <v>20726</v>
      </c>
      <c r="B21114" s="1" t="s">
        <v>33873</v>
      </c>
      <c r="C21114" s="1" t="s">
        <v>108</v>
      </c>
    </row>
    <row r="21115" spans="1:3" x14ac:dyDescent="0.25">
      <c r="A21115" s="1" t="s">
        <v>20727</v>
      </c>
      <c r="B21115" s="1" t="s">
        <v>33873</v>
      </c>
      <c r="C21115" s="1" t="s">
        <v>108</v>
      </c>
    </row>
    <row r="21116" spans="1:3" x14ac:dyDescent="0.25">
      <c r="A21116" s="1" t="s">
        <v>20728</v>
      </c>
      <c r="B21116" s="1" t="s">
        <v>33874</v>
      </c>
      <c r="C21116" s="1" t="s">
        <v>108</v>
      </c>
    </row>
    <row r="21117" spans="1:3" x14ac:dyDescent="0.25">
      <c r="A21117" s="1" t="s">
        <v>20729</v>
      </c>
      <c r="B21117" s="1" t="s">
        <v>33874</v>
      </c>
      <c r="C21117" s="1" t="s">
        <v>108</v>
      </c>
    </row>
    <row r="21118" spans="1:3" x14ac:dyDescent="0.25">
      <c r="A21118" s="1" t="s">
        <v>20730</v>
      </c>
      <c r="B21118" s="1" t="s">
        <v>33875</v>
      </c>
      <c r="C21118" s="1" t="s">
        <v>108</v>
      </c>
    </row>
    <row r="21119" spans="1:3" x14ac:dyDescent="0.25">
      <c r="A21119" s="1" t="s">
        <v>20731</v>
      </c>
      <c r="B21119" s="1" t="s">
        <v>33875</v>
      </c>
      <c r="C21119" s="1" t="s">
        <v>108</v>
      </c>
    </row>
    <row r="21120" spans="1:3" x14ac:dyDescent="0.25">
      <c r="A21120" s="1" t="s">
        <v>20732</v>
      </c>
      <c r="B21120" s="1" t="s">
        <v>33876</v>
      </c>
      <c r="C21120" s="1" t="s">
        <v>108</v>
      </c>
    </row>
    <row r="21121" spans="1:3" x14ac:dyDescent="0.25">
      <c r="A21121" s="1" t="s">
        <v>20733</v>
      </c>
      <c r="B21121" s="1" t="s">
        <v>33876</v>
      </c>
      <c r="C21121" s="1" t="s">
        <v>108</v>
      </c>
    </row>
    <row r="21122" spans="1:3" x14ac:dyDescent="0.25">
      <c r="A21122" s="1" t="s">
        <v>20734</v>
      </c>
      <c r="B21122" s="1" t="s">
        <v>33877</v>
      </c>
      <c r="C21122" s="1" t="s">
        <v>108</v>
      </c>
    </row>
    <row r="21123" spans="1:3" x14ac:dyDescent="0.25">
      <c r="A21123" s="1" t="s">
        <v>20735</v>
      </c>
      <c r="B21123" s="1" t="s">
        <v>33877</v>
      </c>
      <c r="C21123" s="1" t="s">
        <v>108</v>
      </c>
    </row>
    <row r="21124" spans="1:3" x14ac:dyDescent="0.25">
      <c r="A21124" s="1" t="s">
        <v>20736</v>
      </c>
      <c r="B21124" s="1" t="s">
        <v>33878</v>
      </c>
      <c r="C21124" s="1" t="s">
        <v>108</v>
      </c>
    </row>
    <row r="21125" spans="1:3" x14ac:dyDescent="0.25">
      <c r="A21125" s="1" t="s">
        <v>20737</v>
      </c>
      <c r="B21125" s="1" t="s">
        <v>33878</v>
      </c>
      <c r="C21125" s="1" t="s">
        <v>108</v>
      </c>
    </row>
    <row r="21126" spans="1:3" x14ac:dyDescent="0.25">
      <c r="A21126" s="1" t="s">
        <v>20738</v>
      </c>
      <c r="B21126" s="1" t="s">
        <v>33879</v>
      </c>
      <c r="C21126" s="1" t="s">
        <v>108</v>
      </c>
    </row>
    <row r="21127" spans="1:3" x14ac:dyDescent="0.25">
      <c r="A21127" s="1" t="s">
        <v>20739</v>
      </c>
      <c r="B21127" s="1" t="s">
        <v>33879</v>
      </c>
      <c r="C21127" s="1" t="s">
        <v>108</v>
      </c>
    </row>
    <row r="21128" spans="1:3" x14ac:dyDescent="0.25">
      <c r="A21128" s="1" t="s">
        <v>20740</v>
      </c>
      <c r="B21128" s="1" t="s">
        <v>33880</v>
      </c>
      <c r="C21128" s="1" t="s">
        <v>108</v>
      </c>
    </row>
    <row r="21129" spans="1:3" x14ac:dyDescent="0.25">
      <c r="A21129" s="1" t="s">
        <v>20741</v>
      </c>
      <c r="B21129" s="1" t="s">
        <v>33880</v>
      </c>
      <c r="C21129" s="1" t="s">
        <v>108</v>
      </c>
    </row>
    <row r="21130" spans="1:3" x14ac:dyDescent="0.25">
      <c r="A21130" s="1" t="s">
        <v>20742</v>
      </c>
      <c r="B21130" s="1" t="s">
        <v>33881</v>
      </c>
      <c r="C21130" s="1" t="s">
        <v>108</v>
      </c>
    </row>
    <row r="21131" spans="1:3" x14ac:dyDescent="0.25">
      <c r="A21131" s="1" t="s">
        <v>20743</v>
      </c>
      <c r="B21131" s="1" t="s">
        <v>33881</v>
      </c>
      <c r="C21131" s="1" t="s">
        <v>108</v>
      </c>
    </row>
    <row r="21132" spans="1:3" x14ac:dyDescent="0.25">
      <c r="A21132" s="1" t="s">
        <v>20744</v>
      </c>
      <c r="B21132" s="1" t="s">
        <v>33882</v>
      </c>
      <c r="C21132" s="1" t="s">
        <v>108</v>
      </c>
    </row>
    <row r="21133" spans="1:3" x14ac:dyDescent="0.25">
      <c r="A21133" s="1" t="s">
        <v>20745</v>
      </c>
      <c r="B21133" s="1" t="s">
        <v>33882</v>
      </c>
      <c r="C21133" s="1" t="s">
        <v>108</v>
      </c>
    </row>
    <row r="21134" spans="1:3" x14ac:dyDescent="0.25">
      <c r="A21134" s="1" t="s">
        <v>20746</v>
      </c>
      <c r="B21134" s="1" t="s">
        <v>33883</v>
      </c>
      <c r="C21134" s="1" t="s">
        <v>108</v>
      </c>
    </row>
    <row r="21135" spans="1:3" x14ac:dyDescent="0.25">
      <c r="A21135" s="1" t="s">
        <v>20747</v>
      </c>
      <c r="B21135" s="1" t="s">
        <v>33883</v>
      </c>
      <c r="C21135" s="1" t="s">
        <v>108</v>
      </c>
    </row>
    <row r="21136" spans="1:3" x14ac:dyDescent="0.25">
      <c r="A21136" s="1" t="s">
        <v>20748</v>
      </c>
      <c r="B21136" s="1" t="s">
        <v>33884</v>
      </c>
      <c r="C21136" s="1" t="s">
        <v>108</v>
      </c>
    </row>
    <row r="21137" spans="1:3" x14ac:dyDescent="0.25">
      <c r="A21137" s="1" t="s">
        <v>20749</v>
      </c>
      <c r="B21137" s="1" t="s">
        <v>33884</v>
      </c>
      <c r="C21137" s="1" t="s">
        <v>108</v>
      </c>
    </row>
    <row r="21138" spans="1:3" x14ac:dyDescent="0.25">
      <c r="A21138" s="1" t="s">
        <v>20750</v>
      </c>
      <c r="B21138" s="1" t="s">
        <v>33885</v>
      </c>
      <c r="C21138" s="1" t="s">
        <v>108</v>
      </c>
    </row>
    <row r="21139" spans="1:3" x14ac:dyDescent="0.25">
      <c r="A21139" s="1" t="s">
        <v>20751</v>
      </c>
      <c r="B21139" s="1" t="s">
        <v>33885</v>
      </c>
      <c r="C21139" s="1" t="s">
        <v>108</v>
      </c>
    </row>
    <row r="21140" spans="1:3" x14ac:dyDescent="0.25">
      <c r="A21140" s="1" t="s">
        <v>20752</v>
      </c>
      <c r="B21140" s="1" t="s">
        <v>33886</v>
      </c>
      <c r="C21140" s="1" t="s">
        <v>108</v>
      </c>
    </row>
    <row r="21141" spans="1:3" x14ac:dyDescent="0.25">
      <c r="A21141" s="1" t="s">
        <v>20753</v>
      </c>
      <c r="B21141" s="1" t="s">
        <v>33886</v>
      </c>
      <c r="C21141" s="1" t="s">
        <v>108</v>
      </c>
    </row>
    <row r="21142" spans="1:3" x14ac:dyDescent="0.25">
      <c r="A21142" s="1" t="s">
        <v>20754</v>
      </c>
      <c r="B21142" s="1" t="s">
        <v>33887</v>
      </c>
      <c r="C21142" s="1" t="s">
        <v>108</v>
      </c>
    </row>
    <row r="21143" spans="1:3" x14ac:dyDescent="0.25">
      <c r="A21143" s="1" t="s">
        <v>20755</v>
      </c>
      <c r="B21143" s="1" t="s">
        <v>33887</v>
      </c>
      <c r="C21143" s="1" t="s">
        <v>108</v>
      </c>
    </row>
    <row r="21144" spans="1:3" x14ac:dyDescent="0.25">
      <c r="A21144" s="1" t="s">
        <v>20756</v>
      </c>
      <c r="B21144" s="1" t="s">
        <v>33888</v>
      </c>
      <c r="C21144" s="1" t="s">
        <v>108</v>
      </c>
    </row>
    <row r="21145" spans="1:3" x14ac:dyDescent="0.25">
      <c r="A21145" s="1" t="s">
        <v>20757</v>
      </c>
      <c r="B21145" s="1" t="s">
        <v>33888</v>
      </c>
      <c r="C21145" s="1" t="s">
        <v>108</v>
      </c>
    </row>
    <row r="21146" spans="1:3" x14ac:dyDescent="0.25">
      <c r="A21146" s="1" t="s">
        <v>20758</v>
      </c>
      <c r="B21146" s="1" t="s">
        <v>33889</v>
      </c>
      <c r="C21146" s="1" t="s">
        <v>108</v>
      </c>
    </row>
    <row r="21147" spans="1:3" x14ac:dyDescent="0.25">
      <c r="A21147" s="1" t="s">
        <v>20759</v>
      </c>
      <c r="B21147" s="1" t="s">
        <v>33889</v>
      </c>
      <c r="C21147" s="1" t="s">
        <v>108</v>
      </c>
    </row>
    <row r="21148" spans="1:3" x14ac:dyDescent="0.25">
      <c r="A21148" s="1" t="s">
        <v>20760</v>
      </c>
      <c r="B21148" s="1" t="s">
        <v>33890</v>
      </c>
      <c r="C21148" s="1" t="s">
        <v>108</v>
      </c>
    </row>
    <row r="21149" spans="1:3" x14ac:dyDescent="0.25">
      <c r="A21149" s="1" t="s">
        <v>20761</v>
      </c>
      <c r="B21149" s="1" t="s">
        <v>33890</v>
      </c>
      <c r="C21149" s="1" t="s">
        <v>108</v>
      </c>
    </row>
    <row r="21150" spans="1:3" x14ac:dyDescent="0.25">
      <c r="A21150" s="1" t="s">
        <v>20762</v>
      </c>
      <c r="B21150" s="1" t="s">
        <v>33891</v>
      </c>
      <c r="C21150" s="1" t="s">
        <v>108</v>
      </c>
    </row>
    <row r="21151" spans="1:3" x14ac:dyDescent="0.25">
      <c r="A21151" s="1" t="s">
        <v>20763</v>
      </c>
      <c r="B21151" s="1" t="s">
        <v>33891</v>
      </c>
      <c r="C21151" s="1" t="s">
        <v>108</v>
      </c>
    </row>
    <row r="21152" spans="1:3" x14ac:dyDescent="0.25">
      <c r="A21152" s="1" t="s">
        <v>20764</v>
      </c>
      <c r="B21152" s="1" t="s">
        <v>33892</v>
      </c>
      <c r="C21152" s="1" t="s">
        <v>108</v>
      </c>
    </row>
    <row r="21153" spans="1:3" x14ac:dyDescent="0.25">
      <c r="A21153" s="1" t="s">
        <v>20765</v>
      </c>
      <c r="B21153" s="1" t="s">
        <v>33892</v>
      </c>
      <c r="C21153" s="1" t="s">
        <v>108</v>
      </c>
    </row>
    <row r="21154" spans="1:3" x14ac:dyDescent="0.25">
      <c r="A21154" s="1" t="s">
        <v>20766</v>
      </c>
      <c r="B21154" s="1" t="s">
        <v>33893</v>
      </c>
      <c r="C21154" s="1" t="s">
        <v>108</v>
      </c>
    </row>
    <row r="21155" spans="1:3" x14ac:dyDescent="0.25">
      <c r="A21155" s="1" t="s">
        <v>20767</v>
      </c>
      <c r="B21155" s="1" t="s">
        <v>33893</v>
      </c>
      <c r="C21155" s="1" t="s">
        <v>108</v>
      </c>
    </row>
    <row r="21156" spans="1:3" x14ac:dyDescent="0.25">
      <c r="A21156" s="1" t="s">
        <v>20768</v>
      </c>
      <c r="B21156" s="1" t="s">
        <v>33894</v>
      </c>
      <c r="C21156" s="1" t="s">
        <v>108</v>
      </c>
    </row>
    <row r="21157" spans="1:3" x14ac:dyDescent="0.25">
      <c r="A21157" s="1" t="s">
        <v>20769</v>
      </c>
      <c r="B21157" s="1" t="s">
        <v>33894</v>
      </c>
      <c r="C21157" s="1" t="s">
        <v>108</v>
      </c>
    </row>
    <row r="21158" spans="1:3" x14ac:dyDescent="0.25">
      <c r="A21158" s="1" t="s">
        <v>20770</v>
      </c>
      <c r="B21158" s="1" t="s">
        <v>33895</v>
      </c>
      <c r="C21158" s="1" t="s">
        <v>108</v>
      </c>
    </row>
    <row r="21159" spans="1:3" x14ac:dyDescent="0.25">
      <c r="A21159" s="1" t="s">
        <v>20771</v>
      </c>
      <c r="B21159" s="1" t="s">
        <v>33895</v>
      </c>
      <c r="C21159" s="1" t="s">
        <v>108</v>
      </c>
    </row>
    <row r="21160" spans="1:3" x14ac:dyDescent="0.25">
      <c r="A21160" s="1" t="s">
        <v>20772</v>
      </c>
      <c r="B21160" s="1" t="s">
        <v>33896</v>
      </c>
      <c r="C21160" s="1" t="s">
        <v>108</v>
      </c>
    </row>
    <row r="21161" spans="1:3" x14ac:dyDescent="0.25">
      <c r="A21161" s="1" t="s">
        <v>20773</v>
      </c>
      <c r="B21161" s="1" t="s">
        <v>33896</v>
      </c>
      <c r="C21161" s="1" t="s">
        <v>108</v>
      </c>
    </row>
    <row r="21162" spans="1:3" x14ac:dyDescent="0.25">
      <c r="A21162" s="1" t="s">
        <v>20774</v>
      </c>
      <c r="B21162" s="1" t="s">
        <v>33897</v>
      </c>
      <c r="C21162" s="1" t="s">
        <v>108</v>
      </c>
    </row>
    <row r="21163" spans="1:3" x14ac:dyDescent="0.25">
      <c r="A21163" s="1" t="s">
        <v>20775</v>
      </c>
      <c r="B21163" s="1" t="s">
        <v>33897</v>
      </c>
      <c r="C21163" s="1" t="s">
        <v>108</v>
      </c>
    </row>
    <row r="21164" spans="1:3" x14ac:dyDescent="0.25">
      <c r="A21164" s="1" t="s">
        <v>20776</v>
      </c>
      <c r="B21164" s="1" t="s">
        <v>33898</v>
      </c>
      <c r="C21164" s="1" t="s">
        <v>108</v>
      </c>
    </row>
    <row r="21165" spans="1:3" x14ac:dyDescent="0.25">
      <c r="A21165" s="1" t="s">
        <v>20777</v>
      </c>
      <c r="B21165" s="1" t="s">
        <v>33898</v>
      </c>
      <c r="C21165" s="1" t="s">
        <v>108</v>
      </c>
    </row>
    <row r="21166" spans="1:3" x14ac:dyDescent="0.25">
      <c r="A21166" s="1" t="s">
        <v>20778</v>
      </c>
      <c r="B21166" s="1" t="s">
        <v>33899</v>
      </c>
      <c r="C21166" s="1" t="s">
        <v>108</v>
      </c>
    </row>
    <row r="21167" spans="1:3" x14ac:dyDescent="0.25">
      <c r="A21167" s="1" t="s">
        <v>20779</v>
      </c>
      <c r="B21167" s="1" t="s">
        <v>33899</v>
      </c>
      <c r="C21167" s="1" t="s">
        <v>108</v>
      </c>
    </row>
    <row r="21168" spans="1:3" x14ac:dyDescent="0.25">
      <c r="A21168" s="1" t="s">
        <v>20780</v>
      </c>
      <c r="B21168" s="1" t="s">
        <v>33900</v>
      </c>
      <c r="C21168" s="1" t="s">
        <v>108</v>
      </c>
    </row>
    <row r="21169" spans="1:3" x14ac:dyDescent="0.25">
      <c r="A21169" s="1" t="s">
        <v>20781</v>
      </c>
      <c r="B21169" s="1" t="s">
        <v>33900</v>
      </c>
      <c r="C21169" s="1" t="s">
        <v>108</v>
      </c>
    </row>
    <row r="21170" spans="1:3" x14ac:dyDescent="0.25">
      <c r="A21170" s="1" t="s">
        <v>20782</v>
      </c>
      <c r="B21170" s="1" t="s">
        <v>33901</v>
      </c>
      <c r="C21170" s="1" t="s">
        <v>108</v>
      </c>
    </row>
    <row r="21171" spans="1:3" x14ac:dyDescent="0.25">
      <c r="A21171" s="1" t="s">
        <v>20783</v>
      </c>
      <c r="B21171" s="1" t="s">
        <v>33901</v>
      </c>
      <c r="C21171" s="1" t="s">
        <v>108</v>
      </c>
    </row>
    <row r="21172" spans="1:3" x14ac:dyDescent="0.25">
      <c r="A21172" s="1" t="s">
        <v>20784</v>
      </c>
      <c r="B21172" s="1" t="s">
        <v>33902</v>
      </c>
      <c r="C21172" s="1" t="s">
        <v>108</v>
      </c>
    </row>
    <row r="21173" spans="1:3" x14ac:dyDescent="0.25">
      <c r="A21173" s="1" t="s">
        <v>20785</v>
      </c>
      <c r="B21173" s="1" t="s">
        <v>33902</v>
      </c>
      <c r="C21173" s="1" t="s">
        <v>108</v>
      </c>
    </row>
    <row r="21174" spans="1:3" x14ac:dyDescent="0.25">
      <c r="A21174" s="1" t="s">
        <v>20786</v>
      </c>
      <c r="B21174" s="1" t="s">
        <v>33903</v>
      </c>
      <c r="C21174" s="1" t="s">
        <v>108</v>
      </c>
    </row>
    <row r="21175" spans="1:3" x14ac:dyDescent="0.25">
      <c r="A21175" s="1" t="s">
        <v>20787</v>
      </c>
      <c r="B21175" s="1" t="s">
        <v>33903</v>
      </c>
      <c r="C21175" s="1" t="s">
        <v>108</v>
      </c>
    </row>
    <row r="21176" spans="1:3" x14ac:dyDescent="0.25">
      <c r="A21176" s="1" t="s">
        <v>20788</v>
      </c>
      <c r="B21176" s="1" t="s">
        <v>33904</v>
      </c>
      <c r="C21176" s="1" t="s">
        <v>108</v>
      </c>
    </row>
    <row r="21177" spans="1:3" x14ac:dyDescent="0.25">
      <c r="A21177" s="1" t="s">
        <v>20789</v>
      </c>
      <c r="B21177" s="1" t="s">
        <v>33904</v>
      </c>
      <c r="C21177" s="1" t="s">
        <v>108</v>
      </c>
    </row>
    <row r="21178" spans="1:3" x14ac:dyDescent="0.25">
      <c r="A21178" s="1" t="s">
        <v>20790</v>
      </c>
      <c r="B21178" s="1" t="s">
        <v>33905</v>
      </c>
      <c r="C21178" s="1" t="s">
        <v>108</v>
      </c>
    </row>
    <row r="21179" spans="1:3" x14ac:dyDescent="0.25">
      <c r="A21179" s="1" t="s">
        <v>20791</v>
      </c>
      <c r="B21179" s="1" t="s">
        <v>33905</v>
      </c>
      <c r="C21179" s="1" t="s">
        <v>108</v>
      </c>
    </row>
    <row r="21180" spans="1:3" x14ac:dyDescent="0.25">
      <c r="A21180" s="1" t="s">
        <v>20792</v>
      </c>
      <c r="B21180" s="1" t="s">
        <v>33906</v>
      </c>
      <c r="C21180" s="1" t="s">
        <v>108</v>
      </c>
    </row>
    <row r="21181" spans="1:3" x14ac:dyDescent="0.25">
      <c r="A21181" s="1" t="s">
        <v>20793</v>
      </c>
      <c r="B21181" s="1" t="s">
        <v>33906</v>
      </c>
      <c r="C21181" s="1" t="s">
        <v>108</v>
      </c>
    </row>
    <row r="21182" spans="1:3" x14ac:dyDescent="0.25">
      <c r="A21182" s="1" t="s">
        <v>20794</v>
      </c>
      <c r="B21182" s="1" t="s">
        <v>33907</v>
      </c>
      <c r="C21182" s="1" t="s">
        <v>108</v>
      </c>
    </row>
    <row r="21183" spans="1:3" x14ac:dyDescent="0.25">
      <c r="A21183" s="1" t="s">
        <v>20795</v>
      </c>
      <c r="B21183" s="1" t="s">
        <v>33907</v>
      </c>
      <c r="C21183" s="1" t="s">
        <v>108</v>
      </c>
    </row>
    <row r="21184" spans="1:3" x14ac:dyDescent="0.25">
      <c r="A21184" s="1" t="s">
        <v>20796</v>
      </c>
      <c r="B21184" s="1" t="s">
        <v>33908</v>
      </c>
      <c r="C21184" s="1" t="s">
        <v>108</v>
      </c>
    </row>
    <row r="21185" spans="1:3" x14ac:dyDescent="0.25">
      <c r="A21185" s="1" t="s">
        <v>20797</v>
      </c>
      <c r="B21185" s="1" t="s">
        <v>33908</v>
      </c>
      <c r="C21185" s="1" t="s">
        <v>108</v>
      </c>
    </row>
    <row r="21186" spans="1:3" x14ac:dyDescent="0.25">
      <c r="A21186" s="1" t="s">
        <v>20798</v>
      </c>
      <c r="B21186" s="1" t="s">
        <v>33909</v>
      </c>
      <c r="C21186" s="1" t="s">
        <v>108</v>
      </c>
    </row>
    <row r="21187" spans="1:3" x14ac:dyDescent="0.25">
      <c r="A21187" s="1" t="s">
        <v>20799</v>
      </c>
      <c r="B21187" s="1" t="s">
        <v>33909</v>
      </c>
      <c r="C21187" s="1" t="s">
        <v>108</v>
      </c>
    </row>
    <row r="21188" spans="1:3" x14ac:dyDescent="0.25">
      <c r="A21188" s="1" t="s">
        <v>20800</v>
      </c>
      <c r="B21188" s="1" t="s">
        <v>33910</v>
      </c>
      <c r="C21188" s="1" t="s">
        <v>108</v>
      </c>
    </row>
    <row r="21189" spans="1:3" x14ac:dyDescent="0.25">
      <c r="A21189" s="1" t="s">
        <v>20801</v>
      </c>
      <c r="B21189" s="1" t="s">
        <v>33910</v>
      </c>
      <c r="C21189" s="1" t="s">
        <v>108</v>
      </c>
    </row>
    <row r="21190" spans="1:3" x14ac:dyDescent="0.25">
      <c r="A21190" s="1" t="s">
        <v>20802</v>
      </c>
      <c r="B21190" s="1" t="s">
        <v>33911</v>
      </c>
      <c r="C21190" s="1" t="s">
        <v>108</v>
      </c>
    </row>
    <row r="21191" spans="1:3" x14ac:dyDescent="0.25">
      <c r="A21191" s="1" t="s">
        <v>20803</v>
      </c>
      <c r="B21191" s="1" t="s">
        <v>33911</v>
      </c>
      <c r="C21191" s="1" t="s">
        <v>108</v>
      </c>
    </row>
    <row r="21192" spans="1:3" x14ac:dyDescent="0.25">
      <c r="A21192" s="1" t="s">
        <v>20804</v>
      </c>
      <c r="B21192" s="1" t="s">
        <v>33912</v>
      </c>
      <c r="C21192" s="1" t="s">
        <v>108</v>
      </c>
    </row>
    <row r="21193" spans="1:3" x14ac:dyDescent="0.25">
      <c r="A21193" s="1" t="s">
        <v>20805</v>
      </c>
      <c r="B21193" s="1" t="s">
        <v>33912</v>
      </c>
      <c r="C21193" s="1" t="s">
        <v>108</v>
      </c>
    </row>
    <row r="21194" spans="1:3" x14ac:dyDescent="0.25">
      <c r="A21194" s="1" t="s">
        <v>20806</v>
      </c>
      <c r="B21194" s="1" t="s">
        <v>33913</v>
      </c>
      <c r="C21194" s="1" t="s">
        <v>108</v>
      </c>
    </row>
    <row r="21195" spans="1:3" x14ac:dyDescent="0.25">
      <c r="A21195" s="1" t="s">
        <v>20807</v>
      </c>
      <c r="B21195" s="1" t="s">
        <v>33913</v>
      </c>
      <c r="C21195" s="1" t="s">
        <v>108</v>
      </c>
    </row>
    <row r="21196" spans="1:3" x14ac:dyDescent="0.25">
      <c r="A21196" s="1" t="s">
        <v>20808</v>
      </c>
      <c r="B21196" s="1" t="s">
        <v>33914</v>
      </c>
      <c r="C21196" s="1" t="s">
        <v>108</v>
      </c>
    </row>
    <row r="21197" spans="1:3" x14ac:dyDescent="0.25">
      <c r="A21197" s="1" t="s">
        <v>20809</v>
      </c>
      <c r="B21197" s="1" t="s">
        <v>33914</v>
      </c>
      <c r="C21197" s="1" t="s">
        <v>108</v>
      </c>
    </row>
    <row r="21198" spans="1:3" x14ac:dyDescent="0.25">
      <c r="A21198" s="1" t="s">
        <v>20810</v>
      </c>
      <c r="B21198" s="1" t="s">
        <v>33915</v>
      </c>
      <c r="C21198" s="1" t="s">
        <v>108</v>
      </c>
    </row>
    <row r="21199" spans="1:3" x14ac:dyDescent="0.25">
      <c r="A21199" s="1" t="s">
        <v>20811</v>
      </c>
      <c r="B21199" s="1" t="s">
        <v>33915</v>
      </c>
      <c r="C21199" s="1" t="s">
        <v>108</v>
      </c>
    </row>
    <row r="21200" spans="1:3" x14ac:dyDescent="0.25">
      <c r="A21200" s="1" t="s">
        <v>20812</v>
      </c>
      <c r="B21200" s="1" t="s">
        <v>33916</v>
      </c>
      <c r="C21200" s="1" t="s">
        <v>108</v>
      </c>
    </row>
    <row r="21201" spans="1:3" x14ac:dyDescent="0.25">
      <c r="A21201" s="1" t="s">
        <v>20813</v>
      </c>
      <c r="B21201" s="1" t="s">
        <v>33916</v>
      </c>
      <c r="C21201" s="1" t="s">
        <v>108</v>
      </c>
    </row>
    <row r="21202" spans="1:3" x14ac:dyDescent="0.25">
      <c r="A21202" s="1" t="s">
        <v>20814</v>
      </c>
      <c r="B21202" s="1" t="s">
        <v>33917</v>
      </c>
      <c r="C21202" s="1" t="s">
        <v>108</v>
      </c>
    </row>
    <row r="21203" spans="1:3" x14ac:dyDescent="0.25">
      <c r="A21203" s="1" t="s">
        <v>20815</v>
      </c>
      <c r="B21203" s="1" t="s">
        <v>33917</v>
      </c>
      <c r="C21203" s="1" t="s">
        <v>108</v>
      </c>
    </row>
    <row r="21204" spans="1:3" x14ac:dyDescent="0.25">
      <c r="A21204" s="1" t="s">
        <v>20816</v>
      </c>
      <c r="B21204" s="1" t="s">
        <v>33918</v>
      </c>
      <c r="C21204" s="1" t="s">
        <v>108</v>
      </c>
    </row>
    <row r="21205" spans="1:3" x14ac:dyDescent="0.25">
      <c r="A21205" s="1" t="s">
        <v>20817</v>
      </c>
      <c r="B21205" s="1" t="s">
        <v>33918</v>
      </c>
      <c r="C21205" s="1" t="s">
        <v>108</v>
      </c>
    </row>
    <row r="21206" spans="1:3" x14ac:dyDescent="0.25">
      <c r="A21206" s="1" t="s">
        <v>20818</v>
      </c>
      <c r="B21206" s="1" t="s">
        <v>33919</v>
      </c>
      <c r="C21206" s="1" t="s">
        <v>108</v>
      </c>
    </row>
    <row r="21207" spans="1:3" x14ac:dyDescent="0.25">
      <c r="A21207" s="1" t="s">
        <v>20819</v>
      </c>
      <c r="B21207" s="1" t="s">
        <v>33919</v>
      </c>
      <c r="C21207" s="1" t="s">
        <v>108</v>
      </c>
    </row>
    <row r="21208" spans="1:3" x14ac:dyDescent="0.25">
      <c r="A21208" s="1" t="s">
        <v>20820</v>
      </c>
      <c r="B21208" s="1" t="s">
        <v>33920</v>
      </c>
      <c r="C21208" s="1" t="s">
        <v>108</v>
      </c>
    </row>
    <row r="21209" spans="1:3" x14ac:dyDescent="0.25">
      <c r="A21209" s="1" t="s">
        <v>20821</v>
      </c>
      <c r="B21209" s="1" t="s">
        <v>33920</v>
      </c>
      <c r="C21209" s="1" t="s">
        <v>108</v>
      </c>
    </row>
    <row r="21210" spans="1:3" x14ac:dyDescent="0.25">
      <c r="A21210" s="1" t="s">
        <v>20822</v>
      </c>
      <c r="B21210" s="1" t="s">
        <v>33921</v>
      </c>
      <c r="C21210" s="1" t="s">
        <v>108</v>
      </c>
    </row>
    <row r="21211" spans="1:3" x14ac:dyDescent="0.25">
      <c r="A21211" s="1" t="s">
        <v>20823</v>
      </c>
      <c r="B21211" s="1" t="s">
        <v>33921</v>
      </c>
      <c r="C21211" s="1" t="s">
        <v>108</v>
      </c>
    </row>
    <row r="21212" spans="1:3" x14ac:dyDescent="0.25">
      <c r="A21212" s="1" t="s">
        <v>20824</v>
      </c>
      <c r="B21212" s="1" t="s">
        <v>33922</v>
      </c>
      <c r="C21212" s="1" t="s">
        <v>108</v>
      </c>
    </row>
    <row r="21213" spans="1:3" x14ac:dyDescent="0.25">
      <c r="A21213" s="1" t="s">
        <v>20825</v>
      </c>
      <c r="B21213" s="1" t="s">
        <v>33922</v>
      </c>
      <c r="C21213" s="1" t="s">
        <v>108</v>
      </c>
    </row>
    <row r="21214" spans="1:3" x14ac:dyDescent="0.25">
      <c r="A21214" s="1" t="s">
        <v>20826</v>
      </c>
      <c r="B21214" s="1" t="s">
        <v>33923</v>
      </c>
      <c r="C21214" s="1" t="s">
        <v>108</v>
      </c>
    </row>
    <row r="21215" spans="1:3" x14ac:dyDescent="0.25">
      <c r="A21215" s="1" t="s">
        <v>20827</v>
      </c>
      <c r="B21215" s="1" t="s">
        <v>33923</v>
      </c>
      <c r="C21215" s="1" t="s">
        <v>108</v>
      </c>
    </row>
    <row r="21216" spans="1:3" x14ac:dyDescent="0.25">
      <c r="A21216" s="1" t="s">
        <v>20828</v>
      </c>
      <c r="B21216" s="1" t="s">
        <v>33924</v>
      </c>
      <c r="C21216" s="1" t="s">
        <v>108</v>
      </c>
    </row>
    <row r="21217" spans="1:3" x14ac:dyDescent="0.25">
      <c r="A21217" s="1" t="s">
        <v>20829</v>
      </c>
      <c r="B21217" s="1" t="s">
        <v>33924</v>
      </c>
      <c r="C21217" s="1" t="s">
        <v>108</v>
      </c>
    </row>
    <row r="21218" spans="1:3" x14ac:dyDescent="0.25">
      <c r="A21218" s="1" t="s">
        <v>20830</v>
      </c>
      <c r="B21218" s="1" t="s">
        <v>33925</v>
      </c>
      <c r="C21218" s="1" t="s">
        <v>108</v>
      </c>
    </row>
    <row r="21219" spans="1:3" x14ac:dyDescent="0.25">
      <c r="A21219" s="1" t="s">
        <v>20831</v>
      </c>
      <c r="B21219" s="1" t="s">
        <v>33925</v>
      </c>
      <c r="C21219" s="1" t="s">
        <v>108</v>
      </c>
    </row>
    <row r="21220" spans="1:3" x14ac:dyDescent="0.25">
      <c r="A21220" s="1" t="s">
        <v>20832</v>
      </c>
      <c r="B21220" s="1" t="s">
        <v>33926</v>
      </c>
      <c r="C21220" s="1" t="s">
        <v>108</v>
      </c>
    </row>
    <row r="21221" spans="1:3" x14ac:dyDescent="0.25">
      <c r="A21221" s="1" t="s">
        <v>20833</v>
      </c>
      <c r="B21221" s="1" t="s">
        <v>33926</v>
      </c>
      <c r="C21221" s="1" t="s">
        <v>108</v>
      </c>
    </row>
    <row r="21222" spans="1:3" x14ac:dyDescent="0.25">
      <c r="A21222" s="1" t="s">
        <v>20834</v>
      </c>
      <c r="B21222" s="1" t="s">
        <v>33927</v>
      </c>
      <c r="C21222" s="1" t="s">
        <v>108</v>
      </c>
    </row>
    <row r="21223" spans="1:3" x14ac:dyDescent="0.25">
      <c r="A21223" s="1" t="s">
        <v>20835</v>
      </c>
      <c r="B21223" s="1" t="s">
        <v>33927</v>
      </c>
      <c r="C21223" s="1" t="s">
        <v>108</v>
      </c>
    </row>
    <row r="21224" spans="1:3" x14ac:dyDescent="0.25">
      <c r="A21224" s="1" t="s">
        <v>20836</v>
      </c>
      <c r="B21224" s="1" t="s">
        <v>33928</v>
      </c>
      <c r="C21224" s="1" t="s">
        <v>108</v>
      </c>
    </row>
    <row r="21225" spans="1:3" x14ac:dyDescent="0.25">
      <c r="A21225" s="1" t="s">
        <v>20837</v>
      </c>
      <c r="B21225" s="1" t="s">
        <v>33928</v>
      </c>
      <c r="C21225" s="1" t="s">
        <v>108</v>
      </c>
    </row>
    <row r="21226" spans="1:3" x14ac:dyDescent="0.25">
      <c r="A21226" s="1" t="s">
        <v>20838</v>
      </c>
      <c r="B21226" s="1" t="s">
        <v>33929</v>
      </c>
      <c r="C21226" s="1" t="s">
        <v>108</v>
      </c>
    </row>
    <row r="21227" spans="1:3" x14ac:dyDescent="0.25">
      <c r="A21227" s="1" t="s">
        <v>20839</v>
      </c>
      <c r="B21227" s="1" t="s">
        <v>33929</v>
      </c>
      <c r="C21227" s="1" t="s">
        <v>108</v>
      </c>
    </row>
    <row r="21228" spans="1:3" x14ac:dyDescent="0.25">
      <c r="A21228" s="1" t="s">
        <v>20840</v>
      </c>
      <c r="B21228" s="1" t="s">
        <v>33930</v>
      </c>
      <c r="C21228" s="1" t="s">
        <v>108</v>
      </c>
    </row>
    <row r="21229" spans="1:3" x14ac:dyDescent="0.25">
      <c r="A21229" s="1" t="s">
        <v>20841</v>
      </c>
      <c r="B21229" s="1" t="s">
        <v>33930</v>
      </c>
      <c r="C21229" s="1" t="s">
        <v>108</v>
      </c>
    </row>
    <row r="21230" spans="1:3" x14ac:dyDescent="0.25">
      <c r="A21230" s="1" t="s">
        <v>20842</v>
      </c>
      <c r="B21230" s="1" t="s">
        <v>33931</v>
      </c>
      <c r="C21230" s="1" t="s">
        <v>108</v>
      </c>
    </row>
    <row r="21231" spans="1:3" x14ac:dyDescent="0.25">
      <c r="A21231" s="1" t="s">
        <v>20843</v>
      </c>
      <c r="B21231" s="1" t="s">
        <v>33931</v>
      </c>
      <c r="C21231" s="1" t="s">
        <v>108</v>
      </c>
    </row>
    <row r="21232" spans="1:3" x14ac:dyDescent="0.25">
      <c r="A21232" s="1" t="s">
        <v>20844</v>
      </c>
      <c r="B21232" s="1" t="s">
        <v>33932</v>
      </c>
      <c r="C21232" s="1" t="s">
        <v>108</v>
      </c>
    </row>
    <row r="21233" spans="1:3" x14ac:dyDescent="0.25">
      <c r="A21233" s="1" t="s">
        <v>20845</v>
      </c>
      <c r="B21233" s="1" t="s">
        <v>33932</v>
      </c>
      <c r="C21233" s="1" t="s">
        <v>108</v>
      </c>
    </row>
    <row r="21234" spans="1:3" x14ac:dyDescent="0.25">
      <c r="A21234" s="1" t="s">
        <v>20846</v>
      </c>
      <c r="B21234" s="1" t="s">
        <v>33933</v>
      </c>
      <c r="C21234" s="1" t="s">
        <v>108</v>
      </c>
    </row>
    <row r="21235" spans="1:3" x14ac:dyDescent="0.25">
      <c r="A21235" s="1" t="s">
        <v>20847</v>
      </c>
      <c r="B21235" s="1" t="s">
        <v>33933</v>
      </c>
      <c r="C21235" s="1" t="s">
        <v>108</v>
      </c>
    </row>
    <row r="21236" spans="1:3" x14ac:dyDescent="0.25">
      <c r="A21236" s="1" t="s">
        <v>20848</v>
      </c>
      <c r="B21236" s="1" t="s">
        <v>33934</v>
      </c>
      <c r="C21236" s="1" t="s">
        <v>108</v>
      </c>
    </row>
    <row r="21237" spans="1:3" x14ac:dyDescent="0.25">
      <c r="A21237" s="1" t="s">
        <v>20849</v>
      </c>
      <c r="B21237" s="1" t="s">
        <v>33934</v>
      </c>
      <c r="C21237" s="1" t="s">
        <v>108</v>
      </c>
    </row>
    <row r="21238" spans="1:3" x14ac:dyDescent="0.25">
      <c r="A21238" s="1" t="s">
        <v>20850</v>
      </c>
      <c r="B21238" s="1" t="s">
        <v>33935</v>
      </c>
      <c r="C21238" s="1" t="s">
        <v>108</v>
      </c>
    </row>
    <row r="21239" spans="1:3" x14ac:dyDescent="0.25">
      <c r="A21239" s="1" t="s">
        <v>20851</v>
      </c>
      <c r="B21239" s="1" t="s">
        <v>33935</v>
      </c>
      <c r="C21239" s="1" t="s">
        <v>108</v>
      </c>
    </row>
    <row r="21240" spans="1:3" x14ac:dyDescent="0.25">
      <c r="A21240" s="1" t="s">
        <v>20852</v>
      </c>
      <c r="B21240" s="1" t="s">
        <v>33936</v>
      </c>
      <c r="C21240" s="1" t="s">
        <v>108</v>
      </c>
    </row>
    <row r="21241" spans="1:3" x14ac:dyDescent="0.25">
      <c r="A21241" s="1" t="s">
        <v>20853</v>
      </c>
      <c r="B21241" s="1" t="s">
        <v>33936</v>
      </c>
      <c r="C21241" s="1" t="s">
        <v>108</v>
      </c>
    </row>
    <row r="21242" spans="1:3" x14ac:dyDescent="0.25">
      <c r="A21242" s="1" t="s">
        <v>20854</v>
      </c>
      <c r="B21242" s="1" t="s">
        <v>33937</v>
      </c>
      <c r="C21242" s="1" t="s">
        <v>108</v>
      </c>
    </row>
    <row r="21243" spans="1:3" x14ac:dyDescent="0.25">
      <c r="A21243" s="1" t="s">
        <v>20855</v>
      </c>
      <c r="B21243" s="1" t="s">
        <v>33937</v>
      </c>
      <c r="C21243" s="1" t="s">
        <v>108</v>
      </c>
    </row>
    <row r="21244" spans="1:3" x14ac:dyDescent="0.25">
      <c r="A21244" s="1" t="s">
        <v>20856</v>
      </c>
      <c r="B21244" s="1" t="s">
        <v>33938</v>
      </c>
      <c r="C21244" s="1" t="s">
        <v>108</v>
      </c>
    </row>
    <row r="21245" spans="1:3" x14ac:dyDescent="0.25">
      <c r="A21245" s="1" t="s">
        <v>20857</v>
      </c>
      <c r="B21245" s="1" t="s">
        <v>33938</v>
      </c>
      <c r="C21245" s="1" t="s">
        <v>108</v>
      </c>
    </row>
    <row r="21246" spans="1:3" x14ac:dyDescent="0.25">
      <c r="A21246" s="1" t="s">
        <v>20858</v>
      </c>
      <c r="B21246" s="1" t="s">
        <v>33939</v>
      </c>
      <c r="C21246" s="1" t="s">
        <v>108</v>
      </c>
    </row>
    <row r="21247" spans="1:3" x14ac:dyDescent="0.25">
      <c r="A21247" s="1" t="s">
        <v>20859</v>
      </c>
      <c r="B21247" s="1" t="s">
        <v>33939</v>
      </c>
      <c r="C21247" s="1" t="s">
        <v>108</v>
      </c>
    </row>
    <row r="21248" spans="1:3" x14ac:dyDescent="0.25">
      <c r="A21248" s="1" t="s">
        <v>20860</v>
      </c>
      <c r="B21248" s="1" t="s">
        <v>33940</v>
      </c>
      <c r="C21248" s="1" t="s">
        <v>108</v>
      </c>
    </row>
    <row r="21249" spans="1:3" x14ac:dyDescent="0.25">
      <c r="A21249" s="1" t="s">
        <v>20861</v>
      </c>
      <c r="B21249" s="1" t="s">
        <v>33940</v>
      </c>
      <c r="C21249" s="1" t="s">
        <v>108</v>
      </c>
    </row>
    <row r="21250" spans="1:3" x14ac:dyDescent="0.25">
      <c r="A21250" s="1" t="s">
        <v>20862</v>
      </c>
      <c r="B21250" s="1" t="s">
        <v>33941</v>
      </c>
      <c r="C21250" s="1" t="s">
        <v>108</v>
      </c>
    </row>
    <row r="21251" spans="1:3" x14ac:dyDescent="0.25">
      <c r="A21251" s="1" t="s">
        <v>20863</v>
      </c>
      <c r="B21251" s="1" t="s">
        <v>33941</v>
      </c>
      <c r="C21251" s="1" t="s">
        <v>108</v>
      </c>
    </row>
    <row r="21252" spans="1:3" x14ac:dyDescent="0.25">
      <c r="A21252" s="1" t="s">
        <v>20864</v>
      </c>
      <c r="B21252" s="1" t="s">
        <v>33942</v>
      </c>
      <c r="C21252" s="1" t="s">
        <v>108</v>
      </c>
    </row>
    <row r="21253" spans="1:3" x14ac:dyDescent="0.25">
      <c r="A21253" s="1" t="s">
        <v>20865</v>
      </c>
      <c r="B21253" s="1" t="s">
        <v>33942</v>
      </c>
      <c r="C21253" s="1" t="s">
        <v>108</v>
      </c>
    </row>
    <row r="21254" spans="1:3" x14ac:dyDescent="0.25">
      <c r="A21254" s="1" t="s">
        <v>20866</v>
      </c>
      <c r="B21254" s="1" t="s">
        <v>33943</v>
      </c>
      <c r="C21254" s="1" t="s">
        <v>108</v>
      </c>
    </row>
    <row r="21255" spans="1:3" x14ac:dyDescent="0.25">
      <c r="A21255" s="1" t="s">
        <v>20867</v>
      </c>
      <c r="B21255" s="1" t="s">
        <v>33943</v>
      </c>
      <c r="C21255" s="1" t="s">
        <v>108</v>
      </c>
    </row>
    <row r="21256" spans="1:3" x14ac:dyDescent="0.25">
      <c r="A21256" s="1" t="s">
        <v>20868</v>
      </c>
      <c r="B21256" s="1" t="s">
        <v>33944</v>
      </c>
      <c r="C21256" s="1" t="s">
        <v>108</v>
      </c>
    </row>
    <row r="21257" spans="1:3" x14ac:dyDescent="0.25">
      <c r="A21257" s="1" t="s">
        <v>20869</v>
      </c>
      <c r="B21257" s="1" t="s">
        <v>33944</v>
      </c>
      <c r="C21257" s="1" t="s">
        <v>108</v>
      </c>
    </row>
    <row r="21258" spans="1:3" x14ac:dyDescent="0.25">
      <c r="A21258" s="1" t="s">
        <v>20870</v>
      </c>
      <c r="B21258" s="1" t="s">
        <v>33945</v>
      </c>
      <c r="C21258" s="1" t="s">
        <v>108</v>
      </c>
    </row>
    <row r="21259" spans="1:3" x14ac:dyDescent="0.25">
      <c r="A21259" s="1" t="s">
        <v>20871</v>
      </c>
      <c r="B21259" s="1" t="s">
        <v>33945</v>
      </c>
      <c r="C21259" s="1" t="s">
        <v>108</v>
      </c>
    </row>
    <row r="21260" spans="1:3" x14ac:dyDescent="0.25">
      <c r="A21260" s="1" t="s">
        <v>20872</v>
      </c>
      <c r="B21260" s="1" t="s">
        <v>33946</v>
      </c>
      <c r="C21260" s="1" t="s">
        <v>108</v>
      </c>
    </row>
    <row r="21261" spans="1:3" x14ac:dyDescent="0.25">
      <c r="A21261" s="1" t="s">
        <v>20873</v>
      </c>
      <c r="B21261" s="1" t="s">
        <v>33946</v>
      </c>
      <c r="C21261" s="1" t="s">
        <v>108</v>
      </c>
    </row>
    <row r="21262" spans="1:3" x14ac:dyDescent="0.25">
      <c r="A21262" s="1" t="s">
        <v>20874</v>
      </c>
      <c r="B21262" s="1" t="s">
        <v>33947</v>
      </c>
      <c r="C21262" s="1" t="s">
        <v>108</v>
      </c>
    </row>
    <row r="21263" spans="1:3" x14ac:dyDescent="0.25">
      <c r="A21263" s="1" t="s">
        <v>20875</v>
      </c>
      <c r="B21263" s="1" t="s">
        <v>33947</v>
      </c>
      <c r="C21263" s="1" t="s">
        <v>108</v>
      </c>
    </row>
    <row r="21264" spans="1:3" x14ac:dyDescent="0.25">
      <c r="A21264" s="1" t="s">
        <v>20876</v>
      </c>
      <c r="B21264" s="1" t="s">
        <v>33948</v>
      </c>
      <c r="C21264" s="1" t="s">
        <v>108</v>
      </c>
    </row>
    <row r="21265" spans="1:3" x14ac:dyDescent="0.25">
      <c r="A21265" s="1" t="s">
        <v>20877</v>
      </c>
      <c r="B21265" s="1" t="s">
        <v>33948</v>
      </c>
      <c r="C21265" s="1" t="s">
        <v>108</v>
      </c>
    </row>
    <row r="21266" spans="1:3" x14ac:dyDescent="0.25">
      <c r="A21266" s="1" t="s">
        <v>20878</v>
      </c>
      <c r="B21266" s="1" t="s">
        <v>33949</v>
      </c>
      <c r="C21266" s="1" t="s">
        <v>108</v>
      </c>
    </row>
    <row r="21267" spans="1:3" x14ac:dyDescent="0.25">
      <c r="A21267" s="1" t="s">
        <v>20879</v>
      </c>
      <c r="B21267" s="1" t="s">
        <v>33949</v>
      </c>
      <c r="C21267" s="1" t="s">
        <v>108</v>
      </c>
    </row>
    <row r="21268" spans="1:3" x14ac:dyDescent="0.25">
      <c r="A21268" s="1" t="s">
        <v>20880</v>
      </c>
      <c r="B21268" s="1" t="s">
        <v>33950</v>
      </c>
      <c r="C21268" s="1" t="s">
        <v>108</v>
      </c>
    </row>
    <row r="21269" spans="1:3" x14ac:dyDescent="0.25">
      <c r="A21269" s="1" t="s">
        <v>20881</v>
      </c>
      <c r="B21269" s="1" t="s">
        <v>33950</v>
      </c>
      <c r="C21269" s="1" t="s">
        <v>108</v>
      </c>
    </row>
    <row r="21270" spans="1:3" x14ac:dyDescent="0.25">
      <c r="A21270" s="1" t="s">
        <v>20882</v>
      </c>
      <c r="B21270" s="1" t="s">
        <v>33951</v>
      </c>
      <c r="C21270" s="1" t="s">
        <v>108</v>
      </c>
    </row>
    <row r="21271" spans="1:3" x14ac:dyDescent="0.25">
      <c r="A21271" s="1" t="s">
        <v>20883</v>
      </c>
      <c r="B21271" s="1" t="s">
        <v>33951</v>
      </c>
      <c r="C21271" s="1" t="s">
        <v>108</v>
      </c>
    </row>
    <row r="21272" spans="1:3" x14ac:dyDescent="0.25">
      <c r="A21272" s="1" t="s">
        <v>20884</v>
      </c>
      <c r="B21272" s="1" t="s">
        <v>33952</v>
      </c>
      <c r="C21272" s="1" t="s">
        <v>108</v>
      </c>
    </row>
    <row r="21273" spans="1:3" x14ac:dyDescent="0.25">
      <c r="A21273" s="1" t="s">
        <v>20885</v>
      </c>
      <c r="B21273" s="1" t="s">
        <v>33952</v>
      </c>
      <c r="C21273" s="1" t="s">
        <v>108</v>
      </c>
    </row>
    <row r="21274" spans="1:3" x14ac:dyDescent="0.25">
      <c r="A21274" s="1" t="s">
        <v>20886</v>
      </c>
      <c r="B21274" s="1" t="s">
        <v>33953</v>
      </c>
      <c r="C21274" s="1" t="s">
        <v>108</v>
      </c>
    </row>
    <row r="21275" spans="1:3" x14ac:dyDescent="0.25">
      <c r="A21275" s="1" t="s">
        <v>20887</v>
      </c>
      <c r="B21275" s="1" t="s">
        <v>33953</v>
      </c>
      <c r="C21275" s="1" t="s">
        <v>108</v>
      </c>
    </row>
    <row r="21276" spans="1:3" x14ac:dyDescent="0.25">
      <c r="A21276" s="1" t="s">
        <v>20888</v>
      </c>
      <c r="B21276" s="1" t="s">
        <v>33954</v>
      </c>
      <c r="C21276" s="1" t="s">
        <v>108</v>
      </c>
    </row>
    <row r="21277" spans="1:3" x14ac:dyDescent="0.25">
      <c r="A21277" s="1" t="s">
        <v>20889</v>
      </c>
      <c r="B21277" s="1" t="s">
        <v>33954</v>
      </c>
      <c r="C21277" s="1" t="s">
        <v>108</v>
      </c>
    </row>
    <row r="21278" spans="1:3" x14ac:dyDescent="0.25">
      <c r="A21278" s="1" t="s">
        <v>20890</v>
      </c>
      <c r="B21278" s="1" t="s">
        <v>33955</v>
      </c>
      <c r="C21278" s="1" t="s">
        <v>108</v>
      </c>
    </row>
    <row r="21279" spans="1:3" x14ac:dyDescent="0.25">
      <c r="A21279" s="1" t="s">
        <v>20891</v>
      </c>
      <c r="B21279" s="1" t="s">
        <v>33955</v>
      </c>
      <c r="C21279" s="1" t="s">
        <v>108</v>
      </c>
    </row>
    <row r="21280" spans="1:3" x14ac:dyDescent="0.25">
      <c r="A21280" s="1" t="s">
        <v>20892</v>
      </c>
      <c r="B21280" s="1" t="s">
        <v>33956</v>
      </c>
      <c r="C21280" s="1" t="s">
        <v>108</v>
      </c>
    </row>
    <row r="21281" spans="1:3" x14ac:dyDescent="0.25">
      <c r="A21281" s="1" t="s">
        <v>20893</v>
      </c>
      <c r="B21281" s="1" t="s">
        <v>33956</v>
      </c>
      <c r="C21281" s="1" t="s">
        <v>108</v>
      </c>
    </row>
    <row r="21282" spans="1:3" x14ac:dyDescent="0.25">
      <c r="A21282" s="1" t="s">
        <v>20894</v>
      </c>
      <c r="B21282" s="1" t="s">
        <v>33957</v>
      </c>
      <c r="C21282" s="1" t="s">
        <v>108</v>
      </c>
    </row>
    <row r="21283" spans="1:3" x14ac:dyDescent="0.25">
      <c r="A21283" s="1" t="s">
        <v>20895</v>
      </c>
      <c r="B21283" s="1" t="s">
        <v>33957</v>
      </c>
      <c r="C21283" s="1" t="s">
        <v>108</v>
      </c>
    </row>
    <row r="21284" spans="1:3" x14ac:dyDescent="0.25">
      <c r="A21284" s="1" t="s">
        <v>20896</v>
      </c>
      <c r="B21284" s="1" t="s">
        <v>33958</v>
      </c>
      <c r="C21284" s="1" t="s">
        <v>108</v>
      </c>
    </row>
    <row r="21285" spans="1:3" x14ac:dyDescent="0.25">
      <c r="A21285" s="1" t="s">
        <v>20897</v>
      </c>
      <c r="B21285" s="1" t="s">
        <v>33958</v>
      </c>
      <c r="C21285" s="1" t="s">
        <v>108</v>
      </c>
    </row>
    <row r="21286" spans="1:3" x14ac:dyDescent="0.25">
      <c r="A21286" s="1" t="s">
        <v>20898</v>
      </c>
      <c r="B21286" s="1" t="s">
        <v>33959</v>
      </c>
      <c r="C21286" s="1" t="s">
        <v>108</v>
      </c>
    </row>
    <row r="21287" spans="1:3" x14ac:dyDescent="0.25">
      <c r="A21287" s="1" t="s">
        <v>20899</v>
      </c>
      <c r="B21287" s="1" t="s">
        <v>33959</v>
      </c>
      <c r="C21287" s="1" t="s">
        <v>108</v>
      </c>
    </row>
    <row r="21288" spans="1:3" x14ac:dyDescent="0.25">
      <c r="A21288" s="1" t="s">
        <v>20900</v>
      </c>
      <c r="B21288" s="1" t="s">
        <v>33960</v>
      </c>
      <c r="C21288" s="1" t="s">
        <v>108</v>
      </c>
    </row>
    <row r="21289" spans="1:3" x14ac:dyDescent="0.25">
      <c r="A21289" s="1" t="s">
        <v>20901</v>
      </c>
      <c r="B21289" s="1" t="s">
        <v>33960</v>
      </c>
      <c r="C21289" s="1" t="s">
        <v>108</v>
      </c>
    </row>
    <row r="21290" spans="1:3" x14ac:dyDescent="0.25">
      <c r="A21290" s="1" t="s">
        <v>20902</v>
      </c>
      <c r="B21290" s="1" t="s">
        <v>33961</v>
      </c>
      <c r="C21290" s="1" t="s">
        <v>108</v>
      </c>
    </row>
    <row r="21291" spans="1:3" x14ac:dyDescent="0.25">
      <c r="A21291" s="1" t="s">
        <v>20903</v>
      </c>
      <c r="B21291" s="1" t="s">
        <v>33961</v>
      </c>
      <c r="C21291" s="1" t="s">
        <v>108</v>
      </c>
    </row>
    <row r="21292" spans="1:3" x14ac:dyDescent="0.25">
      <c r="A21292" s="1" t="s">
        <v>20904</v>
      </c>
      <c r="B21292" s="1" t="s">
        <v>33962</v>
      </c>
      <c r="C21292" s="1" t="s">
        <v>108</v>
      </c>
    </row>
    <row r="21293" spans="1:3" x14ac:dyDescent="0.25">
      <c r="A21293" s="1" t="s">
        <v>20905</v>
      </c>
      <c r="B21293" s="1" t="s">
        <v>33962</v>
      </c>
      <c r="C21293" s="1" t="s">
        <v>108</v>
      </c>
    </row>
    <row r="21294" spans="1:3" x14ac:dyDescent="0.25">
      <c r="A21294" s="1" t="s">
        <v>20906</v>
      </c>
      <c r="B21294" s="1" t="s">
        <v>33963</v>
      </c>
      <c r="C21294" s="1" t="s">
        <v>108</v>
      </c>
    </row>
    <row r="21295" spans="1:3" x14ac:dyDescent="0.25">
      <c r="A21295" s="1" t="s">
        <v>20907</v>
      </c>
      <c r="B21295" s="1" t="s">
        <v>33963</v>
      </c>
      <c r="C21295" s="1" t="s">
        <v>108</v>
      </c>
    </row>
    <row r="21296" spans="1:3" x14ac:dyDescent="0.25">
      <c r="A21296" s="1" t="s">
        <v>20908</v>
      </c>
      <c r="B21296" s="1" t="s">
        <v>33964</v>
      </c>
      <c r="C21296" s="1" t="s">
        <v>108</v>
      </c>
    </row>
    <row r="21297" spans="1:3" x14ac:dyDescent="0.25">
      <c r="A21297" s="1" t="s">
        <v>20909</v>
      </c>
      <c r="B21297" s="1" t="s">
        <v>33964</v>
      </c>
      <c r="C21297" s="1" t="s">
        <v>108</v>
      </c>
    </row>
    <row r="21298" spans="1:3" x14ac:dyDescent="0.25">
      <c r="A21298" s="1" t="s">
        <v>20910</v>
      </c>
      <c r="B21298" s="1" t="s">
        <v>33965</v>
      </c>
      <c r="C21298" s="1" t="s">
        <v>108</v>
      </c>
    </row>
    <row r="21299" spans="1:3" x14ac:dyDescent="0.25">
      <c r="A21299" s="1" t="s">
        <v>20911</v>
      </c>
      <c r="B21299" s="1" t="s">
        <v>33965</v>
      </c>
      <c r="C21299" s="1" t="s">
        <v>108</v>
      </c>
    </row>
    <row r="21300" spans="1:3" x14ac:dyDescent="0.25">
      <c r="A21300" s="1" t="s">
        <v>20912</v>
      </c>
      <c r="B21300" s="1" t="s">
        <v>33966</v>
      </c>
      <c r="C21300" s="1" t="s">
        <v>108</v>
      </c>
    </row>
    <row r="21301" spans="1:3" x14ac:dyDescent="0.25">
      <c r="A21301" s="1" t="s">
        <v>20913</v>
      </c>
      <c r="B21301" s="1" t="s">
        <v>33966</v>
      </c>
      <c r="C21301" s="1" t="s">
        <v>108</v>
      </c>
    </row>
    <row r="21302" spans="1:3" x14ac:dyDescent="0.25">
      <c r="A21302" s="1" t="s">
        <v>20914</v>
      </c>
      <c r="B21302" s="1" t="s">
        <v>33967</v>
      </c>
      <c r="C21302" s="1" t="s">
        <v>108</v>
      </c>
    </row>
    <row r="21303" spans="1:3" x14ac:dyDescent="0.25">
      <c r="A21303" s="1" t="s">
        <v>20915</v>
      </c>
      <c r="B21303" s="1" t="s">
        <v>33967</v>
      </c>
      <c r="C21303" s="1" t="s">
        <v>108</v>
      </c>
    </row>
    <row r="21304" spans="1:3" x14ac:dyDescent="0.25">
      <c r="A21304" s="1" t="s">
        <v>20916</v>
      </c>
      <c r="B21304" s="1" t="s">
        <v>33968</v>
      </c>
      <c r="C21304" s="1" t="s">
        <v>108</v>
      </c>
    </row>
    <row r="21305" spans="1:3" x14ac:dyDescent="0.25">
      <c r="A21305" s="1" t="s">
        <v>20917</v>
      </c>
      <c r="B21305" s="1" t="s">
        <v>33968</v>
      </c>
      <c r="C21305" s="1" t="s">
        <v>108</v>
      </c>
    </row>
    <row r="21306" spans="1:3" x14ac:dyDescent="0.25">
      <c r="A21306" s="1" t="s">
        <v>20918</v>
      </c>
      <c r="B21306" s="1" t="s">
        <v>33969</v>
      </c>
      <c r="C21306" s="1" t="s">
        <v>108</v>
      </c>
    </row>
    <row r="21307" spans="1:3" x14ac:dyDescent="0.25">
      <c r="A21307" s="1" t="s">
        <v>20919</v>
      </c>
      <c r="B21307" s="1" t="s">
        <v>33969</v>
      </c>
      <c r="C21307" s="1" t="s">
        <v>108</v>
      </c>
    </row>
    <row r="21308" spans="1:3" x14ac:dyDescent="0.25">
      <c r="A21308" s="1" t="s">
        <v>20920</v>
      </c>
      <c r="B21308" s="1" t="s">
        <v>33970</v>
      </c>
      <c r="C21308" s="1" t="s">
        <v>108</v>
      </c>
    </row>
    <row r="21309" spans="1:3" x14ac:dyDescent="0.25">
      <c r="A21309" s="1" t="s">
        <v>20921</v>
      </c>
      <c r="B21309" s="1" t="s">
        <v>33970</v>
      </c>
      <c r="C21309" s="1" t="s">
        <v>108</v>
      </c>
    </row>
    <row r="21310" spans="1:3" x14ac:dyDescent="0.25">
      <c r="A21310" s="1" t="s">
        <v>20922</v>
      </c>
      <c r="B21310" s="1" t="s">
        <v>33971</v>
      </c>
      <c r="C21310" s="1" t="s">
        <v>108</v>
      </c>
    </row>
    <row r="21311" spans="1:3" x14ac:dyDescent="0.25">
      <c r="A21311" s="1" t="s">
        <v>20923</v>
      </c>
      <c r="B21311" s="1" t="s">
        <v>33971</v>
      </c>
      <c r="C21311" s="1" t="s">
        <v>108</v>
      </c>
    </row>
    <row r="21312" spans="1:3" x14ac:dyDescent="0.25">
      <c r="A21312" s="1" t="s">
        <v>20924</v>
      </c>
      <c r="B21312" s="1" t="s">
        <v>33972</v>
      </c>
      <c r="C21312" s="1" t="s">
        <v>108</v>
      </c>
    </row>
    <row r="21313" spans="1:3" x14ac:dyDescent="0.25">
      <c r="A21313" s="1" t="s">
        <v>20925</v>
      </c>
      <c r="B21313" s="1" t="s">
        <v>33972</v>
      </c>
      <c r="C21313" s="1" t="s">
        <v>108</v>
      </c>
    </row>
    <row r="21314" spans="1:3" x14ac:dyDescent="0.25">
      <c r="A21314" s="1" t="s">
        <v>20926</v>
      </c>
      <c r="B21314" s="1" t="s">
        <v>33973</v>
      </c>
      <c r="C21314" s="1" t="s">
        <v>108</v>
      </c>
    </row>
    <row r="21315" spans="1:3" x14ac:dyDescent="0.25">
      <c r="A21315" s="1" t="s">
        <v>20927</v>
      </c>
      <c r="B21315" s="1" t="s">
        <v>33973</v>
      </c>
      <c r="C21315" s="1" t="s">
        <v>108</v>
      </c>
    </row>
    <row r="21316" spans="1:3" x14ac:dyDescent="0.25">
      <c r="A21316" s="1" t="s">
        <v>20928</v>
      </c>
      <c r="B21316" s="1" t="s">
        <v>33974</v>
      </c>
      <c r="C21316" s="1" t="s">
        <v>108</v>
      </c>
    </row>
    <row r="21317" spans="1:3" x14ac:dyDescent="0.25">
      <c r="A21317" s="1" t="s">
        <v>20929</v>
      </c>
      <c r="B21317" s="1" t="s">
        <v>33974</v>
      </c>
      <c r="C21317" s="1" t="s">
        <v>108</v>
      </c>
    </row>
    <row r="21318" spans="1:3" x14ac:dyDescent="0.25">
      <c r="A21318" s="1" t="s">
        <v>20930</v>
      </c>
      <c r="B21318" s="1" t="s">
        <v>33975</v>
      </c>
      <c r="C21318" s="1" t="s">
        <v>108</v>
      </c>
    </row>
    <row r="21319" spans="1:3" x14ac:dyDescent="0.25">
      <c r="A21319" s="1" t="s">
        <v>20931</v>
      </c>
      <c r="B21319" s="1" t="s">
        <v>33975</v>
      </c>
      <c r="C21319" s="1" t="s">
        <v>108</v>
      </c>
    </row>
    <row r="21320" spans="1:3" x14ac:dyDescent="0.25">
      <c r="A21320" s="1" t="s">
        <v>20932</v>
      </c>
      <c r="B21320" s="1" t="s">
        <v>33976</v>
      </c>
      <c r="C21320" s="1" t="s">
        <v>108</v>
      </c>
    </row>
    <row r="21321" spans="1:3" x14ac:dyDescent="0.25">
      <c r="A21321" s="1" t="s">
        <v>20933</v>
      </c>
      <c r="B21321" s="1" t="s">
        <v>33976</v>
      </c>
      <c r="C21321" s="1" t="s">
        <v>108</v>
      </c>
    </row>
    <row r="21322" spans="1:3" x14ac:dyDescent="0.25">
      <c r="A21322" s="1" t="s">
        <v>20934</v>
      </c>
      <c r="B21322" s="1" t="s">
        <v>33977</v>
      </c>
      <c r="C21322" s="1" t="s">
        <v>108</v>
      </c>
    </row>
    <row r="21323" spans="1:3" x14ac:dyDescent="0.25">
      <c r="A21323" s="1" t="s">
        <v>20935</v>
      </c>
      <c r="B21323" s="1" t="s">
        <v>33977</v>
      </c>
      <c r="C21323" s="1" t="s">
        <v>108</v>
      </c>
    </row>
    <row r="21324" spans="1:3" x14ac:dyDescent="0.25">
      <c r="A21324" s="1" t="s">
        <v>20936</v>
      </c>
      <c r="B21324" s="1" t="s">
        <v>33978</v>
      </c>
      <c r="C21324" s="1" t="s">
        <v>108</v>
      </c>
    </row>
    <row r="21325" spans="1:3" x14ac:dyDescent="0.25">
      <c r="A21325" s="1" t="s">
        <v>20937</v>
      </c>
      <c r="B21325" s="1" t="s">
        <v>33978</v>
      </c>
      <c r="C21325" s="1" t="s">
        <v>108</v>
      </c>
    </row>
    <row r="21326" spans="1:3" x14ac:dyDescent="0.25">
      <c r="A21326" s="1" t="s">
        <v>20938</v>
      </c>
      <c r="B21326" s="1" t="s">
        <v>33979</v>
      </c>
      <c r="C21326" s="1" t="s">
        <v>108</v>
      </c>
    </row>
    <row r="21327" spans="1:3" x14ac:dyDescent="0.25">
      <c r="A21327" s="1" t="s">
        <v>20939</v>
      </c>
      <c r="B21327" s="1" t="s">
        <v>33979</v>
      </c>
      <c r="C21327" s="1" t="s">
        <v>108</v>
      </c>
    </row>
    <row r="21328" spans="1:3" x14ac:dyDescent="0.25">
      <c r="A21328" s="1" t="s">
        <v>20940</v>
      </c>
      <c r="B21328" s="1" t="s">
        <v>33980</v>
      </c>
      <c r="C21328" s="1" t="s">
        <v>108</v>
      </c>
    </row>
    <row r="21329" spans="1:3" x14ac:dyDescent="0.25">
      <c r="A21329" s="1" t="s">
        <v>20941</v>
      </c>
      <c r="B21329" s="1" t="s">
        <v>33980</v>
      </c>
      <c r="C21329" s="1" t="s">
        <v>108</v>
      </c>
    </row>
    <row r="21330" spans="1:3" x14ac:dyDescent="0.25">
      <c r="A21330" s="1" t="s">
        <v>20942</v>
      </c>
      <c r="B21330" s="1" t="s">
        <v>33981</v>
      </c>
      <c r="C21330" s="1" t="s">
        <v>108</v>
      </c>
    </row>
    <row r="21331" spans="1:3" x14ac:dyDescent="0.25">
      <c r="A21331" s="1" t="s">
        <v>20943</v>
      </c>
      <c r="B21331" s="1" t="s">
        <v>33981</v>
      </c>
      <c r="C21331" s="1" t="s">
        <v>108</v>
      </c>
    </row>
    <row r="21332" spans="1:3" x14ac:dyDescent="0.25">
      <c r="A21332" s="1" t="s">
        <v>20944</v>
      </c>
      <c r="B21332" s="1" t="s">
        <v>33982</v>
      </c>
      <c r="C21332" s="1" t="s">
        <v>108</v>
      </c>
    </row>
    <row r="21333" spans="1:3" x14ac:dyDescent="0.25">
      <c r="A21333" s="1" t="s">
        <v>20945</v>
      </c>
      <c r="B21333" s="1" t="s">
        <v>33982</v>
      </c>
      <c r="C21333" s="1" t="s">
        <v>108</v>
      </c>
    </row>
    <row r="21334" spans="1:3" x14ac:dyDescent="0.25">
      <c r="A21334" s="1" t="s">
        <v>20946</v>
      </c>
      <c r="B21334" s="1" t="s">
        <v>33983</v>
      </c>
      <c r="C21334" s="1" t="s">
        <v>108</v>
      </c>
    </row>
    <row r="21335" spans="1:3" x14ac:dyDescent="0.25">
      <c r="A21335" s="1" t="s">
        <v>20947</v>
      </c>
      <c r="B21335" s="1" t="s">
        <v>33983</v>
      </c>
      <c r="C21335" s="1" t="s">
        <v>108</v>
      </c>
    </row>
    <row r="21336" spans="1:3" x14ac:dyDescent="0.25">
      <c r="A21336" s="1" t="s">
        <v>20948</v>
      </c>
      <c r="B21336" s="1" t="s">
        <v>33984</v>
      </c>
      <c r="C21336" s="1" t="s">
        <v>108</v>
      </c>
    </row>
    <row r="21337" spans="1:3" x14ac:dyDescent="0.25">
      <c r="A21337" s="1" t="s">
        <v>20949</v>
      </c>
      <c r="B21337" s="1" t="s">
        <v>33984</v>
      </c>
      <c r="C21337" s="1" t="s">
        <v>108</v>
      </c>
    </row>
    <row r="21338" spans="1:3" x14ac:dyDescent="0.25">
      <c r="A21338" s="1" t="s">
        <v>20950</v>
      </c>
      <c r="B21338" s="1" t="s">
        <v>33985</v>
      </c>
      <c r="C21338" s="1" t="s">
        <v>108</v>
      </c>
    </row>
    <row r="21339" spans="1:3" x14ac:dyDescent="0.25">
      <c r="A21339" s="1" t="s">
        <v>20951</v>
      </c>
      <c r="B21339" s="1" t="s">
        <v>33985</v>
      </c>
      <c r="C21339" s="1" t="s">
        <v>108</v>
      </c>
    </row>
    <row r="21340" spans="1:3" x14ac:dyDescent="0.25">
      <c r="A21340" s="1" t="s">
        <v>20952</v>
      </c>
      <c r="B21340" s="1" t="s">
        <v>33986</v>
      </c>
      <c r="C21340" s="1" t="s">
        <v>108</v>
      </c>
    </row>
    <row r="21341" spans="1:3" x14ac:dyDescent="0.25">
      <c r="A21341" s="1" t="s">
        <v>20953</v>
      </c>
      <c r="B21341" s="1" t="s">
        <v>33986</v>
      </c>
      <c r="C21341" s="1" t="s">
        <v>108</v>
      </c>
    </row>
    <row r="21342" spans="1:3" x14ac:dyDescent="0.25">
      <c r="A21342" s="1" t="s">
        <v>20954</v>
      </c>
      <c r="B21342" s="1" t="s">
        <v>33987</v>
      </c>
      <c r="C21342" s="1" t="s">
        <v>108</v>
      </c>
    </row>
    <row r="21343" spans="1:3" x14ac:dyDescent="0.25">
      <c r="A21343" s="1" t="s">
        <v>20955</v>
      </c>
      <c r="B21343" s="1" t="s">
        <v>33987</v>
      </c>
      <c r="C21343" s="1" t="s">
        <v>108</v>
      </c>
    </row>
    <row r="21344" spans="1:3" x14ac:dyDescent="0.25">
      <c r="A21344" s="1" t="s">
        <v>20956</v>
      </c>
      <c r="B21344" s="1" t="s">
        <v>33988</v>
      </c>
      <c r="C21344" s="1" t="s">
        <v>108</v>
      </c>
    </row>
    <row r="21345" spans="1:3" x14ac:dyDescent="0.25">
      <c r="A21345" s="1" t="s">
        <v>20957</v>
      </c>
      <c r="B21345" s="1" t="s">
        <v>33988</v>
      </c>
      <c r="C21345" s="1" t="s">
        <v>108</v>
      </c>
    </row>
    <row r="21346" spans="1:3" x14ac:dyDescent="0.25">
      <c r="A21346" s="1" t="s">
        <v>20958</v>
      </c>
      <c r="B21346" s="1" t="s">
        <v>33989</v>
      </c>
      <c r="C21346" s="1" t="s">
        <v>108</v>
      </c>
    </row>
    <row r="21347" spans="1:3" x14ac:dyDescent="0.25">
      <c r="A21347" s="1" t="s">
        <v>20959</v>
      </c>
      <c r="B21347" s="1" t="s">
        <v>33989</v>
      </c>
      <c r="C21347" s="1" t="s">
        <v>108</v>
      </c>
    </row>
    <row r="21348" spans="1:3" x14ac:dyDescent="0.25">
      <c r="A21348" s="1" t="s">
        <v>20960</v>
      </c>
      <c r="B21348" s="1" t="s">
        <v>33990</v>
      </c>
      <c r="C21348" s="1" t="s">
        <v>108</v>
      </c>
    </row>
    <row r="21349" spans="1:3" x14ac:dyDescent="0.25">
      <c r="A21349" s="1" t="s">
        <v>20961</v>
      </c>
      <c r="B21349" s="1" t="s">
        <v>33990</v>
      </c>
      <c r="C21349" s="1" t="s">
        <v>108</v>
      </c>
    </row>
    <row r="21350" spans="1:3" x14ac:dyDescent="0.25">
      <c r="A21350" s="1" t="s">
        <v>20962</v>
      </c>
      <c r="B21350" s="1" t="s">
        <v>33991</v>
      </c>
      <c r="C21350" s="1" t="s">
        <v>108</v>
      </c>
    </row>
    <row r="21351" spans="1:3" x14ac:dyDescent="0.25">
      <c r="A21351" s="1" t="s">
        <v>20963</v>
      </c>
      <c r="B21351" s="1" t="s">
        <v>33991</v>
      </c>
      <c r="C21351" s="1" t="s">
        <v>108</v>
      </c>
    </row>
    <row r="21352" spans="1:3" x14ac:dyDescent="0.25">
      <c r="A21352" s="1" t="s">
        <v>20964</v>
      </c>
      <c r="B21352" s="1" t="s">
        <v>33992</v>
      </c>
      <c r="C21352" s="1" t="s">
        <v>108</v>
      </c>
    </row>
    <row r="21353" spans="1:3" x14ac:dyDescent="0.25">
      <c r="A21353" s="1" t="s">
        <v>20965</v>
      </c>
      <c r="B21353" s="1" t="s">
        <v>33992</v>
      </c>
      <c r="C21353" s="1" t="s">
        <v>108</v>
      </c>
    </row>
    <row r="21354" spans="1:3" x14ac:dyDescent="0.25">
      <c r="A21354" s="1" t="s">
        <v>20966</v>
      </c>
      <c r="B21354" s="1" t="s">
        <v>33993</v>
      </c>
      <c r="C21354" s="1" t="s">
        <v>108</v>
      </c>
    </row>
    <row r="21355" spans="1:3" x14ac:dyDescent="0.25">
      <c r="A21355" s="1" t="s">
        <v>20967</v>
      </c>
      <c r="B21355" s="1" t="s">
        <v>33993</v>
      </c>
      <c r="C21355" s="1" t="s">
        <v>108</v>
      </c>
    </row>
    <row r="21356" spans="1:3" x14ac:dyDescent="0.25">
      <c r="A21356" s="1" t="s">
        <v>20968</v>
      </c>
      <c r="B21356" s="1" t="s">
        <v>33994</v>
      </c>
      <c r="C21356" s="1" t="s">
        <v>108</v>
      </c>
    </row>
    <row r="21357" spans="1:3" x14ac:dyDescent="0.25">
      <c r="A21357" s="1" t="s">
        <v>20969</v>
      </c>
      <c r="B21357" s="1" t="s">
        <v>33994</v>
      </c>
      <c r="C21357" s="1" t="s">
        <v>108</v>
      </c>
    </row>
    <row r="21358" spans="1:3" x14ac:dyDescent="0.25">
      <c r="A21358" s="1" t="s">
        <v>20970</v>
      </c>
      <c r="B21358" s="1" t="s">
        <v>33995</v>
      </c>
      <c r="C21358" s="1" t="s">
        <v>108</v>
      </c>
    </row>
    <row r="21359" spans="1:3" x14ac:dyDescent="0.25">
      <c r="A21359" s="1" t="s">
        <v>20971</v>
      </c>
      <c r="B21359" s="1" t="s">
        <v>33995</v>
      </c>
      <c r="C21359" s="1" t="s">
        <v>108</v>
      </c>
    </row>
    <row r="21360" spans="1:3" x14ac:dyDescent="0.25">
      <c r="A21360" s="1" t="s">
        <v>20972</v>
      </c>
      <c r="B21360" s="1" t="s">
        <v>33996</v>
      </c>
      <c r="C21360" s="1" t="s">
        <v>108</v>
      </c>
    </row>
    <row r="21361" spans="1:3" x14ac:dyDescent="0.25">
      <c r="A21361" s="1" t="s">
        <v>20973</v>
      </c>
      <c r="B21361" s="1" t="s">
        <v>33996</v>
      </c>
      <c r="C21361" s="1" t="s">
        <v>108</v>
      </c>
    </row>
    <row r="21362" spans="1:3" x14ac:dyDescent="0.25">
      <c r="A21362" s="1" t="s">
        <v>20974</v>
      </c>
      <c r="B21362" s="1" t="s">
        <v>33997</v>
      </c>
      <c r="C21362" s="1" t="s">
        <v>108</v>
      </c>
    </row>
    <row r="21363" spans="1:3" x14ac:dyDescent="0.25">
      <c r="A21363" s="1" t="s">
        <v>20975</v>
      </c>
      <c r="B21363" s="1" t="s">
        <v>33997</v>
      </c>
      <c r="C21363" s="1" t="s">
        <v>108</v>
      </c>
    </row>
    <row r="21364" spans="1:3" x14ac:dyDescent="0.25">
      <c r="A21364" s="1" t="s">
        <v>20976</v>
      </c>
      <c r="B21364" s="1" t="s">
        <v>33998</v>
      </c>
      <c r="C21364" s="1" t="s">
        <v>108</v>
      </c>
    </row>
    <row r="21365" spans="1:3" x14ac:dyDescent="0.25">
      <c r="A21365" s="1" t="s">
        <v>20977</v>
      </c>
      <c r="B21365" s="1" t="s">
        <v>33998</v>
      </c>
      <c r="C21365" s="1" t="s">
        <v>108</v>
      </c>
    </row>
    <row r="21366" spans="1:3" x14ac:dyDescent="0.25">
      <c r="A21366" s="1" t="s">
        <v>20978</v>
      </c>
      <c r="B21366" s="1" t="s">
        <v>33999</v>
      </c>
      <c r="C21366" s="1" t="s">
        <v>108</v>
      </c>
    </row>
    <row r="21367" spans="1:3" x14ac:dyDescent="0.25">
      <c r="A21367" s="1" t="s">
        <v>20979</v>
      </c>
      <c r="B21367" s="1" t="s">
        <v>33999</v>
      </c>
      <c r="C21367" s="1" t="s">
        <v>108</v>
      </c>
    </row>
    <row r="21368" spans="1:3" x14ac:dyDescent="0.25">
      <c r="A21368" s="1" t="s">
        <v>20980</v>
      </c>
      <c r="B21368" s="1" t="s">
        <v>34000</v>
      </c>
      <c r="C21368" s="1" t="s">
        <v>108</v>
      </c>
    </row>
    <row r="21369" spans="1:3" x14ac:dyDescent="0.25">
      <c r="A21369" s="1" t="s">
        <v>20981</v>
      </c>
      <c r="B21369" s="1" t="s">
        <v>34000</v>
      </c>
      <c r="C21369" s="1" t="s">
        <v>108</v>
      </c>
    </row>
    <row r="21370" spans="1:3" x14ac:dyDescent="0.25">
      <c r="A21370" s="1" t="s">
        <v>20982</v>
      </c>
      <c r="B21370" s="1" t="s">
        <v>34001</v>
      </c>
      <c r="C21370" s="1" t="s">
        <v>108</v>
      </c>
    </row>
    <row r="21371" spans="1:3" x14ac:dyDescent="0.25">
      <c r="A21371" s="1" t="s">
        <v>20983</v>
      </c>
      <c r="B21371" s="1" t="s">
        <v>34001</v>
      </c>
      <c r="C21371" s="1" t="s">
        <v>108</v>
      </c>
    </row>
    <row r="21372" spans="1:3" x14ac:dyDescent="0.25">
      <c r="A21372" s="1" t="s">
        <v>20984</v>
      </c>
      <c r="B21372" s="1" t="s">
        <v>34002</v>
      </c>
      <c r="C21372" s="1" t="s">
        <v>108</v>
      </c>
    </row>
    <row r="21373" spans="1:3" x14ac:dyDescent="0.25">
      <c r="A21373" s="1" t="s">
        <v>20985</v>
      </c>
      <c r="B21373" s="1" t="s">
        <v>34002</v>
      </c>
      <c r="C21373" s="1" t="s">
        <v>108</v>
      </c>
    </row>
    <row r="21374" spans="1:3" x14ac:dyDescent="0.25">
      <c r="A21374" s="1" t="s">
        <v>20986</v>
      </c>
      <c r="B21374" s="1" t="s">
        <v>34003</v>
      </c>
      <c r="C21374" s="1" t="s">
        <v>108</v>
      </c>
    </row>
    <row r="21375" spans="1:3" x14ac:dyDescent="0.25">
      <c r="A21375" s="1" t="s">
        <v>20987</v>
      </c>
      <c r="B21375" s="1" t="s">
        <v>34003</v>
      </c>
      <c r="C21375" s="1" t="s">
        <v>108</v>
      </c>
    </row>
    <row r="21376" spans="1:3" x14ac:dyDescent="0.25">
      <c r="A21376" s="1" t="s">
        <v>20988</v>
      </c>
      <c r="B21376" s="1" t="s">
        <v>34004</v>
      </c>
      <c r="C21376" s="1" t="s">
        <v>108</v>
      </c>
    </row>
    <row r="21377" spans="1:3" x14ac:dyDescent="0.25">
      <c r="A21377" s="1" t="s">
        <v>20989</v>
      </c>
      <c r="B21377" s="1" t="s">
        <v>34004</v>
      </c>
      <c r="C21377" s="1" t="s">
        <v>108</v>
      </c>
    </row>
    <row r="21378" spans="1:3" x14ac:dyDescent="0.25">
      <c r="A21378" s="1" t="s">
        <v>20990</v>
      </c>
      <c r="B21378" s="1" t="s">
        <v>34005</v>
      </c>
      <c r="C21378" s="1" t="s">
        <v>108</v>
      </c>
    </row>
    <row r="21379" spans="1:3" x14ac:dyDescent="0.25">
      <c r="A21379" s="1" t="s">
        <v>20991</v>
      </c>
      <c r="B21379" s="1" t="s">
        <v>34005</v>
      </c>
      <c r="C21379" s="1" t="s">
        <v>108</v>
      </c>
    </row>
    <row r="21380" spans="1:3" x14ac:dyDescent="0.25">
      <c r="A21380" s="1" t="s">
        <v>20992</v>
      </c>
      <c r="B21380" s="1" t="s">
        <v>34006</v>
      </c>
      <c r="C21380" s="1" t="s">
        <v>108</v>
      </c>
    </row>
    <row r="21381" spans="1:3" x14ac:dyDescent="0.25">
      <c r="A21381" s="1" t="s">
        <v>20993</v>
      </c>
      <c r="B21381" s="1" t="s">
        <v>34006</v>
      </c>
      <c r="C21381" s="1" t="s">
        <v>108</v>
      </c>
    </row>
    <row r="21382" spans="1:3" x14ac:dyDescent="0.25">
      <c r="A21382" s="1" t="s">
        <v>20994</v>
      </c>
      <c r="B21382" s="1" t="s">
        <v>34007</v>
      </c>
      <c r="C21382" s="1" t="s">
        <v>108</v>
      </c>
    </row>
    <row r="21383" spans="1:3" x14ac:dyDescent="0.25">
      <c r="A21383" s="1" t="s">
        <v>20995</v>
      </c>
      <c r="B21383" s="1" t="s">
        <v>34007</v>
      </c>
      <c r="C21383" s="1" t="s">
        <v>108</v>
      </c>
    </row>
    <row r="21384" spans="1:3" x14ac:dyDescent="0.25">
      <c r="A21384" s="1" t="s">
        <v>20996</v>
      </c>
      <c r="B21384" s="1" t="s">
        <v>34008</v>
      </c>
      <c r="C21384" s="1" t="s">
        <v>108</v>
      </c>
    </row>
    <row r="21385" spans="1:3" x14ac:dyDescent="0.25">
      <c r="A21385" s="1" t="s">
        <v>20997</v>
      </c>
      <c r="B21385" s="1" t="s">
        <v>34008</v>
      </c>
      <c r="C21385" s="1" t="s">
        <v>108</v>
      </c>
    </row>
    <row r="21386" spans="1:3" x14ac:dyDescent="0.25">
      <c r="A21386" s="1" t="s">
        <v>20998</v>
      </c>
      <c r="B21386" s="1" t="s">
        <v>34009</v>
      </c>
      <c r="C21386" s="1" t="s">
        <v>108</v>
      </c>
    </row>
    <row r="21387" spans="1:3" x14ac:dyDescent="0.25">
      <c r="A21387" s="1" t="s">
        <v>20999</v>
      </c>
      <c r="B21387" s="1" t="s">
        <v>34009</v>
      </c>
      <c r="C21387" s="1" t="s">
        <v>108</v>
      </c>
    </row>
    <row r="21388" spans="1:3" x14ac:dyDescent="0.25">
      <c r="A21388" s="1" t="s">
        <v>21000</v>
      </c>
      <c r="B21388" s="1" t="s">
        <v>34010</v>
      </c>
      <c r="C21388" s="1" t="s">
        <v>108</v>
      </c>
    </row>
    <row r="21389" spans="1:3" x14ac:dyDescent="0.25">
      <c r="A21389" s="1" t="s">
        <v>21001</v>
      </c>
      <c r="B21389" s="1" t="s">
        <v>34010</v>
      </c>
      <c r="C21389" s="1" t="s">
        <v>108</v>
      </c>
    </row>
    <row r="21390" spans="1:3" x14ac:dyDescent="0.25">
      <c r="A21390" s="1" t="s">
        <v>21002</v>
      </c>
      <c r="B21390" s="1" t="s">
        <v>34011</v>
      </c>
      <c r="C21390" s="1" t="s">
        <v>108</v>
      </c>
    </row>
    <row r="21391" spans="1:3" x14ac:dyDescent="0.25">
      <c r="A21391" s="1" t="s">
        <v>21003</v>
      </c>
      <c r="B21391" s="1" t="s">
        <v>34011</v>
      </c>
      <c r="C21391" s="1" t="s">
        <v>108</v>
      </c>
    </row>
    <row r="21392" spans="1:3" x14ac:dyDescent="0.25">
      <c r="A21392" s="1" t="s">
        <v>21004</v>
      </c>
      <c r="B21392" s="1" t="s">
        <v>34012</v>
      </c>
      <c r="C21392" s="1" t="s">
        <v>108</v>
      </c>
    </row>
    <row r="21393" spans="1:3" x14ac:dyDescent="0.25">
      <c r="A21393" s="1" t="s">
        <v>21005</v>
      </c>
      <c r="B21393" s="1" t="s">
        <v>34012</v>
      </c>
      <c r="C21393" s="1" t="s">
        <v>108</v>
      </c>
    </row>
    <row r="21394" spans="1:3" x14ac:dyDescent="0.25">
      <c r="A21394" s="1" t="s">
        <v>21006</v>
      </c>
      <c r="B21394" s="1" t="s">
        <v>34013</v>
      </c>
      <c r="C21394" s="1" t="s">
        <v>108</v>
      </c>
    </row>
    <row r="21395" spans="1:3" x14ac:dyDescent="0.25">
      <c r="A21395" s="1" t="s">
        <v>21007</v>
      </c>
      <c r="B21395" s="1" t="s">
        <v>34013</v>
      </c>
      <c r="C21395" s="1" t="s">
        <v>108</v>
      </c>
    </row>
    <row r="21396" spans="1:3" x14ac:dyDescent="0.25">
      <c r="A21396" s="1" t="s">
        <v>21008</v>
      </c>
      <c r="B21396" s="1" t="s">
        <v>34014</v>
      </c>
      <c r="C21396" s="1" t="s">
        <v>108</v>
      </c>
    </row>
    <row r="21397" spans="1:3" x14ac:dyDescent="0.25">
      <c r="A21397" s="1" t="s">
        <v>21009</v>
      </c>
      <c r="B21397" s="1" t="s">
        <v>34014</v>
      </c>
      <c r="C21397" s="1" t="s">
        <v>108</v>
      </c>
    </row>
    <row r="21398" spans="1:3" x14ac:dyDescent="0.25">
      <c r="A21398" s="1" t="s">
        <v>21010</v>
      </c>
      <c r="B21398" s="1" t="s">
        <v>34015</v>
      </c>
      <c r="C21398" s="1" t="s">
        <v>108</v>
      </c>
    </row>
    <row r="21399" spans="1:3" x14ac:dyDescent="0.25">
      <c r="A21399" s="1" t="s">
        <v>21011</v>
      </c>
      <c r="B21399" s="1" t="s">
        <v>34015</v>
      </c>
      <c r="C21399" s="1" t="s">
        <v>108</v>
      </c>
    </row>
    <row r="21400" spans="1:3" x14ac:dyDescent="0.25">
      <c r="A21400" s="1" t="s">
        <v>21012</v>
      </c>
      <c r="B21400" s="1" t="s">
        <v>34016</v>
      </c>
      <c r="C21400" s="1" t="s">
        <v>108</v>
      </c>
    </row>
    <row r="21401" spans="1:3" x14ac:dyDescent="0.25">
      <c r="A21401" s="1" t="s">
        <v>21013</v>
      </c>
      <c r="B21401" s="1" t="s">
        <v>34016</v>
      </c>
      <c r="C21401" s="1" t="s">
        <v>108</v>
      </c>
    </row>
    <row r="21402" spans="1:3" x14ac:dyDescent="0.25">
      <c r="A21402" s="1" t="s">
        <v>21014</v>
      </c>
      <c r="B21402" s="1" t="s">
        <v>34017</v>
      </c>
      <c r="C21402" s="1" t="s">
        <v>108</v>
      </c>
    </row>
    <row r="21403" spans="1:3" x14ac:dyDescent="0.25">
      <c r="A21403" s="1" t="s">
        <v>21015</v>
      </c>
      <c r="B21403" s="1" t="s">
        <v>34017</v>
      </c>
      <c r="C21403" s="1" t="s">
        <v>108</v>
      </c>
    </row>
    <row r="21404" spans="1:3" x14ac:dyDescent="0.25">
      <c r="A21404" s="1" t="s">
        <v>21016</v>
      </c>
      <c r="B21404" s="1" t="s">
        <v>34018</v>
      </c>
      <c r="C21404" s="1" t="s">
        <v>108</v>
      </c>
    </row>
    <row r="21405" spans="1:3" x14ac:dyDescent="0.25">
      <c r="A21405" s="1" t="s">
        <v>21017</v>
      </c>
      <c r="B21405" s="1" t="s">
        <v>34018</v>
      </c>
      <c r="C21405" s="1" t="s">
        <v>108</v>
      </c>
    </row>
    <row r="21406" spans="1:3" x14ac:dyDescent="0.25">
      <c r="A21406" s="1" t="s">
        <v>21018</v>
      </c>
      <c r="B21406" s="1" t="s">
        <v>34019</v>
      </c>
      <c r="C21406" s="1" t="s">
        <v>108</v>
      </c>
    </row>
    <row r="21407" spans="1:3" x14ac:dyDescent="0.25">
      <c r="A21407" s="1" t="s">
        <v>21019</v>
      </c>
      <c r="B21407" s="1" t="s">
        <v>34019</v>
      </c>
      <c r="C21407" s="1" t="s">
        <v>108</v>
      </c>
    </row>
    <row r="21408" spans="1:3" x14ac:dyDescent="0.25">
      <c r="A21408" s="1" t="s">
        <v>21020</v>
      </c>
      <c r="B21408" s="1" t="s">
        <v>34020</v>
      </c>
      <c r="C21408" s="1" t="s">
        <v>108</v>
      </c>
    </row>
    <row r="21409" spans="1:3" x14ac:dyDescent="0.25">
      <c r="A21409" s="1" t="s">
        <v>21021</v>
      </c>
      <c r="B21409" s="1" t="s">
        <v>34020</v>
      </c>
      <c r="C21409" s="1" t="s">
        <v>108</v>
      </c>
    </row>
    <row r="21410" spans="1:3" x14ac:dyDescent="0.25">
      <c r="A21410" s="1" t="s">
        <v>21022</v>
      </c>
      <c r="B21410" s="1" t="s">
        <v>34021</v>
      </c>
      <c r="C21410" s="1" t="s">
        <v>108</v>
      </c>
    </row>
    <row r="21411" spans="1:3" x14ac:dyDescent="0.25">
      <c r="A21411" s="1" t="s">
        <v>21023</v>
      </c>
      <c r="B21411" s="1" t="s">
        <v>34021</v>
      </c>
      <c r="C21411" s="1" t="s">
        <v>108</v>
      </c>
    </row>
    <row r="21412" spans="1:3" x14ac:dyDescent="0.25">
      <c r="A21412" s="1" t="s">
        <v>21024</v>
      </c>
      <c r="B21412" s="1" t="s">
        <v>34022</v>
      </c>
      <c r="C21412" s="1" t="s">
        <v>108</v>
      </c>
    </row>
    <row r="21413" spans="1:3" x14ac:dyDescent="0.25">
      <c r="A21413" s="1" t="s">
        <v>21025</v>
      </c>
      <c r="B21413" s="1" t="s">
        <v>34022</v>
      </c>
      <c r="C21413" s="1" t="s">
        <v>108</v>
      </c>
    </row>
    <row r="21414" spans="1:3" x14ac:dyDescent="0.25">
      <c r="A21414" s="1" t="s">
        <v>21026</v>
      </c>
      <c r="B21414" s="1" t="s">
        <v>34023</v>
      </c>
      <c r="C21414" s="1" t="s">
        <v>108</v>
      </c>
    </row>
    <row r="21415" spans="1:3" x14ac:dyDescent="0.25">
      <c r="A21415" s="1" t="s">
        <v>21027</v>
      </c>
      <c r="B21415" s="1" t="s">
        <v>34023</v>
      </c>
      <c r="C21415" s="1" t="s">
        <v>108</v>
      </c>
    </row>
    <row r="21416" spans="1:3" x14ac:dyDescent="0.25">
      <c r="A21416" s="1" t="s">
        <v>21028</v>
      </c>
      <c r="B21416" s="1" t="s">
        <v>34024</v>
      </c>
      <c r="C21416" s="1" t="s">
        <v>108</v>
      </c>
    </row>
    <row r="21417" spans="1:3" x14ac:dyDescent="0.25">
      <c r="A21417" s="1" t="s">
        <v>21029</v>
      </c>
      <c r="B21417" s="1" t="s">
        <v>34024</v>
      </c>
      <c r="C21417" s="1" t="s">
        <v>108</v>
      </c>
    </row>
    <row r="21418" spans="1:3" x14ac:dyDescent="0.25">
      <c r="A21418" s="1" t="s">
        <v>21030</v>
      </c>
      <c r="B21418" s="1" t="s">
        <v>34025</v>
      </c>
      <c r="C21418" s="1" t="s">
        <v>108</v>
      </c>
    </row>
    <row r="21419" spans="1:3" x14ac:dyDescent="0.25">
      <c r="A21419" s="1" t="s">
        <v>21031</v>
      </c>
      <c r="B21419" s="1" t="s">
        <v>34025</v>
      </c>
      <c r="C21419" s="1" t="s">
        <v>108</v>
      </c>
    </row>
    <row r="21420" spans="1:3" x14ac:dyDescent="0.25">
      <c r="A21420" s="1" t="s">
        <v>21032</v>
      </c>
      <c r="B21420" s="1" t="s">
        <v>34026</v>
      </c>
      <c r="C21420" s="1" t="s">
        <v>108</v>
      </c>
    </row>
    <row r="21421" spans="1:3" x14ac:dyDescent="0.25">
      <c r="A21421" s="1" t="s">
        <v>21033</v>
      </c>
      <c r="B21421" s="1" t="s">
        <v>34026</v>
      </c>
      <c r="C21421" s="1" t="s">
        <v>108</v>
      </c>
    </row>
    <row r="21422" spans="1:3" x14ac:dyDescent="0.25">
      <c r="A21422" s="1" t="s">
        <v>21034</v>
      </c>
      <c r="B21422" s="1" t="s">
        <v>34027</v>
      </c>
      <c r="C21422" s="1" t="s">
        <v>108</v>
      </c>
    </row>
    <row r="21423" spans="1:3" x14ac:dyDescent="0.25">
      <c r="A21423" s="1" t="s">
        <v>21035</v>
      </c>
      <c r="B21423" s="1" t="s">
        <v>34027</v>
      </c>
      <c r="C21423" s="1" t="s">
        <v>108</v>
      </c>
    </row>
    <row r="21424" spans="1:3" x14ac:dyDescent="0.25">
      <c r="A21424" s="1" t="s">
        <v>21036</v>
      </c>
      <c r="B21424" s="1" t="s">
        <v>34028</v>
      </c>
      <c r="C21424" s="1" t="s">
        <v>108</v>
      </c>
    </row>
    <row r="21425" spans="1:3" x14ac:dyDescent="0.25">
      <c r="A21425" s="1" t="s">
        <v>21037</v>
      </c>
      <c r="B21425" s="1" t="s">
        <v>34028</v>
      </c>
      <c r="C21425" s="1" t="s">
        <v>108</v>
      </c>
    </row>
    <row r="21426" spans="1:3" x14ac:dyDescent="0.25">
      <c r="A21426" s="1" t="s">
        <v>21038</v>
      </c>
      <c r="B21426" s="1" t="s">
        <v>34029</v>
      </c>
      <c r="C21426" s="1" t="s">
        <v>108</v>
      </c>
    </row>
    <row r="21427" spans="1:3" x14ac:dyDescent="0.25">
      <c r="A21427" s="1" t="s">
        <v>21039</v>
      </c>
      <c r="B21427" s="1" t="s">
        <v>34029</v>
      </c>
      <c r="C21427" s="1" t="s">
        <v>108</v>
      </c>
    </row>
    <row r="21428" spans="1:3" x14ac:dyDescent="0.25">
      <c r="A21428" s="1" t="s">
        <v>21040</v>
      </c>
      <c r="B21428" s="1" t="s">
        <v>34030</v>
      </c>
      <c r="C21428" s="1" t="s">
        <v>108</v>
      </c>
    </row>
    <row r="21429" spans="1:3" x14ac:dyDescent="0.25">
      <c r="A21429" s="1" t="s">
        <v>21041</v>
      </c>
      <c r="B21429" s="1" t="s">
        <v>34030</v>
      </c>
      <c r="C21429" s="1" t="s">
        <v>108</v>
      </c>
    </row>
    <row r="21430" spans="1:3" x14ac:dyDescent="0.25">
      <c r="A21430" s="1" t="s">
        <v>21042</v>
      </c>
      <c r="B21430" s="1" t="s">
        <v>34031</v>
      </c>
      <c r="C21430" s="1" t="s">
        <v>108</v>
      </c>
    </row>
    <row r="21431" spans="1:3" x14ac:dyDescent="0.25">
      <c r="A21431" s="1" t="s">
        <v>21043</v>
      </c>
      <c r="B21431" s="1" t="s">
        <v>34031</v>
      </c>
      <c r="C21431" s="1" t="s">
        <v>108</v>
      </c>
    </row>
    <row r="21432" spans="1:3" x14ac:dyDescent="0.25">
      <c r="A21432" s="1" t="s">
        <v>21044</v>
      </c>
      <c r="B21432" s="1" t="s">
        <v>34032</v>
      </c>
      <c r="C21432" s="1" t="s">
        <v>108</v>
      </c>
    </row>
    <row r="21433" spans="1:3" x14ac:dyDescent="0.25">
      <c r="A21433" s="1" t="s">
        <v>21045</v>
      </c>
      <c r="B21433" s="1" t="s">
        <v>34032</v>
      </c>
      <c r="C21433" s="1" t="s">
        <v>108</v>
      </c>
    </row>
    <row r="21434" spans="1:3" x14ac:dyDescent="0.25">
      <c r="A21434" s="1" t="s">
        <v>21046</v>
      </c>
      <c r="B21434" s="1" t="s">
        <v>34033</v>
      </c>
      <c r="C21434" s="1" t="s">
        <v>108</v>
      </c>
    </row>
    <row r="21435" spans="1:3" x14ac:dyDescent="0.25">
      <c r="A21435" s="1" t="s">
        <v>21047</v>
      </c>
      <c r="B21435" s="1" t="s">
        <v>34033</v>
      </c>
      <c r="C21435" s="1" t="s">
        <v>108</v>
      </c>
    </row>
    <row r="21436" spans="1:3" x14ac:dyDescent="0.25">
      <c r="A21436" s="1" t="s">
        <v>21048</v>
      </c>
      <c r="B21436" s="1" t="s">
        <v>34034</v>
      </c>
      <c r="C21436" s="1" t="s">
        <v>108</v>
      </c>
    </row>
    <row r="21437" spans="1:3" x14ac:dyDescent="0.25">
      <c r="A21437" s="1" t="s">
        <v>21049</v>
      </c>
      <c r="B21437" s="1" t="s">
        <v>34034</v>
      </c>
      <c r="C21437" s="1" t="s">
        <v>108</v>
      </c>
    </row>
    <row r="21438" spans="1:3" x14ac:dyDescent="0.25">
      <c r="A21438" s="1" t="s">
        <v>21050</v>
      </c>
      <c r="B21438" s="1" t="s">
        <v>34035</v>
      </c>
      <c r="C21438" s="1" t="s">
        <v>108</v>
      </c>
    </row>
    <row r="21439" spans="1:3" x14ac:dyDescent="0.25">
      <c r="A21439" s="1" t="s">
        <v>21051</v>
      </c>
      <c r="B21439" s="1" t="s">
        <v>34035</v>
      </c>
      <c r="C21439" s="1" t="s">
        <v>108</v>
      </c>
    </row>
    <row r="21440" spans="1:3" x14ac:dyDescent="0.25">
      <c r="A21440" s="1" t="s">
        <v>21052</v>
      </c>
      <c r="B21440" s="1" t="s">
        <v>34036</v>
      </c>
      <c r="C21440" s="1" t="s">
        <v>108</v>
      </c>
    </row>
    <row r="21441" spans="1:3" x14ac:dyDescent="0.25">
      <c r="A21441" s="1" t="s">
        <v>21053</v>
      </c>
      <c r="B21441" s="1" t="s">
        <v>34036</v>
      </c>
      <c r="C21441" s="1" t="s">
        <v>108</v>
      </c>
    </row>
    <row r="21442" spans="1:3" x14ac:dyDescent="0.25">
      <c r="A21442" s="1" t="s">
        <v>21054</v>
      </c>
      <c r="B21442" s="1" t="s">
        <v>34037</v>
      </c>
      <c r="C21442" s="1" t="s">
        <v>108</v>
      </c>
    </row>
    <row r="21443" spans="1:3" x14ac:dyDescent="0.25">
      <c r="A21443" s="1" t="s">
        <v>21055</v>
      </c>
      <c r="B21443" s="1" t="s">
        <v>34037</v>
      </c>
      <c r="C21443" s="1" t="s">
        <v>108</v>
      </c>
    </row>
    <row r="21444" spans="1:3" x14ac:dyDescent="0.25">
      <c r="A21444" s="1" t="s">
        <v>21056</v>
      </c>
      <c r="B21444" s="1" t="s">
        <v>34038</v>
      </c>
      <c r="C21444" s="1" t="s">
        <v>108</v>
      </c>
    </row>
    <row r="21445" spans="1:3" x14ac:dyDescent="0.25">
      <c r="A21445" s="1" t="s">
        <v>21057</v>
      </c>
      <c r="B21445" s="1" t="s">
        <v>34038</v>
      </c>
      <c r="C21445" s="1" t="s">
        <v>108</v>
      </c>
    </row>
    <row r="21446" spans="1:3" x14ac:dyDescent="0.25">
      <c r="A21446" s="1" t="s">
        <v>21058</v>
      </c>
      <c r="B21446" s="1" t="s">
        <v>34039</v>
      </c>
      <c r="C21446" s="1" t="s">
        <v>108</v>
      </c>
    </row>
    <row r="21447" spans="1:3" x14ac:dyDescent="0.25">
      <c r="A21447" s="1" t="s">
        <v>21059</v>
      </c>
      <c r="B21447" s="1" t="s">
        <v>34039</v>
      </c>
      <c r="C21447" s="1" t="s">
        <v>108</v>
      </c>
    </row>
    <row r="21448" spans="1:3" x14ac:dyDescent="0.25">
      <c r="A21448" s="1" t="s">
        <v>21060</v>
      </c>
      <c r="B21448" s="1" t="s">
        <v>34040</v>
      </c>
      <c r="C21448" s="1" t="s">
        <v>108</v>
      </c>
    </row>
    <row r="21449" spans="1:3" x14ac:dyDescent="0.25">
      <c r="A21449" s="1" t="s">
        <v>21061</v>
      </c>
      <c r="B21449" s="1" t="s">
        <v>34040</v>
      </c>
      <c r="C21449" s="1" t="s">
        <v>108</v>
      </c>
    </row>
    <row r="21450" spans="1:3" x14ac:dyDescent="0.25">
      <c r="A21450" s="1" t="s">
        <v>21062</v>
      </c>
      <c r="B21450" s="1" t="s">
        <v>34041</v>
      </c>
      <c r="C21450" s="1" t="s">
        <v>108</v>
      </c>
    </row>
    <row r="21451" spans="1:3" x14ac:dyDescent="0.25">
      <c r="A21451" s="1" t="s">
        <v>21063</v>
      </c>
      <c r="B21451" s="1" t="s">
        <v>34041</v>
      </c>
      <c r="C21451" s="1" t="s">
        <v>108</v>
      </c>
    </row>
    <row r="21452" spans="1:3" x14ac:dyDescent="0.25">
      <c r="A21452" s="1" t="s">
        <v>21064</v>
      </c>
      <c r="B21452" s="1" t="s">
        <v>34042</v>
      </c>
      <c r="C21452" s="1" t="s">
        <v>108</v>
      </c>
    </row>
    <row r="21453" spans="1:3" x14ac:dyDescent="0.25">
      <c r="A21453" s="1" t="s">
        <v>21065</v>
      </c>
      <c r="B21453" s="1" t="s">
        <v>34042</v>
      </c>
      <c r="C21453" s="1" t="s">
        <v>108</v>
      </c>
    </row>
    <row r="21454" spans="1:3" x14ac:dyDescent="0.25">
      <c r="A21454" s="1" t="s">
        <v>21066</v>
      </c>
      <c r="B21454" s="1" t="s">
        <v>34043</v>
      </c>
      <c r="C21454" s="1" t="s">
        <v>108</v>
      </c>
    </row>
    <row r="21455" spans="1:3" x14ac:dyDescent="0.25">
      <c r="A21455" s="1" t="s">
        <v>21067</v>
      </c>
      <c r="B21455" s="1" t="s">
        <v>34043</v>
      </c>
      <c r="C21455" s="1" t="s">
        <v>108</v>
      </c>
    </row>
    <row r="21456" spans="1:3" x14ac:dyDescent="0.25">
      <c r="A21456" s="1" t="s">
        <v>21068</v>
      </c>
      <c r="B21456" s="1" t="s">
        <v>34044</v>
      </c>
      <c r="C21456" s="1" t="s">
        <v>108</v>
      </c>
    </row>
    <row r="21457" spans="1:3" x14ac:dyDescent="0.25">
      <c r="A21457" s="1" t="s">
        <v>21069</v>
      </c>
      <c r="B21457" s="1" t="s">
        <v>34044</v>
      </c>
      <c r="C21457" s="1" t="s">
        <v>108</v>
      </c>
    </row>
    <row r="21458" spans="1:3" x14ac:dyDescent="0.25">
      <c r="A21458" s="1" t="s">
        <v>21070</v>
      </c>
      <c r="B21458" s="1" t="s">
        <v>34045</v>
      </c>
      <c r="C21458" s="1" t="s">
        <v>108</v>
      </c>
    </row>
    <row r="21459" spans="1:3" x14ac:dyDescent="0.25">
      <c r="A21459" s="1" t="s">
        <v>21071</v>
      </c>
      <c r="B21459" s="1" t="s">
        <v>34045</v>
      </c>
      <c r="C21459" s="1" t="s">
        <v>108</v>
      </c>
    </row>
    <row r="21460" spans="1:3" x14ac:dyDescent="0.25">
      <c r="A21460" s="1" t="s">
        <v>21072</v>
      </c>
      <c r="B21460" s="1" t="s">
        <v>34046</v>
      </c>
      <c r="C21460" s="1" t="s">
        <v>108</v>
      </c>
    </row>
    <row r="21461" spans="1:3" x14ac:dyDescent="0.25">
      <c r="A21461" s="1" t="s">
        <v>21073</v>
      </c>
      <c r="B21461" s="1" t="s">
        <v>34046</v>
      </c>
      <c r="C21461" s="1" t="s">
        <v>108</v>
      </c>
    </row>
    <row r="21462" spans="1:3" x14ac:dyDescent="0.25">
      <c r="A21462" s="1" t="s">
        <v>21074</v>
      </c>
      <c r="B21462" s="1" t="s">
        <v>34047</v>
      </c>
      <c r="C21462" s="1" t="s">
        <v>108</v>
      </c>
    </row>
    <row r="21463" spans="1:3" x14ac:dyDescent="0.25">
      <c r="A21463" s="1" t="s">
        <v>21075</v>
      </c>
      <c r="B21463" s="1" t="s">
        <v>34047</v>
      </c>
      <c r="C21463" s="1" t="s">
        <v>108</v>
      </c>
    </row>
    <row r="21464" spans="1:3" x14ac:dyDescent="0.25">
      <c r="A21464" s="1" t="s">
        <v>21076</v>
      </c>
      <c r="B21464" s="1" t="s">
        <v>34048</v>
      </c>
      <c r="C21464" s="1" t="s">
        <v>108</v>
      </c>
    </row>
    <row r="21465" spans="1:3" x14ac:dyDescent="0.25">
      <c r="A21465" s="1" t="s">
        <v>21077</v>
      </c>
      <c r="B21465" s="1" t="s">
        <v>34048</v>
      </c>
      <c r="C21465" s="1" t="s">
        <v>108</v>
      </c>
    </row>
    <row r="21466" spans="1:3" x14ac:dyDescent="0.25">
      <c r="A21466" s="1" t="s">
        <v>21078</v>
      </c>
      <c r="B21466" s="1" t="s">
        <v>34049</v>
      </c>
      <c r="C21466" s="1" t="s">
        <v>108</v>
      </c>
    </row>
    <row r="21467" spans="1:3" x14ac:dyDescent="0.25">
      <c r="A21467" s="1" t="s">
        <v>21079</v>
      </c>
      <c r="B21467" s="1" t="s">
        <v>34049</v>
      </c>
      <c r="C21467" s="1" t="s">
        <v>108</v>
      </c>
    </row>
    <row r="21468" spans="1:3" x14ac:dyDescent="0.25">
      <c r="A21468" s="1" t="s">
        <v>21080</v>
      </c>
      <c r="B21468" s="1" t="s">
        <v>34050</v>
      </c>
      <c r="C21468" s="1" t="s">
        <v>108</v>
      </c>
    </row>
    <row r="21469" spans="1:3" x14ac:dyDescent="0.25">
      <c r="A21469" s="1" t="s">
        <v>21081</v>
      </c>
      <c r="B21469" s="1" t="s">
        <v>34050</v>
      </c>
      <c r="C21469" s="1" t="s">
        <v>108</v>
      </c>
    </row>
    <row r="21470" spans="1:3" x14ac:dyDescent="0.25">
      <c r="A21470" s="1" t="s">
        <v>21082</v>
      </c>
      <c r="B21470" s="1" t="s">
        <v>34051</v>
      </c>
      <c r="C21470" s="1" t="s">
        <v>108</v>
      </c>
    </row>
    <row r="21471" spans="1:3" x14ac:dyDescent="0.25">
      <c r="A21471" s="1" t="s">
        <v>21083</v>
      </c>
      <c r="B21471" s="1" t="s">
        <v>34051</v>
      </c>
      <c r="C21471" s="1" t="s">
        <v>108</v>
      </c>
    </row>
    <row r="21472" spans="1:3" x14ac:dyDescent="0.25">
      <c r="A21472" s="1" t="s">
        <v>21084</v>
      </c>
      <c r="B21472" s="1" t="s">
        <v>34052</v>
      </c>
      <c r="C21472" s="1" t="s">
        <v>108</v>
      </c>
    </row>
    <row r="21473" spans="1:3" x14ac:dyDescent="0.25">
      <c r="A21473" s="1" t="s">
        <v>21085</v>
      </c>
      <c r="B21473" s="1" t="s">
        <v>34052</v>
      </c>
      <c r="C21473" s="1" t="s">
        <v>108</v>
      </c>
    </row>
    <row r="21474" spans="1:3" x14ac:dyDescent="0.25">
      <c r="A21474" s="1" t="s">
        <v>21086</v>
      </c>
      <c r="B21474" s="1" t="s">
        <v>34053</v>
      </c>
      <c r="C21474" s="1" t="s">
        <v>108</v>
      </c>
    </row>
    <row r="21475" spans="1:3" x14ac:dyDescent="0.25">
      <c r="A21475" s="1" t="s">
        <v>21087</v>
      </c>
      <c r="B21475" s="1" t="s">
        <v>34053</v>
      </c>
      <c r="C21475" s="1" t="s">
        <v>108</v>
      </c>
    </row>
    <row r="21476" spans="1:3" x14ac:dyDescent="0.25">
      <c r="A21476" s="1" t="s">
        <v>21088</v>
      </c>
      <c r="B21476" s="1" t="s">
        <v>34054</v>
      </c>
      <c r="C21476" s="1" t="s">
        <v>108</v>
      </c>
    </row>
    <row r="21477" spans="1:3" x14ac:dyDescent="0.25">
      <c r="A21477" s="1" t="s">
        <v>21089</v>
      </c>
      <c r="B21477" s="1" t="s">
        <v>34054</v>
      </c>
      <c r="C21477" s="1" t="s">
        <v>108</v>
      </c>
    </row>
    <row r="21478" spans="1:3" x14ac:dyDescent="0.25">
      <c r="A21478" s="1" t="s">
        <v>21090</v>
      </c>
      <c r="B21478" s="1" t="s">
        <v>34055</v>
      </c>
      <c r="C21478" s="1" t="s">
        <v>108</v>
      </c>
    </row>
    <row r="21479" spans="1:3" x14ac:dyDescent="0.25">
      <c r="A21479" s="1" t="s">
        <v>21091</v>
      </c>
      <c r="B21479" s="1" t="s">
        <v>34055</v>
      </c>
      <c r="C21479" s="1" t="s">
        <v>108</v>
      </c>
    </row>
    <row r="21480" spans="1:3" x14ac:dyDescent="0.25">
      <c r="A21480" s="1" t="s">
        <v>21092</v>
      </c>
      <c r="B21480" s="1" t="s">
        <v>34056</v>
      </c>
      <c r="C21480" s="1" t="s">
        <v>108</v>
      </c>
    </row>
    <row r="21481" spans="1:3" x14ac:dyDescent="0.25">
      <c r="A21481" s="1" t="s">
        <v>21093</v>
      </c>
      <c r="B21481" s="1" t="s">
        <v>34056</v>
      </c>
      <c r="C21481" s="1" t="s">
        <v>108</v>
      </c>
    </row>
    <row r="21482" spans="1:3" x14ac:dyDescent="0.25">
      <c r="A21482" s="1" t="s">
        <v>21094</v>
      </c>
      <c r="B21482" s="1" t="s">
        <v>34057</v>
      </c>
      <c r="C21482" s="1" t="s">
        <v>292</v>
      </c>
    </row>
    <row r="21483" spans="1:3" x14ac:dyDescent="0.25">
      <c r="A21483" s="1" t="s">
        <v>21095</v>
      </c>
      <c r="B21483" s="1" t="s">
        <v>34057</v>
      </c>
      <c r="C21483" s="1" t="s">
        <v>292</v>
      </c>
    </row>
    <row r="21484" spans="1:3" x14ac:dyDescent="0.25">
      <c r="A21484" s="1" t="s">
        <v>21096</v>
      </c>
      <c r="B21484" s="1" t="s">
        <v>34058</v>
      </c>
      <c r="C21484" s="1" t="s">
        <v>292</v>
      </c>
    </row>
    <row r="21485" spans="1:3" x14ac:dyDescent="0.25">
      <c r="A21485" s="1" t="s">
        <v>21097</v>
      </c>
      <c r="B21485" s="1" t="s">
        <v>34058</v>
      </c>
      <c r="C21485" s="1" t="s">
        <v>292</v>
      </c>
    </row>
    <row r="21486" spans="1:3" x14ac:dyDescent="0.25">
      <c r="A21486" s="1" t="s">
        <v>21098</v>
      </c>
      <c r="B21486" s="1" t="s">
        <v>34059</v>
      </c>
      <c r="C21486" s="1" t="s">
        <v>292</v>
      </c>
    </row>
    <row r="21487" spans="1:3" x14ac:dyDescent="0.25">
      <c r="A21487" s="1" t="s">
        <v>21099</v>
      </c>
      <c r="B21487" s="1" t="s">
        <v>34059</v>
      </c>
      <c r="C21487" s="1" t="s">
        <v>292</v>
      </c>
    </row>
    <row r="21488" spans="1:3" x14ac:dyDescent="0.25">
      <c r="A21488" s="1" t="s">
        <v>21100</v>
      </c>
      <c r="B21488" s="1" t="s">
        <v>34060</v>
      </c>
      <c r="C21488" s="1" t="s">
        <v>292</v>
      </c>
    </row>
    <row r="21489" spans="1:3" x14ac:dyDescent="0.25">
      <c r="A21489" s="1" t="s">
        <v>21101</v>
      </c>
      <c r="B21489" s="1" t="s">
        <v>34060</v>
      </c>
      <c r="C21489" s="1" t="s">
        <v>292</v>
      </c>
    </row>
    <row r="21490" spans="1:3" x14ac:dyDescent="0.25">
      <c r="A21490" s="1" t="s">
        <v>21102</v>
      </c>
      <c r="B21490" s="1" t="s">
        <v>34061</v>
      </c>
      <c r="C21490" s="1" t="s">
        <v>292</v>
      </c>
    </row>
    <row r="21491" spans="1:3" x14ac:dyDescent="0.25">
      <c r="A21491" s="1" t="s">
        <v>21103</v>
      </c>
      <c r="B21491" s="1" t="s">
        <v>34061</v>
      </c>
      <c r="C21491" s="1" t="s">
        <v>292</v>
      </c>
    </row>
    <row r="21492" spans="1:3" x14ac:dyDescent="0.25">
      <c r="A21492" s="1" t="s">
        <v>21104</v>
      </c>
      <c r="B21492" s="1" t="s">
        <v>21105</v>
      </c>
      <c r="C21492" s="1" t="s">
        <v>2535</v>
      </c>
    </row>
    <row r="21493" spans="1:3" x14ac:dyDescent="0.25">
      <c r="A21493" s="1" t="s">
        <v>21106</v>
      </c>
      <c r="B21493" s="1" t="s">
        <v>21105</v>
      </c>
      <c r="C21493" s="1" t="s">
        <v>2535</v>
      </c>
    </row>
    <row r="21494" spans="1:3" x14ac:dyDescent="0.25">
      <c r="A21494" s="1" t="s">
        <v>21107</v>
      </c>
      <c r="B21494" s="1" t="s">
        <v>34062</v>
      </c>
      <c r="C21494" s="1" t="s">
        <v>292</v>
      </c>
    </row>
    <row r="21495" spans="1:3" x14ac:dyDescent="0.25">
      <c r="A21495" s="1" t="s">
        <v>21108</v>
      </c>
      <c r="B21495" s="1" t="s">
        <v>34062</v>
      </c>
      <c r="C21495" s="1" t="s">
        <v>292</v>
      </c>
    </row>
    <row r="21496" spans="1:3" x14ac:dyDescent="0.25">
      <c r="A21496" s="1" t="s">
        <v>21109</v>
      </c>
      <c r="B21496" s="1" t="s">
        <v>34063</v>
      </c>
      <c r="C21496" s="1" t="s">
        <v>292</v>
      </c>
    </row>
    <row r="21497" spans="1:3" x14ac:dyDescent="0.25">
      <c r="A21497" s="1" t="s">
        <v>21110</v>
      </c>
      <c r="B21497" s="1" t="s">
        <v>34063</v>
      </c>
      <c r="C21497" s="1" t="s">
        <v>292</v>
      </c>
    </row>
    <row r="21498" spans="1:3" x14ac:dyDescent="0.25">
      <c r="A21498" s="1" t="s">
        <v>21111</v>
      </c>
      <c r="B21498" s="1" t="s">
        <v>34064</v>
      </c>
      <c r="C21498" s="1" t="s">
        <v>292</v>
      </c>
    </row>
    <row r="21499" spans="1:3" x14ac:dyDescent="0.25">
      <c r="A21499" s="1" t="s">
        <v>21112</v>
      </c>
      <c r="B21499" s="1" t="s">
        <v>34064</v>
      </c>
      <c r="C21499" s="1" t="s">
        <v>292</v>
      </c>
    </row>
    <row r="21500" spans="1:3" x14ac:dyDescent="0.25">
      <c r="A21500" s="1" t="s">
        <v>21113</v>
      </c>
      <c r="B21500" s="1" t="s">
        <v>34065</v>
      </c>
      <c r="C21500" s="1" t="s">
        <v>292</v>
      </c>
    </row>
    <row r="21501" spans="1:3" x14ac:dyDescent="0.25">
      <c r="A21501" s="1" t="s">
        <v>21114</v>
      </c>
      <c r="B21501" s="1" t="s">
        <v>34065</v>
      </c>
      <c r="C21501" s="1" t="s">
        <v>292</v>
      </c>
    </row>
    <row r="21502" spans="1:3" x14ac:dyDescent="0.25">
      <c r="A21502" s="1" t="s">
        <v>21115</v>
      </c>
      <c r="B21502" s="1" t="s">
        <v>34066</v>
      </c>
      <c r="C21502" s="1" t="s">
        <v>292</v>
      </c>
    </row>
    <row r="21503" spans="1:3" x14ac:dyDescent="0.25">
      <c r="A21503" s="1" t="s">
        <v>21116</v>
      </c>
      <c r="B21503" s="1" t="s">
        <v>34066</v>
      </c>
      <c r="C21503" s="1" t="s">
        <v>292</v>
      </c>
    </row>
    <row r="21504" spans="1:3" x14ac:dyDescent="0.25">
      <c r="A21504" s="1" t="s">
        <v>21117</v>
      </c>
      <c r="B21504" s="1" t="s">
        <v>34067</v>
      </c>
      <c r="C21504" s="1" t="s">
        <v>292</v>
      </c>
    </row>
    <row r="21505" spans="1:3" x14ac:dyDescent="0.25">
      <c r="A21505" s="1" t="s">
        <v>21118</v>
      </c>
      <c r="B21505" s="1" t="s">
        <v>34067</v>
      </c>
      <c r="C21505" s="1" t="s">
        <v>292</v>
      </c>
    </row>
    <row r="21506" spans="1:3" x14ac:dyDescent="0.25">
      <c r="A21506" s="1" t="s">
        <v>21119</v>
      </c>
      <c r="B21506" s="1" t="s">
        <v>34068</v>
      </c>
      <c r="C21506" s="1" t="s">
        <v>292</v>
      </c>
    </row>
    <row r="21507" spans="1:3" x14ac:dyDescent="0.25">
      <c r="A21507" s="1" t="s">
        <v>21120</v>
      </c>
      <c r="B21507" s="1" t="s">
        <v>34068</v>
      </c>
      <c r="C21507" s="1" t="s">
        <v>292</v>
      </c>
    </row>
    <row r="21508" spans="1:3" x14ac:dyDescent="0.25">
      <c r="A21508" s="1" t="s">
        <v>21121</v>
      </c>
      <c r="B21508" s="1" t="s">
        <v>34069</v>
      </c>
      <c r="C21508" s="1" t="s">
        <v>292</v>
      </c>
    </row>
    <row r="21509" spans="1:3" x14ac:dyDescent="0.25">
      <c r="A21509" s="1" t="s">
        <v>21122</v>
      </c>
      <c r="B21509" s="1" t="s">
        <v>34069</v>
      </c>
      <c r="C21509" s="1" t="s">
        <v>292</v>
      </c>
    </row>
    <row r="21510" spans="1:3" x14ac:dyDescent="0.25">
      <c r="A21510" s="1" t="s">
        <v>21123</v>
      </c>
      <c r="B21510" s="1" t="s">
        <v>34070</v>
      </c>
      <c r="C21510" s="1" t="s">
        <v>292</v>
      </c>
    </row>
    <row r="21511" spans="1:3" x14ac:dyDescent="0.25">
      <c r="A21511" s="1" t="s">
        <v>21124</v>
      </c>
      <c r="B21511" s="1" t="s">
        <v>34070</v>
      </c>
      <c r="C21511" s="1" t="s">
        <v>292</v>
      </c>
    </row>
    <row r="21512" spans="1:3" x14ac:dyDescent="0.25">
      <c r="A21512" s="1" t="s">
        <v>21125</v>
      </c>
      <c r="B21512" s="1" t="s">
        <v>34071</v>
      </c>
      <c r="C21512" s="1" t="s">
        <v>292</v>
      </c>
    </row>
    <row r="21513" spans="1:3" x14ac:dyDescent="0.25">
      <c r="A21513" s="1" t="s">
        <v>21126</v>
      </c>
      <c r="B21513" s="1" t="s">
        <v>34071</v>
      </c>
      <c r="C21513" s="1" t="s">
        <v>292</v>
      </c>
    </row>
    <row r="21514" spans="1:3" x14ac:dyDescent="0.25">
      <c r="A21514" s="1" t="s">
        <v>21127</v>
      </c>
      <c r="B21514" s="1" t="s">
        <v>34072</v>
      </c>
      <c r="C21514" s="1" t="s">
        <v>2535</v>
      </c>
    </row>
    <row r="21515" spans="1:3" x14ac:dyDescent="0.25">
      <c r="A21515" s="1" t="s">
        <v>21128</v>
      </c>
      <c r="B21515" s="1" t="s">
        <v>34072</v>
      </c>
      <c r="C21515" s="1" t="s">
        <v>2535</v>
      </c>
    </row>
    <row r="21516" spans="1:3" x14ac:dyDescent="0.25">
      <c r="A21516" s="1" t="s">
        <v>21129</v>
      </c>
      <c r="B21516" s="1" t="s">
        <v>21130</v>
      </c>
      <c r="C21516" s="1" t="s">
        <v>292</v>
      </c>
    </row>
    <row r="21517" spans="1:3" x14ac:dyDescent="0.25">
      <c r="A21517" s="1" t="s">
        <v>21131</v>
      </c>
      <c r="B21517" s="1" t="s">
        <v>21130</v>
      </c>
      <c r="C21517" s="1" t="s">
        <v>292</v>
      </c>
    </row>
    <row r="21518" spans="1:3" x14ac:dyDescent="0.25">
      <c r="A21518" s="1" t="s">
        <v>21132</v>
      </c>
      <c r="B21518" s="1" t="s">
        <v>34073</v>
      </c>
      <c r="C21518" s="1" t="s">
        <v>292</v>
      </c>
    </row>
    <row r="21519" spans="1:3" x14ac:dyDescent="0.25">
      <c r="A21519" s="1" t="s">
        <v>21133</v>
      </c>
      <c r="B21519" s="1" t="s">
        <v>34073</v>
      </c>
      <c r="C21519" s="1" t="s">
        <v>292</v>
      </c>
    </row>
    <row r="21520" spans="1:3" x14ac:dyDescent="0.25">
      <c r="A21520" s="1" t="s">
        <v>21134</v>
      </c>
      <c r="B21520" s="1" t="s">
        <v>34074</v>
      </c>
      <c r="C21520" s="1" t="s">
        <v>292</v>
      </c>
    </row>
    <row r="21521" spans="1:3" x14ac:dyDescent="0.25">
      <c r="A21521" s="1" t="s">
        <v>21135</v>
      </c>
      <c r="B21521" s="1" t="s">
        <v>34074</v>
      </c>
      <c r="C21521" s="1" t="s">
        <v>292</v>
      </c>
    </row>
    <row r="21522" spans="1:3" x14ac:dyDescent="0.25">
      <c r="A21522" s="1" t="s">
        <v>21136</v>
      </c>
      <c r="B21522" s="1" t="s">
        <v>34075</v>
      </c>
      <c r="C21522" s="1" t="s">
        <v>292</v>
      </c>
    </row>
    <row r="21523" spans="1:3" x14ac:dyDescent="0.25">
      <c r="A21523" s="1" t="s">
        <v>21137</v>
      </c>
      <c r="B21523" s="1" t="s">
        <v>34075</v>
      </c>
      <c r="C21523" s="1" t="s">
        <v>292</v>
      </c>
    </row>
    <row r="21524" spans="1:3" x14ac:dyDescent="0.25">
      <c r="A21524" s="1" t="s">
        <v>21138</v>
      </c>
      <c r="B21524" s="1" t="s">
        <v>34076</v>
      </c>
      <c r="C21524" s="1" t="s">
        <v>292</v>
      </c>
    </row>
    <row r="21525" spans="1:3" x14ac:dyDescent="0.25">
      <c r="A21525" s="1" t="s">
        <v>21139</v>
      </c>
      <c r="B21525" s="1" t="s">
        <v>34076</v>
      </c>
      <c r="C21525" s="1" t="s">
        <v>292</v>
      </c>
    </row>
    <row r="21526" spans="1:3" x14ac:dyDescent="0.25">
      <c r="A21526" s="1" t="s">
        <v>21140</v>
      </c>
      <c r="B21526" s="1" t="s">
        <v>34077</v>
      </c>
      <c r="C21526" s="1" t="s">
        <v>862</v>
      </c>
    </row>
    <row r="21527" spans="1:3" x14ac:dyDescent="0.25">
      <c r="A21527" s="1" t="s">
        <v>21141</v>
      </c>
      <c r="B21527" s="1" t="s">
        <v>34077</v>
      </c>
      <c r="C21527" s="1" t="s">
        <v>862</v>
      </c>
    </row>
    <row r="21528" spans="1:3" x14ac:dyDescent="0.25">
      <c r="A21528" s="1" t="s">
        <v>21142</v>
      </c>
      <c r="B21528" s="1" t="s">
        <v>34078</v>
      </c>
      <c r="C21528" s="1" t="s">
        <v>862</v>
      </c>
    </row>
    <row r="21529" spans="1:3" x14ac:dyDescent="0.25">
      <c r="A21529" s="1" t="s">
        <v>21143</v>
      </c>
      <c r="B21529" s="1" t="s">
        <v>34078</v>
      </c>
      <c r="C21529" s="1" t="s">
        <v>862</v>
      </c>
    </row>
    <row r="21530" spans="1:3" x14ac:dyDescent="0.25">
      <c r="A21530" s="1" t="s">
        <v>21144</v>
      </c>
      <c r="B21530" s="1" t="s">
        <v>34079</v>
      </c>
      <c r="C21530" s="1" t="s">
        <v>292</v>
      </c>
    </row>
    <row r="21531" spans="1:3" x14ac:dyDescent="0.25">
      <c r="A21531" s="1" t="s">
        <v>21145</v>
      </c>
      <c r="B21531" s="1" t="s">
        <v>34079</v>
      </c>
      <c r="C21531" s="1" t="s">
        <v>292</v>
      </c>
    </row>
    <row r="21532" spans="1:3" x14ac:dyDescent="0.25">
      <c r="A21532" s="1" t="s">
        <v>21146</v>
      </c>
      <c r="B21532" s="1" t="s">
        <v>34080</v>
      </c>
      <c r="C21532" s="1" t="s">
        <v>292</v>
      </c>
    </row>
    <row r="21533" spans="1:3" x14ac:dyDescent="0.25">
      <c r="A21533" s="1" t="s">
        <v>21147</v>
      </c>
      <c r="B21533" s="1" t="s">
        <v>34080</v>
      </c>
      <c r="C21533" s="1" t="s">
        <v>292</v>
      </c>
    </row>
    <row r="21534" spans="1:3" x14ac:dyDescent="0.25">
      <c r="A21534" s="1" t="s">
        <v>21148</v>
      </c>
      <c r="B21534" s="1" t="s">
        <v>34081</v>
      </c>
      <c r="C21534" s="1" t="s">
        <v>862</v>
      </c>
    </row>
    <row r="21535" spans="1:3" x14ac:dyDescent="0.25">
      <c r="A21535" s="1" t="s">
        <v>21149</v>
      </c>
      <c r="B21535" s="1" t="s">
        <v>34081</v>
      </c>
      <c r="C21535" s="1" t="s">
        <v>862</v>
      </c>
    </row>
    <row r="21536" spans="1:3" x14ac:dyDescent="0.25">
      <c r="A21536" s="1" t="s">
        <v>21150</v>
      </c>
      <c r="B21536" s="1" t="s">
        <v>34082</v>
      </c>
      <c r="C21536" s="1" t="s">
        <v>862</v>
      </c>
    </row>
    <row r="21537" spans="1:3" x14ac:dyDescent="0.25">
      <c r="A21537" s="1" t="s">
        <v>21151</v>
      </c>
      <c r="B21537" s="1" t="s">
        <v>34082</v>
      </c>
      <c r="C21537" s="1" t="s">
        <v>862</v>
      </c>
    </row>
    <row r="21538" spans="1:3" x14ac:dyDescent="0.25">
      <c r="A21538" s="1" t="s">
        <v>21152</v>
      </c>
      <c r="B21538" s="1" t="s">
        <v>21153</v>
      </c>
      <c r="C21538" s="1" t="s">
        <v>292</v>
      </c>
    </row>
    <row r="21539" spans="1:3" x14ac:dyDescent="0.25">
      <c r="A21539" s="1" t="s">
        <v>21154</v>
      </c>
      <c r="B21539" s="1" t="s">
        <v>21153</v>
      </c>
      <c r="C21539" s="1" t="s">
        <v>292</v>
      </c>
    </row>
    <row r="21540" spans="1:3" x14ac:dyDescent="0.25">
      <c r="A21540" s="1" t="s">
        <v>21155</v>
      </c>
      <c r="B21540" s="1" t="s">
        <v>34083</v>
      </c>
      <c r="C21540" s="1" t="s">
        <v>862</v>
      </c>
    </row>
    <row r="21541" spans="1:3" x14ac:dyDescent="0.25">
      <c r="A21541" s="1" t="s">
        <v>21156</v>
      </c>
      <c r="B21541" s="1" t="s">
        <v>34083</v>
      </c>
      <c r="C21541" s="1" t="s">
        <v>862</v>
      </c>
    </row>
    <row r="21542" spans="1:3" x14ac:dyDescent="0.25">
      <c r="A21542" s="1" t="s">
        <v>23418</v>
      </c>
      <c r="B21542" s="1" t="s">
        <v>34084</v>
      </c>
      <c r="C21542" s="1" t="s">
        <v>862</v>
      </c>
    </row>
    <row r="21543" spans="1:3" x14ac:dyDescent="0.25">
      <c r="A21543" s="1" t="s">
        <v>23419</v>
      </c>
      <c r="B21543" s="1" t="s">
        <v>34084</v>
      </c>
      <c r="C21543" s="1" t="s">
        <v>862</v>
      </c>
    </row>
    <row r="21544" spans="1:3" x14ac:dyDescent="0.25">
      <c r="A21544" s="1" t="s">
        <v>21157</v>
      </c>
      <c r="B21544" s="1" t="s">
        <v>34085</v>
      </c>
      <c r="C21544" s="1" t="s">
        <v>862</v>
      </c>
    </row>
    <row r="21545" spans="1:3" x14ac:dyDescent="0.25">
      <c r="A21545" s="1" t="s">
        <v>21158</v>
      </c>
      <c r="B21545" s="1" t="s">
        <v>34085</v>
      </c>
      <c r="C21545" s="1" t="s">
        <v>862</v>
      </c>
    </row>
    <row r="21546" spans="1:3" x14ac:dyDescent="0.25">
      <c r="A21546" s="1" t="s">
        <v>21159</v>
      </c>
      <c r="B21546" s="1" t="s">
        <v>34086</v>
      </c>
      <c r="C21546" s="1" t="s">
        <v>862</v>
      </c>
    </row>
    <row r="21547" spans="1:3" x14ac:dyDescent="0.25">
      <c r="A21547" s="1" t="s">
        <v>21160</v>
      </c>
      <c r="B21547" s="1" t="s">
        <v>34086</v>
      </c>
      <c r="C21547" s="1" t="s">
        <v>862</v>
      </c>
    </row>
    <row r="21548" spans="1:3" x14ac:dyDescent="0.25">
      <c r="A21548" s="1" t="s">
        <v>21161</v>
      </c>
      <c r="B21548" s="1" t="s">
        <v>34087</v>
      </c>
      <c r="C21548" s="1" t="s">
        <v>524</v>
      </c>
    </row>
    <row r="21549" spans="1:3" x14ac:dyDescent="0.25">
      <c r="A21549" s="1" t="s">
        <v>21162</v>
      </c>
      <c r="B21549" s="1" t="s">
        <v>34087</v>
      </c>
      <c r="C21549" s="1" t="s">
        <v>524</v>
      </c>
    </row>
    <row r="21550" spans="1:3" x14ac:dyDescent="0.25">
      <c r="A21550" s="1" t="s">
        <v>21163</v>
      </c>
      <c r="B21550" s="1" t="s">
        <v>34088</v>
      </c>
      <c r="C21550" s="1" t="s">
        <v>524</v>
      </c>
    </row>
    <row r="21551" spans="1:3" x14ac:dyDescent="0.25">
      <c r="A21551" s="1" t="s">
        <v>21164</v>
      </c>
      <c r="B21551" s="1" t="s">
        <v>34088</v>
      </c>
      <c r="C21551" s="1" t="s">
        <v>524</v>
      </c>
    </row>
    <row r="21552" spans="1:3" x14ac:dyDescent="0.25">
      <c r="A21552" s="1" t="s">
        <v>21165</v>
      </c>
      <c r="B21552" s="1" t="s">
        <v>34089</v>
      </c>
      <c r="C21552" s="1" t="s">
        <v>524</v>
      </c>
    </row>
    <row r="21553" spans="1:3" x14ac:dyDescent="0.25">
      <c r="A21553" s="1" t="s">
        <v>21166</v>
      </c>
      <c r="B21553" s="1" t="s">
        <v>34089</v>
      </c>
      <c r="C21553" s="1" t="s">
        <v>524</v>
      </c>
    </row>
    <row r="21554" spans="1:3" x14ac:dyDescent="0.25">
      <c r="A21554" s="1" t="s">
        <v>21167</v>
      </c>
      <c r="B21554" s="1" t="s">
        <v>34090</v>
      </c>
      <c r="C21554" s="1" t="s">
        <v>524</v>
      </c>
    </row>
    <row r="21555" spans="1:3" x14ac:dyDescent="0.25">
      <c r="A21555" s="1" t="s">
        <v>21168</v>
      </c>
      <c r="B21555" s="1" t="s">
        <v>34090</v>
      </c>
      <c r="C21555" s="1" t="s">
        <v>524</v>
      </c>
    </row>
    <row r="21556" spans="1:3" x14ac:dyDescent="0.25">
      <c r="A21556" s="1" t="s">
        <v>21169</v>
      </c>
      <c r="B21556" s="1" t="s">
        <v>34091</v>
      </c>
      <c r="C21556" s="1" t="s">
        <v>524</v>
      </c>
    </row>
    <row r="21557" spans="1:3" x14ac:dyDescent="0.25">
      <c r="A21557" s="1" t="s">
        <v>21170</v>
      </c>
      <c r="B21557" s="1" t="s">
        <v>34091</v>
      </c>
      <c r="C21557" s="1" t="s">
        <v>524</v>
      </c>
    </row>
    <row r="21558" spans="1:3" x14ac:dyDescent="0.25">
      <c r="A21558" s="1" t="s">
        <v>21171</v>
      </c>
      <c r="B21558" s="1" t="s">
        <v>34092</v>
      </c>
      <c r="C21558" s="1" t="s">
        <v>524</v>
      </c>
    </row>
    <row r="21559" spans="1:3" x14ac:dyDescent="0.25">
      <c r="A21559" s="1" t="s">
        <v>21172</v>
      </c>
      <c r="B21559" s="1" t="s">
        <v>34092</v>
      </c>
      <c r="C21559" s="1" t="s">
        <v>524</v>
      </c>
    </row>
    <row r="21560" spans="1:3" x14ac:dyDescent="0.25">
      <c r="A21560" s="1" t="s">
        <v>21173</v>
      </c>
      <c r="B21560" s="1" t="s">
        <v>34093</v>
      </c>
      <c r="C21560" s="1" t="s">
        <v>524</v>
      </c>
    </row>
    <row r="21561" spans="1:3" x14ac:dyDescent="0.25">
      <c r="A21561" s="1" t="s">
        <v>21174</v>
      </c>
      <c r="B21561" s="1" t="s">
        <v>34093</v>
      </c>
      <c r="C21561" s="1" t="s">
        <v>524</v>
      </c>
    </row>
    <row r="21562" spans="1:3" x14ac:dyDescent="0.25">
      <c r="A21562" s="1" t="s">
        <v>21175</v>
      </c>
      <c r="B21562" s="1" t="s">
        <v>21176</v>
      </c>
      <c r="C21562" s="1" t="s">
        <v>524</v>
      </c>
    </row>
    <row r="21563" spans="1:3" x14ac:dyDescent="0.25">
      <c r="A21563" s="1" t="s">
        <v>21177</v>
      </c>
      <c r="B21563" s="1" t="s">
        <v>21176</v>
      </c>
      <c r="C21563" s="1" t="s">
        <v>524</v>
      </c>
    </row>
    <row r="21564" spans="1:3" x14ac:dyDescent="0.25">
      <c r="A21564" s="1" t="s">
        <v>21178</v>
      </c>
      <c r="B21564" s="1" t="s">
        <v>21179</v>
      </c>
      <c r="C21564" s="1" t="s">
        <v>292</v>
      </c>
    </row>
    <row r="21565" spans="1:3" x14ac:dyDescent="0.25">
      <c r="A21565" s="1" t="s">
        <v>21180</v>
      </c>
      <c r="B21565" s="1" t="s">
        <v>21179</v>
      </c>
      <c r="C21565" s="1" t="s">
        <v>292</v>
      </c>
    </row>
    <row r="21566" spans="1:3" x14ac:dyDescent="0.25">
      <c r="A21566" s="1" t="s">
        <v>21181</v>
      </c>
      <c r="B21566" s="1" t="s">
        <v>21182</v>
      </c>
      <c r="C21566" s="1" t="s">
        <v>292</v>
      </c>
    </row>
    <row r="21567" spans="1:3" x14ac:dyDescent="0.25">
      <c r="A21567" s="1" t="s">
        <v>21183</v>
      </c>
      <c r="B21567" s="1" t="s">
        <v>21182</v>
      </c>
      <c r="C21567" s="1" t="s">
        <v>292</v>
      </c>
    </row>
    <row r="21568" spans="1:3" x14ac:dyDescent="0.25">
      <c r="A21568" s="1" t="s">
        <v>21184</v>
      </c>
      <c r="B21568" s="1" t="s">
        <v>34094</v>
      </c>
      <c r="C21568" s="1" t="s">
        <v>862</v>
      </c>
    </row>
    <row r="21569" spans="1:3" x14ac:dyDescent="0.25">
      <c r="A21569" s="1" t="s">
        <v>21185</v>
      </c>
      <c r="B21569" s="1" t="s">
        <v>34094</v>
      </c>
      <c r="C21569" s="1" t="s">
        <v>862</v>
      </c>
    </row>
    <row r="21570" spans="1:3" x14ac:dyDescent="0.25">
      <c r="A21570" s="1" t="s">
        <v>21186</v>
      </c>
      <c r="B21570" s="1" t="s">
        <v>34095</v>
      </c>
      <c r="C21570" s="1" t="s">
        <v>524</v>
      </c>
    </row>
    <row r="21571" spans="1:3" x14ac:dyDescent="0.25">
      <c r="A21571" s="1" t="s">
        <v>21187</v>
      </c>
      <c r="B21571" s="1" t="s">
        <v>34095</v>
      </c>
      <c r="C21571" s="1" t="s">
        <v>524</v>
      </c>
    </row>
    <row r="21572" spans="1:3" x14ac:dyDescent="0.25">
      <c r="A21572" s="1" t="s">
        <v>21188</v>
      </c>
      <c r="B21572" s="1" t="s">
        <v>21189</v>
      </c>
      <c r="C21572" s="1" t="s">
        <v>108</v>
      </c>
    </row>
    <row r="21573" spans="1:3" x14ac:dyDescent="0.25">
      <c r="A21573" s="1" t="s">
        <v>21190</v>
      </c>
      <c r="B21573" s="1" t="s">
        <v>21189</v>
      </c>
      <c r="C21573" s="1" t="s">
        <v>108</v>
      </c>
    </row>
    <row r="21574" spans="1:3" x14ac:dyDescent="0.25">
      <c r="A21574" s="1" t="s">
        <v>21191</v>
      </c>
      <c r="B21574" s="1" t="s">
        <v>34096</v>
      </c>
      <c r="C21574" s="1" t="s">
        <v>862</v>
      </c>
    </row>
    <row r="21575" spans="1:3" x14ac:dyDescent="0.25">
      <c r="A21575" s="1" t="s">
        <v>21192</v>
      </c>
      <c r="B21575" s="1" t="s">
        <v>34096</v>
      </c>
      <c r="C21575" s="1" t="s">
        <v>862</v>
      </c>
    </row>
    <row r="21576" spans="1:3" x14ac:dyDescent="0.25">
      <c r="A21576" s="1" t="s">
        <v>21193</v>
      </c>
      <c r="B21576" s="1" t="s">
        <v>34097</v>
      </c>
      <c r="C21576" s="1" t="s">
        <v>108</v>
      </c>
    </row>
    <row r="21577" spans="1:3" x14ac:dyDescent="0.25">
      <c r="A21577" s="1" t="s">
        <v>21194</v>
      </c>
      <c r="B21577" s="1" t="s">
        <v>34097</v>
      </c>
      <c r="C21577" s="1" t="s">
        <v>108</v>
      </c>
    </row>
    <row r="21578" spans="1:3" x14ac:dyDescent="0.25">
      <c r="A21578" s="1" t="s">
        <v>23420</v>
      </c>
      <c r="B21578" s="1" t="s">
        <v>34098</v>
      </c>
      <c r="C21578" s="1" t="s">
        <v>524</v>
      </c>
    </row>
    <row r="21579" spans="1:3" x14ac:dyDescent="0.25">
      <c r="A21579" s="1" t="s">
        <v>23421</v>
      </c>
      <c r="B21579" s="1" t="s">
        <v>34098</v>
      </c>
      <c r="C21579" s="1" t="s">
        <v>524</v>
      </c>
    </row>
    <row r="21580" spans="1:3" x14ac:dyDescent="0.25">
      <c r="A21580" s="1" t="s">
        <v>23422</v>
      </c>
      <c r="B21580" s="1" t="s">
        <v>34099</v>
      </c>
      <c r="C21580" s="1" t="s">
        <v>524</v>
      </c>
    </row>
    <row r="21581" spans="1:3" x14ac:dyDescent="0.25">
      <c r="A21581" s="1" t="s">
        <v>23423</v>
      </c>
      <c r="B21581" s="1" t="s">
        <v>34099</v>
      </c>
      <c r="C21581" s="1" t="s">
        <v>524</v>
      </c>
    </row>
    <row r="21582" spans="1:3" x14ac:dyDescent="0.25">
      <c r="A21582" s="1" t="s">
        <v>23424</v>
      </c>
      <c r="B21582" s="1" t="s">
        <v>34100</v>
      </c>
      <c r="C21582" s="1" t="s">
        <v>524</v>
      </c>
    </row>
    <row r="21583" spans="1:3" x14ac:dyDescent="0.25">
      <c r="A21583" s="1" t="s">
        <v>23425</v>
      </c>
      <c r="B21583" s="1" t="s">
        <v>34100</v>
      </c>
      <c r="C21583" s="1" t="s">
        <v>524</v>
      </c>
    </row>
    <row r="21584" spans="1:3" x14ac:dyDescent="0.25">
      <c r="A21584" s="1" t="s">
        <v>23426</v>
      </c>
      <c r="B21584" s="1" t="s">
        <v>34101</v>
      </c>
      <c r="C21584" s="1" t="s">
        <v>524</v>
      </c>
    </row>
    <row r="21585" spans="1:3" x14ac:dyDescent="0.25">
      <c r="A21585" s="1" t="s">
        <v>23427</v>
      </c>
      <c r="B21585" s="1" t="s">
        <v>34101</v>
      </c>
      <c r="C21585" s="1" t="s">
        <v>524</v>
      </c>
    </row>
    <row r="21586" spans="1:3" x14ac:dyDescent="0.25">
      <c r="A21586" s="1" t="s">
        <v>23428</v>
      </c>
      <c r="B21586" s="1" t="s">
        <v>34102</v>
      </c>
      <c r="C21586" s="1" t="s">
        <v>524</v>
      </c>
    </row>
    <row r="21587" spans="1:3" x14ac:dyDescent="0.25">
      <c r="A21587" s="1" t="s">
        <v>23429</v>
      </c>
      <c r="B21587" s="1" t="s">
        <v>34102</v>
      </c>
      <c r="C21587" s="1" t="s">
        <v>524</v>
      </c>
    </row>
    <row r="21588" spans="1:3" x14ac:dyDescent="0.25">
      <c r="A21588" s="1" t="s">
        <v>23430</v>
      </c>
      <c r="B21588" s="1" t="s">
        <v>34103</v>
      </c>
      <c r="C21588" s="1" t="s">
        <v>524</v>
      </c>
    </row>
    <row r="21589" spans="1:3" x14ac:dyDescent="0.25">
      <c r="A21589" s="1" t="s">
        <v>23431</v>
      </c>
      <c r="B21589" s="1" t="s">
        <v>34103</v>
      </c>
      <c r="C21589" s="1" t="s">
        <v>524</v>
      </c>
    </row>
    <row r="21590" spans="1:3" x14ac:dyDescent="0.25">
      <c r="A21590" s="1" t="s">
        <v>23432</v>
      </c>
      <c r="B21590" s="1" t="s">
        <v>34104</v>
      </c>
      <c r="C21590" s="1" t="s">
        <v>524</v>
      </c>
    </row>
    <row r="21591" spans="1:3" x14ac:dyDescent="0.25">
      <c r="A21591" s="1" t="s">
        <v>23433</v>
      </c>
      <c r="B21591" s="1" t="s">
        <v>34104</v>
      </c>
      <c r="C21591" s="1" t="s">
        <v>524</v>
      </c>
    </row>
    <row r="21592" spans="1:3" x14ac:dyDescent="0.25">
      <c r="A21592" s="1" t="s">
        <v>21195</v>
      </c>
      <c r="B21592" s="1" t="s">
        <v>34105</v>
      </c>
      <c r="C21592" s="1" t="s">
        <v>292</v>
      </c>
    </row>
    <row r="21593" spans="1:3" x14ac:dyDescent="0.25">
      <c r="A21593" s="1" t="s">
        <v>21196</v>
      </c>
      <c r="B21593" s="1" t="s">
        <v>34105</v>
      </c>
      <c r="C21593" s="1" t="s">
        <v>292</v>
      </c>
    </row>
    <row r="21594" spans="1:3" x14ac:dyDescent="0.25">
      <c r="A21594" s="1" t="s">
        <v>21197</v>
      </c>
      <c r="B21594" s="1" t="s">
        <v>34106</v>
      </c>
      <c r="C21594" s="1" t="s">
        <v>292</v>
      </c>
    </row>
    <row r="21595" spans="1:3" x14ac:dyDescent="0.25">
      <c r="A21595" s="1" t="s">
        <v>21198</v>
      </c>
      <c r="B21595" s="1" t="s">
        <v>34106</v>
      </c>
      <c r="C21595" s="1" t="s">
        <v>292</v>
      </c>
    </row>
    <row r="21596" spans="1:3" x14ac:dyDescent="0.25">
      <c r="A21596" s="1" t="s">
        <v>21199</v>
      </c>
      <c r="B21596" s="1" t="s">
        <v>34107</v>
      </c>
      <c r="C21596" s="1" t="s">
        <v>292</v>
      </c>
    </row>
    <row r="21597" spans="1:3" x14ac:dyDescent="0.25">
      <c r="A21597" s="1" t="s">
        <v>21200</v>
      </c>
      <c r="B21597" s="1" t="s">
        <v>34107</v>
      </c>
      <c r="C21597" s="1" t="s">
        <v>292</v>
      </c>
    </row>
    <row r="21598" spans="1:3" x14ac:dyDescent="0.25">
      <c r="A21598" s="1" t="s">
        <v>21201</v>
      </c>
      <c r="B21598" s="1" t="s">
        <v>34108</v>
      </c>
      <c r="C21598" s="1" t="s">
        <v>292</v>
      </c>
    </row>
    <row r="21599" spans="1:3" x14ac:dyDescent="0.25">
      <c r="A21599" s="1" t="s">
        <v>21202</v>
      </c>
      <c r="B21599" s="1" t="s">
        <v>34108</v>
      </c>
      <c r="C21599" s="1" t="s">
        <v>292</v>
      </c>
    </row>
    <row r="21600" spans="1:3" x14ac:dyDescent="0.25">
      <c r="A21600" s="1" t="s">
        <v>21203</v>
      </c>
      <c r="B21600" s="1" t="s">
        <v>34109</v>
      </c>
      <c r="C21600" s="1" t="s">
        <v>292</v>
      </c>
    </row>
    <row r="21601" spans="1:3" x14ac:dyDescent="0.25">
      <c r="A21601" s="1" t="s">
        <v>21204</v>
      </c>
      <c r="B21601" s="1" t="s">
        <v>34109</v>
      </c>
      <c r="C21601" s="1" t="s">
        <v>292</v>
      </c>
    </row>
    <row r="21602" spans="1:3" x14ac:dyDescent="0.25">
      <c r="A21602" s="1" t="s">
        <v>21205</v>
      </c>
      <c r="B21602" s="1" t="s">
        <v>34110</v>
      </c>
      <c r="C21602" s="1" t="s">
        <v>292</v>
      </c>
    </row>
    <row r="21603" spans="1:3" x14ac:dyDescent="0.25">
      <c r="A21603" s="1" t="s">
        <v>21206</v>
      </c>
      <c r="B21603" s="1" t="s">
        <v>34110</v>
      </c>
      <c r="C21603" s="1" t="s">
        <v>292</v>
      </c>
    </row>
    <row r="21604" spans="1:3" x14ac:dyDescent="0.25">
      <c r="A21604" s="1" t="s">
        <v>21207</v>
      </c>
      <c r="B21604" s="1" t="s">
        <v>34111</v>
      </c>
      <c r="C21604" s="1" t="s">
        <v>292</v>
      </c>
    </row>
    <row r="21605" spans="1:3" x14ac:dyDescent="0.25">
      <c r="A21605" s="1" t="s">
        <v>21208</v>
      </c>
      <c r="B21605" s="1" t="s">
        <v>34111</v>
      </c>
      <c r="C21605" s="1" t="s">
        <v>292</v>
      </c>
    </row>
    <row r="21606" spans="1:3" x14ac:dyDescent="0.25">
      <c r="A21606" s="1" t="s">
        <v>21209</v>
      </c>
      <c r="B21606" s="1" t="s">
        <v>34112</v>
      </c>
      <c r="C21606" s="1" t="s">
        <v>292</v>
      </c>
    </row>
    <row r="21607" spans="1:3" x14ac:dyDescent="0.25">
      <c r="A21607" s="1" t="s">
        <v>21210</v>
      </c>
      <c r="B21607" s="1" t="s">
        <v>34112</v>
      </c>
      <c r="C21607" s="1" t="s">
        <v>292</v>
      </c>
    </row>
    <row r="21608" spans="1:3" x14ac:dyDescent="0.25">
      <c r="A21608" s="1" t="s">
        <v>21211</v>
      </c>
      <c r="B21608" s="1" t="s">
        <v>34113</v>
      </c>
      <c r="C21608" s="1" t="s">
        <v>292</v>
      </c>
    </row>
    <row r="21609" spans="1:3" x14ac:dyDescent="0.25">
      <c r="A21609" s="1" t="s">
        <v>21212</v>
      </c>
      <c r="B21609" s="1" t="s">
        <v>34113</v>
      </c>
      <c r="C21609" s="1" t="s">
        <v>292</v>
      </c>
    </row>
    <row r="21610" spans="1:3" x14ac:dyDescent="0.25">
      <c r="A21610" s="1" t="s">
        <v>21213</v>
      </c>
      <c r="B21610" s="1" t="s">
        <v>34114</v>
      </c>
      <c r="C21610" s="1" t="s">
        <v>292</v>
      </c>
    </row>
    <row r="21611" spans="1:3" x14ac:dyDescent="0.25">
      <c r="A21611" s="1" t="s">
        <v>21214</v>
      </c>
      <c r="B21611" s="1" t="s">
        <v>34114</v>
      </c>
      <c r="C21611" s="1" t="s">
        <v>292</v>
      </c>
    </row>
    <row r="21612" spans="1:3" x14ac:dyDescent="0.25">
      <c r="A21612" s="1" t="s">
        <v>21215</v>
      </c>
      <c r="B21612" s="1" t="s">
        <v>34115</v>
      </c>
      <c r="C21612" s="1" t="s">
        <v>292</v>
      </c>
    </row>
    <row r="21613" spans="1:3" x14ac:dyDescent="0.25">
      <c r="A21613" s="1" t="s">
        <v>21216</v>
      </c>
      <c r="B21613" s="1" t="s">
        <v>34115</v>
      </c>
      <c r="C21613" s="1" t="s">
        <v>292</v>
      </c>
    </row>
    <row r="21614" spans="1:3" x14ac:dyDescent="0.25">
      <c r="A21614" s="1" t="s">
        <v>21217</v>
      </c>
      <c r="B21614" s="1" t="s">
        <v>34116</v>
      </c>
      <c r="C21614" s="1" t="s">
        <v>292</v>
      </c>
    </row>
    <row r="21615" spans="1:3" x14ac:dyDescent="0.25">
      <c r="A21615" s="1" t="s">
        <v>21218</v>
      </c>
      <c r="B21615" s="1" t="s">
        <v>34116</v>
      </c>
      <c r="C21615" s="1" t="s">
        <v>292</v>
      </c>
    </row>
    <row r="21616" spans="1:3" x14ac:dyDescent="0.25">
      <c r="A21616" s="1" t="s">
        <v>21219</v>
      </c>
      <c r="B21616" s="1" t="s">
        <v>34117</v>
      </c>
      <c r="C21616" s="1" t="s">
        <v>292</v>
      </c>
    </row>
    <row r="21617" spans="1:3" x14ac:dyDescent="0.25">
      <c r="A21617" s="1" t="s">
        <v>21220</v>
      </c>
      <c r="B21617" s="1" t="s">
        <v>34117</v>
      </c>
      <c r="C21617" s="1" t="s">
        <v>292</v>
      </c>
    </row>
    <row r="21618" spans="1:3" x14ac:dyDescent="0.25">
      <c r="A21618" s="1" t="s">
        <v>21221</v>
      </c>
      <c r="B21618" s="1" t="s">
        <v>34118</v>
      </c>
      <c r="C21618" s="1" t="s">
        <v>292</v>
      </c>
    </row>
    <row r="21619" spans="1:3" x14ac:dyDescent="0.25">
      <c r="A21619" s="1" t="s">
        <v>21222</v>
      </c>
      <c r="B21619" s="1" t="s">
        <v>34118</v>
      </c>
      <c r="C21619" s="1" t="s">
        <v>292</v>
      </c>
    </row>
    <row r="21620" spans="1:3" x14ac:dyDescent="0.25">
      <c r="A21620" s="1" t="s">
        <v>21223</v>
      </c>
      <c r="B21620" s="1" t="s">
        <v>34119</v>
      </c>
      <c r="C21620" s="1" t="s">
        <v>292</v>
      </c>
    </row>
    <row r="21621" spans="1:3" x14ac:dyDescent="0.25">
      <c r="A21621" s="1" t="s">
        <v>21224</v>
      </c>
      <c r="B21621" s="1" t="s">
        <v>34119</v>
      </c>
      <c r="C21621" s="1" t="s">
        <v>292</v>
      </c>
    </row>
    <row r="21622" spans="1:3" x14ac:dyDescent="0.25">
      <c r="A21622" s="1" t="s">
        <v>21225</v>
      </c>
      <c r="B21622" s="1" t="s">
        <v>34120</v>
      </c>
      <c r="C21622" s="1" t="s">
        <v>292</v>
      </c>
    </row>
    <row r="21623" spans="1:3" x14ac:dyDescent="0.25">
      <c r="A21623" s="1" t="s">
        <v>21226</v>
      </c>
      <c r="B21623" s="1" t="s">
        <v>34120</v>
      </c>
      <c r="C21623" s="1" t="s">
        <v>292</v>
      </c>
    </row>
    <row r="21624" spans="1:3" x14ac:dyDescent="0.25">
      <c r="A21624" s="1" t="s">
        <v>21227</v>
      </c>
      <c r="B21624" s="1" t="s">
        <v>34121</v>
      </c>
      <c r="C21624" s="1" t="s">
        <v>292</v>
      </c>
    </row>
    <row r="21625" spans="1:3" x14ac:dyDescent="0.25">
      <c r="A21625" s="1" t="s">
        <v>21228</v>
      </c>
      <c r="B21625" s="1" t="s">
        <v>34121</v>
      </c>
      <c r="C21625" s="1" t="s">
        <v>292</v>
      </c>
    </row>
    <row r="21626" spans="1:3" x14ac:dyDescent="0.25">
      <c r="A21626" s="1" t="s">
        <v>21229</v>
      </c>
      <c r="B21626" s="1" t="s">
        <v>34122</v>
      </c>
      <c r="C21626" s="1" t="s">
        <v>292</v>
      </c>
    </row>
    <row r="21627" spans="1:3" x14ac:dyDescent="0.25">
      <c r="A21627" s="1" t="s">
        <v>21230</v>
      </c>
      <c r="B21627" s="1" t="s">
        <v>34122</v>
      </c>
      <c r="C21627" s="1" t="s">
        <v>292</v>
      </c>
    </row>
    <row r="21628" spans="1:3" x14ac:dyDescent="0.25">
      <c r="A21628" s="1" t="s">
        <v>21231</v>
      </c>
      <c r="B21628" s="1" t="s">
        <v>34123</v>
      </c>
      <c r="C21628" s="1" t="s">
        <v>292</v>
      </c>
    </row>
    <row r="21629" spans="1:3" x14ac:dyDescent="0.25">
      <c r="A21629" s="1" t="s">
        <v>21232</v>
      </c>
      <c r="B21629" s="1" t="s">
        <v>34123</v>
      </c>
      <c r="C21629" s="1" t="s">
        <v>292</v>
      </c>
    </row>
    <row r="21630" spans="1:3" x14ac:dyDescent="0.25">
      <c r="A21630" s="1" t="s">
        <v>21233</v>
      </c>
      <c r="B21630" s="1" t="s">
        <v>34124</v>
      </c>
      <c r="C21630" s="1" t="s">
        <v>292</v>
      </c>
    </row>
    <row r="21631" spans="1:3" x14ac:dyDescent="0.25">
      <c r="A21631" s="1" t="s">
        <v>21234</v>
      </c>
      <c r="B21631" s="1" t="s">
        <v>34124</v>
      </c>
      <c r="C21631" s="1" t="s">
        <v>292</v>
      </c>
    </row>
    <row r="21632" spans="1:3" x14ac:dyDescent="0.25">
      <c r="A21632" s="1" t="s">
        <v>21235</v>
      </c>
      <c r="B21632" s="1" t="s">
        <v>34125</v>
      </c>
      <c r="C21632" s="1" t="s">
        <v>292</v>
      </c>
    </row>
    <row r="21633" spans="1:3" x14ac:dyDescent="0.25">
      <c r="A21633" s="1" t="s">
        <v>21236</v>
      </c>
      <c r="B21633" s="1" t="s">
        <v>34125</v>
      </c>
      <c r="C21633" s="1" t="s">
        <v>292</v>
      </c>
    </row>
    <row r="21634" spans="1:3" x14ac:dyDescent="0.25">
      <c r="A21634" s="1" t="s">
        <v>21237</v>
      </c>
      <c r="B21634" s="1" t="s">
        <v>34126</v>
      </c>
      <c r="C21634" s="1" t="s">
        <v>292</v>
      </c>
    </row>
    <row r="21635" spans="1:3" x14ac:dyDescent="0.25">
      <c r="A21635" s="1" t="s">
        <v>21238</v>
      </c>
      <c r="B21635" s="1" t="s">
        <v>34126</v>
      </c>
      <c r="C21635" s="1" t="s">
        <v>292</v>
      </c>
    </row>
    <row r="21636" spans="1:3" x14ac:dyDescent="0.25">
      <c r="A21636" s="1" t="s">
        <v>21239</v>
      </c>
      <c r="B21636" s="1" t="s">
        <v>34127</v>
      </c>
      <c r="C21636" s="1" t="s">
        <v>292</v>
      </c>
    </row>
    <row r="21637" spans="1:3" x14ac:dyDescent="0.25">
      <c r="A21637" s="1" t="s">
        <v>21240</v>
      </c>
      <c r="B21637" s="1" t="s">
        <v>34127</v>
      </c>
      <c r="C21637" s="1" t="s">
        <v>292</v>
      </c>
    </row>
    <row r="21638" spans="1:3" x14ac:dyDescent="0.25">
      <c r="A21638" s="1" t="s">
        <v>21241</v>
      </c>
      <c r="B21638" s="1" t="s">
        <v>34128</v>
      </c>
      <c r="C21638" s="1" t="s">
        <v>292</v>
      </c>
    </row>
    <row r="21639" spans="1:3" x14ac:dyDescent="0.25">
      <c r="A21639" s="1" t="s">
        <v>21242</v>
      </c>
      <c r="B21639" s="1" t="s">
        <v>34128</v>
      </c>
      <c r="C21639" s="1" t="s">
        <v>292</v>
      </c>
    </row>
    <row r="21640" spans="1:3" x14ac:dyDescent="0.25">
      <c r="A21640" s="1" t="s">
        <v>21243</v>
      </c>
      <c r="B21640" s="1" t="s">
        <v>34129</v>
      </c>
      <c r="C21640" s="1" t="s">
        <v>292</v>
      </c>
    </row>
    <row r="21641" spans="1:3" x14ac:dyDescent="0.25">
      <c r="A21641" s="1" t="s">
        <v>21244</v>
      </c>
      <c r="B21641" s="1" t="s">
        <v>34129</v>
      </c>
      <c r="C21641" s="1" t="s">
        <v>292</v>
      </c>
    </row>
    <row r="21642" spans="1:3" x14ac:dyDescent="0.25">
      <c r="A21642" s="1" t="s">
        <v>21245</v>
      </c>
      <c r="B21642" s="1" t="s">
        <v>34130</v>
      </c>
      <c r="C21642" s="1" t="s">
        <v>292</v>
      </c>
    </row>
    <row r="21643" spans="1:3" x14ac:dyDescent="0.25">
      <c r="A21643" s="1" t="s">
        <v>21246</v>
      </c>
      <c r="B21643" s="1" t="s">
        <v>34130</v>
      </c>
      <c r="C21643" s="1" t="s">
        <v>292</v>
      </c>
    </row>
    <row r="21644" spans="1:3" x14ac:dyDescent="0.25">
      <c r="A21644" s="1" t="s">
        <v>21247</v>
      </c>
      <c r="B21644" s="1" t="s">
        <v>34131</v>
      </c>
      <c r="C21644" s="1" t="s">
        <v>292</v>
      </c>
    </row>
    <row r="21645" spans="1:3" x14ac:dyDescent="0.25">
      <c r="A21645" s="1" t="s">
        <v>21248</v>
      </c>
      <c r="B21645" s="1" t="s">
        <v>34131</v>
      </c>
      <c r="C21645" s="1" t="s">
        <v>292</v>
      </c>
    </row>
    <row r="21646" spans="1:3" x14ac:dyDescent="0.25">
      <c r="A21646" s="1" t="s">
        <v>21249</v>
      </c>
      <c r="B21646" s="1" t="s">
        <v>34132</v>
      </c>
      <c r="C21646" s="1" t="s">
        <v>292</v>
      </c>
    </row>
    <row r="21647" spans="1:3" x14ac:dyDescent="0.25">
      <c r="A21647" s="1" t="s">
        <v>21250</v>
      </c>
      <c r="B21647" s="1" t="s">
        <v>34132</v>
      </c>
      <c r="C21647" s="1" t="s">
        <v>292</v>
      </c>
    </row>
    <row r="21648" spans="1:3" x14ac:dyDescent="0.25">
      <c r="A21648" s="1" t="s">
        <v>21251</v>
      </c>
      <c r="B21648" s="1" t="s">
        <v>34133</v>
      </c>
      <c r="C21648" s="1" t="s">
        <v>292</v>
      </c>
    </row>
    <row r="21649" spans="1:3" x14ac:dyDescent="0.25">
      <c r="A21649" s="1" t="s">
        <v>21252</v>
      </c>
      <c r="B21649" s="1" t="s">
        <v>34133</v>
      </c>
      <c r="C21649" s="1" t="s">
        <v>292</v>
      </c>
    </row>
    <row r="21650" spans="1:3" x14ac:dyDescent="0.25">
      <c r="A21650" s="1" t="s">
        <v>21253</v>
      </c>
      <c r="B21650" s="1" t="s">
        <v>34134</v>
      </c>
      <c r="C21650" s="1" t="s">
        <v>292</v>
      </c>
    </row>
    <row r="21651" spans="1:3" x14ac:dyDescent="0.25">
      <c r="A21651" s="1" t="s">
        <v>21254</v>
      </c>
      <c r="B21651" s="1" t="s">
        <v>34134</v>
      </c>
      <c r="C21651" s="1" t="s">
        <v>292</v>
      </c>
    </row>
    <row r="21652" spans="1:3" x14ac:dyDescent="0.25">
      <c r="A21652" s="1" t="s">
        <v>21255</v>
      </c>
      <c r="B21652" s="1" t="s">
        <v>34135</v>
      </c>
      <c r="C21652" s="1" t="s">
        <v>292</v>
      </c>
    </row>
    <row r="21653" spans="1:3" x14ac:dyDescent="0.25">
      <c r="A21653" s="1" t="s">
        <v>21256</v>
      </c>
      <c r="B21653" s="1" t="s">
        <v>34135</v>
      </c>
      <c r="C21653" s="1" t="s">
        <v>292</v>
      </c>
    </row>
    <row r="21654" spans="1:3" x14ac:dyDescent="0.25">
      <c r="A21654" s="1" t="s">
        <v>21257</v>
      </c>
      <c r="B21654" s="1" t="s">
        <v>34136</v>
      </c>
      <c r="C21654" s="1" t="s">
        <v>292</v>
      </c>
    </row>
    <row r="21655" spans="1:3" x14ac:dyDescent="0.25">
      <c r="A21655" s="1" t="s">
        <v>21258</v>
      </c>
      <c r="B21655" s="1" t="s">
        <v>34136</v>
      </c>
      <c r="C21655" s="1" t="s">
        <v>292</v>
      </c>
    </row>
    <row r="21656" spans="1:3" x14ac:dyDescent="0.25">
      <c r="A21656" s="1" t="s">
        <v>21259</v>
      </c>
      <c r="B21656" s="1" t="s">
        <v>34137</v>
      </c>
      <c r="C21656" s="1" t="s">
        <v>292</v>
      </c>
    </row>
    <row r="21657" spans="1:3" x14ac:dyDescent="0.25">
      <c r="A21657" s="1" t="s">
        <v>21260</v>
      </c>
      <c r="B21657" s="1" t="s">
        <v>34137</v>
      </c>
      <c r="C21657" s="1" t="s">
        <v>292</v>
      </c>
    </row>
    <row r="21658" spans="1:3" x14ac:dyDescent="0.25">
      <c r="A21658" s="1" t="s">
        <v>21261</v>
      </c>
      <c r="B21658" s="1" t="s">
        <v>34138</v>
      </c>
      <c r="C21658" s="1" t="s">
        <v>292</v>
      </c>
    </row>
    <row r="21659" spans="1:3" x14ac:dyDescent="0.25">
      <c r="A21659" s="1" t="s">
        <v>21262</v>
      </c>
      <c r="B21659" s="1" t="s">
        <v>34138</v>
      </c>
      <c r="C21659" s="1" t="s">
        <v>292</v>
      </c>
    </row>
    <row r="21660" spans="1:3" x14ac:dyDescent="0.25">
      <c r="A21660" s="1" t="s">
        <v>21263</v>
      </c>
      <c r="B21660" s="1" t="s">
        <v>34139</v>
      </c>
      <c r="C21660" s="1" t="s">
        <v>292</v>
      </c>
    </row>
    <row r="21661" spans="1:3" x14ac:dyDescent="0.25">
      <c r="A21661" s="1" t="s">
        <v>21264</v>
      </c>
      <c r="B21661" s="1" t="s">
        <v>34139</v>
      </c>
      <c r="C21661" s="1" t="s">
        <v>292</v>
      </c>
    </row>
    <row r="21662" spans="1:3" x14ac:dyDescent="0.25">
      <c r="A21662" s="1" t="s">
        <v>21265</v>
      </c>
      <c r="B21662" s="1" t="s">
        <v>34140</v>
      </c>
      <c r="C21662" s="1" t="s">
        <v>292</v>
      </c>
    </row>
    <row r="21663" spans="1:3" x14ac:dyDescent="0.25">
      <c r="A21663" s="1" t="s">
        <v>21266</v>
      </c>
      <c r="B21663" s="1" t="s">
        <v>34140</v>
      </c>
      <c r="C21663" s="1" t="s">
        <v>292</v>
      </c>
    </row>
    <row r="21664" spans="1:3" x14ac:dyDescent="0.25">
      <c r="A21664" s="1" t="s">
        <v>21267</v>
      </c>
      <c r="B21664" s="1" t="s">
        <v>34141</v>
      </c>
      <c r="C21664" s="1" t="s">
        <v>292</v>
      </c>
    </row>
    <row r="21665" spans="1:3" x14ac:dyDescent="0.25">
      <c r="A21665" s="1" t="s">
        <v>21268</v>
      </c>
      <c r="B21665" s="1" t="s">
        <v>34141</v>
      </c>
      <c r="C21665" s="1" t="s">
        <v>292</v>
      </c>
    </row>
    <row r="21666" spans="1:3" x14ac:dyDescent="0.25">
      <c r="A21666" s="1" t="s">
        <v>21269</v>
      </c>
      <c r="B21666" s="1" t="s">
        <v>34142</v>
      </c>
      <c r="C21666" s="1" t="s">
        <v>108</v>
      </c>
    </row>
    <row r="21667" spans="1:3" x14ac:dyDescent="0.25">
      <c r="A21667" s="1" t="s">
        <v>21270</v>
      </c>
      <c r="B21667" s="1" t="s">
        <v>34142</v>
      </c>
      <c r="C21667" s="1" t="s">
        <v>108</v>
      </c>
    </row>
    <row r="21668" spans="1:3" x14ac:dyDescent="0.25">
      <c r="A21668" s="1" t="s">
        <v>21271</v>
      </c>
      <c r="B21668" s="1" t="s">
        <v>34143</v>
      </c>
      <c r="C21668" s="1" t="s">
        <v>4</v>
      </c>
    </row>
    <row r="21669" spans="1:3" x14ac:dyDescent="0.25">
      <c r="A21669" s="1" t="s">
        <v>21272</v>
      </c>
      <c r="B21669" s="1" t="s">
        <v>34143</v>
      </c>
      <c r="C21669" s="1" t="s">
        <v>4</v>
      </c>
    </row>
    <row r="21670" spans="1:3" x14ac:dyDescent="0.25">
      <c r="A21670" s="1" t="s">
        <v>21273</v>
      </c>
      <c r="B21670" s="1" t="s">
        <v>34144</v>
      </c>
      <c r="C21670" s="1" t="s">
        <v>4</v>
      </c>
    </row>
    <row r="21671" spans="1:3" x14ac:dyDescent="0.25">
      <c r="A21671" s="1" t="s">
        <v>21274</v>
      </c>
      <c r="B21671" s="1" t="s">
        <v>34144</v>
      </c>
      <c r="C21671" s="1" t="s">
        <v>4</v>
      </c>
    </row>
    <row r="21672" spans="1:3" x14ac:dyDescent="0.25">
      <c r="A21672" s="1" t="s">
        <v>21275</v>
      </c>
      <c r="B21672" s="1" t="s">
        <v>34145</v>
      </c>
      <c r="C21672" s="1" t="s">
        <v>4</v>
      </c>
    </row>
    <row r="21673" spans="1:3" x14ac:dyDescent="0.25">
      <c r="A21673" s="1" t="s">
        <v>21276</v>
      </c>
      <c r="B21673" s="1" t="s">
        <v>34145</v>
      </c>
      <c r="C21673" s="1" t="s">
        <v>4</v>
      </c>
    </row>
    <row r="21674" spans="1:3" x14ac:dyDescent="0.25">
      <c r="A21674" s="1" t="s">
        <v>21277</v>
      </c>
      <c r="B21674" s="1" t="s">
        <v>34146</v>
      </c>
      <c r="C21674" s="1" t="s">
        <v>108</v>
      </c>
    </row>
    <row r="21675" spans="1:3" x14ac:dyDescent="0.25">
      <c r="A21675" s="1" t="s">
        <v>21278</v>
      </c>
      <c r="B21675" s="1" t="s">
        <v>34146</v>
      </c>
      <c r="C21675" s="1" t="s">
        <v>108</v>
      </c>
    </row>
    <row r="21676" spans="1:3" x14ac:dyDescent="0.25">
      <c r="A21676" s="1" t="s">
        <v>21279</v>
      </c>
      <c r="B21676" s="1" t="s">
        <v>34147</v>
      </c>
      <c r="C21676" s="1" t="s">
        <v>108</v>
      </c>
    </row>
    <row r="21677" spans="1:3" x14ac:dyDescent="0.25">
      <c r="A21677" s="1" t="s">
        <v>21280</v>
      </c>
      <c r="B21677" s="1" t="s">
        <v>34147</v>
      </c>
      <c r="C21677" s="1" t="s">
        <v>108</v>
      </c>
    </row>
    <row r="21678" spans="1:3" x14ac:dyDescent="0.25">
      <c r="A21678" s="1" t="s">
        <v>21281</v>
      </c>
      <c r="B21678" s="1" t="s">
        <v>34148</v>
      </c>
      <c r="C21678" s="1" t="s">
        <v>108</v>
      </c>
    </row>
    <row r="21679" spans="1:3" x14ac:dyDescent="0.25">
      <c r="A21679" s="1" t="s">
        <v>21282</v>
      </c>
      <c r="B21679" s="1" t="s">
        <v>34148</v>
      </c>
      <c r="C21679" s="1" t="s">
        <v>108</v>
      </c>
    </row>
    <row r="21680" spans="1:3" x14ac:dyDescent="0.25">
      <c r="A21680" s="1" t="s">
        <v>21283</v>
      </c>
      <c r="B21680" s="1" t="s">
        <v>34149</v>
      </c>
      <c r="C21680" s="1" t="s">
        <v>108</v>
      </c>
    </row>
    <row r="21681" spans="1:3" x14ac:dyDescent="0.25">
      <c r="A21681" s="1" t="s">
        <v>21284</v>
      </c>
      <c r="B21681" s="1" t="s">
        <v>34149</v>
      </c>
      <c r="C21681" s="1" t="s">
        <v>108</v>
      </c>
    </row>
    <row r="21682" spans="1:3" x14ac:dyDescent="0.25">
      <c r="A21682" s="1" t="s">
        <v>21285</v>
      </c>
      <c r="B21682" s="1" t="s">
        <v>34150</v>
      </c>
      <c r="C21682" s="1" t="s">
        <v>108</v>
      </c>
    </row>
    <row r="21683" spans="1:3" x14ac:dyDescent="0.25">
      <c r="A21683" s="1" t="s">
        <v>21286</v>
      </c>
      <c r="B21683" s="1" t="s">
        <v>34150</v>
      </c>
      <c r="C21683" s="1" t="s">
        <v>108</v>
      </c>
    </row>
    <row r="21684" spans="1:3" x14ac:dyDescent="0.25">
      <c r="A21684" s="1" t="s">
        <v>21287</v>
      </c>
      <c r="B21684" s="1" t="s">
        <v>34151</v>
      </c>
      <c r="C21684" s="1" t="s">
        <v>108</v>
      </c>
    </row>
    <row r="21685" spans="1:3" x14ac:dyDescent="0.25">
      <c r="A21685" s="1" t="s">
        <v>21288</v>
      </c>
      <c r="B21685" s="1" t="s">
        <v>34151</v>
      </c>
      <c r="C21685" s="1" t="s">
        <v>108</v>
      </c>
    </row>
    <row r="21686" spans="1:3" x14ac:dyDescent="0.25">
      <c r="A21686" s="1" t="s">
        <v>21289</v>
      </c>
      <c r="B21686" s="1" t="s">
        <v>34152</v>
      </c>
      <c r="C21686" s="1" t="s">
        <v>108</v>
      </c>
    </row>
    <row r="21687" spans="1:3" x14ac:dyDescent="0.25">
      <c r="A21687" s="1" t="s">
        <v>21290</v>
      </c>
      <c r="B21687" s="1" t="s">
        <v>34152</v>
      </c>
      <c r="C21687" s="1" t="s">
        <v>108</v>
      </c>
    </row>
    <row r="21688" spans="1:3" x14ac:dyDescent="0.25">
      <c r="A21688" s="1" t="s">
        <v>21291</v>
      </c>
      <c r="B21688" s="1" t="s">
        <v>34153</v>
      </c>
      <c r="C21688" s="1" t="s">
        <v>108</v>
      </c>
    </row>
    <row r="21689" spans="1:3" x14ac:dyDescent="0.25">
      <c r="A21689" s="1" t="s">
        <v>21292</v>
      </c>
      <c r="B21689" s="1" t="s">
        <v>34153</v>
      </c>
      <c r="C21689" s="1" t="s">
        <v>108</v>
      </c>
    </row>
    <row r="21690" spans="1:3" x14ac:dyDescent="0.25">
      <c r="A21690" s="1" t="s">
        <v>21293</v>
      </c>
      <c r="B21690" s="1" t="s">
        <v>34154</v>
      </c>
      <c r="C21690" s="1" t="s">
        <v>108</v>
      </c>
    </row>
    <row r="21691" spans="1:3" x14ac:dyDescent="0.25">
      <c r="A21691" s="1" t="s">
        <v>21294</v>
      </c>
      <c r="B21691" s="1" t="s">
        <v>34154</v>
      </c>
      <c r="C21691" s="1" t="s">
        <v>108</v>
      </c>
    </row>
    <row r="21692" spans="1:3" x14ac:dyDescent="0.25">
      <c r="A21692" s="1" t="s">
        <v>21295</v>
      </c>
      <c r="B21692" s="1" t="s">
        <v>34155</v>
      </c>
      <c r="C21692" s="1" t="s">
        <v>108</v>
      </c>
    </row>
    <row r="21693" spans="1:3" x14ac:dyDescent="0.25">
      <c r="A21693" s="1" t="s">
        <v>21296</v>
      </c>
      <c r="B21693" s="1" t="s">
        <v>34155</v>
      </c>
      <c r="C21693" s="1" t="s">
        <v>108</v>
      </c>
    </row>
    <row r="21694" spans="1:3" x14ac:dyDescent="0.25">
      <c r="A21694" s="1" t="s">
        <v>21297</v>
      </c>
      <c r="B21694" s="1" t="s">
        <v>34156</v>
      </c>
      <c r="C21694" s="1" t="s">
        <v>108</v>
      </c>
    </row>
    <row r="21695" spans="1:3" x14ac:dyDescent="0.25">
      <c r="A21695" s="1" t="s">
        <v>21298</v>
      </c>
      <c r="B21695" s="1" t="s">
        <v>34156</v>
      </c>
      <c r="C21695" s="1" t="s">
        <v>108</v>
      </c>
    </row>
    <row r="21696" spans="1:3" x14ac:dyDescent="0.25">
      <c r="A21696" s="1" t="s">
        <v>21299</v>
      </c>
      <c r="B21696" s="1" t="s">
        <v>34157</v>
      </c>
      <c r="C21696" s="1" t="s">
        <v>108</v>
      </c>
    </row>
    <row r="21697" spans="1:3" x14ac:dyDescent="0.25">
      <c r="A21697" s="1" t="s">
        <v>21300</v>
      </c>
      <c r="B21697" s="1" t="s">
        <v>34157</v>
      </c>
      <c r="C21697" s="1" t="s">
        <v>108</v>
      </c>
    </row>
    <row r="21698" spans="1:3" x14ac:dyDescent="0.25">
      <c r="A21698" s="1" t="s">
        <v>21301</v>
      </c>
      <c r="B21698" s="1" t="s">
        <v>34158</v>
      </c>
      <c r="C21698" s="1" t="s">
        <v>4</v>
      </c>
    </row>
    <row r="21699" spans="1:3" x14ac:dyDescent="0.25">
      <c r="A21699" s="1" t="s">
        <v>21302</v>
      </c>
      <c r="B21699" s="1" t="s">
        <v>34158</v>
      </c>
      <c r="C21699" s="1" t="s">
        <v>4</v>
      </c>
    </row>
    <row r="21700" spans="1:3" x14ac:dyDescent="0.25">
      <c r="A21700" s="1" t="s">
        <v>21303</v>
      </c>
      <c r="B21700" s="1" t="s">
        <v>34159</v>
      </c>
      <c r="C21700" s="1" t="s">
        <v>4</v>
      </c>
    </row>
    <row r="21701" spans="1:3" x14ac:dyDescent="0.25">
      <c r="A21701" s="1" t="s">
        <v>21304</v>
      </c>
      <c r="B21701" s="1" t="s">
        <v>34159</v>
      </c>
      <c r="C21701" s="1" t="s">
        <v>4</v>
      </c>
    </row>
    <row r="21702" spans="1:3" x14ac:dyDescent="0.25">
      <c r="A21702" s="1" t="s">
        <v>21305</v>
      </c>
      <c r="B21702" s="1" t="s">
        <v>34160</v>
      </c>
      <c r="C21702" s="1" t="s">
        <v>862</v>
      </c>
    </row>
    <row r="21703" spans="1:3" x14ac:dyDescent="0.25">
      <c r="A21703" s="1" t="s">
        <v>21306</v>
      </c>
      <c r="B21703" s="1" t="s">
        <v>34160</v>
      </c>
      <c r="C21703" s="1" t="s">
        <v>862</v>
      </c>
    </row>
    <row r="21704" spans="1:3" x14ac:dyDescent="0.25">
      <c r="A21704" s="1" t="s">
        <v>21307</v>
      </c>
      <c r="B21704" s="1" t="s">
        <v>34161</v>
      </c>
      <c r="C21704" s="1" t="s">
        <v>862</v>
      </c>
    </row>
    <row r="21705" spans="1:3" x14ac:dyDescent="0.25">
      <c r="A21705" s="1" t="s">
        <v>21308</v>
      </c>
      <c r="B21705" s="1" t="s">
        <v>34161</v>
      </c>
      <c r="C21705" s="1" t="s">
        <v>862</v>
      </c>
    </row>
    <row r="21706" spans="1:3" x14ac:dyDescent="0.25">
      <c r="A21706" s="1" t="s">
        <v>21309</v>
      </c>
      <c r="B21706" s="1" t="s">
        <v>34162</v>
      </c>
      <c r="C21706" s="1" t="s">
        <v>4</v>
      </c>
    </row>
    <row r="21707" spans="1:3" x14ac:dyDescent="0.25">
      <c r="A21707" s="1" t="s">
        <v>21310</v>
      </c>
      <c r="B21707" s="1" t="s">
        <v>34162</v>
      </c>
      <c r="C21707" s="1" t="s">
        <v>4</v>
      </c>
    </row>
    <row r="21708" spans="1:3" x14ac:dyDescent="0.25">
      <c r="A21708" s="1" t="s">
        <v>21311</v>
      </c>
      <c r="B21708" s="1" t="s">
        <v>34163</v>
      </c>
      <c r="C21708" s="1" t="s">
        <v>4</v>
      </c>
    </row>
    <row r="21709" spans="1:3" x14ac:dyDescent="0.25">
      <c r="A21709" s="1" t="s">
        <v>21312</v>
      </c>
      <c r="B21709" s="1" t="s">
        <v>34163</v>
      </c>
      <c r="C21709" s="1" t="s">
        <v>4</v>
      </c>
    </row>
    <row r="21710" spans="1:3" x14ac:dyDescent="0.25">
      <c r="A21710" s="1" t="s">
        <v>21313</v>
      </c>
      <c r="B21710" s="1" t="s">
        <v>34164</v>
      </c>
      <c r="C21710" s="1" t="s">
        <v>4</v>
      </c>
    </row>
    <row r="21711" spans="1:3" x14ac:dyDescent="0.25">
      <c r="A21711" s="1" t="s">
        <v>21314</v>
      </c>
      <c r="B21711" s="1" t="s">
        <v>34164</v>
      </c>
      <c r="C21711" s="1" t="s">
        <v>4</v>
      </c>
    </row>
    <row r="21712" spans="1:3" x14ac:dyDescent="0.25">
      <c r="A21712" s="1" t="s">
        <v>21315</v>
      </c>
      <c r="B21712" s="1" t="s">
        <v>34165</v>
      </c>
      <c r="C21712" s="1" t="s">
        <v>4</v>
      </c>
    </row>
    <row r="21713" spans="1:3" x14ac:dyDescent="0.25">
      <c r="A21713" s="1" t="s">
        <v>21316</v>
      </c>
      <c r="B21713" s="1" t="s">
        <v>34165</v>
      </c>
      <c r="C21713" s="1" t="s">
        <v>4</v>
      </c>
    </row>
    <row r="21714" spans="1:3" x14ac:dyDescent="0.25">
      <c r="A21714" s="1" t="s">
        <v>21317</v>
      </c>
      <c r="B21714" s="1" t="s">
        <v>34166</v>
      </c>
      <c r="C21714" s="1" t="s">
        <v>4</v>
      </c>
    </row>
    <row r="21715" spans="1:3" x14ac:dyDescent="0.25">
      <c r="A21715" s="1" t="s">
        <v>21318</v>
      </c>
      <c r="B21715" s="1" t="s">
        <v>34166</v>
      </c>
      <c r="C21715" s="1" t="s">
        <v>4</v>
      </c>
    </row>
    <row r="21716" spans="1:3" x14ac:dyDescent="0.25">
      <c r="A21716" s="1" t="s">
        <v>21319</v>
      </c>
      <c r="B21716" s="1" t="s">
        <v>34167</v>
      </c>
      <c r="C21716" s="1" t="s">
        <v>4</v>
      </c>
    </row>
    <row r="21717" spans="1:3" x14ac:dyDescent="0.25">
      <c r="A21717" s="1" t="s">
        <v>21320</v>
      </c>
      <c r="B21717" s="1" t="s">
        <v>34167</v>
      </c>
      <c r="C21717" s="1" t="s">
        <v>4</v>
      </c>
    </row>
    <row r="21718" spans="1:3" x14ac:dyDescent="0.25">
      <c r="A21718" s="1" t="s">
        <v>21321</v>
      </c>
      <c r="B21718" s="1" t="s">
        <v>34168</v>
      </c>
      <c r="C21718" s="1" t="s">
        <v>4</v>
      </c>
    </row>
    <row r="21719" spans="1:3" x14ac:dyDescent="0.25">
      <c r="A21719" s="1" t="s">
        <v>21322</v>
      </c>
      <c r="B21719" s="1" t="s">
        <v>34168</v>
      </c>
      <c r="C21719" s="1" t="s">
        <v>4</v>
      </c>
    </row>
    <row r="21720" spans="1:3" x14ac:dyDescent="0.25">
      <c r="A21720" s="1" t="s">
        <v>21323</v>
      </c>
      <c r="B21720" s="1" t="s">
        <v>34169</v>
      </c>
      <c r="C21720" s="1" t="s">
        <v>4</v>
      </c>
    </row>
    <row r="21721" spans="1:3" x14ac:dyDescent="0.25">
      <c r="A21721" s="1" t="s">
        <v>21324</v>
      </c>
      <c r="B21721" s="1" t="s">
        <v>34169</v>
      </c>
      <c r="C21721" s="1" t="s">
        <v>4</v>
      </c>
    </row>
    <row r="21722" spans="1:3" x14ac:dyDescent="0.25">
      <c r="A21722" s="1" t="s">
        <v>21325</v>
      </c>
      <c r="B21722" s="1" t="s">
        <v>34170</v>
      </c>
      <c r="C21722" s="1" t="s">
        <v>4</v>
      </c>
    </row>
    <row r="21723" spans="1:3" x14ac:dyDescent="0.25">
      <c r="A21723" s="1" t="s">
        <v>21326</v>
      </c>
      <c r="B21723" s="1" t="s">
        <v>34170</v>
      </c>
      <c r="C21723" s="1" t="s">
        <v>4</v>
      </c>
    </row>
    <row r="21724" spans="1:3" x14ac:dyDescent="0.25">
      <c r="A21724" s="1" t="s">
        <v>21327</v>
      </c>
      <c r="B21724" s="1" t="s">
        <v>34171</v>
      </c>
      <c r="C21724" s="1" t="s">
        <v>4</v>
      </c>
    </row>
    <row r="21725" spans="1:3" x14ac:dyDescent="0.25">
      <c r="A21725" s="1" t="s">
        <v>21328</v>
      </c>
      <c r="B21725" s="1" t="s">
        <v>34171</v>
      </c>
      <c r="C21725" s="1" t="s">
        <v>4</v>
      </c>
    </row>
    <row r="21726" spans="1:3" x14ac:dyDescent="0.25">
      <c r="A21726" s="1" t="s">
        <v>21329</v>
      </c>
      <c r="B21726" s="1" t="s">
        <v>34172</v>
      </c>
      <c r="C21726" s="1" t="s">
        <v>4</v>
      </c>
    </row>
    <row r="21727" spans="1:3" x14ac:dyDescent="0.25">
      <c r="A21727" s="1" t="s">
        <v>21330</v>
      </c>
      <c r="B21727" s="1" t="s">
        <v>34172</v>
      </c>
      <c r="C21727" s="1" t="s">
        <v>4</v>
      </c>
    </row>
    <row r="21728" spans="1:3" x14ac:dyDescent="0.25">
      <c r="A21728" s="1" t="s">
        <v>21331</v>
      </c>
      <c r="B21728" s="1" t="s">
        <v>34173</v>
      </c>
      <c r="C21728" s="1" t="s">
        <v>4</v>
      </c>
    </row>
    <row r="21729" spans="1:3" x14ac:dyDescent="0.25">
      <c r="A21729" s="1" t="s">
        <v>21332</v>
      </c>
      <c r="B21729" s="1" t="s">
        <v>34173</v>
      </c>
      <c r="C21729" s="1" t="s">
        <v>4</v>
      </c>
    </row>
    <row r="21730" spans="1:3" x14ac:dyDescent="0.25">
      <c r="A21730" s="1" t="s">
        <v>21333</v>
      </c>
      <c r="B21730" s="1" t="s">
        <v>34174</v>
      </c>
      <c r="C21730" s="1" t="s">
        <v>4</v>
      </c>
    </row>
    <row r="21731" spans="1:3" x14ac:dyDescent="0.25">
      <c r="A21731" s="1" t="s">
        <v>21334</v>
      </c>
      <c r="B21731" s="1" t="s">
        <v>34174</v>
      </c>
      <c r="C21731" s="1" t="s">
        <v>4</v>
      </c>
    </row>
    <row r="21732" spans="1:3" x14ac:dyDescent="0.25">
      <c r="A21732" s="1" t="s">
        <v>21335</v>
      </c>
      <c r="B21732" s="1" t="s">
        <v>34175</v>
      </c>
      <c r="C21732" s="1" t="s">
        <v>4</v>
      </c>
    </row>
    <row r="21733" spans="1:3" x14ac:dyDescent="0.25">
      <c r="A21733" s="1" t="s">
        <v>21336</v>
      </c>
      <c r="B21733" s="1" t="s">
        <v>34175</v>
      </c>
      <c r="C21733" s="1" t="s">
        <v>4</v>
      </c>
    </row>
    <row r="21734" spans="1:3" x14ac:dyDescent="0.25">
      <c r="A21734" s="1" t="s">
        <v>21337</v>
      </c>
      <c r="B21734" s="1" t="s">
        <v>34176</v>
      </c>
      <c r="C21734" s="1" t="s">
        <v>4</v>
      </c>
    </row>
    <row r="21735" spans="1:3" x14ac:dyDescent="0.25">
      <c r="A21735" s="1" t="s">
        <v>21338</v>
      </c>
      <c r="B21735" s="1" t="s">
        <v>34176</v>
      </c>
      <c r="C21735" s="1" t="s">
        <v>4</v>
      </c>
    </row>
    <row r="21736" spans="1:3" x14ac:dyDescent="0.25">
      <c r="A21736" s="1" t="s">
        <v>21339</v>
      </c>
      <c r="B21736" s="1" t="s">
        <v>34177</v>
      </c>
      <c r="C21736" s="1" t="s">
        <v>4</v>
      </c>
    </row>
    <row r="21737" spans="1:3" x14ac:dyDescent="0.25">
      <c r="A21737" s="1" t="s">
        <v>21340</v>
      </c>
      <c r="B21737" s="1" t="s">
        <v>34177</v>
      </c>
      <c r="C21737" s="1" t="s">
        <v>4</v>
      </c>
    </row>
    <row r="21738" spans="1:3" x14ac:dyDescent="0.25">
      <c r="A21738" s="1" t="s">
        <v>21341</v>
      </c>
      <c r="B21738" s="1" t="s">
        <v>34178</v>
      </c>
      <c r="C21738" s="1" t="s">
        <v>4</v>
      </c>
    </row>
    <row r="21739" spans="1:3" x14ac:dyDescent="0.25">
      <c r="A21739" s="1" t="s">
        <v>21342</v>
      </c>
      <c r="B21739" s="1" t="s">
        <v>34178</v>
      </c>
      <c r="C21739" s="1" t="s">
        <v>4</v>
      </c>
    </row>
    <row r="21740" spans="1:3" x14ac:dyDescent="0.25">
      <c r="A21740" s="1" t="s">
        <v>21343</v>
      </c>
      <c r="B21740" s="1" t="s">
        <v>34179</v>
      </c>
      <c r="C21740" s="1" t="s">
        <v>4</v>
      </c>
    </row>
    <row r="21741" spans="1:3" x14ac:dyDescent="0.25">
      <c r="A21741" s="1" t="s">
        <v>21344</v>
      </c>
      <c r="B21741" s="1" t="s">
        <v>34179</v>
      </c>
      <c r="C21741" s="1" t="s">
        <v>4</v>
      </c>
    </row>
    <row r="21742" spans="1:3" x14ac:dyDescent="0.25">
      <c r="A21742" s="1" t="s">
        <v>21345</v>
      </c>
      <c r="B21742" s="1" t="s">
        <v>34180</v>
      </c>
      <c r="C21742" s="1" t="s">
        <v>4</v>
      </c>
    </row>
    <row r="21743" spans="1:3" x14ac:dyDescent="0.25">
      <c r="A21743" s="1" t="s">
        <v>21346</v>
      </c>
      <c r="B21743" s="1" t="s">
        <v>34180</v>
      </c>
      <c r="C21743" s="1" t="s">
        <v>4</v>
      </c>
    </row>
    <row r="21744" spans="1:3" x14ac:dyDescent="0.25">
      <c r="A21744" s="1" t="s">
        <v>21347</v>
      </c>
      <c r="B21744" s="1" t="s">
        <v>34181</v>
      </c>
      <c r="C21744" s="1" t="s">
        <v>4</v>
      </c>
    </row>
    <row r="21745" spans="1:3" x14ac:dyDescent="0.25">
      <c r="A21745" s="1" t="s">
        <v>21348</v>
      </c>
      <c r="B21745" s="1" t="s">
        <v>34181</v>
      </c>
      <c r="C21745" s="1" t="s">
        <v>4</v>
      </c>
    </row>
    <row r="21746" spans="1:3" x14ac:dyDescent="0.25">
      <c r="A21746" s="1" t="s">
        <v>21349</v>
      </c>
      <c r="B21746" s="1" t="s">
        <v>34182</v>
      </c>
      <c r="C21746" s="1" t="s">
        <v>4</v>
      </c>
    </row>
    <row r="21747" spans="1:3" x14ac:dyDescent="0.25">
      <c r="A21747" s="1" t="s">
        <v>21350</v>
      </c>
      <c r="B21747" s="1" t="s">
        <v>34182</v>
      </c>
      <c r="C21747" s="1" t="s">
        <v>4</v>
      </c>
    </row>
    <row r="21748" spans="1:3" x14ac:dyDescent="0.25">
      <c r="A21748" s="1" t="s">
        <v>21351</v>
      </c>
      <c r="B21748" s="1" t="s">
        <v>34183</v>
      </c>
      <c r="C21748" s="1" t="s">
        <v>4</v>
      </c>
    </row>
    <row r="21749" spans="1:3" x14ac:dyDescent="0.25">
      <c r="A21749" s="1" t="s">
        <v>21352</v>
      </c>
      <c r="B21749" s="1" t="s">
        <v>34183</v>
      </c>
      <c r="C21749" s="1" t="s">
        <v>4</v>
      </c>
    </row>
    <row r="21750" spans="1:3" x14ac:dyDescent="0.25">
      <c r="A21750" s="1" t="s">
        <v>21353</v>
      </c>
      <c r="B21750" s="1" t="s">
        <v>34184</v>
      </c>
      <c r="C21750" s="1" t="s">
        <v>4</v>
      </c>
    </row>
    <row r="21751" spans="1:3" x14ac:dyDescent="0.25">
      <c r="A21751" s="1" t="s">
        <v>21354</v>
      </c>
      <c r="B21751" s="1" t="s">
        <v>34184</v>
      </c>
      <c r="C21751" s="1" t="s">
        <v>4</v>
      </c>
    </row>
    <row r="21752" spans="1:3" x14ac:dyDescent="0.25">
      <c r="A21752" s="1" t="s">
        <v>21355</v>
      </c>
      <c r="B21752" s="1" t="s">
        <v>34185</v>
      </c>
      <c r="C21752" s="1" t="s">
        <v>4</v>
      </c>
    </row>
    <row r="21753" spans="1:3" x14ac:dyDescent="0.25">
      <c r="A21753" s="1" t="s">
        <v>21356</v>
      </c>
      <c r="B21753" s="1" t="s">
        <v>34185</v>
      </c>
      <c r="C21753" s="1" t="s">
        <v>4</v>
      </c>
    </row>
    <row r="21754" spans="1:3" x14ac:dyDescent="0.25">
      <c r="A21754" s="1" t="s">
        <v>21357</v>
      </c>
      <c r="B21754" s="1" t="s">
        <v>34186</v>
      </c>
      <c r="C21754" s="1" t="s">
        <v>4</v>
      </c>
    </row>
    <row r="21755" spans="1:3" x14ac:dyDescent="0.25">
      <c r="A21755" s="1" t="s">
        <v>21358</v>
      </c>
      <c r="B21755" s="1" t="s">
        <v>34186</v>
      </c>
      <c r="C21755" s="1" t="s">
        <v>4</v>
      </c>
    </row>
    <row r="21756" spans="1:3" x14ac:dyDescent="0.25">
      <c r="A21756" s="1" t="s">
        <v>21359</v>
      </c>
      <c r="B21756" s="1" t="s">
        <v>34187</v>
      </c>
      <c r="C21756" s="1" t="s">
        <v>4</v>
      </c>
    </row>
    <row r="21757" spans="1:3" x14ac:dyDescent="0.25">
      <c r="A21757" s="1" t="s">
        <v>21360</v>
      </c>
      <c r="B21757" s="1" t="s">
        <v>34187</v>
      </c>
      <c r="C21757" s="1" t="s">
        <v>4</v>
      </c>
    </row>
    <row r="21758" spans="1:3" x14ac:dyDescent="0.25">
      <c r="A21758" s="1" t="s">
        <v>21361</v>
      </c>
      <c r="B21758" s="1" t="s">
        <v>34188</v>
      </c>
      <c r="C21758" s="1" t="s">
        <v>4</v>
      </c>
    </row>
    <row r="21759" spans="1:3" x14ac:dyDescent="0.25">
      <c r="A21759" s="1" t="s">
        <v>21362</v>
      </c>
      <c r="B21759" s="1" t="s">
        <v>34188</v>
      </c>
      <c r="C21759" s="1" t="s">
        <v>4</v>
      </c>
    </row>
    <row r="21760" spans="1:3" x14ac:dyDescent="0.25">
      <c r="A21760" s="1" t="s">
        <v>21363</v>
      </c>
      <c r="B21760" s="1" t="s">
        <v>34189</v>
      </c>
      <c r="C21760" s="1" t="s">
        <v>4</v>
      </c>
    </row>
    <row r="21761" spans="1:3" x14ac:dyDescent="0.25">
      <c r="A21761" s="1" t="s">
        <v>21364</v>
      </c>
      <c r="B21761" s="1" t="s">
        <v>34189</v>
      </c>
      <c r="C21761" s="1" t="s">
        <v>4</v>
      </c>
    </row>
    <row r="21762" spans="1:3" x14ac:dyDescent="0.25">
      <c r="A21762" s="1" t="s">
        <v>21365</v>
      </c>
      <c r="B21762" s="1" t="s">
        <v>34190</v>
      </c>
      <c r="C21762" s="1" t="s">
        <v>4</v>
      </c>
    </row>
    <row r="21763" spans="1:3" x14ac:dyDescent="0.25">
      <c r="A21763" s="1" t="s">
        <v>21366</v>
      </c>
      <c r="B21763" s="1" t="s">
        <v>34190</v>
      </c>
      <c r="C21763" s="1" t="s">
        <v>4</v>
      </c>
    </row>
    <row r="21764" spans="1:3" x14ac:dyDescent="0.25">
      <c r="A21764" s="1" t="s">
        <v>21367</v>
      </c>
      <c r="B21764" s="1" t="s">
        <v>34191</v>
      </c>
      <c r="C21764" s="1" t="s">
        <v>4</v>
      </c>
    </row>
    <row r="21765" spans="1:3" x14ac:dyDescent="0.25">
      <c r="A21765" s="1" t="s">
        <v>21368</v>
      </c>
      <c r="B21765" s="1" t="s">
        <v>34191</v>
      </c>
      <c r="C21765" s="1" t="s">
        <v>4</v>
      </c>
    </row>
    <row r="21766" spans="1:3" x14ac:dyDescent="0.25">
      <c r="A21766" s="1" t="s">
        <v>21369</v>
      </c>
      <c r="B21766" s="1" t="s">
        <v>34192</v>
      </c>
      <c r="C21766" s="1" t="s">
        <v>4</v>
      </c>
    </row>
    <row r="21767" spans="1:3" x14ac:dyDescent="0.25">
      <c r="A21767" s="1" t="s">
        <v>21370</v>
      </c>
      <c r="B21767" s="1" t="s">
        <v>34192</v>
      </c>
      <c r="C21767" s="1" t="s">
        <v>4</v>
      </c>
    </row>
    <row r="21768" spans="1:3" x14ac:dyDescent="0.25">
      <c r="A21768" s="1" t="s">
        <v>21371</v>
      </c>
      <c r="B21768" s="1" t="s">
        <v>34193</v>
      </c>
      <c r="C21768" s="1" t="s">
        <v>4</v>
      </c>
    </row>
    <row r="21769" spans="1:3" x14ac:dyDescent="0.25">
      <c r="A21769" s="1" t="s">
        <v>21372</v>
      </c>
      <c r="B21769" s="1" t="s">
        <v>34193</v>
      </c>
      <c r="C21769" s="1" t="s">
        <v>4</v>
      </c>
    </row>
    <row r="21770" spans="1:3" x14ac:dyDescent="0.25">
      <c r="A21770" s="1" t="s">
        <v>21373</v>
      </c>
      <c r="B21770" s="1" t="s">
        <v>34194</v>
      </c>
      <c r="C21770" s="1" t="s">
        <v>4</v>
      </c>
    </row>
    <row r="21771" spans="1:3" x14ac:dyDescent="0.25">
      <c r="A21771" s="1" t="s">
        <v>21374</v>
      </c>
      <c r="B21771" s="1" t="s">
        <v>34194</v>
      </c>
      <c r="C21771" s="1" t="s">
        <v>4</v>
      </c>
    </row>
    <row r="21772" spans="1:3" x14ac:dyDescent="0.25">
      <c r="A21772" s="1" t="s">
        <v>21375</v>
      </c>
      <c r="B21772" s="1" t="s">
        <v>34195</v>
      </c>
      <c r="C21772" s="1" t="s">
        <v>4</v>
      </c>
    </row>
    <row r="21773" spans="1:3" x14ac:dyDescent="0.25">
      <c r="A21773" s="1" t="s">
        <v>21376</v>
      </c>
      <c r="B21773" s="1" t="s">
        <v>34195</v>
      </c>
      <c r="C21773" s="1" t="s">
        <v>4</v>
      </c>
    </row>
    <row r="21774" spans="1:3" x14ac:dyDescent="0.25">
      <c r="A21774" s="1" t="s">
        <v>21377</v>
      </c>
      <c r="B21774" s="1" t="s">
        <v>34196</v>
      </c>
      <c r="C21774" s="1" t="s">
        <v>4</v>
      </c>
    </row>
    <row r="21775" spans="1:3" x14ac:dyDescent="0.25">
      <c r="A21775" s="1" t="s">
        <v>21378</v>
      </c>
      <c r="B21775" s="1" t="s">
        <v>34196</v>
      </c>
      <c r="C21775" s="1" t="s">
        <v>4</v>
      </c>
    </row>
    <row r="21776" spans="1:3" x14ac:dyDescent="0.25">
      <c r="A21776" s="1" t="s">
        <v>21379</v>
      </c>
      <c r="B21776" s="1" t="s">
        <v>34197</v>
      </c>
      <c r="C21776" s="1" t="s">
        <v>4</v>
      </c>
    </row>
    <row r="21777" spans="1:3" x14ac:dyDescent="0.25">
      <c r="A21777" s="1" t="s">
        <v>21380</v>
      </c>
      <c r="B21777" s="1" t="s">
        <v>34197</v>
      </c>
      <c r="C21777" s="1" t="s">
        <v>4</v>
      </c>
    </row>
    <row r="21778" spans="1:3" x14ac:dyDescent="0.25">
      <c r="A21778" s="1" t="s">
        <v>21381</v>
      </c>
      <c r="B21778" s="1" t="s">
        <v>34198</v>
      </c>
      <c r="C21778" s="1" t="s">
        <v>4</v>
      </c>
    </row>
    <row r="21779" spans="1:3" x14ac:dyDescent="0.25">
      <c r="A21779" s="1" t="s">
        <v>21382</v>
      </c>
      <c r="B21779" s="1" t="s">
        <v>34198</v>
      </c>
      <c r="C21779" s="1" t="s">
        <v>4</v>
      </c>
    </row>
    <row r="21780" spans="1:3" x14ac:dyDescent="0.25">
      <c r="A21780" s="1" t="s">
        <v>21383</v>
      </c>
      <c r="B21780" s="1" t="s">
        <v>34199</v>
      </c>
      <c r="C21780" s="1" t="s">
        <v>4</v>
      </c>
    </row>
    <row r="21781" spans="1:3" x14ac:dyDescent="0.25">
      <c r="A21781" s="1" t="s">
        <v>21384</v>
      </c>
      <c r="B21781" s="1" t="s">
        <v>34199</v>
      </c>
      <c r="C21781" s="1" t="s">
        <v>4</v>
      </c>
    </row>
    <row r="21782" spans="1:3" x14ac:dyDescent="0.25">
      <c r="A21782" s="1" t="s">
        <v>21385</v>
      </c>
      <c r="B21782" s="1" t="s">
        <v>34200</v>
      </c>
      <c r="C21782" s="1" t="s">
        <v>4</v>
      </c>
    </row>
    <row r="21783" spans="1:3" x14ac:dyDescent="0.25">
      <c r="A21783" s="1" t="s">
        <v>21386</v>
      </c>
      <c r="B21783" s="1" t="s">
        <v>34200</v>
      </c>
      <c r="C21783" s="1" t="s">
        <v>4</v>
      </c>
    </row>
    <row r="21784" spans="1:3" x14ac:dyDescent="0.25">
      <c r="A21784" s="1" t="s">
        <v>21387</v>
      </c>
      <c r="B21784" s="1" t="s">
        <v>34201</v>
      </c>
      <c r="C21784" s="1" t="s">
        <v>4</v>
      </c>
    </row>
    <row r="21785" spans="1:3" x14ac:dyDescent="0.25">
      <c r="A21785" s="1" t="s">
        <v>21388</v>
      </c>
      <c r="B21785" s="1" t="s">
        <v>34201</v>
      </c>
      <c r="C21785" s="1" t="s">
        <v>4</v>
      </c>
    </row>
    <row r="21786" spans="1:3" x14ac:dyDescent="0.25">
      <c r="A21786" s="1" t="s">
        <v>21389</v>
      </c>
      <c r="B21786" s="1" t="s">
        <v>34202</v>
      </c>
      <c r="C21786" s="1" t="s">
        <v>4</v>
      </c>
    </row>
    <row r="21787" spans="1:3" x14ac:dyDescent="0.25">
      <c r="A21787" s="1" t="s">
        <v>21390</v>
      </c>
      <c r="B21787" s="1" t="s">
        <v>34202</v>
      </c>
      <c r="C21787" s="1" t="s">
        <v>4</v>
      </c>
    </row>
    <row r="21788" spans="1:3" x14ac:dyDescent="0.25">
      <c r="A21788" s="1" t="s">
        <v>21391</v>
      </c>
      <c r="B21788" s="1" t="s">
        <v>34203</v>
      </c>
      <c r="C21788" s="1" t="s">
        <v>4</v>
      </c>
    </row>
    <row r="21789" spans="1:3" x14ac:dyDescent="0.25">
      <c r="A21789" s="1" t="s">
        <v>21392</v>
      </c>
      <c r="B21789" s="1" t="s">
        <v>34203</v>
      </c>
      <c r="C21789" s="1" t="s">
        <v>4</v>
      </c>
    </row>
    <row r="21790" spans="1:3" x14ac:dyDescent="0.25">
      <c r="A21790" s="1" t="s">
        <v>21393</v>
      </c>
      <c r="B21790" s="1" t="s">
        <v>21394</v>
      </c>
      <c r="C21790" s="1" t="s">
        <v>4</v>
      </c>
    </row>
    <row r="21791" spans="1:3" x14ac:dyDescent="0.25">
      <c r="A21791" s="1" t="s">
        <v>21395</v>
      </c>
      <c r="B21791" s="1" t="s">
        <v>21394</v>
      </c>
      <c r="C21791" s="1" t="s">
        <v>4</v>
      </c>
    </row>
    <row r="21792" spans="1:3" x14ac:dyDescent="0.25">
      <c r="A21792" s="1" t="s">
        <v>21396</v>
      </c>
      <c r="B21792" s="1" t="s">
        <v>21397</v>
      </c>
      <c r="C21792" s="1" t="s">
        <v>4</v>
      </c>
    </row>
    <row r="21793" spans="1:3" x14ac:dyDescent="0.25">
      <c r="A21793" s="1" t="s">
        <v>21398</v>
      </c>
      <c r="B21793" s="1" t="s">
        <v>21397</v>
      </c>
      <c r="C21793" s="1" t="s">
        <v>4</v>
      </c>
    </row>
    <row r="21794" spans="1:3" x14ac:dyDescent="0.25">
      <c r="A21794" s="1" t="s">
        <v>21399</v>
      </c>
      <c r="B21794" s="1" t="s">
        <v>21400</v>
      </c>
      <c r="C21794" s="1" t="s">
        <v>4</v>
      </c>
    </row>
    <row r="21795" spans="1:3" x14ac:dyDescent="0.25">
      <c r="A21795" s="1" t="s">
        <v>21401</v>
      </c>
      <c r="B21795" s="1" t="s">
        <v>21400</v>
      </c>
      <c r="C21795" s="1" t="s">
        <v>4</v>
      </c>
    </row>
    <row r="21796" spans="1:3" x14ac:dyDescent="0.25">
      <c r="A21796" s="1" t="s">
        <v>21402</v>
      </c>
      <c r="B21796" s="1" t="s">
        <v>21403</v>
      </c>
      <c r="C21796" s="1" t="s">
        <v>4</v>
      </c>
    </row>
    <row r="21797" spans="1:3" x14ac:dyDescent="0.25">
      <c r="A21797" s="1" t="s">
        <v>21404</v>
      </c>
      <c r="B21797" s="1" t="s">
        <v>21403</v>
      </c>
      <c r="C21797" s="1" t="s">
        <v>4</v>
      </c>
    </row>
    <row r="21798" spans="1:3" x14ac:dyDescent="0.25">
      <c r="A21798" s="1" t="s">
        <v>21405</v>
      </c>
      <c r="B21798" s="1" t="s">
        <v>34204</v>
      </c>
      <c r="C21798" s="1" t="s">
        <v>4</v>
      </c>
    </row>
    <row r="21799" spans="1:3" x14ac:dyDescent="0.25">
      <c r="A21799" s="1" t="s">
        <v>21406</v>
      </c>
      <c r="B21799" s="1" t="s">
        <v>34204</v>
      </c>
      <c r="C21799" s="1" t="s">
        <v>4</v>
      </c>
    </row>
    <row r="21800" spans="1:3" x14ac:dyDescent="0.25">
      <c r="A21800" s="1" t="s">
        <v>21407</v>
      </c>
      <c r="B21800" s="1" t="s">
        <v>21408</v>
      </c>
      <c r="C21800" s="1" t="s">
        <v>4</v>
      </c>
    </row>
    <row r="21801" spans="1:3" x14ac:dyDescent="0.25">
      <c r="A21801" s="1" t="s">
        <v>21409</v>
      </c>
      <c r="B21801" s="1" t="s">
        <v>21408</v>
      </c>
      <c r="C21801" s="1" t="s">
        <v>4</v>
      </c>
    </row>
    <row r="21802" spans="1:3" x14ac:dyDescent="0.25">
      <c r="A21802" s="1" t="s">
        <v>21410</v>
      </c>
      <c r="B21802" s="1" t="s">
        <v>21411</v>
      </c>
      <c r="C21802" s="1" t="s">
        <v>4</v>
      </c>
    </row>
    <row r="21803" spans="1:3" x14ac:dyDescent="0.25">
      <c r="A21803" s="1" t="s">
        <v>21412</v>
      </c>
      <c r="B21803" s="1" t="s">
        <v>21411</v>
      </c>
      <c r="C21803" s="1" t="s">
        <v>4</v>
      </c>
    </row>
    <row r="21804" spans="1:3" x14ac:dyDescent="0.25">
      <c r="A21804" s="1" t="s">
        <v>21413</v>
      </c>
      <c r="B21804" s="1" t="s">
        <v>21414</v>
      </c>
      <c r="C21804" s="1" t="s">
        <v>4</v>
      </c>
    </row>
    <row r="21805" spans="1:3" x14ac:dyDescent="0.25">
      <c r="A21805" s="1" t="s">
        <v>21415</v>
      </c>
      <c r="B21805" s="1" t="s">
        <v>21414</v>
      </c>
      <c r="C21805" s="1" t="s">
        <v>4</v>
      </c>
    </row>
    <row r="21806" spans="1:3" x14ac:dyDescent="0.25">
      <c r="A21806" s="1" t="s">
        <v>21416</v>
      </c>
      <c r="B21806" s="1" t="s">
        <v>21417</v>
      </c>
      <c r="C21806" s="1" t="s">
        <v>4</v>
      </c>
    </row>
    <row r="21807" spans="1:3" x14ac:dyDescent="0.25">
      <c r="A21807" s="1" t="s">
        <v>21418</v>
      </c>
      <c r="B21807" s="1" t="s">
        <v>21417</v>
      </c>
      <c r="C21807" s="1" t="s">
        <v>4</v>
      </c>
    </row>
    <row r="21808" spans="1:3" x14ac:dyDescent="0.25">
      <c r="A21808" s="1" t="s">
        <v>21419</v>
      </c>
      <c r="B21808" s="1" t="s">
        <v>21420</v>
      </c>
      <c r="C21808" s="1" t="s">
        <v>4</v>
      </c>
    </row>
    <row r="21809" spans="1:3" x14ac:dyDescent="0.25">
      <c r="A21809" s="1" t="s">
        <v>21421</v>
      </c>
      <c r="B21809" s="1" t="s">
        <v>21420</v>
      </c>
      <c r="C21809" s="1" t="s">
        <v>4</v>
      </c>
    </row>
    <row r="21810" spans="1:3" x14ac:dyDescent="0.25">
      <c r="A21810" s="1" t="s">
        <v>21422</v>
      </c>
      <c r="B21810" s="1" t="s">
        <v>21423</v>
      </c>
      <c r="C21810" s="1" t="s">
        <v>4</v>
      </c>
    </row>
    <row r="21811" spans="1:3" x14ac:dyDescent="0.25">
      <c r="A21811" s="1" t="s">
        <v>21424</v>
      </c>
      <c r="B21811" s="1" t="s">
        <v>21423</v>
      </c>
      <c r="C21811" s="1" t="s">
        <v>4</v>
      </c>
    </row>
    <row r="21812" spans="1:3" x14ac:dyDescent="0.25">
      <c r="A21812" s="1" t="s">
        <v>21425</v>
      </c>
      <c r="B21812" s="1" t="s">
        <v>21426</v>
      </c>
      <c r="C21812" s="1" t="s">
        <v>4</v>
      </c>
    </row>
    <row r="21813" spans="1:3" x14ac:dyDescent="0.25">
      <c r="A21813" s="1" t="s">
        <v>21427</v>
      </c>
      <c r="B21813" s="1" t="s">
        <v>21426</v>
      </c>
      <c r="C21813" s="1" t="s">
        <v>4</v>
      </c>
    </row>
    <row r="21814" spans="1:3" x14ac:dyDescent="0.25">
      <c r="A21814" s="1" t="s">
        <v>21428</v>
      </c>
      <c r="B21814" s="1" t="s">
        <v>21429</v>
      </c>
      <c r="C21814" s="1" t="s">
        <v>4</v>
      </c>
    </row>
    <row r="21815" spans="1:3" x14ac:dyDescent="0.25">
      <c r="A21815" s="1" t="s">
        <v>21430</v>
      </c>
      <c r="B21815" s="1" t="s">
        <v>21429</v>
      </c>
      <c r="C21815" s="1" t="s">
        <v>4</v>
      </c>
    </row>
    <row r="21816" spans="1:3" x14ac:dyDescent="0.25">
      <c r="A21816" s="1" t="s">
        <v>21431</v>
      </c>
      <c r="B21816" s="1" t="s">
        <v>21432</v>
      </c>
      <c r="C21816" s="1" t="s">
        <v>4</v>
      </c>
    </row>
    <row r="21817" spans="1:3" x14ac:dyDescent="0.25">
      <c r="A21817" s="1" t="s">
        <v>21433</v>
      </c>
      <c r="B21817" s="1" t="s">
        <v>21432</v>
      </c>
      <c r="C21817" s="1" t="s">
        <v>4</v>
      </c>
    </row>
    <row r="21818" spans="1:3" x14ac:dyDescent="0.25">
      <c r="A21818" s="1" t="s">
        <v>21434</v>
      </c>
      <c r="B21818" s="1" t="s">
        <v>21435</v>
      </c>
      <c r="C21818" s="1" t="s">
        <v>4</v>
      </c>
    </row>
    <row r="21819" spans="1:3" x14ac:dyDescent="0.25">
      <c r="A21819" s="1" t="s">
        <v>21436</v>
      </c>
      <c r="B21819" s="1" t="s">
        <v>21435</v>
      </c>
      <c r="C21819" s="1" t="s">
        <v>4</v>
      </c>
    </row>
    <row r="21820" spans="1:3" x14ac:dyDescent="0.25">
      <c r="A21820" s="1" t="s">
        <v>21437</v>
      </c>
      <c r="B21820" s="1" t="s">
        <v>21438</v>
      </c>
      <c r="C21820" s="1" t="s">
        <v>4</v>
      </c>
    </row>
    <row r="21821" spans="1:3" x14ac:dyDescent="0.25">
      <c r="A21821" s="1" t="s">
        <v>21439</v>
      </c>
      <c r="B21821" s="1" t="s">
        <v>21438</v>
      </c>
      <c r="C21821" s="1" t="s">
        <v>4</v>
      </c>
    </row>
    <row r="21822" spans="1:3" x14ac:dyDescent="0.25">
      <c r="A21822" s="1" t="s">
        <v>21440</v>
      </c>
      <c r="B21822" s="1" t="s">
        <v>21441</v>
      </c>
      <c r="C21822" s="1" t="s">
        <v>4</v>
      </c>
    </row>
    <row r="21823" spans="1:3" x14ac:dyDescent="0.25">
      <c r="A21823" s="1" t="s">
        <v>21442</v>
      </c>
      <c r="B21823" s="1" t="s">
        <v>21441</v>
      </c>
      <c r="C21823" s="1" t="s">
        <v>4</v>
      </c>
    </row>
    <row r="21824" spans="1:3" x14ac:dyDescent="0.25">
      <c r="A21824" s="1" t="s">
        <v>21443</v>
      </c>
      <c r="B21824" s="1" t="s">
        <v>21444</v>
      </c>
      <c r="C21824" s="1" t="s">
        <v>4</v>
      </c>
    </row>
    <row r="21825" spans="1:3" x14ac:dyDescent="0.25">
      <c r="A21825" s="1" t="s">
        <v>21445</v>
      </c>
      <c r="B21825" s="1" t="s">
        <v>21444</v>
      </c>
      <c r="C21825" s="1" t="s">
        <v>4</v>
      </c>
    </row>
    <row r="21826" spans="1:3" x14ac:dyDescent="0.25">
      <c r="A21826" s="1" t="s">
        <v>21446</v>
      </c>
      <c r="B21826" s="1" t="s">
        <v>21447</v>
      </c>
      <c r="C21826" s="1" t="s">
        <v>4</v>
      </c>
    </row>
    <row r="21827" spans="1:3" x14ac:dyDescent="0.25">
      <c r="A21827" s="1" t="s">
        <v>21448</v>
      </c>
      <c r="B21827" s="1" t="s">
        <v>21447</v>
      </c>
      <c r="C21827" s="1" t="s">
        <v>4</v>
      </c>
    </row>
    <row r="21828" spans="1:3" x14ac:dyDescent="0.25">
      <c r="A21828" s="1" t="s">
        <v>21449</v>
      </c>
      <c r="B21828" s="1" t="s">
        <v>34205</v>
      </c>
      <c r="C21828" s="1" t="s">
        <v>4</v>
      </c>
    </row>
    <row r="21829" spans="1:3" x14ac:dyDescent="0.25">
      <c r="A21829" s="1" t="s">
        <v>21450</v>
      </c>
      <c r="B21829" s="1" t="s">
        <v>34205</v>
      </c>
      <c r="C21829" s="1" t="s">
        <v>4</v>
      </c>
    </row>
    <row r="21830" spans="1:3" x14ac:dyDescent="0.25">
      <c r="A21830" s="1" t="s">
        <v>21451</v>
      </c>
      <c r="B21830" s="1" t="s">
        <v>34206</v>
      </c>
      <c r="C21830" s="1" t="s">
        <v>4</v>
      </c>
    </row>
    <row r="21831" spans="1:3" x14ac:dyDescent="0.25">
      <c r="A21831" s="1" t="s">
        <v>21452</v>
      </c>
      <c r="B21831" s="1" t="s">
        <v>34206</v>
      </c>
      <c r="C21831" s="1" t="s">
        <v>4</v>
      </c>
    </row>
    <row r="21832" spans="1:3" x14ac:dyDescent="0.25">
      <c r="A21832" s="1" t="s">
        <v>21453</v>
      </c>
      <c r="B21832" s="1" t="s">
        <v>34207</v>
      </c>
      <c r="C21832" s="1" t="s">
        <v>4</v>
      </c>
    </row>
    <row r="21833" spans="1:3" x14ac:dyDescent="0.25">
      <c r="A21833" s="1" t="s">
        <v>21454</v>
      </c>
      <c r="B21833" s="1" t="s">
        <v>34207</v>
      </c>
      <c r="C21833" s="1" t="s">
        <v>4</v>
      </c>
    </row>
    <row r="21834" spans="1:3" x14ac:dyDescent="0.25">
      <c r="A21834" s="1" t="s">
        <v>21455</v>
      </c>
      <c r="B21834" s="1" t="s">
        <v>34208</v>
      </c>
      <c r="C21834" s="1" t="s">
        <v>4</v>
      </c>
    </row>
    <row r="21835" spans="1:3" x14ac:dyDescent="0.25">
      <c r="A21835" s="1" t="s">
        <v>21456</v>
      </c>
      <c r="B21835" s="1" t="s">
        <v>34208</v>
      </c>
      <c r="C21835" s="1" t="s">
        <v>4</v>
      </c>
    </row>
    <row r="21836" spans="1:3" x14ac:dyDescent="0.25">
      <c r="A21836" s="1" t="s">
        <v>21457</v>
      </c>
      <c r="B21836" s="1" t="s">
        <v>34209</v>
      </c>
      <c r="C21836" s="1" t="s">
        <v>4</v>
      </c>
    </row>
    <row r="21837" spans="1:3" x14ac:dyDescent="0.25">
      <c r="A21837" s="1" t="s">
        <v>21458</v>
      </c>
      <c r="B21837" s="1" t="s">
        <v>34209</v>
      </c>
      <c r="C21837" s="1" t="s">
        <v>4</v>
      </c>
    </row>
    <row r="21838" spans="1:3" x14ac:dyDescent="0.25">
      <c r="A21838" s="1" t="s">
        <v>21459</v>
      </c>
      <c r="B21838" s="1" t="s">
        <v>21460</v>
      </c>
      <c r="C21838" s="1" t="s">
        <v>4</v>
      </c>
    </row>
    <row r="21839" spans="1:3" x14ac:dyDescent="0.25">
      <c r="A21839" s="1" t="s">
        <v>21461</v>
      </c>
      <c r="B21839" s="1" t="s">
        <v>21460</v>
      </c>
      <c r="C21839" s="1" t="s">
        <v>4</v>
      </c>
    </row>
    <row r="21840" spans="1:3" x14ac:dyDescent="0.25">
      <c r="A21840" s="1" t="s">
        <v>21462</v>
      </c>
      <c r="B21840" s="1" t="s">
        <v>34210</v>
      </c>
      <c r="C21840" s="1" t="s">
        <v>108</v>
      </c>
    </row>
    <row r="21841" spans="1:3" x14ac:dyDescent="0.25">
      <c r="A21841" s="1" t="s">
        <v>21463</v>
      </c>
      <c r="B21841" s="1" t="s">
        <v>34210</v>
      </c>
      <c r="C21841" s="1" t="s">
        <v>108</v>
      </c>
    </row>
    <row r="21842" spans="1:3" x14ac:dyDescent="0.25">
      <c r="A21842" s="1" t="s">
        <v>21464</v>
      </c>
      <c r="B21842" s="1" t="s">
        <v>34211</v>
      </c>
      <c r="C21842" s="1" t="s">
        <v>4</v>
      </c>
    </row>
    <row r="21843" spans="1:3" x14ac:dyDescent="0.25">
      <c r="A21843" s="1" t="s">
        <v>21465</v>
      </c>
      <c r="B21843" s="1" t="s">
        <v>34211</v>
      </c>
      <c r="C21843" s="1" t="s">
        <v>4</v>
      </c>
    </row>
    <row r="21844" spans="1:3" x14ac:dyDescent="0.25">
      <c r="A21844" s="1" t="s">
        <v>21466</v>
      </c>
      <c r="B21844" s="1" t="s">
        <v>34212</v>
      </c>
      <c r="C21844" s="1" t="s">
        <v>4</v>
      </c>
    </row>
    <row r="21845" spans="1:3" x14ac:dyDescent="0.25">
      <c r="A21845" s="1" t="s">
        <v>21467</v>
      </c>
      <c r="B21845" s="1" t="s">
        <v>34212</v>
      </c>
      <c r="C21845" s="1" t="s">
        <v>4</v>
      </c>
    </row>
    <row r="21846" spans="1:3" x14ac:dyDescent="0.25">
      <c r="A21846" s="1" t="s">
        <v>21468</v>
      </c>
      <c r="B21846" s="1" t="s">
        <v>34213</v>
      </c>
      <c r="C21846" s="1" t="s">
        <v>4</v>
      </c>
    </row>
    <row r="21847" spans="1:3" x14ac:dyDescent="0.25">
      <c r="A21847" s="1" t="s">
        <v>21469</v>
      </c>
      <c r="B21847" s="1" t="s">
        <v>34213</v>
      </c>
      <c r="C21847" s="1" t="s">
        <v>4</v>
      </c>
    </row>
    <row r="21848" spans="1:3" x14ac:dyDescent="0.25">
      <c r="A21848" s="1" t="s">
        <v>21470</v>
      </c>
      <c r="B21848" s="1" t="s">
        <v>34214</v>
      </c>
      <c r="C21848" s="1" t="s">
        <v>4</v>
      </c>
    </row>
    <row r="21849" spans="1:3" x14ac:dyDescent="0.25">
      <c r="A21849" s="1" t="s">
        <v>21471</v>
      </c>
      <c r="B21849" s="1" t="s">
        <v>34214</v>
      </c>
      <c r="C21849" s="1" t="s">
        <v>4</v>
      </c>
    </row>
    <row r="21850" spans="1:3" x14ac:dyDescent="0.25">
      <c r="A21850" s="1" t="s">
        <v>21472</v>
      </c>
      <c r="B21850" s="1" t="s">
        <v>21473</v>
      </c>
      <c r="C21850" s="1" t="s">
        <v>4</v>
      </c>
    </row>
    <row r="21851" spans="1:3" x14ac:dyDescent="0.25">
      <c r="A21851" s="1" t="s">
        <v>21474</v>
      </c>
      <c r="B21851" s="1" t="s">
        <v>21473</v>
      </c>
      <c r="C21851" s="1" t="s">
        <v>4</v>
      </c>
    </row>
    <row r="21852" spans="1:3" x14ac:dyDescent="0.25">
      <c r="A21852" s="1" t="s">
        <v>21475</v>
      </c>
      <c r="B21852" s="1" t="s">
        <v>34215</v>
      </c>
      <c r="C21852" s="1" t="s">
        <v>4</v>
      </c>
    </row>
    <row r="21853" spans="1:3" x14ac:dyDescent="0.25">
      <c r="A21853" s="1" t="s">
        <v>21476</v>
      </c>
      <c r="B21853" s="1" t="s">
        <v>34215</v>
      </c>
      <c r="C21853" s="1" t="s">
        <v>4</v>
      </c>
    </row>
    <row r="21854" spans="1:3" x14ac:dyDescent="0.25">
      <c r="A21854" s="1" t="s">
        <v>21477</v>
      </c>
      <c r="B21854" s="1" t="s">
        <v>34216</v>
      </c>
      <c r="C21854" s="1" t="s">
        <v>4</v>
      </c>
    </row>
    <row r="21855" spans="1:3" x14ac:dyDescent="0.25">
      <c r="A21855" s="1" t="s">
        <v>21478</v>
      </c>
      <c r="B21855" s="1" t="s">
        <v>34216</v>
      </c>
      <c r="C21855" s="1" t="s">
        <v>4</v>
      </c>
    </row>
    <row r="21856" spans="1:3" x14ac:dyDescent="0.25">
      <c r="A21856" s="1" t="s">
        <v>21479</v>
      </c>
      <c r="B21856" s="1" t="s">
        <v>34217</v>
      </c>
      <c r="C21856" s="1" t="s">
        <v>4</v>
      </c>
    </row>
    <row r="21857" spans="1:3" x14ac:dyDescent="0.25">
      <c r="A21857" s="1" t="s">
        <v>21480</v>
      </c>
      <c r="B21857" s="1" t="s">
        <v>34217</v>
      </c>
      <c r="C21857" s="1" t="s">
        <v>4</v>
      </c>
    </row>
    <row r="21858" spans="1:3" x14ac:dyDescent="0.25">
      <c r="A21858" s="1" t="s">
        <v>21481</v>
      </c>
      <c r="B21858" s="1" t="s">
        <v>34218</v>
      </c>
      <c r="C21858" s="1" t="s">
        <v>4</v>
      </c>
    </row>
    <row r="21859" spans="1:3" x14ac:dyDescent="0.25">
      <c r="A21859" s="1" t="s">
        <v>21482</v>
      </c>
      <c r="B21859" s="1" t="s">
        <v>34218</v>
      </c>
      <c r="C21859" s="1" t="s">
        <v>4</v>
      </c>
    </row>
    <row r="21860" spans="1:3" x14ac:dyDescent="0.25">
      <c r="A21860" s="1" t="s">
        <v>21483</v>
      </c>
      <c r="B21860" s="1" t="s">
        <v>34219</v>
      </c>
      <c r="C21860" s="1" t="s">
        <v>4</v>
      </c>
    </row>
    <row r="21861" spans="1:3" x14ac:dyDescent="0.25">
      <c r="A21861" s="1" t="s">
        <v>21484</v>
      </c>
      <c r="B21861" s="1" t="s">
        <v>34219</v>
      </c>
      <c r="C21861" s="1" t="s">
        <v>4</v>
      </c>
    </row>
    <row r="21862" spans="1:3" x14ac:dyDescent="0.25">
      <c r="A21862" s="1" t="s">
        <v>21485</v>
      </c>
      <c r="B21862" s="1" t="s">
        <v>34220</v>
      </c>
      <c r="C21862" s="1" t="s">
        <v>4</v>
      </c>
    </row>
    <row r="21863" spans="1:3" x14ac:dyDescent="0.25">
      <c r="A21863" s="1" t="s">
        <v>21486</v>
      </c>
      <c r="B21863" s="1" t="s">
        <v>34220</v>
      </c>
      <c r="C21863" s="1" t="s">
        <v>4</v>
      </c>
    </row>
    <row r="21864" spans="1:3" x14ac:dyDescent="0.25">
      <c r="A21864" s="1" t="s">
        <v>21487</v>
      </c>
      <c r="B21864" s="1" t="s">
        <v>34221</v>
      </c>
      <c r="C21864" s="1" t="s">
        <v>4</v>
      </c>
    </row>
    <row r="21865" spans="1:3" x14ac:dyDescent="0.25">
      <c r="A21865" s="1" t="s">
        <v>21488</v>
      </c>
      <c r="B21865" s="1" t="s">
        <v>34221</v>
      </c>
      <c r="C21865" s="1" t="s">
        <v>4</v>
      </c>
    </row>
    <row r="21866" spans="1:3" x14ac:dyDescent="0.25">
      <c r="A21866" s="1" t="s">
        <v>21489</v>
      </c>
      <c r="B21866" s="1" t="s">
        <v>34222</v>
      </c>
      <c r="C21866" s="1" t="s">
        <v>4</v>
      </c>
    </row>
    <row r="21867" spans="1:3" x14ac:dyDescent="0.25">
      <c r="A21867" s="1" t="s">
        <v>21490</v>
      </c>
      <c r="B21867" s="1" t="s">
        <v>34222</v>
      </c>
      <c r="C21867" s="1" t="s">
        <v>4</v>
      </c>
    </row>
    <row r="21868" spans="1:3" x14ac:dyDescent="0.25">
      <c r="A21868" s="1" t="s">
        <v>21491</v>
      </c>
      <c r="B21868" s="1" t="s">
        <v>34223</v>
      </c>
      <c r="C21868" s="1" t="s">
        <v>4</v>
      </c>
    </row>
    <row r="21869" spans="1:3" x14ac:dyDescent="0.25">
      <c r="A21869" s="1" t="s">
        <v>21492</v>
      </c>
      <c r="B21869" s="1" t="s">
        <v>34223</v>
      </c>
      <c r="C21869" s="1" t="s">
        <v>4</v>
      </c>
    </row>
    <row r="21870" spans="1:3" x14ac:dyDescent="0.25">
      <c r="A21870" s="1" t="s">
        <v>21493</v>
      </c>
      <c r="B21870" s="1" t="s">
        <v>34224</v>
      </c>
      <c r="C21870" s="1" t="s">
        <v>4</v>
      </c>
    </row>
    <row r="21871" spans="1:3" x14ac:dyDescent="0.25">
      <c r="A21871" s="1" t="s">
        <v>21494</v>
      </c>
      <c r="B21871" s="1" t="s">
        <v>34224</v>
      </c>
      <c r="C21871" s="1" t="s">
        <v>4</v>
      </c>
    </row>
    <row r="21872" spans="1:3" x14ac:dyDescent="0.25">
      <c r="A21872" s="1" t="s">
        <v>21495</v>
      </c>
      <c r="B21872" s="1" t="s">
        <v>34225</v>
      </c>
      <c r="C21872" s="1" t="s">
        <v>4</v>
      </c>
    </row>
    <row r="21873" spans="1:3" x14ac:dyDescent="0.25">
      <c r="A21873" s="1" t="s">
        <v>21496</v>
      </c>
      <c r="B21873" s="1" t="s">
        <v>34225</v>
      </c>
      <c r="C21873" s="1" t="s">
        <v>4</v>
      </c>
    </row>
    <row r="21874" spans="1:3" x14ac:dyDescent="0.25">
      <c r="A21874" s="1" t="s">
        <v>21497</v>
      </c>
      <c r="B21874" s="1" t="s">
        <v>34226</v>
      </c>
      <c r="C21874" s="1" t="s">
        <v>4</v>
      </c>
    </row>
    <row r="21875" spans="1:3" x14ac:dyDescent="0.25">
      <c r="A21875" s="1" t="s">
        <v>21498</v>
      </c>
      <c r="B21875" s="1" t="s">
        <v>34226</v>
      </c>
      <c r="C21875" s="1" t="s">
        <v>4</v>
      </c>
    </row>
    <row r="21876" spans="1:3" x14ac:dyDescent="0.25">
      <c r="A21876" s="1" t="s">
        <v>21499</v>
      </c>
      <c r="B21876" s="1" t="s">
        <v>34227</v>
      </c>
      <c r="C21876" s="1" t="s">
        <v>4</v>
      </c>
    </row>
    <row r="21877" spans="1:3" x14ac:dyDescent="0.25">
      <c r="A21877" s="1" t="s">
        <v>21500</v>
      </c>
      <c r="B21877" s="1" t="s">
        <v>34227</v>
      </c>
      <c r="C21877" s="1" t="s">
        <v>4</v>
      </c>
    </row>
    <row r="21878" spans="1:3" x14ac:dyDescent="0.25">
      <c r="A21878" s="1" t="s">
        <v>21501</v>
      </c>
      <c r="B21878" s="1" t="s">
        <v>34228</v>
      </c>
      <c r="C21878" s="1" t="s">
        <v>4</v>
      </c>
    </row>
    <row r="21879" spans="1:3" x14ac:dyDescent="0.25">
      <c r="A21879" s="1" t="s">
        <v>21502</v>
      </c>
      <c r="B21879" s="1" t="s">
        <v>34228</v>
      </c>
      <c r="C21879" s="1" t="s">
        <v>4</v>
      </c>
    </row>
    <row r="21880" spans="1:3" x14ac:dyDescent="0.25">
      <c r="A21880" s="1" t="s">
        <v>21503</v>
      </c>
      <c r="B21880" s="1" t="s">
        <v>34229</v>
      </c>
      <c r="C21880" s="1" t="s">
        <v>4</v>
      </c>
    </row>
    <row r="21881" spans="1:3" x14ac:dyDescent="0.25">
      <c r="A21881" s="1" t="s">
        <v>21504</v>
      </c>
      <c r="B21881" s="1" t="s">
        <v>34229</v>
      </c>
      <c r="C21881" s="1" t="s">
        <v>4</v>
      </c>
    </row>
    <row r="21882" spans="1:3" x14ac:dyDescent="0.25">
      <c r="A21882" s="1" t="s">
        <v>21505</v>
      </c>
      <c r="B21882" s="1" t="s">
        <v>34230</v>
      </c>
      <c r="C21882" s="1" t="s">
        <v>4</v>
      </c>
    </row>
    <row r="21883" spans="1:3" x14ac:dyDescent="0.25">
      <c r="A21883" s="1" t="s">
        <v>21506</v>
      </c>
      <c r="B21883" s="1" t="s">
        <v>34230</v>
      </c>
      <c r="C21883" s="1" t="s">
        <v>4</v>
      </c>
    </row>
    <row r="21884" spans="1:3" x14ac:dyDescent="0.25">
      <c r="A21884" s="1" t="s">
        <v>21507</v>
      </c>
      <c r="B21884" s="1" t="s">
        <v>34231</v>
      </c>
      <c r="C21884" s="1" t="s">
        <v>4</v>
      </c>
    </row>
    <row r="21885" spans="1:3" x14ac:dyDescent="0.25">
      <c r="A21885" s="1" t="s">
        <v>21508</v>
      </c>
      <c r="B21885" s="1" t="s">
        <v>34231</v>
      </c>
      <c r="C21885" s="1" t="s">
        <v>4</v>
      </c>
    </row>
    <row r="21886" spans="1:3" x14ac:dyDescent="0.25">
      <c r="A21886" s="1" t="s">
        <v>21509</v>
      </c>
      <c r="B21886" s="1" t="s">
        <v>34232</v>
      </c>
      <c r="C21886" s="1" t="s">
        <v>4</v>
      </c>
    </row>
    <row r="21887" spans="1:3" x14ac:dyDescent="0.25">
      <c r="A21887" s="1" t="s">
        <v>21510</v>
      </c>
      <c r="B21887" s="1" t="s">
        <v>34232</v>
      </c>
      <c r="C21887" s="1" t="s">
        <v>4</v>
      </c>
    </row>
    <row r="21888" spans="1:3" x14ac:dyDescent="0.25">
      <c r="A21888" s="1" t="s">
        <v>21511</v>
      </c>
      <c r="B21888" s="1" t="s">
        <v>34233</v>
      </c>
      <c r="C21888" s="1" t="s">
        <v>4</v>
      </c>
    </row>
    <row r="21889" spans="1:3" x14ac:dyDescent="0.25">
      <c r="A21889" s="1" t="s">
        <v>21512</v>
      </c>
      <c r="B21889" s="1" t="s">
        <v>34233</v>
      </c>
      <c r="C21889" s="1" t="s">
        <v>4</v>
      </c>
    </row>
    <row r="21890" spans="1:3" x14ac:dyDescent="0.25">
      <c r="A21890" s="1" t="s">
        <v>21513</v>
      </c>
      <c r="B21890" s="1" t="s">
        <v>34234</v>
      </c>
      <c r="C21890" s="1" t="s">
        <v>4</v>
      </c>
    </row>
    <row r="21891" spans="1:3" x14ac:dyDescent="0.25">
      <c r="A21891" s="1" t="s">
        <v>21514</v>
      </c>
      <c r="B21891" s="1" t="s">
        <v>34234</v>
      </c>
      <c r="C21891" s="1" t="s">
        <v>4</v>
      </c>
    </row>
    <row r="21892" spans="1:3" x14ac:dyDescent="0.25">
      <c r="A21892" s="1" t="s">
        <v>21515</v>
      </c>
      <c r="B21892" s="1" t="s">
        <v>34235</v>
      </c>
      <c r="C21892" s="1" t="s">
        <v>4</v>
      </c>
    </row>
    <row r="21893" spans="1:3" x14ac:dyDescent="0.25">
      <c r="A21893" s="1" t="s">
        <v>21516</v>
      </c>
      <c r="B21893" s="1" t="s">
        <v>34235</v>
      </c>
      <c r="C21893" s="1" t="s">
        <v>4</v>
      </c>
    </row>
    <row r="21894" spans="1:3" x14ac:dyDescent="0.25">
      <c r="A21894" s="1" t="s">
        <v>21517</v>
      </c>
      <c r="B21894" s="1" t="s">
        <v>34236</v>
      </c>
      <c r="C21894" s="1" t="s">
        <v>4</v>
      </c>
    </row>
    <row r="21895" spans="1:3" x14ac:dyDescent="0.25">
      <c r="A21895" s="1" t="s">
        <v>21518</v>
      </c>
      <c r="B21895" s="1" t="s">
        <v>34236</v>
      </c>
      <c r="C21895" s="1" t="s">
        <v>4</v>
      </c>
    </row>
    <row r="21896" spans="1:3" x14ac:dyDescent="0.25">
      <c r="A21896" s="1" t="s">
        <v>21519</v>
      </c>
      <c r="B21896" s="1" t="s">
        <v>34237</v>
      </c>
      <c r="C21896" s="1" t="s">
        <v>4</v>
      </c>
    </row>
    <row r="21897" spans="1:3" x14ac:dyDescent="0.25">
      <c r="A21897" s="1" t="s">
        <v>21520</v>
      </c>
      <c r="B21897" s="1" t="s">
        <v>34237</v>
      </c>
      <c r="C21897" s="1" t="s">
        <v>4</v>
      </c>
    </row>
    <row r="21898" spans="1:3" x14ac:dyDescent="0.25">
      <c r="A21898" s="1" t="s">
        <v>21521</v>
      </c>
      <c r="B21898" s="1" t="s">
        <v>34238</v>
      </c>
      <c r="C21898" s="1" t="s">
        <v>4</v>
      </c>
    </row>
    <row r="21899" spans="1:3" x14ac:dyDescent="0.25">
      <c r="A21899" s="1" t="s">
        <v>21522</v>
      </c>
      <c r="B21899" s="1" t="s">
        <v>34238</v>
      </c>
      <c r="C21899" s="1" t="s">
        <v>4</v>
      </c>
    </row>
    <row r="21900" spans="1:3" x14ac:dyDescent="0.25">
      <c r="A21900" s="1" t="s">
        <v>21523</v>
      </c>
      <c r="B21900" s="1" t="s">
        <v>34239</v>
      </c>
      <c r="C21900" s="1" t="s">
        <v>4</v>
      </c>
    </row>
    <row r="21901" spans="1:3" x14ac:dyDescent="0.25">
      <c r="A21901" s="1" t="s">
        <v>21524</v>
      </c>
      <c r="B21901" s="1" t="s">
        <v>34239</v>
      </c>
      <c r="C21901" s="1" t="s">
        <v>4</v>
      </c>
    </row>
    <row r="21902" spans="1:3" x14ac:dyDescent="0.25">
      <c r="A21902" s="1" t="s">
        <v>21525</v>
      </c>
      <c r="B21902" s="1" t="s">
        <v>34240</v>
      </c>
      <c r="C21902" s="1" t="s">
        <v>4</v>
      </c>
    </row>
    <row r="21903" spans="1:3" x14ac:dyDescent="0.25">
      <c r="A21903" s="1" t="s">
        <v>21526</v>
      </c>
      <c r="B21903" s="1" t="s">
        <v>34240</v>
      </c>
      <c r="C21903" s="1" t="s">
        <v>4</v>
      </c>
    </row>
    <row r="21904" spans="1:3" x14ac:dyDescent="0.25">
      <c r="A21904" s="1" t="s">
        <v>21527</v>
      </c>
      <c r="B21904" s="1" t="s">
        <v>34241</v>
      </c>
      <c r="C21904" s="1" t="s">
        <v>4</v>
      </c>
    </row>
    <row r="21905" spans="1:3" x14ac:dyDescent="0.25">
      <c r="A21905" s="1" t="s">
        <v>21528</v>
      </c>
      <c r="B21905" s="1" t="s">
        <v>34241</v>
      </c>
      <c r="C21905" s="1" t="s">
        <v>4</v>
      </c>
    </row>
    <row r="21906" spans="1:3" x14ac:dyDescent="0.25">
      <c r="A21906" s="1" t="s">
        <v>21529</v>
      </c>
      <c r="B21906" s="1" t="s">
        <v>34242</v>
      </c>
      <c r="C21906" s="1" t="s">
        <v>4</v>
      </c>
    </row>
    <row r="21907" spans="1:3" x14ac:dyDescent="0.25">
      <c r="A21907" s="1" t="s">
        <v>21530</v>
      </c>
      <c r="B21907" s="1" t="s">
        <v>34242</v>
      </c>
      <c r="C21907" s="1" t="s">
        <v>4</v>
      </c>
    </row>
    <row r="21908" spans="1:3" x14ac:dyDescent="0.25">
      <c r="A21908" s="1" t="s">
        <v>21531</v>
      </c>
      <c r="B21908" s="1" t="s">
        <v>34243</v>
      </c>
      <c r="C21908" s="1" t="s">
        <v>4</v>
      </c>
    </row>
    <row r="21909" spans="1:3" x14ac:dyDescent="0.25">
      <c r="A21909" s="1" t="s">
        <v>21532</v>
      </c>
      <c r="B21909" s="1" t="s">
        <v>34243</v>
      </c>
      <c r="C21909" s="1" t="s">
        <v>4</v>
      </c>
    </row>
    <row r="21910" spans="1:3" x14ac:dyDescent="0.25">
      <c r="A21910" s="1" t="s">
        <v>21533</v>
      </c>
      <c r="B21910" s="1" t="s">
        <v>34244</v>
      </c>
      <c r="C21910" s="1" t="s">
        <v>4</v>
      </c>
    </row>
    <row r="21911" spans="1:3" x14ac:dyDescent="0.25">
      <c r="A21911" s="1" t="s">
        <v>21534</v>
      </c>
      <c r="B21911" s="1" t="s">
        <v>34244</v>
      </c>
      <c r="C21911" s="1" t="s">
        <v>4</v>
      </c>
    </row>
    <row r="21912" spans="1:3" x14ac:dyDescent="0.25">
      <c r="A21912" s="1" t="s">
        <v>21535</v>
      </c>
      <c r="B21912" s="1" t="s">
        <v>34245</v>
      </c>
      <c r="C21912" s="1" t="s">
        <v>4</v>
      </c>
    </row>
    <row r="21913" spans="1:3" x14ac:dyDescent="0.25">
      <c r="A21913" s="1" t="s">
        <v>21536</v>
      </c>
      <c r="B21913" s="1" t="s">
        <v>34245</v>
      </c>
      <c r="C21913" s="1" t="s">
        <v>4</v>
      </c>
    </row>
    <row r="21914" spans="1:3" x14ac:dyDescent="0.25">
      <c r="A21914" s="1" t="s">
        <v>21537</v>
      </c>
      <c r="B21914" s="1" t="s">
        <v>34246</v>
      </c>
      <c r="C21914" s="1" t="s">
        <v>4</v>
      </c>
    </row>
    <row r="21915" spans="1:3" x14ac:dyDescent="0.25">
      <c r="A21915" s="1" t="s">
        <v>21538</v>
      </c>
      <c r="B21915" s="1" t="s">
        <v>34246</v>
      </c>
      <c r="C21915" s="1" t="s">
        <v>4</v>
      </c>
    </row>
    <row r="21916" spans="1:3" x14ac:dyDescent="0.25">
      <c r="A21916" s="1" t="s">
        <v>21539</v>
      </c>
      <c r="B21916" s="1" t="s">
        <v>34247</v>
      </c>
      <c r="C21916" s="1" t="s">
        <v>4</v>
      </c>
    </row>
    <row r="21917" spans="1:3" x14ac:dyDescent="0.25">
      <c r="A21917" s="1" t="s">
        <v>21540</v>
      </c>
      <c r="B21917" s="1" t="s">
        <v>34247</v>
      </c>
      <c r="C21917" s="1" t="s">
        <v>4</v>
      </c>
    </row>
    <row r="21918" spans="1:3" x14ac:dyDescent="0.25">
      <c r="A21918" s="1" t="s">
        <v>21541</v>
      </c>
      <c r="B21918" s="1" t="s">
        <v>34248</v>
      </c>
      <c r="C21918" s="1" t="s">
        <v>4</v>
      </c>
    </row>
    <row r="21919" spans="1:3" x14ac:dyDescent="0.25">
      <c r="A21919" s="1" t="s">
        <v>21542</v>
      </c>
      <c r="B21919" s="1" t="s">
        <v>34248</v>
      </c>
      <c r="C21919" s="1" t="s">
        <v>4</v>
      </c>
    </row>
    <row r="21920" spans="1:3" x14ac:dyDescent="0.25">
      <c r="A21920" s="1" t="s">
        <v>21543</v>
      </c>
      <c r="B21920" s="1" t="s">
        <v>34249</v>
      </c>
      <c r="C21920" s="1" t="s">
        <v>4</v>
      </c>
    </row>
    <row r="21921" spans="1:3" x14ac:dyDescent="0.25">
      <c r="A21921" s="1" t="s">
        <v>21544</v>
      </c>
      <c r="B21921" s="1" t="s">
        <v>34249</v>
      </c>
      <c r="C21921" s="1" t="s">
        <v>4</v>
      </c>
    </row>
    <row r="21922" spans="1:3" x14ac:dyDescent="0.25">
      <c r="A21922" s="1" t="s">
        <v>21545</v>
      </c>
      <c r="B21922" s="1" t="s">
        <v>34250</v>
      </c>
      <c r="C21922" s="1" t="s">
        <v>4</v>
      </c>
    </row>
    <row r="21923" spans="1:3" x14ac:dyDescent="0.25">
      <c r="A21923" s="1" t="s">
        <v>21546</v>
      </c>
      <c r="B21923" s="1" t="s">
        <v>34250</v>
      </c>
      <c r="C21923" s="1" t="s">
        <v>4</v>
      </c>
    </row>
    <row r="21924" spans="1:3" x14ac:dyDescent="0.25">
      <c r="A21924" s="1" t="s">
        <v>21547</v>
      </c>
      <c r="B21924" s="1" t="s">
        <v>34251</v>
      </c>
      <c r="C21924" s="1" t="s">
        <v>4</v>
      </c>
    </row>
    <row r="21925" spans="1:3" x14ac:dyDescent="0.25">
      <c r="A21925" s="1" t="s">
        <v>21548</v>
      </c>
      <c r="B21925" s="1" t="s">
        <v>34251</v>
      </c>
      <c r="C21925" s="1" t="s">
        <v>4</v>
      </c>
    </row>
    <row r="21926" spans="1:3" x14ac:dyDescent="0.25">
      <c r="A21926" s="1" t="s">
        <v>21549</v>
      </c>
      <c r="B21926" s="1" t="s">
        <v>34252</v>
      </c>
      <c r="C21926" s="1" t="s">
        <v>4</v>
      </c>
    </row>
    <row r="21927" spans="1:3" x14ac:dyDescent="0.25">
      <c r="A21927" s="1" t="s">
        <v>21550</v>
      </c>
      <c r="B21927" s="1" t="s">
        <v>34252</v>
      </c>
      <c r="C21927" s="1" t="s">
        <v>4</v>
      </c>
    </row>
    <row r="21928" spans="1:3" x14ac:dyDescent="0.25">
      <c r="A21928" s="1" t="s">
        <v>21551</v>
      </c>
      <c r="B21928" s="1" t="s">
        <v>34253</v>
      </c>
      <c r="C21928" s="1" t="s">
        <v>4</v>
      </c>
    </row>
    <row r="21929" spans="1:3" x14ac:dyDescent="0.25">
      <c r="A21929" s="1" t="s">
        <v>21552</v>
      </c>
      <c r="B21929" s="1" t="s">
        <v>34253</v>
      </c>
      <c r="C21929" s="1" t="s">
        <v>4</v>
      </c>
    </row>
    <row r="21930" spans="1:3" x14ac:dyDescent="0.25">
      <c r="A21930" s="1" t="s">
        <v>21553</v>
      </c>
      <c r="B21930" s="1" t="s">
        <v>34254</v>
      </c>
      <c r="C21930" s="1" t="s">
        <v>4</v>
      </c>
    </row>
    <row r="21931" spans="1:3" x14ac:dyDescent="0.25">
      <c r="A21931" s="1" t="s">
        <v>21554</v>
      </c>
      <c r="B21931" s="1" t="s">
        <v>34254</v>
      </c>
      <c r="C21931" s="1" t="s">
        <v>4</v>
      </c>
    </row>
    <row r="21932" spans="1:3" x14ac:dyDescent="0.25">
      <c r="A21932" s="1" t="s">
        <v>21555</v>
      </c>
      <c r="B21932" s="1" t="s">
        <v>34255</v>
      </c>
      <c r="C21932" s="1" t="s">
        <v>4</v>
      </c>
    </row>
    <row r="21933" spans="1:3" x14ac:dyDescent="0.25">
      <c r="A21933" s="1" t="s">
        <v>21556</v>
      </c>
      <c r="B21933" s="1" t="s">
        <v>34255</v>
      </c>
      <c r="C21933" s="1" t="s">
        <v>4</v>
      </c>
    </row>
    <row r="21934" spans="1:3" x14ac:dyDescent="0.25">
      <c r="A21934" s="1" t="s">
        <v>21557</v>
      </c>
      <c r="B21934" s="1" t="s">
        <v>24042</v>
      </c>
      <c r="C21934" s="1" t="s">
        <v>4</v>
      </c>
    </row>
    <row r="21935" spans="1:3" x14ac:dyDescent="0.25">
      <c r="A21935" s="1" t="s">
        <v>21558</v>
      </c>
      <c r="B21935" s="1" t="s">
        <v>24042</v>
      </c>
      <c r="C21935" s="1" t="s">
        <v>4</v>
      </c>
    </row>
    <row r="21936" spans="1:3" x14ac:dyDescent="0.25">
      <c r="A21936" s="1" t="s">
        <v>21559</v>
      </c>
      <c r="B21936" s="1" t="s">
        <v>34256</v>
      </c>
      <c r="C21936" s="1" t="s">
        <v>4</v>
      </c>
    </row>
    <row r="21937" spans="1:3" x14ac:dyDescent="0.25">
      <c r="A21937" s="1" t="s">
        <v>21560</v>
      </c>
      <c r="B21937" s="1" t="s">
        <v>34256</v>
      </c>
      <c r="C21937" s="1" t="s">
        <v>4</v>
      </c>
    </row>
    <row r="21938" spans="1:3" x14ac:dyDescent="0.25">
      <c r="A21938" s="1" t="s">
        <v>21561</v>
      </c>
      <c r="B21938" s="1" t="s">
        <v>34257</v>
      </c>
      <c r="C21938" s="1" t="s">
        <v>4</v>
      </c>
    </row>
    <row r="21939" spans="1:3" x14ac:dyDescent="0.25">
      <c r="A21939" s="1" t="s">
        <v>21562</v>
      </c>
      <c r="B21939" s="1" t="s">
        <v>34257</v>
      </c>
      <c r="C21939" s="1" t="s">
        <v>4</v>
      </c>
    </row>
    <row r="21940" spans="1:3" x14ac:dyDescent="0.25">
      <c r="A21940" s="1" t="s">
        <v>21563</v>
      </c>
      <c r="B21940" s="1" t="s">
        <v>34258</v>
      </c>
      <c r="C21940" s="1" t="s">
        <v>4</v>
      </c>
    </row>
    <row r="21941" spans="1:3" x14ac:dyDescent="0.25">
      <c r="A21941" s="1" t="s">
        <v>21564</v>
      </c>
      <c r="B21941" s="1" t="s">
        <v>34258</v>
      </c>
      <c r="C21941" s="1" t="s">
        <v>4</v>
      </c>
    </row>
    <row r="21942" spans="1:3" x14ac:dyDescent="0.25">
      <c r="A21942" s="1" t="s">
        <v>21565</v>
      </c>
      <c r="B21942" s="1" t="s">
        <v>34259</v>
      </c>
      <c r="C21942" s="1" t="s">
        <v>4</v>
      </c>
    </row>
    <row r="21943" spans="1:3" x14ac:dyDescent="0.25">
      <c r="A21943" s="1" t="s">
        <v>21566</v>
      </c>
      <c r="B21943" s="1" t="s">
        <v>34259</v>
      </c>
      <c r="C21943" s="1" t="s">
        <v>4</v>
      </c>
    </row>
    <row r="21944" spans="1:3" x14ac:dyDescent="0.25">
      <c r="A21944" s="1" t="s">
        <v>21567</v>
      </c>
      <c r="B21944" s="1" t="s">
        <v>34260</v>
      </c>
      <c r="C21944" s="1" t="s">
        <v>4</v>
      </c>
    </row>
    <row r="21945" spans="1:3" x14ac:dyDescent="0.25">
      <c r="A21945" s="1" t="s">
        <v>21568</v>
      </c>
      <c r="B21945" s="1" t="s">
        <v>34260</v>
      </c>
      <c r="C21945" s="1" t="s">
        <v>4</v>
      </c>
    </row>
    <row r="21946" spans="1:3" x14ac:dyDescent="0.25">
      <c r="A21946" s="1" t="s">
        <v>21569</v>
      </c>
      <c r="B21946" s="1" t="s">
        <v>34261</v>
      </c>
      <c r="C21946" s="1" t="s">
        <v>4</v>
      </c>
    </row>
    <row r="21947" spans="1:3" x14ac:dyDescent="0.25">
      <c r="A21947" s="1" t="s">
        <v>21570</v>
      </c>
      <c r="B21947" s="1" t="s">
        <v>34261</v>
      </c>
      <c r="C21947" s="1" t="s">
        <v>4</v>
      </c>
    </row>
    <row r="21948" spans="1:3" x14ac:dyDescent="0.25">
      <c r="A21948" s="1" t="s">
        <v>21571</v>
      </c>
      <c r="B21948" s="1" t="s">
        <v>34262</v>
      </c>
      <c r="C21948" s="1" t="s">
        <v>4</v>
      </c>
    </row>
    <row r="21949" spans="1:3" x14ac:dyDescent="0.25">
      <c r="A21949" s="1" t="s">
        <v>21572</v>
      </c>
      <c r="B21949" s="1" t="s">
        <v>34262</v>
      </c>
      <c r="C21949" s="1" t="s">
        <v>4</v>
      </c>
    </row>
    <row r="21950" spans="1:3" x14ac:dyDescent="0.25">
      <c r="A21950" s="1" t="s">
        <v>21573</v>
      </c>
      <c r="B21950" s="1" t="s">
        <v>34263</v>
      </c>
      <c r="C21950" s="1" t="s">
        <v>4</v>
      </c>
    </row>
    <row r="21951" spans="1:3" x14ac:dyDescent="0.25">
      <c r="A21951" s="1" t="s">
        <v>21574</v>
      </c>
      <c r="B21951" s="1" t="s">
        <v>34263</v>
      </c>
      <c r="C21951" s="1" t="s">
        <v>4</v>
      </c>
    </row>
    <row r="21952" spans="1:3" x14ac:dyDescent="0.25">
      <c r="A21952" s="1" t="s">
        <v>21575</v>
      </c>
      <c r="B21952" s="1" t="s">
        <v>34264</v>
      </c>
      <c r="C21952" s="1" t="s">
        <v>4</v>
      </c>
    </row>
    <row r="21953" spans="1:3" x14ac:dyDescent="0.25">
      <c r="A21953" s="1" t="s">
        <v>21576</v>
      </c>
      <c r="B21953" s="1" t="s">
        <v>34264</v>
      </c>
      <c r="C21953" s="1" t="s">
        <v>4</v>
      </c>
    </row>
    <row r="21954" spans="1:3" x14ac:dyDescent="0.25">
      <c r="A21954" s="1" t="s">
        <v>21577</v>
      </c>
      <c r="B21954" s="1" t="s">
        <v>34265</v>
      </c>
      <c r="C21954" s="1" t="s">
        <v>4</v>
      </c>
    </row>
    <row r="21955" spans="1:3" x14ac:dyDescent="0.25">
      <c r="A21955" s="1" t="s">
        <v>21578</v>
      </c>
      <c r="B21955" s="1" t="s">
        <v>34265</v>
      </c>
      <c r="C21955" s="1" t="s">
        <v>4</v>
      </c>
    </row>
    <row r="21956" spans="1:3" x14ac:dyDescent="0.25">
      <c r="A21956" s="1" t="s">
        <v>21579</v>
      </c>
      <c r="B21956" s="1" t="s">
        <v>34266</v>
      </c>
      <c r="C21956" s="1" t="s">
        <v>4</v>
      </c>
    </row>
    <row r="21957" spans="1:3" x14ac:dyDescent="0.25">
      <c r="A21957" s="1" t="s">
        <v>21580</v>
      </c>
      <c r="B21957" s="1" t="s">
        <v>34266</v>
      </c>
      <c r="C21957" s="1" t="s">
        <v>4</v>
      </c>
    </row>
    <row r="21958" spans="1:3" x14ac:dyDescent="0.25">
      <c r="A21958" s="1" t="s">
        <v>21581</v>
      </c>
      <c r="B21958" s="1" t="s">
        <v>34267</v>
      </c>
      <c r="C21958" s="1" t="s">
        <v>4</v>
      </c>
    </row>
    <row r="21959" spans="1:3" x14ac:dyDescent="0.25">
      <c r="A21959" s="1" t="s">
        <v>21582</v>
      </c>
      <c r="B21959" s="1" t="s">
        <v>34267</v>
      </c>
      <c r="C21959" s="1" t="s">
        <v>4</v>
      </c>
    </row>
    <row r="21960" spans="1:3" x14ac:dyDescent="0.25">
      <c r="A21960" s="1" t="s">
        <v>21583</v>
      </c>
      <c r="B21960" s="1" t="s">
        <v>34268</v>
      </c>
      <c r="C21960" s="1" t="s">
        <v>4</v>
      </c>
    </row>
    <row r="21961" spans="1:3" x14ac:dyDescent="0.25">
      <c r="A21961" s="1" t="s">
        <v>21584</v>
      </c>
      <c r="B21961" s="1" t="s">
        <v>34268</v>
      </c>
      <c r="C21961" s="1" t="s">
        <v>4</v>
      </c>
    </row>
    <row r="21962" spans="1:3" x14ac:dyDescent="0.25">
      <c r="A21962" s="1" t="s">
        <v>21585</v>
      </c>
      <c r="B21962" s="1" t="s">
        <v>34269</v>
      </c>
      <c r="C21962" s="1" t="s">
        <v>4</v>
      </c>
    </row>
    <row r="21963" spans="1:3" x14ac:dyDescent="0.25">
      <c r="A21963" s="1" t="s">
        <v>21586</v>
      </c>
      <c r="B21963" s="1" t="s">
        <v>34269</v>
      </c>
      <c r="C21963" s="1" t="s">
        <v>4</v>
      </c>
    </row>
    <row r="21964" spans="1:3" x14ac:dyDescent="0.25">
      <c r="A21964" s="1" t="s">
        <v>21587</v>
      </c>
      <c r="B21964" s="1" t="s">
        <v>34270</v>
      </c>
      <c r="C21964" s="1" t="s">
        <v>4</v>
      </c>
    </row>
    <row r="21965" spans="1:3" x14ac:dyDescent="0.25">
      <c r="A21965" s="1" t="s">
        <v>21588</v>
      </c>
      <c r="B21965" s="1" t="s">
        <v>34270</v>
      </c>
      <c r="C21965" s="1" t="s">
        <v>4</v>
      </c>
    </row>
    <row r="21966" spans="1:3" x14ac:dyDescent="0.25">
      <c r="A21966" s="1" t="s">
        <v>21589</v>
      </c>
      <c r="B21966" s="1" t="s">
        <v>34271</v>
      </c>
      <c r="C21966" s="1" t="s">
        <v>4</v>
      </c>
    </row>
    <row r="21967" spans="1:3" x14ac:dyDescent="0.25">
      <c r="A21967" s="1" t="s">
        <v>21590</v>
      </c>
      <c r="B21967" s="1" t="s">
        <v>34271</v>
      </c>
      <c r="C21967" s="1" t="s">
        <v>4</v>
      </c>
    </row>
    <row r="21968" spans="1:3" x14ac:dyDescent="0.25">
      <c r="A21968" s="1" t="s">
        <v>21591</v>
      </c>
      <c r="B21968" s="1" t="s">
        <v>34272</v>
      </c>
      <c r="C21968" s="1" t="s">
        <v>4</v>
      </c>
    </row>
    <row r="21969" spans="1:3" x14ac:dyDescent="0.25">
      <c r="A21969" s="1" t="s">
        <v>21592</v>
      </c>
      <c r="B21969" s="1" t="s">
        <v>34272</v>
      </c>
      <c r="C21969" s="1" t="s">
        <v>4</v>
      </c>
    </row>
    <row r="21970" spans="1:3" x14ac:dyDescent="0.25">
      <c r="A21970" s="1" t="s">
        <v>21593</v>
      </c>
      <c r="B21970" s="1" t="s">
        <v>34273</v>
      </c>
      <c r="C21970" s="1" t="s">
        <v>4</v>
      </c>
    </row>
    <row r="21971" spans="1:3" x14ac:dyDescent="0.25">
      <c r="A21971" s="1" t="s">
        <v>21594</v>
      </c>
      <c r="B21971" s="1" t="s">
        <v>34273</v>
      </c>
      <c r="C21971" s="1" t="s">
        <v>4</v>
      </c>
    </row>
    <row r="21972" spans="1:3" x14ac:dyDescent="0.25">
      <c r="A21972" s="1" t="s">
        <v>21595</v>
      </c>
      <c r="B21972" s="1" t="s">
        <v>34274</v>
      </c>
      <c r="C21972" s="1" t="s">
        <v>4</v>
      </c>
    </row>
    <row r="21973" spans="1:3" x14ac:dyDescent="0.25">
      <c r="A21973" s="1" t="s">
        <v>21596</v>
      </c>
      <c r="B21973" s="1" t="s">
        <v>34274</v>
      </c>
      <c r="C21973" s="1" t="s">
        <v>4</v>
      </c>
    </row>
    <row r="21974" spans="1:3" x14ac:dyDescent="0.25">
      <c r="A21974" s="1" t="s">
        <v>21597</v>
      </c>
      <c r="B21974" s="1" t="s">
        <v>34275</v>
      </c>
      <c r="C21974" s="1" t="s">
        <v>4</v>
      </c>
    </row>
    <row r="21975" spans="1:3" x14ac:dyDescent="0.25">
      <c r="A21975" s="1" t="s">
        <v>21598</v>
      </c>
      <c r="B21975" s="1" t="s">
        <v>34275</v>
      </c>
      <c r="C21975" s="1" t="s">
        <v>4</v>
      </c>
    </row>
    <row r="21976" spans="1:3" x14ac:dyDescent="0.25">
      <c r="A21976" s="1" t="s">
        <v>21599</v>
      </c>
      <c r="B21976" s="1" t="s">
        <v>34276</v>
      </c>
      <c r="C21976" s="1" t="s">
        <v>4</v>
      </c>
    </row>
    <row r="21977" spans="1:3" x14ac:dyDescent="0.25">
      <c r="A21977" s="1" t="s">
        <v>21600</v>
      </c>
      <c r="B21977" s="1" t="s">
        <v>34276</v>
      </c>
      <c r="C21977" s="1" t="s">
        <v>4</v>
      </c>
    </row>
    <row r="21978" spans="1:3" x14ac:dyDescent="0.25">
      <c r="A21978" s="1" t="s">
        <v>21601</v>
      </c>
      <c r="B21978" s="1" t="s">
        <v>34277</v>
      </c>
      <c r="C21978" s="1" t="s">
        <v>4</v>
      </c>
    </row>
    <row r="21979" spans="1:3" x14ac:dyDescent="0.25">
      <c r="A21979" s="1" t="s">
        <v>21602</v>
      </c>
      <c r="B21979" s="1" t="s">
        <v>34277</v>
      </c>
      <c r="C21979" s="1" t="s">
        <v>4</v>
      </c>
    </row>
    <row r="21980" spans="1:3" x14ac:dyDescent="0.25">
      <c r="A21980" s="1" t="s">
        <v>21603</v>
      </c>
      <c r="B21980" s="1" t="s">
        <v>34278</v>
      </c>
      <c r="C21980" s="1" t="s">
        <v>4</v>
      </c>
    </row>
    <row r="21981" spans="1:3" x14ac:dyDescent="0.25">
      <c r="A21981" s="1" t="s">
        <v>21604</v>
      </c>
      <c r="B21981" s="1" t="s">
        <v>34278</v>
      </c>
      <c r="C21981" s="1" t="s">
        <v>4</v>
      </c>
    </row>
    <row r="21982" spans="1:3" x14ac:dyDescent="0.25">
      <c r="A21982" s="1" t="s">
        <v>21605</v>
      </c>
      <c r="B21982" s="1" t="s">
        <v>34279</v>
      </c>
      <c r="C21982" s="1" t="s">
        <v>4</v>
      </c>
    </row>
    <row r="21983" spans="1:3" x14ac:dyDescent="0.25">
      <c r="A21983" s="1" t="s">
        <v>21606</v>
      </c>
      <c r="B21983" s="1" t="s">
        <v>34279</v>
      </c>
      <c r="C21983" s="1" t="s">
        <v>4</v>
      </c>
    </row>
    <row r="21984" spans="1:3" x14ac:dyDescent="0.25">
      <c r="A21984" s="1" t="s">
        <v>21607</v>
      </c>
      <c r="B21984" s="1" t="s">
        <v>34280</v>
      </c>
      <c r="C21984" s="1" t="s">
        <v>4</v>
      </c>
    </row>
    <row r="21985" spans="1:3" x14ac:dyDescent="0.25">
      <c r="A21985" s="1" t="s">
        <v>21608</v>
      </c>
      <c r="B21985" s="1" t="s">
        <v>34280</v>
      </c>
      <c r="C21985" s="1" t="s">
        <v>4</v>
      </c>
    </row>
    <row r="21986" spans="1:3" x14ac:dyDescent="0.25">
      <c r="A21986" s="1" t="s">
        <v>21609</v>
      </c>
      <c r="B21986" s="1" t="s">
        <v>34281</v>
      </c>
      <c r="C21986" s="1" t="s">
        <v>4</v>
      </c>
    </row>
    <row r="21987" spans="1:3" x14ac:dyDescent="0.25">
      <c r="A21987" s="1" t="s">
        <v>21610</v>
      </c>
      <c r="B21987" s="1" t="s">
        <v>34281</v>
      </c>
      <c r="C21987" s="1" t="s">
        <v>4</v>
      </c>
    </row>
    <row r="21988" spans="1:3" x14ac:dyDescent="0.25">
      <c r="A21988" s="1" t="s">
        <v>21611</v>
      </c>
      <c r="B21988" s="1" t="s">
        <v>34282</v>
      </c>
      <c r="C21988" s="1" t="s">
        <v>4</v>
      </c>
    </row>
    <row r="21989" spans="1:3" x14ac:dyDescent="0.25">
      <c r="A21989" s="1" t="s">
        <v>21612</v>
      </c>
      <c r="B21989" s="1" t="s">
        <v>34282</v>
      </c>
      <c r="C21989" s="1" t="s">
        <v>4</v>
      </c>
    </row>
    <row r="21990" spans="1:3" x14ac:dyDescent="0.25">
      <c r="A21990" s="1" t="s">
        <v>21613</v>
      </c>
      <c r="B21990" s="1" t="s">
        <v>34283</v>
      </c>
      <c r="C21990" s="1" t="s">
        <v>4</v>
      </c>
    </row>
    <row r="21991" spans="1:3" x14ac:dyDescent="0.25">
      <c r="A21991" s="1" t="s">
        <v>21614</v>
      </c>
      <c r="B21991" s="1" t="s">
        <v>34283</v>
      </c>
      <c r="C21991" s="1" t="s">
        <v>4</v>
      </c>
    </row>
    <row r="21992" spans="1:3" x14ac:dyDescent="0.25">
      <c r="A21992" s="1" t="s">
        <v>21615</v>
      </c>
      <c r="B21992" s="1" t="s">
        <v>34284</v>
      </c>
      <c r="C21992" s="1" t="s">
        <v>4</v>
      </c>
    </row>
    <row r="21993" spans="1:3" x14ac:dyDescent="0.25">
      <c r="A21993" s="1" t="s">
        <v>21616</v>
      </c>
      <c r="B21993" s="1" t="s">
        <v>34284</v>
      </c>
      <c r="C21993" s="1" t="s">
        <v>4</v>
      </c>
    </row>
    <row r="21994" spans="1:3" x14ac:dyDescent="0.25">
      <c r="A21994" s="1" t="s">
        <v>21617</v>
      </c>
      <c r="B21994" s="1" t="s">
        <v>34285</v>
      </c>
      <c r="C21994" s="1" t="s">
        <v>4</v>
      </c>
    </row>
    <row r="21995" spans="1:3" x14ac:dyDescent="0.25">
      <c r="A21995" s="1" t="s">
        <v>21618</v>
      </c>
      <c r="B21995" s="1" t="s">
        <v>34285</v>
      </c>
      <c r="C21995" s="1" t="s">
        <v>4</v>
      </c>
    </row>
    <row r="21996" spans="1:3" x14ac:dyDescent="0.25">
      <c r="A21996" s="1" t="s">
        <v>21619</v>
      </c>
      <c r="B21996" s="1" t="s">
        <v>34286</v>
      </c>
      <c r="C21996" s="1" t="s">
        <v>4</v>
      </c>
    </row>
    <row r="21997" spans="1:3" x14ac:dyDescent="0.25">
      <c r="A21997" s="1" t="s">
        <v>21620</v>
      </c>
      <c r="B21997" s="1" t="s">
        <v>34286</v>
      </c>
      <c r="C21997" s="1" t="s">
        <v>4</v>
      </c>
    </row>
    <row r="21998" spans="1:3" x14ac:dyDescent="0.25">
      <c r="A21998" s="1" t="s">
        <v>21621</v>
      </c>
      <c r="B21998" s="1" t="s">
        <v>34287</v>
      </c>
      <c r="C21998" s="1" t="s">
        <v>4</v>
      </c>
    </row>
    <row r="21999" spans="1:3" x14ac:dyDescent="0.25">
      <c r="A21999" s="1" t="s">
        <v>21622</v>
      </c>
      <c r="B21999" s="1" t="s">
        <v>34287</v>
      </c>
      <c r="C21999" s="1" t="s">
        <v>4</v>
      </c>
    </row>
    <row r="22000" spans="1:3" x14ac:dyDescent="0.25">
      <c r="A22000" s="1" t="s">
        <v>21623</v>
      </c>
      <c r="B22000" s="1" t="s">
        <v>34288</v>
      </c>
      <c r="C22000" s="1" t="s">
        <v>4</v>
      </c>
    </row>
    <row r="22001" spans="1:3" x14ac:dyDescent="0.25">
      <c r="A22001" s="1" t="s">
        <v>21624</v>
      </c>
      <c r="B22001" s="1" t="s">
        <v>34288</v>
      </c>
      <c r="C22001" s="1" t="s">
        <v>4</v>
      </c>
    </row>
    <row r="22002" spans="1:3" x14ac:dyDescent="0.25">
      <c r="A22002" s="1" t="s">
        <v>21625</v>
      </c>
      <c r="B22002" s="1" t="s">
        <v>21626</v>
      </c>
      <c r="C22002" s="1" t="s">
        <v>4</v>
      </c>
    </row>
    <row r="22003" spans="1:3" x14ac:dyDescent="0.25">
      <c r="A22003" s="1" t="s">
        <v>21627</v>
      </c>
      <c r="B22003" s="1" t="s">
        <v>21626</v>
      </c>
      <c r="C22003" s="1" t="s">
        <v>4</v>
      </c>
    </row>
    <row r="22004" spans="1:3" x14ac:dyDescent="0.25">
      <c r="A22004" s="1" t="s">
        <v>21628</v>
      </c>
      <c r="B22004" s="1" t="s">
        <v>21629</v>
      </c>
      <c r="C22004" s="1" t="s">
        <v>4</v>
      </c>
    </row>
    <row r="22005" spans="1:3" x14ac:dyDescent="0.25">
      <c r="A22005" s="1" t="s">
        <v>21630</v>
      </c>
      <c r="B22005" s="1" t="s">
        <v>21629</v>
      </c>
      <c r="C22005" s="1" t="s">
        <v>4</v>
      </c>
    </row>
    <row r="22006" spans="1:3" x14ac:dyDescent="0.25">
      <c r="A22006" s="1" t="s">
        <v>21631</v>
      </c>
      <c r="B22006" s="1" t="s">
        <v>34289</v>
      </c>
      <c r="C22006" s="1" t="s">
        <v>4</v>
      </c>
    </row>
    <row r="22007" spans="1:3" x14ac:dyDescent="0.25">
      <c r="A22007" s="1" t="s">
        <v>21632</v>
      </c>
      <c r="B22007" s="1" t="s">
        <v>34289</v>
      </c>
      <c r="C22007" s="1" t="s">
        <v>4</v>
      </c>
    </row>
    <row r="22008" spans="1:3" x14ac:dyDescent="0.25">
      <c r="A22008" s="1" t="s">
        <v>21633</v>
      </c>
      <c r="B22008" s="1" t="s">
        <v>21634</v>
      </c>
      <c r="C22008" s="1" t="s">
        <v>4</v>
      </c>
    </row>
    <row r="22009" spans="1:3" x14ac:dyDescent="0.25">
      <c r="A22009" s="1" t="s">
        <v>21635</v>
      </c>
      <c r="B22009" s="1" t="s">
        <v>21634</v>
      </c>
      <c r="C22009" s="1" t="s">
        <v>4</v>
      </c>
    </row>
    <row r="22010" spans="1:3" x14ac:dyDescent="0.25">
      <c r="A22010" s="1" t="s">
        <v>21636</v>
      </c>
      <c r="B22010" s="1" t="s">
        <v>34290</v>
      </c>
      <c r="C22010" s="1" t="s">
        <v>4</v>
      </c>
    </row>
    <row r="22011" spans="1:3" x14ac:dyDescent="0.25">
      <c r="A22011" s="1" t="s">
        <v>21637</v>
      </c>
      <c r="B22011" s="1" t="s">
        <v>34290</v>
      </c>
      <c r="C22011" s="1" t="s">
        <v>4</v>
      </c>
    </row>
    <row r="22012" spans="1:3" x14ac:dyDescent="0.25">
      <c r="A22012" s="1" t="s">
        <v>21638</v>
      </c>
      <c r="B22012" s="1" t="s">
        <v>34291</v>
      </c>
      <c r="C22012" s="1" t="s">
        <v>4</v>
      </c>
    </row>
    <row r="22013" spans="1:3" x14ac:dyDescent="0.25">
      <c r="A22013" s="1" t="s">
        <v>21639</v>
      </c>
      <c r="B22013" s="1" t="s">
        <v>34291</v>
      </c>
      <c r="C22013" s="1" t="s">
        <v>4</v>
      </c>
    </row>
    <row r="22014" spans="1:3" x14ac:dyDescent="0.25">
      <c r="A22014" s="1" t="s">
        <v>21640</v>
      </c>
      <c r="B22014" s="1" t="s">
        <v>34292</v>
      </c>
      <c r="C22014" s="1" t="s">
        <v>4</v>
      </c>
    </row>
    <row r="22015" spans="1:3" x14ac:dyDescent="0.25">
      <c r="A22015" s="1" t="s">
        <v>21641</v>
      </c>
      <c r="B22015" s="1" t="s">
        <v>34292</v>
      </c>
      <c r="C22015" s="1" t="s">
        <v>4</v>
      </c>
    </row>
    <row r="22016" spans="1:3" x14ac:dyDescent="0.25">
      <c r="A22016" s="1" t="s">
        <v>23975</v>
      </c>
      <c r="B22016" s="1" t="s">
        <v>34293</v>
      </c>
      <c r="C22016" s="1" t="s">
        <v>4</v>
      </c>
    </row>
    <row r="22017" spans="1:3" x14ac:dyDescent="0.25">
      <c r="A22017" s="1" t="s">
        <v>23976</v>
      </c>
      <c r="B22017" s="1" t="s">
        <v>34293</v>
      </c>
      <c r="C22017" s="1" t="s">
        <v>4</v>
      </c>
    </row>
    <row r="22018" spans="1:3" x14ac:dyDescent="0.25">
      <c r="A22018" s="1" t="s">
        <v>23977</v>
      </c>
      <c r="B22018" s="1" t="s">
        <v>34294</v>
      </c>
      <c r="C22018" s="1" t="s">
        <v>4</v>
      </c>
    </row>
    <row r="22019" spans="1:3" x14ac:dyDescent="0.25">
      <c r="A22019" s="1" t="s">
        <v>23978</v>
      </c>
      <c r="B22019" s="1" t="s">
        <v>34294</v>
      </c>
      <c r="C22019" s="1" t="s">
        <v>4</v>
      </c>
    </row>
    <row r="22020" spans="1:3" x14ac:dyDescent="0.25">
      <c r="A22020" s="1" t="s">
        <v>23979</v>
      </c>
      <c r="B22020" s="1" t="s">
        <v>34295</v>
      </c>
      <c r="C22020" s="1" t="s">
        <v>4</v>
      </c>
    </row>
    <row r="22021" spans="1:3" x14ac:dyDescent="0.25">
      <c r="A22021" s="1" t="s">
        <v>23980</v>
      </c>
      <c r="B22021" s="1" t="s">
        <v>34295</v>
      </c>
      <c r="C22021" s="1" t="s">
        <v>4</v>
      </c>
    </row>
    <row r="22022" spans="1:3" x14ac:dyDescent="0.25">
      <c r="A22022" s="1" t="s">
        <v>21642</v>
      </c>
      <c r="B22022" s="1" t="s">
        <v>34296</v>
      </c>
      <c r="C22022" s="1" t="s">
        <v>4</v>
      </c>
    </row>
    <row r="22023" spans="1:3" x14ac:dyDescent="0.25">
      <c r="A22023" s="1" t="s">
        <v>21643</v>
      </c>
      <c r="B22023" s="1" t="s">
        <v>34296</v>
      </c>
      <c r="C22023" s="1" t="s">
        <v>4</v>
      </c>
    </row>
    <row r="22024" spans="1:3" x14ac:dyDescent="0.25">
      <c r="A22024" s="1" t="s">
        <v>21644</v>
      </c>
      <c r="B22024" s="1" t="s">
        <v>34297</v>
      </c>
      <c r="C22024" s="1" t="s">
        <v>4</v>
      </c>
    </row>
    <row r="22025" spans="1:3" x14ac:dyDescent="0.25">
      <c r="A22025" s="1" t="s">
        <v>21645</v>
      </c>
      <c r="B22025" s="1" t="s">
        <v>34297</v>
      </c>
      <c r="C22025" s="1" t="s">
        <v>4</v>
      </c>
    </row>
    <row r="22026" spans="1:3" x14ac:dyDescent="0.25">
      <c r="A22026" s="1" t="s">
        <v>21646</v>
      </c>
      <c r="B22026" s="1" t="s">
        <v>34298</v>
      </c>
      <c r="C22026" s="1" t="s">
        <v>4</v>
      </c>
    </row>
    <row r="22027" spans="1:3" x14ac:dyDescent="0.25">
      <c r="A22027" s="1" t="s">
        <v>21647</v>
      </c>
      <c r="B22027" s="1" t="s">
        <v>34298</v>
      </c>
      <c r="C22027" s="1" t="s">
        <v>4</v>
      </c>
    </row>
    <row r="22028" spans="1:3" x14ac:dyDescent="0.25">
      <c r="A22028" s="1" t="s">
        <v>21648</v>
      </c>
      <c r="B22028" s="1" t="s">
        <v>34299</v>
      </c>
      <c r="C22028" s="1" t="s">
        <v>4</v>
      </c>
    </row>
    <row r="22029" spans="1:3" x14ac:dyDescent="0.25">
      <c r="A22029" s="1" t="s">
        <v>21649</v>
      </c>
      <c r="B22029" s="1" t="s">
        <v>34299</v>
      </c>
      <c r="C22029" s="1" t="s">
        <v>4</v>
      </c>
    </row>
    <row r="22030" spans="1:3" x14ac:dyDescent="0.25">
      <c r="A22030" s="1" t="s">
        <v>21650</v>
      </c>
      <c r="B22030" s="1" t="s">
        <v>34300</v>
      </c>
      <c r="C22030" s="1" t="s">
        <v>4</v>
      </c>
    </row>
    <row r="22031" spans="1:3" x14ac:dyDescent="0.25">
      <c r="A22031" s="1" t="s">
        <v>21651</v>
      </c>
      <c r="B22031" s="1" t="s">
        <v>34300</v>
      </c>
      <c r="C22031" s="1" t="s">
        <v>4</v>
      </c>
    </row>
    <row r="22032" spans="1:3" x14ac:dyDescent="0.25">
      <c r="A22032" s="1" t="s">
        <v>21652</v>
      </c>
      <c r="B22032" s="1" t="s">
        <v>34301</v>
      </c>
      <c r="C22032" s="1" t="s">
        <v>4</v>
      </c>
    </row>
    <row r="22033" spans="1:3" x14ac:dyDescent="0.25">
      <c r="A22033" s="1" t="s">
        <v>21653</v>
      </c>
      <c r="B22033" s="1" t="s">
        <v>34301</v>
      </c>
      <c r="C22033" s="1" t="s">
        <v>4</v>
      </c>
    </row>
    <row r="22034" spans="1:3" x14ac:dyDescent="0.25">
      <c r="A22034" s="1" t="s">
        <v>21654</v>
      </c>
      <c r="B22034" s="1" t="s">
        <v>34302</v>
      </c>
      <c r="C22034" s="1" t="s">
        <v>4</v>
      </c>
    </row>
    <row r="22035" spans="1:3" x14ac:dyDescent="0.25">
      <c r="A22035" s="1" t="s">
        <v>21655</v>
      </c>
      <c r="B22035" s="1" t="s">
        <v>34302</v>
      </c>
      <c r="C22035" s="1" t="s">
        <v>4</v>
      </c>
    </row>
    <row r="22036" spans="1:3" x14ac:dyDescent="0.25">
      <c r="A22036" s="1" t="s">
        <v>21656</v>
      </c>
      <c r="B22036" s="1" t="s">
        <v>34303</v>
      </c>
      <c r="C22036" s="1" t="s">
        <v>4</v>
      </c>
    </row>
    <row r="22037" spans="1:3" x14ac:dyDescent="0.25">
      <c r="A22037" s="1" t="s">
        <v>21657</v>
      </c>
      <c r="B22037" s="1" t="s">
        <v>34303</v>
      </c>
      <c r="C22037" s="1" t="s">
        <v>4</v>
      </c>
    </row>
    <row r="22038" spans="1:3" x14ac:dyDescent="0.25">
      <c r="A22038" s="1" t="s">
        <v>21658</v>
      </c>
      <c r="B22038" s="1" t="s">
        <v>34304</v>
      </c>
      <c r="C22038" s="1" t="s">
        <v>4</v>
      </c>
    </row>
    <row r="22039" spans="1:3" x14ac:dyDescent="0.25">
      <c r="A22039" s="1" t="s">
        <v>21659</v>
      </c>
      <c r="B22039" s="1" t="s">
        <v>34304</v>
      </c>
      <c r="C22039" s="1" t="s">
        <v>4</v>
      </c>
    </row>
    <row r="22040" spans="1:3" x14ac:dyDescent="0.25">
      <c r="A22040" s="1" t="s">
        <v>21660</v>
      </c>
      <c r="B22040" s="1" t="s">
        <v>34305</v>
      </c>
      <c r="C22040" s="1" t="s">
        <v>4</v>
      </c>
    </row>
    <row r="22041" spans="1:3" x14ac:dyDescent="0.25">
      <c r="A22041" s="1" t="s">
        <v>21661</v>
      </c>
      <c r="B22041" s="1" t="s">
        <v>34305</v>
      </c>
      <c r="C22041" s="1" t="s">
        <v>4</v>
      </c>
    </row>
    <row r="22042" spans="1:3" x14ac:dyDescent="0.25">
      <c r="A22042" s="1" t="s">
        <v>21662</v>
      </c>
      <c r="B22042" s="1" t="s">
        <v>34306</v>
      </c>
      <c r="C22042" s="1" t="s">
        <v>4</v>
      </c>
    </row>
    <row r="22043" spans="1:3" x14ac:dyDescent="0.25">
      <c r="A22043" s="1" t="s">
        <v>21663</v>
      </c>
      <c r="B22043" s="1" t="s">
        <v>34306</v>
      </c>
      <c r="C22043" s="1" t="s">
        <v>4</v>
      </c>
    </row>
    <row r="22044" spans="1:3" x14ac:dyDescent="0.25">
      <c r="A22044" s="1" t="s">
        <v>21664</v>
      </c>
      <c r="B22044" s="1" t="s">
        <v>34307</v>
      </c>
      <c r="C22044" s="1" t="s">
        <v>4</v>
      </c>
    </row>
    <row r="22045" spans="1:3" x14ac:dyDescent="0.25">
      <c r="A22045" s="1" t="s">
        <v>21665</v>
      </c>
      <c r="B22045" s="1" t="s">
        <v>34307</v>
      </c>
      <c r="C22045" s="1" t="s">
        <v>4</v>
      </c>
    </row>
    <row r="22046" spans="1:3" x14ac:dyDescent="0.25">
      <c r="A22046" s="1" t="s">
        <v>21666</v>
      </c>
      <c r="B22046" s="1" t="s">
        <v>34308</v>
      </c>
      <c r="C22046" s="1" t="s">
        <v>4</v>
      </c>
    </row>
    <row r="22047" spans="1:3" x14ac:dyDescent="0.25">
      <c r="A22047" s="1" t="s">
        <v>21667</v>
      </c>
      <c r="B22047" s="1" t="s">
        <v>34308</v>
      </c>
      <c r="C22047" s="1" t="s">
        <v>4</v>
      </c>
    </row>
    <row r="22048" spans="1:3" x14ac:dyDescent="0.25">
      <c r="A22048" s="1" t="s">
        <v>21668</v>
      </c>
      <c r="B22048" s="1" t="s">
        <v>34309</v>
      </c>
      <c r="C22048" s="1" t="s">
        <v>4</v>
      </c>
    </row>
    <row r="22049" spans="1:3" x14ac:dyDescent="0.25">
      <c r="A22049" s="1" t="s">
        <v>21669</v>
      </c>
      <c r="B22049" s="1" t="s">
        <v>34309</v>
      </c>
      <c r="C22049" s="1" t="s">
        <v>4</v>
      </c>
    </row>
    <row r="22050" spans="1:3" x14ac:dyDescent="0.25">
      <c r="A22050" s="1" t="s">
        <v>21670</v>
      </c>
      <c r="B22050" s="1" t="s">
        <v>34310</v>
      </c>
      <c r="C22050" s="1" t="s">
        <v>4</v>
      </c>
    </row>
    <row r="22051" spans="1:3" x14ac:dyDescent="0.25">
      <c r="A22051" s="1" t="s">
        <v>21671</v>
      </c>
      <c r="B22051" s="1" t="s">
        <v>34310</v>
      </c>
      <c r="C22051" s="1" t="s">
        <v>4</v>
      </c>
    </row>
    <row r="22052" spans="1:3" x14ac:dyDescent="0.25">
      <c r="A22052" s="1" t="s">
        <v>21672</v>
      </c>
      <c r="B22052" s="1" t="s">
        <v>21673</v>
      </c>
      <c r="C22052" s="1" t="s">
        <v>4</v>
      </c>
    </row>
    <row r="22053" spans="1:3" x14ac:dyDescent="0.25">
      <c r="A22053" s="1" t="s">
        <v>21674</v>
      </c>
      <c r="B22053" s="1" t="s">
        <v>21673</v>
      </c>
      <c r="C22053" s="1" t="s">
        <v>4</v>
      </c>
    </row>
    <row r="22054" spans="1:3" x14ac:dyDescent="0.25">
      <c r="A22054" s="1" t="s">
        <v>21675</v>
      </c>
      <c r="B22054" s="1" t="s">
        <v>24043</v>
      </c>
      <c r="C22054" s="1" t="s">
        <v>4</v>
      </c>
    </row>
    <row r="22055" spans="1:3" x14ac:dyDescent="0.25">
      <c r="A22055" s="1" t="s">
        <v>21676</v>
      </c>
      <c r="B22055" s="1" t="s">
        <v>24043</v>
      </c>
      <c r="C22055" s="1" t="s">
        <v>4</v>
      </c>
    </row>
    <row r="22056" spans="1:3" x14ac:dyDescent="0.25">
      <c r="A22056" s="1" t="s">
        <v>21677</v>
      </c>
      <c r="B22056" s="1" t="s">
        <v>34311</v>
      </c>
      <c r="C22056" s="1" t="s">
        <v>4</v>
      </c>
    </row>
    <row r="22057" spans="1:3" x14ac:dyDescent="0.25">
      <c r="A22057" s="1" t="s">
        <v>21678</v>
      </c>
      <c r="B22057" s="1" t="s">
        <v>34311</v>
      </c>
      <c r="C22057" s="1" t="s">
        <v>4</v>
      </c>
    </row>
    <row r="22058" spans="1:3" x14ac:dyDescent="0.25">
      <c r="A22058" s="1" t="s">
        <v>21679</v>
      </c>
      <c r="B22058" s="1" t="s">
        <v>34312</v>
      </c>
      <c r="C22058" s="1" t="s">
        <v>4</v>
      </c>
    </row>
    <row r="22059" spans="1:3" x14ac:dyDescent="0.25">
      <c r="A22059" s="1" t="s">
        <v>21680</v>
      </c>
      <c r="B22059" s="1" t="s">
        <v>34312</v>
      </c>
      <c r="C22059" s="1" t="s">
        <v>4</v>
      </c>
    </row>
    <row r="22060" spans="1:3" x14ac:dyDescent="0.25">
      <c r="A22060" s="1" t="s">
        <v>21681</v>
      </c>
      <c r="B22060" s="1" t="s">
        <v>34313</v>
      </c>
      <c r="C22060" s="1" t="s">
        <v>4</v>
      </c>
    </row>
    <row r="22061" spans="1:3" x14ac:dyDescent="0.25">
      <c r="A22061" s="1" t="s">
        <v>21682</v>
      </c>
      <c r="B22061" s="1" t="s">
        <v>34313</v>
      </c>
      <c r="C22061" s="1" t="s">
        <v>4</v>
      </c>
    </row>
    <row r="22062" spans="1:3" x14ac:dyDescent="0.25">
      <c r="A22062" s="1" t="s">
        <v>21683</v>
      </c>
      <c r="B22062" s="1" t="s">
        <v>34314</v>
      </c>
      <c r="C22062" s="1" t="s">
        <v>4</v>
      </c>
    </row>
    <row r="22063" spans="1:3" x14ac:dyDescent="0.25">
      <c r="A22063" s="1" t="s">
        <v>21684</v>
      </c>
      <c r="B22063" s="1" t="s">
        <v>34314</v>
      </c>
      <c r="C22063" s="1" t="s">
        <v>4</v>
      </c>
    </row>
    <row r="22064" spans="1:3" x14ac:dyDescent="0.25">
      <c r="A22064" s="1" t="s">
        <v>21685</v>
      </c>
      <c r="B22064" s="1" t="s">
        <v>34315</v>
      </c>
      <c r="C22064" s="1" t="s">
        <v>4</v>
      </c>
    </row>
    <row r="22065" spans="1:3" x14ac:dyDescent="0.25">
      <c r="A22065" s="1" t="s">
        <v>21686</v>
      </c>
      <c r="B22065" s="1" t="s">
        <v>34315</v>
      </c>
      <c r="C22065" s="1" t="s">
        <v>4</v>
      </c>
    </row>
    <row r="22066" spans="1:3" x14ac:dyDescent="0.25">
      <c r="A22066" s="1" t="s">
        <v>21687</v>
      </c>
      <c r="B22066" s="1" t="s">
        <v>34316</v>
      </c>
      <c r="C22066" s="1" t="s">
        <v>4</v>
      </c>
    </row>
    <row r="22067" spans="1:3" x14ac:dyDescent="0.25">
      <c r="A22067" s="1" t="s">
        <v>21688</v>
      </c>
      <c r="B22067" s="1" t="s">
        <v>34316</v>
      </c>
      <c r="C22067" s="1" t="s">
        <v>4</v>
      </c>
    </row>
    <row r="22068" spans="1:3" x14ac:dyDescent="0.25">
      <c r="A22068" s="1" t="s">
        <v>21689</v>
      </c>
      <c r="B22068" s="1" t="s">
        <v>34317</v>
      </c>
      <c r="C22068" s="1" t="s">
        <v>4</v>
      </c>
    </row>
    <row r="22069" spans="1:3" x14ac:dyDescent="0.25">
      <c r="A22069" s="1" t="s">
        <v>21690</v>
      </c>
      <c r="B22069" s="1" t="s">
        <v>34317</v>
      </c>
      <c r="C22069" s="1" t="s">
        <v>4</v>
      </c>
    </row>
    <row r="22070" spans="1:3" x14ac:dyDescent="0.25">
      <c r="A22070" s="1" t="s">
        <v>21691</v>
      </c>
      <c r="B22070" s="1" t="s">
        <v>34318</v>
      </c>
      <c r="C22070" s="1" t="s">
        <v>4</v>
      </c>
    </row>
    <row r="22071" spans="1:3" x14ac:dyDescent="0.25">
      <c r="A22071" s="1" t="s">
        <v>21692</v>
      </c>
      <c r="B22071" s="1" t="s">
        <v>34318</v>
      </c>
      <c r="C22071" s="1" t="s">
        <v>4</v>
      </c>
    </row>
    <row r="22072" spans="1:3" x14ac:dyDescent="0.25">
      <c r="A22072" s="1" t="s">
        <v>21693</v>
      </c>
      <c r="B22072" s="1" t="s">
        <v>34319</v>
      </c>
      <c r="C22072" s="1" t="s">
        <v>4</v>
      </c>
    </row>
    <row r="22073" spans="1:3" x14ac:dyDescent="0.25">
      <c r="A22073" s="1" t="s">
        <v>21694</v>
      </c>
      <c r="B22073" s="1" t="s">
        <v>34319</v>
      </c>
      <c r="C22073" s="1" t="s">
        <v>4</v>
      </c>
    </row>
    <row r="22074" spans="1:3" x14ac:dyDescent="0.25">
      <c r="A22074" s="1" t="s">
        <v>21695</v>
      </c>
      <c r="B22074" s="1" t="s">
        <v>34320</v>
      </c>
      <c r="C22074" s="1" t="s">
        <v>4</v>
      </c>
    </row>
    <row r="22075" spans="1:3" x14ac:dyDescent="0.25">
      <c r="A22075" s="1" t="s">
        <v>21696</v>
      </c>
      <c r="B22075" s="1" t="s">
        <v>34320</v>
      </c>
      <c r="C22075" s="1" t="s">
        <v>4</v>
      </c>
    </row>
    <row r="22076" spans="1:3" x14ac:dyDescent="0.25">
      <c r="A22076" s="1" t="s">
        <v>21697</v>
      </c>
      <c r="B22076" s="1" t="s">
        <v>34321</v>
      </c>
      <c r="C22076" s="1" t="s">
        <v>4</v>
      </c>
    </row>
    <row r="22077" spans="1:3" x14ac:dyDescent="0.25">
      <c r="A22077" s="1" t="s">
        <v>21698</v>
      </c>
      <c r="B22077" s="1" t="s">
        <v>34321</v>
      </c>
      <c r="C22077" s="1" t="s">
        <v>4</v>
      </c>
    </row>
    <row r="22078" spans="1:3" x14ac:dyDescent="0.25">
      <c r="A22078" s="1" t="s">
        <v>21699</v>
      </c>
      <c r="B22078" s="1" t="s">
        <v>34322</v>
      </c>
      <c r="C22078" s="1" t="s">
        <v>4</v>
      </c>
    </row>
    <row r="22079" spans="1:3" x14ac:dyDescent="0.25">
      <c r="A22079" s="1" t="s">
        <v>21700</v>
      </c>
      <c r="B22079" s="1" t="s">
        <v>34322</v>
      </c>
      <c r="C22079" s="1" t="s">
        <v>4</v>
      </c>
    </row>
    <row r="22080" spans="1:3" x14ac:dyDescent="0.25">
      <c r="A22080" s="1" t="s">
        <v>21701</v>
      </c>
      <c r="B22080" s="1" t="s">
        <v>34323</v>
      </c>
      <c r="C22080" s="1" t="s">
        <v>4</v>
      </c>
    </row>
    <row r="22081" spans="1:3" x14ac:dyDescent="0.25">
      <c r="A22081" s="1" t="s">
        <v>21702</v>
      </c>
      <c r="B22081" s="1" t="s">
        <v>34323</v>
      </c>
      <c r="C22081" s="1" t="s">
        <v>4</v>
      </c>
    </row>
    <row r="22082" spans="1:3" x14ac:dyDescent="0.25">
      <c r="A22082" s="1" t="s">
        <v>21703</v>
      </c>
      <c r="B22082" s="1" t="s">
        <v>34324</v>
      </c>
      <c r="C22082" s="1" t="s">
        <v>4</v>
      </c>
    </row>
    <row r="22083" spans="1:3" x14ac:dyDescent="0.25">
      <c r="A22083" s="1" t="s">
        <v>21704</v>
      </c>
      <c r="B22083" s="1" t="s">
        <v>34324</v>
      </c>
      <c r="C22083" s="1" t="s">
        <v>4</v>
      </c>
    </row>
    <row r="22084" spans="1:3" x14ac:dyDescent="0.25">
      <c r="A22084" s="1" t="s">
        <v>21705</v>
      </c>
      <c r="B22084" s="1" t="s">
        <v>34325</v>
      </c>
      <c r="C22084" s="1" t="s">
        <v>4</v>
      </c>
    </row>
    <row r="22085" spans="1:3" x14ac:dyDescent="0.25">
      <c r="A22085" s="1" t="s">
        <v>21706</v>
      </c>
      <c r="B22085" s="1" t="s">
        <v>34325</v>
      </c>
      <c r="C22085" s="1" t="s">
        <v>4</v>
      </c>
    </row>
    <row r="22086" spans="1:3" x14ac:dyDescent="0.25">
      <c r="A22086" s="1" t="s">
        <v>21707</v>
      </c>
      <c r="B22086" s="1" t="s">
        <v>34326</v>
      </c>
      <c r="C22086" s="1" t="s">
        <v>4</v>
      </c>
    </row>
    <row r="22087" spans="1:3" x14ac:dyDescent="0.25">
      <c r="A22087" s="1" t="s">
        <v>21708</v>
      </c>
      <c r="B22087" s="1" t="s">
        <v>34326</v>
      </c>
      <c r="C22087" s="1" t="s">
        <v>4</v>
      </c>
    </row>
    <row r="22088" spans="1:3" x14ac:dyDescent="0.25">
      <c r="A22088" s="1" t="s">
        <v>21709</v>
      </c>
      <c r="B22088" s="1" t="s">
        <v>34327</v>
      </c>
      <c r="C22088" s="1" t="s">
        <v>108</v>
      </c>
    </row>
    <row r="22089" spans="1:3" x14ac:dyDescent="0.25">
      <c r="A22089" s="1" t="s">
        <v>21710</v>
      </c>
      <c r="B22089" s="1" t="s">
        <v>34327</v>
      </c>
      <c r="C22089" s="1" t="s">
        <v>108</v>
      </c>
    </row>
    <row r="22090" spans="1:3" x14ac:dyDescent="0.25">
      <c r="A22090" s="1" t="s">
        <v>21711</v>
      </c>
      <c r="B22090" s="1" t="s">
        <v>34328</v>
      </c>
      <c r="C22090" s="1" t="s">
        <v>4</v>
      </c>
    </row>
    <row r="22091" spans="1:3" x14ac:dyDescent="0.25">
      <c r="A22091" s="1" t="s">
        <v>21712</v>
      </c>
      <c r="B22091" s="1" t="s">
        <v>34328</v>
      </c>
      <c r="C22091" s="1" t="s">
        <v>4</v>
      </c>
    </row>
    <row r="22092" spans="1:3" x14ac:dyDescent="0.25">
      <c r="A22092" s="1" t="s">
        <v>21713</v>
      </c>
      <c r="B22092" s="1" t="s">
        <v>34329</v>
      </c>
      <c r="C22092" s="1" t="s">
        <v>4</v>
      </c>
    </row>
    <row r="22093" spans="1:3" x14ac:dyDescent="0.25">
      <c r="A22093" s="1" t="s">
        <v>21714</v>
      </c>
      <c r="B22093" s="1" t="s">
        <v>34329</v>
      </c>
      <c r="C22093" s="1" t="s">
        <v>4</v>
      </c>
    </row>
    <row r="22094" spans="1:3" x14ac:dyDescent="0.25">
      <c r="A22094" s="1" t="s">
        <v>21715</v>
      </c>
      <c r="B22094" s="1" t="s">
        <v>34330</v>
      </c>
      <c r="C22094" s="1" t="s">
        <v>108</v>
      </c>
    </row>
    <row r="22095" spans="1:3" x14ac:dyDescent="0.25">
      <c r="A22095" s="1" t="s">
        <v>21716</v>
      </c>
      <c r="B22095" s="1" t="s">
        <v>34330</v>
      </c>
      <c r="C22095" s="1" t="s">
        <v>108</v>
      </c>
    </row>
    <row r="22096" spans="1:3" x14ac:dyDescent="0.25">
      <c r="A22096" s="1" t="s">
        <v>21717</v>
      </c>
      <c r="B22096" s="1" t="s">
        <v>34331</v>
      </c>
      <c r="C22096" s="1" t="s">
        <v>108</v>
      </c>
    </row>
    <row r="22097" spans="1:3" x14ac:dyDescent="0.25">
      <c r="A22097" s="1" t="s">
        <v>21718</v>
      </c>
      <c r="B22097" s="1" t="s">
        <v>34331</v>
      </c>
      <c r="C22097" s="1" t="s">
        <v>108</v>
      </c>
    </row>
    <row r="22098" spans="1:3" x14ac:dyDescent="0.25">
      <c r="A22098" s="1" t="s">
        <v>21719</v>
      </c>
      <c r="B22098" s="1" t="s">
        <v>34332</v>
      </c>
      <c r="C22098" s="1" t="s">
        <v>108</v>
      </c>
    </row>
    <row r="22099" spans="1:3" x14ac:dyDescent="0.25">
      <c r="A22099" s="1" t="s">
        <v>21720</v>
      </c>
      <c r="B22099" s="1" t="s">
        <v>34332</v>
      </c>
      <c r="C22099" s="1" t="s">
        <v>108</v>
      </c>
    </row>
    <row r="22100" spans="1:3" x14ac:dyDescent="0.25">
      <c r="A22100" s="1" t="s">
        <v>21721</v>
      </c>
      <c r="B22100" s="1" t="s">
        <v>34333</v>
      </c>
      <c r="C22100" s="1" t="s">
        <v>108</v>
      </c>
    </row>
    <row r="22101" spans="1:3" x14ac:dyDescent="0.25">
      <c r="A22101" s="1" t="s">
        <v>21722</v>
      </c>
      <c r="B22101" s="1" t="s">
        <v>34333</v>
      </c>
      <c r="C22101" s="1" t="s">
        <v>108</v>
      </c>
    </row>
    <row r="22102" spans="1:3" x14ac:dyDescent="0.25">
      <c r="A22102" s="1" t="s">
        <v>21723</v>
      </c>
      <c r="B22102" s="1" t="s">
        <v>34334</v>
      </c>
      <c r="C22102" s="1" t="s">
        <v>108</v>
      </c>
    </row>
    <row r="22103" spans="1:3" x14ac:dyDescent="0.25">
      <c r="A22103" s="1" t="s">
        <v>21724</v>
      </c>
      <c r="B22103" s="1" t="s">
        <v>34334</v>
      </c>
      <c r="C22103" s="1" t="s">
        <v>108</v>
      </c>
    </row>
    <row r="22104" spans="1:3" x14ac:dyDescent="0.25">
      <c r="A22104" s="1" t="s">
        <v>21725</v>
      </c>
      <c r="B22104" s="1" t="s">
        <v>34335</v>
      </c>
      <c r="C22104" s="1" t="s">
        <v>108</v>
      </c>
    </row>
    <row r="22105" spans="1:3" x14ac:dyDescent="0.25">
      <c r="A22105" s="1" t="s">
        <v>21726</v>
      </c>
      <c r="B22105" s="1" t="s">
        <v>34335</v>
      </c>
      <c r="C22105" s="1" t="s">
        <v>108</v>
      </c>
    </row>
    <row r="22106" spans="1:3" x14ac:dyDescent="0.25">
      <c r="A22106" s="1" t="s">
        <v>21727</v>
      </c>
      <c r="B22106" s="1" t="s">
        <v>34336</v>
      </c>
      <c r="C22106" s="1" t="s">
        <v>108</v>
      </c>
    </row>
    <row r="22107" spans="1:3" x14ac:dyDescent="0.25">
      <c r="A22107" s="1" t="s">
        <v>21728</v>
      </c>
      <c r="B22107" s="1" t="s">
        <v>34336</v>
      </c>
      <c r="C22107" s="1" t="s">
        <v>108</v>
      </c>
    </row>
    <row r="22108" spans="1:3" x14ac:dyDescent="0.25">
      <c r="A22108" s="1" t="s">
        <v>21729</v>
      </c>
      <c r="B22108" s="1" t="s">
        <v>34337</v>
      </c>
      <c r="C22108" s="1" t="s">
        <v>4</v>
      </c>
    </row>
    <row r="22109" spans="1:3" x14ac:dyDescent="0.25">
      <c r="A22109" s="1" t="s">
        <v>21730</v>
      </c>
      <c r="B22109" s="1" t="s">
        <v>34337</v>
      </c>
      <c r="C22109" s="1" t="s">
        <v>4</v>
      </c>
    </row>
    <row r="22110" spans="1:3" x14ac:dyDescent="0.25">
      <c r="A22110" s="1" t="s">
        <v>21731</v>
      </c>
      <c r="B22110" s="1" t="s">
        <v>34338</v>
      </c>
      <c r="C22110" s="1" t="s">
        <v>4</v>
      </c>
    </row>
    <row r="22111" spans="1:3" x14ac:dyDescent="0.25">
      <c r="A22111" s="1" t="s">
        <v>21732</v>
      </c>
      <c r="B22111" s="1" t="s">
        <v>34338</v>
      </c>
      <c r="C22111" s="1" t="s">
        <v>4</v>
      </c>
    </row>
    <row r="22112" spans="1:3" x14ac:dyDescent="0.25">
      <c r="A22112" s="1" t="s">
        <v>21733</v>
      </c>
      <c r="B22112" s="1" t="s">
        <v>34339</v>
      </c>
      <c r="C22112" s="1" t="s">
        <v>108</v>
      </c>
    </row>
    <row r="22113" spans="1:3" x14ac:dyDescent="0.25">
      <c r="A22113" s="1" t="s">
        <v>21734</v>
      </c>
      <c r="B22113" s="1" t="s">
        <v>34339</v>
      </c>
      <c r="C22113" s="1" t="s">
        <v>108</v>
      </c>
    </row>
    <row r="22114" spans="1:3" x14ac:dyDescent="0.25">
      <c r="A22114" s="1" t="s">
        <v>21735</v>
      </c>
      <c r="B22114" s="1" t="s">
        <v>34340</v>
      </c>
      <c r="C22114" s="1" t="s">
        <v>108</v>
      </c>
    </row>
    <row r="22115" spans="1:3" x14ac:dyDescent="0.25">
      <c r="A22115" s="1" t="s">
        <v>21736</v>
      </c>
      <c r="B22115" s="1" t="s">
        <v>34340</v>
      </c>
      <c r="C22115" s="1" t="s">
        <v>108</v>
      </c>
    </row>
    <row r="22116" spans="1:3" x14ac:dyDescent="0.25">
      <c r="A22116" s="1" t="s">
        <v>21737</v>
      </c>
      <c r="B22116" s="1" t="s">
        <v>34341</v>
      </c>
      <c r="C22116" s="1" t="s">
        <v>108</v>
      </c>
    </row>
    <row r="22117" spans="1:3" x14ac:dyDescent="0.25">
      <c r="A22117" s="1" t="s">
        <v>21738</v>
      </c>
      <c r="B22117" s="1" t="s">
        <v>34341</v>
      </c>
      <c r="C22117" s="1" t="s">
        <v>108</v>
      </c>
    </row>
    <row r="22118" spans="1:3" x14ac:dyDescent="0.25">
      <c r="A22118" s="1" t="s">
        <v>21739</v>
      </c>
      <c r="B22118" s="1" t="s">
        <v>34342</v>
      </c>
      <c r="C22118" s="1" t="s">
        <v>108</v>
      </c>
    </row>
    <row r="22119" spans="1:3" x14ac:dyDescent="0.25">
      <c r="A22119" s="1" t="s">
        <v>21740</v>
      </c>
      <c r="B22119" s="1" t="s">
        <v>34342</v>
      </c>
      <c r="C22119" s="1" t="s">
        <v>108</v>
      </c>
    </row>
    <row r="22120" spans="1:3" x14ac:dyDescent="0.25">
      <c r="A22120" s="1" t="s">
        <v>21741</v>
      </c>
      <c r="B22120" s="1" t="s">
        <v>34343</v>
      </c>
      <c r="C22120" s="1" t="s">
        <v>108</v>
      </c>
    </row>
    <row r="22121" spans="1:3" x14ac:dyDescent="0.25">
      <c r="A22121" s="1" t="s">
        <v>21742</v>
      </c>
      <c r="B22121" s="1" t="s">
        <v>34343</v>
      </c>
      <c r="C22121" s="1" t="s">
        <v>108</v>
      </c>
    </row>
    <row r="22122" spans="1:3" x14ac:dyDescent="0.25">
      <c r="A22122" s="1" t="s">
        <v>21743</v>
      </c>
      <c r="B22122" s="1" t="s">
        <v>34344</v>
      </c>
      <c r="C22122" s="1" t="s">
        <v>108</v>
      </c>
    </row>
    <row r="22123" spans="1:3" x14ac:dyDescent="0.25">
      <c r="A22123" s="1" t="s">
        <v>21744</v>
      </c>
      <c r="B22123" s="1" t="s">
        <v>34344</v>
      </c>
      <c r="C22123" s="1" t="s">
        <v>108</v>
      </c>
    </row>
    <row r="22124" spans="1:3" x14ac:dyDescent="0.25">
      <c r="A22124" s="1" t="s">
        <v>21745</v>
      </c>
      <c r="B22124" s="1" t="s">
        <v>34345</v>
      </c>
      <c r="C22124" s="1" t="s">
        <v>108</v>
      </c>
    </row>
    <row r="22125" spans="1:3" x14ac:dyDescent="0.25">
      <c r="A22125" s="1" t="s">
        <v>21746</v>
      </c>
      <c r="B22125" s="1" t="s">
        <v>34345</v>
      </c>
      <c r="C22125" s="1" t="s">
        <v>108</v>
      </c>
    </row>
    <row r="22126" spans="1:3" x14ac:dyDescent="0.25">
      <c r="A22126" s="1" t="s">
        <v>21747</v>
      </c>
      <c r="B22126" s="1" t="s">
        <v>34346</v>
      </c>
      <c r="C22126" s="1" t="s">
        <v>108</v>
      </c>
    </row>
    <row r="22127" spans="1:3" x14ac:dyDescent="0.25">
      <c r="A22127" s="1" t="s">
        <v>21748</v>
      </c>
      <c r="B22127" s="1" t="s">
        <v>34346</v>
      </c>
      <c r="C22127" s="1" t="s">
        <v>108</v>
      </c>
    </row>
    <row r="22128" spans="1:3" x14ac:dyDescent="0.25">
      <c r="A22128" s="1" t="s">
        <v>21749</v>
      </c>
      <c r="B22128" s="1" t="s">
        <v>34347</v>
      </c>
      <c r="C22128" s="1" t="s">
        <v>108</v>
      </c>
    </row>
    <row r="22129" spans="1:3" x14ac:dyDescent="0.25">
      <c r="A22129" s="1" t="s">
        <v>21750</v>
      </c>
      <c r="B22129" s="1" t="s">
        <v>34347</v>
      </c>
      <c r="C22129" s="1" t="s">
        <v>108</v>
      </c>
    </row>
    <row r="22130" spans="1:3" x14ac:dyDescent="0.25">
      <c r="A22130" s="1" t="s">
        <v>21751</v>
      </c>
      <c r="B22130" s="1" t="s">
        <v>34348</v>
      </c>
      <c r="C22130" s="1" t="s">
        <v>108</v>
      </c>
    </row>
    <row r="22131" spans="1:3" x14ac:dyDescent="0.25">
      <c r="A22131" s="1" t="s">
        <v>21752</v>
      </c>
      <c r="B22131" s="1" t="s">
        <v>34348</v>
      </c>
      <c r="C22131" s="1" t="s">
        <v>108</v>
      </c>
    </row>
    <row r="22132" spans="1:3" x14ac:dyDescent="0.25">
      <c r="A22132" s="1" t="s">
        <v>21753</v>
      </c>
      <c r="B22132" s="1" t="s">
        <v>34349</v>
      </c>
      <c r="C22132" s="1" t="s">
        <v>108</v>
      </c>
    </row>
    <row r="22133" spans="1:3" x14ac:dyDescent="0.25">
      <c r="A22133" s="1" t="s">
        <v>21754</v>
      </c>
      <c r="B22133" s="1" t="s">
        <v>34349</v>
      </c>
      <c r="C22133" s="1" t="s">
        <v>108</v>
      </c>
    </row>
    <row r="22134" spans="1:3" x14ac:dyDescent="0.25">
      <c r="A22134" s="1" t="s">
        <v>21755</v>
      </c>
      <c r="B22134" s="1" t="s">
        <v>34350</v>
      </c>
      <c r="C22134" s="1" t="s">
        <v>108</v>
      </c>
    </row>
    <row r="22135" spans="1:3" x14ac:dyDescent="0.25">
      <c r="A22135" s="1" t="s">
        <v>21756</v>
      </c>
      <c r="B22135" s="1" t="s">
        <v>34350</v>
      </c>
      <c r="C22135" s="1" t="s">
        <v>108</v>
      </c>
    </row>
    <row r="22136" spans="1:3" x14ac:dyDescent="0.25">
      <c r="A22136" s="1" t="s">
        <v>21757</v>
      </c>
      <c r="B22136" s="1" t="s">
        <v>34351</v>
      </c>
      <c r="C22136" s="1" t="s">
        <v>108</v>
      </c>
    </row>
    <row r="22137" spans="1:3" x14ac:dyDescent="0.25">
      <c r="A22137" s="1" t="s">
        <v>21758</v>
      </c>
      <c r="B22137" s="1" t="s">
        <v>34351</v>
      </c>
      <c r="C22137" s="1" t="s">
        <v>108</v>
      </c>
    </row>
    <row r="22138" spans="1:3" x14ac:dyDescent="0.25">
      <c r="A22138" s="1" t="s">
        <v>21759</v>
      </c>
      <c r="B22138" s="1" t="s">
        <v>34352</v>
      </c>
      <c r="C22138" s="1" t="s">
        <v>108</v>
      </c>
    </row>
    <row r="22139" spans="1:3" x14ac:dyDescent="0.25">
      <c r="A22139" s="1" t="s">
        <v>21760</v>
      </c>
      <c r="B22139" s="1" t="s">
        <v>34352</v>
      </c>
      <c r="C22139" s="1" t="s">
        <v>108</v>
      </c>
    </row>
    <row r="22140" spans="1:3" x14ac:dyDescent="0.25">
      <c r="A22140" s="1" t="s">
        <v>21761</v>
      </c>
      <c r="B22140" s="1" t="s">
        <v>34353</v>
      </c>
      <c r="C22140" s="1" t="s">
        <v>108</v>
      </c>
    </row>
    <row r="22141" spans="1:3" x14ac:dyDescent="0.25">
      <c r="A22141" s="1" t="s">
        <v>21762</v>
      </c>
      <c r="B22141" s="1" t="s">
        <v>34353</v>
      </c>
      <c r="C22141" s="1" t="s">
        <v>108</v>
      </c>
    </row>
    <row r="22142" spans="1:3" x14ac:dyDescent="0.25">
      <c r="A22142" s="1" t="s">
        <v>21763</v>
      </c>
      <c r="B22142" s="1" t="s">
        <v>34354</v>
      </c>
      <c r="C22142" s="1" t="s">
        <v>108</v>
      </c>
    </row>
    <row r="22143" spans="1:3" x14ac:dyDescent="0.25">
      <c r="A22143" s="1" t="s">
        <v>21764</v>
      </c>
      <c r="B22143" s="1" t="s">
        <v>34354</v>
      </c>
      <c r="C22143" s="1" t="s">
        <v>108</v>
      </c>
    </row>
    <row r="22144" spans="1:3" x14ac:dyDescent="0.25">
      <c r="A22144" s="1" t="s">
        <v>21765</v>
      </c>
      <c r="B22144" s="1" t="s">
        <v>34355</v>
      </c>
      <c r="C22144" s="1" t="s">
        <v>108</v>
      </c>
    </row>
    <row r="22145" spans="1:3" x14ac:dyDescent="0.25">
      <c r="A22145" s="1" t="s">
        <v>21766</v>
      </c>
      <c r="B22145" s="1" t="s">
        <v>34355</v>
      </c>
      <c r="C22145" s="1" t="s">
        <v>108</v>
      </c>
    </row>
    <row r="22146" spans="1:3" x14ac:dyDescent="0.25">
      <c r="A22146" s="1" t="s">
        <v>21767</v>
      </c>
      <c r="B22146" s="1" t="s">
        <v>34356</v>
      </c>
      <c r="C22146" s="1" t="s">
        <v>108</v>
      </c>
    </row>
    <row r="22147" spans="1:3" x14ac:dyDescent="0.25">
      <c r="A22147" s="1" t="s">
        <v>21768</v>
      </c>
      <c r="B22147" s="1" t="s">
        <v>34356</v>
      </c>
      <c r="C22147" s="1" t="s">
        <v>108</v>
      </c>
    </row>
    <row r="22148" spans="1:3" x14ac:dyDescent="0.25">
      <c r="A22148" s="1" t="s">
        <v>21769</v>
      </c>
      <c r="B22148" s="1" t="s">
        <v>34357</v>
      </c>
      <c r="C22148" s="1" t="s">
        <v>108</v>
      </c>
    </row>
    <row r="22149" spans="1:3" x14ac:dyDescent="0.25">
      <c r="A22149" s="1" t="s">
        <v>21770</v>
      </c>
      <c r="B22149" s="1" t="s">
        <v>34357</v>
      </c>
      <c r="C22149" s="1" t="s">
        <v>108</v>
      </c>
    </row>
    <row r="22150" spans="1:3" x14ac:dyDescent="0.25">
      <c r="A22150" s="1" t="s">
        <v>21771</v>
      </c>
      <c r="B22150" s="1" t="s">
        <v>34358</v>
      </c>
      <c r="C22150" s="1" t="s">
        <v>108</v>
      </c>
    </row>
    <row r="22151" spans="1:3" x14ac:dyDescent="0.25">
      <c r="A22151" s="1" t="s">
        <v>21772</v>
      </c>
      <c r="B22151" s="1" t="s">
        <v>34358</v>
      </c>
      <c r="C22151" s="1" t="s">
        <v>108</v>
      </c>
    </row>
    <row r="22152" spans="1:3" x14ac:dyDescent="0.25">
      <c r="A22152" s="1" t="s">
        <v>21773</v>
      </c>
      <c r="B22152" s="1" t="s">
        <v>34359</v>
      </c>
      <c r="C22152" s="1" t="s">
        <v>108</v>
      </c>
    </row>
    <row r="22153" spans="1:3" x14ac:dyDescent="0.25">
      <c r="A22153" s="1" t="s">
        <v>21774</v>
      </c>
      <c r="B22153" s="1" t="s">
        <v>34359</v>
      </c>
      <c r="C22153" s="1" t="s">
        <v>108</v>
      </c>
    </row>
    <row r="22154" spans="1:3" x14ac:dyDescent="0.25">
      <c r="A22154" s="1" t="s">
        <v>21775</v>
      </c>
      <c r="B22154" s="1" t="s">
        <v>34360</v>
      </c>
      <c r="C22154" s="1" t="s">
        <v>108</v>
      </c>
    </row>
    <row r="22155" spans="1:3" x14ac:dyDescent="0.25">
      <c r="A22155" s="1" t="s">
        <v>21776</v>
      </c>
      <c r="B22155" s="1" t="s">
        <v>34360</v>
      </c>
      <c r="C22155" s="1" t="s">
        <v>108</v>
      </c>
    </row>
    <row r="22156" spans="1:3" x14ac:dyDescent="0.25">
      <c r="A22156" s="1" t="s">
        <v>21777</v>
      </c>
      <c r="B22156" s="1" t="s">
        <v>34361</v>
      </c>
      <c r="C22156" s="1" t="s">
        <v>108</v>
      </c>
    </row>
    <row r="22157" spans="1:3" x14ac:dyDescent="0.25">
      <c r="A22157" s="1" t="s">
        <v>21778</v>
      </c>
      <c r="B22157" s="1" t="s">
        <v>34361</v>
      </c>
      <c r="C22157" s="1" t="s">
        <v>108</v>
      </c>
    </row>
    <row r="22158" spans="1:3" x14ac:dyDescent="0.25">
      <c r="A22158" s="1" t="s">
        <v>23981</v>
      </c>
      <c r="B22158" s="1" t="s">
        <v>34362</v>
      </c>
      <c r="C22158" s="1" t="s">
        <v>108</v>
      </c>
    </row>
    <row r="22159" spans="1:3" x14ac:dyDescent="0.25">
      <c r="A22159" s="1" t="s">
        <v>23982</v>
      </c>
      <c r="B22159" s="1" t="s">
        <v>34362</v>
      </c>
      <c r="C22159" s="1" t="s">
        <v>108</v>
      </c>
    </row>
    <row r="22160" spans="1:3" x14ac:dyDescent="0.25">
      <c r="A22160" s="1" t="s">
        <v>23983</v>
      </c>
      <c r="B22160" s="1" t="s">
        <v>34363</v>
      </c>
      <c r="C22160" s="1" t="s">
        <v>108</v>
      </c>
    </row>
    <row r="22161" spans="1:3" x14ac:dyDescent="0.25">
      <c r="A22161" s="1" t="s">
        <v>23984</v>
      </c>
      <c r="B22161" s="1" t="s">
        <v>34363</v>
      </c>
      <c r="C22161" s="1" t="s">
        <v>108</v>
      </c>
    </row>
    <row r="22162" spans="1:3" x14ac:dyDescent="0.25">
      <c r="A22162" s="1" t="s">
        <v>21779</v>
      </c>
      <c r="B22162" s="1" t="s">
        <v>34364</v>
      </c>
      <c r="C22162" s="1" t="s">
        <v>108</v>
      </c>
    </row>
    <row r="22163" spans="1:3" x14ac:dyDescent="0.25">
      <c r="A22163" s="1" t="s">
        <v>21780</v>
      </c>
      <c r="B22163" s="1" t="s">
        <v>34364</v>
      </c>
      <c r="C22163" s="1" t="s">
        <v>108</v>
      </c>
    </row>
    <row r="22164" spans="1:3" x14ac:dyDescent="0.25">
      <c r="A22164" s="1" t="s">
        <v>21781</v>
      </c>
      <c r="B22164" s="1" t="s">
        <v>34365</v>
      </c>
      <c r="C22164" s="1" t="s">
        <v>108</v>
      </c>
    </row>
    <row r="22165" spans="1:3" x14ac:dyDescent="0.25">
      <c r="A22165" s="1" t="s">
        <v>21782</v>
      </c>
      <c r="B22165" s="1" t="s">
        <v>34365</v>
      </c>
      <c r="C22165" s="1" t="s">
        <v>108</v>
      </c>
    </row>
    <row r="22166" spans="1:3" x14ac:dyDescent="0.25">
      <c r="A22166" s="1" t="s">
        <v>21783</v>
      </c>
      <c r="B22166" s="1" t="s">
        <v>34366</v>
      </c>
      <c r="C22166" s="1" t="s">
        <v>108</v>
      </c>
    </row>
    <row r="22167" spans="1:3" x14ac:dyDescent="0.25">
      <c r="A22167" s="1" t="s">
        <v>21784</v>
      </c>
      <c r="B22167" s="1" t="s">
        <v>34366</v>
      </c>
      <c r="C22167" s="1" t="s">
        <v>108</v>
      </c>
    </row>
    <row r="22168" spans="1:3" x14ac:dyDescent="0.25">
      <c r="A22168" s="1" t="s">
        <v>21785</v>
      </c>
      <c r="B22168" s="1" t="s">
        <v>34367</v>
      </c>
      <c r="C22168" s="1" t="s">
        <v>108</v>
      </c>
    </row>
    <row r="22169" spans="1:3" x14ac:dyDescent="0.25">
      <c r="A22169" s="1" t="s">
        <v>21786</v>
      </c>
      <c r="B22169" s="1" t="s">
        <v>34367</v>
      </c>
      <c r="C22169" s="1" t="s">
        <v>108</v>
      </c>
    </row>
    <row r="22170" spans="1:3" x14ac:dyDescent="0.25">
      <c r="A22170" s="1" t="s">
        <v>21787</v>
      </c>
      <c r="B22170" s="1" t="s">
        <v>34368</v>
      </c>
      <c r="C22170" s="1" t="s">
        <v>108</v>
      </c>
    </row>
    <row r="22171" spans="1:3" x14ac:dyDescent="0.25">
      <c r="A22171" s="1" t="s">
        <v>21788</v>
      </c>
      <c r="B22171" s="1" t="s">
        <v>34368</v>
      </c>
      <c r="C22171" s="1" t="s">
        <v>108</v>
      </c>
    </row>
    <row r="22172" spans="1:3" x14ac:dyDescent="0.25">
      <c r="A22172" s="1" t="s">
        <v>21789</v>
      </c>
      <c r="B22172" s="1" t="s">
        <v>34369</v>
      </c>
      <c r="C22172" s="1" t="s">
        <v>4</v>
      </c>
    </row>
    <row r="22173" spans="1:3" x14ac:dyDescent="0.25">
      <c r="A22173" s="1" t="s">
        <v>21790</v>
      </c>
      <c r="B22173" s="1" t="s">
        <v>34369</v>
      </c>
      <c r="C22173" s="1" t="s">
        <v>4</v>
      </c>
    </row>
    <row r="22174" spans="1:3" x14ac:dyDescent="0.25">
      <c r="A22174" s="1" t="s">
        <v>21791</v>
      </c>
      <c r="B22174" s="1" t="s">
        <v>34370</v>
      </c>
      <c r="C22174" s="1" t="s">
        <v>4</v>
      </c>
    </row>
    <row r="22175" spans="1:3" x14ac:dyDescent="0.25">
      <c r="A22175" s="1" t="s">
        <v>21792</v>
      </c>
      <c r="B22175" s="1" t="s">
        <v>34370</v>
      </c>
      <c r="C22175" s="1" t="s">
        <v>4</v>
      </c>
    </row>
    <row r="22176" spans="1:3" x14ac:dyDescent="0.25">
      <c r="A22176" s="1" t="s">
        <v>21793</v>
      </c>
      <c r="B22176" s="1" t="s">
        <v>34371</v>
      </c>
      <c r="C22176" s="1" t="s">
        <v>4</v>
      </c>
    </row>
    <row r="22177" spans="1:3" x14ac:dyDescent="0.25">
      <c r="A22177" s="1" t="s">
        <v>21794</v>
      </c>
      <c r="B22177" s="1" t="s">
        <v>34371</v>
      </c>
      <c r="C22177" s="1" t="s">
        <v>4</v>
      </c>
    </row>
    <row r="22178" spans="1:3" x14ac:dyDescent="0.25">
      <c r="A22178" s="1" t="s">
        <v>21795</v>
      </c>
      <c r="B22178" s="1" t="s">
        <v>34372</v>
      </c>
      <c r="C22178" s="1" t="s">
        <v>4</v>
      </c>
    </row>
    <row r="22179" spans="1:3" x14ac:dyDescent="0.25">
      <c r="A22179" s="1" t="s">
        <v>21796</v>
      </c>
      <c r="B22179" s="1" t="s">
        <v>34372</v>
      </c>
      <c r="C22179" s="1" t="s">
        <v>4</v>
      </c>
    </row>
    <row r="22180" spans="1:3" x14ac:dyDescent="0.25">
      <c r="A22180" s="1" t="s">
        <v>21797</v>
      </c>
      <c r="B22180" s="1" t="s">
        <v>21798</v>
      </c>
      <c r="C22180" s="1" t="s">
        <v>4</v>
      </c>
    </row>
    <row r="22181" spans="1:3" x14ac:dyDescent="0.25">
      <c r="A22181" s="1" t="s">
        <v>21799</v>
      </c>
      <c r="B22181" s="1" t="s">
        <v>21798</v>
      </c>
      <c r="C22181" s="1" t="s">
        <v>4</v>
      </c>
    </row>
    <row r="22182" spans="1:3" x14ac:dyDescent="0.25">
      <c r="A22182" s="1" t="s">
        <v>21800</v>
      </c>
      <c r="B22182" s="1" t="s">
        <v>34373</v>
      </c>
      <c r="C22182" s="1" t="s">
        <v>4</v>
      </c>
    </row>
    <row r="22183" spans="1:3" x14ac:dyDescent="0.25">
      <c r="A22183" s="1" t="s">
        <v>21801</v>
      </c>
      <c r="B22183" s="1" t="s">
        <v>34373</v>
      </c>
      <c r="C22183" s="1" t="s">
        <v>4</v>
      </c>
    </row>
    <row r="22184" spans="1:3" x14ac:dyDescent="0.25">
      <c r="A22184" s="1" t="s">
        <v>21802</v>
      </c>
      <c r="B22184" s="1" t="s">
        <v>34374</v>
      </c>
      <c r="C22184" s="1" t="s">
        <v>4</v>
      </c>
    </row>
    <row r="22185" spans="1:3" x14ac:dyDescent="0.25">
      <c r="A22185" s="1" t="s">
        <v>21803</v>
      </c>
      <c r="B22185" s="1" t="s">
        <v>34374</v>
      </c>
      <c r="C22185" s="1" t="s">
        <v>4</v>
      </c>
    </row>
    <row r="22186" spans="1:3" x14ac:dyDescent="0.25">
      <c r="A22186" s="1" t="s">
        <v>21804</v>
      </c>
      <c r="B22186" s="1" t="s">
        <v>34375</v>
      </c>
      <c r="C22186" s="1" t="s">
        <v>4</v>
      </c>
    </row>
    <row r="22187" spans="1:3" x14ac:dyDescent="0.25">
      <c r="A22187" s="1" t="s">
        <v>21805</v>
      </c>
      <c r="B22187" s="1" t="s">
        <v>34375</v>
      </c>
      <c r="C22187" s="1" t="s">
        <v>4</v>
      </c>
    </row>
    <row r="22188" spans="1:3" x14ac:dyDescent="0.25">
      <c r="A22188" s="1" t="s">
        <v>21806</v>
      </c>
      <c r="B22188" s="1" t="s">
        <v>34376</v>
      </c>
      <c r="C22188" s="1" t="s">
        <v>4</v>
      </c>
    </row>
    <row r="22189" spans="1:3" x14ac:dyDescent="0.25">
      <c r="A22189" s="1" t="s">
        <v>21807</v>
      </c>
      <c r="B22189" s="1" t="s">
        <v>34376</v>
      </c>
      <c r="C22189" s="1" t="s">
        <v>4</v>
      </c>
    </row>
    <row r="22190" spans="1:3" x14ac:dyDescent="0.25">
      <c r="A22190" s="1" t="s">
        <v>21808</v>
      </c>
      <c r="B22190" s="1" t="s">
        <v>34377</v>
      </c>
      <c r="C22190" s="1" t="s">
        <v>4</v>
      </c>
    </row>
    <row r="22191" spans="1:3" x14ac:dyDescent="0.25">
      <c r="A22191" s="1" t="s">
        <v>21809</v>
      </c>
      <c r="B22191" s="1" t="s">
        <v>34377</v>
      </c>
      <c r="C22191" s="1" t="s">
        <v>4</v>
      </c>
    </row>
    <row r="22192" spans="1:3" x14ac:dyDescent="0.25">
      <c r="A22192" s="1" t="s">
        <v>21810</v>
      </c>
      <c r="B22192" s="1" t="s">
        <v>34378</v>
      </c>
      <c r="C22192" s="1" t="s">
        <v>4</v>
      </c>
    </row>
    <row r="22193" spans="1:3" x14ac:dyDescent="0.25">
      <c r="A22193" s="1" t="s">
        <v>21811</v>
      </c>
      <c r="B22193" s="1" t="s">
        <v>34378</v>
      </c>
      <c r="C22193" s="1" t="s">
        <v>4</v>
      </c>
    </row>
    <row r="22194" spans="1:3" x14ac:dyDescent="0.25">
      <c r="A22194" s="1" t="s">
        <v>21812</v>
      </c>
      <c r="B22194" s="1" t="s">
        <v>34379</v>
      </c>
      <c r="C22194" s="1" t="s">
        <v>4</v>
      </c>
    </row>
    <row r="22195" spans="1:3" x14ac:dyDescent="0.25">
      <c r="A22195" s="1" t="s">
        <v>21813</v>
      </c>
      <c r="B22195" s="1" t="s">
        <v>34379</v>
      </c>
      <c r="C22195" s="1" t="s">
        <v>4</v>
      </c>
    </row>
    <row r="22196" spans="1:3" x14ac:dyDescent="0.25">
      <c r="A22196" s="1" t="s">
        <v>21814</v>
      </c>
      <c r="B22196" s="1" t="s">
        <v>34380</v>
      </c>
      <c r="C22196" s="1" t="s">
        <v>4</v>
      </c>
    </row>
    <row r="22197" spans="1:3" x14ac:dyDescent="0.25">
      <c r="A22197" s="1" t="s">
        <v>21815</v>
      </c>
      <c r="B22197" s="1" t="s">
        <v>34380</v>
      </c>
      <c r="C22197" s="1" t="s">
        <v>4</v>
      </c>
    </row>
    <row r="22198" spans="1:3" x14ac:dyDescent="0.25">
      <c r="A22198" s="1" t="s">
        <v>21816</v>
      </c>
      <c r="B22198" s="1" t="s">
        <v>34381</v>
      </c>
      <c r="C22198" s="1" t="s">
        <v>4</v>
      </c>
    </row>
    <row r="22199" spans="1:3" x14ac:dyDescent="0.25">
      <c r="A22199" s="1" t="s">
        <v>21817</v>
      </c>
      <c r="B22199" s="1" t="s">
        <v>34381</v>
      </c>
      <c r="C22199" s="1" t="s">
        <v>4</v>
      </c>
    </row>
    <row r="22200" spans="1:3" x14ac:dyDescent="0.25">
      <c r="A22200" s="1" t="s">
        <v>21818</v>
      </c>
      <c r="B22200" s="1" t="s">
        <v>34382</v>
      </c>
      <c r="C22200" s="1" t="s">
        <v>4</v>
      </c>
    </row>
    <row r="22201" spans="1:3" x14ac:dyDescent="0.25">
      <c r="A22201" s="1" t="s">
        <v>21819</v>
      </c>
      <c r="B22201" s="1" t="s">
        <v>34382</v>
      </c>
      <c r="C22201" s="1" t="s">
        <v>4</v>
      </c>
    </row>
    <row r="22202" spans="1:3" x14ac:dyDescent="0.25">
      <c r="A22202" s="1" t="s">
        <v>21820</v>
      </c>
      <c r="B22202" s="1" t="s">
        <v>34383</v>
      </c>
      <c r="C22202" s="1" t="s">
        <v>4</v>
      </c>
    </row>
    <row r="22203" spans="1:3" x14ac:dyDescent="0.25">
      <c r="A22203" s="1" t="s">
        <v>21821</v>
      </c>
      <c r="B22203" s="1" t="s">
        <v>34383</v>
      </c>
      <c r="C22203" s="1" t="s">
        <v>4</v>
      </c>
    </row>
    <row r="22204" spans="1:3" x14ac:dyDescent="0.25">
      <c r="A22204" s="1" t="s">
        <v>21822</v>
      </c>
      <c r="B22204" s="1" t="s">
        <v>34384</v>
      </c>
      <c r="C22204" s="1" t="s">
        <v>4</v>
      </c>
    </row>
    <row r="22205" spans="1:3" x14ac:dyDescent="0.25">
      <c r="A22205" s="1" t="s">
        <v>21823</v>
      </c>
      <c r="B22205" s="1" t="s">
        <v>34384</v>
      </c>
      <c r="C22205" s="1" t="s">
        <v>4</v>
      </c>
    </row>
    <row r="22206" spans="1:3" x14ac:dyDescent="0.25">
      <c r="A22206" s="1" t="s">
        <v>21824</v>
      </c>
      <c r="B22206" s="1" t="s">
        <v>34385</v>
      </c>
      <c r="C22206" s="1" t="s">
        <v>4</v>
      </c>
    </row>
    <row r="22207" spans="1:3" x14ac:dyDescent="0.25">
      <c r="A22207" s="1" t="s">
        <v>21825</v>
      </c>
      <c r="B22207" s="1" t="s">
        <v>34385</v>
      </c>
      <c r="C22207" s="1" t="s">
        <v>4</v>
      </c>
    </row>
    <row r="22208" spans="1:3" x14ac:dyDescent="0.25">
      <c r="A22208" s="1" t="s">
        <v>21826</v>
      </c>
      <c r="B22208" s="1" t="s">
        <v>34386</v>
      </c>
      <c r="C22208" s="1" t="s">
        <v>4</v>
      </c>
    </row>
    <row r="22209" spans="1:3" x14ac:dyDescent="0.25">
      <c r="A22209" s="1" t="s">
        <v>21827</v>
      </c>
      <c r="B22209" s="1" t="s">
        <v>34386</v>
      </c>
      <c r="C22209" s="1" t="s">
        <v>4</v>
      </c>
    </row>
    <row r="22210" spans="1:3" x14ac:dyDescent="0.25">
      <c r="A22210" s="1" t="s">
        <v>21828</v>
      </c>
      <c r="B22210" s="1" t="s">
        <v>34387</v>
      </c>
      <c r="C22210" s="1" t="s">
        <v>4</v>
      </c>
    </row>
    <row r="22211" spans="1:3" x14ac:dyDescent="0.25">
      <c r="A22211" s="1" t="s">
        <v>21829</v>
      </c>
      <c r="B22211" s="1" t="s">
        <v>34387</v>
      </c>
      <c r="C22211" s="1" t="s">
        <v>4</v>
      </c>
    </row>
    <row r="22212" spans="1:3" x14ac:dyDescent="0.25">
      <c r="A22212" s="1" t="s">
        <v>21830</v>
      </c>
      <c r="B22212" s="1" t="s">
        <v>34388</v>
      </c>
      <c r="C22212" s="1" t="s">
        <v>4</v>
      </c>
    </row>
    <row r="22213" spans="1:3" x14ac:dyDescent="0.25">
      <c r="A22213" s="1" t="s">
        <v>21831</v>
      </c>
      <c r="B22213" s="1" t="s">
        <v>34388</v>
      </c>
      <c r="C22213" s="1" t="s">
        <v>4</v>
      </c>
    </row>
    <row r="22214" spans="1:3" x14ac:dyDescent="0.25">
      <c r="A22214" s="1" t="s">
        <v>21832</v>
      </c>
      <c r="B22214" s="1" t="s">
        <v>34389</v>
      </c>
      <c r="C22214" s="1" t="s">
        <v>4</v>
      </c>
    </row>
    <row r="22215" spans="1:3" x14ac:dyDescent="0.25">
      <c r="A22215" s="1" t="s">
        <v>21833</v>
      </c>
      <c r="B22215" s="1" t="s">
        <v>34389</v>
      </c>
      <c r="C22215" s="1" t="s">
        <v>4</v>
      </c>
    </row>
    <row r="22216" spans="1:3" x14ac:dyDescent="0.25">
      <c r="A22216" s="1" t="s">
        <v>21834</v>
      </c>
      <c r="B22216" s="1" t="s">
        <v>34390</v>
      </c>
      <c r="C22216" s="1" t="s">
        <v>4</v>
      </c>
    </row>
    <row r="22217" spans="1:3" x14ac:dyDescent="0.25">
      <c r="A22217" s="1" t="s">
        <v>21835</v>
      </c>
      <c r="B22217" s="1" t="s">
        <v>34390</v>
      </c>
      <c r="C22217" s="1" t="s">
        <v>4</v>
      </c>
    </row>
    <row r="22218" spans="1:3" x14ac:dyDescent="0.25">
      <c r="A22218" s="1" t="s">
        <v>21836</v>
      </c>
      <c r="B22218" s="1" t="s">
        <v>34391</v>
      </c>
      <c r="C22218" s="1" t="s">
        <v>4</v>
      </c>
    </row>
    <row r="22219" spans="1:3" x14ac:dyDescent="0.25">
      <c r="A22219" s="1" t="s">
        <v>21837</v>
      </c>
      <c r="B22219" s="1" t="s">
        <v>34391</v>
      </c>
      <c r="C22219" s="1" t="s">
        <v>4</v>
      </c>
    </row>
    <row r="22220" spans="1:3" x14ac:dyDescent="0.25">
      <c r="A22220" s="1" t="s">
        <v>21838</v>
      </c>
      <c r="B22220" s="1" t="s">
        <v>34392</v>
      </c>
      <c r="C22220" s="1" t="s">
        <v>4</v>
      </c>
    </row>
    <row r="22221" spans="1:3" x14ac:dyDescent="0.25">
      <c r="A22221" s="1" t="s">
        <v>21839</v>
      </c>
      <c r="B22221" s="1" t="s">
        <v>34392</v>
      </c>
      <c r="C22221" s="1" t="s">
        <v>4</v>
      </c>
    </row>
    <row r="22222" spans="1:3" x14ac:dyDescent="0.25">
      <c r="A22222" s="1" t="s">
        <v>21840</v>
      </c>
      <c r="B22222" s="1" t="s">
        <v>34393</v>
      </c>
      <c r="C22222" s="1" t="s">
        <v>4</v>
      </c>
    </row>
    <row r="22223" spans="1:3" x14ac:dyDescent="0.25">
      <c r="A22223" s="1" t="s">
        <v>21841</v>
      </c>
      <c r="B22223" s="1" t="s">
        <v>34393</v>
      </c>
      <c r="C22223" s="1" t="s">
        <v>4</v>
      </c>
    </row>
    <row r="22224" spans="1:3" x14ac:dyDescent="0.25">
      <c r="A22224" s="1" t="s">
        <v>21842</v>
      </c>
      <c r="B22224" s="1" t="s">
        <v>24044</v>
      </c>
      <c r="C22224" s="1" t="s">
        <v>4</v>
      </c>
    </row>
    <row r="22225" spans="1:3" x14ac:dyDescent="0.25">
      <c r="A22225" s="1" t="s">
        <v>21843</v>
      </c>
      <c r="B22225" s="1" t="s">
        <v>24044</v>
      </c>
      <c r="C22225" s="1" t="s">
        <v>4</v>
      </c>
    </row>
    <row r="22226" spans="1:3" x14ac:dyDescent="0.25">
      <c r="A22226" s="1" t="s">
        <v>21844</v>
      </c>
      <c r="B22226" s="1" t="s">
        <v>24045</v>
      </c>
      <c r="C22226" s="1" t="s">
        <v>4</v>
      </c>
    </row>
    <row r="22227" spans="1:3" x14ac:dyDescent="0.25">
      <c r="A22227" s="1" t="s">
        <v>21845</v>
      </c>
      <c r="B22227" s="1" t="s">
        <v>24045</v>
      </c>
      <c r="C22227" s="1" t="s">
        <v>4</v>
      </c>
    </row>
    <row r="22228" spans="1:3" x14ac:dyDescent="0.25">
      <c r="A22228" s="1" t="s">
        <v>21846</v>
      </c>
      <c r="B22228" s="1" t="s">
        <v>24046</v>
      </c>
      <c r="C22228" s="1" t="s">
        <v>4</v>
      </c>
    </row>
    <row r="22229" spans="1:3" x14ac:dyDescent="0.25">
      <c r="A22229" s="1" t="s">
        <v>21847</v>
      </c>
      <c r="B22229" s="1" t="s">
        <v>24046</v>
      </c>
      <c r="C22229" s="1" t="s">
        <v>4</v>
      </c>
    </row>
    <row r="22230" spans="1:3" x14ac:dyDescent="0.25">
      <c r="A22230" s="1" t="s">
        <v>21848</v>
      </c>
      <c r="B22230" s="1" t="s">
        <v>21849</v>
      </c>
      <c r="C22230" s="1" t="s">
        <v>4</v>
      </c>
    </row>
    <row r="22231" spans="1:3" x14ac:dyDescent="0.25">
      <c r="A22231" s="1" t="s">
        <v>21850</v>
      </c>
      <c r="B22231" s="1" t="s">
        <v>21849</v>
      </c>
      <c r="C22231" s="1" t="s">
        <v>4</v>
      </c>
    </row>
    <row r="22232" spans="1:3" x14ac:dyDescent="0.25">
      <c r="A22232" s="1" t="s">
        <v>21851</v>
      </c>
      <c r="B22232" s="1" t="s">
        <v>21852</v>
      </c>
      <c r="C22232" s="1" t="s">
        <v>4</v>
      </c>
    </row>
    <row r="22233" spans="1:3" x14ac:dyDescent="0.25">
      <c r="A22233" s="1" t="s">
        <v>21853</v>
      </c>
      <c r="B22233" s="1" t="s">
        <v>21852</v>
      </c>
      <c r="C22233" s="1" t="s">
        <v>4</v>
      </c>
    </row>
    <row r="22234" spans="1:3" x14ac:dyDescent="0.25">
      <c r="A22234" s="1" t="s">
        <v>21854</v>
      </c>
      <c r="B22234" s="1" t="s">
        <v>21855</v>
      </c>
      <c r="C22234" s="1" t="s">
        <v>4</v>
      </c>
    </row>
    <row r="22235" spans="1:3" x14ac:dyDescent="0.25">
      <c r="A22235" s="1" t="s">
        <v>21856</v>
      </c>
      <c r="B22235" s="1" t="s">
        <v>21855</v>
      </c>
      <c r="C22235" s="1" t="s">
        <v>4</v>
      </c>
    </row>
    <row r="22236" spans="1:3" x14ac:dyDescent="0.25">
      <c r="A22236" s="1" t="s">
        <v>21857</v>
      </c>
      <c r="B22236" s="1" t="s">
        <v>21858</v>
      </c>
      <c r="C22236" s="1" t="s">
        <v>4</v>
      </c>
    </row>
    <row r="22237" spans="1:3" x14ac:dyDescent="0.25">
      <c r="A22237" s="1" t="s">
        <v>21859</v>
      </c>
      <c r="B22237" s="1" t="s">
        <v>21858</v>
      </c>
      <c r="C22237" s="1" t="s">
        <v>4</v>
      </c>
    </row>
    <row r="22238" spans="1:3" x14ac:dyDescent="0.25">
      <c r="A22238" s="1" t="s">
        <v>21860</v>
      </c>
      <c r="B22238" s="1" t="s">
        <v>21861</v>
      </c>
      <c r="C22238" s="1" t="s">
        <v>4</v>
      </c>
    </row>
    <row r="22239" spans="1:3" x14ac:dyDescent="0.25">
      <c r="A22239" s="1" t="s">
        <v>21862</v>
      </c>
      <c r="B22239" s="1" t="s">
        <v>21861</v>
      </c>
      <c r="C22239" s="1" t="s">
        <v>4</v>
      </c>
    </row>
    <row r="22240" spans="1:3" x14ac:dyDescent="0.25">
      <c r="A22240" s="1" t="s">
        <v>21863</v>
      </c>
      <c r="B22240" s="1" t="s">
        <v>21864</v>
      </c>
      <c r="C22240" s="1" t="s">
        <v>4</v>
      </c>
    </row>
    <row r="22241" spans="1:3" x14ac:dyDescent="0.25">
      <c r="A22241" s="1" t="s">
        <v>21865</v>
      </c>
      <c r="B22241" s="1" t="s">
        <v>21864</v>
      </c>
      <c r="C22241" s="1" t="s">
        <v>4</v>
      </c>
    </row>
    <row r="22242" spans="1:3" x14ac:dyDescent="0.25">
      <c r="A22242" s="1" t="s">
        <v>21866</v>
      </c>
      <c r="B22242" s="1" t="s">
        <v>21867</v>
      </c>
      <c r="C22242" s="1" t="s">
        <v>4</v>
      </c>
    </row>
    <row r="22243" spans="1:3" x14ac:dyDescent="0.25">
      <c r="A22243" s="1" t="s">
        <v>21868</v>
      </c>
      <c r="B22243" s="1" t="s">
        <v>21867</v>
      </c>
      <c r="C22243" s="1" t="s">
        <v>4</v>
      </c>
    </row>
    <row r="22244" spans="1:3" x14ac:dyDescent="0.25">
      <c r="A22244" s="1" t="s">
        <v>21869</v>
      </c>
      <c r="B22244" s="1" t="s">
        <v>34394</v>
      </c>
      <c r="C22244" s="1" t="s">
        <v>4</v>
      </c>
    </row>
    <row r="22245" spans="1:3" x14ac:dyDescent="0.25">
      <c r="A22245" s="1" t="s">
        <v>21870</v>
      </c>
      <c r="B22245" s="1" t="s">
        <v>34394</v>
      </c>
      <c r="C22245" s="1" t="s">
        <v>4</v>
      </c>
    </row>
    <row r="22246" spans="1:3" x14ac:dyDescent="0.25">
      <c r="A22246" s="1" t="s">
        <v>21871</v>
      </c>
      <c r="B22246" s="1" t="s">
        <v>21872</v>
      </c>
      <c r="C22246" s="1" t="s">
        <v>4</v>
      </c>
    </row>
    <row r="22247" spans="1:3" x14ac:dyDescent="0.25">
      <c r="A22247" s="1" t="s">
        <v>21873</v>
      </c>
      <c r="B22247" s="1" t="s">
        <v>21872</v>
      </c>
      <c r="C22247" s="1" t="s">
        <v>4</v>
      </c>
    </row>
    <row r="22248" spans="1:3" x14ac:dyDescent="0.25">
      <c r="A22248" s="1" t="s">
        <v>21874</v>
      </c>
      <c r="B22248" s="1" t="s">
        <v>21875</v>
      </c>
      <c r="C22248" s="1" t="s">
        <v>4</v>
      </c>
    </row>
    <row r="22249" spans="1:3" x14ac:dyDescent="0.25">
      <c r="A22249" s="1" t="s">
        <v>21876</v>
      </c>
      <c r="B22249" s="1" t="s">
        <v>21875</v>
      </c>
      <c r="C22249" s="1" t="s">
        <v>4</v>
      </c>
    </row>
    <row r="22250" spans="1:3" x14ac:dyDescent="0.25">
      <c r="A22250" s="1" t="s">
        <v>21877</v>
      </c>
      <c r="B22250" s="1" t="s">
        <v>34395</v>
      </c>
      <c r="C22250" s="1" t="s">
        <v>4</v>
      </c>
    </row>
    <row r="22251" spans="1:3" x14ac:dyDescent="0.25">
      <c r="A22251" s="1" t="s">
        <v>21878</v>
      </c>
      <c r="B22251" s="1" t="s">
        <v>34395</v>
      </c>
      <c r="C22251" s="1" t="s">
        <v>4</v>
      </c>
    </row>
    <row r="22252" spans="1:3" x14ac:dyDescent="0.25">
      <c r="A22252" s="1" t="s">
        <v>21879</v>
      </c>
      <c r="B22252" s="1" t="s">
        <v>34396</v>
      </c>
      <c r="C22252" s="1" t="s">
        <v>4</v>
      </c>
    </row>
    <row r="22253" spans="1:3" x14ac:dyDescent="0.25">
      <c r="A22253" s="1" t="s">
        <v>21880</v>
      </c>
      <c r="B22253" s="1" t="s">
        <v>34396</v>
      </c>
      <c r="C22253" s="1" t="s">
        <v>4</v>
      </c>
    </row>
    <row r="22254" spans="1:3" x14ac:dyDescent="0.25">
      <c r="A22254" s="1" t="s">
        <v>21881</v>
      </c>
      <c r="B22254" s="1" t="s">
        <v>34397</v>
      </c>
      <c r="C22254" s="1" t="s">
        <v>4</v>
      </c>
    </row>
    <row r="22255" spans="1:3" x14ac:dyDescent="0.25">
      <c r="A22255" s="1" t="s">
        <v>21882</v>
      </c>
      <c r="B22255" s="1" t="s">
        <v>34397</v>
      </c>
      <c r="C22255" s="1" t="s">
        <v>4</v>
      </c>
    </row>
    <row r="22256" spans="1:3" x14ac:dyDescent="0.25">
      <c r="A22256" s="1" t="s">
        <v>21883</v>
      </c>
      <c r="B22256" s="1" t="s">
        <v>34398</v>
      </c>
      <c r="C22256" s="1" t="s">
        <v>4</v>
      </c>
    </row>
    <row r="22257" spans="1:3" x14ac:dyDescent="0.25">
      <c r="A22257" s="1" t="s">
        <v>21884</v>
      </c>
      <c r="B22257" s="1" t="s">
        <v>34398</v>
      </c>
      <c r="C22257" s="1" t="s">
        <v>4</v>
      </c>
    </row>
    <row r="22258" spans="1:3" x14ac:dyDescent="0.25">
      <c r="A22258" s="1" t="s">
        <v>21885</v>
      </c>
      <c r="B22258" s="1" t="s">
        <v>34399</v>
      </c>
      <c r="C22258" s="1" t="s">
        <v>4</v>
      </c>
    </row>
    <row r="22259" spans="1:3" x14ac:dyDescent="0.25">
      <c r="A22259" s="1" t="s">
        <v>21886</v>
      </c>
      <c r="B22259" s="1" t="s">
        <v>34399</v>
      </c>
      <c r="C22259" s="1" t="s">
        <v>4</v>
      </c>
    </row>
    <row r="22260" spans="1:3" x14ac:dyDescent="0.25">
      <c r="A22260" s="1" t="s">
        <v>21887</v>
      </c>
      <c r="B22260" s="1" t="s">
        <v>34400</v>
      </c>
      <c r="C22260" s="1" t="s">
        <v>4</v>
      </c>
    </row>
    <row r="22261" spans="1:3" x14ac:dyDescent="0.25">
      <c r="A22261" s="1" t="s">
        <v>21888</v>
      </c>
      <c r="B22261" s="1" t="s">
        <v>34400</v>
      </c>
      <c r="C22261" s="1" t="s">
        <v>4</v>
      </c>
    </row>
    <row r="22262" spans="1:3" x14ac:dyDescent="0.25">
      <c r="A22262" s="1" t="s">
        <v>21889</v>
      </c>
      <c r="B22262" s="1" t="s">
        <v>34401</v>
      </c>
      <c r="C22262" s="1" t="s">
        <v>4</v>
      </c>
    </row>
    <row r="22263" spans="1:3" x14ac:dyDescent="0.25">
      <c r="A22263" s="1" t="s">
        <v>21890</v>
      </c>
      <c r="B22263" s="1" t="s">
        <v>34401</v>
      </c>
      <c r="C22263" s="1" t="s">
        <v>4</v>
      </c>
    </row>
    <row r="22264" spans="1:3" x14ac:dyDescent="0.25">
      <c r="A22264" s="1" t="s">
        <v>21891</v>
      </c>
      <c r="B22264" s="1" t="s">
        <v>34402</v>
      </c>
      <c r="C22264" s="1" t="s">
        <v>4</v>
      </c>
    </row>
    <row r="22265" spans="1:3" x14ac:dyDescent="0.25">
      <c r="A22265" s="1" t="s">
        <v>21892</v>
      </c>
      <c r="B22265" s="1" t="s">
        <v>34402</v>
      </c>
      <c r="C22265" s="1" t="s">
        <v>4</v>
      </c>
    </row>
    <row r="22266" spans="1:3" x14ac:dyDescent="0.25">
      <c r="A22266" s="1" t="s">
        <v>21893</v>
      </c>
      <c r="B22266" s="1" t="s">
        <v>34403</v>
      </c>
      <c r="C22266" s="1" t="s">
        <v>4</v>
      </c>
    </row>
    <row r="22267" spans="1:3" x14ac:dyDescent="0.25">
      <c r="A22267" s="1" t="s">
        <v>21894</v>
      </c>
      <c r="B22267" s="1" t="s">
        <v>34403</v>
      </c>
      <c r="C22267" s="1" t="s">
        <v>4</v>
      </c>
    </row>
    <row r="22268" spans="1:3" x14ac:dyDescent="0.25">
      <c r="A22268" s="1" t="s">
        <v>21895</v>
      </c>
      <c r="B22268" s="1" t="s">
        <v>34404</v>
      </c>
      <c r="C22268" s="1" t="s">
        <v>4</v>
      </c>
    </row>
    <row r="22269" spans="1:3" x14ac:dyDescent="0.25">
      <c r="A22269" s="1" t="s">
        <v>21896</v>
      </c>
      <c r="B22269" s="1" t="s">
        <v>34404</v>
      </c>
      <c r="C22269" s="1" t="s">
        <v>4</v>
      </c>
    </row>
    <row r="22270" spans="1:3" x14ac:dyDescent="0.25">
      <c r="A22270" s="1" t="s">
        <v>21897</v>
      </c>
      <c r="B22270" s="1" t="s">
        <v>34405</v>
      </c>
      <c r="C22270" s="1" t="s">
        <v>4</v>
      </c>
    </row>
    <row r="22271" spans="1:3" x14ac:dyDescent="0.25">
      <c r="A22271" s="1" t="s">
        <v>21898</v>
      </c>
      <c r="B22271" s="1" t="s">
        <v>34405</v>
      </c>
      <c r="C22271" s="1" t="s">
        <v>4</v>
      </c>
    </row>
    <row r="22272" spans="1:3" x14ac:dyDescent="0.25">
      <c r="A22272" s="1" t="s">
        <v>21899</v>
      </c>
      <c r="B22272" s="1" t="s">
        <v>34406</v>
      </c>
      <c r="C22272" s="1" t="s">
        <v>4</v>
      </c>
    </row>
    <row r="22273" spans="1:3" x14ac:dyDescent="0.25">
      <c r="A22273" s="1" t="s">
        <v>21900</v>
      </c>
      <c r="B22273" s="1" t="s">
        <v>34406</v>
      </c>
      <c r="C22273" s="1" t="s">
        <v>4</v>
      </c>
    </row>
    <row r="22274" spans="1:3" x14ac:dyDescent="0.25">
      <c r="A22274" s="1" t="s">
        <v>21901</v>
      </c>
      <c r="B22274" s="1" t="s">
        <v>34407</v>
      </c>
      <c r="C22274" s="1" t="s">
        <v>4</v>
      </c>
    </row>
    <row r="22275" spans="1:3" x14ac:dyDescent="0.25">
      <c r="A22275" s="1" t="s">
        <v>21902</v>
      </c>
      <c r="B22275" s="1" t="s">
        <v>34407</v>
      </c>
      <c r="C22275" s="1" t="s">
        <v>4</v>
      </c>
    </row>
    <row r="22276" spans="1:3" x14ac:dyDescent="0.25">
      <c r="A22276" s="1" t="s">
        <v>21903</v>
      </c>
      <c r="B22276" s="1" t="s">
        <v>34408</v>
      </c>
      <c r="C22276" s="1" t="s">
        <v>4</v>
      </c>
    </row>
    <row r="22277" spans="1:3" x14ac:dyDescent="0.25">
      <c r="A22277" s="1" t="s">
        <v>21904</v>
      </c>
      <c r="B22277" s="1" t="s">
        <v>34408</v>
      </c>
      <c r="C22277" s="1" t="s">
        <v>4</v>
      </c>
    </row>
    <row r="22278" spans="1:3" x14ac:dyDescent="0.25">
      <c r="A22278" s="1" t="s">
        <v>21905</v>
      </c>
      <c r="B22278" s="1" t="s">
        <v>21906</v>
      </c>
      <c r="C22278" s="1" t="s">
        <v>4</v>
      </c>
    </row>
    <row r="22279" spans="1:3" x14ac:dyDescent="0.25">
      <c r="A22279" s="1" t="s">
        <v>21907</v>
      </c>
      <c r="B22279" s="1" t="s">
        <v>21906</v>
      </c>
      <c r="C22279" s="1" t="s">
        <v>4</v>
      </c>
    </row>
    <row r="22280" spans="1:3" x14ac:dyDescent="0.25">
      <c r="A22280" s="1" t="s">
        <v>21908</v>
      </c>
      <c r="B22280" s="1" t="s">
        <v>34409</v>
      </c>
      <c r="C22280" s="1" t="s">
        <v>4</v>
      </c>
    </row>
    <row r="22281" spans="1:3" x14ac:dyDescent="0.25">
      <c r="A22281" s="1" t="s">
        <v>21909</v>
      </c>
      <c r="B22281" s="1" t="s">
        <v>34409</v>
      </c>
      <c r="C22281" s="1" t="s">
        <v>4</v>
      </c>
    </row>
    <row r="22282" spans="1:3" x14ac:dyDescent="0.25">
      <c r="A22282" s="1" t="s">
        <v>21910</v>
      </c>
      <c r="B22282" s="1" t="s">
        <v>34410</v>
      </c>
      <c r="C22282" s="1" t="s">
        <v>4</v>
      </c>
    </row>
    <row r="22283" spans="1:3" x14ac:dyDescent="0.25">
      <c r="A22283" s="1" t="s">
        <v>21911</v>
      </c>
      <c r="B22283" s="1" t="s">
        <v>34410</v>
      </c>
      <c r="C22283" s="1" t="s">
        <v>4</v>
      </c>
    </row>
    <row r="22284" spans="1:3" x14ac:dyDescent="0.25">
      <c r="A22284" s="1" t="s">
        <v>21912</v>
      </c>
      <c r="B22284" s="1" t="s">
        <v>34411</v>
      </c>
      <c r="C22284" s="1" t="s">
        <v>4</v>
      </c>
    </row>
    <row r="22285" spans="1:3" x14ac:dyDescent="0.25">
      <c r="A22285" s="1" t="s">
        <v>21913</v>
      </c>
      <c r="B22285" s="1" t="s">
        <v>34411</v>
      </c>
      <c r="C22285" s="1" t="s">
        <v>4</v>
      </c>
    </row>
    <row r="22286" spans="1:3" x14ac:dyDescent="0.25">
      <c r="A22286" s="1" t="s">
        <v>21914</v>
      </c>
      <c r="B22286" s="1" t="s">
        <v>34412</v>
      </c>
      <c r="C22286" s="1" t="s">
        <v>4</v>
      </c>
    </row>
    <row r="22287" spans="1:3" x14ac:dyDescent="0.25">
      <c r="A22287" s="1" t="s">
        <v>21915</v>
      </c>
      <c r="B22287" s="1" t="s">
        <v>34412</v>
      </c>
      <c r="C22287" s="1" t="s">
        <v>4</v>
      </c>
    </row>
    <row r="22288" spans="1:3" x14ac:dyDescent="0.25">
      <c r="A22288" s="1" t="s">
        <v>21916</v>
      </c>
      <c r="B22288" s="1" t="s">
        <v>34413</v>
      </c>
      <c r="C22288" s="1" t="s">
        <v>4</v>
      </c>
    </row>
    <row r="22289" spans="1:3" x14ac:dyDescent="0.25">
      <c r="A22289" s="1" t="s">
        <v>21917</v>
      </c>
      <c r="B22289" s="1" t="s">
        <v>34413</v>
      </c>
      <c r="C22289" s="1" t="s">
        <v>4</v>
      </c>
    </row>
    <row r="22290" spans="1:3" x14ac:dyDescent="0.25">
      <c r="A22290" s="1" t="s">
        <v>21918</v>
      </c>
      <c r="B22290" s="1" t="s">
        <v>34414</v>
      </c>
      <c r="C22290" s="1" t="s">
        <v>4</v>
      </c>
    </row>
    <row r="22291" spans="1:3" x14ac:dyDescent="0.25">
      <c r="A22291" s="1" t="s">
        <v>21919</v>
      </c>
      <c r="B22291" s="1" t="s">
        <v>34414</v>
      </c>
      <c r="C22291" s="1" t="s">
        <v>4</v>
      </c>
    </row>
    <row r="22292" spans="1:3" x14ac:dyDescent="0.25">
      <c r="A22292" s="1" t="s">
        <v>21920</v>
      </c>
      <c r="B22292" s="1" t="s">
        <v>34415</v>
      </c>
      <c r="C22292" s="1" t="s">
        <v>108</v>
      </c>
    </row>
    <row r="22293" spans="1:3" x14ac:dyDescent="0.25">
      <c r="A22293" s="1" t="s">
        <v>21921</v>
      </c>
      <c r="B22293" s="1" t="s">
        <v>34415</v>
      </c>
      <c r="C22293" s="1" t="s">
        <v>108</v>
      </c>
    </row>
    <row r="22294" spans="1:3" x14ac:dyDescent="0.25">
      <c r="A22294" s="1" t="s">
        <v>21922</v>
      </c>
      <c r="B22294" s="1" t="s">
        <v>34416</v>
      </c>
      <c r="C22294" s="1" t="s">
        <v>108</v>
      </c>
    </row>
    <row r="22295" spans="1:3" x14ac:dyDescent="0.25">
      <c r="A22295" s="1" t="s">
        <v>21923</v>
      </c>
      <c r="B22295" s="1" t="s">
        <v>34416</v>
      </c>
      <c r="C22295" s="1" t="s">
        <v>108</v>
      </c>
    </row>
    <row r="22296" spans="1:3" x14ac:dyDescent="0.25">
      <c r="A22296" s="1" t="s">
        <v>21924</v>
      </c>
      <c r="B22296" s="1" t="s">
        <v>34417</v>
      </c>
      <c r="C22296" s="1" t="s">
        <v>108</v>
      </c>
    </row>
    <row r="22297" spans="1:3" x14ac:dyDescent="0.25">
      <c r="A22297" s="1" t="s">
        <v>21925</v>
      </c>
      <c r="B22297" s="1" t="s">
        <v>34417</v>
      </c>
      <c r="C22297" s="1" t="s">
        <v>108</v>
      </c>
    </row>
    <row r="22298" spans="1:3" x14ac:dyDescent="0.25">
      <c r="A22298" s="1" t="s">
        <v>21926</v>
      </c>
      <c r="B22298" s="1" t="s">
        <v>34418</v>
      </c>
      <c r="C22298" s="1" t="s">
        <v>108</v>
      </c>
    </row>
    <row r="22299" spans="1:3" x14ac:dyDescent="0.25">
      <c r="A22299" s="1" t="s">
        <v>21927</v>
      </c>
      <c r="B22299" s="1" t="s">
        <v>34418</v>
      </c>
      <c r="C22299" s="1" t="s">
        <v>108</v>
      </c>
    </row>
    <row r="22300" spans="1:3" x14ac:dyDescent="0.25">
      <c r="A22300" s="1" t="s">
        <v>21928</v>
      </c>
      <c r="B22300" s="1" t="s">
        <v>34419</v>
      </c>
      <c r="C22300" s="1" t="s">
        <v>4</v>
      </c>
    </row>
    <row r="22301" spans="1:3" x14ac:dyDescent="0.25">
      <c r="A22301" s="1" t="s">
        <v>21929</v>
      </c>
      <c r="B22301" s="1" t="s">
        <v>34419</v>
      </c>
      <c r="C22301" s="1" t="s">
        <v>4</v>
      </c>
    </row>
    <row r="22302" spans="1:3" x14ac:dyDescent="0.25">
      <c r="A22302" s="1" t="s">
        <v>21930</v>
      </c>
      <c r="B22302" s="1" t="s">
        <v>34420</v>
      </c>
      <c r="C22302" s="1" t="s">
        <v>4</v>
      </c>
    </row>
    <row r="22303" spans="1:3" x14ac:dyDescent="0.25">
      <c r="A22303" s="1" t="s">
        <v>21931</v>
      </c>
      <c r="B22303" s="1" t="s">
        <v>34420</v>
      </c>
      <c r="C22303" s="1" t="s">
        <v>4</v>
      </c>
    </row>
    <row r="22304" spans="1:3" x14ac:dyDescent="0.25">
      <c r="A22304" s="1" t="s">
        <v>21932</v>
      </c>
      <c r="B22304" s="1" t="s">
        <v>34421</v>
      </c>
      <c r="C22304" s="1" t="s">
        <v>4</v>
      </c>
    </row>
    <row r="22305" spans="1:3" x14ac:dyDescent="0.25">
      <c r="A22305" s="1" t="s">
        <v>21933</v>
      </c>
      <c r="B22305" s="1" t="s">
        <v>34421</v>
      </c>
      <c r="C22305" s="1" t="s">
        <v>4</v>
      </c>
    </row>
    <row r="22306" spans="1:3" x14ac:dyDescent="0.25">
      <c r="A22306" s="1" t="s">
        <v>21934</v>
      </c>
      <c r="B22306" s="1" t="s">
        <v>34422</v>
      </c>
      <c r="C22306" s="1" t="s">
        <v>4</v>
      </c>
    </row>
    <row r="22307" spans="1:3" x14ac:dyDescent="0.25">
      <c r="A22307" s="1" t="s">
        <v>21935</v>
      </c>
      <c r="B22307" s="1" t="s">
        <v>34422</v>
      </c>
      <c r="C22307" s="1" t="s">
        <v>4</v>
      </c>
    </row>
    <row r="22308" spans="1:3" x14ac:dyDescent="0.25">
      <c r="A22308" s="1" t="s">
        <v>21936</v>
      </c>
      <c r="B22308" s="1" t="s">
        <v>34423</v>
      </c>
      <c r="C22308" s="1" t="s">
        <v>4</v>
      </c>
    </row>
    <row r="22309" spans="1:3" x14ac:dyDescent="0.25">
      <c r="A22309" s="1" t="s">
        <v>21937</v>
      </c>
      <c r="B22309" s="1" t="s">
        <v>34423</v>
      </c>
      <c r="C22309" s="1" t="s">
        <v>4</v>
      </c>
    </row>
    <row r="22310" spans="1:3" x14ac:dyDescent="0.25">
      <c r="A22310" s="1" t="s">
        <v>21938</v>
      </c>
      <c r="B22310" s="1" t="s">
        <v>34424</v>
      </c>
      <c r="C22310" s="1" t="s">
        <v>4</v>
      </c>
    </row>
    <row r="22311" spans="1:3" x14ac:dyDescent="0.25">
      <c r="A22311" s="1" t="s">
        <v>21939</v>
      </c>
      <c r="B22311" s="1" t="s">
        <v>34424</v>
      </c>
      <c r="C22311" s="1" t="s">
        <v>4</v>
      </c>
    </row>
    <row r="22312" spans="1:3" x14ac:dyDescent="0.25">
      <c r="A22312" s="1" t="s">
        <v>21940</v>
      </c>
      <c r="B22312" s="1" t="s">
        <v>34425</v>
      </c>
      <c r="C22312" s="1" t="s">
        <v>4</v>
      </c>
    </row>
    <row r="22313" spans="1:3" x14ac:dyDescent="0.25">
      <c r="A22313" s="1" t="s">
        <v>21941</v>
      </c>
      <c r="B22313" s="1" t="s">
        <v>34425</v>
      </c>
      <c r="C22313" s="1" t="s">
        <v>4</v>
      </c>
    </row>
    <row r="22314" spans="1:3" x14ac:dyDescent="0.25">
      <c r="A22314" s="1" t="s">
        <v>21942</v>
      </c>
      <c r="B22314" s="1" t="s">
        <v>34426</v>
      </c>
      <c r="C22314" s="1" t="s">
        <v>108</v>
      </c>
    </row>
    <row r="22315" spans="1:3" x14ac:dyDescent="0.25">
      <c r="A22315" s="1" t="s">
        <v>21943</v>
      </c>
      <c r="B22315" s="1" t="s">
        <v>34426</v>
      </c>
      <c r="C22315" s="1" t="s">
        <v>108</v>
      </c>
    </row>
    <row r="22316" spans="1:3" x14ac:dyDescent="0.25">
      <c r="A22316" s="1" t="s">
        <v>21944</v>
      </c>
      <c r="B22316" s="1" t="s">
        <v>34427</v>
      </c>
      <c r="C22316" s="1" t="s">
        <v>108</v>
      </c>
    </row>
    <row r="22317" spans="1:3" x14ac:dyDescent="0.25">
      <c r="A22317" s="1" t="s">
        <v>21945</v>
      </c>
      <c r="B22317" s="1" t="s">
        <v>34427</v>
      </c>
      <c r="C22317" s="1" t="s">
        <v>108</v>
      </c>
    </row>
    <row r="22318" spans="1:3" x14ac:dyDescent="0.25">
      <c r="A22318" s="1" t="s">
        <v>21946</v>
      </c>
      <c r="B22318" s="1" t="s">
        <v>21947</v>
      </c>
      <c r="C22318" s="1" t="s">
        <v>108</v>
      </c>
    </row>
    <row r="22319" spans="1:3" x14ac:dyDescent="0.25">
      <c r="A22319" s="1" t="s">
        <v>21948</v>
      </c>
      <c r="B22319" s="1" t="s">
        <v>21947</v>
      </c>
      <c r="C22319" s="1" t="s">
        <v>108</v>
      </c>
    </row>
    <row r="22320" spans="1:3" x14ac:dyDescent="0.25">
      <c r="A22320" s="1" t="s">
        <v>21949</v>
      </c>
      <c r="B22320" s="1" t="s">
        <v>34428</v>
      </c>
      <c r="C22320" s="1" t="s">
        <v>4</v>
      </c>
    </row>
    <row r="22321" spans="1:3" x14ac:dyDescent="0.25">
      <c r="A22321" s="1" t="s">
        <v>21950</v>
      </c>
      <c r="B22321" s="1" t="s">
        <v>34428</v>
      </c>
      <c r="C22321" s="1" t="s">
        <v>4</v>
      </c>
    </row>
    <row r="22322" spans="1:3" x14ac:dyDescent="0.25">
      <c r="A22322" s="1" t="s">
        <v>21951</v>
      </c>
      <c r="B22322" s="1" t="s">
        <v>34429</v>
      </c>
      <c r="C22322" s="1" t="s">
        <v>4</v>
      </c>
    </row>
    <row r="22323" spans="1:3" x14ac:dyDescent="0.25">
      <c r="A22323" s="1" t="s">
        <v>21952</v>
      </c>
      <c r="B22323" s="1" t="s">
        <v>34429</v>
      </c>
      <c r="C22323" s="1" t="s">
        <v>4</v>
      </c>
    </row>
    <row r="22324" spans="1:3" x14ac:dyDescent="0.25">
      <c r="A22324" s="1" t="s">
        <v>21953</v>
      </c>
      <c r="B22324" s="1" t="s">
        <v>34430</v>
      </c>
      <c r="C22324" s="1" t="s">
        <v>4</v>
      </c>
    </row>
    <row r="22325" spans="1:3" x14ac:dyDescent="0.25">
      <c r="A22325" s="1" t="s">
        <v>21954</v>
      </c>
      <c r="B22325" s="1" t="s">
        <v>34430</v>
      </c>
      <c r="C22325" s="1" t="s">
        <v>4</v>
      </c>
    </row>
    <row r="22326" spans="1:3" x14ac:dyDescent="0.25">
      <c r="A22326" s="1" t="s">
        <v>21955</v>
      </c>
      <c r="B22326" s="1" t="s">
        <v>34431</v>
      </c>
      <c r="C22326" s="1" t="s">
        <v>4</v>
      </c>
    </row>
    <row r="22327" spans="1:3" x14ac:dyDescent="0.25">
      <c r="A22327" s="1" t="s">
        <v>21956</v>
      </c>
      <c r="B22327" s="1" t="s">
        <v>34431</v>
      </c>
      <c r="C22327" s="1" t="s">
        <v>4</v>
      </c>
    </row>
    <row r="22328" spans="1:3" x14ac:dyDescent="0.25">
      <c r="A22328" s="1" t="s">
        <v>21957</v>
      </c>
      <c r="B22328" s="1" t="s">
        <v>34432</v>
      </c>
      <c r="C22328" s="1" t="s">
        <v>4</v>
      </c>
    </row>
    <row r="22329" spans="1:3" x14ac:dyDescent="0.25">
      <c r="A22329" s="1" t="s">
        <v>21958</v>
      </c>
      <c r="B22329" s="1" t="s">
        <v>34432</v>
      </c>
      <c r="C22329" s="1" t="s">
        <v>4</v>
      </c>
    </row>
    <row r="22330" spans="1:3" x14ac:dyDescent="0.25">
      <c r="A22330" s="1" t="s">
        <v>21959</v>
      </c>
      <c r="B22330" s="1" t="s">
        <v>34433</v>
      </c>
      <c r="C22330" s="1" t="s">
        <v>4</v>
      </c>
    </row>
    <row r="22331" spans="1:3" x14ac:dyDescent="0.25">
      <c r="A22331" s="1" t="s">
        <v>21960</v>
      </c>
      <c r="B22331" s="1" t="s">
        <v>34433</v>
      </c>
      <c r="C22331" s="1" t="s">
        <v>4</v>
      </c>
    </row>
    <row r="22332" spans="1:3" x14ac:dyDescent="0.25">
      <c r="A22332" s="1" t="s">
        <v>21961</v>
      </c>
      <c r="B22332" s="1" t="s">
        <v>34434</v>
      </c>
      <c r="C22332" s="1" t="s">
        <v>4</v>
      </c>
    </row>
    <row r="22333" spans="1:3" x14ac:dyDescent="0.25">
      <c r="A22333" s="1" t="s">
        <v>21962</v>
      </c>
      <c r="B22333" s="1" t="s">
        <v>34434</v>
      </c>
      <c r="C22333" s="1" t="s">
        <v>4</v>
      </c>
    </row>
    <row r="22334" spans="1:3" x14ac:dyDescent="0.25">
      <c r="A22334" s="1" t="s">
        <v>21963</v>
      </c>
      <c r="B22334" s="1" t="s">
        <v>34435</v>
      </c>
      <c r="C22334" s="1" t="s">
        <v>4</v>
      </c>
    </row>
    <row r="22335" spans="1:3" x14ac:dyDescent="0.25">
      <c r="A22335" s="1" t="s">
        <v>21964</v>
      </c>
      <c r="B22335" s="1" t="s">
        <v>34435</v>
      </c>
      <c r="C22335" s="1" t="s">
        <v>4</v>
      </c>
    </row>
    <row r="22336" spans="1:3" x14ac:dyDescent="0.25">
      <c r="A22336" s="1" t="s">
        <v>21965</v>
      </c>
      <c r="B22336" s="1" t="s">
        <v>34436</v>
      </c>
      <c r="C22336" s="1" t="s">
        <v>108</v>
      </c>
    </row>
    <row r="22337" spans="1:3" x14ac:dyDescent="0.25">
      <c r="A22337" s="1" t="s">
        <v>21966</v>
      </c>
      <c r="B22337" s="1" t="s">
        <v>34436</v>
      </c>
      <c r="C22337" s="1" t="s">
        <v>108</v>
      </c>
    </row>
    <row r="22338" spans="1:3" x14ac:dyDescent="0.25">
      <c r="A22338" s="1" t="s">
        <v>21967</v>
      </c>
      <c r="B22338" s="1" t="s">
        <v>21968</v>
      </c>
      <c r="C22338" s="1" t="s">
        <v>4</v>
      </c>
    </row>
    <row r="22339" spans="1:3" x14ac:dyDescent="0.25">
      <c r="A22339" s="1" t="s">
        <v>21969</v>
      </c>
      <c r="B22339" s="1" t="s">
        <v>21968</v>
      </c>
      <c r="C22339" s="1" t="s">
        <v>4</v>
      </c>
    </row>
    <row r="22340" spans="1:3" x14ac:dyDescent="0.25">
      <c r="A22340" s="1" t="s">
        <v>21970</v>
      </c>
      <c r="B22340" s="1" t="s">
        <v>34437</v>
      </c>
      <c r="C22340" s="1" t="s">
        <v>4</v>
      </c>
    </row>
    <row r="22341" spans="1:3" x14ac:dyDescent="0.25">
      <c r="A22341" s="1" t="s">
        <v>21971</v>
      </c>
      <c r="B22341" s="1" t="s">
        <v>34437</v>
      </c>
      <c r="C22341" s="1" t="s">
        <v>4</v>
      </c>
    </row>
    <row r="22342" spans="1:3" x14ac:dyDescent="0.25">
      <c r="A22342" s="1" t="s">
        <v>21972</v>
      </c>
      <c r="B22342" s="1" t="s">
        <v>34438</v>
      </c>
      <c r="C22342" s="1" t="s">
        <v>4</v>
      </c>
    </row>
    <row r="22343" spans="1:3" x14ac:dyDescent="0.25">
      <c r="A22343" s="1" t="s">
        <v>21973</v>
      </c>
      <c r="B22343" s="1" t="s">
        <v>34438</v>
      </c>
      <c r="C22343" s="1" t="s">
        <v>4</v>
      </c>
    </row>
    <row r="22344" spans="1:3" x14ac:dyDescent="0.25">
      <c r="A22344" s="1" t="s">
        <v>21974</v>
      </c>
      <c r="B22344" s="1" t="s">
        <v>21975</v>
      </c>
      <c r="C22344" s="1" t="s">
        <v>2535</v>
      </c>
    </row>
    <row r="22345" spans="1:3" x14ac:dyDescent="0.25">
      <c r="A22345" s="1" t="s">
        <v>21976</v>
      </c>
      <c r="B22345" s="1" t="s">
        <v>21975</v>
      </c>
      <c r="C22345" s="1" t="s">
        <v>2535</v>
      </c>
    </row>
    <row r="22346" spans="1:3" x14ac:dyDescent="0.25">
      <c r="A22346" s="1" t="s">
        <v>21977</v>
      </c>
      <c r="B22346" s="1" t="s">
        <v>34439</v>
      </c>
      <c r="C22346" s="1" t="s">
        <v>4</v>
      </c>
    </row>
    <row r="22347" spans="1:3" x14ac:dyDescent="0.25">
      <c r="A22347" s="1" t="s">
        <v>21978</v>
      </c>
      <c r="B22347" s="1" t="s">
        <v>34439</v>
      </c>
      <c r="C22347" s="1" t="s">
        <v>4</v>
      </c>
    </row>
    <row r="22348" spans="1:3" x14ac:dyDescent="0.25">
      <c r="A22348" s="1" t="s">
        <v>21979</v>
      </c>
      <c r="B22348" s="1" t="s">
        <v>34440</v>
      </c>
      <c r="C22348" s="1" t="s">
        <v>4</v>
      </c>
    </row>
    <row r="22349" spans="1:3" x14ac:dyDescent="0.25">
      <c r="A22349" s="1" t="s">
        <v>21980</v>
      </c>
      <c r="B22349" s="1" t="s">
        <v>34440</v>
      </c>
      <c r="C22349" s="1" t="s">
        <v>4</v>
      </c>
    </row>
    <row r="22350" spans="1:3" x14ac:dyDescent="0.25">
      <c r="A22350" s="1" t="s">
        <v>21981</v>
      </c>
      <c r="B22350" s="1" t="s">
        <v>34441</v>
      </c>
      <c r="C22350" s="1" t="s">
        <v>4</v>
      </c>
    </row>
    <row r="22351" spans="1:3" x14ac:dyDescent="0.25">
      <c r="A22351" s="1" t="s">
        <v>21982</v>
      </c>
      <c r="B22351" s="1" t="s">
        <v>34441</v>
      </c>
      <c r="C22351" s="1" t="s">
        <v>4</v>
      </c>
    </row>
    <row r="22352" spans="1:3" x14ac:dyDescent="0.25">
      <c r="A22352" s="1" t="s">
        <v>21983</v>
      </c>
      <c r="B22352" s="1" t="s">
        <v>34442</v>
      </c>
      <c r="C22352" s="1" t="s">
        <v>4</v>
      </c>
    </row>
    <row r="22353" spans="1:3" x14ac:dyDescent="0.25">
      <c r="A22353" s="1" t="s">
        <v>21984</v>
      </c>
      <c r="B22353" s="1" t="s">
        <v>34442</v>
      </c>
      <c r="C22353" s="1" t="s">
        <v>4</v>
      </c>
    </row>
    <row r="22354" spans="1:3" x14ac:dyDescent="0.25">
      <c r="A22354" s="1" t="s">
        <v>21985</v>
      </c>
      <c r="B22354" s="1" t="s">
        <v>34443</v>
      </c>
      <c r="C22354" s="1" t="s">
        <v>4</v>
      </c>
    </row>
    <row r="22355" spans="1:3" x14ac:dyDescent="0.25">
      <c r="A22355" s="1" t="s">
        <v>21986</v>
      </c>
      <c r="B22355" s="1" t="s">
        <v>34443</v>
      </c>
      <c r="C22355" s="1" t="s">
        <v>4</v>
      </c>
    </row>
    <row r="22356" spans="1:3" x14ac:dyDescent="0.25">
      <c r="A22356" s="1" t="s">
        <v>21987</v>
      </c>
      <c r="B22356" s="1" t="s">
        <v>34444</v>
      </c>
      <c r="C22356" s="1" t="s">
        <v>4</v>
      </c>
    </row>
    <row r="22357" spans="1:3" x14ac:dyDescent="0.25">
      <c r="A22357" s="1" t="s">
        <v>21988</v>
      </c>
      <c r="B22357" s="1" t="s">
        <v>34444</v>
      </c>
      <c r="C22357" s="1" t="s">
        <v>4</v>
      </c>
    </row>
    <row r="22358" spans="1:3" x14ac:dyDescent="0.25">
      <c r="A22358" s="1" t="s">
        <v>21989</v>
      </c>
      <c r="B22358" s="1" t="s">
        <v>34445</v>
      </c>
      <c r="C22358" s="1" t="s">
        <v>4</v>
      </c>
    </row>
    <row r="22359" spans="1:3" x14ac:dyDescent="0.25">
      <c r="A22359" s="1" t="s">
        <v>21990</v>
      </c>
      <c r="B22359" s="1" t="s">
        <v>34445</v>
      </c>
      <c r="C22359" s="1" t="s">
        <v>4</v>
      </c>
    </row>
    <row r="22360" spans="1:3" x14ac:dyDescent="0.25">
      <c r="A22360" s="1" t="s">
        <v>21991</v>
      </c>
      <c r="B22360" s="1" t="s">
        <v>34446</v>
      </c>
      <c r="C22360" s="1" t="s">
        <v>4</v>
      </c>
    </row>
    <row r="22361" spans="1:3" x14ac:dyDescent="0.25">
      <c r="A22361" s="1" t="s">
        <v>21992</v>
      </c>
      <c r="B22361" s="1" t="s">
        <v>34446</v>
      </c>
      <c r="C22361" s="1" t="s">
        <v>4</v>
      </c>
    </row>
    <row r="22362" spans="1:3" x14ac:dyDescent="0.25">
      <c r="A22362" s="1" t="s">
        <v>21993</v>
      </c>
      <c r="B22362" s="1" t="s">
        <v>34447</v>
      </c>
      <c r="C22362" s="1" t="s">
        <v>4</v>
      </c>
    </row>
    <row r="22363" spans="1:3" x14ac:dyDescent="0.25">
      <c r="A22363" s="1" t="s">
        <v>21994</v>
      </c>
      <c r="B22363" s="1" t="s">
        <v>34447</v>
      </c>
      <c r="C22363" s="1" t="s">
        <v>4</v>
      </c>
    </row>
    <row r="22364" spans="1:3" x14ac:dyDescent="0.25">
      <c r="A22364" s="1" t="s">
        <v>21995</v>
      </c>
      <c r="B22364" s="1" t="s">
        <v>34448</v>
      </c>
      <c r="C22364" s="1" t="s">
        <v>4</v>
      </c>
    </row>
    <row r="22365" spans="1:3" x14ac:dyDescent="0.25">
      <c r="A22365" s="1" t="s">
        <v>21996</v>
      </c>
      <c r="B22365" s="1" t="s">
        <v>34448</v>
      </c>
      <c r="C22365" s="1" t="s">
        <v>4</v>
      </c>
    </row>
    <row r="22366" spans="1:3" x14ac:dyDescent="0.25">
      <c r="A22366" s="1" t="s">
        <v>21997</v>
      </c>
      <c r="B22366" s="1" t="s">
        <v>34449</v>
      </c>
      <c r="C22366" s="1" t="s">
        <v>4</v>
      </c>
    </row>
    <row r="22367" spans="1:3" x14ac:dyDescent="0.25">
      <c r="A22367" s="1" t="s">
        <v>21998</v>
      </c>
      <c r="B22367" s="1" t="s">
        <v>34449</v>
      </c>
      <c r="C22367" s="1" t="s">
        <v>4</v>
      </c>
    </row>
    <row r="22368" spans="1:3" x14ac:dyDescent="0.25">
      <c r="A22368" s="1" t="s">
        <v>21999</v>
      </c>
      <c r="B22368" s="1" t="s">
        <v>34450</v>
      </c>
      <c r="C22368" s="1" t="s">
        <v>4</v>
      </c>
    </row>
    <row r="22369" spans="1:3" x14ac:dyDescent="0.25">
      <c r="A22369" s="1" t="s">
        <v>22000</v>
      </c>
      <c r="B22369" s="1" t="s">
        <v>34450</v>
      </c>
      <c r="C22369" s="1" t="s">
        <v>4</v>
      </c>
    </row>
    <row r="22370" spans="1:3" x14ac:dyDescent="0.25">
      <c r="A22370" s="1" t="s">
        <v>22001</v>
      </c>
      <c r="B22370" s="1" t="s">
        <v>34451</v>
      </c>
      <c r="C22370" s="1" t="s">
        <v>4</v>
      </c>
    </row>
    <row r="22371" spans="1:3" x14ac:dyDescent="0.25">
      <c r="A22371" s="1" t="s">
        <v>22002</v>
      </c>
      <c r="B22371" s="1" t="s">
        <v>34451</v>
      </c>
      <c r="C22371" s="1" t="s">
        <v>4</v>
      </c>
    </row>
    <row r="22372" spans="1:3" x14ac:dyDescent="0.25">
      <c r="A22372" s="1" t="s">
        <v>22003</v>
      </c>
      <c r="B22372" s="1" t="s">
        <v>34452</v>
      </c>
      <c r="C22372" s="1" t="s">
        <v>4</v>
      </c>
    </row>
    <row r="22373" spans="1:3" x14ac:dyDescent="0.25">
      <c r="A22373" s="1" t="s">
        <v>22004</v>
      </c>
      <c r="B22373" s="1" t="s">
        <v>34452</v>
      </c>
      <c r="C22373" s="1" t="s">
        <v>4</v>
      </c>
    </row>
    <row r="22374" spans="1:3" x14ac:dyDescent="0.25">
      <c r="A22374" s="1" t="s">
        <v>22005</v>
      </c>
      <c r="B22374" s="1" t="s">
        <v>34453</v>
      </c>
      <c r="C22374" s="1" t="s">
        <v>4</v>
      </c>
    </row>
    <row r="22375" spans="1:3" x14ac:dyDescent="0.25">
      <c r="A22375" s="1" t="s">
        <v>22006</v>
      </c>
      <c r="B22375" s="1" t="s">
        <v>34453</v>
      </c>
      <c r="C22375" s="1" t="s">
        <v>4</v>
      </c>
    </row>
    <row r="22376" spans="1:3" x14ac:dyDescent="0.25">
      <c r="A22376" s="1" t="s">
        <v>22007</v>
      </c>
      <c r="B22376" s="1" t="s">
        <v>34454</v>
      </c>
      <c r="C22376" s="1" t="s">
        <v>4</v>
      </c>
    </row>
    <row r="22377" spans="1:3" x14ac:dyDescent="0.25">
      <c r="A22377" s="1" t="s">
        <v>22008</v>
      </c>
      <c r="B22377" s="1" t="s">
        <v>34454</v>
      </c>
      <c r="C22377" s="1" t="s">
        <v>4</v>
      </c>
    </row>
    <row r="22378" spans="1:3" x14ac:dyDescent="0.25">
      <c r="A22378" s="1" t="s">
        <v>22009</v>
      </c>
      <c r="B22378" s="1" t="s">
        <v>24047</v>
      </c>
      <c r="C22378" s="1" t="s">
        <v>4</v>
      </c>
    </row>
    <row r="22379" spans="1:3" x14ac:dyDescent="0.25">
      <c r="A22379" s="1" t="s">
        <v>22010</v>
      </c>
      <c r="B22379" s="1" t="s">
        <v>24047</v>
      </c>
      <c r="C22379" s="1" t="s">
        <v>4</v>
      </c>
    </row>
    <row r="22380" spans="1:3" x14ac:dyDescent="0.25">
      <c r="A22380" s="1" t="s">
        <v>22011</v>
      </c>
      <c r="B22380" s="1" t="s">
        <v>34455</v>
      </c>
      <c r="C22380" s="1" t="s">
        <v>4</v>
      </c>
    </row>
    <row r="22381" spans="1:3" x14ac:dyDescent="0.25">
      <c r="A22381" s="1" t="s">
        <v>22012</v>
      </c>
      <c r="B22381" s="1" t="s">
        <v>34455</v>
      </c>
      <c r="C22381" s="1" t="s">
        <v>4</v>
      </c>
    </row>
    <row r="22382" spans="1:3" x14ac:dyDescent="0.25">
      <c r="A22382" s="1" t="s">
        <v>22013</v>
      </c>
      <c r="B22382" s="1" t="s">
        <v>34456</v>
      </c>
      <c r="C22382" s="1" t="s">
        <v>4</v>
      </c>
    </row>
    <row r="22383" spans="1:3" x14ac:dyDescent="0.25">
      <c r="A22383" s="1" t="s">
        <v>22014</v>
      </c>
      <c r="B22383" s="1" t="s">
        <v>34456</v>
      </c>
      <c r="C22383" s="1" t="s">
        <v>4</v>
      </c>
    </row>
    <row r="22384" spans="1:3" x14ac:dyDescent="0.25">
      <c r="A22384" s="1" t="s">
        <v>22015</v>
      </c>
      <c r="B22384" s="1" t="s">
        <v>34457</v>
      </c>
      <c r="C22384" s="1" t="s">
        <v>4</v>
      </c>
    </row>
    <row r="22385" spans="1:3" x14ac:dyDescent="0.25">
      <c r="A22385" s="1" t="s">
        <v>22016</v>
      </c>
      <c r="B22385" s="1" t="s">
        <v>34457</v>
      </c>
      <c r="C22385" s="1" t="s">
        <v>4</v>
      </c>
    </row>
    <row r="22386" spans="1:3" x14ac:dyDescent="0.25">
      <c r="A22386" s="1" t="s">
        <v>23985</v>
      </c>
      <c r="B22386" s="1" t="s">
        <v>34458</v>
      </c>
      <c r="C22386" s="1" t="s">
        <v>4</v>
      </c>
    </row>
    <row r="22387" spans="1:3" x14ac:dyDescent="0.25">
      <c r="A22387" s="1" t="s">
        <v>23986</v>
      </c>
      <c r="B22387" s="1" t="s">
        <v>34458</v>
      </c>
      <c r="C22387" s="1" t="s">
        <v>4</v>
      </c>
    </row>
    <row r="22388" spans="1:3" x14ac:dyDescent="0.25">
      <c r="A22388" s="1" t="s">
        <v>22017</v>
      </c>
      <c r="B22388" s="1" t="s">
        <v>34459</v>
      </c>
      <c r="C22388" s="1" t="s">
        <v>4</v>
      </c>
    </row>
    <row r="22389" spans="1:3" x14ac:dyDescent="0.25">
      <c r="A22389" s="1" t="s">
        <v>22018</v>
      </c>
      <c r="B22389" s="1" t="s">
        <v>34459</v>
      </c>
      <c r="C22389" s="1" t="s">
        <v>4</v>
      </c>
    </row>
    <row r="22390" spans="1:3" x14ac:dyDescent="0.25">
      <c r="A22390" s="1" t="s">
        <v>22019</v>
      </c>
      <c r="B22390" s="1" t="s">
        <v>34460</v>
      </c>
      <c r="C22390" s="1" t="s">
        <v>4</v>
      </c>
    </row>
    <row r="22391" spans="1:3" x14ac:dyDescent="0.25">
      <c r="A22391" s="1" t="s">
        <v>22020</v>
      </c>
      <c r="B22391" s="1" t="s">
        <v>34460</v>
      </c>
      <c r="C22391" s="1" t="s">
        <v>4</v>
      </c>
    </row>
    <row r="22392" spans="1:3" x14ac:dyDescent="0.25">
      <c r="A22392" s="1" t="s">
        <v>22021</v>
      </c>
      <c r="B22392" s="1" t="s">
        <v>34461</v>
      </c>
      <c r="C22392" s="1" t="s">
        <v>4</v>
      </c>
    </row>
    <row r="22393" spans="1:3" x14ac:dyDescent="0.25">
      <c r="A22393" s="1" t="s">
        <v>22022</v>
      </c>
      <c r="B22393" s="1" t="s">
        <v>34461</v>
      </c>
      <c r="C22393" s="1" t="s">
        <v>4</v>
      </c>
    </row>
    <row r="22394" spans="1:3" x14ac:dyDescent="0.25">
      <c r="A22394" s="1" t="s">
        <v>22023</v>
      </c>
      <c r="B22394" s="1" t="s">
        <v>34462</v>
      </c>
      <c r="C22394" s="1" t="s">
        <v>4</v>
      </c>
    </row>
    <row r="22395" spans="1:3" x14ac:dyDescent="0.25">
      <c r="A22395" s="1" t="s">
        <v>22024</v>
      </c>
      <c r="B22395" s="1" t="s">
        <v>34462</v>
      </c>
      <c r="C22395" s="1" t="s">
        <v>4</v>
      </c>
    </row>
    <row r="22396" spans="1:3" x14ac:dyDescent="0.25">
      <c r="A22396" s="1" t="s">
        <v>22025</v>
      </c>
      <c r="B22396" s="1" t="s">
        <v>34463</v>
      </c>
      <c r="C22396" s="1" t="s">
        <v>4</v>
      </c>
    </row>
    <row r="22397" spans="1:3" x14ac:dyDescent="0.25">
      <c r="A22397" s="1" t="s">
        <v>22026</v>
      </c>
      <c r="B22397" s="1" t="s">
        <v>34463</v>
      </c>
      <c r="C22397" s="1" t="s">
        <v>4</v>
      </c>
    </row>
    <row r="22398" spans="1:3" x14ac:dyDescent="0.25">
      <c r="A22398" s="1" t="s">
        <v>22027</v>
      </c>
      <c r="B22398" s="1" t="s">
        <v>34464</v>
      </c>
      <c r="C22398" s="1" t="s">
        <v>4</v>
      </c>
    </row>
    <row r="22399" spans="1:3" x14ac:dyDescent="0.25">
      <c r="A22399" s="1" t="s">
        <v>22028</v>
      </c>
      <c r="B22399" s="1" t="s">
        <v>34464</v>
      </c>
      <c r="C22399" s="1" t="s">
        <v>4</v>
      </c>
    </row>
    <row r="22400" spans="1:3" x14ac:dyDescent="0.25">
      <c r="A22400" s="1" t="s">
        <v>22029</v>
      </c>
      <c r="B22400" s="1" t="s">
        <v>34465</v>
      </c>
      <c r="C22400" s="1" t="s">
        <v>4</v>
      </c>
    </row>
    <row r="22401" spans="1:3" x14ac:dyDescent="0.25">
      <c r="A22401" s="1" t="s">
        <v>22030</v>
      </c>
      <c r="B22401" s="1" t="s">
        <v>34465</v>
      </c>
      <c r="C22401" s="1" t="s">
        <v>4</v>
      </c>
    </row>
    <row r="22402" spans="1:3" x14ac:dyDescent="0.25">
      <c r="A22402" s="1" t="s">
        <v>22031</v>
      </c>
      <c r="B22402" s="1" t="s">
        <v>34466</v>
      </c>
      <c r="C22402" s="1" t="s">
        <v>4</v>
      </c>
    </row>
    <row r="22403" spans="1:3" x14ac:dyDescent="0.25">
      <c r="A22403" s="1" t="s">
        <v>22032</v>
      </c>
      <c r="B22403" s="1" t="s">
        <v>34466</v>
      </c>
      <c r="C22403" s="1" t="s">
        <v>4</v>
      </c>
    </row>
    <row r="22404" spans="1:3" x14ac:dyDescent="0.25">
      <c r="A22404" s="1" t="s">
        <v>22033</v>
      </c>
      <c r="B22404" s="1" t="s">
        <v>34467</v>
      </c>
      <c r="C22404" s="1" t="s">
        <v>4</v>
      </c>
    </row>
    <row r="22405" spans="1:3" x14ac:dyDescent="0.25">
      <c r="A22405" s="1" t="s">
        <v>22034</v>
      </c>
      <c r="B22405" s="1" t="s">
        <v>34467</v>
      </c>
      <c r="C22405" s="1" t="s">
        <v>4</v>
      </c>
    </row>
    <row r="22406" spans="1:3" x14ac:dyDescent="0.25">
      <c r="A22406" s="1" t="s">
        <v>22035</v>
      </c>
      <c r="B22406" s="1" t="s">
        <v>34468</v>
      </c>
      <c r="C22406" s="1" t="s">
        <v>4</v>
      </c>
    </row>
    <row r="22407" spans="1:3" x14ac:dyDescent="0.25">
      <c r="A22407" s="1" t="s">
        <v>22036</v>
      </c>
      <c r="B22407" s="1" t="s">
        <v>34468</v>
      </c>
      <c r="C22407" s="1" t="s">
        <v>4</v>
      </c>
    </row>
    <row r="22408" spans="1:3" x14ac:dyDescent="0.25">
      <c r="A22408" s="1" t="s">
        <v>22037</v>
      </c>
      <c r="B22408" s="1" t="s">
        <v>34469</v>
      </c>
      <c r="C22408" s="1" t="s">
        <v>4</v>
      </c>
    </row>
    <row r="22409" spans="1:3" x14ac:dyDescent="0.25">
      <c r="A22409" s="1" t="s">
        <v>22038</v>
      </c>
      <c r="B22409" s="1" t="s">
        <v>34469</v>
      </c>
      <c r="C22409" s="1" t="s">
        <v>4</v>
      </c>
    </row>
    <row r="22410" spans="1:3" x14ac:dyDescent="0.25">
      <c r="A22410" s="1" t="s">
        <v>22039</v>
      </c>
      <c r="B22410" s="1" t="s">
        <v>34470</v>
      </c>
      <c r="C22410" s="1" t="s">
        <v>4</v>
      </c>
    </row>
    <row r="22411" spans="1:3" x14ac:dyDescent="0.25">
      <c r="A22411" s="1" t="s">
        <v>22040</v>
      </c>
      <c r="B22411" s="1" t="s">
        <v>34470</v>
      </c>
      <c r="C22411" s="1" t="s">
        <v>4</v>
      </c>
    </row>
    <row r="22412" spans="1:3" x14ac:dyDescent="0.25">
      <c r="A22412" s="1" t="s">
        <v>22041</v>
      </c>
      <c r="B22412" s="1" t="s">
        <v>34471</v>
      </c>
      <c r="C22412" s="1" t="s">
        <v>4</v>
      </c>
    </row>
    <row r="22413" spans="1:3" x14ac:dyDescent="0.25">
      <c r="A22413" s="1" t="s">
        <v>22042</v>
      </c>
      <c r="B22413" s="1" t="s">
        <v>34471</v>
      </c>
      <c r="C22413" s="1" t="s">
        <v>4</v>
      </c>
    </row>
    <row r="22414" spans="1:3" x14ac:dyDescent="0.25">
      <c r="A22414" s="1" t="s">
        <v>22043</v>
      </c>
      <c r="B22414" s="1" t="s">
        <v>34472</v>
      </c>
      <c r="C22414" s="1" t="s">
        <v>4</v>
      </c>
    </row>
    <row r="22415" spans="1:3" x14ac:dyDescent="0.25">
      <c r="A22415" s="1" t="s">
        <v>22044</v>
      </c>
      <c r="B22415" s="1" t="s">
        <v>34472</v>
      </c>
      <c r="C22415" s="1" t="s">
        <v>4</v>
      </c>
    </row>
    <row r="22416" spans="1:3" x14ac:dyDescent="0.25">
      <c r="A22416" s="1" t="s">
        <v>22045</v>
      </c>
      <c r="B22416" s="1" t="s">
        <v>34473</v>
      </c>
      <c r="C22416" s="1" t="s">
        <v>4</v>
      </c>
    </row>
    <row r="22417" spans="1:3" x14ac:dyDescent="0.25">
      <c r="A22417" s="1" t="s">
        <v>22046</v>
      </c>
      <c r="B22417" s="1" t="s">
        <v>34473</v>
      </c>
      <c r="C22417" s="1" t="s">
        <v>4</v>
      </c>
    </row>
    <row r="22418" spans="1:3" x14ac:dyDescent="0.25">
      <c r="A22418" s="1" t="s">
        <v>22047</v>
      </c>
      <c r="B22418" s="1" t="s">
        <v>34474</v>
      </c>
      <c r="C22418" s="1" t="s">
        <v>4</v>
      </c>
    </row>
    <row r="22419" spans="1:3" x14ac:dyDescent="0.25">
      <c r="A22419" s="1" t="s">
        <v>22048</v>
      </c>
      <c r="B22419" s="1" t="s">
        <v>34474</v>
      </c>
      <c r="C22419" s="1" t="s">
        <v>4</v>
      </c>
    </row>
    <row r="22420" spans="1:3" x14ac:dyDescent="0.25">
      <c r="A22420" s="1" t="s">
        <v>22049</v>
      </c>
      <c r="B22420" s="1" t="s">
        <v>34475</v>
      </c>
      <c r="C22420" s="1" t="s">
        <v>4</v>
      </c>
    </row>
    <row r="22421" spans="1:3" x14ac:dyDescent="0.25">
      <c r="A22421" s="1" t="s">
        <v>22050</v>
      </c>
      <c r="B22421" s="1" t="s">
        <v>34475</v>
      </c>
      <c r="C22421" s="1" t="s">
        <v>4</v>
      </c>
    </row>
    <row r="22422" spans="1:3" x14ac:dyDescent="0.25">
      <c r="A22422" s="1" t="s">
        <v>22051</v>
      </c>
      <c r="B22422" s="1" t="s">
        <v>34476</v>
      </c>
      <c r="C22422" s="1" t="s">
        <v>4</v>
      </c>
    </row>
    <row r="22423" spans="1:3" x14ac:dyDescent="0.25">
      <c r="A22423" s="1" t="s">
        <v>22052</v>
      </c>
      <c r="B22423" s="1" t="s">
        <v>34476</v>
      </c>
      <c r="C22423" s="1" t="s">
        <v>4</v>
      </c>
    </row>
    <row r="22424" spans="1:3" x14ac:dyDescent="0.25">
      <c r="A22424" s="1" t="s">
        <v>22053</v>
      </c>
      <c r="B22424" s="1" t="s">
        <v>34477</v>
      </c>
      <c r="C22424" s="1" t="s">
        <v>4</v>
      </c>
    </row>
    <row r="22425" spans="1:3" x14ac:dyDescent="0.25">
      <c r="A22425" s="1" t="s">
        <v>22054</v>
      </c>
      <c r="B22425" s="1" t="s">
        <v>34477</v>
      </c>
      <c r="C22425" s="1" t="s">
        <v>4</v>
      </c>
    </row>
    <row r="22426" spans="1:3" x14ac:dyDescent="0.25">
      <c r="A22426" s="1" t="s">
        <v>23987</v>
      </c>
      <c r="B22426" s="1" t="s">
        <v>34478</v>
      </c>
      <c r="C22426" s="1" t="s">
        <v>4</v>
      </c>
    </row>
    <row r="22427" spans="1:3" x14ac:dyDescent="0.25">
      <c r="A22427" s="1" t="s">
        <v>23988</v>
      </c>
      <c r="B22427" s="1" t="s">
        <v>34478</v>
      </c>
      <c r="C22427" s="1" t="s">
        <v>4</v>
      </c>
    </row>
    <row r="22428" spans="1:3" x14ac:dyDescent="0.25">
      <c r="A22428" s="1" t="s">
        <v>23989</v>
      </c>
      <c r="B22428" s="1" t="s">
        <v>34479</v>
      </c>
      <c r="C22428" s="1" t="s">
        <v>4</v>
      </c>
    </row>
    <row r="22429" spans="1:3" x14ac:dyDescent="0.25">
      <c r="A22429" s="1" t="s">
        <v>23990</v>
      </c>
      <c r="B22429" s="1" t="s">
        <v>34479</v>
      </c>
      <c r="C22429" s="1" t="s">
        <v>4</v>
      </c>
    </row>
    <row r="22430" spans="1:3" x14ac:dyDescent="0.25">
      <c r="A22430" s="1" t="s">
        <v>23991</v>
      </c>
      <c r="B22430" s="1" t="s">
        <v>34480</v>
      </c>
      <c r="C22430" s="1" t="s">
        <v>4</v>
      </c>
    </row>
    <row r="22431" spans="1:3" x14ac:dyDescent="0.25">
      <c r="A22431" s="1" t="s">
        <v>23992</v>
      </c>
      <c r="B22431" s="1" t="s">
        <v>34480</v>
      </c>
      <c r="C22431" s="1" t="s">
        <v>4</v>
      </c>
    </row>
    <row r="22432" spans="1:3" x14ac:dyDescent="0.25">
      <c r="A22432" s="1" t="s">
        <v>23993</v>
      </c>
      <c r="B22432" s="1" t="s">
        <v>34481</v>
      </c>
      <c r="C22432" s="1" t="s">
        <v>4</v>
      </c>
    </row>
    <row r="22433" spans="1:3" x14ac:dyDescent="0.25">
      <c r="A22433" s="1" t="s">
        <v>23994</v>
      </c>
      <c r="B22433" s="1" t="s">
        <v>34481</v>
      </c>
      <c r="C22433" s="1" t="s">
        <v>4</v>
      </c>
    </row>
    <row r="22434" spans="1:3" x14ac:dyDescent="0.25">
      <c r="A22434" s="1" t="s">
        <v>23995</v>
      </c>
      <c r="B22434" s="1" t="s">
        <v>34482</v>
      </c>
      <c r="C22434" s="1" t="s">
        <v>4</v>
      </c>
    </row>
    <row r="22435" spans="1:3" x14ac:dyDescent="0.25">
      <c r="A22435" s="1" t="s">
        <v>23996</v>
      </c>
      <c r="B22435" s="1" t="s">
        <v>34482</v>
      </c>
      <c r="C22435" s="1" t="s">
        <v>4</v>
      </c>
    </row>
    <row r="22436" spans="1:3" x14ac:dyDescent="0.25">
      <c r="A22436" s="1" t="s">
        <v>23997</v>
      </c>
      <c r="B22436" s="1" t="s">
        <v>34483</v>
      </c>
      <c r="C22436" s="1" t="s">
        <v>4</v>
      </c>
    </row>
    <row r="22437" spans="1:3" x14ac:dyDescent="0.25">
      <c r="A22437" s="1" t="s">
        <v>23998</v>
      </c>
      <c r="B22437" s="1" t="s">
        <v>34483</v>
      </c>
      <c r="C22437" s="1" t="s">
        <v>4</v>
      </c>
    </row>
    <row r="22438" spans="1:3" x14ac:dyDescent="0.25">
      <c r="A22438" s="1" t="s">
        <v>23999</v>
      </c>
      <c r="B22438" s="1" t="s">
        <v>34484</v>
      </c>
      <c r="C22438" s="1" t="s">
        <v>4</v>
      </c>
    </row>
    <row r="22439" spans="1:3" x14ac:dyDescent="0.25">
      <c r="A22439" s="1" t="s">
        <v>24000</v>
      </c>
      <c r="B22439" s="1" t="s">
        <v>34484</v>
      </c>
      <c r="C22439" s="1" t="s">
        <v>4</v>
      </c>
    </row>
    <row r="22440" spans="1:3" x14ac:dyDescent="0.25">
      <c r="A22440" s="1" t="s">
        <v>24001</v>
      </c>
      <c r="B22440" s="1" t="s">
        <v>34485</v>
      </c>
      <c r="C22440" s="1" t="s">
        <v>4</v>
      </c>
    </row>
    <row r="22441" spans="1:3" x14ac:dyDescent="0.25">
      <c r="A22441" s="1" t="s">
        <v>24002</v>
      </c>
      <c r="B22441" s="1" t="s">
        <v>34485</v>
      </c>
      <c r="C22441" s="1" t="s">
        <v>4</v>
      </c>
    </row>
    <row r="22442" spans="1:3" x14ac:dyDescent="0.25">
      <c r="A22442" s="1" t="s">
        <v>24003</v>
      </c>
      <c r="B22442" s="1" t="s">
        <v>34486</v>
      </c>
      <c r="C22442" s="1" t="s">
        <v>4</v>
      </c>
    </row>
    <row r="22443" spans="1:3" x14ac:dyDescent="0.25">
      <c r="A22443" s="1" t="s">
        <v>24004</v>
      </c>
      <c r="B22443" s="1" t="s">
        <v>34486</v>
      </c>
      <c r="C22443" s="1" t="s">
        <v>4</v>
      </c>
    </row>
    <row r="22444" spans="1:3" x14ac:dyDescent="0.25">
      <c r="A22444" s="1" t="s">
        <v>22055</v>
      </c>
      <c r="B22444" s="1" t="s">
        <v>34487</v>
      </c>
      <c r="C22444" s="1" t="s">
        <v>4</v>
      </c>
    </row>
    <row r="22445" spans="1:3" x14ac:dyDescent="0.25">
      <c r="A22445" s="1" t="s">
        <v>22056</v>
      </c>
      <c r="B22445" s="1" t="s">
        <v>34487</v>
      </c>
      <c r="C22445" s="1" t="s">
        <v>4</v>
      </c>
    </row>
    <row r="22446" spans="1:3" x14ac:dyDescent="0.25">
      <c r="A22446" s="1" t="s">
        <v>22057</v>
      </c>
      <c r="B22446" s="1" t="s">
        <v>34488</v>
      </c>
      <c r="C22446" s="1" t="s">
        <v>4</v>
      </c>
    </row>
    <row r="22447" spans="1:3" x14ac:dyDescent="0.25">
      <c r="A22447" s="1" t="s">
        <v>22058</v>
      </c>
      <c r="B22447" s="1" t="s">
        <v>34488</v>
      </c>
      <c r="C22447" s="1" t="s">
        <v>4</v>
      </c>
    </row>
    <row r="22448" spans="1:3" x14ac:dyDescent="0.25">
      <c r="A22448" s="1" t="s">
        <v>22059</v>
      </c>
      <c r="B22448" s="1" t="s">
        <v>34489</v>
      </c>
      <c r="C22448" s="1" t="s">
        <v>4</v>
      </c>
    </row>
    <row r="22449" spans="1:3" x14ac:dyDescent="0.25">
      <c r="A22449" s="1" t="s">
        <v>22060</v>
      </c>
      <c r="B22449" s="1" t="s">
        <v>34489</v>
      </c>
      <c r="C22449" s="1" t="s">
        <v>4</v>
      </c>
    </row>
    <row r="22450" spans="1:3" x14ac:dyDescent="0.25">
      <c r="A22450" s="1" t="s">
        <v>22061</v>
      </c>
      <c r="B22450" s="1" t="s">
        <v>34490</v>
      </c>
      <c r="C22450" s="1" t="s">
        <v>4</v>
      </c>
    </row>
    <row r="22451" spans="1:3" x14ac:dyDescent="0.25">
      <c r="A22451" s="1" t="s">
        <v>22062</v>
      </c>
      <c r="B22451" s="1" t="s">
        <v>34490</v>
      </c>
      <c r="C22451" s="1" t="s">
        <v>4</v>
      </c>
    </row>
    <row r="22452" spans="1:3" x14ac:dyDescent="0.25">
      <c r="A22452" s="1" t="s">
        <v>22063</v>
      </c>
      <c r="B22452" s="1" t="s">
        <v>34491</v>
      </c>
      <c r="C22452" s="1" t="s">
        <v>4</v>
      </c>
    </row>
    <row r="22453" spans="1:3" x14ac:dyDescent="0.25">
      <c r="A22453" s="1" t="s">
        <v>22064</v>
      </c>
      <c r="B22453" s="1" t="s">
        <v>34491</v>
      </c>
      <c r="C22453" s="1" t="s">
        <v>4</v>
      </c>
    </row>
    <row r="22454" spans="1:3" x14ac:dyDescent="0.25">
      <c r="A22454" s="1" t="s">
        <v>22065</v>
      </c>
      <c r="B22454" s="1" t="s">
        <v>34492</v>
      </c>
      <c r="C22454" s="1" t="s">
        <v>4</v>
      </c>
    </row>
    <row r="22455" spans="1:3" x14ac:dyDescent="0.25">
      <c r="A22455" s="1" t="s">
        <v>22066</v>
      </c>
      <c r="B22455" s="1" t="s">
        <v>34492</v>
      </c>
      <c r="C22455" s="1" t="s">
        <v>4</v>
      </c>
    </row>
    <row r="22456" spans="1:3" x14ac:dyDescent="0.25">
      <c r="A22456" s="1" t="s">
        <v>22067</v>
      </c>
      <c r="B22456" s="1" t="s">
        <v>34493</v>
      </c>
      <c r="C22456" s="1" t="s">
        <v>4</v>
      </c>
    </row>
    <row r="22457" spans="1:3" x14ac:dyDescent="0.25">
      <c r="A22457" s="1" t="s">
        <v>22068</v>
      </c>
      <c r="B22457" s="1" t="s">
        <v>34493</v>
      </c>
      <c r="C22457" s="1" t="s">
        <v>4</v>
      </c>
    </row>
    <row r="22458" spans="1:3" x14ac:dyDescent="0.25">
      <c r="A22458" s="1" t="s">
        <v>22069</v>
      </c>
      <c r="B22458" s="1" t="s">
        <v>34494</v>
      </c>
      <c r="C22458" s="1" t="s">
        <v>4</v>
      </c>
    </row>
    <row r="22459" spans="1:3" x14ac:dyDescent="0.25">
      <c r="A22459" s="1" t="s">
        <v>22070</v>
      </c>
      <c r="B22459" s="1" t="s">
        <v>34494</v>
      </c>
      <c r="C22459" s="1" t="s">
        <v>4</v>
      </c>
    </row>
    <row r="22460" spans="1:3" x14ac:dyDescent="0.25">
      <c r="A22460" s="1" t="s">
        <v>22071</v>
      </c>
      <c r="B22460" s="1" t="s">
        <v>34495</v>
      </c>
      <c r="C22460" s="1" t="s">
        <v>4</v>
      </c>
    </row>
    <row r="22461" spans="1:3" x14ac:dyDescent="0.25">
      <c r="A22461" s="1" t="s">
        <v>22072</v>
      </c>
      <c r="B22461" s="1" t="s">
        <v>34495</v>
      </c>
      <c r="C22461" s="1" t="s">
        <v>4</v>
      </c>
    </row>
    <row r="22462" spans="1:3" x14ac:dyDescent="0.25">
      <c r="A22462" s="1" t="s">
        <v>22073</v>
      </c>
      <c r="B22462" s="1" t="s">
        <v>34496</v>
      </c>
      <c r="C22462" s="1" t="s">
        <v>4</v>
      </c>
    </row>
    <row r="22463" spans="1:3" x14ac:dyDescent="0.25">
      <c r="A22463" s="1" t="s">
        <v>22074</v>
      </c>
      <c r="B22463" s="1" t="s">
        <v>34496</v>
      </c>
      <c r="C22463" s="1" t="s">
        <v>4</v>
      </c>
    </row>
    <row r="22464" spans="1:3" x14ac:dyDescent="0.25">
      <c r="A22464" s="1" t="s">
        <v>22075</v>
      </c>
      <c r="B22464" s="1" t="s">
        <v>34497</v>
      </c>
      <c r="C22464" s="1" t="s">
        <v>4</v>
      </c>
    </row>
    <row r="22465" spans="1:3" x14ac:dyDescent="0.25">
      <c r="A22465" s="1" t="s">
        <v>22076</v>
      </c>
      <c r="B22465" s="1" t="s">
        <v>34497</v>
      </c>
      <c r="C22465" s="1" t="s">
        <v>4</v>
      </c>
    </row>
    <row r="22466" spans="1:3" x14ac:dyDescent="0.25">
      <c r="A22466" s="1" t="s">
        <v>22077</v>
      </c>
      <c r="B22466" s="1" t="s">
        <v>22078</v>
      </c>
      <c r="C22466" s="1" t="s">
        <v>4</v>
      </c>
    </row>
    <row r="22467" spans="1:3" x14ac:dyDescent="0.25">
      <c r="A22467" s="1" t="s">
        <v>22079</v>
      </c>
      <c r="B22467" s="1" t="s">
        <v>22078</v>
      </c>
      <c r="C22467" s="1" t="s">
        <v>4</v>
      </c>
    </row>
    <row r="22468" spans="1:3" x14ac:dyDescent="0.25">
      <c r="A22468" s="1" t="s">
        <v>22080</v>
      </c>
      <c r="B22468" s="1" t="s">
        <v>22081</v>
      </c>
      <c r="C22468" s="1" t="s">
        <v>4</v>
      </c>
    </row>
    <row r="22469" spans="1:3" x14ac:dyDescent="0.25">
      <c r="A22469" s="1" t="s">
        <v>22082</v>
      </c>
      <c r="B22469" s="1" t="s">
        <v>22081</v>
      </c>
      <c r="C22469" s="1" t="s">
        <v>4</v>
      </c>
    </row>
    <row r="22470" spans="1:3" x14ac:dyDescent="0.25">
      <c r="A22470" s="1" t="s">
        <v>22083</v>
      </c>
      <c r="B22470" s="1" t="s">
        <v>22084</v>
      </c>
      <c r="C22470" s="1" t="s">
        <v>4</v>
      </c>
    </row>
    <row r="22471" spans="1:3" x14ac:dyDescent="0.25">
      <c r="A22471" s="1" t="s">
        <v>22085</v>
      </c>
      <c r="B22471" s="1" t="s">
        <v>22084</v>
      </c>
      <c r="C22471" s="1" t="s">
        <v>4</v>
      </c>
    </row>
    <row r="22472" spans="1:3" x14ac:dyDescent="0.25">
      <c r="A22472" s="1" t="s">
        <v>22086</v>
      </c>
      <c r="B22472" s="1" t="s">
        <v>22087</v>
      </c>
      <c r="C22472" s="1" t="s">
        <v>4</v>
      </c>
    </row>
    <row r="22473" spans="1:3" x14ac:dyDescent="0.25">
      <c r="A22473" s="1" t="s">
        <v>22088</v>
      </c>
      <c r="B22473" s="1" t="s">
        <v>22087</v>
      </c>
      <c r="C22473" s="1" t="s">
        <v>4</v>
      </c>
    </row>
    <row r="22474" spans="1:3" x14ac:dyDescent="0.25">
      <c r="A22474" s="1" t="s">
        <v>22089</v>
      </c>
      <c r="B22474" s="1" t="s">
        <v>22090</v>
      </c>
      <c r="C22474" s="1" t="s">
        <v>4</v>
      </c>
    </row>
    <row r="22475" spans="1:3" x14ac:dyDescent="0.25">
      <c r="A22475" s="1" t="s">
        <v>22091</v>
      </c>
      <c r="B22475" s="1" t="s">
        <v>22090</v>
      </c>
      <c r="C22475" s="1" t="s">
        <v>4</v>
      </c>
    </row>
    <row r="22476" spans="1:3" x14ac:dyDescent="0.25">
      <c r="A22476" s="1" t="s">
        <v>22092</v>
      </c>
      <c r="B22476" s="1" t="s">
        <v>34498</v>
      </c>
      <c r="C22476" s="1" t="s">
        <v>4</v>
      </c>
    </row>
    <row r="22477" spans="1:3" x14ac:dyDescent="0.25">
      <c r="A22477" s="1" t="s">
        <v>22093</v>
      </c>
      <c r="B22477" s="1" t="s">
        <v>34498</v>
      </c>
      <c r="C22477" s="1" t="s">
        <v>4</v>
      </c>
    </row>
    <row r="22478" spans="1:3" x14ac:dyDescent="0.25">
      <c r="A22478" s="1" t="s">
        <v>22094</v>
      </c>
      <c r="B22478" s="1" t="s">
        <v>34499</v>
      </c>
      <c r="C22478" s="1" t="s">
        <v>4</v>
      </c>
    </row>
    <row r="22479" spans="1:3" x14ac:dyDescent="0.25">
      <c r="A22479" s="1" t="s">
        <v>22095</v>
      </c>
      <c r="B22479" s="1" t="s">
        <v>34499</v>
      </c>
      <c r="C22479" s="1" t="s">
        <v>4</v>
      </c>
    </row>
    <row r="22480" spans="1:3" x14ac:dyDescent="0.25">
      <c r="A22480" s="1" t="s">
        <v>22096</v>
      </c>
      <c r="B22480" s="1" t="s">
        <v>34500</v>
      </c>
      <c r="C22480" s="1" t="s">
        <v>4</v>
      </c>
    </row>
    <row r="22481" spans="1:3" x14ac:dyDescent="0.25">
      <c r="A22481" s="1" t="s">
        <v>22097</v>
      </c>
      <c r="B22481" s="1" t="s">
        <v>34500</v>
      </c>
      <c r="C22481" s="1" t="s">
        <v>4</v>
      </c>
    </row>
    <row r="22482" spans="1:3" x14ac:dyDescent="0.25">
      <c r="A22482" s="1" t="s">
        <v>24005</v>
      </c>
      <c r="B22482" s="1" t="s">
        <v>34501</v>
      </c>
      <c r="C22482" s="1" t="s">
        <v>4</v>
      </c>
    </row>
    <row r="22483" spans="1:3" x14ac:dyDescent="0.25">
      <c r="A22483" s="1" t="s">
        <v>24006</v>
      </c>
      <c r="B22483" s="1" t="s">
        <v>34501</v>
      </c>
      <c r="C22483" s="1" t="s">
        <v>4</v>
      </c>
    </row>
    <row r="22484" spans="1:3" x14ac:dyDescent="0.25">
      <c r="A22484" s="1" t="s">
        <v>24007</v>
      </c>
      <c r="B22484" s="1" t="s">
        <v>34502</v>
      </c>
      <c r="C22484" s="1" t="s">
        <v>4</v>
      </c>
    </row>
    <row r="22485" spans="1:3" x14ac:dyDescent="0.25">
      <c r="A22485" s="1" t="s">
        <v>24008</v>
      </c>
      <c r="B22485" s="1" t="s">
        <v>34502</v>
      </c>
      <c r="C22485" s="1" t="s">
        <v>4</v>
      </c>
    </row>
    <row r="22486" spans="1:3" x14ac:dyDescent="0.25">
      <c r="A22486" s="1" t="s">
        <v>22098</v>
      </c>
      <c r="B22486" s="1" t="s">
        <v>34503</v>
      </c>
      <c r="C22486" s="1" t="s">
        <v>4</v>
      </c>
    </row>
    <row r="22487" spans="1:3" x14ac:dyDescent="0.25">
      <c r="A22487" s="1" t="s">
        <v>22099</v>
      </c>
      <c r="B22487" s="1" t="s">
        <v>34503</v>
      </c>
      <c r="C22487" s="1" t="s">
        <v>4</v>
      </c>
    </row>
    <row r="22488" spans="1:3" x14ac:dyDescent="0.25">
      <c r="A22488" s="1" t="s">
        <v>24009</v>
      </c>
      <c r="B22488" s="1" t="s">
        <v>34504</v>
      </c>
      <c r="C22488" s="1" t="s">
        <v>4</v>
      </c>
    </row>
    <row r="22489" spans="1:3" x14ac:dyDescent="0.25">
      <c r="A22489" s="1" t="s">
        <v>24010</v>
      </c>
      <c r="B22489" s="1" t="s">
        <v>34504</v>
      </c>
      <c r="C22489" s="1" t="s">
        <v>4</v>
      </c>
    </row>
    <row r="22490" spans="1:3" x14ac:dyDescent="0.25">
      <c r="A22490" s="1" t="s">
        <v>22100</v>
      </c>
      <c r="B22490" s="1" t="s">
        <v>34505</v>
      </c>
      <c r="C22490" s="1" t="s">
        <v>4</v>
      </c>
    </row>
    <row r="22491" spans="1:3" x14ac:dyDescent="0.25">
      <c r="A22491" s="1" t="s">
        <v>22101</v>
      </c>
      <c r="B22491" s="1" t="s">
        <v>34505</v>
      </c>
      <c r="C22491" s="1" t="s">
        <v>4</v>
      </c>
    </row>
    <row r="22492" spans="1:3" x14ac:dyDescent="0.25">
      <c r="A22492" s="1" t="s">
        <v>24011</v>
      </c>
      <c r="B22492" s="1" t="s">
        <v>34506</v>
      </c>
      <c r="C22492" s="1" t="s">
        <v>4</v>
      </c>
    </row>
    <row r="22493" spans="1:3" x14ac:dyDescent="0.25">
      <c r="A22493" s="1" t="s">
        <v>24012</v>
      </c>
      <c r="B22493" s="1" t="s">
        <v>34506</v>
      </c>
      <c r="C22493" s="1" t="s">
        <v>4</v>
      </c>
    </row>
    <row r="22494" spans="1:3" x14ac:dyDescent="0.25">
      <c r="A22494" s="1" t="s">
        <v>22102</v>
      </c>
      <c r="B22494" s="1" t="s">
        <v>22103</v>
      </c>
      <c r="C22494" s="1" t="s">
        <v>4</v>
      </c>
    </row>
    <row r="22495" spans="1:3" x14ac:dyDescent="0.25">
      <c r="A22495" s="1" t="s">
        <v>22104</v>
      </c>
      <c r="B22495" s="1" t="s">
        <v>22103</v>
      </c>
      <c r="C22495" s="1" t="s">
        <v>4</v>
      </c>
    </row>
    <row r="22496" spans="1:3" x14ac:dyDescent="0.25">
      <c r="A22496" s="1" t="s">
        <v>22105</v>
      </c>
      <c r="B22496" s="1" t="s">
        <v>34507</v>
      </c>
      <c r="C22496" s="1" t="s">
        <v>4</v>
      </c>
    </row>
    <row r="22497" spans="1:3" x14ac:dyDescent="0.25">
      <c r="A22497" s="1" t="s">
        <v>22106</v>
      </c>
      <c r="B22497" s="1" t="s">
        <v>34507</v>
      </c>
      <c r="C22497" s="1" t="s">
        <v>4</v>
      </c>
    </row>
    <row r="22498" spans="1:3" x14ac:dyDescent="0.25">
      <c r="A22498" s="1" t="s">
        <v>22107</v>
      </c>
      <c r="B22498" s="1" t="s">
        <v>22108</v>
      </c>
      <c r="C22498" s="1" t="s">
        <v>4</v>
      </c>
    </row>
    <row r="22499" spans="1:3" x14ac:dyDescent="0.25">
      <c r="A22499" s="1" t="s">
        <v>22109</v>
      </c>
      <c r="B22499" s="1" t="s">
        <v>22108</v>
      </c>
      <c r="C22499" s="1" t="s">
        <v>4</v>
      </c>
    </row>
    <row r="22500" spans="1:3" x14ac:dyDescent="0.25">
      <c r="A22500" s="1" t="s">
        <v>22110</v>
      </c>
      <c r="B22500" s="1" t="s">
        <v>22111</v>
      </c>
      <c r="C22500" s="1" t="s">
        <v>4</v>
      </c>
    </row>
    <row r="22501" spans="1:3" x14ac:dyDescent="0.25">
      <c r="A22501" s="1" t="s">
        <v>22112</v>
      </c>
      <c r="B22501" s="1" t="s">
        <v>22111</v>
      </c>
      <c r="C22501" s="1" t="s">
        <v>4</v>
      </c>
    </row>
    <row r="22502" spans="1:3" x14ac:dyDescent="0.25">
      <c r="A22502" s="1" t="s">
        <v>22113</v>
      </c>
      <c r="B22502" s="1" t="s">
        <v>22114</v>
      </c>
      <c r="C22502" s="1" t="s">
        <v>4</v>
      </c>
    </row>
    <row r="22503" spans="1:3" x14ac:dyDescent="0.25">
      <c r="A22503" s="1" t="s">
        <v>22115</v>
      </c>
      <c r="B22503" s="1" t="s">
        <v>22114</v>
      </c>
      <c r="C22503" s="1" t="s">
        <v>4</v>
      </c>
    </row>
    <row r="22504" spans="1:3" x14ac:dyDescent="0.25">
      <c r="A22504" s="1" t="s">
        <v>22116</v>
      </c>
      <c r="B22504" s="1" t="s">
        <v>22117</v>
      </c>
      <c r="C22504" s="1" t="s">
        <v>4</v>
      </c>
    </row>
    <row r="22505" spans="1:3" x14ac:dyDescent="0.25">
      <c r="A22505" s="1" t="s">
        <v>22118</v>
      </c>
      <c r="B22505" s="1" t="s">
        <v>22117</v>
      </c>
      <c r="C22505" s="1" t="s">
        <v>4</v>
      </c>
    </row>
    <row r="22506" spans="1:3" x14ac:dyDescent="0.25">
      <c r="A22506" s="1" t="s">
        <v>22119</v>
      </c>
      <c r="B22506" s="1" t="s">
        <v>34508</v>
      </c>
      <c r="C22506" s="1" t="s">
        <v>4</v>
      </c>
    </row>
    <row r="22507" spans="1:3" x14ac:dyDescent="0.25">
      <c r="A22507" s="1" t="s">
        <v>22120</v>
      </c>
      <c r="B22507" s="1" t="s">
        <v>34508</v>
      </c>
      <c r="C22507" s="1" t="s">
        <v>4</v>
      </c>
    </row>
    <row r="22508" spans="1:3" x14ac:dyDescent="0.25">
      <c r="A22508" s="1" t="s">
        <v>22121</v>
      </c>
      <c r="B22508" s="1" t="s">
        <v>34509</v>
      </c>
      <c r="C22508" s="1" t="s">
        <v>4</v>
      </c>
    </row>
    <row r="22509" spans="1:3" x14ac:dyDescent="0.25">
      <c r="A22509" s="1" t="s">
        <v>22122</v>
      </c>
      <c r="B22509" s="1" t="s">
        <v>34509</v>
      </c>
      <c r="C22509" s="1" t="s">
        <v>4</v>
      </c>
    </row>
    <row r="22510" spans="1:3" x14ac:dyDescent="0.25">
      <c r="A22510" s="1" t="s">
        <v>22123</v>
      </c>
      <c r="B22510" s="1" t="s">
        <v>34510</v>
      </c>
      <c r="C22510" s="1" t="s">
        <v>4</v>
      </c>
    </row>
    <row r="22511" spans="1:3" x14ac:dyDescent="0.25">
      <c r="A22511" s="1" t="s">
        <v>22124</v>
      </c>
      <c r="B22511" s="1" t="s">
        <v>34510</v>
      </c>
      <c r="C22511" s="1" t="s">
        <v>4</v>
      </c>
    </row>
    <row r="22512" spans="1:3" x14ac:dyDescent="0.25">
      <c r="A22512" s="1" t="s">
        <v>22125</v>
      </c>
      <c r="B22512" s="1" t="s">
        <v>34511</v>
      </c>
      <c r="C22512" s="1" t="s">
        <v>4</v>
      </c>
    </row>
    <row r="22513" spans="1:3" x14ac:dyDescent="0.25">
      <c r="A22513" s="1" t="s">
        <v>22126</v>
      </c>
      <c r="B22513" s="1" t="s">
        <v>34511</v>
      </c>
      <c r="C22513" s="1" t="s">
        <v>4</v>
      </c>
    </row>
    <row r="22514" spans="1:3" x14ac:dyDescent="0.25">
      <c r="A22514" s="1" t="s">
        <v>22127</v>
      </c>
      <c r="B22514" s="1" t="s">
        <v>22128</v>
      </c>
      <c r="C22514" s="1" t="s">
        <v>4</v>
      </c>
    </row>
    <row r="22515" spans="1:3" x14ac:dyDescent="0.25">
      <c r="A22515" s="1" t="s">
        <v>22129</v>
      </c>
      <c r="B22515" s="1" t="s">
        <v>22128</v>
      </c>
      <c r="C22515" s="1" t="s">
        <v>4</v>
      </c>
    </row>
    <row r="22516" spans="1:3" x14ac:dyDescent="0.25">
      <c r="A22516" s="1" t="s">
        <v>22130</v>
      </c>
      <c r="B22516" s="1" t="s">
        <v>24048</v>
      </c>
      <c r="C22516" s="1" t="s">
        <v>2535</v>
      </c>
    </row>
    <row r="22517" spans="1:3" x14ac:dyDescent="0.25">
      <c r="A22517" s="1" t="s">
        <v>22131</v>
      </c>
      <c r="B22517" s="1" t="s">
        <v>24048</v>
      </c>
      <c r="C22517" s="1" t="s">
        <v>2535</v>
      </c>
    </row>
    <row r="22518" spans="1:3" x14ac:dyDescent="0.25">
      <c r="A22518" s="1" t="s">
        <v>22132</v>
      </c>
      <c r="B22518" s="1" t="s">
        <v>34512</v>
      </c>
      <c r="C22518" s="1" t="s">
        <v>4</v>
      </c>
    </row>
    <row r="22519" spans="1:3" x14ac:dyDescent="0.25">
      <c r="A22519" s="1" t="s">
        <v>22133</v>
      </c>
      <c r="B22519" s="1" t="s">
        <v>34512</v>
      </c>
      <c r="C22519" s="1" t="s">
        <v>4</v>
      </c>
    </row>
    <row r="22520" spans="1:3" x14ac:dyDescent="0.25">
      <c r="A22520" s="1" t="s">
        <v>22134</v>
      </c>
      <c r="B22520" s="1" t="s">
        <v>34513</v>
      </c>
      <c r="C22520" s="1" t="s">
        <v>4</v>
      </c>
    </row>
    <row r="22521" spans="1:3" x14ac:dyDescent="0.25">
      <c r="A22521" s="1" t="s">
        <v>22135</v>
      </c>
      <c r="B22521" s="1" t="s">
        <v>34513</v>
      </c>
      <c r="C22521" s="1" t="s">
        <v>4</v>
      </c>
    </row>
    <row r="22522" spans="1:3" x14ac:dyDescent="0.25">
      <c r="A22522" s="1" t="s">
        <v>22136</v>
      </c>
      <c r="B22522" s="1" t="s">
        <v>34514</v>
      </c>
      <c r="C22522" s="1" t="s">
        <v>4</v>
      </c>
    </row>
    <row r="22523" spans="1:3" x14ac:dyDescent="0.25">
      <c r="A22523" s="1" t="s">
        <v>22137</v>
      </c>
      <c r="B22523" s="1" t="s">
        <v>34514</v>
      </c>
      <c r="C22523" s="1" t="s">
        <v>4</v>
      </c>
    </row>
    <row r="22524" spans="1:3" x14ac:dyDescent="0.25">
      <c r="A22524" s="1" t="s">
        <v>22138</v>
      </c>
      <c r="B22524" s="1" t="s">
        <v>34515</v>
      </c>
      <c r="C22524" s="1" t="s">
        <v>4</v>
      </c>
    </row>
    <row r="22525" spans="1:3" x14ac:dyDescent="0.25">
      <c r="A22525" s="1" t="s">
        <v>22139</v>
      </c>
      <c r="B22525" s="1" t="s">
        <v>34515</v>
      </c>
      <c r="C22525" s="1" t="s">
        <v>4</v>
      </c>
    </row>
    <row r="22526" spans="1:3" x14ac:dyDescent="0.25">
      <c r="A22526" s="1" t="s">
        <v>22140</v>
      </c>
      <c r="B22526" s="1" t="s">
        <v>34516</v>
      </c>
      <c r="C22526" s="1" t="s">
        <v>4</v>
      </c>
    </row>
    <row r="22527" spans="1:3" x14ac:dyDescent="0.25">
      <c r="A22527" s="1" t="s">
        <v>22141</v>
      </c>
      <c r="B22527" s="1" t="s">
        <v>34516</v>
      </c>
      <c r="C22527" s="1" t="s">
        <v>4</v>
      </c>
    </row>
    <row r="22528" spans="1:3" x14ac:dyDescent="0.25">
      <c r="A22528" s="1" t="s">
        <v>22142</v>
      </c>
      <c r="B22528" s="1" t="s">
        <v>34517</v>
      </c>
      <c r="C22528" s="1" t="s">
        <v>4</v>
      </c>
    </row>
    <row r="22529" spans="1:3" x14ac:dyDescent="0.25">
      <c r="A22529" s="1" t="s">
        <v>22143</v>
      </c>
      <c r="B22529" s="1" t="s">
        <v>34517</v>
      </c>
      <c r="C22529" s="1" t="s">
        <v>4</v>
      </c>
    </row>
    <row r="22530" spans="1:3" x14ac:dyDescent="0.25">
      <c r="A22530" s="1" t="s">
        <v>22144</v>
      </c>
      <c r="B22530" s="1" t="s">
        <v>34518</v>
      </c>
      <c r="C22530" s="1" t="s">
        <v>4</v>
      </c>
    </row>
    <row r="22531" spans="1:3" x14ac:dyDescent="0.25">
      <c r="A22531" s="1" t="s">
        <v>22145</v>
      </c>
      <c r="B22531" s="1" t="s">
        <v>34518</v>
      </c>
      <c r="C22531" s="1" t="s">
        <v>4</v>
      </c>
    </row>
    <row r="22532" spans="1:3" x14ac:dyDescent="0.25">
      <c r="A22532" s="1" t="s">
        <v>22146</v>
      </c>
      <c r="B22532" s="1" t="s">
        <v>34519</v>
      </c>
      <c r="C22532" s="1" t="s">
        <v>4</v>
      </c>
    </row>
    <row r="22533" spans="1:3" x14ac:dyDescent="0.25">
      <c r="A22533" s="1" t="s">
        <v>22147</v>
      </c>
      <c r="B22533" s="1" t="s">
        <v>34519</v>
      </c>
      <c r="C22533" s="1" t="s">
        <v>4</v>
      </c>
    </row>
    <row r="22534" spans="1:3" x14ac:dyDescent="0.25">
      <c r="A22534" s="1" t="s">
        <v>22148</v>
      </c>
      <c r="B22534" s="1" t="s">
        <v>34520</v>
      </c>
      <c r="C22534" s="1" t="s">
        <v>4</v>
      </c>
    </row>
    <row r="22535" spans="1:3" x14ac:dyDescent="0.25">
      <c r="A22535" s="1" t="s">
        <v>22149</v>
      </c>
      <c r="B22535" s="1" t="s">
        <v>34520</v>
      </c>
      <c r="C22535" s="1" t="s">
        <v>4</v>
      </c>
    </row>
    <row r="22536" spans="1:3" x14ac:dyDescent="0.25">
      <c r="A22536" s="1" t="s">
        <v>22150</v>
      </c>
      <c r="B22536" s="1" t="s">
        <v>34521</v>
      </c>
      <c r="C22536" s="1" t="s">
        <v>4</v>
      </c>
    </row>
    <row r="22537" spans="1:3" x14ac:dyDescent="0.25">
      <c r="A22537" s="1" t="s">
        <v>22151</v>
      </c>
      <c r="B22537" s="1" t="s">
        <v>34521</v>
      </c>
      <c r="C22537" s="1" t="s">
        <v>4</v>
      </c>
    </row>
    <row r="22538" spans="1:3" x14ac:dyDescent="0.25">
      <c r="A22538" s="1" t="s">
        <v>22152</v>
      </c>
      <c r="B22538" s="1" t="s">
        <v>34522</v>
      </c>
      <c r="C22538" s="1" t="s">
        <v>4</v>
      </c>
    </row>
    <row r="22539" spans="1:3" x14ac:dyDescent="0.25">
      <c r="A22539" s="1" t="s">
        <v>22153</v>
      </c>
      <c r="B22539" s="1" t="s">
        <v>34522</v>
      </c>
      <c r="C22539" s="1" t="s">
        <v>4</v>
      </c>
    </row>
    <row r="22540" spans="1:3" x14ac:dyDescent="0.25">
      <c r="A22540" s="1" t="s">
        <v>22154</v>
      </c>
      <c r="B22540" s="1" t="s">
        <v>34523</v>
      </c>
      <c r="C22540" s="1" t="s">
        <v>2535</v>
      </c>
    </row>
    <row r="22541" spans="1:3" x14ac:dyDescent="0.25">
      <c r="A22541" s="1" t="s">
        <v>22155</v>
      </c>
      <c r="B22541" s="1" t="s">
        <v>34523</v>
      </c>
      <c r="C22541" s="1" t="s">
        <v>2535</v>
      </c>
    </row>
    <row r="22542" spans="1:3" x14ac:dyDescent="0.25">
      <c r="A22542" s="1" t="s">
        <v>22156</v>
      </c>
      <c r="B22542" s="1" t="s">
        <v>34524</v>
      </c>
      <c r="C22542" s="1" t="s">
        <v>2535</v>
      </c>
    </row>
    <row r="22543" spans="1:3" x14ac:dyDescent="0.25">
      <c r="A22543" s="1" t="s">
        <v>22157</v>
      </c>
      <c r="B22543" s="1" t="s">
        <v>34524</v>
      </c>
      <c r="C22543" s="1" t="s">
        <v>2535</v>
      </c>
    </row>
    <row r="22544" spans="1:3" x14ac:dyDescent="0.25">
      <c r="A22544" s="1" t="s">
        <v>22158</v>
      </c>
      <c r="B22544" s="1" t="s">
        <v>34525</v>
      </c>
      <c r="C22544" s="1" t="s">
        <v>2535</v>
      </c>
    </row>
    <row r="22545" spans="1:3" x14ac:dyDescent="0.25">
      <c r="A22545" s="1" t="s">
        <v>22159</v>
      </c>
      <c r="B22545" s="1" t="s">
        <v>34525</v>
      </c>
      <c r="C22545" s="1" t="s">
        <v>2535</v>
      </c>
    </row>
    <row r="22546" spans="1:3" x14ac:dyDescent="0.25">
      <c r="A22546" s="1" t="s">
        <v>22160</v>
      </c>
      <c r="B22546" s="1" t="s">
        <v>34526</v>
      </c>
      <c r="C22546" s="1" t="s">
        <v>4</v>
      </c>
    </row>
    <row r="22547" spans="1:3" x14ac:dyDescent="0.25">
      <c r="A22547" s="1" t="s">
        <v>22161</v>
      </c>
      <c r="B22547" s="1" t="s">
        <v>34526</v>
      </c>
      <c r="C22547" s="1" t="s">
        <v>4</v>
      </c>
    </row>
    <row r="22548" spans="1:3" x14ac:dyDescent="0.25">
      <c r="A22548" s="1" t="s">
        <v>22162</v>
      </c>
      <c r="B22548" s="1" t="s">
        <v>34527</v>
      </c>
      <c r="C22548" s="1" t="s">
        <v>4</v>
      </c>
    </row>
    <row r="22549" spans="1:3" x14ac:dyDescent="0.25">
      <c r="A22549" s="1" t="s">
        <v>22163</v>
      </c>
      <c r="B22549" s="1" t="s">
        <v>34527</v>
      </c>
      <c r="C22549" s="1" t="s">
        <v>4</v>
      </c>
    </row>
    <row r="22550" spans="1:3" x14ac:dyDescent="0.25">
      <c r="A22550" s="1" t="s">
        <v>22164</v>
      </c>
      <c r="B22550" s="1" t="s">
        <v>34528</v>
      </c>
      <c r="C22550" s="1" t="s">
        <v>4</v>
      </c>
    </row>
    <row r="22551" spans="1:3" x14ac:dyDescent="0.25">
      <c r="A22551" s="1" t="s">
        <v>22165</v>
      </c>
      <c r="B22551" s="1" t="s">
        <v>34528</v>
      </c>
      <c r="C22551" s="1" t="s">
        <v>4</v>
      </c>
    </row>
    <row r="22552" spans="1:3" x14ac:dyDescent="0.25">
      <c r="A22552" s="1" t="s">
        <v>22166</v>
      </c>
      <c r="B22552" s="1" t="s">
        <v>34529</v>
      </c>
      <c r="C22552" s="1" t="s">
        <v>4</v>
      </c>
    </row>
    <row r="22553" spans="1:3" x14ac:dyDescent="0.25">
      <c r="A22553" s="1" t="s">
        <v>22167</v>
      </c>
      <c r="B22553" s="1" t="s">
        <v>34529</v>
      </c>
      <c r="C22553" s="1" t="s">
        <v>4</v>
      </c>
    </row>
    <row r="22554" spans="1:3" x14ac:dyDescent="0.25">
      <c r="A22554" s="1" t="s">
        <v>22168</v>
      </c>
      <c r="B22554" s="1" t="s">
        <v>22169</v>
      </c>
      <c r="C22554" s="1" t="s">
        <v>862</v>
      </c>
    </row>
    <row r="22555" spans="1:3" x14ac:dyDescent="0.25">
      <c r="A22555" s="1" t="s">
        <v>22170</v>
      </c>
      <c r="B22555" s="1" t="s">
        <v>22169</v>
      </c>
      <c r="C22555" s="1" t="s">
        <v>862</v>
      </c>
    </row>
    <row r="22556" spans="1:3" x14ac:dyDescent="0.25">
      <c r="A22556" s="1" t="s">
        <v>22171</v>
      </c>
      <c r="B22556" s="1" t="s">
        <v>22172</v>
      </c>
      <c r="C22556" s="1" t="s">
        <v>931</v>
      </c>
    </row>
    <row r="22557" spans="1:3" x14ac:dyDescent="0.25">
      <c r="A22557" s="1" t="s">
        <v>22173</v>
      </c>
      <c r="B22557" s="1" t="s">
        <v>22172</v>
      </c>
      <c r="C22557" s="1" t="s">
        <v>931</v>
      </c>
    </row>
    <row r="22558" spans="1:3" x14ac:dyDescent="0.25">
      <c r="A22558" s="1" t="s">
        <v>22174</v>
      </c>
      <c r="B22558" s="1" t="s">
        <v>22175</v>
      </c>
      <c r="C22558" s="1" t="s">
        <v>931</v>
      </c>
    </row>
    <row r="22559" spans="1:3" x14ac:dyDescent="0.25">
      <c r="A22559" s="1" t="s">
        <v>22176</v>
      </c>
      <c r="B22559" s="1" t="s">
        <v>22175</v>
      </c>
      <c r="C22559" s="1" t="s">
        <v>931</v>
      </c>
    </row>
    <row r="22560" spans="1:3" x14ac:dyDescent="0.25">
      <c r="A22560" s="1" t="s">
        <v>22177</v>
      </c>
      <c r="B22560" s="1" t="s">
        <v>22178</v>
      </c>
      <c r="C22560" s="1" t="s">
        <v>931</v>
      </c>
    </row>
    <row r="22561" spans="1:3" x14ac:dyDescent="0.25">
      <c r="A22561" s="1" t="s">
        <v>22179</v>
      </c>
      <c r="B22561" s="1" t="s">
        <v>22178</v>
      </c>
      <c r="C22561" s="1" t="s">
        <v>931</v>
      </c>
    </row>
    <row r="22562" spans="1:3" x14ac:dyDescent="0.25">
      <c r="A22562" s="1" t="s">
        <v>22180</v>
      </c>
      <c r="B22562" s="1" t="s">
        <v>22181</v>
      </c>
      <c r="C22562" s="1" t="s">
        <v>931</v>
      </c>
    </row>
    <row r="22563" spans="1:3" x14ac:dyDescent="0.25">
      <c r="A22563" s="1" t="s">
        <v>22182</v>
      </c>
      <c r="B22563" s="1" t="s">
        <v>22181</v>
      </c>
      <c r="C22563" s="1" t="s">
        <v>931</v>
      </c>
    </row>
    <row r="22564" spans="1:3" x14ac:dyDescent="0.25">
      <c r="A22564" s="1" t="s">
        <v>22183</v>
      </c>
      <c r="B22564" s="1" t="s">
        <v>34530</v>
      </c>
      <c r="C22564" s="1" t="s">
        <v>931</v>
      </c>
    </row>
    <row r="22565" spans="1:3" x14ac:dyDescent="0.25">
      <c r="A22565" s="1" t="s">
        <v>22184</v>
      </c>
      <c r="B22565" s="1" t="s">
        <v>34530</v>
      </c>
      <c r="C22565" s="1" t="s">
        <v>931</v>
      </c>
    </row>
    <row r="22566" spans="1:3" x14ac:dyDescent="0.25">
      <c r="A22566" s="1" t="s">
        <v>22185</v>
      </c>
      <c r="B22566" s="1" t="s">
        <v>22186</v>
      </c>
      <c r="C22566" s="1" t="s">
        <v>931</v>
      </c>
    </row>
    <row r="22567" spans="1:3" x14ac:dyDescent="0.25">
      <c r="A22567" s="1" t="s">
        <v>22187</v>
      </c>
      <c r="B22567" s="1" t="s">
        <v>22186</v>
      </c>
      <c r="C22567" s="1" t="s">
        <v>931</v>
      </c>
    </row>
    <row r="22568" spans="1:3" x14ac:dyDescent="0.25">
      <c r="A22568" s="1" t="s">
        <v>22188</v>
      </c>
      <c r="B22568" s="1" t="s">
        <v>22189</v>
      </c>
      <c r="C22568" s="1" t="s">
        <v>931</v>
      </c>
    </row>
    <row r="22569" spans="1:3" x14ac:dyDescent="0.25">
      <c r="A22569" s="1" t="s">
        <v>22190</v>
      </c>
      <c r="B22569" s="1" t="s">
        <v>22189</v>
      </c>
      <c r="C22569" s="1" t="s">
        <v>931</v>
      </c>
    </row>
    <row r="22570" spans="1:3" x14ac:dyDescent="0.25">
      <c r="A22570" s="1" t="s">
        <v>22191</v>
      </c>
      <c r="B22570" s="1" t="s">
        <v>34531</v>
      </c>
      <c r="C22570" s="1" t="s">
        <v>931</v>
      </c>
    </row>
    <row r="22571" spans="1:3" x14ac:dyDescent="0.25">
      <c r="A22571" s="1" t="s">
        <v>22192</v>
      </c>
      <c r="B22571" s="1" t="s">
        <v>34531</v>
      </c>
      <c r="C22571" s="1" t="s">
        <v>931</v>
      </c>
    </row>
    <row r="22572" spans="1:3" x14ac:dyDescent="0.25">
      <c r="A22572" s="1" t="s">
        <v>22193</v>
      </c>
      <c r="B22572" s="1" t="s">
        <v>22194</v>
      </c>
      <c r="C22572" s="1" t="s">
        <v>931</v>
      </c>
    </row>
    <row r="22573" spans="1:3" x14ac:dyDescent="0.25">
      <c r="A22573" s="1" t="s">
        <v>22195</v>
      </c>
      <c r="B22573" s="1" t="s">
        <v>22194</v>
      </c>
      <c r="C22573" s="1" t="s">
        <v>931</v>
      </c>
    </row>
    <row r="22574" spans="1:3" x14ac:dyDescent="0.25">
      <c r="A22574" s="1" t="s">
        <v>22196</v>
      </c>
      <c r="B22574" s="1" t="s">
        <v>34532</v>
      </c>
      <c r="C22574" s="1" t="s">
        <v>4</v>
      </c>
    </row>
    <row r="22575" spans="1:3" x14ac:dyDescent="0.25">
      <c r="A22575" s="1" t="s">
        <v>22197</v>
      </c>
      <c r="B22575" s="1" t="s">
        <v>34532</v>
      </c>
      <c r="C22575" s="1" t="s">
        <v>4</v>
      </c>
    </row>
    <row r="22576" spans="1:3" x14ac:dyDescent="0.25">
      <c r="A22576" s="1" t="s">
        <v>22198</v>
      </c>
      <c r="B22576" s="1" t="s">
        <v>22199</v>
      </c>
      <c r="C22576" s="1" t="s">
        <v>931</v>
      </c>
    </row>
    <row r="22577" spans="1:3" x14ac:dyDescent="0.25">
      <c r="A22577" s="1" t="s">
        <v>22200</v>
      </c>
      <c r="B22577" s="1" t="s">
        <v>22199</v>
      </c>
      <c r="C22577" s="1" t="s">
        <v>931</v>
      </c>
    </row>
    <row r="22578" spans="1:3" x14ac:dyDescent="0.25">
      <c r="A22578" s="1" t="s">
        <v>22201</v>
      </c>
      <c r="B22578" s="1" t="s">
        <v>22202</v>
      </c>
      <c r="C22578" s="1" t="s">
        <v>862</v>
      </c>
    </row>
    <row r="22579" spans="1:3" x14ac:dyDescent="0.25">
      <c r="A22579" s="1" t="s">
        <v>22203</v>
      </c>
      <c r="B22579" s="1" t="s">
        <v>22202</v>
      </c>
      <c r="C22579" s="1" t="s">
        <v>862</v>
      </c>
    </row>
    <row r="22580" spans="1:3" x14ac:dyDescent="0.25">
      <c r="A22580" s="1" t="s">
        <v>22204</v>
      </c>
      <c r="B22580" s="1" t="s">
        <v>34533</v>
      </c>
      <c r="C22580" s="1" t="s">
        <v>4</v>
      </c>
    </row>
    <row r="22581" spans="1:3" x14ac:dyDescent="0.25">
      <c r="A22581" s="1" t="s">
        <v>22205</v>
      </c>
      <c r="B22581" s="1" t="s">
        <v>34533</v>
      </c>
      <c r="C22581" s="1" t="s">
        <v>4</v>
      </c>
    </row>
    <row r="22582" spans="1:3" x14ac:dyDescent="0.25">
      <c r="A22582" s="1" t="s">
        <v>22206</v>
      </c>
      <c r="B22582" s="1" t="s">
        <v>34534</v>
      </c>
      <c r="C22582" s="1" t="s">
        <v>4</v>
      </c>
    </row>
    <row r="22583" spans="1:3" x14ac:dyDescent="0.25">
      <c r="A22583" s="1" t="s">
        <v>22207</v>
      </c>
      <c r="B22583" s="1" t="s">
        <v>34534</v>
      </c>
      <c r="C22583" s="1" t="s">
        <v>4</v>
      </c>
    </row>
    <row r="22584" spans="1:3" x14ac:dyDescent="0.25">
      <c r="A22584" s="1" t="s">
        <v>22208</v>
      </c>
      <c r="B22584" s="1" t="s">
        <v>34535</v>
      </c>
      <c r="C22584" s="1" t="s">
        <v>4</v>
      </c>
    </row>
    <row r="22585" spans="1:3" x14ac:dyDescent="0.25">
      <c r="A22585" s="1" t="s">
        <v>22209</v>
      </c>
      <c r="B22585" s="1" t="s">
        <v>34535</v>
      </c>
      <c r="C22585" s="1" t="s">
        <v>4</v>
      </c>
    </row>
    <row r="22586" spans="1:3" x14ac:dyDescent="0.25">
      <c r="A22586" s="1" t="s">
        <v>22210</v>
      </c>
      <c r="B22586" s="1" t="s">
        <v>34536</v>
      </c>
      <c r="C22586" s="1" t="s">
        <v>4</v>
      </c>
    </row>
    <row r="22587" spans="1:3" x14ac:dyDescent="0.25">
      <c r="A22587" s="1" t="s">
        <v>22211</v>
      </c>
      <c r="B22587" s="1" t="s">
        <v>34536</v>
      </c>
      <c r="C22587" s="1" t="s">
        <v>4</v>
      </c>
    </row>
    <row r="22588" spans="1:3" x14ac:dyDescent="0.25">
      <c r="A22588" s="1" t="s">
        <v>22212</v>
      </c>
      <c r="B22588" s="1" t="s">
        <v>34537</v>
      </c>
      <c r="C22588" s="1" t="s">
        <v>4</v>
      </c>
    </row>
    <row r="22589" spans="1:3" x14ac:dyDescent="0.25">
      <c r="A22589" s="1" t="s">
        <v>22213</v>
      </c>
      <c r="B22589" s="1" t="s">
        <v>34537</v>
      </c>
      <c r="C22589" s="1" t="s">
        <v>4</v>
      </c>
    </row>
    <row r="22590" spans="1:3" x14ac:dyDescent="0.25">
      <c r="A22590" s="1" t="s">
        <v>22214</v>
      </c>
      <c r="B22590" s="1" t="s">
        <v>22215</v>
      </c>
      <c r="C22590" s="1" t="s">
        <v>931</v>
      </c>
    </row>
    <row r="22591" spans="1:3" x14ac:dyDescent="0.25">
      <c r="A22591" s="1" t="s">
        <v>22216</v>
      </c>
      <c r="B22591" s="1" t="s">
        <v>22215</v>
      </c>
      <c r="C22591" s="1" t="s">
        <v>931</v>
      </c>
    </row>
    <row r="22592" spans="1:3" x14ac:dyDescent="0.25">
      <c r="A22592" s="1" t="s">
        <v>22217</v>
      </c>
      <c r="B22592" s="1" t="s">
        <v>34538</v>
      </c>
      <c r="C22592" s="1" t="s">
        <v>4</v>
      </c>
    </row>
    <row r="22593" spans="1:3" x14ac:dyDescent="0.25">
      <c r="A22593" s="1" t="s">
        <v>22218</v>
      </c>
      <c r="B22593" s="1" t="s">
        <v>34538</v>
      </c>
      <c r="C22593" s="1" t="s">
        <v>4</v>
      </c>
    </row>
    <row r="22594" spans="1:3" x14ac:dyDescent="0.25">
      <c r="A22594" s="1" t="s">
        <v>22219</v>
      </c>
      <c r="B22594" s="1" t="s">
        <v>34539</v>
      </c>
      <c r="C22594" s="1" t="s">
        <v>4</v>
      </c>
    </row>
    <row r="22595" spans="1:3" x14ac:dyDescent="0.25">
      <c r="A22595" s="1" t="s">
        <v>22220</v>
      </c>
      <c r="B22595" s="1" t="s">
        <v>34539</v>
      </c>
      <c r="C22595" s="1" t="s">
        <v>4</v>
      </c>
    </row>
    <row r="22596" spans="1:3" x14ac:dyDescent="0.25">
      <c r="A22596" s="1" t="s">
        <v>22221</v>
      </c>
      <c r="B22596" s="1" t="s">
        <v>34540</v>
      </c>
      <c r="C22596" s="1" t="s">
        <v>4</v>
      </c>
    </row>
    <row r="22597" spans="1:3" x14ac:dyDescent="0.25">
      <c r="A22597" s="1" t="s">
        <v>22222</v>
      </c>
      <c r="B22597" s="1" t="s">
        <v>34540</v>
      </c>
      <c r="C22597" s="1" t="s">
        <v>4</v>
      </c>
    </row>
    <row r="22598" spans="1:3" x14ac:dyDescent="0.25">
      <c r="A22598" s="1" t="s">
        <v>22223</v>
      </c>
      <c r="B22598" s="1" t="s">
        <v>34541</v>
      </c>
      <c r="C22598" s="1" t="s">
        <v>4</v>
      </c>
    </row>
    <row r="22599" spans="1:3" x14ac:dyDescent="0.25">
      <c r="A22599" s="1" t="s">
        <v>22224</v>
      </c>
      <c r="B22599" s="1" t="s">
        <v>34541</v>
      </c>
      <c r="C22599" s="1" t="s">
        <v>4</v>
      </c>
    </row>
    <row r="22600" spans="1:3" x14ac:dyDescent="0.25">
      <c r="A22600" s="1" t="s">
        <v>22225</v>
      </c>
      <c r="B22600" s="1" t="s">
        <v>34542</v>
      </c>
      <c r="C22600" s="1" t="s">
        <v>4</v>
      </c>
    </row>
    <row r="22601" spans="1:3" x14ac:dyDescent="0.25">
      <c r="A22601" s="1" t="s">
        <v>22226</v>
      </c>
      <c r="B22601" s="1" t="s">
        <v>34542</v>
      </c>
      <c r="C22601" s="1" t="s">
        <v>4</v>
      </c>
    </row>
    <row r="22602" spans="1:3" x14ac:dyDescent="0.25">
      <c r="A22602" s="1" t="s">
        <v>22227</v>
      </c>
      <c r="B22602" s="1" t="s">
        <v>34543</v>
      </c>
      <c r="C22602" s="1" t="s">
        <v>4</v>
      </c>
    </row>
    <row r="22603" spans="1:3" x14ac:dyDescent="0.25">
      <c r="A22603" s="1" t="s">
        <v>22228</v>
      </c>
      <c r="B22603" s="1" t="s">
        <v>34543</v>
      </c>
      <c r="C22603" s="1" t="s">
        <v>4</v>
      </c>
    </row>
    <row r="22604" spans="1:3" x14ac:dyDescent="0.25">
      <c r="A22604" s="1" t="s">
        <v>22229</v>
      </c>
      <c r="B22604" s="1" t="s">
        <v>34544</v>
      </c>
      <c r="C22604" s="1" t="s">
        <v>862</v>
      </c>
    </row>
    <row r="22605" spans="1:3" x14ac:dyDescent="0.25">
      <c r="A22605" s="1" t="s">
        <v>22230</v>
      </c>
      <c r="B22605" s="1" t="s">
        <v>34544</v>
      </c>
      <c r="C22605" s="1" t="s">
        <v>862</v>
      </c>
    </row>
    <row r="22606" spans="1:3" x14ac:dyDescent="0.25">
      <c r="A22606" s="1" t="s">
        <v>22231</v>
      </c>
      <c r="B22606" s="1" t="s">
        <v>34545</v>
      </c>
      <c r="C22606" s="1" t="s">
        <v>862</v>
      </c>
    </row>
    <row r="22607" spans="1:3" x14ac:dyDescent="0.25">
      <c r="A22607" s="1" t="s">
        <v>22232</v>
      </c>
      <c r="B22607" s="1" t="s">
        <v>34545</v>
      </c>
      <c r="C22607" s="1" t="s">
        <v>862</v>
      </c>
    </row>
    <row r="22608" spans="1:3" x14ac:dyDescent="0.25">
      <c r="A22608" s="1" t="s">
        <v>22233</v>
      </c>
      <c r="B22608" s="1" t="s">
        <v>34546</v>
      </c>
      <c r="C22608" s="1" t="s">
        <v>862</v>
      </c>
    </row>
    <row r="22609" spans="1:3" x14ac:dyDescent="0.25">
      <c r="A22609" s="1" t="s">
        <v>22234</v>
      </c>
      <c r="B22609" s="1" t="s">
        <v>34546</v>
      </c>
      <c r="C22609" s="1" t="s">
        <v>862</v>
      </c>
    </row>
    <row r="22610" spans="1:3" x14ac:dyDescent="0.25">
      <c r="A22610" s="1" t="s">
        <v>22235</v>
      </c>
      <c r="B22610" s="1" t="s">
        <v>34547</v>
      </c>
      <c r="C22610" s="1" t="s">
        <v>862</v>
      </c>
    </row>
    <row r="22611" spans="1:3" x14ac:dyDescent="0.25">
      <c r="A22611" s="1" t="s">
        <v>22236</v>
      </c>
      <c r="B22611" s="1" t="s">
        <v>34547</v>
      </c>
      <c r="C22611" s="1" t="s">
        <v>862</v>
      </c>
    </row>
    <row r="22612" spans="1:3" x14ac:dyDescent="0.25">
      <c r="A22612" s="1" t="s">
        <v>22237</v>
      </c>
      <c r="B22612" s="1" t="s">
        <v>34548</v>
      </c>
      <c r="C22612" s="1" t="s">
        <v>862</v>
      </c>
    </row>
    <row r="22613" spans="1:3" x14ac:dyDescent="0.25">
      <c r="A22613" s="1" t="s">
        <v>22238</v>
      </c>
      <c r="B22613" s="1" t="s">
        <v>34548</v>
      </c>
      <c r="C22613" s="1" t="s">
        <v>862</v>
      </c>
    </row>
    <row r="22614" spans="1:3" x14ac:dyDescent="0.25">
      <c r="A22614" s="1" t="s">
        <v>22239</v>
      </c>
      <c r="B22614" s="1" t="s">
        <v>34549</v>
      </c>
      <c r="C22614" s="1" t="s">
        <v>862</v>
      </c>
    </row>
    <row r="22615" spans="1:3" x14ac:dyDescent="0.25">
      <c r="A22615" s="1" t="s">
        <v>22240</v>
      </c>
      <c r="B22615" s="1" t="s">
        <v>34549</v>
      </c>
      <c r="C22615" s="1" t="s">
        <v>862</v>
      </c>
    </row>
    <row r="22616" spans="1:3" x14ac:dyDescent="0.25">
      <c r="A22616" s="1" t="s">
        <v>22241</v>
      </c>
      <c r="B22616" s="1" t="s">
        <v>34550</v>
      </c>
      <c r="C22616" s="1" t="s">
        <v>4</v>
      </c>
    </row>
    <row r="22617" spans="1:3" x14ac:dyDescent="0.25">
      <c r="A22617" s="1" t="s">
        <v>22242</v>
      </c>
      <c r="B22617" s="1" t="s">
        <v>34550</v>
      </c>
      <c r="C22617" s="1" t="s">
        <v>4</v>
      </c>
    </row>
    <row r="22618" spans="1:3" x14ac:dyDescent="0.25">
      <c r="A22618" s="1" t="s">
        <v>22243</v>
      </c>
      <c r="B22618" s="1" t="s">
        <v>34551</v>
      </c>
      <c r="C22618" s="1" t="s">
        <v>4</v>
      </c>
    </row>
    <row r="22619" spans="1:3" x14ac:dyDescent="0.25">
      <c r="A22619" s="1" t="s">
        <v>22244</v>
      </c>
      <c r="B22619" s="1" t="s">
        <v>34551</v>
      </c>
      <c r="C22619" s="1" t="s">
        <v>4</v>
      </c>
    </row>
    <row r="22620" spans="1:3" x14ac:dyDescent="0.25">
      <c r="A22620" s="1" t="s">
        <v>22245</v>
      </c>
      <c r="B22620" s="1" t="s">
        <v>34552</v>
      </c>
      <c r="C22620" s="1" t="s">
        <v>4</v>
      </c>
    </row>
    <row r="22621" spans="1:3" x14ac:dyDescent="0.25">
      <c r="A22621" s="1" t="s">
        <v>22246</v>
      </c>
      <c r="B22621" s="1" t="s">
        <v>34552</v>
      </c>
      <c r="C22621" s="1" t="s">
        <v>4</v>
      </c>
    </row>
    <row r="22622" spans="1:3" x14ac:dyDescent="0.25">
      <c r="A22622" s="1" t="s">
        <v>22247</v>
      </c>
      <c r="B22622" s="1" t="s">
        <v>34553</v>
      </c>
      <c r="C22622" s="1" t="s">
        <v>4</v>
      </c>
    </row>
    <row r="22623" spans="1:3" x14ac:dyDescent="0.25">
      <c r="A22623" s="1" t="s">
        <v>22248</v>
      </c>
      <c r="B22623" s="1" t="s">
        <v>34553</v>
      </c>
      <c r="C22623" s="1" t="s">
        <v>4</v>
      </c>
    </row>
    <row r="22624" spans="1:3" x14ac:dyDescent="0.25">
      <c r="A22624" s="1" t="s">
        <v>22249</v>
      </c>
      <c r="B22624" s="1" t="s">
        <v>34554</v>
      </c>
      <c r="C22624" s="1" t="s">
        <v>4</v>
      </c>
    </row>
    <row r="22625" spans="1:3" x14ac:dyDescent="0.25">
      <c r="A22625" s="1" t="s">
        <v>22250</v>
      </c>
      <c r="B22625" s="1" t="s">
        <v>34554</v>
      </c>
      <c r="C22625" s="1" t="s">
        <v>4</v>
      </c>
    </row>
    <row r="22626" spans="1:3" x14ac:dyDescent="0.25">
      <c r="A22626" s="1" t="s">
        <v>22251</v>
      </c>
      <c r="B22626" s="1" t="s">
        <v>22252</v>
      </c>
      <c r="C22626" s="1" t="s">
        <v>931</v>
      </c>
    </row>
    <row r="22627" spans="1:3" x14ac:dyDescent="0.25">
      <c r="A22627" s="1" t="s">
        <v>22253</v>
      </c>
      <c r="B22627" s="1" t="s">
        <v>22252</v>
      </c>
      <c r="C22627" s="1" t="s">
        <v>931</v>
      </c>
    </row>
    <row r="22628" spans="1:3" x14ac:dyDescent="0.25">
      <c r="A22628" s="1" t="s">
        <v>22254</v>
      </c>
      <c r="B22628" s="1" t="s">
        <v>22255</v>
      </c>
      <c r="C22628" s="1" t="s">
        <v>931</v>
      </c>
    </row>
    <row r="22629" spans="1:3" x14ac:dyDescent="0.25">
      <c r="A22629" s="1" t="s">
        <v>22256</v>
      </c>
      <c r="B22629" s="1" t="s">
        <v>22255</v>
      </c>
      <c r="C22629" s="1" t="s">
        <v>931</v>
      </c>
    </row>
    <row r="22630" spans="1:3" x14ac:dyDescent="0.25">
      <c r="A22630" s="1" t="s">
        <v>22257</v>
      </c>
      <c r="B22630" s="1" t="s">
        <v>34555</v>
      </c>
      <c r="C22630" s="1" t="s">
        <v>931</v>
      </c>
    </row>
    <row r="22631" spans="1:3" x14ac:dyDescent="0.25">
      <c r="A22631" s="1" t="s">
        <v>22258</v>
      </c>
      <c r="B22631" s="1" t="s">
        <v>34555</v>
      </c>
      <c r="C22631" s="1" t="s">
        <v>931</v>
      </c>
    </row>
    <row r="22632" spans="1:3" x14ac:dyDescent="0.25">
      <c r="A22632" s="1" t="s">
        <v>22259</v>
      </c>
      <c r="B22632" s="1" t="s">
        <v>34556</v>
      </c>
      <c r="C22632" s="1" t="s">
        <v>4</v>
      </c>
    </row>
    <row r="22633" spans="1:3" x14ac:dyDescent="0.25">
      <c r="A22633" s="1" t="s">
        <v>22260</v>
      </c>
      <c r="B22633" s="1" t="s">
        <v>34556</v>
      </c>
      <c r="C22633" s="1" t="s">
        <v>4</v>
      </c>
    </row>
    <row r="22634" spans="1:3" x14ac:dyDescent="0.25">
      <c r="A22634" s="1" t="s">
        <v>22261</v>
      </c>
      <c r="B22634" s="1" t="s">
        <v>34557</v>
      </c>
      <c r="C22634" s="1" t="s">
        <v>4</v>
      </c>
    </row>
    <row r="22635" spans="1:3" x14ac:dyDescent="0.25">
      <c r="A22635" s="1" t="s">
        <v>22262</v>
      </c>
      <c r="B22635" s="1" t="s">
        <v>34557</v>
      </c>
      <c r="C22635" s="1" t="s">
        <v>4</v>
      </c>
    </row>
    <row r="22636" spans="1:3" x14ac:dyDescent="0.25">
      <c r="A22636" s="1" t="s">
        <v>22263</v>
      </c>
      <c r="B22636" s="1" t="s">
        <v>34558</v>
      </c>
      <c r="C22636" s="1" t="s">
        <v>4</v>
      </c>
    </row>
    <row r="22637" spans="1:3" x14ac:dyDescent="0.25">
      <c r="A22637" s="1" t="s">
        <v>22264</v>
      </c>
      <c r="B22637" s="1" t="s">
        <v>34558</v>
      </c>
      <c r="C22637" s="1" t="s">
        <v>4</v>
      </c>
    </row>
    <row r="22638" spans="1:3" x14ac:dyDescent="0.25">
      <c r="A22638" s="1" t="s">
        <v>22265</v>
      </c>
      <c r="B22638" s="1" t="s">
        <v>34559</v>
      </c>
      <c r="C22638" s="1" t="s">
        <v>4</v>
      </c>
    </row>
    <row r="22639" spans="1:3" x14ac:dyDescent="0.25">
      <c r="A22639" s="1" t="s">
        <v>22266</v>
      </c>
      <c r="B22639" s="1" t="s">
        <v>34559</v>
      </c>
      <c r="C22639" s="1" t="s">
        <v>4</v>
      </c>
    </row>
    <row r="22640" spans="1:3" x14ac:dyDescent="0.25">
      <c r="A22640" s="1" t="s">
        <v>22267</v>
      </c>
      <c r="B22640" s="1" t="s">
        <v>34560</v>
      </c>
      <c r="C22640" s="1" t="s">
        <v>4</v>
      </c>
    </row>
    <row r="22641" spans="1:3" x14ac:dyDescent="0.25">
      <c r="A22641" s="1" t="s">
        <v>22268</v>
      </c>
      <c r="B22641" s="1" t="s">
        <v>34560</v>
      </c>
      <c r="C22641" s="1" t="s">
        <v>4</v>
      </c>
    </row>
    <row r="22642" spans="1:3" x14ac:dyDescent="0.25">
      <c r="A22642" s="1" t="s">
        <v>22269</v>
      </c>
      <c r="B22642" s="1" t="s">
        <v>34561</v>
      </c>
      <c r="C22642" s="1" t="s">
        <v>4</v>
      </c>
    </row>
    <row r="22643" spans="1:3" x14ac:dyDescent="0.25">
      <c r="A22643" s="1" t="s">
        <v>22270</v>
      </c>
      <c r="B22643" s="1" t="s">
        <v>34561</v>
      </c>
      <c r="C22643" s="1" t="s">
        <v>4</v>
      </c>
    </row>
    <row r="22644" spans="1:3" x14ac:dyDescent="0.25">
      <c r="A22644" s="1" t="s">
        <v>22271</v>
      </c>
      <c r="B22644" s="1" t="s">
        <v>34562</v>
      </c>
      <c r="C22644" s="1" t="s">
        <v>4</v>
      </c>
    </row>
    <row r="22645" spans="1:3" x14ac:dyDescent="0.25">
      <c r="A22645" s="1" t="s">
        <v>22272</v>
      </c>
      <c r="B22645" s="1" t="s">
        <v>34562</v>
      </c>
      <c r="C22645" s="1" t="s">
        <v>4</v>
      </c>
    </row>
    <row r="22646" spans="1:3" x14ac:dyDescent="0.25">
      <c r="A22646" s="1" t="s">
        <v>22273</v>
      </c>
      <c r="B22646" s="1" t="s">
        <v>34563</v>
      </c>
      <c r="C22646" s="1" t="s">
        <v>4</v>
      </c>
    </row>
    <row r="22647" spans="1:3" x14ac:dyDescent="0.25">
      <c r="A22647" s="1" t="s">
        <v>22274</v>
      </c>
      <c r="B22647" s="1" t="s">
        <v>34563</v>
      </c>
      <c r="C22647" s="1" t="s">
        <v>4</v>
      </c>
    </row>
    <row r="22648" spans="1:3" x14ac:dyDescent="0.25">
      <c r="A22648" s="1" t="s">
        <v>22275</v>
      </c>
      <c r="B22648" s="1" t="s">
        <v>34564</v>
      </c>
      <c r="C22648" s="1" t="s">
        <v>4</v>
      </c>
    </row>
    <row r="22649" spans="1:3" x14ac:dyDescent="0.25">
      <c r="A22649" s="1" t="s">
        <v>22276</v>
      </c>
      <c r="B22649" s="1" t="s">
        <v>34564</v>
      </c>
      <c r="C22649" s="1" t="s">
        <v>4</v>
      </c>
    </row>
    <row r="22650" spans="1:3" x14ac:dyDescent="0.25">
      <c r="A22650" s="1" t="s">
        <v>22277</v>
      </c>
      <c r="B22650" s="1" t="s">
        <v>22278</v>
      </c>
      <c r="C22650" s="1" t="s">
        <v>862</v>
      </c>
    </row>
    <row r="22651" spans="1:3" x14ac:dyDescent="0.25">
      <c r="A22651" s="1" t="s">
        <v>22279</v>
      </c>
      <c r="B22651" s="1" t="s">
        <v>22278</v>
      </c>
      <c r="C22651" s="1" t="s">
        <v>862</v>
      </c>
    </row>
    <row r="22652" spans="1:3" x14ac:dyDescent="0.25">
      <c r="A22652" s="1" t="s">
        <v>22280</v>
      </c>
      <c r="B22652" s="1" t="s">
        <v>22281</v>
      </c>
      <c r="C22652" s="1" t="s">
        <v>4</v>
      </c>
    </row>
    <row r="22653" spans="1:3" x14ac:dyDescent="0.25">
      <c r="A22653" s="1" t="s">
        <v>22282</v>
      </c>
      <c r="B22653" s="1" t="s">
        <v>22281</v>
      </c>
      <c r="C22653" s="1" t="s">
        <v>4</v>
      </c>
    </row>
    <row r="22654" spans="1:3" x14ac:dyDescent="0.25">
      <c r="A22654" s="1" t="s">
        <v>22283</v>
      </c>
      <c r="B22654" s="1" t="s">
        <v>34565</v>
      </c>
      <c r="C22654" s="1" t="s">
        <v>4</v>
      </c>
    </row>
    <row r="22655" spans="1:3" x14ac:dyDescent="0.25">
      <c r="A22655" s="1" t="s">
        <v>22284</v>
      </c>
      <c r="B22655" s="1" t="s">
        <v>34565</v>
      </c>
      <c r="C22655" s="1" t="s">
        <v>4</v>
      </c>
    </row>
    <row r="22656" spans="1:3" x14ac:dyDescent="0.25">
      <c r="A22656" s="1" t="s">
        <v>22285</v>
      </c>
      <c r="B22656" s="1" t="s">
        <v>34566</v>
      </c>
      <c r="C22656" s="1" t="s">
        <v>4</v>
      </c>
    </row>
    <row r="22657" spans="1:3" x14ac:dyDescent="0.25">
      <c r="A22657" s="1" t="s">
        <v>22286</v>
      </c>
      <c r="B22657" s="1" t="s">
        <v>34566</v>
      </c>
      <c r="C22657" s="1" t="s">
        <v>4</v>
      </c>
    </row>
    <row r="22658" spans="1:3" x14ac:dyDescent="0.25">
      <c r="A22658" s="1" t="s">
        <v>22287</v>
      </c>
      <c r="B22658" s="1" t="s">
        <v>34567</v>
      </c>
      <c r="C22658" s="1" t="s">
        <v>4</v>
      </c>
    </row>
    <row r="22659" spans="1:3" x14ac:dyDescent="0.25">
      <c r="A22659" s="1" t="s">
        <v>22288</v>
      </c>
      <c r="B22659" s="1" t="s">
        <v>34567</v>
      </c>
      <c r="C22659" s="1" t="s">
        <v>4</v>
      </c>
    </row>
    <row r="22660" spans="1:3" x14ac:dyDescent="0.25">
      <c r="A22660" s="1" t="s">
        <v>22289</v>
      </c>
      <c r="B22660" s="1" t="s">
        <v>34568</v>
      </c>
      <c r="C22660" s="1" t="s">
        <v>4</v>
      </c>
    </row>
    <row r="22661" spans="1:3" x14ac:dyDescent="0.25">
      <c r="A22661" s="1" t="s">
        <v>22290</v>
      </c>
      <c r="B22661" s="1" t="s">
        <v>34568</v>
      </c>
      <c r="C22661" s="1" t="s">
        <v>4</v>
      </c>
    </row>
    <row r="22662" spans="1:3" x14ac:dyDescent="0.25">
      <c r="A22662" s="1" t="s">
        <v>22291</v>
      </c>
      <c r="B22662" s="1" t="s">
        <v>34569</v>
      </c>
      <c r="C22662" s="1" t="s">
        <v>4</v>
      </c>
    </row>
    <row r="22663" spans="1:3" x14ac:dyDescent="0.25">
      <c r="A22663" s="1" t="s">
        <v>22292</v>
      </c>
      <c r="B22663" s="1" t="s">
        <v>34569</v>
      </c>
      <c r="C22663" s="1" t="s">
        <v>4</v>
      </c>
    </row>
    <row r="22664" spans="1:3" x14ac:dyDescent="0.25">
      <c r="A22664" s="1" t="s">
        <v>22293</v>
      </c>
      <c r="B22664" s="1" t="s">
        <v>34570</v>
      </c>
      <c r="C22664" s="1" t="s">
        <v>4</v>
      </c>
    </row>
    <row r="22665" spans="1:3" x14ac:dyDescent="0.25">
      <c r="A22665" s="1" t="s">
        <v>22294</v>
      </c>
      <c r="B22665" s="1" t="s">
        <v>34570</v>
      </c>
      <c r="C22665" s="1" t="s">
        <v>4</v>
      </c>
    </row>
    <row r="22666" spans="1:3" x14ac:dyDescent="0.25">
      <c r="A22666" s="1" t="s">
        <v>22295</v>
      </c>
      <c r="B22666" s="1" t="s">
        <v>34571</v>
      </c>
      <c r="C22666" s="1" t="s">
        <v>4</v>
      </c>
    </row>
    <row r="22667" spans="1:3" x14ac:dyDescent="0.25">
      <c r="A22667" s="1" t="s">
        <v>22296</v>
      </c>
      <c r="B22667" s="1" t="s">
        <v>34571</v>
      </c>
      <c r="C22667" s="1" t="s">
        <v>4</v>
      </c>
    </row>
    <row r="22668" spans="1:3" x14ac:dyDescent="0.25">
      <c r="A22668" s="1" t="s">
        <v>22297</v>
      </c>
      <c r="B22668" s="1" t="s">
        <v>34572</v>
      </c>
      <c r="C22668" s="1" t="s">
        <v>4</v>
      </c>
    </row>
    <row r="22669" spans="1:3" x14ac:dyDescent="0.25">
      <c r="A22669" s="1" t="s">
        <v>22298</v>
      </c>
      <c r="B22669" s="1" t="s">
        <v>34572</v>
      </c>
      <c r="C22669" s="1" t="s">
        <v>4</v>
      </c>
    </row>
    <row r="22670" spans="1:3" x14ac:dyDescent="0.25">
      <c r="A22670" s="1" t="s">
        <v>22299</v>
      </c>
      <c r="B22670" s="1" t="s">
        <v>22300</v>
      </c>
      <c r="C22670" s="1" t="s">
        <v>4</v>
      </c>
    </row>
    <row r="22671" spans="1:3" x14ac:dyDescent="0.25">
      <c r="A22671" s="1" t="s">
        <v>22301</v>
      </c>
      <c r="B22671" s="1" t="s">
        <v>22300</v>
      </c>
      <c r="C22671" s="1" t="s">
        <v>4</v>
      </c>
    </row>
    <row r="22672" spans="1:3" x14ac:dyDescent="0.25">
      <c r="A22672" s="1" t="s">
        <v>22302</v>
      </c>
      <c r="B22672" s="1" t="s">
        <v>34573</v>
      </c>
      <c r="C22672" s="1" t="s">
        <v>4</v>
      </c>
    </row>
    <row r="22673" spans="1:3" x14ac:dyDescent="0.25">
      <c r="A22673" s="1" t="s">
        <v>22303</v>
      </c>
      <c r="B22673" s="1" t="s">
        <v>34573</v>
      </c>
      <c r="C22673" s="1" t="s">
        <v>4</v>
      </c>
    </row>
    <row r="22674" spans="1:3" x14ac:dyDescent="0.25">
      <c r="A22674" s="1" t="s">
        <v>22304</v>
      </c>
      <c r="B22674" s="1" t="s">
        <v>22305</v>
      </c>
      <c r="C22674" s="1" t="s">
        <v>4</v>
      </c>
    </row>
    <row r="22675" spans="1:3" x14ac:dyDescent="0.25">
      <c r="A22675" s="1" t="s">
        <v>22306</v>
      </c>
      <c r="B22675" s="1" t="s">
        <v>22305</v>
      </c>
      <c r="C22675" s="1" t="s">
        <v>4</v>
      </c>
    </row>
    <row r="22676" spans="1:3" x14ac:dyDescent="0.25">
      <c r="A22676" s="1" t="s">
        <v>22307</v>
      </c>
      <c r="B22676" s="1" t="s">
        <v>34574</v>
      </c>
      <c r="C22676" s="1" t="s">
        <v>4</v>
      </c>
    </row>
    <row r="22677" spans="1:3" x14ac:dyDescent="0.25">
      <c r="A22677" s="1" t="s">
        <v>22308</v>
      </c>
      <c r="B22677" s="1" t="s">
        <v>34574</v>
      </c>
      <c r="C22677" s="1" t="s">
        <v>4</v>
      </c>
    </row>
    <row r="22678" spans="1:3" x14ac:dyDescent="0.25">
      <c r="A22678" s="1" t="s">
        <v>22309</v>
      </c>
      <c r="B22678" s="1" t="s">
        <v>34575</v>
      </c>
      <c r="C22678" s="1" t="s">
        <v>4</v>
      </c>
    </row>
    <row r="22679" spans="1:3" x14ac:dyDescent="0.25">
      <c r="A22679" s="1" t="s">
        <v>22310</v>
      </c>
      <c r="B22679" s="1" t="s">
        <v>34575</v>
      </c>
      <c r="C22679" s="1" t="s">
        <v>4</v>
      </c>
    </row>
    <row r="22680" spans="1:3" x14ac:dyDescent="0.25">
      <c r="A22680" s="1" t="s">
        <v>22311</v>
      </c>
      <c r="B22680" s="1" t="s">
        <v>34576</v>
      </c>
      <c r="C22680" s="1" t="s">
        <v>4</v>
      </c>
    </row>
    <row r="22681" spans="1:3" x14ac:dyDescent="0.25">
      <c r="A22681" s="1" t="s">
        <v>22312</v>
      </c>
      <c r="B22681" s="1" t="s">
        <v>34576</v>
      </c>
      <c r="C22681" s="1" t="s">
        <v>4</v>
      </c>
    </row>
    <row r="22682" spans="1:3" x14ac:dyDescent="0.25">
      <c r="A22682" s="1" t="s">
        <v>22313</v>
      </c>
      <c r="B22682" s="1" t="s">
        <v>34577</v>
      </c>
      <c r="C22682" s="1" t="s">
        <v>4</v>
      </c>
    </row>
    <row r="22683" spans="1:3" x14ac:dyDescent="0.25">
      <c r="A22683" s="1" t="s">
        <v>22314</v>
      </c>
      <c r="B22683" s="1" t="s">
        <v>34577</v>
      </c>
      <c r="C22683" s="1" t="s">
        <v>4</v>
      </c>
    </row>
    <row r="22684" spans="1:3" x14ac:dyDescent="0.25">
      <c r="A22684" s="1" t="s">
        <v>22315</v>
      </c>
      <c r="B22684" s="1" t="s">
        <v>34578</v>
      </c>
      <c r="C22684" s="1" t="s">
        <v>4</v>
      </c>
    </row>
    <row r="22685" spans="1:3" x14ac:dyDescent="0.25">
      <c r="A22685" s="1" t="s">
        <v>22316</v>
      </c>
      <c r="B22685" s="1" t="s">
        <v>34578</v>
      </c>
      <c r="C22685" s="1" t="s">
        <v>4</v>
      </c>
    </row>
    <row r="22686" spans="1:3" x14ac:dyDescent="0.25">
      <c r="A22686" s="1" t="s">
        <v>22317</v>
      </c>
      <c r="B22686" s="1" t="s">
        <v>34579</v>
      </c>
      <c r="C22686" s="1" t="s">
        <v>4</v>
      </c>
    </row>
    <row r="22687" spans="1:3" x14ac:dyDescent="0.25">
      <c r="A22687" s="1" t="s">
        <v>22318</v>
      </c>
      <c r="B22687" s="1" t="s">
        <v>34579</v>
      </c>
      <c r="C22687" s="1" t="s">
        <v>4</v>
      </c>
    </row>
    <row r="22688" spans="1:3" x14ac:dyDescent="0.25">
      <c r="A22688" s="1" t="s">
        <v>22319</v>
      </c>
      <c r="B22688" s="1" t="s">
        <v>34580</v>
      </c>
      <c r="C22688" s="1" t="s">
        <v>4</v>
      </c>
    </row>
    <row r="22689" spans="1:3" x14ac:dyDescent="0.25">
      <c r="A22689" s="1" t="s">
        <v>22320</v>
      </c>
      <c r="B22689" s="1" t="s">
        <v>34580</v>
      </c>
      <c r="C22689" s="1" t="s">
        <v>4</v>
      </c>
    </row>
    <row r="22690" spans="1:3" x14ac:dyDescent="0.25">
      <c r="A22690" s="1" t="s">
        <v>22321</v>
      </c>
      <c r="B22690" s="1" t="s">
        <v>22322</v>
      </c>
      <c r="C22690" s="1" t="s">
        <v>22323</v>
      </c>
    </row>
    <row r="22691" spans="1:3" x14ac:dyDescent="0.25">
      <c r="A22691" s="1" t="s">
        <v>22324</v>
      </c>
      <c r="B22691" s="1" t="s">
        <v>22322</v>
      </c>
      <c r="C22691" s="1" t="s">
        <v>22323</v>
      </c>
    </row>
    <row r="22692" spans="1:3" x14ac:dyDescent="0.25">
      <c r="A22692" s="1" t="s">
        <v>22325</v>
      </c>
      <c r="B22692" s="1" t="s">
        <v>22326</v>
      </c>
      <c r="C22692" s="1" t="s">
        <v>22323</v>
      </c>
    </row>
    <row r="22693" spans="1:3" x14ac:dyDescent="0.25">
      <c r="A22693" s="1" t="s">
        <v>22327</v>
      </c>
      <c r="B22693" s="1" t="s">
        <v>22326</v>
      </c>
      <c r="C22693" s="1" t="s">
        <v>22323</v>
      </c>
    </row>
    <row r="22694" spans="1:3" x14ac:dyDescent="0.25">
      <c r="A22694" s="1" t="s">
        <v>22328</v>
      </c>
      <c r="B22694" s="1" t="s">
        <v>34581</v>
      </c>
      <c r="C22694" s="1" t="s">
        <v>4</v>
      </c>
    </row>
    <row r="22695" spans="1:3" x14ac:dyDescent="0.25">
      <c r="A22695" s="1" t="s">
        <v>22329</v>
      </c>
      <c r="B22695" s="1" t="s">
        <v>34581</v>
      </c>
      <c r="C22695" s="1" t="s">
        <v>4</v>
      </c>
    </row>
    <row r="22696" spans="1:3" x14ac:dyDescent="0.25">
      <c r="A22696" s="1" t="s">
        <v>22330</v>
      </c>
      <c r="B22696" s="1" t="s">
        <v>22331</v>
      </c>
      <c r="C22696" s="1" t="s">
        <v>22323</v>
      </c>
    </row>
    <row r="22697" spans="1:3" x14ac:dyDescent="0.25">
      <c r="A22697" s="1" t="s">
        <v>22332</v>
      </c>
      <c r="B22697" s="1" t="s">
        <v>22331</v>
      </c>
      <c r="C22697" s="1" t="s">
        <v>22323</v>
      </c>
    </row>
    <row r="22698" spans="1:3" x14ac:dyDescent="0.25">
      <c r="A22698" s="1" t="s">
        <v>22333</v>
      </c>
      <c r="B22698" s="1" t="s">
        <v>34582</v>
      </c>
      <c r="C22698" s="1" t="s">
        <v>22323</v>
      </c>
    </row>
    <row r="22699" spans="1:3" x14ac:dyDescent="0.25">
      <c r="A22699" s="1" t="s">
        <v>22334</v>
      </c>
      <c r="B22699" s="1" t="s">
        <v>34582</v>
      </c>
      <c r="C22699" s="1" t="s">
        <v>22323</v>
      </c>
    </row>
    <row r="22700" spans="1:3" x14ac:dyDescent="0.25">
      <c r="A22700" s="1" t="s">
        <v>22335</v>
      </c>
      <c r="B22700" s="1" t="s">
        <v>34583</v>
      </c>
      <c r="C22700" s="1" t="s">
        <v>22323</v>
      </c>
    </row>
    <row r="22701" spans="1:3" x14ac:dyDescent="0.25">
      <c r="A22701" s="1" t="s">
        <v>22336</v>
      </c>
      <c r="B22701" s="1" t="s">
        <v>34583</v>
      </c>
      <c r="C22701" s="1" t="s">
        <v>22323</v>
      </c>
    </row>
    <row r="22702" spans="1:3" x14ac:dyDescent="0.25">
      <c r="A22702" s="1" t="s">
        <v>22337</v>
      </c>
      <c r="B22702" s="1" t="s">
        <v>22338</v>
      </c>
      <c r="C22702" s="1" t="s">
        <v>4</v>
      </c>
    </row>
    <row r="22703" spans="1:3" x14ac:dyDescent="0.25">
      <c r="A22703" s="1" t="s">
        <v>22339</v>
      </c>
      <c r="B22703" s="1" t="s">
        <v>22338</v>
      </c>
      <c r="C22703" s="1" t="s">
        <v>4</v>
      </c>
    </row>
    <row r="22704" spans="1:3" x14ac:dyDescent="0.25">
      <c r="A22704" s="1" t="s">
        <v>22340</v>
      </c>
      <c r="B22704" s="1" t="s">
        <v>22341</v>
      </c>
      <c r="C22704" s="1" t="s">
        <v>22323</v>
      </c>
    </row>
    <row r="22705" spans="1:3" x14ac:dyDescent="0.25">
      <c r="A22705" s="1" t="s">
        <v>22342</v>
      </c>
      <c r="B22705" s="1" t="s">
        <v>22341</v>
      </c>
      <c r="C22705" s="1" t="s">
        <v>22323</v>
      </c>
    </row>
    <row r="22706" spans="1:3" x14ac:dyDescent="0.25">
      <c r="A22706" s="1" t="s">
        <v>22343</v>
      </c>
      <c r="B22706" s="1" t="s">
        <v>34584</v>
      </c>
      <c r="C22706" s="1" t="s">
        <v>4</v>
      </c>
    </row>
    <row r="22707" spans="1:3" x14ac:dyDescent="0.25">
      <c r="A22707" s="1" t="s">
        <v>22344</v>
      </c>
      <c r="B22707" s="1" t="s">
        <v>34584</v>
      </c>
      <c r="C22707" s="1" t="s">
        <v>4</v>
      </c>
    </row>
    <row r="22708" spans="1:3" x14ac:dyDescent="0.25">
      <c r="A22708" s="1" t="s">
        <v>22345</v>
      </c>
      <c r="B22708" s="1" t="s">
        <v>34585</v>
      </c>
      <c r="C22708" s="1" t="s">
        <v>4</v>
      </c>
    </row>
    <row r="22709" spans="1:3" x14ac:dyDescent="0.25">
      <c r="A22709" s="1" t="s">
        <v>22346</v>
      </c>
      <c r="B22709" s="1" t="s">
        <v>34585</v>
      </c>
      <c r="C22709" s="1" t="s">
        <v>4</v>
      </c>
    </row>
    <row r="22710" spans="1:3" x14ac:dyDescent="0.25">
      <c r="A22710" s="1" t="s">
        <v>22347</v>
      </c>
      <c r="B22710" s="1" t="s">
        <v>34586</v>
      </c>
      <c r="C22710" s="1" t="s">
        <v>4</v>
      </c>
    </row>
    <row r="22711" spans="1:3" x14ac:dyDescent="0.25">
      <c r="A22711" s="1" t="s">
        <v>22348</v>
      </c>
      <c r="B22711" s="1" t="s">
        <v>34586</v>
      </c>
      <c r="C22711" s="1" t="s">
        <v>4</v>
      </c>
    </row>
    <row r="22712" spans="1:3" x14ac:dyDescent="0.25">
      <c r="A22712" s="1" t="s">
        <v>22349</v>
      </c>
      <c r="B22712" s="1" t="s">
        <v>34587</v>
      </c>
      <c r="C22712" s="1" t="s">
        <v>22323</v>
      </c>
    </row>
    <row r="22713" spans="1:3" x14ac:dyDescent="0.25">
      <c r="A22713" s="1" t="s">
        <v>22350</v>
      </c>
      <c r="B22713" s="1" t="s">
        <v>34587</v>
      </c>
      <c r="C22713" s="1" t="s">
        <v>22323</v>
      </c>
    </row>
    <row r="22714" spans="1:3" x14ac:dyDescent="0.25">
      <c r="A22714" s="1" t="s">
        <v>22351</v>
      </c>
      <c r="B22714" s="1" t="s">
        <v>34588</v>
      </c>
      <c r="C22714" s="1" t="s">
        <v>22323</v>
      </c>
    </row>
    <row r="22715" spans="1:3" x14ac:dyDescent="0.25">
      <c r="A22715" s="1" t="s">
        <v>22352</v>
      </c>
      <c r="B22715" s="1" t="s">
        <v>34588</v>
      </c>
      <c r="C22715" s="1" t="s">
        <v>22323</v>
      </c>
    </row>
    <row r="22716" spans="1:3" x14ac:dyDescent="0.25">
      <c r="A22716" s="1" t="s">
        <v>22353</v>
      </c>
      <c r="B22716" s="1" t="s">
        <v>34589</v>
      </c>
      <c r="C22716" s="1" t="s">
        <v>4</v>
      </c>
    </row>
    <row r="22717" spans="1:3" x14ac:dyDescent="0.25">
      <c r="A22717" s="1" t="s">
        <v>22354</v>
      </c>
      <c r="B22717" s="1" t="s">
        <v>34589</v>
      </c>
      <c r="C22717" s="1" t="s">
        <v>4</v>
      </c>
    </row>
    <row r="22718" spans="1:3" x14ac:dyDescent="0.25">
      <c r="A22718" s="1" t="s">
        <v>22355</v>
      </c>
      <c r="B22718" s="1" t="s">
        <v>34590</v>
      </c>
      <c r="C22718" s="1" t="s">
        <v>22323</v>
      </c>
    </row>
    <row r="22719" spans="1:3" x14ac:dyDescent="0.25">
      <c r="A22719" s="1" t="s">
        <v>22356</v>
      </c>
      <c r="B22719" s="1" t="s">
        <v>34590</v>
      </c>
      <c r="C22719" s="1" t="s">
        <v>22323</v>
      </c>
    </row>
    <row r="22720" spans="1:3" x14ac:dyDescent="0.25">
      <c r="A22720" s="1" t="s">
        <v>22357</v>
      </c>
      <c r="B22720" s="1" t="s">
        <v>22358</v>
      </c>
      <c r="C22720" s="1" t="s">
        <v>4</v>
      </c>
    </row>
    <row r="22721" spans="1:3" x14ac:dyDescent="0.25">
      <c r="A22721" s="1" t="s">
        <v>22359</v>
      </c>
      <c r="B22721" s="1" t="s">
        <v>22358</v>
      </c>
      <c r="C22721" s="1" t="s">
        <v>4</v>
      </c>
    </row>
    <row r="22722" spans="1:3" x14ac:dyDescent="0.25">
      <c r="A22722" s="1" t="s">
        <v>22360</v>
      </c>
      <c r="B22722" s="1" t="s">
        <v>22361</v>
      </c>
      <c r="C22722" s="1" t="s">
        <v>2535</v>
      </c>
    </row>
    <row r="22723" spans="1:3" x14ac:dyDescent="0.25">
      <c r="A22723" s="1" t="s">
        <v>22362</v>
      </c>
      <c r="B22723" s="1" t="s">
        <v>22361</v>
      </c>
      <c r="C22723" s="1" t="s">
        <v>2535</v>
      </c>
    </row>
    <row r="22724" spans="1:3" x14ac:dyDescent="0.25">
      <c r="A22724" s="1" t="s">
        <v>22363</v>
      </c>
      <c r="B22724" s="1" t="s">
        <v>22364</v>
      </c>
      <c r="C22724" s="1" t="s">
        <v>2535</v>
      </c>
    </row>
    <row r="22725" spans="1:3" x14ac:dyDescent="0.25">
      <c r="A22725" s="1" t="s">
        <v>22365</v>
      </c>
      <c r="B22725" s="1" t="s">
        <v>22364</v>
      </c>
      <c r="C22725" s="1" t="s">
        <v>2535</v>
      </c>
    </row>
    <row r="22726" spans="1:3" x14ac:dyDescent="0.25">
      <c r="A22726" s="1" t="s">
        <v>22366</v>
      </c>
      <c r="B22726" s="1" t="s">
        <v>22367</v>
      </c>
      <c r="C22726" s="1" t="s">
        <v>2535</v>
      </c>
    </row>
    <row r="22727" spans="1:3" x14ac:dyDescent="0.25">
      <c r="A22727" s="1" t="s">
        <v>22368</v>
      </c>
      <c r="B22727" s="1" t="s">
        <v>22367</v>
      </c>
      <c r="C22727" s="1" t="s">
        <v>2535</v>
      </c>
    </row>
    <row r="22728" spans="1:3" x14ac:dyDescent="0.25">
      <c r="A22728" s="1" t="s">
        <v>22369</v>
      </c>
      <c r="B22728" s="1" t="s">
        <v>34591</v>
      </c>
      <c r="C22728" s="1" t="s">
        <v>862</v>
      </c>
    </row>
    <row r="22729" spans="1:3" x14ac:dyDescent="0.25">
      <c r="A22729" s="1" t="s">
        <v>22370</v>
      </c>
      <c r="B22729" s="1" t="s">
        <v>34591</v>
      </c>
      <c r="C22729" s="1" t="s">
        <v>862</v>
      </c>
    </row>
    <row r="22730" spans="1:3" x14ac:dyDescent="0.25">
      <c r="A22730" s="1" t="s">
        <v>22371</v>
      </c>
      <c r="B22730" s="1" t="s">
        <v>34592</v>
      </c>
      <c r="C22730" s="1" t="s">
        <v>862</v>
      </c>
    </row>
    <row r="22731" spans="1:3" x14ac:dyDescent="0.25">
      <c r="A22731" s="1" t="s">
        <v>22372</v>
      </c>
      <c r="B22731" s="1" t="s">
        <v>34592</v>
      </c>
      <c r="C22731" s="1" t="s">
        <v>862</v>
      </c>
    </row>
    <row r="22732" spans="1:3" x14ac:dyDescent="0.25">
      <c r="A22732" s="1" t="s">
        <v>22373</v>
      </c>
      <c r="B22732" s="1" t="s">
        <v>34593</v>
      </c>
      <c r="C22732" s="1" t="s">
        <v>862</v>
      </c>
    </row>
    <row r="22733" spans="1:3" x14ac:dyDescent="0.25">
      <c r="A22733" s="1" t="s">
        <v>22374</v>
      </c>
      <c r="B22733" s="1" t="s">
        <v>34593</v>
      </c>
      <c r="C22733" s="1" t="s">
        <v>862</v>
      </c>
    </row>
    <row r="22734" spans="1:3" x14ac:dyDescent="0.25">
      <c r="A22734" s="1" t="s">
        <v>22375</v>
      </c>
      <c r="B22734" s="1" t="s">
        <v>34594</v>
      </c>
      <c r="C22734" s="1" t="s">
        <v>862</v>
      </c>
    </row>
    <row r="22735" spans="1:3" x14ac:dyDescent="0.25">
      <c r="A22735" s="1" t="s">
        <v>22376</v>
      </c>
      <c r="B22735" s="1" t="s">
        <v>34594</v>
      </c>
      <c r="C22735" s="1" t="s">
        <v>862</v>
      </c>
    </row>
    <row r="22736" spans="1:3" x14ac:dyDescent="0.25">
      <c r="A22736" s="1" t="s">
        <v>22377</v>
      </c>
      <c r="B22736" s="1" t="s">
        <v>34595</v>
      </c>
      <c r="C22736" s="1" t="s">
        <v>862</v>
      </c>
    </row>
    <row r="22737" spans="1:3" x14ac:dyDescent="0.25">
      <c r="A22737" s="1" t="s">
        <v>22378</v>
      </c>
      <c r="B22737" s="1" t="s">
        <v>34595</v>
      </c>
      <c r="C22737" s="1" t="s">
        <v>862</v>
      </c>
    </row>
    <row r="22738" spans="1:3" x14ac:dyDescent="0.25">
      <c r="A22738" s="1" t="s">
        <v>22379</v>
      </c>
      <c r="B22738" s="1" t="s">
        <v>34596</v>
      </c>
      <c r="C22738" s="1" t="s">
        <v>862</v>
      </c>
    </row>
    <row r="22739" spans="1:3" x14ac:dyDescent="0.25">
      <c r="A22739" s="1" t="s">
        <v>22380</v>
      </c>
      <c r="B22739" s="1" t="s">
        <v>34596</v>
      </c>
      <c r="C22739" s="1" t="s">
        <v>862</v>
      </c>
    </row>
    <row r="22740" spans="1:3" x14ac:dyDescent="0.25">
      <c r="A22740" s="1" t="s">
        <v>22381</v>
      </c>
      <c r="B22740" s="1" t="s">
        <v>34597</v>
      </c>
      <c r="C22740" s="1" t="s">
        <v>862</v>
      </c>
    </row>
    <row r="22741" spans="1:3" x14ac:dyDescent="0.25">
      <c r="A22741" s="1" t="s">
        <v>22382</v>
      </c>
      <c r="B22741" s="1" t="s">
        <v>34597</v>
      </c>
      <c r="C22741" s="1" t="s">
        <v>862</v>
      </c>
    </row>
    <row r="22742" spans="1:3" x14ac:dyDescent="0.25">
      <c r="A22742" s="1" t="s">
        <v>22383</v>
      </c>
      <c r="B22742" s="1" t="s">
        <v>34598</v>
      </c>
      <c r="C22742" s="1" t="s">
        <v>862</v>
      </c>
    </row>
    <row r="22743" spans="1:3" x14ac:dyDescent="0.25">
      <c r="A22743" s="1" t="s">
        <v>22384</v>
      </c>
      <c r="B22743" s="1" t="s">
        <v>34598</v>
      </c>
      <c r="C22743" s="1" t="s">
        <v>862</v>
      </c>
    </row>
    <row r="22744" spans="1:3" x14ac:dyDescent="0.25">
      <c r="A22744" s="1" t="s">
        <v>22385</v>
      </c>
      <c r="B22744" s="1" t="s">
        <v>22386</v>
      </c>
      <c r="C22744" s="1" t="s">
        <v>862</v>
      </c>
    </row>
    <row r="22745" spans="1:3" x14ac:dyDescent="0.25">
      <c r="A22745" s="1" t="s">
        <v>22387</v>
      </c>
      <c r="B22745" s="1" t="s">
        <v>22386</v>
      </c>
      <c r="C22745" s="1" t="s">
        <v>862</v>
      </c>
    </row>
    <row r="22746" spans="1:3" x14ac:dyDescent="0.25">
      <c r="A22746" s="1" t="s">
        <v>22388</v>
      </c>
      <c r="B22746" s="1" t="s">
        <v>22389</v>
      </c>
      <c r="C22746" s="1" t="s">
        <v>4</v>
      </c>
    </row>
    <row r="22747" spans="1:3" x14ac:dyDescent="0.25">
      <c r="A22747" s="1" t="s">
        <v>22390</v>
      </c>
      <c r="B22747" s="1" t="s">
        <v>22389</v>
      </c>
      <c r="C22747" s="1" t="s">
        <v>4</v>
      </c>
    </row>
    <row r="22748" spans="1:3" x14ac:dyDescent="0.25">
      <c r="A22748" s="1" t="s">
        <v>22391</v>
      </c>
      <c r="B22748" s="1" t="s">
        <v>22392</v>
      </c>
      <c r="C22748" s="1" t="s">
        <v>4</v>
      </c>
    </row>
    <row r="22749" spans="1:3" x14ac:dyDescent="0.25">
      <c r="A22749" s="1" t="s">
        <v>22393</v>
      </c>
      <c r="B22749" s="1" t="s">
        <v>22392</v>
      </c>
      <c r="C22749" s="1" t="s">
        <v>4</v>
      </c>
    </row>
    <row r="22750" spans="1:3" x14ac:dyDescent="0.25">
      <c r="A22750" s="1" t="s">
        <v>22394</v>
      </c>
      <c r="B22750" s="1" t="s">
        <v>22395</v>
      </c>
      <c r="C22750" s="1" t="s">
        <v>4</v>
      </c>
    </row>
    <row r="22751" spans="1:3" x14ac:dyDescent="0.25">
      <c r="A22751" s="1" t="s">
        <v>22396</v>
      </c>
      <c r="B22751" s="1" t="s">
        <v>22395</v>
      </c>
      <c r="C22751" s="1" t="s">
        <v>4</v>
      </c>
    </row>
    <row r="22752" spans="1:3" x14ac:dyDescent="0.25">
      <c r="A22752" s="1" t="s">
        <v>22397</v>
      </c>
      <c r="B22752" s="1" t="s">
        <v>22398</v>
      </c>
      <c r="C22752" s="1" t="s">
        <v>4</v>
      </c>
    </row>
    <row r="22753" spans="1:3" x14ac:dyDescent="0.25">
      <c r="A22753" s="1" t="s">
        <v>22399</v>
      </c>
      <c r="B22753" s="1" t="s">
        <v>22398</v>
      </c>
      <c r="C22753" s="1" t="s">
        <v>4</v>
      </c>
    </row>
    <row r="22754" spans="1:3" x14ac:dyDescent="0.25">
      <c r="A22754" s="1" t="s">
        <v>22400</v>
      </c>
      <c r="B22754" s="1" t="s">
        <v>22401</v>
      </c>
      <c r="C22754" s="1" t="s">
        <v>4</v>
      </c>
    </row>
    <row r="22755" spans="1:3" x14ac:dyDescent="0.25">
      <c r="A22755" s="1" t="s">
        <v>22402</v>
      </c>
      <c r="B22755" s="1" t="s">
        <v>22401</v>
      </c>
      <c r="C22755" s="1" t="s">
        <v>4</v>
      </c>
    </row>
    <row r="22756" spans="1:3" x14ac:dyDescent="0.25">
      <c r="A22756" s="1" t="s">
        <v>22403</v>
      </c>
      <c r="B22756" s="1" t="s">
        <v>22404</v>
      </c>
      <c r="C22756" s="1" t="s">
        <v>4</v>
      </c>
    </row>
    <row r="22757" spans="1:3" x14ac:dyDescent="0.25">
      <c r="A22757" s="1" t="s">
        <v>22405</v>
      </c>
      <c r="B22757" s="1" t="s">
        <v>22404</v>
      </c>
      <c r="C22757" s="1" t="s">
        <v>4</v>
      </c>
    </row>
    <row r="22758" spans="1:3" x14ac:dyDescent="0.25">
      <c r="A22758" s="1" t="s">
        <v>22406</v>
      </c>
      <c r="B22758" s="1" t="s">
        <v>22407</v>
      </c>
      <c r="C22758" s="1" t="s">
        <v>4</v>
      </c>
    </row>
    <row r="22759" spans="1:3" x14ac:dyDescent="0.25">
      <c r="A22759" s="1" t="s">
        <v>22408</v>
      </c>
      <c r="B22759" s="1" t="s">
        <v>22407</v>
      </c>
      <c r="C22759" s="1" t="s">
        <v>4</v>
      </c>
    </row>
    <row r="22760" spans="1:3" x14ac:dyDescent="0.25">
      <c r="A22760" s="1" t="s">
        <v>22409</v>
      </c>
      <c r="B22760" s="1" t="s">
        <v>22410</v>
      </c>
      <c r="C22760" s="1" t="s">
        <v>4</v>
      </c>
    </row>
    <row r="22761" spans="1:3" x14ac:dyDescent="0.25">
      <c r="A22761" s="1" t="s">
        <v>22411</v>
      </c>
      <c r="B22761" s="1" t="s">
        <v>22410</v>
      </c>
      <c r="C22761" s="1" t="s">
        <v>4</v>
      </c>
    </row>
    <row r="22762" spans="1:3" x14ac:dyDescent="0.25">
      <c r="A22762" s="1" t="s">
        <v>22412</v>
      </c>
      <c r="B22762" s="1" t="s">
        <v>22413</v>
      </c>
      <c r="C22762" s="1" t="s">
        <v>4</v>
      </c>
    </row>
    <row r="22763" spans="1:3" x14ac:dyDescent="0.25">
      <c r="A22763" s="1" t="s">
        <v>22414</v>
      </c>
      <c r="B22763" s="1" t="s">
        <v>22413</v>
      </c>
      <c r="C22763" s="1" t="s">
        <v>4</v>
      </c>
    </row>
    <row r="22764" spans="1:3" x14ac:dyDescent="0.25">
      <c r="A22764" s="1" t="s">
        <v>22415</v>
      </c>
      <c r="B22764" s="1" t="s">
        <v>22416</v>
      </c>
      <c r="C22764" s="1" t="s">
        <v>4</v>
      </c>
    </row>
    <row r="22765" spans="1:3" x14ac:dyDescent="0.25">
      <c r="A22765" s="1" t="s">
        <v>22417</v>
      </c>
      <c r="B22765" s="1" t="s">
        <v>22416</v>
      </c>
      <c r="C22765" s="1" t="s">
        <v>4</v>
      </c>
    </row>
    <row r="22766" spans="1:3" x14ac:dyDescent="0.25">
      <c r="A22766" s="1" t="s">
        <v>22418</v>
      </c>
      <c r="B22766" s="1" t="s">
        <v>22419</v>
      </c>
      <c r="C22766" s="1" t="s">
        <v>4</v>
      </c>
    </row>
    <row r="22767" spans="1:3" x14ac:dyDescent="0.25">
      <c r="A22767" s="1" t="s">
        <v>22420</v>
      </c>
      <c r="B22767" s="1" t="s">
        <v>22419</v>
      </c>
      <c r="C22767" s="1" t="s">
        <v>4</v>
      </c>
    </row>
    <row r="22768" spans="1:3" x14ac:dyDescent="0.25">
      <c r="A22768" s="1" t="s">
        <v>22421</v>
      </c>
      <c r="B22768" s="1" t="s">
        <v>22422</v>
      </c>
      <c r="C22768" s="1" t="s">
        <v>4</v>
      </c>
    </row>
    <row r="22769" spans="1:3" x14ac:dyDescent="0.25">
      <c r="A22769" s="1" t="s">
        <v>22423</v>
      </c>
      <c r="B22769" s="1" t="s">
        <v>22422</v>
      </c>
      <c r="C22769" s="1" t="s">
        <v>4</v>
      </c>
    </row>
    <row r="22770" spans="1:3" x14ac:dyDescent="0.25">
      <c r="A22770" s="1" t="s">
        <v>22424</v>
      </c>
      <c r="B22770" s="1" t="s">
        <v>22425</v>
      </c>
      <c r="C22770" s="1" t="s">
        <v>4</v>
      </c>
    </row>
    <row r="22771" spans="1:3" x14ac:dyDescent="0.25">
      <c r="A22771" s="1" t="s">
        <v>22426</v>
      </c>
      <c r="B22771" s="1" t="s">
        <v>22425</v>
      </c>
      <c r="C22771" s="1" t="s">
        <v>4</v>
      </c>
    </row>
    <row r="22772" spans="1:3" x14ac:dyDescent="0.25">
      <c r="A22772" s="1" t="s">
        <v>22427</v>
      </c>
      <c r="B22772" s="1" t="s">
        <v>22428</v>
      </c>
      <c r="C22772" s="1" t="s">
        <v>4</v>
      </c>
    </row>
    <row r="22773" spans="1:3" x14ac:dyDescent="0.25">
      <c r="A22773" s="1" t="s">
        <v>22429</v>
      </c>
      <c r="B22773" s="1" t="s">
        <v>22428</v>
      </c>
      <c r="C22773" s="1" t="s">
        <v>4</v>
      </c>
    </row>
    <row r="22774" spans="1:3" x14ac:dyDescent="0.25">
      <c r="A22774" s="1" t="s">
        <v>22430</v>
      </c>
      <c r="B22774" s="1" t="s">
        <v>22431</v>
      </c>
      <c r="C22774" s="1" t="s">
        <v>4</v>
      </c>
    </row>
    <row r="22775" spans="1:3" x14ac:dyDescent="0.25">
      <c r="A22775" s="1" t="s">
        <v>22432</v>
      </c>
      <c r="B22775" s="1" t="s">
        <v>22431</v>
      </c>
      <c r="C22775" s="1" t="s">
        <v>4</v>
      </c>
    </row>
    <row r="22776" spans="1:3" x14ac:dyDescent="0.25">
      <c r="A22776" s="1" t="s">
        <v>22433</v>
      </c>
      <c r="B22776" s="1" t="s">
        <v>22434</v>
      </c>
      <c r="C22776" s="1" t="s">
        <v>4</v>
      </c>
    </row>
    <row r="22777" spans="1:3" x14ac:dyDescent="0.25">
      <c r="A22777" s="1" t="s">
        <v>22435</v>
      </c>
      <c r="B22777" s="1" t="s">
        <v>22434</v>
      </c>
      <c r="C22777" s="1" t="s">
        <v>4</v>
      </c>
    </row>
    <row r="22778" spans="1:3" x14ac:dyDescent="0.25">
      <c r="A22778" s="1" t="s">
        <v>22436</v>
      </c>
      <c r="B22778" s="1" t="s">
        <v>22437</v>
      </c>
      <c r="C22778" s="1" t="s">
        <v>4</v>
      </c>
    </row>
    <row r="22779" spans="1:3" x14ac:dyDescent="0.25">
      <c r="A22779" s="1" t="s">
        <v>22438</v>
      </c>
      <c r="B22779" s="1" t="s">
        <v>22437</v>
      </c>
      <c r="C22779" s="1" t="s">
        <v>4</v>
      </c>
    </row>
    <row r="22780" spans="1:3" x14ac:dyDescent="0.25">
      <c r="A22780" s="1" t="s">
        <v>22439</v>
      </c>
      <c r="B22780" s="1" t="s">
        <v>22440</v>
      </c>
      <c r="C22780" s="1" t="s">
        <v>4</v>
      </c>
    </row>
    <row r="22781" spans="1:3" x14ac:dyDescent="0.25">
      <c r="A22781" s="1" t="s">
        <v>22441</v>
      </c>
      <c r="B22781" s="1" t="s">
        <v>22440</v>
      </c>
      <c r="C22781" s="1" t="s">
        <v>4</v>
      </c>
    </row>
    <row r="22782" spans="1:3" x14ac:dyDescent="0.25">
      <c r="A22782" s="1" t="s">
        <v>22442</v>
      </c>
      <c r="B22782" s="1" t="s">
        <v>22443</v>
      </c>
      <c r="C22782" s="1" t="s">
        <v>4</v>
      </c>
    </row>
    <row r="22783" spans="1:3" x14ac:dyDescent="0.25">
      <c r="A22783" s="1" t="s">
        <v>22444</v>
      </c>
      <c r="B22783" s="1" t="s">
        <v>22443</v>
      </c>
      <c r="C22783" s="1" t="s">
        <v>4</v>
      </c>
    </row>
    <row r="22784" spans="1:3" x14ac:dyDescent="0.25">
      <c r="A22784" s="1" t="s">
        <v>22445</v>
      </c>
      <c r="B22784" s="1" t="s">
        <v>22446</v>
      </c>
      <c r="C22784" s="1" t="s">
        <v>4</v>
      </c>
    </row>
    <row r="22785" spans="1:3" x14ac:dyDescent="0.25">
      <c r="A22785" s="1" t="s">
        <v>22447</v>
      </c>
      <c r="B22785" s="1" t="s">
        <v>22446</v>
      </c>
      <c r="C22785" s="1" t="s">
        <v>4</v>
      </c>
    </row>
    <row r="22786" spans="1:3" x14ac:dyDescent="0.25">
      <c r="A22786" s="1" t="s">
        <v>22448</v>
      </c>
      <c r="B22786" s="1" t="s">
        <v>22449</v>
      </c>
      <c r="C22786" s="1" t="s">
        <v>4</v>
      </c>
    </row>
    <row r="22787" spans="1:3" x14ac:dyDescent="0.25">
      <c r="A22787" s="1" t="s">
        <v>22450</v>
      </c>
      <c r="B22787" s="1" t="s">
        <v>22449</v>
      </c>
      <c r="C22787" s="1" t="s">
        <v>4</v>
      </c>
    </row>
    <row r="22788" spans="1:3" x14ac:dyDescent="0.25">
      <c r="A22788" s="1" t="s">
        <v>22451</v>
      </c>
      <c r="B22788" s="1" t="s">
        <v>22452</v>
      </c>
      <c r="C22788" s="1" t="s">
        <v>4</v>
      </c>
    </row>
    <row r="22789" spans="1:3" x14ac:dyDescent="0.25">
      <c r="A22789" s="1" t="s">
        <v>22453</v>
      </c>
      <c r="B22789" s="1" t="s">
        <v>22452</v>
      </c>
      <c r="C22789" s="1" t="s">
        <v>4</v>
      </c>
    </row>
    <row r="22790" spans="1:3" x14ac:dyDescent="0.25">
      <c r="A22790" s="1" t="s">
        <v>22454</v>
      </c>
      <c r="B22790" s="1" t="s">
        <v>22455</v>
      </c>
      <c r="C22790" s="1" t="s">
        <v>4</v>
      </c>
    </row>
    <row r="22791" spans="1:3" x14ac:dyDescent="0.25">
      <c r="A22791" s="1" t="s">
        <v>22456</v>
      </c>
      <c r="B22791" s="1" t="s">
        <v>22455</v>
      </c>
      <c r="C22791" s="1" t="s">
        <v>4</v>
      </c>
    </row>
    <row r="22792" spans="1:3" x14ac:dyDescent="0.25">
      <c r="A22792" s="1" t="s">
        <v>22457</v>
      </c>
      <c r="B22792" s="1" t="s">
        <v>22458</v>
      </c>
      <c r="C22792" s="1" t="s">
        <v>4</v>
      </c>
    </row>
    <row r="22793" spans="1:3" x14ac:dyDescent="0.25">
      <c r="A22793" s="1" t="s">
        <v>22459</v>
      </c>
      <c r="B22793" s="1" t="s">
        <v>22458</v>
      </c>
      <c r="C22793" s="1" t="s">
        <v>4</v>
      </c>
    </row>
    <row r="22794" spans="1:3" x14ac:dyDescent="0.25">
      <c r="A22794" s="1" t="s">
        <v>22460</v>
      </c>
      <c r="B22794" s="1" t="s">
        <v>22461</v>
      </c>
      <c r="C22794" s="1" t="s">
        <v>4</v>
      </c>
    </row>
    <row r="22795" spans="1:3" x14ac:dyDescent="0.25">
      <c r="A22795" s="1" t="s">
        <v>22462</v>
      </c>
      <c r="B22795" s="1" t="s">
        <v>22461</v>
      </c>
      <c r="C22795" s="1" t="s">
        <v>4</v>
      </c>
    </row>
    <row r="22796" spans="1:3" x14ac:dyDescent="0.25">
      <c r="A22796" s="1" t="s">
        <v>22463</v>
      </c>
      <c r="B22796" s="1" t="s">
        <v>22464</v>
      </c>
      <c r="C22796" s="1" t="s">
        <v>4</v>
      </c>
    </row>
    <row r="22797" spans="1:3" x14ac:dyDescent="0.25">
      <c r="A22797" s="1" t="s">
        <v>22465</v>
      </c>
      <c r="B22797" s="1" t="s">
        <v>22464</v>
      </c>
      <c r="C22797" s="1" t="s">
        <v>4</v>
      </c>
    </row>
    <row r="22798" spans="1:3" x14ac:dyDescent="0.25">
      <c r="A22798" s="1" t="s">
        <v>22466</v>
      </c>
      <c r="B22798" s="1" t="s">
        <v>22467</v>
      </c>
      <c r="C22798" s="1" t="s">
        <v>862</v>
      </c>
    </row>
    <row r="22799" spans="1:3" x14ac:dyDescent="0.25">
      <c r="A22799" s="1" t="s">
        <v>22468</v>
      </c>
      <c r="B22799" s="1" t="s">
        <v>22467</v>
      </c>
      <c r="C22799" s="1" t="s">
        <v>862</v>
      </c>
    </row>
    <row r="22800" spans="1:3" x14ac:dyDescent="0.25">
      <c r="A22800" s="1" t="s">
        <v>23442</v>
      </c>
      <c r="B22800" s="1" t="s">
        <v>24049</v>
      </c>
      <c r="C22800" s="1" t="s">
        <v>108</v>
      </c>
    </row>
    <row r="22801" spans="1:3" x14ac:dyDescent="0.25">
      <c r="A22801" s="1" t="s">
        <v>23443</v>
      </c>
      <c r="B22801" s="1" t="s">
        <v>24049</v>
      </c>
      <c r="C22801" s="1" t="s">
        <v>108</v>
      </c>
    </row>
    <row r="22802" spans="1:3" x14ac:dyDescent="0.25">
      <c r="A22802" s="1" t="s">
        <v>23444</v>
      </c>
      <c r="B22802" s="1" t="s">
        <v>24050</v>
      </c>
      <c r="C22802" s="1" t="s">
        <v>108</v>
      </c>
    </row>
    <row r="22803" spans="1:3" x14ac:dyDescent="0.25">
      <c r="A22803" s="1" t="s">
        <v>23445</v>
      </c>
      <c r="B22803" s="1" t="s">
        <v>24050</v>
      </c>
      <c r="C22803" s="1" t="s">
        <v>108</v>
      </c>
    </row>
    <row r="22804" spans="1:3" x14ac:dyDescent="0.25">
      <c r="A22804" s="1" t="s">
        <v>23446</v>
      </c>
      <c r="B22804" s="1" t="s">
        <v>24051</v>
      </c>
      <c r="C22804" s="1" t="s">
        <v>108</v>
      </c>
    </row>
    <row r="22805" spans="1:3" x14ac:dyDescent="0.25">
      <c r="A22805" s="1" t="s">
        <v>23447</v>
      </c>
      <c r="B22805" s="1" t="s">
        <v>24051</v>
      </c>
      <c r="C22805" s="1" t="s">
        <v>108</v>
      </c>
    </row>
    <row r="22806" spans="1:3" x14ac:dyDescent="0.25">
      <c r="A22806" s="1" t="s">
        <v>23448</v>
      </c>
      <c r="B22806" s="1" t="s">
        <v>24052</v>
      </c>
      <c r="C22806" s="1" t="s">
        <v>108</v>
      </c>
    </row>
    <row r="22807" spans="1:3" x14ac:dyDescent="0.25">
      <c r="A22807" s="1" t="s">
        <v>23449</v>
      </c>
      <c r="B22807" s="1" t="s">
        <v>24052</v>
      </c>
      <c r="C22807" s="1" t="s">
        <v>108</v>
      </c>
    </row>
    <row r="22808" spans="1:3" x14ac:dyDescent="0.25">
      <c r="A22808" s="1" t="s">
        <v>23450</v>
      </c>
      <c r="B22808" s="1" t="s">
        <v>24053</v>
      </c>
      <c r="C22808" s="1" t="s">
        <v>108</v>
      </c>
    </row>
    <row r="22809" spans="1:3" x14ac:dyDescent="0.25">
      <c r="A22809" s="1" t="s">
        <v>23451</v>
      </c>
      <c r="B22809" s="1" t="s">
        <v>24053</v>
      </c>
      <c r="C22809" s="1" t="s">
        <v>108</v>
      </c>
    </row>
    <row r="22810" spans="1:3" x14ac:dyDescent="0.25">
      <c r="A22810" s="1" t="s">
        <v>22469</v>
      </c>
      <c r="B22810" s="1" t="s">
        <v>22470</v>
      </c>
      <c r="C22810" s="1" t="s">
        <v>108</v>
      </c>
    </row>
    <row r="22811" spans="1:3" x14ac:dyDescent="0.25">
      <c r="A22811" s="1" t="s">
        <v>22471</v>
      </c>
      <c r="B22811" s="1" t="s">
        <v>22470</v>
      </c>
      <c r="C22811" s="1" t="s">
        <v>108</v>
      </c>
    </row>
    <row r="22812" spans="1:3" x14ac:dyDescent="0.25">
      <c r="A22812" s="1" t="s">
        <v>22472</v>
      </c>
      <c r="B22812" s="1" t="s">
        <v>22473</v>
      </c>
      <c r="C22812" s="1" t="s">
        <v>108</v>
      </c>
    </row>
    <row r="22813" spans="1:3" x14ac:dyDescent="0.25">
      <c r="A22813" s="1" t="s">
        <v>22474</v>
      </c>
      <c r="B22813" s="1" t="s">
        <v>22473</v>
      </c>
      <c r="C22813" s="1" t="s">
        <v>108</v>
      </c>
    </row>
    <row r="22814" spans="1:3" x14ac:dyDescent="0.25">
      <c r="A22814" s="1" t="s">
        <v>22475</v>
      </c>
      <c r="B22814" s="1" t="s">
        <v>22476</v>
      </c>
      <c r="C22814" s="1" t="s">
        <v>108</v>
      </c>
    </row>
    <row r="22815" spans="1:3" x14ac:dyDescent="0.25">
      <c r="A22815" s="1" t="s">
        <v>22477</v>
      </c>
      <c r="B22815" s="1" t="s">
        <v>22476</v>
      </c>
      <c r="C22815" s="1" t="s">
        <v>108</v>
      </c>
    </row>
    <row r="22816" spans="1:3" x14ac:dyDescent="0.25">
      <c r="A22816" s="1" t="s">
        <v>22478</v>
      </c>
      <c r="B22816" s="1" t="s">
        <v>22479</v>
      </c>
      <c r="C22816" s="1" t="s">
        <v>292</v>
      </c>
    </row>
    <row r="22817" spans="1:3" x14ac:dyDescent="0.25">
      <c r="A22817" s="1" t="s">
        <v>22480</v>
      </c>
      <c r="B22817" s="1" t="s">
        <v>22479</v>
      </c>
      <c r="C22817" s="1" t="s">
        <v>292</v>
      </c>
    </row>
    <row r="22818" spans="1:3" x14ac:dyDescent="0.25">
      <c r="A22818" s="1" t="s">
        <v>22481</v>
      </c>
      <c r="B22818" s="1" t="s">
        <v>34599</v>
      </c>
      <c r="C22818" s="1" t="s">
        <v>1397</v>
      </c>
    </row>
    <row r="22819" spans="1:3" x14ac:dyDescent="0.25">
      <c r="A22819" s="1" t="s">
        <v>22482</v>
      </c>
      <c r="B22819" s="1" t="s">
        <v>34599</v>
      </c>
      <c r="C22819" s="1" t="s">
        <v>1397</v>
      </c>
    </row>
    <row r="22820" spans="1:3" x14ac:dyDescent="0.25">
      <c r="A22820" s="1" t="s">
        <v>22483</v>
      </c>
      <c r="B22820" s="1" t="s">
        <v>22484</v>
      </c>
      <c r="C22820" s="1" t="s">
        <v>22485</v>
      </c>
    </row>
    <row r="22821" spans="1:3" x14ac:dyDescent="0.25">
      <c r="A22821" s="1" t="s">
        <v>22486</v>
      </c>
      <c r="B22821" s="1" t="s">
        <v>22484</v>
      </c>
      <c r="C22821" s="1" t="s">
        <v>22485</v>
      </c>
    </row>
    <row r="22822" spans="1:3" x14ac:dyDescent="0.25">
      <c r="A22822" s="1" t="s">
        <v>22487</v>
      </c>
      <c r="B22822" s="1" t="s">
        <v>22488</v>
      </c>
      <c r="C22822" s="1" t="s">
        <v>4</v>
      </c>
    </row>
    <row r="22823" spans="1:3" x14ac:dyDescent="0.25">
      <c r="A22823" s="1" t="s">
        <v>22489</v>
      </c>
      <c r="B22823" s="1" t="s">
        <v>22488</v>
      </c>
      <c r="C22823" s="1" t="s">
        <v>4</v>
      </c>
    </row>
    <row r="22824" spans="1:3" x14ac:dyDescent="0.25">
      <c r="A22824" s="1" t="s">
        <v>22490</v>
      </c>
      <c r="B22824" s="1" t="s">
        <v>22491</v>
      </c>
      <c r="C22824" s="1" t="s">
        <v>4</v>
      </c>
    </row>
    <row r="22825" spans="1:3" x14ac:dyDescent="0.25">
      <c r="A22825" s="1" t="s">
        <v>22492</v>
      </c>
      <c r="B22825" s="1" t="s">
        <v>22491</v>
      </c>
      <c r="C22825" s="1" t="s">
        <v>4</v>
      </c>
    </row>
    <row r="22826" spans="1:3" x14ac:dyDescent="0.25">
      <c r="A22826" s="1" t="s">
        <v>22493</v>
      </c>
      <c r="B22826" s="1" t="s">
        <v>22494</v>
      </c>
      <c r="C22826" s="1" t="s">
        <v>22495</v>
      </c>
    </row>
    <row r="22827" spans="1:3" x14ac:dyDescent="0.25">
      <c r="A22827" s="1" t="s">
        <v>22496</v>
      </c>
      <c r="B22827" s="1" t="s">
        <v>22494</v>
      </c>
      <c r="C22827" s="1" t="s">
        <v>22495</v>
      </c>
    </row>
    <row r="22828" spans="1:3" x14ac:dyDescent="0.25">
      <c r="A22828" s="1" t="s">
        <v>22497</v>
      </c>
      <c r="B22828" s="1" t="s">
        <v>22498</v>
      </c>
      <c r="C22828" s="1" t="s">
        <v>22495</v>
      </c>
    </row>
    <row r="22829" spans="1:3" x14ac:dyDescent="0.25">
      <c r="A22829" s="1" t="s">
        <v>22499</v>
      </c>
      <c r="B22829" s="1" t="s">
        <v>22498</v>
      </c>
      <c r="C22829" s="1" t="s">
        <v>22495</v>
      </c>
    </row>
    <row r="22830" spans="1:3" x14ac:dyDescent="0.25">
      <c r="A22830" s="1" t="s">
        <v>22500</v>
      </c>
      <c r="B22830" s="1" t="s">
        <v>22501</v>
      </c>
      <c r="C22830" s="1" t="s">
        <v>1397</v>
      </c>
    </row>
    <row r="22831" spans="1:3" x14ac:dyDescent="0.25">
      <c r="A22831" s="1" t="s">
        <v>22502</v>
      </c>
      <c r="B22831" s="1" t="s">
        <v>22501</v>
      </c>
      <c r="C22831" s="1" t="s">
        <v>1397</v>
      </c>
    </row>
    <row r="22832" spans="1:3" x14ac:dyDescent="0.25">
      <c r="A22832" s="1" t="s">
        <v>22503</v>
      </c>
      <c r="B22832" s="1" t="s">
        <v>34600</v>
      </c>
      <c r="C22832" s="1" t="s">
        <v>880</v>
      </c>
    </row>
    <row r="22833" spans="1:3" x14ac:dyDescent="0.25">
      <c r="A22833" s="1" t="s">
        <v>22504</v>
      </c>
      <c r="B22833" s="1" t="s">
        <v>34600</v>
      </c>
      <c r="C22833" s="1" t="s">
        <v>880</v>
      </c>
    </row>
    <row r="22834" spans="1:3" x14ac:dyDescent="0.25">
      <c r="A22834" s="1" t="s">
        <v>22505</v>
      </c>
      <c r="B22834" s="1" t="s">
        <v>34601</v>
      </c>
      <c r="C22834" s="1" t="s">
        <v>880</v>
      </c>
    </row>
    <row r="22835" spans="1:3" x14ac:dyDescent="0.25">
      <c r="A22835" s="1" t="s">
        <v>22506</v>
      </c>
      <c r="B22835" s="1" t="s">
        <v>34601</v>
      </c>
      <c r="C22835" s="1" t="s">
        <v>880</v>
      </c>
    </row>
    <row r="22836" spans="1:3" x14ac:dyDescent="0.25">
      <c r="A22836" s="1" t="s">
        <v>22507</v>
      </c>
      <c r="B22836" s="1" t="s">
        <v>34602</v>
      </c>
      <c r="C22836" s="1" t="s">
        <v>880</v>
      </c>
    </row>
    <row r="22837" spans="1:3" x14ac:dyDescent="0.25">
      <c r="A22837" s="1" t="s">
        <v>22508</v>
      </c>
      <c r="B22837" s="1" t="s">
        <v>34602</v>
      </c>
      <c r="C22837" s="1" t="s">
        <v>880</v>
      </c>
    </row>
    <row r="22838" spans="1:3" x14ac:dyDescent="0.25">
      <c r="A22838" s="1" t="s">
        <v>22509</v>
      </c>
      <c r="B22838" s="1" t="s">
        <v>34603</v>
      </c>
      <c r="C22838" s="1" t="s">
        <v>880</v>
      </c>
    </row>
    <row r="22839" spans="1:3" x14ac:dyDescent="0.25">
      <c r="A22839" s="1" t="s">
        <v>22510</v>
      </c>
      <c r="B22839" s="1" t="s">
        <v>34603</v>
      </c>
      <c r="C22839" s="1" t="s">
        <v>880</v>
      </c>
    </row>
    <row r="22840" spans="1:3" x14ac:dyDescent="0.25">
      <c r="A22840" s="1" t="s">
        <v>22511</v>
      </c>
      <c r="B22840" s="1" t="s">
        <v>34604</v>
      </c>
      <c r="C22840" s="1" t="s">
        <v>880</v>
      </c>
    </row>
    <row r="22841" spans="1:3" x14ac:dyDescent="0.25">
      <c r="A22841" s="1" t="s">
        <v>22512</v>
      </c>
      <c r="B22841" s="1" t="s">
        <v>34604</v>
      </c>
      <c r="C22841" s="1" t="s">
        <v>880</v>
      </c>
    </row>
    <row r="22842" spans="1:3" x14ac:dyDescent="0.25">
      <c r="A22842" s="1" t="s">
        <v>22513</v>
      </c>
      <c r="B22842" s="1" t="s">
        <v>34605</v>
      </c>
      <c r="C22842" s="1" t="s">
        <v>880</v>
      </c>
    </row>
    <row r="22843" spans="1:3" x14ac:dyDescent="0.25">
      <c r="A22843" s="1" t="s">
        <v>22514</v>
      </c>
      <c r="B22843" s="1" t="s">
        <v>34605</v>
      </c>
      <c r="C22843" s="1" t="s">
        <v>880</v>
      </c>
    </row>
    <row r="22844" spans="1:3" x14ac:dyDescent="0.25">
      <c r="A22844" s="1" t="s">
        <v>22515</v>
      </c>
      <c r="B22844" s="1" t="s">
        <v>22516</v>
      </c>
      <c r="C22844" s="1" t="s">
        <v>1397</v>
      </c>
    </row>
    <row r="22845" spans="1:3" x14ac:dyDescent="0.25">
      <c r="A22845" s="1" t="s">
        <v>22517</v>
      </c>
      <c r="B22845" s="1" t="s">
        <v>22516</v>
      </c>
      <c r="C22845" s="1" t="s">
        <v>1397</v>
      </c>
    </row>
    <row r="22846" spans="1:3" x14ac:dyDescent="0.25">
      <c r="A22846" s="1" t="s">
        <v>22518</v>
      </c>
      <c r="B22846" s="1" t="s">
        <v>22519</v>
      </c>
      <c r="C22846" s="1" t="s">
        <v>1397</v>
      </c>
    </row>
    <row r="22847" spans="1:3" x14ac:dyDescent="0.25">
      <c r="A22847" s="1" t="s">
        <v>22520</v>
      </c>
      <c r="B22847" s="1" t="s">
        <v>22519</v>
      </c>
      <c r="C22847" s="1" t="s">
        <v>1397</v>
      </c>
    </row>
    <row r="22848" spans="1:3" x14ac:dyDescent="0.25">
      <c r="A22848" s="1" t="s">
        <v>22521</v>
      </c>
      <c r="B22848" s="1" t="s">
        <v>22522</v>
      </c>
      <c r="C22848" s="1" t="s">
        <v>1397</v>
      </c>
    </row>
    <row r="22849" spans="1:3" x14ac:dyDescent="0.25">
      <c r="A22849" s="1" t="s">
        <v>22523</v>
      </c>
      <c r="B22849" s="1" t="s">
        <v>22522</v>
      </c>
      <c r="C22849" s="1" t="s">
        <v>1397</v>
      </c>
    </row>
    <row r="22850" spans="1:3" x14ac:dyDescent="0.25">
      <c r="A22850" s="1" t="s">
        <v>22524</v>
      </c>
      <c r="B22850" s="1" t="s">
        <v>22525</v>
      </c>
      <c r="C22850" s="1" t="s">
        <v>1397</v>
      </c>
    </row>
    <row r="22851" spans="1:3" x14ac:dyDescent="0.25">
      <c r="A22851" s="1" t="s">
        <v>22526</v>
      </c>
      <c r="B22851" s="1" t="s">
        <v>22525</v>
      </c>
      <c r="C22851" s="1" t="s">
        <v>1397</v>
      </c>
    </row>
    <row r="22852" spans="1:3" x14ac:dyDescent="0.25">
      <c r="A22852" s="1" t="s">
        <v>22527</v>
      </c>
      <c r="B22852" s="1" t="s">
        <v>34606</v>
      </c>
      <c r="C22852" s="1" t="s">
        <v>1397</v>
      </c>
    </row>
    <row r="22853" spans="1:3" x14ac:dyDescent="0.25">
      <c r="A22853" s="1" t="s">
        <v>22528</v>
      </c>
      <c r="B22853" s="1" t="s">
        <v>34606</v>
      </c>
      <c r="C22853" s="1" t="s">
        <v>1397</v>
      </c>
    </row>
    <row r="22854" spans="1:3" x14ac:dyDescent="0.25">
      <c r="A22854" s="1" t="s">
        <v>22529</v>
      </c>
      <c r="B22854" s="1" t="s">
        <v>22530</v>
      </c>
      <c r="C22854" s="1" t="s">
        <v>1397</v>
      </c>
    </row>
    <row r="22855" spans="1:3" x14ac:dyDescent="0.25">
      <c r="A22855" s="1" t="s">
        <v>22531</v>
      </c>
      <c r="B22855" s="1" t="s">
        <v>22530</v>
      </c>
      <c r="C22855" s="1" t="s">
        <v>1397</v>
      </c>
    </row>
    <row r="22856" spans="1:3" x14ac:dyDescent="0.25">
      <c r="A22856" s="1" t="s">
        <v>22532</v>
      </c>
      <c r="B22856" s="1" t="s">
        <v>34607</v>
      </c>
      <c r="C22856" s="1" t="s">
        <v>1397</v>
      </c>
    </row>
    <row r="22857" spans="1:3" x14ac:dyDescent="0.25">
      <c r="A22857" s="1" t="s">
        <v>22533</v>
      </c>
      <c r="B22857" s="1" t="s">
        <v>34607</v>
      </c>
      <c r="C22857" s="1" t="s">
        <v>1397</v>
      </c>
    </row>
    <row r="22858" spans="1:3" x14ac:dyDescent="0.25">
      <c r="A22858" s="1" t="s">
        <v>22534</v>
      </c>
      <c r="B22858" s="1" t="s">
        <v>22535</v>
      </c>
      <c r="C22858" s="1" t="s">
        <v>1397</v>
      </c>
    </row>
    <row r="22859" spans="1:3" x14ac:dyDescent="0.25">
      <c r="A22859" s="1" t="s">
        <v>22536</v>
      </c>
      <c r="B22859" s="1" t="s">
        <v>22535</v>
      </c>
      <c r="C22859" s="1" t="s">
        <v>1397</v>
      </c>
    </row>
    <row r="22860" spans="1:3" x14ac:dyDescent="0.25">
      <c r="A22860" s="1" t="s">
        <v>22537</v>
      </c>
      <c r="B22860" s="1" t="s">
        <v>22538</v>
      </c>
      <c r="C22860" s="1" t="s">
        <v>4</v>
      </c>
    </row>
    <row r="22861" spans="1:3" x14ac:dyDescent="0.25">
      <c r="A22861" s="1" t="s">
        <v>22539</v>
      </c>
      <c r="B22861" s="1" t="s">
        <v>22538</v>
      </c>
      <c r="C22861" s="1" t="s">
        <v>4</v>
      </c>
    </row>
    <row r="22862" spans="1:3" x14ac:dyDescent="0.25">
      <c r="A22862" s="1" t="s">
        <v>22540</v>
      </c>
      <c r="B22862" s="1" t="s">
        <v>22541</v>
      </c>
      <c r="C22862" s="1" t="s">
        <v>4</v>
      </c>
    </row>
    <row r="22863" spans="1:3" x14ac:dyDescent="0.25">
      <c r="A22863" s="1" t="s">
        <v>22542</v>
      </c>
      <c r="B22863" s="1" t="s">
        <v>22541</v>
      </c>
      <c r="C22863" s="1" t="s">
        <v>4</v>
      </c>
    </row>
    <row r="22864" spans="1:3" x14ac:dyDescent="0.25">
      <c r="A22864" s="1" t="s">
        <v>22543</v>
      </c>
      <c r="B22864" s="1" t="s">
        <v>22544</v>
      </c>
      <c r="C22864" s="1" t="s">
        <v>4</v>
      </c>
    </row>
    <row r="22865" spans="1:3" x14ac:dyDescent="0.25">
      <c r="A22865" s="1" t="s">
        <v>22545</v>
      </c>
      <c r="B22865" s="1" t="s">
        <v>22544</v>
      </c>
      <c r="C22865" s="1" t="s">
        <v>4</v>
      </c>
    </row>
    <row r="22866" spans="1:3" x14ac:dyDescent="0.25">
      <c r="A22866" s="1" t="s">
        <v>22546</v>
      </c>
      <c r="B22866" s="1" t="s">
        <v>22547</v>
      </c>
      <c r="C22866" s="1" t="s">
        <v>4</v>
      </c>
    </row>
    <row r="22867" spans="1:3" x14ac:dyDescent="0.25">
      <c r="A22867" s="1" t="s">
        <v>22548</v>
      </c>
      <c r="B22867" s="1" t="s">
        <v>22547</v>
      </c>
      <c r="C22867" s="1" t="s">
        <v>4</v>
      </c>
    </row>
    <row r="22868" spans="1:3" x14ac:dyDescent="0.25">
      <c r="A22868" s="1" t="s">
        <v>22549</v>
      </c>
      <c r="B22868" s="1" t="s">
        <v>22550</v>
      </c>
      <c r="C22868" s="1" t="s">
        <v>4</v>
      </c>
    </row>
    <row r="22869" spans="1:3" x14ac:dyDescent="0.25">
      <c r="A22869" s="1" t="s">
        <v>22551</v>
      </c>
      <c r="B22869" s="1" t="s">
        <v>22550</v>
      </c>
      <c r="C22869" s="1" t="s">
        <v>4</v>
      </c>
    </row>
    <row r="22870" spans="1:3" x14ac:dyDescent="0.25">
      <c r="A22870" s="1" t="s">
        <v>22552</v>
      </c>
      <c r="B22870" s="1" t="s">
        <v>22553</v>
      </c>
      <c r="C22870" s="1" t="s">
        <v>4</v>
      </c>
    </row>
    <row r="22871" spans="1:3" x14ac:dyDescent="0.25">
      <c r="A22871" s="1" t="s">
        <v>22554</v>
      </c>
      <c r="B22871" s="1" t="s">
        <v>22553</v>
      </c>
      <c r="C22871" s="1" t="s">
        <v>4</v>
      </c>
    </row>
    <row r="22872" spans="1:3" x14ac:dyDescent="0.25">
      <c r="A22872" s="1" t="s">
        <v>22555</v>
      </c>
      <c r="B22872" s="1" t="s">
        <v>34608</v>
      </c>
      <c r="C22872" s="1" t="s">
        <v>108</v>
      </c>
    </row>
    <row r="22873" spans="1:3" x14ac:dyDescent="0.25">
      <c r="A22873" s="1" t="s">
        <v>22556</v>
      </c>
      <c r="B22873" s="1" t="s">
        <v>34608</v>
      </c>
      <c r="C22873" s="1" t="s">
        <v>108</v>
      </c>
    </row>
    <row r="22874" spans="1:3" x14ac:dyDescent="0.25">
      <c r="A22874" s="1" t="s">
        <v>22557</v>
      </c>
      <c r="B22874" s="1" t="s">
        <v>22558</v>
      </c>
      <c r="C22874" s="1" t="s">
        <v>4</v>
      </c>
    </row>
    <row r="22875" spans="1:3" x14ac:dyDescent="0.25">
      <c r="A22875" s="1" t="s">
        <v>22559</v>
      </c>
      <c r="B22875" s="1" t="s">
        <v>22558</v>
      </c>
      <c r="C22875" s="1" t="s">
        <v>4</v>
      </c>
    </row>
    <row r="22876" spans="1:3" x14ac:dyDescent="0.25">
      <c r="A22876" s="1" t="s">
        <v>22560</v>
      </c>
      <c r="B22876" s="1" t="s">
        <v>22561</v>
      </c>
      <c r="C22876" s="1" t="s">
        <v>1397</v>
      </c>
    </row>
    <row r="22877" spans="1:3" x14ac:dyDescent="0.25">
      <c r="A22877" s="1" t="s">
        <v>22562</v>
      </c>
      <c r="B22877" s="1" t="s">
        <v>22561</v>
      </c>
      <c r="C22877" s="1" t="s">
        <v>1397</v>
      </c>
    </row>
    <row r="22878" spans="1:3" x14ac:dyDescent="0.25">
      <c r="A22878" s="1" t="s">
        <v>22563</v>
      </c>
      <c r="B22878" s="1" t="s">
        <v>34609</v>
      </c>
      <c r="C22878" s="1" t="s">
        <v>1397</v>
      </c>
    </row>
    <row r="22879" spans="1:3" x14ac:dyDescent="0.25">
      <c r="A22879" s="1" t="s">
        <v>22564</v>
      </c>
      <c r="B22879" s="1" t="s">
        <v>34609</v>
      </c>
      <c r="C22879" s="1" t="s">
        <v>1397</v>
      </c>
    </row>
    <row r="22880" spans="1:3" x14ac:dyDescent="0.25">
      <c r="A22880" s="1" t="s">
        <v>22565</v>
      </c>
      <c r="B22880" s="1" t="s">
        <v>34610</v>
      </c>
      <c r="C22880" s="1" t="s">
        <v>1397</v>
      </c>
    </row>
    <row r="22881" spans="1:3" x14ac:dyDescent="0.25">
      <c r="A22881" s="1" t="s">
        <v>22566</v>
      </c>
      <c r="B22881" s="1" t="s">
        <v>34610</v>
      </c>
      <c r="C22881" s="1" t="s">
        <v>1397</v>
      </c>
    </row>
    <row r="22882" spans="1:3" x14ac:dyDescent="0.25">
      <c r="A22882" s="1" t="s">
        <v>22567</v>
      </c>
      <c r="B22882" s="1" t="s">
        <v>22568</v>
      </c>
      <c r="C22882" s="1" t="s">
        <v>862</v>
      </c>
    </row>
    <row r="22883" spans="1:3" x14ac:dyDescent="0.25">
      <c r="A22883" s="1" t="s">
        <v>22569</v>
      </c>
      <c r="B22883" s="1" t="s">
        <v>22568</v>
      </c>
      <c r="C22883" s="1" t="s">
        <v>862</v>
      </c>
    </row>
    <row r="22884" spans="1:3" x14ac:dyDescent="0.25">
      <c r="A22884" s="1" t="s">
        <v>22570</v>
      </c>
      <c r="B22884" s="1" t="s">
        <v>22571</v>
      </c>
      <c r="C22884" s="1" t="s">
        <v>2535</v>
      </c>
    </row>
    <row r="22885" spans="1:3" x14ac:dyDescent="0.25">
      <c r="A22885" s="1" t="s">
        <v>22572</v>
      </c>
      <c r="B22885" s="1" t="s">
        <v>22571</v>
      </c>
      <c r="C22885" s="1" t="s">
        <v>2535</v>
      </c>
    </row>
    <row r="22886" spans="1:3" x14ac:dyDescent="0.25">
      <c r="A22886" s="1" t="s">
        <v>22573</v>
      </c>
      <c r="B22886" s="1" t="s">
        <v>34611</v>
      </c>
      <c r="C22886" s="1" t="s">
        <v>4</v>
      </c>
    </row>
    <row r="22887" spans="1:3" x14ac:dyDescent="0.25">
      <c r="A22887" s="1" t="s">
        <v>22574</v>
      </c>
      <c r="B22887" s="1" t="s">
        <v>34611</v>
      </c>
      <c r="C22887" s="1" t="s">
        <v>4</v>
      </c>
    </row>
    <row r="22888" spans="1:3" x14ac:dyDescent="0.25">
      <c r="A22888" s="1" t="s">
        <v>22575</v>
      </c>
      <c r="B22888" s="1" t="s">
        <v>34612</v>
      </c>
      <c r="C22888" s="1" t="s">
        <v>4</v>
      </c>
    </row>
    <row r="22889" spans="1:3" x14ac:dyDescent="0.25">
      <c r="A22889" s="1" t="s">
        <v>22576</v>
      </c>
      <c r="B22889" s="1" t="s">
        <v>34612</v>
      </c>
      <c r="C22889" s="1" t="s">
        <v>4</v>
      </c>
    </row>
    <row r="22890" spans="1:3" x14ac:dyDescent="0.25">
      <c r="A22890" s="1" t="s">
        <v>22577</v>
      </c>
      <c r="B22890" s="1" t="s">
        <v>34613</v>
      </c>
      <c r="C22890" s="1" t="s">
        <v>2535</v>
      </c>
    </row>
    <row r="22891" spans="1:3" x14ac:dyDescent="0.25">
      <c r="A22891" s="1" t="s">
        <v>22578</v>
      </c>
      <c r="B22891" s="1" t="s">
        <v>34613</v>
      </c>
      <c r="C22891" s="1" t="s">
        <v>2535</v>
      </c>
    </row>
    <row r="22892" spans="1:3" x14ac:dyDescent="0.25">
      <c r="A22892" s="1" t="s">
        <v>22579</v>
      </c>
      <c r="B22892" s="1" t="s">
        <v>34614</v>
      </c>
      <c r="C22892" s="1" t="s">
        <v>2535</v>
      </c>
    </row>
    <row r="22893" spans="1:3" x14ac:dyDescent="0.25">
      <c r="A22893" s="1" t="s">
        <v>22580</v>
      </c>
      <c r="B22893" s="1" t="s">
        <v>34614</v>
      </c>
      <c r="C22893" s="1" t="s">
        <v>2535</v>
      </c>
    </row>
    <row r="22894" spans="1:3" x14ac:dyDescent="0.25">
      <c r="A22894" s="1" t="s">
        <v>22581</v>
      </c>
      <c r="B22894" s="1" t="s">
        <v>34615</v>
      </c>
      <c r="C22894" s="1" t="s">
        <v>2535</v>
      </c>
    </row>
    <row r="22895" spans="1:3" x14ac:dyDescent="0.25">
      <c r="A22895" s="1" t="s">
        <v>22582</v>
      </c>
      <c r="B22895" s="1" t="s">
        <v>34615</v>
      </c>
      <c r="C22895" s="1" t="s">
        <v>2535</v>
      </c>
    </row>
    <row r="22896" spans="1:3" x14ac:dyDescent="0.25">
      <c r="A22896" s="1" t="s">
        <v>22583</v>
      </c>
      <c r="B22896" s="1" t="s">
        <v>34616</v>
      </c>
      <c r="C22896" s="1" t="s">
        <v>862</v>
      </c>
    </row>
    <row r="22897" spans="1:3" x14ac:dyDescent="0.25">
      <c r="A22897" s="1" t="s">
        <v>22584</v>
      </c>
      <c r="B22897" s="1" t="s">
        <v>34616</v>
      </c>
      <c r="C22897" s="1" t="s">
        <v>862</v>
      </c>
    </row>
    <row r="22898" spans="1:3" x14ac:dyDescent="0.25">
      <c r="A22898" s="1" t="s">
        <v>22585</v>
      </c>
      <c r="B22898" s="1" t="s">
        <v>34617</v>
      </c>
      <c r="C22898" s="1" t="s">
        <v>862</v>
      </c>
    </row>
    <row r="22899" spans="1:3" x14ac:dyDescent="0.25">
      <c r="A22899" s="1" t="s">
        <v>22586</v>
      </c>
      <c r="B22899" s="1" t="s">
        <v>34617</v>
      </c>
      <c r="C22899" s="1" t="s">
        <v>862</v>
      </c>
    </row>
    <row r="22900" spans="1:3" x14ac:dyDescent="0.25">
      <c r="A22900" s="1" t="s">
        <v>22587</v>
      </c>
      <c r="B22900" s="1" t="s">
        <v>34618</v>
      </c>
      <c r="C22900" s="1" t="s">
        <v>292</v>
      </c>
    </row>
    <row r="22901" spans="1:3" x14ac:dyDescent="0.25">
      <c r="A22901" s="1" t="s">
        <v>22588</v>
      </c>
      <c r="B22901" s="1" t="s">
        <v>34618</v>
      </c>
      <c r="C22901" s="1" t="s">
        <v>292</v>
      </c>
    </row>
    <row r="22902" spans="1:3" x14ac:dyDescent="0.25">
      <c r="A22902" s="1" t="s">
        <v>22589</v>
      </c>
      <c r="B22902" s="1" t="s">
        <v>34619</v>
      </c>
      <c r="C22902" s="1" t="s">
        <v>862</v>
      </c>
    </row>
    <row r="22903" spans="1:3" x14ac:dyDescent="0.25">
      <c r="A22903" s="1" t="s">
        <v>22590</v>
      </c>
      <c r="B22903" s="1" t="s">
        <v>34619</v>
      </c>
      <c r="C22903" s="1" t="s">
        <v>862</v>
      </c>
    </row>
    <row r="22904" spans="1:3" x14ac:dyDescent="0.25">
      <c r="A22904" s="1" t="s">
        <v>22591</v>
      </c>
      <c r="B22904" s="1" t="s">
        <v>34620</v>
      </c>
      <c r="C22904" s="1" t="s">
        <v>108</v>
      </c>
    </row>
    <row r="22905" spans="1:3" x14ac:dyDescent="0.25">
      <c r="A22905" s="1" t="s">
        <v>22592</v>
      </c>
      <c r="B22905" s="1" t="s">
        <v>34620</v>
      </c>
      <c r="C22905" s="1" t="s">
        <v>108</v>
      </c>
    </row>
    <row r="22906" spans="1:3" x14ac:dyDescent="0.25">
      <c r="A22906" s="1" t="s">
        <v>22593</v>
      </c>
      <c r="B22906" s="1" t="s">
        <v>34621</v>
      </c>
      <c r="C22906" s="1" t="s">
        <v>1397</v>
      </c>
    </row>
    <row r="22907" spans="1:3" x14ac:dyDescent="0.25">
      <c r="A22907" s="1" t="s">
        <v>22594</v>
      </c>
      <c r="B22907" s="1" t="s">
        <v>34621</v>
      </c>
      <c r="C22907" s="1" t="s">
        <v>1397</v>
      </c>
    </row>
    <row r="22908" spans="1:3" x14ac:dyDescent="0.25">
      <c r="A22908" s="1" t="s">
        <v>22595</v>
      </c>
      <c r="B22908" s="1" t="s">
        <v>22596</v>
      </c>
      <c r="C22908" s="1" t="s">
        <v>1397</v>
      </c>
    </row>
    <row r="22909" spans="1:3" x14ac:dyDescent="0.25">
      <c r="A22909" s="1" t="s">
        <v>22597</v>
      </c>
      <c r="B22909" s="1" t="s">
        <v>22596</v>
      </c>
      <c r="C22909" s="1" t="s">
        <v>1397</v>
      </c>
    </row>
    <row r="22910" spans="1:3" x14ac:dyDescent="0.25">
      <c r="A22910" s="1" t="s">
        <v>22598</v>
      </c>
      <c r="B22910" s="1" t="s">
        <v>22599</v>
      </c>
      <c r="C22910" s="1" t="s">
        <v>1397</v>
      </c>
    </row>
    <row r="22911" spans="1:3" x14ac:dyDescent="0.25">
      <c r="A22911" s="1" t="s">
        <v>22600</v>
      </c>
      <c r="B22911" s="1" t="s">
        <v>22599</v>
      </c>
      <c r="C22911" s="1" t="s">
        <v>1397</v>
      </c>
    </row>
    <row r="22912" spans="1:3" x14ac:dyDescent="0.25">
      <c r="A22912" s="1" t="s">
        <v>22601</v>
      </c>
      <c r="B22912" s="1" t="s">
        <v>34622</v>
      </c>
      <c r="C22912" s="1" t="s">
        <v>4</v>
      </c>
    </row>
    <row r="22913" spans="1:3" x14ac:dyDescent="0.25">
      <c r="A22913" s="1" t="s">
        <v>22602</v>
      </c>
      <c r="B22913" s="1" t="s">
        <v>34622</v>
      </c>
      <c r="C22913" s="1" t="s">
        <v>4</v>
      </c>
    </row>
    <row r="22914" spans="1:3" x14ac:dyDescent="0.25">
      <c r="A22914" s="1" t="s">
        <v>22603</v>
      </c>
      <c r="B22914" s="1" t="s">
        <v>34623</v>
      </c>
      <c r="C22914" s="1" t="s">
        <v>22604</v>
      </c>
    </row>
    <row r="22915" spans="1:3" x14ac:dyDescent="0.25">
      <c r="A22915" s="1" t="s">
        <v>22605</v>
      </c>
      <c r="B22915" s="1" t="s">
        <v>34623</v>
      </c>
      <c r="C22915" s="1" t="s">
        <v>22604</v>
      </c>
    </row>
    <row r="22916" spans="1:3" x14ac:dyDescent="0.25">
      <c r="A22916" s="1" t="s">
        <v>22606</v>
      </c>
      <c r="B22916" s="1" t="s">
        <v>34624</v>
      </c>
      <c r="C22916" s="1" t="s">
        <v>22607</v>
      </c>
    </row>
    <row r="22917" spans="1:3" x14ac:dyDescent="0.25">
      <c r="A22917" s="1" t="s">
        <v>22608</v>
      </c>
      <c r="B22917" s="1" t="s">
        <v>34624</v>
      </c>
      <c r="C22917" s="1" t="s">
        <v>22607</v>
      </c>
    </row>
    <row r="22918" spans="1:3" x14ac:dyDescent="0.25">
      <c r="A22918" s="1" t="s">
        <v>22609</v>
      </c>
      <c r="B22918" s="1" t="s">
        <v>34625</v>
      </c>
      <c r="C22918" s="1" t="s">
        <v>22607</v>
      </c>
    </row>
    <row r="22919" spans="1:3" x14ac:dyDescent="0.25">
      <c r="A22919" s="1" t="s">
        <v>22610</v>
      </c>
      <c r="B22919" s="1" t="s">
        <v>34625</v>
      </c>
      <c r="C22919" s="1" t="s">
        <v>22607</v>
      </c>
    </row>
    <row r="22920" spans="1:3" x14ac:dyDescent="0.25">
      <c r="A22920" s="1" t="s">
        <v>22611</v>
      </c>
      <c r="B22920" s="1" t="s">
        <v>34626</v>
      </c>
      <c r="C22920" s="1" t="s">
        <v>22607</v>
      </c>
    </row>
    <row r="22921" spans="1:3" x14ac:dyDescent="0.25">
      <c r="A22921" s="1" t="s">
        <v>22612</v>
      </c>
      <c r="B22921" s="1" t="s">
        <v>34626</v>
      </c>
      <c r="C22921" s="1" t="s">
        <v>22607</v>
      </c>
    </row>
    <row r="22922" spans="1:3" x14ac:dyDescent="0.25">
      <c r="A22922" s="1" t="s">
        <v>22613</v>
      </c>
      <c r="B22922" s="1" t="s">
        <v>34627</v>
      </c>
      <c r="C22922" s="1" t="s">
        <v>22607</v>
      </c>
    </row>
    <row r="22923" spans="1:3" x14ac:dyDescent="0.25">
      <c r="A22923" s="1" t="s">
        <v>22614</v>
      </c>
      <c r="B22923" s="1" t="s">
        <v>34627</v>
      </c>
      <c r="C22923" s="1" t="s">
        <v>22607</v>
      </c>
    </row>
    <row r="22924" spans="1:3" x14ac:dyDescent="0.25">
      <c r="A22924" s="1" t="s">
        <v>22615</v>
      </c>
      <c r="B22924" s="1" t="s">
        <v>34628</v>
      </c>
      <c r="C22924" s="1" t="s">
        <v>22607</v>
      </c>
    </row>
    <row r="22925" spans="1:3" x14ac:dyDescent="0.25">
      <c r="A22925" s="1" t="s">
        <v>22616</v>
      </c>
      <c r="B22925" s="1" t="s">
        <v>34628</v>
      </c>
      <c r="C22925" s="1" t="s">
        <v>22607</v>
      </c>
    </row>
    <row r="22926" spans="1:3" x14ac:dyDescent="0.25">
      <c r="A22926" s="1" t="s">
        <v>22617</v>
      </c>
      <c r="B22926" s="1" t="s">
        <v>34629</v>
      </c>
      <c r="C22926" s="1" t="s">
        <v>22607</v>
      </c>
    </row>
    <row r="22927" spans="1:3" x14ac:dyDescent="0.25">
      <c r="A22927" s="1" t="s">
        <v>22618</v>
      </c>
      <c r="B22927" s="1" t="s">
        <v>34629</v>
      </c>
      <c r="C22927" s="1" t="s">
        <v>22607</v>
      </c>
    </row>
    <row r="22928" spans="1:3" x14ac:dyDescent="0.25">
      <c r="A22928" s="1" t="s">
        <v>22619</v>
      </c>
      <c r="B22928" s="1" t="s">
        <v>34630</v>
      </c>
      <c r="C22928" s="1" t="s">
        <v>22485</v>
      </c>
    </row>
    <row r="22929" spans="1:3" x14ac:dyDescent="0.25">
      <c r="A22929" s="1" t="s">
        <v>22620</v>
      </c>
      <c r="B22929" s="1" t="s">
        <v>34630</v>
      </c>
      <c r="C22929" s="1" t="s">
        <v>22485</v>
      </c>
    </row>
    <row r="22930" spans="1:3" x14ac:dyDescent="0.25">
      <c r="A22930" s="1" t="s">
        <v>22621</v>
      </c>
      <c r="B22930" s="1" t="s">
        <v>34631</v>
      </c>
      <c r="C22930" s="1" t="s">
        <v>22485</v>
      </c>
    </row>
    <row r="22931" spans="1:3" x14ac:dyDescent="0.25">
      <c r="A22931" s="1" t="s">
        <v>22622</v>
      </c>
      <c r="B22931" s="1" t="s">
        <v>34631</v>
      </c>
      <c r="C22931" s="1" t="s">
        <v>22485</v>
      </c>
    </row>
    <row r="22932" spans="1:3" x14ac:dyDescent="0.25">
      <c r="A22932" s="1" t="s">
        <v>22623</v>
      </c>
      <c r="B22932" s="1" t="s">
        <v>34632</v>
      </c>
      <c r="C22932" s="1" t="s">
        <v>1397</v>
      </c>
    </row>
    <row r="22933" spans="1:3" x14ac:dyDescent="0.25">
      <c r="A22933" s="1" t="s">
        <v>22624</v>
      </c>
      <c r="B22933" s="1" t="s">
        <v>34632</v>
      </c>
      <c r="C22933" s="1" t="s">
        <v>1397</v>
      </c>
    </row>
    <row r="22934" spans="1:3" x14ac:dyDescent="0.25">
      <c r="A22934" s="1" t="s">
        <v>22625</v>
      </c>
      <c r="B22934" s="1" t="s">
        <v>34633</v>
      </c>
      <c r="C22934" s="1" t="s">
        <v>1397</v>
      </c>
    </row>
    <row r="22935" spans="1:3" x14ac:dyDescent="0.25">
      <c r="A22935" s="1" t="s">
        <v>22626</v>
      </c>
      <c r="B22935" s="1" t="s">
        <v>34633</v>
      </c>
      <c r="C22935" s="1" t="s">
        <v>1397</v>
      </c>
    </row>
    <row r="22936" spans="1:3" x14ac:dyDescent="0.25">
      <c r="A22936" s="1" t="s">
        <v>22627</v>
      </c>
      <c r="B22936" s="1" t="s">
        <v>22628</v>
      </c>
      <c r="C22936" s="1" t="s">
        <v>4</v>
      </c>
    </row>
    <row r="22937" spans="1:3" x14ac:dyDescent="0.25">
      <c r="A22937" s="1" t="s">
        <v>22629</v>
      </c>
      <c r="B22937" s="1" t="s">
        <v>22628</v>
      </c>
      <c r="C22937" s="1" t="s">
        <v>4</v>
      </c>
    </row>
    <row r="22938" spans="1:3" x14ac:dyDescent="0.25">
      <c r="A22938" s="1" t="s">
        <v>22630</v>
      </c>
      <c r="B22938" s="1" t="s">
        <v>34634</v>
      </c>
      <c r="C22938" s="1" t="s">
        <v>4</v>
      </c>
    </row>
    <row r="22939" spans="1:3" x14ac:dyDescent="0.25">
      <c r="A22939" s="1" t="s">
        <v>22631</v>
      </c>
      <c r="B22939" s="1" t="s">
        <v>34634</v>
      </c>
      <c r="C22939" s="1" t="s">
        <v>4</v>
      </c>
    </row>
    <row r="22940" spans="1:3" x14ac:dyDescent="0.25">
      <c r="A22940" s="1" t="s">
        <v>22632</v>
      </c>
      <c r="B22940" s="1" t="s">
        <v>34635</v>
      </c>
      <c r="C22940" s="1" t="s">
        <v>4</v>
      </c>
    </row>
    <row r="22941" spans="1:3" x14ac:dyDescent="0.25">
      <c r="A22941" s="1" t="s">
        <v>22633</v>
      </c>
      <c r="B22941" s="1" t="s">
        <v>34635</v>
      </c>
      <c r="C22941" s="1" t="s">
        <v>4</v>
      </c>
    </row>
    <row r="22942" spans="1:3" x14ac:dyDescent="0.25">
      <c r="A22942" s="1" t="s">
        <v>22634</v>
      </c>
      <c r="B22942" s="1" t="s">
        <v>34636</v>
      </c>
      <c r="C22942" s="1" t="s">
        <v>22635</v>
      </c>
    </row>
    <row r="22943" spans="1:3" x14ac:dyDescent="0.25">
      <c r="A22943" s="1" t="s">
        <v>22636</v>
      </c>
      <c r="B22943" s="1" t="s">
        <v>34636</v>
      </c>
      <c r="C22943" s="1" t="s">
        <v>22635</v>
      </c>
    </row>
    <row r="22944" spans="1:3" x14ac:dyDescent="0.25">
      <c r="A22944" s="1" t="s">
        <v>22637</v>
      </c>
      <c r="B22944" s="1" t="s">
        <v>34637</v>
      </c>
      <c r="C22944" s="1" t="s">
        <v>862</v>
      </c>
    </row>
    <row r="22945" spans="1:3" x14ac:dyDescent="0.25">
      <c r="A22945" s="1" t="s">
        <v>22638</v>
      </c>
      <c r="B22945" s="1" t="s">
        <v>34637</v>
      </c>
      <c r="C22945" s="1" t="s">
        <v>862</v>
      </c>
    </row>
    <row r="22946" spans="1:3" x14ac:dyDescent="0.25">
      <c r="A22946" s="1" t="s">
        <v>22639</v>
      </c>
      <c r="B22946" s="1" t="s">
        <v>34638</v>
      </c>
      <c r="C22946" s="1" t="s">
        <v>22640</v>
      </c>
    </row>
    <row r="22947" spans="1:3" x14ac:dyDescent="0.25">
      <c r="A22947" s="1" t="s">
        <v>22641</v>
      </c>
      <c r="B22947" s="1" t="s">
        <v>34638</v>
      </c>
      <c r="C22947" s="1" t="s">
        <v>22640</v>
      </c>
    </row>
    <row r="22948" spans="1:3" x14ac:dyDescent="0.25">
      <c r="A22948" s="1" t="s">
        <v>22642</v>
      </c>
      <c r="B22948" s="1" t="s">
        <v>34639</v>
      </c>
      <c r="C22948" s="1" t="s">
        <v>862</v>
      </c>
    </row>
    <row r="22949" spans="1:3" x14ac:dyDescent="0.25">
      <c r="A22949" s="1" t="s">
        <v>22643</v>
      </c>
      <c r="B22949" s="1" t="s">
        <v>34639</v>
      </c>
      <c r="C22949" s="1" t="s">
        <v>862</v>
      </c>
    </row>
    <row r="22950" spans="1:3" x14ac:dyDescent="0.25">
      <c r="A22950" s="1" t="s">
        <v>22644</v>
      </c>
      <c r="B22950" s="1" t="s">
        <v>34640</v>
      </c>
      <c r="C22950" s="1" t="s">
        <v>108</v>
      </c>
    </row>
    <row r="22951" spans="1:3" x14ac:dyDescent="0.25">
      <c r="A22951" s="1" t="s">
        <v>22645</v>
      </c>
      <c r="B22951" s="1" t="s">
        <v>34640</v>
      </c>
      <c r="C22951" s="1" t="s">
        <v>108</v>
      </c>
    </row>
    <row r="22952" spans="1:3" x14ac:dyDescent="0.25">
      <c r="A22952" s="1" t="s">
        <v>22646</v>
      </c>
      <c r="B22952" s="1" t="s">
        <v>34641</v>
      </c>
      <c r="C22952" s="1" t="s">
        <v>22485</v>
      </c>
    </row>
    <row r="22953" spans="1:3" x14ac:dyDescent="0.25">
      <c r="A22953" s="1" t="s">
        <v>22647</v>
      </c>
      <c r="B22953" s="1" t="s">
        <v>34641</v>
      </c>
      <c r="C22953" s="1" t="s">
        <v>22485</v>
      </c>
    </row>
    <row r="22954" spans="1:3" x14ac:dyDescent="0.25">
      <c r="A22954" s="1" t="s">
        <v>22648</v>
      </c>
      <c r="B22954" s="1" t="s">
        <v>24054</v>
      </c>
      <c r="C22954" s="1" t="s">
        <v>108</v>
      </c>
    </row>
    <row r="22955" spans="1:3" x14ac:dyDescent="0.25">
      <c r="A22955" s="1" t="s">
        <v>22649</v>
      </c>
      <c r="B22955" s="1" t="s">
        <v>24054</v>
      </c>
      <c r="C22955" s="1" t="s">
        <v>108</v>
      </c>
    </row>
    <row r="22956" spans="1:3" x14ac:dyDescent="0.25">
      <c r="A22956" s="1" t="s">
        <v>22650</v>
      </c>
      <c r="B22956" s="1" t="s">
        <v>34642</v>
      </c>
      <c r="C22956" s="1" t="s">
        <v>108</v>
      </c>
    </row>
    <row r="22957" spans="1:3" x14ac:dyDescent="0.25">
      <c r="A22957" s="1" t="s">
        <v>22651</v>
      </c>
      <c r="B22957" s="1" t="s">
        <v>34642</v>
      </c>
      <c r="C22957" s="1" t="s">
        <v>108</v>
      </c>
    </row>
    <row r="22958" spans="1:3" x14ac:dyDescent="0.25">
      <c r="A22958" s="1" t="s">
        <v>22652</v>
      </c>
      <c r="B22958" s="1" t="s">
        <v>34643</v>
      </c>
      <c r="C22958" s="1" t="s">
        <v>108</v>
      </c>
    </row>
    <row r="22959" spans="1:3" x14ac:dyDescent="0.25">
      <c r="A22959" s="1" t="s">
        <v>22653</v>
      </c>
      <c r="B22959" s="1" t="s">
        <v>34643</v>
      </c>
      <c r="C22959" s="1" t="s">
        <v>108</v>
      </c>
    </row>
    <row r="22960" spans="1:3" x14ac:dyDescent="0.25">
      <c r="A22960" s="1" t="s">
        <v>22654</v>
      </c>
      <c r="B22960" s="1" t="s">
        <v>34644</v>
      </c>
      <c r="C22960" s="1" t="s">
        <v>22485</v>
      </c>
    </row>
    <row r="22961" spans="1:3" x14ac:dyDescent="0.25">
      <c r="A22961" s="1" t="s">
        <v>22655</v>
      </c>
      <c r="B22961" s="1" t="s">
        <v>34644</v>
      </c>
      <c r="C22961" s="1" t="s">
        <v>22485</v>
      </c>
    </row>
    <row r="22962" spans="1:3" x14ac:dyDescent="0.25">
      <c r="A22962" s="1" t="s">
        <v>22656</v>
      </c>
      <c r="B22962" s="1" t="s">
        <v>34645</v>
      </c>
      <c r="C22962" s="1" t="s">
        <v>22485</v>
      </c>
    </row>
    <row r="22963" spans="1:3" x14ac:dyDescent="0.25">
      <c r="A22963" s="1" t="s">
        <v>22657</v>
      </c>
      <c r="B22963" s="1" t="s">
        <v>34645</v>
      </c>
      <c r="C22963" s="1" t="s">
        <v>22485</v>
      </c>
    </row>
    <row r="22964" spans="1:3" x14ac:dyDescent="0.25">
      <c r="A22964" s="1" t="s">
        <v>22658</v>
      </c>
      <c r="B22964" s="1" t="s">
        <v>34646</v>
      </c>
      <c r="C22964" s="1" t="s">
        <v>22485</v>
      </c>
    </row>
    <row r="22965" spans="1:3" x14ac:dyDescent="0.25">
      <c r="A22965" s="1" t="s">
        <v>22659</v>
      </c>
      <c r="B22965" s="1" t="s">
        <v>34646</v>
      </c>
      <c r="C22965" s="1" t="s">
        <v>22485</v>
      </c>
    </row>
    <row r="22966" spans="1:3" x14ac:dyDescent="0.25">
      <c r="A22966" s="1" t="s">
        <v>22660</v>
      </c>
      <c r="B22966" s="1" t="s">
        <v>22661</v>
      </c>
      <c r="C22966" s="1" t="s">
        <v>108</v>
      </c>
    </row>
    <row r="22967" spans="1:3" x14ac:dyDescent="0.25">
      <c r="A22967" s="1" t="s">
        <v>22662</v>
      </c>
      <c r="B22967" s="1" t="s">
        <v>22661</v>
      </c>
      <c r="C22967" s="1" t="s">
        <v>108</v>
      </c>
    </row>
    <row r="22968" spans="1:3" x14ac:dyDescent="0.25">
      <c r="A22968" s="1" t="s">
        <v>22663</v>
      </c>
      <c r="B22968" s="1" t="s">
        <v>22664</v>
      </c>
      <c r="C22968" s="1" t="s">
        <v>4</v>
      </c>
    </row>
    <row r="22969" spans="1:3" x14ac:dyDescent="0.25">
      <c r="A22969" s="1" t="s">
        <v>22665</v>
      </c>
      <c r="B22969" s="1" t="s">
        <v>22664</v>
      </c>
      <c r="C22969" s="1" t="s">
        <v>4</v>
      </c>
    </row>
    <row r="22970" spans="1:3" x14ac:dyDescent="0.25">
      <c r="A22970" s="1" t="s">
        <v>22666</v>
      </c>
      <c r="B22970" s="1" t="s">
        <v>34647</v>
      </c>
      <c r="C22970" s="1" t="s">
        <v>862</v>
      </c>
    </row>
    <row r="22971" spans="1:3" x14ac:dyDescent="0.25">
      <c r="A22971" s="1" t="s">
        <v>22667</v>
      </c>
      <c r="B22971" s="1" t="s">
        <v>34647</v>
      </c>
      <c r="C22971" s="1" t="s">
        <v>862</v>
      </c>
    </row>
    <row r="22972" spans="1:3" x14ac:dyDescent="0.25">
      <c r="A22972" s="1" t="s">
        <v>22668</v>
      </c>
      <c r="B22972" s="1" t="s">
        <v>22669</v>
      </c>
      <c r="C22972" s="1" t="s">
        <v>108</v>
      </c>
    </row>
    <row r="22973" spans="1:3" x14ac:dyDescent="0.25">
      <c r="A22973" s="1" t="s">
        <v>22670</v>
      </c>
      <c r="B22973" s="1" t="s">
        <v>22669</v>
      </c>
      <c r="C22973" s="1" t="s">
        <v>108</v>
      </c>
    </row>
    <row r="22974" spans="1:3" x14ac:dyDescent="0.25">
      <c r="A22974" s="1" t="s">
        <v>22671</v>
      </c>
      <c r="B22974" s="1" t="s">
        <v>22672</v>
      </c>
      <c r="C22974" s="1" t="s">
        <v>108</v>
      </c>
    </row>
    <row r="22975" spans="1:3" x14ac:dyDescent="0.25">
      <c r="A22975" s="1" t="s">
        <v>22673</v>
      </c>
      <c r="B22975" s="1" t="s">
        <v>22672</v>
      </c>
      <c r="C22975" s="1" t="s">
        <v>108</v>
      </c>
    </row>
    <row r="22976" spans="1:3" x14ac:dyDescent="0.25">
      <c r="A22976" s="1" t="s">
        <v>22674</v>
      </c>
      <c r="B22976" s="1" t="s">
        <v>22675</v>
      </c>
      <c r="C22976" s="1" t="s">
        <v>108</v>
      </c>
    </row>
    <row r="22977" spans="1:3" x14ac:dyDescent="0.25">
      <c r="A22977" s="1" t="s">
        <v>22676</v>
      </c>
      <c r="B22977" s="1" t="s">
        <v>22675</v>
      </c>
      <c r="C22977" s="1" t="s">
        <v>108</v>
      </c>
    </row>
    <row r="22978" spans="1:3" x14ac:dyDescent="0.25">
      <c r="A22978" s="1" t="s">
        <v>22677</v>
      </c>
      <c r="B22978" s="1" t="s">
        <v>22678</v>
      </c>
      <c r="C22978" s="1" t="s">
        <v>108</v>
      </c>
    </row>
    <row r="22979" spans="1:3" x14ac:dyDescent="0.25">
      <c r="A22979" s="1" t="s">
        <v>22679</v>
      </c>
      <c r="B22979" s="1" t="s">
        <v>22678</v>
      </c>
      <c r="C22979" s="1" t="s">
        <v>108</v>
      </c>
    </row>
    <row r="22980" spans="1:3" x14ac:dyDescent="0.25">
      <c r="A22980" s="1" t="s">
        <v>22680</v>
      </c>
      <c r="B22980" s="1" t="s">
        <v>22681</v>
      </c>
      <c r="C22980" s="1" t="s">
        <v>108</v>
      </c>
    </row>
    <row r="22981" spans="1:3" x14ac:dyDescent="0.25">
      <c r="A22981" s="1" t="s">
        <v>22682</v>
      </c>
      <c r="B22981" s="1" t="s">
        <v>22681</v>
      </c>
      <c r="C22981" s="1" t="s">
        <v>108</v>
      </c>
    </row>
    <row r="22982" spans="1:3" x14ac:dyDescent="0.25">
      <c r="A22982" s="1" t="s">
        <v>22683</v>
      </c>
      <c r="B22982" s="1" t="s">
        <v>22684</v>
      </c>
      <c r="C22982" s="1" t="s">
        <v>108</v>
      </c>
    </row>
    <row r="22983" spans="1:3" x14ac:dyDescent="0.25">
      <c r="A22983" s="1" t="s">
        <v>22685</v>
      </c>
      <c r="B22983" s="1" t="s">
        <v>22684</v>
      </c>
      <c r="C22983" s="1" t="s">
        <v>108</v>
      </c>
    </row>
    <row r="22984" spans="1:3" x14ac:dyDescent="0.25">
      <c r="A22984" s="1" t="s">
        <v>22686</v>
      </c>
      <c r="B22984" s="1" t="s">
        <v>22687</v>
      </c>
      <c r="C22984" s="1" t="s">
        <v>108</v>
      </c>
    </row>
    <row r="22985" spans="1:3" x14ac:dyDescent="0.25">
      <c r="A22985" s="1" t="s">
        <v>22688</v>
      </c>
      <c r="B22985" s="1" t="s">
        <v>22687</v>
      </c>
      <c r="C22985" s="1" t="s">
        <v>108</v>
      </c>
    </row>
    <row r="22986" spans="1:3" x14ac:dyDescent="0.25">
      <c r="A22986" s="1" t="s">
        <v>22689</v>
      </c>
      <c r="B22986" s="1" t="s">
        <v>22690</v>
      </c>
      <c r="C22986" s="1" t="s">
        <v>108</v>
      </c>
    </row>
    <row r="22987" spans="1:3" x14ac:dyDescent="0.25">
      <c r="A22987" s="1" t="s">
        <v>22691</v>
      </c>
      <c r="B22987" s="1" t="s">
        <v>22690</v>
      </c>
      <c r="C22987" s="1" t="s">
        <v>108</v>
      </c>
    </row>
    <row r="22988" spans="1:3" x14ac:dyDescent="0.25">
      <c r="A22988" s="1" t="s">
        <v>22692</v>
      </c>
      <c r="B22988" s="1" t="s">
        <v>22693</v>
      </c>
      <c r="C22988" s="1" t="s">
        <v>108</v>
      </c>
    </row>
    <row r="22989" spans="1:3" x14ac:dyDescent="0.25">
      <c r="A22989" s="1" t="s">
        <v>22694</v>
      </c>
      <c r="B22989" s="1" t="s">
        <v>22693</v>
      </c>
      <c r="C22989" s="1" t="s">
        <v>108</v>
      </c>
    </row>
    <row r="22990" spans="1:3" x14ac:dyDescent="0.25">
      <c r="A22990" s="1" t="s">
        <v>24013</v>
      </c>
      <c r="B22990" s="1" t="s">
        <v>34648</v>
      </c>
      <c r="C22990" s="1" t="s">
        <v>292</v>
      </c>
    </row>
    <row r="22991" spans="1:3" x14ac:dyDescent="0.25">
      <c r="A22991" s="1" t="s">
        <v>24014</v>
      </c>
      <c r="B22991" s="1" t="s">
        <v>34648</v>
      </c>
      <c r="C22991" s="1" t="s">
        <v>292</v>
      </c>
    </row>
    <row r="22992" spans="1:3" x14ac:dyDescent="0.25">
      <c r="A22992" s="1" t="s">
        <v>24015</v>
      </c>
      <c r="B22992" s="1" t="s">
        <v>24055</v>
      </c>
      <c r="C22992" s="1" t="s">
        <v>862</v>
      </c>
    </row>
    <row r="22993" spans="1:3" x14ac:dyDescent="0.25">
      <c r="A22993" s="1" t="s">
        <v>24016</v>
      </c>
      <c r="B22993" s="1" t="s">
        <v>24055</v>
      </c>
      <c r="C22993" s="1" t="s">
        <v>862</v>
      </c>
    </row>
    <row r="22994" spans="1:3" x14ac:dyDescent="0.25">
      <c r="A22994" s="1" t="s">
        <v>24017</v>
      </c>
      <c r="B22994" s="1" t="s">
        <v>24056</v>
      </c>
      <c r="C22994" s="1" t="s">
        <v>292</v>
      </c>
    </row>
    <row r="22995" spans="1:3" x14ac:dyDescent="0.25">
      <c r="A22995" s="1" t="s">
        <v>24018</v>
      </c>
      <c r="B22995" s="1" t="s">
        <v>24056</v>
      </c>
      <c r="C22995" s="1" t="s">
        <v>292</v>
      </c>
    </row>
    <row r="22996" spans="1:3" x14ac:dyDescent="0.25">
      <c r="A22996" s="1" t="s">
        <v>24019</v>
      </c>
      <c r="B22996" s="1" t="s">
        <v>24057</v>
      </c>
      <c r="C22996" s="1" t="s">
        <v>862</v>
      </c>
    </row>
    <row r="22997" spans="1:3" x14ac:dyDescent="0.25">
      <c r="A22997" s="1" t="s">
        <v>24020</v>
      </c>
      <c r="B22997" s="1" t="s">
        <v>24057</v>
      </c>
      <c r="C22997" s="1" t="s">
        <v>862</v>
      </c>
    </row>
    <row r="22998" spans="1:3" x14ac:dyDescent="0.25">
      <c r="A22998" s="1" t="s">
        <v>24021</v>
      </c>
      <c r="B22998" s="1" t="s">
        <v>34649</v>
      </c>
      <c r="C22998" s="1" t="s">
        <v>4</v>
      </c>
    </row>
    <row r="22999" spans="1:3" x14ac:dyDescent="0.25">
      <c r="A22999" s="1" t="s">
        <v>24022</v>
      </c>
      <c r="B22999" s="1" t="s">
        <v>34649</v>
      </c>
      <c r="C22999" s="1" t="s">
        <v>4</v>
      </c>
    </row>
    <row r="23000" spans="1:3" x14ac:dyDescent="0.25">
      <c r="A23000" s="1" t="s">
        <v>22695</v>
      </c>
      <c r="B23000" s="1" t="s">
        <v>22696</v>
      </c>
      <c r="C23000" s="1" t="s">
        <v>862</v>
      </c>
    </row>
    <row r="23001" spans="1:3" x14ac:dyDescent="0.25">
      <c r="A23001" s="1" t="s">
        <v>22697</v>
      </c>
      <c r="B23001" s="1" t="s">
        <v>22696</v>
      </c>
      <c r="C23001" s="1" t="s">
        <v>862</v>
      </c>
    </row>
    <row r="23002" spans="1:3" x14ac:dyDescent="0.25">
      <c r="A23002" s="1" t="s">
        <v>22698</v>
      </c>
      <c r="B23002" s="1" t="s">
        <v>22699</v>
      </c>
      <c r="C23002" s="1" t="s">
        <v>4</v>
      </c>
    </row>
    <row r="23003" spans="1:3" x14ac:dyDescent="0.25">
      <c r="A23003" s="1" t="s">
        <v>22700</v>
      </c>
      <c r="B23003" s="1" t="s">
        <v>22699</v>
      </c>
      <c r="C23003" s="1" t="s">
        <v>4</v>
      </c>
    </row>
    <row r="23004" spans="1:3" x14ac:dyDescent="0.25">
      <c r="A23004" s="1" t="s">
        <v>22701</v>
      </c>
      <c r="B23004" s="1" t="s">
        <v>34650</v>
      </c>
      <c r="C23004" s="1" t="s">
        <v>292</v>
      </c>
    </row>
    <row r="23005" spans="1:3" x14ac:dyDescent="0.25">
      <c r="A23005" s="1" t="s">
        <v>22702</v>
      </c>
      <c r="B23005" s="1" t="s">
        <v>34650</v>
      </c>
      <c r="C23005" s="1" t="s">
        <v>292</v>
      </c>
    </row>
    <row r="23006" spans="1:3" x14ac:dyDescent="0.25">
      <c r="B23006" s="1" t="s">
        <v>34651</v>
      </c>
    </row>
    <row r="23007" spans="1:3" ht="38.25" x14ac:dyDescent="0.25">
      <c r="A23007" s="344" t="s">
        <v>24134</v>
      </c>
      <c r="B23007" s="345" t="s">
        <v>24135</v>
      </c>
      <c r="C23007" s="346" t="s">
        <v>22733</v>
      </c>
    </row>
    <row r="23009" spans="1:3" x14ac:dyDescent="0.25">
      <c r="A23009" s="344" t="s">
        <v>34655</v>
      </c>
      <c r="B23009" s="345" t="s">
        <v>34654</v>
      </c>
      <c r="C23009" s="346" t="s">
        <v>22733</v>
      </c>
    </row>
  </sheetData>
  <autoFilter ref="A1:C23006"/>
  <pageMargins left="0.511811024" right="0.511811024" top="0.78740157499999996" bottom="0.78740157499999996" header="0.31496062000000002" footer="0.31496062000000002"/>
  <pageSetup paperSize="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22866"/>
  <sheetViews>
    <sheetView topLeftCell="A22765" workbookViewId="0">
      <selection activeCell="H22790" sqref="H22790"/>
    </sheetView>
  </sheetViews>
  <sheetFormatPr defaultRowHeight="15" x14ac:dyDescent="0.25"/>
  <cols>
    <col min="1" max="1" width="22.85546875" customWidth="1"/>
  </cols>
  <sheetData>
    <row r="1" spans="1:2" x14ac:dyDescent="0.25">
      <c r="A1" s="1" t="s">
        <v>2</v>
      </c>
      <c r="B1" s="124">
        <v>182.7</v>
      </c>
    </row>
    <row r="2" spans="1:2" x14ac:dyDescent="0.25">
      <c r="A2" s="1" t="s">
        <v>5</v>
      </c>
      <c r="B2" s="124">
        <v>168.05</v>
      </c>
    </row>
    <row r="3" spans="1:2" x14ac:dyDescent="0.25">
      <c r="A3" s="1" t="s">
        <v>6</v>
      </c>
      <c r="B3" s="124">
        <v>182.7</v>
      </c>
    </row>
    <row r="4" spans="1:2" x14ac:dyDescent="0.25">
      <c r="A4" s="1" t="s">
        <v>8</v>
      </c>
      <c r="B4" s="124">
        <v>168.05</v>
      </c>
    </row>
    <row r="5" spans="1:2" x14ac:dyDescent="0.25">
      <c r="A5" s="1" t="s">
        <v>9</v>
      </c>
      <c r="B5" s="124">
        <v>106.66</v>
      </c>
    </row>
    <row r="6" spans="1:2" x14ac:dyDescent="0.25">
      <c r="A6" s="1" t="s">
        <v>11</v>
      </c>
      <c r="B6" s="124">
        <v>98.1</v>
      </c>
    </row>
    <row r="7" spans="1:2" x14ac:dyDescent="0.25">
      <c r="A7" s="1" t="s">
        <v>12</v>
      </c>
      <c r="B7" s="124">
        <v>206.03</v>
      </c>
    </row>
    <row r="8" spans="1:2" x14ac:dyDescent="0.25">
      <c r="A8" s="1" t="s">
        <v>14</v>
      </c>
      <c r="B8" s="124">
        <v>189.51</v>
      </c>
    </row>
    <row r="9" spans="1:2" x14ac:dyDescent="0.25">
      <c r="A9" s="1" t="s">
        <v>15</v>
      </c>
      <c r="B9" s="124">
        <v>478.27</v>
      </c>
    </row>
    <row r="10" spans="1:2" x14ac:dyDescent="0.25">
      <c r="A10" s="1" t="s">
        <v>17</v>
      </c>
      <c r="B10" s="124">
        <v>439.91</v>
      </c>
    </row>
    <row r="11" spans="1:2" x14ac:dyDescent="0.25">
      <c r="A11" s="1" t="s">
        <v>18</v>
      </c>
      <c r="B11" s="124">
        <v>252.3</v>
      </c>
    </row>
    <row r="12" spans="1:2" x14ac:dyDescent="0.25">
      <c r="A12" s="1" t="s">
        <v>20</v>
      </c>
      <c r="B12" s="124">
        <v>232.07</v>
      </c>
    </row>
    <row r="13" spans="1:2" x14ac:dyDescent="0.25">
      <c r="A13" s="1" t="s">
        <v>21</v>
      </c>
      <c r="B13" s="124">
        <v>101.57</v>
      </c>
    </row>
    <row r="14" spans="1:2" x14ac:dyDescent="0.25">
      <c r="A14" s="1" t="s">
        <v>23</v>
      </c>
      <c r="B14" s="124">
        <v>93.43</v>
      </c>
    </row>
    <row r="15" spans="1:2" x14ac:dyDescent="0.25">
      <c r="A15" s="1" t="s">
        <v>24</v>
      </c>
      <c r="B15" s="124">
        <v>95.02</v>
      </c>
    </row>
    <row r="16" spans="1:2" x14ac:dyDescent="0.25">
      <c r="A16" s="1" t="s">
        <v>26</v>
      </c>
      <c r="B16" s="124">
        <v>87.4</v>
      </c>
    </row>
    <row r="17" spans="1:2" x14ac:dyDescent="0.25">
      <c r="A17" s="1" t="s">
        <v>27</v>
      </c>
      <c r="B17" s="124">
        <v>226.08</v>
      </c>
    </row>
    <row r="18" spans="1:2" x14ac:dyDescent="0.25">
      <c r="A18" s="1" t="s">
        <v>29</v>
      </c>
      <c r="B18" s="124">
        <v>207.95</v>
      </c>
    </row>
    <row r="19" spans="1:2" x14ac:dyDescent="0.25">
      <c r="A19" s="1" t="s">
        <v>30</v>
      </c>
      <c r="B19" s="124">
        <v>63.88</v>
      </c>
    </row>
    <row r="20" spans="1:2" x14ac:dyDescent="0.25">
      <c r="A20" s="1" t="s">
        <v>32</v>
      </c>
      <c r="B20" s="124">
        <v>58.76</v>
      </c>
    </row>
    <row r="21" spans="1:2" x14ac:dyDescent="0.25">
      <c r="A21" s="1" t="s">
        <v>33</v>
      </c>
      <c r="B21" s="124">
        <v>398.66</v>
      </c>
    </row>
    <row r="22" spans="1:2" x14ac:dyDescent="0.25">
      <c r="A22" s="1" t="s">
        <v>35</v>
      </c>
      <c r="B22" s="124">
        <v>366.69</v>
      </c>
    </row>
    <row r="23" spans="1:2" x14ac:dyDescent="0.25">
      <c r="A23" s="1" t="s">
        <v>36</v>
      </c>
      <c r="B23" s="124">
        <v>478.27</v>
      </c>
    </row>
    <row r="24" spans="1:2" x14ac:dyDescent="0.25">
      <c r="A24" s="1" t="s">
        <v>38</v>
      </c>
      <c r="B24" s="124">
        <v>439.91</v>
      </c>
    </row>
    <row r="25" spans="1:2" x14ac:dyDescent="0.25">
      <c r="A25" s="1" t="s">
        <v>39</v>
      </c>
      <c r="B25" s="124">
        <v>769.73</v>
      </c>
    </row>
    <row r="26" spans="1:2" x14ac:dyDescent="0.25">
      <c r="A26" s="1" t="s">
        <v>41</v>
      </c>
      <c r="B26" s="124">
        <v>708</v>
      </c>
    </row>
    <row r="27" spans="1:2" x14ac:dyDescent="0.25">
      <c r="A27" s="1" t="s">
        <v>42</v>
      </c>
      <c r="B27" s="124">
        <v>878.65</v>
      </c>
    </row>
    <row r="28" spans="1:2" x14ac:dyDescent="0.25">
      <c r="A28" s="1" t="s">
        <v>43</v>
      </c>
      <c r="B28" s="124">
        <v>808.18</v>
      </c>
    </row>
    <row r="29" spans="1:2" x14ac:dyDescent="0.25">
      <c r="A29" s="1" t="s">
        <v>44</v>
      </c>
      <c r="B29" s="124">
        <v>1150.94</v>
      </c>
    </row>
    <row r="30" spans="1:2" x14ac:dyDescent="0.25">
      <c r="A30" s="1" t="s">
        <v>45</v>
      </c>
      <c r="B30" s="124">
        <v>1058.6400000000001</v>
      </c>
    </row>
    <row r="31" spans="1:2" x14ac:dyDescent="0.25">
      <c r="A31" s="1" t="s">
        <v>46</v>
      </c>
      <c r="B31" s="124">
        <v>1150.94</v>
      </c>
    </row>
    <row r="32" spans="1:2" x14ac:dyDescent="0.25">
      <c r="A32" s="1" t="s">
        <v>47</v>
      </c>
      <c r="B32" s="124">
        <v>1058.6400000000001</v>
      </c>
    </row>
    <row r="33" spans="1:2" x14ac:dyDescent="0.25">
      <c r="A33" s="1" t="s">
        <v>48</v>
      </c>
      <c r="B33" s="124">
        <v>1841.74</v>
      </c>
    </row>
    <row r="34" spans="1:2" x14ac:dyDescent="0.25">
      <c r="A34" s="1" t="s">
        <v>49</v>
      </c>
      <c r="B34" s="124">
        <v>1694.04</v>
      </c>
    </row>
    <row r="35" spans="1:2" x14ac:dyDescent="0.25">
      <c r="A35" s="1" t="s">
        <v>50</v>
      </c>
      <c r="B35" s="124">
        <v>1995.37</v>
      </c>
    </row>
    <row r="36" spans="1:2" x14ac:dyDescent="0.25">
      <c r="A36" s="1" t="s">
        <v>51</v>
      </c>
      <c r="B36" s="124">
        <v>1835.35</v>
      </c>
    </row>
    <row r="37" spans="1:2" x14ac:dyDescent="0.25">
      <c r="A37" s="1" t="s">
        <v>52</v>
      </c>
      <c r="B37" s="124">
        <v>2149.02</v>
      </c>
    </row>
    <row r="38" spans="1:2" x14ac:dyDescent="0.25">
      <c r="A38" s="1" t="s">
        <v>53</v>
      </c>
      <c r="B38" s="124">
        <v>1976.68</v>
      </c>
    </row>
    <row r="39" spans="1:2" x14ac:dyDescent="0.25">
      <c r="A39" s="1" t="s">
        <v>54</v>
      </c>
      <c r="B39" s="124">
        <v>2917.26</v>
      </c>
    </row>
    <row r="40" spans="1:2" x14ac:dyDescent="0.25">
      <c r="A40" s="1" t="s">
        <v>55</v>
      </c>
      <c r="B40" s="124">
        <v>2683.3</v>
      </c>
    </row>
    <row r="41" spans="1:2" x14ac:dyDescent="0.25">
      <c r="A41" s="1" t="s">
        <v>56</v>
      </c>
      <c r="B41" s="124">
        <v>3222.55</v>
      </c>
    </row>
    <row r="42" spans="1:2" x14ac:dyDescent="0.25">
      <c r="A42" s="1" t="s">
        <v>57</v>
      </c>
      <c r="B42" s="124">
        <v>2964.11</v>
      </c>
    </row>
    <row r="43" spans="1:2" x14ac:dyDescent="0.25">
      <c r="A43" s="1" t="s">
        <v>58</v>
      </c>
      <c r="B43" s="124">
        <v>3376.2</v>
      </c>
    </row>
    <row r="44" spans="1:2" x14ac:dyDescent="0.25">
      <c r="A44" s="1" t="s">
        <v>59</v>
      </c>
      <c r="B44" s="124">
        <v>3105.44</v>
      </c>
    </row>
    <row r="45" spans="1:2" x14ac:dyDescent="0.25">
      <c r="A45" s="1" t="s">
        <v>60</v>
      </c>
      <c r="B45" s="124">
        <v>1111.27</v>
      </c>
    </row>
    <row r="46" spans="1:2" x14ac:dyDescent="0.25">
      <c r="A46" s="1" t="s">
        <v>62</v>
      </c>
      <c r="B46" s="124">
        <v>1022.15</v>
      </c>
    </row>
    <row r="47" spans="1:2" x14ac:dyDescent="0.25">
      <c r="A47" s="1" t="s">
        <v>63</v>
      </c>
      <c r="B47" s="124">
        <v>1111.27</v>
      </c>
    </row>
    <row r="48" spans="1:2" x14ac:dyDescent="0.25">
      <c r="A48" s="1" t="s">
        <v>65</v>
      </c>
      <c r="B48" s="124">
        <v>1022.15</v>
      </c>
    </row>
    <row r="49" spans="1:2" x14ac:dyDescent="0.25">
      <c r="A49" s="1" t="s">
        <v>66</v>
      </c>
      <c r="B49" s="124">
        <v>1075.6199999999999</v>
      </c>
    </row>
    <row r="50" spans="1:2" x14ac:dyDescent="0.25">
      <c r="A50" s="1" t="s">
        <v>68</v>
      </c>
      <c r="B50" s="124">
        <v>989.35</v>
      </c>
    </row>
    <row r="51" spans="1:2" x14ac:dyDescent="0.25">
      <c r="A51" s="1" t="s">
        <v>69</v>
      </c>
      <c r="B51" s="124">
        <v>717.08</v>
      </c>
    </row>
    <row r="52" spans="1:2" x14ac:dyDescent="0.25">
      <c r="A52" s="1" t="s">
        <v>71</v>
      </c>
      <c r="B52" s="124">
        <v>659.57</v>
      </c>
    </row>
    <row r="53" spans="1:2" x14ac:dyDescent="0.25">
      <c r="A53" s="1" t="s">
        <v>72</v>
      </c>
      <c r="B53" s="124">
        <v>717.08</v>
      </c>
    </row>
    <row r="54" spans="1:2" x14ac:dyDescent="0.25">
      <c r="A54" s="1" t="s">
        <v>74</v>
      </c>
      <c r="B54" s="124">
        <v>659.57</v>
      </c>
    </row>
    <row r="55" spans="1:2" x14ac:dyDescent="0.25">
      <c r="A55" s="1" t="s">
        <v>75</v>
      </c>
      <c r="B55" s="124">
        <v>2262.39</v>
      </c>
    </row>
    <row r="56" spans="1:2" x14ac:dyDescent="0.25">
      <c r="A56" s="1" t="s">
        <v>77</v>
      </c>
      <c r="B56" s="124">
        <v>2080.9499999999998</v>
      </c>
    </row>
    <row r="57" spans="1:2" x14ac:dyDescent="0.25">
      <c r="A57" s="1" t="s">
        <v>78</v>
      </c>
      <c r="B57" s="124">
        <v>2262.39</v>
      </c>
    </row>
    <row r="58" spans="1:2" x14ac:dyDescent="0.25">
      <c r="A58" s="1" t="s">
        <v>80</v>
      </c>
      <c r="B58" s="124">
        <v>2080.9499999999998</v>
      </c>
    </row>
    <row r="59" spans="1:2" x14ac:dyDescent="0.25">
      <c r="A59" s="1" t="s">
        <v>81</v>
      </c>
      <c r="B59" s="124">
        <v>2620.9299999999998</v>
      </c>
    </row>
    <row r="60" spans="1:2" x14ac:dyDescent="0.25">
      <c r="A60" s="1" t="s">
        <v>82</v>
      </c>
      <c r="B60" s="124">
        <v>2410.7399999999998</v>
      </c>
    </row>
    <row r="61" spans="1:2" x14ac:dyDescent="0.25">
      <c r="A61" s="1" t="s">
        <v>83</v>
      </c>
      <c r="B61" s="124">
        <v>2068.0700000000002</v>
      </c>
    </row>
    <row r="62" spans="1:2" x14ac:dyDescent="0.25">
      <c r="A62" s="1" t="s">
        <v>85</v>
      </c>
      <c r="B62" s="124">
        <v>1902.22</v>
      </c>
    </row>
    <row r="63" spans="1:2" x14ac:dyDescent="0.25">
      <c r="A63" s="1" t="s">
        <v>86</v>
      </c>
      <c r="B63" s="124">
        <v>2068.0700000000002</v>
      </c>
    </row>
    <row r="64" spans="1:2" x14ac:dyDescent="0.25">
      <c r="A64" s="1" t="s">
        <v>88</v>
      </c>
      <c r="B64" s="124">
        <v>1902.22</v>
      </c>
    </row>
    <row r="65" spans="1:2" x14ac:dyDescent="0.25">
      <c r="A65" s="1" t="s">
        <v>89</v>
      </c>
      <c r="B65" s="124">
        <v>6670.43</v>
      </c>
    </row>
    <row r="66" spans="1:2" x14ac:dyDescent="0.25">
      <c r="A66" s="1" t="s">
        <v>91</v>
      </c>
      <c r="B66" s="124">
        <v>6135.48</v>
      </c>
    </row>
    <row r="67" spans="1:2" x14ac:dyDescent="0.25">
      <c r="A67" s="1" t="s">
        <v>92</v>
      </c>
      <c r="B67" s="124">
        <v>7173.53</v>
      </c>
    </row>
    <row r="68" spans="1:2" x14ac:dyDescent="0.25">
      <c r="A68" s="1" t="s">
        <v>94</v>
      </c>
      <c r="B68" s="124">
        <v>6598.24</v>
      </c>
    </row>
    <row r="69" spans="1:2" x14ac:dyDescent="0.25">
      <c r="A69" s="1" t="s">
        <v>95</v>
      </c>
      <c r="B69" s="124">
        <v>2502.4899999999998</v>
      </c>
    </row>
    <row r="70" spans="1:2" x14ac:dyDescent="0.25">
      <c r="A70" s="1" t="s">
        <v>97</v>
      </c>
      <c r="B70" s="124">
        <v>2301.8000000000002</v>
      </c>
    </row>
    <row r="71" spans="1:2" x14ac:dyDescent="0.25">
      <c r="A71" s="1" t="s">
        <v>98</v>
      </c>
      <c r="B71" s="124">
        <v>2836.45</v>
      </c>
    </row>
    <row r="72" spans="1:2" x14ac:dyDescent="0.25">
      <c r="A72" s="1" t="s">
        <v>100</v>
      </c>
      <c r="B72" s="124">
        <v>2608.9699999999998</v>
      </c>
    </row>
    <row r="73" spans="1:2" x14ac:dyDescent="0.25">
      <c r="A73" s="1" t="s">
        <v>101</v>
      </c>
      <c r="B73" s="124">
        <v>3669.17</v>
      </c>
    </row>
    <row r="74" spans="1:2" x14ac:dyDescent="0.25">
      <c r="A74" s="1" t="s">
        <v>102</v>
      </c>
      <c r="B74" s="124">
        <v>3374.91</v>
      </c>
    </row>
    <row r="75" spans="1:2" x14ac:dyDescent="0.25">
      <c r="A75" s="1" t="s">
        <v>103</v>
      </c>
      <c r="B75" s="124">
        <v>3903.36</v>
      </c>
    </row>
    <row r="76" spans="1:2" x14ac:dyDescent="0.25">
      <c r="A76" s="1" t="s">
        <v>104</v>
      </c>
      <c r="B76" s="124">
        <v>3590.33</v>
      </c>
    </row>
    <row r="77" spans="1:2" x14ac:dyDescent="0.25">
      <c r="A77" s="1" t="s">
        <v>105</v>
      </c>
      <c r="B77" s="124">
        <v>1405.2</v>
      </c>
    </row>
    <row r="78" spans="1:2" x14ac:dyDescent="0.25">
      <c r="A78" s="1" t="s">
        <v>106</v>
      </c>
      <c r="B78" s="124">
        <v>1292.51</v>
      </c>
    </row>
    <row r="79" spans="1:2" x14ac:dyDescent="0.25">
      <c r="A79" s="1" t="s">
        <v>107</v>
      </c>
      <c r="B79" s="124">
        <v>193.26</v>
      </c>
    </row>
    <row r="80" spans="1:2" x14ac:dyDescent="0.25">
      <c r="A80" s="1" t="s">
        <v>109</v>
      </c>
      <c r="B80" s="124">
        <v>176.41</v>
      </c>
    </row>
    <row r="81" spans="1:2" x14ac:dyDescent="0.25">
      <c r="A81" s="1" t="s">
        <v>110</v>
      </c>
      <c r="B81" s="124">
        <v>200.48</v>
      </c>
    </row>
    <row r="82" spans="1:2" x14ac:dyDescent="0.25">
      <c r="A82" s="1" t="s">
        <v>112</v>
      </c>
      <c r="B82" s="124">
        <v>182.68</v>
      </c>
    </row>
    <row r="83" spans="1:2" x14ac:dyDescent="0.25">
      <c r="A83" s="1" t="s">
        <v>113</v>
      </c>
      <c r="B83" s="124">
        <v>92.13</v>
      </c>
    </row>
    <row r="84" spans="1:2" x14ac:dyDescent="0.25">
      <c r="A84" s="1" t="s">
        <v>114</v>
      </c>
      <c r="B84" s="124">
        <v>79.84</v>
      </c>
    </row>
    <row r="85" spans="1:2" x14ac:dyDescent="0.25">
      <c r="A85" s="1" t="s">
        <v>115</v>
      </c>
      <c r="B85" s="124">
        <v>73.09</v>
      </c>
    </row>
    <row r="86" spans="1:2" x14ac:dyDescent="0.25">
      <c r="A86" s="1" t="s">
        <v>116</v>
      </c>
      <c r="B86" s="124">
        <v>63.33</v>
      </c>
    </row>
    <row r="87" spans="1:2" x14ac:dyDescent="0.25">
      <c r="A87" s="1" t="s">
        <v>117</v>
      </c>
      <c r="B87" s="124">
        <v>203.85</v>
      </c>
    </row>
    <row r="88" spans="1:2" x14ac:dyDescent="0.25">
      <c r="A88" s="1" t="s">
        <v>119</v>
      </c>
      <c r="B88" s="124">
        <v>187.5</v>
      </c>
    </row>
    <row r="89" spans="1:2" x14ac:dyDescent="0.25">
      <c r="A89" s="1" t="s">
        <v>120</v>
      </c>
      <c r="B89" s="124">
        <v>178.33</v>
      </c>
    </row>
    <row r="90" spans="1:2" x14ac:dyDescent="0.25">
      <c r="A90" s="1" t="s">
        <v>121</v>
      </c>
      <c r="B90" s="124">
        <v>154.54</v>
      </c>
    </row>
    <row r="91" spans="1:2" x14ac:dyDescent="0.25">
      <c r="A91" s="1" t="s">
        <v>122</v>
      </c>
      <c r="B91" s="124">
        <v>120.07</v>
      </c>
    </row>
    <row r="92" spans="1:2" x14ac:dyDescent="0.25">
      <c r="A92" s="1" t="s">
        <v>124</v>
      </c>
      <c r="B92" s="124">
        <v>104.05</v>
      </c>
    </row>
    <row r="93" spans="1:2" x14ac:dyDescent="0.25">
      <c r="A93" s="1" t="s">
        <v>125</v>
      </c>
      <c r="B93" s="124">
        <v>357.74</v>
      </c>
    </row>
    <row r="94" spans="1:2" x14ac:dyDescent="0.25">
      <c r="A94" s="1" t="s">
        <v>127</v>
      </c>
      <c r="B94" s="124">
        <v>329.05</v>
      </c>
    </row>
    <row r="95" spans="1:2" x14ac:dyDescent="0.25">
      <c r="A95" s="1" t="s">
        <v>128</v>
      </c>
      <c r="B95" s="124">
        <v>3335.21</v>
      </c>
    </row>
    <row r="96" spans="1:2" x14ac:dyDescent="0.25">
      <c r="A96" s="1" t="s">
        <v>129</v>
      </c>
      <c r="B96" s="124">
        <v>3067.74</v>
      </c>
    </row>
    <row r="97" spans="1:2" x14ac:dyDescent="0.25">
      <c r="A97" s="1" t="s">
        <v>130</v>
      </c>
      <c r="B97" s="124">
        <v>333.94</v>
      </c>
    </row>
    <row r="98" spans="1:2" x14ac:dyDescent="0.25">
      <c r="A98" s="1" t="s">
        <v>131</v>
      </c>
      <c r="B98" s="124">
        <v>307.14999999999998</v>
      </c>
    </row>
    <row r="99" spans="1:2" x14ac:dyDescent="0.25">
      <c r="A99" s="1" t="s">
        <v>132</v>
      </c>
      <c r="B99" s="124">
        <v>110.3</v>
      </c>
    </row>
    <row r="100" spans="1:2" x14ac:dyDescent="0.25">
      <c r="A100" s="1" t="s">
        <v>133</v>
      </c>
      <c r="B100" s="124">
        <v>101.46</v>
      </c>
    </row>
    <row r="101" spans="1:2" x14ac:dyDescent="0.25">
      <c r="A101" s="1" t="s">
        <v>134</v>
      </c>
      <c r="B101" s="124">
        <v>110.3</v>
      </c>
    </row>
    <row r="102" spans="1:2" x14ac:dyDescent="0.25">
      <c r="A102" s="1" t="s">
        <v>136</v>
      </c>
      <c r="B102" s="124">
        <v>101.46</v>
      </c>
    </row>
    <row r="103" spans="1:2" x14ac:dyDescent="0.25">
      <c r="A103" s="1" t="s">
        <v>137</v>
      </c>
      <c r="B103" s="124">
        <v>110.3</v>
      </c>
    </row>
    <row r="104" spans="1:2" x14ac:dyDescent="0.25">
      <c r="A104" s="1" t="s">
        <v>138</v>
      </c>
      <c r="B104" s="124">
        <v>101.46</v>
      </c>
    </row>
    <row r="105" spans="1:2" x14ac:dyDescent="0.25">
      <c r="A105" s="1" t="s">
        <v>139</v>
      </c>
      <c r="B105" s="124">
        <v>864.23</v>
      </c>
    </row>
    <row r="106" spans="1:2" x14ac:dyDescent="0.25">
      <c r="A106" s="1" t="s">
        <v>140</v>
      </c>
      <c r="B106" s="124">
        <v>794.92</v>
      </c>
    </row>
    <row r="107" spans="1:2" x14ac:dyDescent="0.25">
      <c r="A107" s="1" t="s">
        <v>141</v>
      </c>
      <c r="B107" s="124">
        <v>111.07</v>
      </c>
    </row>
    <row r="108" spans="1:2" x14ac:dyDescent="0.25">
      <c r="A108" s="1" t="s">
        <v>142</v>
      </c>
      <c r="B108" s="124">
        <v>102.16</v>
      </c>
    </row>
    <row r="109" spans="1:2" x14ac:dyDescent="0.25">
      <c r="A109" s="1" t="s">
        <v>143</v>
      </c>
      <c r="B109" s="124">
        <v>477.06</v>
      </c>
    </row>
    <row r="110" spans="1:2" x14ac:dyDescent="0.25">
      <c r="A110" s="1" t="s">
        <v>144</v>
      </c>
      <c r="B110" s="124">
        <v>438.8</v>
      </c>
    </row>
    <row r="111" spans="1:2" x14ac:dyDescent="0.25">
      <c r="A111" s="1" t="s">
        <v>145</v>
      </c>
      <c r="B111" s="124">
        <v>195.47</v>
      </c>
    </row>
    <row r="112" spans="1:2" x14ac:dyDescent="0.25">
      <c r="A112" s="1" t="s">
        <v>146</v>
      </c>
      <c r="B112" s="124">
        <v>179.02</v>
      </c>
    </row>
    <row r="113" spans="1:2" x14ac:dyDescent="0.25">
      <c r="A113" s="1" t="s">
        <v>147</v>
      </c>
      <c r="B113" s="124">
        <v>551.53</v>
      </c>
    </row>
    <row r="114" spans="1:2" x14ac:dyDescent="0.25">
      <c r="A114" s="1" t="s">
        <v>148</v>
      </c>
      <c r="B114" s="124">
        <v>507.3</v>
      </c>
    </row>
    <row r="115" spans="1:2" x14ac:dyDescent="0.25">
      <c r="A115" s="1" t="s">
        <v>149</v>
      </c>
      <c r="B115" s="124">
        <v>111.07</v>
      </c>
    </row>
    <row r="116" spans="1:2" x14ac:dyDescent="0.25">
      <c r="A116" s="1" t="s">
        <v>150</v>
      </c>
      <c r="B116" s="124">
        <v>102.16</v>
      </c>
    </row>
    <row r="117" spans="1:2" x14ac:dyDescent="0.25">
      <c r="A117" s="1" t="s">
        <v>151</v>
      </c>
      <c r="B117" s="124">
        <v>111.07</v>
      </c>
    </row>
    <row r="118" spans="1:2" x14ac:dyDescent="0.25">
      <c r="A118" s="1" t="s">
        <v>153</v>
      </c>
      <c r="B118" s="124">
        <v>102.16</v>
      </c>
    </row>
    <row r="119" spans="1:2" x14ac:dyDescent="0.25">
      <c r="A119" s="1" t="s">
        <v>154</v>
      </c>
      <c r="B119" s="124">
        <v>111.07</v>
      </c>
    </row>
    <row r="120" spans="1:2" x14ac:dyDescent="0.25">
      <c r="A120" s="1" t="s">
        <v>156</v>
      </c>
      <c r="B120" s="124">
        <v>102.16</v>
      </c>
    </row>
    <row r="121" spans="1:2" x14ac:dyDescent="0.25">
      <c r="A121" s="1" t="s">
        <v>157</v>
      </c>
      <c r="B121" s="124">
        <v>111.07</v>
      </c>
    </row>
    <row r="122" spans="1:2" x14ac:dyDescent="0.25">
      <c r="A122" s="1" t="s">
        <v>159</v>
      </c>
      <c r="B122" s="124">
        <v>102.16</v>
      </c>
    </row>
    <row r="123" spans="1:2" x14ac:dyDescent="0.25">
      <c r="A123" s="1" t="s">
        <v>160</v>
      </c>
      <c r="B123" s="124">
        <v>188.31</v>
      </c>
    </row>
    <row r="124" spans="1:2" x14ac:dyDescent="0.25">
      <c r="A124" s="1" t="s">
        <v>161</v>
      </c>
      <c r="B124" s="124">
        <v>163.15</v>
      </c>
    </row>
    <row r="125" spans="1:2" x14ac:dyDescent="0.25">
      <c r="A125" s="1" t="s">
        <v>162</v>
      </c>
      <c r="B125" s="124">
        <v>261.45</v>
      </c>
    </row>
    <row r="126" spans="1:2" x14ac:dyDescent="0.25">
      <c r="A126" s="1" t="s">
        <v>163</v>
      </c>
      <c r="B126" s="124">
        <v>226.51</v>
      </c>
    </row>
    <row r="127" spans="1:2" x14ac:dyDescent="0.25">
      <c r="A127" s="1" t="s">
        <v>164</v>
      </c>
      <c r="B127" s="124">
        <v>578.04</v>
      </c>
    </row>
    <row r="128" spans="1:2" x14ac:dyDescent="0.25">
      <c r="A128" s="1" t="s">
        <v>166</v>
      </c>
      <c r="B128" s="124">
        <v>529.4</v>
      </c>
    </row>
    <row r="129" spans="1:2" x14ac:dyDescent="0.25">
      <c r="A129" s="1" t="s">
        <v>167</v>
      </c>
      <c r="B129" s="124">
        <v>474.28</v>
      </c>
    </row>
    <row r="130" spans="1:2" x14ac:dyDescent="0.25">
      <c r="A130" s="1" t="s">
        <v>169</v>
      </c>
      <c r="B130" s="124">
        <v>436.68</v>
      </c>
    </row>
    <row r="131" spans="1:2" x14ac:dyDescent="0.25">
      <c r="A131" s="1" t="s">
        <v>170</v>
      </c>
      <c r="B131" s="124">
        <v>588.5</v>
      </c>
    </row>
    <row r="132" spans="1:2" x14ac:dyDescent="0.25">
      <c r="A132" s="1" t="s">
        <v>171</v>
      </c>
      <c r="B132" s="124">
        <v>541.30999999999995</v>
      </c>
    </row>
    <row r="133" spans="1:2" x14ac:dyDescent="0.25">
      <c r="A133" s="1" t="s">
        <v>172</v>
      </c>
      <c r="B133" s="124">
        <v>138.22</v>
      </c>
    </row>
    <row r="134" spans="1:2" x14ac:dyDescent="0.25">
      <c r="A134" s="1" t="s">
        <v>174</v>
      </c>
      <c r="B134" s="124">
        <v>126.59</v>
      </c>
    </row>
    <row r="135" spans="1:2" x14ac:dyDescent="0.25">
      <c r="A135" s="1" t="s">
        <v>175</v>
      </c>
      <c r="B135" s="124">
        <v>13.54</v>
      </c>
    </row>
    <row r="136" spans="1:2" x14ac:dyDescent="0.25">
      <c r="A136" s="1" t="s">
        <v>177</v>
      </c>
      <c r="B136" s="124">
        <v>11.74</v>
      </c>
    </row>
    <row r="137" spans="1:2" x14ac:dyDescent="0.25">
      <c r="A137" s="1" t="s">
        <v>178</v>
      </c>
      <c r="B137" s="124">
        <v>17.16</v>
      </c>
    </row>
    <row r="138" spans="1:2" x14ac:dyDescent="0.25">
      <c r="A138" s="1" t="s">
        <v>180</v>
      </c>
      <c r="B138" s="124">
        <v>14.87</v>
      </c>
    </row>
    <row r="139" spans="1:2" x14ac:dyDescent="0.25">
      <c r="A139" s="1" t="s">
        <v>181</v>
      </c>
      <c r="B139" s="124">
        <v>20.77</v>
      </c>
    </row>
    <row r="140" spans="1:2" x14ac:dyDescent="0.25">
      <c r="A140" s="1" t="s">
        <v>183</v>
      </c>
      <c r="B140" s="124">
        <v>18</v>
      </c>
    </row>
    <row r="141" spans="1:2" x14ac:dyDescent="0.25">
      <c r="A141" s="1" t="s">
        <v>184</v>
      </c>
      <c r="B141" s="124">
        <v>25.29</v>
      </c>
    </row>
    <row r="142" spans="1:2" x14ac:dyDescent="0.25">
      <c r="A142" s="1" t="s">
        <v>186</v>
      </c>
      <c r="B142" s="124">
        <v>21.91</v>
      </c>
    </row>
    <row r="143" spans="1:2" x14ac:dyDescent="0.25">
      <c r="A143" s="1" t="s">
        <v>187</v>
      </c>
      <c r="B143" s="124">
        <v>182.65</v>
      </c>
    </row>
    <row r="144" spans="1:2" x14ac:dyDescent="0.25">
      <c r="A144" s="1" t="s">
        <v>189</v>
      </c>
      <c r="B144" s="124">
        <v>168.01</v>
      </c>
    </row>
    <row r="145" spans="1:2" x14ac:dyDescent="0.25">
      <c r="A145" s="1" t="s">
        <v>190</v>
      </c>
      <c r="B145" s="124">
        <v>144.5</v>
      </c>
    </row>
    <row r="146" spans="1:2" x14ac:dyDescent="0.25">
      <c r="A146" s="1" t="s">
        <v>192</v>
      </c>
      <c r="B146" s="124">
        <v>132.91</v>
      </c>
    </row>
    <row r="147" spans="1:2" x14ac:dyDescent="0.25">
      <c r="A147" s="1" t="s">
        <v>193</v>
      </c>
      <c r="B147" s="124">
        <v>182.65</v>
      </c>
    </row>
    <row r="148" spans="1:2" x14ac:dyDescent="0.25">
      <c r="A148" s="1" t="s">
        <v>195</v>
      </c>
      <c r="B148" s="124">
        <v>168.01</v>
      </c>
    </row>
    <row r="149" spans="1:2" x14ac:dyDescent="0.25">
      <c r="A149" s="1" t="s">
        <v>196</v>
      </c>
      <c r="B149" s="124">
        <v>4009.86</v>
      </c>
    </row>
    <row r="150" spans="1:2" x14ac:dyDescent="0.25">
      <c r="A150" s="1" t="s">
        <v>197</v>
      </c>
      <c r="B150" s="124">
        <v>3688.28</v>
      </c>
    </row>
    <row r="151" spans="1:2" x14ac:dyDescent="0.25">
      <c r="A151" s="1" t="s">
        <v>198</v>
      </c>
      <c r="B151" s="124">
        <v>182.65</v>
      </c>
    </row>
    <row r="152" spans="1:2" x14ac:dyDescent="0.25">
      <c r="A152" s="1" t="s">
        <v>200</v>
      </c>
      <c r="B152" s="124">
        <v>168.01</v>
      </c>
    </row>
    <row r="153" spans="1:2" x14ac:dyDescent="0.25">
      <c r="A153" s="1" t="s">
        <v>201</v>
      </c>
      <c r="B153" s="124">
        <v>182.65</v>
      </c>
    </row>
    <row r="154" spans="1:2" x14ac:dyDescent="0.25">
      <c r="A154" s="1" t="s">
        <v>203</v>
      </c>
      <c r="B154" s="124">
        <v>168.01</v>
      </c>
    </row>
    <row r="155" spans="1:2" x14ac:dyDescent="0.25">
      <c r="A155" s="1" t="s">
        <v>204</v>
      </c>
      <c r="B155" s="124">
        <v>144.65</v>
      </c>
    </row>
    <row r="156" spans="1:2" x14ac:dyDescent="0.25">
      <c r="A156" s="1" t="s">
        <v>206</v>
      </c>
      <c r="B156" s="124">
        <v>133.05000000000001</v>
      </c>
    </row>
    <row r="157" spans="1:2" x14ac:dyDescent="0.25">
      <c r="A157" s="1" t="s">
        <v>207</v>
      </c>
      <c r="B157" s="124">
        <v>197.92</v>
      </c>
    </row>
    <row r="158" spans="1:2" x14ac:dyDescent="0.25">
      <c r="A158" s="1" t="s">
        <v>209</v>
      </c>
      <c r="B158" s="124">
        <v>182.05</v>
      </c>
    </row>
    <row r="159" spans="1:2" x14ac:dyDescent="0.25">
      <c r="A159" s="1" t="s">
        <v>210</v>
      </c>
      <c r="B159" s="124">
        <v>53.27</v>
      </c>
    </row>
    <row r="160" spans="1:2" x14ac:dyDescent="0.25">
      <c r="A160" s="1" t="s">
        <v>212</v>
      </c>
      <c r="B160" s="124">
        <v>49</v>
      </c>
    </row>
    <row r="161" spans="1:2" x14ac:dyDescent="0.25">
      <c r="A161" s="1" t="s">
        <v>213</v>
      </c>
      <c r="B161" s="124">
        <v>106.58</v>
      </c>
    </row>
    <row r="162" spans="1:2" x14ac:dyDescent="0.25">
      <c r="A162" s="1" t="s">
        <v>215</v>
      </c>
      <c r="B162" s="124">
        <v>98.03</v>
      </c>
    </row>
    <row r="163" spans="1:2" x14ac:dyDescent="0.25">
      <c r="A163" s="1" t="s">
        <v>216</v>
      </c>
      <c r="B163" s="124">
        <v>53.27</v>
      </c>
    </row>
    <row r="164" spans="1:2" x14ac:dyDescent="0.25">
      <c r="A164" s="1" t="s">
        <v>218</v>
      </c>
      <c r="B164" s="124">
        <v>49</v>
      </c>
    </row>
    <row r="165" spans="1:2" x14ac:dyDescent="0.25">
      <c r="A165" s="1" t="s">
        <v>219</v>
      </c>
      <c r="B165" s="124">
        <v>106.58</v>
      </c>
    </row>
    <row r="166" spans="1:2" x14ac:dyDescent="0.25">
      <c r="A166" s="1" t="s">
        <v>221</v>
      </c>
      <c r="B166" s="124">
        <v>98.03</v>
      </c>
    </row>
    <row r="167" spans="1:2" x14ac:dyDescent="0.25">
      <c r="A167" s="1" t="s">
        <v>222</v>
      </c>
      <c r="B167" s="124">
        <v>769.73</v>
      </c>
    </row>
    <row r="168" spans="1:2" x14ac:dyDescent="0.25">
      <c r="A168" s="1" t="s">
        <v>224</v>
      </c>
      <c r="B168" s="124">
        <v>708</v>
      </c>
    </row>
    <row r="169" spans="1:2" x14ac:dyDescent="0.25">
      <c r="A169" s="1" t="s">
        <v>225</v>
      </c>
      <c r="B169" s="124">
        <v>702.06</v>
      </c>
    </row>
    <row r="170" spans="1:2" x14ac:dyDescent="0.25">
      <c r="A170" s="1" t="s">
        <v>227</v>
      </c>
      <c r="B170" s="124">
        <v>645.76</v>
      </c>
    </row>
    <row r="171" spans="1:2" x14ac:dyDescent="0.25">
      <c r="A171" s="1" t="s">
        <v>228</v>
      </c>
      <c r="B171" s="124">
        <v>702.06</v>
      </c>
    </row>
    <row r="172" spans="1:2" x14ac:dyDescent="0.25">
      <c r="A172" s="1" t="s">
        <v>230</v>
      </c>
      <c r="B172" s="124">
        <v>645.76</v>
      </c>
    </row>
    <row r="173" spans="1:2" x14ac:dyDescent="0.25">
      <c r="A173" s="1" t="s">
        <v>231</v>
      </c>
      <c r="B173" s="124">
        <v>498.24</v>
      </c>
    </row>
    <row r="174" spans="1:2" x14ac:dyDescent="0.25">
      <c r="A174" s="1" t="s">
        <v>233</v>
      </c>
      <c r="B174" s="124">
        <v>458.28</v>
      </c>
    </row>
    <row r="175" spans="1:2" x14ac:dyDescent="0.25">
      <c r="A175" s="1" t="s">
        <v>234</v>
      </c>
      <c r="B175" s="124">
        <v>1150.94</v>
      </c>
    </row>
    <row r="176" spans="1:2" x14ac:dyDescent="0.25">
      <c r="A176" s="1" t="s">
        <v>235</v>
      </c>
      <c r="B176" s="124">
        <v>1058.6400000000001</v>
      </c>
    </row>
    <row r="177" spans="1:2" x14ac:dyDescent="0.25">
      <c r="A177" s="1" t="s">
        <v>236</v>
      </c>
      <c r="B177" s="124">
        <v>1594.14</v>
      </c>
    </row>
    <row r="178" spans="1:2" x14ac:dyDescent="0.25">
      <c r="A178" s="1" t="s">
        <v>237</v>
      </c>
      <c r="B178" s="124">
        <v>1466.29</v>
      </c>
    </row>
    <row r="179" spans="1:2" x14ac:dyDescent="0.25">
      <c r="A179" s="1" t="s">
        <v>238</v>
      </c>
      <c r="B179" s="124">
        <v>15.14</v>
      </c>
    </row>
    <row r="180" spans="1:2" x14ac:dyDescent="0.25">
      <c r="A180" s="1" t="s">
        <v>239</v>
      </c>
      <c r="B180" s="124">
        <v>13.93</v>
      </c>
    </row>
    <row r="181" spans="1:2" x14ac:dyDescent="0.25">
      <c r="A181" s="1" t="s">
        <v>240</v>
      </c>
      <c r="B181" s="124">
        <v>45.81</v>
      </c>
    </row>
    <row r="182" spans="1:2" x14ac:dyDescent="0.25">
      <c r="A182" s="1" t="s">
        <v>241</v>
      </c>
      <c r="B182" s="124">
        <v>42.13</v>
      </c>
    </row>
    <row r="183" spans="1:2" x14ac:dyDescent="0.25">
      <c r="A183" s="1" t="s">
        <v>242</v>
      </c>
      <c r="B183" s="124">
        <v>118.17</v>
      </c>
    </row>
    <row r="184" spans="1:2" x14ac:dyDescent="0.25">
      <c r="A184" s="1" t="s">
        <v>243</v>
      </c>
      <c r="B184" s="124">
        <v>108.69</v>
      </c>
    </row>
    <row r="185" spans="1:2" x14ac:dyDescent="0.25">
      <c r="A185" s="1" t="s">
        <v>244</v>
      </c>
      <c r="B185" s="124">
        <v>209.09</v>
      </c>
    </row>
    <row r="186" spans="1:2" x14ac:dyDescent="0.25">
      <c r="A186" s="1" t="s">
        <v>245</v>
      </c>
      <c r="B186" s="124">
        <v>192.32</v>
      </c>
    </row>
    <row r="187" spans="1:2" x14ac:dyDescent="0.25">
      <c r="A187" s="1" t="s">
        <v>246</v>
      </c>
      <c r="B187" s="124">
        <v>209.09</v>
      </c>
    </row>
    <row r="188" spans="1:2" x14ac:dyDescent="0.25">
      <c r="A188" s="1" t="s">
        <v>247</v>
      </c>
      <c r="B188" s="124">
        <v>192.32</v>
      </c>
    </row>
    <row r="189" spans="1:2" x14ac:dyDescent="0.25">
      <c r="A189" s="1" t="s">
        <v>248</v>
      </c>
      <c r="B189" s="124">
        <v>209.09</v>
      </c>
    </row>
    <row r="190" spans="1:2" x14ac:dyDescent="0.25">
      <c r="A190" s="1" t="s">
        <v>249</v>
      </c>
      <c r="B190" s="124">
        <v>192.32</v>
      </c>
    </row>
    <row r="191" spans="1:2" x14ac:dyDescent="0.25">
      <c r="A191" s="1" t="s">
        <v>250</v>
      </c>
      <c r="B191" s="124">
        <v>63.63</v>
      </c>
    </row>
    <row r="192" spans="1:2" x14ac:dyDescent="0.25">
      <c r="A192" s="1" t="s">
        <v>251</v>
      </c>
      <c r="B192" s="124">
        <v>58.52</v>
      </c>
    </row>
    <row r="193" spans="1:2" x14ac:dyDescent="0.25">
      <c r="A193" s="1" t="s">
        <v>252</v>
      </c>
      <c r="B193" s="124">
        <v>30.54</v>
      </c>
    </row>
    <row r="194" spans="1:2" x14ac:dyDescent="0.25">
      <c r="A194" s="1" t="s">
        <v>254</v>
      </c>
      <c r="B194" s="124">
        <v>28.09</v>
      </c>
    </row>
    <row r="195" spans="1:2" x14ac:dyDescent="0.25">
      <c r="A195" s="1" t="s">
        <v>255</v>
      </c>
      <c r="B195" s="124">
        <v>16630.25</v>
      </c>
    </row>
    <row r="196" spans="1:2" x14ac:dyDescent="0.25">
      <c r="A196" s="1" t="s">
        <v>256</v>
      </c>
      <c r="B196" s="124">
        <v>15296.57</v>
      </c>
    </row>
    <row r="197" spans="1:2" x14ac:dyDescent="0.25">
      <c r="A197" s="1" t="s">
        <v>257</v>
      </c>
      <c r="B197" s="124">
        <v>5543.41</v>
      </c>
    </row>
    <row r="198" spans="1:2" x14ac:dyDescent="0.25">
      <c r="A198" s="1" t="s">
        <v>258</v>
      </c>
      <c r="B198" s="124">
        <v>5098.8500000000004</v>
      </c>
    </row>
    <row r="199" spans="1:2" x14ac:dyDescent="0.25">
      <c r="A199" s="1" t="s">
        <v>259</v>
      </c>
      <c r="B199" s="124">
        <v>5543.41</v>
      </c>
    </row>
    <row r="200" spans="1:2" x14ac:dyDescent="0.25">
      <c r="A200" s="1" t="s">
        <v>260</v>
      </c>
      <c r="B200" s="124">
        <v>5098.8500000000004</v>
      </c>
    </row>
    <row r="201" spans="1:2" x14ac:dyDescent="0.25">
      <c r="A201" s="1" t="s">
        <v>261</v>
      </c>
      <c r="B201" s="124">
        <v>16630.25</v>
      </c>
    </row>
    <row r="202" spans="1:2" x14ac:dyDescent="0.25">
      <c r="A202" s="1" t="s">
        <v>262</v>
      </c>
      <c r="B202" s="124">
        <v>15296.57</v>
      </c>
    </row>
    <row r="203" spans="1:2" x14ac:dyDescent="0.25">
      <c r="A203" s="1" t="s">
        <v>263</v>
      </c>
      <c r="B203" s="124">
        <v>16630.25</v>
      </c>
    </row>
    <row r="204" spans="1:2" x14ac:dyDescent="0.25">
      <c r="A204" s="1" t="s">
        <v>264</v>
      </c>
      <c r="B204" s="124">
        <v>15296.57</v>
      </c>
    </row>
    <row r="205" spans="1:2" x14ac:dyDescent="0.25">
      <c r="A205" s="1" t="s">
        <v>265</v>
      </c>
      <c r="B205" s="124">
        <v>16630.25</v>
      </c>
    </row>
    <row r="206" spans="1:2" x14ac:dyDescent="0.25">
      <c r="A206" s="1" t="s">
        <v>266</v>
      </c>
      <c r="B206" s="124">
        <v>15296.57</v>
      </c>
    </row>
    <row r="207" spans="1:2" x14ac:dyDescent="0.25">
      <c r="A207" s="1" t="s">
        <v>267</v>
      </c>
      <c r="B207" s="124">
        <v>16630.25</v>
      </c>
    </row>
    <row r="208" spans="1:2" x14ac:dyDescent="0.25">
      <c r="A208" s="1" t="s">
        <v>268</v>
      </c>
      <c r="B208" s="124">
        <v>15296.57</v>
      </c>
    </row>
    <row r="209" spans="1:2" x14ac:dyDescent="0.25">
      <c r="A209" s="1" t="s">
        <v>269</v>
      </c>
      <c r="B209" s="124">
        <v>108852.62</v>
      </c>
    </row>
    <row r="210" spans="1:2" x14ac:dyDescent="0.25">
      <c r="A210" s="1" t="s">
        <v>270</v>
      </c>
      <c r="B210" s="124">
        <v>100123.04</v>
      </c>
    </row>
    <row r="211" spans="1:2" x14ac:dyDescent="0.25">
      <c r="A211" s="1" t="s">
        <v>271</v>
      </c>
      <c r="B211" s="124">
        <v>39869.42</v>
      </c>
    </row>
    <row r="212" spans="1:2" x14ac:dyDescent="0.25">
      <c r="A212" s="1" t="s">
        <v>272</v>
      </c>
      <c r="B212" s="124">
        <v>36672.04</v>
      </c>
    </row>
    <row r="213" spans="1:2" x14ac:dyDescent="0.25">
      <c r="A213" s="1" t="s">
        <v>273</v>
      </c>
      <c r="B213" s="124">
        <v>387.21</v>
      </c>
    </row>
    <row r="214" spans="1:2" x14ac:dyDescent="0.25">
      <c r="A214" s="1" t="s">
        <v>274</v>
      </c>
      <c r="B214" s="124">
        <v>345.47</v>
      </c>
    </row>
    <row r="215" spans="1:2" x14ac:dyDescent="0.25">
      <c r="A215" s="1" t="s">
        <v>275</v>
      </c>
      <c r="B215" s="124">
        <v>388.91</v>
      </c>
    </row>
    <row r="216" spans="1:2" x14ac:dyDescent="0.25">
      <c r="A216" s="1" t="s">
        <v>276</v>
      </c>
      <c r="B216" s="124">
        <v>344.72</v>
      </c>
    </row>
    <row r="217" spans="1:2" x14ac:dyDescent="0.25">
      <c r="A217" s="1" t="s">
        <v>277</v>
      </c>
      <c r="B217" s="124">
        <v>388.91</v>
      </c>
    </row>
    <row r="218" spans="1:2" x14ac:dyDescent="0.25">
      <c r="A218" s="1" t="s">
        <v>278</v>
      </c>
      <c r="B218" s="124">
        <v>344.72</v>
      </c>
    </row>
    <row r="219" spans="1:2" x14ac:dyDescent="0.25">
      <c r="A219" s="1" t="s">
        <v>279</v>
      </c>
      <c r="B219" s="124">
        <v>1857.36</v>
      </c>
    </row>
    <row r="220" spans="1:2" x14ac:dyDescent="0.25">
      <c r="A220" s="1" t="s">
        <v>280</v>
      </c>
      <c r="B220" s="124">
        <v>1708.41</v>
      </c>
    </row>
    <row r="221" spans="1:2" x14ac:dyDescent="0.25">
      <c r="A221" s="1" t="s">
        <v>281</v>
      </c>
      <c r="B221" s="124">
        <v>3113.69</v>
      </c>
    </row>
    <row r="222" spans="1:2" x14ac:dyDescent="0.25">
      <c r="A222" s="1" t="s">
        <v>282</v>
      </c>
      <c r="B222" s="124">
        <v>2863.98</v>
      </c>
    </row>
    <row r="223" spans="1:2" x14ac:dyDescent="0.25">
      <c r="A223" s="1" t="s">
        <v>283</v>
      </c>
      <c r="B223" s="124">
        <v>3113.69</v>
      </c>
    </row>
    <row r="224" spans="1:2" x14ac:dyDescent="0.25">
      <c r="A224" s="1" t="s">
        <v>284</v>
      </c>
      <c r="B224" s="124">
        <v>2863.98</v>
      </c>
    </row>
    <row r="225" spans="1:2" x14ac:dyDescent="0.25">
      <c r="A225" s="1" t="s">
        <v>285</v>
      </c>
      <c r="B225" s="124">
        <v>62.81</v>
      </c>
    </row>
    <row r="226" spans="1:2" x14ac:dyDescent="0.25">
      <c r="A226" s="1" t="s">
        <v>286</v>
      </c>
      <c r="B226" s="124">
        <v>59</v>
      </c>
    </row>
    <row r="227" spans="1:2" x14ac:dyDescent="0.25">
      <c r="A227" s="1" t="s">
        <v>287</v>
      </c>
      <c r="B227" s="124">
        <v>101.97</v>
      </c>
    </row>
    <row r="228" spans="1:2" x14ac:dyDescent="0.25">
      <c r="A228" s="1" t="s">
        <v>288</v>
      </c>
      <c r="B228" s="124">
        <v>97.03</v>
      </c>
    </row>
    <row r="229" spans="1:2" x14ac:dyDescent="0.25">
      <c r="A229" s="1" t="s">
        <v>289</v>
      </c>
      <c r="B229" s="124">
        <v>220.86</v>
      </c>
    </row>
    <row r="230" spans="1:2" x14ac:dyDescent="0.25">
      <c r="A230" s="1" t="s">
        <v>290</v>
      </c>
      <c r="B230" s="124">
        <v>212.47</v>
      </c>
    </row>
    <row r="231" spans="1:2" x14ac:dyDescent="0.25">
      <c r="A231" s="1" t="s">
        <v>291</v>
      </c>
      <c r="B231" s="124">
        <v>22.8</v>
      </c>
    </row>
    <row r="232" spans="1:2" x14ac:dyDescent="0.25">
      <c r="A232" s="1" t="s">
        <v>293</v>
      </c>
      <c r="B232" s="124">
        <v>21.12</v>
      </c>
    </row>
    <row r="233" spans="1:2" x14ac:dyDescent="0.25">
      <c r="A233" s="1" t="s">
        <v>294</v>
      </c>
      <c r="B233" s="124">
        <v>29.03</v>
      </c>
    </row>
    <row r="234" spans="1:2" x14ac:dyDescent="0.25">
      <c r="A234" s="1" t="s">
        <v>295</v>
      </c>
      <c r="B234" s="124">
        <v>27.09</v>
      </c>
    </row>
    <row r="235" spans="1:2" x14ac:dyDescent="0.25">
      <c r="A235" s="1" t="s">
        <v>296</v>
      </c>
      <c r="B235" s="124">
        <v>43.3</v>
      </c>
    </row>
    <row r="236" spans="1:2" x14ac:dyDescent="0.25">
      <c r="A236" s="1" t="s">
        <v>297</v>
      </c>
      <c r="B236" s="124">
        <v>40.94</v>
      </c>
    </row>
    <row r="237" spans="1:2" x14ac:dyDescent="0.25">
      <c r="A237" s="1" t="s">
        <v>298</v>
      </c>
      <c r="B237" s="124">
        <v>206.03</v>
      </c>
    </row>
    <row r="238" spans="1:2" x14ac:dyDescent="0.25">
      <c r="A238" s="1" t="s">
        <v>300</v>
      </c>
      <c r="B238" s="124">
        <v>189.51</v>
      </c>
    </row>
    <row r="239" spans="1:2" x14ac:dyDescent="0.25">
      <c r="A239" s="1" t="s">
        <v>301</v>
      </c>
      <c r="B239" s="124">
        <v>152.25</v>
      </c>
    </row>
    <row r="240" spans="1:2" x14ac:dyDescent="0.25">
      <c r="A240" s="1" t="s">
        <v>303</v>
      </c>
      <c r="B240" s="124">
        <v>140.04</v>
      </c>
    </row>
    <row r="241" spans="1:2" x14ac:dyDescent="0.25">
      <c r="A241" s="1" t="s">
        <v>304</v>
      </c>
      <c r="B241" s="124">
        <v>206.03</v>
      </c>
    </row>
    <row r="242" spans="1:2" x14ac:dyDescent="0.25">
      <c r="A242" s="1" t="s">
        <v>306</v>
      </c>
      <c r="B242" s="124">
        <v>189.51</v>
      </c>
    </row>
    <row r="243" spans="1:2" x14ac:dyDescent="0.25">
      <c r="A243" s="1" t="s">
        <v>307</v>
      </c>
      <c r="B243" s="124">
        <v>223.27</v>
      </c>
    </row>
    <row r="244" spans="1:2" x14ac:dyDescent="0.25">
      <c r="A244" s="1" t="s">
        <v>309</v>
      </c>
      <c r="B244" s="124">
        <v>205.37</v>
      </c>
    </row>
    <row r="245" spans="1:2" x14ac:dyDescent="0.25">
      <c r="A245" s="1" t="s">
        <v>310</v>
      </c>
      <c r="B245" s="124">
        <v>223.27</v>
      </c>
    </row>
    <row r="246" spans="1:2" x14ac:dyDescent="0.25">
      <c r="A246" s="1" t="s">
        <v>312</v>
      </c>
      <c r="B246" s="124">
        <v>205.37</v>
      </c>
    </row>
    <row r="247" spans="1:2" x14ac:dyDescent="0.25">
      <c r="A247" s="1" t="s">
        <v>313</v>
      </c>
      <c r="B247" s="124">
        <v>438.93</v>
      </c>
    </row>
    <row r="248" spans="1:2" x14ac:dyDescent="0.25">
      <c r="A248" s="1" t="s">
        <v>315</v>
      </c>
      <c r="B248" s="124">
        <v>403.73</v>
      </c>
    </row>
    <row r="249" spans="1:2" x14ac:dyDescent="0.25">
      <c r="A249" s="1" t="s">
        <v>316</v>
      </c>
      <c r="B249" s="124">
        <v>366.4</v>
      </c>
    </row>
    <row r="250" spans="1:2" x14ac:dyDescent="0.25">
      <c r="A250" s="1" t="s">
        <v>318</v>
      </c>
      <c r="B250" s="124">
        <v>337.01</v>
      </c>
    </row>
    <row r="251" spans="1:2" x14ac:dyDescent="0.25">
      <c r="A251" s="1" t="s">
        <v>319</v>
      </c>
      <c r="B251" s="124">
        <v>309.14999999999998</v>
      </c>
    </row>
    <row r="252" spans="1:2" x14ac:dyDescent="0.25">
      <c r="A252" s="1" t="s">
        <v>321</v>
      </c>
      <c r="B252" s="124">
        <v>284.36</v>
      </c>
    </row>
    <row r="253" spans="1:2" x14ac:dyDescent="0.25">
      <c r="A253" s="1" t="s">
        <v>322</v>
      </c>
      <c r="B253" s="124">
        <v>335.87</v>
      </c>
    </row>
    <row r="254" spans="1:2" x14ac:dyDescent="0.25">
      <c r="A254" s="1" t="s">
        <v>324</v>
      </c>
      <c r="B254" s="124">
        <v>308.94</v>
      </c>
    </row>
    <row r="255" spans="1:2" x14ac:dyDescent="0.25">
      <c r="A255" s="1" t="s">
        <v>325</v>
      </c>
      <c r="B255" s="124">
        <v>585.88</v>
      </c>
    </row>
    <row r="256" spans="1:2" x14ac:dyDescent="0.25">
      <c r="A256" s="1" t="s">
        <v>326</v>
      </c>
      <c r="B256" s="124">
        <v>538.89</v>
      </c>
    </row>
    <row r="257" spans="1:2" x14ac:dyDescent="0.25">
      <c r="A257" s="1" t="s">
        <v>327</v>
      </c>
      <c r="B257" s="124">
        <v>291.97000000000003</v>
      </c>
    </row>
    <row r="258" spans="1:2" x14ac:dyDescent="0.25">
      <c r="A258" s="1" t="s">
        <v>329</v>
      </c>
      <c r="B258" s="124">
        <v>268.56</v>
      </c>
    </row>
    <row r="259" spans="1:2" x14ac:dyDescent="0.25">
      <c r="A259" s="1" t="s">
        <v>330</v>
      </c>
      <c r="B259" s="124">
        <v>206.09</v>
      </c>
    </row>
    <row r="260" spans="1:2" x14ac:dyDescent="0.25">
      <c r="A260" s="1" t="s">
        <v>332</v>
      </c>
      <c r="B260" s="124">
        <v>189.57</v>
      </c>
    </row>
    <row r="261" spans="1:2" x14ac:dyDescent="0.25">
      <c r="A261" s="1" t="s">
        <v>333</v>
      </c>
      <c r="B261" s="124">
        <v>190.82</v>
      </c>
    </row>
    <row r="262" spans="1:2" x14ac:dyDescent="0.25">
      <c r="A262" s="1" t="s">
        <v>335</v>
      </c>
      <c r="B262" s="124">
        <v>175.52</v>
      </c>
    </row>
    <row r="263" spans="1:2" x14ac:dyDescent="0.25">
      <c r="A263" s="1" t="s">
        <v>336</v>
      </c>
      <c r="B263" s="124">
        <v>748.09</v>
      </c>
    </row>
    <row r="264" spans="1:2" x14ac:dyDescent="0.25">
      <c r="A264" s="1" t="s">
        <v>338</v>
      </c>
      <c r="B264" s="124">
        <v>688.09</v>
      </c>
    </row>
    <row r="265" spans="1:2" x14ac:dyDescent="0.25">
      <c r="A265" s="1" t="s">
        <v>339</v>
      </c>
      <c r="B265" s="124">
        <v>182.65</v>
      </c>
    </row>
    <row r="266" spans="1:2" x14ac:dyDescent="0.25">
      <c r="A266" s="1" t="s">
        <v>341</v>
      </c>
      <c r="B266" s="124">
        <v>168.01</v>
      </c>
    </row>
    <row r="267" spans="1:2" x14ac:dyDescent="0.25">
      <c r="A267" s="1" t="s">
        <v>342</v>
      </c>
      <c r="B267" s="124">
        <v>274.06</v>
      </c>
    </row>
    <row r="268" spans="1:2" x14ac:dyDescent="0.25">
      <c r="A268" s="1" t="s">
        <v>344</v>
      </c>
      <c r="B268" s="124">
        <v>252.08</v>
      </c>
    </row>
    <row r="269" spans="1:2" x14ac:dyDescent="0.25">
      <c r="A269" s="1" t="s">
        <v>345</v>
      </c>
      <c r="B269" s="124">
        <v>274.06</v>
      </c>
    </row>
    <row r="270" spans="1:2" x14ac:dyDescent="0.25">
      <c r="A270" s="1" t="s">
        <v>347</v>
      </c>
      <c r="B270" s="124">
        <v>252.08</v>
      </c>
    </row>
    <row r="271" spans="1:2" x14ac:dyDescent="0.25">
      <c r="A271" s="1" t="s">
        <v>348</v>
      </c>
      <c r="B271" s="124">
        <v>218.22</v>
      </c>
    </row>
    <row r="272" spans="1:2" x14ac:dyDescent="0.25">
      <c r="A272" s="1" t="s">
        <v>350</v>
      </c>
      <c r="B272" s="124">
        <v>200.72</v>
      </c>
    </row>
    <row r="273" spans="1:2" x14ac:dyDescent="0.25">
      <c r="A273" s="1" t="s">
        <v>351</v>
      </c>
      <c r="B273" s="124">
        <v>237.52</v>
      </c>
    </row>
    <row r="274" spans="1:2" x14ac:dyDescent="0.25">
      <c r="A274" s="1" t="s">
        <v>353</v>
      </c>
      <c r="B274" s="124">
        <v>218.47</v>
      </c>
    </row>
    <row r="275" spans="1:2" x14ac:dyDescent="0.25">
      <c r="A275" s="1" t="s">
        <v>354</v>
      </c>
      <c r="B275" s="124">
        <v>265.94</v>
      </c>
    </row>
    <row r="276" spans="1:2" x14ac:dyDescent="0.25">
      <c r="A276" s="1" t="s">
        <v>356</v>
      </c>
      <c r="B276" s="124">
        <v>244.61</v>
      </c>
    </row>
    <row r="277" spans="1:2" x14ac:dyDescent="0.25">
      <c r="A277" s="1" t="s">
        <v>357</v>
      </c>
      <c r="B277" s="124">
        <v>274.06</v>
      </c>
    </row>
    <row r="278" spans="1:2" x14ac:dyDescent="0.25">
      <c r="A278" s="1" t="s">
        <v>359</v>
      </c>
      <c r="B278" s="124">
        <v>252.08</v>
      </c>
    </row>
    <row r="279" spans="1:2" x14ac:dyDescent="0.25">
      <c r="A279" s="1" t="s">
        <v>360</v>
      </c>
      <c r="B279" s="124">
        <v>274.06</v>
      </c>
    </row>
    <row r="280" spans="1:2" x14ac:dyDescent="0.25">
      <c r="A280" s="1" t="s">
        <v>362</v>
      </c>
      <c r="B280" s="124">
        <v>252.08</v>
      </c>
    </row>
    <row r="281" spans="1:2" x14ac:dyDescent="0.25">
      <c r="A281" s="1" t="s">
        <v>363</v>
      </c>
      <c r="B281" s="124">
        <v>309.14999999999998</v>
      </c>
    </row>
    <row r="282" spans="1:2" x14ac:dyDescent="0.25">
      <c r="A282" s="1" t="s">
        <v>365</v>
      </c>
      <c r="B282" s="124">
        <v>284.36</v>
      </c>
    </row>
    <row r="283" spans="1:2" x14ac:dyDescent="0.25">
      <c r="A283" s="1" t="s">
        <v>366</v>
      </c>
      <c r="B283" s="124">
        <v>498.09</v>
      </c>
    </row>
    <row r="284" spans="1:2" x14ac:dyDescent="0.25">
      <c r="A284" s="1" t="s">
        <v>368</v>
      </c>
      <c r="B284" s="124">
        <v>458.14</v>
      </c>
    </row>
    <row r="285" spans="1:2" x14ac:dyDescent="0.25">
      <c r="A285" s="1" t="s">
        <v>369</v>
      </c>
      <c r="B285" s="124">
        <v>219.26</v>
      </c>
    </row>
    <row r="286" spans="1:2" x14ac:dyDescent="0.25">
      <c r="A286" s="1" t="s">
        <v>371</v>
      </c>
      <c r="B286" s="124">
        <v>201.67</v>
      </c>
    </row>
    <row r="287" spans="1:2" x14ac:dyDescent="0.25">
      <c r="A287" s="1" t="s">
        <v>372</v>
      </c>
      <c r="B287" s="124">
        <v>2068.0700000000002</v>
      </c>
    </row>
    <row r="288" spans="1:2" x14ac:dyDescent="0.25">
      <c r="A288" s="1" t="s">
        <v>374</v>
      </c>
      <c r="B288" s="124">
        <v>1902.22</v>
      </c>
    </row>
    <row r="289" spans="1:2" x14ac:dyDescent="0.25">
      <c r="A289" s="1" t="s">
        <v>375</v>
      </c>
      <c r="B289" s="124">
        <v>456.78</v>
      </c>
    </row>
    <row r="290" spans="1:2" x14ac:dyDescent="0.25">
      <c r="A290" s="1" t="s">
        <v>377</v>
      </c>
      <c r="B290" s="124">
        <v>420.15</v>
      </c>
    </row>
    <row r="291" spans="1:2" x14ac:dyDescent="0.25">
      <c r="A291" s="1" t="s">
        <v>378</v>
      </c>
      <c r="B291" s="124">
        <v>265.94</v>
      </c>
    </row>
    <row r="292" spans="1:2" x14ac:dyDescent="0.25">
      <c r="A292" s="1" t="s">
        <v>380</v>
      </c>
      <c r="B292" s="124">
        <v>244.61</v>
      </c>
    </row>
    <row r="293" spans="1:2" x14ac:dyDescent="0.25">
      <c r="A293" s="1" t="s">
        <v>381</v>
      </c>
      <c r="B293" s="124">
        <v>182.65</v>
      </c>
    </row>
    <row r="294" spans="1:2" x14ac:dyDescent="0.25">
      <c r="A294" s="1" t="s">
        <v>383</v>
      </c>
      <c r="B294" s="124">
        <v>168.01</v>
      </c>
    </row>
    <row r="295" spans="1:2" x14ac:dyDescent="0.25">
      <c r="A295" s="1" t="s">
        <v>384</v>
      </c>
      <c r="B295" s="124">
        <v>261.02</v>
      </c>
    </row>
    <row r="296" spans="1:2" x14ac:dyDescent="0.25">
      <c r="A296" s="1" t="s">
        <v>386</v>
      </c>
      <c r="B296" s="124">
        <v>240.09</v>
      </c>
    </row>
    <row r="297" spans="1:2" x14ac:dyDescent="0.25">
      <c r="A297" s="1" t="s">
        <v>387</v>
      </c>
      <c r="B297" s="124">
        <v>406.04</v>
      </c>
    </row>
    <row r="298" spans="1:2" x14ac:dyDescent="0.25">
      <c r="A298" s="1" t="s">
        <v>389</v>
      </c>
      <c r="B298" s="124">
        <v>373.48</v>
      </c>
    </row>
    <row r="299" spans="1:2" x14ac:dyDescent="0.25">
      <c r="A299" s="1" t="s">
        <v>390</v>
      </c>
      <c r="B299" s="124">
        <v>406.04</v>
      </c>
    </row>
    <row r="300" spans="1:2" x14ac:dyDescent="0.25">
      <c r="A300" s="1" t="s">
        <v>392</v>
      </c>
      <c r="B300" s="124">
        <v>373.48</v>
      </c>
    </row>
    <row r="301" spans="1:2" x14ac:dyDescent="0.25">
      <c r="A301" s="1" t="s">
        <v>393</v>
      </c>
      <c r="B301" s="124">
        <v>406.04</v>
      </c>
    </row>
    <row r="302" spans="1:2" x14ac:dyDescent="0.25">
      <c r="A302" s="1" t="s">
        <v>395</v>
      </c>
      <c r="B302" s="124">
        <v>373.48</v>
      </c>
    </row>
    <row r="303" spans="1:2" x14ac:dyDescent="0.25">
      <c r="A303" s="1" t="s">
        <v>396</v>
      </c>
      <c r="B303" s="124">
        <v>304.52999999999997</v>
      </c>
    </row>
    <row r="304" spans="1:2" x14ac:dyDescent="0.25">
      <c r="A304" s="1" t="s">
        <v>398</v>
      </c>
      <c r="B304" s="124">
        <v>280.10000000000002</v>
      </c>
    </row>
    <row r="305" spans="1:2" x14ac:dyDescent="0.25">
      <c r="A305" s="1" t="s">
        <v>399</v>
      </c>
      <c r="B305" s="124">
        <v>272.61</v>
      </c>
    </row>
    <row r="306" spans="1:2" x14ac:dyDescent="0.25">
      <c r="A306" s="1" t="s">
        <v>401</v>
      </c>
      <c r="B306" s="124">
        <v>250.75</v>
      </c>
    </row>
    <row r="307" spans="1:2" x14ac:dyDescent="0.25">
      <c r="A307" s="1" t="s">
        <v>402</v>
      </c>
      <c r="B307" s="124">
        <v>507.54</v>
      </c>
    </row>
    <row r="308" spans="1:2" x14ac:dyDescent="0.25">
      <c r="A308" s="1" t="s">
        <v>404</v>
      </c>
      <c r="B308" s="124">
        <v>466.84</v>
      </c>
    </row>
    <row r="309" spans="1:2" x14ac:dyDescent="0.25">
      <c r="A309" s="1" t="s">
        <v>405</v>
      </c>
      <c r="B309" s="124">
        <v>203.01</v>
      </c>
    </row>
    <row r="310" spans="1:2" x14ac:dyDescent="0.25">
      <c r="A310" s="1" t="s">
        <v>407</v>
      </c>
      <c r="B310" s="124">
        <v>186.73</v>
      </c>
    </row>
    <row r="311" spans="1:2" x14ac:dyDescent="0.25">
      <c r="A311" s="1" t="s">
        <v>408</v>
      </c>
      <c r="B311" s="124">
        <v>121.8</v>
      </c>
    </row>
    <row r="312" spans="1:2" x14ac:dyDescent="0.25">
      <c r="A312" s="1" t="s">
        <v>410</v>
      </c>
      <c r="B312" s="124">
        <v>112.04</v>
      </c>
    </row>
    <row r="313" spans="1:2" x14ac:dyDescent="0.25">
      <c r="A313" s="1" t="s">
        <v>411</v>
      </c>
      <c r="B313" s="124">
        <v>478.27</v>
      </c>
    </row>
    <row r="314" spans="1:2" x14ac:dyDescent="0.25">
      <c r="A314" s="1" t="s">
        <v>413</v>
      </c>
      <c r="B314" s="124">
        <v>439.91</v>
      </c>
    </row>
    <row r="315" spans="1:2" x14ac:dyDescent="0.25">
      <c r="A315" s="1" t="s">
        <v>414</v>
      </c>
      <c r="B315" s="124">
        <v>1150.94</v>
      </c>
    </row>
    <row r="316" spans="1:2" x14ac:dyDescent="0.25">
      <c r="A316" s="1" t="s">
        <v>416</v>
      </c>
      <c r="B316" s="124">
        <v>1058.6400000000001</v>
      </c>
    </row>
    <row r="317" spans="1:2" x14ac:dyDescent="0.25">
      <c r="A317" s="1" t="s">
        <v>417</v>
      </c>
      <c r="B317" s="124">
        <v>171.11</v>
      </c>
    </row>
    <row r="318" spans="1:2" x14ac:dyDescent="0.25">
      <c r="A318" s="1" t="s">
        <v>419</v>
      </c>
      <c r="B318" s="124">
        <v>157.38999999999999</v>
      </c>
    </row>
    <row r="319" spans="1:2" x14ac:dyDescent="0.25">
      <c r="A319" s="1" t="s">
        <v>420</v>
      </c>
      <c r="B319" s="124">
        <v>288.89999999999998</v>
      </c>
    </row>
    <row r="320" spans="1:2" x14ac:dyDescent="0.25">
      <c r="A320" s="1" t="s">
        <v>422</v>
      </c>
      <c r="B320" s="124">
        <v>265.73</v>
      </c>
    </row>
    <row r="321" spans="1:2" x14ac:dyDescent="0.25">
      <c r="A321" s="1" t="s">
        <v>423</v>
      </c>
      <c r="B321" s="124">
        <v>2068.0700000000002</v>
      </c>
    </row>
    <row r="322" spans="1:2" x14ac:dyDescent="0.25">
      <c r="A322" s="1" t="s">
        <v>425</v>
      </c>
      <c r="B322" s="124">
        <v>1902.22</v>
      </c>
    </row>
    <row r="323" spans="1:2" x14ac:dyDescent="0.25">
      <c r="A323" s="1" t="s">
        <v>426</v>
      </c>
      <c r="B323" s="124">
        <v>362.6</v>
      </c>
    </row>
    <row r="324" spans="1:2" x14ac:dyDescent="0.25">
      <c r="A324" s="1" t="s">
        <v>428</v>
      </c>
      <c r="B324" s="124">
        <v>333.52</v>
      </c>
    </row>
    <row r="325" spans="1:2" x14ac:dyDescent="0.25">
      <c r="A325" s="1" t="s">
        <v>429</v>
      </c>
      <c r="B325" s="124">
        <v>181.01</v>
      </c>
    </row>
    <row r="326" spans="1:2" x14ac:dyDescent="0.25">
      <c r="A326" s="1" t="s">
        <v>431</v>
      </c>
      <c r="B326" s="124">
        <v>166.49</v>
      </c>
    </row>
    <row r="327" spans="1:2" x14ac:dyDescent="0.25">
      <c r="A327" s="1" t="s">
        <v>432</v>
      </c>
      <c r="B327" s="124">
        <v>51.7</v>
      </c>
    </row>
    <row r="328" spans="1:2" x14ac:dyDescent="0.25">
      <c r="A328" s="1" t="s">
        <v>433</v>
      </c>
      <c r="B328" s="124">
        <v>47.55</v>
      </c>
    </row>
    <row r="329" spans="1:2" x14ac:dyDescent="0.25">
      <c r="A329" s="1" t="s">
        <v>434</v>
      </c>
      <c r="B329" s="124">
        <v>62.05</v>
      </c>
    </row>
    <row r="330" spans="1:2" x14ac:dyDescent="0.25">
      <c r="A330" s="1" t="s">
        <v>436</v>
      </c>
      <c r="B330" s="124">
        <v>57.08</v>
      </c>
    </row>
    <row r="331" spans="1:2" x14ac:dyDescent="0.25">
      <c r="A331" s="1" t="s">
        <v>437</v>
      </c>
      <c r="B331" s="124">
        <v>180.63</v>
      </c>
    </row>
    <row r="332" spans="1:2" x14ac:dyDescent="0.25">
      <c r="A332" s="1" t="s">
        <v>438</v>
      </c>
      <c r="B332" s="124">
        <v>166.14</v>
      </c>
    </row>
    <row r="333" spans="1:2" x14ac:dyDescent="0.25">
      <c r="A333" s="1" t="s">
        <v>439</v>
      </c>
      <c r="B333" s="124">
        <v>180.63</v>
      </c>
    </row>
    <row r="334" spans="1:2" x14ac:dyDescent="0.25">
      <c r="A334" s="1" t="s">
        <v>440</v>
      </c>
      <c r="B334" s="124">
        <v>166.14</v>
      </c>
    </row>
    <row r="335" spans="1:2" x14ac:dyDescent="0.25">
      <c r="A335" s="1" t="s">
        <v>441</v>
      </c>
      <c r="B335" s="124">
        <v>110.3</v>
      </c>
    </row>
    <row r="336" spans="1:2" x14ac:dyDescent="0.25">
      <c r="A336" s="1" t="s">
        <v>442</v>
      </c>
      <c r="B336" s="124">
        <v>101.46</v>
      </c>
    </row>
    <row r="337" spans="1:2" x14ac:dyDescent="0.25">
      <c r="A337" s="1" t="s">
        <v>443</v>
      </c>
      <c r="B337" s="124">
        <v>3979.07</v>
      </c>
    </row>
    <row r="338" spans="1:2" x14ac:dyDescent="0.25">
      <c r="A338" s="1" t="s">
        <v>445</v>
      </c>
      <c r="B338" s="124">
        <v>3659.96</v>
      </c>
    </row>
    <row r="339" spans="1:2" x14ac:dyDescent="0.25">
      <c r="A339" s="1" t="s">
        <v>446</v>
      </c>
      <c r="B339" s="124">
        <v>206.03</v>
      </c>
    </row>
    <row r="340" spans="1:2" x14ac:dyDescent="0.25">
      <c r="A340" s="1" t="s">
        <v>448</v>
      </c>
      <c r="B340" s="124">
        <v>189.51</v>
      </c>
    </row>
    <row r="341" spans="1:2" x14ac:dyDescent="0.25">
      <c r="A341" s="1" t="s">
        <v>449</v>
      </c>
      <c r="B341" s="124">
        <v>206.03</v>
      </c>
    </row>
    <row r="342" spans="1:2" x14ac:dyDescent="0.25">
      <c r="A342" s="1" t="s">
        <v>451</v>
      </c>
      <c r="B342" s="124">
        <v>189.51</v>
      </c>
    </row>
    <row r="343" spans="1:2" x14ac:dyDescent="0.25">
      <c r="A343" s="1" t="s">
        <v>452</v>
      </c>
      <c r="B343" s="124">
        <v>478.27</v>
      </c>
    </row>
    <row r="344" spans="1:2" x14ac:dyDescent="0.25">
      <c r="A344" s="1" t="s">
        <v>454</v>
      </c>
      <c r="B344" s="124">
        <v>439.91</v>
      </c>
    </row>
    <row r="345" spans="1:2" x14ac:dyDescent="0.25">
      <c r="A345" s="1" t="s">
        <v>455</v>
      </c>
      <c r="B345" s="124">
        <v>182.65</v>
      </c>
    </row>
    <row r="346" spans="1:2" x14ac:dyDescent="0.25">
      <c r="A346" s="1" t="s">
        <v>457</v>
      </c>
      <c r="B346" s="124">
        <v>168.01</v>
      </c>
    </row>
    <row r="347" spans="1:2" x14ac:dyDescent="0.25">
      <c r="A347" s="1" t="s">
        <v>458</v>
      </c>
      <c r="B347" s="124">
        <v>478.27</v>
      </c>
    </row>
    <row r="348" spans="1:2" x14ac:dyDescent="0.25">
      <c r="A348" s="1" t="s">
        <v>460</v>
      </c>
      <c r="B348" s="124">
        <v>439.91</v>
      </c>
    </row>
    <row r="349" spans="1:2" x14ac:dyDescent="0.25">
      <c r="A349" s="1" t="s">
        <v>461</v>
      </c>
      <c r="B349" s="124">
        <v>1150.94</v>
      </c>
    </row>
    <row r="350" spans="1:2" x14ac:dyDescent="0.25">
      <c r="A350" s="1" t="s">
        <v>463</v>
      </c>
      <c r="B350" s="124">
        <v>1058.6400000000001</v>
      </c>
    </row>
    <row r="351" spans="1:2" x14ac:dyDescent="0.25">
      <c r="A351" s="1" t="s">
        <v>464</v>
      </c>
      <c r="B351" s="124">
        <v>769.73</v>
      </c>
    </row>
    <row r="352" spans="1:2" x14ac:dyDescent="0.25">
      <c r="A352" s="1" t="s">
        <v>466</v>
      </c>
      <c r="B352" s="124">
        <v>708</v>
      </c>
    </row>
    <row r="353" spans="1:2" x14ac:dyDescent="0.25">
      <c r="A353" s="1" t="s">
        <v>467</v>
      </c>
      <c r="B353" s="124">
        <v>206.03</v>
      </c>
    </row>
    <row r="354" spans="1:2" x14ac:dyDescent="0.25">
      <c r="A354" s="1" t="s">
        <v>469</v>
      </c>
      <c r="B354" s="124">
        <v>189.51</v>
      </c>
    </row>
    <row r="355" spans="1:2" x14ac:dyDescent="0.25">
      <c r="A355" s="1" t="s">
        <v>470</v>
      </c>
      <c r="B355" s="124">
        <v>1120.1600000000001</v>
      </c>
    </row>
    <row r="356" spans="1:2" x14ac:dyDescent="0.25">
      <c r="A356" s="1" t="s">
        <v>472</v>
      </c>
      <c r="B356" s="124">
        <v>1030.32</v>
      </c>
    </row>
    <row r="357" spans="1:2" x14ac:dyDescent="0.25">
      <c r="A357" s="1" t="s">
        <v>473</v>
      </c>
      <c r="B357" s="124">
        <v>172.5</v>
      </c>
    </row>
    <row r="358" spans="1:2" x14ac:dyDescent="0.25">
      <c r="A358" s="1" t="s">
        <v>475</v>
      </c>
      <c r="B358" s="124">
        <v>158.66999999999999</v>
      </c>
    </row>
    <row r="359" spans="1:2" x14ac:dyDescent="0.25">
      <c r="A359" s="1" t="s">
        <v>476</v>
      </c>
      <c r="B359" s="124">
        <v>172.5</v>
      </c>
    </row>
    <row r="360" spans="1:2" x14ac:dyDescent="0.25">
      <c r="A360" s="1" t="s">
        <v>478</v>
      </c>
      <c r="B360" s="124">
        <v>158.66999999999999</v>
      </c>
    </row>
    <row r="361" spans="1:2" x14ac:dyDescent="0.25">
      <c r="A361" s="1" t="s">
        <v>479</v>
      </c>
      <c r="B361" s="124">
        <v>172.5</v>
      </c>
    </row>
    <row r="362" spans="1:2" x14ac:dyDescent="0.25">
      <c r="A362" s="1" t="s">
        <v>481</v>
      </c>
      <c r="B362" s="124">
        <v>158.66999999999999</v>
      </c>
    </row>
    <row r="363" spans="1:2" x14ac:dyDescent="0.25">
      <c r="A363" s="1" t="s">
        <v>482</v>
      </c>
      <c r="B363" s="124">
        <v>172.5</v>
      </c>
    </row>
    <row r="364" spans="1:2" x14ac:dyDescent="0.25">
      <c r="A364" s="1" t="s">
        <v>484</v>
      </c>
      <c r="B364" s="124">
        <v>158.66999999999999</v>
      </c>
    </row>
    <row r="365" spans="1:2" x14ac:dyDescent="0.25">
      <c r="A365" s="1" t="s">
        <v>485</v>
      </c>
      <c r="B365" s="124">
        <v>172.5</v>
      </c>
    </row>
    <row r="366" spans="1:2" x14ac:dyDescent="0.25">
      <c r="A366" s="1" t="s">
        <v>487</v>
      </c>
      <c r="B366" s="124">
        <v>158.66999999999999</v>
      </c>
    </row>
    <row r="367" spans="1:2" x14ac:dyDescent="0.25">
      <c r="A367" s="1" t="s">
        <v>488</v>
      </c>
      <c r="B367" s="124">
        <v>172.5</v>
      </c>
    </row>
    <row r="368" spans="1:2" x14ac:dyDescent="0.25">
      <c r="A368" s="1" t="s">
        <v>490</v>
      </c>
      <c r="B368" s="124">
        <v>158.66999999999999</v>
      </c>
    </row>
    <row r="369" spans="1:2" x14ac:dyDescent="0.25">
      <c r="A369" s="1" t="s">
        <v>491</v>
      </c>
      <c r="B369" s="124">
        <v>172.5</v>
      </c>
    </row>
    <row r="370" spans="1:2" x14ac:dyDescent="0.25">
      <c r="A370" s="1" t="s">
        <v>493</v>
      </c>
      <c r="B370" s="124">
        <v>158.66999999999999</v>
      </c>
    </row>
    <row r="371" spans="1:2" x14ac:dyDescent="0.25">
      <c r="A371" s="1" t="s">
        <v>494</v>
      </c>
      <c r="B371" s="124">
        <v>172.5</v>
      </c>
    </row>
    <row r="372" spans="1:2" x14ac:dyDescent="0.25">
      <c r="A372" s="1" t="s">
        <v>496</v>
      </c>
      <c r="B372" s="124">
        <v>158.66999999999999</v>
      </c>
    </row>
    <row r="373" spans="1:2" x14ac:dyDescent="0.25">
      <c r="A373" s="1" t="s">
        <v>497</v>
      </c>
      <c r="B373" s="124">
        <v>172.5</v>
      </c>
    </row>
    <row r="374" spans="1:2" x14ac:dyDescent="0.25">
      <c r="A374" s="1" t="s">
        <v>499</v>
      </c>
      <c r="B374" s="124">
        <v>158.66999999999999</v>
      </c>
    </row>
    <row r="375" spans="1:2" x14ac:dyDescent="0.25">
      <c r="A375" s="1" t="s">
        <v>500</v>
      </c>
      <c r="B375" s="124">
        <v>172.5</v>
      </c>
    </row>
    <row r="376" spans="1:2" x14ac:dyDescent="0.25">
      <c r="A376" s="1" t="s">
        <v>502</v>
      </c>
      <c r="B376" s="124">
        <v>158.66999999999999</v>
      </c>
    </row>
    <row r="377" spans="1:2" x14ac:dyDescent="0.25">
      <c r="A377" s="1" t="s">
        <v>503</v>
      </c>
      <c r="B377" s="124">
        <v>172.5</v>
      </c>
    </row>
    <row r="378" spans="1:2" x14ac:dyDescent="0.25">
      <c r="A378" s="1" t="s">
        <v>505</v>
      </c>
      <c r="B378" s="124">
        <v>158.66999999999999</v>
      </c>
    </row>
    <row r="379" spans="1:2" x14ac:dyDescent="0.25">
      <c r="A379" s="1" t="s">
        <v>506</v>
      </c>
      <c r="B379" s="124">
        <v>172.5</v>
      </c>
    </row>
    <row r="380" spans="1:2" x14ac:dyDescent="0.25">
      <c r="A380" s="1" t="s">
        <v>508</v>
      </c>
      <c r="B380" s="124">
        <v>158.66999999999999</v>
      </c>
    </row>
    <row r="381" spans="1:2" x14ac:dyDescent="0.25">
      <c r="A381" s="1" t="s">
        <v>509</v>
      </c>
      <c r="B381" s="124">
        <v>172.5</v>
      </c>
    </row>
    <row r="382" spans="1:2" x14ac:dyDescent="0.25">
      <c r="A382" s="1" t="s">
        <v>511</v>
      </c>
      <c r="B382" s="124">
        <v>158.66999999999999</v>
      </c>
    </row>
    <row r="383" spans="1:2" x14ac:dyDescent="0.25">
      <c r="A383" s="1" t="s">
        <v>512</v>
      </c>
      <c r="B383" s="124">
        <v>172.5</v>
      </c>
    </row>
    <row r="384" spans="1:2" x14ac:dyDescent="0.25">
      <c r="A384" s="1" t="s">
        <v>514</v>
      </c>
      <c r="B384" s="124">
        <v>158.66999999999999</v>
      </c>
    </row>
    <row r="385" spans="1:2" x14ac:dyDescent="0.25">
      <c r="A385" s="1" t="s">
        <v>515</v>
      </c>
      <c r="B385" s="124">
        <v>172.5</v>
      </c>
    </row>
    <row r="386" spans="1:2" x14ac:dyDescent="0.25">
      <c r="A386" s="1" t="s">
        <v>517</v>
      </c>
      <c r="B386" s="124">
        <v>158.66999999999999</v>
      </c>
    </row>
    <row r="387" spans="1:2" x14ac:dyDescent="0.25">
      <c r="A387" s="1" t="s">
        <v>518</v>
      </c>
      <c r="B387" s="124">
        <v>172.5</v>
      </c>
    </row>
    <row r="388" spans="1:2" x14ac:dyDescent="0.25">
      <c r="A388" s="1" t="s">
        <v>519</v>
      </c>
      <c r="B388" s="124">
        <v>158.66999999999999</v>
      </c>
    </row>
    <row r="389" spans="1:2" x14ac:dyDescent="0.25">
      <c r="A389" s="1" t="s">
        <v>520</v>
      </c>
      <c r="B389" s="124">
        <v>3606.94</v>
      </c>
    </row>
    <row r="390" spans="1:2" x14ac:dyDescent="0.25">
      <c r="A390" s="1" t="s">
        <v>522</v>
      </c>
      <c r="B390" s="124">
        <v>3317.68</v>
      </c>
    </row>
    <row r="391" spans="1:2" x14ac:dyDescent="0.25">
      <c r="A391" s="1" t="s">
        <v>523</v>
      </c>
      <c r="B391" s="124">
        <v>168.83</v>
      </c>
    </row>
    <row r="392" spans="1:2" x14ac:dyDescent="0.25">
      <c r="A392" s="1" t="s">
        <v>525</v>
      </c>
      <c r="B392" s="124">
        <v>155.29</v>
      </c>
    </row>
    <row r="393" spans="1:2" x14ac:dyDescent="0.25">
      <c r="A393" s="1" t="s">
        <v>526</v>
      </c>
      <c r="B393" s="124">
        <v>175.32</v>
      </c>
    </row>
    <row r="394" spans="1:2" x14ac:dyDescent="0.25">
      <c r="A394" s="1" t="s">
        <v>527</v>
      </c>
      <c r="B394" s="124">
        <v>161.26</v>
      </c>
    </row>
    <row r="395" spans="1:2" x14ac:dyDescent="0.25">
      <c r="A395" s="1" t="s">
        <v>528</v>
      </c>
      <c r="B395" s="124">
        <v>194.8</v>
      </c>
    </row>
    <row r="396" spans="1:2" x14ac:dyDescent="0.25">
      <c r="A396" s="1" t="s">
        <v>529</v>
      </c>
      <c r="B396" s="124">
        <v>179.18</v>
      </c>
    </row>
    <row r="397" spans="1:2" x14ac:dyDescent="0.25">
      <c r="A397" s="1" t="s">
        <v>530</v>
      </c>
      <c r="B397" s="124">
        <v>103.04</v>
      </c>
    </row>
    <row r="398" spans="1:2" x14ac:dyDescent="0.25">
      <c r="A398" s="1" t="s">
        <v>532</v>
      </c>
      <c r="B398" s="124">
        <v>94.77</v>
      </c>
    </row>
    <row r="399" spans="1:2" x14ac:dyDescent="0.25">
      <c r="A399" s="1" t="s">
        <v>533</v>
      </c>
      <c r="B399" s="124">
        <v>118.31</v>
      </c>
    </row>
    <row r="400" spans="1:2" x14ac:dyDescent="0.25">
      <c r="A400" s="1" t="s">
        <v>535</v>
      </c>
      <c r="B400" s="124">
        <v>108.82</v>
      </c>
    </row>
    <row r="401" spans="1:2" x14ac:dyDescent="0.25">
      <c r="A401" s="1" t="s">
        <v>536</v>
      </c>
      <c r="B401" s="124">
        <v>171.75</v>
      </c>
    </row>
    <row r="402" spans="1:2" x14ac:dyDescent="0.25">
      <c r="A402" s="1" t="s">
        <v>538</v>
      </c>
      <c r="B402" s="124">
        <v>157.97999999999999</v>
      </c>
    </row>
    <row r="403" spans="1:2" x14ac:dyDescent="0.25">
      <c r="A403" s="1" t="s">
        <v>539</v>
      </c>
      <c r="B403" s="124">
        <v>206.09</v>
      </c>
    </row>
    <row r="404" spans="1:2" x14ac:dyDescent="0.25">
      <c r="A404" s="1" t="s">
        <v>541</v>
      </c>
      <c r="B404" s="124">
        <v>189.57</v>
      </c>
    </row>
    <row r="405" spans="1:2" x14ac:dyDescent="0.25">
      <c r="A405" s="1" t="s">
        <v>542</v>
      </c>
      <c r="B405" s="124">
        <v>247.32</v>
      </c>
    </row>
    <row r="406" spans="1:2" x14ac:dyDescent="0.25">
      <c r="A406" s="1" t="s">
        <v>544</v>
      </c>
      <c r="B406" s="124">
        <v>227.49</v>
      </c>
    </row>
    <row r="407" spans="1:2" x14ac:dyDescent="0.25">
      <c r="A407" s="1" t="s">
        <v>545</v>
      </c>
      <c r="B407" s="124">
        <v>296.77999999999997</v>
      </c>
    </row>
    <row r="408" spans="1:2" x14ac:dyDescent="0.25">
      <c r="A408" s="1" t="s">
        <v>547</v>
      </c>
      <c r="B408" s="124">
        <v>272.98</v>
      </c>
    </row>
    <row r="409" spans="1:2" x14ac:dyDescent="0.25">
      <c r="A409" s="1" t="s">
        <v>548</v>
      </c>
      <c r="B409" s="124">
        <v>513.37</v>
      </c>
    </row>
    <row r="410" spans="1:2" x14ac:dyDescent="0.25">
      <c r="A410" s="1" t="s">
        <v>550</v>
      </c>
      <c r="B410" s="124">
        <v>472.2</v>
      </c>
    </row>
    <row r="411" spans="1:2" x14ac:dyDescent="0.25">
      <c r="A411" s="1" t="s">
        <v>551</v>
      </c>
      <c r="B411" s="124">
        <v>112.29</v>
      </c>
    </row>
    <row r="412" spans="1:2" x14ac:dyDescent="0.25">
      <c r="A412" s="1" t="s">
        <v>552</v>
      </c>
      <c r="B412" s="124">
        <v>103.29</v>
      </c>
    </row>
    <row r="413" spans="1:2" x14ac:dyDescent="0.25">
      <c r="A413" s="1" t="s">
        <v>553</v>
      </c>
      <c r="B413" s="124">
        <v>336.9</v>
      </c>
    </row>
    <row r="414" spans="1:2" x14ac:dyDescent="0.25">
      <c r="A414" s="1" t="s">
        <v>554</v>
      </c>
      <c r="B414" s="124">
        <v>309.88</v>
      </c>
    </row>
    <row r="415" spans="1:2" x14ac:dyDescent="0.25">
      <c r="A415" s="1" t="s">
        <v>555</v>
      </c>
      <c r="B415" s="124">
        <v>404.27</v>
      </c>
    </row>
    <row r="416" spans="1:2" x14ac:dyDescent="0.25">
      <c r="A416" s="1" t="s">
        <v>556</v>
      </c>
      <c r="B416" s="124">
        <v>371.85</v>
      </c>
    </row>
    <row r="417" spans="1:2" x14ac:dyDescent="0.25">
      <c r="A417" s="1" t="s">
        <v>557</v>
      </c>
      <c r="B417" s="124">
        <v>485.12</v>
      </c>
    </row>
    <row r="418" spans="1:2" x14ac:dyDescent="0.25">
      <c r="A418" s="1" t="s">
        <v>558</v>
      </c>
      <c r="B418" s="124">
        <v>446.22</v>
      </c>
    </row>
    <row r="419" spans="1:2" x14ac:dyDescent="0.25">
      <c r="A419" s="1" t="s">
        <v>559</v>
      </c>
      <c r="B419" s="124">
        <v>205.87</v>
      </c>
    </row>
    <row r="420" spans="1:2" x14ac:dyDescent="0.25">
      <c r="A420" s="1" t="s">
        <v>561</v>
      </c>
      <c r="B420" s="124">
        <v>189.36</v>
      </c>
    </row>
    <row r="421" spans="1:2" x14ac:dyDescent="0.25">
      <c r="A421" s="1" t="s">
        <v>562</v>
      </c>
      <c r="B421" s="124">
        <v>155.08000000000001</v>
      </c>
    </row>
    <row r="422" spans="1:2" x14ac:dyDescent="0.25">
      <c r="A422" s="1" t="s">
        <v>564</v>
      </c>
      <c r="B422" s="124">
        <v>142.63999999999999</v>
      </c>
    </row>
    <row r="423" spans="1:2" x14ac:dyDescent="0.25">
      <c r="A423" s="1" t="s">
        <v>565</v>
      </c>
      <c r="B423" s="124">
        <v>155.08000000000001</v>
      </c>
    </row>
    <row r="424" spans="1:2" x14ac:dyDescent="0.25">
      <c r="A424" s="1" t="s">
        <v>567</v>
      </c>
      <c r="B424" s="124">
        <v>142.63999999999999</v>
      </c>
    </row>
    <row r="425" spans="1:2" x14ac:dyDescent="0.25">
      <c r="A425" s="1" t="s">
        <v>568</v>
      </c>
      <c r="B425" s="124">
        <v>61.49</v>
      </c>
    </row>
    <row r="426" spans="1:2" x14ac:dyDescent="0.25">
      <c r="A426" s="1" t="s">
        <v>570</v>
      </c>
      <c r="B426" s="124">
        <v>56.56</v>
      </c>
    </row>
    <row r="427" spans="1:2" x14ac:dyDescent="0.25">
      <c r="A427" s="1" t="s">
        <v>571</v>
      </c>
      <c r="B427" s="124">
        <v>4317.47</v>
      </c>
    </row>
    <row r="428" spans="1:2" x14ac:dyDescent="0.25">
      <c r="A428" s="1" t="s">
        <v>572</v>
      </c>
      <c r="B428" s="124">
        <v>3971.23</v>
      </c>
    </row>
    <row r="429" spans="1:2" x14ac:dyDescent="0.25">
      <c r="A429" s="1" t="s">
        <v>573</v>
      </c>
      <c r="B429" s="124">
        <v>5396.83</v>
      </c>
    </row>
    <row r="430" spans="1:2" x14ac:dyDescent="0.25">
      <c r="A430" s="1" t="s">
        <v>574</v>
      </c>
      <c r="B430" s="124">
        <v>4964.03</v>
      </c>
    </row>
    <row r="431" spans="1:2" x14ac:dyDescent="0.25">
      <c r="A431" s="1" t="s">
        <v>575</v>
      </c>
      <c r="B431" s="124">
        <v>5396.83</v>
      </c>
    </row>
    <row r="432" spans="1:2" x14ac:dyDescent="0.25">
      <c r="A432" s="1" t="s">
        <v>576</v>
      </c>
      <c r="B432" s="124">
        <v>4964.03</v>
      </c>
    </row>
    <row r="433" spans="1:2" x14ac:dyDescent="0.25">
      <c r="A433" s="1" t="s">
        <v>577</v>
      </c>
      <c r="B433" s="124">
        <v>8095.26</v>
      </c>
    </row>
    <row r="434" spans="1:2" x14ac:dyDescent="0.25">
      <c r="A434" s="1" t="s">
        <v>578</v>
      </c>
      <c r="B434" s="124">
        <v>7446.05</v>
      </c>
    </row>
    <row r="435" spans="1:2" x14ac:dyDescent="0.25">
      <c r="A435" s="1" t="s">
        <v>579</v>
      </c>
      <c r="B435" s="124">
        <v>6686.1</v>
      </c>
    </row>
    <row r="436" spans="1:2" x14ac:dyDescent="0.25">
      <c r="A436" s="1" t="s">
        <v>580</v>
      </c>
      <c r="B436" s="124">
        <v>6149.89</v>
      </c>
    </row>
    <row r="437" spans="1:2" x14ac:dyDescent="0.25">
      <c r="A437" s="1" t="s">
        <v>581</v>
      </c>
      <c r="B437" s="124">
        <v>2068.0700000000002</v>
      </c>
    </row>
    <row r="438" spans="1:2" x14ac:dyDescent="0.25">
      <c r="A438" s="1" t="s">
        <v>582</v>
      </c>
      <c r="B438" s="124">
        <v>1902.22</v>
      </c>
    </row>
    <row r="439" spans="1:2" x14ac:dyDescent="0.25">
      <c r="A439" s="1" t="s">
        <v>583</v>
      </c>
      <c r="B439" s="124">
        <v>2068.0700000000002</v>
      </c>
    </row>
    <row r="440" spans="1:2" x14ac:dyDescent="0.25">
      <c r="A440" s="1" t="s">
        <v>584</v>
      </c>
      <c r="B440" s="124">
        <v>1902.22</v>
      </c>
    </row>
    <row r="441" spans="1:2" x14ac:dyDescent="0.25">
      <c r="A441" s="1" t="s">
        <v>585</v>
      </c>
      <c r="B441" s="124">
        <v>182.64</v>
      </c>
    </row>
    <row r="442" spans="1:2" x14ac:dyDescent="0.25">
      <c r="A442" s="1" t="s">
        <v>587</v>
      </c>
      <c r="B442" s="124">
        <v>167.99</v>
      </c>
    </row>
    <row r="443" spans="1:2" x14ac:dyDescent="0.25">
      <c r="A443" s="1" t="s">
        <v>588</v>
      </c>
      <c r="B443" s="124">
        <v>182.64</v>
      </c>
    </row>
    <row r="444" spans="1:2" x14ac:dyDescent="0.25">
      <c r="A444" s="1" t="s">
        <v>590</v>
      </c>
      <c r="B444" s="124">
        <v>167.99</v>
      </c>
    </row>
    <row r="445" spans="1:2" x14ac:dyDescent="0.25">
      <c r="A445" s="1" t="s">
        <v>591</v>
      </c>
      <c r="B445" s="124">
        <v>308.66000000000003</v>
      </c>
    </row>
    <row r="446" spans="1:2" x14ac:dyDescent="0.25">
      <c r="A446" s="1" t="s">
        <v>593</v>
      </c>
      <c r="B446" s="124">
        <v>283.91000000000003</v>
      </c>
    </row>
    <row r="447" spans="1:2" x14ac:dyDescent="0.25">
      <c r="A447" s="1" t="s">
        <v>594</v>
      </c>
      <c r="B447" s="124">
        <v>2068.0700000000002</v>
      </c>
    </row>
    <row r="448" spans="1:2" x14ac:dyDescent="0.25">
      <c r="A448" s="1" t="s">
        <v>596</v>
      </c>
      <c r="B448" s="124">
        <v>1902.22</v>
      </c>
    </row>
    <row r="449" spans="1:2" x14ac:dyDescent="0.25">
      <c r="A449" s="1" t="s">
        <v>597</v>
      </c>
      <c r="B449" s="124">
        <v>206.03</v>
      </c>
    </row>
    <row r="450" spans="1:2" x14ac:dyDescent="0.25">
      <c r="A450" s="1" t="s">
        <v>599</v>
      </c>
      <c r="B450" s="124">
        <v>189.51</v>
      </c>
    </row>
    <row r="451" spans="1:2" x14ac:dyDescent="0.25">
      <c r="A451" s="1" t="s">
        <v>600</v>
      </c>
      <c r="B451" s="124">
        <v>2068.0700000000002</v>
      </c>
    </row>
    <row r="452" spans="1:2" x14ac:dyDescent="0.25">
      <c r="A452" s="1" t="s">
        <v>602</v>
      </c>
      <c r="B452" s="124">
        <v>1902.22</v>
      </c>
    </row>
    <row r="453" spans="1:2" x14ac:dyDescent="0.25">
      <c r="A453" s="1" t="s">
        <v>603</v>
      </c>
      <c r="B453" s="124">
        <v>2068.0700000000002</v>
      </c>
    </row>
    <row r="454" spans="1:2" x14ac:dyDescent="0.25">
      <c r="A454" s="1" t="s">
        <v>604</v>
      </c>
      <c r="B454" s="124">
        <v>1902.22</v>
      </c>
    </row>
    <row r="455" spans="1:2" x14ac:dyDescent="0.25">
      <c r="A455" s="1" t="s">
        <v>605</v>
      </c>
      <c r="B455" s="124">
        <v>2068.0700000000002</v>
      </c>
    </row>
    <row r="456" spans="1:2" x14ac:dyDescent="0.25">
      <c r="A456" s="1" t="s">
        <v>606</v>
      </c>
      <c r="B456" s="124">
        <v>1902.22</v>
      </c>
    </row>
    <row r="457" spans="1:2" x14ac:dyDescent="0.25">
      <c r="A457" s="1" t="s">
        <v>607</v>
      </c>
      <c r="B457" s="124">
        <v>301.64</v>
      </c>
    </row>
    <row r="458" spans="1:2" x14ac:dyDescent="0.25">
      <c r="A458" s="1" t="s">
        <v>608</v>
      </c>
      <c r="B458" s="124">
        <v>277.45</v>
      </c>
    </row>
    <row r="459" spans="1:2" x14ac:dyDescent="0.25">
      <c r="A459" s="1" t="s">
        <v>609</v>
      </c>
      <c r="B459" s="124">
        <v>2068.0700000000002</v>
      </c>
    </row>
    <row r="460" spans="1:2" x14ac:dyDescent="0.25">
      <c r="A460" s="1" t="s">
        <v>611</v>
      </c>
      <c r="B460" s="124">
        <v>1902.22</v>
      </c>
    </row>
    <row r="461" spans="1:2" x14ac:dyDescent="0.25">
      <c r="A461" s="1" t="s">
        <v>612</v>
      </c>
      <c r="B461" s="124">
        <v>364.05</v>
      </c>
    </row>
    <row r="462" spans="1:2" x14ac:dyDescent="0.25">
      <c r="A462" s="1" t="s">
        <v>613</v>
      </c>
      <c r="B462" s="124">
        <v>334.85</v>
      </c>
    </row>
    <row r="463" spans="1:2" x14ac:dyDescent="0.25">
      <c r="A463" s="1" t="s">
        <v>614</v>
      </c>
      <c r="B463" s="124">
        <v>364.05</v>
      </c>
    </row>
    <row r="464" spans="1:2" x14ac:dyDescent="0.25">
      <c r="A464" s="1" t="s">
        <v>615</v>
      </c>
      <c r="B464" s="124">
        <v>334.85</v>
      </c>
    </row>
    <row r="465" spans="1:2" x14ac:dyDescent="0.25">
      <c r="A465" s="1" t="s">
        <v>616</v>
      </c>
      <c r="B465" s="124">
        <v>127.12</v>
      </c>
    </row>
    <row r="466" spans="1:2" x14ac:dyDescent="0.25">
      <c r="A466" s="1" t="s">
        <v>617</v>
      </c>
      <c r="B466" s="124">
        <v>116.92</v>
      </c>
    </row>
    <row r="467" spans="1:2" x14ac:dyDescent="0.25">
      <c r="A467" s="1" t="s">
        <v>618</v>
      </c>
      <c r="B467" s="124">
        <v>127.12</v>
      </c>
    </row>
    <row r="468" spans="1:2" x14ac:dyDescent="0.25">
      <c r="A468" s="1" t="s">
        <v>619</v>
      </c>
      <c r="B468" s="124">
        <v>116.92</v>
      </c>
    </row>
    <row r="469" spans="1:2" x14ac:dyDescent="0.25">
      <c r="A469" s="1" t="s">
        <v>620</v>
      </c>
      <c r="B469" s="124">
        <v>189.74</v>
      </c>
    </row>
    <row r="470" spans="1:2" x14ac:dyDescent="0.25">
      <c r="A470" s="1" t="s">
        <v>621</v>
      </c>
      <c r="B470" s="124">
        <v>174.52</v>
      </c>
    </row>
    <row r="471" spans="1:2" x14ac:dyDescent="0.25">
      <c r="A471" s="1" t="s">
        <v>622</v>
      </c>
      <c r="B471" s="124">
        <v>832.12</v>
      </c>
    </row>
    <row r="472" spans="1:2" x14ac:dyDescent="0.25">
      <c r="A472" s="1" t="s">
        <v>623</v>
      </c>
      <c r="B472" s="124">
        <v>765.39</v>
      </c>
    </row>
    <row r="473" spans="1:2" x14ac:dyDescent="0.25">
      <c r="A473" s="1" t="s">
        <v>624</v>
      </c>
      <c r="B473" s="124">
        <v>873.73</v>
      </c>
    </row>
    <row r="474" spans="1:2" x14ac:dyDescent="0.25">
      <c r="A474" s="1" t="s">
        <v>625</v>
      </c>
      <c r="B474" s="124">
        <v>803.66</v>
      </c>
    </row>
    <row r="475" spans="1:2" x14ac:dyDescent="0.25">
      <c r="A475" s="1" t="s">
        <v>626</v>
      </c>
      <c r="B475" s="124">
        <v>1040.1600000000001</v>
      </c>
    </row>
    <row r="476" spans="1:2" x14ac:dyDescent="0.25">
      <c r="A476" s="1" t="s">
        <v>627</v>
      </c>
      <c r="B476" s="124">
        <v>956.74</v>
      </c>
    </row>
    <row r="477" spans="1:2" x14ac:dyDescent="0.25">
      <c r="A477" s="1" t="s">
        <v>628</v>
      </c>
      <c r="B477" s="124">
        <v>140.80000000000001</v>
      </c>
    </row>
    <row r="478" spans="1:2" x14ac:dyDescent="0.25">
      <c r="A478" s="1" t="s">
        <v>629</v>
      </c>
      <c r="B478" s="124">
        <v>137.02000000000001</v>
      </c>
    </row>
    <row r="479" spans="1:2" x14ac:dyDescent="0.25">
      <c r="A479" s="1" t="s">
        <v>630</v>
      </c>
      <c r="B479" s="124">
        <v>11.79</v>
      </c>
    </row>
    <row r="480" spans="1:2" x14ac:dyDescent="0.25">
      <c r="A480" s="1" t="s">
        <v>631</v>
      </c>
      <c r="B480" s="124">
        <v>10.33</v>
      </c>
    </row>
    <row r="481" spans="1:2" x14ac:dyDescent="0.25">
      <c r="A481" s="1" t="s">
        <v>632</v>
      </c>
      <c r="B481" s="124">
        <v>28.38</v>
      </c>
    </row>
    <row r="482" spans="1:2" x14ac:dyDescent="0.25">
      <c r="A482" s="1" t="s">
        <v>633</v>
      </c>
      <c r="B482" s="124">
        <v>24.59</v>
      </c>
    </row>
    <row r="483" spans="1:2" x14ac:dyDescent="0.25">
      <c r="A483" s="1" t="s">
        <v>34709</v>
      </c>
      <c r="B483" s="124">
        <v>375.47</v>
      </c>
    </row>
    <row r="484" spans="1:2" x14ac:dyDescent="0.25">
      <c r="A484" s="1" t="s">
        <v>34710</v>
      </c>
      <c r="B484" s="124">
        <v>358.86</v>
      </c>
    </row>
    <row r="485" spans="1:2" x14ac:dyDescent="0.25">
      <c r="A485" s="1" t="s">
        <v>34711</v>
      </c>
      <c r="B485" s="124">
        <v>53.88</v>
      </c>
    </row>
    <row r="486" spans="1:2" x14ac:dyDescent="0.25">
      <c r="A486" s="1" t="s">
        <v>34712</v>
      </c>
      <c r="B486" s="124">
        <v>52.07</v>
      </c>
    </row>
    <row r="487" spans="1:2" x14ac:dyDescent="0.25">
      <c r="A487" s="1" t="s">
        <v>634</v>
      </c>
      <c r="B487" s="124">
        <v>130.09</v>
      </c>
    </row>
    <row r="488" spans="1:2" x14ac:dyDescent="0.25">
      <c r="A488" s="1" t="s">
        <v>635</v>
      </c>
      <c r="B488" s="124">
        <v>118.25</v>
      </c>
    </row>
    <row r="489" spans="1:2" x14ac:dyDescent="0.25">
      <c r="A489" s="1" t="s">
        <v>636</v>
      </c>
      <c r="B489" s="124">
        <v>171.12</v>
      </c>
    </row>
    <row r="490" spans="1:2" x14ac:dyDescent="0.25">
      <c r="A490" s="1" t="s">
        <v>637</v>
      </c>
      <c r="B490" s="124">
        <v>155.54</v>
      </c>
    </row>
    <row r="491" spans="1:2" x14ac:dyDescent="0.25">
      <c r="A491" s="1" t="s">
        <v>638</v>
      </c>
      <c r="B491" s="124">
        <v>140.69999999999999</v>
      </c>
    </row>
    <row r="492" spans="1:2" x14ac:dyDescent="0.25">
      <c r="A492" s="1" t="s">
        <v>639</v>
      </c>
      <c r="B492" s="124">
        <v>127.88</v>
      </c>
    </row>
    <row r="493" spans="1:2" x14ac:dyDescent="0.25">
      <c r="A493" s="1" t="s">
        <v>640</v>
      </c>
      <c r="B493" s="124">
        <v>189.95</v>
      </c>
    </row>
    <row r="494" spans="1:2" x14ac:dyDescent="0.25">
      <c r="A494" s="1" t="s">
        <v>641</v>
      </c>
      <c r="B494" s="124">
        <v>172.65</v>
      </c>
    </row>
    <row r="495" spans="1:2" x14ac:dyDescent="0.25">
      <c r="A495" s="1" t="s">
        <v>642</v>
      </c>
      <c r="B495" s="124">
        <v>151.94</v>
      </c>
    </row>
    <row r="496" spans="1:2" x14ac:dyDescent="0.25">
      <c r="A496" s="1" t="s">
        <v>643</v>
      </c>
      <c r="B496" s="124">
        <v>138.11000000000001</v>
      </c>
    </row>
    <row r="497" spans="1:2" x14ac:dyDescent="0.25">
      <c r="A497" s="1" t="s">
        <v>644</v>
      </c>
      <c r="B497" s="124">
        <v>211.06</v>
      </c>
    </row>
    <row r="498" spans="1:2" x14ac:dyDescent="0.25">
      <c r="A498" s="1" t="s">
        <v>645</v>
      </c>
      <c r="B498" s="124">
        <v>191.83</v>
      </c>
    </row>
    <row r="499" spans="1:2" x14ac:dyDescent="0.25">
      <c r="A499" s="1" t="s">
        <v>646</v>
      </c>
      <c r="B499" s="124">
        <v>175.85</v>
      </c>
    </row>
    <row r="500" spans="1:2" x14ac:dyDescent="0.25">
      <c r="A500" s="1" t="s">
        <v>647</v>
      </c>
      <c r="B500" s="124">
        <v>159.84</v>
      </c>
    </row>
    <row r="501" spans="1:2" x14ac:dyDescent="0.25">
      <c r="A501" s="1" t="s">
        <v>648</v>
      </c>
      <c r="B501" s="124">
        <v>246.21</v>
      </c>
    </row>
    <row r="502" spans="1:2" x14ac:dyDescent="0.25">
      <c r="A502" s="1" t="s">
        <v>649</v>
      </c>
      <c r="B502" s="124">
        <v>223.79</v>
      </c>
    </row>
    <row r="503" spans="1:2" x14ac:dyDescent="0.25">
      <c r="A503" s="1" t="s">
        <v>650</v>
      </c>
      <c r="B503" s="124">
        <v>175.39</v>
      </c>
    </row>
    <row r="504" spans="1:2" x14ac:dyDescent="0.25">
      <c r="A504" s="1" t="s">
        <v>651</v>
      </c>
      <c r="B504" s="124">
        <v>159.41</v>
      </c>
    </row>
    <row r="505" spans="1:2" x14ac:dyDescent="0.25">
      <c r="A505" s="1" t="s">
        <v>652</v>
      </c>
      <c r="B505" s="124">
        <v>190.64</v>
      </c>
    </row>
    <row r="506" spans="1:2" x14ac:dyDescent="0.25">
      <c r="A506" s="1" t="s">
        <v>653</v>
      </c>
      <c r="B506" s="124">
        <v>173.26</v>
      </c>
    </row>
    <row r="507" spans="1:2" x14ac:dyDescent="0.25">
      <c r="A507" s="1" t="s">
        <v>654</v>
      </c>
      <c r="B507" s="124">
        <v>205.88</v>
      </c>
    </row>
    <row r="508" spans="1:2" x14ac:dyDescent="0.25">
      <c r="A508" s="1" t="s">
        <v>655</v>
      </c>
      <c r="B508" s="124">
        <v>187.12</v>
      </c>
    </row>
    <row r="509" spans="1:2" x14ac:dyDescent="0.25">
      <c r="A509" s="1" t="s">
        <v>656</v>
      </c>
      <c r="B509" s="124">
        <v>248.49</v>
      </c>
    </row>
    <row r="510" spans="1:2" x14ac:dyDescent="0.25">
      <c r="A510" s="1" t="s">
        <v>657</v>
      </c>
      <c r="B510" s="124">
        <v>225.84</v>
      </c>
    </row>
    <row r="511" spans="1:2" x14ac:dyDescent="0.25">
      <c r="A511" s="1" t="s">
        <v>658</v>
      </c>
      <c r="B511" s="124">
        <v>277.76</v>
      </c>
    </row>
    <row r="512" spans="1:2" x14ac:dyDescent="0.25">
      <c r="A512" s="1" t="s">
        <v>659</v>
      </c>
      <c r="B512" s="124">
        <v>254.65</v>
      </c>
    </row>
    <row r="513" spans="1:2" x14ac:dyDescent="0.25">
      <c r="A513" s="1" t="s">
        <v>660</v>
      </c>
      <c r="B513" s="124">
        <v>308.62</v>
      </c>
    </row>
    <row r="514" spans="1:2" x14ac:dyDescent="0.25">
      <c r="A514" s="1" t="s">
        <v>661</v>
      </c>
      <c r="B514" s="124">
        <v>282.94</v>
      </c>
    </row>
    <row r="515" spans="1:2" x14ac:dyDescent="0.25">
      <c r="A515" s="1" t="s">
        <v>662</v>
      </c>
      <c r="B515" s="124">
        <v>331.77</v>
      </c>
    </row>
    <row r="516" spans="1:2" x14ac:dyDescent="0.25">
      <c r="A516" s="1" t="s">
        <v>663</v>
      </c>
      <c r="B516" s="124">
        <v>304.17</v>
      </c>
    </row>
    <row r="517" spans="1:2" x14ac:dyDescent="0.25">
      <c r="A517" s="1" t="s">
        <v>664</v>
      </c>
      <c r="B517" s="124">
        <v>462.96</v>
      </c>
    </row>
    <row r="518" spans="1:2" x14ac:dyDescent="0.25">
      <c r="A518" s="1" t="s">
        <v>665</v>
      </c>
      <c r="B518" s="124">
        <v>424.45</v>
      </c>
    </row>
    <row r="519" spans="1:2" x14ac:dyDescent="0.25">
      <c r="A519" s="1" t="s">
        <v>666</v>
      </c>
      <c r="B519" s="124">
        <v>100.05</v>
      </c>
    </row>
    <row r="520" spans="1:2" x14ac:dyDescent="0.25">
      <c r="A520" s="1" t="s">
        <v>667</v>
      </c>
      <c r="B520" s="124">
        <v>90.94</v>
      </c>
    </row>
    <row r="521" spans="1:2" x14ac:dyDescent="0.25">
      <c r="A521" s="1" t="s">
        <v>668</v>
      </c>
      <c r="B521" s="124">
        <v>140.71</v>
      </c>
    </row>
    <row r="522" spans="1:2" x14ac:dyDescent="0.25">
      <c r="A522" s="1" t="s">
        <v>669</v>
      </c>
      <c r="B522" s="124">
        <v>127.9</v>
      </c>
    </row>
    <row r="523" spans="1:2" x14ac:dyDescent="0.25">
      <c r="A523" s="1" t="s">
        <v>670</v>
      </c>
      <c r="B523" s="124">
        <v>108.23</v>
      </c>
    </row>
    <row r="524" spans="1:2" x14ac:dyDescent="0.25">
      <c r="A524" s="1" t="s">
        <v>671</v>
      </c>
      <c r="B524" s="124">
        <v>98.37</v>
      </c>
    </row>
    <row r="525" spans="1:2" x14ac:dyDescent="0.25">
      <c r="A525" s="1" t="s">
        <v>672</v>
      </c>
      <c r="B525" s="124">
        <v>156.19999999999999</v>
      </c>
    </row>
    <row r="526" spans="1:2" x14ac:dyDescent="0.25">
      <c r="A526" s="1" t="s">
        <v>673</v>
      </c>
      <c r="B526" s="124">
        <v>141.97999999999999</v>
      </c>
    </row>
    <row r="527" spans="1:2" x14ac:dyDescent="0.25">
      <c r="A527" s="1" t="s">
        <v>674</v>
      </c>
      <c r="B527" s="124">
        <v>116.88</v>
      </c>
    </row>
    <row r="528" spans="1:2" x14ac:dyDescent="0.25">
      <c r="A528" s="1" t="s">
        <v>675</v>
      </c>
      <c r="B528" s="124">
        <v>106.24</v>
      </c>
    </row>
    <row r="529" spans="1:2" x14ac:dyDescent="0.25">
      <c r="A529" s="1" t="s">
        <v>676</v>
      </c>
      <c r="B529" s="124">
        <v>160.82</v>
      </c>
    </row>
    <row r="530" spans="1:2" x14ac:dyDescent="0.25">
      <c r="A530" s="1" t="s">
        <v>677</v>
      </c>
      <c r="B530" s="124">
        <v>146.16999999999999</v>
      </c>
    </row>
    <row r="531" spans="1:2" x14ac:dyDescent="0.25">
      <c r="A531" s="1" t="s">
        <v>678</v>
      </c>
      <c r="B531" s="124">
        <v>135.28</v>
      </c>
    </row>
    <row r="532" spans="1:2" x14ac:dyDescent="0.25">
      <c r="A532" s="1" t="s">
        <v>679</v>
      </c>
      <c r="B532" s="124">
        <v>122.96</v>
      </c>
    </row>
    <row r="533" spans="1:2" x14ac:dyDescent="0.25">
      <c r="A533" s="1" t="s">
        <v>680</v>
      </c>
      <c r="B533" s="124">
        <v>189.4</v>
      </c>
    </row>
    <row r="534" spans="1:2" x14ac:dyDescent="0.25">
      <c r="A534" s="1" t="s">
        <v>681</v>
      </c>
      <c r="B534" s="124">
        <v>172.15</v>
      </c>
    </row>
    <row r="535" spans="1:2" x14ac:dyDescent="0.25">
      <c r="A535" s="1" t="s">
        <v>682</v>
      </c>
      <c r="B535" s="124">
        <v>162.35</v>
      </c>
    </row>
    <row r="536" spans="1:2" x14ac:dyDescent="0.25">
      <c r="A536" s="1" t="s">
        <v>683</v>
      </c>
      <c r="B536" s="124">
        <v>147.56</v>
      </c>
    </row>
    <row r="537" spans="1:2" x14ac:dyDescent="0.25">
      <c r="A537" s="1" t="s">
        <v>684</v>
      </c>
      <c r="B537" s="124">
        <v>183.97</v>
      </c>
    </row>
    <row r="538" spans="1:2" x14ac:dyDescent="0.25">
      <c r="A538" s="1" t="s">
        <v>685</v>
      </c>
      <c r="B538" s="124">
        <v>167.22</v>
      </c>
    </row>
    <row r="539" spans="1:2" x14ac:dyDescent="0.25">
      <c r="A539" s="1" t="s">
        <v>686</v>
      </c>
      <c r="B539" s="124">
        <v>216.44</v>
      </c>
    </row>
    <row r="540" spans="1:2" x14ac:dyDescent="0.25">
      <c r="A540" s="1" t="s">
        <v>687</v>
      </c>
      <c r="B540" s="124">
        <v>196.73</v>
      </c>
    </row>
    <row r="541" spans="1:2" x14ac:dyDescent="0.25">
      <c r="A541" s="1" t="s">
        <v>688</v>
      </c>
      <c r="B541" s="124">
        <v>270.57</v>
      </c>
    </row>
    <row r="542" spans="1:2" x14ac:dyDescent="0.25">
      <c r="A542" s="1" t="s">
        <v>689</v>
      </c>
      <c r="B542" s="124">
        <v>245.93</v>
      </c>
    </row>
    <row r="543" spans="1:2" x14ac:dyDescent="0.25">
      <c r="A543" s="1" t="s">
        <v>690</v>
      </c>
      <c r="B543" s="124">
        <v>324.69</v>
      </c>
    </row>
    <row r="544" spans="1:2" x14ac:dyDescent="0.25">
      <c r="A544" s="1" t="s">
        <v>691</v>
      </c>
      <c r="B544" s="124">
        <v>295.12</v>
      </c>
    </row>
    <row r="545" spans="1:2" x14ac:dyDescent="0.25">
      <c r="A545" s="1" t="s">
        <v>692</v>
      </c>
      <c r="B545" s="124">
        <v>378.81</v>
      </c>
    </row>
    <row r="546" spans="1:2" x14ac:dyDescent="0.25">
      <c r="A546" s="1" t="s">
        <v>693</v>
      </c>
      <c r="B546" s="124">
        <v>344.31</v>
      </c>
    </row>
    <row r="547" spans="1:2" x14ac:dyDescent="0.25">
      <c r="A547" s="1" t="s">
        <v>694</v>
      </c>
      <c r="B547" s="124">
        <v>432.93</v>
      </c>
    </row>
    <row r="548" spans="1:2" x14ac:dyDescent="0.25">
      <c r="A548" s="1" t="s">
        <v>695</v>
      </c>
      <c r="B548" s="124">
        <v>393.51</v>
      </c>
    </row>
    <row r="549" spans="1:2" x14ac:dyDescent="0.25">
      <c r="A549" s="1" t="s">
        <v>696</v>
      </c>
      <c r="B549" s="124">
        <v>134.9</v>
      </c>
    </row>
    <row r="550" spans="1:2" x14ac:dyDescent="0.25">
      <c r="A550" s="1" t="s">
        <v>697</v>
      </c>
      <c r="B550" s="124">
        <v>122.61</v>
      </c>
    </row>
    <row r="551" spans="1:2" x14ac:dyDescent="0.25">
      <c r="A551" s="1" t="s">
        <v>698</v>
      </c>
      <c r="B551" s="124">
        <v>146.66</v>
      </c>
    </row>
    <row r="552" spans="1:2" x14ac:dyDescent="0.25">
      <c r="A552" s="1" t="s">
        <v>699</v>
      </c>
      <c r="B552" s="124">
        <v>133.29</v>
      </c>
    </row>
    <row r="553" spans="1:2" x14ac:dyDescent="0.25">
      <c r="A553" s="1" t="s">
        <v>700</v>
      </c>
      <c r="B553" s="124">
        <v>158.38999999999999</v>
      </c>
    </row>
    <row r="554" spans="1:2" x14ac:dyDescent="0.25">
      <c r="A554" s="1" t="s">
        <v>701</v>
      </c>
      <c r="B554" s="124">
        <v>143.94999999999999</v>
      </c>
    </row>
    <row r="555" spans="1:2" x14ac:dyDescent="0.25">
      <c r="A555" s="1" t="s">
        <v>702</v>
      </c>
      <c r="B555" s="124">
        <v>191.16</v>
      </c>
    </row>
    <row r="556" spans="1:2" x14ac:dyDescent="0.25">
      <c r="A556" s="1" t="s">
        <v>703</v>
      </c>
      <c r="B556" s="124">
        <v>173.74</v>
      </c>
    </row>
    <row r="557" spans="1:2" x14ac:dyDescent="0.25">
      <c r="A557" s="1" t="s">
        <v>704</v>
      </c>
      <c r="B557" s="124">
        <v>233.19</v>
      </c>
    </row>
    <row r="558" spans="1:2" x14ac:dyDescent="0.25">
      <c r="A558" s="1" t="s">
        <v>705</v>
      </c>
      <c r="B558" s="124">
        <v>211.94</v>
      </c>
    </row>
    <row r="559" spans="1:2" x14ac:dyDescent="0.25">
      <c r="A559" s="1" t="s">
        <v>706</v>
      </c>
      <c r="B559" s="124">
        <v>258.05</v>
      </c>
    </row>
    <row r="560" spans="1:2" x14ac:dyDescent="0.25">
      <c r="A560" s="1" t="s">
        <v>707</v>
      </c>
      <c r="B560" s="124">
        <v>234.53</v>
      </c>
    </row>
    <row r="561" spans="1:2" x14ac:dyDescent="0.25">
      <c r="A561" s="1" t="s">
        <v>708</v>
      </c>
      <c r="B561" s="124">
        <v>315.41000000000003</v>
      </c>
    </row>
    <row r="562" spans="1:2" x14ac:dyDescent="0.25">
      <c r="A562" s="1" t="s">
        <v>709</v>
      </c>
      <c r="B562" s="124">
        <v>286.66000000000003</v>
      </c>
    </row>
    <row r="563" spans="1:2" x14ac:dyDescent="0.25">
      <c r="A563" s="1" t="s">
        <v>710</v>
      </c>
      <c r="B563" s="124">
        <v>363.19</v>
      </c>
    </row>
    <row r="564" spans="1:2" x14ac:dyDescent="0.25">
      <c r="A564" s="1" t="s">
        <v>711</v>
      </c>
      <c r="B564" s="124">
        <v>330.09</v>
      </c>
    </row>
    <row r="565" spans="1:2" x14ac:dyDescent="0.25">
      <c r="A565" s="1" t="s">
        <v>712</v>
      </c>
      <c r="B565" s="124">
        <v>435.84</v>
      </c>
    </row>
    <row r="566" spans="1:2" x14ac:dyDescent="0.25">
      <c r="A566" s="1" t="s">
        <v>713</v>
      </c>
      <c r="B566" s="124">
        <v>396.12</v>
      </c>
    </row>
    <row r="567" spans="1:2" x14ac:dyDescent="0.25">
      <c r="A567" s="1" t="s">
        <v>714</v>
      </c>
      <c r="B567" s="124">
        <v>508.46</v>
      </c>
    </row>
    <row r="568" spans="1:2" x14ac:dyDescent="0.25">
      <c r="A568" s="1" t="s">
        <v>715</v>
      </c>
      <c r="B568" s="124">
        <v>462.12</v>
      </c>
    </row>
    <row r="569" spans="1:2" x14ac:dyDescent="0.25">
      <c r="A569" s="1" t="s">
        <v>716</v>
      </c>
      <c r="B569" s="124">
        <v>581.11</v>
      </c>
    </row>
    <row r="570" spans="1:2" x14ac:dyDescent="0.25">
      <c r="A570" s="1" t="s">
        <v>717</v>
      </c>
      <c r="B570" s="124">
        <v>528.15</v>
      </c>
    </row>
    <row r="571" spans="1:2" x14ac:dyDescent="0.25">
      <c r="A571" s="1" t="s">
        <v>718</v>
      </c>
      <c r="B571" s="124">
        <v>213.48</v>
      </c>
    </row>
    <row r="572" spans="1:2" x14ac:dyDescent="0.25">
      <c r="A572" s="1" t="s">
        <v>719</v>
      </c>
      <c r="B572" s="124">
        <v>195.86</v>
      </c>
    </row>
    <row r="573" spans="1:2" x14ac:dyDescent="0.25">
      <c r="A573" s="1" t="s">
        <v>720</v>
      </c>
      <c r="B573" s="124">
        <v>237.38</v>
      </c>
    </row>
    <row r="574" spans="1:2" x14ac:dyDescent="0.25">
      <c r="A574" s="1" t="s">
        <v>721</v>
      </c>
      <c r="B574" s="124">
        <v>217.63</v>
      </c>
    </row>
    <row r="575" spans="1:2" x14ac:dyDescent="0.25">
      <c r="A575" s="1" t="s">
        <v>722</v>
      </c>
      <c r="B575" s="124">
        <v>255.21</v>
      </c>
    </row>
    <row r="576" spans="1:2" x14ac:dyDescent="0.25">
      <c r="A576" s="1" t="s">
        <v>723</v>
      </c>
      <c r="B576" s="124">
        <v>233.98</v>
      </c>
    </row>
    <row r="577" spans="1:2" x14ac:dyDescent="0.25">
      <c r="A577" s="1" t="s">
        <v>724</v>
      </c>
      <c r="B577" s="124">
        <v>356.1</v>
      </c>
    </row>
    <row r="578" spans="1:2" x14ac:dyDescent="0.25">
      <c r="A578" s="1" t="s">
        <v>725</v>
      </c>
      <c r="B578" s="124">
        <v>326.48</v>
      </c>
    </row>
    <row r="579" spans="1:2" x14ac:dyDescent="0.25">
      <c r="A579" s="1" t="s">
        <v>726</v>
      </c>
      <c r="B579" s="124">
        <v>431.11</v>
      </c>
    </row>
    <row r="580" spans="1:2" x14ac:dyDescent="0.25">
      <c r="A580" s="1" t="s">
        <v>727</v>
      </c>
      <c r="B580" s="124">
        <v>395.24</v>
      </c>
    </row>
    <row r="581" spans="1:2" x14ac:dyDescent="0.25">
      <c r="A581" s="1" t="s">
        <v>728</v>
      </c>
      <c r="B581" s="124">
        <v>517.33000000000004</v>
      </c>
    </row>
    <row r="582" spans="1:2" x14ac:dyDescent="0.25">
      <c r="A582" s="1" t="s">
        <v>729</v>
      </c>
      <c r="B582" s="124">
        <v>474.29</v>
      </c>
    </row>
    <row r="583" spans="1:2" x14ac:dyDescent="0.25">
      <c r="A583" s="1" t="s">
        <v>730</v>
      </c>
      <c r="B583" s="124">
        <v>689.79</v>
      </c>
    </row>
    <row r="584" spans="1:2" x14ac:dyDescent="0.25">
      <c r="A584" s="1" t="s">
        <v>731</v>
      </c>
      <c r="B584" s="124">
        <v>632.4</v>
      </c>
    </row>
    <row r="585" spans="1:2" x14ac:dyDescent="0.25">
      <c r="A585" s="1" t="s">
        <v>732</v>
      </c>
      <c r="B585" s="124">
        <v>862.25</v>
      </c>
    </row>
    <row r="586" spans="1:2" x14ac:dyDescent="0.25">
      <c r="A586" s="1" t="s">
        <v>733</v>
      </c>
      <c r="B586" s="124">
        <v>790.52</v>
      </c>
    </row>
    <row r="587" spans="1:2" x14ac:dyDescent="0.25">
      <c r="A587" s="1" t="s">
        <v>734</v>
      </c>
      <c r="B587" s="124">
        <v>1034.7</v>
      </c>
    </row>
    <row r="588" spans="1:2" x14ac:dyDescent="0.25">
      <c r="A588" s="1" t="s">
        <v>735</v>
      </c>
      <c r="B588" s="124">
        <v>948.63</v>
      </c>
    </row>
    <row r="589" spans="1:2" x14ac:dyDescent="0.25">
      <c r="A589" s="1" t="s">
        <v>736</v>
      </c>
      <c r="B589" s="124">
        <v>1207.1600000000001</v>
      </c>
    </row>
    <row r="590" spans="1:2" x14ac:dyDescent="0.25">
      <c r="A590" s="1" t="s">
        <v>737</v>
      </c>
      <c r="B590" s="124">
        <v>1106.74</v>
      </c>
    </row>
    <row r="591" spans="1:2" x14ac:dyDescent="0.25">
      <c r="A591" s="1" t="s">
        <v>738</v>
      </c>
      <c r="B591" s="124">
        <v>1379.62</v>
      </c>
    </row>
    <row r="592" spans="1:2" x14ac:dyDescent="0.25">
      <c r="A592" s="1" t="s">
        <v>739</v>
      </c>
      <c r="B592" s="124">
        <v>1264.8499999999999</v>
      </c>
    </row>
    <row r="593" spans="1:2" x14ac:dyDescent="0.25">
      <c r="A593" s="1" t="s">
        <v>740</v>
      </c>
      <c r="B593" s="124">
        <v>123.3</v>
      </c>
    </row>
    <row r="594" spans="1:2" x14ac:dyDescent="0.25">
      <c r="A594" s="1" t="s">
        <v>741</v>
      </c>
      <c r="B594" s="124">
        <v>107.15</v>
      </c>
    </row>
    <row r="595" spans="1:2" x14ac:dyDescent="0.25">
      <c r="A595" s="1" t="s">
        <v>742</v>
      </c>
      <c r="B595" s="124">
        <v>142.72999999999999</v>
      </c>
    </row>
    <row r="596" spans="1:2" x14ac:dyDescent="0.25">
      <c r="A596" s="1" t="s">
        <v>743</v>
      </c>
      <c r="B596" s="124">
        <v>124.03</v>
      </c>
    </row>
    <row r="597" spans="1:2" x14ac:dyDescent="0.25">
      <c r="A597" s="1" t="s">
        <v>744</v>
      </c>
      <c r="B597" s="124">
        <v>193.87</v>
      </c>
    </row>
    <row r="598" spans="1:2" x14ac:dyDescent="0.25">
      <c r="A598" s="1" t="s">
        <v>745</v>
      </c>
      <c r="B598" s="124">
        <v>168.48</v>
      </c>
    </row>
    <row r="599" spans="1:2" x14ac:dyDescent="0.25">
      <c r="A599" s="1" t="s">
        <v>746</v>
      </c>
      <c r="B599" s="124">
        <v>258.44</v>
      </c>
    </row>
    <row r="600" spans="1:2" x14ac:dyDescent="0.25">
      <c r="A600" s="1" t="s">
        <v>747</v>
      </c>
      <c r="B600" s="124">
        <v>224.59</v>
      </c>
    </row>
    <row r="601" spans="1:2" x14ac:dyDescent="0.25">
      <c r="A601" s="1" t="s">
        <v>748</v>
      </c>
      <c r="B601" s="124">
        <v>312.22000000000003</v>
      </c>
    </row>
    <row r="602" spans="1:2" x14ac:dyDescent="0.25">
      <c r="A602" s="1" t="s">
        <v>749</v>
      </c>
      <c r="B602" s="124">
        <v>271.33</v>
      </c>
    </row>
    <row r="603" spans="1:2" x14ac:dyDescent="0.25">
      <c r="A603" s="1" t="s">
        <v>750</v>
      </c>
      <c r="B603" s="124">
        <v>693.3</v>
      </c>
    </row>
    <row r="604" spans="1:2" x14ac:dyDescent="0.25">
      <c r="A604" s="1" t="s">
        <v>751</v>
      </c>
      <c r="B604" s="124">
        <v>668.28</v>
      </c>
    </row>
    <row r="605" spans="1:2" x14ac:dyDescent="0.25">
      <c r="A605" s="1" t="s">
        <v>752</v>
      </c>
      <c r="B605" s="124">
        <v>802.55</v>
      </c>
    </row>
    <row r="606" spans="1:2" x14ac:dyDescent="0.25">
      <c r="A606" s="1" t="s">
        <v>753</v>
      </c>
      <c r="B606" s="124">
        <v>773.58</v>
      </c>
    </row>
    <row r="607" spans="1:2" x14ac:dyDescent="0.25">
      <c r="A607" s="1" t="s">
        <v>754</v>
      </c>
      <c r="B607" s="124">
        <v>1090.0899999999999</v>
      </c>
    </row>
    <row r="608" spans="1:2" x14ac:dyDescent="0.25">
      <c r="A608" s="1" t="s">
        <v>755</v>
      </c>
      <c r="B608" s="124">
        <v>1050.74</v>
      </c>
    </row>
    <row r="609" spans="1:2" x14ac:dyDescent="0.25">
      <c r="A609" s="1" t="s">
        <v>756</v>
      </c>
      <c r="B609" s="124">
        <v>94.83</v>
      </c>
    </row>
    <row r="610" spans="1:2" x14ac:dyDescent="0.25">
      <c r="A610" s="1" t="s">
        <v>757</v>
      </c>
      <c r="B610" s="124">
        <v>82.41</v>
      </c>
    </row>
    <row r="611" spans="1:2" x14ac:dyDescent="0.25">
      <c r="A611" s="1" t="s">
        <v>758</v>
      </c>
      <c r="B611" s="124">
        <v>109.82</v>
      </c>
    </row>
    <row r="612" spans="1:2" x14ac:dyDescent="0.25">
      <c r="A612" s="1" t="s">
        <v>759</v>
      </c>
      <c r="B612" s="124">
        <v>95.44</v>
      </c>
    </row>
    <row r="613" spans="1:2" x14ac:dyDescent="0.25">
      <c r="A613" s="1" t="s">
        <v>760</v>
      </c>
      <c r="B613" s="124">
        <v>149.13999999999999</v>
      </c>
    </row>
    <row r="614" spans="1:2" x14ac:dyDescent="0.25">
      <c r="A614" s="1" t="s">
        <v>761</v>
      </c>
      <c r="B614" s="124">
        <v>129.6</v>
      </c>
    </row>
    <row r="615" spans="1:2" x14ac:dyDescent="0.25">
      <c r="A615" s="1" t="s">
        <v>762</v>
      </c>
      <c r="B615" s="124">
        <v>198.86</v>
      </c>
    </row>
    <row r="616" spans="1:2" x14ac:dyDescent="0.25">
      <c r="A616" s="1" t="s">
        <v>763</v>
      </c>
      <c r="B616" s="124">
        <v>172.81</v>
      </c>
    </row>
    <row r="617" spans="1:2" x14ac:dyDescent="0.25">
      <c r="A617" s="1" t="s">
        <v>764</v>
      </c>
      <c r="B617" s="124">
        <v>240.19</v>
      </c>
    </row>
    <row r="618" spans="1:2" x14ac:dyDescent="0.25">
      <c r="A618" s="1" t="s">
        <v>765</v>
      </c>
      <c r="B618" s="124">
        <v>208.73</v>
      </c>
    </row>
    <row r="619" spans="1:2" x14ac:dyDescent="0.25">
      <c r="A619" s="1" t="s">
        <v>766</v>
      </c>
      <c r="B619" s="124">
        <v>128.03</v>
      </c>
    </row>
    <row r="620" spans="1:2" x14ac:dyDescent="0.25">
      <c r="A620" s="1" t="s">
        <v>767</v>
      </c>
      <c r="B620" s="124">
        <v>111.26</v>
      </c>
    </row>
    <row r="621" spans="1:2" x14ac:dyDescent="0.25">
      <c r="A621" s="1" t="s">
        <v>768</v>
      </c>
      <c r="B621" s="124">
        <v>148.25</v>
      </c>
    </row>
    <row r="622" spans="1:2" x14ac:dyDescent="0.25">
      <c r="A622" s="1" t="s">
        <v>769</v>
      </c>
      <c r="B622" s="124">
        <v>128.83000000000001</v>
      </c>
    </row>
    <row r="623" spans="1:2" x14ac:dyDescent="0.25">
      <c r="A623" s="1" t="s">
        <v>770</v>
      </c>
      <c r="B623" s="124">
        <v>201.33</v>
      </c>
    </row>
    <row r="624" spans="1:2" x14ac:dyDescent="0.25">
      <c r="A624" s="1" t="s">
        <v>771</v>
      </c>
      <c r="B624" s="124">
        <v>174.96</v>
      </c>
    </row>
    <row r="625" spans="1:2" x14ac:dyDescent="0.25">
      <c r="A625" s="1" t="s">
        <v>772</v>
      </c>
      <c r="B625" s="124">
        <v>268.45</v>
      </c>
    </row>
    <row r="626" spans="1:2" x14ac:dyDescent="0.25">
      <c r="A626" s="1" t="s">
        <v>773</v>
      </c>
      <c r="B626" s="124">
        <v>233.29</v>
      </c>
    </row>
    <row r="627" spans="1:2" x14ac:dyDescent="0.25">
      <c r="A627" s="1" t="s">
        <v>774</v>
      </c>
      <c r="B627" s="124">
        <v>324.25</v>
      </c>
    </row>
    <row r="628" spans="1:2" x14ac:dyDescent="0.25">
      <c r="A628" s="1" t="s">
        <v>775</v>
      </c>
      <c r="B628" s="124">
        <v>281.77999999999997</v>
      </c>
    </row>
    <row r="629" spans="1:2" x14ac:dyDescent="0.25">
      <c r="A629" s="1" t="s">
        <v>776</v>
      </c>
      <c r="B629" s="124">
        <v>184.73</v>
      </c>
    </row>
    <row r="630" spans="1:2" x14ac:dyDescent="0.25">
      <c r="A630" s="1" t="s">
        <v>777</v>
      </c>
      <c r="B630" s="124">
        <v>173.14</v>
      </c>
    </row>
    <row r="631" spans="1:2" x14ac:dyDescent="0.25">
      <c r="A631" s="1" t="s">
        <v>778</v>
      </c>
      <c r="B631" s="124">
        <v>201.92</v>
      </c>
    </row>
    <row r="632" spans="1:2" x14ac:dyDescent="0.25">
      <c r="A632" s="1" t="s">
        <v>779</v>
      </c>
      <c r="B632" s="124">
        <v>194.7</v>
      </c>
    </row>
    <row r="633" spans="1:2" x14ac:dyDescent="0.25">
      <c r="A633" s="1" t="s">
        <v>780</v>
      </c>
      <c r="B633" s="124">
        <v>50.46</v>
      </c>
    </row>
    <row r="634" spans="1:2" x14ac:dyDescent="0.25">
      <c r="A634" s="1" t="s">
        <v>781</v>
      </c>
      <c r="B634" s="124">
        <v>48.79</v>
      </c>
    </row>
    <row r="635" spans="1:2" x14ac:dyDescent="0.25">
      <c r="A635" s="1" t="s">
        <v>782</v>
      </c>
      <c r="B635" s="124">
        <v>216.18</v>
      </c>
    </row>
    <row r="636" spans="1:2" x14ac:dyDescent="0.25">
      <c r="A636" s="1" t="s">
        <v>783</v>
      </c>
      <c r="B636" s="124">
        <v>209.5</v>
      </c>
    </row>
    <row r="637" spans="1:2" x14ac:dyDescent="0.25">
      <c r="A637" s="1" t="s">
        <v>784</v>
      </c>
      <c r="B637" s="124">
        <v>377.69</v>
      </c>
    </row>
    <row r="638" spans="1:2" x14ac:dyDescent="0.25">
      <c r="A638" s="1" t="s">
        <v>785</v>
      </c>
      <c r="B638" s="124">
        <v>340.42</v>
      </c>
    </row>
    <row r="639" spans="1:2" x14ac:dyDescent="0.25">
      <c r="A639" s="1" t="s">
        <v>786</v>
      </c>
      <c r="B639" s="124">
        <v>412.79</v>
      </c>
    </row>
    <row r="640" spans="1:2" x14ac:dyDescent="0.25">
      <c r="A640" s="1" t="s">
        <v>787</v>
      </c>
      <c r="B640" s="124">
        <v>372.11</v>
      </c>
    </row>
    <row r="641" spans="1:2" x14ac:dyDescent="0.25">
      <c r="A641" s="1" t="s">
        <v>788</v>
      </c>
      <c r="B641" s="124">
        <v>464.04</v>
      </c>
    </row>
    <row r="642" spans="1:2" x14ac:dyDescent="0.25">
      <c r="A642" s="1" t="s">
        <v>789</v>
      </c>
      <c r="B642" s="124">
        <v>419.02</v>
      </c>
    </row>
    <row r="643" spans="1:2" x14ac:dyDescent="0.25">
      <c r="A643" s="1" t="s">
        <v>790</v>
      </c>
      <c r="B643" s="124">
        <v>512.97</v>
      </c>
    </row>
    <row r="644" spans="1:2" x14ac:dyDescent="0.25">
      <c r="A644" s="1" t="s">
        <v>791</v>
      </c>
      <c r="B644" s="124">
        <v>463.92</v>
      </c>
    </row>
    <row r="645" spans="1:2" x14ac:dyDescent="0.25">
      <c r="A645" s="1" t="s">
        <v>792</v>
      </c>
      <c r="B645" s="124">
        <v>651.98</v>
      </c>
    </row>
    <row r="646" spans="1:2" x14ac:dyDescent="0.25">
      <c r="A646" s="1" t="s">
        <v>793</v>
      </c>
      <c r="B646" s="124">
        <v>593.73</v>
      </c>
    </row>
    <row r="647" spans="1:2" x14ac:dyDescent="0.25">
      <c r="A647" s="1" t="s">
        <v>794</v>
      </c>
      <c r="B647" s="124">
        <v>954.89</v>
      </c>
    </row>
    <row r="648" spans="1:2" x14ac:dyDescent="0.25">
      <c r="A648" s="1" t="s">
        <v>795</v>
      </c>
      <c r="B648" s="124">
        <v>886.29</v>
      </c>
    </row>
    <row r="649" spans="1:2" x14ac:dyDescent="0.25">
      <c r="A649" s="1" t="s">
        <v>796</v>
      </c>
      <c r="B649" s="124">
        <v>604.25</v>
      </c>
    </row>
    <row r="650" spans="1:2" x14ac:dyDescent="0.25">
      <c r="A650" s="1" t="s">
        <v>797</v>
      </c>
      <c r="B650" s="124">
        <v>543.96</v>
      </c>
    </row>
    <row r="651" spans="1:2" x14ac:dyDescent="0.25">
      <c r="A651" s="1" t="s">
        <v>798</v>
      </c>
      <c r="B651" s="124">
        <v>661.09</v>
      </c>
    </row>
    <row r="652" spans="1:2" x14ac:dyDescent="0.25">
      <c r="A652" s="1" t="s">
        <v>799</v>
      </c>
      <c r="B652" s="124">
        <v>595.13</v>
      </c>
    </row>
    <row r="653" spans="1:2" x14ac:dyDescent="0.25">
      <c r="A653" s="1" t="s">
        <v>800</v>
      </c>
      <c r="B653" s="124">
        <v>778.72</v>
      </c>
    </row>
    <row r="654" spans="1:2" x14ac:dyDescent="0.25">
      <c r="A654" s="1" t="s">
        <v>801</v>
      </c>
      <c r="B654" s="124">
        <v>701.97</v>
      </c>
    </row>
    <row r="655" spans="1:2" x14ac:dyDescent="0.25">
      <c r="A655" s="1" t="s">
        <v>802</v>
      </c>
      <c r="B655" s="124">
        <v>863.1</v>
      </c>
    </row>
    <row r="656" spans="1:2" x14ac:dyDescent="0.25">
      <c r="A656" s="1" t="s">
        <v>803</v>
      </c>
      <c r="B656" s="124">
        <v>778.8</v>
      </c>
    </row>
    <row r="657" spans="1:2" x14ac:dyDescent="0.25">
      <c r="A657" s="1" t="s">
        <v>804</v>
      </c>
      <c r="B657" s="124">
        <v>1212.5999999999999</v>
      </c>
    </row>
    <row r="658" spans="1:2" x14ac:dyDescent="0.25">
      <c r="A658" s="1" t="s">
        <v>805</v>
      </c>
      <c r="B658" s="124">
        <v>1099.23</v>
      </c>
    </row>
    <row r="659" spans="1:2" x14ac:dyDescent="0.25">
      <c r="A659" s="1" t="s">
        <v>806</v>
      </c>
      <c r="B659" s="124">
        <v>1833</v>
      </c>
    </row>
    <row r="660" spans="1:2" x14ac:dyDescent="0.25">
      <c r="A660" s="1" t="s">
        <v>807</v>
      </c>
      <c r="B660" s="124">
        <v>1684.54</v>
      </c>
    </row>
    <row r="661" spans="1:2" x14ac:dyDescent="0.25">
      <c r="A661" s="1" t="s">
        <v>808</v>
      </c>
      <c r="B661" s="124">
        <v>282.77999999999997</v>
      </c>
    </row>
    <row r="662" spans="1:2" x14ac:dyDescent="0.25">
      <c r="A662" s="1" t="s">
        <v>809</v>
      </c>
      <c r="B662" s="124">
        <v>255.47</v>
      </c>
    </row>
    <row r="663" spans="1:2" x14ac:dyDescent="0.25">
      <c r="A663" s="1" t="s">
        <v>810</v>
      </c>
      <c r="B663" s="124">
        <v>307.23</v>
      </c>
    </row>
    <row r="664" spans="1:2" x14ac:dyDescent="0.25">
      <c r="A664" s="1" t="s">
        <v>811</v>
      </c>
      <c r="B664" s="124">
        <v>277.58999999999997</v>
      </c>
    </row>
    <row r="665" spans="1:2" x14ac:dyDescent="0.25">
      <c r="A665" s="1" t="s">
        <v>812</v>
      </c>
      <c r="B665" s="124">
        <v>344.4</v>
      </c>
    </row>
    <row r="666" spans="1:2" x14ac:dyDescent="0.25">
      <c r="A666" s="1" t="s">
        <v>813</v>
      </c>
      <c r="B666" s="124">
        <v>311.77999999999997</v>
      </c>
    </row>
    <row r="667" spans="1:2" x14ac:dyDescent="0.25">
      <c r="A667" s="1" t="s">
        <v>814</v>
      </c>
      <c r="B667" s="124">
        <v>378.82</v>
      </c>
    </row>
    <row r="668" spans="1:2" x14ac:dyDescent="0.25">
      <c r="A668" s="1" t="s">
        <v>815</v>
      </c>
      <c r="B668" s="124">
        <v>343.55</v>
      </c>
    </row>
    <row r="669" spans="1:2" x14ac:dyDescent="0.25">
      <c r="A669" s="1" t="s">
        <v>816</v>
      </c>
      <c r="B669" s="124">
        <v>487.87</v>
      </c>
    </row>
    <row r="670" spans="1:2" x14ac:dyDescent="0.25">
      <c r="A670" s="1" t="s">
        <v>817</v>
      </c>
      <c r="B670" s="124">
        <v>445.88</v>
      </c>
    </row>
    <row r="671" spans="1:2" x14ac:dyDescent="0.25">
      <c r="A671" s="1" t="s">
        <v>818</v>
      </c>
      <c r="B671" s="124">
        <v>744.05</v>
      </c>
    </row>
    <row r="672" spans="1:2" x14ac:dyDescent="0.25">
      <c r="A672" s="1" t="s">
        <v>819</v>
      </c>
      <c r="B672" s="124">
        <v>694.07</v>
      </c>
    </row>
    <row r="673" spans="1:2" x14ac:dyDescent="0.25">
      <c r="A673" s="1" t="s">
        <v>820</v>
      </c>
      <c r="B673" s="124">
        <v>467.52</v>
      </c>
    </row>
    <row r="674" spans="1:2" x14ac:dyDescent="0.25">
      <c r="A674" s="1" t="s">
        <v>821</v>
      </c>
      <c r="B674" s="124">
        <v>421.54</v>
      </c>
    </row>
    <row r="675" spans="1:2" x14ac:dyDescent="0.25">
      <c r="A675" s="1" t="s">
        <v>822</v>
      </c>
      <c r="B675" s="124">
        <v>512.11</v>
      </c>
    </row>
    <row r="676" spans="1:2" x14ac:dyDescent="0.25">
      <c r="A676" s="1" t="s">
        <v>823</v>
      </c>
      <c r="B676" s="124">
        <v>461.75</v>
      </c>
    </row>
    <row r="677" spans="1:2" x14ac:dyDescent="0.25">
      <c r="A677" s="1" t="s">
        <v>824</v>
      </c>
      <c r="B677" s="124">
        <v>572.42999999999995</v>
      </c>
    </row>
    <row r="678" spans="1:2" x14ac:dyDescent="0.25">
      <c r="A678" s="1" t="s">
        <v>825</v>
      </c>
      <c r="B678" s="124">
        <v>516.91</v>
      </c>
    </row>
    <row r="679" spans="1:2" x14ac:dyDescent="0.25">
      <c r="A679" s="1" t="s">
        <v>826</v>
      </c>
      <c r="B679" s="124">
        <v>641.46</v>
      </c>
    </row>
    <row r="680" spans="1:2" x14ac:dyDescent="0.25">
      <c r="A680" s="1" t="s">
        <v>827</v>
      </c>
      <c r="B680" s="124">
        <v>579.95000000000005</v>
      </c>
    </row>
    <row r="681" spans="1:2" x14ac:dyDescent="0.25">
      <c r="A681" s="1" t="s">
        <v>828</v>
      </c>
      <c r="B681" s="124">
        <v>913.92</v>
      </c>
    </row>
    <row r="682" spans="1:2" x14ac:dyDescent="0.25">
      <c r="A682" s="1" t="s">
        <v>829</v>
      </c>
      <c r="B682" s="124">
        <v>830.42</v>
      </c>
    </row>
    <row r="683" spans="1:2" x14ac:dyDescent="0.25">
      <c r="A683" s="1" t="s">
        <v>830</v>
      </c>
      <c r="B683" s="124">
        <v>1455.44</v>
      </c>
    </row>
    <row r="684" spans="1:2" x14ac:dyDescent="0.25">
      <c r="A684" s="1" t="s">
        <v>831</v>
      </c>
      <c r="B684" s="124">
        <v>1342.1</v>
      </c>
    </row>
    <row r="685" spans="1:2" x14ac:dyDescent="0.25">
      <c r="A685" s="1" t="s">
        <v>832</v>
      </c>
      <c r="B685" s="124">
        <v>395.43</v>
      </c>
    </row>
    <row r="686" spans="1:2" x14ac:dyDescent="0.25">
      <c r="A686" s="1" t="s">
        <v>833</v>
      </c>
      <c r="B686" s="124">
        <v>353.8</v>
      </c>
    </row>
    <row r="687" spans="1:2" x14ac:dyDescent="0.25">
      <c r="A687" s="1" t="s">
        <v>834</v>
      </c>
      <c r="B687" s="124">
        <v>445.95</v>
      </c>
    </row>
    <row r="688" spans="1:2" x14ac:dyDescent="0.25">
      <c r="A688" s="1" t="s">
        <v>835</v>
      </c>
      <c r="B688" s="124">
        <v>399.81</v>
      </c>
    </row>
    <row r="689" spans="1:2" x14ac:dyDescent="0.25">
      <c r="A689" s="1" t="s">
        <v>836</v>
      </c>
      <c r="B689" s="124">
        <v>678.87</v>
      </c>
    </row>
    <row r="690" spans="1:2" x14ac:dyDescent="0.25">
      <c r="A690" s="1" t="s">
        <v>837</v>
      </c>
      <c r="B690" s="124">
        <v>607.9</v>
      </c>
    </row>
    <row r="691" spans="1:2" x14ac:dyDescent="0.25">
      <c r="A691" s="1" t="s">
        <v>838</v>
      </c>
      <c r="B691" s="124">
        <v>1037.77</v>
      </c>
    </row>
    <row r="692" spans="1:2" x14ac:dyDescent="0.25">
      <c r="A692" s="1" t="s">
        <v>839</v>
      </c>
      <c r="B692" s="124">
        <v>929.19</v>
      </c>
    </row>
    <row r="693" spans="1:2" x14ac:dyDescent="0.25">
      <c r="A693" s="1" t="s">
        <v>840</v>
      </c>
      <c r="B693" s="124">
        <v>1277.55</v>
      </c>
    </row>
    <row r="694" spans="1:2" x14ac:dyDescent="0.25">
      <c r="A694" s="1" t="s">
        <v>841</v>
      </c>
      <c r="B694" s="124">
        <v>1118.04</v>
      </c>
    </row>
    <row r="695" spans="1:2" x14ac:dyDescent="0.25">
      <c r="A695" s="1" t="s">
        <v>842</v>
      </c>
      <c r="B695" s="124">
        <v>7.93</v>
      </c>
    </row>
    <row r="696" spans="1:2" x14ac:dyDescent="0.25">
      <c r="A696" s="1" t="s">
        <v>843</v>
      </c>
      <c r="B696" s="124">
        <v>6.93</v>
      </c>
    </row>
    <row r="697" spans="1:2" x14ac:dyDescent="0.25">
      <c r="A697" s="1" t="s">
        <v>844</v>
      </c>
      <c r="B697" s="124">
        <v>6.41</v>
      </c>
    </row>
    <row r="698" spans="1:2" x14ac:dyDescent="0.25">
      <c r="A698" s="1" t="s">
        <v>845</v>
      </c>
      <c r="B698" s="124">
        <v>5.79</v>
      </c>
    </row>
    <row r="699" spans="1:2" x14ac:dyDescent="0.25">
      <c r="A699" s="1" t="s">
        <v>846</v>
      </c>
      <c r="B699" s="124">
        <v>5.64</v>
      </c>
    </row>
    <row r="700" spans="1:2" x14ac:dyDescent="0.25">
      <c r="A700" s="1" t="s">
        <v>847</v>
      </c>
      <c r="B700" s="124">
        <v>5.12</v>
      </c>
    </row>
    <row r="701" spans="1:2" x14ac:dyDescent="0.25">
      <c r="A701" s="1" t="s">
        <v>848</v>
      </c>
      <c r="B701" s="124">
        <v>1.91</v>
      </c>
    </row>
    <row r="702" spans="1:2" x14ac:dyDescent="0.25">
      <c r="A702" s="1" t="s">
        <v>849</v>
      </c>
      <c r="B702" s="124">
        <v>1.76</v>
      </c>
    </row>
    <row r="703" spans="1:2" x14ac:dyDescent="0.25">
      <c r="A703" s="1" t="s">
        <v>850</v>
      </c>
      <c r="B703" s="124">
        <v>10.39</v>
      </c>
    </row>
    <row r="704" spans="1:2" x14ac:dyDescent="0.25">
      <c r="A704" s="1" t="s">
        <v>851</v>
      </c>
      <c r="B704" s="124">
        <v>9</v>
      </c>
    </row>
    <row r="705" spans="1:2" x14ac:dyDescent="0.25">
      <c r="A705" s="1" t="s">
        <v>852</v>
      </c>
      <c r="B705" s="124">
        <v>7.66</v>
      </c>
    </row>
    <row r="706" spans="1:2" x14ac:dyDescent="0.25">
      <c r="A706" s="1" t="s">
        <v>853</v>
      </c>
      <c r="B706" s="124">
        <v>6.64</v>
      </c>
    </row>
    <row r="707" spans="1:2" x14ac:dyDescent="0.25">
      <c r="A707" s="1" t="s">
        <v>854</v>
      </c>
      <c r="B707" s="124">
        <v>9.3699999999999992</v>
      </c>
    </row>
    <row r="708" spans="1:2" x14ac:dyDescent="0.25">
      <c r="A708" s="1" t="s">
        <v>856</v>
      </c>
      <c r="B708" s="124">
        <v>8.1199999999999992</v>
      </c>
    </row>
    <row r="709" spans="1:2" x14ac:dyDescent="0.25">
      <c r="A709" s="1" t="s">
        <v>857</v>
      </c>
      <c r="B709" s="124">
        <v>7.49</v>
      </c>
    </row>
    <row r="710" spans="1:2" x14ac:dyDescent="0.25">
      <c r="A710" s="1" t="s">
        <v>858</v>
      </c>
      <c r="B710" s="124">
        <v>6.49</v>
      </c>
    </row>
    <row r="711" spans="1:2" x14ac:dyDescent="0.25">
      <c r="A711" s="1" t="s">
        <v>859</v>
      </c>
      <c r="B711" s="124">
        <v>11.07</v>
      </c>
    </row>
    <row r="712" spans="1:2" x14ac:dyDescent="0.25">
      <c r="A712" s="1" t="s">
        <v>860</v>
      </c>
      <c r="B712" s="124">
        <v>9.59</v>
      </c>
    </row>
    <row r="713" spans="1:2" x14ac:dyDescent="0.25">
      <c r="A713" s="1" t="s">
        <v>861</v>
      </c>
      <c r="B713" s="124">
        <v>9.0299999999999994</v>
      </c>
    </row>
    <row r="714" spans="1:2" x14ac:dyDescent="0.25">
      <c r="A714" s="1" t="s">
        <v>863</v>
      </c>
      <c r="B714" s="124">
        <v>7.82</v>
      </c>
    </row>
    <row r="715" spans="1:2" x14ac:dyDescent="0.25">
      <c r="A715" s="1" t="s">
        <v>864</v>
      </c>
      <c r="B715" s="124">
        <v>12.16</v>
      </c>
    </row>
    <row r="716" spans="1:2" x14ac:dyDescent="0.25">
      <c r="A716" s="1" t="s">
        <v>865</v>
      </c>
      <c r="B716" s="124">
        <v>10.88</v>
      </c>
    </row>
    <row r="717" spans="1:2" x14ac:dyDescent="0.25">
      <c r="A717" s="1" t="s">
        <v>866</v>
      </c>
      <c r="B717" s="124">
        <v>18.059999999999999</v>
      </c>
    </row>
    <row r="718" spans="1:2" x14ac:dyDescent="0.25">
      <c r="A718" s="1" t="s">
        <v>867</v>
      </c>
      <c r="B718" s="124">
        <v>15.65</v>
      </c>
    </row>
    <row r="719" spans="1:2" x14ac:dyDescent="0.25">
      <c r="A719" s="1" t="s">
        <v>868</v>
      </c>
      <c r="B719" s="124">
        <v>1.08</v>
      </c>
    </row>
    <row r="720" spans="1:2" x14ac:dyDescent="0.25">
      <c r="A720" s="1" t="s">
        <v>869</v>
      </c>
      <c r="B720" s="124">
        <v>0.93</v>
      </c>
    </row>
    <row r="721" spans="1:2" x14ac:dyDescent="0.25">
      <c r="A721" s="1" t="s">
        <v>870</v>
      </c>
      <c r="B721" s="124">
        <v>0.3</v>
      </c>
    </row>
    <row r="722" spans="1:2" x14ac:dyDescent="0.25">
      <c r="A722" s="1" t="s">
        <v>871</v>
      </c>
      <c r="B722" s="124">
        <v>0.26</v>
      </c>
    </row>
    <row r="723" spans="1:2" x14ac:dyDescent="0.25">
      <c r="A723" s="1" t="s">
        <v>872</v>
      </c>
      <c r="B723" s="124">
        <v>2.16</v>
      </c>
    </row>
    <row r="724" spans="1:2" x14ac:dyDescent="0.25">
      <c r="A724" s="1" t="s">
        <v>873</v>
      </c>
      <c r="B724" s="124">
        <v>1.87</v>
      </c>
    </row>
    <row r="725" spans="1:2" x14ac:dyDescent="0.25">
      <c r="A725" s="1" t="s">
        <v>874</v>
      </c>
      <c r="B725" s="124">
        <v>224.02</v>
      </c>
    </row>
    <row r="726" spans="1:2" x14ac:dyDescent="0.25">
      <c r="A726" s="1" t="s">
        <v>875</v>
      </c>
      <c r="B726" s="124">
        <v>194.13</v>
      </c>
    </row>
    <row r="727" spans="1:2" x14ac:dyDescent="0.25">
      <c r="A727" s="1" t="s">
        <v>876</v>
      </c>
      <c r="B727" s="124">
        <v>2.6</v>
      </c>
    </row>
    <row r="728" spans="1:2" x14ac:dyDescent="0.25">
      <c r="A728" s="1" t="s">
        <v>878</v>
      </c>
      <c r="B728" s="124">
        <v>2.25</v>
      </c>
    </row>
    <row r="729" spans="1:2" x14ac:dyDescent="0.25">
      <c r="A729" s="1" t="s">
        <v>879</v>
      </c>
      <c r="B729" s="124">
        <v>2348.6</v>
      </c>
    </row>
    <row r="730" spans="1:2" x14ac:dyDescent="0.25">
      <c r="A730" s="1" t="s">
        <v>881</v>
      </c>
      <c r="B730" s="124">
        <v>2035.28</v>
      </c>
    </row>
    <row r="731" spans="1:2" x14ac:dyDescent="0.25">
      <c r="A731" s="1" t="s">
        <v>882</v>
      </c>
      <c r="B731" s="124">
        <v>2258.27</v>
      </c>
    </row>
    <row r="732" spans="1:2" x14ac:dyDescent="0.25">
      <c r="A732" s="1" t="s">
        <v>883</v>
      </c>
      <c r="B732" s="124">
        <v>1957</v>
      </c>
    </row>
    <row r="733" spans="1:2" x14ac:dyDescent="0.25">
      <c r="A733" s="1" t="s">
        <v>884</v>
      </c>
      <c r="B733" s="124">
        <v>46.06</v>
      </c>
    </row>
    <row r="734" spans="1:2" x14ac:dyDescent="0.25">
      <c r="A734" s="1" t="s">
        <v>885</v>
      </c>
      <c r="B734" s="124">
        <v>39.92</v>
      </c>
    </row>
    <row r="735" spans="1:2" x14ac:dyDescent="0.25">
      <c r="A735" s="1" t="s">
        <v>886</v>
      </c>
      <c r="B735" s="124">
        <v>66.84</v>
      </c>
    </row>
    <row r="736" spans="1:2" x14ac:dyDescent="0.25">
      <c r="A736" s="1" t="s">
        <v>887</v>
      </c>
      <c r="B736" s="124">
        <v>57.92</v>
      </c>
    </row>
    <row r="737" spans="1:2" x14ac:dyDescent="0.25">
      <c r="A737" s="1" t="s">
        <v>888</v>
      </c>
      <c r="B737" s="124">
        <v>90.33</v>
      </c>
    </row>
    <row r="738" spans="1:2" x14ac:dyDescent="0.25">
      <c r="A738" s="1" t="s">
        <v>889</v>
      </c>
      <c r="B738" s="124">
        <v>78.28</v>
      </c>
    </row>
    <row r="739" spans="1:2" x14ac:dyDescent="0.25">
      <c r="A739" s="1" t="s">
        <v>890</v>
      </c>
      <c r="B739" s="124">
        <v>62.62</v>
      </c>
    </row>
    <row r="740" spans="1:2" x14ac:dyDescent="0.25">
      <c r="A740" s="1" t="s">
        <v>892</v>
      </c>
      <c r="B740" s="124">
        <v>62.15</v>
      </c>
    </row>
    <row r="741" spans="1:2" x14ac:dyDescent="0.25">
      <c r="A741" s="1" t="s">
        <v>893</v>
      </c>
      <c r="B741" s="124">
        <v>112.02</v>
      </c>
    </row>
    <row r="742" spans="1:2" x14ac:dyDescent="0.25">
      <c r="A742" s="1" t="s">
        <v>895</v>
      </c>
      <c r="B742" s="124">
        <v>111.17</v>
      </c>
    </row>
    <row r="743" spans="1:2" x14ac:dyDescent="0.25">
      <c r="A743" s="1" t="s">
        <v>896</v>
      </c>
      <c r="B743" s="124">
        <v>187.55</v>
      </c>
    </row>
    <row r="744" spans="1:2" x14ac:dyDescent="0.25">
      <c r="A744" s="1" t="s">
        <v>898</v>
      </c>
      <c r="B744" s="124">
        <v>186.14</v>
      </c>
    </row>
    <row r="745" spans="1:2" x14ac:dyDescent="0.25">
      <c r="A745" s="1" t="s">
        <v>899</v>
      </c>
      <c r="B745" s="124">
        <v>0.35</v>
      </c>
    </row>
    <row r="746" spans="1:2" x14ac:dyDescent="0.25">
      <c r="A746" s="1" t="s">
        <v>900</v>
      </c>
      <c r="B746" s="124">
        <v>0.34</v>
      </c>
    </row>
    <row r="747" spans="1:2" x14ac:dyDescent="0.25">
      <c r="A747" s="1" t="s">
        <v>901</v>
      </c>
      <c r="B747" s="124">
        <v>1.67</v>
      </c>
    </row>
    <row r="748" spans="1:2" x14ac:dyDescent="0.25">
      <c r="A748" s="1" t="s">
        <v>902</v>
      </c>
      <c r="B748" s="124">
        <v>1.64</v>
      </c>
    </row>
    <row r="749" spans="1:2" x14ac:dyDescent="0.25">
      <c r="A749" s="1" t="s">
        <v>903</v>
      </c>
      <c r="B749" s="124">
        <v>5540.21</v>
      </c>
    </row>
    <row r="750" spans="1:2" x14ac:dyDescent="0.25">
      <c r="A750" s="1" t="s">
        <v>904</v>
      </c>
      <c r="B750" s="124">
        <v>5260.4</v>
      </c>
    </row>
    <row r="751" spans="1:2" x14ac:dyDescent="0.25">
      <c r="A751" s="1" t="s">
        <v>905</v>
      </c>
      <c r="B751" s="124">
        <v>324.23</v>
      </c>
    </row>
    <row r="752" spans="1:2" x14ac:dyDescent="0.25">
      <c r="A752" s="1" t="s">
        <v>907</v>
      </c>
      <c r="B752" s="124">
        <v>280.94</v>
      </c>
    </row>
    <row r="753" spans="1:2" x14ac:dyDescent="0.25">
      <c r="A753" s="1" t="s">
        <v>908</v>
      </c>
      <c r="B753" s="124">
        <v>425.54</v>
      </c>
    </row>
    <row r="754" spans="1:2" x14ac:dyDescent="0.25">
      <c r="A754" s="1" t="s">
        <v>910</v>
      </c>
      <c r="B754" s="124">
        <v>368.72</v>
      </c>
    </row>
    <row r="755" spans="1:2" x14ac:dyDescent="0.25">
      <c r="A755" s="1" t="s">
        <v>911</v>
      </c>
      <c r="B755" s="124">
        <v>0.08</v>
      </c>
    </row>
    <row r="756" spans="1:2" x14ac:dyDescent="0.25">
      <c r="A756" s="1" t="s">
        <v>913</v>
      </c>
      <c r="B756" s="124">
        <v>0.08</v>
      </c>
    </row>
    <row r="757" spans="1:2" x14ac:dyDescent="0.25">
      <c r="A757" s="1" t="s">
        <v>914</v>
      </c>
      <c r="B757" s="124">
        <v>366</v>
      </c>
    </row>
    <row r="758" spans="1:2" x14ac:dyDescent="0.25">
      <c r="A758" s="1" t="s">
        <v>915</v>
      </c>
      <c r="B758" s="124">
        <v>366</v>
      </c>
    </row>
    <row r="759" spans="1:2" x14ac:dyDescent="0.25">
      <c r="A759" s="1" t="s">
        <v>916</v>
      </c>
      <c r="B759" s="124">
        <v>258</v>
      </c>
    </row>
    <row r="760" spans="1:2" x14ac:dyDescent="0.25">
      <c r="A760" s="1" t="s">
        <v>917</v>
      </c>
      <c r="B760" s="124">
        <v>258</v>
      </c>
    </row>
    <row r="761" spans="1:2" x14ac:dyDescent="0.25">
      <c r="A761" s="1" t="s">
        <v>918</v>
      </c>
      <c r="B761" s="124">
        <v>7098.59</v>
      </c>
    </row>
    <row r="762" spans="1:2" x14ac:dyDescent="0.25">
      <c r="A762" s="1" t="s">
        <v>919</v>
      </c>
      <c r="B762" s="124">
        <v>6319.85</v>
      </c>
    </row>
    <row r="763" spans="1:2" x14ac:dyDescent="0.25">
      <c r="A763" s="1" t="s">
        <v>920</v>
      </c>
      <c r="B763" s="124">
        <v>7333.95</v>
      </c>
    </row>
    <row r="764" spans="1:2" x14ac:dyDescent="0.25">
      <c r="A764" s="1" t="s">
        <v>921</v>
      </c>
      <c r="B764" s="124">
        <v>6551.16</v>
      </c>
    </row>
    <row r="765" spans="1:2" x14ac:dyDescent="0.25">
      <c r="A765" s="1" t="s">
        <v>922</v>
      </c>
      <c r="B765" s="124">
        <v>7804.68</v>
      </c>
    </row>
    <row r="766" spans="1:2" x14ac:dyDescent="0.25">
      <c r="A766" s="1" t="s">
        <v>923</v>
      </c>
      <c r="B766" s="124">
        <v>7013.79</v>
      </c>
    </row>
    <row r="767" spans="1:2" x14ac:dyDescent="0.25">
      <c r="A767" s="1" t="s">
        <v>924</v>
      </c>
      <c r="B767" s="124">
        <v>11552.9</v>
      </c>
    </row>
    <row r="768" spans="1:2" x14ac:dyDescent="0.25">
      <c r="A768" s="1" t="s">
        <v>925</v>
      </c>
      <c r="B768" s="124">
        <v>10238.98</v>
      </c>
    </row>
    <row r="769" spans="1:2" x14ac:dyDescent="0.25">
      <c r="A769" s="1" t="s">
        <v>926</v>
      </c>
      <c r="B769" s="124">
        <v>11788.27</v>
      </c>
    </row>
    <row r="770" spans="1:2" x14ac:dyDescent="0.25">
      <c r="A770" s="1" t="s">
        <v>927</v>
      </c>
      <c r="B770" s="124">
        <v>10470.299999999999</v>
      </c>
    </row>
    <row r="771" spans="1:2" x14ac:dyDescent="0.25">
      <c r="A771" s="1" t="s">
        <v>928</v>
      </c>
      <c r="B771" s="124">
        <v>12259</v>
      </c>
    </row>
    <row r="772" spans="1:2" x14ac:dyDescent="0.25">
      <c r="A772" s="1" t="s">
        <v>929</v>
      </c>
      <c r="B772" s="124">
        <v>10932.93</v>
      </c>
    </row>
    <row r="773" spans="1:2" x14ac:dyDescent="0.25">
      <c r="A773" s="1" t="s">
        <v>930</v>
      </c>
      <c r="B773" s="124">
        <v>18675.91</v>
      </c>
    </row>
    <row r="774" spans="1:2" x14ac:dyDescent="0.25">
      <c r="A774" s="1" t="s">
        <v>932</v>
      </c>
      <c r="B774" s="124">
        <v>16702.2</v>
      </c>
    </row>
    <row r="775" spans="1:2" x14ac:dyDescent="0.25">
      <c r="A775" s="1" t="s">
        <v>933</v>
      </c>
      <c r="B775" s="124">
        <v>14287.59</v>
      </c>
    </row>
    <row r="776" spans="1:2" x14ac:dyDescent="0.25">
      <c r="A776" s="1" t="s">
        <v>934</v>
      </c>
      <c r="B776" s="124">
        <v>12777.65</v>
      </c>
    </row>
    <row r="777" spans="1:2" x14ac:dyDescent="0.25">
      <c r="A777" s="1" t="s">
        <v>935</v>
      </c>
      <c r="B777" s="124">
        <v>12144.45</v>
      </c>
    </row>
    <row r="778" spans="1:2" x14ac:dyDescent="0.25">
      <c r="A778" s="1" t="s">
        <v>936</v>
      </c>
      <c r="B778" s="124">
        <v>10861</v>
      </c>
    </row>
    <row r="779" spans="1:2" x14ac:dyDescent="0.25">
      <c r="A779" s="1" t="s">
        <v>937</v>
      </c>
      <c r="B779" s="124">
        <v>11225.96</v>
      </c>
    </row>
    <row r="780" spans="1:2" x14ac:dyDescent="0.25">
      <c r="A780" s="1" t="s">
        <v>938</v>
      </c>
      <c r="B780" s="124">
        <v>10039.58</v>
      </c>
    </row>
    <row r="781" spans="1:2" x14ac:dyDescent="0.25">
      <c r="A781" s="1" t="s">
        <v>939</v>
      </c>
      <c r="B781" s="124">
        <v>8572.5499999999993</v>
      </c>
    </row>
    <row r="782" spans="1:2" x14ac:dyDescent="0.25">
      <c r="A782" s="1" t="s">
        <v>940</v>
      </c>
      <c r="B782" s="124">
        <v>7666.58</v>
      </c>
    </row>
    <row r="783" spans="1:2" x14ac:dyDescent="0.25">
      <c r="A783" s="1" t="s">
        <v>941</v>
      </c>
      <c r="B783" s="124">
        <v>7296.88</v>
      </c>
    </row>
    <row r="784" spans="1:2" x14ac:dyDescent="0.25">
      <c r="A784" s="1" t="s">
        <v>942</v>
      </c>
      <c r="B784" s="124">
        <v>6525.73</v>
      </c>
    </row>
    <row r="785" spans="1:2" x14ac:dyDescent="0.25">
      <c r="A785" s="1" t="s">
        <v>943</v>
      </c>
      <c r="B785" s="124">
        <v>13062.94</v>
      </c>
    </row>
    <row r="786" spans="1:2" x14ac:dyDescent="0.25">
      <c r="A786" s="1" t="s">
        <v>944</v>
      </c>
      <c r="B786" s="124">
        <v>11682.42</v>
      </c>
    </row>
    <row r="787" spans="1:2" x14ac:dyDescent="0.25">
      <c r="A787" s="1" t="s">
        <v>945</v>
      </c>
      <c r="B787" s="124">
        <v>10001.31</v>
      </c>
    </row>
    <row r="788" spans="1:2" x14ac:dyDescent="0.25">
      <c r="A788" s="1" t="s">
        <v>946</v>
      </c>
      <c r="B788" s="124">
        <v>8944.35</v>
      </c>
    </row>
    <row r="789" spans="1:2" x14ac:dyDescent="0.25">
      <c r="A789" s="1" t="s">
        <v>947</v>
      </c>
      <c r="B789" s="124">
        <v>8521.5300000000007</v>
      </c>
    </row>
    <row r="790" spans="1:2" x14ac:dyDescent="0.25">
      <c r="A790" s="1" t="s">
        <v>948</v>
      </c>
      <c r="B790" s="124">
        <v>7620.96</v>
      </c>
    </row>
    <row r="791" spans="1:2" x14ac:dyDescent="0.25">
      <c r="A791" s="1" t="s">
        <v>949</v>
      </c>
      <c r="B791" s="124">
        <v>7858.17</v>
      </c>
    </row>
    <row r="792" spans="1:2" x14ac:dyDescent="0.25">
      <c r="A792" s="1" t="s">
        <v>950</v>
      </c>
      <c r="B792" s="124">
        <v>7027.71</v>
      </c>
    </row>
    <row r="793" spans="1:2" x14ac:dyDescent="0.25">
      <c r="A793" s="1" t="s">
        <v>951</v>
      </c>
      <c r="B793" s="124">
        <v>6021.2</v>
      </c>
    </row>
    <row r="794" spans="1:2" x14ac:dyDescent="0.25">
      <c r="A794" s="1" t="s">
        <v>952</v>
      </c>
      <c r="B794" s="124">
        <v>5384.86</v>
      </c>
    </row>
    <row r="795" spans="1:2" x14ac:dyDescent="0.25">
      <c r="A795" s="1" t="s">
        <v>953</v>
      </c>
      <c r="B795" s="124">
        <v>5102.71</v>
      </c>
    </row>
    <row r="796" spans="1:2" x14ac:dyDescent="0.25">
      <c r="A796" s="1" t="s">
        <v>954</v>
      </c>
      <c r="B796" s="124">
        <v>4563.4399999999996</v>
      </c>
    </row>
    <row r="797" spans="1:2" x14ac:dyDescent="0.25">
      <c r="A797" s="1" t="s">
        <v>955</v>
      </c>
      <c r="B797" s="124">
        <v>427.1</v>
      </c>
    </row>
    <row r="798" spans="1:2" x14ac:dyDescent="0.25">
      <c r="A798" s="1" t="s">
        <v>956</v>
      </c>
      <c r="B798" s="124">
        <v>370.68</v>
      </c>
    </row>
    <row r="799" spans="1:2" x14ac:dyDescent="0.25">
      <c r="A799" s="1" t="s">
        <v>957</v>
      </c>
      <c r="B799" s="124">
        <v>231.31</v>
      </c>
    </row>
    <row r="800" spans="1:2" x14ac:dyDescent="0.25">
      <c r="A800" s="1" t="s">
        <v>958</v>
      </c>
      <c r="B800" s="124">
        <v>202.15</v>
      </c>
    </row>
    <row r="801" spans="1:2" x14ac:dyDescent="0.25">
      <c r="A801" s="1" t="s">
        <v>959</v>
      </c>
      <c r="B801" s="124">
        <v>2453.64</v>
      </c>
    </row>
    <row r="802" spans="1:2" x14ac:dyDescent="0.25">
      <c r="A802" s="1" t="s">
        <v>960</v>
      </c>
      <c r="B802" s="124">
        <v>2138.0700000000002</v>
      </c>
    </row>
    <row r="803" spans="1:2" x14ac:dyDescent="0.25">
      <c r="A803" s="1" t="s">
        <v>961</v>
      </c>
      <c r="B803" s="124">
        <v>1474.24</v>
      </c>
    </row>
    <row r="804" spans="1:2" x14ac:dyDescent="0.25">
      <c r="A804" s="1" t="s">
        <v>962</v>
      </c>
      <c r="B804" s="124">
        <v>1284.6400000000001</v>
      </c>
    </row>
    <row r="805" spans="1:2" x14ac:dyDescent="0.25">
      <c r="A805" s="1" t="s">
        <v>963</v>
      </c>
      <c r="B805" s="124">
        <v>1721.67</v>
      </c>
    </row>
    <row r="806" spans="1:2" x14ac:dyDescent="0.25">
      <c r="A806" s="1" t="s">
        <v>964</v>
      </c>
      <c r="B806" s="124">
        <v>1500.24</v>
      </c>
    </row>
    <row r="807" spans="1:2" x14ac:dyDescent="0.25">
      <c r="A807" s="1" t="s">
        <v>965</v>
      </c>
      <c r="B807" s="124">
        <v>1030.94</v>
      </c>
    </row>
    <row r="808" spans="1:2" x14ac:dyDescent="0.25">
      <c r="A808" s="1" t="s">
        <v>966</v>
      </c>
      <c r="B808" s="124">
        <v>898.35</v>
      </c>
    </row>
    <row r="809" spans="1:2" x14ac:dyDescent="0.25">
      <c r="A809" s="1" t="s">
        <v>967</v>
      </c>
      <c r="B809" s="124">
        <v>1962.91</v>
      </c>
    </row>
    <row r="810" spans="1:2" x14ac:dyDescent="0.25">
      <c r="A810" s="1" t="s">
        <v>968</v>
      </c>
      <c r="B810" s="124">
        <v>1710.46</v>
      </c>
    </row>
    <row r="811" spans="1:2" x14ac:dyDescent="0.25">
      <c r="A811" s="1" t="s">
        <v>969</v>
      </c>
      <c r="B811" s="124">
        <v>1179.4000000000001</v>
      </c>
    </row>
    <row r="812" spans="1:2" x14ac:dyDescent="0.25">
      <c r="A812" s="1" t="s">
        <v>970</v>
      </c>
      <c r="B812" s="124">
        <v>1027.71</v>
      </c>
    </row>
    <row r="813" spans="1:2" x14ac:dyDescent="0.25">
      <c r="A813" s="1" t="s">
        <v>971</v>
      </c>
      <c r="B813" s="124">
        <v>1377.33</v>
      </c>
    </row>
    <row r="814" spans="1:2" x14ac:dyDescent="0.25">
      <c r="A814" s="1" t="s">
        <v>972</v>
      </c>
      <c r="B814" s="124">
        <v>1200.19</v>
      </c>
    </row>
    <row r="815" spans="1:2" x14ac:dyDescent="0.25">
      <c r="A815" s="1" t="s">
        <v>973</v>
      </c>
      <c r="B815" s="124">
        <v>824.75</v>
      </c>
    </row>
    <row r="816" spans="1:2" x14ac:dyDescent="0.25">
      <c r="A816" s="1" t="s">
        <v>974</v>
      </c>
      <c r="B816" s="124">
        <v>718.68</v>
      </c>
    </row>
    <row r="817" spans="1:2" x14ac:dyDescent="0.25">
      <c r="A817" s="1" t="s">
        <v>975</v>
      </c>
      <c r="B817" s="124">
        <v>1710.89</v>
      </c>
    </row>
    <row r="818" spans="1:2" x14ac:dyDescent="0.25">
      <c r="A818" s="1" t="s">
        <v>976</v>
      </c>
      <c r="B818" s="124">
        <v>1482.76</v>
      </c>
    </row>
    <row r="819" spans="1:2" x14ac:dyDescent="0.25">
      <c r="A819" s="1" t="s">
        <v>977</v>
      </c>
      <c r="B819" s="124">
        <v>1197.6199999999999</v>
      </c>
    </row>
    <row r="820" spans="1:2" x14ac:dyDescent="0.25">
      <c r="A820" s="1" t="s">
        <v>978</v>
      </c>
      <c r="B820" s="124">
        <v>1037.93</v>
      </c>
    </row>
    <row r="821" spans="1:2" x14ac:dyDescent="0.25">
      <c r="A821" s="1" t="s">
        <v>979</v>
      </c>
      <c r="B821" s="124">
        <v>855.44</v>
      </c>
    </row>
    <row r="822" spans="1:2" x14ac:dyDescent="0.25">
      <c r="A822" s="1" t="s">
        <v>980</v>
      </c>
      <c r="B822" s="124">
        <v>741.38</v>
      </c>
    </row>
    <row r="823" spans="1:2" x14ac:dyDescent="0.25">
      <c r="A823" s="1" t="s">
        <v>981</v>
      </c>
      <c r="B823" s="124">
        <v>3.1</v>
      </c>
    </row>
    <row r="824" spans="1:2" x14ac:dyDescent="0.25">
      <c r="A824" s="1" t="s">
        <v>982</v>
      </c>
      <c r="B824" s="124">
        <v>2.69</v>
      </c>
    </row>
    <row r="825" spans="1:2" x14ac:dyDescent="0.25">
      <c r="A825" s="1" t="s">
        <v>983</v>
      </c>
      <c r="B825" s="124">
        <v>2.17</v>
      </c>
    </row>
    <row r="826" spans="1:2" x14ac:dyDescent="0.25">
      <c r="A826" s="1" t="s">
        <v>984</v>
      </c>
      <c r="B826" s="124">
        <v>1.88</v>
      </c>
    </row>
    <row r="827" spans="1:2" x14ac:dyDescent="0.25">
      <c r="A827" s="1" t="s">
        <v>985</v>
      </c>
      <c r="B827" s="124">
        <v>2.75</v>
      </c>
    </row>
    <row r="828" spans="1:2" x14ac:dyDescent="0.25">
      <c r="A828" s="1" t="s">
        <v>986</v>
      </c>
      <c r="B828" s="124">
        <v>2.39</v>
      </c>
    </row>
    <row r="829" spans="1:2" x14ac:dyDescent="0.25">
      <c r="A829" s="1" t="s">
        <v>987</v>
      </c>
      <c r="B829" s="124">
        <v>1.65</v>
      </c>
    </row>
    <row r="830" spans="1:2" x14ac:dyDescent="0.25">
      <c r="A830" s="1" t="s">
        <v>988</v>
      </c>
      <c r="B830" s="124">
        <v>1.43</v>
      </c>
    </row>
    <row r="831" spans="1:2" x14ac:dyDescent="0.25">
      <c r="A831" s="1" t="s">
        <v>989</v>
      </c>
      <c r="B831" s="124">
        <v>3.42</v>
      </c>
    </row>
    <row r="832" spans="1:2" x14ac:dyDescent="0.25">
      <c r="A832" s="1" t="s">
        <v>990</v>
      </c>
      <c r="B832" s="124">
        <v>3.04</v>
      </c>
    </row>
    <row r="833" spans="1:2" x14ac:dyDescent="0.25">
      <c r="A833" s="1" t="s">
        <v>991</v>
      </c>
      <c r="B833" s="124">
        <v>5.43</v>
      </c>
    </row>
    <row r="834" spans="1:2" x14ac:dyDescent="0.25">
      <c r="A834" s="1" t="s">
        <v>992</v>
      </c>
      <c r="B834" s="124">
        <v>4.83</v>
      </c>
    </row>
    <row r="835" spans="1:2" x14ac:dyDescent="0.25">
      <c r="A835" s="1" t="s">
        <v>993</v>
      </c>
      <c r="B835" s="124">
        <v>7.24</v>
      </c>
    </row>
    <row r="836" spans="1:2" x14ac:dyDescent="0.25">
      <c r="A836" s="1" t="s">
        <v>994</v>
      </c>
      <c r="B836" s="124">
        <v>6.53</v>
      </c>
    </row>
    <row r="837" spans="1:2" x14ac:dyDescent="0.25">
      <c r="A837" s="1" t="s">
        <v>995</v>
      </c>
      <c r="B837" s="124">
        <v>7447.32</v>
      </c>
    </row>
    <row r="838" spans="1:2" x14ac:dyDescent="0.25">
      <c r="A838" s="1" t="s">
        <v>996</v>
      </c>
      <c r="B838" s="124">
        <v>6645.63</v>
      </c>
    </row>
    <row r="839" spans="1:2" x14ac:dyDescent="0.25">
      <c r="A839" s="1" t="s">
        <v>997</v>
      </c>
      <c r="B839" s="124">
        <v>2.4</v>
      </c>
    </row>
    <row r="840" spans="1:2" x14ac:dyDescent="0.25">
      <c r="A840" s="1" t="s">
        <v>998</v>
      </c>
      <c r="B840" s="124">
        <v>2.14</v>
      </c>
    </row>
    <row r="841" spans="1:2" x14ac:dyDescent="0.25">
      <c r="A841" s="1" t="s">
        <v>999</v>
      </c>
      <c r="B841" s="124">
        <v>1.66</v>
      </c>
    </row>
    <row r="842" spans="1:2" x14ac:dyDescent="0.25">
      <c r="A842" s="1" t="s">
        <v>1000</v>
      </c>
      <c r="B842" s="124">
        <v>1.48</v>
      </c>
    </row>
    <row r="843" spans="1:2" x14ac:dyDescent="0.25">
      <c r="A843" s="1" t="s">
        <v>1001</v>
      </c>
      <c r="B843" s="124">
        <v>6696.92</v>
      </c>
    </row>
    <row r="844" spans="1:2" x14ac:dyDescent="0.25">
      <c r="A844" s="1" t="s">
        <v>1002</v>
      </c>
      <c r="B844" s="124">
        <v>5976.83</v>
      </c>
    </row>
    <row r="845" spans="1:2" x14ac:dyDescent="0.25">
      <c r="A845" s="1" t="s">
        <v>1003</v>
      </c>
      <c r="B845" s="124">
        <v>3.28</v>
      </c>
    </row>
    <row r="846" spans="1:2" x14ac:dyDescent="0.25">
      <c r="A846" s="1" t="s">
        <v>1004</v>
      </c>
      <c r="B846" s="124">
        <v>2.92</v>
      </c>
    </row>
    <row r="847" spans="1:2" x14ac:dyDescent="0.25">
      <c r="A847" s="1" t="s">
        <v>1005</v>
      </c>
      <c r="B847" s="124">
        <v>2.67</v>
      </c>
    </row>
    <row r="848" spans="1:2" x14ac:dyDescent="0.25">
      <c r="A848" s="1" t="s">
        <v>1006</v>
      </c>
      <c r="B848" s="124">
        <v>2.39</v>
      </c>
    </row>
    <row r="849" spans="1:2" x14ac:dyDescent="0.25">
      <c r="A849" s="1" t="s">
        <v>1007</v>
      </c>
      <c r="B849" s="124">
        <v>7447.32</v>
      </c>
    </row>
    <row r="850" spans="1:2" x14ac:dyDescent="0.25">
      <c r="A850" s="1" t="s">
        <v>1008</v>
      </c>
      <c r="B850" s="124">
        <v>6645.63</v>
      </c>
    </row>
    <row r="851" spans="1:2" x14ac:dyDescent="0.25">
      <c r="A851" s="1" t="s">
        <v>1009</v>
      </c>
      <c r="B851" s="124">
        <v>6202.94</v>
      </c>
    </row>
    <row r="852" spans="1:2" x14ac:dyDescent="0.25">
      <c r="A852" s="1" t="s">
        <v>1010</v>
      </c>
      <c r="B852" s="124">
        <v>5535.2</v>
      </c>
    </row>
    <row r="853" spans="1:2" x14ac:dyDescent="0.25">
      <c r="A853" s="1" t="s">
        <v>1011</v>
      </c>
      <c r="B853" s="124">
        <v>4620.58</v>
      </c>
    </row>
    <row r="854" spans="1:2" x14ac:dyDescent="0.25">
      <c r="A854" s="1" t="s">
        <v>1012</v>
      </c>
      <c r="B854" s="124">
        <v>4200.26</v>
      </c>
    </row>
    <row r="855" spans="1:2" x14ac:dyDescent="0.25">
      <c r="A855" s="1" t="s">
        <v>1013</v>
      </c>
      <c r="B855" s="124">
        <v>1.9</v>
      </c>
    </row>
    <row r="856" spans="1:2" x14ac:dyDescent="0.25">
      <c r="A856" s="1" t="s">
        <v>1014</v>
      </c>
      <c r="B856" s="124">
        <v>1.64</v>
      </c>
    </row>
    <row r="857" spans="1:2" x14ac:dyDescent="0.25">
      <c r="A857" s="1" t="s">
        <v>1015</v>
      </c>
      <c r="B857" s="124">
        <v>1.7</v>
      </c>
    </row>
    <row r="858" spans="1:2" x14ac:dyDescent="0.25">
      <c r="A858" s="1" t="s">
        <v>1016</v>
      </c>
      <c r="B858" s="124">
        <v>1.53</v>
      </c>
    </row>
    <row r="859" spans="1:2" x14ac:dyDescent="0.25">
      <c r="A859" s="1" t="s">
        <v>1017</v>
      </c>
      <c r="B859" s="124">
        <v>10.67</v>
      </c>
    </row>
    <row r="860" spans="1:2" x14ac:dyDescent="0.25">
      <c r="A860" s="1" t="s">
        <v>1018</v>
      </c>
      <c r="B860" s="124">
        <v>9.49</v>
      </c>
    </row>
    <row r="861" spans="1:2" x14ac:dyDescent="0.25">
      <c r="A861" s="1" t="s">
        <v>1019</v>
      </c>
      <c r="B861" s="124">
        <v>14.5</v>
      </c>
    </row>
    <row r="862" spans="1:2" x14ac:dyDescent="0.25">
      <c r="A862" s="1" t="s">
        <v>1020</v>
      </c>
      <c r="B862" s="124">
        <v>12.9</v>
      </c>
    </row>
    <row r="863" spans="1:2" x14ac:dyDescent="0.25">
      <c r="A863" s="1" t="s">
        <v>1021</v>
      </c>
      <c r="B863" s="124">
        <v>75.36</v>
      </c>
    </row>
    <row r="864" spans="1:2" x14ac:dyDescent="0.25">
      <c r="A864" s="1" t="s">
        <v>1022</v>
      </c>
      <c r="B864" s="124">
        <v>66.95</v>
      </c>
    </row>
    <row r="865" spans="1:2" x14ac:dyDescent="0.25">
      <c r="A865" s="1" t="s">
        <v>1023</v>
      </c>
      <c r="B865" s="124">
        <v>18.47</v>
      </c>
    </row>
    <row r="866" spans="1:2" x14ac:dyDescent="0.25">
      <c r="A866" s="1" t="s">
        <v>1024</v>
      </c>
      <c r="B866" s="124">
        <v>16.420000000000002</v>
      </c>
    </row>
    <row r="867" spans="1:2" x14ac:dyDescent="0.25">
      <c r="A867" s="1" t="s">
        <v>1025</v>
      </c>
      <c r="B867" s="124">
        <v>24.94</v>
      </c>
    </row>
    <row r="868" spans="1:2" x14ac:dyDescent="0.25">
      <c r="A868" s="1" t="s">
        <v>1026</v>
      </c>
      <c r="B868" s="124">
        <v>22.17</v>
      </c>
    </row>
    <row r="869" spans="1:2" x14ac:dyDescent="0.25">
      <c r="A869" s="1" t="s">
        <v>1027</v>
      </c>
      <c r="B869" s="124">
        <v>0.28999999999999998</v>
      </c>
    </row>
    <row r="870" spans="1:2" x14ac:dyDescent="0.25">
      <c r="A870" s="1" t="s">
        <v>1028</v>
      </c>
      <c r="B870" s="124">
        <v>0.26</v>
      </c>
    </row>
    <row r="871" spans="1:2" x14ac:dyDescent="0.25">
      <c r="A871" s="1" t="s">
        <v>1029</v>
      </c>
      <c r="B871" s="124">
        <v>8700.1200000000008</v>
      </c>
    </row>
    <row r="872" spans="1:2" x14ac:dyDescent="0.25">
      <c r="A872" s="1" t="s">
        <v>1030</v>
      </c>
      <c r="B872" s="124">
        <v>7780.67</v>
      </c>
    </row>
    <row r="873" spans="1:2" x14ac:dyDescent="0.25">
      <c r="A873" s="1" t="s">
        <v>23627</v>
      </c>
      <c r="B873" s="124">
        <v>9430.49</v>
      </c>
    </row>
    <row r="874" spans="1:2" x14ac:dyDescent="0.25">
      <c r="A874" s="1" t="s">
        <v>23628</v>
      </c>
      <c r="B874" s="124">
        <v>8433.83</v>
      </c>
    </row>
    <row r="875" spans="1:2" x14ac:dyDescent="0.25">
      <c r="A875" s="1" t="s">
        <v>23629</v>
      </c>
      <c r="B875" s="124">
        <v>10460.56</v>
      </c>
    </row>
    <row r="876" spans="1:2" x14ac:dyDescent="0.25">
      <c r="A876" s="1" t="s">
        <v>23630</v>
      </c>
      <c r="B876" s="124">
        <v>9355.07</v>
      </c>
    </row>
    <row r="877" spans="1:2" x14ac:dyDescent="0.25">
      <c r="A877" s="1" t="s">
        <v>1031</v>
      </c>
      <c r="B877" s="124">
        <v>6960.09</v>
      </c>
    </row>
    <row r="878" spans="1:2" x14ac:dyDescent="0.25">
      <c r="A878" s="1" t="s">
        <v>1032</v>
      </c>
      <c r="B878" s="124">
        <v>6224.53</v>
      </c>
    </row>
    <row r="879" spans="1:2" x14ac:dyDescent="0.25">
      <c r="A879" s="1" t="s">
        <v>23631</v>
      </c>
      <c r="B879" s="124">
        <v>7544.72</v>
      </c>
    </row>
    <row r="880" spans="1:2" x14ac:dyDescent="0.25">
      <c r="A880" s="1" t="s">
        <v>23632</v>
      </c>
      <c r="B880" s="124">
        <v>6747.38</v>
      </c>
    </row>
    <row r="881" spans="1:2" x14ac:dyDescent="0.25">
      <c r="A881" s="1" t="s">
        <v>23633</v>
      </c>
      <c r="B881" s="124">
        <v>8700.1200000000008</v>
      </c>
    </row>
    <row r="882" spans="1:2" x14ac:dyDescent="0.25">
      <c r="A882" s="1" t="s">
        <v>23634</v>
      </c>
      <c r="B882" s="124">
        <v>7780.67</v>
      </c>
    </row>
    <row r="883" spans="1:2" x14ac:dyDescent="0.25">
      <c r="A883" s="1" t="s">
        <v>1033</v>
      </c>
      <c r="B883" s="124">
        <v>6960.09</v>
      </c>
    </row>
    <row r="884" spans="1:2" x14ac:dyDescent="0.25">
      <c r="A884" s="1" t="s">
        <v>1034</v>
      </c>
      <c r="B884" s="124">
        <v>6224.53</v>
      </c>
    </row>
    <row r="885" spans="1:2" x14ac:dyDescent="0.25">
      <c r="A885" s="1" t="s">
        <v>23635</v>
      </c>
      <c r="B885" s="124">
        <v>7544.72</v>
      </c>
    </row>
    <row r="886" spans="1:2" x14ac:dyDescent="0.25">
      <c r="A886" s="1" t="s">
        <v>23636</v>
      </c>
      <c r="B886" s="124">
        <v>6747.38</v>
      </c>
    </row>
    <row r="887" spans="1:2" x14ac:dyDescent="0.25">
      <c r="A887" s="1" t="s">
        <v>23637</v>
      </c>
      <c r="B887" s="124">
        <v>8700.1200000000008</v>
      </c>
    </row>
    <row r="888" spans="1:2" x14ac:dyDescent="0.25">
      <c r="A888" s="1" t="s">
        <v>23638</v>
      </c>
      <c r="B888" s="124">
        <v>7780.67</v>
      </c>
    </row>
    <row r="889" spans="1:2" x14ac:dyDescent="0.25">
      <c r="A889" s="1" t="s">
        <v>1035</v>
      </c>
      <c r="B889" s="124">
        <v>5219.0600000000004</v>
      </c>
    </row>
    <row r="890" spans="1:2" x14ac:dyDescent="0.25">
      <c r="A890" s="1" t="s">
        <v>1036</v>
      </c>
      <c r="B890" s="124">
        <v>4667.5</v>
      </c>
    </row>
    <row r="891" spans="1:2" x14ac:dyDescent="0.25">
      <c r="A891" s="1" t="s">
        <v>23639</v>
      </c>
      <c r="B891" s="124">
        <v>5657.44</v>
      </c>
    </row>
    <row r="892" spans="1:2" x14ac:dyDescent="0.25">
      <c r="A892" s="1" t="s">
        <v>23640</v>
      </c>
      <c r="B892" s="124">
        <v>5059.55</v>
      </c>
    </row>
    <row r="893" spans="1:2" x14ac:dyDescent="0.25">
      <c r="A893" s="1" t="s">
        <v>23641</v>
      </c>
      <c r="B893" s="124">
        <v>6960.09</v>
      </c>
    </row>
    <row r="894" spans="1:2" x14ac:dyDescent="0.25">
      <c r="A894" s="1" t="s">
        <v>23642</v>
      </c>
      <c r="B894" s="124">
        <v>6224.53</v>
      </c>
    </row>
    <row r="895" spans="1:2" x14ac:dyDescent="0.25">
      <c r="A895" s="1" t="s">
        <v>1037</v>
      </c>
      <c r="B895" s="124">
        <v>10460.56</v>
      </c>
    </row>
    <row r="896" spans="1:2" x14ac:dyDescent="0.25">
      <c r="A896" s="1" t="s">
        <v>1038</v>
      </c>
      <c r="B896" s="124">
        <v>9355.07</v>
      </c>
    </row>
    <row r="897" spans="1:2" x14ac:dyDescent="0.25">
      <c r="A897" s="1" t="s">
        <v>23643</v>
      </c>
      <c r="B897" s="124">
        <v>11297.4</v>
      </c>
    </row>
    <row r="898" spans="1:2" x14ac:dyDescent="0.25">
      <c r="A898" s="1" t="s">
        <v>23644</v>
      </c>
      <c r="B898" s="124">
        <v>10103.459999999999</v>
      </c>
    </row>
    <row r="899" spans="1:2" x14ac:dyDescent="0.25">
      <c r="A899" s="1" t="s">
        <v>23645</v>
      </c>
      <c r="B899" s="124">
        <v>12195.48</v>
      </c>
    </row>
    <row r="900" spans="1:2" x14ac:dyDescent="0.25">
      <c r="A900" s="1" t="s">
        <v>23646</v>
      </c>
      <c r="B900" s="124">
        <v>10906.63</v>
      </c>
    </row>
    <row r="901" spans="1:2" x14ac:dyDescent="0.25">
      <c r="A901" s="1" t="s">
        <v>1039</v>
      </c>
      <c r="B901" s="124">
        <v>8700.1200000000008</v>
      </c>
    </row>
    <row r="902" spans="1:2" x14ac:dyDescent="0.25">
      <c r="A902" s="1" t="s">
        <v>1040</v>
      </c>
      <c r="B902" s="124">
        <v>7780.67</v>
      </c>
    </row>
    <row r="903" spans="1:2" x14ac:dyDescent="0.25">
      <c r="A903" s="1" t="s">
        <v>23647</v>
      </c>
      <c r="B903" s="124">
        <v>9430.49</v>
      </c>
    </row>
    <row r="904" spans="1:2" x14ac:dyDescent="0.25">
      <c r="A904" s="1" t="s">
        <v>23648</v>
      </c>
      <c r="B904" s="124">
        <v>8433.83</v>
      </c>
    </row>
    <row r="905" spans="1:2" x14ac:dyDescent="0.25">
      <c r="A905" s="1" t="s">
        <v>23649</v>
      </c>
      <c r="B905" s="124">
        <v>10460.56</v>
      </c>
    </row>
    <row r="906" spans="1:2" x14ac:dyDescent="0.25">
      <c r="A906" s="1" t="s">
        <v>23650</v>
      </c>
      <c r="B906" s="124">
        <v>9355.07</v>
      </c>
    </row>
    <row r="907" spans="1:2" x14ac:dyDescent="0.25">
      <c r="A907" s="1" t="s">
        <v>1041</v>
      </c>
      <c r="B907" s="124">
        <v>8700.1200000000008</v>
      </c>
    </row>
    <row r="908" spans="1:2" x14ac:dyDescent="0.25">
      <c r="A908" s="1" t="s">
        <v>1042</v>
      </c>
      <c r="B908" s="124">
        <v>7780.67</v>
      </c>
    </row>
    <row r="909" spans="1:2" x14ac:dyDescent="0.25">
      <c r="A909" s="1" t="s">
        <v>23651</v>
      </c>
      <c r="B909" s="124">
        <v>9430.49</v>
      </c>
    </row>
    <row r="910" spans="1:2" x14ac:dyDescent="0.25">
      <c r="A910" s="1" t="s">
        <v>23652</v>
      </c>
      <c r="B910" s="124">
        <v>8433.83</v>
      </c>
    </row>
    <row r="911" spans="1:2" x14ac:dyDescent="0.25">
      <c r="A911" s="1" t="s">
        <v>23653</v>
      </c>
      <c r="B911" s="124">
        <v>10460.56</v>
      </c>
    </row>
    <row r="912" spans="1:2" x14ac:dyDescent="0.25">
      <c r="A912" s="1" t="s">
        <v>23654</v>
      </c>
      <c r="B912" s="124">
        <v>9355.07</v>
      </c>
    </row>
    <row r="913" spans="1:2" x14ac:dyDescent="0.25">
      <c r="A913" s="1" t="s">
        <v>1043</v>
      </c>
      <c r="B913" s="124">
        <v>6960.09</v>
      </c>
    </row>
    <row r="914" spans="1:2" x14ac:dyDescent="0.25">
      <c r="A914" s="1" t="s">
        <v>1044</v>
      </c>
      <c r="B914" s="124">
        <v>6224.53</v>
      </c>
    </row>
    <row r="915" spans="1:2" x14ac:dyDescent="0.25">
      <c r="A915" s="1" t="s">
        <v>23655</v>
      </c>
      <c r="B915" s="124">
        <v>7544.72</v>
      </c>
    </row>
    <row r="916" spans="1:2" x14ac:dyDescent="0.25">
      <c r="A916" s="1" t="s">
        <v>23656</v>
      </c>
      <c r="B916" s="124">
        <v>6747.38</v>
      </c>
    </row>
    <row r="917" spans="1:2" x14ac:dyDescent="0.25">
      <c r="A917" s="1" t="s">
        <v>23657</v>
      </c>
      <c r="B917" s="124">
        <v>8700.1200000000008</v>
      </c>
    </row>
    <row r="918" spans="1:2" x14ac:dyDescent="0.25">
      <c r="A918" s="1" t="s">
        <v>23658</v>
      </c>
      <c r="B918" s="124">
        <v>7780.67</v>
      </c>
    </row>
    <row r="919" spans="1:2" x14ac:dyDescent="0.25">
      <c r="A919" s="1" t="s">
        <v>1045</v>
      </c>
      <c r="B919" s="124">
        <v>12195.48</v>
      </c>
    </row>
    <row r="920" spans="1:2" x14ac:dyDescent="0.25">
      <c r="A920" s="1" t="s">
        <v>1046</v>
      </c>
      <c r="B920" s="124">
        <v>10906.63</v>
      </c>
    </row>
    <row r="921" spans="1:2" x14ac:dyDescent="0.25">
      <c r="A921" s="1" t="s">
        <v>23659</v>
      </c>
      <c r="B921" s="124">
        <v>13171.1</v>
      </c>
    </row>
    <row r="922" spans="1:2" x14ac:dyDescent="0.25">
      <c r="A922" s="1" t="s">
        <v>23660</v>
      </c>
      <c r="B922" s="124">
        <v>11779.15</v>
      </c>
    </row>
    <row r="923" spans="1:2" x14ac:dyDescent="0.25">
      <c r="A923" s="1" t="s">
        <v>23661</v>
      </c>
      <c r="B923" s="124">
        <v>14224.76</v>
      </c>
    </row>
    <row r="924" spans="1:2" x14ac:dyDescent="0.25">
      <c r="A924" s="1" t="s">
        <v>23662</v>
      </c>
      <c r="B924" s="124">
        <v>12721.45</v>
      </c>
    </row>
    <row r="925" spans="1:2" x14ac:dyDescent="0.25">
      <c r="A925" s="1" t="s">
        <v>1047</v>
      </c>
      <c r="B925" s="124">
        <v>10460.56</v>
      </c>
    </row>
    <row r="926" spans="1:2" x14ac:dyDescent="0.25">
      <c r="A926" s="1" t="s">
        <v>1048</v>
      </c>
      <c r="B926" s="124">
        <v>9355.07</v>
      </c>
    </row>
    <row r="927" spans="1:2" x14ac:dyDescent="0.25">
      <c r="A927" s="1" t="s">
        <v>23663</v>
      </c>
      <c r="B927" s="124">
        <v>11297.4</v>
      </c>
    </row>
    <row r="928" spans="1:2" x14ac:dyDescent="0.25">
      <c r="A928" s="1" t="s">
        <v>23664</v>
      </c>
      <c r="B928" s="124">
        <v>10103.459999999999</v>
      </c>
    </row>
    <row r="929" spans="1:2" x14ac:dyDescent="0.25">
      <c r="A929" s="1" t="s">
        <v>23665</v>
      </c>
      <c r="B929" s="124">
        <v>12195.48</v>
      </c>
    </row>
    <row r="930" spans="1:2" x14ac:dyDescent="0.25">
      <c r="A930" s="1" t="s">
        <v>23666</v>
      </c>
      <c r="B930" s="124">
        <v>10906.63</v>
      </c>
    </row>
    <row r="931" spans="1:2" x14ac:dyDescent="0.25">
      <c r="A931" s="1" t="s">
        <v>1049</v>
      </c>
      <c r="B931" s="124">
        <v>10460.56</v>
      </c>
    </row>
    <row r="932" spans="1:2" x14ac:dyDescent="0.25">
      <c r="A932" s="1" t="s">
        <v>1050</v>
      </c>
      <c r="B932" s="124">
        <v>9355.07</v>
      </c>
    </row>
    <row r="933" spans="1:2" x14ac:dyDescent="0.25">
      <c r="A933" s="1" t="s">
        <v>23667</v>
      </c>
      <c r="B933" s="124">
        <v>11297.4</v>
      </c>
    </row>
    <row r="934" spans="1:2" x14ac:dyDescent="0.25">
      <c r="A934" s="1" t="s">
        <v>23668</v>
      </c>
      <c r="B934" s="124">
        <v>10103.459999999999</v>
      </c>
    </row>
    <row r="935" spans="1:2" x14ac:dyDescent="0.25">
      <c r="A935" s="1" t="s">
        <v>23669</v>
      </c>
      <c r="B935" s="124">
        <v>12195.48</v>
      </c>
    </row>
    <row r="936" spans="1:2" x14ac:dyDescent="0.25">
      <c r="A936" s="1" t="s">
        <v>23670</v>
      </c>
      <c r="B936" s="124">
        <v>10906.63</v>
      </c>
    </row>
    <row r="937" spans="1:2" x14ac:dyDescent="0.25">
      <c r="A937" s="1" t="s">
        <v>1051</v>
      </c>
      <c r="B937" s="124">
        <v>8700.1200000000008</v>
      </c>
    </row>
    <row r="938" spans="1:2" x14ac:dyDescent="0.25">
      <c r="A938" s="1" t="s">
        <v>1052</v>
      </c>
      <c r="B938" s="124">
        <v>7780.67</v>
      </c>
    </row>
    <row r="939" spans="1:2" x14ac:dyDescent="0.25">
      <c r="A939" s="1" t="s">
        <v>23671</v>
      </c>
      <c r="B939" s="124">
        <v>9430.49</v>
      </c>
    </row>
    <row r="940" spans="1:2" x14ac:dyDescent="0.25">
      <c r="A940" s="1" t="s">
        <v>23672</v>
      </c>
      <c r="B940" s="124">
        <v>8433.83</v>
      </c>
    </row>
    <row r="941" spans="1:2" x14ac:dyDescent="0.25">
      <c r="A941" s="1" t="s">
        <v>23673</v>
      </c>
      <c r="B941" s="124">
        <v>10460.56</v>
      </c>
    </row>
    <row r="942" spans="1:2" x14ac:dyDescent="0.25">
      <c r="A942" s="1" t="s">
        <v>23674</v>
      </c>
      <c r="B942" s="124">
        <v>9355.07</v>
      </c>
    </row>
    <row r="943" spans="1:2" x14ac:dyDescent="0.25">
      <c r="A943" s="1" t="s">
        <v>1053</v>
      </c>
      <c r="B943" s="124">
        <v>31125.27</v>
      </c>
    </row>
    <row r="944" spans="1:2" x14ac:dyDescent="0.25">
      <c r="A944" s="1" t="s">
        <v>1054</v>
      </c>
      <c r="B944" s="124">
        <v>27790.71</v>
      </c>
    </row>
    <row r="945" spans="1:2" x14ac:dyDescent="0.25">
      <c r="A945" s="1" t="s">
        <v>1055</v>
      </c>
      <c r="B945" s="124">
        <v>17082.38</v>
      </c>
    </row>
    <row r="946" spans="1:2" x14ac:dyDescent="0.25">
      <c r="A946" s="1" t="s">
        <v>1056</v>
      </c>
      <c r="B946" s="124">
        <v>15293.58</v>
      </c>
    </row>
    <row r="947" spans="1:2" x14ac:dyDescent="0.25">
      <c r="A947" s="1" t="s">
        <v>1057</v>
      </c>
      <c r="B947" s="124">
        <v>21886.9</v>
      </c>
    </row>
    <row r="948" spans="1:2" x14ac:dyDescent="0.25">
      <c r="A948" s="1" t="s">
        <v>1058</v>
      </c>
      <c r="B948" s="124">
        <v>19578.63</v>
      </c>
    </row>
    <row r="949" spans="1:2" x14ac:dyDescent="0.25">
      <c r="A949" s="1" t="s">
        <v>1059</v>
      </c>
      <c r="B949" s="124">
        <v>12573.12</v>
      </c>
    </row>
    <row r="950" spans="1:2" x14ac:dyDescent="0.25">
      <c r="A950" s="1" t="s">
        <v>1060</v>
      </c>
      <c r="B950" s="124">
        <v>11303.03</v>
      </c>
    </row>
    <row r="951" spans="1:2" x14ac:dyDescent="0.25">
      <c r="A951" s="1" t="s">
        <v>1061</v>
      </c>
      <c r="B951" s="124">
        <v>13946.03</v>
      </c>
    </row>
    <row r="952" spans="1:2" x14ac:dyDescent="0.25">
      <c r="A952" s="1" t="s">
        <v>1062</v>
      </c>
      <c r="B952" s="124">
        <v>12611.72</v>
      </c>
    </row>
    <row r="953" spans="1:2" x14ac:dyDescent="0.25">
      <c r="A953" s="1" t="s">
        <v>1063</v>
      </c>
      <c r="B953" s="124">
        <v>12396.47</v>
      </c>
    </row>
    <row r="954" spans="1:2" x14ac:dyDescent="0.25">
      <c r="A954" s="1" t="s">
        <v>1064</v>
      </c>
      <c r="B954" s="124">
        <v>11210.42</v>
      </c>
    </row>
    <row r="955" spans="1:2" x14ac:dyDescent="0.25">
      <c r="A955" s="1" t="s">
        <v>1065</v>
      </c>
      <c r="B955" s="124">
        <v>3.41</v>
      </c>
    </row>
    <row r="956" spans="1:2" x14ac:dyDescent="0.25">
      <c r="A956" s="1" t="s">
        <v>1066</v>
      </c>
      <c r="B956" s="124">
        <v>3.11</v>
      </c>
    </row>
    <row r="957" spans="1:2" x14ac:dyDescent="0.25">
      <c r="A957" s="1" t="s">
        <v>1067</v>
      </c>
      <c r="B957" s="124">
        <v>23.45</v>
      </c>
    </row>
    <row r="958" spans="1:2" x14ac:dyDescent="0.25">
      <c r="A958" s="1" t="s">
        <v>1068</v>
      </c>
      <c r="B958" s="124">
        <v>21.44</v>
      </c>
    </row>
    <row r="959" spans="1:2" x14ac:dyDescent="0.25">
      <c r="A959" s="1" t="s">
        <v>22869</v>
      </c>
      <c r="B959" s="124">
        <v>6.23</v>
      </c>
    </row>
    <row r="960" spans="1:2" x14ac:dyDescent="0.25">
      <c r="A960" s="1" t="s">
        <v>22870</v>
      </c>
      <c r="B960" s="124">
        <v>5.46</v>
      </c>
    </row>
    <row r="961" spans="1:2" x14ac:dyDescent="0.25">
      <c r="A961" s="1" t="s">
        <v>22871</v>
      </c>
      <c r="B961" s="124">
        <v>2.0099999999999998</v>
      </c>
    </row>
    <row r="962" spans="1:2" x14ac:dyDescent="0.25">
      <c r="A962" s="1" t="s">
        <v>22872</v>
      </c>
      <c r="B962" s="124">
        <v>1.78</v>
      </c>
    </row>
    <row r="963" spans="1:2" x14ac:dyDescent="0.25">
      <c r="A963" s="1" t="s">
        <v>22873</v>
      </c>
      <c r="B963" s="124">
        <v>0.82</v>
      </c>
    </row>
    <row r="964" spans="1:2" x14ac:dyDescent="0.25">
      <c r="A964" s="1" t="s">
        <v>22874</v>
      </c>
      <c r="B964" s="124">
        <v>0.72</v>
      </c>
    </row>
    <row r="965" spans="1:2" x14ac:dyDescent="0.25">
      <c r="A965" s="1" t="s">
        <v>1069</v>
      </c>
      <c r="B965" s="124">
        <v>6.74</v>
      </c>
    </row>
    <row r="966" spans="1:2" x14ac:dyDescent="0.25">
      <c r="A966" s="1" t="s">
        <v>1070</v>
      </c>
      <c r="B966" s="124">
        <v>5.84</v>
      </c>
    </row>
    <row r="967" spans="1:2" x14ac:dyDescent="0.25">
      <c r="A967" s="1" t="s">
        <v>1071</v>
      </c>
      <c r="B967" s="124">
        <v>59.42</v>
      </c>
    </row>
    <row r="968" spans="1:2" x14ac:dyDescent="0.25">
      <c r="A968" s="1" t="s">
        <v>1072</v>
      </c>
      <c r="B968" s="124">
        <v>56.44</v>
      </c>
    </row>
    <row r="969" spans="1:2" x14ac:dyDescent="0.25">
      <c r="A969" s="1" t="s">
        <v>1073</v>
      </c>
      <c r="B969" s="124">
        <v>54.74</v>
      </c>
    </row>
    <row r="970" spans="1:2" x14ac:dyDescent="0.25">
      <c r="A970" s="1" t="s">
        <v>1074</v>
      </c>
      <c r="B970" s="124">
        <v>51.75</v>
      </c>
    </row>
    <row r="971" spans="1:2" x14ac:dyDescent="0.25">
      <c r="A971" s="1" t="s">
        <v>1075</v>
      </c>
      <c r="B971" s="124">
        <v>208.07</v>
      </c>
    </row>
    <row r="972" spans="1:2" x14ac:dyDescent="0.25">
      <c r="A972" s="1" t="s">
        <v>1076</v>
      </c>
      <c r="B972" s="124">
        <v>199.52</v>
      </c>
    </row>
    <row r="973" spans="1:2" x14ac:dyDescent="0.25">
      <c r="A973" s="1" t="s">
        <v>1077</v>
      </c>
      <c r="B973" s="124">
        <v>260.76</v>
      </c>
    </row>
    <row r="974" spans="1:2" x14ac:dyDescent="0.25">
      <c r="A974" s="1" t="s">
        <v>1078</v>
      </c>
      <c r="B974" s="124">
        <v>250.12</v>
      </c>
    </row>
    <row r="975" spans="1:2" x14ac:dyDescent="0.25">
      <c r="A975" s="1" t="s">
        <v>1079</v>
      </c>
      <c r="B975" s="124">
        <v>256.08</v>
      </c>
    </row>
    <row r="976" spans="1:2" x14ac:dyDescent="0.25">
      <c r="A976" s="1" t="s">
        <v>1080</v>
      </c>
      <c r="B976" s="124">
        <v>245.44</v>
      </c>
    </row>
    <row r="977" spans="1:2" x14ac:dyDescent="0.25">
      <c r="A977" s="1" t="s">
        <v>1081</v>
      </c>
      <c r="B977" s="124">
        <v>227.47</v>
      </c>
    </row>
    <row r="978" spans="1:2" x14ac:dyDescent="0.25">
      <c r="A978" s="1" t="s">
        <v>1082</v>
      </c>
      <c r="B978" s="124">
        <v>217.91</v>
      </c>
    </row>
    <row r="979" spans="1:2" x14ac:dyDescent="0.25">
      <c r="A979" s="1" t="s">
        <v>1083</v>
      </c>
      <c r="B979" s="124">
        <v>280.14999999999998</v>
      </c>
    </row>
    <row r="980" spans="1:2" x14ac:dyDescent="0.25">
      <c r="A980" s="1" t="s">
        <v>1084</v>
      </c>
      <c r="B980" s="124">
        <v>268.51</v>
      </c>
    </row>
    <row r="981" spans="1:2" x14ac:dyDescent="0.25">
      <c r="A981" s="1" t="s">
        <v>1085</v>
      </c>
      <c r="B981" s="124">
        <v>275.47000000000003</v>
      </c>
    </row>
    <row r="982" spans="1:2" x14ac:dyDescent="0.25">
      <c r="A982" s="1" t="s">
        <v>1086</v>
      </c>
      <c r="B982" s="124">
        <v>263.83</v>
      </c>
    </row>
    <row r="983" spans="1:2" x14ac:dyDescent="0.25">
      <c r="A983" s="1" t="s">
        <v>1087</v>
      </c>
      <c r="B983" s="124">
        <v>80.819999999999993</v>
      </c>
    </row>
    <row r="984" spans="1:2" x14ac:dyDescent="0.25">
      <c r="A984" s="1" t="s">
        <v>1088</v>
      </c>
      <c r="B984" s="124">
        <v>70.03</v>
      </c>
    </row>
    <row r="985" spans="1:2" x14ac:dyDescent="0.25">
      <c r="A985" s="1" t="s">
        <v>1089</v>
      </c>
      <c r="B985" s="124">
        <v>73.819999999999993</v>
      </c>
    </row>
    <row r="986" spans="1:2" x14ac:dyDescent="0.25">
      <c r="A986" s="1" t="s">
        <v>1090</v>
      </c>
      <c r="B986" s="124">
        <v>63.96</v>
      </c>
    </row>
    <row r="987" spans="1:2" x14ac:dyDescent="0.25">
      <c r="A987" s="1" t="s">
        <v>1091</v>
      </c>
      <c r="B987" s="124">
        <v>69.63</v>
      </c>
    </row>
    <row r="988" spans="1:2" x14ac:dyDescent="0.25">
      <c r="A988" s="1" t="s">
        <v>1092</v>
      </c>
      <c r="B988" s="124">
        <v>60.33</v>
      </c>
    </row>
    <row r="989" spans="1:2" x14ac:dyDescent="0.25">
      <c r="A989" s="1" t="s">
        <v>1093</v>
      </c>
      <c r="B989" s="124">
        <v>88.11</v>
      </c>
    </row>
    <row r="990" spans="1:2" x14ac:dyDescent="0.25">
      <c r="A990" s="1" t="s">
        <v>1094</v>
      </c>
      <c r="B990" s="124">
        <v>76.349999999999994</v>
      </c>
    </row>
    <row r="991" spans="1:2" x14ac:dyDescent="0.25">
      <c r="A991" s="1" t="s">
        <v>1095</v>
      </c>
      <c r="B991" s="124">
        <v>77.36</v>
      </c>
    </row>
    <row r="992" spans="1:2" x14ac:dyDescent="0.25">
      <c r="A992" s="1" t="s">
        <v>1096</v>
      </c>
      <c r="B992" s="124">
        <v>67.03</v>
      </c>
    </row>
    <row r="993" spans="1:2" x14ac:dyDescent="0.25">
      <c r="A993" s="1" t="s">
        <v>1097</v>
      </c>
      <c r="B993" s="124">
        <v>66.55</v>
      </c>
    </row>
    <row r="994" spans="1:2" x14ac:dyDescent="0.25">
      <c r="A994" s="1" t="s">
        <v>1098</v>
      </c>
      <c r="B994" s="124">
        <v>57.67</v>
      </c>
    </row>
    <row r="995" spans="1:2" x14ac:dyDescent="0.25">
      <c r="A995" s="1" t="s">
        <v>1099</v>
      </c>
      <c r="B995" s="124">
        <v>202.1</v>
      </c>
    </row>
    <row r="996" spans="1:2" x14ac:dyDescent="0.25">
      <c r="A996" s="1" t="s">
        <v>1100</v>
      </c>
      <c r="B996" s="124">
        <v>175.12</v>
      </c>
    </row>
    <row r="997" spans="1:2" x14ac:dyDescent="0.25">
      <c r="A997" s="1" t="s">
        <v>1101</v>
      </c>
      <c r="B997" s="124">
        <v>184.64</v>
      </c>
    </row>
    <row r="998" spans="1:2" x14ac:dyDescent="0.25">
      <c r="A998" s="1" t="s">
        <v>1102</v>
      </c>
      <c r="B998" s="124">
        <v>159.99</v>
      </c>
    </row>
    <row r="999" spans="1:2" x14ac:dyDescent="0.25">
      <c r="A999" s="1" t="s">
        <v>1103</v>
      </c>
      <c r="B999" s="124">
        <v>174.12</v>
      </c>
    </row>
    <row r="1000" spans="1:2" x14ac:dyDescent="0.25">
      <c r="A1000" s="1" t="s">
        <v>1104</v>
      </c>
      <c r="B1000" s="124">
        <v>150.87</v>
      </c>
    </row>
    <row r="1001" spans="1:2" x14ac:dyDescent="0.25">
      <c r="A1001" s="1" t="s">
        <v>1105</v>
      </c>
      <c r="B1001" s="124">
        <v>63.67</v>
      </c>
    </row>
    <row r="1002" spans="1:2" x14ac:dyDescent="0.25">
      <c r="A1002" s="1" t="s">
        <v>1106</v>
      </c>
      <c r="B1002" s="124">
        <v>55.17</v>
      </c>
    </row>
    <row r="1003" spans="1:2" x14ac:dyDescent="0.25">
      <c r="A1003" s="1" t="s">
        <v>1107</v>
      </c>
      <c r="B1003" s="124">
        <v>56.65</v>
      </c>
    </row>
    <row r="1004" spans="1:2" x14ac:dyDescent="0.25">
      <c r="A1004" s="1" t="s">
        <v>1108</v>
      </c>
      <c r="B1004" s="124">
        <v>49.08</v>
      </c>
    </row>
    <row r="1005" spans="1:2" x14ac:dyDescent="0.25">
      <c r="A1005" s="1" t="s">
        <v>1109</v>
      </c>
      <c r="B1005" s="124">
        <v>44.84</v>
      </c>
    </row>
    <row r="1006" spans="1:2" x14ac:dyDescent="0.25">
      <c r="A1006" s="1" t="s">
        <v>1110</v>
      </c>
      <c r="B1006" s="124">
        <v>38.85</v>
      </c>
    </row>
    <row r="1007" spans="1:2" x14ac:dyDescent="0.25">
      <c r="A1007" s="1" t="s">
        <v>1111</v>
      </c>
      <c r="B1007" s="124">
        <v>159.24</v>
      </c>
    </row>
    <row r="1008" spans="1:2" x14ac:dyDescent="0.25">
      <c r="A1008" s="1" t="s">
        <v>1112</v>
      </c>
      <c r="B1008" s="124">
        <v>137.97999999999999</v>
      </c>
    </row>
    <row r="1009" spans="1:2" x14ac:dyDescent="0.25">
      <c r="A1009" s="1" t="s">
        <v>1113</v>
      </c>
      <c r="B1009" s="124">
        <v>141.66</v>
      </c>
    </row>
    <row r="1010" spans="1:2" x14ac:dyDescent="0.25">
      <c r="A1010" s="1" t="s">
        <v>1114</v>
      </c>
      <c r="B1010" s="124">
        <v>122.75</v>
      </c>
    </row>
    <row r="1011" spans="1:2" x14ac:dyDescent="0.25">
      <c r="A1011" s="1" t="s">
        <v>1115</v>
      </c>
      <c r="B1011" s="124">
        <v>112.18</v>
      </c>
    </row>
    <row r="1012" spans="1:2" x14ac:dyDescent="0.25">
      <c r="A1012" s="1" t="s">
        <v>1116</v>
      </c>
      <c r="B1012" s="124">
        <v>97.21</v>
      </c>
    </row>
    <row r="1013" spans="1:2" x14ac:dyDescent="0.25">
      <c r="A1013" s="1" t="s">
        <v>1117</v>
      </c>
      <c r="B1013" s="124">
        <v>88.13</v>
      </c>
    </row>
    <row r="1014" spans="1:2" x14ac:dyDescent="0.25">
      <c r="A1014" s="1" t="s">
        <v>1118</v>
      </c>
      <c r="B1014" s="124">
        <v>76.37</v>
      </c>
    </row>
    <row r="1015" spans="1:2" x14ac:dyDescent="0.25">
      <c r="A1015" s="1" t="s">
        <v>1119</v>
      </c>
      <c r="B1015" s="124">
        <v>77.39</v>
      </c>
    </row>
    <row r="1016" spans="1:2" x14ac:dyDescent="0.25">
      <c r="A1016" s="1" t="s">
        <v>1120</v>
      </c>
      <c r="B1016" s="124">
        <v>67.06</v>
      </c>
    </row>
    <row r="1017" spans="1:2" x14ac:dyDescent="0.25">
      <c r="A1017" s="1" t="s">
        <v>1121</v>
      </c>
      <c r="B1017" s="124">
        <v>69.42</v>
      </c>
    </row>
    <row r="1018" spans="1:2" x14ac:dyDescent="0.25">
      <c r="A1018" s="1" t="s">
        <v>1122</v>
      </c>
      <c r="B1018" s="124">
        <v>60.15</v>
      </c>
    </row>
    <row r="1019" spans="1:2" x14ac:dyDescent="0.25">
      <c r="A1019" s="1" t="s">
        <v>1123</v>
      </c>
      <c r="B1019" s="124">
        <v>45.98</v>
      </c>
    </row>
    <row r="1020" spans="1:2" x14ac:dyDescent="0.25">
      <c r="A1020" s="1" t="s">
        <v>1124</v>
      </c>
      <c r="B1020" s="124">
        <v>39.840000000000003</v>
      </c>
    </row>
    <row r="1021" spans="1:2" x14ac:dyDescent="0.25">
      <c r="A1021" s="1" t="s">
        <v>1125</v>
      </c>
      <c r="B1021" s="124">
        <v>33.380000000000003</v>
      </c>
    </row>
    <row r="1022" spans="1:2" x14ac:dyDescent="0.25">
      <c r="A1022" s="1" t="s">
        <v>1126</v>
      </c>
      <c r="B1022" s="124">
        <v>28.92</v>
      </c>
    </row>
    <row r="1023" spans="1:2" x14ac:dyDescent="0.25">
      <c r="A1023" s="1" t="s">
        <v>1127</v>
      </c>
      <c r="B1023" s="124">
        <v>26.8</v>
      </c>
    </row>
    <row r="1024" spans="1:2" x14ac:dyDescent="0.25">
      <c r="A1024" s="1" t="s">
        <v>1128</v>
      </c>
      <c r="B1024" s="124">
        <v>23.22</v>
      </c>
    </row>
    <row r="1025" spans="1:2" x14ac:dyDescent="0.25">
      <c r="A1025" s="1" t="s">
        <v>1129</v>
      </c>
      <c r="B1025" s="124">
        <v>114.96</v>
      </c>
    </row>
    <row r="1026" spans="1:2" x14ac:dyDescent="0.25">
      <c r="A1026" s="1" t="s">
        <v>1130</v>
      </c>
      <c r="B1026" s="124">
        <v>99.61</v>
      </c>
    </row>
    <row r="1027" spans="1:2" x14ac:dyDescent="0.25">
      <c r="A1027" s="1" t="s">
        <v>1131</v>
      </c>
      <c r="B1027" s="124">
        <v>83.47</v>
      </c>
    </row>
    <row r="1028" spans="1:2" x14ac:dyDescent="0.25">
      <c r="A1028" s="1" t="s">
        <v>1132</v>
      </c>
      <c r="B1028" s="124">
        <v>72.319999999999993</v>
      </c>
    </row>
    <row r="1029" spans="1:2" x14ac:dyDescent="0.25">
      <c r="A1029" s="1" t="s">
        <v>1133</v>
      </c>
      <c r="B1029" s="124">
        <v>67.08</v>
      </c>
    </row>
    <row r="1030" spans="1:2" x14ac:dyDescent="0.25">
      <c r="A1030" s="1" t="s">
        <v>1134</v>
      </c>
      <c r="B1030" s="124">
        <v>58.13</v>
      </c>
    </row>
    <row r="1031" spans="1:2" x14ac:dyDescent="0.25">
      <c r="A1031" s="1" t="s">
        <v>1135</v>
      </c>
      <c r="B1031" s="124">
        <v>77.150000000000006</v>
      </c>
    </row>
    <row r="1032" spans="1:2" x14ac:dyDescent="0.25">
      <c r="A1032" s="1" t="s">
        <v>1136</v>
      </c>
      <c r="B1032" s="124">
        <v>66.849999999999994</v>
      </c>
    </row>
    <row r="1033" spans="1:2" x14ac:dyDescent="0.25">
      <c r="A1033" s="1" t="s">
        <v>1137</v>
      </c>
      <c r="B1033" s="124">
        <v>68.25</v>
      </c>
    </row>
    <row r="1034" spans="1:2" x14ac:dyDescent="0.25">
      <c r="A1034" s="1" t="s">
        <v>1138</v>
      </c>
      <c r="B1034" s="124">
        <v>59.14</v>
      </c>
    </row>
    <row r="1035" spans="1:2" x14ac:dyDescent="0.25">
      <c r="A1035" s="1" t="s">
        <v>1139</v>
      </c>
      <c r="B1035" s="124">
        <v>57.44</v>
      </c>
    </row>
    <row r="1036" spans="1:2" x14ac:dyDescent="0.25">
      <c r="A1036" s="1" t="s">
        <v>1140</v>
      </c>
      <c r="B1036" s="124">
        <v>49.78</v>
      </c>
    </row>
    <row r="1037" spans="1:2" x14ac:dyDescent="0.25">
      <c r="A1037" s="1" t="s">
        <v>1141</v>
      </c>
      <c r="B1037" s="124">
        <v>12.68</v>
      </c>
    </row>
    <row r="1038" spans="1:2" x14ac:dyDescent="0.25">
      <c r="A1038" s="1" t="s">
        <v>1142</v>
      </c>
      <c r="B1038" s="124">
        <v>10.99</v>
      </c>
    </row>
    <row r="1039" spans="1:2" x14ac:dyDescent="0.25">
      <c r="A1039" s="1" t="s">
        <v>1143</v>
      </c>
      <c r="B1039" s="124">
        <v>8.75</v>
      </c>
    </row>
    <row r="1040" spans="1:2" x14ac:dyDescent="0.25">
      <c r="A1040" s="1" t="s">
        <v>1144</v>
      </c>
      <c r="B1040" s="124">
        <v>7.58</v>
      </c>
    </row>
    <row r="1041" spans="1:2" x14ac:dyDescent="0.25">
      <c r="A1041" s="1" t="s">
        <v>1145</v>
      </c>
      <c r="B1041" s="124">
        <v>8.7799999999999994</v>
      </c>
    </row>
    <row r="1042" spans="1:2" x14ac:dyDescent="0.25">
      <c r="A1042" s="1" t="s">
        <v>1146</v>
      </c>
      <c r="B1042" s="124">
        <v>7.61</v>
      </c>
    </row>
    <row r="1043" spans="1:2" x14ac:dyDescent="0.25">
      <c r="A1043" s="1" t="s">
        <v>1147</v>
      </c>
      <c r="B1043" s="124">
        <v>31.76</v>
      </c>
    </row>
    <row r="1044" spans="1:2" x14ac:dyDescent="0.25">
      <c r="A1044" s="1" t="s">
        <v>1148</v>
      </c>
      <c r="B1044" s="124">
        <v>27.52</v>
      </c>
    </row>
    <row r="1045" spans="1:2" x14ac:dyDescent="0.25">
      <c r="A1045" s="1" t="s">
        <v>1149</v>
      </c>
      <c r="B1045" s="124">
        <v>21.96</v>
      </c>
    </row>
    <row r="1046" spans="1:2" x14ac:dyDescent="0.25">
      <c r="A1046" s="1" t="s">
        <v>1150</v>
      </c>
      <c r="B1046" s="124">
        <v>19.02</v>
      </c>
    </row>
    <row r="1047" spans="1:2" x14ac:dyDescent="0.25">
      <c r="A1047" s="1" t="s">
        <v>1151</v>
      </c>
      <c r="B1047" s="124">
        <v>21.97</v>
      </c>
    </row>
    <row r="1048" spans="1:2" x14ac:dyDescent="0.25">
      <c r="A1048" s="1" t="s">
        <v>1152</v>
      </c>
      <c r="B1048" s="124">
        <v>19.04</v>
      </c>
    </row>
    <row r="1049" spans="1:2" x14ac:dyDescent="0.25">
      <c r="A1049" s="1" t="s">
        <v>1153</v>
      </c>
      <c r="B1049" s="124">
        <v>43.05</v>
      </c>
    </row>
    <row r="1050" spans="1:2" x14ac:dyDescent="0.25">
      <c r="A1050" s="1" t="s">
        <v>1154</v>
      </c>
      <c r="B1050" s="124">
        <v>37.299999999999997</v>
      </c>
    </row>
    <row r="1051" spans="1:2" x14ac:dyDescent="0.25">
      <c r="A1051" s="1" t="s">
        <v>1155</v>
      </c>
      <c r="B1051" s="124">
        <v>29.85</v>
      </c>
    </row>
    <row r="1052" spans="1:2" x14ac:dyDescent="0.25">
      <c r="A1052" s="1" t="s">
        <v>1156</v>
      </c>
      <c r="B1052" s="124">
        <v>25.87</v>
      </c>
    </row>
    <row r="1053" spans="1:2" x14ac:dyDescent="0.25">
      <c r="A1053" s="1" t="s">
        <v>1157</v>
      </c>
      <c r="B1053" s="124">
        <v>23.87</v>
      </c>
    </row>
    <row r="1054" spans="1:2" x14ac:dyDescent="0.25">
      <c r="A1054" s="1" t="s">
        <v>1158</v>
      </c>
      <c r="B1054" s="124">
        <v>20.69</v>
      </c>
    </row>
    <row r="1055" spans="1:2" x14ac:dyDescent="0.25">
      <c r="A1055" s="1" t="s">
        <v>1159</v>
      </c>
      <c r="B1055" s="124">
        <v>107.73</v>
      </c>
    </row>
    <row r="1056" spans="1:2" x14ac:dyDescent="0.25">
      <c r="A1056" s="1" t="s">
        <v>1160</v>
      </c>
      <c r="B1056" s="124">
        <v>93.35</v>
      </c>
    </row>
    <row r="1057" spans="1:2" x14ac:dyDescent="0.25">
      <c r="A1057" s="1" t="s">
        <v>1161</v>
      </c>
      <c r="B1057" s="124">
        <v>74.650000000000006</v>
      </c>
    </row>
    <row r="1058" spans="1:2" x14ac:dyDescent="0.25">
      <c r="A1058" s="1" t="s">
        <v>1162</v>
      </c>
      <c r="B1058" s="124">
        <v>64.69</v>
      </c>
    </row>
    <row r="1059" spans="1:2" x14ac:dyDescent="0.25">
      <c r="A1059" s="1" t="s">
        <v>1163</v>
      </c>
      <c r="B1059" s="124">
        <v>59.71</v>
      </c>
    </row>
    <row r="1060" spans="1:2" x14ac:dyDescent="0.25">
      <c r="A1060" s="1" t="s">
        <v>1164</v>
      </c>
      <c r="B1060" s="124">
        <v>51.74</v>
      </c>
    </row>
    <row r="1061" spans="1:2" x14ac:dyDescent="0.25">
      <c r="A1061" s="1" t="s">
        <v>1165</v>
      </c>
      <c r="B1061" s="124">
        <v>8.36</v>
      </c>
    </row>
    <row r="1062" spans="1:2" x14ac:dyDescent="0.25">
      <c r="A1062" s="1" t="s">
        <v>1166</v>
      </c>
      <c r="B1062" s="124">
        <v>7.25</v>
      </c>
    </row>
    <row r="1063" spans="1:2" x14ac:dyDescent="0.25">
      <c r="A1063" s="1" t="s">
        <v>1167</v>
      </c>
      <c r="B1063" s="124">
        <v>4.5999999999999996</v>
      </c>
    </row>
    <row r="1064" spans="1:2" x14ac:dyDescent="0.25">
      <c r="A1064" s="1" t="s">
        <v>1168</v>
      </c>
      <c r="B1064" s="124">
        <v>3.98</v>
      </c>
    </row>
    <row r="1065" spans="1:2" x14ac:dyDescent="0.25">
      <c r="A1065" s="1" t="s">
        <v>1169</v>
      </c>
      <c r="B1065" s="124">
        <v>2.31</v>
      </c>
    </row>
    <row r="1066" spans="1:2" x14ac:dyDescent="0.25">
      <c r="A1066" s="1" t="s">
        <v>1170</v>
      </c>
      <c r="B1066" s="124">
        <v>2</v>
      </c>
    </row>
    <row r="1067" spans="1:2" x14ac:dyDescent="0.25">
      <c r="A1067" s="1" t="s">
        <v>1171</v>
      </c>
      <c r="B1067" s="124">
        <v>20.97</v>
      </c>
    </row>
    <row r="1068" spans="1:2" x14ac:dyDescent="0.25">
      <c r="A1068" s="1" t="s">
        <v>1172</v>
      </c>
      <c r="B1068" s="124">
        <v>18.170000000000002</v>
      </c>
    </row>
    <row r="1069" spans="1:2" x14ac:dyDescent="0.25">
      <c r="A1069" s="1" t="s">
        <v>1173</v>
      </c>
      <c r="B1069" s="124">
        <v>14.02</v>
      </c>
    </row>
    <row r="1070" spans="1:2" x14ac:dyDescent="0.25">
      <c r="A1070" s="1" t="s">
        <v>1174</v>
      </c>
      <c r="B1070" s="124">
        <v>12.15</v>
      </c>
    </row>
    <row r="1071" spans="1:2" x14ac:dyDescent="0.25">
      <c r="A1071" s="1" t="s">
        <v>1175</v>
      </c>
      <c r="B1071" s="124">
        <v>16.78</v>
      </c>
    </row>
    <row r="1072" spans="1:2" x14ac:dyDescent="0.25">
      <c r="A1072" s="1" t="s">
        <v>1176</v>
      </c>
      <c r="B1072" s="124">
        <v>14.54</v>
      </c>
    </row>
    <row r="1073" spans="1:2" x14ac:dyDescent="0.25">
      <c r="A1073" s="1" t="s">
        <v>1177</v>
      </c>
      <c r="B1073" s="124">
        <v>10.28</v>
      </c>
    </row>
    <row r="1074" spans="1:2" x14ac:dyDescent="0.25">
      <c r="A1074" s="1" t="s">
        <v>1178</v>
      </c>
      <c r="B1074" s="124">
        <v>8.91</v>
      </c>
    </row>
    <row r="1075" spans="1:2" x14ac:dyDescent="0.25">
      <c r="A1075" s="1" t="s">
        <v>1179</v>
      </c>
      <c r="B1075" s="124">
        <v>4.91</v>
      </c>
    </row>
    <row r="1076" spans="1:2" x14ac:dyDescent="0.25">
      <c r="A1076" s="1" t="s">
        <v>1180</v>
      </c>
      <c r="B1076" s="124">
        <v>4.26</v>
      </c>
    </row>
    <row r="1077" spans="1:2" x14ac:dyDescent="0.25">
      <c r="A1077" s="1" t="s">
        <v>1181</v>
      </c>
      <c r="B1077" s="124">
        <v>2.54</v>
      </c>
    </row>
    <row r="1078" spans="1:2" x14ac:dyDescent="0.25">
      <c r="A1078" s="1" t="s">
        <v>1182</v>
      </c>
      <c r="B1078" s="124">
        <v>2.2000000000000002</v>
      </c>
    </row>
    <row r="1079" spans="1:2" x14ac:dyDescent="0.25">
      <c r="A1079" s="1" t="s">
        <v>1183</v>
      </c>
      <c r="B1079" s="124">
        <v>2.73</v>
      </c>
    </row>
    <row r="1080" spans="1:2" x14ac:dyDescent="0.25">
      <c r="A1080" s="1" t="s">
        <v>1184</v>
      </c>
      <c r="B1080" s="124">
        <v>2.37</v>
      </c>
    </row>
    <row r="1081" spans="1:2" x14ac:dyDescent="0.25">
      <c r="A1081" s="1" t="s">
        <v>1185</v>
      </c>
      <c r="B1081" s="124">
        <v>1.36</v>
      </c>
    </row>
    <row r="1082" spans="1:2" x14ac:dyDescent="0.25">
      <c r="A1082" s="1" t="s">
        <v>1186</v>
      </c>
      <c r="B1082" s="124">
        <v>1.17</v>
      </c>
    </row>
    <row r="1083" spans="1:2" x14ac:dyDescent="0.25">
      <c r="A1083" s="1" t="s">
        <v>1187</v>
      </c>
      <c r="B1083" s="124">
        <v>4.5999999999999996</v>
      </c>
    </row>
    <row r="1084" spans="1:2" x14ac:dyDescent="0.25">
      <c r="A1084" s="1" t="s">
        <v>1188</v>
      </c>
      <c r="B1084" s="124">
        <v>3.98</v>
      </c>
    </row>
    <row r="1085" spans="1:2" x14ac:dyDescent="0.25">
      <c r="A1085" s="1" t="s">
        <v>1189</v>
      </c>
      <c r="B1085" s="124">
        <v>2.31</v>
      </c>
    </row>
    <row r="1086" spans="1:2" x14ac:dyDescent="0.25">
      <c r="A1086" s="1" t="s">
        <v>1190</v>
      </c>
      <c r="B1086" s="124">
        <v>2</v>
      </c>
    </row>
    <row r="1087" spans="1:2" x14ac:dyDescent="0.25">
      <c r="A1087" s="1" t="s">
        <v>1191</v>
      </c>
      <c r="B1087" s="124">
        <v>7.75</v>
      </c>
    </row>
    <row r="1088" spans="1:2" x14ac:dyDescent="0.25">
      <c r="A1088" s="1" t="s">
        <v>1192</v>
      </c>
      <c r="B1088" s="124">
        <v>6.71</v>
      </c>
    </row>
    <row r="1089" spans="1:2" x14ac:dyDescent="0.25">
      <c r="A1089" s="1" t="s">
        <v>1193</v>
      </c>
      <c r="B1089" s="124">
        <v>9.08</v>
      </c>
    </row>
    <row r="1090" spans="1:2" x14ac:dyDescent="0.25">
      <c r="A1090" s="1" t="s">
        <v>1194</v>
      </c>
      <c r="B1090" s="124">
        <v>7.87</v>
      </c>
    </row>
    <row r="1091" spans="1:2" x14ac:dyDescent="0.25">
      <c r="A1091" s="1" t="s">
        <v>1195</v>
      </c>
      <c r="B1091" s="124">
        <v>4.5199999999999996</v>
      </c>
    </row>
    <row r="1092" spans="1:2" x14ac:dyDescent="0.25">
      <c r="A1092" s="1" t="s">
        <v>1196</v>
      </c>
      <c r="B1092" s="124">
        <v>3.91</v>
      </c>
    </row>
    <row r="1093" spans="1:2" x14ac:dyDescent="0.25">
      <c r="A1093" s="1" t="s">
        <v>1197</v>
      </c>
      <c r="B1093" s="124">
        <v>4.91</v>
      </c>
    </row>
    <row r="1094" spans="1:2" x14ac:dyDescent="0.25">
      <c r="A1094" s="1" t="s">
        <v>1198</v>
      </c>
      <c r="B1094" s="124">
        <v>4.26</v>
      </c>
    </row>
    <row r="1095" spans="1:2" x14ac:dyDescent="0.25">
      <c r="A1095" s="1" t="s">
        <v>1199</v>
      </c>
      <c r="B1095" s="124">
        <v>2.54</v>
      </c>
    </row>
    <row r="1096" spans="1:2" x14ac:dyDescent="0.25">
      <c r="A1096" s="1" t="s">
        <v>1200</v>
      </c>
      <c r="B1096" s="124">
        <v>2.2000000000000002</v>
      </c>
    </row>
    <row r="1097" spans="1:2" x14ac:dyDescent="0.25">
      <c r="A1097" s="1" t="s">
        <v>1201</v>
      </c>
      <c r="B1097" s="124">
        <v>2.73</v>
      </c>
    </row>
    <row r="1098" spans="1:2" x14ac:dyDescent="0.25">
      <c r="A1098" s="1" t="s">
        <v>1202</v>
      </c>
      <c r="B1098" s="124">
        <v>2.37</v>
      </c>
    </row>
    <row r="1099" spans="1:2" x14ac:dyDescent="0.25">
      <c r="A1099" s="1" t="s">
        <v>1203</v>
      </c>
      <c r="B1099" s="124">
        <v>1.36</v>
      </c>
    </row>
    <row r="1100" spans="1:2" x14ac:dyDescent="0.25">
      <c r="A1100" s="1" t="s">
        <v>1204</v>
      </c>
      <c r="B1100" s="124">
        <v>1.17</v>
      </c>
    </row>
    <row r="1101" spans="1:2" x14ac:dyDescent="0.25">
      <c r="A1101" s="1" t="s">
        <v>1205</v>
      </c>
      <c r="B1101" s="124">
        <v>4.5999999999999996</v>
      </c>
    </row>
    <row r="1102" spans="1:2" x14ac:dyDescent="0.25">
      <c r="A1102" s="1" t="s">
        <v>1206</v>
      </c>
      <c r="B1102" s="124">
        <v>3.98</v>
      </c>
    </row>
    <row r="1103" spans="1:2" x14ac:dyDescent="0.25">
      <c r="A1103" s="1" t="s">
        <v>1207</v>
      </c>
      <c r="B1103" s="124">
        <v>4.13</v>
      </c>
    </row>
    <row r="1104" spans="1:2" x14ac:dyDescent="0.25">
      <c r="A1104" s="1" t="s">
        <v>1208</v>
      </c>
      <c r="B1104" s="124">
        <v>3.58</v>
      </c>
    </row>
    <row r="1105" spans="1:2" x14ac:dyDescent="0.25">
      <c r="A1105" s="1" t="s">
        <v>1209</v>
      </c>
      <c r="B1105" s="124">
        <v>11.72</v>
      </c>
    </row>
    <row r="1106" spans="1:2" x14ac:dyDescent="0.25">
      <c r="A1106" s="1" t="s">
        <v>1210</v>
      </c>
      <c r="B1106" s="124">
        <v>10.15</v>
      </c>
    </row>
    <row r="1107" spans="1:2" x14ac:dyDescent="0.25">
      <c r="A1107" s="1" t="s">
        <v>1211</v>
      </c>
      <c r="B1107" s="124">
        <v>10.54</v>
      </c>
    </row>
    <row r="1108" spans="1:2" x14ac:dyDescent="0.25">
      <c r="A1108" s="1" t="s">
        <v>1212</v>
      </c>
      <c r="B1108" s="124">
        <v>9.1300000000000008</v>
      </c>
    </row>
    <row r="1109" spans="1:2" x14ac:dyDescent="0.25">
      <c r="A1109" s="1" t="s">
        <v>1213</v>
      </c>
      <c r="B1109" s="124">
        <v>11.72</v>
      </c>
    </row>
    <row r="1110" spans="1:2" x14ac:dyDescent="0.25">
      <c r="A1110" s="1" t="s">
        <v>1214</v>
      </c>
      <c r="B1110" s="124">
        <v>10.15</v>
      </c>
    </row>
    <row r="1111" spans="1:2" x14ac:dyDescent="0.25">
      <c r="A1111" s="1" t="s">
        <v>1215</v>
      </c>
      <c r="B1111" s="124">
        <v>4.88</v>
      </c>
    </row>
    <row r="1112" spans="1:2" x14ac:dyDescent="0.25">
      <c r="A1112" s="1" t="s">
        <v>1216</v>
      </c>
      <c r="B1112" s="124">
        <v>4.2300000000000004</v>
      </c>
    </row>
    <row r="1113" spans="1:2" x14ac:dyDescent="0.25">
      <c r="A1113" s="1" t="s">
        <v>1217</v>
      </c>
      <c r="B1113" s="124">
        <v>4.42</v>
      </c>
    </row>
    <row r="1114" spans="1:2" x14ac:dyDescent="0.25">
      <c r="A1114" s="1" t="s">
        <v>1218</v>
      </c>
      <c r="B1114" s="124">
        <v>3.83</v>
      </c>
    </row>
    <row r="1115" spans="1:2" x14ac:dyDescent="0.25">
      <c r="A1115" s="1" t="s">
        <v>1219</v>
      </c>
      <c r="B1115" s="124">
        <v>2.73</v>
      </c>
    </row>
    <row r="1116" spans="1:2" x14ac:dyDescent="0.25">
      <c r="A1116" s="1" t="s">
        <v>1220</v>
      </c>
      <c r="B1116" s="124">
        <v>2.37</v>
      </c>
    </row>
    <row r="1117" spans="1:2" x14ac:dyDescent="0.25">
      <c r="A1117" s="1" t="s">
        <v>1221</v>
      </c>
      <c r="B1117" s="124">
        <v>1.36</v>
      </c>
    </row>
    <row r="1118" spans="1:2" x14ac:dyDescent="0.25">
      <c r="A1118" s="1" t="s">
        <v>1222</v>
      </c>
      <c r="B1118" s="124">
        <v>1.17</v>
      </c>
    </row>
    <row r="1119" spans="1:2" x14ac:dyDescent="0.25">
      <c r="A1119" s="1" t="s">
        <v>1223</v>
      </c>
      <c r="B1119" s="124">
        <v>8.35</v>
      </c>
    </row>
    <row r="1120" spans="1:2" x14ac:dyDescent="0.25">
      <c r="A1120" s="1" t="s">
        <v>1224</v>
      </c>
      <c r="B1120" s="124">
        <v>7.24</v>
      </c>
    </row>
    <row r="1121" spans="1:2" x14ac:dyDescent="0.25">
      <c r="A1121" s="1" t="s">
        <v>1225</v>
      </c>
      <c r="B1121" s="124">
        <v>7.75</v>
      </c>
    </row>
    <row r="1122" spans="1:2" x14ac:dyDescent="0.25">
      <c r="A1122" s="1" t="s">
        <v>1226</v>
      </c>
      <c r="B1122" s="124">
        <v>6.71</v>
      </c>
    </row>
    <row r="1123" spans="1:2" x14ac:dyDescent="0.25">
      <c r="A1123" s="1" t="s">
        <v>1227</v>
      </c>
      <c r="B1123" s="124">
        <v>4.5999999999999996</v>
      </c>
    </row>
    <row r="1124" spans="1:2" x14ac:dyDescent="0.25">
      <c r="A1124" s="1" t="s">
        <v>1228</v>
      </c>
      <c r="B1124" s="124">
        <v>3.98</v>
      </c>
    </row>
    <row r="1125" spans="1:2" x14ac:dyDescent="0.25">
      <c r="A1125" s="1" t="s">
        <v>1229</v>
      </c>
      <c r="B1125" s="124">
        <v>7.75</v>
      </c>
    </row>
    <row r="1126" spans="1:2" x14ac:dyDescent="0.25">
      <c r="A1126" s="1" t="s">
        <v>1230</v>
      </c>
      <c r="B1126" s="124">
        <v>6.71</v>
      </c>
    </row>
    <row r="1127" spans="1:2" x14ac:dyDescent="0.25">
      <c r="A1127" s="1" t="s">
        <v>1231</v>
      </c>
      <c r="B1127" s="124">
        <v>25.11</v>
      </c>
    </row>
    <row r="1128" spans="1:2" x14ac:dyDescent="0.25">
      <c r="A1128" s="1" t="s">
        <v>1232</v>
      </c>
      <c r="B1128" s="124">
        <v>21.76</v>
      </c>
    </row>
    <row r="1129" spans="1:2" x14ac:dyDescent="0.25">
      <c r="A1129" s="1" t="s">
        <v>1233</v>
      </c>
      <c r="B1129" s="124">
        <v>20.96</v>
      </c>
    </row>
    <row r="1130" spans="1:2" x14ac:dyDescent="0.25">
      <c r="A1130" s="1" t="s">
        <v>1234</v>
      </c>
      <c r="B1130" s="124">
        <v>18.16</v>
      </c>
    </row>
    <row r="1131" spans="1:2" x14ac:dyDescent="0.25">
      <c r="A1131" s="1" t="s">
        <v>1235</v>
      </c>
      <c r="B1131" s="124">
        <v>1.39</v>
      </c>
    </row>
    <row r="1132" spans="1:2" x14ac:dyDescent="0.25">
      <c r="A1132" s="1" t="s">
        <v>1236</v>
      </c>
      <c r="B1132" s="124">
        <v>1.2</v>
      </c>
    </row>
    <row r="1133" spans="1:2" x14ac:dyDescent="0.25">
      <c r="A1133" s="1" t="s">
        <v>1237</v>
      </c>
      <c r="B1133" s="124">
        <v>0.87</v>
      </c>
    </row>
    <row r="1134" spans="1:2" x14ac:dyDescent="0.25">
      <c r="A1134" s="1" t="s">
        <v>1238</v>
      </c>
      <c r="B1134" s="124">
        <v>0.75</v>
      </c>
    </row>
    <row r="1135" spans="1:2" x14ac:dyDescent="0.25">
      <c r="A1135" s="1" t="s">
        <v>1239</v>
      </c>
      <c r="B1135" s="124">
        <v>7.61</v>
      </c>
    </row>
    <row r="1136" spans="1:2" x14ac:dyDescent="0.25">
      <c r="A1136" s="1" t="s">
        <v>1240</v>
      </c>
      <c r="B1136" s="124">
        <v>6.59</v>
      </c>
    </row>
    <row r="1137" spans="1:2" x14ac:dyDescent="0.25">
      <c r="A1137" s="1" t="s">
        <v>1241</v>
      </c>
      <c r="B1137" s="124">
        <v>5.52</v>
      </c>
    </row>
    <row r="1138" spans="1:2" x14ac:dyDescent="0.25">
      <c r="A1138" s="1" t="s">
        <v>1242</v>
      </c>
      <c r="B1138" s="124">
        <v>4.79</v>
      </c>
    </row>
    <row r="1139" spans="1:2" x14ac:dyDescent="0.25">
      <c r="A1139" s="1" t="s">
        <v>1243</v>
      </c>
      <c r="B1139" s="124">
        <v>2.73</v>
      </c>
    </row>
    <row r="1140" spans="1:2" x14ac:dyDescent="0.25">
      <c r="A1140" s="1" t="s">
        <v>1244</v>
      </c>
      <c r="B1140" s="124">
        <v>2.37</v>
      </c>
    </row>
    <row r="1141" spans="1:2" x14ac:dyDescent="0.25">
      <c r="A1141" s="1" t="s">
        <v>1245</v>
      </c>
      <c r="B1141" s="124">
        <v>14.02</v>
      </c>
    </row>
    <row r="1142" spans="1:2" x14ac:dyDescent="0.25">
      <c r="A1142" s="1" t="s">
        <v>1246</v>
      </c>
      <c r="B1142" s="124">
        <v>12.15</v>
      </c>
    </row>
    <row r="1143" spans="1:2" x14ac:dyDescent="0.25">
      <c r="A1143" s="1" t="s">
        <v>1247</v>
      </c>
      <c r="B1143" s="124">
        <v>8.35</v>
      </c>
    </row>
    <row r="1144" spans="1:2" x14ac:dyDescent="0.25">
      <c r="A1144" s="1" t="s">
        <v>1248</v>
      </c>
      <c r="B1144" s="124">
        <v>7.24</v>
      </c>
    </row>
    <row r="1145" spans="1:2" x14ac:dyDescent="0.25">
      <c r="A1145" s="1" t="s">
        <v>1249</v>
      </c>
      <c r="B1145" s="124">
        <v>7.75</v>
      </c>
    </row>
    <row r="1146" spans="1:2" x14ac:dyDescent="0.25">
      <c r="A1146" s="1" t="s">
        <v>1250</v>
      </c>
      <c r="B1146" s="124">
        <v>6.71</v>
      </c>
    </row>
    <row r="1147" spans="1:2" x14ac:dyDescent="0.25">
      <c r="A1147" s="1" t="s">
        <v>1251</v>
      </c>
      <c r="B1147" s="124">
        <v>14.02</v>
      </c>
    </row>
    <row r="1148" spans="1:2" x14ac:dyDescent="0.25">
      <c r="A1148" s="1" t="s">
        <v>1252</v>
      </c>
      <c r="B1148" s="124">
        <v>12.15</v>
      </c>
    </row>
    <row r="1149" spans="1:2" x14ac:dyDescent="0.25">
      <c r="A1149" s="1" t="s">
        <v>1253</v>
      </c>
      <c r="B1149" s="124">
        <v>25.11</v>
      </c>
    </row>
    <row r="1150" spans="1:2" x14ac:dyDescent="0.25">
      <c r="A1150" s="1" t="s">
        <v>1254</v>
      </c>
      <c r="B1150" s="124">
        <v>21.76</v>
      </c>
    </row>
    <row r="1151" spans="1:2" x14ac:dyDescent="0.25">
      <c r="A1151" s="1" t="s">
        <v>1255</v>
      </c>
      <c r="B1151" s="124">
        <v>20.96</v>
      </c>
    </row>
    <row r="1152" spans="1:2" x14ac:dyDescent="0.25">
      <c r="A1152" s="1" t="s">
        <v>1256</v>
      </c>
      <c r="B1152" s="124">
        <v>18.16</v>
      </c>
    </row>
    <row r="1153" spans="1:2" x14ac:dyDescent="0.25">
      <c r="A1153" s="1" t="s">
        <v>1257</v>
      </c>
      <c r="B1153" s="124">
        <v>15.29</v>
      </c>
    </row>
    <row r="1154" spans="1:2" x14ac:dyDescent="0.25">
      <c r="A1154" s="1" t="s">
        <v>1258</v>
      </c>
      <c r="B1154" s="124">
        <v>13.24</v>
      </c>
    </row>
    <row r="1155" spans="1:2" x14ac:dyDescent="0.25">
      <c r="A1155" s="1" t="s">
        <v>1259</v>
      </c>
      <c r="B1155" s="124">
        <v>10.28</v>
      </c>
    </row>
    <row r="1156" spans="1:2" x14ac:dyDescent="0.25">
      <c r="A1156" s="1" t="s">
        <v>1260</v>
      </c>
      <c r="B1156" s="124">
        <v>8.91</v>
      </c>
    </row>
    <row r="1157" spans="1:2" x14ac:dyDescent="0.25">
      <c r="A1157" s="1" t="s">
        <v>1261</v>
      </c>
      <c r="B1157" s="124">
        <v>7.76</v>
      </c>
    </row>
    <row r="1158" spans="1:2" x14ac:dyDescent="0.25">
      <c r="A1158" s="1" t="s">
        <v>1262</v>
      </c>
      <c r="B1158" s="124">
        <v>6.72</v>
      </c>
    </row>
    <row r="1159" spans="1:2" x14ac:dyDescent="0.25">
      <c r="A1159" s="1" t="s">
        <v>1263</v>
      </c>
      <c r="B1159" s="124">
        <v>1.36</v>
      </c>
    </row>
    <row r="1160" spans="1:2" x14ac:dyDescent="0.25">
      <c r="A1160" s="1" t="s">
        <v>1264</v>
      </c>
      <c r="B1160" s="124">
        <v>1.17</v>
      </c>
    </row>
    <row r="1161" spans="1:2" x14ac:dyDescent="0.25">
      <c r="A1161" s="1" t="s">
        <v>1265</v>
      </c>
      <c r="B1161" s="124">
        <v>0.87</v>
      </c>
    </row>
    <row r="1162" spans="1:2" x14ac:dyDescent="0.25">
      <c r="A1162" s="1" t="s">
        <v>1266</v>
      </c>
      <c r="B1162" s="124">
        <v>0.75</v>
      </c>
    </row>
    <row r="1163" spans="1:2" x14ac:dyDescent="0.25">
      <c r="A1163" s="1" t="s">
        <v>1267</v>
      </c>
      <c r="B1163" s="124">
        <v>8.35</v>
      </c>
    </row>
    <row r="1164" spans="1:2" x14ac:dyDescent="0.25">
      <c r="A1164" s="1" t="s">
        <v>1268</v>
      </c>
      <c r="B1164" s="124">
        <v>7.24</v>
      </c>
    </row>
    <row r="1165" spans="1:2" x14ac:dyDescent="0.25">
      <c r="A1165" s="1" t="s">
        <v>1269</v>
      </c>
      <c r="B1165" s="124">
        <v>5.52</v>
      </c>
    </row>
    <row r="1166" spans="1:2" x14ac:dyDescent="0.25">
      <c r="A1166" s="1" t="s">
        <v>1270</v>
      </c>
      <c r="B1166" s="124">
        <v>4.79</v>
      </c>
    </row>
    <row r="1167" spans="1:2" x14ac:dyDescent="0.25">
      <c r="A1167" s="1" t="s">
        <v>1271</v>
      </c>
      <c r="B1167" s="124">
        <v>4.18</v>
      </c>
    </row>
    <row r="1168" spans="1:2" x14ac:dyDescent="0.25">
      <c r="A1168" s="1" t="s">
        <v>1272</v>
      </c>
      <c r="B1168" s="124">
        <v>3.62</v>
      </c>
    </row>
    <row r="1169" spans="1:2" x14ac:dyDescent="0.25">
      <c r="A1169" s="1" t="s">
        <v>1273</v>
      </c>
      <c r="B1169" s="124">
        <v>1538.8</v>
      </c>
    </row>
    <row r="1170" spans="1:2" x14ac:dyDescent="0.25">
      <c r="A1170" s="1" t="s">
        <v>1274</v>
      </c>
      <c r="B1170" s="124">
        <v>1333.39</v>
      </c>
    </row>
    <row r="1171" spans="1:2" x14ac:dyDescent="0.25">
      <c r="A1171" s="1" t="s">
        <v>1275</v>
      </c>
      <c r="B1171" s="124">
        <v>16.78</v>
      </c>
    </row>
    <row r="1172" spans="1:2" x14ac:dyDescent="0.25">
      <c r="A1172" s="1" t="s">
        <v>1276</v>
      </c>
      <c r="B1172" s="124">
        <v>14.54</v>
      </c>
    </row>
    <row r="1173" spans="1:2" x14ac:dyDescent="0.25">
      <c r="A1173" s="1" t="s">
        <v>1277</v>
      </c>
      <c r="B1173" s="124">
        <v>14.02</v>
      </c>
    </row>
    <row r="1174" spans="1:2" x14ac:dyDescent="0.25">
      <c r="A1174" s="1" t="s">
        <v>1278</v>
      </c>
      <c r="B1174" s="124">
        <v>12.15</v>
      </c>
    </row>
    <row r="1175" spans="1:2" x14ac:dyDescent="0.25">
      <c r="A1175" s="1" t="s">
        <v>1279</v>
      </c>
      <c r="B1175" s="124">
        <v>8.35</v>
      </c>
    </row>
    <row r="1176" spans="1:2" x14ac:dyDescent="0.25">
      <c r="A1176" s="1" t="s">
        <v>1280</v>
      </c>
      <c r="B1176" s="124">
        <v>7.24</v>
      </c>
    </row>
    <row r="1177" spans="1:2" x14ac:dyDescent="0.25">
      <c r="A1177" s="1" t="s">
        <v>1281</v>
      </c>
      <c r="B1177" s="124">
        <v>28.05</v>
      </c>
    </row>
    <row r="1178" spans="1:2" x14ac:dyDescent="0.25">
      <c r="A1178" s="1" t="s">
        <v>1282</v>
      </c>
      <c r="B1178" s="124">
        <v>24.3</v>
      </c>
    </row>
    <row r="1179" spans="1:2" x14ac:dyDescent="0.25">
      <c r="A1179" s="1" t="s">
        <v>1283</v>
      </c>
      <c r="B1179" s="124">
        <v>20.96</v>
      </c>
    </row>
    <row r="1180" spans="1:2" x14ac:dyDescent="0.25">
      <c r="A1180" s="1" t="s">
        <v>1284</v>
      </c>
      <c r="B1180" s="124">
        <v>18.16</v>
      </c>
    </row>
    <row r="1181" spans="1:2" x14ac:dyDescent="0.25">
      <c r="A1181" s="1" t="s">
        <v>1285</v>
      </c>
      <c r="B1181" s="124">
        <v>33.53</v>
      </c>
    </row>
    <row r="1182" spans="1:2" x14ac:dyDescent="0.25">
      <c r="A1182" s="1" t="s">
        <v>1286</v>
      </c>
      <c r="B1182" s="124">
        <v>29.06</v>
      </c>
    </row>
    <row r="1183" spans="1:2" x14ac:dyDescent="0.25">
      <c r="A1183" s="1" t="s">
        <v>1287</v>
      </c>
      <c r="B1183" s="124">
        <v>20.420000000000002</v>
      </c>
    </row>
    <row r="1184" spans="1:2" x14ac:dyDescent="0.25">
      <c r="A1184" s="1" t="s">
        <v>1288</v>
      </c>
      <c r="B1184" s="124">
        <v>17.690000000000001</v>
      </c>
    </row>
    <row r="1185" spans="1:2" x14ac:dyDescent="0.25">
      <c r="A1185" s="1" t="s">
        <v>1289</v>
      </c>
      <c r="B1185" s="124">
        <v>15.29</v>
      </c>
    </row>
    <row r="1186" spans="1:2" x14ac:dyDescent="0.25">
      <c r="A1186" s="1" t="s">
        <v>1290</v>
      </c>
      <c r="B1186" s="124">
        <v>13.24</v>
      </c>
    </row>
    <row r="1187" spans="1:2" x14ac:dyDescent="0.25">
      <c r="A1187" s="1" t="s">
        <v>1291</v>
      </c>
      <c r="B1187" s="124">
        <v>10.28</v>
      </c>
    </row>
    <row r="1188" spans="1:2" x14ac:dyDescent="0.25">
      <c r="A1188" s="1" t="s">
        <v>1292</v>
      </c>
      <c r="B1188" s="124">
        <v>8.91</v>
      </c>
    </row>
    <row r="1189" spans="1:2" x14ac:dyDescent="0.25">
      <c r="A1189" s="1" t="s">
        <v>1293</v>
      </c>
      <c r="B1189" s="124">
        <v>1.84</v>
      </c>
    </row>
    <row r="1190" spans="1:2" x14ac:dyDescent="0.25">
      <c r="A1190" s="1" t="s">
        <v>1294</v>
      </c>
      <c r="B1190" s="124">
        <v>1.6</v>
      </c>
    </row>
    <row r="1191" spans="1:2" x14ac:dyDescent="0.25">
      <c r="A1191" s="1" t="s">
        <v>1295</v>
      </c>
      <c r="B1191" s="124">
        <v>1.36</v>
      </c>
    </row>
    <row r="1192" spans="1:2" x14ac:dyDescent="0.25">
      <c r="A1192" s="1" t="s">
        <v>1296</v>
      </c>
      <c r="B1192" s="124">
        <v>1.17</v>
      </c>
    </row>
    <row r="1193" spans="1:2" x14ac:dyDescent="0.25">
      <c r="A1193" s="1" t="s">
        <v>1297</v>
      </c>
      <c r="B1193" s="124">
        <v>8.35</v>
      </c>
    </row>
    <row r="1194" spans="1:2" x14ac:dyDescent="0.25">
      <c r="A1194" s="1" t="s">
        <v>1298</v>
      </c>
      <c r="B1194" s="124">
        <v>7.24</v>
      </c>
    </row>
    <row r="1195" spans="1:2" x14ac:dyDescent="0.25">
      <c r="A1195" s="1" t="s">
        <v>1299</v>
      </c>
      <c r="B1195" s="124">
        <v>5.52</v>
      </c>
    </row>
    <row r="1196" spans="1:2" x14ac:dyDescent="0.25">
      <c r="A1196" s="1" t="s">
        <v>1300</v>
      </c>
      <c r="B1196" s="124">
        <v>4.79</v>
      </c>
    </row>
    <row r="1197" spans="1:2" x14ac:dyDescent="0.25">
      <c r="A1197" s="1" t="s">
        <v>1301</v>
      </c>
      <c r="B1197" s="124">
        <v>4.18</v>
      </c>
    </row>
    <row r="1198" spans="1:2" x14ac:dyDescent="0.25">
      <c r="A1198" s="1" t="s">
        <v>1302</v>
      </c>
      <c r="B1198" s="124">
        <v>3.62</v>
      </c>
    </row>
    <row r="1199" spans="1:2" x14ac:dyDescent="0.25">
      <c r="A1199" s="1" t="s">
        <v>1303</v>
      </c>
      <c r="B1199" s="124">
        <v>1538.78</v>
      </c>
    </row>
    <row r="1200" spans="1:2" x14ac:dyDescent="0.25">
      <c r="A1200" s="1" t="s">
        <v>1304</v>
      </c>
      <c r="B1200" s="124">
        <v>1333.37</v>
      </c>
    </row>
    <row r="1201" spans="1:2" x14ac:dyDescent="0.25">
      <c r="A1201" s="1" t="s">
        <v>1305</v>
      </c>
      <c r="B1201" s="124">
        <v>12.83</v>
      </c>
    </row>
    <row r="1202" spans="1:2" x14ac:dyDescent="0.25">
      <c r="A1202" s="1" t="s">
        <v>1306</v>
      </c>
      <c r="B1202" s="124">
        <v>11.12</v>
      </c>
    </row>
    <row r="1203" spans="1:2" x14ac:dyDescent="0.25">
      <c r="A1203" s="1" t="s">
        <v>1307</v>
      </c>
      <c r="B1203" s="124">
        <v>10.69</v>
      </c>
    </row>
    <row r="1204" spans="1:2" x14ac:dyDescent="0.25">
      <c r="A1204" s="1" t="s">
        <v>1308</v>
      </c>
      <c r="B1204" s="124">
        <v>9.26</v>
      </c>
    </row>
    <row r="1205" spans="1:2" x14ac:dyDescent="0.25">
      <c r="A1205" s="1" t="s">
        <v>1309</v>
      </c>
      <c r="B1205" s="124">
        <v>6.43</v>
      </c>
    </row>
    <row r="1206" spans="1:2" x14ac:dyDescent="0.25">
      <c r="A1206" s="1" t="s">
        <v>1310</v>
      </c>
      <c r="B1206" s="124">
        <v>5.57</v>
      </c>
    </row>
    <row r="1207" spans="1:2" x14ac:dyDescent="0.25">
      <c r="A1207" s="1" t="s">
        <v>1311</v>
      </c>
      <c r="B1207" s="124">
        <v>51.33</v>
      </c>
    </row>
    <row r="1208" spans="1:2" x14ac:dyDescent="0.25">
      <c r="A1208" s="1" t="s">
        <v>1312</v>
      </c>
      <c r="B1208" s="124">
        <v>44.48</v>
      </c>
    </row>
    <row r="1209" spans="1:2" x14ac:dyDescent="0.25">
      <c r="A1209" s="1" t="s">
        <v>1313</v>
      </c>
      <c r="B1209" s="124">
        <v>10957.09</v>
      </c>
    </row>
    <row r="1210" spans="1:2" x14ac:dyDescent="0.25">
      <c r="A1210" s="1" t="s">
        <v>1314</v>
      </c>
      <c r="B1210" s="124">
        <v>9494.44</v>
      </c>
    </row>
    <row r="1211" spans="1:2" x14ac:dyDescent="0.25">
      <c r="A1211" s="1" t="s">
        <v>1315</v>
      </c>
      <c r="B1211" s="124">
        <v>1485.71</v>
      </c>
    </row>
    <row r="1212" spans="1:2" x14ac:dyDescent="0.25">
      <c r="A1212" s="1" t="s">
        <v>1316</v>
      </c>
      <c r="B1212" s="124">
        <v>1287.42</v>
      </c>
    </row>
    <row r="1213" spans="1:2" x14ac:dyDescent="0.25">
      <c r="A1213" s="1" t="s">
        <v>1317</v>
      </c>
      <c r="B1213" s="124">
        <v>3.23</v>
      </c>
    </row>
    <row r="1214" spans="1:2" x14ac:dyDescent="0.25">
      <c r="A1214" s="1" t="s">
        <v>1318</v>
      </c>
      <c r="B1214" s="124">
        <v>2.8</v>
      </c>
    </row>
    <row r="1215" spans="1:2" x14ac:dyDescent="0.25">
      <c r="A1215" s="1" t="s">
        <v>1319</v>
      </c>
      <c r="B1215" s="124">
        <v>769.4</v>
      </c>
    </row>
    <row r="1216" spans="1:2" x14ac:dyDescent="0.25">
      <c r="A1216" s="1" t="s">
        <v>1320</v>
      </c>
      <c r="B1216" s="124">
        <v>666.7</v>
      </c>
    </row>
    <row r="1217" spans="1:2" x14ac:dyDescent="0.25">
      <c r="A1217" s="1" t="s">
        <v>1321</v>
      </c>
      <c r="B1217" s="124">
        <v>769.4</v>
      </c>
    </row>
    <row r="1218" spans="1:2" x14ac:dyDescent="0.25">
      <c r="A1218" s="1" t="s">
        <v>1322</v>
      </c>
      <c r="B1218" s="124">
        <v>666.7</v>
      </c>
    </row>
    <row r="1219" spans="1:2" x14ac:dyDescent="0.25">
      <c r="A1219" s="1" t="s">
        <v>1323</v>
      </c>
      <c r="B1219" s="124">
        <v>1.87</v>
      </c>
    </row>
    <row r="1220" spans="1:2" x14ac:dyDescent="0.25">
      <c r="A1220" s="1" t="s">
        <v>1324</v>
      </c>
      <c r="B1220" s="124">
        <v>1.62</v>
      </c>
    </row>
    <row r="1221" spans="1:2" x14ac:dyDescent="0.25">
      <c r="A1221" s="1" t="s">
        <v>23290</v>
      </c>
      <c r="B1221" s="124">
        <v>5.6</v>
      </c>
    </row>
    <row r="1222" spans="1:2" x14ac:dyDescent="0.25">
      <c r="A1222" s="1" t="s">
        <v>23291</v>
      </c>
      <c r="B1222" s="124">
        <v>4.8499999999999996</v>
      </c>
    </row>
    <row r="1223" spans="1:2" x14ac:dyDescent="0.25">
      <c r="A1223" s="1" t="s">
        <v>23292</v>
      </c>
      <c r="B1223" s="124">
        <v>3.84</v>
      </c>
    </row>
    <row r="1224" spans="1:2" x14ac:dyDescent="0.25">
      <c r="A1224" s="1" t="s">
        <v>23293</v>
      </c>
      <c r="B1224" s="124">
        <v>3.33</v>
      </c>
    </row>
    <row r="1225" spans="1:2" x14ac:dyDescent="0.25">
      <c r="A1225" s="1" t="s">
        <v>23294</v>
      </c>
      <c r="B1225" s="124">
        <v>2.2999999999999998</v>
      </c>
    </row>
    <row r="1226" spans="1:2" x14ac:dyDescent="0.25">
      <c r="A1226" s="1" t="s">
        <v>23295</v>
      </c>
      <c r="B1226" s="124">
        <v>1.99</v>
      </c>
    </row>
    <row r="1227" spans="1:2" x14ac:dyDescent="0.25">
      <c r="A1227" s="1" t="s">
        <v>1331</v>
      </c>
      <c r="B1227" s="124">
        <v>22581.51</v>
      </c>
    </row>
    <row r="1228" spans="1:2" x14ac:dyDescent="0.25">
      <c r="A1228" s="1" t="s">
        <v>1332</v>
      </c>
      <c r="B1228" s="124">
        <v>19566.63</v>
      </c>
    </row>
    <row r="1229" spans="1:2" x14ac:dyDescent="0.25">
      <c r="A1229" s="1" t="s">
        <v>1333</v>
      </c>
      <c r="B1229" s="124">
        <v>30377.26</v>
      </c>
    </row>
    <row r="1230" spans="1:2" x14ac:dyDescent="0.25">
      <c r="A1230" s="1" t="s">
        <v>1334</v>
      </c>
      <c r="B1230" s="124">
        <v>26321.57</v>
      </c>
    </row>
    <row r="1231" spans="1:2" x14ac:dyDescent="0.25">
      <c r="A1231" s="1" t="s">
        <v>1335</v>
      </c>
      <c r="B1231" s="124">
        <v>1.1599999999999999</v>
      </c>
    </row>
    <row r="1232" spans="1:2" x14ac:dyDescent="0.25">
      <c r="A1232" s="1" t="s">
        <v>1336</v>
      </c>
      <c r="B1232" s="124">
        <v>1</v>
      </c>
    </row>
    <row r="1233" spans="1:2" x14ac:dyDescent="0.25">
      <c r="A1233" s="1" t="s">
        <v>1337</v>
      </c>
      <c r="B1233" s="124">
        <v>0.79</v>
      </c>
    </row>
    <row r="1234" spans="1:2" x14ac:dyDescent="0.25">
      <c r="A1234" s="1" t="s">
        <v>1338</v>
      </c>
      <c r="B1234" s="124">
        <v>0.69</v>
      </c>
    </row>
    <row r="1235" spans="1:2" x14ac:dyDescent="0.25">
      <c r="A1235" s="1" t="s">
        <v>1339</v>
      </c>
      <c r="B1235" s="124">
        <v>77453.05</v>
      </c>
    </row>
    <row r="1236" spans="1:2" x14ac:dyDescent="0.25">
      <c r="A1236" s="1" t="s">
        <v>1340</v>
      </c>
      <c r="B1236" s="124">
        <v>67112.7</v>
      </c>
    </row>
    <row r="1237" spans="1:2" x14ac:dyDescent="0.25">
      <c r="A1237" s="1" t="s">
        <v>1341</v>
      </c>
      <c r="B1237" s="124">
        <v>124762.13</v>
      </c>
    </row>
    <row r="1238" spans="1:2" x14ac:dyDescent="0.25">
      <c r="A1238" s="1" t="s">
        <v>1342</v>
      </c>
      <c r="B1238" s="124">
        <v>108105.77</v>
      </c>
    </row>
    <row r="1239" spans="1:2" x14ac:dyDescent="0.25">
      <c r="A1239" s="1" t="s">
        <v>1343</v>
      </c>
      <c r="B1239" s="124">
        <v>59048.1</v>
      </c>
    </row>
    <row r="1240" spans="1:2" x14ac:dyDescent="0.25">
      <c r="A1240" s="1" t="s">
        <v>1344</v>
      </c>
      <c r="B1240" s="124">
        <v>51164.9</v>
      </c>
    </row>
    <row r="1241" spans="1:2" x14ac:dyDescent="0.25">
      <c r="A1241" s="1" t="s">
        <v>1345</v>
      </c>
      <c r="B1241" s="124">
        <v>9243.35</v>
      </c>
    </row>
    <row r="1242" spans="1:2" x14ac:dyDescent="0.25">
      <c r="A1242" s="1" t="s">
        <v>1346</v>
      </c>
      <c r="B1242" s="124">
        <v>8009.55</v>
      </c>
    </row>
    <row r="1243" spans="1:2" x14ac:dyDescent="0.25">
      <c r="A1243" s="1" t="s">
        <v>1347</v>
      </c>
      <c r="B1243" s="124">
        <v>155.06</v>
      </c>
    </row>
    <row r="1244" spans="1:2" x14ac:dyDescent="0.25">
      <c r="A1244" s="1" t="s">
        <v>1348</v>
      </c>
      <c r="B1244" s="124">
        <v>134.36000000000001</v>
      </c>
    </row>
    <row r="1245" spans="1:2" x14ac:dyDescent="0.25">
      <c r="A1245" s="1" t="s">
        <v>1349</v>
      </c>
      <c r="B1245" s="124">
        <v>27819.01</v>
      </c>
    </row>
    <row r="1246" spans="1:2" x14ac:dyDescent="0.25">
      <c r="A1246" s="1" t="s">
        <v>1350</v>
      </c>
      <c r="B1246" s="124">
        <v>24105.21</v>
      </c>
    </row>
    <row r="1247" spans="1:2" x14ac:dyDescent="0.25">
      <c r="A1247" s="1" t="s">
        <v>1351</v>
      </c>
      <c r="B1247" s="124">
        <v>5586.3</v>
      </c>
    </row>
    <row r="1248" spans="1:2" x14ac:dyDescent="0.25">
      <c r="A1248" s="1" t="s">
        <v>1352</v>
      </c>
      <c r="B1248" s="124">
        <v>4840.46</v>
      </c>
    </row>
    <row r="1249" spans="1:2" x14ac:dyDescent="0.25">
      <c r="A1249" s="1" t="s">
        <v>1353</v>
      </c>
      <c r="B1249" s="124">
        <v>11065.37</v>
      </c>
    </row>
    <row r="1250" spans="1:2" x14ac:dyDescent="0.25">
      <c r="A1250" s="1" t="s">
        <v>1354</v>
      </c>
      <c r="B1250" s="124">
        <v>9588.17</v>
      </c>
    </row>
    <row r="1251" spans="1:2" x14ac:dyDescent="0.25">
      <c r="A1251" s="1" t="s">
        <v>1355</v>
      </c>
      <c r="B1251" s="124">
        <v>10237.540000000001</v>
      </c>
    </row>
    <row r="1252" spans="1:2" x14ac:dyDescent="0.25">
      <c r="A1252" s="1" t="s">
        <v>1356</v>
      </c>
      <c r="B1252" s="124">
        <v>8870.86</v>
      </c>
    </row>
    <row r="1253" spans="1:2" x14ac:dyDescent="0.25">
      <c r="A1253" s="1" t="s">
        <v>1357</v>
      </c>
      <c r="B1253" s="124">
        <v>9381.0300000000007</v>
      </c>
    </row>
    <row r="1254" spans="1:2" x14ac:dyDescent="0.25">
      <c r="A1254" s="1" t="s">
        <v>1358</v>
      </c>
      <c r="B1254" s="124">
        <v>8128.69</v>
      </c>
    </row>
    <row r="1255" spans="1:2" x14ac:dyDescent="0.25">
      <c r="A1255" s="1" t="s">
        <v>1359</v>
      </c>
      <c r="B1255" s="124">
        <v>10611.57</v>
      </c>
    </row>
    <row r="1256" spans="1:2" x14ac:dyDescent="0.25">
      <c r="A1256" s="1" t="s">
        <v>1360</v>
      </c>
      <c r="B1256" s="124">
        <v>9194.82</v>
      </c>
    </row>
    <row r="1257" spans="1:2" x14ac:dyDescent="0.25">
      <c r="A1257" s="1" t="s">
        <v>1361</v>
      </c>
      <c r="B1257" s="124">
        <v>6649.86</v>
      </c>
    </row>
    <row r="1258" spans="1:2" x14ac:dyDescent="0.25">
      <c r="A1258" s="1" t="s">
        <v>1362</v>
      </c>
      <c r="B1258" s="124">
        <v>5762.12</v>
      </c>
    </row>
    <row r="1259" spans="1:2" x14ac:dyDescent="0.25">
      <c r="A1259" s="1" t="s">
        <v>1363</v>
      </c>
      <c r="B1259" s="124">
        <v>10767.42</v>
      </c>
    </row>
    <row r="1260" spans="1:2" x14ac:dyDescent="0.25">
      <c r="A1260" s="1" t="s">
        <v>1364</v>
      </c>
      <c r="B1260" s="124">
        <v>9330.0300000000007</v>
      </c>
    </row>
    <row r="1261" spans="1:2" x14ac:dyDescent="0.25">
      <c r="A1261" s="1" t="s">
        <v>1365</v>
      </c>
      <c r="B1261" s="124">
        <v>9243</v>
      </c>
    </row>
    <row r="1262" spans="1:2" x14ac:dyDescent="0.25">
      <c r="A1262" s="1" t="s">
        <v>1366</v>
      </c>
      <c r="B1262" s="124">
        <v>8009.17</v>
      </c>
    </row>
    <row r="1263" spans="1:2" x14ac:dyDescent="0.25">
      <c r="A1263" s="1" t="s">
        <v>1367</v>
      </c>
      <c r="B1263" s="124">
        <v>13805.7</v>
      </c>
    </row>
    <row r="1264" spans="1:2" x14ac:dyDescent="0.25">
      <c r="A1264" s="1" t="s">
        <v>1368</v>
      </c>
      <c r="B1264" s="124">
        <v>11962.78</v>
      </c>
    </row>
    <row r="1265" spans="1:2" x14ac:dyDescent="0.25">
      <c r="A1265" s="1" t="s">
        <v>23675</v>
      </c>
      <c r="B1265" s="124">
        <v>0.97</v>
      </c>
    </row>
    <row r="1266" spans="1:2" x14ac:dyDescent="0.25">
      <c r="A1266" s="1" t="s">
        <v>23676</v>
      </c>
      <c r="B1266" s="124">
        <v>0.84</v>
      </c>
    </row>
    <row r="1267" spans="1:2" x14ac:dyDescent="0.25">
      <c r="A1267" s="1" t="s">
        <v>23677</v>
      </c>
      <c r="B1267" s="124">
        <v>0.73</v>
      </c>
    </row>
    <row r="1268" spans="1:2" x14ac:dyDescent="0.25">
      <c r="A1268" s="1" t="s">
        <v>23678</v>
      </c>
      <c r="B1268" s="124">
        <v>0.63</v>
      </c>
    </row>
    <row r="1269" spans="1:2" x14ac:dyDescent="0.25">
      <c r="A1269" s="1" t="s">
        <v>23679</v>
      </c>
      <c r="B1269" s="124">
        <v>0.48</v>
      </c>
    </row>
    <row r="1270" spans="1:2" x14ac:dyDescent="0.25">
      <c r="A1270" s="1" t="s">
        <v>23680</v>
      </c>
      <c r="B1270" s="124">
        <v>0.42</v>
      </c>
    </row>
    <row r="1271" spans="1:2" x14ac:dyDescent="0.25">
      <c r="A1271" s="1" t="s">
        <v>23681</v>
      </c>
      <c r="B1271" s="124">
        <v>1642.97</v>
      </c>
    </row>
    <row r="1272" spans="1:2" x14ac:dyDescent="0.25">
      <c r="A1272" s="1" t="s">
        <v>23682</v>
      </c>
      <c r="B1272" s="124">
        <v>1423.71</v>
      </c>
    </row>
    <row r="1273" spans="1:2" x14ac:dyDescent="0.25">
      <c r="A1273" s="1" t="s">
        <v>23683</v>
      </c>
      <c r="B1273" s="124">
        <v>2053.7199999999998</v>
      </c>
    </row>
    <row r="1274" spans="1:2" x14ac:dyDescent="0.25">
      <c r="A1274" s="1" t="s">
        <v>23684</v>
      </c>
      <c r="B1274" s="124">
        <v>1779.64</v>
      </c>
    </row>
    <row r="1275" spans="1:2" x14ac:dyDescent="0.25">
      <c r="A1275" s="1" t="s">
        <v>23685</v>
      </c>
      <c r="B1275" s="124">
        <v>3080.58</v>
      </c>
    </row>
    <row r="1276" spans="1:2" x14ac:dyDescent="0.25">
      <c r="A1276" s="1" t="s">
        <v>23686</v>
      </c>
      <c r="B1276" s="124">
        <v>2669.46</v>
      </c>
    </row>
    <row r="1277" spans="1:2" x14ac:dyDescent="0.25">
      <c r="A1277" s="1" t="s">
        <v>1369</v>
      </c>
      <c r="B1277" s="124">
        <v>153.04</v>
      </c>
    </row>
    <row r="1278" spans="1:2" x14ac:dyDescent="0.25">
      <c r="A1278" s="1" t="s">
        <v>1370</v>
      </c>
      <c r="B1278" s="124">
        <v>132.96</v>
      </c>
    </row>
    <row r="1279" spans="1:2" x14ac:dyDescent="0.25">
      <c r="A1279" s="1" t="s">
        <v>1371</v>
      </c>
      <c r="B1279" s="124">
        <v>140.34</v>
      </c>
    </row>
    <row r="1280" spans="1:2" x14ac:dyDescent="0.25">
      <c r="A1280" s="1" t="s">
        <v>1372</v>
      </c>
      <c r="B1280" s="124">
        <v>121.96</v>
      </c>
    </row>
    <row r="1281" spans="1:2" x14ac:dyDescent="0.25">
      <c r="A1281" s="1" t="s">
        <v>1373</v>
      </c>
      <c r="B1281" s="124">
        <v>134.21</v>
      </c>
    </row>
    <row r="1282" spans="1:2" x14ac:dyDescent="0.25">
      <c r="A1282" s="1" t="s">
        <v>1374</v>
      </c>
      <c r="B1282" s="124">
        <v>116.65</v>
      </c>
    </row>
    <row r="1283" spans="1:2" x14ac:dyDescent="0.25">
      <c r="A1283" s="1" t="s">
        <v>1375</v>
      </c>
      <c r="B1283" s="124">
        <v>8.3800000000000008</v>
      </c>
    </row>
    <row r="1284" spans="1:2" x14ac:dyDescent="0.25">
      <c r="A1284" s="1" t="s">
        <v>1376</v>
      </c>
      <c r="B1284" s="124">
        <v>7.26</v>
      </c>
    </row>
    <row r="1285" spans="1:2" x14ac:dyDescent="0.25">
      <c r="A1285" s="1" t="s">
        <v>1377</v>
      </c>
      <c r="B1285" s="124">
        <v>7</v>
      </c>
    </row>
    <row r="1286" spans="1:2" x14ac:dyDescent="0.25">
      <c r="A1286" s="1" t="s">
        <v>1378</v>
      </c>
      <c r="B1286" s="124">
        <v>6.06</v>
      </c>
    </row>
    <row r="1287" spans="1:2" x14ac:dyDescent="0.25">
      <c r="A1287" s="1" t="s">
        <v>1379</v>
      </c>
      <c r="B1287" s="124">
        <v>1711.7</v>
      </c>
    </row>
    <row r="1288" spans="1:2" x14ac:dyDescent="0.25">
      <c r="A1288" s="1" t="s">
        <v>1380</v>
      </c>
      <c r="B1288" s="124">
        <v>1483.09</v>
      </c>
    </row>
    <row r="1289" spans="1:2" x14ac:dyDescent="0.25">
      <c r="A1289" s="1" t="s">
        <v>1381</v>
      </c>
      <c r="B1289" s="124">
        <v>23.68</v>
      </c>
    </row>
    <row r="1290" spans="1:2" x14ac:dyDescent="0.25">
      <c r="A1290" s="1" t="s">
        <v>1382</v>
      </c>
      <c r="B1290" s="124">
        <v>20.81</v>
      </c>
    </row>
    <row r="1291" spans="1:2" x14ac:dyDescent="0.25">
      <c r="A1291" s="1" t="s">
        <v>1383</v>
      </c>
      <c r="B1291" s="124">
        <v>15.79</v>
      </c>
    </row>
    <row r="1292" spans="1:2" x14ac:dyDescent="0.25">
      <c r="A1292" s="1" t="s">
        <v>1384</v>
      </c>
      <c r="B1292" s="124">
        <v>13.86</v>
      </c>
    </row>
    <row r="1293" spans="1:2" x14ac:dyDescent="0.25">
      <c r="A1293" s="1" t="s">
        <v>1385</v>
      </c>
      <c r="B1293" s="124">
        <v>12.48</v>
      </c>
    </row>
    <row r="1294" spans="1:2" x14ac:dyDescent="0.25">
      <c r="A1294" s="1" t="s">
        <v>1386</v>
      </c>
      <c r="B1294" s="124">
        <v>10.97</v>
      </c>
    </row>
    <row r="1295" spans="1:2" x14ac:dyDescent="0.25">
      <c r="A1295" s="1" t="s">
        <v>1387</v>
      </c>
      <c r="B1295" s="124">
        <v>10.66</v>
      </c>
    </row>
    <row r="1296" spans="1:2" x14ac:dyDescent="0.25">
      <c r="A1296" s="1" t="s">
        <v>1388</v>
      </c>
      <c r="B1296" s="124">
        <v>9.3699999999999992</v>
      </c>
    </row>
    <row r="1297" spans="1:2" x14ac:dyDescent="0.25">
      <c r="A1297" s="1" t="s">
        <v>1389</v>
      </c>
      <c r="B1297" s="124">
        <v>10.57</v>
      </c>
    </row>
    <row r="1298" spans="1:2" x14ac:dyDescent="0.25">
      <c r="A1298" s="1" t="s">
        <v>1390</v>
      </c>
      <c r="B1298" s="124">
        <v>9.4600000000000009</v>
      </c>
    </row>
    <row r="1299" spans="1:2" x14ac:dyDescent="0.25">
      <c r="A1299" s="1" t="s">
        <v>1391</v>
      </c>
      <c r="B1299" s="124">
        <v>7.01</v>
      </c>
    </row>
    <row r="1300" spans="1:2" x14ac:dyDescent="0.25">
      <c r="A1300" s="1" t="s">
        <v>1392</v>
      </c>
      <c r="B1300" s="124">
        <v>6.25</v>
      </c>
    </row>
    <row r="1301" spans="1:2" x14ac:dyDescent="0.25">
      <c r="A1301" s="1" t="s">
        <v>1393</v>
      </c>
      <c r="B1301" s="124">
        <v>5.58</v>
      </c>
    </row>
    <row r="1302" spans="1:2" x14ac:dyDescent="0.25">
      <c r="A1302" s="1" t="s">
        <v>1394</v>
      </c>
      <c r="B1302" s="124">
        <v>5</v>
      </c>
    </row>
    <row r="1303" spans="1:2" x14ac:dyDescent="0.25">
      <c r="A1303" s="1" t="s">
        <v>1395</v>
      </c>
      <c r="B1303" s="124">
        <v>4.4400000000000004</v>
      </c>
    </row>
    <row r="1304" spans="1:2" x14ac:dyDescent="0.25">
      <c r="A1304" s="1" t="s">
        <v>1396</v>
      </c>
      <c r="B1304" s="124">
        <v>3.98</v>
      </c>
    </row>
    <row r="1305" spans="1:2" x14ac:dyDescent="0.25">
      <c r="A1305" s="1" t="s">
        <v>22875</v>
      </c>
      <c r="B1305" s="124">
        <v>121.24</v>
      </c>
    </row>
    <row r="1306" spans="1:2" x14ac:dyDescent="0.25">
      <c r="A1306" s="1" t="s">
        <v>22876</v>
      </c>
      <c r="B1306" s="124">
        <v>105.06</v>
      </c>
    </row>
    <row r="1307" spans="1:2" x14ac:dyDescent="0.25">
      <c r="A1307" s="1" t="s">
        <v>22877</v>
      </c>
      <c r="B1307" s="124">
        <v>110.76</v>
      </c>
    </row>
    <row r="1308" spans="1:2" x14ac:dyDescent="0.25">
      <c r="A1308" s="1" t="s">
        <v>22878</v>
      </c>
      <c r="B1308" s="124">
        <v>95.97</v>
      </c>
    </row>
    <row r="1309" spans="1:2" x14ac:dyDescent="0.25">
      <c r="A1309" s="1" t="s">
        <v>22879</v>
      </c>
      <c r="B1309" s="124">
        <v>104.44</v>
      </c>
    </row>
    <row r="1310" spans="1:2" x14ac:dyDescent="0.25">
      <c r="A1310" s="1" t="s">
        <v>22880</v>
      </c>
      <c r="B1310" s="124">
        <v>90.5</v>
      </c>
    </row>
    <row r="1311" spans="1:2" x14ac:dyDescent="0.25">
      <c r="A1311" s="1" t="s">
        <v>22881</v>
      </c>
      <c r="B1311" s="124">
        <v>95.5</v>
      </c>
    </row>
    <row r="1312" spans="1:2" x14ac:dyDescent="0.25">
      <c r="A1312" s="1" t="s">
        <v>22882</v>
      </c>
      <c r="B1312" s="124">
        <v>82.75</v>
      </c>
    </row>
    <row r="1313" spans="1:2" x14ac:dyDescent="0.25">
      <c r="A1313" s="1" t="s">
        <v>22883</v>
      </c>
      <c r="B1313" s="124">
        <v>84.97</v>
      </c>
    </row>
    <row r="1314" spans="1:2" x14ac:dyDescent="0.25">
      <c r="A1314" s="1" t="s">
        <v>22884</v>
      </c>
      <c r="B1314" s="124">
        <v>73.63</v>
      </c>
    </row>
    <row r="1315" spans="1:2" x14ac:dyDescent="0.25">
      <c r="A1315" s="1" t="s">
        <v>22885</v>
      </c>
      <c r="B1315" s="124">
        <v>67.290000000000006</v>
      </c>
    </row>
    <row r="1316" spans="1:2" x14ac:dyDescent="0.25">
      <c r="A1316" s="1" t="s">
        <v>22886</v>
      </c>
      <c r="B1316" s="124">
        <v>58.31</v>
      </c>
    </row>
    <row r="1317" spans="1:2" x14ac:dyDescent="0.25">
      <c r="A1317" s="1" t="s">
        <v>22887</v>
      </c>
      <c r="B1317" s="124">
        <v>68.97</v>
      </c>
    </row>
    <row r="1318" spans="1:2" x14ac:dyDescent="0.25">
      <c r="A1318" s="1" t="s">
        <v>22888</v>
      </c>
      <c r="B1318" s="124">
        <v>59.76</v>
      </c>
    </row>
    <row r="1319" spans="1:2" x14ac:dyDescent="0.25">
      <c r="A1319" s="1" t="s">
        <v>22889</v>
      </c>
      <c r="B1319" s="124">
        <v>50.08</v>
      </c>
    </row>
    <row r="1320" spans="1:2" x14ac:dyDescent="0.25">
      <c r="A1320" s="1" t="s">
        <v>22890</v>
      </c>
      <c r="B1320" s="124">
        <v>43.39</v>
      </c>
    </row>
    <row r="1321" spans="1:2" x14ac:dyDescent="0.25">
      <c r="A1321" s="1" t="s">
        <v>22891</v>
      </c>
      <c r="B1321" s="124">
        <v>40.24</v>
      </c>
    </row>
    <row r="1322" spans="1:2" x14ac:dyDescent="0.25">
      <c r="A1322" s="1" t="s">
        <v>22892</v>
      </c>
      <c r="B1322" s="124">
        <v>34.869999999999997</v>
      </c>
    </row>
    <row r="1323" spans="1:2" x14ac:dyDescent="0.25">
      <c r="A1323" s="1" t="s">
        <v>22893</v>
      </c>
      <c r="B1323" s="124">
        <v>19.05</v>
      </c>
    </row>
    <row r="1324" spans="1:2" x14ac:dyDescent="0.25">
      <c r="A1324" s="1" t="s">
        <v>22894</v>
      </c>
      <c r="B1324" s="124">
        <v>16.510000000000002</v>
      </c>
    </row>
    <row r="1325" spans="1:2" x14ac:dyDescent="0.25">
      <c r="A1325" s="1" t="s">
        <v>22895</v>
      </c>
      <c r="B1325" s="124">
        <v>13.16</v>
      </c>
    </row>
    <row r="1326" spans="1:2" x14ac:dyDescent="0.25">
      <c r="A1326" s="1" t="s">
        <v>22896</v>
      </c>
      <c r="B1326" s="124">
        <v>11.4</v>
      </c>
    </row>
    <row r="1327" spans="1:2" x14ac:dyDescent="0.25">
      <c r="A1327" s="1" t="s">
        <v>22897</v>
      </c>
      <c r="B1327" s="124">
        <v>13.17</v>
      </c>
    </row>
    <row r="1328" spans="1:2" x14ac:dyDescent="0.25">
      <c r="A1328" s="1" t="s">
        <v>22898</v>
      </c>
      <c r="B1328" s="124">
        <v>11.41</v>
      </c>
    </row>
    <row r="1329" spans="1:2" x14ac:dyDescent="0.25">
      <c r="A1329" s="1" t="s">
        <v>22899</v>
      </c>
      <c r="B1329" s="124">
        <v>64.61</v>
      </c>
    </row>
    <row r="1330" spans="1:2" x14ac:dyDescent="0.25">
      <c r="A1330" s="1" t="s">
        <v>22900</v>
      </c>
      <c r="B1330" s="124">
        <v>55.99</v>
      </c>
    </row>
    <row r="1331" spans="1:2" x14ac:dyDescent="0.25">
      <c r="A1331" s="1" t="s">
        <v>22901</v>
      </c>
      <c r="B1331" s="124">
        <v>44.79</v>
      </c>
    </row>
    <row r="1332" spans="1:2" x14ac:dyDescent="0.25">
      <c r="A1332" s="1" t="s">
        <v>22902</v>
      </c>
      <c r="B1332" s="124">
        <v>38.81</v>
      </c>
    </row>
    <row r="1333" spans="1:2" x14ac:dyDescent="0.25">
      <c r="A1333" s="1" t="s">
        <v>22903</v>
      </c>
      <c r="B1333" s="124">
        <v>35.799999999999997</v>
      </c>
    </row>
    <row r="1334" spans="1:2" x14ac:dyDescent="0.25">
      <c r="A1334" s="1" t="s">
        <v>22904</v>
      </c>
      <c r="B1334" s="124">
        <v>31.02</v>
      </c>
    </row>
    <row r="1335" spans="1:2" x14ac:dyDescent="0.25">
      <c r="A1335" s="1" t="s">
        <v>22905</v>
      </c>
      <c r="B1335" s="124">
        <v>4.18</v>
      </c>
    </row>
    <row r="1336" spans="1:2" x14ac:dyDescent="0.25">
      <c r="A1336" s="1" t="s">
        <v>22906</v>
      </c>
      <c r="B1336" s="124">
        <v>3.62</v>
      </c>
    </row>
    <row r="1337" spans="1:2" x14ac:dyDescent="0.25">
      <c r="A1337" s="1" t="s">
        <v>22907</v>
      </c>
      <c r="B1337" s="124">
        <v>2.2999999999999998</v>
      </c>
    </row>
    <row r="1338" spans="1:2" x14ac:dyDescent="0.25">
      <c r="A1338" s="1" t="s">
        <v>22908</v>
      </c>
      <c r="B1338" s="124">
        <v>1.99</v>
      </c>
    </row>
    <row r="1339" spans="1:2" x14ac:dyDescent="0.25">
      <c r="A1339" s="1" t="s">
        <v>22909</v>
      </c>
      <c r="B1339" s="124">
        <v>1.1499999999999999</v>
      </c>
    </row>
    <row r="1340" spans="1:2" x14ac:dyDescent="0.25">
      <c r="A1340" s="1" t="s">
        <v>22910</v>
      </c>
      <c r="B1340" s="124">
        <v>1</v>
      </c>
    </row>
    <row r="1341" spans="1:2" x14ac:dyDescent="0.25">
      <c r="A1341" s="1" t="s">
        <v>22911</v>
      </c>
      <c r="B1341" s="124">
        <v>10.5</v>
      </c>
    </row>
    <row r="1342" spans="1:2" x14ac:dyDescent="0.25">
      <c r="A1342" s="1" t="s">
        <v>22912</v>
      </c>
      <c r="B1342" s="124">
        <v>9.1</v>
      </c>
    </row>
    <row r="1343" spans="1:2" x14ac:dyDescent="0.25">
      <c r="A1343" s="1" t="s">
        <v>22913</v>
      </c>
      <c r="B1343" s="124">
        <v>7.02</v>
      </c>
    </row>
    <row r="1344" spans="1:2" x14ac:dyDescent="0.25">
      <c r="A1344" s="1" t="s">
        <v>22914</v>
      </c>
      <c r="B1344" s="124">
        <v>6.08</v>
      </c>
    </row>
    <row r="1345" spans="1:2" x14ac:dyDescent="0.25">
      <c r="A1345" s="1" t="s">
        <v>22915</v>
      </c>
      <c r="B1345" s="124">
        <v>8.39</v>
      </c>
    </row>
    <row r="1346" spans="1:2" x14ac:dyDescent="0.25">
      <c r="A1346" s="1" t="s">
        <v>22916</v>
      </c>
      <c r="B1346" s="124">
        <v>7.27</v>
      </c>
    </row>
    <row r="1347" spans="1:2" x14ac:dyDescent="0.25">
      <c r="A1347" s="1" t="s">
        <v>22917</v>
      </c>
      <c r="B1347" s="124">
        <v>5.14</v>
      </c>
    </row>
    <row r="1348" spans="1:2" x14ac:dyDescent="0.25">
      <c r="A1348" s="1" t="s">
        <v>22918</v>
      </c>
      <c r="B1348" s="124">
        <v>4.45</v>
      </c>
    </row>
    <row r="1349" spans="1:2" x14ac:dyDescent="0.25">
      <c r="A1349" s="1" t="s">
        <v>22919</v>
      </c>
      <c r="B1349" s="124">
        <v>2.4500000000000002</v>
      </c>
    </row>
    <row r="1350" spans="1:2" x14ac:dyDescent="0.25">
      <c r="A1350" s="1" t="s">
        <v>22920</v>
      </c>
      <c r="B1350" s="124">
        <v>2.13</v>
      </c>
    </row>
    <row r="1351" spans="1:2" x14ac:dyDescent="0.25">
      <c r="A1351" s="1" t="s">
        <v>22921</v>
      </c>
      <c r="B1351" s="124">
        <v>1.27</v>
      </c>
    </row>
    <row r="1352" spans="1:2" x14ac:dyDescent="0.25">
      <c r="A1352" s="1" t="s">
        <v>22922</v>
      </c>
      <c r="B1352" s="124">
        <v>1.1000000000000001</v>
      </c>
    </row>
    <row r="1353" spans="1:2" x14ac:dyDescent="0.25">
      <c r="A1353" s="1" t="s">
        <v>22923</v>
      </c>
      <c r="B1353" s="124">
        <v>1.37</v>
      </c>
    </row>
    <row r="1354" spans="1:2" x14ac:dyDescent="0.25">
      <c r="A1354" s="1" t="s">
        <v>22924</v>
      </c>
      <c r="B1354" s="124">
        <v>1.18</v>
      </c>
    </row>
    <row r="1355" spans="1:2" x14ac:dyDescent="0.25">
      <c r="A1355" s="1" t="s">
        <v>22925</v>
      </c>
      <c r="B1355" s="124">
        <v>0.69</v>
      </c>
    </row>
    <row r="1356" spans="1:2" x14ac:dyDescent="0.25">
      <c r="A1356" s="1" t="s">
        <v>22926</v>
      </c>
      <c r="B1356" s="124">
        <v>0.6</v>
      </c>
    </row>
    <row r="1357" spans="1:2" x14ac:dyDescent="0.25">
      <c r="A1357" s="1" t="s">
        <v>22927</v>
      </c>
      <c r="B1357" s="124">
        <v>4.18</v>
      </c>
    </row>
    <row r="1358" spans="1:2" x14ac:dyDescent="0.25">
      <c r="A1358" s="1" t="s">
        <v>22928</v>
      </c>
      <c r="B1358" s="124">
        <v>3.62</v>
      </c>
    </row>
    <row r="1359" spans="1:2" x14ac:dyDescent="0.25">
      <c r="A1359" s="1" t="s">
        <v>22929</v>
      </c>
      <c r="B1359" s="124">
        <v>2.2999999999999998</v>
      </c>
    </row>
    <row r="1360" spans="1:2" x14ac:dyDescent="0.25">
      <c r="A1360" s="1" t="s">
        <v>22930</v>
      </c>
      <c r="B1360" s="124">
        <v>1.99</v>
      </c>
    </row>
    <row r="1361" spans="1:2" x14ac:dyDescent="0.25">
      <c r="A1361" s="1" t="s">
        <v>22931</v>
      </c>
      <c r="B1361" s="124">
        <v>1.1499999999999999</v>
      </c>
    </row>
    <row r="1362" spans="1:2" x14ac:dyDescent="0.25">
      <c r="A1362" s="1" t="s">
        <v>22932</v>
      </c>
      <c r="B1362" s="124">
        <v>1</v>
      </c>
    </row>
    <row r="1363" spans="1:2" x14ac:dyDescent="0.25">
      <c r="A1363" s="1" t="s">
        <v>22933</v>
      </c>
      <c r="B1363" s="124">
        <v>10.5</v>
      </c>
    </row>
    <row r="1364" spans="1:2" x14ac:dyDescent="0.25">
      <c r="A1364" s="1" t="s">
        <v>22934</v>
      </c>
      <c r="B1364" s="124">
        <v>9.1</v>
      </c>
    </row>
    <row r="1365" spans="1:2" x14ac:dyDescent="0.25">
      <c r="A1365" s="1" t="s">
        <v>22935</v>
      </c>
      <c r="B1365" s="124">
        <v>7.02</v>
      </c>
    </row>
    <row r="1366" spans="1:2" x14ac:dyDescent="0.25">
      <c r="A1366" s="1" t="s">
        <v>22936</v>
      </c>
      <c r="B1366" s="124">
        <v>6.08</v>
      </c>
    </row>
    <row r="1367" spans="1:2" x14ac:dyDescent="0.25">
      <c r="A1367" s="1" t="s">
        <v>22937</v>
      </c>
      <c r="B1367" s="124">
        <v>8.39</v>
      </c>
    </row>
    <row r="1368" spans="1:2" x14ac:dyDescent="0.25">
      <c r="A1368" s="1" t="s">
        <v>22938</v>
      </c>
      <c r="B1368" s="124">
        <v>7.27</v>
      </c>
    </row>
    <row r="1369" spans="1:2" x14ac:dyDescent="0.25">
      <c r="A1369" s="1" t="s">
        <v>22939</v>
      </c>
      <c r="B1369" s="124">
        <v>5.14</v>
      </c>
    </row>
    <row r="1370" spans="1:2" x14ac:dyDescent="0.25">
      <c r="A1370" s="1" t="s">
        <v>22940</v>
      </c>
      <c r="B1370" s="124">
        <v>4.45</v>
      </c>
    </row>
    <row r="1371" spans="1:2" x14ac:dyDescent="0.25">
      <c r="A1371" s="1" t="s">
        <v>22941</v>
      </c>
      <c r="B1371" s="124">
        <v>2.4500000000000002</v>
      </c>
    </row>
    <row r="1372" spans="1:2" x14ac:dyDescent="0.25">
      <c r="A1372" s="1" t="s">
        <v>22942</v>
      </c>
      <c r="B1372" s="124">
        <v>2.13</v>
      </c>
    </row>
    <row r="1373" spans="1:2" x14ac:dyDescent="0.25">
      <c r="A1373" s="1" t="s">
        <v>22943</v>
      </c>
      <c r="B1373" s="124">
        <v>1.27</v>
      </c>
    </row>
    <row r="1374" spans="1:2" x14ac:dyDescent="0.25">
      <c r="A1374" s="1" t="s">
        <v>22944</v>
      </c>
      <c r="B1374" s="124">
        <v>1.1000000000000001</v>
      </c>
    </row>
    <row r="1375" spans="1:2" x14ac:dyDescent="0.25">
      <c r="A1375" s="1" t="s">
        <v>22945</v>
      </c>
      <c r="B1375" s="124">
        <v>1.37</v>
      </c>
    </row>
    <row r="1376" spans="1:2" x14ac:dyDescent="0.25">
      <c r="A1376" s="1" t="s">
        <v>22946</v>
      </c>
      <c r="B1376" s="124">
        <v>1.18</v>
      </c>
    </row>
    <row r="1377" spans="1:2" x14ac:dyDescent="0.25">
      <c r="A1377" s="1" t="s">
        <v>22947</v>
      </c>
      <c r="B1377" s="124">
        <v>0.69</v>
      </c>
    </row>
    <row r="1378" spans="1:2" x14ac:dyDescent="0.25">
      <c r="A1378" s="1" t="s">
        <v>22948</v>
      </c>
      <c r="B1378" s="124">
        <v>0.6</v>
      </c>
    </row>
    <row r="1379" spans="1:2" x14ac:dyDescent="0.25">
      <c r="A1379" s="1" t="s">
        <v>22949</v>
      </c>
      <c r="B1379" s="124">
        <v>2.2999999999999998</v>
      </c>
    </row>
    <row r="1380" spans="1:2" x14ac:dyDescent="0.25">
      <c r="A1380" s="1" t="s">
        <v>22950</v>
      </c>
      <c r="B1380" s="124">
        <v>1.99</v>
      </c>
    </row>
    <row r="1381" spans="1:2" x14ac:dyDescent="0.25">
      <c r="A1381" s="1" t="s">
        <v>22951</v>
      </c>
      <c r="B1381" s="124">
        <v>1.1499999999999999</v>
      </c>
    </row>
    <row r="1382" spans="1:2" x14ac:dyDescent="0.25">
      <c r="A1382" s="1" t="s">
        <v>22952</v>
      </c>
      <c r="B1382" s="124">
        <v>1</v>
      </c>
    </row>
    <row r="1383" spans="1:2" x14ac:dyDescent="0.25">
      <c r="A1383" s="1" t="s">
        <v>22953</v>
      </c>
      <c r="B1383" s="124">
        <v>3.87</v>
      </c>
    </row>
    <row r="1384" spans="1:2" x14ac:dyDescent="0.25">
      <c r="A1384" s="1" t="s">
        <v>22954</v>
      </c>
      <c r="B1384" s="124">
        <v>3.35</v>
      </c>
    </row>
    <row r="1385" spans="1:2" x14ac:dyDescent="0.25">
      <c r="A1385" s="1" t="s">
        <v>22955</v>
      </c>
      <c r="B1385" s="124">
        <v>8.39</v>
      </c>
    </row>
    <row r="1386" spans="1:2" x14ac:dyDescent="0.25">
      <c r="A1386" s="1" t="s">
        <v>22956</v>
      </c>
      <c r="B1386" s="124">
        <v>7.27</v>
      </c>
    </row>
    <row r="1387" spans="1:2" x14ac:dyDescent="0.25">
      <c r="A1387" s="1" t="s">
        <v>22957</v>
      </c>
      <c r="B1387" s="124">
        <v>4.18</v>
      </c>
    </row>
    <row r="1388" spans="1:2" x14ac:dyDescent="0.25">
      <c r="A1388" s="1" t="s">
        <v>22958</v>
      </c>
      <c r="B1388" s="124">
        <v>3.62</v>
      </c>
    </row>
    <row r="1389" spans="1:2" x14ac:dyDescent="0.25">
      <c r="A1389" s="1" t="s">
        <v>22959</v>
      </c>
      <c r="B1389" s="124">
        <v>2.4500000000000002</v>
      </c>
    </row>
    <row r="1390" spans="1:2" x14ac:dyDescent="0.25">
      <c r="A1390" s="1" t="s">
        <v>22960</v>
      </c>
      <c r="B1390" s="124">
        <v>2.13</v>
      </c>
    </row>
    <row r="1391" spans="1:2" x14ac:dyDescent="0.25">
      <c r="A1391" s="1" t="s">
        <v>22961</v>
      </c>
      <c r="B1391" s="124">
        <v>1.27</v>
      </c>
    </row>
    <row r="1392" spans="1:2" x14ac:dyDescent="0.25">
      <c r="A1392" s="1" t="s">
        <v>22962</v>
      </c>
      <c r="B1392" s="124">
        <v>1.1000000000000001</v>
      </c>
    </row>
    <row r="1393" spans="1:2" x14ac:dyDescent="0.25">
      <c r="A1393" s="1" t="s">
        <v>22963</v>
      </c>
      <c r="B1393" s="124">
        <v>1.37</v>
      </c>
    </row>
    <row r="1394" spans="1:2" x14ac:dyDescent="0.25">
      <c r="A1394" s="1" t="s">
        <v>22964</v>
      </c>
      <c r="B1394" s="124">
        <v>1.18</v>
      </c>
    </row>
    <row r="1395" spans="1:2" x14ac:dyDescent="0.25">
      <c r="A1395" s="1" t="s">
        <v>22965</v>
      </c>
      <c r="B1395" s="124">
        <v>0.69</v>
      </c>
    </row>
    <row r="1396" spans="1:2" x14ac:dyDescent="0.25">
      <c r="A1396" s="1" t="s">
        <v>22966</v>
      </c>
      <c r="B1396" s="124">
        <v>0.6</v>
      </c>
    </row>
    <row r="1397" spans="1:2" x14ac:dyDescent="0.25">
      <c r="A1397" s="1" t="s">
        <v>22967</v>
      </c>
      <c r="B1397" s="124">
        <v>2.2999999999999998</v>
      </c>
    </row>
    <row r="1398" spans="1:2" x14ac:dyDescent="0.25">
      <c r="A1398" s="1" t="s">
        <v>22968</v>
      </c>
      <c r="B1398" s="124">
        <v>1.99</v>
      </c>
    </row>
    <row r="1399" spans="1:2" x14ac:dyDescent="0.25">
      <c r="A1399" s="1" t="s">
        <v>22969</v>
      </c>
      <c r="B1399" s="124">
        <v>1.1499999999999999</v>
      </c>
    </row>
    <row r="1400" spans="1:2" x14ac:dyDescent="0.25">
      <c r="A1400" s="1" t="s">
        <v>22970</v>
      </c>
      <c r="B1400" s="124">
        <v>1</v>
      </c>
    </row>
    <row r="1401" spans="1:2" x14ac:dyDescent="0.25">
      <c r="A1401" s="1" t="s">
        <v>22971</v>
      </c>
      <c r="B1401" s="124">
        <v>3.87</v>
      </c>
    </row>
    <row r="1402" spans="1:2" x14ac:dyDescent="0.25">
      <c r="A1402" s="1" t="s">
        <v>22972</v>
      </c>
      <c r="B1402" s="124">
        <v>3.35</v>
      </c>
    </row>
    <row r="1403" spans="1:2" x14ac:dyDescent="0.25">
      <c r="A1403" s="1" t="s">
        <v>22973</v>
      </c>
      <c r="B1403" s="124">
        <v>8.39</v>
      </c>
    </row>
    <row r="1404" spans="1:2" x14ac:dyDescent="0.25">
      <c r="A1404" s="1" t="s">
        <v>22974</v>
      </c>
      <c r="B1404" s="124">
        <v>7.27</v>
      </c>
    </row>
    <row r="1405" spans="1:2" x14ac:dyDescent="0.25">
      <c r="A1405" s="1" t="s">
        <v>22975</v>
      </c>
      <c r="B1405" s="124">
        <v>4.18</v>
      </c>
    </row>
    <row r="1406" spans="1:2" x14ac:dyDescent="0.25">
      <c r="A1406" s="1" t="s">
        <v>22976</v>
      </c>
      <c r="B1406" s="124">
        <v>3.62</v>
      </c>
    </row>
    <row r="1407" spans="1:2" x14ac:dyDescent="0.25">
      <c r="A1407" s="1" t="s">
        <v>22977</v>
      </c>
      <c r="B1407" s="124">
        <v>2.4500000000000002</v>
      </c>
    </row>
    <row r="1408" spans="1:2" x14ac:dyDescent="0.25">
      <c r="A1408" s="1" t="s">
        <v>22978</v>
      </c>
      <c r="B1408" s="124">
        <v>2.13</v>
      </c>
    </row>
    <row r="1409" spans="1:2" x14ac:dyDescent="0.25">
      <c r="A1409" s="1" t="s">
        <v>22979</v>
      </c>
      <c r="B1409" s="124">
        <v>1.27</v>
      </c>
    </row>
    <row r="1410" spans="1:2" x14ac:dyDescent="0.25">
      <c r="A1410" s="1" t="s">
        <v>22980</v>
      </c>
      <c r="B1410" s="124">
        <v>1.1000000000000001</v>
      </c>
    </row>
    <row r="1411" spans="1:2" x14ac:dyDescent="0.25">
      <c r="A1411" s="1" t="s">
        <v>22981</v>
      </c>
      <c r="B1411" s="124">
        <v>1.37</v>
      </c>
    </row>
    <row r="1412" spans="1:2" x14ac:dyDescent="0.25">
      <c r="A1412" s="1" t="s">
        <v>22982</v>
      </c>
      <c r="B1412" s="124">
        <v>1.18</v>
      </c>
    </row>
    <row r="1413" spans="1:2" x14ac:dyDescent="0.25">
      <c r="A1413" s="1" t="s">
        <v>22983</v>
      </c>
      <c r="B1413" s="124">
        <v>0.69</v>
      </c>
    </row>
    <row r="1414" spans="1:2" x14ac:dyDescent="0.25">
      <c r="A1414" s="1" t="s">
        <v>22984</v>
      </c>
      <c r="B1414" s="124">
        <v>0.6</v>
      </c>
    </row>
    <row r="1415" spans="1:2" x14ac:dyDescent="0.25">
      <c r="A1415" s="1" t="s">
        <v>22985</v>
      </c>
      <c r="B1415" s="124">
        <v>2.2999999999999998</v>
      </c>
    </row>
    <row r="1416" spans="1:2" x14ac:dyDescent="0.25">
      <c r="A1416" s="1" t="s">
        <v>22986</v>
      </c>
      <c r="B1416" s="124">
        <v>1.99</v>
      </c>
    </row>
    <row r="1417" spans="1:2" x14ac:dyDescent="0.25">
      <c r="A1417" s="1" t="s">
        <v>22987</v>
      </c>
      <c r="B1417" s="124">
        <v>2.06</v>
      </c>
    </row>
    <row r="1418" spans="1:2" x14ac:dyDescent="0.25">
      <c r="A1418" s="1" t="s">
        <v>22988</v>
      </c>
      <c r="B1418" s="124">
        <v>1.79</v>
      </c>
    </row>
    <row r="1419" spans="1:2" x14ac:dyDescent="0.25">
      <c r="A1419" s="1" t="s">
        <v>22989</v>
      </c>
      <c r="B1419" s="124">
        <v>5.87</v>
      </c>
    </row>
    <row r="1420" spans="1:2" x14ac:dyDescent="0.25">
      <c r="A1420" s="1" t="s">
        <v>22990</v>
      </c>
      <c r="B1420" s="124">
        <v>5.09</v>
      </c>
    </row>
    <row r="1421" spans="1:2" x14ac:dyDescent="0.25">
      <c r="A1421" s="1" t="s">
        <v>22991</v>
      </c>
      <c r="B1421" s="124">
        <v>5.28</v>
      </c>
    </row>
    <row r="1422" spans="1:2" x14ac:dyDescent="0.25">
      <c r="A1422" s="1" t="s">
        <v>22992</v>
      </c>
      <c r="B1422" s="124">
        <v>4.58</v>
      </c>
    </row>
    <row r="1423" spans="1:2" x14ac:dyDescent="0.25">
      <c r="A1423" s="1" t="s">
        <v>22993</v>
      </c>
      <c r="B1423" s="124">
        <v>5.87</v>
      </c>
    </row>
    <row r="1424" spans="1:2" x14ac:dyDescent="0.25">
      <c r="A1424" s="1" t="s">
        <v>22994</v>
      </c>
      <c r="B1424" s="124">
        <v>5.09</v>
      </c>
    </row>
    <row r="1425" spans="1:2" x14ac:dyDescent="0.25">
      <c r="A1425" s="1" t="s">
        <v>22995</v>
      </c>
      <c r="B1425" s="124">
        <v>2.4500000000000002</v>
      </c>
    </row>
    <row r="1426" spans="1:2" x14ac:dyDescent="0.25">
      <c r="A1426" s="1" t="s">
        <v>22996</v>
      </c>
      <c r="B1426" s="124">
        <v>2.13</v>
      </c>
    </row>
    <row r="1427" spans="1:2" x14ac:dyDescent="0.25">
      <c r="A1427" s="1" t="s">
        <v>22997</v>
      </c>
      <c r="B1427" s="124">
        <v>2.21</v>
      </c>
    </row>
    <row r="1428" spans="1:2" x14ac:dyDescent="0.25">
      <c r="A1428" s="1" t="s">
        <v>22998</v>
      </c>
      <c r="B1428" s="124">
        <v>1.92</v>
      </c>
    </row>
    <row r="1429" spans="1:2" x14ac:dyDescent="0.25">
      <c r="A1429" s="1" t="s">
        <v>22999</v>
      </c>
      <c r="B1429" s="124">
        <v>1.37</v>
      </c>
    </row>
    <row r="1430" spans="1:2" x14ac:dyDescent="0.25">
      <c r="A1430" s="1" t="s">
        <v>23000</v>
      </c>
      <c r="B1430" s="124">
        <v>1.18</v>
      </c>
    </row>
    <row r="1431" spans="1:2" x14ac:dyDescent="0.25">
      <c r="A1431" s="1" t="s">
        <v>23001</v>
      </c>
      <c r="B1431" s="124">
        <v>0.69</v>
      </c>
    </row>
    <row r="1432" spans="1:2" x14ac:dyDescent="0.25">
      <c r="A1432" s="1" t="s">
        <v>23002</v>
      </c>
      <c r="B1432" s="124">
        <v>0.6</v>
      </c>
    </row>
    <row r="1433" spans="1:2" x14ac:dyDescent="0.25">
      <c r="A1433" s="1" t="s">
        <v>23003</v>
      </c>
      <c r="B1433" s="124">
        <v>2.2999999999999998</v>
      </c>
    </row>
    <row r="1434" spans="1:2" x14ac:dyDescent="0.25">
      <c r="A1434" s="1" t="s">
        <v>23004</v>
      </c>
      <c r="B1434" s="124">
        <v>1.99</v>
      </c>
    </row>
    <row r="1435" spans="1:2" x14ac:dyDescent="0.25">
      <c r="A1435" s="1" t="s">
        <v>23005</v>
      </c>
      <c r="B1435" s="124">
        <v>2.06</v>
      </c>
    </row>
    <row r="1436" spans="1:2" x14ac:dyDescent="0.25">
      <c r="A1436" s="1" t="s">
        <v>23006</v>
      </c>
      <c r="B1436" s="124">
        <v>1.79</v>
      </c>
    </row>
    <row r="1437" spans="1:2" x14ac:dyDescent="0.25">
      <c r="A1437" s="1" t="s">
        <v>23007</v>
      </c>
      <c r="B1437" s="124">
        <v>5.87</v>
      </c>
    </row>
    <row r="1438" spans="1:2" x14ac:dyDescent="0.25">
      <c r="A1438" s="1" t="s">
        <v>23008</v>
      </c>
      <c r="B1438" s="124">
        <v>5.09</v>
      </c>
    </row>
    <row r="1439" spans="1:2" x14ac:dyDescent="0.25">
      <c r="A1439" s="1" t="s">
        <v>23009</v>
      </c>
      <c r="B1439" s="124">
        <v>5.28</v>
      </c>
    </row>
    <row r="1440" spans="1:2" x14ac:dyDescent="0.25">
      <c r="A1440" s="1" t="s">
        <v>23010</v>
      </c>
      <c r="B1440" s="124">
        <v>4.58</v>
      </c>
    </row>
    <row r="1441" spans="1:2" x14ac:dyDescent="0.25">
      <c r="A1441" s="1" t="s">
        <v>23011</v>
      </c>
      <c r="B1441" s="124">
        <v>5.87</v>
      </c>
    </row>
    <row r="1442" spans="1:2" x14ac:dyDescent="0.25">
      <c r="A1442" s="1" t="s">
        <v>23012</v>
      </c>
      <c r="B1442" s="124">
        <v>5.09</v>
      </c>
    </row>
    <row r="1443" spans="1:2" x14ac:dyDescent="0.25">
      <c r="A1443" s="1" t="s">
        <v>23013</v>
      </c>
      <c r="B1443" s="124">
        <v>2.4500000000000002</v>
      </c>
    </row>
    <row r="1444" spans="1:2" x14ac:dyDescent="0.25">
      <c r="A1444" s="1" t="s">
        <v>23014</v>
      </c>
      <c r="B1444" s="124">
        <v>2.13</v>
      </c>
    </row>
    <row r="1445" spans="1:2" x14ac:dyDescent="0.25">
      <c r="A1445" s="1" t="s">
        <v>23015</v>
      </c>
      <c r="B1445" s="124">
        <v>2.21</v>
      </c>
    </row>
    <row r="1446" spans="1:2" x14ac:dyDescent="0.25">
      <c r="A1446" s="1" t="s">
        <v>23016</v>
      </c>
      <c r="B1446" s="124">
        <v>1.92</v>
      </c>
    </row>
    <row r="1447" spans="1:2" x14ac:dyDescent="0.25">
      <c r="A1447" s="1" t="s">
        <v>23017</v>
      </c>
      <c r="B1447" s="124">
        <v>1.37</v>
      </c>
    </row>
    <row r="1448" spans="1:2" x14ac:dyDescent="0.25">
      <c r="A1448" s="1" t="s">
        <v>23018</v>
      </c>
      <c r="B1448" s="124">
        <v>1.18</v>
      </c>
    </row>
    <row r="1449" spans="1:2" x14ac:dyDescent="0.25">
      <c r="A1449" s="1" t="s">
        <v>23019</v>
      </c>
      <c r="B1449" s="124">
        <v>0.69</v>
      </c>
    </row>
    <row r="1450" spans="1:2" x14ac:dyDescent="0.25">
      <c r="A1450" s="1" t="s">
        <v>23020</v>
      </c>
      <c r="B1450" s="124">
        <v>0.6</v>
      </c>
    </row>
    <row r="1451" spans="1:2" x14ac:dyDescent="0.25">
      <c r="A1451" s="1" t="s">
        <v>23021</v>
      </c>
      <c r="B1451" s="124">
        <v>4.18</v>
      </c>
    </row>
    <row r="1452" spans="1:2" x14ac:dyDescent="0.25">
      <c r="A1452" s="1" t="s">
        <v>23022</v>
      </c>
      <c r="B1452" s="124">
        <v>3.62</v>
      </c>
    </row>
    <row r="1453" spans="1:2" x14ac:dyDescent="0.25">
      <c r="A1453" s="1" t="s">
        <v>23023</v>
      </c>
      <c r="B1453" s="124">
        <v>3.87</v>
      </c>
    </row>
    <row r="1454" spans="1:2" x14ac:dyDescent="0.25">
      <c r="A1454" s="1" t="s">
        <v>23024</v>
      </c>
      <c r="B1454" s="124">
        <v>3.35</v>
      </c>
    </row>
    <row r="1455" spans="1:2" x14ac:dyDescent="0.25">
      <c r="A1455" s="1" t="s">
        <v>23025</v>
      </c>
      <c r="B1455" s="124">
        <v>2.2999999999999998</v>
      </c>
    </row>
    <row r="1456" spans="1:2" x14ac:dyDescent="0.25">
      <c r="A1456" s="1" t="s">
        <v>23026</v>
      </c>
      <c r="B1456" s="124">
        <v>1.99</v>
      </c>
    </row>
    <row r="1457" spans="1:2" x14ac:dyDescent="0.25">
      <c r="A1457" s="1" t="s">
        <v>23027</v>
      </c>
      <c r="B1457" s="124">
        <v>3.87</v>
      </c>
    </row>
    <row r="1458" spans="1:2" x14ac:dyDescent="0.25">
      <c r="A1458" s="1" t="s">
        <v>23028</v>
      </c>
      <c r="B1458" s="124">
        <v>3.35</v>
      </c>
    </row>
    <row r="1459" spans="1:2" x14ac:dyDescent="0.25">
      <c r="A1459" s="1" t="s">
        <v>23029</v>
      </c>
      <c r="B1459" s="124">
        <v>12.57</v>
      </c>
    </row>
    <row r="1460" spans="1:2" x14ac:dyDescent="0.25">
      <c r="A1460" s="1" t="s">
        <v>23030</v>
      </c>
      <c r="B1460" s="124">
        <v>10.89</v>
      </c>
    </row>
    <row r="1461" spans="1:2" x14ac:dyDescent="0.25">
      <c r="A1461" s="1" t="s">
        <v>23031</v>
      </c>
      <c r="B1461" s="124">
        <v>10.48</v>
      </c>
    </row>
    <row r="1462" spans="1:2" x14ac:dyDescent="0.25">
      <c r="A1462" s="1" t="s">
        <v>23032</v>
      </c>
      <c r="B1462" s="124">
        <v>9.08</v>
      </c>
    </row>
    <row r="1463" spans="1:2" x14ac:dyDescent="0.25">
      <c r="A1463" s="1" t="s">
        <v>23033</v>
      </c>
      <c r="B1463" s="124">
        <v>0.69</v>
      </c>
    </row>
    <row r="1464" spans="1:2" x14ac:dyDescent="0.25">
      <c r="A1464" s="1" t="s">
        <v>23034</v>
      </c>
      <c r="B1464" s="124">
        <v>0.6</v>
      </c>
    </row>
    <row r="1465" spans="1:2" x14ac:dyDescent="0.25">
      <c r="A1465" s="1" t="s">
        <v>23035</v>
      </c>
      <c r="B1465" s="124">
        <v>0.45</v>
      </c>
    </row>
    <row r="1466" spans="1:2" x14ac:dyDescent="0.25">
      <c r="A1466" s="1" t="s">
        <v>23036</v>
      </c>
      <c r="B1466" s="124">
        <v>0.39</v>
      </c>
    </row>
    <row r="1467" spans="1:2" x14ac:dyDescent="0.25">
      <c r="A1467" s="1" t="s">
        <v>23037</v>
      </c>
      <c r="B1467" s="124">
        <v>3.82</v>
      </c>
    </row>
    <row r="1468" spans="1:2" x14ac:dyDescent="0.25">
      <c r="A1468" s="1" t="s">
        <v>23038</v>
      </c>
      <c r="B1468" s="124">
        <v>3.31</v>
      </c>
    </row>
    <row r="1469" spans="1:2" x14ac:dyDescent="0.25">
      <c r="A1469" s="1" t="s">
        <v>23039</v>
      </c>
      <c r="B1469" s="124">
        <v>2.77</v>
      </c>
    </row>
    <row r="1470" spans="1:2" x14ac:dyDescent="0.25">
      <c r="A1470" s="1" t="s">
        <v>23040</v>
      </c>
      <c r="B1470" s="124">
        <v>2.4</v>
      </c>
    </row>
    <row r="1471" spans="1:2" x14ac:dyDescent="0.25">
      <c r="A1471" s="1" t="s">
        <v>23041</v>
      </c>
      <c r="B1471" s="124">
        <v>1.37</v>
      </c>
    </row>
    <row r="1472" spans="1:2" x14ac:dyDescent="0.25">
      <c r="A1472" s="1" t="s">
        <v>23042</v>
      </c>
      <c r="B1472" s="124">
        <v>1.18</v>
      </c>
    </row>
    <row r="1473" spans="1:2" x14ac:dyDescent="0.25">
      <c r="A1473" s="1" t="s">
        <v>23043</v>
      </c>
      <c r="B1473" s="124">
        <v>4.18</v>
      </c>
    </row>
    <row r="1474" spans="1:2" x14ac:dyDescent="0.25">
      <c r="A1474" s="1" t="s">
        <v>23044</v>
      </c>
      <c r="B1474" s="124">
        <v>3.62</v>
      </c>
    </row>
    <row r="1475" spans="1:2" x14ac:dyDescent="0.25">
      <c r="A1475" s="1" t="s">
        <v>23045</v>
      </c>
      <c r="B1475" s="124">
        <v>3.87</v>
      </c>
    </row>
    <row r="1476" spans="1:2" x14ac:dyDescent="0.25">
      <c r="A1476" s="1" t="s">
        <v>23046</v>
      </c>
      <c r="B1476" s="124">
        <v>3.35</v>
      </c>
    </row>
    <row r="1477" spans="1:2" x14ac:dyDescent="0.25">
      <c r="A1477" s="1" t="s">
        <v>23047</v>
      </c>
      <c r="B1477" s="124">
        <v>2.2999999999999998</v>
      </c>
    </row>
    <row r="1478" spans="1:2" x14ac:dyDescent="0.25">
      <c r="A1478" s="1" t="s">
        <v>23048</v>
      </c>
      <c r="B1478" s="124">
        <v>1.99</v>
      </c>
    </row>
    <row r="1479" spans="1:2" x14ac:dyDescent="0.25">
      <c r="A1479" s="1" t="s">
        <v>23049</v>
      </c>
      <c r="B1479" s="124">
        <v>3.87</v>
      </c>
    </row>
    <row r="1480" spans="1:2" x14ac:dyDescent="0.25">
      <c r="A1480" s="1" t="s">
        <v>23050</v>
      </c>
      <c r="B1480" s="124">
        <v>3.35</v>
      </c>
    </row>
    <row r="1481" spans="1:2" x14ac:dyDescent="0.25">
      <c r="A1481" s="1" t="s">
        <v>23051</v>
      </c>
      <c r="B1481" s="124">
        <v>12.57</v>
      </c>
    </row>
    <row r="1482" spans="1:2" x14ac:dyDescent="0.25">
      <c r="A1482" s="1" t="s">
        <v>23052</v>
      </c>
      <c r="B1482" s="124">
        <v>10.89</v>
      </c>
    </row>
    <row r="1483" spans="1:2" x14ac:dyDescent="0.25">
      <c r="A1483" s="1" t="s">
        <v>23053</v>
      </c>
      <c r="B1483" s="124">
        <v>10.48</v>
      </c>
    </row>
    <row r="1484" spans="1:2" x14ac:dyDescent="0.25">
      <c r="A1484" s="1" t="s">
        <v>23054</v>
      </c>
      <c r="B1484" s="124">
        <v>9.08</v>
      </c>
    </row>
    <row r="1485" spans="1:2" x14ac:dyDescent="0.25">
      <c r="A1485" s="1" t="s">
        <v>23055</v>
      </c>
      <c r="B1485" s="124">
        <v>0.69</v>
      </c>
    </row>
    <row r="1486" spans="1:2" x14ac:dyDescent="0.25">
      <c r="A1486" s="1" t="s">
        <v>23056</v>
      </c>
      <c r="B1486" s="124">
        <v>0.6</v>
      </c>
    </row>
    <row r="1487" spans="1:2" x14ac:dyDescent="0.25">
      <c r="A1487" s="1" t="s">
        <v>23057</v>
      </c>
      <c r="B1487" s="124">
        <v>0.45</v>
      </c>
    </row>
    <row r="1488" spans="1:2" x14ac:dyDescent="0.25">
      <c r="A1488" s="1" t="s">
        <v>23058</v>
      </c>
      <c r="B1488" s="124">
        <v>0.39</v>
      </c>
    </row>
    <row r="1489" spans="1:2" x14ac:dyDescent="0.25">
      <c r="A1489" s="1" t="s">
        <v>23059</v>
      </c>
      <c r="B1489" s="124">
        <v>3.82</v>
      </c>
    </row>
    <row r="1490" spans="1:2" x14ac:dyDescent="0.25">
      <c r="A1490" s="1" t="s">
        <v>23060</v>
      </c>
      <c r="B1490" s="124">
        <v>3.31</v>
      </c>
    </row>
    <row r="1491" spans="1:2" x14ac:dyDescent="0.25">
      <c r="A1491" s="1" t="s">
        <v>23061</v>
      </c>
      <c r="B1491" s="124">
        <v>2.77</v>
      </c>
    </row>
    <row r="1492" spans="1:2" x14ac:dyDescent="0.25">
      <c r="A1492" s="1" t="s">
        <v>23062</v>
      </c>
      <c r="B1492" s="124">
        <v>2.4</v>
      </c>
    </row>
    <row r="1493" spans="1:2" x14ac:dyDescent="0.25">
      <c r="A1493" s="1" t="s">
        <v>23063</v>
      </c>
      <c r="B1493" s="124">
        <v>1.37</v>
      </c>
    </row>
    <row r="1494" spans="1:2" x14ac:dyDescent="0.25">
      <c r="A1494" s="1" t="s">
        <v>23064</v>
      </c>
      <c r="B1494" s="124">
        <v>1.18</v>
      </c>
    </row>
    <row r="1495" spans="1:2" x14ac:dyDescent="0.25">
      <c r="A1495" s="1" t="s">
        <v>23065</v>
      </c>
      <c r="B1495" s="124">
        <v>7.02</v>
      </c>
    </row>
    <row r="1496" spans="1:2" x14ac:dyDescent="0.25">
      <c r="A1496" s="1" t="s">
        <v>23066</v>
      </c>
      <c r="B1496" s="124">
        <v>6.08</v>
      </c>
    </row>
    <row r="1497" spans="1:2" x14ac:dyDescent="0.25">
      <c r="A1497" s="1" t="s">
        <v>23067</v>
      </c>
      <c r="B1497" s="124">
        <v>4.18</v>
      </c>
    </row>
    <row r="1498" spans="1:2" x14ac:dyDescent="0.25">
      <c r="A1498" s="1" t="s">
        <v>23068</v>
      </c>
      <c r="B1498" s="124">
        <v>3.62</v>
      </c>
    </row>
    <row r="1499" spans="1:2" x14ac:dyDescent="0.25">
      <c r="A1499" s="1" t="s">
        <v>23069</v>
      </c>
      <c r="B1499" s="124">
        <v>3.87</v>
      </c>
    </row>
    <row r="1500" spans="1:2" x14ac:dyDescent="0.25">
      <c r="A1500" s="1" t="s">
        <v>23070</v>
      </c>
      <c r="B1500" s="124">
        <v>3.35</v>
      </c>
    </row>
    <row r="1501" spans="1:2" x14ac:dyDescent="0.25">
      <c r="A1501" s="1" t="s">
        <v>23071</v>
      </c>
      <c r="B1501" s="124">
        <v>7.02</v>
      </c>
    </row>
    <row r="1502" spans="1:2" x14ac:dyDescent="0.25">
      <c r="A1502" s="1" t="s">
        <v>23072</v>
      </c>
      <c r="B1502" s="124">
        <v>6.08</v>
      </c>
    </row>
    <row r="1503" spans="1:2" x14ac:dyDescent="0.25">
      <c r="A1503" s="1" t="s">
        <v>23073</v>
      </c>
      <c r="B1503" s="124">
        <v>12.57</v>
      </c>
    </row>
    <row r="1504" spans="1:2" x14ac:dyDescent="0.25">
      <c r="A1504" s="1" t="s">
        <v>23074</v>
      </c>
      <c r="B1504" s="124">
        <v>10.89</v>
      </c>
    </row>
    <row r="1505" spans="1:2" x14ac:dyDescent="0.25">
      <c r="A1505" s="1" t="s">
        <v>23075</v>
      </c>
      <c r="B1505" s="124">
        <v>10.48</v>
      </c>
    </row>
    <row r="1506" spans="1:2" x14ac:dyDescent="0.25">
      <c r="A1506" s="1" t="s">
        <v>23076</v>
      </c>
      <c r="B1506" s="124">
        <v>9.08</v>
      </c>
    </row>
    <row r="1507" spans="1:2" x14ac:dyDescent="0.25">
      <c r="A1507" s="1" t="s">
        <v>23077</v>
      </c>
      <c r="B1507" s="124">
        <v>7.66</v>
      </c>
    </row>
    <row r="1508" spans="1:2" x14ac:dyDescent="0.25">
      <c r="A1508" s="1" t="s">
        <v>23078</v>
      </c>
      <c r="B1508" s="124">
        <v>6.63</v>
      </c>
    </row>
    <row r="1509" spans="1:2" x14ac:dyDescent="0.25">
      <c r="A1509" s="1" t="s">
        <v>23079</v>
      </c>
      <c r="B1509" s="124">
        <v>5.14</v>
      </c>
    </row>
    <row r="1510" spans="1:2" x14ac:dyDescent="0.25">
      <c r="A1510" s="1" t="s">
        <v>23080</v>
      </c>
      <c r="B1510" s="124">
        <v>4.45</v>
      </c>
    </row>
    <row r="1511" spans="1:2" x14ac:dyDescent="0.25">
      <c r="A1511" s="1" t="s">
        <v>23081</v>
      </c>
      <c r="B1511" s="124">
        <v>3.89</v>
      </c>
    </row>
    <row r="1512" spans="1:2" x14ac:dyDescent="0.25">
      <c r="A1512" s="1" t="s">
        <v>23082</v>
      </c>
      <c r="B1512" s="124">
        <v>3.37</v>
      </c>
    </row>
    <row r="1513" spans="1:2" x14ac:dyDescent="0.25">
      <c r="A1513" s="1" t="s">
        <v>23083</v>
      </c>
      <c r="B1513" s="124">
        <v>0.69</v>
      </c>
    </row>
    <row r="1514" spans="1:2" x14ac:dyDescent="0.25">
      <c r="A1514" s="1" t="s">
        <v>23084</v>
      </c>
      <c r="B1514" s="124">
        <v>0.6</v>
      </c>
    </row>
    <row r="1515" spans="1:2" x14ac:dyDescent="0.25">
      <c r="A1515" s="1" t="s">
        <v>23085</v>
      </c>
      <c r="B1515" s="124">
        <v>0.45</v>
      </c>
    </row>
    <row r="1516" spans="1:2" x14ac:dyDescent="0.25">
      <c r="A1516" s="1" t="s">
        <v>23086</v>
      </c>
      <c r="B1516" s="124">
        <v>0.39</v>
      </c>
    </row>
    <row r="1517" spans="1:2" x14ac:dyDescent="0.25">
      <c r="A1517" s="1" t="s">
        <v>23087</v>
      </c>
      <c r="B1517" s="124">
        <v>4.18</v>
      </c>
    </row>
    <row r="1518" spans="1:2" x14ac:dyDescent="0.25">
      <c r="A1518" s="1" t="s">
        <v>23088</v>
      </c>
      <c r="B1518" s="124">
        <v>3.62</v>
      </c>
    </row>
    <row r="1519" spans="1:2" x14ac:dyDescent="0.25">
      <c r="A1519" s="1" t="s">
        <v>23089</v>
      </c>
      <c r="B1519" s="124">
        <v>2.77</v>
      </c>
    </row>
    <row r="1520" spans="1:2" x14ac:dyDescent="0.25">
      <c r="A1520" s="1" t="s">
        <v>23090</v>
      </c>
      <c r="B1520" s="124">
        <v>2.4</v>
      </c>
    </row>
    <row r="1521" spans="1:2" x14ac:dyDescent="0.25">
      <c r="A1521" s="1" t="s">
        <v>23091</v>
      </c>
      <c r="B1521" s="124">
        <v>2.1</v>
      </c>
    </row>
    <row r="1522" spans="1:2" x14ac:dyDescent="0.25">
      <c r="A1522" s="1" t="s">
        <v>23092</v>
      </c>
      <c r="B1522" s="124">
        <v>1.82</v>
      </c>
    </row>
    <row r="1523" spans="1:2" x14ac:dyDescent="0.25">
      <c r="A1523" s="1" t="s">
        <v>23093</v>
      </c>
      <c r="B1523" s="124">
        <v>7.02</v>
      </c>
    </row>
    <row r="1524" spans="1:2" x14ac:dyDescent="0.25">
      <c r="A1524" s="1" t="s">
        <v>23094</v>
      </c>
      <c r="B1524" s="124">
        <v>6.08</v>
      </c>
    </row>
    <row r="1525" spans="1:2" x14ac:dyDescent="0.25">
      <c r="A1525" s="1" t="s">
        <v>23095</v>
      </c>
      <c r="B1525" s="124">
        <v>4.18</v>
      </c>
    </row>
    <row r="1526" spans="1:2" x14ac:dyDescent="0.25">
      <c r="A1526" s="1" t="s">
        <v>23096</v>
      </c>
      <c r="B1526" s="124">
        <v>3.62</v>
      </c>
    </row>
    <row r="1527" spans="1:2" x14ac:dyDescent="0.25">
      <c r="A1527" s="1" t="s">
        <v>23097</v>
      </c>
      <c r="B1527" s="124">
        <v>3.87</v>
      </c>
    </row>
    <row r="1528" spans="1:2" x14ac:dyDescent="0.25">
      <c r="A1528" s="1" t="s">
        <v>23098</v>
      </c>
      <c r="B1528" s="124">
        <v>3.35</v>
      </c>
    </row>
    <row r="1529" spans="1:2" x14ac:dyDescent="0.25">
      <c r="A1529" s="1" t="s">
        <v>23099</v>
      </c>
      <c r="B1529" s="124">
        <v>7.02</v>
      </c>
    </row>
    <row r="1530" spans="1:2" x14ac:dyDescent="0.25">
      <c r="A1530" s="1" t="s">
        <v>23100</v>
      </c>
      <c r="B1530" s="124">
        <v>6.08</v>
      </c>
    </row>
    <row r="1531" spans="1:2" x14ac:dyDescent="0.25">
      <c r="A1531" s="1" t="s">
        <v>23101</v>
      </c>
      <c r="B1531" s="124">
        <v>12.57</v>
      </c>
    </row>
    <row r="1532" spans="1:2" x14ac:dyDescent="0.25">
      <c r="A1532" s="1" t="s">
        <v>23102</v>
      </c>
      <c r="B1532" s="124">
        <v>10.89</v>
      </c>
    </row>
    <row r="1533" spans="1:2" x14ac:dyDescent="0.25">
      <c r="A1533" s="1" t="s">
        <v>23103</v>
      </c>
      <c r="B1533" s="124">
        <v>10.48</v>
      </c>
    </row>
    <row r="1534" spans="1:2" x14ac:dyDescent="0.25">
      <c r="A1534" s="1" t="s">
        <v>23104</v>
      </c>
      <c r="B1534" s="124">
        <v>9.08</v>
      </c>
    </row>
    <row r="1535" spans="1:2" x14ac:dyDescent="0.25">
      <c r="A1535" s="1" t="s">
        <v>23105</v>
      </c>
      <c r="B1535" s="124">
        <v>7.66</v>
      </c>
    </row>
    <row r="1536" spans="1:2" x14ac:dyDescent="0.25">
      <c r="A1536" s="1" t="s">
        <v>23106</v>
      </c>
      <c r="B1536" s="124">
        <v>6.63</v>
      </c>
    </row>
    <row r="1537" spans="1:2" x14ac:dyDescent="0.25">
      <c r="A1537" s="1" t="s">
        <v>23107</v>
      </c>
      <c r="B1537" s="124">
        <v>5.14</v>
      </c>
    </row>
    <row r="1538" spans="1:2" x14ac:dyDescent="0.25">
      <c r="A1538" s="1" t="s">
        <v>23108</v>
      </c>
      <c r="B1538" s="124">
        <v>4.45</v>
      </c>
    </row>
    <row r="1539" spans="1:2" x14ac:dyDescent="0.25">
      <c r="A1539" s="1" t="s">
        <v>23109</v>
      </c>
      <c r="B1539" s="124">
        <v>3.89</v>
      </c>
    </row>
    <row r="1540" spans="1:2" x14ac:dyDescent="0.25">
      <c r="A1540" s="1" t="s">
        <v>23110</v>
      </c>
      <c r="B1540" s="124">
        <v>3.37</v>
      </c>
    </row>
    <row r="1541" spans="1:2" x14ac:dyDescent="0.25">
      <c r="A1541" s="1" t="s">
        <v>23111</v>
      </c>
      <c r="B1541" s="124">
        <v>0.69</v>
      </c>
    </row>
    <row r="1542" spans="1:2" x14ac:dyDescent="0.25">
      <c r="A1542" s="1" t="s">
        <v>23112</v>
      </c>
      <c r="B1542" s="124">
        <v>0.6</v>
      </c>
    </row>
    <row r="1543" spans="1:2" x14ac:dyDescent="0.25">
      <c r="A1543" s="1" t="s">
        <v>23113</v>
      </c>
      <c r="B1543" s="124">
        <v>0.45</v>
      </c>
    </row>
    <row r="1544" spans="1:2" x14ac:dyDescent="0.25">
      <c r="A1544" s="1" t="s">
        <v>23114</v>
      </c>
      <c r="B1544" s="124">
        <v>0.39</v>
      </c>
    </row>
    <row r="1545" spans="1:2" x14ac:dyDescent="0.25">
      <c r="A1545" s="1" t="s">
        <v>23115</v>
      </c>
      <c r="B1545" s="124">
        <v>4.18</v>
      </c>
    </row>
    <row r="1546" spans="1:2" x14ac:dyDescent="0.25">
      <c r="A1546" s="1" t="s">
        <v>23116</v>
      </c>
      <c r="B1546" s="124">
        <v>3.62</v>
      </c>
    </row>
    <row r="1547" spans="1:2" x14ac:dyDescent="0.25">
      <c r="A1547" s="1" t="s">
        <v>23117</v>
      </c>
      <c r="B1547" s="124">
        <v>2.77</v>
      </c>
    </row>
    <row r="1548" spans="1:2" x14ac:dyDescent="0.25">
      <c r="A1548" s="1" t="s">
        <v>23118</v>
      </c>
      <c r="B1548" s="124">
        <v>2.4</v>
      </c>
    </row>
    <row r="1549" spans="1:2" x14ac:dyDescent="0.25">
      <c r="A1549" s="1" t="s">
        <v>23119</v>
      </c>
      <c r="B1549" s="124">
        <v>2.1</v>
      </c>
    </row>
    <row r="1550" spans="1:2" x14ac:dyDescent="0.25">
      <c r="A1550" s="1" t="s">
        <v>23120</v>
      </c>
      <c r="B1550" s="124">
        <v>1.82</v>
      </c>
    </row>
    <row r="1551" spans="1:2" x14ac:dyDescent="0.25">
      <c r="A1551" s="1" t="s">
        <v>23121</v>
      </c>
      <c r="B1551" s="124">
        <v>8.39</v>
      </c>
    </row>
    <row r="1552" spans="1:2" x14ac:dyDescent="0.25">
      <c r="A1552" s="1" t="s">
        <v>23122</v>
      </c>
      <c r="B1552" s="124">
        <v>7.27</v>
      </c>
    </row>
    <row r="1553" spans="1:2" x14ac:dyDescent="0.25">
      <c r="A1553" s="1" t="s">
        <v>23123</v>
      </c>
      <c r="B1553" s="124">
        <v>7.02</v>
      </c>
    </row>
    <row r="1554" spans="1:2" x14ac:dyDescent="0.25">
      <c r="A1554" s="1" t="s">
        <v>23124</v>
      </c>
      <c r="B1554" s="124">
        <v>6.08</v>
      </c>
    </row>
    <row r="1555" spans="1:2" x14ac:dyDescent="0.25">
      <c r="A1555" s="1" t="s">
        <v>23125</v>
      </c>
      <c r="B1555" s="124">
        <v>4.18</v>
      </c>
    </row>
    <row r="1556" spans="1:2" x14ac:dyDescent="0.25">
      <c r="A1556" s="1" t="s">
        <v>23126</v>
      </c>
      <c r="B1556" s="124">
        <v>3.62</v>
      </c>
    </row>
    <row r="1557" spans="1:2" x14ac:dyDescent="0.25">
      <c r="A1557" s="1" t="s">
        <v>23127</v>
      </c>
      <c r="B1557" s="124">
        <v>14.02</v>
      </c>
    </row>
    <row r="1558" spans="1:2" x14ac:dyDescent="0.25">
      <c r="A1558" s="1" t="s">
        <v>23128</v>
      </c>
      <c r="B1558" s="124">
        <v>12.15</v>
      </c>
    </row>
    <row r="1559" spans="1:2" x14ac:dyDescent="0.25">
      <c r="A1559" s="1" t="s">
        <v>23129</v>
      </c>
      <c r="B1559" s="124">
        <v>10.48</v>
      </c>
    </row>
    <row r="1560" spans="1:2" x14ac:dyDescent="0.25">
      <c r="A1560" s="1" t="s">
        <v>23130</v>
      </c>
      <c r="B1560" s="124">
        <v>9.08</v>
      </c>
    </row>
    <row r="1561" spans="1:2" x14ac:dyDescent="0.25">
      <c r="A1561" s="1" t="s">
        <v>23131</v>
      </c>
      <c r="B1561" s="124">
        <v>16.78</v>
      </c>
    </row>
    <row r="1562" spans="1:2" x14ac:dyDescent="0.25">
      <c r="A1562" s="1" t="s">
        <v>23132</v>
      </c>
      <c r="B1562" s="124">
        <v>14.54</v>
      </c>
    </row>
    <row r="1563" spans="1:2" x14ac:dyDescent="0.25">
      <c r="A1563" s="1" t="s">
        <v>23133</v>
      </c>
      <c r="B1563" s="124">
        <v>10.210000000000001</v>
      </c>
    </row>
    <row r="1564" spans="1:2" x14ac:dyDescent="0.25">
      <c r="A1564" s="1" t="s">
        <v>23134</v>
      </c>
      <c r="B1564" s="124">
        <v>8.85</v>
      </c>
    </row>
    <row r="1565" spans="1:2" x14ac:dyDescent="0.25">
      <c r="A1565" s="1" t="s">
        <v>23135</v>
      </c>
      <c r="B1565" s="124">
        <v>7.66</v>
      </c>
    </row>
    <row r="1566" spans="1:2" x14ac:dyDescent="0.25">
      <c r="A1566" s="1" t="s">
        <v>23136</v>
      </c>
      <c r="B1566" s="124">
        <v>6.63</v>
      </c>
    </row>
    <row r="1567" spans="1:2" x14ac:dyDescent="0.25">
      <c r="A1567" s="1" t="s">
        <v>23137</v>
      </c>
      <c r="B1567" s="124">
        <v>5.14</v>
      </c>
    </row>
    <row r="1568" spans="1:2" x14ac:dyDescent="0.25">
      <c r="A1568" s="1" t="s">
        <v>23138</v>
      </c>
      <c r="B1568" s="124">
        <v>4.45</v>
      </c>
    </row>
    <row r="1569" spans="1:2" x14ac:dyDescent="0.25">
      <c r="A1569" s="1" t="s">
        <v>23139</v>
      </c>
      <c r="B1569" s="124">
        <v>0.94</v>
      </c>
    </row>
    <row r="1570" spans="1:2" x14ac:dyDescent="0.25">
      <c r="A1570" s="1" t="s">
        <v>23140</v>
      </c>
      <c r="B1570" s="124">
        <v>0.81</v>
      </c>
    </row>
    <row r="1571" spans="1:2" x14ac:dyDescent="0.25">
      <c r="A1571" s="1" t="s">
        <v>23141</v>
      </c>
      <c r="B1571" s="124">
        <v>0.69</v>
      </c>
    </row>
    <row r="1572" spans="1:2" x14ac:dyDescent="0.25">
      <c r="A1572" s="1" t="s">
        <v>23142</v>
      </c>
      <c r="B1572" s="124">
        <v>0.6</v>
      </c>
    </row>
    <row r="1573" spans="1:2" x14ac:dyDescent="0.25">
      <c r="A1573" s="1" t="s">
        <v>23143</v>
      </c>
      <c r="B1573" s="124">
        <v>4.18</v>
      </c>
    </row>
    <row r="1574" spans="1:2" x14ac:dyDescent="0.25">
      <c r="A1574" s="1" t="s">
        <v>23144</v>
      </c>
      <c r="B1574" s="124">
        <v>3.62</v>
      </c>
    </row>
    <row r="1575" spans="1:2" x14ac:dyDescent="0.25">
      <c r="A1575" s="1" t="s">
        <v>23145</v>
      </c>
      <c r="B1575" s="124">
        <v>2.77</v>
      </c>
    </row>
    <row r="1576" spans="1:2" x14ac:dyDescent="0.25">
      <c r="A1576" s="1" t="s">
        <v>23146</v>
      </c>
      <c r="B1576" s="124">
        <v>2.4</v>
      </c>
    </row>
    <row r="1577" spans="1:2" x14ac:dyDescent="0.25">
      <c r="A1577" s="1" t="s">
        <v>23147</v>
      </c>
      <c r="B1577" s="124">
        <v>2.1</v>
      </c>
    </row>
    <row r="1578" spans="1:2" x14ac:dyDescent="0.25">
      <c r="A1578" s="1" t="s">
        <v>23148</v>
      </c>
      <c r="B1578" s="124">
        <v>1.82</v>
      </c>
    </row>
    <row r="1579" spans="1:2" x14ac:dyDescent="0.25">
      <c r="A1579" s="1" t="s">
        <v>23149</v>
      </c>
      <c r="B1579" s="124">
        <v>6.43</v>
      </c>
    </row>
    <row r="1580" spans="1:2" x14ac:dyDescent="0.25">
      <c r="A1580" s="1" t="s">
        <v>23150</v>
      </c>
      <c r="B1580" s="124">
        <v>5.57</v>
      </c>
    </row>
    <row r="1581" spans="1:2" x14ac:dyDescent="0.25">
      <c r="A1581" s="1" t="s">
        <v>23151</v>
      </c>
      <c r="B1581" s="124">
        <v>5.34</v>
      </c>
    </row>
    <row r="1582" spans="1:2" x14ac:dyDescent="0.25">
      <c r="A1582" s="1" t="s">
        <v>23152</v>
      </c>
      <c r="B1582" s="124">
        <v>4.63</v>
      </c>
    </row>
    <row r="1583" spans="1:2" x14ac:dyDescent="0.25">
      <c r="A1583" s="1" t="s">
        <v>23153</v>
      </c>
      <c r="B1583" s="124">
        <v>3.23</v>
      </c>
    </row>
    <row r="1584" spans="1:2" x14ac:dyDescent="0.25">
      <c r="A1584" s="1" t="s">
        <v>23154</v>
      </c>
      <c r="B1584" s="124">
        <v>2.8</v>
      </c>
    </row>
    <row r="1585" spans="1:2" x14ac:dyDescent="0.25">
      <c r="A1585" s="1" t="s">
        <v>23155</v>
      </c>
      <c r="B1585" s="124">
        <v>8.39</v>
      </c>
    </row>
    <row r="1586" spans="1:2" x14ac:dyDescent="0.25">
      <c r="A1586" s="1" t="s">
        <v>23156</v>
      </c>
      <c r="B1586" s="124">
        <v>7.27</v>
      </c>
    </row>
    <row r="1587" spans="1:2" x14ac:dyDescent="0.25">
      <c r="A1587" s="1" t="s">
        <v>23157</v>
      </c>
      <c r="B1587" s="124">
        <v>7.02</v>
      </c>
    </row>
    <row r="1588" spans="1:2" x14ac:dyDescent="0.25">
      <c r="A1588" s="1" t="s">
        <v>23158</v>
      </c>
      <c r="B1588" s="124">
        <v>6.08</v>
      </c>
    </row>
    <row r="1589" spans="1:2" x14ac:dyDescent="0.25">
      <c r="A1589" s="1" t="s">
        <v>23159</v>
      </c>
      <c r="B1589" s="124">
        <v>4.18</v>
      </c>
    </row>
    <row r="1590" spans="1:2" x14ac:dyDescent="0.25">
      <c r="A1590" s="1" t="s">
        <v>23160</v>
      </c>
      <c r="B1590" s="124">
        <v>3.62</v>
      </c>
    </row>
    <row r="1591" spans="1:2" x14ac:dyDescent="0.25">
      <c r="A1591" s="1" t="s">
        <v>23161</v>
      </c>
      <c r="B1591" s="124">
        <v>14.02</v>
      </c>
    </row>
    <row r="1592" spans="1:2" x14ac:dyDescent="0.25">
      <c r="A1592" s="1" t="s">
        <v>23162</v>
      </c>
      <c r="B1592" s="124">
        <v>12.15</v>
      </c>
    </row>
    <row r="1593" spans="1:2" x14ac:dyDescent="0.25">
      <c r="A1593" s="1" t="s">
        <v>23163</v>
      </c>
      <c r="B1593" s="124">
        <v>10.48</v>
      </c>
    </row>
    <row r="1594" spans="1:2" x14ac:dyDescent="0.25">
      <c r="A1594" s="1" t="s">
        <v>23164</v>
      </c>
      <c r="B1594" s="124">
        <v>9.08</v>
      </c>
    </row>
    <row r="1595" spans="1:2" x14ac:dyDescent="0.25">
      <c r="A1595" s="1" t="s">
        <v>23165</v>
      </c>
      <c r="B1595" s="124">
        <v>16.78</v>
      </c>
    </row>
    <row r="1596" spans="1:2" x14ac:dyDescent="0.25">
      <c r="A1596" s="1" t="s">
        <v>23166</v>
      </c>
      <c r="B1596" s="124">
        <v>14.54</v>
      </c>
    </row>
    <row r="1597" spans="1:2" x14ac:dyDescent="0.25">
      <c r="A1597" s="1" t="s">
        <v>23167</v>
      </c>
      <c r="B1597" s="124">
        <v>10.210000000000001</v>
      </c>
    </row>
    <row r="1598" spans="1:2" x14ac:dyDescent="0.25">
      <c r="A1598" s="1" t="s">
        <v>23168</v>
      </c>
      <c r="B1598" s="124">
        <v>8.85</v>
      </c>
    </row>
    <row r="1599" spans="1:2" x14ac:dyDescent="0.25">
      <c r="A1599" s="1" t="s">
        <v>23169</v>
      </c>
      <c r="B1599" s="124">
        <v>7.66</v>
      </c>
    </row>
    <row r="1600" spans="1:2" x14ac:dyDescent="0.25">
      <c r="A1600" s="1" t="s">
        <v>23170</v>
      </c>
      <c r="B1600" s="124">
        <v>6.63</v>
      </c>
    </row>
    <row r="1601" spans="1:2" x14ac:dyDescent="0.25">
      <c r="A1601" s="1" t="s">
        <v>23171</v>
      </c>
      <c r="B1601" s="124">
        <v>5.14</v>
      </c>
    </row>
    <row r="1602" spans="1:2" x14ac:dyDescent="0.25">
      <c r="A1602" s="1" t="s">
        <v>23172</v>
      </c>
      <c r="B1602" s="124">
        <v>4.45</v>
      </c>
    </row>
    <row r="1603" spans="1:2" x14ac:dyDescent="0.25">
      <c r="A1603" s="1" t="s">
        <v>23173</v>
      </c>
      <c r="B1603" s="124">
        <v>0.94</v>
      </c>
    </row>
    <row r="1604" spans="1:2" x14ac:dyDescent="0.25">
      <c r="A1604" s="1" t="s">
        <v>23174</v>
      </c>
      <c r="B1604" s="124">
        <v>0.81</v>
      </c>
    </row>
    <row r="1605" spans="1:2" x14ac:dyDescent="0.25">
      <c r="A1605" s="1" t="s">
        <v>23175</v>
      </c>
      <c r="B1605" s="124">
        <v>0.69</v>
      </c>
    </row>
    <row r="1606" spans="1:2" x14ac:dyDescent="0.25">
      <c r="A1606" s="1" t="s">
        <v>23176</v>
      </c>
      <c r="B1606" s="124">
        <v>0.6</v>
      </c>
    </row>
    <row r="1607" spans="1:2" x14ac:dyDescent="0.25">
      <c r="A1607" s="1" t="s">
        <v>23177</v>
      </c>
      <c r="B1607" s="124">
        <v>4.18</v>
      </c>
    </row>
    <row r="1608" spans="1:2" x14ac:dyDescent="0.25">
      <c r="A1608" s="1" t="s">
        <v>23178</v>
      </c>
      <c r="B1608" s="124">
        <v>3.62</v>
      </c>
    </row>
    <row r="1609" spans="1:2" x14ac:dyDescent="0.25">
      <c r="A1609" s="1" t="s">
        <v>23179</v>
      </c>
      <c r="B1609" s="124">
        <v>2.77</v>
      </c>
    </row>
    <row r="1610" spans="1:2" x14ac:dyDescent="0.25">
      <c r="A1610" s="1" t="s">
        <v>23180</v>
      </c>
      <c r="B1610" s="124">
        <v>2.4</v>
      </c>
    </row>
    <row r="1611" spans="1:2" x14ac:dyDescent="0.25">
      <c r="A1611" s="1" t="s">
        <v>23181</v>
      </c>
      <c r="B1611" s="124">
        <v>2.1</v>
      </c>
    </row>
    <row r="1612" spans="1:2" x14ac:dyDescent="0.25">
      <c r="A1612" s="1" t="s">
        <v>23182</v>
      </c>
      <c r="B1612" s="124">
        <v>1.82</v>
      </c>
    </row>
    <row r="1613" spans="1:2" x14ac:dyDescent="0.25">
      <c r="A1613" s="1" t="s">
        <v>23183</v>
      </c>
      <c r="B1613" s="124">
        <v>6.43</v>
      </c>
    </row>
    <row r="1614" spans="1:2" x14ac:dyDescent="0.25">
      <c r="A1614" s="1" t="s">
        <v>23184</v>
      </c>
      <c r="B1614" s="124">
        <v>5.57</v>
      </c>
    </row>
    <row r="1615" spans="1:2" x14ac:dyDescent="0.25">
      <c r="A1615" s="1" t="s">
        <v>23185</v>
      </c>
      <c r="B1615" s="124">
        <v>5.34</v>
      </c>
    </row>
    <row r="1616" spans="1:2" x14ac:dyDescent="0.25">
      <c r="A1616" s="1" t="s">
        <v>23186</v>
      </c>
      <c r="B1616" s="124">
        <v>4.63</v>
      </c>
    </row>
    <row r="1617" spans="1:2" x14ac:dyDescent="0.25">
      <c r="A1617" s="1" t="s">
        <v>23187</v>
      </c>
      <c r="B1617" s="124">
        <v>3.23</v>
      </c>
    </row>
    <row r="1618" spans="1:2" x14ac:dyDescent="0.25">
      <c r="A1618" s="1" t="s">
        <v>23188</v>
      </c>
      <c r="B1618" s="124">
        <v>2.8</v>
      </c>
    </row>
    <row r="1619" spans="1:2" x14ac:dyDescent="0.25">
      <c r="A1619" s="1" t="s">
        <v>23189</v>
      </c>
      <c r="B1619" s="124">
        <v>44.07</v>
      </c>
    </row>
    <row r="1620" spans="1:2" x14ac:dyDescent="0.25">
      <c r="A1620" s="1" t="s">
        <v>23190</v>
      </c>
      <c r="B1620" s="124">
        <v>38.18</v>
      </c>
    </row>
    <row r="1621" spans="1:2" x14ac:dyDescent="0.25">
      <c r="A1621" s="1" t="s">
        <v>23191</v>
      </c>
      <c r="B1621" s="124">
        <v>38.68</v>
      </c>
    </row>
    <row r="1622" spans="1:2" x14ac:dyDescent="0.25">
      <c r="A1622" s="1" t="s">
        <v>23192</v>
      </c>
      <c r="B1622" s="124">
        <v>33.520000000000003</v>
      </c>
    </row>
    <row r="1623" spans="1:2" x14ac:dyDescent="0.25">
      <c r="A1623" s="1" t="s">
        <v>23193</v>
      </c>
      <c r="B1623" s="124">
        <v>33.29</v>
      </c>
    </row>
    <row r="1624" spans="1:2" x14ac:dyDescent="0.25">
      <c r="A1624" s="1" t="s">
        <v>23194</v>
      </c>
      <c r="B1624" s="124">
        <v>28.84</v>
      </c>
    </row>
    <row r="1625" spans="1:2" x14ac:dyDescent="0.25">
      <c r="A1625" s="1" t="s">
        <v>23195</v>
      </c>
      <c r="B1625" s="124">
        <v>44.07</v>
      </c>
    </row>
    <row r="1626" spans="1:2" x14ac:dyDescent="0.25">
      <c r="A1626" s="1" t="s">
        <v>23196</v>
      </c>
      <c r="B1626" s="124">
        <v>38.18</v>
      </c>
    </row>
    <row r="1627" spans="1:2" x14ac:dyDescent="0.25">
      <c r="A1627" s="1" t="s">
        <v>23197</v>
      </c>
      <c r="B1627" s="124">
        <v>38.68</v>
      </c>
    </row>
    <row r="1628" spans="1:2" x14ac:dyDescent="0.25">
      <c r="A1628" s="1" t="s">
        <v>23198</v>
      </c>
      <c r="B1628" s="124">
        <v>33.520000000000003</v>
      </c>
    </row>
    <row r="1629" spans="1:2" x14ac:dyDescent="0.25">
      <c r="A1629" s="1" t="s">
        <v>23199</v>
      </c>
      <c r="B1629" s="124">
        <v>33.29</v>
      </c>
    </row>
    <row r="1630" spans="1:2" x14ac:dyDescent="0.25">
      <c r="A1630" s="1" t="s">
        <v>23200</v>
      </c>
      <c r="B1630" s="124">
        <v>28.84</v>
      </c>
    </row>
    <row r="1631" spans="1:2" x14ac:dyDescent="0.25">
      <c r="A1631" s="1" t="s">
        <v>23201</v>
      </c>
      <c r="B1631" s="124">
        <v>44.07</v>
      </c>
    </row>
    <row r="1632" spans="1:2" x14ac:dyDescent="0.25">
      <c r="A1632" s="1" t="s">
        <v>23202</v>
      </c>
      <c r="B1632" s="124">
        <v>38.18</v>
      </c>
    </row>
    <row r="1633" spans="1:2" x14ac:dyDescent="0.25">
      <c r="A1633" s="1" t="s">
        <v>23203</v>
      </c>
      <c r="B1633" s="124">
        <v>38.71</v>
      </c>
    </row>
    <row r="1634" spans="1:2" x14ac:dyDescent="0.25">
      <c r="A1634" s="1" t="s">
        <v>23204</v>
      </c>
      <c r="B1634" s="124">
        <v>33.54</v>
      </c>
    </row>
    <row r="1635" spans="1:2" x14ac:dyDescent="0.25">
      <c r="A1635" s="1" t="s">
        <v>23205</v>
      </c>
      <c r="B1635" s="124">
        <v>34.72</v>
      </c>
    </row>
    <row r="1636" spans="1:2" x14ac:dyDescent="0.25">
      <c r="A1636" s="1" t="s">
        <v>23206</v>
      </c>
      <c r="B1636" s="124">
        <v>30.09</v>
      </c>
    </row>
    <row r="1637" spans="1:2" x14ac:dyDescent="0.25">
      <c r="A1637" s="1" t="s">
        <v>23207</v>
      </c>
      <c r="B1637" s="124">
        <v>66.08</v>
      </c>
    </row>
    <row r="1638" spans="1:2" x14ac:dyDescent="0.25">
      <c r="A1638" s="1" t="s">
        <v>23208</v>
      </c>
      <c r="B1638" s="124">
        <v>57.26</v>
      </c>
    </row>
    <row r="1639" spans="1:2" x14ac:dyDescent="0.25">
      <c r="A1639" s="1" t="s">
        <v>23209</v>
      </c>
      <c r="B1639" s="124">
        <v>38.71</v>
      </c>
    </row>
    <row r="1640" spans="1:2" x14ac:dyDescent="0.25">
      <c r="A1640" s="1" t="s">
        <v>23210</v>
      </c>
      <c r="B1640" s="124">
        <v>33.54</v>
      </c>
    </row>
    <row r="1641" spans="1:2" x14ac:dyDescent="0.25">
      <c r="A1641" s="1" t="s">
        <v>23211</v>
      </c>
      <c r="B1641" s="124">
        <v>34.72</v>
      </c>
    </row>
    <row r="1642" spans="1:2" x14ac:dyDescent="0.25">
      <c r="A1642" s="1" t="s">
        <v>23212</v>
      </c>
      <c r="B1642" s="124">
        <v>30.09</v>
      </c>
    </row>
    <row r="1643" spans="1:2" x14ac:dyDescent="0.25">
      <c r="A1643" s="1" t="s">
        <v>23213</v>
      </c>
      <c r="B1643" s="124">
        <v>38.590000000000003</v>
      </c>
    </row>
    <row r="1644" spans="1:2" x14ac:dyDescent="0.25">
      <c r="A1644" s="1" t="s">
        <v>23214</v>
      </c>
      <c r="B1644" s="124">
        <v>33.44</v>
      </c>
    </row>
    <row r="1645" spans="1:2" x14ac:dyDescent="0.25">
      <c r="A1645" s="1" t="s">
        <v>23215</v>
      </c>
      <c r="B1645" s="124">
        <v>34.14</v>
      </c>
    </row>
    <row r="1646" spans="1:2" x14ac:dyDescent="0.25">
      <c r="A1646" s="1" t="s">
        <v>23216</v>
      </c>
      <c r="B1646" s="124">
        <v>29.58</v>
      </c>
    </row>
    <row r="1647" spans="1:2" x14ac:dyDescent="0.25">
      <c r="A1647" s="1" t="s">
        <v>23217</v>
      </c>
      <c r="B1647" s="124">
        <v>28.72</v>
      </c>
    </row>
    <row r="1648" spans="1:2" x14ac:dyDescent="0.25">
      <c r="A1648" s="1" t="s">
        <v>23218</v>
      </c>
      <c r="B1648" s="124">
        <v>24.89</v>
      </c>
    </row>
    <row r="1649" spans="1:2" x14ac:dyDescent="0.25">
      <c r="A1649" s="1" t="s">
        <v>23219</v>
      </c>
      <c r="B1649" s="124">
        <v>38.590000000000003</v>
      </c>
    </row>
    <row r="1650" spans="1:2" x14ac:dyDescent="0.25">
      <c r="A1650" s="1" t="s">
        <v>23220</v>
      </c>
      <c r="B1650" s="124">
        <v>33.44</v>
      </c>
    </row>
    <row r="1651" spans="1:2" x14ac:dyDescent="0.25">
      <c r="A1651" s="1" t="s">
        <v>23221</v>
      </c>
      <c r="B1651" s="124">
        <v>34.14</v>
      </c>
    </row>
    <row r="1652" spans="1:2" x14ac:dyDescent="0.25">
      <c r="A1652" s="1" t="s">
        <v>23222</v>
      </c>
      <c r="B1652" s="124">
        <v>29.58</v>
      </c>
    </row>
    <row r="1653" spans="1:2" x14ac:dyDescent="0.25">
      <c r="A1653" s="1" t="s">
        <v>23223</v>
      </c>
      <c r="B1653" s="124">
        <v>28.72</v>
      </c>
    </row>
    <row r="1654" spans="1:2" x14ac:dyDescent="0.25">
      <c r="A1654" s="1" t="s">
        <v>23224</v>
      </c>
      <c r="B1654" s="124">
        <v>24.89</v>
      </c>
    </row>
    <row r="1655" spans="1:2" x14ac:dyDescent="0.25">
      <c r="A1655" s="1" t="s">
        <v>23296</v>
      </c>
      <c r="B1655" s="124">
        <v>2.78</v>
      </c>
    </row>
    <row r="1656" spans="1:2" x14ac:dyDescent="0.25">
      <c r="A1656" s="1" t="s">
        <v>23297</v>
      </c>
      <c r="B1656" s="124">
        <v>2.41</v>
      </c>
    </row>
    <row r="1657" spans="1:2" x14ac:dyDescent="0.25">
      <c r="A1657" s="1" t="s">
        <v>23298</v>
      </c>
      <c r="B1657" s="124">
        <v>1.93</v>
      </c>
    </row>
    <row r="1658" spans="1:2" x14ac:dyDescent="0.25">
      <c r="A1658" s="1" t="s">
        <v>23299</v>
      </c>
      <c r="B1658" s="124">
        <v>1.67</v>
      </c>
    </row>
    <row r="1659" spans="1:2" x14ac:dyDescent="0.25">
      <c r="A1659" s="1" t="s">
        <v>23300</v>
      </c>
      <c r="B1659" s="124">
        <v>1.1499999999999999</v>
      </c>
    </row>
    <row r="1660" spans="1:2" x14ac:dyDescent="0.25">
      <c r="A1660" s="1" t="s">
        <v>23301</v>
      </c>
      <c r="B1660" s="124">
        <v>0.99</v>
      </c>
    </row>
    <row r="1661" spans="1:2" x14ac:dyDescent="0.25">
      <c r="A1661" s="1" t="s">
        <v>23302</v>
      </c>
      <c r="B1661" s="124">
        <v>2.78</v>
      </c>
    </row>
    <row r="1662" spans="1:2" x14ac:dyDescent="0.25">
      <c r="A1662" s="1" t="s">
        <v>23303</v>
      </c>
      <c r="B1662" s="124">
        <v>2.41</v>
      </c>
    </row>
    <row r="1663" spans="1:2" x14ac:dyDescent="0.25">
      <c r="A1663" s="1" t="s">
        <v>23304</v>
      </c>
      <c r="B1663" s="124">
        <v>1.93</v>
      </c>
    </row>
    <row r="1664" spans="1:2" x14ac:dyDescent="0.25">
      <c r="A1664" s="1" t="s">
        <v>23305</v>
      </c>
      <c r="B1664" s="124">
        <v>1.67</v>
      </c>
    </row>
    <row r="1665" spans="1:2" x14ac:dyDescent="0.25">
      <c r="A1665" s="1" t="s">
        <v>23306</v>
      </c>
      <c r="B1665" s="124">
        <v>1.1499999999999999</v>
      </c>
    </row>
    <row r="1666" spans="1:2" x14ac:dyDescent="0.25">
      <c r="A1666" s="1" t="s">
        <v>23307</v>
      </c>
      <c r="B1666" s="124">
        <v>0.99</v>
      </c>
    </row>
    <row r="1667" spans="1:2" x14ac:dyDescent="0.25">
      <c r="A1667" s="1" t="s">
        <v>23687</v>
      </c>
      <c r="B1667" s="124">
        <v>0.91</v>
      </c>
    </row>
    <row r="1668" spans="1:2" x14ac:dyDescent="0.25">
      <c r="A1668" s="1" t="s">
        <v>23688</v>
      </c>
      <c r="B1668" s="124">
        <v>0.79</v>
      </c>
    </row>
    <row r="1669" spans="1:2" x14ac:dyDescent="0.25">
      <c r="A1669" s="1" t="s">
        <v>23689</v>
      </c>
      <c r="B1669" s="124">
        <v>0.67</v>
      </c>
    </row>
    <row r="1670" spans="1:2" x14ac:dyDescent="0.25">
      <c r="A1670" s="1" t="s">
        <v>23690</v>
      </c>
      <c r="B1670" s="124">
        <v>0.57999999999999996</v>
      </c>
    </row>
    <row r="1671" spans="1:2" x14ac:dyDescent="0.25">
      <c r="A1671" s="1" t="s">
        <v>23691</v>
      </c>
      <c r="B1671" s="124">
        <v>0.43</v>
      </c>
    </row>
    <row r="1672" spans="1:2" x14ac:dyDescent="0.25">
      <c r="A1672" s="1" t="s">
        <v>23692</v>
      </c>
      <c r="B1672" s="124">
        <v>0.37</v>
      </c>
    </row>
    <row r="1673" spans="1:2" x14ac:dyDescent="0.25">
      <c r="A1673" s="1" t="s">
        <v>23693</v>
      </c>
      <c r="B1673" s="124">
        <v>0.91</v>
      </c>
    </row>
    <row r="1674" spans="1:2" x14ac:dyDescent="0.25">
      <c r="A1674" s="1" t="s">
        <v>23694</v>
      </c>
      <c r="B1674" s="124">
        <v>0.79</v>
      </c>
    </row>
    <row r="1675" spans="1:2" x14ac:dyDescent="0.25">
      <c r="A1675" s="1" t="s">
        <v>23695</v>
      </c>
      <c r="B1675" s="124">
        <v>0.67</v>
      </c>
    </row>
    <row r="1676" spans="1:2" x14ac:dyDescent="0.25">
      <c r="A1676" s="1" t="s">
        <v>23696</v>
      </c>
      <c r="B1676" s="124">
        <v>0.57999999999999996</v>
      </c>
    </row>
    <row r="1677" spans="1:2" x14ac:dyDescent="0.25">
      <c r="A1677" s="1" t="s">
        <v>23697</v>
      </c>
      <c r="B1677" s="124">
        <v>0.43</v>
      </c>
    </row>
    <row r="1678" spans="1:2" x14ac:dyDescent="0.25">
      <c r="A1678" s="1" t="s">
        <v>23698</v>
      </c>
      <c r="B1678" s="124">
        <v>0.37</v>
      </c>
    </row>
    <row r="1679" spans="1:2" x14ac:dyDescent="0.25">
      <c r="A1679" s="1" t="s">
        <v>23699</v>
      </c>
      <c r="B1679" s="124">
        <v>1232.23</v>
      </c>
    </row>
    <row r="1680" spans="1:2" x14ac:dyDescent="0.25">
      <c r="A1680" s="1" t="s">
        <v>23700</v>
      </c>
      <c r="B1680" s="124">
        <v>1067.78</v>
      </c>
    </row>
    <row r="1681" spans="1:2" x14ac:dyDescent="0.25">
      <c r="A1681" s="1" t="s">
        <v>23701</v>
      </c>
      <c r="B1681" s="124">
        <v>1642.97</v>
      </c>
    </row>
    <row r="1682" spans="1:2" x14ac:dyDescent="0.25">
      <c r="A1682" s="1" t="s">
        <v>23702</v>
      </c>
      <c r="B1682" s="124">
        <v>1423.71</v>
      </c>
    </row>
    <row r="1683" spans="1:2" x14ac:dyDescent="0.25">
      <c r="A1683" s="1" t="s">
        <v>23703</v>
      </c>
      <c r="B1683" s="124">
        <v>2053.7199999999998</v>
      </c>
    </row>
    <row r="1684" spans="1:2" x14ac:dyDescent="0.25">
      <c r="A1684" s="1" t="s">
        <v>23704</v>
      </c>
      <c r="B1684" s="124">
        <v>1779.64</v>
      </c>
    </row>
    <row r="1685" spans="1:2" x14ac:dyDescent="0.25">
      <c r="A1685" s="1" t="s">
        <v>23705</v>
      </c>
      <c r="B1685" s="124">
        <v>1232.23</v>
      </c>
    </row>
    <row r="1686" spans="1:2" x14ac:dyDescent="0.25">
      <c r="A1686" s="1" t="s">
        <v>23706</v>
      </c>
      <c r="B1686" s="124">
        <v>1067.78</v>
      </c>
    </row>
    <row r="1687" spans="1:2" x14ac:dyDescent="0.25">
      <c r="A1687" s="1" t="s">
        <v>23707</v>
      </c>
      <c r="B1687" s="124">
        <v>1642.97</v>
      </c>
    </row>
    <row r="1688" spans="1:2" x14ac:dyDescent="0.25">
      <c r="A1688" s="1" t="s">
        <v>23708</v>
      </c>
      <c r="B1688" s="124">
        <v>1423.71</v>
      </c>
    </row>
    <row r="1689" spans="1:2" x14ac:dyDescent="0.25">
      <c r="A1689" s="1" t="s">
        <v>23709</v>
      </c>
      <c r="B1689" s="124">
        <v>2053.7199999999998</v>
      </c>
    </row>
    <row r="1690" spans="1:2" x14ac:dyDescent="0.25">
      <c r="A1690" s="1" t="s">
        <v>23710</v>
      </c>
      <c r="B1690" s="124">
        <v>1779.64</v>
      </c>
    </row>
    <row r="1691" spans="1:2" x14ac:dyDescent="0.25">
      <c r="A1691" s="1" t="s">
        <v>1398</v>
      </c>
      <c r="B1691" s="124">
        <v>14243.68</v>
      </c>
    </row>
    <row r="1692" spans="1:2" x14ac:dyDescent="0.25">
      <c r="A1692" s="1" t="s">
        <v>1400</v>
      </c>
      <c r="B1692" s="124">
        <v>12342.88</v>
      </c>
    </row>
    <row r="1693" spans="1:2" x14ac:dyDescent="0.25">
      <c r="A1693" s="1" t="s">
        <v>1401</v>
      </c>
      <c r="B1693" s="124">
        <v>20991.52</v>
      </c>
    </row>
    <row r="1694" spans="1:2" x14ac:dyDescent="0.25">
      <c r="A1694" s="1" t="s">
        <v>1402</v>
      </c>
      <c r="B1694" s="124">
        <v>18189.599999999999</v>
      </c>
    </row>
    <row r="1695" spans="1:2" x14ac:dyDescent="0.25">
      <c r="A1695" s="1" t="s">
        <v>1403</v>
      </c>
      <c r="B1695" s="124">
        <v>29986.880000000001</v>
      </c>
    </row>
    <row r="1696" spans="1:2" x14ac:dyDescent="0.25">
      <c r="A1696" s="1" t="s">
        <v>1404</v>
      </c>
      <c r="B1696" s="124">
        <v>25984.639999999999</v>
      </c>
    </row>
    <row r="1697" spans="1:2" x14ac:dyDescent="0.25">
      <c r="A1697" s="1" t="s">
        <v>1405</v>
      </c>
      <c r="B1697" s="124">
        <v>20349.12</v>
      </c>
    </row>
    <row r="1698" spans="1:2" x14ac:dyDescent="0.25">
      <c r="A1698" s="1" t="s">
        <v>1406</v>
      </c>
      <c r="B1698" s="124">
        <v>17631.68</v>
      </c>
    </row>
    <row r="1699" spans="1:2" x14ac:dyDescent="0.25">
      <c r="A1699" s="1" t="s">
        <v>1407</v>
      </c>
      <c r="B1699" s="124">
        <v>29986.880000000001</v>
      </c>
    </row>
    <row r="1700" spans="1:2" x14ac:dyDescent="0.25">
      <c r="A1700" s="1" t="s">
        <v>1408</v>
      </c>
      <c r="B1700" s="124">
        <v>25984.639999999999</v>
      </c>
    </row>
    <row r="1701" spans="1:2" x14ac:dyDescent="0.25">
      <c r="A1701" s="1" t="s">
        <v>1409</v>
      </c>
      <c r="B1701" s="124">
        <v>42838.400000000001</v>
      </c>
    </row>
    <row r="1702" spans="1:2" x14ac:dyDescent="0.25">
      <c r="A1702" s="1" t="s">
        <v>1410</v>
      </c>
      <c r="B1702" s="124">
        <v>37120.160000000003</v>
      </c>
    </row>
    <row r="1703" spans="1:2" x14ac:dyDescent="0.25">
      <c r="A1703" s="1" t="s">
        <v>1411</v>
      </c>
      <c r="B1703" s="124">
        <v>14243.68</v>
      </c>
    </row>
    <row r="1704" spans="1:2" x14ac:dyDescent="0.25">
      <c r="A1704" s="1" t="s">
        <v>1412</v>
      </c>
      <c r="B1704" s="124">
        <v>12342.88</v>
      </c>
    </row>
    <row r="1705" spans="1:2" x14ac:dyDescent="0.25">
      <c r="A1705" s="1" t="s">
        <v>1413</v>
      </c>
      <c r="B1705" s="124">
        <v>20991.52</v>
      </c>
    </row>
    <row r="1706" spans="1:2" x14ac:dyDescent="0.25">
      <c r="A1706" s="1" t="s">
        <v>1414</v>
      </c>
      <c r="B1706" s="124">
        <v>18189.599999999999</v>
      </c>
    </row>
    <row r="1707" spans="1:2" x14ac:dyDescent="0.25">
      <c r="A1707" s="1" t="s">
        <v>1415</v>
      </c>
      <c r="B1707" s="124">
        <v>29986.880000000001</v>
      </c>
    </row>
    <row r="1708" spans="1:2" x14ac:dyDescent="0.25">
      <c r="A1708" s="1" t="s">
        <v>1416</v>
      </c>
      <c r="B1708" s="124">
        <v>25984.639999999999</v>
      </c>
    </row>
    <row r="1709" spans="1:2" x14ac:dyDescent="0.25">
      <c r="A1709" s="1" t="s">
        <v>1417</v>
      </c>
      <c r="B1709" s="124">
        <v>9563.84</v>
      </c>
    </row>
    <row r="1710" spans="1:2" x14ac:dyDescent="0.25">
      <c r="A1710" s="1" t="s">
        <v>1418</v>
      </c>
      <c r="B1710" s="124">
        <v>8287.84</v>
      </c>
    </row>
    <row r="1711" spans="1:2" x14ac:dyDescent="0.25">
      <c r="A1711" s="1" t="s">
        <v>1419</v>
      </c>
      <c r="B1711" s="124">
        <v>4477.4399999999996</v>
      </c>
    </row>
    <row r="1712" spans="1:2" x14ac:dyDescent="0.25">
      <c r="A1712" s="1" t="s">
        <v>1420</v>
      </c>
      <c r="B1712" s="124">
        <v>3879.04</v>
      </c>
    </row>
    <row r="1713" spans="1:2" x14ac:dyDescent="0.25">
      <c r="A1713" s="1" t="s">
        <v>1421</v>
      </c>
      <c r="B1713" s="124">
        <v>6918.56</v>
      </c>
    </row>
    <row r="1714" spans="1:2" x14ac:dyDescent="0.25">
      <c r="A1714" s="1" t="s">
        <v>1422</v>
      </c>
      <c r="B1714" s="124">
        <v>5994.56</v>
      </c>
    </row>
    <row r="1715" spans="1:2" x14ac:dyDescent="0.25">
      <c r="A1715" s="1" t="s">
        <v>1423</v>
      </c>
      <c r="B1715" s="124">
        <v>49264.160000000003</v>
      </c>
    </row>
    <row r="1716" spans="1:2" x14ac:dyDescent="0.25">
      <c r="A1716" s="1" t="s">
        <v>1424</v>
      </c>
      <c r="B1716" s="124">
        <v>42688.800000000003</v>
      </c>
    </row>
    <row r="1717" spans="1:2" x14ac:dyDescent="0.25">
      <c r="A1717" s="1" t="s">
        <v>1425</v>
      </c>
      <c r="B1717" s="124">
        <v>20349.12</v>
      </c>
    </row>
    <row r="1718" spans="1:2" x14ac:dyDescent="0.25">
      <c r="A1718" s="1" t="s">
        <v>1426</v>
      </c>
      <c r="B1718" s="124">
        <v>17631.68</v>
      </c>
    </row>
    <row r="1719" spans="1:2" x14ac:dyDescent="0.25">
      <c r="A1719" s="1" t="s">
        <v>1427</v>
      </c>
      <c r="B1719" s="124">
        <v>29986.880000000001</v>
      </c>
    </row>
    <row r="1720" spans="1:2" x14ac:dyDescent="0.25">
      <c r="A1720" s="1" t="s">
        <v>1428</v>
      </c>
      <c r="B1720" s="124">
        <v>25984.639999999999</v>
      </c>
    </row>
    <row r="1721" spans="1:2" x14ac:dyDescent="0.25">
      <c r="A1721" s="1" t="s">
        <v>1429</v>
      </c>
      <c r="B1721" s="124">
        <v>42838.400000000001</v>
      </c>
    </row>
    <row r="1722" spans="1:2" x14ac:dyDescent="0.25">
      <c r="A1722" s="1" t="s">
        <v>1430</v>
      </c>
      <c r="B1722" s="124">
        <v>37120.160000000003</v>
      </c>
    </row>
    <row r="1723" spans="1:2" x14ac:dyDescent="0.25">
      <c r="A1723" s="1" t="s">
        <v>1431</v>
      </c>
      <c r="B1723" s="124">
        <v>5554.56</v>
      </c>
    </row>
    <row r="1724" spans="1:2" x14ac:dyDescent="0.25">
      <c r="A1724" s="1" t="s">
        <v>1432</v>
      </c>
      <c r="B1724" s="124">
        <v>4813.6000000000004</v>
      </c>
    </row>
    <row r="1725" spans="1:2" x14ac:dyDescent="0.25">
      <c r="A1725" s="1" t="s">
        <v>1433</v>
      </c>
      <c r="B1725" s="124">
        <v>6348.32</v>
      </c>
    </row>
    <row r="1726" spans="1:2" x14ac:dyDescent="0.25">
      <c r="A1726" s="1" t="s">
        <v>1434</v>
      </c>
      <c r="B1726" s="124">
        <v>5501.76</v>
      </c>
    </row>
    <row r="1727" spans="1:2" x14ac:dyDescent="0.25">
      <c r="A1727" s="1" t="s">
        <v>1435</v>
      </c>
      <c r="B1727" s="124">
        <v>7935.84</v>
      </c>
    </row>
    <row r="1728" spans="1:2" x14ac:dyDescent="0.25">
      <c r="A1728" s="1" t="s">
        <v>1436</v>
      </c>
      <c r="B1728" s="124">
        <v>6876.32</v>
      </c>
    </row>
    <row r="1729" spans="1:2" x14ac:dyDescent="0.25">
      <c r="A1729" s="1" t="s">
        <v>1437</v>
      </c>
      <c r="B1729" s="124">
        <v>9259.36</v>
      </c>
    </row>
    <row r="1730" spans="1:2" x14ac:dyDescent="0.25">
      <c r="A1730" s="1" t="s">
        <v>1438</v>
      </c>
      <c r="B1730" s="124">
        <v>8022.08</v>
      </c>
    </row>
    <row r="1731" spans="1:2" x14ac:dyDescent="0.25">
      <c r="A1731" s="1" t="s">
        <v>1439</v>
      </c>
      <c r="B1731" s="124">
        <v>10581.12</v>
      </c>
    </row>
    <row r="1732" spans="1:2" x14ac:dyDescent="0.25">
      <c r="A1732" s="1" t="s">
        <v>1440</v>
      </c>
      <c r="B1732" s="124">
        <v>9167.84</v>
      </c>
    </row>
    <row r="1733" spans="1:2" x14ac:dyDescent="0.25">
      <c r="A1733" s="1" t="s">
        <v>1441</v>
      </c>
      <c r="B1733" s="124">
        <v>13226.4</v>
      </c>
    </row>
    <row r="1734" spans="1:2" x14ac:dyDescent="0.25">
      <c r="A1734" s="1" t="s">
        <v>1442</v>
      </c>
      <c r="B1734" s="124">
        <v>11461.12</v>
      </c>
    </row>
    <row r="1735" spans="1:2" x14ac:dyDescent="0.25">
      <c r="A1735" s="1" t="s">
        <v>1443</v>
      </c>
      <c r="B1735" s="124">
        <v>32725</v>
      </c>
    </row>
    <row r="1736" spans="1:2" x14ac:dyDescent="0.25">
      <c r="A1736" s="1" t="s">
        <v>1444</v>
      </c>
      <c r="B1736" s="124">
        <v>32725</v>
      </c>
    </row>
    <row r="1737" spans="1:2" x14ac:dyDescent="0.25">
      <c r="A1737" s="1" t="s">
        <v>1445</v>
      </c>
      <c r="B1737" s="124">
        <v>57831.839999999997</v>
      </c>
    </row>
    <row r="1738" spans="1:2" x14ac:dyDescent="0.25">
      <c r="A1738" s="1" t="s">
        <v>1446</v>
      </c>
      <c r="B1738" s="124">
        <v>50112.480000000003</v>
      </c>
    </row>
    <row r="1739" spans="1:2" x14ac:dyDescent="0.25">
      <c r="A1739" s="1" t="s">
        <v>1447</v>
      </c>
      <c r="B1739" s="124">
        <v>8342.4</v>
      </c>
    </row>
    <row r="1740" spans="1:2" x14ac:dyDescent="0.25">
      <c r="A1740" s="1" t="s">
        <v>1448</v>
      </c>
      <c r="B1740" s="124">
        <v>7228.32</v>
      </c>
    </row>
    <row r="1741" spans="1:2" x14ac:dyDescent="0.25">
      <c r="A1741" s="1" t="s">
        <v>1449</v>
      </c>
      <c r="B1741" s="124">
        <v>9563.84</v>
      </c>
    </row>
    <row r="1742" spans="1:2" x14ac:dyDescent="0.25">
      <c r="A1742" s="1" t="s">
        <v>1450</v>
      </c>
      <c r="B1742" s="124">
        <v>8287.84</v>
      </c>
    </row>
    <row r="1743" spans="1:2" x14ac:dyDescent="0.25">
      <c r="A1743" s="1" t="s">
        <v>1451</v>
      </c>
      <c r="B1743" s="124">
        <v>12004.96</v>
      </c>
    </row>
    <row r="1744" spans="1:2" x14ac:dyDescent="0.25">
      <c r="A1744" s="1" t="s">
        <v>1452</v>
      </c>
      <c r="B1744" s="124">
        <v>10403.36</v>
      </c>
    </row>
    <row r="1745" spans="1:2" x14ac:dyDescent="0.25">
      <c r="A1745" s="1" t="s">
        <v>1453</v>
      </c>
      <c r="B1745" s="124">
        <v>11396</v>
      </c>
    </row>
    <row r="1746" spans="1:2" x14ac:dyDescent="0.25">
      <c r="A1746" s="1" t="s">
        <v>1454</v>
      </c>
      <c r="B1746" s="124">
        <v>9873.6</v>
      </c>
    </row>
    <row r="1747" spans="1:2" x14ac:dyDescent="0.25">
      <c r="A1747" s="1" t="s">
        <v>1455</v>
      </c>
      <c r="B1747" s="124">
        <v>13022.24</v>
      </c>
    </row>
    <row r="1748" spans="1:2" x14ac:dyDescent="0.25">
      <c r="A1748" s="1" t="s">
        <v>1456</v>
      </c>
      <c r="B1748" s="124">
        <v>11285.12</v>
      </c>
    </row>
    <row r="1749" spans="1:2" x14ac:dyDescent="0.25">
      <c r="A1749" s="1" t="s">
        <v>1457</v>
      </c>
      <c r="B1749" s="124">
        <v>16278.24</v>
      </c>
    </row>
    <row r="1750" spans="1:2" x14ac:dyDescent="0.25">
      <c r="A1750" s="1" t="s">
        <v>1458</v>
      </c>
      <c r="B1750" s="124">
        <v>14106.4</v>
      </c>
    </row>
    <row r="1751" spans="1:2" x14ac:dyDescent="0.25">
      <c r="A1751" s="1" t="s">
        <v>1459</v>
      </c>
      <c r="B1751" s="124">
        <v>3907.2</v>
      </c>
    </row>
    <row r="1752" spans="1:2" x14ac:dyDescent="0.25">
      <c r="A1752" s="1" t="s">
        <v>1460</v>
      </c>
      <c r="B1752" s="124">
        <v>3384.48</v>
      </c>
    </row>
    <row r="1753" spans="1:2" x14ac:dyDescent="0.25">
      <c r="A1753" s="1" t="s">
        <v>1461</v>
      </c>
      <c r="B1753" s="124">
        <v>9787.7999999999993</v>
      </c>
    </row>
    <row r="1754" spans="1:2" x14ac:dyDescent="0.25">
      <c r="A1754" s="1" t="s">
        <v>1462</v>
      </c>
      <c r="B1754" s="124">
        <v>9787.7999999999993</v>
      </c>
    </row>
    <row r="1755" spans="1:2" x14ac:dyDescent="0.25">
      <c r="A1755" s="1" t="s">
        <v>1463</v>
      </c>
      <c r="B1755" s="124">
        <v>17295.52</v>
      </c>
    </row>
    <row r="1756" spans="1:2" x14ac:dyDescent="0.25">
      <c r="A1756" s="1" t="s">
        <v>1464</v>
      </c>
      <c r="B1756" s="124">
        <v>14986.4</v>
      </c>
    </row>
    <row r="1757" spans="1:2" x14ac:dyDescent="0.25">
      <c r="A1757" s="1" t="s">
        <v>1465</v>
      </c>
      <c r="B1757" s="124">
        <v>16968.599999999999</v>
      </c>
    </row>
    <row r="1758" spans="1:2" x14ac:dyDescent="0.25">
      <c r="A1758" s="1" t="s">
        <v>1466</v>
      </c>
      <c r="B1758" s="124">
        <v>16968.599999999999</v>
      </c>
    </row>
    <row r="1759" spans="1:2" x14ac:dyDescent="0.25">
      <c r="A1759" s="1" t="s">
        <v>1467</v>
      </c>
      <c r="B1759" s="124">
        <v>29986.880000000001</v>
      </c>
    </row>
    <row r="1760" spans="1:2" x14ac:dyDescent="0.25">
      <c r="A1760" s="1" t="s">
        <v>1468</v>
      </c>
      <c r="B1760" s="124">
        <v>25984.639999999999</v>
      </c>
    </row>
    <row r="1761" spans="1:2" x14ac:dyDescent="0.25">
      <c r="A1761" s="1" t="s">
        <v>1469</v>
      </c>
      <c r="B1761" s="124">
        <v>10362</v>
      </c>
    </row>
    <row r="1762" spans="1:2" x14ac:dyDescent="0.25">
      <c r="A1762" s="1" t="s">
        <v>1470</v>
      </c>
      <c r="B1762" s="124">
        <v>10362</v>
      </c>
    </row>
    <row r="1763" spans="1:2" x14ac:dyDescent="0.25">
      <c r="A1763" s="1" t="s">
        <v>1471</v>
      </c>
      <c r="B1763" s="124">
        <v>18312.8</v>
      </c>
    </row>
    <row r="1764" spans="1:2" x14ac:dyDescent="0.25">
      <c r="A1764" s="1" t="s">
        <v>1472</v>
      </c>
      <c r="B1764" s="124">
        <v>15868.16</v>
      </c>
    </row>
    <row r="1765" spans="1:2" x14ac:dyDescent="0.25">
      <c r="A1765" s="1" t="s">
        <v>1473</v>
      </c>
      <c r="B1765" s="124">
        <v>5528</v>
      </c>
    </row>
    <row r="1766" spans="1:2" x14ac:dyDescent="0.25">
      <c r="A1766" s="1" t="s">
        <v>1474</v>
      </c>
      <c r="B1766" s="124">
        <v>5074</v>
      </c>
    </row>
    <row r="1767" spans="1:2" x14ac:dyDescent="0.25">
      <c r="A1767" s="1" t="s">
        <v>1476</v>
      </c>
      <c r="B1767" s="124">
        <v>73.52</v>
      </c>
    </row>
    <row r="1768" spans="1:2" x14ac:dyDescent="0.25">
      <c r="A1768" s="1" t="s">
        <v>1477</v>
      </c>
      <c r="B1768" s="124">
        <v>68.709999999999994</v>
      </c>
    </row>
    <row r="1769" spans="1:2" x14ac:dyDescent="0.25">
      <c r="A1769" s="1" t="s">
        <v>1478</v>
      </c>
      <c r="B1769" s="124">
        <v>54.63</v>
      </c>
    </row>
    <row r="1770" spans="1:2" x14ac:dyDescent="0.25">
      <c r="A1770" s="1" t="s">
        <v>1479</v>
      </c>
      <c r="B1770" s="124">
        <v>49.83</v>
      </c>
    </row>
    <row r="1771" spans="1:2" x14ac:dyDescent="0.25">
      <c r="A1771" s="1" t="s">
        <v>1480</v>
      </c>
      <c r="B1771" s="124">
        <v>41.92</v>
      </c>
    </row>
    <row r="1772" spans="1:2" x14ac:dyDescent="0.25">
      <c r="A1772" s="1" t="s">
        <v>1481</v>
      </c>
      <c r="B1772" s="124">
        <v>37.119999999999997</v>
      </c>
    </row>
    <row r="1773" spans="1:2" x14ac:dyDescent="0.25">
      <c r="A1773" s="1" t="s">
        <v>1482</v>
      </c>
      <c r="B1773" s="124">
        <v>37.380000000000003</v>
      </c>
    </row>
    <row r="1774" spans="1:2" x14ac:dyDescent="0.25">
      <c r="A1774" s="1" t="s">
        <v>1483</v>
      </c>
      <c r="B1774" s="124">
        <v>35.520000000000003</v>
      </c>
    </row>
    <row r="1775" spans="1:2" x14ac:dyDescent="0.25">
      <c r="A1775" s="1" t="s">
        <v>1484</v>
      </c>
      <c r="B1775" s="124">
        <v>47.18</v>
      </c>
    </row>
    <row r="1776" spans="1:2" x14ac:dyDescent="0.25">
      <c r="A1776" s="1" t="s">
        <v>1485</v>
      </c>
      <c r="B1776" s="124">
        <v>44.64</v>
      </c>
    </row>
    <row r="1777" spans="1:2" x14ac:dyDescent="0.25">
      <c r="A1777" s="1" t="s">
        <v>1486</v>
      </c>
      <c r="B1777" s="124">
        <v>27.59</v>
      </c>
    </row>
    <row r="1778" spans="1:2" x14ac:dyDescent="0.25">
      <c r="A1778" s="1" t="s">
        <v>1487</v>
      </c>
      <c r="B1778" s="124">
        <v>26.39</v>
      </c>
    </row>
    <row r="1779" spans="1:2" x14ac:dyDescent="0.25">
      <c r="A1779" s="1" t="s">
        <v>1488</v>
      </c>
      <c r="B1779" s="124">
        <v>49.82</v>
      </c>
    </row>
    <row r="1780" spans="1:2" x14ac:dyDescent="0.25">
      <c r="A1780" s="1" t="s">
        <v>1489</v>
      </c>
      <c r="B1780" s="124">
        <v>47.95</v>
      </c>
    </row>
    <row r="1781" spans="1:2" x14ac:dyDescent="0.25">
      <c r="A1781" s="1" t="s">
        <v>1490</v>
      </c>
      <c r="B1781" s="124">
        <v>59.62</v>
      </c>
    </row>
    <row r="1782" spans="1:2" x14ac:dyDescent="0.25">
      <c r="A1782" s="1" t="s">
        <v>1491</v>
      </c>
      <c r="B1782" s="124">
        <v>57.08</v>
      </c>
    </row>
    <row r="1783" spans="1:2" x14ac:dyDescent="0.25">
      <c r="A1783" s="1" t="s">
        <v>1492</v>
      </c>
      <c r="B1783" s="124">
        <v>40.03</v>
      </c>
    </row>
    <row r="1784" spans="1:2" x14ac:dyDescent="0.25">
      <c r="A1784" s="1" t="s">
        <v>1493</v>
      </c>
      <c r="B1784" s="124">
        <v>38.82</v>
      </c>
    </row>
    <row r="1785" spans="1:2" x14ac:dyDescent="0.25">
      <c r="A1785" s="1" t="s">
        <v>1494</v>
      </c>
      <c r="B1785" s="124">
        <v>106.2</v>
      </c>
    </row>
    <row r="1786" spans="1:2" x14ac:dyDescent="0.25">
      <c r="A1786" s="1" t="s">
        <v>1495</v>
      </c>
      <c r="B1786" s="124">
        <v>99.6</v>
      </c>
    </row>
    <row r="1787" spans="1:2" x14ac:dyDescent="0.25">
      <c r="A1787" s="1" t="s">
        <v>1496</v>
      </c>
      <c r="B1787" s="124">
        <v>475.81</v>
      </c>
    </row>
    <row r="1788" spans="1:2" x14ac:dyDescent="0.25">
      <c r="A1788" s="1" t="s">
        <v>1497</v>
      </c>
      <c r="B1788" s="124">
        <v>426.08</v>
      </c>
    </row>
    <row r="1789" spans="1:2" x14ac:dyDescent="0.25">
      <c r="A1789" s="1" t="s">
        <v>1498</v>
      </c>
      <c r="B1789" s="124">
        <v>511.17</v>
      </c>
    </row>
    <row r="1790" spans="1:2" x14ac:dyDescent="0.25">
      <c r="A1790" s="1" t="s">
        <v>1499</v>
      </c>
      <c r="B1790" s="124">
        <v>461.56</v>
      </c>
    </row>
    <row r="1791" spans="1:2" x14ac:dyDescent="0.25">
      <c r="A1791" s="1" t="s">
        <v>1500</v>
      </c>
      <c r="B1791" s="124">
        <v>485.97</v>
      </c>
    </row>
    <row r="1792" spans="1:2" x14ac:dyDescent="0.25">
      <c r="A1792" s="1" t="s">
        <v>1501</v>
      </c>
      <c r="B1792" s="124">
        <v>436.27</v>
      </c>
    </row>
    <row r="1793" spans="1:2" x14ac:dyDescent="0.25">
      <c r="A1793" s="1" t="s">
        <v>1502</v>
      </c>
      <c r="B1793" s="124">
        <v>423.82</v>
      </c>
    </row>
    <row r="1794" spans="1:2" x14ac:dyDescent="0.25">
      <c r="A1794" s="1" t="s">
        <v>1503</v>
      </c>
      <c r="B1794" s="124">
        <v>382.63</v>
      </c>
    </row>
    <row r="1795" spans="1:2" x14ac:dyDescent="0.25">
      <c r="A1795" s="1" t="s">
        <v>1504</v>
      </c>
      <c r="B1795" s="124">
        <v>485.99</v>
      </c>
    </row>
    <row r="1796" spans="1:2" x14ac:dyDescent="0.25">
      <c r="A1796" s="1" t="s">
        <v>1505</v>
      </c>
      <c r="B1796" s="124">
        <v>445.48</v>
      </c>
    </row>
    <row r="1797" spans="1:2" x14ac:dyDescent="0.25">
      <c r="A1797" s="1" t="s">
        <v>1506</v>
      </c>
      <c r="B1797" s="124">
        <v>401.61</v>
      </c>
    </row>
    <row r="1798" spans="1:2" x14ac:dyDescent="0.25">
      <c r="A1798" s="1" t="s">
        <v>1507</v>
      </c>
      <c r="B1798" s="124">
        <v>360.32</v>
      </c>
    </row>
    <row r="1799" spans="1:2" x14ac:dyDescent="0.25">
      <c r="A1799" s="1" t="s">
        <v>1508</v>
      </c>
      <c r="B1799" s="124">
        <v>527.30999999999995</v>
      </c>
    </row>
    <row r="1800" spans="1:2" x14ac:dyDescent="0.25">
      <c r="A1800" s="1" t="s">
        <v>1509</v>
      </c>
      <c r="B1800" s="124">
        <v>474.22</v>
      </c>
    </row>
    <row r="1801" spans="1:2" x14ac:dyDescent="0.25">
      <c r="A1801" s="1" t="s">
        <v>1510</v>
      </c>
      <c r="B1801" s="124">
        <v>502.1</v>
      </c>
    </row>
    <row r="1802" spans="1:2" x14ac:dyDescent="0.25">
      <c r="A1802" s="1" t="s">
        <v>1511</v>
      </c>
      <c r="B1802" s="124">
        <v>444.25</v>
      </c>
    </row>
    <row r="1803" spans="1:2" x14ac:dyDescent="0.25">
      <c r="A1803" s="1" t="s">
        <v>1512</v>
      </c>
      <c r="B1803" s="124">
        <v>2711.81</v>
      </c>
    </row>
    <row r="1804" spans="1:2" x14ac:dyDescent="0.25">
      <c r="A1804" s="1" t="s">
        <v>1513</v>
      </c>
      <c r="B1804" s="124">
        <v>2545.7600000000002</v>
      </c>
    </row>
    <row r="1805" spans="1:2" x14ac:dyDescent="0.25">
      <c r="A1805" s="1" t="s">
        <v>1514</v>
      </c>
      <c r="B1805" s="124">
        <v>4814.59</v>
      </c>
    </row>
    <row r="1806" spans="1:2" x14ac:dyDescent="0.25">
      <c r="A1806" s="1" t="s">
        <v>1515</v>
      </c>
      <c r="B1806" s="124">
        <v>4508.8900000000003</v>
      </c>
    </row>
    <row r="1807" spans="1:2" x14ac:dyDescent="0.25">
      <c r="A1807" s="1" t="s">
        <v>1516</v>
      </c>
      <c r="B1807" s="124">
        <v>530</v>
      </c>
    </row>
    <row r="1808" spans="1:2" x14ac:dyDescent="0.25">
      <c r="A1808" s="1" t="s">
        <v>1518</v>
      </c>
      <c r="B1808" s="124">
        <v>530</v>
      </c>
    </row>
    <row r="1809" spans="1:2" x14ac:dyDescent="0.25">
      <c r="A1809" s="1" t="s">
        <v>1519</v>
      </c>
      <c r="B1809" s="124">
        <v>700</v>
      </c>
    </row>
    <row r="1810" spans="1:2" x14ac:dyDescent="0.25">
      <c r="A1810" s="1" t="s">
        <v>1520</v>
      </c>
      <c r="B1810" s="124">
        <v>700</v>
      </c>
    </row>
    <row r="1811" spans="1:2" x14ac:dyDescent="0.25">
      <c r="A1811" s="1" t="s">
        <v>1521</v>
      </c>
      <c r="B1811" s="124">
        <v>858.37</v>
      </c>
    </row>
    <row r="1812" spans="1:2" x14ac:dyDescent="0.25">
      <c r="A1812" s="1" t="s">
        <v>1522</v>
      </c>
      <c r="B1812" s="124">
        <v>858.37</v>
      </c>
    </row>
    <row r="1813" spans="1:2" x14ac:dyDescent="0.25">
      <c r="A1813" s="1" t="s">
        <v>1523</v>
      </c>
      <c r="B1813" s="124">
        <v>975</v>
      </c>
    </row>
    <row r="1814" spans="1:2" x14ac:dyDescent="0.25">
      <c r="A1814" s="1" t="s">
        <v>1524</v>
      </c>
      <c r="B1814" s="124">
        <v>975</v>
      </c>
    </row>
    <row r="1815" spans="1:2" x14ac:dyDescent="0.25">
      <c r="A1815" s="1" t="s">
        <v>1525</v>
      </c>
      <c r="B1815" s="124">
        <v>975</v>
      </c>
    </row>
    <row r="1816" spans="1:2" x14ac:dyDescent="0.25">
      <c r="A1816" s="1" t="s">
        <v>1526</v>
      </c>
      <c r="B1816" s="124">
        <v>975</v>
      </c>
    </row>
    <row r="1817" spans="1:2" x14ac:dyDescent="0.25">
      <c r="A1817" s="1" t="s">
        <v>1527</v>
      </c>
      <c r="B1817" s="124">
        <v>980</v>
      </c>
    </row>
    <row r="1818" spans="1:2" x14ac:dyDescent="0.25">
      <c r="A1818" s="1" t="s">
        <v>1528</v>
      </c>
      <c r="B1818" s="124">
        <v>980</v>
      </c>
    </row>
    <row r="1819" spans="1:2" x14ac:dyDescent="0.25">
      <c r="A1819" s="1" t="s">
        <v>1529</v>
      </c>
      <c r="B1819" s="124">
        <v>320.64999999999998</v>
      </c>
    </row>
    <row r="1820" spans="1:2" x14ac:dyDescent="0.25">
      <c r="A1820" s="1" t="s">
        <v>1530</v>
      </c>
      <c r="B1820" s="124">
        <v>288.12</v>
      </c>
    </row>
    <row r="1821" spans="1:2" x14ac:dyDescent="0.25">
      <c r="A1821" s="1" t="s">
        <v>1531</v>
      </c>
      <c r="B1821" s="124">
        <v>274.38</v>
      </c>
    </row>
    <row r="1822" spans="1:2" x14ac:dyDescent="0.25">
      <c r="A1822" s="1" t="s">
        <v>1532</v>
      </c>
      <c r="B1822" s="124">
        <v>241.85</v>
      </c>
    </row>
    <row r="1823" spans="1:2" x14ac:dyDescent="0.25">
      <c r="A1823" s="1" t="s">
        <v>1533</v>
      </c>
      <c r="B1823" s="124">
        <v>34.840000000000003</v>
      </c>
    </row>
    <row r="1824" spans="1:2" x14ac:dyDescent="0.25">
      <c r="A1824" s="1" t="s">
        <v>1534</v>
      </c>
      <c r="B1824" s="124">
        <v>33.58</v>
      </c>
    </row>
    <row r="1825" spans="1:2" x14ac:dyDescent="0.25">
      <c r="A1825" s="1" t="s">
        <v>1535</v>
      </c>
      <c r="B1825" s="124">
        <v>17.91</v>
      </c>
    </row>
    <row r="1826" spans="1:2" x14ac:dyDescent="0.25">
      <c r="A1826" s="1" t="s">
        <v>1536</v>
      </c>
      <c r="B1826" s="124">
        <v>16.649999999999999</v>
      </c>
    </row>
    <row r="1827" spans="1:2" x14ac:dyDescent="0.25">
      <c r="A1827" s="1" t="s">
        <v>1537</v>
      </c>
      <c r="B1827" s="124">
        <v>14.31</v>
      </c>
    </row>
    <row r="1828" spans="1:2" x14ac:dyDescent="0.25">
      <c r="A1828" s="1" t="s">
        <v>1538</v>
      </c>
      <c r="B1828" s="124">
        <v>12.39</v>
      </c>
    </row>
    <row r="1829" spans="1:2" x14ac:dyDescent="0.25">
      <c r="A1829" s="1" t="s">
        <v>1539</v>
      </c>
      <c r="B1829" s="124">
        <v>1.03</v>
      </c>
    </row>
    <row r="1830" spans="1:2" x14ac:dyDescent="0.25">
      <c r="A1830" s="1" t="s">
        <v>1540</v>
      </c>
      <c r="B1830" s="124">
        <v>1.03</v>
      </c>
    </row>
    <row r="1831" spans="1:2" x14ac:dyDescent="0.25">
      <c r="A1831" s="1" t="s">
        <v>1541</v>
      </c>
      <c r="B1831" s="124">
        <v>2.0699999999999998</v>
      </c>
    </row>
    <row r="1832" spans="1:2" x14ac:dyDescent="0.25">
      <c r="A1832" s="1" t="s">
        <v>1542</v>
      </c>
      <c r="B1832" s="124">
        <v>2.0699999999999998</v>
      </c>
    </row>
    <row r="1833" spans="1:2" x14ac:dyDescent="0.25">
      <c r="A1833" s="1" t="s">
        <v>1543</v>
      </c>
      <c r="B1833" s="124">
        <v>4347.2</v>
      </c>
    </row>
    <row r="1834" spans="1:2" x14ac:dyDescent="0.25">
      <c r="A1834" s="1" t="s">
        <v>1544</v>
      </c>
      <c r="B1834" s="124">
        <v>4203.6400000000003</v>
      </c>
    </row>
    <row r="1835" spans="1:2" x14ac:dyDescent="0.25">
      <c r="A1835" s="1" t="s">
        <v>1545</v>
      </c>
      <c r="B1835" s="124">
        <v>2383.64</v>
      </c>
    </row>
    <row r="1836" spans="1:2" x14ac:dyDescent="0.25">
      <c r="A1836" s="1" t="s">
        <v>1546</v>
      </c>
      <c r="B1836" s="124">
        <v>2245.6999999999998</v>
      </c>
    </row>
    <row r="1837" spans="1:2" x14ac:dyDescent="0.25">
      <c r="A1837" s="1" t="s">
        <v>1547</v>
      </c>
      <c r="B1837" s="124">
        <v>13613.44</v>
      </c>
    </row>
    <row r="1838" spans="1:2" x14ac:dyDescent="0.25">
      <c r="A1838" s="1" t="s">
        <v>1548</v>
      </c>
      <c r="B1838" s="124">
        <v>13022.26</v>
      </c>
    </row>
    <row r="1839" spans="1:2" x14ac:dyDescent="0.25">
      <c r="A1839" s="1" t="s">
        <v>1549</v>
      </c>
      <c r="B1839" s="124">
        <v>15951.65</v>
      </c>
    </row>
    <row r="1840" spans="1:2" x14ac:dyDescent="0.25">
      <c r="A1840" s="1" t="s">
        <v>1550</v>
      </c>
      <c r="B1840" s="124">
        <v>15360.47</v>
      </c>
    </row>
    <row r="1841" spans="1:2" x14ac:dyDescent="0.25">
      <c r="A1841" s="1" t="s">
        <v>1551</v>
      </c>
      <c r="B1841" s="124">
        <v>17633.61</v>
      </c>
    </row>
    <row r="1842" spans="1:2" x14ac:dyDescent="0.25">
      <c r="A1842" s="1" t="s">
        <v>1552</v>
      </c>
      <c r="B1842" s="124">
        <v>17042.439999999999</v>
      </c>
    </row>
    <row r="1843" spans="1:2" x14ac:dyDescent="0.25">
      <c r="A1843" s="1" t="s">
        <v>1553</v>
      </c>
      <c r="B1843" s="124">
        <v>18810.28</v>
      </c>
    </row>
    <row r="1844" spans="1:2" x14ac:dyDescent="0.25">
      <c r="A1844" s="1" t="s">
        <v>1554</v>
      </c>
      <c r="B1844" s="124">
        <v>18213.05</v>
      </c>
    </row>
    <row r="1845" spans="1:2" x14ac:dyDescent="0.25">
      <c r="A1845" s="1" t="s">
        <v>1555</v>
      </c>
      <c r="B1845" s="124">
        <v>19960.7</v>
      </c>
    </row>
    <row r="1846" spans="1:2" x14ac:dyDescent="0.25">
      <c r="A1846" s="1" t="s">
        <v>1556</v>
      </c>
      <c r="B1846" s="124">
        <v>19363.47</v>
      </c>
    </row>
    <row r="1847" spans="1:2" x14ac:dyDescent="0.25">
      <c r="A1847" s="1" t="s">
        <v>1557</v>
      </c>
      <c r="B1847" s="124">
        <v>533.09</v>
      </c>
    </row>
    <row r="1848" spans="1:2" x14ac:dyDescent="0.25">
      <c r="A1848" s="1" t="s">
        <v>1558</v>
      </c>
      <c r="B1848" s="124">
        <v>504.49</v>
      </c>
    </row>
    <row r="1849" spans="1:2" x14ac:dyDescent="0.25">
      <c r="A1849" s="1" t="s">
        <v>1559</v>
      </c>
      <c r="B1849" s="124">
        <v>223.55</v>
      </c>
    </row>
    <row r="1850" spans="1:2" x14ac:dyDescent="0.25">
      <c r="A1850" s="1" t="s">
        <v>1560</v>
      </c>
      <c r="B1850" s="124">
        <v>211.54</v>
      </c>
    </row>
    <row r="1851" spans="1:2" x14ac:dyDescent="0.25">
      <c r="A1851" s="1" t="s">
        <v>1561</v>
      </c>
      <c r="B1851" s="124">
        <v>104.19</v>
      </c>
    </row>
    <row r="1852" spans="1:2" x14ac:dyDescent="0.25">
      <c r="A1852" s="1" t="s">
        <v>1562</v>
      </c>
      <c r="B1852" s="124">
        <v>99.37</v>
      </c>
    </row>
    <row r="1853" spans="1:2" x14ac:dyDescent="0.25">
      <c r="A1853" s="1" t="s">
        <v>1563</v>
      </c>
      <c r="B1853" s="124">
        <v>3.64</v>
      </c>
    </row>
    <row r="1854" spans="1:2" x14ac:dyDescent="0.25">
      <c r="A1854" s="1" t="s">
        <v>1564</v>
      </c>
      <c r="B1854" s="124">
        <v>3.31</v>
      </c>
    </row>
    <row r="1855" spans="1:2" x14ac:dyDescent="0.25">
      <c r="A1855" s="1" t="s">
        <v>1565</v>
      </c>
      <c r="B1855" s="124">
        <v>115.92</v>
      </c>
    </row>
    <row r="1856" spans="1:2" x14ac:dyDescent="0.25">
      <c r="A1856" s="1" t="s">
        <v>1566</v>
      </c>
      <c r="B1856" s="124">
        <v>108.73</v>
      </c>
    </row>
    <row r="1857" spans="1:2" x14ac:dyDescent="0.25">
      <c r="A1857" s="1" t="s">
        <v>1567</v>
      </c>
      <c r="B1857" s="124">
        <v>24384.5</v>
      </c>
    </row>
    <row r="1858" spans="1:2" x14ac:dyDescent="0.25">
      <c r="A1858" s="1" t="s">
        <v>1568</v>
      </c>
      <c r="B1858" s="124">
        <v>22094.32</v>
      </c>
    </row>
    <row r="1859" spans="1:2" x14ac:dyDescent="0.25">
      <c r="A1859" s="1" t="s">
        <v>1569</v>
      </c>
      <c r="B1859" s="124">
        <v>20964.07</v>
      </c>
    </row>
    <row r="1860" spans="1:2" x14ac:dyDescent="0.25">
      <c r="A1860" s="1" t="s">
        <v>1570</v>
      </c>
      <c r="B1860" s="124">
        <v>18673.89</v>
      </c>
    </row>
    <row r="1861" spans="1:2" x14ac:dyDescent="0.25">
      <c r="A1861" s="1" t="s">
        <v>1571</v>
      </c>
      <c r="B1861" s="124">
        <v>12792.7</v>
      </c>
    </row>
    <row r="1862" spans="1:2" x14ac:dyDescent="0.25">
      <c r="A1862" s="1" t="s">
        <v>1572</v>
      </c>
      <c r="B1862" s="124">
        <v>11367.18</v>
      </c>
    </row>
    <row r="1863" spans="1:2" x14ac:dyDescent="0.25">
      <c r="A1863" s="1" t="s">
        <v>1573</v>
      </c>
      <c r="B1863" s="124">
        <v>47480.21</v>
      </c>
    </row>
    <row r="1864" spans="1:2" x14ac:dyDescent="0.25">
      <c r="A1864" s="1" t="s">
        <v>1574</v>
      </c>
      <c r="B1864" s="124">
        <v>42764.37</v>
      </c>
    </row>
    <row r="1865" spans="1:2" x14ac:dyDescent="0.25">
      <c r="A1865" s="1" t="s">
        <v>1575</v>
      </c>
      <c r="B1865" s="124">
        <v>34657.14</v>
      </c>
    </row>
    <row r="1866" spans="1:2" x14ac:dyDescent="0.25">
      <c r="A1866" s="1" t="s">
        <v>1576</v>
      </c>
      <c r="B1866" s="124">
        <v>30882.43</v>
      </c>
    </row>
    <row r="1867" spans="1:2" x14ac:dyDescent="0.25">
      <c r="A1867" s="1" t="s">
        <v>1577</v>
      </c>
      <c r="B1867" s="124">
        <v>28226.19</v>
      </c>
    </row>
    <row r="1868" spans="1:2" x14ac:dyDescent="0.25">
      <c r="A1868" s="1" t="s">
        <v>1578</v>
      </c>
      <c r="B1868" s="124">
        <v>24924.69</v>
      </c>
    </row>
    <row r="1869" spans="1:2" x14ac:dyDescent="0.25">
      <c r="A1869" s="1" t="s">
        <v>1579</v>
      </c>
      <c r="B1869" s="124">
        <v>97.95</v>
      </c>
    </row>
    <row r="1870" spans="1:2" x14ac:dyDescent="0.25">
      <c r="A1870" s="1" t="s">
        <v>1580</v>
      </c>
      <c r="B1870" s="124">
        <v>89.85</v>
      </c>
    </row>
    <row r="1871" spans="1:2" x14ac:dyDescent="0.25">
      <c r="A1871" s="1" t="s">
        <v>1581</v>
      </c>
      <c r="B1871" s="124">
        <v>68.900000000000006</v>
      </c>
    </row>
    <row r="1872" spans="1:2" x14ac:dyDescent="0.25">
      <c r="A1872" s="1" t="s">
        <v>1582</v>
      </c>
      <c r="B1872" s="124">
        <v>68.900000000000006</v>
      </c>
    </row>
    <row r="1873" spans="1:2" x14ac:dyDescent="0.25">
      <c r="A1873" s="1" t="s">
        <v>1583</v>
      </c>
      <c r="B1873" s="124">
        <v>21.64</v>
      </c>
    </row>
    <row r="1874" spans="1:2" x14ac:dyDescent="0.25">
      <c r="A1874" s="1" t="s">
        <v>1584</v>
      </c>
      <c r="B1874" s="124">
        <v>21.64</v>
      </c>
    </row>
    <row r="1875" spans="1:2" x14ac:dyDescent="0.25">
      <c r="A1875" s="1" t="s">
        <v>1585</v>
      </c>
      <c r="B1875" s="124">
        <v>137.6</v>
      </c>
    </row>
    <row r="1876" spans="1:2" x14ac:dyDescent="0.25">
      <c r="A1876" s="1" t="s">
        <v>1586</v>
      </c>
      <c r="B1876" s="124">
        <v>137.6</v>
      </c>
    </row>
    <row r="1877" spans="1:2" x14ac:dyDescent="0.25">
      <c r="A1877" s="1" t="s">
        <v>1587</v>
      </c>
      <c r="B1877" s="124">
        <v>47.48</v>
      </c>
    </row>
    <row r="1878" spans="1:2" x14ac:dyDescent="0.25">
      <c r="A1878" s="1" t="s">
        <v>1588</v>
      </c>
      <c r="B1878" s="124">
        <v>47.48</v>
      </c>
    </row>
    <row r="1879" spans="1:2" x14ac:dyDescent="0.25">
      <c r="A1879" s="1" t="s">
        <v>1589</v>
      </c>
      <c r="B1879" s="124">
        <v>11.12</v>
      </c>
    </row>
    <row r="1880" spans="1:2" x14ac:dyDescent="0.25">
      <c r="A1880" s="1" t="s">
        <v>1591</v>
      </c>
      <c r="B1880" s="124">
        <v>11.12</v>
      </c>
    </row>
    <row r="1881" spans="1:2" x14ac:dyDescent="0.25">
      <c r="A1881" s="1" t="s">
        <v>1592</v>
      </c>
      <c r="B1881" s="124">
        <v>10.210000000000001</v>
      </c>
    </row>
    <row r="1882" spans="1:2" x14ac:dyDescent="0.25">
      <c r="A1882" s="1" t="s">
        <v>1593</v>
      </c>
      <c r="B1882" s="124">
        <v>9.06</v>
      </c>
    </row>
    <row r="1883" spans="1:2" x14ac:dyDescent="0.25">
      <c r="A1883" s="1" t="s">
        <v>1594</v>
      </c>
      <c r="B1883" s="124">
        <v>97.33</v>
      </c>
    </row>
    <row r="1884" spans="1:2" x14ac:dyDescent="0.25">
      <c r="A1884" s="1" t="s">
        <v>1596</v>
      </c>
      <c r="B1884" s="124">
        <v>85.83</v>
      </c>
    </row>
    <row r="1885" spans="1:2" x14ac:dyDescent="0.25">
      <c r="A1885" s="1" t="s">
        <v>1597</v>
      </c>
      <c r="B1885" s="124">
        <v>61.42</v>
      </c>
    </row>
    <row r="1886" spans="1:2" x14ac:dyDescent="0.25">
      <c r="A1886" s="1" t="s">
        <v>1598</v>
      </c>
      <c r="B1886" s="124">
        <v>53.23</v>
      </c>
    </row>
    <row r="1887" spans="1:2" x14ac:dyDescent="0.25">
      <c r="A1887" s="1" t="s">
        <v>1599</v>
      </c>
      <c r="B1887" s="124">
        <v>77.680000000000007</v>
      </c>
    </row>
    <row r="1888" spans="1:2" x14ac:dyDescent="0.25">
      <c r="A1888" s="1" t="s">
        <v>1600</v>
      </c>
      <c r="B1888" s="124">
        <v>67.319999999999993</v>
      </c>
    </row>
    <row r="1889" spans="1:2" x14ac:dyDescent="0.25">
      <c r="A1889" s="1" t="s">
        <v>1601</v>
      </c>
      <c r="B1889" s="124">
        <v>104.78</v>
      </c>
    </row>
    <row r="1890" spans="1:2" x14ac:dyDescent="0.25">
      <c r="A1890" s="1" t="s">
        <v>1602</v>
      </c>
      <c r="B1890" s="124">
        <v>90.8</v>
      </c>
    </row>
    <row r="1891" spans="1:2" x14ac:dyDescent="0.25">
      <c r="A1891" s="1" t="s">
        <v>1603</v>
      </c>
      <c r="B1891" s="124">
        <v>140.91</v>
      </c>
    </row>
    <row r="1892" spans="1:2" x14ac:dyDescent="0.25">
      <c r="A1892" s="1" t="s">
        <v>1604</v>
      </c>
      <c r="B1892" s="124">
        <v>122.11</v>
      </c>
    </row>
    <row r="1893" spans="1:2" x14ac:dyDescent="0.25">
      <c r="A1893" s="1" t="s">
        <v>1605</v>
      </c>
      <c r="B1893" s="124">
        <v>175.24</v>
      </c>
    </row>
    <row r="1894" spans="1:2" x14ac:dyDescent="0.25">
      <c r="A1894" s="1" t="s">
        <v>1606</v>
      </c>
      <c r="B1894" s="124">
        <v>151.86000000000001</v>
      </c>
    </row>
    <row r="1895" spans="1:2" x14ac:dyDescent="0.25">
      <c r="A1895" s="1" t="s">
        <v>1607</v>
      </c>
      <c r="B1895" s="124">
        <v>135.49</v>
      </c>
    </row>
    <row r="1896" spans="1:2" x14ac:dyDescent="0.25">
      <c r="A1896" s="1" t="s">
        <v>1608</v>
      </c>
      <c r="B1896" s="124">
        <v>117.42</v>
      </c>
    </row>
    <row r="1897" spans="1:2" x14ac:dyDescent="0.25">
      <c r="A1897" s="1" t="s">
        <v>1609</v>
      </c>
      <c r="B1897" s="124">
        <v>171.62</v>
      </c>
    </row>
    <row r="1898" spans="1:2" x14ac:dyDescent="0.25">
      <c r="A1898" s="1" t="s">
        <v>1610</v>
      </c>
      <c r="B1898" s="124">
        <v>148.72999999999999</v>
      </c>
    </row>
    <row r="1899" spans="1:2" x14ac:dyDescent="0.25">
      <c r="A1899" s="1" t="s">
        <v>1611</v>
      </c>
      <c r="B1899" s="124">
        <v>198.72</v>
      </c>
    </row>
    <row r="1900" spans="1:2" x14ac:dyDescent="0.25">
      <c r="A1900" s="1" t="s">
        <v>1612</v>
      </c>
      <c r="B1900" s="124">
        <v>172.21</v>
      </c>
    </row>
    <row r="1901" spans="1:2" x14ac:dyDescent="0.25">
      <c r="A1901" s="1" t="s">
        <v>1613</v>
      </c>
      <c r="B1901" s="124">
        <v>234.86</v>
      </c>
    </row>
    <row r="1902" spans="1:2" x14ac:dyDescent="0.25">
      <c r="A1902" s="1" t="s">
        <v>1614</v>
      </c>
      <c r="B1902" s="124">
        <v>203.52</v>
      </c>
    </row>
    <row r="1903" spans="1:2" x14ac:dyDescent="0.25">
      <c r="A1903" s="1" t="s">
        <v>1615</v>
      </c>
      <c r="B1903" s="124">
        <v>270.99</v>
      </c>
    </row>
    <row r="1904" spans="1:2" x14ac:dyDescent="0.25">
      <c r="A1904" s="1" t="s">
        <v>1616</v>
      </c>
      <c r="B1904" s="124">
        <v>234.84</v>
      </c>
    </row>
    <row r="1905" spans="1:2" x14ac:dyDescent="0.25">
      <c r="A1905" s="1" t="s">
        <v>1617</v>
      </c>
      <c r="B1905" s="124">
        <v>86.71</v>
      </c>
    </row>
    <row r="1906" spans="1:2" x14ac:dyDescent="0.25">
      <c r="A1906" s="1" t="s">
        <v>1618</v>
      </c>
      <c r="B1906" s="124">
        <v>75.14</v>
      </c>
    </row>
    <row r="1907" spans="1:2" x14ac:dyDescent="0.25">
      <c r="A1907" s="1" t="s">
        <v>1619</v>
      </c>
      <c r="B1907" s="124">
        <v>101.17</v>
      </c>
    </row>
    <row r="1908" spans="1:2" x14ac:dyDescent="0.25">
      <c r="A1908" s="1" t="s">
        <v>1620</v>
      </c>
      <c r="B1908" s="124">
        <v>87.67</v>
      </c>
    </row>
    <row r="1909" spans="1:2" x14ac:dyDescent="0.25">
      <c r="A1909" s="1" t="s">
        <v>1621</v>
      </c>
      <c r="B1909" s="124">
        <v>162.59</v>
      </c>
    </row>
    <row r="1910" spans="1:2" x14ac:dyDescent="0.25">
      <c r="A1910" s="1" t="s">
        <v>1622</v>
      </c>
      <c r="B1910" s="124">
        <v>140.9</v>
      </c>
    </row>
    <row r="1911" spans="1:2" x14ac:dyDescent="0.25">
      <c r="A1911" s="1" t="s">
        <v>1623</v>
      </c>
      <c r="B1911" s="124">
        <v>198.72</v>
      </c>
    </row>
    <row r="1912" spans="1:2" x14ac:dyDescent="0.25">
      <c r="A1912" s="1" t="s">
        <v>1624</v>
      </c>
      <c r="B1912" s="124">
        <v>172.21</v>
      </c>
    </row>
    <row r="1913" spans="1:2" x14ac:dyDescent="0.25">
      <c r="A1913" s="1" t="s">
        <v>1625</v>
      </c>
      <c r="B1913" s="124">
        <v>234.86</v>
      </c>
    </row>
    <row r="1914" spans="1:2" x14ac:dyDescent="0.25">
      <c r="A1914" s="1" t="s">
        <v>1626</v>
      </c>
      <c r="B1914" s="124">
        <v>203.52</v>
      </c>
    </row>
    <row r="1915" spans="1:2" x14ac:dyDescent="0.25">
      <c r="A1915" s="1" t="s">
        <v>1627</v>
      </c>
      <c r="B1915" s="124">
        <v>99.36</v>
      </c>
    </row>
    <row r="1916" spans="1:2" x14ac:dyDescent="0.25">
      <c r="A1916" s="1" t="s">
        <v>1628</v>
      </c>
      <c r="B1916" s="124">
        <v>86.1</v>
      </c>
    </row>
    <row r="1917" spans="1:2" x14ac:dyDescent="0.25">
      <c r="A1917" s="1" t="s">
        <v>1629</v>
      </c>
      <c r="B1917" s="124">
        <v>180.66</v>
      </c>
    </row>
    <row r="1918" spans="1:2" x14ac:dyDescent="0.25">
      <c r="A1918" s="1" t="s">
        <v>1630</v>
      </c>
      <c r="B1918" s="124">
        <v>156.56</v>
      </c>
    </row>
    <row r="1919" spans="1:2" x14ac:dyDescent="0.25">
      <c r="A1919" s="1" t="s">
        <v>1631</v>
      </c>
      <c r="B1919" s="124">
        <v>270.99</v>
      </c>
    </row>
    <row r="1920" spans="1:2" x14ac:dyDescent="0.25">
      <c r="A1920" s="1" t="s">
        <v>1632</v>
      </c>
      <c r="B1920" s="124">
        <v>234.84</v>
      </c>
    </row>
    <row r="1921" spans="1:2" x14ac:dyDescent="0.25">
      <c r="A1921" s="1" t="s">
        <v>1633</v>
      </c>
      <c r="B1921" s="124">
        <v>325.19</v>
      </c>
    </row>
    <row r="1922" spans="1:2" x14ac:dyDescent="0.25">
      <c r="A1922" s="1" t="s">
        <v>1634</v>
      </c>
      <c r="B1922" s="124">
        <v>281.8</v>
      </c>
    </row>
    <row r="1923" spans="1:2" x14ac:dyDescent="0.25">
      <c r="A1923" s="1" t="s">
        <v>1635</v>
      </c>
      <c r="B1923" s="124">
        <v>379.39</v>
      </c>
    </row>
    <row r="1924" spans="1:2" x14ac:dyDescent="0.25">
      <c r="A1924" s="1" t="s">
        <v>1636</v>
      </c>
      <c r="B1924" s="124">
        <v>328.77</v>
      </c>
    </row>
    <row r="1925" spans="1:2" x14ac:dyDescent="0.25">
      <c r="A1925" s="1" t="s">
        <v>1637</v>
      </c>
      <c r="B1925" s="124">
        <v>48.87</v>
      </c>
    </row>
    <row r="1926" spans="1:2" x14ac:dyDescent="0.25">
      <c r="A1926" s="1" t="s">
        <v>1638</v>
      </c>
      <c r="B1926" s="124">
        <v>42.35</v>
      </c>
    </row>
    <row r="1927" spans="1:2" x14ac:dyDescent="0.25">
      <c r="A1927" s="1" t="s">
        <v>1639</v>
      </c>
      <c r="B1927" s="124">
        <v>130.22999999999999</v>
      </c>
    </row>
    <row r="1928" spans="1:2" x14ac:dyDescent="0.25">
      <c r="A1928" s="1" t="s">
        <v>1640</v>
      </c>
      <c r="B1928" s="124">
        <v>112.83</v>
      </c>
    </row>
    <row r="1929" spans="1:2" x14ac:dyDescent="0.25">
      <c r="A1929" s="1" t="s">
        <v>1641</v>
      </c>
      <c r="B1929" s="124">
        <v>117.21</v>
      </c>
    </row>
    <row r="1930" spans="1:2" x14ac:dyDescent="0.25">
      <c r="A1930" s="1" t="s">
        <v>1642</v>
      </c>
      <c r="B1930" s="124">
        <v>101.55</v>
      </c>
    </row>
    <row r="1931" spans="1:2" x14ac:dyDescent="0.25">
      <c r="A1931" s="1" t="s">
        <v>1643</v>
      </c>
      <c r="B1931" s="124">
        <v>43.99</v>
      </c>
    </row>
    <row r="1932" spans="1:2" x14ac:dyDescent="0.25">
      <c r="A1932" s="1" t="s">
        <v>1644</v>
      </c>
      <c r="B1932" s="124">
        <v>38.11</v>
      </c>
    </row>
    <row r="1933" spans="1:2" x14ac:dyDescent="0.25">
      <c r="A1933" s="1" t="s">
        <v>1645</v>
      </c>
      <c r="B1933" s="124">
        <v>43.35</v>
      </c>
    </row>
    <row r="1934" spans="1:2" x14ac:dyDescent="0.25">
      <c r="A1934" s="1" t="s">
        <v>1646</v>
      </c>
      <c r="B1934" s="124">
        <v>37.57</v>
      </c>
    </row>
    <row r="1935" spans="1:2" x14ac:dyDescent="0.25">
      <c r="A1935" s="1" t="s">
        <v>1647</v>
      </c>
      <c r="B1935" s="124">
        <v>58.71</v>
      </c>
    </row>
    <row r="1936" spans="1:2" x14ac:dyDescent="0.25">
      <c r="A1936" s="1" t="s">
        <v>1648</v>
      </c>
      <c r="B1936" s="124">
        <v>50.88</v>
      </c>
    </row>
    <row r="1937" spans="1:2" x14ac:dyDescent="0.25">
      <c r="A1937" s="1" t="s">
        <v>1649</v>
      </c>
      <c r="B1937" s="124">
        <v>190.21</v>
      </c>
    </row>
    <row r="1938" spans="1:2" x14ac:dyDescent="0.25">
      <c r="A1938" s="1" t="s">
        <v>1650</v>
      </c>
      <c r="B1938" s="124">
        <v>165.65</v>
      </c>
    </row>
    <row r="1939" spans="1:2" x14ac:dyDescent="0.25">
      <c r="A1939" s="1" t="s">
        <v>1651</v>
      </c>
      <c r="B1939" s="124">
        <v>44.44</v>
      </c>
    </row>
    <row r="1940" spans="1:2" x14ac:dyDescent="0.25">
      <c r="A1940" s="1" t="s">
        <v>1652</v>
      </c>
      <c r="B1940" s="124">
        <v>38.51</v>
      </c>
    </row>
    <row r="1941" spans="1:2" x14ac:dyDescent="0.25">
      <c r="A1941" s="1" t="s">
        <v>1653</v>
      </c>
      <c r="B1941" s="124">
        <v>94.84</v>
      </c>
    </row>
    <row r="1942" spans="1:2" x14ac:dyDescent="0.25">
      <c r="A1942" s="1" t="s">
        <v>1654</v>
      </c>
      <c r="B1942" s="124">
        <v>82.19</v>
      </c>
    </row>
    <row r="1943" spans="1:2" x14ac:dyDescent="0.25">
      <c r="A1943" s="1" t="s">
        <v>1655</v>
      </c>
      <c r="B1943" s="124">
        <v>9.0299999999999994</v>
      </c>
    </row>
    <row r="1944" spans="1:2" x14ac:dyDescent="0.25">
      <c r="A1944" s="1" t="s">
        <v>1656</v>
      </c>
      <c r="B1944" s="124">
        <v>7.82</v>
      </c>
    </row>
    <row r="1945" spans="1:2" x14ac:dyDescent="0.25">
      <c r="A1945" s="1" t="s">
        <v>1657</v>
      </c>
      <c r="B1945" s="124">
        <v>18.96</v>
      </c>
    </row>
    <row r="1946" spans="1:2" x14ac:dyDescent="0.25">
      <c r="A1946" s="1" t="s">
        <v>1658</v>
      </c>
      <c r="B1946" s="124">
        <v>16.43</v>
      </c>
    </row>
    <row r="1947" spans="1:2" x14ac:dyDescent="0.25">
      <c r="A1947" s="1" t="s">
        <v>1659</v>
      </c>
      <c r="B1947" s="124">
        <v>75.87</v>
      </c>
    </row>
    <row r="1948" spans="1:2" x14ac:dyDescent="0.25">
      <c r="A1948" s="1" t="s">
        <v>1660</v>
      </c>
      <c r="B1948" s="124">
        <v>65.75</v>
      </c>
    </row>
    <row r="1949" spans="1:2" x14ac:dyDescent="0.25">
      <c r="A1949" s="1" t="s">
        <v>1661</v>
      </c>
      <c r="B1949" s="124">
        <v>97.55</v>
      </c>
    </row>
    <row r="1950" spans="1:2" x14ac:dyDescent="0.25">
      <c r="A1950" s="1" t="s">
        <v>1662</v>
      </c>
      <c r="B1950" s="124">
        <v>84.54</v>
      </c>
    </row>
    <row r="1951" spans="1:2" x14ac:dyDescent="0.25">
      <c r="A1951" s="1" t="s">
        <v>1663</v>
      </c>
      <c r="B1951" s="124">
        <v>130.07</v>
      </c>
    </row>
    <row r="1952" spans="1:2" x14ac:dyDescent="0.25">
      <c r="A1952" s="1" t="s">
        <v>1664</v>
      </c>
      <c r="B1952" s="124">
        <v>112.72</v>
      </c>
    </row>
    <row r="1953" spans="1:2" x14ac:dyDescent="0.25">
      <c r="A1953" s="1" t="s">
        <v>1665</v>
      </c>
      <c r="B1953" s="124">
        <v>114.35</v>
      </c>
    </row>
    <row r="1954" spans="1:2" x14ac:dyDescent="0.25">
      <c r="A1954" s="1" t="s">
        <v>1666</v>
      </c>
      <c r="B1954" s="124">
        <v>99.1</v>
      </c>
    </row>
    <row r="1955" spans="1:2" x14ac:dyDescent="0.25">
      <c r="A1955" s="1" t="s">
        <v>1667</v>
      </c>
      <c r="B1955" s="124">
        <v>207.76</v>
      </c>
    </row>
    <row r="1956" spans="1:2" x14ac:dyDescent="0.25">
      <c r="A1956" s="1" t="s">
        <v>1668</v>
      </c>
      <c r="B1956" s="124">
        <v>180.04</v>
      </c>
    </row>
    <row r="1957" spans="1:2" x14ac:dyDescent="0.25">
      <c r="A1957" s="1" t="s">
        <v>1669</v>
      </c>
      <c r="B1957" s="124">
        <v>234</v>
      </c>
    </row>
    <row r="1958" spans="1:2" x14ac:dyDescent="0.25">
      <c r="A1958" s="1" t="s">
        <v>1670</v>
      </c>
      <c r="B1958" s="124">
        <v>218.34</v>
      </c>
    </row>
    <row r="1959" spans="1:2" x14ac:dyDescent="0.25">
      <c r="A1959" s="1" t="s">
        <v>1671</v>
      </c>
      <c r="B1959" s="124">
        <v>221.4</v>
      </c>
    </row>
    <row r="1960" spans="1:2" x14ac:dyDescent="0.25">
      <c r="A1960" s="1" t="s">
        <v>1672</v>
      </c>
      <c r="B1960" s="124">
        <v>191.83</v>
      </c>
    </row>
    <row r="1961" spans="1:2" x14ac:dyDescent="0.25">
      <c r="A1961" s="1" t="s">
        <v>1673</v>
      </c>
      <c r="B1961" s="124">
        <v>228.18</v>
      </c>
    </row>
    <row r="1962" spans="1:2" x14ac:dyDescent="0.25">
      <c r="A1962" s="1" t="s">
        <v>1674</v>
      </c>
      <c r="B1962" s="124">
        <v>197.7</v>
      </c>
    </row>
    <row r="1963" spans="1:2" x14ac:dyDescent="0.25">
      <c r="A1963" s="1" t="s">
        <v>1675</v>
      </c>
      <c r="B1963" s="124">
        <v>236.76</v>
      </c>
    </row>
    <row r="1964" spans="1:2" x14ac:dyDescent="0.25">
      <c r="A1964" s="1" t="s">
        <v>1676</v>
      </c>
      <c r="B1964" s="124">
        <v>205.14</v>
      </c>
    </row>
    <row r="1965" spans="1:2" x14ac:dyDescent="0.25">
      <c r="A1965" s="1" t="s">
        <v>1677</v>
      </c>
      <c r="B1965" s="124">
        <v>243.54</v>
      </c>
    </row>
    <row r="1966" spans="1:2" x14ac:dyDescent="0.25">
      <c r="A1966" s="1" t="s">
        <v>1678</v>
      </c>
      <c r="B1966" s="124">
        <v>211.02</v>
      </c>
    </row>
    <row r="1967" spans="1:2" x14ac:dyDescent="0.25">
      <c r="A1967" s="1" t="s">
        <v>1679</v>
      </c>
      <c r="B1967" s="124">
        <v>254.84</v>
      </c>
    </row>
    <row r="1968" spans="1:2" x14ac:dyDescent="0.25">
      <c r="A1968" s="1" t="s">
        <v>1680</v>
      </c>
      <c r="B1968" s="124">
        <v>220.8</v>
      </c>
    </row>
    <row r="1969" spans="1:2" x14ac:dyDescent="0.25">
      <c r="A1969" s="1" t="s">
        <v>1681</v>
      </c>
      <c r="B1969" s="124">
        <v>384.07</v>
      </c>
    </row>
    <row r="1970" spans="1:2" x14ac:dyDescent="0.25">
      <c r="A1970" s="1" t="s">
        <v>1682</v>
      </c>
      <c r="B1970" s="124">
        <v>332.77</v>
      </c>
    </row>
    <row r="1971" spans="1:2" x14ac:dyDescent="0.25">
      <c r="A1971" s="1" t="s">
        <v>1683</v>
      </c>
      <c r="B1971" s="124">
        <v>395.82</v>
      </c>
    </row>
    <row r="1972" spans="1:2" x14ac:dyDescent="0.25">
      <c r="A1972" s="1" t="s">
        <v>1684</v>
      </c>
      <c r="B1972" s="124">
        <v>342.95</v>
      </c>
    </row>
    <row r="1973" spans="1:2" x14ac:dyDescent="0.25">
      <c r="A1973" s="1" t="s">
        <v>1685</v>
      </c>
      <c r="B1973" s="124">
        <v>411.18</v>
      </c>
    </row>
    <row r="1974" spans="1:2" x14ac:dyDescent="0.25">
      <c r="A1974" s="1" t="s">
        <v>1686</v>
      </c>
      <c r="B1974" s="124">
        <v>356.26</v>
      </c>
    </row>
    <row r="1975" spans="1:2" x14ac:dyDescent="0.25">
      <c r="A1975" s="1" t="s">
        <v>1687</v>
      </c>
      <c r="B1975" s="124">
        <v>422.48</v>
      </c>
    </row>
    <row r="1976" spans="1:2" x14ac:dyDescent="0.25">
      <c r="A1976" s="1" t="s">
        <v>1688</v>
      </c>
      <c r="B1976" s="124">
        <v>366.05</v>
      </c>
    </row>
    <row r="1977" spans="1:2" x14ac:dyDescent="0.25">
      <c r="A1977" s="1" t="s">
        <v>1689</v>
      </c>
      <c r="B1977" s="124">
        <v>441.9</v>
      </c>
    </row>
    <row r="1978" spans="1:2" x14ac:dyDescent="0.25">
      <c r="A1978" s="1" t="s">
        <v>1690</v>
      </c>
      <c r="B1978" s="124">
        <v>382.88</v>
      </c>
    </row>
    <row r="1979" spans="1:2" x14ac:dyDescent="0.25">
      <c r="A1979" s="1" t="s">
        <v>1691</v>
      </c>
      <c r="B1979" s="124">
        <v>126.51</v>
      </c>
    </row>
    <row r="1980" spans="1:2" x14ac:dyDescent="0.25">
      <c r="A1980" s="1" t="s">
        <v>1692</v>
      </c>
      <c r="B1980" s="124">
        <v>109.62</v>
      </c>
    </row>
    <row r="1981" spans="1:2" x14ac:dyDescent="0.25">
      <c r="A1981" s="1" t="s">
        <v>1693</v>
      </c>
      <c r="B1981" s="124">
        <v>268.85000000000002</v>
      </c>
    </row>
    <row r="1982" spans="1:2" x14ac:dyDescent="0.25">
      <c r="A1982" s="1" t="s">
        <v>1694</v>
      </c>
      <c r="B1982" s="124">
        <v>232.94</v>
      </c>
    </row>
    <row r="1983" spans="1:2" x14ac:dyDescent="0.25">
      <c r="A1983" s="1" t="s">
        <v>1695</v>
      </c>
      <c r="B1983" s="124">
        <v>289.26</v>
      </c>
    </row>
    <row r="1984" spans="1:2" x14ac:dyDescent="0.25">
      <c r="A1984" s="1" t="s">
        <v>1696</v>
      </c>
      <c r="B1984" s="124">
        <v>250.63</v>
      </c>
    </row>
    <row r="1985" spans="1:2" x14ac:dyDescent="0.25">
      <c r="A1985" s="1" t="s">
        <v>1697</v>
      </c>
      <c r="B1985" s="124">
        <v>249.72</v>
      </c>
    </row>
    <row r="1986" spans="1:2" x14ac:dyDescent="0.25">
      <c r="A1986" s="1" t="s">
        <v>1698</v>
      </c>
      <c r="B1986" s="124">
        <v>216.37</v>
      </c>
    </row>
    <row r="1987" spans="1:2" x14ac:dyDescent="0.25">
      <c r="A1987" s="1" t="s">
        <v>1699</v>
      </c>
      <c r="B1987" s="124">
        <v>198.57</v>
      </c>
    </row>
    <row r="1988" spans="1:2" x14ac:dyDescent="0.25">
      <c r="A1988" s="1" t="s">
        <v>1700</v>
      </c>
      <c r="B1988" s="124">
        <v>182.56</v>
      </c>
    </row>
    <row r="1989" spans="1:2" x14ac:dyDescent="0.25">
      <c r="A1989" s="1" t="s">
        <v>1701</v>
      </c>
      <c r="B1989" s="124">
        <v>220.54</v>
      </c>
    </row>
    <row r="1990" spans="1:2" x14ac:dyDescent="0.25">
      <c r="A1990" s="1" t="s">
        <v>1702</v>
      </c>
      <c r="B1990" s="124">
        <v>204.15</v>
      </c>
    </row>
    <row r="1991" spans="1:2" x14ac:dyDescent="0.25">
      <c r="A1991" s="1" t="s">
        <v>1703</v>
      </c>
      <c r="B1991" s="124">
        <v>132.1</v>
      </c>
    </row>
    <row r="1992" spans="1:2" x14ac:dyDescent="0.25">
      <c r="A1992" s="1" t="s">
        <v>1704</v>
      </c>
      <c r="B1992" s="124">
        <v>121.26</v>
      </c>
    </row>
    <row r="1993" spans="1:2" x14ac:dyDescent="0.25">
      <c r="A1993" s="1" t="s">
        <v>1705</v>
      </c>
      <c r="B1993" s="124">
        <v>136.09</v>
      </c>
    </row>
    <row r="1994" spans="1:2" x14ac:dyDescent="0.25">
      <c r="A1994" s="1" t="s">
        <v>1706</v>
      </c>
      <c r="B1994" s="124">
        <v>124.93</v>
      </c>
    </row>
    <row r="1995" spans="1:2" x14ac:dyDescent="0.25">
      <c r="A1995" s="1" t="s">
        <v>1707</v>
      </c>
      <c r="B1995" s="124">
        <v>141.32</v>
      </c>
    </row>
    <row r="1996" spans="1:2" x14ac:dyDescent="0.25">
      <c r="A1996" s="1" t="s">
        <v>1708</v>
      </c>
      <c r="B1996" s="124">
        <v>129.72</v>
      </c>
    </row>
    <row r="1997" spans="1:2" x14ac:dyDescent="0.25">
      <c r="A1997" s="1" t="s">
        <v>1709</v>
      </c>
      <c r="B1997" s="124">
        <v>145.29</v>
      </c>
    </row>
    <row r="1998" spans="1:2" x14ac:dyDescent="0.25">
      <c r="A1998" s="1" t="s">
        <v>1710</v>
      </c>
      <c r="B1998" s="124">
        <v>133.37</v>
      </c>
    </row>
    <row r="1999" spans="1:2" x14ac:dyDescent="0.25">
      <c r="A1999" s="1" t="s">
        <v>1711</v>
      </c>
      <c r="B1999" s="124">
        <v>151.94</v>
      </c>
    </row>
    <row r="2000" spans="1:2" x14ac:dyDescent="0.25">
      <c r="A2000" s="1" t="s">
        <v>1712</v>
      </c>
      <c r="B2000" s="124">
        <v>139.47999999999999</v>
      </c>
    </row>
    <row r="2001" spans="1:2" x14ac:dyDescent="0.25">
      <c r="A2001" s="1" t="s">
        <v>1713</v>
      </c>
      <c r="B2001" s="124">
        <v>89.91</v>
      </c>
    </row>
    <row r="2002" spans="1:2" x14ac:dyDescent="0.25">
      <c r="A2002" s="1" t="s">
        <v>1714</v>
      </c>
      <c r="B2002" s="124">
        <v>87.74</v>
      </c>
    </row>
    <row r="2003" spans="1:2" x14ac:dyDescent="0.25">
      <c r="A2003" s="1" t="s">
        <v>1715</v>
      </c>
      <c r="B2003" s="124">
        <v>124.4</v>
      </c>
    </row>
    <row r="2004" spans="1:2" x14ac:dyDescent="0.25">
      <c r="A2004" s="1" t="s">
        <v>1716</v>
      </c>
      <c r="B2004" s="124">
        <v>122.08</v>
      </c>
    </row>
    <row r="2005" spans="1:2" x14ac:dyDescent="0.25">
      <c r="A2005" s="1" t="s">
        <v>1717</v>
      </c>
      <c r="B2005" s="124">
        <v>154.65</v>
      </c>
    </row>
    <row r="2006" spans="1:2" x14ac:dyDescent="0.25">
      <c r="A2006" s="1" t="s">
        <v>1718</v>
      </c>
      <c r="B2006" s="124">
        <v>142.47</v>
      </c>
    </row>
    <row r="2007" spans="1:2" x14ac:dyDescent="0.25">
      <c r="A2007" s="1" t="s">
        <v>1719</v>
      </c>
      <c r="B2007" s="124">
        <v>159.31</v>
      </c>
    </row>
    <row r="2008" spans="1:2" x14ac:dyDescent="0.25">
      <c r="A2008" s="1" t="s">
        <v>1720</v>
      </c>
      <c r="B2008" s="124">
        <v>146.76</v>
      </c>
    </row>
    <row r="2009" spans="1:2" x14ac:dyDescent="0.25">
      <c r="A2009" s="1" t="s">
        <v>1721</v>
      </c>
      <c r="B2009" s="124">
        <v>165.5</v>
      </c>
    </row>
    <row r="2010" spans="1:2" x14ac:dyDescent="0.25">
      <c r="A2010" s="1" t="s">
        <v>1722</v>
      </c>
      <c r="B2010" s="124">
        <v>152.46</v>
      </c>
    </row>
    <row r="2011" spans="1:2" x14ac:dyDescent="0.25">
      <c r="A2011" s="1" t="s">
        <v>1723</v>
      </c>
      <c r="B2011" s="124">
        <v>170.16</v>
      </c>
    </row>
    <row r="2012" spans="1:2" x14ac:dyDescent="0.25">
      <c r="A2012" s="1" t="s">
        <v>1724</v>
      </c>
      <c r="B2012" s="124">
        <v>156.76</v>
      </c>
    </row>
    <row r="2013" spans="1:2" x14ac:dyDescent="0.25">
      <c r="A2013" s="1" t="s">
        <v>1725</v>
      </c>
      <c r="B2013" s="124">
        <v>177.87</v>
      </c>
    </row>
    <row r="2014" spans="1:2" x14ac:dyDescent="0.25">
      <c r="A2014" s="1" t="s">
        <v>1726</v>
      </c>
      <c r="B2014" s="124">
        <v>163.86</v>
      </c>
    </row>
    <row r="2015" spans="1:2" x14ac:dyDescent="0.25">
      <c r="A2015" s="1" t="s">
        <v>1727</v>
      </c>
      <c r="B2015" s="124">
        <v>89.85</v>
      </c>
    </row>
    <row r="2016" spans="1:2" x14ac:dyDescent="0.25">
      <c r="A2016" s="1" t="s">
        <v>1728</v>
      </c>
      <c r="B2016" s="124">
        <v>87.53</v>
      </c>
    </row>
    <row r="2017" spans="1:2" x14ac:dyDescent="0.25">
      <c r="A2017" s="1" t="s">
        <v>1729</v>
      </c>
      <c r="B2017" s="124">
        <v>64.099999999999994</v>
      </c>
    </row>
    <row r="2018" spans="1:2" x14ac:dyDescent="0.25">
      <c r="A2018" s="1" t="s">
        <v>1730</v>
      </c>
      <c r="B2018" s="124">
        <v>62.03</v>
      </c>
    </row>
    <row r="2019" spans="1:2" x14ac:dyDescent="0.25">
      <c r="A2019" s="1" t="s">
        <v>1731</v>
      </c>
      <c r="B2019" s="124">
        <v>124.37</v>
      </c>
    </row>
    <row r="2020" spans="1:2" x14ac:dyDescent="0.25">
      <c r="A2020" s="1" t="s">
        <v>1732</v>
      </c>
      <c r="B2020" s="124">
        <v>109.26</v>
      </c>
    </row>
    <row r="2021" spans="1:2" x14ac:dyDescent="0.25">
      <c r="A2021" s="1" t="s">
        <v>1733</v>
      </c>
      <c r="B2021" s="124">
        <v>98.12</v>
      </c>
    </row>
    <row r="2022" spans="1:2" x14ac:dyDescent="0.25">
      <c r="A2022" s="1" t="s">
        <v>1734</v>
      </c>
      <c r="B2022" s="124">
        <v>86.95</v>
      </c>
    </row>
    <row r="2023" spans="1:2" x14ac:dyDescent="0.25">
      <c r="A2023" s="1" t="s">
        <v>1735</v>
      </c>
      <c r="B2023" s="124">
        <v>158.37</v>
      </c>
    </row>
    <row r="2024" spans="1:2" x14ac:dyDescent="0.25">
      <c r="A2024" s="1" t="s">
        <v>1736</v>
      </c>
      <c r="B2024" s="124">
        <v>144.32</v>
      </c>
    </row>
    <row r="2025" spans="1:2" x14ac:dyDescent="0.25">
      <c r="A2025" s="1" t="s">
        <v>1737</v>
      </c>
      <c r="B2025" s="124">
        <v>320.74</v>
      </c>
    </row>
    <row r="2026" spans="1:2" x14ac:dyDescent="0.25">
      <c r="A2026" s="1" t="s">
        <v>1738</v>
      </c>
      <c r="B2026" s="124">
        <v>298.33</v>
      </c>
    </row>
    <row r="2027" spans="1:2" x14ac:dyDescent="0.25">
      <c r="A2027" s="1" t="s">
        <v>1739</v>
      </c>
      <c r="B2027" s="124">
        <v>199.5</v>
      </c>
    </row>
    <row r="2028" spans="1:2" x14ac:dyDescent="0.25">
      <c r="A2028" s="1" t="s">
        <v>1740</v>
      </c>
      <c r="B2028" s="124">
        <v>183.98</v>
      </c>
    </row>
    <row r="2029" spans="1:2" x14ac:dyDescent="0.25">
      <c r="A2029" s="1" t="s">
        <v>1741</v>
      </c>
      <c r="B2029" s="124">
        <v>205.46</v>
      </c>
    </row>
    <row r="2030" spans="1:2" x14ac:dyDescent="0.25">
      <c r="A2030" s="1" t="s">
        <v>1742</v>
      </c>
      <c r="B2030" s="124">
        <v>189.48</v>
      </c>
    </row>
    <row r="2031" spans="1:2" x14ac:dyDescent="0.25">
      <c r="A2031" s="1" t="s">
        <v>1743</v>
      </c>
      <c r="B2031" s="124">
        <v>214.11</v>
      </c>
    </row>
    <row r="2032" spans="1:2" x14ac:dyDescent="0.25">
      <c r="A2032" s="1" t="s">
        <v>1744</v>
      </c>
      <c r="B2032" s="124">
        <v>197.47</v>
      </c>
    </row>
    <row r="2033" spans="1:2" x14ac:dyDescent="0.25">
      <c r="A2033" s="1" t="s">
        <v>1745</v>
      </c>
      <c r="B2033" s="124">
        <v>219.64</v>
      </c>
    </row>
    <row r="2034" spans="1:2" x14ac:dyDescent="0.25">
      <c r="A2034" s="1" t="s">
        <v>1746</v>
      </c>
      <c r="B2034" s="124">
        <v>202.57</v>
      </c>
    </row>
    <row r="2035" spans="1:2" x14ac:dyDescent="0.25">
      <c r="A2035" s="1" t="s">
        <v>1747</v>
      </c>
      <c r="B2035" s="124">
        <v>229.1</v>
      </c>
    </row>
    <row r="2036" spans="1:2" x14ac:dyDescent="0.25">
      <c r="A2036" s="1" t="s">
        <v>1748</v>
      </c>
      <c r="B2036" s="124">
        <v>211.26</v>
      </c>
    </row>
    <row r="2037" spans="1:2" x14ac:dyDescent="0.25">
      <c r="A2037" s="1" t="s">
        <v>1749</v>
      </c>
      <c r="B2037" s="124">
        <v>609.29</v>
      </c>
    </row>
    <row r="2038" spans="1:2" x14ac:dyDescent="0.25">
      <c r="A2038" s="1" t="s">
        <v>1750</v>
      </c>
      <c r="B2038" s="124">
        <v>564.79</v>
      </c>
    </row>
    <row r="2039" spans="1:2" x14ac:dyDescent="0.25">
      <c r="A2039" s="1" t="s">
        <v>1751</v>
      </c>
      <c r="B2039" s="124">
        <v>627.80999999999995</v>
      </c>
    </row>
    <row r="2040" spans="1:2" x14ac:dyDescent="0.25">
      <c r="A2040" s="1" t="s">
        <v>1752</v>
      </c>
      <c r="B2040" s="124">
        <v>581.98</v>
      </c>
    </row>
    <row r="2041" spans="1:2" x14ac:dyDescent="0.25">
      <c r="A2041" s="1" t="s">
        <v>1753</v>
      </c>
      <c r="B2041" s="124">
        <v>652.17999999999995</v>
      </c>
    </row>
    <row r="2042" spans="1:2" x14ac:dyDescent="0.25">
      <c r="A2042" s="1" t="s">
        <v>1754</v>
      </c>
      <c r="B2042" s="124">
        <v>604.57000000000005</v>
      </c>
    </row>
    <row r="2043" spans="1:2" x14ac:dyDescent="0.25">
      <c r="A2043" s="1" t="s">
        <v>1755</v>
      </c>
      <c r="B2043" s="124">
        <v>671.13</v>
      </c>
    </row>
    <row r="2044" spans="1:2" x14ac:dyDescent="0.25">
      <c r="A2044" s="1" t="s">
        <v>1756</v>
      </c>
      <c r="B2044" s="124">
        <v>622.16</v>
      </c>
    </row>
    <row r="2045" spans="1:2" x14ac:dyDescent="0.25">
      <c r="A2045" s="1" t="s">
        <v>1757</v>
      </c>
      <c r="B2045" s="124">
        <v>700.93</v>
      </c>
    </row>
    <row r="2046" spans="1:2" x14ac:dyDescent="0.25">
      <c r="A2046" s="1" t="s">
        <v>1758</v>
      </c>
      <c r="B2046" s="124">
        <v>649.76</v>
      </c>
    </row>
    <row r="2047" spans="1:2" x14ac:dyDescent="0.25">
      <c r="A2047" s="1" t="s">
        <v>1759</v>
      </c>
      <c r="B2047" s="124">
        <v>650.59</v>
      </c>
    </row>
    <row r="2048" spans="1:2" x14ac:dyDescent="0.25">
      <c r="A2048" s="1" t="s">
        <v>1760</v>
      </c>
      <c r="B2048" s="124">
        <v>597.89</v>
      </c>
    </row>
    <row r="2049" spans="1:2" x14ac:dyDescent="0.25">
      <c r="A2049" s="1" t="s">
        <v>1761</v>
      </c>
      <c r="B2049" s="124">
        <v>670.81</v>
      </c>
    </row>
    <row r="2050" spans="1:2" x14ac:dyDescent="0.25">
      <c r="A2050" s="1" t="s">
        <v>1762</v>
      </c>
      <c r="B2050" s="124">
        <v>616.49</v>
      </c>
    </row>
    <row r="2051" spans="1:2" x14ac:dyDescent="0.25">
      <c r="A2051" s="1" t="s">
        <v>1763</v>
      </c>
      <c r="B2051" s="124">
        <v>695.66</v>
      </c>
    </row>
    <row r="2052" spans="1:2" x14ac:dyDescent="0.25">
      <c r="A2052" s="1" t="s">
        <v>1764</v>
      </c>
      <c r="B2052" s="124">
        <v>639.30999999999995</v>
      </c>
    </row>
    <row r="2053" spans="1:2" x14ac:dyDescent="0.25">
      <c r="A2053" s="1" t="s">
        <v>1765</v>
      </c>
      <c r="B2053" s="124">
        <v>715.89</v>
      </c>
    </row>
    <row r="2054" spans="1:2" x14ac:dyDescent="0.25">
      <c r="A2054" s="1" t="s">
        <v>1766</v>
      </c>
      <c r="B2054" s="124">
        <v>657.91</v>
      </c>
    </row>
    <row r="2055" spans="1:2" x14ac:dyDescent="0.25">
      <c r="A2055" s="1" t="s">
        <v>1767</v>
      </c>
      <c r="B2055" s="124">
        <v>748.64</v>
      </c>
    </row>
    <row r="2056" spans="1:2" x14ac:dyDescent="0.25">
      <c r="A2056" s="1" t="s">
        <v>1768</v>
      </c>
      <c r="B2056" s="124">
        <v>687.99</v>
      </c>
    </row>
    <row r="2057" spans="1:2" x14ac:dyDescent="0.25">
      <c r="A2057" s="1" t="s">
        <v>1769</v>
      </c>
      <c r="B2057" s="124">
        <v>1497.82</v>
      </c>
    </row>
    <row r="2058" spans="1:2" x14ac:dyDescent="0.25">
      <c r="A2058" s="1" t="s">
        <v>1770</v>
      </c>
      <c r="B2058" s="124">
        <v>1383.25</v>
      </c>
    </row>
    <row r="2059" spans="1:2" x14ac:dyDescent="0.25">
      <c r="A2059" s="1" t="s">
        <v>1771</v>
      </c>
      <c r="B2059" s="124">
        <v>1563.09</v>
      </c>
    </row>
    <row r="2060" spans="1:2" x14ac:dyDescent="0.25">
      <c r="A2060" s="1" t="s">
        <v>1772</v>
      </c>
      <c r="B2060" s="124">
        <v>1445.04</v>
      </c>
    </row>
    <row r="2061" spans="1:2" x14ac:dyDescent="0.25">
      <c r="A2061" s="1" t="s">
        <v>1773</v>
      </c>
      <c r="B2061" s="124">
        <v>1624.71</v>
      </c>
    </row>
    <row r="2062" spans="1:2" x14ac:dyDescent="0.25">
      <c r="A2062" s="1" t="s">
        <v>1774</v>
      </c>
      <c r="B2062" s="124">
        <v>1502.08</v>
      </c>
    </row>
    <row r="2063" spans="1:2" x14ac:dyDescent="0.25">
      <c r="A2063" s="1" t="s">
        <v>1775</v>
      </c>
      <c r="B2063" s="124">
        <v>1671.08</v>
      </c>
    </row>
    <row r="2064" spans="1:2" x14ac:dyDescent="0.25">
      <c r="A2064" s="1" t="s">
        <v>1776</v>
      </c>
      <c r="B2064" s="124">
        <v>1545.05</v>
      </c>
    </row>
    <row r="2065" spans="1:2" x14ac:dyDescent="0.25">
      <c r="A2065" s="1" t="s">
        <v>1777</v>
      </c>
      <c r="B2065" s="124">
        <v>1747.95</v>
      </c>
    </row>
    <row r="2066" spans="1:2" x14ac:dyDescent="0.25">
      <c r="A2066" s="1" t="s">
        <v>1778</v>
      </c>
      <c r="B2066" s="124">
        <v>1616.16</v>
      </c>
    </row>
    <row r="2067" spans="1:2" x14ac:dyDescent="0.25">
      <c r="A2067" s="1" t="s">
        <v>1779</v>
      </c>
      <c r="B2067" s="124">
        <v>390.35</v>
      </c>
    </row>
    <row r="2068" spans="1:2" x14ac:dyDescent="0.25">
      <c r="A2068" s="1" t="s">
        <v>1780</v>
      </c>
      <c r="B2068" s="124">
        <v>358.73</v>
      </c>
    </row>
    <row r="2069" spans="1:2" x14ac:dyDescent="0.25">
      <c r="A2069" s="1" t="s">
        <v>1781</v>
      </c>
      <c r="B2069" s="124">
        <v>1078.3499999999999</v>
      </c>
    </row>
    <row r="2070" spans="1:2" x14ac:dyDescent="0.25">
      <c r="A2070" s="1" t="s">
        <v>1782</v>
      </c>
      <c r="B2070" s="124">
        <v>998.15</v>
      </c>
    </row>
    <row r="2071" spans="1:2" x14ac:dyDescent="0.25">
      <c r="A2071" s="1" t="s">
        <v>1783</v>
      </c>
      <c r="B2071" s="124">
        <v>119.88</v>
      </c>
    </row>
    <row r="2072" spans="1:2" x14ac:dyDescent="0.25">
      <c r="A2072" s="1" t="s">
        <v>1784</v>
      </c>
      <c r="B2072" s="124">
        <v>110.57</v>
      </c>
    </row>
    <row r="2073" spans="1:2" x14ac:dyDescent="0.25">
      <c r="A2073" s="1" t="s">
        <v>1785</v>
      </c>
      <c r="B2073" s="124">
        <v>395.82</v>
      </c>
    </row>
    <row r="2074" spans="1:2" x14ac:dyDescent="0.25">
      <c r="A2074" s="1" t="s">
        <v>1786</v>
      </c>
      <c r="B2074" s="124">
        <v>366.9</v>
      </c>
    </row>
    <row r="2075" spans="1:2" x14ac:dyDescent="0.25">
      <c r="A2075" s="1" t="s">
        <v>1787</v>
      </c>
      <c r="B2075" s="124">
        <v>541.26</v>
      </c>
    </row>
    <row r="2076" spans="1:2" x14ac:dyDescent="0.25">
      <c r="A2076" s="1" t="s">
        <v>1788</v>
      </c>
      <c r="B2076" s="124">
        <v>504.18</v>
      </c>
    </row>
    <row r="2077" spans="1:2" x14ac:dyDescent="0.25">
      <c r="A2077" s="1" t="s">
        <v>1789</v>
      </c>
      <c r="B2077" s="124">
        <v>176.48</v>
      </c>
    </row>
    <row r="2078" spans="1:2" x14ac:dyDescent="0.25">
      <c r="A2078" s="1" t="s">
        <v>1790</v>
      </c>
      <c r="B2078" s="124">
        <v>160.54</v>
      </c>
    </row>
    <row r="2079" spans="1:2" x14ac:dyDescent="0.25">
      <c r="A2079" s="1" t="s">
        <v>1791</v>
      </c>
      <c r="B2079" s="124">
        <v>759.29</v>
      </c>
    </row>
    <row r="2080" spans="1:2" x14ac:dyDescent="0.25">
      <c r="A2080" s="1" t="s">
        <v>1792</v>
      </c>
      <c r="B2080" s="124">
        <v>709.68</v>
      </c>
    </row>
    <row r="2081" spans="1:2" x14ac:dyDescent="0.25">
      <c r="A2081" s="1" t="s">
        <v>1793</v>
      </c>
      <c r="B2081" s="124">
        <v>50.58</v>
      </c>
    </row>
    <row r="2082" spans="1:2" x14ac:dyDescent="0.25">
      <c r="A2082" s="1" t="s">
        <v>1795</v>
      </c>
      <c r="B2082" s="124">
        <v>43.83</v>
      </c>
    </row>
    <row r="2083" spans="1:2" x14ac:dyDescent="0.25">
      <c r="A2083" s="1" t="s">
        <v>1796</v>
      </c>
      <c r="B2083" s="124">
        <v>45.16</v>
      </c>
    </row>
    <row r="2084" spans="1:2" x14ac:dyDescent="0.25">
      <c r="A2084" s="1" t="s">
        <v>1798</v>
      </c>
      <c r="B2084" s="124">
        <v>39.14</v>
      </c>
    </row>
    <row r="2085" spans="1:2" x14ac:dyDescent="0.25">
      <c r="A2085" s="1" t="s">
        <v>1799</v>
      </c>
      <c r="B2085" s="124">
        <v>81.290000000000006</v>
      </c>
    </row>
    <row r="2086" spans="1:2" x14ac:dyDescent="0.25">
      <c r="A2086" s="1" t="s">
        <v>1800</v>
      </c>
      <c r="B2086" s="124">
        <v>70.45</v>
      </c>
    </row>
    <row r="2087" spans="1:2" x14ac:dyDescent="0.25">
      <c r="A2087" s="1" t="s">
        <v>1801</v>
      </c>
      <c r="B2087" s="124">
        <v>147.99</v>
      </c>
    </row>
    <row r="2088" spans="1:2" x14ac:dyDescent="0.25">
      <c r="A2088" s="1" t="s">
        <v>1802</v>
      </c>
      <c r="B2088" s="124">
        <v>130.62</v>
      </c>
    </row>
    <row r="2089" spans="1:2" x14ac:dyDescent="0.25">
      <c r="A2089" s="1" t="s">
        <v>1803</v>
      </c>
      <c r="B2089" s="124">
        <v>152.5</v>
      </c>
    </row>
    <row r="2090" spans="1:2" x14ac:dyDescent="0.25">
      <c r="A2090" s="1" t="s">
        <v>1804</v>
      </c>
      <c r="B2090" s="124">
        <v>134.61000000000001</v>
      </c>
    </row>
    <row r="2091" spans="1:2" x14ac:dyDescent="0.25">
      <c r="A2091" s="1" t="s">
        <v>1805</v>
      </c>
      <c r="B2091" s="124">
        <v>156.84</v>
      </c>
    </row>
    <row r="2092" spans="1:2" x14ac:dyDescent="0.25">
      <c r="A2092" s="1" t="s">
        <v>1806</v>
      </c>
      <c r="B2092" s="124">
        <v>138.43</v>
      </c>
    </row>
    <row r="2093" spans="1:2" x14ac:dyDescent="0.25">
      <c r="A2093" s="1" t="s">
        <v>1807</v>
      </c>
      <c r="B2093" s="124">
        <v>161.41</v>
      </c>
    </row>
    <row r="2094" spans="1:2" x14ac:dyDescent="0.25">
      <c r="A2094" s="1" t="s">
        <v>1808</v>
      </c>
      <c r="B2094" s="124">
        <v>142.47999999999999</v>
      </c>
    </row>
    <row r="2095" spans="1:2" x14ac:dyDescent="0.25">
      <c r="A2095" s="1" t="s">
        <v>1809</v>
      </c>
      <c r="B2095" s="124">
        <v>164.26</v>
      </c>
    </row>
    <row r="2096" spans="1:2" x14ac:dyDescent="0.25">
      <c r="A2096" s="1" t="s">
        <v>1810</v>
      </c>
      <c r="B2096" s="124">
        <v>144.97999999999999</v>
      </c>
    </row>
    <row r="2097" spans="1:2" x14ac:dyDescent="0.25">
      <c r="A2097" s="1" t="s">
        <v>1811</v>
      </c>
      <c r="B2097" s="124">
        <v>181.55</v>
      </c>
    </row>
    <row r="2098" spans="1:2" x14ac:dyDescent="0.25">
      <c r="A2098" s="1" t="s">
        <v>1812</v>
      </c>
      <c r="B2098" s="124">
        <v>160.19999999999999</v>
      </c>
    </row>
    <row r="2099" spans="1:2" x14ac:dyDescent="0.25">
      <c r="A2099" s="1" t="s">
        <v>1813</v>
      </c>
      <c r="B2099" s="124">
        <v>193.78</v>
      </c>
    </row>
    <row r="2100" spans="1:2" x14ac:dyDescent="0.25">
      <c r="A2100" s="1" t="s">
        <v>1814</v>
      </c>
      <c r="B2100" s="124">
        <v>171.08</v>
      </c>
    </row>
    <row r="2101" spans="1:2" x14ac:dyDescent="0.25">
      <c r="A2101" s="1" t="s">
        <v>1815</v>
      </c>
      <c r="B2101" s="124">
        <v>205.1</v>
      </c>
    </row>
    <row r="2102" spans="1:2" x14ac:dyDescent="0.25">
      <c r="A2102" s="1" t="s">
        <v>1816</v>
      </c>
      <c r="B2102" s="124">
        <v>181.09</v>
      </c>
    </row>
    <row r="2103" spans="1:2" x14ac:dyDescent="0.25">
      <c r="A2103" s="1" t="s">
        <v>1817</v>
      </c>
      <c r="B2103" s="124">
        <v>216.03</v>
      </c>
    </row>
    <row r="2104" spans="1:2" x14ac:dyDescent="0.25">
      <c r="A2104" s="1" t="s">
        <v>1818</v>
      </c>
      <c r="B2104" s="124">
        <v>190.73</v>
      </c>
    </row>
    <row r="2105" spans="1:2" x14ac:dyDescent="0.25">
      <c r="A2105" s="1" t="s">
        <v>1819</v>
      </c>
      <c r="B2105" s="124">
        <v>232.76</v>
      </c>
    </row>
    <row r="2106" spans="1:2" x14ac:dyDescent="0.25">
      <c r="A2106" s="1" t="s">
        <v>1820</v>
      </c>
      <c r="B2106" s="124">
        <v>205.5</v>
      </c>
    </row>
    <row r="2107" spans="1:2" x14ac:dyDescent="0.25">
      <c r="A2107" s="1" t="s">
        <v>1821</v>
      </c>
      <c r="B2107" s="124">
        <v>47.9</v>
      </c>
    </row>
    <row r="2108" spans="1:2" x14ac:dyDescent="0.25">
      <c r="A2108" s="1" t="s">
        <v>1822</v>
      </c>
      <c r="B2108" s="124">
        <v>41.83</v>
      </c>
    </row>
    <row r="2109" spans="1:2" x14ac:dyDescent="0.25">
      <c r="A2109" s="1" t="s">
        <v>1823</v>
      </c>
      <c r="B2109" s="124">
        <v>10.9</v>
      </c>
    </row>
    <row r="2110" spans="1:2" x14ac:dyDescent="0.25">
      <c r="A2110" s="1" t="s">
        <v>1824</v>
      </c>
      <c r="B2110" s="124">
        <v>10.59</v>
      </c>
    </row>
    <row r="2111" spans="1:2" x14ac:dyDescent="0.25">
      <c r="A2111" s="1" t="s">
        <v>1825</v>
      </c>
      <c r="B2111" s="124">
        <v>5.26</v>
      </c>
    </row>
    <row r="2112" spans="1:2" x14ac:dyDescent="0.25">
      <c r="A2112" s="1" t="s">
        <v>1826</v>
      </c>
      <c r="B2112" s="124">
        <v>5.14</v>
      </c>
    </row>
    <row r="2113" spans="1:2" x14ac:dyDescent="0.25">
      <c r="A2113" s="1" t="s">
        <v>1827</v>
      </c>
      <c r="B2113" s="124">
        <v>4.38</v>
      </c>
    </row>
    <row r="2114" spans="1:2" x14ac:dyDescent="0.25">
      <c r="A2114" s="1" t="s">
        <v>1828</v>
      </c>
      <c r="B2114" s="124">
        <v>4.33</v>
      </c>
    </row>
    <row r="2115" spans="1:2" x14ac:dyDescent="0.25">
      <c r="A2115" s="1" t="s">
        <v>1829</v>
      </c>
      <c r="B2115" s="124">
        <v>8.51</v>
      </c>
    </row>
    <row r="2116" spans="1:2" x14ac:dyDescent="0.25">
      <c r="A2116" s="1" t="s">
        <v>1830</v>
      </c>
      <c r="B2116" s="124">
        <v>8.14</v>
      </c>
    </row>
    <row r="2117" spans="1:2" x14ac:dyDescent="0.25">
      <c r="A2117" s="1" t="s">
        <v>1831</v>
      </c>
      <c r="B2117" s="124">
        <v>7.94</v>
      </c>
    </row>
    <row r="2118" spans="1:2" x14ac:dyDescent="0.25">
      <c r="A2118" s="1" t="s">
        <v>1832</v>
      </c>
      <c r="B2118" s="124">
        <v>7.57</v>
      </c>
    </row>
    <row r="2119" spans="1:2" x14ac:dyDescent="0.25">
      <c r="A2119" s="1" t="s">
        <v>1833</v>
      </c>
      <c r="B2119" s="124">
        <v>18.79</v>
      </c>
    </row>
    <row r="2120" spans="1:2" x14ac:dyDescent="0.25">
      <c r="A2120" s="1" t="s">
        <v>1834</v>
      </c>
      <c r="B2120" s="124">
        <v>18.48</v>
      </c>
    </row>
    <row r="2121" spans="1:2" x14ac:dyDescent="0.25">
      <c r="A2121" s="1" t="s">
        <v>1835</v>
      </c>
      <c r="B2121" s="124">
        <v>21.11</v>
      </c>
    </row>
    <row r="2122" spans="1:2" x14ac:dyDescent="0.25">
      <c r="A2122" s="1" t="s">
        <v>1836</v>
      </c>
      <c r="B2122" s="124">
        <v>20.77</v>
      </c>
    </row>
    <row r="2123" spans="1:2" x14ac:dyDescent="0.25">
      <c r="A2123" s="1" t="s">
        <v>1837</v>
      </c>
      <c r="B2123" s="124">
        <v>22.65</v>
      </c>
    </row>
    <row r="2124" spans="1:2" x14ac:dyDescent="0.25">
      <c r="A2124" s="1" t="s">
        <v>1838</v>
      </c>
      <c r="B2124" s="124">
        <v>22.3</v>
      </c>
    </row>
    <row r="2125" spans="1:2" x14ac:dyDescent="0.25">
      <c r="A2125" s="1" t="s">
        <v>1839</v>
      </c>
      <c r="B2125" s="124">
        <v>25.75</v>
      </c>
    </row>
    <row r="2126" spans="1:2" x14ac:dyDescent="0.25">
      <c r="A2126" s="1" t="s">
        <v>1840</v>
      </c>
      <c r="B2126" s="124">
        <v>25.35</v>
      </c>
    </row>
    <row r="2127" spans="1:2" x14ac:dyDescent="0.25">
      <c r="A2127" s="1" t="s">
        <v>1841</v>
      </c>
      <c r="B2127" s="124">
        <v>29.1</v>
      </c>
    </row>
    <row r="2128" spans="1:2" x14ac:dyDescent="0.25">
      <c r="A2128" s="1" t="s">
        <v>1842</v>
      </c>
      <c r="B2128" s="124">
        <v>28.66</v>
      </c>
    </row>
    <row r="2129" spans="1:2" x14ac:dyDescent="0.25">
      <c r="A2129" s="1" t="s">
        <v>1843</v>
      </c>
      <c r="B2129" s="124">
        <v>39.409999999999997</v>
      </c>
    </row>
    <row r="2130" spans="1:2" x14ac:dyDescent="0.25">
      <c r="A2130" s="1" t="s">
        <v>1844</v>
      </c>
      <c r="B2130" s="124">
        <v>38.840000000000003</v>
      </c>
    </row>
    <row r="2131" spans="1:2" x14ac:dyDescent="0.25">
      <c r="A2131" s="1" t="s">
        <v>1845</v>
      </c>
      <c r="B2131" s="124">
        <v>52.3</v>
      </c>
    </row>
    <row r="2132" spans="1:2" x14ac:dyDescent="0.25">
      <c r="A2132" s="1" t="s">
        <v>1846</v>
      </c>
      <c r="B2132" s="124">
        <v>51.57</v>
      </c>
    </row>
    <row r="2133" spans="1:2" x14ac:dyDescent="0.25">
      <c r="A2133" s="1" t="s">
        <v>1847</v>
      </c>
      <c r="B2133" s="124">
        <v>65.19</v>
      </c>
    </row>
    <row r="2134" spans="1:2" x14ac:dyDescent="0.25">
      <c r="A2134" s="1" t="s">
        <v>1848</v>
      </c>
      <c r="B2134" s="124">
        <v>64.3</v>
      </c>
    </row>
    <row r="2135" spans="1:2" x14ac:dyDescent="0.25">
      <c r="A2135" s="1" t="s">
        <v>1849</v>
      </c>
      <c r="B2135" s="124">
        <v>78.069999999999993</v>
      </c>
    </row>
    <row r="2136" spans="1:2" x14ac:dyDescent="0.25">
      <c r="A2136" s="1" t="s">
        <v>1850</v>
      </c>
      <c r="B2136" s="124">
        <v>77.02</v>
      </c>
    </row>
    <row r="2137" spans="1:2" x14ac:dyDescent="0.25">
      <c r="A2137" s="1" t="s">
        <v>1851</v>
      </c>
      <c r="B2137" s="124">
        <v>90.96</v>
      </c>
    </row>
    <row r="2138" spans="1:2" x14ac:dyDescent="0.25">
      <c r="A2138" s="1" t="s">
        <v>1852</v>
      </c>
      <c r="B2138" s="124">
        <v>89.75</v>
      </c>
    </row>
    <row r="2139" spans="1:2" x14ac:dyDescent="0.25">
      <c r="A2139" s="1" t="s">
        <v>1853</v>
      </c>
      <c r="B2139" s="124">
        <v>35</v>
      </c>
    </row>
    <row r="2140" spans="1:2" x14ac:dyDescent="0.25">
      <c r="A2140" s="1" t="s">
        <v>1854</v>
      </c>
      <c r="B2140" s="124">
        <v>33.130000000000003</v>
      </c>
    </row>
    <row r="2141" spans="1:2" x14ac:dyDescent="0.25">
      <c r="A2141" s="1" t="s">
        <v>1855</v>
      </c>
      <c r="B2141" s="124">
        <v>44.68</v>
      </c>
    </row>
    <row r="2142" spans="1:2" x14ac:dyDescent="0.25">
      <c r="A2142" s="1" t="s">
        <v>1856</v>
      </c>
      <c r="B2142" s="124">
        <v>42.25</v>
      </c>
    </row>
    <row r="2143" spans="1:2" x14ac:dyDescent="0.25">
      <c r="A2143" s="1" t="s">
        <v>1857</v>
      </c>
      <c r="B2143" s="124">
        <v>24.15</v>
      </c>
    </row>
    <row r="2144" spans="1:2" x14ac:dyDescent="0.25">
      <c r="A2144" s="1" t="s">
        <v>1858</v>
      </c>
      <c r="B2144" s="124">
        <v>23.55</v>
      </c>
    </row>
    <row r="2145" spans="1:2" x14ac:dyDescent="0.25">
      <c r="A2145" s="1" t="s">
        <v>1859</v>
      </c>
      <c r="B2145" s="124">
        <v>29.89</v>
      </c>
    </row>
    <row r="2146" spans="1:2" x14ac:dyDescent="0.25">
      <c r="A2146" s="1" t="s">
        <v>1860</v>
      </c>
      <c r="B2146" s="124">
        <v>28.96</v>
      </c>
    </row>
    <row r="2147" spans="1:2" x14ac:dyDescent="0.25">
      <c r="A2147" s="1" t="s">
        <v>1861</v>
      </c>
      <c r="B2147" s="124">
        <v>24.15</v>
      </c>
    </row>
    <row r="2148" spans="1:2" x14ac:dyDescent="0.25">
      <c r="A2148" s="1" t="s">
        <v>1862</v>
      </c>
      <c r="B2148" s="124">
        <v>21.08</v>
      </c>
    </row>
    <row r="2149" spans="1:2" x14ac:dyDescent="0.25">
      <c r="A2149" s="1" t="s">
        <v>1863</v>
      </c>
      <c r="B2149" s="124">
        <v>2.66</v>
      </c>
    </row>
    <row r="2150" spans="1:2" x14ac:dyDescent="0.25">
      <c r="A2150" s="1" t="s">
        <v>1864</v>
      </c>
      <c r="B2150" s="124">
        <v>2.62</v>
      </c>
    </row>
    <row r="2151" spans="1:2" x14ac:dyDescent="0.25">
      <c r="A2151" s="1" t="s">
        <v>1865</v>
      </c>
      <c r="B2151" s="124">
        <v>37.93</v>
      </c>
    </row>
    <row r="2152" spans="1:2" x14ac:dyDescent="0.25">
      <c r="A2152" s="1" t="s">
        <v>1866</v>
      </c>
      <c r="B2152" s="124">
        <v>32.869999999999997</v>
      </c>
    </row>
    <row r="2153" spans="1:2" x14ac:dyDescent="0.25">
      <c r="A2153" s="1" t="s">
        <v>1867</v>
      </c>
      <c r="B2153" s="124">
        <v>45.16</v>
      </c>
    </row>
    <row r="2154" spans="1:2" x14ac:dyDescent="0.25">
      <c r="A2154" s="1" t="s">
        <v>1868</v>
      </c>
      <c r="B2154" s="124">
        <v>39.14</v>
      </c>
    </row>
    <row r="2155" spans="1:2" x14ac:dyDescent="0.25">
      <c r="A2155" s="1" t="s">
        <v>1869</v>
      </c>
      <c r="B2155" s="124">
        <v>54.19</v>
      </c>
    </row>
    <row r="2156" spans="1:2" x14ac:dyDescent="0.25">
      <c r="A2156" s="1" t="s">
        <v>1870</v>
      </c>
      <c r="B2156" s="124">
        <v>46.96</v>
      </c>
    </row>
    <row r="2157" spans="1:2" x14ac:dyDescent="0.25">
      <c r="A2157" s="1" t="s">
        <v>1871</v>
      </c>
      <c r="B2157" s="124">
        <v>45.52</v>
      </c>
    </row>
    <row r="2158" spans="1:2" x14ac:dyDescent="0.25">
      <c r="A2158" s="1" t="s">
        <v>1872</v>
      </c>
      <c r="B2158" s="124">
        <v>39.450000000000003</v>
      </c>
    </row>
    <row r="2159" spans="1:2" x14ac:dyDescent="0.25">
      <c r="A2159" s="1" t="s">
        <v>1873</v>
      </c>
      <c r="B2159" s="124">
        <v>13.8</v>
      </c>
    </row>
    <row r="2160" spans="1:2" x14ac:dyDescent="0.25">
      <c r="A2160" s="1" t="s">
        <v>1874</v>
      </c>
      <c r="B2160" s="124">
        <v>12.31</v>
      </c>
    </row>
    <row r="2161" spans="1:2" x14ac:dyDescent="0.25">
      <c r="A2161" s="1" t="s">
        <v>1875</v>
      </c>
      <c r="B2161" s="124">
        <v>12.91</v>
      </c>
    </row>
    <row r="2162" spans="1:2" x14ac:dyDescent="0.25">
      <c r="A2162" s="1" t="s">
        <v>1876</v>
      </c>
      <c r="B2162" s="124">
        <v>12.57</v>
      </c>
    </row>
    <row r="2163" spans="1:2" x14ac:dyDescent="0.25">
      <c r="A2163" s="1" t="s">
        <v>1877</v>
      </c>
      <c r="B2163" s="124">
        <v>164.97</v>
      </c>
    </row>
    <row r="2164" spans="1:2" x14ac:dyDescent="0.25">
      <c r="A2164" s="1" t="s">
        <v>1878</v>
      </c>
      <c r="B2164" s="124">
        <v>158.94</v>
      </c>
    </row>
    <row r="2165" spans="1:2" x14ac:dyDescent="0.25">
      <c r="A2165" s="1" t="s">
        <v>1879</v>
      </c>
      <c r="B2165" s="124">
        <v>176.17</v>
      </c>
    </row>
    <row r="2166" spans="1:2" x14ac:dyDescent="0.25">
      <c r="A2166" s="1" t="s">
        <v>1880</v>
      </c>
      <c r="B2166" s="124">
        <v>168.65</v>
      </c>
    </row>
    <row r="2167" spans="1:2" x14ac:dyDescent="0.25">
      <c r="A2167" s="1" t="s">
        <v>1881</v>
      </c>
      <c r="B2167" s="124">
        <v>190.76</v>
      </c>
    </row>
    <row r="2168" spans="1:2" x14ac:dyDescent="0.25">
      <c r="A2168" s="1" t="s">
        <v>1882</v>
      </c>
      <c r="B2168" s="124">
        <v>184.74</v>
      </c>
    </row>
    <row r="2169" spans="1:2" x14ac:dyDescent="0.25">
      <c r="A2169" s="1" t="s">
        <v>1883</v>
      </c>
      <c r="B2169" s="124">
        <v>197.99</v>
      </c>
    </row>
    <row r="2170" spans="1:2" x14ac:dyDescent="0.25">
      <c r="A2170" s="1" t="s">
        <v>1884</v>
      </c>
      <c r="B2170" s="124">
        <v>191</v>
      </c>
    </row>
    <row r="2171" spans="1:2" x14ac:dyDescent="0.25">
      <c r="A2171" s="1" t="s">
        <v>1885</v>
      </c>
      <c r="B2171" s="124">
        <v>179.51</v>
      </c>
    </row>
    <row r="2172" spans="1:2" x14ac:dyDescent="0.25">
      <c r="A2172" s="1" t="s">
        <v>1886</v>
      </c>
      <c r="B2172" s="124">
        <v>173.49</v>
      </c>
    </row>
    <row r="2173" spans="1:2" x14ac:dyDescent="0.25">
      <c r="A2173" s="1" t="s">
        <v>1887</v>
      </c>
      <c r="B2173" s="124">
        <v>186.74</v>
      </c>
    </row>
    <row r="2174" spans="1:2" x14ac:dyDescent="0.25">
      <c r="A2174" s="1" t="s">
        <v>1888</v>
      </c>
      <c r="B2174" s="124">
        <v>179.75</v>
      </c>
    </row>
    <row r="2175" spans="1:2" x14ac:dyDescent="0.25">
      <c r="A2175" s="1" t="s">
        <v>1889</v>
      </c>
      <c r="B2175" s="124">
        <v>26.19</v>
      </c>
    </row>
    <row r="2176" spans="1:2" x14ac:dyDescent="0.25">
      <c r="A2176" s="1" t="s">
        <v>1890</v>
      </c>
      <c r="B2176" s="124">
        <v>25.35</v>
      </c>
    </row>
    <row r="2177" spans="1:2" x14ac:dyDescent="0.25">
      <c r="A2177" s="1" t="s">
        <v>1891</v>
      </c>
      <c r="B2177" s="124">
        <v>31.86</v>
      </c>
    </row>
    <row r="2178" spans="1:2" x14ac:dyDescent="0.25">
      <c r="A2178" s="1" t="s">
        <v>1892</v>
      </c>
      <c r="B2178" s="124">
        <v>30.85</v>
      </c>
    </row>
    <row r="2179" spans="1:2" x14ac:dyDescent="0.25">
      <c r="A2179" s="1" t="s">
        <v>1893</v>
      </c>
      <c r="B2179" s="124">
        <v>10.35</v>
      </c>
    </row>
    <row r="2180" spans="1:2" x14ac:dyDescent="0.25">
      <c r="A2180" s="1" t="s">
        <v>1894</v>
      </c>
      <c r="B2180" s="124">
        <v>10.02</v>
      </c>
    </row>
    <row r="2181" spans="1:2" x14ac:dyDescent="0.25">
      <c r="A2181" s="1" t="s">
        <v>1895</v>
      </c>
      <c r="B2181" s="124">
        <v>12.54</v>
      </c>
    </row>
    <row r="2182" spans="1:2" x14ac:dyDescent="0.25">
      <c r="A2182" s="1" t="s">
        <v>1896</v>
      </c>
      <c r="B2182" s="124">
        <v>12.14</v>
      </c>
    </row>
    <row r="2183" spans="1:2" x14ac:dyDescent="0.25">
      <c r="A2183" s="1" t="s">
        <v>1897</v>
      </c>
      <c r="B2183" s="124">
        <v>32.130000000000003</v>
      </c>
    </row>
    <row r="2184" spans="1:2" x14ac:dyDescent="0.25">
      <c r="A2184" s="1" t="s">
        <v>1898</v>
      </c>
      <c r="B2184" s="124">
        <v>31.11</v>
      </c>
    </row>
    <row r="2185" spans="1:2" x14ac:dyDescent="0.25">
      <c r="A2185" s="1" t="s">
        <v>1899</v>
      </c>
      <c r="B2185" s="124">
        <v>41.15</v>
      </c>
    </row>
    <row r="2186" spans="1:2" x14ac:dyDescent="0.25">
      <c r="A2186" s="1" t="s">
        <v>1900</v>
      </c>
      <c r="B2186" s="124">
        <v>39.840000000000003</v>
      </c>
    </row>
    <row r="2187" spans="1:2" x14ac:dyDescent="0.25">
      <c r="A2187" s="1" t="s">
        <v>1901</v>
      </c>
      <c r="B2187" s="124">
        <v>12.06</v>
      </c>
    </row>
    <row r="2188" spans="1:2" x14ac:dyDescent="0.25">
      <c r="A2188" s="1" t="s">
        <v>1902</v>
      </c>
      <c r="B2188" s="124">
        <v>11.67</v>
      </c>
    </row>
    <row r="2189" spans="1:2" x14ac:dyDescent="0.25">
      <c r="A2189" s="1" t="s">
        <v>1903</v>
      </c>
      <c r="B2189" s="124">
        <v>15.37</v>
      </c>
    </row>
    <row r="2190" spans="1:2" x14ac:dyDescent="0.25">
      <c r="A2190" s="1" t="s">
        <v>1904</v>
      </c>
      <c r="B2190" s="124">
        <v>14.89</v>
      </c>
    </row>
    <row r="2191" spans="1:2" x14ac:dyDescent="0.25">
      <c r="A2191" s="1" t="s">
        <v>1905</v>
      </c>
      <c r="B2191" s="124">
        <v>16.41</v>
      </c>
    </row>
    <row r="2192" spans="1:2" x14ac:dyDescent="0.25">
      <c r="A2192" s="1" t="s">
        <v>1906</v>
      </c>
      <c r="B2192" s="124">
        <v>15.99</v>
      </c>
    </row>
    <row r="2193" spans="1:2" x14ac:dyDescent="0.25">
      <c r="A2193" s="1" t="s">
        <v>1907</v>
      </c>
      <c r="B2193" s="124">
        <v>18.850000000000001</v>
      </c>
    </row>
    <row r="2194" spans="1:2" x14ac:dyDescent="0.25">
      <c r="A2194" s="1" t="s">
        <v>1908</v>
      </c>
      <c r="B2194" s="124">
        <v>18.37</v>
      </c>
    </row>
    <row r="2195" spans="1:2" x14ac:dyDescent="0.25">
      <c r="A2195" s="1" t="s">
        <v>1909</v>
      </c>
      <c r="B2195" s="124">
        <v>21.38</v>
      </c>
    </row>
    <row r="2196" spans="1:2" x14ac:dyDescent="0.25">
      <c r="A2196" s="1" t="s">
        <v>1910</v>
      </c>
      <c r="B2196" s="124">
        <v>20.79</v>
      </c>
    </row>
    <row r="2197" spans="1:2" x14ac:dyDescent="0.25">
      <c r="A2197" s="1" t="s">
        <v>1911</v>
      </c>
      <c r="B2197" s="124">
        <v>26.71</v>
      </c>
    </row>
    <row r="2198" spans="1:2" x14ac:dyDescent="0.25">
      <c r="A2198" s="1" t="s">
        <v>1912</v>
      </c>
      <c r="B2198" s="124">
        <v>25.98</v>
      </c>
    </row>
    <row r="2199" spans="1:2" x14ac:dyDescent="0.25">
      <c r="A2199" s="1" t="s">
        <v>1913</v>
      </c>
      <c r="B2199" s="124">
        <v>6.37</v>
      </c>
    </row>
    <row r="2200" spans="1:2" x14ac:dyDescent="0.25">
      <c r="A2200" s="1" t="s">
        <v>1914</v>
      </c>
      <c r="B2200" s="124">
        <v>6.21</v>
      </c>
    </row>
    <row r="2201" spans="1:2" x14ac:dyDescent="0.25">
      <c r="A2201" s="1" t="s">
        <v>1915</v>
      </c>
      <c r="B2201" s="124">
        <v>7.22</v>
      </c>
    </row>
    <row r="2202" spans="1:2" x14ac:dyDescent="0.25">
      <c r="A2202" s="1" t="s">
        <v>1916</v>
      </c>
      <c r="B2202" s="124">
        <v>7.04</v>
      </c>
    </row>
    <row r="2203" spans="1:2" x14ac:dyDescent="0.25">
      <c r="A2203" s="1" t="s">
        <v>1917</v>
      </c>
      <c r="B2203" s="124">
        <v>9.06</v>
      </c>
    </row>
    <row r="2204" spans="1:2" x14ac:dyDescent="0.25">
      <c r="A2204" s="1" t="s">
        <v>1918</v>
      </c>
      <c r="B2204" s="124">
        <v>8.83</v>
      </c>
    </row>
    <row r="2205" spans="1:2" x14ac:dyDescent="0.25">
      <c r="A2205" s="1" t="s">
        <v>1919</v>
      </c>
      <c r="B2205" s="124">
        <v>11.08</v>
      </c>
    </row>
    <row r="2206" spans="1:2" x14ac:dyDescent="0.25">
      <c r="A2206" s="1" t="s">
        <v>1920</v>
      </c>
      <c r="B2206" s="124">
        <v>10.8</v>
      </c>
    </row>
    <row r="2207" spans="1:2" x14ac:dyDescent="0.25">
      <c r="A2207" s="1" t="s">
        <v>1921</v>
      </c>
      <c r="B2207" s="124">
        <v>20.74</v>
      </c>
    </row>
    <row r="2208" spans="1:2" x14ac:dyDescent="0.25">
      <c r="A2208" s="1" t="s">
        <v>1922</v>
      </c>
      <c r="B2208" s="124">
        <v>20.07</v>
      </c>
    </row>
    <row r="2209" spans="1:2" x14ac:dyDescent="0.25">
      <c r="A2209" s="1" t="s">
        <v>1923</v>
      </c>
      <c r="B2209" s="124">
        <v>23.85</v>
      </c>
    </row>
    <row r="2210" spans="1:2" x14ac:dyDescent="0.25">
      <c r="A2210" s="1" t="s">
        <v>1924</v>
      </c>
      <c r="B2210" s="124">
        <v>23.06</v>
      </c>
    </row>
    <row r="2211" spans="1:2" x14ac:dyDescent="0.25">
      <c r="A2211" s="1" t="s">
        <v>1925</v>
      </c>
      <c r="B2211" s="124">
        <v>32.83</v>
      </c>
    </row>
    <row r="2212" spans="1:2" x14ac:dyDescent="0.25">
      <c r="A2212" s="1" t="s">
        <v>1926</v>
      </c>
      <c r="B2212" s="124">
        <v>31.75</v>
      </c>
    </row>
    <row r="2213" spans="1:2" x14ac:dyDescent="0.25">
      <c r="A2213" s="1" t="s">
        <v>1927</v>
      </c>
      <c r="B2213" s="124">
        <v>50.64</v>
      </c>
    </row>
    <row r="2214" spans="1:2" x14ac:dyDescent="0.25">
      <c r="A2214" s="1" t="s">
        <v>1928</v>
      </c>
      <c r="B2214" s="124">
        <v>48.98</v>
      </c>
    </row>
    <row r="2215" spans="1:2" x14ac:dyDescent="0.25">
      <c r="A2215" s="1" t="s">
        <v>1929</v>
      </c>
      <c r="B2215" s="124">
        <v>7.89</v>
      </c>
    </row>
    <row r="2216" spans="1:2" x14ac:dyDescent="0.25">
      <c r="A2216" s="1" t="s">
        <v>1930</v>
      </c>
      <c r="B2216" s="124">
        <v>7.63</v>
      </c>
    </row>
    <row r="2217" spans="1:2" x14ac:dyDescent="0.25">
      <c r="A2217" s="1" t="s">
        <v>1931</v>
      </c>
      <c r="B2217" s="124">
        <v>9.02</v>
      </c>
    </row>
    <row r="2218" spans="1:2" x14ac:dyDescent="0.25">
      <c r="A2218" s="1" t="s">
        <v>1932</v>
      </c>
      <c r="B2218" s="124">
        <v>8.73</v>
      </c>
    </row>
    <row r="2219" spans="1:2" x14ac:dyDescent="0.25">
      <c r="A2219" s="1" t="s">
        <v>1933</v>
      </c>
      <c r="B2219" s="124">
        <v>13.31</v>
      </c>
    </row>
    <row r="2220" spans="1:2" x14ac:dyDescent="0.25">
      <c r="A2220" s="1" t="s">
        <v>1934</v>
      </c>
      <c r="B2220" s="124">
        <v>12.87</v>
      </c>
    </row>
    <row r="2221" spans="1:2" x14ac:dyDescent="0.25">
      <c r="A2221" s="1" t="s">
        <v>1935</v>
      </c>
      <c r="B2221" s="124">
        <v>19.420000000000002</v>
      </c>
    </row>
    <row r="2222" spans="1:2" x14ac:dyDescent="0.25">
      <c r="A2222" s="1" t="s">
        <v>1936</v>
      </c>
      <c r="B2222" s="124">
        <v>18.78</v>
      </c>
    </row>
    <row r="2223" spans="1:2" x14ac:dyDescent="0.25">
      <c r="A2223" s="1" t="s">
        <v>1937</v>
      </c>
      <c r="B2223" s="124">
        <v>6.23</v>
      </c>
    </row>
    <row r="2224" spans="1:2" x14ac:dyDescent="0.25">
      <c r="A2224" s="1" t="s">
        <v>1938</v>
      </c>
      <c r="B2224" s="124">
        <v>5.98</v>
      </c>
    </row>
    <row r="2225" spans="1:2" x14ac:dyDescent="0.25">
      <c r="A2225" s="1" t="s">
        <v>1939</v>
      </c>
      <c r="B2225" s="124">
        <v>4.03</v>
      </c>
    </row>
    <row r="2226" spans="1:2" x14ac:dyDescent="0.25">
      <c r="A2226" s="1" t="s">
        <v>1940</v>
      </c>
      <c r="B2226" s="124">
        <v>3.92</v>
      </c>
    </row>
    <row r="2227" spans="1:2" x14ac:dyDescent="0.25">
      <c r="A2227" s="1" t="s">
        <v>1941</v>
      </c>
      <c r="B2227" s="124">
        <v>5.24</v>
      </c>
    </row>
    <row r="2228" spans="1:2" x14ac:dyDescent="0.25">
      <c r="A2228" s="1" t="s">
        <v>1942</v>
      </c>
      <c r="B2228" s="124">
        <v>5.03</v>
      </c>
    </row>
    <row r="2229" spans="1:2" x14ac:dyDescent="0.25">
      <c r="A2229" s="1" t="s">
        <v>1943</v>
      </c>
      <c r="B2229" s="124">
        <v>239.63</v>
      </c>
    </row>
    <row r="2230" spans="1:2" x14ac:dyDescent="0.25">
      <c r="A2230" s="1" t="s">
        <v>1944</v>
      </c>
      <c r="B2230" s="124">
        <v>235.53</v>
      </c>
    </row>
    <row r="2231" spans="1:2" x14ac:dyDescent="0.25">
      <c r="A2231" s="1" t="s">
        <v>1945</v>
      </c>
      <c r="B2231" s="124">
        <v>7.98</v>
      </c>
    </row>
    <row r="2232" spans="1:2" x14ac:dyDescent="0.25">
      <c r="A2232" s="1" t="s">
        <v>1946</v>
      </c>
      <c r="B2232" s="124">
        <v>7.78</v>
      </c>
    </row>
    <row r="2233" spans="1:2" x14ac:dyDescent="0.25">
      <c r="A2233" s="1" t="s">
        <v>1947</v>
      </c>
      <c r="B2233" s="124">
        <v>6.93</v>
      </c>
    </row>
    <row r="2234" spans="1:2" x14ac:dyDescent="0.25">
      <c r="A2234" s="1" t="s">
        <v>1948</v>
      </c>
      <c r="B2234" s="124">
        <v>6.83</v>
      </c>
    </row>
    <row r="2235" spans="1:2" x14ac:dyDescent="0.25">
      <c r="A2235" s="1" t="s">
        <v>1949</v>
      </c>
      <c r="B2235" s="124">
        <v>2.5</v>
      </c>
    </row>
    <row r="2236" spans="1:2" x14ac:dyDescent="0.25">
      <c r="A2236" s="1" t="s">
        <v>1950</v>
      </c>
      <c r="B2236" s="124">
        <v>2.46</v>
      </c>
    </row>
    <row r="2237" spans="1:2" x14ac:dyDescent="0.25">
      <c r="A2237" s="1" t="s">
        <v>1951</v>
      </c>
      <c r="B2237" s="124">
        <v>5.57</v>
      </c>
    </row>
    <row r="2238" spans="1:2" x14ac:dyDescent="0.25">
      <c r="A2238" s="1" t="s">
        <v>1952</v>
      </c>
      <c r="B2238" s="124">
        <v>5.45</v>
      </c>
    </row>
    <row r="2239" spans="1:2" x14ac:dyDescent="0.25">
      <c r="A2239" s="1" t="s">
        <v>1953</v>
      </c>
      <c r="B2239" s="124">
        <v>6.36</v>
      </c>
    </row>
    <row r="2240" spans="1:2" x14ac:dyDescent="0.25">
      <c r="A2240" s="1" t="s">
        <v>1954</v>
      </c>
      <c r="B2240" s="124">
        <v>6.2</v>
      </c>
    </row>
    <row r="2241" spans="1:2" x14ac:dyDescent="0.25">
      <c r="A2241" s="1" t="s">
        <v>1955</v>
      </c>
      <c r="B2241" s="124">
        <v>9.4700000000000006</v>
      </c>
    </row>
    <row r="2242" spans="1:2" x14ac:dyDescent="0.25">
      <c r="A2242" s="1" t="s">
        <v>1956</v>
      </c>
      <c r="B2242" s="124">
        <v>9.2200000000000006</v>
      </c>
    </row>
    <row r="2243" spans="1:2" x14ac:dyDescent="0.25">
      <c r="A2243" s="1" t="s">
        <v>1957</v>
      </c>
      <c r="B2243" s="124">
        <v>10.88</v>
      </c>
    </row>
    <row r="2244" spans="1:2" x14ac:dyDescent="0.25">
      <c r="A2244" s="1" t="s">
        <v>1958</v>
      </c>
      <c r="B2244" s="124">
        <v>10.71</v>
      </c>
    </row>
    <row r="2245" spans="1:2" x14ac:dyDescent="0.25">
      <c r="A2245" s="1" t="s">
        <v>1959</v>
      </c>
      <c r="B2245" s="124">
        <v>14.88</v>
      </c>
    </row>
    <row r="2246" spans="1:2" x14ac:dyDescent="0.25">
      <c r="A2246" s="1" t="s">
        <v>1960</v>
      </c>
      <c r="B2246" s="124">
        <v>14.57</v>
      </c>
    </row>
    <row r="2247" spans="1:2" x14ac:dyDescent="0.25">
      <c r="A2247" s="1" t="s">
        <v>1961</v>
      </c>
      <c r="B2247" s="124">
        <v>3.61</v>
      </c>
    </row>
    <row r="2248" spans="1:2" x14ac:dyDescent="0.25">
      <c r="A2248" s="1" t="s">
        <v>1962</v>
      </c>
      <c r="B2248" s="124">
        <v>3.53</v>
      </c>
    </row>
    <row r="2249" spans="1:2" x14ac:dyDescent="0.25">
      <c r="A2249" s="1" t="s">
        <v>1963</v>
      </c>
      <c r="B2249" s="124">
        <v>2.67</v>
      </c>
    </row>
    <row r="2250" spans="1:2" x14ac:dyDescent="0.25">
      <c r="A2250" s="1" t="s">
        <v>1964</v>
      </c>
      <c r="B2250" s="124">
        <v>2.62</v>
      </c>
    </row>
    <row r="2251" spans="1:2" x14ac:dyDescent="0.25">
      <c r="A2251" s="1" t="s">
        <v>1965</v>
      </c>
      <c r="B2251" s="124">
        <v>1.71</v>
      </c>
    </row>
    <row r="2252" spans="1:2" x14ac:dyDescent="0.25">
      <c r="A2252" s="1" t="s">
        <v>1966</v>
      </c>
      <c r="B2252" s="124">
        <v>1.68</v>
      </c>
    </row>
    <row r="2253" spans="1:2" x14ac:dyDescent="0.25">
      <c r="A2253" s="1" t="s">
        <v>1967</v>
      </c>
      <c r="B2253" s="124">
        <v>3.13</v>
      </c>
    </row>
    <row r="2254" spans="1:2" x14ac:dyDescent="0.25">
      <c r="A2254" s="1" t="s">
        <v>1968</v>
      </c>
      <c r="B2254" s="124">
        <v>3.07</v>
      </c>
    </row>
    <row r="2255" spans="1:2" x14ac:dyDescent="0.25">
      <c r="A2255" s="1" t="s">
        <v>1969</v>
      </c>
      <c r="B2255" s="124">
        <v>2.87</v>
      </c>
    </row>
    <row r="2256" spans="1:2" x14ac:dyDescent="0.25">
      <c r="A2256" s="1" t="s">
        <v>1970</v>
      </c>
      <c r="B2256" s="124">
        <v>2.82</v>
      </c>
    </row>
    <row r="2257" spans="1:2" x14ac:dyDescent="0.25">
      <c r="A2257" s="1" t="s">
        <v>1971</v>
      </c>
      <c r="B2257" s="124">
        <v>6.77</v>
      </c>
    </row>
    <row r="2258" spans="1:2" x14ac:dyDescent="0.25">
      <c r="A2258" s="1" t="s">
        <v>1972</v>
      </c>
      <c r="B2258" s="124">
        <v>6.74</v>
      </c>
    </row>
    <row r="2259" spans="1:2" x14ac:dyDescent="0.25">
      <c r="A2259" s="1" t="s">
        <v>1973</v>
      </c>
      <c r="B2259" s="124">
        <v>4.8</v>
      </c>
    </row>
    <row r="2260" spans="1:2" x14ac:dyDescent="0.25">
      <c r="A2260" s="1" t="s">
        <v>1974</v>
      </c>
      <c r="B2260" s="124">
        <v>4.6399999999999997</v>
      </c>
    </row>
    <row r="2261" spans="1:2" x14ac:dyDescent="0.25">
      <c r="A2261" s="1" t="s">
        <v>1975</v>
      </c>
      <c r="B2261" s="124">
        <v>8.6199999999999992</v>
      </c>
    </row>
    <row r="2262" spans="1:2" x14ac:dyDescent="0.25">
      <c r="A2262" s="1" t="s">
        <v>1976</v>
      </c>
      <c r="B2262" s="124">
        <v>8.5399999999999991</v>
      </c>
    </row>
    <row r="2263" spans="1:2" x14ac:dyDescent="0.25">
      <c r="A2263" s="1" t="s">
        <v>1977</v>
      </c>
      <c r="B2263" s="124">
        <v>6.54</v>
      </c>
    </row>
    <row r="2264" spans="1:2" x14ac:dyDescent="0.25">
      <c r="A2264" s="1" t="s">
        <v>1978</v>
      </c>
      <c r="B2264" s="124">
        <v>6.43</v>
      </c>
    </row>
    <row r="2265" spans="1:2" x14ac:dyDescent="0.25">
      <c r="A2265" s="1" t="s">
        <v>1979</v>
      </c>
      <c r="B2265" s="124">
        <v>16.600000000000001</v>
      </c>
    </row>
    <row r="2266" spans="1:2" x14ac:dyDescent="0.25">
      <c r="A2266" s="1" t="s">
        <v>1980</v>
      </c>
      <c r="B2266" s="124">
        <v>16.46</v>
      </c>
    </row>
    <row r="2267" spans="1:2" x14ac:dyDescent="0.25">
      <c r="A2267" s="1" t="s">
        <v>1981</v>
      </c>
      <c r="B2267" s="124">
        <v>4.7699999999999996</v>
      </c>
    </row>
    <row r="2268" spans="1:2" x14ac:dyDescent="0.25">
      <c r="A2268" s="1" t="s">
        <v>1982</v>
      </c>
      <c r="B2268" s="124">
        <v>4.59</v>
      </c>
    </row>
    <row r="2269" spans="1:2" x14ac:dyDescent="0.25">
      <c r="A2269" s="1" t="s">
        <v>1983</v>
      </c>
      <c r="B2269" s="124">
        <v>4.46</v>
      </c>
    </row>
    <row r="2270" spans="1:2" x14ac:dyDescent="0.25">
      <c r="A2270" s="1" t="s">
        <v>1984</v>
      </c>
      <c r="B2270" s="124">
        <v>4.34</v>
      </c>
    </row>
    <row r="2271" spans="1:2" x14ac:dyDescent="0.25">
      <c r="A2271" s="1" t="s">
        <v>1985</v>
      </c>
      <c r="B2271" s="124">
        <v>2.68</v>
      </c>
    </row>
    <row r="2272" spans="1:2" x14ac:dyDescent="0.25">
      <c r="A2272" s="1" t="s">
        <v>1986</v>
      </c>
      <c r="B2272" s="124">
        <v>2.6</v>
      </c>
    </row>
    <row r="2273" spans="1:2" x14ac:dyDescent="0.25">
      <c r="A2273" s="1" t="s">
        <v>1987</v>
      </c>
      <c r="B2273" s="124">
        <v>10.72</v>
      </c>
    </row>
    <row r="2274" spans="1:2" x14ac:dyDescent="0.25">
      <c r="A2274" s="1" t="s">
        <v>1988</v>
      </c>
      <c r="B2274" s="124">
        <v>10.36</v>
      </c>
    </row>
    <row r="2275" spans="1:2" x14ac:dyDescent="0.25">
      <c r="A2275" s="1" t="s">
        <v>1989</v>
      </c>
      <c r="B2275" s="124">
        <v>15.3</v>
      </c>
    </row>
    <row r="2276" spans="1:2" x14ac:dyDescent="0.25">
      <c r="A2276" s="1" t="s">
        <v>1990</v>
      </c>
      <c r="B2276" s="124">
        <v>14.77</v>
      </c>
    </row>
    <row r="2277" spans="1:2" x14ac:dyDescent="0.25">
      <c r="A2277" s="1" t="s">
        <v>1991</v>
      </c>
      <c r="B2277" s="124">
        <v>15.86</v>
      </c>
    </row>
    <row r="2278" spans="1:2" x14ac:dyDescent="0.25">
      <c r="A2278" s="1" t="s">
        <v>1992</v>
      </c>
      <c r="B2278" s="124">
        <v>15.31</v>
      </c>
    </row>
    <row r="2279" spans="1:2" x14ac:dyDescent="0.25">
      <c r="A2279" s="1" t="s">
        <v>1993</v>
      </c>
      <c r="B2279" s="124">
        <v>22.1</v>
      </c>
    </row>
    <row r="2280" spans="1:2" x14ac:dyDescent="0.25">
      <c r="A2280" s="1" t="s">
        <v>1994</v>
      </c>
      <c r="B2280" s="124">
        <v>21.35</v>
      </c>
    </row>
    <row r="2281" spans="1:2" x14ac:dyDescent="0.25">
      <c r="A2281" s="1" t="s">
        <v>1995</v>
      </c>
      <c r="B2281" s="124">
        <v>7.64</v>
      </c>
    </row>
    <row r="2282" spans="1:2" x14ac:dyDescent="0.25">
      <c r="A2282" s="1" t="s">
        <v>1996</v>
      </c>
      <c r="B2282" s="124">
        <v>7.57</v>
      </c>
    </row>
    <row r="2283" spans="1:2" x14ac:dyDescent="0.25">
      <c r="A2283" s="1" t="s">
        <v>1997</v>
      </c>
      <c r="B2283" s="124">
        <v>8.92</v>
      </c>
    </row>
    <row r="2284" spans="1:2" x14ac:dyDescent="0.25">
      <c r="A2284" s="1" t="s">
        <v>1998</v>
      </c>
      <c r="B2284" s="124">
        <v>8.84</v>
      </c>
    </row>
    <row r="2285" spans="1:2" x14ac:dyDescent="0.25">
      <c r="A2285" s="1" t="s">
        <v>1999</v>
      </c>
      <c r="B2285" s="124">
        <v>10.199999999999999</v>
      </c>
    </row>
    <row r="2286" spans="1:2" x14ac:dyDescent="0.25">
      <c r="A2286" s="1" t="s">
        <v>2000</v>
      </c>
      <c r="B2286" s="124">
        <v>10.11</v>
      </c>
    </row>
    <row r="2287" spans="1:2" x14ac:dyDescent="0.25">
      <c r="A2287" s="1" t="s">
        <v>2001</v>
      </c>
      <c r="B2287" s="124">
        <v>11.46</v>
      </c>
    </row>
    <row r="2288" spans="1:2" x14ac:dyDescent="0.25">
      <c r="A2288" s="1" t="s">
        <v>2002</v>
      </c>
      <c r="B2288" s="124">
        <v>11.36</v>
      </c>
    </row>
    <row r="2289" spans="1:2" x14ac:dyDescent="0.25">
      <c r="A2289" s="1" t="s">
        <v>2003</v>
      </c>
      <c r="B2289" s="124">
        <v>12.76</v>
      </c>
    </row>
    <row r="2290" spans="1:2" x14ac:dyDescent="0.25">
      <c r="A2290" s="1" t="s">
        <v>2004</v>
      </c>
      <c r="B2290" s="124">
        <v>12.65</v>
      </c>
    </row>
    <row r="2291" spans="1:2" x14ac:dyDescent="0.25">
      <c r="A2291" s="1" t="s">
        <v>2005</v>
      </c>
      <c r="B2291" s="124">
        <v>14.02</v>
      </c>
    </row>
    <row r="2292" spans="1:2" x14ac:dyDescent="0.25">
      <c r="A2292" s="1" t="s">
        <v>2006</v>
      </c>
      <c r="B2292" s="124">
        <v>13.9</v>
      </c>
    </row>
    <row r="2293" spans="1:2" x14ac:dyDescent="0.25">
      <c r="A2293" s="1" t="s">
        <v>2007</v>
      </c>
      <c r="B2293" s="124">
        <v>15.33</v>
      </c>
    </row>
    <row r="2294" spans="1:2" x14ac:dyDescent="0.25">
      <c r="A2294" s="1" t="s">
        <v>2008</v>
      </c>
      <c r="B2294" s="124">
        <v>15.21</v>
      </c>
    </row>
    <row r="2295" spans="1:2" x14ac:dyDescent="0.25">
      <c r="A2295" s="1" t="s">
        <v>2009</v>
      </c>
      <c r="B2295" s="124">
        <v>16.52</v>
      </c>
    </row>
    <row r="2296" spans="1:2" x14ac:dyDescent="0.25">
      <c r="A2296" s="1" t="s">
        <v>2010</v>
      </c>
      <c r="B2296" s="124">
        <v>16.38</v>
      </c>
    </row>
    <row r="2297" spans="1:2" x14ac:dyDescent="0.25">
      <c r="A2297" s="1" t="s">
        <v>2011</v>
      </c>
      <c r="B2297" s="124">
        <v>17.91</v>
      </c>
    </row>
    <row r="2298" spans="1:2" x14ac:dyDescent="0.25">
      <c r="A2298" s="1" t="s">
        <v>2012</v>
      </c>
      <c r="B2298" s="124">
        <v>17.760000000000002</v>
      </c>
    </row>
    <row r="2299" spans="1:2" x14ac:dyDescent="0.25">
      <c r="A2299" s="1" t="s">
        <v>2013</v>
      </c>
      <c r="B2299" s="124">
        <v>19.2</v>
      </c>
    </row>
    <row r="2300" spans="1:2" x14ac:dyDescent="0.25">
      <c r="A2300" s="1" t="s">
        <v>2014</v>
      </c>
      <c r="B2300" s="124">
        <v>19.04</v>
      </c>
    </row>
    <row r="2301" spans="1:2" x14ac:dyDescent="0.25">
      <c r="A2301" s="1" t="s">
        <v>2015</v>
      </c>
      <c r="B2301" s="124">
        <v>20.5</v>
      </c>
    </row>
    <row r="2302" spans="1:2" x14ac:dyDescent="0.25">
      <c r="A2302" s="1" t="s">
        <v>2016</v>
      </c>
      <c r="B2302" s="124">
        <v>20.32</v>
      </c>
    </row>
    <row r="2303" spans="1:2" x14ac:dyDescent="0.25">
      <c r="A2303" s="1" t="s">
        <v>2017</v>
      </c>
      <c r="B2303" s="124">
        <v>21.75</v>
      </c>
    </row>
    <row r="2304" spans="1:2" x14ac:dyDescent="0.25">
      <c r="A2304" s="1" t="s">
        <v>2018</v>
      </c>
      <c r="B2304" s="124">
        <v>21.57</v>
      </c>
    </row>
    <row r="2305" spans="1:2" x14ac:dyDescent="0.25">
      <c r="A2305" s="1" t="s">
        <v>2019</v>
      </c>
      <c r="B2305" s="124">
        <v>22.92</v>
      </c>
    </row>
    <row r="2306" spans="1:2" x14ac:dyDescent="0.25">
      <c r="A2306" s="1" t="s">
        <v>2020</v>
      </c>
      <c r="B2306" s="124">
        <v>22.72</v>
      </c>
    </row>
    <row r="2307" spans="1:2" x14ac:dyDescent="0.25">
      <c r="A2307" s="1" t="s">
        <v>2021</v>
      </c>
      <c r="B2307" s="124">
        <v>24.22</v>
      </c>
    </row>
    <row r="2308" spans="1:2" x14ac:dyDescent="0.25">
      <c r="A2308" s="1" t="s">
        <v>2022</v>
      </c>
      <c r="B2308" s="124">
        <v>24.01</v>
      </c>
    </row>
    <row r="2309" spans="1:2" x14ac:dyDescent="0.25">
      <c r="A2309" s="1" t="s">
        <v>2023</v>
      </c>
      <c r="B2309" s="124">
        <v>25.69</v>
      </c>
    </row>
    <row r="2310" spans="1:2" x14ac:dyDescent="0.25">
      <c r="A2310" s="1" t="s">
        <v>2024</v>
      </c>
      <c r="B2310" s="124">
        <v>25.47</v>
      </c>
    </row>
    <row r="2311" spans="1:2" x14ac:dyDescent="0.25">
      <c r="A2311" s="1" t="s">
        <v>2025</v>
      </c>
      <c r="B2311" s="124">
        <v>26.98</v>
      </c>
    </row>
    <row r="2312" spans="1:2" x14ac:dyDescent="0.25">
      <c r="A2312" s="1" t="s">
        <v>2026</v>
      </c>
      <c r="B2312" s="124">
        <v>26.76</v>
      </c>
    </row>
    <row r="2313" spans="1:2" x14ac:dyDescent="0.25">
      <c r="A2313" s="1" t="s">
        <v>2027</v>
      </c>
      <c r="B2313" s="124">
        <v>28.05</v>
      </c>
    </row>
    <row r="2314" spans="1:2" x14ac:dyDescent="0.25">
      <c r="A2314" s="1" t="s">
        <v>2028</v>
      </c>
      <c r="B2314" s="124">
        <v>27.81</v>
      </c>
    </row>
    <row r="2315" spans="1:2" x14ac:dyDescent="0.25">
      <c r="A2315" s="1" t="s">
        <v>2029</v>
      </c>
      <c r="B2315" s="124">
        <v>29.2</v>
      </c>
    </row>
    <row r="2316" spans="1:2" x14ac:dyDescent="0.25">
      <c r="A2316" s="1" t="s">
        <v>2030</v>
      </c>
      <c r="B2316" s="124">
        <v>28.96</v>
      </c>
    </row>
    <row r="2317" spans="1:2" x14ac:dyDescent="0.25">
      <c r="A2317" s="1" t="s">
        <v>2031</v>
      </c>
      <c r="B2317" s="124">
        <v>30.9</v>
      </c>
    </row>
    <row r="2318" spans="1:2" x14ac:dyDescent="0.25">
      <c r="A2318" s="1" t="s">
        <v>2032</v>
      </c>
      <c r="B2318" s="124">
        <v>30.64</v>
      </c>
    </row>
    <row r="2319" spans="1:2" x14ac:dyDescent="0.25">
      <c r="A2319" s="1" t="s">
        <v>2033</v>
      </c>
      <c r="B2319" s="124">
        <v>31.82</v>
      </c>
    </row>
    <row r="2320" spans="1:2" x14ac:dyDescent="0.25">
      <c r="A2320" s="1" t="s">
        <v>2034</v>
      </c>
      <c r="B2320" s="124">
        <v>31.55</v>
      </c>
    </row>
    <row r="2321" spans="1:2" x14ac:dyDescent="0.25">
      <c r="A2321" s="1" t="s">
        <v>2035</v>
      </c>
      <c r="B2321" s="124">
        <v>33.31</v>
      </c>
    </row>
    <row r="2322" spans="1:2" x14ac:dyDescent="0.25">
      <c r="A2322" s="1" t="s">
        <v>2036</v>
      </c>
      <c r="B2322" s="124">
        <v>33.03</v>
      </c>
    </row>
    <row r="2323" spans="1:2" x14ac:dyDescent="0.25">
      <c r="A2323" s="1" t="s">
        <v>2037</v>
      </c>
      <c r="B2323" s="124">
        <v>34.39</v>
      </c>
    </row>
    <row r="2324" spans="1:2" x14ac:dyDescent="0.25">
      <c r="A2324" s="1" t="s">
        <v>2038</v>
      </c>
      <c r="B2324" s="124">
        <v>34.1</v>
      </c>
    </row>
    <row r="2325" spans="1:2" x14ac:dyDescent="0.25">
      <c r="A2325" s="1" t="s">
        <v>2039</v>
      </c>
      <c r="B2325" s="124">
        <v>36.130000000000003</v>
      </c>
    </row>
    <row r="2326" spans="1:2" x14ac:dyDescent="0.25">
      <c r="A2326" s="1" t="s">
        <v>2040</v>
      </c>
      <c r="B2326" s="124">
        <v>35.83</v>
      </c>
    </row>
    <row r="2327" spans="1:2" x14ac:dyDescent="0.25">
      <c r="A2327" s="1" t="s">
        <v>2041</v>
      </c>
      <c r="B2327" s="124">
        <v>16.18</v>
      </c>
    </row>
    <row r="2328" spans="1:2" x14ac:dyDescent="0.25">
      <c r="A2328" s="1" t="s">
        <v>2042</v>
      </c>
      <c r="B2328" s="124">
        <v>16.079999999999998</v>
      </c>
    </row>
    <row r="2329" spans="1:2" x14ac:dyDescent="0.25">
      <c r="A2329" s="1" t="s">
        <v>2043</v>
      </c>
      <c r="B2329" s="124">
        <v>18.66</v>
      </c>
    </row>
    <row r="2330" spans="1:2" x14ac:dyDescent="0.25">
      <c r="A2330" s="1" t="s">
        <v>2044</v>
      </c>
      <c r="B2330" s="124">
        <v>18.55</v>
      </c>
    </row>
    <row r="2331" spans="1:2" x14ac:dyDescent="0.25">
      <c r="A2331" s="1" t="s">
        <v>2045</v>
      </c>
      <c r="B2331" s="124">
        <v>21.25</v>
      </c>
    </row>
    <row r="2332" spans="1:2" x14ac:dyDescent="0.25">
      <c r="A2332" s="1" t="s">
        <v>2046</v>
      </c>
      <c r="B2332" s="124">
        <v>21.12</v>
      </c>
    </row>
    <row r="2333" spans="1:2" x14ac:dyDescent="0.25">
      <c r="A2333" s="1" t="s">
        <v>2047</v>
      </c>
      <c r="B2333" s="124">
        <v>23.67</v>
      </c>
    </row>
    <row r="2334" spans="1:2" x14ac:dyDescent="0.25">
      <c r="A2334" s="1" t="s">
        <v>2048</v>
      </c>
      <c r="B2334" s="124">
        <v>23.53</v>
      </c>
    </row>
    <row r="2335" spans="1:2" x14ac:dyDescent="0.25">
      <c r="A2335" s="1" t="s">
        <v>2049</v>
      </c>
      <c r="B2335" s="124">
        <v>26.32</v>
      </c>
    </row>
    <row r="2336" spans="1:2" x14ac:dyDescent="0.25">
      <c r="A2336" s="1" t="s">
        <v>2050</v>
      </c>
      <c r="B2336" s="124">
        <v>26.16</v>
      </c>
    </row>
    <row r="2337" spans="1:2" x14ac:dyDescent="0.25">
      <c r="A2337" s="1" t="s">
        <v>2051</v>
      </c>
      <c r="B2337" s="124">
        <v>28.68</v>
      </c>
    </row>
    <row r="2338" spans="1:2" x14ac:dyDescent="0.25">
      <c r="A2338" s="1" t="s">
        <v>2052</v>
      </c>
      <c r="B2338" s="124">
        <v>28.5</v>
      </c>
    </row>
    <row r="2339" spans="1:2" x14ac:dyDescent="0.25">
      <c r="A2339" s="1" t="s">
        <v>2053</v>
      </c>
      <c r="B2339" s="124">
        <v>31.21</v>
      </c>
    </row>
    <row r="2340" spans="1:2" x14ac:dyDescent="0.25">
      <c r="A2340" s="1" t="s">
        <v>2054</v>
      </c>
      <c r="B2340" s="124">
        <v>31.02</v>
      </c>
    </row>
    <row r="2341" spans="1:2" x14ac:dyDescent="0.25">
      <c r="A2341" s="1" t="s">
        <v>2055</v>
      </c>
      <c r="B2341" s="124">
        <v>33.909999999999997</v>
      </c>
    </row>
    <row r="2342" spans="1:2" x14ac:dyDescent="0.25">
      <c r="A2342" s="1" t="s">
        <v>2056</v>
      </c>
      <c r="B2342" s="124">
        <v>33.71</v>
      </c>
    </row>
    <row r="2343" spans="1:2" x14ac:dyDescent="0.25">
      <c r="A2343" s="1" t="s">
        <v>2057</v>
      </c>
      <c r="B2343" s="124">
        <v>36.36</v>
      </c>
    </row>
    <row r="2344" spans="1:2" x14ac:dyDescent="0.25">
      <c r="A2344" s="1" t="s">
        <v>2058</v>
      </c>
      <c r="B2344" s="124">
        <v>36.14</v>
      </c>
    </row>
    <row r="2345" spans="1:2" x14ac:dyDescent="0.25">
      <c r="A2345" s="1" t="s">
        <v>2059</v>
      </c>
      <c r="B2345" s="124">
        <v>38.770000000000003</v>
      </c>
    </row>
    <row r="2346" spans="1:2" x14ac:dyDescent="0.25">
      <c r="A2346" s="1" t="s">
        <v>2060</v>
      </c>
      <c r="B2346" s="124">
        <v>38.53</v>
      </c>
    </row>
    <row r="2347" spans="1:2" x14ac:dyDescent="0.25">
      <c r="A2347" s="1" t="s">
        <v>2061</v>
      </c>
      <c r="B2347" s="124">
        <v>41.5</v>
      </c>
    </row>
    <row r="2348" spans="1:2" x14ac:dyDescent="0.25">
      <c r="A2348" s="1" t="s">
        <v>2062</v>
      </c>
      <c r="B2348" s="124">
        <v>41.24</v>
      </c>
    </row>
    <row r="2349" spans="1:2" x14ac:dyDescent="0.25">
      <c r="A2349" s="1" t="s">
        <v>2063</v>
      </c>
      <c r="B2349" s="124">
        <v>44.09</v>
      </c>
    </row>
    <row r="2350" spans="1:2" x14ac:dyDescent="0.25">
      <c r="A2350" s="1" t="s">
        <v>2064</v>
      </c>
      <c r="B2350" s="124">
        <v>43.82</v>
      </c>
    </row>
    <row r="2351" spans="1:2" x14ac:dyDescent="0.25">
      <c r="A2351" s="1" t="s">
        <v>2065</v>
      </c>
      <c r="B2351" s="124">
        <v>46.41</v>
      </c>
    </row>
    <row r="2352" spans="1:2" x14ac:dyDescent="0.25">
      <c r="A2352" s="1" t="s">
        <v>2066</v>
      </c>
      <c r="B2352" s="124">
        <v>46.13</v>
      </c>
    </row>
    <row r="2353" spans="1:2" x14ac:dyDescent="0.25">
      <c r="A2353" s="1" t="s">
        <v>2067</v>
      </c>
      <c r="B2353" s="124">
        <v>48.99</v>
      </c>
    </row>
    <row r="2354" spans="1:2" x14ac:dyDescent="0.25">
      <c r="A2354" s="1" t="s">
        <v>2068</v>
      </c>
      <c r="B2354" s="124">
        <v>48.69</v>
      </c>
    </row>
    <row r="2355" spans="1:2" x14ac:dyDescent="0.25">
      <c r="A2355" s="1" t="s">
        <v>2069</v>
      </c>
      <c r="B2355" s="124">
        <v>51.88</v>
      </c>
    </row>
    <row r="2356" spans="1:2" x14ac:dyDescent="0.25">
      <c r="A2356" s="1" t="s">
        <v>2070</v>
      </c>
      <c r="B2356" s="124">
        <v>51.56</v>
      </c>
    </row>
    <row r="2357" spans="1:2" x14ac:dyDescent="0.25">
      <c r="A2357" s="1" t="s">
        <v>2071</v>
      </c>
      <c r="B2357" s="124">
        <v>54.27</v>
      </c>
    </row>
    <row r="2358" spans="1:2" x14ac:dyDescent="0.25">
      <c r="A2358" s="1" t="s">
        <v>2072</v>
      </c>
      <c r="B2358" s="124">
        <v>53.94</v>
      </c>
    </row>
    <row r="2359" spans="1:2" x14ac:dyDescent="0.25">
      <c r="A2359" s="1" t="s">
        <v>2073</v>
      </c>
      <c r="B2359" s="124">
        <v>56.9</v>
      </c>
    </row>
    <row r="2360" spans="1:2" x14ac:dyDescent="0.25">
      <c r="A2360" s="1" t="s">
        <v>2074</v>
      </c>
      <c r="B2360" s="124">
        <v>56.55</v>
      </c>
    </row>
    <row r="2361" spans="1:2" x14ac:dyDescent="0.25">
      <c r="A2361" s="1" t="s">
        <v>2075</v>
      </c>
      <c r="B2361" s="124">
        <v>58.8</v>
      </c>
    </row>
    <row r="2362" spans="1:2" x14ac:dyDescent="0.25">
      <c r="A2362" s="1" t="s">
        <v>2076</v>
      </c>
      <c r="B2362" s="124">
        <v>58.45</v>
      </c>
    </row>
    <row r="2363" spans="1:2" x14ac:dyDescent="0.25">
      <c r="A2363" s="1" t="s">
        <v>2077</v>
      </c>
      <c r="B2363" s="124">
        <v>61.88</v>
      </c>
    </row>
    <row r="2364" spans="1:2" x14ac:dyDescent="0.25">
      <c r="A2364" s="1" t="s">
        <v>2078</v>
      </c>
      <c r="B2364" s="124">
        <v>61.51</v>
      </c>
    </row>
    <row r="2365" spans="1:2" x14ac:dyDescent="0.25">
      <c r="A2365" s="1" t="s">
        <v>2079</v>
      </c>
      <c r="B2365" s="124">
        <v>64.14</v>
      </c>
    </row>
    <row r="2366" spans="1:2" x14ac:dyDescent="0.25">
      <c r="A2366" s="1" t="s">
        <v>2080</v>
      </c>
      <c r="B2366" s="124">
        <v>63.75</v>
      </c>
    </row>
    <row r="2367" spans="1:2" x14ac:dyDescent="0.25">
      <c r="A2367" s="1" t="s">
        <v>2081</v>
      </c>
      <c r="B2367" s="124">
        <v>66.56</v>
      </c>
    </row>
    <row r="2368" spans="1:2" x14ac:dyDescent="0.25">
      <c r="A2368" s="1" t="s">
        <v>2082</v>
      </c>
      <c r="B2368" s="124">
        <v>66.150000000000006</v>
      </c>
    </row>
    <row r="2369" spans="1:2" x14ac:dyDescent="0.25">
      <c r="A2369" s="1" t="s">
        <v>2083</v>
      </c>
      <c r="B2369" s="124">
        <v>69.17</v>
      </c>
    </row>
    <row r="2370" spans="1:2" x14ac:dyDescent="0.25">
      <c r="A2370" s="1" t="s">
        <v>2084</v>
      </c>
      <c r="B2370" s="124">
        <v>68.75</v>
      </c>
    </row>
    <row r="2371" spans="1:2" x14ac:dyDescent="0.25">
      <c r="A2371" s="1" t="s">
        <v>2085</v>
      </c>
      <c r="B2371" s="124">
        <v>72</v>
      </c>
    </row>
    <row r="2372" spans="1:2" x14ac:dyDescent="0.25">
      <c r="A2372" s="1" t="s">
        <v>2086</v>
      </c>
      <c r="B2372" s="124">
        <v>71.56</v>
      </c>
    </row>
    <row r="2373" spans="1:2" x14ac:dyDescent="0.25">
      <c r="A2373" s="1" t="s">
        <v>2087</v>
      </c>
      <c r="B2373" s="124">
        <v>0.99</v>
      </c>
    </row>
    <row r="2374" spans="1:2" x14ac:dyDescent="0.25">
      <c r="A2374" s="1" t="s">
        <v>2089</v>
      </c>
      <c r="B2374" s="124">
        <v>0.98</v>
      </c>
    </row>
    <row r="2375" spans="1:2" x14ac:dyDescent="0.25">
      <c r="A2375" s="1" t="s">
        <v>2090</v>
      </c>
      <c r="B2375" s="124">
        <v>1.26</v>
      </c>
    </row>
    <row r="2376" spans="1:2" x14ac:dyDescent="0.25">
      <c r="A2376" s="1" t="s">
        <v>2091</v>
      </c>
      <c r="B2376" s="124">
        <v>1.23</v>
      </c>
    </row>
    <row r="2377" spans="1:2" x14ac:dyDescent="0.25">
      <c r="A2377" s="1" t="s">
        <v>2092</v>
      </c>
      <c r="B2377" s="124">
        <v>1.43</v>
      </c>
    </row>
    <row r="2378" spans="1:2" x14ac:dyDescent="0.25">
      <c r="A2378" s="1" t="s">
        <v>2093</v>
      </c>
      <c r="B2378" s="124">
        <v>1.4</v>
      </c>
    </row>
    <row r="2379" spans="1:2" x14ac:dyDescent="0.25">
      <c r="A2379" s="1" t="s">
        <v>2094</v>
      </c>
      <c r="B2379" s="124">
        <v>1.67</v>
      </c>
    </row>
    <row r="2380" spans="1:2" x14ac:dyDescent="0.25">
      <c r="A2380" s="1" t="s">
        <v>2095</v>
      </c>
      <c r="B2380" s="124">
        <v>1.64</v>
      </c>
    </row>
    <row r="2381" spans="1:2" x14ac:dyDescent="0.25">
      <c r="A2381" s="1" t="s">
        <v>2096</v>
      </c>
      <c r="B2381" s="124">
        <v>2.0099999999999998</v>
      </c>
    </row>
    <row r="2382" spans="1:2" x14ac:dyDescent="0.25">
      <c r="A2382" s="1" t="s">
        <v>2097</v>
      </c>
      <c r="B2382" s="124">
        <v>1.98</v>
      </c>
    </row>
    <row r="2383" spans="1:2" x14ac:dyDescent="0.25">
      <c r="A2383" s="1" t="s">
        <v>2098</v>
      </c>
      <c r="B2383" s="124">
        <v>2.5</v>
      </c>
    </row>
    <row r="2384" spans="1:2" x14ac:dyDescent="0.25">
      <c r="A2384" s="1" t="s">
        <v>2099</v>
      </c>
      <c r="B2384" s="124">
        <v>2.46</v>
      </c>
    </row>
    <row r="2385" spans="1:2" x14ac:dyDescent="0.25">
      <c r="A2385" s="1" t="s">
        <v>2100</v>
      </c>
      <c r="B2385" s="124">
        <v>3.35</v>
      </c>
    </row>
    <row r="2386" spans="1:2" x14ac:dyDescent="0.25">
      <c r="A2386" s="1" t="s">
        <v>2101</v>
      </c>
      <c r="B2386" s="124">
        <v>3.29</v>
      </c>
    </row>
    <row r="2387" spans="1:2" x14ac:dyDescent="0.25">
      <c r="A2387" s="1" t="s">
        <v>2102</v>
      </c>
      <c r="B2387" s="124">
        <v>5.0199999999999996</v>
      </c>
    </row>
    <row r="2388" spans="1:2" x14ac:dyDescent="0.25">
      <c r="A2388" s="1" t="s">
        <v>2103</v>
      </c>
      <c r="B2388" s="124">
        <v>4.9400000000000004</v>
      </c>
    </row>
    <row r="2389" spans="1:2" x14ac:dyDescent="0.25">
      <c r="A2389" s="1" t="s">
        <v>2104</v>
      </c>
      <c r="B2389" s="124">
        <v>10.029999999999999</v>
      </c>
    </row>
    <row r="2390" spans="1:2" x14ac:dyDescent="0.25">
      <c r="A2390" s="1" t="s">
        <v>2105</v>
      </c>
      <c r="B2390" s="124">
        <v>9.86</v>
      </c>
    </row>
    <row r="2391" spans="1:2" x14ac:dyDescent="0.25">
      <c r="A2391" s="1" t="s">
        <v>2106</v>
      </c>
      <c r="B2391" s="124">
        <v>0.78</v>
      </c>
    </row>
    <row r="2392" spans="1:2" x14ac:dyDescent="0.25">
      <c r="A2392" s="1" t="s">
        <v>2107</v>
      </c>
      <c r="B2392" s="124">
        <v>0.77</v>
      </c>
    </row>
    <row r="2393" spans="1:2" x14ac:dyDescent="0.25">
      <c r="A2393" s="1" t="s">
        <v>2108</v>
      </c>
      <c r="B2393" s="124">
        <v>0.99</v>
      </c>
    </row>
    <row r="2394" spans="1:2" x14ac:dyDescent="0.25">
      <c r="A2394" s="1" t="s">
        <v>2109</v>
      </c>
      <c r="B2394" s="124">
        <v>0.98</v>
      </c>
    </row>
    <row r="2395" spans="1:2" x14ac:dyDescent="0.25">
      <c r="A2395" s="1" t="s">
        <v>2110</v>
      </c>
      <c r="B2395" s="124">
        <v>1.1299999999999999</v>
      </c>
    </row>
    <row r="2396" spans="1:2" x14ac:dyDescent="0.25">
      <c r="A2396" s="1" t="s">
        <v>2111</v>
      </c>
      <c r="B2396" s="124">
        <v>1.1200000000000001</v>
      </c>
    </row>
    <row r="2397" spans="1:2" x14ac:dyDescent="0.25">
      <c r="A2397" s="1" t="s">
        <v>2112</v>
      </c>
      <c r="B2397" s="124">
        <v>1.32</v>
      </c>
    </row>
    <row r="2398" spans="1:2" x14ac:dyDescent="0.25">
      <c r="A2398" s="1" t="s">
        <v>2113</v>
      </c>
      <c r="B2398" s="124">
        <v>1.3</v>
      </c>
    </row>
    <row r="2399" spans="1:2" x14ac:dyDescent="0.25">
      <c r="A2399" s="1" t="s">
        <v>2114</v>
      </c>
      <c r="B2399" s="124">
        <v>1.58</v>
      </c>
    </row>
    <row r="2400" spans="1:2" x14ac:dyDescent="0.25">
      <c r="A2400" s="1" t="s">
        <v>2115</v>
      </c>
      <c r="B2400" s="124">
        <v>1.56</v>
      </c>
    </row>
    <row r="2401" spans="1:2" x14ac:dyDescent="0.25">
      <c r="A2401" s="1" t="s">
        <v>2116</v>
      </c>
      <c r="B2401" s="124">
        <v>1.96</v>
      </c>
    </row>
    <row r="2402" spans="1:2" x14ac:dyDescent="0.25">
      <c r="A2402" s="1" t="s">
        <v>2117</v>
      </c>
      <c r="B2402" s="124">
        <v>1.94</v>
      </c>
    </row>
    <row r="2403" spans="1:2" x14ac:dyDescent="0.25">
      <c r="A2403" s="1" t="s">
        <v>2118</v>
      </c>
      <c r="B2403" s="124">
        <v>2.63</v>
      </c>
    </row>
    <row r="2404" spans="1:2" x14ac:dyDescent="0.25">
      <c r="A2404" s="1" t="s">
        <v>2119</v>
      </c>
      <c r="B2404" s="124">
        <v>2.59</v>
      </c>
    </row>
    <row r="2405" spans="1:2" x14ac:dyDescent="0.25">
      <c r="A2405" s="1" t="s">
        <v>2120</v>
      </c>
      <c r="B2405" s="124">
        <v>3.95</v>
      </c>
    </row>
    <row r="2406" spans="1:2" x14ac:dyDescent="0.25">
      <c r="A2406" s="1" t="s">
        <v>2121</v>
      </c>
      <c r="B2406" s="124">
        <v>3.9</v>
      </c>
    </row>
    <row r="2407" spans="1:2" x14ac:dyDescent="0.25">
      <c r="A2407" s="1" t="s">
        <v>2122</v>
      </c>
      <c r="B2407" s="124">
        <v>7.89</v>
      </c>
    </row>
    <row r="2408" spans="1:2" x14ac:dyDescent="0.25">
      <c r="A2408" s="1" t="s">
        <v>2123</v>
      </c>
      <c r="B2408" s="124">
        <v>7.78</v>
      </c>
    </row>
    <row r="2409" spans="1:2" x14ac:dyDescent="0.25">
      <c r="A2409" s="1" t="s">
        <v>2124</v>
      </c>
      <c r="B2409" s="124">
        <v>1.23</v>
      </c>
    </row>
    <row r="2410" spans="1:2" x14ac:dyDescent="0.25">
      <c r="A2410" s="1" t="s">
        <v>2125</v>
      </c>
      <c r="B2410" s="124">
        <v>1.19</v>
      </c>
    </row>
    <row r="2411" spans="1:2" x14ac:dyDescent="0.25">
      <c r="A2411" s="1" t="s">
        <v>2126</v>
      </c>
      <c r="B2411" s="124">
        <v>1.56</v>
      </c>
    </row>
    <row r="2412" spans="1:2" x14ac:dyDescent="0.25">
      <c r="A2412" s="1" t="s">
        <v>2127</v>
      </c>
      <c r="B2412" s="124">
        <v>1.5</v>
      </c>
    </row>
    <row r="2413" spans="1:2" x14ac:dyDescent="0.25">
      <c r="A2413" s="1" t="s">
        <v>2128</v>
      </c>
      <c r="B2413" s="124">
        <v>1.77</v>
      </c>
    </row>
    <row r="2414" spans="1:2" x14ac:dyDescent="0.25">
      <c r="A2414" s="1" t="s">
        <v>2129</v>
      </c>
      <c r="B2414" s="124">
        <v>1.71</v>
      </c>
    </row>
    <row r="2415" spans="1:2" x14ac:dyDescent="0.25">
      <c r="A2415" s="1" t="s">
        <v>2130</v>
      </c>
      <c r="B2415" s="124">
        <v>2.0699999999999998</v>
      </c>
    </row>
    <row r="2416" spans="1:2" x14ac:dyDescent="0.25">
      <c r="A2416" s="1" t="s">
        <v>2131</v>
      </c>
      <c r="B2416" s="124">
        <v>2</v>
      </c>
    </row>
    <row r="2417" spans="1:2" x14ac:dyDescent="0.25">
      <c r="A2417" s="1" t="s">
        <v>2132</v>
      </c>
      <c r="B2417" s="124">
        <v>2.4900000000000002</v>
      </c>
    </row>
    <row r="2418" spans="1:2" x14ac:dyDescent="0.25">
      <c r="A2418" s="1" t="s">
        <v>2133</v>
      </c>
      <c r="B2418" s="124">
        <v>2.4</v>
      </c>
    </row>
    <row r="2419" spans="1:2" x14ac:dyDescent="0.25">
      <c r="A2419" s="1" t="s">
        <v>2134</v>
      </c>
      <c r="B2419" s="124">
        <v>3.1</v>
      </c>
    </row>
    <row r="2420" spans="1:2" x14ac:dyDescent="0.25">
      <c r="A2420" s="1" t="s">
        <v>2135</v>
      </c>
      <c r="B2420" s="124">
        <v>2.99</v>
      </c>
    </row>
    <row r="2421" spans="1:2" x14ac:dyDescent="0.25">
      <c r="A2421" s="1" t="s">
        <v>2136</v>
      </c>
      <c r="B2421" s="124">
        <v>4.1399999999999997</v>
      </c>
    </row>
    <row r="2422" spans="1:2" x14ac:dyDescent="0.25">
      <c r="A2422" s="1" t="s">
        <v>2137</v>
      </c>
      <c r="B2422" s="124">
        <v>4</v>
      </c>
    </row>
    <row r="2423" spans="1:2" x14ac:dyDescent="0.25">
      <c r="A2423" s="1" t="s">
        <v>2138</v>
      </c>
      <c r="B2423" s="124">
        <v>6.29</v>
      </c>
    </row>
    <row r="2424" spans="1:2" x14ac:dyDescent="0.25">
      <c r="A2424" s="1" t="s">
        <v>2139</v>
      </c>
      <c r="B2424" s="124">
        <v>6.07</v>
      </c>
    </row>
    <row r="2425" spans="1:2" x14ac:dyDescent="0.25">
      <c r="A2425" s="1" t="s">
        <v>2140</v>
      </c>
      <c r="B2425" s="124">
        <v>12.47</v>
      </c>
    </row>
    <row r="2426" spans="1:2" x14ac:dyDescent="0.25">
      <c r="A2426" s="1" t="s">
        <v>2141</v>
      </c>
      <c r="B2426" s="124">
        <v>12.04</v>
      </c>
    </row>
    <row r="2427" spans="1:2" x14ac:dyDescent="0.25">
      <c r="A2427" s="1" t="s">
        <v>2142</v>
      </c>
      <c r="B2427" s="124">
        <v>1</v>
      </c>
    </row>
    <row r="2428" spans="1:2" x14ac:dyDescent="0.25">
      <c r="A2428" s="1" t="s">
        <v>2143</v>
      </c>
      <c r="B2428" s="124">
        <v>0.98</v>
      </c>
    </row>
    <row r="2429" spans="1:2" x14ac:dyDescent="0.25">
      <c r="A2429" s="1" t="s">
        <v>2144</v>
      </c>
      <c r="B2429" s="124">
        <v>1.26</v>
      </c>
    </row>
    <row r="2430" spans="1:2" x14ac:dyDescent="0.25">
      <c r="A2430" s="1" t="s">
        <v>2145</v>
      </c>
      <c r="B2430" s="124">
        <v>1.24</v>
      </c>
    </row>
    <row r="2431" spans="1:2" x14ac:dyDescent="0.25">
      <c r="A2431" s="1" t="s">
        <v>2146</v>
      </c>
      <c r="B2431" s="124">
        <v>1.42</v>
      </c>
    </row>
    <row r="2432" spans="1:2" x14ac:dyDescent="0.25">
      <c r="A2432" s="1" t="s">
        <v>2147</v>
      </c>
      <c r="B2432" s="124">
        <v>1.39</v>
      </c>
    </row>
    <row r="2433" spans="1:2" x14ac:dyDescent="0.25">
      <c r="A2433" s="1" t="s">
        <v>2148</v>
      </c>
      <c r="B2433" s="124">
        <v>1.66</v>
      </c>
    </row>
    <row r="2434" spans="1:2" x14ac:dyDescent="0.25">
      <c r="A2434" s="1" t="s">
        <v>2149</v>
      </c>
      <c r="B2434" s="124">
        <v>1.63</v>
      </c>
    </row>
    <row r="2435" spans="1:2" x14ac:dyDescent="0.25">
      <c r="A2435" s="1" t="s">
        <v>2150</v>
      </c>
      <c r="B2435" s="124">
        <v>2</v>
      </c>
    </row>
    <row r="2436" spans="1:2" x14ac:dyDescent="0.25">
      <c r="A2436" s="1" t="s">
        <v>2151</v>
      </c>
      <c r="B2436" s="124">
        <v>1.97</v>
      </c>
    </row>
    <row r="2437" spans="1:2" x14ac:dyDescent="0.25">
      <c r="A2437" s="1" t="s">
        <v>2152</v>
      </c>
      <c r="B2437" s="124">
        <v>2.5</v>
      </c>
    </row>
    <row r="2438" spans="1:2" x14ac:dyDescent="0.25">
      <c r="A2438" s="1" t="s">
        <v>2153</v>
      </c>
      <c r="B2438" s="124">
        <v>2.46</v>
      </c>
    </row>
    <row r="2439" spans="1:2" x14ac:dyDescent="0.25">
      <c r="A2439" s="1" t="s">
        <v>2154</v>
      </c>
      <c r="B2439" s="124">
        <v>3.34</v>
      </c>
    </row>
    <row r="2440" spans="1:2" x14ac:dyDescent="0.25">
      <c r="A2440" s="1" t="s">
        <v>2155</v>
      </c>
      <c r="B2440" s="124">
        <v>3.28</v>
      </c>
    </row>
    <row r="2441" spans="1:2" x14ac:dyDescent="0.25">
      <c r="A2441" s="1" t="s">
        <v>2156</v>
      </c>
      <c r="B2441" s="124">
        <v>5</v>
      </c>
    </row>
    <row r="2442" spans="1:2" x14ac:dyDescent="0.25">
      <c r="A2442" s="1" t="s">
        <v>2157</v>
      </c>
      <c r="B2442" s="124">
        <v>4.92</v>
      </c>
    </row>
    <row r="2443" spans="1:2" x14ac:dyDescent="0.25">
      <c r="A2443" s="1" t="s">
        <v>2158</v>
      </c>
      <c r="B2443" s="124">
        <v>10.01</v>
      </c>
    </row>
    <row r="2444" spans="1:2" x14ac:dyDescent="0.25">
      <c r="A2444" s="1" t="s">
        <v>2159</v>
      </c>
      <c r="B2444" s="124">
        <v>9.85</v>
      </c>
    </row>
    <row r="2445" spans="1:2" x14ac:dyDescent="0.25">
      <c r="A2445" s="1" t="s">
        <v>2160</v>
      </c>
      <c r="B2445" s="124">
        <v>0.85</v>
      </c>
    </row>
    <row r="2446" spans="1:2" x14ac:dyDescent="0.25">
      <c r="A2446" s="1" t="s">
        <v>2161</v>
      </c>
      <c r="B2446" s="124">
        <v>0.83</v>
      </c>
    </row>
    <row r="2447" spans="1:2" x14ac:dyDescent="0.25">
      <c r="A2447" s="1" t="s">
        <v>2162</v>
      </c>
      <c r="B2447" s="124">
        <v>1.08</v>
      </c>
    </row>
    <row r="2448" spans="1:2" x14ac:dyDescent="0.25">
      <c r="A2448" s="1" t="s">
        <v>2163</v>
      </c>
      <c r="B2448" s="124">
        <v>1.06</v>
      </c>
    </row>
    <row r="2449" spans="1:2" x14ac:dyDescent="0.25">
      <c r="A2449" s="1" t="s">
        <v>2164</v>
      </c>
      <c r="B2449" s="124">
        <v>1.23</v>
      </c>
    </row>
    <row r="2450" spans="1:2" x14ac:dyDescent="0.25">
      <c r="A2450" s="1" t="s">
        <v>2165</v>
      </c>
      <c r="B2450" s="124">
        <v>1.22</v>
      </c>
    </row>
    <row r="2451" spans="1:2" x14ac:dyDescent="0.25">
      <c r="A2451" s="1" t="s">
        <v>2166</v>
      </c>
      <c r="B2451" s="124">
        <v>1.44</v>
      </c>
    </row>
    <row r="2452" spans="1:2" x14ac:dyDescent="0.25">
      <c r="A2452" s="1" t="s">
        <v>2167</v>
      </c>
      <c r="B2452" s="124">
        <v>1.42</v>
      </c>
    </row>
    <row r="2453" spans="1:2" x14ac:dyDescent="0.25">
      <c r="A2453" s="1" t="s">
        <v>2168</v>
      </c>
      <c r="B2453" s="124">
        <v>1.72</v>
      </c>
    </row>
    <row r="2454" spans="1:2" x14ac:dyDescent="0.25">
      <c r="A2454" s="1" t="s">
        <v>2169</v>
      </c>
      <c r="B2454" s="124">
        <v>1.7</v>
      </c>
    </row>
    <row r="2455" spans="1:2" x14ac:dyDescent="0.25">
      <c r="A2455" s="1" t="s">
        <v>2170</v>
      </c>
      <c r="B2455" s="124">
        <v>2.13</v>
      </c>
    </row>
    <row r="2456" spans="1:2" x14ac:dyDescent="0.25">
      <c r="A2456" s="1" t="s">
        <v>2171</v>
      </c>
      <c r="B2456" s="124">
        <v>2.11</v>
      </c>
    </row>
    <row r="2457" spans="1:2" x14ac:dyDescent="0.25">
      <c r="A2457" s="1" t="s">
        <v>2172</v>
      </c>
      <c r="B2457" s="124">
        <v>2.86</v>
      </c>
    </row>
    <row r="2458" spans="1:2" x14ac:dyDescent="0.25">
      <c r="A2458" s="1" t="s">
        <v>2173</v>
      </c>
      <c r="B2458" s="124">
        <v>2.82</v>
      </c>
    </row>
    <row r="2459" spans="1:2" x14ac:dyDescent="0.25">
      <c r="A2459" s="1" t="s">
        <v>2174</v>
      </c>
      <c r="B2459" s="124">
        <v>4.38</v>
      </c>
    </row>
    <row r="2460" spans="1:2" x14ac:dyDescent="0.25">
      <c r="A2460" s="1" t="s">
        <v>2175</v>
      </c>
      <c r="B2460" s="124">
        <v>4.32</v>
      </c>
    </row>
    <row r="2461" spans="1:2" x14ac:dyDescent="0.25">
      <c r="A2461" s="1" t="s">
        <v>2176</v>
      </c>
      <c r="B2461" s="124">
        <v>8.58</v>
      </c>
    </row>
    <row r="2462" spans="1:2" x14ac:dyDescent="0.25">
      <c r="A2462" s="1" t="s">
        <v>2177</v>
      </c>
      <c r="B2462" s="124">
        <v>8.4700000000000006</v>
      </c>
    </row>
    <row r="2463" spans="1:2" x14ac:dyDescent="0.25">
      <c r="A2463" s="1" t="s">
        <v>2178</v>
      </c>
      <c r="B2463" s="124">
        <v>0.59</v>
      </c>
    </row>
    <row r="2464" spans="1:2" x14ac:dyDescent="0.25">
      <c r="A2464" s="1" t="s">
        <v>2179</v>
      </c>
      <c r="B2464" s="124">
        <v>0.57999999999999996</v>
      </c>
    </row>
    <row r="2465" spans="1:2" x14ac:dyDescent="0.25">
      <c r="A2465" s="1" t="s">
        <v>2180</v>
      </c>
      <c r="B2465" s="124">
        <v>0.71</v>
      </c>
    </row>
    <row r="2466" spans="1:2" x14ac:dyDescent="0.25">
      <c r="A2466" s="1" t="s">
        <v>2181</v>
      </c>
      <c r="B2466" s="124">
        <v>0.7</v>
      </c>
    </row>
    <row r="2467" spans="1:2" x14ac:dyDescent="0.25">
      <c r="A2467" s="1" t="s">
        <v>2182</v>
      </c>
      <c r="B2467" s="124">
        <v>0.84</v>
      </c>
    </row>
    <row r="2468" spans="1:2" x14ac:dyDescent="0.25">
      <c r="A2468" s="1" t="s">
        <v>2183</v>
      </c>
      <c r="B2468" s="124">
        <v>0.83</v>
      </c>
    </row>
    <row r="2469" spans="1:2" x14ac:dyDescent="0.25">
      <c r="A2469" s="1" t="s">
        <v>2184</v>
      </c>
      <c r="B2469" s="124">
        <v>0.96</v>
      </c>
    </row>
    <row r="2470" spans="1:2" x14ac:dyDescent="0.25">
      <c r="A2470" s="1" t="s">
        <v>2185</v>
      </c>
      <c r="B2470" s="124">
        <v>0.95</v>
      </c>
    </row>
    <row r="2471" spans="1:2" x14ac:dyDescent="0.25">
      <c r="A2471" s="1" t="s">
        <v>2186</v>
      </c>
      <c r="B2471" s="124">
        <v>1.1599999999999999</v>
      </c>
    </row>
    <row r="2472" spans="1:2" x14ac:dyDescent="0.25">
      <c r="A2472" s="1" t="s">
        <v>2187</v>
      </c>
      <c r="B2472" s="124">
        <v>1.1399999999999999</v>
      </c>
    </row>
    <row r="2473" spans="1:2" x14ac:dyDescent="0.25">
      <c r="A2473" s="1" t="s">
        <v>2188</v>
      </c>
      <c r="B2473" s="124">
        <v>1.46</v>
      </c>
    </row>
    <row r="2474" spans="1:2" x14ac:dyDescent="0.25">
      <c r="A2474" s="1" t="s">
        <v>2189</v>
      </c>
      <c r="B2474" s="124">
        <v>1.44</v>
      </c>
    </row>
    <row r="2475" spans="1:2" x14ac:dyDescent="0.25">
      <c r="A2475" s="1" t="s">
        <v>2190</v>
      </c>
      <c r="B2475" s="124">
        <v>1.93</v>
      </c>
    </row>
    <row r="2476" spans="1:2" x14ac:dyDescent="0.25">
      <c r="A2476" s="1" t="s">
        <v>2191</v>
      </c>
      <c r="B2476" s="124">
        <v>1.9</v>
      </c>
    </row>
    <row r="2477" spans="1:2" x14ac:dyDescent="0.25">
      <c r="A2477" s="1" t="s">
        <v>2192</v>
      </c>
      <c r="B2477" s="124">
        <v>2.92</v>
      </c>
    </row>
    <row r="2478" spans="1:2" x14ac:dyDescent="0.25">
      <c r="A2478" s="1" t="s">
        <v>2193</v>
      </c>
      <c r="B2478" s="124">
        <v>2.88</v>
      </c>
    </row>
    <row r="2479" spans="1:2" x14ac:dyDescent="0.25">
      <c r="A2479" s="1" t="s">
        <v>2194</v>
      </c>
      <c r="B2479" s="124">
        <v>5.81</v>
      </c>
    </row>
    <row r="2480" spans="1:2" x14ac:dyDescent="0.25">
      <c r="A2480" s="1" t="s">
        <v>2195</v>
      </c>
      <c r="B2480" s="124">
        <v>5.74</v>
      </c>
    </row>
    <row r="2481" spans="1:2" x14ac:dyDescent="0.25">
      <c r="A2481" s="1" t="s">
        <v>2196</v>
      </c>
      <c r="B2481" s="124">
        <v>0.44</v>
      </c>
    </row>
    <row r="2482" spans="1:2" x14ac:dyDescent="0.25">
      <c r="A2482" s="1" t="s">
        <v>2197</v>
      </c>
      <c r="B2482" s="124">
        <v>0.43</v>
      </c>
    </row>
    <row r="2483" spans="1:2" x14ac:dyDescent="0.25">
      <c r="A2483" s="1" t="s">
        <v>2198</v>
      </c>
      <c r="B2483" s="124">
        <v>0.57999999999999996</v>
      </c>
    </row>
    <row r="2484" spans="1:2" x14ac:dyDescent="0.25">
      <c r="A2484" s="1" t="s">
        <v>2199</v>
      </c>
      <c r="B2484" s="124">
        <v>0.56999999999999995</v>
      </c>
    </row>
    <row r="2485" spans="1:2" x14ac:dyDescent="0.25">
      <c r="A2485" s="1" t="s">
        <v>2200</v>
      </c>
      <c r="B2485" s="124">
        <v>0.75</v>
      </c>
    </row>
    <row r="2486" spans="1:2" x14ac:dyDescent="0.25">
      <c r="A2486" s="1" t="s">
        <v>2201</v>
      </c>
      <c r="B2486" s="124">
        <v>0.74</v>
      </c>
    </row>
    <row r="2487" spans="1:2" x14ac:dyDescent="0.25">
      <c r="A2487" s="1" t="s">
        <v>2202</v>
      </c>
      <c r="B2487" s="124">
        <v>10.35</v>
      </c>
    </row>
    <row r="2488" spans="1:2" x14ac:dyDescent="0.25">
      <c r="A2488" s="1" t="s">
        <v>2203</v>
      </c>
      <c r="B2488" s="124">
        <v>9.67</v>
      </c>
    </row>
    <row r="2489" spans="1:2" x14ac:dyDescent="0.25">
      <c r="A2489" s="1" t="s">
        <v>2204</v>
      </c>
      <c r="B2489" s="124">
        <v>33.6</v>
      </c>
    </row>
    <row r="2490" spans="1:2" x14ac:dyDescent="0.25">
      <c r="A2490" s="1" t="s">
        <v>2206</v>
      </c>
      <c r="B2490" s="124">
        <v>32.65</v>
      </c>
    </row>
    <row r="2491" spans="1:2" x14ac:dyDescent="0.25">
      <c r="A2491" s="1" t="s">
        <v>2207</v>
      </c>
      <c r="B2491" s="124">
        <v>2.4500000000000002</v>
      </c>
    </row>
    <row r="2492" spans="1:2" x14ac:dyDescent="0.25">
      <c r="A2492" s="1" t="s">
        <v>2208</v>
      </c>
      <c r="B2492" s="124">
        <v>2.4300000000000002</v>
      </c>
    </row>
    <row r="2493" spans="1:2" x14ac:dyDescent="0.25">
      <c r="A2493" s="1" t="s">
        <v>2209</v>
      </c>
      <c r="B2493" s="124">
        <v>18.39</v>
      </c>
    </row>
    <row r="2494" spans="1:2" x14ac:dyDescent="0.25">
      <c r="A2494" s="1" t="s">
        <v>2210</v>
      </c>
      <c r="B2494" s="124">
        <v>17.420000000000002</v>
      </c>
    </row>
    <row r="2495" spans="1:2" x14ac:dyDescent="0.25">
      <c r="A2495" s="1" t="s">
        <v>2211</v>
      </c>
      <c r="B2495" s="124">
        <v>19.32</v>
      </c>
    </row>
    <row r="2496" spans="1:2" x14ac:dyDescent="0.25">
      <c r="A2496" s="1" t="s">
        <v>2212</v>
      </c>
      <c r="B2496" s="124">
        <v>18.309999999999999</v>
      </c>
    </row>
    <row r="2497" spans="1:2" x14ac:dyDescent="0.25">
      <c r="A2497" s="1" t="s">
        <v>2213</v>
      </c>
      <c r="B2497" s="124">
        <v>20.28</v>
      </c>
    </row>
    <row r="2498" spans="1:2" x14ac:dyDescent="0.25">
      <c r="A2498" s="1" t="s">
        <v>2214</v>
      </c>
      <c r="B2498" s="124">
        <v>19.22</v>
      </c>
    </row>
    <row r="2499" spans="1:2" x14ac:dyDescent="0.25">
      <c r="A2499" s="1" t="s">
        <v>2215</v>
      </c>
      <c r="B2499" s="124">
        <v>21.3</v>
      </c>
    </row>
    <row r="2500" spans="1:2" x14ac:dyDescent="0.25">
      <c r="A2500" s="1" t="s">
        <v>2216</v>
      </c>
      <c r="B2500" s="124">
        <v>20.18</v>
      </c>
    </row>
    <row r="2501" spans="1:2" x14ac:dyDescent="0.25">
      <c r="A2501" s="1" t="s">
        <v>2217</v>
      </c>
      <c r="B2501" s="124">
        <v>22.32</v>
      </c>
    </row>
    <row r="2502" spans="1:2" x14ac:dyDescent="0.25">
      <c r="A2502" s="1" t="s">
        <v>2218</v>
      </c>
      <c r="B2502" s="124">
        <v>21.15</v>
      </c>
    </row>
    <row r="2503" spans="1:2" x14ac:dyDescent="0.25">
      <c r="A2503" s="1" t="s">
        <v>2219</v>
      </c>
      <c r="B2503" s="124">
        <v>23.46</v>
      </c>
    </row>
    <row r="2504" spans="1:2" x14ac:dyDescent="0.25">
      <c r="A2504" s="1" t="s">
        <v>2220</v>
      </c>
      <c r="B2504" s="124">
        <v>22.23</v>
      </c>
    </row>
    <row r="2505" spans="1:2" x14ac:dyDescent="0.25">
      <c r="A2505" s="1" t="s">
        <v>2221</v>
      </c>
      <c r="B2505" s="124">
        <v>24.67</v>
      </c>
    </row>
    <row r="2506" spans="1:2" x14ac:dyDescent="0.25">
      <c r="A2506" s="1" t="s">
        <v>2222</v>
      </c>
      <c r="B2506" s="124">
        <v>23.37</v>
      </c>
    </row>
    <row r="2507" spans="1:2" x14ac:dyDescent="0.25">
      <c r="A2507" s="1" t="s">
        <v>2223</v>
      </c>
      <c r="B2507" s="124">
        <v>25.88</v>
      </c>
    </row>
    <row r="2508" spans="1:2" x14ac:dyDescent="0.25">
      <c r="A2508" s="1" t="s">
        <v>2224</v>
      </c>
      <c r="B2508" s="124">
        <v>24.52</v>
      </c>
    </row>
    <row r="2509" spans="1:2" x14ac:dyDescent="0.25">
      <c r="A2509" s="1" t="s">
        <v>2225</v>
      </c>
      <c r="B2509" s="124">
        <v>27.13</v>
      </c>
    </row>
    <row r="2510" spans="1:2" x14ac:dyDescent="0.25">
      <c r="A2510" s="1" t="s">
        <v>2226</v>
      </c>
      <c r="B2510" s="124">
        <v>25.7</v>
      </c>
    </row>
    <row r="2511" spans="1:2" x14ac:dyDescent="0.25">
      <c r="A2511" s="1" t="s">
        <v>2227</v>
      </c>
      <c r="B2511" s="124">
        <v>36.409999999999997</v>
      </c>
    </row>
    <row r="2512" spans="1:2" x14ac:dyDescent="0.25">
      <c r="A2512" s="1" t="s">
        <v>2228</v>
      </c>
      <c r="B2512" s="124">
        <v>33.369999999999997</v>
      </c>
    </row>
    <row r="2513" spans="1:2" x14ac:dyDescent="0.25">
      <c r="A2513" s="1" t="s">
        <v>2229</v>
      </c>
      <c r="B2513" s="124">
        <v>25.5</v>
      </c>
    </row>
    <row r="2514" spans="1:2" x14ac:dyDescent="0.25">
      <c r="A2514" s="1" t="s">
        <v>2230</v>
      </c>
      <c r="B2514" s="124">
        <v>23.07</v>
      </c>
    </row>
    <row r="2515" spans="1:2" x14ac:dyDescent="0.25">
      <c r="A2515" s="1" t="s">
        <v>2231</v>
      </c>
      <c r="B2515" s="124">
        <v>27.04</v>
      </c>
    </row>
    <row r="2516" spans="1:2" x14ac:dyDescent="0.25">
      <c r="A2516" s="1" t="s">
        <v>2232</v>
      </c>
      <c r="B2516" s="124">
        <v>24.61</v>
      </c>
    </row>
    <row r="2517" spans="1:2" x14ac:dyDescent="0.25">
      <c r="A2517" s="1" t="s">
        <v>2233</v>
      </c>
      <c r="B2517" s="124">
        <v>48.77</v>
      </c>
    </row>
    <row r="2518" spans="1:2" x14ac:dyDescent="0.25">
      <c r="A2518" s="1" t="s">
        <v>2234</v>
      </c>
      <c r="B2518" s="124">
        <v>44.5</v>
      </c>
    </row>
    <row r="2519" spans="1:2" x14ac:dyDescent="0.25">
      <c r="A2519" s="1" t="s">
        <v>2235</v>
      </c>
      <c r="B2519" s="124">
        <v>53.06</v>
      </c>
    </row>
    <row r="2520" spans="1:2" x14ac:dyDescent="0.25">
      <c r="A2520" s="1" t="s">
        <v>2236</v>
      </c>
      <c r="B2520" s="124">
        <v>47.7</v>
      </c>
    </row>
    <row r="2521" spans="1:2" x14ac:dyDescent="0.25">
      <c r="A2521" s="1" t="s">
        <v>2237</v>
      </c>
      <c r="B2521" s="124">
        <v>95.2</v>
      </c>
    </row>
    <row r="2522" spans="1:2" x14ac:dyDescent="0.25">
      <c r="A2522" s="1" t="s">
        <v>2238</v>
      </c>
      <c r="B2522" s="124">
        <v>85.52</v>
      </c>
    </row>
    <row r="2523" spans="1:2" x14ac:dyDescent="0.25">
      <c r="A2523" s="1" t="s">
        <v>2239</v>
      </c>
      <c r="B2523" s="124">
        <v>233.22</v>
      </c>
    </row>
    <row r="2524" spans="1:2" x14ac:dyDescent="0.25">
      <c r="A2524" s="1" t="s">
        <v>2240</v>
      </c>
      <c r="B2524" s="124">
        <v>209.3</v>
      </c>
    </row>
    <row r="2525" spans="1:2" x14ac:dyDescent="0.25">
      <c r="A2525" s="1" t="s">
        <v>2241</v>
      </c>
      <c r="B2525" s="124">
        <v>67.67</v>
      </c>
    </row>
    <row r="2526" spans="1:2" x14ac:dyDescent="0.25">
      <c r="A2526" s="1" t="s">
        <v>2242</v>
      </c>
      <c r="B2526" s="124">
        <v>64.569999999999993</v>
      </c>
    </row>
    <row r="2527" spans="1:2" x14ac:dyDescent="0.25">
      <c r="A2527" s="1" t="s">
        <v>2243</v>
      </c>
      <c r="B2527" s="124">
        <v>74.709999999999994</v>
      </c>
    </row>
    <row r="2528" spans="1:2" x14ac:dyDescent="0.25">
      <c r="A2528" s="1" t="s">
        <v>2244</v>
      </c>
      <c r="B2528" s="124">
        <v>71.260000000000005</v>
      </c>
    </row>
    <row r="2529" spans="1:2" x14ac:dyDescent="0.25">
      <c r="A2529" s="1" t="s">
        <v>2245</v>
      </c>
      <c r="B2529" s="124">
        <v>84.9</v>
      </c>
    </row>
    <row r="2530" spans="1:2" x14ac:dyDescent="0.25">
      <c r="A2530" s="1" t="s">
        <v>2246</v>
      </c>
      <c r="B2530" s="124">
        <v>80.98</v>
      </c>
    </row>
    <row r="2531" spans="1:2" x14ac:dyDescent="0.25">
      <c r="A2531" s="1" t="s">
        <v>2247</v>
      </c>
      <c r="B2531" s="124">
        <v>98.49</v>
      </c>
    </row>
    <row r="2532" spans="1:2" x14ac:dyDescent="0.25">
      <c r="A2532" s="1" t="s">
        <v>2248</v>
      </c>
      <c r="B2532" s="124">
        <v>93.94</v>
      </c>
    </row>
    <row r="2533" spans="1:2" x14ac:dyDescent="0.25">
      <c r="A2533" s="1" t="s">
        <v>2249</v>
      </c>
      <c r="B2533" s="124">
        <v>112.07</v>
      </c>
    </row>
    <row r="2534" spans="1:2" x14ac:dyDescent="0.25">
      <c r="A2534" s="1" t="s">
        <v>2250</v>
      </c>
      <c r="B2534" s="124">
        <v>106.9</v>
      </c>
    </row>
    <row r="2535" spans="1:2" x14ac:dyDescent="0.25">
      <c r="A2535" s="1" t="s">
        <v>2251</v>
      </c>
      <c r="B2535" s="124">
        <v>106.41</v>
      </c>
    </row>
    <row r="2536" spans="1:2" x14ac:dyDescent="0.25">
      <c r="A2536" s="1" t="s">
        <v>2252</v>
      </c>
      <c r="B2536" s="124">
        <v>96.94</v>
      </c>
    </row>
    <row r="2537" spans="1:2" x14ac:dyDescent="0.25">
      <c r="A2537" s="1" t="s">
        <v>2253</v>
      </c>
      <c r="B2537" s="124">
        <v>189.65</v>
      </c>
    </row>
    <row r="2538" spans="1:2" x14ac:dyDescent="0.25">
      <c r="A2538" s="1" t="s">
        <v>2254</v>
      </c>
      <c r="B2538" s="124">
        <v>170.31</v>
      </c>
    </row>
    <row r="2539" spans="1:2" x14ac:dyDescent="0.25">
      <c r="A2539" s="1" t="s">
        <v>2255</v>
      </c>
      <c r="B2539" s="124">
        <v>190</v>
      </c>
    </row>
    <row r="2540" spans="1:2" x14ac:dyDescent="0.25">
      <c r="A2540" s="1" t="s">
        <v>2256</v>
      </c>
      <c r="B2540" s="124">
        <v>169.33</v>
      </c>
    </row>
    <row r="2541" spans="1:2" x14ac:dyDescent="0.25">
      <c r="A2541" s="1" t="s">
        <v>2257</v>
      </c>
      <c r="B2541" s="124">
        <v>76.52</v>
      </c>
    </row>
    <row r="2542" spans="1:2" x14ac:dyDescent="0.25">
      <c r="A2542" s="1" t="s">
        <v>2258</v>
      </c>
      <c r="B2542" s="124">
        <v>69.63</v>
      </c>
    </row>
    <row r="2543" spans="1:2" x14ac:dyDescent="0.25">
      <c r="A2543" s="1" t="s">
        <v>2259</v>
      </c>
      <c r="B2543" s="124">
        <v>99.47</v>
      </c>
    </row>
    <row r="2544" spans="1:2" x14ac:dyDescent="0.25">
      <c r="A2544" s="1" t="s">
        <v>2260</v>
      </c>
      <c r="B2544" s="124">
        <v>90.52</v>
      </c>
    </row>
    <row r="2545" spans="1:2" x14ac:dyDescent="0.25">
      <c r="A2545" s="1" t="s">
        <v>2261</v>
      </c>
      <c r="B2545" s="124">
        <v>1.46</v>
      </c>
    </row>
    <row r="2546" spans="1:2" x14ac:dyDescent="0.25">
      <c r="A2546" s="1" t="s">
        <v>2262</v>
      </c>
      <c r="B2546" s="124">
        <v>1.42</v>
      </c>
    </row>
    <row r="2547" spans="1:2" x14ac:dyDescent="0.25">
      <c r="A2547" s="1" t="s">
        <v>2263</v>
      </c>
      <c r="B2547" s="124">
        <v>1.31</v>
      </c>
    </row>
    <row r="2548" spans="1:2" x14ac:dyDescent="0.25">
      <c r="A2548" s="1" t="s">
        <v>2264</v>
      </c>
      <c r="B2548" s="124">
        <v>1.27</v>
      </c>
    </row>
    <row r="2549" spans="1:2" x14ac:dyDescent="0.25">
      <c r="A2549" s="1" t="s">
        <v>2265</v>
      </c>
      <c r="B2549" s="124">
        <v>1.18</v>
      </c>
    </row>
    <row r="2550" spans="1:2" x14ac:dyDescent="0.25">
      <c r="A2550" s="1" t="s">
        <v>2266</v>
      </c>
      <c r="B2550" s="124">
        <v>1.1499999999999999</v>
      </c>
    </row>
    <row r="2551" spans="1:2" x14ac:dyDescent="0.25">
      <c r="A2551" s="1" t="s">
        <v>2267</v>
      </c>
      <c r="B2551" s="124">
        <v>12.8</v>
      </c>
    </row>
    <row r="2552" spans="1:2" x14ac:dyDescent="0.25">
      <c r="A2552" s="1" t="s">
        <v>2268</v>
      </c>
      <c r="B2552" s="124">
        <v>12.39</v>
      </c>
    </row>
    <row r="2553" spans="1:2" x14ac:dyDescent="0.25">
      <c r="A2553" s="1" t="s">
        <v>2269</v>
      </c>
      <c r="B2553" s="124">
        <v>9.2899999999999991</v>
      </c>
    </row>
    <row r="2554" spans="1:2" x14ac:dyDescent="0.25">
      <c r="A2554" s="1" t="s">
        <v>2270</v>
      </c>
      <c r="B2554" s="124">
        <v>9.0299999999999994</v>
      </c>
    </row>
    <row r="2555" spans="1:2" x14ac:dyDescent="0.25">
      <c r="A2555" s="1" t="s">
        <v>2271</v>
      </c>
      <c r="B2555" s="124">
        <v>8.2799999999999994</v>
      </c>
    </row>
    <row r="2556" spans="1:2" x14ac:dyDescent="0.25">
      <c r="A2556" s="1" t="s">
        <v>2272</v>
      </c>
      <c r="B2556" s="124">
        <v>8.06</v>
      </c>
    </row>
    <row r="2557" spans="1:2" x14ac:dyDescent="0.25">
      <c r="A2557" s="1" t="s">
        <v>2273</v>
      </c>
      <c r="B2557" s="124">
        <v>7.73</v>
      </c>
    </row>
    <row r="2558" spans="1:2" x14ac:dyDescent="0.25">
      <c r="A2558" s="1" t="s">
        <v>2274</v>
      </c>
      <c r="B2558" s="124">
        <v>7.54</v>
      </c>
    </row>
    <row r="2559" spans="1:2" x14ac:dyDescent="0.25">
      <c r="A2559" s="1" t="s">
        <v>2275</v>
      </c>
      <c r="B2559" s="124">
        <v>7.5</v>
      </c>
    </row>
    <row r="2560" spans="1:2" x14ac:dyDescent="0.25">
      <c r="A2560" s="1" t="s">
        <v>2276</v>
      </c>
      <c r="B2560" s="124">
        <v>7.32</v>
      </c>
    </row>
    <row r="2561" spans="1:2" x14ac:dyDescent="0.25">
      <c r="A2561" s="1" t="s">
        <v>2277</v>
      </c>
      <c r="B2561" s="124">
        <v>5.14</v>
      </c>
    </row>
    <row r="2562" spans="1:2" x14ac:dyDescent="0.25">
      <c r="A2562" s="1" t="s">
        <v>2278</v>
      </c>
      <c r="B2562" s="124">
        <v>5.0199999999999996</v>
      </c>
    </row>
    <row r="2563" spans="1:2" x14ac:dyDescent="0.25">
      <c r="A2563" s="1" t="s">
        <v>2279</v>
      </c>
      <c r="B2563" s="124">
        <v>5.35</v>
      </c>
    </row>
    <row r="2564" spans="1:2" x14ac:dyDescent="0.25">
      <c r="A2564" s="1" t="s">
        <v>2280</v>
      </c>
      <c r="B2564" s="124">
        <v>5.26</v>
      </c>
    </row>
    <row r="2565" spans="1:2" x14ac:dyDescent="0.25">
      <c r="A2565" s="1" t="s">
        <v>2281</v>
      </c>
      <c r="B2565" s="124">
        <v>4.41</v>
      </c>
    </row>
    <row r="2566" spans="1:2" x14ac:dyDescent="0.25">
      <c r="A2566" s="1" t="s">
        <v>2282</v>
      </c>
      <c r="B2566" s="124">
        <v>4.34</v>
      </c>
    </row>
    <row r="2567" spans="1:2" x14ac:dyDescent="0.25">
      <c r="A2567" s="1" t="s">
        <v>2283</v>
      </c>
      <c r="B2567" s="124">
        <v>10.23</v>
      </c>
    </row>
    <row r="2568" spans="1:2" x14ac:dyDescent="0.25">
      <c r="A2568" s="1" t="s">
        <v>2284</v>
      </c>
      <c r="B2568" s="124">
        <v>9.91</v>
      </c>
    </row>
    <row r="2569" spans="1:2" x14ac:dyDescent="0.25">
      <c r="A2569" s="1" t="s">
        <v>2285</v>
      </c>
      <c r="B2569" s="124">
        <v>7.12</v>
      </c>
    </row>
    <row r="2570" spans="1:2" x14ac:dyDescent="0.25">
      <c r="A2570" s="1" t="s">
        <v>2286</v>
      </c>
      <c r="B2570" s="124">
        <v>6.94</v>
      </c>
    </row>
    <row r="2571" spans="1:2" x14ac:dyDescent="0.25">
      <c r="A2571" s="1" t="s">
        <v>2287</v>
      </c>
      <c r="B2571" s="124">
        <v>6.11</v>
      </c>
    </row>
    <row r="2572" spans="1:2" x14ac:dyDescent="0.25">
      <c r="A2572" s="1" t="s">
        <v>2288</v>
      </c>
      <c r="B2572" s="124">
        <v>5.98</v>
      </c>
    </row>
    <row r="2573" spans="1:2" x14ac:dyDescent="0.25">
      <c r="A2573" s="1" t="s">
        <v>2289</v>
      </c>
      <c r="B2573" s="124">
        <v>5.57</v>
      </c>
    </row>
    <row r="2574" spans="1:2" x14ac:dyDescent="0.25">
      <c r="A2574" s="1" t="s">
        <v>2290</v>
      </c>
      <c r="B2574" s="124">
        <v>5.46</v>
      </c>
    </row>
    <row r="2575" spans="1:2" x14ac:dyDescent="0.25">
      <c r="A2575" s="1" t="s">
        <v>2291</v>
      </c>
      <c r="B2575" s="124">
        <v>5.33</v>
      </c>
    </row>
    <row r="2576" spans="1:2" x14ac:dyDescent="0.25">
      <c r="A2576" s="1" t="s">
        <v>2292</v>
      </c>
      <c r="B2576" s="124">
        <v>5.23</v>
      </c>
    </row>
    <row r="2577" spans="1:2" x14ac:dyDescent="0.25">
      <c r="A2577" s="1" t="s">
        <v>2293</v>
      </c>
      <c r="B2577" s="124">
        <v>3.38</v>
      </c>
    </row>
    <row r="2578" spans="1:2" x14ac:dyDescent="0.25">
      <c r="A2578" s="1" t="s">
        <v>2294</v>
      </c>
      <c r="B2578" s="124">
        <v>3.32</v>
      </c>
    </row>
    <row r="2579" spans="1:2" x14ac:dyDescent="0.25">
      <c r="A2579" s="1" t="s">
        <v>2295</v>
      </c>
      <c r="B2579" s="124">
        <v>3.76</v>
      </c>
    </row>
    <row r="2580" spans="1:2" x14ac:dyDescent="0.25">
      <c r="A2580" s="1" t="s">
        <v>2296</v>
      </c>
      <c r="B2580" s="124">
        <v>3.72</v>
      </c>
    </row>
    <row r="2581" spans="1:2" x14ac:dyDescent="0.25">
      <c r="A2581" s="1" t="s">
        <v>2297</v>
      </c>
      <c r="B2581" s="124">
        <v>3.01</v>
      </c>
    </row>
    <row r="2582" spans="1:2" x14ac:dyDescent="0.25">
      <c r="A2582" s="1" t="s">
        <v>2298</v>
      </c>
      <c r="B2582" s="124">
        <v>2.98</v>
      </c>
    </row>
    <row r="2583" spans="1:2" x14ac:dyDescent="0.25">
      <c r="A2583" s="1" t="s">
        <v>2299</v>
      </c>
      <c r="B2583" s="124">
        <v>81.180000000000007</v>
      </c>
    </row>
    <row r="2584" spans="1:2" x14ac:dyDescent="0.25">
      <c r="A2584" s="1" t="s">
        <v>2300</v>
      </c>
      <c r="B2584" s="124">
        <v>75.56</v>
      </c>
    </row>
    <row r="2585" spans="1:2" x14ac:dyDescent="0.25">
      <c r="A2585" s="1" t="s">
        <v>2301</v>
      </c>
      <c r="B2585" s="124">
        <v>50.26</v>
      </c>
    </row>
    <row r="2586" spans="1:2" x14ac:dyDescent="0.25">
      <c r="A2586" s="1" t="s">
        <v>2302</v>
      </c>
      <c r="B2586" s="124">
        <v>44.64</v>
      </c>
    </row>
    <row r="2587" spans="1:2" x14ac:dyDescent="0.25">
      <c r="A2587" s="1" t="s">
        <v>2303</v>
      </c>
      <c r="B2587" s="124">
        <v>280.83</v>
      </c>
    </row>
    <row r="2588" spans="1:2" x14ac:dyDescent="0.25">
      <c r="A2588" s="1" t="s">
        <v>2304</v>
      </c>
      <c r="B2588" s="124">
        <v>279.39</v>
      </c>
    </row>
    <row r="2589" spans="1:2" x14ac:dyDescent="0.25">
      <c r="A2589" s="1" t="s">
        <v>2305</v>
      </c>
      <c r="B2589" s="124">
        <v>1.75</v>
      </c>
    </row>
    <row r="2590" spans="1:2" x14ac:dyDescent="0.25">
      <c r="A2590" s="1" t="s">
        <v>2306</v>
      </c>
      <c r="B2590" s="124">
        <v>1.75</v>
      </c>
    </row>
    <row r="2591" spans="1:2" x14ac:dyDescent="0.25">
      <c r="A2591" s="1" t="s">
        <v>2307</v>
      </c>
      <c r="B2591" s="124">
        <v>1.3</v>
      </c>
    </row>
    <row r="2592" spans="1:2" x14ac:dyDescent="0.25">
      <c r="A2592" s="1" t="s">
        <v>2308</v>
      </c>
      <c r="B2592" s="124">
        <v>1.3</v>
      </c>
    </row>
    <row r="2593" spans="1:2" x14ac:dyDescent="0.25">
      <c r="A2593" s="1" t="s">
        <v>2309</v>
      </c>
      <c r="B2593" s="124">
        <v>1.95</v>
      </c>
    </row>
    <row r="2594" spans="1:2" x14ac:dyDescent="0.25">
      <c r="A2594" s="1" t="s">
        <v>2310</v>
      </c>
      <c r="B2594" s="124">
        <v>1.95</v>
      </c>
    </row>
    <row r="2595" spans="1:2" x14ac:dyDescent="0.25">
      <c r="A2595" s="1" t="s">
        <v>2311</v>
      </c>
      <c r="B2595" s="124">
        <v>1.4</v>
      </c>
    </row>
    <row r="2596" spans="1:2" x14ac:dyDescent="0.25">
      <c r="A2596" s="1" t="s">
        <v>2312</v>
      </c>
      <c r="B2596" s="124">
        <v>1.4</v>
      </c>
    </row>
    <row r="2597" spans="1:2" x14ac:dyDescent="0.25">
      <c r="A2597" s="1" t="s">
        <v>2313</v>
      </c>
      <c r="B2597" s="124">
        <v>2.17</v>
      </c>
    </row>
    <row r="2598" spans="1:2" x14ac:dyDescent="0.25">
      <c r="A2598" s="1" t="s">
        <v>2314</v>
      </c>
      <c r="B2598" s="124">
        <v>2.17</v>
      </c>
    </row>
    <row r="2599" spans="1:2" x14ac:dyDescent="0.25">
      <c r="A2599" s="1" t="s">
        <v>2315</v>
      </c>
      <c r="B2599" s="124">
        <v>1.51</v>
      </c>
    </row>
    <row r="2600" spans="1:2" x14ac:dyDescent="0.25">
      <c r="A2600" s="1" t="s">
        <v>2316</v>
      </c>
      <c r="B2600" s="124">
        <v>1.51</v>
      </c>
    </row>
    <row r="2601" spans="1:2" x14ac:dyDescent="0.25">
      <c r="A2601" s="1" t="s">
        <v>2317</v>
      </c>
      <c r="B2601" s="124">
        <v>0.56000000000000005</v>
      </c>
    </row>
    <row r="2602" spans="1:2" x14ac:dyDescent="0.25">
      <c r="A2602" s="1" t="s">
        <v>2318</v>
      </c>
      <c r="B2602" s="124">
        <v>0.53</v>
      </c>
    </row>
    <row r="2603" spans="1:2" x14ac:dyDescent="0.25">
      <c r="A2603" s="1" t="s">
        <v>2319</v>
      </c>
      <c r="B2603" s="124">
        <v>42.93</v>
      </c>
    </row>
    <row r="2604" spans="1:2" x14ac:dyDescent="0.25">
      <c r="A2604" s="1" t="s">
        <v>2320</v>
      </c>
      <c r="B2604" s="124">
        <v>40.94</v>
      </c>
    </row>
    <row r="2605" spans="1:2" x14ac:dyDescent="0.25">
      <c r="A2605" s="1" t="s">
        <v>2321</v>
      </c>
      <c r="B2605" s="124">
        <v>1.32</v>
      </c>
    </row>
    <row r="2606" spans="1:2" x14ac:dyDescent="0.25">
      <c r="A2606" s="1" t="s">
        <v>2322</v>
      </c>
      <c r="B2606" s="124">
        <v>1.28</v>
      </c>
    </row>
    <row r="2607" spans="1:2" x14ac:dyDescent="0.25">
      <c r="A2607" s="1" t="s">
        <v>2323</v>
      </c>
      <c r="B2607" s="124">
        <v>0.88</v>
      </c>
    </row>
    <row r="2608" spans="1:2" x14ac:dyDescent="0.25">
      <c r="A2608" s="1" t="s">
        <v>2324</v>
      </c>
      <c r="B2608" s="124">
        <v>0.85</v>
      </c>
    </row>
    <row r="2609" spans="1:2" x14ac:dyDescent="0.25">
      <c r="A2609" s="1" t="s">
        <v>2325</v>
      </c>
      <c r="B2609" s="124">
        <v>0.53</v>
      </c>
    </row>
    <row r="2610" spans="1:2" x14ac:dyDescent="0.25">
      <c r="A2610" s="1" t="s">
        <v>2326</v>
      </c>
      <c r="B2610" s="124">
        <v>0.51</v>
      </c>
    </row>
    <row r="2611" spans="1:2" x14ac:dyDescent="0.25">
      <c r="A2611" s="1" t="s">
        <v>2327</v>
      </c>
      <c r="B2611" s="124">
        <v>0.79</v>
      </c>
    </row>
    <row r="2612" spans="1:2" x14ac:dyDescent="0.25">
      <c r="A2612" s="1" t="s">
        <v>2328</v>
      </c>
      <c r="B2612" s="124">
        <v>0.76</v>
      </c>
    </row>
    <row r="2613" spans="1:2" x14ac:dyDescent="0.25">
      <c r="A2613" s="1" t="s">
        <v>2329</v>
      </c>
      <c r="B2613" s="124">
        <v>0.19</v>
      </c>
    </row>
    <row r="2614" spans="1:2" x14ac:dyDescent="0.25">
      <c r="A2614" s="1" t="s">
        <v>2331</v>
      </c>
      <c r="B2614" s="124">
        <v>0.18</v>
      </c>
    </row>
    <row r="2615" spans="1:2" x14ac:dyDescent="0.25">
      <c r="A2615" s="1" t="s">
        <v>2332</v>
      </c>
      <c r="B2615" s="124">
        <v>0.95</v>
      </c>
    </row>
    <row r="2616" spans="1:2" x14ac:dyDescent="0.25">
      <c r="A2616" s="1" t="s">
        <v>2333</v>
      </c>
      <c r="B2616" s="124">
        <v>0.93</v>
      </c>
    </row>
    <row r="2617" spans="1:2" x14ac:dyDescent="0.25">
      <c r="A2617" s="1" t="s">
        <v>2334</v>
      </c>
      <c r="B2617" s="124">
        <v>4.7</v>
      </c>
    </row>
    <row r="2618" spans="1:2" x14ac:dyDescent="0.25">
      <c r="A2618" s="1" t="s">
        <v>2335</v>
      </c>
      <c r="B2618" s="124">
        <v>4.62</v>
      </c>
    </row>
    <row r="2619" spans="1:2" x14ac:dyDescent="0.25">
      <c r="A2619" s="1" t="s">
        <v>2336</v>
      </c>
      <c r="B2619" s="124">
        <v>0.87</v>
      </c>
    </row>
    <row r="2620" spans="1:2" x14ac:dyDescent="0.25">
      <c r="A2620" s="1" t="s">
        <v>2337</v>
      </c>
      <c r="B2620" s="124">
        <v>0.8</v>
      </c>
    </row>
    <row r="2621" spans="1:2" x14ac:dyDescent="0.25">
      <c r="A2621" s="1" t="s">
        <v>2338</v>
      </c>
      <c r="B2621" s="124">
        <v>16.84</v>
      </c>
    </row>
    <row r="2622" spans="1:2" x14ac:dyDescent="0.25">
      <c r="A2622" s="1" t="s">
        <v>2339</v>
      </c>
      <c r="B2622" s="124">
        <v>15.43</v>
      </c>
    </row>
    <row r="2623" spans="1:2" x14ac:dyDescent="0.25">
      <c r="A2623" s="1" t="s">
        <v>2340</v>
      </c>
      <c r="B2623" s="124">
        <v>163.55000000000001</v>
      </c>
    </row>
    <row r="2624" spans="1:2" x14ac:dyDescent="0.25">
      <c r="A2624" s="1" t="s">
        <v>2341</v>
      </c>
      <c r="B2624" s="124">
        <v>150.66999999999999</v>
      </c>
    </row>
    <row r="2625" spans="1:2" x14ac:dyDescent="0.25">
      <c r="A2625" s="1" t="s">
        <v>2342</v>
      </c>
      <c r="B2625" s="124">
        <v>17574.009999999998</v>
      </c>
    </row>
    <row r="2626" spans="1:2" x14ac:dyDescent="0.25">
      <c r="A2626" s="1" t="s">
        <v>2343</v>
      </c>
      <c r="B2626" s="124">
        <v>16720.509999999998</v>
      </c>
    </row>
    <row r="2627" spans="1:2" x14ac:dyDescent="0.25">
      <c r="A2627" s="1" t="s">
        <v>2344</v>
      </c>
      <c r="B2627" s="124">
        <v>26035.62</v>
      </c>
    </row>
    <row r="2628" spans="1:2" x14ac:dyDescent="0.25">
      <c r="A2628" s="1" t="s">
        <v>2345</v>
      </c>
      <c r="B2628" s="124">
        <v>24785.86</v>
      </c>
    </row>
    <row r="2629" spans="1:2" x14ac:dyDescent="0.25">
      <c r="A2629" s="1" t="s">
        <v>2346</v>
      </c>
      <c r="B2629" s="124">
        <v>32594.63</v>
      </c>
    </row>
    <row r="2630" spans="1:2" x14ac:dyDescent="0.25">
      <c r="A2630" s="1" t="s">
        <v>2347</v>
      </c>
      <c r="B2630" s="124">
        <v>30924.83</v>
      </c>
    </row>
    <row r="2631" spans="1:2" x14ac:dyDescent="0.25">
      <c r="A2631" s="1" t="s">
        <v>2348</v>
      </c>
      <c r="B2631" s="124">
        <v>39647.08</v>
      </c>
    </row>
    <row r="2632" spans="1:2" x14ac:dyDescent="0.25">
      <c r="A2632" s="1" t="s">
        <v>2349</v>
      </c>
      <c r="B2632" s="124">
        <v>37262.83</v>
      </c>
    </row>
    <row r="2633" spans="1:2" x14ac:dyDescent="0.25">
      <c r="A2633" s="1" t="s">
        <v>2350</v>
      </c>
      <c r="B2633" s="124">
        <v>246.75</v>
      </c>
    </row>
    <row r="2634" spans="1:2" x14ac:dyDescent="0.25">
      <c r="A2634" s="1" t="s">
        <v>2351</v>
      </c>
      <c r="B2634" s="124">
        <v>213.82</v>
      </c>
    </row>
    <row r="2635" spans="1:2" x14ac:dyDescent="0.25">
      <c r="A2635" s="1" t="s">
        <v>2352</v>
      </c>
      <c r="B2635" s="124">
        <v>341.65</v>
      </c>
    </row>
    <row r="2636" spans="1:2" x14ac:dyDescent="0.25">
      <c r="A2636" s="1" t="s">
        <v>2353</v>
      </c>
      <c r="B2636" s="124">
        <v>296.06</v>
      </c>
    </row>
    <row r="2637" spans="1:2" x14ac:dyDescent="0.25">
      <c r="A2637" s="1" t="s">
        <v>2354</v>
      </c>
      <c r="B2637" s="124">
        <v>143.30000000000001</v>
      </c>
    </row>
    <row r="2638" spans="1:2" x14ac:dyDescent="0.25">
      <c r="A2638" s="1" t="s">
        <v>2355</v>
      </c>
      <c r="B2638" s="124">
        <v>124.17</v>
      </c>
    </row>
    <row r="2639" spans="1:2" x14ac:dyDescent="0.25">
      <c r="A2639" s="1" t="s">
        <v>2356</v>
      </c>
      <c r="B2639" s="124">
        <v>72.260000000000005</v>
      </c>
    </row>
    <row r="2640" spans="1:2" x14ac:dyDescent="0.25">
      <c r="A2640" s="1" t="s">
        <v>2357</v>
      </c>
      <c r="B2640" s="124">
        <v>62.62</v>
      </c>
    </row>
    <row r="2641" spans="1:2" x14ac:dyDescent="0.25">
      <c r="A2641" s="1" t="s">
        <v>2358</v>
      </c>
      <c r="B2641" s="124">
        <v>9.0299999999999994</v>
      </c>
    </row>
    <row r="2642" spans="1:2" x14ac:dyDescent="0.25">
      <c r="A2642" s="1" t="s">
        <v>2359</v>
      </c>
      <c r="B2642" s="124">
        <v>7.82</v>
      </c>
    </row>
    <row r="2643" spans="1:2" x14ac:dyDescent="0.25">
      <c r="A2643" s="1" t="s">
        <v>2360</v>
      </c>
      <c r="B2643" s="124">
        <v>27.09</v>
      </c>
    </row>
    <row r="2644" spans="1:2" x14ac:dyDescent="0.25">
      <c r="A2644" s="1" t="s">
        <v>2361</v>
      </c>
      <c r="B2644" s="124">
        <v>23.48</v>
      </c>
    </row>
    <row r="2645" spans="1:2" x14ac:dyDescent="0.25">
      <c r="A2645" s="1" t="s">
        <v>2362</v>
      </c>
      <c r="B2645" s="124">
        <v>21.67</v>
      </c>
    </row>
    <row r="2646" spans="1:2" x14ac:dyDescent="0.25">
      <c r="A2646" s="1" t="s">
        <v>2363</v>
      </c>
      <c r="B2646" s="124">
        <v>18.78</v>
      </c>
    </row>
    <row r="2647" spans="1:2" x14ac:dyDescent="0.25">
      <c r="A2647" s="1" t="s">
        <v>2364</v>
      </c>
      <c r="B2647" s="124">
        <v>16.940000000000001</v>
      </c>
    </row>
    <row r="2648" spans="1:2" x14ac:dyDescent="0.25">
      <c r="A2648" s="1" t="s">
        <v>2365</v>
      </c>
      <c r="B2648" s="124">
        <v>14.68</v>
      </c>
    </row>
    <row r="2649" spans="1:2" x14ac:dyDescent="0.25">
      <c r="A2649" s="1" t="s">
        <v>2366</v>
      </c>
      <c r="B2649" s="124">
        <v>12.03</v>
      </c>
    </row>
    <row r="2650" spans="1:2" x14ac:dyDescent="0.25">
      <c r="A2650" s="1" t="s">
        <v>2367</v>
      </c>
      <c r="B2650" s="124">
        <v>10.42</v>
      </c>
    </row>
    <row r="2651" spans="1:2" x14ac:dyDescent="0.25">
      <c r="A2651" s="1" t="s">
        <v>2368</v>
      </c>
      <c r="B2651" s="124">
        <v>48.77</v>
      </c>
    </row>
    <row r="2652" spans="1:2" x14ac:dyDescent="0.25">
      <c r="A2652" s="1" t="s">
        <v>2369</v>
      </c>
      <c r="B2652" s="124">
        <v>42.27</v>
      </c>
    </row>
    <row r="2653" spans="1:2" x14ac:dyDescent="0.25">
      <c r="A2653" s="1" t="s">
        <v>2370</v>
      </c>
      <c r="B2653" s="124">
        <v>24.57</v>
      </c>
    </row>
    <row r="2654" spans="1:2" x14ac:dyDescent="0.25">
      <c r="A2654" s="1" t="s">
        <v>2371</v>
      </c>
      <c r="B2654" s="124">
        <v>21.29</v>
      </c>
    </row>
    <row r="2655" spans="1:2" x14ac:dyDescent="0.25">
      <c r="A2655" s="1" t="s">
        <v>2372</v>
      </c>
      <c r="B2655" s="124">
        <v>9.0299999999999994</v>
      </c>
    </row>
    <row r="2656" spans="1:2" x14ac:dyDescent="0.25">
      <c r="A2656" s="1" t="s">
        <v>2373</v>
      </c>
      <c r="B2656" s="124">
        <v>7.82</v>
      </c>
    </row>
    <row r="2657" spans="1:2" x14ac:dyDescent="0.25">
      <c r="A2657" s="1" t="s">
        <v>2374</v>
      </c>
      <c r="B2657" s="124">
        <v>17.63</v>
      </c>
    </row>
    <row r="2658" spans="1:2" x14ac:dyDescent="0.25">
      <c r="A2658" s="1" t="s">
        <v>2375</v>
      </c>
      <c r="B2658" s="124">
        <v>15.28</v>
      </c>
    </row>
    <row r="2659" spans="1:2" x14ac:dyDescent="0.25">
      <c r="A2659" s="1" t="s">
        <v>2376</v>
      </c>
      <c r="B2659" s="124">
        <v>24.57</v>
      </c>
    </row>
    <row r="2660" spans="1:2" x14ac:dyDescent="0.25">
      <c r="A2660" s="1" t="s">
        <v>2377</v>
      </c>
      <c r="B2660" s="124">
        <v>21.29</v>
      </c>
    </row>
    <row r="2661" spans="1:2" x14ac:dyDescent="0.25">
      <c r="A2661" s="1" t="s">
        <v>2378</v>
      </c>
      <c r="B2661" s="124">
        <v>23.48</v>
      </c>
    </row>
    <row r="2662" spans="1:2" x14ac:dyDescent="0.25">
      <c r="A2662" s="1" t="s">
        <v>2379</v>
      </c>
      <c r="B2662" s="124">
        <v>20.350000000000001</v>
      </c>
    </row>
    <row r="2663" spans="1:2" x14ac:dyDescent="0.25">
      <c r="A2663" s="1" t="s">
        <v>2380</v>
      </c>
      <c r="B2663" s="124">
        <v>12.64</v>
      </c>
    </row>
    <row r="2664" spans="1:2" x14ac:dyDescent="0.25">
      <c r="A2664" s="1" t="s">
        <v>2381</v>
      </c>
      <c r="B2664" s="124">
        <v>10.95</v>
      </c>
    </row>
    <row r="2665" spans="1:2" x14ac:dyDescent="0.25">
      <c r="A2665" s="1" t="s">
        <v>2382</v>
      </c>
      <c r="B2665" s="124">
        <v>66.84</v>
      </c>
    </row>
    <row r="2666" spans="1:2" x14ac:dyDescent="0.25">
      <c r="A2666" s="1" t="s">
        <v>2383</v>
      </c>
      <c r="B2666" s="124">
        <v>57.92</v>
      </c>
    </row>
    <row r="2667" spans="1:2" x14ac:dyDescent="0.25">
      <c r="A2667" s="1" t="s">
        <v>2384</v>
      </c>
      <c r="B2667" s="124">
        <v>11.03</v>
      </c>
    </row>
    <row r="2668" spans="1:2" x14ac:dyDescent="0.25">
      <c r="A2668" s="1" t="s">
        <v>2385</v>
      </c>
      <c r="B2668" s="124">
        <v>9.5500000000000007</v>
      </c>
    </row>
    <row r="2669" spans="1:2" x14ac:dyDescent="0.25">
      <c r="A2669" s="1" t="s">
        <v>2386</v>
      </c>
      <c r="B2669" s="124">
        <v>27.09</v>
      </c>
    </row>
    <row r="2670" spans="1:2" x14ac:dyDescent="0.25">
      <c r="A2670" s="1" t="s">
        <v>2387</v>
      </c>
      <c r="B2670" s="124">
        <v>23.48</v>
      </c>
    </row>
    <row r="2671" spans="1:2" x14ac:dyDescent="0.25">
      <c r="A2671" s="1" t="s">
        <v>2388</v>
      </c>
      <c r="B2671" s="124">
        <v>27.09</v>
      </c>
    </row>
    <row r="2672" spans="1:2" x14ac:dyDescent="0.25">
      <c r="A2672" s="1" t="s">
        <v>2390</v>
      </c>
      <c r="B2672" s="124">
        <v>23.48</v>
      </c>
    </row>
    <row r="2673" spans="1:2" x14ac:dyDescent="0.25">
      <c r="A2673" s="1" t="s">
        <v>2391</v>
      </c>
      <c r="B2673" s="124">
        <v>92.53</v>
      </c>
    </row>
    <row r="2674" spans="1:2" x14ac:dyDescent="0.25">
      <c r="A2674" s="1" t="s">
        <v>2392</v>
      </c>
      <c r="B2674" s="124">
        <v>80.180000000000007</v>
      </c>
    </row>
    <row r="2675" spans="1:2" x14ac:dyDescent="0.25">
      <c r="A2675" s="1" t="s">
        <v>2393</v>
      </c>
      <c r="B2675" s="124">
        <v>113.09</v>
      </c>
    </row>
    <row r="2676" spans="1:2" x14ac:dyDescent="0.25">
      <c r="A2676" s="1" t="s">
        <v>2394</v>
      </c>
      <c r="B2676" s="124">
        <v>98</v>
      </c>
    </row>
    <row r="2677" spans="1:2" x14ac:dyDescent="0.25">
      <c r="A2677" s="1" t="s">
        <v>2395</v>
      </c>
      <c r="B2677" s="124">
        <v>179.84</v>
      </c>
    </row>
    <row r="2678" spans="1:2" x14ac:dyDescent="0.25">
      <c r="A2678" s="1" t="s">
        <v>2396</v>
      </c>
      <c r="B2678" s="124">
        <v>155.83000000000001</v>
      </c>
    </row>
    <row r="2679" spans="1:2" x14ac:dyDescent="0.25">
      <c r="A2679" s="1" t="s">
        <v>2397</v>
      </c>
      <c r="B2679" s="124">
        <v>419.98</v>
      </c>
    </row>
    <row r="2680" spans="1:2" x14ac:dyDescent="0.25">
      <c r="A2680" s="1" t="s">
        <v>2398</v>
      </c>
      <c r="B2680" s="124">
        <v>363.89</v>
      </c>
    </row>
    <row r="2681" spans="1:2" x14ac:dyDescent="0.25">
      <c r="A2681" s="1" t="s">
        <v>2399</v>
      </c>
      <c r="B2681" s="124">
        <v>27.09</v>
      </c>
    </row>
    <row r="2682" spans="1:2" x14ac:dyDescent="0.25">
      <c r="A2682" s="1" t="s">
        <v>2400</v>
      </c>
      <c r="B2682" s="124">
        <v>23.48</v>
      </c>
    </row>
    <row r="2683" spans="1:2" x14ac:dyDescent="0.25">
      <c r="A2683" s="1" t="s">
        <v>2401</v>
      </c>
      <c r="B2683" s="124">
        <v>342.15</v>
      </c>
    </row>
    <row r="2684" spans="1:2" x14ac:dyDescent="0.25">
      <c r="A2684" s="1" t="s">
        <v>2402</v>
      </c>
      <c r="B2684" s="124">
        <v>296.47000000000003</v>
      </c>
    </row>
    <row r="2685" spans="1:2" x14ac:dyDescent="0.25">
      <c r="A2685" s="1" t="s">
        <v>2403</v>
      </c>
      <c r="B2685" s="124">
        <v>7.94</v>
      </c>
    </row>
    <row r="2686" spans="1:2" x14ac:dyDescent="0.25">
      <c r="A2686" s="1" t="s">
        <v>2405</v>
      </c>
      <c r="B2686" s="124">
        <v>6.88</v>
      </c>
    </row>
    <row r="2687" spans="1:2" x14ac:dyDescent="0.25">
      <c r="A2687" s="1" t="s">
        <v>2406</v>
      </c>
      <c r="B2687" s="124">
        <v>14.45</v>
      </c>
    </row>
    <row r="2688" spans="1:2" x14ac:dyDescent="0.25">
      <c r="A2688" s="1" t="s">
        <v>2408</v>
      </c>
      <c r="B2688" s="124">
        <v>12.52</v>
      </c>
    </row>
    <row r="2689" spans="1:2" x14ac:dyDescent="0.25">
      <c r="A2689" s="1" t="s">
        <v>2409</v>
      </c>
      <c r="B2689" s="124">
        <v>8.6</v>
      </c>
    </row>
    <row r="2690" spans="1:2" x14ac:dyDescent="0.25">
      <c r="A2690" s="1" t="s">
        <v>2410</v>
      </c>
      <c r="B2690" s="124">
        <v>7.45</v>
      </c>
    </row>
    <row r="2691" spans="1:2" x14ac:dyDescent="0.25">
      <c r="A2691" s="1" t="s">
        <v>2411</v>
      </c>
      <c r="B2691" s="124">
        <v>15.7</v>
      </c>
    </row>
    <row r="2692" spans="1:2" x14ac:dyDescent="0.25">
      <c r="A2692" s="1" t="s">
        <v>2412</v>
      </c>
      <c r="B2692" s="124">
        <v>13.6</v>
      </c>
    </row>
    <row r="2693" spans="1:2" x14ac:dyDescent="0.25">
      <c r="A2693" s="1" t="s">
        <v>2413</v>
      </c>
      <c r="B2693" s="124">
        <v>11.01</v>
      </c>
    </row>
    <row r="2694" spans="1:2" x14ac:dyDescent="0.25">
      <c r="A2694" s="1" t="s">
        <v>2414</v>
      </c>
      <c r="B2694" s="124">
        <v>9.5399999999999991</v>
      </c>
    </row>
    <row r="2695" spans="1:2" x14ac:dyDescent="0.25">
      <c r="A2695" s="1" t="s">
        <v>2415</v>
      </c>
      <c r="B2695" s="124">
        <v>18.940000000000001</v>
      </c>
    </row>
    <row r="2696" spans="1:2" x14ac:dyDescent="0.25">
      <c r="A2696" s="1" t="s">
        <v>2416</v>
      </c>
      <c r="B2696" s="124">
        <v>16.41</v>
      </c>
    </row>
    <row r="2697" spans="1:2" x14ac:dyDescent="0.25">
      <c r="A2697" s="1" t="s">
        <v>2417</v>
      </c>
      <c r="B2697" s="124">
        <v>14.66</v>
      </c>
    </row>
    <row r="2698" spans="1:2" x14ac:dyDescent="0.25">
      <c r="A2698" s="1" t="s">
        <v>2418</v>
      </c>
      <c r="B2698" s="124">
        <v>12.7</v>
      </c>
    </row>
    <row r="2699" spans="1:2" x14ac:dyDescent="0.25">
      <c r="A2699" s="1" t="s">
        <v>2419</v>
      </c>
      <c r="B2699" s="124">
        <v>13.01</v>
      </c>
    </row>
    <row r="2700" spans="1:2" x14ac:dyDescent="0.25">
      <c r="A2700" s="1" t="s">
        <v>2420</v>
      </c>
      <c r="B2700" s="124">
        <v>11.27</v>
      </c>
    </row>
    <row r="2701" spans="1:2" x14ac:dyDescent="0.25">
      <c r="A2701" s="1" t="s">
        <v>2421</v>
      </c>
      <c r="B2701" s="124">
        <v>9.1199999999999992</v>
      </c>
    </row>
    <row r="2702" spans="1:2" x14ac:dyDescent="0.25">
      <c r="A2702" s="1" t="s">
        <v>2422</v>
      </c>
      <c r="B2702" s="124">
        <v>7.9</v>
      </c>
    </row>
    <row r="2703" spans="1:2" x14ac:dyDescent="0.25">
      <c r="A2703" s="1" t="s">
        <v>2423</v>
      </c>
      <c r="B2703" s="124">
        <v>14.07</v>
      </c>
    </row>
    <row r="2704" spans="1:2" x14ac:dyDescent="0.25">
      <c r="A2704" s="1" t="s">
        <v>2424</v>
      </c>
      <c r="B2704" s="124">
        <v>12.19</v>
      </c>
    </row>
    <row r="2705" spans="1:2" x14ac:dyDescent="0.25">
      <c r="A2705" s="1" t="s">
        <v>2425</v>
      </c>
      <c r="B2705" s="124">
        <v>11.85</v>
      </c>
    </row>
    <row r="2706" spans="1:2" x14ac:dyDescent="0.25">
      <c r="A2706" s="1" t="s">
        <v>2426</v>
      </c>
      <c r="B2706" s="124">
        <v>10.27</v>
      </c>
    </row>
    <row r="2707" spans="1:2" x14ac:dyDescent="0.25">
      <c r="A2707" s="1" t="s">
        <v>2427</v>
      </c>
      <c r="B2707" s="124">
        <v>32.270000000000003</v>
      </c>
    </row>
    <row r="2708" spans="1:2" x14ac:dyDescent="0.25">
      <c r="A2708" s="1" t="s">
        <v>2429</v>
      </c>
      <c r="B2708" s="124">
        <v>27.96</v>
      </c>
    </row>
    <row r="2709" spans="1:2" x14ac:dyDescent="0.25">
      <c r="A2709" s="1" t="s">
        <v>2430</v>
      </c>
      <c r="B2709" s="124">
        <v>36.65</v>
      </c>
    </row>
    <row r="2710" spans="1:2" x14ac:dyDescent="0.25">
      <c r="A2710" s="1" t="s">
        <v>2431</v>
      </c>
      <c r="B2710" s="124">
        <v>31.76</v>
      </c>
    </row>
    <row r="2711" spans="1:2" x14ac:dyDescent="0.25">
      <c r="A2711" s="1" t="s">
        <v>2432</v>
      </c>
      <c r="B2711" s="124">
        <v>73.31</v>
      </c>
    </row>
    <row r="2712" spans="1:2" x14ac:dyDescent="0.25">
      <c r="A2712" s="1" t="s">
        <v>2433</v>
      </c>
      <c r="B2712" s="124">
        <v>63.53</v>
      </c>
    </row>
    <row r="2713" spans="1:2" x14ac:dyDescent="0.25">
      <c r="A2713" s="1" t="s">
        <v>2434</v>
      </c>
      <c r="B2713" s="124">
        <v>33.6</v>
      </c>
    </row>
    <row r="2714" spans="1:2" x14ac:dyDescent="0.25">
      <c r="A2714" s="1" t="s">
        <v>2435</v>
      </c>
      <c r="B2714" s="124">
        <v>29.11</v>
      </c>
    </row>
    <row r="2715" spans="1:2" x14ac:dyDescent="0.25">
      <c r="A2715" s="1" t="s">
        <v>2436</v>
      </c>
      <c r="B2715" s="124">
        <v>12.64</v>
      </c>
    </row>
    <row r="2716" spans="1:2" x14ac:dyDescent="0.25">
      <c r="A2716" s="1" t="s">
        <v>2437</v>
      </c>
      <c r="B2716" s="124">
        <v>10.95</v>
      </c>
    </row>
    <row r="2717" spans="1:2" x14ac:dyDescent="0.25">
      <c r="A2717" s="1" t="s">
        <v>2438</v>
      </c>
      <c r="B2717" s="124">
        <v>3557.14</v>
      </c>
    </row>
    <row r="2718" spans="1:2" x14ac:dyDescent="0.25">
      <c r="A2718" s="1" t="s">
        <v>2439</v>
      </c>
      <c r="B2718" s="124">
        <v>3082.06</v>
      </c>
    </row>
    <row r="2719" spans="1:2" x14ac:dyDescent="0.25">
      <c r="A2719" s="1" t="s">
        <v>2440</v>
      </c>
      <c r="B2719" s="124">
        <v>106.72</v>
      </c>
    </row>
    <row r="2720" spans="1:2" x14ac:dyDescent="0.25">
      <c r="A2720" s="1" t="s">
        <v>2441</v>
      </c>
      <c r="B2720" s="124">
        <v>92.46</v>
      </c>
    </row>
    <row r="2721" spans="1:2" x14ac:dyDescent="0.25">
      <c r="A2721" s="1" t="s">
        <v>2442</v>
      </c>
      <c r="B2721" s="124">
        <v>178.15</v>
      </c>
    </row>
    <row r="2722" spans="1:2" x14ac:dyDescent="0.25">
      <c r="A2722" s="1" t="s">
        <v>2443</v>
      </c>
      <c r="B2722" s="124">
        <v>154.36000000000001</v>
      </c>
    </row>
    <row r="2723" spans="1:2" x14ac:dyDescent="0.25">
      <c r="A2723" s="1" t="s">
        <v>2444</v>
      </c>
      <c r="B2723" s="124">
        <v>18.96</v>
      </c>
    </row>
    <row r="2724" spans="1:2" x14ac:dyDescent="0.25">
      <c r="A2724" s="1" t="s">
        <v>2445</v>
      </c>
      <c r="B2724" s="124">
        <v>16.43</v>
      </c>
    </row>
    <row r="2725" spans="1:2" x14ac:dyDescent="0.25">
      <c r="A2725" s="1" t="s">
        <v>2446</v>
      </c>
      <c r="B2725" s="124">
        <v>9.93</v>
      </c>
    </row>
    <row r="2726" spans="1:2" x14ac:dyDescent="0.25">
      <c r="A2726" s="1" t="s">
        <v>2448</v>
      </c>
      <c r="B2726" s="124">
        <v>8.61</v>
      </c>
    </row>
    <row r="2727" spans="1:2" x14ac:dyDescent="0.25">
      <c r="A2727" s="1" t="s">
        <v>2449</v>
      </c>
      <c r="B2727" s="124">
        <v>21.67</v>
      </c>
    </row>
    <row r="2728" spans="1:2" x14ac:dyDescent="0.25">
      <c r="A2728" s="1" t="s">
        <v>2450</v>
      </c>
      <c r="B2728" s="124">
        <v>18.78</v>
      </c>
    </row>
    <row r="2729" spans="1:2" x14ac:dyDescent="0.25">
      <c r="A2729" s="1" t="s">
        <v>2451</v>
      </c>
      <c r="B2729" s="124">
        <v>6.32</v>
      </c>
    </row>
    <row r="2730" spans="1:2" x14ac:dyDescent="0.25">
      <c r="A2730" s="1" t="s">
        <v>2453</v>
      </c>
      <c r="B2730" s="124">
        <v>5.47</v>
      </c>
    </row>
    <row r="2731" spans="1:2" x14ac:dyDescent="0.25">
      <c r="A2731" s="1" t="s">
        <v>2454</v>
      </c>
      <c r="B2731" s="124">
        <v>22.58</v>
      </c>
    </row>
    <row r="2732" spans="1:2" x14ac:dyDescent="0.25">
      <c r="A2732" s="1" t="s">
        <v>2456</v>
      </c>
      <c r="B2732" s="124">
        <v>19.57</v>
      </c>
    </row>
    <row r="2733" spans="1:2" x14ac:dyDescent="0.25">
      <c r="A2733" s="1" t="s">
        <v>2457</v>
      </c>
      <c r="B2733" s="124">
        <v>37.93</v>
      </c>
    </row>
    <row r="2734" spans="1:2" x14ac:dyDescent="0.25">
      <c r="A2734" s="1" t="s">
        <v>2458</v>
      </c>
      <c r="B2734" s="124">
        <v>32.869999999999997</v>
      </c>
    </row>
    <row r="2735" spans="1:2" x14ac:dyDescent="0.25">
      <c r="A2735" s="1" t="s">
        <v>23308</v>
      </c>
      <c r="B2735" s="124">
        <v>8.1199999999999992</v>
      </c>
    </row>
    <row r="2736" spans="1:2" x14ac:dyDescent="0.25">
      <c r="A2736" s="1" t="s">
        <v>23309</v>
      </c>
      <c r="B2736" s="124">
        <v>7.04</v>
      </c>
    </row>
    <row r="2737" spans="1:2" x14ac:dyDescent="0.25">
      <c r="A2737" s="1" t="s">
        <v>2459</v>
      </c>
      <c r="B2737" s="124">
        <v>24.38</v>
      </c>
    </row>
    <row r="2738" spans="1:2" x14ac:dyDescent="0.25">
      <c r="A2738" s="1" t="s">
        <v>2460</v>
      </c>
      <c r="B2738" s="124">
        <v>21.13</v>
      </c>
    </row>
    <row r="2739" spans="1:2" x14ac:dyDescent="0.25">
      <c r="A2739" s="1" t="s">
        <v>2461</v>
      </c>
      <c r="B2739" s="124">
        <v>18.059999999999999</v>
      </c>
    </row>
    <row r="2740" spans="1:2" x14ac:dyDescent="0.25">
      <c r="A2740" s="1" t="s">
        <v>2462</v>
      </c>
      <c r="B2740" s="124">
        <v>15.65</v>
      </c>
    </row>
    <row r="2741" spans="1:2" x14ac:dyDescent="0.25">
      <c r="A2741" s="1" t="s">
        <v>2463</v>
      </c>
      <c r="B2741" s="124">
        <v>36.130000000000003</v>
      </c>
    </row>
    <row r="2742" spans="1:2" x14ac:dyDescent="0.25">
      <c r="A2742" s="1" t="s">
        <v>2464</v>
      </c>
      <c r="B2742" s="124">
        <v>31.31</v>
      </c>
    </row>
    <row r="2743" spans="1:2" x14ac:dyDescent="0.25">
      <c r="A2743" s="1" t="s">
        <v>2465</v>
      </c>
      <c r="B2743" s="124">
        <v>16.25</v>
      </c>
    </row>
    <row r="2744" spans="1:2" x14ac:dyDescent="0.25">
      <c r="A2744" s="1" t="s">
        <v>2466</v>
      </c>
      <c r="B2744" s="124">
        <v>14.09</v>
      </c>
    </row>
    <row r="2745" spans="1:2" x14ac:dyDescent="0.25">
      <c r="A2745" s="1" t="s">
        <v>2467</v>
      </c>
      <c r="B2745" s="124">
        <v>6.32</v>
      </c>
    </row>
    <row r="2746" spans="1:2" x14ac:dyDescent="0.25">
      <c r="A2746" s="1" t="s">
        <v>2468</v>
      </c>
      <c r="B2746" s="124">
        <v>5.47</v>
      </c>
    </row>
    <row r="2747" spans="1:2" x14ac:dyDescent="0.25">
      <c r="A2747" s="1" t="s">
        <v>2469</v>
      </c>
      <c r="B2747" s="124">
        <v>62.41</v>
      </c>
    </row>
    <row r="2748" spans="1:2" x14ac:dyDescent="0.25">
      <c r="A2748" s="1" t="s">
        <v>2471</v>
      </c>
      <c r="B2748" s="124">
        <v>54.07</v>
      </c>
    </row>
    <row r="2749" spans="1:2" x14ac:dyDescent="0.25">
      <c r="A2749" s="1" t="s">
        <v>2472</v>
      </c>
      <c r="B2749" s="124">
        <v>3.61</v>
      </c>
    </row>
    <row r="2750" spans="1:2" x14ac:dyDescent="0.25">
      <c r="A2750" s="1" t="s">
        <v>2474</v>
      </c>
      <c r="B2750" s="124">
        <v>3.13</v>
      </c>
    </row>
    <row r="2751" spans="1:2" x14ac:dyDescent="0.25">
      <c r="A2751" s="1" t="s">
        <v>2475</v>
      </c>
      <c r="B2751" s="124">
        <v>6.32</v>
      </c>
    </row>
    <row r="2752" spans="1:2" x14ac:dyDescent="0.25">
      <c r="A2752" s="1" t="s">
        <v>2477</v>
      </c>
      <c r="B2752" s="124">
        <v>5.47</v>
      </c>
    </row>
    <row r="2753" spans="1:2" x14ac:dyDescent="0.25">
      <c r="A2753" s="1" t="s">
        <v>2478</v>
      </c>
      <c r="B2753" s="124">
        <v>5.41</v>
      </c>
    </row>
    <row r="2754" spans="1:2" x14ac:dyDescent="0.25">
      <c r="A2754" s="1" t="s">
        <v>2479</v>
      </c>
      <c r="B2754" s="124">
        <v>4.6900000000000004</v>
      </c>
    </row>
    <row r="2755" spans="1:2" x14ac:dyDescent="0.25">
      <c r="A2755" s="1" t="s">
        <v>2480</v>
      </c>
      <c r="B2755" s="124">
        <v>12.64</v>
      </c>
    </row>
    <row r="2756" spans="1:2" x14ac:dyDescent="0.25">
      <c r="A2756" s="1" t="s">
        <v>2481</v>
      </c>
      <c r="B2756" s="124">
        <v>10.95</v>
      </c>
    </row>
    <row r="2757" spans="1:2" x14ac:dyDescent="0.25">
      <c r="A2757" s="1" t="s">
        <v>2482</v>
      </c>
      <c r="B2757" s="124">
        <v>9.0299999999999994</v>
      </c>
    </row>
    <row r="2758" spans="1:2" x14ac:dyDescent="0.25">
      <c r="A2758" s="1" t="s">
        <v>2483</v>
      </c>
      <c r="B2758" s="124">
        <v>7.82</v>
      </c>
    </row>
    <row r="2759" spans="1:2" x14ac:dyDescent="0.25">
      <c r="A2759" s="1" t="s">
        <v>2484</v>
      </c>
      <c r="B2759" s="124">
        <v>61.09</v>
      </c>
    </row>
    <row r="2760" spans="1:2" x14ac:dyDescent="0.25">
      <c r="A2760" s="1" t="s">
        <v>2486</v>
      </c>
      <c r="B2760" s="124">
        <v>52.94</v>
      </c>
    </row>
    <row r="2761" spans="1:2" x14ac:dyDescent="0.25">
      <c r="A2761" s="1" t="s">
        <v>2487</v>
      </c>
      <c r="B2761" s="124">
        <v>2.25</v>
      </c>
    </row>
    <row r="2762" spans="1:2" x14ac:dyDescent="0.25">
      <c r="A2762" s="1" t="s">
        <v>2489</v>
      </c>
      <c r="B2762" s="124">
        <v>1.95</v>
      </c>
    </row>
    <row r="2763" spans="1:2" x14ac:dyDescent="0.25">
      <c r="A2763" s="1" t="s">
        <v>2490</v>
      </c>
      <c r="B2763" s="124">
        <v>6.77</v>
      </c>
    </row>
    <row r="2764" spans="1:2" x14ac:dyDescent="0.25">
      <c r="A2764" s="1" t="s">
        <v>2492</v>
      </c>
      <c r="B2764" s="124">
        <v>5.87</v>
      </c>
    </row>
    <row r="2765" spans="1:2" x14ac:dyDescent="0.25">
      <c r="A2765" s="1" t="s">
        <v>2493</v>
      </c>
      <c r="B2765" s="124">
        <v>14.45</v>
      </c>
    </row>
    <row r="2766" spans="1:2" x14ac:dyDescent="0.25">
      <c r="A2766" s="1" t="s">
        <v>2494</v>
      </c>
      <c r="B2766" s="124">
        <v>12.52</v>
      </c>
    </row>
    <row r="2767" spans="1:2" x14ac:dyDescent="0.25">
      <c r="A2767" s="1" t="s">
        <v>2495</v>
      </c>
      <c r="B2767" s="124">
        <v>1.26</v>
      </c>
    </row>
    <row r="2768" spans="1:2" x14ac:dyDescent="0.25">
      <c r="A2768" s="1" t="s">
        <v>2497</v>
      </c>
      <c r="B2768" s="124">
        <v>1.0900000000000001</v>
      </c>
    </row>
    <row r="2769" spans="1:2" x14ac:dyDescent="0.25">
      <c r="A2769" s="1" t="s">
        <v>2498</v>
      </c>
      <c r="B2769" s="124">
        <v>12.64</v>
      </c>
    </row>
    <row r="2770" spans="1:2" x14ac:dyDescent="0.25">
      <c r="A2770" s="1" t="s">
        <v>2499</v>
      </c>
      <c r="B2770" s="124">
        <v>10.95</v>
      </c>
    </row>
    <row r="2771" spans="1:2" x14ac:dyDescent="0.25">
      <c r="A2771" s="1" t="s">
        <v>2500</v>
      </c>
      <c r="B2771" s="124">
        <v>9.0299999999999994</v>
      </c>
    </row>
    <row r="2772" spans="1:2" x14ac:dyDescent="0.25">
      <c r="A2772" s="1" t="s">
        <v>2501</v>
      </c>
      <c r="B2772" s="124">
        <v>7.82</v>
      </c>
    </row>
    <row r="2773" spans="1:2" x14ac:dyDescent="0.25">
      <c r="A2773" s="1" t="s">
        <v>2502</v>
      </c>
      <c r="B2773" s="124">
        <v>9.93</v>
      </c>
    </row>
    <row r="2774" spans="1:2" x14ac:dyDescent="0.25">
      <c r="A2774" s="1" t="s">
        <v>2504</v>
      </c>
      <c r="B2774" s="124">
        <v>8.61</v>
      </c>
    </row>
    <row r="2775" spans="1:2" x14ac:dyDescent="0.25">
      <c r="A2775" s="1" t="s">
        <v>2505</v>
      </c>
      <c r="B2775" s="124">
        <v>41.55</v>
      </c>
    </row>
    <row r="2776" spans="1:2" x14ac:dyDescent="0.25">
      <c r="A2776" s="1" t="s">
        <v>2506</v>
      </c>
      <c r="B2776" s="124">
        <v>36</v>
      </c>
    </row>
    <row r="2777" spans="1:2" x14ac:dyDescent="0.25">
      <c r="A2777" s="1" t="s">
        <v>2507</v>
      </c>
      <c r="B2777" s="124">
        <v>27.09</v>
      </c>
    </row>
    <row r="2778" spans="1:2" x14ac:dyDescent="0.25">
      <c r="A2778" s="1" t="s">
        <v>2508</v>
      </c>
      <c r="B2778" s="124">
        <v>23.48</v>
      </c>
    </row>
    <row r="2779" spans="1:2" x14ac:dyDescent="0.25">
      <c r="A2779" s="1" t="s">
        <v>2509</v>
      </c>
      <c r="B2779" s="124">
        <v>3.61</v>
      </c>
    </row>
    <row r="2780" spans="1:2" x14ac:dyDescent="0.25">
      <c r="A2780" s="1" t="s">
        <v>2510</v>
      </c>
      <c r="B2780" s="124">
        <v>3.13</v>
      </c>
    </row>
    <row r="2781" spans="1:2" x14ac:dyDescent="0.25">
      <c r="A2781" s="1" t="s">
        <v>2511</v>
      </c>
      <c r="B2781" s="124">
        <v>9.93</v>
      </c>
    </row>
    <row r="2782" spans="1:2" x14ac:dyDescent="0.25">
      <c r="A2782" s="1" t="s">
        <v>2513</v>
      </c>
      <c r="B2782" s="124">
        <v>8.61</v>
      </c>
    </row>
    <row r="2783" spans="1:2" x14ac:dyDescent="0.25">
      <c r="A2783" s="1" t="s">
        <v>2514</v>
      </c>
      <c r="B2783" s="124">
        <v>9.93</v>
      </c>
    </row>
    <row r="2784" spans="1:2" x14ac:dyDescent="0.25">
      <c r="A2784" s="1" t="s">
        <v>2515</v>
      </c>
      <c r="B2784" s="124">
        <v>8.61</v>
      </c>
    </row>
    <row r="2785" spans="1:2" x14ac:dyDescent="0.25">
      <c r="A2785" s="1" t="s">
        <v>2516</v>
      </c>
      <c r="B2785" s="124">
        <v>8.1199999999999992</v>
      </c>
    </row>
    <row r="2786" spans="1:2" x14ac:dyDescent="0.25">
      <c r="A2786" s="1" t="s">
        <v>2517</v>
      </c>
      <c r="B2786" s="124">
        <v>7.04</v>
      </c>
    </row>
    <row r="2787" spans="1:2" x14ac:dyDescent="0.25">
      <c r="A2787" s="1" t="s">
        <v>2518</v>
      </c>
      <c r="B2787" s="124">
        <v>1.8</v>
      </c>
    </row>
    <row r="2788" spans="1:2" x14ac:dyDescent="0.25">
      <c r="A2788" s="1" t="s">
        <v>2520</v>
      </c>
      <c r="B2788" s="124">
        <v>1.56</v>
      </c>
    </row>
    <row r="2789" spans="1:2" x14ac:dyDescent="0.25">
      <c r="A2789" s="1" t="s">
        <v>24137</v>
      </c>
      <c r="B2789" s="124">
        <v>26.96</v>
      </c>
    </row>
    <row r="2790" spans="1:2" x14ac:dyDescent="0.25">
      <c r="A2790" s="1" t="s">
        <v>24138</v>
      </c>
      <c r="B2790" s="124">
        <v>23.36</v>
      </c>
    </row>
    <row r="2791" spans="1:2" x14ac:dyDescent="0.25">
      <c r="A2791" s="1" t="s">
        <v>24139</v>
      </c>
      <c r="B2791" s="124">
        <v>44.06</v>
      </c>
    </row>
    <row r="2792" spans="1:2" x14ac:dyDescent="0.25">
      <c r="A2792" s="1" t="s">
        <v>24140</v>
      </c>
      <c r="B2792" s="124">
        <v>38.17</v>
      </c>
    </row>
    <row r="2793" spans="1:2" x14ac:dyDescent="0.25">
      <c r="A2793" s="1" t="s">
        <v>2521</v>
      </c>
      <c r="B2793" s="124">
        <v>38.03</v>
      </c>
    </row>
    <row r="2794" spans="1:2" x14ac:dyDescent="0.25">
      <c r="A2794" s="1" t="s">
        <v>2523</v>
      </c>
      <c r="B2794" s="124">
        <v>32.96</v>
      </c>
    </row>
    <row r="2795" spans="1:2" x14ac:dyDescent="0.25">
      <c r="A2795" s="1" t="s">
        <v>23711</v>
      </c>
      <c r="B2795" s="124">
        <v>34.29</v>
      </c>
    </row>
    <row r="2796" spans="1:2" x14ac:dyDescent="0.25">
      <c r="A2796" s="1" t="s">
        <v>23712</v>
      </c>
      <c r="B2796" s="124">
        <v>29.71</v>
      </c>
    </row>
    <row r="2797" spans="1:2" x14ac:dyDescent="0.25">
      <c r="A2797" s="1" t="s">
        <v>2524</v>
      </c>
      <c r="B2797" s="124">
        <v>39.28</v>
      </c>
    </row>
    <row r="2798" spans="1:2" x14ac:dyDescent="0.25">
      <c r="A2798" s="1" t="s">
        <v>2526</v>
      </c>
      <c r="B2798" s="124">
        <v>34.04</v>
      </c>
    </row>
    <row r="2799" spans="1:2" x14ac:dyDescent="0.25">
      <c r="A2799" s="1" t="s">
        <v>2527</v>
      </c>
      <c r="B2799" s="124">
        <v>42.69</v>
      </c>
    </row>
    <row r="2800" spans="1:2" x14ac:dyDescent="0.25">
      <c r="A2800" s="1" t="s">
        <v>2529</v>
      </c>
      <c r="B2800" s="124">
        <v>36.979999999999997</v>
      </c>
    </row>
    <row r="2801" spans="1:2" x14ac:dyDescent="0.25">
      <c r="A2801" s="1" t="s">
        <v>2530</v>
      </c>
      <c r="B2801" s="124">
        <v>22.76</v>
      </c>
    </row>
    <row r="2802" spans="1:2" x14ac:dyDescent="0.25">
      <c r="A2802" s="1" t="s">
        <v>2532</v>
      </c>
      <c r="B2802" s="124">
        <v>19.72</v>
      </c>
    </row>
    <row r="2803" spans="1:2" x14ac:dyDescent="0.25">
      <c r="A2803" s="1" t="s">
        <v>2533</v>
      </c>
      <c r="B2803" s="124">
        <v>0.3</v>
      </c>
    </row>
    <row r="2804" spans="1:2" x14ac:dyDescent="0.25">
      <c r="A2804" s="1" t="s">
        <v>2536</v>
      </c>
      <c r="B2804" s="124">
        <v>0.26</v>
      </c>
    </row>
    <row r="2805" spans="1:2" x14ac:dyDescent="0.25">
      <c r="A2805" s="1" t="s">
        <v>2537</v>
      </c>
      <c r="B2805" s="124">
        <v>46.04</v>
      </c>
    </row>
    <row r="2806" spans="1:2" x14ac:dyDescent="0.25">
      <c r="A2806" s="1" t="s">
        <v>2538</v>
      </c>
      <c r="B2806" s="124">
        <v>39.89</v>
      </c>
    </row>
    <row r="2807" spans="1:2" x14ac:dyDescent="0.25">
      <c r="A2807" s="1" t="s">
        <v>2539</v>
      </c>
      <c r="B2807" s="124">
        <v>92.52</v>
      </c>
    </row>
    <row r="2808" spans="1:2" x14ac:dyDescent="0.25">
      <c r="A2808" s="1" t="s">
        <v>2540</v>
      </c>
      <c r="B2808" s="124">
        <v>80.16</v>
      </c>
    </row>
    <row r="2809" spans="1:2" x14ac:dyDescent="0.25">
      <c r="A2809" s="1" t="s">
        <v>2541</v>
      </c>
      <c r="B2809" s="124">
        <v>225.92</v>
      </c>
    </row>
    <row r="2810" spans="1:2" x14ac:dyDescent="0.25">
      <c r="A2810" s="1" t="s">
        <v>2542</v>
      </c>
      <c r="B2810" s="124">
        <v>195.75</v>
      </c>
    </row>
    <row r="2811" spans="1:2" x14ac:dyDescent="0.25">
      <c r="A2811" s="1" t="s">
        <v>2543</v>
      </c>
      <c r="B2811" s="124">
        <v>107.4</v>
      </c>
    </row>
    <row r="2812" spans="1:2" x14ac:dyDescent="0.25">
      <c r="A2812" s="1" t="s">
        <v>2545</v>
      </c>
      <c r="B2812" s="124">
        <v>93.8</v>
      </c>
    </row>
    <row r="2813" spans="1:2" x14ac:dyDescent="0.25">
      <c r="A2813" s="1" t="s">
        <v>2546</v>
      </c>
      <c r="B2813" s="124">
        <v>12.9</v>
      </c>
    </row>
    <row r="2814" spans="1:2" x14ac:dyDescent="0.25">
      <c r="A2814" s="1" t="s">
        <v>2548</v>
      </c>
      <c r="B2814" s="124">
        <v>11.18</v>
      </c>
    </row>
    <row r="2815" spans="1:2" x14ac:dyDescent="0.25">
      <c r="A2815" s="1" t="s">
        <v>2549</v>
      </c>
      <c r="B2815" s="124">
        <v>10.75</v>
      </c>
    </row>
    <row r="2816" spans="1:2" x14ac:dyDescent="0.25">
      <c r="A2816" s="1" t="s">
        <v>2551</v>
      </c>
      <c r="B2816" s="124">
        <v>9.32</v>
      </c>
    </row>
    <row r="2817" spans="1:2" x14ac:dyDescent="0.25">
      <c r="A2817" s="1" t="s">
        <v>2552</v>
      </c>
      <c r="B2817" s="124">
        <v>2.7</v>
      </c>
    </row>
    <row r="2818" spans="1:2" x14ac:dyDescent="0.25">
      <c r="A2818" s="1" t="s">
        <v>2553</v>
      </c>
      <c r="B2818" s="124">
        <v>2.34</v>
      </c>
    </row>
    <row r="2819" spans="1:2" x14ac:dyDescent="0.25">
      <c r="A2819" s="1" t="s">
        <v>2554</v>
      </c>
      <c r="B2819" s="124">
        <v>31.45</v>
      </c>
    </row>
    <row r="2820" spans="1:2" x14ac:dyDescent="0.25">
      <c r="A2820" s="1" t="s">
        <v>2555</v>
      </c>
      <c r="B2820" s="124">
        <v>27.25</v>
      </c>
    </row>
    <row r="2821" spans="1:2" x14ac:dyDescent="0.25">
      <c r="A2821" s="1" t="s">
        <v>2556</v>
      </c>
      <c r="B2821" s="124">
        <v>25.55</v>
      </c>
    </row>
    <row r="2822" spans="1:2" x14ac:dyDescent="0.25">
      <c r="A2822" s="1" t="s">
        <v>2557</v>
      </c>
      <c r="B2822" s="124">
        <v>22.14</v>
      </c>
    </row>
    <row r="2823" spans="1:2" x14ac:dyDescent="0.25">
      <c r="A2823" s="1" t="s">
        <v>2558</v>
      </c>
      <c r="B2823" s="124">
        <v>27.09</v>
      </c>
    </row>
    <row r="2824" spans="1:2" x14ac:dyDescent="0.25">
      <c r="A2824" s="1" t="s">
        <v>2559</v>
      </c>
      <c r="B2824" s="124">
        <v>23.48</v>
      </c>
    </row>
    <row r="2825" spans="1:2" x14ac:dyDescent="0.25">
      <c r="A2825" s="1" t="s">
        <v>2560</v>
      </c>
      <c r="B2825" s="124">
        <v>11.74</v>
      </c>
    </row>
    <row r="2826" spans="1:2" x14ac:dyDescent="0.25">
      <c r="A2826" s="1" t="s">
        <v>2561</v>
      </c>
      <c r="B2826" s="124">
        <v>10.17</v>
      </c>
    </row>
    <row r="2827" spans="1:2" x14ac:dyDescent="0.25">
      <c r="A2827" s="1" t="s">
        <v>2562</v>
      </c>
      <c r="B2827" s="124">
        <v>16.25</v>
      </c>
    </row>
    <row r="2828" spans="1:2" x14ac:dyDescent="0.25">
      <c r="A2828" s="1" t="s">
        <v>2563</v>
      </c>
      <c r="B2828" s="124">
        <v>14.09</v>
      </c>
    </row>
    <row r="2829" spans="1:2" x14ac:dyDescent="0.25">
      <c r="A2829" s="1" t="s">
        <v>2564</v>
      </c>
      <c r="B2829" s="124">
        <v>6.24</v>
      </c>
    </row>
    <row r="2830" spans="1:2" x14ac:dyDescent="0.25">
      <c r="A2830" s="1" t="s">
        <v>2565</v>
      </c>
      <c r="B2830" s="124">
        <v>5.4</v>
      </c>
    </row>
    <row r="2831" spans="1:2" x14ac:dyDescent="0.25">
      <c r="A2831" s="1" t="s">
        <v>2566</v>
      </c>
      <c r="B2831" s="124">
        <v>23.48</v>
      </c>
    </row>
    <row r="2832" spans="1:2" x14ac:dyDescent="0.25">
      <c r="A2832" s="1" t="s">
        <v>2567</v>
      </c>
      <c r="B2832" s="124">
        <v>20.350000000000001</v>
      </c>
    </row>
    <row r="2833" spans="1:2" x14ac:dyDescent="0.25">
      <c r="A2833" s="1" t="s">
        <v>2568</v>
      </c>
      <c r="B2833" s="124">
        <v>19.87</v>
      </c>
    </row>
    <row r="2834" spans="1:2" x14ac:dyDescent="0.25">
      <c r="A2834" s="1" t="s">
        <v>2569</v>
      </c>
      <c r="B2834" s="124">
        <v>17.22</v>
      </c>
    </row>
    <row r="2835" spans="1:2" x14ac:dyDescent="0.25">
      <c r="A2835" s="1" t="s">
        <v>2570</v>
      </c>
      <c r="B2835" s="124">
        <v>9.0299999999999994</v>
      </c>
    </row>
    <row r="2836" spans="1:2" x14ac:dyDescent="0.25">
      <c r="A2836" s="1" t="s">
        <v>2571</v>
      </c>
      <c r="B2836" s="124">
        <v>7.82</v>
      </c>
    </row>
    <row r="2837" spans="1:2" x14ac:dyDescent="0.25">
      <c r="A2837" s="1" t="s">
        <v>2572</v>
      </c>
      <c r="B2837" s="124">
        <v>6.24</v>
      </c>
    </row>
    <row r="2838" spans="1:2" x14ac:dyDescent="0.25">
      <c r="A2838" s="1" t="s">
        <v>2574</v>
      </c>
      <c r="B2838" s="124">
        <v>5.4</v>
      </c>
    </row>
    <row r="2839" spans="1:2" x14ac:dyDescent="0.25">
      <c r="A2839" s="1" t="s">
        <v>2575</v>
      </c>
      <c r="B2839" s="124">
        <v>21.51</v>
      </c>
    </row>
    <row r="2840" spans="1:2" x14ac:dyDescent="0.25">
      <c r="A2840" s="1" t="s">
        <v>2577</v>
      </c>
      <c r="B2840" s="124">
        <v>18.64</v>
      </c>
    </row>
    <row r="2841" spans="1:2" x14ac:dyDescent="0.25">
      <c r="A2841" s="1" t="s">
        <v>2578</v>
      </c>
      <c r="B2841" s="124">
        <v>43.03</v>
      </c>
    </row>
    <row r="2842" spans="1:2" x14ac:dyDescent="0.25">
      <c r="A2842" s="1" t="s">
        <v>2579</v>
      </c>
      <c r="B2842" s="124">
        <v>37.28</v>
      </c>
    </row>
    <row r="2843" spans="1:2" x14ac:dyDescent="0.25">
      <c r="A2843" s="1" t="s">
        <v>2580</v>
      </c>
      <c r="B2843" s="124">
        <v>18.059999999999999</v>
      </c>
    </row>
    <row r="2844" spans="1:2" x14ac:dyDescent="0.25">
      <c r="A2844" s="1" t="s">
        <v>2582</v>
      </c>
      <c r="B2844" s="124">
        <v>15.65</v>
      </c>
    </row>
    <row r="2845" spans="1:2" x14ac:dyDescent="0.25">
      <c r="A2845" s="1" t="s">
        <v>2583</v>
      </c>
      <c r="B2845" s="124">
        <v>5.96</v>
      </c>
    </row>
    <row r="2846" spans="1:2" x14ac:dyDescent="0.25">
      <c r="A2846" s="1" t="s">
        <v>2585</v>
      </c>
      <c r="B2846" s="124">
        <v>5.16</v>
      </c>
    </row>
    <row r="2847" spans="1:2" x14ac:dyDescent="0.25">
      <c r="A2847" s="1" t="s">
        <v>2586</v>
      </c>
      <c r="B2847" s="124">
        <v>7.22</v>
      </c>
    </row>
    <row r="2848" spans="1:2" x14ac:dyDescent="0.25">
      <c r="A2848" s="1" t="s">
        <v>2588</v>
      </c>
      <c r="B2848" s="124">
        <v>6.26</v>
      </c>
    </row>
    <row r="2849" spans="1:2" x14ac:dyDescent="0.25">
      <c r="A2849" s="1" t="s">
        <v>2589</v>
      </c>
      <c r="B2849" s="124">
        <v>366.59</v>
      </c>
    </row>
    <row r="2850" spans="1:2" x14ac:dyDescent="0.25">
      <c r="A2850" s="1" t="s">
        <v>2590</v>
      </c>
      <c r="B2850" s="124">
        <v>317.64999999999998</v>
      </c>
    </row>
    <row r="2851" spans="1:2" x14ac:dyDescent="0.25">
      <c r="A2851" s="1" t="s">
        <v>2591</v>
      </c>
      <c r="B2851" s="124">
        <v>180.66</v>
      </c>
    </row>
    <row r="2852" spans="1:2" x14ac:dyDescent="0.25">
      <c r="A2852" s="1" t="s">
        <v>2592</v>
      </c>
      <c r="B2852" s="124">
        <v>156.56</v>
      </c>
    </row>
    <row r="2853" spans="1:2" x14ac:dyDescent="0.25">
      <c r="A2853" s="1" t="s">
        <v>2593</v>
      </c>
      <c r="B2853" s="124">
        <v>2.4</v>
      </c>
    </row>
    <row r="2854" spans="1:2" x14ac:dyDescent="0.25">
      <c r="A2854" s="1" t="s">
        <v>2595</v>
      </c>
      <c r="B2854" s="124">
        <v>2.08</v>
      </c>
    </row>
    <row r="2855" spans="1:2" x14ac:dyDescent="0.25">
      <c r="A2855" s="1" t="s">
        <v>2596</v>
      </c>
      <c r="B2855" s="124">
        <v>72.260000000000005</v>
      </c>
    </row>
    <row r="2856" spans="1:2" x14ac:dyDescent="0.25">
      <c r="A2856" s="1" t="s">
        <v>2597</v>
      </c>
      <c r="B2856" s="124">
        <v>62.62</v>
      </c>
    </row>
    <row r="2857" spans="1:2" x14ac:dyDescent="0.25">
      <c r="A2857" s="1" t="s">
        <v>2598</v>
      </c>
      <c r="B2857" s="124">
        <v>67.400000000000006</v>
      </c>
    </row>
    <row r="2858" spans="1:2" x14ac:dyDescent="0.25">
      <c r="A2858" s="1" t="s">
        <v>2599</v>
      </c>
      <c r="B2858" s="124">
        <v>58.4</v>
      </c>
    </row>
    <row r="2859" spans="1:2" x14ac:dyDescent="0.25">
      <c r="A2859" s="1" t="s">
        <v>2600</v>
      </c>
      <c r="B2859" s="124">
        <v>36.57</v>
      </c>
    </row>
    <row r="2860" spans="1:2" x14ac:dyDescent="0.25">
      <c r="A2860" s="1" t="s">
        <v>2601</v>
      </c>
      <c r="B2860" s="124">
        <v>31.69</v>
      </c>
    </row>
    <row r="2861" spans="1:2" x14ac:dyDescent="0.25">
      <c r="A2861" s="1" t="s">
        <v>2602</v>
      </c>
      <c r="B2861" s="124">
        <v>6.5</v>
      </c>
    </row>
    <row r="2862" spans="1:2" x14ac:dyDescent="0.25">
      <c r="A2862" s="1" t="s">
        <v>2604</v>
      </c>
      <c r="B2862" s="124">
        <v>5.63</v>
      </c>
    </row>
    <row r="2863" spans="1:2" x14ac:dyDescent="0.25">
      <c r="A2863" s="1" t="s">
        <v>2605</v>
      </c>
      <c r="B2863" s="124">
        <v>112.91</v>
      </c>
    </row>
    <row r="2864" spans="1:2" x14ac:dyDescent="0.25">
      <c r="A2864" s="1" t="s">
        <v>2606</v>
      </c>
      <c r="B2864" s="124">
        <v>101.22</v>
      </c>
    </row>
    <row r="2865" spans="1:2" x14ac:dyDescent="0.25">
      <c r="A2865" s="1" t="s">
        <v>2607</v>
      </c>
      <c r="B2865" s="124">
        <v>20.77</v>
      </c>
    </row>
    <row r="2866" spans="1:2" x14ac:dyDescent="0.25">
      <c r="A2866" s="1" t="s">
        <v>2608</v>
      </c>
      <c r="B2866" s="124">
        <v>18</v>
      </c>
    </row>
    <row r="2867" spans="1:2" x14ac:dyDescent="0.25">
      <c r="A2867" s="1" t="s">
        <v>2609</v>
      </c>
      <c r="B2867" s="124">
        <v>25.29</v>
      </c>
    </row>
    <row r="2868" spans="1:2" x14ac:dyDescent="0.25">
      <c r="A2868" s="1" t="s">
        <v>2610</v>
      </c>
      <c r="B2868" s="124">
        <v>21.91</v>
      </c>
    </row>
    <row r="2869" spans="1:2" x14ac:dyDescent="0.25">
      <c r="A2869" s="1" t="s">
        <v>2611</v>
      </c>
      <c r="B2869" s="124">
        <v>29.8</v>
      </c>
    </row>
    <row r="2870" spans="1:2" x14ac:dyDescent="0.25">
      <c r="A2870" s="1" t="s">
        <v>2612</v>
      </c>
      <c r="B2870" s="124">
        <v>25.83</v>
      </c>
    </row>
    <row r="2871" spans="1:2" x14ac:dyDescent="0.25">
      <c r="A2871" s="1" t="s">
        <v>2613</v>
      </c>
      <c r="B2871" s="124">
        <v>42.45</v>
      </c>
    </row>
    <row r="2872" spans="1:2" x14ac:dyDescent="0.25">
      <c r="A2872" s="1" t="s">
        <v>2614</v>
      </c>
      <c r="B2872" s="124">
        <v>36.79</v>
      </c>
    </row>
    <row r="2873" spans="1:2" x14ac:dyDescent="0.25">
      <c r="A2873" s="1" t="s">
        <v>2615</v>
      </c>
      <c r="B2873" s="124">
        <v>52.39</v>
      </c>
    </row>
    <row r="2874" spans="1:2" x14ac:dyDescent="0.25">
      <c r="A2874" s="1" t="s">
        <v>2616</v>
      </c>
      <c r="B2874" s="124">
        <v>45.4</v>
      </c>
    </row>
    <row r="2875" spans="1:2" x14ac:dyDescent="0.25">
      <c r="A2875" s="1" t="s">
        <v>2617</v>
      </c>
      <c r="B2875" s="124">
        <v>66.84</v>
      </c>
    </row>
    <row r="2876" spans="1:2" x14ac:dyDescent="0.25">
      <c r="A2876" s="1" t="s">
        <v>2618</v>
      </c>
      <c r="B2876" s="124">
        <v>57.92</v>
      </c>
    </row>
    <row r="2877" spans="1:2" x14ac:dyDescent="0.25">
      <c r="A2877" s="1" t="s">
        <v>2619</v>
      </c>
      <c r="B2877" s="124">
        <v>87.62</v>
      </c>
    </row>
    <row r="2878" spans="1:2" x14ac:dyDescent="0.25">
      <c r="A2878" s="1" t="s">
        <v>2620</v>
      </c>
      <c r="B2878" s="124">
        <v>75.930000000000007</v>
      </c>
    </row>
    <row r="2879" spans="1:2" x14ac:dyDescent="0.25">
      <c r="A2879" s="1" t="s">
        <v>23310</v>
      </c>
      <c r="B2879" s="124">
        <v>0.99</v>
      </c>
    </row>
    <row r="2880" spans="1:2" x14ac:dyDescent="0.25">
      <c r="A2880" s="1" t="s">
        <v>23311</v>
      </c>
      <c r="B2880" s="124">
        <v>0.86</v>
      </c>
    </row>
    <row r="2881" spans="1:2" x14ac:dyDescent="0.25">
      <c r="A2881" s="1" t="s">
        <v>23312</v>
      </c>
      <c r="B2881" s="124">
        <v>0.72</v>
      </c>
    </row>
    <row r="2882" spans="1:2" x14ac:dyDescent="0.25">
      <c r="A2882" s="1" t="s">
        <v>23313</v>
      </c>
      <c r="B2882" s="124">
        <v>0.62</v>
      </c>
    </row>
    <row r="2883" spans="1:2" x14ac:dyDescent="0.25">
      <c r="A2883" s="1" t="s">
        <v>2621</v>
      </c>
      <c r="B2883" s="124">
        <v>1.62</v>
      </c>
    </row>
    <row r="2884" spans="1:2" x14ac:dyDescent="0.25">
      <c r="A2884" s="1" t="s">
        <v>2623</v>
      </c>
      <c r="B2884" s="124">
        <v>1.4</v>
      </c>
    </row>
    <row r="2885" spans="1:2" x14ac:dyDescent="0.25">
      <c r="A2885" s="1" t="s">
        <v>2624</v>
      </c>
      <c r="B2885" s="124">
        <v>1.08</v>
      </c>
    </row>
    <row r="2886" spans="1:2" x14ac:dyDescent="0.25">
      <c r="A2886" s="1" t="s">
        <v>2625</v>
      </c>
      <c r="B2886" s="124">
        <v>0.93</v>
      </c>
    </row>
    <row r="2887" spans="1:2" x14ac:dyDescent="0.25">
      <c r="A2887" s="1" t="s">
        <v>2626</v>
      </c>
      <c r="B2887" s="124">
        <v>24.93</v>
      </c>
    </row>
    <row r="2888" spans="1:2" x14ac:dyDescent="0.25">
      <c r="A2888" s="1" t="s">
        <v>2627</v>
      </c>
      <c r="B2888" s="124">
        <v>21.6</v>
      </c>
    </row>
    <row r="2889" spans="1:2" x14ac:dyDescent="0.25">
      <c r="A2889" s="1" t="s">
        <v>2628</v>
      </c>
      <c r="B2889" s="124">
        <v>0.27</v>
      </c>
    </row>
    <row r="2890" spans="1:2" x14ac:dyDescent="0.25">
      <c r="A2890" s="1" t="s">
        <v>2629</v>
      </c>
      <c r="B2890" s="124">
        <v>0.23</v>
      </c>
    </row>
    <row r="2891" spans="1:2" x14ac:dyDescent="0.25">
      <c r="A2891" s="1" t="s">
        <v>2630</v>
      </c>
      <c r="B2891" s="124">
        <v>0.18</v>
      </c>
    </row>
    <row r="2892" spans="1:2" x14ac:dyDescent="0.25">
      <c r="A2892" s="1" t="s">
        <v>2631</v>
      </c>
      <c r="B2892" s="124">
        <v>0.15</v>
      </c>
    </row>
    <row r="2893" spans="1:2" x14ac:dyDescent="0.25">
      <c r="A2893" s="1" t="s">
        <v>2632</v>
      </c>
      <c r="B2893" s="124">
        <v>27.09</v>
      </c>
    </row>
    <row r="2894" spans="1:2" x14ac:dyDescent="0.25">
      <c r="A2894" s="1" t="s">
        <v>2634</v>
      </c>
      <c r="B2894" s="124">
        <v>23.48</v>
      </c>
    </row>
    <row r="2895" spans="1:2" x14ac:dyDescent="0.25">
      <c r="A2895" s="1" t="s">
        <v>2635</v>
      </c>
      <c r="B2895" s="124">
        <v>20.77</v>
      </c>
    </row>
    <row r="2896" spans="1:2" x14ac:dyDescent="0.25">
      <c r="A2896" s="1" t="s">
        <v>2636</v>
      </c>
      <c r="B2896" s="124">
        <v>18</v>
      </c>
    </row>
    <row r="2897" spans="1:2" x14ac:dyDescent="0.25">
      <c r="A2897" s="1" t="s">
        <v>2637</v>
      </c>
      <c r="B2897" s="124">
        <v>1.21</v>
      </c>
    </row>
    <row r="2898" spans="1:2" x14ac:dyDescent="0.25">
      <c r="A2898" s="1" t="s">
        <v>2639</v>
      </c>
      <c r="B2898" s="124">
        <v>1.04</v>
      </c>
    </row>
    <row r="2899" spans="1:2" x14ac:dyDescent="0.25">
      <c r="A2899" s="1" t="s">
        <v>2640</v>
      </c>
      <c r="B2899" s="124">
        <v>0.9</v>
      </c>
    </row>
    <row r="2900" spans="1:2" x14ac:dyDescent="0.25">
      <c r="A2900" s="1" t="s">
        <v>2641</v>
      </c>
      <c r="B2900" s="124">
        <v>0.78</v>
      </c>
    </row>
    <row r="2901" spans="1:2" x14ac:dyDescent="0.25">
      <c r="A2901" s="1" t="s">
        <v>2642</v>
      </c>
      <c r="B2901" s="124">
        <v>36.130000000000003</v>
      </c>
    </row>
    <row r="2902" spans="1:2" x14ac:dyDescent="0.25">
      <c r="A2902" s="1" t="s">
        <v>2643</v>
      </c>
      <c r="B2902" s="124">
        <v>31.31</v>
      </c>
    </row>
    <row r="2903" spans="1:2" x14ac:dyDescent="0.25">
      <c r="A2903" s="1" t="s">
        <v>2644</v>
      </c>
      <c r="B2903" s="124">
        <v>175.17</v>
      </c>
    </row>
    <row r="2904" spans="1:2" x14ac:dyDescent="0.25">
      <c r="A2904" s="1" t="s">
        <v>2645</v>
      </c>
      <c r="B2904" s="124">
        <v>165.85</v>
      </c>
    </row>
    <row r="2905" spans="1:2" x14ac:dyDescent="0.25">
      <c r="A2905" s="1" t="s">
        <v>2646</v>
      </c>
      <c r="B2905" s="124">
        <v>145.49</v>
      </c>
    </row>
    <row r="2906" spans="1:2" x14ac:dyDescent="0.25">
      <c r="A2906" s="1" t="s">
        <v>2647</v>
      </c>
      <c r="B2906" s="124">
        <v>137.38999999999999</v>
      </c>
    </row>
    <row r="2907" spans="1:2" x14ac:dyDescent="0.25">
      <c r="A2907" s="1" t="s">
        <v>2648</v>
      </c>
      <c r="B2907" s="124">
        <v>108.39</v>
      </c>
    </row>
    <row r="2908" spans="1:2" x14ac:dyDescent="0.25">
      <c r="A2908" s="1" t="s">
        <v>2649</v>
      </c>
      <c r="B2908" s="124">
        <v>93.93</v>
      </c>
    </row>
    <row r="2909" spans="1:2" x14ac:dyDescent="0.25">
      <c r="A2909" s="1" t="s">
        <v>2650</v>
      </c>
      <c r="B2909" s="124">
        <v>44.32</v>
      </c>
    </row>
    <row r="2910" spans="1:2" x14ac:dyDescent="0.25">
      <c r="A2910" s="1" t="s">
        <v>2651</v>
      </c>
      <c r="B2910" s="124">
        <v>38.4</v>
      </c>
    </row>
    <row r="2911" spans="1:2" x14ac:dyDescent="0.25">
      <c r="A2911" s="1" t="s">
        <v>2652</v>
      </c>
      <c r="B2911" s="124">
        <v>71.42</v>
      </c>
    </row>
    <row r="2912" spans="1:2" x14ac:dyDescent="0.25">
      <c r="A2912" s="1" t="s">
        <v>2653</v>
      </c>
      <c r="B2912" s="124">
        <v>61.89</v>
      </c>
    </row>
    <row r="2913" spans="1:2" x14ac:dyDescent="0.25">
      <c r="A2913" s="1" t="s">
        <v>2654</v>
      </c>
      <c r="B2913" s="124">
        <v>180.66</v>
      </c>
    </row>
    <row r="2914" spans="1:2" x14ac:dyDescent="0.25">
      <c r="A2914" s="1" t="s">
        <v>2655</v>
      </c>
      <c r="B2914" s="124">
        <v>156.56</v>
      </c>
    </row>
    <row r="2915" spans="1:2" x14ac:dyDescent="0.25">
      <c r="A2915" s="1" t="s">
        <v>2656</v>
      </c>
      <c r="B2915" s="124">
        <v>2.7</v>
      </c>
    </row>
    <row r="2916" spans="1:2" x14ac:dyDescent="0.25">
      <c r="A2916" s="1" t="s">
        <v>2657</v>
      </c>
      <c r="B2916" s="124">
        <v>2.34</v>
      </c>
    </row>
    <row r="2917" spans="1:2" x14ac:dyDescent="0.25">
      <c r="A2917" s="1" t="s">
        <v>2658</v>
      </c>
      <c r="B2917" s="124">
        <v>12.76</v>
      </c>
    </row>
    <row r="2918" spans="1:2" x14ac:dyDescent="0.25">
      <c r="A2918" s="1" t="s">
        <v>2660</v>
      </c>
      <c r="B2918" s="124">
        <v>11.06</v>
      </c>
    </row>
    <row r="2919" spans="1:2" x14ac:dyDescent="0.25">
      <c r="A2919" s="1" t="s">
        <v>2661</v>
      </c>
      <c r="B2919" s="124">
        <v>6.31</v>
      </c>
    </row>
    <row r="2920" spans="1:2" x14ac:dyDescent="0.25">
      <c r="A2920" s="1" t="s">
        <v>2663</v>
      </c>
      <c r="B2920" s="124">
        <v>5.47</v>
      </c>
    </row>
    <row r="2921" spans="1:2" x14ac:dyDescent="0.25">
      <c r="A2921" s="1" t="s">
        <v>2664</v>
      </c>
      <c r="B2921" s="124">
        <v>8.41</v>
      </c>
    </row>
    <row r="2922" spans="1:2" x14ac:dyDescent="0.25">
      <c r="A2922" s="1" t="s">
        <v>2665</v>
      </c>
      <c r="B2922" s="124">
        <v>7.29</v>
      </c>
    </row>
    <row r="2923" spans="1:2" x14ac:dyDescent="0.25">
      <c r="A2923" s="1" t="s">
        <v>2666</v>
      </c>
      <c r="B2923" s="124">
        <v>5.89</v>
      </c>
    </row>
    <row r="2924" spans="1:2" x14ac:dyDescent="0.25">
      <c r="A2924" s="1" t="s">
        <v>2668</v>
      </c>
      <c r="B2924" s="124">
        <v>5.0999999999999996</v>
      </c>
    </row>
    <row r="2925" spans="1:2" x14ac:dyDescent="0.25">
      <c r="A2925" s="1" t="s">
        <v>2669</v>
      </c>
      <c r="B2925" s="124">
        <v>11.78</v>
      </c>
    </row>
    <row r="2926" spans="1:2" x14ac:dyDescent="0.25">
      <c r="A2926" s="1" t="s">
        <v>2671</v>
      </c>
      <c r="B2926" s="124">
        <v>10.210000000000001</v>
      </c>
    </row>
    <row r="2927" spans="1:2" x14ac:dyDescent="0.25">
      <c r="A2927" s="1" t="s">
        <v>2672</v>
      </c>
      <c r="B2927" s="124">
        <v>3.53</v>
      </c>
    </row>
    <row r="2928" spans="1:2" x14ac:dyDescent="0.25">
      <c r="A2928" s="1" t="s">
        <v>2674</v>
      </c>
      <c r="B2928" s="124">
        <v>3.06</v>
      </c>
    </row>
    <row r="2929" spans="1:2" x14ac:dyDescent="0.25">
      <c r="A2929" s="1" t="s">
        <v>2675</v>
      </c>
      <c r="B2929" s="124">
        <v>5.26</v>
      </c>
    </row>
    <row r="2930" spans="1:2" x14ac:dyDescent="0.25">
      <c r="A2930" s="1" t="s">
        <v>2677</v>
      </c>
      <c r="B2930" s="124">
        <v>4.5599999999999996</v>
      </c>
    </row>
    <row r="2931" spans="1:2" x14ac:dyDescent="0.25">
      <c r="A2931" s="1" t="s">
        <v>2678</v>
      </c>
      <c r="B2931" s="124">
        <v>7.36</v>
      </c>
    </row>
    <row r="2932" spans="1:2" x14ac:dyDescent="0.25">
      <c r="A2932" s="1" t="s">
        <v>2680</v>
      </c>
      <c r="B2932" s="124">
        <v>6.38</v>
      </c>
    </row>
    <row r="2933" spans="1:2" x14ac:dyDescent="0.25">
      <c r="A2933" s="1" t="s">
        <v>2681</v>
      </c>
      <c r="B2933" s="124">
        <v>6.31</v>
      </c>
    </row>
    <row r="2934" spans="1:2" x14ac:dyDescent="0.25">
      <c r="A2934" s="1" t="s">
        <v>2683</v>
      </c>
      <c r="B2934" s="124">
        <v>5.47</v>
      </c>
    </row>
    <row r="2935" spans="1:2" x14ac:dyDescent="0.25">
      <c r="A2935" s="1" t="s">
        <v>2684</v>
      </c>
      <c r="B2935" s="124">
        <v>6.31</v>
      </c>
    </row>
    <row r="2936" spans="1:2" x14ac:dyDescent="0.25">
      <c r="A2936" s="1" t="s">
        <v>2686</v>
      </c>
      <c r="B2936" s="124">
        <v>5.47</v>
      </c>
    </row>
    <row r="2937" spans="1:2" x14ac:dyDescent="0.25">
      <c r="A2937" s="1" t="s">
        <v>2687</v>
      </c>
      <c r="B2937" s="124">
        <v>14.31</v>
      </c>
    </row>
    <row r="2938" spans="1:2" x14ac:dyDescent="0.25">
      <c r="A2938" s="1" t="s">
        <v>2689</v>
      </c>
      <c r="B2938" s="124">
        <v>12.4</v>
      </c>
    </row>
    <row r="2939" spans="1:2" x14ac:dyDescent="0.25">
      <c r="A2939" s="1" t="s">
        <v>2690</v>
      </c>
      <c r="B2939" s="124">
        <v>12.62</v>
      </c>
    </row>
    <row r="2940" spans="1:2" x14ac:dyDescent="0.25">
      <c r="A2940" s="1" t="s">
        <v>2691</v>
      </c>
      <c r="B2940" s="124">
        <v>10.94</v>
      </c>
    </row>
    <row r="2941" spans="1:2" x14ac:dyDescent="0.25">
      <c r="A2941" s="1" t="s">
        <v>2692</v>
      </c>
      <c r="B2941" s="124">
        <v>11.78</v>
      </c>
    </row>
    <row r="2942" spans="1:2" x14ac:dyDescent="0.25">
      <c r="A2942" s="1" t="s">
        <v>2693</v>
      </c>
      <c r="B2942" s="124">
        <v>10.210000000000001</v>
      </c>
    </row>
    <row r="2943" spans="1:2" x14ac:dyDescent="0.25">
      <c r="A2943" s="1" t="s">
        <v>2694</v>
      </c>
      <c r="B2943" s="124">
        <v>8.41</v>
      </c>
    </row>
    <row r="2944" spans="1:2" x14ac:dyDescent="0.25">
      <c r="A2944" s="1" t="s">
        <v>2695</v>
      </c>
      <c r="B2944" s="124">
        <v>7.29</v>
      </c>
    </row>
    <row r="2945" spans="1:2" x14ac:dyDescent="0.25">
      <c r="A2945" s="1" t="s">
        <v>2696</v>
      </c>
      <c r="B2945" s="124">
        <v>5.89</v>
      </c>
    </row>
    <row r="2946" spans="1:2" x14ac:dyDescent="0.25">
      <c r="A2946" s="1" t="s">
        <v>2697</v>
      </c>
      <c r="B2946" s="124">
        <v>5.0999999999999996</v>
      </c>
    </row>
    <row r="2947" spans="1:2" x14ac:dyDescent="0.25">
      <c r="A2947" s="1" t="s">
        <v>2698</v>
      </c>
      <c r="B2947" s="124">
        <v>1.98</v>
      </c>
    </row>
    <row r="2948" spans="1:2" x14ac:dyDescent="0.25">
      <c r="A2948" s="1" t="s">
        <v>2700</v>
      </c>
      <c r="B2948" s="124">
        <v>1.72</v>
      </c>
    </row>
    <row r="2949" spans="1:2" x14ac:dyDescent="0.25">
      <c r="A2949" s="1" t="s">
        <v>2701</v>
      </c>
      <c r="B2949" s="124">
        <v>26.19</v>
      </c>
    </row>
    <row r="2950" spans="1:2" x14ac:dyDescent="0.25">
      <c r="A2950" s="1" t="s">
        <v>2702</v>
      </c>
      <c r="B2950" s="124">
        <v>22.7</v>
      </c>
    </row>
    <row r="2951" spans="1:2" x14ac:dyDescent="0.25">
      <c r="A2951" s="1" t="s">
        <v>2703</v>
      </c>
      <c r="B2951" s="124">
        <v>72.260000000000005</v>
      </c>
    </row>
    <row r="2952" spans="1:2" x14ac:dyDescent="0.25">
      <c r="A2952" s="1" t="s">
        <v>2704</v>
      </c>
      <c r="B2952" s="124">
        <v>62.62</v>
      </c>
    </row>
    <row r="2953" spans="1:2" x14ac:dyDescent="0.25">
      <c r="A2953" s="1" t="s">
        <v>2705</v>
      </c>
      <c r="B2953" s="124">
        <v>7.36</v>
      </c>
    </row>
    <row r="2954" spans="1:2" x14ac:dyDescent="0.25">
      <c r="A2954" s="1" t="s">
        <v>2707</v>
      </c>
      <c r="B2954" s="124">
        <v>6.38</v>
      </c>
    </row>
    <row r="2955" spans="1:2" x14ac:dyDescent="0.25">
      <c r="A2955" s="1" t="s">
        <v>2708</v>
      </c>
      <c r="B2955" s="124">
        <v>7.99</v>
      </c>
    </row>
    <row r="2956" spans="1:2" x14ac:dyDescent="0.25">
      <c r="A2956" s="1" t="s">
        <v>2710</v>
      </c>
      <c r="B2956" s="124">
        <v>6.93</v>
      </c>
    </row>
    <row r="2957" spans="1:2" x14ac:dyDescent="0.25">
      <c r="A2957" s="1" t="s">
        <v>2711</v>
      </c>
      <c r="B2957" s="124">
        <v>335.1</v>
      </c>
    </row>
    <row r="2958" spans="1:2" x14ac:dyDescent="0.25">
      <c r="A2958" s="1" t="s">
        <v>2712</v>
      </c>
      <c r="B2958" s="124">
        <v>291.33999999999997</v>
      </c>
    </row>
    <row r="2959" spans="1:2" x14ac:dyDescent="0.25">
      <c r="A2959" s="1" t="s">
        <v>2713</v>
      </c>
      <c r="B2959" s="124">
        <v>502.64</v>
      </c>
    </row>
    <row r="2960" spans="1:2" x14ac:dyDescent="0.25">
      <c r="A2960" s="1" t="s">
        <v>2714</v>
      </c>
      <c r="B2960" s="124">
        <v>437.01</v>
      </c>
    </row>
    <row r="2961" spans="1:2" x14ac:dyDescent="0.25">
      <c r="A2961" s="1" t="s">
        <v>2715</v>
      </c>
      <c r="B2961" s="124">
        <v>730.33</v>
      </c>
    </row>
    <row r="2962" spans="1:2" x14ac:dyDescent="0.25">
      <c r="A2962" s="1" t="s">
        <v>2716</v>
      </c>
      <c r="B2962" s="124">
        <v>634.98</v>
      </c>
    </row>
    <row r="2963" spans="1:2" x14ac:dyDescent="0.25">
      <c r="A2963" s="1" t="s">
        <v>2717</v>
      </c>
      <c r="B2963" s="124">
        <v>1005.29</v>
      </c>
    </row>
    <row r="2964" spans="1:2" x14ac:dyDescent="0.25">
      <c r="A2964" s="1" t="s">
        <v>2718</v>
      </c>
      <c r="B2964" s="124">
        <v>874.02</v>
      </c>
    </row>
    <row r="2965" spans="1:2" x14ac:dyDescent="0.25">
      <c r="A2965" s="1" t="s">
        <v>2719</v>
      </c>
      <c r="B2965" s="124">
        <v>24.96</v>
      </c>
    </row>
    <row r="2966" spans="1:2" x14ac:dyDescent="0.25">
      <c r="A2966" s="1" t="s">
        <v>2720</v>
      </c>
      <c r="B2966" s="124">
        <v>21.63</v>
      </c>
    </row>
    <row r="2967" spans="1:2" x14ac:dyDescent="0.25">
      <c r="A2967" s="1" t="s">
        <v>2721</v>
      </c>
      <c r="B2967" s="124">
        <v>61.94</v>
      </c>
    </row>
    <row r="2968" spans="1:2" x14ac:dyDescent="0.25">
      <c r="A2968" s="1" t="s">
        <v>2723</v>
      </c>
      <c r="B2968" s="124">
        <v>53.66</v>
      </c>
    </row>
    <row r="2969" spans="1:2" x14ac:dyDescent="0.25">
      <c r="A2969" s="1" t="s">
        <v>2724</v>
      </c>
      <c r="B2969" s="124">
        <v>309.73</v>
      </c>
    </row>
    <row r="2970" spans="1:2" x14ac:dyDescent="0.25">
      <c r="A2970" s="1" t="s">
        <v>2725</v>
      </c>
      <c r="B2970" s="124">
        <v>268.33</v>
      </c>
    </row>
    <row r="2971" spans="1:2" x14ac:dyDescent="0.25">
      <c r="A2971" s="1" t="s">
        <v>2726</v>
      </c>
      <c r="B2971" s="124">
        <v>103.24</v>
      </c>
    </row>
    <row r="2972" spans="1:2" x14ac:dyDescent="0.25">
      <c r="A2972" s="1" t="s">
        <v>2727</v>
      </c>
      <c r="B2972" s="124">
        <v>89.44</v>
      </c>
    </row>
    <row r="2973" spans="1:2" x14ac:dyDescent="0.25">
      <c r="A2973" s="1" t="s">
        <v>2728</v>
      </c>
      <c r="B2973" s="124">
        <v>103.24</v>
      </c>
    </row>
    <row r="2974" spans="1:2" x14ac:dyDescent="0.25">
      <c r="A2974" s="1" t="s">
        <v>2729</v>
      </c>
      <c r="B2974" s="124">
        <v>89.44</v>
      </c>
    </row>
    <row r="2975" spans="1:2" x14ac:dyDescent="0.25">
      <c r="A2975" s="1" t="s">
        <v>2730</v>
      </c>
      <c r="B2975" s="124">
        <v>206.48</v>
      </c>
    </row>
    <row r="2976" spans="1:2" x14ac:dyDescent="0.25">
      <c r="A2976" s="1" t="s">
        <v>2731</v>
      </c>
      <c r="B2976" s="124">
        <v>178.89</v>
      </c>
    </row>
    <row r="2977" spans="1:2" x14ac:dyDescent="0.25">
      <c r="A2977" s="1" t="s">
        <v>2732</v>
      </c>
      <c r="B2977" s="124">
        <v>13.83</v>
      </c>
    </row>
    <row r="2978" spans="1:2" x14ac:dyDescent="0.25">
      <c r="A2978" s="1" t="s">
        <v>2733</v>
      </c>
      <c r="B2978" s="124">
        <v>12.45</v>
      </c>
    </row>
    <row r="2979" spans="1:2" x14ac:dyDescent="0.25">
      <c r="A2979" s="1" t="s">
        <v>2734</v>
      </c>
      <c r="B2979" s="124">
        <v>14.36</v>
      </c>
    </row>
    <row r="2980" spans="1:2" x14ac:dyDescent="0.25">
      <c r="A2980" s="1" t="s">
        <v>2735</v>
      </c>
      <c r="B2980" s="124">
        <v>12.92</v>
      </c>
    </row>
    <row r="2981" spans="1:2" x14ac:dyDescent="0.25">
      <c r="A2981" s="1" t="s">
        <v>2736</v>
      </c>
      <c r="B2981" s="124">
        <v>15.29</v>
      </c>
    </row>
    <row r="2982" spans="1:2" x14ac:dyDescent="0.25">
      <c r="A2982" s="1" t="s">
        <v>2737</v>
      </c>
      <c r="B2982" s="124">
        <v>13.73</v>
      </c>
    </row>
    <row r="2983" spans="1:2" x14ac:dyDescent="0.25">
      <c r="A2983" s="1" t="s">
        <v>2738</v>
      </c>
      <c r="B2983" s="124">
        <v>19.54</v>
      </c>
    </row>
    <row r="2984" spans="1:2" x14ac:dyDescent="0.25">
      <c r="A2984" s="1" t="s">
        <v>2739</v>
      </c>
      <c r="B2984" s="124">
        <v>17.579999999999998</v>
      </c>
    </row>
    <row r="2985" spans="1:2" x14ac:dyDescent="0.25">
      <c r="A2985" s="1" t="s">
        <v>2740</v>
      </c>
      <c r="B2985" s="124">
        <v>42.05</v>
      </c>
    </row>
    <row r="2986" spans="1:2" x14ac:dyDescent="0.25">
      <c r="A2986" s="1" t="s">
        <v>2741</v>
      </c>
      <c r="B2986" s="124">
        <v>38.14</v>
      </c>
    </row>
    <row r="2987" spans="1:2" x14ac:dyDescent="0.25">
      <c r="A2987" s="1" t="s">
        <v>2742</v>
      </c>
      <c r="B2987" s="124">
        <v>36.130000000000003</v>
      </c>
    </row>
    <row r="2988" spans="1:2" x14ac:dyDescent="0.25">
      <c r="A2988" s="1" t="s">
        <v>2745</v>
      </c>
      <c r="B2988" s="124">
        <v>31.31</v>
      </c>
    </row>
    <row r="2989" spans="1:2" x14ac:dyDescent="0.25">
      <c r="A2989" s="1" t="s">
        <v>2746</v>
      </c>
      <c r="B2989" s="124">
        <v>81.290000000000006</v>
      </c>
    </row>
    <row r="2990" spans="1:2" x14ac:dyDescent="0.25">
      <c r="A2990" s="1" t="s">
        <v>2748</v>
      </c>
      <c r="B2990" s="124">
        <v>70.45</v>
      </c>
    </row>
    <row r="2991" spans="1:2" x14ac:dyDescent="0.25">
      <c r="A2991" s="1" t="s">
        <v>2749</v>
      </c>
      <c r="B2991" s="124">
        <v>2.61</v>
      </c>
    </row>
    <row r="2992" spans="1:2" x14ac:dyDescent="0.25">
      <c r="A2992" s="1" t="s">
        <v>2750</v>
      </c>
      <c r="B2992" s="124">
        <v>2.56</v>
      </c>
    </row>
    <row r="2993" spans="1:2" x14ac:dyDescent="0.25">
      <c r="A2993" s="1" t="s">
        <v>2751</v>
      </c>
      <c r="B2993" s="124">
        <v>12.48</v>
      </c>
    </row>
    <row r="2994" spans="1:2" x14ac:dyDescent="0.25">
      <c r="A2994" s="1" t="s">
        <v>2752</v>
      </c>
      <c r="B2994" s="124">
        <v>10.81</v>
      </c>
    </row>
    <row r="2995" spans="1:2" x14ac:dyDescent="0.25">
      <c r="A2995" s="1" t="s">
        <v>2753</v>
      </c>
      <c r="B2995" s="124">
        <v>24.96</v>
      </c>
    </row>
    <row r="2996" spans="1:2" x14ac:dyDescent="0.25">
      <c r="A2996" s="1" t="s">
        <v>2754</v>
      </c>
      <c r="B2996" s="124">
        <v>21.63</v>
      </c>
    </row>
    <row r="2997" spans="1:2" x14ac:dyDescent="0.25">
      <c r="A2997" s="1" t="s">
        <v>2755</v>
      </c>
      <c r="B2997" s="124">
        <v>49.93</v>
      </c>
    </row>
    <row r="2998" spans="1:2" x14ac:dyDescent="0.25">
      <c r="A2998" s="1" t="s">
        <v>2756</v>
      </c>
      <c r="B2998" s="124">
        <v>43.26</v>
      </c>
    </row>
    <row r="2999" spans="1:2" x14ac:dyDescent="0.25">
      <c r="A2999" s="1" t="s">
        <v>2757</v>
      </c>
      <c r="B2999" s="124">
        <v>112.35</v>
      </c>
    </row>
    <row r="3000" spans="1:2" x14ac:dyDescent="0.25">
      <c r="A3000" s="1" t="s">
        <v>2758</v>
      </c>
      <c r="B3000" s="124">
        <v>97.33</v>
      </c>
    </row>
    <row r="3001" spans="1:2" x14ac:dyDescent="0.25">
      <c r="A3001" s="1" t="s">
        <v>2759</v>
      </c>
      <c r="B3001" s="124">
        <v>8.73</v>
      </c>
    </row>
    <row r="3002" spans="1:2" x14ac:dyDescent="0.25">
      <c r="A3002" s="1" t="s">
        <v>2761</v>
      </c>
      <c r="B3002" s="124">
        <v>7.57</v>
      </c>
    </row>
    <row r="3003" spans="1:2" x14ac:dyDescent="0.25">
      <c r="A3003" s="1" t="s">
        <v>2762</v>
      </c>
      <c r="B3003" s="124">
        <v>14.98</v>
      </c>
    </row>
    <row r="3004" spans="1:2" x14ac:dyDescent="0.25">
      <c r="A3004" s="1" t="s">
        <v>2764</v>
      </c>
      <c r="B3004" s="124">
        <v>12.97</v>
      </c>
    </row>
    <row r="3005" spans="1:2" x14ac:dyDescent="0.25">
      <c r="A3005" s="1" t="s">
        <v>2765</v>
      </c>
      <c r="B3005" s="124">
        <v>24.38</v>
      </c>
    </row>
    <row r="3006" spans="1:2" x14ac:dyDescent="0.25">
      <c r="A3006" s="1" t="s">
        <v>2766</v>
      </c>
      <c r="B3006" s="124">
        <v>21.13</v>
      </c>
    </row>
    <row r="3007" spans="1:2" x14ac:dyDescent="0.25">
      <c r="A3007" s="1" t="s">
        <v>2767</v>
      </c>
      <c r="B3007" s="124">
        <v>27.09</v>
      </c>
    </row>
    <row r="3008" spans="1:2" x14ac:dyDescent="0.25">
      <c r="A3008" s="1" t="s">
        <v>2768</v>
      </c>
      <c r="B3008" s="124">
        <v>23.48</v>
      </c>
    </row>
    <row r="3009" spans="1:2" x14ac:dyDescent="0.25">
      <c r="A3009" s="1" t="s">
        <v>2769</v>
      </c>
      <c r="B3009" s="124">
        <v>8</v>
      </c>
    </row>
    <row r="3010" spans="1:2" x14ac:dyDescent="0.25">
      <c r="A3010" s="1" t="s">
        <v>2770</v>
      </c>
      <c r="B3010" s="124">
        <v>7.09</v>
      </c>
    </row>
    <row r="3011" spans="1:2" x14ac:dyDescent="0.25">
      <c r="A3011" s="1" t="s">
        <v>2771</v>
      </c>
      <c r="B3011" s="124">
        <v>2.56</v>
      </c>
    </row>
    <row r="3012" spans="1:2" x14ac:dyDescent="0.25">
      <c r="A3012" s="1" t="s">
        <v>2772</v>
      </c>
      <c r="B3012" s="124">
        <v>2.2200000000000002</v>
      </c>
    </row>
    <row r="3013" spans="1:2" x14ac:dyDescent="0.25">
      <c r="A3013" s="1" t="s">
        <v>2773</v>
      </c>
      <c r="B3013" s="124">
        <v>60.6</v>
      </c>
    </row>
    <row r="3014" spans="1:2" x14ac:dyDescent="0.25">
      <c r="A3014" s="1" t="s">
        <v>2775</v>
      </c>
      <c r="B3014" s="124">
        <v>52.5</v>
      </c>
    </row>
    <row r="3015" spans="1:2" x14ac:dyDescent="0.25">
      <c r="A3015" s="1" t="s">
        <v>2776</v>
      </c>
      <c r="B3015" s="124">
        <v>62.11</v>
      </c>
    </row>
    <row r="3016" spans="1:2" x14ac:dyDescent="0.25">
      <c r="A3016" s="1" t="s">
        <v>2778</v>
      </c>
      <c r="B3016" s="124">
        <v>53.81</v>
      </c>
    </row>
    <row r="3017" spans="1:2" x14ac:dyDescent="0.25">
      <c r="A3017" s="1" t="s">
        <v>2779</v>
      </c>
      <c r="B3017" s="124">
        <v>71.2</v>
      </c>
    </row>
    <row r="3018" spans="1:2" x14ac:dyDescent="0.25">
      <c r="A3018" s="1" t="s">
        <v>2781</v>
      </c>
      <c r="B3018" s="124">
        <v>61.68</v>
      </c>
    </row>
    <row r="3019" spans="1:2" x14ac:dyDescent="0.25">
      <c r="A3019" s="1" t="s">
        <v>2782</v>
      </c>
      <c r="B3019" s="124">
        <v>74.23</v>
      </c>
    </row>
    <row r="3020" spans="1:2" x14ac:dyDescent="0.25">
      <c r="A3020" s="1" t="s">
        <v>2784</v>
      </c>
      <c r="B3020" s="124">
        <v>64.31</v>
      </c>
    </row>
    <row r="3021" spans="1:2" x14ac:dyDescent="0.25">
      <c r="A3021" s="1" t="s">
        <v>2785</v>
      </c>
      <c r="B3021" s="124">
        <v>92.41</v>
      </c>
    </row>
    <row r="3022" spans="1:2" x14ac:dyDescent="0.25">
      <c r="A3022" s="1" t="s">
        <v>2787</v>
      </c>
      <c r="B3022" s="124">
        <v>80.06</v>
      </c>
    </row>
    <row r="3023" spans="1:2" x14ac:dyDescent="0.25">
      <c r="A3023" s="1" t="s">
        <v>2788</v>
      </c>
      <c r="B3023" s="124">
        <v>38.299999999999997</v>
      </c>
    </row>
    <row r="3024" spans="1:2" x14ac:dyDescent="0.25">
      <c r="A3024" s="1" t="s">
        <v>2789</v>
      </c>
      <c r="B3024" s="124">
        <v>34.76</v>
      </c>
    </row>
    <row r="3025" spans="1:2" x14ac:dyDescent="0.25">
      <c r="A3025" s="1" t="s">
        <v>2790</v>
      </c>
      <c r="B3025" s="124">
        <v>40.619999999999997</v>
      </c>
    </row>
    <row r="3026" spans="1:2" x14ac:dyDescent="0.25">
      <c r="A3026" s="1" t="s">
        <v>2791</v>
      </c>
      <c r="B3026" s="124">
        <v>37.08</v>
      </c>
    </row>
    <row r="3027" spans="1:2" x14ac:dyDescent="0.25">
      <c r="A3027" s="1" t="s">
        <v>2792</v>
      </c>
      <c r="B3027" s="124">
        <v>37.69</v>
      </c>
    </row>
    <row r="3028" spans="1:2" x14ac:dyDescent="0.25">
      <c r="A3028" s="1" t="s">
        <v>2793</v>
      </c>
      <c r="B3028" s="124">
        <v>34.15</v>
      </c>
    </row>
    <row r="3029" spans="1:2" x14ac:dyDescent="0.25">
      <c r="A3029" s="1" t="s">
        <v>2794</v>
      </c>
      <c r="B3029" s="124">
        <v>40.619999999999997</v>
      </c>
    </row>
    <row r="3030" spans="1:2" x14ac:dyDescent="0.25">
      <c r="A3030" s="1" t="s">
        <v>2795</v>
      </c>
      <c r="B3030" s="124">
        <v>37.08</v>
      </c>
    </row>
    <row r="3031" spans="1:2" x14ac:dyDescent="0.25">
      <c r="A3031" s="1" t="s">
        <v>2796</v>
      </c>
      <c r="B3031" s="124">
        <v>13.5</v>
      </c>
    </row>
    <row r="3032" spans="1:2" x14ac:dyDescent="0.25">
      <c r="A3032" s="1" t="s">
        <v>2797</v>
      </c>
      <c r="B3032" s="124">
        <v>12.6</v>
      </c>
    </row>
    <row r="3033" spans="1:2" x14ac:dyDescent="0.25">
      <c r="A3033" s="1" t="s">
        <v>2798</v>
      </c>
      <c r="B3033" s="124">
        <v>22.55</v>
      </c>
    </row>
    <row r="3034" spans="1:2" x14ac:dyDescent="0.25">
      <c r="A3034" s="1" t="s">
        <v>2799</v>
      </c>
      <c r="B3034" s="124">
        <v>19.53</v>
      </c>
    </row>
    <row r="3035" spans="1:2" x14ac:dyDescent="0.25">
      <c r="A3035" s="1" t="s">
        <v>2800</v>
      </c>
      <c r="B3035" s="124">
        <v>0.96</v>
      </c>
    </row>
    <row r="3036" spans="1:2" x14ac:dyDescent="0.25">
      <c r="A3036" s="1" t="s">
        <v>2801</v>
      </c>
      <c r="B3036" s="124">
        <v>0.84</v>
      </c>
    </row>
    <row r="3037" spans="1:2" x14ac:dyDescent="0.25">
      <c r="A3037" s="1" t="s">
        <v>2802</v>
      </c>
      <c r="B3037" s="124">
        <v>13.48</v>
      </c>
    </row>
    <row r="3038" spans="1:2" x14ac:dyDescent="0.25">
      <c r="A3038" s="1" t="s">
        <v>2803</v>
      </c>
      <c r="B3038" s="124">
        <v>11.68</v>
      </c>
    </row>
    <row r="3039" spans="1:2" x14ac:dyDescent="0.25">
      <c r="A3039" s="1" t="s">
        <v>2804</v>
      </c>
      <c r="B3039" s="124">
        <v>21.58</v>
      </c>
    </row>
    <row r="3040" spans="1:2" x14ac:dyDescent="0.25">
      <c r="A3040" s="1" t="s">
        <v>2805</v>
      </c>
      <c r="B3040" s="124">
        <v>18.7</v>
      </c>
    </row>
    <row r="3041" spans="1:2" x14ac:dyDescent="0.25">
      <c r="A3041" s="1" t="s">
        <v>2806</v>
      </c>
      <c r="B3041" s="124">
        <v>26.99</v>
      </c>
    </row>
    <row r="3042" spans="1:2" x14ac:dyDescent="0.25">
      <c r="A3042" s="1" t="s">
        <v>2807</v>
      </c>
      <c r="B3042" s="124">
        <v>23.39</v>
      </c>
    </row>
    <row r="3043" spans="1:2" x14ac:dyDescent="0.25">
      <c r="A3043" s="1" t="s">
        <v>2808</v>
      </c>
      <c r="B3043" s="124">
        <v>178.91</v>
      </c>
    </row>
    <row r="3044" spans="1:2" x14ac:dyDescent="0.25">
      <c r="A3044" s="1" t="s">
        <v>2809</v>
      </c>
      <c r="B3044" s="124">
        <v>165.54</v>
      </c>
    </row>
    <row r="3045" spans="1:2" x14ac:dyDescent="0.25">
      <c r="A3045" s="1" t="s">
        <v>2810</v>
      </c>
      <c r="B3045" s="124">
        <v>304.14999999999998</v>
      </c>
    </row>
    <row r="3046" spans="1:2" x14ac:dyDescent="0.25">
      <c r="A3046" s="1" t="s">
        <v>2811</v>
      </c>
      <c r="B3046" s="124">
        <v>281.43</v>
      </c>
    </row>
    <row r="3047" spans="1:2" x14ac:dyDescent="0.25">
      <c r="A3047" s="1" t="s">
        <v>2812</v>
      </c>
      <c r="B3047" s="124">
        <v>412.35</v>
      </c>
    </row>
    <row r="3048" spans="1:2" x14ac:dyDescent="0.25">
      <c r="A3048" s="1" t="s">
        <v>2813</v>
      </c>
      <c r="B3048" s="124">
        <v>381.88</v>
      </c>
    </row>
    <row r="3049" spans="1:2" x14ac:dyDescent="0.25">
      <c r="A3049" s="1" t="s">
        <v>2814</v>
      </c>
      <c r="B3049" s="124">
        <v>701</v>
      </c>
    </row>
    <row r="3050" spans="1:2" x14ac:dyDescent="0.25">
      <c r="A3050" s="1" t="s">
        <v>2815</v>
      </c>
      <c r="B3050" s="124">
        <v>649.21</v>
      </c>
    </row>
    <row r="3051" spans="1:2" x14ac:dyDescent="0.25">
      <c r="A3051" s="1" t="s">
        <v>2816</v>
      </c>
      <c r="B3051" s="124">
        <v>26.24</v>
      </c>
    </row>
    <row r="3052" spans="1:2" x14ac:dyDescent="0.25">
      <c r="A3052" s="1" t="s">
        <v>2817</v>
      </c>
      <c r="B3052" s="124">
        <v>24.34</v>
      </c>
    </row>
    <row r="3053" spans="1:2" x14ac:dyDescent="0.25">
      <c r="A3053" s="1" t="s">
        <v>2818</v>
      </c>
      <c r="B3053" s="124">
        <v>38.82</v>
      </c>
    </row>
    <row r="3054" spans="1:2" x14ac:dyDescent="0.25">
      <c r="A3054" s="1" t="s">
        <v>2819</v>
      </c>
      <c r="B3054" s="124">
        <v>35.96</v>
      </c>
    </row>
    <row r="3055" spans="1:2" x14ac:dyDescent="0.25">
      <c r="A3055" s="1" t="s">
        <v>2820</v>
      </c>
      <c r="B3055" s="124">
        <v>30.84</v>
      </c>
    </row>
    <row r="3056" spans="1:2" x14ac:dyDescent="0.25">
      <c r="A3056" s="1" t="s">
        <v>2821</v>
      </c>
      <c r="B3056" s="124">
        <v>28.6</v>
      </c>
    </row>
    <row r="3057" spans="1:2" x14ac:dyDescent="0.25">
      <c r="A3057" s="1" t="s">
        <v>2822</v>
      </c>
      <c r="B3057" s="124">
        <v>45.62</v>
      </c>
    </row>
    <row r="3058" spans="1:2" x14ac:dyDescent="0.25">
      <c r="A3058" s="1" t="s">
        <v>2823</v>
      </c>
      <c r="B3058" s="124">
        <v>42.26</v>
      </c>
    </row>
    <row r="3059" spans="1:2" x14ac:dyDescent="0.25">
      <c r="A3059" s="1" t="s">
        <v>2824</v>
      </c>
      <c r="B3059" s="124">
        <v>27.88</v>
      </c>
    </row>
    <row r="3060" spans="1:2" x14ac:dyDescent="0.25">
      <c r="A3060" s="1" t="s">
        <v>2825</v>
      </c>
      <c r="B3060" s="124">
        <v>25.79</v>
      </c>
    </row>
    <row r="3061" spans="1:2" x14ac:dyDescent="0.25">
      <c r="A3061" s="1" t="s">
        <v>2826</v>
      </c>
      <c r="B3061" s="124">
        <v>34.89</v>
      </c>
    </row>
    <row r="3062" spans="1:2" x14ac:dyDescent="0.25">
      <c r="A3062" s="1" t="s">
        <v>2827</v>
      </c>
      <c r="B3062" s="124">
        <v>32.28</v>
      </c>
    </row>
    <row r="3063" spans="1:2" x14ac:dyDescent="0.25">
      <c r="A3063" s="1" t="s">
        <v>2828</v>
      </c>
      <c r="B3063" s="124">
        <v>48.79</v>
      </c>
    </row>
    <row r="3064" spans="1:2" x14ac:dyDescent="0.25">
      <c r="A3064" s="1" t="s">
        <v>2829</v>
      </c>
      <c r="B3064" s="124">
        <v>45.14</v>
      </c>
    </row>
    <row r="3065" spans="1:2" x14ac:dyDescent="0.25">
      <c r="A3065" s="1" t="s">
        <v>2830</v>
      </c>
      <c r="B3065" s="124">
        <v>61.06</v>
      </c>
    </row>
    <row r="3066" spans="1:2" x14ac:dyDescent="0.25">
      <c r="A3066" s="1" t="s">
        <v>2831</v>
      </c>
      <c r="B3066" s="124">
        <v>56.5</v>
      </c>
    </row>
    <row r="3067" spans="1:2" x14ac:dyDescent="0.25">
      <c r="A3067" s="1" t="s">
        <v>2832</v>
      </c>
      <c r="B3067" s="124">
        <v>937.54</v>
      </c>
    </row>
    <row r="3068" spans="1:2" x14ac:dyDescent="0.25">
      <c r="A3068" s="1" t="s">
        <v>2833</v>
      </c>
      <c r="B3068" s="124">
        <v>866.44</v>
      </c>
    </row>
    <row r="3069" spans="1:2" x14ac:dyDescent="0.25">
      <c r="A3069" s="1" t="s">
        <v>2834</v>
      </c>
      <c r="B3069" s="124">
        <v>13.17</v>
      </c>
    </row>
    <row r="3070" spans="1:2" x14ac:dyDescent="0.25">
      <c r="A3070" s="1" t="s">
        <v>2835</v>
      </c>
      <c r="B3070" s="124">
        <v>12.22</v>
      </c>
    </row>
    <row r="3071" spans="1:2" x14ac:dyDescent="0.25">
      <c r="A3071" s="1" t="s">
        <v>2836</v>
      </c>
      <c r="B3071" s="124">
        <v>134.97</v>
      </c>
    </row>
    <row r="3072" spans="1:2" x14ac:dyDescent="0.25">
      <c r="A3072" s="1" t="s">
        <v>2837</v>
      </c>
      <c r="B3072" s="124">
        <v>124.88</v>
      </c>
    </row>
    <row r="3073" spans="1:2" x14ac:dyDescent="0.25">
      <c r="A3073" s="1" t="s">
        <v>2838</v>
      </c>
      <c r="B3073" s="124">
        <v>119.27</v>
      </c>
    </row>
    <row r="3074" spans="1:2" x14ac:dyDescent="0.25">
      <c r="A3074" s="1" t="s">
        <v>2839</v>
      </c>
      <c r="B3074" s="124">
        <v>110.36</v>
      </c>
    </row>
    <row r="3075" spans="1:2" x14ac:dyDescent="0.25">
      <c r="A3075" s="1" t="s">
        <v>23713</v>
      </c>
      <c r="B3075" s="124">
        <v>13.91</v>
      </c>
    </row>
    <row r="3076" spans="1:2" x14ac:dyDescent="0.25">
      <c r="A3076" s="1" t="s">
        <v>23714</v>
      </c>
      <c r="B3076" s="124">
        <v>12.9</v>
      </c>
    </row>
    <row r="3077" spans="1:2" x14ac:dyDescent="0.25">
      <c r="A3077" s="1" t="s">
        <v>23715</v>
      </c>
      <c r="B3077" s="124">
        <v>16.690000000000001</v>
      </c>
    </row>
    <row r="3078" spans="1:2" x14ac:dyDescent="0.25">
      <c r="A3078" s="1" t="s">
        <v>23716</v>
      </c>
      <c r="B3078" s="124">
        <v>15.48</v>
      </c>
    </row>
    <row r="3079" spans="1:2" x14ac:dyDescent="0.25">
      <c r="A3079" s="1" t="s">
        <v>2840</v>
      </c>
      <c r="B3079" s="124">
        <v>46.73</v>
      </c>
    </row>
    <row r="3080" spans="1:2" x14ac:dyDescent="0.25">
      <c r="A3080" s="1" t="s">
        <v>2841</v>
      </c>
      <c r="B3080" s="124">
        <v>45.9</v>
      </c>
    </row>
    <row r="3081" spans="1:2" x14ac:dyDescent="0.25">
      <c r="A3081" s="1" t="s">
        <v>2842</v>
      </c>
      <c r="B3081" s="124">
        <v>38.99</v>
      </c>
    </row>
    <row r="3082" spans="1:2" x14ac:dyDescent="0.25">
      <c r="A3082" s="1" t="s">
        <v>2843</v>
      </c>
      <c r="B3082" s="124">
        <v>35.380000000000003</v>
      </c>
    </row>
    <row r="3083" spans="1:2" x14ac:dyDescent="0.25">
      <c r="A3083" s="1" t="s">
        <v>2844</v>
      </c>
      <c r="B3083" s="124">
        <v>17.63</v>
      </c>
    </row>
    <row r="3084" spans="1:2" x14ac:dyDescent="0.25">
      <c r="A3084" s="1" t="s">
        <v>2845</v>
      </c>
      <c r="B3084" s="124">
        <v>16.34</v>
      </c>
    </row>
    <row r="3085" spans="1:2" x14ac:dyDescent="0.25">
      <c r="A3085" s="1" t="s">
        <v>2846</v>
      </c>
      <c r="B3085" s="124">
        <v>61.45</v>
      </c>
    </row>
    <row r="3086" spans="1:2" x14ac:dyDescent="0.25">
      <c r="A3086" s="1" t="s">
        <v>2847</v>
      </c>
      <c r="B3086" s="124">
        <v>55.18</v>
      </c>
    </row>
    <row r="3087" spans="1:2" x14ac:dyDescent="0.25">
      <c r="A3087" s="1" t="s">
        <v>2848</v>
      </c>
      <c r="B3087" s="124">
        <v>69.239999999999995</v>
      </c>
    </row>
    <row r="3088" spans="1:2" x14ac:dyDescent="0.25">
      <c r="A3088" s="1" t="s">
        <v>2849</v>
      </c>
      <c r="B3088" s="124">
        <v>63.83</v>
      </c>
    </row>
    <row r="3089" spans="1:2" x14ac:dyDescent="0.25">
      <c r="A3089" s="1" t="s">
        <v>2850</v>
      </c>
      <c r="B3089" s="124">
        <v>426.66</v>
      </c>
    </row>
    <row r="3090" spans="1:2" x14ac:dyDescent="0.25">
      <c r="A3090" s="1" t="s">
        <v>2851</v>
      </c>
      <c r="B3090" s="124">
        <v>395.82</v>
      </c>
    </row>
    <row r="3091" spans="1:2" x14ac:dyDescent="0.25">
      <c r="A3091" s="1" t="s">
        <v>2852</v>
      </c>
      <c r="B3091" s="124">
        <v>55.87</v>
      </c>
    </row>
    <row r="3092" spans="1:2" x14ac:dyDescent="0.25">
      <c r="A3092" s="1" t="s">
        <v>2853</v>
      </c>
      <c r="B3092" s="124">
        <v>53.32</v>
      </c>
    </row>
    <row r="3093" spans="1:2" x14ac:dyDescent="0.25">
      <c r="A3093" s="1" t="s">
        <v>2854</v>
      </c>
      <c r="B3093" s="124">
        <v>51.51</v>
      </c>
    </row>
    <row r="3094" spans="1:2" x14ac:dyDescent="0.25">
      <c r="A3094" s="1" t="s">
        <v>2855</v>
      </c>
      <c r="B3094" s="124">
        <v>49.99</v>
      </c>
    </row>
    <row r="3095" spans="1:2" x14ac:dyDescent="0.25">
      <c r="A3095" s="1" t="s">
        <v>2856</v>
      </c>
      <c r="B3095" s="124">
        <v>2.4300000000000002</v>
      </c>
    </row>
    <row r="3096" spans="1:2" x14ac:dyDescent="0.25">
      <c r="A3096" s="1" t="s">
        <v>2857</v>
      </c>
      <c r="B3096" s="124">
        <v>2.16</v>
      </c>
    </row>
    <row r="3097" spans="1:2" x14ac:dyDescent="0.25">
      <c r="A3097" s="1" t="s">
        <v>2858</v>
      </c>
      <c r="B3097" s="124">
        <v>701.27</v>
      </c>
    </row>
    <row r="3098" spans="1:2" x14ac:dyDescent="0.25">
      <c r="A3098" s="1" t="s">
        <v>2859</v>
      </c>
      <c r="B3098" s="124">
        <v>682.95</v>
      </c>
    </row>
    <row r="3099" spans="1:2" x14ac:dyDescent="0.25">
      <c r="A3099" s="1" t="s">
        <v>2860</v>
      </c>
      <c r="B3099" s="124">
        <v>661.08</v>
      </c>
    </row>
    <row r="3100" spans="1:2" x14ac:dyDescent="0.25">
      <c r="A3100" s="1" t="s">
        <v>2861</v>
      </c>
      <c r="B3100" s="124">
        <v>634.30999999999995</v>
      </c>
    </row>
    <row r="3101" spans="1:2" x14ac:dyDescent="0.25">
      <c r="A3101" s="1" t="s">
        <v>2862</v>
      </c>
      <c r="B3101" s="124">
        <v>56.85</v>
      </c>
    </row>
    <row r="3102" spans="1:2" x14ac:dyDescent="0.25">
      <c r="A3102" s="1" t="s">
        <v>2863</v>
      </c>
      <c r="B3102" s="124">
        <v>52.99</v>
      </c>
    </row>
    <row r="3103" spans="1:2" x14ac:dyDescent="0.25">
      <c r="A3103" s="1" t="s">
        <v>2864</v>
      </c>
      <c r="B3103" s="124">
        <v>62.48</v>
      </c>
    </row>
    <row r="3104" spans="1:2" x14ac:dyDescent="0.25">
      <c r="A3104" s="1" t="s">
        <v>2865</v>
      </c>
      <c r="B3104" s="124">
        <v>57.93</v>
      </c>
    </row>
    <row r="3105" spans="1:2" x14ac:dyDescent="0.25">
      <c r="A3105" s="1" t="s">
        <v>2866</v>
      </c>
      <c r="B3105" s="124">
        <v>63.44</v>
      </c>
    </row>
    <row r="3106" spans="1:2" x14ac:dyDescent="0.25">
      <c r="A3106" s="1" t="s">
        <v>2867</v>
      </c>
      <c r="B3106" s="124">
        <v>58.81</v>
      </c>
    </row>
    <row r="3107" spans="1:2" x14ac:dyDescent="0.25">
      <c r="A3107" s="1" t="s">
        <v>2868</v>
      </c>
      <c r="B3107" s="124">
        <v>68.83</v>
      </c>
    </row>
    <row r="3108" spans="1:2" x14ac:dyDescent="0.25">
      <c r="A3108" s="1" t="s">
        <v>2869</v>
      </c>
      <c r="B3108" s="124">
        <v>63.49</v>
      </c>
    </row>
    <row r="3109" spans="1:2" x14ac:dyDescent="0.25">
      <c r="A3109" s="1" t="s">
        <v>2870</v>
      </c>
      <c r="B3109" s="124">
        <v>72.16</v>
      </c>
    </row>
    <row r="3110" spans="1:2" x14ac:dyDescent="0.25">
      <c r="A3110" s="1" t="s">
        <v>2871</v>
      </c>
      <c r="B3110" s="124">
        <v>66.44</v>
      </c>
    </row>
    <row r="3111" spans="1:2" x14ac:dyDescent="0.25">
      <c r="A3111" s="1" t="s">
        <v>2872</v>
      </c>
      <c r="B3111" s="124">
        <v>74.069999999999993</v>
      </c>
    </row>
    <row r="3112" spans="1:2" x14ac:dyDescent="0.25">
      <c r="A3112" s="1" t="s">
        <v>2873</v>
      </c>
      <c r="B3112" s="124">
        <v>68.23</v>
      </c>
    </row>
    <row r="3113" spans="1:2" x14ac:dyDescent="0.25">
      <c r="A3113" s="1" t="s">
        <v>2874</v>
      </c>
      <c r="B3113" s="124">
        <v>80.16</v>
      </c>
    </row>
    <row r="3114" spans="1:2" x14ac:dyDescent="0.25">
      <c r="A3114" s="1" t="s">
        <v>2875</v>
      </c>
      <c r="B3114" s="124">
        <v>73.540000000000006</v>
      </c>
    </row>
    <row r="3115" spans="1:2" x14ac:dyDescent="0.25">
      <c r="A3115" s="1" t="s">
        <v>2876</v>
      </c>
      <c r="B3115" s="124">
        <v>86.34</v>
      </c>
    </row>
    <row r="3116" spans="1:2" x14ac:dyDescent="0.25">
      <c r="A3116" s="1" t="s">
        <v>2877</v>
      </c>
      <c r="B3116" s="124">
        <v>79.17</v>
      </c>
    </row>
    <row r="3117" spans="1:2" x14ac:dyDescent="0.25">
      <c r="A3117" s="1" t="s">
        <v>2878</v>
      </c>
      <c r="B3117" s="124">
        <v>97.88</v>
      </c>
    </row>
    <row r="3118" spans="1:2" x14ac:dyDescent="0.25">
      <c r="A3118" s="1" t="s">
        <v>2879</v>
      </c>
      <c r="B3118" s="124">
        <v>89.58</v>
      </c>
    </row>
    <row r="3119" spans="1:2" x14ac:dyDescent="0.25">
      <c r="A3119" s="1" t="s">
        <v>2880</v>
      </c>
      <c r="B3119" s="124">
        <v>106.41</v>
      </c>
    </row>
    <row r="3120" spans="1:2" x14ac:dyDescent="0.25">
      <c r="A3120" s="1" t="s">
        <v>2881</v>
      </c>
      <c r="B3120" s="124">
        <v>97.39</v>
      </c>
    </row>
    <row r="3121" spans="1:2" x14ac:dyDescent="0.25">
      <c r="A3121" s="1" t="s">
        <v>2882</v>
      </c>
      <c r="B3121" s="124">
        <v>117.2</v>
      </c>
    </row>
    <row r="3122" spans="1:2" x14ac:dyDescent="0.25">
      <c r="A3122" s="1" t="s">
        <v>2883</v>
      </c>
      <c r="B3122" s="124">
        <v>107.05</v>
      </c>
    </row>
    <row r="3123" spans="1:2" x14ac:dyDescent="0.25">
      <c r="A3123" s="1" t="s">
        <v>2884</v>
      </c>
      <c r="B3123" s="124">
        <v>189.54</v>
      </c>
    </row>
    <row r="3124" spans="1:2" x14ac:dyDescent="0.25">
      <c r="A3124" s="1" t="s">
        <v>2885</v>
      </c>
      <c r="B3124" s="124">
        <v>177.77</v>
      </c>
    </row>
    <row r="3125" spans="1:2" x14ac:dyDescent="0.25">
      <c r="A3125" s="1" t="s">
        <v>2886</v>
      </c>
      <c r="B3125" s="124">
        <v>275.97000000000003</v>
      </c>
    </row>
    <row r="3126" spans="1:2" x14ac:dyDescent="0.25">
      <c r="A3126" s="1" t="s">
        <v>2887</v>
      </c>
      <c r="B3126" s="124">
        <v>260.04000000000002</v>
      </c>
    </row>
    <row r="3127" spans="1:2" x14ac:dyDescent="0.25">
      <c r="A3127" s="1" t="s">
        <v>2888</v>
      </c>
      <c r="B3127" s="124">
        <v>284.18</v>
      </c>
    </row>
    <row r="3128" spans="1:2" x14ac:dyDescent="0.25">
      <c r="A3128" s="1" t="s">
        <v>2889</v>
      </c>
      <c r="B3128" s="124">
        <v>261.43</v>
      </c>
    </row>
    <row r="3129" spans="1:2" x14ac:dyDescent="0.25">
      <c r="A3129" s="1" t="s">
        <v>2890</v>
      </c>
      <c r="B3129" s="124">
        <v>293.04000000000002</v>
      </c>
    </row>
    <row r="3130" spans="1:2" x14ac:dyDescent="0.25">
      <c r="A3130" s="1" t="s">
        <v>2891</v>
      </c>
      <c r="B3130" s="124">
        <v>270.29000000000002</v>
      </c>
    </row>
    <row r="3131" spans="1:2" x14ac:dyDescent="0.25">
      <c r="A3131" s="1" t="s">
        <v>2892</v>
      </c>
      <c r="B3131" s="124">
        <v>426.37</v>
      </c>
    </row>
    <row r="3132" spans="1:2" x14ac:dyDescent="0.25">
      <c r="A3132" s="1" t="s">
        <v>2893</v>
      </c>
      <c r="B3132" s="124">
        <v>389.93</v>
      </c>
    </row>
    <row r="3133" spans="1:2" x14ac:dyDescent="0.25">
      <c r="A3133" s="1" t="s">
        <v>2894</v>
      </c>
      <c r="B3133" s="124">
        <v>625.12</v>
      </c>
    </row>
    <row r="3134" spans="1:2" x14ac:dyDescent="0.25">
      <c r="A3134" s="1" t="s">
        <v>2895</v>
      </c>
      <c r="B3134" s="124">
        <v>596.76</v>
      </c>
    </row>
    <row r="3135" spans="1:2" x14ac:dyDescent="0.25">
      <c r="A3135" s="1" t="s">
        <v>2896</v>
      </c>
      <c r="B3135" s="124">
        <v>650.15</v>
      </c>
    </row>
    <row r="3136" spans="1:2" x14ac:dyDescent="0.25">
      <c r="A3136" s="1" t="s">
        <v>2897</v>
      </c>
      <c r="B3136" s="124">
        <v>619.63</v>
      </c>
    </row>
    <row r="3137" spans="1:2" x14ac:dyDescent="0.25">
      <c r="A3137" s="1" t="s">
        <v>2898</v>
      </c>
      <c r="B3137" s="124">
        <v>81.290000000000006</v>
      </c>
    </row>
    <row r="3138" spans="1:2" x14ac:dyDescent="0.25">
      <c r="A3138" s="1" t="s">
        <v>2899</v>
      </c>
      <c r="B3138" s="124">
        <v>70.45</v>
      </c>
    </row>
    <row r="3139" spans="1:2" x14ac:dyDescent="0.25">
      <c r="A3139" s="1" t="s">
        <v>2900</v>
      </c>
      <c r="B3139" s="124">
        <v>163.99</v>
      </c>
    </row>
    <row r="3140" spans="1:2" x14ac:dyDescent="0.25">
      <c r="A3140" s="1" t="s">
        <v>2901</v>
      </c>
      <c r="B3140" s="124">
        <v>149.12</v>
      </c>
    </row>
    <row r="3141" spans="1:2" x14ac:dyDescent="0.25">
      <c r="A3141" s="1" t="s">
        <v>2902</v>
      </c>
      <c r="B3141" s="124">
        <v>82.7</v>
      </c>
    </row>
    <row r="3142" spans="1:2" x14ac:dyDescent="0.25">
      <c r="A3142" s="1" t="s">
        <v>2903</v>
      </c>
      <c r="B3142" s="124">
        <v>78.66</v>
      </c>
    </row>
    <row r="3143" spans="1:2" x14ac:dyDescent="0.25">
      <c r="A3143" s="1" t="s">
        <v>2904</v>
      </c>
      <c r="B3143" s="124">
        <v>120.22</v>
      </c>
    </row>
    <row r="3144" spans="1:2" x14ac:dyDescent="0.25">
      <c r="A3144" s="1" t="s">
        <v>2905</v>
      </c>
      <c r="B3144" s="124">
        <v>114.8</v>
      </c>
    </row>
    <row r="3145" spans="1:2" x14ac:dyDescent="0.25">
      <c r="A3145" s="1" t="s">
        <v>2906</v>
      </c>
      <c r="B3145" s="124">
        <v>158.04</v>
      </c>
    </row>
    <row r="3146" spans="1:2" x14ac:dyDescent="0.25">
      <c r="A3146" s="1" t="s">
        <v>2907</v>
      </c>
      <c r="B3146" s="124">
        <v>151.33000000000001</v>
      </c>
    </row>
    <row r="3147" spans="1:2" x14ac:dyDescent="0.25">
      <c r="A3147" s="1" t="s">
        <v>2908</v>
      </c>
      <c r="B3147" s="124">
        <v>191.09</v>
      </c>
    </row>
    <row r="3148" spans="1:2" x14ac:dyDescent="0.25">
      <c r="A3148" s="1" t="s">
        <v>2909</v>
      </c>
      <c r="B3148" s="124">
        <v>172.6</v>
      </c>
    </row>
    <row r="3149" spans="1:2" x14ac:dyDescent="0.25">
      <c r="A3149" s="1" t="s">
        <v>2910</v>
      </c>
      <c r="B3149" s="124">
        <v>228.62</v>
      </c>
    </row>
    <row r="3150" spans="1:2" x14ac:dyDescent="0.25">
      <c r="A3150" s="1" t="s">
        <v>2911</v>
      </c>
      <c r="B3150" s="124">
        <v>208.73</v>
      </c>
    </row>
    <row r="3151" spans="1:2" x14ac:dyDescent="0.25">
      <c r="A3151" s="1" t="s">
        <v>2912</v>
      </c>
      <c r="B3151" s="124">
        <v>266.44</v>
      </c>
    </row>
    <row r="3152" spans="1:2" x14ac:dyDescent="0.25">
      <c r="A3152" s="1" t="s">
        <v>2913</v>
      </c>
      <c r="B3152" s="124">
        <v>245.26</v>
      </c>
    </row>
    <row r="3153" spans="1:2" x14ac:dyDescent="0.25">
      <c r="A3153" s="1" t="s">
        <v>2914</v>
      </c>
      <c r="B3153" s="124">
        <v>678.88</v>
      </c>
    </row>
    <row r="3154" spans="1:2" x14ac:dyDescent="0.25">
      <c r="A3154" s="1" t="s">
        <v>2915</v>
      </c>
      <c r="B3154" s="124">
        <v>595.30999999999995</v>
      </c>
    </row>
    <row r="3155" spans="1:2" x14ac:dyDescent="0.25">
      <c r="A3155" s="1" t="s">
        <v>2916</v>
      </c>
      <c r="B3155" s="124">
        <v>716.41</v>
      </c>
    </row>
    <row r="3156" spans="1:2" x14ac:dyDescent="0.25">
      <c r="A3156" s="1" t="s">
        <v>2917</v>
      </c>
      <c r="B3156" s="124">
        <v>631.44000000000005</v>
      </c>
    </row>
    <row r="3157" spans="1:2" x14ac:dyDescent="0.25">
      <c r="A3157" s="1" t="s">
        <v>2918</v>
      </c>
      <c r="B3157" s="124">
        <v>754.23</v>
      </c>
    </row>
    <row r="3158" spans="1:2" x14ac:dyDescent="0.25">
      <c r="A3158" s="1" t="s">
        <v>2919</v>
      </c>
      <c r="B3158" s="124">
        <v>667.97</v>
      </c>
    </row>
    <row r="3159" spans="1:2" x14ac:dyDescent="0.25">
      <c r="A3159" s="1" t="s">
        <v>2920</v>
      </c>
      <c r="B3159" s="124">
        <v>6.87</v>
      </c>
    </row>
    <row r="3160" spans="1:2" x14ac:dyDescent="0.25">
      <c r="A3160" s="1" t="s">
        <v>2921</v>
      </c>
      <c r="B3160" s="124">
        <v>6.56</v>
      </c>
    </row>
    <row r="3161" spans="1:2" x14ac:dyDescent="0.25">
      <c r="A3161" s="1" t="s">
        <v>2922</v>
      </c>
      <c r="B3161" s="124">
        <v>40.340000000000003</v>
      </c>
    </row>
    <row r="3162" spans="1:2" x14ac:dyDescent="0.25">
      <c r="A3162" s="1" t="s">
        <v>2923</v>
      </c>
      <c r="B3162" s="124">
        <v>34.96</v>
      </c>
    </row>
    <row r="3163" spans="1:2" x14ac:dyDescent="0.25">
      <c r="A3163" s="1" t="s">
        <v>2924</v>
      </c>
      <c r="B3163" s="124">
        <v>112.95</v>
      </c>
    </row>
    <row r="3164" spans="1:2" x14ac:dyDescent="0.25">
      <c r="A3164" s="1" t="s">
        <v>2925</v>
      </c>
      <c r="B3164" s="124">
        <v>97.88</v>
      </c>
    </row>
    <row r="3165" spans="1:2" x14ac:dyDescent="0.25">
      <c r="A3165" s="1" t="s">
        <v>2926</v>
      </c>
      <c r="B3165" s="124">
        <v>62.93</v>
      </c>
    </row>
    <row r="3166" spans="1:2" x14ac:dyDescent="0.25">
      <c r="A3166" s="1" t="s">
        <v>2927</v>
      </c>
      <c r="B3166" s="124">
        <v>54.53</v>
      </c>
    </row>
    <row r="3167" spans="1:2" x14ac:dyDescent="0.25">
      <c r="A3167" s="1" t="s">
        <v>2928</v>
      </c>
      <c r="B3167" s="124">
        <v>32.270000000000003</v>
      </c>
    </row>
    <row r="3168" spans="1:2" x14ac:dyDescent="0.25">
      <c r="A3168" s="1" t="s">
        <v>2929</v>
      </c>
      <c r="B3168" s="124">
        <v>27.96</v>
      </c>
    </row>
    <row r="3169" spans="1:2" x14ac:dyDescent="0.25">
      <c r="A3169" s="1" t="s">
        <v>2930</v>
      </c>
      <c r="B3169" s="124">
        <v>19.39</v>
      </c>
    </row>
    <row r="3170" spans="1:2" x14ac:dyDescent="0.25">
      <c r="A3170" s="1" t="s">
        <v>2931</v>
      </c>
      <c r="B3170" s="124">
        <v>18.670000000000002</v>
      </c>
    </row>
    <row r="3171" spans="1:2" x14ac:dyDescent="0.25">
      <c r="A3171" s="1" t="s">
        <v>2932</v>
      </c>
      <c r="B3171" s="124">
        <v>1619.61</v>
      </c>
    </row>
    <row r="3172" spans="1:2" x14ac:dyDescent="0.25">
      <c r="A3172" s="1" t="s">
        <v>2933</v>
      </c>
      <c r="B3172" s="124">
        <v>1420.7</v>
      </c>
    </row>
    <row r="3173" spans="1:2" x14ac:dyDescent="0.25">
      <c r="A3173" s="1" t="s">
        <v>2934</v>
      </c>
      <c r="B3173" s="124">
        <v>12.4</v>
      </c>
    </row>
    <row r="3174" spans="1:2" x14ac:dyDescent="0.25">
      <c r="A3174" s="1" t="s">
        <v>2935</v>
      </c>
      <c r="B3174" s="124">
        <v>11.54</v>
      </c>
    </row>
    <row r="3175" spans="1:2" x14ac:dyDescent="0.25">
      <c r="A3175" s="1" t="s">
        <v>2936</v>
      </c>
      <c r="B3175" s="124">
        <v>40.67</v>
      </c>
    </row>
    <row r="3176" spans="1:2" x14ac:dyDescent="0.25">
      <c r="A3176" s="1" t="s">
        <v>2937</v>
      </c>
      <c r="B3176" s="124">
        <v>38.21</v>
      </c>
    </row>
    <row r="3177" spans="1:2" x14ac:dyDescent="0.25">
      <c r="A3177" s="1" t="s">
        <v>2938</v>
      </c>
      <c r="B3177" s="124">
        <v>30.96</v>
      </c>
    </row>
    <row r="3178" spans="1:2" x14ac:dyDescent="0.25">
      <c r="A3178" s="1" t="s">
        <v>2939</v>
      </c>
      <c r="B3178" s="124">
        <v>27.73</v>
      </c>
    </row>
    <row r="3179" spans="1:2" x14ac:dyDescent="0.25">
      <c r="A3179" s="1" t="s">
        <v>2940</v>
      </c>
      <c r="B3179" s="124">
        <v>418.59</v>
      </c>
    </row>
    <row r="3180" spans="1:2" x14ac:dyDescent="0.25">
      <c r="A3180" s="1" t="s">
        <v>2941</v>
      </c>
      <c r="B3180" s="124">
        <v>379.08</v>
      </c>
    </row>
    <row r="3181" spans="1:2" x14ac:dyDescent="0.25">
      <c r="A3181" s="1" t="s">
        <v>2942</v>
      </c>
      <c r="B3181" s="124">
        <v>122.91</v>
      </c>
    </row>
    <row r="3182" spans="1:2" x14ac:dyDescent="0.25">
      <c r="A3182" s="1" t="s">
        <v>2943</v>
      </c>
      <c r="B3182" s="124">
        <v>121.05</v>
      </c>
    </row>
    <row r="3183" spans="1:2" x14ac:dyDescent="0.25">
      <c r="A3183" s="1" t="s">
        <v>2944</v>
      </c>
      <c r="B3183" s="124">
        <v>4.51</v>
      </c>
    </row>
    <row r="3184" spans="1:2" x14ac:dyDescent="0.25">
      <c r="A3184" s="1" t="s">
        <v>2945</v>
      </c>
      <c r="B3184" s="124">
        <v>3.91</v>
      </c>
    </row>
    <row r="3185" spans="1:2" x14ac:dyDescent="0.25">
      <c r="A3185" s="1" t="s">
        <v>2946</v>
      </c>
      <c r="B3185" s="124">
        <v>3.61</v>
      </c>
    </row>
    <row r="3186" spans="1:2" x14ac:dyDescent="0.25">
      <c r="A3186" s="1" t="s">
        <v>2947</v>
      </c>
      <c r="B3186" s="124">
        <v>3.21</v>
      </c>
    </row>
    <row r="3187" spans="1:2" x14ac:dyDescent="0.25">
      <c r="A3187" s="1" t="s">
        <v>2948</v>
      </c>
      <c r="B3187" s="124">
        <v>49.23</v>
      </c>
    </row>
    <row r="3188" spans="1:2" x14ac:dyDescent="0.25">
      <c r="A3188" s="1" t="s">
        <v>2949</v>
      </c>
      <c r="B3188" s="124">
        <v>48.44</v>
      </c>
    </row>
    <row r="3189" spans="1:2" x14ac:dyDescent="0.25">
      <c r="A3189" s="1" t="s">
        <v>2950</v>
      </c>
      <c r="B3189" s="124">
        <v>32.85</v>
      </c>
    </row>
    <row r="3190" spans="1:2" x14ac:dyDescent="0.25">
      <c r="A3190" s="1" t="s">
        <v>2951</v>
      </c>
      <c r="B3190" s="124">
        <v>32.06</v>
      </c>
    </row>
    <row r="3191" spans="1:2" x14ac:dyDescent="0.25">
      <c r="A3191" s="1" t="s">
        <v>2952</v>
      </c>
      <c r="B3191" s="124">
        <v>64.69</v>
      </c>
    </row>
    <row r="3192" spans="1:2" x14ac:dyDescent="0.25">
      <c r="A3192" s="1" t="s">
        <v>2953</v>
      </c>
      <c r="B3192" s="124">
        <v>63.67</v>
      </c>
    </row>
    <row r="3193" spans="1:2" x14ac:dyDescent="0.25">
      <c r="A3193" s="1" t="s">
        <v>2954</v>
      </c>
      <c r="B3193" s="124">
        <v>42.85</v>
      </c>
    </row>
    <row r="3194" spans="1:2" x14ac:dyDescent="0.25">
      <c r="A3194" s="1" t="s">
        <v>2955</v>
      </c>
      <c r="B3194" s="124">
        <v>41.83</v>
      </c>
    </row>
    <row r="3195" spans="1:2" x14ac:dyDescent="0.25">
      <c r="A3195" s="1" t="s">
        <v>2956</v>
      </c>
      <c r="B3195" s="124">
        <v>93.21</v>
      </c>
    </row>
    <row r="3196" spans="1:2" x14ac:dyDescent="0.25">
      <c r="A3196" s="1" t="s">
        <v>2957</v>
      </c>
      <c r="B3196" s="124">
        <v>90.83</v>
      </c>
    </row>
    <row r="3197" spans="1:2" x14ac:dyDescent="0.25">
      <c r="A3197" s="1" t="s">
        <v>2958</v>
      </c>
      <c r="B3197" s="124">
        <v>71.37</v>
      </c>
    </row>
    <row r="3198" spans="1:2" x14ac:dyDescent="0.25">
      <c r="A3198" s="1" t="s">
        <v>2959</v>
      </c>
      <c r="B3198" s="124">
        <v>68.989999999999995</v>
      </c>
    </row>
    <row r="3199" spans="1:2" x14ac:dyDescent="0.25">
      <c r="A3199" s="1" t="s">
        <v>2960</v>
      </c>
      <c r="B3199" s="124">
        <v>369.33</v>
      </c>
    </row>
    <row r="3200" spans="1:2" x14ac:dyDescent="0.25">
      <c r="A3200" s="1" t="s">
        <v>2961</v>
      </c>
      <c r="B3200" s="124">
        <v>330</v>
      </c>
    </row>
    <row r="3201" spans="1:2" x14ac:dyDescent="0.25">
      <c r="A3201" s="1" t="s">
        <v>2962</v>
      </c>
      <c r="B3201" s="124">
        <v>36.090000000000003</v>
      </c>
    </row>
    <row r="3202" spans="1:2" x14ac:dyDescent="0.25">
      <c r="A3202" s="1" t="s">
        <v>2963</v>
      </c>
      <c r="B3202" s="124">
        <v>33.5</v>
      </c>
    </row>
    <row r="3203" spans="1:2" x14ac:dyDescent="0.25">
      <c r="A3203" s="1" t="s">
        <v>2964</v>
      </c>
      <c r="B3203" s="124">
        <v>29.66</v>
      </c>
    </row>
    <row r="3204" spans="1:2" x14ac:dyDescent="0.25">
      <c r="A3204" s="1" t="s">
        <v>2965</v>
      </c>
      <c r="B3204" s="124">
        <v>27.08</v>
      </c>
    </row>
    <row r="3205" spans="1:2" x14ac:dyDescent="0.25">
      <c r="A3205" s="1" t="s">
        <v>2966</v>
      </c>
      <c r="B3205" s="124">
        <v>82.21</v>
      </c>
    </row>
    <row r="3206" spans="1:2" x14ac:dyDescent="0.25">
      <c r="A3206" s="1" t="s">
        <v>2967</v>
      </c>
      <c r="B3206" s="124">
        <v>79.05</v>
      </c>
    </row>
    <row r="3207" spans="1:2" x14ac:dyDescent="0.25">
      <c r="A3207" s="1" t="s">
        <v>2968</v>
      </c>
      <c r="B3207" s="124">
        <v>81.88</v>
      </c>
    </row>
    <row r="3208" spans="1:2" x14ac:dyDescent="0.25">
      <c r="A3208" s="1" t="s">
        <v>2969</v>
      </c>
      <c r="B3208" s="124">
        <v>75.709999999999994</v>
      </c>
    </row>
    <row r="3209" spans="1:2" x14ac:dyDescent="0.25">
      <c r="A3209" s="1" t="s">
        <v>2970</v>
      </c>
      <c r="B3209" s="124">
        <v>18.09</v>
      </c>
    </row>
    <row r="3210" spans="1:2" x14ac:dyDescent="0.25">
      <c r="A3210" s="1" t="s">
        <v>2971</v>
      </c>
      <c r="B3210" s="124">
        <v>17.489999999999998</v>
      </c>
    </row>
    <row r="3211" spans="1:2" x14ac:dyDescent="0.25">
      <c r="A3211" s="1" t="s">
        <v>2972</v>
      </c>
      <c r="B3211" s="124">
        <v>31.5</v>
      </c>
    </row>
    <row r="3212" spans="1:2" x14ac:dyDescent="0.25">
      <c r="A3212" s="1" t="s">
        <v>2973</v>
      </c>
      <c r="B3212" s="124">
        <v>30.91</v>
      </c>
    </row>
    <row r="3213" spans="1:2" x14ac:dyDescent="0.25">
      <c r="A3213" s="1" t="s">
        <v>2974</v>
      </c>
      <c r="B3213" s="124">
        <v>23.9</v>
      </c>
    </row>
    <row r="3214" spans="1:2" x14ac:dyDescent="0.25">
      <c r="A3214" s="1" t="s">
        <v>2975</v>
      </c>
      <c r="B3214" s="124">
        <v>23.25</v>
      </c>
    </row>
    <row r="3215" spans="1:2" x14ac:dyDescent="0.25">
      <c r="A3215" s="1" t="s">
        <v>2976</v>
      </c>
      <c r="B3215" s="124">
        <v>6.48</v>
      </c>
    </row>
    <row r="3216" spans="1:2" x14ac:dyDescent="0.25">
      <c r="A3216" s="1" t="s">
        <v>2977</v>
      </c>
      <c r="B3216" s="124">
        <v>6.48</v>
      </c>
    </row>
    <row r="3217" spans="1:2" x14ac:dyDescent="0.25">
      <c r="A3217" s="1" t="s">
        <v>2978</v>
      </c>
      <c r="B3217" s="124">
        <v>3.24</v>
      </c>
    </row>
    <row r="3218" spans="1:2" x14ac:dyDescent="0.25">
      <c r="A3218" s="1" t="s">
        <v>2979</v>
      </c>
      <c r="B3218" s="124">
        <v>3.24</v>
      </c>
    </row>
    <row r="3219" spans="1:2" x14ac:dyDescent="0.25">
      <c r="A3219" s="1" t="s">
        <v>2980</v>
      </c>
      <c r="B3219" s="124">
        <v>2.15</v>
      </c>
    </row>
    <row r="3220" spans="1:2" x14ac:dyDescent="0.25">
      <c r="A3220" s="1" t="s">
        <v>2981</v>
      </c>
      <c r="B3220" s="124">
        <v>2.15</v>
      </c>
    </row>
    <row r="3221" spans="1:2" x14ac:dyDescent="0.25">
      <c r="A3221" s="1" t="s">
        <v>2982</v>
      </c>
      <c r="B3221" s="124">
        <v>1.62</v>
      </c>
    </row>
    <row r="3222" spans="1:2" x14ac:dyDescent="0.25">
      <c r="A3222" s="1" t="s">
        <v>2983</v>
      </c>
      <c r="B3222" s="124">
        <v>1.62</v>
      </c>
    </row>
    <row r="3223" spans="1:2" x14ac:dyDescent="0.25">
      <c r="A3223" s="1" t="s">
        <v>2984</v>
      </c>
      <c r="B3223" s="124">
        <v>94.53</v>
      </c>
    </row>
    <row r="3224" spans="1:2" x14ac:dyDescent="0.25">
      <c r="A3224" s="1" t="s">
        <v>2985</v>
      </c>
      <c r="B3224" s="124">
        <v>86.94</v>
      </c>
    </row>
    <row r="3225" spans="1:2" x14ac:dyDescent="0.25">
      <c r="A3225" s="1" t="s">
        <v>2986</v>
      </c>
      <c r="B3225" s="124">
        <v>151.34</v>
      </c>
    </row>
    <row r="3226" spans="1:2" x14ac:dyDescent="0.25">
      <c r="A3226" s="1" t="s">
        <v>2987</v>
      </c>
      <c r="B3226" s="124">
        <v>136.16</v>
      </c>
    </row>
    <row r="3227" spans="1:2" x14ac:dyDescent="0.25">
      <c r="A3227" s="1" t="s">
        <v>2988</v>
      </c>
      <c r="B3227" s="124">
        <v>725.49</v>
      </c>
    </row>
    <row r="3228" spans="1:2" x14ac:dyDescent="0.25">
      <c r="A3228" s="1" t="s">
        <v>2989</v>
      </c>
      <c r="B3228" s="124">
        <v>679.51</v>
      </c>
    </row>
    <row r="3229" spans="1:2" x14ac:dyDescent="0.25">
      <c r="A3229" s="1" t="s">
        <v>2990</v>
      </c>
      <c r="B3229" s="124">
        <v>148.62</v>
      </c>
    </row>
    <row r="3230" spans="1:2" x14ac:dyDescent="0.25">
      <c r="A3230" s="1" t="s">
        <v>2991</v>
      </c>
      <c r="B3230" s="124">
        <v>143.85</v>
      </c>
    </row>
    <row r="3231" spans="1:2" x14ac:dyDescent="0.25">
      <c r="A3231" s="1" t="s">
        <v>2992</v>
      </c>
      <c r="B3231" s="124">
        <v>81.25</v>
      </c>
    </row>
    <row r="3232" spans="1:2" x14ac:dyDescent="0.25">
      <c r="A3232" s="1" t="s">
        <v>2993</v>
      </c>
      <c r="B3232" s="124">
        <v>76.47</v>
      </c>
    </row>
    <row r="3233" spans="1:2" x14ac:dyDescent="0.25">
      <c r="A3233" s="1" t="s">
        <v>2994</v>
      </c>
      <c r="B3233" s="124">
        <v>69.94</v>
      </c>
    </row>
    <row r="3234" spans="1:2" x14ac:dyDescent="0.25">
      <c r="A3234" s="1" t="s">
        <v>2995</v>
      </c>
      <c r="B3234" s="124">
        <v>65.16</v>
      </c>
    </row>
    <row r="3235" spans="1:2" x14ac:dyDescent="0.25">
      <c r="A3235" s="1" t="s">
        <v>2996</v>
      </c>
      <c r="B3235" s="124">
        <v>64.319999999999993</v>
      </c>
    </row>
    <row r="3236" spans="1:2" x14ac:dyDescent="0.25">
      <c r="A3236" s="1" t="s">
        <v>2997</v>
      </c>
      <c r="B3236" s="124">
        <v>59.55</v>
      </c>
    </row>
    <row r="3237" spans="1:2" x14ac:dyDescent="0.25">
      <c r="A3237" s="1" t="s">
        <v>2998</v>
      </c>
      <c r="B3237" s="124">
        <v>7.84</v>
      </c>
    </row>
    <row r="3238" spans="1:2" x14ac:dyDescent="0.25">
      <c r="A3238" s="1" t="s">
        <v>2999</v>
      </c>
      <c r="B3238" s="124">
        <v>7.36</v>
      </c>
    </row>
    <row r="3239" spans="1:2" x14ac:dyDescent="0.25">
      <c r="A3239" s="1" t="s">
        <v>23717</v>
      </c>
      <c r="B3239" s="124">
        <v>6.47</v>
      </c>
    </row>
    <row r="3240" spans="1:2" x14ac:dyDescent="0.25">
      <c r="A3240" s="1" t="s">
        <v>23718</v>
      </c>
      <c r="B3240" s="124">
        <v>5.99</v>
      </c>
    </row>
    <row r="3241" spans="1:2" x14ac:dyDescent="0.25">
      <c r="A3241" s="1" t="s">
        <v>3000</v>
      </c>
      <c r="B3241" s="124">
        <v>25.8</v>
      </c>
    </row>
    <row r="3242" spans="1:2" x14ac:dyDescent="0.25">
      <c r="A3242" s="1" t="s">
        <v>3001</v>
      </c>
      <c r="B3242" s="124">
        <v>24</v>
      </c>
    </row>
    <row r="3243" spans="1:2" x14ac:dyDescent="0.25">
      <c r="A3243" s="1" t="s">
        <v>23719</v>
      </c>
      <c r="B3243" s="124">
        <v>19.8</v>
      </c>
    </row>
    <row r="3244" spans="1:2" x14ac:dyDescent="0.25">
      <c r="A3244" s="1" t="s">
        <v>23720</v>
      </c>
      <c r="B3244" s="124">
        <v>18</v>
      </c>
    </row>
    <row r="3245" spans="1:2" x14ac:dyDescent="0.25">
      <c r="A3245" s="1" t="s">
        <v>3002</v>
      </c>
      <c r="B3245" s="124">
        <v>192.96</v>
      </c>
    </row>
    <row r="3246" spans="1:2" x14ac:dyDescent="0.25">
      <c r="A3246" s="1" t="s">
        <v>3003</v>
      </c>
      <c r="B3246" s="124">
        <v>185.64</v>
      </c>
    </row>
    <row r="3247" spans="1:2" x14ac:dyDescent="0.25">
      <c r="A3247" s="1" t="s">
        <v>23721</v>
      </c>
      <c r="B3247" s="124">
        <v>20.93</v>
      </c>
    </row>
    <row r="3248" spans="1:2" x14ac:dyDescent="0.25">
      <c r="A3248" s="1" t="s">
        <v>23722</v>
      </c>
      <c r="B3248" s="124">
        <v>20.45</v>
      </c>
    </row>
    <row r="3249" spans="1:2" x14ac:dyDescent="0.25">
      <c r="A3249" s="1" t="s">
        <v>3004</v>
      </c>
      <c r="B3249" s="124">
        <v>221.19</v>
      </c>
    </row>
    <row r="3250" spans="1:2" x14ac:dyDescent="0.25">
      <c r="A3250" s="1" t="s">
        <v>3005</v>
      </c>
      <c r="B3250" s="124">
        <v>205.95</v>
      </c>
    </row>
    <row r="3251" spans="1:2" x14ac:dyDescent="0.25">
      <c r="A3251" s="1" t="s">
        <v>23723</v>
      </c>
      <c r="B3251" s="124">
        <v>2.73</v>
      </c>
    </row>
    <row r="3252" spans="1:2" x14ac:dyDescent="0.25">
      <c r="A3252" s="1" t="s">
        <v>23724</v>
      </c>
      <c r="B3252" s="124">
        <v>2.73</v>
      </c>
    </row>
    <row r="3253" spans="1:2" x14ac:dyDescent="0.25">
      <c r="A3253" s="1" t="s">
        <v>23725</v>
      </c>
      <c r="B3253" s="124">
        <v>5.0999999999999996</v>
      </c>
    </row>
    <row r="3254" spans="1:2" x14ac:dyDescent="0.25">
      <c r="A3254" s="1" t="s">
        <v>23726</v>
      </c>
      <c r="B3254" s="124">
        <v>4.62</v>
      </c>
    </row>
    <row r="3255" spans="1:2" x14ac:dyDescent="0.25">
      <c r="A3255" s="1" t="s">
        <v>23727</v>
      </c>
      <c r="B3255" s="124">
        <v>18.43</v>
      </c>
    </row>
    <row r="3256" spans="1:2" x14ac:dyDescent="0.25">
      <c r="A3256" s="1" t="s">
        <v>23728</v>
      </c>
      <c r="B3256" s="124">
        <v>16.63</v>
      </c>
    </row>
    <row r="3257" spans="1:2" x14ac:dyDescent="0.25">
      <c r="A3257" s="1" t="s">
        <v>3006</v>
      </c>
      <c r="B3257" s="124">
        <v>10</v>
      </c>
    </row>
    <row r="3258" spans="1:2" x14ac:dyDescent="0.25">
      <c r="A3258" s="1" t="s">
        <v>3007</v>
      </c>
      <c r="B3258" s="124">
        <v>10</v>
      </c>
    </row>
    <row r="3259" spans="1:2" x14ac:dyDescent="0.25">
      <c r="A3259" s="1" t="s">
        <v>3008</v>
      </c>
      <c r="B3259" s="124">
        <v>15.91</v>
      </c>
    </row>
    <row r="3260" spans="1:2" x14ac:dyDescent="0.25">
      <c r="A3260" s="1" t="s">
        <v>3010</v>
      </c>
      <c r="B3260" s="124">
        <v>15.91</v>
      </c>
    </row>
    <row r="3261" spans="1:2" x14ac:dyDescent="0.25">
      <c r="A3261" s="1" t="s">
        <v>3011</v>
      </c>
      <c r="B3261" s="124">
        <v>11561.25</v>
      </c>
    </row>
    <row r="3262" spans="1:2" x14ac:dyDescent="0.25">
      <c r="A3262" s="1" t="s">
        <v>3012</v>
      </c>
      <c r="B3262" s="124">
        <v>10903.2</v>
      </c>
    </row>
    <row r="3263" spans="1:2" x14ac:dyDescent="0.25">
      <c r="A3263" s="1" t="s">
        <v>3013</v>
      </c>
      <c r="B3263" s="124">
        <v>25</v>
      </c>
    </row>
    <row r="3264" spans="1:2" x14ac:dyDescent="0.25">
      <c r="A3264" s="1" t="s">
        <v>3014</v>
      </c>
      <c r="B3264" s="124">
        <v>25</v>
      </c>
    </row>
    <row r="3265" spans="1:2" x14ac:dyDescent="0.25">
      <c r="A3265" s="1" t="s">
        <v>3015</v>
      </c>
      <c r="B3265" s="124">
        <v>40</v>
      </c>
    </row>
    <row r="3266" spans="1:2" x14ac:dyDescent="0.25">
      <c r="A3266" s="1" t="s">
        <v>3016</v>
      </c>
      <c r="B3266" s="124">
        <v>40</v>
      </c>
    </row>
    <row r="3267" spans="1:2" x14ac:dyDescent="0.25">
      <c r="A3267" s="1" t="s">
        <v>23729</v>
      </c>
      <c r="B3267" s="124">
        <v>421.45</v>
      </c>
    </row>
    <row r="3268" spans="1:2" x14ac:dyDescent="0.25">
      <c r="A3268" s="1" t="s">
        <v>23730</v>
      </c>
      <c r="B3268" s="124">
        <v>421.45</v>
      </c>
    </row>
    <row r="3269" spans="1:2" x14ac:dyDescent="0.25">
      <c r="A3269" s="1" t="s">
        <v>23731</v>
      </c>
      <c r="B3269" s="124">
        <v>1321.45</v>
      </c>
    </row>
    <row r="3270" spans="1:2" x14ac:dyDescent="0.25">
      <c r="A3270" s="1" t="s">
        <v>23732</v>
      </c>
      <c r="B3270" s="124">
        <v>1321.45</v>
      </c>
    </row>
    <row r="3271" spans="1:2" x14ac:dyDescent="0.25">
      <c r="A3271" s="1" t="s">
        <v>3017</v>
      </c>
      <c r="B3271" s="124">
        <v>50.34</v>
      </c>
    </row>
    <row r="3272" spans="1:2" x14ac:dyDescent="0.25">
      <c r="A3272" s="1" t="s">
        <v>3018</v>
      </c>
      <c r="B3272" s="124">
        <v>50.34</v>
      </c>
    </row>
    <row r="3273" spans="1:2" x14ac:dyDescent="0.25">
      <c r="A3273" s="1" t="s">
        <v>3019</v>
      </c>
      <c r="B3273" s="124">
        <v>410.08</v>
      </c>
    </row>
    <row r="3274" spans="1:2" x14ac:dyDescent="0.25">
      <c r="A3274" s="1" t="s">
        <v>3020</v>
      </c>
      <c r="B3274" s="124">
        <v>410.08</v>
      </c>
    </row>
    <row r="3275" spans="1:2" x14ac:dyDescent="0.25">
      <c r="A3275" s="1" t="s">
        <v>3021</v>
      </c>
      <c r="B3275" s="124">
        <v>7.22</v>
      </c>
    </row>
    <row r="3276" spans="1:2" x14ac:dyDescent="0.25">
      <c r="A3276" s="1" t="s">
        <v>3022</v>
      </c>
      <c r="B3276" s="124">
        <v>6.26</v>
      </c>
    </row>
    <row r="3277" spans="1:2" x14ac:dyDescent="0.25">
      <c r="A3277" s="1" t="s">
        <v>3023</v>
      </c>
      <c r="B3277" s="124">
        <v>34.369999999999997</v>
      </c>
    </row>
    <row r="3278" spans="1:2" x14ac:dyDescent="0.25">
      <c r="A3278" s="1" t="s">
        <v>3024</v>
      </c>
      <c r="B3278" s="124">
        <v>29.78</v>
      </c>
    </row>
    <row r="3279" spans="1:2" x14ac:dyDescent="0.25">
      <c r="A3279" s="1" t="s">
        <v>3025</v>
      </c>
      <c r="B3279" s="124">
        <v>3321.4</v>
      </c>
    </row>
    <row r="3280" spans="1:2" x14ac:dyDescent="0.25">
      <c r="A3280" s="1" t="s">
        <v>3026</v>
      </c>
      <c r="B3280" s="124">
        <v>2877.81</v>
      </c>
    </row>
    <row r="3281" spans="1:2" x14ac:dyDescent="0.25">
      <c r="A3281" s="1" t="s">
        <v>3027</v>
      </c>
      <c r="B3281" s="124">
        <v>103.12</v>
      </c>
    </row>
    <row r="3282" spans="1:2" x14ac:dyDescent="0.25">
      <c r="A3282" s="1" t="s">
        <v>3028</v>
      </c>
      <c r="B3282" s="124">
        <v>89.36</v>
      </c>
    </row>
    <row r="3283" spans="1:2" x14ac:dyDescent="0.25">
      <c r="A3283" s="1" t="s">
        <v>3029</v>
      </c>
      <c r="B3283" s="124">
        <v>885.81</v>
      </c>
    </row>
    <row r="3284" spans="1:2" x14ac:dyDescent="0.25">
      <c r="A3284" s="1" t="s">
        <v>3030</v>
      </c>
      <c r="B3284" s="124">
        <v>779.12</v>
      </c>
    </row>
    <row r="3285" spans="1:2" x14ac:dyDescent="0.25">
      <c r="A3285" s="1" t="s">
        <v>3031</v>
      </c>
      <c r="B3285" s="124">
        <v>2.9</v>
      </c>
    </row>
    <row r="3286" spans="1:2" x14ac:dyDescent="0.25">
      <c r="A3286" s="1" t="s">
        <v>3032</v>
      </c>
      <c r="B3286" s="124">
        <v>2.5099999999999998</v>
      </c>
    </row>
    <row r="3287" spans="1:2" x14ac:dyDescent="0.25">
      <c r="A3287" s="1" t="s">
        <v>23733</v>
      </c>
      <c r="B3287" s="124">
        <v>1.29</v>
      </c>
    </row>
    <row r="3288" spans="1:2" x14ac:dyDescent="0.25">
      <c r="A3288" s="1" t="s">
        <v>23734</v>
      </c>
      <c r="B3288" s="124">
        <v>1.1100000000000001</v>
      </c>
    </row>
    <row r="3289" spans="1:2" x14ac:dyDescent="0.25">
      <c r="A3289" s="1" t="s">
        <v>3033</v>
      </c>
      <c r="B3289" s="124">
        <v>0.59</v>
      </c>
    </row>
    <row r="3290" spans="1:2" x14ac:dyDescent="0.25">
      <c r="A3290" s="1" t="s">
        <v>3034</v>
      </c>
      <c r="B3290" s="124">
        <v>0.51</v>
      </c>
    </row>
    <row r="3291" spans="1:2" x14ac:dyDescent="0.25">
      <c r="A3291" s="1" t="s">
        <v>3035</v>
      </c>
      <c r="B3291" s="124">
        <v>0.18</v>
      </c>
    </row>
    <row r="3292" spans="1:2" x14ac:dyDescent="0.25">
      <c r="A3292" s="1" t="s">
        <v>3036</v>
      </c>
      <c r="B3292" s="124">
        <v>0.15</v>
      </c>
    </row>
    <row r="3293" spans="1:2" x14ac:dyDescent="0.25">
      <c r="A3293" s="1" t="s">
        <v>3037</v>
      </c>
      <c r="B3293" s="124">
        <v>54971.32</v>
      </c>
    </row>
    <row r="3294" spans="1:2" x14ac:dyDescent="0.25">
      <c r="A3294" s="1" t="s">
        <v>3038</v>
      </c>
      <c r="B3294" s="124">
        <v>49726.96</v>
      </c>
    </row>
    <row r="3295" spans="1:2" x14ac:dyDescent="0.25">
      <c r="A3295" s="1" t="s">
        <v>3039</v>
      </c>
      <c r="B3295" s="124">
        <v>278594.61</v>
      </c>
    </row>
    <row r="3296" spans="1:2" x14ac:dyDescent="0.25">
      <c r="A3296" s="1" t="s">
        <v>3040</v>
      </c>
      <c r="B3296" s="124">
        <v>254149.19</v>
      </c>
    </row>
    <row r="3297" spans="1:2" x14ac:dyDescent="0.25">
      <c r="A3297" s="1" t="s">
        <v>3041</v>
      </c>
      <c r="B3297" s="124">
        <v>4309.97</v>
      </c>
    </row>
    <row r="3298" spans="1:2" x14ac:dyDescent="0.25">
      <c r="A3298" s="1" t="s">
        <v>3042</v>
      </c>
      <c r="B3298" s="124">
        <v>3735.2</v>
      </c>
    </row>
    <row r="3299" spans="1:2" x14ac:dyDescent="0.25">
      <c r="A3299" s="1" t="s">
        <v>23735</v>
      </c>
      <c r="B3299" s="124">
        <v>59.34</v>
      </c>
    </row>
    <row r="3300" spans="1:2" x14ac:dyDescent="0.25">
      <c r="A3300" s="1" t="s">
        <v>23736</v>
      </c>
      <c r="B3300" s="124">
        <v>51.41</v>
      </c>
    </row>
    <row r="3301" spans="1:2" x14ac:dyDescent="0.25">
      <c r="A3301" s="1" t="s">
        <v>3043</v>
      </c>
      <c r="B3301" s="124">
        <v>67.64</v>
      </c>
    </row>
    <row r="3302" spans="1:2" x14ac:dyDescent="0.25">
      <c r="A3302" s="1" t="s">
        <v>3044</v>
      </c>
      <c r="B3302" s="124">
        <v>66.680000000000007</v>
      </c>
    </row>
    <row r="3303" spans="1:2" x14ac:dyDescent="0.25">
      <c r="A3303" s="1" t="s">
        <v>3045</v>
      </c>
      <c r="B3303" s="124">
        <v>83.26</v>
      </c>
    </row>
    <row r="3304" spans="1:2" x14ac:dyDescent="0.25">
      <c r="A3304" s="1" t="s">
        <v>3046</v>
      </c>
      <c r="B3304" s="124">
        <v>81.349999999999994</v>
      </c>
    </row>
    <row r="3305" spans="1:2" x14ac:dyDescent="0.25">
      <c r="A3305" s="1" t="s">
        <v>3047</v>
      </c>
      <c r="B3305" s="124">
        <v>210.9</v>
      </c>
    </row>
    <row r="3306" spans="1:2" x14ac:dyDescent="0.25">
      <c r="A3306" s="1" t="s">
        <v>3048</v>
      </c>
      <c r="B3306" s="124">
        <v>208.05</v>
      </c>
    </row>
    <row r="3307" spans="1:2" x14ac:dyDescent="0.25">
      <c r="A3307" s="1" t="s">
        <v>3049</v>
      </c>
      <c r="B3307" s="124">
        <v>412</v>
      </c>
    </row>
    <row r="3308" spans="1:2" x14ac:dyDescent="0.25">
      <c r="A3308" s="1" t="s">
        <v>3050</v>
      </c>
      <c r="B3308" s="124">
        <v>412</v>
      </c>
    </row>
    <row r="3309" spans="1:2" x14ac:dyDescent="0.25">
      <c r="A3309" s="1" t="s">
        <v>3051</v>
      </c>
      <c r="B3309" s="124">
        <v>412</v>
      </c>
    </row>
    <row r="3310" spans="1:2" x14ac:dyDescent="0.25">
      <c r="A3310" s="1" t="s">
        <v>3052</v>
      </c>
      <c r="B3310" s="124">
        <v>412</v>
      </c>
    </row>
    <row r="3311" spans="1:2" x14ac:dyDescent="0.25">
      <c r="A3311" s="1" t="s">
        <v>3053</v>
      </c>
      <c r="B3311" s="124">
        <v>1.1599999999999999</v>
      </c>
    </row>
    <row r="3312" spans="1:2" x14ac:dyDescent="0.25">
      <c r="A3312" s="1" t="s">
        <v>3054</v>
      </c>
      <c r="B3312" s="124">
        <v>1.1200000000000001</v>
      </c>
    </row>
    <row r="3313" spans="1:2" x14ac:dyDescent="0.25">
      <c r="A3313" s="1" t="s">
        <v>3055</v>
      </c>
      <c r="B3313" s="124">
        <v>7.04</v>
      </c>
    </row>
    <row r="3314" spans="1:2" x14ac:dyDescent="0.25">
      <c r="A3314" s="1" t="s">
        <v>3057</v>
      </c>
      <c r="B3314" s="124">
        <v>6.49</v>
      </c>
    </row>
    <row r="3315" spans="1:2" x14ac:dyDescent="0.25">
      <c r="A3315" s="1" t="s">
        <v>3058</v>
      </c>
      <c r="B3315" s="124">
        <v>4.26</v>
      </c>
    </row>
    <row r="3316" spans="1:2" x14ac:dyDescent="0.25">
      <c r="A3316" s="1" t="s">
        <v>3060</v>
      </c>
      <c r="B3316" s="124">
        <v>3.71</v>
      </c>
    </row>
    <row r="3317" spans="1:2" x14ac:dyDescent="0.25">
      <c r="A3317" s="1" t="s">
        <v>3061</v>
      </c>
      <c r="B3317" s="124">
        <v>4.33</v>
      </c>
    </row>
    <row r="3318" spans="1:2" x14ac:dyDescent="0.25">
      <c r="A3318" s="1" t="s">
        <v>3062</v>
      </c>
      <c r="B3318" s="124">
        <v>4.33</v>
      </c>
    </row>
    <row r="3319" spans="1:2" x14ac:dyDescent="0.25">
      <c r="A3319" s="1" t="s">
        <v>3063</v>
      </c>
      <c r="B3319" s="124">
        <v>0.22</v>
      </c>
    </row>
    <row r="3320" spans="1:2" x14ac:dyDescent="0.25">
      <c r="A3320" s="1" t="s">
        <v>3064</v>
      </c>
      <c r="B3320" s="124">
        <v>0.22</v>
      </c>
    </row>
    <row r="3321" spans="1:2" x14ac:dyDescent="0.25">
      <c r="A3321" s="1" t="s">
        <v>3065</v>
      </c>
      <c r="B3321" s="124">
        <v>108.49</v>
      </c>
    </row>
    <row r="3322" spans="1:2" x14ac:dyDescent="0.25">
      <c r="A3322" s="1" t="s">
        <v>3066</v>
      </c>
      <c r="B3322" s="124">
        <v>103.23</v>
      </c>
    </row>
    <row r="3323" spans="1:2" x14ac:dyDescent="0.25">
      <c r="A3323" s="1" t="s">
        <v>3067</v>
      </c>
      <c r="B3323" s="124">
        <v>48.1</v>
      </c>
    </row>
    <row r="3324" spans="1:2" x14ac:dyDescent="0.25">
      <c r="A3324" s="1" t="s">
        <v>3068</v>
      </c>
      <c r="B3324" s="124">
        <v>45.46</v>
      </c>
    </row>
    <row r="3325" spans="1:2" x14ac:dyDescent="0.25">
      <c r="A3325" s="1" t="s">
        <v>3069</v>
      </c>
      <c r="B3325" s="124">
        <v>137.13999999999999</v>
      </c>
    </row>
    <row r="3326" spans="1:2" x14ac:dyDescent="0.25">
      <c r="A3326" s="1" t="s">
        <v>3070</v>
      </c>
      <c r="B3326" s="124">
        <v>130.04</v>
      </c>
    </row>
    <row r="3327" spans="1:2" x14ac:dyDescent="0.25">
      <c r="A3327" s="1" t="s">
        <v>3071</v>
      </c>
      <c r="B3327" s="124">
        <v>464.85</v>
      </c>
    </row>
    <row r="3328" spans="1:2" x14ac:dyDescent="0.25">
      <c r="A3328" s="1" t="s">
        <v>3072</v>
      </c>
      <c r="B3328" s="124">
        <v>464.85</v>
      </c>
    </row>
    <row r="3329" spans="1:2" x14ac:dyDescent="0.25">
      <c r="A3329" s="1" t="s">
        <v>3073</v>
      </c>
      <c r="B3329" s="124">
        <v>548.59</v>
      </c>
    </row>
    <row r="3330" spans="1:2" x14ac:dyDescent="0.25">
      <c r="A3330" s="1" t="s">
        <v>3074</v>
      </c>
      <c r="B3330" s="124">
        <v>548.59</v>
      </c>
    </row>
    <row r="3331" spans="1:2" x14ac:dyDescent="0.25">
      <c r="A3331" s="1" t="s">
        <v>3075</v>
      </c>
      <c r="B3331" s="124">
        <v>50.91</v>
      </c>
    </row>
    <row r="3332" spans="1:2" x14ac:dyDescent="0.25">
      <c r="A3332" s="1" t="s">
        <v>3076</v>
      </c>
      <c r="B3332" s="124">
        <v>47.3</v>
      </c>
    </row>
    <row r="3333" spans="1:2" x14ac:dyDescent="0.25">
      <c r="A3333" s="1" t="s">
        <v>3077</v>
      </c>
      <c r="B3333" s="124">
        <v>89.53</v>
      </c>
    </row>
    <row r="3334" spans="1:2" x14ac:dyDescent="0.25">
      <c r="A3334" s="1" t="s">
        <v>3078</v>
      </c>
      <c r="B3334" s="124">
        <v>82.84</v>
      </c>
    </row>
    <row r="3335" spans="1:2" x14ac:dyDescent="0.25">
      <c r="A3335" s="1" t="s">
        <v>3079</v>
      </c>
      <c r="B3335" s="124">
        <v>6.14</v>
      </c>
    </row>
    <row r="3336" spans="1:2" x14ac:dyDescent="0.25">
      <c r="A3336" s="1" t="s">
        <v>3080</v>
      </c>
      <c r="B3336" s="124">
        <v>5.32</v>
      </c>
    </row>
    <row r="3337" spans="1:2" x14ac:dyDescent="0.25">
      <c r="A3337" s="1" t="s">
        <v>3081</v>
      </c>
      <c r="B3337" s="124">
        <v>934.61</v>
      </c>
    </row>
    <row r="3338" spans="1:2" x14ac:dyDescent="0.25">
      <c r="A3338" s="1" t="s">
        <v>3082</v>
      </c>
      <c r="B3338" s="124">
        <v>934.61</v>
      </c>
    </row>
    <row r="3339" spans="1:2" x14ac:dyDescent="0.25">
      <c r="A3339" s="1" t="s">
        <v>3083</v>
      </c>
      <c r="B3339" s="124">
        <v>1043.92</v>
      </c>
    </row>
    <row r="3340" spans="1:2" x14ac:dyDescent="0.25">
      <c r="A3340" s="1" t="s">
        <v>3084</v>
      </c>
      <c r="B3340" s="124">
        <v>1043.92</v>
      </c>
    </row>
    <row r="3341" spans="1:2" x14ac:dyDescent="0.25">
      <c r="A3341" s="1" t="s">
        <v>3085</v>
      </c>
      <c r="B3341" s="124">
        <v>1350</v>
      </c>
    </row>
    <row r="3342" spans="1:2" x14ac:dyDescent="0.25">
      <c r="A3342" s="1" t="s">
        <v>3086</v>
      </c>
      <c r="B3342" s="124">
        <v>1350</v>
      </c>
    </row>
    <row r="3343" spans="1:2" x14ac:dyDescent="0.25">
      <c r="A3343" s="1" t="s">
        <v>3087</v>
      </c>
      <c r="B3343" s="124">
        <v>1668.09</v>
      </c>
    </row>
    <row r="3344" spans="1:2" x14ac:dyDescent="0.25">
      <c r="A3344" s="1" t="s">
        <v>3088</v>
      </c>
      <c r="B3344" s="124">
        <v>1668.09</v>
      </c>
    </row>
    <row r="3345" spans="1:2" x14ac:dyDescent="0.25">
      <c r="A3345" s="1" t="s">
        <v>3089</v>
      </c>
      <c r="B3345" s="124">
        <v>2103.86</v>
      </c>
    </row>
    <row r="3346" spans="1:2" x14ac:dyDescent="0.25">
      <c r="A3346" s="1" t="s">
        <v>3090</v>
      </c>
      <c r="B3346" s="124">
        <v>2103.86</v>
      </c>
    </row>
    <row r="3347" spans="1:2" x14ac:dyDescent="0.25">
      <c r="A3347" s="1" t="s">
        <v>3091</v>
      </c>
      <c r="B3347" s="124">
        <v>2951.41</v>
      </c>
    </row>
    <row r="3348" spans="1:2" x14ac:dyDescent="0.25">
      <c r="A3348" s="1" t="s">
        <v>3092</v>
      </c>
      <c r="B3348" s="124">
        <v>2951.41</v>
      </c>
    </row>
    <row r="3349" spans="1:2" x14ac:dyDescent="0.25">
      <c r="A3349" s="1" t="s">
        <v>3093</v>
      </c>
      <c r="B3349" s="124">
        <v>3111.95</v>
      </c>
    </row>
    <row r="3350" spans="1:2" x14ac:dyDescent="0.25">
      <c r="A3350" s="1" t="s">
        <v>3094</v>
      </c>
      <c r="B3350" s="124">
        <v>3111.95</v>
      </c>
    </row>
    <row r="3351" spans="1:2" x14ac:dyDescent="0.25">
      <c r="A3351" s="1" t="s">
        <v>3095</v>
      </c>
      <c r="B3351" s="124">
        <v>169295.15</v>
      </c>
    </row>
    <row r="3352" spans="1:2" x14ac:dyDescent="0.25">
      <c r="A3352" s="1" t="s">
        <v>3096</v>
      </c>
      <c r="B3352" s="124">
        <v>168665.75</v>
      </c>
    </row>
    <row r="3353" spans="1:2" x14ac:dyDescent="0.25">
      <c r="A3353" s="1" t="s">
        <v>3097</v>
      </c>
      <c r="B3353" s="124">
        <v>157467.15</v>
      </c>
    </row>
    <row r="3354" spans="1:2" x14ac:dyDescent="0.25">
      <c r="A3354" s="1" t="s">
        <v>3098</v>
      </c>
      <c r="B3354" s="124">
        <v>156840.54999999999</v>
      </c>
    </row>
    <row r="3355" spans="1:2" x14ac:dyDescent="0.25">
      <c r="A3355" s="1" t="s">
        <v>3099</v>
      </c>
      <c r="B3355" s="124">
        <v>154341.18</v>
      </c>
    </row>
    <row r="3356" spans="1:2" x14ac:dyDescent="0.25">
      <c r="A3356" s="1" t="s">
        <v>3100</v>
      </c>
      <c r="B3356" s="124">
        <v>153715.79999999999</v>
      </c>
    </row>
    <row r="3357" spans="1:2" x14ac:dyDescent="0.25">
      <c r="A3357" s="1" t="s">
        <v>3101</v>
      </c>
      <c r="B3357" s="124">
        <v>133289.18</v>
      </c>
    </row>
    <row r="3358" spans="1:2" x14ac:dyDescent="0.25">
      <c r="A3358" s="1" t="s">
        <v>3102</v>
      </c>
      <c r="B3358" s="124">
        <v>132665.29</v>
      </c>
    </row>
    <row r="3359" spans="1:2" x14ac:dyDescent="0.25">
      <c r="A3359" s="1" t="s">
        <v>3103</v>
      </c>
      <c r="B3359" s="124">
        <v>128403.18</v>
      </c>
    </row>
    <row r="3360" spans="1:2" x14ac:dyDescent="0.25">
      <c r="A3360" s="1" t="s">
        <v>3104</v>
      </c>
      <c r="B3360" s="124">
        <v>127780.79</v>
      </c>
    </row>
    <row r="3361" spans="1:2" x14ac:dyDescent="0.25">
      <c r="A3361" s="1" t="s">
        <v>3105</v>
      </c>
      <c r="B3361" s="124">
        <v>76952.820000000007</v>
      </c>
    </row>
    <row r="3362" spans="1:2" x14ac:dyDescent="0.25">
      <c r="A3362" s="1" t="s">
        <v>3106</v>
      </c>
      <c r="B3362" s="124">
        <v>76441.48</v>
      </c>
    </row>
    <row r="3363" spans="1:2" x14ac:dyDescent="0.25">
      <c r="A3363" s="1" t="s">
        <v>3107</v>
      </c>
      <c r="B3363" s="124">
        <v>66204.05</v>
      </c>
    </row>
    <row r="3364" spans="1:2" x14ac:dyDescent="0.25">
      <c r="A3364" s="1" t="s">
        <v>3108</v>
      </c>
      <c r="B3364" s="124">
        <v>65792.679999999993</v>
      </c>
    </row>
    <row r="3365" spans="1:2" x14ac:dyDescent="0.25">
      <c r="A3365" s="1" t="s">
        <v>3109</v>
      </c>
      <c r="B3365" s="124">
        <v>117618.82</v>
      </c>
    </row>
    <row r="3366" spans="1:2" x14ac:dyDescent="0.25">
      <c r="A3366" s="1" t="s">
        <v>3110</v>
      </c>
      <c r="B3366" s="124">
        <v>117107.48</v>
      </c>
    </row>
    <row r="3367" spans="1:2" x14ac:dyDescent="0.25">
      <c r="A3367" s="1" t="s">
        <v>3111</v>
      </c>
      <c r="B3367" s="124">
        <v>96880.05</v>
      </c>
    </row>
    <row r="3368" spans="1:2" x14ac:dyDescent="0.25">
      <c r="A3368" s="1" t="s">
        <v>3112</v>
      </c>
      <c r="B3368" s="124">
        <v>96468.68</v>
      </c>
    </row>
    <row r="3369" spans="1:2" x14ac:dyDescent="0.25">
      <c r="A3369" s="1" t="s">
        <v>3113</v>
      </c>
      <c r="B3369" s="124">
        <v>596.22</v>
      </c>
    </row>
    <row r="3370" spans="1:2" x14ac:dyDescent="0.25">
      <c r="A3370" s="1" t="s">
        <v>3114</v>
      </c>
      <c r="B3370" s="124">
        <v>584.80999999999995</v>
      </c>
    </row>
    <row r="3371" spans="1:2" x14ac:dyDescent="0.25">
      <c r="A3371" s="1" t="s">
        <v>3115</v>
      </c>
      <c r="B3371" s="124">
        <v>616.26</v>
      </c>
    </row>
    <row r="3372" spans="1:2" x14ac:dyDescent="0.25">
      <c r="A3372" s="1" t="s">
        <v>3116</v>
      </c>
      <c r="B3372" s="124">
        <v>604.85</v>
      </c>
    </row>
    <row r="3373" spans="1:2" x14ac:dyDescent="0.25">
      <c r="A3373" s="1" t="s">
        <v>3117</v>
      </c>
      <c r="B3373" s="124">
        <v>633.20000000000005</v>
      </c>
    </row>
    <row r="3374" spans="1:2" x14ac:dyDescent="0.25">
      <c r="A3374" s="1" t="s">
        <v>3118</v>
      </c>
      <c r="B3374" s="124">
        <v>621.79</v>
      </c>
    </row>
    <row r="3375" spans="1:2" x14ac:dyDescent="0.25">
      <c r="A3375" s="1" t="s">
        <v>3119</v>
      </c>
      <c r="B3375" s="124">
        <v>771.28</v>
      </c>
    </row>
    <row r="3376" spans="1:2" x14ac:dyDescent="0.25">
      <c r="A3376" s="1" t="s">
        <v>3120</v>
      </c>
      <c r="B3376" s="124">
        <v>756.95</v>
      </c>
    </row>
    <row r="3377" spans="1:2" x14ac:dyDescent="0.25">
      <c r="A3377" s="1" t="s">
        <v>3121</v>
      </c>
      <c r="B3377" s="124">
        <v>791.33</v>
      </c>
    </row>
    <row r="3378" spans="1:2" x14ac:dyDescent="0.25">
      <c r="A3378" s="1" t="s">
        <v>3122</v>
      </c>
      <c r="B3378" s="124">
        <v>776.99</v>
      </c>
    </row>
    <row r="3379" spans="1:2" x14ac:dyDescent="0.25">
      <c r="A3379" s="1" t="s">
        <v>3123</v>
      </c>
      <c r="B3379" s="124">
        <v>808.27</v>
      </c>
    </row>
    <row r="3380" spans="1:2" x14ac:dyDescent="0.25">
      <c r="A3380" s="1" t="s">
        <v>3124</v>
      </c>
      <c r="B3380" s="124">
        <v>793.93</v>
      </c>
    </row>
    <row r="3381" spans="1:2" x14ac:dyDescent="0.25">
      <c r="A3381" s="1" t="s">
        <v>3125</v>
      </c>
      <c r="B3381" s="124">
        <v>67.16</v>
      </c>
    </row>
    <row r="3382" spans="1:2" x14ac:dyDescent="0.25">
      <c r="A3382" s="1" t="s">
        <v>3126</v>
      </c>
      <c r="B3382" s="124">
        <v>66.08</v>
      </c>
    </row>
    <row r="3383" spans="1:2" x14ac:dyDescent="0.25">
      <c r="A3383" s="1" t="s">
        <v>3127</v>
      </c>
      <c r="B3383" s="124">
        <v>100.88</v>
      </c>
    </row>
    <row r="3384" spans="1:2" x14ac:dyDescent="0.25">
      <c r="A3384" s="1" t="s">
        <v>3128</v>
      </c>
      <c r="B3384" s="124">
        <v>98.71</v>
      </c>
    </row>
    <row r="3385" spans="1:2" x14ac:dyDescent="0.25">
      <c r="A3385" s="1" t="s">
        <v>3129</v>
      </c>
      <c r="B3385" s="124">
        <v>44.11</v>
      </c>
    </row>
    <row r="3386" spans="1:2" x14ac:dyDescent="0.25">
      <c r="A3386" s="1" t="s">
        <v>3130</v>
      </c>
      <c r="B3386" s="124">
        <v>43.03</v>
      </c>
    </row>
    <row r="3387" spans="1:2" x14ac:dyDescent="0.25">
      <c r="A3387" s="1" t="s">
        <v>3131</v>
      </c>
      <c r="B3387" s="124">
        <v>66.39</v>
      </c>
    </row>
    <row r="3388" spans="1:2" x14ac:dyDescent="0.25">
      <c r="A3388" s="1" t="s">
        <v>3132</v>
      </c>
      <c r="B3388" s="124">
        <v>64.23</v>
      </c>
    </row>
    <row r="3389" spans="1:2" x14ac:dyDescent="0.25">
      <c r="A3389" s="1" t="s">
        <v>3133</v>
      </c>
      <c r="B3389" s="124">
        <v>98.44</v>
      </c>
    </row>
    <row r="3390" spans="1:2" x14ac:dyDescent="0.25">
      <c r="A3390" s="1" t="s">
        <v>3134</v>
      </c>
      <c r="B3390" s="124">
        <v>95.73</v>
      </c>
    </row>
    <row r="3391" spans="1:2" x14ac:dyDescent="0.25">
      <c r="A3391" s="1" t="s">
        <v>3135</v>
      </c>
      <c r="B3391" s="124">
        <v>106.96</v>
      </c>
    </row>
    <row r="3392" spans="1:2" x14ac:dyDescent="0.25">
      <c r="A3392" s="1" t="s">
        <v>3136</v>
      </c>
      <c r="B3392" s="124">
        <v>103.7</v>
      </c>
    </row>
    <row r="3393" spans="1:2" x14ac:dyDescent="0.25">
      <c r="A3393" s="1" t="s">
        <v>3137</v>
      </c>
      <c r="B3393" s="124">
        <v>16.989999999999998</v>
      </c>
    </row>
    <row r="3394" spans="1:2" x14ac:dyDescent="0.25">
      <c r="A3394" s="1" t="s">
        <v>3138</v>
      </c>
      <c r="B3394" s="124">
        <v>16.829999999999998</v>
      </c>
    </row>
    <row r="3395" spans="1:2" x14ac:dyDescent="0.25">
      <c r="A3395" s="1" t="s">
        <v>3139</v>
      </c>
      <c r="B3395" s="124">
        <v>26.39</v>
      </c>
    </row>
    <row r="3396" spans="1:2" x14ac:dyDescent="0.25">
      <c r="A3396" s="1" t="s">
        <v>3140</v>
      </c>
      <c r="B3396" s="124">
        <v>25.73</v>
      </c>
    </row>
    <row r="3397" spans="1:2" x14ac:dyDescent="0.25">
      <c r="A3397" s="1" t="s">
        <v>3141</v>
      </c>
      <c r="B3397" s="124">
        <v>41.09</v>
      </c>
    </row>
    <row r="3398" spans="1:2" x14ac:dyDescent="0.25">
      <c r="A3398" s="1" t="s">
        <v>3142</v>
      </c>
      <c r="B3398" s="124">
        <v>39.74</v>
      </c>
    </row>
    <row r="3399" spans="1:2" x14ac:dyDescent="0.25">
      <c r="A3399" s="1" t="s">
        <v>3143</v>
      </c>
      <c r="B3399" s="124">
        <v>56.51</v>
      </c>
    </row>
    <row r="3400" spans="1:2" x14ac:dyDescent="0.25">
      <c r="A3400" s="1" t="s">
        <v>3144</v>
      </c>
      <c r="B3400" s="124">
        <v>54.35</v>
      </c>
    </row>
    <row r="3401" spans="1:2" x14ac:dyDescent="0.25">
      <c r="A3401" s="1" t="s">
        <v>3145</v>
      </c>
      <c r="B3401" s="124">
        <v>17.399999999999999</v>
      </c>
    </row>
    <row r="3402" spans="1:2" x14ac:dyDescent="0.25">
      <c r="A3402" s="1" t="s">
        <v>3146</v>
      </c>
      <c r="B3402" s="124">
        <v>17.13</v>
      </c>
    </row>
    <row r="3403" spans="1:2" x14ac:dyDescent="0.25">
      <c r="A3403" s="1" t="s">
        <v>3147</v>
      </c>
      <c r="B3403" s="124">
        <v>21.37</v>
      </c>
    </row>
    <row r="3404" spans="1:2" x14ac:dyDescent="0.25">
      <c r="A3404" s="1" t="s">
        <v>3148</v>
      </c>
      <c r="B3404" s="124">
        <v>21.09</v>
      </c>
    </row>
    <row r="3405" spans="1:2" x14ac:dyDescent="0.25">
      <c r="A3405" s="1" t="s">
        <v>3149</v>
      </c>
      <c r="B3405" s="124">
        <v>22.29</v>
      </c>
    </row>
    <row r="3406" spans="1:2" x14ac:dyDescent="0.25">
      <c r="A3406" s="1" t="s">
        <v>3150</v>
      </c>
      <c r="B3406" s="124">
        <v>22.01</v>
      </c>
    </row>
    <row r="3407" spans="1:2" x14ac:dyDescent="0.25">
      <c r="A3407" s="1" t="s">
        <v>3151</v>
      </c>
      <c r="B3407" s="124">
        <v>24.46</v>
      </c>
    </row>
    <row r="3408" spans="1:2" x14ac:dyDescent="0.25">
      <c r="A3408" s="1" t="s">
        <v>3152</v>
      </c>
      <c r="B3408" s="124">
        <v>24.18</v>
      </c>
    </row>
    <row r="3409" spans="1:2" x14ac:dyDescent="0.25">
      <c r="A3409" s="1" t="s">
        <v>3153</v>
      </c>
      <c r="B3409" s="124">
        <v>25.07</v>
      </c>
    </row>
    <row r="3410" spans="1:2" x14ac:dyDescent="0.25">
      <c r="A3410" s="1" t="s">
        <v>3154</v>
      </c>
      <c r="B3410" s="124">
        <v>24.79</v>
      </c>
    </row>
    <row r="3411" spans="1:2" x14ac:dyDescent="0.25">
      <c r="A3411" s="1" t="s">
        <v>3155</v>
      </c>
      <c r="B3411" s="124">
        <v>26.33</v>
      </c>
    </row>
    <row r="3412" spans="1:2" x14ac:dyDescent="0.25">
      <c r="A3412" s="1" t="s">
        <v>3156</v>
      </c>
      <c r="B3412" s="124">
        <v>26.05</v>
      </c>
    </row>
    <row r="3413" spans="1:2" x14ac:dyDescent="0.25">
      <c r="A3413" s="1" t="s">
        <v>3157</v>
      </c>
      <c r="B3413" s="124">
        <v>27.64</v>
      </c>
    </row>
    <row r="3414" spans="1:2" x14ac:dyDescent="0.25">
      <c r="A3414" s="1" t="s">
        <v>3158</v>
      </c>
      <c r="B3414" s="124">
        <v>27.36</v>
      </c>
    </row>
    <row r="3415" spans="1:2" x14ac:dyDescent="0.25">
      <c r="A3415" s="1" t="s">
        <v>3159</v>
      </c>
      <c r="B3415" s="124">
        <v>14.11</v>
      </c>
    </row>
    <row r="3416" spans="1:2" x14ac:dyDescent="0.25">
      <c r="A3416" s="1" t="s">
        <v>3160</v>
      </c>
      <c r="B3416" s="124">
        <v>13.83</v>
      </c>
    </row>
    <row r="3417" spans="1:2" x14ac:dyDescent="0.25">
      <c r="A3417" s="1" t="s">
        <v>3161</v>
      </c>
      <c r="B3417" s="124">
        <v>17.62</v>
      </c>
    </row>
    <row r="3418" spans="1:2" x14ac:dyDescent="0.25">
      <c r="A3418" s="1" t="s">
        <v>3162</v>
      </c>
      <c r="B3418" s="124">
        <v>17.34</v>
      </c>
    </row>
    <row r="3419" spans="1:2" x14ac:dyDescent="0.25">
      <c r="A3419" s="1" t="s">
        <v>3163</v>
      </c>
      <c r="B3419" s="124">
        <v>74.459999999999994</v>
      </c>
    </row>
    <row r="3420" spans="1:2" x14ac:dyDescent="0.25">
      <c r="A3420" s="1" t="s">
        <v>3164</v>
      </c>
      <c r="B3420" s="124">
        <v>73.87</v>
      </c>
    </row>
    <row r="3421" spans="1:2" x14ac:dyDescent="0.25">
      <c r="A3421" s="1" t="s">
        <v>34679</v>
      </c>
      <c r="B3421" s="124">
        <v>3.69</v>
      </c>
    </row>
    <row r="3422" spans="1:2" x14ac:dyDescent="0.25">
      <c r="A3422" s="1" t="s">
        <v>34680</v>
      </c>
      <c r="B3422" s="124">
        <v>3.5</v>
      </c>
    </row>
    <row r="3423" spans="1:2" x14ac:dyDescent="0.25">
      <c r="A3423" s="1" t="s">
        <v>34681</v>
      </c>
      <c r="B3423" s="124">
        <v>6.62</v>
      </c>
    </row>
    <row r="3424" spans="1:2" x14ac:dyDescent="0.25">
      <c r="A3424" s="1" t="s">
        <v>34682</v>
      </c>
      <c r="B3424" s="124">
        <v>6.43</v>
      </c>
    </row>
    <row r="3425" spans="1:2" x14ac:dyDescent="0.25">
      <c r="A3425" s="1" t="s">
        <v>3165</v>
      </c>
      <c r="B3425" s="124">
        <v>9.24</v>
      </c>
    </row>
    <row r="3426" spans="1:2" x14ac:dyDescent="0.25">
      <c r="A3426" s="1" t="s">
        <v>3166</v>
      </c>
      <c r="B3426" s="124">
        <v>9.08</v>
      </c>
    </row>
    <row r="3427" spans="1:2" x14ac:dyDescent="0.25">
      <c r="A3427" s="1" t="s">
        <v>3167</v>
      </c>
      <c r="B3427" s="124">
        <v>9.31</v>
      </c>
    </row>
    <row r="3428" spans="1:2" x14ac:dyDescent="0.25">
      <c r="A3428" s="1" t="s">
        <v>3168</v>
      </c>
      <c r="B3428" s="124">
        <v>9.14</v>
      </c>
    </row>
    <row r="3429" spans="1:2" x14ac:dyDescent="0.25">
      <c r="A3429" s="1" t="s">
        <v>3169</v>
      </c>
      <c r="B3429" s="124">
        <v>7.01</v>
      </c>
    </row>
    <row r="3430" spans="1:2" x14ac:dyDescent="0.25">
      <c r="A3430" s="1" t="s">
        <v>3170</v>
      </c>
      <c r="B3430" s="124">
        <v>6.89</v>
      </c>
    </row>
    <row r="3431" spans="1:2" x14ac:dyDescent="0.25">
      <c r="A3431" s="1" t="s">
        <v>3171</v>
      </c>
      <c r="B3431" s="124">
        <v>7.07</v>
      </c>
    </row>
    <row r="3432" spans="1:2" x14ac:dyDescent="0.25">
      <c r="A3432" s="1" t="s">
        <v>3172</v>
      </c>
      <c r="B3432" s="124">
        <v>6.94</v>
      </c>
    </row>
    <row r="3433" spans="1:2" x14ac:dyDescent="0.25">
      <c r="A3433" s="1" t="s">
        <v>3173</v>
      </c>
      <c r="B3433" s="124">
        <v>13.37</v>
      </c>
    </row>
    <row r="3434" spans="1:2" x14ac:dyDescent="0.25">
      <c r="A3434" s="1" t="s">
        <v>3174</v>
      </c>
      <c r="B3434" s="124">
        <v>13.19</v>
      </c>
    </row>
    <row r="3435" spans="1:2" x14ac:dyDescent="0.25">
      <c r="A3435" s="1" t="s">
        <v>3175</v>
      </c>
      <c r="B3435" s="124">
        <v>13.97</v>
      </c>
    </row>
    <row r="3436" spans="1:2" x14ac:dyDescent="0.25">
      <c r="A3436" s="1" t="s">
        <v>3176</v>
      </c>
      <c r="B3436" s="124">
        <v>13.71</v>
      </c>
    </row>
    <row r="3437" spans="1:2" x14ac:dyDescent="0.25">
      <c r="A3437" s="1" t="s">
        <v>3177</v>
      </c>
      <c r="B3437" s="124">
        <v>10.52</v>
      </c>
    </row>
    <row r="3438" spans="1:2" x14ac:dyDescent="0.25">
      <c r="A3438" s="1" t="s">
        <v>3178</v>
      </c>
      <c r="B3438" s="124">
        <v>10.34</v>
      </c>
    </row>
    <row r="3439" spans="1:2" x14ac:dyDescent="0.25">
      <c r="A3439" s="1" t="s">
        <v>3179</v>
      </c>
      <c r="B3439" s="124">
        <v>10.61</v>
      </c>
    </row>
    <row r="3440" spans="1:2" x14ac:dyDescent="0.25">
      <c r="A3440" s="1" t="s">
        <v>3180</v>
      </c>
      <c r="B3440" s="124">
        <v>10.41</v>
      </c>
    </row>
    <row r="3441" spans="1:2" x14ac:dyDescent="0.25">
      <c r="A3441" s="1" t="s">
        <v>3181</v>
      </c>
      <c r="B3441" s="124">
        <v>115.1</v>
      </c>
    </row>
    <row r="3442" spans="1:2" x14ac:dyDescent="0.25">
      <c r="A3442" s="1" t="s">
        <v>3182</v>
      </c>
      <c r="B3442" s="124">
        <v>107.1</v>
      </c>
    </row>
    <row r="3443" spans="1:2" x14ac:dyDescent="0.25">
      <c r="A3443" s="1" t="s">
        <v>3183</v>
      </c>
      <c r="B3443" s="124">
        <v>109.34</v>
      </c>
    </row>
    <row r="3444" spans="1:2" x14ac:dyDescent="0.25">
      <c r="A3444" s="1" t="s">
        <v>3184</v>
      </c>
      <c r="B3444" s="124">
        <v>101.75</v>
      </c>
    </row>
    <row r="3445" spans="1:2" x14ac:dyDescent="0.25">
      <c r="A3445" s="1" t="s">
        <v>3185</v>
      </c>
      <c r="B3445" s="124">
        <v>143.88</v>
      </c>
    </row>
    <row r="3446" spans="1:2" x14ac:dyDescent="0.25">
      <c r="A3446" s="1" t="s">
        <v>3186</v>
      </c>
      <c r="B3446" s="124">
        <v>133.88</v>
      </c>
    </row>
    <row r="3447" spans="1:2" x14ac:dyDescent="0.25">
      <c r="A3447" s="1" t="s">
        <v>3187</v>
      </c>
      <c r="B3447" s="124">
        <v>136.68</v>
      </c>
    </row>
    <row r="3448" spans="1:2" x14ac:dyDescent="0.25">
      <c r="A3448" s="1" t="s">
        <v>3188</v>
      </c>
      <c r="B3448" s="124">
        <v>127.19</v>
      </c>
    </row>
    <row r="3449" spans="1:2" x14ac:dyDescent="0.25">
      <c r="A3449" s="1" t="s">
        <v>3189</v>
      </c>
      <c r="B3449" s="124">
        <v>194.02</v>
      </c>
    </row>
    <row r="3450" spans="1:2" x14ac:dyDescent="0.25">
      <c r="A3450" s="1" t="s">
        <v>3190</v>
      </c>
      <c r="B3450" s="124">
        <v>180.69</v>
      </c>
    </row>
    <row r="3451" spans="1:2" x14ac:dyDescent="0.25">
      <c r="A3451" s="1" t="s">
        <v>3191</v>
      </c>
      <c r="B3451" s="124">
        <v>184.32</v>
      </c>
    </row>
    <row r="3452" spans="1:2" x14ac:dyDescent="0.25">
      <c r="A3452" s="1" t="s">
        <v>3192</v>
      </c>
      <c r="B3452" s="124">
        <v>171.66</v>
      </c>
    </row>
    <row r="3453" spans="1:2" x14ac:dyDescent="0.25">
      <c r="A3453" s="1" t="s">
        <v>3193</v>
      </c>
      <c r="B3453" s="124">
        <v>327.42</v>
      </c>
    </row>
    <row r="3454" spans="1:2" x14ac:dyDescent="0.25">
      <c r="A3454" s="1" t="s">
        <v>3194</v>
      </c>
      <c r="B3454" s="124">
        <v>304.08999999999997</v>
      </c>
    </row>
    <row r="3455" spans="1:2" x14ac:dyDescent="0.25">
      <c r="A3455" s="1" t="s">
        <v>3195</v>
      </c>
      <c r="B3455" s="124">
        <v>311.04000000000002</v>
      </c>
    </row>
    <row r="3456" spans="1:2" x14ac:dyDescent="0.25">
      <c r="A3456" s="1" t="s">
        <v>3196</v>
      </c>
      <c r="B3456" s="124">
        <v>288.89</v>
      </c>
    </row>
    <row r="3457" spans="1:2" x14ac:dyDescent="0.25">
      <c r="A3457" s="1" t="s">
        <v>3197</v>
      </c>
      <c r="B3457" s="124">
        <v>436.52</v>
      </c>
    </row>
    <row r="3458" spans="1:2" x14ac:dyDescent="0.25">
      <c r="A3458" s="1" t="s">
        <v>3198</v>
      </c>
      <c r="B3458" s="124">
        <v>405.43</v>
      </c>
    </row>
    <row r="3459" spans="1:2" x14ac:dyDescent="0.25">
      <c r="A3459" s="1" t="s">
        <v>3199</v>
      </c>
      <c r="B3459" s="124">
        <v>414.7</v>
      </c>
    </row>
    <row r="3460" spans="1:2" x14ac:dyDescent="0.25">
      <c r="A3460" s="1" t="s">
        <v>3200</v>
      </c>
      <c r="B3460" s="124">
        <v>385.16</v>
      </c>
    </row>
    <row r="3461" spans="1:2" x14ac:dyDescent="0.25">
      <c r="A3461" s="1" t="s">
        <v>3201</v>
      </c>
      <c r="B3461" s="124">
        <v>567.64</v>
      </c>
    </row>
    <row r="3462" spans="1:2" x14ac:dyDescent="0.25">
      <c r="A3462" s="1" t="s">
        <v>3202</v>
      </c>
      <c r="B3462" s="124">
        <v>527.22</v>
      </c>
    </row>
    <row r="3463" spans="1:2" x14ac:dyDescent="0.25">
      <c r="A3463" s="1" t="s">
        <v>3203</v>
      </c>
      <c r="B3463" s="124">
        <v>539.26</v>
      </c>
    </row>
    <row r="3464" spans="1:2" x14ac:dyDescent="0.25">
      <c r="A3464" s="1" t="s">
        <v>3204</v>
      </c>
      <c r="B3464" s="124">
        <v>500.86</v>
      </c>
    </row>
    <row r="3465" spans="1:2" x14ac:dyDescent="0.25">
      <c r="A3465" s="1" t="s">
        <v>3205</v>
      </c>
      <c r="B3465" s="124">
        <v>40.76</v>
      </c>
    </row>
    <row r="3466" spans="1:2" x14ac:dyDescent="0.25">
      <c r="A3466" s="1" t="s">
        <v>3206</v>
      </c>
      <c r="B3466" s="124">
        <v>38.69</v>
      </c>
    </row>
    <row r="3467" spans="1:2" x14ac:dyDescent="0.25">
      <c r="A3467" s="1" t="s">
        <v>3207</v>
      </c>
      <c r="B3467" s="124">
        <v>46.87</v>
      </c>
    </row>
    <row r="3468" spans="1:2" x14ac:dyDescent="0.25">
      <c r="A3468" s="1" t="s">
        <v>3208</v>
      </c>
      <c r="B3468" s="124">
        <v>44.5</v>
      </c>
    </row>
    <row r="3469" spans="1:2" x14ac:dyDescent="0.25">
      <c r="A3469" s="1" t="s">
        <v>3209</v>
      </c>
      <c r="B3469" s="124">
        <v>54.66</v>
      </c>
    </row>
    <row r="3470" spans="1:2" x14ac:dyDescent="0.25">
      <c r="A3470" s="1" t="s">
        <v>3210</v>
      </c>
      <c r="B3470" s="124">
        <v>52.01</v>
      </c>
    </row>
    <row r="3471" spans="1:2" x14ac:dyDescent="0.25">
      <c r="A3471" s="1" t="s">
        <v>3211</v>
      </c>
      <c r="B3471" s="124">
        <v>62.86</v>
      </c>
    </row>
    <row r="3472" spans="1:2" x14ac:dyDescent="0.25">
      <c r="A3472" s="1" t="s">
        <v>3212</v>
      </c>
      <c r="B3472" s="124">
        <v>59.82</v>
      </c>
    </row>
    <row r="3473" spans="1:2" x14ac:dyDescent="0.25">
      <c r="A3473" s="1" t="s">
        <v>3213</v>
      </c>
      <c r="B3473" s="124">
        <v>86.84</v>
      </c>
    </row>
    <row r="3474" spans="1:2" x14ac:dyDescent="0.25">
      <c r="A3474" s="1" t="s">
        <v>3214</v>
      </c>
      <c r="B3474" s="124">
        <v>81.73</v>
      </c>
    </row>
    <row r="3475" spans="1:2" x14ac:dyDescent="0.25">
      <c r="A3475" s="1" t="s">
        <v>3215</v>
      </c>
      <c r="B3475" s="124">
        <v>99.86</v>
      </c>
    </row>
    <row r="3476" spans="1:2" x14ac:dyDescent="0.25">
      <c r="A3476" s="1" t="s">
        <v>3216</v>
      </c>
      <c r="B3476" s="124">
        <v>93.99</v>
      </c>
    </row>
    <row r="3477" spans="1:2" x14ac:dyDescent="0.25">
      <c r="A3477" s="1" t="s">
        <v>3217</v>
      </c>
      <c r="B3477" s="124">
        <v>160.96</v>
      </c>
    </row>
    <row r="3478" spans="1:2" x14ac:dyDescent="0.25">
      <c r="A3478" s="1" t="s">
        <v>3218</v>
      </c>
      <c r="B3478" s="124">
        <v>150.25</v>
      </c>
    </row>
    <row r="3479" spans="1:2" x14ac:dyDescent="0.25">
      <c r="A3479" s="1" t="s">
        <v>3219</v>
      </c>
      <c r="B3479" s="124">
        <v>185.11</v>
      </c>
    </row>
    <row r="3480" spans="1:2" x14ac:dyDescent="0.25">
      <c r="A3480" s="1" t="s">
        <v>3220</v>
      </c>
      <c r="B3480" s="124">
        <v>172.79</v>
      </c>
    </row>
    <row r="3481" spans="1:2" x14ac:dyDescent="0.25">
      <c r="A3481" s="1" t="s">
        <v>3221</v>
      </c>
      <c r="B3481" s="124">
        <v>7.92</v>
      </c>
    </row>
    <row r="3482" spans="1:2" x14ac:dyDescent="0.25">
      <c r="A3482" s="1" t="s">
        <v>3223</v>
      </c>
      <c r="B3482" s="124">
        <v>7.52</v>
      </c>
    </row>
    <row r="3483" spans="1:2" x14ac:dyDescent="0.25">
      <c r="A3483" s="1" t="s">
        <v>3224</v>
      </c>
      <c r="B3483" s="124">
        <v>8.77</v>
      </c>
    </row>
    <row r="3484" spans="1:2" x14ac:dyDescent="0.25">
      <c r="A3484" s="1" t="s">
        <v>3226</v>
      </c>
      <c r="B3484" s="124">
        <v>8.34</v>
      </c>
    </row>
    <row r="3485" spans="1:2" x14ac:dyDescent="0.25">
      <c r="A3485" s="1" t="s">
        <v>3227</v>
      </c>
      <c r="B3485" s="124">
        <v>9.56</v>
      </c>
    </row>
    <row r="3486" spans="1:2" x14ac:dyDescent="0.25">
      <c r="A3486" s="1" t="s">
        <v>3229</v>
      </c>
      <c r="B3486" s="124">
        <v>9.1</v>
      </c>
    </row>
    <row r="3487" spans="1:2" x14ac:dyDescent="0.25">
      <c r="A3487" s="1" t="s">
        <v>3230</v>
      </c>
      <c r="B3487" s="124">
        <v>11.15</v>
      </c>
    </row>
    <row r="3488" spans="1:2" x14ac:dyDescent="0.25">
      <c r="A3488" s="1" t="s">
        <v>3232</v>
      </c>
      <c r="B3488" s="124">
        <v>10.63</v>
      </c>
    </row>
    <row r="3489" spans="1:2" x14ac:dyDescent="0.25">
      <c r="A3489" s="1" t="s">
        <v>3233</v>
      </c>
      <c r="B3489" s="124">
        <v>14.11</v>
      </c>
    </row>
    <row r="3490" spans="1:2" x14ac:dyDescent="0.25">
      <c r="A3490" s="1" t="s">
        <v>3235</v>
      </c>
      <c r="B3490" s="124">
        <v>13.49</v>
      </c>
    </row>
    <row r="3491" spans="1:2" x14ac:dyDescent="0.25">
      <c r="A3491" s="1" t="s">
        <v>3236</v>
      </c>
      <c r="B3491" s="124">
        <v>5.13</v>
      </c>
    </row>
    <row r="3492" spans="1:2" x14ac:dyDescent="0.25">
      <c r="A3492" s="1" t="s">
        <v>3237</v>
      </c>
      <c r="B3492" s="124">
        <v>4.6500000000000004</v>
      </c>
    </row>
    <row r="3493" spans="1:2" x14ac:dyDescent="0.25">
      <c r="A3493" s="1" t="s">
        <v>3238</v>
      </c>
      <c r="B3493" s="124">
        <v>6.3</v>
      </c>
    </row>
    <row r="3494" spans="1:2" x14ac:dyDescent="0.25">
      <c r="A3494" s="1" t="s">
        <v>3239</v>
      </c>
      <c r="B3494" s="124">
        <v>5.72</v>
      </c>
    </row>
    <row r="3495" spans="1:2" x14ac:dyDescent="0.25">
      <c r="A3495" s="1" t="s">
        <v>3240</v>
      </c>
      <c r="B3495" s="124">
        <v>8.17</v>
      </c>
    </row>
    <row r="3496" spans="1:2" x14ac:dyDescent="0.25">
      <c r="A3496" s="1" t="s">
        <v>3241</v>
      </c>
      <c r="B3496" s="124">
        <v>7.44</v>
      </c>
    </row>
    <row r="3497" spans="1:2" x14ac:dyDescent="0.25">
      <c r="A3497" s="1" t="s">
        <v>3242</v>
      </c>
      <c r="B3497" s="124">
        <v>10.199999999999999</v>
      </c>
    </row>
    <row r="3498" spans="1:2" x14ac:dyDescent="0.25">
      <c r="A3498" s="1" t="s">
        <v>3243</v>
      </c>
      <c r="B3498" s="124">
        <v>9.32</v>
      </c>
    </row>
    <row r="3499" spans="1:2" x14ac:dyDescent="0.25">
      <c r="A3499" s="1" t="s">
        <v>3244</v>
      </c>
      <c r="B3499" s="124">
        <v>7.48</v>
      </c>
    </row>
    <row r="3500" spans="1:2" x14ac:dyDescent="0.25">
      <c r="A3500" s="1" t="s">
        <v>3245</v>
      </c>
      <c r="B3500" s="124">
        <v>6.69</v>
      </c>
    </row>
    <row r="3501" spans="1:2" x14ac:dyDescent="0.25">
      <c r="A3501" s="1" t="s">
        <v>3246</v>
      </c>
      <c r="B3501" s="124">
        <v>9.6999999999999993</v>
      </c>
    </row>
    <row r="3502" spans="1:2" x14ac:dyDescent="0.25">
      <c r="A3502" s="1" t="s">
        <v>3247</v>
      </c>
      <c r="B3502" s="124">
        <v>8.67</v>
      </c>
    </row>
    <row r="3503" spans="1:2" x14ac:dyDescent="0.25">
      <c r="A3503" s="1" t="s">
        <v>3248</v>
      </c>
      <c r="B3503" s="124">
        <v>15.04</v>
      </c>
    </row>
    <row r="3504" spans="1:2" x14ac:dyDescent="0.25">
      <c r="A3504" s="1" t="s">
        <v>3249</v>
      </c>
      <c r="B3504" s="124">
        <v>13.43</v>
      </c>
    </row>
    <row r="3505" spans="1:2" x14ac:dyDescent="0.25">
      <c r="A3505" s="1" t="s">
        <v>3250</v>
      </c>
      <c r="B3505" s="124">
        <v>20.89</v>
      </c>
    </row>
    <row r="3506" spans="1:2" x14ac:dyDescent="0.25">
      <c r="A3506" s="1" t="s">
        <v>3251</v>
      </c>
      <c r="B3506" s="124">
        <v>18.64</v>
      </c>
    </row>
    <row r="3507" spans="1:2" x14ac:dyDescent="0.25">
      <c r="A3507" s="1" t="s">
        <v>3252</v>
      </c>
      <c r="B3507" s="124">
        <v>24.5</v>
      </c>
    </row>
    <row r="3508" spans="1:2" x14ac:dyDescent="0.25">
      <c r="A3508" s="1" t="s">
        <v>3253</v>
      </c>
      <c r="B3508" s="124">
        <v>21.94</v>
      </c>
    </row>
    <row r="3509" spans="1:2" x14ac:dyDescent="0.25">
      <c r="A3509" s="1" t="s">
        <v>3254</v>
      </c>
      <c r="B3509" s="124">
        <v>32.07</v>
      </c>
    </row>
    <row r="3510" spans="1:2" x14ac:dyDescent="0.25">
      <c r="A3510" s="1" t="s">
        <v>3255</v>
      </c>
      <c r="B3510" s="124">
        <v>28.86</v>
      </c>
    </row>
    <row r="3511" spans="1:2" x14ac:dyDescent="0.25">
      <c r="A3511" s="1" t="s">
        <v>3256</v>
      </c>
      <c r="B3511" s="124">
        <v>14.93</v>
      </c>
    </row>
    <row r="3512" spans="1:2" x14ac:dyDescent="0.25">
      <c r="A3512" s="1" t="s">
        <v>3257</v>
      </c>
      <c r="B3512" s="124">
        <v>14.93</v>
      </c>
    </row>
    <row r="3513" spans="1:2" x14ac:dyDescent="0.25">
      <c r="A3513" s="1" t="s">
        <v>3258</v>
      </c>
      <c r="B3513" s="124">
        <v>20.16</v>
      </c>
    </row>
    <row r="3514" spans="1:2" x14ac:dyDescent="0.25">
      <c r="A3514" s="1" t="s">
        <v>3259</v>
      </c>
      <c r="B3514" s="124">
        <v>20.16</v>
      </c>
    </row>
    <row r="3515" spans="1:2" x14ac:dyDescent="0.25">
      <c r="A3515" s="1" t="s">
        <v>3260</v>
      </c>
      <c r="B3515" s="124">
        <v>27.1</v>
      </c>
    </row>
    <row r="3516" spans="1:2" x14ac:dyDescent="0.25">
      <c r="A3516" s="1" t="s">
        <v>3261</v>
      </c>
      <c r="B3516" s="124">
        <v>27.1</v>
      </c>
    </row>
    <row r="3517" spans="1:2" x14ac:dyDescent="0.25">
      <c r="A3517" s="1" t="s">
        <v>3262</v>
      </c>
      <c r="B3517" s="124">
        <v>29.66</v>
      </c>
    </row>
    <row r="3518" spans="1:2" x14ac:dyDescent="0.25">
      <c r="A3518" s="1" t="s">
        <v>3263</v>
      </c>
      <c r="B3518" s="124">
        <v>29.66</v>
      </c>
    </row>
    <row r="3519" spans="1:2" x14ac:dyDescent="0.25">
      <c r="A3519" s="1" t="s">
        <v>3264</v>
      </c>
      <c r="B3519" s="124">
        <v>58.39</v>
      </c>
    </row>
    <row r="3520" spans="1:2" x14ac:dyDescent="0.25">
      <c r="A3520" s="1" t="s">
        <v>3265</v>
      </c>
      <c r="B3520" s="124">
        <v>58.39</v>
      </c>
    </row>
    <row r="3521" spans="1:2" x14ac:dyDescent="0.25">
      <c r="A3521" s="1" t="s">
        <v>3266</v>
      </c>
      <c r="B3521" s="124">
        <v>63.84</v>
      </c>
    </row>
    <row r="3522" spans="1:2" x14ac:dyDescent="0.25">
      <c r="A3522" s="1" t="s">
        <v>3267</v>
      </c>
      <c r="B3522" s="124">
        <v>63.84</v>
      </c>
    </row>
    <row r="3523" spans="1:2" x14ac:dyDescent="0.25">
      <c r="A3523" s="1" t="s">
        <v>3268</v>
      </c>
      <c r="B3523" s="124">
        <v>70.150000000000006</v>
      </c>
    </row>
    <row r="3524" spans="1:2" x14ac:dyDescent="0.25">
      <c r="A3524" s="1" t="s">
        <v>3269</v>
      </c>
      <c r="B3524" s="124">
        <v>70.150000000000006</v>
      </c>
    </row>
    <row r="3525" spans="1:2" x14ac:dyDescent="0.25">
      <c r="A3525" s="1" t="s">
        <v>3270</v>
      </c>
      <c r="B3525" s="124">
        <v>80.52</v>
      </c>
    </row>
    <row r="3526" spans="1:2" x14ac:dyDescent="0.25">
      <c r="A3526" s="1" t="s">
        <v>3271</v>
      </c>
      <c r="B3526" s="124">
        <v>80.52</v>
      </c>
    </row>
    <row r="3527" spans="1:2" x14ac:dyDescent="0.25">
      <c r="A3527" s="1" t="s">
        <v>3272</v>
      </c>
      <c r="B3527" s="124">
        <v>500.7</v>
      </c>
    </row>
    <row r="3528" spans="1:2" x14ac:dyDescent="0.25">
      <c r="A3528" s="1" t="s">
        <v>3274</v>
      </c>
      <c r="B3528" s="124">
        <v>479.01</v>
      </c>
    </row>
    <row r="3529" spans="1:2" x14ac:dyDescent="0.25">
      <c r="A3529" s="1" t="s">
        <v>3275</v>
      </c>
      <c r="B3529" s="124">
        <v>206.66</v>
      </c>
    </row>
    <row r="3530" spans="1:2" x14ac:dyDescent="0.25">
      <c r="A3530" s="1" t="s">
        <v>3276</v>
      </c>
      <c r="B3530" s="124">
        <v>197.02</v>
      </c>
    </row>
    <row r="3531" spans="1:2" x14ac:dyDescent="0.25">
      <c r="A3531" s="1" t="s">
        <v>3277</v>
      </c>
      <c r="B3531" s="124">
        <v>242.79</v>
      </c>
    </row>
    <row r="3532" spans="1:2" x14ac:dyDescent="0.25">
      <c r="A3532" s="1" t="s">
        <v>3278</v>
      </c>
      <c r="B3532" s="124">
        <v>228.33</v>
      </c>
    </row>
    <row r="3533" spans="1:2" x14ac:dyDescent="0.25">
      <c r="A3533" s="1" t="s">
        <v>3279</v>
      </c>
      <c r="B3533" s="124">
        <v>108.39</v>
      </c>
    </row>
    <row r="3534" spans="1:2" x14ac:dyDescent="0.25">
      <c r="A3534" s="1" t="s">
        <v>3280</v>
      </c>
      <c r="B3534" s="124">
        <v>93.93</v>
      </c>
    </row>
    <row r="3535" spans="1:2" x14ac:dyDescent="0.25">
      <c r="A3535" s="1" t="s">
        <v>3281</v>
      </c>
      <c r="B3535" s="124">
        <v>47.36</v>
      </c>
    </row>
    <row r="3536" spans="1:2" x14ac:dyDescent="0.25">
      <c r="A3536" s="1" t="s">
        <v>3282</v>
      </c>
      <c r="B3536" s="124">
        <v>45.68</v>
      </c>
    </row>
    <row r="3537" spans="1:2" x14ac:dyDescent="0.25">
      <c r="A3537" s="1" t="s">
        <v>3283</v>
      </c>
      <c r="B3537" s="124">
        <v>37.58</v>
      </c>
    </row>
    <row r="3538" spans="1:2" x14ac:dyDescent="0.25">
      <c r="A3538" s="1" t="s">
        <v>3284</v>
      </c>
      <c r="B3538" s="124">
        <v>36.119999999999997</v>
      </c>
    </row>
    <row r="3539" spans="1:2" x14ac:dyDescent="0.25">
      <c r="A3539" s="1" t="s">
        <v>3285</v>
      </c>
      <c r="B3539" s="124">
        <v>86.66</v>
      </c>
    </row>
    <row r="3540" spans="1:2" x14ac:dyDescent="0.25">
      <c r="A3540" s="1" t="s">
        <v>3286</v>
      </c>
      <c r="B3540" s="124">
        <v>84.22</v>
      </c>
    </row>
    <row r="3541" spans="1:2" x14ac:dyDescent="0.25">
      <c r="A3541" s="1" t="s">
        <v>3287</v>
      </c>
      <c r="B3541" s="124">
        <v>35.32</v>
      </c>
    </row>
    <row r="3542" spans="1:2" x14ac:dyDescent="0.25">
      <c r="A3542" s="1" t="s">
        <v>3288</v>
      </c>
      <c r="B3542" s="124">
        <v>33.229999999999997</v>
      </c>
    </row>
    <row r="3543" spans="1:2" x14ac:dyDescent="0.25">
      <c r="A3543" s="1" t="s">
        <v>3289</v>
      </c>
      <c r="B3543" s="124">
        <v>46.02</v>
      </c>
    </row>
    <row r="3544" spans="1:2" x14ac:dyDescent="0.25">
      <c r="A3544" s="1" t="s">
        <v>3290</v>
      </c>
      <c r="B3544" s="124">
        <v>43.23</v>
      </c>
    </row>
    <row r="3545" spans="1:2" x14ac:dyDescent="0.25">
      <c r="A3545" s="1" t="s">
        <v>3291</v>
      </c>
      <c r="B3545" s="124">
        <v>43.7</v>
      </c>
    </row>
    <row r="3546" spans="1:2" x14ac:dyDescent="0.25">
      <c r="A3546" s="1" t="s">
        <v>3292</v>
      </c>
      <c r="B3546" s="124">
        <v>40.22</v>
      </c>
    </row>
    <row r="3547" spans="1:2" x14ac:dyDescent="0.25">
      <c r="A3547" s="1" t="s">
        <v>3293</v>
      </c>
      <c r="B3547" s="124">
        <v>57.31</v>
      </c>
    </row>
    <row r="3548" spans="1:2" x14ac:dyDescent="0.25">
      <c r="A3548" s="1" t="s">
        <v>3294</v>
      </c>
      <c r="B3548" s="124">
        <v>55.11</v>
      </c>
    </row>
    <row r="3549" spans="1:2" x14ac:dyDescent="0.25">
      <c r="A3549" s="1" t="s">
        <v>3295</v>
      </c>
      <c r="B3549" s="124">
        <v>38.159999999999997</v>
      </c>
    </row>
    <row r="3550" spans="1:2" x14ac:dyDescent="0.25">
      <c r="A3550" s="1" t="s">
        <v>3296</v>
      </c>
      <c r="B3550" s="124">
        <v>36.69</v>
      </c>
    </row>
    <row r="3551" spans="1:2" x14ac:dyDescent="0.25">
      <c r="A3551" s="1" t="s">
        <v>3297</v>
      </c>
      <c r="B3551" s="124">
        <v>289.2</v>
      </c>
    </row>
    <row r="3552" spans="1:2" x14ac:dyDescent="0.25">
      <c r="A3552" s="1" t="s">
        <v>3298</v>
      </c>
      <c r="B3552" s="124">
        <v>280.73</v>
      </c>
    </row>
    <row r="3553" spans="1:2" x14ac:dyDescent="0.25">
      <c r="A3553" s="1" t="s">
        <v>3299</v>
      </c>
      <c r="B3553" s="124">
        <v>41.53</v>
      </c>
    </row>
    <row r="3554" spans="1:2" x14ac:dyDescent="0.25">
      <c r="A3554" s="1" t="s">
        <v>3300</v>
      </c>
      <c r="B3554" s="124">
        <v>40.14</v>
      </c>
    </row>
    <row r="3555" spans="1:2" x14ac:dyDescent="0.25">
      <c r="A3555" s="1" t="s">
        <v>3301</v>
      </c>
      <c r="B3555" s="124">
        <v>185.62</v>
      </c>
    </row>
    <row r="3556" spans="1:2" x14ac:dyDescent="0.25">
      <c r="A3556" s="1" t="s">
        <v>3302</v>
      </c>
      <c r="B3556" s="124">
        <v>181.92</v>
      </c>
    </row>
    <row r="3557" spans="1:2" x14ac:dyDescent="0.25">
      <c r="A3557" s="1" t="s">
        <v>3303</v>
      </c>
      <c r="B3557" s="124">
        <v>42.81</v>
      </c>
    </row>
    <row r="3558" spans="1:2" x14ac:dyDescent="0.25">
      <c r="A3558" s="1" t="s">
        <v>3304</v>
      </c>
      <c r="B3558" s="124">
        <v>41.26</v>
      </c>
    </row>
    <row r="3559" spans="1:2" x14ac:dyDescent="0.25">
      <c r="A3559" s="1" t="s">
        <v>3305</v>
      </c>
      <c r="B3559" s="124">
        <v>241.37</v>
      </c>
    </row>
    <row r="3560" spans="1:2" x14ac:dyDescent="0.25">
      <c r="A3560" s="1" t="s">
        <v>3306</v>
      </c>
      <c r="B3560" s="124">
        <v>226.36</v>
      </c>
    </row>
    <row r="3561" spans="1:2" x14ac:dyDescent="0.25">
      <c r="A3561" s="1" t="s">
        <v>3307</v>
      </c>
      <c r="B3561" s="124">
        <v>13.48</v>
      </c>
    </row>
    <row r="3562" spans="1:2" x14ac:dyDescent="0.25">
      <c r="A3562" s="1" t="s">
        <v>3308</v>
      </c>
      <c r="B3562" s="124">
        <v>12.46</v>
      </c>
    </row>
    <row r="3563" spans="1:2" x14ac:dyDescent="0.25">
      <c r="A3563" s="1" t="s">
        <v>3309</v>
      </c>
      <c r="B3563" s="124">
        <v>32.53</v>
      </c>
    </row>
    <row r="3564" spans="1:2" x14ac:dyDescent="0.25">
      <c r="A3564" s="1" t="s">
        <v>3310</v>
      </c>
      <c r="B3564" s="124">
        <v>30.25</v>
      </c>
    </row>
    <row r="3565" spans="1:2" x14ac:dyDescent="0.25">
      <c r="A3565" s="1" t="s">
        <v>3311</v>
      </c>
      <c r="B3565" s="124">
        <v>1972.9</v>
      </c>
    </row>
    <row r="3566" spans="1:2" x14ac:dyDescent="0.25">
      <c r="A3566" s="1" t="s">
        <v>3312</v>
      </c>
      <c r="B3566" s="124">
        <v>1858.91</v>
      </c>
    </row>
    <row r="3567" spans="1:2" x14ac:dyDescent="0.25">
      <c r="A3567" s="1" t="s">
        <v>3313</v>
      </c>
      <c r="B3567" s="124">
        <v>83.93</v>
      </c>
    </row>
    <row r="3568" spans="1:2" x14ac:dyDescent="0.25">
      <c r="A3568" s="1" t="s">
        <v>3314</v>
      </c>
      <c r="B3568" s="124">
        <v>79.3</v>
      </c>
    </row>
    <row r="3569" spans="1:2" x14ac:dyDescent="0.25">
      <c r="A3569" s="1" t="s">
        <v>3315</v>
      </c>
      <c r="B3569" s="124">
        <v>111.57</v>
      </c>
    </row>
    <row r="3570" spans="1:2" x14ac:dyDescent="0.25">
      <c r="A3570" s="1" t="s">
        <v>3316</v>
      </c>
      <c r="B3570" s="124">
        <v>106.1</v>
      </c>
    </row>
    <row r="3571" spans="1:2" x14ac:dyDescent="0.25">
      <c r="A3571" s="1" t="s">
        <v>3317</v>
      </c>
      <c r="B3571" s="124">
        <v>41.21</v>
      </c>
    </row>
    <row r="3572" spans="1:2" x14ac:dyDescent="0.25">
      <c r="A3572" s="1" t="s">
        <v>3318</v>
      </c>
      <c r="B3572" s="124">
        <v>38.049999999999997</v>
      </c>
    </row>
    <row r="3573" spans="1:2" x14ac:dyDescent="0.25">
      <c r="A3573" s="1" t="s">
        <v>3319</v>
      </c>
      <c r="B3573" s="124">
        <v>278.57</v>
      </c>
    </row>
    <row r="3574" spans="1:2" x14ac:dyDescent="0.25">
      <c r="A3574" s="1" t="s">
        <v>3320</v>
      </c>
      <c r="B3574" s="124">
        <v>268.93</v>
      </c>
    </row>
    <row r="3575" spans="1:2" x14ac:dyDescent="0.25">
      <c r="A3575" s="1" t="s">
        <v>3321</v>
      </c>
      <c r="B3575" s="124">
        <v>39.090000000000003</v>
      </c>
    </row>
    <row r="3576" spans="1:2" x14ac:dyDescent="0.25">
      <c r="A3576" s="1" t="s">
        <v>3322</v>
      </c>
      <c r="B3576" s="124">
        <v>35.93</v>
      </c>
    </row>
    <row r="3577" spans="1:2" x14ac:dyDescent="0.25">
      <c r="A3577" s="1" t="s">
        <v>3323</v>
      </c>
      <c r="B3577" s="124">
        <v>42.23</v>
      </c>
    </row>
    <row r="3578" spans="1:2" x14ac:dyDescent="0.25">
      <c r="A3578" s="1" t="s">
        <v>3324</v>
      </c>
      <c r="B3578" s="124">
        <v>38.630000000000003</v>
      </c>
    </row>
    <row r="3579" spans="1:2" x14ac:dyDescent="0.25">
      <c r="A3579" s="1" t="s">
        <v>3325</v>
      </c>
      <c r="B3579" s="124">
        <v>65.430000000000007</v>
      </c>
    </row>
    <row r="3580" spans="1:2" x14ac:dyDescent="0.25">
      <c r="A3580" s="1" t="s">
        <v>3326</v>
      </c>
      <c r="B3580" s="124">
        <v>61.23</v>
      </c>
    </row>
    <row r="3581" spans="1:2" x14ac:dyDescent="0.25">
      <c r="A3581" s="1" t="s">
        <v>3327</v>
      </c>
      <c r="B3581" s="124">
        <v>20.63</v>
      </c>
    </row>
    <row r="3582" spans="1:2" x14ac:dyDescent="0.25">
      <c r="A3582" s="1" t="s">
        <v>3328</v>
      </c>
      <c r="B3582" s="124">
        <v>18.29</v>
      </c>
    </row>
    <row r="3583" spans="1:2" x14ac:dyDescent="0.25">
      <c r="A3583" s="1" t="s">
        <v>3329</v>
      </c>
      <c r="B3583" s="124">
        <v>50</v>
      </c>
    </row>
    <row r="3584" spans="1:2" x14ac:dyDescent="0.25">
      <c r="A3584" s="1" t="s">
        <v>3330</v>
      </c>
      <c r="B3584" s="124">
        <v>50</v>
      </c>
    </row>
    <row r="3585" spans="1:2" x14ac:dyDescent="0.25">
      <c r="A3585" s="1" t="s">
        <v>3331</v>
      </c>
      <c r="B3585" s="124">
        <v>5.44</v>
      </c>
    </row>
    <row r="3586" spans="1:2" x14ac:dyDescent="0.25">
      <c r="A3586" s="1" t="s">
        <v>3333</v>
      </c>
      <c r="B3586" s="124">
        <v>4.93</v>
      </c>
    </row>
    <row r="3587" spans="1:2" x14ac:dyDescent="0.25">
      <c r="A3587" s="1" t="s">
        <v>3334</v>
      </c>
      <c r="B3587" s="124">
        <v>2.14</v>
      </c>
    </row>
    <row r="3588" spans="1:2" x14ac:dyDescent="0.25">
      <c r="A3588" s="1" t="s">
        <v>3336</v>
      </c>
      <c r="B3588" s="124">
        <v>1.89</v>
      </c>
    </row>
    <row r="3589" spans="1:2" x14ac:dyDescent="0.25">
      <c r="A3589" s="1" t="s">
        <v>3337</v>
      </c>
      <c r="B3589" s="124">
        <v>2.69</v>
      </c>
    </row>
    <row r="3590" spans="1:2" x14ac:dyDescent="0.25">
      <c r="A3590" s="1" t="s">
        <v>3339</v>
      </c>
      <c r="B3590" s="124">
        <v>2.39</v>
      </c>
    </row>
    <row r="3591" spans="1:2" x14ac:dyDescent="0.25">
      <c r="A3591" s="1" t="s">
        <v>3340</v>
      </c>
      <c r="B3591" s="124">
        <v>531.85</v>
      </c>
    </row>
    <row r="3592" spans="1:2" x14ac:dyDescent="0.25">
      <c r="A3592" s="1" t="s">
        <v>3341</v>
      </c>
      <c r="B3592" s="124">
        <v>526.84</v>
      </c>
    </row>
    <row r="3593" spans="1:2" x14ac:dyDescent="0.25">
      <c r="A3593" s="1" t="s">
        <v>3342</v>
      </c>
      <c r="B3593" s="124">
        <v>5434.65</v>
      </c>
    </row>
    <row r="3594" spans="1:2" x14ac:dyDescent="0.25">
      <c r="A3594" s="1" t="s">
        <v>3343</v>
      </c>
      <c r="B3594" s="124">
        <v>5429.64</v>
      </c>
    </row>
    <row r="3595" spans="1:2" x14ac:dyDescent="0.25">
      <c r="A3595" s="1" t="s">
        <v>3344</v>
      </c>
      <c r="B3595" s="124">
        <v>2315.9299999999998</v>
      </c>
    </row>
    <row r="3596" spans="1:2" x14ac:dyDescent="0.25">
      <c r="A3596" s="1" t="s">
        <v>3345</v>
      </c>
      <c r="B3596" s="124">
        <v>2309.2600000000002</v>
      </c>
    </row>
    <row r="3597" spans="1:2" x14ac:dyDescent="0.25">
      <c r="A3597" s="1" t="s">
        <v>3346</v>
      </c>
      <c r="B3597" s="124">
        <v>1.26</v>
      </c>
    </row>
    <row r="3598" spans="1:2" x14ac:dyDescent="0.25">
      <c r="A3598" s="1" t="s">
        <v>3348</v>
      </c>
      <c r="B3598" s="124">
        <v>1.26</v>
      </c>
    </row>
    <row r="3599" spans="1:2" x14ac:dyDescent="0.25">
      <c r="A3599" s="1" t="s">
        <v>3349</v>
      </c>
      <c r="B3599" s="124">
        <v>48.53</v>
      </c>
    </row>
    <row r="3600" spans="1:2" x14ac:dyDescent="0.25">
      <c r="A3600" s="1" t="s">
        <v>3350</v>
      </c>
      <c r="B3600" s="124">
        <v>47.86</v>
      </c>
    </row>
    <row r="3601" spans="1:2" x14ac:dyDescent="0.25">
      <c r="A3601" s="1" t="s">
        <v>3353</v>
      </c>
      <c r="B3601" s="124">
        <v>82.99</v>
      </c>
    </row>
    <row r="3602" spans="1:2" x14ac:dyDescent="0.25">
      <c r="A3602" s="1" t="s">
        <v>3354</v>
      </c>
      <c r="B3602" s="124">
        <v>82.32</v>
      </c>
    </row>
    <row r="3603" spans="1:2" x14ac:dyDescent="0.25">
      <c r="A3603" s="1" t="s">
        <v>3355</v>
      </c>
      <c r="B3603" s="124">
        <v>2282.4699999999998</v>
      </c>
    </row>
    <row r="3604" spans="1:2" x14ac:dyDescent="0.25">
      <c r="A3604" s="1" t="s">
        <v>3356</v>
      </c>
      <c r="B3604" s="124">
        <v>2280.27</v>
      </c>
    </row>
    <row r="3605" spans="1:2" x14ac:dyDescent="0.25">
      <c r="A3605" s="1" t="s">
        <v>3357</v>
      </c>
      <c r="B3605" s="124">
        <v>2687.72</v>
      </c>
    </row>
    <row r="3606" spans="1:2" x14ac:dyDescent="0.25">
      <c r="A3606" s="1" t="s">
        <v>3358</v>
      </c>
      <c r="B3606" s="124">
        <v>2656.22</v>
      </c>
    </row>
    <row r="3607" spans="1:2" x14ac:dyDescent="0.25">
      <c r="A3607" s="1" t="s">
        <v>3359</v>
      </c>
      <c r="B3607" s="124">
        <v>212.66</v>
      </c>
    </row>
    <row r="3608" spans="1:2" x14ac:dyDescent="0.25">
      <c r="A3608" s="1" t="s">
        <v>3360</v>
      </c>
      <c r="B3608" s="124">
        <v>210.05</v>
      </c>
    </row>
    <row r="3609" spans="1:2" x14ac:dyDescent="0.25">
      <c r="A3609" s="1" t="s">
        <v>23490</v>
      </c>
      <c r="B3609" s="124">
        <v>10.52</v>
      </c>
    </row>
    <row r="3610" spans="1:2" x14ac:dyDescent="0.25">
      <c r="A3610" s="1" t="s">
        <v>23491</v>
      </c>
      <c r="B3610" s="124">
        <v>9.85</v>
      </c>
    </row>
    <row r="3611" spans="1:2" x14ac:dyDescent="0.25">
      <c r="A3611" s="1" t="s">
        <v>23737</v>
      </c>
      <c r="B3611" s="124">
        <v>35.89</v>
      </c>
    </row>
    <row r="3612" spans="1:2" x14ac:dyDescent="0.25">
      <c r="A3612" s="1" t="s">
        <v>23738</v>
      </c>
      <c r="B3612" s="124">
        <v>35.22</v>
      </c>
    </row>
    <row r="3613" spans="1:2" x14ac:dyDescent="0.25">
      <c r="A3613" s="1" t="s">
        <v>23739</v>
      </c>
      <c r="B3613" s="124">
        <v>13.23</v>
      </c>
    </row>
    <row r="3614" spans="1:2" x14ac:dyDescent="0.25">
      <c r="A3614" s="1" t="s">
        <v>23740</v>
      </c>
      <c r="B3614" s="124">
        <v>12.56</v>
      </c>
    </row>
    <row r="3615" spans="1:2" x14ac:dyDescent="0.25">
      <c r="A3615" s="1" t="s">
        <v>23741</v>
      </c>
      <c r="B3615" s="124">
        <v>11.17</v>
      </c>
    </row>
    <row r="3616" spans="1:2" x14ac:dyDescent="0.25">
      <c r="A3616" s="1" t="s">
        <v>23742</v>
      </c>
      <c r="B3616" s="124">
        <v>10.5</v>
      </c>
    </row>
    <row r="3617" spans="1:2" x14ac:dyDescent="0.25">
      <c r="A3617" s="1" t="s">
        <v>23492</v>
      </c>
      <c r="B3617" s="124">
        <v>12.62</v>
      </c>
    </row>
    <row r="3618" spans="1:2" x14ac:dyDescent="0.25">
      <c r="A3618" s="1" t="s">
        <v>23493</v>
      </c>
      <c r="B3618" s="124">
        <v>11.95</v>
      </c>
    </row>
    <row r="3619" spans="1:2" x14ac:dyDescent="0.25">
      <c r="A3619" s="1" t="s">
        <v>23494</v>
      </c>
      <c r="B3619" s="124">
        <v>49.28</v>
      </c>
    </row>
    <row r="3620" spans="1:2" x14ac:dyDescent="0.25">
      <c r="A3620" s="1" t="s">
        <v>23495</v>
      </c>
      <c r="B3620" s="124">
        <v>48.61</v>
      </c>
    </row>
    <row r="3621" spans="1:2" x14ac:dyDescent="0.25">
      <c r="A3621" s="1" t="s">
        <v>23743</v>
      </c>
      <c r="B3621" s="124">
        <v>12.62</v>
      </c>
    </row>
    <row r="3622" spans="1:2" x14ac:dyDescent="0.25">
      <c r="A3622" s="1" t="s">
        <v>23744</v>
      </c>
      <c r="B3622" s="124">
        <v>11.95</v>
      </c>
    </row>
    <row r="3623" spans="1:2" x14ac:dyDescent="0.25">
      <c r="A3623" s="1" t="s">
        <v>23745</v>
      </c>
      <c r="B3623" s="124">
        <v>16.32</v>
      </c>
    </row>
    <row r="3624" spans="1:2" x14ac:dyDescent="0.25">
      <c r="A3624" s="1" t="s">
        <v>23746</v>
      </c>
      <c r="B3624" s="124">
        <v>15.65</v>
      </c>
    </row>
    <row r="3625" spans="1:2" x14ac:dyDescent="0.25">
      <c r="A3625" s="1" t="s">
        <v>23747</v>
      </c>
      <c r="B3625" s="124">
        <v>13.23</v>
      </c>
    </row>
    <row r="3626" spans="1:2" x14ac:dyDescent="0.25">
      <c r="A3626" s="1" t="s">
        <v>23748</v>
      </c>
      <c r="B3626" s="124">
        <v>12.56</v>
      </c>
    </row>
    <row r="3627" spans="1:2" x14ac:dyDescent="0.25">
      <c r="A3627" s="1" t="s">
        <v>3361</v>
      </c>
      <c r="B3627" s="124">
        <v>100.06</v>
      </c>
    </row>
    <row r="3628" spans="1:2" x14ac:dyDescent="0.25">
      <c r="A3628" s="1" t="s">
        <v>3362</v>
      </c>
      <c r="B3628" s="124">
        <v>98.05</v>
      </c>
    </row>
    <row r="3629" spans="1:2" x14ac:dyDescent="0.25">
      <c r="A3629" s="1" t="s">
        <v>3365</v>
      </c>
      <c r="B3629" s="124">
        <v>138.66</v>
      </c>
    </row>
    <row r="3630" spans="1:2" x14ac:dyDescent="0.25">
      <c r="A3630" s="1" t="s">
        <v>3366</v>
      </c>
      <c r="B3630" s="124">
        <v>136.65</v>
      </c>
    </row>
    <row r="3631" spans="1:2" x14ac:dyDescent="0.25">
      <c r="A3631" s="1" t="s">
        <v>3367</v>
      </c>
      <c r="B3631" s="124">
        <v>235.06</v>
      </c>
    </row>
    <row r="3632" spans="1:2" x14ac:dyDescent="0.25">
      <c r="A3632" s="1" t="s">
        <v>3368</v>
      </c>
      <c r="B3632" s="124">
        <v>233.05</v>
      </c>
    </row>
    <row r="3633" spans="1:2" x14ac:dyDescent="0.25">
      <c r="A3633" s="1" t="s">
        <v>34713</v>
      </c>
      <c r="B3633" s="124">
        <v>245.06</v>
      </c>
    </row>
    <row r="3634" spans="1:2" x14ac:dyDescent="0.25">
      <c r="A3634" s="1" t="s">
        <v>34714</v>
      </c>
      <c r="B3634" s="124">
        <v>243.05</v>
      </c>
    </row>
    <row r="3635" spans="1:2" x14ac:dyDescent="0.25">
      <c r="A3635" s="1" t="s">
        <v>3369</v>
      </c>
      <c r="B3635" s="124">
        <v>76.010000000000005</v>
      </c>
    </row>
    <row r="3636" spans="1:2" x14ac:dyDescent="0.25">
      <c r="A3636" s="1" t="s">
        <v>3370</v>
      </c>
      <c r="B3636" s="124">
        <v>74</v>
      </c>
    </row>
    <row r="3637" spans="1:2" x14ac:dyDescent="0.25">
      <c r="A3637" s="1" t="s">
        <v>3371</v>
      </c>
      <c r="B3637" s="124">
        <v>125.81</v>
      </c>
    </row>
    <row r="3638" spans="1:2" x14ac:dyDescent="0.25">
      <c r="A3638" s="1" t="s">
        <v>3372</v>
      </c>
      <c r="B3638" s="124">
        <v>123.8</v>
      </c>
    </row>
    <row r="3639" spans="1:2" x14ac:dyDescent="0.25">
      <c r="A3639" s="1" t="s">
        <v>3373</v>
      </c>
      <c r="B3639" s="124">
        <v>60.1</v>
      </c>
    </row>
    <row r="3640" spans="1:2" x14ac:dyDescent="0.25">
      <c r="A3640" s="1" t="s">
        <v>3374</v>
      </c>
      <c r="B3640" s="124">
        <v>58.95</v>
      </c>
    </row>
    <row r="3641" spans="1:2" x14ac:dyDescent="0.25">
      <c r="A3641" s="1" t="s">
        <v>3375</v>
      </c>
      <c r="B3641" s="124">
        <v>15.45</v>
      </c>
    </row>
    <row r="3642" spans="1:2" x14ac:dyDescent="0.25">
      <c r="A3642" s="1" t="s">
        <v>3376</v>
      </c>
      <c r="B3642" s="124">
        <v>14.59</v>
      </c>
    </row>
    <row r="3643" spans="1:2" x14ac:dyDescent="0.25">
      <c r="A3643" s="1" t="s">
        <v>3377</v>
      </c>
      <c r="B3643" s="124">
        <v>84.58</v>
      </c>
    </row>
    <row r="3644" spans="1:2" x14ac:dyDescent="0.25">
      <c r="A3644" s="1" t="s">
        <v>3378</v>
      </c>
      <c r="B3644" s="124">
        <v>82.91</v>
      </c>
    </row>
    <row r="3645" spans="1:2" x14ac:dyDescent="0.25">
      <c r="A3645" s="1" t="s">
        <v>23314</v>
      </c>
      <c r="B3645" s="124">
        <v>1104.99</v>
      </c>
    </row>
    <row r="3646" spans="1:2" x14ac:dyDescent="0.25">
      <c r="A3646" s="1" t="s">
        <v>23315</v>
      </c>
      <c r="B3646" s="124">
        <v>1104.32</v>
      </c>
    </row>
    <row r="3647" spans="1:2" x14ac:dyDescent="0.25">
      <c r="A3647" s="1" t="s">
        <v>23316</v>
      </c>
      <c r="B3647" s="124">
        <v>34.51</v>
      </c>
    </row>
    <row r="3648" spans="1:2" x14ac:dyDescent="0.25">
      <c r="A3648" s="1" t="s">
        <v>23317</v>
      </c>
      <c r="B3648" s="124">
        <v>32.840000000000003</v>
      </c>
    </row>
    <row r="3649" spans="1:2" x14ac:dyDescent="0.25">
      <c r="A3649" s="1" t="s">
        <v>3379</v>
      </c>
      <c r="B3649" s="124">
        <v>1.35</v>
      </c>
    </row>
    <row r="3650" spans="1:2" x14ac:dyDescent="0.25">
      <c r="A3650" s="1" t="s">
        <v>3380</v>
      </c>
      <c r="B3650" s="124">
        <v>1.2</v>
      </c>
    </row>
    <row r="3651" spans="1:2" x14ac:dyDescent="0.25">
      <c r="A3651" s="1" t="s">
        <v>3381</v>
      </c>
      <c r="B3651" s="124">
        <v>1.32</v>
      </c>
    </row>
    <row r="3652" spans="1:2" x14ac:dyDescent="0.25">
      <c r="A3652" s="1" t="s">
        <v>3382</v>
      </c>
      <c r="B3652" s="124">
        <v>1.17</v>
      </c>
    </row>
    <row r="3653" spans="1:2" x14ac:dyDescent="0.25">
      <c r="A3653" s="1" t="s">
        <v>3383</v>
      </c>
      <c r="B3653" s="124">
        <v>1.88</v>
      </c>
    </row>
    <row r="3654" spans="1:2" x14ac:dyDescent="0.25">
      <c r="A3654" s="1" t="s">
        <v>3384</v>
      </c>
      <c r="B3654" s="124">
        <v>1.84</v>
      </c>
    </row>
    <row r="3655" spans="1:2" x14ac:dyDescent="0.25">
      <c r="A3655" s="1" t="s">
        <v>3385</v>
      </c>
      <c r="B3655" s="124">
        <v>3.1</v>
      </c>
    </row>
    <row r="3656" spans="1:2" x14ac:dyDescent="0.25">
      <c r="A3656" s="1" t="s">
        <v>3386</v>
      </c>
      <c r="B3656" s="124">
        <v>2.86</v>
      </c>
    </row>
    <row r="3657" spans="1:2" x14ac:dyDescent="0.25">
      <c r="A3657" s="1" t="s">
        <v>34683</v>
      </c>
      <c r="B3657" s="124">
        <v>801.39</v>
      </c>
    </row>
    <row r="3658" spans="1:2" x14ac:dyDescent="0.25">
      <c r="A3658" s="1" t="s">
        <v>34684</v>
      </c>
      <c r="B3658" s="124">
        <v>801.39</v>
      </c>
    </row>
    <row r="3659" spans="1:2" x14ac:dyDescent="0.25">
      <c r="A3659" s="1" t="s">
        <v>3387</v>
      </c>
      <c r="B3659" s="124">
        <v>203.54</v>
      </c>
    </row>
    <row r="3660" spans="1:2" x14ac:dyDescent="0.25">
      <c r="A3660" s="1" t="s">
        <v>3388</v>
      </c>
      <c r="B3660" s="124">
        <v>192.51</v>
      </c>
    </row>
    <row r="3661" spans="1:2" x14ac:dyDescent="0.25">
      <c r="A3661" s="1" t="s">
        <v>3389</v>
      </c>
      <c r="B3661" s="124">
        <v>264.25</v>
      </c>
    </row>
    <row r="3662" spans="1:2" x14ac:dyDescent="0.25">
      <c r="A3662" s="1" t="s">
        <v>3390</v>
      </c>
      <c r="B3662" s="124">
        <v>250.58</v>
      </c>
    </row>
    <row r="3663" spans="1:2" x14ac:dyDescent="0.25">
      <c r="A3663" s="1" t="s">
        <v>3391</v>
      </c>
      <c r="B3663" s="124">
        <v>171.29</v>
      </c>
    </row>
    <row r="3664" spans="1:2" x14ac:dyDescent="0.25">
      <c r="A3664" s="1" t="s">
        <v>3392</v>
      </c>
      <c r="B3664" s="124">
        <v>164.12</v>
      </c>
    </row>
    <row r="3665" spans="1:2" x14ac:dyDescent="0.25">
      <c r="A3665" s="1" t="s">
        <v>3393</v>
      </c>
      <c r="B3665" s="124">
        <v>233.01</v>
      </c>
    </row>
    <row r="3666" spans="1:2" x14ac:dyDescent="0.25">
      <c r="A3666" s="1" t="s">
        <v>3394</v>
      </c>
      <c r="B3666" s="124">
        <v>225.17</v>
      </c>
    </row>
    <row r="3667" spans="1:2" x14ac:dyDescent="0.25">
      <c r="A3667" s="1" t="s">
        <v>3395</v>
      </c>
      <c r="B3667" s="124">
        <v>300.44</v>
      </c>
    </row>
    <row r="3668" spans="1:2" x14ac:dyDescent="0.25">
      <c r="A3668" s="1" t="s">
        <v>3396</v>
      </c>
      <c r="B3668" s="124">
        <v>282</v>
      </c>
    </row>
    <row r="3669" spans="1:2" x14ac:dyDescent="0.25">
      <c r="A3669" s="1" t="s">
        <v>3397</v>
      </c>
      <c r="B3669" s="124">
        <v>558.41</v>
      </c>
    </row>
    <row r="3670" spans="1:2" x14ac:dyDescent="0.25">
      <c r="A3670" s="1" t="s">
        <v>3398</v>
      </c>
      <c r="B3670" s="124">
        <v>530.13</v>
      </c>
    </row>
    <row r="3671" spans="1:2" x14ac:dyDescent="0.25">
      <c r="A3671" s="1" t="s">
        <v>3399</v>
      </c>
      <c r="B3671" s="124">
        <v>93.86</v>
      </c>
    </row>
    <row r="3672" spans="1:2" x14ac:dyDescent="0.25">
      <c r="A3672" s="1" t="s">
        <v>3400</v>
      </c>
      <c r="B3672" s="124">
        <v>89.18</v>
      </c>
    </row>
    <row r="3673" spans="1:2" x14ac:dyDescent="0.25">
      <c r="A3673" s="1" t="s">
        <v>3401</v>
      </c>
      <c r="B3673" s="124">
        <v>106.31</v>
      </c>
    </row>
    <row r="3674" spans="1:2" x14ac:dyDescent="0.25">
      <c r="A3674" s="1" t="s">
        <v>3402</v>
      </c>
      <c r="B3674" s="124">
        <v>101.63</v>
      </c>
    </row>
    <row r="3675" spans="1:2" x14ac:dyDescent="0.25">
      <c r="A3675" s="1" t="s">
        <v>3403</v>
      </c>
      <c r="B3675" s="124">
        <v>168.51</v>
      </c>
    </row>
    <row r="3676" spans="1:2" x14ac:dyDescent="0.25">
      <c r="A3676" s="1" t="s">
        <v>3404</v>
      </c>
      <c r="B3676" s="124">
        <v>163.83000000000001</v>
      </c>
    </row>
    <row r="3677" spans="1:2" x14ac:dyDescent="0.25">
      <c r="A3677" s="1" t="s">
        <v>3405</v>
      </c>
      <c r="B3677" s="124">
        <v>122.98</v>
      </c>
    </row>
    <row r="3678" spans="1:2" x14ac:dyDescent="0.25">
      <c r="A3678" s="1" t="s">
        <v>3406</v>
      </c>
      <c r="B3678" s="124">
        <v>116.2</v>
      </c>
    </row>
    <row r="3679" spans="1:2" x14ac:dyDescent="0.25">
      <c r="A3679" s="1" t="s">
        <v>3407</v>
      </c>
      <c r="B3679" s="124">
        <v>135.49</v>
      </c>
    </row>
    <row r="3680" spans="1:2" x14ac:dyDescent="0.25">
      <c r="A3680" s="1" t="s">
        <v>3408</v>
      </c>
      <c r="B3680" s="124">
        <v>128.71</v>
      </c>
    </row>
    <row r="3681" spans="1:2" x14ac:dyDescent="0.25">
      <c r="A3681" s="1" t="s">
        <v>3409</v>
      </c>
      <c r="B3681" s="124">
        <v>198.07</v>
      </c>
    </row>
    <row r="3682" spans="1:2" x14ac:dyDescent="0.25">
      <c r="A3682" s="1" t="s">
        <v>3410</v>
      </c>
      <c r="B3682" s="124">
        <v>191.29</v>
      </c>
    </row>
    <row r="3683" spans="1:2" x14ac:dyDescent="0.25">
      <c r="A3683" s="1" t="s">
        <v>3411</v>
      </c>
      <c r="B3683" s="124">
        <v>141.63</v>
      </c>
    </row>
    <row r="3684" spans="1:2" x14ac:dyDescent="0.25">
      <c r="A3684" s="1" t="s">
        <v>3412</v>
      </c>
      <c r="B3684" s="124">
        <v>133.4</v>
      </c>
    </row>
    <row r="3685" spans="1:2" x14ac:dyDescent="0.25">
      <c r="A3685" s="1" t="s">
        <v>3413</v>
      </c>
      <c r="B3685" s="124">
        <v>153.94999999999999</v>
      </c>
    </row>
    <row r="3686" spans="1:2" x14ac:dyDescent="0.25">
      <c r="A3686" s="1" t="s">
        <v>3414</v>
      </c>
      <c r="B3686" s="124">
        <v>145.72</v>
      </c>
    </row>
    <row r="3687" spans="1:2" x14ac:dyDescent="0.25">
      <c r="A3687" s="1" t="s">
        <v>3415</v>
      </c>
      <c r="B3687" s="124">
        <v>215.52</v>
      </c>
    </row>
    <row r="3688" spans="1:2" x14ac:dyDescent="0.25">
      <c r="A3688" s="1" t="s">
        <v>3416</v>
      </c>
      <c r="B3688" s="124">
        <v>207.29</v>
      </c>
    </row>
    <row r="3689" spans="1:2" x14ac:dyDescent="0.25">
      <c r="A3689" s="1" t="s">
        <v>3417</v>
      </c>
      <c r="B3689" s="124">
        <v>102.46</v>
      </c>
    </row>
    <row r="3690" spans="1:2" x14ac:dyDescent="0.25">
      <c r="A3690" s="1" t="s">
        <v>3418</v>
      </c>
      <c r="B3690" s="124">
        <v>97.22</v>
      </c>
    </row>
    <row r="3691" spans="1:2" x14ac:dyDescent="0.25">
      <c r="A3691" s="1" t="s">
        <v>3419</v>
      </c>
      <c r="B3691" s="124">
        <v>114.91</v>
      </c>
    </row>
    <row r="3692" spans="1:2" x14ac:dyDescent="0.25">
      <c r="A3692" s="1" t="s">
        <v>3420</v>
      </c>
      <c r="B3692" s="124">
        <v>109.67</v>
      </c>
    </row>
    <row r="3693" spans="1:2" x14ac:dyDescent="0.25">
      <c r="A3693" s="1" t="s">
        <v>3421</v>
      </c>
      <c r="B3693" s="124">
        <v>177.11</v>
      </c>
    </row>
    <row r="3694" spans="1:2" x14ac:dyDescent="0.25">
      <c r="A3694" s="1" t="s">
        <v>3422</v>
      </c>
      <c r="B3694" s="124">
        <v>171.86</v>
      </c>
    </row>
    <row r="3695" spans="1:2" x14ac:dyDescent="0.25">
      <c r="A3695" s="1" t="s">
        <v>3423</v>
      </c>
      <c r="B3695" s="124">
        <v>138.36000000000001</v>
      </c>
    </row>
    <row r="3696" spans="1:2" x14ac:dyDescent="0.25">
      <c r="A3696" s="1" t="s">
        <v>3424</v>
      </c>
      <c r="B3696" s="124">
        <v>130.86000000000001</v>
      </c>
    </row>
    <row r="3697" spans="1:2" x14ac:dyDescent="0.25">
      <c r="A3697" s="1" t="s">
        <v>3425</v>
      </c>
      <c r="B3697" s="124">
        <v>150.86000000000001</v>
      </c>
    </row>
    <row r="3698" spans="1:2" x14ac:dyDescent="0.25">
      <c r="A3698" s="1" t="s">
        <v>3426</v>
      </c>
      <c r="B3698" s="124">
        <v>143.36000000000001</v>
      </c>
    </row>
    <row r="3699" spans="1:2" x14ac:dyDescent="0.25">
      <c r="A3699" s="1" t="s">
        <v>3427</v>
      </c>
      <c r="B3699" s="124">
        <v>213.45</v>
      </c>
    </row>
    <row r="3700" spans="1:2" x14ac:dyDescent="0.25">
      <c r="A3700" s="1" t="s">
        <v>3428</v>
      </c>
      <c r="B3700" s="124">
        <v>205.95</v>
      </c>
    </row>
    <row r="3701" spans="1:2" x14ac:dyDescent="0.25">
      <c r="A3701" s="1" t="s">
        <v>3429</v>
      </c>
      <c r="B3701" s="124">
        <v>158.93</v>
      </c>
    </row>
    <row r="3702" spans="1:2" x14ac:dyDescent="0.25">
      <c r="A3702" s="1" t="s">
        <v>3430</v>
      </c>
      <c r="B3702" s="124">
        <v>149.87</v>
      </c>
    </row>
    <row r="3703" spans="1:2" x14ac:dyDescent="0.25">
      <c r="A3703" s="1" t="s">
        <v>3431</v>
      </c>
      <c r="B3703" s="124">
        <v>171.25</v>
      </c>
    </row>
    <row r="3704" spans="1:2" x14ac:dyDescent="0.25">
      <c r="A3704" s="1" t="s">
        <v>3432</v>
      </c>
      <c r="B3704" s="124">
        <v>162.19</v>
      </c>
    </row>
    <row r="3705" spans="1:2" x14ac:dyDescent="0.25">
      <c r="A3705" s="1" t="s">
        <v>3433</v>
      </c>
      <c r="B3705" s="124">
        <v>232.82</v>
      </c>
    </row>
    <row r="3706" spans="1:2" x14ac:dyDescent="0.25">
      <c r="A3706" s="1" t="s">
        <v>3434</v>
      </c>
      <c r="B3706" s="124">
        <v>223.76</v>
      </c>
    </row>
    <row r="3707" spans="1:2" x14ac:dyDescent="0.25">
      <c r="A3707" s="1" t="s">
        <v>3435</v>
      </c>
      <c r="B3707" s="124">
        <v>30.54</v>
      </c>
    </row>
    <row r="3708" spans="1:2" x14ac:dyDescent="0.25">
      <c r="A3708" s="1" t="s">
        <v>3436</v>
      </c>
      <c r="B3708" s="124">
        <v>30.17</v>
      </c>
    </row>
    <row r="3709" spans="1:2" x14ac:dyDescent="0.25">
      <c r="A3709" s="1" t="s">
        <v>3437</v>
      </c>
      <c r="B3709" s="124">
        <v>49.06</v>
      </c>
    </row>
    <row r="3710" spans="1:2" x14ac:dyDescent="0.25">
      <c r="A3710" s="1" t="s">
        <v>3438</v>
      </c>
      <c r="B3710" s="124">
        <v>48.51</v>
      </c>
    </row>
    <row r="3711" spans="1:2" x14ac:dyDescent="0.25">
      <c r="A3711" s="1" t="s">
        <v>3439</v>
      </c>
      <c r="B3711" s="124">
        <v>44.92</v>
      </c>
    </row>
    <row r="3712" spans="1:2" x14ac:dyDescent="0.25">
      <c r="A3712" s="1" t="s">
        <v>3440</v>
      </c>
      <c r="B3712" s="124">
        <v>44.24</v>
      </c>
    </row>
    <row r="3713" spans="1:2" x14ac:dyDescent="0.25">
      <c r="A3713" s="1" t="s">
        <v>3441</v>
      </c>
      <c r="B3713" s="124">
        <v>40.119999999999997</v>
      </c>
    </row>
    <row r="3714" spans="1:2" x14ac:dyDescent="0.25">
      <c r="A3714" s="1" t="s">
        <v>3442</v>
      </c>
      <c r="B3714" s="124">
        <v>39.61</v>
      </c>
    </row>
    <row r="3715" spans="1:2" x14ac:dyDescent="0.25">
      <c r="A3715" s="1" t="s">
        <v>3443</v>
      </c>
      <c r="B3715" s="124">
        <v>58.58</v>
      </c>
    </row>
    <row r="3716" spans="1:2" x14ac:dyDescent="0.25">
      <c r="A3716" s="1" t="s">
        <v>3444</v>
      </c>
      <c r="B3716" s="124">
        <v>57.96</v>
      </c>
    </row>
    <row r="3717" spans="1:2" x14ac:dyDescent="0.25">
      <c r="A3717" s="1" t="s">
        <v>3445</v>
      </c>
      <c r="B3717" s="124">
        <v>56.56</v>
      </c>
    </row>
    <row r="3718" spans="1:2" x14ac:dyDescent="0.25">
      <c r="A3718" s="1" t="s">
        <v>3446</v>
      </c>
      <c r="B3718" s="124">
        <v>55.75</v>
      </c>
    </row>
    <row r="3719" spans="1:2" x14ac:dyDescent="0.25">
      <c r="A3719" s="1" t="s">
        <v>3447</v>
      </c>
      <c r="B3719" s="124">
        <v>94.4</v>
      </c>
    </row>
    <row r="3720" spans="1:2" x14ac:dyDescent="0.25">
      <c r="A3720" s="1" t="s">
        <v>3448</v>
      </c>
      <c r="B3720" s="124">
        <v>86.83</v>
      </c>
    </row>
    <row r="3721" spans="1:2" x14ac:dyDescent="0.25">
      <c r="A3721" s="1" t="s">
        <v>3449</v>
      </c>
      <c r="B3721" s="124">
        <v>276.02999999999997</v>
      </c>
    </row>
    <row r="3722" spans="1:2" x14ac:dyDescent="0.25">
      <c r="A3722" s="1" t="s">
        <v>3450</v>
      </c>
      <c r="B3722" s="124">
        <v>256.3</v>
      </c>
    </row>
    <row r="3723" spans="1:2" x14ac:dyDescent="0.25">
      <c r="A3723" s="1" t="s">
        <v>3451</v>
      </c>
      <c r="B3723" s="124">
        <v>345.87</v>
      </c>
    </row>
    <row r="3724" spans="1:2" x14ac:dyDescent="0.25">
      <c r="A3724" s="1" t="s">
        <v>3452</v>
      </c>
      <c r="B3724" s="124">
        <v>321.95</v>
      </c>
    </row>
    <row r="3725" spans="1:2" x14ac:dyDescent="0.25">
      <c r="A3725" s="1" t="s">
        <v>3453</v>
      </c>
      <c r="B3725" s="124">
        <v>283.31</v>
      </c>
    </row>
    <row r="3726" spans="1:2" x14ac:dyDescent="0.25">
      <c r="A3726" s="1" t="s">
        <v>3454</v>
      </c>
      <c r="B3726" s="124">
        <v>262.45</v>
      </c>
    </row>
    <row r="3727" spans="1:2" x14ac:dyDescent="0.25">
      <c r="A3727" s="1" t="s">
        <v>3455</v>
      </c>
      <c r="B3727" s="124">
        <v>341.22</v>
      </c>
    </row>
    <row r="3728" spans="1:2" x14ac:dyDescent="0.25">
      <c r="A3728" s="1" t="s">
        <v>3456</v>
      </c>
      <c r="B3728" s="124">
        <v>316.42</v>
      </c>
    </row>
    <row r="3729" spans="1:2" x14ac:dyDescent="0.25">
      <c r="A3729" s="1" t="s">
        <v>3457</v>
      </c>
      <c r="B3729" s="124">
        <v>179.41</v>
      </c>
    </row>
    <row r="3730" spans="1:2" x14ac:dyDescent="0.25">
      <c r="A3730" s="1" t="s">
        <v>3458</v>
      </c>
      <c r="B3730" s="124">
        <v>163.1</v>
      </c>
    </row>
    <row r="3731" spans="1:2" x14ac:dyDescent="0.25">
      <c r="A3731" s="1" t="s">
        <v>3459</v>
      </c>
      <c r="B3731" s="124">
        <v>180.74</v>
      </c>
    </row>
    <row r="3732" spans="1:2" x14ac:dyDescent="0.25">
      <c r="A3732" s="1" t="s">
        <v>3460</v>
      </c>
      <c r="B3732" s="124">
        <v>163.83000000000001</v>
      </c>
    </row>
    <row r="3733" spans="1:2" x14ac:dyDescent="0.25">
      <c r="A3733" s="1" t="s">
        <v>3461</v>
      </c>
      <c r="B3733" s="124">
        <v>229.59</v>
      </c>
    </row>
    <row r="3734" spans="1:2" x14ac:dyDescent="0.25">
      <c r="A3734" s="1" t="s">
        <v>3462</v>
      </c>
      <c r="B3734" s="124">
        <v>213</v>
      </c>
    </row>
    <row r="3735" spans="1:2" x14ac:dyDescent="0.25">
      <c r="A3735" s="1" t="s">
        <v>3463</v>
      </c>
      <c r="B3735" s="124">
        <v>286.99</v>
      </c>
    </row>
    <row r="3736" spans="1:2" x14ac:dyDescent="0.25">
      <c r="A3736" s="1" t="s">
        <v>3464</v>
      </c>
      <c r="B3736" s="124">
        <v>266.26</v>
      </c>
    </row>
    <row r="3737" spans="1:2" x14ac:dyDescent="0.25">
      <c r="A3737" s="1" t="s">
        <v>3465</v>
      </c>
      <c r="B3737" s="124">
        <v>241.07</v>
      </c>
    </row>
    <row r="3738" spans="1:2" x14ac:dyDescent="0.25">
      <c r="A3738" s="1" t="s">
        <v>3466</v>
      </c>
      <c r="B3738" s="124">
        <v>223.65</v>
      </c>
    </row>
    <row r="3739" spans="1:2" x14ac:dyDescent="0.25">
      <c r="A3739" s="1" t="s">
        <v>3467</v>
      </c>
      <c r="B3739" s="124">
        <v>309.95</v>
      </c>
    </row>
    <row r="3740" spans="1:2" x14ac:dyDescent="0.25">
      <c r="A3740" s="1" t="s">
        <v>3468</v>
      </c>
      <c r="B3740" s="124">
        <v>287.56</v>
      </c>
    </row>
    <row r="3741" spans="1:2" x14ac:dyDescent="0.25">
      <c r="A3741" s="1" t="s">
        <v>3469</v>
      </c>
      <c r="B3741" s="124">
        <v>150.33000000000001</v>
      </c>
    </row>
    <row r="3742" spans="1:2" x14ac:dyDescent="0.25">
      <c r="A3742" s="1" t="s">
        <v>3470</v>
      </c>
      <c r="B3742" s="124">
        <v>136.74</v>
      </c>
    </row>
    <row r="3743" spans="1:2" x14ac:dyDescent="0.25">
      <c r="A3743" s="1" t="s">
        <v>3471</v>
      </c>
      <c r="B3743" s="124">
        <v>151.93</v>
      </c>
    </row>
    <row r="3744" spans="1:2" x14ac:dyDescent="0.25">
      <c r="A3744" s="1" t="s">
        <v>3472</v>
      </c>
      <c r="B3744" s="124">
        <v>137.86000000000001</v>
      </c>
    </row>
    <row r="3745" spans="1:2" x14ac:dyDescent="0.25">
      <c r="A3745" s="1" t="s">
        <v>3473</v>
      </c>
      <c r="B3745" s="124">
        <v>182.06</v>
      </c>
    </row>
    <row r="3746" spans="1:2" x14ac:dyDescent="0.25">
      <c r="A3746" s="1" t="s">
        <v>3474</v>
      </c>
      <c r="B3746" s="124">
        <v>167.08</v>
      </c>
    </row>
    <row r="3747" spans="1:2" x14ac:dyDescent="0.25">
      <c r="A3747" s="1" t="s">
        <v>3475</v>
      </c>
      <c r="B3747" s="124">
        <v>211.92</v>
      </c>
    </row>
    <row r="3748" spans="1:2" x14ac:dyDescent="0.25">
      <c r="A3748" s="1" t="s">
        <v>3476</v>
      </c>
      <c r="B3748" s="124">
        <v>196.95</v>
      </c>
    </row>
    <row r="3749" spans="1:2" x14ac:dyDescent="0.25">
      <c r="A3749" s="1" t="s">
        <v>3477</v>
      </c>
      <c r="B3749" s="124">
        <v>261.64999999999998</v>
      </c>
    </row>
    <row r="3750" spans="1:2" x14ac:dyDescent="0.25">
      <c r="A3750" s="1" t="s">
        <v>3478</v>
      </c>
      <c r="B3750" s="124">
        <v>246.97</v>
      </c>
    </row>
    <row r="3751" spans="1:2" x14ac:dyDescent="0.25">
      <c r="A3751" s="1" t="s">
        <v>3479</v>
      </c>
      <c r="B3751" s="124">
        <v>139.27000000000001</v>
      </c>
    </row>
    <row r="3752" spans="1:2" x14ac:dyDescent="0.25">
      <c r="A3752" s="1" t="s">
        <v>3480</v>
      </c>
      <c r="B3752" s="124">
        <v>127.82</v>
      </c>
    </row>
    <row r="3753" spans="1:2" x14ac:dyDescent="0.25">
      <c r="A3753" s="1" t="s">
        <v>3481</v>
      </c>
      <c r="B3753" s="124">
        <v>77.59</v>
      </c>
    </row>
    <row r="3754" spans="1:2" x14ac:dyDescent="0.25">
      <c r="A3754" s="1" t="s">
        <v>3482</v>
      </c>
      <c r="B3754" s="124">
        <v>70.36</v>
      </c>
    </row>
    <row r="3755" spans="1:2" x14ac:dyDescent="0.25">
      <c r="A3755" s="1" t="s">
        <v>3483</v>
      </c>
      <c r="B3755" s="124">
        <v>77.260000000000005</v>
      </c>
    </row>
    <row r="3756" spans="1:2" x14ac:dyDescent="0.25">
      <c r="A3756" s="1" t="s">
        <v>3484</v>
      </c>
      <c r="B3756" s="124">
        <v>76.47</v>
      </c>
    </row>
    <row r="3757" spans="1:2" x14ac:dyDescent="0.25">
      <c r="A3757" s="1" t="s">
        <v>3485</v>
      </c>
      <c r="B3757" s="124">
        <v>129.44</v>
      </c>
    </row>
    <row r="3758" spans="1:2" x14ac:dyDescent="0.25">
      <c r="A3758" s="1" t="s">
        <v>3486</v>
      </c>
      <c r="B3758" s="124">
        <v>120.61</v>
      </c>
    </row>
    <row r="3759" spans="1:2" x14ac:dyDescent="0.25">
      <c r="A3759" s="1" t="s">
        <v>3487</v>
      </c>
      <c r="B3759" s="124">
        <v>77.98</v>
      </c>
    </row>
    <row r="3760" spans="1:2" x14ac:dyDescent="0.25">
      <c r="A3760" s="1" t="s">
        <v>3488</v>
      </c>
      <c r="B3760" s="124">
        <v>75.88</v>
      </c>
    </row>
    <row r="3761" spans="1:2" x14ac:dyDescent="0.25">
      <c r="A3761" s="1" t="s">
        <v>3489</v>
      </c>
      <c r="B3761" s="124">
        <v>104.39</v>
      </c>
    </row>
    <row r="3762" spans="1:2" x14ac:dyDescent="0.25">
      <c r="A3762" s="1" t="s">
        <v>3490</v>
      </c>
      <c r="B3762" s="124">
        <v>101.69</v>
      </c>
    </row>
    <row r="3763" spans="1:2" x14ac:dyDescent="0.25">
      <c r="A3763" s="1" t="s">
        <v>3491</v>
      </c>
      <c r="B3763" s="124">
        <v>183.96</v>
      </c>
    </row>
    <row r="3764" spans="1:2" x14ac:dyDescent="0.25">
      <c r="A3764" s="1" t="s">
        <v>3492</v>
      </c>
      <c r="B3764" s="124">
        <v>175.67</v>
      </c>
    </row>
    <row r="3765" spans="1:2" x14ac:dyDescent="0.25">
      <c r="A3765" s="1" t="s">
        <v>23318</v>
      </c>
      <c r="B3765" s="124">
        <v>6.9</v>
      </c>
    </row>
    <row r="3766" spans="1:2" x14ac:dyDescent="0.25">
      <c r="A3766" s="1" t="s">
        <v>23319</v>
      </c>
      <c r="B3766" s="124">
        <v>6.9</v>
      </c>
    </row>
    <row r="3767" spans="1:2" x14ac:dyDescent="0.25">
      <c r="A3767" s="1" t="s">
        <v>23320</v>
      </c>
      <c r="B3767" s="124">
        <v>13</v>
      </c>
    </row>
    <row r="3768" spans="1:2" x14ac:dyDescent="0.25">
      <c r="A3768" s="1" t="s">
        <v>23321</v>
      </c>
      <c r="B3768" s="124">
        <v>13</v>
      </c>
    </row>
    <row r="3769" spans="1:2" x14ac:dyDescent="0.25">
      <c r="A3769" s="1" t="s">
        <v>23322</v>
      </c>
      <c r="B3769" s="124">
        <v>255</v>
      </c>
    </row>
    <row r="3770" spans="1:2" x14ac:dyDescent="0.25">
      <c r="A3770" s="1" t="s">
        <v>23323</v>
      </c>
      <c r="B3770" s="124">
        <v>255</v>
      </c>
    </row>
    <row r="3771" spans="1:2" x14ac:dyDescent="0.25">
      <c r="A3771" s="1" t="s">
        <v>23324</v>
      </c>
      <c r="B3771" s="124">
        <v>7.4</v>
      </c>
    </row>
    <row r="3772" spans="1:2" x14ac:dyDescent="0.25">
      <c r="A3772" s="1" t="s">
        <v>23325</v>
      </c>
      <c r="B3772" s="124">
        <v>7.4</v>
      </c>
    </row>
    <row r="3773" spans="1:2" x14ac:dyDescent="0.25">
      <c r="A3773" s="1" t="s">
        <v>3493</v>
      </c>
      <c r="B3773" s="124">
        <v>31.48</v>
      </c>
    </row>
    <row r="3774" spans="1:2" x14ac:dyDescent="0.25">
      <c r="A3774" s="1" t="s">
        <v>3495</v>
      </c>
      <c r="B3774" s="124">
        <v>31.48</v>
      </c>
    </row>
    <row r="3775" spans="1:2" x14ac:dyDescent="0.25">
      <c r="A3775" s="1" t="s">
        <v>3496</v>
      </c>
      <c r="B3775" s="124">
        <v>6983</v>
      </c>
    </row>
    <row r="3776" spans="1:2" x14ac:dyDescent="0.25">
      <c r="A3776" s="1" t="s">
        <v>3497</v>
      </c>
      <c r="B3776" s="124">
        <v>6340</v>
      </c>
    </row>
    <row r="3777" spans="1:2" x14ac:dyDescent="0.25">
      <c r="A3777" s="1" t="s">
        <v>3498</v>
      </c>
      <c r="B3777" s="124">
        <v>5272</v>
      </c>
    </row>
    <row r="3778" spans="1:2" x14ac:dyDescent="0.25">
      <c r="A3778" s="1" t="s">
        <v>3499</v>
      </c>
      <c r="B3778" s="124">
        <v>5272</v>
      </c>
    </row>
    <row r="3779" spans="1:2" x14ac:dyDescent="0.25">
      <c r="A3779" s="1" t="s">
        <v>3541</v>
      </c>
      <c r="B3779" s="124">
        <v>3252.48</v>
      </c>
    </row>
    <row r="3780" spans="1:2" x14ac:dyDescent="0.25">
      <c r="A3780" s="1" t="s">
        <v>3542</v>
      </c>
      <c r="B3780" s="124">
        <v>2817.76</v>
      </c>
    </row>
    <row r="3781" spans="1:2" x14ac:dyDescent="0.25">
      <c r="A3781" s="1" t="s">
        <v>3543</v>
      </c>
      <c r="B3781" s="124">
        <v>5897.76</v>
      </c>
    </row>
    <row r="3782" spans="1:2" x14ac:dyDescent="0.25">
      <c r="A3782" s="1" t="s">
        <v>3545</v>
      </c>
      <c r="B3782" s="124">
        <v>5111.04</v>
      </c>
    </row>
    <row r="3783" spans="1:2" x14ac:dyDescent="0.25">
      <c r="A3783" s="1" t="s">
        <v>3546</v>
      </c>
      <c r="B3783" s="124">
        <v>4591.84</v>
      </c>
    </row>
    <row r="3784" spans="1:2" x14ac:dyDescent="0.25">
      <c r="A3784" s="1" t="s">
        <v>3547</v>
      </c>
      <c r="B3784" s="124">
        <v>3977.6</v>
      </c>
    </row>
    <row r="3785" spans="1:2" x14ac:dyDescent="0.25">
      <c r="A3785" s="1" t="s">
        <v>3548</v>
      </c>
      <c r="B3785" s="124">
        <v>4266.24</v>
      </c>
    </row>
    <row r="3786" spans="1:2" x14ac:dyDescent="0.25">
      <c r="A3786" s="1" t="s">
        <v>3549</v>
      </c>
      <c r="B3786" s="124">
        <v>3696</v>
      </c>
    </row>
    <row r="3787" spans="1:2" x14ac:dyDescent="0.25">
      <c r="A3787" s="1" t="s">
        <v>3550</v>
      </c>
      <c r="B3787" s="124">
        <v>4266.24</v>
      </c>
    </row>
    <row r="3788" spans="1:2" x14ac:dyDescent="0.25">
      <c r="A3788" s="1" t="s">
        <v>3551</v>
      </c>
      <c r="B3788" s="124">
        <v>3696</v>
      </c>
    </row>
    <row r="3789" spans="1:2" x14ac:dyDescent="0.25">
      <c r="A3789" s="1" t="s">
        <v>3552</v>
      </c>
      <c r="B3789" s="124">
        <v>4591.84</v>
      </c>
    </row>
    <row r="3790" spans="1:2" x14ac:dyDescent="0.25">
      <c r="A3790" s="1" t="s">
        <v>3553</v>
      </c>
      <c r="B3790" s="124">
        <v>3977.6</v>
      </c>
    </row>
    <row r="3791" spans="1:2" x14ac:dyDescent="0.25">
      <c r="A3791" s="1" t="s">
        <v>3554</v>
      </c>
      <c r="B3791" s="124">
        <v>4266.24</v>
      </c>
    </row>
    <row r="3792" spans="1:2" x14ac:dyDescent="0.25">
      <c r="A3792" s="1" t="s">
        <v>3555</v>
      </c>
      <c r="B3792" s="124">
        <v>3696</v>
      </c>
    </row>
    <row r="3793" spans="1:2" x14ac:dyDescent="0.25">
      <c r="A3793" s="1" t="s">
        <v>3556</v>
      </c>
      <c r="B3793" s="124">
        <v>4266.24</v>
      </c>
    </row>
    <row r="3794" spans="1:2" x14ac:dyDescent="0.25">
      <c r="A3794" s="1" t="s">
        <v>3557</v>
      </c>
      <c r="B3794" s="124">
        <v>3696</v>
      </c>
    </row>
    <row r="3795" spans="1:2" x14ac:dyDescent="0.25">
      <c r="A3795" s="1" t="s">
        <v>3558</v>
      </c>
      <c r="B3795" s="124">
        <v>4266.24</v>
      </c>
    </row>
    <row r="3796" spans="1:2" x14ac:dyDescent="0.25">
      <c r="A3796" s="1" t="s">
        <v>3559</v>
      </c>
      <c r="B3796" s="124">
        <v>3696</v>
      </c>
    </row>
    <row r="3797" spans="1:2" x14ac:dyDescent="0.25">
      <c r="A3797" s="1" t="s">
        <v>3560</v>
      </c>
      <c r="B3797" s="124">
        <v>4266.24</v>
      </c>
    </row>
    <row r="3798" spans="1:2" x14ac:dyDescent="0.25">
      <c r="A3798" s="1" t="s">
        <v>3561</v>
      </c>
      <c r="B3798" s="124">
        <v>3696</v>
      </c>
    </row>
    <row r="3799" spans="1:2" x14ac:dyDescent="0.25">
      <c r="A3799" s="1" t="s">
        <v>3562</v>
      </c>
      <c r="B3799" s="124">
        <v>4266.24</v>
      </c>
    </row>
    <row r="3800" spans="1:2" x14ac:dyDescent="0.25">
      <c r="A3800" s="1" t="s">
        <v>3563</v>
      </c>
      <c r="B3800" s="124">
        <v>3696</v>
      </c>
    </row>
    <row r="3801" spans="1:2" x14ac:dyDescent="0.25">
      <c r="A3801" s="1" t="s">
        <v>3564</v>
      </c>
      <c r="B3801" s="124">
        <v>4591.84</v>
      </c>
    </row>
    <row r="3802" spans="1:2" x14ac:dyDescent="0.25">
      <c r="A3802" s="1" t="s">
        <v>3565</v>
      </c>
      <c r="B3802" s="124">
        <v>3977.6</v>
      </c>
    </row>
    <row r="3803" spans="1:2" x14ac:dyDescent="0.25">
      <c r="A3803" s="1" t="s">
        <v>3566</v>
      </c>
      <c r="B3803" s="124">
        <v>4266.24</v>
      </c>
    </row>
    <row r="3804" spans="1:2" x14ac:dyDescent="0.25">
      <c r="A3804" s="1" t="s">
        <v>3567</v>
      </c>
      <c r="B3804" s="124">
        <v>3696</v>
      </c>
    </row>
    <row r="3805" spans="1:2" x14ac:dyDescent="0.25">
      <c r="A3805" s="1" t="s">
        <v>3568</v>
      </c>
      <c r="B3805" s="124">
        <v>4266.24</v>
      </c>
    </row>
    <row r="3806" spans="1:2" x14ac:dyDescent="0.25">
      <c r="A3806" s="1" t="s">
        <v>3569</v>
      </c>
      <c r="B3806" s="124">
        <v>3696</v>
      </c>
    </row>
    <row r="3807" spans="1:2" x14ac:dyDescent="0.25">
      <c r="A3807" s="1" t="s">
        <v>3570</v>
      </c>
      <c r="B3807" s="124">
        <v>3087.04</v>
      </c>
    </row>
    <row r="3808" spans="1:2" x14ac:dyDescent="0.25">
      <c r="A3808" s="1" t="s">
        <v>3571</v>
      </c>
      <c r="B3808" s="124">
        <v>2675.2</v>
      </c>
    </row>
    <row r="3809" spans="1:2" x14ac:dyDescent="0.25">
      <c r="A3809" s="1" t="s">
        <v>3572</v>
      </c>
      <c r="B3809" s="124">
        <v>3087.04</v>
      </c>
    </row>
    <row r="3810" spans="1:2" x14ac:dyDescent="0.25">
      <c r="A3810" s="1" t="s">
        <v>3573</v>
      </c>
      <c r="B3810" s="124">
        <v>2675.2</v>
      </c>
    </row>
    <row r="3811" spans="1:2" x14ac:dyDescent="0.25">
      <c r="A3811" s="1" t="s">
        <v>3574</v>
      </c>
      <c r="B3811" s="124">
        <v>4591.84</v>
      </c>
    </row>
    <row r="3812" spans="1:2" x14ac:dyDescent="0.25">
      <c r="A3812" s="1" t="s">
        <v>3575</v>
      </c>
      <c r="B3812" s="124">
        <v>3977.6</v>
      </c>
    </row>
    <row r="3813" spans="1:2" x14ac:dyDescent="0.25">
      <c r="A3813" s="1" t="s">
        <v>3576</v>
      </c>
      <c r="B3813" s="124">
        <v>4266.24</v>
      </c>
    </row>
    <row r="3814" spans="1:2" x14ac:dyDescent="0.25">
      <c r="A3814" s="1" t="s">
        <v>3577</v>
      </c>
      <c r="B3814" s="124">
        <v>3696</v>
      </c>
    </row>
    <row r="3815" spans="1:2" x14ac:dyDescent="0.25">
      <c r="A3815" s="1" t="s">
        <v>3578</v>
      </c>
      <c r="B3815" s="124">
        <v>4266.24</v>
      </c>
    </row>
    <row r="3816" spans="1:2" x14ac:dyDescent="0.25">
      <c r="A3816" s="1" t="s">
        <v>3579</v>
      </c>
      <c r="B3816" s="124">
        <v>3696</v>
      </c>
    </row>
    <row r="3817" spans="1:2" x14ac:dyDescent="0.25">
      <c r="A3817" s="1" t="s">
        <v>3580</v>
      </c>
      <c r="B3817" s="124">
        <v>4143.04</v>
      </c>
    </row>
    <row r="3818" spans="1:2" x14ac:dyDescent="0.25">
      <c r="A3818" s="1" t="s">
        <v>3581</v>
      </c>
      <c r="B3818" s="124">
        <v>3590.4</v>
      </c>
    </row>
    <row r="3819" spans="1:2" x14ac:dyDescent="0.25">
      <c r="A3819" s="1" t="s">
        <v>3582</v>
      </c>
      <c r="B3819" s="124">
        <v>4792.4799999999996</v>
      </c>
    </row>
    <row r="3820" spans="1:2" x14ac:dyDescent="0.25">
      <c r="A3820" s="1" t="s">
        <v>3583</v>
      </c>
      <c r="B3820" s="124">
        <v>4153.6000000000004</v>
      </c>
    </row>
    <row r="3821" spans="1:2" x14ac:dyDescent="0.25">
      <c r="A3821" s="1" t="s">
        <v>3584</v>
      </c>
      <c r="B3821" s="124">
        <v>5049.4399999999996</v>
      </c>
    </row>
    <row r="3822" spans="1:2" x14ac:dyDescent="0.25">
      <c r="A3822" s="1" t="s">
        <v>3585</v>
      </c>
      <c r="B3822" s="124">
        <v>4375.3599999999997</v>
      </c>
    </row>
    <row r="3823" spans="1:2" x14ac:dyDescent="0.25">
      <c r="A3823" s="1" t="s">
        <v>3586</v>
      </c>
      <c r="B3823" s="124">
        <v>5049.4399999999996</v>
      </c>
    </row>
    <row r="3824" spans="1:2" x14ac:dyDescent="0.25">
      <c r="A3824" s="1" t="s">
        <v>3587</v>
      </c>
      <c r="B3824" s="124">
        <v>4375.3599999999997</v>
      </c>
    </row>
    <row r="3825" spans="1:2" x14ac:dyDescent="0.25">
      <c r="A3825" s="1" t="s">
        <v>3588</v>
      </c>
      <c r="B3825" s="124">
        <v>3252.48</v>
      </c>
    </row>
    <row r="3826" spans="1:2" x14ac:dyDescent="0.25">
      <c r="A3826" s="1" t="s">
        <v>3589</v>
      </c>
      <c r="B3826" s="124">
        <v>2817.76</v>
      </c>
    </row>
    <row r="3827" spans="1:2" x14ac:dyDescent="0.25">
      <c r="A3827" s="1" t="s">
        <v>3590</v>
      </c>
      <c r="B3827" s="124">
        <v>1460.4</v>
      </c>
    </row>
    <row r="3828" spans="1:2" x14ac:dyDescent="0.25">
      <c r="A3828" s="1" t="s">
        <v>3591</v>
      </c>
      <c r="B3828" s="124">
        <v>1266</v>
      </c>
    </row>
    <row r="3829" spans="1:2" x14ac:dyDescent="0.25">
      <c r="A3829" s="1" t="s">
        <v>3592</v>
      </c>
      <c r="B3829" s="124">
        <v>3252.48</v>
      </c>
    </row>
    <row r="3830" spans="1:2" x14ac:dyDescent="0.25">
      <c r="A3830" s="1" t="s">
        <v>3593</v>
      </c>
      <c r="B3830" s="124">
        <v>2817.76</v>
      </c>
    </row>
    <row r="3831" spans="1:2" x14ac:dyDescent="0.25">
      <c r="A3831" s="1" t="s">
        <v>3594</v>
      </c>
      <c r="B3831" s="124">
        <v>5897.76</v>
      </c>
    </row>
    <row r="3832" spans="1:2" x14ac:dyDescent="0.25">
      <c r="A3832" s="1" t="s">
        <v>3595</v>
      </c>
      <c r="B3832" s="124">
        <v>5111.04</v>
      </c>
    </row>
    <row r="3833" spans="1:2" x14ac:dyDescent="0.25">
      <c r="A3833" s="1" t="s">
        <v>3596</v>
      </c>
      <c r="B3833" s="124">
        <v>7096.32</v>
      </c>
    </row>
    <row r="3834" spans="1:2" x14ac:dyDescent="0.25">
      <c r="A3834" s="1" t="s">
        <v>3597</v>
      </c>
      <c r="B3834" s="124">
        <v>6149.44</v>
      </c>
    </row>
    <row r="3835" spans="1:2" x14ac:dyDescent="0.25">
      <c r="A3835" s="1" t="s">
        <v>3598</v>
      </c>
      <c r="B3835" s="124">
        <v>9750.4</v>
      </c>
    </row>
    <row r="3836" spans="1:2" x14ac:dyDescent="0.25">
      <c r="A3836" s="1" t="s">
        <v>3599</v>
      </c>
      <c r="B3836" s="124">
        <v>8449.76</v>
      </c>
    </row>
    <row r="3837" spans="1:2" x14ac:dyDescent="0.25">
      <c r="A3837" s="1" t="s">
        <v>3600</v>
      </c>
      <c r="B3837" s="124">
        <v>7096.32</v>
      </c>
    </row>
    <row r="3838" spans="1:2" x14ac:dyDescent="0.25">
      <c r="A3838" s="1" t="s">
        <v>3601</v>
      </c>
      <c r="B3838" s="124">
        <v>6149.44</v>
      </c>
    </row>
    <row r="3839" spans="1:2" x14ac:dyDescent="0.25">
      <c r="A3839" s="1" t="s">
        <v>3602</v>
      </c>
      <c r="B3839" s="124">
        <v>18207.2</v>
      </c>
    </row>
    <row r="3840" spans="1:2" x14ac:dyDescent="0.25">
      <c r="A3840" s="1" t="s">
        <v>3603</v>
      </c>
      <c r="B3840" s="124">
        <v>15776.64</v>
      </c>
    </row>
    <row r="3841" spans="1:2" x14ac:dyDescent="0.25">
      <c r="A3841" s="1" t="s">
        <v>3604</v>
      </c>
      <c r="B3841" s="124">
        <v>36412.639999999999</v>
      </c>
    </row>
    <row r="3842" spans="1:2" x14ac:dyDescent="0.25">
      <c r="A3842" s="1" t="s">
        <v>3605</v>
      </c>
      <c r="B3842" s="124">
        <v>31551.52</v>
      </c>
    </row>
    <row r="3843" spans="1:2" x14ac:dyDescent="0.25">
      <c r="A3843" s="1" t="s">
        <v>3606</v>
      </c>
      <c r="B3843" s="124">
        <v>41875.68</v>
      </c>
    </row>
    <row r="3844" spans="1:2" x14ac:dyDescent="0.25">
      <c r="A3844" s="1" t="s">
        <v>3607</v>
      </c>
      <c r="B3844" s="124">
        <v>36284.160000000003</v>
      </c>
    </row>
    <row r="3845" spans="1:2" x14ac:dyDescent="0.25">
      <c r="A3845" s="1" t="s">
        <v>3608</v>
      </c>
      <c r="B3845" s="124">
        <v>5897.76</v>
      </c>
    </row>
    <row r="3846" spans="1:2" x14ac:dyDescent="0.25">
      <c r="A3846" s="1" t="s">
        <v>3610</v>
      </c>
      <c r="B3846" s="124">
        <v>5111.04</v>
      </c>
    </row>
    <row r="3847" spans="1:2" x14ac:dyDescent="0.25">
      <c r="A3847" s="1" t="s">
        <v>3611</v>
      </c>
      <c r="B3847" s="124">
        <v>3907.2</v>
      </c>
    </row>
    <row r="3848" spans="1:2" x14ac:dyDescent="0.25">
      <c r="A3848" s="1" t="s">
        <v>3612</v>
      </c>
      <c r="B3848" s="124">
        <v>3384.48</v>
      </c>
    </row>
    <row r="3849" spans="1:2" x14ac:dyDescent="0.25">
      <c r="A3849" s="1" t="s">
        <v>3613</v>
      </c>
      <c r="B3849" s="124">
        <v>6812.96</v>
      </c>
    </row>
    <row r="3850" spans="1:2" x14ac:dyDescent="0.25">
      <c r="A3850" s="1" t="s">
        <v>3614</v>
      </c>
      <c r="B3850" s="124">
        <v>5903.04</v>
      </c>
    </row>
    <row r="3851" spans="1:2" x14ac:dyDescent="0.25">
      <c r="A3851" s="1" t="s">
        <v>3615</v>
      </c>
      <c r="B3851" s="124">
        <v>5049.4399999999996</v>
      </c>
    </row>
    <row r="3852" spans="1:2" x14ac:dyDescent="0.25">
      <c r="A3852" s="1" t="s">
        <v>3616</v>
      </c>
      <c r="B3852" s="124">
        <v>4375.3599999999997</v>
      </c>
    </row>
    <row r="3853" spans="1:2" x14ac:dyDescent="0.25">
      <c r="A3853" s="1" t="s">
        <v>23463</v>
      </c>
      <c r="B3853" s="124">
        <v>25703.040000000001</v>
      </c>
    </row>
    <row r="3854" spans="1:2" x14ac:dyDescent="0.25">
      <c r="A3854" s="1" t="s">
        <v>23464</v>
      </c>
      <c r="B3854" s="124">
        <v>22272.799999999999</v>
      </c>
    </row>
    <row r="3855" spans="1:2" x14ac:dyDescent="0.25">
      <c r="A3855" s="1" t="s">
        <v>3617</v>
      </c>
      <c r="B3855" s="124">
        <v>3907.2</v>
      </c>
    </row>
    <row r="3856" spans="1:2" x14ac:dyDescent="0.25">
      <c r="A3856" s="1" t="s">
        <v>3618</v>
      </c>
      <c r="B3856" s="124">
        <v>3384.48</v>
      </c>
    </row>
    <row r="3857" spans="1:2" x14ac:dyDescent="0.25">
      <c r="A3857" s="1" t="s">
        <v>3619</v>
      </c>
      <c r="B3857" s="124">
        <v>3907.2</v>
      </c>
    </row>
    <row r="3858" spans="1:2" x14ac:dyDescent="0.25">
      <c r="A3858" s="1" t="s">
        <v>3620</v>
      </c>
      <c r="B3858" s="124">
        <v>3384.48</v>
      </c>
    </row>
    <row r="3859" spans="1:2" x14ac:dyDescent="0.25">
      <c r="A3859" s="1" t="s">
        <v>3621</v>
      </c>
      <c r="B3859" s="124">
        <v>4266.24</v>
      </c>
    </row>
    <row r="3860" spans="1:2" x14ac:dyDescent="0.25">
      <c r="A3860" s="1" t="s">
        <v>3622</v>
      </c>
      <c r="B3860" s="124">
        <v>3696</v>
      </c>
    </row>
    <row r="3861" spans="1:2" x14ac:dyDescent="0.25">
      <c r="A3861" s="1" t="s">
        <v>3623</v>
      </c>
      <c r="B3861" s="124">
        <v>4266.24</v>
      </c>
    </row>
    <row r="3862" spans="1:2" x14ac:dyDescent="0.25">
      <c r="A3862" s="1" t="s">
        <v>3624</v>
      </c>
      <c r="B3862" s="124">
        <v>3696</v>
      </c>
    </row>
    <row r="3863" spans="1:2" x14ac:dyDescent="0.25">
      <c r="A3863" s="1" t="s">
        <v>3625</v>
      </c>
      <c r="B3863" s="124">
        <v>5897.76</v>
      </c>
    </row>
    <row r="3864" spans="1:2" x14ac:dyDescent="0.25">
      <c r="A3864" s="1" t="s">
        <v>3626</v>
      </c>
      <c r="B3864" s="124">
        <v>5111.04</v>
      </c>
    </row>
    <row r="3865" spans="1:2" x14ac:dyDescent="0.25">
      <c r="A3865" s="1" t="s">
        <v>3627</v>
      </c>
      <c r="B3865" s="124">
        <v>4266.24</v>
      </c>
    </row>
    <row r="3866" spans="1:2" x14ac:dyDescent="0.25">
      <c r="A3866" s="1" t="s">
        <v>3628</v>
      </c>
      <c r="B3866" s="124">
        <v>3696</v>
      </c>
    </row>
    <row r="3867" spans="1:2" x14ac:dyDescent="0.25">
      <c r="A3867" s="1" t="s">
        <v>3629</v>
      </c>
      <c r="B3867" s="124">
        <v>7096.32</v>
      </c>
    </row>
    <row r="3868" spans="1:2" x14ac:dyDescent="0.25">
      <c r="A3868" s="1" t="s">
        <v>3630</v>
      </c>
      <c r="B3868" s="124">
        <v>6149.44</v>
      </c>
    </row>
    <row r="3869" spans="1:2" x14ac:dyDescent="0.25">
      <c r="A3869" s="1" t="s">
        <v>3631</v>
      </c>
      <c r="B3869" s="124">
        <v>5897.76</v>
      </c>
    </row>
    <row r="3870" spans="1:2" x14ac:dyDescent="0.25">
      <c r="A3870" s="1" t="s">
        <v>3632</v>
      </c>
      <c r="B3870" s="124">
        <v>5111.04</v>
      </c>
    </row>
    <row r="3871" spans="1:2" x14ac:dyDescent="0.25">
      <c r="A3871" s="1" t="s">
        <v>3633</v>
      </c>
      <c r="B3871" s="124">
        <v>3252.48</v>
      </c>
    </row>
    <row r="3872" spans="1:2" x14ac:dyDescent="0.25">
      <c r="A3872" s="1" t="s">
        <v>3634</v>
      </c>
      <c r="B3872" s="124">
        <v>2817.76</v>
      </c>
    </row>
    <row r="3873" spans="1:2" x14ac:dyDescent="0.25">
      <c r="A3873" s="1" t="s">
        <v>3635</v>
      </c>
      <c r="B3873" s="124">
        <v>5897.76</v>
      </c>
    </row>
    <row r="3874" spans="1:2" x14ac:dyDescent="0.25">
      <c r="A3874" s="1" t="s">
        <v>3636</v>
      </c>
      <c r="B3874" s="124">
        <v>5111.04</v>
      </c>
    </row>
    <row r="3875" spans="1:2" x14ac:dyDescent="0.25">
      <c r="A3875" s="1" t="s">
        <v>3637</v>
      </c>
      <c r="B3875" s="124">
        <v>4266.24</v>
      </c>
    </row>
    <row r="3876" spans="1:2" x14ac:dyDescent="0.25">
      <c r="A3876" s="1" t="s">
        <v>3638</v>
      </c>
      <c r="B3876" s="124">
        <v>3696</v>
      </c>
    </row>
    <row r="3877" spans="1:2" x14ac:dyDescent="0.25">
      <c r="A3877" s="1" t="s">
        <v>3639</v>
      </c>
      <c r="B3877" s="124">
        <v>4591.84</v>
      </c>
    </row>
    <row r="3878" spans="1:2" x14ac:dyDescent="0.25">
      <c r="A3878" s="1" t="s">
        <v>3640</v>
      </c>
      <c r="B3878" s="124">
        <v>3977.6</v>
      </c>
    </row>
    <row r="3879" spans="1:2" x14ac:dyDescent="0.25">
      <c r="A3879" s="1" t="s">
        <v>3641</v>
      </c>
      <c r="B3879" s="124">
        <v>4591.84</v>
      </c>
    </row>
    <row r="3880" spans="1:2" x14ac:dyDescent="0.25">
      <c r="A3880" s="1" t="s">
        <v>3642</v>
      </c>
      <c r="B3880" s="124">
        <v>3977.6</v>
      </c>
    </row>
    <row r="3881" spans="1:2" x14ac:dyDescent="0.25">
      <c r="A3881" s="1" t="s">
        <v>3643</v>
      </c>
      <c r="B3881" s="124">
        <v>4792.4799999999996</v>
      </c>
    </row>
    <row r="3882" spans="1:2" x14ac:dyDescent="0.25">
      <c r="A3882" s="1" t="s">
        <v>3644</v>
      </c>
      <c r="B3882" s="124">
        <v>4153.6000000000004</v>
      </c>
    </row>
    <row r="3883" spans="1:2" x14ac:dyDescent="0.25">
      <c r="A3883" s="1" t="s">
        <v>3645</v>
      </c>
      <c r="B3883" s="124">
        <v>4266.24</v>
      </c>
    </row>
    <row r="3884" spans="1:2" x14ac:dyDescent="0.25">
      <c r="A3884" s="1" t="s">
        <v>3646</v>
      </c>
      <c r="B3884" s="124">
        <v>3696</v>
      </c>
    </row>
    <row r="3885" spans="1:2" x14ac:dyDescent="0.25">
      <c r="A3885" s="1" t="s">
        <v>3647</v>
      </c>
      <c r="B3885" s="124">
        <v>4048</v>
      </c>
    </row>
    <row r="3886" spans="1:2" x14ac:dyDescent="0.25">
      <c r="A3886" s="1" t="s">
        <v>3648</v>
      </c>
      <c r="B3886" s="124">
        <v>3507.68</v>
      </c>
    </row>
    <row r="3887" spans="1:2" x14ac:dyDescent="0.25">
      <c r="A3887" s="1" t="s">
        <v>3649</v>
      </c>
      <c r="B3887" s="124">
        <v>2493.92</v>
      </c>
    </row>
    <row r="3888" spans="1:2" x14ac:dyDescent="0.25">
      <c r="A3888" s="1" t="s">
        <v>3650</v>
      </c>
      <c r="B3888" s="124">
        <v>2161.2800000000002</v>
      </c>
    </row>
    <row r="3889" spans="1:2" x14ac:dyDescent="0.25">
      <c r="A3889" s="1" t="s">
        <v>3651</v>
      </c>
      <c r="B3889" s="124">
        <v>5049.4399999999996</v>
      </c>
    </row>
    <row r="3890" spans="1:2" x14ac:dyDescent="0.25">
      <c r="A3890" s="1" t="s">
        <v>3652</v>
      </c>
      <c r="B3890" s="124">
        <v>4375.3599999999997</v>
      </c>
    </row>
    <row r="3891" spans="1:2" x14ac:dyDescent="0.25">
      <c r="A3891" s="1" t="s">
        <v>3653</v>
      </c>
      <c r="B3891" s="124">
        <v>8340.64</v>
      </c>
    </row>
    <row r="3892" spans="1:2" x14ac:dyDescent="0.25">
      <c r="A3892" s="1" t="s">
        <v>3654</v>
      </c>
      <c r="B3892" s="124">
        <v>7226.56</v>
      </c>
    </row>
    <row r="3893" spans="1:2" x14ac:dyDescent="0.25">
      <c r="A3893" s="1" t="s">
        <v>3655</v>
      </c>
      <c r="B3893" s="124">
        <v>4591.84</v>
      </c>
    </row>
    <row r="3894" spans="1:2" x14ac:dyDescent="0.25">
      <c r="A3894" s="1" t="s">
        <v>3656</v>
      </c>
      <c r="B3894" s="124">
        <v>3977.6</v>
      </c>
    </row>
    <row r="3895" spans="1:2" x14ac:dyDescent="0.25">
      <c r="A3895" s="1" t="s">
        <v>3657</v>
      </c>
      <c r="B3895" s="124">
        <v>9750.4</v>
      </c>
    </row>
    <row r="3896" spans="1:2" x14ac:dyDescent="0.25">
      <c r="A3896" s="1" t="s">
        <v>3658</v>
      </c>
      <c r="B3896" s="124">
        <v>8449.76</v>
      </c>
    </row>
    <row r="3897" spans="1:2" x14ac:dyDescent="0.25">
      <c r="A3897" s="1" t="s">
        <v>3659</v>
      </c>
      <c r="B3897" s="124">
        <v>7096.32</v>
      </c>
    </row>
    <row r="3898" spans="1:2" x14ac:dyDescent="0.25">
      <c r="A3898" s="1" t="s">
        <v>3660</v>
      </c>
      <c r="B3898" s="124">
        <v>6149.44</v>
      </c>
    </row>
    <row r="3899" spans="1:2" x14ac:dyDescent="0.25">
      <c r="A3899" s="1" t="s">
        <v>3661</v>
      </c>
      <c r="B3899" s="124">
        <v>18207.2</v>
      </c>
    </row>
    <row r="3900" spans="1:2" x14ac:dyDescent="0.25">
      <c r="A3900" s="1" t="s">
        <v>3662</v>
      </c>
      <c r="B3900" s="124">
        <v>15776.64</v>
      </c>
    </row>
    <row r="3901" spans="1:2" x14ac:dyDescent="0.25">
      <c r="A3901" s="1" t="s">
        <v>3663</v>
      </c>
      <c r="B3901" s="124">
        <v>7096.32</v>
      </c>
    </row>
    <row r="3902" spans="1:2" x14ac:dyDescent="0.25">
      <c r="A3902" s="1" t="s">
        <v>3664</v>
      </c>
      <c r="B3902" s="124">
        <v>6149.44</v>
      </c>
    </row>
    <row r="3903" spans="1:2" x14ac:dyDescent="0.25">
      <c r="A3903" s="1" t="s">
        <v>3665</v>
      </c>
      <c r="B3903" s="124">
        <v>7096.32</v>
      </c>
    </row>
    <row r="3904" spans="1:2" x14ac:dyDescent="0.25">
      <c r="A3904" s="1" t="s">
        <v>3666</v>
      </c>
      <c r="B3904" s="124">
        <v>6149.44</v>
      </c>
    </row>
    <row r="3905" spans="1:2" x14ac:dyDescent="0.25">
      <c r="A3905" s="1" t="s">
        <v>3667</v>
      </c>
      <c r="B3905" s="124">
        <v>3907.2</v>
      </c>
    </row>
    <row r="3906" spans="1:2" x14ac:dyDescent="0.25">
      <c r="A3906" s="1" t="s">
        <v>3668</v>
      </c>
      <c r="B3906" s="124">
        <v>3384.48</v>
      </c>
    </row>
    <row r="3907" spans="1:2" x14ac:dyDescent="0.25">
      <c r="A3907" s="1" t="s">
        <v>3669</v>
      </c>
      <c r="B3907" s="124">
        <v>7096.32</v>
      </c>
    </row>
    <row r="3908" spans="1:2" x14ac:dyDescent="0.25">
      <c r="A3908" s="1" t="s">
        <v>3670</v>
      </c>
      <c r="B3908" s="124">
        <v>6149.44</v>
      </c>
    </row>
    <row r="3909" spans="1:2" x14ac:dyDescent="0.25">
      <c r="A3909" s="1" t="s">
        <v>3671</v>
      </c>
      <c r="B3909" s="124">
        <v>7096.32</v>
      </c>
    </row>
    <row r="3910" spans="1:2" x14ac:dyDescent="0.25">
      <c r="A3910" s="1" t="s">
        <v>3672</v>
      </c>
      <c r="B3910" s="124">
        <v>6149.44</v>
      </c>
    </row>
    <row r="3911" spans="1:2" x14ac:dyDescent="0.25">
      <c r="A3911" s="1" t="s">
        <v>3673</v>
      </c>
      <c r="B3911" s="124">
        <v>18207.2</v>
      </c>
    </row>
    <row r="3912" spans="1:2" x14ac:dyDescent="0.25">
      <c r="A3912" s="1" t="s">
        <v>3674</v>
      </c>
      <c r="B3912" s="124">
        <v>15776.64</v>
      </c>
    </row>
    <row r="3913" spans="1:2" x14ac:dyDescent="0.25">
      <c r="A3913" s="1" t="s">
        <v>3675</v>
      </c>
      <c r="B3913" s="124">
        <v>5049.4399999999996</v>
      </c>
    </row>
    <row r="3914" spans="1:2" x14ac:dyDescent="0.25">
      <c r="A3914" s="1" t="s">
        <v>3676</v>
      </c>
      <c r="B3914" s="124">
        <v>4375.3599999999997</v>
      </c>
    </row>
    <row r="3915" spans="1:2" x14ac:dyDescent="0.25">
      <c r="A3915" s="1" t="s">
        <v>3677</v>
      </c>
      <c r="B3915" s="124">
        <v>3907.2</v>
      </c>
    </row>
    <row r="3916" spans="1:2" x14ac:dyDescent="0.25">
      <c r="A3916" s="1" t="s">
        <v>3679</v>
      </c>
      <c r="B3916" s="124">
        <v>3384.48</v>
      </c>
    </row>
    <row r="3917" spans="1:2" x14ac:dyDescent="0.25">
      <c r="A3917" s="1" t="s">
        <v>3680</v>
      </c>
      <c r="B3917" s="124">
        <v>4591.84</v>
      </c>
    </row>
    <row r="3918" spans="1:2" x14ac:dyDescent="0.25">
      <c r="A3918" s="1" t="s">
        <v>3681</v>
      </c>
      <c r="B3918" s="124">
        <v>3977.6</v>
      </c>
    </row>
    <row r="3919" spans="1:2" x14ac:dyDescent="0.25">
      <c r="A3919" s="1" t="s">
        <v>3682</v>
      </c>
      <c r="B3919" s="124">
        <v>4591.84</v>
      </c>
    </row>
    <row r="3920" spans="1:2" x14ac:dyDescent="0.25">
      <c r="A3920" s="1" t="s">
        <v>3683</v>
      </c>
      <c r="B3920" s="124">
        <v>3977.6</v>
      </c>
    </row>
    <row r="3921" spans="1:2" x14ac:dyDescent="0.25">
      <c r="A3921" s="1" t="s">
        <v>3684</v>
      </c>
      <c r="B3921" s="124">
        <v>3087.04</v>
      </c>
    </row>
    <row r="3922" spans="1:2" x14ac:dyDescent="0.25">
      <c r="A3922" s="1" t="s">
        <v>3685</v>
      </c>
      <c r="B3922" s="124">
        <v>2675.2</v>
      </c>
    </row>
    <row r="3923" spans="1:2" x14ac:dyDescent="0.25">
      <c r="A3923" s="1" t="s">
        <v>3686</v>
      </c>
      <c r="B3923" s="124">
        <v>3087.04</v>
      </c>
    </row>
    <row r="3924" spans="1:2" x14ac:dyDescent="0.25">
      <c r="A3924" s="1" t="s">
        <v>3687</v>
      </c>
      <c r="B3924" s="124">
        <v>2675.2</v>
      </c>
    </row>
    <row r="3925" spans="1:2" x14ac:dyDescent="0.25">
      <c r="A3925" s="1" t="s">
        <v>3688</v>
      </c>
      <c r="B3925" s="124">
        <v>15249.51</v>
      </c>
    </row>
    <row r="3926" spans="1:2" x14ac:dyDescent="0.25">
      <c r="A3926" s="1" t="s">
        <v>3689</v>
      </c>
      <c r="B3926" s="124">
        <v>13211.29</v>
      </c>
    </row>
    <row r="3927" spans="1:2" x14ac:dyDescent="0.25">
      <c r="A3927" s="1" t="s">
        <v>3690</v>
      </c>
      <c r="B3927" s="124">
        <v>30499.02</v>
      </c>
    </row>
    <row r="3928" spans="1:2" x14ac:dyDescent="0.25">
      <c r="A3928" s="1" t="s">
        <v>3691</v>
      </c>
      <c r="B3928" s="124">
        <v>26422.58</v>
      </c>
    </row>
    <row r="3929" spans="1:2" x14ac:dyDescent="0.25">
      <c r="A3929" s="1" t="s">
        <v>3692</v>
      </c>
      <c r="B3929" s="124">
        <v>45748.53</v>
      </c>
    </row>
    <row r="3930" spans="1:2" x14ac:dyDescent="0.25">
      <c r="A3930" s="1" t="s">
        <v>3693</v>
      </c>
      <c r="B3930" s="124">
        <v>39633.870000000003</v>
      </c>
    </row>
    <row r="3931" spans="1:2" x14ac:dyDescent="0.25">
      <c r="A3931" s="1" t="s">
        <v>23465</v>
      </c>
      <c r="B3931" s="124">
        <v>60998.04</v>
      </c>
    </row>
    <row r="3932" spans="1:2" x14ac:dyDescent="0.25">
      <c r="A3932" s="1" t="s">
        <v>23466</v>
      </c>
      <c r="B3932" s="124">
        <v>52845.16</v>
      </c>
    </row>
    <row r="3933" spans="1:2" x14ac:dyDescent="0.25">
      <c r="A3933" s="1" t="s">
        <v>3694</v>
      </c>
      <c r="B3933" s="124">
        <v>11817.4</v>
      </c>
    </row>
    <row r="3934" spans="1:2" x14ac:dyDescent="0.25">
      <c r="A3934" s="1" t="s">
        <v>3695</v>
      </c>
      <c r="B3934" s="124">
        <v>10237.91</v>
      </c>
    </row>
    <row r="3935" spans="1:2" x14ac:dyDescent="0.25">
      <c r="A3935" s="1" t="s">
        <v>3696</v>
      </c>
      <c r="B3935" s="124">
        <v>23634.81</v>
      </c>
    </row>
    <row r="3936" spans="1:2" x14ac:dyDescent="0.25">
      <c r="A3936" s="1" t="s">
        <v>3697</v>
      </c>
      <c r="B3936" s="124">
        <v>20475.82</v>
      </c>
    </row>
    <row r="3937" spans="1:2" x14ac:dyDescent="0.25">
      <c r="A3937" s="1" t="s">
        <v>3698</v>
      </c>
      <c r="B3937" s="124">
        <v>35452.21</v>
      </c>
    </row>
    <row r="3938" spans="1:2" x14ac:dyDescent="0.25">
      <c r="A3938" s="1" t="s">
        <v>3699</v>
      </c>
      <c r="B3938" s="124">
        <v>30713.74</v>
      </c>
    </row>
    <row r="3939" spans="1:2" x14ac:dyDescent="0.25">
      <c r="A3939" s="1" t="s">
        <v>23467</v>
      </c>
      <c r="B3939" s="124">
        <v>47269.62</v>
      </c>
    </row>
    <row r="3940" spans="1:2" x14ac:dyDescent="0.25">
      <c r="A3940" s="1" t="s">
        <v>23468</v>
      </c>
      <c r="B3940" s="124">
        <v>40951.65</v>
      </c>
    </row>
    <row r="3941" spans="1:2" x14ac:dyDescent="0.25">
      <c r="A3941" s="1" t="s">
        <v>3700</v>
      </c>
      <c r="B3941" s="124">
        <v>9556</v>
      </c>
    </row>
    <row r="3942" spans="1:2" x14ac:dyDescent="0.25">
      <c r="A3942" s="1" t="s">
        <v>3701</v>
      </c>
      <c r="B3942" s="124">
        <v>8280</v>
      </c>
    </row>
    <row r="3943" spans="1:2" x14ac:dyDescent="0.25">
      <c r="A3943" s="1" t="s">
        <v>3702</v>
      </c>
      <c r="B3943" s="124">
        <v>17906.62</v>
      </c>
    </row>
    <row r="3944" spans="1:2" x14ac:dyDescent="0.25">
      <c r="A3944" s="1" t="s">
        <v>3703</v>
      </c>
      <c r="B3944" s="124">
        <v>15513.57</v>
      </c>
    </row>
    <row r="3945" spans="1:2" x14ac:dyDescent="0.25">
      <c r="A3945" s="1" t="s">
        <v>3704</v>
      </c>
      <c r="B3945" s="124">
        <v>35813.24</v>
      </c>
    </row>
    <row r="3946" spans="1:2" x14ac:dyDescent="0.25">
      <c r="A3946" s="1" t="s">
        <v>3705</v>
      </c>
      <c r="B3946" s="124">
        <v>31027.14</v>
      </c>
    </row>
    <row r="3947" spans="1:2" x14ac:dyDescent="0.25">
      <c r="A3947" s="1" t="s">
        <v>3706</v>
      </c>
      <c r="B3947" s="124">
        <v>53719.86</v>
      </c>
    </row>
    <row r="3948" spans="1:2" x14ac:dyDescent="0.25">
      <c r="A3948" s="1" t="s">
        <v>3707</v>
      </c>
      <c r="B3948" s="124">
        <v>46540.71</v>
      </c>
    </row>
    <row r="3949" spans="1:2" x14ac:dyDescent="0.25">
      <c r="A3949" s="1" t="s">
        <v>3708</v>
      </c>
      <c r="B3949" s="124">
        <v>71626.490000000005</v>
      </c>
    </row>
    <row r="3950" spans="1:2" x14ac:dyDescent="0.25">
      <c r="A3950" s="1" t="s">
        <v>3709</v>
      </c>
      <c r="B3950" s="124">
        <v>62054.28</v>
      </c>
    </row>
    <row r="3951" spans="1:2" x14ac:dyDescent="0.25">
      <c r="A3951" s="1" t="s">
        <v>3710</v>
      </c>
      <c r="B3951" s="124">
        <v>13876.49</v>
      </c>
    </row>
    <row r="3952" spans="1:2" x14ac:dyDescent="0.25">
      <c r="A3952" s="1" t="s">
        <v>3711</v>
      </c>
      <c r="B3952" s="124">
        <v>12022.03</v>
      </c>
    </row>
    <row r="3953" spans="1:2" x14ac:dyDescent="0.25">
      <c r="A3953" s="1" t="s">
        <v>3712</v>
      </c>
      <c r="B3953" s="124">
        <v>27752.99</v>
      </c>
    </row>
    <row r="3954" spans="1:2" x14ac:dyDescent="0.25">
      <c r="A3954" s="1" t="s">
        <v>3713</v>
      </c>
      <c r="B3954" s="124">
        <v>24044.07</v>
      </c>
    </row>
    <row r="3955" spans="1:2" x14ac:dyDescent="0.25">
      <c r="A3955" s="1" t="s">
        <v>3714</v>
      </c>
      <c r="B3955" s="124">
        <v>41629.49</v>
      </c>
    </row>
    <row r="3956" spans="1:2" x14ac:dyDescent="0.25">
      <c r="A3956" s="1" t="s">
        <v>3715</v>
      </c>
      <c r="B3956" s="124">
        <v>36066.1</v>
      </c>
    </row>
    <row r="3957" spans="1:2" x14ac:dyDescent="0.25">
      <c r="A3957" s="1" t="s">
        <v>3716</v>
      </c>
      <c r="B3957" s="124">
        <v>55505.99</v>
      </c>
    </row>
    <row r="3958" spans="1:2" x14ac:dyDescent="0.25">
      <c r="A3958" s="1" t="s">
        <v>3717</v>
      </c>
      <c r="B3958" s="124">
        <v>48088.14</v>
      </c>
    </row>
    <row r="3959" spans="1:2" x14ac:dyDescent="0.25">
      <c r="A3959" s="1" t="s">
        <v>3718</v>
      </c>
      <c r="B3959" s="124">
        <v>5080</v>
      </c>
    </row>
    <row r="3960" spans="1:2" x14ac:dyDescent="0.25">
      <c r="A3960" s="1" t="s">
        <v>3719</v>
      </c>
      <c r="B3960" s="124">
        <v>4542</v>
      </c>
    </row>
    <row r="3961" spans="1:2" x14ac:dyDescent="0.25">
      <c r="A3961" s="1" t="s">
        <v>3720</v>
      </c>
      <c r="B3961" s="124">
        <v>30.03</v>
      </c>
    </row>
    <row r="3962" spans="1:2" x14ac:dyDescent="0.25">
      <c r="A3962" s="1" t="s">
        <v>3721</v>
      </c>
      <c r="B3962" s="124">
        <v>26.07</v>
      </c>
    </row>
    <row r="3963" spans="1:2" x14ac:dyDescent="0.25">
      <c r="A3963" s="1" t="s">
        <v>3722</v>
      </c>
      <c r="B3963" s="124">
        <v>43.98</v>
      </c>
    </row>
    <row r="3964" spans="1:2" x14ac:dyDescent="0.25">
      <c r="A3964" s="1" t="s">
        <v>3723</v>
      </c>
      <c r="B3964" s="124">
        <v>38.21</v>
      </c>
    </row>
    <row r="3965" spans="1:2" x14ac:dyDescent="0.25">
      <c r="A3965" s="1" t="s">
        <v>3724</v>
      </c>
      <c r="B3965" s="124">
        <v>62.05</v>
      </c>
    </row>
    <row r="3966" spans="1:2" x14ac:dyDescent="0.25">
      <c r="A3966" s="1" t="s">
        <v>3725</v>
      </c>
      <c r="B3966" s="124">
        <v>54.4</v>
      </c>
    </row>
    <row r="3967" spans="1:2" x14ac:dyDescent="0.25">
      <c r="A3967" s="1" t="s">
        <v>3726</v>
      </c>
      <c r="B3967" s="124">
        <v>79.52</v>
      </c>
    </row>
    <row r="3968" spans="1:2" x14ac:dyDescent="0.25">
      <c r="A3968" s="1" t="s">
        <v>3727</v>
      </c>
      <c r="B3968" s="124">
        <v>69.91</v>
      </c>
    </row>
    <row r="3969" spans="1:2" x14ac:dyDescent="0.25">
      <c r="A3969" s="1" t="s">
        <v>3728</v>
      </c>
      <c r="B3969" s="124">
        <v>93.68</v>
      </c>
    </row>
    <row r="3970" spans="1:2" x14ac:dyDescent="0.25">
      <c r="A3970" s="1" t="s">
        <v>3729</v>
      </c>
      <c r="B3970" s="124">
        <v>82.4</v>
      </c>
    </row>
    <row r="3971" spans="1:2" x14ac:dyDescent="0.25">
      <c r="A3971" s="1" t="s">
        <v>3730</v>
      </c>
      <c r="B3971" s="124">
        <v>44.53</v>
      </c>
    </row>
    <row r="3972" spans="1:2" x14ac:dyDescent="0.25">
      <c r="A3972" s="1" t="s">
        <v>3731</v>
      </c>
      <c r="B3972" s="124">
        <v>39.049999999999997</v>
      </c>
    </row>
    <row r="3973" spans="1:2" x14ac:dyDescent="0.25">
      <c r="A3973" s="1" t="s">
        <v>3732</v>
      </c>
      <c r="B3973" s="124">
        <v>66.05</v>
      </c>
    </row>
    <row r="3974" spans="1:2" x14ac:dyDescent="0.25">
      <c r="A3974" s="1" t="s">
        <v>3733</v>
      </c>
      <c r="B3974" s="124">
        <v>57.91</v>
      </c>
    </row>
    <row r="3975" spans="1:2" x14ac:dyDescent="0.25">
      <c r="A3975" s="1" t="s">
        <v>3734</v>
      </c>
      <c r="B3975" s="124">
        <v>82.27</v>
      </c>
    </row>
    <row r="3976" spans="1:2" x14ac:dyDescent="0.25">
      <c r="A3976" s="1" t="s">
        <v>3735</v>
      </c>
      <c r="B3976" s="124">
        <v>72.34</v>
      </c>
    </row>
    <row r="3977" spans="1:2" x14ac:dyDescent="0.25">
      <c r="A3977" s="1" t="s">
        <v>3736</v>
      </c>
      <c r="B3977" s="124">
        <v>102.54</v>
      </c>
    </row>
    <row r="3978" spans="1:2" x14ac:dyDescent="0.25">
      <c r="A3978" s="1" t="s">
        <v>3737</v>
      </c>
      <c r="B3978" s="124">
        <v>90.12</v>
      </c>
    </row>
    <row r="3979" spans="1:2" x14ac:dyDescent="0.25">
      <c r="A3979" s="1" t="s">
        <v>3738</v>
      </c>
      <c r="B3979" s="124">
        <v>119.47</v>
      </c>
    </row>
    <row r="3980" spans="1:2" x14ac:dyDescent="0.25">
      <c r="A3980" s="1" t="s">
        <v>3739</v>
      </c>
      <c r="B3980" s="124">
        <v>105.15</v>
      </c>
    </row>
    <row r="3981" spans="1:2" x14ac:dyDescent="0.25">
      <c r="A3981" s="1" t="s">
        <v>3740</v>
      </c>
      <c r="B3981" s="124">
        <v>147.4</v>
      </c>
    </row>
    <row r="3982" spans="1:2" x14ac:dyDescent="0.25">
      <c r="A3982" s="1" t="s">
        <v>3741</v>
      </c>
      <c r="B3982" s="124">
        <v>129.76</v>
      </c>
    </row>
    <row r="3983" spans="1:2" x14ac:dyDescent="0.25">
      <c r="A3983" s="1" t="s">
        <v>3742</v>
      </c>
      <c r="B3983" s="124">
        <v>170.74</v>
      </c>
    </row>
    <row r="3984" spans="1:2" x14ac:dyDescent="0.25">
      <c r="A3984" s="1" t="s">
        <v>3743</v>
      </c>
      <c r="B3984" s="124">
        <v>150.43</v>
      </c>
    </row>
    <row r="3985" spans="1:2" x14ac:dyDescent="0.25">
      <c r="A3985" s="1" t="s">
        <v>3744</v>
      </c>
      <c r="B3985" s="124">
        <v>256.85000000000002</v>
      </c>
    </row>
    <row r="3986" spans="1:2" x14ac:dyDescent="0.25">
      <c r="A3986" s="1" t="s">
        <v>3745</v>
      </c>
      <c r="B3986" s="124">
        <v>233.64</v>
      </c>
    </row>
    <row r="3987" spans="1:2" x14ac:dyDescent="0.25">
      <c r="A3987" s="1" t="s">
        <v>3746</v>
      </c>
      <c r="B3987" s="124">
        <v>284.74</v>
      </c>
    </row>
    <row r="3988" spans="1:2" x14ac:dyDescent="0.25">
      <c r="A3988" s="1" t="s">
        <v>3747</v>
      </c>
      <c r="B3988" s="124">
        <v>259.42</v>
      </c>
    </row>
    <row r="3989" spans="1:2" x14ac:dyDescent="0.25">
      <c r="A3989" s="1" t="s">
        <v>3748</v>
      </c>
      <c r="B3989" s="124">
        <v>320.89999999999998</v>
      </c>
    </row>
    <row r="3990" spans="1:2" x14ac:dyDescent="0.25">
      <c r="A3990" s="1" t="s">
        <v>3749</v>
      </c>
      <c r="B3990" s="124">
        <v>292.35000000000002</v>
      </c>
    </row>
    <row r="3991" spans="1:2" x14ac:dyDescent="0.25">
      <c r="A3991" s="1" t="s">
        <v>3750</v>
      </c>
      <c r="B3991" s="124">
        <v>389.98</v>
      </c>
    </row>
    <row r="3992" spans="1:2" x14ac:dyDescent="0.25">
      <c r="A3992" s="1" t="s">
        <v>3751</v>
      </c>
      <c r="B3992" s="124">
        <v>354.18</v>
      </c>
    </row>
    <row r="3993" spans="1:2" x14ac:dyDescent="0.25">
      <c r="A3993" s="1" t="s">
        <v>3752</v>
      </c>
      <c r="B3993" s="124">
        <v>462.83</v>
      </c>
    </row>
    <row r="3994" spans="1:2" x14ac:dyDescent="0.25">
      <c r="A3994" s="1" t="s">
        <v>3753</v>
      </c>
      <c r="B3994" s="124">
        <v>419.47</v>
      </c>
    </row>
    <row r="3995" spans="1:2" x14ac:dyDescent="0.25">
      <c r="A3995" s="1" t="s">
        <v>3754</v>
      </c>
      <c r="B3995" s="124">
        <v>516.33000000000004</v>
      </c>
    </row>
    <row r="3996" spans="1:2" x14ac:dyDescent="0.25">
      <c r="A3996" s="1" t="s">
        <v>3755</v>
      </c>
      <c r="B3996" s="124">
        <v>467.41</v>
      </c>
    </row>
    <row r="3997" spans="1:2" x14ac:dyDescent="0.25">
      <c r="A3997" s="1" t="s">
        <v>3756</v>
      </c>
      <c r="B3997" s="124">
        <v>31.53</v>
      </c>
    </row>
    <row r="3998" spans="1:2" x14ac:dyDescent="0.25">
      <c r="A3998" s="1" t="s">
        <v>3757</v>
      </c>
      <c r="B3998" s="124">
        <v>27.87</v>
      </c>
    </row>
    <row r="3999" spans="1:2" x14ac:dyDescent="0.25">
      <c r="A3999" s="1" t="s">
        <v>3758</v>
      </c>
      <c r="B3999" s="124">
        <v>42.42</v>
      </c>
    </row>
    <row r="4000" spans="1:2" x14ac:dyDescent="0.25">
      <c r="A4000" s="1" t="s">
        <v>3759</v>
      </c>
      <c r="B4000" s="124">
        <v>37.299999999999997</v>
      </c>
    </row>
    <row r="4001" spans="1:2" x14ac:dyDescent="0.25">
      <c r="A4001" s="1" t="s">
        <v>3760</v>
      </c>
      <c r="B4001" s="124">
        <v>59.29</v>
      </c>
    </row>
    <row r="4002" spans="1:2" x14ac:dyDescent="0.25">
      <c r="A4002" s="1" t="s">
        <v>3761</v>
      </c>
      <c r="B4002" s="124">
        <v>52.27</v>
      </c>
    </row>
    <row r="4003" spans="1:2" x14ac:dyDescent="0.25">
      <c r="A4003" s="1" t="s">
        <v>3762</v>
      </c>
      <c r="B4003" s="124">
        <v>71.010000000000005</v>
      </c>
    </row>
    <row r="4004" spans="1:2" x14ac:dyDescent="0.25">
      <c r="A4004" s="1" t="s">
        <v>3763</v>
      </c>
      <c r="B4004" s="124">
        <v>62.58</v>
      </c>
    </row>
    <row r="4005" spans="1:2" x14ac:dyDescent="0.25">
      <c r="A4005" s="1" t="s">
        <v>3764</v>
      </c>
      <c r="B4005" s="124">
        <v>84.75</v>
      </c>
    </row>
    <row r="4006" spans="1:2" x14ac:dyDescent="0.25">
      <c r="A4006" s="1" t="s">
        <v>3765</v>
      </c>
      <c r="B4006" s="124">
        <v>74.739999999999995</v>
      </c>
    </row>
    <row r="4007" spans="1:2" x14ac:dyDescent="0.25">
      <c r="A4007" s="1" t="s">
        <v>3766</v>
      </c>
      <c r="B4007" s="124">
        <v>103.4</v>
      </c>
    </row>
    <row r="4008" spans="1:2" x14ac:dyDescent="0.25">
      <c r="A4008" s="1" t="s">
        <v>3767</v>
      </c>
      <c r="B4008" s="124">
        <v>91.2</v>
      </c>
    </row>
    <row r="4009" spans="1:2" x14ac:dyDescent="0.25">
      <c r="A4009" s="1" t="s">
        <v>3768</v>
      </c>
      <c r="B4009" s="124">
        <v>120.88</v>
      </c>
    </row>
    <row r="4010" spans="1:2" x14ac:dyDescent="0.25">
      <c r="A4010" s="1" t="s">
        <v>3769</v>
      </c>
      <c r="B4010" s="124">
        <v>106.69</v>
      </c>
    </row>
    <row r="4011" spans="1:2" x14ac:dyDescent="0.25">
      <c r="A4011" s="1" t="s">
        <v>3770</v>
      </c>
      <c r="B4011" s="124">
        <v>197.47</v>
      </c>
    </row>
    <row r="4012" spans="1:2" x14ac:dyDescent="0.25">
      <c r="A4012" s="1" t="s">
        <v>3771</v>
      </c>
      <c r="B4012" s="124">
        <v>181.64</v>
      </c>
    </row>
    <row r="4013" spans="1:2" x14ac:dyDescent="0.25">
      <c r="A4013" s="1" t="s">
        <v>3772</v>
      </c>
      <c r="B4013" s="124">
        <v>218.22</v>
      </c>
    </row>
    <row r="4014" spans="1:2" x14ac:dyDescent="0.25">
      <c r="A4014" s="1" t="s">
        <v>3773</v>
      </c>
      <c r="B4014" s="124">
        <v>201.13</v>
      </c>
    </row>
    <row r="4015" spans="1:2" x14ac:dyDescent="0.25">
      <c r="A4015" s="1" t="s">
        <v>3774</v>
      </c>
      <c r="B4015" s="124">
        <v>248.14</v>
      </c>
    </row>
    <row r="4016" spans="1:2" x14ac:dyDescent="0.25">
      <c r="A4016" s="1" t="s">
        <v>3775</v>
      </c>
      <c r="B4016" s="124">
        <v>228.56</v>
      </c>
    </row>
    <row r="4017" spans="1:2" x14ac:dyDescent="0.25">
      <c r="A4017" s="1" t="s">
        <v>3776</v>
      </c>
      <c r="B4017" s="124">
        <v>294.93</v>
      </c>
    </row>
    <row r="4018" spans="1:2" x14ac:dyDescent="0.25">
      <c r="A4018" s="1" t="s">
        <v>3777</v>
      </c>
      <c r="B4018" s="124">
        <v>270.62</v>
      </c>
    </row>
    <row r="4019" spans="1:2" x14ac:dyDescent="0.25">
      <c r="A4019" s="1" t="s">
        <v>3778</v>
      </c>
      <c r="B4019" s="124">
        <v>343.92</v>
      </c>
    </row>
    <row r="4020" spans="1:2" x14ac:dyDescent="0.25">
      <c r="A4020" s="1" t="s">
        <v>3779</v>
      </c>
      <c r="B4020" s="124">
        <v>315.48</v>
      </c>
    </row>
    <row r="4021" spans="1:2" x14ac:dyDescent="0.25">
      <c r="A4021" s="1" t="s">
        <v>3780</v>
      </c>
      <c r="B4021" s="124">
        <v>392.91</v>
      </c>
    </row>
    <row r="4022" spans="1:2" x14ac:dyDescent="0.25">
      <c r="A4022" s="1" t="s">
        <v>3781</v>
      </c>
      <c r="B4022" s="124">
        <v>360.34</v>
      </c>
    </row>
    <row r="4023" spans="1:2" x14ac:dyDescent="0.25">
      <c r="A4023" s="1" t="s">
        <v>3782</v>
      </c>
      <c r="B4023" s="124">
        <v>4.95</v>
      </c>
    </row>
    <row r="4024" spans="1:2" x14ac:dyDescent="0.25">
      <c r="A4024" s="1" t="s">
        <v>3783</v>
      </c>
      <c r="B4024" s="124">
        <v>4.29</v>
      </c>
    </row>
    <row r="4025" spans="1:2" x14ac:dyDescent="0.25">
      <c r="A4025" s="1" t="s">
        <v>3784</v>
      </c>
      <c r="B4025" s="124">
        <v>5.74</v>
      </c>
    </row>
    <row r="4026" spans="1:2" x14ac:dyDescent="0.25">
      <c r="A4026" s="1" t="s">
        <v>3785</v>
      </c>
      <c r="B4026" s="124">
        <v>4.97</v>
      </c>
    </row>
    <row r="4027" spans="1:2" x14ac:dyDescent="0.25">
      <c r="A4027" s="1" t="s">
        <v>3786</v>
      </c>
      <c r="B4027" s="124">
        <v>6.62</v>
      </c>
    </row>
    <row r="4028" spans="1:2" x14ac:dyDescent="0.25">
      <c r="A4028" s="1" t="s">
        <v>3787</v>
      </c>
      <c r="B4028" s="124">
        <v>5.74</v>
      </c>
    </row>
    <row r="4029" spans="1:2" x14ac:dyDescent="0.25">
      <c r="A4029" s="1" t="s">
        <v>3788</v>
      </c>
      <c r="B4029" s="124">
        <v>7.6</v>
      </c>
    </row>
    <row r="4030" spans="1:2" x14ac:dyDescent="0.25">
      <c r="A4030" s="1" t="s">
        <v>3789</v>
      </c>
      <c r="B4030" s="124">
        <v>6.58</v>
      </c>
    </row>
    <row r="4031" spans="1:2" x14ac:dyDescent="0.25">
      <c r="A4031" s="1" t="s">
        <v>3790</v>
      </c>
      <c r="B4031" s="124">
        <v>8.66</v>
      </c>
    </row>
    <row r="4032" spans="1:2" x14ac:dyDescent="0.25">
      <c r="A4032" s="1" t="s">
        <v>3791</v>
      </c>
      <c r="B4032" s="124">
        <v>7.5</v>
      </c>
    </row>
    <row r="4033" spans="1:2" x14ac:dyDescent="0.25">
      <c r="A4033" s="1" t="s">
        <v>3792</v>
      </c>
      <c r="B4033" s="124">
        <v>9.81</v>
      </c>
    </row>
    <row r="4034" spans="1:2" x14ac:dyDescent="0.25">
      <c r="A4034" s="1" t="s">
        <v>3793</v>
      </c>
      <c r="B4034" s="124">
        <v>8.5</v>
      </c>
    </row>
    <row r="4035" spans="1:2" x14ac:dyDescent="0.25">
      <c r="A4035" s="1" t="s">
        <v>3794</v>
      </c>
      <c r="B4035" s="124">
        <v>25.02</v>
      </c>
    </row>
    <row r="4036" spans="1:2" x14ac:dyDescent="0.25">
      <c r="A4036" s="1" t="s">
        <v>3795</v>
      </c>
      <c r="B4036" s="124">
        <v>21.77</v>
      </c>
    </row>
    <row r="4037" spans="1:2" x14ac:dyDescent="0.25">
      <c r="A4037" s="1" t="s">
        <v>3796</v>
      </c>
      <c r="B4037" s="124">
        <v>29.96</v>
      </c>
    </row>
    <row r="4038" spans="1:2" x14ac:dyDescent="0.25">
      <c r="A4038" s="1" t="s">
        <v>3797</v>
      </c>
      <c r="B4038" s="124">
        <v>26.05</v>
      </c>
    </row>
    <row r="4039" spans="1:2" x14ac:dyDescent="0.25">
      <c r="A4039" s="1" t="s">
        <v>3798</v>
      </c>
      <c r="B4039" s="124">
        <v>35.020000000000003</v>
      </c>
    </row>
    <row r="4040" spans="1:2" x14ac:dyDescent="0.25">
      <c r="A4040" s="1" t="s">
        <v>3799</v>
      </c>
      <c r="B4040" s="124">
        <v>30.47</v>
      </c>
    </row>
    <row r="4041" spans="1:2" x14ac:dyDescent="0.25">
      <c r="A4041" s="1" t="s">
        <v>3800</v>
      </c>
      <c r="B4041" s="124">
        <v>44.83</v>
      </c>
    </row>
    <row r="4042" spans="1:2" x14ac:dyDescent="0.25">
      <c r="A4042" s="1" t="s">
        <v>3801</v>
      </c>
      <c r="B4042" s="124">
        <v>39.04</v>
      </c>
    </row>
    <row r="4043" spans="1:2" x14ac:dyDescent="0.25">
      <c r="A4043" s="1" t="s">
        <v>3802</v>
      </c>
      <c r="B4043" s="124">
        <v>50.29</v>
      </c>
    </row>
    <row r="4044" spans="1:2" x14ac:dyDescent="0.25">
      <c r="A4044" s="1" t="s">
        <v>3803</v>
      </c>
      <c r="B4044" s="124">
        <v>43.82</v>
      </c>
    </row>
    <row r="4045" spans="1:2" x14ac:dyDescent="0.25">
      <c r="A4045" s="1" t="s">
        <v>3804</v>
      </c>
      <c r="B4045" s="124">
        <v>16.53</v>
      </c>
    </row>
    <row r="4046" spans="1:2" x14ac:dyDescent="0.25">
      <c r="A4046" s="1" t="s">
        <v>3805</v>
      </c>
      <c r="B4046" s="124">
        <v>14.32</v>
      </c>
    </row>
    <row r="4047" spans="1:2" x14ac:dyDescent="0.25">
      <c r="A4047" s="1" t="s">
        <v>3806</v>
      </c>
      <c r="B4047" s="124">
        <v>20.059999999999999</v>
      </c>
    </row>
    <row r="4048" spans="1:2" x14ac:dyDescent="0.25">
      <c r="A4048" s="1" t="s">
        <v>3807</v>
      </c>
      <c r="B4048" s="124">
        <v>17.38</v>
      </c>
    </row>
    <row r="4049" spans="1:2" x14ac:dyDescent="0.25">
      <c r="A4049" s="1" t="s">
        <v>3808</v>
      </c>
      <c r="B4049" s="124">
        <v>23.95</v>
      </c>
    </row>
    <row r="4050" spans="1:2" x14ac:dyDescent="0.25">
      <c r="A4050" s="1" t="s">
        <v>3809</v>
      </c>
      <c r="B4050" s="124">
        <v>20.75</v>
      </c>
    </row>
    <row r="4051" spans="1:2" x14ac:dyDescent="0.25">
      <c r="A4051" s="1" t="s">
        <v>3810</v>
      </c>
      <c r="B4051" s="124">
        <v>28.2</v>
      </c>
    </row>
    <row r="4052" spans="1:2" x14ac:dyDescent="0.25">
      <c r="A4052" s="1" t="s">
        <v>3811</v>
      </c>
      <c r="B4052" s="124">
        <v>24.43</v>
      </c>
    </row>
    <row r="4053" spans="1:2" x14ac:dyDescent="0.25">
      <c r="A4053" s="1" t="s">
        <v>3812</v>
      </c>
      <c r="B4053" s="124">
        <v>32.81</v>
      </c>
    </row>
    <row r="4054" spans="1:2" x14ac:dyDescent="0.25">
      <c r="A4054" s="1" t="s">
        <v>3813</v>
      </c>
      <c r="B4054" s="124">
        <v>28.43</v>
      </c>
    </row>
    <row r="4055" spans="1:2" x14ac:dyDescent="0.25">
      <c r="A4055" s="1" t="s">
        <v>3814</v>
      </c>
      <c r="B4055" s="124">
        <v>35.89</v>
      </c>
    </row>
    <row r="4056" spans="1:2" x14ac:dyDescent="0.25">
      <c r="A4056" s="1" t="s">
        <v>3815</v>
      </c>
      <c r="B4056" s="124">
        <v>31.18</v>
      </c>
    </row>
    <row r="4057" spans="1:2" x14ac:dyDescent="0.25">
      <c r="A4057" s="1" t="s">
        <v>3816</v>
      </c>
      <c r="B4057" s="124">
        <v>44.59</v>
      </c>
    </row>
    <row r="4058" spans="1:2" x14ac:dyDescent="0.25">
      <c r="A4058" s="1" t="s">
        <v>3817</v>
      </c>
      <c r="B4058" s="124">
        <v>38.72</v>
      </c>
    </row>
    <row r="4059" spans="1:2" x14ac:dyDescent="0.25">
      <c r="A4059" s="1" t="s">
        <v>3818</v>
      </c>
      <c r="B4059" s="124">
        <v>62.11</v>
      </c>
    </row>
    <row r="4060" spans="1:2" x14ac:dyDescent="0.25">
      <c r="A4060" s="1" t="s">
        <v>3819</v>
      </c>
      <c r="B4060" s="124">
        <v>53.93</v>
      </c>
    </row>
    <row r="4061" spans="1:2" x14ac:dyDescent="0.25">
      <c r="A4061" s="1" t="s">
        <v>3820</v>
      </c>
      <c r="B4061" s="124">
        <v>70.930000000000007</v>
      </c>
    </row>
    <row r="4062" spans="1:2" x14ac:dyDescent="0.25">
      <c r="A4062" s="1" t="s">
        <v>3821</v>
      </c>
      <c r="B4062" s="124">
        <v>61.61</v>
      </c>
    </row>
    <row r="4063" spans="1:2" x14ac:dyDescent="0.25">
      <c r="A4063" s="1" t="s">
        <v>3822</v>
      </c>
      <c r="B4063" s="124">
        <v>20.59</v>
      </c>
    </row>
    <row r="4064" spans="1:2" x14ac:dyDescent="0.25">
      <c r="A4064" s="1" t="s">
        <v>3823</v>
      </c>
      <c r="B4064" s="124">
        <v>17.88</v>
      </c>
    </row>
    <row r="4065" spans="1:2" x14ac:dyDescent="0.25">
      <c r="A4065" s="1" t="s">
        <v>3824</v>
      </c>
      <c r="B4065" s="124">
        <v>28.67</v>
      </c>
    </row>
    <row r="4066" spans="1:2" x14ac:dyDescent="0.25">
      <c r="A4066" s="1" t="s">
        <v>3825</v>
      </c>
      <c r="B4066" s="124">
        <v>24.91</v>
      </c>
    </row>
    <row r="4067" spans="1:2" x14ac:dyDescent="0.25">
      <c r="A4067" s="1" t="s">
        <v>3826</v>
      </c>
      <c r="B4067" s="124">
        <v>35.159999999999997</v>
      </c>
    </row>
    <row r="4068" spans="1:2" x14ac:dyDescent="0.25">
      <c r="A4068" s="1" t="s">
        <v>3827</v>
      </c>
      <c r="B4068" s="124">
        <v>30.55</v>
      </c>
    </row>
    <row r="4069" spans="1:2" x14ac:dyDescent="0.25">
      <c r="A4069" s="1" t="s">
        <v>3828</v>
      </c>
      <c r="B4069" s="124">
        <v>39.08</v>
      </c>
    </row>
    <row r="4070" spans="1:2" x14ac:dyDescent="0.25">
      <c r="A4070" s="1" t="s">
        <v>3829</v>
      </c>
      <c r="B4070" s="124">
        <v>33.950000000000003</v>
      </c>
    </row>
    <row r="4071" spans="1:2" x14ac:dyDescent="0.25">
      <c r="A4071" s="1" t="s">
        <v>3830</v>
      </c>
      <c r="B4071" s="124">
        <v>39.04</v>
      </c>
    </row>
    <row r="4072" spans="1:2" x14ac:dyDescent="0.25">
      <c r="A4072" s="1" t="s">
        <v>3831</v>
      </c>
      <c r="B4072" s="124">
        <v>33.909999999999997</v>
      </c>
    </row>
    <row r="4073" spans="1:2" x14ac:dyDescent="0.25">
      <c r="A4073" s="1" t="s">
        <v>3832</v>
      </c>
      <c r="B4073" s="124">
        <v>44.55</v>
      </c>
    </row>
    <row r="4074" spans="1:2" x14ac:dyDescent="0.25">
      <c r="A4074" s="1" t="s">
        <v>3833</v>
      </c>
      <c r="B4074" s="124">
        <v>38.72</v>
      </c>
    </row>
    <row r="4075" spans="1:2" x14ac:dyDescent="0.25">
      <c r="A4075" s="1" t="s">
        <v>3834</v>
      </c>
      <c r="B4075" s="124">
        <v>55.19</v>
      </c>
    </row>
    <row r="4076" spans="1:2" x14ac:dyDescent="0.25">
      <c r="A4076" s="1" t="s">
        <v>3835</v>
      </c>
      <c r="B4076" s="124">
        <v>47.97</v>
      </c>
    </row>
    <row r="4077" spans="1:2" x14ac:dyDescent="0.25">
      <c r="A4077" s="1" t="s">
        <v>3836</v>
      </c>
      <c r="B4077" s="124">
        <v>60.61</v>
      </c>
    </row>
    <row r="4078" spans="1:2" x14ac:dyDescent="0.25">
      <c r="A4078" s="1" t="s">
        <v>3837</v>
      </c>
      <c r="B4078" s="124">
        <v>52.7</v>
      </c>
    </row>
    <row r="4079" spans="1:2" x14ac:dyDescent="0.25">
      <c r="A4079" s="1" t="s">
        <v>3838</v>
      </c>
      <c r="B4079" s="124">
        <v>81.88</v>
      </c>
    </row>
    <row r="4080" spans="1:2" x14ac:dyDescent="0.25">
      <c r="A4080" s="1" t="s">
        <v>3839</v>
      </c>
      <c r="B4080" s="124">
        <v>71.2</v>
      </c>
    </row>
    <row r="4081" spans="1:2" x14ac:dyDescent="0.25">
      <c r="A4081" s="1" t="s">
        <v>3840</v>
      </c>
      <c r="B4081" s="124">
        <v>14.11</v>
      </c>
    </row>
    <row r="4082" spans="1:2" x14ac:dyDescent="0.25">
      <c r="A4082" s="1" t="s">
        <v>3841</v>
      </c>
      <c r="B4082" s="124">
        <v>12.22</v>
      </c>
    </row>
    <row r="4083" spans="1:2" x14ac:dyDescent="0.25">
      <c r="A4083" s="1" t="s">
        <v>3842</v>
      </c>
      <c r="B4083" s="124">
        <v>17.510000000000002</v>
      </c>
    </row>
    <row r="4084" spans="1:2" x14ac:dyDescent="0.25">
      <c r="A4084" s="1" t="s">
        <v>3843</v>
      </c>
      <c r="B4084" s="124">
        <v>15.17</v>
      </c>
    </row>
    <row r="4085" spans="1:2" x14ac:dyDescent="0.25">
      <c r="A4085" s="1" t="s">
        <v>3844</v>
      </c>
      <c r="B4085" s="124">
        <v>24.01</v>
      </c>
    </row>
    <row r="4086" spans="1:2" x14ac:dyDescent="0.25">
      <c r="A4086" s="1" t="s">
        <v>3845</v>
      </c>
      <c r="B4086" s="124">
        <v>20.81</v>
      </c>
    </row>
    <row r="4087" spans="1:2" x14ac:dyDescent="0.25">
      <c r="A4087" s="1" t="s">
        <v>3846</v>
      </c>
      <c r="B4087" s="124">
        <v>28.46</v>
      </c>
    </row>
    <row r="4088" spans="1:2" x14ac:dyDescent="0.25">
      <c r="A4088" s="1" t="s">
        <v>3847</v>
      </c>
      <c r="B4088" s="124">
        <v>24.66</v>
      </c>
    </row>
    <row r="4089" spans="1:2" x14ac:dyDescent="0.25">
      <c r="A4089" s="1" t="s">
        <v>3848</v>
      </c>
      <c r="B4089" s="124">
        <v>33.479999999999997</v>
      </c>
    </row>
    <row r="4090" spans="1:2" x14ac:dyDescent="0.25">
      <c r="A4090" s="1" t="s">
        <v>3849</v>
      </c>
      <c r="B4090" s="124">
        <v>29.01</v>
      </c>
    </row>
    <row r="4091" spans="1:2" x14ac:dyDescent="0.25">
      <c r="A4091" s="1" t="s">
        <v>3850</v>
      </c>
      <c r="B4091" s="124">
        <v>39.99</v>
      </c>
    </row>
    <row r="4092" spans="1:2" x14ac:dyDescent="0.25">
      <c r="A4092" s="1" t="s">
        <v>3851</v>
      </c>
      <c r="B4092" s="124">
        <v>34.64</v>
      </c>
    </row>
    <row r="4093" spans="1:2" x14ac:dyDescent="0.25">
      <c r="A4093" s="1" t="s">
        <v>3852</v>
      </c>
      <c r="B4093" s="124">
        <v>47.03</v>
      </c>
    </row>
    <row r="4094" spans="1:2" x14ac:dyDescent="0.25">
      <c r="A4094" s="1" t="s">
        <v>3853</v>
      </c>
      <c r="B4094" s="124">
        <v>40.74</v>
      </c>
    </row>
    <row r="4095" spans="1:2" x14ac:dyDescent="0.25">
      <c r="A4095" s="1" t="s">
        <v>3854</v>
      </c>
      <c r="B4095" s="124">
        <v>54.02</v>
      </c>
    </row>
    <row r="4096" spans="1:2" x14ac:dyDescent="0.25">
      <c r="A4096" s="1" t="s">
        <v>3855</v>
      </c>
      <c r="B4096" s="124">
        <v>46.8</v>
      </c>
    </row>
    <row r="4097" spans="1:2" x14ac:dyDescent="0.25">
      <c r="A4097" s="1" t="s">
        <v>3856</v>
      </c>
      <c r="B4097" s="124">
        <v>63.49</v>
      </c>
    </row>
    <row r="4098" spans="1:2" x14ac:dyDescent="0.25">
      <c r="A4098" s="1" t="s">
        <v>3857</v>
      </c>
      <c r="B4098" s="124">
        <v>55.01</v>
      </c>
    </row>
    <row r="4099" spans="1:2" x14ac:dyDescent="0.25">
      <c r="A4099" s="1" t="s">
        <v>3858</v>
      </c>
      <c r="B4099" s="124">
        <v>76.27</v>
      </c>
    </row>
    <row r="4100" spans="1:2" x14ac:dyDescent="0.25">
      <c r="A4100" s="1" t="s">
        <v>3859</v>
      </c>
      <c r="B4100" s="124">
        <v>66.08</v>
      </c>
    </row>
    <row r="4101" spans="1:2" x14ac:dyDescent="0.25">
      <c r="A4101" s="1" t="s">
        <v>3860</v>
      </c>
      <c r="B4101" s="124">
        <v>111.18</v>
      </c>
    </row>
    <row r="4102" spans="1:2" x14ac:dyDescent="0.25">
      <c r="A4102" s="1" t="s">
        <v>3861</v>
      </c>
      <c r="B4102" s="124">
        <v>96.33</v>
      </c>
    </row>
    <row r="4103" spans="1:2" x14ac:dyDescent="0.25">
      <c r="A4103" s="1" t="s">
        <v>3862</v>
      </c>
      <c r="B4103" s="124">
        <v>143.76</v>
      </c>
    </row>
    <row r="4104" spans="1:2" x14ac:dyDescent="0.25">
      <c r="A4104" s="1" t="s">
        <v>3863</v>
      </c>
      <c r="B4104" s="124">
        <v>124.55</v>
      </c>
    </row>
    <row r="4105" spans="1:2" x14ac:dyDescent="0.25">
      <c r="A4105" s="1" t="s">
        <v>3864</v>
      </c>
      <c r="B4105" s="124">
        <v>168.92</v>
      </c>
    </row>
    <row r="4106" spans="1:2" x14ac:dyDescent="0.25">
      <c r="A4106" s="1" t="s">
        <v>3865</v>
      </c>
      <c r="B4106" s="124">
        <v>146.35</v>
      </c>
    </row>
    <row r="4107" spans="1:2" x14ac:dyDescent="0.25">
      <c r="A4107" s="1" t="s">
        <v>3866</v>
      </c>
      <c r="B4107" s="124">
        <v>246.04</v>
      </c>
    </row>
    <row r="4108" spans="1:2" x14ac:dyDescent="0.25">
      <c r="A4108" s="1" t="s">
        <v>3867</v>
      </c>
      <c r="B4108" s="124">
        <v>213.18</v>
      </c>
    </row>
    <row r="4109" spans="1:2" x14ac:dyDescent="0.25">
      <c r="A4109" s="1" t="s">
        <v>3868</v>
      </c>
      <c r="B4109" s="124">
        <v>341.37</v>
      </c>
    </row>
    <row r="4110" spans="1:2" x14ac:dyDescent="0.25">
      <c r="A4110" s="1" t="s">
        <v>3869</v>
      </c>
      <c r="B4110" s="124">
        <v>295.77</v>
      </c>
    </row>
    <row r="4111" spans="1:2" x14ac:dyDescent="0.25">
      <c r="A4111" s="1" t="s">
        <v>3896</v>
      </c>
      <c r="B4111" s="124">
        <v>8.35</v>
      </c>
    </row>
    <row r="4112" spans="1:2" x14ac:dyDescent="0.25">
      <c r="A4112" s="1" t="s">
        <v>3897</v>
      </c>
      <c r="B4112" s="124">
        <v>7.23</v>
      </c>
    </row>
    <row r="4113" spans="1:2" x14ac:dyDescent="0.25">
      <c r="A4113" s="1" t="s">
        <v>3898</v>
      </c>
      <c r="B4113" s="124">
        <v>11.45</v>
      </c>
    </row>
    <row r="4114" spans="1:2" x14ac:dyDescent="0.25">
      <c r="A4114" s="1" t="s">
        <v>3899</v>
      </c>
      <c r="B4114" s="124">
        <v>9.92</v>
      </c>
    </row>
    <row r="4115" spans="1:2" x14ac:dyDescent="0.25">
      <c r="A4115" s="1" t="s">
        <v>3900</v>
      </c>
      <c r="B4115" s="124">
        <v>14.55</v>
      </c>
    </row>
    <row r="4116" spans="1:2" x14ac:dyDescent="0.25">
      <c r="A4116" s="1" t="s">
        <v>3901</v>
      </c>
      <c r="B4116" s="124">
        <v>12.6</v>
      </c>
    </row>
    <row r="4117" spans="1:2" x14ac:dyDescent="0.25">
      <c r="A4117" s="1" t="s">
        <v>3902</v>
      </c>
      <c r="B4117" s="124">
        <v>17.649999999999999</v>
      </c>
    </row>
    <row r="4118" spans="1:2" x14ac:dyDescent="0.25">
      <c r="A4118" s="1" t="s">
        <v>3903</v>
      </c>
      <c r="B4118" s="124">
        <v>15.29</v>
      </c>
    </row>
    <row r="4119" spans="1:2" x14ac:dyDescent="0.25">
      <c r="A4119" s="1" t="s">
        <v>3904</v>
      </c>
      <c r="B4119" s="124">
        <v>20.75</v>
      </c>
    </row>
    <row r="4120" spans="1:2" x14ac:dyDescent="0.25">
      <c r="A4120" s="1" t="s">
        <v>3905</v>
      </c>
      <c r="B4120" s="124">
        <v>17.97</v>
      </c>
    </row>
    <row r="4121" spans="1:2" x14ac:dyDescent="0.25">
      <c r="A4121" s="1" t="s">
        <v>3906</v>
      </c>
      <c r="B4121" s="124">
        <v>23.85</v>
      </c>
    </row>
    <row r="4122" spans="1:2" x14ac:dyDescent="0.25">
      <c r="A4122" s="1" t="s">
        <v>3907</v>
      </c>
      <c r="B4122" s="124">
        <v>20.66</v>
      </c>
    </row>
    <row r="4123" spans="1:2" x14ac:dyDescent="0.25">
      <c r="A4123" s="1" t="s">
        <v>3908</v>
      </c>
      <c r="B4123" s="124">
        <v>26.95</v>
      </c>
    </row>
    <row r="4124" spans="1:2" x14ac:dyDescent="0.25">
      <c r="A4124" s="1" t="s">
        <v>3909</v>
      </c>
      <c r="B4124" s="124">
        <v>23.35</v>
      </c>
    </row>
    <row r="4125" spans="1:2" x14ac:dyDescent="0.25">
      <c r="A4125" s="1" t="s">
        <v>3910</v>
      </c>
      <c r="B4125" s="124">
        <v>2.86</v>
      </c>
    </row>
    <row r="4126" spans="1:2" x14ac:dyDescent="0.25">
      <c r="A4126" s="1" t="s">
        <v>3911</v>
      </c>
      <c r="B4126" s="124">
        <v>2.4900000000000002</v>
      </c>
    </row>
    <row r="4127" spans="1:2" x14ac:dyDescent="0.25">
      <c r="A4127" s="1" t="s">
        <v>3912</v>
      </c>
      <c r="B4127" s="124">
        <v>4.95</v>
      </c>
    </row>
    <row r="4128" spans="1:2" x14ac:dyDescent="0.25">
      <c r="A4128" s="1" t="s">
        <v>3913</v>
      </c>
      <c r="B4128" s="124">
        <v>4.3099999999999996</v>
      </c>
    </row>
    <row r="4129" spans="1:2" x14ac:dyDescent="0.25">
      <c r="A4129" s="1" t="s">
        <v>3914</v>
      </c>
      <c r="B4129" s="124">
        <v>6.67</v>
      </c>
    </row>
    <row r="4130" spans="1:2" x14ac:dyDescent="0.25">
      <c r="A4130" s="1" t="s">
        <v>3915</v>
      </c>
      <c r="B4130" s="124">
        <v>5.81</v>
      </c>
    </row>
    <row r="4131" spans="1:2" x14ac:dyDescent="0.25">
      <c r="A4131" s="1" t="s">
        <v>3916</v>
      </c>
      <c r="B4131" s="124">
        <v>10.11</v>
      </c>
    </row>
    <row r="4132" spans="1:2" x14ac:dyDescent="0.25">
      <c r="A4132" s="1" t="s">
        <v>3917</v>
      </c>
      <c r="B4132" s="124">
        <v>8.81</v>
      </c>
    </row>
    <row r="4133" spans="1:2" x14ac:dyDescent="0.25">
      <c r="A4133" s="1" t="s">
        <v>3918</v>
      </c>
      <c r="B4133" s="124">
        <v>14.12</v>
      </c>
    </row>
    <row r="4134" spans="1:2" x14ac:dyDescent="0.25">
      <c r="A4134" s="1" t="s">
        <v>3919</v>
      </c>
      <c r="B4134" s="124">
        <v>12.32</v>
      </c>
    </row>
    <row r="4135" spans="1:2" x14ac:dyDescent="0.25">
      <c r="A4135" s="1" t="s">
        <v>3920</v>
      </c>
      <c r="B4135" s="124">
        <v>18.190000000000001</v>
      </c>
    </row>
    <row r="4136" spans="1:2" x14ac:dyDescent="0.25">
      <c r="A4136" s="1" t="s">
        <v>3921</v>
      </c>
      <c r="B4136" s="124">
        <v>15.88</v>
      </c>
    </row>
    <row r="4137" spans="1:2" x14ac:dyDescent="0.25">
      <c r="A4137" s="1" t="s">
        <v>3922</v>
      </c>
      <c r="B4137" s="124">
        <v>22.47</v>
      </c>
    </row>
    <row r="4138" spans="1:2" x14ac:dyDescent="0.25">
      <c r="A4138" s="1" t="s">
        <v>3923</v>
      </c>
      <c r="B4138" s="124">
        <v>19.64</v>
      </c>
    </row>
    <row r="4139" spans="1:2" x14ac:dyDescent="0.25">
      <c r="A4139" s="1" t="s">
        <v>3924</v>
      </c>
      <c r="B4139" s="124">
        <v>29.87</v>
      </c>
    </row>
    <row r="4140" spans="1:2" x14ac:dyDescent="0.25">
      <c r="A4140" s="1" t="s">
        <v>3925</v>
      </c>
      <c r="B4140" s="124">
        <v>26.13</v>
      </c>
    </row>
    <row r="4141" spans="1:2" x14ac:dyDescent="0.25">
      <c r="A4141" s="1" t="s">
        <v>3926</v>
      </c>
      <c r="B4141" s="124">
        <v>37.26</v>
      </c>
    </row>
    <row r="4142" spans="1:2" x14ac:dyDescent="0.25">
      <c r="A4142" s="1" t="s">
        <v>3927</v>
      </c>
      <c r="B4142" s="124">
        <v>32.630000000000003</v>
      </c>
    </row>
    <row r="4143" spans="1:2" x14ac:dyDescent="0.25">
      <c r="A4143" s="1" t="s">
        <v>3928</v>
      </c>
      <c r="B4143" s="124">
        <v>6.88</v>
      </c>
    </row>
    <row r="4144" spans="1:2" x14ac:dyDescent="0.25">
      <c r="A4144" s="1" t="s">
        <v>3929</v>
      </c>
      <c r="B4144" s="124">
        <v>5.96</v>
      </c>
    </row>
    <row r="4145" spans="1:2" x14ac:dyDescent="0.25">
      <c r="A4145" s="1" t="s">
        <v>3930</v>
      </c>
      <c r="B4145" s="124">
        <v>10.32</v>
      </c>
    </row>
    <row r="4146" spans="1:2" x14ac:dyDescent="0.25">
      <c r="A4146" s="1" t="s">
        <v>3931</v>
      </c>
      <c r="B4146" s="124">
        <v>8.94</v>
      </c>
    </row>
    <row r="4147" spans="1:2" x14ac:dyDescent="0.25">
      <c r="A4147" s="1" t="s">
        <v>3932</v>
      </c>
      <c r="B4147" s="124">
        <v>13.77</v>
      </c>
    </row>
    <row r="4148" spans="1:2" x14ac:dyDescent="0.25">
      <c r="A4148" s="1" t="s">
        <v>3933</v>
      </c>
      <c r="B4148" s="124">
        <v>11.93</v>
      </c>
    </row>
    <row r="4149" spans="1:2" x14ac:dyDescent="0.25">
      <c r="A4149" s="1" t="s">
        <v>3934</v>
      </c>
      <c r="B4149" s="124">
        <v>17.21</v>
      </c>
    </row>
    <row r="4150" spans="1:2" x14ac:dyDescent="0.25">
      <c r="A4150" s="1" t="s">
        <v>3935</v>
      </c>
      <c r="B4150" s="124">
        <v>14.91</v>
      </c>
    </row>
    <row r="4151" spans="1:2" x14ac:dyDescent="0.25">
      <c r="A4151" s="1" t="s">
        <v>3936</v>
      </c>
      <c r="B4151" s="124">
        <v>20.65</v>
      </c>
    </row>
    <row r="4152" spans="1:2" x14ac:dyDescent="0.25">
      <c r="A4152" s="1" t="s">
        <v>3937</v>
      </c>
      <c r="B4152" s="124">
        <v>17.89</v>
      </c>
    </row>
    <row r="4153" spans="1:2" x14ac:dyDescent="0.25">
      <c r="A4153" s="1" t="s">
        <v>3938</v>
      </c>
      <c r="B4153" s="124">
        <v>24.09</v>
      </c>
    </row>
    <row r="4154" spans="1:2" x14ac:dyDescent="0.25">
      <c r="A4154" s="1" t="s">
        <v>3939</v>
      </c>
      <c r="B4154" s="124">
        <v>20.88</v>
      </c>
    </row>
    <row r="4155" spans="1:2" x14ac:dyDescent="0.25">
      <c r="A4155" s="1" t="s">
        <v>3940</v>
      </c>
      <c r="B4155" s="124">
        <v>27.54</v>
      </c>
    </row>
    <row r="4156" spans="1:2" x14ac:dyDescent="0.25">
      <c r="A4156" s="1" t="s">
        <v>3941</v>
      </c>
      <c r="B4156" s="124">
        <v>23.86</v>
      </c>
    </row>
    <row r="4157" spans="1:2" x14ac:dyDescent="0.25">
      <c r="A4157" s="1" t="s">
        <v>3942</v>
      </c>
      <c r="B4157" s="124">
        <v>30.98</v>
      </c>
    </row>
    <row r="4158" spans="1:2" x14ac:dyDescent="0.25">
      <c r="A4158" s="1" t="s">
        <v>3943</v>
      </c>
      <c r="B4158" s="124">
        <v>26.84</v>
      </c>
    </row>
    <row r="4159" spans="1:2" x14ac:dyDescent="0.25">
      <c r="A4159" s="1" t="s">
        <v>3944</v>
      </c>
      <c r="B4159" s="124">
        <v>34.42</v>
      </c>
    </row>
    <row r="4160" spans="1:2" x14ac:dyDescent="0.25">
      <c r="A4160" s="1" t="s">
        <v>3945</v>
      </c>
      <c r="B4160" s="124">
        <v>29.82</v>
      </c>
    </row>
    <row r="4161" spans="1:2" x14ac:dyDescent="0.25">
      <c r="A4161" s="1" t="s">
        <v>3946</v>
      </c>
      <c r="B4161" s="124">
        <v>41.31</v>
      </c>
    </row>
    <row r="4162" spans="1:2" x14ac:dyDescent="0.25">
      <c r="A4162" s="1" t="s">
        <v>3947</v>
      </c>
      <c r="B4162" s="124">
        <v>35.79</v>
      </c>
    </row>
    <row r="4163" spans="1:2" x14ac:dyDescent="0.25">
      <c r="A4163" s="1" t="s">
        <v>3948</v>
      </c>
      <c r="B4163" s="124">
        <v>1.63</v>
      </c>
    </row>
    <row r="4164" spans="1:2" x14ac:dyDescent="0.25">
      <c r="A4164" s="1" t="s">
        <v>3949</v>
      </c>
      <c r="B4164" s="124">
        <v>1.41</v>
      </c>
    </row>
    <row r="4165" spans="1:2" x14ac:dyDescent="0.25">
      <c r="A4165" s="1" t="s">
        <v>3950</v>
      </c>
      <c r="B4165" s="124">
        <v>1.8</v>
      </c>
    </row>
    <row r="4166" spans="1:2" x14ac:dyDescent="0.25">
      <c r="A4166" s="1" t="s">
        <v>3951</v>
      </c>
      <c r="B4166" s="124">
        <v>1.56</v>
      </c>
    </row>
    <row r="4167" spans="1:2" x14ac:dyDescent="0.25">
      <c r="A4167" s="1" t="s">
        <v>3952</v>
      </c>
      <c r="B4167" s="124">
        <v>2.15</v>
      </c>
    </row>
    <row r="4168" spans="1:2" x14ac:dyDescent="0.25">
      <c r="A4168" s="1" t="s">
        <v>3953</v>
      </c>
      <c r="B4168" s="124">
        <v>1.86</v>
      </c>
    </row>
    <row r="4169" spans="1:2" x14ac:dyDescent="0.25">
      <c r="A4169" s="1" t="s">
        <v>3954</v>
      </c>
      <c r="B4169" s="124">
        <v>2.58</v>
      </c>
    </row>
    <row r="4170" spans="1:2" x14ac:dyDescent="0.25">
      <c r="A4170" s="1" t="s">
        <v>3955</v>
      </c>
      <c r="B4170" s="124">
        <v>2.23</v>
      </c>
    </row>
    <row r="4171" spans="1:2" x14ac:dyDescent="0.25">
      <c r="A4171" s="1" t="s">
        <v>3956</v>
      </c>
      <c r="B4171" s="124">
        <v>2.84</v>
      </c>
    </row>
    <row r="4172" spans="1:2" x14ac:dyDescent="0.25">
      <c r="A4172" s="1" t="s">
        <v>3957</v>
      </c>
      <c r="B4172" s="124">
        <v>2.46</v>
      </c>
    </row>
    <row r="4173" spans="1:2" x14ac:dyDescent="0.25">
      <c r="A4173" s="1" t="s">
        <v>3958</v>
      </c>
      <c r="B4173" s="124">
        <v>3.65</v>
      </c>
    </row>
    <row r="4174" spans="1:2" x14ac:dyDescent="0.25">
      <c r="A4174" s="1" t="s">
        <v>3959</v>
      </c>
      <c r="B4174" s="124">
        <v>3.16</v>
      </c>
    </row>
    <row r="4175" spans="1:2" x14ac:dyDescent="0.25">
      <c r="A4175" s="1" t="s">
        <v>3960</v>
      </c>
      <c r="B4175" s="124">
        <v>4.6900000000000004</v>
      </c>
    </row>
    <row r="4176" spans="1:2" x14ac:dyDescent="0.25">
      <c r="A4176" s="1" t="s">
        <v>3961</v>
      </c>
      <c r="B4176" s="124">
        <v>4.0599999999999996</v>
      </c>
    </row>
    <row r="4177" spans="1:2" x14ac:dyDescent="0.25">
      <c r="A4177" s="1" t="s">
        <v>3962</v>
      </c>
      <c r="B4177" s="124">
        <v>1646.79</v>
      </c>
    </row>
    <row r="4178" spans="1:2" x14ac:dyDescent="0.25">
      <c r="A4178" s="1" t="s">
        <v>3963</v>
      </c>
      <c r="B4178" s="124">
        <v>1429.48</v>
      </c>
    </row>
    <row r="4179" spans="1:2" x14ac:dyDescent="0.25">
      <c r="A4179" s="1" t="s">
        <v>3964</v>
      </c>
      <c r="B4179" s="124">
        <v>813.48</v>
      </c>
    </row>
    <row r="4180" spans="1:2" x14ac:dyDescent="0.25">
      <c r="A4180" s="1" t="s">
        <v>3965</v>
      </c>
      <c r="B4180" s="124">
        <v>706.22</v>
      </c>
    </row>
    <row r="4181" spans="1:2" x14ac:dyDescent="0.25">
      <c r="A4181" s="1" t="s">
        <v>3966</v>
      </c>
      <c r="B4181" s="124">
        <v>423.47</v>
      </c>
    </row>
    <row r="4182" spans="1:2" x14ac:dyDescent="0.25">
      <c r="A4182" s="1" t="s">
        <v>3967</v>
      </c>
      <c r="B4182" s="124">
        <v>367.68</v>
      </c>
    </row>
    <row r="4183" spans="1:2" x14ac:dyDescent="0.25">
      <c r="A4183" s="1" t="s">
        <v>3968</v>
      </c>
      <c r="B4183" s="124">
        <v>42.43</v>
      </c>
    </row>
    <row r="4184" spans="1:2" x14ac:dyDescent="0.25">
      <c r="A4184" s="1" t="s">
        <v>3969</v>
      </c>
      <c r="B4184" s="124">
        <v>37.409999999999997</v>
      </c>
    </row>
    <row r="4185" spans="1:2" x14ac:dyDescent="0.25">
      <c r="A4185" s="1" t="s">
        <v>3970</v>
      </c>
      <c r="B4185" s="124">
        <v>52.75</v>
      </c>
    </row>
    <row r="4186" spans="1:2" x14ac:dyDescent="0.25">
      <c r="A4186" s="1" t="s">
        <v>3971</v>
      </c>
      <c r="B4186" s="124">
        <v>46.52</v>
      </c>
    </row>
    <row r="4187" spans="1:2" x14ac:dyDescent="0.25">
      <c r="A4187" s="1" t="s">
        <v>3972</v>
      </c>
      <c r="B4187" s="124">
        <v>154.18</v>
      </c>
    </row>
    <row r="4188" spans="1:2" x14ac:dyDescent="0.25">
      <c r="A4188" s="1" t="s">
        <v>3973</v>
      </c>
      <c r="B4188" s="124">
        <v>145.03</v>
      </c>
    </row>
    <row r="4189" spans="1:2" x14ac:dyDescent="0.25">
      <c r="A4189" s="1" t="s">
        <v>3974</v>
      </c>
      <c r="B4189" s="124">
        <v>168.7</v>
      </c>
    </row>
    <row r="4190" spans="1:2" x14ac:dyDescent="0.25">
      <c r="A4190" s="1" t="s">
        <v>3975</v>
      </c>
      <c r="B4190" s="124">
        <v>159.5</v>
      </c>
    </row>
    <row r="4191" spans="1:2" x14ac:dyDescent="0.25">
      <c r="A4191" s="1" t="s">
        <v>3976</v>
      </c>
      <c r="B4191" s="124">
        <v>200.81</v>
      </c>
    </row>
    <row r="4192" spans="1:2" x14ac:dyDescent="0.25">
      <c r="A4192" s="1" t="s">
        <v>3977</v>
      </c>
      <c r="B4192" s="124">
        <v>189.8</v>
      </c>
    </row>
    <row r="4193" spans="1:2" x14ac:dyDescent="0.25">
      <c r="A4193" s="1" t="s">
        <v>3978</v>
      </c>
      <c r="B4193" s="124">
        <v>215.88</v>
      </c>
    </row>
    <row r="4194" spans="1:2" x14ac:dyDescent="0.25">
      <c r="A4194" s="1" t="s">
        <v>3979</v>
      </c>
      <c r="B4194" s="124">
        <v>203.44</v>
      </c>
    </row>
    <row r="4195" spans="1:2" x14ac:dyDescent="0.25">
      <c r="A4195" s="1" t="s">
        <v>3980</v>
      </c>
      <c r="B4195" s="124">
        <v>231</v>
      </c>
    </row>
    <row r="4196" spans="1:2" x14ac:dyDescent="0.25">
      <c r="A4196" s="1" t="s">
        <v>3981</v>
      </c>
      <c r="B4196" s="124">
        <v>217.7</v>
      </c>
    </row>
    <row r="4197" spans="1:2" x14ac:dyDescent="0.25">
      <c r="A4197" s="1" t="s">
        <v>3982</v>
      </c>
      <c r="B4197" s="124">
        <v>51.5</v>
      </c>
    </row>
    <row r="4198" spans="1:2" x14ac:dyDescent="0.25">
      <c r="A4198" s="1" t="s">
        <v>3983</v>
      </c>
      <c r="B4198" s="124">
        <v>45.27</v>
      </c>
    </row>
    <row r="4199" spans="1:2" x14ac:dyDescent="0.25">
      <c r="A4199" s="1" t="s">
        <v>3984</v>
      </c>
      <c r="B4199" s="124">
        <v>52.87</v>
      </c>
    </row>
    <row r="4200" spans="1:2" x14ac:dyDescent="0.25">
      <c r="A4200" s="1" t="s">
        <v>3985</v>
      </c>
      <c r="B4200" s="124">
        <v>46.63</v>
      </c>
    </row>
    <row r="4201" spans="1:2" x14ac:dyDescent="0.25">
      <c r="A4201" s="1" t="s">
        <v>3986</v>
      </c>
      <c r="B4201" s="124">
        <v>153.30000000000001</v>
      </c>
    </row>
    <row r="4202" spans="1:2" x14ac:dyDescent="0.25">
      <c r="A4202" s="1" t="s">
        <v>3987</v>
      </c>
      <c r="B4202" s="124">
        <v>144.19</v>
      </c>
    </row>
    <row r="4203" spans="1:2" x14ac:dyDescent="0.25">
      <c r="A4203" s="1" t="s">
        <v>3988</v>
      </c>
      <c r="B4203" s="124">
        <v>167.96</v>
      </c>
    </row>
    <row r="4204" spans="1:2" x14ac:dyDescent="0.25">
      <c r="A4204" s="1" t="s">
        <v>3989</v>
      </c>
      <c r="B4204" s="124">
        <v>158.81</v>
      </c>
    </row>
    <row r="4205" spans="1:2" x14ac:dyDescent="0.25">
      <c r="A4205" s="1" t="s">
        <v>3990</v>
      </c>
      <c r="B4205" s="124">
        <v>202.03</v>
      </c>
    </row>
    <row r="4206" spans="1:2" x14ac:dyDescent="0.25">
      <c r="A4206" s="1" t="s">
        <v>3991</v>
      </c>
      <c r="B4206" s="124">
        <v>190.95</v>
      </c>
    </row>
    <row r="4207" spans="1:2" x14ac:dyDescent="0.25">
      <c r="A4207" s="1" t="s">
        <v>3992</v>
      </c>
      <c r="B4207" s="124">
        <v>11.9</v>
      </c>
    </row>
    <row r="4208" spans="1:2" x14ac:dyDescent="0.25">
      <c r="A4208" s="1" t="s">
        <v>3993</v>
      </c>
      <c r="B4208" s="124">
        <v>10.55</v>
      </c>
    </row>
    <row r="4209" spans="1:2" x14ac:dyDescent="0.25">
      <c r="A4209" s="1" t="s">
        <v>3994</v>
      </c>
      <c r="B4209" s="124">
        <v>44.34</v>
      </c>
    </row>
    <row r="4210" spans="1:2" x14ac:dyDescent="0.25">
      <c r="A4210" s="1" t="s">
        <v>3995</v>
      </c>
      <c r="B4210" s="124">
        <v>38.57</v>
      </c>
    </row>
    <row r="4211" spans="1:2" x14ac:dyDescent="0.25">
      <c r="A4211" s="1" t="s">
        <v>3996</v>
      </c>
      <c r="B4211" s="124">
        <v>176.51</v>
      </c>
    </row>
    <row r="4212" spans="1:2" x14ac:dyDescent="0.25">
      <c r="A4212" s="1" t="s">
        <v>3997</v>
      </c>
      <c r="B4212" s="124">
        <v>153.43</v>
      </c>
    </row>
    <row r="4213" spans="1:2" x14ac:dyDescent="0.25">
      <c r="A4213" s="1" t="s">
        <v>3998</v>
      </c>
      <c r="B4213" s="124">
        <v>243.64</v>
      </c>
    </row>
    <row r="4214" spans="1:2" x14ac:dyDescent="0.25">
      <c r="A4214" s="1" t="s">
        <v>3999</v>
      </c>
      <c r="B4214" s="124">
        <v>211.59</v>
      </c>
    </row>
    <row r="4215" spans="1:2" x14ac:dyDescent="0.25">
      <c r="A4215" s="1" t="s">
        <v>4000</v>
      </c>
      <c r="B4215" s="124">
        <v>88.25</v>
      </c>
    </row>
    <row r="4216" spans="1:2" x14ac:dyDescent="0.25">
      <c r="A4216" s="1" t="s">
        <v>4001</v>
      </c>
      <c r="B4216" s="124">
        <v>76.709999999999994</v>
      </c>
    </row>
    <row r="4217" spans="1:2" x14ac:dyDescent="0.25">
      <c r="A4217" s="1" t="s">
        <v>4002</v>
      </c>
      <c r="B4217" s="124">
        <v>88.25</v>
      </c>
    </row>
    <row r="4218" spans="1:2" x14ac:dyDescent="0.25">
      <c r="A4218" s="1" t="s">
        <v>4003</v>
      </c>
      <c r="B4218" s="124">
        <v>76.709999999999994</v>
      </c>
    </row>
    <row r="4219" spans="1:2" x14ac:dyDescent="0.25">
      <c r="A4219" s="1" t="s">
        <v>4004</v>
      </c>
      <c r="B4219" s="124">
        <v>176.51</v>
      </c>
    </row>
    <row r="4220" spans="1:2" x14ac:dyDescent="0.25">
      <c r="A4220" s="1" t="s">
        <v>4005</v>
      </c>
      <c r="B4220" s="124">
        <v>153.43</v>
      </c>
    </row>
    <row r="4221" spans="1:2" x14ac:dyDescent="0.25">
      <c r="A4221" s="1" t="s">
        <v>4006</v>
      </c>
      <c r="B4221" s="124">
        <v>264.76</v>
      </c>
    </row>
    <row r="4222" spans="1:2" x14ac:dyDescent="0.25">
      <c r="A4222" s="1" t="s">
        <v>4007</v>
      </c>
      <c r="B4222" s="124">
        <v>230.14</v>
      </c>
    </row>
    <row r="4223" spans="1:2" x14ac:dyDescent="0.25">
      <c r="A4223" s="1" t="s">
        <v>4008</v>
      </c>
      <c r="B4223" s="124">
        <v>447.84</v>
      </c>
    </row>
    <row r="4224" spans="1:2" x14ac:dyDescent="0.25">
      <c r="A4224" s="1" t="s">
        <v>4009</v>
      </c>
      <c r="B4224" s="124">
        <v>390.01</v>
      </c>
    </row>
    <row r="4225" spans="1:2" x14ac:dyDescent="0.25">
      <c r="A4225" s="1" t="s">
        <v>4010</v>
      </c>
      <c r="B4225" s="124">
        <v>115.38</v>
      </c>
    </row>
    <row r="4226" spans="1:2" x14ac:dyDescent="0.25">
      <c r="A4226" s="1" t="s">
        <v>4011</v>
      </c>
      <c r="B4226" s="124">
        <v>100.37</v>
      </c>
    </row>
    <row r="4227" spans="1:2" x14ac:dyDescent="0.25">
      <c r="A4227" s="1" t="s">
        <v>4012</v>
      </c>
      <c r="B4227" s="124">
        <v>66.73</v>
      </c>
    </row>
    <row r="4228" spans="1:2" x14ac:dyDescent="0.25">
      <c r="A4228" s="1" t="s">
        <v>4013</v>
      </c>
      <c r="B4228" s="124">
        <v>58.07</v>
      </c>
    </row>
    <row r="4229" spans="1:2" x14ac:dyDescent="0.25">
      <c r="A4229" s="1" t="s">
        <v>4014</v>
      </c>
      <c r="B4229" s="124">
        <v>4.5</v>
      </c>
    </row>
    <row r="4230" spans="1:2" x14ac:dyDescent="0.25">
      <c r="A4230" s="1" t="s">
        <v>4015</v>
      </c>
      <c r="B4230" s="124">
        <v>3.94</v>
      </c>
    </row>
    <row r="4231" spans="1:2" x14ac:dyDescent="0.25">
      <c r="A4231" s="1" t="s">
        <v>4016</v>
      </c>
      <c r="B4231" s="124">
        <v>7.31</v>
      </c>
    </row>
    <row r="4232" spans="1:2" x14ac:dyDescent="0.25">
      <c r="A4232" s="1" t="s">
        <v>4017</v>
      </c>
      <c r="B4232" s="124">
        <v>6.38</v>
      </c>
    </row>
    <row r="4233" spans="1:2" x14ac:dyDescent="0.25">
      <c r="A4233" s="1" t="s">
        <v>4018</v>
      </c>
      <c r="B4233" s="124">
        <v>10.62</v>
      </c>
    </row>
    <row r="4234" spans="1:2" x14ac:dyDescent="0.25">
      <c r="A4234" s="1" t="s">
        <v>4019</v>
      </c>
      <c r="B4234" s="124">
        <v>9.2799999999999994</v>
      </c>
    </row>
    <row r="4235" spans="1:2" x14ac:dyDescent="0.25">
      <c r="A4235" s="1" t="s">
        <v>4020</v>
      </c>
      <c r="B4235" s="124">
        <v>17.440000000000001</v>
      </c>
    </row>
    <row r="4236" spans="1:2" x14ac:dyDescent="0.25">
      <c r="A4236" s="1" t="s">
        <v>4021</v>
      </c>
      <c r="B4236" s="124">
        <v>15.22</v>
      </c>
    </row>
    <row r="4237" spans="1:2" x14ac:dyDescent="0.25">
      <c r="A4237" s="1" t="s">
        <v>4022</v>
      </c>
      <c r="B4237" s="124">
        <v>26.15</v>
      </c>
    </row>
    <row r="4238" spans="1:2" x14ac:dyDescent="0.25">
      <c r="A4238" s="1" t="s">
        <v>4023</v>
      </c>
      <c r="B4238" s="124">
        <v>22.81</v>
      </c>
    </row>
    <row r="4239" spans="1:2" x14ac:dyDescent="0.25">
      <c r="A4239" s="1" t="s">
        <v>4024</v>
      </c>
      <c r="B4239" s="124">
        <v>34.119999999999997</v>
      </c>
    </row>
    <row r="4240" spans="1:2" x14ac:dyDescent="0.25">
      <c r="A4240" s="1" t="s">
        <v>4025</v>
      </c>
      <c r="B4240" s="124">
        <v>29.76</v>
      </c>
    </row>
    <row r="4241" spans="1:2" x14ac:dyDescent="0.25">
      <c r="A4241" s="1" t="s">
        <v>4026</v>
      </c>
      <c r="B4241" s="124">
        <v>37.82</v>
      </c>
    </row>
    <row r="4242" spans="1:2" x14ac:dyDescent="0.25">
      <c r="A4242" s="1" t="s">
        <v>4027</v>
      </c>
      <c r="B4242" s="124">
        <v>33.53</v>
      </c>
    </row>
    <row r="4243" spans="1:2" x14ac:dyDescent="0.25">
      <c r="A4243" s="1" t="s">
        <v>4028</v>
      </c>
      <c r="B4243" s="124">
        <v>43.87</v>
      </c>
    </row>
    <row r="4244" spans="1:2" x14ac:dyDescent="0.25">
      <c r="A4244" s="1" t="s">
        <v>4029</v>
      </c>
      <c r="B4244" s="124">
        <v>38.89</v>
      </c>
    </row>
    <row r="4245" spans="1:2" x14ac:dyDescent="0.25">
      <c r="A4245" s="1" t="s">
        <v>4030</v>
      </c>
      <c r="B4245" s="124">
        <v>51.23</v>
      </c>
    </row>
    <row r="4246" spans="1:2" x14ac:dyDescent="0.25">
      <c r="A4246" s="1" t="s">
        <v>4031</v>
      </c>
      <c r="B4246" s="124">
        <v>45.43</v>
      </c>
    </row>
    <row r="4247" spans="1:2" x14ac:dyDescent="0.25">
      <c r="A4247" s="1" t="s">
        <v>4032</v>
      </c>
      <c r="B4247" s="124">
        <v>65.540000000000006</v>
      </c>
    </row>
    <row r="4248" spans="1:2" x14ac:dyDescent="0.25">
      <c r="A4248" s="1" t="s">
        <v>4033</v>
      </c>
      <c r="B4248" s="124">
        <v>58.77</v>
      </c>
    </row>
    <row r="4249" spans="1:2" x14ac:dyDescent="0.25">
      <c r="A4249" s="1" t="s">
        <v>4034</v>
      </c>
      <c r="B4249" s="124">
        <v>65.36</v>
      </c>
    </row>
    <row r="4250" spans="1:2" x14ac:dyDescent="0.25">
      <c r="A4250" s="1" t="s">
        <v>4035</v>
      </c>
      <c r="B4250" s="124">
        <v>57.99</v>
      </c>
    </row>
    <row r="4251" spans="1:2" x14ac:dyDescent="0.25">
      <c r="A4251" s="1" t="s">
        <v>4036</v>
      </c>
      <c r="B4251" s="124">
        <v>80.08</v>
      </c>
    </row>
    <row r="4252" spans="1:2" x14ac:dyDescent="0.25">
      <c r="A4252" s="1" t="s">
        <v>4037</v>
      </c>
      <c r="B4252" s="124">
        <v>71.09</v>
      </c>
    </row>
    <row r="4253" spans="1:2" x14ac:dyDescent="0.25">
      <c r="A4253" s="1" t="s">
        <v>4038</v>
      </c>
      <c r="B4253" s="124">
        <v>117.86</v>
      </c>
    </row>
    <row r="4254" spans="1:2" x14ac:dyDescent="0.25">
      <c r="A4254" s="1" t="s">
        <v>4039</v>
      </c>
      <c r="B4254" s="124">
        <v>107.52</v>
      </c>
    </row>
    <row r="4255" spans="1:2" x14ac:dyDescent="0.25">
      <c r="A4255" s="1" t="s">
        <v>4040</v>
      </c>
      <c r="B4255" s="124">
        <v>140.21</v>
      </c>
    </row>
    <row r="4256" spans="1:2" x14ac:dyDescent="0.25">
      <c r="A4256" s="1" t="s">
        <v>4041</v>
      </c>
      <c r="B4256" s="124">
        <v>127.97</v>
      </c>
    </row>
    <row r="4257" spans="1:2" x14ac:dyDescent="0.25">
      <c r="A4257" s="1" t="s">
        <v>4042</v>
      </c>
      <c r="B4257" s="124">
        <v>167.82</v>
      </c>
    </row>
    <row r="4258" spans="1:2" x14ac:dyDescent="0.25">
      <c r="A4258" s="1" t="s">
        <v>4043</v>
      </c>
      <c r="B4258" s="124">
        <v>153.34</v>
      </c>
    </row>
    <row r="4259" spans="1:2" x14ac:dyDescent="0.25">
      <c r="A4259" s="1" t="s">
        <v>4044</v>
      </c>
      <c r="B4259" s="124">
        <v>195.53</v>
      </c>
    </row>
    <row r="4260" spans="1:2" x14ac:dyDescent="0.25">
      <c r="A4260" s="1" t="s">
        <v>4045</v>
      </c>
      <c r="B4260" s="124">
        <v>178.79</v>
      </c>
    </row>
    <row r="4261" spans="1:2" x14ac:dyDescent="0.25">
      <c r="A4261" s="1" t="s">
        <v>4046</v>
      </c>
      <c r="B4261" s="124">
        <v>243.02</v>
      </c>
    </row>
    <row r="4262" spans="1:2" x14ac:dyDescent="0.25">
      <c r="A4262" s="1" t="s">
        <v>4047</v>
      </c>
      <c r="B4262" s="124">
        <v>222.23</v>
      </c>
    </row>
    <row r="4263" spans="1:2" x14ac:dyDescent="0.25">
      <c r="A4263" s="1" t="s">
        <v>4048</v>
      </c>
      <c r="B4263" s="124">
        <v>3.03</v>
      </c>
    </row>
    <row r="4264" spans="1:2" x14ac:dyDescent="0.25">
      <c r="A4264" s="1" t="s">
        <v>4049</v>
      </c>
      <c r="B4264" s="124">
        <v>2.66</v>
      </c>
    </row>
    <row r="4265" spans="1:2" x14ac:dyDescent="0.25">
      <c r="A4265" s="1" t="s">
        <v>4050</v>
      </c>
      <c r="B4265" s="124">
        <v>4.95</v>
      </c>
    </row>
    <row r="4266" spans="1:2" x14ac:dyDescent="0.25">
      <c r="A4266" s="1" t="s">
        <v>4051</v>
      </c>
      <c r="B4266" s="124">
        <v>4.34</v>
      </c>
    </row>
    <row r="4267" spans="1:2" x14ac:dyDescent="0.25">
      <c r="A4267" s="1" t="s">
        <v>4052</v>
      </c>
      <c r="B4267" s="124">
        <v>7.32</v>
      </c>
    </row>
    <row r="4268" spans="1:2" x14ac:dyDescent="0.25">
      <c r="A4268" s="1" t="s">
        <v>4053</v>
      </c>
      <c r="B4268" s="124">
        <v>6.42</v>
      </c>
    </row>
    <row r="4269" spans="1:2" x14ac:dyDescent="0.25">
      <c r="A4269" s="1" t="s">
        <v>4054</v>
      </c>
      <c r="B4269" s="124">
        <v>12.22</v>
      </c>
    </row>
    <row r="4270" spans="1:2" x14ac:dyDescent="0.25">
      <c r="A4270" s="1" t="s">
        <v>4055</v>
      </c>
      <c r="B4270" s="124">
        <v>10.69</v>
      </c>
    </row>
    <row r="4271" spans="1:2" x14ac:dyDescent="0.25">
      <c r="A4271" s="1" t="s">
        <v>4056</v>
      </c>
      <c r="B4271" s="124">
        <v>18.649999999999999</v>
      </c>
    </row>
    <row r="4272" spans="1:2" x14ac:dyDescent="0.25">
      <c r="A4272" s="1" t="s">
        <v>4057</v>
      </c>
      <c r="B4272" s="124">
        <v>16.309999999999999</v>
      </c>
    </row>
    <row r="4273" spans="1:2" x14ac:dyDescent="0.25">
      <c r="A4273" s="1" t="s">
        <v>4058</v>
      </c>
      <c r="B4273" s="124">
        <v>24.51</v>
      </c>
    </row>
    <row r="4274" spans="1:2" x14ac:dyDescent="0.25">
      <c r="A4274" s="1" t="s">
        <v>4059</v>
      </c>
      <c r="B4274" s="124">
        <v>21.44</v>
      </c>
    </row>
    <row r="4275" spans="1:2" x14ac:dyDescent="0.25">
      <c r="A4275" s="1" t="s">
        <v>4060</v>
      </c>
      <c r="B4275" s="124">
        <v>28.46</v>
      </c>
    </row>
    <row r="4276" spans="1:2" x14ac:dyDescent="0.25">
      <c r="A4276" s="1" t="s">
        <v>4061</v>
      </c>
      <c r="B4276" s="124">
        <v>25.42</v>
      </c>
    </row>
    <row r="4277" spans="1:2" x14ac:dyDescent="0.25">
      <c r="A4277" s="1" t="s">
        <v>4062</v>
      </c>
      <c r="B4277" s="124">
        <v>33.619999999999997</v>
      </c>
    </row>
    <row r="4278" spans="1:2" x14ac:dyDescent="0.25">
      <c r="A4278" s="1" t="s">
        <v>4063</v>
      </c>
      <c r="B4278" s="124">
        <v>30.02</v>
      </c>
    </row>
    <row r="4279" spans="1:2" x14ac:dyDescent="0.25">
      <c r="A4279" s="1" t="s">
        <v>4064</v>
      </c>
      <c r="B4279" s="124">
        <v>38.75</v>
      </c>
    </row>
    <row r="4280" spans="1:2" x14ac:dyDescent="0.25">
      <c r="A4280" s="1" t="s">
        <v>4065</v>
      </c>
      <c r="B4280" s="124">
        <v>34.619999999999997</v>
      </c>
    </row>
    <row r="4281" spans="1:2" x14ac:dyDescent="0.25">
      <c r="A4281" s="1" t="s">
        <v>4066</v>
      </c>
      <c r="B4281" s="124">
        <v>44.26</v>
      </c>
    </row>
    <row r="4282" spans="1:2" x14ac:dyDescent="0.25">
      <c r="A4282" s="1" t="s">
        <v>4067</v>
      </c>
      <c r="B4282" s="124">
        <v>39.54</v>
      </c>
    </row>
    <row r="4283" spans="1:2" x14ac:dyDescent="0.25">
      <c r="A4283" s="1" t="s">
        <v>4068</v>
      </c>
      <c r="B4283" s="124">
        <v>49.76</v>
      </c>
    </row>
    <row r="4284" spans="1:2" x14ac:dyDescent="0.25">
      <c r="A4284" s="1" t="s">
        <v>4069</v>
      </c>
      <c r="B4284" s="124">
        <v>44.47</v>
      </c>
    </row>
    <row r="4285" spans="1:2" x14ac:dyDescent="0.25">
      <c r="A4285" s="1" t="s">
        <v>4070</v>
      </c>
      <c r="B4285" s="124">
        <v>61.37</v>
      </c>
    </row>
    <row r="4286" spans="1:2" x14ac:dyDescent="0.25">
      <c r="A4286" s="1" t="s">
        <v>4071</v>
      </c>
      <c r="B4286" s="124">
        <v>54.87</v>
      </c>
    </row>
    <row r="4287" spans="1:2" x14ac:dyDescent="0.25">
      <c r="A4287" s="1" t="s">
        <v>4072</v>
      </c>
      <c r="B4287" s="124">
        <v>95.48</v>
      </c>
    </row>
    <row r="4288" spans="1:2" x14ac:dyDescent="0.25">
      <c r="A4288" s="1" t="s">
        <v>4073</v>
      </c>
      <c r="B4288" s="124">
        <v>88.12</v>
      </c>
    </row>
    <row r="4289" spans="1:2" x14ac:dyDescent="0.25">
      <c r="A4289" s="1" t="s">
        <v>4074</v>
      </c>
      <c r="B4289" s="124">
        <v>114.54</v>
      </c>
    </row>
    <row r="4290" spans="1:2" x14ac:dyDescent="0.25">
      <c r="A4290" s="1" t="s">
        <v>4075</v>
      </c>
      <c r="B4290" s="124">
        <v>105.72</v>
      </c>
    </row>
    <row r="4291" spans="1:2" x14ac:dyDescent="0.25">
      <c r="A4291" s="1" t="s">
        <v>4076</v>
      </c>
      <c r="B4291" s="124">
        <v>138.30000000000001</v>
      </c>
    </row>
    <row r="4292" spans="1:2" x14ac:dyDescent="0.25">
      <c r="A4292" s="1" t="s">
        <v>4077</v>
      </c>
      <c r="B4292" s="124">
        <v>127.77</v>
      </c>
    </row>
    <row r="4293" spans="1:2" x14ac:dyDescent="0.25">
      <c r="A4293" s="1" t="s">
        <v>4078</v>
      </c>
      <c r="B4293" s="124">
        <v>162.16999999999999</v>
      </c>
    </row>
    <row r="4294" spans="1:2" x14ac:dyDescent="0.25">
      <c r="A4294" s="1" t="s">
        <v>4079</v>
      </c>
      <c r="B4294" s="124">
        <v>149.88</v>
      </c>
    </row>
    <row r="4295" spans="1:2" x14ac:dyDescent="0.25">
      <c r="A4295" s="1" t="s">
        <v>4080</v>
      </c>
      <c r="B4295" s="124">
        <v>202.71</v>
      </c>
    </row>
    <row r="4296" spans="1:2" x14ac:dyDescent="0.25">
      <c r="A4296" s="1" t="s">
        <v>4081</v>
      </c>
      <c r="B4296" s="124">
        <v>187.29</v>
      </c>
    </row>
    <row r="4297" spans="1:2" x14ac:dyDescent="0.25">
      <c r="A4297" s="1" t="s">
        <v>4082</v>
      </c>
      <c r="B4297" s="124">
        <v>10.43</v>
      </c>
    </row>
    <row r="4298" spans="1:2" x14ac:dyDescent="0.25">
      <c r="A4298" s="1" t="s">
        <v>4083</v>
      </c>
      <c r="B4298" s="124">
        <v>9.08</v>
      </c>
    </row>
    <row r="4299" spans="1:2" x14ac:dyDescent="0.25">
      <c r="A4299" s="1" t="s">
        <v>4084</v>
      </c>
      <c r="B4299" s="124">
        <v>17.190000000000001</v>
      </c>
    </row>
    <row r="4300" spans="1:2" x14ac:dyDescent="0.25">
      <c r="A4300" s="1" t="s">
        <v>4085</v>
      </c>
      <c r="B4300" s="124">
        <v>14.97</v>
      </c>
    </row>
    <row r="4301" spans="1:2" x14ac:dyDescent="0.25">
      <c r="A4301" s="1" t="s">
        <v>4086</v>
      </c>
      <c r="B4301" s="124">
        <v>25.85</v>
      </c>
    </row>
    <row r="4302" spans="1:2" x14ac:dyDescent="0.25">
      <c r="A4302" s="1" t="s">
        <v>4087</v>
      </c>
      <c r="B4302" s="124">
        <v>22.52</v>
      </c>
    </row>
    <row r="4303" spans="1:2" x14ac:dyDescent="0.25">
      <c r="A4303" s="1" t="s">
        <v>4088</v>
      </c>
      <c r="B4303" s="124">
        <v>33.71</v>
      </c>
    </row>
    <row r="4304" spans="1:2" x14ac:dyDescent="0.25">
      <c r="A4304" s="1" t="s">
        <v>4089</v>
      </c>
      <c r="B4304" s="124">
        <v>29.36</v>
      </c>
    </row>
    <row r="4305" spans="1:2" x14ac:dyDescent="0.25">
      <c r="A4305" s="1" t="s">
        <v>4090</v>
      </c>
      <c r="B4305" s="124">
        <v>37.28</v>
      </c>
    </row>
    <row r="4306" spans="1:2" x14ac:dyDescent="0.25">
      <c r="A4306" s="1" t="s">
        <v>4091</v>
      </c>
      <c r="B4306" s="124">
        <v>33</v>
      </c>
    </row>
    <row r="4307" spans="1:2" x14ac:dyDescent="0.25">
      <c r="A4307" s="1" t="s">
        <v>4092</v>
      </c>
      <c r="B4307" s="124">
        <v>8.6</v>
      </c>
    </row>
    <row r="4308" spans="1:2" x14ac:dyDescent="0.25">
      <c r="A4308" s="1" t="s">
        <v>4093</v>
      </c>
      <c r="B4308" s="124">
        <v>7.45</v>
      </c>
    </row>
    <row r="4309" spans="1:2" x14ac:dyDescent="0.25">
      <c r="A4309" s="1" t="s">
        <v>4094</v>
      </c>
      <c r="B4309" s="124">
        <v>12.9</v>
      </c>
    </row>
    <row r="4310" spans="1:2" x14ac:dyDescent="0.25">
      <c r="A4310" s="1" t="s">
        <v>4095</v>
      </c>
      <c r="B4310" s="124">
        <v>11.18</v>
      </c>
    </row>
    <row r="4311" spans="1:2" x14ac:dyDescent="0.25">
      <c r="A4311" s="1" t="s">
        <v>4096</v>
      </c>
      <c r="B4311" s="124">
        <v>17.21</v>
      </c>
    </row>
    <row r="4312" spans="1:2" x14ac:dyDescent="0.25">
      <c r="A4312" s="1" t="s">
        <v>4097</v>
      </c>
      <c r="B4312" s="124">
        <v>14.91</v>
      </c>
    </row>
    <row r="4313" spans="1:2" x14ac:dyDescent="0.25">
      <c r="A4313" s="1" t="s">
        <v>4098</v>
      </c>
      <c r="B4313" s="124">
        <v>21.51</v>
      </c>
    </row>
    <row r="4314" spans="1:2" x14ac:dyDescent="0.25">
      <c r="A4314" s="1" t="s">
        <v>4099</v>
      </c>
      <c r="B4314" s="124">
        <v>18.64</v>
      </c>
    </row>
    <row r="4315" spans="1:2" x14ac:dyDescent="0.25">
      <c r="A4315" s="1" t="s">
        <v>4100</v>
      </c>
      <c r="B4315" s="124">
        <v>25.82</v>
      </c>
    </row>
    <row r="4316" spans="1:2" x14ac:dyDescent="0.25">
      <c r="A4316" s="1" t="s">
        <v>4101</v>
      </c>
      <c r="B4316" s="124">
        <v>22.37</v>
      </c>
    </row>
    <row r="4317" spans="1:2" x14ac:dyDescent="0.25">
      <c r="A4317" s="1" t="s">
        <v>4102</v>
      </c>
      <c r="B4317" s="124">
        <v>30.12</v>
      </c>
    </row>
    <row r="4318" spans="1:2" x14ac:dyDescent="0.25">
      <c r="A4318" s="1" t="s">
        <v>4103</v>
      </c>
      <c r="B4318" s="124">
        <v>26.1</v>
      </c>
    </row>
    <row r="4319" spans="1:2" x14ac:dyDescent="0.25">
      <c r="A4319" s="1" t="s">
        <v>4104</v>
      </c>
      <c r="B4319" s="124">
        <v>34.42</v>
      </c>
    </row>
    <row r="4320" spans="1:2" x14ac:dyDescent="0.25">
      <c r="A4320" s="1" t="s">
        <v>4105</v>
      </c>
      <c r="B4320" s="124">
        <v>29.82</v>
      </c>
    </row>
    <row r="4321" spans="1:2" x14ac:dyDescent="0.25">
      <c r="A4321" s="1" t="s">
        <v>4106</v>
      </c>
      <c r="B4321" s="124">
        <v>38.72</v>
      </c>
    </row>
    <row r="4322" spans="1:2" x14ac:dyDescent="0.25">
      <c r="A4322" s="1" t="s">
        <v>4107</v>
      </c>
      <c r="B4322" s="124">
        <v>33.549999999999997</v>
      </c>
    </row>
    <row r="4323" spans="1:2" x14ac:dyDescent="0.25">
      <c r="A4323" s="1" t="s">
        <v>4108</v>
      </c>
      <c r="B4323" s="124">
        <v>43.03</v>
      </c>
    </row>
    <row r="4324" spans="1:2" x14ac:dyDescent="0.25">
      <c r="A4324" s="1" t="s">
        <v>4109</v>
      </c>
      <c r="B4324" s="124">
        <v>37.28</v>
      </c>
    </row>
    <row r="4325" spans="1:2" x14ac:dyDescent="0.25">
      <c r="A4325" s="1" t="s">
        <v>4110</v>
      </c>
      <c r="B4325" s="124">
        <v>47.33</v>
      </c>
    </row>
    <row r="4326" spans="1:2" x14ac:dyDescent="0.25">
      <c r="A4326" s="1" t="s">
        <v>4111</v>
      </c>
      <c r="B4326" s="124">
        <v>41.01</v>
      </c>
    </row>
    <row r="4327" spans="1:2" x14ac:dyDescent="0.25">
      <c r="A4327" s="1" t="s">
        <v>4112</v>
      </c>
      <c r="B4327" s="124">
        <v>51.64</v>
      </c>
    </row>
    <row r="4328" spans="1:2" x14ac:dyDescent="0.25">
      <c r="A4328" s="1" t="s">
        <v>4113</v>
      </c>
      <c r="B4328" s="124">
        <v>44.74</v>
      </c>
    </row>
    <row r="4329" spans="1:2" x14ac:dyDescent="0.25">
      <c r="A4329" s="1" t="s">
        <v>4114</v>
      </c>
      <c r="B4329" s="124">
        <v>55.94</v>
      </c>
    </row>
    <row r="4330" spans="1:2" x14ac:dyDescent="0.25">
      <c r="A4330" s="1" t="s">
        <v>4115</v>
      </c>
      <c r="B4330" s="124">
        <v>48.47</v>
      </c>
    </row>
    <row r="4331" spans="1:2" x14ac:dyDescent="0.25">
      <c r="A4331" s="1" t="s">
        <v>4116</v>
      </c>
      <c r="B4331" s="124">
        <v>60.24</v>
      </c>
    </row>
    <row r="4332" spans="1:2" x14ac:dyDescent="0.25">
      <c r="A4332" s="1" t="s">
        <v>4117</v>
      </c>
      <c r="B4332" s="124">
        <v>52.2</v>
      </c>
    </row>
    <row r="4333" spans="1:2" x14ac:dyDescent="0.25">
      <c r="A4333" s="1" t="s">
        <v>4118</v>
      </c>
      <c r="B4333" s="124">
        <v>64.55</v>
      </c>
    </row>
    <row r="4334" spans="1:2" x14ac:dyDescent="0.25">
      <c r="A4334" s="1" t="s">
        <v>4119</v>
      </c>
      <c r="B4334" s="124">
        <v>55.92</v>
      </c>
    </row>
    <row r="4335" spans="1:2" x14ac:dyDescent="0.25">
      <c r="A4335" s="1" t="s">
        <v>4120</v>
      </c>
      <c r="B4335" s="124">
        <v>68.849999999999994</v>
      </c>
    </row>
    <row r="4336" spans="1:2" x14ac:dyDescent="0.25">
      <c r="A4336" s="1" t="s">
        <v>4121</v>
      </c>
      <c r="B4336" s="124">
        <v>59.65</v>
      </c>
    </row>
    <row r="4337" spans="1:2" x14ac:dyDescent="0.25">
      <c r="A4337" s="1" t="s">
        <v>4122</v>
      </c>
      <c r="B4337" s="124">
        <v>73.150000000000006</v>
      </c>
    </row>
    <row r="4338" spans="1:2" x14ac:dyDescent="0.25">
      <c r="A4338" s="1" t="s">
        <v>4123</v>
      </c>
      <c r="B4338" s="124">
        <v>63.38</v>
      </c>
    </row>
    <row r="4339" spans="1:2" x14ac:dyDescent="0.25">
      <c r="A4339" s="1" t="s">
        <v>4124</v>
      </c>
      <c r="B4339" s="124">
        <v>81.760000000000005</v>
      </c>
    </row>
    <row r="4340" spans="1:2" x14ac:dyDescent="0.25">
      <c r="A4340" s="1" t="s">
        <v>4125</v>
      </c>
      <c r="B4340" s="124">
        <v>70.84</v>
      </c>
    </row>
    <row r="4341" spans="1:2" x14ac:dyDescent="0.25">
      <c r="A4341" s="1" t="s">
        <v>4126</v>
      </c>
      <c r="B4341" s="124">
        <v>21.51</v>
      </c>
    </row>
    <row r="4342" spans="1:2" x14ac:dyDescent="0.25">
      <c r="A4342" s="1" t="s">
        <v>4127</v>
      </c>
      <c r="B4342" s="124">
        <v>18.64</v>
      </c>
    </row>
    <row r="4343" spans="1:2" x14ac:dyDescent="0.25">
      <c r="A4343" s="1" t="s">
        <v>4128</v>
      </c>
      <c r="B4343" s="124">
        <v>31.84</v>
      </c>
    </row>
    <row r="4344" spans="1:2" x14ac:dyDescent="0.25">
      <c r="A4344" s="1" t="s">
        <v>4129</v>
      </c>
      <c r="B4344" s="124">
        <v>27.59</v>
      </c>
    </row>
    <row r="4345" spans="1:2" x14ac:dyDescent="0.25">
      <c r="A4345" s="1" t="s">
        <v>4130</v>
      </c>
      <c r="B4345" s="124">
        <v>41.74</v>
      </c>
    </row>
    <row r="4346" spans="1:2" x14ac:dyDescent="0.25">
      <c r="A4346" s="1" t="s">
        <v>4131</v>
      </c>
      <c r="B4346" s="124">
        <v>36.159999999999997</v>
      </c>
    </row>
    <row r="4347" spans="1:2" x14ac:dyDescent="0.25">
      <c r="A4347" s="1" t="s">
        <v>4132</v>
      </c>
      <c r="B4347" s="124">
        <v>61.96</v>
      </c>
    </row>
    <row r="4348" spans="1:2" x14ac:dyDescent="0.25">
      <c r="A4348" s="1" t="s">
        <v>4133</v>
      </c>
      <c r="B4348" s="124">
        <v>53.69</v>
      </c>
    </row>
    <row r="4349" spans="1:2" x14ac:dyDescent="0.25">
      <c r="A4349" s="1" t="s">
        <v>4134</v>
      </c>
      <c r="B4349" s="124">
        <v>80.47</v>
      </c>
    </row>
    <row r="4350" spans="1:2" x14ac:dyDescent="0.25">
      <c r="A4350" s="1" t="s">
        <v>4135</v>
      </c>
      <c r="B4350" s="124">
        <v>69.72</v>
      </c>
    </row>
    <row r="4351" spans="1:2" x14ac:dyDescent="0.25">
      <c r="A4351" s="1" t="s">
        <v>4136</v>
      </c>
      <c r="B4351" s="124">
        <v>98.54</v>
      </c>
    </row>
    <row r="4352" spans="1:2" x14ac:dyDescent="0.25">
      <c r="A4352" s="1" t="s">
        <v>4137</v>
      </c>
      <c r="B4352" s="124">
        <v>85.38</v>
      </c>
    </row>
    <row r="4353" spans="1:2" x14ac:dyDescent="0.25">
      <c r="A4353" s="1" t="s">
        <v>4138</v>
      </c>
      <c r="B4353" s="124">
        <v>115.75</v>
      </c>
    </row>
    <row r="4354" spans="1:2" x14ac:dyDescent="0.25">
      <c r="A4354" s="1" t="s">
        <v>4139</v>
      </c>
      <c r="B4354" s="124">
        <v>100.29</v>
      </c>
    </row>
    <row r="4355" spans="1:2" x14ac:dyDescent="0.25">
      <c r="A4355" s="1" t="s">
        <v>4140</v>
      </c>
      <c r="B4355" s="124">
        <v>131.68</v>
      </c>
    </row>
    <row r="4356" spans="1:2" x14ac:dyDescent="0.25">
      <c r="A4356" s="1" t="s">
        <v>4141</v>
      </c>
      <c r="B4356" s="124">
        <v>114.09</v>
      </c>
    </row>
    <row r="4357" spans="1:2" x14ac:dyDescent="0.25">
      <c r="A4357" s="1" t="s">
        <v>4142</v>
      </c>
      <c r="B4357" s="124">
        <v>146.74</v>
      </c>
    </row>
    <row r="4358" spans="1:2" x14ac:dyDescent="0.25">
      <c r="A4358" s="1" t="s">
        <v>4143</v>
      </c>
      <c r="B4358" s="124">
        <v>127.14</v>
      </c>
    </row>
    <row r="4359" spans="1:2" x14ac:dyDescent="0.25">
      <c r="A4359" s="1" t="s">
        <v>4144</v>
      </c>
      <c r="B4359" s="124">
        <v>161.37</v>
      </c>
    </row>
    <row r="4360" spans="1:2" x14ac:dyDescent="0.25">
      <c r="A4360" s="1" t="s">
        <v>4145</v>
      </c>
      <c r="B4360" s="124">
        <v>139.82</v>
      </c>
    </row>
    <row r="4361" spans="1:2" x14ac:dyDescent="0.25">
      <c r="A4361" s="1" t="s">
        <v>4146</v>
      </c>
      <c r="B4361" s="124">
        <v>174.71</v>
      </c>
    </row>
    <row r="4362" spans="1:2" x14ac:dyDescent="0.25">
      <c r="A4362" s="1" t="s">
        <v>4147</v>
      </c>
      <c r="B4362" s="124">
        <v>151.38</v>
      </c>
    </row>
    <row r="4363" spans="1:2" x14ac:dyDescent="0.25">
      <c r="A4363" s="1" t="s">
        <v>4148</v>
      </c>
      <c r="B4363" s="124">
        <v>199.24</v>
      </c>
    </row>
    <row r="4364" spans="1:2" x14ac:dyDescent="0.25">
      <c r="A4364" s="1" t="s">
        <v>4149</v>
      </c>
      <c r="B4364" s="124">
        <v>172.63</v>
      </c>
    </row>
    <row r="4365" spans="1:2" x14ac:dyDescent="0.25">
      <c r="A4365" s="1" t="s">
        <v>4150</v>
      </c>
      <c r="B4365" s="124">
        <v>219.9</v>
      </c>
    </row>
    <row r="4366" spans="1:2" x14ac:dyDescent="0.25">
      <c r="A4366" s="1" t="s">
        <v>4151</v>
      </c>
      <c r="B4366" s="124">
        <v>190.53</v>
      </c>
    </row>
    <row r="4367" spans="1:2" x14ac:dyDescent="0.25">
      <c r="A4367" s="1" t="s">
        <v>4152</v>
      </c>
      <c r="B4367" s="124">
        <v>229.79</v>
      </c>
    </row>
    <row r="4368" spans="1:2" x14ac:dyDescent="0.25">
      <c r="A4368" s="1" t="s">
        <v>4153</v>
      </c>
      <c r="B4368" s="124">
        <v>199.1</v>
      </c>
    </row>
    <row r="4369" spans="1:2" x14ac:dyDescent="0.25">
      <c r="A4369" s="1" t="s">
        <v>4154</v>
      </c>
      <c r="B4369" s="124">
        <v>237.11</v>
      </c>
    </row>
    <row r="4370" spans="1:2" x14ac:dyDescent="0.25">
      <c r="A4370" s="1" t="s">
        <v>4155</v>
      </c>
      <c r="B4370" s="124">
        <v>205.44</v>
      </c>
    </row>
    <row r="4371" spans="1:2" x14ac:dyDescent="0.25">
      <c r="A4371" s="1" t="s">
        <v>4156</v>
      </c>
      <c r="B4371" s="124">
        <v>260.35000000000002</v>
      </c>
    </row>
    <row r="4372" spans="1:2" x14ac:dyDescent="0.25">
      <c r="A4372" s="1" t="s">
        <v>4157</v>
      </c>
      <c r="B4372" s="124">
        <v>225.58</v>
      </c>
    </row>
    <row r="4373" spans="1:2" x14ac:dyDescent="0.25">
      <c r="A4373" s="1" t="s">
        <v>4158</v>
      </c>
      <c r="B4373" s="124">
        <v>269.81</v>
      </c>
    </row>
    <row r="4374" spans="1:2" x14ac:dyDescent="0.25">
      <c r="A4374" s="1" t="s">
        <v>4159</v>
      </c>
      <c r="B4374" s="124">
        <v>233.78</v>
      </c>
    </row>
    <row r="4375" spans="1:2" x14ac:dyDescent="0.25">
      <c r="A4375" s="1" t="s">
        <v>4160</v>
      </c>
      <c r="B4375" s="124">
        <v>26.91</v>
      </c>
    </row>
    <row r="4376" spans="1:2" x14ac:dyDescent="0.25">
      <c r="A4376" s="1" t="s">
        <v>4161</v>
      </c>
      <c r="B4376" s="124">
        <v>23.32</v>
      </c>
    </row>
    <row r="4377" spans="1:2" x14ac:dyDescent="0.25">
      <c r="A4377" s="1" t="s">
        <v>4162</v>
      </c>
      <c r="B4377" s="124">
        <v>38.89</v>
      </c>
    </row>
    <row r="4378" spans="1:2" x14ac:dyDescent="0.25">
      <c r="A4378" s="1" t="s">
        <v>4163</v>
      </c>
      <c r="B4378" s="124">
        <v>33.69</v>
      </c>
    </row>
    <row r="4379" spans="1:2" x14ac:dyDescent="0.25">
      <c r="A4379" s="1" t="s">
        <v>4164</v>
      </c>
      <c r="B4379" s="124">
        <v>133.5</v>
      </c>
    </row>
    <row r="4380" spans="1:2" x14ac:dyDescent="0.25">
      <c r="A4380" s="1" t="s">
        <v>4165</v>
      </c>
      <c r="B4380" s="124">
        <v>125.88</v>
      </c>
    </row>
    <row r="4381" spans="1:2" x14ac:dyDescent="0.25">
      <c r="A4381" s="1" t="s">
        <v>4166</v>
      </c>
      <c r="B4381" s="124">
        <v>20.49</v>
      </c>
    </row>
    <row r="4382" spans="1:2" x14ac:dyDescent="0.25">
      <c r="A4382" s="1" t="s">
        <v>4167</v>
      </c>
      <c r="B4382" s="124">
        <v>17.75</v>
      </c>
    </row>
    <row r="4383" spans="1:2" x14ac:dyDescent="0.25">
      <c r="A4383" s="1" t="s">
        <v>4168</v>
      </c>
      <c r="B4383" s="124">
        <v>25.34</v>
      </c>
    </row>
    <row r="4384" spans="1:2" x14ac:dyDescent="0.25">
      <c r="A4384" s="1" t="s">
        <v>4169</v>
      </c>
      <c r="B4384" s="124">
        <v>21.95</v>
      </c>
    </row>
    <row r="4385" spans="1:2" x14ac:dyDescent="0.25">
      <c r="A4385" s="1" t="s">
        <v>4170</v>
      </c>
      <c r="B4385" s="124">
        <v>28.49</v>
      </c>
    </row>
    <row r="4386" spans="1:2" x14ac:dyDescent="0.25">
      <c r="A4386" s="1" t="s">
        <v>4171</v>
      </c>
      <c r="B4386" s="124">
        <v>24.68</v>
      </c>
    </row>
    <row r="4387" spans="1:2" x14ac:dyDescent="0.25">
      <c r="A4387" s="1" t="s">
        <v>4172</v>
      </c>
      <c r="B4387" s="124">
        <v>33.15</v>
      </c>
    </row>
    <row r="4388" spans="1:2" x14ac:dyDescent="0.25">
      <c r="A4388" s="1" t="s">
        <v>4173</v>
      </c>
      <c r="B4388" s="124">
        <v>28.72</v>
      </c>
    </row>
    <row r="4389" spans="1:2" x14ac:dyDescent="0.25">
      <c r="A4389" s="1" t="s">
        <v>4174</v>
      </c>
      <c r="B4389" s="124">
        <v>36.22</v>
      </c>
    </row>
    <row r="4390" spans="1:2" x14ac:dyDescent="0.25">
      <c r="A4390" s="1" t="s">
        <v>4175</v>
      </c>
      <c r="B4390" s="124">
        <v>31.38</v>
      </c>
    </row>
    <row r="4391" spans="1:2" x14ac:dyDescent="0.25">
      <c r="A4391" s="1" t="s">
        <v>4176</v>
      </c>
      <c r="B4391" s="124">
        <v>68.13</v>
      </c>
    </row>
    <row r="4392" spans="1:2" x14ac:dyDescent="0.25">
      <c r="A4392" s="1" t="s">
        <v>4177</v>
      </c>
      <c r="B4392" s="124">
        <v>60.11</v>
      </c>
    </row>
    <row r="4393" spans="1:2" x14ac:dyDescent="0.25">
      <c r="A4393" s="1" t="s">
        <v>4178</v>
      </c>
      <c r="B4393" s="124">
        <v>86.9</v>
      </c>
    </row>
    <row r="4394" spans="1:2" x14ac:dyDescent="0.25">
      <c r="A4394" s="1" t="s">
        <v>4179</v>
      </c>
      <c r="B4394" s="124">
        <v>76.599999999999994</v>
      </c>
    </row>
    <row r="4395" spans="1:2" x14ac:dyDescent="0.25">
      <c r="A4395" s="1" t="s">
        <v>4180</v>
      </c>
      <c r="B4395" s="124">
        <v>89.53</v>
      </c>
    </row>
    <row r="4396" spans="1:2" x14ac:dyDescent="0.25">
      <c r="A4396" s="1" t="s">
        <v>4181</v>
      </c>
      <c r="B4396" s="124">
        <v>79.209999999999994</v>
      </c>
    </row>
    <row r="4397" spans="1:2" x14ac:dyDescent="0.25">
      <c r="A4397" s="1" t="s">
        <v>4182</v>
      </c>
      <c r="B4397" s="124">
        <v>207.83</v>
      </c>
    </row>
    <row r="4398" spans="1:2" x14ac:dyDescent="0.25">
      <c r="A4398" s="1" t="s">
        <v>4183</v>
      </c>
      <c r="B4398" s="124">
        <v>192.62</v>
      </c>
    </row>
    <row r="4399" spans="1:2" x14ac:dyDescent="0.25">
      <c r="A4399" s="1" t="s">
        <v>4184</v>
      </c>
      <c r="B4399" s="124">
        <v>236.22</v>
      </c>
    </row>
    <row r="4400" spans="1:2" x14ac:dyDescent="0.25">
      <c r="A4400" s="1" t="s">
        <v>4185</v>
      </c>
      <c r="B4400" s="124">
        <v>220.96</v>
      </c>
    </row>
    <row r="4401" spans="1:2" x14ac:dyDescent="0.25">
      <c r="A4401" s="1" t="s">
        <v>4186</v>
      </c>
      <c r="B4401" s="124">
        <v>287.57</v>
      </c>
    </row>
    <row r="4402" spans="1:2" x14ac:dyDescent="0.25">
      <c r="A4402" s="1" t="s">
        <v>4187</v>
      </c>
      <c r="B4402" s="124">
        <v>269.20999999999998</v>
      </c>
    </row>
    <row r="4403" spans="1:2" x14ac:dyDescent="0.25">
      <c r="A4403" s="1" t="s">
        <v>4188</v>
      </c>
      <c r="B4403" s="124">
        <v>311.93</v>
      </c>
    </row>
    <row r="4404" spans="1:2" x14ac:dyDescent="0.25">
      <c r="A4404" s="1" t="s">
        <v>4189</v>
      </c>
      <c r="B4404" s="124">
        <v>291.36</v>
      </c>
    </row>
    <row r="4405" spans="1:2" x14ac:dyDescent="0.25">
      <c r="A4405" s="1" t="s">
        <v>4190</v>
      </c>
      <c r="B4405" s="124">
        <v>314.35000000000002</v>
      </c>
    </row>
    <row r="4406" spans="1:2" x14ac:dyDescent="0.25">
      <c r="A4406" s="1" t="s">
        <v>4191</v>
      </c>
      <c r="B4406" s="124">
        <v>293.75</v>
      </c>
    </row>
    <row r="4407" spans="1:2" x14ac:dyDescent="0.25">
      <c r="A4407" s="1" t="s">
        <v>4192</v>
      </c>
      <c r="B4407" s="124">
        <v>343.79</v>
      </c>
    </row>
    <row r="4408" spans="1:2" x14ac:dyDescent="0.25">
      <c r="A4408" s="1" t="s">
        <v>4193</v>
      </c>
      <c r="B4408" s="124">
        <v>319.55</v>
      </c>
    </row>
    <row r="4409" spans="1:2" x14ac:dyDescent="0.25">
      <c r="A4409" s="1" t="s">
        <v>4194</v>
      </c>
      <c r="B4409" s="124">
        <v>372.99</v>
      </c>
    </row>
    <row r="4410" spans="1:2" x14ac:dyDescent="0.25">
      <c r="A4410" s="1" t="s">
        <v>4195</v>
      </c>
      <c r="B4410" s="124">
        <v>346.63</v>
      </c>
    </row>
    <row r="4411" spans="1:2" x14ac:dyDescent="0.25">
      <c r="A4411" s="1" t="s">
        <v>4196</v>
      </c>
      <c r="B4411" s="124">
        <v>407.16</v>
      </c>
    </row>
    <row r="4412" spans="1:2" x14ac:dyDescent="0.25">
      <c r="A4412" s="1" t="s">
        <v>4197</v>
      </c>
      <c r="B4412" s="124">
        <v>376.69</v>
      </c>
    </row>
    <row r="4413" spans="1:2" x14ac:dyDescent="0.25">
      <c r="A4413" s="1" t="s">
        <v>4198</v>
      </c>
      <c r="B4413" s="124">
        <v>448.74</v>
      </c>
    </row>
    <row r="4414" spans="1:2" x14ac:dyDescent="0.25">
      <c r="A4414" s="1" t="s">
        <v>4199</v>
      </c>
      <c r="B4414" s="124">
        <v>415.66</v>
      </c>
    </row>
    <row r="4415" spans="1:2" x14ac:dyDescent="0.25">
      <c r="A4415" s="1" t="s">
        <v>4200</v>
      </c>
      <c r="B4415" s="124">
        <v>494.52</v>
      </c>
    </row>
    <row r="4416" spans="1:2" x14ac:dyDescent="0.25">
      <c r="A4416" s="1" t="s">
        <v>4201</v>
      </c>
      <c r="B4416" s="124">
        <v>456.93</v>
      </c>
    </row>
    <row r="4417" spans="1:2" x14ac:dyDescent="0.25">
      <c r="A4417" s="1" t="s">
        <v>4202</v>
      </c>
      <c r="B4417" s="124">
        <v>541.70000000000005</v>
      </c>
    </row>
    <row r="4418" spans="1:2" x14ac:dyDescent="0.25">
      <c r="A4418" s="1" t="s">
        <v>4203</v>
      </c>
      <c r="B4418" s="124">
        <v>501.12</v>
      </c>
    </row>
    <row r="4419" spans="1:2" x14ac:dyDescent="0.25">
      <c r="A4419" s="1" t="s">
        <v>4204</v>
      </c>
      <c r="B4419" s="124">
        <v>628.80999999999995</v>
      </c>
    </row>
    <row r="4420" spans="1:2" x14ac:dyDescent="0.25">
      <c r="A4420" s="1" t="s">
        <v>4205</v>
      </c>
      <c r="B4420" s="124">
        <v>579.67999999999995</v>
      </c>
    </row>
    <row r="4421" spans="1:2" x14ac:dyDescent="0.25">
      <c r="A4421" s="1" t="s">
        <v>4206</v>
      </c>
      <c r="B4421" s="124">
        <v>712.83</v>
      </c>
    </row>
    <row r="4422" spans="1:2" x14ac:dyDescent="0.25">
      <c r="A4422" s="1" t="s">
        <v>4207</v>
      </c>
      <c r="B4422" s="124">
        <v>655.85</v>
      </c>
    </row>
    <row r="4423" spans="1:2" x14ac:dyDescent="0.25">
      <c r="A4423" s="1" t="s">
        <v>4208</v>
      </c>
      <c r="B4423" s="124">
        <v>756.62</v>
      </c>
    </row>
    <row r="4424" spans="1:2" x14ac:dyDescent="0.25">
      <c r="A4424" s="1" t="s">
        <v>4209</v>
      </c>
      <c r="B4424" s="124">
        <v>697.83</v>
      </c>
    </row>
    <row r="4425" spans="1:2" x14ac:dyDescent="0.25">
      <c r="A4425" s="1" t="s">
        <v>4210</v>
      </c>
      <c r="B4425" s="124">
        <v>31.59</v>
      </c>
    </row>
    <row r="4426" spans="1:2" x14ac:dyDescent="0.25">
      <c r="A4426" s="1" t="s">
        <v>4211</v>
      </c>
      <c r="B4426" s="124">
        <v>27.37</v>
      </c>
    </row>
    <row r="4427" spans="1:2" x14ac:dyDescent="0.25">
      <c r="A4427" s="1" t="s">
        <v>4212</v>
      </c>
      <c r="B4427" s="124">
        <v>31.63</v>
      </c>
    </row>
    <row r="4428" spans="1:2" x14ac:dyDescent="0.25">
      <c r="A4428" s="1" t="s">
        <v>4213</v>
      </c>
      <c r="B4428" s="124">
        <v>27.4</v>
      </c>
    </row>
    <row r="4429" spans="1:2" x14ac:dyDescent="0.25">
      <c r="A4429" s="1" t="s">
        <v>4214</v>
      </c>
      <c r="B4429" s="124">
        <v>34.78</v>
      </c>
    </row>
    <row r="4430" spans="1:2" x14ac:dyDescent="0.25">
      <c r="A4430" s="1" t="s">
        <v>4215</v>
      </c>
      <c r="B4430" s="124">
        <v>30.13</v>
      </c>
    </row>
    <row r="4431" spans="1:2" x14ac:dyDescent="0.25">
      <c r="A4431" s="1" t="s">
        <v>4216</v>
      </c>
      <c r="B4431" s="124">
        <v>34.82</v>
      </c>
    </row>
    <row r="4432" spans="1:2" x14ac:dyDescent="0.25">
      <c r="A4432" s="1" t="s">
        <v>4217</v>
      </c>
      <c r="B4432" s="124">
        <v>30.17</v>
      </c>
    </row>
    <row r="4433" spans="1:2" x14ac:dyDescent="0.25">
      <c r="A4433" s="1" t="s">
        <v>4218</v>
      </c>
      <c r="B4433" s="124">
        <v>34.82</v>
      </c>
    </row>
    <row r="4434" spans="1:2" x14ac:dyDescent="0.25">
      <c r="A4434" s="1" t="s">
        <v>4219</v>
      </c>
      <c r="B4434" s="124">
        <v>30.17</v>
      </c>
    </row>
    <row r="4435" spans="1:2" x14ac:dyDescent="0.25">
      <c r="A4435" s="1" t="s">
        <v>4220</v>
      </c>
      <c r="B4435" s="124">
        <v>46.97</v>
      </c>
    </row>
    <row r="4436" spans="1:2" x14ac:dyDescent="0.25">
      <c r="A4436" s="1" t="s">
        <v>4221</v>
      </c>
      <c r="B4436" s="124">
        <v>40.700000000000003</v>
      </c>
    </row>
    <row r="4437" spans="1:2" x14ac:dyDescent="0.25">
      <c r="A4437" s="1" t="s">
        <v>4222</v>
      </c>
      <c r="B4437" s="124">
        <v>46.97</v>
      </c>
    </row>
    <row r="4438" spans="1:2" x14ac:dyDescent="0.25">
      <c r="A4438" s="1" t="s">
        <v>4223</v>
      </c>
      <c r="B4438" s="124">
        <v>40.700000000000003</v>
      </c>
    </row>
    <row r="4439" spans="1:2" x14ac:dyDescent="0.25">
      <c r="A4439" s="1" t="s">
        <v>4224</v>
      </c>
      <c r="B4439" s="124">
        <v>50.18</v>
      </c>
    </row>
    <row r="4440" spans="1:2" x14ac:dyDescent="0.25">
      <c r="A4440" s="1" t="s">
        <v>4225</v>
      </c>
      <c r="B4440" s="124">
        <v>43.48</v>
      </c>
    </row>
    <row r="4441" spans="1:2" x14ac:dyDescent="0.25">
      <c r="A4441" s="1" t="s">
        <v>4226</v>
      </c>
      <c r="B4441" s="124">
        <v>53.39</v>
      </c>
    </row>
    <row r="4442" spans="1:2" x14ac:dyDescent="0.25">
      <c r="A4442" s="1" t="s">
        <v>4227</v>
      </c>
      <c r="B4442" s="124">
        <v>46.26</v>
      </c>
    </row>
    <row r="4443" spans="1:2" x14ac:dyDescent="0.25">
      <c r="A4443" s="1" t="s">
        <v>4228</v>
      </c>
      <c r="B4443" s="124">
        <v>53.45</v>
      </c>
    </row>
    <row r="4444" spans="1:2" x14ac:dyDescent="0.25">
      <c r="A4444" s="1" t="s">
        <v>4229</v>
      </c>
      <c r="B4444" s="124">
        <v>46.31</v>
      </c>
    </row>
    <row r="4445" spans="1:2" x14ac:dyDescent="0.25">
      <c r="A4445" s="1" t="s">
        <v>4230</v>
      </c>
      <c r="B4445" s="124">
        <v>145.80000000000001</v>
      </c>
    </row>
    <row r="4446" spans="1:2" x14ac:dyDescent="0.25">
      <c r="A4446" s="1" t="s">
        <v>4231</v>
      </c>
      <c r="B4446" s="124">
        <v>136.41999999999999</v>
      </c>
    </row>
    <row r="4447" spans="1:2" x14ac:dyDescent="0.25">
      <c r="A4447" s="1" t="s">
        <v>4232</v>
      </c>
      <c r="B4447" s="124">
        <v>149.16</v>
      </c>
    </row>
    <row r="4448" spans="1:2" x14ac:dyDescent="0.25">
      <c r="A4448" s="1" t="s">
        <v>4233</v>
      </c>
      <c r="B4448" s="124">
        <v>139.34</v>
      </c>
    </row>
    <row r="4449" spans="1:2" x14ac:dyDescent="0.25">
      <c r="A4449" s="1" t="s">
        <v>4234</v>
      </c>
      <c r="B4449" s="124">
        <v>151.57</v>
      </c>
    </row>
    <row r="4450" spans="1:2" x14ac:dyDescent="0.25">
      <c r="A4450" s="1" t="s">
        <v>4235</v>
      </c>
      <c r="B4450" s="124">
        <v>141.63</v>
      </c>
    </row>
    <row r="4451" spans="1:2" x14ac:dyDescent="0.25">
      <c r="A4451" s="1" t="s">
        <v>4236</v>
      </c>
      <c r="B4451" s="124">
        <v>158.38999999999999</v>
      </c>
    </row>
    <row r="4452" spans="1:2" x14ac:dyDescent="0.25">
      <c r="A4452" s="1" t="s">
        <v>4237</v>
      </c>
      <c r="B4452" s="124">
        <v>147.58000000000001</v>
      </c>
    </row>
    <row r="4453" spans="1:2" x14ac:dyDescent="0.25">
      <c r="A4453" s="1" t="s">
        <v>4238</v>
      </c>
      <c r="B4453" s="124">
        <v>162.27000000000001</v>
      </c>
    </row>
    <row r="4454" spans="1:2" x14ac:dyDescent="0.25">
      <c r="A4454" s="1" t="s">
        <v>4239</v>
      </c>
      <c r="B4454" s="124">
        <v>151.01</v>
      </c>
    </row>
    <row r="4455" spans="1:2" x14ac:dyDescent="0.25">
      <c r="A4455" s="1" t="s">
        <v>4240</v>
      </c>
      <c r="B4455" s="124">
        <v>166.88</v>
      </c>
    </row>
    <row r="4456" spans="1:2" x14ac:dyDescent="0.25">
      <c r="A4456" s="1" t="s">
        <v>4241</v>
      </c>
      <c r="B4456" s="124">
        <v>155.13</v>
      </c>
    </row>
    <row r="4457" spans="1:2" x14ac:dyDescent="0.25">
      <c r="A4457" s="1" t="s">
        <v>4242</v>
      </c>
      <c r="B4457" s="124">
        <v>181.88</v>
      </c>
    </row>
    <row r="4458" spans="1:2" x14ac:dyDescent="0.25">
      <c r="A4458" s="1" t="s">
        <v>4243</v>
      </c>
      <c r="B4458" s="124">
        <v>168.32</v>
      </c>
    </row>
    <row r="4459" spans="1:2" x14ac:dyDescent="0.25">
      <c r="A4459" s="1" t="s">
        <v>4244</v>
      </c>
      <c r="B4459" s="124">
        <v>187.43</v>
      </c>
    </row>
    <row r="4460" spans="1:2" x14ac:dyDescent="0.25">
      <c r="A4460" s="1" t="s">
        <v>4245</v>
      </c>
      <c r="B4460" s="124">
        <v>173.34</v>
      </c>
    </row>
    <row r="4461" spans="1:2" x14ac:dyDescent="0.25">
      <c r="A4461" s="1" t="s">
        <v>4246</v>
      </c>
      <c r="B4461" s="124">
        <v>28.23</v>
      </c>
    </row>
    <row r="4462" spans="1:2" x14ac:dyDescent="0.25">
      <c r="A4462" s="1" t="s">
        <v>4247</v>
      </c>
      <c r="B4462" s="124">
        <v>25.16</v>
      </c>
    </row>
    <row r="4463" spans="1:2" x14ac:dyDescent="0.25">
      <c r="A4463" s="1" t="s">
        <v>4248</v>
      </c>
      <c r="B4463" s="124">
        <v>28.85</v>
      </c>
    </row>
    <row r="4464" spans="1:2" x14ac:dyDescent="0.25">
      <c r="A4464" s="1" t="s">
        <v>4249</v>
      </c>
      <c r="B4464" s="124">
        <v>25.69</v>
      </c>
    </row>
    <row r="4465" spans="1:2" x14ac:dyDescent="0.25">
      <c r="A4465" s="1" t="s">
        <v>4250</v>
      </c>
      <c r="B4465" s="124">
        <v>29.72</v>
      </c>
    </row>
    <row r="4466" spans="1:2" x14ac:dyDescent="0.25">
      <c r="A4466" s="1" t="s">
        <v>4251</v>
      </c>
      <c r="B4466" s="124">
        <v>26.47</v>
      </c>
    </row>
    <row r="4467" spans="1:2" x14ac:dyDescent="0.25">
      <c r="A4467" s="1" t="s">
        <v>4252</v>
      </c>
      <c r="B4467" s="124">
        <v>30.58</v>
      </c>
    </row>
    <row r="4468" spans="1:2" x14ac:dyDescent="0.25">
      <c r="A4468" s="1" t="s">
        <v>4253</v>
      </c>
      <c r="B4468" s="124">
        <v>27.25</v>
      </c>
    </row>
    <row r="4469" spans="1:2" x14ac:dyDescent="0.25">
      <c r="A4469" s="1" t="s">
        <v>4254</v>
      </c>
      <c r="B4469" s="124">
        <v>31.45</v>
      </c>
    </row>
    <row r="4470" spans="1:2" x14ac:dyDescent="0.25">
      <c r="A4470" s="1" t="s">
        <v>4255</v>
      </c>
      <c r="B4470" s="124">
        <v>28.03</v>
      </c>
    </row>
    <row r="4471" spans="1:2" x14ac:dyDescent="0.25">
      <c r="A4471" s="1" t="s">
        <v>4256</v>
      </c>
      <c r="B4471" s="124">
        <v>32.32</v>
      </c>
    </row>
    <row r="4472" spans="1:2" x14ac:dyDescent="0.25">
      <c r="A4472" s="1" t="s">
        <v>4257</v>
      </c>
      <c r="B4472" s="124">
        <v>28.82</v>
      </c>
    </row>
    <row r="4473" spans="1:2" x14ac:dyDescent="0.25">
      <c r="A4473" s="1" t="s">
        <v>4258</v>
      </c>
      <c r="B4473" s="124">
        <v>33.19</v>
      </c>
    </row>
    <row r="4474" spans="1:2" x14ac:dyDescent="0.25">
      <c r="A4474" s="1" t="s">
        <v>4259</v>
      </c>
      <c r="B4474" s="124">
        <v>29.6</v>
      </c>
    </row>
    <row r="4475" spans="1:2" x14ac:dyDescent="0.25">
      <c r="A4475" s="1" t="s">
        <v>4260</v>
      </c>
      <c r="B4475" s="124">
        <v>34.06</v>
      </c>
    </row>
    <row r="4476" spans="1:2" x14ac:dyDescent="0.25">
      <c r="A4476" s="1" t="s">
        <v>4261</v>
      </c>
      <c r="B4476" s="124">
        <v>30.38</v>
      </c>
    </row>
    <row r="4477" spans="1:2" x14ac:dyDescent="0.25">
      <c r="A4477" s="1" t="s">
        <v>4262</v>
      </c>
      <c r="B4477" s="124">
        <v>41.41</v>
      </c>
    </row>
    <row r="4478" spans="1:2" x14ac:dyDescent="0.25">
      <c r="A4478" s="1" t="s">
        <v>4263</v>
      </c>
      <c r="B4478" s="124">
        <v>37.24</v>
      </c>
    </row>
    <row r="4479" spans="1:2" x14ac:dyDescent="0.25">
      <c r="A4479" s="1" t="s">
        <v>4264</v>
      </c>
      <c r="B4479" s="124">
        <v>54.99</v>
      </c>
    </row>
    <row r="4480" spans="1:2" x14ac:dyDescent="0.25">
      <c r="A4480" s="1" t="s">
        <v>4265</v>
      </c>
      <c r="B4480" s="124">
        <v>50.02</v>
      </c>
    </row>
    <row r="4481" spans="1:2" x14ac:dyDescent="0.25">
      <c r="A4481" s="1" t="s">
        <v>4266</v>
      </c>
      <c r="B4481" s="124">
        <v>65.62</v>
      </c>
    </row>
    <row r="4482" spans="1:2" x14ac:dyDescent="0.25">
      <c r="A4482" s="1" t="s">
        <v>4267</v>
      </c>
      <c r="B4482" s="124">
        <v>60.54</v>
      </c>
    </row>
    <row r="4483" spans="1:2" x14ac:dyDescent="0.25">
      <c r="A4483" s="1" t="s">
        <v>4268</v>
      </c>
      <c r="B4483" s="124">
        <v>90.28</v>
      </c>
    </row>
    <row r="4484" spans="1:2" x14ac:dyDescent="0.25">
      <c r="A4484" s="1" t="s">
        <v>4269</v>
      </c>
      <c r="B4484" s="124">
        <v>84.15</v>
      </c>
    </row>
    <row r="4485" spans="1:2" x14ac:dyDescent="0.25">
      <c r="A4485" s="1" t="s">
        <v>4270</v>
      </c>
      <c r="B4485" s="124">
        <v>199.31</v>
      </c>
    </row>
    <row r="4486" spans="1:2" x14ac:dyDescent="0.25">
      <c r="A4486" s="1" t="s">
        <v>4271</v>
      </c>
      <c r="B4486" s="124">
        <v>192.41</v>
      </c>
    </row>
    <row r="4487" spans="1:2" x14ac:dyDescent="0.25">
      <c r="A4487" s="1" t="s">
        <v>4272</v>
      </c>
      <c r="B4487" s="124">
        <v>254.29</v>
      </c>
    </row>
    <row r="4488" spans="1:2" x14ac:dyDescent="0.25">
      <c r="A4488" s="1" t="s">
        <v>4273</v>
      </c>
      <c r="B4488" s="124">
        <v>247.27</v>
      </c>
    </row>
    <row r="4489" spans="1:2" x14ac:dyDescent="0.25">
      <c r="A4489" s="1" t="s">
        <v>4274</v>
      </c>
      <c r="B4489" s="124">
        <v>324.61</v>
      </c>
    </row>
    <row r="4490" spans="1:2" x14ac:dyDescent="0.25">
      <c r="A4490" s="1" t="s">
        <v>4275</v>
      </c>
      <c r="B4490" s="124">
        <v>316.18</v>
      </c>
    </row>
    <row r="4491" spans="1:2" x14ac:dyDescent="0.25">
      <c r="A4491" s="1" t="s">
        <v>4276</v>
      </c>
      <c r="B4491" s="124">
        <v>399.62</v>
      </c>
    </row>
    <row r="4492" spans="1:2" x14ac:dyDescent="0.25">
      <c r="A4492" s="1" t="s">
        <v>4277</v>
      </c>
      <c r="B4492" s="124">
        <v>389.61</v>
      </c>
    </row>
    <row r="4493" spans="1:2" x14ac:dyDescent="0.25">
      <c r="A4493" s="1" t="s">
        <v>4278</v>
      </c>
      <c r="B4493" s="124">
        <v>498.23</v>
      </c>
    </row>
    <row r="4494" spans="1:2" x14ac:dyDescent="0.25">
      <c r="A4494" s="1" t="s">
        <v>4279</v>
      </c>
      <c r="B4494" s="124">
        <v>486.03</v>
      </c>
    </row>
    <row r="4495" spans="1:2" x14ac:dyDescent="0.25">
      <c r="A4495" s="1" t="s">
        <v>4280</v>
      </c>
      <c r="B4495" s="124">
        <v>696.22</v>
      </c>
    </row>
    <row r="4496" spans="1:2" x14ac:dyDescent="0.25">
      <c r="A4496" s="1" t="s">
        <v>4281</v>
      </c>
      <c r="B4496" s="124">
        <v>682.03</v>
      </c>
    </row>
    <row r="4497" spans="1:2" x14ac:dyDescent="0.25">
      <c r="A4497" s="1" t="s">
        <v>4282</v>
      </c>
      <c r="B4497" s="124">
        <v>773.33</v>
      </c>
    </row>
    <row r="4498" spans="1:2" x14ac:dyDescent="0.25">
      <c r="A4498" s="1" t="s">
        <v>4283</v>
      </c>
      <c r="B4498" s="124">
        <v>757.5</v>
      </c>
    </row>
    <row r="4499" spans="1:2" x14ac:dyDescent="0.25">
      <c r="A4499" s="1" t="s">
        <v>4284</v>
      </c>
      <c r="B4499" s="124">
        <v>1033.1400000000001</v>
      </c>
    </row>
    <row r="4500" spans="1:2" x14ac:dyDescent="0.25">
      <c r="A4500" s="1" t="s">
        <v>4285</v>
      </c>
      <c r="B4500" s="124">
        <v>1013.56</v>
      </c>
    </row>
    <row r="4501" spans="1:2" x14ac:dyDescent="0.25">
      <c r="A4501" s="1" t="s">
        <v>4286</v>
      </c>
      <c r="B4501" s="124">
        <v>1599.93</v>
      </c>
    </row>
    <row r="4502" spans="1:2" x14ac:dyDescent="0.25">
      <c r="A4502" s="1" t="s">
        <v>4287</v>
      </c>
      <c r="B4502" s="124">
        <v>1575.62</v>
      </c>
    </row>
    <row r="4503" spans="1:2" x14ac:dyDescent="0.25">
      <c r="A4503" s="1" t="s">
        <v>4288</v>
      </c>
      <c r="B4503" s="124">
        <v>2526.3000000000002</v>
      </c>
    </row>
    <row r="4504" spans="1:2" x14ac:dyDescent="0.25">
      <c r="A4504" s="1" t="s">
        <v>4289</v>
      </c>
      <c r="B4504" s="124">
        <v>2496.67</v>
      </c>
    </row>
    <row r="4505" spans="1:2" x14ac:dyDescent="0.25">
      <c r="A4505" s="1" t="s">
        <v>4290</v>
      </c>
      <c r="B4505" s="124">
        <v>2862.3</v>
      </c>
    </row>
    <row r="4506" spans="1:2" x14ac:dyDescent="0.25">
      <c r="A4506" s="1" t="s">
        <v>4291</v>
      </c>
      <c r="B4506" s="124">
        <v>2829.94</v>
      </c>
    </row>
    <row r="4507" spans="1:2" x14ac:dyDescent="0.25">
      <c r="A4507" s="1" t="s">
        <v>4292</v>
      </c>
      <c r="B4507" s="124">
        <v>187.42</v>
      </c>
    </row>
    <row r="4508" spans="1:2" x14ac:dyDescent="0.25">
      <c r="A4508" s="1" t="s">
        <v>4293</v>
      </c>
      <c r="B4508" s="124">
        <v>182.3</v>
      </c>
    </row>
    <row r="4509" spans="1:2" x14ac:dyDescent="0.25">
      <c r="A4509" s="1" t="s">
        <v>4294</v>
      </c>
      <c r="B4509" s="124">
        <v>264.29000000000002</v>
      </c>
    </row>
    <row r="4510" spans="1:2" x14ac:dyDescent="0.25">
      <c r="A4510" s="1" t="s">
        <v>4295</v>
      </c>
      <c r="B4510" s="124">
        <v>257.27</v>
      </c>
    </row>
    <row r="4511" spans="1:2" x14ac:dyDescent="0.25">
      <c r="A4511" s="1" t="s">
        <v>4296</v>
      </c>
      <c r="B4511" s="124">
        <v>324.61</v>
      </c>
    </row>
    <row r="4512" spans="1:2" x14ac:dyDescent="0.25">
      <c r="A4512" s="1" t="s">
        <v>4297</v>
      </c>
      <c r="B4512" s="124">
        <v>316.18</v>
      </c>
    </row>
    <row r="4513" spans="1:2" x14ac:dyDescent="0.25">
      <c r="A4513" s="1" t="s">
        <v>4298</v>
      </c>
      <c r="B4513" s="124">
        <v>461.51</v>
      </c>
    </row>
    <row r="4514" spans="1:2" x14ac:dyDescent="0.25">
      <c r="A4514" s="1" t="s">
        <v>4299</v>
      </c>
      <c r="B4514" s="124">
        <v>451.5</v>
      </c>
    </row>
    <row r="4515" spans="1:2" x14ac:dyDescent="0.25">
      <c r="A4515" s="1" t="s">
        <v>4300</v>
      </c>
      <c r="B4515" s="124">
        <v>587.98</v>
      </c>
    </row>
    <row r="4516" spans="1:2" x14ac:dyDescent="0.25">
      <c r="A4516" s="1" t="s">
        <v>4301</v>
      </c>
      <c r="B4516" s="124">
        <v>575.78</v>
      </c>
    </row>
    <row r="4517" spans="1:2" x14ac:dyDescent="0.25">
      <c r="A4517" s="1" t="s">
        <v>4302</v>
      </c>
      <c r="B4517" s="124">
        <v>720.34</v>
      </c>
    </row>
    <row r="4518" spans="1:2" x14ac:dyDescent="0.25">
      <c r="A4518" s="1" t="s">
        <v>4303</v>
      </c>
      <c r="B4518" s="124">
        <v>706.15</v>
      </c>
    </row>
    <row r="4519" spans="1:2" x14ac:dyDescent="0.25">
      <c r="A4519" s="1" t="s">
        <v>4304</v>
      </c>
      <c r="B4519" s="124">
        <v>862.14</v>
      </c>
    </row>
    <row r="4520" spans="1:2" x14ac:dyDescent="0.25">
      <c r="A4520" s="1" t="s">
        <v>4305</v>
      </c>
      <c r="B4520" s="124">
        <v>846.31</v>
      </c>
    </row>
    <row r="4521" spans="1:2" x14ac:dyDescent="0.25">
      <c r="A4521" s="1" t="s">
        <v>4306</v>
      </c>
      <c r="B4521" s="124">
        <v>1247.25</v>
      </c>
    </row>
    <row r="4522" spans="1:2" x14ac:dyDescent="0.25">
      <c r="A4522" s="1" t="s">
        <v>4307</v>
      </c>
      <c r="B4522" s="124">
        <v>1227.67</v>
      </c>
    </row>
    <row r="4523" spans="1:2" x14ac:dyDescent="0.25">
      <c r="A4523" s="1" t="s">
        <v>4308</v>
      </c>
      <c r="B4523" s="124">
        <v>1639.93</v>
      </c>
    </row>
    <row r="4524" spans="1:2" x14ac:dyDescent="0.25">
      <c r="A4524" s="1" t="s">
        <v>4309</v>
      </c>
      <c r="B4524" s="124">
        <v>1615.62</v>
      </c>
    </row>
    <row r="4525" spans="1:2" x14ac:dyDescent="0.25">
      <c r="A4525" s="1" t="s">
        <v>4310</v>
      </c>
      <c r="B4525" s="124">
        <v>197.42</v>
      </c>
    </row>
    <row r="4526" spans="1:2" x14ac:dyDescent="0.25">
      <c r="A4526" s="1" t="s">
        <v>4311</v>
      </c>
      <c r="B4526" s="124">
        <v>192.3</v>
      </c>
    </row>
    <row r="4527" spans="1:2" x14ac:dyDescent="0.25">
      <c r="A4527" s="1" t="s">
        <v>4312</v>
      </c>
      <c r="B4527" s="124">
        <v>274.29000000000002</v>
      </c>
    </row>
    <row r="4528" spans="1:2" x14ac:dyDescent="0.25">
      <c r="A4528" s="1" t="s">
        <v>4313</v>
      </c>
      <c r="B4528" s="124">
        <v>267.27</v>
      </c>
    </row>
    <row r="4529" spans="1:2" x14ac:dyDescent="0.25">
      <c r="A4529" s="1" t="s">
        <v>4314</v>
      </c>
      <c r="B4529" s="124">
        <v>389.32</v>
      </c>
    </row>
    <row r="4530" spans="1:2" x14ac:dyDescent="0.25">
      <c r="A4530" s="1" t="s">
        <v>4315</v>
      </c>
      <c r="B4530" s="124">
        <v>380.89</v>
      </c>
    </row>
    <row r="4531" spans="1:2" x14ac:dyDescent="0.25">
      <c r="A4531" s="1" t="s">
        <v>4316</v>
      </c>
      <c r="B4531" s="124">
        <v>466.78</v>
      </c>
    </row>
    <row r="4532" spans="1:2" x14ac:dyDescent="0.25">
      <c r="A4532" s="1" t="s">
        <v>4317</v>
      </c>
      <c r="B4532" s="124">
        <v>456.77</v>
      </c>
    </row>
    <row r="4533" spans="1:2" x14ac:dyDescent="0.25">
      <c r="A4533" s="1" t="s">
        <v>4318</v>
      </c>
      <c r="B4533" s="124">
        <v>618.01</v>
      </c>
    </row>
    <row r="4534" spans="1:2" x14ac:dyDescent="0.25">
      <c r="A4534" s="1" t="s">
        <v>4319</v>
      </c>
      <c r="B4534" s="124">
        <v>605.80999999999995</v>
      </c>
    </row>
    <row r="4535" spans="1:2" x14ac:dyDescent="0.25">
      <c r="A4535" s="1" t="s">
        <v>4320</v>
      </c>
      <c r="B4535" s="124">
        <v>729.81</v>
      </c>
    </row>
    <row r="4536" spans="1:2" x14ac:dyDescent="0.25">
      <c r="A4536" s="1" t="s">
        <v>4321</v>
      </c>
      <c r="B4536" s="124">
        <v>715.62</v>
      </c>
    </row>
    <row r="4537" spans="1:2" x14ac:dyDescent="0.25">
      <c r="A4537" s="1" t="s">
        <v>4322</v>
      </c>
      <c r="B4537" s="124">
        <v>871.63</v>
      </c>
    </row>
    <row r="4538" spans="1:2" x14ac:dyDescent="0.25">
      <c r="A4538" s="1" t="s">
        <v>4323</v>
      </c>
      <c r="B4538" s="124">
        <v>855.8</v>
      </c>
    </row>
    <row r="4539" spans="1:2" x14ac:dyDescent="0.25">
      <c r="A4539" s="1" t="s">
        <v>4324</v>
      </c>
      <c r="B4539" s="124">
        <v>1168.6199999999999</v>
      </c>
    </row>
    <row r="4540" spans="1:2" x14ac:dyDescent="0.25">
      <c r="A4540" s="1" t="s">
        <v>4325</v>
      </c>
      <c r="B4540" s="124">
        <v>1149.04</v>
      </c>
    </row>
    <row r="4541" spans="1:2" x14ac:dyDescent="0.25">
      <c r="A4541" s="1" t="s">
        <v>4326</v>
      </c>
      <c r="B4541" s="124">
        <v>1809.93</v>
      </c>
    </row>
    <row r="4542" spans="1:2" x14ac:dyDescent="0.25">
      <c r="A4542" s="1" t="s">
        <v>4327</v>
      </c>
      <c r="B4542" s="124">
        <v>1785.62</v>
      </c>
    </row>
    <row r="4543" spans="1:2" x14ac:dyDescent="0.25">
      <c r="A4543" s="1" t="s">
        <v>4328</v>
      </c>
      <c r="B4543" s="124">
        <v>53.61</v>
      </c>
    </row>
    <row r="4544" spans="1:2" x14ac:dyDescent="0.25">
      <c r="A4544" s="1" t="s">
        <v>4329</v>
      </c>
      <c r="B4544" s="124">
        <v>50.92</v>
      </c>
    </row>
    <row r="4545" spans="1:2" x14ac:dyDescent="0.25">
      <c r="A4545" s="1" t="s">
        <v>4330</v>
      </c>
      <c r="B4545" s="124">
        <v>75.459999999999994</v>
      </c>
    </row>
    <row r="4546" spans="1:2" x14ac:dyDescent="0.25">
      <c r="A4546" s="1" t="s">
        <v>4331</v>
      </c>
      <c r="B4546" s="124">
        <v>70.27</v>
      </c>
    </row>
    <row r="4547" spans="1:2" x14ac:dyDescent="0.25">
      <c r="A4547" s="1" t="s">
        <v>4332</v>
      </c>
      <c r="B4547" s="124">
        <v>118.15</v>
      </c>
    </row>
    <row r="4548" spans="1:2" x14ac:dyDescent="0.25">
      <c r="A4548" s="1" t="s">
        <v>4333</v>
      </c>
      <c r="B4548" s="124">
        <v>109.63</v>
      </c>
    </row>
    <row r="4549" spans="1:2" x14ac:dyDescent="0.25">
      <c r="A4549" s="1" t="s">
        <v>4334</v>
      </c>
      <c r="B4549" s="124">
        <v>160.46</v>
      </c>
    </row>
    <row r="4550" spans="1:2" x14ac:dyDescent="0.25">
      <c r="A4550" s="1" t="s">
        <v>4335</v>
      </c>
      <c r="B4550" s="124">
        <v>147.46</v>
      </c>
    </row>
    <row r="4551" spans="1:2" x14ac:dyDescent="0.25">
      <c r="A4551" s="1" t="s">
        <v>4336</v>
      </c>
      <c r="B4551" s="124">
        <v>464.3</v>
      </c>
    </row>
    <row r="4552" spans="1:2" x14ac:dyDescent="0.25">
      <c r="A4552" s="1" t="s">
        <v>4337</v>
      </c>
      <c r="B4552" s="124">
        <v>451.67</v>
      </c>
    </row>
    <row r="4553" spans="1:2" x14ac:dyDescent="0.25">
      <c r="A4553" s="1" t="s">
        <v>4338</v>
      </c>
      <c r="B4553" s="124">
        <v>637.23</v>
      </c>
    </row>
    <row r="4554" spans="1:2" x14ac:dyDescent="0.25">
      <c r="A4554" s="1" t="s">
        <v>4339</v>
      </c>
      <c r="B4554" s="124">
        <v>619.53</v>
      </c>
    </row>
    <row r="4555" spans="1:2" x14ac:dyDescent="0.25">
      <c r="A4555" s="1" t="s">
        <v>4340</v>
      </c>
      <c r="B4555" s="124">
        <v>75.11</v>
      </c>
    </row>
    <row r="4556" spans="1:2" x14ac:dyDescent="0.25">
      <c r="A4556" s="1" t="s">
        <v>4341</v>
      </c>
      <c r="B4556" s="124">
        <v>70.73</v>
      </c>
    </row>
    <row r="4557" spans="1:2" x14ac:dyDescent="0.25">
      <c r="A4557" s="1" t="s">
        <v>4342</v>
      </c>
      <c r="B4557" s="124">
        <v>97.69</v>
      </c>
    </row>
    <row r="4558" spans="1:2" x14ac:dyDescent="0.25">
      <c r="A4558" s="1" t="s">
        <v>4343</v>
      </c>
      <c r="B4558" s="124">
        <v>91.92</v>
      </c>
    </row>
    <row r="4559" spans="1:2" x14ac:dyDescent="0.25">
      <c r="A4559" s="1" t="s">
        <v>4344</v>
      </c>
      <c r="B4559" s="124">
        <v>136.13</v>
      </c>
    </row>
    <row r="4560" spans="1:2" x14ac:dyDescent="0.25">
      <c r="A4560" s="1" t="s">
        <v>4345</v>
      </c>
      <c r="B4560" s="124">
        <v>128.47999999999999</v>
      </c>
    </row>
    <row r="4561" spans="1:2" x14ac:dyDescent="0.25">
      <c r="A4561" s="1" t="s">
        <v>4346</v>
      </c>
      <c r="B4561" s="124">
        <v>223.98</v>
      </c>
    </row>
    <row r="4562" spans="1:2" x14ac:dyDescent="0.25">
      <c r="A4562" s="1" t="s">
        <v>4347</v>
      </c>
      <c r="B4562" s="124">
        <v>214.37</v>
      </c>
    </row>
    <row r="4563" spans="1:2" x14ac:dyDescent="0.25">
      <c r="A4563" s="1" t="s">
        <v>4348</v>
      </c>
      <c r="B4563" s="124">
        <v>269.81</v>
      </c>
    </row>
    <row r="4564" spans="1:2" x14ac:dyDescent="0.25">
      <c r="A4564" s="1" t="s">
        <v>4349</v>
      </c>
      <c r="B4564" s="124">
        <v>258.52999999999997</v>
      </c>
    </row>
    <row r="4565" spans="1:2" x14ac:dyDescent="0.25">
      <c r="A4565" s="1" t="s">
        <v>4350</v>
      </c>
      <c r="B4565" s="124">
        <v>108.03</v>
      </c>
    </row>
    <row r="4566" spans="1:2" x14ac:dyDescent="0.25">
      <c r="A4566" s="1" t="s">
        <v>4351</v>
      </c>
      <c r="B4566" s="124">
        <v>104.07</v>
      </c>
    </row>
    <row r="4567" spans="1:2" x14ac:dyDescent="0.25">
      <c r="A4567" s="1" t="s">
        <v>4352</v>
      </c>
      <c r="B4567" s="124">
        <v>132.02000000000001</v>
      </c>
    </row>
    <row r="4568" spans="1:2" x14ac:dyDescent="0.25">
      <c r="A4568" s="1" t="s">
        <v>4353</v>
      </c>
      <c r="B4568" s="124">
        <v>126.25</v>
      </c>
    </row>
    <row r="4569" spans="1:2" x14ac:dyDescent="0.25">
      <c r="A4569" s="1" t="s">
        <v>4354</v>
      </c>
      <c r="B4569" s="124">
        <v>170.71</v>
      </c>
    </row>
    <row r="4570" spans="1:2" x14ac:dyDescent="0.25">
      <c r="A4570" s="1" t="s">
        <v>4355</v>
      </c>
      <c r="B4570" s="124">
        <v>163.06</v>
      </c>
    </row>
    <row r="4571" spans="1:2" x14ac:dyDescent="0.25">
      <c r="A4571" s="1" t="s">
        <v>4356</v>
      </c>
      <c r="B4571" s="124">
        <v>246.36</v>
      </c>
    </row>
    <row r="4572" spans="1:2" x14ac:dyDescent="0.25">
      <c r="A4572" s="1" t="s">
        <v>4357</v>
      </c>
      <c r="B4572" s="124">
        <v>236.75</v>
      </c>
    </row>
    <row r="4573" spans="1:2" x14ac:dyDescent="0.25">
      <c r="A4573" s="1" t="s">
        <v>4358</v>
      </c>
      <c r="B4573" s="124">
        <v>304.83999999999997</v>
      </c>
    </row>
    <row r="4574" spans="1:2" x14ac:dyDescent="0.25">
      <c r="A4574" s="1" t="s">
        <v>4359</v>
      </c>
      <c r="B4574" s="124">
        <v>293.56</v>
      </c>
    </row>
    <row r="4575" spans="1:2" x14ac:dyDescent="0.25">
      <c r="A4575" s="1" t="s">
        <v>4360</v>
      </c>
      <c r="B4575" s="124">
        <v>156.99</v>
      </c>
    </row>
    <row r="4576" spans="1:2" x14ac:dyDescent="0.25">
      <c r="A4576" s="1" t="s">
        <v>4361</v>
      </c>
      <c r="B4576" s="124">
        <v>150.91</v>
      </c>
    </row>
    <row r="4577" spans="1:2" x14ac:dyDescent="0.25">
      <c r="A4577" s="1" t="s">
        <v>4362</v>
      </c>
      <c r="B4577" s="124">
        <v>183.88</v>
      </c>
    </row>
    <row r="4578" spans="1:2" x14ac:dyDescent="0.25">
      <c r="A4578" s="1" t="s">
        <v>4363</v>
      </c>
      <c r="B4578" s="124">
        <v>176.23</v>
      </c>
    </row>
    <row r="4579" spans="1:2" x14ac:dyDescent="0.25">
      <c r="A4579" s="1" t="s">
        <v>4364</v>
      </c>
      <c r="B4579" s="124">
        <v>248.52</v>
      </c>
    </row>
    <row r="4580" spans="1:2" x14ac:dyDescent="0.25">
      <c r="A4580" s="1" t="s">
        <v>4365</v>
      </c>
      <c r="B4580" s="124">
        <v>238.91</v>
      </c>
    </row>
    <row r="4581" spans="1:2" x14ac:dyDescent="0.25">
      <c r="A4581" s="1" t="s">
        <v>4366</v>
      </c>
      <c r="B4581" s="124">
        <v>263.68</v>
      </c>
    </row>
    <row r="4582" spans="1:2" x14ac:dyDescent="0.25">
      <c r="A4582" s="1" t="s">
        <v>4367</v>
      </c>
      <c r="B4582" s="124">
        <v>252.4</v>
      </c>
    </row>
    <row r="4583" spans="1:2" x14ac:dyDescent="0.25">
      <c r="A4583" s="1" t="s">
        <v>4368</v>
      </c>
      <c r="B4583" s="124">
        <v>341.41</v>
      </c>
    </row>
    <row r="4584" spans="1:2" x14ac:dyDescent="0.25">
      <c r="A4584" s="1" t="s">
        <v>4369</v>
      </c>
      <c r="B4584" s="124">
        <v>328.36</v>
      </c>
    </row>
    <row r="4585" spans="1:2" x14ac:dyDescent="0.25">
      <c r="A4585" s="1" t="s">
        <v>4370</v>
      </c>
      <c r="B4585" s="124">
        <v>413.72</v>
      </c>
    </row>
    <row r="4586" spans="1:2" x14ac:dyDescent="0.25">
      <c r="A4586" s="1" t="s">
        <v>4371</v>
      </c>
      <c r="B4586" s="124">
        <v>398.89</v>
      </c>
    </row>
    <row r="4587" spans="1:2" x14ac:dyDescent="0.25">
      <c r="A4587" s="1" t="s">
        <v>4372</v>
      </c>
      <c r="B4587" s="124">
        <v>534.48</v>
      </c>
    </row>
    <row r="4588" spans="1:2" x14ac:dyDescent="0.25">
      <c r="A4588" s="1" t="s">
        <v>4373</v>
      </c>
      <c r="B4588" s="124">
        <v>514.66</v>
      </c>
    </row>
    <row r="4589" spans="1:2" x14ac:dyDescent="0.25">
      <c r="A4589" s="1" t="s">
        <v>4374</v>
      </c>
      <c r="B4589" s="124">
        <v>622.26</v>
      </c>
    </row>
    <row r="4590" spans="1:2" x14ac:dyDescent="0.25">
      <c r="A4590" s="1" t="s">
        <v>4375</v>
      </c>
      <c r="B4590" s="124">
        <v>600.46</v>
      </c>
    </row>
    <row r="4591" spans="1:2" x14ac:dyDescent="0.25">
      <c r="A4591" s="1" t="s">
        <v>4376</v>
      </c>
      <c r="B4591" s="124">
        <v>745.97</v>
      </c>
    </row>
    <row r="4592" spans="1:2" x14ac:dyDescent="0.25">
      <c r="A4592" s="1" t="s">
        <v>4377</v>
      </c>
      <c r="B4592" s="124">
        <v>721.05</v>
      </c>
    </row>
    <row r="4593" spans="1:2" x14ac:dyDescent="0.25">
      <c r="A4593" s="1" t="s">
        <v>4378</v>
      </c>
      <c r="B4593" s="124">
        <v>993.42</v>
      </c>
    </row>
    <row r="4594" spans="1:2" x14ac:dyDescent="0.25">
      <c r="A4594" s="1" t="s">
        <v>4379</v>
      </c>
      <c r="B4594" s="124">
        <v>965.45</v>
      </c>
    </row>
    <row r="4595" spans="1:2" x14ac:dyDescent="0.25">
      <c r="A4595" s="1" t="s">
        <v>4380</v>
      </c>
      <c r="B4595" s="124">
        <v>1262.53</v>
      </c>
    </row>
    <row r="4596" spans="1:2" x14ac:dyDescent="0.25">
      <c r="A4596" s="1" t="s">
        <v>4381</v>
      </c>
      <c r="B4596" s="124">
        <v>1227.1300000000001</v>
      </c>
    </row>
    <row r="4597" spans="1:2" x14ac:dyDescent="0.25">
      <c r="A4597" s="1" t="s">
        <v>4384</v>
      </c>
      <c r="B4597" s="124">
        <v>2505.2199999999998</v>
      </c>
    </row>
    <row r="4598" spans="1:2" x14ac:dyDescent="0.25">
      <c r="A4598" s="1" t="s">
        <v>4385</v>
      </c>
      <c r="B4598" s="124">
        <v>2457.5500000000002</v>
      </c>
    </row>
    <row r="4599" spans="1:2" x14ac:dyDescent="0.25">
      <c r="A4599" s="1" t="s">
        <v>4386</v>
      </c>
      <c r="B4599" s="124">
        <v>137.77000000000001</v>
      </c>
    </row>
    <row r="4600" spans="1:2" x14ac:dyDescent="0.25">
      <c r="A4600" s="1" t="s">
        <v>4387</v>
      </c>
      <c r="B4600" s="124">
        <v>131.69</v>
      </c>
    </row>
    <row r="4601" spans="1:2" x14ac:dyDescent="0.25">
      <c r="A4601" s="1" t="s">
        <v>4388</v>
      </c>
      <c r="B4601" s="124">
        <v>178.73</v>
      </c>
    </row>
    <row r="4602" spans="1:2" x14ac:dyDescent="0.25">
      <c r="A4602" s="1" t="s">
        <v>4389</v>
      </c>
      <c r="B4602" s="124">
        <v>171.08</v>
      </c>
    </row>
    <row r="4603" spans="1:2" x14ac:dyDescent="0.25">
      <c r="A4603" s="1" t="s">
        <v>4390</v>
      </c>
      <c r="B4603" s="124">
        <v>269.89</v>
      </c>
    </row>
    <row r="4604" spans="1:2" x14ac:dyDescent="0.25">
      <c r="A4604" s="1" t="s">
        <v>4391</v>
      </c>
      <c r="B4604" s="124">
        <v>260.27999999999997</v>
      </c>
    </row>
    <row r="4605" spans="1:2" x14ac:dyDescent="0.25">
      <c r="A4605" s="1" t="s">
        <v>4392</v>
      </c>
      <c r="B4605" s="124">
        <v>320.58</v>
      </c>
    </row>
    <row r="4606" spans="1:2" x14ac:dyDescent="0.25">
      <c r="A4606" s="1" t="s">
        <v>4393</v>
      </c>
      <c r="B4606" s="124">
        <v>309.3</v>
      </c>
    </row>
    <row r="4607" spans="1:2" x14ac:dyDescent="0.25">
      <c r="A4607" s="1" t="s">
        <v>4394</v>
      </c>
      <c r="B4607" s="124">
        <v>357.71</v>
      </c>
    </row>
    <row r="4608" spans="1:2" x14ac:dyDescent="0.25">
      <c r="A4608" s="1" t="s">
        <v>4395</v>
      </c>
      <c r="B4608" s="124">
        <v>344.65</v>
      </c>
    </row>
    <row r="4609" spans="1:2" x14ac:dyDescent="0.25">
      <c r="A4609" s="1" t="s">
        <v>4396</v>
      </c>
      <c r="B4609" s="124">
        <v>400.72</v>
      </c>
    </row>
    <row r="4610" spans="1:2" x14ac:dyDescent="0.25">
      <c r="A4610" s="1" t="s">
        <v>4397</v>
      </c>
      <c r="B4610" s="124">
        <v>385.89</v>
      </c>
    </row>
    <row r="4611" spans="1:2" x14ac:dyDescent="0.25">
      <c r="A4611" s="1" t="s">
        <v>4398</v>
      </c>
      <c r="B4611" s="124">
        <v>495.05</v>
      </c>
    </row>
    <row r="4612" spans="1:2" x14ac:dyDescent="0.25">
      <c r="A4612" s="1" t="s">
        <v>4399</v>
      </c>
      <c r="B4612" s="124">
        <v>475.23</v>
      </c>
    </row>
    <row r="4613" spans="1:2" x14ac:dyDescent="0.25">
      <c r="A4613" s="1" t="s">
        <v>4400</v>
      </c>
      <c r="B4613" s="124">
        <v>754.26</v>
      </c>
    </row>
    <row r="4614" spans="1:2" x14ac:dyDescent="0.25">
      <c r="A4614" s="1" t="s">
        <v>4401</v>
      </c>
      <c r="B4614" s="124">
        <v>732.46</v>
      </c>
    </row>
    <row r="4615" spans="1:2" x14ac:dyDescent="0.25">
      <c r="A4615" s="1" t="s">
        <v>4404</v>
      </c>
      <c r="B4615" s="124">
        <v>883.42</v>
      </c>
    </row>
    <row r="4616" spans="1:2" x14ac:dyDescent="0.25">
      <c r="A4616" s="1" t="s">
        <v>4405</v>
      </c>
      <c r="B4616" s="124">
        <v>855.45</v>
      </c>
    </row>
    <row r="4617" spans="1:2" x14ac:dyDescent="0.25">
      <c r="A4617" s="1" t="s">
        <v>4406</v>
      </c>
      <c r="B4617" s="124">
        <v>1154.07</v>
      </c>
    </row>
    <row r="4618" spans="1:2" x14ac:dyDescent="0.25">
      <c r="A4618" s="1" t="s">
        <v>4407</v>
      </c>
      <c r="B4618" s="124">
        <v>1118.67</v>
      </c>
    </row>
    <row r="4619" spans="1:2" x14ac:dyDescent="0.25">
      <c r="A4619" s="1" t="s">
        <v>4410</v>
      </c>
      <c r="B4619" s="124">
        <v>2746.59</v>
      </c>
    </row>
    <row r="4620" spans="1:2" x14ac:dyDescent="0.25">
      <c r="A4620" s="1" t="s">
        <v>4411</v>
      </c>
      <c r="B4620" s="124">
        <v>2698.92</v>
      </c>
    </row>
    <row r="4621" spans="1:2" x14ac:dyDescent="0.25">
      <c r="A4621" s="1" t="s">
        <v>4412</v>
      </c>
      <c r="B4621" s="124">
        <v>181.2</v>
      </c>
    </row>
    <row r="4622" spans="1:2" x14ac:dyDescent="0.25">
      <c r="A4622" s="1" t="s">
        <v>4413</v>
      </c>
      <c r="B4622" s="124">
        <v>175.12</v>
      </c>
    </row>
    <row r="4623" spans="1:2" x14ac:dyDescent="0.25">
      <c r="A4623" s="1" t="s">
        <v>4414</v>
      </c>
      <c r="B4623" s="124">
        <v>208.88</v>
      </c>
    </row>
    <row r="4624" spans="1:2" x14ac:dyDescent="0.25">
      <c r="A4624" s="1" t="s">
        <v>4415</v>
      </c>
      <c r="B4624" s="124">
        <v>201.23</v>
      </c>
    </row>
    <row r="4625" spans="1:2" x14ac:dyDescent="0.25">
      <c r="A4625" s="1" t="s">
        <v>4416</v>
      </c>
      <c r="B4625" s="124">
        <v>277.39</v>
      </c>
    </row>
    <row r="4626" spans="1:2" x14ac:dyDescent="0.25">
      <c r="A4626" s="1" t="s">
        <v>4417</v>
      </c>
      <c r="B4626" s="124">
        <v>267.77999999999997</v>
      </c>
    </row>
    <row r="4627" spans="1:2" x14ac:dyDescent="0.25">
      <c r="A4627" s="1" t="s">
        <v>4418</v>
      </c>
      <c r="B4627" s="124">
        <v>359.7</v>
      </c>
    </row>
    <row r="4628" spans="1:2" x14ac:dyDescent="0.25">
      <c r="A4628" s="1" t="s">
        <v>4419</v>
      </c>
      <c r="B4628" s="124">
        <v>348.42</v>
      </c>
    </row>
    <row r="4629" spans="1:2" x14ac:dyDescent="0.25">
      <c r="A4629" s="1" t="s">
        <v>4420</v>
      </c>
      <c r="B4629" s="124">
        <v>491.12</v>
      </c>
    </row>
    <row r="4630" spans="1:2" x14ac:dyDescent="0.25">
      <c r="A4630" s="1" t="s">
        <v>4421</v>
      </c>
      <c r="B4630" s="124">
        <v>478.07</v>
      </c>
    </row>
    <row r="4631" spans="1:2" x14ac:dyDescent="0.25">
      <c r="A4631" s="1" t="s">
        <v>4422</v>
      </c>
      <c r="B4631" s="124">
        <v>570.02</v>
      </c>
    </row>
    <row r="4632" spans="1:2" x14ac:dyDescent="0.25">
      <c r="A4632" s="1" t="s">
        <v>4423</v>
      </c>
      <c r="B4632" s="124">
        <v>555.19000000000005</v>
      </c>
    </row>
    <row r="4633" spans="1:2" x14ac:dyDescent="0.25">
      <c r="A4633" s="1" t="s">
        <v>4426</v>
      </c>
      <c r="B4633" s="124">
        <v>1007.75</v>
      </c>
    </row>
    <row r="4634" spans="1:2" x14ac:dyDescent="0.25">
      <c r="A4634" s="1" t="s">
        <v>4427</v>
      </c>
      <c r="B4634" s="124">
        <v>985.95</v>
      </c>
    </row>
    <row r="4635" spans="1:2" x14ac:dyDescent="0.25">
      <c r="A4635" s="1" t="s">
        <v>4430</v>
      </c>
      <c r="B4635" s="124">
        <v>1428.29</v>
      </c>
    </row>
    <row r="4636" spans="1:2" x14ac:dyDescent="0.25">
      <c r="A4636" s="1" t="s">
        <v>4431</v>
      </c>
      <c r="B4636" s="124">
        <v>1400.32</v>
      </c>
    </row>
    <row r="4637" spans="1:2" x14ac:dyDescent="0.25">
      <c r="A4637" s="1" t="s">
        <v>4432</v>
      </c>
      <c r="B4637" s="124">
        <v>1831.77</v>
      </c>
    </row>
    <row r="4638" spans="1:2" x14ac:dyDescent="0.25">
      <c r="A4638" s="1" t="s">
        <v>4433</v>
      </c>
      <c r="B4638" s="124">
        <v>1796.37</v>
      </c>
    </row>
    <row r="4639" spans="1:2" x14ac:dyDescent="0.25">
      <c r="A4639" s="1" t="s">
        <v>4438</v>
      </c>
      <c r="B4639" s="124">
        <v>189.2</v>
      </c>
    </row>
    <row r="4640" spans="1:2" x14ac:dyDescent="0.25">
      <c r="A4640" s="1" t="s">
        <v>4439</v>
      </c>
      <c r="B4640" s="124">
        <v>183.12</v>
      </c>
    </row>
    <row r="4641" spans="1:2" x14ac:dyDescent="0.25">
      <c r="A4641" s="1" t="s">
        <v>4440</v>
      </c>
      <c r="B4641" s="124">
        <v>222.38</v>
      </c>
    </row>
    <row r="4642" spans="1:2" x14ac:dyDescent="0.25">
      <c r="A4642" s="1" t="s">
        <v>4441</v>
      </c>
      <c r="B4642" s="124">
        <v>214.24</v>
      </c>
    </row>
    <row r="4643" spans="1:2" x14ac:dyDescent="0.25">
      <c r="A4643" s="1" t="s">
        <v>4442</v>
      </c>
      <c r="B4643" s="124">
        <v>290.64</v>
      </c>
    </row>
    <row r="4644" spans="1:2" x14ac:dyDescent="0.25">
      <c r="A4644" s="1" t="s">
        <v>4443</v>
      </c>
      <c r="B4644" s="124">
        <v>280.70999999999998</v>
      </c>
    </row>
    <row r="4645" spans="1:2" x14ac:dyDescent="0.25">
      <c r="A4645" s="1" t="s">
        <v>4444</v>
      </c>
      <c r="B4645" s="124">
        <v>381.56</v>
      </c>
    </row>
    <row r="4646" spans="1:2" x14ac:dyDescent="0.25">
      <c r="A4646" s="1" t="s">
        <v>4445</v>
      </c>
      <c r="B4646" s="124">
        <v>369.14</v>
      </c>
    </row>
    <row r="4647" spans="1:2" x14ac:dyDescent="0.25">
      <c r="A4647" s="1" t="s">
        <v>4446</v>
      </c>
      <c r="B4647" s="124">
        <v>489.47</v>
      </c>
    </row>
    <row r="4648" spans="1:2" x14ac:dyDescent="0.25">
      <c r="A4648" s="1" t="s">
        <v>4447</v>
      </c>
      <c r="B4648" s="124">
        <v>475.15</v>
      </c>
    </row>
    <row r="4649" spans="1:2" x14ac:dyDescent="0.25">
      <c r="A4649" s="1" t="s">
        <v>4448</v>
      </c>
      <c r="B4649" s="124">
        <v>609.20000000000005</v>
      </c>
    </row>
    <row r="4650" spans="1:2" x14ac:dyDescent="0.25">
      <c r="A4650" s="1" t="s">
        <v>4449</v>
      </c>
      <c r="B4650" s="124">
        <v>591.55999999999995</v>
      </c>
    </row>
    <row r="4651" spans="1:2" x14ac:dyDescent="0.25">
      <c r="A4651" s="1" t="s">
        <v>4450</v>
      </c>
      <c r="B4651" s="124">
        <v>745.02</v>
      </c>
    </row>
    <row r="4652" spans="1:2" x14ac:dyDescent="0.25">
      <c r="A4652" s="1" t="s">
        <v>4451</v>
      </c>
      <c r="B4652" s="124">
        <v>724.72</v>
      </c>
    </row>
    <row r="4653" spans="1:2" x14ac:dyDescent="0.25">
      <c r="A4653" s="1" t="s">
        <v>4452</v>
      </c>
      <c r="B4653" s="124">
        <v>1060.8399999999999</v>
      </c>
    </row>
    <row r="4654" spans="1:2" x14ac:dyDescent="0.25">
      <c r="A4654" s="1" t="s">
        <v>4453</v>
      </c>
      <c r="B4654" s="124">
        <v>1037.6300000000001</v>
      </c>
    </row>
    <row r="4655" spans="1:2" x14ac:dyDescent="0.25">
      <c r="A4655" s="1" t="s">
        <v>4454</v>
      </c>
      <c r="B4655" s="124">
        <v>1159.1400000000001</v>
      </c>
    </row>
    <row r="4656" spans="1:2" x14ac:dyDescent="0.25">
      <c r="A4656" s="1" t="s">
        <v>4455</v>
      </c>
      <c r="B4656" s="124">
        <v>1133.81</v>
      </c>
    </row>
    <row r="4657" spans="1:2" x14ac:dyDescent="0.25">
      <c r="A4657" s="1" t="s">
        <v>4456</v>
      </c>
      <c r="B4657" s="124">
        <v>1482.27</v>
      </c>
    </row>
    <row r="4658" spans="1:2" x14ac:dyDescent="0.25">
      <c r="A4658" s="1" t="s">
        <v>4457</v>
      </c>
      <c r="B4658" s="124">
        <v>1453.72</v>
      </c>
    </row>
    <row r="4659" spans="1:2" x14ac:dyDescent="0.25">
      <c r="A4659" s="1" t="s">
        <v>4458</v>
      </c>
      <c r="B4659" s="124">
        <v>1880.32</v>
      </c>
    </row>
    <row r="4660" spans="1:2" x14ac:dyDescent="0.25">
      <c r="A4660" s="1" t="s">
        <v>4459</v>
      </c>
      <c r="B4660" s="124">
        <v>1844.52</v>
      </c>
    </row>
    <row r="4661" spans="1:2" x14ac:dyDescent="0.25">
      <c r="A4661" s="1" t="s">
        <v>4464</v>
      </c>
      <c r="B4661" s="124">
        <v>894.24</v>
      </c>
    </row>
    <row r="4662" spans="1:2" x14ac:dyDescent="0.25">
      <c r="A4662" s="1" t="s">
        <v>4465</v>
      </c>
      <c r="B4662" s="124">
        <v>834.82</v>
      </c>
    </row>
    <row r="4663" spans="1:2" x14ac:dyDescent="0.25">
      <c r="A4663" s="1" t="s">
        <v>4466</v>
      </c>
      <c r="B4663" s="124">
        <v>1004.98</v>
      </c>
    </row>
    <row r="4664" spans="1:2" x14ac:dyDescent="0.25">
      <c r="A4664" s="1" t="s">
        <v>4467</v>
      </c>
      <c r="B4664" s="124">
        <v>942.36</v>
      </c>
    </row>
    <row r="4665" spans="1:2" x14ac:dyDescent="0.25">
      <c r="A4665" s="1" t="s">
        <v>4468</v>
      </c>
      <c r="B4665" s="124">
        <v>6564.96</v>
      </c>
    </row>
    <row r="4666" spans="1:2" x14ac:dyDescent="0.25">
      <c r="A4666" s="1" t="s">
        <v>4469</v>
      </c>
      <c r="B4666" s="124">
        <v>6354.06</v>
      </c>
    </row>
    <row r="4667" spans="1:2" x14ac:dyDescent="0.25">
      <c r="A4667" s="1" t="s">
        <v>4470</v>
      </c>
      <c r="B4667" s="124">
        <v>6820.69</v>
      </c>
    </row>
    <row r="4668" spans="1:2" x14ac:dyDescent="0.25">
      <c r="A4668" s="1" t="s">
        <v>4471</v>
      </c>
      <c r="B4668" s="124">
        <v>6591.27</v>
      </c>
    </row>
    <row r="4669" spans="1:2" x14ac:dyDescent="0.25">
      <c r="A4669" s="1" t="s">
        <v>4472</v>
      </c>
      <c r="B4669" s="124">
        <v>7625.7</v>
      </c>
    </row>
    <row r="4670" spans="1:2" x14ac:dyDescent="0.25">
      <c r="A4670" s="1" t="s">
        <v>4473</v>
      </c>
      <c r="B4670" s="124">
        <v>7371.65</v>
      </c>
    </row>
    <row r="4671" spans="1:2" x14ac:dyDescent="0.25">
      <c r="A4671" s="1" t="s">
        <v>4474</v>
      </c>
      <c r="B4671" s="124">
        <v>11740.86</v>
      </c>
    </row>
    <row r="4672" spans="1:2" x14ac:dyDescent="0.25">
      <c r="A4672" s="1" t="s">
        <v>4475</v>
      </c>
      <c r="B4672" s="124">
        <v>11266.43</v>
      </c>
    </row>
    <row r="4673" spans="1:2" x14ac:dyDescent="0.25">
      <c r="A4673" s="1" t="s">
        <v>4476</v>
      </c>
      <c r="B4673" s="124">
        <v>9931.6</v>
      </c>
    </row>
    <row r="4674" spans="1:2" x14ac:dyDescent="0.25">
      <c r="A4674" s="1" t="s">
        <v>4477</v>
      </c>
      <c r="B4674" s="124">
        <v>9623.01</v>
      </c>
    </row>
    <row r="4675" spans="1:2" x14ac:dyDescent="0.25">
      <c r="A4675" s="1" t="s">
        <v>4478</v>
      </c>
      <c r="B4675" s="124">
        <v>12407.66</v>
      </c>
    </row>
    <row r="4676" spans="1:2" x14ac:dyDescent="0.25">
      <c r="A4676" s="1" t="s">
        <v>4479</v>
      </c>
      <c r="B4676" s="124">
        <v>12008.08</v>
      </c>
    </row>
    <row r="4677" spans="1:2" x14ac:dyDescent="0.25">
      <c r="A4677" s="1" t="s">
        <v>4480</v>
      </c>
      <c r="B4677" s="124">
        <v>12456.32</v>
      </c>
    </row>
    <row r="4678" spans="1:2" x14ac:dyDescent="0.25">
      <c r="A4678" s="1" t="s">
        <v>4481</v>
      </c>
      <c r="B4678" s="124">
        <v>12055.53</v>
      </c>
    </row>
    <row r="4679" spans="1:2" x14ac:dyDescent="0.25">
      <c r="A4679" s="1" t="s">
        <v>4482</v>
      </c>
      <c r="B4679" s="124">
        <v>18755.32</v>
      </c>
    </row>
    <row r="4680" spans="1:2" x14ac:dyDescent="0.25">
      <c r="A4680" s="1" t="s">
        <v>4483</v>
      </c>
      <c r="B4680" s="124">
        <v>18001.939999999999</v>
      </c>
    </row>
    <row r="4681" spans="1:2" x14ac:dyDescent="0.25">
      <c r="A4681" s="1" t="s">
        <v>4484</v>
      </c>
      <c r="B4681" s="124">
        <v>13798.19</v>
      </c>
    </row>
    <row r="4682" spans="1:2" x14ac:dyDescent="0.25">
      <c r="A4682" s="1" t="s">
        <v>4485</v>
      </c>
      <c r="B4682" s="124">
        <v>13387.09</v>
      </c>
    </row>
    <row r="4683" spans="1:2" x14ac:dyDescent="0.25">
      <c r="A4683" s="1" t="s">
        <v>4486</v>
      </c>
      <c r="B4683" s="124">
        <v>15391.98</v>
      </c>
    </row>
    <row r="4684" spans="1:2" x14ac:dyDescent="0.25">
      <c r="A4684" s="1" t="s">
        <v>4487</v>
      </c>
      <c r="B4684" s="124">
        <v>14902.12</v>
      </c>
    </row>
    <row r="4685" spans="1:2" x14ac:dyDescent="0.25">
      <c r="A4685" s="1" t="s">
        <v>4488</v>
      </c>
      <c r="B4685" s="124">
        <v>16379.82</v>
      </c>
    </row>
    <row r="4686" spans="1:2" x14ac:dyDescent="0.25">
      <c r="A4686" s="1" t="s">
        <v>4489</v>
      </c>
      <c r="B4686" s="124">
        <v>15860.08</v>
      </c>
    </row>
    <row r="4687" spans="1:2" x14ac:dyDescent="0.25">
      <c r="A4687" s="1" t="s">
        <v>4490</v>
      </c>
      <c r="B4687" s="124">
        <v>24724.86</v>
      </c>
    </row>
    <row r="4688" spans="1:2" x14ac:dyDescent="0.25">
      <c r="A4688" s="1" t="s">
        <v>4491</v>
      </c>
      <c r="B4688" s="124">
        <v>23735.54</v>
      </c>
    </row>
    <row r="4689" spans="1:2" x14ac:dyDescent="0.25">
      <c r="A4689" s="1" t="s">
        <v>4492</v>
      </c>
      <c r="B4689" s="124">
        <v>3687.73</v>
      </c>
    </row>
    <row r="4690" spans="1:2" x14ac:dyDescent="0.25">
      <c r="A4690" s="1" t="s">
        <v>4493</v>
      </c>
      <c r="B4690" s="124">
        <v>3446.83</v>
      </c>
    </row>
    <row r="4691" spans="1:2" x14ac:dyDescent="0.25">
      <c r="A4691" s="1" t="s">
        <v>4494</v>
      </c>
      <c r="B4691" s="124">
        <v>4637.34</v>
      </c>
    </row>
    <row r="4692" spans="1:2" x14ac:dyDescent="0.25">
      <c r="A4692" s="1" t="s">
        <v>4495</v>
      </c>
      <c r="B4692" s="124">
        <v>4335.43</v>
      </c>
    </row>
    <row r="4693" spans="1:2" x14ac:dyDescent="0.25">
      <c r="A4693" s="1" t="s">
        <v>4496</v>
      </c>
      <c r="B4693" s="124">
        <v>5944.66</v>
      </c>
    </row>
    <row r="4694" spans="1:2" x14ac:dyDescent="0.25">
      <c r="A4694" s="1" t="s">
        <v>4497</v>
      </c>
      <c r="B4694" s="124">
        <v>5557.95</v>
      </c>
    </row>
    <row r="4695" spans="1:2" x14ac:dyDescent="0.25">
      <c r="A4695" s="1" t="s">
        <v>4498</v>
      </c>
      <c r="B4695" s="124">
        <v>6481.21</v>
      </c>
    </row>
    <row r="4696" spans="1:2" x14ac:dyDescent="0.25">
      <c r="A4696" s="1" t="s">
        <v>4499</v>
      </c>
      <c r="B4696" s="124">
        <v>6058.84</v>
      </c>
    </row>
    <row r="4697" spans="1:2" x14ac:dyDescent="0.25">
      <c r="A4697" s="1" t="s">
        <v>4500</v>
      </c>
      <c r="B4697" s="124">
        <v>7430.83</v>
      </c>
    </row>
    <row r="4698" spans="1:2" x14ac:dyDescent="0.25">
      <c r="A4698" s="1" t="s">
        <v>4501</v>
      </c>
      <c r="B4698" s="124">
        <v>6947.44</v>
      </c>
    </row>
    <row r="4699" spans="1:2" x14ac:dyDescent="0.25">
      <c r="A4699" s="1" t="s">
        <v>4502</v>
      </c>
      <c r="B4699" s="124">
        <v>8325.07</v>
      </c>
    </row>
    <row r="4700" spans="1:2" x14ac:dyDescent="0.25">
      <c r="A4700" s="1" t="s">
        <v>4503</v>
      </c>
      <c r="B4700" s="124">
        <v>7782.26</v>
      </c>
    </row>
    <row r="4701" spans="1:2" x14ac:dyDescent="0.25">
      <c r="A4701" s="1" t="s">
        <v>4504</v>
      </c>
      <c r="B4701" s="124">
        <v>9274.69</v>
      </c>
    </row>
    <row r="4702" spans="1:2" x14ac:dyDescent="0.25">
      <c r="A4702" s="1" t="s">
        <v>4505</v>
      </c>
      <c r="B4702" s="124">
        <v>8670.86</v>
      </c>
    </row>
    <row r="4703" spans="1:2" x14ac:dyDescent="0.25">
      <c r="A4703" s="1" t="s">
        <v>4506</v>
      </c>
      <c r="B4703" s="124">
        <v>10224.31</v>
      </c>
    </row>
    <row r="4704" spans="1:2" x14ac:dyDescent="0.25">
      <c r="A4704" s="1" t="s">
        <v>4507</v>
      </c>
      <c r="B4704" s="124">
        <v>9559.4500000000007</v>
      </c>
    </row>
    <row r="4705" spans="1:2" x14ac:dyDescent="0.25">
      <c r="A4705" s="1" t="s">
        <v>4508</v>
      </c>
      <c r="B4705" s="124">
        <v>43.92</v>
      </c>
    </row>
    <row r="4706" spans="1:2" x14ac:dyDescent="0.25">
      <c r="A4706" s="1" t="s">
        <v>4509</v>
      </c>
      <c r="B4706" s="124">
        <v>40.67</v>
      </c>
    </row>
    <row r="4707" spans="1:2" x14ac:dyDescent="0.25">
      <c r="A4707" s="1" t="s">
        <v>4510</v>
      </c>
      <c r="B4707" s="124">
        <v>59.36</v>
      </c>
    </row>
    <row r="4708" spans="1:2" x14ac:dyDescent="0.25">
      <c r="A4708" s="1" t="s">
        <v>4511</v>
      </c>
      <c r="B4708" s="124">
        <v>55.45</v>
      </c>
    </row>
    <row r="4709" spans="1:2" x14ac:dyDescent="0.25">
      <c r="A4709" s="1" t="s">
        <v>4512</v>
      </c>
      <c r="B4709" s="124">
        <v>81.22</v>
      </c>
    </row>
    <row r="4710" spans="1:2" x14ac:dyDescent="0.25">
      <c r="A4710" s="1" t="s">
        <v>4513</v>
      </c>
      <c r="B4710" s="124">
        <v>76.67</v>
      </c>
    </row>
    <row r="4711" spans="1:2" x14ac:dyDescent="0.25">
      <c r="A4711" s="1" t="s">
        <v>4514</v>
      </c>
      <c r="B4711" s="124">
        <v>130.93</v>
      </c>
    </row>
    <row r="4712" spans="1:2" x14ac:dyDescent="0.25">
      <c r="A4712" s="1" t="s">
        <v>4515</v>
      </c>
      <c r="B4712" s="124">
        <v>125.14</v>
      </c>
    </row>
    <row r="4713" spans="1:2" x14ac:dyDescent="0.25">
      <c r="A4713" s="1" t="s">
        <v>4516</v>
      </c>
      <c r="B4713" s="124">
        <v>165.79</v>
      </c>
    </row>
    <row r="4714" spans="1:2" x14ac:dyDescent="0.25">
      <c r="A4714" s="1" t="s">
        <v>4517</v>
      </c>
      <c r="B4714" s="124">
        <v>159.32</v>
      </c>
    </row>
    <row r="4715" spans="1:2" x14ac:dyDescent="0.25">
      <c r="A4715" s="1" t="s">
        <v>4518</v>
      </c>
      <c r="B4715" s="124">
        <v>305.23</v>
      </c>
    </row>
    <row r="4716" spans="1:2" x14ac:dyDescent="0.25">
      <c r="A4716" s="1" t="s">
        <v>4519</v>
      </c>
      <c r="B4716" s="124">
        <v>292.69</v>
      </c>
    </row>
    <row r="4717" spans="1:2" x14ac:dyDescent="0.25">
      <c r="A4717" s="1" t="s">
        <v>4520</v>
      </c>
      <c r="B4717" s="124">
        <v>50.93</v>
      </c>
    </row>
    <row r="4718" spans="1:2" x14ac:dyDescent="0.25">
      <c r="A4718" s="1" t="s">
        <v>4521</v>
      </c>
      <c r="B4718" s="124">
        <v>48.71</v>
      </c>
    </row>
    <row r="4719" spans="1:2" x14ac:dyDescent="0.25">
      <c r="A4719" s="1" t="s">
        <v>4522</v>
      </c>
      <c r="B4719" s="124">
        <v>185.87</v>
      </c>
    </row>
    <row r="4720" spans="1:2" x14ac:dyDescent="0.25">
      <c r="A4720" s="1" t="s">
        <v>4523</v>
      </c>
      <c r="B4720" s="124">
        <v>178.22</v>
      </c>
    </row>
    <row r="4721" spans="1:2" x14ac:dyDescent="0.25">
      <c r="A4721" s="1" t="s">
        <v>4524</v>
      </c>
      <c r="B4721" s="124">
        <v>33.14</v>
      </c>
    </row>
    <row r="4722" spans="1:2" x14ac:dyDescent="0.25">
      <c r="A4722" s="1" t="s">
        <v>4525</v>
      </c>
      <c r="B4722" s="124">
        <v>31.66</v>
      </c>
    </row>
    <row r="4723" spans="1:2" x14ac:dyDescent="0.25">
      <c r="A4723" s="1" t="s">
        <v>4526</v>
      </c>
      <c r="B4723" s="124">
        <v>126.27</v>
      </c>
    </row>
    <row r="4724" spans="1:2" x14ac:dyDescent="0.25">
      <c r="A4724" s="1" t="s">
        <v>4527</v>
      </c>
      <c r="B4724" s="124">
        <v>121.23</v>
      </c>
    </row>
    <row r="4725" spans="1:2" x14ac:dyDescent="0.25">
      <c r="A4725" s="1" t="s">
        <v>4528</v>
      </c>
      <c r="B4725" s="124">
        <v>191.8</v>
      </c>
    </row>
    <row r="4726" spans="1:2" x14ac:dyDescent="0.25">
      <c r="A4726" s="1" t="s">
        <v>4529</v>
      </c>
      <c r="B4726" s="124">
        <v>180.8</v>
      </c>
    </row>
    <row r="4727" spans="1:2" x14ac:dyDescent="0.25">
      <c r="A4727" s="1" t="s">
        <v>4530</v>
      </c>
      <c r="B4727" s="124">
        <v>120.94</v>
      </c>
    </row>
    <row r="4728" spans="1:2" x14ac:dyDescent="0.25">
      <c r="A4728" s="1" t="s">
        <v>4531</v>
      </c>
      <c r="B4728" s="124">
        <v>112.27</v>
      </c>
    </row>
    <row r="4729" spans="1:2" x14ac:dyDescent="0.25">
      <c r="A4729" s="1" t="s">
        <v>4532</v>
      </c>
      <c r="B4729" s="124">
        <v>267.05</v>
      </c>
    </row>
    <row r="4730" spans="1:2" x14ac:dyDescent="0.25">
      <c r="A4730" s="1" t="s">
        <v>4533</v>
      </c>
      <c r="B4730" s="124">
        <v>253.47</v>
      </c>
    </row>
    <row r="4731" spans="1:2" x14ac:dyDescent="0.25">
      <c r="A4731" s="1" t="s">
        <v>4534</v>
      </c>
      <c r="B4731" s="124">
        <v>155.66999999999999</v>
      </c>
    </row>
    <row r="4732" spans="1:2" x14ac:dyDescent="0.25">
      <c r="A4732" s="1" t="s">
        <v>4535</v>
      </c>
      <c r="B4732" s="124">
        <v>145.13</v>
      </c>
    </row>
    <row r="4733" spans="1:2" x14ac:dyDescent="0.25">
      <c r="A4733" s="1" t="s">
        <v>4536</v>
      </c>
      <c r="B4733" s="124">
        <v>425.68</v>
      </c>
    </row>
    <row r="4734" spans="1:2" x14ac:dyDescent="0.25">
      <c r="A4734" s="1" t="s">
        <v>4537</v>
      </c>
      <c r="B4734" s="124">
        <v>408.81</v>
      </c>
    </row>
    <row r="4735" spans="1:2" x14ac:dyDescent="0.25">
      <c r="A4735" s="1" t="s">
        <v>4538</v>
      </c>
      <c r="B4735" s="124">
        <v>196.27</v>
      </c>
    </row>
    <row r="4736" spans="1:2" x14ac:dyDescent="0.25">
      <c r="A4736" s="1" t="s">
        <v>4539</v>
      </c>
      <c r="B4736" s="124">
        <v>183.89</v>
      </c>
    </row>
    <row r="4737" spans="1:2" x14ac:dyDescent="0.25">
      <c r="A4737" s="1" t="s">
        <v>4540</v>
      </c>
      <c r="B4737" s="124">
        <v>1023.59</v>
      </c>
    </row>
    <row r="4738" spans="1:2" x14ac:dyDescent="0.25">
      <c r="A4738" s="1" t="s">
        <v>4541</v>
      </c>
      <c r="B4738" s="124">
        <v>1002.38</v>
      </c>
    </row>
    <row r="4739" spans="1:2" x14ac:dyDescent="0.25">
      <c r="A4739" s="1" t="s">
        <v>4542</v>
      </c>
      <c r="B4739" s="124">
        <v>264.72000000000003</v>
      </c>
    </row>
    <row r="4740" spans="1:2" x14ac:dyDescent="0.25">
      <c r="A4740" s="1" t="s">
        <v>4543</v>
      </c>
      <c r="B4740" s="124">
        <v>249.91</v>
      </c>
    </row>
    <row r="4741" spans="1:2" x14ac:dyDescent="0.25">
      <c r="A4741" s="1" t="s">
        <v>4544</v>
      </c>
      <c r="B4741" s="124">
        <v>1503.92</v>
      </c>
    </row>
    <row r="4742" spans="1:2" x14ac:dyDescent="0.25">
      <c r="A4742" s="1" t="s">
        <v>4545</v>
      </c>
      <c r="B4742" s="124">
        <v>1478.85</v>
      </c>
    </row>
    <row r="4743" spans="1:2" x14ac:dyDescent="0.25">
      <c r="A4743" s="1" t="s">
        <v>4546</v>
      </c>
      <c r="B4743" s="124">
        <v>325.52</v>
      </c>
    </row>
    <row r="4744" spans="1:2" x14ac:dyDescent="0.25">
      <c r="A4744" s="1" t="s">
        <v>4547</v>
      </c>
      <c r="B4744" s="124">
        <v>308.49</v>
      </c>
    </row>
    <row r="4745" spans="1:2" x14ac:dyDescent="0.25">
      <c r="A4745" s="1" t="s">
        <v>4548</v>
      </c>
      <c r="B4745" s="124">
        <v>85.28</v>
      </c>
    </row>
    <row r="4746" spans="1:2" x14ac:dyDescent="0.25">
      <c r="A4746" s="1" t="s">
        <v>4549</v>
      </c>
      <c r="B4746" s="124">
        <v>82.16</v>
      </c>
    </row>
    <row r="4747" spans="1:2" x14ac:dyDescent="0.25">
      <c r="A4747" s="1" t="s">
        <v>4550</v>
      </c>
      <c r="B4747" s="124">
        <v>116.62</v>
      </c>
    </row>
    <row r="4748" spans="1:2" x14ac:dyDescent="0.25">
      <c r="A4748" s="1" t="s">
        <v>4551</v>
      </c>
      <c r="B4748" s="124">
        <v>112.71</v>
      </c>
    </row>
    <row r="4749" spans="1:2" x14ac:dyDescent="0.25">
      <c r="A4749" s="1" t="s">
        <v>4552</v>
      </c>
      <c r="B4749" s="124">
        <v>38.729999999999997</v>
      </c>
    </row>
    <row r="4750" spans="1:2" x14ac:dyDescent="0.25">
      <c r="A4750" s="1" t="s">
        <v>4553</v>
      </c>
      <c r="B4750" s="124">
        <v>34.08</v>
      </c>
    </row>
    <row r="4751" spans="1:2" x14ac:dyDescent="0.25">
      <c r="A4751" s="1" t="s">
        <v>4554</v>
      </c>
      <c r="B4751" s="124">
        <v>48.77</v>
      </c>
    </row>
    <row r="4752" spans="1:2" x14ac:dyDescent="0.25">
      <c r="A4752" s="1" t="s">
        <v>4555</v>
      </c>
      <c r="B4752" s="124">
        <v>42.89</v>
      </c>
    </row>
    <row r="4753" spans="1:2" x14ac:dyDescent="0.25">
      <c r="A4753" s="1" t="s">
        <v>4556</v>
      </c>
      <c r="B4753" s="124">
        <v>66.31</v>
      </c>
    </row>
    <row r="4754" spans="1:2" x14ac:dyDescent="0.25">
      <c r="A4754" s="1" t="s">
        <v>4557</v>
      </c>
      <c r="B4754" s="124">
        <v>58.32</v>
      </c>
    </row>
    <row r="4755" spans="1:2" x14ac:dyDescent="0.25">
      <c r="A4755" s="1" t="s">
        <v>4558</v>
      </c>
      <c r="B4755" s="124">
        <v>81.709999999999994</v>
      </c>
    </row>
    <row r="4756" spans="1:2" x14ac:dyDescent="0.25">
      <c r="A4756" s="1" t="s">
        <v>4559</v>
      </c>
      <c r="B4756" s="124">
        <v>71.84</v>
      </c>
    </row>
    <row r="4757" spans="1:2" x14ac:dyDescent="0.25">
      <c r="A4757" s="1" t="s">
        <v>4560</v>
      </c>
      <c r="B4757" s="124">
        <v>87.69</v>
      </c>
    </row>
    <row r="4758" spans="1:2" x14ac:dyDescent="0.25">
      <c r="A4758" s="1" t="s">
        <v>4561</v>
      </c>
      <c r="B4758" s="124">
        <v>77.14</v>
      </c>
    </row>
    <row r="4759" spans="1:2" x14ac:dyDescent="0.25">
      <c r="A4759" s="1" t="s">
        <v>4562</v>
      </c>
      <c r="B4759" s="124">
        <v>99.88</v>
      </c>
    </row>
    <row r="4760" spans="1:2" x14ac:dyDescent="0.25">
      <c r="A4760" s="1" t="s">
        <v>4563</v>
      </c>
      <c r="B4760" s="124">
        <v>87.85</v>
      </c>
    </row>
    <row r="4761" spans="1:2" x14ac:dyDescent="0.25">
      <c r="A4761" s="1" t="s">
        <v>4564</v>
      </c>
      <c r="B4761" s="124">
        <v>118.58</v>
      </c>
    </row>
    <row r="4762" spans="1:2" x14ac:dyDescent="0.25">
      <c r="A4762" s="1" t="s">
        <v>4565</v>
      </c>
      <c r="B4762" s="124">
        <v>104.34</v>
      </c>
    </row>
    <row r="4763" spans="1:2" x14ac:dyDescent="0.25">
      <c r="A4763" s="1" t="s">
        <v>4566</v>
      </c>
      <c r="B4763" s="124">
        <v>58.87</v>
      </c>
    </row>
    <row r="4764" spans="1:2" x14ac:dyDescent="0.25">
      <c r="A4764" s="1" t="s">
        <v>4567</v>
      </c>
      <c r="B4764" s="124">
        <v>52.9</v>
      </c>
    </row>
    <row r="4765" spans="1:2" x14ac:dyDescent="0.25">
      <c r="A4765" s="1" t="s">
        <v>4568</v>
      </c>
      <c r="B4765" s="124">
        <v>78.709999999999994</v>
      </c>
    </row>
    <row r="4766" spans="1:2" x14ac:dyDescent="0.25">
      <c r="A4766" s="1" t="s">
        <v>4569</v>
      </c>
      <c r="B4766" s="124">
        <v>70.67</v>
      </c>
    </row>
    <row r="4767" spans="1:2" x14ac:dyDescent="0.25">
      <c r="A4767" s="1" t="s">
        <v>4570</v>
      </c>
      <c r="B4767" s="124">
        <v>120.79</v>
      </c>
    </row>
    <row r="4768" spans="1:2" x14ac:dyDescent="0.25">
      <c r="A4768" s="1" t="s">
        <v>4571</v>
      </c>
      <c r="B4768" s="124">
        <v>108.72</v>
      </c>
    </row>
    <row r="4769" spans="1:2" x14ac:dyDescent="0.25">
      <c r="A4769" s="1" t="s">
        <v>4572</v>
      </c>
      <c r="B4769" s="124">
        <v>189.08</v>
      </c>
    </row>
    <row r="4770" spans="1:2" x14ac:dyDescent="0.25">
      <c r="A4770" s="1" t="s">
        <v>4573</v>
      </c>
      <c r="B4770" s="124">
        <v>169.78</v>
      </c>
    </row>
    <row r="4771" spans="1:2" x14ac:dyDescent="0.25">
      <c r="A4771" s="1" t="s">
        <v>4574</v>
      </c>
      <c r="B4771" s="124">
        <v>245.02</v>
      </c>
    </row>
    <row r="4772" spans="1:2" x14ac:dyDescent="0.25">
      <c r="A4772" s="1" t="s">
        <v>4575</v>
      </c>
      <c r="B4772" s="124">
        <v>219.99</v>
      </c>
    </row>
    <row r="4773" spans="1:2" x14ac:dyDescent="0.25">
      <c r="A4773" s="1" t="s">
        <v>4576</v>
      </c>
      <c r="B4773" s="124">
        <v>300.8</v>
      </c>
    </row>
    <row r="4774" spans="1:2" x14ac:dyDescent="0.25">
      <c r="A4774" s="1" t="s">
        <v>4577</v>
      </c>
      <c r="B4774" s="124">
        <v>270.20999999999998</v>
      </c>
    </row>
    <row r="4775" spans="1:2" x14ac:dyDescent="0.25">
      <c r="A4775" s="1" t="s">
        <v>4578</v>
      </c>
      <c r="B4775" s="124">
        <v>118.61</v>
      </c>
    </row>
    <row r="4776" spans="1:2" x14ac:dyDescent="0.25">
      <c r="A4776" s="1" t="s">
        <v>4579</v>
      </c>
      <c r="B4776" s="124">
        <v>106.54</v>
      </c>
    </row>
    <row r="4777" spans="1:2" x14ac:dyDescent="0.25">
      <c r="A4777" s="1" t="s">
        <v>4580</v>
      </c>
      <c r="B4777" s="124">
        <v>154.21</v>
      </c>
    </row>
    <row r="4778" spans="1:2" x14ac:dyDescent="0.25">
      <c r="A4778" s="1" t="s">
        <v>4581</v>
      </c>
      <c r="B4778" s="124">
        <v>138.69</v>
      </c>
    </row>
    <row r="4779" spans="1:2" x14ac:dyDescent="0.25">
      <c r="A4779" s="1" t="s">
        <v>4582</v>
      </c>
      <c r="B4779" s="124">
        <v>240.51</v>
      </c>
    </row>
    <row r="4780" spans="1:2" x14ac:dyDescent="0.25">
      <c r="A4780" s="1" t="s">
        <v>4583</v>
      </c>
      <c r="B4780" s="124">
        <v>216.66</v>
      </c>
    </row>
    <row r="4781" spans="1:2" x14ac:dyDescent="0.25">
      <c r="A4781" s="1" t="s">
        <v>4584</v>
      </c>
      <c r="B4781" s="124">
        <v>378.16</v>
      </c>
    </row>
    <row r="4782" spans="1:2" x14ac:dyDescent="0.25">
      <c r="A4782" s="1" t="s">
        <v>4585</v>
      </c>
      <c r="B4782" s="124">
        <v>339.56</v>
      </c>
    </row>
    <row r="4783" spans="1:2" x14ac:dyDescent="0.25">
      <c r="A4783" s="1" t="s">
        <v>4586</v>
      </c>
      <c r="B4783" s="124">
        <v>491.13</v>
      </c>
    </row>
    <row r="4784" spans="1:2" x14ac:dyDescent="0.25">
      <c r="A4784" s="1" t="s">
        <v>4587</v>
      </c>
      <c r="B4784" s="124">
        <v>441.07</v>
      </c>
    </row>
    <row r="4785" spans="1:2" x14ac:dyDescent="0.25">
      <c r="A4785" s="1" t="s">
        <v>4588</v>
      </c>
      <c r="B4785" s="124">
        <v>600.51</v>
      </c>
    </row>
    <row r="4786" spans="1:2" x14ac:dyDescent="0.25">
      <c r="A4786" s="1" t="s">
        <v>4589</v>
      </c>
      <c r="B4786" s="124">
        <v>539.33000000000004</v>
      </c>
    </row>
    <row r="4787" spans="1:2" x14ac:dyDescent="0.25">
      <c r="A4787" s="1" t="s">
        <v>4590</v>
      </c>
      <c r="B4787" s="124">
        <v>118.61</v>
      </c>
    </row>
    <row r="4788" spans="1:2" x14ac:dyDescent="0.25">
      <c r="A4788" s="1" t="s">
        <v>4591</v>
      </c>
      <c r="B4788" s="124">
        <v>106.54</v>
      </c>
    </row>
    <row r="4789" spans="1:2" x14ac:dyDescent="0.25">
      <c r="A4789" s="1" t="s">
        <v>4592</v>
      </c>
      <c r="B4789" s="124">
        <v>155.30000000000001</v>
      </c>
    </row>
    <row r="4790" spans="1:2" x14ac:dyDescent="0.25">
      <c r="A4790" s="1" t="s">
        <v>4593</v>
      </c>
      <c r="B4790" s="124">
        <v>139.78</v>
      </c>
    </row>
    <row r="4791" spans="1:2" x14ac:dyDescent="0.25">
      <c r="A4791" s="1" t="s">
        <v>4594</v>
      </c>
      <c r="B4791" s="124">
        <v>238.36</v>
      </c>
    </row>
    <row r="4792" spans="1:2" x14ac:dyDescent="0.25">
      <c r="A4792" s="1" t="s">
        <v>4595</v>
      </c>
      <c r="B4792" s="124">
        <v>214.8</v>
      </c>
    </row>
    <row r="4793" spans="1:2" x14ac:dyDescent="0.25">
      <c r="A4793" s="1" t="s">
        <v>4596</v>
      </c>
      <c r="B4793" s="124">
        <v>161.86000000000001</v>
      </c>
    </row>
    <row r="4794" spans="1:2" x14ac:dyDescent="0.25">
      <c r="A4794" s="1" t="s">
        <v>4597</v>
      </c>
      <c r="B4794" s="124">
        <v>146.91999999999999</v>
      </c>
    </row>
    <row r="4795" spans="1:2" x14ac:dyDescent="0.25">
      <c r="A4795" s="1" t="s">
        <v>4598</v>
      </c>
      <c r="B4795" s="124">
        <v>209.24</v>
      </c>
    </row>
    <row r="4796" spans="1:2" x14ac:dyDescent="0.25">
      <c r="A4796" s="1" t="s">
        <v>4599</v>
      </c>
      <c r="B4796" s="124">
        <v>188.55</v>
      </c>
    </row>
    <row r="4797" spans="1:2" x14ac:dyDescent="0.25">
      <c r="A4797" s="1" t="s">
        <v>4600</v>
      </c>
      <c r="B4797" s="124">
        <v>347.54</v>
      </c>
    </row>
    <row r="4798" spans="1:2" x14ac:dyDescent="0.25">
      <c r="A4798" s="1" t="s">
        <v>4601</v>
      </c>
      <c r="B4798" s="124">
        <v>316.51</v>
      </c>
    </row>
    <row r="4799" spans="1:2" x14ac:dyDescent="0.25">
      <c r="A4799" s="1" t="s">
        <v>4602</v>
      </c>
      <c r="B4799" s="124">
        <v>570.44000000000005</v>
      </c>
    </row>
    <row r="4800" spans="1:2" x14ac:dyDescent="0.25">
      <c r="A4800" s="1" t="s">
        <v>4603</v>
      </c>
      <c r="B4800" s="124">
        <v>520.39</v>
      </c>
    </row>
    <row r="4801" spans="1:2" x14ac:dyDescent="0.25">
      <c r="A4801" s="1" t="s">
        <v>4604</v>
      </c>
      <c r="B4801" s="124">
        <v>783.14</v>
      </c>
    </row>
    <row r="4802" spans="1:2" x14ac:dyDescent="0.25">
      <c r="A4802" s="1" t="s">
        <v>4605</v>
      </c>
      <c r="B4802" s="124">
        <v>718.03</v>
      </c>
    </row>
    <row r="4803" spans="1:2" x14ac:dyDescent="0.25">
      <c r="A4803" s="1" t="s">
        <v>4606</v>
      </c>
      <c r="B4803" s="124">
        <v>939.02</v>
      </c>
    </row>
    <row r="4804" spans="1:2" x14ac:dyDescent="0.25">
      <c r="A4804" s="1" t="s">
        <v>4607</v>
      </c>
      <c r="B4804" s="124">
        <v>859.18</v>
      </c>
    </row>
    <row r="4805" spans="1:2" x14ac:dyDescent="0.25">
      <c r="A4805" s="1" t="s">
        <v>4608</v>
      </c>
      <c r="B4805" s="124">
        <v>191.68</v>
      </c>
    </row>
    <row r="4806" spans="1:2" x14ac:dyDescent="0.25">
      <c r="A4806" s="1" t="s">
        <v>4609</v>
      </c>
      <c r="B4806" s="124">
        <v>190.01</v>
      </c>
    </row>
    <row r="4807" spans="1:2" x14ac:dyDescent="0.25">
      <c r="A4807" s="1" t="s">
        <v>4610</v>
      </c>
      <c r="B4807" s="124">
        <v>233.05</v>
      </c>
    </row>
    <row r="4808" spans="1:2" x14ac:dyDescent="0.25">
      <c r="A4808" s="1" t="s">
        <v>4611</v>
      </c>
      <c r="B4808" s="124">
        <v>230.8</v>
      </c>
    </row>
    <row r="4809" spans="1:2" x14ac:dyDescent="0.25">
      <c r="A4809" s="1" t="s">
        <v>4612</v>
      </c>
      <c r="B4809" s="124">
        <v>266.31</v>
      </c>
    </row>
    <row r="4810" spans="1:2" x14ac:dyDescent="0.25">
      <c r="A4810" s="1" t="s">
        <v>4613</v>
      </c>
      <c r="B4810" s="124">
        <v>263.48</v>
      </c>
    </row>
    <row r="4811" spans="1:2" x14ac:dyDescent="0.25">
      <c r="A4811" s="1" t="s">
        <v>4614</v>
      </c>
      <c r="B4811" s="124">
        <v>358.72</v>
      </c>
    </row>
    <row r="4812" spans="1:2" x14ac:dyDescent="0.25">
      <c r="A4812" s="1" t="s">
        <v>4615</v>
      </c>
      <c r="B4812" s="124">
        <v>355.6</v>
      </c>
    </row>
    <row r="4813" spans="1:2" x14ac:dyDescent="0.25">
      <c r="A4813" s="1" t="s">
        <v>4616</v>
      </c>
      <c r="B4813" s="124">
        <v>386.75</v>
      </c>
    </row>
    <row r="4814" spans="1:2" x14ac:dyDescent="0.25">
      <c r="A4814" s="1" t="s">
        <v>4617</v>
      </c>
      <c r="B4814" s="124">
        <v>383.35</v>
      </c>
    </row>
    <row r="4815" spans="1:2" x14ac:dyDescent="0.25">
      <c r="A4815" s="1" t="s">
        <v>4618</v>
      </c>
      <c r="B4815" s="124">
        <v>695.25</v>
      </c>
    </row>
    <row r="4816" spans="1:2" x14ac:dyDescent="0.25">
      <c r="A4816" s="1" t="s">
        <v>4619</v>
      </c>
      <c r="B4816" s="124">
        <v>691.27</v>
      </c>
    </row>
    <row r="4817" spans="1:2" x14ac:dyDescent="0.25">
      <c r="A4817" s="1" t="s">
        <v>4620</v>
      </c>
      <c r="B4817" s="124">
        <v>1152.55</v>
      </c>
    </row>
    <row r="4818" spans="1:2" x14ac:dyDescent="0.25">
      <c r="A4818" s="1" t="s">
        <v>4621</v>
      </c>
      <c r="B4818" s="124">
        <v>1147.99</v>
      </c>
    </row>
    <row r="4819" spans="1:2" x14ac:dyDescent="0.25">
      <c r="A4819" s="1" t="s">
        <v>4622</v>
      </c>
      <c r="B4819" s="124">
        <v>1686.5</v>
      </c>
    </row>
    <row r="4820" spans="1:2" x14ac:dyDescent="0.25">
      <c r="A4820" s="1" t="s">
        <v>4623</v>
      </c>
      <c r="B4820" s="124">
        <v>1681.38</v>
      </c>
    </row>
    <row r="4821" spans="1:2" x14ac:dyDescent="0.25">
      <c r="A4821" s="1" t="s">
        <v>4624</v>
      </c>
      <c r="B4821" s="124">
        <v>5103.8900000000003</v>
      </c>
    </row>
    <row r="4822" spans="1:2" x14ac:dyDescent="0.25">
      <c r="A4822" s="1" t="s">
        <v>4625</v>
      </c>
      <c r="B4822" s="124">
        <v>5098.1899999999996</v>
      </c>
    </row>
    <row r="4823" spans="1:2" x14ac:dyDescent="0.25">
      <c r="A4823" s="1" t="s">
        <v>4626</v>
      </c>
      <c r="B4823" s="124">
        <v>6204.78</v>
      </c>
    </row>
    <row r="4824" spans="1:2" x14ac:dyDescent="0.25">
      <c r="A4824" s="1" t="s">
        <v>4627</v>
      </c>
      <c r="B4824" s="124">
        <v>6198.51</v>
      </c>
    </row>
    <row r="4825" spans="1:2" x14ac:dyDescent="0.25">
      <c r="A4825" s="1" t="s">
        <v>4628</v>
      </c>
      <c r="B4825" s="124">
        <v>8339.57</v>
      </c>
    </row>
    <row r="4826" spans="1:2" x14ac:dyDescent="0.25">
      <c r="A4826" s="1" t="s">
        <v>4629</v>
      </c>
      <c r="B4826" s="124">
        <v>8332.7199999999993</v>
      </c>
    </row>
    <row r="4827" spans="1:2" x14ac:dyDescent="0.25">
      <c r="A4827" s="1" t="s">
        <v>4630</v>
      </c>
      <c r="B4827" s="124">
        <v>290.58</v>
      </c>
    </row>
    <row r="4828" spans="1:2" x14ac:dyDescent="0.25">
      <c r="A4828" s="1" t="s">
        <v>4631</v>
      </c>
      <c r="B4828" s="124">
        <v>287.75</v>
      </c>
    </row>
    <row r="4829" spans="1:2" x14ac:dyDescent="0.25">
      <c r="A4829" s="1" t="s">
        <v>4632</v>
      </c>
      <c r="B4829" s="124">
        <v>450</v>
      </c>
    </row>
    <row r="4830" spans="1:2" x14ac:dyDescent="0.25">
      <c r="A4830" s="1" t="s">
        <v>4633</v>
      </c>
      <c r="B4830" s="124">
        <v>446.59</v>
      </c>
    </row>
    <row r="4831" spans="1:2" x14ac:dyDescent="0.25">
      <c r="A4831" s="1" t="s">
        <v>4634</v>
      </c>
      <c r="B4831" s="124">
        <v>187.37</v>
      </c>
    </row>
    <row r="4832" spans="1:2" x14ac:dyDescent="0.25">
      <c r="A4832" s="1" t="s">
        <v>4635</v>
      </c>
      <c r="B4832" s="124">
        <v>186.74</v>
      </c>
    </row>
    <row r="4833" spans="1:2" x14ac:dyDescent="0.25">
      <c r="A4833" s="1" t="s">
        <v>4636</v>
      </c>
      <c r="B4833" s="124">
        <v>264.33999999999997</v>
      </c>
    </row>
    <row r="4834" spans="1:2" x14ac:dyDescent="0.25">
      <c r="A4834" s="1" t="s">
        <v>4637</v>
      </c>
      <c r="B4834" s="124">
        <v>263.45</v>
      </c>
    </row>
    <row r="4835" spans="1:2" x14ac:dyDescent="0.25">
      <c r="A4835" s="1" t="s">
        <v>4638</v>
      </c>
      <c r="B4835" s="124">
        <v>363.53</v>
      </c>
    </row>
    <row r="4836" spans="1:2" x14ac:dyDescent="0.25">
      <c r="A4836" s="1" t="s">
        <v>4639</v>
      </c>
      <c r="B4836" s="124">
        <v>362.51</v>
      </c>
    </row>
    <row r="4837" spans="1:2" x14ac:dyDescent="0.25">
      <c r="A4837" s="1" t="s">
        <v>4640</v>
      </c>
      <c r="B4837" s="124">
        <v>440.89</v>
      </c>
    </row>
    <row r="4838" spans="1:2" x14ac:dyDescent="0.25">
      <c r="A4838" s="1" t="s">
        <v>4641</v>
      </c>
      <c r="B4838" s="124">
        <v>439.96</v>
      </c>
    </row>
    <row r="4839" spans="1:2" x14ac:dyDescent="0.25">
      <c r="A4839" s="1" t="s">
        <v>4642</v>
      </c>
      <c r="B4839" s="124">
        <v>434.46</v>
      </c>
    </row>
    <row r="4840" spans="1:2" x14ac:dyDescent="0.25">
      <c r="A4840" s="1" t="s">
        <v>4643</v>
      </c>
      <c r="B4840" s="124">
        <v>433.12</v>
      </c>
    </row>
    <row r="4841" spans="1:2" x14ac:dyDescent="0.25">
      <c r="A4841" s="1" t="s">
        <v>4644</v>
      </c>
      <c r="B4841" s="124">
        <v>521.25</v>
      </c>
    </row>
    <row r="4842" spans="1:2" x14ac:dyDescent="0.25">
      <c r="A4842" s="1" t="s">
        <v>4645</v>
      </c>
      <c r="B4842" s="124">
        <v>519.03</v>
      </c>
    </row>
    <row r="4843" spans="1:2" x14ac:dyDescent="0.25">
      <c r="A4843" s="1" t="s">
        <v>4646</v>
      </c>
      <c r="B4843" s="124">
        <v>639.39</v>
      </c>
    </row>
    <row r="4844" spans="1:2" x14ac:dyDescent="0.25">
      <c r="A4844" s="1" t="s">
        <v>4647</v>
      </c>
      <c r="B4844" s="124">
        <v>636.04999999999995</v>
      </c>
    </row>
    <row r="4845" spans="1:2" x14ac:dyDescent="0.25">
      <c r="A4845" s="1" t="s">
        <v>4648</v>
      </c>
      <c r="B4845" s="124">
        <v>786.15</v>
      </c>
    </row>
    <row r="4846" spans="1:2" x14ac:dyDescent="0.25">
      <c r="A4846" s="1" t="s">
        <v>4649</v>
      </c>
      <c r="B4846" s="124">
        <v>781.79</v>
      </c>
    </row>
    <row r="4847" spans="1:2" x14ac:dyDescent="0.25">
      <c r="A4847" s="1" t="s">
        <v>4650</v>
      </c>
      <c r="B4847" s="124">
        <v>925.37</v>
      </c>
    </row>
    <row r="4848" spans="1:2" x14ac:dyDescent="0.25">
      <c r="A4848" s="1" t="s">
        <v>4651</v>
      </c>
      <c r="B4848" s="124">
        <v>921.08</v>
      </c>
    </row>
    <row r="4849" spans="1:2" x14ac:dyDescent="0.25">
      <c r="A4849" s="1" t="s">
        <v>4652</v>
      </c>
      <c r="B4849" s="124">
        <v>1263.03</v>
      </c>
    </row>
    <row r="4850" spans="1:2" x14ac:dyDescent="0.25">
      <c r="A4850" s="1" t="s">
        <v>4653</v>
      </c>
      <c r="B4850" s="124">
        <v>1257.23</v>
      </c>
    </row>
    <row r="4851" spans="1:2" x14ac:dyDescent="0.25">
      <c r="A4851" s="1" t="s">
        <v>4654</v>
      </c>
      <c r="B4851" s="124">
        <v>1624.4</v>
      </c>
    </row>
    <row r="4852" spans="1:2" x14ac:dyDescent="0.25">
      <c r="A4852" s="1" t="s">
        <v>4655</v>
      </c>
      <c r="B4852" s="124">
        <v>1617.03</v>
      </c>
    </row>
    <row r="4853" spans="1:2" x14ac:dyDescent="0.25">
      <c r="A4853" s="1" t="s">
        <v>4656</v>
      </c>
      <c r="B4853" s="124">
        <v>2102.3000000000002</v>
      </c>
    </row>
    <row r="4854" spans="1:2" x14ac:dyDescent="0.25">
      <c r="A4854" s="1" t="s">
        <v>4657</v>
      </c>
      <c r="B4854" s="124">
        <v>2093.31</v>
      </c>
    </row>
    <row r="4855" spans="1:2" x14ac:dyDescent="0.25">
      <c r="A4855" s="1" t="s">
        <v>4658</v>
      </c>
      <c r="B4855" s="124">
        <v>2942.14</v>
      </c>
    </row>
    <row r="4856" spans="1:2" x14ac:dyDescent="0.25">
      <c r="A4856" s="1" t="s">
        <v>4659</v>
      </c>
      <c r="B4856" s="124">
        <v>2931.65</v>
      </c>
    </row>
    <row r="4857" spans="1:2" x14ac:dyDescent="0.25">
      <c r="A4857" s="1" t="s">
        <v>4660</v>
      </c>
      <c r="B4857" s="124">
        <v>3517.9</v>
      </c>
    </row>
    <row r="4858" spans="1:2" x14ac:dyDescent="0.25">
      <c r="A4858" s="1" t="s">
        <v>4661</v>
      </c>
      <c r="B4858" s="124">
        <v>3505.92</v>
      </c>
    </row>
    <row r="4859" spans="1:2" x14ac:dyDescent="0.25">
      <c r="A4859" s="1" t="s">
        <v>4662</v>
      </c>
      <c r="B4859" s="124">
        <v>4112.83</v>
      </c>
    </row>
    <row r="4860" spans="1:2" x14ac:dyDescent="0.25">
      <c r="A4860" s="1" t="s">
        <v>4663</v>
      </c>
      <c r="B4860" s="124">
        <v>4099.3500000000004</v>
      </c>
    </row>
    <row r="4861" spans="1:2" x14ac:dyDescent="0.25">
      <c r="A4861" s="1" t="s">
        <v>4664</v>
      </c>
      <c r="B4861" s="124">
        <v>4790.72</v>
      </c>
    </row>
    <row r="4862" spans="1:2" x14ac:dyDescent="0.25">
      <c r="A4862" s="1" t="s">
        <v>4665</v>
      </c>
      <c r="B4862" s="124">
        <v>4775.75</v>
      </c>
    </row>
    <row r="4863" spans="1:2" x14ac:dyDescent="0.25">
      <c r="A4863" s="1" t="s">
        <v>4666</v>
      </c>
      <c r="B4863" s="124">
        <v>6250.18</v>
      </c>
    </row>
    <row r="4864" spans="1:2" x14ac:dyDescent="0.25">
      <c r="A4864" s="1" t="s">
        <v>4667</v>
      </c>
      <c r="B4864" s="124">
        <v>6232.48</v>
      </c>
    </row>
    <row r="4865" spans="1:2" x14ac:dyDescent="0.25">
      <c r="A4865" s="1" t="s">
        <v>4668</v>
      </c>
      <c r="B4865" s="124">
        <v>487.14</v>
      </c>
    </row>
    <row r="4866" spans="1:2" x14ac:dyDescent="0.25">
      <c r="A4866" s="1" t="s">
        <v>4669</v>
      </c>
      <c r="B4866" s="124">
        <v>484.92</v>
      </c>
    </row>
    <row r="4867" spans="1:2" x14ac:dyDescent="0.25">
      <c r="A4867" s="1" t="s">
        <v>4670</v>
      </c>
      <c r="B4867" s="124">
        <v>587.66999999999996</v>
      </c>
    </row>
    <row r="4868" spans="1:2" x14ac:dyDescent="0.25">
      <c r="A4868" s="1" t="s">
        <v>4671</v>
      </c>
      <c r="B4868" s="124">
        <v>584.33000000000004</v>
      </c>
    </row>
    <row r="4869" spans="1:2" x14ac:dyDescent="0.25">
      <c r="A4869" s="1" t="s">
        <v>4672</v>
      </c>
      <c r="B4869" s="124">
        <v>720.79</v>
      </c>
    </row>
    <row r="4870" spans="1:2" x14ac:dyDescent="0.25">
      <c r="A4870" s="1" t="s">
        <v>4673</v>
      </c>
      <c r="B4870" s="124">
        <v>716.43</v>
      </c>
    </row>
    <row r="4871" spans="1:2" x14ac:dyDescent="0.25">
      <c r="A4871" s="1" t="s">
        <v>4674</v>
      </c>
      <c r="B4871" s="124">
        <v>821.18</v>
      </c>
    </row>
    <row r="4872" spans="1:2" x14ac:dyDescent="0.25">
      <c r="A4872" s="1" t="s">
        <v>4675</v>
      </c>
      <c r="B4872" s="124">
        <v>816.89</v>
      </c>
    </row>
    <row r="4873" spans="1:2" x14ac:dyDescent="0.25">
      <c r="A4873" s="1" t="s">
        <v>4676</v>
      </c>
      <c r="B4873" s="124">
        <v>1154.08</v>
      </c>
    </row>
    <row r="4874" spans="1:2" x14ac:dyDescent="0.25">
      <c r="A4874" s="1" t="s">
        <v>4677</v>
      </c>
      <c r="B4874" s="124">
        <v>1148.28</v>
      </c>
    </row>
    <row r="4875" spans="1:2" x14ac:dyDescent="0.25">
      <c r="A4875" s="1" t="s">
        <v>4678</v>
      </c>
      <c r="B4875" s="124">
        <v>1440.48</v>
      </c>
    </row>
    <row r="4876" spans="1:2" x14ac:dyDescent="0.25">
      <c r="A4876" s="1" t="s">
        <v>4679</v>
      </c>
      <c r="B4876" s="124">
        <v>1433.11</v>
      </c>
    </row>
    <row r="4877" spans="1:2" x14ac:dyDescent="0.25">
      <c r="A4877" s="1" t="s">
        <v>4680</v>
      </c>
      <c r="B4877" s="124">
        <v>1846.66</v>
      </c>
    </row>
    <row r="4878" spans="1:2" x14ac:dyDescent="0.25">
      <c r="A4878" s="1" t="s">
        <v>4681</v>
      </c>
      <c r="B4878" s="124">
        <v>1839.18</v>
      </c>
    </row>
    <row r="4879" spans="1:2" x14ac:dyDescent="0.25">
      <c r="A4879" s="1" t="s">
        <v>4682</v>
      </c>
      <c r="B4879" s="124">
        <v>2607.94</v>
      </c>
    </row>
    <row r="4880" spans="1:2" x14ac:dyDescent="0.25">
      <c r="A4880" s="1" t="s">
        <v>4683</v>
      </c>
      <c r="B4880" s="124">
        <v>2599.2199999999998</v>
      </c>
    </row>
    <row r="4881" spans="1:2" x14ac:dyDescent="0.25">
      <c r="A4881" s="1" t="s">
        <v>4684</v>
      </c>
      <c r="B4881" s="124">
        <v>3025.65</v>
      </c>
    </row>
    <row r="4882" spans="1:2" x14ac:dyDescent="0.25">
      <c r="A4882" s="1" t="s">
        <v>4685</v>
      </c>
      <c r="B4882" s="124">
        <v>3015.69</v>
      </c>
    </row>
    <row r="4883" spans="1:2" x14ac:dyDescent="0.25">
      <c r="A4883" s="1" t="s">
        <v>4686</v>
      </c>
      <c r="B4883" s="124">
        <v>3492.44</v>
      </c>
    </row>
    <row r="4884" spans="1:2" x14ac:dyDescent="0.25">
      <c r="A4884" s="1" t="s">
        <v>4687</v>
      </c>
      <c r="B4884" s="124">
        <v>3481.24</v>
      </c>
    </row>
    <row r="4885" spans="1:2" x14ac:dyDescent="0.25">
      <c r="A4885" s="1" t="s">
        <v>4688</v>
      </c>
      <c r="B4885" s="124">
        <v>4099.09</v>
      </c>
    </row>
    <row r="4886" spans="1:2" x14ac:dyDescent="0.25">
      <c r="A4886" s="1" t="s">
        <v>4689</v>
      </c>
      <c r="B4886" s="124">
        <v>4086.65</v>
      </c>
    </row>
    <row r="4887" spans="1:2" x14ac:dyDescent="0.25">
      <c r="A4887" s="1" t="s">
        <v>4690</v>
      </c>
      <c r="B4887" s="124">
        <v>5439.47</v>
      </c>
    </row>
    <row r="4888" spans="1:2" x14ac:dyDescent="0.25">
      <c r="A4888" s="1" t="s">
        <v>4691</v>
      </c>
      <c r="B4888" s="124">
        <v>5424.54</v>
      </c>
    </row>
    <row r="4889" spans="1:2" x14ac:dyDescent="0.25">
      <c r="A4889" s="1" t="s">
        <v>4692</v>
      </c>
      <c r="B4889" s="124">
        <v>311.83</v>
      </c>
    </row>
    <row r="4890" spans="1:2" x14ac:dyDescent="0.25">
      <c r="A4890" s="1" t="s">
        <v>4693</v>
      </c>
      <c r="B4890" s="124">
        <v>294.68</v>
      </c>
    </row>
    <row r="4891" spans="1:2" x14ac:dyDescent="0.25">
      <c r="A4891" s="1" t="s">
        <v>4694</v>
      </c>
      <c r="B4891" s="124">
        <v>158.65</v>
      </c>
    </row>
    <row r="4892" spans="1:2" x14ac:dyDescent="0.25">
      <c r="A4892" s="1" t="s">
        <v>4695</v>
      </c>
      <c r="B4892" s="124">
        <v>150.72</v>
      </c>
    </row>
    <row r="4893" spans="1:2" x14ac:dyDescent="0.25">
      <c r="A4893" s="1" t="s">
        <v>4696</v>
      </c>
      <c r="B4893" s="124">
        <v>693.33</v>
      </c>
    </row>
    <row r="4894" spans="1:2" x14ac:dyDescent="0.25">
      <c r="A4894" s="1" t="s">
        <v>4697</v>
      </c>
      <c r="B4894" s="124">
        <v>672.26</v>
      </c>
    </row>
    <row r="4895" spans="1:2" x14ac:dyDescent="0.25">
      <c r="A4895" s="1" t="s">
        <v>4698</v>
      </c>
      <c r="B4895" s="124">
        <v>227.06</v>
      </c>
    </row>
    <row r="4896" spans="1:2" x14ac:dyDescent="0.25">
      <c r="A4896" s="1" t="s">
        <v>4699</v>
      </c>
      <c r="B4896" s="124">
        <v>217.49</v>
      </c>
    </row>
    <row r="4897" spans="1:2" x14ac:dyDescent="0.25">
      <c r="A4897" s="1" t="s">
        <v>4700</v>
      </c>
      <c r="B4897" s="124">
        <v>1314.73</v>
      </c>
    </row>
    <row r="4898" spans="1:2" x14ac:dyDescent="0.25">
      <c r="A4898" s="1" t="s">
        <v>4701</v>
      </c>
      <c r="B4898" s="124">
        <v>1289.76</v>
      </c>
    </row>
    <row r="4899" spans="1:2" x14ac:dyDescent="0.25">
      <c r="A4899" s="1" t="s">
        <v>4702</v>
      </c>
      <c r="B4899" s="124">
        <v>315.39999999999998</v>
      </c>
    </row>
    <row r="4900" spans="1:2" x14ac:dyDescent="0.25">
      <c r="A4900" s="1" t="s">
        <v>4703</v>
      </c>
      <c r="B4900" s="124">
        <v>304.22000000000003</v>
      </c>
    </row>
    <row r="4901" spans="1:2" x14ac:dyDescent="0.25">
      <c r="A4901" s="1" t="s">
        <v>4704</v>
      </c>
      <c r="B4901" s="124">
        <v>2402.33</v>
      </c>
    </row>
    <row r="4902" spans="1:2" x14ac:dyDescent="0.25">
      <c r="A4902" s="1" t="s">
        <v>4705</v>
      </c>
      <c r="B4902" s="124">
        <v>2387.9299999999998</v>
      </c>
    </row>
    <row r="4903" spans="1:2" x14ac:dyDescent="0.25">
      <c r="A4903" s="1" t="s">
        <v>4706</v>
      </c>
      <c r="B4903" s="124">
        <v>435.89</v>
      </c>
    </row>
    <row r="4904" spans="1:2" x14ac:dyDescent="0.25">
      <c r="A4904" s="1" t="s">
        <v>4707</v>
      </c>
      <c r="B4904" s="124">
        <v>423.1</v>
      </c>
    </row>
    <row r="4905" spans="1:2" x14ac:dyDescent="0.25">
      <c r="A4905" s="1" t="s">
        <v>4708</v>
      </c>
      <c r="B4905" s="124">
        <v>5094.78</v>
      </c>
    </row>
    <row r="4906" spans="1:2" x14ac:dyDescent="0.25">
      <c r="A4906" s="1" t="s">
        <v>4709</v>
      </c>
      <c r="B4906" s="124">
        <v>5078.1899999999996</v>
      </c>
    </row>
    <row r="4907" spans="1:2" x14ac:dyDescent="0.25">
      <c r="A4907" s="1" t="s">
        <v>4710</v>
      </c>
      <c r="B4907" s="124">
        <v>585.34</v>
      </c>
    </row>
    <row r="4908" spans="1:2" x14ac:dyDescent="0.25">
      <c r="A4908" s="1" t="s">
        <v>4711</v>
      </c>
      <c r="B4908" s="124">
        <v>570.58000000000004</v>
      </c>
    </row>
    <row r="4909" spans="1:2" x14ac:dyDescent="0.25">
      <c r="A4909" s="1" t="s">
        <v>4712</v>
      </c>
      <c r="B4909" s="124">
        <v>38</v>
      </c>
    </row>
    <row r="4910" spans="1:2" x14ac:dyDescent="0.25">
      <c r="A4910" s="1" t="s">
        <v>4713</v>
      </c>
      <c r="B4910" s="124">
        <v>35.79</v>
      </c>
    </row>
    <row r="4911" spans="1:2" x14ac:dyDescent="0.25">
      <c r="A4911" s="1" t="s">
        <v>4714</v>
      </c>
      <c r="B4911" s="124">
        <v>38.76</v>
      </c>
    </row>
    <row r="4912" spans="1:2" x14ac:dyDescent="0.25">
      <c r="A4912" s="1" t="s">
        <v>4715</v>
      </c>
      <c r="B4912" s="124">
        <v>36.520000000000003</v>
      </c>
    </row>
    <row r="4913" spans="1:2" x14ac:dyDescent="0.25">
      <c r="A4913" s="1" t="s">
        <v>4716</v>
      </c>
      <c r="B4913" s="124">
        <v>86.38</v>
      </c>
    </row>
    <row r="4914" spans="1:2" x14ac:dyDescent="0.25">
      <c r="A4914" s="1" t="s">
        <v>4717</v>
      </c>
      <c r="B4914" s="124">
        <v>83.34</v>
      </c>
    </row>
    <row r="4915" spans="1:2" x14ac:dyDescent="0.25">
      <c r="A4915" s="1" t="s">
        <v>4718</v>
      </c>
      <c r="B4915" s="124">
        <v>94.94</v>
      </c>
    </row>
    <row r="4916" spans="1:2" x14ac:dyDescent="0.25">
      <c r="A4916" s="1" t="s">
        <v>4719</v>
      </c>
      <c r="B4916" s="124">
        <v>90.86</v>
      </c>
    </row>
    <row r="4917" spans="1:2" x14ac:dyDescent="0.25">
      <c r="A4917" s="1" t="s">
        <v>4720</v>
      </c>
      <c r="B4917" s="124">
        <v>97.05</v>
      </c>
    </row>
    <row r="4918" spans="1:2" x14ac:dyDescent="0.25">
      <c r="A4918" s="1" t="s">
        <v>4721</v>
      </c>
      <c r="B4918" s="124">
        <v>92.86</v>
      </c>
    </row>
    <row r="4919" spans="1:2" x14ac:dyDescent="0.25">
      <c r="A4919" s="1" t="s">
        <v>4722</v>
      </c>
      <c r="B4919" s="124">
        <v>174.3</v>
      </c>
    </row>
    <row r="4920" spans="1:2" x14ac:dyDescent="0.25">
      <c r="A4920" s="1" t="s">
        <v>4723</v>
      </c>
      <c r="B4920" s="124">
        <v>168.77</v>
      </c>
    </row>
    <row r="4921" spans="1:2" x14ac:dyDescent="0.25">
      <c r="A4921" s="1" t="s">
        <v>4724</v>
      </c>
      <c r="B4921" s="124">
        <v>188.3</v>
      </c>
    </row>
    <row r="4922" spans="1:2" x14ac:dyDescent="0.25">
      <c r="A4922" s="1" t="s">
        <v>4725</v>
      </c>
      <c r="B4922" s="124">
        <v>182.75</v>
      </c>
    </row>
    <row r="4923" spans="1:2" x14ac:dyDescent="0.25">
      <c r="A4923" s="1" t="s">
        <v>4726</v>
      </c>
      <c r="B4923" s="124">
        <v>239.63</v>
      </c>
    </row>
    <row r="4924" spans="1:2" x14ac:dyDescent="0.25">
      <c r="A4924" s="1" t="s">
        <v>4727</v>
      </c>
      <c r="B4924" s="124">
        <v>233.09</v>
      </c>
    </row>
    <row r="4925" spans="1:2" x14ac:dyDescent="0.25">
      <c r="A4925" s="1" t="s">
        <v>4728</v>
      </c>
      <c r="B4925" s="124">
        <v>323.27999999999997</v>
      </c>
    </row>
    <row r="4926" spans="1:2" x14ac:dyDescent="0.25">
      <c r="A4926" s="1" t="s">
        <v>4729</v>
      </c>
      <c r="B4926" s="124">
        <v>315.94</v>
      </c>
    </row>
    <row r="4927" spans="1:2" x14ac:dyDescent="0.25">
      <c r="A4927" s="1" t="s">
        <v>4730</v>
      </c>
      <c r="B4927" s="124">
        <v>377.24</v>
      </c>
    </row>
    <row r="4928" spans="1:2" x14ac:dyDescent="0.25">
      <c r="A4928" s="1" t="s">
        <v>4731</v>
      </c>
      <c r="B4928" s="124">
        <v>369.3</v>
      </c>
    </row>
    <row r="4929" spans="1:2" x14ac:dyDescent="0.25">
      <c r="A4929" s="1" t="s">
        <v>4732</v>
      </c>
      <c r="B4929" s="124">
        <v>382.71</v>
      </c>
    </row>
    <row r="4930" spans="1:2" x14ac:dyDescent="0.25">
      <c r="A4930" s="1" t="s">
        <v>4733</v>
      </c>
      <c r="B4930" s="124">
        <v>374.17</v>
      </c>
    </row>
    <row r="4931" spans="1:2" x14ac:dyDescent="0.25">
      <c r="A4931" s="1" t="s">
        <v>4734</v>
      </c>
      <c r="B4931" s="124">
        <v>481.62</v>
      </c>
    </row>
    <row r="4932" spans="1:2" x14ac:dyDescent="0.25">
      <c r="A4932" s="1" t="s">
        <v>4735</v>
      </c>
      <c r="B4932" s="124">
        <v>472.29</v>
      </c>
    </row>
    <row r="4933" spans="1:2" x14ac:dyDescent="0.25">
      <c r="A4933" s="1" t="s">
        <v>4736</v>
      </c>
      <c r="B4933" s="124">
        <v>558.88</v>
      </c>
    </row>
    <row r="4934" spans="1:2" x14ac:dyDescent="0.25">
      <c r="A4934" s="1" t="s">
        <v>4737</v>
      </c>
      <c r="B4934" s="124">
        <v>548.19000000000005</v>
      </c>
    </row>
    <row r="4935" spans="1:2" x14ac:dyDescent="0.25">
      <c r="A4935" s="1" t="s">
        <v>4738</v>
      </c>
      <c r="B4935" s="124">
        <v>1073.73</v>
      </c>
    </row>
    <row r="4936" spans="1:2" x14ac:dyDescent="0.25">
      <c r="A4936" s="1" t="s">
        <v>4739</v>
      </c>
      <c r="B4936" s="124">
        <v>1062.0999999999999</v>
      </c>
    </row>
    <row r="4937" spans="1:2" x14ac:dyDescent="0.25">
      <c r="A4937" s="1" t="s">
        <v>4740</v>
      </c>
      <c r="B4937" s="124">
        <v>1239.31</v>
      </c>
    </row>
    <row r="4938" spans="1:2" x14ac:dyDescent="0.25">
      <c r="A4938" s="1" t="s">
        <v>4741</v>
      </c>
      <c r="B4938" s="124">
        <v>1226.18</v>
      </c>
    </row>
    <row r="4939" spans="1:2" x14ac:dyDescent="0.25">
      <c r="A4939" s="1" t="s">
        <v>4742</v>
      </c>
      <c r="B4939" s="124">
        <v>1431.66</v>
      </c>
    </row>
    <row r="4940" spans="1:2" x14ac:dyDescent="0.25">
      <c r="A4940" s="1" t="s">
        <v>4743</v>
      </c>
      <c r="B4940" s="124">
        <v>1417.42</v>
      </c>
    </row>
    <row r="4941" spans="1:2" x14ac:dyDescent="0.25">
      <c r="A4941" s="1" t="s">
        <v>4744</v>
      </c>
      <c r="B4941" s="124">
        <v>2029.17</v>
      </c>
    </row>
    <row r="4942" spans="1:2" x14ac:dyDescent="0.25">
      <c r="A4942" s="1" t="s">
        <v>4745</v>
      </c>
      <c r="B4942" s="124">
        <v>2012.02</v>
      </c>
    </row>
    <row r="4943" spans="1:2" x14ac:dyDescent="0.25">
      <c r="A4943" s="1" t="s">
        <v>4746</v>
      </c>
      <c r="B4943" s="124">
        <v>38</v>
      </c>
    </row>
    <row r="4944" spans="1:2" x14ac:dyDescent="0.25">
      <c r="A4944" s="1" t="s">
        <v>4747</v>
      </c>
      <c r="B4944" s="124">
        <v>35.79</v>
      </c>
    </row>
    <row r="4945" spans="1:2" x14ac:dyDescent="0.25">
      <c r="A4945" s="1" t="s">
        <v>4748</v>
      </c>
      <c r="B4945" s="124">
        <v>38.76</v>
      </c>
    </row>
    <row r="4946" spans="1:2" x14ac:dyDescent="0.25">
      <c r="A4946" s="1" t="s">
        <v>4749</v>
      </c>
      <c r="B4946" s="124">
        <v>36.520000000000003</v>
      </c>
    </row>
    <row r="4947" spans="1:2" x14ac:dyDescent="0.25">
      <c r="A4947" s="1" t="s">
        <v>4750</v>
      </c>
      <c r="B4947" s="124">
        <v>65.180000000000007</v>
      </c>
    </row>
    <row r="4948" spans="1:2" x14ac:dyDescent="0.25">
      <c r="A4948" s="1" t="s">
        <v>4751</v>
      </c>
      <c r="B4948" s="124">
        <v>62.14</v>
      </c>
    </row>
    <row r="4949" spans="1:2" x14ac:dyDescent="0.25">
      <c r="A4949" s="1" t="s">
        <v>4752</v>
      </c>
      <c r="B4949" s="124">
        <v>94.94</v>
      </c>
    </row>
    <row r="4950" spans="1:2" x14ac:dyDescent="0.25">
      <c r="A4950" s="1" t="s">
        <v>4753</v>
      </c>
      <c r="B4950" s="124">
        <v>90.86</v>
      </c>
    </row>
    <row r="4951" spans="1:2" x14ac:dyDescent="0.25">
      <c r="A4951" s="1" t="s">
        <v>4754</v>
      </c>
      <c r="B4951" s="124">
        <v>134</v>
      </c>
    </row>
    <row r="4952" spans="1:2" x14ac:dyDescent="0.25">
      <c r="A4952" s="1" t="s">
        <v>4755</v>
      </c>
      <c r="B4952" s="124">
        <v>128.85</v>
      </c>
    </row>
    <row r="4953" spans="1:2" x14ac:dyDescent="0.25">
      <c r="A4953" s="1" t="s">
        <v>4756</v>
      </c>
      <c r="B4953" s="124">
        <v>234.11</v>
      </c>
    </row>
    <row r="4954" spans="1:2" x14ac:dyDescent="0.25">
      <c r="A4954" s="1" t="s">
        <v>4757</v>
      </c>
      <c r="B4954" s="124">
        <v>228</v>
      </c>
    </row>
    <row r="4955" spans="1:2" x14ac:dyDescent="0.25">
      <c r="A4955" s="1" t="s">
        <v>4758</v>
      </c>
      <c r="B4955" s="124">
        <v>248.11</v>
      </c>
    </row>
    <row r="4956" spans="1:2" x14ac:dyDescent="0.25">
      <c r="A4956" s="1" t="s">
        <v>4759</v>
      </c>
      <c r="B4956" s="124">
        <v>241.98</v>
      </c>
    </row>
    <row r="4957" spans="1:2" x14ac:dyDescent="0.25">
      <c r="A4957" s="1" t="s">
        <v>4760</v>
      </c>
      <c r="B4957" s="124">
        <v>396.78</v>
      </c>
    </row>
    <row r="4958" spans="1:2" x14ac:dyDescent="0.25">
      <c r="A4958" s="1" t="s">
        <v>4761</v>
      </c>
      <c r="B4958" s="124">
        <v>388.87</v>
      </c>
    </row>
    <row r="4959" spans="1:2" x14ac:dyDescent="0.25">
      <c r="A4959" s="1" t="s">
        <v>4762</v>
      </c>
      <c r="B4959" s="124">
        <v>470.91</v>
      </c>
    </row>
    <row r="4960" spans="1:2" x14ac:dyDescent="0.25">
      <c r="A4960" s="1" t="s">
        <v>4763</v>
      </c>
      <c r="B4960" s="124">
        <v>461.96</v>
      </c>
    </row>
    <row r="4961" spans="1:2" x14ac:dyDescent="0.25">
      <c r="A4961" s="1" t="s">
        <v>4764</v>
      </c>
      <c r="B4961" s="124">
        <v>894.39</v>
      </c>
    </row>
    <row r="4962" spans="1:2" x14ac:dyDescent="0.25">
      <c r="A4962" s="1" t="s">
        <v>4765</v>
      </c>
      <c r="B4962" s="124">
        <v>884.39</v>
      </c>
    </row>
    <row r="4963" spans="1:2" x14ac:dyDescent="0.25">
      <c r="A4963" s="1" t="s">
        <v>4766</v>
      </c>
      <c r="B4963" s="124">
        <v>907.24</v>
      </c>
    </row>
    <row r="4964" spans="1:2" x14ac:dyDescent="0.25">
      <c r="A4964" s="1" t="s">
        <v>4767</v>
      </c>
      <c r="B4964" s="124">
        <v>896.45</v>
      </c>
    </row>
    <row r="4965" spans="1:2" x14ac:dyDescent="0.25">
      <c r="A4965" s="1" t="s">
        <v>4768</v>
      </c>
      <c r="B4965" s="124">
        <v>1216.55</v>
      </c>
    </row>
    <row r="4966" spans="1:2" x14ac:dyDescent="0.25">
      <c r="A4966" s="1" t="s">
        <v>4769</v>
      </c>
      <c r="B4966" s="124">
        <v>1204.1199999999999</v>
      </c>
    </row>
    <row r="4967" spans="1:2" x14ac:dyDescent="0.25">
      <c r="A4967" s="1" t="s">
        <v>4770</v>
      </c>
      <c r="B4967" s="124">
        <v>1528.43</v>
      </c>
    </row>
    <row r="4968" spans="1:2" x14ac:dyDescent="0.25">
      <c r="A4968" s="1" t="s">
        <v>4771</v>
      </c>
      <c r="B4968" s="124">
        <v>1515.06</v>
      </c>
    </row>
    <row r="4969" spans="1:2" x14ac:dyDescent="0.25">
      <c r="A4969" s="1" t="s">
        <v>4772</v>
      </c>
      <c r="B4969" s="124">
        <v>1770.12</v>
      </c>
    </row>
    <row r="4970" spans="1:2" x14ac:dyDescent="0.25">
      <c r="A4970" s="1" t="s">
        <v>4773</v>
      </c>
      <c r="B4970" s="124">
        <v>1754.94</v>
      </c>
    </row>
    <row r="4971" spans="1:2" x14ac:dyDescent="0.25">
      <c r="A4971" s="1" t="s">
        <v>4774</v>
      </c>
      <c r="B4971" s="124">
        <v>2134.33</v>
      </c>
    </row>
    <row r="4972" spans="1:2" x14ac:dyDescent="0.25">
      <c r="A4972" s="1" t="s">
        <v>4775</v>
      </c>
      <c r="B4972" s="124">
        <v>2118.0500000000002</v>
      </c>
    </row>
    <row r="4973" spans="1:2" x14ac:dyDescent="0.25">
      <c r="A4973" s="1" t="s">
        <v>4776</v>
      </c>
      <c r="B4973" s="124">
        <v>4025.05</v>
      </c>
    </row>
    <row r="4974" spans="1:2" x14ac:dyDescent="0.25">
      <c r="A4974" s="1" t="s">
        <v>4777</v>
      </c>
      <c r="B4974" s="124">
        <v>4004.39</v>
      </c>
    </row>
    <row r="4975" spans="1:2" x14ac:dyDescent="0.25">
      <c r="A4975" s="1" t="s">
        <v>4778</v>
      </c>
      <c r="B4975" s="124">
        <v>2.97</v>
      </c>
    </row>
    <row r="4976" spans="1:2" x14ac:dyDescent="0.25">
      <c r="A4976" s="1" t="s">
        <v>4779</v>
      </c>
      <c r="B4976" s="124">
        <v>2.58</v>
      </c>
    </row>
    <row r="4977" spans="1:2" x14ac:dyDescent="0.25">
      <c r="A4977" s="1" t="s">
        <v>4780</v>
      </c>
      <c r="B4977" s="124">
        <v>10.48</v>
      </c>
    </row>
    <row r="4978" spans="1:2" x14ac:dyDescent="0.25">
      <c r="A4978" s="1" t="s">
        <v>4781</v>
      </c>
      <c r="B4978" s="124">
        <v>10</v>
      </c>
    </row>
    <row r="4979" spans="1:2" x14ac:dyDescent="0.25">
      <c r="A4979" s="1" t="s">
        <v>4782</v>
      </c>
      <c r="B4979" s="124">
        <v>10.48</v>
      </c>
    </row>
    <row r="4980" spans="1:2" x14ac:dyDescent="0.25">
      <c r="A4980" s="1" t="s">
        <v>4783</v>
      </c>
      <c r="B4980" s="124">
        <v>10</v>
      </c>
    </row>
    <row r="4981" spans="1:2" x14ac:dyDescent="0.25">
      <c r="A4981" s="1" t="s">
        <v>4784</v>
      </c>
      <c r="B4981" s="124">
        <v>10.66</v>
      </c>
    </row>
    <row r="4982" spans="1:2" x14ac:dyDescent="0.25">
      <c r="A4982" s="1" t="s">
        <v>4785</v>
      </c>
      <c r="B4982" s="124">
        <v>10.17</v>
      </c>
    </row>
    <row r="4983" spans="1:2" x14ac:dyDescent="0.25">
      <c r="A4983" s="1" t="s">
        <v>4786</v>
      </c>
      <c r="B4983" s="124">
        <v>10.66</v>
      </c>
    </row>
    <row r="4984" spans="1:2" x14ac:dyDescent="0.25">
      <c r="A4984" s="1" t="s">
        <v>4787</v>
      </c>
      <c r="B4984" s="124">
        <v>10.17</v>
      </c>
    </row>
    <row r="4985" spans="1:2" x14ac:dyDescent="0.25">
      <c r="A4985" s="1" t="s">
        <v>4788</v>
      </c>
      <c r="B4985" s="124">
        <v>11.08</v>
      </c>
    </row>
    <row r="4986" spans="1:2" x14ac:dyDescent="0.25">
      <c r="A4986" s="1" t="s">
        <v>4789</v>
      </c>
      <c r="B4986" s="124">
        <v>10.58</v>
      </c>
    </row>
    <row r="4987" spans="1:2" x14ac:dyDescent="0.25">
      <c r="A4987" s="1" t="s">
        <v>4790</v>
      </c>
      <c r="B4987" s="124">
        <v>11.12</v>
      </c>
    </row>
    <row r="4988" spans="1:2" x14ac:dyDescent="0.25">
      <c r="A4988" s="1" t="s">
        <v>4791</v>
      </c>
      <c r="B4988" s="124">
        <v>10.61</v>
      </c>
    </row>
    <row r="4989" spans="1:2" x14ac:dyDescent="0.25">
      <c r="A4989" s="1" t="s">
        <v>4792</v>
      </c>
      <c r="B4989" s="124">
        <v>11.3</v>
      </c>
    </row>
    <row r="4990" spans="1:2" x14ac:dyDescent="0.25">
      <c r="A4990" s="1" t="s">
        <v>4793</v>
      </c>
      <c r="B4990" s="124">
        <v>10.78</v>
      </c>
    </row>
    <row r="4991" spans="1:2" x14ac:dyDescent="0.25">
      <c r="A4991" s="1" t="s">
        <v>4794</v>
      </c>
      <c r="B4991" s="124">
        <v>11.34</v>
      </c>
    </row>
    <row r="4992" spans="1:2" x14ac:dyDescent="0.25">
      <c r="A4992" s="1" t="s">
        <v>4795</v>
      </c>
      <c r="B4992" s="124">
        <v>10.82</v>
      </c>
    </row>
    <row r="4993" spans="1:2" x14ac:dyDescent="0.25">
      <c r="A4993" s="1" t="s">
        <v>4796</v>
      </c>
      <c r="B4993" s="124">
        <v>11.52</v>
      </c>
    </row>
    <row r="4994" spans="1:2" x14ac:dyDescent="0.25">
      <c r="A4994" s="1" t="s">
        <v>4797</v>
      </c>
      <c r="B4994" s="124">
        <v>10.98</v>
      </c>
    </row>
    <row r="4995" spans="1:2" x14ac:dyDescent="0.25">
      <c r="A4995" s="1" t="s">
        <v>4798</v>
      </c>
      <c r="B4995" s="124">
        <v>11.94</v>
      </c>
    </row>
    <row r="4996" spans="1:2" x14ac:dyDescent="0.25">
      <c r="A4996" s="1" t="s">
        <v>4799</v>
      </c>
      <c r="B4996" s="124">
        <v>11.39</v>
      </c>
    </row>
    <row r="4997" spans="1:2" x14ac:dyDescent="0.25">
      <c r="A4997" s="1" t="s">
        <v>4800</v>
      </c>
      <c r="B4997" s="124">
        <v>12.41</v>
      </c>
    </row>
    <row r="4998" spans="1:2" x14ac:dyDescent="0.25">
      <c r="A4998" s="1" t="s">
        <v>4801</v>
      </c>
      <c r="B4998" s="124">
        <v>11.84</v>
      </c>
    </row>
    <row r="4999" spans="1:2" x14ac:dyDescent="0.25">
      <c r="A4999" s="1" t="s">
        <v>4802</v>
      </c>
      <c r="B4999" s="124">
        <v>13.05</v>
      </c>
    </row>
    <row r="5000" spans="1:2" x14ac:dyDescent="0.25">
      <c r="A5000" s="1" t="s">
        <v>4803</v>
      </c>
      <c r="B5000" s="124">
        <v>12.45</v>
      </c>
    </row>
    <row r="5001" spans="1:2" x14ac:dyDescent="0.25">
      <c r="A5001" s="1" t="s">
        <v>4804</v>
      </c>
      <c r="B5001" s="124">
        <v>13.44</v>
      </c>
    </row>
    <row r="5002" spans="1:2" x14ac:dyDescent="0.25">
      <c r="A5002" s="1" t="s">
        <v>4805</v>
      </c>
      <c r="B5002" s="124">
        <v>12.82</v>
      </c>
    </row>
    <row r="5003" spans="1:2" x14ac:dyDescent="0.25">
      <c r="A5003" s="1" t="s">
        <v>4806</v>
      </c>
      <c r="B5003" s="124">
        <v>14.21</v>
      </c>
    </row>
    <row r="5004" spans="1:2" x14ac:dyDescent="0.25">
      <c r="A5004" s="1" t="s">
        <v>4807</v>
      </c>
      <c r="B5004" s="124">
        <v>13.56</v>
      </c>
    </row>
    <row r="5005" spans="1:2" x14ac:dyDescent="0.25">
      <c r="A5005" s="1" t="s">
        <v>4808</v>
      </c>
      <c r="B5005" s="124">
        <v>14.85</v>
      </c>
    </row>
    <row r="5006" spans="1:2" x14ac:dyDescent="0.25">
      <c r="A5006" s="1" t="s">
        <v>4809</v>
      </c>
      <c r="B5006" s="124">
        <v>14.17</v>
      </c>
    </row>
    <row r="5007" spans="1:2" x14ac:dyDescent="0.25">
      <c r="A5007" s="1" t="s">
        <v>4810</v>
      </c>
      <c r="B5007" s="124">
        <v>16.73</v>
      </c>
    </row>
    <row r="5008" spans="1:2" x14ac:dyDescent="0.25">
      <c r="A5008" s="1" t="s">
        <v>4811</v>
      </c>
      <c r="B5008" s="124">
        <v>15.97</v>
      </c>
    </row>
    <row r="5009" spans="1:2" x14ac:dyDescent="0.25">
      <c r="A5009" s="1" t="s">
        <v>4812</v>
      </c>
      <c r="B5009" s="124">
        <v>37.950000000000003</v>
      </c>
    </row>
    <row r="5010" spans="1:2" x14ac:dyDescent="0.25">
      <c r="A5010" s="1" t="s">
        <v>4813</v>
      </c>
      <c r="B5010" s="124">
        <v>35.75</v>
      </c>
    </row>
    <row r="5011" spans="1:2" x14ac:dyDescent="0.25">
      <c r="A5011" s="1" t="s">
        <v>4814</v>
      </c>
      <c r="B5011" s="124">
        <v>38.9</v>
      </c>
    </row>
    <row r="5012" spans="1:2" x14ac:dyDescent="0.25">
      <c r="A5012" s="1" t="s">
        <v>4815</v>
      </c>
      <c r="B5012" s="124">
        <v>36.64</v>
      </c>
    </row>
    <row r="5013" spans="1:2" x14ac:dyDescent="0.25">
      <c r="A5013" s="1" t="s">
        <v>4816</v>
      </c>
      <c r="B5013" s="124">
        <v>69.47</v>
      </c>
    </row>
    <row r="5014" spans="1:2" x14ac:dyDescent="0.25">
      <c r="A5014" s="1" t="s">
        <v>4817</v>
      </c>
      <c r="B5014" s="124">
        <v>65.849999999999994</v>
      </c>
    </row>
    <row r="5015" spans="1:2" x14ac:dyDescent="0.25">
      <c r="A5015" s="1" t="s">
        <v>4818</v>
      </c>
      <c r="B5015" s="124">
        <v>95.49</v>
      </c>
    </row>
    <row r="5016" spans="1:2" x14ac:dyDescent="0.25">
      <c r="A5016" s="1" t="s">
        <v>4819</v>
      </c>
      <c r="B5016" s="124">
        <v>91.34</v>
      </c>
    </row>
    <row r="5017" spans="1:2" x14ac:dyDescent="0.25">
      <c r="A5017" s="1" t="s">
        <v>4820</v>
      </c>
      <c r="B5017" s="124">
        <v>134.34</v>
      </c>
    </row>
    <row r="5018" spans="1:2" x14ac:dyDescent="0.25">
      <c r="A5018" s="1" t="s">
        <v>4821</v>
      </c>
      <c r="B5018" s="124">
        <v>129.78</v>
      </c>
    </row>
    <row r="5019" spans="1:2" x14ac:dyDescent="0.25">
      <c r="A5019" s="1" t="s">
        <v>4822</v>
      </c>
      <c r="B5019" s="124">
        <v>174.65</v>
      </c>
    </row>
    <row r="5020" spans="1:2" x14ac:dyDescent="0.25">
      <c r="A5020" s="1" t="s">
        <v>4823</v>
      </c>
      <c r="B5020" s="124">
        <v>169.1</v>
      </c>
    </row>
    <row r="5021" spans="1:2" x14ac:dyDescent="0.25">
      <c r="A5021" s="1" t="s">
        <v>4824</v>
      </c>
      <c r="B5021" s="124">
        <v>189.37</v>
      </c>
    </row>
    <row r="5022" spans="1:2" x14ac:dyDescent="0.25">
      <c r="A5022" s="1" t="s">
        <v>4825</v>
      </c>
      <c r="B5022" s="124">
        <v>183.77</v>
      </c>
    </row>
    <row r="5023" spans="1:2" x14ac:dyDescent="0.25">
      <c r="A5023" s="1" t="s">
        <v>4826</v>
      </c>
      <c r="B5023" s="124">
        <v>241.92</v>
      </c>
    </row>
    <row r="5024" spans="1:2" x14ac:dyDescent="0.25">
      <c r="A5024" s="1" t="s">
        <v>4827</v>
      </c>
      <c r="B5024" s="124">
        <v>235.27</v>
      </c>
    </row>
    <row r="5025" spans="1:2" x14ac:dyDescent="0.25">
      <c r="A5025" s="1" t="s">
        <v>4828</v>
      </c>
      <c r="B5025" s="124">
        <v>326.04000000000002</v>
      </c>
    </row>
    <row r="5026" spans="1:2" x14ac:dyDescent="0.25">
      <c r="A5026" s="1" t="s">
        <v>4829</v>
      </c>
      <c r="B5026" s="124">
        <v>318.57</v>
      </c>
    </row>
    <row r="5027" spans="1:2" x14ac:dyDescent="0.25">
      <c r="A5027" s="1" t="s">
        <v>4830</v>
      </c>
      <c r="B5027" s="124">
        <v>381.46</v>
      </c>
    </row>
    <row r="5028" spans="1:2" x14ac:dyDescent="0.25">
      <c r="A5028" s="1" t="s">
        <v>4831</v>
      </c>
      <c r="B5028" s="124">
        <v>373.33</v>
      </c>
    </row>
    <row r="5029" spans="1:2" x14ac:dyDescent="0.25">
      <c r="A5029" s="1" t="s">
        <v>4832</v>
      </c>
      <c r="B5029" s="124">
        <v>388.81</v>
      </c>
    </row>
    <row r="5030" spans="1:2" x14ac:dyDescent="0.25">
      <c r="A5030" s="1" t="s">
        <v>4833</v>
      </c>
      <c r="B5030" s="124">
        <v>379.99</v>
      </c>
    </row>
    <row r="5031" spans="1:2" x14ac:dyDescent="0.25">
      <c r="A5031" s="1" t="s">
        <v>4834</v>
      </c>
      <c r="B5031" s="124">
        <v>490.84</v>
      </c>
    </row>
    <row r="5032" spans="1:2" x14ac:dyDescent="0.25">
      <c r="A5032" s="1" t="s">
        <v>4835</v>
      </c>
      <c r="B5032" s="124">
        <v>481.09</v>
      </c>
    </row>
    <row r="5033" spans="1:2" x14ac:dyDescent="0.25">
      <c r="A5033" s="1" t="s">
        <v>4836</v>
      </c>
      <c r="B5033" s="124">
        <v>574.20000000000005</v>
      </c>
    </row>
    <row r="5034" spans="1:2" x14ac:dyDescent="0.25">
      <c r="A5034" s="1" t="s">
        <v>4837</v>
      </c>
      <c r="B5034" s="124">
        <v>562.80999999999995</v>
      </c>
    </row>
    <row r="5035" spans="1:2" x14ac:dyDescent="0.25">
      <c r="A5035" s="1" t="s">
        <v>4838</v>
      </c>
      <c r="B5035" s="124">
        <v>1091.19</v>
      </c>
    </row>
    <row r="5036" spans="1:2" x14ac:dyDescent="0.25">
      <c r="A5036" s="1" t="s">
        <v>4839</v>
      </c>
      <c r="B5036" s="124">
        <v>1078.74</v>
      </c>
    </row>
    <row r="5037" spans="1:2" x14ac:dyDescent="0.25">
      <c r="A5037" s="1" t="s">
        <v>4840</v>
      </c>
      <c r="B5037" s="124">
        <v>1265.23</v>
      </c>
    </row>
    <row r="5038" spans="1:2" x14ac:dyDescent="0.25">
      <c r="A5038" s="1" t="s">
        <v>4841</v>
      </c>
      <c r="B5038" s="124">
        <v>1250.9000000000001</v>
      </c>
    </row>
    <row r="5039" spans="1:2" x14ac:dyDescent="0.25">
      <c r="A5039" s="1" t="s">
        <v>4842</v>
      </c>
      <c r="B5039" s="124">
        <v>1521.36</v>
      </c>
    </row>
    <row r="5040" spans="1:2" x14ac:dyDescent="0.25">
      <c r="A5040" s="1" t="s">
        <v>4843</v>
      </c>
      <c r="B5040" s="124">
        <v>1504.72</v>
      </c>
    </row>
    <row r="5041" spans="1:2" x14ac:dyDescent="0.25">
      <c r="A5041" s="1" t="s">
        <v>4844</v>
      </c>
      <c r="B5041" s="124">
        <v>2145.62</v>
      </c>
    </row>
    <row r="5042" spans="1:2" x14ac:dyDescent="0.25">
      <c r="A5042" s="1" t="s">
        <v>4845</v>
      </c>
      <c r="B5042" s="124">
        <v>2125.17</v>
      </c>
    </row>
    <row r="5043" spans="1:2" x14ac:dyDescent="0.25">
      <c r="A5043" s="1" t="s">
        <v>4846</v>
      </c>
      <c r="B5043" s="124">
        <v>37.950000000000003</v>
      </c>
    </row>
    <row r="5044" spans="1:2" x14ac:dyDescent="0.25">
      <c r="A5044" s="1" t="s">
        <v>4847</v>
      </c>
      <c r="B5044" s="124">
        <v>35.75</v>
      </c>
    </row>
    <row r="5045" spans="1:2" x14ac:dyDescent="0.25">
      <c r="A5045" s="1" t="s">
        <v>4848</v>
      </c>
      <c r="B5045" s="124">
        <v>38.9</v>
      </c>
    </row>
    <row r="5046" spans="1:2" x14ac:dyDescent="0.25">
      <c r="A5046" s="1" t="s">
        <v>4849</v>
      </c>
      <c r="B5046" s="124">
        <v>36.64</v>
      </c>
    </row>
    <row r="5047" spans="1:2" x14ac:dyDescent="0.25">
      <c r="A5047" s="1" t="s">
        <v>4850</v>
      </c>
      <c r="B5047" s="124">
        <v>69.47</v>
      </c>
    </row>
    <row r="5048" spans="1:2" x14ac:dyDescent="0.25">
      <c r="A5048" s="1" t="s">
        <v>4851</v>
      </c>
      <c r="B5048" s="124">
        <v>65.849999999999994</v>
      </c>
    </row>
    <row r="5049" spans="1:2" x14ac:dyDescent="0.25">
      <c r="A5049" s="1" t="s">
        <v>4852</v>
      </c>
      <c r="B5049" s="124">
        <v>95.49</v>
      </c>
    </row>
    <row r="5050" spans="1:2" x14ac:dyDescent="0.25">
      <c r="A5050" s="1" t="s">
        <v>4853</v>
      </c>
      <c r="B5050" s="124">
        <v>91.34</v>
      </c>
    </row>
    <row r="5051" spans="1:2" x14ac:dyDescent="0.25">
      <c r="A5051" s="1" t="s">
        <v>4854</v>
      </c>
      <c r="B5051" s="124">
        <v>171.42</v>
      </c>
    </row>
    <row r="5052" spans="1:2" x14ac:dyDescent="0.25">
      <c r="A5052" s="1" t="s">
        <v>4855</v>
      </c>
      <c r="B5052" s="124">
        <v>165.8</v>
      </c>
    </row>
    <row r="5053" spans="1:2" x14ac:dyDescent="0.25">
      <c r="A5053" s="1" t="s">
        <v>4856</v>
      </c>
      <c r="B5053" s="124">
        <v>234.71</v>
      </c>
    </row>
    <row r="5054" spans="1:2" x14ac:dyDescent="0.25">
      <c r="A5054" s="1" t="s">
        <v>4857</v>
      </c>
      <c r="B5054" s="124">
        <v>228.58</v>
      </c>
    </row>
    <row r="5055" spans="1:2" x14ac:dyDescent="0.25">
      <c r="A5055" s="1" t="s">
        <v>4858</v>
      </c>
      <c r="B5055" s="124">
        <v>245.95</v>
      </c>
    </row>
    <row r="5056" spans="1:2" x14ac:dyDescent="0.25">
      <c r="A5056" s="1" t="s">
        <v>4859</v>
      </c>
      <c r="B5056" s="124">
        <v>239.86</v>
      </c>
    </row>
    <row r="5057" spans="1:2" x14ac:dyDescent="0.25">
      <c r="A5057" s="1" t="s">
        <v>4860</v>
      </c>
      <c r="B5057" s="124">
        <v>317.60000000000002</v>
      </c>
    </row>
    <row r="5058" spans="1:2" x14ac:dyDescent="0.25">
      <c r="A5058" s="1" t="s">
        <v>4861</v>
      </c>
      <c r="B5058" s="124">
        <v>310.52</v>
      </c>
    </row>
    <row r="5059" spans="1:2" x14ac:dyDescent="0.25">
      <c r="A5059" s="1" t="s">
        <v>4862</v>
      </c>
      <c r="B5059" s="124">
        <v>400.34</v>
      </c>
    </row>
    <row r="5060" spans="1:2" x14ac:dyDescent="0.25">
      <c r="A5060" s="1" t="s">
        <v>4863</v>
      </c>
      <c r="B5060" s="124">
        <v>392.26</v>
      </c>
    </row>
    <row r="5061" spans="1:2" x14ac:dyDescent="0.25">
      <c r="A5061" s="1" t="s">
        <v>4864</v>
      </c>
      <c r="B5061" s="124">
        <v>475.85</v>
      </c>
    </row>
    <row r="5062" spans="1:2" x14ac:dyDescent="0.25">
      <c r="A5062" s="1" t="s">
        <v>4865</v>
      </c>
      <c r="B5062" s="124">
        <v>466.68</v>
      </c>
    </row>
    <row r="5063" spans="1:2" x14ac:dyDescent="0.25">
      <c r="A5063" s="1" t="s">
        <v>4866</v>
      </c>
      <c r="B5063" s="124">
        <v>900.48</v>
      </c>
    </row>
    <row r="5064" spans="1:2" x14ac:dyDescent="0.25">
      <c r="A5064" s="1" t="s">
        <v>4867</v>
      </c>
      <c r="B5064" s="124">
        <v>890.21</v>
      </c>
    </row>
    <row r="5065" spans="1:2" x14ac:dyDescent="0.25">
      <c r="A5065" s="1" t="s">
        <v>4868</v>
      </c>
      <c r="B5065" s="124">
        <v>1028.27</v>
      </c>
    </row>
    <row r="5066" spans="1:2" x14ac:dyDescent="0.25">
      <c r="A5066" s="1" t="s">
        <v>4869</v>
      </c>
      <c r="B5066" s="124">
        <v>1018.5</v>
      </c>
    </row>
    <row r="5067" spans="1:2" x14ac:dyDescent="0.25">
      <c r="A5067" s="1" t="s">
        <v>4870</v>
      </c>
      <c r="B5067" s="124">
        <v>1231.58</v>
      </c>
    </row>
    <row r="5068" spans="1:2" x14ac:dyDescent="0.25">
      <c r="A5068" s="1" t="s">
        <v>4871</v>
      </c>
      <c r="B5068" s="124">
        <v>1218.45</v>
      </c>
    </row>
    <row r="5069" spans="1:2" x14ac:dyDescent="0.25">
      <c r="A5069" s="1" t="s">
        <v>4872</v>
      </c>
      <c r="B5069" s="124">
        <v>1546.6</v>
      </c>
    </row>
    <row r="5070" spans="1:2" x14ac:dyDescent="0.25">
      <c r="A5070" s="1" t="s">
        <v>4873</v>
      </c>
      <c r="B5070" s="124">
        <v>1532.46</v>
      </c>
    </row>
    <row r="5071" spans="1:2" x14ac:dyDescent="0.25">
      <c r="A5071" s="1" t="s">
        <v>4874</v>
      </c>
      <c r="B5071" s="124">
        <v>1796.09</v>
      </c>
    </row>
    <row r="5072" spans="1:2" x14ac:dyDescent="0.25">
      <c r="A5072" s="1" t="s">
        <v>4875</v>
      </c>
      <c r="B5072" s="124">
        <v>1779.71</v>
      </c>
    </row>
    <row r="5073" spans="1:2" x14ac:dyDescent="0.25">
      <c r="A5073" s="1" t="s">
        <v>4876</v>
      </c>
      <c r="B5073" s="124">
        <v>2164.69</v>
      </c>
    </row>
    <row r="5074" spans="1:2" x14ac:dyDescent="0.25">
      <c r="A5074" s="1" t="s">
        <v>4877</v>
      </c>
      <c r="B5074" s="124">
        <v>2147.0100000000002</v>
      </c>
    </row>
    <row r="5075" spans="1:2" x14ac:dyDescent="0.25">
      <c r="A5075" s="1" t="s">
        <v>4878</v>
      </c>
      <c r="B5075" s="124">
        <v>4115.46</v>
      </c>
    </row>
    <row r="5076" spans="1:2" x14ac:dyDescent="0.25">
      <c r="A5076" s="1" t="s">
        <v>4879</v>
      </c>
      <c r="B5076" s="124">
        <v>4092.02</v>
      </c>
    </row>
    <row r="5077" spans="1:2" x14ac:dyDescent="0.25">
      <c r="A5077" s="1" t="s">
        <v>4880</v>
      </c>
      <c r="B5077" s="124">
        <v>39.17</v>
      </c>
    </row>
    <row r="5078" spans="1:2" x14ac:dyDescent="0.25">
      <c r="A5078" s="1" t="s">
        <v>4881</v>
      </c>
      <c r="B5078" s="124">
        <v>36.869999999999997</v>
      </c>
    </row>
    <row r="5079" spans="1:2" x14ac:dyDescent="0.25">
      <c r="A5079" s="1" t="s">
        <v>4882</v>
      </c>
      <c r="B5079" s="124">
        <v>69.709999999999994</v>
      </c>
    </row>
    <row r="5080" spans="1:2" x14ac:dyDescent="0.25">
      <c r="A5080" s="1" t="s">
        <v>4883</v>
      </c>
      <c r="B5080" s="124">
        <v>66.06</v>
      </c>
    </row>
    <row r="5081" spans="1:2" x14ac:dyDescent="0.25">
      <c r="A5081" s="1" t="s">
        <v>4884</v>
      </c>
      <c r="B5081" s="124">
        <v>95.25</v>
      </c>
    </row>
    <row r="5082" spans="1:2" x14ac:dyDescent="0.25">
      <c r="A5082" s="1" t="s">
        <v>4885</v>
      </c>
      <c r="B5082" s="124">
        <v>91.13</v>
      </c>
    </row>
    <row r="5083" spans="1:2" x14ac:dyDescent="0.25">
      <c r="A5083" s="1" t="s">
        <v>4886</v>
      </c>
      <c r="B5083" s="124">
        <v>134.16</v>
      </c>
    </row>
    <row r="5084" spans="1:2" x14ac:dyDescent="0.25">
      <c r="A5084" s="1" t="s">
        <v>4887</v>
      </c>
      <c r="B5084" s="124">
        <v>129.61000000000001</v>
      </c>
    </row>
    <row r="5085" spans="1:2" x14ac:dyDescent="0.25">
      <c r="A5085" s="1" t="s">
        <v>4888</v>
      </c>
      <c r="B5085" s="124">
        <v>174.43</v>
      </c>
    </row>
    <row r="5086" spans="1:2" x14ac:dyDescent="0.25">
      <c r="A5086" s="1" t="s">
        <v>4889</v>
      </c>
      <c r="B5086" s="124">
        <v>168.89</v>
      </c>
    </row>
    <row r="5087" spans="1:2" x14ac:dyDescent="0.25">
      <c r="A5087" s="1" t="s">
        <v>4890</v>
      </c>
      <c r="B5087" s="124">
        <v>188.72</v>
      </c>
    </row>
    <row r="5088" spans="1:2" x14ac:dyDescent="0.25">
      <c r="A5088" s="1" t="s">
        <v>4891</v>
      </c>
      <c r="B5088" s="124">
        <v>183.16</v>
      </c>
    </row>
    <row r="5089" spans="1:2" x14ac:dyDescent="0.25">
      <c r="A5089" s="1" t="s">
        <v>4892</v>
      </c>
      <c r="B5089" s="124">
        <v>239.8</v>
      </c>
    </row>
    <row r="5090" spans="1:2" x14ac:dyDescent="0.25">
      <c r="A5090" s="1" t="s">
        <v>4893</v>
      </c>
      <c r="B5090" s="124">
        <v>233.25</v>
      </c>
    </row>
    <row r="5091" spans="1:2" x14ac:dyDescent="0.25">
      <c r="A5091" s="1" t="s">
        <v>4894</v>
      </c>
      <c r="B5091" s="124">
        <v>323.7</v>
      </c>
    </row>
    <row r="5092" spans="1:2" x14ac:dyDescent="0.25">
      <c r="A5092" s="1" t="s">
        <v>4895</v>
      </c>
      <c r="B5092" s="124">
        <v>316.35000000000002</v>
      </c>
    </row>
    <row r="5093" spans="1:2" x14ac:dyDescent="0.25">
      <c r="A5093" s="1" t="s">
        <v>4896</v>
      </c>
      <c r="B5093" s="124">
        <v>377.44</v>
      </c>
    </row>
    <row r="5094" spans="1:2" x14ac:dyDescent="0.25">
      <c r="A5094" s="1" t="s">
        <v>4897</v>
      </c>
      <c r="B5094" s="124">
        <v>369.49</v>
      </c>
    </row>
    <row r="5095" spans="1:2" x14ac:dyDescent="0.25">
      <c r="A5095" s="1" t="s">
        <v>4898</v>
      </c>
      <c r="B5095" s="124">
        <v>383.38</v>
      </c>
    </row>
    <row r="5096" spans="1:2" x14ac:dyDescent="0.25">
      <c r="A5096" s="1" t="s">
        <v>4899</v>
      </c>
      <c r="B5096" s="124">
        <v>374.8</v>
      </c>
    </row>
    <row r="5097" spans="1:2" x14ac:dyDescent="0.25">
      <c r="A5097" s="1" t="s">
        <v>4900</v>
      </c>
      <c r="B5097" s="124">
        <v>483.04</v>
      </c>
    </row>
    <row r="5098" spans="1:2" x14ac:dyDescent="0.25">
      <c r="A5098" s="1" t="s">
        <v>4901</v>
      </c>
      <c r="B5098" s="124">
        <v>473.66</v>
      </c>
    </row>
    <row r="5099" spans="1:2" x14ac:dyDescent="0.25">
      <c r="A5099" s="1" t="s">
        <v>4902</v>
      </c>
      <c r="B5099" s="124">
        <v>560.38</v>
      </c>
    </row>
    <row r="5100" spans="1:2" x14ac:dyDescent="0.25">
      <c r="A5100" s="1" t="s">
        <v>4903</v>
      </c>
      <c r="B5100" s="124">
        <v>549.62</v>
      </c>
    </row>
    <row r="5101" spans="1:2" x14ac:dyDescent="0.25">
      <c r="A5101" s="1" t="s">
        <v>4904</v>
      </c>
      <c r="B5101" s="124">
        <v>1078.71</v>
      </c>
    </row>
    <row r="5102" spans="1:2" x14ac:dyDescent="0.25">
      <c r="A5102" s="1" t="s">
        <v>4905</v>
      </c>
      <c r="B5102" s="124">
        <v>1066.8599999999999</v>
      </c>
    </row>
    <row r="5103" spans="1:2" x14ac:dyDescent="0.25">
      <c r="A5103" s="1" t="s">
        <v>4906</v>
      </c>
      <c r="B5103" s="124">
        <v>1244.92</v>
      </c>
    </row>
    <row r="5104" spans="1:2" x14ac:dyDescent="0.25">
      <c r="A5104" s="1" t="s">
        <v>4907</v>
      </c>
      <c r="B5104" s="124">
        <v>1231.52</v>
      </c>
    </row>
    <row r="5105" spans="1:2" x14ac:dyDescent="0.25">
      <c r="A5105" s="1" t="s">
        <v>4908</v>
      </c>
      <c r="B5105" s="124">
        <v>1437.53</v>
      </c>
    </row>
    <row r="5106" spans="1:2" x14ac:dyDescent="0.25">
      <c r="A5106" s="1" t="s">
        <v>4909</v>
      </c>
      <c r="B5106" s="124">
        <v>1423.02</v>
      </c>
    </row>
    <row r="5107" spans="1:2" x14ac:dyDescent="0.25">
      <c r="A5107" s="1" t="s">
        <v>4910</v>
      </c>
      <c r="B5107" s="124">
        <v>2041.13</v>
      </c>
    </row>
    <row r="5108" spans="1:2" x14ac:dyDescent="0.25">
      <c r="A5108" s="1" t="s">
        <v>4911</v>
      </c>
      <c r="B5108" s="124">
        <v>2023.43</v>
      </c>
    </row>
    <row r="5109" spans="1:2" x14ac:dyDescent="0.25">
      <c r="A5109" s="1" t="s">
        <v>4912</v>
      </c>
      <c r="B5109" s="124">
        <v>43.34</v>
      </c>
    </row>
    <row r="5110" spans="1:2" x14ac:dyDescent="0.25">
      <c r="A5110" s="1" t="s">
        <v>4913</v>
      </c>
      <c r="B5110" s="124">
        <v>40.49</v>
      </c>
    </row>
    <row r="5111" spans="1:2" x14ac:dyDescent="0.25">
      <c r="A5111" s="1" t="s">
        <v>4914</v>
      </c>
      <c r="B5111" s="124">
        <v>69.83</v>
      </c>
    </row>
    <row r="5112" spans="1:2" x14ac:dyDescent="0.25">
      <c r="A5112" s="1" t="s">
        <v>4915</v>
      </c>
      <c r="B5112" s="124">
        <v>66.16</v>
      </c>
    </row>
    <row r="5113" spans="1:2" x14ac:dyDescent="0.25">
      <c r="A5113" s="1" t="s">
        <v>4916</v>
      </c>
      <c r="B5113" s="124">
        <v>95.06</v>
      </c>
    </row>
    <row r="5114" spans="1:2" x14ac:dyDescent="0.25">
      <c r="A5114" s="1" t="s">
        <v>4917</v>
      </c>
      <c r="B5114" s="124">
        <v>90.97</v>
      </c>
    </row>
    <row r="5115" spans="1:2" x14ac:dyDescent="0.25">
      <c r="A5115" s="1" t="s">
        <v>4918</v>
      </c>
      <c r="B5115" s="124">
        <v>171.29</v>
      </c>
    </row>
    <row r="5116" spans="1:2" x14ac:dyDescent="0.25">
      <c r="A5116" s="1" t="s">
        <v>4919</v>
      </c>
      <c r="B5116" s="124">
        <v>165.76</v>
      </c>
    </row>
    <row r="5117" spans="1:2" x14ac:dyDescent="0.25">
      <c r="A5117" s="1" t="s">
        <v>4920</v>
      </c>
      <c r="B5117" s="124">
        <v>234.69</v>
      </c>
    </row>
    <row r="5118" spans="1:2" x14ac:dyDescent="0.25">
      <c r="A5118" s="1" t="s">
        <v>4921</v>
      </c>
      <c r="B5118" s="124">
        <v>228.56</v>
      </c>
    </row>
    <row r="5119" spans="1:2" x14ac:dyDescent="0.25">
      <c r="A5119" s="1" t="s">
        <v>4922</v>
      </c>
      <c r="B5119" s="124">
        <v>248.32</v>
      </c>
    </row>
    <row r="5120" spans="1:2" x14ac:dyDescent="0.25">
      <c r="A5120" s="1" t="s">
        <v>4923</v>
      </c>
      <c r="B5120" s="124">
        <v>242.18</v>
      </c>
    </row>
    <row r="5121" spans="1:2" x14ac:dyDescent="0.25">
      <c r="A5121" s="1" t="s">
        <v>4924</v>
      </c>
      <c r="B5121" s="124">
        <v>317.31</v>
      </c>
    </row>
    <row r="5122" spans="1:2" x14ac:dyDescent="0.25">
      <c r="A5122" s="1" t="s">
        <v>4925</v>
      </c>
      <c r="B5122" s="124">
        <v>310.27999999999997</v>
      </c>
    </row>
    <row r="5123" spans="1:2" x14ac:dyDescent="0.25">
      <c r="A5123" s="1" t="s">
        <v>4926</v>
      </c>
      <c r="B5123" s="124">
        <v>397.23</v>
      </c>
    </row>
    <row r="5124" spans="1:2" x14ac:dyDescent="0.25">
      <c r="A5124" s="1" t="s">
        <v>4927</v>
      </c>
      <c r="B5124" s="124">
        <v>389.3</v>
      </c>
    </row>
    <row r="5125" spans="1:2" x14ac:dyDescent="0.25">
      <c r="A5125" s="1" t="s">
        <v>4928</v>
      </c>
      <c r="B5125" s="124">
        <v>471.93</v>
      </c>
    </row>
    <row r="5126" spans="1:2" x14ac:dyDescent="0.25">
      <c r="A5126" s="1" t="s">
        <v>4929</v>
      </c>
      <c r="B5126" s="124">
        <v>462.94</v>
      </c>
    </row>
    <row r="5127" spans="1:2" x14ac:dyDescent="0.25">
      <c r="A5127" s="1" t="s">
        <v>4930</v>
      </c>
      <c r="B5127" s="124">
        <v>895.47</v>
      </c>
    </row>
    <row r="5128" spans="1:2" x14ac:dyDescent="0.25">
      <c r="A5128" s="1" t="s">
        <v>4931</v>
      </c>
      <c r="B5128" s="124">
        <v>885.43</v>
      </c>
    </row>
    <row r="5129" spans="1:2" x14ac:dyDescent="0.25">
      <c r="A5129" s="1" t="s">
        <v>4932</v>
      </c>
      <c r="B5129" s="124">
        <v>1030.8</v>
      </c>
    </row>
    <row r="5130" spans="1:2" x14ac:dyDescent="0.25">
      <c r="A5130" s="1" t="s">
        <v>4933</v>
      </c>
      <c r="B5130" s="124">
        <v>1019.96</v>
      </c>
    </row>
    <row r="5131" spans="1:2" x14ac:dyDescent="0.25">
      <c r="A5131" s="1" t="s">
        <v>4934</v>
      </c>
      <c r="B5131" s="124">
        <v>1218.7</v>
      </c>
    </row>
    <row r="5132" spans="1:2" x14ac:dyDescent="0.25">
      <c r="A5132" s="1" t="s">
        <v>4935</v>
      </c>
      <c r="B5132" s="124">
        <v>1206.17</v>
      </c>
    </row>
    <row r="5133" spans="1:2" x14ac:dyDescent="0.25">
      <c r="A5133" s="1" t="s">
        <v>4936</v>
      </c>
      <c r="B5133" s="124">
        <v>1534.03</v>
      </c>
    </row>
    <row r="5134" spans="1:2" x14ac:dyDescent="0.25">
      <c r="A5134" s="1" t="s">
        <v>4937</v>
      </c>
      <c r="B5134" s="124">
        <v>1520.41</v>
      </c>
    </row>
    <row r="5135" spans="1:2" x14ac:dyDescent="0.25">
      <c r="A5135" s="1" t="s">
        <v>4938</v>
      </c>
      <c r="B5135" s="124">
        <v>1778.31</v>
      </c>
    </row>
    <row r="5136" spans="1:2" x14ac:dyDescent="0.25">
      <c r="A5136" s="1" t="s">
        <v>4939</v>
      </c>
      <c r="B5136" s="124">
        <v>1762.79</v>
      </c>
    </row>
    <row r="5137" spans="1:2" x14ac:dyDescent="0.25">
      <c r="A5137" s="1" t="s">
        <v>4940</v>
      </c>
      <c r="B5137" s="124">
        <v>2140.85</v>
      </c>
    </row>
    <row r="5138" spans="1:2" x14ac:dyDescent="0.25">
      <c r="A5138" s="1" t="s">
        <v>4941</v>
      </c>
      <c r="B5138" s="124">
        <v>2124.2600000000002</v>
      </c>
    </row>
    <row r="5139" spans="1:2" x14ac:dyDescent="0.25">
      <c r="A5139" s="1" t="s">
        <v>4942</v>
      </c>
      <c r="B5139" s="124">
        <v>4038.13</v>
      </c>
    </row>
    <row r="5140" spans="1:2" x14ac:dyDescent="0.25">
      <c r="A5140" s="1" t="s">
        <v>4943</v>
      </c>
      <c r="B5140" s="124">
        <v>4016.87</v>
      </c>
    </row>
    <row r="5141" spans="1:2" x14ac:dyDescent="0.25">
      <c r="A5141" s="1" t="s">
        <v>4944</v>
      </c>
      <c r="B5141" s="124">
        <v>109.68</v>
      </c>
    </row>
    <row r="5142" spans="1:2" x14ac:dyDescent="0.25">
      <c r="A5142" s="1" t="s">
        <v>4945</v>
      </c>
      <c r="B5142" s="124">
        <v>105.88</v>
      </c>
    </row>
    <row r="5143" spans="1:2" x14ac:dyDescent="0.25">
      <c r="A5143" s="1" t="s">
        <v>4946</v>
      </c>
      <c r="B5143" s="124">
        <v>199.67</v>
      </c>
    </row>
    <row r="5144" spans="1:2" x14ac:dyDescent="0.25">
      <c r="A5144" s="1" t="s">
        <v>4947</v>
      </c>
      <c r="B5144" s="124">
        <v>195.03</v>
      </c>
    </row>
    <row r="5145" spans="1:2" x14ac:dyDescent="0.25">
      <c r="A5145" s="1" t="s">
        <v>4948</v>
      </c>
      <c r="B5145" s="124">
        <v>306.48</v>
      </c>
    </row>
    <row r="5146" spans="1:2" x14ac:dyDescent="0.25">
      <c r="A5146" s="1" t="s">
        <v>4949</v>
      </c>
      <c r="B5146" s="124">
        <v>301.45999999999998</v>
      </c>
    </row>
    <row r="5147" spans="1:2" x14ac:dyDescent="0.25">
      <c r="A5147" s="1" t="s">
        <v>4950</v>
      </c>
      <c r="B5147" s="124">
        <v>412.87</v>
      </c>
    </row>
    <row r="5148" spans="1:2" x14ac:dyDescent="0.25">
      <c r="A5148" s="1" t="s">
        <v>4951</v>
      </c>
      <c r="B5148" s="124">
        <v>405.62</v>
      </c>
    </row>
    <row r="5149" spans="1:2" x14ac:dyDescent="0.25">
      <c r="A5149" s="1" t="s">
        <v>4952</v>
      </c>
      <c r="B5149" s="124">
        <v>716.35</v>
      </c>
    </row>
    <row r="5150" spans="1:2" x14ac:dyDescent="0.25">
      <c r="A5150" s="1" t="s">
        <v>4953</v>
      </c>
      <c r="B5150" s="124">
        <v>707.27</v>
      </c>
    </row>
    <row r="5151" spans="1:2" x14ac:dyDescent="0.25">
      <c r="A5151" s="1" t="s">
        <v>4954</v>
      </c>
      <c r="B5151" s="124">
        <v>930.27</v>
      </c>
    </row>
    <row r="5152" spans="1:2" x14ac:dyDescent="0.25">
      <c r="A5152" s="1" t="s">
        <v>4955</v>
      </c>
      <c r="B5152" s="124">
        <v>920.12</v>
      </c>
    </row>
    <row r="5153" spans="1:2" x14ac:dyDescent="0.25">
      <c r="A5153" s="1" t="s">
        <v>4956</v>
      </c>
      <c r="B5153" s="124">
        <v>1350.11</v>
      </c>
    </row>
    <row r="5154" spans="1:2" x14ac:dyDescent="0.25">
      <c r="A5154" s="1" t="s">
        <v>4957</v>
      </c>
      <c r="B5154" s="124">
        <v>1339.21</v>
      </c>
    </row>
    <row r="5155" spans="1:2" x14ac:dyDescent="0.25">
      <c r="A5155" s="1" t="s">
        <v>4958</v>
      </c>
      <c r="B5155" s="124">
        <v>1692.88</v>
      </c>
    </row>
    <row r="5156" spans="1:2" x14ac:dyDescent="0.25">
      <c r="A5156" s="1" t="s">
        <v>4959</v>
      </c>
      <c r="B5156" s="124">
        <v>1680.71</v>
      </c>
    </row>
    <row r="5157" spans="1:2" x14ac:dyDescent="0.25">
      <c r="A5157" s="1" t="s">
        <v>4960</v>
      </c>
      <c r="B5157" s="124">
        <v>2876.67</v>
      </c>
    </row>
    <row r="5158" spans="1:2" x14ac:dyDescent="0.25">
      <c r="A5158" s="1" t="s">
        <v>4961</v>
      </c>
      <c r="B5158" s="124">
        <v>2863.73</v>
      </c>
    </row>
    <row r="5159" spans="1:2" x14ac:dyDescent="0.25">
      <c r="A5159" s="1" t="s">
        <v>4962</v>
      </c>
      <c r="B5159" s="124">
        <v>3414.36</v>
      </c>
    </row>
    <row r="5160" spans="1:2" x14ac:dyDescent="0.25">
      <c r="A5160" s="1" t="s">
        <v>4963</v>
      </c>
      <c r="B5160" s="124">
        <v>3399.91</v>
      </c>
    </row>
    <row r="5161" spans="1:2" x14ac:dyDescent="0.25">
      <c r="A5161" s="1" t="s">
        <v>4964</v>
      </c>
      <c r="B5161" s="124">
        <v>4773.12</v>
      </c>
    </row>
    <row r="5162" spans="1:2" x14ac:dyDescent="0.25">
      <c r="A5162" s="1" t="s">
        <v>4965</v>
      </c>
      <c r="B5162" s="124">
        <v>4757.5600000000004</v>
      </c>
    </row>
    <row r="5163" spans="1:2" x14ac:dyDescent="0.25">
      <c r="A5163" s="1" t="s">
        <v>4966</v>
      </c>
      <c r="B5163" s="124">
        <v>6129.84</v>
      </c>
    </row>
    <row r="5164" spans="1:2" x14ac:dyDescent="0.25">
      <c r="A5164" s="1" t="s">
        <v>4967</v>
      </c>
      <c r="B5164" s="124">
        <v>6112.67</v>
      </c>
    </row>
    <row r="5165" spans="1:2" x14ac:dyDescent="0.25">
      <c r="A5165" s="1" t="s">
        <v>4968</v>
      </c>
      <c r="B5165" s="124">
        <v>11530.59</v>
      </c>
    </row>
    <row r="5166" spans="1:2" x14ac:dyDescent="0.25">
      <c r="A5166" s="1" t="s">
        <v>4969</v>
      </c>
      <c r="B5166" s="124">
        <v>11512.14</v>
      </c>
    </row>
    <row r="5167" spans="1:2" x14ac:dyDescent="0.25">
      <c r="A5167" s="1" t="s">
        <v>4970</v>
      </c>
      <c r="B5167" s="124">
        <v>15631.17</v>
      </c>
    </row>
    <row r="5168" spans="1:2" x14ac:dyDescent="0.25">
      <c r="A5168" s="1" t="s">
        <v>4971</v>
      </c>
      <c r="B5168" s="124">
        <v>15609.22</v>
      </c>
    </row>
    <row r="5169" spans="1:2" x14ac:dyDescent="0.25">
      <c r="A5169" s="1" t="s">
        <v>4972</v>
      </c>
      <c r="B5169" s="124">
        <v>109.68</v>
      </c>
    </row>
    <row r="5170" spans="1:2" x14ac:dyDescent="0.25">
      <c r="A5170" s="1" t="s">
        <v>4973</v>
      </c>
      <c r="B5170" s="124">
        <v>105.88</v>
      </c>
    </row>
    <row r="5171" spans="1:2" x14ac:dyDescent="0.25">
      <c r="A5171" s="1" t="s">
        <v>4974</v>
      </c>
      <c r="B5171" s="124">
        <v>195.6</v>
      </c>
    </row>
    <row r="5172" spans="1:2" x14ac:dyDescent="0.25">
      <c r="A5172" s="1" t="s">
        <v>4975</v>
      </c>
      <c r="B5172" s="124">
        <v>190.96</v>
      </c>
    </row>
    <row r="5173" spans="1:2" x14ac:dyDescent="0.25">
      <c r="A5173" s="1" t="s">
        <v>4976</v>
      </c>
      <c r="B5173" s="124">
        <v>305.18</v>
      </c>
    </row>
    <row r="5174" spans="1:2" x14ac:dyDescent="0.25">
      <c r="A5174" s="1" t="s">
        <v>4977</v>
      </c>
      <c r="B5174" s="124">
        <v>300.18</v>
      </c>
    </row>
    <row r="5175" spans="1:2" x14ac:dyDescent="0.25">
      <c r="A5175" s="1" t="s">
        <v>4978</v>
      </c>
      <c r="B5175" s="124">
        <v>445.52</v>
      </c>
    </row>
    <row r="5176" spans="1:2" x14ac:dyDescent="0.25">
      <c r="A5176" s="1" t="s">
        <v>4979</v>
      </c>
      <c r="B5176" s="124">
        <v>439.48</v>
      </c>
    </row>
    <row r="5177" spans="1:2" x14ac:dyDescent="0.25">
      <c r="A5177" s="1" t="s">
        <v>4980</v>
      </c>
      <c r="B5177" s="124">
        <v>729.77</v>
      </c>
    </row>
    <row r="5178" spans="1:2" x14ac:dyDescent="0.25">
      <c r="A5178" s="1" t="s">
        <v>4981</v>
      </c>
      <c r="B5178" s="124">
        <v>721.99</v>
      </c>
    </row>
    <row r="5179" spans="1:2" x14ac:dyDescent="0.25">
      <c r="A5179" s="1" t="s">
        <v>4982</v>
      </c>
      <c r="B5179" s="124">
        <v>1003.58</v>
      </c>
    </row>
    <row r="5180" spans="1:2" x14ac:dyDescent="0.25">
      <c r="A5180" s="1" t="s">
        <v>4983</v>
      </c>
      <c r="B5180" s="124">
        <v>993.95</v>
      </c>
    </row>
    <row r="5181" spans="1:2" x14ac:dyDescent="0.25">
      <c r="A5181" s="1" t="s">
        <v>4984</v>
      </c>
      <c r="B5181" s="124">
        <v>1381.74</v>
      </c>
    </row>
    <row r="5182" spans="1:2" x14ac:dyDescent="0.25">
      <c r="A5182" s="1" t="s">
        <v>4985</v>
      </c>
      <c r="B5182" s="124">
        <v>1370.88</v>
      </c>
    </row>
    <row r="5183" spans="1:2" x14ac:dyDescent="0.25">
      <c r="A5183" s="1" t="s">
        <v>4986</v>
      </c>
      <c r="B5183" s="124">
        <v>2250.15</v>
      </c>
    </row>
    <row r="5184" spans="1:2" x14ac:dyDescent="0.25">
      <c r="A5184" s="1" t="s">
        <v>4987</v>
      </c>
      <c r="B5184" s="124">
        <v>2238.71</v>
      </c>
    </row>
    <row r="5185" spans="1:2" x14ac:dyDescent="0.25">
      <c r="A5185" s="1" t="s">
        <v>4988</v>
      </c>
      <c r="B5185" s="124">
        <v>3914.87</v>
      </c>
    </row>
    <row r="5186" spans="1:2" x14ac:dyDescent="0.25">
      <c r="A5186" s="1" t="s">
        <v>4989</v>
      </c>
      <c r="B5186" s="124">
        <v>3901.35</v>
      </c>
    </row>
    <row r="5187" spans="1:2" x14ac:dyDescent="0.25">
      <c r="A5187" s="1" t="s">
        <v>4990</v>
      </c>
      <c r="B5187" s="124">
        <v>4468.6899999999996</v>
      </c>
    </row>
    <row r="5188" spans="1:2" x14ac:dyDescent="0.25">
      <c r="A5188" s="1" t="s">
        <v>4991</v>
      </c>
      <c r="B5188" s="124">
        <v>4454.41</v>
      </c>
    </row>
    <row r="5189" spans="1:2" x14ac:dyDescent="0.25">
      <c r="A5189" s="1" t="s">
        <v>4992</v>
      </c>
      <c r="B5189" s="124">
        <v>5410.73</v>
      </c>
    </row>
    <row r="5190" spans="1:2" x14ac:dyDescent="0.25">
      <c r="A5190" s="1" t="s">
        <v>4993</v>
      </c>
      <c r="B5190" s="124">
        <v>5394.66</v>
      </c>
    </row>
    <row r="5191" spans="1:2" x14ac:dyDescent="0.25">
      <c r="A5191" s="1" t="s">
        <v>4994</v>
      </c>
      <c r="B5191" s="124">
        <v>11589.01</v>
      </c>
    </row>
    <row r="5192" spans="1:2" x14ac:dyDescent="0.25">
      <c r="A5192" s="1" t="s">
        <v>4995</v>
      </c>
      <c r="B5192" s="124">
        <v>11571.83</v>
      </c>
    </row>
    <row r="5193" spans="1:2" x14ac:dyDescent="0.25">
      <c r="A5193" s="1" t="s">
        <v>4996</v>
      </c>
      <c r="B5193" s="124">
        <v>13536.66</v>
      </c>
    </row>
    <row r="5194" spans="1:2" x14ac:dyDescent="0.25">
      <c r="A5194" s="1" t="s">
        <v>4997</v>
      </c>
      <c r="B5194" s="124">
        <v>13517.6</v>
      </c>
    </row>
    <row r="5195" spans="1:2" x14ac:dyDescent="0.25">
      <c r="A5195" s="1" t="s">
        <v>4998</v>
      </c>
      <c r="B5195" s="124">
        <v>16623.43</v>
      </c>
    </row>
    <row r="5196" spans="1:2" x14ac:dyDescent="0.25">
      <c r="A5196" s="1" t="s">
        <v>4999</v>
      </c>
      <c r="B5196" s="124">
        <v>16603.09</v>
      </c>
    </row>
    <row r="5197" spans="1:2" x14ac:dyDescent="0.25">
      <c r="A5197" s="1" t="s">
        <v>5000</v>
      </c>
      <c r="B5197" s="124">
        <v>28360.98</v>
      </c>
    </row>
    <row r="5198" spans="1:2" x14ac:dyDescent="0.25">
      <c r="A5198" s="1" t="s">
        <v>5001</v>
      </c>
      <c r="B5198" s="124">
        <v>28335.78</v>
      </c>
    </row>
    <row r="5199" spans="1:2" x14ac:dyDescent="0.25">
      <c r="A5199" s="1" t="s">
        <v>5002</v>
      </c>
      <c r="B5199" s="124">
        <v>106.3</v>
      </c>
    </row>
    <row r="5200" spans="1:2" x14ac:dyDescent="0.25">
      <c r="A5200" s="1" t="s">
        <v>5003</v>
      </c>
      <c r="B5200" s="124">
        <v>103.97</v>
      </c>
    </row>
    <row r="5201" spans="1:2" x14ac:dyDescent="0.25">
      <c r="A5201" s="1" t="s">
        <v>5004</v>
      </c>
      <c r="B5201" s="124">
        <v>106.16</v>
      </c>
    </row>
    <row r="5202" spans="1:2" x14ac:dyDescent="0.25">
      <c r="A5202" s="1" t="s">
        <v>5005</v>
      </c>
      <c r="B5202" s="124">
        <v>103.92</v>
      </c>
    </row>
    <row r="5203" spans="1:2" x14ac:dyDescent="0.25">
      <c r="A5203" s="1" t="s">
        <v>5006</v>
      </c>
      <c r="B5203" s="124">
        <v>324.45999999999998</v>
      </c>
    </row>
    <row r="5204" spans="1:2" x14ac:dyDescent="0.25">
      <c r="A5204" s="1" t="s">
        <v>5007</v>
      </c>
      <c r="B5204" s="124">
        <v>321.42</v>
      </c>
    </row>
    <row r="5205" spans="1:2" x14ac:dyDescent="0.25">
      <c r="A5205" s="1" t="s">
        <v>5008</v>
      </c>
      <c r="B5205" s="124">
        <v>333.02</v>
      </c>
    </row>
    <row r="5206" spans="1:2" x14ac:dyDescent="0.25">
      <c r="A5206" s="1" t="s">
        <v>5009</v>
      </c>
      <c r="B5206" s="124">
        <v>328.94</v>
      </c>
    </row>
    <row r="5207" spans="1:2" x14ac:dyDescent="0.25">
      <c r="A5207" s="1" t="s">
        <v>5010</v>
      </c>
      <c r="B5207" s="124">
        <v>335.13</v>
      </c>
    </row>
    <row r="5208" spans="1:2" x14ac:dyDescent="0.25">
      <c r="A5208" s="1" t="s">
        <v>5011</v>
      </c>
      <c r="B5208" s="124">
        <v>330.94</v>
      </c>
    </row>
    <row r="5209" spans="1:2" x14ac:dyDescent="0.25">
      <c r="A5209" s="1" t="s">
        <v>5012</v>
      </c>
      <c r="B5209" s="124">
        <v>531.41999999999996</v>
      </c>
    </row>
    <row r="5210" spans="1:2" x14ac:dyDescent="0.25">
      <c r="A5210" s="1" t="s">
        <v>5013</v>
      </c>
      <c r="B5210" s="124">
        <v>525.89</v>
      </c>
    </row>
    <row r="5211" spans="1:2" x14ac:dyDescent="0.25">
      <c r="A5211" s="1" t="s">
        <v>5014</v>
      </c>
      <c r="B5211" s="124">
        <v>545.41999999999996</v>
      </c>
    </row>
    <row r="5212" spans="1:2" x14ac:dyDescent="0.25">
      <c r="A5212" s="1" t="s">
        <v>5015</v>
      </c>
      <c r="B5212" s="124">
        <v>539.87</v>
      </c>
    </row>
    <row r="5213" spans="1:2" x14ac:dyDescent="0.25">
      <c r="A5213" s="1" t="s">
        <v>5016</v>
      </c>
      <c r="B5213" s="124">
        <v>715.79</v>
      </c>
    </row>
    <row r="5214" spans="1:2" x14ac:dyDescent="0.25">
      <c r="A5214" s="1" t="s">
        <v>5017</v>
      </c>
      <c r="B5214" s="124">
        <v>709.25</v>
      </c>
    </row>
    <row r="5215" spans="1:2" x14ac:dyDescent="0.25">
      <c r="A5215" s="1" t="s">
        <v>5018</v>
      </c>
      <c r="B5215" s="124">
        <v>1326.08</v>
      </c>
    </row>
    <row r="5216" spans="1:2" x14ac:dyDescent="0.25">
      <c r="A5216" s="1" t="s">
        <v>5019</v>
      </c>
      <c r="B5216" s="124">
        <v>1318.75</v>
      </c>
    </row>
    <row r="5217" spans="1:2" x14ac:dyDescent="0.25">
      <c r="A5217" s="1" t="s">
        <v>5020</v>
      </c>
      <c r="B5217" s="124">
        <v>1632.01</v>
      </c>
    </row>
    <row r="5218" spans="1:2" x14ac:dyDescent="0.25">
      <c r="A5218" s="1" t="s">
        <v>5021</v>
      </c>
      <c r="B5218" s="124">
        <v>1623.87</v>
      </c>
    </row>
    <row r="5219" spans="1:2" x14ac:dyDescent="0.25">
      <c r="A5219" s="1" t="s">
        <v>5022</v>
      </c>
      <c r="B5219" s="124">
        <v>1636.22</v>
      </c>
    </row>
    <row r="5220" spans="1:2" x14ac:dyDescent="0.25">
      <c r="A5220" s="1" t="s">
        <v>5023</v>
      </c>
      <c r="B5220" s="124">
        <v>1627.67</v>
      </c>
    </row>
    <row r="5221" spans="1:2" x14ac:dyDescent="0.25">
      <c r="A5221" s="1" t="s">
        <v>5024</v>
      </c>
      <c r="B5221" s="124">
        <v>3906.26</v>
      </c>
    </row>
    <row r="5222" spans="1:2" x14ac:dyDescent="0.25">
      <c r="A5222" s="1" t="s">
        <v>5025</v>
      </c>
      <c r="B5222" s="124">
        <v>3896.93</v>
      </c>
    </row>
    <row r="5223" spans="1:2" x14ac:dyDescent="0.25">
      <c r="A5223" s="1" t="s">
        <v>5026</v>
      </c>
      <c r="B5223" s="124">
        <v>4668.45</v>
      </c>
    </row>
    <row r="5224" spans="1:2" x14ac:dyDescent="0.25">
      <c r="A5224" s="1" t="s">
        <v>5027</v>
      </c>
      <c r="B5224" s="124">
        <v>4657.76</v>
      </c>
    </row>
    <row r="5225" spans="1:2" x14ac:dyDescent="0.25">
      <c r="A5225" s="1" t="s">
        <v>5028</v>
      </c>
      <c r="B5225" s="124">
        <v>5779.9</v>
      </c>
    </row>
    <row r="5226" spans="1:2" x14ac:dyDescent="0.25">
      <c r="A5226" s="1" t="s">
        <v>5029</v>
      </c>
      <c r="B5226" s="124">
        <v>5768.27</v>
      </c>
    </row>
    <row r="5227" spans="1:2" x14ac:dyDescent="0.25">
      <c r="A5227" s="1" t="s">
        <v>5030</v>
      </c>
      <c r="B5227" s="124">
        <v>6729.85</v>
      </c>
    </row>
    <row r="5228" spans="1:2" x14ac:dyDescent="0.25">
      <c r="A5228" s="1" t="s">
        <v>5031</v>
      </c>
      <c r="B5228" s="124">
        <v>6716.72</v>
      </c>
    </row>
    <row r="5229" spans="1:2" x14ac:dyDescent="0.25">
      <c r="A5229" s="1" t="s">
        <v>5032</v>
      </c>
      <c r="B5229" s="124">
        <v>9245.5499999999993</v>
      </c>
    </row>
    <row r="5230" spans="1:2" x14ac:dyDescent="0.25">
      <c r="A5230" s="1" t="s">
        <v>5033</v>
      </c>
      <c r="B5230" s="124">
        <v>9231.32</v>
      </c>
    </row>
    <row r="5231" spans="1:2" x14ac:dyDescent="0.25">
      <c r="A5231" s="1" t="s">
        <v>5034</v>
      </c>
      <c r="B5231" s="124">
        <v>12743.16</v>
      </c>
    </row>
    <row r="5232" spans="1:2" x14ac:dyDescent="0.25">
      <c r="A5232" s="1" t="s">
        <v>5035</v>
      </c>
      <c r="B5232" s="124">
        <v>12726</v>
      </c>
    </row>
    <row r="5233" spans="1:2" x14ac:dyDescent="0.25">
      <c r="A5233" s="1" t="s">
        <v>5036</v>
      </c>
      <c r="B5233" s="124">
        <v>105.35</v>
      </c>
    </row>
    <row r="5234" spans="1:2" x14ac:dyDescent="0.25">
      <c r="A5234" s="1" t="s">
        <v>5037</v>
      </c>
      <c r="B5234" s="124">
        <v>103.15</v>
      </c>
    </row>
    <row r="5235" spans="1:2" x14ac:dyDescent="0.25">
      <c r="A5235" s="1" t="s">
        <v>5038</v>
      </c>
      <c r="B5235" s="124">
        <v>106.3</v>
      </c>
    </row>
    <row r="5236" spans="1:2" x14ac:dyDescent="0.25">
      <c r="A5236" s="1" t="s">
        <v>5039</v>
      </c>
      <c r="B5236" s="124">
        <v>104.04</v>
      </c>
    </row>
    <row r="5237" spans="1:2" x14ac:dyDescent="0.25">
      <c r="A5237" s="1" t="s">
        <v>5040</v>
      </c>
      <c r="B5237" s="124">
        <v>204.27</v>
      </c>
    </row>
    <row r="5238" spans="1:2" x14ac:dyDescent="0.25">
      <c r="A5238" s="1" t="s">
        <v>5041</v>
      </c>
      <c r="B5238" s="124">
        <v>200.65</v>
      </c>
    </row>
    <row r="5239" spans="1:2" x14ac:dyDescent="0.25">
      <c r="A5239" s="1" t="s">
        <v>5042</v>
      </c>
      <c r="B5239" s="124">
        <v>333.57</v>
      </c>
    </row>
    <row r="5240" spans="1:2" x14ac:dyDescent="0.25">
      <c r="A5240" s="1" t="s">
        <v>5043</v>
      </c>
      <c r="B5240" s="124">
        <v>329.42</v>
      </c>
    </row>
    <row r="5241" spans="1:2" x14ac:dyDescent="0.25">
      <c r="A5241" s="1" t="s">
        <v>5044</v>
      </c>
      <c r="B5241" s="124">
        <v>372.42</v>
      </c>
    </row>
    <row r="5242" spans="1:2" x14ac:dyDescent="0.25">
      <c r="A5242" s="1" t="s">
        <v>5045</v>
      </c>
      <c r="B5242" s="124">
        <v>367.86</v>
      </c>
    </row>
    <row r="5243" spans="1:2" x14ac:dyDescent="0.25">
      <c r="A5243" s="1" t="s">
        <v>5046</v>
      </c>
      <c r="B5243" s="124">
        <v>531.77</v>
      </c>
    </row>
    <row r="5244" spans="1:2" x14ac:dyDescent="0.25">
      <c r="A5244" s="1" t="s">
        <v>5047</v>
      </c>
      <c r="B5244" s="124">
        <v>526.22</v>
      </c>
    </row>
    <row r="5245" spans="1:2" x14ac:dyDescent="0.25">
      <c r="A5245" s="1" t="s">
        <v>5048</v>
      </c>
      <c r="B5245" s="124">
        <v>546.49</v>
      </c>
    </row>
    <row r="5246" spans="1:2" x14ac:dyDescent="0.25">
      <c r="A5246" s="1" t="s">
        <v>5049</v>
      </c>
      <c r="B5246" s="124">
        <v>540.89</v>
      </c>
    </row>
    <row r="5247" spans="1:2" x14ac:dyDescent="0.25">
      <c r="A5247" s="1" t="s">
        <v>5050</v>
      </c>
      <c r="B5247" s="124">
        <v>718.08</v>
      </c>
    </row>
    <row r="5248" spans="1:2" x14ac:dyDescent="0.25">
      <c r="A5248" s="1" t="s">
        <v>5051</v>
      </c>
      <c r="B5248" s="124">
        <v>711.43</v>
      </c>
    </row>
    <row r="5249" spans="1:2" x14ac:dyDescent="0.25">
      <c r="A5249" s="1" t="s">
        <v>5052</v>
      </c>
      <c r="B5249" s="124">
        <v>1328.84</v>
      </c>
    </row>
    <row r="5250" spans="1:2" x14ac:dyDescent="0.25">
      <c r="A5250" s="1" t="s">
        <v>5053</v>
      </c>
      <c r="B5250" s="124">
        <v>1321.38</v>
      </c>
    </row>
    <row r="5251" spans="1:2" x14ac:dyDescent="0.25">
      <c r="A5251" s="1" t="s">
        <v>5054</v>
      </c>
      <c r="B5251" s="124">
        <v>1635.45</v>
      </c>
    </row>
    <row r="5252" spans="1:2" x14ac:dyDescent="0.25">
      <c r="A5252" s="1" t="s">
        <v>5055</v>
      </c>
      <c r="B5252" s="124">
        <v>1627.17</v>
      </c>
    </row>
    <row r="5253" spans="1:2" x14ac:dyDescent="0.25">
      <c r="A5253" s="1" t="s">
        <v>5056</v>
      </c>
      <c r="B5253" s="124">
        <v>1642.32</v>
      </c>
    </row>
    <row r="5254" spans="1:2" x14ac:dyDescent="0.25">
      <c r="A5254" s="1" t="s">
        <v>5057</v>
      </c>
      <c r="B5254" s="124">
        <v>1633.5</v>
      </c>
    </row>
    <row r="5255" spans="1:2" x14ac:dyDescent="0.25">
      <c r="A5255" s="1" t="s">
        <v>5058</v>
      </c>
      <c r="B5255" s="124">
        <v>3915.48</v>
      </c>
    </row>
    <row r="5256" spans="1:2" x14ac:dyDescent="0.25">
      <c r="A5256" s="1" t="s">
        <v>5059</v>
      </c>
      <c r="B5256" s="124">
        <v>3905.73</v>
      </c>
    </row>
    <row r="5257" spans="1:2" x14ac:dyDescent="0.25">
      <c r="A5257" s="1" t="s">
        <v>5060</v>
      </c>
      <c r="B5257" s="124">
        <v>4683.7700000000004</v>
      </c>
    </row>
    <row r="5258" spans="1:2" x14ac:dyDescent="0.25">
      <c r="A5258" s="1" t="s">
        <v>5061</v>
      </c>
      <c r="B5258" s="124">
        <v>4672.38</v>
      </c>
    </row>
    <row r="5259" spans="1:2" x14ac:dyDescent="0.25">
      <c r="A5259" s="1" t="s">
        <v>5062</v>
      </c>
      <c r="B5259" s="124">
        <v>5797.37</v>
      </c>
    </row>
    <row r="5260" spans="1:2" x14ac:dyDescent="0.25">
      <c r="A5260" s="1" t="s">
        <v>5063</v>
      </c>
      <c r="B5260" s="124">
        <v>5784.92</v>
      </c>
    </row>
    <row r="5261" spans="1:2" x14ac:dyDescent="0.25">
      <c r="A5261" s="1" t="s">
        <v>5064</v>
      </c>
      <c r="B5261" s="124">
        <v>6755.77</v>
      </c>
    </row>
    <row r="5262" spans="1:2" x14ac:dyDescent="0.25">
      <c r="A5262" s="1" t="s">
        <v>5065</v>
      </c>
      <c r="B5262" s="124">
        <v>6741.44</v>
      </c>
    </row>
    <row r="5263" spans="1:2" x14ac:dyDescent="0.25">
      <c r="A5263" s="1" t="s">
        <v>5066</v>
      </c>
      <c r="B5263" s="124">
        <v>9335.26</v>
      </c>
    </row>
    <row r="5264" spans="1:2" x14ac:dyDescent="0.25">
      <c r="A5264" s="1" t="s">
        <v>5067</v>
      </c>
      <c r="B5264" s="124">
        <v>9318.6200000000008</v>
      </c>
    </row>
    <row r="5265" spans="1:2" x14ac:dyDescent="0.25">
      <c r="A5265" s="1" t="s">
        <v>5068</v>
      </c>
      <c r="B5265" s="124">
        <v>12859.61</v>
      </c>
    </row>
    <row r="5266" spans="1:2" x14ac:dyDescent="0.25">
      <c r="A5266" s="1" t="s">
        <v>5069</v>
      </c>
      <c r="B5266" s="124">
        <v>12839.15</v>
      </c>
    </row>
    <row r="5267" spans="1:2" x14ac:dyDescent="0.25">
      <c r="A5267" s="1" t="s">
        <v>5070</v>
      </c>
      <c r="B5267" s="124">
        <v>3540.64</v>
      </c>
    </row>
    <row r="5268" spans="1:2" x14ac:dyDescent="0.25">
      <c r="A5268" s="1" t="s">
        <v>5071</v>
      </c>
      <c r="B5268" s="124">
        <v>3349.72</v>
      </c>
    </row>
    <row r="5269" spans="1:2" x14ac:dyDescent="0.25">
      <c r="A5269" s="1" t="s">
        <v>5072</v>
      </c>
      <c r="B5269" s="124">
        <v>3711.68</v>
      </c>
    </row>
    <row r="5270" spans="1:2" x14ac:dyDescent="0.25">
      <c r="A5270" s="1" t="s">
        <v>5073</v>
      </c>
      <c r="B5270" s="124">
        <v>3510.34</v>
      </c>
    </row>
    <row r="5271" spans="1:2" x14ac:dyDescent="0.25">
      <c r="A5271" s="1" t="s">
        <v>5074</v>
      </c>
      <c r="B5271" s="124">
        <v>4141.7700000000004</v>
      </c>
    </row>
    <row r="5272" spans="1:2" x14ac:dyDescent="0.25">
      <c r="A5272" s="1" t="s">
        <v>5075</v>
      </c>
      <c r="B5272" s="124">
        <v>3920.15</v>
      </c>
    </row>
    <row r="5273" spans="1:2" x14ac:dyDescent="0.25">
      <c r="A5273" s="1" t="s">
        <v>5076</v>
      </c>
      <c r="B5273" s="124">
        <v>4607.7</v>
      </c>
    </row>
    <row r="5274" spans="1:2" x14ac:dyDescent="0.25">
      <c r="A5274" s="1" t="s">
        <v>5077</v>
      </c>
      <c r="B5274" s="124">
        <v>4358.6099999999997</v>
      </c>
    </row>
    <row r="5275" spans="1:2" x14ac:dyDescent="0.25">
      <c r="A5275" s="1" t="s">
        <v>5078</v>
      </c>
      <c r="B5275" s="124">
        <v>5013.6400000000003</v>
      </c>
    </row>
    <row r="5276" spans="1:2" x14ac:dyDescent="0.25">
      <c r="A5276" s="1" t="s">
        <v>5079</v>
      </c>
      <c r="B5276" s="124">
        <v>4740.92</v>
      </c>
    </row>
    <row r="5277" spans="1:2" x14ac:dyDescent="0.25">
      <c r="A5277" s="1" t="s">
        <v>5080</v>
      </c>
      <c r="B5277" s="124">
        <v>5763.02</v>
      </c>
    </row>
    <row r="5278" spans="1:2" x14ac:dyDescent="0.25">
      <c r="A5278" s="1" t="s">
        <v>5081</v>
      </c>
      <c r="B5278" s="124">
        <v>5448.65</v>
      </c>
    </row>
    <row r="5279" spans="1:2" x14ac:dyDescent="0.25">
      <c r="A5279" s="1" t="s">
        <v>5082</v>
      </c>
      <c r="B5279" s="124">
        <v>6370.32</v>
      </c>
    </row>
    <row r="5280" spans="1:2" x14ac:dyDescent="0.25">
      <c r="A5280" s="1" t="s">
        <v>5083</v>
      </c>
      <c r="B5280" s="124">
        <v>6023.14</v>
      </c>
    </row>
    <row r="5281" spans="1:2" x14ac:dyDescent="0.25">
      <c r="A5281" s="1" t="s">
        <v>5084</v>
      </c>
      <c r="B5281" s="124">
        <v>7025.35</v>
      </c>
    </row>
    <row r="5282" spans="1:2" x14ac:dyDescent="0.25">
      <c r="A5282" s="1" t="s">
        <v>5085</v>
      </c>
      <c r="B5282" s="124">
        <v>6645.34</v>
      </c>
    </row>
    <row r="5283" spans="1:2" x14ac:dyDescent="0.25">
      <c r="A5283" s="1" t="s">
        <v>5086</v>
      </c>
      <c r="B5283" s="124">
        <v>7842.95</v>
      </c>
    </row>
    <row r="5284" spans="1:2" x14ac:dyDescent="0.25">
      <c r="A5284" s="1" t="s">
        <v>5087</v>
      </c>
      <c r="B5284" s="124">
        <v>7419.78</v>
      </c>
    </row>
    <row r="5285" spans="1:2" x14ac:dyDescent="0.25">
      <c r="A5285" s="1" t="s">
        <v>5088</v>
      </c>
      <c r="B5285" s="124">
        <v>2583.88</v>
      </c>
    </row>
    <row r="5286" spans="1:2" x14ac:dyDescent="0.25">
      <c r="A5286" s="1" t="s">
        <v>5089</v>
      </c>
      <c r="B5286" s="124">
        <v>2442.27</v>
      </c>
    </row>
    <row r="5287" spans="1:2" x14ac:dyDescent="0.25">
      <c r="A5287" s="1" t="s">
        <v>5090</v>
      </c>
      <c r="B5287" s="124">
        <v>2981.72</v>
      </c>
    </row>
    <row r="5288" spans="1:2" x14ac:dyDescent="0.25">
      <c r="A5288" s="1" t="s">
        <v>5091</v>
      </c>
      <c r="B5288" s="124">
        <v>2821.53</v>
      </c>
    </row>
    <row r="5289" spans="1:2" x14ac:dyDescent="0.25">
      <c r="A5289" s="1" t="s">
        <v>5092</v>
      </c>
      <c r="B5289" s="124">
        <v>3243.36</v>
      </c>
    </row>
    <row r="5290" spans="1:2" x14ac:dyDescent="0.25">
      <c r="A5290" s="1" t="s">
        <v>5093</v>
      </c>
      <c r="B5290" s="124">
        <v>3069.2</v>
      </c>
    </row>
    <row r="5291" spans="1:2" x14ac:dyDescent="0.25">
      <c r="A5291" s="1" t="s">
        <v>5094</v>
      </c>
      <c r="B5291" s="124">
        <v>3656.76</v>
      </c>
    </row>
    <row r="5292" spans="1:2" x14ac:dyDescent="0.25">
      <c r="A5292" s="1" t="s">
        <v>5095</v>
      </c>
      <c r="B5292" s="124">
        <v>3457.36</v>
      </c>
    </row>
    <row r="5293" spans="1:2" x14ac:dyDescent="0.25">
      <c r="A5293" s="1" t="s">
        <v>5096</v>
      </c>
      <c r="B5293" s="124">
        <v>4265.3</v>
      </c>
    </row>
    <row r="5294" spans="1:2" x14ac:dyDescent="0.25">
      <c r="A5294" s="1" t="s">
        <v>5097</v>
      </c>
      <c r="B5294" s="124">
        <v>4034.27</v>
      </c>
    </row>
    <row r="5295" spans="1:2" x14ac:dyDescent="0.25">
      <c r="A5295" s="1" t="s">
        <v>5098</v>
      </c>
      <c r="B5295" s="124">
        <v>4707.79</v>
      </c>
    </row>
    <row r="5296" spans="1:2" x14ac:dyDescent="0.25">
      <c r="A5296" s="1" t="s">
        <v>5099</v>
      </c>
      <c r="B5296" s="124">
        <v>4448.4799999999996</v>
      </c>
    </row>
    <row r="5297" spans="1:2" x14ac:dyDescent="0.25">
      <c r="A5297" s="1" t="s">
        <v>5100</v>
      </c>
      <c r="B5297" s="124">
        <v>5109.1899999999996</v>
      </c>
    </row>
    <row r="5298" spans="1:2" x14ac:dyDescent="0.25">
      <c r="A5298" s="1" t="s">
        <v>5101</v>
      </c>
      <c r="B5298" s="124">
        <v>4828.7700000000004</v>
      </c>
    </row>
    <row r="5299" spans="1:2" x14ac:dyDescent="0.25">
      <c r="A5299" s="1" t="s">
        <v>5102</v>
      </c>
      <c r="B5299" s="124">
        <v>5494.64</v>
      </c>
    </row>
    <row r="5300" spans="1:2" x14ac:dyDescent="0.25">
      <c r="A5300" s="1" t="s">
        <v>5103</v>
      </c>
      <c r="B5300" s="124">
        <v>5193.6099999999997</v>
      </c>
    </row>
    <row r="5301" spans="1:2" x14ac:dyDescent="0.25">
      <c r="A5301" s="1" t="s">
        <v>5104</v>
      </c>
      <c r="B5301" s="124">
        <v>2474.66</v>
      </c>
    </row>
    <row r="5302" spans="1:2" x14ac:dyDescent="0.25">
      <c r="A5302" s="1" t="s">
        <v>5105</v>
      </c>
      <c r="B5302" s="124">
        <v>2326.88</v>
      </c>
    </row>
    <row r="5303" spans="1:2" x14ac:dyDescent="0.25">
      <c r="A5303" s="1" t="s">
        <v>5106</v>
      </c>
      <c r="B5303" s="124">
        <v>2266.3000000000002</v>
      </c>
    </row>
    <row r="5304" spans="1:2" x14ac:dyDescent="0.25">
      <c r="A5304" s="1" t="s">
        <v>5107</v>
      </c>
      <c r="B5304" s="124">
        <v>2131.9</v>
      </c>
    </row>
    <row r="5305" spans="1:2" x14ac:dyDescent="0.25">
      <c r="A5305" s="1" t="s">
        <v>5108</v>
      </c>
      <c r="B5305" s="124">
        <v>2147.44</v>
      </c>
    </row>
    <row r="5306" spans="1:2" x14ac:dyDescent="0.25">
      <c r="A5306" s="1" t="s">
        <v>5109</v>
      </c>
      <c r="B5306" s="124">
        <v>2018.74</v>
      </c>
    </row>
    <row r="5307" spans="1:2" x14ac:dyDescent="0.25">
      <c r="A5307" s="1" t="s">
        <v>5110</v>
      </c>
      <c r="B5307" s="124">
        <v>1888.39</v>
      </c>
    </row>
    <row r="5308" spans="1:2" x14ac:dyDescent="0.25">
      <c r="A5308" s="1" t="s">
        <v>5111</v>
      </c>
      <c r="B5308" s="124">
        <v>1777.33</v>
      </c>
    </row>
    <row r="5309" spans="1:2" x14ac:dyDescent="0.25">
      <c r="A5309" s="1" t="s">
        <v>5112</v>
      </c>
      <c r="B5309" s="124">
        <v>1811.38</v>
      </c>
    </row>
    <row r="5310" spans="1:2" x14ac:dyDescent="0.25">
      <c r="A5310" s="1" t="s">
        <v>5113</v>
      </c>
      <c r="B5310" s="124">
        <v>1704.14</v>
      </c>
    </row>
    <row r="5311" spans="1:2" x14ac:dyDescent="0.25">
      <c r="A5311" s="1" t="s">
        <v>5114</v>
      </c>
      <c r="B5311" s="124">
        <v>5527.05</v>
      </c>
    </row>
    <row r="5312" spans="1:2" x14ac:dyDescent="0.25">
      <c r="A5312" s="1" t="s">
        <v>5115</v>
      </c>
      <c r="B5312" s="124">
        <v>5083.96</v>
      </c>
    </row>
    <row r="5313" spans="1:2" x14ac:dyDescent="0.25">
      <c r="A5313" s="1" t="s">
        <v>5116</v>
      </c>
      <c r="B5313" s="124">
        <v>6060.75</v>
      </c>
    </row>
    <row r="5314" spans="1:2" x14ac:dyDescent="0.25">
      <c r="A5314" s="1" t="s">
        <v>5117</v>
      </c>
      <c r="B5314" s="124">
        <v>5574.6</v>
      </c>
    </row>
    <row r="5315" spans="1:2" x14ac:dyDescent="0.25">
      <c r="A5315" s="1" t="s">
        <v>5118</v>
      </c>
      <c r="B5315" s="124">
        <v>6629.36</v>
      </c>
    </row>
    <row r="5316" spans="1:2" x14ac:dyDescent="0.25">
      <c r="A5316" s="1" t="s">
        <v>5119</v>
      </c>
      <c r="B5316" s="124">
        <v>6100.44</v>
      </c>
    </row>
    <row r="5317" spans="1:2" x14ac:dyDescent="0.25">
      <c r="A5317" s="1" t="s">
        <v>5120</v>
      </c>
      <c r="B5317" s="124">
        <v>7218.11</v>
      </c>
    </row>
    <row r="5318" spans="1:2" x14ac:dyDescent="0.25">
      <c r="A5318" s="1" t="s">
        <v>5121</v>
      </c>
      <c r="B5318" s="124">
        <v>6644.88</v>
      </c>
    </row>
    <row r="5319" spans="1:2" x14ac:dyDescent="0.25">
      <c r="A5319" s="1" t="s">
        <v>5122</v>
      </c>
      <c r="B5319" s="124">
        <v>8020.85</v>
      </c>
    </row>
    <row r="5320" spans="1:2" x14ac:dyDescent="0.25">
      <c r="A5320" s="1" t="s">
        <v>5123</v>
      </c>
      <c r="B5320" s="124">
        <v>7381.15</v>
      </c>
    </row>
    <row r="5321" spans="1:2" x14ac:dyDescent="0.25">
      <c r="A5321" s="1" t="s">
        <v>5124</v>
      </c>
      <c r="B5321" s="124">
        <v>8782.35</v>
      </c>
    </row>
    <row r="5322" spans="1:2" x14ac:dyDescent="0.25">
      <c r="A5322" s="1" t="s">
        <v>5125</v>
      </c>
      <c r="B5322" s="124">
        <v>8076.49</v>
      </c>
    </row>
    <row r="5323" spans="1:2" x14ac:dyDescent="0.25">
      <c r="A5323" s="1" t="s">
        <v>5126</v>
      </c>
      <c r="B5323" s="124">
        <v>8936.11</v>
      </c>
    </row>
    <row r="5324" spans="1:2" x14ac:dyDescent="0.25">
      <c r="A5324" s="1" t="s">
        <v>5127</v>
      </c>
      <c r="B5324" s="124">
        <v>8224.26</v>
      </c>
    </row>
    <row r="5325" spans="1:2" x14ac:dyDescent="0.25">
      <c r="A5325" s="1" t="s">
        <v>5128</v>
      </c>
      <c r="B5325" s="124">
        <v>9099.4699999999993</v>
      </c>
    </row>
    <row r="5326" spans="1:2" x14ac:dyDescent="0.25">
      <c r="A5326" s="1" t="s">
        <v>5129</v>
      </c>
      <c r="B5326" s="124">
        <v>8380.42</v>
      </c>
    </row>
    <row r="5327" spans="1:2" x14ac:dyDescent="0.25">
      <c r="A5327" s="1" t="s">
        <v>5130</v>
      </c>
      <c r="B5327" s="124">
        <v>9529.99</v>
      </c>
    </row>
    <row r="5328" spans="1:2" x14ac:dyDescent="0.25">
      <c r="A5328" s="1" t="s">
        <v>5131</v>
      </c>
      <c r="B5328" s="124">
        <v>8793.11</v>
      </c>
    </row>
    <row r="5329" spans="1:2" x14ac:dyDescent="0.25">
      <c r="A5329" s="1" t="s">
        <v>5132</v>
      </c>
      <c r="B5329" s="124">
        <v>9964.24</v>
      </c>
    </row>
    <row r="5330" spans="1:2" x14ac:dyDescent="0.25">
      <c r="A5330" s="1" t="s">
        <v>5133</v>
      </c>
      <c r="B5330" s="124">
        <v>9191.19</v>
      </c>
    </row>
    <row r="5331" spans="1:2" x14ac:dyDescent="0.25">
      <c r="A5331" s="1" t="s">
        <v>5134</v>
      </c>
      <c r="B5331" s="124">
        <v>10435.1</v>
      </c>
    </row>
    <row r="5332" spans="1:2" x14ac:dyDescent="0.25">
      <c r="A5332" s="1" t="s">
        <v>5135</v>
      </c>
      <c r="B5332" s="124">
        <v>9626.1299999999992</v>
      </c>
    </row>
    <row r="5333" spans="1:2" x14ac:dyDescent="0.25">
      <c r="A5333" s="1" t="s">
        <v>5136</v>
      </c>
      <c r="B5333" s="124">
        <v>10907.89</v>
      </c>
    </row>
    <row r="5334" spans="1:2" x14ac:dyDescent="0.25">
      <c r="A5334" s="1" t="s">
        <v>5137</v>
      </c>
      <c r="B5334" s="124">
        <v>10062.74</v>
      </c>
    </row>
    <row r="5335" spans="1:2" x14ac:dyDescent="0.25">
      <c r="A5335" s="1" t="s">
        <v>5138</v>
      </c>
      <c r="B5335" s="124">
        <v>11380.56</v>
      </c>
    </row>
    <row r="5336" spans="1:2" x14ac:dyDescent="0.25">
      <c r="A5336" s="1" t="s">
        <v>5139</v>
      </c>
      <c r="B5336" s="124">
        <v>10499.24</v>
      </c>
    </row>
    <row r="5337" spans="1:2" x14ac:dyDescent="0.25">
      <c r="A5337" s="1" t="s">
        <v>5140</v>
      </c>
      <c r="B5337" s="124">
        <v>11813</v>
      </c>
    </row>
    <row r="5338" spans="1:2" x14ac:dyDescent="0.25">
      <c r="A5338" s="1" t="s">
        <v>5141</v>
      </c>
      <c r="B5338" s="124">
        <v>10895.76</v>
      </c>
    </row>
    <row r="5339" spans="1:2" x14ac:dyDescent="0.25">
      <c r="A5339" s="1" t="s">
        <v>5142</v>
      </c>
      <c r="B5339" s="124">
        <v>12285.68</v>
      </c>
    </row>
    <row r="5340" spans="1:2" x14ac:dyDescent="0.25">
      <c r="A5340" s="1" t="s">
        <v>5143</v>
      </c>
      <c r="B5340" s="124">
        <v>11332.26</v>
      </c>
    </row>
    <row r="5341" spans="1:2" x14ac:dyDescent="0.25">
      <c r="A5341" s="1" t="s">
        <v>5144</v>
      </c>
      <c r="B5341" s="124">
        <v>12758.46</v>
      </c>
    </row>
    <row r="5342" spans="1:2" x14ac:dyDescent="0.25">
      <c r="A5342" s="1" t="s">
        <v>5145</v>
      </c>
      <c r="B5342" s="124">
        <v>11768.87</v>
      </c>
    </row>
    <row r="5343" spans="1:2" x14ac:dyDescent="0.25">
      <c r="A5343" s="1" t="s">
        <v>5146</v>
      </c>
      <c r="B5343" s="124">
        <v>13229.33</v>
      </c>
    </row>
    <row r="5344" spans="1:2" x14ac:dyDescent="0.25">
      <c r="A5344" s="1" t="s">
        <v>5147</v>
      </c>
      <c r="B5344" s="124">
        <v>12203.81</v>
      </c>
    </row>
    <row r="5345" spans="1:2" x14ac:dyDescent="0.25">
      <c r="A5345" s="1" t="s">
        <v>5148</v>
      </c>
      <c r="B5345" s="124">
        <v>6812.86</v>
      </c>
    </row>
    <row r="5346" spans="1:2" x14ac:dyDescent="0.25">
      <c r="A5346" s="1" t="s">
        <v>5149</v>
      </c>
      <c r="B5346" s="124">
        <v>6267.8</v>
      </c>
    </row>
    <row r="5347" spans="1:2" x14ac:dyDescent="0.25">
      <c r="A5347" s="1" t="s">
        <v>5150</v>
      </c>
      <c r="B5347" s="124">
        <v>7426.55</v>
      </c>
    </row>
    <row r="5348" spans="1:2" x14ac:dyDescent="0.25">
      <c r="A5348" s="1" t="s">
        <v>5151</v>
      </c>
      <c r="B5348" s="124">
        <v>6835.18</v>
      </c>
    </row>
    <row r="5349" spans="1:2" x14ac:dyDescent="0.25">
      <c r="A5349" s="1" t="s">
        <v>5152</v>
      </c>
      <c r="B5349" s="124">
        <v>8040.55</v>
      </c>
    </row>
    <row r="5350" spans="1:2" x14ac:dyDescent="0.25">
      <c r="A5350" s="1" t="s">
        <v>5153</v>
      </c>
      <c r="B5350" s="124">
        <v>7402.91</v>
      </c>
    </row>
    <row r="5351" spans="1:2" x14ac:dyDescent="0.25">
      <c r="A5351" s="1" t="s">
        <v>5154</v>
      </c>
      <c r="B5351" s="124">
        <v>8881.6299999999992</v>
      </c>
    </row>
    <row r="5352" spans="1:2" x14ac:dyDescent="0.25">
      <c r="A5352" s="1" t="s">
        <v>5155</v>
      </c>
      <c r="B5352" s="124">
        <v>8172.37</v>
      </c>
    </row>
    <row r="5353" spans="1:2" x14ac:dyDescent="0.25">
      <c r="A5353" s="1" t="s">
        <v>5156</v>
      </c>
      <c r="B5353" s="124">
        <v>9726.7099999999991</v>
      </c>
    </row>
    <row r="5354" spans="1:2" x14ac:dyDescent="0.25">
      <c r="A5354" s="1" t="s">
        <v>5157</v>
      </c>
      <c r="B5354" s="124">
        <v>8945.81</v>
      </c>
    </row>
    <row r="5355" spans="1:2" x14ac:dyDescent="0.25">
      <c r="A5355" s="1" t="s">
        <v>5158</v>
      </c>
      <c r="B5355" s="124">
        <v>10127.65</v>
      </c>
    </row>
    <row r="5356" spans="1:2" x14ac:dyDescent="0.25">
      <c r="A5356" s="1" t="s">
        <v>5159</v>
      </c>
      <c r="B5356" s="124">
        <v>9323.5400000000009</v>
      </c>
    </row>
    <row r="5357" spans="1:2" x14ac:dyDescent="0.25">
      <c r="A5357" s="1" t="s">
        <v>5160</v>
      </c>
      <c r="B5357" s="124">
        <v>10437.219999999999</v>
      </c>
    </row>
    <row r="5358" spans="1:2" x14ac:dyDescent="0.25">
      <c r="A5358" s="1" t="s">
        <v>5161</v>
      </c>
      <c r="B5358" s="124">
        <v>9606.33</v>
      </c>
    </row>
    <row r="5359" spans="1:2" x14ac:dyDescent="0.25">
      <c r="A5359" s="1" t="s">
        <v>5162</v>
      </c>
      <c r="B5359" s="124">
        <v>10865.34</v>
      </c>
    </row>
    <row r="5360" spans="1:2" x14ac:dyDescent="0.25">
      <c r="A5360" s="1" t="s">
        <v>5163</v>
      </c>
      <c r="B5360" s="124">
        <v>9999.84</v>
      </c>
    </row>
    <row r="5361" spans="1:2" x14ac:dyDescent="0.25">
      <c r="A5361" s="1" t="s">
        <v>5164</v>
      </c>
      <c r="B5361" s="124">
        <v>11000.9</v>
      </c>
    </row>
    <row r="5362" spans="1:2" x14ac:dyDescent="0.25">
      <c r="A5362" s="1" t="s">
        <v>5165</v>
      </c>
      <c r="B5362" s="124">
        <v>10145.07</v>
      </c>
    </row>
    <row r="5363" spans="1:2" x14ac:dyDescent="0.25">
      <c r="A5363" s="1" t="s">
        <v>5166</v>
      </c>
      <c r="B5363" s="124">
        <v>11471.77</v>
      </c>
    </row>
    <row r="5364" spans="1:2" x14ac:dyDescent="0.25">
      <c r="A5364" s="1" t="s">
        <v>5167</v>
      </c>
      <c r="B5364" s="124">
        <v>10580</v>
      </c>
    </row>
    <row r="5365" spans="1:2" x14ac:dyDescent="0.25">
      <c r="A5365" s="1" t="s">
        <v>5168</v>
      </c>
      <c r="B5365" s="124">
        <v>11944.55</v>
      </c>
    </row>
    <row r="5366" spans="1:2" x14ac:dyDescent="0.25">
      <c r="A5366" s="1" t="s">
        <v>5169</v>
      </c>
      <c r="B5366" s="124">
        <v>11016.62</v>
      </c>
    </row>
    <row r="5367" spans="1:2" x14ac:dyDescent="0.25">
      <c r="A5367" s="1" t="s">
        <v>5170</v>
      </c>
      <c r="B5367" s="124">
        <v>12378.8</v>
      </c>
    </row>
    <row r="5368" spans="1:2" x14ac:dyDescent="0.25">
      <c r="A5368" s="1" t="s">
        <v>5171</v>
      </c>
      <c r="B5368" s="124">
        <v>11414.69</v>
      </c>
    </row>
    <row r="5369" spans="1:2" x14ac:dyDescent="0.25">
      <c r="A5369" s="1" t="s">
        <v>5172</v>
      </c>
      <c r="B5369" s="124">
        <v>12849.67</v>
      </c>
    </row>
    <row r="5370" spans="1:2" x14ac:dyDescent="0.25">
      <c r="A5370" s="1" t="s">
        <v>5173</v>
      </c>
      <c r="B5370" s="124">
        <v>11849.63</v>
      </c>
    </row>
    <row r="5371" spans="1:2" x14ac:dyDescent="0.25">
      <c r="A5371" s="1" t="s">
        <v>5174</v>
      </c>
      <c r="B5371" s="124">
        <v>13322.34</v>
      </c>
    </row>
    <row r="5372" spans="1:2" x14ac:dyDescent="0.25">
      <c r="A5372" s="1" t="s">
        <v>5175</v>
      </c>
      <c r="B5372" s="124">
        <v>12286.13</v>
      </c>
    </row>
    <row r="5373" spans="1:2" x14ac:dyDescent="0.25">
      <c r="A5373" s="1" t="s">
        <v>5176</v>
      </c>
      <c r="B5373" s="124">
        <v>13795.13</v>
      </c>
    </row>
    <row r="5374" spans="1:2" x14ac:dyDescent="0.25">
      <c r="A5374" s="1" t="s">
        <v>5177</v>
      </c>
      <c r="B5374" s="124">
        <v>12722.75</v>
      </c>
    </row>
    <row r="5375" spans="1:2" x14ac:dyDescent="0.25">
      <c r="A5375" s="1" t="s">
        <v>5178</v>
      </c>
      <c r="B5375" s="124">
        <v>14227.57</v>
      </c>
    </row>
    <row r="5376" spans="1:2" x14ac:dyDescent="0.25">
      <c r="A5376" s="1" t="s">
        <v>5179</v>
      </c>
      <c r="B5376" s="124">
        <v>13119.26</v>
      </c>
    </row>
    <row r="5377" spans="1:2" x14ac:dyDescent="0.25">
      <c r="A5377" s="1" t="s">
        <v>5180</v>
      </c>
      <c r="B5377" s="124">
        <v>7761.86</v>
      </c>
    </row>
    <row r="5378" spans="1:2" x14ac:dyDescent="0.25">
      <c r="A5378" s="1" t="s">
        <v>5181</v>
      </c>
      <c r="B5378" s="124">
        <v>7140.12</v>
      </c>
    </row>
    <row r="5379" spans="1:2" x14ac:dyDescent="0.25">
      <c r="A5379" s="1" t="s">
        <v>5182</v>
      </c>
      <c r="B5379" s="124">
        <v>8433.73</v>
      </c>
    </row>
    <row r="5380" spans="1:2" x14ac:dyDescent="0.25">
      <c r="A5380" s="1" t="s">
        <v>5183</v>
      </c>
      <c r="B5380" s="124">
        <v>7760.47</v>
      </c>
    </row>
    <row r="5381" spans="1:2" x14ac:dyDescent="0.25">
      <c r="A5381" s="1" t="s">
        <v>5184</v>
      </c>
      <c r="B5381" s="124">
        <v>9063.59</v>
      </c>
    </row>
    <row r="5382" spans="1:2" x14ac:dyDescent="0.25">
      <c r="A5382" s="1" t="s">
        <v>5185</v>
      </c>
      <c r="B5382" s="124">
        <v>8339.58</v>
      </c>
    </row>
    <row r="5383" spans="1:2" x14ac:dyDescent="0.25">
      <c r="A5383" s="1" t="s">
        <v>5186</v>
      </c>
      <c r="B5383" s="124">
        <v>9782.06</v>
      </c>
    </row>
    <row r="5384" spans="1:2" x14ac:dyDescent="0.25">
      <c r="A5384" s="1" t="s">
        <v>5187</v>
      </c>
      <c r="B5384" s="124">
        <v>9000.6299999999992</v>
      </c>
    </row>
    <row r="5385" spans="1:2" x14ac:dyDescent="0.25">
      <c r="A5385" s="1" t="s">
        <v>5188</v>
      </c>
      <c r="B5385" s="124">
        <v>10703.77</v>
      </c>
    </row>
    <row r="5386" spans="1:2" x14ac:dyDescent="0.25">
      <c r="A5386" s="1" t="s">
        <v>5189</v>
      </c>
      <c r="B5386" s="124">
        <v>9845.48</v>
      </c>
    </row>
    <row r="5387" spans="1:2" x14ac:dyDescent="0.25">
      <c r="A5387" s="1" t="s">
        <v>5190</v>
      </c>
      <c r="B5387" s="124">
        <v>11354.37</v>
      </c>
    </row>
    <row r="5388" spans="1:2" x14ac:dyDescent="0.25">
      <c r="A5388" s="1" t="s">
        <v>5191</v>
      </c>
      <c r="B5388" s="124">
        <v>10457.73</v>
      </c>
    </row>
    <row r="5389" spans="1:2" x14ac:dyDescent="0.25">
      <c r="A5389" s="1" t="s">
        <v>5192</v>
      </c>
      <c r="B5389" s="124">
        <v>11598.4</v>
      </c>
    </row>
    <row r="5390" spans="1:2" x14ac:dyDescent="0.25">
      <c r="A5390" s="1" t="s">
        <v>5193</v>
      </c>
      <c r="B5390" s="124">
        <v>10671.3</v>
      </c>
    </row>
    <row r="5391" spans="1:2" x14ac:dyDescent="0.25">
      <c r="A5391" s="1" t="s">
        <v>5194</v>
      </c>
      <c r="B5391" s="124">
        <v>11903.23</v>
      </c>
    </row>
    <row r="5392" spans="1:2" x14ac:dyDescent="0.25">
      <c r="A5392" s="1" t="s">
        <v>5195</v>
      </c>
      <c r="B5392" s="124">
        <v>10955.1</v>
      </c>
    </row>
    <row r="5393" spans="1:2" x14ac:dyDescent="0.25">
      <c r="A5393" s="1" t="s">
        <v>5196</v>
      </c>
      <c r="B5393" s="124">
        <v>12335.92</v>
      </c>
    </row>
    <row r="5394" spans="1:2" x14ac:dyDescent="0.25">
      <c r="A5394" s="1" t="s">
        <v>5197</v>
      </c>
      <c r="B5394" s="124">
        <v>11369.75</v>
      </c>
    </row>
    <row r="5395" spans="1:2" x14ac:dyDescent="0.25">
      <c r="A5395" s="1" t="s">
        <v>5198</v>
      </c>
      <c r="B5395" s="124">
        <v>12806.72</v>
      </c>
    </row>
    <row r="5396" spans="1:2" x14ac:dyDescent="0.25">
      <c r="A5396" s="1" t="s">
        <v>5199</v>
      </c>
      <c r="B5396" s="124">
        <v>11804.62</v>
      </c>
    </row>
    <row r="5397" spans="1:2" x14ac:dyDescent="0.25">
      <c r="A5397" s="1" t="s">
        <v>5200</v>
      </c>
      <c r="B5397" s="124">
        <v>13241.08</v>
      </c>
    </row>
    <row r="5398" spans="1:2" x14ac:dyDescent="0.25">
      <c r="A5398" s="1" t="s">
        <v>5201</v>
      </c>
      <c r="B5398" s="124">
        <v>12202.81</v>
      </c>
    </row>
    <row r="5399" spans="1:2" x14ac:dyDescent="0.25">
      <c r="A5399" s="1" t="s">
        <v>5202</v>
      </c>
      <c r="B5399" s="124">
        <v>13710.56</v>
      </c>
    </row>
    <row r="5400" spans="1:2" x14ac:dyDescent="0.25">
      <c r="A5400" s="1" t="s">
        <v>5203</v>
      </c>
      <c r="B5400" s="124">
        <v>12636.12</v>
      </c>
    </row>
    <row r="5401" spans="1:2" x14ac:dyDescent="0.25">
      <c r="A5401" s="1" t="s">
        <v>5204</v>
      </c>
      <c r="B5401" s="124">
        <v>14184.62</v>
      </c>
    </row>
    <row r="5402" spans="1:2" x14ac:dyDescent="0.25">
      <c r="A5402" s="1" t="s">
        <v>5205</v>
      </c>
      <c r="B5402" s="124">
        <v>13074.25</v>
      </c>
    </row>
    <row r="5403" spans="1:2" x14ac:dyDescent="0.25">
      <c r="A5403" s="1" t="s">
        <v>5206</v>
      </c>
      <c r="B5403" s="124">
        <v>14657.3</v>
      </c>
    </row>
    <row r="5404" spans="1:2" x14ac:dyDescent="0.25">
      <c r="A5404" s="1" t="s">
        <v>5207</v>
      </c>
      <c r="B5404" s="124">
        <v>13510.75</v>
      </c>
    </row>
    <row r="5405" spans="1:2" x14ac:dyDescent="0.25">
      <c r="A5405" s="1" t="s">
        <v>5208</v>
      </c>
      <c r="B5405" s="124">
        <v>15090.5</v>
      </c>
    </row>
    <row r="5406" spans="1:2" x14ac:dyDescent="0.25">
      <c r="A5406" s="1" t="s">
        <v>5209</v>
      </c>
      <c r="B5406" s="124">
        <v>13907.79</v>
      </c>
    </row>
    <row r="5407" spans="1:2" x14ac:dyDescent="0.25">
      <c r="A5407" s="1" t="s">
        <v>5210</v>
      </c>
      <c r="B5407" s="124">
        <v>15562.74</v>
      </c>
    </row>
    <row r="5408" spans="1:2" x14ac:dyDescent="0.25">
      <c r="A5408" s="1" t="s">
        <v>5211</v>
      </c>
      <c r="B5408" s="124">
        <v>14344.09</v>
      </c>
    </row>
    <row r="5409" spans="1:2" x14ac:dyDescent="0.25">
      <c r="A5409" s="1" t="s">
        <v>5212</v>
      </c>
      <c r="B5409" s="124">
        <v>9274.7199999999993</v>
      </c>
    </row>
    <row r="5410" spans="1:2" x14ac:dyDescent="0.25">
      <c r="A5410" s="1" t="s">
        <v>5213</v>
      </c>
      <c r="B5410" s="124">
        <v>8530.77</v>
      </c>
    </row>
    <row r="5411" spans="1:2" x14ac:dyDescent="0.25">
      <c r="A5411" s="1" t="s">
        <v>5214</v>
      </c>
      <c r="B5411" s="124">
        <v>9996.59</v>
      </c>
    </row>
    <row r="5412" spans="1:2" x14ac:dyDescent="0.25">
      <c r="A5412" s="1" t="s">
        <v>5215</v>
      </c>
      <c r="B5412" s="124">
        <v>9197.6200000000008</v>
      </c>
    </row>
    <row r="5413" spans="1:2" x14ac:dyDescent="0.25">
      <c r="A5413" s="1" t="s">
        <v>5216</v>
      </c>
      <c r="B5413" s="124">
        <v>10718.37</v>
      </c>
    </row>
    <row r="5414" spans="1:2" x14ac:dyDescent="0.25">
      <c r="A5414" s="1" t="s">
        <v>5217</v>
      </c>
      <c r="B5414" s="124">
        <v>9864.39</v>
      </c>
    </row>
    <row r="5415" spans="1:2" x14ac:dyDescent="0.25">
      <c r="A5415" s="1" t="s">
        <v>5218</v>
      </c>
      <c r="B5415" s="124">
        <v>11701.37</v>
      </c>
    </row>
    <row r="5416" spans="1:2" x14ac:dyDescent="0.25">
      <c r="A5416" s="1" t="s">
        <v>5219</v>
      </c>
      <c r="B5416" s="124">
        <v>10765.31</v>
      </c>
    </row>
    <row r="5417" spans="1:2" x14ac:dyDescent="0.25">
      <c r="A5417" s="1" t="s">
        <v>5220</v>
      </c>
      <c r="B5417" s="124">
        <v>12711.83</v>
      </c>
    </row>
    <row r="5418" spans="1:2" x14ac:dyDescent="0.25">
      <c r="A5418" s="1" t="s">
        <v>5221</v>
      </c>
      <c r="B5418" s="124">
        <v>11693.94</v>
      </c>
    </row>
    <row r="5419" spans="1:2" x14ac:dyDescent="0.25">
      <c r="A5419" s="1" t="s">
        <v>5222</v>
      </c>
      <c r="B5419" s="124">
        <v>12891.13</v>
      </c>
    </row>
    <row r="5420" spans="1:2" x14ac:dyDescent="0.25">
      <c r="A5420" s="1" t="s">
        <v>5223</v>
      </c>
      <c r="B5420" s="124">
        <v>11863.91</v>
      </c>
    </row>
    <row r="5421" spans="1:2" x14ac:dyDescent="0.25">
      <c r="A5421" s="1" t="s">
        <v>5224</v>
      </c>
      <c r="B5421" s="124">
        <v>12959.94</v>
      </c>
    </row>
    <row r="5422" spans="1:2" x14ac:dyDescent="0.25">
      <c r="A5422" s="1" t="s">
        <v>5225</v>
      </c>
      <c r="B5422" s="124">
        <v>11928.86</v>
      </c>
    </row>
    <row r="5423" spans="1:2" x14ac:dyDescent="0.25">
      <c r="A5423" s="1" t="s">
        <v>5226</v>
      </c>
      <c r="B5423" s="124">
        <v>13391.69</v>
      </c>
    </row>
    <row r="5424" spans="1:2" x14ac:dyDescent="0.25">
      <c r="A5424" s="1" t="s">
        <v>5227</v>
      </c>
      <c r="B5424" s="124">
        <v>12342.76</v>
      </c>
    </row>
    <row r="5425" spans="1:2" x14ac:dyDescent="0.25">
      <c r="A5425" s="1" t="s">
        <v>5228</v>
      </c>
      <c r="B5425" s="124">
        <v>13825.94</v>
      </c>
    </row>
    <row r="5426" spans="1:2" x14ac:dyDescent="0.25">
      <c r="A5426" s="1" t="s">
        <v>5229</v>
      </c>
      <c r="B5426" s="124">
        <v>12740.83</v>
      </c>
    </row>
    <row r="5427" spans="1:2" x14ac:dyDescent="0.25">
      <c r="A5427" s="1" t="s">
        <v>5230</v>
      </c>
      <c r="B5427" s="124">
        <v>14298.62</v>
      </c>
    </row>
    <row r="5428" spans="1:2" x14ac:dyDescent="0.25">
      <c r="A5428" s="1" t="s">
        <v>5231</v>
      </c>
      <c r="B5428" s="124">
        <v>13177.34</v>
      </c>
    </row>
    <row r="5429" spans="1:2" x14ac:dyDescent="0.25">
      <c r="A5429" s="1" t="s">
        <v>5232</v>
      </c>
      <c r="B5429" s="124">
        <v>14769.6</v>
      </c>
    </row>
    <row r="5430" spans="1:2" x14ac:dyDescent="0.25">
      <c r="A5430" s="1" t="s">
        <v>5233</v>
      </c>
      <c r="B5430" s="124">
        <v>13612.38</v>
      </c>
    </row>
    <row r="5431" spans="1:2" x14ac:dyDescent="0.25">
      <c r="A5431" s="1" t="s">
        <v>5234</v>
      </c>
      <c r="B5431" s="124">
        <v>15242.27</v>
      </c>
    </row>
    <row r="5432" spans="1:2" x14ac:dyDescent="0.25">
      <c r="A5432" s="1" t="s">
        <v>5235</v>
      </c>
      <c r="B5432" s="124">
        <v>14048.89</v>
      </c>
    </row>
    <row r="5433" spans="1:2" x14ac:dyDescent="0.25">
      <c r="A5433" s="1" t="s">
        <v>5236</v>
      </c>
      <c r="B5433" s="124">
        <v>15676.52</v>
      </c>
    </row>
    <row r="5434" spans="1:2" x14ac:dyDescent="0.25">
      <c r="A5434" s="1" t="s">
        <v>5237</v>
      </c>
      <c r="B5434" s="124">
        <v>14446.96</v>
      </c>
    </row>
    <row r="5435" spans="1:2" x14ac:dyDescent="0.25">
      <c r="A5435" s="1" t="s">
        <v>5238</v>
      </c>
      <c r="B5435" s="124">
        <v>16147.38</v>
      </c>
    </row>
    <row r="5436" spans="1:2" x14ac:dyDescent="0.25">
      <c r="A5436" s="1" t="s">
        <v>5239</v>
      </c>
      <c r="B5436" s="124">
        <v>14881.9</v>
      </c>
    </row>
    <row r="5437" spans="1:2" x14ac:dyDescent="0.25">
      <c r="A5437" s="1" t="s">
        <v>5240</v>
      </c>
      <c r="B5437" s="124">
        <v>16620.169999999998</v>
      </c>
    </row>
    <row r="5438" spans="1:2" x14ac:dyDescent="0.25">
      <c r="A5438" s="1" t="s">
        <v>5241</v>
      </c>
      <c r="B5438" s="124">
        <v>15318.51</v>
      </c>
    </row>
    <row r="5439" spans="1:2" x14ac:dyDescent="0.25">
      <c r="A5439" s="1" t="s">
        <v>5242</v>
      </c>
      <c r="B5439" s="124">
        <v>10434.41</v>
      </c>
    </row>
    <row r="5440" spans="1:2" x14ac:dyDescent="0.25">
      <c r="A5440" s="1" t="s">
        <v>5243</v>
      </c>
      <c r="B5440" s="124">
        <v>9594.02</v>
      </c>
    </row>
    <row r="5441" spans="1:2" x14ac:dyDescent="0.25">
      <c r="A5441" s="1" t="s">
        <v>5244</v>
      </c>
      <c r="B5441" s="124">
        <v>11195.76</v>
      </c>
    </row>
    <row r="5442" spans="1:2" x14ac:dyDescent="0.25">
      <c r="A5442" s="1" t="s">
        <v>5245</v>
      </c>
      <c r="B5442" s="124">
        <v>10296.65</v>
      </c>
    </row>
    <row r="5443" spans="1:2" x14ac:dyDescent="0.25">
      <c r="A5443" s="1" t="s">
        <v>5246</v>
      </c>
      <c r="B5443" s="124">
        <v>11970.41</v>
      </c>
    </row>
    <row r="5444" spans="1:2" x14ac:dyDescent="0.25">
      <c r="A5444" s="1" t="s">
        <v>5247</v>
      </c>
      <c r="B5444" s="124">
        <v>11011.71</v>
      </c>
    </row>
    <row r="5445" spans="1:2" x14ac:dyDescent="0.25">
      <c r="A5445" s="1" t="s">
        <v>5248</v>
      </c>
      <c r="B5445" s="124">
        <v>12711.57</v>
      </c>
    </row>
    <row r="5446" spans="1:2" x14ac:dyDescent="0.25">
      <c r="A5446" s="1" t="s">
        <v>5249</v>
      </c>
      <c r="B5446" s="124">
        <v>11693</v>
      </c>
    </row>
    <row r="5447" spans="1:2" x14ac:dyDescent="0.25">
      <c r="A5447" s="1" t="s">
        <v>5250</v>
      </c>
      <c r="B5447" s="124">
        <v>13817.55</v>
      </c>
    </row>
    <row r="5448" spans="1:2" x14ac:dyDescent="0.25">
      <c r="A5448" s="1" t="s">
        <v>5251</v>
      </c>
      <c r="B5448" s="124">
        <v>12711.66</v>
      </c>
    </row>
    <row r="5449" spans="1:2" x14ac:dyDescent="0.25">
      <c r="A5449" s="1" t="s">
        <v>5252</v>
      </c>
      <c r="B5449" s="124">
        <v>14316.47</v>
      </c>
    </row>
    <row r="5450" spans="1:2" x14ac:dyDescent="0.25">
      <c r="A5450" s="1" t="s">
        <v>5253</v>
      </c>
      <c r="B5450" s="124">
        <v>13180.2</v>
      </c>
    </row>
    <row r="5451" spans="1:2" x14ac:dyDescent="0.25">
      <c r="A5451" s="1" t="s">
        <v>5254</v>
      </c>
      <c r="B5451" s="124">
        <v>14557.42</v>
      </c>
    </row>
    <row r="5452" spans="1:2" x14ac:dyDescent="0.25">
      <c r="A5452" s="1" t="s">
        <v>5255</v>
      </c>
      <c r="B5452" s="124">
        <v>13393.48</v>
      </c>
    </row>
    <row r="5453" spans="1:2" x14ac:dyDescent="0.25">
      <c r="A5453" s="1" t="s">
        <v>5256</v>
      </c>
      <c r="B5453" s="124">
        <v>15081.09</v>
      </c>
    </row>
    <row r="5454" spans="1:2" x14ac:dyDescent="0.25">
      <c r="A5454" s="1" t="s">
        <v>5257</v>
      </c>
      <c r="B5454" s="124">
        <v>13873.89</v>
      </c>
    </row>
    <row r="5455" spans="1:2" x14ac:dyDescent="0.25">
      <c r="A5455" s="1" t="s">
        <v>5258</v>
      </c>
      <c r="B5455" s="124">
        <v>15138.31</v>
      </c>
    </row>
    <row r="5456" spans="1:2" x14ac:dyDescent="0.25">
      <c r="A5456" s="1" t="s">
        <v>5259</v>
      </c>
      <c r="B5456" s="124">
        <v>13947.9</v>
      </c>
    </row>
    <row r="5457" spans="1:2" x14ac:dyDescent="0.25">
      <c r="A5457" s="1" t="s">
        <v>5260</v>
      </c>
      <c r="B5457" s="124">
        <v>15609.76</v>
      </c>
    </row>
    <row r="5458" spans="1:2" x14ac:dyDescent="0.25">
      <c r="A5458" s="1" t="s">
        <v>5261</v>
      </c>
      <c r="B5458" s="124">
        <v>14383.42</v>
      </c>
    </row>
    <row r="5459" spans="1:2" x14ac:dyDescent="0.25">
      <c r="A5459" s="1" t="s">
        <v>5262</v>
      </c>
      <c r="B5459" s="124">
        <v>16082.43</v>
      </c>
    </row>
    <row r="5460" spans="1:2" x14ac:dyDescent="0.25">
      <c r="A5460" s="1" t="s">
        <v>5263</v>
      </c>
      <c r="B5460" s="124">
        <v>14819.92</v>
      </c>
    </row>
    <row r="5461" spans="1:2" x14ac:dyDescent="0.25">
      <c r="A5461" s="1" t="s">
        <v>5264</v>
      </c>
      <c r="B5461" s="124">
        <v>16516.68</v>
      </c>
    </row>
    <row r="5462" spans="1:2" x14ac:dyDescent="0.25">
      <c r="A5462" s="1" t="s">
        <v>5265</v>
      </c>
      <c r="B5462" s="124">
        <v>15218</v>
      </c>
    </row>
    <row r="5463" spans="1:2" x14ac:dyDescent="0.25">
      <c r="A5463" s="1" t="s">
        <v>5266</v>
      </c>
      <c r="B5463" s="124">
        <v>16987.66</v>
      </c>
    </row>
    <row r="5464" spans="1:2" x14ac:dyDescent="0.25">
      <c r="A5464" s="1" t="s">
        <v>5267</v>
      </c>
      <c r="B5464" s="124">
        <v>15653.05</v>
      </c>
    </row>
    <row r="5465" spans="1:2" x14ac:dyDescent="0.25">
      <c r="A5465" s="1" t="s">
        <v>5268</v>
      </c>
      <c r="B5465" s="124">
        <v>17460.330000000002</v>
      </c>
    </row>
    <row r="5466" spans="1:2" x14ac:dyDescent="0.25">
      <c r="A5466" s="1" t="s">
        <v>5269</v>
      </c>
      <c r="B5466" s="124">
        <v>16089.55</v>
      </c>
    </row>
    <row r="5467" spans="1:2" x14ac:dyDescent="0.25">
      <c r="A5467" s="1" t="s">
        <v>5270</v>
      </c>
      <c r="B5467" s="124">
        <v>17933</v>
      </c>
    </row>
    <row r="5468" spans="1:2" x14ac:dyDescent="0.25">
      <c r="A5468" s="1" t="s">
        <v>5271</v>
      </c>
      <c r="B5468" s="124">
        <v>16526.05</v>
      </c>
    </row>
    <row r="5469" spans="1:2" x14ac:dyDescent="0.25">
      <c r="A5469" s="1" t="s">
        <v>5272</v>
      </c>
      <c r="B5469" s="124">
        <v>12396.43</v>
      </c>
    </row>
    <row r="5470" spans="1:2" x14ac:dyDescent="0.25">
      <c r="A5470" s="1" t="s">
        <v>5273</v>
      </c>
      <c r="B5470" s="124">
        <v>11345.13</v>
      </c>
    </row>
    <row r="5471" spans="1:2" x14ac:dyDescent="0.25">
      <c r="A5471" s="1" t="s">
        <v>5274</v>
      </c>
      <c r="B5471" s="124">
        <v>12667.66</v>
      </c>
    </row>
    <row r="5472" spans="1:2" x14ac:dyDescent="0.25">
      <c r="A5472" s="1" t="s">
        <v>5275</v>
      </c>
      <c r="B5472" s="124">
        <v>11604.21</v>
      </c>
    </row>
    <row r="5473" spans="1:2" x14ac:dyDescent="0.25">
      <c r="A5473" s="1" t="s">
        <v>5276</v>
      </c>
      <c r="B5473" s="124">
        <v>13563.54</v>
      </c>
    </row>
    <row r="5474" spans="1:2" x14ac:dyDescent="0.25">
      <c r="A5474" s="1" t="s">
        <v>5277</v>
      </c>
      <c r="B5474" s="124">
        <v>12400.16</v>
      </c>
    </row>
    <row r="5475" spans="1:2" x14ac:dyDescent="0.25">
      <c r="A5475" s="1" t="s">
        <v>5278</v>
      </c>
      <c r="B5475" s="124">
        <v>13810.74</v>
      </c>
    </row>
    <row r="5476" spans="1:2" x14ac:dyDescent="0.25">
      <c r="A5476" s="1" t="s">
        <v>5279</v>
      </c>
      <c r="B5476" s="124">
        <v>12706.58</v>
      </c>
    </row>
    <row r="5477" spans="1:2" x14ac:dyDescent="0.25">
      <c r="A5477" s="1" t="s">
        <v>5280</v>
      </c>
      <c r="B5477" s="124">
        <v>14979.17</v>
      </c>
    </row>
    <row r="5478" spans="1:2" x14ac:dyDescent="0.25">
      <c r="A5478" s="1" t="s">
        <v>5281</v>
      </c>
      <c r="B5478" s="124">
        <v>13782.52</v>
      </c>
    </row>
    <row r="5479" spans="1:2" x14ac:dyDescent="0.25">
      <c r="A5479" s="1" t="s">
        <v>5282</v>
      </c>
      <c r="B5479" s="124">
        <v>15846.63</v>
      </c>
    </row>
    <row r="5480" spans="1:2" x14ac:dyDescent="0.25">
      <c r="A5480" s="1" t="s">
        <v>5283</v>
      </c>
      <c r="B5480" s="124">
        <v>14585.75</v>
      </c>
    </row>
    <row r="5481" spans="1:2" x14ac:dyDescent="0.25">
      <c r="A5481" s="1" t="s">
        <v>5284</v>
      </c>
      <c r="B5481" s="124">
        <v>15957.02</v>
      </c>
    </row>
    <row r="5482" spans="1:2" x14ac:dyDescent="0.25">
      <c r="A5482" s="1" t="s">
        <v>5285</v>
      </c>
      <c r="B5482" s="124">
        <v>14679.43</v>
      </c>
    </row>
    <row r="5483" spans="1:2" x14ac:dyDescent="0.25">
      <c r="A5483" s="1" t="s">
        <v>5286</v>
      </c>
      <c r="B5483" s="124">
        <v>16335.94</v>
      </c>
    </row>
    <row r="5484" spans="1:2" x14ac:dyDescent="0.25">
      <c r="A5484" s="1" t="s">
        <v>5287</v>
      </c>
      <c r="B5484" s="124">
        <v>15033.12</v>
      </c>
    </row>
    <row r="5485" spans="1:2" x14ac:dyDescent="0.25">
      <c r="A5485" s="1" t="s">
        <v>5288</v>
      </c>
      <c r="B5485" s="124">
        <v>16554.080000000002</v>
      </c>
    </row>
    <row r="5486" spans="1:2" x14ac:dyDescent="0.25">
      <c r="A5486" s="1" t="s">
        <v>5289</v>
      </c>
      <c r="B5486" s="124">
        <v>15250.74</v>
      </c>
    </row>
    <row r="5487" spans="1:2" x14ac:dyDescent="0.25">
      <c r="A5487" s="1" t="s">
        <v>5290</v>
      </c>
      <c r="B5487" s="124">
        <v>16865.68</v>
      </c>
    </row>
    <row r="5488" spans="1:2" x14ac:dyDescent="0.25">
      <c r="A5488" s="1" t="s">
        <v>5291</v>
      </c>
      <c r="B5488" s="124">
        <v>15526.29</v>
      </c>
    </row>
    <row r="5489" spans="1:2" x14ac:dyDescent="0.25">
      <c r="A5489" s="1" t="s">
        <v>5292</v>
      </c>
      <c r="B5489" s="124">
        <v>17426.669999999998</v>
      </c>
    </row>
    <row r="5490" spans="1:2" x14ac:dyDescent="0.25">
      <c r="A5490" s="1" t="s">
        <v>5293</v>
      </c>
      <c r="B5490" s="124">
        <v>16055.61</v>
      </c>
    </row>
    <row r="5491" spans="1:2" x14ac:dyDescent="0.25">
      <c r="A5491" s="1" t="s">
        <v>5294</v>
      </c>
      <c r="B5491" s="124">
        <v>17858.2</v>
      </c>
    </row>
    <row r="5492" spans="1:2" x14ac:dyDescent="0.25">
      <c r="A5492" s="1" t="s">
        <v>5295</v>
      </c>
      <c r="B5492" s="124">
        <v>16456.48</v>
      </c>
    </row>
    <row r="5493" spans="1:2" x14ac:dyDescent="0.25">
      <c r="A5493" s="1" t="s">
        <v>5296</v>
      </c>
      <c r="B5493" s="124">
        <v>18404.02</v>
      </c>
    </row>
    <row r="5494" spans="1:2" x14ac:dyDescent="0.25">
      <c r="A5494" s="1" t="s">
        <v>5297</v>
      </c>
      <c r="B5494" s="124">
        <v>16956.36</v>
      </c>
    </row>
    <row r="5495" spans="1:2" x14ac:dyDescent="0.25">
      <c r="A5495" s="1" t="s">
        <v>5298</v>
      </c>
      <c r="B5495" s="124">
        <v>18876.7</v>
      </c>
    </row>
    <row r="5496" spans="1:2" x14ac:dyDescent="0.25">
      <c r="A5496" s="1" t="s">
        <v>5299</v>
      </c>
      <c r="B5496" s="124">
        <v>17392.86</v>
      </c>
    </row>
    <row r="5497" spans="1:2" x14ac:dyDescent="0.25">
      <c r="A5497" s="1" t="s">
        <v>5300</v>
      </c>
      <c r="B5497" s="124">
        <v>19326.669999999998</v>
      </c>
    </row>
    <row r="5498" spans="1:2" x14ac:dyDescent="0.25">
      <c r="A5498" s="1" t="s">
        <v>5301</v>
      </c>
      <c r="B5498" s="124">
        <v>17804.57</v>
      </c>
    </row>
    <row r="5499" spans="1:2" x14ac:dyDescent="0.25">
      <c r="A5499" s="1" t="s">
        <v>5302</v>
      </c>
      <c r="B5499" s="124">
        <v>13854.79</v>
      </c>
    </row>
    <row r="5500" spans="1:2" x14ac:dyDescent="0.25">
      <c r="A5500" s="1" t="s">
        <v>5303</v>
      </c>
      <c r="B5500" s="124">
        <v>12659.4</v>
      </c>
    </row>
    <row r="5501" spans="1:2" x14ac:dyDescent="0.25">
      <c r="A5501" s="1" t="s">
        <v>5304</v>
      </c>
      <c r="B5501" s="124">
        <v>14103.06</v>
      </c>
    </row>
    <row r="5502" spans="1:2" x14ac:dyDescent="0.25">
      <c r="A5502" s="1" t="s">
        <v>5305</v>
      </c>
      <c r="B5502" s="124">
        <v>12875.27</v>
      </c>
    </row>
    <row r="5503" spans="1:2" x14ac:dyDescent="0.25">
      <c r="A5503" s="1" t="s">
        <v>5306</v>
      </c>
      <c r="B5503" s="124">
        <v>14278.28</v>
      </c>
    </row>
    <row r="5504" spans="1:2" x14ac:dyDescent="0.25">
      <c r="A5504" s="1" t="s">
        <v>5307</v>
      </c>
      <c r="B5504" s="124">
        <v>13032.55</v>
      </c>
    </row>
    <row r="5505" spans="1:2" x14ac:dyDescent="0.25">
      <c r="A5505" s="1" t="s">
        <v>5308</v>
      </c>
      <c r="B5505" s="124">
        <v>15155.62</v>
      </c>
    </row>
    <row r="5506" spans="1:2" x14ac:dyDescent="0.25">
      <c r="A5506" s="1" t="s">
        <v>5309</v>
      </c>
      <c r="B5506" s="124">
        <v>13933.08</v>
      </c>
    </row>
    <row r="5507" spans="1:2" x14ac:dyDescent="0.25">
      <c r="A5507" s="1" t="s">
        <v>5310</v>
      </c>
      <c r="B5507" s="124">
        <v>16140.78</v>
      </c>
    </row>
    <row r="5508" spans="1:2" x14ac:dyDescent="0.25">
      <c r="A5508" s="1" t="s">
        <v>5311</v>
      </c>
      <c r="B5508" s="124">
        <v>14853.37</v>
      </c>
    </row>
    <row r="5509" spans="1:2" x14ac:dyDescent="0.25">
      <c r="A5509" s="1" t="s">
        <v>5312</v>
      </c>
      <c r="B5509" s="124">
        <v>17337.240000000002</v>
      </c>
    </row>
    <row r="5510" spans="1:2" x14ac:dyDescent="0.25">
      <c r="A5510" s="1" t="s">
        <v>5313</v>
      </c>
      <c r="B5510" s="124">
        <v>15951.74</v>
      </c>
    </row>
    <row r="5511" spans="1:2" x14ac:dyDescent="0.25">
      <c r="A5511" s="1" t="s">
        <v>5314</v>
      </c>
      <c r="B5511" s="124">
        <v>17420.169999999998</v>
      </c>
    </row>
    <row r="5512" spans="1:2" x14ac:dyDescent="0.25">
      <c r="A5512" s="1" t="s">
        <v>5315</v>
      </c>
      <c r="B5512" s="124">
        <v>16028.93</v>
      </c>
    </row>
    <row r="5513" spans="1:2" x14ac:dyDescent="0.25">
      <c r="A5513" s="1" t="s">
        <v>5316</v>
      </c>
      <c r="B5513" s="124">
        <v>17513.95</v>
      </c>
    </row>
    <row r="5514" spans="1:2" x14ac:dyDescent="0.25">
      <c r="A5514" s="1" t="s">
        <v>5317</v>
      </c>
      <c r="B5514" s="124">
        <v>16115.51</v>
      </c>
    </row>
    <row r="5515" spans="1:2" x14ac:dyDescent="0.25">
      <c r="A5515" s="1" t="s">
        <v>5318</v>
      </c>
      <c r="B5515" s="124">
        <v>17944.71</v>
      </c>
    </row>
    <row r="5516" spans="1:2" x14ac:dyDescent="0.25">
      <c r="A5516" s="1" t="s">
        <v>5319</v>
      </c>
      <c r="B5516" s="124">
        <v>16528.45</v>
      </c>
    </row>
    <row r="5517" spans="1:2" x14ac:dyDescent="0.25">
      <c r="A5517" s="1" t="s">
        <v>5320</v>
      </c>
      <c r="B5517" s="124">
        <v>18378.96</v>
      </c>
    </row>
    <row r="5518" spans="1:2" x14ac:dyDescent="0.25">
      <c r="A5518" s="1" t="s">
        <v>5321</v>
      </c>
      <c r="B5518" s="124">
        <v>16926.53</v>
      </c>
    </row>
    <row r="5519" spans="1:2" x14ac:dyDescent="0.25">
      <c r="A5519" s="1" t="s">
        <v>5322</v>
      </c>
      <c r="B5519" s="124">
        <v>18784.22</v>
      </c>
    </row>
    <row r="5520" spans="1:2" x14ac:dyDescent="0.25">
      <c r="A5520" s="1" t="s">
        <v>5323</v>
      </c>
      <c r="B5520" s="124">
        <v>17304.63</v>
      </c>
    </row>
    <row r="5521" spans="1:2" x14ac:dyDescent="0.25">
      <c r="A5521" s="1" t="s">
        <v>5324</v>
      </c>
      <c r="B5521" s="124">
        <v>19324.419999999998</v>
      </c>
    </row>
    <row r="5522" spans="1:2" x14ac:dyDescent="0.25">
      <c r="A5522" s="1" t="s">
        <v>5325</v>
      </c>
      <c r="B5522" s="124">
        <v>17799.64</v>
      </c>
    </row>
    <row r="5523" spans="1:2" x14ac:dyDescent="0.25">
      <c r="A5523" s="1" t="s">
        <v>5326</v>
      </c>
      <c r="B5523" s="124">
        <v>19795.29</v>
      </c>
    </row>
    <row r="5524" spans="1:2" x14ac:dyDescent="0.25">
      <c r="A5524" s="1" t="s">
        <v>5327</v>
      </c>
      <c r="B5524" s="124">
        <v>18234.580000000002</v>
      </c>
    </row>
    <row r="5525" spans="1:2" x14ac:dyDescent="0.25">
      <c r="A5525" s="1" t="s">
        <v>5328</v>
      </c>
      <c r="B5525" s="124">
        <v>20229.54</v>
      </c>
    </row>
    <row r="5526" spans="1:2" x14ac:dyDescent="0.25">
      <c r="A5526" s="1" t="s">
        <v>5329</v>
      </c>
      <c r="B5526" s="124">
        <v>18632.650000000001</v>
      </c>
    </row>
    <row r="5527" spans="1:2" x14ac:dyDescent="0.25">
      <c r="A5527" s="1" t="s">
        <v>5330</v>
      </c>
      <c r="B5527" s="124">
        <v>20701.71</v>
      </c>
    </row>
    <row r="5528" spans="1:2" x14ac:dyDescent="0.25">
      <c r="A5528" s="1" t="s">
        <v>5331</v>
      </c>
      <c r="B5528" s="124">
        <v>19068.72</v>
      </c>
    </row>
    <row r="5529" spans="1:2" x14ac:dyDescent="0.25">
      <c r="A5529" s="1" t="s">
        <v>5332</v>
      </c>
      <c r="B5529" s="124">
        <v>18521.990000000002</v>
      </c>
    </row>
    <row r="5530" spans="1:2" x14ac:dyDescent="0.25">
      <c r="A5530" s="1" t="s">
        <v>5333</v>
      </c>
      <c r="B5530" s="124">
        <v>17019.13</v>
      </c>
    </row>
    <row r="5531" spans="1:2" x14ac:dyDescent="0.25">
      <c r="A5531" s="1" t="s">
        <v>5334</v>
      </c>
      <c r="B5531" s="124">
        <v>20551.36</v>
      </c>
    </row>
    <row r="5532" spans="1:2" x14ac:dyDescent="0.25">
      <c r="A5532" s="1" t="s">
        <v>5335</v>
      </c>
      <c r="B5532" s="124">
        <v>18904.810000000001</v>
      </c>
    </row>
    <row r="5533" spans="1:2" x14ac:dyDescent="0.25">
      <c r="A5533" s="1" t="s">
        <v>5336</v>
      </c>
      <c r="B5533" s="124">
        <v>22512.41</v>
      </c>
    </row>
    <row r="5534" spans="1:2" x14ac:dyDescent="0.25">
      <c r="A5534" s="1" t="s">
        <v>5337</v>
      </c>
      <c r="B5534" s="124">
        <v>20706.560000000001</v>
      </c>
    </row>
    <row r="5535" spans="1:2" x14ac:dyDescent="0.25">
      <c r="A5535" s="1" t="s">
        <v>5338</v>
      </c>
      <c r="B5535" s="124">
        <v>25304.35</v>
      </c>
    </row>
    <row r="5536" spans="1:2" x14ac:dyDescent="0.25">
      <c r="A5536" s="1" t="s">
        <v>5339</v>
      </c>
      <c r="B5536" s="124">
        <v>23271.23</v>
      </c>
    </row>
    <row r="5537" spans="1:2" x14ac:dyDescent="0.25">
      <c r="A5537" s="1" t="s">
        <v>5340</v>
      </c>
      <c r="B5537" s="124">
        <v>25698.74</v>
      </c>
    </row>
    <row r="5538" spans="1:2" x14ac:dyDescent="0.25">
      <c r="A5538" s="1" t="s">
        <v>5341</v>
      </c>
      <c r="B5538" s="124">
        <v>23662.58</v>
      </c>
    </row>
    <row r="5539" spans="1:2" x14ac:dyDescent="0.25">
      <c r="A5539" s="1" t="s">
        <v>5342</v>
      </c>
      <c r="B5539" s="124">
        <v>25806.62</v>
      </c>
    </row>
    <row r="5540" spans="1:2" x14ac:dyDescent="0.25">
      <c r="A5540" s="1" t="s">
        <v>5343</v>
      </c>
      <c r="B5540" s="124">
        <v>23761.47</v>
      </c>
    </row>
    <row r="5541" spans="1:2" x14ac:dyDescent="0.25">
      <c r="A5541" s="1" t="s">
        <v>5344</v>
      </c>
      <c r="B5541" s="124">
        <v>26062.15</v>
      </c>
    </row>
    <row r="5542" spans="1:2" x14ac:dyDescent="0.25">
      <c r="A5542" s="1" t="s">
        <v>5345</v>
      </c>
      <c r="B5542" s="124">
        <v>23965.53</v>
      </c>
    </row>
    <row r="5543" spans="1:2" x14ac:dyDescent="0.25">
      <c r="A5543" s="1" t="s">
        <v>5346</v>
      </c>
      <c r="B5543" s="124">
        <v>26658.400000000001</v>
      </c>
    </row>
    <row r="5544" spans="1:2" x14ac:dyDescent="0.25">
      <c r="A5544" s="1" t="s">
        <v>5347</v>
      </c>
      <c r="B5544" s="124">
        <v>24509.29</v>
      </c>
    </row>
    <row r="5545" spans="1:2" x14ac:dyDescent="0.25">
      <c r="A5545" s="1" t="s">
        <v>5348</v>
      </c>
      <c r="B5545" s="124">
        <v>27119.18</v>
      </c>
    </row>
    <row r="5546" spans="1:2" x14ac:dyDescent="0.25">
      <c r="A5546" s="1" t="s">
        <v>5349</v>
      </c>
      <c r="B5546" s="124">
        <v>24930.55</v>
      </c>
    </row>
    <row r="5547" spans="1:2" x14ac:dyDescent="0.25">
      <c r="A5547" s="1" t="s">
        <v>5350</v>
      </c>
      <c r="B5547" s="124">
        <v>27812.62</v>
      </c>
    </row>
    <row r="5548" spans="1:2" x14ac:dyDescent="0.25">
      <c r="A5548" s="1" t="s">
        <v>5351</v>
      </c>
      <c r="B5548" s="124">
        <v>25558.51</v>
      </c>
    </row>
    <row r="5549" spans="1:2" x14ac:dyDescent="0.25">
      <c r="A5549" s="1" t="s">
        <v>5352</v>
      </c>
      <c r="B5549" s="124">
        <v>28412.71</v>
      </c>
    </row>
    <row r="5550" spans="1:2" x14ac:dyDescent="0.25">
      <c r="A5550" s="1" t="s">
        <v>5353</v>
      </c>
      <c r="B5550" s="124">
        <v>26106.47</v>
      </c>
    </row>
    <row r="5551" spans="1:2" x14ac:dyDescent="0.25">
      <c r="A5551" s="1" t="s">
        <v>5354</v>
      </c>
      <c r="B5551" s="124">
        <v>29048.19</v>
      </c>
    </row>
    <row r="5552" spans="1:2" x14ac:dyDescent="0.25">
      <c r="A5552" s="1" t="s">
        <v>5355</v>
      </c>
      <c r="B5552" s="124">
        <v>26683.35</v>
      </c>
    </row>
    <row r="5553" spans="1:2" x14ac:dyDescent="0.25">
      <c r="A5553" s="1" t="s">
        <v>5356</v>
      </c>
      <c r="B5553" s="124">
        <v>29606.25</v>
      </c>
    </row>
    <row r="5554" spans="1:2" x14ac:dyDescent="0.25">
      <c r="A5554" s="1" t="s">
        <v>5357</v>
      </c>
      <c r="B5554" s="124">
        <v>27188.89</v>
      </c>
    </row>
    <row r="5555" spans="1:2" x14ac:dyDescent="0.25">
      <c r="A5555" s="1" t="s">
        <v>5358</v>
      </c>
      <c r="B5555" s="124">
        <v>3499.14</v>
      </c>
    </row>
    <row r="5556" spans="1:2" x14ac:dyDescent="0.25">
      <c r="A5556" s="1" t="s">
        <v>5359</v>
      </c>
      <c r="B5556" s="124">
        <v>3331.78</v>
      </c>
    </row>
    <row r="5557" spans="1:2" x14ac:dyDescent="0.25">
      <c r="A5557" s="1" t="s">
        <v>5360</v>
      </c>
      <c r="B5557" s="124">
        <v>3679.49</v>
      </c>
    </row>
    <row r="5558" spans="1:2" x14ac:dyDescent="0.25">
      <c r="A5558" s="1" t="s">
        <v>5361</v>
      </c>
      <c r="B5558" s="124">
        <v>3497.91</v>
      </c>
    </row>
    <row r="5559" spans="1:2" x14ac:dyDescent="0.25">
      <c r="A5559" s="1" t="s">
        <v>5362</v>
      </c>
      <c r="B5559" s="124">
        <v>4035.43</v>
      </c>
    </row>
    <row r="5560" spans="1:2" x14ac:dyDescent="0.25">
      <c r="A5560" s="1" t="s">
        <v>5363</v>
      </c>
      <c r="B5560" s="124">
        <v>3842.77</v>
      </c>
    </row>
    <row r="5561" spans="1:2" x14ac:dyDescent="0.25">
      <c r="A5561" s="1" t="s">
        <v>5364</v>
      </c>
      <c r="B5561" s="124">
        <v>4514.08</v>
      </c>
    </row>
    <row r="5562" spans="1:2" x14ac:dyDescent="0.25">
      <c r="A5562" s="1" t="s">
        <v>5365</v>
      </c>
      <c r="B5562" s="124">
        <v>4293.22</v>
      </c>
    </row>
    <row r="5563" spans="1:2" x14ac:dyDescent="0.25">
      <c r="A5563" s="1" t="s">
        <v>5366</v>
      </c>
      <c r="B5563" s="124">
        <v>5051.83</v>
      </c>
    </row>
    <row r="5564" spans="1:2" x14ac:dyDescent="0.25">
      <c r="A5564" s="1" t="s">
        <v>5367</v>
      </c>
      <c r="B5564" s="124">
        <v>4798.6099999999997</v>
      </c>
    </row>
    <row r="5565" spans="1:2" x14ac:dyDescent="0.25">
      <c r="A5565" s="1" t="s">
        <v>5368</v>
      </c>
      <c r="B5565" s="124">
        <v>617.73</v>
      </c>
    </row>
    <row r="5566" spans="1:2" x14ac:dyDescent="0.25">
      <c r="A5566" s="1" t="s">
        <v>5369</v>
      </c>
      <c r="B5566" s="124">
        <v>581.65</v>
      </c>
    </row>
    <row r="5567" spans="1:2" x14ac:dyDescent="0.25">
      <c r="A5567" s="1" t="s">
        <v>5370</v>
      </c>
      <c r="B5567" s="124">
        <v>740.68</v>
      </c>
    </row>
    <row r="5568" spans="1:2" x14ac:dyDescent="0.25">
      <c r="A5568" s="1" t="s">
        <v>5371</v>
      </c>
      <c r="B5568" s="124">
        <v>696.18</v>
      </c>
    </row>
    <row r="5569" spans="1:2" x14ac:dyDescent="0.25">
      <c r="A5569" s="1" t="s">
        <v>5372</v>
      </c>
      <c r="B5569" s="124">
        <v>1085.47</v>
      </c>
    </row>
    <row r="5570" spans="1:2" x14ac:dyDescent="0.25">
      <c r="A5570" s="1" t="s">
        <v>5373</v>
      </c>
      <c r="B5570" s="124">
        <v>1021.73</v>
      </c>
    </row>
    <row r="5571" spans="1:2" x14ac:dyDescent="0.25">
      <c r="A5571" s="1" t="s">
        <v>5374</v>
      </c>
      <c r="B5571" s="124">
        <v>1423.25</v>
      </c>
    </row>
    <row r="5572" spans="1:2" x14ac:dyDescent="0.25">
      <c r="A5572" s="1" t="s">
        <v>5375</v>
      </c>
      <c r="B5572" s="124">
        <v>1338</v>
      </c>
    </row>
    <row r="5573" spans="1:2" x14ac:dyDescent="0.25">
      <c r="A5573" s="1" t="s">
        <v>5376</v>
      </c>
      <c r="B5573" s="124">
        <v>2235.27</v>
      </c>
    </row>
    <row r="5574" spans="1:2" x14ac:dyDescent="0.25">
      <c r="A5574" s="1" t="s">
        <v>5377</v>
      </c>
      <c r="B5574" s="124">
        <v>2097.69</v>
      </c>
    </row>
    <row r="5575" spans="1:2" x14ac:dyDescent="0.25">
      <c r="A5575" s="1" t="s">
        <v>5378</v>
      </c>
      <c r="B5575" s="124">
        <v>741.19</v>
      </c>
    </row>
    <row r="5576" spans="1:2" x14ac:dyDescent="0.25">
      <c r="A5576" s="1" t="s">
        <v>5379</v>
      </c>
      <c r="B5576" s="124">
        <v>700.04</v>
      </c>
    </row>
    <row r="5577" spans="1:2" x14ac:dyDescent="0.25">
      <c r="A5577" s="1" t="s">
        <v>5380</v>
      </c>
      <c r="B5577" s="124">
        <v>902.81</v>
      </c>
    </row>
    <row r="5578" spans="1:2" x14ac:dyDescent="0.25">
      <c r="A5578" s="1" t="s">
        <v>5381</v>
      </c>
      <c r="B5578" s="124">
        <v>850.59</v>
      </c>
    </row>
    <row r="5579" spans="1:2" x14ac:dyDescent="0.25">
      <c r="A5579" s="1" t="s">
        <v>5382</v>
      </c>
      <c r="B5579" s="124">
        <v>1263.93</v>
      </c>
    </row>
    <row r="5580" spans="1:2" x14ac:dyDescent="0.25">
      <c r="A5580" s="1" t="s">
        <v>5383</v>
      </c>
      <c r="B5580" s="124">
        <v>1192.72</v>
      </c>
    </row>
    <row r="5581" spans="1:2" x14ac:dyDescent="0.25">
      <c r="A5581" s="1" t="s">
        <v>5384</v>
      </c>
      <c r="B5581" s="124">
        <v>1601.72</v>
      </c>
    </row>
    <row r="5582" spans="1:2" x14ac:dyDescent="0.25">
      <c r="A5582" s="1" t="s">
        <v>5385</v>
      </c>
      <c r="B5582" s="124">
        <v>1508.99</v>
      </c>
    </row>
    <row r="5583" spans="1:2" x14ac:dyDescent="0.25">
      <c r="A5583" s="1" t="s">
        <v>5386</v>
      </c>
      <c r="B5583" s="124">
        <v>2575.7800000000002</v>
      </c>
    </row>
    <row r="5584" spans="1:2" x14ac:dyDescent="0.25">
      <c r="A5584" s="1" t="s">
        <v>5387</v>
      </c>
      <c r="B5584" s="124">
        <v>2425.86</v>
      </c>
    </row>
    <row r="5585" spans="1:2" x14ac:dyDescent="0.25">
      <c r="A5585" s="1" t="s">
        <v>5388</v>
      </c>
      <c r="B5585" s="124">
        <v>2592.14</v>
      </c>
    </row>
    <row r="5586" spans="1:2" x14ac:dyDescent="0.25">
      <c r="A5586" s="1" t="s">
        <v>5389</v>
      </c>
      <c r="B5586" s="124">
        <v>2476.71</v>
      </c>
    </row>
    <row r="5587" spans="1:2" x14ac:dyDescent="0.25">
      <c r="A5587" s="1" t="s">
        <v>5390</v>
      </c>
      <c r="B5587" s="124">
        <v>1743.47</v>
      </c>
    </row>
    <row r="5588" spans="1:2" x14ac:dyDescent="0.25">
      <c r="A5588" s="1" t="s">
        <v>5391</v>
      </c>
      <c r="B5588" s="124">
        <v>1667.41</v>
      </c>
    </row>
    <row r="5589" spans="1:2" x14ac:dyDescent="0.25">
      <c r="A5589" s="1" t="s">
        <v>5392</v>
      </c>
      <c r="B5589" s="124">
        <v>2075.6</v>
      </c>
    </row>
    <row r="5590" spans="1:2" x14ac:dyDescent="0.25">
      <c r="A5590" s="1" t="s">
        <v>5393</v>
      </c>
      <c r="B5590" s="124">
        <v>1993.79</v>
      </c>
    </row>
    <row r="5591" spans="1:2" x14ac:dyDescent="0.25">
      <c r="A5591" s="1" t="s">
        <v>5394</v>
      </c>
      <c r="B5591" s="124">
        <v>1824.77</v>
      </c>
    </row>
    <row r="5592" spans="1:2" x14ac:dyDescent="0.25">
      <c r="A5592" s="1" t="s">
        <v>5395</v>
      </c>
      <c r="B5592" s="124">
        <v>1737.86</v>
      </c>
    </row>
    <row r="5593" spans="1:2" x14ac:dyDescent="0.25">
      <c r="A5593" s="1" t="s">
        <v>5396</v>
      </c>
      <c r="B5593" s="124">
        <v>440.95</v>
      </c>
    </row>
    <row r="5594" spans="1:2" x14ac:dyDescent="0.25">
      <c r="A5594" s="1" t="s">
        <v>5397</v>
      </c>
      <c r="B5594" s="124">
        <v>415.55</v>
      </c>
    </row>
    <row r="5595" spans="1:2" x14ac:dyDescent="0.25">
      <c r="A5595" s="1" t="s">
        <v>5398</v>
      </c>
      <c r="B5595" s="124">
        <v>845.78</v>
      </c>
    </row>
    <row r="5596" spans="1:2" x14ac:dyDescent="0.25">
      <c r="A5596" s="1" t="s">
        <v>5399</v>
      </c>
      <c r="B5596" s="124">
        <v>801.39</v>
      </c>
    </row>
    <row r="5597" spans="1:2" x14ac:dyDescent="0.25">
      <c r="A5597" s="1" t="s">
        <v>5400</v>
      </c>
      <c r="B5597" s="124">
        <v>1005.01</v>
      </c>
    </row>
    <row r="5598" spans="1:2" x14ac:dyDescent="0.25">
      <c r="A5598" s="1" t="s">
        <v>5401</v>
      </c>
      <c r="B5598" s="124">
        <v>952.78</v>
      </c>
    </row>
    <row r="5599" spans="1:2" x14ac:dyDescent="0.25">
      <c r="A5599" s="1" t="s">
        <v>5402</v>
      </c>
      <c r="B5599" s="124">
        <v>424.51</v>
      </c>
    </row>
    <row r="5600" spans="1:2" x14ac:dyDescent="0.25">
      <c r="A5600" s="1" t="s">
        <v>5403</v>
      </c>
      <c r="B5600" s="124">
        <v>403.6</v>
      </c>
    </row>
    <row r="5601" spans="1:2" x14ac:dyDescent="0.25">
      <c r="A5601" s="1" t="s">
        <v>5404</v>
      </c>
      <c r="B5601" s="124">
        <v>583.75</v>
      </c>
    </row>
    <row r="5602" spans="1:2" x14ac:dyDescent="0.25">
      <c r="A5602" s="1" t="s">
        <v>5405</v>
      </c>
      <c r="B5602" s="124">
        <v>554.99</v>
      </c>
    </row>
    <row r="5603" spans="1:2" x14ac:dyDescent="0.25">
      <c r="A5603" s="1" t="s">
        <v>5406</v>
      </c>
      <c r="B5603" s="124">
        <v>742.67</v>
      </c>
    </row>
    <row r="5604" spans="1:2" x14ac:dyDescent="0.25">
      <c r="A5604" s="1" t="s">
        <v>5407</v>
      </c>
      <c r="B5604" s="124">
        <v>706.1</v>
      </c>
    </row>
    <row r="5605" spans="1:2" x14ac:dyDescent="0.25">
      <c r="A5605" s="1" t="s">
        <v>5408</v>
      </c>
      <c r="B5605" s="124">
        <v>276.45999999999998</v>
      </c>
    </row>
    <row r="5606" spans="1:2" x14ac:dyDescent="0.25">
      <c r="A5606" s="1" t="s">
        <v>5409</v>
      </c>
      <c r="B5606" s="124">
        <v>259.29000000000002</v>
      </c>
    </row>
    <row r="5607" spans="1:2" x14ac:dyDescent="0.25">
      <c r="A5607" s="1" t="s">
        <v>5410</v>
      </c>
      <c r="B5607" s="124">
        <v>387.57</v>
      </c>
    </row>
    <row r="5608" spans="1:2" x14ac:dyDescent="0.25">
      <c r="A5608" s="1" t="s">
        <v>5411</v>
      </c>
      <c r="B5608" s="124">
        <v>364.56</v>
      </c>
    </row>
    <row r="5609" spans="1:2" x14ac:dyDescent="0.25">
      <c r="A5609" s="1" t="s">
        <v>5412</v>
      </c>
      <c r="B5609" s="124">
        <v>493.36</v>
      </c>
    </row>
    <row r="5610" spans="1:2" x14ac:dyDescent="0.25">
      <c r="A5610" s="1" t="s">
        <v>5413</v>
      </c>
      <c r="B5610" s="124">
        <v>465.03</v>
      </c>
    </row>
    <row r="5611" spans="1:2" x14ac:dyDescent="0.25">
      <c r="A5611" s="1" t="s">
        <v>5414</v>
      </c>
      <c r="B5611" s="124">
        <v>190.96</v>
      </c>
    </row>
    <row r="5612" spans="1:2" x14ac:dyDescent="0.25">
      <c r="A5612" s="1" t="s">
        <v>5415</v>
      </c>
      <c r="B5612" s="124">
        <v>182.33</v>
      </c>
    </row>
    <row r="5613" spans="1:2" x14ac:dyDescent="0.25">
      <c r="A5613" s="1" t="s">
        <v>5416</v>
      </c>
      <c r="B5613" s="124">
        <v>317.69</v>
      </c>
    </row>
    <row r="5614" spans="1:2" x14ac:dyDescent="0.25">
      <c r="A5614" s="1" t="s">
        <v>5417</v>
      </c>
      <c r="B5614" s="124">
        <v>301.7</v>
      </c>
    </row>
    <row r="5615" spans="1:2" x14ac:dyDescent="0.25">
      <c r="A5615" s="1" t="s">
        <v>5418</v>
      </c>
      <c r="B5615" s="124">
        <v>423.8</v>
      </c>
    </row>
    <row r="5616" spans="1:2" x14ac:dyDescent="0.25">
      <c r="A5616" s="1" t="s">
        <v>5419</v>
      </c>
      <c r="B5616" s="124">
        <v>402.45</v>
      </c>
    </row>
    <row r="5617" spans="1:2" x14ac:dyDescent="0.25">
      <c r="A5617" s="1" t="s">
        <v>5420</v>
      </c>
      <c r="B5617" s="124">
        <v>2663.7</v>
      </c>
    </row>
    <row r="5618" spans="1:2" x14ac:dyDescent="0.25">
      <c r="A5618" s="1" t="s">
        <v>5421</v>
      </c>
      <c r="B5618" s="124">
        <v>2547.2399999999998</v>
      </c>
    </row>
    <row r="5619" spans="1:2" x14ac:dyDescent="0.25">
      <c r="A5619" s="1" t="s">
        <v>5422</v>
      </c>
      <c r="B5619" s="124">
        <v>2804.14</v>
      </c>
    </row>
    <row r="5620" spans="1:2" x14ac:dyDescent="0.25">
      <c r="A5620" s="1" t="s">
        <v>5423</v>
      </c>
      <c r="B5620" s="124">
        <v>2683.49</v>
      </c>
    </row>
    <row r="5621" spans="1:2" x14ac:dyDescent="0.25">
      <c r="A5621" s="1" t="s">
        <v>5424</v>
      </c>
      <c r="B5621" s="124">
        <v>3171.48</v>
      </c>
    </row>
    <row r="5622" spans="1:2" x14ac:dyDescent="0.25">
      <c r="A5622" s="1" t="s">
        <v>5425</v>
      </c>
      <c r="B5622" s="124">
        <v>3035.4</v>
      </c>
    </row>
    <row r="5623" spans="1:2" x14ac:dyDescent="0.25">
      <c r="A5623" s="1" t="s">
        <v>5426</v>
      </c>
      <c r="B5623" s="124">
        <v>3497.05</v>
      </c>
    </row>
    <row r="5624" spans="1:2" x14ac:dyDescent="0.25">
      <c r="A5624" s="1" t="s">
        <v>5427</v>
      </c>
      <c r="B5624" s="124">
        <v>3345.79</v>
      </c>
    </row>
    <row r="5625" spans="1:2" x14ac:dyDescent="0.25">
      <c r="A5625" s="1" t="s">
        <v>5428</v>
      </c>
      <c r="B5625" s="124">
        <v>3938.75</v>
      </c>
    </row>
    <row r="5626" spans="1:2" x14ac:dyDescent="0.25">
      <c r="A5626" s="1" t="s">
        <v>5429</v>
      </c>
      <c r="B5626" s="124">
        <v>3759.03</v>
      </c>
    </row>
    <row r="5627" spans="1:2" x14ac:dyDescent="0.25">
      <c r="A5627" s="1" t="s">
        <v>5430</v>
      </c>
      <c r="B5627" s="124">
        <v>4318.3100000000004</v>
      </c>
    </row>
    <row r="5628" spans="1:2" x14ac:dyDescent="0.25">
      <c r="A5628" s="1" t="s">
        <v>5431</v>
      </c>
      <c r="B5628" s="124">
        <v>4119.92</v>
      </c>
    </row>
    <row r="5629" spans="1:2" x14ac:dyDescent="0.25">
      <c r="A5629" s="1" t="s">
        <v>5432</v>
      </c>
      <c r="B5629" s="124">
        <v>5598.25</v>
      </c>
    </row>
    <row r="5630" spans="1:2" x14ac:dyDescent="0.25">
      <c r="A5630" s="1" t="s">
        <v>5433</v>
      </c>
      <c r="B5630" s="124">
        <v>5338.54</v>
      </c>
    </row>
    <row r="5631" spans="1:2" x14ac:dyDescent="0.25">
      <c r="A5631" s="1" t="s">
        <v>5434</v>
      </c>
      <c r="B5631" s="124">
        <v>932.72</v>
      </c>
    </row>
    <row r="5632" spans="1:2" x14ac:dyDescent="0.25">
      <c r="A5632" s="1" t="s">
        <v>5435</v>
      </c>
      <c r="B5632" s="124">
        <v>902.43</v>
      </c>
    </row>
    <row r="5633" spans="1:2" x14ac:dyDescent="0.25">
      <c r="A5633" s="1" t="s">
        <v>5436</v>
      </c>
      <c r="B5633" s="124">
        <v>3459.32</v>
      </c>
    </row>
    <row r="5634" spans="1:2" x14ac:dyDescent="0.25">
      <c r="A5634" s="1" t="s">
        <v>5437</v>
      </c>
      <c r="B5634" s="124">
        <v>3342.27</v>
      </c>
    </row>
    <row r="5635" spans="1:2" x14ac:dyDescent="0.25">
      <c r="A5635" s="1" t="s">
        <v>5438</v>
      </c>
      <c r="B5635" s="124">
        <v>584.22</v>
      </c>
    </row>
    <row r="5636" spans="1:2" x14ac:dyDescent="0.25">
      <c r="A5636" s="1" t="s">
        <v>5439</v>
      </c>
      <c r="B5636" s="124">
        <v>537.01</v>
      </c>
    </row>
    <row r="5637" spans="1:2" x14ac:dyDescent="0.25">
      <c r="A5637" s="1" t="s">
        <v>5440</v>
      </c>
      <c r="B5637" s="124">
        <v>444.03</v>
      </c>
    </row>
    <row r="5638" spans="1:2" x14ac:dyDescent="0.25">
      <c r="A5638" s="1" t="s">
        <v>5441</v>
      </c>
      <c r="B5638" s="124">
        <v>414.07</v>
      </c>
    </row>
    <row r="5639" spans="1:2" x14ac:dyDescent="0.25">
      <c r="A5639" s="1" t="s">
        <v>5442</v>
      </c>
      <c r="B5639" s="124">
        <v>445.51</v>
      </c>
    </row>
    <row r="5640" spans="1:2" x14ac:dyDescent="0.25">
      <c r="A5640" s="1" t="s">
        <v>5443</v>
      </c>
      <c r="B5640" s="124">
        <v>410.09</v>
      </c>
    </row>
    <row r="5641" spans="1:2" x14ac:dyDescent="0.25">
      <c r="A5641" s="1" t="s">
        <v>5452</v>
      </c>
      <c r="B5641" s="124">
        <v>368.25</v>
      </c>
    </row>
    <row r="5642" spans="1:2" x14ac:dyDescent="0.25">
      <c r="A5642" s="1" t="s">
        <v>5453</v>
      </c>
      <c r="B5642" s="124">
        <v>356.71</v>
      </c>
    </row>
    <row r="5643" spans="1:2" x14ac:dyDescent="0.25">
      <c r="A5643" s="1" t="s">
        <v>5454</v>
      </c>
      <c r="B5643" s="124">
        <v>478.25</v>
      </c>
    </row>
    <row r="5644" spans="1:2" x14ac:dyDescent="0.25">
      <c r="A5644" s="1" t="s">
        <v>5455</v>
      </c>
      <c r="B5644" s="124">
        <v>466.71</v>
      </c>
    </row>
    <row r="5645" spans="1:2" x14ac:dyDescent="0.25">
      <c r="A5645" s="1" t="s">
        <v>5456</v>
      </c>
      <c r="B5645" s="124">
        <v>77.569999999999993</v>
      </c>
    </row>
    <row r="5646" spans="1:2" x14ac:dyDescent="0.25">
      <c r="A5646" s="1" t="s">
        <v>5457</v>
      </c>
      <c r="B5646" s="124">
        <v>71.8</v>
      </c>
    </row>
    <row r="5647" spans="1:2" x14ac:dyDescent="0.25">
      <c r="A5647" s="1" t="s">
        <v>5458</v>
      </c>
      <c r="B5647" s="124">
        <v>223.56</v>
      </c>
    </row>
    <row r="5648" spans="1:2" x14ac:dyDescent="0.25">
      <c r="A5648" s="1" t="s">
        <v>5459</v>
      </c>
      <c r="B5648" s="124">
        <v>217.78</v>
      </c>
    </row>
    <row r="5649" spans="1:2" x14ac:dyDescent="0.25">
      <c r="A5649" s="1" t="s">
        <v>5460</v>
      </c>
      <c r="B5649" s="124">
        <v>508.03</v>
      </c>
    </row>
    <row r="5650" spans="1:2" x14ac:dyDescent="0.25">
      <c r="A5650" s="1" t="s">
        <v>5461</v>
      </c>
      <c r="B5650" s="124">
        <v>493.01</v>
      </c>
    </row>
    <row r="5651" spans="1:2" x14ac:dyDescent="0.25">
      <c r="A5651" s="1" t="s">
        <v>5462</v>
      </c>
      <c r="B5651" s="124">
        <v>520.38</v>
      </c>
    </row>
    <row r="5652" spans="1:2" x14ac:dyDescent="0.25">
      <c r="A5652" s="1" t="s">
        <v>5463</v>
      </c>
      <c r="B5652" s="124">
        <v>505.37</v>
      </c>
    </row>
    <row r="5653" spans="1:2" x14ac:dyDescent="0.25">
      <c r="A5653" s="1" t="s">
        <v>5468</v>
      </c>
      <c r="B5653" s="124">
        <v>3761.26</v>
      </c>
    </row>
    <row r="5654" spans="1:2" x14ac:dyDescent="0.25">
      <c r="A5654" s="1" t="s">
        <v>5469</v>
      </c>
      <c r="B5654" s="124">
        <v>3724.33</v>
      </c>
    </row>
    <row r="5655" spans="1:2" x14ac:dyDescent="0.25">
      <c r="A5655" s="1" t="s">
        <v>5470</v>
      </c>
      <c r="B5655" s="124">
        <v>273.39</v>
      </c>
    </row>
    <row r="5656" spans="1:2" x14ac:dyDescent="0.25">
      <c r="A5656" s="1" t="s">
        <v>5471</v>
      </c>
      <c r="B5656" s="124">
        <v>264.72000000000003</v>
      </c>
    </row>
    <row r="5657" spans="1:2" x14ac:dyDescent="0.25">
      <c r="A5657" s="1" t="s">
        <v>5472</v>
      </c>
      <c r="B5657" s="124">
        <v>555.98</v>
      </c>
    </row>
    <row r="5658" spans="1:2" x14ac:dyDescent="0.25">
      <c r="A5658" s="1" t="s">
        <v>5473</v>
      </c>
      <c r="B5658" s="124">
        <v>546.15</v>
      </c>
    </row>
    <row r="5659" spans="1:2" x14ac:dyDescent="0.25">
      <c r="A5659" s="1" t="s">
        <v>5474</v>
      </c>
      <c r="B5659" s="124">
        <v>589.52</v>
      </c>
    </row>
    <row r="5660" spans="1:2" x14ac:dyDescent="0.25">
      <c r="A5660" s="1" t="s">
        <v>5475</v>
      </c>
      <c r="B5660" s="124">
        <v>572.21</v>
      </c>
    </row>
    <row r="5661" spans="1:2" x14ac:dyDescent="0.25">
      <c r="A5661" s="1" t="s">
        <v>5480</v>
      </c>
      <c r="B5661" s="124">
        <v>96.35</v>
      </c>
    </row>
    <row r="5662" spans="1:2" x14ac:dyDescent="0.25">
      <c r="A5662" s="1" t="s">
        <v>5481</v>
      </c>
      <c r="B5662" s="124">
        <v>95.96</v>
      </c>
    </row>
    <row r="5663" spans="1:2" x14ac:dyDescent="0.25">
      <c r="A5663" s="1" t="s">
        <v>5482</v>
      </c>
      <c r="B5663" s="124">
        <v>104.65</v>
      </c>
    </row>
    <row r="5664" spans="1:2" x14ac:dyDescent="0.25">
      <c r="A5664" s="1" t="s">
        <v>5483</v>
      </c>
      <c r="B5664" s="124">
        <v>104.27</v>
      </c>
    </row>
    <row r="5665" spans="1:2" x14ac:dyDescent="0.25">
      <c r="A5665" s="1" t="s">
        <v>5484</v>
      </c>
      <c r="B5665" s="124">
        <v>127.89</v>
      </c>
    </row>
    <row r="5666" spans="1:2" x14ac:dyDescent="0.25">
      <c r="A5666" s="1" t="s">
        <v>5485</v>
      </c>
      <c r="B5666" s="124">
        <v>127.5</v>
      </c>
    </row>
    <row r="5667" spans="1:2" x14ac:dyDescent="0.25">
      <c r="A5667" s="1" t="s">
        <v>5486</v>
      </c>
      <c r="B5667" s="124">
        <v>228.99</v>
      </c>
    </row>
    <row r="5668" spans="1:2" x14ac:dyDescent="0.25">
      <c r="A5668" s="1" t="s">
        <v>5487</v>
      </c>
      <c r="B5668" s="124">
        <v>228.6</v>
      </c>
    </row>
    <row r="5669" spans="1:2" x14ac:dyDescent="0.25">
      <c r="A5669" s="1" t="s">
        <v>5488</v>
      </c>
      <c r="B5669" s="124">
        <v>315.95999999999998</v>
      </c>
    </row>
    <row r="5670" spans="1:2" x14ac:dyDescent="0.25">
      <c r="A5670" s="1" t="s">
        <v>5489</v>
      </c>
      <c r="B5670" s="124">
        <v>307.3</v>
      </c>
    </row>
    <row r="5671" spans="1:2" x14ac:dyDescent="0.25">
      <c r="A5671" s="1" t="s">
        <v>5490</v>
      </c>
      <c r="B5671" s="124">
        <v>809.45</v>
      </c>
    </row>
    <row r="5672" spans="1:2" x14ac:dyDescent="0.25">
      <c r="A5672" s="1" t="s">
        <v>5491</v>
      </c>
      <c r="B5672" s="124">
        <v>800.78</v>
      </c>
    </row>
    <row r="5673" spans="1:2" x14ac:dyDescent="0.25">
      <c r="A5673" s="1" t="s">
        <v>5492</v>
      </c>
      <c r="B5673" s="124">
        <v>99.03</v>
      </c>
    </row>
    <row r="5674" spans="1:2" x14ac:dyDescent="0.25">
      <c r="A5674" s="1" t="s">
        <v>5493</v>
      </c>
      <c r="B5674" s="124">
        <v>90.97</v>
      </c>
    </row>
    <row r="5675" spans="1:2" x14ac:dyDescent="0.25">
      <c r="A5675" s="1" t="s">
        <v>5496</v>
      </c>
      <c r="B5675" s="124">
        <v>441.33</v>
      </c>
    </row>
    <row r="5676" spans="1:2" x14ac:dyDescent="0.25">
      <c r="A5676" s="1" t="s">
        <v>5497</v>
      </c>
      <c r="B5676" s="124">
        <v>429.79</v>
      </c>
    </row>
    <row r="5677" spans="1:2" x14ac:dyDescent="0.25">
      <c r="A5677" s="1" t="s">
        <v>5498</v>
      </c>
      <c r="B5677" s="124">
        <v>249.06</v>
      </c>
    </row>
    <row r="5678" spans="1:2" x14ac:dyDescent="0.25">
      <c r="A5678" s="1" t="s">
        <v>5499</v>
      </c>
      <c r="B5678" s="124">
        <v>240.41</v>
      </c>
    </row>
    <row r="5679" spans="1:2" x14ac:dyDescent="0.25">
      <c r="A5679" s="1" t="s">
        <v>5500</v>
      </c>
      <c r="B5679" s="124">
        <v>318.49</v>
      </c>
    </row>
    <row r="5680" spans="1:2" x14ac:dyDescent="0.25">
      <c r="A5680" s="1" t="s">
        <v>5501</v>
      </c>
      <c r="B5680" s="124">
        <v>309.44</v>
      </c>
    </row>
    <row r="5681" spans="1:2" x14ac:dyDescent="0.25">
      <c r="A5681" s="1" t="s">
        <v>5502</v>
      </c>
      <c r="B5681" s="124">
        <v>494.59</v>
      </c>
    </row>
    <row r="5682" spans="1:2" x14ac:dyDescent="0.25">
      <c r="A5682" s="1" t="s">
        <v>5503</v>
      </c>
      <c r="B5682" s="124">
        <v>483.18</v>
      </c>
    </row>
    <row r="5683" spans="1:2" x14ac:dyDescent="0.25">
      <c r="A5683" s="1" t="s">
        <v>5504</v>
      </c>
      <c r="B5683" s="124">
        <v>580.22</v>
      </c>
    </row>
    <row r="5684" spans="1:2" x14ac:dyDescent="0.25">
      <c r="A5684" s="1" t="s">
        <v>5505</v>
      </c>
      <c r="B5684" s="124">
        <v>567.19000000000005</v>
      </c>
    </row>
    <row r="5685" spans="1:2" x14ac:dyDescent="0.25">
      <c r="A5685" s="1" t="s">
        <v>5506</v>
      </c>
      <c r="B5685" s="124">
        <v>1233.95</v>
      </c>
    </row>
    <row r="5686" spans="1:2" x14ac:dyDescent="0.25">
      <c r="A5686" s="1" t="s">
        <v>5507</v>
      </c>
      <c r="B5686" s="124">
        <v>1218.5</v>
      </c>
    </row>
    <row r="5687" spans="1:2" x14ac:dyDescent="0.25">
      <c r="A5687" s="1" t="s">
        <v>5508</v>
      </c>
      <c r="B5687" s="124">
        <v>1289.54</v>
      </c>
    </row>
    <row r="5688" spans="1:2" x14ac:dyDescent="0.25">
      <c r="A5688" s="1" t="s">
        <v>5509</v>
      </c>
      <c r="B5688" s="124">
        <v>1272.6199999999999</v>
      </c>
    </row>
    <row r="5689" spans="1:2" x14ac:dyDescent="0.25">
      <c r="A5689" s="1" t="s">
        <v>5510</v>
      </c>
      <c r="B5689" s="124">
        <v>1469.94</v>
      </c>
    </row>
    <row r="5690" spans="1:2" x14ac:dyDescent="0.25">
      <c r="A5690" s="1" t="s">
        <v>5511</v>
      </c>
      <c r="B5690" s="124">
        <v>1450.69</v>
      </c>
    </row>
    <row r="5691" spans="1:2" x14ac:dyDescent="0.25">
      <c r="A5691" s="1" t="s">
        <v>5512</v>
      </c>
      <c r="B5691" s="124">
        <v>1512.51</v>
      </c>
    </row>
    <row r="5692" spans="1:2" x14ac:dyDescent="0.25">
      <c r="A5692" s="1" t="s">
        <v>5513</v>
      </c>
      <c r="B5692" s="124">
        <v>1492.46</v>
      </c>
    </row>
    <row r="5693" spans="1:2" x14ac:dyDescent="0.25">
      <c r="A5693" s="1" t="s">
        <v>5514</v>
      </c>
      <c r="B5693" s="124">
        <v>1506.5</v>
      </c>
    </row>
    <row r="5694" spans="1:2" x14ac:dyDescent="0.25">
      <c r="A5694" s="1" t="s">
        <v>5515</v>
      </c>
      <c r="B5694" s="124">
        <v>1485.72</v>
      </c>
    </row>
    <row r="5695" spans="1:2" x14ac:dyDescent="0.25">
      <c r="A5695" s="1" t="s">
        <v>5516</v>
      </c>
      <c r="B5695" s="124">
        <v>1695.97</v>
      </c>
    </row>
    <row r="5696" spans="1:2" x14ac:dyDescent="0.25">
      <c r="A5696" s="1" t="s">
        <v>5517</v>
      </c>
      <c r="B5696" s="124">
        <v>1673.59</v>
      </c>
    </row>
    <row r="5697" spans="1:2" x14ac:dyDescent="0.25">
      <c r="A5697" s="1" t="s">
        <v>5518</v>
      </c>
      <c r="B5697" s="124">
        <v>1826.44</v>
      </c>
    </row>
    <row r="5698" spans="1:2" x14ac:dyDescent="0.25">
      <c r="A5698" s="1" t="s">
        <v>5519</v>
      </c>
      <c r="B5698" s="124">
        <v>1800.99</v>
      </c>
    </row>
    <row r="5699" spans="1:2" x14ac:dyDescent="0.25">
      <c r="A5699" s="1" t="s">
        <v>5520</v>
      </c>
      <c r="B5699" s="124">
        <v>1933.88</v>
      </c>
    </row>
    <row r="5700" spans="1:2" x14ac:dyDescent="0.25">
      <c r="A5700" s="1" t="s">
        <v>5521</v>
      </c>
      <c r="B5700" s="124">
        <v>1908.42</v>
      </c>
    </row>
    <row r="5701" spans="1:2" x14ac:dyDescent="0.25">
      <c r="A5701" s="1" t="s">
        <v>5522</v>
      </c>
      <c r="B5701" s="124">
        <v>2091.5100000000002</v>
      </c>
    </row>
    <row r="5702" spans="1:2" x14ac:dyDescent="0.25">
      <c r="A5702" s="1" t="s">
        <v>5523</v>
      </c>
      <c r="B5702" s="124">
        <v>2059.85</v>
      </c>
    </row>
    <row r="5703" spans="1:2" x14ac:dyDescent="0.25">
      <c r="A5703" s="1" t="s">
        <v>5524</v>
      </c>
      <c r="B5703" s="124">
        <v>2313.17</v>
      </c>
    </row>
    <row r="5704" spans="1:2" x14ac:dyDescent="0.25">
      <c r="A5704" s="1" t="s">
        <v>5525</v>
      </c>
      <c r="B5704" s="124">
        <v>2278.46</v>
      </c>
    </row>
    <row r="5705" spans="1:2" x14ac:dyDescent="0.25">
      <c r="A5705" s="1" t="s">
        <v>5526</v>
      </c>
      <c r="B5705" s="124">
        <v>2539.4499999999998</v>
      </c>
    </row>
    <row r="5706" spans="1:2" x14ac:dyDescent="0.25">
      <c r="A5706" s="1" t="s">
        <v>5527</v>
      </c>
      <c r="B5706" s="124">
        <v>2501.58</v>
      </c>
    </row>
    <row r="5707" spans="1:2" x14ac:dyDescent="0.25">
      <c r="A5707" s="1" t="s">
        <v>5528</v>
      </c>
      <c r="B5707" s="124">
        <v>2781.34</v>
      </c>
    </row>
    <row r="5708" spans="1:2" x14ac:dyDescent="0.25">
      <c r="A5708" s="1" t="s">
        <v>5529</v>
      </c>
      <c r="B5708" s="124">
        <v>2737.73</v>
      </c>
    </row>
    <row r="5709" spans="1:2" x14ac:dyDescent="0.25">
      <c r="A5709" s="1" t="s">
        <v>5530</v>
      </c>
      <c r="B5709" s="124">
        <v>2987.39</v>
      </c>
    </row>
    <row r="5710" spans="1:2" x14ac:dyDescent="0.25">
      <c r="A5710" s="1" t="s">
        <v>5531</v>
      </c>
      <c r="B5710" s="124">
        <v>2943.31</v>
      </c>
    </row>
    <row r="5711" spans="1:2" x14ac:dyDescent="0.25">
      <c r="A5711" s="1" t="s">
        <v>5532</v>
      </c>
      <c r="B5711" s="124">
        <v>3209.04</v>
      </c>
    </row>
    <row r="5712" spans="1:2" x14ac:dyDescent="0.25">
      <c r="A5712" s="1" t="s">
        <v>5533</v>
      </c>
      <c r="B5712" s="124">
        <v>3161.93</v>
      </c>
    </row>
    <row r="5713" spans="1:2" x14ac:dyDescent="0.25">
      <c r="A5713" s="1" t="s">
        <v>5534</v>
      </c>
      <c r="B5713" s="124">
        <v>3435.33</v>
      </c>
    </row>
    <row r="5714" spans="1:2" x14ac:dyDescent="0.25">
      <c r="A5714" s="1" t="s">
        <v>5535</v>
      </c>
      <c r="B5714" s="124">
        <v>3385.04</v>
      </c>
    </row>
    <row r="5715" spans="1:2" x14ac:dyDescent="0.25">
      <c r="A5715" s="1" t="s">
        <v>5536</v>
      </c>
      <c r="B5715" s="124">
        <v>3449.95</v>
      </c>
    </row>
    <row r="5716" spans="1:2" x14ac:dyDescent="0.25">
      <c r="A5716" s="1" t="s">
        <v>5537</v>
      </c>
      <c r="B5716" s="124">
        <v>3396.63</v>
      </c>
    </row>
    <row r="5717" spans="1:2" x14ac:dyDescent="0.25">
      <c r="A5717" s="1" t="s">
        <v>5538</v>
      </c>
      <c r="B5717" s="124">
        <v>3883.08</v>
      </c>
    </row>
    <row r="5718" spans="1:2" x14ac:dyDescent="0.25">
      <c r="A5718" s="1" t="s">
        <v>5539</v>
      </c>
      <c r="B5718" s="124">
        <v>3826.62</v>
      </c>
    </row>
    <row r="5719" spans="1:2" x14ac:dyDescent="0.25">
      <c r="A5719" s="1" t="s">
        <v>5540</v>
      </c>
      <c r="B5719" s="124">
        <v>4104.92</v>
      </c>
    </row>
    <row r="5720" spans="1:2" x14ac:dyDescent="0.25">
      <c r="A5720" s="1" t="s">
        <v>5541</v>
      </c>
      <c r="B5720" s="124">
        <v>4045.39</v>
      </c>
    </row>
    <row r="5721" spans="1:2" x14ac:dyDescent="0.25">
      <c r="A5721" s="1" t="s">
        <v>5542</v>
      </c>
      <c r="B5721" s="124">
        <v>4333.45</v>
      </c>
    </row>
    <row r="5722" spans="1:2" x14ac:dyDescent="0.25">
      <c r="A5722" s="1" t="s">
        <v>5543</v>
      </c>
      <c r="B5722" s="124">
        <v>4270.46</v>
      </c>
    </row>
    <row r="5723" spans="1:2" x14ac:dyDescent="0.25">
      <c r="A5723" s="1" t="s">
        <v>5544</v>
      </c>
      <c r="B5723" s="124">
        <v>4552.8599999999997</v>
      </c>
    </row>
    <row r="5724" spans="1:2" x14ac:dyDescent="0.25">
      <c r="A5724" s="1" t="s">
        <v>5545</v>
      </c>
      <c r="B5724" s="124">
        <v>4487.12</v>
      </c>
    </row>
    <row r="5725" spans="1:2" x14ac:dyDescent="0.25">
      <c r="A5725" s="1" t="s">
        <v>5546</v>
      </c>
      <c r="B5725" s="124">
        <v>4778.6400000000003</v>
      </c>
    </row>
    <row r="5726" spans="1:2" x14ac:dyDescent="0.25">
      <c r="A5726" s="1" t="s">
        <v>5547</v>
      </c>
      <c r="B5726" s="124">
        <v>4709.8100000000004</v>
      </c>
    </row>
    <row r="5727" spans="1:2" x14ac:dyDescent="0.25">
      <c r="A5727" s="1" t="s">
        <v>5548</v>
      </c>
      <c r="B5727" s="124">
        <v>5000.8</v>
      </c>
    </row>
    <row r="5728" spans="1:2" x14ac:dyDescent="0.25">
      <c r="A5728" s="1" t="s">
        <v>5549</v>
      </c>
      <c r="B5728" s="124">
        <v>4928.8500000000004</v>
      </c>
    </row>
    <row r="5729" spans="1:2" x14ac:dyDescent="0.25">
      <c r="A5729" s="1" t="s">
        <v>5550</v>
      </c>
      <c r="B5729" s="124">
        <v>5227.08</v>
      </c>
    </row>
    <row r="5730" spans="1:2" x14ac:dyDescent="0.25">
      <c r="A5730" s="1" t="s">
        <v>5551</v>
      </c>
      <c r="B5730" s="124">
        <v>5151.97</v>
      </c>
    </row>
    <row r="5731" spans="1:2" x14ac:dyDescent="0.25">
      <c r="A5731" s="1" t="s">
        <v>5552</v>
      </c>
      <c r="B5731" s="124">
        <v>5448.73</v>
      </c>
    </row>
    <row r="5732" spans="1:2" x14ac:dyDescent="0.25">
      <c r="A5732" s="1" t="s">
        <v>5553</v>
      </c>
      <c r="B5732" s="124">
        <v>5370.59</v>
      </c>
    </row>
    <row r="5733" spans="1:2" x14ac:dyDescent="0.25">
      <c r="A5733" s="1" t="s">
        <v>5554</v>
      </c>
      <c r="B5733" s="124">
        <v>131.59</v>
      </c>
    </row>
    <row r="5734" spans="1:2" x14ac:dyDescent="0.25">
      <c r="A5734" s="1" t="s">
        <v>5555</v>
      </c>
      <c r="B5734" s="124">
        <v>128.71</v>
      </c>
    </row>
    <row r="5735" spans="1:2" x14ac:dyDescent="0.25">
      <c r="A5735" s="1" t="s">
        <v>5556</v>
      </c>
      <c r="B5735" s="124">
        <v>518.58000000000004</v>
      </c>
    </row>
    <row r="5736" spans="1:2" x14ac:dyDescent="0.25">
      <c r="A5736" s="1" t="s">
        <v>5557</v>
      </c>
      <c r="B5736" s="124">
        <v>513.29</v>
      </c>
    </row>
    <row r="5737" spans="1:2" x14ac:dyDescent="0.25">
      <c r="A5737" s="1" t="s">
        <v>5558</v>
      </c>
      <c r="B5737" s="124">
        <v>855.51</v>
      </c>
    </row>
    <row r="5738" spans="1:2" x14ac:dyDescent="0.25">
      <c r="A5738" s="1" t="s">
        <v>5559</v>
      </c>
      <c r="B5738" s="124">
        <v>845.45</v>
      </c>
    </row>
    <row r="5739" spans="1:2" x14ac:dyDescent="0.25">
      <c r="A5739" s="1" t="s">
        <v>5560</v>
      </c>
      <c r="B5739" s="124">
        <v>1308.8699999999999</v>
      </c>
    </row>
    <row r="5740" spans="1:2" x14ac:dyDescent="0.25">
      <c r="A5740" s="1" t="s">
        <v>5561</v>
      </c>
      <c r="B5740" s="124">
        <v>1295.94</v>
      </c>
    </row>
    <row r="5741" spans="1:2" x14ac:dyDescent="0.25">
      <c r="A5741" s="1" t="s">
        <v>5562</v>
      </c>
      <c r="B5741" s="124">
        <v>344.04</v>
      </c>
    </row>
    <row r="5742" spans="1:2" x14ac:dyDescent="0.25">
      <c r="A5742" s="1" t="s">
        <v>5563</v>
      </c>
      <c r="B5742" s="124">
        <v>333.73</v>
      </c>
    </row>
    <row r="5743" spans="1:2" x14ac:dyDescent="0.25">
      <c r="A5743" s="1" t="s">
        <v>5564</v>
      </c>
      <c r="B5743" s="124">
        <v>681.64</v>
      </c>
    </row>
    <row r="5744" spans="1:2" x14ac:dyDescent="0.25">
      <c r="A5744" s="1" t="s">
        <v>5565</v>
      </c>
      <c r="B5744" s="124">
        <v>662.81</v>
      </c>
    </row>
    <row r="5745" spans="1:2" x14ac:dyDescent="0.25">
      <c r="A5745" s="1" t="s">
        <v>5566</v>
      </c>
      <c r="B5745" s="124">
        <v>946</v>
      </c>
    </row>
    <row r="5746" spans="1:2" x14ac:dyDescent="0.25">
      <c r="A5746" s="1" t="s">
        <v>5567</v>
      </c>
      <c r="B5746" s="124">
        <v>919.92</v>
      </c>
    </row>
    <row r="5747" spans="1:2" x14ac:dyDescent="0.25">
      <c r="A5747" s="1" t="s">
        <v>5568</v>
      </c>
      <c r="B5747" s="124">
        <v>1313.71</v>
      </c>
    </row>
    <row r="5748" spans="1:2" x14ac:dyDescent="0.25">
      <c r="A5748" s="1" t="s">
        <v>5569</v>
      </c>
      <c r="B5748" s="124">
        <v>1279.27</v>
      </c>
    </row>
    <row r="5749" spans="1:2" x14ac:dyDescent="0.25">
      <c r="A5749" s="1" t="s">
        <v>5570</v>
      </c>
      <c r="B5749" s="124">
        <v>471.99</v>
      </c>
    </row>
    <row r="5750" spans="1:2" x14ac:dyDescent="0.25">
      <c r="A5750" s="1" t="s">
        <v>5571</v>
      </c>
      <c r="B5750" s="124">
        <v>461.68</v>
      </c>
    </row>
    <row r="5751" spans="1:2" x14ac:dyDescent="0.25">
      <c r="A5751" s="1" t="s">
        <v>5572</v>
      </c>
      <c r="B5751" s="124">
        <v>809.58</v>
      </c>
    </row>
    <row r="5752" spans="1:2" x14ac:dyDescent="0.25">
      <c r="A5752" s="1" t="s">
        <v>5573</v>
      </c>
      <c r="B5752" s="124">
        <v>790.75</v>
      </c>
    </row>
    <row r="5753" spans="1:2" x14ac:dyDescent="0.25">
      <c r="A5753" s="1" t="s">
        <v>5574</v>
      </c>
      <c r="B5753" s="124">
        <v>1073.95</v>
      </c>
    </row>
    <row r="5754" spans="1:2" x14ac:dyDescent="0.25">
      <c r="A5754" s="1" t="s">
        <v>5575</v>
      </c>
      <c r="B5754" s="124">
        <v>1047.8699999999999</v>
      </c>
    </row>
    <row r="5755" spans="1:2" x14ac:dyDescent="0.25">
      <c r="A5755" s="1" t="s">
        <v>5576</v>
      </c>
      <c r="B5755" s="124">
        <v>1441.66</v>
      </c>
    </row>
    <row r="5756" spans="1:2" x14ac:dyDescent="0.25">
      <c r="A5756" s="1" t="s">
        <v>5577</v>
      </c>
      <c r="B5756" s="124">
        <v>1407.22</v>
      </c>
    </row>
    <row r="5757" spans="1:2" x14ac:dyDescent="0.25">
      <c r="A5757" s="1" t="s">
        <v>5578</v>
      </c>
      <c r="B5757" s="124">
        <v>274.10000000000002</v>
      </c>
    </row>
    <row r="5758" spans="1:2" x14ac:dyDescent="0.25">
      <c r="A5758" s="1" t="s">
        <v>5579</v>
      </c>
      <c r="B5758" s="124">
        <v>263.95999999999998</v>
      </c>
    </row>
    <row r="5759" spans="1:2" x14ac:dyDescent="0.25">
      <c r="A5759" s="1" t="s">
        <v>5580</v>
      </c>
      <c r="B5759" s="124">
        <v>238.45</v>
      </c>
    </row>
    <row r="5760" spans="1:2" x14ac:dyDescent="0.25">
      <c r="A5760" s="1" t="s">
        <v>5581</v>
      </c>
      <c r="B5760" s="124">
        <v>232.59</v>
      </c>
    </row>
    <row r="5761" spans="1:2" x14ac:dyDescent="0.25">
      <c r="A5761" s="1" t="s">
        <v>5582</v>
      </c>
      <c r="B5761" s="124">
        <v>133.32</v>
      </c>
    </row>
    <row r="5762" spans="1:2" x14ac:dyDescent="0.25">
      <c r="A5762" s="1" t="s">
        <v>5583</v>
      </c>
      <c r="B5762" s="124">
        <v>130.36000000000001</v>
      </c>
    </row>
    <row r="5763" spans="1:2" x14ac:dyDescent="0.25">
      <c r="A5763" s="1" t="s">
        <v>5584</v>
      </c>
      <c r="B5763" s="124">
        <v>2294.2199999999998</v>
      </c>
    </row>
    <row r="5764" spans="1:2" x14ac:dyDescent="0.25">
      <c r="A5764" s="1" t="s">
        <v>5585</v>
      </c>
      <c r="B5764" s="124">
        <v>2128.56</v>
      </c>
    </row>
    <row r="5765" spans="1:2" x14ac:dyDescent="0.25">
      <c r="A5765" s="1" t="s">
        <v>5586</v>
      </c>
      <c r="B5765" s="124">
        <v>1240.06</v>
      </c>
    </row>
    <row r="5766" spans="1:2" x14ac:dyDescent="0.25">
      <c r="A5766" s="1" t="s">
        <v>5587</v>
      </c>
      <c r="B5766" s="124">
        <v>1148.23</v>
      </c>
    </row>
    <row r="5767" spans="1:2" x14ac:dyDescent="0.25">
      <c r="A5767" s="1" t="s">
        <v>5588</v>
      </c>
      <c r="B5767" s="124">
        <v>1625.68</v>
      </c>
    </row>
    <row r="5768" spans="1:2" x14ac:dyDescent="0.25">
      <c r="A5768" s="1" t="s">
        <v>5589</v>
      </c>
      <c r="B5768" s="124">
        <v>1506.53</v>
      </c>
    </row>
    <row r="5769" spans="1:2" x14ac:dyDescent="0.25">
      <c r="A5769" s="1" t="s">
        <v>5590</v>
      </c>
      <c r="B5769" s="124">
        <v>3111.73</v>
      </c>
    </row>
    <row r="5770" spans="1:2" x14ac:dyDescent="0.25">
      <c r="A5770" s="1" t="s">
        <v>5591</v>
      </c>
      <c r="B5770" s="124">
        <v>2891.98</v>
      </c>
    </row>
    <row r="5771" spans="1:2" x14ac:dyDescent="0.25">
      <c r="A5771" s="1" t="s">
        <v>5592</v>
      </c>
      <c r="B5771" s="124">
        <v>3997.6</v>
      </c>
    </row>
    <row r="5772" spans="1:2" x14ac:dyDescent="0.25">
      <c r="A5772" s="1" t="s">
        <v>5593</v>
      </c>
      <c r="B5772" s="124">
        <v>3718.84</v>
      </c>
    </row>
    <row r="5773" spans="1:2" x14ac:dyDescent="0.25">
      <c r="A5773" s="1" t="s">
        <v>5594</v>
      </c>
      <c r="B5773" s="124">
        <v>22.31</v>
      </c>
    </row>
    <row r="5774" spans="1:2" x14ac:dyDescent="0.25">
      <c r="A5774" s="1" t="s">
        <v>5595</v>
      </c>
      <c r="B5774" s="124">
        <v>19.45</v>
      </c>
    </row>
    <row r="5775" spans="1:2" x14ac:dyDescent="0.25">
      <c r="A5775" s="1" t="s">
        <v>5596</v>
      </c>
      <c r="B5775" s="124">
        <v>34.46</v>
      </c>
    </row>
    <row r="5776" spans="1:2" x14ac:dyDescent="0.25">
      <c r="A5776" s="1" t="s">
        <v>5597</v>
      </c>
      <c r="B5776" s="124">
        <v>30.1</v>
      </c>
    </row>
    <row r="5777" spans="1:2" x14ac:dyDescent="0.25">
      <c r="A5777" s="1" t="s">
        <v>5598</v>
      </c>
      <c r="B5777" s="124">
        <v>41.71</v>
      </c>
    </row>
    <row r="5778" spans="1:2" x14ac:dyDescent="0.25">
      <c r="A5778" s="1" t="s">
        <v>5599</v>
      </c>
      <c r="B5778" s="124">
        <v>36.520000000000003</v>
      </c>
    </row>
    <row r="5779" spans="1:2" x14ac:dyDescent="0.25">
      <c r="A5779" s="1" t="s">
        <v>5600</v>
      </c>
      <c r="B5779" s="124">
        <v>38.51</v>
      </c>
    </row>
    <row r="5780" spans="1:2" x14ac:dyDescent="0.25">
      <c r="A5780" s="1" t="s">
        <v>5601</v>
      </c>
      <c r="B5780" s="124">
        <v>36.33</v>
      </c>
    </row>
    <row r="5781" spans="1:2" x14ac:dyDescent="0.25">
      <c r="A5781" s="1" t="s">
        <v>5602</v>
      </c>
      <c r="B5781" s="124">
        <v>42.91</v>
      </c>
    </row>
    <row r="5782" spans="1:2" x14ac:dyDescent="0.25">
      <c r="A5782" s="1" t="s">
        <v>5603</v>
      </c>
      <c r="B5782" s="124">
        <v>40.450000000000003</v>
      </c>
    </row>
    <row r="5783" spans="1:2" x14ac:dyDescent="0.25">
      <c r="A5783" s="1" t="s">
        <v>5604</v>
      </c>
      <c r="B5783" s="124">
        <v>45.79</v>
      </c>
    </row>
    <row r="5784" spans="1:2" x14ac:dyDescent="0.25">
      <c r="A5784" s="1" t="s">
        <v>5605</v>
      </c>
      <c r="B5784" s="124">
        <v>43.13</v>
      </c>
    </row>
    <row r="5785" spans="1:2" x14ac:dyDescent="0.25">
      <c r="A5785" s="1" t="s">
        <v>5606</v>
      </c>
      <c r="B5785" s="124">
        <v>50.23</v>
      </c>
    </row>
    <row r="5786" spans="1:2" x14ac:dyDescent="0.25">
      <c r="A5786" s="1" t="s">
        <v>5607</v>
      </c>
      <c r="B5786" s="124">
        <v>47.3</v>
      </c>
    </row>
    <row r="5787" spans="1:2" x14ac:dyDescent="0.25">
      <c r="A5787" s="1" t="s">
        <v>5608</v>
      </c>
      <c r="B5787" s="124">
        <v>52.7</v>
      </c>
    </row>
    <row r="5788" spans="1:2" x14ac:dyDescent="0.25">
      <c r="A5788" s="1" t="s">
        <v>5609</v>
      </c>
      <c r="B5788" s="124">
        <v>49.63</v>
      </c>
    </row>
    <row r="5789" spans="1:2" x14ac:dyDescent="0.25">
      <c r="A5789" s="1" t="s">
        <v>5610</v>
      </c>
      <c r="B5789" s="124">
        <v>58.62</v>
      </c>
    </row>
    <row r="5790" spans="1:2" x14ac:dyDescent="0.25">
      <c r="A5790" s="1" t="s">
        <v>5611</v>
      </c>
      <c r="B5790" s="124">
        <v>55.12</v>
      </c>
    </row>
    <row r="5791" spans="1:2" x14ac:dyDescent="0.25">
      <c r="A5791" s="1" t="s">
        <v>5612</v>
      </c>
      <c r="B5791" s="124">
        <v>61.61</v>
      </c>
    </row>
    <row r="5792" spans="1:2" x14ac:dyDescent="0.25">
      <c r="A5792" s="1" t="s">
        <v>5613</v>
      </c>
      <c r="B5792" s="124">
        <v>57.91</v>
      </c>
    </row>
    <row r="5793" spans="1:2" x14ac:dyDescent="0.25">
      <c r="A5793" s="1" t="s">
        <v>5614</v>
      </c>
      <c r="B5793" s="124">
        <v>66.12</v>
      </c>
    </row>
    <row r="5794" spans="1:2" x14ac:dyDescent="0.25">
      <c r="A5794" s="1" t="s">
        <v>5615</v>
      </c>
      <c r="B5794" s="124">
        <v>62.14</v>
      </c>
    </row>
    <row r="5795" spans="1:2" x14ac:dyDescent="0.25">
      <c r="A5795" s="1" t="s">
        <v>5616</v>
      </c>
      <c r="B5795" s="124">
        <v>40.82</v>
      </c>
    </row>
    <row r="5796" spans="1:2" x14ac:dyDescent="0.25">
      <c r="A5796" s="1" t="s">
        <v>5617</v>
      </c>
      <c r="B5796" s="124">
        <v>38.479999999999997</v>
      </c>
    </row>
    <row r="5797" spans="1:2" x14ac:dyDescent="0.25">
      <c r="A5797" s="1" t="s">
        <v>5618</v>
      </c>
      <c r="B5797" s="124">
        <v>45.93</v>
      </c>
    </row>
    <row r="5798" spans="1:2" x14ac:dyDescent="0.25">
      <c r="A5798" s="1" t="s">
        <v>5619</v>
      </c>
      <c r="B5798" s="124">
        <v>43.27</v>
      </c>
    </row>
    <row r="5799" spans="1:2" x14ac:dyDescent="0.25">
      <c r="A5799" s="1" t="s">
        <v>5620</v>
      </c>
      <c r="B5799" s="124">
        <v>49.53</v>
      </c>
    </row>
    <row r="5800" spans="1:2" x14ac:dyDescent="0.25">
      <c r="A5800" s="1" t="s">
        <v>5621</v>
      </c>
      <c r="B5800" s="124">
        <v>46.61</v>
      </c>
    </row>
    <row r="5801" spans="1:2" x14ac:dyDescent="0.25">
      <c r="A5801" s="1" t="s">
        <v>5622</v>
      </c>
      <c r="B5801" s="124">
        <v>54.75</v>
      </c>
    </row>
    <row r="5802" spans="1:2" x14ac:dyDescent="0.25">
      <c r="A5802" s="1" t="s">
        <v>5623</v>
      </c>
      <c r="B5802" s="124">
        <v>51.51</v>
      </c>
    </row>
    <row r="5803" spans="1:2" x14ac:dyDescent="0.25">
      <c r="A5803" s="1" t="s">
        <v>5624</v>
      </c>
      <c r="B5803" s="124">
        <v>58.49</v>
      </c>
    </row>
    <row r="5804" spans="1:2" x14ac:dyDescent="0.25">
      <c r="A5804" s="1" t="s">
        <v>5625</v>
      </c>
      <c r="B5804" s="124">
        <v>54.99</v>
      </c>
    </row>
    <row r="5805" spans="1:2" x14ac:dyDescent="0.25">
      <c r="A5805" s="1" t="s">
        <v>5626</v>
      </c>
      <c r="B5805" s="124">
        <v>64.66</v>
      </c>
    </row>
    <row r="5806" spans="1:2" x14ac:dyDescent="0.25">
      <c r="A5806" s="1" t="s">
        <v>5627</v>
      </c>
      <c r="B5806" s="124">
        <v>60.75</v>
      </c>
    </row>
    <row r="5807" spans="1:2" x14ac:dyDescent="0.25">
      <c r="A5807" s="1" t="s">
        <v>5628</v>
      </c>
      <c r="B5807" s="124">
        <v>68.11</v>
      </c>
    </row>
    <row r="5808" spans="1:2" x14ac:dyDescent="0.25">
      <c r="A5808" s="1" t="s">
        <v>5629</v>
      </c>
      <c r="B5808" s="124">
        <v>63.96</v>
      </c>
    </row>
    <row r="5809" spans="1:2" x14ac:dyDescent="0.25">
      <c r="A5809" s="1" t="s">
        <v>5630</v>
      </c>
      <c r="B5809" s="124">
        <v>74.099999999999994</v>
      </c>
    </row>
    <row r="5810" spans="1:2" x14ac:dyDescent="0.25">
      <c r="A5810" s="1" t="s">
        <v>5631</v>
      </c>
      <c r="B5810" s="124">
        <v>69.55</v>
      </c>
    </row>
    <row r="5811" spans="1:2" x14ac:dyDescent="0.25">
      <c r="A5811" s="1" t="s">
        <v>5632</v>
      </c>
      <c r="B5811" s="124">
        <v>81.150000000000006</v>
      </c>
    </row>
    <row r="5812" spans="1:2" x14ac:dyDescent="0.25">
      <c r="A5812" s="1" t="s">
        <v>5633</v>
      </c>
      <c r="B5812" s="124">
        <v>76.11</v>
      </c>
    </row>
    <row r="5813" spans="1:2" x14ac:dyDescent="0.25">
      <c r="A5813" s="1" t="s">
        <v>5634</v>
      </c>
      <c r="B5813" s="124">
        <v>158.12</v>
      </c>
    </row>
    <row r="5814" spans="1:2" x14ac:dyDescent="0.25">
      <c r="A5814" s="1" t="s">
        <v>5635</v>
      </c>
      <c r="B5814" s="124">
        <v>144.46</v>
      </c>
    </row>
    <row r="5815" spans="1:2" x14ac:dyDescent="0.25">
      <c r="A5815" s="1" t="s">
        <v>5636</v>
      </c>
      <c r="B5815" s="124">
        <v>165.6</v>
      </c>
    </row>
    <row r="5816" spans="1:2" x14ac:dyDescent="0.25">
      <c r="A5816" s="1" t="s">
        <v>5637</v>
      </c>
      <c r="B5816" s="124">
        <v>151.41999999999999</v>
      </c>
    </row>
    <row r="5817" spans="1:2" x14ac:dyDescent="0.25">
      <c r="A5817" s="1" t="s">
        <v>5638</v>
      </c>
      <c r="B5817" s="124">
        <v>91.48</v>
      </c>
    </row>
    <row r="5818" spans="1:2" x14ac:dyDescent="0.25">
      <c r="A5818" s="1" t="s">
        <v>5639</v>
      </c>
      <c r="B5818" s="124">
        <v>84.36</v>
      </c>
    </row>
    <row r="5819" spans="1:2" x14ac:dyDescent="0.25">
      <c r="A5819" s="1" t="s">
        <v>5640</v>
      </c>
      <c r="B5819" s="124">
        <v>94.85</v>
      </c>
    </row>
    <row r="5820" spans="1:2" x14ac:dyDescent="0.25">
      <c r="A5820" s="1" t="s">
        <v>5641</v>
      </c>
      <c r="B5820" s="124">
        <v>87.44</v>
      </c>
    </row>
    <row r="5821" spans="1:2" x14ac:dyDescent="0.25">
      <c r="A5821" s="1" t="s">
        <v>5642</v>
      </c>
      <c r="B5821" s="124">
        <v>103.21</v>
      </c>
    </row>
    <row r="5822" spans="1:2" x14ac:dyDescent="0.25">
      <c r="A5822" s="1" t="s">
        <v>5643</v>
      </c>
      <c r="B5822" s="124">
        <v>95.19</v>
      </c>
    </row>
    <row r="5823" spans="1:2" x14ac:dyDescent="0.25">
      <c r="A5823" s="1" t="s">
        <v>5644</v>
      </c>
      <c r="B5823" s="124">
        <v>107.87</v>
      </c>
    </row>
    <row r="5824" spans="1:2" x14ac:dyDescent="0.25">
      <c r="A5824" s="1" t="s">
        <v>5645</v>
      </c>
      <c r="B5824" s="124">
        <v>99.52</v>
      </c>
    </row>
    <row r="5825" spans="1:2" x14ac:dyDescent="0.25">
      <c r="A5825" s="1" t="s">
        <v>5646</v>
      </c>
      <c r="B5825" s="124">
        <v>134.61000000000001</v>
      </c>
    </row>
    <row r="5826" spans="1:2" x14ac:dyDescent="0.25">
      <c r="A5826" s="1" t="s">
        <v>5647</v>
      </c>
      <c r="B5826" s="124">
        <v>123.56</v>
      </c>
    </row>
    <row r="5827" spans="1:2" x14ac:dyDescent="0.25">
      <c r="A5827" s="1" t="s">
        <v>5648</v>
      </c>
      <c r="B5827" s="124">
        <v>166.24</v>
      </c>
    </row>
    <row r="5828" spans="1:2" x14ac:dyDescent="0.25">
      <c r="A5828" s="1" t="s">
        <v>5649</v>
      </c>
      <c r="B5828" s="124">
        <v>152.06</v>
      </c>
    </row>
    <row r="5829" spans="1:2" x14ac:dyDescent="0.25">
      <c r="A5829" s="1" t="s">
        <v>5650</v>
      </c>
      <c r="B5829" s="124">
        <v>177.1</v>
      </c>
    </row>
    <row r="5830" spans="1:2" x14ac:dyDescent="0.25">
      <c r="A5830" s="1" t="s">
        <v>5651</v>
      </c>
      <c r="B5830" s="124">
        <v>162.18</v>
      </c>
    </row>
    <row r="5831" spans="1:2" x14ac:dyDescent="0.25">
      <c r="A5831" s="1" t="s">
        <v>5652</v>
      </c>
      <c r="B5831" s="124">
        <v>186.51</v>
      </c>
    </row>
    <row r="5832" spans="1:2" x14ac:dyDescent="0.25">
      <c r="A5832" s="1" t="s">
        <v>5653</v>
      </c>
      <c r="B5832" s="124">
        <v>170.94</v>
      </c>
    </row>
    <row r="5833" spans="1:2" x14ac:dyDescent="0.25">
      <c r="A5833" s="1" t="s">
        <v>5654</v>
      </c>
      <c r="B5833" s="124">
        <v>205.97</v>
      </c>
    </row>
    <row r="5834" spans="1:2" x14ac:dyDescent="0.25">
      <c r="A5834" s="1" t="s">
        <v>5655</v>
      </c>
      <c r="B5834" s="124">
        <v>188.81</v>
      </c>
    </row>
    <row r="5835" spans="1:2" x14ac:dyDescent="0.25">
      <c r="A5835" s="1" t="s">
        <v>5656</v>
      </c>
      <c r="B5835" s="124">
        <v>225.63</v>
      </c>
    </row>
    <row r="5836" spans="1:2" x14ac:dyDescent="0.25">
      <c r="A5836" s="1" t="s">
        <v>5657</v>
      </c>
      <c r="B5836" s="124">
        <v>206.86</v>
      </c>
    </row>
    <row r="5837" spans="1:2" x14ac:dyDescent="0.25">
      <c r="A5837" s="1" t="s">
        <v>5658</v>
      </c>
      <c r="B5837" s="124">
        <v>262.89</v>
      </c>
    </row>
    <row r="5838" spans="1:2" x14ac:dyDescent="0.25">
      <c r="A5838" s="1" t="s">
        <v>5659</v>
      </c>
      <c r="B5838" s="124">
        <v>241.18</v>
      </c>
    </row>
    <row r="5839" spans="1:2" x14ac:dyDescent="0.25">
      <c r="A5839" s="1" t="s">
        <v>5660</v>
      </c>
      <c r="B5839" s="124">
        <v>109.53</v>
      </c>
    </row>
    <row r="5840" spans="1:2" x14ac:dyDescent="0.25">
      <c r="A5840" s="1" t="s">
        <v>5661</v>
      </c>
      <c r="B5840" s="124">
        <v>100.99</v>
      </c>
    </row>
    <row r="5841" spans="1:2" x14ac:dyDescent="0.25">
      <c r="A5841" s="1" t="s">
        <v>5662</v>
      </c>
      <c r="B5841" s="124">
        <v>119.26</v>
      </c>
    </row>
    <row r="5842" spans="1:2" x14ac:dyDescent="0.25">
      <c r="A5842" s="1" t="s">
        <v>5663</v>
      </c>
      <c r="B5842" s="124">
        <v>110.02</v>
      </c>
    </row>
    <row r="5843" spans="1:2" x14ac:dyDescent="0.25">
      <c r="A5843" s="1" t="s">
        <v>5664</v>
      </c>
      <c r="B5843" s="124">
        <v>131.22999999999999</v>
      </c>
    </row>
    <row r="5844" spans="1:2" x14ac:dyDescent="0.25">
      <c r="A5844" s="1" t="s">
        <v>5665</v>
      </c>
      <c r="B5844" s="124">
        <v>121.1</v>
      </c>
    </row>
    <row r="5845" spans="1:2" x14ac:dyDescent="0.25">
      <c r="A5845" s="1" t="s">
        <v>5666</v>
      </c>
      <c r="B5845" s="124">
        <v>143.71</v>
      </c>
    </row>
    <row r="5846" spans="1:2" x14ac:dyDescent="0.25">
      <c r="A5846" s="1" t="s">
        <v>5667</v>
      </c>
      <c r="B5846" s="124">
        <v>132.66999999999999</v>
      </c>
    </row>
    <row r="5847" spans="1:2" x14ac:dyDescent="0.25">
      <c r="A5847" s="1" t="s">
        <v>5668</v>
      </c>
      <c r="B5847" s="124">
        <v>169.96</v>
      </c>
    </row>
    <row r="5848" spans="1:2" x14ac:dyDescent="0.25">
      <c r="A5848" s="1" t="s">
        <v>5669</v>
      </c>
      <c r="B5848" s="124">
        <v>156.26</v>
      </c>
    </row>
    <row r="5849" spans="1:2" x14ac:dyDescent="0.25">
      <c r="A5849" s="1" t="s">
        <v>5670</v>
      </c>
      <c r="B5849" s="124">
        <v>208.12</v>
      </c>
    </row>
    <row r="5850" spans="1:2" x14ac:dyDescent="0.25">
      <c r="A5850" s="1" t="s">
        <v>5671</v>
      </c>
      <c r="B5850" s="124">
        <v>190.81</v>
      </c>
    </row>
    <row r="5851" spans="1:2" x14ac:dyDescent="0.25">
      <c r="A5851" s="1" t="s">
        <v>5672</v>
      </c>
      <c r="B5851" s="124">
        <v>226.46</v>
      </c>
    </row>
    <row r="5852" spans="1:2" x14ac:dyDescent="0.25">
      <c r="A5852" s="1" t="s">
        <v>5673</v>
      </c>
      <c r="B5852" s="124">
        <v>207.84</v>
      </c>
    </row>
    <row r="5853" spans="1:2" x14ac:dyDescent="0.25">
      <c r="A5853" s="1" t="s">
        <v>5674</v>
      </c>
      <c r="B5853" s="124">
        <v>268.72000000000003</v>
      </c>
    </row>
    <row r="5854" spans="1:2" x14ac:dyDescent="0.25">
      <c r="A5854" s="1" t="s">
        <v>5675</v>
      </c>
      <c r="B5854" s="124">
        <v>246.59</v>
      </c>
    </row>
    <row r="5855" spans="1:2" x14ac:dyDescent="0.25">
      <c r="A5855" s="1" t="s">
        <v>5676</v>
      </c>
      <c r="B5855" s="124">
        <v>285.08999999999997</v>
      </c>
    </row>
    <row r="5856" spans="1:2" x14ac:dyDescent="0.25">
      <c r="A5856" s="1" t="s">
        <v>5677</v>
      </c>
      <c r="B5856" s="124">
        <v>261.79000000000002</v>
      </c>
    </row>
    <row r="5857" spans="1:2" x14ac:dyDescent="0.25">
      <c r="A5857" s="1" t="s">
        <v>5678</v>
      </c>
      <c r="B5857" s="124">
        <v>329.36</v>
      </c>
    </row>
    <row r="5858" spans="1:2" x14ac:dyDescent="0.25">
      <c r="A5858" s="1" t="s">
        <v>5679</v>
      </c>
      <c r="B5858" s="124">
        <v>302.05</v>
      </c>
    </row>
    <row r="5859" spans="1:2" x14ac:dyDescent="0.25">
      <c r="A5859" s="1" t="s">
        <v>5680</v>
      </c>
      <c r="B5859" s="124">
        <v>362.1</v>
      </c>
    </row>
    <row r="5860" spans="1:2" x14ac:dyDescent="0.25">
      <c r="A5860" s="1" t="s">
        <v>5681</v>
      </c>
      <c r="B5860" s="124">
        <v>332.46</v>
      </c>
    </row>
    <row r="5861" spans="1:2" x14ac:dyDescent="0.25">
      <c r="A5861" s="1" t="s">
        <v>5682</v>
      </c>
      <c r="B5861" s="124">
        <v>414.37</v>
      </c>
    </row>
    <row r="5862" spans="1:2" x14ac:dyDescent="0.25">
      <c r="A5862" s="1" t="s">
        <v>5683</v>
      </c>
      <c r="B5862" s="124">
        <v>379.59</v>
      </c>
    </row>
    <row r="5863" spans="1:2" x14ac:dyDescent="0.25">
      <c r="A5863" s="1" t="s">
        <v>5684</v>
      </c>
      <c r="B5863" s="124">
        <v>447.11</v>
      </c>
    </row>
    <row r="5864" spans="1:2" x14ac:dyDescent="0.25">
      <c r="A5864" s="1" t="s">
        <v>5685</v>
      </c>
      <c r="B5864" s="124">
        <v>410</v>
      </c>
    </row>
    <row r="5865" spans="1:2" x14ac:dyDescent="0.25">
      <c r="A5865" s="1" t="s">
        <v>5686</v>
      </c>
      <c r="B5865" s="124">
        <v>591.17999999999995</v>
      </c>
    </row>
    <row r="5866" spans="1:2" x14ac:dyDescent="0.25">
      <c r="A5866" s="1" t="s">
        <v>5687</v>
      </c>
      <c r="B5866" s="124">
        <v>542.14</v>
      </c>
    </row>
    <row r="5867" spans="1:2" x14ac:dyDescent="0.25">
      <c r="A5867" s="1" t="s">
        <v>5688</v>
      </c>
      <c r="B5867" s="124">
        <v>732.56</v>
      </c>
    </row>
    <row r="5868" spans="1:2" x14ac:dyDescent="0.25">
      <c r="A5868" s="1" t="s">
        <v>5689</v>
      </c>
      <c r="B5868" s="124">
        <v>671.84</v>
      </c>
    </row>
    <row r="5869" spans="1:2" x14ac:dyDescent="0.25">
      <c r="A5869" s="1" t="s">
        <v>5690</v>
      </c>
      <c r="B5869" s="124">
        <v>163.1</v>
      </c>
    </row>
    <row r="5870" spans="1:2" x14ac:dyDescent="0.25">
      <c r="A5870" s="1" t="s">
        <v>5691</v>
      </c>
      <c r="B5870" s="124">
        <v>152.84</v>
      </c>
    </row>
    <row r="5871" spans="1:2" x14ac:dyDescent="0.25">
      <c r="A5871" s="1" t="s">
        <v>5692</v>
      </c>
      <c r="B5871" s="124">
        <v>264.41000000000003</v>
      </c>
    </row>
    <row r="5872" spans="1:2" x14ac:dyDescent="0.25">
      <c r="A5872" s="1" t="s">
        <v>5693</v>
      </c>
      <c r="B5872" s="124">
        <v>242.57</v>
      </c>
    </row>
    <row r="5873" spans="1:2" x14ac:dyDescent="0.25">
      <c r="A5873" s="1" t="s">
        <v>5694</v>
      </c>
      <c r="B5873" s="124">
        <v>287.23</v>
      </c>
    </row>
    <row r="5874" spans="1:2" x14ac:dyDescent="0.25">
      <c r="A5874" s="1" t="s">
        <v>5695</v>
      </c>
      <c r="B5874" s="124">
        <v>263.86</v>
      </c>
    </row>
    <row r="5875" spans="1:2" x14ac:dyDescent="0.25">
      <c r="A5875" s="1" t="s">
        <v>5696</v>
      </c>
      <c r="B5875" s="124">
        <v>327.66000000000003</v>
      </c>
    </row>
    <row r="5876" spans="1:2" x14ac:dyDescent="0.25">
      <c r="A5876" s="1" t="s">
        <v>5697</v>
      </c>
      <c r="B5876" s="124">
        <v>301.02</v>
      </c>
    </row>
    <row r="5877" spans="1:2" x14ac:dyDescent="0.25">
      <c r="A5877" s="1" t="s">
        <v>5698</v>
      </c>
      <c r="B5877" s="124">
        <v>349.48</v>
      </c>
    </row>
    <row r="5878" spans="1:2" x14ac:dyDescent="0.25">
      <c r="A5878" s="1" t="s">
        <v>5699</v>
      </c>
      <c r="B5878" s="124">
        <v>321.29000000000002</v>
      </c>
    </row>
    <row r="5879" spans="1:2" x14ac:dyDescent="0.25">
      <c r="A5879" s="1" t="s">
        <v>5700</v>
      </c>
      <c r="B5879" s="124">
        <v>398.32</v>
      </c>
    </row>
    <row r="5880" spans="1:2" x14ac:dyDescent="0.25">
      <c r="A5880" s="1" t="s">
        <v>5701</v>
      </c>
      <c r="B5880" s="124">
        <v>365.71</v>
      </c>
    </row>
    <row r="5881" spans="1:2" x14ac:dyDescent="0.25">
      <c r="A5881" s="1" t="s">
        <v>5702</v>
      </c>
      <c r="B5881" s="124">
        <v>446.34</v>
      </c>
    </row>
    <row r="5882" spans="1:2" x14ac:dyDescent="0.25">
      <c r="A5882" s="1" t="s">
        <v>5703</v>
      </c>
      <c r="B5882" s="124">
        <v>410.31</v>
      </c>
    </row>
    <row r="5883" spans="1:2" x14ac:dyDescent="0.25">
      <c r="A5883" s="1" t="s">
        <v>5704</v>
      </c>
      <c r="B5883" s="124">
        <v>551.24</v>
      </c>
    </row>
    <row r="5884" spans="1:2" x14ac:dyDescent="0.25">
      <c r="A5884" s="1" t="s">
        <v>5705</v>
      </c>
      <c r="B5884" s="124">
        <v>506.2</v>
      </c>
    </row>
    <row r="5885" spans="1:2" x14ac:dyDescent="0.25">
      <c r="A5885" s="1" t="s">
        <v>5706</v>
      </c>
      <c r="B5885" s="124">
        <v>643.77</v>
      </c>
    </row>
    <row r="5886" spans="1:2" x14ac:dyDescent="0.25">
      <c r="A5886" s="1" t="s">
        <v>5707</v>
      </c>
      <c r="B5886" s="124">
        <v>591.26</v>
      </c>
    </row>
    <row r="5887" spans="1:2" x14ac:dyDescent="0.25">
      <c r="A5887" s="1" t="s">
        <v>5708</v>
      </c>
      <c r="B5887" s="124">
        <v>652.5</v>
      </c>
    </row>
    <row r="5888" spans="1:2" x14ac:dyDescent="0.25">
      <c r="A5888" s="1" t="s">
        <v>5709</v>
      </c>
      <c r="B5888" s="124">
        <v>599.37</v>
      </c>
    </row>
    <row r="5889" spans="1:2" x14ac:dyDescent="0.25">
      <c r="A5889" s="1" t="s">
        <v>5710</v>
      </c>
      <c r="B5889" s="124">
        <v>717.09</v>
      </c>
    </row>
    <row r="5890" spans="1:2" x14ac:dyDescent="0.25">
      <c r="A5890" s="1" t="s">
        <v>5711</v>
      </c>
      <c r="B5890" s="124">
        <v>658.89</v>
      </c>
    </row>
    <row r="5891" spans="1:2" x14ac:dyDescent="0.25">
      <c r="A5891" s="1" t="s">
        <v>5712</v>
      </c>
      <c r="B5891" s="124">
        <v>882.42</v>
      </c>
    </row>
    <row r="5892" spans="1:2" x14ac:dyDescent="0.25">
      <c r="A5892" s="1" t="s">
        <v>5713</v>
      </c>
      <c r="B5892" s="124">
        <v>811.03</v>
      </c>
    </row>
    <row r="5893" spans="1:2" x14ac:dyDescent="0.25">
      <c r="A5893" s="1" t="s">
        <v>5714</v>
      </c>
      <c r="B5893" s="124">
        <v>775.74</v>
      </c>
    </row>
    <row r="5894" spans="1:2" x14ac:dyDescent="0.25">
      <c r="A5894" s="1" t="s">
        <v>5715</v>
      </c>
      <c r="B5894" s="124">
        <v>713.85</v>
      </c>
    </row>
    <row r="5895" spans="1:2" x14ac:dyDescent="0.25">
      <c r="A5895" s="1" t="s">
        <v>5716</v>
      </c>
      <c r="B5895" s="124">
        <v>854.76</v>
      </c>
    </row>
    <row r="5896" spans="1:2" x14ac:dyDescent="0.25">
      <c r="A5896" s="1" t="s">
        <v>5717</v>
      </c>
      <c r="B5896" s="124">
        <v>786.77</v>
      </c>
    </row>
    <row r="5897" spans="1:2" x14ac:dyDescent="0.25">
      <c r="A5897" s="1" t="s">
        <v>5718</v>
      </c>
      <c r="B5897" s="124">
        <v>1054.18</v>
      </c>
    </row>
    <row r="5898" spans="1:2" x14ac:dyDescent="0.25">
      <c r="A5898" s="1" t="s">
        <v>5719</v>
      </c>
      <c r="B5898" s="124">
        <v>970.57</v>
      </c>
    </row>
    <row r="5899" spans="1:2" x14ac:dyDescent="0.25">
      <c r="A5899" s="1" t="s">
        <v>5720</v>
      </c>
      <c r="B5899" s="124">
        <v>22.86</v>
      </c>
    </row>
    <row r="5900" spans="1:2" x14ac:dyDescent="0.25">
      <c r="A5900" s="1" t="s">
        <v>5721</v>
      </c>
      <c r="B5900" s="124">
        <v>21.58</v>
      </c>
    </row>
    <row r="5901" spans="1:2" x14ac:dyDescent="0.25">
      <c r="A5901" s="1" t="s">
        <v>5722</v>
      </c>
      <c r="B5901" s="124">
        <v>25.01</v>
      </c>
    </row>
    <row r="5902" spans="1:2" x14ac:dyDescent="0.25">
      <c r="A5902" s="1" t="s">
        <v>5723</v>
      </c>
      <c r="B5902" s="124">
        <v>23.59</v>
      </c>
    </row>
    <row r="5903" spans="1:2" x14ac:dyDescent="0.25">
      <c r="A5903" s="1" t="s">
        <v>5724</v>
      </c>
      <c r="B5903" s="124">
        <v>26.51</v>
      </c>
    </row>
    <row r="5904" spans="1:2" x14ac:dyDescent="0.25">
      <c r="A5904" s="1" t="s">
        <v>5725</v>
      </c>
      <c r="B5904" s="124">
        <v>24.99</v>
      </c>
    </row>
    <row r="5905" spans="1:2" x14ac:dyDescent="0.25">
      <c r="A5905" s="1" t="s">
        <v>5726</v>
      </c>
      <c r="B5905" s="124">
        <v>27.5</v>
      </c>
    </row>
    <row r="5906" spans="1:2" x14ac:dyDescent="0.25">
      <c r="A5906" s="1" t="s">
        <v>5727</v>
      </c>
      <c r="B5906" s="124">
        <v>25.94</v>
      </c>
    </row>
    <row r="5907" spans="1:2" x14ac:dyDescent="0.25">
      <c r="A5907" s="1" t="s">
        <v>5728</v>
      </c>
      <c r="B5907" s="124">
        <v>30.61</v>
      </c>
    </row>
    <row r="5908" spans="1:2" x14ac:dyDescent="0.25">
      <c r="A5908" s="1" t="s">
        <v>5729</v>
      </c>
      <c r="B5908" s="124">
        <v>28.83</v>
      </c>
    </row>
    <row r="5909" spans="1:2" x14ac:dyDescent="0.25">
      <c r="A5909" s="1" t="s">
        <v>5730</v>
      </c>
      <c r="B5909" s="124">
        <v>33.36</v>
      </c>
    </row>
    <row r="5910" spans="1:2" x14ac:dyDescent="0.25">
      <c r="A5910" s="1" t="s">
        <v>5731</v>
      </c>
      <c r="B5910" s="124">
        <v>31.4</v>
      </c>
    </row>
    <row r="5911" spans="1:2" x14ac:dyDescent="0.25">
      <c r="A5911" s="1" t="s">
        <v>5732</v>
      </c>
      <c r="B5911" s="124">
        <v>34.14</v>
      </c>
    </row>
    <row r="5912" spans="1:2" x14ac:dyDescent="0.25">
      <c r="A5912" s="1" t="s">
        <v>5733</v>
      </c>
      <c r="B5912" s="124">
        <v>32.08</v>
      </c>
    </row>
    <row r="5913" spans="1:2" x14ac:dyDescent="0.25">
      <c r="A5913" s="1" t="s">
        <v>5734</v>
      </c>
      <c r="B5913" s="124">
        <v>37.28</v>
      </c>
    </row>
    <row r="5914" spans="1:2" x14ac:dyDescent="0.25">
      <c r="A5914" s="1" t="s">
        <v>5735</v>
      </c>
      <c r="B5914" s="124">
        <v>35.06</v>
      </c>
    </row>
    <row r="5915" spans="1:2" x14ac:dyDescent="0.25">
      <c r="A5915" s="1" t="s">
        <v>5736</v>
      </c>
      <c r="B5915" s="124">
        <v>24.01</v>
      </c>
    </row>
    <row r="5916" spans="1:2" x14ac:dyDescent="0.25">
      <c r="A5916" s="1" t="s">
        <v>5737</v>
      </c>
      <c r="B5916" s="124">
        <v>22.65</v>
      </c>
    </row>
    <row r="5917" spans="1:2" x14ac:dyDescent="0.25">
      <c r="A5917" s="1" t="s">
        <v>5738</v>
      </c>
      <c r="B5917" s="124">
        <v>26.51</v>
      </c>
    </row>
    <row r="5918" spans="1:2" x14ac:dyDescent="0.25">
      <c r="A5918" s="1" t="s">
        <v>5739</v>
      </c>
      <c r="B5918" s="124">
        <v>24.99</v>
      </c>
    </row>
    <row r="5919" spans="1:2" x14ac:dyDescent="0.25">
      <c r="A5919" s="1" t="s">
        <v>5740</v>
      </c>
      <c r="B5919" s="124">
        <v>28.38</v>
      </c>
    </row>
    <row r="5920" spans="1:2" x14ac:dyDescent="0.25">
      <c r="A5920" s="1" t="s">
        <v>5741</v>
      </c>
      <c r="B5920" s="124">
        <v>26.73</v>
      </c>
    </row>
    <row r="5921" spans="1:2" x14ac:dyDescent="0.25">
      <c r="A5921" s="1" t="s">
        <v>5742</v>
      </c>
      <c r="B5921" s="124">
        <v>29.37</v>
      </c>
    </row>
    <row r="5922" spans="1:2" x14ac:dyDescent="0.25">
      <c r="A5922" s="1" t="s">
        <v>5743</v>
      </c>
      <c r="B5922" s="124">
        <v>27.68</v>
      </c>
    </row>
    <row r="5923" spans="1:2" x14ac:dyDescent="0.25">
      <c r="A5923" s="1" t="s">
        <v>5744</v>
      </c>
      <c r="B5923" s="124">
        <v>33.26</v>
      </c>
    </row>
    <row r="5924" spans="1:2" x14ac:dyDescent="0.25">
      <c r="A5924" s="1" t="s">
        <v>5745</v>
      </c>
      <c r="B5924" s="124">
        <v>31.3</v>
      </c>
    </row>
    <row r="5925" spans="1:2" x14ac:dyDescent="0.25">
      <c r="A5925" s="1" t="s">
        <v>5746</v>
      </c>
      <c r="B5925" s="124">
        <v>36.35</v>
      </c>
    </row>
    <row r="5926" spans="1:2" x14ac:dyDescent="0.25">
      <c r="A5926" s="1" t="s">
        <v>5747</v>
      </c>
      <c r="B5926" s="124">
        <v>34.18</v>
      </c>
    </row>
    <row r="5927" spans="1:2" x14ac:dyDescent="0.25">
      <c r="A5927" s="1" t="s">
        <v>5748</v>
      </c>
      <c r="B5927" s="124">
        <v>38.51</v>
      </c>
    </row>
    <row r="5928" spans="1:2" x14ac:dyDescent="0.25">
      <c r="A5928" s="1" t="s">
        <v>5749</v>
      </c>
      <c r="B5928" s="124">
        <v>36.19</v>
      </c>
    </row>
    <row r="5929" spans="1:2" x14ac:dyDescent="0.25">
      <c r="A5929" s="1" t="s">
        <v>5750</v>
      </c>
      <c r="B5929" s="124">
        <v>41.1</v>
      </c>
    </row>
    <row r="5930" spans="1:2" x14ac:dyDescent="0.25">
      <c r="A5930" s="1" t="s">
        <v>5751</v>
      </c>
      <c r="B5930" s="124">
        <v>38.61</v>
      </c>
    </row>
    <row r="5931" spans="1:2" x14ac:dyDescent="0.25">
      <c r="A5931" s="1" t="s">
        <v>5752</v>
      </c>
      <c r="B5931" s="124">
        <v>44.85</v>
      </c>
    </row>
    <row r="5932" spans="1:2" x14ac:dyDescent="0.25">
      <c r="A5932" s="1" t="s">
        <v>5753</v>
      </c>
      <c r="B5932" s="124">
        <v>42.1</v>
      </c>
    </row>
    <row r="5933" spans="1:2" x14ac:dyDescent="0.25">
      <c r="A5933" s="1" t="s">
        <v>5754</v>
      </c>
      <c r="B5933" s="124">
        <v>91.94</v>
      </c>
    </row>
    <row r="5934" spans="1:2" x14ac:dyDescent="0.25">
      <c r="A5934" s="1" t="s">
        <v>5755</v>
      </c>
      <c r="B5934" s="124">
        <v>83.89</v>
      </c>
    </row>
    <row r="5935" spans="1:2" x14ac:dyDescent="0.25">
      <c r="A5935" s="1" t="s">
        <v>5756</v>
      </c>
      <c r="B5935" s="124">
        <v>95.69</v>
      </c>
    </row>
    <row r="5936" spans="1:2" x14ac:dyDescent="0.25">
      <c r="A5936" s="1" t="s">
        <v>5757</v>
      </c>
      <c r="B5936" s="124">
        <v>87.37</v>
      </c>
    </row>
    <row r="5937" spans="1:2" x14ac:dyDescent="0.25">
      <c r="A5937" s="1" t="s">
        <v>5758</v>
      </c>
      <c r="B5937" s="124">
        <v>49.51</v>
      </c>
    </row>
    <row r="5938" spans="1:2" x14ac:dyDescent="0.25">
      <c r="A5938" s="1" t="s">
        <v>5759</v>
      </c>
      <c r="B5938" s="124">
        <v>45.54</v>
      </c>
    </row>
    <row r="5939" spans="1:2" x14ac:dyDescent="0.25">
      <c r="A5939" s="1" t="s">
        <v>5760</v>
      </c>
      <c r="B5939" s="124">
        <v>54.75</v>
      </c>
    </row>
    <row r="5940" spans="1:2" x14ac:dyDescent="0.25">
      <c r="A5940" s="1" t="s">
        <v>5761</v>
      </c>
      <c r="B5940" s="124">
        <v>50.42</v>
      </c>
    </row>
    <row r="5941" spans="1:2" x14ac:dyDescent="0.25">
      <c r="A5941" s="1" t="s">
        <v>5762</v>
      </c>
      <c r="B5941" s="124">
        <v>58.79</v>
      </c>
    </row>
    <row r="5942" spans="1:2" x14ac:dyDescent="0.25">
      <c r="A5942" s="1" t="s">
        <v>5763</v>
      </c>
      <c r="B5942" s="124">
        <v>54.17</v>
      </c>
    </row>
    <row r="5943" spans="1:2" x14ac:dyDescent="0.25">
      <c r="A5943" s="1" t="s">
        <v>5764</v>
      </c>
      <c r="B5943" s="124">
        <v>61.7</v>
      </c>
    </row>
    <row r="5944" spans="1:2" x14ac:dyDescent="0.25">
      <c r="A5944" s="1" t="s">
        <v>5765</v>
      </c>
      <c r="B5944" s="124">
        <v>56.88</v>
      </c>
    </row>
    <row r="5945" spans="1:2" x14ac:dyDescent="0.25">
      <c r="A5945" s="1" t="s">
        <v>5766</v>
      </c>
      <c r="B5945" s="124">
        <v>84.03</v>
      </c>
    </row>
    <row r="5946" spans="1:2" x14ac:dyDescent="0.25">
      <c r="A5946" s="1" t="s">
        <v>5767</v>
      </c>
      <c r="B5946" s="124">
        <v>76.7</v>
      </c>
    </row>
    <row r="5947" spans="1:2" x14ac:dyDescent="0.25">
      <c r="A5947" s="1" t="s">
        <v>5768</v>
      </c>
      <c r="B5947" s="124">
        <v>96.08</v>
      </c>
    </row>
    <row r="5948" spans="1:2" x14ac:dyDescent="0.25">
      <c r="A5948" s="1" t="s">
        <v>5769</v>
      </c>
      <c r="B5948" s="124">
        <v>87.76</v>
      </c>
    </row>
    <row r="5949" spans="1:2" x14ac:dyDescent="0.25">
      <c r="A5949" s="1" t="s">
        <v>5770</v>
      </c>
      <c r="B5949" s="124">
        <v>101.12</v>
      </c>
    </row>
    <row r="5950" spans="1:2" x14ac:dyDescent="0.25">
      <c r="A5950" s="1" t="s">
        <v>5771</v>
      </c>
      <c r="B5950" s="124">
        <v>92.45</v>
      </c>
    </row>
    <row r="5951" spans="1:2" x14ac:dyDescent="0.25">
      <c r="A5951" s="1" t="s">
        <v>5772</v>
      </c>
      <c r="B5951" s="124">
        <v>106.17</v>
      </c>
    </row>
    <row r="5952" spans="1:2" x14ac:dyDescent="0.25">
      <c r="A5952" s="1" t="s">
        <v>5773</v>
      </c>
      <c r="B5952" s="124">
        <v>97.15</v>
      </c>
    </row>
    <row r="5953" spans="1:2" x14ac:dyDescent="0.25">
      <c r="A5953" s="1" t="s">
        <v>5774</v>
      </c>
      <c r="B5953" s="124">
        <v>117.17</v>
      </c>
    </row>
    <row r="5954" spans="1:2" x14ac:dyDescent="0.25">
      <c r="A5954" s="1" t="s">
        <v>5775</v>
      </c>
      <c r="B5954" s="124">
        <v>107.24</v>
      </c>
    </row>
    <row r="5955" spans="1:2" x14ac:dyDescent="0.25">
      <c r="A5955" s="1" t="s">
        <v>5776</v>
      </c>
      <c r="B5955" s="124">
        <v>128.15</v>
      </c>
    </row>
    <row r="5956" spans="1:2" x14ac:dyDescent="0.25">
      <c r="A5956" s="1" t="s">
        <v>5777</v>
      </c>
      <c r="B5956" s="124">
        <v>117.31</v>
      </c>
    </row>
    <row r="5957" spans="1:2" x14ac:dyDescent="0.25">
      <c r="A5957" s="1" t="s">
        <v>5778</v>
      </c>
      <c r="B5957" s="124">
        <v>148.72</v>
      </c>
    </row>
    <row r="5958" spans="1:2" x14ac:dyDescent="0.25">
      <c r="A5958" s="1" t="s">
        <v>5779</v>
      </c>
      <c r="B5958" s="124">
        <v>136.24</v>
      </c>
    </row>
    <row r="5959" spans="1:2" x14ac:dyDescent="0.25">
      <c r="A5959" s="1" t="s">
        <v>5780</v>
      </c>
      <c r="B5959" s="124">
        <v>62</v>
      </c>
    </row>
    <row r="5960" spans="1:2" x14ac:dyDescent="0.25">
      <c r="A5960" s="1" t="s">
        <v>5781</v>
      </c>
      <c r="B5960" s="124">
        <v>57.13</v>
      </c>
    </row>
    <row r="5961" spans="1:2" x14ac:dyDescent="0.25">
      <c r="A5961" s="1" t="s">
        <v>5782</v>
      </c>
      <c r="B5961" s="124">
        <v>67.02</v>
      </c>
    </row>
    <row r="5962" spans="1:2" x14ac:dyDescent="0.25">
      <c r="A5962" s="1" t="s">
        <v>5783</v>
      </c>
      <c r="B5962" s="124">
        <v>61.78</v>
      </c>
    </row>
    <row r="5963" spans="1:2" x14ac:dyDescent="0.25">
      <c r="A5963" s="1" t="s">
        <v>5784</v>
      </c>
      <c r="B5963" s="124">
        <v>72.66</v>
      </c>
    </row>
    <row r="5964" spans="1:2" x14ac:dyDescent="0.25">
      <c r="A5964" s="1" t="s">
        <v>5785</v>
      </c>
      <c r="B5964" s="124">
        <v>67</v>
      </c>
    </row>
    <row r="5965" spans="1:2" x14ac:dyDescent="0.25">
      <c r="A5965" s="1" t="s">
        <v>5786</v>
      </c>
      <c r="B5965" s="124">
        <v>82.84</v>
      </c>
    </row>
    <row r="5966" spans="1:2" x14ac:dyDescent="0.25">
      <c r="A5966" s="1" t="s">
        <v>5787</v>
      </c>
      <c r="B5966" s="124">
        <v>76.349999999999994</v>
      </c>
    </row>
    <row r="5967" spans="1:2" x14ac:dyDescent="0.25">
      <c r="A5967" s="1" t="s">
        <v>5788</v>
      </c>
      <c r="B5967" s="124">
        <v>101.5</v>
      </c>
    </row>
    <row r="5968" spans="1:2" x14ac:dyDescent="0.25">
      <c r="A5968" s="1" t="s">
        <v>5789</v>
      </c>
      <c r="B5968" s="124">
        <v>92.87</v>
      </c>
    </row>
    <row r="5969" spans="1:2" x14ac:dyDescent="0.25">
      <c r="A5969" s="1" t="s">
        <v>5790</v>
      </c>
      <c r="B5969" s="124">
        <v>117.02</v>
      </c>
    </row>
    <row r="5970" spans="1:2" x14ac:dyDescent="0.25">
      <c r="A5970" s="1" t="s">
        <v>5791</v>
      </c>
      <c r="B5970" s="124">
        <v>107.13</v>
      </c>
    </row>
    <row r="5971" spans="1:2" x14ac:dyDescent="0.25">
      <c r="A5971" s="1" t="s">
        <v>5792</v>
      </c>
      <c r="B5971" s="124">
        <v>125.53</v>
      </c>
    </row>
    <row r="5972" spans="1:2" x14ac:dyDescent="0.25">
      <c r="A5972" s="1" t="s">
        <v>5793</v>
      </c>
      <c r="B5972" s="124">
        <v>115.04</v>
      </c>
    </row>
    <row r="5973" spans="1:2" x14ac:dyDescent="0.25">
      <c r="A5973" s="1" t="s">
        <v>5794</v>
      </c>
      <c r="B5973" s="124">
        <v>150.43</v>
      </c>
    </row>
    <row r="5974" spans="1:2" x14ac:dyDescent="0.25">
      <c r="A5974" s="1" t="s">
        <v>5795</v>
      </c>
      <c r="B5974" s="124">
        <v>137.85</v>
      </c>
    </row>
    <row r="5975" spans="1:2" x14ac:dyDescent="0.25">
      <c r="A5975" s="1" t="s">
        <v>5796</v>
      </c>
      <c r="B5975" s="124">
        <v>156.97999999999999</v>
      </c>
    </row>
    <row r="5976" spans="1:2" x14ac:dyDescent="0.25">
      <c r="A5976" s="1" t="s">
        <v>5797</v>
      </c>
      <c r="B5976" s="124">
        <v>143.93</v>
      </c>
    </row>
    <row r="5977" spans="1:2" x14ac:dyDescent="0.25">
      <c r="A5977" s="1" t="s">
        <v>5798</v>
      </c>
      <c r="B5977" s="124">
        <v>182.78</v>
      </c>
    </row>
    <row r="5978" spans="1:2" x14ac:dyDescent="0.25">
      <c r="A5978" s="1" t="s">
        <v>5799</v>
      </c>
      <c r="B5978" s="124">
        <v>167.36</v>
      </c>
    </row>
    <row r="5979" spans="1:2" x14ac:dyDescent="0.25">
      <c r="A5979" s="1" t="s">
        <v>5800</v>
      </c>
      <c r="B5979" s="124">
        <v>198.49</v>
      </c>
    </row>
    <row r="5980" spans="1:2" x14ac:dyDescent="0.25">
      <c r="A5980" s="1" t="s">
        <v>5801</v>
      </c>
      <c r="B5980" s="124">
        <v>181.96</v>
      </c>
    </row>
    <row r="5981" spans="1:2" x14ac:dyDescent="0.25">
      <c r="A5981" s="1" t="s">
        <v>5802</v>
      </c>
      <c r="B5981" s="124">
        <v>230.59</v>
      </c>
    </row>
    <row r="5982" spans="1:2" x14ac:dyDescent="0.25">
      <c r="A5982" s="1" t="s">
        <v>5803</v>
      </c>
      <c r="B5982" s="124">
        <v>210.9</v>
      </c>
    </row>
    <row r="5983" spans="1:2" x14ac:dyDescent="0.25">
      <c r="A5983" s="1" t="s">
        <v>5804</v>
      </c>
      <c r="B5983" s="124">
        <v>246.96</v>
      </c>
    </row>
    <row r="5984" spans="1:2" x14ac:dyDescent="0.25">
      <c r="A5984" s="1" t="s">
        <v>5805</v>
      </c>
      <c r="B5984" s="124">
        <v>226.11</v>
      </c>
    </row>
    <row r="5985" spans="1:2" x14ac:dyDescent="0.25">
      <c r="A5985" s="1" t="s">
        <v>5806</v>
      </c>
      <c r="B5985" s="124">
        <v>326.12</v>
      </c>
    </row>
    <row r="5986" spans="1:2" x14ac:dyDescent="0.25">
      <c r="A5986" s="1" t="s">
        <v>5807</v>
      </c>
      <c r="B5986" s="124">
        <v>298.57</v>
      </c>
    </row>
    <row r="5987" spans="1:2" x14ac:dyDescent="0.25">
      <c r="A5987" s="1" t="s">
        <v>5808</v>
      </c>
      <c r="B5987" s="124">
        <v>403.77</v>
      </c>
    </row>
    <row r="5988" spans="1:2" x14ac:dyDescent="0.25">
      <c r="A5988" s="1" t="s">
        <v>5809</v>
      </c>
      <c r="B5988" s="124">
        <v>369.71</v>
      </c>
    </row>
    <row r="5989" spans="1:2" x14ac:dyDescent="0.25">
      <c r="A5989" s="1" t="s">
        <v>5810</v>
      </c>
      <c r="B5989" s="124">
        <v>87.39</v>
      </c>
    </row>
    <row r="5990" spans="1:2" x14ac:dyDescent="0.25">
      <c r="A5990" s="1" t="s">
        <v>5811</v>
      </c>
      <c r="B5990" s="124">
        <v>82</v>
      </c>
    </row>
    <row r="5991" spans="1:2" x14ac:dyDescent="0.25">
      <c r="A5991" s="1" t="s">
        <v>5812</v>
      </c>
      <c r="B5991" s="124">
        <v>147.77000000000001</v>
      </c>
    </row>
    <row r="5992" spans="1:2" x14ac:dyDescent="0.25">
      <c r="A5992" s="1" t="s">
        <v>5813</v>
      </c>
      <c r="B5992" s="124">
        <v>135.38</v>
      </c>
    </row>
    <row r="5993" spans="1:2" x14ac:dyDescent="0.25">
      <c r="A5993" s="1" t="s">
        <v>5814</v>
      </c>
      <c r="B5993" s="124">
        <v>159.12</v>
      </c>
    </row>
    <row r="5994" spans="1:2" x14ac:dyDescent="0.25">
      <c r="A5994" s="1" t="s">
        <v>5815</v>
      </c>
      <c r="B5994" s="124">
        <v>145.91999999999999</v>
      </c>
    </row>
    <row r="5995" spans="1:2" x14ac:dyDescent="0.25">
      <c r="A5995" s="1" t="s">
        <v>5816</v>
      </c>
      <c r="B5995" s="124">
        <v>181.61</v>
      </c>
    </row>
    <row r="5996" spans="1:2" x14ac:dyDescent="0.25">
      <c r="A5996" s="1" t="s">
        <v>5817</v>
      </c>
      <c r="B5996" s="124">
        <v>166.63</v>
      </c>
    </row>
    <row r="5997" spans="1:2" x14ac:dyDescent="0.25">
      <c r="A5997" s="1" t="s">
        <v>5818</v>
      </c>
      <c r="B5997" s="124">
        <v>190.34</v>
      </c>
    </row>
    <row r="5998" spans="1:2" x14ac:dyDescent="0.25">
      <c r="A5998" s="1" t="s">
        <v>5819</v>
      </c>
      <c r="B5998" s="124">
        <v>174.74</v>
      </c>
    </row>
    <row r="5999" spans="1:2" x14ac:dyDescent="0.25">
      <c r="A5999" s="1" t="s">
        <v>5820</v>
      </c>
      <c r="B5999" s="124">
        <v>220.91</v>
      </c>
    </row>
    <row r="6000" spans="1:2" x14ac:dyDescent="0.25">
      <c r="A6000" s="1" t="s">
        <v>5821</v>
      </c>
      <c r="B6000" s="124">
        <v>202.55</v>
      </c>
    </row>
    <row r="6001" spans="1:2" x14ac:dyDescent="0.25">
      <c r="A6001" s="1" t="s">
        <v>5822</v>
      </c>
      <c r="B6001" s="124">
        <v>241.87</v>
      </c>
    </row>
    <row r="6002" spans="1:2" x14ac:dyDescent="0.25">
      <c r="A6002" s="1" t="s">
        <v>5823</v>
      </c>
      <c r="B6002" s="124">
        <v>222.01</v>
      </c>
    </row>
    <row r="6003" spans="1:2" x14ac:dyDescent="0.25">
      <c r="A6003" s="1" t="s">
        <v>5824</v>
      </c>
      <c r="B6003" s="124">
        <v>301.44</v>
      </c>
    </row>
    <row r="6004" spans="1:2" x14ac:dyDescent="0.25">
      <c r="A6004" s="1" t="s">
        <v>5825</v>
      </c>
      <c r="B6004" s="124">
        <v>276.38</v>
      </c>
    </row>
    <row r="6005" spans="1:2" x14ac:dyDescent="0.25">
      <c r="A6005" s="1" t="s">
        <v>5826</v>
      </c>
      <c r="B6005" s="124">
        <v>351</v>
      </c>
    </row>
    <row r="6006" spans="1:2" x14ac:dyDescent="0.25">
      <c r="A6006" s="1" t="s">
        <v>5827</v>
      </c>
      <c r="B6006" s="124">
        <v>321.83999999999997</v>
      </c>
    </row>
    <row r="6007" spans="1:2" x14ac:dyDescent="0.25">
      <c r="A6007" s="1" t="s">
        <v>5828</v>
      </c>
      <c r="B6007" s="124">
        <v>355.36</v>
      </c>
    </row>
    <row r="6008" spans="1:2" x14ac:dyDescent="0.25">
      <c r="A6008" s="1" t="s">
        <v>5829</v>
      </c>
      <c r="B6008" s="124">
        <v>325.89</v>
      </c>
    </row>
    <row r="6009" spans="1:2" x14ac:dyDescent="0.25">
      <c r="A6009" s="1" t="s">
        <v>5830</v>
      </c>
      <c r="B6009" s="124">
        <v>387.93</v>
      </c>
    </row>
    <row r="6010" spans="1:2" x14ac:dyDescent="0.25">
      <c r="A6010" s="1" t="s">
        <v>5831</v>
      </c>
      <c r="B6010" s="124">
        <v>355.86</v>
      </c>
    </row>
    <row r="6011" spans="1:2" x14ac:dyDescent="0.25">
      <c r="A6011" s="1" t="s">
        <v>5832</v>
      </c>
      <c r="B6011" s="124">
        <v>477.04</v>
      </c>
    </row>
    <row r="6012" spans="1:2" x14ac:dyDescent="0.25">
      <c r="A6012" s="1" t="s">
        <v>5833</v>
      </c>
      <c r="B6012" s="124">
        <v>437.76</v>
      </c>
    </row>
    <row r="6013" spans="1:2" x14ac:dyDescent="0.25">
      <c r="A6013" s="1" t="s">
        <v>5834</v>
      </c>
      <c r="B6013" s="124">
        <v>416.99</v>
      </c>
    </row>
    <row r="6014" spans="1:2" x14ac:dyDescent="0.25">
      <c r="A6014" s="1" t="s">
        <v>5835</v>
      </c>
      <c r="B6014" s="124">
        <v>383.13</v>
      </c>
    </row>
    <row r="6015" spans="1:2" x14ac:dyDescent="0.25">
      <c r="A6015" s="1" t="s">
        <v>5836</v>
      </c>
      <c r="B6015" s="124">
        <v>456.11</v>
      </c>
    </row>
    <row r="6016" spans="1:2" x14ac:dyDescent="0.25">
      <c r="A6016" s="1" t="s">
        <v>5837</v>
      </c>
      <c r="B6016" s="124">
        <v>419.19</v>
      </c>
    </row>
    <row r="6017" spans="1:2" x14ac:dyDescent="0.25">
      <c r="A6017" s="1" t="s">
        <v>5838</v>
      </c>
      <c r="B6017" s="124">
        <v>562.26</v>
      </c>
    </row>
    <row r="6018" spans="1:2" x14ac:dyDescent="0.25">
      <c r="A6018" s="1" t="s">
        <v>5839</v>
      </c>
      <c r="B6018" s="124">
        <v>516.91999999999996</v>
      </c>
    </row>
    <row r="6019" spans="1:2" x14ac:dyDescent="0.25">
      <c r="A6019" s="1" t="s">
        <v>5840</v>
      </c>
      <c r="B6019" s="124">
        <v>11.55</v>
      </c>
    </row>
    <row r="6020" spans="1:2" x14ac:dyDescent="0.25">
      <c r="A6020" s="1" t="s">
        <v>5841</v>
      </c>
      <c r="B6020" s="124">
        <v>10.130000000000001</v>
      </c>
    </row>
    <row r="6021" spans="1:2" x14ac:dyDescent="0.25">
      <c r="A6021" s="1" t="s">
        <v>5842</v>
      </c>
      <c r="B6021" s="124">
        <v>21.55</v>
      </c>
    </row>
    <row r="6022" spans="1:2" x14ac:dyDescent="0.25">
      <c r="A6022" s="1" t="s">
        <v>5843</v>
      </c>
      <c r="B6022" s="124">
        <v>18.91</v>
      </c>
    </row>
    <row r="6023" spans="1:2" x14ac:dyDescent="0.25">
      <c r="A6023" s="1" t="s">
        <v>5844</v>
      </c>
      <c r="B6023" s="124">
        <v>26.65</v>
      </c>
    </row>
    <row r="6024" spans="1:2" x14ac:dyDescent="0.25">
      <c r="A6024" s="1" t="s">
        <v>5845</v>
      </c>
      <c r="B6024" s="124">
        <v>23.47</v>
      </c>
    </row>
    <row r="6025" spans="1:2" x14ac:dyDescent="0.25">
      <c r="A6025" s="1" t="s">
        <v>5846</v>
      </c>
      <c r="B6025" s="124">
        <v>163.15</v>
      </c>
    </row>
    <row r="6026" spans="1:2" x14ac:dyDescent="0.25">
      <c r="A6026" s="1" t="s">
        <v>5847</v>
      </c>
      <c r="B6026" s="124">
        <v>148.43</v>
      </c>
    </row>
    <row r="6027" spans="1:2" x14ac:dyDescent="0.25">
      <c r="A6027" s="1" t="s">
        <v>5848</v>
      </c>
      <c r="B6027" s="124">
        <v>201.63</v>
      </c>
    </row>
    <row r="6028" spans="1:2" x14ac:dyDescent="0.25">
      <c r="A6028" s="1" t="s">
        <v>5849</v>
      </c>
      <c r="B6028" s="124">
        <v>184.18</v>
      </c>
    </row>
    <row r="6029" spans="1:2" x14ac:dyDescent="0.25">
      <c r="A6029" s="1" t="s">
        <v>5850</v>
      </c>
      <c r="B6029" s="124">
        <v>237.67</v>
      </c>
    </row>
    <row r="6030" spans="1:2" x14ac:dyDescent="0.25">
      <c r="A6030" s="1" t="s">
        <v>5851</v>
      </c>
      <c r="B6030" s="124">
        <v>217.75</v>
      </c>
    </row>
    <row r="6031" spans="1:2" x14ac:dyDescent="0.25">
      <c r="A6031" s="1" t="s">
        <v>5852</v>
      </c>
      <c r="B6031" s="124">
        <v>278.73</v>
      </c>
    </row>
    <row r="6032" spans="1:2" x14ac:dyDescent="0.25">
      <c r="A6032" s="1" t="s">
        <v>5853</v>
      </c>
      <c r="B6032" s="124">
        <v>255.66</v>
      </c>
    </row>
    <row r="6033" spans="1:2" x14ac:dyDescent="0.25">
      <c r="A6033" s="1" t="s">
        <v>5854</v>
      </c>
      <c r="B6033" s="124">
        <v>315.79000000000002</v>
      </c>
    </row>
    <row r="6034" spans="1:2" x14ac:dyDescent="0.25">
      <c r="A6034" s="1" t="s">
        <v>5855</v>
      </c>
      <c r="B6034" s="124">
        <v>290.14999999999998</v>
      </c>
    </row>
    <row r="6035" spans="1:2" x14ac:dyDescent="0.25">
      <c r="A6035" s="1" t="s">
        <v>5856</v>
      </c>
      <c r="B6035" s="124">
        <v>357.93</v>
      </c>
    </row>
    <row r="6036" spans="1:2" x14ac:dyDescent="0.25">
      <c r="A6036" s="1" t="s">
        <v>5857</v>
      </c>
      <c r="B6036" s="124">
        <v>329</v>
      </c>
    </row>
    <row r="6037" spans="1:2" x14ac:dyDescent="0.25">
      <c r="A6037" s="1" t="s">
        <v>5858</v>
      </c>
      <c r="B6037" s="124">
        <v>395.09</v>
      </c>
    </row>
    <row r="6038" spans="1:2" x14ac:dyDescent="0.25">
      <c r="A6038" s="1" t="s">
        <v>5859</v>
      </c>
      <c r="B6038" s="124">
        <v>363.6</v>
      </c>
    </row>
    <row r="6039" spans="1:2" x14ac:dyDescent="0.25">
      <c r="A6039" s="1" t="s">
        <v>5860</v>
      </c>
      <c r="B6039" s="124">
        <v>433.87</v>
      </c>
    </row>
    <row r="6040" spans="1:2" x14ac:dyDescent="0.25">
      <c r="A6040" s="1" t="s">
        <v>5861</v>
      </c>
      <c r="B6040" s="124">
        <v>399.53</v>
      </c>
    </row>
    <row r="6041" spans="1:2" x14ac:dyDescent="0.25">
      <c r="A6041" s="1" t="s">
        <v>5862</v>
      </c>
      <c r="B6041" s="124">
        <v>190.57</v>
      </c>
    </row>
    <row r="6042" spans="1:2" x14ac:dyDescent="0.25">
      <c r="A6042" s="1" t="s">
        <v>5863</v>
      </c>
      <c r="B6042" s="124">
        <v>173.97</v>
      </c>
    </row>
    <row r="6043" spans="1:2" x14ac:dyDescent="0.25">
      <c r="A6043" s="1" t="s">
        <v>5864</v>
      </c>
      <c r="B6043" s="124">
        <v>238.36</v>
      </c>
    </row>
    <row r="6044" spans="1:2" x14ac:dyDescent="0.25">
      <c r="A6044" s="1" t="s">
        <v>5865</v>
      </c>
      <c r="B6044" s="124">
        <v>218.39</v>
      </c>
    </row>
    <row r="6045" spans="1:2" x14ac:dyDescent="0.25">
      <c r="A6045" s="1" t="s">
        <v>5866</v>
      </c>
      <c r="B6045" s="124">
        <v>283.43</v>
      </c>
    </row>
    <row r="6046" spans="1:2" x14ac:dyDescent="0.25">
      <c r="A6046" s="1" t="s">
        <v>5867</v>
      </c>
      <c r="B6046" s="124">
        <v>260.36</v>
      </c>
    </row>
    <row r="6047" spans="1:2" x14ac:dyDescent="0.25">
      <c r="A6047" s="1" t="s">
        <v>5868</v>
      </c>
      <c r="B6047" s="124">
        <v>333.51</v>
      </c>
    </row>
    <row r="6048" spans="1:2" x14ac:dyDescent="0.25">
      <c r="A6048" s="1" t="s">
        <v>5869</v>
      </c>
      <c r="B6048" s="124">
        <v>306.68</v>
      </c>
    </row>
    <row r="6049" spans="1:2" x14ac:dyDescent="0.25">
      <c r="A6049" s="1" t="s">
        <v>5870</v>
      </c>
      <c r="B6049" s="124">
        <v>380.03</v>
      </c>
    </row>
    <row r="6050" spans="1:2" x14ac:dyDescent="0.25">
      <c r="A6050" s="1" t="s">
        <v>5871</v>
      </c>
      <c r="B6050" s="124">
        <v>350</v>
      </c>
    </row>
    <row r="6051" spans="1:2" x14ac:dyDescent="0.25">
      <c r="A6051" s="1" t="s">
        <v>5872</v>
      </c>
      <c r="B6051" s="124">
        <v>431.21</v>
      </c>
    </row>
    <row r="6052" spans="1:2" x14ac:dyDescent="0.25">
      <c r="A6052" s="1" t="s">
        <v>5873</v>
      </c>
      <c r="B6052" s="124">
        <v>397.26</v>
      </c>
    </row>
    <row r="6053" spans="1:2" x14ac:dyDescent="0.25">
      <c r="A6053" s="1" t="s">
        <v>5874</v>
      </c>
      <c r="B6053" s="124">
        <v>477.73</v>
      </c>
    </row>
    <row r="6054" spans="1:2" x14ac:dyDescent="0.25">
      <c r="A6054" s="1" t="s">
        <v>5875</v>
      </c>
      <c r="B6054" s="124">
        <v>440.59</v>
      </c>
    </row>
    <row r="6055" spans="1:2" x14ac:dyDescent="0.25">
      <c r="A6055" s="1" t="s">
        <v>5876</v>
      </c>
      <c r="B6055" s="124">
        <v>525.65</v>
      </c>
    </row>
    <row r="6056" spans="1:2" x14ac:dyDescent="0.25">
      <c r="A6056" s="1" t="s">
        <v>5877</v>
      </c>
      <c r="B6056" s="124">
        <v>485.03</v>
      </c>
    </row>
    <row r="6057" spans="1:2" x14ac:dyDescent="0.25">
      <c r="A6057" s="1" t="s">
        <v>5878</v>
      </c>
      <c r="B6057" s="124">
        <v>629.9</v>
      </c>
    </row>
    <row r="6058" spans="1:2" x14ac:dyDescent="0.25">
      <c r="A6058" s="1" t="s">
        <v>5879</v>
      </c>
      <c r="B6058" s="124">
        <v>582.76</v>
      </c>
    </row>
    <row r="6059" spans="1:2" x14ac:dyDescent="0.25">
      <c r="A6059" s="1" t="s">
        <v>5880</v>
      </c>
      <c r="B6059" s="124">
        <v>756.69</v>
      </c>
    </row>
    <row r="6060" spans="1:2" x14ac:dyDescent="0.25">
      <c r="A6060" s="1" t="s">
        <v>5881</v>
      </c>
      <c r="B6060" s="124">
        <v>698.97</v>
      </c>
    </row>
    <row r="6061" spans="1:2" x14ac:dyDescent="0.25">
      <c r="A6061" s="1" t="s">
        <v>5882</v>
      </c>
      <c r="B6061" s="124">
        <v>869.76</v>
      </c>
    </row>
    <row r="6062" spans="1:2" x14ac:dyDescent="0.25">
      <c r="A6062" s="1" t="s">
        <v>5883</v>
      </c>
      <c r="B6062" s="124">
        <v>803.32</v>
      </c>
    </row>
    <row r="6063" spans="1:2" x14ac:dyDescent="0.25">
      <c r="A6063" s="1" t="s">
        <v>5884</v>
      </c>
      <c r="B6063" s="124">
        <v>460.78</v>
      </c>
    </row>
    <row r="6064" spans="1:2" x14ac:dyDescent="0.25">
      <c r="A6064" s="1" t="s">
        <v>5885</v>
      </c>
      <c r="B6064" s="124">
        <v>423.38</v>
      </c>
    </row>
    <row r="6065" spans="1:2" x14ac:dyDescent="0.25">
      <c r="A6065" s="1" t="s">
        <v>5886</v>
      </c>
      <c r="B6065" s="124">
        <v>523.5</v>
      </c>
    </row>
    <row r="6066" spans="1:2" x14ac:dyDescent="0.25">
      <c r="A6066" s="1" t="s">
        <v>5887</v>
      </c>
      <c r="B6066" s="124">
        <v>481.84</v>
      </c>
    </row>
    <row r="6067" spans="1:2" x14ac:dyDescent="0.25">
      <c r="A6067" s="1" t="s">
        <v>5888</v>
      </c>
      <c r="B6067" s="124">
        <v>592.47</v>
      </c>
    </row>
    <row r="6068" spans="1:2" x14ac:dyDescent="0.25">
      <c r="A6068" s="1" t="s">
        <v>5889</v>
      </c>
      <c r="B6068" s="124">
        <v>545.58000000000004</v>
      </c>
    </row>
    <row r="6069" spans="1:2" x14ac:dyDescent="0.25">
      <c r="A6069" s="1" t="s">
        <v>5890</v>
      </c>
      <c r="B6069" s="124">
        <v>655.19000000000005</v>
      </c>
    </row>
    <row r="6070" spans="1:2" x14ac:dyDescent="0.25">
      <c r="A6070" s="1" t="s">
        <v>5891</v>
      </c>
      <c r="B6070" s="124">
        <v>604.03</v>
      </c>
    </row>
    <row r="6071" spans="1:2" x14ac:dyDescent="0.25">
      <c r="A6071" s="1" t="s">
        <v>5892</v>
      </c>
      <c r="B6071" s="124">
        <v>724.45</v>
      </c>
    </row>
    <row r="6072" spans="1:2" x14ac:dyDescent="0.25">
      <c r="A6072" s="1" t="s">
        <v>5893</v>
      </c>
      <c r="B6072" s="124">
        <v>668.02</v>
      </c>
    </row>
    <row r="6073" spans="1:2" x14ac:dyDescent="0.25">
      <c r="A6073" s="1" t="s">
        <v>5894</v>
      </c>
      <c r="B6073" s="124">
        <v>889.48</v>
      </c>
    </row>
    <row r="6074" spans="1:2" x14ac:dyDescent="0.25">
      <c r="A6074" s="1" t="s">
        <v>5895</v>
      </c>
      <c r="B6074" s="124">
        <v>821.18</v>
      </c>
    </row>
    <row r="6075" spans="1:2" x14ac:dyDescent="0.25">
      <c r="A6075" s="1" t="s">
        <v>5896</v>
      </c>
      <c r="B6075" s="124">
        <v>1014.82</v>
      </c>
    </row>
    <row r="6076" spans="1:2" x14ac:dyDescent="0.25">
      <c r="A6076" s="1" t="s">
        <v>5897</v>
      </c>
      <c r="B6076" s="124">
        <v>938.09</v>
      </c>
    </row>
    <row r="6077" spans="1:2" x14ac:dyDescent="0.25">
      <c r="A6077" s="1" t="s">
        <v>5898</v>
      </c>
      <c r="B6077" s="124">
        <v>1153.67</v>
      </c>
    </row>
    <row r="6078" spans="1:2" x14ac:dyDescent="0.25">
      <c r="A6078" s="1" t="s">
        <v>5899</v>
      </c>
      <c r="B6078" s="124">
        <v>1066.96</v>
      </c>
    </row>
    <row r="6079" spans="1:2" x14ac:dyDescent="0.25">
      <c r="A6079" s="1" t="s">
        <v>5900</v>
      </c>
      <c r="B6079" s="124">
        <v>1283.69</v>
      </c>
    </row>
    <row r="6080" spans="1:2" x14ac:dyDescent="0.25">
      <c r="A6080" s="1" t="s">
        <v>5901</v>
      </c>
      <c r="B6080" s="124">
        <v>1187.83</v>
      </c>
    </row>
    <row r="6081" spans="1:2" x14ac:dyDescent="0.25">
      <c r="A6081" s="1" t="s">
        <v>5902</v>
      </c>
      <c r="B6081" s="124">
        <v>1434.84</v>
      </c>
    </row>
    <row r="6082" spans="1:2" x14ac:dyDescent="0.25">
      <c r="A6082" s="1" t="s">
        <v>5903</v>
      </c>
      <c r="B6082" s="124">
        <v>1327.55</v>
      </c>
    </row>
    <row r="6083" spans="1:2" x14ac:dyDescent="0.25">
      <c r="A6083" s="1" t="s">
        <v>5904</v>
      </c>
      <c r="B6083" s="124">
        <v>1690.34</v>
      </c>
    </row>
    <row r="6084" spans="1:2" x14ac:dyDescent="0.25">
      <c r="A6084" s="1" t="s">
        <v>5905</v>
      </c>
      <c r="B6084" s="124">
        <v>1565.37</v>
      </c>
    </row>
    <row r="6085" spans="1:2" x14ac:dyDescent="0.25">
      <c r="A6085" s="1" t="s">
        <v>5906</v>
      </c>
      <c r="B6085" s="124">
        <v>704.87</v>
      </c>
    </row>
    <row r="6086" spans="1:2" x14ac:dyDescent="0.25">
      <c r="A6086" s="1" t="s">
        <v>5907</v>
      </c>
      <c r="B6086" s="124">
        <v>649.78</v>
      </c>
    </row>
    <row r="6087" spans="1:2" x14ac:dyDescent="0.25">
      <c r="A6087" s="1" t="s">
        <v>5908</v>
      </c>
      <c r="B6087" s="124">
        <v>818.67</v>
      </c>
    </row>
    <row r="6088" spans="1:2" x14ac:dyDescent="0.25">
      <c r="A6088" s="1" t="s">
        <v>5909</v>
      </c>
      <c r="B6088" s="124">
        <v>755.02</v>
      </c>
    </row>
    <row r="6089" spans="1:2" x14ac:dyDescent="0.25">
      <c r="A6089" s="1" t="s">
        <v>5910</v>
      </c>
      <c r="B6089" s="124">
        <v>929.25</v>
      </c>
    </row>
    <row r="6090" spans="1:2" x14ac:dyDescent="0.25">
      <c r="A6090" s="1" t="s">
        <v>5911</v>
      </c>
      <c r="B6090" s="124">
        <v>857.26</v>
      </c>
    </row>
    <row r="6091" spans="1:2" x14ac:dyDescent="0.25">
      <c r="A6091" s="1" t="s">
        <v>5912</v>
      </c>
      <c r="B6091" s="124">
        <v>1039.25</v>
      </c>
    </row>
    <row r="6092" spans="1:2" x14ac:dyDescent="0.25">
      <c r="A6092" s="1" t="s">
        <v>5913</v>
      </c>
      <c r="B6092" s="124">
        <v>959.22</v>
      </c>
    </row>
    <row r="6093" spans="1:2" x14ac:dyDescent="0.25">
      <c r="A6093" s="1" t="s">
        <v>5914</v>
      </c>
      <c r="B6093" s="124">
        <v>1145.77</v>
      </c>
    </row>
    <row r="6094" spans="1:2" x14ac:dyDescent="0.25">
      <c r="A6094" s="1" t="s">
        <v>5915</v>
      </c>
      <c r="B6094" s="124">
        <v>1057.95</v>
      </c>
    </row>
    <row r="6095" spans="1:2" x14ac:dyDescent="0.25">
      <c r="A6095" s="1" t="s">
        <v>5916</v>
      </c>
      <c r="B6095" s="124">
        <v>1394.57</v>
      </c>
    </row>
    <row r="6096" spans="1:2" x14ac:dyDescent="0.25">
      <c r="A6096" s="1" t="s">
        <v>5917</v>
      </c>
      <c r="B6096" s="124">
        <v>1288.69</v>
      </c>
    </row>
    <row r="6097" spans="1:2" x14ac:dyDescent="0.25">
      <c r="A6097" s="1" t="s">
        <v>5918</v>
      </c>
      <c r="B6097" s="124">
        <v>1602.55</v>
      </c>
    </row>
    <row r="6098" spans="1:2" x14ac:dyDescent="0.25">
      <c r="A6098" s="1" t="s">
        <v>5919</v>
      </c>
      <c r="B6098" s="124">
        <v>1481.97</v>
      </c>
    </row>
    <row r="6099" spans="1:2" x14ac:dyDescent="0.25">
      <c r="A6099" s="1" t="s">
        <v>5920</v>
      </c>
      <c r="B6099" s="124">
        <v>1845.16</v>
      </c>
    </row>
    <row r="6100" spans="1:2" x14ac:dyDescent="0.25">
      <c r="A6100" s="1" t="s">
        <v>5921</v>
      </c>
      <c r="B6100" s="124">
        <v>1706.42</v>
      </c>
    </row>
    <row r="6101" spans="1:2" x14ac:dyDescent="0.25">
      <c r="A6101" s="1" t="s">
        <v>5922</v>
      </c>
      <c r="B6101" s="124">
        <v>2049.83</v>
      </c>
    </row>
    <row r="6102" spans="1:2" x14ac:dyDescent="0.25">
      <c r="A6102" s="1" t="s">
        <v>5923</v>
      </c>
      <c r="B6102" s="124">
        <v>1896.62</v>
      </c>
    </row>
    <row r="6103" spans="1:2" x14ac:dyDescent="0.25">
      <c r="A6103" s="1" t="s">
        <v>5924</v>
      </c>
      <c r="B6103" s="124">
        <v>2303.98</v>
      </c>
    </row>
    <row r="6104" spans="1:2" x14ac:dyDescent="0.25">
      <c r="A6104" s="1" t="s">
        <v>5925</v>
      </c>
      <c r="B6104" s="124">
        <v>2131.08</v>
      </c>
    </row>
    <row r="6105" spans="1:2" x14ac:dyDescent="0.25">
      <c r="A6105" s="1" t="s">
        <v>5926</v>
      </c>
      <c r="B6105" s="124">
        <v>2719.95</v>
      </c>
    </row>
    <row r="6106" spans="1:2" x14ac:dyDescent="0.25">
      <c r="A6106" s="1" t="s">
        <v>5927</v>
      </c>
      <c r="B6106" s="124">
        <v>2517.66</v>
      </c>
    </row>
    <row r="6107" spans="1:2" x14ac:dyDescent="0.25">
      <c r="A6107" s="1" t="s">
        <v>5928</v>
      </c>
      <c r="B6107" s="124">
        <v>2958.83</v>
      </c>
    </row>
    <row r="6108" spans="1:2" x14ac:dyDescent="0.25">
      <c r="A6108" s="1" t="s">
        <v>5929</v>
      </c>
      <c r="B6108" s="124">
        <v>2738.33</v>
      </c>
    </row>
    <row r="6109" spans="1:2" x14ac:dyDescent="0.25">
      <c r="A6109" s="1" t="s">
        <v>5930</v>
      </c>
      <c r="B6109" s="124">
        <v>3371.53</v>
      </c>
    </row>
    <row r="6110" spans="1:2" x14ac:dyDescent="0.25">
      <c r="A6110" s="1" t="s">
        <v>5931</v>
      </c>
      <c r="B6110" s="124">
        <v>3121.87</v>
      </c>
    </row>
    <row r="6111" spans="1:2" x14ac:dyDescent="0.25">
      <c r="A6111" s="1" t="s">
        <v>5932</v>
      </c>
      <c r="B6111" s="124">
        <v>4453.41</v>
      </c>
    </row>
    <row r="6112" spans="1:2" x14ac:dyDescent="0.25">
      <c r="A6112" s="1" t="s">
        <v>5933</v>
      </c>
      <c r="B6112" s="124">
        <v>4125.26</v>
      </c>
    </row>
    <row r="6113" spans="1:2" x14ac:dyDescent="0.25">
      <c r="A6113" s="1" t="s">
        <v>5934</v>
      </c>
      <c r="B6113" s="124">
        <v>5531.98</v>
      </c>
    </row>
    <row r="6114" spans="1:2" x14ac:dyDescent="0.25">
      <c r="A6114" s="1" t="s">
        <v>5935</v>
      </c>
      <c r="B6114" s="124">
        <v>5125.6000000000004</v>
      </c>
    </row>
    <row r="6115" spans="1:2" x14ac:dyDescent="0.25">
      <c r="A6115" s="1" t="s">
        <v>5936</v>
      </c>
      <c r="B6115" s="124">
        <v>1612.07</v>
      </c>
    </row>
    <row r="6116" spans="1:2" x14ac:dyDescent="0.25">
      <c r="A6116" s="1" t="s">
        <v>5937</v>
      </c>
      <c r="B6116" s="124">
        <v>1483.75</v>
      </c>
    </row>
    <row r="6117" spans="1:2" x14ac:dyDescent="0.25">
      <c r="A6117" s="1" t="s">
        <v>5938</v>
      </c>
      <c r="B6117" s="124">
        <v>1959.38</v>
      </c>
    </row>
    <row r="6118" spans="1:2" x14ac:dyDescent="0.25">
      <c r="A6118" s="1" t="s">
        <v>5939</v>
      </c>
      <c r="B6118" s="124">
        <v>1804.65</v>
      </c>
    </row>
    <row r="6119" spans="1:2" x14ac:dyDescent="0.25">
      <c r="A6119" s="1" t="s">
        <v>5940</v>
      </c>
      <c r="B6119" s="124">
        <v>2236.69</v>
      </c>
    </row>
    <row r="6120" spans="1:2" x14ac:dyDescent="0.25">
      <c r="A6120" s="1" t="s">
        <v>5941</v>
      </c>
      <c r="B6120" s="124">
        <v>2062.37</v>
      </c>
    </row>
    <row r="6121" spans="1:2" x14ac:dyDescent="0.25">
      <c r="A6121" s="1" t="s">
        <v>5942</v>
      </c>
      <c r="B6121" s="124">
        <v>2562.06</v>
      </c>
    </row>
    <row r="6122" spans="1:2" x14ac:dyDescent="0.25">
      <c r="A6122" s="1" t="s">
        <v>5943</v>
      </c>
      <c r="B6122" s="124">
        <v>2362.7600000000002</v>
      </c>
    </row>
    <row r="6123" spans="1:2" x14ac:dyDescent="0.25">
      <c r="A6123" s="1" t="s">
        <v>5944</v>
      </c>
      <c r="B6123" s="124">
        <v>2834.97</v>
      </c>
    </row>
    <row r="6124" spans="1:2" x14ac:dyDescent="0.25">
      <c r="A6124" s="1" t="s">
        <v>5945</v>
      </c>
      <c r="B6124" s="124">
        <v>2616.4</v>
      </c>
    </row>
    <row r="6125" spans="1:2" x14ac:dyDescent="0.25">
      <c r="A6125" s="1" t="s">
        <v>5946</v>
      </c>
      <c r="B6125" s="124">
        <v>3165.5</v>
      </c>
    </row>
    <row r="6126" spans="1:2" x14ac:dyDescent="0.25">
      <c r="A6126" s="1" t="s">
        <v>5947</v>
      </c>
      <c r="B6126" s="124">
        <v>2921.49</v>
      </c>
    </row>
    <row r="6127" spans="1:2" x14ac:dyDescent="0.25">
      <c r="A6127" s="1" t="s">
        <v>5948</v>
      </c>
      <c r="B6127" s="124">
        <v>3720.12</v>
      </c>
    </row>
    <row r="6128" spans="1:2" x14ac:dyDescent="0.25">
      <c r="A6128" s="1" t="s">
        <v>5949</v>
      </c>
      <c r="B6128" s="124">
        <v>3436.93</v>
      </c>
    </row>
    <row r="6129" spans="1:2" x14ac:dyDescent="0.25">
      <c r="A6129" s="1" t="s">
        <v>5950</v>
      </c>
      <c r="B6129" s="124">
        <v>4639.74</v>
      </c>
    </row>
    <row r="6130" spans="1:2" x14ac:dyDescent="0.25">
      <c r="A6130" s="1" t="s">
        <v>5951</v>
      </c>
      <c r="B6130" s="124">
        <v>4286.99</v>
      </c>
    </row>
    <row r="6131" spans="1:2" x14ac:dyDescent="0.25">
      <c r="A6131" s="1" t="s">
        <v>5952</v>
      </c>
      <c r="B6131" s="124">
        <v>5413.69</v>
      </c>
    </row>
    <row r="6132" spans="1:2" x14ac:dyDescent="0.25">
      <c r="A6132" s="1" t="s">
        <v>5953</v>
      </c>
      <c r="B6132" s="124">
        <v>5002.04</v>
      </c>
    </row>
    <row r="6133" spans="1:2" x14ac:dyDescent="0.25">
      <c r="A6133" s="1" t="s">
        <v>5954</v>
      </c>
      <c r="B6133" s="124">
        <v>5554.54</v>
      </c>
    </row>
    <row r="6134" spans="1:2" x14ac:dyDescent="0.25">
      <c r="A6134" s="1" t="s">
        <v>5955</v>
      </c>
      <c r="B6134" s="124">
        <v>5132.9399999999996</v>
      </c>
    </row>
    <row r="6135" spans="1:2" x14ac:dyDescent="0.25">
      <c r="A6135" s="1" t="s">
        <v>5956</v>
      </c>
      <c r="B6135" s="124">
        <v>6162.84</v>
      </c>
    </row>
    <row r="6136" spans="1:2" x14ac:dyDescent="0.25">
      <c r="A6136" s="1" t="s">
        <v>5957</v>
      </c>
      <c r="B6136" s="124">
        <v>5695.4</v>
      </c>
    </row>
    <row r="6137" spans="1:2" x14ac:dyDescent="0.25">
      <c r="A6137" s="1" t="s">
        <v>5958</v>
      </c>
      <c r="B6137" s="124">
        <v>7697.57</v>
      </c>
    </row>
    <row r="6138" spans="1:2" x14ac:dyDescent="0.25">
      <c r="A6138" s="1" t="s">
        <v>5959</v>
      </c>
      <c r="B6138" s="124">
        <v>7114.35</v>
      </c>
    </row>
    <row r="6139" spans="1:2" x14ac:dyDescent="0.25">
      <c r="A6139" s="1" t="s">
        <v>5960</v>
      </c>
      <c r="B6139" s="124">
        <v>7047.1</v>
      </c>
    </row>
    <row r="6140" spans="1:2" x14ac:dyDescent="0.25">
      <c r="A6140" s="1" t="s">
        <v>5961</v>
      </c>
      <c r="B6140" s="124">
        <v>6519.99</v>
      </c>
    </row>
    <row r="6141" spans="1:2" x14ac:dyDescent="0.25">
      <c r="A6141" s="1" t="s">
        <v>5962</v>
      </c>
      <c r="B6141" s="124">
        <v>7820.37</v>
      </c>
    </row>
    <row r="6142" spans="1:2" x14ac:dyDescent="0.25">
      <c r="A6142" s="1" t="s">
        <v>5963</v>
      </c>
      <c r="B6142" s="124">
        <v>7235.74</v>
      </c>
    </row>
    <row r="6143" spans="1:2" x14ac:dyDescent="0.25">
      <c r="A6143" s="1" t="s">
        <v>5964</v>
      </c>
      <c r="B6143" s="124">
        <v>9771.39</v>
      </c>
    </row>
    <row r="6144" spans="1:2" x14ac:dyDescent="0.25">
      <c r="A6144" s="1" t="s">
        <v>5965</v>
      </c>
      <c r="B6144" s="124">
        <v>9041.6</v>
      </c>
    </row>
    <row r="6145" spans="1:2" x14ac:dyDescent="0.25">
      <c r="A6145" s="1" t="s">
        <v>5966</v>
      </c>
      <c r="B6145" s="124">
        <v>86.99</v>
      </c>
    </row>
    <row r="6146" spans="1:2" x14ac:dyDescent="0.25">
      <c r="A6146" s="1" t="s">
        <v>5967</v>
      </c>
      <c r="B6146" s="124">
        <v>79.930000000000007</v>
      </c>
    </row>
    <row r="6147" spans="1:2" x14ac:dyDescent="0.25">
      <c r="A6147" s="1" t="s">
        <v>5968</v>
      </c>
      <c r="B6147" s="124">
        <v>115.97</v>
      </c>
    </row>
    <row r="6148" spans="1:2" x14ac:dyDescent="0.25">
      <c r="A6148" s="1" t="s">
        <v>5969</v>
      </c>
      <c r="B6148" s="124">
        <v>106.56</v>
      </c>
    </row>
    <row r="6149" spans="1:2" x14ac:dyDescent="0.25">
      <c r="A6149" s="1" t="s">
        <v>5970</v>
      </c>
      <c r="B6149" s="124">
        <v>144.99</v>
      </c>
    </row>
    <row r="6150" spans="1:2" x14ac:dyDescent="0.25">
      <c r="A6150" s="1" t="s">
        <v>5971</v>
      </c>
      <c r="B6150" s="124">
        <v>133.22999999999999</v>
      </c>
    </row>
    <row r="6151" spans="1:2" x14ac:dyDescent="0.25">
      <c r="A6151" s="1" t="s">
        <v>5972</v>
      </c>
      <c r="B6151" s="124">
        <v>173.92</v>
      </c>
    </row>
    <row r="6152" spans="1:2" x14ac:dyDescent="0.25">
      <c r="A6152" s="1" t="s">
        <v>5973</v>
      </c>
      <c r="B6152" s="124">
        <v>159.81</v>
      </c>
    </row>
    <row r="6153" spans="1:2" x14ac:dyDescent="0.25">
      <c r="A6153" s="1" t="s">
        <v>5974</v>
      </c>
      <c r="B6153" s="124">
        <v>232.09</v>
      </c>
    </row>
    <row r="6154" spans="1:2" x14ac:dyDescent="0.25">
      <c r="A6154" s="1" t="s">
        <v>5975</v>
      </c>
      <c r="B6154" s="124">
        <v>213.26</v>
      </c>
    </row>
    <row r="6155" spans="1:2" x14ac:dyDescent="0.25">
      <c r="A6155" s="1" t="s">
        <v>5976</v>
      </c>
      <c r="B6155" s="124">
        <v>261.13</v>
      </c>
    </row>
    <row r="6156" spans="1:2" x14ac:dyDescent="0.25">
      <c r="A6156" s="1" t="s">
        <v>5977</v>
      </c>
      <c r="B6156" s="124">
        <v>239.95</v>
      </c>
    </row>
    <row r="6157" spans="1:2" x14ac:dyDescent="0.25">
      <c r="A6157" s="1" t="s">
        <v>5978</v>
      </c>
      <c r="B6157" s="124">
        <v>289.70999999999998</v>
      </c>
    </row>
    <row r="6158" spans="1:2" x14ac:dyDescent="0.25">
      <c r="A6158" s="1" t="s">
        <v>5979</v>
      </c>
      <c r="B6158" s="124">
        <v>266.23</v>
      </c>
    </row>
    <row r="6159" spans="1:2" x14ac:dyDescent="0.25">
      <c r="A6159" s="1" t="s">
        <v>5980</v>
      </c>
      <c r="B6159" s="124">
        <v>347.41</v>
      </c>
    </row>
    <row r="6160" spans="1:2" x14ac:dyDescent="0.25">
      <c r="A6160" s="1" t="s">
        <v>5981</v>
      </c>
      <c r="B6160" s="124">
        <v>319.23</v>
      </c>
    </row>
    <row r="6161" spans="1:2" x14ac:dyDescent="0.25">
      <c r="A6161" s="1" t="s">
        <v>5982</v>
      </c>
      <c r="B6161" s="124">
        <v>406.06</v>
      </c>
    </row>
    <row r="6162" spans="1:2" x14ac:dyDescent="0.25">
      <c r="A6162" s="1" t="s">
        <v>5983</v>
      </c>
      <c r="B6162" s="124">
        <v>373.13</v>
      </c>
    </row>
    <row r="6163" spans="1:2" x14ac:dyDescent="0.25">
      <c r="A6163" s="1" t="s">
        <v>5984</v>
      </c>
      <c r="B6163" s="124">
        <v>101.03</v>
      </c>
    </row>
    <row r="6164" spans="1:2" x14ac:dyDescent="0.25">
      <c r="A6164" s="1" t="s">
        <v>5985</v>
      </c>
      <c r="B6164" s="124">
        <v>93</v>
      </c>
    </row>
    <row r="6165" spans="1:2" x14ac:dyDescent="0.25">
      <c r="A6165" s="1" t="s">
        <v>5986</v>
      </c>
      <c r="B6165" s="124">
        <v>134.66</v>
      </c>
    </row>
    <row r="6166" spans="1:2" x14ac:dyDescent="0.25">
      <c r="A6166" s="1" t="s">
        <v>5987</v>
      </c>
      <c r="B6166" s="124">
        <v>123.96</v>
      </c>
    </row>
    <row r="6167" spans="1:2" x14ac:dyDescent="0.25">
      <c r="A6167" s="1" t="s">
        <v>5988</v>
      </c>
      <c r="B6167" s="124">
        <v>168.37</v>
      </c>
    </row>
    <row r="6168" spans="1:2" x14ac:dyDescent="0.25">
      <c r="A6168" s="1" t="s">
        <v>5989</v>
      </c>
      <c r="B6168" s="124">
        <v>154.97999999999999</v>
      </c>
    </row>
    <row r="6169" spans="1:2" x14ac:dyDescent="0.25">
      <c r="A6169" s="1" t="s">
        <v>5990</v>
      </c>
      <c r="B6169" s="124">
        <v>201.98</v>
      </c>
    </row>
    <row r="6170" spans="1:2" x14ac:dyDescent="0.25">
      <c r="A6170" s="1" t="s">
        <v>5991</v>
      </c>
      <c r="B6170" s="124">
        <v>185.92</v>
      </c>
    </row>
    <row r="6171" spans="1:2" x14ac:dyDescent="0.25">
      <c r="A6171" s="1" t="s">
        <v>5992</v>
      </c>
      <c r="B6171" s="124">
        <v>235.87</v>
      </c>
    </row>
    <row r="6172" spans="1:2" x14ac:dyDescent="0.25">
      <c r="A6172" s="1" t="s">
        <v>5993</v>
      </c>
      <c r="B6172" s="124">
        <v>217.12</v>
      </c>
    </row>
    <row r="6173" spans="1:2" x14ac:dyDescent="0.25">
      <c r="A6173" s="1" t="s">
        <v>5994</v>
      </c>
      <c r="B6173" s="124">
        <v>269.49</v>
      </c>
    </row>
    <row r="6174" spans="1:2" x14ac:dyDescent="0.25">
      <c r="A6174" s="1" t="s">
        <v>5995</v>
      </c>
      <c r="B6174" s="124">
        <v>248.06</v>
      </c>
    </row>
    <row r="6175" spans="1:2" x14ac:dyDescent="0.25">
      <c r="A6175" s="1" t="s">
        <v>5996</v>
      </c>
      <c r="B6175" s="124">
        <v>303.19</v>
      </c>
    </row>
    <row r="6176" spans="1:2" x14ac:dyDescent="0.25">
      <c r="A6176" s="1" t="s">
        <v>5997</v>
      </c>
      <c r="B6176" s="124">
        <v>279.08</v>
      </c>
    </row>
    <row r="6177" spans="1:2" x14ac:dyDescent="0.25">
      <c r="A6177" s="1" t="s">
        <v>5998</v>
      </c>
      <c r="B6177" s="124">
        <v>336.48</v>
      </c>
    </row>
    <row r="6178" spans="1:2" x14ac:dyDescent="0.25">
      <c r="A6178" s="1" t="s">
        <v>5999</v>
      </c>
      <c r="B6178" s="124">
        <v>309.74</v>
      </c>
    </row>
    <row r="6179" spans="1:2" x14ac:dyDescent="0.25">
      <c r="A6179" s="1" t="s">
        <v>6000</v>
      </c>
      <c r="B6179" s="124">
        <v>404.19</v>
      </c>
    </row>
    <row r="6180" spans="1:2" x14ac:dyDescent="0.25">
      <c r="A6180" s="1" t="s">
        <v>6001</v>
      </c>
      <c r="B6180" s="124">
        <v>372.05</v>
      </c>
    </row>
    <row r="6181" spans="1:2" x14ac:dyDescent="0.25">
      <c r="A6181" s="1" t="s">
        <v>6002</v>
      </c>
      <c r="B6181" s="124">
        <v>471.51</v>
      </c>
    </row>
    <row r="6182" spans="1:2" x14ac:dyDescent="0.25">
      <c r="A6182" s="1" t="s">
        <v>6003</v>
      </c>
      <c r="B6182" s="124">
        <v>434.02</v>
      </c>
    </row>
    <row r="6183" spans="1:2" x14ac:dyDescent="0.25">
      <c r="A6183" s="1" t="s">
        <v>6004</v>
      </c>
      <c r="B6183" s="124">
        <v>538.86</v>
      </c>
    </row>
    <row r="6184" spans="1:2" x14ac:dyDescent="0.25">
      <c r="A6184" s="1" t="s">
        <v>6005</v>
      </c>
      <c r="B6184" s="124">
        <v>496.01</v>
      </c>
    </row>
    <row r="6185" spans="1:2" x14ac:dyDescent="0.25">
      <c r="A6185" s="1" t="s">
        <v>6006</v>
      </c>
      <c r="B6185" s="124">
        <v>250.18</v>
      </c>
    </row>
    <row r="6186" spans="1:2" x14ac:dyDescent="0.25">
      <c r="A6186" s="1" t="s">
        <v>6007</v>
      </c>
      <c r="B6186" s="124">
        <v>230.91</v>
      </c>
    </row>
    <row r="6187" spans="1:2" x14ac:dyDescent="0.25">
      <c r="A6187" s="1" t="s">
        <v>6008</v>
      </c>
      <c r="B6187" s="124">
        <v>292.08</v>
      </c>
    </row>
    <row r="6188" spans="1:2" x14ac:dyDescent="0.25">
      <c r="A6188" s="1" t="s">
        <v>6009</v>
      </c>
      <c r="B6188" s="124">
        <v>269.58</v>
      </c>
    </row>
    <row r="6189" spans="1:2" x14ac:dyDescent="0.25">
      <c r="A6189" s="1" t="s">
        <v>6010</v>
      </c>
      <c r="B6189" s="124">
        <v>333.75</v>
      </c>
    </row>
    <row r="6190" spans="1:2" x14ac:dyDescent="0.25">
      <c r="A6190" s="1" t="s">
        <v>6011</v>
      </c>
      <c r="B6190" s="124">
        <v>308.04000000000002</v>
      </c>
    </row>
    <row r="6191" spans="1:2" x14ac:dyDescent="0.25">
      <c r="A6191" s="1" t="s">
        <v>6012</v>
      </c>
      <c r="B6191" s="124">
        <v>375.51</v>
      </c>
    </row>
    <row r="6192" spans="1:2" x14ac:dyDescent="0.25">
      <c r="A6192" s="1" t="s">
        <v>6013</v>
      </c>
      <c r="B6192" s="124">
        <v>346.59</v>
      </c>
    </row>
    <row r="6193" spans="1:2" x14ac:dyDescent="0.25">
      <c r="A6193" s="1" t="s">
        <v>6014</v>
      </c>
      <c r="B6193" s="124">
        <v>417.2</v>
      </c>
    </row>
    <row r="6194" spans="1:2" x14ac:dyDescent="0.25">
      <c r="A6194" s="1" t="s">
        <v>6015</v>
      </c>
      <c r="B6194" s="124">
        <v>385.06</v>
      </c>
    </row>
    <row r="6195" spans="1:2" x14ac:dyDescent="0.25">
      <c r="A6195" s="1" t="s">
        <v>6016</v>
      </c>
      <c r="B6195" s="124">
        <v>500.61</v>
      </c>
    </row>
    <row r="6196" spans="1:2" x14ac:dyDescent="0.25">
      <c r="A6196" s="1" t="s">
        <v>6017</v>
      </c>
      <c r="B6196" s="124">
        <v>462.05</v>
      </c>
    </row>
    <row r="6197" spans="1:2" x14ac:dyDescent="0.25">
      <c r="A6197" s="1" t="s">
        <v>6018</v>
      </c>
      <c r="B6197" s="124">
        <v>583.63</v>
      </c>
    </row>
    <row r="6198" spans="1:2" x14ac:dyDescent="0.25">
      <c r="A6198" s="1" t="s">
        <v>6019</v>
      </c>
      <c r="B6198" s="124">
        <v>538.69000000000005</v>
      </c>
    </row>
    <row r="6199" spans="1:2" x14ac:dyDescent="0.25">
      <c r="A6199" s="1" t="s">
        <v>6020</v>
      </c>
      <c r="B6199" s="124">
        <v>667.4</v>
      </c>
    </row>
    <row r="6200" spans="1:2" x14ac:dyDescent="0.25">
      <c r="A6200" s="1" t="s">
        <v>6021</v>
      </c>
      <c r="B6200" s="124">
        <v>615.99</v>
      </c>
    </row>
    <row r="6201" spans="1:2" x14ac:dyDescent="0.25">
      <c r="A6201" s="1" t="s">
        <v>6022</v>
      </c>
      <c r="B6201" s="124">
        <v>750.74</v>
      </c>
    </row>
    <row r="6202" spans="1:2" x14ac:dyDescent="0.25">
      <c r="A6202" s="1" t="s">
        <v>6023</v>
      </c>
      <c r="B6202" s="124">
        <v>692.91</v>
      </c>
    </row>
    <row r="6203" spans="1:2" x14ac:dyDescent="0.25">
      <c r="A6203" s="1" t="s">
        <v>6024</v>
      </c>
      <c r="B6203" s="124">
        <v>835.19</v>
      </c>
    </row>
    <row r="6204" spans="1:2" x14ac:dyDescent="0.25">
      <c r="A6204" s="1" t="s">
        <v>6025</v>
      </c>
      <c r="B6204" s="124">
        <v>770.92</v>
      </c>
    </row>
    <row r="6205" spans="1:2" x14ac:dyDescent="0.25">
      <c r="A6205" s="1" t="s">
        <v>6026</v>
      </c>
      <c r="B6205" s="124">
        <v>1001.16</v>
      </c>
    </row>
    <row r="6206" spans="1:2" x14ac:dyDescent="0.25">
      <c r="A6206" s="1" t="s">
        <v>6027</v>
      </c>
      <c r="B6206" s="124">
        <v>924.04</v>
      </c>
    </row>
    <row r="6207" spans="1:2" x14ac:dyDescent="0.25">
      <c r="A6207" s="1" t="s">
        <v>6028</v>
      </c>
      <c r="B6207" s="124">
        <v>377.06</v>
      </c>
    </row>
    <row r="6208" spans="1:2" x14ac:dyDescent="0.25">
      <c r="A6208" s="1" t="s">
        <v>6029</v>
      </c>
      <c r="B6208" s="124">
        <v>348.3</v>
      </c>
    </row>
    <row r="6209" spans="1:2" x14ac:dyDescent="0.25">
      <c r="A6209" s="1" t="s">
        <v>6030</v>
      </c>
      <c r="B6209" s="124">
        <v>440.33</v>
      </c>
    </row>
    <row r="6210" spans="1:2" x14ac:dyDescent="0.25">
      <c r="A6210" s="1" t="s">
        <v>6031</v>
      </c>
      <c r="B6210" s="124">
        <v>406.75</v>
      </c>
    </row>
    <row r="6211" spans="1:2" x14ac:dyDescent="0.25">
      <c r="A6211" s="1" t="s">
        <v>6032</v>
      </c>
      <c r="B6211" s="124">
        <v>503.13</v>
      </c>
    </row>
    <row r="6212" spans="1:2" x14ac:dyDescent="0.25">
      <c r="A6212" s="1" t="s">
        <v>6033</v>
      </c>
      <c r="B6212" s="124">
        <v>464.76</v>
      </c>
    </row>
    <row r="6213" spans="1:2" x14ac:dyDescent="0.25">
      <c r="A6213" s="1" t="s">
        <v>6034</v>
      </c>
      <c r="B6213" s="124">
        <v>565.99</v>
      </c>
    </row>
    <row r="6214" spans="1:2" x14ac:dyDescent="0.25">
      <c r="A6214" s="1" t="s">
        <v>6035</v>
      </c>
      <c r="B6214" s="124">
        <v>522.82000000000005</v>
      </c>
    </row>
    <row r="6215" spans="1:2" x14ac:dyDescent="0.25">
      <c r="A6215" s="1" t="s">
        <v>6036</v>
      </c>
      <c r="B6215" s="124">
        <v>628.85</v>
      </c>
    </row>
    <row r="6216" spans="1:2" x14ac:dyDescent="0.25">
      <c r="A6216" s="1" t="s">
        <v>6037</v>
      </c>
      <c r="B6216" s="124">
        <v>580.89</v>
      </c>
    </row>
    <row r="6217" spans="1:2" x14ac:dyDescent="0.25">
      <c r="A6217" s="1" t="s">
        <v>6038</v>
      </c>
      <c r="B6217" s="124">
        <v>754.57</v>
      </c>
    </row>
    <row r="6218" spans="1:2" x14ac:dyDescent="0.25">
      <c r="A6218" s="1" t="s">
        <v>6039</v>
      </c>
      <c r="B6218" s="124">
        <v>697.02</v>
      </c>
    </row>
    <row r="6219" spans="1:2" x14ac:dyDescent="0.25">
      <c r="A6219" s="1" t="s">
        <v>6040</v>
      </c>
      <c r="B6219" s="124">
        <v>880.23</v>
      </c>
    </row>
    <row r="6220" spans="1:2" x14ac:dyDescent="0.25">
      <c r="A6220" s="1" t="s">
        <v>6041</v>
      </c>
      <c r="B6220" s="124">
        <v>813.1</v>
      </c>
    </row>
    <row r="6221" spans="1:2" x14ac:dyDescent="0.25">
      <c r="A6221" s="1" t="s">
        <v>6042</v>
      </c>
      <c r="B6221" s="124">
        <v>1005.95</v>
      </c>
    </row>
    <row r="6222" spans="1:2" x14ac:dyDescent="0.25">
      <c r="A6222" s="1" t="s">
        <v>6043</v>
      </c>
      <c r="B6222" s="124">
        <v>929.23</v>
      </c>
    </row>
    <row r="6223" spans="1:2" x14ac:dyDescent="0.25">
      <c r="A6223" s="1" t="s">
        <v>6044</v>
      </c>
      <c r="B6223" s="124">
        <v>1131.6300000000001</v>
      </c>
    </row>
    <row r="6224" spans="1:2" x14ac:dyDescent="0.25">
      <c r="A6224" s="1" t="s">
        <v>6045</v>
      </c>
      <c r="B6224" s="124">
        <v>1045.33</v>
      </c>
    </row>
    <row r="6225" spans="1:2" x14ac:dyDescent="0.25">
      <c r="A6225" s="1" t="s">
        <v>6046</v>
      </c>
      <c r="B6225" s="124">
        <v>1257.7</v>
      </c>
    </row>
    <row r="6226" spans="1:2" x14ac:dyDescent="0.25">
      <c r="A6226" s="1" t="s">
        <v>6047</v>
      </c>
      <c r="B6226" s="124">
        <v>1161.79</v>
      </c>
    </row>
    <row r="6227" spans="1:2" x14ac:dyDescent="0.25">
      <c r="A6227" s="1" t="s">
        <v>6048</v>
      </c>
      <c r="B6227" s="124">
        <v>1509.1</v>
      </c>
    </row>
    <row r="6228" spans="1:2" x14ac:dyDescent="0.25">
      <c r="A6228" s="1" t="s">
        <v>6049</v>
      </c>
      <c r="B6228" s="124">
        <v>1394.01</v>
      </c>
    </row>
    <row r="6229" spans="1:2" x14ac:dyDescent="0.25">
      <c r="A6229" s="1" t="s">
        <v>6050</v>
      </c>
      <c r="B6229" s="124">
        <v>1634.8</v>
      </c>
    </row>
    <row r="6230" spans="1:2" x14ac:dyDescent="0.25">
      <c r="A6230" s="1" t="s">
        <v>6051</v>
      </c>
      <c r="B6230" s="124">
        <v>1510.13</v>
      </c>
    </row>
    <row r="6231" spans="1:2" x14ac:dyDescent="0.25">
      <c r="A6231" s="1" t="s">
        <v>6052</v>
      </c>
      <c r="B6231" s="124">
        <v>1886.2</v>
      </c>
    </row>
    <row r="6232" spans="1:2" x14ac:dyDescent="0.25">
      <c r="A6232" s="1" t="s">
        <v>6053</v>
      </c>
      <c r="B6232" s="124">
        <v>1742.36</v>
      </c>
    </row>
    <row r="6233" spans="1:2" x14ac:dyDescent="0.25">
      <c r="A6233" s="1" t="s">
        <v>6054</v>
      </c>
      <c r="B6233" s="124">
        <v>2515.0500000000002</v>
      </c>
    </row>
    <row r="6234" spans="1:2" x14ac:dyDescent="0.25">
      <c r="A6234" s="1" t="s">
        <v>6055</v>
      </c>
      <c r="B6234" s="124">
        <v>2323.25</v>
      </c>
    </row>
    <row r="6235" spans="1:2" x14ac:dyDescent="0.25">
      <c r="A6235" s="1" t="s">
        <v>6056</v>
      </c>
      <c r="B6235" s="124">
        <v>3143.9</v>
      </c>
    </row>
    <row r="6236" spans="1:2" x14ac:dyDescent="0.25">
      <c r="A6236" s="1" t="s">
        <v>6057</v>
      </c>
      <c r="B6236" s="124">
        <v>2904.15</v>
      </c>
    </row>
    <row r="6237" spans="1:2" x14ac:dyDescent="0.25">
      <c r="A6237" s="1" t="s">
        <v>6058</v>
      </c>
      <c r="B6237" s="124">
        <v>803.45</v>
      </c>
    </row>
    <row r="6238" spans="1:2" x14ac:dyDescent="0.25">
      <c r="A6238" s="1" t="s">
        <v>6059</v>
      </c>
      <c r="B6238" s="124">
        <v>743.06</v>
      </c>
    </row>
    <row r="6239" spans="1:2" x14ac:dyDescent="0.25">
      <c r="A6239" s="1" t="s">
        <v>6060</v>
      </c>
      <c r="B6239" s="124">
        <v>964.05</v>
      </c>
    </row>
    <row r="6240" spans="1:2" x14ac:dyDescent="0.25">
      <c r="A6240" s="1" t="s">
        <v>6061</v>
      </c>
      <c r="B6240" s="124">
        <v>891.59</v>
      </c>
    </row>
    <row r="6241" spans="1:2" x14ac:dyDescent="0.25">
      <c r="A6241" s="1" t="s">
        <v>6062</v>
      </c>
      <c r="B6241" s="124">
        <v>1124.6300000000001</v>
      </c>
    </row>
    <row r="6242" spans="1:2" x14ac:dyDescent="0.25">
      <c r="A6242" s="1" t="s">
        <v>6063</v>
      </c>
      <c r="B6242" s="124">
        <v>1040.0999999999999</v>
      </c>
    </row>
    <row r="6243" spans="1:2" x14ac:dyDescent="0.25">
      <c r="A6243" s="1" t="s">
        <v>6064</v>
      </c>
      <c r="B6243" s="124">
        <v>1285.22</v>
      </c>
    </row>
    <row r="6244" spans="1:2" x14ac:dyDescent="0.25">
      <c r="A6244" s="1" t="s">
        <v>6065</v>
      </c>
      <c r="B6244" s="124">
        <v>1188.6199999999999</v>
      </c>
    </row>
    <row r="6245" spans="1:2" x14ac:dyDescent="0.25">
      <c r="A6245" s="1" t="s">
        <v>6066</v>
      </c>
      <c r="B6245" s="124">
        <v>1445.81</v>
      </c>
    </row>
    <row r="6246" spans="1:2" x14ac:dyDescent="0.25">
      <c r="A6246" s="1" t="s">
        <v>6067</v>
      </c>
      <c r="B6246" s="124">
        <v>1337.14</v>
      </c>
    </row>
    <row r="6247" spans="1:2" x14ac:dyDescent="0.25">
      <c r="A6247" s="1" t="s">
        <v>6068</v>
      </c>
      <c r="B6247" s="124">
        <v>1606.94</v>
      </c>
    </row>
    <row r="6248" spans="1:2" x14ac:dyDescent="0.25">
      <c r="A6248" s="1" t="s">
        <v>6069</v>
      </c>
      <c r="B6248" s="124">
        <v>1486.16</v>
      </c>
    </row>
    <row r="6249" spans="1:2" x14ac:dyDescent="0.25">
      <c r="A6249" s="1" t="s">
        <v>6070</v>
      </c>
      <c r="B6249" s="124">
        <v>1928.13</v>
      </c>
    </row>
    <row r="6250" spans="1:2" x14ac:dyDescent="0.25">
      <c r="A6250" s="1" t="s">
        <v>6071</v>
      </c>
      <c r="B6250" s="124">
        <v>1783.21</v>
      </c>
    </row>
    <row r="6251" spans="1:2" x14ac:dyDescent="0.25">
      <c r="A6251" s="1" t="s">
        <v>6072</v>
      </c>
      <c r="B6251" s="124">
        <v>2409.9299999999998</v>
      </c>
    </row>
    <row r="6252" spans="1:2" x14ac:dyDescent="0.25">
      <c r="A6252" s="1" t="s">
        <v>6073</v>
      </c>
      <c r="B6252" s="124">
        <v>2228.8000000000002</v>
      </c>
    </row>
    <row r="6253" spans="1:2" x14ac:dyDescent="0.25">
      <c r="A6253" s="1" t="s">
        <v>6074</v>
      </c>
      <c r="B6253" s="124">
        <v>2811.88</v>
      </c>
    </row>
    <row r="6254" spans="1:2" x14ac:dyDescent="0.25">
      <c r="A6254" s="1" t="s">
        <v>6075</v>
      </c>
      <c r="B6254" s="124">
        <v>2600.5300000000002</v>
      </c>
    </row>
    <row r="6255" spans="1:2" x14ac:dyDescent="0.25">
      <c r="A6255" s="1" t="s">
        <v>6076</v>
      </c>
      <c r="B6255" s="124">
        <v>2892.19</v>
      </c>
    </row>
    <row r="6256" spans="1:2" x14ac:dyDescent="0.25">
      <c r="A6256" s="1" t="s">
        <v>6077</v>
      </c>
      <c r="B6256" s="124">
        <v>2674.81</v>
      </c>
    </row>
    <row r="6257" spans="1:2" x14ac:dyDescent="0.25">
      <c r="A6257" s="1" t="s">
        <v>6078</v>
      </c>
      <c r="B6257" s="124">
        <v>3213.36</v>
      </c>
    </row>
    <row r="6258" spans="1:2" x14ac:dyDescent="0.25">
      <c r="A6258" s="1" t="s">
        <v>6079</v>
      </c>
      <c r="B6258" s="124">
        <v>2971.84</v>
      </c>
    </row>
    <row r="6259" spans="1:2" x14ac:dyDescent="0.25">
      <c r="A6259" s="1" t="s">
        <v>6080</v>
      </c>
      <c r="B6259" s="124">
        <v>4016.81</v>
      </c>
    </row>
    <row r="6260" spans="1:2" x14ac:dyDescent="0.25">
      <c r="A6260" s="1" t="s">
        <v>6081</v>
      </c>
      <c r="B6260" s="124">
        <v>3714.9</v>
      </c>
    </row>
    <row r="6261" spans="1:2" x14ac:dyDescent="0.25">
      <c r="A6261" s="1" t="s">
        <v>6082</v>
      </c>
      <c r="B6261" s="124">
        <v>3645.12</v>
      </c>
    </row>
    <row r="6262" spans="1:2" x14ac:dyDescent="0.25">
      <c r="A6262" s="1" t="s">
        <v>6083</v>
      </c>
      <c r="B6262" s="124">
        <v>3374.15</v>
      </c>
    </row>
    <row r="6263" spans="1:2" x14ac:dyDescent="0.25">
      <c r="A6263" s="1" t="s">
        <v>6084</v>
      </c>
      <c r="B6263" s="124">
        <v>4049.93</v>
      </c>
    </row>
    <row r="6264" spans="1:2" x14ac:dyDescent="0.25">
      <c r="A6264" s="1" t="s">
        <v>6085</v>
      </c>
      <c r="B6264" s="124">
        <v>3748.86</v>
      </c>
    </row>
    <row r="6265" spans="1:2" x14ac:dyDescent="0.25">
      <c r="A6265" s="1" t="s">
        <v>6086</v>
      </c>
      <c r="B6265" s="124">
        <v>5062.6400000000003</v>
      </c>
    </row>
    <row r="6266" spans="1:2" x14ac:dyDescent="0.25">
      <c r="A6266" s="1" t="s">
        <v>6087</v>
      </c>
      <c r="B6266" s="124">
        <v>4686.3</v>
      </c>
    </row>
    <row r="6267" spans="1:2" x14ac:dyDescent="0.25">
      <c r="A6267" s="1" t="s">
        <v>6088</v>
      </c>
      <c r="B6267" s="124">
        <v>253.21</v>
      </c>
    </row>
    <row r="6268" spans="1:2" x14ac:dyDescent="0.25">
      <c r="A6268" s="1" t="s">
        <v>6089</v>
      </c>
      <c r="B6268" s="124">
        <v>239.4</v>
      </c>
    </row>
    <row r="6269" spans="1:2" x14ac:dyDescent="0.25">
      <c r="A6269" s="1" t="s">
        <v>6090</v>
      </c>
      <c r="B6269" s="124">
        <v>266.41000000000003</v>
      </c>
    </row>
    <row r="6270" spans="1:2" x14ac:dyDescent="0.25">
      <c r="A6270" s="1" t="s">
        <v>6091</v>
      </c>
      <c r="B6270" s="124">
        <v>251.92</v>
      </c>
    </row>
    <row r="6271" spans="1:2" x14ac:dyDescent="0.25">
      <c r="A6271" s="1" t="s">
        <v>6092</v>
      </c>
      <c r="B6271" s="124">
        <v>204.75</v>
      </c>
    </row>
    <row r="6272" spans="1:2" x14ac:dyDescent="0.25">
      <c r="A6272" s="1" t="s">
        <v>6093</v>
      </c>
      <c r="B6272" s="124">
        <v>192.35</v>
      </c>
    </row>
    <row r="6273" spans="1:2" x14ac:dyDescent="0.25">
      <c r="A6273" s="1" t="s">
        <v>6094</v>
      </c>
      <c r="B6273" s="124">
        <v>180.55</v>
      </c>
    </row>
    <row r="6274" spans="1:2" x14ac:dyDescent="0.25">
      <c r="A6274" s="1" t="s">
        <v>6095</v>
      </c>
      <c r="B6274" s="124">
        <v>168.89</v>
      </c>
    </row>
    <row r="6275" spans="1:2" x14ac:dyDescent="0.25">
      <c r="A6275" s="1" t="s">
        <v>6096</v>
      </c>
      <c r="B6275" s="124">
        <v>170.51</v>
      </c>
    </row>
    <row r="6276" spans="1:2" x14ac:dyDescent="0.25">
      <c r="A6276" s="1" t="s">
        <v>6097</v>
      </c>
      <c r="B6276" s="124">
        <v>155.69999999999999</v>
      </c>
    </row>
    <row r="6277" spans="1:2" x14ac:dyDescent="0.25">
      <c r="A6277" s="1" t="s">
        <v>6098</v>
      </c>
      <c r="B6277" s="124">
        <v>213.14</v>
      </c>
    </row>
    <row r="6278" spans="1:2" x14ac:dyDescent="0.25">
      <c r="A6278" s="1" t="s">
        <v>6099</v>
      </c>
      <c r="B6278" s="124">
        <v>195.36</v>
      </c>
    </row>
    <row r="6279" spans="1:2" x14ac:dyDescent="0.25">
      <c r="A6279" s="1" t="s">
        <v>6100</v>
      </c>
      <c r="B6279" s="124">
        <v>265.05</v>
      </c>
    </row>
    <row r="6280" spans="1:2" x14ac:dyDescent="0.25">
      <c r="A6280" s="1" t="s">
        <v>6101</v>
      </c>
      <c r="B6280" s="124">
        <v>243</v>
      </c>
    </row>
    <row r="6281" spans="1:2" x14ac:dyDescent="0.25">
      <c r="A6281" s="1" t="s">
        <v>6102</v>
      </c>
      <c r="B6281" s="124">
        <v>368.98</v>
      </c>
    </row>
    <row r="6282" spans="1:2" x14ac:dyDescent="0.25">
      <c r="A6282" s="1" t="s">
        <v>6103</v>
      </c>
      <c r="B6282" s="124">
        <v>339.7</v>
      </c>
    </row>
    <row r="6283" spans="1:2" x14ac:dyDescent="0.25">
      <c r="A6283" s="1" t="s">
        <v>6104</v>
      </c>
      <c r="B6283" s="124">
        <v>428.05</v>
      </c>
    </row>
    <row r="6284" spans="1:2" x14ac:dyDescent="0.25">
      <c r="A6284" s="1" t="s">
        <v>6105</v>
      </c>
      <c r="B6284" s="124">
        <v>394.21</v>
      </c>
    </row>
    <row r="6285" spans="1:2" x14ac:dyDescent="0.25">
      <c r="A6285" s="1" t="s">
        <v>6106</v>
      </c>
      <c r="B6285" s="124">
        <v>496.05</v>
      </c>
    </row>
    <row r="6286" spans="1:2" x14ac:dyDescent="0.25">
      <c r="A6286" s="1" t="s">
        <v>6107</v>
      </c>
      <c r="B6286" s="124">
        <v>456.44</v>
      </c>
    </row>
    <row r="6287" spans="1:2" x14ac:dyDescent="0.25">
      <c r="A6287" s="1" t="s">
        <v>6108</v>
      </c>
      <c r="B6287" s="124">
        <v>719.13</v>
      </c>
    </row>
    <row r="6288" spans="1:2" x14ac:dyDescent="0.25">
      <c r="A6288" s="1" t="s">
        <v>6109</v>
      </c>
      <c r="B6288" s="124">
        <v>663.99</v>
      </c>
    </row>
    <row r="6289" spans="1:2" x14ac:dyDescent="0.25">
      <c r="A6289" s="1" t="s">
        <v>6110</v>
      </c>
      <c r="B6289" s="124">
        <v>792.19</v>
      </c>
    </row>
    <row r="6290" spans="1:2" x14ac:dyDescent="0.25">
      <c r="A6290" s="1" t="s">
        <v>6111</v>
      </c>
      <c r="B6290" s="124">
        <v>731.82</v>
      </c>
    </row>
    <row r="6291" spans="1:2" x14ac:dyDescent="0.25">
      <c r="A6291" s="1" t="s">
        <v>6112</v>
      </c>
      <c r="B6291" s="124">
        <v>942.12</v>
      </c>
    </row>
    <row r="6292" spans="1:2" x14ac:dyDescent="0.25">
      <c r="A6292" s="1" t="s">
        <v>6113</v>
      </c>
      <c r="B6292" s="124">
        <v>870.91</v>
      </c>
    </row>
    <row r="6293" spans="1:2" x14ac:dyDescent="0.25">
      <c r="A6293" s="1" t="s">
        <v>6114</v>
      </c>
      <c r="B6293" s="124">
        <v>1766.15</v>
      </c>
    </row>
    <row r="6294" spans="1:2" x14ac:dyDescent="0.25">
      <c r="A6294" s="1" t="s">
        <v>6115</v>
      </c>
      <c r="B6294" s="124">
        <v>1633.51</v>
      </c>
    </row>
    <row r="6295" spans="1:2" x14ac:dyDescent="0.25">
      <c r="A6295" s="1" t="s">
        <v>6116</v>
      </c>
      <c r="B6295" s="124">
        <v>2100.31</v>
      </c>
    </row>
    <row r="6296" spans="1:2" x14ac:dyDescent="0.25">
      <c r="A6296" s="1" t="s">
        <v>6117</v>
      </c>
      <c r="B6296" s="124">
        <v>1947.82</v>
      </c>
    </row>
    <row r="6297" spans="1:2" x14ac:dyDescent="0.25">
      <c r="A6297" s="1" t="s">
        <v>6118</v>
      </c>
      <c r="B6297" s="124">
        <v>2349.7399999999998</v>
      </c>
    </row>
    <row r="6298" spans="1:2" x14ac:dyDescent="0.25">
      <c r="A6298" s="1" t="s">
        <v>6119</v>
      </c>
      <c r="B6298" s="124">
        <v>2178.65</v>
      </c>
    </row>
    <row r="6299" spans="1:2" x14ac:dyDescent="0.25">
      <c r="A6299" s="1" t="s">
        <v>6120</v>
      </c>
      <c r="B6299" s="124">
        <v>3389.46</v>
      </c>
    </row>
    <row r="6300" spans="1:2" x14ac:dyDescent="0.25">
      <c r="A6300" s="1" t="s">
        <v>6121</v>
      </c>
      <c r="B6300" s="124">
        <v>3143.81</v>
      </c>
    </row>
    <row r="6301" spans="1:2" x14ac:dyDescent="0.25">
      <c r="A6301" s="1" t="s">
        <v>6122</v>
      </c>
      <c r="B6301" s="124">
        <v>4044.65</v>
      </c>
    </row>
    <row r="6302" spans="1:2" x14ac:dyDescent="0.25">
      <c r="A6302" s="1" t="s">
        <v>6123</v>
      </c>
      <c r="B6302" s="124">
        <v>3750.72</v>
      </c>
    </row>
    <row r="6303" spans="1:2" x14ac:dyDescent="0.25">
      <c r="A6303" s="1" t="s">
        <v>6124</v>
      </c>
      <c r="B6303" s="124">
        <v>4384.62</v>
      </c>
    </row>
    <row r="6304" spans="1:2" x14ac:dyDescent="0.25">
      <c r="A6304" s="1" t="s">
        <v>6125</v>
      </c>
      <c r="B6304" s="124">
        <v>4064.94</v>
      </c>
    </row>
    <row r="6305" spans="1:2" x14ac:dyDescent="0.25">
      <c r="A6305" s="1" t="s">
        <v>6126</v>
      </c>
      <c r="B6305" s="124">
        <v>6457.19</v>
      </c>
    </row>
    <row r="6306" spans="1:2" x14ac:dyDescent="0.25">
      <c r="A6306" s="1" t="s">
        <v>6127</v>
      </c>
      <c r="B6306" s="124">
        <v>5988.97</v>
      </c>
    </row>
    <row r="6307" spans="1:2" x14ac:dyDescent="0.25">
      <c r="A6307" s="1" t="s">
        <v>6128</v>
      </c>
      <c r="B6307" s="124">
        <v>8573.0499999999993</v>
      </c>
    </row>
    <row r="6308" spans="1:2" x14ac:dyDescent="0.25">
      <c r="A6308" s="1" t="s">
        <v>6129</v>
      </c>
      <c r="B6308" s="124">
        <v>7950.21</v>
      </c>
    </row>
    <row r="6309" spans="1:2" x14ac:dyDescent="0.25">
      <c r="A6309" s="1" t="s">
        <v>6130</v>
      </c>
      <c r="B6309" s="124">
        <v>10711</v>
      </c>
    </row>
    <row r="6310" spans="1:2" x14ac:dyDescent="0.25">
      <c r="A6310" s="1" t="s">
        <v>6131</v>
      </c>
      <c r="B6310" s="124">
        <v>9930.93</v>
      </c>
    </row>
    <row r="6311" spans="1:2" x14ac:dyDescent="0.25">
      <c r="A6311" s="1" t="s">
        <v>6132</v>
      </c>
      <c r="B6311" s="124">
        <v>264.72000000000003</v>
      </c>
    </row>
    <row r="6312" spans="1:2" x14ac:dyDescent="0.25">
      <c r="A6312" s="1" t="s">
        <v>6133</v>
      </c>
      <c r="B6312" s="124">
        <v>243.04</v>
      </c>
    </row>
    <row r="6313" spans="1:2" x14ac:dyDescent="0.25">
      <c r="A6313" s="1" t="s">
        <v>6134</v>
      </c>
      <c r="B6313" s="124">
        <v>340.42</v>
      </c>
    </row>
    <row r="6314" spans="1:2" x14ac:dyDescent="0.25">
      <c r="A6314" s="1" t="s">
        <v>6135</v>
      </c>
      <c r="B6314" s="124">
        <v>312.58</v>
      </c>
    </row>
    <row r="6315" spans="1:2" x14ac:dyDescent="0.25">
      <c r="A6315" s="1" t="s">
        <v>6136</v>
      </c>
      <c r="B6315" s="124">
        <v>394.61</v>
      </c>
    </row>
    <row r="6316" spans="1:2" x14ac:dyDescent="0.25">
      <c r="A6316" s="1" t="s">
        <v>6137</v>
      </c>
      <c r="B6316" s="124">
        <v>362.16</v>
      </c>
    </row>
    <row r="6317" spans="1:2" x14ac:dyDescent="0.25">
      <c r="A6317" s="1" t="s">
        <v>6138</v>
      </c>
      <c r="B6317" s="124">
        <v>479.96</v>
      </c>
    </row>
    <row r="6318" spans="1:2" x14ac:dyDescent="0.25">
      <c r="A6318" s="1" t="s">
        <v>6139</v>
      </c>
      <c r="B6318" s="124">
        <v>440.47</v>
      </c>
    </row>
    <row r="6319" spans="1:2" x14ac:dyDescent="0.25">
      <c r="A6319" s="1" t="s">
        <v>6140</v>
      </c>
      <c r="B6319" s="124">
        <v>637.65</v>
      </c>
    </row>
    <row r="6320" spans="1:2" x14ac:dyDescent="0.25">
      <c r="A6320" s="1" t="s">
        <v>6141</v>
      </c>
      <c r="B6320" s="124">
        <v>585.66</v>
      </c>
    </row>
    <row r="6321" spans="1:2" x14ac:dyDescent="0.25">
      <c r="A6321" s="1" t="s">
        <v>6142</v>
      </c>
      <c r="B6321" s="124">
        <v>746.19</v>
      </c>
    </row>
    <row r="6322" spans="1:2" x14ac:dyDescent="0.25">
      <c r="A6322" s="1" t="s">
        <v>6143</v>
      </c>
      <c r="B6322" s="124">
        <v>685.3</v>
      </c>
    </row>
    <row r="6323" spans="1:2" x14ac:dyDescent="0.25">
      <c r="A6323" s="1" t="s">
        <v>6144</v>
      </c>
      <c r="B6323" s="124">
        <v>910.23</v>
      </c>
    </row>
    <row r="6324" spans="1:2" x14ac:dyDescent="0.25">
      <c r="A6324" s="1" t="s">
        <v>6145</v>
      </c>
      <c r="B6324" s="124">
        <v>836.81</v>
      </c>
    </row>
    <row r="6325" spans="1:2" x14ac:dyDescent="0.25">
      <c r="A6325" s="1" t="s">
        <v>6146</v>
      </c>
      <c r="B6325" s="124">
        <v>864.82</v>
      </c>
    </row>
    <row r="6326" spans="1:2" x14ac:dyDescent="0.25">
      <c r="A6326" s="1" t="s">
        <v>6147</v>
      </c>
      <c r="B6326" s="124">
        <v>794.22</v>
      </c>
    </row>
    <row r="6327" spans="1:2" x14ac:dyDescent="0.25">
      <c r="A6327" s="1" t="s">
        <v>6148</v>
      </c>
      <c r="B6327" s="124">
        <v>1152.55</v>
      </c>
    </row>
    <row r="6328" spans="1:2" x14ac:dyDescent="0.25">
      <c r="A6328" s="1" t="s">
        <v>6149</v>
      </c>
      <c r="B6328" s="124">
        <v>1059.93</v>
      </c>
    </row>
    <row r="6329" spans="1:2" x14ac:dyDescent="0.25">
      <c r="A6329" s="1" t="s">
        <v>6150</v>
      </c>
      <c r="B6329" s="124">
        <v>1349.88</v>
      </c>
    </row>
    <row r="6330" spans="1:2" x14ac:dyDescent="0.25">
      <c r="A6330" s="1" t="s">
        <v>6151</v>
      </c>
      <c r="B6330" s="124">
        <v>1241.02</v>
      </c>
    </row>
    <row r="6331" spans="1:2" x14ac:dyDescent="0.25">
      <c r="A6331" s="1" t="s">
        <v>6152</v>
      </c>
      <c r="B6331" s="124">
        <v>1755.28</v>
      </c>
    </row>
    <row r="6332" spans="1:2" x14ac:dyDescent="0.25">
      <c r="A6332" s="1" t="s">
        <v>6153</v>
      </c>
      <c r="B6332" s="124">
        <v>1615.9</v>
      </c>
    </row>
    <row r="6333" spans="1:2" x14ac:dyDescent="0.25">
      <c r="A6333" s="1" t="s">
        <v>6154</v>
      </c>
      <c r="B6333" s="124">
        <v>1977</v>
      </c>
    </row>
    <row r="6334" spans="1:2" x14ac:dyDescent="0.25">
      <c r="A6334" s="1" t="s">
        <v>6155</v>
      </c>
      <c r="B6334" s="124">
        <v>1820.24</v>
      </c>
    </row>
    <row r="6335" spans="1:2" x14ac:dyDescent="0.25">
      <c r="A6335" s="1" t="s">
        <v>6156</v>
      </c>
      <c r="B6335" s="124">
        <v>603.41</v>
      </c>
    </row>
    <row r="6336" spans="1:2" x14ac:dyDescent="0.25">
      <c r="A6336" s="1" t="s">
        <v>6157</v>
      </c>
      <c r="B6336" s="124">
        <v>552.61</v>
      </c>
    </row>
    <row r="6337" spans="1:2" x14ac:dyDescent="0.25">
      <c r="A6337" s="1" t="s">
        <v>6158</v>
      </c>
      <c r="B6337" s="124">
        <v>776.47</v>
      </c>
    </row>
    <row r="6338" spans="1:2" x14ac:dyDescent="0.25">
      <c r="A6338" s="1" t="s">
        <v>6159</v>
      </c>
      <c r="B6338" s="124">
        <v>711.19</v>
      </c>
    </row>
    <row r="6339" spans="1:2" x14ac:dyDescent="0.25">
      <c r="A6339" s="1" t="s">
        <v>6160</v>
      </c>
      <c r="B6339" s="124">
        <v>1047.21</v>
      </c>
    </row>
    <row r="6340" spans="1:2" x14ac:dyDescent="0.25">
      <c r="A6340" s="1" t="s">
        <v>6161</v>
      </c>
      <c r="B6340" s="124">
        <v>960.46</v>
      </c>
    </row>
    <row r="6341" spans="1:2" x14ac:dyDescent="0.25">
      <c r="A6341" s="1" t="s">
        <v>6162</v>
      </c>
      <c r="B6341" s="124">
        <v>1271.29</v>
      </c>
    </row>
    <row r="6342" spans="1:2" x14ac:dyDescent="0.25">
      <c r="A6342" s="1" t="s">
        <v>6163</v>
      </c>
      <c r="B6342" s="124">
        <v>1165.8900000000001</v>
      </c>
    </row>
    <row r="6343" spans="1:2" x14ac:dyDescent="0.25">
      <c r="A6343" s="1" t="s">
        <v>6164</v>
      </c>
      <c r="B6343" s="124">
        <v>1774.79</v>
      </c>
    </row>
    <row r="6344" spans="1:2" x14ac:dyDescent="0.25">
      <c r="A6344" s="1" t="s">
        <v>6165</v>
      </c>
      <c r="B6344" s="124">
        <v>1629.97</v>
      </c>
    </row>
    <row r="6345" spans="1:2" x14ac:dyDescent="0.25">
      <c r="A6345" s="1" t="s">
        <v>6166</v>
      </c>
      <c r="B6345" s="124">
        <v>2068.69</v>
      </c>
    </row>
    <row r="6346" spans="1:2" x14ac:dyDescent="0.25">
      <c r="A6346" s="1" t="s">
        <v>6167</v>
      </c>
      <c r="B6346" s="124">
        <v>1899.58</v>
      </c>
    </row>
    <row r="6347" spans="1:2" x14ac:dyDescent="0.25">
      <c r="A6347" s="1" t="s">
        <v>6168</v>
      </c>
      <c r="B6347" s="124">
        <v>2699.75</v>
      </c>
    </row>
    <row r="6348" spans="1:2" x14ac:dyDescent="0.25">
      <c r="A6348" s="1" t="s">
        <v>6169</v>
      </c>
      <c r="B6348" s="124">
        <v>2482.98</v>
      </c>
    </row>
    <row r="6349" spans="1:2" x14ac:dyDescent="0.25">
      <c r="A6349" s="1" t="s">
        <v>6170</v>
      </c>
      <c r="B6349" s="124">
        <v>2957.21</v>
      </c>
    </row>
    <row r="6350" spans="1:2" x14ac:dyDescent="0.25">
      <c r="A6350" s="1" t="s">
        <v>6171</v>
      </c>
      <c r="B6350" s="124">
        <v>2720.14</v>
      </c>
    </row>
    <row r="6351" spans="1:2" x14ac:dyDescent="0.25">
      <c r="A6351" s="1" t="s">
        <v>6172</v>
      </c>
      <c r="B6351" s="124">
        <v>3472.46</v>
      </c>
    </row>
    <row r="6352" spans="1:2" x14ac:dyDescent="0.25">
      <c r="A6352" s="1" t="s">
        <v>6173</v>
      </c>
      <c r="B6352" s="124">
        <v>3194.21</v>
      </c>
    </row>
    <row r="6353" spans="1:2" x14ac:dyDescent="0.25">
      <c r="A6353" s="1" t="s">
        <v>6174</v>
      </c>
      <c r="B6353" s="124">
        <v>4521.87</v>
      </c>
    </row>
    <row r="6354" spans="1:2" x14ac:dyDescent="0.25">
      <c r="A6354" s="1" t="s">
        <v>6175</v>
      </c>
      <c r="B6354" s="124">
        <v>4164.25</v>
      </c>
    </row>
    <row r="6355" spans="1:2" x14ac:dyDescent="0.25">
      <c r="A6355" s="1" t="s">
        <v>6176</v>
      </c>
      <c r="B6355" s="124">
        <v>6060.22</v>
      </c>
    </row>
    <row r="6356" spans="1:2" x14ac:dyDescent="0.25">
      <c r="A6356" s="1" t="s">
        <v>6177</v>
      </c>
      <c r="B6356" s="124">
        <v>5588.45</v>
      </c>
    </row>
    <row r="6357" spans="1:2" x14ac:dyDescent="0.25">
      <c r="A6357" s="1" t="s">
        <v>6178</v>
      </c>
      <c r="B6357" s="124">
        <v>6852.38</v>
      </c>
    </row>
    <row r="6358" spans="1:2" x14ac:dyDescent="0.25">
      <c r="A6358" s="1" t="s">
        <v>6179</v>
      </c>
      <c r="B6358" s="124">
        <v>6319.78</v>
      </c>
    </row>
    <row r="6359" spans="1:2" x14ac:dyDescent="0.25">
      <c r="A6359" s="1" t="s">
        <v>6180</v>
      </c>
      <c r="B6359" s="124">
        <v>5720.97</v>
      </c>
    </row>
    <row r="6360" spans="1:2" x14ac:dyDescent="0.25">
      <c r="A6360" s="1" t="s">
        <v>6181</v>
      </c>
      <c r="B6360" s="124">
        <v>5247.67</v>
      </c>
    </row>
    <row r="6361" spans="1:2" x14ac:dyDescent="0.25">
      <c r="A6361" s="1" t="s">
        <v>6182</v>
      </c>
      <c r="B6361" s="124">
        <v>15763.33</v>
      </c>
    </row>
    <row r="6362" spans="1:2" x14ac:dyDescent="0.25">
      <c r="A6362" s="1" t="s">
        <v>6183</v>
      </c>
      <c r="B6362" s="124">
        <v>14731.21</v>
      </c>
    </row>
    <row r="6363" spans="1:2" x14ac:dyDescent="0.25">
      <c r="A6363" s="1" t="s">
        <v>6184</v>
      </c>
      <c r="B6363" s="124">
        <v>85.46</v>
      </c>
    </row>
    <row r="6364" spans="1:2" x14ac:dyDescent="0.25">
      <c r="A6364" s="1" t="s">
        <v>6185</v>
      </c>
      <c r="B6364" s="124">
        <v>83.72</v>
      </c>
    </row>
    <row r="6365" spans="1:2" x14ac:dyDescent="0.25">
      <c r="A6365" s="1" t="s">
        <v>6186</v>
      </c>
      <c r="B6365" s="124">
        <v>50.61</v>
      </c>
    </row>
    <row r="6366" spans="1:2" x14ac:dyDescent="0.25">
      <c r="A6366" s="1" t="s">
        <v>6187</v>
      </c>
      <c r="B6366" s="124">
        <v>47.84</v>
      </c>
    </row>
    <row r="6367" spans="1:2" x14ac:dyDescent="0.25">
      <c r="A6367" s="1" t="s">
        <v>6188</v>
      </c>
      <c r="B6367" s="124">
        <v>80.22</v>
      </c>
    </row>
    <row r="6368" spans="1:2" x14ac:dyDescent="0.25">
      <c r="A6368" s="1" t="s">
        <v>6189</v>
      </c>
      <c r="B6368" s="124">
        <v>76.739999999999995</v>
      </c>
    </row>
    <row r="6369" spans="1:2" x14ac:dyDescent="0.25">
      <c r="A6369" s="1" t="s">
        <v>6190</v>
      </c>
      <c r="B6369" s="124">
        <v>150.06</v>
      </c>
    </row>
    <row r="6370" spans="1:2" x14ac:dyDescent="0.25">
      <c r="A6370" s="1" t="s">
        <v>6191</v>
      </c>
      <c r="B6370" s="124">
        <v>146.22999999999999</v>
      </c>
    </row>
    <row r="6371" spans="1:2" x14ac:dyDescent="0.25">
      <c r="A6371" s="1" t="s">
        <v>6192</v>
      </c>
      <c r="B6371" s="124">
        <v>339</v>
      </c>
    </row>
    <row r="6372" spans="1:2" x14ac:dyDescent="0.25">
      <c r="A6372" s="1" t="s">
        <v>6193</v>
      </c>
      <c r="B6372" s="124">
        <v>333.78</v>
      </c>
    </row>
    <row r="6373" spans="1:2" x14ac:dyDescent="0.25">
      <c r="A6373" s="1" t="s">
        <v>6194</v>
      </c>
      <c r="B6373" s="124">
        <v>31.8</v>
      </c>
    </row>
    <row r="6374" spans="1:2" x14ac:dyDescent="0.25">
      <c r="A6374" s="1" t="s">
        <v>6195</v>
      </c>
      <c r="B6374" s="124">
        <v>30.42</v>
      </c>
    </row>
    <row r="6375" spans="1:2" x14ac:dyDescent="0.25">
      <c r="A6375" s="1" t="s">
        <v>6196</v>
      </c>
      <c r="B6375" s="124">
        <v>45.61</v>
      </c>
    </row>
    <row r="6376" spans="1:2" x14ac:dyDescent="0.25">
      <c r="A6376" s="1" t="s">
        <v>6197</v>
      </c>
      <c r="B6376" s="124">
        <v>43.87</v>
      </c>
    </row>
    <row r="6377" spans="1:2" x14ac:dyDescent="0.25">
      <c r="A6377" s="1" t="s">
        <v>6198</v>
      </c>
      <c r="B6377" s="124">
        <v>80.28</v>
      </c>
    </row>
    <row r="6378" spans="1:2" x14ac:dyDescent="0.25">
      <c r="A6378" s="1" t="s">
        <v>6199</v>
      </c>
      <c r="B6378" s="124">
        <v>77.67</v>
      </c>
    </row>
    <row r="6379" spans="1:2" x14ac:dyDescent="0.25">
      <c r="A6379" s="1" t="s">
        <v>6200</v>
      </c>
      <c r="B6379" s="124">
        <v>275.39</v>
      </c>
    </row>
    <row r="6380" spans="1:2" x14ac:dyDescent="0.25">
      <c r="A6380" s="1" t="s">
        <v>6201</v>
      </c>
      <c r="B6380" s="124">
        <v>271.91000000000003</v>
      </c>
    </row>
    <row r="6381" spans="1:2" x14ac:dyDescent="0.25">
      <c r="A6381" s="1" t="s">
        <v>6202</v>
      </c>
      <c r="B6381" s="124">
        <v>64.41</v>
      </c>
    </row>
    <row r="6382" spans="1:2" x14ac:dyDescent="0.25">
      <c r="A6382" s="1" t="s">
        <v>6203</v>
      </c>
      <c r="B6382" s="124">
        <v>61.29</v>
      </c>
    </row>
    <row r="6383" spans="1:2" x14ac:dyDescent="0.25">
      <c r="A6383" s="1" t="s">
        <v>6204</v>
      </c>
      <c r="B6383" s="124">
        <v>82.09</v>
      </c>
    </row>
    <row r="6384" spans="1:2" x14ac:dyDescent="0.25">
      <c r="A6384" s="1" t="s">
        <v>6205</v>
      </c>
      <c r="B6384" s="124">
        <v>78.09</v>
      </c>
    </row>
    <row r="6385" spans="1:2" x14ac:dyDescent="0.25">
      <c r="A6385" s="1" t="s">
        <v>6206</v>
      </c>
      <c r="B6385" s="124">
        <v>87.89</v>
      </c>
    </row>
    <row r="6386" spans="1:2" x14ac:dyDescent="0.25">
      <c r="A6386" s="1" t="s">
        <v>6207</v>
      </c>
      <c r="B6386" s="124">
        <v>83.55</v>
      </c>
    </row>
    <row r="6387" spans="1:2" x14ac:dyDescent="0.25">
      <c r="A6387" s="1" t="s">
        <v>6208</v>
      </c>
      <c r="B6387" s="124">
        <v>93.76</v>
      </c>
    </row>
    <row r="6388" spans="1:2" x14ac:dyDescent="0.25">
      <c r="A6388" s="1" t="s">
        <v>6209</v>
      </c>
      <c r="B6388" s="124">
        <v>88.9</v>
      </c>
    </row>
    <row r="6389" spans="1:2" x14ac:dyDescent="0.25">
      <c r="A6389" s="1" t="s">
        <v>6210</v>
      </c>
      <c r="B6389" s="124">
        <v>101.56</v>
      </c>
    </row>
    <row r="6390" spans="1:2" x14ac:dyDescent="0.25">
      <c r="A6390" s="1" t="s">
        <v>6211</v>
      </c>
      <c r="B6390" s="124">
        <v>96.35</v>
      </c>
    </row>
    <row r="6391" spans="1:2" x14ac:dyDescent="0.25">
      <c r="A6391" s="1" t="s">
        <v>6212</v>
      </c>
      <c r="B6391" s="124">
        <v>102.44</v>
      </c>
    </row>
    <row r="6392" spans="1:2" x14ac:dyDescent="0.25">
      <c r="A6392" s="1" t="s">
        <v>6213</v>
      </c>
      <c r="B6392" s="124">
        <v>96.71</v>
      </c>
    </row>
    <row r="6393" spans="1:2" x14ac:dyDescent="0.25">
      <c r="A6393" s="1" t="s">
        <v>6214</v>
      </c>
      <c r="B6393" s="124">
        <v>108.84</v>
      </c>
    </row>
    <row r="6394" spans="1:2" x14ac:dyDescent="0.25">
      <c r="A6394" s="1" t="s">
        <v>6215</v>
      </c>
      <c r="B6394" s="124">
        <v>102.76</v>
      </c>
    </row>
    <row r="6395" spans="1:2" x14ac:dyDescent="0.25">
      <c r="A6395" s="1" t="s">
        <v>6216</v>
      </c>
      <c r="B6395" s="124">
        <v>32121.42</v>
      </c>
    </row>
    <row r="6396" spans="1:2" x14ac:dyDescent="0.25">
      <c r="A6396" s="1" t="s">
        <v>6217</v>
      </c>
      <c r="B6396" s="124">
        <v>29684.54</v>
      </c>
    </row>
    <row r="6397" spans="1:2" x14ac:dyDescent="0.25">
      <c r="A6397" s="1" t="s">
        <v>6218</v>
      </c>
      <c r="B6397" s="124">
        <v>53000.34</v>
      </c>
    </row>
    <row r="6398" spans="1:2" x14ac:dyDescent="0.25">
      <c r="A6398" s="1" t="s">
        <v>6219</v>
      </c>
      <c r="B6398" s="124">
        <v>48979.49</v>
      </c>
    </row>
    <row r="6399" spans="1:2" x14ac:dyDescent="0.25">
      <c r="A6399" s="1" t="s">
        <v>6220</v>
      </c>
      <c r="B6399" s="124">
        <v>415.14</v>
      </c>
    </row>
    <row r="6400" spans="1:2" x14ac:dyDescent="0.25">
      <c r="A6400" s="1" t="s">
        <v>6221</v>
      </c>
      <c r="B6400" s="124">
        <v>415.14</v>
      </c>
    </row>
    <row r="6401" spans="1:2" x14ac:dyDescent="0.25">
      <c r="A6401" s="1" t="s">
        <v>6222</v>
      </c>
      <c r="B6401" s="124">
        <v>470.19</v>
      </c>
    </row>
    <row r="6402" spans="1:2" x14ac:dyDescent="0.25">
      <c r="A6402" s="1" t="s">
        <v>6223</v>
      </c>
      <c r="B6402" s="124">
        <v>470.19</v>
      </c>
    </row>
    <row r="6403" spans="1:2" x14ac:dyDescent="0.25">
      <c r="A6403" s="1" t="s">
        <v>6224</v>
      </c>
      <c r="B6403" s="124">
        <v>572.02</v>
      </c>
    </row>
    <row r="6404" spans="1:2" x14ac:dyDescent="0.25">
      <c r="A6404" s="1" t="s">
        <v>6225</v>
      </c>
      <c r="B6404" s="124">
        <v>572.02</v>
      </c>
    </row>
    <row r="6405" spans="1:2" x14ac:dyDescent="0.25">
      <c r="A6405" s="1" t="s">
        <v>6226</v>
      </c>
      <c r="B6405" s="124">
        <v>644.63</v>
      </c>
    </row>
    <row r="6406" spans="1:2" x14ac:dyDescent="0.25">
      <c r="A6406" s="1" t="s">
        <v>6227</v>
      </c>
      <c r="B6406" s="124">
        <v>644.63</v>
      </c>
    </row>
    <row r="6407" spans="1:2" x14ac:dyDescent="0.25">
      <c r="A6407" s="1" t="s">
        <v>6228</v>
      </c>
      <c r="B6407" s="124">
        <v>880.44</v>
      </c>
    </row>
    <row r="6408" spans="1:2" x14ac:dyDescent="0.25">
      <c r="A6408" s="1" t="s">
        <v>6229</v>
      </c>
      <c r="B6408" s="124">
        <v>880.44</v>
      </c>
    </row>
    <row r="6409" spans="1:2" x14ac:dyDescent="0.25">
      <c r="A6409" s="1" t="s">
        <v>6230</v>
      </c>
      <c r="B6409" s="124">
        <v>1126.08</v>
      </c>
    </row>
    <row r="6410" spans="1:2" x14ac:dyDescent="0.25">
      <c r="A6410" s="1" t="s">
        <v>6231</v>
      </c>
      <c r="B6410" s="124">
        <v>1126.08</v>
      </c>
    </row>
    <row r="6411" spans="1:2" x14ac:dyDescent="0.25">
      <c r="A6411" s="1" t="s">
        <v>6232</v>
      </c>
      <c r="B6411" s="124">
        <v>1333.64</v>
      </c>
    </row>
    <row r="6412" spans="1:2" x14ac:dyDescent="0.25">
      <c r="A6412" s="1" t="s">
        <v>6233</v>
      </c>
      <c r="B6412" s="124">
        <v>1333.64</v>
      </c>
    </row>
    <row r="6413" spans="1:2" x14ac:dyDescent="0.25">
      <c r="A6413" s="1" t="s">
        <v>6234</v>
      </c>
      <c r="B6413" s="124">
        <v>1915.63</v>
      </c>
    </row>
    <row r="6414" spans="1:2" x14ac:dyDescent="0.25">
      <c r="A6414" s="1" t="s">
        <v>6235</v>
      </c>
      <c r="B6414" s="124">
        <v>1915.63</v>
      </c>
    </row>
    <row r="6415" spans="1:2" x14ac:dyDescent="0.25">
      <c r="A6415" s="1" t="s">
        <v>6236</v>
      </c>
      <c r="B6415" s="124">
        <v>2605.58</v>
      </c>
    </row>
    <row r="6416" spans="1:2" x14ac:dyDescent="0.25">
      <c r="A6416" s="1" t="s">
        <v>6237</v>
      </c>
      <c r="B6416" s="124">
        <v>2605.58</v>
      </c>
    </row>
    <row r="6417" spans="1:2" x14ac:dyDescent="0.25">
      <c r="A6417" s="1" t="s">
        <v>6238</v>
      </c>
      <c r="B6417" s="124">
        <v>4234.09</v>
      </c>
    </row>
    <row r="6418" spans="1:2" x14ac:dyDescent="0.25">
      <c r="A6418" s="1" t="s">
        <v>6239</v>
      </c>
      <c r="B6418" s="124">
        <v>4234.09</v>
      </c>
    </row>
    <row r="6419" spans="1:2" x14ac:dyDescent="0.25">
      <c r="A6419" s="1" t="s">
        <v>6240</v>
      </c>
      <c r="B6419" s="124">
        <v>15.41</v>
      </c>
    </row>
    <row r="6420" spans="1:2" x14ac:dyDescent="0.25">
      <c r="A6420" s="1" t="s">
        <v>6241</v>
      </c>
      <c r="B6420" s="124">
        <v>14.33</v>
      </c>
    </row>
    <row r="6421" spans="1:2" x14ac:dyDescent="0.25">
      <c r="A6421" s="1" t="s">
        <v>6242</v>
      </c>
      <c r="B6421" s="124">
        <v>25.05</v>
      </c>
    </row>
    <row r="6422" spans="1:2" x14ac:dyDescent="0.25">
      <c r="A6422" s="1" t="s">
        <v>6243</v>
      </c>
      <c r="B6422" s="124">
        <v>23.65</v>
      </c>
    </row>
    <row r="6423" spans="1:2" x14ac:dyDescent="0.25">
      <c r="A6423" s="1" t="s">
        <v>6244</v>
      </c>
      <c r="B6423" s="124">
        <v>17.18</v>
      </c>
    </row>
    <row r="6424" spans="1:2" x14ac:dyDescent="0.25">
      <c r="A6424" s="1" t="s">
        <v>6245</v>
      </c>
      <c r="B6424" s="124">
        <v>16.100000000000001</v>
      </c>
    </row>
    <row r="6425" spans="1:2" x14ac:dyDescent="0.25">
      <c r="A6425" s="1" t="s">
        <v>6246</v>
      </c>
      <c r="B6425" s="124">
        <v>28.59</v>
      </c>
    </row>
    <row r="6426" spans="1:2" x14ac:dyDescent="0.25">
      <c r="A6426" s="1" t="s">
        <v>6247</v>
      </c>
      <c r="B6426" s="124">
        <v>27.2</v>
      </c>
    </row>
    <row r="6427" spans="1:2" x14ac:dyDescent="0.25">
      <c r="A6427" s="1" t="s">
        <v>6248</v>
      </c>
      <c r="B6427" s="124">
        <v>18.670000000000002</v>
      </c>
    </row>
    <row r="6428" spans="1:2" x14ac:dyDescent="0.25">
      <c r="A6428" s="1" t="s">
        <v>6249</v>
      </c>
      <c r="B6428" s="124">
        <v>17.59</v>
      </c>
    </row>
    <row r="6429" spans="1:2" x14ac:dyDescent="0.25">
      <c r="A6429" s="1" t="s">
        <v>6250</v>
      </c>
      <c r="B6429" s="124">
        <v>31.57</v>
      </c>
    </row>
    <row r="6430" spans="1:2" x14ac:dyDescent="0.25">
      <c r="A6430" s="1" t="s">
        <v>6251</v>
      </c>
      <c r="B6430" s="124">
        <v>30.17</v>
      </c>
    </row>
    <row r="6431" spans="1:2" x14ac:dyDescent="0.25">
      <c r="A6431" s="1" t="s">
        <v>6252</v>
      </c>
      <c r="B6431" s="124">
        <v>23.17</v>
      </c>
    </row>
    <row r="6432" spans="1:2" x14ac:dyDescent="0.25">
      <c r="A6432" s="1" t="s">
        <v>6253</v>
      </c>
      <c r="B6432" s="124">
        <v>22.09</v>
      </c>
    </row>
    <row r="6433" spans="1:2" x14ac:dyDescent="0.25">
      <c r="A6433" s="1" t="s">
        <v>6254</v>
      </c>
      <c r="B6433" s="124">
        <v>40.57</v>
      </c>
    </row>
    <row r="6434" spans="1:2" x14ac:dyDescent="0.25">
      <c r="A6434" s="1" t="s">
        <v>6255</v>
      </c>
      <c r="B6434" s="124">
        <v>39.17</v>
      </c>
    </row>
    <row r="6435" spans="1:2" x14ac:dyDescent="0.25">
      <c r="A6435" s="1" t="s">
        <v>6256</v>
      </c>
      <c r="B6435" s="124">
        <v>26.76</v>
      </c>
    </row>
    <row r="6436" spans="1:2" x14ac:dyDescent="0.25">
      <c r="A6436" s="1" t="s">
        <v>6257</v>
      </c>
      <c r="B6436" s="124">
        <v>25.67</v>
      </c>
    </row>
    <row r="6437" spans="1:2" x14ac:dyDescent="0.25">
      <c r="A6437" s="1" t="s">
        <v>6258</v>
      </c>
      <c r="B6437" s="124">
        <v>47.74</v>
      </c>
    </row>
    <row r="6438" spans="1:2" x14ac:dyDescent="0.25">
      <c r="A6438" s="1" t="s">
        <v>6259</v>
      </c>
      <c r="B6438" s="124">
        <v>46.34</v>
      </c>
    </row>
    <row r="6439" spans="1:2" x14ac:dyDescent="0.25">
      <c r="A6439" s="1" t="s">
        <v>6260</v>
      </c>
      <c r="B6439" s="124">
        <v>32.369999999999997</v>
      </c>
    </row>
    <row r="6440" spans="1:2" x14ac:dyDescent="0.25">
      <c r="A6440" s="1" t="s">
        <v>6261</v>
      </c>
      <c r="B6440" s="124">
        <v>31.28</v>
      </c>
    </row>
    <row r="6441" spans="1:2" x14ac:dyDescent="0.25">
      <c r="A6441" s="1" t="s">
        <v>6262</v>
      </c>
      <c r="B6441" s="124">
        <v>58.96</v>
      </c>
    </row>
    <row r="6442" spans="1:2" x14ac:dyDescent="0.25">
      <c r="A6442" s="1" t="s">
        <v>6263</v>
      </c>
      <c r="B6442" s="124">
        <v>57.56</v>
      </c>
    </row>
    <row r="6443" spans="1:2" x14ac:dyDescent="0.25">
      <c r="A6443" s="1" t="s">
        <v>6264</v>
      </c>
      <c r="B6443" s="124">
        <v>35.909999999999997</v>
      </c>
    </row>
    <row r="6444" spans="1:2" x14ac:dyDescent="0.25">
      <c r="A6444" s="1" t="s">
        <v>6265</v>
      </c>
      <c r="B6444" s="124">
        <v>34.82</v>
      </c>
    </row>
    <row r="6445" spans="1:2" x14ac:dyDescent="0.25">
      <c r="A6445" s="1" t="s">
        <v>6266</v>
      </c>
      <c r="B6445" s="124">
        <v>66.040000000000006</v>
      </c>
    </row>
    <row r="6446" spans="1:2" x14ac:dyDescent="0.25">
      <c r="A6446" s="1" t="s">
        <v>6267</v>
      </c>
      <c r="B6446" s="124">
        <v>64.64</v>
      </c>
    </row>
    <row r="6447" spans="1:2" x14ac:dyDescent="0.25">
      <c r="A6447" s="1" t="s">
        <v>6268</v>
      </c>
      <c r="B6447" s="124">
        <v>17.04</v>
      </c>
    </row>
    <row r="6448" spans="1:2" x14ac:dyDescent="0.25">
      <c r="A6448" s="1" t="s">
        <v>6269</v>
      </c>
      <c r="B6448" s="124">
        <v>15.95</v>
      </c>
    </row>
    <row r="6449" spans="1:2" x14ac:dyDescent="0.25">
      <c r="A6449" s="1" t="s">
        <v>6270</v>
      </c>
      <c r="B6449" s="124">
        <v>28.3</v>
      </c>
    </row>
    <row r="6450" spans="1:2" x14ac:dyDescent="0.25">
      <c r="A6450" s="1" t="s">
        <v>6271</v>
      </c>
      <c r="B6450" s="124">
        <v>26.9</v>
      </c>
    </row>
    <row r="6451" spans="1:2" x14ac:dyDescent="0.25">
      <c r="A6451" s="1" t="s">
        <v>6272</v>
      </c>
      <c r="B6451" s="124">
        <v>18.34</v>
      </c>
    </row>
    <row r="6452" spans="1:2" x14ac:dyDescent="0.25">
      <c r="A6452" s="1" t="s">
        <v>6273</v>
      </c>
      <c r="B6452" s="124">
        <v>17.260000000000002</v>
      </c>
    </row>
    <row r="6453" spans="1:2" x14ac:dyDescent="0.25">
      <c r="A6453" s="1" t="s">
        <v>6274</v>
      </c>
      <c r="B6453" s="124">
        <v>30.91</v>
      </c>
    </row>
    <row r="6454" spans="1:2" x14ac:dyDescent="0.25">
      <c r="A6454" s="1" t="s">
        <v>6275</v>
      </c>
      <c r="B6454" s="124">
        <v>29.52</v>
      </c>
    </row>
    <row r="6455" spans="1:2" x14ac:dyDescent="0.25">
      <c r="A6455" s="1" t="s">
        <v>6276</v>
      </c>
      <c r="B6455" s="124">
        <v>25.81</v>
      </c>
    </row>
    <row r="6456" spans="1:2" x14ac:dyDescent="0.25">
      <c r="A6456" s="1" t="s">
        <v>6277</v>
      </c>
      <c r="B6456" s="124">
        <v>24.73</v>
      </c>
    </row>
    <row r="6457" spans="1:2" x14ac:dyDescent="0.25">
      <c r="A6457" s="1" t="s">
        <v>6278</v>
      </c>
      <c r="B6457" s="124">
        <v>45.85</v>
      </c>
    </row>
    <row r="6458" spans="1:2" x14ac:dyDescent="0.25">
      <c r="A6458" s="1" t="s">
        <v>6279</v>
      </c>
      <c r="B6458" s="124">
        <v>44.46</v>
      </c>
    </row>
    <row r="6459" spans="1:2" x14ac:dyDescent="0.25">
      <c r="A6459" s="1" t="s">
        <v>6280</v>
      </c>
      <c r="B6459" s="124">
        <v>29.29</v>
      </c>
    </row>
    <row r="6460" spans="1:2" x14ac:dyDescent="0.25">
      <c r="A6460" s="1" t="s">
        <v>6281</v>
      </c>
      <c r="B6460" s="124">
        <v>28.2</v>
      </c>
    </row>
    <row r="6461" spans="1:2" x14ac:dyDescent="0.25">
      <c r="A6461" s="1" t="s">
        <v>6282</v>
      </c>
      <c r="B6461" s="124">
        <v>52.8</v>
      </c>
    </row>
    <row r="6462" spans="1:2" x14ac:dyDescent="0.25">
      <c r="A6462" s="1" t="s">
        <v>6283</v>
      </c>
      <c r="B6462" s="124">
        <v>51.4</v>
      </c>
    </row>
    <row r="6463" spans="1:2" x14ac:dyDescent="0.25">
      <c r="A6463" s="1" t="s">
        <v>6284</v>
      </c>
      <c r="B6463" s="124">
        <v>45.83</v>
      </c>
    </row>
    <row r="6464" spans="1:2" x14ac:dyDescent="0.25">
      <c r="A6464" s="1" t="s">
        <v>6285</v>
      </c>
      <c r="B6464" s="124">
        <v>44.74</v>
      </c>
    </row>
    <row r="6465" spans="1:2" x14ac:dyDescent="0.25">
      <c r="A6465" s="1" t="s">
        <v>6286</v>
      </c>
      <c r="B6465" s="124">
        <v>85.88</v>
      </c>
    </row>
    <row r="6466" spans="1:2" x14ac:dyDescent="0.25">
      <c r="A6466" s="1" t="s">
        <v>6287</v>
      </c>
      <c r="B6466" s="124">
        <v>84.48</v>
      </c>
    </row>
    <row r="6467" spans="1:2" x14ac:dyDescent="0.25">
      <c r="A6467" s="1" t="s">
        <v>6288</v>
      </c>
      <c r="B6467" s="124">
        <v>70.459999999999994</v>
      </c>
    </row>
    <row r="6468" spans="1:2" x14ac:dyDescent="0.25">
      <c r="A6468" s="1" t="s">
        <v>6289</v>
      </c>
      <c r="B6468" s="124">
        <v>69.37</v>
      </c>
    </row>
    <row r="6469" spans="1:2" x14ac:dyDescent="0.25">
      <c r="A6469" s="1" t="s">
        <v>6290</v>
      </c>
      <c r="B6469" s="124">
        <v>135.13999999999999</v>
      </c>
    </row>
    <row r="6470" spans="1:2" x14ac:dyDescent="0.25">
      <c r="A6470" s="1" t="s">
        <v>6291</v>
      </c>
      <c r="B6470" s="124">
        <v>133.74</v>
      </c>
    </row>
    <row r="6471" spans="1:2" x14ac:dyDescent="0.25">
      <c r="A6471" s="1" t="s">
        <v>6292</v>
      </c>
      <c r="B6471" s="124">
        <v>94.04</v>
      </c>
    </row>
    <row r="6472" spans="1:2" x14ac:dyDescent="0.25">
      <c r="A6472" s="1" t="s">
        <v>6293</v>
      </c>
      <c r="B6472" s="124">
        <v>92.95</v>
      </c>
    </row>
    <row r="6473" spans="1:2" x14ac:dyDescent="0.25">
      <c r="A6473" s="1" t="s">
        <v>6294</v>
      </c>
      <c r="B6473" s="124">
        <v>182.3</v>
      </c>
    </row>
    <row r="6474" spans="1:2" x14ac:dyDescent="0.25">
      <c r="A6474" s="1" t="s">
        <v>6295</v>
      </c>
      <c r="B6474" s="124">
        <v>180.9</v>
      </c>
    </row>
    <row r="6475" spans="1:2" x14ac:dyDescent="0.25">
      <c r="A6475" s="1" t="s">
        <v>6296</v>
      </c>
      <c r="B6475" s="124">
        <v>152.49</v>
      </c>
    </row>
    <row r="6476" spans="1:2" x14ac:dyDescent="0.25">
      <c r="A6476" s="1" t="s">
        <v>6297</v>
      </c>
      <c r="B6476" s="124">
        <v>151.41</v>
      </c>
    </row>
    <row r="6477" spans="1:2" x14ac:dyDescent="0.25">
      <c r="A6477" s="1" t="s">
        <v>6298</v>
      </c>
      <c r="B6477" s="124">
        <v>299.20999999999998</v>
      </c>
    </row>
    <row r="6478" spans="1:2" x14ac:dyDescent="0.25">
      <c r="A6478" s="1" t="s">
        <v>6299</v>
      </c>
      <c r="B6478" s="124">
        <v>297.82</v>
      </c>
    </row>
    <row r="6479" spans="1:2" x14ac:dyDescent="0.25">
      <c r="A6479" s="1" t="s">
        <v>6300</v>
      </c>
      <c r="B6479" s="124">
        <v>686.32</v>
      </c>
    </row>
    <row r="6480" spans="1:2" x14ac:dyDescent="0.25">
      <c r="A6480" s="1" t="s">
        <v>6301</v>
      </c>
      <c r="B6480" s="124">
        <v>657.33</v>
      </c>
    </row>
    <row r="6481" spans="1:2" x14ac:dyDescent="0.25">
      <c r="A6481" s="1" t="s">
        <v>6302</v>
      </c>
      <c r="B6481" s="124">
        <v>856.43</v>
      </c>
    </row>
    <row r="6482" spans="1:2" x14ac:dyDescent="0.25">
      <c r="A6482" s="1" t="s">
        <v>6303</v>
      </c>
      <c r="B6482" s="124">
        <v>826.42</v>
      </c>
    </row>
    <row r="6483" spans="1:2" x14ac:dyDescent="0.25">
      <c r="A6483" s="1" t="s">
        <v>6304</v>
      </c>
      <c r="B6483" s="124">
        <v>867.57</v>
      </c>
    </row>
    <row r="6484" spans="1:2" x14ac:dyDescent="0.25">
      <c r="A6484" s="1" t="s">
        <v>6305</v>
      </c>
      <c r="B6484" s="124">
        <v>838.4</v>
      </c>
    </row>
    <row r="6485" spans="1:2" x14ac:dyDescent="0.25">
      <c r="A6485" s="1" t="s">
        <v>6306</v>
      </c>
      <c r="B6485" s="124">
        <v>1024.43</v>
      </c>
    </row>
    <row r="6486" spans="1:2" x14ac:dyDescent="0.25">
      <c r="A6486" s="1" t="s">
        <v>6307</v>
      </c>
      <c r="B6486" s="124">
        <v>994.42</v>
      </c>
    </row>
    <row r="6487" spans="1:2" x14ac:dyDescent="0.25">
      <c r="A6487" s="1" t="s">
        <v>6308</v>
      </c>
      <c r="B6487" s="124">
        <v>784.58</v>
      </c>
    </row>
    <row r="6488" spans="1:2" x14ac:dyDescent="0.25">
      <c r="A6488" s="1" t="s">
        <v>6309</v>
      </c>
      <c r="B6488" s="124">
        <v>755.59</v>
      </c>
    </row>
    <row r="6489" spans="1:2" x14ac:dyDescent="0.25">
      <c r="A6489" s="1" t="s">
        <v>6310</v>
      </c>
      <c r="B6489" s="124">
        <v>1027.82</v>
      </c>
    </row>
    <row r="6490" spans="1:2" x14ac:dyDescent="0.25">
      <c r="A6490" s="1" t="s">
        <v>6311</v>
      </c>
      <c r="B6490" s="124">
        <v>997.81</v>
      </c>
    </row>
    <row r="6491" spans="1:2" x14ac:dyDescent="0.25">
      <c r="A6491" s="1" t="s">
        <v>6312</v>
      </c>
      <c r="B6491" s="124">
        <v>793.49</v>
      </c>
    </row>
    <row r="6492" spans="1:2" x14ac:dyDescent="0.25">
      <c r="A6492" s="1" t="s">
        <v>6313</v>
      </c>
      <c r="B6492" s="124">
        <v>768.51</v>
      </c>
    </row>
    <row r="6493" spans="1:2" x14ac:dyDescent="0.25">
      <c r="A6493" s="1" t="s">
        <v>6314</v>
      </c>
      <c r="B6493" s="124">
        <v>332.18</v>
      </c>
    </row>
    <row r="6494" spans="1:2" x14ac:dyDescent="0.25">
      <c r="A6494" s="1" t="s">
        <v>6315</v>
      </c>
      <c r="B6494" s="124">
        <v>322.36</v>
      </c>
    </row>
    <row r="6495" spans="1:2" x14ac:dyDescent="0.25">
      <c r="A6495" s="1" t="s">
        <v>6316</v>
      </c>
      <c r="B6495" s="124">
        <v>291.11</v>
      </c>
    </row>
    <row r="6496" spans="1:2" x14ac:dyDescent="0.25">
      <c r="A6496" s="1" t="s">
        <v>6317</v>
      </c>
      <c r="B6496" s="124">
        <v>283.55</v>
      </c>
    </row>
    <row r="6497" spans="1:2" x14ac:dyDescent="0.25">
      <c r="A6497" s="1" t="s">
        <v>6318</v>
      </c>
      <c r="B6497" s="124">
        <v>952.58</v>
      </c>
    </row>
    <row r="6498" spans="1:2" x14ac:dyDescent="0.25">
      <c r="A6498" s="1" t="s">
        <v>6319</v>
      </c>
      <c r="B6498" s="124">
        <v>923.59</v>
      </c>
    </row>
    <row r="6499" spans="1:2" x14ac:dyDescent="0.25">
      <c r="A6499" s="1" t="s">
        <v>6320</v>
      </c>
      <c r="B6499" s="124">
        <v>1195.82</v>
      </c>
    </row>
    <row r="6500" spans="1:2" x14ac:dyDescent="0.25">
      <c r="A6500" s="1" t="s">
        <v>6321</v>
      </c>
      <c r="B6500" s="124">
        <v>1165.81</v>
      </c>
    </row>
    <row r="6501" spans="1:2" x14ac:dyDescent="0.25">
      <c r="A6501" s="1" t="s">
        <v>6322</v>
      </c>
      <c r="B6501" s="124">
        <v>961.49</v>
      </c>
    </row>
    <row r="6502" spans="1:2" x14ac:dyDescent="0.25">
      <c r="A6502" s="1" t="s">
        <v>6323</v>
      </c>
      <c r="B6502" s="124">
        <v>936.51</v>
      </c>
    </row>
    <row r="6503" spans="1:2" x14ac:dyDescent="0.25">
      <c r="A6503" s="1" t="s">
        <v>6324</v>
      </c>
      <c r="B6503" s="124">
        <v>382.58</v>
      </c>
    </row>
    <row r="6504" spans="1:2" x14ac:dyDescent="0.25">
      <c r="A6504" s="1" t="s">
        <v>6325</v>
      </c>
      <c r="B6504" s="124">
        <v>372.76</v>
      </c>
    </row>
    <row r="6505" spans="1:2" x14ac:dyDescent="0.25">
      <c r="A6505" s="1" t="s">
        <v>6326</v>
      </c>
      <c r="B6505" s="124">
        <v>329.75</v>
      </c>
    </row>
    <row r="6506" spans="1:2" x14ac:dyDescent="0.25">
      <c r="A6506" s="1" t="s">
        <v>6327</v>
      </c>
      <c r="B6506" s="124">
        <v>322.19</v>
      </c>
    </row>
    <row r="6507" spans="1:2" x14ac:dyDescent="0.25">
      <c r="A6507" s="1" t="s">
        <v>6328</v>
      </c>
      <c r="B6507" s="124">
        <v>119.05</v>
      </c>
    </row>
    <row r="6508" spans="1:2" x14ac:dyDescent="0.25">
      <c r="A6508" s="1" t="s">
        <v>6329</v>
      </c>
      <c r="B6508" s="124">
        <v>112.82</v>
      </c>
    </row>
    <row r="6509" spans="1:2" x14ac:dyDescent="0.25">
      <c r="A6509" s="1" t="s">
        <v>6330</v>
      </c>
      <c r="B6509" s="124">
        <v>28.69</v>
      </c>
    </row>
    <row r="6510" spans="1:2" x14ac:dyDescent="0.25">
      <c r="A6510" s="1" t="s">
        <v>6331</v>
      </c>
      <c r="B6510" s="124">
        <v>26.15</v>
      </c>
    </row>
    <row r="6511" spans="1:2" x14ac:dyDescent="0.25">
      <c r="A6511" s="1" t="s">
        <v>6332</v>
      </c>
      <c r="B6511" s="124">
        <v>40.65</v>
      </c>
    </row>
    <row r="6512" spans="1:2" x14ac:dyDescent="0.25">
      <c r="A6512" s="1" t="s">
        <v>6333</v>
      </c>
      <c r="B6512" s="124">
        <v>37.479999999999997</v>
      </c>
    </row>
    <row r="6513" spans="1:2" x14ac:dyDescent="0.25">
      <c r="A6513" s="1" t="s">
        <v>6334</v>
      </c>
      <c r="B6513" s="124">
        <v>47.14</v>
      </c>
    </row>
    <row r="6514" spans="1:2" x14ac:dyDescent="0.25">
      <c r="A6514" s="1" t="s">
        <v>6335</v>
      </c>
      <c r="B6514" s="124">
        <v>43.37</v>
      </c>
    </row>
    <row r="6515" spans="1:2" x14ac:dyDescent="0.25">
      <c r="A6515" s="1" t="s">
        <v>6336</v>
      </c>
      <c r="B6515" s="124">
        <v>18.920000000000002</v>
      </c>
    </row>
    <row r="6516" spans="1:2" x14ac:dyDescent="0.25">
      <c r="A6516" s="1" t="s">
        <v>6337</v>
      </c>
      <c r="B6516" s="124">
        <v>17.71</v>
      </c>
    </row>
    <row r="6517" spans="1:2" x14ac:dyDescent="0.25">
      <c r="A6517" s="1" t="s">
        <v>6338</v>
      </c>
      <c r="B6517" s="124">
        <v>25.25</v>
      </c>
    </row>
    <row r="6518" spans="1:2" x14ac:dyDescent="0.25">
      <c r="A6518" s="1" t="s">
        <v>6339</v>
      </c>
      <c r="B6518" s="124">
        <v>24.04</v>
      </c>
    </row>
    <row r="6519" spans="1:2" x14ac:dyDescent="0.25">
      <c r="A6519" s="1" t="s">
        <v>6340</v>
      </c>
      <c r="B6519" s="124">
        <v>27.06</v>
      </c>
    </row>
    <row r="6520" spans="1:2" x14ac:dyDescent="0.25">
      <c r="A6520" s="1" t="s">
        <v>6341</v>
      </c>
      <c r="B6520" s="124">
        <v>25.86</v>
      </c>
    </row>
    <row r="6521" spans="1:2" x14ac:dyDescent="0.25">
      <c r="A6521" s="1" t="s">
        <v>6342</v>
      </c>
      <c r="B6521" s="124">
        <v>23.18</v>
      </c>
    </row>
    <row r="6522" spans="1:2" x14ac:dyDescent="0.25">
      <c r="A6522" s="1" t="s">
        <v>6343</v>
      </c>
      <c r="B6522" s="124">
        <v>22.22</v>
      </c>
    </row>
    <row r="6523" spans="1:2" x14ac:dyDescent="0.25">
      <c r="A6523" s="1" t="s">
        <v>6344</v>
      </c>
      <c r="B6523" s="124">
        <v>24.79</v>
      </c>
    </row>
    <row r="6524" spans="1:2" x14ac:dyDescent="0.25">
      <c r="A6524" s="1" t="s">
        <v>6345</v>
      </c>
      <c r="B6524" s="124">
        <v>23.83</v>
      </c>
    </row>
    <row r="6525" spans="1:2" x14ac:dyDescent="0.25">
      <c r="A6525" s="1" t="s">
        <v>6346</v>
      </c>
      <c r="B6525" s="124">
        <v>175.97</v>
      </c>
    </row>
    <row r="6526" spans="1:2" x14ac:dyDescent="0.25">
      <c r="A6526" s="1" t="s">
        <v>6347</v>
      </c>
      <c r="B6526" s="124">
        <v>169.95</v>
      </c>
    </row>
    <row r="6527" spans="1:2" x14ac:dyDescent="0.25">
      <c r="A6527" s="1" t="s">
        <v>6348</v>
      </c>
      <c r="B6527" s="124">
        <v>12.06</v>
      </c>
    </row>
    <row r="6528" spans="1:2" x14ac:dyDescent="0.25">
      <c r="A6528" s="1" t="s">
        <v>6349</v>
      </c>
      <c r="B6528" s="124">
        <v>10.85</v>
      </c>
    </row>
    <row r="6529" spans="1:2" x14ac:dyDescent="0.25">
      <c r="A6529" s="1" t="s">
        <v>6350</v>
      </c>
      <c r="B6529" s="124">
        <v>92.76</v>
      </c>
    </row>
    <row r="6530" spans="1:2" x14ac:dyDescent="0.25">
      <c r="A6530" s="1" t="s">
        <v>6351</v>
      </c>
      <c r="B6530" s="124">
        <v>85.53</v>
      </c>
    </row>
    <row r="6531" spans="1:2" x14ac:dyDescent="0.25">
      <c r="A6531" s="1" t="s">
        <v>6352</v>
      </c>
      <c r="B6531" s="124">
        <v>173.71</v>
      </c>
    </row>
    <row r="6532" spans="1:2" x14ac:dyDescent="0.25">
      <c r="A6532" s="1" t="s">
        <v>6353</v>
      </c>
      <c r="B6532" s="124">
        <v>167.68</v>
      </c>
    </row>
    <row r="6533" spans="1:2" x14ac:dyDescent="0.25">
      <c r="A6533" s="1" t="s">
        <v>6354</v>
      </c>
      <c r="B6533" s="124">
        <v>187.42</v>
      </c>
    </row>
    <row r="6534" spans="1:2" x14ac:dyDescent="0.25">
      <c r="A6534" s="1" t="s">
        <v>6355</v>
      </c>
      <c r="B6534" s="124">
        <v>180.19</v>
      </c>
    </row>
    <row r="6535" spans="1:2" x14ac:dyDescent="0.25">
      <c r="A6535" s="1" t="s">
        <v>6356</v>
      </c>
      <c r="B6535" s="124">
        <v>167.9</v>
      </c>
    </row>
    <row r="6536" spans="1:2" x14ac:dyDescent="0.25">
      <c r="A6536" s="1" t="s">
        <v>6357</v>
      </c>
      <c r="B6536" s="124">
        <v>161.88</v>
      </c>
    </row>
    <row r="6537" spans="1:2" x14ac:dyDescent="0.25">
      <c r="A6537" s="1" t="s">
        <v>6358</v>
      </c>
      <c r="B6537" s="124">
        <v>477.76</v>
      </c>
    </row>
    <row r="6538" spans="1:2" x14ac:dyDescent="0.25">
      <c r="A6538" s="1" t="s">
        <v>6359</v>
      </c>
      <c r="B6538" s="124">
        <v>471.74</v>
      </c>
    </row>
    <row r="6539" spans="1:2" x14ac:dyDescent="0.25">
      <c r="A6539" s="1" t="s">
        <v>6360</v>
      </c>
      <c r="B6539" s="124">
        <v>183.97</v>
      </c>
    </row>
    <row r="6540" spans="1:2" x14ac:dyDescent="0.25">
      <c r="A6540" s="1" t="s">
        <v>6361</v>
      </c>
      <c r="B6540" s="124">
        <v>179.15</v>
      </c>
    </row>
    <row r="6541" spans="1:2" x14ac:dyDescent="0.25">
      <c r="A6541" s="1" t="s">
        <v>6362</v>
      </c>
      <c r="B6541" s="124">
        <v>220.1</v>
      </c>
    </row>
    <row r="6542" spans="1:2" x14ac:dyDescent="0.25">
      <c r="A6542" s="1" t="s">
        <v>6363</v>
      </c>
      <c r="B6542" s="124">
        <v>210.46</v>
      </c>
    </row>
    <row r="6543" spans="1:2" x14ac:dyDescent="0.25">
      <c r="A6543" s="1" t="s">
        <v>6364</v>
      </c>
      <c r="B6543" s="124">
        <v>341.19</v>
      </c>
    </row>
    <row r="6544" spans="1:2" x14ac:dyDescent="0.25">
      <c r="A6544" s="1" t="s">
        <v>6365</v>
      </c>
      <c r="B6544" s="124">
        <v>334.76</v>
      </c>
    </row>
    <row r="6545" spans="1:2" x14ac:dyDescent="0.25">
      <c r="A6545" s="1" t="s">
        <v>6366</v>
      </c>
      <c r="B6545" s="124">
        <v>206.66</v>
      </c>
    </row>
    <row r="6546" spans="1:2" x14ac:dyDescent="0.25">
      <c r="A6546" s="1" t="s">
        <v>6367</v>
      </c>
      <c r="B6546" s="124">
        <v>197.02</v>
      </c>
    </row>
    <row r="6547" spans="1:2" x14ac:dyDescent="0.25">
      <c r="A6547" s="1" t="s">
        <v>6368</v>
      </c>
      <c r="B6547" s="124">
        <v>419.24</v>
      </c>
    </row>
    <row r="6548" spans="1:2" x14ac:dyDescent="0.25">
      <c r="A6548" s="1" t="s">
        <v>6369</v>
      </c>
      <c r="B6548" s="124">
        <v>378.49</v>
      </c>
    </row>
    <row r="6549" spans="1:2" x14ac:dyDescent="0.25">
      <c r="A6549" s="1" t="s">
        <v>6370</v>
      </c>
      <c r="B6549" s="124">
        <v>170.67</v>
      </c>
    </row>
    <row r="6550" spans="1:2" x14ac:dyDescent="0.25">
      <c r="A6550" s="1" t="s">
        <v>6371</v>
      </c>
      <c r="B6550" s="124">
        <v>163.44</v>
      </c>
    </row>
    <row r="6551" spans="1:2" x14ac:dyDescent="0.25">
      <c r="A6551" s="1" t="s">
        <v>6372</v>
      </c>
      <c r="B6551" s="124">
        <v>166.96</v>
      </c>
    </row>
    <row r="6552" spans="1:2" x14ac:dyDescent="0.25">
      <c r="A6552" s="1" t="s">
        <v>6374</v>
      </c>
      <c r="B6552" s="124">
        <v>160.94</v>
      </c>
    </row>
    <row r="6553" spans="1:2" x14ac:dyDescent="0.25">
      <c r="A6553" s="1" t="s">
        <v>6375</v>
      </c>
      <c r="B6553" s="124">
        <v>201.23</v>
      </c>
    </row>
    <row r="6554" spans="1:2" x14ac:dyDescent="0.25">
      <c r="A6554" s="1" t="s">
        <v>6376</v>
      </c>
      <c r="B6554" s="124">
        <v>191.59</v>
      </c>
    </row>
    <row r="6555" spans="1:2" x14ac:dyDescent="0.25">
      <c r="A6555" s="1" t="s">
        <v>6377</v>
      </c>
      <c r="B6555" s="124">
        <v>200.77</v>
      </c>
    </row>
    <row r="6556" spans="1:2" x14ac:dyDescent="0.25">
      <c r="A6556" s="1" t="s">
        <v>6378</v>
      </c>
      <c r="B6556" s="124">
        <v>191.13</v>
      </c>
    </row>
    <row r="6557" spans="1:2" x14ac:dyDescent="0.25">
      <c r="A6557" s="1" t="s">
        <v>6379</v>
      </c>
      <c r="B6557" s="124">
        <v>200.85</v>
      </c>
    </row>
    <row r="6558" spans="1:2" x14ac:dyDescent="0.25">
      <c r="A6558" s="1" t="s">
        <v>6380</v>
      </c>
      <c r="B6558" s="124">
        <v>191.21</v>
      </c>
    </row>
    <row r="6559" spans="1:2" x14ac:dyDescent="0.25">
      <c r="A6559" s="1" t="s">
        <v>6381</v>
      </c>
      <c r="B6559" s="124">
        <v>474.5</v>
      </c>
    </row>
    <row r="6560" spans="1:2" x14ac:dyDescent="0.25">
      <c r="A6560" s="1" t="s">
        <v>6382</v>
      </c>
      <c r="B6560" s="124">
        <v>456.3</v>
      </c>
    </row>
    <row r="6561" spans="1:2" x14ac:dyDescent="0.25">
      <c r="A6561" s="1" t="s">
        <v>6383</v>
      </c>
      <c r="B6561" s="124">
        <v>1357.3</v>
      </c>
    </row>
    <row r="6562" spans="1:2" x14ac:dyDescent="0.25">
      <c r="A6562" s="1" t="s">
        <v>6384</v>
      </c>
      <c r="B6562" s="124">
        <v>1299.52</v>
      </c>
    </row>
    <row r="6563" spans="1:2" x14ac:dyDescent="0.25">
      <c r="A6563" s="1" t="s">
        <v>6385</v>
      </c>
      <c r="B6563" s="124">
        <v>148.44999999999999</v>
      </c>
    </row>
    <row r="6564" spans="1:2" x14ac:dyDescent="0.25">
      <c r="A6564" s="1" t="s">
        <v>6387</v>
      </c>
      <c r="B6564" s="124">
        <v>143.63</v>
      </c>
    </row>
    <row r="6565" spans="1:2" x14ac:dyDescent="0.25">
      <c r="A6565" s="1" t="s">
        <v>6388</v>
      </c>
      <c r="B6565" s="124">
        <v>5.96</v>
      </c>
    </row>
    <row r="6566" spans="1:2" x14ac:dyDescent="0.25">
      <c r="A6566" s="1" t="s">
        <v>6389</v>
      </c>
      <c r="B6566" s="124">
        <v>5.16</v>
      </c>
    </row>
    <row r="6567" spans="1:2" x14ac:dyDescent="0.25">
      <c r="A6567" s="1" t="s">
        <v>6390</v>
      </c>
      <c r="B6567" s="124">
        <v>27.32</v>
      </c>
    </row>
    <row r="6568" spans="1:2" x14ac:dyDescent="0.25">
      <c r="A6568" s="1" t="s">
        <v>6391</v>
      </c>
      <c r="B6568" s="124">
        <v>26.05</v>
      </c>
    </row>
    <row r="6569" spans="1:2" x14ac:dyDescent="0.25">
      <c r="A6569" s="1" t="s">
        <v>6392</v>
      </c>
      <c r="B6569" s="124">
        <v>40.6</v>
      </c>
    </row>
    <row r="6570" spans="1:2" x14ac:dyDescent="0.25">
      <c r="A6570" s="1" t="s">
        <v>6393</v>
      </c>
      <c r="B6570" s="124">
        <v>39.24</v>
      </c>
    </row>
    <row r="6571" spans="1:2" x14ac:dyDescent="0.25">
      <c r="A6571" s="1" t="s">
        <v>6394</v>
      </c>
      <c r="B6571" s="124">
        <v>48.78</v>
      </c>
    </row>
    <row r="6572" spans="1:2" x14ac:dyDescent="0.25">
      <c r="A6572" s="1" t="s">
        <v>6395</v>
      </c>
      <c r="B6572" s="124">
        <v>47.35</v>
      </c>
    </row>
    <row r="6573" spans="1:2" x14ac:dyDescent="0.25">
      <c r="A6573" s="1" t="s">
        <v>6396</v>
      </c>
      <c r="B6573" s="124">
        <v>77.540000000000006</v>
      </c>
    </row>
    <row r="6574" spans="1:2" x14ac:dyDescent="0.25">
      <c r="A6574" s="1" t="s">
        <v>6397</v>
      </c>
      <c r="B6574" s="124">
        <v>75.94</v>
      </c>
    </row>
    <row r="6575" spans="1:2" x14ac:dyDescent="0.25">
      <c r="A6575" s="1" t="s">
        <v>6398</v>
      </c>
      <c r="B6575" s="124">
        <v>89.08</v>
      </c>
    </row>
    <row r="6576" spans="1:2" x14ac:dyDescent="0.25">
      <c r="A6576" s="1" t="s">
        <v>6399</v>
      </c>
      <c r="B6576" s="124">
        <v>87.33</v>
      </c>
    </row>
    <row r="6577" spans="1:2" x14ac:dyDescent="0.25">
      <c r="A6577" s="1" t="s">
        <v>6400</v>
      </c>
      <c r="B6577" s="124">
        <v>109.98</v>
      </c>
    </row>
    <row r="6578" spans="1:2" x14ac:dyDescent="0.25">
      <c r="A6578" s="1" t="s">
        <v>6401</v>
      </c>
      <c r="B6578" s="124">
        <v>108.07</v>
      </c>
    </row>
    <row r="6579" spans="1:2" x14ac:dyDescent="0.25">
      <c r="A6579" s="1" t="s">
        <v>6402</v>
      </c>
      <c r="B6579" s="124">
        <v>65.87</v>
      </c>
    </row>
    <row r="6580" spans="1:2" x14ac:dyDescent="0.25">
      <c r="A6580" s="1" t="s">
        <v>6403</v>
      </c>
      <c r="B6580" s="124">
        <v>64.44</v>
      </c>
    </row>
    <row r="6581" spans="1:2" x14ac:dyDescent="0.25">
      <c r="A6581" s="1" t="s">
        <v>6404</v>
      </c>
      <c r="B6581" s="124">
        <v>81.34</v>
      </c>
    </row>
    <row r="6582" spans="1:2" x14ac:dyDescent="0.25">
      <c r="A6582" s="1" t="s">
        <v>6405</v>
      </c>
      <c r="B6582" s="124">
        <v>79.75</v>
      </c>
    </row>
    <row r="6583" spans="1:2" x14ac:dyDescent="0.25">
      <c r="A6583" s="1" t="s">
        <v>6406</v>
      </c>
      <c r="B6583" s="124">
        <v>106.82</v>
      </c>
    </row>
    <row r="6584" spans="1:2" x14ac:dyDescent="0.25">
      <c r="A6584" s="1" t="s">
        <v>6407</v>
      </c>
      <c r="B6584" s="124">
        <v>105.07</v>
      </c>
    </row>
    <row r="6585" spans="1:2" x14ac:dyDescent="0.25">
      <c r="A6585" s="1" t="s">
        <v>6408</v>
      </c>
      <c r="B6585" s="124">
        <v>6.95</v>
      </c>
    </row>
    <row r="6586" spans="1:2" x14ac:dyDescent="0.25">
      <c r="A6586" s="1" t="s">
        <v>6409</v>
      </c>
      <c r="B6586" s="124">
        <v>6.78</v>
      </c>
    </row>
    <row r="6587" spans="1:2" x14ac:dyDescent="0.25">
      <c r="A6587" s="1" t="s">
        <v>6410</v>
      </c>
      <c r="B6587" s="124">
        <v>9.7799999999999994</v>
      </c>
    </row>
    <row r="6588" spans="1:2" x14ac:dyDescent="0.25">
      <c r="A6588" s="1" t="s">
        <v>6411</v>
      </c>
      <c r="B6588" s="124">
        <v>9.61</v>
      </c>
    </row>
    <row r="6589" spans="1:2" x14ac:dyDescent="0.25">
      <c r="A6589" s="1" t="s">
        <v>6412</v>
      </c>
      <c r="B6589" s="124">
        <v>12.19</v>
      </c>
    </row>
    <row r="6590" spans="1:2" x14ac:dyDescent="0.25">
      <c r="A6590" s="1" t="s">
        <v>6413</v>
      </c>
      <c r="B6590" s="124">
        <v>12.07</v>
      </c>
    </row>
    <row r="6591" spans="1:2" x14ac:dyDescent="0.25">
      <c r="A6591" s="1" t="s">
        <v>6414</v>
      </c>
      <c r="B6591" s="124">
        <v>10.64</v>
      </c>
    </row>
    <row r="6592" spans="1:2" x14ac:dyDescent="0.25">
      <c r="A6592" s="1" t="s">
        <v>6415</v>
      </c>
      <c r="B6592" s="124">
        <v>10.36</v>
      </c>
    </row>
    <row r="6593" spans="1:2" x14ac:dyDescent="0.25">
      <c r="A6593" s="1" t="s">
        <v>6416</v>
      </c>
      <c r="B6593" s="124">
        <v>17.78</v>
      </c>
    </row>
    <row r="6594" spans="1:2" x14ac:dyDescent="0.25">
      <c r="A6594" s="1" t="s">
        <v>6417</v>
      </c>
      <c r="B6594" s="124">
        <v>16.920000000000002</v>
      </c>
    </row>
    <row r="6595" spans="1:2" x14ac:dyDescent="0.25">
      <c r="A6595" s="1" t="s">
        <v>6418</v>
      </c>
      <c r="B6595" s="124">
        <v>17.100000000000001</v>
      </c>
    </row>
    <row r="6596" spans="1:2" x14ac:dyDescent="0.25">
      <c r="A6596" s="1" t="s">
        <v>6419</v>
      </c>
      <c r="B6596" s="124">
        <v>15.95</v>
      </c>
    </row>
    <row r="6597" spans="1:2" x14ac:dyDescent="0.25">
      <c r="A6597" s="1" t="s">
        <v>6420</v>
      </c>
      <c r="B6597" s="124">
        <v>17.100000000000001</v>
      </c>
    </row>
    <row r="6598" spans="1:2" x14ac:dyDescent="0.25">
      <c r="A6598" s="1" t="s">
        <v>6421</v>
      </c>
      <c r="B6598" s="124">
        <v>15.95</v>
      </c>
    </row>
    <row r="6599" spans="1:2" x14ac:dyDescent="0.25">
      <c r="A6599" s="1" t="s">
        <v>6422</v>
      </c>
      <c r="B6599" s="124">
        <v>5.95</v>
      </c>
    </row>
    <row r="6600" spans="1:2" x14ac:dyDescent="0.25">
      <c r="A6600" s="1" t="s">
        <v>6423</v>
      </c>
      <c r="B6600" s="124">
        <v>5.66</v>
      </c>
    </row>
    <row r="6601" spans="1:2" x14ac:dyDescent="0.25">
      <c r="A6601" s="1" t="s">
        <v>6424</v>
      </c>
      <c r="B6601" s="124">
        <v>7.34</v>
      </c>
    </row>
    <row r="6602" spans="1:2" x14ac:dyDescent="0.25">
      <c r="A6602" s="1" t="s">
        <v>6425</v>
      </c>
      <c r="B6602" s="124">
        <v>6.99</v>
      </c>
    </row>
    <row r="6603" spans="1:2" x14ac:dyDescent="0.25">
      <c r="A6603" s="1" t="s">
        <v>6426</v>
      </c>
      <c r="B6603" s="124">
        <v>9.66</v>
      </c>
    </row>
    <row r="6604" spans="1:2" x14ac:dyDescent="0.25">
      <c r="A6604" s="1" t="s">
        <v>6427</v>
      </c>
      <c r="B6604" s="124">
        <v>9.2899999999999991</v>
      </c>
    </row>
    <row r="6605" spans="1:2" x14ac:dyDescent="0.25">
      <c r="A6605" s="1" t="s">
        <v>6428</v>
      </c>
      <c r="B6605" s="124">
        <v>13.31</v>
      </c>
    </row>
    <row r="6606" spans="1:2" x14ac:dyDescent="0.25">
      <c r="A6606" s="1" t="s">
        <v>6429</v>
      </c>
      <c r="B6606" s="124">
        <v>12.91</v>
      </c>
    </row>
    <row r="6607" spans="1:2" x14ac:dyDescent="0.25">
      <c r="A6607" s="1" t="s">
        <v>6430</v>
      </c>
      <c r="B6607" s="124">
        <v>18.62</v>
      </c>
    </row>
    <row r="6608" spans="1:2" x14ac:dyDescent="0.25">
      <c r="A6608" s="1" t="s">
        <v>6431</v>
      </c>
      <c r="B6608" s="124">
        <v>18.190000000000001</v>
      </c>
    </row>
    <row r="6609" spans="1:2" x14ac:dyDescent="0.25">
      <c r="A6609" s="1" t="s">
        <v>6432</v>
      </c>
      <c r="B6609" s="124">
        <v>5.36</v>
      </c>
    </row>
    <row r="6610" spans="1:2" x14ac:dyDescent="0.25">
      <c r="A6610" s="1" t="s">
        <v>6433</v>
      </c>
      <c r="B6610" s="124">
        <v>5.1100000000000003</v>
      </c>
    </row>
    <row r="6611" spans="1:2" x14ac:dyDescent="0.25">
      <c r="A6611" s="1" t="s">
        <v>6434</v>
      </c>
      <c r="B6611" s="124">
        <v>26.38</v>
      </c>
    </row>
    <row r="6612" spans="1:2" x14ac:dyDescent="0.25">
      <c r="A6612" s="1" t="s">
        <v>6435</v>
      </c>
      <c r="B6612" s="124">
        <v>25.78</v>
      </c>
    </row>
    <row r="6613" spans="1:2" x14ac:dyDescent="0.25">
      <c r="A6613" s="1" t="s">
        <v>6436</v>
      </c>
      <c r="B6613" s="124">
        <v>28.73</v>
      </c>
    </row>
    <row r="6614" spans="1:2" x14ac:dyDescent="0.25">
      <c r="A6614" s="1" t="s">
        <v>6437</v>
      </c>
      <c r="B6614" s="124">
        <v>27.82</v>
      </c>
    </row>
    <row r="6615" spans="1:2" x14ac:dyDescent="0.25">
      <c r="A6615" s="1" t="s">
        <v>6438</v>
      </c>
      <c r="B6615" s="124">
        <v>35.17</v>
      </c>
    </row>
    <row r="6616" spans="1:2" x14ac:dyDescent="0.25">
      <c r="A6616" s="1" t="s">
        <v>6439</v>
      </c>
      <c r="B6616" s="124">
        <v>34.229999999999997</v>
      </c>
    </row>
    <row r="6617" spans="1:2" x14ac:dyDescent="0.25">
      <c r="A6617" s="1" t="s">
        <v>6440</v>
      </c>
      <c r="B6617" s="124">
        <v>35.35</v>
      </c>
    </row>
    <row r="6618" spans="1:2" x14ac:dyDescent="0.25">
      <c r="A6618" s="1" t="s">
        <v>6441</v>
      </c>
      <c r="B6618" s="124">
        <v>34.39</v>
      </c>
    </row>
    <row r="6619" spans="1:2" x14ac:dyDescent="0.25">
      <c r="A6619" s="1" t="s">
        <v>6442</v>
      </c>
      <c r="B6619" s="124">
        <v>46.08</v>
      </c>
    </row>
    <row r="6620" spans="1:2" x14ac:dyDescent="0.25">
      <c r="A6620" s="1" t="s">
        <v>6443</v>
      </c>
      <c r="B6620" s="124">
        <v>45.1</v>
      </c>
    </row>
    <row r="6621" spans="1:2" x14ac:dyDescent="0.25">
      <c r="A6621" s="1" t="s">
        <v>6444</v>
      </c>
      <c r="B6621" s="124">
        <v>46.26</v>
      </c>
    </row>
    <row r="6622" spans="1:2" x14ac:dyDescent="0.25">
      <c r="A6622" s="1" t="s">
        <v>6445</v>
      </c>
      <c r="B6622" s="124">
        <v>45.25</v>
      </c>
    </row>
    <row r="6623" spans="1:2" x14ac:dyDescent="0.25">
      <c r="A6623" s="1" t="s">
        <v>6446</v>
      </c>
      <c r="B6623" s="124">
        <v>54.65</v>
      </c>
    </row>
    <row r="6624" spans="1:2" x14ac:dyDescent="0.25">
      <c r="A6624" s="1" t="s">
        <v>6447</v>
      </c>
      <c r="B6624" s="124">
        <v>53.61</v>
      </c>
    </row>
    <row r="6625" spans="1:2" x14ac:dyDescent="0.25">
      <c r="A6625" s="1" t="s">
        <v>6448</v>
      </c>
      <c r="B6625" s="124">
        <v>55.19</v>
      </c>
    </row>
    <row r="6626" spans="1:2" x14ac:dyDescent="0.25">
      <c r="A6626" s="1" t="s">
        <v>6449</v>
      </c>
      <c r="B6626" s="124">
        <v>54.08</v>
      </c>
    </row>
    <row r="6627" spans="1:2" x14ac:dyDescent="0.25">
      <c r="A6627" s="1" t="s">
        <v>6450</v>
      </c>
      <c r="B6627" s="124">
        <v>65.03</v>
      </c>
    </row>
    <row r="6628" spans="1:2" x14ac:dyDescent="0.25">
      <c r="A6628" s="1" t="s">
        <v>6451</v>
      </c>
      <c r="B6628" s="124">
        <v>63.85</v>
      </c>
    </row>
    <row r="6629" spans="1:2" x14ac:dyDescent="0.25">
      <c r="A6629" s="1" t="s">
        <v>6452</v>
      </c>
      <c r="B6629" s="124">
        <v>81.09</v>
      </c>
    </row>
    <row r="6630" spans="1:2" x14ac:dyDescent="0.25">
      <c r="A6630" s="1" t="s">
        <v>6453</v>
      </c>
      <c r="B6630" s="124">
        <v>79.86</v>
      </c>
    </row>
    <row r="6631" spans="1:2" x14ac:dyDescent="0.25">
      <c r="A6631" s="1" t="s">
        <v>6454</v>
      </c>
      <c r="B6631" s="124">
        <v>112.71</v>
      </c>
    </row>
    <row r="6632" spans="1:2" x14ac:dyDescent="0.25">
      <c r="A6632" s="1" t="s">
        <v>6455</v>
      </c>
      <c r="B6632" s="124">
        <v>111.43</v>
      </c>
    </row>
    <row r="6633" spans="1:2" x14ac:dyDescent="0.25">
      <c r="A6633" s="1" t="s">
        <v>6456</v>
      </c>
      <c r="B6633" s="124">
        <v>144.51</v>
      </c>
    </row>
    <row r="6634" spans="1:2" x14ac:dyDescent="0.25">
      <c r="A6634" s="1" t="s">
        <v>6457</v>
      </c>
      <c r="B6634" s="124">
        <v>143.16</v>
      </c>
    </row>
    <row r="6635" spans="1:2" x14ac:dyDescent="0.25">
      <c r="A6635" s="1" t="s">
        <v>6458</v>
      </c>
      <c r="B6635" s="124">
        <v>52.68</v>
      </c>
    </row>
    <row r="6636" spans="1:2" x14ac:dyDescent="0.25">
      <c r="A6636" s="1" t="s">
        <v>6459</v>
      </c>
      <c r="B6636" s="124">
        <v>51.29</v>
      </c>
    </row>
    <row r="6637" spans="1:2" x14ac:dyDescent="0.25">
      <c r="A6637" s="1" t="s">
        <v>6460</v>
      </c>
      <c r="B6637" s="124">
        <v>70.55</v>
      </c>
    </row>
    <row r="6638" spans="1:2" x14ac:dyDescent="0.25">
      <c r="A6638" s="1" t="s">
        <v>6461</v>
      </c>
      <c r="B6638" s="124">
        <v>69.11</v>
      </c>
    </row>
    <row r="6639" spans="1:2" x14ac:dyDescent="0.25">
      <c r="A6639" s="1" t="s">
        <v>6462</v>
      </c>
      <c r="B6639" s="124">
        <v>84.16</v>
      </c>
    </row>
    <row r="6640" spans="1:2" x14ac:dyDescent="0.25">
      <c r="A6640" s="1" t="s">
        <v>6463</v>
      </c>
      <c r="B6640" s="124">
        <v>82.59</v>
      </c>
    </row>
    <row r="6641" spans="1:2" x14ac:dyDescent="0.25">
      <c r="A6641" s="1" t="s">
        <v>6464</v>
      </c>
      <c r="B6641" s="124">
        <v>98.6</v>
      </c>
    </row>
    <row r="6642" spans="1:2" x14ac:dyDescent="0.25">
      <c r="A6642" s="1" t="s">
        <v>6465</v>
      </c>
      <c r="B6642" s="124">
        <v>96.98</v>
      </c>
    </row>
    <row r="6643" spans="1:2" x14ac:dyDescent="0.25">
      <c r="A6643" s="1" t="s">
        <v>6466</v>
      </c>
      <c r="B6643" s="124">
        <v>121.56</v>
      </c>
    </row>
    <row r="6644" spans="1:2" x14ac:dyDescent="0.25">
      <c r="A6644" s="1" t="s">
        <v>6467</v>
      </c>
      <c r="B6644" s="124">
        <v>119.9</v>
      </c>
    </row>
    <row r="6645" spans="1:2" x14ac:dyDescent="0.25">
      <c r="A6645" s="1" t="s">
        <v>6468</v>
      </c>
      <c r="B6645" s="124">
        <v>139.68</v>
      </c>
    </row>
    <row r="6646" spans="1:2" x14ac:dyDescent="0.25">
      <c r="A6646" s="1" t="s">
        <v>6469</v>
      </c>
      <c r="B6646" s="124">
        <v>137.94999999999999</v>
      </c>
    </row>
    <row r="6647" spans="1:2" x14ac:dyDescent="0.25">
      <c r="A6647" s="1" t="s">
        <v>6470</v>
      </c>
      <c r="B6647" s="124">
        <v>203.57</v>
      </c>
    </row>
    <row r="6648" spans="1:2" x14ac:dyDescent="0.25">
      <c r="A6648" s="1" t="s">
        <v>6471</v>
      </c>
      <c r="B6648" s="124">
        <v>201.77</v>
      </c>
    </row>
    <row r="6649" spans="1:2" x14ac:dyDescent="0.25">
      <c r="A6649" s="1" t="s">
        <v>6472</v>
      </c>
      <c r="B6649" s="124">
        <v>267.27999999999997</v>
      </c>
    </row>
    <row r="6650" spans="1:2" x14ac:dyDescent="0.25">
      <c r="A6650" s="1" t="s">
        <v>6473</v>
      </c>
      <c r="B6650" s="124">
        <v>265.42</v>
      </c>
    </row>
    <row r="6651" spans="1:2" x14ac:dyDescent="0.25">
      <c r="A6651" s="1" t="s">
        <v>6474</v>
      </c>
      <c r="B6651" s="124">
        <v>25.94</v>
      </c>
    </row>
    <row r="6652" spans="1:2" x14ac:dyDescent="0.25">
      <c r="A6652" s="1" t="s">
        <v>6475</v>
      </c>
      <c r="B6652" s="124">
        <v>25</v>
      </c>
    </row>
    <row r="6653" spans="1:2" x14ac:dyDescent="0.25">
      <c r="A6653" s="1" t="s">
        <v>6476</v>
      </c>
      <c r="B6653" s="124">
        <v>46.22</v>
      </c>
    </row>
    <row r="6654" spans="1:2" x14ac:dyDescent="0.25">
      <c r="A6654" s="1" t="s">
        <v>6477</v>
      </c>
      <c r="B6654" s="124">
        <v>44.77</v>
      </c>
    </row>
    <row r="6655" spans="1:2" x14ac:dyDescent="0.25">
      <c r="A6655" s="1" t="s">
        <v>6478</v>
      </c>
      <c r="B6655" s="124">
        <v>45.06</v>
      </c>
    </row>
    <row r="6656" spans="1:2" x14ac:dyDescent="0.25">
      <c r="A6656" s="1" t="s">
        <v>6479</v>
      </c>
      <c r="B6656" s="124">
        <v>43.62</v>
      </c>
    </row>
    <row r="6657" spans="1:2" x14ac:dyDescent="0.25">
      <c r="A6657" s="1" t="s">
        <v>6480</v>
      </c>
      <c r="B6657" s="124">
        <v>48</v>
      </c>
    </row>
    <row r="6658" spans="1:2" x14ac:dyDescent="0.25">
      <c r="A6658" s="1" t="s">
        <v>6481</v>
      </c>
      <c r="B6658" s="124">
        <v>46.56</v>
      </c>
    </row>
    <row r="6659" spans="1:2" x14ac:dyDescent="0.25">
      <c r="A6659" s="1" t="s">
        <v>6482</v>
      </c>
      <c r="B6659" s="124">
        <v>68.69</v>
      </c>
    </row>
    <row r="6660" spans="1:2" x14ac:dyDescent="0.25">
      <c r="A6660" s="1" t="s">
        <v>6483</v>
      </c>
      <c r="B6660" s="124">
        <v>65.8</v>
      </c>
    </row>
    <row r="6661" spans="1:2" x14ac:dyDescent="0.25">
      <c r="A6661" s="1" t="s">
        <v>6484</v>
      </c>
      <c r="B6661" s="124">
        <v>69.45</v>
      </c>
    </row>
    <row r="6662" spans="1:2" x14ac:dyDescent="0.25">
      <c r="A6662" s="1" t="s">
        <v>6485</v>
      </c>
      <c r="B6662" s="124">
        <v>66.55</v>
      </c>
    </row>
    <row r="6663" spans="1:2" x14ac:dyDescent="0.25">
      <c r="A6663" s="1" t="s">
        <v>6486</v>
      </c>
      <c r="B6663" s="124">
        <v>48.74</v>
      </c>
    </row>
    <row r="6664" spans="1:2" x14ac:dyDescent="0.25">
      <c r="A6664" s="1" t="s">
        <v>6487</v>
      </c>
      <c r="B6664" s="124">
        <v>47.29</v>
      </c>
    </row>
    <row r="6665" spans="1:2" x14ac:dyDescent="0.25">
      <c r="A6665" s="1" t="s">
        <v>6488</v>
      </c>
      <c r="B6665" s="124">
        <v>74.040000000000006</v>
      </c>
    </row>
    <row r="6666" spans="1:2" x14ac:dyDescent="0.25">
      <c r="A6666" s="1" t="s">
        <v>6489</v>
      </c>
      <c r="B6666" s="124">
        <v>71.14</v>
      </c>
    </row>
    <row r="6667" spans="1:2" x14ac:dyDescent="0.25">
      <c r="A6667" s="1" t="s">
        <v>6490</v>
      </c>
      <c r="B6667" s="124">
        <v>81.7</v>
      </c>
    </row>
    <row r="6668" spans="1:2" x14ac:dyDescent="0.25">
      <c r="A6668" s="1" t="s">
        <v>6491</v>
      </c>
      <c r="B6668" s="124">
        <v>77.849999999999994</v>
      </c>
    </row>
    <row r="6669" spans="1:2" x14ac:dyDescent="0.25">
      <c r="A6669" s="1" t="s">
        <v>6492</v>
      </c>
      <c r="B6669" s="124">
        <v>91.44</v>
      </c>
    </row>
    <row r="6670" spans="1:2" x14ac:dyDescent="0.25">
      <c r="A6670" s="1" t="s">
        <v>6493</v>
      </c>
      <c r="B6670" s="124">
        <v>89.87</v>
      </c>
    </row>
    <row r="6671" spans="1:2" x14ac:dyDescent="0.25">
      <c r="A6671" s="1" t="s">
        <v>6494</v>
      </c>
      <c r="B6671" s="124">
        <v>71.260000000000005</v>
      </c>
    </row>
    <row r="6672" spans="1:2" x14ac:dyDescent="0.25">
      <c r="A6672" s="1" t="s">
        <v>6495</v>
      </c>
      <c r="B6672" s="124">
        <v>67.540000000000006</v>
      </c>
    </row>
    <row r="6673" spans="1:2" x14ac:dyDescent="0.25">
      <c r="A6673" s="1" t="s">
        <v>6496</v>
      </c>
      <c r="B6673" s="124">
        <v>54.39</v>
      </c>
    </row>
    <row r="6674" spans="1:2" x14ac:dyDescent="0.25">
      <c r="A6674" s="1" t="s">
        <v>6497</v>
      </c>
      <c r="B6674" s="124">
        <v>54.02</v>
      </c>
    </row>
    <row r="6675" spans="1:2" x14ac:dyDescent="0.25">
      <c r="A6675" s="1" t="s">
        <v>6498</v>
      </c>
      <c r="B6675" s="124">
        <v>231.66</v>
      </c>
    </row>
    <row r="6676" spans="1:2" x14ac:dyDescent="0.25">
      <c r="A6676" s="1" t="s">
        <v>6499</v>
      </c>
      <c r="B6676" s="124">
        <v>216.18</v>
      </c>
    </row>
    <row r="6677" spans="1:2" x14ac:dyDescent="0.25">
      <c r="A6677" s="1" t="s">
        <v>6500</v>
      </c>
      <c r="B6677" s="124">
        <v>666.54</v>
      </c>
    </row>
    <row r="6678" spans="1:2" x14ac:dyDescent="0.25">
      <c r="A6678" s="1" t="s">
        <v>6501</v>
      </c>
      <c r="B6678" s="124">
        <v>666.54</v>
      </c>
    </row>
    <row r="6679" spans="1:2" x14ac:dyDescent="0.25">
      <c r="A6679" s="1" t="s">
        <v>6502</v>
      </c>
      <c r="B6679" s="124">
        <v>783.3</v>
      </c>
    </row>
    <row r="6680" spans="1:2" x14ac:dyDescent="0.25">
      <c r="A6680" s="1" t="s">
        <v>6503</v>
      </c>
      <c r="B6680" s="124">
        <v>783.3</v>
      </c>
    </row>
    <row r="6681" spans="1:2" x14ac:dyDescent="0.25">
      <c r="A6681" s="1" t="s">
        <v>6504</v>
      </c>
      <c r="B6681" s="124">
        <v>867.51</v>
      </c>
    </row>
    <row r="6682" spans="1:2" x14ac:dyDescent="0.25">
      <c r="A6682" s="1" t="s">
        <v>6505</v>
      </c>
      <c r="B6682" s="124">
        <v>867.51</v>
      </c>
    </row>
    <row r="6683" spans="1:2" x14ac:dyDescent="0.25">
      <c r="A6683" s="1" t="s">
        <v>6506</v>
      </c>
      <c r="B6683" s="124">
        <v>964.32</v>
      </c>
    </row>
    <row r="6684" spans="1:2" x14ac:dyDescent="0.25">
      <c r="A6684" s="1" t="s">
        <v>6507</v>
      </c>
      <c r="B6684" s="124">
        <v>964.32</v>
      </c>
    </row>
    <row r="6685" spans="1:2" x14ac:dyDescent="0.25">
      <c r="A6685" s="1" t="s">
        <v>6508</v>
      </c>
      <c r="B6685" s="124">
        <v>1055.04</v>
      </c>
    </row>
    <row r="6686" spans="1:2" x14ac:dyDescent="0.25">
      <c r="A6686" s="1" t="s">
        <v>6509</v>
      </c>
      <c r="B6686" s="124">
        <v>1055.04</v>
      </c>
    </row>
    <row r="6687" spans="1:2" x14ac:dyDescent="0.25">
      <c r="A6687" s="1" t="s">
        <v>6510</v>
      </c>
      <c r="B6687" s="124">
        <v>1148.49</v>
      </c>
    </row>
    <row r="6688" spans="1:2" x14ac:dyDescent="0.25">
      <c r="A6688" s="1" t="s">
        <v>6511</v>
      </c>
      <c r="B6688" s="124">
        <v>1148.49</v>
      </c>
    </row>
    <row r="6689" spans="1:2" x14ac:dyDescent="0.25">
      <c r="A6689" s="1" t="s">
        <v>6512</v>
      </c>
      <c r="B6689" s="124">
        <v>1255.5899999999999</v>
      </c>
    </row>
    <row r="6690" spans="1:2" x14ac:dyDescent="0.25">
      <c r="A6690" s="1" t="s">
        <v>6513</v>
      </c>
      <c r="B6690" s="124">
        <v>1255.5899999999999</v>
      </c>
    </row>
    <row r="6691" spans="1:2" x14ac:dyDescent="0.25">
      <c r="A6691" s="1" t="s">
        <v>6514</v>
      </c>
      <c r="B6691" s="124">
        <v>1352.61</v>
      </c>
    </row>
    <row r="6692" spans="1:2" x14ac:dyDescent="0.25">
      <c r="A6692" s="1" t="s">
        <v>6515</v>
      </c>
      <c r="B6692" s="124">
        <v>1352.61</v>
      </c>
    </row>
    <row r="6693" spans="1:2" x14ac:dyDescent="0.25">
      <c r="A6693" s="1" t="s">
        <v>6516</v>
      </c>
      <c r="B6693" s="124">
        <v>1446.48</v>
      </c>
    </row>
    <row r="6694" spans="1:2" x14ac:dyDescent="0.25">
      <c r="A6694" s="1" t="s">
        <v>6517</v>
      </c>
      <c r="B6694" s="124">
        <v>1446.48</v>
      </c>
    </row>
    <row r="6695" spans="1:2" x14ac:dyDescent="0.25">
      <c r="A6695" s="1" t="s">
        <v>6518</v>
      </c>
      <c r="B6695" s="124">
        <v>1540.56</v>
      </c>
    </row>
    <row r="6696" spans="1:2" x14ac:dyDescent="0.25">
      <c r="A6696" s="1" t="s">
        <v>6519</v>
      </c>
      <c r="B6696" s="124">
        <v>1540.56</v>
      </c>
    </row>
    <row r="6697" spans="1:2" x14ac:dyDescent="0.25">
      <c r="A6697" s="1" t="s">
        <v>6520</v>
      </c>
      <c r="B6697" s="124">
        <v>857.64</v>
      </c>
    </row>
    <row r="6698" spans="1:2" x14ac:dyDescent="0.25">
      <c r="A6698" s="1" t="s">
        <v>6521</v>
      </c>
      <c r="B6698" s="124">
        <v>857.64</v>
      </c>
    </row>
    <row r="6699" spans="1:2" x14ac:dyDescent="0.25">
      <c r="A6699" s="1" t="s">
        <v>6522</v>
      </c>
      <c r="B6699" s="124">
        <v>945</v>
      </c>
    </row>
    <row r="6700" spans="1:2" x14ac:dyDescent="0.25">
      <c r="A6700" s="1" t="s">
        <v>6523</v>
      </c>
      <c r="B6700" s="124">
        <v>945</v>
      </c>
    </row>
    <row r="6701" spans="1:2" x14ac:dyDescent="0.25">
      <c r="A6701" s="1" t="s">
        <v>6524</v>
      </c>
      <c r="B6701" s="124">
        <v>1045.17</v>
      </c>
    </row>
    <row r="6702" spans="1:2" x14ac:dyDescent="0.25">
      <c r="A6702" s="1" t="s">
        <v>6525</v>
      </c>
      <c r="B6702" s="124">
        <v>1045.17</v>
      </c>
    </row>
    <row r="6703" spans="1:2" x14ac:dyDescent="0.25">
      <c r="A6703" s="1" t="s">
        <v>6526</v>
      </c>
      <c r="B6703" s="124">
        <v>1139.25</v>
      </c>
    </row>
    <row r="6704" spans="1:2" x14ac:dyDescent="0.25">
      <c r="A6704" s="1" t="s">
        <v>6527</v>
      </c>
      <c r="B6704" s="124">
        <v>1139.25</v>
      </c>
    </row>
    <row r="6705" spans="1:2" x14ac:dyDescent="0.25">
      <c r="A6705" s="1" t="s">
        <v>6528</v>
      </c>
      <c r="B6705" s="124">
        <v>1229.8699999999999</v>
      </c>
    </row>
    <row r="6706" spans="1:2" x14ac:dyDescent="0.25">
      <c r="A6706" s="1" t="s">
        <v>6529</v>
      </c>
      <c r="B6706" s="124">
        <v>1229.8699999999999</v>
      </c>
    </row>
    <row r="6707" spans="1:2" x14ac:dyDescent="0.25">
      <c r="A6707" s="1" t="s">
        <v>6530</v>
      </c>
      <c r="B6707" s="124">
        <v>1236.23</v>
      </c>
    </row>
    <row r="6708" spans="1:2" x14ac:dyDescent="0.25">
      <c r="A6708" s="1" t="s">
        <v>6531</v>
      </c>
      <c r="B6708" s="124">
        <v>1236.23</v>
      </c>
    </row>
    <row r="6709" spans="1:2" x14ac:dyDescent="0.25">
      <c r="A6709" s="1" t="s">
        <v>6532</v>
      </c>
      <c r="B6709" s="124">
        <v>1439.97</v>
      </c>
    </row>
    <row r="6710" spans="1:2" x14ac:dyDescent="0.25">
      <c r="A6710" s="1" t="s">
        <v>6533</v>
      </c>
      <c r="B6710" s="124">
        <v>1439.97</v>
      </c>
    </row>
    <row r="6711" spans="1:2" x14ac:dyDescent="0.25">
      <c r="A6711" s="1" t="s">
        <v>6534</v>
      </c>
      <c r="B6711" s="124">
        <v>1540.56</v>
      </c>
    </row>
    <row r="6712" spans="1:2" x14ac:dyDescent="0.25">
      <c r="A6712" s="1" t="s">
        <v>6535</v>
      </c>
      <c r="B6712" s="124">
        <v>1540.56</v>
      </c>
    </row>
    <row r="6713" spans="1:2" x14ac:dyDescent="0.25">
      <c r="A6713" s="1" t="s">
        <v>6536</v>
      </c>
      <c r="B6713" s="124">
        <v>1634.22</v>
      </c>
    </row>
    <row r="6714" spans="1:2" x14ac:dyDescent="0.25">
      <c r="A6714" s="1" t="s">
        <v>6537</v>
      </c>
      <c r="B6714" s="124">
        <v>1634.22</v>
      </c>
    </row>
    <row r="6715" spans="1:2" x14ac:dyDescent="0.25">
      <c r="A6715" s="1" t="s">
        <v>6538</v>
      </c>
      <c r="B6715" s="124">
        <v>1740.9</v>
      </c>
    </row>
    <row r="6716" spans="1:2" x14ac:dyDescent="0.25">
      <c r="A6716" s="1" t="s">
        <v>6539</v>
      </c>
      <c r="B6716" s="124">
        <v>1740.9</v>
      </c>
    </row>
    <row r="6717" spans="1:2" x14ac:dyDescent="0.25">
      <c r="A6717" s="1" t="s">
        <v>6540</v>
      </c>
      <c r="B6717" s="124">
        <v>88.55</v>
      </c>
    </row>
    <row r="6718" spans="1:2" x14ac:dyDescent="0.25">
      <c r="A6718" s="1" t="s">
        <v>6541</v>
      </c>
      <c r="B6718" s="124">
        <v>88.55</v>
      </c>
    </row>
    <row r="6719" spans="1:2" x14ac:dyDescent="0.25">
      <c r="A6719" s="1" t="s">
        <v>6542</v>
      </c>
      <c r="B6719" s="124">
        <v>1839.8</v>
      </c>
    </row>
    <row r="6720" spans="1:2" x14ac:dyDescent="0.25">
      <c r="A6720" s="1" t="s">
        <v>6543</v>
      </c>
      <c r="B6720" s="124">
        <v>1700.83</v>
      </c>
    </row>
    <row r="6721" spans="1:2" x14ac:dyDescent="0.25">
      <c r="A6721" s="1" t="s">
        <v>6544</v>
      </c>
      <c r="B6721" s="124">
        <v>2085.1799999999998</v>
      </c>
    </row>
    <row r="6722" spans="1:2" x14ac:dyDescent="0.25">
      <c r="A6722" s="1" t="s">
        <v>6545</v>
      </c>
      <c r="B6722" s="124">
        <v>1931.61</v>
      </c>
    </row>
    <row r="6723" spans="1:2" x14ac:dyDescent="0.25">
      <c r="A6723" s="1" t="s">
        <v>6546</v>
      </c>
      <c r="B6723" s="124">
        <v>2517.98</v>
      </c>
    </row>
    <row r="6724" spans="1:2" x14ac:dyDescent="0.25">
      <c r="A6724" s="1" t="s">
        <v>6547</v>
      </c>
      <c r="B6724" s="124">
        <v>2335.5300000000002</v>
      </c>
    </row>
    <row r="6725" spans="1:2" x14ac:dyDescent="0.25">
      <c r="A6725" s="1" t="s">
        <v>6548</v>
      </c>
      <c r="B6725" s="124">
        <v>2019.43</v>
      </c>
    </row>
    <row r="6726" spans="1:2" x14ac:dyDescent="0.25">
      <c r="A6726" s="1" t="s">
        <v>6549</v>
      </c>
      <c r="B6726" s="124">
        <v>1874.78</v>
      </c>
    </row>
    <row r="6727" spans="1:2" x14ac:dyDescent="0.25">
      <c r="A6727" s="1" t="s">
        <v>6550</v>
      </c>
      <c r="B6727" s="124">
        <v>2423.29</v>
      </c>
    </row>
    <row r="6728" spans="1:2" x14ac:dyDescent="0.25">
      <c r="A6728" s="1" t="s">
        <v>6551</v>
      </c>
      <c r="B6728" s="124">
        <v>2249.71</v>
      </c>
    </row>
    <row r="6729" spans="1:2" x14ac:dyDescent="0.25">
      <c r="A6729" s="1" t="s">
        <v>6552</v>
      </c>
      <c r="B6729" s="124">
        <v>3029.15</v>
      </c>
    </row>
    <row r="6730" spans="1:2" x14ac:dyDescent="0.25">
      <c r="A6730" s="1" t="s">
        <v>6553</v>
      </c>
      <c r="B6730" s="124">
        <v>2812.17</v>
      </c>
    </row>
    <row r="6731" spans="1:2" x14ac:dyDescent="0.25">
      <c r="A6731" s="1" t="s">
        <v>6554</v>
      </c>
      <c r="B6731" s="124">
        <v>4038.87</v>
      </c>
    </row>
    <row r="6732" spans="1:2" x14ac:dyDescent="0.25">
      <c r="A6732" s="1" t="s">
        <v>6555</v>
      </c>
      <c r="B6732" s="124">
        <v>3749.56</v>
      </c>
    </row>
    <row r="6733" spans="1:2" x14ac:dyDescent="0.25">
      <c r="A6733" s="1" t="s">
        <v>6556</v>
      </c>
      <c r="B6733" s="124">
        <v>5048.59</v>
      </c>
    </row>
    <row r="6734" spans="1:2" x14ac:dyDescent="0.25">
      <c r="A6734" s="1" t="s">
        <v>6557</v>
      </c>
      <c r="B6734" s="124">
        <v>4686.96</v>
      </c>
    </row>
    <row r="6735" spans="1:2" x14ac:dyDescent="0.25">
      <c r="A6735" s="1" t="s">
        <v>6558</v>
      </c>
      <c r="B6735" s="124">
        <v>1490.09</v>
      </c>
    </row>
    <row r="6736" spans="1:2" x14ac:dyDescent="0.25">
      <c r="A6736" s="1" t="s">
        <v>6559</v>
      </c>
      <c r="B6736" s="124">
        <v>1333.43</v>
      </c>
    </row>
    <row r="6737" spans="1:2" x14ac:dyDescent="0.25">
      <c r="A6737" s="1" t="s">
        <v>6560</v>
      </c>
      <c r="B6737" s="124">
        <v>402.2</v>
      </c>
    </row>
    <row r="6738" spans="1:2" x14ac:dyDescent="0.25">
      <c r="A6738" s="1" t="s">
        <v>6561</v>
      </c>
      <c r="B6738" s="124">
        <v>361.18</v>
      </c>
    </row>
    <row r="6739" spans="1:2" x14ac:dyDescent="0.25">
      <c r="A6739" s="1" t="s">
        <v>6562</v>
      </c>
      <c r="B6739" s="124">
        <v>182.4</v>
      </c>
    </row>
    <row r="6740" spans="1:2" x14ac:dyDescent="0.25">
      <c r="A6740" s="1" t="s">
        <v>6563</v>
      </c>
      <c r="B6740" s="124">
        <v>182.4</v>
      </c>
    </row>
    <row r="6741" spans="1:2" x14ac:dyDescent="0.25">
      <c r="A6741" s="1" t="s">
        <v>6564</v>
      </c>
      <c r="B6741" s="124">
        <v>257.29000000000002</v>
      </c>
    </row>
    <row r="6742" spans="1:2" x14ac:dyDescent="0.25">
      <c r="A6742" s="1" t="s">
        <v>6565</v>
      </c>
      <c r="B6742" s="124">
        <v>257.29000000000002</v>
      </c>
    </row>
    <row r="6743" spans="1:2" x14ac:dyDescent="0.25">
      <c r="A6743" s="1" t="s">
        <v>6566</v>
      </c>
      <c r="B6743" s="124">
        <v>355.52</v>
      </c>
    </row>
    <row r="6744" spans="1:2" x14ac:dyDescent="0.25">
      <c r="A6744" s="1" t="s">
        <v>6567</v>
      </c>
      <c r="B6744" s="124">
        <v>355.52</v>
      </c>
    </row>
    <row r="6745" spans="1:2" x14ac:dyDescent="0.25">
      <c r="A6745" s="1" t="s">
        <v>6568</v>
      </c>
      <c r="B6745" s="124">
        <v>433.58</v>
      </c>
    </row>
    <row r="6746" spans="1:2" x14ac:dyDescent="0.25">
      <c r="A6746" s="1" t="s">
        <v>6569</v>
      </c>
      <c r="B6746" s="124">
        <v>433.58</v>
      </c>
    </row>
    <row r="6747" spans="1:2" x14ac:dyDescent="0.25">
      <c r="A6747" s="1" t="s">
        <v>6570</v>
      </c>
      <c r="B6747" s="124">
        <v>423.84</v>
      </c>
    </row>
    <row r="6748" spans="1:2" x14ac:dyDescent="0.25">
      <c r="A6748" s="1" t="s">
        <v>6571</v>
      </c>
      <c r="B6748" s="124">
        <v>423.84</v>
      </c>
    </row>
    <row r="6749" spans="1:2" x14ac:dyDescent="0.25">
      <c r="A6749" s="1" t="s">
        <v>6572</v>
      </c>
      <c r="B6749" s="124">
        <v>503.81</v>
      </c>
    </row>
    <row r="6750" spans="1:2" x14ac:dyDescent="0.25">
      <c r="A6750" s="1" t="s">
        <v>6573</v>
      </c>
      <c r="B6750" s="124">
        <v>503.81</v>
      </c>
    </row>
    <row r="6751" spans="1:2" x14ac:dyDescent="0.25">
      <c r="A6751" s="1" t="s">
        <v>6574</v>
      </c>
      <c r="B6751" s="124">
        <v>613.24</v>
      </c>
    </row>
    <row r="6752" spans="1:2" x14ac:dyDescent="0.25">
      <c r="A6752" s="1" t="s">
        <v>6575</v>
      </c>
      <c r="B6752" s="124">
        <v>613.24</v>
      </c>
    </row>
    <row r="6753" spans="1:2" x14ac:dyDescent="0.25">
      <c r="A6753" s="1" t="s">
        <v>6576</v>
      </c>
      <c r="B6753" s="124">
        <v>752.03</v>
      </c>
    </row>
    <row r="6754" spans="1:2" x14ac:dyDescent="0.25">
      <c r="A6754" s="1" t="s">
        <v>6577</v>
      </c>
      <c r="B6754" s="124">
        <v>752.03</v>
      </c>
    </row>
    <row r="6755" spans="1:2" x14ac:dyDescent="0.25">
      <c r="A6755" s="1" t="s">
        <v>6578</v>
      </c>
      <c r="B6755" s="124">
        <v>887.55</v>
      </c>
    </row>
    <row r="6756" spans="1:2" x14ac:dyDescent="0.25">
      <c r="A6756" s="1" t="s">
        <v>6579</v>
      </c>
      <c r="B6756" s="124">
        <v>887.55</v>
      </c>
    </row>
    <row r="6757" spans="1:2" x14ac:dyDescent="0.25">
      <c r="A6757" s="1" t="s">
        <v>6580</v>
      </c>
      <c r="B6757" s="124">
        <v>1158.8</v>
      </c>
    </row>
    <row r="6758" spans="1:2" x14ac:dyDescent="0.25">
      <c r="A6758" s="1" t="s">
        <v>6581</v>
      </c>
      <c r="B6758" s="124">
        <v>1158.8</v>
      </c>
    </row>
    <row r="6759" spans="1:2" x14ac:dyDescent="0.25">
      <c r="A6759" s="1" t="s">
        <v>6582</v>
      </c>
      <c r="B6759" s="124">
        <v>1211.8</v>
      </c>
    </row>
    <row r="6760" spans="1:2" x14ac:dyDescent="0.25">
      <c r="A6760" s="1" t="s">
        <v>6583</v>
      </c>
      <c r="B6760" s="124">
        <v>1211.8</v>
      </c>
    </row>
    <row r="6761" spans="1:2" x14ac:dyDescent="0.25">
      <c r="A6761" s="1" t="s">
        <v>6584</v>
      </c>
      <c r="B6761" s="124">
        <v>1418.28</v>
      </c>
    </row>
    <row r="6762" spans="1:2" x14ac:dyDescent="0.25">
      <c r="A6762" s="1" t="s">
        <v>6585</v>
      </c>
      <c r="B6762" s="124">
        <v>1418.28</v>
      </c>
    </row>
    <row r="6763" spans="1:2" x14ac:dyDescent="0.25">
      <c r="A6763" s="1" t="s">
        <v>6586</v>
      </c>
      <c r="B6763" s="124">
        <v>1559.04</v>
      </c>
    </row>
    <row r="6764" spans="1:2" x14ac:dyDescent="0.25">
      <c r="A6764" s="1" t="s">
        <v>6587</v>
      </c>
      <c r="B6764" s="124">
        <v>1559.04</v>
      </c>
    </row>
    <row r="6765" spans="1:2" x14ac:dyDescent="0.25">
      <c r="A6765" s="1" t="s">
        <v>6588</v>
      </c>
      <c r="B6765" s="124">
        <v>2022.22</v>
      </c>
    </row>
    <row r="6766" spans="1:2" x14ac:dyDescent="0.25">
      <c r="A6766" s="1" t="s">
        <v>6589</v>
      </c>
      <c r="B6766" s="124">
        <v>2022.22</v>
      </c>
    </row>
    <row r="6767" spans="1:2" x14ac:dyDescent="0.25">
      <c r="A6767" s="1" t="s">
        <v>6590</v>
      </c>
      <c r="B6767" s="124">
        <v>2848.76</v>
      </c>
    </row>
    <row r="6768" spans="1:2" x14ac:dyDescent="0.25">
      <c r="A6768" s="1" t="s">
        <v>6591</v>
      </c>
      <c r="B6768" s="124">
        <v>2848.76</v>
      </c>
    </row>
    <row r="6769" spans="1:2" x14ac:dyDescent="0.25">
      <c r="A6769" s="1" t="s">
        <v>6592</v>
      </c>
      <c r="B6769" s="124">
        <v>3411.23</v>
      </c>
    </row>
    <row r="6770" spans="1:2" x14ac:dyDescent="0.25">
      <c r="A6770" s="1" t="s">
        <v>6593</v>
      </c>
      <c r="B6770" s="124">
        <v>3411.23</v>
      </c>
    </row>
    <row r="6771" spans="1:2" x14ac:dyDescent="0.25">
      <c r="A6771" s="1" t="s">
        <v>6594</v>
      </c>
      <c r="B6771" s="124">
        <v>3992.86</v>
      </c>
    </row>
    <row r="6772" spans="1:2" x14ac:dyDescent="0.25">
      <c r="A6772" s="1" t="s">
        <v>6595</v>
      </c>
      <c r="B6772" s="124">
        <v>3992.86</v>
      </c>
    </row>
    <row r="6773" spans="1:2" x14ac:dyDescent="0.25">
      <c r="A6773" s="1" t="s">
        <v>6596</v>
      </c>
      <c r="B6773" s="124">
        <v>4657.8900000000003</v>
      </c>
    </row>
    <row r="6774" spans="1:2" x14ac:dyDescent="0.25">
      <c r="A6774" s="1" t="s">
        <v>6597</v>
      </c>
      <c r="B6774" s="124">
        <v>4657.8900000000003</v>
      </c>
    </row>
    <row r="6775" spans="1:2" x14ac:dyDescent="0.25">
      <c r="A6775" s="1" t="s">
        <v>6598</v>
      </c>
      <c r="B6775" s="124">
        <v>6105.56</v>
      </c>
    </row>
    <row r="6776" spans="1:2" x14ac:dyDescent="0.25">
      <c r="A6776" s="1" t="s">
        <v>6599</v>
      </c>
      <c r="B6776" s="124">
        <v>6105.56</v>
      </c>
    </row>
    <row r="6777" spans="1:2" x14ac:dyDescent="0.25">
      <c r="A6777" s="1" t="s">
        <v>6600</v>
      </c>
      <c r="B6777" s="124">
        <v>469.7</v>
      </c>
    </row>
    <row r="6778" spans="1:2" x14ac:dyDescent="0.25">
      <c r="A6778" s="1" t="s">
        <v>6601</v>
      </c>
      <c r="B6778" s="124">
        <v>469.7</v>
      </c>
    </row>
    <row r="6779" spans="1:2" x14ac:dyDescent="0.25">
      <c r="A6779" s="1" t="s">
        <v>6602</v>
      </c>
      <c r="B6779" s="124">
        <v>561.52</v>
      </c>
    </row>
    <row r="6780" spans="1:2" x14ac:dyDescent="0.25">
      <c r="A6780" s="1" t="s">
        <v>6603</v>
      </c>
      <c r="B6780" s="124">
        <v>561.52</v>
      </c>
    </row>
    <row r="6781" spans="1:2" x14ac:dyDescent="0.25">
      <c r="A6781" s="1" t="s">
        <v>6604</v>
      </c>
      <c r="B6781" s="124">
        <v>686.67</v>
      </c>
    </row>
    <row r="6782" spans="1:2" x14ac:dyDescent="0.25">
      <c r="A6782" s="1" t="s">
        <v>6605</v>
      </c>
      <c r="B6782" s="124">
        <v>686.67</v>
      </c>
    </row>
    <row r="6783" spans="1:2" x14ac:dyDescent="0.25">
      <c r="A6783" s="1" t="s">
        <v>6606</v>
      </c>
      <c r="B6783" s="124">
        <v>783.36</v>
      </c>
    </row>
    <row r="6784" spans="1:2" x14ac:dyDescent="0.25">
      <c r="A6784" s="1" t="s">
        <v>6607</v>
      </c>
      <c r="B6784" s="124">
        <v>783.36</v>
      </c>
    </row>
    <row r="6785" spans="1:2" x14ac:dyDescent="0.25">
      <c r="A6785" s="1" t="s">
        <v>6608</v>
      </c>
      <c r="B6785" s="124">
        <v>1033.54</v>
      </c>
    </row>
    <row r="6786" spans="1:2" x14ac:dyDescent="0.25">
      <c r="A6786" s="1" t="s">
        <v>6609</v>
      </c>
      <c r="B6786" s="124">
        <v>1033.54</v>
      </c>
    </row>
    <row r="6787" spans="1:2" x14ac:dyDescent="0.25">
      <c r="A6787" s="1" t="s">
        <v>6610</v>
      </c>
      <c r="B6787" s="124">
        <v>1102.8499999999999</v>
      </c>
    </row>
    <row r="6788" spans="1:2" x14ac:dyDescent="0.25">
      <c r="A6788" s="1" t="s">
        <v>6611</v>
      </c>
      <c r="B6788" s="124">
        <v>1102.8499999999999</v>
      </c>
    </row>
    <row r="6789" spans="1:2" x14ac:dyDescent="0.25">
      <c r="A6789" s="1" t="s">
        <v>6612</v>
      </c>
      <c r="B6789" s="124">
        <v>1291.22</v>
      </c>
    </row>
    <row r="6790" spans="1:2" x14ac:dyDescent="0.25">
      <c r="A6790" s="1" t="s">
        <v>6613</v>
      </c>
      <c r="B6790" s="124">
        <v>1291.22</v>
      </c>
    </row>
    <row r="6791" spans="1:2" x14ac:dyDescent="0.25">
      <c r="A6791" s="1" t="s">
        <v>6614</v>
      </c>
      <c r="B6791" s="124">
        <v>1375.12</v>
      </c>
    </row>
    <row r="6792" spans="1:2" x14ac:dyDescent="0.25">
      <c r="A6792" s="1" t="s">
        <v>6615</v>
      </c>
      <c r="B6792" s="124">
        <v>1375.12</v>
      </c>
    </row>
    <row r="6793" spans="1:2" x14ac:dyDescent="0.25">
      <c r="A6793" s="1" t="s">
        <v>6616</v>
      </c>
      <c r="B6793" s="124">
        <v>1777.96</v>
      </c>
    </row>
    <row r="6794" spans="1:2" x14ac:dyDescent="0.25">
      <c r="A6794" s="1" t="s">
        <v>6617</v>
      </c>
      <c r="B6794" s="124">
        <v>1777.96</v>
      </c>
    </row>
    <row r="6795" spans="1:2" x14ac:dyDescent="0.25">
      <c r="A6795" s="1" t="s">
        <v>6618</v>
      </c>
      <c r="B6795" s="124">
        <v>2527.84</v>
      </c>
    </row>
    <row r="6796" spans="1:2" x14ac:dyDescent="0.25">
      <c r="A6796" s="1" t="s">
        <v>6619</v>
      </c>
      <c r="B6796" s="124">
        <v>2527.84</v>
      </c>
    </row>
    <row r="6797" spans="1:2" x14ac:dyDescent="0.25">
      <c r="A6797" s="1" t="s">
        <v>6620</v>
      </c>
      <c r="B6797" s="124">
        <v>2934.15</v>
      </c>
    </row>
    <row r="6798" spans="1:2" x14ac:dyDescent="0.25">
      <c r="A6798" s="1" t="s">
        <v>6621</v>
      </c>
      <c r="B6798" s="124">
        <v>2934.15</v>
      </c>
    </row>
    <row r="6799" spans="1:2" x14ac:dyDescent="0.25">
      <c r="A6799" s="1" t="s">
        <v>6622</v>
      </c>
      <c r="B6799" s="124">
        <v>3389.6</v>
      </c>
    </row>
    <row r="6800" spans="1:2" x14ac:dyDescent="0.25">
      <c r="A6800" s="1" t="s">
        <v>6623</v>
      </c>
      <c r="B6800" s="124">
        <v>3389.6</v>
      </c>
    </row>
    <row r="6801" spans="1:2" x14ac:dyDescent="0.25">
      <c r="A6801" s="1" t="s">
        <v>6624</v>
      </c>
      <c r="B6801" s="124">
        <v>3984.82</v>
      </c>
    </row>
    <row r="6802" spans="1:2" x14ac:dyDescent="0.25">
      <c r="A6802" s="1" t="s">
        <v>6625</v>
      </c>
      <c r="B6802" s="124">
        <v>3984.82</v>
      </c>
    </row>
    <row r="6803" spans="1:2" x14ac:dyDescent="0.25">
      <c r="A6803" s="1" t="s">
        <v>6626</v>
      </c>
      <c r="B6803" s="124">
        <v>5302.31</v>
      </c>
    </row>
    <row r="6804" spans="1:2" x14ac:dyDescent="0.25">
      <c r="A6804" s="1" t="s">
        <v>6627</v>
      </c>
      <c r="B6804" s="124">
        <v>5302.31</v>
      </c>
    </row>
    <row r="6805" spans="1:2" x14ac:dyDescent="0.25">
      <c r="A6805" s="1" t="s">
        <v>6628</v>
      </c>
      <c r="B6805" s="124">
        <v>465.94</v>
      </c>
    </row>
    <row r="6806" spans="1:2" x14ac:dyDescent="0.25">
      <c r="A6806" s="1" t="s">
        <v>6629</v>
      </c>
      <c r="B6806" s="124">
        <v>465.94</v>
      </c>
    </row>
    <row r="6807" spans="1:2" x14ac:dyDescent="0.25">
      <c r="A6807" s="1" t="s">
        <v>6630</v>
      </c>
      <c r="B6807" s="124">
        <v>466.1</v>
      </c>
    </row>
    <row r="6808" spans="1:2" x14ac:dyDescent="0.25">
      <c r="A6808" s="1" t="s">
        <v>6631</v>
      </c>
      <c r="B6808" s="124">
        <v>466.1</v>
      </c>
    </row>
    <row r="6809" spans="1:2" x14ac:dyDescent="0.25">
      <c r="A6809" s="1" t="s">
        <v>6632</v>
      </c>
      <c r="B6809" s="124">
        <v>538.02</v>
      </c>
    </row>
    <row r="6810" spans="1:2" x14ac:dyDescent="0.25">
      <c r="A6810" s="1" t="s">
        <v>6633</v>
      </c>
      <c r="B6810" s="124">
        <v>538.02</v>
      </c>
    </row>
    <row r="6811" spans="1:2" x14ac:dyDescent="0.25">
      <c r="A6811" s="1" t="s">
        <v>6634</v>
      </c>
      <c r="B6811" s="124">
        <v>629.26</v>
      </c>
    </row>
    <row r="6812" spans="1:2" x14ac:dyDescent="0.25">
      <c r="A6812" s="1" t="s">
        <v>6635</v>
      </c>
      <c r="B6812" s="124">
        <v>629.26</v>
      </c>
    </row>
    <row r="6813" spans="1:2" x14ac:dyDescent="0.25">
      <c r="A6813" s="1" t="s">
        <v>6636</v>
      </c>
      <c r="B6813" s="124">
        <v>780.9</v>
      </c>
    </row>
    <row r="6814" spans="1:2" x14ac:dyDescent="0.25">
      <c r="A6814" s="1" t="s">
        <v>6637</v>
      </c>
      <c r="B6814" s="124">
        <v>780.9</v>
      </c>
    </row>
    <row r="6815" spans="1:2" x14ac:dyDescent="0.25">
      <c r="A6815" s="1" t="s">
        <v>6638</v>
      </c>
      <c r="B6815" s="124">
        <v>881.57</v>
      </c>
    </row>
    <row r="6816" spans="1:2" x14ac:dyDescent="0.25">
      <c r="A6816" s="1" t="s">
        <v>6639</v>
      </c>
      <c r="B6816" s="124">
        <v>881.57</v>
      </c>
    </row>
    <row r="6817" spans="1:2" x14ac:dyDescent="0.25">
      <c r="A6817" s="1" t="s">
        <v>6640</v>
      </c>
      <c r="B6817" s="124">
        <v>1178.52</v>
      </c>
    </row>
    <row r="6818" spans="1:2" x14ac:dyDescent="0.25">
      <c r="A6818" s="1" t="s">
        <v>6641</v>
      </c>
      <c r="B6818" s="124">
        <v>1178.52</v>
      </c>
    </row>
    <row r="6819" spans="1:2" x14ac:dyDescent="0.25">
      <c r="A6819" s="1" t="s">
        <v>6642</v>
      </c>
      <c r="B6819" s="124">
        <v>1288.92</v>
      </c>
    </row>
    <row r="6820" spans="1:2" x14ac:dyDescent="0.25">
      <c r="A6820" s="1" t="s">
        <v>6643</v>
      </c>
      <c r="B6820" s="124">
        <v>1288.92</v>
      </c>
    </row>
    <row r="6821" spans="1:2" x14ac:dyDescent="0.25">
      <c r="A6821" s="1" t="s">
        <v>6644</v>
      </c>
      <c r="B6821" s="124">
        <v>1475.3</v>
      </c>
    </row>
    <row r="6822" spans="1:2" x14ac:dyDescent="0.25">
      <c r="A6822" s="1" t="s">
        <v>6645</v>
      </c>
      <c r="B6822" s="124">
        <v>1475.3</v>
      </c>
    </row>
    <row r="6823" spans="1:2" x14ac:dyDescent="0.25">
      <c r="A6823" s="1" t="s">
        <v>6646</v>
      </c>
      <c r="B6823" s="124">
        <v>1584.59</v>
      </c>
    </row>
    <row r="6824" spans="1:2" x14ac:dyDescent="0.25">
      <c r="A6824" s="1" t="s">
        <v>6647</v>
      </c>
      <c r="B6824" s="124">
        <v>1584.59</v>
      </c>
    </row>
    <row r="6825" spans="1:2" x14ac:dyDescent="0.25">
      <c r="A6825" s="1" t="s">
        <v>6648</v>
      </c>
      <c r="B6825" s="124">
        <v>2103.46</v>
      </c>
    </row>
    <row r="6826" spans="1:2" x14ac:dyDescent="0.25">
      <c r="A6826" s="1" t="s">
        <v>6649</v>
      </c>
      <c r="B6826" s="124">
        <v>2103.46</v>
      </c>
    </row>
    <row r="6827" spans="1:2" x14ac:dyDescent="0.25">
      <c r="A6827" s="1" t="s">
        <v>6650</v>
      </c>
      <c r="B6827" s="124">
        <v>3071.19</v>
      </c>
    </row>
    <row r="6828" spans="1:2" x14ac:dyDescent="0.25">
      <c r="A6828" s="1" t="s">
        <v>6651</v>
      </c>
      <c r="B6828" s="124">
        <v>3071.19</v>
      </c>
    </row>
    <row r="6829" spans="1:2" x14ac:dyDescent="0.25">
      <c r="A6829" s="1" t="s">
        <v>6652</v>
      </c>
      <c r="B6829" s="124">
        <v>3597.18</v>
      </c>
    </row>
    <row r="6830" spans="1:2" x14ac:dyDescent="0.25">
      <c r="A6830" s="1" t="s">
        <v>6653</v>
      </c>
      <c r="B6830" s="124">
        <v>3597.18</v>
      </c>
    </row>
    <row r="6831" spans="1:2" x14ac:dyDescent="0.25">
      <c r="A6831" s="1" t="s">
        <v>6654</v>
      </c>
      <c r="B6831" s="124">
        <v>4277.29</v>
      </c>
    </row>
    <row r="6832" spans="1:2" x14ac:dyDescent="0.25">
      <c r="A6832" s="1" t="s">
        <v>6655</v>
      </c>
      <c r="B6832" s="124">
        <v>4277.29</v>
      </c>
    </row>
    <row r="6833" spans="1:2" x14ac:dyDescent="0.25">
      <c r="A6833" s="1" t="s">
        <v>6656</v>
      </c>
      <c r="B6833" s="124">
        <v>5014.0200000000004</v>
      </c>
    </row>
    <row r="6834" spans="1:2" x14ac:dyDescent="0.25">
      <c r="A6834" s="1" t="s">
        <v>6657</v>
      </c>
      <c r="B6834" s="124">
        <v>5014.0200000000004</v>
      </c>
    </row>
    <row r="6835" spans="1:2" x14ac:dyDescent="0.25">
      <c r="A6835" s="1" t="s">
        <v>6658</v>
      </c>
      <c r="B6835" s="124">
        <v>7019.83</v>
      </c>
    </row>
    <row r="6836" spans="1:2" x14ac:dyDescent="0.25">
      <c r="A6836" s="1" t="s">
        <v>6659</v>
      </c>
      <c r="B6836" s="124">
        <v>7019.83</v>
      </c>
    </row>
    <row r="6837" spans="1:2" x14ac:dyDescent="0.25">
      <c r="A6837" s="1" t="s">
        <v>6660</v>
      </c>
      <c r="B6837" s="124">
        <v>1546.29</v>
      </c>
    </row>
    <row r="6838" spans="1:2" x14ac:dyDescent="0.25">
      <c r="A6838" s="1" t="s">
        <v>6661</v>
      </c>
      <c r="B6838" s="124">
        <v>1546.29</v>
      </c>
    </row>
    <row r="6839" spans="1:2" x14ac:dyDescent="0.25">
      <c r="A6839" s="1" t="s">
        <v>6662</v>
      </c>
      <c r="B6839" s="124">
        <v>1721.09</v>
      </c>
    </row>
    <row r="6840" spans="1:2" x14ac:dyDescent="0.25">
      <c r="A6840" s="1" t="s">
        <v>6663</v>
      </c>
      <c r="B6840" s="124">
        <v>1721.09</v>
      </c>
    </row>
    <row r="6841" spans="1:2" x14ac:dyDescent="0.25">
      <c r="A6841" s="1" t="s">
        <v>6664</v>
      </c>
      <c r="B6841" s="124">
        <v>2123.9</v>
      </c>
    </row>
    <row r="6842" spans="1:2" x14ac:dyDescent="0.25">
      <c r="A6842" s="1" t="s">
        <v>6665</v>
      </c>
      <c r="B6842" s="124">
        <v>2123.9</v>
      </c>
    </row>
    <row r="6843" spans="1:2" x14ac:dyDescent="0.25">
      <c r="A6843" s="1" t="s">
        <v>6666</v>
      </c>
      <c r="B6843" s="124">
        <v>2565.87</v>
      </c>
    </row>
    <row r="6844" spans="1:2" x14ac:dyDescent="0.25">
      <c r="A6844" s="1" t="s">
        <v>6667</v>
      </c>
      <c r="B6844" s="124">
        <v>2565.87</v>
      </c>
    </row>
    <row r="6845" spans="1:2" x14ac:dyDescent="0.25">
      <c r="A6845" s="1" t="s">
        <v>6668</v>
      </c>
      <c r="B6845" s="124">
        <v>3033.92</v>
      </c>
    </row>
    <row r="6846" spans="1:2" x14ac:dyDescent="0.25">
      <c r="A6846" s="1" t="s">
        <v>6669</v>
      </c>
      <c r="B6846" s="124">
        <v>3033.92</v>
      </c>
    </row>
    <row r="6847" spans="1:2" x14ac:dyDescent="0.25">
      <c r="A6847" s="1" t="s">
        <v>6670</v>
      </c>
      <c r="B6847" s="124">
        <v>3715.75</v>
      </c>
    </row>
    <row r="6848" spans="1:2" x14ac:dyDescent="0.25">
      <c r="A6848" s="1" t="s">
        <v>6671</v>
      </c>
      <c r="B6848" s="124">
        <v>3715.75</v>
      </c>
    </row>
    <row r="6849" spans="1:2" x14ac:dyDescent="0.25">
      <c r="A6849" s="1" t="s">
        <v>6672</v>
      </c>
      <c r="B6849" s="124">
        <v>4318.58</v>
      </c>
    </row>
    <row r="6850" spans="1:2" x14ac:dyDescent="0.25">
      <c r="A6850" s="1" t="s">
        <v>6673</v>
      </c>
      <c r="B6850" s="124">
        <v>4318.58</v>
      </c>
    </row>
    <row r="6851" spans="1:2" x14ac:dyDescent="0.25">
      <c r="A6851" s="1" t="s">
        <v>6674</v>
      </c>
      <c r="B6851" s="124">
        <v>4859.3900000000003</v>
      </c>
    </row>
    <row r="6852" spans="1:2" x14ac:dyDescent="0.25">
      <c r="A6852" s="1" t="s">
        <v>6675</v>
      </c>
      <c r="B6852" s="124">
        <v>4859.3900000000003</v>
      </c>
    </row>
    <row r="6853" spans="1:2" x14ac:dyDescent="0.25">
      <c r="A6853" s="1" t="s">
        <v>6676</v>
      </c>
      <c r="B6853" s="124">
        <v>5953.03</v>
      </c>
    </row>
    <row r="6854" spans="1:2" x14ac:dyDescent="0.25">
      <c r="A6854" s="1" t="s">
        <v>6677</v>
      </c>
      <c r="B6854" s="124">
        <v>5953.03</v>
      </c>
    </row>
    <row r="6855" spans="1:2" x14ac:dyDescent="0.25">
      <c r="A6855" s="1" t="s">
        <v>6678</v>
      </c>
      <c r="B6855" s="124">
        <v>6344.33</v>
      </c>
    </row>
    <row r="6856" spans="1:2" x14ac:dyDescent="0.25">
      <c r="A6856" s="1" t="s">
        <v>6679</v>
      </c>
      <c r="B6856" s="124">
        <v>6344.33</v>
      </c>
    </row>
    <row r="6857" spans="1:2" x14ac:dyDescent="0.25">
      <c r="A6857" s="1" t="s">
        <v>6680</v>
      </c>
      <c r="B6857" s="124">
        <v>7684.34</v>
      </c>
    </row>
    <row r="6858" spans="1:2" x14ac:dyDescent="0.25">
      <c r="A6858" s="1" t="s">
        <v>6681</v>
      </c>
      <c r="B6858" s="124">
        <v>7684.34</v>
      </c>
    </row>
    <row r="6859" spans="1:2" x14ac:dyDescent="0.25">
      <c r="A6859" s="1" t="s">
        <v>6682</v>
      </c>
      <c r="B6859" s="124">
        <v>17083.57</v>
      </c>
    </row>
    <row r="6860" spans="1:2" x14ac:dyDescent="0.25">
      <c r="A6860" s="1" t="s">
        <v>6683</v>
      </c>
      <c r="B6860" s="124">
        <v>17083.57</v>
      </c>
    </row>
    <row r="6861" spans="1:2" x14ac:dyDescent="0.25">
      <c r="A6861" s="1" t="s">
        <v>6684</v>
      </c>
      <c r="B6861" s="124">
        <v>21692.49</v>
      </c>
    </row>
    <row r="6862" spans="1:2" x14ac:dyDescent="0.25">
      <c r="A6862" s="1" t="s">
        <v>6685</v>
      </c>
      <c r="B6862" s="124">
        <v>21692.49</v>
      </c>
    </row>
    <row r="6863" spans="1:2" x14ac:dyDescent="0.25">
      <c r="A6863" s="1" t="s">
        <v>6686</v>
      </c>
      <c r="B6863" s="124">
        <v>31511.71</v>
      </c>
    </row>
    <row r="6864" spans="1:2" x14ac:dyDescent="0.25">
      <c r="A6864" s="1" t="s">
        <v>6687</v>
      </c>
      <c r="B6864" s="124">
        <v>31511.71</v>
      </c>
    </row>
    <row r="6865" spans="1:2" x14ac:dyDescent="0.25">
      <c r="A6865" s="1" t="s">
        <v>6688</v>
      </c>
      <c r="B6865" s="124">
        <v>32691.88</v>
      </c>
    </row>
    <row r="6866" spans="1:2" x14ac:dyDescent="0.25">
      <c r="A6866" s="1" t="s">
        <v>6689</v>
      </c>
      <c r="B6866" s="124">
        <v>32691.88</v>
      </c>
    </row>
    <row r="6867" spans="1:2" x14ac:dyDescent="0.25">
      <c r="A6867" s="1" t="s">
        <v>6690</v>
      </c>
      <c r="B6867" s="124">
        <v>46888.02</v>
      </c>
    </row>
    <row r="6868" spans="1:2" x14ac:dyDescent="0.25">
      <c r="A6868" s="1" t="s">
        <v>6691</v>
      </c>
      <c r="B6868" s="124">
        <v>46888.02</v>
      </c>
    </row>
    <row r="6869" spans="1:2" x14ac:dyDescent="0.25">
      <c r="A6869" s="1" t="s">
        <v>6692</v>
      </c>
      <c r="B6869" s="124">
        <v>1546.28</v>
      </c>
    </row>
    <row r="6870" spans="1:2" x14ac:dyDescent="0.25">
      <c r="A6870" s="1" t="s">
        <v>6693</v>
      </c>
      <c r="B6870" s="124">
        <v>1546.28</v>
      </c>
    </row>
    <row r="6871" spans="1:2" x14ac:dyDescent="0.25">
      <c r="A6871" s="1" t="s">
        <v>6694</v>
      </c>
      <c r="B6871" s="124">
        <v>1721.09</v>
      </c>
    </row>
    <row r="6872" spans="1:2" x14ac:dyDescent="0.25">
      <c r="A6872" s="1" t="s">
        <v>6695</v>
      </c>
      <c r="B6872" s="124">
        <v>1721.09</v>
      </c>
    </row>
    <row r="6873" spans="1:2" x14ac:dyDescent="0.25">
      <c r="A6873" s="1" t="s">
        <v>6696</v>
      </c>
      <c r="B6873" s="124">
        <v>2123.91</v>
      </c>
    </row>
    <row r="6874" spans="1:2" x14ac:dyDescent="0.25">
      <c r="A6874" s="1" t="s">
        <v>6697</v>
      </c>
      <c r="B6874" s="124">
        <v>2123.91</v>
      </c>
    </row>
    <row r="6875" spans="1:2" x14ac:dyDescent="0.25">
      <c r="A6875" s="1" t="s">
        <v>6698</v>
      </c>
      <c r="B6875" s="124">
        <v>2566.91</v>
      </c>
    </row>
    <row r="6876" spans="1:2" x14ac:dyDescent="0.25">
      <c r="A6876" s="1" t="s">
        <v>6699</v>
      </c>
      <c r="B6876" s="124">
        <v>2566.91</v>
      </c>
    </row>
    <row r="6877" spans="1:2" x14ac:dyDescent="0.25">
      <c r="A6877" s="1" t="s">
        <v>6700</v>
      </c>
      <c r="B6877" s="124">
        <v>3103.68</v>
      </c>
    </row>
    <row r="6878" spans="1:2" x14ac:dyDescent="0.25">
      <c r="A6878" s="1" t="s">
        <v>6701</v>
      </c>
      <c r="B6878" s="124">
        <v>3103.68</v>
      </c>
    </row>
    <row r="6879" spans="1:2" x14ac:dyDescent="0.25">
      <c r="A6879" s="1" t="s">
        <v>6702</v>
      </c>
      <c r="B6879" s="124">
        <v>3773.02</v>
      </c>
    </row>
    <row r="6880" spans="1:2" x14ac:dyDescent="0.25">
      <c r="A6880" s="1" t="s">
        <v>6703</v>
      </c>
      <c r="B6880" s="124">
        <v>3773.02</v>
      </c>
    </row>
    <row r="6881" spans="1:2" x14ac:dyDescent="0.25">
      <c r="A6881" s="1" t="s">
        <v>6704</v>
      </c>
      <c r="B6881" s="124">
        <v>4380.22</v>
      </c>
    </row>
    <row r="6882" spans="1:2" x14ac:dyDescent="0.25">
      <c r="A6882" s="1" t="s">
        <v>6705</v>
      </c>
      <c r="B6882" s="124">
        <v>4380.22</v>
      </c>
    </row>
    <row r="6883" spans="1:2" x14ac:dyDescent="0.25">
      <c r="A6883" s="1" t="s">
        <v>6706</v>
      </c>
      <c r="B6883" s="124">
        <v>5152.79</v>
      </c>
    </row>
    <row r="6884" spans="1:2" x14ac:dyDescent="0.25">
      <c r="A6884" s="1" t="s">
        <v>6707</v>
      </c>
      <c r="B6884" s="124">
        <v>5152.79</v>
      </c>
    </row>
    <row r="6885" spans="1:2" x14ac:dyDescent="0.25">
      <c r="A6885" s="1" t="s">
        <v>6708</v>
      </c>
      <c r="B6885" s="124">
        <v>6313.37</v>
      </c>
    </row>
    <row r="6886" spans="1:2" x14ac:dyDescent="0.25">
      <c r="A6886" s="1" t="s">
        <v>6709</v>
      </c>
      <c r="B6886" s="124">
        <v>6313.37</v>
      </c>
    </row>
    <row r="6887" spans="1:2" x14ac:dyDescent="0.25">
      <c r="A6887" s="1" t="s">
        <v>6710</v>
      </c>
      <c r="B6887" s="124">
        <v>7323.82</v>
      </c>
    </row>
    <row r="6888" spans="1:2" x14ac:dyDescent="0.25">
      <c r="A6888" s="1" t="s">
        <v>6711</v>
      </c>
      <c r="B6888" s="124">
        <v>7323.82</v>
      </c>
    </row>
    <row r="6889" spans="1:2" x14ac:dyDescent="0.25">
      <c r="A6889" s="1" t="s">
        <v>6712</v>
      </c>
      <c r="B6889" s="124">
        <v>10058.530000000001</v>
      </c>
    </row>
    <row r="6890" spans="1:2" x14ac:dyDescent="0.25">
      <c r="A6890" s="1" t="s">
        <v>6713</v>
      </c>
      <c r="B6890" s="124">
        <v>10058.530000000001</v>
      </c>
    </row>
    <row r="6891" spans="1:2" x14ac:dyDescent="0.25">
      <c r="A6891" s="1" t="s">
        <v>6714</v>
      </c>
      <c r="B6891" s="124">
        <v>17545.54</v>
      </c>
    </row>
    <row r="6892" spans="1:2" x14ac:dyDescent="0.25">
      <c r="A6892" s="1" t="s">
        <v>6715</v>
      </c>
      <c r="B6892" s="124">
        <v>17545.54</v>
      </c>
    </row>
    <row r="6893" spans="1:2" x14ac:dyDescent="0.25">
      <c r="A6893" s="1" t="s">
        <v>6716</v>
      </c>
      <c r="B6893" s="124">
        <v>31539.06</v>
      </c>
    </row>
    <row r="6894" spans="1:2" x14ac:dyDescent="0.25">
      <c r="A6894" s="1" t="s">
        <v>6717</v>
      </c>
      <c r="B6894" s="124">
        <v>31539.06</v>
      </c>
    </row>
    <row r="6895" spans="1:2" x14ac:dyDescent="0.25">
      <c r="A6895" s="1" t="s">
        <v>6718</v>
      </c>
      <c r="B6895" s="124">
        <v>41789.360000000001</v>
      </c>
    </row>
    <row r="6896" spans="1:2" x14ac:dyDescent="0.25">
      <c r="A6896" s="1" t="s">
        <v>6719</v>
      </c>
      <c r="B6896" s="124">
        <v>41789.360000000001</v>
      </c>
    </row>
    <row r="6897" spans="1:2" x14ac:dyDescent="0.25">
      <c r="A6897" s="1" t="s">
        <v>6720</v>
      </c>
      <c r="B6897" s="124">
        <v>57388.67</v>
      </c>
    </row>
    <row r="6898" spans="1:2" x14ac:dyDescent="0.25">
      <c r="A6898" s="1" t="s">
        <v>6721</v>
      </c>
      <c r="B6898" s="124">
        <v>57388.67</v>
      </c>
    </row>
    <row r="6899" spans="1:2" x14ac:dyDescent="0.25">
      <c r="A6899" s="1" t="s">
        <v>6722</v>
      </c>
      <c r="B6899" s="124">
        <v>34073.86</v>
      </c>
    </row>
    <row r="6900" spans="1:2" x14ac:dyDescent="0.25">
      <c r="A6900" s="1" t="s">
        <v>6723</v>
      </c>
      <c r="B6900" s="124">
        <v>34073.86</v>
      </c>
    </row>
    <row r="6901" spans="1:2" x14ac:dyDescent="0.25">
      <c r="A6901" s="1" t="s">
        <v>6724</v>
      </c>
      <c r="B6901" s="124">
        <v>41789.360000000001</v>
      </c>
    </row>
    <row r="6902" spans="1:2" x14ac:dyDescent="0.25">
      <c r="A6902" s="1" t="s">
        <v>6725</v>
      </c>
      <c r="B6902" s="124">
        <v>41789.360000000001</v>
      </c>
    </row>
    <row r="6903" spans="1:2" x14ac:dyDescent="0.25">
      <c r="A6903" s="1" t="s">
        <v>6726</v>
      </c>
      <c r="B6903" s="124">
        <v>62031.839999999997</v>
      </c>
    </row>
    <row r="6904" spans="1:2" x14ac:dyDescent="0.25">
      <c r="A6904" s="1" t="s">
        <v>6727</v>
      </c>
      <c r="B6904" s="124">
        <v>62031.839999999997</v>
      </c>
    </row>
    <row r="6905" spans="1:2" x14ac:dyDescent="0.25">
      <c r="A6905" s="1" t="s">
        <v>6728</v>
      </c>
      <c r="B6905" s="124">
        <v>43439.15</v>
      </c>
    </row>
    <row r="6906" spans="1:2" x14ac:dyDescent="0.25">
      <c r="A6906" s="1" t="s">
        <v>6729</v>
      </c>
      <c r="B6906" s="124">
        <v>43439.15</v>
      </c>
    </row>
    <row r="6907" spans="1:2" x14ac:dyDescent="0.25">
      <c r="A6907" s="1" t="s">
        <v>6730</v>
      </c>
      <c r="B6907" s="124">
        <v>54878.61</v>
      </c>
    </row>
    <row r="6908" spans="1:2" x14ac:dyDescent="0.25">
      <c r="A6908" s="1" t="s">
        <v>6731</v>
      </c>
      <c r="B6908" s="124">
        <v>54878.61</v>
      </c>
    </row>
    <row r="6909" spans="1:2" x14ac:dyDescent="0.25">
      <c r="A6909" s="1" t="s">
        <v>6732</v>
      </c>
      <c r="B6909" s="124">
        <v>67260.399999999994</v>
      </c>
    </row>
    <row r="6910" spans="1:2" x14ac:dyDescent="0.25">
      <c r="A6910" s="1" t="s">
        <v>6733</v>
      </c>
      <c r="B6910" s="124">
        <v>67260.399999999994</v>
      </c>
    </row>
    <row r="6911" spans="1:2" x14ac:dyDescent="0.25">
      <c r="A6911" s="1" t="s">
        <v>6734</v>
      </c>
      <c r="B6911" s="124">
        <v>63311.65</v>
      </c>
    </row>
    <row r="6912" spans="1:2" x14ac:dyDescent="0.25">
      <c r="A6912" s="1" t="s">
        <v>6735</v>
      </c>
      <c r="B6912" s="124">
        <v>63311.65</v>
      </c>
    </row>
    <row r="6913" spans="1:2" x14ac:dyDescent="0.25">
      <c r="A6913" s="1" t="s">
        <v>6736</v>
      </c>
      <c r="B6913" s="124">
        <v>73853.27</v>
      </c>
    </row>
    <row r="6914" spans="1:2" x14ac:dyDescent="0.25">
      <c r="A6914" s="1" t="s">
        <v>6737</v>
      </c>
      <c r="B6914" s="124">
        <v>73853.27</v>
      </c>
    </row>
    <row r="6915" spans="1:2" x14ac:dyDescent="0.25">
      <c r="A6915" s="1" t="s">
        <v>6738</v>
      </c>
      <c r="B6915" s="124">
        <v>92498.12</v>
      </c>
    </row>
    <row r="6916" spans="1:2" x14ac:dyDescent="0.25">
      <c r="A6916" s="1" t="s">
        <v>6739</v>
      </c>
      <c r="B6916" s="124">
        <v>92498.12</v>
      </c>
    </row>
    <row r="6917" spans="1:2" x14ac:dyDescent="0.25">
      <c r="A6917" s="1" t="s">
        <v>6740</v>
      </c>
      <c r="B6917" s="124">
        <v>1115.1400000000001</v>
      </c>
    </row>
    <row r="6918" spans="1:2" x14ac:dyDescent="0.25">
      <c r="A6918" s="1" t="s">
        <v>6741</v>
      </c>
      <c r="B6918" s="124">
        <v>1115.1400000000001</v>
      </c>
    </row>
    <row r="6919" spans="1:2" x14ac:dyDescent="0.25">
      <c r="A6919" s="1" t="s">
        <v>6742</v>
      </c>
      <c r="B6919" s="124">
        <v>1219.31</v>
      </c>
    </row>
    <row r="6920" spans="1:2" x14ac:dyDescent="0.25">
      <c r="A6920" s="1" t="s">
        <v>6743</v>
      </c>
      <c r="B6920" s="124">
        <v>1219.31</v>
      </c>
    </row>
    <row r="6921" spans="1:2" x14ac:dyDescent="0.25">
      <c r="A6921" s="1" t="s">
        <v>6744</v>
      </c>
      <c r="B6921" s="124">
        <v>1483.81</v>
      </c>
    </row>
    <row r="6922" spans="1:2" x14ac:dyDescent="0.25">
      <c r="A6922" s="1" t="s">
        <v>6745</v>
      </c>
      <c r="B6922" s="124">
        <v>1483.81</v>
      </c>
    </row>
    <row r="6923" spans="1:2" x14ac:dyDescent="0.25">
      <c r="A6923" s="1" t="s">
        <v>6746</v>
      </c>
      <c r="B6923" s="124">
        <v>1801.29</v>
      </c>
    </row>
    <row r="6924" spans="1:2" x14ac:dyDescent="0.25">
      <c r="A6924" s="1" t="s">
        <v>6747</v>
      </c>
      <c r="B6924" s="124">
        <v>1801.29</v>
      </c>
    </row>
    <row r="6925" spans="1:2" x14ac:dyDescent="0.25">
      <c r="A6925" s="1" t="s">
        <v>6748</v>
      </c>
      <c r="B6925" s="124">
        <v>2133.34</v>
      </c>
    </row>
    <row r="6926" spans="1:2" x14ac:dyDescent="0.25">
      <c r="A6926" s="1" t="s">
        <v>6749</v>
      </c>
      <c r="B6926" s="124">
        <v>2133.34</v>
      </c>
    </row>
    <row r="6927" spans="1:2" x14ac:dyDescent="0.25">
      <c r="A6927" s="1" t="s">
        <v>6750</v>
      </c>
      <c r="B6927" s="124">
        <v>2562.67</v>
      </c>
    </row>
    <row r="6928" spans="1:2" x14ac:dyDescent="0.25">
      <c r="A6928" s="1" t="s">
        <v>6751</v>
      </c>
      <c r="B6928" s="124">
        <v>2562.67</v>
      </c>
    </row>
    <row r="6929" spans="1:2" x14ac:dyDescent="0.25">
      <c r="A6929" s="1" t="s">
        <v>6752</v>
      </c>
      <c r="B6929" s="124">
        <v>2955.33</v>
      </c>
    </row>
    <row r="6930" spans="1:2" x14ac:dyDescent="0.25">
      <c r="A6930" s="1" t="s">
        <v>6753</v>
      </c>
      <c r="B6930" s="124">
        <v>2955.33</v>
      </c>
    </row>
    <row r="6931" spans="1:2" x14ac:dyDescent="0.25">
      <c r="A6931" s="1" t="s">
        <v>6754</v>
      </c>
      <c r="B6931" s="124">
        <v>3360.17</v>
      </c>
    </row>
    <row r="6932" spans="1:2" x14ac:dyDescent="0.25">
      <c r="A6932" s="1" t="s">
        <v>6755</v>
      </c>
      <c r="B6932" s="124">
        <v>3360.17</v>
      </c>
    </row>
    <row r="6933" spans="1:2" x14ac:dyDescent="0.25">
      <c r="A6933" s="1" t="s">
        <v>6756</v>
      </c>
      <c r="B6933" s="124">
        <v>4021.46</v>
      </c>
    </row>
    <row r="6934" spans="1:2" x14ac:dyDescent="0.25">
      <c r="A6934" s="1" t="s">
        <v>6757</v>
      </c>
      <c r="B6934" s="124">
        <v>4021.46</v>
      </c>
    </row>
    <row r="6935" spans="1:2" x14ac:dyDescent="0.25">
      <c r="A6935" s="1" t="s">
        <v>6758</v>
      </c>
      <c r="B6935" s="124">
        <v>4332.3599999999997</v>
      </c>
    </row>
    <row r="6936" spans="1:2" x14ac:dyDescent="0.25">
      <c r="A6936" s="1" t="s">
        <v>6759</v>
      </c>
      <c r="B6936" s="124">
        <v>4332.3599999999997</v>
      </c>
    </row>
    <row r="6937" spans="1:2" x14ac:dyDescent="0.25">
      <c r="A6937" s="1" t="s">
        <v>6760</v>
      </c>
      <c r="B6937" s="124">
        <v>5308.55</v>
      </c>
    </row>
    <row r="6938" spans="1:2" x14ac:dyDescent="0.25">
      <c r="A6938" s="1" t="s">
        <v>6761</v>
      </c>
      <c r="B6938" s="124">
        <v>5308.55</v>
      </c>
    </row>
    <row r="6939" spans="1:2" x14ac:dyDescent="0.25">
      <c r="A6939" s="1" t="s">
        <v>6762</v>
      </c>
      <c r="B6939" s="124">
        <v>10630.47</v>
      </c>
    </row>
    <row r="6940" spans="1:2" x14ac:dyDescent="0.25">
      <c r="A6940" s="1" t="s">
        <v>6763</v>
      </c>
      <c r="B6940" s="124">
        <v>10630.47</v>
      </c>
    </row>
    <row r="6941" spans="1:2" x14ac:dyDescent="0.25">
      <c r="A6941" s="1" t="s">
        <v>6764</v>
      </c>
      <c r="B6941" s="124">
        <v>13459.99</v>
      </c>
    </row>
    <row r="6942" spans="1:2" x14ac:dyDescent="0.25">
      <c r="A6942" s="1" t="s">
        <v>6765</v>
      </c>
      <c r="B6942" s="124">
        <v>13459.99</v>
      </c>
    </row>
    <row r="6943" spans="1:2" x14ac:dyDescent="0.25">
      <c r="A6943" s="1" t="s">
        <v>6766</v>
      </c>
      <c r="B6943" s="124">
        <v>20730.36</v>
      </c>
    </row>
    <row r="6944" spans="1:2" x14ac:dyDescent="0.25">
      <c r="A6944" s="1" t="s">
        <v>6767</v>
      </c>
      <c r="B6944" s="124">
        <v>20730.36</v>
      </c>
    </row>
    <row r="6945" spans="1:2" x14ac:dyDescent="0.25">
      <c r="A6945" s="1" t="s">
        <v>6768</v>
      </c>
      <c r="B6945" s="124">
        <v>21820.81</v>
      </c>
    </row>
    <row r="6946" spans="1:2" x14ac:dyDescent="0.25">
      <c r="A6946" s="1" t="s">
        <v>6769</v>
      </c>
      <c r="B6946" s="124">
        <v>21820.81</v>
      </c>
    </row>
    <row r="6947" spans="1:2" x14ac:dyDescent="0.25">
      <c r="A6947" s="1" t="s">
        <v>6770</v>
      </c>
      <c r="B6947" s="124">
        <v>30012.240000000002</v>
      </c>
    </row>
    <row r="6948" spans="1:2" x14ac:dyDescent="0.25">
      <c r="A6948" s="1" t="s">
        <v>6771</v>
      </c>
      <c r="B6948" s="124">
        <v>30012.240000000002</v>
      </c>
    </row>
    <row r="6949" spans="1:2" x14ac:dyDescent="0.25">
      <c r="A6949" s="1" t="s">
        <v>6772</v>
      </c>
      <c r="B6949" s="124">
        <v>1115.1400000000001</v>
      </c>
    </row>
    <row r="6950" spans="1:2" x14ac:dyDescent="0.25">
      <c r="A6950" s="1" t="s">
        <v>6773</v>
      </c>
      <c r="B6950" s="124">
        <v>1115.1400000000001</v>
      </c>
    </row>
    <row r="6951" spans="1:2" x14ac:dyDescent="0.25">
      <c r="A6951" s="1" t="s">
        <v>6774</v>
      </c>
      <c r="B6951" s="124">
        <v>1219.31</v>
      </c>
    </row>
    <row r="6952" spans="1:2" x14ac:dyDescent="0.25">
      <c r="A6952" s="1" t="s">
        <v>6775</v>
      </c>
      <c r="B6952" s="124">
        <v>1219.31</v>
      </c>
    </row>
    <row r="6953" spans="1:2" x14ac:dyDescent="0.25">
      <c r="A6953" s="1" t="s">
        <v>6776</v>
      </c>
      <c r="B6953" s="124">
        <v>1483.81</v>
      </c>
    </row>
    <row r="6954" spans="1:2" x14ac:dyDescent="0.25">
      <c r="A6954" s="1" t="s">
        <v>6777</v>
      </c>
      <c r="B6954" s="124">
        <v>1483.81</v>
      </c>
    </row>
    <row r="6955" spans="1:2" x14ac:dyDescent="0.25">
      <c r="A6955" s="1" t="s">
        <v>6778</v>
      </c>
      <c r="B6955" s="124">
        <v>1801.84</v>
      </c>
    </row>
    <row r="6956" spans="1:2" x14ac:dyDescent="0.25">
      <c r="A6956" s="1" t="s">
        <v>6779</v>
      </c>
      <c r="B6956" s="124">
        <v>1801.84</v>
      </c>
    </row>
    <row r="6957" spans="1:2" x14ac:dyDescent="0.25">
      <c r="A6957" s="1" t="s">
        <v>6780</v>
      </c>
      <c r="B6957" s="124">
        <v>2168.27</v>
      </c>
    </row>
    <row r="6958" spans="1:2" x14ac:dyDescent="0.25">
      <c r="A6958" s="1" t="s">
        <v>6781</v>
      </c>
      <c r="B6958" s="124">
        <v>2168.27</v>
      </c>
    </row>
    <row r="6959" spans="1:2" x14ac:dyDescent="0.25">
      <c r="A6959" s="1" t="s">
        <v>6782</v>
      </c>
      <c r="B6959" s="124">
        <v>2591.27</v>
      </c>
    </row>
    <row r="6960" spans="1:2" x14ac:dyDescent="0.25">
      <c r="A6960" s="1" t="s">
        <v>6783</v>
      </c>
      <c r="B6960" s="124">
        <v>2591.27</v>
      </c>
    </row>
    <row r="6961" spans="1:2" x14ac:dyDescent="0.25">
      <c r="A6961" s="1" t="s">
        <v>6784</v>
      </c>
      <c r="B6961" s="124">
        <v>2986.15</v>
      </c>
    </row>
    <row r="6962" spans="1:2" x14ac:dyDescent="0.25">
      <c r="A6962" s="1" t="s">
        <v>6785</v>
      </c>
      <c r="B6962" s="124">
        <v>2986.15</v>
      </c>
    </row>
    <row r="6963" spans="1:2" x14ac:dyDescent="0.25">
      <c r="A6963" s="1" t="s">
        <v>6786</v>
      </c>
      <c r="B6963" s="124">
        <v>3506.86</v>
      </c>
    </row>
    <row r="6964" spans="1:2" x14ac:dyDescent="0.25">
      <c r="A6964" s="1" t="s">
        <v>6787</v>
      </c>
      <c r="B6964" s="124">
        <v>3506.86</v>
      </c>
    </row>
    <row r="6965" spans="1:2" x14ac:dyDescent="0.25">
      <c r="A6965" s="1" t="s">
        <v>6788</v>
      </c>
      <c r="B6965" s="124">
        <v>4204.8500000000004</v>
      </c>
    </row>
    <row r="6966" spans="1:2" x14ac:dyDescent="0.25">
      <c r="A6966" s="1" t="s">
        <v>6789</v>
      </c>
      <c r="B6966" s="124">
        <v>4204.8500000000004</v>
      </c>
    </row>
    <row r="6967" spans="1:2" x14ac:dyDescent="0.25">
      <c r="A6967" s="1" t="s">
        <v>6790</v>
      </c>
      <c r="B6967" s="124">
        <v>4818.8500000000004</v>
      </c>
    </row>
    <row r="6968" spans="1:2" x14ac:dyDescent="0.25">
      <c r="A6968" s="1" t="s">
        <v>6791</v>
      </c>
      <c r="B6968" s="124">
        <v>4818.8500000000004</v>
      </c>
    </row>
    <row r="6969" spans="1:2" x14ac:dyDescent="0.25">
      <c r="A6969" s="1" t="s">
        <v>6792</v>
      </c>
      <c r="B6969" s="124">
        <v>6608.34</v>
      </c>
    </row>
    <row r="6970" spans="1:2" x14ac:dyDescent="0.25">
      <c r="A6970" s="1" t="s">
        <v>6793</v>
      </c>
      <c r="B6970" s="124">
        <v>6608.34</v>
      </c>
    </row>
    <row r="6971" spans="1:2" x14ac:dyDescent="0.25">
      <c r="A6971" s="1" t="s">
        <v>6794</v>
      </c>
      <c r="B6971" s="124">
        <v>11412.76</v>
      </c>
    </row>
    <row r="6972" spans="1:2" x14ac:dyDescent="0.25">
      <c r="A6972" s="1" t="s">
        <v>6795</v>
      </c>
      <c r="B6972" s="124">
        <v>11412.76</v>
      </c>
    </row>
    <row r="6973" spans="1:2" x14ac:dyDescent="0.25">
      <c r="A6973" s="1" t="s">
        <v>6796</v>
      </c>
      <c r="B6973" s="124">
        <v>1149.8499999999999</v>
      </c>
    </row>
    <row r="6974" spans="1:2" x14ac:dyDescent="0.25">
      <c r="A6974" s="1" t="s">
        <v>6797</v>
      </c>
      <c r="B6974" s="124">
        <v>1149.8499999999999</v>
      </c>
    </row>
    <row r="6975" spans="1:2" x14ac:dyDescent="0.25">
      <c r="A6975" s="1" t="s">
        <v>6798</v>
      </c>
      <c r="B6975" s="124">
        <v>1265.1500000000001</v>
      </c>
    </row>
    <row r="6976" spans="1:2" x14ac:dyDescent="0.25">
      <c r="A6976" s="1" t="s">
        <v>6799</v>
      </c>
      <c r="B6976" s="124">
        <v>1265.1500000000001</v>
      </c>
    </row>
    <row r="6977" spans="1:2" x14ac:dyDescent="0.25">
      <c r="A6977" s="1" t="s">
        <v>6800</v>
      </c>
      <c r="B6977" s="124">
        <v>1543.67</v>
      </c>
    </row>
    <row r="6978" spans="1:2" x14ac:dyDescent="0.25">
      <c r="A6978" s="1" t="s">
        <v>6801</v>
      </c>
      <c r="B6978" s="124">
        <v>1543.67</v>
      </c>
    </row>
    <row r="6979" spans="1:2" x14ac:dyDescent="0.25">
      <c r="A6979" s="1" t="s">
        <v>6802</v>
      </c>
      <c r="B6979" s="124">
        <v>1884.67</v>
      </c>
    </row>
    <row r="6980" spans="1:2" x14ac:dyDescent="0.25">
      <c r="A6980" s="1" t="s">
        <v>6803</v>
      </c>
      <c r="B6980" s="124">
        <v>1884.67</v>
      </c>
    </row>
    <row r="6981" spans="1:2" x14ac:dyDescent="0.25">
      <c r="A6981" s="1" t="s">
        <v>6804</v>
      </c>
      <c r="B6981" s="124">
        <v>2247.91</v>
      </c>
    </row>
    <row r="6982" spans="1:2" x14ac:dyDescent="0.25">
      <c r="A6982" s="1" t="s">
        <v>6805</v>
      </c>
      <c r="B6982" s="124">
        <v>2247.91</v>
      </c>
    </row>
    <row r="6983" spans="1:2" x14ac:dyDescent="0.25">
      <c r="A6983" s="1" t="s">
        <v>6806</v>
      </c>
      <c r="B6983" s="124">
        <v>2719.71</v>
      </c>
    </row>
    <row r="6984" spans="1:2" x14ac:dyDescent="0.25">
      <c r="A6984" s="1" t="s">
        <v>6807</v>
      </c>
      <c r="B6984" s="124">
        <v>2719.71</v>
      </c>
    </row>
    <row r="6985" spans="1:2" x14ac:dyDescent="0.25">
      <c r="A6985" s="1" t="s">
        <v>6808</v>
      </c>
      <c r="B6985" s="124">
        <v>3168.79</v>
      </c>
    </row>
    <row r="6986" spans="1:2" x14ac:dyDescent="0.25">
      <c r="A6986" s="1" t="s">
        <v>6809</v>
      </c>
      <c r="B6986" s="124">
        <v>3168.79</v>
      </c>
    </row>
    <row r="6987" spans="1:2" x14ac:dyDescent="0.25">
      <c r="A6987" s="1" t="s">
        <v>6810</v>
      </c>
      <c r="B6987" s="124">
        <v>3594.75</v>
      </c>
    </row>
    <row r="6988" spans="1:2" x14ac:dyDescent="0.25">
      <c r="A6988" s="1" t="s">
        <v>6811</v>
      </c>
      <c r="B6988" s="124">
        <v>3594.75</v>
      </c>
    </row>
    <row r="6989" spans="1:2" x14ac:dyDescent="0.25">
      <c r="A6989" s="1" t="s">
        <v>6812</v>
      </c>
      <c r="B6989" s="124">
        <v>4331.3</v>
      </c>
    </row>
    <row r="6990" spans="1:2" x14ac:dyDescent="0.25">
      <c r="A6990" s="1" t="s">
        <v>6813</v>
      </c>
      <c r="B6990" s="124">
        <v>4331.3</v>
      </c>
    </row>
    <row r="6991" spans="1:2" x14ac:dyDescent="0.25">
      <c r="A6991" s="1" t="s">
        <v>6814</v>
      </c>
      <c r="B6991" s="124">
        <v>4680.3</v>
      </c>
    </row>
    <row r="6992" spans="1:2" x14ac:dyDescent="0.25">
      <c r="A6992" s="1" t="s">
        <v>6815</v>
      </c>
      <c r="B6992" s="124">
        <v>4680.3</v>
      </c>
    </row>
    <row r="6993" spans="1:2" x14ac:dyDescent="0.25">
      <c r="A6993" s="1" t="s">
        <v>6816</v>
      </c>
      <c r="B6993" s="124">
        <v>5788.29</v>
      </c>
    </row>
    <row r="6994" spans="1:2" x14ac:dyDescent="0.25">
      <c r="A6994" s="1" t="s">
        <v>6817</v>
      </c>
      <c r="B6994" s="124">
        <v>5788.29</v>
      </c>
    </row>
    <row r="6995" spans="1:2" x14ac:dyDescent="0.25">
      <c r="A6995" s="1" t="s">
        <v>6818</v>
      </c>
      <c r="B6995" s="124">
        <v>11358.25</v>
      </c>
    </row>
    <row r="6996" spans="1:2" x14ac:dyDescent="0.25">
      <c r="A6996" s="1" t="s">
        <v>6819</v>
      </c>
      <c r="B6996" s="124">
        <v>11358.25</v>
      </c>
    </row>
    <row r="6997" spans="1:2" x14ac:dyDescent="0.25">
      <c r="A6997" s="1" t="s">
        <v>6820</v>
      </c>
      <c r="B6997" s="124">
        <v>14369.55</v>
      </c>
    </row>
    <row r="6998" spans="1:2" x14ac:dyDescent="0.25">
      <c r="A6998" s="1" t="s">
        <v>6821</v>
      </c>
      <c r="B6998" s="124">
        <v>14369.55</v>
      </c>
    </row>
    <row r="6999" spans="1:2" x14ac:dyDescent="0.25">
      <c r="A6999" s="1" t="s">
        <v>6822</v>
      </c>
      <c r="B6999" s="124">
        <v>21857.01</v>
      </c>
    </row>
    <row r="7000" spans="1:2" x14ac:dyDescent="0.25">
      <c r="A7000" s="1" t="s">
        <v>6823</v>
      </c>
      <c r="B7000" s="124">
        <v>21857.01</v>
      </c>
    </row>
    <row r="7001" spans="1:2" x14ac:dyDescent="0.25">
      <c r="A7001" s="1" t="s">
        <v>6824</v>
      </c>
      <c r="B7001" s="124">
        <v>23218.31</v>
      </c>
    </row>
    <row r="7002" spans="1:2" x14ac:dyDescent="0.25">
      <c r="A7002" s="1" t="s">
        <v>6825</v>
      </c>
      <c r="B7002" s="124">
        <v>23218.31</v>
      </c>
    </row>
    <row r="7003" spans="1:2" x14ac:dyDescent="0.25">
      <c r="A7003" s="1" t="s">
        <v>6826</v>
      </c>
      <c r="B7003" s="124">
        <v>32074.95</v>
      </c>
    </row>
    <row r="7004" spans="1:2" x14ac:dyDescent="0.25">
      <c r="A7004" s="1" t="s">
        <v>6827</v>
      </c>
      <c r="B7004" s="124">
        <v>32074.95</v>
      </c>
    </row>
    <row r="7005" spans="1:2" x14ac:dyDescent="0.25">
      <c r="A7005" s="1" t="s">
        <v>6828</v>
      </c>
      <c r="B7005" s="124">
        <v>1149.8499999999999</v>
      </c>
    </row>
    <row r="7006" spans="1:2" x14ac:dyDescent="0.25">
      <c r="A7006" s="1" t="s">
        <v>6829</v>
      </c>
      <c r="B7006" s="124">
        <v>1149.8499999999999</v>
      </c>
    </row>
    <row r="7007" spans="1:2" x14ac:dyDescent="0.25">
      <c r="A7007" s="1" t="s">
        <v>6830</v>
      </c>
      <c r="B7007" s="124">
        <v>1265.1500000000001</v>
      </c>
    </row>
    <row r="7008" spans="1:2" x14ac:dyDescent="0.25">
      <c r="A7008" s="1" t="s">
        <v>6831</v>
      </c>
      <c r="B7008" s="124">
        <v>1265.1500000000001</v>
      </c>
    </row>
    <row r="7009" spans="1:2" x14ac:dyDescent="0.25">
      <c r="A7009" s="1" t="s">
        <v>6832</v>
      </c>
      <c r="B7009" s="124">
        <v>1543.67</v>
      </c>
    </row>
    <row r="7010" spans="1:2" x14ac:dyDescent="0.25">
      <c r="A7010" s="1" t="s">
        <v>6833</v>
      </c>
      <c r="B7010" s="124">
        <v>1543.67</v>
      </c>
    </row>
    <row r="7011" spans="1:2" x14ac:dyDescent="0.25">
      <c r="A7011" s="1" t="s">
        <v>6834</v>
      </c>
      <c r="B7011" s="124">
        <v>1885.19</v>
      </c>
    </row>
    <row r="7012" spans="1:2" x14ac:dyDescent="0.25">
      <c r="A7012" s="1" t="s">
        <v>6835</v>
      </c>
      <c r="B7012" s="124">
        <v>1885.19</v>
      </c>
    </row>
    <row r="7013" spans="1:2" x14ac:dyDescent="0.25">
      <c r="A7013" s="1" t="s">
        <v>6836</v>
      </c>
      <c r="B7013" s="124">
        <v>2282.83</v>
      </c>
    </row>
    <row r="7014" spans="1:2" x14ac:dyDescent="0.25">
      <c r="A7014" s="1" t="s">
        <v>6837</v>
      </c>
      <c r="B7014" s="124">
        <v>2282.83</v>
      </c>
    </row>
    <row r="7015" spans="1:2" x14ac:dyDescent="0.25">
      <c r="A7015" s="1" t="s">
        <v>6838</v>
      </c>
      <c r="B7015" s="124">
        <v>2748.36</v>
      </c>
    </row>
    <row r="7016" spans="1:2" x14ac:dyDescent="0.25">
      <c r="A7016" s="1" t="s">
        <v>6839</v>
      </c>
      <c r="B7016" s="124">
        <v>2748.36</v>
      </c>
    </row>
    <row r="7017" spans="1:2" x14ac:dyDescent="0.25">
      <c r="A7017" s="1" t="s">
        <v>6840</v>
      </c>
      <c r="B7017" s="124">
        <v>3199.6</v>
      </c>
    </row>
    <row r="7018" spans="1:2" x14ac:dyDescent="0.25">
      <c r="A7018" s="1" t="s">
        <v>6841</v>
      </c>
      <c r="B7018" s="124">
        <v>3199.6</v>
      </c>
    </row>
    <row r="7019" spans="1:2" x14ac:dyDescent="0.25">
      <c r="A7019" s="1" t="s">
        <v>6842</v>
      </c>
      <c r="B7019" s="124">
        <v>3741.44</v>
      </c>
    </row>
    <row r="7020" spans="1:2" x14ac:dyDescent="0.25">
      <c r="A7020" s="1" t="s">
        <v>6843</v>
      </c>
      <c r="B7020" s="124">
        <v>3741.44</v>
      </c>
    </row>
    <row r="7021" spans="1:2" x14ac:dyDescent="0.25">
      <c r="A7021" s="1" t="s">
        <v>6844</v>
      </c>
      <c r="B7021" s="124">
        <v>4514.67</v>
      </c>
    </row>
    <row r="7022" spans="1:2" x14ac:dyDescent="0.25">
      <c r="A7022" s="1" t="s">
        <v>6845</v>
      </c>
      <c r="B7022" s="124">
        <v>4514.67</v>
      </c>
    </row>
    <row r="7023" spans="1:2" x14ac:dyDescent="0.25">
      <c r="A7023" s="1" t="s">
        <v>6846</v>
      </c>
      <c r="B7023" s="124">
        <v>5166.78</v>
      </c>
    </row>
    <row r="7024" spans="1:2" x14ac:dyDescent="0.25">
      <c r="A7024" s="1" t="s">
        <v>6847</v>
      </c>
      <c r="B7024" s="124">
        <v>5166.78</v>
      </c>
    </row>
    <row r="7025" spans="1:2" x14ac:dyDescent="0.25">
      <c r="A7025" s="1" t="s">
        <v>6848</v>
      </c>
      <c r="B7025" s="124">
        <v>7081.65</v>
      </c>
    </row>
    <row r="7026" spans="1:2" x14ac:dyDescent="0.25">
      <c r="A7026" s="1" t="s">
        <v>6849</v>
      </c>
      <c r="B7026" s="124">
        <v>7081.65</v>
      </c>
    </row>
    <row r="7027" spans="1:2" x14ac:dyDescent="0.25">
      <c r="A7027" s="1" t="s">
        <v>6850</v>
      </c>
      <c r="B7027" s="124">
        <v>12134.08</v>
      </c>
    </row>
    <row r="7028" spans="1:2" x14ac:dyDescent="0.25">
      <c r="A7028" s="1" t="s">
        <v>6851</v>
      </c>
      <c r="B7028" s="124">
        <v>12134.08</v>
      </c>
    </row>
    <row r="7029" spans="1:2" x14ac:dyDescent="0.25">
      <c r="A7029" s="1" t="s">
        <v>6852</v>
      </c>
      <c r="B7029" s="124">
        <v>381.21</v>
      </c>
    </row>
    <row r="7030" spans="1:2" x14ac:dyDescent="0.25">
      <c r="A7030" s="1" t="s">
        <v>6853</v>
      </c>
      <c r="B7030" s="124">
        <v>381.21</v>
      </c>
    </row>
    <row r="7031" spans="1:2" x14ac:dyDescent="0.25">
      <c r="A7031" s="1" t="s">
        <v>6854</v>
      </c>
      <c r="B7031" s="124">
        <v>402.81</v>
      </c>
    </row>
    <row r="7032" spans="1:2" x14ac:dyDescent="0.25">
      <c r="A7032" s="1" t="s">
        <v>6855</v>
      </c>
      <c r="B7032" s="124">
        <v>402.81</v>
      </c>
    </row>
    <row r="7033" spans="1:2" x14ac:dyDescent="0.25">
      <c r="A7033" s="1" t="s">
        <v>6856</v>
      </c>
      <c r="B7033" s="124">
        <v>513.49</v>
      </c>
    </row>
    <row r="7034" spans="1:2" x14ac:dyDescent="0.25">
      <c r="A7034" s="1" t="s">
        <v>6857</v>
      </c>
      <c r="B7034" s="124">
        <v>513.49</v>
      </c>
    </row>
    <row r="7035" spans="1:2" x14ac:dyDescent="0.25">
      <c r="A7035" s="1" t="s">
        <v>6858</v>
      </c>
      <c r="B7035" s="124">
        <v>666.58</v>
      </c>
    </row>
    <row r="7036" spans="1:2" x14ac:dyDescent="0.25">
      <c r="A7036" s="1" t="s">
        <v>6859</v>
      </c>
      <c r="B7036" s="124">
        <v>666.58</v>
      </c>
    </row>
    <row r="7037" spans="1:2" x14ac:dyDescent="0.25">
      <c r="A7037" s="1" t="s">
        <v>6860</v>
      </c>
      <c r="B7037" s="124">
        <v>853.92</v>
      </c>
    </row>
    <row r="7038" spans="1:2" x14ac:dyDescent="0.25">
      <c r="A7038" s="1" t="s">
        <v>6861</v>
      </c>
      <c r="B7038" s="124">
        <v>853.92</v>
      </c>
    </row>
    <row r="7039" spans="1:2" x14ac:dyDescent="0.25">
      <c r="A7039" s="1" t="s">
        <v>6862</v>
      </c>
      <c r="B7039" s="124">
        <v>1024.01</v>
      </c>
    </row>
    <row r="7040" spans="1:2" x14ac:dyDescent="0.25">
      <c r="A7040" s="1" t="s">
        <v>6863</v>
      </c>
      <c r="B7040" s="124">
        <v>1024.01</v>
      </c>
    </row>
    <row r="7041" spans="1:2" x14ac:dyDescent="0.25">
      <c r="A7041" s="1" t="s">
        <v>6864</v>
      </c>
      <c r="B7041" s="124">
        <v>1202.45</v>
      </c>
    </row>
    <row r="7042" spans="1:2" x14ac:dyDescent="0.25">
      <c r="A7042" s="1" t="s">
        <v>6865</v>
      </c>
      <c r="B7042" s="124">
        <v>1202.45</v>
      </c>
    </row>
    <row r="7043" spans="1:2" x14ac:dyDescent="0.25">
      <c r="A7043" s="1" t="s">
        <v>6866</v>
      </c>
      <c r="B7043" s="124">
        <v>1324.64</v>
      </c>
    </row>
    <row r="7044" spans="1:2" x14ac:dyDescent="0.25">
      <c r="A7044" s="1" t="s">
        <v>6867</v>
      </c>
      <c r="B7044" s="124">
        <v>1324.64</v>
      </c>
    </row>
    <row r="7045" spans="1:2" x14ac:dyDescent="0.25">
      <c r="A7045" s="1" t="s">
        <v>6868</v>
      </c>
      <c r="B7045" s="124">
        <v>1547.17</v>
      </c>
    </row>
    <row r="7046" spans="1:2" x14ac:dyDescent="0.25">
      <c r="A7046" s="1" t="s">
        <v>6869</v>
      </c>
      <c r="B7046" s="124">
        <v>1547.17</v>
      </c>
    </row>
    <row r="7047" spans="1:2" x14ac:dyDescent="0.25">
      <c r="A7047" s="1" t="s">
        <v>6870</v>
      </c>
      <c r="B7047" s="124">
        <v>1735.51</v>
      </c>
    </row>
    <row r="7048" spans="1:2" x14ac:dyDescent="0.25">
      <c r="A7048" s="1" t="s">
        <v>6871</v>
      </c>
      <c r="B7048" s="124">
        <v>1735.51</v>
      </c>
    </row>
    <row r="7049" spans="1:2" x14ac:dyDescent="0.25">
      <c r="A7049" s="1" t="s">
        <v>6872</v>
      </c>
      <c r="B7049" s="124">
        <v>2245.0100000000002</v>
      </c>
    </row>
    <row r="7050" spans="1:2" x14ac:dyDescent="0.25">
      <c r="A7050" s="1" t="s">
        <v>6873</v>
      </c>
      <c r="B7050" s="124">
        <v>2245.0100000000002</v>
      </c>
    </row>
    <row r="7051" spans="1:2" x14ac:dyDescent="0.25">
      <c r="A7051" s="1" t="s">
        <v>6874</v>
      </c>
      <c r="B7051" s="124">
        <v>3043.15</v>
      </c>
    </row>
    <row r="7052" spans="1:2" x14ac:dyDescent="0.25">
      <c r="A7052" s="1" t="s">
        <v>6875</v>
      </c>
      <c r="B7052" s="124">
        <v>3043.15</v>
      </c>
    </row>
    <row r="7053" spans="1:2" x14ac:dyDescent="0.25">
      <c r="A7053" s="1" t="s">
        <v>6876</v>
      </c>
      <c r="B7053" s="124">
        <v>3637.27</v>
      </c>
    </row>
    <row r="7054" spans="1:2" x14ac:dyDescent="0.25">
      <c r="A7054" s="1" t="s">
        <v>6877</v>
      </c>
      <c r="B7054" s="124">
        <v>3637.27</v>
      </c>
    </row>
    <row r="7055" spans="1:2" x14ac:dyDescent="0.25">
      <c r="A7055" s="1" t="s">
        <v>6878</v>
      </c>
      <c r="B7055" s="124">
        <v>5607.91</v>
      </c>
    </row>
    <row r="7056" spans="1:2" x14ac:dyDescent="0.25">
      <c r="A7056" s="1" t="s">
        <v>6879</v>
      </c>
      <c r="B7056" s="124">
        <v>5607.91</v>
      </c>
    </row>
    <row r="7057" spans="1:2" x14ac:dyDescent="0.25">
      <c r="A7057" s="1" t="s">
        <v>6880</v>
      </c>
      <c r="B7057" s="124">
        <v>6608.72</v>
      </c>
    </row>
    <row r="7058" spans="1:2" x14ac:dyDescent="0.25">
      <c r="A7058" s="1" t="s">
        <v>6881</v>
      </c>
      <c r="B7058" s="124">
        <v>6608.72</v>
      </c>
    </row>
    <row r="7059" spans="1:2" x14ac:dyDescent="0.25">
      <c r="A7059" s="1" t="s">
        <v>6882</v>
      </c>
      <c r="B7059" s="124">
        <v>8789.0400000000009</v>
      </c>
    </row>
    <row r="7060" spans="1:2" x14ac:dyDescent="0.25">
      <c r="A7060" s="1" t="s">
        <v>6883</v>
      </c>
      <c r="B7060" s="124">
        <v>8789.0400000000009</v>
      </c>
    </row>
    <row r="7061" spans="1:2" x14ac:dyDescent="0.25">
      <c r="A7061" s="1" t="s">
        <v>6884</v>
      </c>
      <c r="B7061" s="124">
        <v>381.22</v>
      </c>
    </row>
    <row r="7062" spans="1:2" x14ac:dyDescent="0.25">
      <c r="A7062" s="1" t="s">
        <v>6885</v>
      </c>
      <c r="B7062" s="124">
        <v>381.22</v>
      </c>
    </row>
    <row r="7063" spans="1:2" x14ac:dyDescent="0.25">
      <c r="A7063" s="1" t="s">
        <v>6886</v>
      </c>
      <c r="B7063" s="124">
        <v>402.81</v>
      </c>
    </row>
    <row r="7064" spans="1:2" x14ac:dyDescent="0.25">
      <c r="A7064" s="1" t="s">
        <v>6887</v>
      </c>
      <c r="B7064" s="124">
        <v>402.81</v>
      </c>
    </row>
    <row r="7065" spans="1:2" x14ac:dyDescent="0.25">
      <c r="A7065" s="1" t="s">
        <v>6888</v>
      </c>
      <c r="B7065" s="124">
        <v>513.48</v>
      </c>
    </row>
    <row r="7066" spans="1:2" x14ac:dyDescent="0.25">
      <c r="A7066" s="1" t="s">
        <v>6889</v>
      </c>
      <c r="B7066" s="124">
        <v>513.48</v>
      </c>
    </row>
    <row r="7067" spans="1:2" x14ac:dyDescent="0.25">
      <c r="A7067" s="1" t="s">
        <v>6890</v>
      </c>
      <c r="B7067" s="124">
        <v>666.59</v>
      </c>
    </row>
    <row r="7068" spans="1:2" x14ac:dyDescent="0.25">
      <c r="A7068" s="1" t="s">
        <v>6891</v>
      </c>
      <c r="B7068" s="124">
        <v>666.59</v>
      </c>
    </row>
    <row r="7069" spans="1:2" x14ac:dyDescent="0.25">
      <c r="A7069" s="1" t="s">
        <v>6892</v>
      </c>
      <c r="B7069" s="124">
        <v>853.98</v>
      </c>
    </row>
    <row r="7070" spans="1:2" x14ac:dyDescent="0.25">
      <c r="A7070" s="1" t="s">
        <v>6893</v>
      </c>
      <c r="B7070" s="124">
        <v>853.98</v>
      </c>
    </row>
    <row r="7071" spans="1:2" x14ac:dyDescent="0.25">
      <c r="A7071" s="1" t="s">
        <v>6894</v>
      </c>
      <c r="B7071" s="124">
        <v>1024.02</v>
      </c>
    </row>
    <row r="7072" spans="1:2" x14ac:dyDescent="0.25">
      <c r="A7072" s="1" t="s">
        <v>6895</v>
      </c>
      <c r="B7072" s="124">
        <v>1024.02</v>
      </c>
    </row>
    <row r="7073" spans="1:2" x14ac:dyDescent="0.25">
      <c r="A7073" s="1" t="s">
        <v>6896</v>
      </c>
      <c r="B7073" s="124">
        <v>1202.44</v>
      </c>
    </row>
    <row r="7074" spans="1:2" x14ac:dyDescent="0.25">
      <c r="A7074" s="1" t="s">
        <v>6897</v>
      </c>
      <c r="B7074" s="124">
        <v>1202.44</v>
      </c>
    </row>
    <row r="7075" spans="1:2" x14ac:dyDescent="0.25">
      <c r="A7075" s="1" t="s">
        <v>6898</v>
      </c>
      <c r="B7075" s="124">
        <v>1324.66</v>
      </c>
    </row>
    <row r="7076" spans="1:2" x14ac:dyDescent="0.25">
      <c r="A7076" s="1" t="s">
        <v>6899</v>
      </c>
      <c r="B7076" s="124">
        <v>1324.66</v>
      </c>
    </row>
    <row r="7077" spans="1:2" x14ac:dyDescent="0.25">
      <c r="A7077" s="1" t="s">
        <v>6900</v>
      </c>
      <c r="B7077" s="124">
        <v>1547.18</v>
      </c>
    </row>
    <row r="7078" spans="1:2" x14ac:dyDescent="0.25">
      <c r="A7078" s="1" t="s">
        <v>6901</v>
      </c>
      <c r="B7078" s="124">
        <v>1547.18</v>
      </c>
    </row>
    <row r="7079" spans="1:2" x14ac:dyDescent="0.25">
      <c r="A7079" s="1" t="s">
        <v>6902</v>
      </c>
      <c r="B7079" s="124">
        <v>1735.54</v>
      </c>
    </row>
    <row r="7080" spans="1:2" x14ac:dyDescent="0.25">
      <c r="A7080" s="1" t="s">
        <v>6903</v>
      </c>
      <c r="B7080" s="124">
        <v>1735.54</v>
      </c>
    </row>
    <row r="7081" spans="1:2" x14ac:dyDescent="0.25">
      <c r="A7081" s="1" t="s">
        <v>6904</v>
      </c>
      <c r="B7081" s="124">
        <v>2463.96</v>
      </c>
    </row>
    <row r="7082" spans="1:2" x14ac:dyDescent="0.25">
      <c r="A7082" s="1" t="s">
        <v>6905</v>
      </c>
      <c r="B7082" s="124">
        <v>2463.96</v>
      </c>
    </row>
    <row r="7083" spans="1:2" x14ac:dyDescent="0.25">
      <c r="A7083" s="1" t="s">
        <v>6906</v>
      </c>
      <c r="B7083" s="124">
        <v>3941.51</v>
      </c>
    </row>
    <row r="7084" spans="1:2" x14ac:dyDescent="0.25">
      <c r="A7084" s="1" t="s">
        <v>6907</v>
      </c>
      <c r="B7084" s="124">
        <v>3941.51</v>
      </c>
    </row>
    <row r="7085" spans="1:2" x14ac:dyDescent="0.25">
      <c r="A7085" s="1" t="s">
        <v>6908</v>
      </c>
      <c r="B7085" s="124">
        <v>25849.61</v>
      </c>
    </row>
    <row r="7086" spans="1:2" x14ac:dyDescent="0.25">
      <c r="A7086" s="1" t="s">
        <v>6909</v>
      </c>
      <c r="B7086" s="124">
        <v>25849.61</v>
      </c>
    </row>
    <row r="7087" spans="1:2" x14ac:dyDescent="0.25">
      <c r="A7087" s="1" t="s">
        <v>6910</v>
      </c>
      <c r="B7087" s="124">
        <v>27957.98</v>
      </c>
    </row>
    <row r="7088" spans="1:2" x14ac:dyDescent="0.25">
      <c r="A7088" s="1" t="s">
        <v>6911</v>
      </c>
      <c r="B7088" s="124">
        <v>27957.98</v>
      </c>
    </row>
    <row r="7089" spans="1:2" x14ac:dyDescent="0.25">
      <c r="A7089" s="1" t="s">
        <v>6912</v>
      </c>
      <c r="B7089" s="124">
        <v>23821.25</v>
      </c>
    </row>
    <row r="7090" spans="1:2" x14ac:dyDescent="0.25">
      <c r="A7090" s="1" t="s">
        <v>6913</v>
      </c>
      <c r="B7090" s="124">
        <v>23821.25</v>
      </c>
    </row>
    <row r="7091" spans="1:2" x14ac:dyDescent="0.25">
      <c r="A7091" s="1" t="s">
        <v>6914</v>
      </c>
      <c r="B7091" s="124">
        <v>29186.47</v>
      </c>
    </row>
    <row r="7092" spans="1:2" x14ac:dyDescent="0.25">
      <c r="A7092" s="1" t="s">
        <v>6915</v>
      </c>
      <c r="B7092" s="124">
        <v>29186.47</v>
      </c>
    </row>
    <row r="7093" spans="1:2" x14ac:dyDescent="0.25">
      <c r="A7093" s="1" t="s">
        <v>6916</v>
      </c>
      <c r="B7093" s="124">
        <v>1569.73</v>
      </c>
    </row>
    <row r="7094" spans="1:2" x14ac:dyDescent="0.25">
      <c r="A7094" s="1" t="s">
        <v>6917</v>
      </c>
      <c r="B7094" s="124">
        <v>1569.73</v>
      </c>
    </row>
    <row r="7095" spans="1:2" x14ac:dyDescent="0.25">
      <c r="A7095" s="1" t="s">
        <v>6918</v>
      </c>
      <c r="B7095" s="124">
        <v>1746.72</v>
      </c>
    </row>
    <row r="7096" spans="1:2" x14ac:dyDescent="0.25">
      <c r="A7096" s="1" t="s">
        <v>6919</v>
      </c>
      <c r="B7096" s="124">
        <v>1746.72</v>
      </c>
    </row>
    <row r="7097" spans="1:2" x14ac:dyDescent="0.25">
      <c r="A7097" s="1" t="s">
        <v>6920</v>
      </c>
      <c r="B7097" s="124">
        <v>2159.35</v>
      </c>
    </row>
    <row r="7098" spans="1:2" x14ac:dyDescent="0.25">
      <c r="A7098" s="1" t="s">
        <v>6921</v>
      </c>
      <c r="B7098" s="124">
        <v>2159.35</v>
      </c>
    </row>
    <row r="7099" spans="1:2" x14ac:dyDescent="0.25">
      <c r="A7099" s="1" t="s">
        <v>6922</v>
      </c>
      <c r="B7099" s="124">
        <v>2599.02</v>
      </c>
    </row>
    <row r="7100" spans="1:2" x14ac:dyDescent="0.25">
      <c r="A7100" s="1" t="s">
        <v>6923</v>
      </c>
      <c r="B7100" s="124">
        <v>2599.02</v>
      </c>
    </row>
    <row r="7101" spans="1:2" x14ac:dyDescent="0.25">
      <c r="A7101" s="1" t="s">
        <v>6924</v>
      </c>
      <c r="B7101" s="124">
        <v>3090.15</v>
      </c>
    </row>
    <row r="7102" spans="1:2" x14ac:dyDescent="0.25">
      <c r="A7102" s="1" t="s">
        <v>6925</v>
      </c>
      <c r="B7102" s="124">
        <v>3090.15</v>
      </c>
    </row>
    <row r="7103" spans="1:2" x14ac:dyDescent="0.25">
      <c r="A7103" s="1" t="s">
        <v>6926</v>
      </c>
      <c r="B7103" s="124">
        <v>3776.37</v>
      </c>
    </row>
    <row r="7104" spans="1:2" x14ac:dyDescent="0.25">
      <c r="A7104" s="1" t="s">
        <v>6927</v>
      </c>
      <c r="B7104" s="124">
        <v>3776.37</v>
      </c>
    </row>
    <row r="7105" spans="1:2" x14ac:dyDescent="0.25">
      <c r="A7105" s="1" t="s">
        <v>6928</v>
      </c>
      <c r="B7105" s="124">
        <v>4412.58</v>
      </c>
    </row>
    <row r="7106" spans="1:2" x14ac:dyDescent="0.25">
      <c r="A7106" s="1" t="s">
        <v>6929</v>
      </c>
      <c r="B7106" s="124">
        <v>4412.58</v>
      </c>
    </row>
    <row r="7107" spans="1:2" x14ac:dyDescent="0.25">
      <c r="A7107" s="1" t="s">
        <v>6930</v>
      </c>
      <c r="B7107" s="124">
        <v>4980.4399999999996</v>
      </c>
    </row>
    <row r="7108" spans="1:2" x14ac:dyDescent="0.25">
      <c r="A7108" s="1" t="s">
        <v>6931</v>
      </c>
      <c r="B7108" s="124">
        <v>4980.4399999999996</v>
      </c>
    </row>
    <row r="7109" spans="1:2" x14ac:dyDescent="0.25">
      <c r="A7109" s="1" t="s">
        <v>6932</v>
      </c>
      <c r="B7109" s="124">
        <v>6072.81</v>
      </c>
    </row>
    <row r="7110" spans="1:2" x14ac:dyDescent="0.25">
      <c r="A7110" s="1" t="s">
        <v>6933</v>
      </c>
      <c r="B7110" s="124">
        <v>6072.81</v>
      </c>
    </row>
    <row r="7111" spans="1:2" x14ac:dyDescent="0.25">
      <c r="A7111" s="1" t="s">
        <v>6934</v>
      </c>
      <c r="B7111" s="124">
        <v>6480.86</v>
      </c>
    </row>
    <row r="7112" spans="1:2" x14ac:dyDescent="0.25">
      <c r="A7112" s="1" t="s">
        <v>6935</v>
      </c>
      <c r="B7112" s="124">
        <v>6480.86</v>
      </c>
    </row>
    <row r="7113" spans="1:2" x14ac:dyDescent="0.25">
      <c r="A7113" s="1" t="s">
        <v>6936</v>
      </c>
      <c r="B7113" s="124">
        <v>7889.2</v>
      </c>
    </row>
    <row r="7114" spans="1:2" x14ac:dyDescent="0.25">
      <c r="A7114" s="1" t="s">
        <v>6937</v>
      </c>
      <c r="B7114" s="124">
        <v>7889.2</v>
      </c>
    </row>
    <row r="7115" spans="1:2" x14ac:dyDescent="0.25">
      <c r="A7115" s="1" t="s">
        <v>6938</v>
      </c>
      <c r="B7115" s="124">
        <v>17327.259999999998</v>
      </c>
    </row>
    <row r="7116" spans="1:2" x14ac:dyDescent="0.25">
      <c r="A7116" s="1" t="s">
        <v>6939</v>
      </c>
      <c r="B7116" s="124">
        <v>17327.259999999998</v>
      </c>
    </row>
    <row r="7117" spans="1:2" x14ac:dyDescent="0.25">
      <c r="A7117" s="1" t="s">
        <v>6940</v>
      </c>
      <c r="B7117" s="124">
        <v>21992.46</v>
      </c>
    </row>
    <row r="7118" spans="1:2" x14ac:dyDescent="0.25">
      <c r="A7118" s="1" t="s">
        <v>6941</v>
      </c>
      <c r="B7118" s="124">
        <v>21992.46</v>
      </c>
    </row>
    <row r="7119" spans="1:2" x14ac:dyDescent="0.25">
      <c r="A7119" s="1" t="s">
        <v>6942</v>
      </c>
      <c r="B7119" s="124">
        <v>31873.17</v>
      </c>
    </row>
    <row r="7120" spans="1:2" x14ac:dyDescent="0.25">
      <c r="A7120" s="1" t="s">
        <v>6943</v>
      </c>
      <c r="B7120" s="124">
        <v>31873.17</v>
      </c>
    </row>
    <row r="7121" spans="1:2" x14ac:dyDescent="0.25">
      <c r="A7121" s="1" t="s">
        <v>6944</v>
      </c>
      <c r="B7121" s="124">
        <v>33126.29</v>
      </c>
    </row>
    <row r="7122" spans="1:2" x14ac:dyDescent="0.25">
      <c r="A7122" s="1" t="s">
        <v>6945</v>
      </c>
      <c r="B7122" s="124">
        <v>33126.29</v>
      </c>
    </row>
    <row r="7123" spans="1:2" x14ac:dyDescent="0.25">
      <c r="A7123" s="1" t="s">
        <v>6946</v>
      </c>
      <c r="B7123" s="124">
        <v>47475.75</v>
      </c>
    </row>
    <row r="7124" spans="1:2" x14ac:dyDescent="0.25">
      <c r="A7124" s="1" t="s">
        <v>6947</v>
      </c>
      <c r="B7124" s="124">
        <v>47475.75</v>
      </c>
    </row>
    <row r="7125" spans="1:2" x14ac:dyDescent="0.25">
      <c r="A7125" s="1" t="s">
        <v>6948</v>
      </c>
      <c r="B7125" s="124">
        <v>1569.73</v>
      </c>
    </row>
    <row r="7126" spans="1:2" x14ac:dyDescent="0.25">
      <c r="A7126" s="1" t="s">
        <v>6949</v>
      </c>
      <c r="B7126" s="124">
        <v>1569.73</v>
      </c>
    </row>
    <row r="7127" spans="1:2" x14ac:dyDescent="0.25">
      <c r="A7127" s="1" t="s">
        <v>6950</v>
      </c>
      <c r="B7127" s="124">
        <v>1746.72</v>
      </c>
    </row>
    <row r="7128" spans="1:2" x14ac:dyDescent="0.25">
      <c r="A7128" s="1" t="s">
        <v>6951</v>
      </c>
      <c r="B7128" s="124">
        <v>1746.72</v>
      </c>
    </row>
    <row r="7129" spans="1:2" x14ac:dyDescent="0.25">
      <c r="A7129" s="1" t="s">
        <v>6952</v>
      </c>
      <c r="B7129" s="124">
        <v>2159.35</v>
      </c>
    </row>
    <row r="7130" spans="1:2" x14ac:dyDescent="0.25">
      <c r="A7130" s="1" t="s">
        <v>6953</v>
      </c>
      <c r="B7130" s="124">
        <v>2159.35</v>
      </c>
    </row>
    <row r="7131" spans="1:2" x14ac:dyDescent="0.25">
      <c r="A7131" s="1" t="s">
        <v>6954</v>
      </c>
      <c r="B7131" s="124">
        <v>2600.0500000000002</v>
      </c>
    </row>
    <row r="7132" spans="1:2" x14ac:dyDescent="0.25">
      <c r="A7132" s="1" t="s">
        <v>6955</v>
      </c>
      <c r="B7132" s="124">
        <v>2600.0500000000002</v>
      </c>
    </row>
    <row r="7133" spans="1:2" x14ac:dyDescent="0.25">
      <c r="A7133" s="1" t="s">
        <v>6956</v>
      </c>
      <c r="B7133" s="124">
        <v>3159.98</v>
      </c>
    </row>
    <row r="7134" spans="1:2" x14ac:dyDescent="0.25">
      <c r="A7134" s="1" t="s">
        <v>6957</v>
      </c>
      <c r="B7134" s="124">
        <v>3159.98</v>
      </c>
    </row>
    <row r="7135" spans="1:2" x14ac:dyDescent="0.25">
      <c r="A7135" s="1" t="s">
        <v>6958</v>
      </c>
      <c r="B7135" s="124">
        <v>3833.64</v>
      </c>
    </row>
    <row r="7136" spans="1:2" x14ac:dyDescent="0.25">
      <c r="A7136" s="1" t="s">
        <v>6959</v>
      </c>
      <c r="B7136" s="124">
        <v>3833.64</v>
      </c>
    </row>
    <row r="7137" spans="1:2" x14ac:dyDescent="0.25">
      <c r="A7137" s="1" t="s">
        <v>6960</v>
      </c>
      <c r="B7137" s="124">
        <v>4474.24</v>
      </c>
    </row>
    <row r="7138" spans="1:2" x14ac:dyDescent="0.25">
      <c r="A7138" s="1" t="s">
        <v>6961</v>
      </c>
      <c r="B7138" s="124">
        <v>4474.24</v>
      </c>
    </row>
    <row r="7139" spans="1:2" x14ac:dyDescent="0.25">
      <c r="A7139" s="1" t="s">
        <v>6962</v>
      </c>
      <c r="B7139" s="124">
        <v>5273.85</v>
      </c>
    </row>
    <row r="7140" spans="1:2" x14ac:dyDescent="0.25">
      <c r="A7140" s="1" t="s">
        <v>6963</v>
      </c>
      <c r="B7140" s="124">
        <v>5273.85</v>
      </c>
    </row>
    <row r="7141" spans="1:2" x14ac:dyDescent="0.25">
      <c r="A7141" s="1" t="s">
        <v>6964</v>
      </c>
      <c r="B7141" s="124">
        <v>6433.2</v>
      </c>
    </row>
    <row r="7142" spans="1:2" x14ac:dyDescent="0.25">
      <c r="A7142" s="1" t="s">
        <v>6965</v>
      </c>
      <c r="B7142" s="124">
        <v>6433.2</v>
      </c>
    </row>
    <row r="7143" spans="1:2" x14ac:dyDescent="0.25">
      <c r="A7143" s="1" t="s">
        <v>6966</v>
      </c>
      <c r="B7143" s="124">
        <v>7460.39</v>
      </c>
    </row>
    <row r="7144" spans="1:2" x14ac:dyDescent="0.25">
      <c r="A7144" s="1" t="s">
        <v>6967</v>
      </c>
      <c r="B7144" s="124">
        <v>7460.39</v>
      </c>
    </row>
    <row r="7145" spans="1:2" x14ac:dyDescent="0.25">
      <c r="A7145" s="1" t="s">
        <v>6968</v>
      </c>
      <c r="B7145" s="124">
        <v>10179.629999999999</v>
      </c>
    </row>
    <row r="7146" spans="1:2" x14ac:dyDescent="0.25">
      <c r="A7146" s="1" t="s">
        <v>6969</v>
      </c>
      <c r="B7146" s="124">
        <v>10179.629999999999</v>
      </c>
    </row>
    <row r="7147" spans="1:2" x14ac:dyDescent="0.25">
      <c r="A7147" s="1" t="s">
        <v>6970</v>
      </c>
      <c r="B7147" s="124">
        <v>17791.099999999999</v>
      </c>
    </row>
    <row r="7148" spans="1:2" x14ac:dyDescent="0.25">
      <c r="A7148" s="1" t="s">
        <v>6971</v>
      </c>
      <c r="B7148" s="124">
        <v>17791.099999999999</v>
      </c>
    </row>
    <row r="7149" spans="1:2" x14ac:dyDescent="0.25">
      <c r="A7149" s="1" t="s">
        <v>6972</v>
      </c>
      <c r="B7149" s="124">
        <v>24718.9</v>
      </c>
    </row>
    <row r="7150" spans="1:2" x14ac:dyDescent="0.25">
      <c r="A7150" s="1" t="s">
        <v>6973</v>
      </c>
      <c r="B7150" s="124">
        <v>24718.9</v>
      </c>
    </row>
    <row r="7151" spans="1:2" x14ac:dyDescent="0.25">
      <c r="A7151" s="1" t="s">
        <v>6974</v>
      </c>
      <c r="B7151" s="124">
        <v>31729.42</v>
      </c>
    </row>
    <row r="7152" spans="1:2" x14ac:dyDescent="0.25">
      <c r="A7152" s="1" t="s">
        <v>6975</v>
      </c>
      <c r="B7152" s="124">
        <v>31729.42</v>
      </c>
    </row>
    <row r="7153" spans="1:2" x14ac:dyDescent="0.25">
      <c r="A7153" s="1" t="s">
        <v>6976</v>
      </c>
      <c r="B7153" s="124">
        <v>46968.06</v>
      </c>
    </row>
    <row r="7154" spans="1:2" x14ac:dyDescent="0.25">
      <c r="A7154" s="1" t="s">
        <v>6977</v>
      </c>
      <c r="B7154" s="124">
        <v>46968.06</v>
      </c>
    </row>
    <row r="7155" spans="1:2" x14ac:dyDescent="0.25">
      <c r="A7155" s="1" t="s">
        <v>6978</v>
      </c>
      <c r="B7155" s="124">
        <v>34914.199999999997</v>
      </c>
    </row>
    <row r="7156" spans="1:2" x14ac:dyDescent="0.25">
      <c r="A7156" s="1" t="s">
        <v>6979</v>
      </c>
      <c r="B7156" s="124">
        <v>34914.199999999997</v>
      </c>
    </row>
    <row r="7157" spans="1:2" x14ac:dyDescent="0.25">
      <c r="A7157" s="1" t="s">
        <v>6980</v>
      </c>
      <c r="B7157" s="124">
        <v>35101.5</v>
      </c>
    </row>
    <row r="7158" spans="1:2" x14ac:dyDescent="0.25">
      <c r="A7158" s="1" t="s">
        <v>6981</v>
      </c>
      <c r="B7158" s="124">
        <v>35101.5</v>
      </c>
    </row>
    <row r="7159" spans="1:2" x14ac:dyDescent="0.25">
      <c r="A7159" s="1" t="s">
        <v>6982</v>
      </c>
      <c r="B7159" s="124">
        <v>50817.5</v>
      </c>
    </row>
    <row r="7160" spans="1:2" x14ac:dyDescent="0.25">
      <c r="A7160" s="1" t="s">
        <v>6983</v>
      </c>
      <c r="B7160" s="124">
        <v>50817.5</v>
      </c>
    </row>
    <row r="7161" spans="1:2" x14ac:dyDescent="0.25">
      <c r="A7161" s="1" t="s">
        <v>6984</v>
      </c>
      <c r="B7161" s="124">
        <v>35622.589999999997</v>
      </c>
    </row>
    <row r="7162" spans="1:2" x14ac:dyDescent="0.25">
      <c r="A7162" s="1" t="s">
        <v>6985</v>
      </c>
      <c r="B7162" s="124">
        <v>35622.589999999997</v>
      </c>
    </row>
    <row r="7163" spans="1:2" x14ac:dyDescent="0.25">
      <c r="A7163" s="1" t="s">
        <v>6986</v>
      </c>
      <c r="B7163" s="124">
        <v>45107.05</v>
      </c>
    </row>
    <row r="7164" spans="1:2" x14ac:dyDescent="0.25">
      <c r="A7164" s="1" t="s">
        <v>6987</v>
      </c>
      <c r="B7164" s="124">
        <v>45107.05</v>
      </c>
    </row>
    <row r="7165" spans="1:2" x14ac:dyDescent="0.25">
      <c r="A7165" s="1" t="s">
        <v>6988</v>
      </c>
      <c r="B7165" s="124">
        <v>60178.7</v>
      </c>
    </row>
    <row r="7166" spans="1:2" x14ac:dyDescent="0.25">
      <c r="A7166" s="1" t="s">
        <v>6989</v>
      </c>
      <c r="B7166" s="124">
        <v>60178.7</v>
      </c>
    </row>
    <row r="7167" spans="1:2" x14ac:dyDescent="0.25">
      <c r="A7167" s="1" t="s">
        <v>6990</v>
      </c>
      <c r="B7167" s="124">
        <v>53389.51</v>
      </c>
    </row>
    <row r="7168" spans="1:2" x14ac:dyDescent="0.25">
      <c r="A7168" s="1" t="s">
        <v>6991</v>
      </c>
      <c r="B7168" s="124">
        <v>53389.51</v>
      </c>
    </row>
    <row r="7169" spans="1:2" x14ac:dyDescent="0.25">
      <c r="A7169" s="1" t="s">
        <v>6992</v>
      </c>
      <c r="B7169" s="124">
        <v>61742.37</v>
      </c>
    </row>
    <row r="7170" spans="1:2" x14ac:dyDescent="0.25">
      <c r="A7170" s="1" t="s">
        <v>6993</v>
      </c>
      <c r="B7170" s="124">
        <v>61742.37</v>
      </c>
    </row>
    <row r="7171" spans="1:2" x14ac:dyDescent="0.25">
      <c r="A7171" s="1" t="s">
        <v>6994</v>
      </c>
      <c r="B7171" s="124">
        <v>77468.399999999994</v>
      </c>
    </row>
    <row r="7172" spans="1:2" x14ac:dyDescent="0.25">
      <c r="A7172" s="1" t="s">
        <v>6995</v>
      </c>
      <c r="B7172" s="124">
        <v>77468.399999999994</v>
      </c>
    </row>
    <row r="7173" spans="1:2" x14ac:dyDescent="0.25">
      <c r="A7173" s="1" t="s">
        <v>6996</v>
      </c>
      <c r="B7173" s="124">
        <v>1138.56</v>
      </c>
    </row>
    <row r="7174" spans="1:2" x14ac:dyDescent="0.25">
      <c r="A7174" s="1" t="s">
        <v>6997</v>
      </c>
      <c r="B7174" s="124">
        <v>1138.56</v>
      </c>
    </row>
    <row r="7175" spans="1:2" x14ac:dyDescent="0.25">
      <c r="A7175" s="1" t="s">
        <v>6998</v>
      </c>
      <c r="B7175" s="124">
        <v>1245.01</v>
      </c>
    </row>
    <row r="7176" spans="1:2" x14ac:dyDescent="0.25">
      <c r="A7176" s="1" t="s">
        <v>6999</v>
      </c>
      <c r="B7176" s="124">
        <v>1245.01</v>
      </c>
    </row>
    <row r="7177" spans="1:2" x14ac:dyDescent="0.25">
      <c r="A7177" s="1" t="s">
        <v>7000</v>
      </c>
      <c r="B7177" s="124">
        <v>1525.69</v>
      </c>
    </row>
    <row r="7178" spans="1:2" x14ac:dyDescent="0.25">
      <c r="A7178" s="1" t="s">
        <v>7001</v>
      </c>
      <c r="B7178" s="124">
        <v>1525.69</v>
      </c>
    </row>
    <row r="7179" spans="1:2" x14ac:dyDescent="0.25">
      <c r="A7179" s="1" t="s">
        <v>7002</v>
      </c>
      <c r="B7179" s="124">
        <v>1840.88</v>
      </c>
    </row>
    <row r="7180" spans="1:2" x14ac:dyDescent="0.25">
      <c r="A7180" s="1" t="s">
        <v>7003</v>
      </c>
      <c r="B7180" s="124">
        <v>1840.88</v>
      </c>
    </row>
    <row r="7181" spans="1:2" x14ac:dyDescent="0.25">
      <c r="A7181" s="1" t="s">
        <v>7004</v>
      </c>
      <c r="B7181" s="124">
        <v>2189.5300000000002</v>
      </c>
    </row>
    <row r="7182" spans="1:2" x14ac:dyDescent="0.25">
      <c r="A7182" s="1" t="s">
        <v>7005</v>
      </c>
      <c r="B7182" s="124">
        <v>2189.5300000000002</v>
      </c>
    </row>
    <row r="7183" spans="1:2" x14ac:dyDescent="0.25">
      <c r="A7183" s="1" t="s">
        <v>7006</v>
      </c>
      <c r="B7183" s="124">
        <v>2629.67</v>
      </c>
    </row>
    <row r="7184" spans="1:2" x14ac:dyDescent="0.25">
      <c r="A7184" s="1" t="s">
        <v>7007</v>
      </c>
      <c r="B7184" s="124">
        <v>2629.67</v>
      </c>
    </row>
    <row r="7185" spans="1:2" x14ac:dyDescent="0.25">
      <c r="A7185" s="1" t="s">
        <v>7008</v>
      </c>
      <c r="B7185" s="124">
        <v>3055.79</v>
      </c>
    </row>
    <row r="7186" spans="1:2" x14ac:dyDescent="0.25">
      <c r="A7186" s="1" t="s">
        <v>7009</v>
      </c>
      <c r="B7186" s="124">
        <v>3055.79</v>
      </c>
    </row>
    <row r="7187" spans="1:2" x14ac:dyDescent="0.25">
      <c r="A7187" s="1" t="s">
        <v>7010</v>
      </c>
      <c r="B7187" s="124">
        <v>3481.2</v>
      </c>
    </row>
    <row r="7188" spans="1:2" x14ac:dyDescent="0.25">
      <c r="A7188" s="1" t="s">
        <v>7011</v>
      </c>
      <c r="B7188" s="124">
        <v>3481.2</v>
      </c>
    </row>
    <row r="7189" spans="1:2" x14ac:dyDescent="0.25">
      <c r="A7189" s="1" t="s">
        <v>7012</v>
      </c>
      <c r="B7189" s="124">
        <v>4147.74</v>
      </c>
    </row>
    <row r="7190" spans="1:2" x14ac:dyDescent="0.25">
      <c r="A7190" s="1" t="s">
        <v>7013</v>
      </c>
      <c r="B7190" s="124">
        <v>4147.74</v>
      </c>
    </row>
    <row r="7191" spans="1:2" x14ac:dyDescent="0.25">
      <c r="A7191" s="1" t="s">
        <v>7014</v>
      </c>
      <c r="B7191" s="124">
        <v>4468.8900000000003</v>
      </c>
    </row>
    <row r="7192" spans="1:2" x14ac:dyDescent="0.25">
      <c r="A7192" s="1" t="s">
        <v>7015</v>
      </c>
      <c r="B7192" s="124">
        <v>4468.8900000000003</v>
      </c>
    </row>
    <row r="7193" spans="1:2" x14ac:dyDescent="0.25">
      <c r="A7193" s="1" t="s">
        <v>7016</v>
      </c>
      <c r="B7193" s="124">
        <v>5519.85</v>
      </c>
    </row>
    <row r="7194" spans="1:2" x14ac:dyDescent="0.25">
      <c r="A7194" s="1" t="s">
        <v>7017</v>
      </c>
      <c r="B7194" s="124">
        <v>5519.85</v>
      </c>
    </row>
    <row r="7195" spans="1:2" x14ac:dyDescent="0.25">
      <c r="A7195" s="1" t="s">
        <v>7018</v>
      </c>
      <c r="B7195" s="124">
        <v>10880.63</v>
      </c>
    </row>
    <row r="7196" spans="1:2" x14ac:dyDescent="0.25">
      <c r="A7196" s="1" t="s">
        <v>7019</v>
      </c>
      <c r="B7196" s="124">
        <v>10880.63</v>
      </c>
    </row>
    <row r="7197" spans="1:2" x14ac:dyDescent="0.25">
      <c r="A7197" s="1" t="s">
        <v>7020</v>
      </c>
      <c r="B7197" s="124">
        <v>13759.9</v>
      </c>
    </row>
    <row r="7198" spans="1:2" x14ac:dyDescent="0.25">
      <c r="A7198" s="1" t="s">
        <v>7021</v>
      </c>
      <c r="B7198" s="124">
        <v>13759.9</v>
      </c>
    </row>
    <row r="7199" spans="1:2" x14ac:dyDescent="0.25">
      <c r="A7199" s="1" t="s">
        <v>7022</v>
      </c>
      <c r="B7199" s="124">
        <v>21098.27</v>
      </c>
    </row>
    <row r="7200" spans="1:2" x14ac:dyDescent="0.25">
      <c r="A7200" s="1" t="s">
        <v>7023</v>
      </c>
      <c r="B7200" s="124">
        <v>21098.27</v>
      </c>
    </row>
    <row r="7201" spans="1:2" x14ac:dyDescent="0.25">
      <c r="A7201" s="1" t="s">
        <v>7024</v>
      </c>
      <c r="B7201" s="124">
        <v>22255.25</v>
      </c>
    </row>
    <row r="7202" spans="1:2" x14ac:dyDescent="0.25">
      <c r="A7202" s="1" t="s">
        <v>7025</v>
      </c>
      <c r="B7202" s="124">
        <v>22255.25</v>
      </c>
    </row>
    <row r="7203" spans="1:2" x14ac:dyDescent="0.25">
      <c r="A7203" s="1" t="s">
        <v>7026</v>
      </c>
      <c r="B7203" s="124">
        <v>30600.01</v>
      </c>
    </row>
    <row r="7204" spans="1:2" x14ac:dyDescent="0.25">
      <c r="A7204" s="1" t="s">
        <v>7027</v>
      </c>
      <c r="B7204" s="124">
        <v>30600.01</v>
      </c>
    </row>
    <row r="7205" spans="1:2" x14ac:dyDescent="0.25">
      <c r="A7205" s="1" t="s">
        <v>7028</v>
      </c>
      <c r="B7205" s="124">
        <v>1138.56</v>
      </c>
    </row>
    <row r="7206" spans="1:2" x14ac:dyDescent="0.25">
      <c r="A7206" s="1" t="s">
        <v>7029</v>
      </c>
      <c r="B7206" s="124">
        <v>1138.56</v>
      </c>
    </row>
    <row r="7207" spans="1:2" x14ac:dyDescent="0.25">
      <c r="A7207" s="1" t="s">
        <v>7030</v>
      </c>
      <c r="B7207" s="124">
        <v>1245.01</v>
      </c>
    </row>
    <row r="7208" spans="1:2" x14ac:dyDescent="0.25">
      <c r="A7208" s="1" t="s">
        <v>7031</v>
      </c>
      <c r="B7208" s="124">
        <v>1245.01</v>
      </c>
    </row>
    <row r="7209" spans="1:2" x14ac:dyDescent="0.25">
      <c r="A7209" s="1" t="s">
        <v>7032</v>
      </c>
      <c r="B7209" s="124">
        <v>1525.69</v>
      </c>
    </row>
    <row r="7210" spans="1:2" x14ac:dyDescent="0.25">
      <c r="A7210" s="1" t="s">
        <v>7033</v>
      </c>
      <c r="B7210" s="124">
        <v>1525.69</v>
      </c>
    </row>
    <row r="7211" spans="1:2" x14ac:dyDescent="0.25">
      <c r="A7211" s="1" t="s">
        <v>7034</v>
      </c>
      <c r="B7211" s="124">
        <v>1841.4</v>
      </c>
    </row>
    <row r="7212" spans="1:2" x14ac:dyDescent="0.25">
      <c r="A7212" s="1" t="s">
        <v>7035</v>
      </c>
      <c r="B7212" s="124">
        <v>1841.4</v>
      </c>
    </row>
    <row r="7213" spans="1:2" x14ac:dyDescent="0.25">
      <c r="A7213" s="1" t="s">
        <v>7036</v>
      </c>
      <c r="B7213" s="124">
        <v>2224.44</v>
      </c>
    </row>
    <row r="7214" spans="1:2" x14ac:dyDescent="0.25">
      <c r="A7214" s="1" t="s">
        <v>7037</v>
      </c>
      <c r="B7214" s="124">
        <v>2224.44</v>
      </c>
    </row>
    <row r="7215" spans="1:2" x14ac:dyDescent="0.25">
      <c r="A7215" s="1" t="s">
        <v>7038</v>
      </c>
      <c r="B7215" s="124">
        <v>2658.3</v>
      </c>
    </row>
    <row r="7216" spans="1:2" x14ac:dyDescent="0.25">
      <c r="A7216" s="1" t="s">
        <v>7039</v>
      </c>
      <c r="B7216" s="124">
        <v>2658.3</v>
      </c>
    </row>
    <row r="7217" spans="1:2" x14ac:dyDescent="0.25">
      <c r="A7217" s="1" t="s">
        <v>7040</v>
      </c>
      <c r="B7217" s="124">
        <v>3086.61</v>
      </c>
    </row>
    <row r="7218" spans="1:2" x14ac:dyDescent="0.25">
      <c r="A7218" s="1" t="s">
        <v>7041</v>
      </c>
      <c r="B7218" s="124">
        <v>3086.61</v>
      </c>
    </row>
    <row r="7219" spans="1:2" x14ac:dyDescent="0.25">
      <c r="A7219" s="1" t="s">
        <v>7042</v>
      </c>
      <c r="B7219" s="124">
        <v>3627.84</v>
      </c>
    </row>
    <row r="7220" spans="1:2" x14ac:dyDescent="0.25">
      <c r="A7220" s="1" t="s">
        <v>7043</v>
      </c>
      <c r="B7220" s="124">
        <v>3627.84</v>
      </c>
    </row>
    <row r="7221" spans="1:2" x14ac:dyDescent="0.25">
      <c r="A7221" s="1" t="s">
        <v>7044</v>
      </c>
      <c r="B7221" s="124">
        <v>4324.6499999999996</v>
      </c>
    </row>
    <row r="7222" spans="1:2" x14ac:dyDescent="0.25">
      <c r="A7222" s="1" t="s">
        <v>7045</v>
      </c>
      <c r="B7222" s="124">
        <v>4324.6499999999996</v>
      </c>
    </row>
    <row r="7223" spans="1:2" x14ac:dyDescent="0.25">
      <c r="A7223" s="1" t="s">
        <v>7046</v>
      </c>
      <c r="B7223" s="124">
        <v>4961.8500000000004</v>
      </c>
    </row>
    <row r="7224" spans="1:2" x14ac:dyDescent="0.25">
      <c r="A7224" s="1" t="s">
        <v>7047</v>
      </c>
      <c r="B7224" s="124">
        <v>4961.8500000000004</v>
      </c>
    </row>
    <row r="7225" spans="1:2" x14ac:dyDescent="0.25">
      <c r="A7225" s="1" t="s">
        <v>7048</v>
      </c>
      <c r="B7225" s="124">
        <v>6658.64</v>
      </c>
    </row>
    <row r="7226" spans="1:2" x14ac:dyDescent="0.25">
      <c r="A7226" s="1" t="s">
        <v>7049</v>
      </c>
      <c r="B7226" s="124">
        <v>6658.64</v>
      </c>
    </row>
    <row r="7227" spans="1:2" x14ac:dyDescent="0.25">
      <c r="A7227" s="1" t="s">
        <v>7050</v>
      </c>
      <c r="B7227" s="124">
        <v>11658.35</v>
      </c>
    </row>
    <row r="7228" spans="1:2" x14ac:dyDescent="0.25">
      <c r="A7228" s="1" t="s">
        <v>7051</v>
      </c>
      <c r="B7228" s="124">
        <v>11658.35</v>
      </c>
    </row>
    <row r="7229" spans="1:2" x14ac:dyDescent="0.25">
      <c r="A7229" s="1" t="s">
        <v>7052</v>
      </c>
      <c r="B7229" s="124">
        <v>1169.0999999999999</v>
      </c>
    </row>
    <row r="7230" spans="1:2" x14ac:dyDescent="0.25">
      <c r="A7230" s="1" t="s">
        <v>7053</v>
      </c>
      <c r="B7230" s="124">
        <v>1169.0999999999999</v>
      </c>
    </row>
    <row r="7231" spans="1:2" x14ac:dyDescent="0.25">
      <c r="A7231" s="1" t="s">
        <v>7054</v>
      </c>
      <c r="B7231" s="124">
        <v>1286.32</v>
      </c>
    </row>
    <row r="7232" spans="1:2" x14ac:dyDescent="0.25">
      <c r="A7232" s="1" t="s">
        <v>7055</v>
      </c>
      <c r="B7232" s="124">
        <v>1286.32</v>
      </c>
    </row>
    <row r="7233" spans="1:2" x14ac:dyDescent="0.25">
      <c r="A7233" s="1" t="s">
        <v>7056</v>
      </c>
      <c r="B7233" s="124">
        <v>1592.79</v>
      </c>
    </row>
    <row r="7234" spans="1:2" x14ac:dyDescent="0.25">
      <c r="A7234" s="1" t="s">
        <v>7057</v>
      </c>
      <c r="B7234" s="124">
        <v>1592.79</v>
      </c>
    </row>
    <row r="7235" spans="1:2" x14ac:dyDescent="0.25">
      <c r="A7235" s="1" t="s">
        <v>7058</v>
      </c>
      <c r="B7235" s="124">
        <v>1932.8</v>
      </c>
    </row>
    <row r="7236" spans="1:2" x14ac:dyDescent="0.25">
      <c r="A7236" s="1" t="s">
        <v>7059</v>
      </c>
      <c r="B7236" s="124">
        <v>1932.8</v>
      </c>
    </row>
    <row r="7237" spans="1:2" x14ac:dyDescent="0.25">
      <c r="A7237" s="1" t="s">
        <v>7060</v>
      </c>
      <c r="B7237" s="124">
        <v>2337.09</v>
      </c>
    </row>
    <row r="7238" spans="1:2" x14ac:dyDescent="0.25">
      <c r="A7238" s="1" t="s">
        <v>7061</v>
      </c>
      <c r="B7238" s="124">
        <v>2337.09</v>
      </c>
    </row>
    <row r="7239" spans="1:2" x14ac:dyDescent="0.25">
      <c r="A7239" s="1" t="s">
        <v>7062</v>
      </c>
      <c r="B7239" s="124">
        <v>2794.89</v>
      </c>
    </row>
    <row r="7240" spans="1:2" x14ac:dyDescent="0.25">
      <c r="A7240" s="1" t="s">
        <v>7063</v>
      </c>
      <c r="B7240" s="124">
        <v>2794.89</v>
      </c>
    </row>
    <row r="7241" spans="1:2" x14ac:dyDescent="0.25">
      <c r="A7241" s="1" t="s">
        <v>7064</v>
      </c>
      <c r="B7241" s="124">
        <v>3280.11</v>
      </c>
    </row>
    <row r="7242" spans="1:2" x14ac:dyDescent="0.25">
      <c r="A7242" s="1" t="s">
        <v>7065</v>
      </c>
      <c r="B7242" s="124">
        <v>3280.11</v>
      </c>
    </row>
    <row r="7243" spans="1:2" x14ac:dyDescent="0.25">
      <c r="A7243" s="1" t="s">
        <v>7066</v>
      </c>
      <c r="B7243" s="124">
        <v>3733.41</v>
      </c>
    </row>
    <row r="7244" spans="1:2" x14ac:dyDescent="0.25">
      <c r="A7244" s="1" t="s">
        <v>7067</v>
      </c>
      <c r="B7244" s="124">
        <v>3733.41</v>
      </c>
    </row>
    <row r="7245" spans="1:2" x14ac:dyDescent="0.25">
      <c r="A7245" s="1" t="s">
        <v>7068</v>
      </c>
      <c r="B7245" s="124">
        <v>4471.0200000000004</v>
      </c>
    </row>
    <row r="7246" spans="1:2" x14ac:dyDescent="0.25">
      <c r="A7246" s="1" t="s">
        <v>7069</v>
      </c>
      <c r="B7246" s="124">
        <v>4471.0200000000004</v>
      </c>
    </row>
    <row r="7247" spans="1:2" x14ac:dyDescent="0.25">
      <c r="A7247" s="1" t="s">
        <v>7070</v>
      </c>
      <c r="B7247" s="124">
        <v>4837.84</v>
      </c>
    </row>
    <row r="7248" spans="1:2" x14ac:dyDescent="0.25">
      <c r="A7248" s="1" t="s">
        <v>7071</v>
      </c>
      <c r="B7248" s="124">
        <v>4837.84</v>
      </c>
    </row>
    <row r="7249" spans="1:2" x14ac:dyDescent="0.25">
      <c r="A7249" s="1" t="s">
        <v>7072</v>
      </c>
      <c r="B7249" s="124">
        <v>6053.78</v>
      </c>
    </row>
    <row r="7250" spans="1:2" x14ac:dyDescent="0.25">
      <c r="A7250" s="1" t="s">
        <v>7073</v>
      </c>
      <c r="B7250" s="124">
        <v>6053.78</v>
      </c>
    </row>
    <row r="7251" spans="1:2" x14ac:dyDescent="0.25">
      <c r="A7251" s="1" t="s">
        <v>7074</v>
      </c>
      <c r="B7251" s="124">
        <v>11635.85</v>
      </c>
    </row>
    <row r="7252" spans="1:2" x14ac:dyDescent="0.25">
      <c r="A7252" s="1" t="s">
        <v>7075</v>
      </c>
      <c r="B7252" s="124">
        <v>11635.85</v>
      </c>
    </row>
    <row r="7253" spans="1:2" x14ac:dyDescent="0.25">
      <c r="A7253" s="1" t="s">
        <v>7076</v>
      </c>
      <c r="B7253" s="124">
        <v>14746.43</v>
      </c>
    </row>
    <row r="7254" spans="1:2" x14ac:dyDescent="0.25">
      <c r="A7254" s="1" t="s">
        <v>7077</v>
      </c>
      <c r="B7254" s="124">
        <v>14746.43</v>
      </c>
    </row>
    <row r="7255" spans="1:2" x14ac:dyDescent="0.25">
      <c r="A7255" s="1" t="s">
        <v>7078</v>
      </c>
      <c r="B7255" s="124">
        <v>22359.93</v>
      </c>
    </row>
    <row r="7256" spans="1:2" x14ac:dyDescent="0.25">
      <c r="A7256" s="1" t="s">
        <v>7079</v>
      </c>
      <c r="B7256" s="124">
        <v>22359.93</v>
      </c>
    </row>
    <row r="7257" spans="1:2" x14ac:dyDescent="0.25">
      <c r="A7257" s="1" t="s">
        <v>7080</v>
      </c>
      <c r="B7257" s="124">
        <v>24572.5</v>
      </c>
    </row>
    <row r="7258" spans="1:2" x14ac:dyDescent="0.25">
      <c r="A7258" s="1" t="s">
        <v>7081</v>
      </c>
      <c r="B7258" s="124">
        <v>24572.5</v>
      </c>
    </row>
    <row r="7259" spans="1:2" x14ac:dyDescent="0.25">
      <c r="A7259" s="1" t="s">
        <v>7082</v>
      </c>
      <c r="B7259" s="124">
        <v>32788.269999999997</v>
      </c>
    </row>
    <row r="7260" spans="1:2" x14ac:dyDescent="0.25">
      <c r="A7260" s="1" t="s">
        <v>7083</v>
      </c>
      <c r="B7260" s="124">
        <v>32788.269999999997</v>
      </c>
    </row>
    <row r="7261" spans="1:2" x14ac:dyDescent="0.25">
      <c r="A7261" s="1" t="s">
        <v>7084</v>
      </c>
      <c r="B7261" s="124">
        <v>1169.0999999999999</v>
      </c>
    </row>
    <row r="7262" spans="1:2" x14ac:dyDescent="0.25">
      <c r="A7262" s="1" t="s">
        <v>7085</v>
      </c>
      <c r="B7262" s="124">
        <v>1169.0999999999999</v>
      </c>
    </row>
    <row r="7263" spans="1:2" x14ac:dyDescent="0.25">
      <c r="A7263" s="1" t="s">
        <v>7086</v>
      </c>
      <c r="B7263" s="124">
        <v>1286.32</v>
      </c>
    </row>
    <row r="7264" spans="1:2" x14ac:dyDescent="0.25">
      <c r="A7264" s="1" t="s">
        <v>7087</v>
      </c>
      <c r="B7264" s="124">
        <v>1286.32</v>
      </c>
    </row>
    <row r="7265" spans="1:2" x14ac:dyDescent="0.25">
      <c r="A7265" s="1" t="s">
        <v>7088</v>
      </c>
      <c r="B7265" s="124">
        <v>1592.79</v>
      </c>
    </row>
    <row r="7266" spans="1:2" x14ac:dyDescent="0.25">
      <c r="A7266" s="1" t="s">
        <v>7089</v>
      </c>
      <c r="B7266" s="124">
        <v>1592.79</v>
      </c>
    </row>
    <row r="7267" spans="1:2" x14ac:dyDescent="0.25">
      <c r="A7267" s="1" t="s">
        <v>7090</v>
      </c>
      <c r="B7267" s="124">
        <v>1933.33</v>
      </c>
    </row>
    <row r="7268" spans="1:2" x14ac:dyDescent="0.25">
      <c r="A7268" s="1" t="s">
        <v>7091</v>
      </c>
      <c r="B7268" s="124">
        <v>1933.33</v>
      </c>
    </row>
    <row r="7269" spans="1:2" x14ac:dyDescent="0.25">
      <c r="A7269" s="1" t="s">
        <v>7092</v>
      </c>
      <c r="B7269" s="124">
        <v>2361.31</v>
      </c>
    </row>
    <row r="7270" spans="1:2" x14ac:dyDescent="0.25">
      <c r="A7270" s="1" t="s">
        <v>7093</v>
      </c>
      <c r="B7270" s="124">
        <v>2361.31</v>
      </c>
    </row>
    <row r="7271" spans="1:2" x14ac:dyDescent="0.25">
      <c r="A7271" s="1" t="s">
        <v>7094</v>
      </c>
      <c r="B7271" s="124">
        <v>2822.99</v>
      </c>
    </row>
    <row r="7272" spans="1:2" x14ac:dyDescent="0.25">
      <c r="A7272" s="1" t="s">
        <v>7095</v>
      </c>
      <c r="B7272" s="124">
        <v>2822.99</v>
      </c>
    </row>
    <row r="7273" spans="1:2" x14ac:dyDescent="0.25">
      <c r="A7273" s="1" t="s">
        <v>7096</v>
      </c>
      <c r="B7273" s="124">
        <v>3310.92</v>
      </c>
    </row>
    <row r="7274" spans="1:2" x14ac:dyDescent="0.25">
      <c r="A7274" s="1" t="s">
        <v>7097</v>
      </c>
      <c r="B7274" s="124">
        <v>3310.92</v>
      </c>
    </row>
    <row r="7275" spans="1:2" x14ac:dyDescent="0.25">
      <c r="A7275" s="1" t="s">
        <v>7098</v>
      </c>
      <c r="B7275" s="124">
        <v>3879.06</v>
      </c>
    </row>
    <row r="7276" spans="1:2" x14ac:dyDescent="0.25">
      <c r="A7276" s="1" t="s">
        <v>7099</v>
      </c>
      <c r="B7276" s="124">
        <v>3879.06</v>
      </c>
    </row>
    <row r="7277" spans="1:2" x14ac:dyDescent="0.25">
      <c r="A7277" s="1" t="s">
        <v>7100</v>
      </c>
      <c r="B7277" s="124">
        <v>4654.1400000000003</v>
      </c>
    </row>
    <row r="7278" spans="1:2" x14ac:dyDescent="0.25">
      <c r="A7278" s="1" t="s">
        <v>7101</v>
      </c>
      <c r="B7278" s="124">
        <v>4654.1400000000003</v>
      </c>
    </row>
    <row r="7279" spans="1:2" x14ac:dyDescent="0.25">
      <c r="A7279" s="1" t="s">
        <v>7102</v>
      </c>
      <c r="B7279" s="124">
        <v>5324.07</v>
      </c>
    </row>
    <row r="7280" spans="1:2" x14ac:dyDescent="0.25">
      <c r="A7280" s="1" t="s">
        <v>7103</v>
      </c>
      <c r="B7280" s="124">
        <v>5324.07</v>
      </c>
    </row>
    <row r="7281" spans="1:2" x14ac:dyDescent="0.25">
      <c r="A7281" s="1" t="s">
        <v>7104</v>
      </c>
      <c r="B7281" s="124">
        <v>7198.72</v>
      </c>
    </row>
    <row r="7282" spans="1:2" x14ac:dyDescent="0.25">
      <c r="A7282" s="1" t="s">
        <v>7105</v>
      </c>
      <c r="B7282" s="124">
        <v>7198.72</v>
      </c>
    </row>
    <row r="7283" spans="1:2" x14ac:dyDescent="0.25">
      <c r="A7283" s="1" t="s">
        <v>7106</v>
      </c>
      <c r="B7283" s="124">
        <v>12413.57</v>
      </c>
    </row>
    <row r="7284" spans="1:2" x14ac:dyDescent="0.25">
      <c r="A7284" s="1" t="s">
        <v>7107</v>
      </c>
      <c r="B7284" s="124">
        <v>12413.57</v>
      </c>
    </row>
    <row r="7285" spans="1:2" x14ac:dyDescent="0.25">
      <c r="A7285" s="1" t="s">
        <v>7108</v>
      </c>
      <c r="B7285" s="124">
        <v>391.71</v>
      </c>
    </row>
    <row r="7286" spans="1:2" x14ac:dyDescent="0.25">
      <c r="A7286" s="1" t="s">
        <v>7109</v>
      </c>
      <c r="B7286" s="124">
        <v>391.71</v>
      </c>
    </row>
    <row r="7287" spans="1:2" x14ac:dyDescent="0.25">
      <c r="A7287" s="1" t="s">
        <v>7110</v>
      </c>
      <c r="B7287" s="124">
        <v>422.06</v>
      </c>
    </row>
    <row r="7288" spans="1:2" x14ac:dyDescent="0.25">
      <c r="A7288" s="1" t="s">
        <v>7111</v>
      </c>
      <c r="B7288" s="124">
        <v>422.06</v>
      </c>
    </row>
    <row r="7289" spans="1:2" x14ac:dyDescent="0.25">
      <c r="A7289" s="1" t="s">
        <v>7112</v>
      </c>
      <c r="B7289" s="124">
        <v>555.4</v>
      </c>
    </row>
    <row r="7290" spans="1:2" x14ac:dyDescent="0.25">
      <c r="A7290" s="1" t="s">
        <v>7113</v>
      </c>
      <c r="B7290" s="124">
        <v>555.4</v>
      </c>
    </row>
    <row r="7291" spans="1:2" x14ac:dyDescent="0.25">
      <c r="A7291" s="1" t="s">
        <v>7114</v>
      </c>
      <c r="B7291" s="124">
        <v>712.65</v>
      </c>
    </row>
    <row r="7292" spans="1:2" x14ac:dyDescent="0.25">
      <c r="A7292" s="1" t="s">
        <v>7115</v>
      </c>
      <c r="B7292" s="124">
        <v>712.65</v>
      </c>
    </row>
    <row r="7293" spans="1:2" x14ac:dyDescent="0.25">
      <c r="A7293" s="1" t="s">
        <v>7116</v>
      </c>
      <c r="B7293" s="124">
        <v>910.15</v>
      </c>
    </row>
    <row r="7294" spans="1:2" x14ac:dyDescent="0.25">
      <c r="A7294" s="1" t="s">
        <v>7117</v>
      </c>
      <c r="B7294" s="124">
        <v>910.15</v>
      </c>
    </row>
    <row r="7295" spans="1:2" x14ac:dyDescent="0.25">
      <c r="A7295" s="1" t="s">
        <v>7118</v>
      </c>
      <c r="B7295" s="124">
        <v>1084.5999999999999</v>
      </c>
    </row>
    <row r="7296" spans="1:2" x14ac:dyDescent="0.25">
      <c r="A7296" s="1" t="s">
        <v>7119</v>
      </c>
      <c r="B7296" s="124">
        <v>1084.5999999999999</v>
      </c>
    </row>
    <row r="7297" spans="1:2" x14ac:dyDescent="0.25">
      <c r="A7297" s="1" t="s">
        <v>7120</v>
      </c>
      <c r="B7297" s="124">
        <v>1296.49</v>
      </c>
    </row>
    <row r="7298" spans="1:2" x14ac:dyDescent="0.25">
      <c r="A7298" s="1" t="s">
        <v>7121</v>
      </c>
      <c r="B7298" s="124">
        <v>1296.49</v>
      </c>
    </row>
    <row r="7299" spans="1:2" x14ac:dyDescent="0.25">
      <c r="A7299" s="1" t="s">
        <v>7122</v>
      </c>
      <c r="B7299" s="124">
        <v>1445.53</v>
      </c>
    </row>
    <row r="7300" spans="1:2" x14ac:dyDescent="0.25">
      <c r="A7300" s="1" t="s">
        <v>7123</v>
      </c>
      <c r="B7300" s="124">
        <v>1445.53</v>
      </c>
    </row>
    <row r="7301" spans="1:2" x14ac:dyDescent="0.25">
      <c r="A7301" s="1" t="s">
        <v>7124</v>
      </c>
      <c r="B7301" s="124">
        <v>1667.09</v>
      </c>
    </row>
    <row r="7302" spans="1:2" x14ac:dyDescent="0.25">
      <c r="A7302" s="1" t="s">
        <v>7125</v>
      </c>
      <c r="B7302" s="124">
        <v>1667.09</v>
      </c>
    </row>
    <row r="7303" spans="1:2" x14ac:dyDescent="0.25">
      <c r="A7303" s="1" t="s">
        <v>7126</v>
      </c>
      <c r="B7303" s="124">
        <v>1872.16</v>
      </c>
    </row>
    <row r="7304" spans="1:2" x14ac:dyDescent="0.25">
      <c r="A7304" s="1" t="s">
        <v>7127</v>
      </c>
      <c r="B7304" s="124">
        <v>1872.16</v>
      </c>
    </row>
    <row r="7305" spans="1:2" x14ac:dyDescent="0.25">
      <c r="A7305" s="1" t="s">
        <v>7128</v>
      </c>
      <c r="B7305" s="124">
        <v>2449.9</v>
      </c>
    </row>
    <row r="7306" spans="1:2" x14ac:dyDescent="0.25">
      <c r="A7306" s="1" t="s">
        <v>7129</v>
      </c>
      <c r="B7306" s="124">
        <v>2449.9</v>
      </c>
    </row>
    <row r="7307" spans="1:2" x14ac:dyDescent="0.25">
      <c r="A7307" s="1" t="s">
        <v>7130</v>
      </c>
      <c r="B7307" s="124">
        <v>3293.27</v>
      </c>
    </row>
    <row r="7308" spans="1:2" x14ac:dyDescent="0.25">
      <c r="A7308" s="1" t="s">
        <v>7131</v>
      </c>
      <c r="B7308" s="124">
        <v>3293.27</v>
      </c>
    </row>
    <row r="7309" spans="1:2" x14ac:dyDescent="0.25">
      <c r="A7309" s="1" t="s">
        <v>7132</v>
      </c>
      <c r="B7309" s="124">
        <v>3930.85</v>
      </c>
    </row>
    <row r="7310" spans="1:2" x14ac:dyDescent="0.25">
      <c r="A7310" s="1" t="s">
        <v>7133</v>
      </c>
      <c r="B7310" s="124">
        <v>3930.85</v>
      </c>
    </row>
    <row r="7311" spans="1:2" x14ac:dyDescent="0.25">
      <c r="A7311" s="1" t="s">
        <v>7134</v>
      </c>
      <c r="B7311" s="124">
        <v>5975.75</v>
      </c>
    </row>
    <row r="7312" spans="1:2" x14ac:dyDescent="0.25">
      <c r="A7312" s="1" t="s">
        <v>7135</v>
      </c>
      <c r="B7312" s="124">
        <v>5975.75</v>
      </c>
    </row>
    <row r="7313" spans="1:2" x14ac:dyDescent="0.25">
      <c r="A7313" s="1" t="s">
        <v>7136</v>
      </c>
      <c r="B7313" s="124">
        <v>7036.79</v>
      </c>
    </row>
    <row r="7314" spans="1:2" x14ac:dyDescent="0.25">
      <c r="A7314" s="1" t="s">
        <v>7137</v>
      </c>
      <c r="B7314" s="124">
        <v>7036.79</v>
      </c>
    </row>
    <row r="7315" spans="1:2" x14ac:dyDescent="0.25">
      <c r="A7315" s="1" t="s">
        <v>7138</v>
      </c>
      <c r="B7315" s="124">
        <v>9370.39</v>
      </c>
    </row>
    <row r="7316" spans="1:2" x14ac:dyDescent="0.25">
      <c r="A7316" s="1" t="s">
        <v>7139</v>
      </c>
      <c r="B7316" s="124">
        <v>9370.39</v>
      </c>
    </row>
    <row r="7317" spans="1:2" x14ac:dyDescent="0.25">
      <c r="A7317" s="1" t="s">
        <v>7140</v>
      </c>
      <c r="B7317" s="124">
        <v>391.71</v>
      </c>
    </row>
    <row r="7318" spans="1:2" x14ac:dyDescent="0.25">
      <c r="A7318" s="1" t="s">
        <v>7141</v>
      </c>
      <c r="B7318" s="124">
        <v>391.71</v>
      </c>
    </row>
    <row r="7319" spans="1:2" x14ac:dyDescent="0.25">
      <c r="A7319" s="1" t="s">
        <v>7142</v>
      </c>
      <c r="B7319" s="124">
        <v>422.06</v>
      </c>
    </row>
    <row r="7320" spans="1:2" x14ac:dyDescent="0.25">
      <c r="A7320" s="1" t="s">
        <v>7143</v>
      </c>
      <c r="B7320" s="124">
        <v>422.06</v>
      </c>
    </row>
    <row r="7321" spans="1:2" x14ac:dyDescent="0.25">
      <c r="A7321" s="1" t="s">
        <v>7144</v>
      </c>
      <c r="B7321" s="124">
        <v>555.4</v>
      </c>
    </row>
    <row r="7322" spans="1:2" x14ac:dyDescent="0.25">
      <c r="A7322" s="1" t="s">
        <v>7145</v>
      </c>
      <c r="B7322" s="124">
        <v>555.4</v>
      </c>
    </row>
    <row r="7323" spans="1:2" x14ac:dyDescent="0.25">
      <c r="A7323" s="1" t="s">
        <v>7146</v>
      </c>
      <c r="B7323" s="124">
        <v>712.65</v>
      </c>
    </row>
    <row r="7324" spans="1:2" x14ac:dyDescent="0.25">
      <c r="A7324" s="1" t="s">
        <v>7147</v>
      </c>
      <c r="B7324" s="124">
        <v>712.65</v>
      </c>
    </row>
    <row r="7325" spans="1:2" x14ac:dyDescent="0.25">
      <c r="A7325" s="1" t="s">
        <v>7148</v>
      </c>
      <c r="B7325" s="124">
        <v>910.15</v>
      </c>
    </row>
    <row r="7326" spans="1:2" x14ac:dyDescent="0.25">
      <c r="A7326" s="1" t="s">
        <v>7149</v>
      </c>
      <c r="B7326" s="124">
        <v>910.15</v>
      </c>
    </row>
    <row r="7327" spans="1:2" x14ac:dyDescent="0.25">
      <c r="A7327" s="1" t="s">
        <v>7150</v>
      </c>
      <c r="B7327" s="124">
        <v>1084.5899999999999</v>
      </c>
    </row>
    <row r="7328" spans="1:2" x14ac:dyDescent="0.25">
      <c r="A7328" s="1" t="s">
        <v>7151</v>
      </c>
      <c r="B7328" s="124">
        <v>1084.5899999999999</v>
      </c>
    </row>
    <row r="7329" spans="1:2" x14ac:dyDescent="0.25">
      <c r="A7329" s="1" t="s">
        <v>7152</v>
      </c>
      <c r="B7329" s="124">
        <v>1296.44</v>
      </c>
    </row>
    <row r="7330" spans="1:2" x14ac:dyDescent="0.25">
      <c r="A7330" s="1" t="s">
        <v>7153</v>
      </c>
      <c r="B7330" s="124">
        <v>1296.44</v>
      </c>
    </row>
    <row r="7331" spans="1:2" x14ac:dyDescent="0.25">
      <c r="A7331" s="1" t="s">
        <v>7154</v>
      </c>
      <c r="B7331" s="124">
        <v>1445.53</v>
      </c>
    </row>
    <row r="7332" spans="1:2" x14ac:dyDescent="0.25">
      <c r="A7332" s="1" t="s">
        <v>7155</v>
      </c>
      <c r="B7332" s="124">
        <v>1445.53</v>
      </c>
    </row>
    <row r="7333" spans="1:2" x14ac:dyDescent="0.25">
      <c r="A7333" s="1" t="s">
        <v>7156</v>
      </c>
      <c r="B7333" s="124">
        <v>1667.05</v>
      </c>
    </row>
    <row r="7334" spans="1:2" x14ac:dyDescent="0.25">
      <c r="A7334" s="1" t="s">
        <v>7157</v>
      </c>
      <c r="B7334" s="124">
        <v>1667.05</v>
      </c>
    </row>
    <row r="7335" spans="1:2" x14ac:dyDescent="0.25">
      <c r="A7335" s="1" t="s">
        <v>7158</v>
      </c>
      <c r="B7335" s="124">
        <v>1872.16</v>
      </c>
    </row>
    <row r="7336" spans="1:2" x14ac:dyDescent="0.25">
      <c r="A7336" s="1" t="s">
        <v>7159</v>
      </c>
      <c r="B7336" s="124">
        <v>1872.16</v>
      </c>
    </row>
    <row r="7337" spans="1:2" x14ac:dyDescent="0.25">
      <c r="A7337" s="1" t="s">
        <v>7160</v>
      </c>
      <c r="B7337" s="124">
        <v>2449.91</v>
      </c>
    </row>
    <row r="7338" spans="1:2" x14ac:dyDescent="0.25">
      <c r="A7338" s="1" t="s">
        <v>7161</v>
      </c>
      <c r="B7338" s="124">
        <v>2449.91</v>
      </c>
    </row>
    <row r="7339" spans="1:2" x14ac:dyDescent="0.25">
      <c r="A7339" s="1" t="s">
        <v>7162</v>
      </c>
      <c r="B7339" s="124">
        <v>4193.4799999999996</v>
      </c>
    </row>
    <row r="7340" spans="1:2" x14ac:dyDescent="0.25">
      <c r="A7340" s="1" t="s">
        <v>7163</v>
      </c>
      <c r="B7340" s="124">
        <v>4193.4799999999996</v>
      </c>
    </row>
    <row r="7341" spans="1:2" x14ac:dyDescent="0.25">
      <c r="A7341" s="1" t="s">
        <v>7164</v>
      </c>
      <c r="B7341" s="124">
        <v>22249.16</v>
      </c>
    </row>
    <row r="7342" spans="1:2" x14ac:dyDescent="0.25">
      <c r="A7342" s="1" t="s">
        <v>7165</v>
      </c>
      <c r="B7342" s="124">
        <v>22249.16</v>
      </c>
    </row>
    <row r="7343" spans="1:2" x14ac:dyDescent="0.25">
      <c r="A7343" s="1" t="s">
        <v>7166</v>
      </c>
      <c r="B7343" s="124">
        <v>15903.3</v>
      </c>
    </row>
    <row r="7344" spans="1:2" x14ac:dyDescent="0.25">
      <c r="A7344" s="1" t="s">
        <v>7167</v>
      </c>
      <c r="B7344" s="124">
        <v>15903.3</v>
      </c>
    </row>
    <row r="7345" spans="1:2" x14ac:dyDescent="0.25">
      <c r="A7345" s="1" t="s">
        <v>7168</v>
      </c>
      <c r="B7345" s="124">
        <v>25356.11</v>
      </c>
    </row>
    <row r="7346" spans="1:2" x14ac:dyDescent="0.25">
      <c r="A7346" s="1" t="s">
        <v>7169</v>
      </c>
      <c r="B7346" s="124">
        <v>25356.11</v>
      </c>
    </row>
    <row r="7347" spans="1:2" x14ac:dyDescent="0.25">
      <c r="A7347" s="1" t="s">
        <v>7170</v>
      </c>
      <c r="B7347" s="124">
        <v>24078.89</v>
      </c>
    </row>
    <row r="7348" spans="1:2" x14ac:dyDescent="0.25">
      <c r="A7348" s="1" t="s">
        <v>7171</v>
      </c>
      <c r="B7348" s="124">
        <v>24078.89</v>
      </c>
    </row>
    <row r="7349" spans="1:2" x14ac:dyDescent="0.25">
      <c r="A7349" s="1" t="s">
        <v>7184</v>
      </c>
      <c r="B7349" s="124">
        <v>70</v>
      </c>
    </row>
    <row r="7350" spans="1:2" x14ac:dyDescent="0.25">
      <c r="A7350" s="1" t="s">
        <v>7185</v>
      </c>
      <c r="B7350" s="124">
        <v>70</v>
      </c>
    </row>
    <row r="7351" spans="1:2" x14ac:dyDescent="0.25">
      <c r="A7351" s="1" t="s">
        <v>7188</v>
      </c>
      <c r="B7351" s="124">
        <v>107.8</v>
      </c>
    </row>
    <row r="7352" spans="1:2" x14ac:dyDescent="0.25">
      <c r="A7352" s="1" t="s">
        <v>7189</v>
      </c>
      <c r="B7352" s="124">
        <v>107.8</v>
      </c>
    </row>
    <row r="7353" spans="1:2" x14ac:dyDescent="0.25">
      <c r="A7353" s="1" t="s">
        <v>7192</v>
      </c>
      <c r="B7353" s="124">
        <v>170.52</v>
      </c>
    </row>
    <row r="7354" spans="1:2" x14ac:dyDescent="0.25">
      <c r="A7354" s="1" t="s">
        <v>7193</v>
      </c>
      <c r="B7354" s="124">
        <v>170.52</v>
      </c>
    </row>
    <row r="7355" spans="1:2" x14ac:dyDescent="0.25">
      <c r="A7355" s="1" t="s">
        <v>7194</v>
      </c>
      <c r="B7355" s="124">
        <v>211.4</v>
      </c>
    </row>
    <row r="7356" spans="1:2" x14ac:dyDescent="0.25">
      <c r="A7356" s="1" t="s">
        <v>7195</v>
      </c>
      <c r="B7356" s="124">
        <v>211.4</v>
      </c>
    </row>
    <row r="7357" spans="1:2" x14ac:dyDescent="0.25">
      <c r="A7357" s="1" t="s">
        <v>7200</v>
      </c>
      <c r="B7357" s="124">
        <v>514.32000000000005</v>
      </c>
    </row>
    <row r="7358" spans="1:2" x14ac:dyDescent="0.25">
      <c r="A7358" s="1" t="s">
        <v>7201</v>
      </c>
      <c r="B7358" s="124">
        <v>514.32000000000005</v>
      </c>
    </row>
    <row r="7359" spans="1:2" x14ac:dyDescent="0.25">
      <c r="A7359" s="1" t="s">
        <v>7202</v>
      </c>
      <c r="B7359" s="124">
        <v>557.20000000000005</v>
      </c>
    </row>
    <row r="7360" spans="1:2" x14ac:dyDescent="0.25">
      <c r="A7360" s="1" t="s">
        <v>7203</v>
      </c>
      <c r="B7360" s="124">
        <v>557.20000000000005</v>
      </c>
    </row>
    <row r="7361" spans="1:2" x14ac:dyDescent="0.25">
      <c r="A7361" s="1" t="s">
        <v>7204</v>
      </c>
      <c r="B7361" s="124">
        <v>683.2</v>
      </c>
    </row>
    <row r="7362" spans="1:2" x14ac:dyDescent="0.25">
      <c r="A7362" s="1" t="s">
        <v>7205</v>
      </c>
      <c r="B7362" s="124">
        <v>683.2</v>
      </c>
    </row>
    <row r="7363" spans="1:2" x14ac:dyDescent="0.25">
      <c r="A7363" s="1" t="s">
        <v>7208</v>
      </c>
      <c r="B7363" s="124">
        <v>1083.5999999999999</v>
      </c>
    </row>
    <row r="7364" spans="1:2" x14ac:dyDescent="0.25">
      <c r="A7364" s="1" t="s">
        <v>7209</v>
      </c>
      <c r="B7364" s="124">
        <v>1083.5999999999999</v>
      </c>
    </row>
    <row r="7365" spans="1:2" x14ac:dyDescent="0.25">
      <c r="A7365" s="1" t="s">
        <v>7210</v>
      </c>
      <c r="B7365" s="124">
        <v>1694.2</v>
      </c>
    </row>
    <row r="7366" spans="1:2" x14ac:dyDescent="0.25">
      <c r="A7366" s="1" t="s">
        <v>7211</v>
      </c>
      <c r="B7366" s="124">
        <v>1694.2</v>
      </c>
    </row>
    <row r="7367" spans="1:2" x14ac:dyDescent="0.25">
      <c r="A7367" s="1" t="s">
        <v>7212</v>
      </c>
      <c r="B7367" s="124">
        <v>2142.4499999999998</v>
      </c>
    </row>
    <row r="7368" spans="1:2" x14ac:dyDescent="0.25">
      <c r="A7368" s="1" t="s">
        <v>7213</v>
      </c>
      <c r="B7368" s="124">
        <v>2142.4499999999998</v>
      </c>
    </row>
    <row r="7369" spans="1:2" x14ac:dyDescent="0.25">
      <c r="A7369" s="1" t="s">
        <v>7214</v>
      </c>
      <c r="B7369" s="124">
        <v>2647.18</v>
      </c>
    </row>
    <row r="7370" spans="1:2" x14ac:dyDescent="0.25">
      <c r="A7370" s="1" t="s">
        <v>7215</v>
      </c>
      <c r="B7370" s="124">
        <v>2647.18</v>
      </c>
    </row>
    <row r="7371" spans="1:2" x14ac:dyDescent="0.25">
      <c r="A7371" s="1" t="s">
        <v>7216</v>
      </c>
      <c r="B7371" s="124">
        <v>3807.25</v>
      </c>
    </row>
    <row r="7372" spans="1:2" x14ac:dyDescent="0.25">
      <c r="A7372" s="1" t="s">
        <v>7217</v>
      </c>
      <c r="B7372" s="124">
        <v>3807.25</v>
      </c>
    </row>
    <row r="7373" spans="1:2" x14ac:dyDescent="0.25">
      <c r="A7373" s="1" t="s">
        <v>7228</v>
      </c>
      <c r="B7373" s="124">
        <v>73.92</v>
      </c>
    </row>
    <row r="7374" spans="1:2" x14ac:dyDescent="0.25">
      <c r="A7374" s="1" t="s">
        <v>7229</v>
      </c>
      <c r="B7374" s="124">
        <v>73.92</v>
      </c>
    </row>
    <row r="7375" spans="1:2" x14ac:dyDescent="0.25">
      <c r="A7375" s="1" t="s">
        <v>7234</v>
      </c>
      <c r="B7375" s="124">
        <v>155.68</v>
      </c>
    </row>
    <row r="7376" spans="1:2" x14ac:dyDescent="0.25">
      <c r="A7376" s="1" t="s">
        <v>7235</v>
      </c>
      <c r="B7376" s="124">
        <v>155.68</v>
      </c>
    </row>
    <row r="7377" spans="1:2" x14ac:dyDescent="0.25">
      <c r="A7377" s="1" t="s">
        <v>7238</v>
      </c>
      <c r="B7377" s="124">
        <v>242.2</v>
      </c>
    </row>
    <row r="7378" spans="1:2" x14ac:dyDescent="0.25">
      <c r="A7378" s="1" t="s">
        <v>7239</v>
      </c>
      <c r="B7378" s="124">
        <v>242.2</v>
      </c>
    </row>
    <row r="7379" spans="1:2" x14ac:dyDescent="0.25">
      <c r="A7379" s="1" t="s">
        <v>7242</v>
      </c>
      <c r="B7379" s="124">
        <v>378</v>
      </c>
    </row>
    <row r="7380" spans="1:2" x14ac:dyDescent="0.25">
      <c r="A7380" s="1" t="s">
        <v>7243</v>
      </c>
      <c r="B7380" s="124">
        <v>378</v>
      </c>
    </row>
    <row r="7381" spans="1:2" x14ac:dyDescent="0.25">
      <c r="A7381" s="1" t="s">
        <v>7246</v>
      </c>
      <c r="B7381" s="124">
        <v>604.79999999999995</v>
      </c>
    </row>
    <row r="7382" spans="1:2" x14ac:dyDescent="0.25">
      <c r="A7382" s="1" t="s">
        <v>7247</v>
      </c>
      <c r="B7382" s="124">
        <v>604.79999999999995</v>
      </c>
    </row>
    <row r="7383" spans="1:2" x14ac:dyDescent="0.25">
      <c r="A7383" s="1" t="s">
        <v>7250</v>
      </c>
      <c r="B7383" s="124">
        <v>985.6</v>
      </c>
    </row>
    <row r="7384" spans="1:2" x14ac:dyDescent="0.25">
      <c r="A7384" s="1" t="s">
        <v>7251</v>
      </c>
      <c r="B7384" s="124">
        <v>985.6</v>
      </c>
    </row>
    <row r="7385" spans="1:2" x14ac:dyDescent="0.25">
      <c r="A7385" s="1" t="s">
        <v>7254</v>
      </c>
      <c r="B7385" s="124">
        <v>1540</v>
      </c>
    </row>
    <row r="7386" spans="1:2" x14ac:dyDescent="0.25">
      <c r="A7386" s="1" t="s">
        <v>7255</v>
      </c>
      <c r="B7386" s="124">
        <v>1540</v>
      </c>
    </row>
    <row r="7387" spans="1:2" x14ac:dyDescent="0.25">
      <c r="A7387" s="1" t="s">
        <v>7258</v>
      </c>
      <c r="B7387" s="124">
        <v>2445</v>
      </c>
    </row>
    <row r="7388" spans="1:2" x14ac:dyDescent="0.25">
      <c r="A7388" s="1" t="s">
        <v>7259</v>
      </c>
      <c r="B7388" s="124">
        <v>2445</v>
      </c>
    </row>
    <row r="7389" spans="1:2" x14ac:dyDescent="0.25">
      <c r="A7389" s="1" t="s">
        <v>7260</v>
      </c>
      <c r="B7389" s="124">
        <v>3843.42</v>
      </c>
    </row>
    <row r="7390" spans="1:2" x14ac:dyDescent="0.25">
      <c r="A7390" s="1" t="s">
        <v>7261</v>
      </c>
      <c r="B7390" s="124">
        <v>3843.42</v>
      </c>
    </row>
    <row r="7391" spans="1:2" x14ac:dyDescent="0.25">
      <c r="A7391" s="1" t="s">
        <v>7318</v>
      </c>
      <c r="B7391" s="124">
        <v>116.76</v>
      </c>
    </row>
    <row r="7392" spans="1:2" x14ac:dyDescent="0.25">
      <c r="A7392" s="1" t="s">
        <v>7319</v>
      </c>
      <c r="B7392" s="124">
        <v>116.76</v>
      </c>
    </row>
    <row r="7393" spans="1:2" x14ac:dyDescent="0.25">
      <c r="A7393" s="1" t="s">
        <v>7322</v>
      </c>
      <c r="B7393" s="124">
        <v>214.37</v>
      </c>
    </row>
    <row r="7394" spans="1:2" x14ac:dyDescent="0.25">
      <c r="A7394" s="1" t="s">
        <v>7323</v>
      </c>
      <c r="B7394" s="124">
        <v>214.37</v>
      </c>
    </row>
    <row r="7395" spans="1:2" x14ac:dyDescent="0.25">
      <c r="A7395" s="1" t="s">
        <v>7326</v>
      </c>
      <c r="B7395" s="124">
        <v>320.85000000000002</v>
      </c>
    </row>
    <row r="7396" spans="1:2" x14ac:dyDescent="0.25">
      <c r="A7396" s="1" t="s">
        <v>7327</v>
      </c>
      <c r="B7396" s="124">
        <v>320.85000000000002</v>
      </c>
    </row>
    <row r="7397" spans="1:2" x14ac:dyDescent="0.25">
      <c r="A7397" s="1" t="s">
        <v>7328</v>
      </c>
      <c r="B7397" s="124">
        <v>271.8</v>
      </c>
    </row>
    <row r="7398" spans="1:2" x14ac:dyDescent="0.25">
      <c r="A7398" s="1" t="s">
        <v>7329</v>
      </c>
      <c r="B7398" s="124">
        <v>271.8</v>
      </c>
    </row>
    <row r="7399" spans="1:2" x14ac:dyDescent="0.25">
      <c r="A7399" s="1" t="s">
        <v>7334</v>
      </c>
      <c r="B7399" s="124">
        <v>657.43</v>
      </c>
    </row>
    <row r="7400" spans="1:2" x14ac:dyDescent="0.25">
      <c r="A7400" s="1" t="s">
        <v>7335</v>
      </c>
      <c r="B7400" s="124">
        <v>657.43</v>
      </c>
    </row>
    <row r="7401" spans="1:2" x14ac:dyDescent="0.25">
      <c r="A7401" s="1" t="s">
        <v>7336</v>
      </c>
      <c r="B7401" s="124">
        <v>2356.75</v>
      </c>
    </row>
    <row r="7402" spans="1:2" x14ac:dyDescent="0.25">
      <c r="A7402" s="1" t="s">
        <v>7337</v>
      </c>
      <c r="B7402" s="124">
        <v>2356.75</v>
      </c>
    </row>
    <row r="7403" spans="1:2" x14ac:dyDescent="0.25">
      <c r="A7403" s="1" t="s">
        <v>7338</v>
      </c>
      <c r="B7403" s="124">
        <v>2447.33</v>
      </c>
    </row>
    <row r="7404" spans="1:2" x14ac:dyDescent="0.25">
      <c r="A7404" s="1" t="s">
        <v>7339</v>
      </c>
      <c r="B7404" s="124">
        <v>2447.33</v>
      </c>
    </row>
    <row r="7405" spans="1:2" x14ac:dyDescent="0.25">
      <c r="A7405" s="1" t="s">
        <v>7342</v>
      </c>
      <c r="B7405" s="124">
        <v>3489.76</v>
      </c>
    </row>
    <row r="7406" spans="1:2" x14ac:dyDescent="0.25">
      <c r="A7406" s="1" t="s">
        <v>7343</v>
      </c>
      <c r="B7406" s="124">
        <v>3489.76</v>
      </c>
    </row>
    <row r="7407" spans="1:2" x14ac:dyDescent="0.25">
      <c r="A7407" s="1" t="s">
        <v>7344</v>
      </c>
      <c r="B7407" s="124">
        <v>8662.4599999999991</v>
      </c>
    </row>
    <row r="7408" spans="1:2" x14ac:dyDescent="0.25">
      <c r="A7408" s="1" t="s">
        <v>7345</v>
      </c>
      <c r="B7408" s="124">
        <v>8662.4599999999991</v>
      </c>
    </row>
    <row r="7409" spans="1:2" x14ac:dyDescent="0.25">
      <c r="A7409" s="1" t="s">
        <v>7346</v>
      </c>
      <c r="B7409" s="124">
        <v>8120.03</v>
      </c>
    </row>
    <row r="7410" spans="1:2" x14ac:dyDescent="0.25">
      <c r="A7410" s="1" t="s">
        <v>7347</v>
      </c>
      <c r="B7410" s="124">
        <v>8120.03</v>
      </c>
    </row>
    <row r="7411" spans="1:2" x14ac:dyDescent="0.25">
      <c r="A7411" s="1" t="s">
        <v>7348</v>
      </c>
      <c r="B7411" s="124">
        <v>10701.85</v>
      </c>
    </row>
    <row r="7412" spans="1:2" x14ac:dyDescent="0.25">
      <c r="A7412" s="1" t="s">
        <v>7349</v>
      </c>
      <c r="B7412" s="124">
        <v>10701.85</v>
      </c>
    </row>
    <row r="7413" spans="1:2" x14ac:dyDescent="0.25">
      <c r="A7413" s="1" t="s">
        <v>7350</v>
      </c>
      <c r="B7413" s="124">
        <v>15859.64</v>
      </c>
    </row>
    <row r="7414" spans="1:2" x14ac:dyDescent="0.25">
      <c r="A7414" s="1" t="s">
        <v>7351</v>
      </c>
      <c r="B7414" s="124">
        <v>15859.64</v>
      </c>
    </row>
    <row r="7415" spans="1:2" x14ac:dyDescent="0.25">
      <c r="A7415" s="1" t="s">
        <v>7358</v>
      </c>
      <c r="B7415" s="124">
        <v>93.13</v>
      </c>
    </row>
    <row r="7416" spans="1:2" x14ac:dyDescent="0.25">
      <c r="A7416" s="1" t="s">
        <v>7359</v>
      </c>
      <c r="B7416" s="124">
        <v>93.13</v>
      </c>
    </row>
    <row r="7417" spans="1:2" x14ac:dyDescent="0.25">
      <c r="A7417" s="1" t="s">
        <v>7364</v>
      </c>
      <c r="B7417" s="124">
        <v>125.72</v>
      </c>
    </row>
    <row r="7418" spans="1:2" x14ac:dyDescent="0.25">
      <c r="A7418" s="1" t="s">
        <v>7365</v>
      </c>
      <c r="B7418" s="124">
        <v>125.72</v>
      </c>
    </row>
    <row r="7419" spans="1:2" x14ac:dyDescent="0.25">
      <c r="A7419" s="1" t="s">
        <v>7368</v>
      </c>
      <c r="B7419" s="124">
        <v>232.5</v>
      </c>
    </row>
    <row r="7420" spans="1:2" x14ac:dyDescent="0.25">
      <c r="A7420" s="1" t="s">
        <v>7369</v>
      </c>
      <c r="B7420" s="124">
        <v>232.5</v>
      </c>
    </row>
    <row r="7421" spans="1:2" x14ac:dyDescent="0.25">
      <c r="A7421" s="1" t="s">
        <v>7372</v>
      </c>
      <c r="B7421" s="124">
        <v>369.62</v>
      </c>
    </row>
    <row r="7422" spans="1:2" x14ac:dyDescent="0.25">
      <c r="A7422" s="1" t="s">
        <v>7373</v>
      </c>
      <c r="B7422" s="124">
        <v>369.62</v>
      </c>
    </row>
    <row r="7423" spans="1:2" x14ac:dyDescent="0.25">
      <c r="A7423" s="1" t="s">
        <v>7376</v>
      </c>
      <c r="B7423" s="124">
        <v>409.74</v>
      </c>
    </row>
    <row r="7424" spans="1:2" x14ac:dyDescent="0.25">
      <c r="A7424" s="1" t="s">
        <v>7377</v>
      </c>
      <c r="B7424" s="124">
        <v>409.74</v>
      </c>
    </row>
    <row r="7425" spans="1:2" x14ac:dyDescent="0.25">
      <c r="A7425" s="1" t="s">
        <v>7380</v>
      </c>
      <c r="B7425" s="124">
        <v>755.08</v>
      </c>
    </row>
    <row r="7426" spans="1:2" x14ac:dyDescent="0.25">
      <c r="A7426" s="1" t="s">
        <v>7381</v>
      </c>
      <c r="B7426" s="124">
        <v>755.08</v>
      </c>
    </row>
    <row r="7427" spans="1:2" x14ac:dyDescent="0.25">
      <c r="A7427" s="1" t="s">
        <v>7384</v>
      </c>
      <c r="B7427" s="124">
        <v>2219.14</v>
      </c>
    </row>
    <row r="7428" spans="1:2" x14ac:dyDescent="0.25">
      <c r="A7428" s="1" t="s">
        <v>7385</v>
      </c>
      <c r="B7428" s="124">
        <v>2219.14</v>
      </c>
    </row>
    <row r="7429" spans="1:2" x14ac:dyDescent="0.25">
      <c r="A7429" s="1" t="s">
        <v>7388</v>
      </c>
      <c r="B7429" s="124">
        <v>3938.65</v>
      </c>
    </row>
    <row r="7430" spans="1:2" x14ac:dyDescent="0.25">
      <c r="A7430" s="1" t="s">
        <v>7389</v>
      </c>
      <c r="B7430" s="124">
        <v>3938.65</v>
      </c>
    </row>
    <row r="7431" spans="1:2" x14ac:dyDescent="0.25">
      <c r="A7431" s="1" t="s">
        <v>7390</v>
      </c>
      <c r="B7431" s="124">
        <v>8866.07</v>
      </c>
    </row>
    <row r="7432" spans="1:2" x14ac:dyDescent="0.25">
      <c r="A7432" s="1" t="s">
        <v>7391</v>
      </c>
      <c r="B7432" s="124">
        <v>8866.07</v>
      </c>
    </row>
    <row r="7433" spans="1:2" x14ac:dyDescent="0.25">
      <c r="A7433" s="1" t="s">
        <v>7442</v>
      </c>
      <c r="B7433" s="124">
        <v>131.88999999999999</v>
      </c>
    </row>
    <row r="7434" spans="1:2" x14ac:dyDescent="0.25">
      <c r="A7434" s="1" t="s">
        <v>7443</v>
      </c>
      <c r="B7434" s="124">
        <v>131.88999999999999</v>
      </c>
    </row>
    <row r="7435" spans="1:2" x14ac:dyDescent="0.25">
      <c r="A7435" s="1" t="s">
        <v>7448</v>
      </c>
      <c r="B7435" s="124">
        <v>131.33000000000001</v>
      </c>
    </row>
    <row r="7436" spans="1:2" x14ac:dyDescent="0.25">
      <c r="A7436" s="1" t="s">
        <v>7449</v>
      </c>
      <c r="B7436" s="124">
        <v>131.33000000000001</v>
      </c>
    </row>
    <row r="7437" spans="1:2" x14ac:dyDescent="0.25">
      <c r="A7437" s="1" t="s">
        <v>7452</v>
      </c>
      <c r="B7437" s="124">
        <v>224.31</v>
      </c>
    </row>
    <row r="7438" spans="1:2" x14ac:dyDescent="0.25">
      <c r="A7438" s="1" t="s">
        <v>7453</v>
      </c>
      <c r="B7438" s="124">
        <v>224.31</v>
      </c>
    </row>
    <row r="7439" spans="1:2" x14ac:dyDescent="0.25">
      <c r="A7439" s="1" t="s">
        <v>7456</v>
      </c>
      <c r="B7439" s="124">
        <v>401.65</v>
      </c>
    </row>
    <row r="7440" spans="1:2" x14ac:dyDescent="0.25">
      <c r="A7440" s="1" t="s">
        <v>7457</v>
      </c>
      <c r="B7440" s="124">
        <v>401.65</v>
      </c>
    </row>
    <row r="7441" spans="1:2" x14ac:dyDescent="0.25">
      <c r="A7441" s="1" t="s">
        <v>7460</v>
      </c>
      <c r="B7441" s="124">
        <v>649.83000000000004</v>
      </c>
    </row>
    <row r="7442" spans="1:2" x14ac:dyDescent="0.25">
      <c r="A7442" s="1" t="s">
        <v>7461</v>
      </c>
      <c r="B7442" s="124">
        <v>649.83000000000004</v>
      </c>
    </row>
    <row r="7443" spans="1:2" x14ac:dyDescent="0.25">
      <c r="A7443" s="1" t="s">
        <v>7464</v>
      </c>
      <c r="B7443" s="124">
        <v>2024.27</v>
      </c>
    </row>
    <row r="7444" spans="1:2" x14ac:dyDescent="0.25">
      <c r="A7444" s="1" t="s">
        <v>7465</v>
      </c>
      <c r="B7444" s="124">
        <v>2024.27</v>
      </c>
    </row>
    <row r="7445" spans="1:2" x14ac:dyDescent="0.25">
      <c r="A7445" s="1" t="s">
        <v>7682</v>
      </c>
      <c r="B7445" s="124">
        <v>142.85</v>
      </c>
    </row>
    <row r="7446" spans="1:2" x14ac:dyDescent="0.25">
      <c r="A7446" s="1" t="s">
        <v>7683</v>
      </c>
      <c r="B7446" s="124">
        <v>142.85</v>
      </c>
    </row>
    <row r="7447" spans="1:2" x14ac:dyDescent="0.25">
      <c r="A7447" s="1" t="s">
        <v>7684</v>
      </c>
      <c r="B7447" s="124">
        <v>195</v>
      </c>
    </row>
    <row r="7448" spans="1:2" x14ac:dyDescent="0.25">
      <c r="A7448" s="1" t="s">
        <v>7685</v>
      </c>
      <c r="B7448" s="124">
        <v>195</v>
      </c>
    </row>
    <row r="7449" spans="1:2" x14ac:dyDescent="0.25">
      <c r="A7449" s="1" t="s">
        <v>7686</v>
      </c>
      <c r="B7449" s="124">
        <v>253.6</v>
      </c>
    </row>
    <row r="7450" spans="1:2" x14ac:dyDescent="0.25">
      <c r="A7450" s="1" t="s">
        <v>7687</v>
      </c>
      <c r="B7450" s="124">
        <v>253.6</v>
      </c>
    </row>
    <row r="7451" spans="1:2" x14ac:dyDescent="0.25">
      <c r="A7451" s="1" t="s">
        <v>7688</v>
      </c>
      <c r="B7451" s="124">
        <v>314.87</v>
      </c>
    </row>
    <row r="7452" spans="1:2" x14ac:dyDescent="0.25">
      <c r="A7452" s="1" t="s">
        <v>7689</v>
      </c>
      <c r="B7452" s="124">
        <v>314.87</v>
      </c>
    </row>
    <row r="7453" spans="1:2" x14ac:dyDescent="0.25">
      <c r="A7453" s="1" t="s">
        <v>7690</v>
      </c>
      <c r="B7453" s="124">
        <v>394.83</v>
      </c>
    </row>
    <row r="7454" spans="1:2" x14ac:dyDescent="0.25">
      <c r="A7454" s="1" t="s">
        <v>7691</v>
      </c>
      <c r="B7454" s="124">
        <v>394.83</v>
      </c>
    </row>
    <row r="7455" spans="1:2" x14ac:dyDescent="0.25">
      <c r="A7455" s="1" t="s">
        <v>7692</v>
      </c>
      <c r="B7455" s="124">
        <v>575.34</v>
      </c>
    </row>
    <row r="7456" spans="1:2" x14ac:dyDescent="0.25">
      <c r="A7456" s="1" t="s">
        <v>7693</v>
      </c>
      <c r="B7456" s="124">
        <v>575.34</v>
      </c>
    </row>
    <row r="7457" spans="1:2" x14ac:dyDescent="0.25">
      <c r="A7457" s="1" t="s">
        <v>7694</v>
      </c>
      <c r="B7457" s="124">
        <v>575.86</v>
      </c>
    </row>
    <row r="7458" spans="1:2" x14ac:dyDescent="0.25">
      <c r="A7458" s="1" t="s">
        <v>7695</v>
      </c>
      <c r="B7458" s="124">
        <v>575.86</v>
      </c>
    </row>
    <row r="7459" spans="1:2" x14ac:dyDescent="0.25">
      <c r="A7459" s="1" t="s">
        <v>7696</v>
      </c>
      <c r="B7459" s="124">
        <v>785</v>
      </c>
    </row>
    <row r="7460" spans="1:2" x14ac:dyDescent="0.25">
      <c r="A7460" s="1" t="s">
        <v>7697</v>
      </c>
      <c r="B7460" s="124">
        <v>785</v>
      </c>
    </row>
    <row r="7461" spans="1:2" x14ac:dyDescent="0.25">
      <c r="A7461" s="1" t="s">
        <v>7698</v>
      </c>
      <c r="B7461" s="124">
        <v>1305</v>
      </c>
    </row>
    <row r="7462" spans="1:2" x14ac:dyDescent="0.25">
      <c r="A7462" s="1" t="s">
        <v>7699</v>
      </c>
      <c r="B7462" s="124">
        <v>1305</v>
      </c>
    </row>
    <row r="7463" spans="1:2" x14ac:dyDescent="0.25">
      <c r="A7463" s="1" t="s">
        <v>7700</v>
      </c>
      <c r="B7463" s="124">
        <v>2173.48</v>
      </c>
    </row>
    <row r="7464" spans="1:2" x14ac:dyDescent="0.25">
      <c r="A7464" s="1" t="s">
        <v>7701</v>
      </c>
      <c r="B7464" s="124">
        <v>2173.48</v>
      </c>
    </row>
    <row r="7465" spans="1:2" x14ac:dyDescent="0.25">
      <c r="A7465" s="1" t="s">
        <v>7702</v>
      </c>
      <c r="B7465" s="124">
        <v>2470.9499999999998</v>
      </c>
    </row>
    <row r="7466" spans="1:2" x14ac:dyDescent="0.25">
      <c r="A7466" s="1" t="s">
        <v>7703</v>
      </c>
      <c r="B7466" s="124">
        <v>2470.9499999999998</v>
      </c>
    </row>
    <row r="7467" spans="1:2" x14ac:dyDescent="0.25">
      <c r="A7467" s="1" t="s">
        <v>7704</v>
      </c>
      <c r="B7467" s="124">
        <v>145</v>
      </c>
    </row>
    <row r="7468" spans="1:2" x14ac:dyDescent="0.25">
      <c r="A7468" s="1" t="s">
        <v>7705</v>
      </c>
      <c r="B7468" s="124">
        <v>145</v>
      </c>
    </row>
    <row r="7469" spans="1:2" x14ac:dyDescent="0.25">
      <c r="A7469" s="1" t="s">
        <v>7706</v>
      </c>
      <c r="B7469" s="124">
        <v>205</v>
      </c>
    </row>
    <row r="7470" spans="1:2" x14ac:dyDescent="0.25">
      <c r="A7470" s="1" t="s">
        <v>7707</v>
      </c>
      <c r="B7470" s="124">
        <v>205</v>
      </c>
    </row>
    <row r="7471" spans="1:2" x14ac:dyDescent="0.25">
      <c r="A7471" s="1" t="s">
        <v>7708</v>
      </c>
      <c r="B7471" s="124">
        <v>253.6</v>
      </c>
    </row>
    <row r="7472" spans="1:2" x14ac:dyDescent="0.25">
      <c r="A7472" s="1" t="s">
        <v>7709</v>
      </c>
      <c r="B7472" s="124">
        <v>253.6</v>
      </c>
    </row>
    <row r="7473" spans="1:2" x14ac:dyDescent="0.25">
      <c r="A7473" s="1" t="s">
        <v>7710</v>
      </c>
      <c r="B7473" s="124">
        <v>376.76</v>
      </c>
    </row>
    <row r="7474" spans="1:2" x14ac:dyDescent="0.25">
      <c r="A7474" s="1" t="s">
        <v>7711</v>
      </c>
      <c r="B7474" s="124">
        <v>376.76</v>
      </c>
    </row>
    <row r="7475" spans="1:2" x14ac:dyDescent="0.25">
      <c r="A7475" s="1" t="s">
        <v>7712</v>
      </c>
      <c r="B7475" s="124">
        <v>484.58</v>
      </c>
    </row>
    <row r="7476" spans="1:2" x14ac:dyDescent="0.25">
      <c r="A7476" s="1" t="s">
        <v>7713</v>
      </c>
      <c r="B7476" s="124">
        <v>484.58</v>
      </c>
    </row>
    <row r="7477" spans="1:2" x14ac:dyDescent="0.25">
      <c r="A7477" s="1" t="s">
        <v>7714</v>
      </c>
      <c r="B7477" s="124">
        <v>599.46</v>
      </c>
    </row>
    <row r="7478" spans="1:2" x14ac:dyDescent="0.25">
      <c r="A7478" s="1" t="s">
        <v>7715</v>
      </c>
      <c r="B7478" s="124">
        <v>599.46</v>
      </c>
    </row>
    <row r="7479" spans="1:2" x14ac:dyDescent="0.25">
      <c r="A7479" s="1" t="s">
        <v>7716</v>
      </c>
      <c r="B7479" s="124">
        <v>664.67</v>
      </c>
    </row>
    <row r="7480" spans="1:2" x14ac:dyDescent="0.25">
      <c r="A7480" s="1" t="s">
        <v>7717</v>
      </c>
      <c r="B7480" s="124">
        <v>664.67</v>
      </c>
    </row>
    <row r="7481" spans="1:2" x14ac:dyDescent="0.25">
      <c r="A7481" s="1" t="s">
        <v>7718</v>
      </c>
      <c r="B7481" s="124">
        <v>999.11</v>
      </c>
    </row>
    <row r="7482" spans="1:2" x14ac:dyDescent="0.25">
      <c r="A7482" s="1" t="s">
        <v>7719</v>
      </c>
      <c r="B7482" s="124">
        <v>999.11</v>
      </c>
    </row>
    <row r="7483" spans="1:2" x14ac:dyDescent="0.25">
      <c r="A7483" s="1" t="s">
        <v>7720</v>
      </c>
      <c r="B7483" s="124">
        <v>1345</v>
      </c>
    </row>
    <row r="7484" spans="1:2" x14ac:dyDescent="0.25">
      <c r="A7484" s="1" t="s">
        <v>7721</v>
      </c>
      <c r="B7484" s="124">
        <v>1345</v>
      </c>
    </row>
    <row r="7485" spans="1:2" x14ac:dyDescent="0.25">
      <c r="A7485" s="1" t="s">
        <v>7722</v>
      </c>
      <c r="B7485" s="124">
        <v>155</v>
      </c>
    </row>
    <row r="7486" spans="1:2" x14ac:dyDescent="0.25">
      <c r="A7486" s="1" t="s">
        <v>7723</v>
      </c>
      <c r="B7486" s="124">
        <v>155</v>
      </c>
    </row>
    <row r="7487" spans="1:2" x14ac:dyDescent="0.25">
      <c r="A7487" s="1" t="s">
        <v>7724</v>
      </c>
      <c r="B7487" s="124">
        <v>215</v>
      </c>
    </row>
    <row r="7488" spans="1:2" x14ac:dyDescent="0.25">
      <c r="A7488" s="1" t="s">
        <v>7725</v>
      </c>
      <c r="B7488" s="124">
        <v>215</v>
      </c>
    </row>
    <row r="7489" spans="1:2" x14ac:dyDescent="0.25">
      <c r="A7489" s="1" t="s">
        <v>7726</v>
      </c>
      <c r="B7489" s="124">
        <v>318.31</v>
      </c>
    </row>
    <row r="7490" spans="1:2" x14ac:dyDescent="0.25">
      <c r="A7490" s="1" t="s">
        <v>7727</v>
      </c>
      <c r="B7490" s="124">
        <v>318.31</v>
      </c>
    </row>
    <row r="7491" spans="1:2" x14ac:dyDescent="0.25">
      <c r="A7491" s="1" t="s">
        <v>7728</v>
      </c>
      <c r="B7491" s="124">
        <v>382.03</v>
      </c>
    </row>
    <row r="7492" spans="1:2" x14ac:dyDescent="0.25">
      <c r="A7492" s="1" t="s">
        <v>7729</v>
      </c>
      <c r="B7492" s="124">
        <v>382.03</v>
      </c>
    </row>
    <row r="7493" spans="1:2" x14ac:dyDescent="0.25">
      <c r="A7493" s="1" t="s">
        <v>7730</v>
      </c>
      <c r="B7493" s="124">
        <v>514.61</v>
      </c>
    </row>
    <row r="7494" spans="1:2" x14ac:dyDescent="0.25">
      <c r="A7494" s="1" t="s">
        <v>7731</v>
      </c>
      <c r="B7494" s="124">
        <v>514.61</v>
      </c>
    </row>
    <row r="7495" spans="1:2" x14ac:dyDescent="0.25">
      <c r="A7495" s="1" t="s">
        <v>7732</v>
      </c>
      <c r="B7495" s="124">
        <v>608.92999999999995</v>
      </c>
    </row>
    <row r="7496" spans="1:2" x14ac:dyDescent="0.25">
      <c r="A7496" s="1" t="s">
        <v>7733</v>
      </c>
      <c r="B7496" s="124">
        <v>608.92999999999995</v>
      </c>
    </row>
    <row r="7497" spans="1:2" x14ac:dyDescent="0.25">
      <c r="A7497" s="1" t="s">
        <v>7734</v>
      </c>
      <c r="B7497" s="124">
        <v>674.16</v>
      </c>
    </row>
    <row r="7498" spans="1:2" x14ac:dyDescent="0.25">
      <c r="A7498" s="1" t="s">
        <v>7735</v>
      </c>
      <c r="B7498" s="124">
        <v>674.16</v>
      </c>
    </row>
    <row r="7499" spans="1:2" x14ac:dyDescent="0.25">
      <c r="A7499" s="1" t="s">
        <v>7736</v>
      </c>
      <c r="B7499" s="124">
        <v>920.48</v>
      </c>
    </row>
    <row r="7500" spans="1:2" x14ac:dyDescent="0.25">
      <c r="A7500" s="1" t="s">
        <v>7737</v>
      </c>
      <c r="B7500" s="124">
        <v>920.48</v>
      </c>
    </row>
    <row r="7501" spans="1:2" x14ac:dyDescent="0.25">
      <c r="A7501" s="1" t="s">
        <v>7738</v>
      </c>
      <c r="B7501" s="124">
        <v>1515</v>
      </c>
    </row>
    <row r="7502" spans="1:2" x14ac:dyDescent="0.25">
      <c r="A7502" s="1" t="s">
        <v>7739</v>
      </c>
      <c r="B7502" s="124">
        <v>1515</v>
      </c>
    </row>
    <row r="7503" spans="1:2" x14ac:dyDescent="0.25">
      <c r="A7503" s="1" t="s">
        <v>7740</v>
      </c>
      <c r="B7503" s="124">
        <v>107.79</v>
      </c>
    </row>
    <row r="7504" spans="1:2" x14ac:dyDescent="0.25">
      <c r="A7504" s="1" t="s">
        <v>7741</v>
      </c>
      <c r="B7504" s="124">
        <v>107.79</v>
      </c>
    </row>
    <row r="7505" spans="1:2" x14ac:dyDescent="0.25">
      <c r="A7505" s="1" t="s">
        <v>7742</v>
      </c>
      <c r="B7505" s="124">
        <v>121.83</v>
      </c>
    </row>
    <row r="7506" spans="1:2" x14ac:dyDescent="0.25">
      <c r="A7506" s="1" t="s">
        <v>7743</v>
      </c>
      <c r="B7506" s="124">
        <v>121.83</v>
      </c>
    </row>
    <row r="7507" spans="1:2" x14ac:dyDescent="0.25">
      <c r="A7507" s="1" t="s">
        <v>7744</v>
      </c>
      <c r="B7507" s="124">
        <v>169</v>
      </c>
    </row>
    <row r="7508" spans="1:2" x14ac:dyDescent="0.25">
      <c r="A7508" s="1" t="s">
        <v>7745</v>
      </c>
      <c r="B7508" s="124">
        <v>169</v>
      </c>
    </row>
    <row r="7509" spans="1:2" x14ac:dyDescent="0.25">
      <c r="A7509" s="1" t="s">
        <v>7746</v>
      </c>
      <c r="B7509" s="124">
        <v>170</v>
      </c>
    </row>
    <row r="7510" spans="1:2" x14ac:dyDescent="0.25">
      <c r="A7510" s="1" t="s">
        <v>7747</v>
      </c>
      <c r="B7510" s="124">
        <v>170</v>
      </c>
    </row>
    <row r="7511" spans="1:2" x14ac:dyDescent="0.25">
      <c r="A7511" s="1" t="s">
        <v>7748</v>
      </c>
      <c r="B7511" s="124">
        <v>231.71</v>
      </c>
    </row>
    <row r="7512" spans="1:2" x14ac:dyDescent="0.25">
      <c r="A7512" s="1" t="s">
        <v>7749</v>
      </c>
      <c r="B7512" s="124">
        <v>231.71</v>
      </c>
    </row>
    <row r="7513" spans="1:2" x14ac:dyDescent="0.25">
      <c r="A7513" s="1" t="s">
        <v>7750</v>
      </c>
      <c r="B7513" s="124">
        <v>288</v>
      </c>
    </row>
    <row r="7514" spans="1:2" x14ac:dyDescent="0.25">
      <c r="A7514" s="1" t="s">
        <v>7751</v>
      </c>
      <c r="B7514" s="124">
        <v>288</v>
      </c>
    </row>
    <row r="7515" spans="1:2" x14ac:dyDescent="0.25">
      <c r="A7515" s="1" t="s">
        <v>7752</v>
      </c>
      <c r="B7515" s="124">
        <v>368</v>
      </c>
    </row>
    <row r="7516" spans="1:2" x14ac:dyDescent="0.25">
      <c r="A7516" s="1" t="s">
        <v>7753</v>
      </c>
      <c r="B7516" s="124">
        <v>368</v>
      </c>
    </row>
    <row r="7517" spans="1:2" x14ac:dyDescent="0.25">
      <c r="A7517" s="1" t="s">
        <v>7754</v>
      </c>
      <c r="B7517" s="124">
        <v>387</v>
      </c>
    </row>
    <row r="7518" spans="1:2" x14ac:dyDescent="0.25">
      <c r="A7518" s="1" t="s">
        <v>7755</v>
      </c>
      <c r="B7518" s="124">
        <v>387</v>
      </c>
    </row>
    <row r="7519" spans="1:2" x14ac:dyDescent="0.25">
      <c r="A7519" s="1" t="s">
        <v>7756</v>
      </c>
      <c r="B7519" s="124">
        <v>688</v>
      </c>
    </row>
    <row r="7520" spans="1:2" x14ac:dyDescent="0.25">
      <c r="A7520" s="1" t="s">
        <v>7757</v>
      </c>
      <c r="B7520" s="124">
        <v>688</v>
      </c>
    </row>
    <row r="7521" spans="1:2" x14ac:dyDescent="0.25">
      <c r="A7521" s="1" t="s">
        <v>7758</v>
      </c>
      <c r="B7521" s="124">
        <v>875.6</v>
      </c>
    </row>
    <row r="7522" spans="1:2" x14ac:dyDescent="0.25">
      <c r="A7522" s="1" t="s">
        <v>7759</v>
      </c>
      <c r="B7522" s="124">
        <v>875.6</v>
      </c>
    </row>
    <row r="7523" spans="1:2" x14ac:dyDescent="0.25">
      <c r="A7523" s="1" t="s">
        <v>7760</v>
      </c>
      <c r="B7523" s="124">
        <v>88.57</v>
      </c>
    </row>
    <row r="7524" spans="1:2" x14ac:dyDescent="0.25">
      <c r="A7524" s="1" t="s">
        <v>7761</v>
      </c>
      <c r="B7524" s="124">
        <v>88.57</v>
      </c>
    </row>
    <row r="7525" spans="1:2" x14ac:dyDescent="0.25">
      <c r="A7525" s="1" t="s">
        <v>7762</v>
      </c>
      <c r="B7525" s="124">
        <v>116.68</v>
      </c>
    </row>
    <row r="7526" spans="1:2" x14ac:dyDescent="0.25">
      <c r="A7526" s="1" t="s">
        <v>7763</v>
      </c>
      <c r="B7526" s="124">
        <v>116.68</v>
      </c>
    </row>
    <row r="7527" spans="1:2" x14ac:dyDescent="0.25">
      <c r="A7527" s="1" t="s">
        <v>7764</v>
      </c>
      <c r="B7527" s="124">
        <v>190.37</v>
      </c>
    </row>
    <row r="7528" spans="1:2" x14ac:dyDescent="0.25">
      <c r="A7528" s="1" t="s">
        <v>7765</v>
      </c>
      <c r="B7528" s="124">
        <v>190.37</v>
      </c>
    </row>
    <row r="7529" spans="1:2" x14ac:dyDescent="0.25">
      <c r="A7529" s="1" t="s">
        <v>7766</v>
      </c>
      <c r="B7529" s="124">
        <v>226.9</v>
      </c>
    </row>
    <row r="7530" spans="1:2" x14ac:dyDescent="0.25">
      <c r="A7530" s="1" t="s">
        <v>7767</v>
      </c>
      <c r="B7530" s="124">
        <v>226.9</v>
      </c>
    </row>
    <row r="7531" spans="1:2" x14ac:dyDescent="0.25">
      <c r="A7531" s="1" t="s">
        <v>7768</v>
      </c>
      <c r="B7531" s="124">
        <v>248</v>
      </c>
    </row>
    <row r="7532" spans="1:2" x14ac:dyDescent="0.25">
      <c r="A7532" s="1" t="s">
        <v>7769</v>
      </c>
      <c r="B7532" s="124">
        <v>248</v>
      </c>
    </row>
    <row r="7533" spans="1:2" x14ac:dyDescent="0.25">
      <c r="A7533" s="1" t="s">
        <v>7770</v>
      </c>
      <c r="B7533" s="124">
        <v>275</v>
      </c>
    </row>
    <row r="7534" spans="1:2" x14ac:dyDescent="0.25">
      <c r="A7534" s="1" t="s">
        <v>7771</v>
      </c>
      <c r="B7534" s="124">
        <v>275</v>
      </c>
    </row>
    <row r="7535" spans="1:2" x14ac:dyDescent="0.25">
      <c r="A7535" s="1" t="s">
        <v>7772</v>
      </c>
      <c r="B7535" s="124">
        <v>328.57</v>
      </c>
    </row>
    <row r="7536" spans="1:2" x14ac:dyDescent="0.25">
      <c r="A7536" s="1" t="s">
        <v>7773</v>
      </c>
      <c r="B7536" s="124">
        <v>328.57</v>
      </c>
    </row>
    <row r="7537" spans="1:2" x14ac:dyDescent="0.25">
      <c r="A7537" s="1" t="s">
        <v>7774</v>
      </c>
      <c r="B7537" s="124">
        <v>519</v>
      </c>
    </row>
    <row r="7538" spans="1:2" x14ac:dyDescent="0.25">
      <c r="A7538" s="1" t="s">
        <v>7775</v>
      </c>
      <c r="B7538" s="124">
        <v>519</v>
      </c>
    </row>
    <row r="7539" spans="1:2" x14ac:dyDescent="0.25">
      <c r="A7539" s="1" t="s">
        <v>7776</v>
      </c>
      <c r="B7539" s="124">
        <v>578</v>
      </c>
    </row>
    <row r="7540" spans="1:2" x14ac:dyDescent="0.25">
      <c r="A7540" s="1" t="s">
        <v>7777</v>
      </c>
      <c r="B7540" s="124">
        <v>578</v>
      </c>
    </row>
    <row r="7541" spans="1:2" x14ac:dyDescent="0.25">
      <c r="A7541" s="1" t="s">
        <v>7778</v>
      </c>
      <c r="B7541" s="124">
        <v>767.14</v>
      </c>
    </row>
    <row r="7542" spans="1:2" x14ac:dyDescent="0.25">
      <c r="A7542" s="1" t="s">
        <v>7779</v>
      </c>
      <c r="B7542" s="124">
        <v>767.14</v>
      </c>
    </row>
    <row r="7543" spans="1:2" x14ac:dyDescent="0.25">
      <c r="A7543" s="1" t="s">
        <v>7780</v>
      </c>
      <c r="B7543" s="124">
        <v>132</v>
      </c>
    </row>
    <row r="7544" spans="1:2" x14ac:dyDescent="0.25">
      <c r="A7544" s="1" t="s">
        <v>7781</v>
      </c>
      <c r="B7544" s="124">
        <v>132</v>
      </c>
    </row>
    <row r="7545" spans="1:2" x14ac:dyDescent="0.25">
      <c r="A7545" s="1" t="s">
        <v>7782</v>
      </c>
      <c r="B7545" s="124">
        <v>146.83000000000001</v>
      </c>
    </row>
    <row r="7546" spans="1:2" x14ac:dyDescent="0.25">
      <c r="A7546" s="1" t="s">
        <v>7783</v>
      </c>
      <c r="B7546" s="124">
        <v>146.83000000000001</v>
      </c>
    </row>
    <row r="7547" spans="1:2" x14ac:dyDescent="0.25">
      <c r="A7547" s="1" t="s">
        <v>7784</v>
      </c>
      <c r="B7547" s="124">
        <v>197.87</v>
      </c>
    </row>
    <row r="7548" spans="1:2" x14ac:dyDescent="0.25">
      <c r="A7548" s="1" t="s">
        <v>7785</v>
      </c>
      <c r="B7548" s="124">
        <v>197.87</v>
      </c>
    </row>
    <row r="7549" spans="1:2" x14ac:dyDescent="0.25">
      <c r="A7549" s="1" t="s">
        <v>7786</v>
      </c>
      <c r="B7549" s="124">
        <v>266.02</v>
      </c>
    </row>
    <row r="7550" spans="1:2" x14ac:dyDescent="0.25">
      <c r="A7550" s="1" t="s">
        <v>7787</v>
      </c>
      <c r="B7550" s="124">
        <v>266.02</v>
      </c>
    </row>
    <row r="7551" spans="1:2" x14ac:dyDescent="0.25">
      <c r="A7551" s="1" t="s">
        <v>7788</v>
      </c>
      <c r="B7551" s="124">
        <v>381.42</v>
      </c>
    </row>
    <row r="7552" spans="1:2" x14ac:dyDescent="0.25">
      <c r="A7552" s="1" t="s">
        <v>7789</v>
      </c>
      <c r="B7552" s="124">
        <v>381.42</v>
      </c>
    </row>
    <row r="7553" spans="1:2" x14ac:dyDescent="0.25">
      <c r="A7553" s="1" t="s">
        <v>7790</v>
      </c>
      <c r="B7553" s="124">
        <v>444.3</v>
      </c>
    </row>
    <row r="7554" spans="1:2" x14ac:dyDescent="0.25">
      <c r="A7554" s="1" t="s">
        <v>7791</v>
      </c>
      <c r="B7554" s="124">
        <v>444.3</v>
      </c>
    </row>
    <row r="7555" spans="1:2" x14ac:dyDescent="0.25">
      <c r="A7555" s="1" t="s">
        <v>7794</v>
      </c>
      <c r="B7555" s="124">
        <v>772.49</v>
      </c>
    </row>
    <row r="7556" spans="1:2" x14ac:dyDescent="0.25">
      <c r="A7556" s="1" t="s">
        <v>7795</v>
      </c>
      <c r="B7556" s="124">
        <v>772.49</v>
      </c>
    </row>
    <row r="7557" spans="1:2" x14ac:dyDescent="0.25">
      <c r="A7557" s="1" t="s">
        <v>7796</v>
      </c>
      <c r="B7557" s="124">
        <v>1122.8699999999999</v>
      </c>
    </row>
    <row r="7558" spans="1:2" x14ac:dyDescent="0.25">
      <c r="A7558" s="1" t="s">
        <v>7797</v>
      </c>
      <c r="B7558" s="124">
        <v>1122.8699999999999</v>
      </c>
    </row>
    <row r="7559" spans="1:2" x14ac:dyDescent="0.25">
      <c r="A7559" s="1" t="s">
        <v>7798</v>
      </c>
      <c r="B7559" s="124">
        <v>1444.84</v>
      </c>
    </row>
    <row r="7560" spans="1:2" x14ac:dyDescent="0.25">
      <c r="A7560" s="1" t="s">
        <v>7799</v>
      </c>
      <c r="B7560" s="124">
        <v>1444.84</v>
      </c>
    </row>
    <row r="7561" spans="1:2" x14ac:dyDescent="0.25">
      <c r="A7561" s="1" t="s">
        <v>7800</v>
      </c>
      <c r="B7561" s="124">
        <v>140</v>
      </c>
    </row>
    <row r="7562" spans="1:2" x14ac:dyDescent="0.25">
      <c r="A7562" s="1" t="s">
        <v>7801</v>
      </c>
      <c r="B7562" s="124">
        <v>140</v>
      </c>
    </row>
    <row r="7563" spans="1:2" x14ac:dyDescent="0.25">
      <c r="A7563" s="1" t="s">
        <v>7802</v>
      </c>
      <c r="B7563" s="124">
        <v>156.33000000000001</v>
      </c>
    </row>
    <row r="7564" spans="1:2" x14ac:dyDescent="0.25">
      <c r="A7564" s="1" t="s">
        <v>7803</v>
      </c>
      <c r="B7564" s="124">
        <v>156.33000000000001</v>
      </c>
    </row>
    <row r="7565" spans="1:2" x14ac:dyDescent="0.25">
      <c r="A7565" s="1" t="s">
        <v>7804</v>
      </c>
      <c r="B7565" s="124">
        <v>208.37</v>
      </c>
    </row>
    <row r="7566" spans="1:2" x14ac:dyDescent="0.25">
      <c r="A7566" s="1" t="s">
        <v>7805</v>
      </c>
      <c r="B7566" s="124">
        <v>208.37</v>
      </c>
    </row>
    <row r="7567" spans="1:2" x14ac:dyDescent="0.25">
      <c r="A7567" s="1" t="s">
        <v>7806</v>
      </c>
      <c r="B7567" s="124">
        <v>279.02</v>
      </c>
    </row>
    <row r="7568" spans="1:2" x14ac:dyDescent="0.25">
      <c r="A7568" s="1" t="s">
        <v>7807</v>
      </c>
      <c r="B7568" s="124">
        <v>279.02</v>
      </c>
    </row>
    <row r="7569" spans="1:2" x14ac:dyDescent="0.25">
      <c r="A7569" s="1" t="s">
        <v>7808</v>
      </c>
      <c r="B7569" s="124">
        <v>370</v>
      </c>
    </row>
    <row r="7570" spans="1:2" x14ac:dyDescent="0.25">
      <c r="A7570" s="1" t="s">
        <v>7809</v>
      </c>
      <c r="B7570" s="124">
        <v>370</v>
      </c>
    </row>
    <row r="7571" spans="1:2" x14ac:dyDescent="0.25">
      <c r="A7571" s="1" t="s">
        <v>7810</v>
      </c>
      <c r="B7571" s="124">
        <v>461.8</v>
      </c>
    </row>
    <row r="7572" spans="1:2" x14ac:dyDescent="0.25">
      <c r="A7572" s="1" t="s">
        <v>7811</v>
      </c>
      <c r="B7572" s="124">
        <v>461.8</v>
      </c>
    </row>
    <row r="7573" spans="1:2" x14ac:dyDescent="0.25">
      <c r="A7573" s="1" t="s">
        <v>7812</v>
      </c>
      <c r="B7573" s="124">
        <v>574.28</v>
      </c>
    </row>
    <row r="7574" spans="1:2" x14ac:dyDescent="0.25">
      <c r="A7574" s="1" t="s">
        <v>7813</v>
      </c>
      <c r="B7574" s="124">
        <v>574.28</v>
      </c>
    </row>
    <row r="7575" spans="1:2" x14ac:dyDescent="0.25">
      <c r="A7575" s="1" t="s">
        <v>7814</v>
      </c>
      <c r="B7575" s="124">
        <v>803.99</v>
      </c>
    </row>
    <row r="7576" spans="1:2" x14ac:dyDescent="0.25">
      <c r="A7576" s="1" t="s">
        <v>7815</v>
      </c>
      <c r="B7576" s="124">
        <v>803.99</v>
      </c>
    </row>
    <row r="7577" spans="1:2" x14ac:dyDescent="0.25">
      <c r="A7577" s="1" t="s">
        <v>7816</v>
      </c>
      <c r="B7577" s="124">
        <v>1161.3699999999999</v>
      </c>
    </row>
    <row r="7578" spans="1:2" x14ac:dyDescent="0.25">
      <c r="A7578" s="1" t="s">
        <v>7817</v>
      </c>
      <c r="B7578" s="124">
        <v>1161.3699999999999</v>
      </c>
    </row>
    <row r="7579" spans="1:2" x14ac:dyDescent="0.25">
      <c r="A7579" s="1" t="s">
        <v>7818</v>
      </c>
      <c r="B7579" s="124">
        <v>1490.34</v>
      </c>
    </row>
    <row r="7580" spans="1:2" x14ac:dyDescent="0.25">
      <c r="A7580" s="1" t="s">
        <v>7819</v>
      </c>
      <c r="B7580" s="124">
        <v>1490.34</v>
      </c>
    </row>
    <row r="7581" spans="1:2" x14ac:dyDescent="0.25">
      <c r="A7581" s="1" t="s">
        <v>7820</v>
      </c>
      <c r="B7581" s="124">
        <v>29.32</v>
      </c>
    </row>
    <row r="7582" spans="1:2" x14ac:dyDescent="0.25">
      <c r="A7582" s="1" t="s">
        <v>7821</v>
      </c>
      <c r="B7582" s="124">
        <v>29.32</v>
      </c>
    </row>
    <row r="7583" spans="1:2" x14ac:dyDescent="0.25">
      <c r="A7583" s="1" t="s">
        <v>7822</v>
      </c>
      <c r="B7583" s="124">
        <v>53.11</v>
      </c>
    </row>
    <row r="7584" spans="1:2" x14ac:dyDescent="0.25">
      <c r="A7584" s="1" t="s">
        <v>7823</v>
      </c>
      <c r="B7584" s="124">
        <v>53.11</v>
      </c>
    </row>
    <row r="7585" spans="1:2" x14ac:dyDescent="0.25">
      <c r="A7585" s="1" t="s">
        <v>7824</v>
      </c>
      <c r="B7585" s="124">
        <v>99.37</v>
      </c>
    </row>
    <row r="7586" spans="1:2" x14ac:dyDescent="0.25">
      <c r="A7586" s="1" t="s">
        <v>7825</v>
      </c>
      <c r="B7586" s="124">
        <v>99.37</v>
      </c>
    </row>
    <row r="7587" spans="1:2" x14ac:dyDescent="0.25">
      <c r="A7587" s="1" t="s">
        <v>7826</v>
      </c>
      <c r="B7587" s="124">
        <v>41.41</v>
      </c>
    </row>
    <row r="7588" spans="1:2" x14ac:dyDescent="0.25">
      <c r="A7588" s="1" t="s">
        <v>7827</v>
      </c>
      <c r="B7588" s="124">
        <v>41.41</v>
      </c>
    </row>
    <row r="7589" spans="1:2" x14ac:dyDescent="0.25">
      <c r="A7589" s="1" t="s">
        <v>7828</v>
      </c>
      <c r="B7589" s="124">
        <v>58.93</v>
      </c>
    </row>
    <row r="7590" spans="1:2" x14ac:dyDescent="0.25">
      <c r="A7590" s="1" t="s">
        <v>7829</v>
      </c>
      <c r="B7590" s="124">
        <v>58.93</v>
      </c>
    </row>
    <row r="7591" spans="1:2" x14ac:dyDescent="0.25">
      <c r="A7591" s="1" t="s">
        <v>7830</v>
      </c>
      <c r="B7591" s="124">
        <v>124.52</v>
      </c>
    </row>
    <row r="7592" spans="1:2" x14ac:dyDescent="0.25">
      <c r="A7592" s="1" t="s">
        <v>7831</v>
      </c>
      <c r="B7592" s="124">
        <v>124.52</v>
      </c>
    </row>
    <row r="7593" spans="1:2" x14ac:dyDescent="0.25">
      <c r="A7593" s="1" t="s">
        <v>7832</v>
      </c>
      <c r="B7593" s="124">
        <v>30.09</v>
      </c>
    </row>
    <row r="7594" spans="1:2" x14ac:dyDescent="0.25">
      <c r="A7594" s="1" t="s">
        <v>7833</v>
      </c>
      <c r="B7594" s="124">
        <v>30.09</v>
      </c>
    </row>
    <row r="7595" spans="1:2" x14ac:dyDescent="0.25">
      <c r="A7595" s="1" t="s">
        <v>7834</v>
      </c>
      <c r="B7595" s="124">
        <v>76.86</v>
      </c>
    </row>
    <row r="7596" spans="1:2" x14ac:dyDescent="0.25">
      <c r="A7596" s="1" t="s">
        <v>7835</v>
      </c>
      <c r="B7596" s="124">
        <v>76.86</v>
      </c>
    </row>
    <row r="7597" spans="1:2" x14ac:dyDescent="0.25">
      <c r="A7597" s="1" t="s">
        <v>7836</v>
      </c>
      <c r="B7597" s="124">
        <v>126.53</v>
      </c>
    </row>
    <row r="7598" spans="1:2" x14ac:dyDescent="0.25">
      <c r="A7598" s="1" t="s">
        <v>7837</v>
      </c>
      <c r="B7598" s="124">
        <v>126.53</v>
      </c>
    </row>
    <row r="7599" spans="1:2" x14ac:dyDescent="0.25">
      <c r="A7599" s="1" t="s">
        <v>7838</v>
      </c>
      <c r="B7599" s="124">
        <v>18.03</v>
      </c>
    </row>
    <row r="7600" spans="1:2" x14ac:dyDescent="0.25">
      <c r="A7600" s="1" t="s">
        <v>7839</v>
      </c>
      <c r="B7600" s="124">
        <v>18.03</v>
      </c>
    </row>
    <row r="7601" spans="1:2" x14ac:dyDescent="0.25">
      <c r="A7601" s="1" t="s">
        <v>7842</v>
      </c>
      <c r="B7601" s="124">
        <v>11.35</v>
      </c>
    </row>
    <row r="7602" spans="1:2" x14ac:dyDescent="0.25">
      <c r="A7602" s="1" t="s">
        <v>7843</v>
      </c>
      <c r="B7602" s="124">
        <v>11.35</v>
      </c>
    </row>
    <row r="7603" spans="1:2" x14ac:dyDescent="0.25">
      <c r="A7603" s="1" t="s">
        <v>7844</v>
      </c>
      <c r="B7603" s="124">
        <v>29.57</v>
      </c>
    </row>
    <row r="7604" spans="1:2" x14ac:dyDescent="0.25">
      <c r="A7604" s="1" t="s">
        <v>7845</v>
      </c>
      <c r="B7604" s="124">
        <v>29.57</v>
      </c>
    </row>
    <row r="7605" spans="1:2" x14ac:dyDescent="0.25">
      <c r="A7605" s="1" t="s">
        <v>7846</v>
      </c>
      <c r="B7605" s="124">
        <v>45.28</v>
      </c>
    </row>
    <row r="7606" spans="1:2" x14ac:dyDescent="0.25">
      <c r="A7606" s="1" t="s">
        <v>7847</v>
      </c>
      <c r="B7606" s="124">
        <v>45.28</v>
      </c>
    </row>
    <row r="7607" spans="1:2" x14ac:dyDescent="0.25">
      <c r="A7607" s="1" t="s">
        <v>7848</v>
      </c>
      <c r="B7607" s="124">
        <v>48.23</v>
      </c>
    </row>
    <row r="7608" spans="1:2" x14ac:dyDescent="0.25">
      <c r="A7608" s="1" t="s">
        <v>7849</v>
      </c>
      <c r="B7608" s="124">
        <v>48.23</v>
      </c>
    </row>
    <row r="7609" spans="1:2" x14ac:dyDescent="0.25">
      <c r="A7609" s="1" t="s">
        <v>7850</v>
      </c>
      <c r="B7609" s="124">
        <v>82.1</v>
      </c>
    </row>
    <row r="7610" spans="1:2" x14ac:dyDescent="0.25">
      <c r="A7610" s="1" t="s">
        <v>7851</v>
      </c>
      <c r="B7610" s="124">
        <v>82.1</v>
      </c>
    </row>
    <row r="7611" spans="1:2" x14ac:dyDescent="0.25">
      <c r="A7611" s="1" t="s">
        <v>7852</v>
      </c>
      <c r="B7611" s="124">
        <v>90.18</v>
      </c>
    </row>
    <row r="7612" spans="1:2" x14ac:dyDescent="0.25">
      <c r="A7612" s="1" t="s">
        <v>7853</v>
      </c>
      <c r="B7612" s="124">
        <v>90.18</v>
      </c>
    </row>
    <row r="7613" spans="1:2" x14ac:dyDescent="0.25">
      <c r="A7613" s="1" t="s">
        <v>7854</v>
      </c>
      <c r="B7613" s="124">
        <v>181.01</v>
      </c>
    </row>
    <row r="7614" spans="1:2" x14ac:dyDescent="0.25">
      <c r="A7614" s="1" t="s">
        <v>7855</v>
      </c>
      <c r="B7614" s="124">
        <v>181.01</v>
      </c>
    </row>
    <row r="7615" spans="1:2" x14ac:dyDescent="0.25">
      <c r="A7615" s="1" t="s">
        <v>7856</v>
      </c>
      <c r="B7615" s="124">
        <v>20.98</v>
      </c>
    </row>
    <row r="7616" spans="1:2" x14ac:dyDescent="0.25">
      <c r="A7616" s="1" t="s">
        <v>7857</v>
      </c>
      <c r="B7616" s="124">
        <v>20.98</v>
      </c>
    </row>
    <row r="7617" spans="1:2" x14ac:dyDescent="0.25">
      <c r="A7617" s="1" t="s">
        <v>7858</v>
      </c>
      <c r="B7617" s="124">
        <v>55.44</v>
      </c>
    </row>
    <row r="7618" spans="1:2" x14ac:dyDescent="0.25">
      <c r="A7618" s="1" t="s">
        <v>7859</v>
      </c>
      <c r="B7618" s="124">
        <v>55.44</v>
      </c>
    </row>
    <row r="7619" spans="1:2" x14ac:dyDescent="0.25">
      <c r="A7619" s="1" t="s">
        <v>7860</v>
      </c>
      <c r="B7619" s="124">
        <v>107.4</v>
      </c>
    </row>
    <row r="7620" spans="1:2" x14ac:dyDescent="0.25">
      <c r="A7620" s="1" t="s">
        <v>7861</v>
      </c>
      <c r="B7620" s="124">
        <v>107.4</v>
      </c>
    </row>
    <row r="7621" spans="1:2" x14ac:dyDescent="0.25">
      <c r="A7621" s="1" t="s">
        <v>7862</v>
      </c>
      <c r="B7621" s="124">
        <v>23.71</v>
      </c>
    </row>
    <row r="7622" spans="1:2" x14ac:dyDescent="0.25">
      <c r="A7622" s="1" t="s">
        <v>7863</v>
      </c>
      <c r="B7622" s="124">
        <v>23.71</v>
      </c>
    </row>
    <row r="7623" spans="1:2" x14ac:dyDescent="0.25">
      <c r="A7623" s="1" t="s">
        <v>7864</v>
      </c>
      <c r="B7623" s="124">
        <v>49.54</v>
      </c>
    </row>
    <row r="7624" spans="1:2" x14ac:dyDescent="0.25">
      <c r="A7624" s="1" t="s">
        <v>7865</v>
      </c>
      <c r="B7624" s="124">
        <v>49.54</v>
      </c>
    </row>
    <row r="7625" spans="1:2" x14ac:dyDescent="0.25">
      <c r="A7625" s="1" t="s">
        <v>7866</v>
      </c>
      <c r="B7625" s="124">
        <v>97.2</v>
      </c>
    </row>
    <row r="7626" spans="1:2" x14ac:dyDescent="0.25">
      <c r="A7626" s="1" t="s">
        <v>7867</v>
      </c>
      <c r="B7626" s="124">
        <v>97.2</v>
      </c>
    </row>
    <row r="7627" spans="1:2" x14ac:dyDescent="0.25">
      <c r="A7627" s="1" t="s">
        <v>7868</v>
      </c>
      <c r="B7627" s="124">
        <v>51.7</v>
      </c>
    </row>
    <row r="7628" spans="1:2" x14ac:dyDescent="0.25">
      <c r="A7628" s="1" t="s">
        <v>7869</v>
      </c>
      <c r="B7628" s="124">
        <v>51.7</v>
      </c>
    </row>
    <row r="7629" spans="1:2" x14ac:dyDescent="0.25">
      <c r="A7629" s="1" t="s">
        <v>7870</v>
      </c>
      <c r="B7629" s="124">
        <v>47.61</v>
      </c>
    </row>
    <row r="7630" spans="1:2" x14ac:dyDescent="0.25">
      <c r="A7630" s="1" t="s">
        <v>7871</v>
      </c>
      <c r="B7630" s="124">
        <v>47.61</v>
      </c>
    </row>
    <row r="7631" spans="1:2" x14ac:dyDescent="0.25">
      <c r="A7631" s="1" t="s">
        <v>7872</v>
      </c>
      <c r="B7631" s="124">
        <v>230.62</v>
      </c>
    </row>
    <row r="7632" spans="1:2" x14ac:dyDescent="0.25">
      <c r="A7632" s="1" t="s">
        <v>7873</v>
      </c>
      <c r="B7632" s="124">
        <v>230.62</v>
      </c>
    </row>
    <row r="7633" spans="1:2" x14ac:dyDescent="0.25">
      <c r="A7633" s="1" t="s">
        <v>7874</v>
      </c>
      <c r="B7633" s="124">
        <v>55.57</v>
      </c>
    </row>
    <row r="7634" spans="1:2" x14ac:dyDescent="0.25">
      <c r="A7634" s="1" t="s">
        <v>7875</v>
      </c>
      <c r="B7634" s="124">
        <v>55.57</v>
      </c>
    </row>
    <row r="7635" spans="1:2" x14ac:dyDescent="0.25">
      <c r="A7635" s="1" t="s">
        <v>7876</v>
      </c>
      <c r="B7635" s="124">
        <v>169.8</v>
      </c>
    </row>
    <row r="7636" spans="1:2" x14ac:dyDescent="0.25">
      <c r="A7636" s="1" t="s">
        <v>7877</v>
      </c>
      <c r="B7636" s="124">
        <v>169.8</v>
      </c>
    </row>
    <row r="7637" spans="1:2" x14ac:dyDescent="0.25">
      <c r="A7637" s="1" t="s">
        <v>7878</v>
      </c>
      <c r="B7637" s="124">
        <v>224.28</v>
      </c>
    </row>
    <row r="7638" spans="1:2" x14ac:dyDescent="0.25">
      <c r="A7638" s="1" t="s">
        <v>7879</v>
      </c>
      <c r="B7638" s="124">
        <v>224.28</v>
      </c>
    </row>
    <row r="7639" spans="1:2" x14ac:dyDescent="0.25">
      <c r="A7639" s="1" t="s">
        <v>7880</v>
      </c>
      <c r="B7639" s="124">
        <v>100.95</v>
      </c>
    </row>
    <row r="7640" spans="1:2" x14ac:dyDescent="0.25">
      <c r="A7640" s="1" t="s">
        <v>7881</v>
      </c>
      <c r="B7640" s="124">
        <v>100.95</v>
      </c>
    </row>
    <row r="7641" spans="1:2" x14ac:dyDescent="0.25">
      <c r="A7641" s="1" t="s">
        <v>7882</v>
      </c>
      <c r="B7641" s="124">
        <v>153.18</v>
      </c>
    </row>
    <row r="7642" spans="1:2" x14ac:dyDescent="0.25">
      <c r="A7642" s="1" t="s">
        <v>7883</v>
      </c>
      <c r="B7642" s="124">
        <v>153.18</v>
      </c>
    </row>
    <row r="7643" spans="1:2" x14ac:dyDescent="0.25">
      <c r="A7643" s="1" t="s">
        <v>7884</v>
      </c>
      <c r="B7643" s="124">
        <v>220.06</v>
      </c>
    </row>
    <row r="7644" spans="1:2" x14ac:dyDescent="0.25">
      <c r="A7644" s="1" t="s">
        <v>7885</v>
      </c>
      <c r="B7644" s="124">
        <v>220.06</v>
      </c>
    </row>
    <row r="7645" spans="1:2" x14ac:dyDescent="0.25">
      <c r="A7645" s="1" t="s">
        <v>7886</v>
      </c>
      <c r="B7645" s="124">
        <v>12.87</v>
      </c>
    </row>
    <row r="7646" spans="1:2" x14ac:dyDescent="0.25">
      <c r="A7646" s="1" t="s">
        <v>7887</v>
      </c>
      <c r="B7646" s="124">
        <v>12.87</v>
      </c>
    </row>
    <row r="7647" spans="1:2" x14ac:dyDescent="0.25">
      <c r="A7647" s="1" t="s">
        <v>7888</v>
      </c>
      <c r="B7647" s="124">
        <v>49.1</v>
      </c>
    </row>
    <row r="7648" spans="1:2" x14ac:dyDescent="0.25">
      <c r="A7648" s="1" t="s">
        <v>7889</v>
      </c>
      <c r="B7648" s="124">
        <v>49.1</v>
      </c>
    </row>
    <row r="7649" spans="1:2" x14ac:dyDescent="0.25">
      <c r="A7649" s="1" t="s">
        <v>7890</v>
      </c>
      <c r="B7649" s="124">
        <v>32.78</v>
      </c>
    </row>
    <row r="7650" spans="1:2" x14ac:dyDescent="0.25">
      <c r="A7650" s="1" t="s">
        <v>7891</v>
      </c>
      <c r="B7650" s="124">
        <v>32.78</v>
      </c>
    </row>
    <row r="7651" spans="1:2" x14ac:dyDescent="0.25">
      <c r="A7651" s="1" t="s">
        <v>7892</v>
      </c>
      <c r="B7651" s="124">
        <v>41.22</v>
      </c>
    </row>
    <row r="7652" spans="1:2" x14ac:dyDescent="0.25">
      <c r="A7652" s="1" t="s">
        <v>7893</v>
      </c>
      <c r="B7652" s="124">
        <v>41.22</v>
      </c>
    </row>
    <row r="7653" spans="1:2" x14ac:dyDescent="0.25">
      <c r="A7653" s="1" t="s">
        <v>7894</v>
      </c>
      <c r="B7653" s="124">
        <v>61.92</v>
      </c>
    </row>
    <row r="7654" spans="1:2" x14ac:dyDescent="0.25">
      <c r="A7654" s="1" t="s">
        <v>7895</v>
      </c>
      <c r="B7654" s="124">
        <v>61.92</v>
      </c>
    </row>
    <row r="7655" spans="1:2" x14ac:dyDescent="0.25">
      <c r="A7655" s="1" t="s">
        <v>7896</v>
      </c>
      <c r="B7655" s="124">
        <v>100.15</v>
      </c>
    </row>
    <row r="7656" spans="1:2" x14ac:dyDescent="0.25">
      <c r="A7656" s="1" t="s">
        <v>7897</v>
      </c>
      <c r="B7656" s="124">
        <v>100.15</v>
      </c>
    </row>
    <row r="7657" spans="1:2" x14ac:dyDescent="0.25">
      <c r="A7657" s="1" t="s">
        <v>7898</v>
      </c>
      <c r="B7657" s="124">
        <v>17.239999999999998</v>
      </c>
    </row>
    <row r="7658" spans="1:2" x14ac:dyDescent="0.25">
      <c r="A7658" s="1" t="s">
        <v>7899</v>
      </c>
      <c r="B7658" s="124">
        <v>17.239999999999998</v>
      </c>
    </row>
    <row r="7659" spans="1:2" x14ac:dyDescent="0.25">
      <c r="A7659" s="1" t="s">
        <v>7900</v>
      </c>
      <c r="B7659" s="124">
        <v>23.06</v>
      </c>
    </row>
    <row r="7660" spans="1:2" x14ac:dyDescent="0.25">
      <c r="A7660" s="1" t="s">
        <v>7901</v>
      </c>
      <c r="B7660" s="124">
        <v>23.06</v>
      </c>
    </row>
    <row r="7661" spans="1:2" x14ac:dyDescent="0.25">
      <c r="A7661" s="1" t="s">
        <v>7902</v>
      </c>
      <c r="B7661" s="124">
        <v>41.45</v>
      </c>
    </row>
    <row r="7662" spans="1:2" x14ac:dyDescent="0.25">
      <c r="A7662" s="1" t="s">
        <v>7903</v>
      </c>
      <c r="B7662" s="124">
        <v>41.45</v>
      </c>
    </row>
    <row r="7663" spans="1:2" x14ac:dyDescent="0.25">
      <c r="A7663" s="1" t="s">
        <v>7904</v>
      </c>
      <c r="B7663" s="124">
        <v>34.450000000000003</v>
      </c>
    </row>
    <row r="7664" spans="1:2" x14ac:dyDescent="0.25">
      <c r="A7664" s="1" t="s">
        <v>7905</v>
      </c>
      <c r="B7664" s="124">
        <v>34.450000000000003</v>
      </c>
    </row>
    <row r="7665" spans="1:2" x14ac:dyDescent="0.25">
      <c r="A7665" s="1" t="s">
        <v>7906</v>
      </c>
      <c r="B7665" s="124">
        <v>77.3</v>
      </c>
    </row>
    <row r="7666" spans="1:2" x14ac:dyDescent="0.25">
      <c r="A7666" s="1" t="s">
        <v>7907</v>
      </c>
      <c r="B7666" s="124">
        <v>77.3</v>
      </c>
    </row>
    <row r="7667" spans="1:2" x14ac:dyDescent="0.25">
      <c r="A7667" s="1" t="s">
        <v>7908</v>
      </c>
      <c r="B7667" s="124">
        <v>78.239999999999995</v>
      </c>
    </row>
    <row r="7668" spans="1:2" x14ac:dyDescent="0.25">
      <c r="A7668" s="1" t="s">
        <v>7909</v>
      </c>
      <c r="B7668" s="124">
        <v>78.239999999999995</v>
      </c>
    </row>
    <row r="7669" spans="1:2" x14ac:dyDescent="0.25">
      <c r="A7669" s="1" t="s">
        <v>7910</v>
      </c>
      <c r="B7669" s="124">
        <v>132.25</v>
      </c>
    </row>
    <row r="7670" spans="1:2" x14ac:dyDescent="0.25">
      <c r="A7670" s="1" t="s">
        <v>7911</v>
      </c>
      <c r="B7670" s="124">
        <v>132.25</v>
      </c>
    </row>
    <row r="7671" spans="1:2" x14ac:dyDescent="0.25">
      <c r="A7671" s="1" t="s">
        <v>7912</v>
      </c>
      <c r="B7671" s="124">
        <v>137.29</v>
      </c>
    </row>
    <row r="7672" spans="1:2" x14ac:dyDescent="0.25">
      <c r="A7672" s="1" t="s">
        <v>7913</v>
      </c>
      <c r="B7672" s="124">
        <v>137.29</v>
      </c>
    </row>
    <row r="7673" spans="1:2" x14ac:dyDescent="0.25">
      <c r="A7673" s="1" t="s">
        <v>7914</v>
      </c>
      <c r="B7673" s="124">
        <v>141.25</v>
      </c>
    </row>
    <row r="7674" spans="1:2" x14ac:dyDescent="0.25">
      <c r="A7674" s="1" t="s">
        <v>7915</v>
      </c>
      <c r="B7674" s="124">
        <v>141.25</v>
      </c>
    </row>
    <row r="7675" spans="1:2" x14ac:dyDescent="0.25">
      <c r="A7675" s="1" t="s">
        <v>7916</v>
      </c>
      <c r="B7675" s="124">
        <v>12.9</v>
      </c>
    </row>
    <row r="7676" spans="1:2" x14ac:dyDescent="0.25">
      <c r="A7676" s="1" t="s">
        <v>7917</v>
      </c>
      <c r="B7676" s="124">
        <v>12.9</v>
      </c>
    </row>
    <row r="7677" spans="1:2" x14ac:dyDescent="0.25">
      <c r="A7677" s="1" t="s">
        <v>7918</v>
      </c>
      <c r="B7677" s="124">
        <v>18.13</v>
      </c>
    </row>
    <row r="7678" spans="1:2" x14ac:dyDescent="0.25">
      <c r="A7678" s="1" t="s">
        <v>7919</v>
      </c>
      <c r="B7678" s="124">
        <v>18.13</v>
      </c>
    </row>
    <row r="7679" spans="1:2" x14ac:dyDescent="0.25">
      <c r="A7679" s="1" t="s">
        <v>7920</v>
      </c>
      <c r="B7679" s="124">
        <v>65.260000000000005</v>
      </c>
    </row>
    <row r="7680" spans="1:2" x14ac:dyDescent="0.25">
      <c r="A7680" s="1" t="s">
        <v>7921</v>
      </c>
      <c r="B7680" s="124">
        <v>65.260000000000005</v>
      </c>
    </row>
    <row r="7681" spans="1:2" x14ac:dyDescent="0.25">
      <c r="A7681" s="1" t="s">
        <v>7922</v>
      </c>
      <c r="B7681" s="124">
        <v>142.19</v>
      </c>
    </row>
    <row r="7682" spans="1:2" x14ac:dyDescent="0.25">
      <c r="A7682" s="1" t="s">
        <v>7923</v>
      </c>
      <c r="B7682" s="124">
        <v>142.19</v>
      </c>
    </row>
    <row r="7683" spans="1:2" x14ac:dyDescent="0.25">
      <c r="A7683" s="1" t="s">
        <v>7924</v>
      </c>
      <c r="B7683" s="124">
        <v>297.62</v>
      </c>
    </row>
    <row r="7684" spans="1:2" x14ac:dyDescent="0.25">
      <c r="A7684" s="1" t="s">
        <v>7925</v>
      </c>
      <c r="B7684" s="124">
        <v>297.62</v>
      </c>
    </row>
    <row r="7685" spans="1:2" x14ac:dyDescent="0.25">
      <c r="A7685" s="1" t="s">
        <v>7926</v>
      </c>
      <c r="B7685" s="124">
        <v>453.08</v>
      </c>
    </row>
    <row r="7686" spans="1:2" x14ac:dyDescent="0.25">
      <c r="A7686" s="1" t="s">
        <v>7927</v>
      </c>
      <c r="B7686" s="124">
        <v>453.08</v>
      </c>
    </row>
    <row r="7687" spans="1:2" x14ac:dyDescent="0.25">
      <c r="A7687" s="1" t="s">
        <v>7928</v>
      </c>
      <c r="B7687" s="124">
        <v>643.38</v>
      </c>
    </row>
    <row r="7688" spans="1:2" x14ac:dyDescent="0.25">
      <c r="A7688" s="1" t="s">
        <v>7929</v>
      </c>
      <c r="B7688" s="124">
        <v>643.38</v>
      </c>
    </row>
    <row r="7689" spans="1:2" x14ac:dyDescent="0.25">
      <c r="A7689" s="1" t="s">
        <v>7930</v>
      </c>
      <c r="B7689" s="124">
        <v>1304.6400000000001</v>
      </c>
    </row>
    <row r="7690" spans="1:2" x14ac:dyDescent="0.25">
      <c r="A7690" s="1" t="s">
        <v>7931</v>
      </c>
      <c r="B7690" s="124">
        <v>1304.6400000000001</v>
      </c>
    </row>
    <row r="7691" spans="1:2" x14ac:dyDescent="0.25">
      <c r="A7691" s="1" t="s">
        <v>7932</v>
      </c>
      <c r="B7691" s="124">
        <v>2019.57</v>
      </c>
    </row>
    <row r="7692" spans="1:2" x14ac:dyDescent="0.25">
      <c r="A7692" s="1" t="s">
        <v>7933</v>
      </c>
      <c r="B7692" s="124">
        <v>2019.57</v>
      </c>
    </row>
    <row r="7693" spans="1:2" x14ac:dyDescent="0.25">
      <c r="A7693" s="1" t="s">
        <v>7934</v>
      </c>
      <c r="B7693" s="124">
        <v>73.069999999999993</v>
      </c>
    </row>
    <row r="7694" spans="1:2" x14ac:dyDescent="0.25">
      <c r="A7694" s="1" t="s">
        <v>7935</v>
      </c>
      <c r="B7694" s="124">
        <v>73.069999999999993</v>
      </c>
    </row>
    <row r="7695" spans="1:2" x14ac:dyDescent="0.25">
      <c r="A7695" s="1" t="s">
        <v>7936</v>
      </c>
      <c r="B7695" s="124">
        <v>161.27000000000001</v>
      </c>
    </row>
    <row r="7696" spans="1:2" x14ac:dyDescent="0.25">
      <c r="A7696" s="1" t="s">
        <v>7937</v>
      </c>
      <c r="B7696" s="124">
        <v>161.27000000000001</v>
      </c>
    </row>
    <row r="7697" spans="1:2" x14ac:dyDescent="0.25">
      <c r="A7697" s="1" t="s">
        <v>7938</v>
      </c>
      <c r="B7697" s="124">
        <v>287.64999999999998</v>
      </c>
    </row>
    <row r="7698" spans="1:2" x14ac:dyDescent="0.25">
      <c r="A7698" s="1" t="s">
        <v>7939</v>
      </c>
      <c r="B7698" s="124">
        <v>287.64999999999998</v>
      </c>
    </row>
    <row r="7699" spans="1:2" x14ac:dyDescent="0.25">
      <c r="A7699" s="1" t="s">
        <v>7940</v>
      </c>
      <c r="B7699" s="124">
        <v>523.95000000000005</v>
      </c>
    </row>
    <row r="7700" spans="1:2" x14ac:dyDescent="0.25">
      <c r="A7700" s="1" t="s">
        <v>7941</v>
      </c>
      <c r="B7700" s="124">
        <v>523.95000000000005</v>
      </c>
    </row>
    <row r="7701" spans="1:2" x14ac:dyDescent="0.25">
      <c r="A7701" s="1" t="s">
        <v>7942</v>
      </c>
      <c r="B7701" s="124">
        <v>719.13</v>
      </c>
    </row>
    <row r="7702" spans="1:2" x14ac:dyDescent="0.25">
      <c r="A7702" s="1" t="s">
        <v>7943</v>
      </c>
      <c r="B7702" s="124">
        <v>719.13</v>
      </c>
    </row>
    <row r="7703" spans="1:2" x14ac:dyDescent="0.25">
      <c r="A7703" s="1" t="s">
        <v>7944</v>
      </c>
      <c r="B7703" s="124">
        <v>8.5299999999999994</v>
      </c>
    </row>
    <row r="7704" spans="1:2" x14ac:dyDescent="0.25">
      <c r="A7704" s="1" t="s">
        <v>7945</v>
      </c>
      <c r="B7704" s="124">
        <v>8.5299999999999994</v>
      </c>
    </row>
    <row r="7705" spans="1:2" x14ac:dyDescent="0.25">
      <c r="A7705" s="1" t="s">
        <v>7946</v>
      </c>
      <c r="B7705" s="124">
        <v>12.09</v>
      </c>
    </row>
    <row r="7706" spans="1:2" x14ac:dyDescent="0.25">
      <c r="A7706" s="1" t="s">
        <v>7947</v>
      </c>
      <c r="B7706" s="124">
        <v>12.09</v>
      </c>
    </row>
    <row r="7707" spans="1:2" x14ac:dyDescent="0.25">
      <c r="A7707" s="1" t="s">
        <v>7948</v>
      </c>
      <c r="B7707" s="124">
        <v>23.44</v>
      </c>
    </row>
    <row r="7708" spans="1:2" x14ac:dyDescent="0.25">
      <c r="A7708" s="1" t="s">
        <v>7949</v>
      </c>
      <c r="B7708" s="124">
        <v>23.44</v>
      </c>
    </row>
    <row r="7709" spans="1:2" x14ac:dyDescent="0.25">
      <c r="A7709" s="1" t="s">
        <v>7950</v>
      </c>
      <c r="B7709" s="124">
        <v>37.6</v>
      </c>
    </row>
    <row r="7710" spans="1:2" x14ac:dyDescent="0.25">
      <c r="A7710" s="1" t="s">
        <v>7951</v>
      </c>
      <c r="B7710" s="124">
        <v>37.6</v>
      </c>
    </row>
    <row r="7711" spans="1:2" x14ac:dyDescent="0.25">
      <c r="A7711" s="1" t="s">
        <v>7952</v>
      </c>
      <c r="B7711" s="124">
        <v>40.06</v>
      </c>
    </row>
    <row r="7712" spans="1:2" x14ac:dyDescent="0.25">
      <c r="A7712" s="1" t="s">
        <v>7953</v>
      </c>
      <c r="B7712" s="124">
        <v>40.06</v>
      </c>
    </row>
    <row r="7713" spans="1:2" x14ac:dyDescent="0.25">
      <c r="A7713" s="1" t="s">
        <v>7954</v>
      </c>
      <c r="B7713" s="124">
        <v>89.5</v>
      </c>
    </row>
    <row r="7714" spans="1:2" x14ac:dyDescent="0.25">
      <c r="A7714" s="1" t="s">
        <v>7955</v>
      </c>
      <c r="B7714" s="124">
        <v>89.5</v>
      </c>
    </row>
    <row r="7715" spans="1:2" x14ac:dyDescent="0.25">
      <c r="A7715" s="1" t="s">
        <v>7956</v>
      </c>
      <c r="B7715" s="124">
        <v>107.54</v>
      </c>
    </row>
    <row r="7716" spans="1:2" x14ac:dyDescent="0.25">
      <c r="A7716" s="1" t="s">
        <v>7957</v>
      </c>
      <c r="B7716" s="124">
        <v>107.54</v>
      </c>
    </row>
    <row r="7717" spans="1:2" x14ac:dyDescent="0.25">
      <c r="A7717" s="1" t="s">
        <v>7958</v>
      </c>
      <c r="B7717" s="124">
        <v>3.49</v>
      </c>
    </row>
    <row r="7718" spans="1:2" x14ac:dyDescent="0.25">
      <c r="A7718" s="1" t="s">
        <v>7959</v>
      </c>
      <c r="B7718" s="124">
        <v>3.49</v>
      </c>
    </row>
    <row r="7719" spans="1:2" x14ac:dyDescent="0.25">
      <c r="A7719" s="1" t="s">
        <v>7960</v>
      </c>
      <c r="B7719" s="124">
        <v>3.81</v>
      </c>
    </row>
    <row r="7720" spans="1:2" x14ac:dyDescent="0.25">
      <c r="A7720" s="1" t="s">
        <v>7961</v>
      </c>
      <c r="B7720" s="124">
        <v>3.81</v>
      </c>
    </row>
    <row r="7721" spans="1:2" x14ac:dyDescent="0.25">
      <c r="A7721" s="1" t="s">
        <v>7962</v>
      </c>
      <c r="B7721" s="124">
        <v>9.49</v>
      </c>
    </row>
    <row r="7722" spans="1:2" x14ac:dyDescent="0.25">
      <c r="A7722" s="1" t="s">
        <v>7963</v>
      </c>
      <c r="B7722" s="124">
        <v>9.49</v>
      </c>
    </row>
    <row r="7723" spans="1:2" x14ac:dyDescent="0.25">
      <c r="A7723" s="1" t="s">
        <v>7964</v>
      </c>
      <c r="B7723" s="124">
        <v>14.66</v>
      </c>
    </row>
    <row r="7724" spans="1:2" x14ac:dyDescent="0.25">
      <c r="A7724" s="1" t="s">
        <v>7965</v>
      </c>
      <c r="B7724" s="124">
        <v>14.66</v>
      </c>
    </row>
    <row r="7725" spans="1:2" x14ac:dyDescent="0.25">
      <c r="A7725" s="1" t="s">
        <v>7966</v>
      </c>
      <c r="B7725" s="124">
        <v>15.24</v>
      </c>
    </row>
    <row r="7726" spans="1:2" x14ac:dyDescent="0.25">
      <c r="A7726" s="1" t="s">
        <v>7967</v>
      </c>
      <c r="B7726" s="124">
        <v>15.24</v>
      </c>
    </row>
    <row r="7727" spans="1:2" x14ac:dyDescent="0.25">
      <c r="A7727" s="1" t="s">
        <v>7968</v>
      </c>
      <c r="B7727" s="124">
        <v>25.98</v>
      </c>
    </row>
    <row r="7728" spans="1:2" x14ac:dyDescent="0.25">
      <c r="A7728" s="1" t="s">
        <v>7969</v>
      </c>
      <c r="B7728" s="124">
        <v>25.98</v>
      </c>
    </row>
    <row r="7729" spans="1:2" x14ac:dyDescent="0.25">
      <c r="A7729" s="1" t="s">
        <v>7970</v>
      </c>
      <c r="B7729" s="124">
        <v>45.51</v>
      </c>
    </row>
    <row r="7730" spans="1:2" x14ac:dyDescent="0.25">
      <c r="A7730" s="1" t="s">
        <v>7971</v>
      </c>
      <c r="B7730" s="124">
        <v>45.51</v>
      </c>
    </row>
    <row r="7731" spans="1:2" x14ac:dyDescent="0.25">
      <c r="A7731" s="1" t="s">
        <v>7972</v>
      </c>
      <c r="B7731" s="124">
        <v>58.57</v>
      </c>
    </row>
    <row r="7732" spans="1:2" x14ac:dyDescent="0.25">
      <c r="A7732" s="1" t="s">
        <v>7973</v>
      </c>
      <c r="B7732" s="124">
        <v>58.57</v>
      </c>
    </row>
    <row r="7733" spans="1:2" x14ac:dyDescent="0.25">
      <c r="A7733" s="1" t="s">
        <v>7974</v>
      </c>
      <c r="B7733" s="124">
        <v>97.99</v>
      </c>
    </row>
    <row r="7734" spans="1:2" x14ac:dyDescent="0.25">
      <c r="A7734" s="1" t="s">
        <v>7975</v>
      </c>
      <c r="B7734" s="124">
        <v>97.99</v>
      </c>
    </row>
    <row r="7735" spans="1:2" x14ac:dyDescent="0.25">
      <c r="A7735" s="1" t="s">
        <v>7976</v>
      </c>
      <c r="B7735" s="124">
        <v>46.37</v>
      </c>
    </row>
    <row r="7736" spans="1:2" x14ac:dyDescent="0.25">
      <c r="A7736" s="1" t="s">
        <v>7977</v>
      </c>
      <c r="B7736" s="124">
        <v>46.37</v>
      </c>
    </row>
    <row r="7737" spans="1:2" x14ac:dyDescent="0.25">
      <c r="A7737" s="1" t="s">
        <v>7978</v>
      </c>
      <c r="B7737" s="124">
        <v>89.61</v>
      </c>
    </row>
    <row r="7738" spans="1:2" x14ac:dyDescent="0.25">
      <c r="A7738" s="1" t="s">
        <v>7979</v>
      </c>
      <c r="B7738" s="124">
        <v>89.61</v>
      </c>
    </row>
    <row r="7739" spans="1:2" x14ac:dyDescent="0.25">
      <c r="A7739" s="1" t="s">
        <v>7980</v>
      </c>
      <c r="B7739" s="124">
        <v>153.33000000000001</v>
      </c>
    </row>
    <row r="7740" spans="1:2" x14ac:dyDescent="0.25">
      <c r="A7740" s="1" t="s">
        <v>7981</v>
      </c>
      <c r="B7740" s="124">
        <v>153.33000000000001</v>
      </c>
    </row>
    <row r="7741" spans="1:2" x14ac:dyDescent="0.25">
      <c r="A7741" s="1" t="s">
        <v>7982</v>
      </c>
      <c r="B7741" s="124">
        <v>249.2</v>
      </c>
    </row>
    <row r="7742" spans="1:2" x14ac:dyDescent="0.25">
      <c r="A7742" s="1" t="s">
        <v>7983</v>
      </c>
      <c r="B7742" s="124">
        <v>249.2</v>
      </c>
    </row>
    <row r="7743" spans="1:2" x14ac:dyDescent="0.25">
      <c r="A7743" s="1" t="s">
        <v>7984</v>
      </c>
      <c r="B7743" s="124">
        <v>366.83</v>
      </c>
    </row>
    <row r="7744" spans="1:2" x14ac:dyDescent="0.25">
      <c r="A7744" s="1" t="s">
        <v>7985</v>
      </c>
      <c r="B7744" s="124">
        <v>366.83</v>
      </c>
    </row>
    <row r="7745" spans="1:2" x14ac:dyDescent="0.25">
      <c r="A7745" s="1" t="s">
        <v>7986</v>
      </c>
      <c r="B7745" s="124">
        <v>435.51</v>
      </c>
    </row>
    <row r="7746" spans="1:2" x14ac:dyDescent="0.25">
      <c r="A7746" s="1" t="s">
        <v>7987</v>
      </c>
      <c r="B7746" s="124">
        <v>435.51</v>
      </c>
    </row>
    <row r="7747" spans="1:2" x14ac:dyDescent="0.25">
      <c r="A7747" s="1" t="s">
        <v>7988</v>
      </c>
      <c r="B7747" s="124">
        <v>564.09</v>
      </c>
    </row>
    <row r="7748" spans="1:2" x14ac:dyDescent="0.25">
      <c r="A7748" s="1" t="s">
        <v>7989</v>
      </c>
      <c r="B7748" s="124">
        <v>564.09</v>
      </c>
    </row>
    <row r="7749" spans="1:2" x14ac:dyDescent="0.25">
      <c r="A7749" s="1" t="s">
        <v>7990</v>
      </c>
      <c r="B7749" s="124">
        <v>44.26</v>
      </c>
    </row>
    <row r="7750" spans="1:2" x14ac:dyDescent="0.25">
      <c r="A7750" s="1" t="s">
        <v>7991</v>
      </c>
      <c r="B7750" s="124">
        <v>44.26</v>
      </c>
    </row>
    <row r="7751" spans="1:2" x14ac:dyDescent="0.25">
      <c r="A7751" s="1" t="s">
        <v>7992</v>
      </c>
      <c r="B7751" s="124">
        <v>163.18</v>
      </c>
    </row>
    <row r="7752" spans="1:2" x14ac:dyDescent="0.25">
      <c r="A7752" s="1" t="s">
        <v>7993</v>
      </c>
      <c r="B7752" s="124">
        <v>163.18</v>
      </c>
    </row>
    <row r="7753" spans="1:2" x14ac:dyDescent="0.25">
      <c r="A7753" s="1" t="s">
        <v>7994</v>
      </c>
      <c r="B7753" s="124">
        <v>32.299999999999997</v>
      </c>
    </row>
    <row r="7754" spans="1:2" x14ac:dyDescent="0.25">
      <c r="A7754" s="1" t="s">
        <v>7995</v>
      </c>
      <c r="B7754" s="124">
        <v>32.299999999999997</v>
      </c>
    </row>
    <row r="7755" spans="1:2" x14ac:dyDescent="0.25">
      <c r="A7755" s="1" t="s">
        <v>7996</v>
      </c>
      <c r="B7755" s="124">
        <v>96.54</v>
      </c>
    </row>
    <row r="7756" spans="1:2" x14ac:dyDescent="0.25">
      <c r="A7756" s="1" t="s">
        <v>7997</v>
      </c>
      <c r="B7756" s="124">
        <v>96.54</v>
      </c>
    </row>
    <row r="7757" spans="1:2" x14ac:dyDescent="0.25">
      <c r="A7757" s="1" t="s">
        <v>7998</v>
      </c>
      <c r="B7757" s="124">
        <v>32.840000000000003</v>
      </c>
    </row>
    <row r="7758" spans="1:2" x14ac:dyDescent="0.25">
      <c r="A7758" s="1" t="s">
        <v>7999</v>
      </c>
      <c r="B7758" s="124">
        <v>32.840000000000003</v>
      </c>
    </row>
    <row r="7759" spans="1:2" x14ac:dyDescent="0.25">
      <c r="A7759" s="1" t="s">
        <v>8000</v>
      </c>
      <c r="B7759" s="124">
        <v>144.74</v>
      </c>
    </row>
    <row r="7760" spans="1:2" x14ac:dyDescent="0.25">
      <c r="A7760" s="1" t="s">
        <v>8001</v>
      </c>
      <c r="B7760" s="124">
        <v>144.74</v>
      </c>
    </row>
    <row r="7761" spans="1:2" x14ac:dyDescent="0.25">
      <c r="A7761" s="1" t="s">
        <v>8002</v>
      </c>
      <c r="B7761" s="124">
        <v>4.45</v>
      </c>
    </row>
    <row r="7762" spans="1:2" x14ac:dyDescent="0.25">
      <c r="A7762" s="1" t="s">
        <v>8003</v>
      </c>
      <c r="B7762" s="124">
        <v>4.45</v>
      </c>
    </row>
    <row r="7763" spans="1:2" x14ac:dyDescent="0.25">
      <c r="A7763" s="1" t="s">
        <v>8006</v>
      </c>
      <c r="B7763" s="124">
        <v>48.47</v>
      </c>
    </row>
    <row r="7764" spans="1:2" x14ac:dyDescent="0.25">
      <c r="A7764" s="1" t="s">
        <v>8007</v>
      </c>
      <c r="B7764" s="124">
        <v>48.47</v>
      </c>
    </row>
    <row r="7765" spans="1:2" x14ac:dyDescent="0.25">
      <c r="A7765" s="1" t="s">
        <v>8008</v>
      </c>
      <c r="B7765" s="124">
        <v>89.14</v>
      </c>
    </row>
    <row r="7766" spans="1:2" x14ac:dyDescent="0.25">
      <c r="A7766" s="1" t="s">
        <v>8009</v>
      </c>
      <c r="B7766" s="124">
        <v>89.14</v>
      </c>
    </row>
    <row r="7767" spans="1:2" x14ac:dyDescent="0.25">
      <c r="A7767" s="1" t="s">
        <v>8012</v>
      </c>
      <c r="B7767" s="124">
        <v>72.22</v>
      </c>
    </row>
    <row r="7768" spans="1:2" x14ac:dyDescent="0.25">
      <c r="A7768" s="1" t="s">
        <v>8013</v>
      </c>
      <c r="B7768" s="124">
        <v>72.22</v>
      </c>
    </row>
    <row r="7769" spans="1:2" x14ac:dyDescent="0.25">
      <c r="A7769" s="1" t="s">
        <v>8014</v>
      </c>
      <c r="B7769" s="124">
        <v>116.44</v>
      </c>
    </row>
    <row r="7770" spans="1:2" x14ac:dyDescent="0.25">
      <c r="A7770" s="1" t="s">
        <v>8015</v>
      </c>
      <c r="B7770" s="124">
        <v>116.44</v>
      </c>
    </row>
    <row r="7771" spans="1:2" x14ac:dyDescent="0.25">
      <c r="A7771" s="1" t="s">
        <v>8016</v>
      </c>
      <c r="B7771" s="124">
        <v>170.85</v>
      </c>
    </row>
    <row r="7772" spans="1:2" x14ac:dyDescent="0.25">
      <c r="A7772" s="1" t="s">
        <v>8017</v>
      </c>
      <c r="B7772" s="124">
        <v>170.85</v>
      </c>
    </row>
    <row r="7773" spans="1:2" x14ac:dyDescent="0.25">
      <c r="A7773" s="1" t="s">
        <v>8018</v>
      </c>
      <c r="B7773" s="124">
        <v>226.78</v>
      </c>
    </row>
    <row r="7774" spans="1:2" x14ac:dyDescent="0.25">
      <c r="A7774" s="1" t="s">
        <v>8019</v>
      </c>
      <c r="B7774" s="124">
        <v>226.78</v>
      </c>
    </row>
    <row r="7775" spans="1:2" x14ac:dyDescent="0.25">
      <c r="A7775" s="1" t="s">
        <v>8020</v>
      </c>
      <c r="B7775" s="124">
        <v>352.28</v>
      </c>
    </row>
    <row r="7776" spans="1:2" x14ac:dyDescent="0.25">
      <c r="A7776" s="1" t="s">
        <v>8021</v>
      </c>
      <c r="B7776" s="124">
        <v>352.28</v>
      </c>
    </row>
    <row r="7777" spans="1:2" x14ac:dyDescent="0.25">
      <c r="A7777" s="1" t="s">
        <v>8022</v>
      </c>
      <c r="B7777" s="124">
        <v>423.33</v>
      </c>
    </row>
    <row r="7778" spans="1:2" x14ac:dyDescent="0.25">
      <c r="A7778" s="1" t="s">
        <v>8023</v>
      </c>
      <c r="B7778" s="124">
        <v>423.33</v>
      </c>
    </row>
    <row r="7779" spans="1:2" x14ac:dyDescent="0.25">
      <c r="A7779" s="1" t="s">
        <v>8024</v>
      </c>
      <c r="B7779" s="124">
        <v>644.08000000000004</v>
      </c>
    </row>
    <row r="7780" spans="1:2" x14ac:dyDescent="0.25">
      <c r="A7780" s="1" t="s">
        <v>8025</v>
      </c>
      <c r="B7780" s="124">
        <v>644.08000000000004</v>
      </c>
    </row>
    <row r="7781" spans="1:2" x14ac:dyDescent="0.25">
      <c r="A7781" s="1" t="s">
        <v>8026</v>
      </c>
      <c r="B7781" s="124">
        <v>736.31</v>
      </c>
    </row>
    <row r="7782" spans="1:2" x14ac:dyDescent="0.25">
      <c r="A7782" s="1" t="s">
        <v>8027</v>
      </c>
      <c r="B7782" s="124">
        <v>736.31</v>
      </c>
    </row>
    <row r="7783" spans="1:2" x14ac:dyDescent="0.25">
      <c r="A7783" s="1" t="s">
        <v>8028</v>
      </c>
      <c r="B7783" s="124">
        <v>850.11</v>
      </c>
    </row>
    <row r="7784" spans="1:2" x14ac:dyDescent="0.25">
      <c r="A7784" s="1" t="s">
        <v>8029</v>
      </c>
      <c r="B7784" s="124">
        <v>850.11</v>
      </c>
    </row>
    <row r="7785" spans="1:2" x14ac:dyDescent="0.25">
      <c r="A7785" s="1" t="s">
        <v>8030</v>
      </c>
      <c r="B7785" s="124">
        <v>1202</v>
      </c>
    </row>
    <row r="7786" spans="1:2" x14ac:dyDescent="0.25">
      <c r="A7786" s="1" t="s">
        <v>8031</v>
      </c>
      <c r="B7786" s="124">
        <v>1202</v>
      </c>
    </row>
    <row r="7787" spans="1:2" x14ac:dyDescent="0.25">
      <c r="A7787" s="1" t="s">
        <v>8032</v>
      </c>
      <c r="B7787" s="124">
        <v>1369.83</v>
      </c>
    </row>
    <row r="7788" spans="1:2" x14ac:dyDescent="0.25">
      <c r="A7788" s="1" t="s">
        <v>8033</v>
      </c>
      <c r="B7788" s="124">
        <v>1369.83</v>
      </c>
    </row>
    <row r="7789" spans="1:2" x14ac:dyDescent="0.25">
      <c r="A7789" s="1" t="s">
        <v>8034</v>
      </c>
      <c r="B7789" s="124">
        <v>1490</v>
      </c>
    </row>
    <row r="7790" spans="1:2" x14ac:dyDescent="0.25">
      <c r="A7790" s="1" t="s">
        <v>8035</v>
      </c>
      <c r="B7790" s="124">
        <v>1490</v>
      </c>
    </row>
    <row r="7791" spans="1:2" x14ac:dyDescent="0.25">
      <c r="A7791" s="1" t="s">
        <v>8036</v>
      </c>
      <c r="B7791" s="124">
        <v>2320.85</v>
      </c>
    </row>
    <row r="7792" spans="1:2" x14ac:dyDescent="0.25">
      <c r="A7792" s="1" t="s">
        <v>8037</v>
      </c>
      <c r="B7792" s="124">
        <v>2320.85</v>
      </c>
    </row>
    <row r="7793" spans="1:2" x14ac:dyDescent="0.25">
      <c r="A7793" s="1" t="s">
        <v>8038</v>
      </c>
      <c r="B7793" s="124">
        <v>2969.48</v>
      </c>
    </row>
    <row r="7794" spans="1:2" x14ac:dyDescent="0.25">
      <c r="A7794" s="1" t="s">
        <v>8039</v>
      </c>
      <c r="B7794" s="124">
        <v>2969.48</v>
      </c>
    </row>
    <row r="7795" spans="1:2" x14ac:dyDescent="0.25">
      <c r="A7795" s="1" t="s">
        <v>8040</v>
      </c>
      <c r="B7795" s="124">
        <v>3299.09</v>
      </c>
    </row>
    <row r="7796" spans="1:2" x14ac:dyDescent="0.25">
      <c r="A7796" s="1" t="s">
        <v>8041</v>
      </c>
      <c r="B7796" s="124">
        <v>3299.09</v>
      </c>
    </row>
    <row r="7797" spans="1:2" x14ac:dyDescent="0.25">
      <c r="A7797" s="1" t="s">
        <v>8042</v>
      </c>
      <c r="B7797" s="124">
        <v>5179.9799999999996</v>
      </c>
    </row>
    <row r="7798" spans="1:2" x14ac:dyDescent="0.25">
      <c r="A7798" s="1" t="s">
        <v>8043</v>
      </c>
      <c r="B7798" s="124">
        <v>5179.9799999999996</v>
      </c>
    </row>
    <row r="7799" spans="1:2" x14ac:dyDescent="0.25">
      <c r="A7799" s="1" t="s">
        <v>8044</v>
      </c>
      <c r="B7799" s="124">
        <v>7810.8</v>
      </c>
    </row>
    <row r="7800" spans="1:2" x14ac:dyDescent="0.25">
      <c r="A7800" s="1" t="s">
        <v>8045</v>
      </c>
      <c r="B7800" s="124">
        <v>7810.8</v>
      </c>
    </row>
    <row r="7801" spans="1:2" x14ac:dyDescent="0.25">
      <c r="A7801" s="1" t="s">
        <v>8046</v>
      </c>
      <c r="B7801" s="124">
        <v>23.71</v>
      </c>
    </row>
    <row r="7802" spans="1:2" x14ac:dyDescent="0.25">
      <c r="A7802" s="1" t="s">
        <v>8047</v>
      </c>
      <c r="B7802" s="124">
        <v>23.71</v>
      </c>
    </row>
    <row r="7803" spans="1:2" x14ac:dyDescent="0.25">
      <c r="A7803" s="1" t="s">
        <v>8048</v>
      </c>
      <c r="B7803" s="124">
        <v>49.54</v>
      </c>
    </row>
    <row r="7804" spans="1:2" x14ac:dyDescent="0.25">
      <c r="A7804" s="1" t="s">
        <v>8049</v>
      </c>
      <c r="B7804" s="124">
        <v>49.54</v>
      </c>
    </row>
    <row r="7805" spans="1:2" x14ac:dyDescent="0.25">
      <c r="A7805" s="1" t="s">
        <v>8050</v>
      </c>
      <c r="B7805" s="124">
        <v>97.2</v>
      </c>
    </row>
    <row r="7806" spans="1:2" x14ac:dyDescent="0.25">
      <c r="A7806" s="1" t="s">
        <v>8051</v>
      </c>
      <c r="B7806" s="124">
        <v>97.2</v>
      </c>
    </row>
    <row r="7807" spans="1:2" x14ac:dyDescent="0.25">
      <c r="A7807" s="1" t="s">
        <v>8052</v>
      </c>
      <c r="B7807" s="124">
        <v>34.450000000000003</v>
      </c>
    </row>
    <row r="7808" spans="1:2" x14ac:dyDescent="0.25">
      <c r="A7808" s="1" t="s">
        <v>8053</v>
      </c>
      <c r="B7808" s="124">
        <v>34.450000000000003</v>
      </c>
    </row>
    <row r="7809" spans="1:2" x14ac:dyDescent="0.25">
      <c r="A7809" s="1" t="s">
        <v>8054</v>
      </c>
      <c r="B7809" s="124">
        <v>78.239999999999995</v>
      </c>
    </row>
    <row r="7810" spans="1:2" x14ac:dyDescent="0.25">
      <c r="A7810" s="1" t="s">
        <v>8055</v>
      </c>
      <c r="B7810" s="124">
        <v>78.239999999999995</v>
      </c>
    </row>
    <row r="7811" spans="1:2" x14ac:dyDescent="0.25">
      <c r="A7811" s="1" t="s">
        <v>8056</v>
      </c>
      <c r="B7811" s="124">
        <v>141.25</v>
      </c>
    </row>
    <row r="7812" spans="1:2" x14ac:dyDescent="0.25">
      <c r="A7812" s="1" t="s">
        <v>8057</v>
      </c>
      <c r="B7812" s="124">
        <v>141.25</v>
      </c>
    </row>
    <row r="7813" spans="1:2" x14ac:dyDescent="0.25">
      <c r="A7813" s="1" t="s">
        <v>8058</v>
      </c>
      <c r="B7813" s="124">
        <v>18</v>
      </c>
    </row>
    <row r="7814" spans="1:2" x14ac:dyDescent="0.25">
      <c r="A7814" s="1" t="s">
        <v>8059</v>
      </c>
      <c r="B7814" s="124">
        <v>18</v>
      </c>
    </row>
    <row r="7815" spans="1:2" x14ac:dyDescent="0.25">
      <c r="A7815" s="1" t="s">
        <v>8060</v>
      </c>
      <c r="B7815" s="124">
        <v>28</v>
      </c>
    </row>
    <row r="7816" spans="1:2" x14ac:dyDescent="0.25">
      <c r="A7816" s="1" t="s">
        <v>8061</v>
      </c>
      <c r="B7816" s="124">
        <v>28</v>
      </c>
    </row>
    <row r="7817" spans="1:2" x14ac:dyDescent="0.25">
      <c r="A7817" s="1" t="s">
        <v>8062</v>
      </c>
      <c r="B7817" s="124">
        <v>44</v>
      </c>
    </row>
    <row r="7818" spans="1:2" x14ac:dyDescent="0.25">
      <c r="A7818" s="1" t="s">
        <v>8063</v>
      </c>
      <c r="B7818" s="124">
        <v>44</v>
      </c>
    </row>
    <row r="7819" spans="1:2" x14ac:dyDescent="0.25">
      <c r="A7819" s="1" t="s">
        <v>8064</v>
      </c>
      <c r="B7819" s="124">
        <v>82</v>
      </c>
    </row>
    <row r="7820" spans="1:2" x14ac:dyDescent="0.25">
      <c r="A7820" s="1" t="s">
        <v>8065</v>
      </c>
      <c r="B7820" s="124">
        <v>82</v>
      </c>
    </row>
    <row r="7821" spans="1:2" x14ac:dyDescent="0.25">
      <c r="A7821" s="1" t="s">
        <v>8066</v>
      </c>
      <c r="B7821" s="124">
        <v>110</v>
      </c>
    </row>
    <row r="7822" spans="1:2" x14ac:dyDescent="0.25">
      <c r="A7822" s="1" t="s">
        <v>8067</v>
      </c>
      <c r="B7822" s="124">
        <v>110</v>
      </c>
    </row>
    <row r="7823" spans="1:2" x14ac:dyDescent="0.25">
      <c r="A7823" s="1" t="s">
        <v>8068</v>
      </c>
      <c r="B7823" s="124">
        <v>385.77</v>
      </c>
    </row>
    <row r="7824" spans="1:2" x14ac:dyDescent="0.25">
      <c r="A7824" s="1" t="s">
        <v>8069</v>
      </c>
      <c r="B7824" s="124">
        <v>349.85</v>
      </c>
    </row>
    <row r="7825" spans="1:2" x14ac:dyDescent="0.25">
      <c r="A7825" s="1" t="s">
        <v>8070</v>
      </c>
      <c r="B7825" s="124">
        <v>433.65</v>
      </c>
    </row>
    <row r="7826" spans="1:2" x14ac:dyDescent="0.25">
      <c r="A7826" s="1" t="s">
        <v>8071</v>
      </c>
      <c r="B7826" s="124">
        <v>391.34</v>
      </c>
    </row>
    <row r="7827" spans="1:2" x14ac:dyDescent="0.25">
      <c r="A7827" s="1" t="s">
        <v>8072</v>
      </c>
      <c r="B7827" s="124">
        <v>1802.98</v>
      </c>
    </row>
    <row r="7828" spans="1:2" x14ac:dyDescent="0.25">
      <c r="A7828" s="1" t="s">
        <v>8073</v>
      </c>
      <c r="B7828" s="124">
        <v>1577.92</v>
      </c>
    </row>
    <row r="7829" spans="1:2" x14ac:dyDescent="0.25">
      <c r="A7829" s="1" t="s">
        <v>8074</v>
      </c>
      <c r="B7829" s="124">
        <v>2146.5500000000002</v>
      </c>
    </row>
    <row r="7830" spans="1:2" x14ac:dyDescent="0.25">
      <c r="A7830" s="1" t="s">
        <v>8075</v>
      </c>
      <c r="B7830" s="124">
        <v>1875.64</v>
      </c>
    </row>
    <row r="7831" spans="1:2" x14ac:dyDescent="0.25">
      <c r="A7831" s="1" t="s">
        <v>8076</v>
      </c>
      <c r="B7831" s="124">
        <v>2296.11</v>
      </c>
    </row>
    <row r="7832" spans="1:2" x14ac:dyDescent="0.25">
      <c r="A7832" s="1" t="s">
        <v>8077</v>
      </c>
      <c r="B7832" s="124">
        <v>2005.23</v>
      </c>
    </row>
    <row r="7833" spans="1:2" x14ac:dyDescent="0.25">
      <c r="A7833" s="1" t="s">
        <v>8078</v>
      </c>
      <c r="B7833" s="124">
        <v>2368.86</v>
      </c>
    </row>
    <row r="7834" spans="1:2" x14ac:dyDescent="0.25">
      <c r="A7834" s="1" t="s">
        <v>8079</v>
      </c>
      <c r="B7834" s="124">
        <v>2068.2800000000002</v>
      </c>
    </row>
    <row r="7835" spans="1:2" x14ac:dyDescent="0.25">
      <c r="A7835" s="1" t="s">
        <v>8080</v>
      </c>
      <c r="B7835" s="124">
        <v>147.82</v>
      </c>
    </row>
    <row r="7836" spans="1:2" x14ac:dyDescent="0.25">
      <c r="A7836" s="1" t="s">
        <v>8081</v>
      </c>
      <c r="B7836" s="124">
        <v>128.09</v>
      </c>
    </row>
    <row r="7837" spans="1:2" x14ac:dyDescent="0.25">
      <c r="A7837" s="1" t="s">
        <v>8082</v>
      </c>
      <c r="B7837" s="124">
        <v>177.17</v>
      </c>
    </row>
    <row r="7838" spans="1:2" x14ac:dyDescent="0.25">
      <c r="A7838" s="1" t="s">
        <v>8083</v>
      </c>
      <c r="B7838" s="124">
        <v>153.53</v>
      </c>
    </row>
    <row r="7839" spans="1:2" x14ac:dyDescent="0.25">
      <c r="A7839" s="1" t="s">
        <v>8084</v>
      </c>
      <c r="B7839" s="124">
        <v>605.30999999999995</v>
      </c>
    </row>
    <row r="7840" spans="1:2" x14ac:dyDescent="0.25">
      <c r="A7840" s="1" t="s">
        <v>8085</v>
      </c>
      <c r="B7840" s="124">
        <v>524.53</v>
      </c>
    </row>
    <row r="7841" spans="1:2" x14ac:dyDescent="0.25">
      <c r="A7841" s="1" t="s">
        <v>8086</v>
      </c>
      <c r="B7841" s="124">
        <v>730.9</v>
      </c>
    </row>
    <row r="7842" spans="1:2" x14ac:dyDescent="0.25">
      <c r="A7842" s="1" t="s">
        <v>8087</v>
      </c>
      <c r="B7842" s="124">
        <v>633.37</v>
      </c>
    </row>
    <row r="7843" spans="1:2" x14ac:dyDescent="0.25">
      <c r="A7843" s="1" t="s">
        <v>8088</v>
      </c>
      <c r="B7843" s="124">
        <v>785.39</v>
      </c>
    </row>
    <row r="7844" spans="1:2" x14ac:dyDescent="0.25">
      <c r="A7844" s="1" t="s">
        <v>8089</v>
      </c>
      <c r="B7844" s="124">
        <v>680.58</v>
      </c>
    </row>
    <row r="7845" spans="1:2" x14ac:dyDescent="0.25">
      <c r="A7845" s="1" t="s">
        <v>8090</v>
      </c>
      <c r="B7845" s="124">
        <v>811.95</v>
      </c>
    </row>
    <row r="7846" spans="1:2" x14ac:dyDescent="0.25">
      <c r="A7846" s="1" t="s">
        <v>8091</v>
      </c>
      <c r="B7846" s="124">
        <v>703.6</v>
      </c>
    </row>
    <row r="7847" spans="1:2" x14ac:dyDescent="0.25">
      <c r="A7847" s="1" t="s">
        <v>8092</v>
      </c>
      <c r="B7847" s="124">
        <v>1183.0899999999999</v>
      </c>
    </row>
    <row r="7848" spans="1:2" x14ac:dyDescent="0.25">
      <c r="A7848" s="1" t="s">
        <v>8093</v>
      </c>
      <c r="B7848" s="124">
        <v>1038.9100000000001</v>
      </c>
    </row>
    <row r="7849" spans="1:2" x14ac:dyDescent="0.25">
      <c r="A7849" s="1" t="s">
        <v>8094</v>
      </c>
      <c r="B7849" s="124">
        <v>2419.9299999999998</v>
      </c>
    </row>
    <row r="7850" spans="1:2" x14ac:dyDescent="0.25">
      <c r="A7850" s="1" t="s">
        <v>8095</v>
      </c>
      <c r="B7850" s="124">
        <v>2419.9299999999998</v>
      </c>
    </row>
    <row r="7851" spans="1:2" x14ac:dyDescent="0.25">
      <c r="A7851" s="1" t="s">
        <v>8096</v>
      </c>
      <c r="B7851" s="124">
        <v>1735.3</v>
      </c>
    </row>
    <row r="7852" spans="1:2" x14ac:dyDescent="0.25">
      <c r="A7852" s="1" t="s">
        <v>8097</v>
      </c>
      <c r="B7852" s="124">
        <v>1735.3</v>
      </c>
    </row>
    <row r="7853" spans="1:2" x14ac:dyDescent="0.25">
      <c r="A7853" s="1" t="s">
        <v>8098</v>
      </c>
      <c r="B7853" s="124">
        <v>2545.7800000000002</v>
      </c>
    </row>
    <row r="7854" spans="1:2" x14ac:dyDescent="0.25">
      <c r="A7854" s="1" t="s">
        <v>8099</v>
      </c>
      <c r="B7854" s="124">
        <v>2545.7800000000002</v>
      </c>
    </row>
    <row r="7855" spans="1:2" x14ac:dyDescent="0.25">
      <c r="A7855" s="1" t="s">
        <v>8100</v>
      </c>
      <c r="B7855" s="124">
        <v>2458.5700000000002</v>
      </c>
    </row>
    <row r="7856" spans="1:2" x14ac:dyDescent="0.25">
      <c r="A7856" s="1" t="s">
        <v>8101</v>
      </c>
      <c r="B7856" s="124">
        <v>2458.5700000000002</v>
      </c>
    </row>
    <row r="7857" spans="1:2" x14ac:dyDescent="0.25">
      <c r="A7857" s="1" t="s">
        <v>8102</v>
      </c>
      <c r="B7857" s="124">
        <v>2492.12</v>
      </c>
    </row>
    <row r="7858" spans="1:2" x14ac:dyDescent="0.25">
      <c r="A7858" s="1" t="s">
        <v>8103</v>
      </c>
      <c r="B7858" s="124">
        <v>2492.12</v>
      </c>
    </row>
    <row r="7859" spans="1:2" x14ac:dyDescent="0.25">
      <c r="A7859" s="1" t="s">
        <v>8104</v>
      </c>
      <c r="B7859" s="124">
        <v>2450.1999999999998</v>
      </c>
    </row>
    <row r="7860" spans="1:2" x14ac:dyDescent="0.25">
      <c r="A7860" s="1" t="s">
        <v>8105</v>
      </c>
      <c r="B7860" s="124">
        <v>2450.1999999999998</v>
      </c>
    </row>
    <row r="7861" spans="1:2" x14ac:dyDescent="0.25">
      <c r="A7861" s="1" t="s">
        <v>8106</v>
      </c>
      <c r="B7861" s="124">
        <v>884.84</v>
      </c>
    </row>
    <row r="7862" spans="1:2" x14ac:dyDescent="0.25">
      <c r="A7862" s="1" t="s">
        <v>8108</v>
      </c>
      <c r="B7862" s="124">
        <v>863.15</v>
      </c>
    </row>
    <row r="7863" spans="1:2" x14ac:dyDescent="0.25">
      <c r="A7863" s="1" t="s">
        <v>8109</v>
      </c>
      <c r="B7863" s="124">
        <v>2512.59</v>
      </c>
    </row>
    <row r="7864" spans="1:2" x14ac:dyDescent="0.25">
      <c r="A7864" s="1" t="s">
        <v>8111</v>
      </c>
      <c r="B7864" s="124">
        <v>2490.9</v>
      </c>
    </row>
    <row r="7865" spans="1:2" x14ac:dyDescent="0.25">
      <c r="A7865" s="1" t="s">
        <v>8112</v>
      </c>
      <c r="B7865" s="124">
        <v>749.99</v>
      </c>
    </row>
    <row r="7866" spans="1:2" x14ac:dyDescent="0.25">
      <c r="A7866" s="1" t="s">
        <v>8114</v>
      </c>
      <c r="B7866" s="124">
        <v>728.3</v>
      </c>
    </row>
    <row r="7867" spans="1:2" x14ac:dyDescent="0.25">
      <c r="A7867" s="1" t="s">
        <v>8115</v>
      </c>
      <c r="B7867" s="124">
        <v>1349.97</v>
      </c>
    </row>
    <row r="7868" spans="1:2" x14ac:dyDescent="0.25">
      <c r="A7868" s="1" t="s">
        <v>8117</v>
      </c>
      <c r="B7868" s="124">
        <v>1328.27</v>
      </c>
    </row>
    <row r="7869" spans="1:2" x14ac:dyDescent="0.25">
      <c r="A7869" s="1" t="s">
        <v>8118</v>
      </c>
      <c r="B7869" s="124">
        <v>1631.29</v>
      </c>
    </row>
    <row r="7870" spans="1:2" x14ac:dyDescent="0.25">
      <c r="A7870" s="1" t="s">
        <v>8120</v>
      </c>
      <c r="B7870" s="124">
        <v>1609.6</v>
      </c>
    </row>
    <row r="7871" spans="1:2" x14ac:dyDescent="0.25">
      <c r="A7871" s="1" t="s">
        <v>8121</v>
      </c>
      <c r="B7871" s="124">
        <v>743.59</v>
      </c>
    </row>
    <row r="7872" spans="1:2" x14ac:dyDescent="0.25">
      <c r="A7872" s="1" t="s">
        <v>8123</v>
      </c>
      <c r="B7872" s="124">
        <v>717.07</v>
      </c>
    </row>
    <row r="7873" spans="1:2" x14ac:dyDescent="0.25">
      <c r="A7873" s="1" t="s">
        <v>8124</v>
      </c>
      <c r="B7873" s="124">
        <v>698.1</v>
      </c>
    </row>
    <row r="7874" spans="1:2" x14ac:dyDescent="0.25">
      <c r="A7874" s="1" t="s">
        <v>8126</v>
      </c>
      <c r="B7874" s="124">
        <v>671.59</v>
      </c>
    </row>
    <row r="7875" spans="1:2" x14ac:dyDescent="0.25">
      <c r="A7875" s="1" t="s">
        <v>8127</v>
      </c>
      <c r="B7875" s="124">
        <v>657.42</v>
      </c>
    </row>
    <row r="7876" spans="1:2" x14ac:dyDescent="0.25">
      <c r="A7876" s="1" t="s">
        <v>8129</v>
      </c>
      <c r="B7876" s="124">
        <v>630.91</v>
      </c>
    </row>
    <row r="7877" spans="1:2" x14ac:dyDescent="0.25">
      <c r="A7877" s="1" t="s">
        <v>8130</v>
      </c>
      <c r="B7877" s="124">
        <v>593.01</v>
      </c>
    </row>
    <row r="7878" spans="1:2" x14ac:dyDescent="0.25">
      <c r="A7878" s="1" t="s">
        <v>8132</v>
      </c>
      <c r="B7878" s="124">
        <v>566.5</v>
      </c>
    </row>
    <row r="7879" spans="1:2" x14ac:dyDescent="0.25">
      <c r="A7879" s="1" t="s">
        <v>8133</v>
      </c>
      <c r="B7879" s="124">
        <v>561.02</v>
      </c>
    </row>
    <row r="7880" spans="1:2" x14ac:dyDescent="0.25">
      <c r="A7880" s="1" t="s">
        <v>8135</v>
      </c>
      <c r="B7880" s="124">
        <v>534.5</v>
      </c>
    </row>
    <row r="7881" spans="1:2" x14ac:dyDescent="0.25">
      <c r="A7881" s="1" t="s">
        <v>8136</v>
      </c>
      <c r="B7881" s="124">
        <v>532.04999999999995</v>
      </c>
    </row>
    <row r="7882" spans="1:2" x14ac:dyDescent="0.25">
      <c r="A7882" s="1" t="s">
        <v>8138</v>
      </c>
      <c r="B7882" s="124">
        <v>505.54</v>
      </c>
    </row>
    <row r="7883" spans="1:2" x14ac:dyDescent="0.25">
      <c r="A7883" s="1" t="s">
        <v>8139</v>
      </c>
      <c r="B7883" s="124">
        <v>512.34</v>
      </c>
    </row>
    <row r="7884" spans="1:2" x14ac:dyDescent="0.25">
      <c r="A7884" s="1" t="s">
        <v>8141</v>
      </c>
      <c r="B7884" s="124">
        <v>485.82</v>
      </c>
    </row>
    <row r="7885" spans="1:2" x14ac:dyDescent="0.25">
      <c r="A7885" s="1" t="s">
        <v>8142</v>
      </c>
      <c r="B7885" s="124">
        <v>485.67</v>
      </c>
    </row>
    <row r="7886" spans="1:2" x14ac:dyDescent="0.25">
      <c r="A7886" s="1" t="s">
        <v>8144</v>
      </c>
      <c r="B7886" s="124">
        <v>459.15</v>
      </c>
    </row>
    <row r="7887" spans="1:2" x14ac:dyDescent="0.25">
      <c r="A7887" s="1" t="s">
        <v>8145</v>
      </c>
      <c r="B7887" s="124">
        <v>551.6</v>
      </c>
    </row>
    <row r="7888" spans="1:2" x14ac:dyDescent="0.25">
      <c r="A7888" s="1" t="s">
        <v>8146</v>
      </c>
      <c r="B7888" s="124">
        <v>525.09</v>
      </c>
    </row>
    <row r="7889" spans="1:2" x14ac:dyDescent="0.25">
      <c r="A7889" s="1" t="s">
        <v>8147</v>
      </c>
      <c r="B7889" s="124">
        <v>514.27</v>
      </c>
    </row>
    <row r="7890" spans="1:2" x14ac:dyDescent="0.25">
      <c r="A7890" s="1" t="s">
        <v>8148</v>
      </c>
      <c r="B7890" s="124">
        <v>487.76</v>
      </c>
    </row>
    <row r="7891" spans="1:2" x14ac:dyDescent="0.25">
      <c r="A7891" s="1" t="s">
        <v>8149</v>
      </c>
      <c r="B7891" s="124">
        <v>626.97</v>
      </c>
    </row>
    <row r="7892" spans="1:2" x14ac:dyDescent="0.25">
      <c r="A7892" s="1" t="s">
        <v>8150</v>
      </c>
      <c r="B7892" s="124">
        <v>600.46</v>
      </c>
    </row>
    <row r="7893" spans="1:2" x14ac:dyDescent="0.25">
      <c r="A7893" s="1" t="s">
        <v>8151</v>
      </c>
      <c r="B7893" s="124">
        <v>585.16999999999996</v>
      </c>
    </row>
    <row r="7894" spans="1:2" x14ac:dyDescent="0.25">
      <c r="A7894" s="1" t="s">
        <v>8152</v>
      </c>
      <c r="B7894" s="124">
        <v>558.66</v>
      </c>
    </row>
    <row r="7895" spans="1:2" x14ac:dyDescent="0.25">
      <c r="A7895" s="1" t="s">
        <v>8153</v>
      </c>
      <c r="B7895" s="124">
        <v>904.78</v>
      </c>
    </row>
    <row r="7896" spans="1:2" x14ac:dyDescent="0.25">
      <c r="A7896" s="1" t="s">
        <v>8154</v>
      </c>
      <c r="B7896" s="124">
        <v>878.27</v>
      </c>
    </row>
    <row r="7897" spans="1:2" x14ac:dyDescent="0.25">
      <c r="A7897" s="1" t="s">
        <v>8155</v>
      </c>
      <c r="B7897" s="124">
        <v>574.86</v>
      </c>
    </row>
    <row r="7898" spans="1:2" x14ac:dyDescent="0.25">
      <c r="A7898" s="1" t="s">
        <v>8157</v>
      </c>
      <c r="B7898" s="124">
        <v>548.35</v>
      </c>
    </row>
    <row r="7899" spans="1:2" x14ac:dyDescent="0.25">
      <c r="A7899" s="1" t="s">
        <v>8158</v>
      </c>
      <c r="B7899" s="124">
        <v>470</v>
      </c>
    </row>
    <row r="7900" spans="1:2" x14ac:dyDescent="0.25">
      <c r="A7900" s="1" t="s">
        <v>8160</v>
      </c>
      <c r="B7900" s="124">
        <v>443.49</v>
      </c>
    </row>
    <row r="7901" spans="1:2" x14ac:dyDescent="0.25">
      <c r="A7901" s="1" t="s">
        <v>8161</v>
      </c>
      <c r="B7901" s="124">
        <v>421.47</v>
      </c>
    </row>
    <row r="7902" spans="1:2" x14ac:dyDescent="0.25">
      <c r="A7902" s="1" t="s">
        <v>8163</v>
      </c>
      <c r="B7902" s="124">
        <v>394.96</v>
      </c>
    </row>
    <row r="7903" spans="1:2" x14ac:dyDescent="0.25">
      <c r="A7903" s="1" t="s">
        <v>8164</v>
      </c>
      <c r="B7903" s="124">
        <v>395.28</v>
      </c>
    </row>
    <row r="7904" spans="1:2" x14ac:dyDescent="0.25">
      <c r="A7904" s="1" t="s">
        <v>8166</v>
      </c>
      <c r="B7904" s="124">
        <v>368.77</v>
      </c>
    </row>
    <row r="7905" spans="1:2" x14ac:dyDescent="0.25">
      <c r="A7905" s="1" t="s">
        <v>8167</v>
      </c>
      <c r="B7905" s="124">
        <v>465.79</v>
      </c>
    </row>
    <row r="7906" spans="1:2" x14ac:dyDescent="0.25">
      <c r="A7906" s="1" t="s">
        <v>8168</v>
      </c>
      <c r="B7906" s="124">
        <v>439.28</v>
      </c>
    </row>
    <row r="7907" spans="1:2" x14ac:dyDescent="0.25">
      <c r="A7907" s="1" t="s">
        <v>8169</v>
      </c>
      <c r="B7907" s="124">
        <v>503.84</v>
      </c>
    </row>
    <row r="7908" spans="1:2" x14ac:dyDescent="0.25">
      <c r="A7908" s="1" t="s">
        <v>8170</v>
      </c>
      <c r="B7908" s="124">
        <v>477.32</v>
      </c>
    </row>
    <row r="7909" spans="1:2" x14ac:dyDescent="0.25">
      <c r="A7909" s="1" t="s">
        <v>8171</v>
      </c>
      <c r="B7909" s="124">
        <v>482.36</v>
      </c>
    </row>
    <row r="7910" spans="1:2" x14ac:dyDescent="0.25">
      <c r="A7910" s="1" t="s">
        <v>8172</v>
      </c>
      <c r="B7910" s="124">
        <v>455.85</v>
      </c>
    </row>
    <row r="7911" spans="1:2" x14ac:dyDescent="0.25">
      <c r="A7911" s="1" t="s">
        <v>8173</v>
      </c>
      <c r="B7911" s="124">
        <v>498.37</v>
      </c>
    </row>
    <row r="7912" spans="1:2" x14ac:dyDescent="0.25">
      <c r="A7912" s="1" t="s">
        <v>8174</v>
      </c>
      <c r="B7912" s="124">
        <v>471.85</v>
      </c>
    </row>
    <row r="7913" spans="1:2" x14ac:dyDescent="0.25">
      <c r="A7913" s="1" t="s">
        <v>8175</v>
      </c>
      <c r="B7913" s="124">
        <v>499.29</v>
      </c>
    </row>
    <row r="7914" spans="1:2" x14ac:dyDescent="0.25">
      <c r="A7914" s="1" t="s">
        <v>8176</v>
      </c>
      <c r="B7914" s="124">
        <v>472.77</v>
      </c>
    </row>
    <row r="7915" spans="1:2" x14ac:dyDescent="0.25">
      <c r="A7915" s="1" t="s">
        <v>8177</v>
      </c>
      <c r="B7915" s="124">
        <v>625.65</v>
      </c>
    </row>
    <row r="7916" spans="1:2" x14ac:dyDescent="0.25">
      <c r="A7916" s="1" t="s">
        <v>8178</v>
      </c>
      <c r="B7916" s="124">
        <v>599.14</v>
      </c>
    </row>
    <row r="7917" spans="1:2" x14ac:dyDescent="0.25">
      <c r="A7917" s="1" t="s">
        <v>8179</v>
      </c>
      <c r="B7917" s="124">
        <v>504.31</v>
      </c>
    </row>
    <row r="7918" spans="1:2" x14ac:dyDescent="0.25">
      <c r="A7918" s="1" t="s">
        <v>8180</v>
      </c>
      <c r="B7918" s="124">
        <v>477.8</v>
      </c>
    </row>
    <row r="7919" spans="1:2" x14ac:dyDescent="0.25">
      <c r="A7919" s="1" t="s">
        <v>8181</v>
      </c>
      <c r="B7919" s="124">
        <v>457.05</v>
      </c>
    </row>
    <row r="7920" spans="1:2" x14ac:dyDescent="0.25">
      <c r="A7920" s="1" t="s">
        <v>8182</v>
      </c>
      <c r="B7920" s="124">
        <v>430.54</v>
      </c>
    </row>
    <row r="7921" spans="1:2" x14ac:dyDescent="0.25">
      <c r="A7921" s="1" t="s">
        <v>8183</v>
      </c>
      <c r="B7921" s="124">
        <v>807.23</v>
      </c>
    </row>
    <row r="7922" spans="1:2" x14ac:dyDescent="0.25">
      <c r="A7922" s="1" t="s">
        <v>8184</v>
      </c>
      <c r="B7922" s="124">
        <v>780.71</v>
      </c>
    </row>
    <row r="7923" spans="1:2" x14ac:dyDescent="0.25">
      <c r="A7923" s="1" t="s">
        <v>8185</v>
      </c>
      <c r="B7923" s="124">
        <v>590.41</v>
      </c>
    </row>
    <row r="7924" spans="1:2" x14ac:dyDescent="0.25">
      <c r="A7924" s="1" t="s">
        <v>8187</v>
      </c>
      <c r="B7924" s="124">
        <v>585.59</v>
      </c>
    </row>
    <row r="7925" spans="1:2" x14ac:dyDescent="0.25">
      <c r="A7925" s="1" t="s">
        <v>8188</v>
      </c>
      <c r="B7925" s="124">
        <v>549.98</v>
      </c>
    </row>
    <row r="7926" spans="1:2" x14ac:dyDescent="0.25">
      <c r="A7926" s="1" t="s">
        <v>8190</v>
      </c>
      <c r="B7926" s="124">
        <v>544.49</v>
      </c>
    </row>
    <row r="7927" spans="1:2" x14ac:dyDescent="0.25">
      <c r="A7927" s="1" t="s">
        <v>8191</v>
      </c>
      <c r="B7927" s="124">
        <v>514.17999999999995</v>
      </c>
    </row>
    <row r="7928" spans="1:2" x14ac:dyDescent="0.25">
      <c r="A7928" s="1" t="s">
        <v>8193</v>
      </c>
      <c r="B7928" s="124">
        <v>508.04</v>
      </c>
    </row>
    <row r="7929" spans="1:2" x14ac:dyDescent="0.25">
      <c r="A7929" s="1" t="s">
        <v>8194</v>
      </c>
      <c r="B7929" s="124">
        <v>459.71</v>
      </c>
    </row>
    <row r="7930" spans="1:2" x14ac:dyDescent="0.25">
      <c r="A7930" s="1" t="s">
        <v>8196</v>
      </c>
      <c r="B7930" s="124">
        <v>452.24</v>
      </c>
    </row>
    <row r="7931" spans="1:2" x14ac:dyDescent="0.25">
      <c r="A7931" s="1" t="s">
        <v>8197</v>
      </c>
      <c r="B7931" s="124">
        <v>437.65</v>
      </c>
    </row>
    <row r="7932" spans="1:2" x14ac:dyDescent="0.25">
      <c r="A7932" s="1" t="s">
        <v>8199</v>
      </c>
      <c r="B7932" s="124">
        <v>428.85</v>
      </c>
    </row>
    <row r="7933" spans="1:2" x14ac:dyDescent="0.25">
      <c r="A7933" s="1" t="s">
        <v>8200</v>
      </c>
      <c r="B7933" s="124">
        <v>418.62</v>
      </c>
    </row>
    <row r="7934" spans="1:2" x14ac:dyDescent="0.25">
      <c r="A7934" s="1" t="s">
        <v>8202</v>
      </c>
      <c r="B7934" s="124">
        <v>408.5</v>
      </c>
    </row>
    <row r="7935" spans="1:2" x14ac:dyDescent="0.25">
      <c r="A7935" s="1" t="s">
        <v>8203</v>
      </c>
      <c r="B7935" s="124">
        <v>407.94</v>
      </c>
    </row>
    <row r="7936" spans="1:2" x14ac:dyDescent="0.25">
      <c r="A7936" s="1" t="s">
        <v>8205</v>
      </c>
      <c r="B7936" s="124">
        <v>396.61</v>
      </c>
    </row>
    <row r="7937" spans="1:2" x14ac:dyDescent="0.25">
      <c r="A7937" s="1" t="s">
        <v>8206</v>
      </c>
      <c r="B7937" s="124">
        <v>401.14</v>
      </c>
    </row>
    <row r="7938" spans="1:2" x14ac:dyDescent="0.25">
      <c r="A7938" s="1" t="s">
        <v>8208</v>
      </c>
      <c r="B7938" s="124">
        <v>387.16</v>
      </c>
    </row>
    <row r="7939" spans="1:2" x14ac:dyDescent="0.25">
      <c r="A7939" s="1" t="s">
        <v>8209</v>
      </c>
      <c r="B7939" s="124">
        <v>418.3</v>
      </c>
    </row>
    <row r="7940" spans="1:2" x14ac:dyDescent="0.25">
      <c r="A7940" s="1" t="s">
        <v>8210</v>
      </c>
      <c r="B7940" s="124">
        <v>410.83</v>
      </c>
    </row>
    <row r="7941" spans="1:2" x14ac:dyDescent="0.25">
      <c r="A7941" s="1" t="s">
        <v>8211</v>
      </c>
      <c r="B7941" s="124">
        <v>390.91</v>
      </c>
    </row>
    <row r="7942" spans="1:2" x14ac:dyDescent="0.25">
      <c r="A7942" s="1" t="s">
        <v>8212</v>
      </c>
      <c r="B7942" s="124">
        <v>382.11</v>
      </c>
    </row>
    <row r="7943" spans="1:2" x14ac:dyDescent="0.25">
      <c r="A7943" s="1" t="s">
        <v>8213</v>
      </c>
      <c r="B7943" s="124">
        <v>543.35</v>
      </c>
    </row>
    <row r="7944" spans="1:2" x14ac:dyDescent="0.25">
      <c r="A7944" s="1" t="s">
        <v>8214</v>
      </c>
      <c r="B7944" s="124">
        <v>529.25</v>
      </c>
    </row>
    <row r="7945" spans="1:2" x14ac:dyDescent="0.25">
      <c r="A7945" s="1" t="s">
        <v>8215</v>
      </c>
      <c r="B7945" s="124">
        <v>531.36</v>
      </c>
    </row>
    <row r="7946" spans="1:2" x14ac:dyDescent="0.25">
      <c r="A7946" s="1" t="s">
        <v>8216</v>
      </c>
      <c r="B7946" s="124">
        <v>513.28</v>
      </c>
    </row>
    <row r="7947" spans="1:2" x14ac:dyDescent="0.25">
      <c r="A7947" s="1" t="s">
        <v>8217</v>
      </c>
      <c r="B7947" s="124">
        <v>781.41</v>
      </c>
    </row>
    <row r="7948" spans="1:2" x14ac:dyDescent="0.25">
      <c r="A7948" s="1" t="s">
        <v>8218</v>
      </c>
      <c r="B7948" s="124">
        <v>772.62</v>
      </c>
    </row>
    <row r="7949" spans="1:2" x14ac:dyDescent="0.25">
      <c r="A7949" s="1" t="s">
        <v>8219</v>
      </c>
      <c r="B7949" s="124">
        <v>409.17</v>
      </c>
    </row>
    <row r="7950" spans="1:2" x14ac:dyDescent="0.25">
      <c r="A7950" s="1" t="s">
        <v>8220</v>
      </c>
      <c r="B7950" s="124">
        <v>397.84</v>
      </c>
    </row>
    <row r="7951" spans="1:2" x14ac:dyDescent="0.25">
      <c r="A7951" s="1" t="s">
        <v>8221</v>
      </c>
      <c r="B7951" s="124">
        <v>451.18</v>
      </c>
    </row>
    <row r="7952" spans="1:2" x14ac:dyDescent="0.25">
      <c r="A7952" s="1" t="s">
        <v>8222</v>
      </c>
      <c r="B7952" s="124">
        <v>440.58</v>
      </c>
    </row>
    <row r="7953" spans="1:2" x14ac:dyDescent="0.25">
      <c r="A7953" s="1" t="s">
        <v>8223</v>
      </c>
      <c r="B7953" s="124">
        <v>374.39</v>
      </c>
    </row>
    <row r="7954" spans="1:2" x14ac:dyDescent="0.25">
      <c r="A7954" s="1" t="s">
        <v>8224</v>
      </c>
      <c r="B7954" s="124">
        <v>361.37</v>
      </c>
    </row>
    <row r="7955" spans="1:2" x14ac:dyDescent="0.25">
      <c r="A7955" s="1" t="s">
        <v>8225</v>
      </c>
      <c r="B7955" s="124">
        <v>431.62</v>
      </c>
    </row>
    <row r="7956" spans="1:2" x14ac:dyDescent="0.25">
      <c r="A7956" s="1" t="s">
        <v>8227</v>
      </c>
      <c r="B7956" s="124">
        <v>425.48</v>
      </c>
    </row>
    <row r="7957" spans="1:2" x14ac:dyDescent="0.25">
      <c r="A7957" s="1" t="s">
        <v>8228</v>
      </c>
      <c r="B7957" s="124">
        <v>346.64</v>
      </c>
    </row>
    <row r="7958" spans="1:2" x14ac:dyDescent="0.25">
      <c r="A7958" s="1" t="s">
        <v>8230</v>
      </c>
      <c r="B7958" s="124">
        <v>337.84</v>
      </c>
    </row>
    <row r="7959" spans="1:2" x14ac:dyDescent="0.25">
      <c r="A7959" s="1" t="s">
        <v>8231</v>
      </c>
      <c r="B7959" s="124">
        <v>316.39999999999998</v>
      </c>
    </row>
    <row r="7960" spans="1:2" x14ac:dyDescent="0.25">
      <c r="A7960" s="1" t="s">
        <v>8233</v>
      </c>
      <c r="B7960" s="124">
        <v>305.07</v>
      </c>
    </row>
    <row r="7961" spans="1:2" x14ac:dyDescent="0.25">
      <c r="A7961" s="1" t="s">
        <v>8234</v>
      </c>
      <c r="B7961" s="124">
        <v>310.76</v>
      </c>
    </row>
    <row r="7962" spans="1:2" x14ac:dyDescent="0.25">
      <c r="A7962" s="1" t="s">
        <v>8236</v>
      </c>
      <c r="B7962" s="124">
        <v>296.77999999999997</v>
      </c>
    </row>
    <row r="7963" spans="1:2" x14ac:dyDescent="0.25">
      <c r="A7963" s="1" t="s">
        <v>8237</v>
      </c>
      <c r="B7963" s="124">
        <v>400.2</v>
      </c>
    </row>
    <row r="7964" spans="1:2" x14ac:dyDescent="0.25">
      <c r="A7964" s="1" t="s">
        <v>8238</v>
      </c>
      <c r="B7964" s="124">
        <v>391.41</v>
      </c>
    </row>
    <row r="7965" spans="1:2" x14ac:dyDescent="0.25">
      <c r="A7965" s="1" t="s">
        <v>8239</v>
      </c>
      <c r="B7965" s="124">
        <v>390.41</v>
      </c>
    </row>
    <row r="7966" spans="1:2" x14ac:dyDescent="0.25">
      <c r="A7966" s="1" t="s">
        <v>8240</v>
      </c>
      <c r="B7966" s="124">
        <v>380.28</v>
      </c>
    </row>
    <row r="7967" spans="1:2" x14ac:dyDescent="0.25">
      <c r="A7967" s="1" t="s">
        <v>8241</v>
      </c>
      <c r="B7967" s="124">
        <v>377.97</v>
      </c>
    </row>
    <row r="7968" spans="1:2" x14ac:dyDescent="0.25">
      <c r="A7968" s="1" t="s">
        <v>8242</v>
      </c>
      <c r="B7968" s="124">
        <v>366.64</v>
      </c>
    </row>
    <row r="7969" spans="1:2" x14ac:dyDescent="0.25">
      <c r="A7969" s="1" t="s">
        <v>8243</v>
      </c>
      <c r="B7969" s="124">
        <v>384.95</v>
      </c>
    </row>
    <row r="7970" spans="1:2" x14ac:dyDescent="0.25">
      <c r="A7970" s="1" t="s">
        <v>8244</v>
      </c>
      <c r="B7970" s="124">
        <v>370.97</v>
      </c>
    </row>
    <row r="7971" spans="1:2" x14ac:dyDescent="0.25">
      <c r="A7971" s="1" t="s">
        <v>8245</v>
      </c>
      <c r="B7971" s="124">
        <v>434.64</v>
      </c>
    </row>
    <row r="7972" spans="1:2" x14ac:dyDescent="0.25">
      <c r="A7972" s="1" t="s">
        <v>8246</v>
      </c>
      <c r="B7972" s="124">
        <v>418.01</v>
      </c>
    </row>
    <row r="7973" spans="1:2" x14ac:dyDescent="0.25">
      <c r="A7973" s="1" t="s">
        <v>8247</v>
      </c>
      <c r="B7973" s="124">
        <v>482.41</v>
      </c>
    </row>
    <row r="7974" spans="1:2" x14ac:dyDescent="0.25">
      <c r="A7974" s="1" t="s">
        <v>8248</v>
      </c>
      <c r="B7974" s="124">
        <v>476.26</v>
      </c>
    </row>
    <row r="7975" spans="1:2" x14ac:dyDescent="0.25">
      <c r="A7975" s="1" t="s">
        <v>8249</v>
      </c>
      <c r="B7975" s="124">
        <v>380.94</v>
      </c>
    </row>
    <row r="7976" spans="1:2" x14ac:dyDescent="0.25">
      <c r="A7976" s="1" t="s">
        <v>8250</v>
      </c>
      <c r="B7976" s="124">
        <v>372.15</v>
      </c>
    </row>
    <row r="7977" spans="1:2" x14ac:dyDescent="0.25">
      <c r="A7977" s="1" t="s">
        <v>8251</v>
      </c>
      <c r="B7977" s="124">
        <v>352.66</v>
      </c>
    </row>
    <row r="7978" spans="1:2" x14ac:dyDescent="0.25">
      <c r="A7978" s="1" t="s">
        <v>8252</v>
      </c>
      <c r="B7978" s="124">
        <v>341.33</v>
      </c>
    </row>
    <row r="7979" spans="1:2" x14ac:dyDescent="0.25">
      <c r="A7979" s="1" t="s">
        <v>8253</v>
      </c>
      <c r="B7979" s="124">
        <v>210.73</v>
      </c>
    </row>
    <row r="7980" spans="1:2" x14ac:dyDescent="0.25">
      <c r="A7980" s="1" t="s">
        <v>8254</v>
      </c>
      <c r="B7980" s="124">
        <v>205.24</v>
      </c>
    </row>
    <row r="7981" spans="1:2" x14ac:dyDescent="0.25">
      <c r="A7981" s="1" t="s">
        <v>24141</v>
      </c>
      <c r="B7981" s="124">
        <v>1108.45</v>
      </c>
    </row>
    <row r="7982" spans="1:2" x14ac:dyDescent="0.25">
      <c r="A7982" s="1" t="s">
        <v>24142</v>
      </c>
      <c r="B7982" s="124">
        <v>1078.22</v>
      </c>
    </row>
    <row r="7983" spans="1:2" x14ac:dyDescent="0.25">
      <c r="A7983" s="1" t="s">
        <v>8255</v>
      </c>
      <c r="B7983" s="124">
        <v>727.74</v>
      </c>
    </row>
    <row r="7984" spans="1:2" x14ac:dyDescent="0.25">
      <c r="A7984" s="1" t="s">
        <v>8256</v>
      </c>
      <c r="B7984" s="124">
        <v>700.62</v>
      </c>
    </row>
    <row r="7985" spans="1:2" x14ac:dyDescent="0.25">
      <c r="A7985" s="1" t="s">
        <v>24143</v>
      </c>
      <c r="B7985" s="124">
        <v>702.2</v>
      </c>
    </row>
    <row r="7986" spans="1:2" x14ac:dyDescent="0.25">
      <c r="A7986" s="1" t="s">
        <v>24144</v>
      </c>
      <c r="B7986" s="124">
        <v>666.72</v>
      </c>
    </row>
    <row r="7987" spans="1:2" x14ac:dyDescent="0.25">
      <c r="A7987" s="1" t="s">
        <v>8257</v>
      </c>
      <c r="B7987" s="124">
        <v>60.56</v>
      </c>
    </row>
    <row r="7988" spans="1:2" x14ac:dyDescent="0.25">
      <c r="A7988" s="1" t="s">
        <v>8258</v>
      </c>
      <c r="B7988" s="124">
        <v>55.97</v>
      </c>
    </row>
    <row r="7989" spans="1:2" x14ac:dyDescent="0.25">
      <c r="A7989" s="1" t="s">
        <v>8259</v>
      </c>
      <c r="B7989" s="124">
        <v>18.649999999999999</v>
      </c>
    </row>
    <row r="7990" spans="1:2" x14ac:dyDescent="0.25">
      <c r="A7990" s="1" t="s">
        <v>8260</v>
      </c>
      <c r="B7990" s="124">
        <v>16.149999999999999</v>
      </c>
    </row>
    <row r="7991" spans="1:2" x14ac:dyDescent="0.25">
      <c r="A7991" s="1" t="s">
        <v>8261</v>
      </c>
      <c r="B7991" s="124">
        <v>174.04</v>
      </c>
    </row>
    <row r="7992" spans="1:2" x14ac:dyDescent="0.25">
      <c r="A7992" s="1" t="s">
        <v>8262</v>
      </c>
      <c r="B7992" s="124">
        <v>170.94</v>
      </c>
    </row>
    <row r="7993" spans="1:2" x14ac:dyDescent="0.25">
      <c r="A7993" s="1" t="s">
        <v>8263</v>
      </c>
      <c r="B7993" s="124">
        <v>73.14</v>
      </c>
    </row>
    <row r="7994" spans="1:2" x14ac:dyDescent="0.25">
      <c r="A7994" s="1" t="s">
        <v>8264</v>
      </c>
      <c r="B7994" s="124">
        <v>70.64</v>
      </c>
    </row>
    <row r="7995" spans="1:2" x14ac:dyDescent="0.25">
      <c r="A7995" s="1" t="s">
        <v>8265</v>
      </c>
      <c r="B7995" s="124">
        <v>686.43</v>
      </c>
    </row>
    <row r="7996" spans="1:2" x14ac:dyDescent="0.25">
      <c r="A7996" s="1" t="s">
        <v>8266</v>
      </c>
      <c r="B7996" s="124">
        <v>659.92</v>
      </c>
    </row>
    <row r="7997" spans="1:2" x14ac:dyDescent="0.25">
      <c r="A7997" s="1" t="s">
        <v>8267</v>
      </c>
      <c r="B7997" s="124">
        <v>1718.87</v>
      </c>
    </row>
    <row r="7998" spans="1:2" x14ac:dyDescent="0.25">
      <c r="A7998" s="1" t="s">
        <v>8268</v>
      </c>
      <c r="B7998" s="124">
        <v>1692.36</v>
      </c>
    </row>
    <row r="7999" spans="1:2" x14ac:dyDescent="0.25">
      <c r="A7999" s="1" t="s">
        <v>8269</v>
      </c>
      <c r="B7999" s="124">
        <v>157.1</v>
      </c>
    </row>
    <row r="8000" spans="1:2" x14ac:dyDescent="0.25">
      <c r="A8000" s="1" t="s">
        <v>8270</v>
      </c>
      <c r="B8000" s="124">
        <v>156.74</v>
      </c>
    </row>
    <row r="8001" spans="1:2" x14ac:dyDescent="0.25">
      <c r="A8001" s="1" t="s">
        <v>8271</v>
      </c>
      <c r="B8001" s="124">
        <v>178.47</v>
      </c>
    </row>
    <row r="8002" spans="1:2" x14ac:dyDescent="0.25">
      <c r="A8002" s="1" t="s">
        <v>8272</v>
      </c>
      <c r="B8002" s="124">
        <v>177.85</v>
      </c>
    </row>
    <row r="8003" spans="1:2" x14ac:dyDescent="0.25">
      <c r="A8003" s="1" t="s">
        <v>8273</v>
      </c>
      <c r="B8003" s="124">
        <v>215.91</v>
      </c>
    </row>
    <row r="8004" spans="1:2" x14ac:dyDescent="0.25">
      <c r="A8004" s="1" t="s">
        <v>8274</v>
      </c>
      <c r="B8004" s="124">
        <v>215.29</v>
      </c>
    </row>
    <row r="8005" spans="1:2" x14ac:dyDescent="0.25">
      <c r="A8005" s="1" t="s">
        <v>8275</v>
      </c>
      <c r="B8005" s="124">
        <v>135.47999999999999</v>
      </c>
    </row>
    <row r="8006" spans="1:2" x14ac:dyDescent="0.25">
      <c r="A8006" s="1" t="s">
        <v>8276</v>
      </c>
      <c r="B8006" s="124">
        <v>134.85</v>
      </c>
    </row>
    <row r="8007" spans="1:2" x14ac:dyDescent="0.25">
      <c r="A8007" s="1" t="s">
        <v>8277</v>
      </c>
      <c r="B8007" s="124">
        <v>122</v>
      </c>
    </row>
    <row r="8008" spans="1:2" x14ac:dyDescent="0.25">
      <c r="A8008" s="1" t="s">
        <v>8278</v>
      </c>
      <c r="B8008" s="124">
        <v>121.53</v>
      </c>
    </row>
    <row r="8009" spans="1:2" x14ac:dyDescent="0.25">
      <c r="A8009" s="1" t="s">
        <v>8279</v>
      </c>
      <c r="B8009" s="124">
        <v>122</v>
      </c>
    </row>
    <row r="8010" spans="1:2" x14ac:dyDescent="0.25">
      <c r="A8010" s="1" t="s">
        <v>8280</v>
      </c>
      <c r="B8010" s="124">
        <v>121.53</v>
      </c>
    </row>
    <row r="8011" spans="1:2" x14ac:dyDescent="0.25">
      <c r="A8011" s="1" t="s">
        <v>8281</v>
      </c>
      <c r="B8011" s="124">
        <v>227.96</v>
      </c>
    </row>
    <row r="8012" spans="1:2" x14ac:dyDescent="0.25">
      <c r="A8012" s="1" t="s">
        <v>8282</v>
      </c>
      <c r="B8012" s="124">
        <v>225.28</v>
      </c>
    </row>
    <row r="8013" spans="1:2" x14ac:dyDescent="0.25">
      <c r="A8013" s="1" t="s">
        <v>8283</v>
      </c>
      <c r="B8013" s="124">
        <v>16.149999999999999</v>
      </c>
    </row>
    <row r="8014" spans="1:2" x14ac:dyDescent="0.25">
      <c r="A8014" s="1" t="s">
        <v>8284</v>
      </c>
      <c r="B8014" s="124">
        <v>15.66</v>
      </c>
    </row>
    <row r="8015" spans="1:2" x14ac:dyDescent="0.25">
      <c r="A8015" s="1" t="s">
        <v>8285</v>
      </c>
      <c r="B8015" s="124">
        <v>13.88</v>
      </c>
    </row>
    <row r="8016" spans="1:2" x14ac:dyDescent="0.25">
      <c r="A8016" s="1" t="s">
        <v>8286</v>
      </c>
      <c r="B8016" s="124">
        <v>13.46</v>
      </c>
    </row>
    <row r="8017" spans="1:2" x14ac:dyDescent="0.25">
      <c r="A8017" s="1" t="s">
        <v>34715</v>
      </c>
      <c r="B8017" s="124">
        <v>63.41</v>
      </c>
    </row>
    <row r="8018" spans="1:2" x14ac:dyDescent="0.25">
      <c r="A8018" s="1" t="s">
        <v>34716</v>
      </c>
      <c r="B8018" s="124">
        <v>62.99</v>
      </c>
    </row>
    <row r="8019" spans="1:2" x14ac:dyDescent="0.25">
      <c r="A8019" s="1" t="s">
        <v>23326</v>
      </c>
      <c r="B8019" s="124">
        <v>111.16</v>
      </c>
    </row>
    <row r="8020" spans="1:2" x14ac:dyDescent="0.25">
      <c r="A8020" s="1" t="s">
        <v>23327</v>
      </c>
      <c r="B8020" s="124">
        <v>109.43</v>
      </c>
    </row>
    <row r="8021" spans="1:2" x14ac:dyDescent="0.25">
      <c r="A8021" s="1" t="s">
        <v>23328</v>
      </c>
      <c r="B8021" s="124">
        <v>127.09</v>
      </c>
    </row>
    <row r="8022" spans="1:2" x14ac:dyDescent="0.25">
      <c r="A8022" s="1" t="s">
        <v>23329</v>
      </c>
      <c r="B8022" s="124">
        <v>125</v>
      </c>
    </row>
    <row r="8023" spans="1:2" x14ac:dyDescent="0.25">
      <c r="A8023" s="1" t="s">
        <v>8289</v>
      </c>
      <c r="B8023" s="124">
        <v>82.26</v>
      </c>
    </row>
    <row r="8024" spans="1:2" x14ac:dyDescent="0.25">
      <c r="A8024" s="1" t="s">
        <v>8290</v>
      </c>
      <c r="B8024" s="124">
        <v>81.8</v>
      </c>
    </row>
    <row r="8025" spans="1:2" x14ac:dyDescent="0.25">
      <c r="A8025" s="1" t="s">
        <v>8291</v>
      </c>
      <c r="B8025" s="124">
        <v>65.78</v>
      </c>
    </row>
    <row r="8026" spans="1:2" x14ac:dyDescent="0.25">
      <c r="A8026" s="1" t="s">
        <v>8292</v>
      </c>
      <c r="B8026" s="124">
        <v>65.33</v>
      </c>
    </row>
    <row r="8027" spans="1:2" x14ac:dyDescent="0.25">
      <c r="A8027" s="1" t="s">
        <v>8293</v>
      </c>
      <c r="B8027" s="124">
        <v>11.97</v>
      </c>
    </row>
    <row r="8028" spans="1:2" x14ac:dyDescent="0.25">
      <c r="A8028" s="1" t="s">
        <v>8294</v>
      </c>
      <c r="B8028" s="124">
        <v>11.45</v>
      </c>
    </row>
    <row r="8029" spans="1:2" x14ac:dyDescent="0.25">
      <c r="A8029" s="1" t="s">
        <v>8295</v>
      </c>
      <c r="B8029" s="124">
        <v>15.71</v>
      </c>
    </row>
    <row r="8030" spans="1:2" x14ac:dyDescent="0.25">
      <c r="A8030" s="1" t="s">
        <v>8296</v>
      </c>
      <c r="B8030" s="124">
        <v>15.17</v>
      </c>
    </row>
    <row r="8031" spans="1:2" x14ac:dyDescent="0.25">
      <c r="A8031" s="1" t="s">
        <v>8297</v>
      </c>
      <c r="B8031" s="124">
        <v>21.46</v>
      </c>
    </row>
    <row r="8032" spans="1:2" x14ac:dyDescent="0.25">
      <c r="A8032" s="1" t="s">
        <v>8298</v>
      </c>
      <c r="B8032" s="124">
        <v>20.79</v>
      </c>
    </row>
    <row r="8033" spans="1:2" x14ac:dyDescent="0.25">
      <c r="A8033" s="1" t="s">
        <v>8299</v>
      </c>
      <c r="B8033" s="124">
        <v>390.59</v>
      </c>
    </row>
    <row r="8034" spans="1:2" x14ac:dyDescent="0.25">
      <c r="A8034" s="1" t="s">
        <v>8300</v>
      </c>
      <c r="B8034" s="124">
        <v>390.05</v>
      </c>
    </row>
    <row r="8035" spans="1:2" x14ac:dyDescent="0.25">
      <c r="A8035" s="1" t="s">
        <v>8301</v>
      </c>
      <c r="B8035" s="124">
        <v>685.6</v>
      </c>
    </row>
    <row r="8036" spans="1:2" x14ac:dyDescent="0.25">
      <c r="A8036" s="1" t="s">
        <v>8302</v>
      </c>
      <c r="B8036" s="124">
        <v>656.6</v>
      </c>
    </row>
    <row r="8037" spans="1:2" x14ac:dyDescent="0.25">
      <c r="A8037" s="1" t="s">
        <v>8303</v>
      </c>
      <c r="B8037" s="124">
        <v>662.08</v>
      </c>
    </row>
    <row r="8038" spans="1:2" x14ac:dyDescent="0.25">
      <c r="A8038" s="1" t="s">
        <v>8304</v>
      </c>
      <c r="B8038" s="124">
        <v>633.15</v>
      </c>
    </row>
    <row r="8039" spans="1:2" x14ac:dyDescent="0.25">
      <c r="A8039" s="1" t="s">
        <v>8305</v>
      </c>
      <c r="B8039" s="124">
        <v>644.33000000000004</v>
      </c>
    </row>
    <row r="8040" spans="1:2" x14ac:dyDescent="0.25">
      <c r="A8040" s="1" t="s">
        <v>8306</v>
      </c>
      <c r="B8040" s="124">
        <v>615.51</v>
      </c>
    </row>
    <row r="8041" spans="1:2" x14ac:dyDescent="0.25">
      <c r="A8041" s="1" t="s">
        <v>8307</v>
      </c>
      <c r="B8041" s="124">
        <v>100.67</v>
      </c>
    </row>
    <row r="8042" spans="1:2" x14ac:dyDescent="0.25">
      <c r="A8042" s="1" t="s">
        <v>8308</v>
      </c>
      <c r="B8042" s="124">
        <v>93.07</v>
      </c>
    </row>
    <row r="8043" spans="1:2" x14ac:dyDescent="0.25">
      <c r="A8043" s="1" t="s">
        <v>8309</v>
      </c>
      <c r="B8043" s="124">
        <v>98.66</v>
      </c>
    </row>
    <row r="8044" spans="1:2" x14ac:dyDescent="0.25">
      <c r="A8044" s="1" t="s">
        <v>8310</v>
      </c>
      <c r="B8044" s="124">
        <v>91.06</v>
      </c>
    </row>
    <row r="8045" spans="1:2" x14ac:dyDescent="0.25">
      <c r="A8045" s="1" t="s">
        <v>8311</v>
      </c>
      <c r="B8045" s="124">
        <v>75.17</v>
      </c>
    </row>
    <row r="8046" spans="1:2" x14ac:dyDescent="0.25">
      <c r="A8046" s="1" t="s">
        <v>8312</v>
      </c>
      <c r="B8046" s="124">
        <v>70.709999999999994</v>
      </c>
    </row>
    <row r="8047" spans="1:2" x14ac:dyDescent="0.25">
      <c r="A8047" s="1" t="s">
        <v>8313</v>
      </c>
      <c r="B8047" s="124">
        <v>77.19</v>
      </c>
    </row>
    <row r="8048" spans="1:2" x14ac:dyDescent="0.25">
      <c r="A8048" s="1" t="s">
        <v>8314</v>
      </c>
      <c r="B8048" s="124">
        <v>72.72</v>
      </c>
    </row>
    <row r="8049" spans="1:2" x14ac:dyDescent="0.25">
      <c r="A8049" s="1" t="s">
        <v>8315</v>
      </c>
      <c r="B8049" s="124">
        <v>10.17</v>
      </c>
    </row>
    <row r="8050" spans="1:2" x14ac:dyDescent="0.25">
      <c r="A8050" s="1" t="s">
        <v>8316</v>
      </c>
      <c r="B8050" s="124">
        <v>8.9600000000000009</v>
      </c>
    </row>
    <row r="8051" spans="1:2" x14ac:dyDescent="0.25">
      <c r="A8051" s="1" t="s">
        <v>8317</v>
      </c>
      <c r="B8051" s="124">
        <v>10.79</v>
      </c>
    </row>
    <row r="8052" spans="1:2" x14ac:dyDescent="0.25">
      <c r="A8052" s="1" t="s">
        <v>8318</v>
      </c>
      <c r="B8052" s="124">
        <v>9.58</v>
      </c>
    </row>
    <row r="8053" spans="1:2" x14ac:dyDescent="0.25">
      <c r="A8053" s="1" t="s">
        <v>8319</v>
      </c>
      <c r="B8053" s="124">
        <v>41.37</v>
      </c>
    </row>
    <row r="8054" spans="1:2" x14ac:dyDescent="0.25">
      <c r="A8054" s="1" t="s">
        <v>8320</v>
      </c>
      <c r="B8054" s="124">
        <v>40.17</v>
      </c>
    </row>
    <row r="8055" spans="1:2" x14ac:dyDescent="0.25">
      <c r="A8055" s="1" t="s">
        <v>8321</v>
      </c>
      <c r="B8055" s="124">
        <v>26.85</v>
      </c>
    </row>
    <row r="8056" spans="1:2" x14ac:dyDescent="0.25">
      <c r="A8056" s="1" t="s">
        <v>8322</v>
      </c>
      <c r="B8056" s="124">
        <v>24.68</v>
      </c>
    </row>
    <row r="8057" spans="1:2" x14ac:dyDescent="0.25">
      <c r="A8057" s="1" t="s">
        <v>8323</v>
      </c>
      <c r="B8057" s="124">
        <v>75.510000000000005</v>
      </c>
    </row>
    <row r="8058" spans="1:2" x14ac:dyDescent="0.25">
      <c r="A8058" s="1" t="s">
        <v>8324</v>
      </c>
      <c r="B8058" s="124">
        <v>67.760000000000005</v>
      </c>
    </row>
    <row r="8059" spans="1:2" x14ac:dyDescent="0.25">
      <c r="A8059" s="1" t="s">
        <v>8325</v>
      </c>
      <c r="B8059" s="124">
        <v>52.02</v>
      </c>
    </row>
    <row r="8060" spans="1:2" x14ac:dyDescent="0.25">
      <c r="A8060" s="1" t="s">
        <v>8326</v>
      </c>
      <c r="B8060" s="124">
        <v>47.4</v>
      </c>
    </row>
    <row r="8061" spans="1:2" x14ac:dyDescent="0.25">
      <c r="A8061" s="1" t="s">
        <v>8327</v>
      </c>
      <c r="B8061" s="124">
        <v>57.28</v>
      </c>
    </row>
    <row r="8062" spans="1:2" x14ac:dyDescent="0.25">
      <c r="A8062" s="1" t="s">
        <v>8328</v>
      </c>
      <c r="B8062" s="124">
        <v>50.88</v>
      </c>
    </row>
    <row r="8063" spans="1:2" x14ac:dyDescent="0.25">
      <c r="A8063" s="1" t="s">
        <v>8329</v>
      </c>
      <c r="B8063" s="124">
        <v>41.02</v>
      </c>
    </row>
    <row r="8064" spans="1:2" x14ac:dyDescent="0.25">
      <c r="A8064" s="1" t="s">
        <v>8330</v>
      </c>
      <c r="B8064" s="124">
        <v>36.79</v>
      </c>
    </row>
    <row r="8065" spans="1:2" x14ac:dyDescent="0.25">
      <c r="A8065" s="1" t="s">
        <v>8331</v>
      </c>
      <c r="B8065" s="124">
        <v>98.75</v>
      </c>
    </row>
    <row r="8066" spans="1:2" x14ac:dyDescent="0.25">
      <c r="A8066" s="1" t="s">
        <v>8332</v>
      </c>
      <c r="B8066" s="124">
        <v>93.87</v>
      </c>
    </row>
    <row r="8067" spans="1:2" x14ac:dyDescent="0.25">
      <c r="A8067" s="1" t="s">
        <v>8333</v>
      </c>
      <c r="B8067" s="124">
        <v>121.9</v>
      </c>
    </row>
    <row r="8068" spans="1:2" x14ac:dyDescent="0.25">
      <c r="A8068" s="1" t="s">
        <v>8334</v>
      </c>
      <c r="B8068" s="124">
        <v>117.17</v>
      </c>
    </row>
    <row r="8069" spans="1:2" x14ac:dyDescent="0.25">
      <c r="A8069" s="1" t="s">
        <v>8335</v>
      </c>
      <c r="B8069" s="124">
        <v>90.83</v>
      </c>
    </row>
    <row r="8070" spans="1:2" x14ac:dyDescent="0.25">
      <c r="A8070" s="1" t="s">
        <v>8336</v>
      </c>
      <c r="B8070" s="124">
        <v>86.1</v>
      </c>
    </row>
    <row r="8071" spans="1:2" x14ac:dyDescent="0.25">
      <c r="A8071" s="1" t="s">
        <v>8337</v>
      </c>
      <c r="B8071" s="124">
        <v>166.39</v>
      </c>
    </row>
    <row r="8072" spans="1:2" x14ac:dyDescent="0.25">
      <c r="A8072" s="1" t="s">
        <v>8338</v>
      </c>
      <c r="B8072" s="124">
        <v>160.30000000000001</v>
      </c>
    </row>
    <row r="8073" spans="1:2" x14ac:dyDescent="0.25">
      <c r="A8073" s="1" t="s">
        <v>8339</v>
      </c>
      <c r="B8073" s="124">
        <v>30.18</v>
      </c>
    </row>
    <row r="8074" spans="1:2" x14ac:dyDescent="0.25">
      <c r="A8074" s="1" t="s">
        <v>8340</v>
      </c>
      <c r="B8074" s="124">
        <v>27.68</v>
      </c>
    </row>
    <row r="8075" spans="1:2" x14ac:dyDescent="0.25">
      <c r="A8075" s="1" t="s">
        <v>8341</v>
      </c>
      <c r="B8075" s="124">
        <v>70.06</v>
      </c>
    </row>
    <row r="8076" spans="1:2" x14ac:dyDescent="0.25">
      <c r="A8076" s="1" t="s">
        <v>8342</v>
      </c>
      <c r="B8076" s="124">
        <v>67.23</v>
      </c>
    </row>
    <row r="8077" spans="1:2" x14ac:dyDescent="0.25">
      <c r="A8077" s="1" t="s">
        <v>8343</v>
      </c>
      <c r="B8077" s="124">
        <v>60.39</v>
      </c>
    </row>
    <row r="8078" spans="1:2" x14ac:dyDescent="0.25">
      <c r="A8078" s="1" t="s">
        <v>8345</v>
      </c>
      <c r="B8078" s="124">
        <v>52.38</v>
      </c>
    </row>
    <row r="8079" spans="1:2" x14ac:dyDescent="0.25">
      <c r="A8079" s="1" t="s">
        <v>8346</v>
      </c>
      <c r="B8079" s="124">
        <v>51.35</v>
      </c>
    </row>
    <row r="8080" spans="1:2" x14ac:dyDescent="0.25">
      <c r="A8080" s="1" t="s">
        <v>8348</v>
      </c>
      <c r="B8080" s="124">
        <v>44.55</v>
      </c>
    </row>
    <row r="8081" spans="1:2" x14ac:dyDescent="0.25">
      <c r="A8081" s="1" t="s">
        <v>8349</v>
      </c>
      <c r="B8081" s="124">
        <v>47.74</v>
      </c>
    </row>
    <row r="8082" spans="1:2" x14ac:dyDescent="0.25">
      <c r="A8082" s="1" t="s">
        <v>8351</v>
      </c>
      <c r="B8082" s="124">
        <v>41.42</v>
      </c>
    </row>
    <row r="8083" spans="1:2" x14ac:dyDescent="0.25">
      <c r="A8083" s="1" t="s">
        <v>8352</v>
      </c>
      <c r="B8083" s="124">
        <v>42.32</v>
      </c>
    </row>
    <row r="8084" spans="1:2" x14ac:dyDescent="0.25">
      <c r="A8084" s="1" t="s">
        <v>8354</v>
      </c>
      <c r="B8084" s="124">
        <v>36.72</v>
      </c>
    </row>
    <row r="8085" spans="1:2" x14ac:dyDescent="0.25">
      <c r="A8085" s="1" t="s">
        <v>8355</v>
      </c>
      <c r="B8085" s="124">
        <v>46.23</v>
      </c>
    </row>
    <row r="8086" spans="1:2" x14ac:dyDescent="0.25">
      <c r="A8086" s="1" t="s">
        <v>8356</v>
      </c>
      <c r="B8086" s="124">
        <v>43.11</v>
      </c>
    </row>
    <row r="8087" spans="1:2" x14ac:dyDescent="0.25">
      <c r="A8087" s="1" t="s">
        <v>8357</v>
      </c>
      <c r="B8087" s="124">
        <v>90.99</v>
      </c>
    </row>
    <row r="8088" spans="1:2" x14ac:dyDescent="0.25">
      <c r="A8088" s="1" t="s">
        <v>8358</v>
      </c>
      <c r="B8088" s="124">
        <v>87.3</v>
      </c>
    </row>
    <row r="8089" spans="1:2" x14ac:dyDescent="0.25">
      <c r="A8089" s="1" t="s">
        <v>8359</v>
      </c>
      <c r="B8089" s="124">
        <v>90.99</v>
      </c>
    </row>
    <row r="8090" spans="1:2" x14ac:dyDescent="0.25">
      <c r="A8090" s="1" t="s">
        <v>8360</v>
      </c>
      <c r="B8090" s="124">
        <v>87.3</v>
      </c>
    </row>
    <row r="8091" spans="1:2" x14ac:dyDescent="0.25">
      <c r="A8091" s="1" t="s">
        <v>8361</v>
      </c>
      <c r="B8091" s="124">
        <v>7.78</v>
      </c>
    </row>
    <row r="8092" spans="1:2" x14ac:dyDescent="0.25">
      <c r="A8092" s="1" t="s">
        <v>8362</v>
      </c>
      <c r="B8092" s="124">
        <v>7.68</v>
      </c>
    </row>
    <row r="8093" spans="1:2" x14ac:dyDescent="0.25">
      <c r="A8093" s="1" t="s">
        <v>8363</v>
      </c>
      <c r="B8093" s="124">
        <v>18.53</v>
      </c>
    </row>
    <row r="8094" spans="1:2" x14ac:dyDescent="0.25">
      <c r="A8094" s="1" t="s">
        <v>8364</v>
      </c>
      <c r="B8094" s="124">
        <v>18.38</v>
      </c>
    </row>
    <row r="8095" spans="1:2" x14ac:dyDescent="0.25">
      <c r="A8095" s="1" t="s">
        <v>8365</v>
      </c>
      <c r="B8095" s="124">
        <v>24.84</v>
      </c>
    </row>
    <row r="8096" spans="1:2" x14ac:dyDescent="0.25">
      <c r="A8096" s="1" t="s">
        <v>8366</v>
      </c>
      <c r="B8096" s="124">
        <v>24.6</v>
      </c>
    </row>
    <row r="8097" spans="1:2" x14ac:dyDescent="0.25">
      <c r="A8097" s="1" t="s">
        <v>8367</v>
      </c>
      <c r="B8097" s="124">
        <v>631.37</v>
      </c>
    </row>
    <row r="8098" spans="1:2" x14ac:dyDescent="0.25">
      <c r="A8098" s="1" t="s">
        <v>8368</v>
      </c>
      <c r="B8098" s="124">
        <v>629.37</v>
      </c>
    </row>
    <row r="8099" spans="1:2" x14ac:dyDescent="0.25">
      <c r="A8099" s="1" t="s">
        <v>8369</v>
      </c>
      <c r="B8099" s="124">
        <v>859.88</v>
      </c>
    </row>
    <row r="8100" spans="1:2" x14ac:dyDescent="0.25">
      <c r="A8100" s="1" t="s">
        <v>8370</v>
      </c>
      <c r="B8100" s="124">
        <v>855.46</v>
      </c>
    </row>
    <row r="8101" spans="1:2" x14ac:dyDescent="0.25">
      <c r="A8101" s="1" t="s">
        <v>8371</v>
      </c>
      <c r="B8101" s="124">
        <v>7.29</v>
      </c>
    </row>
    <row r="8102" spans="1:2" x14ac:dyDescent="0.25">
      <c r="A8102" s="1" t="s">
        <v>8372</v>
      </c>
      <c r="B8102" s="124">
        <v>7.27</v>
      </c>
    </row>
    <row r="8103" spans="1:2" x14ac:dyDescent="0.25">
      <c r="A8103" s="1" t="s">
        <v>8373</v>
      </c>
      <c r="B8103" s="124">
        <v>644.14</v>
      </c>
    </row>
    <row r="8104" spans="1:2" x14ac:dyDescent="0.25">
      <c r="A8104" s="1" t="s">
        <v>8374</v>
      </c>
      <c r="B8104" s="124">
        <v>630.19000000000005</v>
      </c>
    </row>
    <row r="8105" spans="1:2" x14ac:dyDescent="0.25">
      <c r="A8105" s="1" t="s">
        <v>8375</v>
      </c>
      <c r="B8105" s="124">
        <v>14.13</v>
      </c>
    </row>
    <row r="8106" spans="1:2" x14ac:dyDescent="0.25">
      <c r="A8106" s="1" t="s">
        <v>8376</v>
      </c>
      <c r="B8106" s="124">
        <v>14.05</v>
      </c>
    </row>
    <row r="8107" spans="1:2" x14ac:dyDescent="0.25">
      <c r="A8107" s="1" t="s">
        <v>8377</v>
      </c>
      <c r="B8107" s="124">
        <v>14.68</v>
      </c>
    </row>
    <row r="8108" spans="1:2" x14ac:dyDescent="0.25">
      <c r="A8108" s="1" t="s">
        <v>8378</v>
      </c>
      <c r="B8108" s="124">
        <v>14.3</v>
      </c>
    </row>
    <row r="8109" spans="1:2" x14ac:dyDescent="0.25">
      <c r="A8109" s="1" t="s">
        <v>8379</v>
      </c>
      <c r="B8109" s="124">
        <v>40</v>
      </c>
    </row>
    <row r="8110" spans="1:2" x14ac:dyDescent="0.25">
      <c r="A8110" s="1" t="s">
        <v>8380</v>
      </c>
      <c r="B8110" s="124">
        <v>39.950000000000003</v>
      </c>
    </row>
    <row r="8111" spans="1:2" x14ac:dyDescent="0.25">
      <c r="A8111" s="1" t="s">
        <v>8381</v>
      </c>
      <c r="B8111" s="124">
        <v>101.45</v>
      </c>
    </row>
    <row r="8112" spans="1:2" x14ac:dyDescent="0.25">
      <c r="A8112" s="1" t="s">
        <v>8382</v>
      </c>
      <c r="B8112" s="124">
        <v>100.82</v>
      </c>
    </row>
    <row r="8113" spans="1:2" x14ac:dyDescent="0.25">
      <c r="A8113" s="1" t="s">
        <v>8383</v>
      </c>
      <c r="B8113" s="124">
        <v>124.04</v>
      </c>
    </row>
    <row r="8114" spans="1:2" x14ac:dyDescent="0.25">
      <c r="A8114" s="1" t="s">
        <v>8384</v>
      </c>
      <c r="B8114" s="124">
        <v>123.22</v>
      </c>
    </row>
    <row r="8115" spans="1:2" x14ac:dyDescent="0.25">
      <c r="A8115" s="1" t="s">
        <v>23330</v>
      </c>
      <c r="B8115" s="124">
        <v>108.96</v>
      </c>
    </row>
    <row r="8116" spans="1:2" x14ac:dyDescent="0.25">
      <c r="A8116" s="1" t="s">
        <v>23331</v>
      </c>
      <c r="B8116" s="124">
        <v>108.04</v>
      </c>
    </row>
    <row r="8117" spans="1:2" x14ac:dyDescent="0.25">
      <c r="A8117" s="1" t="s">
        <v>24145</v>
      </c>
      <c r="B8117" s="124">
        <v>529.15</v>
      </c>
    </row>
    <row r="8118" spans="1:2" x14ac:dyDescent="0.25">
      <c r="A8118" s="1" t="s">
        <v>24146</v>
      </c>
      <c r="B8118" s="124">
        <v>525.34</v>
      </c>
    </row>
    <row r="8119" spans="1:2" x14ac:dyDescent="0.25">
      <c r="A8119" s="1" t="s">
        <v>24147</v>
      </c>
      <c r="B8119" s="124">
        <v>124.35</v>
      </c>
    </row>
    <row r="8120" spans="1:2" x14ac:dyDescent="0.25">
      <c r="A8120" s="1" t="s">
        <v>24148</v>
      </c>
      <c r="B8120" s="124">
        <v>120.54</v>
      </c>
    </row>
    <row r="8121" spans="1:2" x14ac:dyDescent="0.25">
      <c r="A8121" s="1" t="s">
        <v>24149</v>
      </c>
      <c r="B8121" s="124">
        <v>508.1</v>
      </c>
    </row>
    <row r="8122" spans="1:2" x14ac:dyDescent="0.25">
      <c r="A8122" s="1" t="s">
        <v>24150</v>
      </c>
      <c r="B8122" s="124">
        <v>505.64</v>
      </c>
    </row>
    <row r="8123" spans="1:2" x14ac:dyDescent="0.25">
      <c r="A8123" s="1" t="s">
        <v>24151</v>
      </c>
      <c r="B8123" s="124">
        <v>103.3</v>
      </c>
    </row>
    <row r="8124" spans="1:2" x14ac:dyDescent="0.25">
      <c r="A8124" s="1" t="s">
        <v>24152</v>
      </c>
      <c r="B8124" s="124">
        <v>100.85</v>
      </c>
    </row>
    <row r="8125" spans="1:2" x14ac:dyDescent="0.25">
      <c r="A8125" s="1" t="s">
        <v>24153</v>
      </c>
      <c r="B8125" s="124">
        <v>646.01</v>
      </c>
    </row>
    <row r="8126" spans="1:2" x14ac:dyDescent="0.25">
      <c r="A8126" s="1" t="s">
        <v>24154</v>
      </c>
      <c r="B8126" s="124">
        <v>641.64</v>
      </c>
    </row>
    <row r="8127" spans="1:2" x14ac:dyDescent="0.25">
      <c r="A8127" s="1" t="s">
        <v>24155</v>
      </c>
      <c r="B8127" s="124">
        <v>624.96</v>
      </c>
    </row>
    <row r="8128" spans="1:2" x14ac:dyDescent="0.25">
      <c r="A8128" s="1" t="s">
        <v>24156</v>
      </c>
      <c r="B8128" s="124">
        <v>621.94000000000005</v>
      </c>
    </row>
    <row r="8129" spans="1:2" x14ac:dyDescent="0.25">
      <c r="A8129" s="1" t="s">
        <v>8385</v>
      </c>
      <c r="B8129" s="124">
        <v>96.02</v>
      </c>
    </row>
    <row r="8130" spans="1:2" x14ac:dyDescent="0.25">
      <c r="A8130" s="1" t="s">
        <v>8386</v>
      </c>
      <c r="B8130" s="124">
        <v>95.66</v>
      </c>
    </row>
    <row r="8131" spans="1:2" x14ac:dyDescent="0.25">
      <c r="A8131" s="1" t="s">
        <v>8387</v>
      </c>
      <c r="B8131" s="124">
        <v>110.3</v>
      </c>
    </row>
    <row r="8132" spans="1:2" x14ac:dyDescent="0.25">
      <c r="A8132" s="1" t="s">
        <v>8388</v>
      </c>
      <c r="B8132" s="124">
        <v>109.94</v>
      </c>
    </row>
    <row r="8133" spans="1:2" x14ac:dyDescent="0.25">
      <c r="A8133" s="1" t="s">
        <v>8389</v>
      </c>
      <c r="B8133" s="124">
        <v>591.91999999999996</v>
      </c>
    </row>
    <row r="8134" spans="1:2" x14ac:dyDescent="0.25">
      <c r="A8134" s="1" t="s">
        <v>8390</v>
      </c>
      <c r="B8134" s="124">
        <v>588.49</v>
      </c>
    </row>
    <row r="8135" spans="1:2" x14ac:dyDescent="0.25">
      <c r="A8135" s="1" t="s">
        <v>8391</v>
      </c>
      <c r="B8135" s="124">
        <v>24.35</v>
      </c>
    </row>
    <row r="8136" spans="1:2" x14ac:dyDescent="0.25">
      <c r="A8136" s="1" t="s">
        <v>8392</v>
      </c>
      <c r="B8136" s="124">
        <v>24.26</v>
      </c>
    </row>
    <row r="8137" spans="1:2" x14ac:dyDescent="0.25">
      <c r="A8137" s="1" t="s">
        <v>8393</v>
      </c>
      <c r="B8137" s="124">
        <v>3.68</v>
      </c>
    </row>
    <row r="8138" spans="1:2" x14ac:dyDescent="0.25">
      <c r="A8138" s="1" t="s">
        <v>8394</v>
      </c>
      <c r="B8138" s="124">
        <v>3.62</v>
      </c>
    </row>
    <row r="8139" spans="1:2" x14ac:dyDescent="0.25">
      <c r="A8139" s="1" t="s">
        <v>8395</v>
      </c>
      <c r="B8139" s="124">
        <v>16.98</v>
      </c>
    </row>
    <row r="8140" spans="1:2" x14ac:dyDescent="0.25">
      <c r="A8140" s="1" t="s">
        <v>8396</v>
      </c>
      <c r="B8140" s="124">
        <v>16.940000000000001</v>
      </c>
    </row>
    <row r="8141" spans="1:2" x14ac:dyDescent="0.25">
      <c r="A8141" s="1" t="s">
        <v>8397</v>
      </c>
      <c r="B8141" s="124">
        <v>73.03</v>
      </c>
    </row>
    <row r="8142" spans="1:2" x14ac:dyDescent="0.25">
      <c r="A8142" s="1" t="s">
        <v>8398</v>
      </c>
      <c r="B8142" s="124">
        <v>72.680000000000007</v>
      </c>
    </row>
    <row r="8143" spans="1:2" x14ac:dyDescent="0.25">
      <c r="A8143" s="1" t="s">
        <v>8399</v>
      </c>
      <c r="B8143" s="124">
        <v>100.36</v>
      </c>
    </row>
    <row r="8144" spans="1:2" x14ac:dyDescent="0.25">
      <c r="A8144" s="1" t="s">
        <v>8400</v>
      </c>
      <c r="B8144" s="124">
        <v>99.93</v>
      </c>
    </row>
    <row r="8145" spans="1:2" x14ac:dyDescent="0.25">
      <c r="A8145" s="1" t="s">
        <v>8401</v>
      </c>
      <c r="B8145" s="124">
        <v>7.21</v>
      </c>
    </row>
    <row r="8146" spans="1:2" x14ac:dyDescent="0.25">
      <c r="A8146" s="1" t="s">
        <v>8402</v>
      </c>
      <c r="B8146" s="124">
        <v>6.84</v>
      </c>
    </row>
    <row r="8147" spans="1:2" x14ac:dyDescent="0.25">
      <c r="A8147" s="1" t="s">
        <v>8403</v>
      </c>
      <c r="B8147" s="124">
        <v>10.16</v>
      </c>
    </row>
    <row r="8148" spans="1:2" x14ac:dyDescent="0.25">
      <c r="A8148" s="1" t="s">
        <v>8404</v>
      </c>
      <c r="B8148" s="124">
        <v>9.68</v>
      </c>
    </row>
    <row r="8149" spans="1:2" x14ac:dyDescent="0.25">
      <c r="A8149" s="1" t="s">
        <v>8405</v>
      </c>
      <c r="B8149" s="124">
        <v>496.16</v>
      </c>
    </row>
    <row r="8150" spans="1:2" x14ac:dyDescent="0.25">
      <c r="A8150" s="1" t="s">
        <v>8406</v>
      </c>
      <c r="B8150" s="124">
        <v>493.55</v>
      </c>
    </row>
    <row r="8151" spans="1:2" x14ac:dyDescent="0.25">
      <c r="A8151" s="1" t="s">
        <v>8407</v>
      </c>
      <c r="B8151" s="124">
        <v>18.82</v>
      </c>
    </row>
    <row r="8152" spans="1:2" x14ac:dyDescent="0.25">
      <c r="A8152" s="1" t="s">
        <v>8408</v>
      </c>
      <c r="B8152" s="124">
        <v>18.29</v>
      </c>
    </row>
    <row r="8153" spans="1:2" x14ac:dyDescent="0.25">
      <c r="A8153" s="1" t="s">
        <v>8409</v>
      </c>
      <c r="B8153" s="124">
        <v>20.25</v>
      </c>
    </row>
    <row r="8154" spans="1:2" x14ac:dyDescent="0.25">
      <c r="A8154" s="1" t="s">
        <v>8410</v>
      </c>
      <c r="B8154" s="124">
        <v>19.72</v>
      </c>
    </row>
    <row r="8155" spans="1:2" x14ac:dyDescent="0.25">
      <c r="A8155" s="1" t="s">
        <v>8411</v>
      </c>
      <c r="B8155" s="124">
        <v>90.44</v>
      </c>
    </row>
    <row r="8156" spans="1:2" x14ac:dyDescent="0.25">
      <c r="A8156" s="1" t="s">
        <v>8412</v>
      </c>
      <c r="B8156" s="124">
        <v>89.91</v>
      </c>
    </row>
    <row r="8157" spans="1:2" x14ac:dyDescent="0.25">
      <c r="A8157" s="1" t="s">
        <v>8413</v>
      </c>
      <c r="B8157" s="124">
        <v>91.16</v>
      </c>
    </row>
    <row r="8158" spans="1:2" x14ac:dyDescent="0.25">
      <c r="A8158" s="1" t="s">
        <v>8414</v>
      </c>
      <c r="B8158" s="124">
        <v>90.63</v>
      </c>
    </row>
    <row r="8159" spans="1:2" x14ac:dyDescent="0.25">
      <c r="A8159" s="1" t="s">
        <v>8415</v>
      </c>
      <c r="B8159" s="124">
        <v>109.55</v>
      </c>
    </row>
    <row r="8160" spans="1:2" x14ac:dyDescent="0.25">
      <c r="A8160" s="1" t="s">
        <v>8416</v>
      </c>
      <c r="B8160" s="124">
        <v>107.13</v>
      </c>
    </row>
    <row r="8161" spans="1:2" x14ac:dyDescent="0.25">
      <c r="A8161" s="1" t="s">
        <v>8417</v>
      </c>
      <c r="B8161" s="124">
        <v>5258.86</v>
      </c>
    </row>
    <row r="8162" spans="1:2" x14ac:dyDescent="0.25">
      <c r="A8162" s="1" t="s">
        <v>8418</v>
      </c>
      <c r="B8162" s="124">
        <v>5257.61</v>
      </c>
    </row>
    <row r="8163" spans="1:2" x14ac:dyDescent="0.25">
      <c r="A8163" s="1" t="s">
        <v>8421</v>
      </c>
      <c r="B8163" s="124">
        <v>6468.4</v>
      </c>
    </row>
    <row r="8164" spans="1:2" x14ac:dyDescent="0.25">
      <c r="A8164" s="1" t="s">
        <v>8422</v>
      </c>
      <c r="B8164" s="124">
        <v>6466.87</v>
      </c>
    </row>
    <row r="8165" spans="1:2" x14ac:dyDescent="0.25">
      <c r="A8165" s="1" t="s">
        <v>8423</v>
      </c>
      <c r="B8165" s="124">
        <v>616.91999999999996</v>
      </c>
    </row>
    <row r="8166" spans="1:2" x14ac:dyDescent="0.25">
      <c r="A8166" s="1" t="s">
        <v>8424</v>
      </c>
      <c r="B8166" s="124">
        <v>615.17999999999995</v>
      </c>
    </row>
    <row r="8167" spans="1:2" x14ac:dyDescent="0.25">
      <c r="A8167" s="1" t="s">
        <v>8425</v>
      </c>
      <c r="B8167" s="124">
        <v>12095.89</v>
      </c>
    </row>
    <row r="8168" spans="1:2" x14ac:dyDescent="0.25">
      <c r="A8168" s="1" t="s">
        <v>8426</v>
      </c>
      <c r="B8168" s="124">
        <v>11337.27</v>
      </c>
    </row>
    <row r="8169" spans="1:2" x14ac:dyDescent="0.25">
      <c r="A8169" s="1" t="s">
        <v>8427</v>
      </c>
      <c r="B8169" s="124">
        <v>1399.25</v>
      </c>
    </row>
    <row r="8170" spans="1:2" x14ac:dyDescent="0.25">
      <c r="A8170" s="1" t="s">
        <v>8428</v>
      </c>
      <c r="B8170" s="124">
        <v>1389.35</v>
      </c>
    </row>
    <row r="8171" spans="1:2" x14ac:dyDescent="0.25">
      <c r="A8171" s="1" t="s">
        <v>8429</v>
      </c>
      <c r="B8171" s="124">
        <v>1092.31</v>
      </c>
    </row>
    <row r="8172" spans="1:2" x14ac:dyDescent="0.25">
      <c r="A8172" s="1" t="s">
        <v>8430</v>
      </c>
      <c r="B8172" s="124">
        <v>1086.67</v>
      </c>
    </row>
    <row r="8173" spans="1:2" x14ac:dyDescent="0.25">
      <c r="A8173" s="1" t="s">
        <v>8431</v>
      </c>
      <c r="B8173" s="124">
        <v>501.5</v>
      </c>
    </row>
    <row r="8174" spans="1:2" x14ac:dyDescent="0.25">
      <c r="A8174" s="1" t="s">
        <v>8432</v>
      </c>
      <c r="B8174" s="124">
        <v>498.1</v>
      </c>
    </row>
    <row r="8175" spans="1:2" x14ac:dyDescent="0.25">
      <c r="A8175" s="1" t="s">
        <v>8433</v>
      </c>
      <c r="B8175" s="124">
        <v>474.19</v>
      </c>
    </row>
    <row r="8176" spans="1:2" x14ac:dyDescent="0.25">
      <c r="A8176" s="1" t="s">
        <v>8434</v>
      </c>
      <c r="B8176" s="124">
        <v>471.97</v>
      </c>
    </row>
    <row r="8177" spans="1:2" x14ac:dyDescent="0.25">
      <c r="A8177" s="1" t="s">
        <v>8435</v>
      </c>
      <c r="B8177" s="124">
        <v>299.97000000000003</v>
      </c>
    </row>
    <row r="8178" spans="1:2" x14ac:dyDescent="0.25">
      <c r="A8178" s="1" t="s">
        <v>8436</v>
      </c>
      <c r="B8178" s="124">
        <v>277.08999999999997</v>
      </c>
    </row>
    <row r="8179" spans="1:2" x14ac:dyDescent="0.25">
      <c r="A8179" s="1" t="s">
        <v>8437</v>
      </c>
      <c r="B8179" s="124">
        <v>14.87</v>
      </c>
    </row>
    <row r="8180" spans="1:2" x14ac:dyDescent="0.25">
      <c r="A8180" s="1" t="s">
        <v>8438</v>
      </c>
      <c r="B8180" s="124">
        <v>14.11</v>
      </c>
    </row>
    <row r="8181" spans="1:2" x14ac:dyDescent="0.25">
      <c r="A8181" s="1" t="s">
        <v>8439</v>
      </c>
      <c r="B8181" s="124">
        <v>101.27</v>
      </c>
    </row>
    <row r="8182" spans="1:2" x14ac:dyDescent="0.25">
      <c r="A8182" s="1" t="s">
        <v>8440</v>
      </c>
      <c r="B8182" s="124">
        <v>100.51</v>
      </c>
    </row>
    <row r="8183" spans="1:2" x14ac:dyDescent="0.25">
      <c r="A8183" s="1" t="s">
        <v>8441</v>
      </c>
      <c r="B8183" s="124">
        <v>102.57</v>
      </c>
    </row>
    <row r="8184" spans="1:2" x14ac:dyDescent="0.25">
      <c r="A8184" s="1" t="s">
        <v>8442</v>
      </c>
      <c r="B8184" s="124">
        <v>101.82</v>
      </c>
    </row>
    <row r="8185" spans="1:2" x14ac:dyDescent="0.25">
      <c r="A8185" s="1" t="s">
        <v>8443</v>
      </c>
      <c r="B8185" s="124">
        <v>49.36</v>
      </c>
    </row>
    <row r="8186" spans="1:2" x14ac:dyDescent="0.25">
      <c r="A8186" s="1" t="s">
        <v>8444</v>
      </c>
      <c r="B8186" s="124">
        <v>43.21</v>
      </c>
    </row>
    <row r="8187" spans="1:2" x14ac:dyDescent="0.25">
      <c r="A8187" s="1" t="s">
        <v>8445</v>
      </c>
      <c r="B8187" s="124">
        <v>135.76</v>
      </c>
    </row>
    <row r="8188" spans="1:2" x14ac:dyDescent="0.25">
      <c r="A8188" s="1" t="s">
        <v>8446</v>
      </c>
      <c r="B8188" s="124">
        <v>129.61000000000001</v>
      </c>
    </row>
    <row r="8189" spans="1:2" x14ac:dyDescent="0.25">
      <c r="A8189" s="1" t="s">
        <v>34717</v>
      </c>
      <c r="B8189" s="124">
        <v>10.14</v>
      </c>
    </row>
    <row r="8190" spans="1:2" x14ac:dyDescent="0.25">
      <c r="A8190" s="1" t="s">
        <v>34718</v>
      </c>
      <c r="B8190" s="124">
        <v>10.07</v>
      </c>
    </row>
    <row r="8191" spans="1:2" x14ac:dyDescent="0.25">
      <c r="A8191" s="1" t="s">
        <v>8449</v>
      </c>
      <c r="B8191" s="124">
        <v>24.11</v>
      </c>
    </row>
    <row r="8192" spans="1:2" x14ac:dyDescent="0.25">
      <c r="A8192" s="1" t="s">
        <v>8450</v>
      </c>
      <c r="B8192" s="124">
        <v>21.09</v>
      </c>
    </row>
    <row r="8193" spans="1:2" x14ac:dyDescent="0.25">
      <c r="A8193" s="1" t="s">
        <v>8451</v>
      </c>
      <c r="B8193" s="124">
        <v>8.15</v>
      </c>
    </row>
    <row r="8194" spans="1:2" x14ac:dyDescent="0.25">
      <c r="A8194" s="1" t="s">
        <v>8452</v>
      </c>
      <c r="B8194" s="124">
        <v>7.18</v>
      </c>
    </row>
    <row r="8195" spans="1:2" x14ac:dyDescent="0.25">
      <c r="A8195" s="1" t="s">
        <v>8453</v>
      </c>
      <c r="B8195" s="124">
        <v>43.13</v>
      </c>
    </row>
    <row r="8196" spans="1:2" x14ac:dyDescent="0.25">
      <c r="A8196" s="1" t="s">
        <v>8454</v>
      </c>
      <c r="B8196" s="124">
        <v>38.229999999999997</v>
      </c>
    </row>
    <row r="8197" spans="1:2" x14ac:dyDescent="0.25">
      <c r="A8197" s="1" t="s">
        <v>8455</v>
      </c>
      <c r="B8197" s="124">
        <v>56.18</v>
      </c>
    </row>
    <row r="8198" spans="1:2" x14ac:dyDescent="0.25">
      <c r="A8198" s="1" t="s">
        <v>8456</v>
      </c>
      <c r="B8198" s="124">
        <v>54.98</v>
      </c>
    </row>
    <row r="8199" spans="1:2" x14ac:dyDescent="0.25">
      <c r="A8199" s="1" t="s">
        <v>8457</v>
      </c>
      <c r="B8199" s="124">
        <v>17.34</v>
      </c>
    </row>
    <row r="8200" spans="1:2" x14ac:dyDescent="0.25">
      <c r="A8200" s="1" t="s">
        <v>8458</v>
      </c>
      <c r="B8200" s="124">
        <v>15.72</v>
      </c>
    </row>
    <row r="8201" spans="1:2" x14ac:dyDescent="0.25">
      <c r="A8201" s="1" t="s">
        <v>8459</v>
      </c>
      <c r="B8201" s="124">
        <v>5.1100000000000003</v>
      </c>
    </row>
    <row r="8202" spans="1:2" x14ac:dyDescent="0.25">
      <c r="A8202" s="1" t="s">
        <v>8460</v>
      </c>
      <c r="B8202" s="124">
        <v>4.63</v>
      </c>
    </row>
    <row r="8203" spans="1:2" x14ac:dyDescent="0.25">
      <c r="A8203" s="1" t="s">
        <v>8461</v>
      </c>
      <c r="B8203" s="124">
        <v>99.7</v>
      </c>
    </row>
    <row r="8204" spans="1:2" x14ac:dyDescent="0.25">
      <c r="A8204" s="1" t="s">
        <v>8462</v>
      </c>
      <c r="B8204" s="124">
        <v>96.38</v>
      </c>
    </row>
    <row r="8205" spans="1:2" x14ac:dyDescent="0.25">
      <c r="A8205" s="1" t="s">
        <v>8463</v>
      </c>
      <c r="B8205" s="124">
        <v>108.94</v>
      </c>
    </row>
    <row r="8206" spans="1:2" x14ac:dyDescent="0.25">
      <c r="A8206" s="1" t="s">
        <v>8464</v>
      </c>
      <c r="B8206" s="124">
        <v>105.59</v>
      </c>
    </row>
    <row r="8207" spans="1:2" x14ac:dyDescent="0.25">
      <c r="A8207" s="1" t="s">
        <v>8465</v>
      </c>
      <c r="B8207" s="124">
        <v>129.87</v>
      </c>
    </row>
    <row r="8208" spans="1:2" x14ac:dyDescent="0.25">
      <c r="A8208" s="1" t="s">
        <v>8466</v>
      </c>
      <c r="B8208" s="124">
        <v>126.34</v>
      </c>
    </row>
    <row r="8209" spans="1:2" x14ac:dyDescent="0.25">
      <c r="A8209" s="1" t="s">
        <v>8467</v>
      </c>
      <c r="B8209" s="124">
        <v>154.08000000000001</v>
      </c>
    </row>
    <row r="8210" spans="1:2" x14ac:dyDescent="0.25">
      <c r="A8210" s="1" t="s">
        <v>8468</v>
      </c>
      <c r="B8210" s="124">
        <v>150.55000000000001</v>
      </c>
    </row>
    <row r="8211" spans="1:2" x14ac:dyDescent="0.25">
      <c r="A8211" s="1" t="s">
        <v>8469</v>
      </c>
      <c r="B8211" s="124">
        <v>113.04</v>
      </c>
    </row>
    <row r="8212" spans="1:2" x14ac:dyDescent="0.25">
      <c r="A8212" s="1" t="s">
        <v>8470</v>
      </c>
      <c r="B8212" s="124">
        <v>109.73</v>
      </c>
    </row>
    <row r="8213" spans="1:2" x14ac:dyDescent="0.25">
      <c r="A8213" s="1" t="s">
        <v>8471</v>
      </c>
      <c r="B8213" s="124">
        <v>121.92</v>
      </c>
    </row>
    <row r="8214" spans="1:2" x14ac:dyDescent="0.25">
      <c r="A8214" s="1" t="s">
        <v>8472</v>
      </c>
      <c r="B8214" s="124">
        <v>118.56</v>
      </c>
    </row>
    <row r="8215" spans="1:2" x14ac:dyDescent="0.25">
      <c r="A8215" s="1" t="s">
        <v>8473</v>
      </c>
      <c r="B8215" s="124">
        <v>140.69</v>
      </c>
    </row>
    <row r="8216" spans="1:2" x14ac:dyDescent="0.25">
      <c r="A8216" s="1" t="s">
        <v>8474</v>
      </c>
      <c r="B8216" s="124">
        <v>137.16</v>
      </c>
    </row>
    <row r="8217" spans="1:2" x14ac:dyDescent="0.25">
      <c r="A8217" s="1" t="s">
        <v>8475</v>
      </c>
      <c r="B8217" s="124">
        <v>73.459999999999994</v>
      </c>
    </row>
    <row r="8218" spans="1:2" x14ac:dyDescent="0.25">
      <c r="A8218" s="1" t="s">
        <v>8476</v>
      </c>
      <c r="B8218" s="124">
        <v>70.319999999999993</v>
      </c>
    </row>
    <row r="8219" spans="1:2" x14ac:dyDescent="0.25">
      <c r="A8219" s="1" t="s">
        <v>8477</v>
      </c>
      <c r="B8219" s="124">
        <v>82.5</v>
      </c>
    </row>
    <row r="8220" spans="1:2" x14ac:dyDescent="0.25">
      <c r="A8220" s="1" t="s">
        <v>8478</v>
      </c>
      <c r="B8220" s="124">
        <v>78.150000000000006</v>
      </c>
    </row>
    <row r="8221" spans="1:2" x14ac:dyDescent="0.25">
      <c r="A8221" s="1" t="s">
        <v>8479</v>
      </c>
      <c r="B8221" s="124">
        <v>56.14</v>
      </c>
    </row>
    <row r="8222" spans="1:2" x14ac:dyDescent="0.25">
      <c r="A8222" s="1" t="s">
        <v>8480</v>
      </c>
      <c r="B8222" s="124">
        <v>52.18</v>
      </c>
    </row>
    <row r="8223" spans="1:2" x14ac:dyDescent="0.25">
      <c r="A8223" s="1" t="s">
        <v>8481</v>
      </c>
      <c r="B8223" s="124">
        <v>1.62</v>
      </c>
    </row>
    <row r="8224" spans="1:2" x14ac:dyDescent="0.25">
      <c r="A8224" s="1" t="s">
        <v>8482</v>
      </c>
      <c r="B8224" s="124">
        <v>1.56</v>
      </c>
    </row>
    <row r="8225" spans="1:2" x14ac:dyDescent="0.25">
      <c r="A8225" s="1" t="s">
        <v>8483</v>
      </c>
      <c r="B8225" s="124">
        <v>6.8</v>
      </c>
    </row>
    <row r="8226" spans="1:2" x14ac:dyDescent="0.25">
      <c r="A8226" s="1" t="s">
        <v>8484</v>
      </c>
      <c r="B8226" s="124">
        <v>6.57</v>
      </c>
    </row>
    <row r="8227" spans="1:2" x14ac:dyDescent="0.25">
      <c r="A8227" s="1" t="s">
        <v>8485</v>
      </c>
      <c r="B8227" s="124">
        <v>3.46</v>
      </c>
    </row>
    <row r="8228" spans="1:2" x14ac:dyDescent="0.25">
      <c r="A8228" s="1" t="s">
        <v>8486</v>
      </c>
      <c r="B8228" s="124">
        <v>3.38</v>
      </c>
    </row>
    <row r="8229" spans="1:2" x14ac:dyDescent="0.25">
      <c r="A8229" s="1" t="s">
        <v>8487</v>
      </c>
      <c r="B8229" s="124">
        <v>1242.6500000000001</v>
      </c>
    </row>
    <row r="8230" spans="1:2" x14ac:dyDescent="0.25">
      <c r="A8230" s="1" t="s">
        <v>8488</v>
      </c>
      <c r="B8230" s="124">
        <v>1233.9000000000001</v>
      </c>
    </row>
    <row r="8231" spans="1:2" x14ac:dyDescent="0.25">
      <c r="A8231" s="1" t="s">
        <v>8489</v>
      </c>
      <c r="B8231" s="124">
        <v>45.73</v>
      </c>
    </row>
    <row r="8232" spans="1:2" x14ac:dyDescent="0.25">
      <c r="A8232" s="1" t="s">
        <v>8490</v>
      </c>
      <c r="B8232" s="124">
        <v>39.630000000000003</v>
      </c>
    </row>
    <row r="8233" spans="1:2" x14ac:dyDescent="0.25">
      <c r="A8233" s="1" t="s">
        <v>8491</v>
      </c>
      <c r="B8233" s="124">
        <v>10.31</v>
      </c>
    </row>
    <row r="8234" spans="1:2" x14ac:dyDescent="0.25">
      <c r="A8234" s="1" t="s">
        <v>8492</v>
      </c>
      <c r="B8234" s="124">
        <v>10.29</v>
      </c>
    </row>
    <row r="8235" spans="1:2" x14ac:dyDescent="0.25">
      <c r="A8235" s="1" t="s">
        <v>8493</v>
      </c>
      <c r="B8235" s="124">
        <v>2.58</v>
      </c>
    </row>
    <row r="8236" spans="1:2" x14ac:dyDescent="0.25">
      <c r="A8236" s="1" t="s">
        <v>8494</v>
      </c>
      <c r="B8236" s="124">
        <v>2.57</v>
      </c>
    </row>
    <row r="8237" spans="1:2" x14ac:dyDescent="0.25">
      <c r="A8237" s="1" t="s">
        <v>8497</v>
      </c>
      <c r="B8237" s="124">
        <v>2.6</v>
      </c>
    </row>
    <row r="8238" spans="1:2" x14ac:dyDescent="0.25">
      <c r="A8238" s="1" t="s">
        <v>8498</v>
      </c>
      <c r="B8238" s="124">
        <v>2.58</v>
      </c>
    </row>
    <row r="8239" spans="1:2" x14ac:dyDescent="0.25">
      <c r="A8239" s="1" t="s">
        <v>8499</v>
      </c>
      <c r="B8239" s="124">
        <v>112.02</v>
      </c>
    </row>
    <row r="8240" spans="1:2" x14ac:dyDescent="0.25">
      <c r="A8240" s="1" t="s">
        <v>8500</v>
      </c>
      <c r="B8240" s="124">
        <v>103.67</v>
      </c>
    </row>
    <row r="8241" spans="1:2" x14ac:dyDescent="0.25">
      <c r="A8241" s="1" t="s">
        <v>8501</v>
      </c>
      <c r="B8241" s="124">
        <v>123.22</v>
      </c>
    </row>
    <row r="8242" spans="1:2" x14ac:dyDescent="0.25">
      <c r="A8242" s="1" t="s">
        <v>8502</v>
      </c>
      <c r="B8242" s="124">
        <v>114.03</v>
      </c>
    </row>
    <row r="8243" spans="1:2" x14ac:dyDescent="0.25">
      <c r="A8243" s="1" t="s">
        <v>8503</v>
      </c>
      <c r="B8243" s="124">
        <v>107.77</v>
      </c>
    </row>
    <row r="8244" spans="1:2" x14ac:dyDescent="0.25">
      <c r="A8244" s="1" t="s">
        <v>8504</v>
      </c>
      <c r="B8244" s="124">
        <v>97.73</v>
      </c>
    </row>
    <row r="8245" spans="1:2" x14ac:dyDescent="0.25">
      <c r="A8245" s="1" t="s">
        <v>8505</v>
      </c>
      <c r="B8245" s="124">
        <v>76.45</v>
      </c>
    </row>
    <row r="8246" spans="1:2" x14ac:dyDescent="0.25">
      <c r="A8246" s="1" t="s">
        <v>8506</v>
      </c>
      <c r="B8246" s="124">
        <v>70.72</v>
      </c>
    </row>
    <row r="8247" spans="1:2" x14ac:dyDescent="0.25">
      <c r="A8247" s="1" t="s">
        <v>8507</v>
      </c>
      <c r="B8247" s="124">
        <v>84.1</v>
      </c>
    </row>
    <row r="8248" spans="1:2" x14ac:dyDescent="0.25">
      <c r="A8248" s="1" t="s">
        <v>8508</v>
      </c>
      <c r="B8248" s="124">
        <v>77.790000000000006</v>
      </c>
    </row>
    <row r="8249" spans="1:2" x14ac:dyDescent="0.25">
      <c r="A8249" s="1" t="s">
        <v>8509</v>
      </c>
      <c r="B8249" s="124">
        <v>73.260000000000005</v>
      </c>
    </row>
    <row r="8250" spans="1:2" x14ac:dyDescent="0.25">
      <c r="A8250" s="1" t="s">
        <v>8510</v>
      </c>
      <c r="B8250" s="124">
        <v>66.44</v>
      </c>
    </row>
    <row r="8251" spans="1:2" x14ac:dyDescent="0.25">
      <c r="A8251" s="1" t="s">
        <v>8511</v>
      </c>
      <c r="B8251" s="124">
        <v>153.36000000000001</v>
      </c>
    </row>
    <row r="8252" spans="1:2" x14ac:dyDescent="0.25">
      <c r="A8252" s="1" t="s">
        <v>8512</v>
      </c>
      <c r="B8252" s="124">
        <v>143.12</v>
      </c>
    </row>
    <row r="8253" spans="1:2" x14ac:dyDescent="0.25">
      <c r="A8253" s="1" t="s">
        <v>8513</v>
      </c>
      <c r="B8253" s="124">
        <v>139.31</v>
      </c>
    </row>
    <row r="8254" spans="1:2" x14ac:dyDescent="0.25">
      <c r="A8254" s="1" t="s">
        <v>8514</v>
      </c>
      <c r="B8254" s="124">
        <v>130</v>
      </c>
    </row>
    <row r="8255" spans="1:2" x14ac:dyDescent="0.25">
      <c r="A8255" s="1" t="s">
        <v>8515</v>
      </c>
      <c r="B8255" s="124">
        <v>135.22</v>
      </c>
    </row>
    <row r="8256" spans="1:2" x14ac:dyDescent="0.25">
      <c r="A8256" s="1" t="s">
        <v>8516</v>
      </c>
      <c r="B8256" s="124">
        <v>125.14</v>
      </c>
    </row>
    <row r="8257" spans="1:2" x14ac:dyDescent="0.25">
      <c r="A8257" s="1" t="s">
        <v>8517</v>
      </c>
      <c r="B8257" s="124">
        <v>148.74</v>
      </c>
    </row>
    <row r="8258" spans="1:2" x14ac:dyDescent="0.25">
      <c r="A8258" s="1" t="s">
        <v>8518</v>
      </c>
      <c r="B8258" s="124">
        <v>137.65</v>
      </c>
    </row>
    <row r="8259" spans="1:2" x14ac:dyDescent="0.25">
      <c r="A8259" s="1" t="s">
        <v>8519</v>
      </c>
      <c r="B8259" s="124">
        <v>172.92</v>
      </c>
    </row>
    <row r="8260" spans="1:2" x14ac:dyDescent="0.25">
      <c r="A8260" s="1" t="s">
        <v>8520</v>
      </c>
      <c r="B8260" s="124">
        <v>162.68</v>
      </c>
    </row>
    <row r="8261" spans="1:2" x14ac:dyDescent="0.25">
      <c r="A8261" s="1" t="s">
        <v>8521</v>
      </c>
      <c r="B8261" s="124">
        <v>157.19999999999999</v>
      </c>
    </row>
    <row r="8262" spans="1:2" x14ac:dyDescent="0.25">
      <c r="A8262" s="1" t="s">
        <v>8522</v>
      </c>
      <c r="B8262" s="124">
        <v>147.88999999999999</v>
      </c>
    </row>
    <row r="8263" spans="1:2" x14ac:dyDescent="0.25">
      <c r="A8263" s="1" t="s">
        <v>8523</v>
      </c>
      <c r="B8263" s="124">
        <v>153.11000000000001</v>
      </c>
    </row>
    <row r="8264" spans="1:2" x14ac:dyDescent="0.25">
      <c r="A8264" s="1" t="s">
        <v>8524</v>
      </c>
      <c r="B8264" s="124">
        <v>143.03</v>
      </c>
    </row>
    <row r="8265" spans="1:2" x14ac:dyDescent="0.25">
      <c r="A8265" s="1" t="s">
        <v>8525</v>
      </c>
      <c r="B8265" s="124">
        <v>168.42</v>
      </c>
    </row>
    <row r="8266" spans="1:2" x14ac:dyDescent="0.25">
      <c r="A8266" s="1" t="s">
        <v>8526</v>
      </c>
      <c r="B8266" s="124">
        <v>157.33000000000001</v>
      </c>
    </row>
    <row r="8267" spans="1:2" x14ac:dyDescent="0.25">
      <c r="A8267" s="1" t="s">
        <v>8527</v>
      </c>
      <c r="B8267" s="124">
        <v>193.16</v>
      </c>
    </row>
    <row r="8268" spans="1:2" x14ac:dyDescent="0.25">
      <c r="A8268" s="1" t="s">
        <v>8528</v>
      </c>
      <c r="B8268" s="124">
        <v>182.92</v>
      </c>
    </row>
    <row r="8269" spans="1:2" x14ac:dyDescent="0.25">
      <c r="A8269" s="1" t="s">
        <v>8529</v>
      </c>
      <c r="B8269" s="124">
        <v>175.6</v>
      </c>
    </row>
    <row r="8270" spans="1:2" x14ac:dyDescent="0.25">
      <c r="A8270" s="1" t="s">
        <v>8530</v>
      </c>
      <c r="B8270" s="124">
        <v>166.29</v>
      </c>
    </row>
    <row r="8271" spans="1:2" x14ac:dyDescent="0.25">
      <c r="A8271" s="1" t="s">
        <v>8531</v>
      </c>
      <c r="B8271" s="124">
        <v>176.51</v>
      </c>
    </row>
    <row r="8272" spans="1:2" x14ac:dyDescent="0.25">
      <c r="A8272" s="1" t="s">
        <v>8532</v>
      </c>
      <c r="B8272" s="124">
        <v>165.76</v>
      </c>
    </row>
    <row r="8273" spans="1:2" x14ac:dyDescent="0.25">
      <c r="A8273" s="1" t="s">
        <v>8533</v>
      </c>
      <c r="B8273" s="124">
        <v>188.66</v>
      </c>
    </row>
    <row r="8274" spans="1:2" x14ac:dyDescent="0.25">
      <c r="A8274" s="1" t="s">
        <v>8534</v>
      </c>
      <c r="B8274" s="124">
        <v>177.57</v>
      </c>
    </row>
    <row r="8275" spans="1:2" x14ac:dyDescent="0.25">
      <c r="A8275" s="1" t="s">
        <v>8535</v>
      </c>
      <c r="B8275" s="124">
        <v>120.74</v>
      </c>
    </row>
    <row r="8276" spans="1:2" x14ac:dyDescent="0.25">
      <c r="A8276" s="1" t="s">
        <v>8536</v>
      </c>
      <c r="B8276" s="124">
        <v>112.47</v>
      </c>
    </row>
    <row r="8277" spans="1:2" x14ac:dyDescent="0.25">
      <c r="A8277" s="1" t="s">
        <v>8537</v>
      </c>
      <c r="B8277" s="124">
        <v>109.77</v>
      </c>
    </row>
    <row r="8278" spans="1:2" x14ac:dyDescent="0.25">
      <c r="A8278" s="1" t="s">
        <v>8538</v>
      </c>
      <c r="B8278" s="124">
        <v>102.24</v>
      </c>
    </row>
    <row r="8279" spans="1:2" x14ac:dyDescent="0.25">
      <c r="A8279" s="1" t="s">
        <v>8539</v>
      </c>
      <c r="B8279" s="124">
        <v>109.13</v>
      </c>
    </row>
    <row r="8280" spans="1:2" x14ac:dyDescent="0.25">
      <c r="A8280" s="1" t="s">
        <v>8540</v>
      </c>
      <c r="B8280" s="124">
        <v>100.92</v>
      </c>
    </row>
    <row r="8281" spans="1:2" x14ac:dyDescent="0.25">
      <c r="A8281" s="1" t="s">
        <v>8541</v>
      </c>
      <c r="B8281" s="124">
        <v>99.21</v>
      </c>
    </row>
    <row r="8282" spans="1:2" x14ac:dyDescent="0.25">
      <c r="A8282" s="1" t="s">
        <v>8542</v>
      </c>
      <c r="B8282" s="124">
        <v>91.74</v>
      </c>
    </row>
    <row r="8283" spans="1:2" x14ac:dyDescent="0.25">
      <c r="A8283" s="1" t="s">
        <v>8543</v>
      </c>
      <c r="B8283" s="124">
        <v>128.77000000000001</v>
      </c>
    </row>
    <row r="8284" spans="1:2" x14ac:dyDescent="0.25">
      <c r="A8284" s="1" t="s">
        <v>8544</v>
      </c>
      <c r="B8284" s="124">
        <v>120.5</v>
      </c>
    </row>
    <row r="8285" spans="1:2" x14ac:dyDescent="0.25">
      <c r="A8285" s="1" t="s">
        <v>8545</v>
      </c>
      <c r="B8285" s="124">
        <v>117.06</v>
      </c>
    </row>
    <row r="8286" spans="1:2" x14ac:dyDescent="0.25">
      <c r="A8286" s="1" t="s">
        <v>8546</v>
      </c>
      <c r="B8286" s="124">
        <v>109.54</v>
      </c>
    </row>
    <row r="8287" spans="1:2" x14ac:dyDescent="0.25">
      <c r="A8287" s="1" t="s">
        <v>8547</v>
      </c>
      <c r="B8287" s="124">
        <v>117.16</v>
      </c>
    </row>
    <row r="8288" spans="1:2" x14ac:dyDescent="0.25">
      <c r="A8288" s="1" t="s">
        <v>8548</v>
      </c>
      <c r="B8288" s="124">
        <v>108.95</v>
      </c>
    </row>
    <row r="8289" spans="1:2" x14ac:dyDescent="0.25">
      <c r="A8289" s="1" t="s">
        <v>8549</v>
      </c>
      <c r="B8289" s="124">
        <v>106.5</v>
      </c>
    </row>
    <row r="8290" spans="1:2" x14ac:dyDescent="0.25">
      <c r="A8290" s="1" t="s">
        <v>8550</v>
      </c>
      <c r="B8290" s="124">
        <v>99.04</v>
      </c>
    </row>
    <row r="8291" spans="1:2" x14ac:dyDescent="0.25">
      <c r="A8291" s="1" t="s">
        <v>8551</v>
      </c>
      <c r="B8291" s="124">
        <v>143.19999999999999</v>
      </c>
    </row>
    <row r="8292" spans="1:2" x14ac:dyDescent="0.25">
      <c r="A8292" s="1" t="s">
        <v>8552</v>
      </c>
      <c r="B8292" s="124">
        <v>134.91999999999999</v>
      </c>
    </row>
    <row r="8293" spans="1:2" x14ac:dyDescent="0.25">
      <c r="A8293" s="1" t="s">
        <v>8553</v>
      </c>
      <c r="B8293" s="124">
        <v>130.18</v>
      </c>
    </row>
    <row r="8294" spans="1:2" x14ac:dyDescent="0.25">
      <c r="A8294" s="1" t="s">
        <v>8554</v>
      </c>
      <c r="B8294" s="124">
        <v>122.66</v>
      </c>
    </row>
    <row r="8295" spans="1:2" x14ac:dyDescent="0.25">
      <c r="A8295" s="1" t="s">
        <v>8555</v>
      </c>
      <c r="B8295" s="124">
        <v>131.58000000000001</v>
      </c>
    </row>
    <row r="8296" spans="1:2" x14ac:dyDescent="0.25">
      <c r="A8296" s="1" t="s">
        <v>8556</v>
      </c>
      <c r="B8296" s="124">
        <v>123.37</v>
      </c>
    </row>
    <row r="8297" spans="1:2" x14ac:dyDescent="0.25">
      <c r="A8297" s="1" t="s">
        <v>8557</v>
      </c>
      <c r="B8297" s="124">
        <v>119.62</v>
      </c>
    </row>
    <row r="8298" spans="1:2" x14ac:dyDescent="0.25">
      <c r="A8298" s="1" t="s">
        <v>8558</v>
      </c>
      <c r="B8298" s="124">
        <v>112.16</v>
      </c>
    </row>
    <row r="8299" spans="1:2" x14ac:dyDescent="0.25">
      <c r="A8299" s="1" t="s">
        <v>8559</v>
      </c>
      <c r="B8299" s="124">
        <v>251.38</v>
      </c>
    </row>
    <row r="8300" spans="1:2" x14ac:dyDescent="0.25">
      <c r="A8300" s="1" t="s">
        <v>8560</v>
      </c>
      <c r="B8300" s="124">
        <v>236.59</v>
      </c>
    </row>
    <row r="8301" spans="1:2" x14ac:dyDescent="0.25">
      <c r="A8301" s="1" t="s">
        <v>8561</v>
      </c>
      <c r="B8301" s="124">
        <v>30.7</v>
      </c>
    </row>
    <row r="8302" spans="1:2" x14ac:dyDescent="0.25">
      <c r="A8302" s="1" t="s">
        <v>8562</v>
      </c>
      <c r="B8302" s="124">
        <v>28.14</v>
      </c>
    </row>
    <row r="8303" spans="1:2" x14ac:dyDescent="0.25">
      <c r="A8303" s="1" t="s">
        <v>8563</v>
      </c>
      <c r="B8303" s="124">
        <v>1774.43</v>
      </c>
    </row>
    <row r="8304" spans="1:2" x14ac:dyDescent="0.25">
      <c r="A8304" s="1" t="s">
        <v>8564</v>
      </c>
      <c r="B8304" s="124">
        <v>1730.65</v>
      </c>
    </row>
    <row r="8305" spans="1:2" x14ac:dyDescent="0.25">
      <c r="A8305" s="1" t="s">
        <v>8565</v>
      </c>
      <c r="B8305" s="124">
        <v>2084.87</v>
      </c>
    </row>
    <row r="8306" spans="1:2" x14ac:dyDescent="0.25">
      <c r="A8306" s="1" t="s">
        <v>8566</v>
      </c>
      <c r="B8306" s="124">
        <v>2002.08</v>
      </c>
    </row>
    <row r="8307" spans="1:2" x14ac:dyDescent="0.25">
      <c r="A8307" s="1" t="s">
        <v>8567</v>
      </c>
      <c r="B8307" s="124">
        <v>1975.04</v>
      </c>
    </row>
    <row r="8308" spans="1:2" x14ac:dyDescent="0.25">
      <c r="A8308" s="1" t="s">
        <v>8568</v>
      </c>
      <c r="B8308" s="124">
        <v>1892.67</v>
      </c>
    </row>
    <row r="8309" spans="1:2" x14ac:dyDescent="0.25">
      <c r="A8309" s="1" t="s">
        <v>8569</v>
      </c>
      <c r="B8309" s="124">
        <v>7.47</v>
      </c>
    </row>
    <row r="8310" spans="1:2" x14ac:dyDescent="0.25">
      <c r="A8310" s="1" t="s">
        <v>8570</v>
      </c>
      <c r="B8310" s="124">
        <v>7.23</v>
      </c>
    </row>
    <row r="8311" spans="1:2" x14ac:dyDescent="0.25">
      <c r="A8311" s="1" t="s">
        <v>8571</v>
      </c>
      <c r="B8311" s="124">
        <v>73.23</v>
      </c>
    </row>
    <row r="8312" spans="1:2" x14ac:dyDescent="0.25">
      <c r="A8312" s="1" t="s">
        <v>8572</v>
      </c>
      <c r="B8312" s="124">
        <v>69.81</v>
      </c>
    </row>
    <row r="8313" spans="1:2" x14ac:dyDescent="0.25">
      <c r="A8313" s="1" t="s">
        <v>8573</v>
      </c>
      <c r="B8313" s="124">
        <v>217.15</v>
      </c>
    </row>
    <row r="8314" spans="1:2" x14ac:dyDescent="0.25">
      <c r="A8314" s="1" t="s">
        <v>8574</v>
      </c>
      <c r="B8314" s="124">
        <v>202.09</v>
      </c>
    </row>
    <row r="8315" spans="1:2" x14ac:dyDescent="0.25">
      <c r="A8315" s="1" t="s">
        <v>8575</v>
      </c>
      <c r="B8315" s="124">
        <v>333.95</v>
      </c>
    </row>
    <row r="8316" spans="1:2" x14ac:dyDescent="0.25">
      <c r="A8316" s="1" t="s">
        <v>8576</v>
      </c>
      <c r="B8316" s="124">
        <v>315.72000000000003</v>
      </c>
    </row>
    <row r="8317" spans="1:2" x14ac:dyDescent="0.25">
      <c r="A8317" s="1" t="s">
        <v>8577</v>
      </c>
      <c r="B8317" s="124">
        <v>333.95</v>
      </c>
    </row>
    <row r="8318" spans="1:2" x14ac:dyDescent="0.25">
      <c r="A8318" s="1" t="s">
        <v>8578</v>
      </c>
      <c r="B8318" s="124">
        <v>315.72000000000003</v>
      </c>
    </row>
    <row r="8319" spans="1:2" x14ac:dyDescent="0.25">
      <c r="A8319" s="1" t="s">
        <v>8579</v>
      </c>
      <c r="B8319" s="124">
        <v>778.72</v>
      </c>
    </row>
    <row r="8320" spans="1:2" x14ac:dyDescent="0.25">
      <c r="A8320" s="1" t="s">
        <v>8580</v>
      </c>
      <c r="B8320" s="124">
        <v>719.15</v>
      </c>
    </row>
    <row r="8321" spans="1:2" x14ac:dyDescent="0.25">
      <c r="A8321" s="1" t="s">
        <v>8581</v>
      </c>
      <c r="B8321" s="124">
        <v>738.25</v>
      </c>
    </row>
    <row r="8322" spans="1:2" x14ac:dyDescent="0.25">
      <c r="A8322" s="1" t="s">
        <v>8582</v>
      </c>
      <c r="B8322" s="124">
        <v>680.38</v>
      </c>
    </row>
    <row r="8323" spans="1:2" x14ac:dyDescent="0.25">
      <c r="A8323" s="1" t="s">
        <v>8583</v>
      </c>
      <c r="B8323" s="124">
        <v>128.59</v>
      </c>
    </row>
    <row r="8324" spans="1:2" x14ac:dyDescent="0.25">
      <c r="A8324" s="1" t="s">
        <v>8584</v>
      </c>
      <c r="B8324" s="124">
        <v>128.31</v>
      </c>
    </row>
    <row r="8325" spans="1:2" x14ac:dyDescent="0.25">
      <c r="A8325" s="1" t="s">
        <v>8585</v>
      </c>
      <c r="B8325" s="124">
        <v>166.84</v>
      </c>
    </row>
    <row r="8326" spans="1:2" x14ac:dyDescent="0.25">
      <c r="A8326" s="1" t="s">
        <v>8586</v>
      </c>
      <c r="B8326" s="124">
        <v>160.82</v>
      </c>
    </row>
    <row r="8327" spans="1:2" x14ac:dyDescent="0.25">
      <c r="A8327" s="1" t="s">
        <v>8587</v>
      </c>
      <c r="B8327" s="124">
        <v>154.78</v>
      </c>
    </row>
    <row r="8328" spans="1:2" x14ac:dyDescent="0.25">
      <c r="A8328" s="1" t="s">
        <v>8588</v>
      </c>
      <c r="B8328" s="124">
        <v>154.5</v>
      </c>
    </row>
    <row r="8329" spans="1:2" x14ac:dyDescent="0.25">
      <c r="A8329" s="1" t="s">
        <v>8589</v>
      </c>
      <c r="B8329" s="124">
        <v>193.04</v>
      </c>
    </row>
    <row r="8330" spans="1:2" x14ac:dyDescent="0.25">
      <c r="A8330" s="1" t="s">
        <v>8590</v>
      </c>
      <c r="B8330" s="124">
        <v>187.01</v>
      </c>
    </row>
    <row r="8331" spans="1:2" x14ac:dyDescent="0.25">
      <c r="A8331" s="1" t="s">
        <v>24157</v>
      </c>
      <c r="B8331" s="124">
        <v>21.05</v>
      </c>
    </row>
    <row r="8332" spans="1:2" x14ac:dyDescent="0.25">
      <c r="A8332" s="1" t="s">
        <v>24158</v>
      </c>
      <c r="B8332" s="124">
        <v>19.690000000000001</v>
      </c>
    </row>
    <row r="8333" spans="1:2" x14ac:dyDescent="0.25">
      <c r="A8333" s="1" t="s">
        <v>24159</v>
      </c>
      <c r="B8333" s="124">
        <v>20.079999999999998</v>
      </c>
    </row>
    <row r="8334" spans="1:2" x14ac:dyDescent="0.25">
      <c r="A8334" s="1" t="s">
        <v>24160</v>
      </c>
      <c r="B8334" s="124">
        <v>18.8</v>
      </c>
    </row>
    <row r="8335" spans="1:2" x14ac:dyDescent="0.25">
      <c r="A8335" s="1" t="s">
        <v>24161</v>
      </c>
      <c r="B8335" s="124">
        <v>21.17</v>
      </c>
    </row>
    <row r="8336" spans="1:2" x14ac:dyDescent="0.25">
      <c r="A8336" s="1" t="s">
        <v>24162</v>
      </c>
      <c r="B8336" s="124">
        <v>19.809999999999999</v>
      </c>
    </row>
    <row r="8337" spans="1:2" x14ac:dyDescent="0.25">
      <c r="A8337" s="1" t="s">
        <v>24163</v>
      </c>
      <c r="B8337" s="124">
        <v>16.07</v>
      </c>
    </row>
    <row r="8338" spans="1:2" x14ac:dyDescent="0.25">
      <c r="A8338" s="1" t="s">
        <v>24164</v>
      </c>
      <c r="B8338" s="124">
        <v>14.91</v>
      </c>
    </row>
    <row r="8339" spans="1:2" x14ac:dyDescent="0.25">
      <c r="A8339" s="1" t="s">
        <v>8591</v>
      </c>
      <c r="B8339" s="124">
        <v>167.98</v>
      </c>
    </row>
    <row r="8340" spans="1:2" x14ac:dyDescent="0.25">
      <c r="A8340" s="1" t="s">
        <v>8592</v>
      </c>
      <c r="B8340" s="124">
        <v>158.88999999999999</v>
      </c>
    </row>
    <row r="8341" spans="1:2" x14ac:dyDescent="0.25">
      <c r="A8341" s="1" t="s">
        <v>8593</v>
      </c>
      <c r="B8341" s="124">
        <v>46.76</v>
      </c>
    </row>
    <row r="8342" spans="1:2" x14ac:dyDescent="0.25">
      <c r="A8342" s="1" t="s">
        <v>8594</v>
      </c>
      <c r="B8342" s="124">
        <v>45.22</v>
      </c>
    </row>
    <row r="8343" spans="1:2" x14ac:dyDescent="0.25">
      <c r="A8343" s="1" t="s">
        <v>8595</v>
      </c>
      <c r="B8343" s="124">
        <v>39.21</v>
      </c>
    </row>
    <row r="8344" spans="1:2" x14ac:dyDescent="0.25">
      <c r="A8344" s="1" t="s">
        <v>8596</v>
      </c>
      <c r="B8344" s="124">
        <v>37.92</v>
      </c>
    </row>
    <row r="8345" spans="1:2" x14ac:dyDescent="0.25">
      <c r="A8345" s="1" t="s">
        <v>8597</v>
      </c>
      <c r="B8345" s="124">
        <v>28.62</v>
      </c>
    </row>
    <row r="8346" spans="1:2" x14ac:dyDescent="0.25">
      <c r="A8346" s="1" t="s">
        <v>8598</v>
      </c>
      <c r="B8346" s="124">
        <v>27.67</v>
      </c>
    </row>
    <row r="8347" spans="1:2" x14ac:dyDescent="0.25">
      <c r="A8347" s="1" t="s">
        <v>8599</v>
      </c>
      <c r="B8347" s="124">
        <v>23.43</v>
      </c>
    </row>
    <row r="8348" spans="1:2" x14ac:dyDescent="0.25">
      <c r="A8348" s="1" t="s">
        <v>8600</v>
      </c>
      <c r="B8348" s="124">
        <v>22.66</v>
      </c>
    </row>
    <row r="8349" spans="1:2" x14ac:dyDescent="0.25">
      <c r="A8349" s="1" t="s">
        <v>8601</v>
      </c>
      <c r="B8349" s="124">
        <v>22.92</v>
      </c>
    </row>
    <row r="8350" spans="1:2" x14ac:dyDescent="0.25">
      <c r="A8350" s="1" t="s">
        <v>8602</v>
      </c>
      <c r="B8350" s="124">
        <v>22.17</v>
      </c>
    </row>
    <row r="8351" spans="1:2" x14ac:dyDescent="0.25">
      <c r="A8351" s="1" t="s">
        <v>8603</v>
      </c>
      <c r="B8351" s="124">
        <v>10.220000000000001</v>
      </c>
    </row>
    <row r="8352" spans="1:2" x14ac:dyDescent="0.25">
      <c r="A8352" s="1" t="s">
        <v>8604</v>
      </c>
      <c r="B8352" s="124">
        <v>9.8800000000000008</v>
      </c>
    </row>
    <row r="8353" spans="1:2" x14ac:dyDescent="0.25">
      <c r="A8353" s="1" t="s">
        <v>8605</v>
      </c>
      <c r="B8353" s="124">
        <v>97.7</v>
      </c>
    </row>
    <row r="8354" spans="1:2" x14ac:dyDescent="0.25">
      <c r="A8354" s="1" t="s">
        <v>8606</v>
      </c>
      <c r="B8354" s="124">
        <v>95.96</v>
      </c>
    </row>
    <row r="8355" spans="1:2" x14ac:dyDescent="0.25">
      <c r="A8355" s="1" t="s">
        <v>8607</v>
      </c>
      <c r="B8355" s="124">
        <v>88</v>
      </c>
    </row>
    <row r="8356" spans="1:2" x14ac:dyDescent="0.25">
      <c r="A8356" s="1" t="s">
        <v>8608</v>
      </c>
      <c r="B8356" s="124">
        <v>86.26</v>
      </c>
    </row>
    <row r="8357" spans="1:2" x14ac:dyDescent="0.25">
      <c r="A8357" s="1" t="s">
        <v>8609</v>
      </c>
      <c r="B8357" s="124">
        <v>16.260000000000002</v>
      </c>
    </row>
    <row r="8358" spans="1:2" x14ac:dyDescent="0.25">
      <c r="A8358" s="1" t="s">
        <v>8610</v>
      </c>
      <c r="B8358" s="124">
        <v>15.28</v>
      </c>
    </row>
    <row r="8359" spans="1:2" x14ac:dyDescent="0.25">
      <c r="A8359" s="1" t="s">
        <v>8611</v>
      </c>
      <c r="B8359" s="124">
        <v>19.96</v>
      </c>
    </row>
    <row r="8360" spans="1:2" x14ac:dyDescent="0.25">
      <c r="A8360" s="1" t="s">
        <v>8612</v>
      </c>
      <c r="B8360" s="124">
        <v>18.48</v>
      </c>
    </row>
    <row r="8361" spans="1:2" x14ac:dyDescent="0.25">
      <c r="A8361" s="1" t="s">
        <v>8613</v>
      </c>
      <c r="B8361" s="124">
        <v>14.84</v>
      </c>
    </row>
    <row r="8362" spans="1:2" x14ac:dyDescent="0.25">
      <c r="A8362" s="1" t="s">
        <v>8614</v>
      </c>
      <c r="B8362" s="124">
        <v>13.85</v>
      </c>
    </row>
    <row r="8363" spans="1:2" x14ac:dyDescent="0.25">
      <c r="A8363" s="1" t="s">
        <v>8615</v>
      </c>
      <c r="B8363" s="124">
        <v>18.34</v>
      </c>
    </row>
    <row r="8364" spans="1:2" x14ac:dyDescent="0.25">
      <c r="A8364" s="1" t="s">
        <v>8616</v>
      </c>
      <c r="B8364" s="124">
        <v>17.07</v>
      </c>
    </row>
    <row r="8365" spans="1:2" x14ac:dyDescent="0.25">
      <c r="A8365" s="1" t="s">
        <v>8617</v>
      </c>
      <c r="B8365" s="124">
        <v>14.3</v>
      </c>
    </row>
    <row r="8366" spans="1:2" x14ac:dyDescent="0.25">
      <c r="A8366" s="1" t="s">
        <v>8618</v>
      </c>
      <c r="B8366" s="124">
        <v>13.61</v>
      </c>
    </row>
    <row r="8367" spans="1:2" x14ac:dyDescent="0.25">
      <c r="A8367" s="1" t="s">
        <v>8619</v>
      </c>
      <c r="B8367" s="124">
        <v>19.48</v>
      </c>
    </row>
    <row r="8368" spans="1:2" x14ac:dyDescent="0.25">
      <c r="A8368" s="1" t="s">
        <v>8620</v>
      </c>
      <c r="B8368" s="124">
        <v>18.09</v>
      </c>
    </row>
    <row r="8369" spans="1:2" x14ac:dyDescent="0.25">
      <c r="A8369" s="1" t="s">
        <v>8621</v>
      </c>
      <c r="B8369" s="124">
        <v>15.34</v>
      </c>
    </row>
    <row r="8370" spans="1:2" x14ac:dyDescent="0.25">
      <c r="A8370" s="1" t="s">
        <v>8622</v>
      </c>
      <c r="B8370" s="124">
        <v>14.51</v>
      </c>
    </row>
    <row r="8371" spans="1:2" x14ac:dyDescent="0.25">
      <c r="A8371" s="1" t="s">
        <v>8623</v>
      </c>
      <c r="B8371" s="124">
        <v>12.82</v>
      </c>
    </row>
    <row r="8372" spans="1:2" x14ac:dyDescent="0.25">
      <c r="A8372" s="1" t="s">
        <v>8624</v>
      </c>
      <c r="B8372" s="124">
        <v>12.13</v>
      </c>
    </row>
    <row r="8373" spans="1:2" x14ac:dyDescent="0.25">
      <c r="A8373" s="1" t="s">
        <v>8625</v>
      </c>
      <c r="B8373" s="124">
        <v>8.67</v>
      </c>
    </row>
    <row r="8374" spans="1:2" x14ac:dyDescent="0.25">
      <c r="A8374" s="1" t="s">
        <v>8627</v>
      </c>
      <c r="B8374" s="124">
        <v>8.57</v>
      </c>
    </row>
    <row r="8375" spans="1:2" x14ac:dyDescent="0.25">
      <c r="A8375" s="1" t="s">
        <v>8628</v>
      </c>
      <c r="B8375" s="124">
        <v>12.16</v>
      </c>
    </row>
    <row r="8376" spans="1:2" x14ac:dyDescent="0.25">
      <c r="A8376" s="1" t="s">
        <v>8629</v>
      </c>
      <c r="B8376" s="124">
        <v>11.2</v>
      </c>
    </row>
    <row r="8377" spans="1:2" x14ac:dyDescent="0.25">
      <c r="A8377" s="1" t="s">
        <v>8630</v>
      </c>
      <c r="B8377" s="124">
        <v>28.12</v>
      </c>
    </row>
    <row r="8378" spans="1:2" x14ac:dyDescent="0.25">
      <c r="A8378" s="1" t="s">
        <v>8631</v>
      </c>
      <c r="B8378" s="124">
        <v>27.26</v>
      </c>
    </row>
    <row r="8379" spans="1:2" x14ac:dyDescent="0.25">
      <c r="A8379" s="1" t="s">
        <v>8632</v>
      </c>
      <c r="B8379" s="124">
        <v>14.03</v>
      </c>
    </row>
    <row r="8380" spans="1:2" x14ac:dyDescent="0.25">
      <c r="A8380" s="1" t="s">
        <v>8633</v>
      </c>
      <c r="B8380" s="124">
        <v>12.96</v>
      </c>
    </row>
    <row r="8381" spans="1:2" x14ac:dyDescent="0.25">
      <c r="A8381" s="1" t="s">
        <v>8634</v>
      </c>
      <c r="B8381" s="124">
        <v>29.99</v>
      </c>
    </row>
    <row r="8382" spans="1:2" x14ac:dyDescent="0.25">
      <c r="A8382" s="1" t="s">
        <v>8635</v>
      </c>
      <c r="B8382" s="124">
        <v>27.96</v>
      </c>
    </row>
    <row r="8383" spans="1:2" x14ac:dyDescent="0.25">
      <c r="A8383" s="1" t="s">
        <v>8636</v>
      </c>
      <c r="B8383" s="124">
        <v>54.95</v>
      </c>
    </row>
    <row r="8384" spans="1:2" x14ac:dyDescent="0.25">
      <c r="A8384" s="1" t="s">
        <v>8637</v>
      </c>
      <c r="B8384" s="124">
        <v>52.92</v>
      </c>
    </row>
    <row r="8385" spans="1:2" x14ac:dyDescent="0.25">
      <c r="A8385" s="1" t="s">
        <v>8638</v>
      </c>
      <c r="B8385" s="124">
        <v>6.09</v>
      </c>
    </row>
    <row r="8386" spans="1:2" x14ac:dyDescent="0.25">
      <c r="A8386" s="1" t="s">
        <v>8639</v>
      </c>
      <c r="B8386" s="124">
        <v>5.29</v>
      </c>
    </row>
    <row r="8387" spans="1:2" x14ac:dyDescent="0.25">
      <c r="A8387" s="1" t="s">
        <v>8640</v>
      </c>
      <c r="B8387" s="124">
        <v>6.09</v>
      </c>
    </row>
    <row r="8388" spans="1:2" x14ac:dyDescent="0.25">
      <c r="A8388" s="1" t="s">
        <v>8641</v>
      </c>
      <c r="B8388" s="124">
        <v>5.29</v>
      </c>
    </row>
    <row r="8389" spans="1:2" x14ac:dyDescent="0.25">
      <c r="A8389" s="1" t="s">
        <v>8642</v>
      </c>
      <c r="B8389" s="124">
        <v>21.69</v>
      </c>
    </row>
    <row r="8390" spans="1:2" x14ac:dyDescent="0.25">
      <c r="A8390" s="1" t="s">
        <v>8643</v>
      </c>
      <c r="B8390" s="124">
        <v>21.2</v>
      </c>
    </row>
    <row r="8391" spans="1:2" x14ac:dyDescent="0.25">
      <c r="A8391" s="1" t="s">
        <v>8644</v>
      </c>
      <c r="B8391" s="124">
        <v>121.27</v>
      </c>
    </row>
    <row r="8392" spans="1:2" x14ac:dyDescent="0.25">
      <c r="A8392" s="1" t="s">
        <v>8645</v>
      </c>
      <c r="B8392" s="124">
        <v>121.22</v>
      </c>
    </row>
    <row r="8393" spans="1:2" x14ac:dyDescent="0.25">
      <c r="A8393" s="1" t="s">
        <v>8646</v>
      </c>
      <c r="B8393" s="124">
        <v>58.83</v>
      </c>
    </row>
    <row r="8394" spans="1:2" x14ac:dyDescent="0.25">
      <c r="A8394" s="1" t="s">
        <v>8647</v>
      </c>
      <c r="B8394" s="124">
        <v>54.72</v>
      </c>
    </row>
    <row r="8395" spans="1:2" x14ac:dyDescent="0.25">
      <c r="A8395" s="1" t="s">
        <v>8648</v>
      </c>
      <c r="B8395" s="124">
        <v>7.39</v>
      </c>
    </row>
    <row r="8396" spans="1:2" x14ac:dyDescent="0.25">
      <c r="A8396" s="1" t="s">
        <v>8649</v>
      </c>
      <c r="B8396" s="124">
        <v>6.4</v>
      </c>
    </row>
    <row r="8397" spans="1:2" x14ac:dyDescent="0.25">
      <c r="A8397" s="1" t="s">
        <v>8650</v>
      </c>
      <c r="B8397" s="124">
        <v>6.65</v>
      </c>
    </row>
    <row r="8398" spans="1:2" x14ac:dyDescent="0.25">
      <c r="A8398" s="1" t="s">
        <v>8651</v>
      </c>
      <c r="B8398" s="124">
        <v>5.76</v>
      </c>
    </row>
    <row r="8399" spans="1:2" x14ac:dyDescent="0.25">
      <c r="A8399" s="1" t="s">
        <v>8652</v>
      </c>
      <c r="B8399" s="124">
        <v>5.17</v>
      </c>
    </row>
    <row r="8400" spans="1:2" x14ac:dyDescent="0.25">
      <c r="A8400" s="1" t="s">
        <v>8653</v>
      </c>
      <c r="B8400" s="124">
        <v>4.4800000000000004</v>
      </c>
    </row>
    <row r="8401" spans="1:2" x14ac:dyDescent="0.25">
      <c r="A8401" s="1" t="s">
        <v>8654</v>
      </c>
      <c r="B8401" s="124">
        <v>2.36</v>
      </c>
    </row>
    <row r="8402" spans="1:2" x14ac:dyDescent="0.25">
      <c r="A8402" s="1" t="s">
        <v>8655</v>
      </c>
      <c r="B8402" s="124">
        <v>2.0499999999999998</v>
      </c>
    </row>
    <row r="8403" spans="1:2" x14ac:dyDescent="0.25">
      <c r="A8403" s="1" t="s">
        <v>8656</v>
      </c>
      <c r="B8403" s="124">
        <v>3.6</v>
      </c>
    </row>
    <row r="8404" spans="1:2" x14ac:dyDescent="0.25">
      <c r="A8404" s="1" t="s">
        <v>8657</v>
      </c>
      <c r="B8404" s="124">
        <v>3.6</v>
      </c>
    </row>
    <row r="8405" spans="1:2" x14ac:dyDescent="0.25">
      <c r="A8405" s="1" t="s">
        <v>8658</v>
      </c>
      <c r="B8405" s="124">
        <v>7.2</v>
      </c>
    </row>
    <row r="8406" spans="1:2" x14ac:dyDescent="0.25">
      <c r="A8406" s="1" t="s">
        <v>8659</v>
      </c>
      <c r="B8406" s="124">
        <v>7.2</v>
      </c>
    </row>
    <row r="8407" spans="1:2" x14ac:dyDescent="0.25">
      <c r="A8407" s="1" t="s">
        <v>8660</v>
      </c>
      <c r="B8407" s="124">
        <v>10.8</v>
      </c>
    </row>
    <row r="8408" spans="1:2" x14ac:dyDescent="0.25">
      <c r="A8408" s="1" t="s">
        <v>8661</v>
      </c>
      <c r="B8408" s="124">
        <v>10.8</v>
      </c>
    </row>
    <row r="8409" spans="1:2" x14ac:dyDescent="0.25">
      <c r="A8409" s="1" t="s">
        <v>8662</v>
      </c>
      <c r="B8409" s="124">
        <v>14.4</v>
      </c>
    </row>
    <row r="8410" spans="1:2" x14ac:dyDescent="0.25">
      <c r="A8410" s="1" t="s">
        <v>8663</v>
      </c>
      <c r="B8410" s="124">
        <v>14.4</v>
      </c>
    </row>
    <row r="8411" spans="1:2" x14ac:dyDescent="0.25">
      <c r="A8411" s="1" t="s">
        <v>8664</v>
      </c>
      <c r="B8411" s="124">
        <v>22.5</v>
      </c>
    </row>
    <row r="8412" spans="1:2" x14ac:dyDescent="0.25">
      <c r="A8412" s="1" t="s">
        <v>8665</v>
      </c>
      <c r="B8412" s="124">
        <v>22.5</v>
      </c>
    </row>
    <row r="8413" spans="1:2" x14ac:dyDescent="0.25">
      <c r="A8413" s="1" t="s">
        <v>8666</v>
      </c>
      <c r="B8413" s="124">
        <v>25.87</v>
      </c>
    </row>
    <row r="8414" spans="1:2" x14ac:dyDescent="0.25">
      <c r="A8414" s="1" t="s">
        <v>8667</v>
      </c>
      <c r="B8414" s="124">
        <v>24.53</v>
      </c>
    </row>
    <row r="8415" spans="1:2" x14ac:dyDescent="0.25">
      <c r="A8415" s="1" t="s">
        <v>8668</v>
      </c>
      <c r="B8415" s="124">
        <v>7.39</v>
      </c>
    </row>
    <row r="8416" spans="1:2" x14ac:dyDescent="0.25">
      <c r="A8416" s="1" t="s">
        <v>8669</v>
      </c>
      <c r="B8416" s="124">
        <v>6.4</v>
      </c>
    </row>
    <row r="8417" spans="1:2" x14ac:dyDescent="0.25">
      <c r="A8417" s="1" t="s">
        <v>8670</v>
      </c>
      <c r="B8417" s="124">
        <v>0.73</v>
      </c>
    </row>
    <row r="8418" spans="1:2" x14ac:dyDescent="0.25">
      <c r="A8418" s="1" t="s">
        <v>8671</v>
      </c>
      <c r="B8418" s="124">
        <v>0.64</v>
      </c>
    </row>
    <row r="8419" spans="1:2" x14ac:dyDescent="0.25">
      <c r="A8419" s="1" t="s">
        <v>8674</v>
      </c>
      <c r="B8419" s="124">
        <v>15.45</v>
      </c>
    </row>
    <row r="8420" spans="1:2" x14ac:dyDescent="0.25">
      <c r="A8420" s="1" t="s">
        <v>8675</v>
      </c>
      <c r="B8420" s="124">
        <v>15.45</v>
      </c>
    </row>
    <row r="8421" spans="1:2" x14ac:dyDescent="0.25">
      <c r="A8421" s="1" t="s">
        <v>8676</v>
      </c>
      <c r="B8421" s="124">
        <v>40</v>
      </c>
    </row>
    <row r="8422" spans="1:2" x14ac:dyDescent="0.25">
      <c r="A8422" s="1" t="s">
        <v>8677</v>
      </c>
      <c r="B8422" s="124">
        <v>40</v>
      </c>
    </row>
    <row r="8423" spans="1:2" x14ac:dyDescent="0.25">
      <c r="A8423" s="1" t="s">
        <v>8678</v>
      </c>
      <c r="B8423" s="124">
        <v>3</v>
      </c>
    </row>
    <row r="8424" spans="1:2" x14ac:dyDescent="0.25">
      <c r="A8424" s="1" t="s">
        <v>8679</v>
      </c>
      <c r="B8424" s="124">
        <v>3</v>
      </c>
    </row>
    <row r="8425" spans="1:2" x14ac:dyDescent="0.25">
      <c r="A8425" s="1" t="s">
        <v>8680</v>
      </c>
      <c r="B8425" s="124">
        <v>3</v>
      </c>
    </row>
    <row r="8426" spans="1:2" x14ac:dyDescent="0.25">
      <c r="A8426" s="1" t="s">
        <v>8681</v>
      </c>
      <c r="B8426" s="124">
        <v>3</v>
      </c>
    </row>
    <row r="8427" spans="1:2" x14ac:dyDescent="0.25">
      <c r="A8427" s="1" t="s">
        <v>8688</v>
      </c>
      <c r="B8427" s="124">
        <v>4.32</v>
      </c>
    </row>
    <row r="8428" spans="1:2" x14ac:dyDescent="0.25">
      <c r="A8428" s="1" t="s">
        <v>8689</v>
      </c>
      <c r="B8428" s="124">
        <v>4.32</v>
      </c>
    </row>
    <row r="8429" spans="1:2" x14ac:dyDescent="0.25">
      <c r="A8429" s="1" t="s">
        <v>8690</v>
      </c>
      <c r="B8429" s="124">
        <v>4.5</v>
      </c>
    </row>
    <row r="8430" spans="1:2" x14ac:dyDescent="0.25">
      <c r="A8430" s="1" t="s">
        <v>8691</v>
      </c>
      <c r="B8430" s="124">
        <v>4.5</v>
      </c>
    </row>
    <row r="8431" spans="1:2" x14ac:dyDescent="0.25">
      <c r="A8431" s="1" t="s">
        <v>8692</v>
      </c>
      <c r="B8431" s="124">
        <v>14</v>
      </c>
    </row>
    <row r="8432" spans="1:2" x14ac:dyDescent="0.25">
      <c r="A8432" s="1" t="s">
        <v>8693</v>
      </c>
      <c r="B8432" s="124">
        <v>14</v>
      </c>
    </row>
    <row r="8433" spans="1:2" x14ac:dyDescent="0.25">
      <c r="A8433" s="1" t="s">
        <v>8694</v>
      </c>
      <c r="B8433" s="124">
        <v>12</v>
      </c>
    </row>
    <row r="8434" spans="1:2" x14ac:dyDescent="0.25">
      <c r="A8434" s="1" t="s">
        <v>8695</v>
      </c>
      <c r="B8434" s="124">
        <v>12</v>
      </c>
    </row>
    <row r="8435" spans="1:2" x14ac:dyDescent="0.25">
      <c r="A8435" s="1" t="s">
        <v>8696</v>
      </c>
      <c r="B8435" s="124">
        <v>24</v>
      </c>
    </row>
    <row r="8436" spans="1:2" x14ac:dyDescent="0.25">
      <c r="A8436" s="1" t="s">
        <v>8697</v>
      </c>
      <c r="B8436" s="124">
        <v>24</v>
      </c>
    </row>
    <row r="8437" spans="1:2" x14ac:dyDescent="0.25">
      <c r="A8437" s="1" t="s">
        <v>8698</v>
      </c>
      <c r="B8437" s="124">
        <v>28</v>
      </c>
    </row>
    <row r="8438" spans="1:2" x14ac:dyDescent="0.25">
      <c r="A8438" s="1" t="s">
        <v>8699</v>
      </c>
      <c r="B8438" s="124">
        <v>28</v>
      </c>
    </row>
    <row r="8439" spans="1:2" x14ac:dyDescent="0.25">
      <c r="A8439" s="1" t="s">
        <v>8700</v>
      </c>
      <c r="B8439" s="124">
        <v>13.2</v>
      </c>
    </row>
    <row r="8440" spans="1:2" x14ac:dyDescent="0.25">
      <c r="A8440" s="1" t="s">
        <v>8701</v>
      </c>
      <c r="B8440" s="124">
        <v>13.2</v>
      </c>
    </row>
    <row r="8441" spans="1:2" x14ac:dyDescent="0.25">
      <c r="A8441" s="1" t="s">
        <v>8702</v>
      </c>
      <c r="B8441" s="124">
        <v>42</v>
      </c>
    </row>
    <row r="8442" spans="1:2" x14ac:dyDescent="0.25">
      <c r="A8442" s="1" t="s">
        <v>8703</v>
      </c>
      <c r="B8442" s="124">
        <v>42</v>
      </c>
    </row>
    <row r="8443" spans="1:2" x14ac:dyDescent="0.25">
      <c r="A8443" s="1" t="s">
        <v>8704</v>
      </c>
      <c r="B8443" s="124">
        <v>8</v>
      </c>
    </row>
    <row r="8444" spans="1:2" x14ac:dyDescent="0.25">
      <c r="A8444" s="1" t="s">
        <v>8705</v>
      </c>
      <c r="B8444" s="124">
        <v>8</v>
      </c>
    </row>
    <row r="8445" spans="1:2" x14ac:dyDescent="0.25">
      <c r="A8445" s="1" t="s">
        <v>8706</v>
      </c>
      <c r="B8445" s="124">
        <v>17.600000000000001</v>
      </c>
    </row>
    <row r="8446" spans="1:2" x14ac:dyDescent="0.25">
      <c r="A8446" s="1" t="s">
        <v>8707</v>
      </c>
      <c r="B8446" s="124">
        <v>17.600000000000001</v>
      </c>
    </row>
    <row r="8447" spans="1:2" x14ac:dyDescent="0.25">
      <c r="A8447" s="1" t="s">
        <v>8708</v>
      </c>
      <c r="B8447" s="124">
        <v>27.5</v>
      </c>
    </row>
    <row r="8448" spans="1:2" x14ac:dyDescent="0.25">
      <c r="A8448" s="1" t="s">
        <v>8709</v>
      </c>
      <c r="B8448" s="124">
        <v>27.5</v>
      </c>
    </row>
    <row r="8449" spans="1:2" x14ac:dyDescent="0.25">
      <c r="A8449" s="1" t="s">
        <v>8710</v>
      </c>
      <c r="B8449" s="124">
        <v>27.5</v>
      </c>
    </row>
    <row r="8450" spans="1:2" x14ac:dyDescent="0.25">
      <c r="A8450" s="1" t="s">
        <v>8711</v>
      </c>
      <c r="B8450" s="124">
        <v>27.5</v>
      </c>
    </row>
    <row r="8451" spans="1:2" x14ac:dyDescent="0.25">
      <c r="A8451" s="1" t="s">
        <v>8712</v>
      </c>
      <c r="B8451" s="124">
        <v>27.5</v>
      </c>
    </row>
    <row r="8452" spans="1:2" x14ac:dyDescent="0.25">
      <c r="A8452" s="1" t="s">
        <v>8713</v>
      </c>
      <c r="B8452" s="124">
        <v>27.5</v>
      </c>
    </row>
    <row r="8453" spans="1:2" x14ac:dyDescent="0.25">
      <c r="A8453" s="1" t="s">
        <v>8714</v>
      </c>
      <c r="B8453" s="124">
        <v>27.5</v>
      </c>
    </row>
    <row r="8454" spans="1:2" x14ac:dyDescent="0.25">
      <c r="A8454" s="1" t="s">
        <v>8715</v>
      </c>
      <c r="B8454" s="124">
        <v>27.5</v>
      </c>
    </row>
    <row r="8455" spans="1:2" x14ac:dyDescent="0.25">
      <c r="A8455" s="1" t="s">
        <v>8716</v>
      </c>
      <c r="B8455" s="124">
        <v>190.28</v>
      </c>
    </row>
    <row r="8456" spans="1:2" x14ac:dyDescent="0.25">
      <c r="A8456" s="1" t="s">
        <v>8717</v>
      </c>
      <c r="B8456" s="124">
        <v>182.46</v>
      </c>
    </row>
    <row r="8457" spans="1:2" x14ac:dyDescent="0.25">
      <c r="A8457" s="1" t="s">
        <v>8718</v>
      </c>
      <c r="B8457" s="124">
        <v>378.16</v>
      </c>
    </row>
    <row r="8458" spans="1:2" x14ac:dyDescent="0.25">
      <c r="A8458" s="1" t="s">
        <v>8719</v>
      </c>
      <c r="B8458" s="124">
        <v>363.2</v>
      </c>
    </row>
    <row r="8459" spans="1:2" x14ac:dyDescent="0.25">
      <c r="A8459" s="1" t="s">
        <v>8720</v>
      </c>
      <c r="B8459" s="124">
        <v>592.26</v>
      </c>
    </row>
    <row r="8460" spans="1:2" x14ac:dyDescent="0.25">
      <c r="A8460" s="1" t="s">
        <v>8721</v>
      </c>
      <c r="B8460" s="124">
        <v>592.26</v>
      </c>
    </row>
    <row r="8461" spans="1:2" x14ac:dyDescent="0.25">
      <c r="A8461" s="1" t="s">
        <v>8722</v>
      </c>
      <c r="B8461" s="124">
        <v>1410.23</v>
      </c>
    </row>
    <row r="8462" spans="1:2" x14ac:dyDescent="0.25">
      <c r="A8462" s="1" t="s">
        <v>8723</v>
      </c>
      <c r="B8462" s="124">
        <v>1410.23</v>
      </c>
    </row>
    <row r="8463" spans="1:2" x14ac:dyDescent="0.25">
      <c r="A8463" s="1" t="s">
        <v>8724</v>
      </c>
      <c r="B8463" s="124">
        <v>813.03</v>
      </c>
    </row>
    <row r="8464" spans="1:2" x14ac:dyDescent="0.25">
      <c r="A8464" s="1" t="s">
        <v>8725</v>
      </c>
      <c r="B8464" s="124">
        <v>787.48</v>
      </c>
    </row>
    <row r="8465" spans="1:2" x14ac:dyDescent="0.25">
      <c r="A8465" s="1" t="s">
        <v>8726</v>
      </c>
      <c r="B8465" s="124">
        <v>60.54</v>
      </c>
    </row>
    <row r="8466" spans="1:2" x14ac:dyDescent="0.25">
      <c r="A8466" s="1" t="s">
        <v>8727</v>
      </c>
      <c r="B8466" s="124">
        <v>57.85</v>
      </c>
    </row>
    <row r="8467" spans="1:2" x14ac:dyDescent="0.25">
      <c r="A8467" s="1" t="s">
        <v>8728</v>
      </c>
      <c r="B8467" s="124">
        <v>114.11</v>
      </c>
    </row>
    <row r="8468" spans="1:2" x14ac:dyDescent="0.25">
      <c r="A8468" s="1" t="s">
        <v>8729</v>
      </c>
      <c r="B8468" s="124">
        <v>108.46</v>
      </c>
    </row>
    <row r="8469" spans="1:2" x14ac:dyDescent="0.25">
      <c r="A8469" s="1" t="s">
        <v>8730</v>
      </c>
      <c r="B8469" s="124">
        <v>481.79</v>
      </c>
    </row>
    <row r="8470" spans="1:2" x14ac:dyDescent="0.25">
      <c r="A8470" s="1" t="s">
        <v>8731</v>
      </c>
      <c r="B8470" s="124">
        <v>458.51</v>
      </c>
    </row>
    <row r="8471" spans="1:2" x14ac:dyDescent="0.25">
      <c r="A8471" s="1" t="s">
        <v>8732</v>
      </c>
      <c r="B8471" s="124">
        <v>75.83</v>
      </c>
    </row>
    <row r="8472" spans="1:2" x14ac:dyDescent="0.25">
      <c r="A8472" s="1" t="s">
        <v>8733</v>
      </c>
      <c r="B8472" s="124">
        <v>67.52</v>
      </c>
    </row>
    <row r="8473" spans="1:2" x14ac:dyDescent="0.25">
      <c r="A8473" s="1" t="s">
        <v>8734</v>
      </c>
      <c r="B8473" s="124">
        <v>104.95</v>
      </c>
    </row>
    <row r="8474" spans="1:2" x14ac:dyDescent="0.25">
      <c r="A8474" s="1" t="s">
        <v>8735</v>
      </c>
      <c r="B8474" s="124">
        <v>99.88</v>
      </c>
    </row>
    <row r="8475" spans="1:2" x14ac:dyDescent="0.25">
      <c r="A8475" s="1" t="s">
        <v>8736</v>
      </c>
      <c r="B8475" s="124">
        <v>152.09</v>
      </c>
    </row>
    <row r="8476" spans="1:2" x14ac:dyDescent="0.25">
      <c r="A8476" s="1" t="s">
        <v>8737</v>
      </c>
      <c r="B8476" s="124">
        <v>142.29</v>
      </c>
    </row>
    <row r="8477" spans="1:2" x14ac:dyDescent="0.25">
      <c r="A8477" s="1" t="s">
        <v>8738</v>
      </c>
      <c r="B8477" s="124">
        <v>120.18</v>
      </c>
    </row>
    <row r="8478" spans="1:2" x14ac:dyDescent="0.25">
      <c r="A8478" s="1" t="s">
        <v>8739</v>
      </c>
      <c r="B8478" s="124">
        <v>113.84</v>
      </c>
    </row>
    <row r="8479" spans="1:2" x14ac:dyDescent="0.25">
      <c r="A8479" s="1" t="s">
        <v>8740</v>
      </c>
      <c r="B8479" s="124">
        <v>6.51</v>
      </c>
    </row>
    <row r="8480" spans="1:2" x14ac:dyDescent="0.25">
      <c r="A8480" s="1" t="s">
        <v>8741</v>
      </c>
      <c r="B8480" s="124">
        <v>5.97</v>
      </c>
    </row>
    <row r="8481" spans="1:2" x14ac:dyDescent="0.25">
      <c r="A8481" s="1" t="s">
        <v>8742</v>
      </c>
      <c r="B8481" s="124">
        <v>7.19</v>
      </c>
    </row>
    <row r="8482" spans="1:2" x14ac:dyDescent="0.25">
      <c r="A8482" s="1" t="s">
        <v>8743</v>
      </c>
      <c r="B8482" s="124">
        <v>6.65</v>
      </c>
    </row>
    <row r="8483" spans="1:2" x14ac:dyDescent="0.25">
      <c r="A8483" s="1" t="s">
        <v>8744</v>
      </c>
      <c r="B8483" s="124">
        <v>116.66</v>
      </c>
    </row>
    <row r="8484" spans="1:2" x14ac:dyDescent="0.25">
      <c r="A8484" s="1" t="s">
        <v>8745</v>
      </c>
      <c r="B8484" s="124">
        <v>114.5</v>
      </c>
    </row>
    <row r="8485" spans="1:2" x14ac:dyDescent="0.25">
      <c r="A8485" s="1" t="s">
        <v>8746</v>
      </c>
      <c r="B8485" s="124">
        <v>225.5</v>
      </c>
    </row>
    <row r="8486" spans="1:2" x14ac:dyDescent="0.25">
      <c r="A8486" s="1" t="s">
        <v>8747</v>
      </c>
      <c r="B8486" s="124">
        <v>200.94</v>
      </c>
    </row>
    <row r="8487" spans="1:2" x14ac:dyDescent="0.25">
      <c r="A8487" s="1" t="s">
        <v>8748</v>
      </c>
      <c r="B8487" s="124">
        <v>265.08999999999997</v>
      </c>
    </row>
    <row r="8488" spans="1:2" x14ac:dyDescent="0.25">
      <c r="A8488" s="1" t="s">
        <v>8749</v>
      </c>
      <c r="B8488" s="124">
        <v>235.95</v>
      </c>
    </row>
    <row r="8489" spans="1:2" x14ac:dyDescent="0.25">
      <c r="A8489" s="1" t="s">
        <v>8750</v>
      </c>
      <c r="B8489" s="124">
        <v>216.26</v>
      </c>
    </row>
    <row r="8490" spans="1:2" x14ac:dyDescent="0.25">
      <c r="A8490" s="1" t="s">
        <v>8751</v>
      </c>
      <c r="B8490" s="124">
        <v>192.93</v>
      </c>
    </row>
    <row r="8491" spans="1:2" x14ac:dyDescent="0.25">
      <c r="A8491" s="1" t="s">
        <v>8752</v>
      </c>
      <c r="B8491" s="124">
        <v>241.92</v>
      </c>
    </row>
    <row r="8492" spans="1:2" x14ac:dyDescent="0.25">
      <c r="A8492" s="1" t="s">
        <v>8753</v>
      </c>
      <c r="B8492" s="124">
        <v>215.51</v>
      </c>
    </row>
    <row r="8493" spans="1:2" x14ac:dyDescent="0.25">
      <c r="A8493" s="1" t="s">
        <v>8754</v>
      </c>
      <c r="B8493" s="124">
        <v>433.4</v>
      </c>
    </row>
    <row r="8494" spans="1:2" x14ac:dyDescent="0.25">
      <c r="A8494" s="1" t="s">
        <v>8755</v>
      </c>
      <c r="B8494" s="124">
        <v>429.6</v>
      </c>
    </row>
    <row r="8495" spans="1:2" x14ac:dyDescent="0.25">
      <c r="A8495" s="1" t="s">
        <v>8756</v>
      </c>
      <c r="B8495" s="124">
        <v>2.36</v>
      </c>
    </row>
    <row r="8496" spans="1:2" x14ac:dyDescent="0.25">
      <c r="A8496" s="1" t="s">
        <v>8757</v>
      </c>
      <c r="B8496" s="124">
        <v>2.0499999999999998</v>
      </c>
    </row>
    <row r="8497" spans="1:2" x14ac:dyDescent="0.25">
      <c r="A8497" s="1" t="s">
        <v>8758</v>
      </c>
      <c r="B8497" s="124">
        <v>1.47</v>
      </c>
    </row>
    <row r="8498" spans="1:2" x14ac:dyDescent="0.25">
      <c r="A8498" s="1" t="s">
        <v>8760</v>
      </c>
      <c r="B8498" s="124">
        <v>1.28</v>
      </c>
    </row>
    <row r="8499" spans="1:2" x14ac:dyDescent="0.25">
      <c r="A8499" s="1" t="s">
        <v>8761</v>
      </c>
      <c r="B8499" s="124">
        <v>2.21</v>
      </c>
    </row>
    <row r="8500" spans="1:2" x14ac:dyDescent="0.25">
      <c r="A8500" s="1" t="s">
        <v>8763</v>
      </c>
      <c r="B8500" s="124">
        <v>1.92</v>
      </c>
    </row>
    <row r="8501" spans="1:2" x14ac:dyDescent="0.25">
      <c r="A8501" s="1" t="s">
        <v>8764</v>
      </c>
      <c r="B8501" s="124">
        <v>30.76</v>
      </c>
    </row>
    <row r="8502" spans="1:2" x14ac:dyDescent="0.25">
      <c r="A8502" s="1" t="s">
        <v>8766</v>
      </c>
      <c r="B8502" s="124">
        <v>30.27</v>
      </c>
    </row>
    <row r="8503" spans="1:2" x14ac:dyDescent="0.25">
      <c r="A8503" s="1" t="s">
        <v>8767</v>
      </c>
      <c r="B8503" s="124">
        <v>35.840000000000003</v>
      </c>
    </row>
    <row r="8504" spans="1:2" x14ac:dyDescent="0.25">
      <c r="A8504" s="1" t="s">
        <v>8768</v>
      </c>
      <c r="B8504" s="124">
        <v>35.35</v>
      </c>
    </row>
    <row r="8505" spans="1:2" x14ac:dyDescent="0.25">
      <c r="A8505" s="1" t="s">
        <v>8769</v>
      </c>
      <c r="B8505" s="124">
        <v>47.97</v>
      </c>
    </row>
    <row r="8506" spans="1:2" x14ac:dyDescent="0.25">
      <c r="A8506" s="1" t="s">
        <v>8770</v>
      </c>
      <c r="B8506" s="124">
        <v>47.48</v>
      </c>
    </row>
    <row r="8507" spans="1:2" x14ac:dyDescent="0.25">
      <c r="A8507" s="1" t="s">
        <v>8771</v>
      </c>
      <c r="B8507" s="124">
        <v>2.95</v>
      </c>
    </row>
    <row r="8508" spans="1:2" x14ac:dyDescent="0.25">
      <c r="A8508" s="1" t="s">
        <v>8773</v>
      </c>
      <c r="B8508" s="124">
        <v>2.56</v>
      </c>
    </row>
    <row r="8509" spans="1:2" x14ac:dyDescent="0.25">
      <c r="A8509" s="1" t="s">
        <v>8774</v>
      </c>
      <c r="B8509" s="124">
        <v>5950.59</v>
      </c>
    </row>
    <row r="8510" spans="1:2" x14ac:dyDescent="0.25">
      <c r="A8510" s="1" t="s">
        <v>8775</v>
      </c>
      <c r="B8510" s="124">
        <v>5157.93</v>
      </c>
    </row>
    <row r="8511" spans="1:2" x14ac:dyDescent="0.25">
      <c r="A8511" s="1" t="s">
        <v>8776</v>
      </c>
      <c r="B8511" s="124">
        <v>3.69</v>
      </c>
    </row>
    <row r="8512" spans="1:2" x14ac:dyDescent="0.25">
      <c r="A8512" s="1" t="s">
        <v>8778</v>
      </c>
      <c r="B8512" s="124">
        <v>3.2</v>
      </c>
    </row>
    <row r="8513" spans="1:2" x14ac:dyDescent="0.25">
      <c r="A8513" s="1" t="s">
        <v>8779</v>
      </c>
      <c r="B8513" s="124">
        <v>170.8</v>
      </c>
    </row>
    <row r="8514" spans="1:2" x14ac:dyDescent="0.25">
      <c r="A8514" s="1" t="s">
        <v>8780</v>
      </c>
      <c r="B8514" s="124">
        <v>164.41</v>
      </c>
    </row>
    <row r="8515" spans="1:2" x14ac:dyDescent="0.25">
      <c r="A8515" s="1" t="s">
        <v>8781</v>
      </c>
      <c r="B8515" s="124">
        <v>4710.68</v>
      </c>
    </row>
    <row r="8516" spans="1:2" x14ac:dyDescent="0.25">
      <c r="A8516" s="1" t="s">
        <v>8783</v>
      </c>
      <c r="B8516" s="124">
        <v>4479.88</v>
      </c>
    </row>
    <row r="8517" spans="1:2" x14ac:dyDescent="0.25">
      <c r="A8517" s="1" t="s">
        <v>8784</v>
      </c>
      <c r="B8517" s="124">
        <v>23.66</v>
      </c>
    </row>
    <row r="8518" spans="1:2" x14ac:dyDescent="0.25">
      <c r="A8518" s="1" t="s">
        <v>8786</v>
      </c>
      <c r="B8518" s="124">
        <v>20.5</v>
      </c>
    </row>
    <row r="8519" spans="1:2" x14ac:dyDescent="0.25">
      <c r="A8519" s="1" t="s">
        <v>8787</v>
      </c>
      <c r="B8519" s="124">
        <v>23.66</v>
      </c>
    </row>
    <row r="8520" spans="1:2" x14ac:dyDescent="0.25">
      <c r="A8520" s="1" t="s">
        <v>8788</v>
      </c>
      <c r="B8520" s="124">
        <v>20.5</v>
      </c>
    </row>
    <row r="8521" spans="1:2" x14ac:dyDescent="0.25">
      <c r="A8521" s="1" t="s">
        <v>8789</v>
      </c>
      <c r="B8521" s="124">
        <v>23.66</v>
      </c>
    </row>
    <row r="8522" spans="1:2" x14ac:dyDescent="0.25">
      <c r="A8522" s="1" t="s">
        <v>8790</v>
      </c>
      <c r="B8522" s="124">
        <v>20.5</v>
      </c>
    </row>
    <row r="8523" spans="1:2" x14ac:dyDescent="0.25">
      <c r="A8523" s="1" t="s">
        <v>8791</v>
      </c>
      <c r="B8523" s="124">
        <v>23.66</v>
      </c>
    </row>
    <row r="8524" spans="1:2" x14ac:dyDescent="0.25">
      <c r="A8524" s="1" t="s">
        <v>8792</v>
      </c>
      <c r="B8524" s="124">
        <v>20.5</v>
      </c>
    </row>
    <row r="8525" spans="1:2" x14ac:dyDescent="0.25">
      <c r="A8525" s="1" t="s">
        <v>8793</v>
      </c>
      <c r="B8525" s="124">
        <v>386.9</v>
      </c>
    </row>
    <row r="8526" spans="1:2" x14ac:dyDescent="0.25">
      <c r="A8526" s="1" t="s">
        <v>8795</v>
      </c>
      <c r="B8526" s="124">
        <v>336.65</v>
      </c>
    </row>
    <row r="8527" spans="1:2" x14ac:dyDescent="0.25">
      <c r="A8527" s="1" t="s">
        <v>8796</v>
      </c>
      <c r="B8527" s="124">
        <v>307.45999999999998</v>
      </c>
    </row>
    <row r="8528" spans="1:2" x14ac:dyDescent="0.25">
      <c r="A8528" s="1" t="s">
        <v>8797</v>
      </c>
      <c r="B8528" s="124">
        <v>267.36</v>
      </c>
    </row>
    <row r="8529" spans="1:2" x14ac:dyDescent="0.25">
      <c r="A8529" s="1" t="s">
        <v>8798</v>
      </c>
      <c r="B8529" s="124">
        <v>333.96</v>
      </c>
    </row>
    <row r="8530" spans="1:2" x14ac:dyDescent="0.25">
      <c r="A8530" s="1" t="s">
        <v>8800</v>
      </c>
      <c r="B8530" s="124">
        <v>290.05</v>
      </c>
    </row>
    <row r="8531" spans="1:2" x14ac:dyDescent="0.25">
      <c r="A8531" s="1" t="s">
        <v>8801</v>
      </c>
      <c r="B8531" s="124">
        <v>307.45999999999998</v>
      </c>
    </row>
    <row r="8532" spans="1:2" x14ac:dyDescent="0.25">
      <c r="A8532" s="1" t="s">
        <v>8802</v>
      </c>
      <c r="B8532" s="124">
        <v>267.36</v>
      </c>
    </row>
    <row r="8533" spans="1:2" x14ac:dyDescent="0.25">
      <c r="A8533" s="1" t="s">
        <v>8803</v>
      </c>
      <c r="B8533" s="124">
        <v>1911.99</v>
      </c>
    </row>
    <row r="8534" spans="1:2" x14ac:dyDescent="0.25">
      <c r="A8534" s="1" t="s">
        <v>8805</v>
      </c>
      <c r="B8534" s="124">
        <v>1668.2</v>
      </c>
    </row>
    <row r="8535" spans="1:2" x14ac:dyDescent="0.25">
      <c r="A8535" s="1" t="s">
        <v>8806</v>
      </c>
      <c r="B8535" s="124">
        <v>4.43</v>
      </c>
    </row>
    <row r="8536" spans="1:2" x14ac:dyDescent="0.25">
      <c r="A8536" s="1" t="s">
        <v>8807</v>
      </c>
      <c r="B8536" s="124">
        <v>3.84</v>
      </c>
    </row>
    <row r="8537" spans="1:2" x14ac:dyDescent="0.25">
      <c r="A8537" s="1" t="s">
        <v>8808</v>
      </c>
      <c r="B8537" s="124">
        <v>147.9</v>
      </c>
    </row>
    <row r="8538" spans="1:2" x14ac:dyDescent="0.25">
      <c r="A8538" s="1" t="s">
        <v>8809</v>
      </c>
      <c r="B8538" s="124">
        <v>128.13</v>
      </c>
    </row>
    <row r="8539" spans="1:2" x14ac:dyDescent="0.25">
      <c r="A8539" s="1" t="s">
        <v>8810</v>
      </c>
      <c r="B8539" s="124">
        <v>85.24</v>
      </c>
    </row>
    <row r="8540" spans="1:2" x14ac:dyDescent="0.25">
      <c r="A8540" s="1" t="s">
        <v>8811</v>
      </c>
      <c r="B8540" s="124">
        <v>74.44</v>
      </c>
    </row>
    <row r="8541" spans="1:2" x14ac:dyDescent="0.25">
      <c r="A8541" s="1" t="s">
        <v>8812</v>
      </c>
      <c r="B8541" s="124">
        <v>13.72</v>
      </c>
    </row>
    <row r="8542" spans="1:2" x14ac:dyDescent="0.25">
      <c r="A8542" s="1" t="s">
        <v>8813</v>
      </c>
      <c r="B8542" s="124">
        <v>11.92</v>
      </c>
    </row>
    <row r="8543" spans="1:2" x14ac:dyDescent="0.25">
      <c r="A8543" s="1" t="s">
        <v>8814</v>
      </c>
      <c r="B8543" s="124">
        <v>30.95</v>
      </c>
    </row>
    <row r="8544" spans="1:2" x14ac:dyDescent="0.25">
      <c r="A8544" s="1" t="s">
        <v>8816</v>
      </c>
      <c r="B8544" s="124">
        <v>26.93</v>
      </c>
    </row>
    <row r="8545" spans="1:2" x14ac:dyDescent="0.25">
      <c r="A8545" s="1" t="s">
        <v>8817</v>
      </c>
      <c r="B8545" s="124">
        <v>4.66</v>
      </c>
    </row>
    <row r="8546" spans="1:2" x14ac:dyDescent="0.25">
      <c r="A8546" s="1" t="s">
        <v>8818</v>
      </c>
      <c r="B8546" s="124">
        <v>4.05</v>
      </c>
    </row>
    <row r="8547" spans="1:2" x14ac:dyDescent="0.25">
      <c r="A8547" s="1" t="s">
        <v>8819</v>
      </c>
      <c r="B8547" s="124">
        <v>37.85</v>
      </c>
    </row>
    <row r="8548" spans="1:2" x14ac:dyDescent="0.25">
      <c r="A8548" s="1" t="s">
        <v>8820</v>
      </c>
      <c r="B8548" s="124">
        <v>36.76</v>
      </c>
    </row>
    <row r="8549" spans="1:2" x14ac:dyDescent="0.25">
      <c r="A8549" s="1" t="s">
        <v>8821</v>
      </c>
      <c r="B8549" s="124">
        <v>0.94</v>
      </c>
    </row>
    <row r="8550" spans="1:2" x14ac:dyDescent="0.25">
      <c r="A8550" s="1" t="s">
        <v>8822</v>
      </c>
      <c r="B8550" s="124">
        <v>0.91</v>
      </c>
    </row>
    <row r="8551" spans="1:2" x14ac:dyDescent="0.25">
      <c r="A8551" s="1" t="s">
        <v>8823</v>
      </c>
      <c r="B8551" s="124">
        <v>0.68</v>
      </c>
    </row>
    <row r="8552" spans="1:2" x14ac:dyDescent="0.25">
      <c r="A8552" s="1" t="s">
        <v>8824</v>
      </c>
      <c r="B8552" s="124">
        <v>0.65</v>
      </c>
    </row>
    <row r="8553" spans="1:2" x14ac:dyDescent="0.25">
      <c r="A8553" s="1" t="s">
        <v>8825</v>
      </c>
      <c r="B8553" s="124">
        <v>0.1</v>
      </c>
    </row>
    <row r="8554" spans="1:2" x14ac:dyDescent="0.25">
      <c r="A8554" s="1" t="s">
        <v>8826</v>
      </c>
      <c r="B8554" s="124">
        <v>0.09</v>
      </c>
    </row>
    <row r="8555" spans="1:2" x14ac:dyDescent="0.25">
      <c r="A8555" s="1" t="s">
        <v>8827</v>
      </c>
      <c r="B8555" s="124">
        <v>33.729999999999997</v>
      </c>
    </row>
    <row r="8556" spans="1:2" x14ac:dyDescent="0.25">
      <c r="A8556" s="1" t="s">
        <v>8828</v>
      </c>
      <c r="B8556" s="124">
        <v>32.979999999999997</v>
      </c>
    </row>
    <row r="8557" spans="1:2" x14ac:dyDescent="0.25">
      <c r="A8557" s="1" t="s">
        <v>8829</v>
      </c>
      <c r="B8557" s="124">
        <v>241.97</v>
      </c>
    </row>
    <row r="8558" spans="1:2" x14ac:dyDescent="0.25">
      <c r="A8558" s="1" t="s">
        <v>8830</v>
      </c>
      <c r="B8558" s="124">
        <v>224.79</v>
      </c>
    </row>
    <row r="8559" spans="1:2" x14ac:dyDescent="0.25">
      <c r="A8559" s="1" t="s">
        <v>8831</v>
      </c>
      <c r="B8559" s="124">
        <v>346.1</v>
      </c>
    </row>
    <row r="8560" spans="1:2" x14ac:dyDescent="0.25">
      <c r="A8560" s="1" t="s">
        <v>8832</v>
      </c>
      <c r="B8560" s="124">
        <v>321.5</v>
      </c>
    </row>
    <row r="8561" spans="1:2" x14ac:dyDescent="0.25">
      <c r="A8561" s="1" t="s">
        <v>8833</v>
      </c>
      <c r="B8561" s="124">
        <v>545.77</v>
      </c>
    </row>
    <row r="8562" spans="1:2" x14ac:dyDescent="0.25">
      <c r="A8562" s="1" t="s">
        <v>8834</v>
      </c>
      <c r="B8562" s="124">
        <v>505.32</v>
      </c>
    </row>
    <row r="8563" spans="1:2" x14ac:dyDescent="0.25">
      <c r="A8563" s="1" t="s">
        <v>8835</v>
      </c>
      <c r="B8563" s="124">
        <v>0.88</v>
      </c>
    </row>
    <row r="8564" spans="1:2" x14ac:dyDescent="0.25">
      <c r="A8564" s="1" t="s">
        <v>8836</v>
      </c>
      <c r="B8564" s="124">
        <v>0.76</v>
      </c>
    </row>
    <row r="8565" spans="1:2" x14ac:dyDescent="0.25">
      <c r="A8565" s="1" t="s">
        <v>8837</v>
      </c>
      <c r="B8565" s="124">
        <v>2.2200000000000002</v>
      </c>
    </row>
    <row r="8566" spans="1:2" x14ac:dyDescent="0.25">
      <c r="A8566" s="1" t="s">
        <v>8839</v>
      </c>
      <c r="B8566" s="124">
        <v>1.93</v>
      </c>
    </row>
    <row r="8567" spans="1:2" x14ac:dyDescent="0.25">
      <c r="A8567" s="1" t="s">
        <v>8840</v>
      </c>
      <c r="B8567" s="124">
        <v>29.9</v>
      </c>
    </row>
    <row r="8568" spans="1:2" x14ac:dyDescent="0.25">
      <c r="A8568" s="1" t="s">
        <v>8841</v>
      </c>
      <c r="B8568" s="124">
        <v>25.94</v>
      </c>
    </row>
    <row r="8569" spans="1:2" x14ac:dyDescent="0.25">
      <c r="A8569" s="1" t="s">
        <v>8842</v>
      </c>
      <c r="B8569" s="124">
        <v>3033.56</v>
      </c>
    </row>
    <row r="8570" spans="1:2" x14ac:dyDescent="0.25">
      <c r="A8570" s="1" t="s">
        <v>8843</v>
      </c>
      <c r="B8570" s="124">
        <v>2634.48</v>
      </c>
    </row>
    <row r="8571" spans="1:2" x14ac:dyDescent="0.25">
      <c r="A8571" s="1" t="s">
        <v>8844</v>
      </c>
      <c r="B8571" s="124">
        <v>1229.08</v>
      </c>
    </row>
    <row r="8572" spans="1:2" x14ac:dyDescent="0.25">
      <c r="A8572" s="1" t="s">
        <v>8845</v>
      </c>
      <c r="B8572" s="124">
        <v>1071.27</v>
      </c>
    </row>
    <row r="8573" spans="1:2" x14ac:dyDescent="0.25">
      <c r="A8573" s="1" t="s">
        <v>8846</v>
      </c>
      <c r="B8573" s="124">
        <v>3.69</v>
      </c>
    </row>
    <row r="8574" spans="1:2" x14ac:dyDescent="0.25">
      <c r="A8574" s="1" t="s">
        <v>8848</v>
      </c>
      <c r="B8574" s="124">
        <v>3.2</v>
      </c>
    </row>
    <row r="8575" spans="1:2" x14ac:dyDescent="0.25">
      <c r="A8575" s="1" t="s">
        <v>8849</v>
      </c>
      <c r="B8575" s="124">
        <v>76.069999999999993</v>
      </c>
    </row>
    <row r="8576" spans="1:2" x14ac:dyDescent="0.25">
      <c r="A8576" s="1" t="s">
        <v>8850</v>
      </c>
      <c r="B8576" s="124">
        <v>66.09</v>
      </c>
    </row>
    <row r="8577" spans="1:2" x14ac:dyDescent="0.25">
      <c r="A8577" s="1" t="s">
        <v>8851</v>
      </c>
      <c r="B8577" s="124">
        <v>1210.94</v>
      </c>
    </row>
    <row r="8578" spans="1:2" x14ac:dyDescent="0.25">
      <c r="A8578" s="1" t="s">
        <v>8852</v>
      </c>
      <c r="B8578" s="124">
        <v>1052.73</v>
      </c>
    </row>
    <row r="8579" spans="1:2" x14ac:dyDescent="0.25">
      <c r="A8579" s="1" t="s">
        <v>8853</v>
      </c>
      <c r="B8579" s="124">
        <v>307.45999999999998</v>
      </c>
    </row>
    <row r="8580" spans="1:2" x14ac:dyDescent="0.25">
      <c r="A8580" s="1" t="s">
        <v>8855</v>
      </c>
      <c r="B8580" s="124">
        <v>267.36</v>
      </c>
    </row>
    <row r="8581" spans="1:2" x14ac:dyDescent="0.25">
      <c r="A8581" s="1" t="s">
        <v>8856</v>
      </c>
      <c r="B8581" s="124">
        <v>0.28999999999999998</v>
      </c>
    </row>
    <row r="8582" spans="1:2" x14ac:dyDescent="0.25">
      <c r="A8582" s="1" t="s">
        <v>8858</v>
      </c>
      <c r="B8582" s="124">
        <v>0.25</v>
      </c>
    </row>
    <row r="8583" spans="1:2" x14ac:dyDescent="0.25">
      <c r="A8583" s="1" t="s">
        <v>8859</v>
      </c>
      <c r="B8583" s="124">
        <v>1.47</v>
      </c>
    </row>
    <row r="8584" spans="1:2" x14ac:dyDescent="0.25">
      <c r="A8584" s="1" t="s">
        <v>8861</v>
      </c>
      <c r="B8584" s="124">
        <v>1.28</v>
      </c>
    </row>
    <row r="8585" spans="1:2" x14ac:dyDescent="0.25">
      <c r="A8585" s="1" t="s">
        <v>8862</v>
      </c>
      <c r="B8585" s="124">
        <v>1.18</v>
      </c>
    </row>
    <row r="8586" spans="1:2" x14ac:dyDescent="0.25">
      <c r="A8586" s="1" t="s">
        <v>8864</v>
      </c>
      <c r="B8586" s="124">
        <v>1.02</v>
      </c>
    </row>
    <row r="8587" spans="1:2" x14ac:dyDescent="0.25">
      <c r="A8587" s="1" t="s">
        <v>8865</v>
      </c>
      <c r="B8587" s="124">
        <v>3.69</v>
      </c>
    </row>
    <row r="8588" spans="1:2" x14ac:dyDescent="0.25">
      <c r="A8588" s="1" t="s">
        <v>8867</v>
      </c>
      <c r="B8588" s="124">
        <v>3.2</v>
      </c>
    </row>
    <row r="8589" spans="1:2" x14ac:dyDescent="0.25">
      <c r="A8589" s="1" t="s">
        <v>8868</v>
      </c>
      <c r="B8589" s="124">
        <v>0.17</v>
      </c>
    </row>
    <row r="8590" spans="1:2" x14ac:dyDescent="0.25">
      <c r="A8590" s="1" t="s">
        <v>8870</v>
      </c>
      <c r="B8590" s="124">
        <v>0.15</v>
      </c>
    </row>
    <row r="8591" spans="1:2" x14ac:dyDescent="0.25">
      <c r="A8591" s="1" t="s">
        <v>8871</v>
      </c>
      <c r="B8591" s="124">
        <v>2.95</v>
      </c>
    </row>
    <row r="8592" spans="1:2" x14ac:dyDescent="0.25">
      <c r="A8592" s="1" t="s">
        <v>8872</v>
      </c>
      <c r="B8592" s="124">
        <v>2.56</v>
      </c>
    </row>
    <row r="8593" spans="1:2" x14ac:dyDescent="0.25">
      <c r="A8593" s="1" t="s">
        <v>8873</v>
      </c>
      <c r="B8593" s="124">
        <v>85.09</v>
      </c>
    </row>
    <row r="8594" spans="1:2" x14ac:dyDescent="0.25">
      <c r="A8594" s="1" t="s">
        <v>8875</v>
      </c>
      <c r="B8594" s="124">
        <v>84.1</v>
      </c>
    </row>
    <row r="8595" spans="1:2" x14ac:dyDescent="0.25">
      <c r="A8595" s="1" t="s">
        <v>8876</v>
      </c>
      <c r="B8595" s="124">
        <v>933.46</v>
      </c>
    </row>
    <row r="8596" spans="1:2" x14ac:dyDescent="0.25">
      <c r="A8596" s="1" t="s">
        <v>8878</v>
      </c>
      <c r="B8596" s="124">
        <v>857.22</v>
      </c>
    </row>
    <row r="8597" spans="1:2" x14ac:dyDescent="0.25">
      <c r="A8597" s="1" t="s">
        <v>8879</v>
      </c>
      <c r="B8597" s="124">
        <v>553.30999999999995</v>
      </c>
    </row>
    <row r="8598" spans="1:2" x14ac:dyDescent="0.25">
      <c r="A8598" s="1" t="s">
        <v>8881</v>
      </c>
      <c r="B8598" s="124">
        <v>513.76</v>
      </c>
    </row>
    <row r="8599" spans="1:2" x14ac:dyDescent="0.25">
      <c r="A8599" s="1" t="s">
        <v>8882</v>
      </c>
      <c r="B8599" s="124">
        <v>731.05</v>
      </c>
    </row>
    <row r="8600" spans="1:2" x14ac:dyDescent="0.25">
      <c r="A8600" s="1" t="s">
        <v>8883</v>
      </c>
      <c r="B8600" s="124">
        <v>699.41</v>
      </c>
    </row>
    <row r="8601" spans="1:2" x14ac:dyDescent="0.25">
      <c r="A8601" s="1" t="s">
        <v>8884</v>
      </c>
      <c r="B8601" s="124">
        <v>59.16</v>
      </c>
    </row>
    <row r="8602" spans="1:2" x14ac:dyDescent="0.25">
      <c r="A8602" s="1" t="s">
        <v>8885</v>
      </c>
      <c r="B8602" s="124">
        <v>51.25</v>
      </c>
    </row>
    <row r="8603" spans="1:2" x14ac:dyDescent="0.25">
      <c r="A8603" s="1" t="s">
        <v>8886</v>
      </c>
      <c r="B8603" s="124">
        <v>2875.51</v>
      </c>
    </row>
    <row r="8604" spans="1:2" x14ac:dyDescent="0.25">
      <c r="A8604" s="1" t="s">
        <v>8887</v>
      </c>
      <c r="B8604" s="124">
        <v>2799.27</v>
      </c>
    </row>
    <row r="8605" spans="1:2" x14ac:dyDescent="0.25">
      <c r="A8605" s="1" t="s">
        <v>8888</v>
      </c>
      <c r="B8605" s="124">
        <v>1634.71</v>
      </c>
    </row>
    <row r="8606" spans="1:2" x14ac:dyDescent="0.25">
      <c r="A8606" s="1" t="s">
        <v>8890</v>
      </c>
      <c r="B8606" s="124">
        <v>1558.47</v>
      </c>
    </row>
    <row r="8607" spans="1:2" x14ac:dyDescent="0.25">
      <c r="A8607" s="1" t="s">
        <v>8891</v>
      </c>
      <c r="B8607" s="124">
        <v>379.04</v>
      </c>
    </row>
    <row r="8608" spans="1:2" x14ac:dyDescent="0.25">
      <c r="A8608" s="1" t="s">
        <v>8893</v>
      </c>
      <c r="B8608" s="124">
        <v>379.04</v>
      </c>
    </row>
    <row r="8609" spans="1:2" x14ac:dyDescent="0.25">
      <c r="A8609" s="1" t="s">
        <v>8894</v>
      </c>
      <c r="B8609" s="124">
        <v>281</v>
      </c>
    </row>
    <row r="8610" spans="1:2" x14ac:dyDescent="0.25">
      <c r="A8610" s="1" t="s">
        <v>8896</v>
      </c>
      <c r="B8610" s="124">
        <v>275.86</v>
      </c>
    </row>
    <row r="8611" spans="1:2" x14ac:dyDescent="0.25">
      <c r="A8611" s="1" t="s">
        <v>8897</v>
      </c>
      <c r="B8611" s="124">
        <v>180</v>
      </c>
    </row>
    <row r="8612" spans="1:2" x14ac:dyDescent="0.25">
      <c r="A8612" s="1" t="s">
        <v>8898</v>
      </c>
      <c r="B8612" s="124">
        <v>180</v>
      </c>
    </row>
    <row r="8613" spans="1:2" x14ac:dyDescent="0.25">
      <c r="A8613" s="1" t="s">
        <v>8899</v>
      </c>
      <c r="B8613" s="124">
        <v>118.32</v>
      </c>
    </row>
    <row r="8614" spans="1:2" x14ac:dyDescent="0.25">
      <c r="A8614" s="1" t="s">
        <v>8900</v>
      </c>
      <c r="B8614" s="124">
        <v>102.5</v>
      </c>
    </row>
    <row r="8615" spans="1:2" x14ac:dyDescent="0.25">
      <c r="A8615" s="1" t="s">
        <v>8901</v>
      </c>
      <c r="B8615" s="124">
        <v>155.30000000000001</v>
      </c>
    </row>
    <row r="8616" spans="1:2" x14ac:dyDescent="0.25">
      <c r="A8616" s="1" t="s">
        <v>8902</v>
      </c>
      <c r="B8616" s="124">
        <v>134.53</v>
      </c>
    </row>
    <row r="8617" spans="1:2" x14ac:dyDescent="0.25">
      <c r="A8617" s="1" t="s">
        <v>8903</v>
      </c>
      <c r="B8617" s="124">
        <v>179.7</v>
      </c>
    </row>
    <row r="8618" spans="1:2" x14ac:dyDescent="0.25">
      <c r="A8618" s="1" t="s">
        <v>8904</v>
      </c>
      <c r="B8618" s="124">
        <v>155.68</v>
      </c>
    </row>
    <row r="8619" spans="1:2" x14ac:dyDescent="0.25">
      <c r="A8619" s="1" t="s">
        <v>8905</v>
      </c>
      <c r="B8619" s="124">
        <v>1.67</v>
      </c>
    </row>
    <row r="8620" spans="1:2" x14ac:dyDescent="0.25">
      <c r="A8620" s="1" t="s">
        <v>8906</v>
      </c>
      <c r="B8620" s="124">
        <v>1.48</v>
      </c>
    </row>
    <row r="8621" spans="1:2" x14ac:dyDescent="0.25">
      <c r="A8621" s="1" t="s">
        <v>8907</v>
      </c>
      <c r="B8621" s="124">
        <v>22.18</v>
      </c>
    </row>
    <row r="8622" spans="1:2" x14ac:dyDescent="0.25">
      <c r="A8622" s="1" t="s">
        <v>8909</v>
      </c>
      <c r="B8622" s="124">
        <v>19.21</v>
      </c>
    </row>
    <row r="8623" spans="1:2" x14ac:dyDescent="0.25">
      <c r="A8623" s="1" t="s">
        <v>8910</v>
      </c>
      <c r="B8623" s="124">
        <v>11.09</v>
      </c>
    </row>
    <row r="8624" spans="1:2" x14ac:dyDescent="0.25">
      <c r="A8624" s="1" t="s">
        <v>8911</v>
      </c>
      <c r="B8624" s="124">
        <v>9.6</v>
      </c>
    </row>
    <row r="8625" spans="1:2" x14ac:dyDescent="0.25">
      <c r="A8625" s="1" t="s">
        <v>8912</v>
      </c>
      <c r="B8625" s="124">
        <v>73.95</v>
      </c>
    </row>
    <row r="8626" spans="1:2" x14ac:dyDescent="0.25">
      <c r="A8626" s="1" t="s">
        <v>8914</v>
      </c>
      <c r="B8626" s="124">
        <v>64.06</v>
      </c>
    </row>
    <row r="8627" spans="1:2" x14ac:dyDescent="0.25">
      <c r="A8627" s="1" t="s">
        <v>8915</v>
      </c>
      <c r="B8627" s="124">
        <v>162.1</v>
      </c>
    </row>
    <row r="8628" spans="1:2" x14ac:dyDescent="0.25">
      <c r="A8628" s="1" t="s">
        <v>8916</v>
      </c>
      <c r="B8628" s="124">
        <v>157.15</v>
      </c>
    </row>
    <row r="8629" spans="1:2" x14ac:dyDescent="0.25">
      <c r="A8629" s="1" t="s">
        <v>8917</v>
      </c>
      <c r="B8629" s="124">
        <v>17.579999999999998</v>
      </c>
    </row>
    <row r="8630" spans="1:2" x14ac:dyDescent="0.25">
      <c r="A8630" s="1" t="s">
        <v>8918</v>
      </c>
      <c r="B8630" s="124">
        <v>16.55</v>
      </c>
    </row>
    <row r="8631" spans="1:2" x14ac:dyDescent="0.25">
      <c r="A8631" s="1" t="s">
        <v>8919</v>
      </c>
      <c r="B8631" s="124">
        <v>25.82</v>
      </c>
    </row>
    <row r="8632" spans="1:2" x14ac:dyDescent="0.25">
      <c r="A8632" s="1" t="s">
        <v>8920</v>
      </c>
      <c r="B8632" s="124">
        <v>24.44</v>
      </c>
    </row>
    <row r="8633" spans="1:2" x14ac:dyDescent="0.25">
      <c r="A8633" s="1" t="s">
        <v>8921</v>
      </c>
      <c r="B8633" s="124">
        <v>14.35</v>
      </c>
    </row>
    <row r="8634" spans="1:2" x14ac:dyDescent="0.25">
      <c r="A8634" s="1" t="s">
        <v>8922</v>
      </c>
      <c r="B8634" s="124">
        <v>13.56</v>
      </c>
    </row>
    <row r="8635" spans="1:2" x14ac:dyDescent="0.25">
      <c r="A8635" s="1" t="s">
        <v>8923</v>
      </c>
      <c r="B8635" s="124">
        <v>139.93</v>
      </c>
    </row>
    <row r="8636" spans="1:2" x14ac:dyDescent="0.25">
      <c r="A8636" s="1" t="s">
        <v>8924</v>
      </c>
      <c r="B8636" s="124">
        <v>134.99</v>
      </c>
    </row>
    <row r="8637" spans="1:2" x14ac:dyDescent="0.25">
      <c r="A8637" s="1" t="s">
        <v>8925</v>
      </c>
      <c r="B8637" s="124">
        <v>4710.68</v>
      </c>
    </row>
    <row r="8638" spans="1:2" x14ac:dyDescent="0.25">
      <c r="A8638" s="1" t="s">
        <v>8926</v>
      </c>
      <c r="B8638" s="124">
        <v>4479.88</v>
      </c>
    </row>
    <row r="8639" spans="1:2" x14ac:dyDescent="0.25">
      <c r="A8639" s="1" t="s">
        <v>8927</v>
      </c>
      <c r="B8639" s="124">
        <v>52.97</v>
      </c>
    </row>
    <row r="8640" spans="1:2" x14ac:dyDescent="0.25">
      <c r="A8640" s="1" t="s">
        <v>8928</v>
      </c>
      <c r="B8640" s="124">
        <v>49</v>
      </c>
    </row>
    <row r="8641" spans="1:2" x14ac:dyDescent="0.25">
      <c r="A8641" s="1" t="s">
        <v>8929</v>
      </c>
      <c r="B8641" s="124">
        <v>31.7</v>
      </c>
    </row>
    <row r="8642" spans="1:2" x14ac:dyDescent="0.25">
      <c r="A8642" s="1" t="s">
        <v>8930</v>
      </c>
      <c r="B8642" s="124">
        <v>28.98</v>
      </c>
    </row>
    <row r="8643" spans="1:2" x14ac:dyDescent="0.25">
      <c r="A8643" s="1" t="s">
        <v>8931</v>
      </c>
      <c r="B8643" s="124">
        <v>35</v>
      </c>
    </row>
    <row r="8644" spans="1:2" x14ac:dyDescent="0.25">
      <c r="A8644" s="1" t="s">
        <v>8932</v>
      </c>
      <c r="B8644" s="124">
        <v>33.520000000000003</v>
      </c>
    </row>
    <row r="8645" spans="1:2" x14ac:dyDescent="0.25">
      <c r="A8645" s="1" t="s">
        <v>8933</v>
      </c>
      <c r="B8645" s="124">
        <v>360.86</v>
      </c>
    </row>
    <row r="8646" spans="1:2" x14ac:dyDescent="0.25">
      <c r="A8646" s="1" t="s">
        <v>8934</v>
      </c>
      <c r="B8646" s="124">
        <v>330.13</v>
      </c>
    </row>
    <row r="8647" spans="1:2" x14ac:dyDescent="0.25">
      <c r="A8647" s="1" t="s">
        <v>8935</v>
      </c>
      <c r="B8647" s="124">
        <v>258.58999999999997</v>
      </c>
    </row>
    <row r="8648" spans="1:2" x14ac:dyDescent="0.25">
      <c r="A8648" s="1" t="s">
        <v>8936</v>
      </c>
      <c r="B8648" s="124">
        <v>236.37</v>
      </c>
    </row>
    <row r="8649" spans="1:2" x14ac:dyDescent="0.25">
      <c r="A8649" s="1" t="s">
        <v>8937</v>
      </c>
      <c r="B8649" s="124">
        <v>682.65</v>
      </c>
    </row>
    <row r="8650" spans="1:2" x14ac:dyDescent="0.25">
      <c r="A8650" s="1" t="s">
        <v>8938</v>
      </c>
      <c r="B8650" s="124">
        <v>630.91999999999996</v>
      </c>
    </row>
    <row r="8651" spans="1:2" x14ac:dyDescent="0.25">
      <c r="A8651" s="1" t="s">
        <v>8939</v>
      </c>
      <c r="B8651" s="124">
        <v>1195.44</v>
      </c>
    </row>
    <row r="8652" spans="1:2" x14ac:dyDescent="0.25">
      <c r="A8652" s="1" t="s">
        <v>8940</v>
      </c>
      <c r="B8652" s="124">
        <v>1102.02</v>
      </c>
    </row>
    <row r="8653" spans="1:2" x14ac:dyDescent="0.25">
      <c r="A8653" s="1" t="s">
        <v>8941</v>
      </c>
      <c r="B8653" s="124">
        <v>412</v>
      </c>
    </row>
    <row r="8654" spans="1:2" x14ac:dyDescent="0.25">
      <c r="A8654" s="1" t="s">
        <v>8942</v>
      </c>
      <c r="B8654" s="124">
        <v>412</v>
      </c>
    </row>
    <row r="8655" spans="1:2" x14ac:dyDescent="0.25">
      <c r="A8655" s="1" t="s">
        <v>8943</v>
      </c>
      <c r="B8655" s="124">
        <v>221.46</v>
      </c>
    </row>
    <row r="8656" spans="1:2" x14ac:dyDescent="0.25">
      <c r="A8656" s="1" t="s">
        <v>8944</v>
      </c>
      <c r="B8656" s="124">
        <v>211</v>
      </c>
    </row>
    <row r="8657" spans="1:2" x14ac:dyDescent="0.25">
      <c r="A8657" s="1" t="s">
        <v>8945</v>
      </c>
      <c r="B8657" s="124">
        <v>611.87</v>
      </c>
    </row>
    <row r="8658" spans="1:2" x14ac:dyDescent="0.25">
      <c r="A8658" s="1" t="s">
        <v>8946</v>
      </c>
      <c r="B8658" s="124">
        <v>590.1</v>
      </c>
    </row>
    <row r="8659" spans="1:2" x14ac:dyDescent="0.25">
      <c r="A8659" s="1" t="s">
        <v>8947</v>
      </c>
      <c r="B8659" s="124">
        <v>1942.54</v>
      </c>
    </row>
    <row r="8660" spans="1:2" x14ac:dyDescent="0.25">
      <c r="A8660" s="1" t="s">
        <v>8948</v>
      </c>
      <c r="B8660" s="124">
        <v>1786.39</v>
      </c>
    </row>
    <row r="8661" spans="1:2" x14ac:dyDescent="0.25">
      <c r="A8661" s="1" t="s">
        <v>8949</v>
      </c>
      <c r="B8661" s="124">
        <v>948.37</v>
      </c>
    </row>
    <row r="8662" spans="1:2" x14ac:dyDescent="0.25">
      <c r="A8662" s="1" t="s">
        <v>8950</v>
      </c>
      <c r="B8662" s="124">
        <v>853.32</v>
      </c>
    </row>
    <row r="8663" spans="1:2" x14ac:dyDescent="0.25">
      <c r="A8663" s="1" t="s">
        <v>8951</v>
      </c>
      <c r="B8663" s="124">
        <v>1489.63</v>
      </c>
    </row>
    <row r="8664" spans="1:2" x14ac:dyDescent="0.25">
      <c r="A8664" s="1" t="s">
        <v>8952</v>
      </c>
      <c r="B8664" s="124">
        <v>1432.2</v>
      </c>
    </row>
    <row r="8665" spans="1:2" x14ac:dyDescent="0.25">
      <c r="A8665" s="1" t="s">
        <v>8953</v>
      </c>
      <c r="B8665" s="124">
        <v>609.11</v>
      </c>
    </row>
    <row r="8666" spans="1:2" x14ac:dyDescent="0.25">
      <c r="A8666" s="1" t="s">
        <v>8954</v>
      </c>
      <c r="B8666" s="124">
        <v>583.94000000000005</v>
      </c>
    </row>
    <row r="8667" spans="1:2" x14ac:dyDescent="0.25">
      <c r="A8667" s="1" t="s">
        <v>8955</v>
      </c>
      <c r="B8667" s="124">
        <v>785.37</v>
      </c>
    </row>
    <row r="8668" spans="1:2" x14ac:dyDescent="0.25">
      <c r="A8668" s="1" t="s">
        <v>8957</v>
      </c>
      <c r="B8668" s="124">
        <v>765.04</v>
      </c>
    </row>
    <row r="8669" spans="1:2" x14ac:dyDescent="0.25">
      <c r="A8669" s="1" t="s">
        <v>8958</v>
      </c>
      <c r="B8669" s="124">
        <v>222.35</v>
      </c>
    </row>
    <row r="8670" spans="1:2" x14ac:dyDescent="0.25">
      <c r="A8670" s="1" t="s">
        <v>8959</v>
      </c>
      <c r="B8670" s="124">
        <v>213.45</v>
      </c>
    </row>
    <row r="8671" spans="1:2" x14ac:dyDescent="0.25">
      <c r="A8671" s="1" t="s">
        <v>8960</v>
      </c>
      <c r="B8671" s="124">
        <v>81.400000000000006</v>
      </c>
    </row>
    <row r="8672" spans="1:2" x14ac:dyDescent="0.25">
      <c r="A8672" s="1" t="s">
        <v>8961</v>
      </c>
      <c r="B8672" s="124">
        <v>74.56</v>
      </c>
    </row>
    <row r="8673" spans="1:2" x14ac:dyDescent="0.25">
      <c r="A8673" s="1" t="s">
        <v>8962</v>
      </c>
      <c r="B8673" s="124">
        <v>108.72</v>
      </c>
    </row>
    <row r="8674" spans="1:2" x14ac:dyDescent="0.25">
      <c r="A8674" s="1" t="s">
        <v>8963</v>
      </c>
      <c r="B8674" s="124">
        <v>95.44</v>
      </c>
    </row>
    <row r="8675" spans="1:2" x14ac:dyDescent="0.25">
      <c r="A8675" s="1" t="s">
        <v>8964</v>
      </c>
      <c r="B8675" s="124">
        <v>1839.53</v>
      </c>
    </row>
    <row r="8676" spans="1:2" x14ac:dyDescent="0.25">
      <c r="A8676" s="1" t="s">
        <v>8965</v>
      </c>
      <c r="B8676" s="124">
        <v>1734.62</v>
      </c>
    </row>
    <row r="8677" spans="1:2" x14ac:dyDescent="0.25">
      <c r="A8677" s="1" t="s">
        <v>8966</v>
      </c>
      <c r="B8677" s="124">
        <v>243.95</v>
      </c>
    </row>
    <row r="8678" spans="1:2" x14ac:dyDescent="0.25">
      <c r="A8678" s="1" t="s">
        <v>8967</v>
      </c>
      <c r="B8678" s="124">
        <v>234.97</v>
      </c>
    </row>
    <row r="8679" spans="1:2" x14ac:dyDescent="0.25">
      <c r="A8679" s="1" t="s">
        <v>8968</v>
      </c>
      <c r="B8679" s="124">
        <v>223.32</v>
      </c>
    </row>
    <row r="8680" spans="1:2" x14ac:dyDescent="0.25">
      <c r="A8680" s="1" t="s">
        <v>8969</v>
      </c>
      <c r="B8680" s="124">
        <v>212.89</v>
      </c>
    </row>
    <row r="8681" spans="1:2" x14ac:dyDescent="0.25">
      <c r="A8681" s="1" t="s">
        <v>8970</v>
      </c>
      <c r="B8681" s="124">
        <v>271.05</v>
      </c>
    </row>
    <row r="8682" spans="1:2" x14ac:dyDescent="0.25">
      <c r="A8682" s="1" t="s">
        <v>8971</v>
      </c>
      <c r="B8682" s="124">
        <v>254.04</v>
      </c>
    </row>
    <row r="8683" spans="1:2" x14ac:dyDescent="0.25">
      <c r="A8683" s="1" t="s">
        <v>8972</v>
      </c>
      <c r="B8683" s="124">
        <v>306.73</v>
      </c>
    </row>
    <row r="8684" spans="1:2" x14ac:dyDescent="0.25">
      <c r="A8684" s="1" t="s">
        <v>8973</v>
      </c>
      <c r="B8684" s="124">
        <v>293.57</v>
      </c>
    </row>
    <row r="8685" spans="1:2" x14ac:dyDescent="0.25">
      <c r="A8685" s="1" t="s">
        <v>8974</v>
      </c>
      <c r="B8685" s="124">
        <v>272.58999999999997</v>
      </c>
    </row>
    <row r="8686" spans="1:2" x14ac:dyDescent="0.25">
      <c r="A8686" s="1" t="s">
        <v>8975</v>
      </c>
      <c r="B8686" s="124">
        <v>261.95</v>
      </c>
    </row>
    <row r="8687" spans="1:2" x14ac:dyDescent="0.25">
      <c r="A8687" s="1" t="s">
        <v>8976</v>
      </c>
      <c r="B8687" s="124">
        <v>242.4</v>
      </c>
    </row>
    <row r="8688" spans="1:2" x14ac:dyDescent="0.25">
      <c r="A8688" s="1" t="s">
        <v>8977</v>
      </c>
      <c r="B8688" s="124">
        <v>233.39</v>
      </c>
    </row>
    <row r="8689" spans="1:2" x14ac:dyDescent="0.25">
      <c r="A8689" s="1" t="s">
        <v>8978</v>
      </c>
      <c r="B8689" s="124">
        <v>198.66</v>
      </c>
    </row>
    <row r="8690" spans="1:2" x14ac:dyDescent="0.25">
      <c r="A8690" s="1" t="s">
        <v>8979</v>
      </c>
      <c r="B8690" s="124">
        <v>195.06</v>
      </c>
    </row>
    <row r="8691" spans="1:2" x14ac:dyDescent="0.25">
      <c r="A8691" s="1" t="s">
        <v>8980</v>
      </c>
      <c r="B8691" s="124">
        <v>340.9</v>
      </c>
    </row>
    <row r="8692" spans="1:2" x14ac:dyDescent="0.25">
      <c r="A8692" s="1" t="s">
        <v>8981</v>
      </c>
      <c r="B8692" s="124">
        <v>325.54000000000002</v>
      </c>
    </row>
    <row r="8693" spans="1:2" x14ac:dyDescent="0.25">
      <c r="A8693" s="1" t="s">
        <v>8982</v>
      </c>
      <c r="B8693" s="124">
        <v>188.54</v>
      </c>
    </row>
    <row r="8694" spans="1:2" x14ac:dyDescent="0.25">
      <c r="A8694" s="1" t="s">
        <v>8983</v>
      </c>
      <c r="B8694" s="124">
        <v>177.24</v>
      </c>
    </row>
    <row r="8695" spans="1:2" x14ac:dyDescent="0.25">
      <c r="A8695" s="1" t="s">
        <v>8984</v>
      </c>
      <c r="B8695" s="124">
        <v>259.19</v>
      </c>
    </row>
    <row r="8696" spans="1:2" x14ac:dyDescent="0.25">
      <c r="A8696" s="1" t="s">
        <v>8985</v>
      </c>
      <c r="B8696" s="124">
        <v>248.57</v>
      </c>
    </row>
    <row r="8697" spans="1:2" x14ac:dyDescent="0.25">
      <c r="A8697" s="1" t="s">
        <v>8986</v>
      </c>
      <c r="B8697" s="124">
        <v>231.74</v>
      </c>
    </row>
    <row r="8698" spans="1:2" x14ac:dyDescent="0.25">
      <c r="A8698" s="1" t="s">
        <v>8987</v>
      </c>
      <c r="B8698" s="124">
        <v>221.78</v>
      </c>
    </row>
    <row r="8699" spans="1:2" x14ac:dyDescent="0.25">
      <c r="A8699" s="1" t="s">
        <v>8988</v>
      </c>
      <c r="B8699" s="124">
        <v>213.18</v>
      </c>
    </row>
    <row r="8700" spans="1:2" x14ac:dyDescent="0.25">
      <c r="A8700" s="1" t="s">
        <v>8989</v>
      </c>
      <c r="B8700" s="124">
        <v>203.96</v>
      </c>
    </row>
    <row r="8701" spans="1:2" x14ac:dyDescent="0.25">
      <c r="A8701" s="1" t="s">
        <v>8990</v>
      </c>
      <c r="B8701" s="124">
        <v>189.5</v>
      </c>
    </row>
    <row r="8702" spans="1:2" x14ac:dyDescent="0.25">
      <c r="A8702" s="1" t="s">
        <v>8991</v>
      </c>
      <c r="B8702" s="124">
        <v>181.55</v>
      </c>
    </row>
    <row r="8703" spans="1:2" x14ac:dyDescent="0.25">
      <c r="A8703" s="1" t="s">
        <v>8992</v>
      </c>
      <c r="B8703" s="124">
        <v>301.73</v>
      </c>
    </row>
    <row r="8704" spans="1:2" x14ac:dyDescent="0.25">
      <c r="A8704" s="1" t="s">
        <v>8993</v>
      </c>
      <c r="B8704" s="124">
        <v>292.23</v>
      </c>
    </row>
    <row r="8705" spans="1:2" x14ac:dyDescent="0.25">
      <c r="A8705" s="1" t="s">
        <v>8994</v>
      </c>
      <c r="B8705" s="124">
        <v>294.02</v>
      </c>
    </row>
    <row r="8706" spans="1:2" x14ac:dyDescent="0.25">
      <c r="A8706" s="1" t="s">
        <v>8995</v>
      </c>
      <c r="B8706" s="124">
        <v>285.14</v>
      </c>
    </row>
    <row r="8707" spans="1:2" x14ac:dyDescent="0.25">
      <c r="A8707" s="1" t="s">
        <v>8996</v>
      </c>
      <c r="B8707" s="124">
        <v>370.26</v>
      </c>
    </row>
    <row r="8708" spans="1:2" x14ac:dyDescent="0.25">
      <c r="A8708" s="1" t="s">
        <v>8997</v>
      </c>
      <c r="B8708" s="124">
        <v>361.2</v>
      </c>
    </row>
    <row r="8709" spans="1:2" x14ac:dyDescent="0.25">
      <c r="A8709" s="1" t="s">
        <v>8998</v>
      </c>
      <c r="B8709" s="124">
        <v>367.03</v>
      </c>
    </row>
    <row r="8710" spans="1:2" x14ac:dyDescent="0.25">
      <c r="A8710" s="1" t="s">
        <v>8999</v>
      </c>
      <c r="B8710" s="124">
        <v>358.84</v>
      </c>
    </row>
    <row r="8711" spans="1:2" x14ac:dyDescent="0.25">
      <c r="A8711" s="1" t="s">
        <v>9000</v>
      </c>
      <c r="B8711" s="124">
        <v>305.22000000000003</v>
      </c>
    </row>
    <row r="8712" spans="1:2" x14ac:dyDescent="0.25">
      <c r="A8712" s="1" t="s">
        <v>9001</v>
      </c>
      <c r="B8712" s="124">
        <v>298.61</v>
      </c>
    </row>
    <row r="8713" spans="1:2" x14ac:dyDescent="0.25">
      <c r="A8713" s="1" t="s">
        <v>9002</v>
      </c>
      <c r="B8713" s="124">
        <v>300.58</v>
      </c>
    </row>
    <row r="8714" spans="1:2" x14ac:dyDescent="0.25">
      <c r="A8714" s="1" t="s">
        <v>9003</v>
      </c>
      <c r="B8714" s="124">
        <v>291.93</v>
      </c>
    </row>
    <row r="8715" spans="1:2" x14ac:dyDescent="0.25">
      <c r="A8715" s="1" t="s">
        <v>9004</v>
      </c>
      <c r="B8715" s="124">
        <v>368.26</v>
      </c>
    </row>
    <row r="8716" spans="1:2" x14ac:dyDescent="0.25">
      <c r="A8716" s="1" t="s">
        <v>9005</v>
      </c>
      <c r="B8716" s="124">
        <v>359.62</v>
      </c>
    </row>
    <row r="8717" spans="1:2" x14ac:dyDescent="0.25">
      <c r="A8717" s="1" t="s">
        <v>9006</v>
      </c>
      <c r="B8717" s="124">
        <v>376.51</v>
      </c>
    </row>
    <row r="8718" spans="1:2" x14ac:dyDescent="0.25">
      <c r="A8718" s="1" t="s">
        <v>9007</v>
      </c>
      <c r="B8718" s="124">
        <v>367.81</v>
      </c>
    </row>
    <row r="8719" spans="1:2" x14ac:dyDescent="0.25">
      <c r="A8719" s="1" t="s">
        <v>9008</v>
      </c>
      <c r="B8719" s="124">
        <v>348.86</v>
      </c>
    </row>
    <row r="8720" spans="1:2" x14ac:dyDescent="0.25">
      <c r="A8720" s="1" t="s">
        <v>9009</v>
      </c>
      <c r="B8720" s="124">
        <v>340.2</v>
      </c>
    </row>
    <row r="8721" spans="1:2" x14ac:dyDescent="0.25">
      <c r="A8721" s="1" t="s">
        <v>9010</v>
      </c>
      <c r="B8721" s="124">
        <v>441.32</v>
      </c>
    </row>
    <row r="8722" spans="1:2" x14ac:dyDescent="0.25">
      <c r="A8722" s="1" t="s">
        <v>9011</v>
      </c>
      <c r="B8722" s="124">
        <v>432.35</v>
      </c>
    </row>
    <row r="8723" spans="1:2" x14ac:dyDescent="0.25">
      <c r="A8723" s="1" t="s">
        <v>9012</v>
      </c>
      <c r="B8723" s="124">
        <v>468.52</v>
      </c>
    </row>
    <row r="8724" spans="1:2" x14ac:dyDescent="0.25">
      <c r="A8724" s="1" t="s">
        <v>9013</v>
      </c>
      <c r="B8724" s="124">
        <v>458.66</v>
      </c>
    </row>
    <row r="8725" spans="1:2" x14ac:dyDescent="0.25">
      <c r="A8725" s="1" t="s">
        <v>9014</v>
      </c>
      <c r="B8725" s="124">
        <v>223.32</v>
      </c>
    </row>
    <row r="8726" spans="1:2" x14ac:dyDescent="0.25">
      <c r="A8726" s="1" t="s">
        <v>9015</v>
      </c>
      <c r="B8726" s="124">
        <v>212.89</v>
      </c>
    </row>
    <row r="8727" spans="1:2" x14ac:dyDescent="0.25">
      <c r="A8727" s="1" t="s">
        <v>9016</v>
      </c>
      <c r="B8727" s="124">
        <v>330.81</v>
      </c>
    </row>
    <row r="8728" spans="1:2" x14ac:dyDescent="0.25">
      <c r="A8728" s="1" t="s">
        <v>9017</v>
      </c>
      <c r="B8728" s="124">
        <v>325.18</v>
      </c>
    </row>
    <row r="8729" spans="1:2" x14ac:dyDescent="0.25">
      <c r="A8729" s="1" t="s">
        <v>9018</v>
      </c>
      <c r="B8729" s="124">
        <v>265.69</v>
      </c>
    </row>
    <row r="8730" spans="1:2" x14ac:dyDescent="0.25">
      <c r="A8730" s="1" t="s">
        <v>9019</v>
      </c>
      <c r="B8730" s="124">
        <v>251.99</v>
      </c>
    </row>
    <row r="8731" spans="1:2" x14ac:dyDescent="0.25">
      <c r="A8731" s="1" t="s">
        <v>9020</v>
      </c>
      <c r="B8731" s="124">
        <v>244.55</v>
      </c>
    </row>
    <row r="8732" spans="1:2" x14ac:dyDescent="0.25">
      <c r="A8732" s="1" t="s">
        <v>9021</v>
      </c>
      <c r="B8732" s="124">
        <v>230.85</v>
      </c>
    </row>
    <row r="8733" spans="1:2" x14ac:dyDescent="0.25">
      <c r="A8733" s="1" t="s">
        <v>9022</v>
      </c>
      <c r="B8733" s="124">
        <v>341.63</v>
      </c>
    </row>
    <row r="8734" spans="1:2" x14ac:dyDescent="0.25">
      <c r="A8734" s="1" t="s">
        <v>9023</v>
      </c>
      <c r="B8734" s="124">
        <v>326.20999999999998</v>
      </c>
    </row>
    <row r="8735" spans="1:2" x14ac:dyDescent="0.25">
      <c r="A8735" s="1" t="s">
        <v>9024</v>
      </c>
      <c r="B8735" s="124">
        <v>130.38999999999999</v>
      </c>
    </row>
    <row r="8736" spans="1:2" x14ac:dyDescent="0.25">
      <c r="A8736" s="1" t="s">
        <v>9025</v>
      </c>
      <c r="B8736" s="124">
        <v>127.39</v>
      </c>
    </row>
    <row r="8737" spans="1:2" x14ac:dyDescent="0.25">
      <c r="A8737" s="1" t="s">
        <v>9026</v>
      </c>
      <c r="B8737" s="124">
        <v>177.52</v>
      </c>
    </row>
    <row r="8738" spans="1:2" x14ac:dyDescent="0.25">
      <c r="A8738" s="1" t="s">
        <v>9027</v>
      </c>
      <c r="B8738" s="124">
        <v>174.51</v>
      </c>
    </row>
    <row r="8739" spans="1:2" x14ac:dyDescent="0.25">
      <c r="A8739" s="1" t="s">
        <v>9028</v>
      </c>
      <c r="B8739" s="124">
        <v>187.32</v>
      </c>
    </row>
    <row r="8740" spans="1:2" x14ac:dyDescent="0.25">
      <c r="A8740" s="1" t="s">
        <v>9029</v>
      </c>
      <c r="B8740" s="124">
        <v>183.72</v>
      </c>
    </row>
    <row r="8741" spans="1:2" x14ac:dyDescent="0.25">
      <c r="A8741" s="1" t="s">
        <v>34762</v>
      </c>
      <c r="B8741" s="124">
        <v>76.37</v>
      </c>
    </row>
    <row r="8742" spans="1:2" x14ac:dyDescent="0.25">
      <c r="A8742" s="1" t="s">
        <v>34763</v>
      </c>
      <c r="B8742" s="124">
        <v>74.39</v>
      </c>
    </row>
    <row r="8743" spans="1:2" x14ac:dyDescent="0.25">
      <c r="A8743" s="1" t="s">
        <v>9030</v>
      </c>
      <c r="B8743" s="124">
        <v>590.42999999999995</v>
      </c>
    </row>
    <row r="8744" spans="1:2" x14ac:dyDescent="0.25">
      <c r="A8744" s="1" t="s">
        <v>9031</v>
      </c>
      <c r="B8744" s="124">
        <v>555.08000000000004</v>
      </c>
    </row>
    <row r="8745" spans="1:2" x14ac:dyDescent="0.25">
      <c r="A8745" s="1" t="s">
        <v>9032</v>
      </c>
      <c r="B8745" s="124">
        <v>2120.91</v>
      </c>
    </row>
    <row r="8746" spans="1:2" x14ac:dyDescent="0.25">
      <c r="A8746" s="1" t="s">
        <v>9033</v>
      </c>
      <c r="B8746" s="124">
        <v>2085.5</v>
      </c>
    </row>
    <row r="8747" spans="1:2" x14ac:dyDescent="0.25">
      <c r="A8747" s="1" t="s">
        <v>9034</v>
      </c>
      <c r="B8747" s="124">
        <v>1603.71</v>
      </c>
    </row>
    <row r="8748" spans="1:2" x14ac:dyDescent="0.25">
      <c r="A8748" s="1" t="s">
        <v>9035</v>
      </c>
      <c r="B8748" s="124">
        <v>1565.79</v>
      </c>
    </row>
    <row r="8749" spans="1:2" x14ac:dyDescent="0.25">
      <c r="A8749" s="1" t="s">
        <v>9036</v>
      </c>
      <c r="B8749" s="124">
        <v>2139.2800000000002</v>
      </c>
    </row>
    <row r="8750" spans="1:2" x14ac:dyDescent="0.25">
      <c r="A8750" s="1" t="s">
        <v>9037</v>
      </c>
      <c r="B8750" s="124">
        <v>2113.5100000000002</v>
      </c>
    </row>
    <row r="8751" spans="1:2" x14ac:dyDescent="0.25">
      <c r="A8751" s="1" t="s">
        <v>9038</v>
      </c>
      <c r="B8751" s="124">
        <v>1493.65</v>
      </c>
    </row>
    <row r="8752" spans="1:2" x14ac:dyDescent="0.25">
      <c r="A8752" s="1" t="s">
        <v>9039</v>
      </c>
      <c r="B8752" s="124">
        <v>1470.32</v>
      </c>
    </row>
    <row r="8753" spans="1:2" x14ac:dyDescent="0.25">
      <c r="A8753" s="1" t="s">
        <v>9040</v>
      </c>
      <c r="B8753" s="124">
        <v>11178.09</v>
      </c>
    </row>
    <row r="8754" spans="1:2" x14ac:dyDescent="0.25">
      <c r="A8754" s="1" t="s">
        <v>9041</v>
      </c>
      <c r="B8754" s="124">
        <v>10640.4</v>
      </c>
    </row>
    <row r="8755" spans="1:2" x14ac:dyDescent="0.25">
      <c r="A8755" s="1" t="s">
        <v>9042</v>
      </c>
      <c r="B8755" s="124">
        <v>3134.6</v>
      </c>
    </row>
    <row r="8756" spans="1:2" x14ac:dyDescent="0.25">
      <c r="A8756" s="1" t="s">
        <v>9043</v>
      </c>
      <c r="B8756" s="124">
        <v>2962.36</v>
      </c>
    </row>
    <row r="8757" spans="1:2" x14ac:dyDescent="0.25">
      <c r="A8757" s="1" t="s">
        <v>9044</v>
      </c>
      <c r="B8757" s="124">
        <v>3509.62</v>
      </c>
    </row>
    <row r="8758" spans="1:2" x14ac:dyDescent="0.25">
      <c r="A8758" s="1" t="s">
        <v>9045</v>
      </c>
      <c r="B8758" s="124">
        <v>3336.66</v>
      </c>
    </row>
    <row r="8759" spans="1:2" x14ac:dyDescent="0.25">
      <c r="A8759" s="1" t="s">
        <v>9046</v>
      </c>
      <c r="B8759" s="124">
        <v>465.97</v>
      </c>
    </row>
    <row r="8760" spans="1:2" x14ac:dyDescent="0.25">
      <c r="A8760" s="1" t="s">
        <v>9047</v>
      </c>
      <c r="B8760" s="124">
        <v>434.37</v>
      </c>
    </row>
    <row r="8761" spans="1:2" x14ac:dyDescent="0.25">
      <c r="A8761" s="1" t="s">
        <v>9048</v>
      </c>
      <c r="B8761" s="124">
        <v>1097.17</v>
      </c>
    </row>
    <row r="8762" spans="1:2" x14ac:dyDescent="0.25">
      <c r="A8762" s="1" t="s">
        <v>9049</v>
      </c>
      <c r="B8762" s="124">
        <v>1044.06</v>
      </c>
    </row>
    <row r="8763" spans="1:2" x14ac:dyDescent="0.25">
      <c r="A8763" s="1" t="s">
        <v>9050</v>
      </c>
      <c r="B8763" s="124">
        <v>1298.4000000000001</v>
      </c>
    </row>
    <row r="8764" spans="1:2" x14ac:dyDescent="0.25">
      <c r="A8764" s="1" t="s">
        <v>9051</v>
      </c>
      <c r="B8764" s="124">
        <v>1278.07</v>
      </c>
    </row>
    <row r="8765" spans="1:2" x14ac:dyDescent="0.25">
      <c r="A8765" s="1" t="s">
        <v>9052</v>
      </c>
      <c r="B8765" s="124">
        <v>3135.48</v>
      </c>
    </row>
    <row r="8766" spans="1:2" x14ac:dyDescent="0.25">
      <c r="A8766" s="1" t="s">
        <v>9053</v>
      </c>
      <c r="B8766" s="124">
        <v>2965.36</v>
      </c>
    </row>
    <row r="8767" spans="1:2" x14ac:dyDescent="0.25">
      <c r="A8767" s="1" t="s">
        <v>9054</v>
      </c>
      <c r="B8767" s="124">
        <v>4214.87</v>
      </c>
    </row>
    <row r="8768" spans="1:2" x14ac:dyDescent="0.25">
      <c r="A8768" s="1" t="s">
        <v>9055</v>
      </c>
      <c r="B8768" s="124">
        <v>4042.66</v>
      </c>
    </row>
    <row r="8769" spans="1:2" x14ac:dyDescent="0.25">
      <c r="A8769" s="1" t="s">
        <v>9056</v>
      </c>
      <c r="B8769" s="124">
        <v>1120.03</v>
      </c>
    </row>
    <row r="8770" spans="1:2" x14ac:dyDescent="0.25">
      <c r="A8770" s="1" t="s">
        <v>9057</v>
      </c>
      <c r="B8770" s="124">
        <v>1081.28</v>
      </c>
    </row>
    <row r="8771" spans="1:2" x14ac:dyDescent="0.25">
      <c r="A8771" s="1" t="s">
        <v>9058</v>
      </c>
      <c r="B8771" s="124">
        <v>2286.04</v>
      </c>
    </row>
    <row r="8772" spans="1:2" x14ac:dyDescent="0.25">
      <c r="A8772" s="1" t="s">
        <v>9059</v>
      </c>
      <c r="B8772" s="124">
        <v>2112.87</v>
      </c>
    </row>
    <row r="8773" spans="1:2" x14ac:dyDescent="0.25">
      <c r="A8773" s="1" t="s">
        <v>9060</v>
      </c>
      <c r="B8773" s="124">
        <v>2992.75</v>
      </c>
    </row>
    <row r="8774" spans="1:2" x14ac:dyDescent="0.25">
      <c r="A8774" s="1" t="s">
        <v>9061</v>
      </c>
      <c r="B8774" s="124">
        <v>2812.85</v>
      </c>
    </row>
    <row r="8775" spans="1:2" x14ac:dyDescent="0.25">
      <c r="A8775" s="1" t="s">
        <v>9062</v>
      </c>
      <c r="B8775" s="124">
        <v>7736.13</v>
      </c>
    </row>
    <row r="8776" spans="1:2" x14ac:dyDescent="0.25">
      <c r="A8776" s="1" t="s">
        <v>9063</v>
      </c>
      <c r="B8776" s="124">
        <v>7430.78</v>
      </c>
    </row>
    <row r="8777" spans="1:2" x14ac:dyDescent="0.25">
      <c r="A8777" s="1" t="s">
        <v>9064</v>
      </c>
      <c r="B8777" s="124">
        <v>627.86</v>
      </c>
    </row>
    <row r="8778" spans="1:2" x14ac:dyDescent="0.25">
      <c r="A8778" s="1" t="s">
        <v>9065</v>
      </c>
      <c r="B8778" s="124">
        <v>601.22</v>
      </c>
    </row>
    <row r="8779" spans="1:2" x14ac:dyDescent="0.25">
      <c r="A8779" s="1" t="s">
        <v>9066</v>
      </c>
      <c r="B8779" s="124">
        <v>702.49</v>
      </c>
    </row>
    <row r="8780" spans="1:2" x14ac:dyDescent="0.25">
      <c r="A8780" s="1" t="s">
        <v>9067</v>
      </c>
      <c r="B8780" s="124">
        <v>657.48</v>
      </c>
    </row>
    <row r="8781" spans="1:2" x14ac:dyDescent="0.25">
      <c r="A8781" s="1" t="s">
        <v>9068</v>
      </c>
      <c r="B8781" s="124">
        <v>767.1</v>
      </c>
    </row>
    <row r="8782" spans="1:2" x14ac:dyDescent="0.25">
      <c r="A8782" s="1" t="s">
        <v>9069</v>
      </c>
      <c r="B8782" s="124">
        <v>730.29</v>
      </c>
    </row>
    <row r="8783" spans="1:2" x14ac:dyDescent="0.25">
      <c r="A8783" s="1" t="s">
        <v>9070</v>
      </c>
      <c r="B8783" s="124">
        <v>942.96</v>
      </c>
    </row>
    <row r="8784" spans="1:2" x14ac:dyDescent="0.25">
      <c r="A8784" s="1" t="s">
        <v>9071</v>
      </c>
      <c r="B8784" s="124">
        <v>899.07</v>
      </c>
    </row>
    <row r="8785" spans="1:2" x14ac:dyDescent="0.25">
      <c r="A8785" s="1" t="s">
        <v>9072</v>
      </c>
      <c r="B8785" s="124">
        <v>1162.8499999999999</v>
      </c>
    </row>
    <row r="8786" spans="1:2" x14ac:dyDescent="0.25">
      <c r="A8786" s="1" t="s">
        <v>9073</v>
      </c>
      <c r="B8786" s="124">
        <v>1098.1300000000001</v>
      </c>
    </row>
    <row r="8787" spans="1:2" x14ac:dyDescent="0.25">
      <c r="A8787" s="1" t="s">
        <v>9074</v>
      </c>
      <c r="B8787" s="124">
        <v>1384.3</v>
      </c>
    </row>
    <row r="8788" spans="1:2" x14ac:dyDescent="0.25">
      <c r="A8788" s="1" t="s">
        <v>9075</v>
      </c>
      <c r="B8788" s="124">
        <v>1384.3</v>
      </c>
    </row>
    <row r="8789" spans="1:2" x14ac:dyDescent="0.25">
      <c r="A8789" s="1" t="s">
        <v>9076</v>
      </c>
      <c r="B8789" s="124">
        <v>423.6</v>
      </c>
    </row>
    <row r="8790" spans="1:2" x14ac:dyDescent="0.25">
      <c r="A8790" s="1" t="s">
        <v>9077</v>
      </c>
      <c r="B8790" s="124">
        <v>423.6</v>
      </c>
    </row>
    <row r="8791" spans="1:2" x14ac:dyDescent="0.25">
      <c r="A8791" s="1" t="s">
        <v>23749</v>
      </c>
      <c r="B8791" s="124">
        <v>316</v>
      </c>
    </row>
    <row r="8792" spans="1:2" x14ac:dyDescent="0.25">
      <c r="A8792" s="1" t="s">
        <v>23750</v>
      </c>
      <c r="B8792" s="124">
        <v>316</v>
      </c>
    </row>
    <row r="8793" spans="1:2" x14ac:dyDescent="0.25">
      <c r="A8793" s="1" t="s">
        <v>9078</v>
      </c>
      <c r="B8793" s="124">
        <v>88.02</v>
      </c>
    </row>
    <row r="8794" spans="1:2" x14ac:dyDescent="0.25">
      <c r="A8794" s="1" t="s">
        <v>9079</v>
      </c>
      <c r="B8794" s="124">
        <v>88.02</v>
      </c>
    </row>
    <row r="8795" spans="1:2" x14ac:dyDescent="0.25">
      <c r="A8795" s="1" t="s">
        <v>9080</v>
      </c>
      <c r="B8795" s="124">
        <v>187.44</v>
      </c>
    </row>
    <row r="8796" spans="1:2" x14ac:dyDescent="0.25">
      <c r="A8796" s="1" t="s">
        <v>9081</v>
      </c>
      <c r="B8796" s="124">
        <v>187.03</v>
      </c>
    </row>
    <row r="8797" spans="1:2" x14ac:dyDescent="0.25">
      <c r="A8797" s="1" t="s">
        <v>9082</v>
      </c>
      <c r="B8797" s="124">
        <v>44.7</v>
      </c>
    </row>
    <row r="8798" spans="1:2" x14ac:dyDescent="0.25">
      <c r="A8798" s="1" t="s">
        <v>9083</v>
      </c>
      <c r="B8798" s="124">
        <v>44.7</v>
      </c>
    </row>
    <row r="8799" spans="1:2" x14ac:dyDescent="0.25">
      <c r="A8799" s="1" t="s">
        <v>9084</v>
      </c>
      <c r="B8799" s="124">
        <v>94.75</v>
      </c>
    </row>
    <row r="8800" spans="1:2" x14ac:dyDescent="0.25">
      <c r="A8800" s="1" t="s">
        <v>9085</v>
      </c>
      <c r="B8800" s="124">
        <v>94.75</v>
      </c>
    </row>
    <row r="8801" spans="1:2" x14ac:dyDescent="0.25">
      <c r="A8801" s="1" t="s">
        <v>9086</v>
      </c>
      <c r="B8801" s="124">
        <v>97.75</v>
      </c>
    </row>
    <row r="8802" spans="1:2" x14ac:dyDescent="0.25">
      <c r="A8802" s="1" t="s">
        <v>9087</v>
      </c>
      <c r="B8802" s="124">
        <v>97.75</v>
      </c>
    </row>
    <row r="8803" spans="1:2" x14ac:dyDescent="0.25">
      <c r="A8803" s="1" t="s">
        <v>9088</v>
      </c>
      <c r="B8803" s="124">
        <v>53.67</v>
      </c>
    </row>
    <row r="8804" spans="1:2" x14ac:dyDescent="0.25">
      <c r="A8804" s="1" t="s">
        <v>9089</v>
      </c>
      <c r="B8804" s="124">
        <v>51.26</v>
      </c>
    </row>
    <row r="8805" spans="1:2" x14ac:dyDescent="0.25">
      <c r="A8805" s="1" t="s">
        <v>9090</v>
      </c>
      <c r="B8805" s="124">
        <v>176.09</v>
      </c>
    </row>
    <row r="8806" spans="1:2" x14ac:dyDescent="0.25">
      <c r="A8806" s="1" t="s">
        <v>9091</v>
      </c>
      <c r="B8806" s="124">
        <v>170.73</v>
      </c>
    </row>
    <row r="8807" spans="1:2" x14ac:dyDescent="0.25">
      <c r="A8807" s="1" t="s">
        <v>9092</v>
      </c>
      <c r="B8807" s="124">
        <v>481.5</v>
      </c>
    </row>
    <row r="8808" spans="1:2" x14ac:dyDescent="0.25">
      <c r="A8808" s="1" t="s">
        <v>9093</v>
      </c>
      <c r="B8808" s="124">
        <v>436.89</v>
      </c>
    </row>
    <row r="8809" spans="1:2" x14ac:dyDescent="0.25">
      <c r="A8809" s="1" t="s">
        <v>9094</v>
      </c>
      <c r="B8809" s="124">
        <v>592.75</v>
      </c>
    </row>
    <row r="8810" spans="1:2" x14ac:dyDescent="0.25">
      <c r="A8810" s="1" t="s">
        <v>9095</v>
      </c>
      <c r="B8810" s="124">
        <v>535.33000000000004</v>
      </c>
    </row>
    <row r="8811" spans="1:2" x14ac:dyDescent="0.25">
      <c r="A8811" s="1" t="s">
        <v>9096</v>
      </c>
      <c r="B8811" s="124">
        <v>453.99</v>
      </c>
    </row>
    <row r="8812" spans="1:2" x14ac:dyDescent="0.25">
      <c r="A8812" s="1" t="s">
        <v>9097</v>
      </c>
      <c r="B8812" s="124">
        <v>449.18</v>
      </c>
    </row>
    <row r="8813" spans="1:2" x14ac:dyDescent="0.25">
      <c r="A8813" s="1" t="s">
        <v>9098</v>
      </c>
      <c r="B8813" s="124">
        <v>107.08</v>
      </c>
    </row>
    <row r="8814" spans="1:2" x14ac:dyDescent="0.25">
      <c r="A8814" s="1" t="s">
        <v>9099</v>
      </c>
      <c r="B8814" s="124">
        <v>104.24</v>
      </c>
    </row>
    <row r="8815" spans="1:2" x14ac:dyDescent="0.25">
      <c r="A8815" s="1" t="s">
        <v>9100</v>
      </c>
      <c r="B8815" s="124">
        <v>286.58999999999997</v>
      </c>
    </row>
    <row r="8816" spans="1:2" x14ac:dyDescent="0.25">
      <c r="A8816" s="1" t="s">
        <v>9101</v>
      </c>
      <c r="B8816" s="124">
        <v>278.44</v>
      </c>
    </row>
    <row r="8817" spans="1:2" x14ac:dyDescent="0.25">
      <c r="A8817" s="1" t="s">
        <v>9102</v>
      </c>
      <c r="B8817" s="124">
        <v>407.58</v>
      </c>
    </row>
    <row r="8818" spans="1:2" x14ac:dyDescent="0.25">
      <c r="A8818" s="1" t="s">
        <v>9103</v>
      </c>
      <c r="B8818" s="124">
        <v>396.14</v>
      </c>
    </row>
    <row r="8819" spans="1:2" x14ac:dyDescent="0.25">
      <c r="A8819" s="1" t="s">
        <v>9104</v>
      </c>
      <c r="B8819" s="124">
        <v>136.69999999999999</v>
      </c>
    </row>
    <row r="8820" spans="1:2" x14ac:dyDescent="0.25">
      <c r="A8820" s="1" t="s">
        <v>9105</v>
      </c>
      <c r="B8820" s="124">
        <v>133.03</v>
      </c>
    </row>
    <row r="8821" spans="1:2" x14ac:dyDescent="0.25">
      <c r="A8821" s="1" t="s">
        <v>9106</v>
      </c>
      <c r="B8821" s="124">
        <v>346.62</v>
      </c>
    </row>
    <row r="8822" spans="1:2" x14ac:dyDescent="0.25">
      <c r="A8822" s="1" t="s">
        <v>9107</v>
      </c>
      <c r="B8822" s="124">
        <v>337.39</v>
      </c>
    </row>
    <row r="8823" spans="1:2" x14ac:dyDescent="0.25">
      <c r="A8823" s="1" t="s">
        <v>9108</v>
      </c>
      <c r="B8823" s="124">
        <v>490.07</v>
      </c>
    </row>
    <row r="8824" spans="1:2" x14ac:dyDescent="0.25">
      <c r="A8824" s="1" t="s">
        <v>9109</v>
      </c>
      <c r="B8824" s="124">
        <v>477.4</v>
      </c>
    </row>
    <row r="8825" spans="1:2" x14ac:dyDescent="0.25">
      <c r="A8825" s="1" t="s">
        <v>9110</v>
      </c>
      <c r="B8825" s="124">
        <v>159.77000000000001</v>
      </c>
    </row>
    <row r="8826" spans="1:2" x14ac:dyDescent="0.25">
      <c r="A8826" s="1" t="s">
        <v>9111</v>
      </c>
      <c r="B8826" s="124">
        <v>155.43</v>
      </c>
    </row>
    <row r="8827" spans="1:2" x14ac:dyDescent="0.25">
      <c r="A8827" s="1" t="s">
        <v>9112</v>
      </c>
      <c r="B8827" s="124">
        <v>382.39</v>
      </c>
    </row>
    <row r="8828" spans="1:2" x14ac:dyDescent="0.25">
      <c r="A8828" s="1" t="s">
        <v>9113</v>
      </c>
      <c r="B8828" s="124">
        <v>372.73</v>
      </c>
    </row>
    <row r="8829" spans="1:2" x14ac:dyDescent="0.25">
      <c r="A8829" s="1" t="s">
        <v>9114</v>
      </c>
      <c r="B8829" s="124">
        <v>544.75</v>
      </c>
    </row>
    <row r="8830" spans="1:2" x14ac:dyDescent="0.25">
      <c r="A8830" s="1" t="s">
        <v>9115</v>
      </c>
      <c r="B8830" s="124">
        <v>531.37</v>
      </c>
    </row>
    <row r="8831" spans="1:2" x14ac:dyDescent="0.25">
      <c r="A8831" s="1" t="s">
        <v>9116</v>
      </c>
      <c r="B8831" s="124">
        <v>192.53</v>
      </c>
    </row>
    <row r="8832" spans="1:2" x14ac:dyDescent="0.25">
      <c r="A8832" s="1" t="s">
        <v>9117</v>
      </c>
      <c r="B8832" s="124">
        <v>187.35</v>
      </c>
    </row>
    <row r="8833" spans="1:2" x14ac:dyDescent="0.25">
      <c r="A8833" s="1" t="s">
        <v>9118</v>
      </c>
      <c r="B8833" s="124">
        <v>448.69</v>
      </c>
    </row>
    <row r="8834" spans="1:2" x14ac:dyDescent="0.25">
      <c r="A8834" s="1" t="s">
        <v>9119</v>
      </c>
      <c r="B8834" s="124">
        <v>437.96</v>
      </c>
    </row>
    <row r="8835" spans="1:2" x14ac:dyDescent="0.25">
      <c r="A8835" s="1" t="s">
        <v>9120</v>
      </c>
      <c r="B8835" s="124">
        <v>633.9</v>
      </c>
    </row>
    <row r="8836" spans="1:2" x14ac:dyDescent="0.25">
      <c r="A8836" s="1" t="s">
        <v>9121</v>
      </c>
      <c r="B8836" s="124">
        <v>619.29999999999995</v>
      </c>
    </row>
    <row r="8837" spans="1:2" x14ac:dyDescent="0.25">
      <c r="A8837" s="1" t="s">
        <v>9122</v>
      </c>
      <c r="B8837" s="124">
        <v>215.17</v>
      </c>
    </row>
    <row r="8838" spans="1:2" x14ac:dyDescent="0.25">
      <c r="A8838" s="1" t="s">
        <v>9123</v>
      </c>
      <c r="B8838" s="124">
        <v>209.33</v>
      </c>
    </row>
    <row r="8839" spans="1:2" x14ac:dyDescent="0.25">
      <c r="A8839" s="1" t="s">
        <v>9124</v>
      </c>
      <c r="B8839" s="124">
        <v>492.35</v>
      </c>
    </row>
    <row r="8840" spans="1:2" x14ac:dyDescent="0.25">
      <c r="A8840" s="1" t="s">
        <v>9125</v>
      </c>
      <c r="B8840" s="124">
        <v>480.76</v>
      </c>
    </row>
    <row r="8841" spans="1:2" x14ac:dyDescent="0.25">
      <c r="A8841" s="1" t="s">
        <v>9126</v>
      </c>
      <c r="B8841" s="124">
        <v>689.5</v>
      </c>
    </row>
    <row r="8842" spans="1:2" x14ac:dyDescent="0.25">
      <c r="A8842" s="1" t="s">
        <v>9127</v>
      </c>
      <c r="B8842" s="124">
        <v>674.17</v>
      </c>
    </row>
    <row r="8843" spans="1:2" x14ac:dyDescent="0.25">
      <c r="A8843" s="1" t="s">
        <v>9128</v>
      </c>
      <c r="B8843" s="124">
        <v>244.22</v>
      </c>
    </row>
    <row r="8844" spans="1:2" x14ac:dyDescent="0.25">
      <c r="A8844" s="1" t="s">
        <v>9129</v>
      </c>
      <c r="B8844" s="124">
        <v>237.7</v>
      </c>
    </row>
    <row r="8845" spans="1:2" x14ac:dyDescent="0.25">
      <c r="A8845" s="1" t="s">
        <v>9130</v>
      </c>
      <c r="B8845" s="124">
        <v>541.55999999999995</v>
      </c>
    </row>
    <row r="8846" spans="1:2" x14ac:dyDescent="0.25">
      <c r="A8846" s="1" t="s">
        <v>9131</v>
      </c>
      <c r="B8846" s="124">
        <v>529.52</v>
      </c>
    </row>
    <row r="8847" spans="1:2" x14ac:dyDescent="0.25">
      <c r="A8847" s="1" t="s">
        <v>9132</v>
      </c>
      <c r="B8847" s="124">
        <v>777.56</v>
      </c>
    </row>
    <row r="8848" spans="1:2" x14ac:dyDescent="0.25">
      <c r="A8848" s="1" t="s">
        <v>9133</v>
      </c>
      <c r="B8848" s="124">
        <v>760.57</v>
      </c>
    </row>
    <row r="8849" spans="1:2" x14ac:dyDescent="0.25">
      <c r="A8849" s="1" t="s">
        <v>9134</v>
      </c>
      <c r="B8849" s="124">
        <v>32.33</v>
      </c>
    </row>
    <row r="8850" spans="1:2" x14ac:dyDescent="0.25">
      <c r="A8850" s="1" t="s">
        <v>9135</v>
      </c>
      <c r="B8850" s="124">
        <v>31.1</v>
      </c>
    </row>
    <row r="8851" spans="1:2" x14ac:dyDescent="0.25">
      <c r="A8851" s="1" t="s">
        <v>9136</v>
      </c>
      <c r="B8851" s="124">
        <v>21.03</v>
      </c>
    </row>
    <row r="8852" spans="1:2" x14ac:dyDescent="0.25">
      <c r="A8852" s="1" t="s">
        <v>9137</v>
      </c>
      <c r="B8852" s="124">
        <v>18.309999999999999</v>
      </c>
    </row>
    <row r="8853" spans="1:2" x14ac:dyDescent="0.25">
      <c r="A8853" s="1" t="s">
        <v>9138</v>
      </c>
      <c r="B8853" s="124">
        <v>45.48</v>
      </c>
    </row>
    <row r="8854" spans="1:2" x14ac:dyDescent="0.25">
      <c r="A8854" s="1" t="s">
        <v>9139</v>
      </c>
      <c r="B8854" s="124">
        <v>43.73</v>
      </c>
    </row>
    <row r="8855" spans="1:2" x14ac:dyDescent="0.25">
      <c r="A8855" s="1" t="s">
        <v>9140</v>
      </c>
      <c r="B8855" s="124">
        <v>22.07</v>
      </c>
    </row>
    <row r="8856" spans="1:2" x14ac:dyDescent="0.25">
      <c r="A8856" s="1" t="s">
        <v>9141</v>
      </c>
      <c r="B8856" s="124">
        <v>19.21</v>
      </c>
    </row>
    <row r="8857" spans="1:2" x14ac:dyDescent="0.25">
      <c r="A8857" s="1" t="s">
        <v>9142</v>
      </c>
      <c r="B8857" s="124">
        <v>65.67</v>
      </c>
    </row>
    <row r="8858" spans="1:2" x14ac:dyDescent="0.25">
      <c r="A8858" s="1" t="s">
        <v>9143</v>
      </c>
      <c r="B8858" s="124">
        <v>63.1</v>
      </c>
    </row>
    <row r="8859" spans="1:2" x14ac:dyDescent="0.25">
      <c r="A8859" s="1" t="s">
        <v>9144</v>
      </c>
      <c r="B8859" s="124">
        <v>23.1</v>
      </c>
    </row>
    <row r="8860" spans="1:2" x14ac:dyDescent="0.25">
      <c r="A8860" s="1" t="s">
        <v>9145</v>
      </c>
      <c r="B8860" s="124">
        <v>20.11</v>
      </c>
    </row>
    <row r="8861" spans="1:2" x14ac:dyDescent="0.25">
      <c r="A8861" s="1" t="s">
        <v>9146</v>
      </c>
      <c r="B8861" s="124">
        <v>83.44</v>
      </c>
    </row>
    <row r="8862" spans="1:2" x14ac:dyDescent="0.25">
      <c r="A8862" s="1" t="s">
        <v>9147</v>
      </c>
      <c r="B8862" s="124">
        <v>80.17</v>
      </c>
    </row>
    <row r="8863" spans="1:2" x14ac:dyDescent="0.25">
      <c r="A8863" s="1" t="s">
        <v>9148</v>
      </c>
      <c r="B8863" s="124">
        <v>25.23</v>
      </c>
    </row>
    <row r="8864" spans="1:2" x14ac:dyDescent="0.25">
      <c r="A8864" s="1" t="s">
        <v>9149</v>
      </c>
      <c r="B8864" s="124">
        <v>22.01</v>
      </c>
    </row>
    <row r="8865" spans="1:2" x14ac:dyDescent="0.25">
      <c r="A8865" s="1" t="s">
        <v>9150</v>
      </c>
      <c r="B8865" s="124">
        <v>128.02000000000001</v>
      </c>
    </row>
    <row r="8866" spans="1:2" x14ac:dyDescent="0.25">
      <c r="A8866" s="1" t="s">
        <v>9151</v>
      </c>
      <c r="B8866" s="124">
        <v>122.98</v>
      </c>
    </row>
    <row r="8867" spans="1:2" x14ac:dyDescent="0.25">
      <c r="A8867" s="1" t="s">
        <v>9152</v>
      </c>
      <c r="B8867" s="124">
        <v>32.32</v>
      </c>
    </row>
    <row r="8868" spans="1:2" x14ac:dyDescent="0.25">
      <c r="A8868" s="1" t="s">
        <v>9153</v>
      </c>
      <c r="B8868" s="124">
        <v>28.22</v>
      </c>
    </row>
    <row r="8869" spans="1:2" x14ac:dyDescent="0.25">
      <c r="A8869" s="1" t="s">
        <v>9154</v>
      </c>
      <c r="B8869" s="124">
        <v>159.96</v>
      </c>
    </row>
    <row r="8870" spans="1:2" x14ac:dyDescent="0.25">
      <c r="A8870" s="1" t="s">
        <v>9155</v>
      </c>
      <c r="B8870" s="124">
        <v>153.53</v>
      </c>
    </row>
    <row r="8871" spans="1:2" x14ac:dyDescent="0.25">
      <c r="A8871" s="1" t="s">
        <v>9156</v>
      </c>
      <c r="B8871" s="124">
        <v>42.39</v>
      </c>
    </row>
    <row r="8872" spans="1:2" x14ac:dyDescent="0.25">
      <c r="A8872" s="1" t="s">
        <v>9157</v>
      </c>
      <c r="B8872" s="124">
        <v>37.090000000000003</v>
      </c>
    </row>
    <row r="8873" spans="1:2" x14ac:dyDescent="0.25">
      <c r="A8873" s="1" t="s">
        <v>9158</v>
      </c>
      <c r="B8873" s="124">
        <v>207.36</v>
      </c>
    </row>
    <row r="8874" spans="1:2" x14ac:dyDescent="0.25">
      <c r="A8874" s="1" t="s">
        <v>9159</v>
      </c>
      <c r="B8874" s="124">
        <v>199.05</v>
      </c>
    </row>
    <row r="8875" spans="1:2" x14ac:dyDescent="0.25">
      <c r="A8875" s="1" t="s">
        <v>9160</v>
      </c>
      <c r="B8875" s="124">
        <v>43.43</v>
      </c>
    </row>
    <row r="8876" spans="1:2" x14ac:dyDescent="0.25">
      <c r="A8876" s="1" t="s">
        <v>9161</v>
      </c>
      <c r="B8876" s="124">
        <v>38</v>
      </c>
    </row>
    <row r="8877" spans="1:2" x14ac:dyDescent="0.25">
      <c r="A8877" s="1" t="s">
        <v>9162</v>
      </c>
      <c r="B8877" s="124">
        <v>262.92</v>
      </c>
    </row>
    <row r="8878" spans="1:2" x14ac:dyDescent="0.25">
      <c r="A8878" s="1" t="s">
        <v>9163</v>
      </c>
      <c r="B8878" s="124">
        <v>252.38</v>
      </c>
    </row>
    <row r="8879" spans="1:2" x14ac:dyDescent="0.25">
      <c r="A8879" s="1" t="s">
        <v>9164</v>
      </c>
      <c r="B8879" s="124">
        <v>44.99</v>
      </c>
    </row>
    <row r="8880" spans="1:2" x14ac:dyDescent="0.25">
      <c r="A8880" s="1" t="s">
        <v>9165</v>
      </c>
      <c r="B8880" s="124">
        <v>39.35</v>
      </c>
    </row>
    <row r="8881" spans="1:2" x14ac:dyDescent="0.25">
      <c r="A8881" s="1" t="s">
        <v>9166</v>
      </c>
      <c r="B8881" s="124">
        <v>282.82</v>
      </c>
    </row>
    <row r="8882" spans="1:2" x14ac:dyDescent="0.25">
      <c r="A8882" s="1" t="s">
        <v>9167</v>
      </c>
      <c r="B8882" s="124">
        <v>271.5</v>
      </c>
    </row>
    <row r="8883" spans="1:2" x14ac:dyDescent="0.25">
      <c r="A8883" s="1" t="s">
        <v>9168</v>
      </c>
      <c r="B8883" s="124">
        <v>56.49</v>
      </c>
    </row>
    <row r="8884" spans="1:2" x14ac:dyDescent="0.25">
      <c r="A8884" s="1" t="s">
        <v>9169</v>
      </c>
      <c r="B8884" s="124">
        <v>49.52</v>
      </c>
    </row>
    <row r="8885" spans="1:2" x14ac:dyDescent="0.25">
      <c r="A8885" s="1" t="s">
        <v>9170</v>
      </c>
      <c r="B8885" s="124">
        <v>310.57</v>
      </c>
    </row>
    <row r="8886" spans="1:2" x14ac:dyDescent="0.25">
      <c r="A8886" s="1" t="s">
        <v>9171</v>
      </c>
      <c r="B8886" s="124">
        <v>298.18</v>
      </c>
    </row>
    <row r="8887" spans="1:2" x14ac:dyDescent="0.25">
      <c r="A8887" s="1" t="s">
        <v>9172</v>
      </c>
      <c r="B8887" s="124">
        <v>84.48</v>
      </c>
    </row>
    <row r="8888" spans="1:2" x14ac:dyDescent="0.25">
      <c r="A8888" s="1" t="s">
        <v>9173</v>
      </c>
      <c r="B8888" s="124">
        <v>74.069999999999993</v>
      </c>
    </row>
    <row r="8889" spans="1:2" x14ac:dyDescent="0.25">
      <c r="A8889" s="1" t="s">
        <v>9174</v>
      </c>
      <c r="B8889" s="124">
        <v>313.52999999999997</v>
      </c>
    </row>
    <row r="8890" spans="1:2" x14ac:dyDescent="0.25">
      <c r="A8890" s="1" t="s">
        <v>9175</v>
      </c>
      <c r="B8890" s="124">
        <v>301.05</v>
      </c>
    </row>
    <row r="8891" spans="1:2" x14ac:dyDescent="0.25">
      <c r="A8891" s="1" t="s">
        <v>9176</v>
      </c>
      <c r="B8891" s="124">
        <v>148.36000000000001</v>
      </c>
    </row>
    <row r="8892" spans="1:2" x14ac:dyDescent="0.25">
      <c r="A8892" s="1" t="s">
        <v>9177</v>
      </c>
      <c r="B8892" s="124">
        <v>130.07</v>
      </c>
    </row>
    <row r="8893" spans="1:2" x14ac:dyDescent="0.25">
      <c r="A8893" s="1" t="s">
        <v>9178</v>
      </c>
      <c r="B8893" s="124">
        <v>415.94</v>
      </c>
    </row>
    <row r="8894" spans="1:2" x14ac:dyDescent="0.25">
      <c r="A8894" s="1" t="s">
        <v>9179</v>
      </c>
      <c r="B8894" s="124">
        <v>402.59</v>
      </c>
    </row>
    <row r="8895" spans="1:2" x14ac:dyDescent="0.25">
      <c r="A8895" s="1" t="s">
        <v>9180</v>
      </c>
      <c r="B8895" s="124">
        <v>489.75</v>
      </c>
    </row>
    <row r="8896" spans="1:2" x14ac:dyDescent="0.25">
      <c r="A8896" s="1" t="s">
        <v>9181</v>
      </c>
      <c r="B8896" s="124">
        <v>475.51</v>
      </c>
    </row>
    <row r="8897" spans="1:2" x14ac:dyDescent="0.25">
      <c r="A8897" s="1" t="s">
        <v>9182</v>
      </c>
      <c r="B8897" s="124">
        <v>707.79</v>
      </c>
    </row>
    <row r="8898" spans="1:2" x14ac:dyDescent="0.25">
      <c r="A8898" s="1" t="s">
        <v>9183</v>
      </c>
      <c r="B8898" s="124">
        <v>688.27</v>
      </c>
    </row>
    <row r="8899" spans="1:2" x14ac:dyDescent="0.25">
      <c r="A8899" s="1" t="s">
        <v>9184</v>
      </c>
      <c r="B8899" s="124">
        <v>61.71</v>
      </c>
    </row>
    <row r="8900" spans="1:2" x14ac:dyDescent="0.25">
      <c r="A8900" s="1" t="s">
        <v>9185</v>
      </c>
      <c r="B8900" s="124">
        <v>61.71</v>
      </c>
    </row>
    <row r="8901" spans="1:2" x14ac:dyDescent="0.25">
      <c r="A8901" s="1" t="s">
        <v>9186</v>
      </c>
      <c r="B8901" s="124">
        <v>72.17</v>
      </c>
    </row>
    <row r="8902" spans="1:2" x14ac:dyDescent="0.25">
      <c r="A8902" s="1" t="s">
        <v>9187</v>
      </c>
      <c r="B8902" s="124">
        <v>72.17</v>
      </c>
    </row>
    <row r="8903" spans="1:2" x14ac:dyDescent="0.25">
      <c r="A8903" s="1" t="s">
        <v>9188</v>
      </c>
      <c r="B8903" s="124">
        <v>83.34</v>
      </c>
    </row>
    <row r="8904" spans="1:2" x14ac:dyDescent="0.25">
      <c r="A8904" s="1" t="s">
        <v>9189</v>
      </c>
      <c r="B8904" s="124">
        <v>83.34</v>
      </c>
    </row>
    <row r="8905" spans="1:2" x14ac:dyDescent="0.25">
      <c r="A8905" s="1" t="s">
        <v>9190</v>
      </c>
      <c r="B8905" s="124">
        <v>102.06</v>
      </c>
    </row>
    <row r="8906" spans="1:2" x14ac:dyDescent="0.25">
      <c r="A8906" s="1" t="s">
        <v>9191</v>
      </c>
      <c r="B8906" s="124">
        <v>102.06</v>
      </c>
    </row>
    <row r="8907" spans="1:2" x14ac:dyDescent="0.25">
      <c r="A8907" s="1" t="s">
        <v>9192</v>
      </c>
      <c r="B8907" s="124">
        <v>123.22</v>
      </c>
    </row>
    <row r="8908" spans="1:2" x14ac:dyDescent="0.25">
      <c r="A8908" s="1" t="s">
        <v>9193</v>
      </c>
      <c r="B8908" s="124">
        <v>123.22</v>
      </c>
    </row>
    <row r="8909" spans="1:2" x14ac:dyDescent="0.25">
      <c r="A8909" s="1" t="s">
        <v>9194</v>
      </c>
      <c r="B8909" s="124">
        <v>180</v>
      </c>
    </row>
    <row r="8910" spans="1:2" x14ac:dyDescent="0.25">
      <c r="A8910" s="1" t="s">
        <v>9195</v>
      </c>
      <c r="B8910" s="124">
        <v>180</v>
      </c>
    </row>
    <row r="8911" spans="1:2" x14ac:dyDescent="0.25">
      <c r="A8911" s="1" t="s">
        <v>9196</v>
      </c>
      <c r="B8911" s="124">
        <v>191.39</v>
      </c>
    </row>
    <row r="8912" spans="1:2" x14ac:dyDescent="0.25">
      <c r="A8912" s="1" t="s">
        <v>9197</v>
      </c>
      <c r="B8912" s="124">
        <v>191.39</v>
      </c>
    </row>
    <row r="8913" spans="1:2" x14ac:dyDescent="0.25">
      <c r="A8913" s="1" t="s">
        <v>9198</v>
      </c>
      <c r="B8913" s="124">
        <v>382.28</v>
      </c>
    </row>
    <row r="8914" spans="1:2" x14ac:dyDescent="0.25">
      <c r="A8914" s="1" t="s">
        <v>9199</v>
      </c>
      <c r="B8914" s="124">
        <v>382.28</v>
      </c>
    </row>
    <row r="8915" spans="1:2" x14ac:dyDescent="0.25">
      <c r="A8915" s="1" t="s">
        <v>9200</v>
      </c>
      <c r="B8915" s="124">
        <v>174.75</v>
      </c>
    </row>
    <row r="8916" spans="1:2" x14ac:dyDescent="0.25">
      <c r="A8916" s="1" t="s">
        <v>9201</v>
      </c>
      <c r="B8916" s="124">
        <v>174.75</v>
      </c>
    </row>
    <row r="8917" spans="1:2" x14ac:dyDescent="0.25">
      <c r="A8917" s="1" t="s">
        <v>9202</v>
      </c>
      <c r="B8917" s="124">
        <v>196.6</v>
      </c>
    </row>
    <row r="8918" spans="1:2" x14ac:dyDescent="0.25">
      <c r="A8918" s="1" t="s">
        <v>9203</v>
      </c>
      <c r="B8918" s="124">
        <v>196.6</v>
      </c>
    </row>
    <row r="8919" spans="1:2" x14ac:dyDescent="0.25">
      <c r="A8919" s="1" t="s">
        <v>9204</v>
      </c>
      <c r="B8919" s="124">
        <v>240.29</v>
      </c>
    </row>
    <row r="8920" spans="1:2" x14ac:dyDescent="0.25">
      <c r="A8920" s="1" t="s">
        <v>9205</v>
      </c>
      <c r="B8920" s="124">
        <v>240.29</v>
      </c>
    </row>
    <row r="8921" spans="1:2" x14ac:dyDescent="0.25">
      <c r="A8921" s="1" t="s">
        <v>9206</v>
      </c>
      <c r="B8921" s="124">
        <v>294.89999999999998</v>
      </c>
    </row>
    <row r="8922" spans="1:2" x14ac:dyDescent="0.25">
      <c r="A8922" s="1" t="s">
        <v>9207</v>
      </c>
      <c r="B8922" s="124">
        <v>294.89999999999998</v>
      </c>
    </row>
    <row r="8923" spans="1:2" x14ac:dyDescent="0.25">
      <c r="A8923" s="1" t="s">
        <v>9208</v>
      </c>
      <c r="B8923" s="124">
        <v>415.04</v>
      </c>
    </row>
    <row r="8924" spans="1:2" x14ac:dyDescent="0.25">
      <c r="A8924" s="1" t="s">
        <v>9209</v>
      </c>
      <c r="B8924" s="124">
        <v>415.04</v>
      </c>
    </row>
    <row r="8925" spans="1:2" x14ac:dyDescent="0.25">
      <c r="A8925" s="1" t="s">
        <v>9210</v>
      </c>
      <c r="B8925" s="124">
        <v>600.72</v>
      </c>
    </row>
    <row r="8926" spans="1:2" x14ac:dyDescent="0.25">
      <c r="A8926" s="1" t="s">
        <v>9211</v>
      </c>
      <c r="B8926" s="124">
        <v>600.72</v>
      </c>
    </row>
    <row r="8927" spans="1:2" x14ac:dyDescent="0.25">
      <c r="A8927" s="1" t="s">
        <v>9212</v>
      </c>
      <c r="B8927" s="124">
        <v>929.69</v>
      </c>
    </row>
    <row r="8928" spans="1:2" x14ac:dyDescent="0.25">
      <c r="A8928" s="1" t="s">
        <v>9213</v>
      </c>
      <c r="B8928" s="124">
        <v>929.69</v>
      </c>
    </row>
    <row r="8929" spans="1:2" x14ac:dyDescent="0.25">
      <c r="A8929" s="1" t="s">
        <v>9216</v>
      </c>
      <c r="B8929" s="124">
        <v>45.87</v>
      </c>
    </row>
    <row r="8930" spans="1:2" x14ac:dyDescent="0.25">
      <c r="A8930" s="1" t="s">
        <v>9217</v>
      </c>
      <c r="B8930" s="124">
        <v>45.87</v>
      </c>
    </row>
    <row r="8931" spans="1:2" x14ac:dyDescent="0.25">
      <c r="A8931" s="1" t="s">
        <v>9218</v>
      </c>
      <c r="B8931" s="124">
        <v>49.15</v>
      </c>
    </row>
    <row r="8932" spans="1:2" x14ac:dyDescent="0.25">
      <c r="A8932" s="1" t="s">
        <v>9219</v>
      </c>
      <c r="B8932" s="124">
        <v>49.15</v>
      </c>
    </row>
    <row r="8933" spans="1:2" x14ac:dyDescent="0.25">
      <c r="A8933" s="1" t="s">
        <v>9220</v>
      </c>
      <c r="B8933" s="124">
        <v>54.61</v>
      </c>
    </row>
    <row r="8934" spans="1:2" x14ac:dyDescent="0.25">
      <c r="A8934" s="1" t="s">
        <v>9221</v>
      </c>
      <c r="B8934" s="124">
        <v>54.61</v>
      </c>
    </row>
    <row r="8935" spans="1:2" x14ac:dyDescent="0.25">
      <c r="A8935" s="1" t="s">
        <v>9222</v>
      </c>
      <c r="B8935" s="124">
        <v>61.16</v>
      </c>
    </row>
    <row r="8936" spans="1:2" x14ac:dyDescent="0.25">
      <c r="A8936" s="1" t="s">
        <v>9223</v>
      </c>
      <c r="B8936" s="124">
        <v>61.16</v>
      </c>
    </row>
    <row r="8937" spans="1:2" x14ac:dyDescent="0.25">
      <c r="A8937" s="1" t="s">
        <v>9224</v>
      </c>
      <c r="B8937" s="124">
        <v>65.53</v>
      </c>
    </row>
    <row r="8938" spans="1:2" x14ac:dyDescent="0.25">
      <c r="A8938" s="1" t="s">
        <v>9225</v>
      </c>
      <c r="B8938" s="124">
        <v>65.53</v>
      </c>
    </row>
    <row r="8939" spans="1:2" x14ac:dyDescent="0.25">
      <c r="A8939" s="1" t="s">
        <v>9226</v>
      </c>
      <c r="B8939" s="124">
        <v>78.64</v>
      </c>
    </row>
    <row r="8940" spans="1:2" x14ac:dyDescent="0.25">
      <c r="A8940" s="1" t="s">
        <v>9227</v>
      </c>
      <c r="B8940" s="124">
        <v>78.64</v>
      </c>
    </row>
    <row r="8941" spans="1:2" x14ac:dyDescent="0.25">
      <c r="A8941" s="1" t="s">
        <v>9228</v>
      </c>
      <c r="B8941" s="124">
        <v>87.37</v>
      </c>
    </row>
    <row r="8942" spans="1:2" x14ac:dyDescent="0.25">
      <c r="A8942" s="1" t="s">
        <v>9229</v>
      </c>
      <c r="B8942" s="124">
        <v>87.37</v>
      </c>
    </row>
    <row r="8943" spans="1:2" x14ac:dyDescent="0.25">
      <c r="A8943" s="1" t="s">
        <v>9230</v>
      </c>
      <c r="B8943" s="124">
        <v>103.76</v>
      </c>
    </row>
    <row r="8944" spans="1:2" x14ac:dyDescent="0.25">
      <c r="A8944" s="1" t="s">
        <v>9231</v>
      </c>
      <c r="B8944" s="124">
        <v>103.76</v>
      </c>
    </row>
    <row r="8945" spans="1:2" x14ac:dyDescent="0.25">
      <c r="A8945" s="1" t="s">
        <v>9232</v>
      </c>
      <c r="B8945" s="124">
        <v>87.37</v>
      </c>
    </row>
    <row r="8946" spans="1:2" x14ac:dyDescent="0.25">
      <c r="A8946" s="1" t="s">
        <v>9233</v>
      </c>
      <c r="B8946" s="124">
        <v>87.37</v>
      </c>
    </row>
    <row r="8947" spans="1:2" x14ac:dyDescent="0.25">
      <c r="A8947" s="1" t="s">
        <v>9234</v>
      </c>
      <c r="B8947" s="124">
        <v>87.37</v>
      </c>
    </row>
    <row r="8948" spans="1:2" x14ac:dyDescent="0.25">
      <c r="A8948" s="1" t="s">
        <v>9235</v>
      </c>
      <c r="B8948" s="124">
        <v>87.37</v>
      </c>
    </row>
    <row r="8949" spans="1:2" x14ac:dyDescent="0.25">
      <c r="A8949" s="1" t="s">
        <v>9236</v>
      </c>
      <c r="B8949" s="124">
        <v>87.37</v>
      </c>
    </row>
    <row r="8950" spans="1:2" x14ac:dyDescent="0.25">
      <c r="A8950" s="1" t="s">
        <v>9237</v>
      </c>
      <c r="B8950" s="124">
        <v>87.37</v>
      </c>
    </row>
    <row r="8951" spans="1:2" x14ac:dyDescent="0.25">
      <c r="A8951" s="1" t="s">
        <v>9238</v>
      </c>
      <c r="B8951" s="124">
        <v>87.37</v>
      </c>
    </row>
    <row r="8952" spans="1:2" x14ac:dyDescent="0.25">
      <c r="A8952" s="1" t="s">
        <v>9239</v>
      </c>
      <c r="B8952" s="124">
        <v>87.37</v>
      </c>
    </row>
    <row r="8953" spans="1:2" x14ac:dyDescent="0.25">
      <c r="A8953" s="1" t="s">
        <v>9240</v>
      </c>
      <c r="B8953" s="124">
        <v>87.37</v>
      </c>
    </row>
    <row r="8954" spans="1:2" x14ac:dyDescent="0.25">
      <c r="A8954" s="1" t="s">
        <v>9241</v>
      </c>
      <c r="B8954" s="124">
        <v>87.37</v>
      </c>
    </row>
    <row r="8955" spans="1:2" x14ac:dyDescent="0.25">
      <c r="A8955" s="1" t="s">
        <v>9242</v>
      </c>
      <c r="B8955" s="124">
        <v>87.37</v>
      </c>
    </row>
    <row r="8956" spans="1:2" x14ac:dyDescent="0.25">
      <c r="A8956" s="1" t="s">
        <v>9243</v>
      </c>
      <c r="B8956" s="124">
        <v>87.37</v>
      </c>
    </row>
    <row r="8957" spans="1:2" x14ac:dyDescent="0.25">
      <c r="A8957" s="1" t="s">
        <v>9244</v>
      </c>
      <c r="B8957" s="124">
        <v>131.06</v>
      </c>
    </row>
    <row r="8958" spans="1:2" x14ac:dyDescent="0.25">
      <c r="A8958" s="1" t="s">
        <v>9245</v>
      </c>
      <c r="B8958" s="124">
        <v>131.06</v>
      </c>
    </row>
    <row r="8959" spans="1:2" x14ac:dyDescent="0.25">
      <c r="A8959" s="1" t="s">
        <v>9246</v>
      </c>
      <c r="B8959" s="124">
        <v>156.18</v>
      </c>
    </row>
    <row r="8960" spans="1:2" x14ac:dyDescent="0.25">
      <c r="A8960" s="1" t="s">
        <v>9247</v>
      </c>
      <c r="B8960" s="124">
        <v>156.18</v>
      </c>
    </row>
    <row r="8961" spans="1:2" x14ac:dyDescent="0.25">
      <c r="A8961" s="1" t="s">
        <v>9248</v>
      </c>
      <c r="B8961" s="124">
        <v>340.99</v>
      </c>
    </row>
    <row r="8962" spans="1:2" x14ac:dyDescent="0.25">
      <c r="A8962" s="1" t="s">
        <v>9249</v>
      </c>
      <c r="B8962" s="124">
        <v>332.9</v>
      </c>
    </row>
    <row r="8963" spans="1:2" x14ac:dyDescent="0.25">
      <c r="A8963" s="1" t="s">
        <v>9250</v>
      </c>
      <c r="B8963" s="124">
        <v>368.84</v>
      </c>
    </row>
    <row r="8964" spans="1:2" x14ac:dyDescent="0.25">
      <c r="A8964" s="1" t="s">
        <v>9251</v>
      </c>
      <c r="B8964" s="124">
        <v>360.42</v>
      </c>
    </row>
    <row r="8965" spans="1:2" x14ac:dyDescent="0.25">
      <c r="A8965" s="1" t="s">
        <v>9252</v>
      </c>
      <c r="B8965" s="124">
        <v>446.95</v>
      </c>
    </row>
    <row r="8966" spans="1:2" x14ac:dyDescent="0.25">
      <c r="A8966" s="1" t="s">
        <v>9253</v>
      </c>
      <c r="B8966" s="124">
        <v>437.85</v>
      </c>
    </row>
    <row r="8967" spans="1:2" x14ac:dyDescent="0.25">
      <c r="A8967" s="1" t="s">
        <v>9254</v>
      </c>
      <c r="B8967" s="124">
        <v>528.11</v>
      </c>
    </row>
    <row r="8968" spans="1:2" x14ac:dyDescent="0.25">
      <c r="A8968" s="1" t="s">
        <v>9255</v>
      </c>
      <c r="B8968" s="124">
        <v>518.41999999999996</v>
      </c>
    </row>
    <row r="8969" spans="1:2" x14ac:dyDescent="0.25">
      <c r="A8969" s="1" t="s">
        <v>9256</v>
      </c>
      <c r="B8969" s="124">
        <v>599.21</v>
      </c>
    </row>
    <row r="8970" spans="1:2" x14ac:dyDescent="0.25">
      <c r="A8970" s="1" t="s">
        <v>9257</v>
      </c>
      <c r="B8970" s="124">
        <v>587.89</v>
      </c>
    </row>
    <row r="8971" spans="1:2" x14ac:dyDescent="0.25">
      <c r="A8971" s="1" t="s">
        <v>9258</v>
      </c>
      <c r="B8971" s="124">
        <v>346.16</v>
      </c>
    </row>
    <row r="8972" spans="1:2" x14ac:dyDescent="0.25">
      <c r="A8972" s="1" t="s">
        <v>9259</v>
      </c>
      <c r="B8972" s="124">
        <v>337.41</v>
      </c>
    </row>
    <row r="8973" spans="1:2" x14ac:dyDescent="0.25">
      <c r="A8973" s="1" t="s">
        <v>9260</v>
      </c>
      <c r="B8973" s="124">
        <v>373.53</v>
      </c>
    </row>
    <row r="8974" spans="1:2" x14ac:dyDescent="0.25">
      <c r="A8974" s="1" t="s">
        <v>9261</v>
      </c>
      <c r="B8974" s="124">
        <v>364.49</v>
      </c>
    </row>
    <row r="8975" spans="1:2" x14ac:dyDescent="0.25">
      <c r="A8975" s="1" t="s">
        <v>9262</v>
      </c>
      <c r="B8975" s="124">
        <v>452.01</v>
      </c>
    </row>
    <row r="8976" spans="1:2" x14ac:dyDescent="0.25">
      <c r="A8976" s="1" t="s">
        <v>9263</v>
      </c>
      <c r="B8976" s="124">
        <v>442.23</v>
      </c>
    </row>
    <row r="8977" spans="1:2" x14ac:dyDescent="0.25">
      <c r="A8977" s="1" t="s">
        <v>9264</v>
      </c>
      <c r="B8977" s="124">
        <v>533.53</v>
      </c>
    </row>
    <row r="8978" spans="1:2" x14ac:dyDescent="0.25">
      <c r="A8978" s="1" t="s">
        <v>9265</v>
      </c>
      <c r="B8978" s="124">
        <v>523.12</v>
      </c>
    </row>
    <row r="8979" spans="1:2" x14ac:dyDescent="0.25">
      <c r="A8979" s="1" t="s">
        <v>9266</v>
      </c>
      <c r="B8979" s="124">
        <v>598.37</v>
      </c>
    </row>
    <row r="8980" spans="1:2" x14ac:dyDescent="0.25">
      <c r="A8980" s="1" t="s">
        <v>9267</v>
      </c>
      <c r="B8980" s="124">
        <v>586.9</v>
      </c>
    </row>
    <row r="8981" spans="1:2" x14ac:dyDescent="0.25">
      <c r="A8981" s="1" t="s">
        <v>9268</v>
      </c>
      <c r="B8981" s="124">
        <v>195.75</v>
      </c>
    </row>
    <row r="8982" spans="1:2" x14ac:dyDescent="0.25">
      <c r="A8982" s="1" t="s">
        <v>9269</v>
      </c>
      <c r="B8982" s="124">
        <v>191.73</v>
      </c>
    </row>
    <row r="8983" spans="1:2" x14ac:dyDescent="0.25">
      <c r="A8983" s="1" t="s">
        <v>9270</v>
      </c>
      <c r="B8983" s="124">
        <v>212.45</v>
      </c>
    </row>
    <row r="8984" spans="1:2" x14ac:dyDescent="0.25">
      <c r="A8984" s="1" t="s">
        <v>9271</v>
      </c>
      <c r="B8984" s="124">
        <v>208.23</v>
      </c>
    </row>
    <row r="8985" spans="1:2" x14ac:dyDescent="0.25">
      <c r="A8985" s="1" t="s">
        <v>9272</v>
      </c>
      <c r="B8985" s="124">
        <v>265.66000000000003</v>
      </c>
    </row>
    <row r="8986" spans="1:2" x14ac:dyDescent="0.25">
      <c r="A8986" s="1" t="s">
        <v>9273</v>
      </c>
      <c r="B8986" s="124">
        <v>261.11</v>
      </c>
    </row>
    <row r="8987" spans="1:2" x14ac:dyDescent="0.25">
      <c r="A8987" s="1" t="s">
        <v>9274</v>
      </c>
      <c r="B8987" s="124">
        <v>311.27999999999997</v>
      </c>
    </row>
    <row r="8988" spans="1:2" x14ac:dyDescent="0.25">
      <c r="A8988" s="1" t="s">
        <v>9275</v>
      </c>
      <c r="B8988" s="124">
        <v>306.44</v>
      </c>
    </row>
    <row r="8989" spans="1:2" x14ac:dyDescent="0.25">
      <c r="A8989" s="1" t="s">
        <v>9276</v>
      </c>
      <c r="B8989" s="124">
        <v>329.06</v>
      </c>
    </row>
    <row r="8990" spans="1:2" x14ac:dyDescent="0.25">
      <c r="A8990" s="1" t="s">
        <v>9277</v>
      </c>
      <c r="B8990" s="124">
        <v>323.74</v>
      </c>
    </row>
    <row r="8991" spans="1:2" x14ac:dyDescent="0.25">
      <c r="A8991" s="1" t="s">
        <v>9278</v>
      </c>
      <c r="B8991" s="124">
        <v>340.99</v>
      </c>
    </row>
    <row r="8992" spans="1:2" x14ac:dyDescent="0.25">
      <c r="A8992" s="1" t="s">
        <v>9279</v>
      </c>
      <c r="B8992" s="124">
        <v>332.9</v>
      </c>
    </row>
    <row r="8993" spans="1:2" x14ac:dyDescent="0.25">
      <c r="A8993" s="1" t="s">
        <v>9280</v>
      </c>
      <c r="B8993" s="124">
        <v>386.37</v>
      </c>
    </row>
    <row r="8994" spans="1:2" x14ac:dyDescent="0.25">
      <c r="A8994" s="1" t="s">
        <v>9281</v>
      </c>
      <c r="B8994" s="124">
        <v>377.2</v>
      </c>
    </row>
    <row r="8995" spans="1:2" x14ac:dyDescent="0.25">
      <c r="A8995" s="1" t="s">
        <v>9282</v>
      </c>
      <c r="B8995" s="124">
        <v>475.32</v>
      </c>
    </row>
    <row r="8996" spans="1:2" x14ac:dyDescent="0.25">
      <c r="A8996" s="1" t="s">
        <v>9283</v>
      </c>
      <c r="B8996" s="124">
        <v>464.04</v>
      </c>
    </row>
    <row r="8997" spans="1:2" x14ac:dyDescent="0.25">
      <c r="A8997" s="1" t="s">
        <v>9284</v>
      </c>
      <c r="B8997" s="124">
        <v>572.95000000000005</v>
      </c>
    </row>
    <row r="8998" spans="1:2" x14ac:dyDescent="0.25">
      <c r="A8998" s="1" t="s">
        <v>9285</v>
      </c>
      <c r="B8998" s="124">
        <v>559.36</v>
      </c>
    </row>
    <row r="8999" spans="1:2" x14ac:dyDescent="0.25">
      <c r="A8999" s="1" t="s">
        <v>9286</v>
      </c>
      <c r="B8999" s="124">
        <v>683.22</v>
      </c>
    </row>
    <row r="9000" spans="1:2" x14ac:dyDescent="0.25">
      <c r="A9000" s="1" t="s">
        <v>9287</v>
      </c>
      <c r="B9000" s="124">
        <v>667.01</v>
      </c>
    </row>
    <row r="9001" spans="1:2" x14ac:dyDescent="0.25">
      <c r="A9001" s="1" t="s">
        <v>9445</v>
      </c>
      <c r="B9001" s="124">
        <v>223.89</v>
      </c>
    </row>
    <row r="9002" spans="1:2" x14ac:dyDescent="0.25">
      <c r="A9002" s="1" t="s">
        <v>9446</v>
      </c>
      <c r="B9002" s="124">
        <v>194.02</v>
      </c>
    </row>
    <row r="9003" spans="1:2" x14ac:dyDescent="0.25">
      <c r="A9003" s="1" t="s">
        <v>9447</v>
      </c>
      <c r="B9003" s="124">
        <v>344.55</v>
      </c>
    </row>
    <row r="9004" spans="1:2" x14ac:dyDescent="0.25">
      <c r="A9004" s="1" t="s">
        <v>9448</v>
      </c>
      <c r="B9004" s="124">
        <v>298.58999999999997</v>
      </c>
    </row>
    <row r="9005" spans="1:2" x14ac:dyDescent="0.25">
      <c r="A9005" s="1" t="s">
        <v>9449</v>
      </c>
      <c r="B9005" s="124">
        <v>258.13</v>
      </c>
    </row>
    <row r="9006" spans="1:2" x14ac:dyDescent="0.25">
      <c r="A9006" s="1" t="s">
        <v>9450</v>
      </c>
      <c r="B9006" s="124">
        <v>223.69</v>
      </c>
    </row>
    <row r="9007" spans="1:2" x14ac:dyDescent="0.25">
      <c r="A9007" s="1" t="s">
        <v>9451</v>
      </c>
      <c r="B9007" s="124">
        <v>394.97</v>
      </c>
    </row>
    <row r="9008" spans="1:2" x14ac:dyDescent="0.25">
      <c r="A9008" s="1" t="s">
        <v>9452</v>
      </c>
      <c r="B9008" s="124">
        <v>342.27</v>
      </c>
    </row>
    <row r="9009" spans="1:2" x14ac:dyDescent="0.25">
      <c r="A9009" s="1" t="s">
        <v>9453</v>
      </c>
      <c r="B9009" s="124">
        <v>293.69</v>
      </c>
    </row>
    <row r="9010" spans="1:2" x14ac:dyDescent="0.25">
      <c r="A9010" s="1" t="s">
        <v>9454</v>
      </c>
      <c r="B9010" s="124">
        <v>254.51</v>
      </c>
    </row>
    <row r="9011" spans="1:2" x14ac:dyDescent="0.25">
      <c r="A9011" s="1" t="s">
        <v>9455</v>
      </c>
      <c r="B9011" s="124">
        <v>449.72</v>
      </c>
    </row>
    <row r="9012" spans="1:2" x14ac:dyDescent="0.25">
      <c r="A9012" s="1" t="s">
        <v>9456</v>
      </c>
      <c r="B9012" s="124">
        <v>389.73</v>
      </c>
    </row>
    <row r="9013" spans="1:2" x14ac:dyDescent="0.25">
      <c r="A9013" s="1" t="s">
        <v>9457</v>
      </c>
      <c r="B9013" s="124">
        <v>372.27</v>
      </c>
    </row>
    <row r="9014" spans="1:2" x14ac:dyDescent="0.25">
      <c r="A9014" s="1" t="s">
        <v>9458</v>
      </c>
      <c r="B9014" s="124">
        <v>322.61</v>
      </c>
    </row>
    <row r="9015" spans="1:2" x14ac:dyDescent="0.25">
      <c r="A9015" s="1" t="s">
        <v>9459</v>
      </c>
      <c r="B9015" s="124">
        <v>569.26</v>
      </c>
    </row>
    <row r="9016" spans="1:2" x14ac:dyDescent="0.25">
      <c r="A9016" s="1" t="s">
        <v>9460</v>
      </c>
      <c r="B9016" s="124">
        <v>493.32</v>
      </c>
    </row>
    <row r="9017" spans="1:2" x14ac:dyDescent="0.25">
      <c r="A9017" s="1" t="s">
        <v>9461</v>
      </c>
      <c r="B9017" s="124">
        <v>459.2</v>
      </c>
    </row>
    <row r="9018" spans="1:2" x14ac:dyDescent="0.25">
      <c r="A9018" s="1" t="s">
        <v>9462</v>
      </c>
      <c r="B9018" s="124">
        <v>397.94</v>
      </c>
    </row>
    <row r="9019" spans="1:2" x14ac:dyDescent="0.25">
      <c r="A9019" s="1" t="s">
        <v>9463</v>
      </c>
      <c r="B9019" s="124">
        <v>702.47</v>
      </c>
    </row>
    <row r="9020" spans="1:2" x14ac:dyDescent="0.25">
      <c r="A9020" s="1" t="s">
        <v>9464</v>
      </c>
      <c r="B9020" s="124">
        <v>608.76</v>
      </c>
    </row>
    <row r="9021" spans="1:2" x14ac:dyDescent="0.25">
      <c r="A9021" s="1" t="s">
        <v>9465</v>
      </c>
      <c r="B9021" s="124">
        <v>313.45</v>
      </c>
    </row>
    <row r="9022" spans="1:2" x14ac:dyDescent="0.25">
      <c r="A9022" s="1" t="s">
        <v>9466</v>
      </c>
      <c r="B9022" s="124">
        <v>271.63</v>
      </c>
    </row>
    <row r="9023" spans="1:2" x14ac:dyDescent="0.25">
      <c r="A9023" s="1" t="s">
        <v>9467</v>
      </c>
      <c r="B9023" s="124">
        <v>627.09</v>
      </c>
    </row>
    <row r="9024" spans="1:2" x14ac:dyDescent="0.25">
      <c r="A9024" s="1" t="s">
        <v>9468</v>
      </c>
      <c r="B9024" s="124">
        <v>543.42999999999995</v>
      </c>
    </row>
    <row r="9025" spans="1:2" x14ac:dyDescent="0.25">
      <c r="A9025" s="1" t="s">
        <v>9469</v>
      </c>
      <c r="B9025" s="124">
        <v>361.39</v>
      </c>
    </row>
    <row r="9026" spans="1:2" x14ac:dyDescent="0.25">
      <c r="A9026" s="1" t="s">
        <v>9470</v>
      </c>
      <c r="B9026" s="124">
        <v>313.17</v>
      </c>
    </row>
    <row r="9027" spans="1:2" x14ac:dyDescent="0.25">
      <c r="A9027" s="1" t="s">
        <v>9471</v>
      </c>
      <c r="B9027" s="124">
        <v>718.84</v>
      </c>
    </row>
    <row r="9028" spans="1:2" x14ac:dyDescent="0.25">
      <c r="A9028" s="1" t="s">
        <v>9472</v>
      </c>
      <c r="B9028" s="124">
        <v>622.94000000000005</v>
      </c>
    </row>
    <row r="9029" spans="1:2" x14ac:dyDescent="0.25">
      <c r="A9029" s="1" t="s">
        <v>9473</v>
      </c>
      <c r="B9029" s="124">
        <v>411.17</v>
      </c>
    </row>
    <row r="9030" spans="1:2" x14ac:dyDescent="0.25">
      <c r="A9030" s="1" t="s">
        <v>9474</v>
      </c>
      <c r="B9030" s="124">
        <v>356.32</v>
      </c>
    </row>
    <row r="9031" spans="1:2" x14ac:dyDescent="0.25">
      <c r="A9031" s="1" t="s">
        <v>9475</v>
      </c>
      <c r="B9031" s="124">
        <v>818.5</v>
      </c>
    </row>
    <row r="9032" spans="1:2" x14ac:dyDescent="0.25">
      <c r="A9032" s="1" t="s">
        <v>9476</v>
      </c>
      <c r="B9032" s="124">
        <v>709.31</v>
      </c>
    </row>
    <row r="9033" spans="1:2" x14ac:dyDescent="0.25">
      <c r="A9033" s="1" t="s">
        <v>9477</v>
      </c>
      <c r="B9033" s="124">
        <v>521.19000000000005</v>
      </c>
    </row>
    <row r="9034" spans="1:2" x14ac:dyDescent="0.25">
      <c r="A9034" s="1" t="s">
        <v>9478</v>
      </c>
      <c r="B9034" s="124">
        <v>451.65</v>
      </c>
    </row>
    <row r="9035" spans="1:2" x14ac:dyDescent="0.25">
      <c r="A9035" s="1" t="s">
        <v>9479</v>
      </c>
      <c r="B9035" s="124">
        <v>1036.06</v>
      </c>
    </row>
    <row r="9036" spans="1:2" x14ac:dyDescent="0.25">
      <c r="A9036" s="1" t="s">
        <v>9480</v>
      </c>
      <c r="B9036" s="124">
        <v>897.84</v>
      </c>
    </row>
    <row r="9037" spans="1:2" x14ac:dyDescent="0.25">
      <c r="A9037" s="1" t="s">
        <v>9481</v>
      </c>
      <c r="B9037" s="124">
        <v>642.88</v>
      </c>
    </row>
    <row r="9038" spans="1:2" x14ac:dyDescent="0.25">
      <c r="A9038" s="1" t="s">
        <v>9482</v>
      </c>
      <c r="B9038" s="124">
        <v>557.11</v>
      </c>
    </row>
    <row r="9039" spans="1:2" x14ac:dyDescent="0.25">
      <c r="A9039" s="1" t="s">
        <v>9483</v>
      </c>
      <c r="B9039" s="124">
        <v>1278.51</v>
      </c>
    </row>
    <row r="9040" spans="1:2" x14ac:dyDescent="0.25">
      <c r="A9040" s="1" t="s">
        <v>9484</v>
      </c>
      <c r="B9040" s="124">
        <v>1107.94</v>
      </c>
    </row>
    <row r="9041" spans="1:2" x14ac:dyDescent="0.25">
      <c r="A9041" s="1" t="s">
        <v>9485</v>
      </c>
      <c r="B9041" s="124">
        <v>347.03</v>
      </c>
    </row>
    <row r="9042" spans="1:2" x14ac:dyDescent="0.25">
      <c r="A9042" s="1" t="s">
        <v>9486</v>
      </c>
      <c r="B9042" s="124">
        <v>300.73</v>
      </c>
    </row>
    <row r="9043" spans="1:2" x14ac:dyDescent="0.25">
      <c r="A9043" s="1" t="s">
        <v>9487</v>
      </c>
      <c r="B9043" s="124">
        <v>694.28</v>
      </c>
    </row>
    <row r="9044" spans="1:2" x14ac:dyDescent="0.25">
      <c r="A9044" s="1" t="s">
        <v>9488</v>
      </c>
      <c r="B9044" s="124">
        <v>601.66</v>
      </c>
    </row>
    <row r="9045" spans="1:2" x14ac:dyDescent="0.25">
      <c r="A9045" s="1" t="s">
        <v>9489</v>
      </c>
      <c r="B9045" s="124">
        <v>400.11</v>
      </c>
    </row>
    <row r="9046" spans="1:2" x14ac:dyDescent="0.25">
      <c r="A9046" s="1" t="s">
        <v>9490</v>
      </c>
      <c r="B9046" s="124">
        <v>346.73</v>
      </c>
    </row>
    <row r="9047" spans="1:2" x14ac:dyDescent="0.25">
      <c r="A9047" s="1" t="s">
        <v>9491</v>
      </c>
      <c r="B9047" s="124">
        <v>795.86</v>
      </c>
    </row>
    <row r="9048" spans="1:2" x14ac:dyDescent="0.25">
      <c r="A9048" s="1" t="s">
        <v>9492</v>
      </c>
      <c r="B9048" s="124">
        <v>689.69</v>
      </c>
    </row>
    <row r="9049" spans="1:2" x14ac:dyDescent="0.25">
      <c r="A9049" s="1" t="s">
        <v>9493</v>
      </c>
      <c r="B9049" s="124">
        <v>455.22</v>
      </c>
    </row>
    <row r="9050" spans="1:2" x14ac:dyDescent="0.25">
      <c r="A9050" s="1" t="s">
        <v>9494</v>
      </c>
      <c r="B9050" s="124">
        <v>394.49</v>
      </c>
    </row>
    <row r="9051" spans="1:2" x14ac:dyDescent="0.25">
      <c r="A9051" s="1" t="s">
        <v>9495</v>
      </c>
      <c r="B9051" s="124">
        <v>906.2</v>
      </c>
    </row>
    <row r="9052" spans="1:2" x14ac:dyDescent="0.25">
      <c r="A9052" s="1" t="s">
        <v>9496</v>
      </c>
      <c r="B9052" s="124">
        <v>785.3</v>
      </c>
    </row>
    <row r="9053" spans="1:2" x14ac:dyDescent="0.25">
      <c r="A9053" s="1" t="s">
        <v>9497</v>
      </c>
      <c r="B9053" s="124">
        <v>577.03</v>
      </c>
    </row>
    <row r="9054" spans="1:2" x14ac:dyDescent="0.25">
      <c r="A9054" s="1" t="s">
        <v>9498</v>
      </c>
      <c r="B9054" s="124">
        <v>500.05</v>
      </c>
    </row>
    <row r="9055" spans="1:2" x14ac:dyDescent="0.25">
      <c r="A9055" s="1" t="s">
        <v>9499</v>
      </c>
      <c r="B9055" s="124">
        <v>1147.07</v>
      </c>
    </row>
    <row r="9056" spans="1:2" x14ac:dyDescent="0.25">
      <c r="A9056" s="1" t="s">
        <v>9500</v>
      </c>
      <c r="B9056" s="124">
        <v>994.04</v>
      </c>
    </row>
    <row r="9057" spans="1:2" x14ac:dyDescent="0.25">
      <c r="A9057" s="1" t="s">
        <v>9501</v>
      </c>
      <c r="B9057" s="124">
        <v>711.76</v>
      </c>
    </row>
    <row r="9058" spans="1:2" x14ac:dyDescent="0.25">
      <c r="A9058" s="1" t="s">
        <v>9502</v>
      </c>
      <c r="B9058" s="124">
        <v>616.79999999999995</v>
      </c>
    </row>
    <row r="9059" spans="1:2" x14ac:dyDescent="0.25">
      <c r="A9059" s="1" t="s">
        <v>9503</v>
      </c>
      <c r="B9059" s="124">
        <v>1415.49</v>
      </c>
    </row>
    <row r="9060" spans="1:2" x14ac:dyDescent="0.25">
      <c r="A9060" s="1" t="s">
        <v>9504</v>
      </c>
      <c r="B9060" s="124">
        <v>1226.6500000000001</v>
      </c>
    </row>
    <row r="9061" spans="1:2" x14ac:dyDescent="0.25">
      <c r="A9061" s="1" t="s">
        <v>9505</v>
      </c>
      <c r="B9061" s="124">
        <v>146.75</v>
      </c>
    </row>
    <row r="9062" spans="1:2" x14ac:dyDescent="0.25">
      <c r="A9062" s="1" t="s">
        <v>9506</v>
      </c>
      <c r="B9062" s="124">
        <v>127.17</v>
      </c>
    </row>
    <row r="9063" spans="1:2" x14ac:dyDescent="0.25">
      <c r="A9063" s="1" t="s">
        <v>9507</v>
      </c>
      <c r="B9063" s="124">
        <v>284.54000000000002</v>
      </c>
    </row>
    <row r="9064" spans="1:2" x14ac:dyDescent="0.25">
      <c r="A9064" s="1" t="s">
        <v>9508</v>
      </c>
      <c r="B9064" s="124">
        <v>246.58</v>
      </c>
    </row>
    <row r="9065" spans="1:2" x14ac:dyDescent="0.25">
      <c r="A9065" s="1" t="s">
        <v>9509</v>
      </c>
      <c r="B9065" s="124">
        <v>205.46</v>
      </c>
    </row>
    <row r="9066" spans="1:2" x14ac:dyDescent="0.25">
      <c r="A9066" s="1" t="s">
        <v>9510</v>
      </c>
      <c r="B9066" s="124">
        <v>178.05</v>
      </c>
    </row>
    <row r="9067" spans="1:2" x14ac:dyDescent="0.25">
      <c r="A9067" s="1" t="s">
        <v>9511</v>
      </c>
      <c r="B9067" s="124">
        <v>517.86</v>
      </c>
    </row>
    <row r="9068" spans="1:2" x14ac:dyDescent="0.25">
      <c r="A9068" s="1" t="s">
        <v>9512</v>
      </c>
      <c r="B9068" s="124">
        <v>448.77</v>
      </c>
    </row>
    <row r="9069" spans="1:2" x14ac:dyDescent="0.25">
      <c r="A9069" s="1" t="s">
        <v>9513</v>
      </c>
      <c r="B9069" s="124">
        <v>227.47</v>
      </c>
    </row>
    <row r="9070" spans="1:2" x14ac:dyDescent="0.25">
      <c r="A9070" s="1" t="s">
        <v>9514</v>
      </c>
      <c r="B9070" s="124">
        <v>197.12</v>
      </c>
    </row>
    <row r="9071" spans="1:2" x14ac:dyDescent="0.25">
      <c r="A9071" s="1" t="s">
        <v>9515</v>
      </c>
      <c r="B9071" s="124">
        <v>573.35</v>
      </c>
    </row>
    <row r="9072" spans="1:2" x14ac:dyDescent="0.25">
      <c r="A9072" s="1" t="s">
        <v>9516</v>
      </c>
      <c r="B9072" s="124">
        <v>496.86</v>
      </c>
    </row>
    <row r="9073" spans="1:2" x14ac:dyDescent="0.25">
      <c r="A9073" s="1" t="s">
        <v>9535</v>
      </c>
      <c r="B9073" s="124">
        <v>326.08999999999997</v>
      </c>
    </row>
    <row r="9074" spans="1:2" x14ac:dyDescent="0.25">
      <c r="A9074" s="1" t="s">
        <v>9536</v>
      </c>
      <c r="B9074" s="124">
        <v>313.25</v>
      </c>
    </row>
    <row r="9075" spans="1:2" x14ac:dyDescent="0.25">
      <c r="A9075" s="1" t="s">
        <v>9537</v>
      </c>
      <c r="B9075" s="124">
        <v>313.66000000000003</v>
      </c>
    </row>
    <row r="9076" spans="1:2" x14ac:dyDescent="0.25">
      <c r="A9076" s="1" t="s">
        <v>9538</v>
      </c>
      <c r="B9076" s="124">
        <v>301.70999999999998</v>
      </c>
    </row>
    <row r="9077" spans="1:2" x14ac:dyDescent="0.25">
      <c r="A9077" s="1" t="s">
        <v>9539</v>
      </c>
      <c r="B9077" s="124">
        <v>357.2</v>
      </c>
    </row>
    <row r="9078" spans="1:2" x14ac:dyDescent="0.25">
      <c r="A9078" s="1" t="s">
        <v>9540</v>
      </c>
      <c r="B9078" s="124">
        <v>343.34</v>
      </c>
    </row>
    <row r="9079" spans="1:2" x14ac:dyDescent="0.25">
      <c r="A9079" s="1" t="s">
        <v>9541</v>
      </c>
      <c r="B9079" s="124">
        <v>697.12</v>
      </c>
    </row>
    <row r="9080" spans="1:2" x14ac:dyDescent="0.25">
      <c r="A9080" s="1" t="s">
        <v>9542</v>
      </c>
      <c r="B9080" s="124">
        <v>665.95</v>
      </c>
    </row>
    <row r="9081" spans="1:2" x14ac:dyDescent="0.25">
      <c r="A9081" s="1" t="s">
        <v>9543</v>
      </c>
      <c r="B9081" s="124">
        <v>802.96</v>
      </c>
    </row>
    <row r="9082" spans="1:2" x14ac:dyDescent="0.25">
      <c r="A9082" s="1" t="s">
        <v>9544</v>
      </c>
      <c r="B9082" s="124">
        <v>767.34</v>
      </c>
    </row>
    <row r="9083" spans="1:2" x14ac:dyDescent="0.25">
      <c r="A9083" s="1" t="s">
        <v>9545</v>
      </c>
      <c r="B9083" s="124">
        <v>377.89</v>
      </c>
    </row>
    <row r="9084" spans="1:2" x14ac:dyDescent="0.25">
      <c r="A9084" s="1" t="s">
        <v>9546</v>
      </c>
      <c r="B9084" s="124">
        <v>360.75</v>
      </c>
    </row>
    <row r="9085" spans="1:2" x14ac:dyDescent="0.25">
      <c r="A9085" s="1" t="s">
        <v>9547</v>
      </c>
      <c r="B9085" s="124">
        <v>561.20000000000005</v>
      </c>
    </row>
    <row r="9086" spans="1:2" x14ac:dyDescent="0.25">
      <c r="A9086" s="1" t="s">
        <v>9548</v>
      </c>
      <c r="B9086" s="124">
        <v>539.41999999999996</v>
      </c>
    </row>
    <row r="9087" spans="1:2" x14ac:dyDescent="0.25">
      <c r="A9087" s="1" t="s">
        <v>9549</v>
      </c>
      <c r="B9087" s="124">
        <v>942.31</v>
      </c>
    </row>
    <row r="9088" spans="1:2" x14ac:dyDescent="0.25">
      <c r="A9088" s="1" t="s">
        <v>9550</v>
      </c>
      <c r="B9088" s="124">
        <v>900.36</v>
      </c>
    </row>
    <row r="9089" spans="1:2" x14ac:dyDescent="0.25">
      <c r="A9089" s="1" t="s">
        <v>9551</v>
      </c>
      <c r="B9089" s="124">
        <v>1779.65</v>
      </c>
    </row>
    <row r="9090" spans="1:2" x14ac:dyDescent="0.25">
      <c r="A9090" s="1" t="s">
        <v>9552</v>
      </c>
      <c r="B9090" s="124">
        <v>1689.54</v>
      </c>
    </row>
    <row r="9091" spans="1:2" x14ac:dyDescent="0.25">
      <c r="A9091" s="1" t="s">
        <v>9553</v>
      </c>
      <c r="B9091" s="124">
        <v>200.69</v>
      </c>
    </row>
    <row r="9092" spans="1:2" x14ac:dyDescent="0.25">
      <c r="A9092" s="1" t="s">
        <v>9554</v>
      </c>
      <c r="B9092" s="124">
        <v>191.75</v>
      </c>
    </row>
    <row r="9093" spans="1:2" x14ac:dyDescent="0.25">
      <c r="A9093" s="1" t="s">
        <v>9555</v>
      </c>
      <c r="B9093" s="124">
        <v>367.11</v>
      </c>
    </row>
    <row r="9094" spans="1:2" x14ac:dyDescent="0.25">
      <c r="A9094" s="1" t="s">
        <v>9556</v>
      </c>
      <c r="B9094" s="124">
        <v>351.38</v>
      </c>
    </row>
    <row r="9095" spans="1:2" x14ac:dyDescent="0.25">
      <c r="A9095" s="1" t="s">
        <v>9557</v>
      </c>
      <c r="B9095" s="124">
        <v>462.68</v>
      </c>
    </row>
    <row r="9096" spans="1:2" x14ac:dyDescent="0.25">
      <c r="A9096" s="1" t="s">
        <v>9558</v>
      </c>
      <c r="B9096" s="124">
        <v>439.58</v>
      </c>
    </row>
    <row r="9097" spans="1:2" x14ac:dyDescent="0.25">
      <c r="A9097" s="1" t="s">
        <v>9559</v>
      </c>
      <c r="B9097" s="124">
        <v>205.19</v>
      </c>
    </row>
    <row r="9098" spans="1:2" x14ac:dyDescent="0.25">
      <c r="A9098" s="1" t="s">
        <v>9560</v>
      </c>
      <c r="B9098" s="124">
        <v>195.64</v>
      </c>
    </row>
    <row r="9099" spans="1:2" x14ac:dyDescent="0.25">
      <c r="A9099" s="1" t="s">
        <v>9561</v>
      </c>
      <c r="B9099" s="124">
        <v>375.2</v>
      </c>
    </row>
    <row r="9100" spans="1:2" x14ac:dyDescent="0.25">
      <c r="A9100" s="1" t="s">
        <v>9562</v>
      </c>
      <c r="B9100" s="124">
        <v>358.39</v>
      </c>
    </row>
    <row r="9101" spans="1:2" x14ac:dyDescent="0.25">
      <c r="A9101" s="1" t="s">
        <v>9563</v>
      </c>
      <c r="B9101" s="124">
        <v>474.37</v>
      </c>
    </row>
    <row r="9102" spans="1:2" x14ac:dyDescent="0.25">
      <c r="A9102" s="1" t="s">
        <v>9564</v>
      </c>
      <c r="B9102" s="124">
        <v>449.71</v>
      </c>
    </row>
    <row r="9103" spans="1:2" x14ac:dyDescent="0.25">
      <c r="A9103" s="1" t="s">
        <v>9565</v>
      </c>
      <c r="B9103" s="124">
        <v>212.38</v>
      </c>
    </row>
    <row r="9104" spans="1:2" x14ac:dyDescent="0.25">
      <c r="A9104" s="1" t="s">
        <v>9566</v>
      </c>
      <c r="B9104" s="124">
        <v>201.87</v>
      </c>
    </row>
    <row r="9105" spans="1:2" x14ac:dyDescent="0.25">
      <c r="A9105" s="1" t="s">
        <v>9567</v>
      </c>
      <c r="B9105" s="124">
        <v>379.24</v>
      </c>
    </row>
    <row r="9106" spans="1:2" x14ac:dyDescent="0.25">
      <c r="A9106" s="1" t="s">
        <v>9568</v>
      </c>
      <c r="B9106" s="124">
        <v>361.89</v>
      </c>
    </row>
    <row r="9107" spans="1:2" x14ac:dyDescent="0.25">
      <c r="A9107" s="1" t="s">
        <v>9569</v>
      </c>
      <c r="B9107" s="124">
        <v>481.11</v>
      </c>
    </row>
    <row r="9108" spans="1:2" x14ac:dyDescent="0.25">
      <c r="A9108" s="1" t="s">
        <v>9570</v>
      </c>
      <c r="B9108" s="124">
        <v>455.55</v>
      </c>
    </row>
    <row r="9109" spans="1:2" x14ac:dyDescent="0.25">
      <c r="A9109" s="1" t="s">
        <v>9571</v>
      </c>
      <c r="B9109" s="124">
        <v>308.95</v>
      </c>
    </row>
    <row r="9110" spans="1:2" x14ac:dyDescent="0.25">
      <c r="A9110" s="1" t="s">
        <v>9572</v>
      </c>
      <c r="B9110" s="124">
        <v>292.17</v>
      </c>
    </row>
    <row r="9111" spans="1:2" x14ac:dyDescent="0.25">
      <c r="A9111" s="1" t="s">
        <v>9573</v>
      </c>
      <c r="B9111" s="124">
        <v>560.86</v>
      </c>
    </row>
    <row r="9112" spans="1:2" x14ac:dyDescent="0.25">
      <c r="A9112" s="1" t="s">
        <v>9574</v>
      </c>
      <c r="B9112" s="124">
        <v>531.45000000000005</v>
      </c>
    </row>
    <row r="9113" spans="1:2" x14ac:dyDescent="0.25">
      <c r="A9113" s="1" t="s">
        <v>9575</v>
      </c>
      <c r="B9113" s="124">
        <v>711.71</v>
      </c>
    </row>
    <row r="9114" spans="1:2" x14ac:dyDescent="0.25">
      <c r="A9114" s="1" t="s">
        <v>9576</v>
      </c>
      <c r="B9114" s="124">
        <v>669.87</v>
      </c>
    </row>
    <row r="9115" spans="1:2" x14ac:dyDescent="0.25">
      <c r="A9115" s="1" t="s">
        <v>9577</v>
      </c>
      <c r="B9115" s="124">
        <v>321.08999999999997</v>
      </c>
    </row>
    <row r="9116" spans="1:2" x14ac:dyDescent="0.25">
      <c r="A9116" s="1" t="s">
        <v>9578</v>
      </c>
      <c r="B9116" s="124">
        <v>302.68</v>
      </c>
    </row>
    <row r="9117" spans="1:2" x14ac:dyDescent="0.25">
      <c r="A9117" s="1" t="s">
        <v>9579</v>
      </c>
      <c r="B9117" s="124">
        <v>575.24</v>
      </c>
    </row>
    <row r="9118" spans="1:2" x14ac:dyDescent="0.25">
      <c r="A9118" s="1" t="s">
        <v>9580</v>
      </c>
      <c r="B9118" s="124">
        <v>543.9</v>
      </c>
    </row>
    <row r="9119" spans="1:2" x14ac:dyDescent="0.25">
      <c r="A9119" s="1" t="s">
        <v>9581</v>
      </c>
      <c r="B9119" s="124">
        <v>732.38</v>
      </c>
    </row>
    <row r="9120" spans="1:2" x14ac:dyDescent="0.25">
      <c r="A9120" s="1" t="s">
        <v>9582</v>
      </c>
      <c r="B9120" s="124">
        <v>687.78</v>
      </c>
    </row>
    <row r="9121" spans="1:2" x14ac:dyDescent="0.25">
      <c r="A9121" s="1" t="s">
        <v>9583</v>
      </c>
      <c r="B9121" s="124">
        <v>330.08</v>
      </c>
    </row>
    <row r="9122" spans="1:2" x14ac:dyDescent="0.25">
      <c r="A9122" s="1" t="s">
        <v>9584</v>
      </c>
      <c r="B9122" s="124">
        <v>310.47000000000003</v>
      </c>
    </row>
    <row r="9123" spans="1:2" x14ac:dyDescent="0.25">
      <c r="A9123" s="1" t="s">
        <v>9585</v>
      </c>
      <c r="B9123" s="124">
        <v>593.22</v>
      </c>
    </row>
    <row r="9124" spans="1:2" x14ac:dyDescent="0.25">
      <c r="A9124" s="1" t="s">
        <v>9586</v>
      </c>
      <c r="B9124" s="124">
        <v>559.48</v>
      </c>
    </row>
    <row r="9125" spans="1:2" x14ac:dyDescent="0.25">
      <c r="A9125" s="1" t="s">
        <v>9587</v>
      </c>
      <c r="B9125" s="124">
        <v>771.03</v>
      </c>
    </row>
    <row r="9126" spans="1:2" x14ac:dyDescent="0.25">
      <c r="A9126" s="1" t="s">
        <v>9588</v>
      </c>
      <c r="B9126" s="124">
        <v>721.26</v>
      </c>
    </row>
    <row r="9127" spans="1:2" x14ac:dyDescent="0.25">
      <c r="A9127" s="1" t="s">
        <v>9589</v>
      </c>
      <c r="B9127" s="124">
        <v>143.28</v>
      </c>
    </row>
    <row r="9128" spans="1:2" x14ac:dyDescent="0.25">
      <c r="A9128" s="1" t="s">
        <v>9590</v>
      </c>
      <c r="B9128" s="124">
        <v>136.09</v>
      </c>
    </row>
    <row r="9129" spans="1:2" x14ac:dyDescent="0.25">
      <c r="A9129" s="1" t="s">
        <v>9591</v>
      </c>
      <c r="B9129" s="124">
        <v>193.44</v>
      </c>
    </row>
    <row r="9130" spans="1:2" x14ac:dyDescent="0.25">
      <c r="A9130" s="1" t="s">
        <v>9592</v>
      </c>
      <c r="B9130" s="124">
        <v>183.73</v>
      </c>
    </row>
    <row r="9131" spans="1:2" x14ac:dyDescent="0.25">
      <c r="A9131" s="1" t="s">
        <v>9593</v>
      </c>
      <c r="B9131" s="124">
        <v>229.26</v>
      </c>
    </row>
    <row r="9132" spans="1:2" x14ac:dyDescent="0.25">
      <c r="A9132" s="1" t="s">
        <v>9594</v>
      </c>
      <c r="B9132" s="124">
        <v>217.75</v>
      </c>
    </row>
    <row r="9133" spans="1:2" x14ac:dyDescent="0.25">
      <c r="A9133" s="1" t="s">
        <v>9595</v>
      </c>
      <c r="B9133" s="124">
        <v>243.59</v>
      </c>
    </row>
    <row r="9134" spans="1:2" x14ac:dyDescent="0.25">
      <c r="A9134" s="1" t="s">
        <v>9596</v>
      </c>
      <c r="B9134" s="124">
        <v>231.36</v>
      </c>
    </row>
    <row r="9135" spans="1:2" x14ac:dyDescent="0.25">
      <c r="A9135" s="1" t="s">
        <v>9597</v>
      </c>
      <c r="B9135" s="124">
        <v>328.84</v>
      </c>
    </row>
    <row r="9136" spans="1:2" x14ac:dyDescent="0.25">
      <c r="A9136" s="1" t="s">
        <v>9598</v>
      </c>
      <c r="B9136" s="124">
        <v>312.33999999999997</v>
      </c>
    </row>
    <row r="9137" spans="1:2" x14ac:dyDescent="0.25">
      <c r="A9137" s="1" t="s">
        <v>9599</v>
      </c>
      <c r="B9137" s="124">
        <v>389.74</v>
      </c>
    </row>
    <row r="9138" spans="1:2" x14ac:dyDescent="0.25">
      <c r="A9138" s="1" t="s">
        <v>9600</v>
      </c>
      <c r="B9138" s="124">
        <v>370.19</v>
      </c>
    </row>
    <row r="9139" spans="1:2" x14ac:dyDescent="0.25">
      <c r="A9139" s="1" t="s">
        <v>9601</v>
      </c>
      <c r="B9139" s="124">
        <v>20.49</v>
      </c>
    </row>
    <row r="9140" spans="1:2" x14ac:dyDescent="0.25">
      <c r="A9140" s="1" t="s">
        <v>9602</v>
      </c>
      <c r="B9140" s="124">
        <v>19.46</v>
      </c>
    </row>
    <row r="9141" spans="1:2" x14ac:dyDescent="0.25">
      <c r="A9141" s="1" t="s">
        <v>9603</v>
      </c>
      <c r="B9141" s="124">
        <v>149.80000000000001</v>
      </c>
    </row>
    <row r="9142" spans="1:2" x14ac:dyDescent="0.25">
      <c r="A9142" s="1" t="s">
        <v>9604</v>
      </c>
      <c r="B9142" s="124">
        <v>129.78</v>
      </c>
    </row>
    <row r="9143" spans="1:2" x14ac:dyDescent="0.25">
      <c r="A9143" s="1" t="s">
        <v>9605</v>
      </c>
      <c r="B9143" s="124">
        <v>194.74</v>
      </c>
    </row>
    <row r="9144" spans="1:2" x14ac:dyDescent="0.25">
      <c r="A9144" s="1" t="s">
        <v>9606</v>
      </c>
      <c r="B9144" s="124">
        <v>168.71</v>
      </c>
    </row>
    <row r="9145" spans="1:2" x14ac:dyDescent="0.25">
      <c r="A9145" s="1" t="s">
        <v>9607</v>
      </c>
      <c r="B9145" s="124">
        <v>344.54</v>
      </c>
    </row>
    <row r="9146" spans="1:2" x14ac:dyDescent="0.25">
      <c r="A9146" s="1" t="s">
        <v>9608</v>
      </c>
      <c r="B9146" s="124">
        <v>298.49</v>
      </c>
    </row>
    <row r="9147" spans="1:2" x14ac:dyDescent="0.25">
      <c r="A9147" s="1" t="s">
        <v>9609</v>
      </c>
      <c r="B9147" s="124">
        <v>404.46</v>
      </c>
    </row>
    <row r="9148" spans="1:2" x14ac:dyDescent="0.25">
      <c r="A9148" s="1" t="s">
        <v>9610</v>
      </c>
      <c r="B9148" s="124">
        <v>350.4</v>
      </c>
    </row>
    <row r="9149" spans="1:2" x14ac:dyDescent="0.25">
      <c r="A9149" s="1" t="s">
        <v>9611</v>
      </c>
      <c r="B9149" s="124">
        <v>469.59</v>
      </c>
    </row>
    <row r="9150" spans="1:2" x14ac:dyDescent="0.25">
      <c r="A9150" s="1" t="s">
        <v>9613</v>
      </c>
      <c r="B9150" s="124">
        <v>452.34</v>
      </c>
    </row>
    <row r="9151" spans="1:2" x14ac:dyDescent="0.25">
      <c r="A9151" s="1" t="s">
        <v>9614</v>
      </c>
      <c r="B9151" s="124">
        <v>704.38</v>
      </c>
    </row>
    <row r="9152" spans="1:2" x14ac:dyDescent="0.25">
      <c r="A9152" s="1" t="s">
        <v>9615</v>
      </c>
      <c r="B9152" s="124">
        <v>678.52</v>
      </c>
    </row>
    <row r="9153" spans="1:2" x14ac:dyDescent="0.25">
      <c r="A9153" s="1" t="s">
        <v>9616</v>
      </c>
      <c r="B9153" s="124">
        <v>813.95</v>
      </c>
    </row>
    <row r="9154" spans="1:2" x14ac:dyDescent="0.25">
      <c r="A9154" s="1" t="s">
        <v>9617</v>
      </c>
      <c r="B9154" s="124">
        <v>784.07</v>
      </c>
    </row>
    <row r="9155" spans="1:2" x14ac:dyDescent="0.25">
      <c r="A9155" s="1" t="s">
        <v>9618</v>
      </c>
      <c r="B9155" s="124">
        <v>939.18</v>
      </c>
    </row>
    <row r="9156" spans="1:2" x14ac:dyDescent="0.25">
      <c r="A9156" s="1" t="s">
        <v>9619</v>
      </c>
      <c r="B9156" s="124">
        <v>904.69</v>
      </c>
    </row>
    <row r="9157" spans="1:2" x14ac:dyDescent="0.25">
      <c r="A9157" s="1" t="s">
        <v>9620</v>
      </c>
      <c r="B9157" s="124">
        <v>1173.97</v>
      </c>
    </row>
    <row r="9158" spans="1:2" x14ac:dyDescent="0.25">
      <c r="A9158" s="1" t="s">
        <v>9621</v>
      </c>
      <c r="B9158" s="124">
        <v>1130.8699999999999</v>
      </c>
    </row>
    <row r="9159" spans="1:2" x14ac:dyDescent="0.25">
      <c r="A9159" s="1" t="s">
        <v>9622</v>
      </c>
      <c r="B9159" s="124">
        <v>1455.73</v>
      </c>
    </row>
    <row r="9160" spans="1:2" x14ac:dyDescent="0.25">
      <c r="A9160" s="1" t="s">
        <v>9623</v>
      </c>
      <c r="B9160" s="124">
        <v>1402.28</v>
      </c>
    </row>
    <row r="9161" spans="1:2" x14ac:dyDescent="0.25">
      <c r="A9161" s="1" t="s">
        <v>9624</v>
      </c>
      <c r="B9161" s="124">
        <v>158.44999999999999</v>
      </c>
    </row>
    <row r="9162" spans="1:2" x14ac:dyDescent="0.25">
      <c r="A9162" s="1" t="s">
        <v>9625</v>
      </c>
      <c r="B9162" s="124">
        <v>138.27000000000001</v>
      </c>
    </row>
    <row r="9163" spans="1:2" x14ac:dyDescent="0.25">
      <c r="A9163" s="1" t="s">
        <v>9626</v>
      </c>
      <c r="B9163" s="124">
        <v>249.21</v>
      </c>
    </row>
    <row r="9164" spans="1:2" x14ac:dyDescent="0.25">
      <c r="A9164" s="1" t="s">
        <v>9628</v>
      </c>
      <c r="B9164" s="124">
        <v>217.25</v>
      </c>
    </row>
    <row r="9165" spans="1:2" x14ac:dyDescent="0.25">
      <c r="A9165" s="1" t="s">
        <v>9629</v>
      </c>
      <c r="B9165" s="124">
        <v>271.39999999999998</v>
      </c>
    </row>
    <row r="9166" spans="1:2" x14ac:dyDescent="0.25">
      <c r="A9166" s="1" t="s">
        <v>9630</v>
      </c>
      <c r="B9166" s="124">
        <v>236.91</v>
      </c>
    </row>
    <row r="9167" spans="1:2" x14ac:dyDescent="0.25">
      <c r="A9167" s="1" t="s">
        <v>9631</v>
      </c>
      <c r="B9167" s="124">
        <v>316.43</v>
      </c>
    </row>
    <row r="9168" spans="1:2" x14ac:dyDescent="0.25">
      <c r="A9168" s="1" t="s">
        <v>9633</v>
      </c>
      <c r="B9168" s="124">
        <v>276.23</v>
      </c>
    </row>
    <row r="9169" spans="1:2" x14ac:dyDescent="0.25">
      <c r="A9169" s="1" t="s">
        <v>9634</v>
      </c>
      <c r="B9169" s="124">
        <v>339.41</v>
      </c>
    </row>
    <row r="9170" spans="1:2" x14ac:dyDescent="0.25">
      <c r="A9170" s="1" t="s">
        <v>9635</v>
      </c>
      <c r="B9170" s="124">
        <v>296.52</v>
      </c>
    </row>
    <row r="9171" spans="1:2" x14ac:dyDescent="0.25">
      <c r="A9171" s="1" t="s">
        <v>9636</v>
      </c>
      <c r="B9171" s="124">
        <v>366.81</v>
      </c>
    </row>
    <row r="9172" spans="1:2" x14ac:dyDescent="0.25">
      <c r="A9172" s="1" t="s">
        <v>9638</v>
      </c>
      <c r="B9172" s="124">
        <v>320.91000000000003</v>
      </c>
    </row>
    <row r="9173" spans="1:2" x14ac:dyDescent="0.25">
      <c r="A9173" s="1" t="s">
        <v>9639</v>
      </c>
      <c r="B9173" s="124">
        <v>190.01</v>
      </c>
    </row>
    <row r="9174" spans="1:2" x14ac:dyDescent="0.25">
      <c r="A9174" s="1" t="s">
        <v>9641</v>
      </c>
      <c r="B9174" s="124">
        <v>165.88</v>
      </c>
    </row>
    <row r="9175" spans="1:2" x14ac:dyDescent="0.25">
      <c r="A9175" s="1" t="s">
        <v>9642</v>
      </c>
      <c r="B9175" s="124">
        <v>280.69</v>
      </c>
    </row>
    <row r="9176" spans="1:2" x14ac:dyDescent="0.25">
      <c r="A9176" s="1" t="s">
        <v>9644</v>
      </c>
      <c r="B9176" s="124">
        <v>245.21</v>
      </c>
    </row>
    <row r="9177" spans="1:2" x14ac:dyDescent="0.25">
      <c r="A9177" s="1" t="s">
        <v>9645</v>
      </c>
      <c r="B9177" s="124">
        <v>159.69</v>
      </c>
    </row>
    <row r="9178" spans="1:2" x14ac:dyDescent="0.25">
      <c r="A9178" s="1" t="s">
        <v>9647</v>
      </c>
      <c r="B9178" s="124">
        <v>139.47</v>
      </c>
    </row>
    <row r="9179" spans="1:2" x14ac:dyDescent="0.25">
      <c r="A9179" s="1" t="s">
        <v>9648</v>
      </c>
      <c r="B9179" s="124">
        <v>238.58</v>
      </c>
    </row>
    <row r="9180" spans="1:2" x14ac:dyDescent="0.25">
      <c r="A9180" s="1" t="s">
        <v>9650</v>
      </c>
      <c r="B9180" s="124">
        <v>208.12</v>
      </c>
    </row>
    <row r="9181" spans="1:2" x14ac:dyDescent="0.25">
      <c r="A9181" s="1" t="s">
        <v>9651</v>
      </c>
      <c r="B9181" s="124">
        <v>348.54</v>
      </c>
    </row>
    <row r="9182" spans="1:2" x14ac:dyDescent="0.25">
      <c r="A9182" s="1" t="s">
        <v>9653</v>
      </c>
      <c r="B9182" s="124">
        <v>311.77999999999997</v>
      </c>
    </row>
    <row r="9183" spans="1:2" x14ac:dyDescent="0.25">
      <c r="A9183" s="1" t="s">
        <v>9654</v>
      </c>
      <c r="B9183" s="124">
        <v>41.59</v>
      </c>
    </row>
    <row r="9184" spans="1:2" x14ac:dyDescent="0.25">
      <c r="A9184" s="1" t="s">
        <v>9655</v>
      </c>
      <c r="B9184" s="124">
        <v>39.03</v>
      </c>
    </row>
    <row r="9185" spans="1:2" x14ac:dyDescent="0.25">
      <c r="A9185" s="1" t="s">
        <v>9656</v>
      </c>
      <c r="B9185" s="124">
        <v>36.659999999999997</v>
      </c>
    </row>
    <row r="9186" spans="1:2" x14ac:dyDescent="0.25">
      <c r="A9186" s="1" t="s">
        <v>9657</v>
      </c>
      <c r="B9186" s="124">
        <v>33.979999999999997</v>
      </c>
    </row>
    <row r="9187" spans="1:2" x14ac:dyDescent="0.25">
      <c r="A9187" s="1" t="s">
        <v>9658</v>
      </c>
      <c r="B9187" s="124">
        <v>11.55</v>
      </c>
    </row>
    <row r="9188" spans="1:2" x14ac:dyDescent="0.25">
      <c r="A9188" s="1" t="s">
        <v>9659</v>
      </c>
      <c r="B9188" s="124">
        <v>11.55</v>
      </c>
    </row>
    <row r="9189" spans="1:2" x14ac:dyDescent="0.25">
      <c r="A9189" s="1" t="s">
        <v>9660</v>
      </c>
      <c r="B9189" s="124">
        <v>13.21</v>
      </c>
    </row>
    <row r="9190" spans="1:2" x14ac:dyDescent="0.25">
      <c r="A9190" s="1" t="s">
        <v>9661</v>
      </c>
      <c r="B9190" s="124">
        <v>13.21</v>
      </c>
    </row>
    <row r="9191" spans="1:2" x14ac:dyDescent="0.25">
      <c r="A9191" s="1" t="s">
        <v>9662</v>
      </c>
      <c r="B9191" s="124">
        <v>29.22</v>
      </c>
    </row>
    <row r="9192" spans="1:2" x14ac:dyDescent="0.25">
      <c r="A9192" s="1" t="s">
        <v>9663</v>
      </c>
      <c r="B9192" s="124">
        <v>28.98</v>
      </c>
    </row>
    <row r="9193" spans="1:2" x14ac:dyDescent="0.25">
      <c r="A9193" s="1" t="s">
        <v>9664</v>
      </c>
      <c r="B9193" s="124">
        <v>30.49</v>
      </c>
    </row>
    <row r="9194" spans="1:2" x14ac:dyDescent="0.25">
      <c r="A9194" s="1" t="s">
        <v>9665</v>
      </c>
      <c r="B9194" s="124">
        <v>30.41</v>
      </c>
    </row>
    <row r="9195" spans="1:2" x14ac:dyDescent="0.25">
      <c r="A9195" s="1" t="s">
        <v>9666</v>
      </c>
      <c r="B9195" s="124">
        <v>11.9</v>
      </c>
    </row>
    <row r="9196" spans="1:2" x14ac:dyDescent="0.25">
      <c r="A9196" s="1" t="s">
        <v>9667</v>
      </c>
      <c r="B9196" s="124">
        <v>11.9</v>
      </c>
    </row>
    <row r="9197" spans="1:2" x14ac:dyDescent="0.25">
      <c r="A9197" s="1" t="s">
        <v>9668</v>
      </c>
      <c r="B9197" s="124">
        <v>12.75</v>
      </c>
    </row>
    <row r="9198" spans="1:2" x14ac:dyDescent="0.25">
      <c r="A9198" s="1" t="s">
        <v>9669</v>
      </c>
      <c r="B9198" s="124">
        <v>12.75</v>
      </c>
    </row>
    <row r="9199" spans="1:2" x14ac:dyDescent="0.25">
      <c r="A9199" s="1" t="s">
        <v>9670</v>
      </c>
      <c r="B9199" s="124">
        <v>11.91</v>
      </c>
    </row>
    <row r="9200" spans="1:2" x14ac:dyDescent="0.25">
      <c r="A9200" s="1" t="s">
        <v>9671</v>
      </c>
      <c r="B9200" s="124">
        <v>11.91</v>
      </c>
    </row>
    <row r="9201" spans="1:2" x14ac:dyDescent="0.25">
      <c r="A9201" s="1" t="s">
        <v>9672</v>
      </c>
      <c r="B9201" s="124">
        <v>2.7</v>
      </c>
    </row>
    <row r="9202" spans="1:2" x14ac:dyDescent="0.25">
      <c r="A9202" s="1" t="s">
        <v>9674</v>
      </c>
      <c r="B9202" s="124">
        <v>2.7</v>
      </c>
    </row>
    <row r="9203" spans="1:2" x14ac:dyDescent="0.25">
      <c r="A9203" s="1" t="s">
        <v>9675</v>
      </c>
      <c r="B9203" s="124">
        <v>9.16</v>
      </c>
    </row>
    <row r="9204" spans="1:2" x14ac:dyDescent="0.25">
      <c r="A9204" s="1" t="s">
        <v>9676</v>
      </c>
      <c r="B9204" s="124">
        <v>8.9499999999999993</v>
      </c>
    </row>
    <row r="9205" spans="1:2" x14ac:dyDescent="0.25">
      <c r="A9205" s="1" t="s">
        <v>9677</v>
      </c>
      <c r="B9205" s="124">
        <v>12.82</v>
      </c>
    </row>
    <row r="9206" spans="1:2" x14ac:dyDescent="0.25">
      <c r="A9206" s="1" t="s">
        <v>9678</v>
      </c>
      <c r="B9206" s="124">
        <v>12.55</v>
      </c>
    </row>
    <row r="9207" spans="1:2" x14ac:dyDescent="0.25">
      <c r="A9207" s="1" t="s">
        <v>9679</v>
      </c>
      <c r="B9207" s="124">
        <v>16.63</v>
      </c>
    </row>
    <row r="9208" spans="1:2" x14ac:dyDescent="0.25">
      <c r="A9208" s="1" t="s">
        <v>9680</v>
      </c>
      <c r="B9208" s="124">
        <v>16.309999999999999</v>
      </c>
    </row>
    <row r="9209" spans="1:2" x14ac:dyDescent="0.25">
      <c r="A9209" s="1" t="s">
        <v>9681</v>
      </c>
      <c r="B9209" s="124">
        <v>323.97000000000003</v>
      </c>
    </row>
    <row r="9210" spans="1:2" x14ac:dyDescent="0.25">
      <c r="A9210" s="1" t="s">
        <v>9682</v>
      </c>
      <c r="B9210" s="124">
        <v>307.72000000000003</v>
      </c>
    </row>
    <row r="9211" spans="1:2" x14ac:dyDescent="0.25">
      <c r="A9211" s="1" t="s">
        <v>9683</v>
      </c>
      <c r="B9211" s="124">
        <v>81.67</v>
      </c>
    </row>
    <row r="9212" spans="1:2" x14ac:dyDescent="0.25">
      <c r="A9212" s="1" t="s">
        <v>9684</v>
      </c>
      <c r="B9212" s="124">
        <v>76.709999999999994</v>
      </c>
    </row>
    <row r="9213" spans="1:2" x14ac:dyDescent="0.25">
      <c r="A9213" s="1" t="s">
        <v>9685</v>
      </c>
      <c r="B9213" s="124">
        <v>83.97</v>
      </c>
    </row>
    <row r="9214" spans="1:2" x14ac:dyDescent="0.25">
      <c r="A9214" s="1" t="s">
        <v>9686</v>
      </c>
      <c r="B9214" s="124">
        <v>78.84</v>
      </c>
    </row>
    <row r="9215" spans="1:2" x14ac:dyDescent="0.25">
      <c r="A9215" s="1" t="s">
        <v>9687</v>
      </c>
      <c r="B9215" s="124">
        <v>150.32</v>
      </c>
    </row>
    <row r="9216" spans="1:2" x14ac:dyDescent="0.25">
      <c r="A9216" s="1" t="s">
        <v>9688</v>
      </c>
      <c r="B9216" s="124">
        <v>143.07</v>
      </c>
    </row>
    <row r="9217" spans="1:2" x14ac:dyDescent="0.25">
      <c r="A9217" s="1" t="s">
        <v>9689</v>
      </c>
      <c r="B9217" s="124">
        <v>87.17</v>
      </c>
    </row>
    <row r="9218" spans="1:2" x14ac:dyDescent="0.25">
      <c r="A9218" s="1" t="s">
        <v>9690</v>
      </c>
      <c r="B9218" s="124">
        <v>81.28</v>
      </c>
    </row>
    <row r="9219" spans="1:2" x14ac:dyDescent="0.25">
      <c r="A9219" s="1" t="s">
        <v>9691</v>
      </c>
      <c r="B9219" s="124">
        <v>131.01</v>
      </c>
    </row>
    <row r="9220" spans="1:2" x14ac:dyDescent="0.25">
      <c r="A9220" s="1" t="s">
        <v>9692</v>
      </c>
      <c r="B9220" s="124">
        <v>124.85</v>
      </c>
    </row>
    <row r="9221" spans="1:2" x14ac:dyDescent="0.25">
      <c r="A9221" s="1" t="s">
        <v>9693</v>
      </c>
      <c r="B9221" s="124">
        <v>152.44999999999999</v>
      </c>
    </row>
    <row r="9222" spans="1:2" x14ac:dyDescent="0.25">
      <c r="A9222" s="1" t="s">
        <v>9694</v>
      </c>
      <c r="B9222" s="124">
        <v>145.24</v>
      </c>
    </row>
    <row r="9223" spans="1:2" x14ac:dyDescent="0.25">
      <c r="A9223" s="1" t="s">
        <v>9695</v>
      </c>
      <c r="B9223" s="124">
        <v>70.33</v>
      </c>
    </row>
    <row r="9224" spans="1:2" x14ac:dyDescent="0.25">
      <c r="A9224" s="1" t="s">
        <v>9696</v>
      </c>
      <c r="B9224" s="124">
        <v>66.22</v>
      </c>
    </row>
    <row r="9225" spans="1:2" x14ac:dyDescent="0.25">
      <c r="A9225" s="1" t="s">
        <v>9697</v>
      </c>
      <c r="B9225" s="124">
        <v>95.83</v>
      </c>
    </row>
    <row r="9226" spans="1:2" x14ac:dyDescent="0.25">
      <c r="A9226" s="1" t="s">
        <v>9698</v>
      </c>
      <c r="B9226" s="124">
        <v>90.44</v>
      </c>
    </row>
    <row r="9227" spans="1:2" x14ac:dyDescent="0.25">
      <c r="A9227" s="1" t="s">
        <v>9699</v>
      </c>
      <c r="B9227" s="124">
        <v>121.74</v>
      </c>
    </row>
    <row r="9228" spans="1:2" x14ac:dyDescent="0.25">
      <c r="A9228" s="1" t="s">
        <v>9700</v>
      </c>
      <c r="B9228" s="124">
        <v>114.82</v>
      </c>
    </row>
    <row r="9229" spans="1:2" x14ac:dyDescent="0.25">
      <c r="A9229" s="1" t="s">
        <v>9701</v>
      </c>
      <c r="B9229" s="124">
        <v>95</v>
      </c>
    </row>
    <row r="9230" spans="1:2" x14ac:dyDescent="0.25">
      <c r="A9230" s="1" t="s">
        <v>9702</v>
      </c>
      <c r="B9230" s="124">
        <v>89.69</v>
      </c>
    </row>
    <row r="9231" spans="1:2" x14ac:dyDescent="0.25">
      <c r="A9231" s="1" t="s">
        <v>9703</v>
      </c>
      <c r="B9231" s="124">
        <v>131.72999999999999</v>
      </c>
    </row>
    <row r="9232" spans="1:2" x14ac:dyDescent="0.25">
      <c r="A9232" s="1" t="s">
        <v>9704</v>
      </c>
      <c r="B9232" s="124">
        <v>125.55</v>
      </c>
    </row>
    <row r="9233" spans="1:2" x14ac:dyDescent="0.25">
      <c r="A9233" s="1" t="s">
        <v>9705</v>
      </c>
      <c r="B9233" s="124">
        <v>177.13</v>
      </c>
    </row>
    <row r="9234" spans="1:2" x14ac:dyDescent="0.25">
      <c r="A9234" s="1" t="s">
        <v>9706</v>
      </c>
      <c r="B9234" s="124">
        <v>169.47</v>
      </c>
    </row>
    <row r="9235" spans="1:2" x14ac:dyDescent="0.25">
      <c r="A9235" s="1" t="s">
        <v>9707</v>
      </c>
      <c r="B9235" s="124">
        <v>227.97</v>
      </c>
    </row>
    <row r="9236" spans="1:2" x14ac:dyDescent="0.25">
      <c r="A9236" s="1" t="s">
        <v>9708</v>
      </c>
      <c r="B9236" s="124">
        <v>222.75</v>
      </c>
    </row>
    <row r="9237" spans="1:2" x14ac:dyDescent="0.25">
      <c r="A9237" s="1" t="s">
        <v>9709</v>
      </c>
      <c r="B9237" s="124">
        <v>441.22</v>
      </c>
    </row>
    <row r="9238" spans="1:2" x14ac:dyDescent="0.25">
      <c r="A9238" s="1" t="s">
        <v>9710</v>
      </c>
      <c r="B9238" s="124">
        <v>433.49</v>
      </c>
    </row>
    <row r="9239" spans="1:2" x14ac:dyDescent="0.25">
      <c r="A9239" s="1" t="s">
        <v>9711</v>
      </c>
      <c r="B9239" s="124">
        <v>632.72</v>
      </c>
    </row>
    <row r="9240" spans="1:2" x14ac:dyDescent="0.25">
      <c r="A9240" s="1" t="s">
        <v>9712</v>
      </c>
      <c r="B9240" s="124">
        <v>623.23</v>
      </c>
    </row>
    <row r="9241" spans="1:2" x14ac:dyDescent="0.25">
      <c r="A9241" s="1" t="s">
        <v>9713</v>
      </c>
      <c r="B9241" s="124">
        <v>154.21</v>
      </c>
    </row>
    <row r="9242" spans="1:2" x14ac:dyDescent="0.25">
      <c r="A9242" s="1" t="s">
        <v>9714</v>
      </c>
      <c r="B9242" s="124">
        <v>142.4</v>
      </c>
    </row>
    <row r="9243" spans="1:2" x14ac:dyDescent="0.25">
      <c r="A9243" s="1" t="s">
        <v>9715</v>
      </c>
      <c r="B9243" s="124">
        <v>1046.8</v>
      </c>
    </row>
    <row r="9244" spans="1:2" x14ac:dyDescent="0.25">
      <c r="A9244" s="1" t="s">
        <v>9716</v>
      </c>
      <c r="B9244" s="124">
        <v>980.57</v>
      </c>
    </row>
    <row r="9245" spans="1:2" x14ac:dyDescent="0.25">
      <c r="A9245" s="1" t="s">
        <v>9717</v>
      </c>
      <c r="B9245" s="124">
        <v>1277.6500000000001</v>
      </c>
    </row>
    <row r="9246" spans="1:2" x14ac:dyDescent="0.25">
      <c r="A9246" s="1" t="s">
        <v>9718</v>
      </c>
      <c r="B9246" s="124">
        <v>1196.98</v>
      </c>
    </row>
    <row r="9247" spans="1:2" x14ac:dyDescent="0.25">
      <c r="A9247" s="1" t="s">
        <v>9719</v>
      </c>
      <c r="B9247" s="124">
        <v>2093.61</v>
      </c>
    </row>
    <row r="9248" spans="1:2" x14ac:dyDescent="0.25">
      <c r="A9248" s="1" t="s">
        <v>9720</v>
      </c>
      <c r="B9248" s="124">
        <v>1961.14</v>
      </c>
    </row>
    <row r="9249" spans="1:2" x14ac:dyDescent="0.25">
      <c r="A9249" s="1" t="s">
        <v>9721</v>
      </c>
      <c r="B9249" s="124">
        <v>2824.21</v>
      </c>
    </row>
    <row r="9250" spans="1:2" x14ac:dyDescent="0.25">
      <c r="A9250" s="1" t="s">
        <v>9722</v>
      </c>
      <c r="B9250" s="124">
        <v>2645.38</v>
      </c>
    </row>
    <row r="9251" spans="1:2" x14ac:dyDescent="0.25">
      <c r="A9251" s="1" t="s">
        <v>9723</v>
      </c>
      <c r="B9251" s="124">
        <v>16.66</v>
      </c>
    </row>
    <row r="9252" spans="1:2" x14ac:dyDescent="0.25">
      <c r="A9252" s="1" t="s">
        <v>9724</v>
      </c>
      <c r="B9252" s="124">
        <v>16.170000000000002</v>
      </c>
    </row>
    <row r="9253" spans="1:2" x14ac:dyDescent="0.25">
      <c r="A9253" s="1" t="s">
        <v>9725</v>
      </c>
      <c r="B9253" s="124">
        <v>90.33</v>
      </c>
    </row>
    <row r="9254" spans="1:2" x14ac:dyDescent="0.25">
      <c r="A9254" s="1" t="s">
        <v>9727</v>
      </c>
      <c r="B9254" s="124">
        <v>78.28</v>
      </c>
    </row>
    <row r="9255" spans="1:2" x14ac:dyDescent="0.25">
      <c r="A9255" s="1" t="s">
        <v>9728</v>
      </c>
      <c r="B9255" s="124">
        <v>338.05</v>
      </c>
    </row>
    <row r="9256" spans="1:2" x14ac:dyDescent="0.25">
      <c r="A9256" s="1" t="s">
        <v>9729</v>
      </c>
      <c r="B9256" s="124">
        <v>338.05</v>
      </c>
    </row>
    <row r="9257" spans="1:2" x14ac:dyDescent="0.25">
      <c r="A9257" s="1" t="s">
        <v>9730</v>
      </c>
      <c r="B9257" s="124">
        <v>360.2</v>
      </c>
    </row>
    <row r="9258" spans="1:2" x14ac:dyDescent="0.25">
      <c r="A9258" s="1" t="s">
        <v>9731</v>
      </c>
      <c r="B9258" s="124">
        <v>360.2</v>
      </c>
    </row>
    <row r="9259" spans="1:2" x14ac:dyDescent="0.25">
      <c r="A9259" s="1" t="s">
        <v>9732</v>
      </c>
      <c r="B9259" s="124">
        <v>384.54</v>
      </c>
    </row>
    <row r="9260" spans="1:2" x14ac:dyDescent="0.25">
      <c r="A9260" s="1" t="s">
        <v>9733</v>
      </c>
      <c r="B9260" s="124">
        <v>384.54</v>
      </c>
    </row>
    <row r="9261" spans="1:2" x14ac:dyDescent="0.25">
      <c r="A9261" s="1" t="s">
        <v>9734</v>
      </c>
      <c r="B9261" s="124">
        <v>404.5</v>
      </c>
    </row>
    <row r="9262" spans="1:2" x14ac:dyDescent="0.25">
      <c r="A9262" s="1" t="s">
        <v>9735</v>
      </c>
      <c r="B9262" s="124">
        <v>404.5</v>
      </c>
    </row>
    <row r="9263" spans="1:2" x14ac:dyDescent="0.25">
      <c r="A9263" s="1" t="s">
        <v>9736</v>
      </c>
      <c r="B9263" s="124">
        <v>433.83</v>
      </c>
    </row>
    <row r="9264" spans="1:2" x14ac:dyDescent="0.25">
      <c r="A9264" s="1" t="s">
        <v>9737</v>
      </c>
      <c r="B9264" s="124">
        <v>433.83</v>
      </c>
    </row>
    <row r="9265" spans="1:2" x14ac:dyDescent="0.25">
      <c r="A9265" s="1" t="s">
        <v>9738</v>
      </c>
      <c r="B9265" s="124">
        <v>439.44</v>
      </c>
    </row>
    <row r="9266" spans="1:2" x14ac:dyDescent="0.25">
      <c r="A9266" s="1" t="s">
        <v>9739</v>
      </c>
      <c r="B9266" s="124">
        <v>439.44</v>
      </c>
    </row>
    <row r="9267" spans="1:2" x14ac:dyDescent="0.25">
      <c r="A9267" s="1" t="s">
        <v>9740</v>
      </c>
      <c r="B9267" s="124">
        <v>441.36</v>
      </c>
    </row>
    <row r="9268" spans="1:2" x14ac:dyDescent="0.25">
      <c r="A9268" s="1" t="s">
        <v>9741</v>
      </c>
      <c r="B9268" s="124">
        <v>441.36</v>
      </c>
    </row>
    <row r="9269" spans="1:2" x14ac:dyDescent="0.25">
      <c r="A9269" s="1" t="s">
        <v>23496</v>
      </c>
      <c r="B9269" s="124">
        <v>398.37</v>
      </c>
    </row>
    <row r="9270" spans="1:2" x14ac:dyDescent="0.25">
      <c r="A9270" s="1" t="s">
        <v>23497</v>
      </c>
      <c r="B9270" s="124">
        <v>398.37</v>
      </c>
    </row>
    <row r="9271" spans="1:2" x14ac:dyDescent="0.25">
      <c r="A9271" s="1" t="s">
        <v>9742</v>
      </c>
      <c r="B9271" s="124">
        <v>1120.56</v>
      </c>
    </row>
    <row r="9272" spans="1:2" x14ac:dyDescent="0.25">
      <c r="A9272" s="1" t="s">
        <v>9743</v>
      </c>
      <c r="B9272" s="124">
        <v>1120.56</v>
      </c>
    </row>
    <row r="9273" spans="1:2" x14ac:dyDescent="0.25">
      <c r="A9273" s="1" t="s">
        <v>9744</v>
      </c>
      <c r="B9273" s="124">
        <v>409.69</v>
      </c>
    </row>
    <row r="9274" spans="1:2" x14ac:dyDescent="0.25">
      <c r="A9274" s="1" t="s">
        <v>9745</v>
      </c>
      <c r="B9274" s="124">
        <v>409.69</v>
      </c>
    </row>
    <row r="9275" spans="1:2" x14ac:dyDescent="0.25">
      <c r="A9275" s="1" t="s">
        <v>9746</v>
      </c>
      <c r="B9275" s="124">
        <v>292.52</v>
      </c>
    </row>
    <row r="9276" spans="1:2" x14ac:dyDescent="0.25">
      <c r="A9276" s="1" t="s">
        <v>9747</v>
      </c>
      <c r="B9276" s="124">
        <v>292.52</v>
      </c>
    </row>
    <row r="9277" spans="1:2" x14ac:dyDescent="0.25">
      <c r="A9277" s="1" t="s">
        <v>9748</v>
      </c>
      <c r="B9277" s="124">
        <v>430.55</v>
      </c>
    </row>
    <row r="9278" spans="1:2" x14ac:dyDescent="0.25">
      <c r="A9278" s="1" t="s">
        <v>9749</v>
      </c>
      <c r="B9278" s="124">
        <v>430.55</v>
      </c>
    </row>
    <row r="9279" spans="1:2" x14ac:dyDescent="0.25">
      <c r="A9279" s="1" t="s">
        <v>23498</v>
      </c>
      <c r="B9279" s="124">
        <v>547.91999999999996</v>
      </c>
    </row>
    <row r="9280" spans="1:2" x14ac:dyDescent="0.25">
      <c r="A9280" s="1" t="s">
        <v>23499</v>
      </c>
      <c r="B9280" s="124">
        <v>547.91999999999996</v>
      </c>
    </row>
    <row r="9281" spans="1:2" x14ac:dyDescent="0.25">
      <c r="A9281" s="1" t="s">
        <v>23500</v>
      </c>
      <c r="B9281" s="124">
        <v>447.31</v>
      </c>
    </row>
    <row r="9282" spans="1:2" x14ac:dyDescent="0.25">
      <c r="A9282" s="1" t="s">
        <v>23501</v>
      </c>
      <c r="B9282" s="124">
        <v>447.31</v>
      </c>
    </row>
    <row r="9283" spans="1:2" x14ac:dyDescent="0.25">
      <c r="A9283" s="1" t="s">
        <v>23502</v>
      </c>
      <c r="B9283" s="124">
        <v>482.96</v>
      </c>
    </row>
    <row r="9284" spans="1:2" x14ac:dyDescent="0.25">
      <c r="A9284" s="1" t="s">
        <v>23503</v>
      </c>
      <c r="B9284" s="124">
        <v>482.96</v>
      </c>
    </row>
    <row r="9285" spans="1:2" x14ac:dyDescent="0.25">
      <c r="A9285" s="1" t="s">
        <v>23504</v>
      </c>
      <c r="B9285" s="124">
        <v>514.41999999999996</v>
      </c>
    </row>
    <row r="9286" spans="1:2" x14ac:dyDescent="0.25">
      <c r="A9286" s="1" t="s">
        <v>23505</v>
      </c>
      <c r="B9286" s="124">
        <v>514.41999999999996</v>
      </c>
    </row>
    <row r="9287" spans="1:2" x14ac:dyDescent="0.25">
      <c r="A9287" s="1" t="s">
        <v>9750</v>
      </c>
      <c r="B9287" s="124">
        <v>144.52000000000001</v>
      </c>
    </row>
    <row r="9288" spans="1:2" x14ac:dyDescent="0.25">
      <c r="A9288" s="1" t="s">
        <v>9751</v>
      </c>
      <c r="B9288" s="124">
        <v>125.24</v>
      </c>
    </row>
    <row r="9289" spans="1:2" x14ac:dyDescent="0.25">
      <c r="A9289" s="1" t="s">
        <v>9752</v>
      </c>
      <c r="B9289" s="124">
        <v>57.93</v>
      </c>
    </row>
    <row r="9290" spans="1:2" x14ac:dyDescent="0.25">
      <c r="A9290" s="1" t="s">
        <v>9753</v>
      </c>
      <c r="B9290" s="124">
        <v>52.39</v>
      </c>
    </row>
    <row r="9291" spans="1:2" x14ac:dyDescent="0.25">
      <c r="A9291" s="1" t="s">
        <v>9754</v>
      </c>
      <c r="B9291" s="124">
        <v>69.61</v>
      </c>
    </row>
    <row r="9292" spans="1:2" x14ac:dyDescent="0.25">
      <c r="A9292" s="1" t="s">
        <v>9755</v>
      </c>
      <c r="B9292" s="124">
        <v>61.42</v>
      </c>
    </row>
    <row r="9293" spans="1:2" x14ac:dyDescent="0.25">
      <c r="A9293" s="1" t="s">
        <v>9756</v>
      </c>
      <c r="B9293" s="124">
        <v>88.38</v>
      </c>
    </row>
    <row r="9294" spans="1:2" x14ac:dyDescent="0.25">
      <c r="A9294" s="1" t="s">
        <v>9757</v>
      </c>
      <c r="B9294" s="124">
        <v>77.53</v>
      </c>
    </row>
    <row r="9295" spans="1:2" x14ac:dyDescent="0.25">
      <c r="A9295" s="1" t="s">
        <v>9758</v>
      </c>
      <c r="B9295" s="124">
        <v>106.2</v>
      </c>
    </row>
    <row r="9296" spans="1:2" x14ac:dyDescent="0.25">
      <c r="A9296" s="1" t="s">
        <v>9759</v>
      </c>
      <c r="B9296" s="124">
        <v>93.36</v>
      </c>
    </row>
    <row r="9297" spans="1:2" x14ac:dyDescent="0.25">
      <c r="A9297" s="1" t="s">
        <v>9760</v>
      </c>
      <c r="B9297" s="124">
        <v>122.56</v>
      </c>
    </row>
    <row r="9298" spans="1:2" x14ac:dyDescent="0.25">
      <c r="A9298" s="1" t="s">
        <v>9761</v>
      </c>
      <c r="B9298" s="124">
        <v>108.1</v>
      </c>
    </row>
    <row r="9299" spans="1:2" x14ac:dyDescent="0.25">
      <c r="A9299" s="1" t="s">
        <v>9762</v>
      </c>
      <c r="B9299" s="124">
        <v>50.26</v>
      </c>
    </row>
    <row r="9300" spans="1:2" x14ac:dyDescent="0.25">
      <c r="A9300" s="1" t="s">
        <v>9763</v>
      </c>
      <c r="B9300" s="124">
        <v>46.95</v>
      </c>
    </row>
    <row r="9301" spans="1:2" x14ac:dyDescent="0.25">
      <c r="A9301" s="1" t="s">
        <v>9764</v>
      </c>
      <c r="B9301" s="124">
        <v>57.12</v>
      </c>
    </row>
    <row r="9302" spans="1:2" x14ac:dyDescent="0.25">
      <c r="A9302" s="1" t="s">
        <v>9765</v>
      </c>
      <c r="B9302" s="124">
        <v>52.48</v>
      </c>
    </row>
    <row r="9303" spans="1:2" x14ac:dyDescent="0.25">
      <c r="A9303" s="1" t="s">
        <v>9766</v>
      </c>
      <c r="B9303" s="124">
        <v>101.89</v>
      </c>
    </row>
    <row r="9304" spans="1:2" x14ac:dyDescent="0.25">
      <c r="A9304" s="1" t="s">
        <v>9767</v>
      </c>
      <c r="B9304" s="124">
        <v>88.64</v>
      </c>
    </row>
    <row r="9305" spans="1:2" x14ac:dyDescent="0.25">
      <c r="A9305" s="1" t="s">
        <v>9768</v>
      </c>
      <c r="B9305" s="124">
        <v>106.12</v>
      </c>
    </row>
    <row r="9306" spans="1:2" x14ac:dyDescent="0.25">
      <c r="A9306" s="1" t="s">
        <v>9769</v>
      </c>
      <c r="B9306" s="124">
        <v>92.36</v>
      </c>
    </row>
    <row r="9307" spans="1:2" x14ac:dyDescent="0.25">
      <c r="A9307" s="1" t="s">
        <v>9770</v>
      </c>
      <c r="B9307" s="124">
        <v>127.25</v>
      </c>
    </row>
    <row r="9308" spans="1:2" x14ac:dyDescent="0.25">
      <c r="A9308" s="1" t="s">
        <v>9771</v>
      </c>
      <c r="B9308" s="124">
        <v>110.93</v>
      </c>
    </row>
    <row r="9309" spans="1:2" x14ac:dyDescent="0.25">
      <c r="A9309" s="1" t="s">
        <v>9772</v>
      </c>
      <c r="B9309" s="124">
        <v>140.53</v>
      </c>
    </row>
    <row r="9310" spans="1:2" x14ac:dyDescent="0.25">
      <c r="A9310" s="1" t="s">
        <v>9773</v>
      </c>
      <c r="B9310" s="124">
        <v>122.49</v>
      </c>
    </row>
    <row r="9311" spans="1:2" x14ac:dyDescent="0.25">
      <c r="A9311" s="1" t="s">
        <v>9774</v>
      </c>
      <c r="B9311" s="124">
        <v>188.03</v>
      </c>
    </row>
    <row r="9312" spans="1:2" x14ac:dyDescent="0.25">
      <c r="A9312" s="1" t="s">
        <v>9775</v>
      </c>
      <c r="B9312" s="124">
        <v>163.56</v>
      </c>
    </row>
    <row r="9313" spans="1:2" x14ac:dyDescent="0.25">
      <c r="A9313" s="1" t="s">
        <v>9776</v>
      </c>
      <c r="B9313" s="124">
        <v>89.25</v>
      </c>
    </row>
    <row r="9314" spans="1:2" x14ac:dyDescent="0.25">
      <c r="A9314" s="1" t="s">
        <v>9777</v>
      </c>
      <c r="B9314" s="124">
        <v>77.650000000000006</v>
      </c>
    </row>
    <row r="9315" spans="1:2" x14ac:dyDescent="0.25">
      <c r="A9315" s="1" t="s">
        <v>9778</v>
      </c>
      <c r="B9315" s="124">
        <v>103.83</v>
      </c>
    </row>
    <row r="9316" spans="1:2" x14ac:dyDescent="0.25">
      <c r="A9316" s="1" t="s">
        <v>9779</v>
      </c>
      <c r="B9316" s="124">
        <v>90.29</v>
      </c>
    </row>
    <row r="9317" spans="1:2" x14ac:dyDescent="0.25">
      <c r="A9317" s="1" t="s">
        <v>9780</v>
      </c>
      <c r="B9317" s="124">
        <v>114.65</v>
      </c>
    </row>
    <row r="9318" spans="1:2" x14ac:dyDescent="0.25">
      <c r="A9318" s="1" t="s">
        <v>9781</v>
      </c>
      <c r="B9318" s="124">
        <v>100</v>
      </c>
    </row>
    <row r="9319" spans="1:2" x14ac:dyDescent="0.25">
      <c r="A9319" s="1" t="s">
        <v>9782</v>
      </c>
      <c r="B9319" s="124">
        <v>127.76</v>
      </c>
    </row>
    <row r="9320" spans="1:2" x14ac:dyDescent="0.25">
      <c r="A9320" s="1" t="s">
        <v>9783</v>
      </c>
      <c r="B9320" s="124">
        <v>111.42</v>
      </c>
    </row>
    <row r="9321" spans="1:2" x14ac:dyDescent="0.25">
      <c r="A9321" s="1" t="s">
        <v>9784</v>
      </c>
      <c r="B9321" s="124">
        <v>169.91</v>
      </c>
    </row>
    <row r="9322" spans="1:2" x14ac:dyDescent="0.25">
      <c r="A9322" s="1" t="s">
        <v>9785</v>
      </c>
      <c r="B9322" s="124">
        <v>147.85</v>
      </c>
    </row>
    <row r="9323" spans="1:2" x14ac:dyDescent="0.25">
      <c r="A9323" s="1" t="s">
        <v>9786</v>
      </c>
      <c r="B9323" s="124">
        <v>78.64</v>
      </c>
    </row>
    <row r="9324" spans="1:2" x14ac:dyDescent="0.25">
      <c r="A9324" s="1" t="s">
        <v>9787</v>
      </c>
      <c r="B9324" s="124">
        <v>68.260000000000005</v>
      </c>
    </row>
    <row r="9325" spans="1:2" x14ac:dyDescent="0.25">
      <c r="A9325" s="1" t="s">
        <v>9788</v>
      </c>
      <c r="B9325" s="124">
        <v>79.11</v>
      </c>
    </row>
    <row r="9326" spans="1:2" x14ac:dyDescent="0.25">
      <c r="A9326" s="1" t="s">
        <v>9789</v>
      </c>
      <c r="B9326" s="124">
        <v>68.66</v>
      </c>
    </row>
    <row r="9327" spans="1:2" x14ac:dyDescent="0.25">
      <c r="A9327" s="1" t="s">
        <v>9790</v>
      </c>
      <c r="B9327" s="124">
        <v>79.84</v>
      </c>
    </row>
    <row r="9328" spans="1:2" x14ac:dyDescent="0.25">
      <c r="A9328" s="1" t="s">
        <v>9791</v>
      </c>
      <c r="B9328" s="124">
        <v>69.27</v>
      </c>
    </row>
    <row r="9329" spans="1:2" x14ac:dyDescent="0.25">
      <c r="A9329" s="1" t="s">
        <v>9792</v>
      </c>
      <c r="B9329" s="124">
        <v>82.79</v>
      </c>
    </row>
    <row r="9330" spans="1:2" x14ac:dyDescent="0.25">
      <c r="A9330" s="1" t="s">
        <v>9793</v>
      </c>
      <c r="B9330" s="124">
        <v>71.81</v>
      </c>
    </row>
    <row r="9331" spans="1:2" x14ac:dyDescent="0.25">
      <c r="A9331" s="1" t="s">
        <v>9794</v>
      </c>
      <c r="B9331" s="124">
        <v>95.54</v>
      </c>
    </row>
    <row r="9332" spans="1:2" x14ac:dyDescent="0.25">
      <c r="A9332" s="1" t="s">
        <v>9795</v>
      </c>
      <c r="B9332" s="124">
        <v>82.84</v>
      </c>
    </row>
    <row r="9333" spans="1:2" x14ac:dyDescent="0.25">
      <c r="A9333" s="1" t="s">
        <v>9796</v>
      </c>
      <c r="B9333" s="124">
        <v>7.43</v>
      </c>
    </row>
    <row r="9334" spans="1:2" x14ac:dyDescent="0.25">
      <c r="A9334" s="1" t="s">
        <v>9798</v>
      </c>
      <c r="B9334" s="124">
        <v>6.44</v>
      </c>
    </row>
    <row r="9335" spans="1:2" x14ac:dyDescent="0.25">
      <c r="A9335" s="1" t="s">
        <v>9799</v>
      </c>
      <c r="B9335" s="124">
        <v>4.2300000000000004</v>
      </c>
    </row>
    <row r="9336" spans="1:2" x14ac:dyDescent="0.25">
      <c r="A9336" s="1" t="s">
        <v>9800</v>
      </c>
      <c r="B9336" s="124">
        <v>3.74</v>
      </c>
    </row>
    <row r="9337" spans="1:2" x14ac:dyDescent="0.25">
      <c r="A9337" s="1" t="s">
        <v>9801</v>
      </c>
      <c r="B9337" s="124">
        <v>90.33</v>
      </c>
    </row>
    <row r="9338" spans="1:2" x14ac:dyDescent="0.25">
      <c r="A9338" s="1" t="s">
        <v>9802</v>
      </c>
      <c r="B9338" s="124">
        <v>78.41</v>
      </c>
    </row>
    <row r="9339" spans="1:2" x14ac:dyDescent="0.25">
      <c r="A9339" s="1" t="s">
        <v>9803</v>
      </c>
      <c r="B9339" s="124">
        <v>90.86</v>
      </c>
    </row>
    <row r="9340" spans="1:2" x14ac:dyDescent="0.25">
      <c r="A9340" s="1" t="s">
        <v>9804</v>
      </c>
      <c r="B9340" s="124">
        <v>78.849999999999994</v>
      </c>
    </row>
    <row r="9341" spans="1:2" x14ac:dyDescent="0.25">
      <c r="A9341" s="1" t="s">
        <v>9805</v>
      </c>
      <c r="B9341" s="124">
        <v>91.82</v>
      </c>
    </row>
    <row r="9342" spans="1:2" x14ac:dyDescent="0.25">
      <c r="A9342" s="1" t="s">
        <v>9806</v>
      </c>
      <c r="B9342" s="124">
        <v>79.66</v>
      </c>
    </row>
    <row r="9343" spans="1:2" x14ac:dyDescent="0.25">
      <c r="A9343" s="1" t="s">
        <v>9807</v>
      </c>
      <c r="B9343" s="124">
        <v>95.1</v>
      </c>
    </row>
    <row r="9344" spans="1:2" x14ac:dyDescent="0.25">
      <c r="A9344" s="1" t="s">
        <v>9808</v>
      </c>
      <c r="B9344" s="124">
        <v>82.49</v>
      </c>
    </row>
    <row r="9345" spans="1:2" x14ac:dyDescent="0.25">
      <c r="A9345" s="1" t="s">
        <v>9809</v>
      </c>
      <c r="B9345" s="124">
        <v>109.78</v>
      </c>
    </row>
    <row r="9346" spans="1:2" x14ac:dyDescent="0.25">
      <c r="A9346" s="1" t="s">
        <v>9810</v>
      </c>
      <c r="B9346" s="124">
        <v>95.19</v>
      </c>
    </row>
    <row r="9347" spans="1:2" x14ac:dyDescent="0.25">
      <c r="A9347" s="1" t="s">
        <v>9811</v>
      </c>
      <c r="B9347" s="124">
        <v>156.75</v>
      </c>
    </row>
    <row r="9348" spans="1:2" x14ac:dyDescent="0.25">
      <c r="A9348" s="1" t="s">
        <v>9812</v>
      </c>
      <c r="B9348" s="124">
        <v>137.5</v>
      </c>
    </row>
    <row r="9349" spans="1:2" x14ac:dyDescent="0.25">
      <c r="A9349" s="1" t="s">
        <v>9813</v>
      </c>
      <c r="B9349" s="124">
        <v>553.69000000000005</v>
      </c>
    </row>
    <row r="9350" spans="1:2" x14ac:dyDescent="0.25">
      <c r="A9350" s="1" t="s">
        <v>9814</v>
      </c>
      <c r="B9350" s="124">
        <v>526.53</v>
      </c>
    </row>
    <row r="9351" spans="1:2" x14ac:dyDescent="0.25">
      <c r="A9351" s="1" t="s">
        <v>9815</v>
      </c>
      <c r="B9351" s="124">
        <v>575.83000000000004</v>
      </c>
    </row>
    <row r="9352" spans="1:2" x14ac:dyDescent="0.25">
      <c r="A9352" s="1" t="s">
        <v>9816</v>
      </c>
      <c r="B9352" s="124">
        <v>548.66999999999996</v>
      </c>
    </row>
    <row r="9353" spans="1:2" x14ac:dyDescent="0.25">
      <c r="A9353" s="1" t="s">
        <v>9817</v>
      </c>
      <c r="B9353" s="124">
        <v>600.16999999999996</v>
      </c>
    </row>
    <row r="9354" spans="1:2" x14ac:dyDescent="0.25">
      <c r="A9354" s="1" t="s">
        <v>9818</v>
      </c>
      <c r="B9354" s="124">
        <v>573.01</v>
      </c>
    </row>
    <row r="9355" spans="1:2" x14ac:dyDescent="0.25">
      <c r="A9355" s="1" t="s">
        <v>9819</v>
      </c>
      <c r="B9355" s="124">
        <v>620.14</v>
      </c>
    </row>
    <row r="9356" spans="1:2" x14ac:dyDescent="0.25">
      <c r="A9356" s="1" t="s">
        <v>9820</v>
      </c>
      <c r="B9356" s="124">
        <v>592.98</v>
      </c>
    </row>
    <row r="9357" spans="1:2" x14ac:dyDescent="0.25">
      <c r="A9357" s="1" t="s">
        <v>9821</v>
      </c>
      <c r="B9357" s="124">
        <v>649.46</v>
      </c>
    </row>
    <row r="9358" spans="1:2" x14ac:dyDescent="0.25">
      <c r="A9358" s="1" t="s">
        <v>9822</v>
      </c>
      <c r="B9358" s="124">
        <v>622.29999999999995</v>
      </c>
    </row>
    <row r="9359" spans="1:2" x14ac:dyDescent="0.25">
      <c r="A9359" s="1" t="s">
        <v>9823</v>
      </c>
      <c r="B9359" s="124">
        <v>655.07000000000005</v>
      </c>
    </row>
    <row r="9360" spans="1:2" x14ac:dyDescent="0.25">
      <c r="A9360" s="1" t="s">
        <v>9824</v>
      </c>
      <c r="B9360" s="124">
        <v>627.91</v>
      </c>
    </row>
    <row r="9361" spans="1:2" x14ac:dyDescent="0.25">
      <c r="A9361" s="1" t="s">
        <v>9825</v>
      </c>
      <c r="B9361" s="124">
        <v>657</v>
      </c>
    </row>
    <row r="9362" spans="1:2" x14ac:dyDescent="0.25">
      <c r="A9362" s="1" t="s">
        <v>9826</v>
      </c>
      <c r="B9362" s="124">
        <v>629.84</v>
      </c>
    </row>
    <row r="9363" spans="1:2" x14ac:dyDescent="0.25">
      <c r="A9363" s="1" t="s">
        <v>9827</v>
      </c>
      <c r="B9363" s="124">
        <v>613.26</v>
      </c>
    </row>
    <row r="9364" spans="1:2" x14ac:dyDescent="0.25">
      <c r="A9364" s="1" t="s">
        <v>9828</v>
      </c>
      <c r="B9364" s="124">
        <v>586.1</v>
      </c>
    </row>
    <row r="9365" spans="1:2" x14ac:dyDescent="0.25">
      <c r="A9365" s="1" t="s">
        <v>9829</v>
      </c>
      <c r="B9365" s="124">
        <v>492.1</v>
      </c>
    </row>
    <row r="9366" spans="1:2" x14ac:dyDescent="0.25">
      <c r="A9366" s="1" t="s">
        <v>9830</v>
      </c>
      <c r="B9366" s="124">
        <v>468.67</v>
      </c>
    </row>
    <row r="9367" spans="1:2" x14ac:dyDescent="0.25">
      <c r="A9367" s="1" t="s">
        <v>9831</v>
      </c>
      <c r="B9367" s="124">
        <v>419.52</v>
      </c>
    </row>
    <row r="9368" spans="1:2" x14ac:dyDescent="0.25">
      <c r="A9368" s="1" t="s">
        <v>9832</v>
      </c>
      <c r="B9368" s="124">
        <v>396.1</v>
      </c>
    </row>
    <row r="9369" spans="1:2" x14ac:dyDescent="0.25">
      <c r="A9369" s="1" t="s">
        <v>9833</v>
      </c>
      <c r="B9369" s="124">
        <v>481.53</v>
      </c>
    </row>
    <row r="9370" spans="1:2" x14ac:dyDescent="0.25">
      <c r="A9370" s="1" t="s">
        <v>9834</v>
      </c>
      <c r="B9370" s="124">
        <v>457.7</v>
      </c>
    </row>
    <row r="9371" spans="1:2" x14ac:dyDescent="0.25">
      <c r="A9371" s="1" t="s">
        <v>9835</v>
      </c>
      <c r="B9371" s="124">
        <v>54.23</v>
      </c>
    </row>
    <row r="9372" spans="1:2" x14ac:dyDescent="0.25">
      <c r="A9372" s="1" t="s">
        <v>9836</v>
      </c>
      <c r="B9372" s="124">
        <v>49.63</v>
      </c>
    </row>
    <row r="9373" spans="1:2" x14ac:dyDescent="0.25">
      <c r="A9373" s="1" t="s">
        <v>9837</v>
      </c>
      <c r="B9373" s="124">
        <v>55.57</v>
      </c>
    </row>
    <row r="9374" spans="1:2" x14ac:dyDescent="0.25">
      <c r="A9374" s="1" t="s">
        <v>9838</v>
      </c>
      <c r="B9374" s="124">
        <v>50.97</v>
      </c>
    </row>
    <row r="9375" spans="1:2" x14ac:dyDescent="0.25">
      <c r="A9375" s="1" t="s">
        <v>9839</v>
      </c>
      <c r="B9375" s="124">
        <v>56.67</v>
      </c>
    </row>
    <row r="9376" spans="1:2" x14ac:dyDescent="0.25">
      <c r="A9376" s="1" t="s">
        <v>9840</v>
      </c>
      <c r="B9376" s="124">
        <v>52.07</v>
      </c>
    </row>
    <row r="9377" spans="1:2" x14ac:dyDescent="0.25">
      <c r="A9377" s="1" t="s">
        <v>9841</v>
      </c>
      <c r="B9377" s="124">
        <v>58.28</v>
      </c>
    </row>
    <row r="9378" spans="1:2" x14ac:dyDescent="0.25">
      <c r="A9378" s="1" t="s">
        <v>9842</v>
      </c>
      <c r="B9378" s="124">
        <v>53.68</v>
      </c>
    </row>
    <row r="9379" spans="1:2" x14ac:dyDescent="0.25">
      <c r="A9379" s="1" t="s">
        <v>9843</v>
      </c>
      <c r="B9379" s="124">
        <v>63.24</v>
      </c>
    </row>
    <row r="9380" spans="1:2" x14ac:dyDescent="0.25">
      <c r="A9380" s="1" t="s">
        <v>9844</v>
      </c>
      <c r="B9380" s="124">
        <v>58.64</v>
      </c>
    </row>
    <row r="9381" spans="1:2" x14ac:dyDescent="0.25">
      <c r="A9381" s="1" t="s">
        <v>9845</v>
      </c>
      <c r="B9381" s="124">
        <v>65.19</v>
      </c>
    </row>
    <row r="9382" spans="1:2" x14ac:dyDescent="0.25">
      <c r="A9382" s="1" t="s">
        <v>9846</v>
      </c>
      <c r="B9382" s="124">
        <v>60.59</v>
      </c>
    </row>
    <row r="9383" spans="1:2" x14ac:dyDescent="0.25">
      <c r="A9383" s="1" t="s">
        <v>9847</v>
      </c>
      <c r="B9383" s="124">
        <v>66.78</v>
      </c>
    </row>
    <row r="9384" spans="1:2" x14ac:dyDescent="0.25">
      <c r="A9384" s="1" t="s">
        <v>9848</v>
      </c>
      <c r="B9384" s="124">
        <v>62.18</v>
      </c>
    </row>
    <row r="9385" spans="1:2" x14ac:dyDescent="0.25">
      <c r="A9385" s="1" t="s">
        <v>9849</v>
      </c>
      <c r="B9385" s="124">
        <v>69.13</v>
      </c>
    </row>
    <row r="9386" spans="1:2" x14ac:dyDescent="0.25">
      <c r="A9386" s="1" t="s">
        <v>9850</v>
      </c>
      <c r="B9386" s="124">
        <v>64.53</v>
      </c>
    </row>
    <row r="9387" spans="1:2" x14ac:dyDescent="0.25">
      <c r="A9387" s="1" t="s">
        <v>9851</v>
      </c>
      <c r="B9387" s="124">
        <v>74.040000000000006</v>
      </c>
    </row>
    <row r="9388" spans="1:2" x14ac:dyDescent="0.25">
      <c r="A9388" s="1" t="s">
        <v>9852</v>
      </c>
      <c r="B9388" s="124">
        <v>69.45</v>
      </c>
    </row>
    <row r="9389" spans="1:2" x14ac:dyDescent="0.25">
      <c r="A9389" s="1" t="s">
        <v>9853</v>
      </c>
      <c r="B9389" s="124">
        <v>76.72</v>
      </c>
    </row>
    <row r="9390" spans="1:2" x14ac:dyDescent="0.25">
      <c r="A9390" s="1" t="s">
        <v>9854</v>
      </c>
      <c r="B9390" s="124">
        <v>72.12</v>
      </c>
    </row>
    <row r="9391" spans="1:2" x14ac:dyDescent="0.25">
      <c r="A9391" s="1" t="s">
        <v>9855</v>
      </c>
      <c r="B9391" s="124">
        <v>78.92</v>
      </c>
    </row>
    <row r="9392" spans="1:2" x14ac:dyDescent="0.25">
      <c r="A9392" s="1" t="s">
        <v>9856</v>
      </c>
      <c r="B9392" s="124">
        <v>74.319999999999993</v>
      </c>
    </row>
    <row r="9393" spans="1:2" x14ac:dyDescent="0.25">
      <c r="A9393" s="1" t="s">
        <v>9857</v>
      </c>
      <c r="B9393" s="124">
        <v>82.14</v>
      </c>
    </row>
    <row r="9394" spans="1:2" x14ac:dyDescent="0.25">
      <c r="A9394" s="1" t="s">
        <v>9858</v>
      </c>
      <c r="B9394" s="124">
        <v>77.55</v>
      </c>
    </row>
    <row r="9395" spans="1:2" x14ac:dyDescent="0.25">
      <c r="A9395" s="1" t="s">
        <v>9859</v>
      </c>
      <c r="B9395" s="124">
        <v>36.35</v>
      </c>
    </row>
    <row r="9396" spans="1:2" x14ac:dyDescent="0.25">
      <c r="A9396" s="1" t="s">
        <v>9860</v>
      </c>
      <c r="B9396" s="124">
        <v>32.74</v>
      </c>
    </row>
    <row r="9397" spans="1:2" x14ac:dyDescent="0.25">
      <c r="A9397" s="1" t="s">
        <v>9861</v>
      </c>
      <c r="B9397" s="124">
        <v>293.36</v>
      </c>
    </row>
    <row r="9398" spans="1:2" x14ac:dyDescent="0.25">
      <c r="A9398" s="1" t="s">
        <v>9862</v>
      </c>
      <c r="B9398" s="124">
        <v>263.33999999999997</v>
      </c>
    </row>
    <row r="9399" spans="1:2" x14ac:dyDescent="0.25">
      <c r="A9399" s="1" t="s">
        <v>9863</v>
      </c>
      <c r="B9399" s="124">
        <v>397.78</v>
      </c>
    </row>
    <row r="9400" spans="1:2" x14ac:dyDescent="0.25">
      <c r="A9400" s="1" t="s">
        <v>9864</v>
      </c>
      <c r="B9400" s="124">
        <v>367.75</v>
      </c>
    </row>
    <row r="9401" spans="1:2" x14ac:dyDescent="0.25">
      <c r="A9401" s="1" t="s">
        <v>9865</v>
      </c>
      <c r="B9401" s="124">
        <v>67.430000000000007</v>
      </c>
    </row>
    <row r="9402" spans="1:2" x14ac:dyDescent="0.25">
      <c r="A9402" s="1" t="s">
        <v>9866</v>
      </c>
      <c r="B9402" s="124">
        <v>61.03</v>
      </c>
    </row>
    <row r="9403" spans="1:2" x14ac:dyDescent="0.25">
      <c r="A9403" s="1" t="s">
        <v>9867</v>
      </c>
      <c r="B9403" s="124">
        <v>75.53</v>
      </c>
    </row>
    <row r="9404" spans="1:2" x14ac:dyDescent="0.25">
      <c r="A9404" s="1" t="s">
        <v>9868</v>
      </c>
      <c r="B9404" s="124">
        <v>69.14</v>
      </c>
    </row>
    <row r="9405" spans="1:2" x14ac:dyDescent="0.25">
      <c r="A9405" s="1" t="s">
        <v>9869</v>
      </c>
      <c r="B9405" s="124">
        <v>86.3</v>
      </c>
    </row>
    <row r="9406" spans="1:2" x14ac:dyDescent="0.25">
      <c r="A9406" s="1" t="s">
        <v>9870</v>
      </c>
      <c r="B9406" s="124">
        <v>79.900000000000006</v>
      </c>
    </row>
    <row r="9407" spans="1:2" x14ac:dyDescent="0.25">
      <c r="A9407" s="1" t="s">
        <v>9871</v>
      </c>
      <c r="B9407" s="124">
        <v>100.43</v>
      </c>
    </row>
    <row r="9408" spans="1:2" x14ac:dyDescent="0.25">
      <c r="A9408" s="1" t="s">
        <v>9872</v>
      </c>
      <c r="B9408" s="124">
        <v>94.03</v>
      </c>
    </row>
    <row r="9409" spans="1:2" x14ac:dyDescent="0.25">
      <c r="A9409" s="1" t="s">
        <v>9873</v>
      </c>
      <c r="B9409" s="124">
        <v>124.8</v>
      </c>
    </row>
    <row r="9410" spans="1:2" x14ac:dyDescent="0.25">
      <c r="A9410" s="1" t="s">
        <v>9874</v>
      </c>
      <c r="B9410" s="124">
        <v>114.1</v>
      </c>
    </row>
    <row r="9411" spans="1:2" x14ac:dyDescent="0.25">
      <c r="A9411" s="1" t="s">
        <v>9875</v>
      </c>
      <c r="B9411" s="124">
        <v>111.71</v>
      </c>
    </row>
    <row r="9412" spans="1:2" x14ac:dyDescent="0.25">
      <c r="A9412" s="1" t="s">
        <v>9876</v>
      </c>
      <c r="B9412" s="124">
        <v>101</v>
      </c>
    </row>
    <row r="9413" spans="1:2" x14ac:dyDescent="0.25">
      <c r="A9413" s="1" t="s">
        <v>9877</v>
      </c>
      <c r="B9413" s="124">
        <v>73.48</v>
      </c>
    </row>
    <row r="9414" spans="1:2" x14ac:dyDescent="0.25">
      <c r="A9414" s="1" t="s">
        <v>9878</v>
      </c>
      <c r="B9414" s="124">
        <v>67.37</v>
      </c>
    </row>
    <row r="9415" spans="1:2" x14ac:dyDescent="0.25">
      <c r="A9415" s="1" t="s">
        <v>9879</v>
      </c>
      <c r="B9415" s="124">
        <v>201.05</v>
      </c>
    </row>
    <row r="9416" spans="1:2" x14ac:dyDescent="0.25">
      <c r="A9416" s="1" t="s">
        <v>9880</v>
      </c>
      <c r="B9416" s="124">
        <v>191.72</v>
      </c>
    </row>
    <row r="9417" spans="1:2" x14ac:dyDescent="0.25">
      <c r="A9417" s="1" t="s">
        <v>9881</v>
      </c>
      <c r="B9417" s="124">
        <v>149.84</v>
      </c>
    </row>
    <row r="9418" spans="1:2" x14ac:dyDescent="0.25">
      <c r="A9418" s="1" t="s">
        <v>9882</v>
      </c>
      <c r="B9418" s="124">
        <v>139.11000000000001</v>
      </c>
    </row>
    <row r="9419" spans="1:2" x14ac:dyDescent="0.25">
      <c r="A9419" s="1" t="s">
        <v>9883</v>
      </c>
      <c r="B9419" s="124">
        <v>35.630000000000003</v>
      </c>
    </row>
    <row r="9420" spans="1:2" x14ac:dyDescent="0.25">
      <c r="A9420" s="1" t="s">
        <v>9884</v>
      </c>
      <c r="B9420" s="124">
        <v>32.729999999999997</v>
      </c>
    </row>
    <row r="9421" spans="1:2" x14ac:dyDescent="0.25">
      <c r="A9421" s="1" t="s">
        <v>9885</v>
      </c>
      <c r="B9421" s="124">
        <v>66.760000000000005</v>
      </c>
    </row>
    <row r="9422" spans="1:2" x14ac:dyDescent="0.25">
      <c r="A9422" s="1" t="s">
        <v>9886</v>
      </c>
      <c r="B9422" s="124">
        <v>62.91</v>
      </c>
    </row>
    <row r="9423" spans="1:2" x14ac:dyDescent="0.25">
      <c r="A9423" s="1" t="s">
        <v>9887</v>
      </c>
      <c r="B9423" s="124">
        <v>12.32</v>
      </c>
    </row>
    <row r="9424" spans="1:2" x14ac:dyDescent="0.25">
      <c r="A9424" s="1" t="s">
        <v>9888</v>
      </c>
      <c r="B9424" s="124">
        <v>11.34</v>
      </c>
    </row>
    <row r="9425" spans="1:2" x14ac:dyDescent="0.25">
      <c r="A9425" s="1" t="s">
        <v>9889</v>
      </c>
      <c r="B9425" s="124">
        <v>15.87</v>
      </c>
    </row>
    <row r="9426" spans="1:2" x14ac:dyDescent="0.25">
      <c r="A9426" s="1" t="s">
        <v>9890</v>
      </c>
      <c r="B9426" s="124">
        <v>14.81</v>
      </c>
    </row>
    <row r="9427" spans="1:2" x14ac:dyDescent="0.25">
      <c r="A9427" s="1" t="s">
        <v>9891</v>
      </c>
      <c r="B9427" s="124">
        <v>18.329999999999998</v>
      </c>
    </row>
    <row r="9428" spans="1:2" x14ac:dyDescent="0.25">
      <c r="A9428" s="1" t="s">
        <v>9892</v>
      </c>
      <c r="B9428" s="124">
        <v>17.100000000000001</v>
      </c>
    </row>
    <row r="9429" spans="1:2" x14ac:dyDescent="0.25">
      <c r="A9429" s="1" t="s">
        <v>9893</v>
      </c>
      <c r="B9429" s="124">
        <v>24.43</v>
      </c>
    </row>
    <row r="9430" spans="1:2" x14ac:dyDescent="0.25">
      <c r="A9430" s="1" t="s">
        <v>9894</v>
      </c>
      <c r="B9430" s="124">
        <v>22.79</v>
      </c>
    </row>
    <row r="9431" spans="1:2" x14ac:dyDescent="0.25">
      <c r="A9431" s="1" t="s">
        <v>9895</v>
      </c>
      <c r="B9431" s="124">
        <v>96.46</v>
      </c>
    </row>
    <row r="9432" spans="1:2" x14ac:dyDescent="0.25">
      <c r="A9432" s="1" t="s">
        <v>9896</v>
      </c>
      <c r="B9432" s="124">
        <v>89.33</v>
      </c>
    </row>
    <row r="9433" spans="1:2" x14ac:dyDescent="0.25">
      <c r="A9433" s="1" t="s">
        <v>9897</v>
      </c>
      <c r="B9433" s="124">
        <v>3643.45</v>
      </c>
    </row>
    <row r="9434" spans="1:2" x14ac:dyDescent="0.25">
      <c r="A9434" s="1" t="s">
        <v>9898</v>
      </c>
      <c r="B9434" s="124">
        <v>3585.98</v>
      </c>
    </row>
    <row r="9435" spans="1:2" x14ac:dyDescent="0.25">
      <c r="A9435" s="1" t="s">
        <v>9899</v>
      </c>
      <c r="B9435" s="124">
        <v>166.51</v>
      </c>
    </row>
    <row r="9436" spans="1:2" x14ac:dyDescent="0.25">
      <c r="A9436" s="1" t="s">
        <v>9900</v>
      </c>
      <c r="B9436" s="124">
        <v>157.16</v>
      </c>
    </row>
    <row r="9437" spans="1:2" x14ac:dyDescent="0.25">
      <c r="A9437" s="1" t="s">
        <v>9901</v>
      </c>
      <c r="B9437" s="124">
        <v>17.12</v>
      </c>
    </row>
    <row r="9438" spans="1:2" x14ac:dyDescent="0.25">
      <c r="A9438" s="1" t="s">
        <v>9902</v>
      </c>
      <c r="B9438" s="124">
        <v>16.25</v>
      </c>
    </row>
    <row r="9439" spans="1:2" x14ac:dyDescent="0.25">
      <c r="A9439" s="1" t="s">
        <v>9903</v>
      </c>
      <c r="B9439" s="124">
        <v>15.69</v>
      </c>
    </row>
    <row r="9440" spans="1:2" x14ac:dyDescent="0.25">
      <c r="A9440" s="1" t="s">
        <v>9904</v>
      </c>
      <c r="B9440" s="124">
        <v>14.82</v>
      </c>
    </row>
    <row r="9441" spans="1:2" x14ac:dyDescent="0.25">
      <c r="A9441" s="1" t="s">
        <v>9905</v>
      </c>
      <c r="B9441" s="124">
        <v>40.08</v>
      </c>
    </row>
    <row r="9442" spans="1:2" x14ac:dyDescent="0.25">
      <c r="A9442" s="1" t="s">
        <v>9906</v>
      </c>
      <c r="B9442" s="124">
        <v>37.21</v>
      </c>
    </row>
    <row r="9443" spans="1:2" x14ac:dyDescent="0.25">
      <c r="A9443" s="1" t="s">
        <v>9907</v>
      </c>
      <c r="B9443" s="124">
        <v>34.68</v>
      </c>
    </row>
    <row r="9444" spans="1:2" x14ac:dyDescent="0.25">
      <c r="A9444" s="1" t="s">
        <v>9908</v>
      </c>
      <c r="B9444" s="124">
        <v>31.8</v>
      </c>
    </row>
    <row r="9445" spans="1:2" x14ac:dyDescent="0.25">
      <c r="A9445" s="1" t="s">
        <v>9909</v>
      </c>
      <c r="B9445" s="124">
        <v>52.2</v>
      </c>
    </row>
    <row r="9446" spans="1:2" x14ac:dyDescent="0.25">
      <c r="A9446" s="1" t="s">
        <v>9910</v>
      </c>
      <c r="B9446" s="124">
        <v>48.17</v>
      </c>
    </row>
    <row r="9447" spans="1:2" x14ac:dyDescent="0.25">
      <c r="A9447" s="1" t="s">
        <v>9911</v>
      </c>
      <c r="B9447" s="124">
        <v>46.08</v>
      </c>
    </row>
    <row r="9448" spans="1:2" x14ac:dyDescent="0.25">
      <c r="A9448" s="1" t="s">
        <v>9912</v>
      </c>
      <c r="B9448" s="124">
        <v>42.05</v>
      </c>
    </row>
    <row r="9449" spans="1:2" x14ac:dyDescent="0.25">
      <c r="A9449" s="1" t="s">
        <v>9913</v>
      </c>
      <c r="B9449" s="124">
        <v>80.77</v>
      </c>
    </row>
    <row r="9450" spans="1:2" x14ac:dyDescent="0.25">
      <c r="A9450" s="1" t="s">
        <v>9914</v>
      </c>
      <c r="B9450" s="124">
        <v>74.44</v>
      </c>
    </row>
    <row r="9451" spans="1:2" x14ac:dyDescent="0.25">
      <c r="A9451" s="1" t="s">
        <v>9915</v>
      </c>
      <c r="B9451" s="124">
        <v>71.62</v>
      </c>
    </row>
    <row r="9452" spans="1:2" x14ac:dyDescent="0.25">
      <c r="A9452" s="1" t="s">
        <v>9916</v>
      </c>
      <c r="B9452" s="124">
        <v>65.3</v>
      </c>
    </row>
    <row r="9453" spans="1:2" x14ac:dyDescent="0.25">
      <c r="A9453" s="1" t="s">
        <v>9917</v>
      </c>
      <c r="B9453" s="124">
        <v>92.46</v>
      </c>
    </row>
    <row r="9454" spans="1:2" x14ac:dyDescent="0.25">
      <c r="A9454" s="1" t="s">
        <v>9918</v>
      </c>
      <c r="B9454" s="124">
        <v>84.99</v>
      </c>
    </row>
    <row r="9455" spans="1:2" x14ac:dyDescent="0.25">
      <c r="A9455" s="1" t="s">
        <v>9919</v>
      </c>
      <c r="B9455" s="124">
        <v>81.99</v>
      </c>
    </row>
    <row r="9456" spans="1:2" x14ac:dyDescent="0.25">
      <c r="A9456" s="1" t="s">
        <v>9920</v>
      </c>
      <c r="B9456" s="124">
        <v>74.52</v>
      </c>
    </row>
    <row r="9457" spans="1:2" x14ac:dyDescent="0.25">
      <c r="A9457" s="1" t="s">
        <v>9921</v>
      </c>
      <c r="B9457" s="124">
        <v>4.41</v>
      </c>
    </row>
    <row r="9458" spans="1:2" x14ac:dyDescent="0.25">
      <c r="A9458" s="1" t="s">
        <v>9923</v>
      </c>
      <c r="B9458" s="124">
        <v>4.05</v>
      </c>
    </row>
    <row r="9459" spans="1:2" x14ac:dyDescent="0.25">
      <c r="A9459" s="1" t="s">
        <v>9924</v>
      </c>
      <c r="B9459" s="124">
        <v>108.38</v>
      </c>
    </row>
    <row r="9460" spans="1:2" x14ac:dyDescent="0.25">
      <c r="A9460" s="1" t="s">
        <v>9925</v>
      </c>
      <c r="B9460" s="124">
        <v>104.83</v>
      </c>
    </row>
    <row r="9461" spans="1:2" x14ac:dyDescent="0.25">
      <c r="A9461" s="1" t="s">
        <v>9926</v>
      </c>
      <c r="B9461" s="124">
        <v>1041.5</v>
      </c>
    </row>
    <row r="9462" spans="1:2" x14ac:dyDescent="0.25">
      <c r="A9462" s="1" t="s">
        <v>9927</v>
      </c>
      <c r="B9462" s="124">
        <v>989.72</v>
      </c>
    </row>
    <row r="9463" spans="1:2" x14ac:dyDescent="0.25">
      <c r="A9463" s="1" t="s">
        <v>9928</v>
      </c>
      <c r="B9463" s="124">
        <v>92.82</v>
      </c>
    </row>
    <row r="9464" spans="1:2" x14ac:dyDescent="0.25">
      <c r="A9464" s="1" t="s">
        <v>9929</v>
      </c>
      <c r="B9464" s="124">
        <v>83.38</v>
      </c>
    </row>
    <row r="9465" spans="1:2" x14ac:dyDescent="0.25">
      <c r="A9465" s="1" t="s">
        <v>9930</v>
      </c>
      <c r="B9465" s="124">
        <v>139.77000000000001</v>
      </c>
    </row>
    <row r="9466" spans="1:2" x14ac:dyDescent="0.25">
      <c r="A9466" s="1" t="s">
        <v>9931</v>
      </c>
      <c r="B9466" s="124">
        <v>130.33000000000001</v>
      </c>
    </row>
    <row r="9467" spans="1:2" x14ac:dyDescent="0.25">
      <c r="A9467" s="1" t="s">
        <v>9932</v>
      </c>
      <c r="B9467" s="124">
        <v>231.58</v>
      </c>
    </row>
    <row r="9468" spans="1:2" x14ac:dyDescent="0.25">
      <c r="A9468" s="1" t="s">
        <v>9933</v>
      </c>
      <c r="B9468" s="124">
        <v>218.58</v>
      </c>
    </row>
    <row r="9469" spans="1:2" x14ac:dyDescent="0.25">
      <c r="A9469" s="1" t="s">
        <v>9934</v>
      </c>
      <c r="B9469" s="124">
        <v>174.06</v>
      </c>
    </row>
    <row r="9470" spans="1:2" x14ac:dyDescent="0.25">
      <c r="A9470" s="1" t="s">
        <v>9935</v>
      </c>
      <c r="B9470" s="124">
        <v>160.19</v>
      </c>
    </row>
    <row r="9471" spans="1:2" x14ac:dyDescent="0.25">
      <c r="A9471" s="1" t="s">
        <v>9936</v>
      </c>
      <c r="B9471" s="124">
        <v>74.010000000000005</v>
      </c>
    </row>
    <row r="9472" spans="1:2" x14ac:dyDescent="0.25">
      <c r="A9472" s="1" t="s">
        <v>9937</v>
      </c>
      <c r="B9472" s="124">
        <v>66.75</v>
      </c>
    </row>
    <row r="9473" spans="1:2" x14ac:dyDescent="0.25">
      <c r="A9473" s="1" t="s">
        <v>9938</v>
      </c>
      <c r="B9473" s="124">
        <v>96.47</v>
      </c>
    </row>
    <row r="9474" spans="1:2" x14ac:dyDescent="0.25">
      <c r="A9474" s="1" t="s">
        <v>9939</v>
      </c>
      <c r="B9474" s="124">
        <v>89.21</v>
      </c>
    </row>
    <row r="9475" spans="1:2" x14ac:dyDescent="0.25">
      <c r="A9475" s="1" t="s">
        <v>9940</v>
      </c>
      <c r="B9475" s="124">
        <v>122.49</v>
      </c>
    </row>
    <row r="9476" spans="1:2" x14ac:dyDescent="0.25">
      <c r="A9476" s="1" t="s">
        <v>9941</v>
      </c>
      <c r="B9476" s="124">
        <v>113.05</v>
      </c>
    </row>
    <row r="9477" spans="1:2" x14ac:dyDescent="0.25">
      <c r="A9477" s="1" t="s">
        <v>9942</v>
      </c>
      <c r="B9477" s="124">
        <v>50</v>
      </c>
    </row>
    <row r="9478" spans="1:2" x14ac:dyDescent="0.25">
      <c r="A9478" s="1" t="s">
        <v>9943</v>
      </c>
      <c r="B9478" s="124">
        <v>47.13</v>
      </c>
    </row>
    <row r="9479" spans="1:2" x14ac:dyDescent="0.25">
      <c r="A9479" s="1" t="s">
        <v>9944</v>
      </c>
      <c r="B9479" s="124">
        <v>313.99</v>
      </c>
    </row>
    <row r="9480" spans="1:2" x14ac:dyDescent="0.25">
      <c r="A9480" s="1" t="s">
        <v>9945</v>
      </c>
      <c r="B9480" s="124">
        <v>287.12</v>
      </c>
    </row>
    <row r="9481" spans="1:2" x14ac:dyDescent="0.25">
      <c r="A9481" s="1" t="s">
        <v>9946</v>
      </c>
      <c r="B9481" s="124">
        <v>253.73</v>
      </c>
    </row>
    <row r="9482" spans="1:2" x14ac:dyDescent="0.25">
      <c r="A9482" s="1" t="s">
        <v>9947</v>
      </c>
      <c r="B9482" s="124">
        <v>228.89</v>
      </c>
    </row>
    <row r="9483" spans="1:2" x14ac:dyDescent="0.25">
      <c r="A9483" s="1" t="s">
        <v>9948</v>
      </c>
      <c r="B9483" s="124">
        <v>10.76</v>
      </c>
    </row>
    <row r="9484" spans="1:2" x14ac:dyDescent="0.25">
      <c r="A9484" s="1" t="s">
        <v>9949</v>
      </c>
      <c r="B9484" s="124">
        <v>10.76</v>
      </c>
    </row>
    <row r="9485" spans="1:2" x14ac:dyDescent="0.25">
      <c r="A9485" s="1" t="s">
        <v>9950</v>
      </c>
      <c r="B9485" s="124">
        <v>9.2899999999999991</v>
      </c>
    </row>
    <row r="9486" spans="1:2" x14ac:dyDescent="0.25">
      <c r="A9486" s="1" t="s">
        <v>9951</v>
      </c>
      <c r="B9486" s="124">
        <v>9.2899999999999991</v>
      </c>
    </row>
    <row r="9487" spans="1:2" x14ac:dyDescent="0.25">
      <c r="A9487" s="1" t="s">
        <v>9952</v>
      </c>
      <c r="B9487" s="124">
        <v>9.23</v>
      </c>
    </row>
    <row r="9488" spans="1:2" x14ac:dyDescent="0.25">
      <c r="A9488" s="1" t="s">
        <v>9953</v>
      </c>
      <c r="B9488" s="124">
        <v>9.23</v>
      </c>
    </row>
    <row r="9489" spans="1:2" x14ac:dyDescent="0.25">
      <c r="A9489" s="1" t="s">
        <v>9954</v>
      </c>
      <c r="B9489" s="124">
        <v>10.130000000000001</v>
      </c>
    </row>
    <row r="9490" spans="1:2" x14ac:dyDescent="0.25">
      <c r="A9490" s="1" t="s">
        <v>9955</v>
      </c>
      <c r="B9490" s="124">
        <v>10.130000000000001</v>
      </c>
    </row>
    <row r="9491" spans="1:2" x14ac:dyDescent="0.25">
      <c r="A9491" s="1" t="s">
        <v>9956</v>
      </c>
      <c r="B9491" s="124">
        <v>10.44</v>
      </c>
    </row>
    <row r="9492" spans="1:2" x14ac:dyDescent="0.25">
      <c r="A9492" s="1" t="s">
        <v>9957</v>
      </c>
      <c r="B9492" s="124">
        <v>10.44</v>
      </c>
    </row>
    <row r="9493" spans="1:2" x14ac:dyDescent="0.25">
      <c r="A9493" s="1" t="s">
        <v>9958</v>
      </c>
      <c r="B9493" s="124">
        <v>8.9499999999999993</v>
      </c>
    </row>
    <row r="9494" spans="1:2" x14ac:dyDescent="0.25">
      <c r="A9494" s="1" t="s">
        <v>9959</v>
      </c>
      <c r="B9494" s="124">
        <v>8.9499999999999993</v>
      </c>
    </row>
    <row r="9495" spans="1:2" x14ac:dyDescent="0.25">
      <c r="A9495" s="1" t="s">
        <v>9960</v>
      </c>
      <c r="B9495" s="124">
        <v>8.6300000000000008</v>
      </c>
    </row>
    <row r="9496" spans="1:2" x14ac:dyDescent="0.25">
      <c r="A9496" s="1" t="s">
        <v>9961</v>
      </c>
      <c r="B9496" s="124">
        <v>8.6300000000000008</v>
      </c>
    </row>
    <row r="9497" spans="1:2" x14ac:dyDescent="0.25">
      <c r="A9497" s="1" t="s">
        <v>9962</v>
      </c>
      <c r="B9497" s="124">
        <v>7.45</v>
      </c>
    </row>
    <row r="9498" spans="1:2" x14ac:dyDescent="0.25">
      <c r="A9498" s="1" t="s">
        <v>9963</v>
      </c>
      <c r="B9498" s="124">
        <v>7.45</v>
      </c>
    </row>
    <row r="9499" spans="1:2" x14ac:dyDescent="0.25">
      <c r="A9499" s="1" t="s">
        <v>23506</v>
      </c>
      <c r="B9499" s="124">
        <v>15.92</v>
      </c>
    </row>
    <row r="9500" spans="1:2" x14ac:dyDescent="0.25">
      <c r="A9500" s="1" t="s">
        <v>23507</v>
      </c>
      <c r="B9500" s="124">
        <v>15.23</v>
      </c>
    </row>
    <row r="9501" spans="1:2" x14ac:dyDescent="0.25">
      <c r="A9501" s="1" t="s">
        <v>23508</v>
      </c>
      <c r="B9501" s="124">
        <v>13.59</v>
      </c>
    </row>
    <row r="9502" spans="1:2" x14ac:dyDescent="0.25">
      <c r="A9502" s="1" t="s">
        <v>23509</v>
      </c>
      <c r="B9502" s="124">
        <v>13.02</v>
      </c>
    </row>
    <row r="9503" spans="1:2" x14ac:dyDescent="0.25">
      <c r="A9503" s="1" t="s">
        <v>23510</v>
      </c>
      <c r="B9503" s="124">
        <v>12.67</v>
      </c>
    </row>
    <row r="9504" spans="1:2" x14ac:dyDescent="0.25">
      <c r="A9504" s="1" t="s">
        <v>23511</v>
      </c>
      <c r="B9504" s="124">
        <v>12.21</v>
      </c>
    </row>
    <row r="9505" spans="1:2" x14ac:dyDescent="0.25">
      <c r="A9505" s="1" t="s">
        <v>23512</v>
      </c>
      <c r="B9505" s="124">
        <v>14.87</v>
      </c>
    </row>
    <row r="9506" spans="1:2" x14ac:dyDescent="0.25">
      <c r="A9506" s="1" t="s">
        <v>23513</v>
      </c>
      <c r="B9506" s="124">
        <v>14.23</v>
      </c>
    </row>
    <row r="9507" spans="1:2" x14ac:dyDescent="0.25">
      <c r="A9507" s="1" t="s">
        <v>23514</v>
      </c>
      <c r="B9507" s="124">
        <v>14.74</v>
      </c>
    </row>
    <row r="9508" spans="1:2" x14ac:dyDescent="0.25">
      <c r="A9508" s="1" t="s">
        <v>23515</v>
      </c>
      <c r="B9508" s="124">
        <v>14.17</v>
      </c>
    </row>
    <row r="9509" spans="1:2" x14ac:dyDescent="0.25">
      <c r="A9509" s="1" t="s">
        <v>23516</v>
      </c>
      <c r="B9509" s="124">
        <v>14.11</v>
      </c>
    </row>
    <row r="9510" spans="1:2" x14ac:dyDescent="0.25">
      <c r="A9510" s="1" t="s">
        <v>23517</v>
      </c>
      <c r="B9510" s="124">
        <v>13.42</v>
      </c>
    </row>
    <row r="9511" spans="1:2" x14ac:dyDescent="0.25">
      <c r="A9511" s="1" t="s">
        <v>23518</v>
      </c>
      <c r="B9511" s="124">
        <v>13.15</v>
      </c>
    </row>
    <row r="9512" spans="1:2" x14ac:dyDescent="0.25">
      <c r="A9512" s="1" t="s">
        <v>23519</v>
      </c>
      <c r="B9512" s="124">
        <v>12.54</v>
      </c>
    </row>
    <row r="9513" spans="1:2" x14ac:dyDescent="0.25">
      <c r="A9513" s="1" t="s">
        <v>23520</v>
      </c>
      <c r="B9513" s="124">
        <v>11.32</v>
      </c>
    </row>
    <row r="9514" spans="1:2" x14ac:dyDescent="0.25">
      <c r="A9514" s="1" t="s">
        <v>23521</v>
      </c>
      <c r="B9514" s="124">
        <v>10.81</v>
      </c>
    </row>
    <row r="9515" spans="1:2" x14ac:dyDescent="0.25">
      <c r="A9515" s="1" t="s">
        <v>23522</v>
      </c>
      <c r="B9515" s="124">
        <v>16.66</v>
      </c>
    </row>
    <row r="9516" spans="1:2" x14ac:dyDescent="0.25">
      <c r="A9516" s="1" t="s">
        <v>23523</v>
      </c>
      <c r="B9516" s="124">
        <v>15.95</v>
      </c>
    </row>
    <row r="9517" spans="1:2" x14ac:dyDescent="0.25">
      <c r="A9517" s="1" t="s">
        <v>23524</v>
      </c>
      <c r="B9517" s="124">
        <v>14.54</v>
      </c>
    </row>
    <row r="9518" spans="1:2" x14ac:dyDescent="0.25">
      <c r="A9518" s="1" t="s">
        <v>23525</v>
      </c>
      <c r="B9518" s="124">
        <v>13.92</v>
      </c>
    </row>
    <row r="9519" spans="1:2" x14ac:dyDescent="0.25">
      <c r="A9519" s="1" t="s">
        <v>23526</v>
      </c>
      <c r="B9519" s="124">
        <v>13.83</v>
      </c>
    </row>
    <row r="9520" spans="1:2" x14ac:dyDescent="0.25">
      <c r="A9520" s="1" t="s">
        <v>23527</v>
      </c>
      <c r="B9520" s="124">
        <v>13.3</v>
      </c>
    </row>
    <row r="9521" spans="1:2" x14ac:dyDescent="0.25">
      <c r="A9521" s="1" t="s">
        <v>23528</v>
      </c>
      <c r="B9521" s="124">
        <v>16.03</v>
      </c>
    </row>
    <row r="9522" spans="1:2" x14ac:dyDescent="0.25">
      <c r="A9522" s="1" t="s">
        <v>23529</v>
      </c>
      <c r="B9522" s="124">
        <v>15.33</v>
      </c>
    </row>
    <row r="9523" spans="1:2" x14ac:dyDescent="0.25">
      <c r="A9523" s="1" t="s">
        <v>23530</v>
      </c>
      <c r="B9523" s="124">
        <v>15.69</v>
      </c>
    </row>
    <row r="9524" spans="1:2" x14ac:dyDescent="0.25">
      <c r="A9524" s="1" t="s">
        <v>23531</v>
      </c>
      <c r="B9524" s="124">
        <v>15.07</v>
      </c>
    </row>
    <row r="9525" spans="1:2" x14ac:dyDescent="0.25">
      <c r="A9525" s="1" t="s">
        <v>23532</v>
      </c>
      <c r="B9525" s="124">
        <v>14.84</v>
      </c>
    </row>
    <row r="9526" spans="1:2" x14ac:dyDescent="0.25">
      <c r="A9526" s="1" t="s">
        <v>23533</v>
      </c>
      <c r="B9526" s="124">
        <v>14.14</v>
      </c>
    </row>
    <row r="9527" spans="1:2" x14ac:dyDescent="0.25">
      <c r="A9527" s="1" t="s">
        <v>23534</v>
      </c>
      <c r="B9527" s="124">
        <v>13.88</v>
      </c>
    </row>
    <row r="9528" spans="1:2" x14ac:dyDescent="0.25">
      <c r="A9528" s="1" t="s">
        <v>23535</v>
      </c>
      <c r="B9528" s="124">
        <v>13.26</v>
      </c>
    </row>
    <row r="9529" spans="1:2" x14ac:dyDescent="0.25">
      <c r="A9529" s="1" t="s">
        <v>23536</v>
      </c>
      <c r="B9529" s="124">
        <v>12.06</v>
      </c>
    </row>
    <row r="9530" spans="1:2" x14ac:dyDescent="0.25">
      <c r="A9530" s="1" t="s">
        <v>23537</v>
      </c>
      <c r="B9530" s="124">
        <v>11.52</v>
      </c>
    </row>
    <row r="9531" spans="1:2" x14ac:dyDescent="0.25">
      <c r="A9531" s="1" t="s">
        <v>9964</v>
      </c>
      <c r="B9531" s="124">
        <v>15.51</v>
      </c>
    </row>
    <row r="9532" spans="1:2" x14ac:dyDescent="0.25">
      <c r="A9532" s="1" t="s">
        <v>9965</v>
      </c>
      <c r="B9532" s="124">
        <v>15.51</v>
      </c>
    </row>
    <row r="9533" spans="1:2" x14ac:dyDescent="0.25">
      <c r="A9533" s="1" t="s">
        <v>9966</v>
      </c>
      <c r="B9533" s="124">
        <v>23.32</v>
      </c>
    </row>
    <row r="9534" spans="1:2" x14ac:dyDescent="0.25">
      <c r="A9534" s="1" t="s">
        <v>9967</v>
      </c>
      <c r="B9534" s="124">
        <v>23.32</v>
      </c>
    </row>
    <row r="9535" spans="1:2" x14ac:dyDescent="0.25">
      <c r="A9535" s="1" t="s">
        <v>9968</v>
      </c>
      <c r="B9535" s="124">
        <v>20.72</v>
      </c>
    </row>
    <row r="9536" spans="1:2" x14ac:dyDescent="0.25">
      <c r="A9536" s="1" t="s">
        <v>9969</v>
      </c>
      <c r="B9536" s="124">
        <v>20.72</v>
      </c>
    </row>
    <row r="9537" spans="1:2" x14ac:dyDescent="0.25">
      <c r="A9537" s="1" t="s">
        <v>9970</v>
      </c>
      <c r="B9537" s="124">
        <v>19.850000000000001</v>
      </c>
    </row>
    <row r="9538" spans="1:2" x14ac:dyDescent="0.25">
      <c r="A9538" s="1" t="s">
        <v>9971</v>
      </c>
      <c r="B9538" s="124">
        <v>19.850000000000001</v>
      </c>
    </row>
    <row r="9539" spans="1:2" x14ac:dyDescent="0.25">
      <c r="A9539" s="1" t="s">
        <v>9972</v>
      </c>
      <c r="B9539" s="124">
        <v>19.45</v>
      </c>
    </row>
    <row r="9540" spans="1:2" x14ac:dyDescent="0.25">
      <c r="A9540" s="1" t="s">
        <v>9973</v>
      </c>
      <c r="B9540" s="124">
        <v>19.45</v>
      </c>
    </row>
    <row r="9541" spans="1:2" x14ac:dyDescent="0.25">
      <c r="A9541" s="1" t="s">
        <v>9974</v>
      </c>
      <c r="B9541" s="124">
        <v>19.100000000000001</v>
      </c>
    </row>
    <row r="9542" spans="1:2" x14ac:dyDescent="0.25">
      <c r="A9542" s="1" t="s">
        <v>9975</v>
      </c>
      <c r="B9542" s="124">
        <v>19.100000000000001</v>
      </c>
    </row>
    <row r="9543" spans="1:2" x14ac:dyDescent="0.25">
      <c r="A9543" s="1" t="s">
        <v>9976</v>
      </c>
      <c r="B9543" s="124">
        <v>18.82</v>
      </c>
    </row>
    <row r="9544" spans="1:2" x14ac:dyDescent="0.25">
      <c r="A9544" s="1" t="s">
        <v>9977</v>
      </c>
      <c r="B9544" s="124">
        <v>18.82</v>
      </c>
    </row>
    <row r="9545" spans="1:2" x14ac:dyDescent="0.25">
      <c r="A9545" s="1" t="s">
        <v>9978</v>
      </c>
      <c r="B9545" s="124">
        <v>18.07</v>
      </c>
    </row>
    <row r="9546" spans="1:2" x14ac:dyDescent="0.25">
      <c r="A9546" s="1" t="s">
        <v>9979</v>
      </c>
      <c r="B9546" s="124">
        <v>18.07</v>
      </c>
    </row>
    <row r="9547" spans="1:2" x14ac:dyDescent="0.25">
      <c r="A9547" s="1" t="s">
        <v>9980</v>
      </c>
      <c r="B9547" s="124">
        <v>17.649999999999999</v>
      </c>
    </row>
    <row r="9548" spans="1:2" x14ac:dyDescent="0.25">
      <c r="A9548" s="1" t="s">
        <v>9981</v>
      </c>
      <c r="B9548" s="124">
        <v>17.649999999999999</v>
      </c>
    </row>
    <row r="9549" spans="1:2" x14ac:dyDescent="0.25">
      <c r="A9549" s="1" t="s">
        <v>9982</v>
      </c>
      <c r="B9549" s="124">
        <v>17.45</v>
      </c>
    </row>
    <row r="9550" spans="1:2" x14ac:dyDescent="0.25">
      <c r="A9550" s="1" t="s">
        <v>9983</v>
      </c>
      <c r="B9550" s="124">
        <v>17.45</v>
      </c>
    </row>
    <row r="9551" spans="1:2" x14ac:dyDescent="0.25">
      <c r="A9551" s="1" t="s">
        <v>9984</v>
      </c>
      <c r="B9551" s="124">
        <v>17.25</v>
      </c>
    </row>
    <row r="9552" spans="1:2" x14ac:dyDescent="0.25">
      <c r="A9552" s="1" t="s">
        <v>9985</v>
      </c>
      <c r="B9552" s="124">
        <v>17.25</v>
      </c>
    </row>
    <row r="9553" spans="1:2" x14ac:dyDescent="0.25">
      <c r="A9553" s="1" t="s">
        <v>9986</v>
      </c>
      <c r="B9553" s="124">
        <v>17.03</v>
      </c>
    </row>
    <row r="9554" spans="1:2" x14ac:dyDescent="0.25">
      <c r="A9554" s="1" t="s">
        <v>9987</v>
      </c>
      <c r="B9554" s="124">
        <v>17.03</v>
      </c>
    </row>
    <row r="9555" spans="1:2" x14ac:dyDescent="0.25">
      <c r="A9555" s="1" t="s">
        <v>9988</v>
      </c>
      <c r="B9555" s="124">
        <v>16.86</v>
      </c>
    </row>
    <row r="9556" spans="1:2" x14ac:dyDescent="0.25">
      <c r="A9556" s="1" t="s">
        <v>9989</v>
      </c>
      <c r="B9556" s="124">
        <v>16.86</v>
      </c>
    </row>
    <row r="9557" spans="1:2" x14ac:dyDescent="0.25">
      <c r="A9557" s="1" t="s">
        <v>9990</v>
      </c>
      <c r="B9557" s="124">
        <v>16.48</v>
      </c>
    </row>
    <row r="9558" spans="1:2" x14ac:dyDescent="0.25">
      <c r="A9558" s="1" t="s">
        <v>9991</v>
      </c>
      <c r="B9558" s="124">
        <v>16.48</v>
      </c>
    </row>
    <row r="9559" spans="1:2" x14ac:dyDescent="0.25">
      <c r="A9559" s="1" t="s">
        <v>9992</v>
      </c>
      <c r="B9559" s="124">
        <v>22.79</v>
      </c>
    </row>
    <row r="9560" spans="1:2" x14ac:dyDescent="0.25">
      <c r="A9560" s="1" t="s">
        <v>9993</v>
      </c>
      <c r="B9560" s="124">
        <v>22.79</v>
      </c>
    </row>
    <row r="9561" spans="1:2" x14ac:dyDescent="0.25">
      <c r="A9561" s="1" t="s">
        <v>9994</v>
      </c>
      <c r="B9561" s="124">
        <v>21.16</v>
      </c>
    </row>
    <row r="9562" spans="1:2" x14ac:dyDescent="0.25">
      <c r="A9562" s="1" t="s">
        <v>9995</v>
      </c>
      <c r="B9562" s="124">
        <v>21.16</v>
      </c>
    </row>
    <row r="9563" spans="1:2" x14ac:dyDescent="0.25">
      <c r="A9563" s="1" t="s">
        <v>9996</v>
      </c>
      <c r="B9563" s="124">
        <v>20.25</v>
      </c>
    </row>
    <row r="9564" spans="1:2" x14ac:dyDescent="0.25">
      <c r="A9564" s="1" t="s">
        <v>9997</v>
      </c>
      <c r="B9564" s="124">
        <v>20.25</v>
      </c>
    </row>
    <row r="9565" spans="1:2" x14ac:dyDescent="0.25">
      <c r="A9565" s="1" t="s">
        <v>9998</v>
      </c>
      <c r="B9565" s="124">
        <v>19.559999999999999</v>
      </c>
    </row>
    <row r="9566" spans="1:2" x14ac:dyDescent="0.25">
      <c r="A9566" s="1" t="s">
        <v>9999</v>
      </c>
      <c r="B9566" s="124">
        <v>19.559999999999999</v>
      </c>
    </row>
    <row r="9567" spans="1:2" x14ac:dyDescent="0.25">
      <c r="A9567" s="1" t="s">
        <v>10000</v>
      </c>
      <c r="B9567" s="124">
        <v>19.98</v>
      </c>
    </row>
    <row r="9568" spans="1:2" x14ac:dyDescent="0.25">
      <c r="A9568" s="1" t="s">
        <v>10001</v>
      </c>
      <c r="B9568" s="124">
        <v>19.98</v>
      </c>
    </row>
    <row r="9569" spans="1:2" x14ac:dyDescent="0.25">
      <c r="A9569" s="1" t="s">
        <v>10002</v>
      </c>
      <c r="B9569" s="124">
        <v>19.510000000000002</v>
      </c>
    </row>
    <row r="9570" spans="1:2" x14ac:dyDescent="0.25">
      <c r="A9570" s="1" t="s">
        <v>10003</v>
      </c>
      <c r="B9570" s="124">
        <v>19.510000000000002</v>
      </c>
    </row>
    <row r="9571" spans="1:2" x14ac:dyDescent="0.25">
      <c r="A9571" s="1" t="s">
        <v>10004</v>
      </c>
      <c r="B9571" s="124">
        <v>18.75</v>
      </c>
    </row>
    <row r="9572" spans="1:2" x14ac:dyDescent="0.25">
      <c r="A9572" s="1" t="s">
        <v>10005</v>
      </c>
      <c r="B9572" s="124">
        <v>18.75</v>
      </c>
    </row>
    <row r="9573" spans="1:2" x14ac:dyDescent="0.25">
      <c r="A9573" s="1" t="s">
        <v>10006</v>
      </c>
      <c r="B9573" s="124">
        <v>18.010000000000002</v>
      </c>
    </row>
    <row r="9574" spans="1:2" x14ac:dyDescent="0.25">
      <c r="A9574" s="1" t="s">
        <v>10007</v>
      </c>
      <c r="B9574" s="124">
        <v>18.010000000000002</v>
      </c>
    </row>
    <row r="9575" spans="1:2" x14ac:dyDescent="0.25">
      <c r="A9575" s="1" t="s">
        <v>10008</v>
      </c>
      <c r="B9575" s="124">
        <v>17.88</v>
      </c>
    </row>
    <row r="9576" spans="1:2" x14ac:dyDescent="0.25">
      <c r="A9576" s="1" t="s">
        <v>10009</v>
      </c>
      <c r="B9576" s="124">
        <v>17.88</v>
      </c>
    </row>
    <row r="9577" spans="1:2" x14ac:dyDescent="0.25">
      <c r="A9577" s="1" t="s">
        <v>10010</v>
      </c>
      <c r="B9577" s="124">
        <v>17.91</v>
      </c>
    </row>
    <row r="9578" spans="1:2" x14ac:dyDescent="0.25">
      <c r="A9578" s="1" t="s">
        <v>10011</v>
      </c>
      <c r="B9578" s="124">
        <v>17.91</v>
      </c>
    </row>
    <row r="9579" spans="1:2" x14ac:dyDescent="0.25">
      <c r="A9579" s="1" t="s">
        <v>10012</v>
      </c>
      <c r="B9579" s="124">
        <v>17.739999999999998</v>
      </c>
    </row>
    <row r="9580" spans="1:2" x14ac:dyDescent="0.25">
      <c r="A9580" s="1" t="s">
        <v>10013</v>
      </c>
      <c r="B9580" s="124">
        <v>17.739999999999998</v>
      </c>
    </row>
    <row r="9581" spans="1:2" x14ac:dyDescent="0.25">
      <c r="A9581" s="1" t="s">
        <v>10014</v>
      </c>
      <c r="B9581" s="124">
        <v>17.52</v>
      </c>
    </row>
    <row r="9582" spans="1:2" x14ac:dyDescent="0.25">
      <c r="A9582" s="1" t="s">
        <v>10015</v>
      </c>
      <c r="B9582" s="124">
        <v>17.52</v>
      </c>
    </row>
    <row r="9583" spans="1:2" x14ac:dyDescent="0.25">
      <c r="A9583" s="1" t="s">
        <v>10016</v>
      </c>
      <c r="B9583" s="124">
        <v>3.59</v>
      </c>
    </row>
    <row r="9584" spans="1:2" x14ac:dyDescent="0.25">
      <c r="A9584" s="1" t="s">
        <v>10017</v>
      </c>
      <c r="B9584" s="124">
        <v>3.34</v>
      </c>
    </row>
    <row r="9585" spans="1:2" x14ac:dyDescent="0.25">
      <c r="A9585" s="1" t="s">
        <v>10018</v>
      </c>
      <c r="B9585" s="124">
        <v>3.76</v>
      </c>
    </row>
    <row r="9586" spans="1:2" x14ac:dyDescent="0.25">
      <c r="A9586" s="1" t="s">
        <v>10019</v>
      </c>
      <c r="B9586" s="124">
        <v>3.48</v>
      </c>
    </row>
    <row r="9587" spans="1:2" x14ac:dyDescent="0.25">
      <c r="A9587" s="1" t="s">
        <v>10020</v>
      </c>
      <c r="B9587" s="124">
        <v>3.97</v>
      </c>
    </row>
    <row r="9588" spans="1:2" x14ac:dyDescent="0.25">
      <c r="A9588" s="1" t="s">
        <v>10021</v>
      </c>
      <c r="B9588" s="124">
        <v>3.66</v>
      </c>
    </row>
    <row r="9589" spans="1:2" x14ac:dyDescent="0.25">
      <c r="A9589" s="1" t="s">
        <v>10022</v>
      </c>
      <c r="B9589" s="124">
        <v>4.13</v>
      </c>
    </row>
    <row r="9590" spans="1:2" x14ac:dyDescent="0.25">
      <c r="A9590" s="1" t="s">
        <v>10023</v>
      </c>
      <c r="B9590" s="124">
        <v>3.8</v>
      </c>
    </row>
    <row r="9591" spans="1:2" x14ac:dyDescent="0.25">
      <c r="A9591" s="1" t="s">
        <v>10024</v>
      </c>
      <c r="B9591" s="124">
        <v>4.2300000000000004</v>
      </c>
    </row>
    <row r="9592" spans="1:2" x14ac:dyDescent="0.25">
      <c r="A9592" s="1" t="s">
        <v>10025</v>
      </c>
      <c r="B9592" s="124">
        <v>3.88</v>
      </c>
    </row>
    <row r="9593" spans="1:2" x14ac:dyDescent="0.25">
      <c r="A9593" s="1" t="s">
        <v>10026</v>
      </c>
      <c r="B9593" s="124">
        <v>4.32</v>
      </c>
    </row>
    <row r="9594" spans="1:2" x14ac:dyDescent="0.25">
      <c r="A9594" s="1" t="s">
        <v>10027</v>
      </c>
      <c r="B9594" s="124">
        <v>3.96</v>
      </c>
    </row>
    <row r="9595" spans="1:2" x14ac:dyDescent="0.25">
      <c r="A9595" s="1" t="s">
        <v>10028</v>
      </c>
      <c r="B9595" s="124">
        <v>4.38</v>
      </c>
    </row>
    <row r="9596" spans="1:2" x14ac:dyDescent="0.25">
      <c r="A9596" s="1" t="s">
        <v>10029</v>
      </c>
      <c r="B9596" s="124">
        <v>4.01</v>
      </c>
    </row>
    <row r="9597" spans="1:2" x14ac:dyDescent="0.25">
      <c r="A9597" s="1" t="s">
        <v>10030</v>
      </c>
      <c r="B9597" s="124">
        <v>4.88</v>
      </c>
    </row>
    <row r="9598" spans="1:2" x14ac:dyDescent="0.25">
      <c r="A9598" s="1" t="s">
        <v>10031</v>
      </c>
      <c r="B9598" s="124">
        <v>4.47</v>
      </c>
    </row>
    <row r="9599" spans="1:2" x14ac:dyDescent="0.25">
      <c r="A9599" s="1" t="s">
        <v>10032</v>
      </c>
      <c r="B9599" s="124">
        <v>5.2</v>
      </c>
    </row>
    <row r="9600" spans="1:2" x14ac:dyDescent="0.25">
      <c r="A9600" s="1" t="s">
        <v>10033</v>
      </c>
      <c r="B9600" s="124">
        <v>4.74</v>
      </c>
    </row>
    <row r="9601" spans="1:2" x14ac:dyDescent="0.25">
      <c r="A9601" s="1" t="s">
        <v>10034</v>
      </c>
      <c r="B9601" s="124">
        <v>5.36</v>
      </c>
    </row>
    <row r="9602" spans="1:2" x14ac:dyDescent="0.25">
      <c r="A9602" s="1" t="s">
        <v>10035</v>
      </c>
      <c r="B9602" s="124">
        <v>4.87</v>
      </c>
    </row>
    <row r="9603" spans="1:2" x14ac:dyDescent="0.25">
      <c r="A9603" s="1" t="s">
        <v>10036</v>
      </c>
      <c r="B9603" s="124">
        <v>5.67</v>
      </c>
    </row>
    <row r="9604" spans="1:2" x14ac:dyDescent="0.25">
      <c r="A9604" s="1" t="s">
        <v>10037</v>
      </c>
      <c r="B9604" s="124">
        <v>5.13</v>
      </c>
    </row>
    <row r="9605" spans="1:2" x14ac:dyDescent="0.25">
      <c r="A9605" s="1" t="s">
        <v>10038</v>
      </c>
      <c r="B9605" s="124">
        <v>5.8</v>
      </c>
    </row>
    <row r="9606" spans="1:2" x14ac:dyDescent="0.25">
      <c r="A9606" s="1" t="s">
        <v>10039</v>
      </c>
      <c r="B9606" s="124">
        <v>5.24</v>
      </c>
    </row>
    <row r="9607" spans="1:2" x14ac:dyDescent="0.25">
      <c r="A9607" s="1" t="s">
        <v>10040</v>
      </c>
      <c r="B9607" s="124">
        <v>6.16</v>
      </c>
    </row>
    <row r="9608" spans="1:2" x14ac:dyDescent="0.25">
      <c r="A9608" s="1" t="s">
        <v>10041</v>
      </c>
      <c r="B9608" s="124">
        <v>5.55</v>
      </c>
    </row>
    <row r="9609" spans="1:2" x14ac:dyDescent="0.25">
      <c r="A9609" s="1" t="s">
        <v>10042</v>
      </c>
      <c r="B9609" s="124">
        <v>5.16</v>
      </c>
    </row>
    <row r="9610" spans="1:2" x14ac:dyDescent="0.25">
      <c r="A9610" s="1" t="s">
        <v>10043</v>
      </c>
      <c r="B9610" s="124">
        <v>4.47</v>
      </c>
    </row>
    <row r="9611" spans="1:2" x14ac:dyDescent="0.25">
      <c r="A9611" s="1" t="s">
        <v>10044</v>
      </c>
      <c r="B9611" s="124">
        <v>4.3</v>
      </c>
    </row>
    <row r="9612" spans="1:2" x14ac:dyDescent="0.25">
      <c r="A9612" s="1" t="s">
        <v>10045</v>
      </c>
      <c r="B9612" s="124">
        <v>3.72</v>
      </c>
    </row>
    <row r="9613" spans="1:2" x14ac:dyDescent="0.25">
      <c r="A9613" s="1" t="s">
        <v>10046</v>
      </c>
      <c r="B9613" s="124">
        <v>3.44</v>
      </c>
    </row>
    <row r="9614" spans="1:2" x14ac:dyDescent="0.25">
      <c r="A9614" s="1" t="s">
        <v>10047</v>
      </c>
      <c r="B9614" s="124">
        <v>2.98</v>
      </c>
    </row>
    <row r="9615" spans="1:2" x14ac:dyDescent="0.25">
      <c r="A9615" s="1" t="s">
        <v>10048</v>
      </c>
      <c r="B9615" s="124">
        <v>4.7300000000000004</v>
      </c>
    </row>
    <row r="9616" spans="1:2" x14ac:dyDescent="0.25">
      <c r="A9616" s="1" t="s">
        <v>10049</v>
      </c>
      <c r="B9616" s="124">
        <v>4.0999999999999996</v>
      </c>
    </row>
    <row r="9617" spans="1:2" x14ac:dyDescent="0.25">
      <c r="A9617" s="1" t="s">
        <v>10050</v>
      </c>
      <c r="B9617" s="124">
        <v>4.3</v>
      </c>
    </row>
    <row r="9618" spans="1:2" x14ac:dyDescent="0.25">
      <c r="A9618" s="1" t="s">
        <v>10051</v>
      </c>
      <c r="B9618" s="124">
        <v>3.72</v>
      </c>
    </row>
    <row r="9619" spans="1:2" x14ac:dyDescent="0.25">
      <c r="A9619" s="1" t="s">
        <v>10052</v>
      </c>
      <c r="B9619" s="124">
        <v>5.16</v>
      </c>
    </row>
    <row r="9620" spans="1:2" x14ac:dyDescent="0.25">
      <c r="A9620" s="1" t="s">
        <v>10053</v>
      </c>
      <c r="B9620" s="124">
        <v>4.47</v>
      </c>
    </row>
    <row r="9621" spans="1:2" x14ac:dyDescent="0.25">
      <c r="A9621" s="1" t="s">
        <v>10054</v>
      </c>
      <c r="B9621" s="124">
        <v>4.51</v>
      </c>
    </row>
    <row r="9622" spans="1:2" x14ac:dyDescent="0.25">
      <c r="A9622" s="1" t="s">
        <v>10055</v>
      </c>
      <c r="B9622" s="124">
        <v>3.91</v>
      </c>
    </row>
    <row r="9623" spans="1:2" x14ac:dyDescent="0.25">
      <c r="A9623" s="1" t="s">
        <v>10056</v>
      </c>
      <c r="B9623" s="124">
        <v>3.87</v>
      </c>
    </row>
    <row r="9624" spans="1:2" x14ac:dyDescent="0.25">
      <c r="A9624" s="1" t="s">
        <v>10057</v>
      </c>
      <c r="B9624" s="124">
        <v>3.35</v>
      </c>
    </row>
    <row r="9625" spans="1:2" x14ac:dyDescent="0.25">
      <c r="A9625" s="1" t="s">
        <v>10058</v>
      </c>
      <c r="B9625" s="124">
        <v>5.89</v>
      </c>
    </row>
    <row r="9626" spans="1:2" x14ac:dyDescent="0.25">
      <c r="A9626" s="1" t="s">
        <v>10059</v>
      </c>
      <c r="B9626" s="124">
        <v>5.19</v>
      </c>
    </row>
    <row r="9627" spans="1:2" x14ac:dyDescent="0.25">
      <c r="A9627" s="1" t="s">
        <v>10060</v>
      </c>
      <c r="B9627" s="124">
        <v>5.25</v>
      </c>
    </row>
    <row r="9628" spans="1:2" x14ac:dyDescent="0.25">
      <c r="A9628" s="1" t="s">
        <v>10061</v>
      </c>
      <c r="B9628" s="124">
        <v>4.63</v>
      </c>
    </row>
    <row r="9629" spans="1:2" x14ac:dyDescent="0.25">
      <c r="A9629" s="1" t="s">
        <v>10062</v>
      </c>
      <c r="B9629" s="124">
        <v>4.5999999999999996</v>
      </c>
    </row>
    <row r="9630" spans="1:2" x14ac:dyDescent="0.25">
      <c r="A9630" s="1" t="s">
        <v>10063</v>
      </c>
      <c r="B9630" s="124">
        <v>4.07</v>
      </c>
    </row>
    <row r="9631" spans="1:2" x14ac:dyDescent="0.25">
      <c r="A9631" s="1" t="s">
        <v>10064</v>
      </c>
      <c r="B9631" s="124">
        <v>2.15</v>
      </c>
    </row>
    <row r="9632" spans="1:2" x14ac:dyDescent="0.25">
      <c r="A9632" s="1" t="s">
        <v>10065</v>
      </c>
      <c r="B9632" s="124">
        <v>1.86</v>
      </c>
    </row>
    <row r="9633" spans="1:2" x14ac:dyDescent="0.25">
      <c r="A9633" s="1" t="s">
        <v>10066</v>
      </c>
      <c r="B9633" s="124">
        <v>323.49</v>
      </c>
    </row>
    <row r="9634" spans="1:2" x14ac:dyDescent="0.25">
      <c r="A9634" s="1" t="s">
        <v>10067</v>
      </c>
      <c r="B9634" s="124">
        <v>316.8</v>
      </c>
    </row>
    <row r="9635" spans="1:2" x14ac:dyDescent="0.25">
      <c r="A9635" s="1" t="s">
        <v>10068</v>
      </c>
      <c r="B9635" s="124">
        <v>453.86</v>
      </c>
    </row>
    <row r="9636" spans="1:2" x14ac:dyDescent="0.25">
      <c r="A9636" s="1" t="s">
        <v>10069</v>
      </c>
      <c r="B9636" s="124">
        <v>440.24</v>
      </c>
    </row>
    <row r="9637" spans="1:2" x14ac:dyDescent="0.25">
      <c r="A9637" s="1" t="s">
        <v>10070</v>
      </c>
      <c r="B9637" s="124">
        <v>558.73</v>
      </c>
    </row>
    <row r="9638" spans="1:2" x14ac:dyDescent="0.25">
      <c r="A9638" s="1" t="s">
        <v>10071</v>
      </c>
      <c r="B9638" s="124">
        <v>538.41</v>
      </c>
    </row>
    <row r="9639" spans="1:2" x14ac:dyDescent="0.25">
      <c r="A9639" s="1" t="s">
        <v>10072</v>
      </c>
      <c r="B9639" s="124">
        <v>725.61</v>
      </c>
    </row>
    <row r="9640" spans="1:2" x14ac:dyDescent="0.25">
      <c r="A9640" s="1" t="s">
        <v>10073</v>
      </c>
      <c r="B9640" s="124">
        <v>698.86</v>
      </c>
    </row>
    <row r="9641" spans="1:2" x14ac:dyDescent="0.25">
      <c r="A9641" s="1" t="s">
        <v>10074</v>
      </c>
      <c r="B9641" s="124">
        <v>855.54</v>
      </c>
    </row>
    <row r="9642" spans="1:2" x14ac:dyDescent="0.25">
      <c r="A9642" s="1" t="s">
        <v>10075</v>
      </c>
      <c r="B9642" s="124">
        <v>827.55</v>
      </c>
    </row>
    <row r="9643" spans="1:2" x14ac:dyDescent="0.25">
      <c r="A9643" s="1" t="s">
        <v>10076</v>
      </c>
      <c r="B9643" s="124">
        <v>864.11</v>
      </c>
    </row>
    <row r="9644" spans="1:2" x14ac:dyDescent="0.25">
      <c r="A9644" s="1" t="s">
        <v>10077</v>
      </c>
      <c r="B9644" s="124">
        <v>835.04</v>
      </c>
    </row>
    <row r="9645" spans="1:2" x14ac:dyDescent="0.25">
      <c r="A9645" s="1" t="s">
        <v>10078</v>
      </c>
      <c r="B9645" s="124">
        <v>875.2</v>
      </c>
    </row>
    <row r="9646" spans="1:2" x14ac:dyDescent="0.25">
      <c r="A9646" s="1" t="s">
        <v>10079</v>
      </c>
      <c r="B9646" s="124">
        <v>845.17</v>
      </c>
    </row>
    <row r="9647" spans="1:2" x14ac:dyDescent="0.25">
      <c r="A9647" s="1" t="s">
        <v>10080</v>
      </c>
      <c r="B9647" s="124">
        <v>1070.3499999999999</v>
      </c>
    </row>
    <row r="9648" spans="1:2" x14ac:dyDescent="0.25">
      <c r="A9648" s="1" t="s">
        <v>10081</v>
      </c>
      <c r="B9648" s="124">
        <v>1037.17</v>
      </c>
    </row>
    <row r="9649" spans="1:2" x14ac:dyDescent="0.25">
      <c r="A9649" s="1" t="s">
        <v>10082</v>
      </c>
      <c r="B9649" s="124">
        <v>1751.35</v>
      </c>
    </row>
    <row r="9650" spans="1:2" x14ac:dyDescent="0.25">
      <c r="A9650" s="1" t="s">
        <v>10083</v>
      </c>
      <c r="B9650" s="124">
        <v>1711.92</v>
      </c>
    </row>
    <row r="9651" spans="1:2" x14ac:dyDescent="0.25">
      <c r="A9651" s="1" t="s">
        <v>10084</v>
      </c>
      <c r="B9651" s="124">
        <v>3457.81</v>
      </c>
    </row>
    <row r="9652" spans="1:2" x14ac:dyDescent="0.25">
      <c r="A9652" s="1" t="s">
        <v>10085</v>
      </c>
      <c r="B9652" s="124">
        <v>3414.07</v>
      </c>
    </row>
    <row r="9653" spans="1:2" x14ac:dyDescent="0.25">
      <c r="A9653" s="1" t="s">
        <v>10086</v>
      </c>
      <c r="B9653" s="124">
        <v>4510.7</v>
      </c>
    </row>
    <row r="9654" spans="1:2" x14ac:dyDescent="0.25">
      <c r="A9654" s="1" t="s">
        <v>10087</v>
      </c>
      <c r="B9654" s="124">
        <v>4463.72</v>
      </c>
    </row>
    <row r="9655" spans="1:2" x14ac:dyDescent="0.25">
      <c r="A9655" s="1" t="s">
        <v>10088</v>
      </c>
      <c r="B9655" s="124">
        <v>5871.07</v>
      </c>
    </row>
    <row r="9656" spans="1:2" x14ac:dyDescent="0.25">
      <c r="A9656" s="1" t="s">
        <v>10089</v>
      </c>
      <c r="B9656" s="124">
        <v>5821.18</v>
      </c>
    </row>
    <row r="9657" spans="1:2" x14ac:dyDescent="0.25">
      <c r="A9657" s="1" t="s">
        <v>10090</v>
      </c>
      <c r="B9657" s="124">
        <v>7424.02</v>
      </c>
    </row>
    <row r="9658" spans="1:2" x14ac:dyDescent="0.25">
      <c r="A9658" s="1" t="s">
        <v>10091</v>
      </c>
      <c r="B9658" s="124">
        <v>7367.59</v>
      </c>
    </row>
    <row r="9659" spans="1:2" x14ac:dyDescent="0.25">
      <c r="A9659" s="1" t="s">
        <v>10092</v>
      </c>
      <c r="B9659" s="124">
        <v>328.85</v>
      </c>
    </row>
    <row r="9660" spans="1:2" x14ac:dyDescent="0.25">
      <c r="A9660" s="1" t="s">
        <v>10093</v>
      </c>
      <c r="B9660" s="124">
        <v>322.16000000000003</v>
      </c>
    </row>
    <row r="9661" spans="1:2" x14ac:dyDescent="0.25">
      <c r="A9661" s="1" t="s">
        <v>10094</v>
      </c>
      <c r="B9661" s="124">
        <v>440.13</v>
      </c>
    </row>
    <row r="9662" spans="1:2" x14ac:dyDescent="0.25">
      <c r="A9662" s="1" t="s">
        <v>10095</v>
      </c>
      <c r="B9662" s="124">
        <v>426.51</v>
      </c>
    </row>
    <row r="9663" spans="1:2" x14ac:dyDescent="0.25">
      <c r="A9663" s="1" t="s">
        <v>10096</v>
      </c>
      <c r="B9663" s="124">
        <v>562.04</v>
      </c>
    </row>
    <row r="9664" spans="1:2" x14ac:dyDescent="0.25">
      <c r="A9664" s="1" t="s">
        <v>10097</v>
      </c>
      <c r="B9664" s="124">
        <v>541.72</v>
      </c>
    </row>
    <row r="9665" spans="1:2" x14ac:dyDescent="0.25">
      <c r="A9665" s="1" t="s">
        <v>10098</v>
      </c>
      <c r="B9665" s="124">
        <v>706.08</v>
      </c>
    </row>
    <row r="9666" spans="1:2" x14ac:dyDescent="0.25">
      <c r="A9666" s="1" t="s">
        <v>10099</v>
      </c>
      <c r="B9666" s="124">
        <v>679.33</v>
      </c>
    </row>
    <row r="9667" spans="1:2" x14ac:dyDescent="0.25">
      <c r="A9667" s="1" t="s">
        <v>10100</v>
      </c>
      <c r="B9667" s="124">
        <v>903.72</v>
      </c>
    </row>
    <row r="9668" spans="1:2" x14ac:dyDescent="0.25">
      <c r="A9668" s="1" t="s">
        <v>10101</v>
      </c>
      <c r="B9668" s="124">
        <v>875.73</v>
      </c>
    </row>
    <row r="9669" spans="1:2" x14ac:dyDescent="0.25">
      <c r="A9669" s="1" t="s">
        <v>10102</v>
      </c>
      <c r="B9669" s="124">
        <v>914.45</v>
      </c>
    </row>
    <row r="9670" spans="1:2" x14ac:dyDescent="0.25">
      <c r="A9670" s="1" t="s">
        <v>10103</v>
      </c>
      <c r="B9670" s="124">
        <v>885.38</v>
      </c>
    </row>
    <row r="9671" spans="1:2" x14ac:dyDescent="0.25">
      <c r="A9671" s="1" t="s">
        <v>10104</v>
      </c>
      <c r="B9671" s="124">
        <v>923.38</v>
      </c>
    </row>
    <row r="9672" spans="1:2" x14ac:dyDescent="0.25">
      <c r="A9672" s="1" t="s">
        <v>10105</v>
      </c>
      <c r="B9672" s="124">
        <v>893.35</v>
      </c>
    </row>
    <row r="9673" spans="1:2" x14ac:dyDescent="0.25">
      <c r="A9673" s="1" t="s">
        <v>10106</v>
      </c>
      <c r="B9673" s="124">
        <v>1334.47</v>
      </c>
    </row>
    <row r="9674" spans="1:2" x14ac:dyDescent="0.25">
      <c r="A9674" s="1" t="s">
        <v>10107</v>
      </c>
      <c r="B9674" s="124">
        <v>1301.29</v>
      </c>
    </row>
    <row r="9675" spans="1:2" x14ac:dyDescent="0.25">
      <c r="A9675" s="1" t="s">
        <v>10108</v>
      </c>
      <c r="B9675" s="124">
        <v>2158.4299999999998</v>
      </c>
    </row>
    <row r="9676" spans="1:2" x14ac:dyDescent="0.25">
      <c r="A9676" s="1" t="s">
        <v>10109</v>
      </c>
      <c r="B9676" s="124">
        <v>2119</v>
      </c>
    </row>
    <row r="9677" spans="1:2" x14ac:dyDescent="0.25">
      <c r="A9677" s="1" t="s">
        <v>10110</v>
      </c>
      <c r="B9677" s="124">
        <v>3212.03</v>
      </c>
    </row>
    <row r="9678" spans="1:2" x14ac:dyDescent="0.25">
      <c r="A9678" s="1" t="s">
        <v>10111</v>
      </c>
      <c r="B9678" s="124">
        <v>3168.29</v>
      </c>
    </row>
    <row r="9679" spans="1:2" x14ac:dyDescent="0.25">
      <c r="A9679" s="1" t="s">
        <v>10112</v>
      </c>
      <c r="B9679" s="124">
        <v>4620.62</v>
      </c>
    </row>
    <row r="9680" spans="1:2" x14ac:dyDescent="0.25">
      <c r="A9680" s="1" t="s">
        <v>10113</v>
      </c>
      <c r="B9680" s="124">
        <v>4573.6400000000003</v>
      </c>
    </row>
    <row r="9681" spans="1:2" x14ac:dyDescent="0.25">
      <c r="A9681" s="1" t="s">
        <v>10114</v>
      </c>
      <c r="B9681" s="124">
        <v>4937.49</v>
      </c>
    </row>
    <row r="9682" spans="1:2" x14ac:dyDescent="0.25">
      <c r="A9682" s="1" t="s">
        <v>10115</v>
      </c>
      <c r="B9682" s="124">
        <v>4887.6000000000004</v>
      </c>
    </row>
    <row r="9683" spans="1:2" x14ac:dyDescent="0.25">
      <c r="A9683" s="1" t="s">
        <v>10116</v>
      </c>
      <c r="B9683" s="124">
        <v>9816.6299999999992</v>
      </c>
    </row>
    <row r="9684" spans="1:2" x14ac:dyDescent="0.25">
      <c r="A9684" s="1" t="s">
        <v>10117</v>
      </c>
      <c r="B9684" s="124">
        <v>9760.2000000000007</v>
      </c>
    </row>
    <row r="9685" spans="1:2" x14ac:dyDescent="0.25">
      <c r="A9685" s="1" t="s">
        <v>10118</v>
      </c>
      <c r="B9685" s="124">
        <v>2397.33</v>
      </c>
    </row>
    <row r="9686" spans="1:2" x14ac:dyDescent="0.25">
      <c r="A9686" s="1" t="s">
        <v>10119</v>
      </c>
      <c r="B9686" s="124">
        <v>2241.59</v>
      </c>
    </row>
    <row r="9687" spans="1:2" x14ac:dyDescent="0.25">
      <c r="A9687" s="1" t="s">
        <v>10120</v>
      </c>
      <c r="B9687" s="124">
        <v>368.54</v>
      </c>
    </row>
    <row r="9688" spans="1:2" x14ac:dyDescent="0.25">
      <c r="A9688" s="1" t="s">
        <v>10121</v>
      </c>
      <c r="B9688" s="124">
        <v>345.56</v>
      </c>
    </row>
    <row r="9689" spans="1:2" x14ac:dyDescent="0.25">
      <c r="A9689" s="1" t="s">
        <v>10122</v>
      </c>
      <c r="B9689" s="124">
        <v>34.25</v>
      </c>
    </row>
    <row r="9690" spans="1:2" x14ac:dyDescent="0.25">
      <c r="A9690" s="1" t="s">
        <v>10123</v>
      </c>
      <c r="B9690" s="124">
        <v>31.73</v>
      </c>
    </row>
    <row r="9691" spans="1:2" x14ac:dyDescent="0.25">
      <c r="A9691" s="1" t="s">
        <v>10124</v>
      </c>
      <c r="B9691" s="124">
        <v>47.99</v>
      </c>
    </row>
    <row r="9692" spans="1:2" x14ac:dyDescent="0.25">
      <c r="A9692" s="1" t="s">
        <v>10125</v>
      </c>
      <c r="B9692" s="124">
        <v>45.24</v>
      </c>
    </row>
    <row r="9693" spans="1:2" x14ac:dyDescent="0.25">
      <c r="A9693" s="1" t="s">
        <v>10126</v>
      </c>
      <c r="B9693" s="124">
        <v>2741.07</v>
      </c>
    </row>
    <row r="9694" spans="1:2" x14ac:dyDescent="0.25">
      <c r="A9694" s="1" t="s">
        <v>10127</v>
      </c>
      <c r="B9694" s="124">
        <v>2586.08</v>
      </c>
    </row>
    <row r="9695" spans="1:2" x14ac:dyDescent="0.25">
      <c r="A9695" s="1" t="s">
        <v>10128</v>
      </c>
      <c r="B9695" s="124">
        <v>2761.07</v>
      </c>
    </row>
    <row r="9696" spans="1:2" x14ac:dyDescent="0.25">
      <c r="A9696" s="1" t="s">
        <v>10129</v>
      </c>
      <c r="B9696" s="124">
        <v>2606.08</v>
      </c>
    </row>
    <row r="9697" spans="1:2" x14ac:dyDescent="0.25">
      <c r="A9697" s="1" t="s">
        <v>10130</v>
      </c>
      <c r="B9697" s="124">
        <v>2781.07</v>
      </c>
    </row>
    <row r="9698" spans="1:2" x14ac:dyDescent="0.25">
      <c r="A9698" s="1" t="s">
        <v>10131</v>
      </c>
      <c r="B9698" s="124">
        <v>2626.08</v>
      </c>
    </row>
    <row r="9699" spans="1:2" x14ac:dyDescent="0.25">
      <c r="A9699" s="1" t="s">
        <v>10132</v>
      </c>
      <c r="B9699" s="124">
        <v>201.98</v>
      </c>
    </row>
    <row r="9700" spans="1:2" x14ac:dyDescent="0.25">
      <c r="A9700" s="1" t="s">
        <v>10133</v>
      </c>
      <c r="B9700" s="124">
        <v>187.47</v>
      </c>
    </row>
    <row r="9701" spans="1:2" x14ac:dyDescent="0.25">
      <c r="A9701" s="1" t="s">
        <v>10134</v>
      </c>
      <c r="B9701" s="124">
        <v>228.62</v>
      </c>
    </row>
    <row r="9702" spans="1:2" x14ac:dyDescent="0.25">
      <c r="A9702" s="1" t="s">
        <v>10135</v>
      </c>
      <c r="B9702" s="124">
        <v>215.2</v>
      </c>
    </row>
    <row r="9703" spans="1:2" x14ac:dyDescent="0.25">
      <c r="A9703" s="1" t="s">
        <v>10136</v>
      </c>
      <c r="B9703" s="124">
        <v>233.68</v>
      </c>
    </row>
    <row r="9704" spans="1:2" x14ac:dyDescent="0.25">
      <c r="A9704" s="1" t="s">
        <v>10137</v>
      </c>
      <c r="B9704" s="124">
        <v>217.7</v>
      </c>
    </row>
    <row r="9705" spans="1:2" x14ac:dyDescent="0.25">
      <c r="A9705" s="1" t="s">
        <v>10138</v>
      </c>
      <c r="B9705" s="124">
        <v>271.26</v>
      </c>
    </row>
    <row r="9706" spans="1:2" x14ac:dyDescent="0.25">
      <c r="A9706" s="1" t="s">
        <v>10139</v>
      </c>
      <c r="B9706" s="124">
        <v>255.69</v>
      </c>
    </row>
    <row r="9707" spans="1:2" x14ac:dyDescent="0.25">
      <c r="A9707" s="1" t="s">
        <v>10140</v>
      </c>
      <c r="B9707" s="124">
        <v>276.52</v>
      </c>
    </row>
    <row r="9708" spans="1:2" x14ac:dyDescent="0.25">
      <c r="A9708" s="1" t="s">
        <v>10141</v>
      </c>
      <c r="B9708" s="124">
        <v>257.92</v>
      </c>
    </row>
    <row r="9709" spans="1:2" x14ac:dyDescent="0.25">
      <c r="A9709" s="1" t="s">
        <v>10142</v>
      </c>
      <c r="B9709" s="124">
        <v>305.89</v>
      </c>
    </row>
    <row r="9710" spans="1:2" x14ac:dyDescent="0.25">
      <c r="A9710" s="1" t="s">
        <v>10143</v>
      </c>
      <c r="B9710" s="124">
        <v>288.49</v>
      </c>
    </row>
    <row r="9711" spans="1:2" x14ac:dyDescent="0.25">
      <c r="A9711" s="1" t="s">
        <v>10144</v>
      </c>
      <c r="B9711" s="124">
        <v>742.69</v>
      </c>
    </row>
    <row r="9712" spans="1:2" x14ac:dyDescent="0.25">
      <c r="A9712" s="1" t="s">
        <v>10145</v>
      </c>
      <c r="B9712" s="124">
        <v>674.14</v>
      </c>
    </row>
    <row r="9713" spans="1:2" x14ac:dyDescent="0.25">
      <c r="A9713" s="1" t="s">
        <v>10146</v>
      </c>
      <c r="B9713" s="124">
        <v>310.83</v>
      </c>
    </row>
    <row r="9714" spans="1:2" x14ac:dyDescent="0.25">
      <c r="A9714" s="1" t="s">
        <v>10147</v>
      </c>
      <c r="B9714" s="124">
        <v>293.05</v>
      </c>
    </row>
    <row r="9715" spans="1:2" x14ac:dyDescent="0.25">
      <c r="A9715" s="1" t="s">
        <v>10148</v>
      </c>
      <c r="B9715" s="124">
        <v>756.23</v>
      </c>
    </row>
    <row r="9716" spans="1:2" x14ac:dyDescent="0.25">
      <c r="A9716" s="1" t="s">
        <v>10149</v>
      </c>
      <c r="B9716" s="124">
        <v>687.29</v>
      </c>
    </row>
    <row r="9717" spans="1:2" x14ac:dyDescent="0.25">
      <c r="A9717" s="1" t="s">
        <v>10150</v>
      </c>
      <c r="B9717" s="124">
        <v>360.51</v>
      </c>
    </row>
    <row r="9718" spans="1:2" x14ac:dyDescent="0.25">
      <c r="A9718" s="1" t="s">
        <v>10151</v>
      </c>
      <c r="B9718" s="124">
        <v>340.19</v>
      </c>
    </row>
    <row r="9719" spans="1:2" x14ac:dyDescent="0.25">
      <c r="A9719" s="1" t="s">
        <v>10152</v>
      </c>
      <c r="B9719" s="124">
        <v>818.66</v>
      </c>
    </row>
    <row r="9720" spans="1:2" x14ac:dyDescent="0.25">
      <c r="A9720" s="1" t="s">
        <v>10153</v>
      </c>
      <c r="B9720" s="124">
        <v>747.18</v>
      </c>
    </row>
    <row r="9721" spans="1:2" x14ac:dyDescent="0.25">
      <c r="A9721" s="1" t="s">
        <v>10154</v>
      </c>
      <c r="B9721" s="124">
        <v>2810.75</v>
      </c>
    </row>
    <row r="9722" spans="1:2" x14ac:dyDescent="0.25">
      <c r="A9722" s="1" t="s">
        <v>10155</v>
      </c>
      <c r="B9722" s="124">
        <v>2650.67</v>
      </c>
    </row>
    <row r="9723" spans="1:2" x14ac:dyDescent="0.25">
      <c r="A9723" s="1" t="s">
        <v>10156</v>
      </c>
      <c r="B9723" s="124">
        <v>2830.75</v>
      </c>
    </row>
    <row r="9724" spans="1:2" x14ac:dyDescent="0.25">
      <c r="A9724" s="1" t="s">
        <v>10157</v>
      </c>
      <c r="B9724" s="124">
        <v>2670.67</v>
      </c>
    </row>
    <row r="9725" spans="1:2" x14ac:dyDescent="0.25">
      <c r="A9725" s="1" t="s">
        <v>10158</v>
      </c>
      <c r="B9725" s="124">
        <v>2850.75</v>
      </c>
    </row>
    <row r="9726" spans="1:2" x14ac:dyDescent="0.25">
      <c r="A9726" s="1" t="s">
        <v>10159</v>
      </c>
      <c r="B9726" s="124">
        <v>2690.67</v>
      </c>
    </row>
    <row r="9727" spans="1:2" x14ac:dyDescent="0.25">
      <c r="A9727" s="1" t="s">
        <v>10160</v>
      </c>
      <c r="B9727" s="124">
        <v>2918.9</v>
      </c>
    </row>
    <row r="9728" spans="1:2" x14ac:dyDescent="0.25">
      <c r="A9728" s="1" t="s">
        <v>10161</v>
      </c>
      <c r="B9728" s="124">
        <v>2756.89</v>
      </c>
    </row>
    <row r="9729" spans="1:2" x14ac:dyDescent="0.25">
      <c r="A9729" s="1" t="s">
        <v>10162</v>
      </c>
      <c r="B9729" s="124">
        <v>2883.26</v>
      </c>
    </row>
    <row r="9730" spans="1:2" x14ac:dyDescent="0.25">
      <c r="A9730" s="1" t="s">
        <v>10163</v>
      </c>
      <c r="B9730" s="124">
        <v>2728.68</v>
      </c>
    </row>
    <row r="9731" spans="1:2" x14ac:dyDescent="0.25">
      <c r="A9731" s="1" t="s">
        <v>10164</v>
      </c>
      <c r="B9731" s="124">
        <v>2907.77</v>
      </c>
    </row>
    <row r="9732" spans="1:2" x14ac:dyDescent="0.25">
      <c r="A9732" s="1" t="s">
        <v>10165</v>
      </c>
      <c r="B9732" s="124">
        <v>2753.19</v>
      </c>
    </row>
    <row r="9733" spans="1:2" x14ac:dyDescent="0.25">
      <c r="A9733" s="1" t="s">
        <v>10166</v>
      </c>
      <c r="B9733" s="124">
        <v>2327.66</v>
      </c>
    </row>
    <row r="9734" spans="1:2" x14ac:dyDescent="0.25">
      <c r="A9734" s="1" t="s">
        <v>10167</v>
      </c>
      <c r="B9734" s="124">
        <v>2204.9899999999998</v>
      </c>
    </row>
    <row r="9735" spans="1:2" x14ac:dyDescent="0.25">
      <c r="A9735" s="1" t="s">
        <v>10168</v>
      </c>
      <c r="B9735" s="124">
        <v>2347.66</v>
      </c>
    </row>
    <row r="9736" spans="1:2" x14ac:dyDescent="0.25">
      <c r="A9736" s="1" t="s">
        <v>10169</v>
      </c>
      <c r="B9736" s="124">
        <v>2224.9899999999998</v>
      </c>
    </row>
    <row r="9737" spans="1:2" x14ac:dyDescent="0.25">
      <c r="A9737" s="1" t="s">
        <v>10170</v>
      </c>
      <c r="B9737" s="124">
        <v>2367.66</v>
      </c>
    </row>
    <row r="9738" spans="1:2" x14ac:dyDescent="0.25">
      <c r="A9738" s="1" t="s">
        <v>10171</v>
      </c>
      <c r="B9738" s="124">
        <v>2244.9899999999998</v>
      </c>
    </row>
    <row r="9739" spans="1:2" x14ac:dyDescent="0.25">
      <c r="A9739" s="1" t="s">
        <v>10172</v>
      </c>
      <c r="B9739" s="124">
        <v>5.88</v>
      </c>
    </row>
    <row r="9740" spans="1:2" x14ac:dyDescent="0.25">
      <c r="A9740" s="1" t="s">
        <v>10173</v>
      </c>
      <c r="B9740" s="124">
        <v>5.88</v>
      </c>
    </row>
    <row r="9741" spans="1:2" x14ac:dyDescent="0.25">
      <c r="A9741" s="1" t="s">
        <v>10174</v>
      </c>
      <c r="B9741" s="124">
        <v>6.47</v>
      </c>
    </row>
    <row r="9742" spans="1:2" x14ac:dyDescent="0.25">
      <c r="A9742" s="1" t="s">
        <v>10175</v>
      </c>
      <c r="B9742" s="124">
        <v>6.47</v>
      </c>
    </row>
    <row r="9743" spans="1:2" x14ac:dyDescent="0.25">
      <c r="A9743" s="1" t="s">
        <v>10176</v>
      </c>
      <c r="B9743" s="124">
        <v>6.23</v>
      </c>
    </row>
    <row r="9744" spans="1:2" x14ac:dyDescent="0.25">
      <c r="A9744" s="1" t="s">
        <v>10177</v>
      </c>
      <c r="B9744" s="124">
        <v>6.23</v>
      </c>
    </row>
    <row r="9745" spans="1:2" x14ac:dyDescent="0.25">
      <c r="A9745" s="1" t="s">
        <v>10178</v>
      </c>
      <c r="B9745" s="124">
        <v>3197.3</v>
      </c>
    </row>
    <row r="9746" spans="1:2" x14ac:dyDescent="0.25">
      <c r="A9746" s="1" t="s">
        <v>10179</v>
      </c>
      <c r="B9746" s="124">
        <v>3160.78</v>
      </c>
    </row>
    <row r="9747" spans="1:2" x14ac:dyDescent="0.25">
      <c r="A9747" s="1" t="s">
        <v>10180</v>
      </c>
      <c r="B9747" s="124">
        <v>2894.09</v>
      </c>
    </row>
    <row r="9748" spans="1:2" x14ac:dyDescent="0.25">
      <c r="A9748" s="1" t="s">
        <v>10181</v>
      </c>
      <c r="B9748" s="124">
        <v>2857.56</v>
      </c>
    </row>
    <row r="9749" spans="1:2" x14ac:dyDescent="0.25">
      <c r="A9749" s="1" t="s">
        <v>10182</v>
      </c>
      <c r="B9749" s="124">
        <v>14.74</v>
      </c>
    </row>
    <row r="9750" spans="1:2" x14ac:dyDescent="0.25">
      <c r="A9750" s="1" t="s">
        <v>10184</v>
      </c>
      <c r="B9750" s="124">
        <v>13.07</v>
      </c>
    </row>
    <row r="9751" spans="1:2" x14ac:dyDescent="0.25">
      <c r="A9751" s="1" t="s">
        <v>10185</v>
      </c>
      <c r="B9751" s="124">
        <v>28.05</v>
      </c>
    </row>
    <row r="9752" spans="1:2" x14ac:dyDescent="0.25">
      <c r="A9752" s="1" t="s">
        <v>10186</v>
      </c>
      <c r="B9752" s="124">
        <v>24.71</v>
      </c>
    </row>
    <row r="9753" spans="1:2" x14ac:dyDescent="0.25">
      <c r="A9753" s="1" t="s">
        <v>10187</v>
      </c>
      <c r="B9753" s="124">
        <v>62.67</v>
      </c>
    </row>
    <row r="9754" spans="1:2" x14ac:dyDescent="0.25">
      <c r="A9754" s="1" t="s">
        <v>10188</v>
      </c>
      <c r="B9754" s="124">
        <v>61.46</v>
      </c>
    </row>
    <row r="9755" spans="1:2" x14ac:dyDescent="0.25">
      <c r="A9755" s="1" t="s">
        <v>10189</v>
      </c>
      <c r="B9755" s="124">
        <v>21.39</v>
      </c>
    </row>
    <row r="9756" spans="1:2" x14ac:dyDescent="0.25">
      <c r="A9756" s="1" t="s">
        <v>10190</v>
      </c>
      <c r="B9756" s="124">
        <v>20.59</v>
      </c>
    </row>
    <row r="9757" spans="1:2" x14ac:dyDescent="0.25">
      <c r="A9757" s="1" t="s">
        <v>10191</v>
      </c>
      <c r="B9757" s="124">
        <v>26769.05</v>
      </c>
    </row>
    <row r="9758" spans="1:2" x14ac:dyDescent="0.25">
      <c r="A9758" s="1" t="s">
        <v>10192</v>
      </c>
      <c r="B9758" s="124">
        <v>25136.84</v>
      </c>
    </row>
    <row r="9759" spans="1:2" x14ac:dyDescent="0.25">
      <c r="A9759" s="1" t="s">
        <v>10193</v>
      </c>
      <c r="B9759" s="124">
        <v>267.36</v>
      </c>
    </row>
    <row r="9760" spans="1:2" x14ac:dyDescent="0.25">
      <c r="A9760" s="1" t="s">
        <v>10194</v>
      </c>
      <c r="B9760" s="124">
        <v>257.36</v>
      </c>
    </row>
    <row r="9761" spans="1:2" x14ac:dyDescent="0.25">
      <c r="A9761" s="1" t="s">
        <v>10195</v>
      </c>
      <c r="B9761" s="124">
        <v>289.68</v>
      </c>
    </row>
    <row r="9762" spans="1:2" x14ac:dyDescent="0.25">
      <c r="A9762" s="1" t="s">
        <v>10196</v>
      </c>
      <c r="B9762" s="124">
        <v>278.83999999999997</v>
      </c>
    </row>
    <row r="9763" spans="1:2" x14ac:dyDescent="0.25">
      <c r="A9763" s="1" t="s">
        <v>10197</v>
      </c>
      <c r="B9763" s="124">
        <v>366.86</v>
      </c>
    </row>
    <row r="9764" spans="1:2" x14ac:dyDescent="0.25">
      <c r="A9764" s="1" t="s">
        <v>10198</v>
      </c>
      <c r="B9764" s="124">
        <v>353.14</v>
      </c>
    </row>
    <row r="9765" spans="1:2" x14ac:dyDescent="0.25">
      <c r="A9765" s="1" t="s">
        <v>10199</v>
      </c>
      <c r="B9765" s="124">
        <v>470.59</v>
      </c>
    </row>
    <row r="9766" spans="1:2" x14ac:dyDescent="0.25">
      <c r="A9766" s="1" t="s">
        <v>10200</v>
      </c>
      <c r="B9766" s="124">
        <v>452.99</v>
      </c>
    </row>
    <row r="9767" spans="1:2" x14ac:dyDescent="0.25">
      <c r="A9767" s="1" t="s">
        <v>10201</v>
      </c>
      <c r="B9767" s="124">
        <v>20.49</v>
      </c>
    </row>
    <row r="9768" spans="1:2" x14ac:dyDescent="0.25">
      <c r="A9768" s="1" t="s">
        <v>10202</v>
      </c>
      <c r="B9768" s="124">
        <v>19.809999999999999</v>
      </c>
    </row>
    <row r="9769" spans="1:2" x14ac:dyDescent="0.25">
      <c r="A9769" s="1" t="s">
        <v>10203</v>
      </c>
      <c r="B9769" s="124">
        <v>13.59</v>
      </c>
    </row>
    <row r="9770" spans="1:2" x14ac:dyDescent="0.25">
      <c r="A9770" s="1" t="s">
        <v>10204</v>
      </c>
      <c r="B9770" s="124">
        <v>13.33</v>
      </c>
    </row>
    <row r="9771" spans="1:2" x14ac:dyDescent="0.25">
      <c r="A9771" s="1" t="s">
        <v>10205</v>
      </c>
      <c r="B9771" s="124">
        <v>18.850000000000001</v>
      </c>
    </row>
    <row r="9772" spans="1:2" x14ac:dyDescent="0.25">
      <c r="A9772" s="1" t="s">
        <v>10206</v>
      </c>
      <c r="B9772" s="124">
        <v>18.12</v>
      </c>
    </row>
    <row r="9773" spans="1:2" x14ac:dyDescent="0.25">
      <c r="A9773" s="1" t="s">
        <v>10207</v>
      </c>
      <c r="B9773" s="124">
        <v>26.91</v>
      </c>
    </row>
    <row r="9774" spans="1:2" x14ac:dyDescent="0.25">
      <c r="A9774" s="1" t="s">
        <v>10208</v>
      </c>
      <c r="B9774" s="124">
        <v>25.39</v>
      </c>
    </row>
    <row r="9775" spans="1:2" x14ac:dyDescent="0.25">
      <c r="A9775" s="1" t="s">
        <v>10209</v>
      </c>
      <c r="B9775" s="124">
        <v>971.73</v>
      </c>
    </row>
    <row r="9776" spans="1:2" x14ac:dyDescent="0.25">
      <c r="A9776" s="1" t="s">
        <v>10210</v>
      </c>
      <c r="B9776" s="124">
        <v>938.62</v>
      </c>
    </row>
    <row r="9777" spans="1:2" x14ac:dyDescent="0.25">
      <c r="A9777" s="1" t="s">
        <v>10211</v>
      </c>
      <c r="B9777" s="124">
        <v>622.77</v>
      </c>
    </row>
    <row r="9778" spans="1:2" x14ac:dyDescent="0.25">
      <c r="A9778" s="1" t="s">
        <v>10212</v>
      </c>
      <c r="B9778" s="124">
        <v>622.29999999999995</v>
      </c>
    </row>
    <row r="9779" spans="1:2" x14ac:dyDescent="0.25">
      <c r="A9779" s="1" t="s">
        <v>10213</v>
      </c>
      <c r="B9779" s="124">
        <v>351.56</v>
      </c>
    </row>
    <row r="9780" spans="1:2" x14ac:dyDescent="0.25">
      <c r="A9780" s="1" t="s">
        <v>10214</v>
      </c>
      <c r="B9780" s="124">
        <v>318.82</v>
      </c>
    </row>
    <row r="9781" spans="1:2" x14ac:dyDescent="0.25">
      <c r="A9781" s="1" t="s">
        <v>10215</v>
      </c>
      <c r="B9781" s="124">
        <v>32.15</v>
      </c>
    </row>
    <row r="9782" spans="1:2" x14ac:dyDescent="0.25">
      <c r="A9782" s="1" t="s">
        <v>10216</v>
      </c>
      <c r="B9782" s="124">
        <v>30.57</v>
      </c>
    </row>
    <row r="9783" spans="1:2" x14ac:dyDescent="0.25">
      <c r="A9783" s="1" t="s">
        <v>10217</v>
      </c>
      <c r="B9783" s="124">
        <v>14.78</v>
      </c>
    </row>
    <row r="9784" spans="1:2" x14ac:dyDescent="0.25">
      <c r="A9784" s="1" t="s">
        <v>10218</v>
      </c>
      <c r="B9784" s="124">
        <v>13.19</v>
      </c>
    </row>
    <row r="9785" spans="1:2" x14ac:dyDescent="0.25">
      <c r="A9785" s="1" t="s">
        <v>10219</v>
      </c>
      <c r="B9785" s="124">
        <v>17.37</v>
      </c>
    </row>
    <row r="9786" spans="1:2" x14ac:dyDescent="0.25">
      <c r="A9786" s="1" t="s">
        <v>10220</v>
      </c>
      <c r="B9786" s="124">
        <v>17.37</v>
      </c>
    </row>
    <row r="9787" spans="1:2" x14ac:dyDescent="0.25">
      <c r="A9787" s="1" t="s">
        <v>10221</v>
      </c>
      <c r="B9787" s="124">
        <v>14.99</v>
      </c>
    </row>
    <row r="9788" spans="1:2" x14ac:dyDescent="0.25">
      <c r="A9788" s="1" t="s">
        <v>10222</v>
      </c>
      <c r="B9788" s="124">
        <v>14.99</v>
      </c>
    </row>
    <row r="9789" spans="1:2" x14ac:dyDescent="0.25">
      <c r="A9789" s="1" t="s">
        <v>10223</v>
      </c>
      <c r="B9789" s="124">
        <v>16.98</v>
      </c>
    </row>
    <row r="9790" spans="1:2" x14ac:dyDescent="0.25">
      <c r="A9790" s="1" t="s">
        <v>10224</v>
      </c>
      <c r="B9790" s="124">
        <v>14.84</v>
      </c>
    </row>
    <row r="9791" spans="1:2" x14ac:dyDescent="0.25">
      <c r="A9791" s="1" t="s">
        <v>10225</v>
      </c>
      <c r="B9791" s="124">
        <v>20.65</v>
      </c>
    </row>
    <row r="9792" spans="1:2" x14ac:dyDescent="0.25">
      <c r="A9792" s="1" t="s">
        <v>10226</v>
      </c>
      <c r="B9792" s="124">
        <v>20.02</v>
      </c>
    </row>
    <row r="9793" spans="1:2" x14ac:dyDescent="0.25">
      <c r="A9793" s="1" t="s">
        <v>10227</v>
      </c>
      <c r="B9793" s="124">
        <v>122.22</v>
      </c>
    </row>
    <row r="9794" spans="1:2" x14ac:dyDescent="0.25">
      <c r="A9794" s="1" t="s">
        <v>10228</v>
      </c>
      <c r="B9794" s="124">
        <v>122.22</v>
      </c>
    </row>
    <row r="9795" spans="1:2" x14ac:dyDescent="0.25">
      <c r="A9795" s="1" t="s">
        <v>10229</v>
      </c>
      <c r="B9795" s="124">
        <v>531.64</v>
      </c>
    </row>
    <row r="9796" spans="1:2" x14ac:dyDescent="0.25">
      <c r="A9796" s="1" t="s">
        <v>10230</v>
      </c>
      <c r="B9796" s="124">
        <v>514.16</v>
      </c>
    </row>
    <row r="9797" spans="1:2" x14ac:dyDescent="0.25">
      <c r="A9797" s="1" t="s">
        <v>10231</v>
      </c>
      <c r="B9797" s="124">
        <v>130.47999999999999</v>
      </c>
    </row>
    <row r="9798" spans="1:2" x14ac:dyDescent="0.25">
      <c r="A9798" s="1" t="s">
        <v>10232</v>
      </c>
      <c r="B9798" s="124">
        <v>130.47999999999999</v>
      </c>
    </row>
    <row r="9799" spans="1:2" x14ac:dyDescent="0.25">
      <c r="A9799" s="1" t="s">
        <v>10233</v>
      </c>
      <c r="B9799" s="124">
        <v>539.91</v>
      </c>
    </row>
    <row r="9800" spans="1:2" x14ac:dyDescent="0.25">
      <c r="A9800" s="1" t="s">
        <v>10234</v>
      </c>
      <c r="B9800" s="124">
        <v>522.42999999999995</v>
      </c>
    </row>
    <row r="9801" spans="1:2" x14ac:dyDescent="0.25">
      <c r="A9801" s="1" t="s">
        <v>10235</v>
      </c>
      <c r="B9801" s="124">
        <v>147</v>
      </c>
    </row>
    <row r="9802" spans="1:2" x14ac:dyDescent="0.25">
      <c r="A9802" s="1" t="s">
        <v>10236</v>
      </c>
      <c r="B9802" s="124">
        <v>147</v>
      </c>
    </row>
    <row r="9803" spans="1:2" x14ac:dyDescent="0.25">
      <c r="A9803" s="1" t="s">
        <v>10237</v>
      </c>
      <c r="B9803" s="124">
        <v>556.41999999999996</v>
      </c>
    </row>
    <row r="9804" spans="1:2" x14ac:dyDescent="0.25">
      <c r="A9804" s="1" t="s">
        <v>10238</v>
      </c>
      <c r="B9804" s="124">
        <v>538.94000000000005</v>
      </c>
    </row>
    <row r="9805" spans="1:2" x14ac:dyDescent="0.25">
      <c r="A9805" s="1" t="s">
        <v>10239</v>
      </c>
      <c r="B9805" s="124">
        <v>171.76</v>
      </c>
    </row>
    <row r="9806" spans="1:2" x14ac:dyDescent="0.25">
      <c r="A9806" s="1" t="s">
        <v>10240</v>
      </c>
      <c r="B9806" s="124">
        <v>171.76</v>
      </c>
    </row>
    <row r="9807" spans="1:2" x14ac:dyDescent="0.25">
      <c r="A9807" s="1" t="s">
        <v>10241</v>
      </c>
      <c r="B9807" s="124">
        <v>218.02</v>
      </c>
    </row>
    <row r="9808" spans="1:2" x14ac:dyDescent="0.25">
      <c r="A9808" s="1" t="s">
        <v>10242</v>
      </c>
      <c r="B9808" s="124">
        <v>218.02</v>
      </c>
    </row>
    <row r="9809" spans="1:2" x14ac:dyDescent="0.25">
      <c r="A9809" s="1" t="s">
        <v>10243</v>
      </c>
      <c r="B9809" s="124">
        <v>107.36</v>
      </c>
    </row>
    <row r="9810" spans="1:2" x14ac:dyDescent="0.25">
      <c r="A9810" s="1" t="s">
        <v>10244</v>
      </c>
      <c r="B9810" s="124">
        <v>107.36</v>
      </c>
    </row>
    <row r="9811" spans="1:2" x14ac:dyDescent="0.25">
      <c r="A9811" s="1" t="s">
        <v>10245</v>
      </c>
      <c r="B9811" s="124">
        <v>244.44</v>
      </c>
    </row>
    <row r="9812" spans="1:2" x14ac:dyDescent="0.25">
      <c r="A9812" s="1" t="s">
        <v>10246</v>
      </c>
      <c r="B9812" s="124">
        <v>244.44</v>
      </c>
    </row>
    <row r="9813" spans="1:2" x14ac:dyDescent="0.25">
      <c r="A9813" s="1" t="s">
        <v>10247</v>
      </c>
      <c r="B9813" s="124">
        <v>229.58</v>
      </c>
    </row>
    <row r="9814" spans="1:2" x14ac:dyDescent="0.25">
      <c r="A9814" s="1" t="s">
        <v>10248</v>
      </c>
      <c r="B9814" s="124">
        <v>229.58</v>
      </c>
    </row>
    <row r="9815" spans="1:2" x14ac:dyDescent="0.25">
      <c r="A9815" s="1" t="s">
        <v>10249</v>
      </c>
      <c r="B9815" s="124">
        <v>178.02</v>
      </c>
    </row>
    <row r="9816" spans="1:2" x14ac:dyDescent="0.25">
      <c r="A9816" s="1" t="s">
        <v>10250</v>
      </c>
      <c r="B9816" s="124">
        <v>178.02</v>
      </c>
    </row>
    <row r="9817" spans="1:2" x14ac:dyDescent="0.25">
      <c r="A9817" s="1" t="s">
        <v>10251</v>
      </c>
      <c r="B9817" s="124">
        <v>30.99</v>
      </c>
    </row>
    <row r="9818" spans="1:2" x14ac:dyDescent="0.25">
      <c r="A9818" s="1" t="s">
        <v>10252</v>
      </c>
      <c r="B9818" s="124">
        <v>28.12</v>
      </c>
    </row>
    <row r="9819" spans="1:2" x14ac:dyDescent="0.25">
      <c r="A9819" s="1" t="s">
        <v>10253</v>
      </c>
      <c r="B9819" s="124">
        <v>34.82</v>
      </c>
    </row>
    <row r="9820" spans="1:2" x14ac:dyDescent="0.25">
      <c r="A9820" s="1" t="s">
        <v>10254</v>
      </c>
      <c r="B9820" s="124">
        <v>31.95</v>
      </c>
    </row>
    <row r="9821" spans="1:2" x14ac:dyDescent="0.25">
      <c r="A9821" s="1" t="s">
        <v>10255</v>
      </c>
      <c r="B9821" s="124">
        <v>38.29</v>
      </c>
    </row>
    <row r="9822" spans="1:2" x14ac:dyDescent="0.25">
      <c r="A9822" s="1" t="s">
        <v>10256</v>
      </c>
      <c r="B9822" s="124">
        <v>35.409999999999997</v>
      </c>
    </row>
    <row r="9823" spans="1:2" x14ac:dyDescent="0.25">
      <c r="A9823" s="1" t="s">
        <v>10257</v>
      </c>
      <c r="B9823" s="124">
        <v>45.11</v>
      </c>
    </row>
    <row r="9824" spans="1:2" x14ac:dyDescent="0.25">
      <c r="A9824" s="1" t="s">
        <v>10258</v>
      </c>
      <c r="B9824" s="124">
        <v>42.24</v>
      </c>
    </row>
    <row r="9825" spans="1:2" x14ac:dyDescent="0.25">
      <c r="A9825" s="1" t="s">
        <v>10259</v>
      </c>
      <c r="B9825" s="124">
        <v>61.23</v>
      </c>
    </row>
    <row r="9826" spans="1:2" x14ac:dyDescent="0.25">
      <c r="A9826" s="1" t="s">
        <v>10260</v>
      </c>
      <c r="B9826" s="124">
        <v>58.3</v>
      </c>
    </row>
    <row r="9827" spans="1:2" x14ac:dyDescent="0.25">
      <c r="A9827" s="1" t="s">
        <v>10261</v>
      </c>
      <c r="B9827" s="124">
        <v>598.94000000000005</v>
      </c>
    </row>
    <row r="9828" spans="1:2" x14ac:dyDescent="0.25">
      <c r="A9828" s="1" t="s">
        <v>10262</v>
      </c>
      <c r="B9828" s="124">
        <v>571.34</v>
      </c>
    </row>
    <row r="9829" spans="1:2" x14ac:dyDescent="0.25">
      <c r="A9829" s="1" t="s">
        <v>10263</v>
      </c>
      <c r="B9829" s="124">
        <v>585.11</v>
      </c>
    </row>
    <row r="9830" spans="1:2" x14ac:dyDescent="0.25">
      <c r="A9830" s="1" t="s">
        <v>10264</v>
      </c>
      <c r="B9830" s="124">
        <v>557.51</v>
      </c>
    </row>
    <row r="9831" spans="1:2" x14ac:dyDescent="0.25">
      <c r="A9831" s="1" t="s">
        <v>10265</v>
      </c>
      <c r="B9831" s="124">
        <v>583.88</v>
      </c>
    </row>
    <row r="9832" spans="1:2" x14ac:dyDescent="0.25">
      <c r="A9832" s="1" t="s">
        <v>10266</v>
      </c>
      <c r="B9832" s="124">
        <v>556.28</v>
      </c>
    </row>
    <row r="9833" spans="1:2" x14ac:dyDescent="0.25">
      <c r="A9833" s="1" t="s">
        <v>10267</v>
      </c>
      <c r="B9833" s="124">
        <v>51.04</v>
      </c>
    </row>
    <row r="9834" spans="1:2" x14ac:dyDescent="0.25">
      <c r="A9834" s="1" t="s">
        <v>10268</v>
      </c>
      <c r="B9834" s="124">
        <v>46.98</v>
      </c>
    </row>
    <row r="9835" spans="1:2" x14ac:dyDescent="0.25">
      <c r="A9835" s="1" t="s">
        <v>10269</v>
      </c>
      <c r="B9835" s="124">
        <v>29.51</v>
      </c>
    </row>
    <row r="9836" spans="1:2" x14ac:dyDescent="0.25">
      <c r="A9836" s="1" t="s">
        <v>10270</v>
      </c>
      <c r="B9836" s="124">
        <v>27.38</v>
      </c>
    </row>
    <row r="9837" spans="1:2" x14ac:dyDescent="0.25">
      <c r="A9837" s="1" t="s">
        <v>10271</v>
      </c>
      <c r="B9837" s="124">
        <v>125.69</v>
      </c>
    </row>
    <row r="9838" spans="1:2" x14ac:dyDescent="0.25">
      <c r="A9838" s="1" t="s">
        <v>10272</v>
      </c>
      <c r="B9838" s="124">
        <v>119.01</v>
      </c>
    </row>
    <row r="9839" spans="1:2" x14ac:dyDescent="0.25">
      <c r="A9839" s="1" t="s">
        <v>10273</v>
      </c>
      <c r="B9839" s="124">
        <v>216.43</v>
      </c>
    </row>
    <row r="9840" spans="1:2" x14ac:dyDescent="0.25">
      <c r="A9840" s="1" t="s">
        <v>10274</v>
      </c>
      <c r="B9840" s="124">
        <v>205.78</v>
      </c>
    </row>
    <row r="9841" spans="1:2" x14ac:dyDescent="0.25">
      <c r="A9841" s="1" t="s">
        <v>10275</v>
      </c>
      <c r="B9841" s="124">
        <v>96.69</v>
      </c>
    </row>
    <row r="9842" spans="1:2" x14ac:dyDescent="0.25">
      <c r="A9842" s="1" t="s">
        <v>10276</v>
      </c>
      <c r="B9842" s="124">
        <v>91.55</v>
      </c>
    </row>
    <row r="9843" spans="1:2" x14ac:dyDescent="0.25">
      <c r="A9843" s="1" t="s">
        <v>10277</v>
      </c>
      <c r="B9843" s="124">
        <v>166.48</v>
      </c>
    </row>
    <row r="9844" spans="1:2" x14ac:dyDescent="0.25">
      <c r="A9844" s="1" t="s">
        <v>10278</v>
      </c>
      <c r="B9844" s="124">
        <v>158.29</v>
      </c>
    </row>
    <row r="9845" spans="1:2" x14ac:dyDescent="0.25">
      <c r="A9845" s="1" t="s">
        <v>10279</v>
      </c>
      <c r="B9845" s="124">
        <v>82.18</v>
      </c>
    </row>
    <row r="9846" spans="1:2" x14ac:dyDescent="0.25">
      <c r="A9846" s="1" t="s">
        <v>10280</v>
      </c>
      <c r="B9846" s="124">
        <v>77.81</v>
      </c>
    </row>
    <row r="9847" spans="1:2" x14ac:dyDescent="0.25">
      <c r="A9847" s="1" t="s">
        <v>10281</v>
      </c>
      <c r="B9847" s="124">
        <v>141.51</v>
      </c>
    </row>
    <row r="9848" spans="1:2" x14ac:dyDescent="0.25">
      <c r="A9848" s="1" t="s">
        <v>10282</v>
      </c>
      <c r="B9848" s="124">
        <v>134.55000000000001</v>
      </c>
    </row>
    <row r="9849" spans="1:2" x14ac:dyDescent="0.25">
      <c r="A9849" s="1" t="s">
        <v>10283</v>
      </c>
      <c r="B9849" s="124">
        <v>26.55</v>
      </c>
    </row>
    <row r="9850" spans="1:2" x14ac:dyDescent="0.25">
      <c r="A9850" s="1" t="s">
        <v>10284</v>
      </c>
      <c r="B9850" s="124">
        <v>23.01</v>
      </c>
    </row>
    <row r="9851" spans="1:2" x14ac:dyDescent="0.25">
      <c r="A9851" s="1" t="s">
        <v>10285</v>
      </c>
      <c r="B9851" s="124">
        <v>52.64</v>
      </c>
    </row>
    <row r="9852" spans="1:2" x14ac:dyDescent="0.25">
      <c r="A9852" s="1" t="s">
        <v>10286</v>
      </c>
      <c r="B9852" s="124">
        <v>51.43</v>
      </c>
    </row>
    <row r="9853" spans="1:2" x14ac:dyDescent="0.25">
      <c r="A9853" s="1" t="s">
        <v>10287</v>
      </c>
      <c r="B9853" s="124">
        <v>11.25</v>
      </c>
    </row>
    <row r="9854" spans="1:2" x14ac:dyDescent="0.25">
      <c r="A9854" s="1" t="s">
        <v>10288</v>
      </c>
      <c r="B9854" s="124">
        <v>11.25</v>
      </c>
    </row>
    <row r="9855" spans="1:2" x14ac:dyDescent="0.25">
      <c r="A9855" s="1" t="s">
        <v>10289</v>
      </c>
      <c r="B9855" s="124">
        <v>10.3</v>
      </c>
    </row>
    <row r="9856" spans="1:2" x14ac:dyDescent="0.25">
      <c r="A9856" s="1" t="s">
        <v>10290</v>
      </c>
      <c r="B9856" s="124">
        <v>10.3</v>
      </c>
    </row>
    <row r="9857" spans="1:2" x14ac:dyDescent="0.25">
      <c r="A9857" s="1" t="s">
        <v>10291</v>
      </c>
      <c r="B9857" s="124">
        <v>11.37</v>
      </c>
    </row>
    <row r="9858" spans="1:2" x14ac:dyDescent="0.25">
      <c r="A9858" s="1" t="s">
        <v>10292</v>
      </c>
      <c r="B9858" s="124">
        <v>11.37</v>
      </c>
    </row>
    <row r="9859" spans="1:2" x14ac:dyDescent="0.25">
      <c r="A9859" s="1" t="s">
        <v>23751</v>
      </c>
      <c r="B9859" s="124">
        <v>10</v>
      </c>
    </row>
    <row r="9860" spans="1:2" x14ac:dyDescent="0.25">
      <c r="A9860" s="1" t="s">
        <v>23752</v>
      </c>
      <c r="B9860" s="124">
        <v>10</v>
      </c>
    </row>
    <row r="9861" spans="1:2" x14ac:dyDescent="0.25">
      <c r="A9861" s="1" t="s">
        <v>10293</v>
      </c>
      <c r="B9861" s="124">
        <v>10.97</v>
      </c>
    </row>
    <row r="9862" spans="1:2" x14ac:dyDescent="0.25">
      <c r="A9862" s="1" t="s">
        <v>10294</v>
      </c>
      <c r="B9862" s="124">
        <v>10.97</v>
      </c>
    </row>
    <row r="9863" spans="1:2" x14ac:dyDescent="0.25">
      <c r="A9863" s="1" t="s">
        <v>10295</v>
      </c>
      <c r="B9863" s="124">
        <v>1766.56</v>
      </c>
    </row>
    <row r="9864" spans="1:2" x14ac:dyDescent="0.25">
      <c r="A9864" s="1" t="s">
        <v>10296</v>
      </c>
      <c r="B9864" s="124">
        <v>1724.29</v>
      </c>
    </row>
    <row r="9865" spans="1:2" x14ac:dyDescent="0.25">
      <c r="A9865" s="1" t="s">
        <v>10297</v>
      </c>
      <c r="B9865" s="124">
        <v>1413.25</v>
      </c>
    </row>
    <row r="9866" spans="1:2" x14ac:dyDescent="0.25">
      <c r="A9866" s="1" t="s">
        <v>10298</v>
      </c>
      <c r="B9866" s="124">
        <v>1379.43</v>
      </c>
    </row>
    <row r="9867" spans="1:2" x14ac:dyDescent="0.25">
      <c r="A9867" s="1" t="s">
        <v>10299</v>
      </c>
      <c r="B9867" s="124">
        <v>1236.5899999999999</v>
      </c>
    </row>
    <row r="9868" spans="1:2" x14ac:dyDescent="0.25">
      <c r="A9868" s="1" t="s">
        <v>10300</v>
      </c>
      <c r="B9868" s="124">
        <v>1207</v>
      </c>
    </row>
    <row r="9869" spans="1:2" x14ac:dyDescent="0.25">
      <c r="A9869" s="1" t="s">
        <v>10301</v>
      </c>
      <c r="B9869" s="124">
        <v>989.27</v>
      </c>
    </row>
    <row r="9870" spans="1:2" x14ac:dyDescent="0.25">
      <c r="A9870" s="1" t="s">
        <v>10302</v>
      </c>
      <c r="B9870" s="124">
        <v>965.6</v>
      </c>
    </row>
    <row r="9871" spans="1:2" x14ac:dyDescent="0.25">
      <c r="A9871" s="1" t="s">
        <v>10303</v>
      </c>
      <c r="B9871" s="124">
        <v>2371.89</v>
      </c>
    </row>
    <row r="9872" spans="1:2" x14ac:dyDescent="0.25">
      <c r="A9872" s="1" t="s">
        <v>10304</v>
      </c>
      <c r="B9872" s="124">
        <v>2329.62</v>
      </c>
    </row>
    <row r="9873" spans="1:2" x14ac:dyDescent="0.25">
      <c r="A9873" s="1" t="s">
        <v>10305</v>
      </c>
      <c r="B9873" s="124">
        <v>1897.51</v>
      </c>
    </row>
    <row r="9874" spans="1:2" x14ac:dyDescent="0.25">
      <c r="A9874" s="1" t="s">
        <v>10306</v>
      </c>
      <c r="B9874" s="124">
        <v>1863.7</v>
      </c>
    </row>
    <row r="9875" spans="1:2" x14ac:dyDescent="0.25">
      <c r="A9875" s="1" t="s">
        <v>10307</v>
      </c>
      <c r="B9875" s="124">
        <v>1660.32</v>
      </c>
    </row>
    <row r="9876" spans="1:2" x14ac:dyDescent="0.25">
      <c r="A9876" s="1" t="s">
        <v>10308</v>
      </c>
      <c r="B9876" s="124">
        <v>1630.73</v>
      </c>
    </row>
    <row r="9877" spans="1:2" x14ac:dyDescent="0.25">
      <c r="A9877" s="1" t="s">
        <v>10309</v>
      </c>
      <c r="B9877" s="124">
        <v>1328.26</v>
      </c>
    </row>
    <row r="9878" spans="1:2" x14ac:dyDescent="0.25">
      <c r="A9878" s="1" t="s">
        <v>10310</v>
      </c>
      <c r="B9878" s="124">
        <v>1304.5899999999999</v>
      </c>
    </row>
    <row r="9879" spans="1:2" x14ac:dyDescent="0.25">
      <c r="A9879" s="1" t="s">
        <v>10311</v>
      </c>
      <c r="B9879" s="124">
        <v>540.05999999999995</v>
      </c>
    </row>
    <row r="9880" spans="1:2" x14ac:dyDescent="0.25">
      <c r="A9880" s="1" t="s">
        <v>10312</v>
      </c>
      <c r="B9880" s="124">
        <v>530.1</v>
      </c>
    </row>
    <row r="9881" spans="1:2" x14ac:dyDescent="0.25">
      <c r="A9881" s="1" t="s">
        <v>10313</v>
      </c>
      <c r="B9881" s="124">
        <v>548.46</v>
      </c>
    </row>
    <row r="9882" spans="1:2" x14ac:dyDescent="0.25">
      <c r="A9882" s="1" t="s">
        <v>10314</v>
      </c>
      <c r="B9882" s="124">
        <v>538.5</v>
      </c>
    </row>
    <row r="9883" spans="1:2" x14ac:dyDescent="0.25">
      <c r="A9883" s="1" t="s">
        <v>10315</v>
      </c>
      <c r="B9883" s="124">
        <v>561.05999999999995</v>
      </c>
    </row>
    <row r="9884" spans="1:2" x14ac:dyDescent="0.25">
      <c r="A9884" s="1" t="s">
        <v>10316</v>
      </c>
      <c r="B9884" s="124">
        <v>551.1</v>
      </c>
    </row>
    <row r="9885" spans="1:2" x14ac:dyDescent="0.25">
      <c r="A9885" s="1" t="s">
        <v>10317</v>
      </c>
      <c r="B9885" s="124">
        <v>585.21</v>
      </c>
    </row>
    <row r="9886" spans="1:2" x14ac:dyDescent="0.25">
      <c r="A9886" s="1" t="s">
        <v>10318</v>
      </c>
      <c r="B9886" s="124">
        <v>575.25</v>
      </c>
    </row>
    <row r="9887" spans="1:2" x14ac:dyDescent="0.25">
      <c r="A9887" s="1" t="s">
        <v>10319</v>
      </c>
      <c r="B9887" s="124">
        <v>597.80999999999995</v>
      </c>
    </row>
    <row r="9888" spans="1:2" x14ac:dyDescent="0.25">
      <c r="A9888" s="1" t="s">
        <v>10320</v>
      </c>
      <c r="B9888" s="124">
        <v>587.85</v>
      </c>
    </row>
    <row r="9889" spans="1:2" x14ac:dyDescent="0.25">
      <c r="A9889" s="1" t="s">
        <v>10321</v>
      </c>
      <c r="B9889" s="124">
        <v>624.05999999999995</v>
      </c>
    </row>
    <row r="9890" spans="1:2" x14ac:dyDescent="0.25">
      <c r="A9890" s="1" t="s">
        <v>10322</v>
      </c>
      <c r="B9890" s="124">
        <v>614.1</v>
      </c>
    </row>
    <row r="9891" spans="1:2" x14ac:dyDescent="0.25">
      <c r="A9891" s="1" t="s">
        <v>10323</v>
      </c>
      <c r="B9891" s="124">
        <v>74.88</v>
      </c>
    </row>
    <row r="9892" spans="1:2" x14ac:dyDescent="0.25">
      <c r="A9892" s="1" t="s">
        <v>10324</v>
      </c>
      <c r="B9892" s="124">
        <v>70.37</v>
      </c>
    </row>
    <row r="9893" spans="1:2" x14ac:dyDescent="0.25">
      <c r="A9893" s="1" t="s">
        <v>10325</v>
      </c>
      <c r="B9893" s="124">
        <v>3.07</v>
      </c>
    </row>
    <row r="9894" spans="1:2" x14ac:dyDescent="0.25">
      <c r="A9894" s="1" t="s">
        <v>10326</v>
      </c>
      <c r="B9894" s="124">
        <v>2.66</v>
      </c>
    </row>
    <row r="9895" spans="1:2" x14ac:dyDescent="0.25">
      <c r="A9895" s="1" t="s">
        <v>10327</v>
      </c>
      <c r="B9895" s="124">
        <v>13.1</v>
      </c>
    </row>
    <row r="9896" spans="1:2" x14ac:dyDescent="0.25">
      <c r="A9896" s="1" t="s">
        <v>10328</v>
      </c>
      <c r="B9896" s="124">
        <v>11.37</v>
      </c>
    </row>
    <row r="9897" spans="1:2" x14ac:dyDescent="0.25">
      <c r="A9897" s="1" t="s">
        <v>10329</v>
      </c>
      <c r="B9897" s="124">
        <v>153.88999999999999</v>
      </c>
    </row>
    <row r="9898" spans="1:2" x14ac:dyDescent="0.25">
      <c r="A9898" s="1" t="s">
        <v>10330</v>
      </c>
      <c r="B9898" s="124">
        <v>138.59</v>
      </c>
    </row>
    <row r="9899" spans="1:2" x14ac:dyDescent="0.25">
      <c r="A9899" s="1" t="s">
        <v>10331</v>
      </c>
      <c r="B9899" s="124">
        <v>152.53</v>
      </c>
    </row>
    <row r="9900" spans="1:2" x14ac:dyDescent="0.25">
      <c r="A9900" s="1" t="s">
        <v>10332</v>
      </c>
      <c r="B9900" s="124">
        <v>137.54</v>
      </c>
    </row>
    <row r="9901" spans="1:2" x14ac:dyDescent="0.25">
      <c r="A9901" s="1" t="s">
        <v>10333</v>
      </c>
      <c r="B9901" s="124">
        <v>289.32</v>
      </c>
    </row>
    <row r="9902" spans="1:2" x14ac:dyDescent="0.25">
      <c r="A9902" s="1" t="s">
        <v>10334</v>
      </c>
      <c r="B9902" s="124">
        <v>280.83</v>
      </c>
    </row>
    <row r="9903" spans="1:2" x14ac:dyDescent="0.25">
      <c r="A9903" s="1" t="s">
        <v>10335</v>
      </c>
      <c r="B9903" s="124">
        <v>649.57000000000005</v>
      </c>
    </row>
    <row r="9904" spans="1:2" x14ac:dyDescent="0.25">
      <c r="A9904" s="1" t="s">
        <v>10336</v>
      </c>
      <c r="B9904" s="124">
        <v>637.33000000000004</v>
      </c>
    </row>
    <row r="9905" spans="1:2" x14ac:dyDescent="0.25">
      <c r="A9905" s="1" t="s">
        <v>10337</v>
      </c>
      <c r="B9905" s="124">
        <v>616.1</v>
      </c>
    </row>
    <row r="9906" spans="1:2" x14ac:dyDescent="0.25">
      <c r="A9906" s="1" t="s">
        <v>10338</v>
      </c>
      <c r="B9906" s="124">
        <v>603.87</v>
      </c>
    </row>
    <row r="9907" spans="1:2" x14ac:dyDescent="0.25">
      <c r="A9907" s="1" t="s">
        <v>10339</v>
      </c>
      <c r="B9907" s="124">
        <v>57.86</v>
      </c>
    </row>
    <row r="9908" spans="1:2" x14ac:dyDescent="0.25">
      <c r="A9908" s="1" t="s">
        <v>10340</v>
      </c>
      <c r="B9908" s="124">
        <v>54.81</v>
      </c>
    </row>
    <row r="9909" spans="1:2" x14ac:dyDescent="0.25">
      <c r="A9909" s="1" t="s">
        <v>10341</v>
      </c>
      <c r="B9909" s="124">
        <v>178.77</v>
      </c>
    </row>
    <row r="9910" spans="1:2" x14ac:dyDescent="0.25">
      <c r="A9910" s="1" t="s">
        <v>10342</v>
      </c>
      <c r="B9910" s="124">
        <v>173.73</v>
      </c>
    </row>
    <row r="9911" spans="1:2" x14ac:dyDescent="0.25">
      <c r="A9911" s="1" t="s">
        <v>10343</v>
      </c>
      <c r="B9911" s="124">
        <v>179.47</v>
      </c>
    </row>
    <row r="9912" spans="1:2" x14ac:dyDescent="0.25">
      <c r="A9912" s="1" t="s">
        <v>10344</v>
      </c>
      <c r="B9912" s="124">
        <v>174.43</v>
      </c>
    </row>
    <row r="9913" spans="1:2" x14ac:dyDescent="0.25">
      <c r="A9913" s="1" t="s">
        <v>10345</v>
      </c>
      <c r="B9913" s="124">
        <v>180.17</v>
      </c>
    </row>
    <row r="9914" spans="1:2" x14ac:dyDescent="0.25">
      <c r="A9914" s="1" t="s">
        <v>10346</v>
      </c>
      <c r="B9914" s="124">
        <v>175.13</v>
      </c>
    </row>
    <row r="9915" spans="1:2" x14ac:dyDescent="0.25">
      <c r="A9915" s="1" t="s">
        <v>10347</v>
      </c>
      <c r="B9915" s="124">
        <v>184.17</v>
      </c>
    </row>
    <row r="9916" spans="1:2" x14ac:dyDescent="0.25">
      <c r="A9916" s="1" t="s">
        <v>10348</v>
      </c>
      <c r="B9916" s="124">
        <v>178.63</v>
      </c>
    </row>
    <row r="9917" spans="1:2" x14ac:dyDescent="0.25">
      <c r="A9917" s="1" t="s">
        <v>10349</v>
      </c>
      <c r="B9917" s="124">
        <v>185.07</v>
      </c>
    </row>
    <row r="9918" spans="1:2" x14ac:dyDescent="0.25">
      <c r="A9918" s="1" t="s">
        <v>10350</v>
      </c>
      <c r="B9918" s="124">
        <v>179.53</v>
      </c>
    </row>
    <row r="9919" spans="1:2" x14ac:dyDescent="0.25">
      <c r="A9919" s="1" t="s">
        <v>10351</v>
      </c>
      <c r="B9919" s="124">
        <v>185.97</v>
      </c>
    </row>
    <row r="9920" spans="1:2" x14ac:dyDescent="0.25">
      <c r="A9920" s="1" t="s">
        <v>10352</v>
      </c>
      <c r="B9920" s="124">
        <v>180.43</v>
      </c>
    </row>
    <row r="9921" spans="1:2" x14ac:dyDescent="0.25">
      <c r="A9921" s="1" t="s">
        <v>10353</v>
      </c>
      <c r="B9921" s="124">
        <v>194.82</v>
      </c>
    </row>
    <row r="9922" spans="1:2" x14ac:dyDescent="0.25">
      <c r="A9922" s="1" t="s">
        <v>10354</v>
      </c>
      <c r="B9922" s="124">
        <v>188.79</v>
      </c>
    </row>
    <row r="9923" spans="1:2" x14ac:dyDescent="0.25">
      <c r="A9923" s="1" t="s">
        <v>10355</v>
      </c>
      <c r="B9923" s="124">
        <v>195.72</v>
      </c>
    </row>
    <row r="9924" spans="1:2" x14ac:dyDescent="0.25">
      <c r="A9924" s="1" t="s">
        <v>10356</v>
      </c>
      <c r="B9924" s="124">
        <v>189.69</v>
      </c>
    </row>
    <row r="9925" spans="1:2" x14ac:dyDescent="0.25">
      <c r="A9925" s="1" t="s">
        <v>10357</v>
      </c>
      <c r="B9925" s="124">
        <v>196.62</v>
      </c>
    </row>
    <row r="9926" spans="1:2" x14ac:dyDescent="0.25">
      <c r="A9926" s="1" t="s">
        <v>10358</v>
      </c>
      <c r="B9926" s="124">
        <v>190.59</v>
      </c>
    </row>
    <row r="9927" spans="1:2" x14ac:dyDescent="0.25">
      <c r="A9927" s="1" t="s">
        <v>10359</v>
      </c>
      <c r="B9927" s="124">
        <v>239.63</v>
      </c>
    </row>
    <row r="9928" spans="1:2" x14ac:dyDescent="0.25">
      <c r="A9928" s="1" t="s">
        <v>10360</v>
      </c>
      <c r="B9928" s="124">
        <v>233.45</v>
      </c>
    </row>
    <row r="9929" spans="1:2" x14ac:dyDescent="0.25">
      <c r="A9929" s="1" t="s">
        <v>10361</v>
      </c>
      <c r="B9929" s="124">
        <v>240.53</v>
      </c>
    </row>
    <row r="9930" spans="1:2" x14ac:dyDescent="0.25">
      <c r="A9930" s="1" t="s">
        <v>10362</v>
      </c>
      <c r="B9930" s="124">
        <v>234.35</v>
      </c>
    </row>
    <row r="9931" spans="1:2" x14ac:dyDescent="0.25">
      <c r="A9931" s="1" t="s">
        <v>10363</v>
      </c>
      <c r="B9931" s="124">
        <v>241.43</v>
      </c>
    </row>
    <row r="9932" spans="1:2" x14ac:dyDescent="0.25">
      <c r="A9932" s="1" t="s">
        <v>10364</v>
      </c>
      <c r="B9932" s="124">
        <v>235.25</v>
      </c>
    </row>
    <row r="9933" spans="1:2" x14ac:dyDescent="0.25">
      <c r="A9933" s="1" t="s">
        <v>10365</v>
      </c>
      <c r="B9933" s="124">
        <v>403.55</v>
      </c>
    </row>
    <row r="9934" spans="1:2" x14ac:dyDescent="0.25">
      <c r="A9934" s="1" t="s">
        <v>10366</v>
      </c>
      <c r="B9934" s="124">
        <v>395.99</v>
      </c>
    </row>
    <row r="9935" spans="1:2" x14ac:dyDescent="0.25">
      <c r="A9935" s="1" t="s">
        <v>10367</v>
      </c>
      <c r="B9935" s="124">
        <v>242.72</v>
      </c>
    </row>
    <row r="9936" spans="1:2" x14ac:dyDescent="0.25">
      <c r="A9936" s="1" t="s">
        <v>10368</v>
      </c>
      <c r="B9936" s="124">
        <v>237.95</v>
      </c>
    </row>
    <row r="9937" spans="1:2" x14ac:dyDescent="0.25">
      <c r="A9937" s="1" t="s">
        <v>10369</v>
      </c>
      <c r="B9937" s="124">
        <v>374.3</v>
      </c>
    </row>
    <row r="9938" spans="1:2" x14ac:dyDescent="0.25">
      <c r="A9938" s="1" t="s">
        <v>10370</v>
      </c>
      <c r="B9938" s="124">
        <v>366.74</v>
      </c>
    </row>
    <row r="9939" spans="1:2" x14ac:dyDescent="0.25">
      <c r="A9939" s="1" t="s">
        <v>10371</v>
      </c>
      <c r="B9939" s="124">
        <v>213.47</v>
      </c>
    </row>
    <row r="9940" spans="1:2" x14ac:dyDescent="0.25">
      <c r="A9940" s="1" t="s">
        <v>10372</v>
      </c>
      <c r="B9940" s="124">
        <v>208.7</v>
      </c>
    </row>
    <row r="9941" spans="1:2" x14ac:dyDescent="0.25">
      <c r="A9941" s="1" t="s">
        <v>10373</v>
      </c>
      <c r="B9941" s="124">
        <v>219.45</v>
      </c>
    </row>
    <row r="9942" spans="1:2" x14ac:dyDescent="0.25">
      <c r="A9942" s="1" t="s">
        <v>10374</v>
      </c>
      <c r="B9942" s="124">
        <v>215.04</v>
      </c>
    </row>
    <row r="9943" spans="1:2" x14ac:dyDescent="0.25">
      <c r="A9943" s="1" t="s">
        <v>10375</v>
      </c>
      <c r="B9943" s="124">
        <v>157.61000000000001</v>
      </c>
    </row>
    <row r="9944" spans="1:2" x14ac:dyDescent="0.25">
      <c r="A9944" s="1" t="s">
        <v>10376</v>
      </c>
      <c r="B9944" s="124">
        <v>154.38999999999999</v>
      </c>
    </row>
    <row r="9945" spans="1:2" x14ac:dyDescent="0.25">
      <c r="A9945" s="1" t="s">
        <v>10377</v>
      </c>
      <c r="B9945" s="124">
        <v>438.03</v>
      </c>
    </row>
    <row r="9946" spans="1:2" x14ac:dyDescent="0.25">
      <c r="A9946" s="1" t="s">
        <v>10378</v>
      </c>
      <c r="B9946" s="124">
        <v>431.93</v>
      </c>
    </row>
    <row r="9947" spans="1:2" x14ac:dyDescent="0.25">
      <c r="A9947" s="1" t="s">
        <v>10379</v>
      </c>
      <c r="B9947" s="124">
        <v>191.86</v>
      </c>
    </row>
    <row r="9948" spans="1:2" x14ac:dyDescent="0.25">
      <c r="A9948" s="1" t="s">
        <v>10380</v>
      </c>
      <c r="B9948" s="124">
        <v>188.32</v>
      </c>
    </row>
    <row r="9949" spans="1:2" x14ac:dyDescent="0.25">
      <c r="A9949" s="1" t="s">
        <v>10381</v>
      </c>
      <c r="B9949" s="124">
        <v>235.81</v>
      </c>
    </row>
    <row r="9950" spans="1:2" x14ac:dyDescent="0.25">
      <c r="A9950" s="1" t="s">
        <v>10382</v>
      </c>
      <c r="B9950" s="124">
        <v>231.84</v>
      </c>
    </row>
    <row r="9951" spans="1:2" x14ac:dyDescent="0.25">
      <c r="A9951" s="1" t="s">
        <v>10383</v>
      </c>
      <c r="B9951" s="124">
        <v>19.03</v>
      </c>
    </row>
    <row r="9952" spans="1:2" x14ac:dyDescent="0.25">
      <c r="A9952" s="1" t="s">
        <v>10384</v>
      </c>
      <c r="B9952" s="124">
        <v>17.559999999999999</v>
      </c>
    </row>
    <row r="9953" spans="1:2" x14ac:dyDescent="0.25">
      <c r="A9953" s="1" t="s">
        <v>10385</v>
      </c>
      <c r="B9953" s="124">
        <v>15.43</v>
      </c>
    </row>
    <row r="9954" spans="1:2" x14ac:dyDescent="0.25">
      <c r="A9954" s="1" t="s">
        <v>10386</v>
      </c>
      <c r="B9954" s="124">
        <v>13.96</v>
      </c>
    </row>
    <row r="9955" spans="1:2" x14ac:dyDescent="0.25">
      <c r="A9955" s="1" t="s">
        <v>10387</v>
      </c>
      <c r="B9955" s="124">
        <v>101.56</v>
      </c>
    </row>
    <row r="9956" spans="1:2" x14ac:dyDescent="0.25">
      <c r="A9956" s="1" t="s">
        <v>10388</v>
      </c>
      <c r="B9956" s="124">
        <v>100.38</v>
      </c>
    </row>
    <row r="9957" spans="1:2" x14ac:dyDescent="0.25">
      <c r="A9957" s="1" t="s">
        <v>10389</v>
      </c>
      <c r="B9957" s="124">
        <v>150.49</v>
      </c>
    </row>
    <row r="9958" spans="1:2" x14ac:dyDescent="0.25">
      <c r="A9958" s="1" t="s">
        <v>10390</v>
      </c>
      <c r="B9958" s="124">
        <v>148.97999999999999</v>
      </c>
    </row>
    <row r="9959" spans="1:2" x14ac:dyDescent="0.25">
      <c r="A9959" s="1" t="s">
        <v>10391</v>
      </c>
      <c r="B9959" s="124">
        <v>195.83</v>
      </c>
    </row>
    <row r="9960" spans="1:2" x14ac:dyDescent="0.25">
      <c r="A9960" s="1" t="s">
        <v>10392</v>
      </c>
      <c r="B9960" s="124">
        <v>194</v>
      </c>
    </row>
    <row r="9961" spans="1:2" x14ac:dyDescent="0.25">
      <c r="A9961" s="1" t="s">
        <v>10393</v>
      </c>
      <c r="B9961" s="124">
        <v>230.46</v>
      </c>
    </row>
    <row r="9962" spans="1:2" x14ac:dyDescent="0.25">
      <c r="A9962" s="1" t="s">
        <v>10394</v>
      </c>
      <c r="B9962" s="124">
        <v>228.29</v>
      </c>
    </row>
    <row r="9963" spans="1:2" x14ac:dyDescent="0.25">
      <c r="A9963" s="1" t="s">
        <v>10395</v>
      </c>
      <c r="B9963" s="124">
        <v>77.53</v>
      </c>
    </row>
    <row r="9964" spans="1:2" x14ac:dyDescent="0.25">
      <c r="A9964" s="1" t="s">
        <v>10396</v>
      </c>
      <c r="B9964" s="124">
        <v>77.16</v>
      </c>
    </row>
    <row r="9965" spans="1:2" x14ac:dyDescent="0.25">
      <c r="A9965" s="1" t="s">
        <v>10397</v>
      </c>
      <c r="B9965" s="124">
        <v>101.73</v>
      </c>
    </row>
    <row r="9966" spans="1:2" x14ac:dyDescent="0.25">
      <c r="A9966" s="1" t="s">
        <v>10398</v>
      </c>
      <c r="B9966" s="124">
        <v>101.36</v>
      </c>
    </row>
    <row r="9967" spans="1:2" x14ac:dyDescent="0.25">
      <c r="A9967" s="1" t="s">
        <v>10399</v>
      </c>
      <c r="B9967" s="124">
        <v>94.56</v>
      </c>
    </row>
    <row r="9968" spans="1:2" x14ac:dyDescent="0.25">
      <c r="A9968" s="1" t="s">
        <v>10400</v>
      </c>
      <c r="B9968" s="124">
        <v>90.4</v>
      </c>
    </row>
    <row r="9969" spans="1:2" x14ac:dyDescent="0.25">
      <c r="A9969" s="1" t="s">
        <v>10401</v>
      </c>
      <c r="B9969" s="124">
        <v>13.23</v>
      </c>
    </row>
    <row r="9970" spans="1:2" x14ac:dyDescent="0.25">
      <c r="A9970" s="1" t="s">
        <v>10402</v>
      </c>
      <c r="B9970" s="124">
        <v>11.67</v>
      </c>
    </row>
    <row r="9971" spans="1:2" x14ac:dyDescent="0.25">
      <c r="A9971" s="1" t="s">
        <v>10403</v>
      </c>
      <c r="B9971" s="124">
        <v>211580.09</v>
      </c>
    </row>
    <row r="9972" spans="1:2" x14ac:dyDescent="0.25">
      <c r="A9972" s="1" t="s">
        <v>10404</v>
      </c>
      <c r="B9972" s="124">
        <v>203400.48</v>
      </c>
    </row>
    <row r="9973" spans="1:2" x14ac:dyDescent="0.25">
      <c r="A9973" s="1" t="s">
        <v>10405</v>
      </c>
      <c r="B9973" s="124">
        <v>4725.3599999999997</v>
      </c>
    </row>
    <row r="9974" spans="1:2" x14ac:dyDescent="0.25">
      <c r="A9974" s="1" t="s">
        <v>10406</v>
      </c>
      <c r="B9974" s="124">
        <v>4659.1400000000003</v>
      </c>
    </row>
    <row r="9975" spans="1:2" x14ac:dyDescent="0.25">
      <c r="A9975" s="1" t="s">
        <v>10407</v>
      </c>
      <c r="B9975" s="124">
        <v>6865.36</v>
      </c>
    </row>
    <row r="9976" spans="1:2" x14ac:dyDescent="0.25">
      <c r="A9976" s="1" t="s">
        <v>10408</v>
      </c>
      <c r="B9976" s="124">
        <v>6799.14</v>
      </c>
    </row>
    <row r="9977" spans="1:2" x14ac:dyDescent="0.25">
      <c r="A9977" s="1" t="s">
        <v>10409</v>
      </c>
      <c r="B9977" s="124">
        <v>886.74</v>
      </c>
    </row>
    <row r="9978" spans="1:2" x14ac:dyDescent="0.25">
      <c r="A9978" s="1" t="s">
        <v>10410</v>
      </c>
      <c r="B9978" s="124">
        <v>822.2</v>
      </c>
    </row>
    <row r="9979" spans="1:2" x14ac:dyDescent="0.25">
      <c r="A9979" s="1" t="s">
        <v>10411</v>
      </c>
      <c r="B9979" s="124">
        <v>1254.74</v>
      </c>
    </row>
    <row r="9980" spans="1:2" x14ac:dyDescent="0.25">
      <c r="A9980" s="1" t="s">
        <v>10412</v>
      </c>
      <c r="B9980" s="124">
        <v>1190.2</v>
      </c>
    </row>
    <row r="9981" spans="1:2" x14ac:dyDescent="0.25">
      <c r="A9981" s="1" t="s">
        <v>10413</v>
      </c>
      <c r="B9981" s="124">
        <v>81.22</v>
      </c>
    </row>
    <row r="9982" spans="1:2" x14ac:dyDescent="0.25">
      <c r="A9982" s="1" t="s">
        <v>10414</v>
      </c>
      <c r="B9982" s="124">
        <v>77.25</v>
      </c>
    </row>
    <row r="9983" spans="1:2" x14ac:dyDescent="0.25">
      <c r="A9983" s="1" t="s">
        <v>10415</v>
      </c>
      <c r="B9983" s="124">
        <v>98.41</v>
      </c>
    </row>
    <row r="9984" spans="1:2" x14ac:dyDescent="0.25">
      <c r="A9984" s="1" t="s">
        <v>10416</v>
      </c>
      <c r="B9984" s="124">
        <v>94.44</v>
      </c>
    </row>
    <row r="9985" spans="1:2" x14ac:dyDescent="0.25">
      <c r="A9985" s="1" t="s">
        <v>10417</v>
      </c>
      <c r="B9985" s="124">
        <v>115.6</v>
      </c>
    </row>
    <row r="9986" spans="1:2" x14ac:dyDescent="0.25">
      <c r="A9986" s="1" t="s">
        <v>10418</v>
      </c>
      <c r="B9986" s="124">
        <v>111.63</v>
      </c>
    </row>
    <row r="9987" spans="1:2" x14ac:dyDescent="0.25">
      <c r="A9987" s="1" t="s">
        <v>10419</v>
      </c>
      <c r="B9987" s="124">
        <v>132.79</v>
      </c>
    </row>
    <row r="9988" spans="1:2" x14ac:dyDescent="0.25">
      <c r="A9988" s="1" t="s">
        <v>10420</v>
      </c>
      <c r="B9988" s="124">
        <v>128.82</v>
      </c>
    </row>
    <row r="9989" spans="1:2" x14ac:dyDescent="0.25">
      <c r="A9989" s="1" t="s">
        <v>10421</v>
      </c>
      <c r="B9989" s="124">
        <v>107.74</v>
      </c>
    </row>
    <row r="9990" spans="1:2" x14ac:dyDescent="0.25">
      <c r="A9990" s="1" t="s">
        <v>10422</v>
      </c>
      <c r="B9990" s="124">
        <v>102.53</v>
      </c>
    </row>
    <row r="9991" spans="1:2" x14ac:dyDescent="0.25">
      <c r="A9991" s="1" t="s">
        <v>10423</v>
      </c>
      <c r="B9991" s="124">
        <v>142.11000000000001</v>
      </c>
    </row>
    <row r="9992" spans="1:2" x14ac:dyDescent="0.25">
      <c r="A9992" s="1" t="s">
        <v>10424</v>
      </c>
      <c r="B9992" s="124">
        <v>136.9</v>
      </c>
    </row>
    <row r="9993" spans="1:2" x14ac:dyDescent="0.25">
      <c r="A9993" s="1" t="s">
        <v>10425</v>
      </c>
      <c r="B9993" s="124">
        <v>176.48</v>
      </c>
    </row>
    <row r="9994" spans="1:2" x14ac:dyDescent="0.25">
      <c r="A9994" s="1" t="s">
        <v>10426</v>
      </c>
      <c r="B9994" s="124">
        <v>171.27</v>
      </c>
    </row>
    <row r="9995" spans="1:2" x14ac:dyDescent="0.25">
      <c r="A9995" s="1" t="s">
        <v>10427</v>
      </c>
      <c r="B9995" s="124">
        <v>210.85</v>
      </c>
    </row>
    <row r="9996" spans="1:2" x14ac:dyDescent="0.25">
      <c r="A9996" s="1" t="s">
        <v>10428</v>
      </c>
      <c r="B9996" s="124">
        <v>205.64</v>
      </c>
    </row>
    <row r="9997" spans="1:2" x14ac:dyDescent="0.25">
      <c r="A9997" s="1" t="s">
        <v>10429</v>
      </c>
      <c r="B9997" s="124">
        <v>245.22</v>
      </c>
    </row>
    <row r="9998" spans="1:2" x14ac:dyDescent="0.25">
      <c r="A9998" s="1" t="s">
        <v>10430</v>
      </c>
      <c r="B9998" s="124">
        <v>240</v>
      </c>
    </row>
    <row r="9999" spans="1:2" x14ac:dyDescent="0.25">
      <c r="A9999" s="1" t="s">
        <v>10431</v>
      </c>
      <c r="B9999" s="124">
        <v>95.34</v>
      </c>
    </row>
    <row r="10000" spans="1:2" x14ac:dyDescent="0.25">
      <c r="A10000" s="1" t="s">
        <v>10432</v>
      </c>
      <c r="B10000" s="124">
        <v>90.34</v>
      </c>
    </row>
    <row r="10001" spans="1:2" x14ac:dyDescent="0.25">
      <c r="A10001" s="1" t="s">
        <v>10433</v>
      </c>
      <c r="B10001" s="124">
        <v>112.53</v>
      </c>
    </row>
    <row r="10002" spans="1:2" x14ac:dyDescent="0.25">
      <c r="A10002" s="1" t="s">
        <v>10434</v>
      </c>
      <c r="B10002" s="124">
        <v>107.53</v>
      </c>
    </row>
    <row r="10003" spans="1:2" x14ac:dyDescent="0.25">
      <c r="A10003" s="1" t="s">
        <v>10435</v>
      </c>
      <c r="B10003" s="124">
        <v>129.72</v>
      </c>
    </row>
    <row r="10004" spans="1:2" x14ac:dyDescent="0.25">
      <c r="A10004" s="1" t="s">
        <v>10436</v>
      </c>
      <c r="B10004" s="124">
        <v>124.72</v>
      </c>
    </row>
    <row r="10005" spans="1:2" x14ac:dyDescent="0.25">
      <c r="A10005" s="1" t="s">
        <v>10437</v>
      </c>
      <c r="B10005" s="124">
        <v>146.91</v>
      </c>
    </row>
    <row r="10006" spans="1:2" x14ac:dyDescent="0.25">
      <c r="A10006" s="1" t="s">
        <v>10438</v>
      </c>
      <c r="B10006" s="124">
        <v>141.91</v>
      </c>
    </row>
    <row r="10007" spans="1:2" x14ac:dyDescent="0.25">
      <c r="A10007" s="1" t="s">
        <v>10439</v>
      </c>
      <c r="B10007" s="124">
        <v>183.44</v>
      </c>
    </row>
    <row r="10008" spans="1:2" x14ac:dyDescent="0.25">
      <c r="A10008" s="1" t="s">
        <v>10440</v>
      </c>
      <c r="B10008" s="124">
        <v>178.44</v>
      </c>
    </row>
    <row r="10009" spans="1:2" x14ac:dyDescent="0.25">
      <c r="A10009" s="1" t="s">
        <v>10441</v>
      </c>
      <c r="B10009" s="124">
        <v>115.63</v>
      </c>
    </row>
    <row r="10010" spans="1:2" x14ac:dyDescent="0.25">
      <c r="A10010" s="1" t="s">
        <v>10442</v>
      </c>
      <c r="B10010" s="124">
        <v>110.21</v>
      </c>
    </row>
    <row r="10011" spans="1:2" x14ac:dyDescent="0.25">
      <c r="A10011" s="1" t="s">
        <v>10443</v>
      </c>
      <c r="B10011" s="124">
        <v>150</v>
      </c>
    </row>
    <row r="10012" spans="1:2" x14ac:dyDescent="0.25">
      <c r="A10012" s="1" t="s">
        <v>10444</v>
      </c>
      <c r="B10012" s="124">
        <v>144.57</v>
      </c>
    </row>
    <row r="10013" spans="1:2" x14ac:dyDescent="0.25">
      <c r="A10013" s="1" t="s">
        <v>10445</v>
      </c>
      <c r="B10013" s="124">
        <v>184.37</v>
      </c>
    </row>
    <row r="10014" spans="1:2" x14ac:dyDescent="0.25">
      <c r="A10014" s="1" t="s">
        <v>10446</v>
      </c>
      <c r="B10014" s="124">
        <v>178.94</v>
      </c>
    </row>
    <row r="10015" spans="1:2" x14ac:dyDescent="0.25">
      <c r="A10015" s="1" t="s">
        <v>10447</v>
      </c>
      <c r="B10015" s="124">
        <v>224.98</v>
      </c>
    </row>
    <row r="10016" spans="1:2" x14ac:dyDescent="0.25">
      <c r="A10016" s="1" t="s">
        <v>10448</v>
      </c>
      <c r="B10016" s="124">
        <v>218.72</v>
      </c>
    </row>
    <row r="10017" spans="1:2" x14ac:dyDescent="0.25">
      <c r="A10017" s="1" t="s">
        <v>10449</v>
      </c>
      <c r="B10017" s="124">
        <v>259.33999999999997</v>
      </c>
    </row>
    <row r="10018" spans="1:2" x14ac:dyDescent="0.25">
      <c r="A10018" s="1" t="s">
        <v>10450</v>
      </c>
      <c r="B10018" s="124">
        <v>253.09</v>
      </c>
    </row>
    <row r="10019" spans="1:2" x14ac:dyDescent="0.25">
      <c r="A10019" s="1" t="s">
        <v>10451</v>
      </c>
      <c r="B10019" s="124">
        <v>160.91999999999999</v>
      </c>
    </row>
    <row r="10020" spans="1:2" x14ac:dyDescent="0.25">
      <c r="A10020" s="1" t="s">
        <v>10452</v>
      </c>
      <c r="B10020" s="124">
        <v>147.57</v>
      </c>
    </row>
    <row r="10021" spans="1:2" x14ac:dyDescent="0.25">
      <c r="A10021" s="1" t="s">
        <v>10453</v>
      </c>
      <c r="B10021" s="124">
        <v>178.11</v>
      </c>
    </row>
    <row r="10022" spans="1:2" x14ac:dyDescent="0.25">
      <c r="A10022" s="1" t="s">
        <v>10454</v>
      </c>
      <c r="B10022" s="124">
        <v>164.76</v>
      </c>
    </row>
    <row r="10023" spans="1:2" x14ac:dyDescent="0.25">
      <c r="A10023" s="1" t="s">
        <v>10455</v>
      </c>
      <c r="B10023" s="124">
        <v>195.3</v>
      </c>
    </row>
    <row r="10024" spans="1:2" x14ac:dyDescent="0.25">
      <c r="A10024" s="1" t="s">
        <v>10456</v>
      </c>
      <c r="B10024" s="124">
        <v>181.95</v>
      </c>
    </row>
    <row r="10025" spans="1:2" x14ac:dyDescent="0.25">
      <c r="A10025" s="1" t="s">
        <v>10457</v>
      </c>
      <c r="B10025" s="124">
        <v>212.49</v>
      </c>
    </row>
    <row r="10026" spans="1:2" x14ac:dyDescent="0.25">
      <c r="A10026" s="1" t="s">
        <v>10458</v>
      </c>
      <c r="B10026" s="124">
        <v>199.14</v>
      </c>
    </row>
    <row r="10027" spans="1:2" x14ac:dyDescent="0.25">
      <c r="A10027" s="1" t="s">
        <v>10459</v>
      </c>
      <c r="B10027" s="124">
        <v>249.02</v>
      </c>
    </row>
    <row r="10028" spans="1:2" x14ac:dyDescent="0.25">
      <c r="A10028" s="1" t="s">
        <v>10460</v>
      </c>
      <c r="B10028" s="124">
        <v>235.67</v>
      </c>
    </row>
    <row r="10029" spans="1:2" x14ac:dyDescent="0.25">
      <c r="A10029" s="1" t="s">
        <v>10461</v>
      </c>
      <c r="B10029" s="124">
        <v>181.21</v>
      </c>
    </row>
    <row r="10030" spans="1:2" x14ac:dyDescent="0.25">
      <c r="A10030" s="1" t="s">
        <v>10462</v>
      </c>
      <c r="B10030" s="124">
        <v>167.44</v>
      </c>
    </row>
    <row r="10031" spans="1:2" x14ac:dyDescent="0.25">
      <c r="A10031" s="1" t="s">
        <v>10463</v>
      </c>
      <c r="B10031" s="124">
        <v>215.58</v>
      </c>
    </row>
    <row r="10032" spans="1:2" x14ac:dyDescent="0.25">
      <c r="A10032" s="1" t="s">
        <v>10464</v>
      </c>
      <c r="B10032" s="124">
        <v>201.81</v>
      </c>
    </row>
    <row r="10033" spans="1:2" x14ac:dyDescent="0.25">
      <c r="A10033" s="1" t="s">
        <v>10465</v>
      </c>
      <c r="B10033" s="124">
        <v>249.95</v>
      </c>
    </row>
    <row r="10034" spans="1:2" x14ac:dyDescent="0.25">
      <c r="A10034" s="1" t="s">
        <v>10466</v>
      </c>
      <c r="B10034" s="124">
        <v>236.18</v>
      </c>
    </row>
    <row r="10035" spans="1:2" x14ac:dyDescent="0.25">
      <c r="A10035" s="1" t="s">
        <v>10467</v>
      </c>
      <c r="B10035" s="124">
        <v>306.16000000000003</v>
      </c>
    </row>
    <row r="10036" spans="1:2" x14ac:dyDescent="0.25">
      <c r="A10036" s="1" t="s">
        <v>10468</v>
      </c>
      <c r="B10036" s="124">
        <v>289.47000000000003</v>
      </c>
    </row>
    <row r="10037" spans="1:2" x14ac:dyDescent="0.25">
      <c r="A10037" s="1" t="s">
        <v>10469</v>
      </c>
      <c r="B10037" s="124">
        <v>340.53</v>
      </c>
    </row>
    <row r="10038" spans="1:2" x14ac:dyDescent="0.25">
      <c r="A10038" s="1" t="s">
        <v>10470</v>
      </c>
      <c r="B10038" s="124">
        <v>323.83999999999997</v>
      </c>
    </row>
    <row r="10039" spans="1:2" x14ac:dyDescent="0.25">
      <c r="A10039" s="1" t="s">
        <v>10471</v>
      </c>
      <c r="B10039" s="124">
        <v>2514.2199999999998</v>
      </c>
    </row>
    <row r="10040" spans="1:2" x14ac:dyDescent="0.25">
      <c r="A10040" s="1" t="s">
        <v>10472</v>
      </c>
      <c r="B10040" s="124">
        <v>2292.75</v>
      </c>
    </row>
    <row r="10041" spans="1:2" x14ac:dyDescent="0.25">
      <c r="A10041" s="1" t="s">
        <v>10473</v>
      </c>
      <c r="B10041" s="124">
        <v>2983.72</v>
      </c>
    </row>
    <row r="10042" spans="1:2" x14ac:dyDescent="0.25">
      <c r="A10042" s="1" t="s">
        <v>10474</v>
      </c>
      <c r="B10042" s="124">
        <v>2725.27</v>
      </c>
    </row>
    <row r="10043" spans="1:2" x14ac:dyDescent="0.25">
      <c r="A10043" s="1" t="s">
        <v>10475</v>
      </c>
      <c r="B10043" s="124">
        <v>3485.17</v>
      </c>
    </row>
    <row r="10044" spans="1:2" x14ac:dyDescent="0.25">
      <c r="A10044" s="1" t="s">
        <v>10476</v>
      </c>
      <c r="B10044" s="124">
        <v>3203.55</v>
      </c>
    </row>
    <row r="10045" spans="1:2" x14ac:dyDescent="0.25">
      <c r="A10045" s="1" t="s">
        <v>10477</v>
      </c>
      <c r="B10045" s="124">
        <v>4212.96</v>
      </c>
    </row>
    <row r="10046" spans="1:2" x14ac:dyDescent="0.25">
      <c r="A10046" s="1" t="s">
        <v>10478</v>
      </c>
      <c r="B10046" s="124">
        <v>3834.18</v>
      </c>
    </row>
    <row r="10047" spans="1:2" x14ac:dyDescent="0.25">
      <c r="A10047" s="1" t="s">
        <v>10479</v>
      </c>
      <c r="B10047" s="124">
        <v>5040.2</v>
      </c>
    </row>
    <row r="10048" spans="1:2" x14ac:dyDescent="0.25">
      <c r="A10048" s="1" t="s">
        <v>10480</v>
      </c>
      <c r="B10048" s="124">
        <v>4550.9399999999996</v>
      </c>
    </row>
    <row r="10049" spans="1:2" x14ac:dyDescent="0.25">
      <c r="A10049" s="1" t="s">
        <v>10481</v>
      </c>
      <c r="B10049" s="124">
        <v>925.14</v>
      </c>
    </row>
    <row r="10050" spans="1:2" x14ac:dyDescent="0.25">
      <c r="A10050" s="1" t="s">
        <v>10482</v>
      </c>
      <c r="B10050" s="124">
        <v>832.97</v>
      </c>
    </row>
    <row r="10051" spans="1:2" x14ac:dyDescent="0.25">
      <c r="A10051" s="1" t="s">
        <v>10483</v>
      </c>
      <c r="B10051" s="124">
        <v>1079.4000000000001</v>
      </c>
    </row>
    <row r="10052" spans="1:2" x14ac:dyDescent="0.25">
      <c r="A10052" s="1" t="s">
        <v>10484</v>
      </c>
      <c r="B10052" s="124">
        <v>971.84</v>
      </c>
    </row>
    <row r="10053" spans="1:2" x14ac:dyDescent="0.25">
      <c r="A10053" s="1" t="s">
        <v>10485</v>
      </c>
      <c r="B10053" s="124">
        <v>1454.54</v>
      </c>
    </row>
    <row r="10054" spans="1:2" x14ac:dyDescent="0.25">
      <c r="A10054" s="1" t="s">
        <v>10486</v>
      </c>
      <c r="B10054" s="124">
        <v>1296.9100000000001</v>
      </c>
    </row>
    <row r="10055" spans="1:2" x14ac:dyDescent="0.25">
      <c r="A10055" s="1" t="s">
        <v>10487</v>
      </c>
      <c r="B10055" s="124">
        <v>2583.31</v>
      </c>
    </row>
    <row r="10056" spans="1:2" x14ac:dyDescent="0.25">
      <c r="A10056" s="1" t="s">
        <v>10488</v>
      </c>
      <c r="B10056" s="124">
        <v>2352.62</v>
      </c>
    </row>
    <row r="10057" spans="1:2" x14ac:dyDescent="0.25">
      <c r="A10057" s="1" t="s">
        <v>10489</v>
      </c>
      <c r="B10057" s="124">
        <v>3064.35</v>
      </c>
    </row>
    <row r="10058" spans="1:2" x14ac:dyDescent="0.25">
      <c r="A10058" s="1" t="s">
        <v>10490</v>
      </c>
      <c r="B10058" s="124">
        <v>2795.14</v>
      </c>
    </row>
    <row r="10059" spans="1:2" x14ac:dyDescent="0.25">
      <c r="A10059" s="1" t="s">
        <v>10491</v>
      </c>
      <c r="B10059" s="124">
        <v>3573.04</v>
      </c>
    </row>
    <row r="10060" spans="1:2" x14ac:dyDescent="0.25">
      <c r="A10060" s="1" t="s">
        <v>10492</v>
      </c>
      <c r="B10060" s="124">
        <v>3279.69</v>
      </c>
    </row>
    <row r="10061" spans="1:2" x14ac:dyDescent="0.25">
      <c r="A10061" s="1" t="s">
        <v>10493</v>
      </c>
      <c r="B10061" s="124">
        <v>4331.1499999999996</v>
      </c>
    </row>
    <row r="10062" spans="1:2" x14ac:dyDescent="0.25">
      <c r="A10062" s="1" t="s">
        <v>10494</v>
      </c>
      <c r="B10062" s="124">
        <v>3936.6</v>
      </c>
    </row>
    <row r="10063" spans="1:2" x14ac:dyDescent="0.25">
      <c r="A10063" s="1" t="s">
        <v>10495</v>
      </c>
      <c r="B10063" s="124">
        <v>5192.87</v>
      </c>
    </row>
    <row r="10064" spans="1:2" x14ac:dyDescent="0.25">
      <c r="A10064" s="1" t="s">
        <v>10496</v>
      </c>
      <c r="B10064" s="124">
        <v>4683.22</v>
      </c>
    </row>
    <row r="10065" spans="1:2" x14ac:dyDescent="0.25">
      <c r="A10065" s="1" t="s">
        <v>10497</v>
      </c>
      <c r="B10065" s="124">
        <v>342</v>
      </c>
    </row>
    <row r="10066" spans="1:2" x14ac:dyDescent="0.25">
      <c r="A10066" s="1" t="s">
        <v>10498</v>
      </c>
      <c r="B10066" s="124">
        <v>342</v>
      </c>
    </row>
    <row r="10067" spans="1:2" x14ac:dyDescent="0.25">
      <c r="A10067" s="1" t="s">
        <v>10499</v>
      </c>
      <c r="B10067" s="124">
        <v>360</v>
      </c>
    </row>
    <row r="10068" spans="1:2" x14ac:dyDescent="0.25">
      <c r="A10068" s="1" t="s">
        <v>10500</v>
      </c>
      <c r="B10068" s="124">
        <v>360</v>
      </c>
    </row>
    <row r="10069" spans="1:2" x14ac:dyDescent="0.25">
      <c r="A10069" s="1" t="s">
        <v>10501</v>
      </c>
      <c r="B10069" s="124">
        <v>370</v>
      </c>
    </row>
    <row r="10070" spans="1:2" x14ac:dyDescent="0.25">
      <c r="A10070" s="1" t="s">
        <v>10502</v>
      </c>
      <c r="B10070" s="124">
        <v>370</v>
      </c>
    </row>
    <row r="10071" spans="1:2" x14ac:dyDescent="0.25">
      <c r="A10071" s="1" t="s">
        <v>10503</v>
      </c>
      <c r="B10071" s="124">
        <v>390</v>
      </c>
    </row>
    <row r="10072" spans="1:2" x14ac:dyDescent="0.25">
      <c r="A10072" s="1" t="s">
        <v>10504</v>
      </c>
      <c r="B10072" s="124">
        <v>390</v>
      </c>
    </row>
    <row r="10073" spans="1:2" x14ac:dyDescent="0.25">
      <c r="A10073" s="1" t="s">
        <v>10505</v>
      </c>
      <c r="B10073" s="124">
        <v>410</v>
      </c>
    </row>
    <row r="10074" spans="1:2" x14ac:dyDescent="0.25">
      <c r="A10074" s="1" t="s">
        <v>10506</v>
      </c>
      <c r="B10074" s="124">
        <v>410</v>
      </c>
    </row>
    <row r="10075" spans="1:2" x14ac:dyDescent="0.25">
      <c r="A10075" s="1" t="s">
        <v>10507</v>
      </c>
      <c r="B10075" s="124">
        <v>425</v>
      </c>
    </row>
    <row r="10076" spans="1:2" x14ac:dyDescent="0.25">
      <c r="A10076" s="1" t="s">
        <v>10508</v>
      </c>
      <c r="B10076" s="124">
        <v>425</v>
      </c>
    </row>
    <row r="10077" spans="1:2" x14ac:dyDescent="0.25">
      <c r="A10077" s="1" t="s">
        <v>10509</v>
      </c>
      <c r="B10077" s="124">
        <v>450</v>
      </c>
    </row>
    <row r="10078" spans="1:2" x14ac:dyDescent="0.25">
      <c r="A10078" s="1" t="s">
        <v>10510</v>
      </c>
      <c r="B10078" s="124">
        <v>450</v>
      </c>
    </row>
    <row r="10079" spans="1:2" x14ac:dyDescent="0.25">
      <c r="A10079" s="1" t="s">
        <v>10511</v>
      </c>
      <c r="B10079" s="124">
        <v>409.18</v>
      </c>
    </row>
    <row r="10080" spans="1:2" x14ac:dyDescent="0.25">
      <c r="A10080" s="1" t="s">
        <v>10512</v>
      </c>
      <c r="B10080" s="124">
        <v>409.18</v>
      </c>
    </row>
    <row r="10081" spans="1:2" x14ac:dyDescent="0.25">
      <c r="A10081" s="1" t="s">
        <v>23538</v>
      </c>
      <c r="B10081" s="124">
        <v>622.63</v>
      </c>
    </row>
    <row r="10082" spans="1:2" x14ac:dyDescent="0.25">
      <c r="A10082" s="1" t="s">
        <v>23539</v>
      </c>
      <c r="B10082" s="124">
        <v>598.57000000000005</v>
      </c>
    </row>
    <row r="10083" spans="1:2" x14ac:dyDescent="0.25">
      <c r="A10083" s="1" t="s">
        <v>10513</v>
      </c>
      <c r="B10083" s="124">
        <v>671.57</v>
      </c>
    </row>
    <row r="10084" spans="1:2" x14ac:dyDescent="0.25">
      <c r="A10084" s="1" t="s">
        <v>10514</v>
      </c>
      <c r="B10084" s="124">
        <v>647.51</v>
      </c>
    </row>
    <row r="10085" spans="1:2" x14ac:dyDescent="0.25">
      <c r="A10085" s="1" t="s">
        <v>10515</v>
      </c>
      <c r="B10085" s="124">
        <v>707.22</v>
      </c>
    </row>
    <row r="10086" spans="1:2" x14ac:dyDescent="0.25">
      <c r="A10086" s="1" t="s">
        <v>10516</v>
      </c>
      <c r="B10086" s="124">
        <v>683.16</v>
      </c>
    </row>
    <row r="10087" spans="1:2" x14ac:dyDescent="0.25">
      <c r="A10087" s="1" t="s">
        <v>10517</v>
      </c>
      <c r="B10087" s="124">
        <v>738.68</v>
      </c>
    </row>
    <row r="10088" spans="1:2" x14ac:dyDescent="0.25">
      <c r="A10088" s="1" t="s">
        <v>10518</v>
      </c>
      <c r="B10088" s="124">
        <v>714.62</v>
      </c>
    </row>
    <row r="10089" spans="1:2" x14ac:dyDescent="0.25">
      <c r="A10089" s="1" t="s">
        <v>10519</v>
      </c>
      <c r="B10089" s="124">
        <v>40</v>
      </c>
    </row>
    <row r="10090" spans="1:2" x14ac:dyDescent="0.25">
      <c r="A10090" s="1" t="s">
        <v>10521</v>
      </c>
      <c r="B10090" s="124">
        <v>40</v>
      </c>
    </row>
    <row r="10091" spans="1:2" x14ac:dyDescent="0.25">
      <c r="A10091" s="1" t="s">
        <v>10522</v>
      </c>
      <c r="B10091" s="124">
        <v>437.81</v>
      </c>
    </row>
    <row r="10092" spans="1:2" x14ac:dyDescent="0.25">
      <c r="A10092" s="1" t="s">
        <v>10523</v>
      </c>
      <c r="B10092" s="124">
        <v>426.29</v>
      </c>
    </row>
    <row r="10093" spans="1:2" x14ac:dyDescent="0.25">
      <c r="A10093" s="1" t="s">
        <v>10524</v>
      </c>
      <c r="B10093" s="124">
        <v>2275.9</v>
      </c>
    </row>
    <row r="10094" spans="1:2" x14ac:dyDescent="0.25">
      <c r="A10094" s="1" t="s">
        <v>10525</v>
      </c>
      <c r="B10094" s="124">
        <v>2174.62</v>
      </c>
    </row>
    <row r="10095" spans="1:2" x14ac:dyDescent="0.25">
      <c r="A10095" s="1" t="s">
        <v>10526</v>
      </c>
      <c r="B10095" s="124">
        <v>453.75</v>
      </c>
    </row>
    <row r="10096" spans="1:2" x14ac:dyDescent="0.25">
      <c r="A10096" s="1" t="s">
        <v>10527</v>
      </c>
      <c r="B10096" s="124">
        <v>442.23</v>
      </c>
    </row>
    <row r="10097" spans="1:2" x14ac:dyDescent="0.25">
      <c r="A10097" s="1" t="s">
        <v>10528</v>
      </c>
      <c r="B10097" s="124">
        <v>243.3</v>
      </c>
    </row>
    <row r="10098" spans="1:2" x14ac:dyDescent="0.25">
      <c r="A10098" s="1" t="s">
        <v>10529</v>
      </c>
      <c r="B10098" s="124">
        <v>237.91</v>
      </c>
    </row>
    <row r="10099" spans="1:2" x14ac:dyDescent="0.25">
      <c r="A10099" s="1" t="s">
        <v>10530</v>
      </c>
      <c r="B10099" s="124">
        <v>1738.54</v>
      </c>
    </row>
    <row r="10100" spans="1:2" x14ac:dyDescent="0.25">
      <c r="A10100" s="1" t="s">
        <v>10531</v>
      </c>
      <c r="B10100" s="124">
        <v>1637.26</v>
      </c>
    </row>
    <row r="10101" spans="1:2" x14ac:dyDescent="0.25">
      <c r="A10101" s="1" t="s">
        <v>10532</v>
      </c>
      <c r="B10101" s="124">
        <v>428.76</v>
      </c>
    </row>
    <row r="10102" spans="1:2" x14ac:dyDescent="0.25">
      <c r="A10102" s="1" t="s">
        <v>10533</v>
      </c>
      <c r="B10102" s="124">
        <v>390.35</v>
      </c>
    </row>
    <row r="10103" spans="1:2" x14ac:dyDescent="0.25">
      <c r="A10103" s="1" t="s">
        <v>10534</v>
      </c>
      <c r="B10103" s="124">
        <v>421.94</v>
      </c>
    </row>
    <row r="10104" spans="1:2" x14ac:dyDescent="0.25">
      <c r="A10104" s="1" t="s">
        <v>10535</v>
      </c>
      <c r="B10104" s="124">
        <v>411.37</v>
      </c>
    </row>
    <row r="10105" spans="1:2" x14ac:dyDescent="0.25">
      <c r="A10105" s="1" t="s">
        <v>10536</v>
      </c>
      <c r="B10105" s="124">
        <v>439.94</v>
      </c>
    </row>
    <row r="10106" spans="1:2" x14ac:dyDescent="0.25">
      <c r="A10106" s="1" t="s">
        <v>10537</v>
      </c>
      <c r="B10106" s="124">
        <v>429.37</v>
      </c>
    </row>
    <row r="10107" spans="1:2" x14ac:dyDescent="0.25">
      <c r="A10107" s="1" t="s">
        <v>10538</v>
      </c>
      <c r="B10107" s="124">
        <v>449.94</v>
      </c>
    </row>
    <row r="10108" spans="1:2" x14ac:dyDescent="0.25">
      <c r="A10108" s="1" t="s">
        <v>10539</v>
      </c>
      <c r="B10108" s="124">
        <v>439.37</v>
      </c>
    </row>
    <row r="10109" spans="1:2" x14ac:dyDescent="0.25">
      <c r="A10109" s="1" t="s">
        <v>10540</v>
      </c>
      <c r="B10109" s="124">
        <v>469.94</v>
      </c>
    </row>
    <row r="10110" spans="1:2" x14ac:dyDescent="0.25">
      <c r="A10110" s="1" t="s">
        <v>10541</v>
      </c>
      <c r="B10110" s="124">
        <v>459.37</v>
      </c>
    </row>
    <row r="10111" spans="1:2" x14ac:dyDescent="0.25">
      <c r="A10111" s="1" t="s">
        <v>10542</v>
      </c>
      <c r="B10111" s="124">
        <v>489.94</v>
      </c>
    </row>
    <row r="10112" spans="1:2" x14ac:dyDescent="0.25">
      <c r="A10112" s="1" t="s">
        <v>10543</v>
      </c>
      <c r="B10112" s="124">
        <v>479.37</v>
      </c>
    </row>
    <row r="10113" spans="1:2" x14ac:dyDescent="0.25">
      <c r="A10113" s="1" t="s">
        <v>10544</v>
      </c>
      <c r="B10113" s="124">
        <v>504.94</v>
      </c>
    </row>
    <row r="10114" spans="1:2" x14ac:dyDescent="0.25">
      <c r="A10114" s="1" t="s">
        <v>10545</v>
      </c>
      <c r="B10114" s="124">
        <v>494.37</v>
      </c>
    </row>
    <row r="10115" spans="1:2" x14ac:dyDescent="0.25">
      <c r="A10115" s="1" t="s">
        <v>10546</v>
      </c>
      <c r="B10115" s="124">
        <v>529.94000000000005</v>
      </c>
    </row>
    <row r="10116" spans="1:2" x14ac:dyDescent="0.25">
      <c r="A10116" s="1" t="s">
        <v>10547</v>
      </c>
      <c r="B10116" s="124">
        <v>519.37</v>
      </c>
    </row>
    <row r="10117" spans="1:2" x14ac:dyDescent="0.25">
      <c r="A10117" s="1" t="s">
        <v>10548</v>
      </c>
      <c r="B10117" s="124">
        <v>194.4</v>
      </c>
    </row>
    <row r="10118" spans="1:2" x14ac:dyDescent="0.25">
      <c r="A10118" s="1" t="s">
        <v>10549</v>
      </c>
      <c r="B10118" s="124">
        <v>187.67</v>
      </c>
    </row>
    <row r="10119" spans="1:2" x14ac:dyDescent="0.25">
      <c r="A10119" s="1" t="s">
        <v>10550</v>
      </c>
      <c r="B10119" s="124">
        <v>206.85</v>
      </c>
    </row>
    <row r="10120" spans="1:2" x14ac:dyDescent="0.25">
      <c r="A10120" s="1" t="s">
        <v>10551</v>
      </c>
      <c r="B10120" s="124">
        <v>199.64</v>
      </c>
    </row>
    <row r="10121" spans="1:2" x14ac:dyDescent="0.25">
      <c r="A10121" s="1" t="s">
        <v>10552</v>
      </c>
      <c r="B10121" s="124">
        <v>219.3</v>
      </c>
    </row>
    <row r="10122" spans="1:2" x14ac:dyDescent="0.25">
      <c r="A10122" s="1" t="s">
        <v>10553</v>
      </c>
      <c r="B10122" s="124">
        <v>211.61</v>
      </c>
    </row>
    <row r="10123" spans="1:2" x14ac:dyDescent="0.25">
      <c r="A10123" s="1" t="s">
        <v>10554</v>
      </c>
      <c r="B10123" s="124">
        <v>14.15</v>
      </c>
    </row>
    <row r="10124" spans="1:2" x14ac:dyDescent="0.25">
      <c r="A10124" s="1" t="s">
        <v>10556</v>
      </c>
      <c r="B10124" s="124">
        <v>14.15</v>
      </c>
    </row>
    <row r="10125" spans="1:2" x14ac:dyDescent="0.25">
      <c r="A10125" s="1" t="s">
        <v>10557</v>
      </c>
      <c r="B10125" s="124">
        <v>2.83</v>
      </c>
    </row>
    <row r="10126" spans="1:2" x14ac:dyDescent="0.25">
      <c r="A10126" s="1" t="s">
        <v>10558</v>
      </c>
      <c r="B10126" s="124">
        <v>2.83</v>
      </c>
    </row>
    <row r="10127" spans="1:2" x14ac:dyDescent="0.25">
      <c r="A10127" s="1" t="s">
        <v>10559</v>
      </c>
      <c r="B10127" s="124">
        <v>9.08</v>
      </c>
    </row>
    <row r="10128" spans="1:2" x14ac:dyDescent="0.25">
      <c r="A10128" s="1" t="s">
        <v>10560</v>
      </c>
      <c r="B10128" s="124">
        <v>9.08</v>
      </c>
    </row>
    <row r="10129" spans="1:2" x14ac:dyDescent="0.25">
      <c r="A10129" s="1" t="s">
        <v>10561</v>
      </c>
      <c r="B10129" s="124">
        <v>22.4</v>
      </c>
    </row>
    <row r="10130" spans="1:2" x14ac:dyDescent="0.25">
      <c r="A10130" s="1" t="s">
        <v>10562</v>
      </c>
      <c r="B10130" s="124">
        <v>19.7</v>
      </c>
    </row>
    <row r="10131" spans="1:2" x14ac:dyDescent="0.25">
      <c r="A10131" s="1" t="s">
        <v>10563</v>
      </c>
      <c r="B10131" s="124">
        <v>5.21</v>
      </c>
    </row>
    <row r="10132" spans="1:2" x14ac:dyDescent="0.25">
      <c r="A10132" s="1" t="s">
        <v>10564</v>
      </c>
      <c r="B10132" s="124">
        <v>4.57</v>
      </c>
    </row>
    <row r="10133" spans="1:2" x14ac:dyDescent="0.25">
      <c r="A10133" s="1" t="s">
        <v>10565</v>
      </c>
      <c r="B10133" s="124">
        <v>12.67</v>
      </c>
    </row>
    <row r="10134" spans="1:2" x14ac:dyDescent="0.25">
      <c r="A10134" s="1" t="s">
        <v>10566</v>
      </c>
      <c r="B10134" s="124">
        <v>11.28</v>
      </c>
    </row>
    <row r="10135" spans="1:2" x14ac:dyDescent="0.25">
      <c r="A10135" s="1" t="s">
        <v>10567</v>
      </c>
      <c r="B10135" s="124">
        <v>19175.099999999999</v>
      </c>
    </row>
    <row r="10136" spans="1:2" x14ac:dyDescent="0.25">
      <c r="A10136" s="1" t="s">
        <v>10568</v>
      </c>
      <c r="B10136" s="124">
        <v>17611.310000000001</v>
      </c>
    </row>
    <row r="10137" spans="1:2" x14ac:dyDescent="0.25">
      <c r="A10137" s="1" t="s">
        <v>10569</v>
      </c>
      <c r="B10137" s="124">
        <v>36091.660000000003</v>
      </c>
    </row>
    <row r="10138" spans="1:2" x14ac:dyDescent="0.25">
      <c r="A10138" s="1" t="s">
        <v>10570</v>
      </c>
      <c r="B10138" s="124">
        <v>33333.699999999997</v>
      </c>
    </row>
    <row r="10139" spans="1:2" x14ac:dyDescent="0.25">
      <c r="A10139" s="1" t="s">
        <v>10571</v>
      </c>
      <c r="B10139" s="124">
        <v>21977</v>
      </c>
    </row>
    <row r="10140" spans="1:2" x14ac:dyDescent="0.25">
      <c r="A10140" s="1" t="s">
        <v>10572</v>
      </c>
      <c r="B10140" s="124">
        <v>20134.86</v>
      </c>
    </row>
    <row r="10141" spans="1:2" x14ac:dyDescent="0.25">
      <c r="A10141" s="1" t="s">
        <v>10573</v>
      </c>
      <c r="B10141" s="124">
        <v>41195.97</v>
      </c>
    </row>
    <row r="10142" spans="1:2" x14ac:dyDescent="0.25">
      <c r="A10142" s="1" t="s">
        <v>10574</v>
      </c>
      <c r="B10142" s="124">
        <v>38146.550000000003</v>
      </c>
    </row>
    <row r="10143" spans="1:2" x14ac:dyDescent="0.25">
      <c r="A10143" s="1" t="s">
        <v>10575</v>
      </c>
      <c r="B10143" s="124">
        <v>46881.68</v>
      </c>
    </row>
    <row r="10144" spans="1:2" x14ac:dyDescent="0.25">
      <c r="A10144" s="1" t="s">
        <v>10576</v>
      </c>
      <c r="B10144" s="124">
        <v>43265.279999999999</v>
      </c>
    </row>
    <row r="10145" spans="1:2" x14ac:dyDescent="0.25">
      <c r="A10145" s="1" t="s">
        <v>10577</v>
      </c>
      <c r="B10145" s="124">
        <v>40819.06</v>
      </c>
    </row>
    <row r="10146" spans="1:2" x14ac:dyDescent="0.25">
      <c r="A10146" s="1" t="s">
        <v>10578</v>
      </c>
      <c r="B10146" s="124">
        <v>37634.400000000001</v>
      </c>
    </row>
    <row r="10147" spans="1:2" x14ac:dyDescent="0.25">
      <c r="A10147" s="1" t="s">
        <v>10579</v>
      </c>
      <c r="B10147" s="124">
        <v>47956.84</v>
      </c>
    </row>
    <row r="10148" spans="1:2" x14ac:dyDescent="0.25">
      <c r="A10148" s="1" t="s">
        <v>10580</v>
      </c>
      <c r="B10148" s="124">
        <v>44322.38</v>
      </c>
    </row>
    <row r="10149" spans="1:2" x14ac:dyDescent="0.25">
      <c r="A10149" s="1" t="s">
        <v>10581</v>
      </c>
      <c r="B10149" s="124">
        <v>53938.22</v>
      </c>
    </row>
    <row r="10150" spans="1:2" x14ac:dyDescent="0.25">
      <c r="A10150" s="1" t="s">
        <v>10582</v>
      </c>
      <c r="B10150" s="124">
        <v>49971.63</v>
      </c>
    </row>
    <row r="10151" spans="1:2" x14ac:dyDescent="0.25">
      <c r="A10151" s="1" t="s">
        <v>10583</v>
      </c>
      <c r="B10151" s="124">
        <v>9046.0400000000009</v>
      </c>
    </row>
    <row r="10152" spans="1:2" x14ac:dyDescent="0.25">
      <c r="A10152" s="1" t="s">
        <v>10584</v>
      </c>
      <c r="B10152" s="124">
        <v>8450.92</v>
      </c>
    </row>
    <row r="10153" spans="1:2" x14ac:dyDescent="0.25">
      <c r="A10153" s="1" t="s">
        <v>10585</v>
      </c>
      <c r="B10153" s="124">
        <v>10754.86</v>
      </c>
    </row>
    <row r="10154" spans="1:2" x14ac:dyDescent="0.25">
      <c r="A10154" s="1" t="s">
        <v>10586</v>
      </c>
      <c r="B10154" s="124">
        <v>10754.86</v>
      </c>
    </row>
    <row r="10155" spans="1:2" x14ac:dyDescent="0.25">
      <c r="A10155" s="1" t="s">
        <v>10587</v>
      </c>
      <c r="B10155" s="124">
        <v>579.62</v>
      </c>
    </row>
    <row r="10156" spans="1:2" x14ac:dyDescent="0.25">
      <c r="A10156" s="1" t="s">
        <v>10588</v>
      </c>
      <c r="B10156" s="124">
        <v>560.41999999999996</v>
      </c>
    </row>
    <row r="10157" spans="1:2" x14ac:dyDescent="0.25">
      <c r="A10157" s="1" t="s">
        <v>10589</v>
      </c>
      <c r="B10157" s="124">
        <v>167.18</v>
      </c>
    </row>
    <row r="10158" spans="1:2" x14ac:dyDescent="0.25">
      <c r="A10158" s="1" t="s">
        <v>10590</v>
      </c>
      <c r="B10158" s="124">
        <v>152.13</v>
      </c>
    </row>
    <row r="10159" spans="1:2" x14ac:dyDescent="0.25">
      <c r="A10159" s="1" t="s">
        <v>10591</v>
      </c>
      <c r="B10159" s="124">
        <v>428.53</v>
      </c>
    </row>
    <row r="10160" spans="1:2" x14ac:dyDescent="0.25">
      <c r="A10160" s="1" t="s">
        <v>10592</v>
      </c>
      <c r="B10160" s="124">
        <v>408.56</v>
      </c>
    </row>
    <row r="10161" spans="1:2" x14ac:dyDescent="0.25">
      <c r="A10161" s="1" t="s">
        <v>10593</v>
      </c>
      <c r="B10161" s="124">
        <v>149.53</v>
      </c>
    </row>
    <row r="10162" spans="1:2" x14ac:dyDescent="0.25">
      <c r="A10162" s="1" t="s">
        <v>10594</v>
      </c>
      <c r="B10162" s="124">
        <v>129.56</v>
      </c>
    </row>
    <row r="10163" spans="1:2" x14ac:dyDescent="0.25">
      <c r="A10163" s="1" t="s">
        <v>10595</v>
      </c>
      <c r="B10163" s="124">
        <v>74.739999999999995</v>
      </c>
    </row>
    <row r="10164" spans="1:2" x14ac:dyDescent="0.25">
      <c r="A10164" s="1" t="s">
        <v>10596</v>
      </c>
      <c r="B10164" s="124">
        <v>71.87</v>
      </c>
    </row>
    <row r="10165" spans="1:2" x14ac:dyDescent="0.25">
      <c r="A10165" s="1" t="s">
        <v>10597</v>
      </c>
      <c r="B10165" s="124">
        <v>53.4</v>
      </c>
    </row>
    <row r="10166" spans="1:2" x14ac:dyDescent="0.25">
      <c r="A10166" s="1" t="s">
        <v>10598</v>
      </c>
      <c r="B10166" s="124">
        <v>49.22</v>
      </c>
    </row>
    <row r="10167" spans="1:2" x14ac:dyDescent="0.25">
      <c r="A10167" s="1" t="s">
        <v>10599</v>
      </c>
      <c r="B10167" s="124">
        <v>113.52</v>
      </c>
    </row>
    <row r="10168" spans="1:2" x14ac:dyDescent="0.25">
      <c r="A10168" s="1" t="s">
        <v>10600</v>
      </c>
      <c r="B10168" s="124">
        <v>109.47</v>
      </c>
    </row>
    <row r="10169" spans="1:2" x14ac:dyDescent="0.25">
      <c r="A10169" s="1" t="s">
        <v>10601</v>
      </c>
      <c r="B10169" s="124">
        <v>31.7</v>
      </c>
    </row>
    <row r="10170" spans="1:2" x14ac:dyDescent="0.25">
      <c r="A10170" s="1" t="s">
        <v>10602</v>
      </c>
      <c r="B10170" s="124">
        <v>28.82</v>
      </c>
    </row>
    <row r="10171" spans="1:2" x14ac:dyDescent="0.25">
      <c r="A10171" s="1" t="s">
        <v>10603</v>
      </c>
      <c r="B10171" s="124">
        <v>56.32</v>
      </c>
    </row>
    <row r="10172" spans="1:2" x14ac:dyDescent="0.25">
      <c r="A10172" s="1" t="s">
        <v>10604</v>
      </c>
      <c r="B10172" s="124">
        <v>53.91</v>
      </c>
    </row>
    <row r="10173" spans="1:2" x14ac:dyDescent="0.25">
      <c r="A10173" s="1" t="s">
        <v>10605</v>
      </c>
      <c r="B10173" s="124">
        <v>644.71</v>
      </c>
    </row>
    <row r="10174" spans="1:2" x14ac:dyDescent="0.25">
      <c r="A10174" s="1" t="s">
        <v>10606</v>
      </c>
      <c r="B10174" s="124">
        <v>627.47</v>
      </c>
    </row>
    <row r="10175" spans="1:2" x14ac:dyDescent="0.25">
      <c r="A10175" s="1" t="s">
        <v>10607</v>
      </c>
      <c r="B10175" s="124">
        <v>209.19</v>
      </c>
    </row>
    <row r="10176" spans="1:2" x14ac:dyDescent="0.25">
      <c r="A10176" s="1" t="s">
        <v>10608</v>
      </c>
      <c r="B10176" s="124">
        <v>206.34</v>
      </c>
    </row>
    <row r="10177" spans="1:2" x14ac:dyDescent="0.25">
      <c r="A10177" s="1" t="s">
        <v>10609</v>
      </c>
      <c r="B10177" s="124">
        <v>75.75</v>
      </c>
    </row>
    <row r="10178" spans="1:2" x14ac:dyDescent="0.25">
      <c r="A10178" s="1" t="s">
        <v>10610</v>
      </c>
      <c r="B10178" s="124">
        <v>73.930000000000007</v>
      </c>
    </row>
    <row r="10179" spans="1:2" x14ac:dyDescent="0.25">
      <c r="A10179" s="1" t="s">
        <v>10611</v>
      </c>
      <c r="B10179" s="124">
        <v>4034.26</v>
      </c>
    </row>
    <row r="10180" spans="1:2" x14ac:dyDescent="0.25">
      <c r="A10180" s="1" t="s">
        <v>10612</v>
      </c>
      <c r="B10180" s="124">
        <v>3988.28</v>
      </c>
    </row>
    <row r="10181" spans="1:2" x14ac:dyDescent="0.25">
      <c r="A10181" s="1" t="s">
        <v>10613</v>
      </c>
      <c r="B10181" s="124">
        <v>2248.9</v>
      </c>
    </row>
    <row r="10182" spans="1:2" x14ac:dyDescent="0.25">
      <c r="A10182" s="1" t="s">
        <v>10614</v>
      </c>
      <c r="B10182" s="124">
        <v>2207.7399999999998</v>
      </c>
    </row>
    <row r="10183" spans="1:2" x14ac:dyDescent="0.25">
      <c r="A10183" s="1" t="s">
        <v>10615</v>
      </c>
      <c r="B10183" s="124">
        <v>24.01</v>
      </c>
    </row>
    <row r="10184" spans="1:2" x14ac:dyDescent="0.25">
      <c r="A10184" s="1" t="s">
        <v>10616</v>
      </c>
      <c r="B10184" s="124">
        <v>20.8</v>
      </c>
    </row>
    <row r="10185" spans="1:2" x14ac:dyDescent="0.25">
      <c r="A10185" s="1" t="s">
        <v>10617</v>
      </c>
      <c r="B10185" s="124">
        <v>11.45</v>
      </c>
    </row>
    <row r="10186" spans="1:2" x14ac:dyDescent="0.25">
      <c r="A10186" s="1" t="s">
        <v>10618</v>
      </c>
      <c r="B10186" s="124">
        <v>10.029999999999999</v>
      </c>
    </row>
    <row r="10187" spans="1:2" x14ac:dyDescent="0.25">
      <c r="A10187" s="1" t="s">
        <v>10619</v>
      </c>
      <c r="B10187" s="124">
        <v>1130.6300000000001</v>
      </c>
    </row>
    <row r="10188" spans="1:2" x14ac:dyDescent="0.25">
      <c r="A10188" s="1" t="s">
        <v>10620</v>
      </c>
      <c r="B10188" s="124">
        <v>1008.68</v>
      </c>
    </row>
    <row r="10189" spans="1:2" x14ac:dyDescent="0.25">
      <c r="A10189" s="1" t="s">
        <v>10621</v>
      </c>
      <c r="B10189" s="124">
        <v>680.98</v>
      </c>
    </row>
    <row r="10190" spans="1:2" x14ac:dyDescent="0.25">
      <c r="A10190" s="1" t="s">
        <v>10622</v>
      </c>
      <c r="B10190" s="124">
        <v>653.05999999999995</v>
      </c>
    </row>
    <row r="10191" spans="1:2" x14ac:dyDescent="0.25">
      <c r="A10191" s="1" t="s">
        <v>10623</v>
      </c>
      <c r="B10191" s="124">
        <v>458.81</v>
      </c>
    </row>
    <row r="10192" spans="1:2" x14ac:dyDescent="0.25">
      <c r="A10192" s="1" t="s">
        <v>10624</v>
      </c>
      <c r="B10192" s="124">
        <v>417.48</v>
      </c>
    </row>
    <row r="10193" spans="1:2" x14ac:dyDescent="0.25">
      <c r="A10193" s="1" t="s">
        <v>10625</v>
      </c>
      <c r="B10193" s="124">
        <v>564.4</v>
      </c>
    </row>
    <row r="10194" spans="1:2" x14ac:dyDescent="0.25">
      <c r="A10194" s="1" t="s">
        <v>10626</v>
      </c>
      <c r="B10194" s="124">
        <v>511.07</v>
      </c>
    </row>
    <row r="10195" spans="1:2" x14ac:dyDescent="0.25">
      <c r="A10195" s="1" t="s">
        <v>10627</v>
      </c>
      <c r="B10195" s="124">
        <v>397.71</v>
      </c>
    </row>
    <row r="10196" spans="1:2" x14ac:dyDescent="0.25">
      <c r="A10196" s="1" t="s">
        <v>10628</v>
      </c>
      <c r="B10196" s="124">
        <v>364.54</v>
      </c>
    </row>
    <row r="10197" spans="1:2" x14ac:dyDescent="0.25">
      <c r="A10197" s="1" t="s">
        <v>10629</v>
      </c>
      <c r="B10197" s="124">
        <v>497.33</v>
      </c>
    </row>
    <row r="10198" spans="1:2" x14ac:dyDescent="0.25">
      <c r="A10198" s="1" t="s">
        <v>10630</v>
      </c>
      <c r="B10198" s="124">
        <v>450.85</v>
      </c>
    </row>
    <row r="10199" spans="1:2" x14ac:dyDescent="0.25">
      <c r="A10199" s="1" t="s">
        <v>10631</v>
      </c>
      <c r="B10199" s="124">
        <v>605.98</v>
      </c>
    </row>
    <row r="10200" spans="1:2" x14ac:dyDescent="0.25">
      <c r="A10200" s="1" t="s">
        <v>10632</v>
      </c>
      <c r="B10200" s="124">
        <v>544.99</v>
      </c>
    </row>
    <row r="10201" spans="1:2" x14ac:dyDescent="0.25">
      <c r="A10201" s="1" t="s">
        <v>10633</v>
      </c>
      <c r="B10201" s="124">
        <v>717.34</v>
      </c>
    </row>
    <row r="10202" spans="1:2" x14ac:dyDescent="0.25">
      <c r="A10202" s="1" t="s">
        <v>10634</v>
      </c>
      <c r="B10202" s="124">
        <v>641.49</v>
      </c>
    </row>
    <row r="10203" spans="1:2" x14ac:dyDescent="0.25">
      <c r="A10203" s="1" t="s">
        <v>10635</v>
      </c>
      <c r="B10203" s="124">
        <v>85.87</v>
      </c>
    </row>
    <row r="10204" spans="1:2" x14ac:dyDescent="0.25">
      <c r="A10204" s="1" t="s">
        <v>10636</v>
      </c>
      <c r="B10204" s="124">
        <v>74.760000000000005</v>
      </c>
    </row>
    <row r="10205" spans="1:2" x14ac:dyDescent="0.25">
      <c r="A10205" s="1" t="s">
        <v>10637</v>
      </c>
      <c r="B10205" s="124">
        <v>171.75</v>
      </c>
    </row>
    <row r="10206" spans="1:2" x14ac:dyDescent="0.25">
      <c r="A10206" s="1" t="s">
        <v>10638</v>
      </c>
      <c r="B10206" s="124">
        <v>149.52000000000001</v>
      </c>
    </row>
    <row r="10207" spans="1:2" x14ac:dyDescent="0.25">
      <c r="A10207" s="1" t="s">
        <v>10639</v>
      </c>
      <c r="B10207" s="124">
        <v>256.86</v>
      </c>
    </row>
    <row r="10208" spans="1:2" x14ac:dyDescent="0.25">
      <c r="A10208" s="1" t="s">
        <v>10640</v>
      </c>
      <c r="B10208" s="124">
        <v>235.06</v>
      </c>
    </row>
    <row r="10209" spans="1:2" x14ac:dyDescent="0.25">
      <c r="A10209" s="1" t="s">
        <v>10641</v>
      </c>
      <c r="B10209" s="124">
        <v>334.03</v>
      </c>
    </row>
    <row r="10210" spans="1:2" x14ac:dyDescent="0.25">
      <c r="A10210" s="1" t="s">
        <v>10642</v>
      </c>
      <c r="B10210" s="124">
        <v>302.88</v>
      </c>
    </row>
    <row r="10211" spans="1:2" x14ac:dyDescent="0.25">
      <c r="A10211" s="1" t="s">
        <v>10643</v>
      </c>
      <c r="B10211" s="124">
        <v>645.04</v>
      </c>
    </row>
    <row r="10212" spans="1:2" x14ac:dyDescent="0.25">
      <c r="A10212" s="1" t="s">
        <v>10644</v>
      </c>
      <c r="B10212" s="124">
        <v>579.79999999999995</v>
      </c>
    </row>
    <row r="10213" spans="1:2" x14ac:dyDescent="0.25">
      <c r="A10213" s="1" t="s">
        <v>10645</v>
      </c>
      <c r="B10213" s="124">
        <v>774.14</v>
      </c>
    </row>
    <row r="10214" spans="1:2" x14ac:dyDescent="0.25">
      <c r="A10214" s="1" t="s">
        <v>10646</v>
      </c>
      <c r="B10214" s="124">
        <v>691.66</v>
      </c>
    </row>
    <row r="10215" spans="1:2" x14ac:dyDescent="0.25">
      <c r="A10215" s="1" t="s">
        <v>10647</v>
      </c>
      <c r="B10215" s="124">
        <v>887.32</v>
      </c>
    </row>
    <row r="10216" spans="1:2" x14ac:dyDescent="0.25">
      <c r="A10216" s="1" t="s">
        <v>10648</v>
      </c>
      <c r="B10216" s="124">
        <v>788.1</v>
      </c>
    </row>
    <row r="10217" spans="1:2" x14ac:dyDescent="0.25">
      <c r="A10217" s="1" t="s">
        <v>10649</v>
      </c>
      <c r="B10217" s="124">
        <v>1059.46</v>
      </c>
    </row>
    <row r="10218" spans="1:2" x14ac:dyDescent="0.25">
      <c r="A10218" s="1" t="s">
        <v>10650</v>
      </c>
      <c r="B10218" s="124">
        <v>937.24</v>
      </c>
    </row>
    <row r="10219" spans="1:2" x14ac:dyDescent="0.25">
      <c r="A10219" s="1" t="s">
        <v>10651</v>
      </c>
      <c r="B10219" s="124">
        <v>150.41999999999999</v>
      </c>
    </row>
    <row r="10220" spans="1:2" x14ac:dyDescent="0.25">
      <c r="A10220" s="1" t="s">
        <v>10652</v>
      </c>
      <c r="B10220" s="124">
        <v>130.68</v>
      </c>
    </row>
    <row r="10221" spans="1:2" x14ac:dyDescent="0.25">
      <c r="A10221" s="1" t="s">
        <v>10653</v>
      </c>
      <c r="B10221" s="124">
        <v>1468.66</v>
      </c>
    </row>
    <row r="10222" spans="1:2" x14ac:dyDescent="0.25">
      <c r="A10222" s="1" t="s">
        <v>10654</v>
      </c>
      <c r="B10222" s="124">
        <v>1398.72</v>
      </c>
    </row>
    <row r="10223" spans="1:2" x14ac:dyDescent="0.25">
      <c r="A10223" s="1" t="s">
        <v>10655</v>
      </c>
      <c r="B10223" s="124">
        <v>1441.46</v>
      </c>
    </row>
    <row r="10224" spans="1:2" x14ac:dyDescent="0.25">
      <c r="A10224" s="1" t="s">
        <v>10656</v>
      </c>
      <c r="B10224" s="124">
        <v>1375.16</v>
      </c>
    </row>
    <row r="10225" spans="1:2" x14ac:dyDescent="0.25">
      <c r="A10225" s="1" t="s">
        <v>10657</v>
      </c>
      <c r="B10225" s="124">
        <v>278.08999999999997</v>
      </c>
    </row>
    <row r="10226" spans="1:2" x14ac:dyDescent="0.25">
      <c r="A10226" s="1" t="s">
        <v>10658</v>
      </c>
      <c r="B10226" s="124">
        <v>266.19</v>
      </c>
    </row>
    <row r="10227" spans="1:2" x14ac:dyDescent="0.25">
      <c r="A10227" s="1" t="s">
        <v>10659</v>
      </c>
      <c r="B10227" s="124">
        <v>274.01</v>
      </c>
    </row>
    <row r="10228" spans="1:2" x14ac:dyDescent="0.25">
      <c r="A10228" s="1" t="s">
        <v>10660</v>
      </c>
      <c r="B10228" s="124">
        <v>262.64999999999998</v>
      </c>
    </row>
    <row r="10229" spans="1:2" x14ac:dyDescent="0.25">
      <c r="A10229" s="1" t="s">
        <v>10661</v>
      </c>
      <c r="B10229" s="124">
        <v>303.72000000000003</v>
      </c>
    </row>
    <row r="10230" spans="1:2" x14ac:dyDescent="0.25">
      <c r="A10230" s="1" t="s">
        <v>10662</v>
      </c>
      <c r="B10230" s="124">
        <v>289.42</v>
      </c>
    </row>
    <row r="10231" spans="1:2" x14ac:dyDescent="0.25">
      <c r="A10231" s="1" t="s">
        <v>10663</v>
      </c>
      <c r="B10231" s="124">
        <v>339.97</v>
      </c>
    </row>
    <row r="10232" spans="1:2" x14ac:dyDescent="0.25">
      <c r="A10232" s="1" t="s">
        <v>10664</v>
      </c>
      <c r="B10232" s="124">
        <v>319.81</v>
      </c>
    </row>
    <row r="10233" spans="1:2" x14ac:dyDescent="0.25">
      <c r="A10233" s="1" t="s">
        <v>10665</v>
      </c>
      <c r="B10233" s="124">
        <v>375.64</v>
      </c>
    </row>
    <row r="10234" spans="1:2" x14ac:dyDescent="0.25">
      <c r="A10234" s="1" t="s">
        <v>10666</v>
      </c>
      <c r="B10234" s="124">
        <v>351.75</v>
      </c>
    </row>
    <row r="10235" spans="1:2" x14ac:dyDescent="0.25">
      <c r="A10235" s="1" t="s">
        <v>10667</v>
      </c>
      <c r="B10235" s="124">
        <v>144.25</v>
      </c>
    </row>
    <row r="10236" spans="1:2" x14ac:dyDescent="0.25">
      <c r="A10236" s="1" t="s">
        <v>10668</v>
      </c>
      <c r="B10236" s="124">
        <v>137.37</v>
      </c>
    </row>
    <row r="10237" spans="1:2" x14ac:dyDescent="0.25">
      <c r="A10237" s="1" t="s">
        <v>10669</v>
      </c>
      <c r="B10237" s="124">
        <v>141.53</v>
      </c>
    </row>
    <row r="10238" spans="1:2" x14ac:dyDescent="0.25">
      <c r="A10238" s="1" t="s">
        <v>10670</v>
      </c>
      <c r="B10238" s="124">
        <v>135.01</v>
      </c>
    </row>
    <row r="10239" spans="1:2" x14ac:dyDescent="0.25">
      <c r="A10239" s="1" t="s">
        <v>10671</v>
      </c>
      <c r="B10239" s="124">
        <v>154.77000000000001</v>
      </c>
    </row>
    <row r="10240" spans="1:2" x14ac:dyDescent="0.25">
      <c r="A10240" s="1" t="s">
        <v>10672</v>
      </c>
      <c r="B10240" s="124">
        <v>147.07</v>
      </c>
    </row>
    <row r="10241" spans="1:2" x14ac:dyDescent="0.25">
      <c r="A10241" s="1" t="s">
        <v>10673</v>
      </c>
      <c r="B10241" s="124">
        <v>177.05</v>
      </c>
    </row>
    <row r="10242" spans="1:2" x14ac:dyDescent="0.25">
      <c r="A10242" s="1" t="s">
        <v>10674</v>
      </c>
      <c r="B10242" s="124">
        <v>165.79</v>
      </c>
    </row>
    <row r="10243" spans="1:2" x14ac:dyDescent="0.25">
      <c r="A10243" s="1" t="s">
        <v>10675</v>
      </c>
      <c r="B10243" s="124">
        <v>196.51</v>
      </c>
    </row>
    <row r="10244" spans="1:2" x14ac:dyDescent="0.25">
      <c r="A10244" s="1" t="s">
        <v>10676</v>
      </c>
      <c r="B10244" s="124">
        <v>183.24</v>
      </c>
    </row>
    <row r="10245" spans="1:2" x14ac:dyDescent="0.25">
      <c r="A10245" s="1" t="s">
        <v>10677</v>
      </c>
      <c r="B10245" s="124">
        <v>155.94</v>
      </c>
    </row>
    <row r="10246" spans="1:2" x14ac:dyDescent="0.25">
      <c r="A10246" s="1" t="s">
        <v>10678</v>
      </c>
      <c r="B10246" s="124">
        <v>148.21</v>
      </c>
    </row>
    <row r="10247" spans="1:2" x14ac:dyDescent="0.25">
      <c r="A10247" s="1" t="s">
        <v>10679</v>
      </c>
      <c r="B10247" s="124">
        <v>306.99</v>
      </c>
    </row>
    <row r="10248" spans="1:2" x14ac:dyDescent="0.25">
      <c r="A10248" s="1" t="s">
        <v>10680</v>
      </c>
      <c r="B10248" s="124">
        <v>293.07</v>
      </c>
    </row>
    <row r="10249" spans="1:2" x14ac:dyDescent="0.25">
      <c r="A10249" s="1" t="s">
        <v>10681</v>
      </c>
      <c r="B10249" s="124">
        <v>338.49</v>
      </c>
    </row>
    <row r="10250" spans="1:2" x14ac:dyDescent="0.25">
      <c r="A10250" s="1" t="s">
        <v>10682</v>
      </c>
      <c r="B10250" s="124">
        <v>322.14999999999998</v>
      </c>
    </row>
    <row r="10251" spans="1:2" x14ac:dyDescent="0.25">
      <c r="A10251" s="1" t="s">
        <v>10683</v>
      </c>
      <c r="B10251" s="124">
        <v>59.6</v>
      </c>
    </row>
    <row r="10252" spans="1:2" x14ac:dyDescent="0.25">
      <c r="A10252" s="1" t="s">
        <v>10684</v>
      </c>
      <c r="B10252" s="124">
        <v>56.96</v>
      </c>
    </row>
    <row r="10253" spans="1:2" x14ac:dyDescent="0.25">
      <c r="A10253" s="1" t="s">
        <v>10685</v>
      </c>
      <c r="B10253" s="124">
        <v>34.96</v>
      </c>
    </row>
    <row r="10254" spans="1:2" x14ac:dyDescent="0.25">
      <c r="A10254" s="1" t="s">
        <v>10686</v>
      </c>
      <c r="B10254" s="124">
        <v>32.950000000000003</v>
      </c>
    </row>
    <row r="10255" spans="1:2" x14ac:dyDescent="0.25">
      <c r="A10255" s="1" t="s">
        <v>10687</v>
      </c>
      <c r="B10255" s="124">
        <v>799.9</v>
      </c>
    </row>
    <row r="10256" spans="1:2" x14ac:dyDescent="0.25">
      <c r="A10256" s="1" t="s">
        <v>10688</v>
      </c>
      <c r="B10256" s="124">
        <v>759.67</v>
      </c>
    </row>
    <row r="10257" spans="1:2" x14ac:dyDescent="0.25">
      <c r="A10257" s="1" t="s">
        <v>10689</v>
      </c>
      <c r="B10257" s="124">
        <v>122.48</v>
      </c>
    </row>
    <row r="10258" spans="1:2" x14ac:dyDescent="0.25">
      <c r="A10258" s="1" t="s">
        <v>10690</v>
      </c>
      <c r="B10258" s="124">
        <v>112.46</v>
      </c>
    </row>
    <row r="10259" spans="1:2" x14ac:dyDescent="0.25">
      <c r="A10259" s="1" t="s">
        <v>10691</v>
      </c>
      <c r="B10259" s="124">
        <v>119.08</v>
      </c>
    </row>
    <row r="10260" spans="1:2" x14ac:dyDescent="0.25">
      <c r="A10260" s="1" t="s">
        <v>10692</v>
      </c>
      <c r="B10260" s="124">
        <v>109.51</v>
      </c>
    </row>
    <row r="10261" spans="1:2" x14ac:dyDescent="0.25">
      <c r="A10261" s="1" t="s">
        <v>10693</v>
      </c>
      <c r="B10261" s="124">
        <v>138.25</v>
      </c>
    </row>
    <row r="10262" spans="1:2" x14ac:dyDescent="0.25">
      <c r="A10262" s="1" t="s">
        <v>10694</v>
      </c>
      <c r="B10262" s="124">
        <v>126.4</v>
      </c>
    </row>
    <row r="10263" spans="1:2" x14ac:dyDescent="0.25">
      <c r="A10263" s="1" t="s">
        <v>10695</v>
      </c>
      <c r="B10263" s="124">
        <v>171.22</v>
      </c>
    </row>
    <row r="10264" spans="1:2" x14ac:dyDescent="0.25">
      <c r="A10264" s="1" t="s">
        <v>10696</v>
      </c>
      <c r="B10264" s="124">
        <v>154.68</v>
      </c>
    </row>
    <row r="10265" spans="1:2" x14ac:dyDescent="0.25">
      <c r="A10265" s="1" t="s">
        <v>10697</v>
      </c>
      <c r="B10265" s="124">
        <v>199.2</v>
      </c>
    </row>
    <row r="10266" spans="1:2" x14ac:dyDescent="0.25">
      <c r="A10266" s="1" t="s">
        <v>10698</v>
      </c>
      <c r="B10266" s="124">
        <v>179.22</v>
      </c>
    </row>
    <row r="10267" spans="1:2" x14ac:dyDescent="0.25">
      <c r="A10267" s="1" t="s">
        <v>10699</v>
      </c>
      <c r="B10267" s="124">
        <v>62.36</v>
      </c>
    </row>
    <row r="10268" spans="1:2" x14ac:dyDescent="0.25">
      <c r="A10268" s="1" t="s">
        <v>10700</v>
      </c>
      <c r="B10268" s="124">
        <v>57.04</v>
      </c>
    </row>
    <row r="10269" spans="1:2" x14ac:dyDescent="0.25">
      <c r="A10269" s="1" t="s">
        <v>10701</v>
      </c>
      <c r="B10269" s="124">
        <v>60.14</v>
      </c>
    </row>
    <row r="10270" spans="1:2" x14ac:dyDescent="0.25">
      <c r="A10270" s="1" t="s">
        <v>10702</v>
      </c>
      <c r="B10270" s="124">
        <v>55.11</v>
      </c>
    </row>
    <row r="10271" spans="1:2" x14ac:dyDescent="0.25">
      <c r="A10271" s="1" t="s">
        <v>10703</v>
      </c>
      <c r="B10271" s="124">
        <v>69.91</v>
      </c>
    </row>
    <row r="10272" spans="1:2" x14ac:dyDescent="0.25">
      <c r="A10272" s="1" t="s">
        <v>10704</v>
      </c>
      <c r="B10272" s="124">
        <v>63.58</v>
      </c>
    </row>
    <row r="10273" spans="1:2" x14ac:dyDescent="0.25">
      <c r="A10273" s="1" t="s">
        <v>10705</v>
      </c>
      <c r="B10273" s="124">
        <v>90.8</v>
      </c>
    </row>
    <row r="10274" spans="1:2" x14ac:dyDescent="0.25">
      <c r="A10274" s="1" t="s">
        <v>10706</v>
      </c>
      <c r="B10274" s="124">
        <v>81.680000000000007</v>
      </c>
    </row>
    <row r="10275" spans="1:2" x14ac:dyDescent="0.25">
      <c r="A10275" s="1" t="s">
        <v>10707</v>
      </c>
      <c r="B10275" s="124">
        <v>105.86</v>
      </c>
    </row>
    <row r="10276" spans="1:2" x14ac:dyDescent="0.25">
      <c r="A10276" s="1" t="s">
        <v>10708</v>
      </c>
      <c r="B10276" s="124">
        <v>94.73</v>
      </c>
    </row>
    <row r="10277" spans="1:2" x14ac:dyDescent="0.25">
      <c r="A10277" s="1" t="s">
        <v>10709</v>
      </c>
      <c r="B10277" s="124">
        <v>101.07</v>
      </c>
    </row>
    <row r="10278" spans="1:2" x14ac:dyDescent="0.25">
      <c r="A10278" s="1" t="s">
        <v>10710</v>
      </c>
      <c r="B10278" s="124">
        <v>93.8</v>
      </c>
    </row>
    <row r="10279" spans="1:2" x14ac:dyDescent="0.25">
      <c r="A10279" s="1" t="s">
        <v>10711</v>
      </c>
      <c r="B10279" s="124">
        <v>98.35</v>
      </c>
    </row>
    <row r="10280" spans="1:2" x14ac:dyDescent="0.25">
      <c r="A10280" s="1" t="s">
        <v>10712</v>
      </c>
      <c r="B10280" s="124">
        <v>91.44</v>
      </c>
    </row>
    <row r="10281" spans="1:2" x14ac:dyDescent="0.25">
      <c r="A10281" s="1" t="s">
        <v>10713</v>
      </c>
      <c r="B10281" s="124">
        <v>110.52</v>
      </c>
    </row>
    <row r="10282" spans="1:2" x14ac:dyDescent="0.25">
      <c r="A10282" s="1" t="s">
        <v>10714</v>
      </c>
      <c r="B10282" s="124">
        <v>101.99</v>
      </c>
    </row>
    <row r="10283" spans="1:2" x14ac:dyDescent="0.25">
      <c r="A10283" s="1" t="s">
        <v>10715</v>
      </c>
      <c r="B10283" s="124">
        <v>136.13</v>
      </c>
    </row>
    <row r="10284" spans="1:2" x14ac:dyDescent="0.25">
      <c r="A10284" s="1" t="s">
        <v>10716</v>
      </c>
      <c r="B10284" s="124">
        <v>124.18</v>
      </c>
    </row>
    <row r="10285" spans="1:2" x14ac:dyDescent="0.25">
      <c r="A10285" s="1" t="s">
        <v>10717</v>
      </c>
      <c r="B10285" s="124">
        <v>153.34</v>
      </c>
    </row>
    <row r="10286" spans="1:2" x14ac:dyDescent="0.25">
      <c r="A10286" s="1" t="s">
        <v>10718</v>
      </c>
      <c r="B10286" s="124">
        <v>139.1</v>
      </c>
    </row>
    <row r="10287" spans="1:2" x14ac:dyDescent="0.25">
      <c r="A10287" s="1" t="s">
        <v>10719</v>
      </c>
      <c r="B10287" s="124">
        <v>50.82</v>
      </c>
    </row>
    <row r="10288" spans="1:2" x14ac:dyDescent="0.25">
      <c r="A10288" s="1" t="s">
        <v>10720</v>
      </c>
      <c r="B10288" s="124">
        <v>47.02</v>
      </c>
    </row>
    <row r="10289" spans="1:2" x14ac:dyDescent="0.25">
      <c r="A10289" s="1" t="s">
        <v>10721</v>
      </c>
      <c r="B10289" s="124">
        <v>49.64</v>
      </c>
    </row>
    <row r="10290" spans="1:2" x14ac:dyDescent="0.25">
      <c r="A10290" s="1" t="s">
        <v>10722</v>
      </c>
      <c r="B10290" s="124">
        <v>45.99</v>
      </c>
    </row>
    <row r="10291" spans="1:2" x14ac:dyDescent="0.25">
      <c r="A10291" s="1" t="s">
        <v>10723</v>
      </c>
      <c r="B10291" s="124">
        <v>57.97</v>
      </c>
    </row>
    <row r="10292" spans="1:2" x14ac:dyDescent="0.25">
      <c r="A10292" s="1" t="s">
        <v>10724</v>
      </c>
      <c r="B10292" s="124">
        <v>53.28</v>
      </c>
    </row>
    <row r="10293" spans="1:2" x14ac:dyDescent="0.25">
      <c r="A10293" s="1" t="s">
        <v>10725</v>
      </c>
      <c r="B10293" s="124">
        <v>71.31</v>
      </c>
    </row>
    <row r="10294" spans="1:2" x14ac:dyDescent="0.25">
      <c r="A10294" s="1" t="s">
        <v>10726</v>
      </c>
      <c r="B10294" s="124">
        <v>64.83</v>
      </c>
    </row>
    <row r="10295" spans="1:2" x14ac:dyDescent="0.25">
      <c r="A10295" s="1" t="s">
        <v>10727</v>
      </c>
      <c r="B10295" s="124">
        <v>81.209999999999994</v>
      </c>
    </row>
    <row r="10296" spans="1:2" x14ac:dyDescent="0.25">
      <c r="A10296" s="1" t="s">
        <v>10728</v>
      </c>
      <c r="B10296" s="124">
        <v>73.41</v>
      </c>
    </row>
    <row r="10297" spans="1:2" x14ac:dyDescent="0.25">
      <c r="A10297" s="1" t="s">
        <v>10729</v>
      </c>
      <c r="B10297" s="124">
        <v>129.79</v>
      </c>
    </row>
    <row r="10298" spans="1:2" x14ac:dyDescent="0.25">
      <c r="A10298" s="1" t="s">
        <v>10730</v>
      </c>
      <c r="B10298" s="124">
        <v>119.94</v>
      </c>
    </row>
    <row r="10299" spans="1:2" x14ac:dyDescent="0.25">
      <c r="A10299" s="1" t="s">
        <v>10731</v>
      </c>
      <c r="B10299" s="124">
        <v>126.39</v>
      </c>
    </row>
    <row r="10300" spans="1:2" x14ac:dyDescent="0.25">
      <c r="A10300" s="1" t="s">
        <v>10732</v>
      </c>
      <c r="B10300" s="124">
        <v>116.99</v>
      </c>
    </row>
    <row r="10301" spans="1:2" x14ac:dyDescent="0.25">
      <c r="A10301" s="1" t="s">
        <v>10733</v>
      </c>
      <c r="B10301" s="124">
        <v>145.55000000000001</v>
      </c>
    </row>
    <row r="10302" spans="1:2" x14ac:dyDescent="0.25">
      <c r="A10302" s="1" t="s">
        <v>10734</v>
      </c>
      <c r="B10302" s="124">
        <v>133.88</v>
      </c>
    </row>
    <row r="10303" spans="1:2" x14ac:dyDescent="0.25">
      <c r="A10303" s="1" t="s">
        <v>10735</v>
      </c>
      <c r="B10303" s="124">
        <v>178.52</v>
      </c>
    </row>
    <row r="10304" spans="1:2" x14ac:dyDescent="0.25">
      <c r="A10304" s="1" t="s">
        <v>10736</v>
      </c>
      <c r="B10304" s="124">
        <v>162.16</v>
      </c>
    </row>
    <row r="10305" spans="1:2" x14ac:dyDescent="0.25">
      <c r="A10305" s="1" t="s">
        <v>10737</v>
      </c>
      <c r="B10305" s="124">
        <v>206.5</v>
      </c>
    </row>
    <row r="10306" spans="1:2" x14ac:dyDescent="0.25">
      <c r="A10306" s="1" t="s">
        <v>10738</v>
      </c>
      <c r="B10306" s="124">
        <v>186.69</v>
      </c>
    </row>
    <row r="10307" spans="1:2" x14ac:dyDescent="0.25">
      <c r="A10307" s="1" t="s">
        <v>10739</v>
      </c>
      <c r="B10307" s="124">
        <v>64.459999999999994</v>
      </c>
    </row>
    <row r="10308" spans="1:2" x14ac:dyDescent="0.25">
      <c r="A10308" s="1" t="s">
        <v>10740</v>
      </c>
      <c r="B10308" s="124">
        <v>59.19</v>
      </c>
    </row>
    <row r="10309" spans="1:2" x14ac:dyDescent="0.25">
      <c r="A10309" s="1" t="s">
        <v>10741</v>
      </c>
      <c r="B10309" s="124">
        <v>62.24</v>
      </c>
    </row>
    <row r="10310" spans="1:2" x14ac:dyDescent="0.25">
      <c r="A10310" s="1" t="s">
        <v>10742</v>
      </c>
      <c r="B10310" s="124">
        <v>57.27</v>
      </c>
    </row>
    <row r="10311" spans="1:2" x14ac:dyDescent="0.25">
      <c r="A10311" s="1" t="s">
        <v>10743</v>
      </c>
      <c r="B10311" s="124">
        <v>72.010000000000005</v>
      </c>
    </row>
    <row r="10312" spans="1:2" x14ac:dyDescent="0.25">
      <c r="A10312" s="1" t="s">
        <v>10744</v>
      </c>
      <c r="B10312" s="124">
        <v>65.73</v>
      </c>
    </row>
    <row r="10313" spans="1:2" x14ac:dyDescent="0.25">
      <c r="A10313" s="1" t="s">
        <v>10745</v>
      </c>
      <c r="B10313" s="124">
        <v>92.9</v>
      </c>
    </row>
    <row r="10314" spans="1:2" x14ac:dyDescent="0.25">
      <c r="A10314" s="1" t="s">
        <v>10746</v>
      </c>
      <c r="B10314" s="124">
        <v>83.84</v>
      </c>
    </row>
    <row r="10315" spans="1:2" x14ac:dyDescent="0.25">
      <c r="A10315" s="1" t="s">
        <v>10747</v>
      </c>
      <c r="B10315" s="124">
        <v>107.97</v>
      </c>
    </row>
    <row r="10316" spans="1:2" x14ac:dyDescent="0.25">
      <c r="A10316" s="1" t="s">
        <v>10748</v>
      </c>
      <c r="B10316" s="124">
        <v>96.89</v>
      </c>
    </row>
    <row r="10317" spans="1:2" x14ac:dyDescent="0.25">
      <c r="A10317" s="1" t="s">
        <v>10749</v>
      </c>
      <c r="B10317" s="124">
        <v>105.63</v>
      </c>
    </row>
    <row r="10318" spans="1:2" x14ac:dyDescent="0.25">
      <c r="A10318" s="1" t="s">
        <v>10750</v>
      </c>
      <c r="B10318" s="124">
        <v>98.47</v>
      </c>
    </row>
    <row r="10319" spans="1:2" x14ac:dyDescent="0.25">
      <c r="A10319" s="1" t="s">
        <v>10751</v>
      </c>
      <c r="B10319" s="124">
        <v>102.91</v>
      </c>
    </row>
    <row r="10320" spans="1:2" x14ac:dyDescent="0.25">
      <c r="A10320" s="1" t="s">
        <v>10752</v>
      </c>
      <c r="B10320" s="124">
        <v>96.11</v>
      </c>
    </row>
    <row r="10321" spans="1:2" x14ac:dyDescent="0.25">
      <c r="A10321" s="1" t="s">
        <v>10753</v>
      </c>
      <c r="B10321" s="124">
        <v>115.08</v>
      </c>
    </row>
    <row r="10322" spans="1:2" x14ac:dyDescent="0.25">
      <c r="A10322" s="1" t="s">
        <v>10754</v>
      </c>
      <c r="B10322" s="124">
        <v>106.66</v>
      </c>
    </row>
    <row r="10323" spans="1:2" x14ac:dyDescent="0.25">
      <c r="A10323" s="1" t="s">
        <v>10755</v>
      </c>
      <c r="B10323" s="124">
        <v>140.69999999999999</v>
      </c>
    </row>
    <row r="10324" spans="1:2" x14ac:dyDescent="0.25">
      <c r="A10324" s="1" t="s">
        <v>10756</v>
      </c>
      <c r="B10324" s="124">
        <v>128.86000000000001</v>
      </c>
    </row>
    <row r="10325" spans="1:2" x14ac:dyDescent="0.25">
      <c r="A10325" s="1" t="s">
        <v>10757</v>
      </c>
      <c r="B10325" s="124">
        <v>157.91</v>
      </c>
    </row>
    <row r="10326" spans="1:2" x14ac:dyDescent="0.25">
      <c r="A10326" s="1" t="s">
        <v>10758</v>
      </c>
      <c r="B10326" s="124">
        <v>143.77000000000001</v>
      </c>
    </row>
    <row r="10327" spans="1:2" x14ac:dyDescent="0.25">
      <c r="A10327" s="1" t="s">
        <v>10759</v>
      </c>
      <c r="B10327" s="124">
        <v>52.23</v>
      </c>
    </row>
    <row r="10328" spans="1:2" x14ac:dyDescent="0.25">
      <c r="A10328" s="1" t="s">
        <v>10760</v>
      </c>
      <c r="B10328" s="124">
        <v>48.45</v>
      </c>
    </row>
    <row r="10329" spans="1:2" x14ac:dyDescent="0.25">
      <c r="A10329" s="1" t="s">
        <v>10761</v>
      </c>
      <c r="B10329" s="124">
        <v>51.05</v>
      </c>
    </row>
    <row r="10330" spans="1:2" x14ac:dyDescent="0.25">
      <c r="A10330" s="1" t="s">
        <v>10762</v>
      </c>
      <c r="B10330" s="124">
        <v>47.43</v>
      </c>
    </row>
    <row r="10331" spans="1:2" x14ac:dyDescent="0.25">
      <c r="A10331" s="1" t="s">
        <v>10763</v>
      </c>
      <c r="B10331" s="124">
        <v>59.52</v>
      </c>
    </row>
    <row r="10332" spans="1:2" x14ac:dyDescent="0.25">
      <c r="A10332" s="1" t="s">
        <v>10764</v>
      </c>
      <c r="B10332" s="124">
        <v>54.86</v>
      </c>
    </row>
    <row r="10333" spans="1:2" x14ac:dyDescent="0.25">
      <c r="A10333" s="1" t="s">
        <v>10765</v>
      </c>
      <c r="B10333" s="124">
        <v>72.849999999999994</v>
      </c>
    </row>
    <row r="10334" spans="1:2" x14ac:dyDescent="0.25">
      <c r="A10334" s="1" t="s">
        <v>10766</v>
      </c>
      <c r="B10334" s="124">
        <v>66.42</v>
      </c>
    </row>
    <row r="10335" spans="1:2" x14ac:dyDescent="0.25">
      <c r="A10335" s="1" t="s">
        <v>10767</v>
      </c>
      <c r="B10335" s="124">
        <v>82.75</v>
      </c>
    </row>
    <row r="10336" spans="1:2" x14ac:dyDescent="0.25">
      <c r="A10336" s="1" t="s">
        <v>10768</v>
      </c>
      <c r="B10336" s="124">
        <v>74.989999999999995</v>
      </c>
    </row>
    <row r="10337" spans="1:2" x14ac:dyDescent="0.25">
      <c r="A10337" s="1" t="s">
        <v>10769</v>
      </c>
      <c r="B10337" s="124">
        <v>655.97</v>
      </c>
    </row>
    <row r="10338" spans="1:2" x14ac:dyDescent="0.25">
      <c r="A10338" s="1" t="s">
        <v>10770</v>
      </c>
      <c r="B10338" s="124">
        <v>648.25</v>
      </c>
    </row>
    <row r="10339" spans="1:2" x14ac:dyDescent="0.25">
      <c r="A10339" s="1" t="s">
        <v>10771</v>
      </c>
      <c r="B10339" s="124">
        <v>59.61</v>
      </c>
    </row>
    <row r="10340" spans="1:2" x14ac:dyDescent="0.25">
      <c r="A10340" s="1" t="s">
        <v>10772</v>
      </c>
      <c r="B10340" s="124">
        <v>55.45</v>
      </c>
    </row>
    <row r="10341" spans="1:2" x14ac:dyDescent="0.25">
      <c r="A10341" s="1" t="s">
        <v>10773</v>
      </c>
      <c r="B10341" s="124">
        <v>68.22</v>
      </c>
    </row>
    <row r="10342" spans="1:2" x14ac:dyDescent="0.25">
      <c r="A10342" s="1" t="s">
        <v>10774</v>
      </c>
      <c r="B10342" s="124">
        <v>62.9</v>
      </c>
    </row>
    <row r="10343" spans="1:2" x14ac:dyDescent="0.25">
      <c r="A10343" s="1" t="s">
        <v>10775</v>
      </c>
      <c r="B10343" s="124">
        <v>87.58</v>
      </c>
    </row>
    <row r="10344" spans="1:2" x14ac:dyDescent="0.25">
      <c r="A10344" s="1" t="s">
        <v>10776</v>
      </c>
      <c r="B10344" s="124">
        <v>79.680000000000007</v>
      </c>
    </row>
    <row r="10345" spans="1:2" x14ac:dyDescent="0.25">
      <c r="A10345" s="1" t="s">
        <v>10777</v>
      </c>
      <c r="B10345" s="124">
        <v>89.73</v>
      </c>
    </row>
    <row r="10346" spans="1:2" x14ac:dyDescent="0.25">
      <c r="A10346" s="1" t="s">
        <v>10778</v>
      </c>
      <c r="B10346" s="124">
        <v>81.55</v>
      </c>
    </row>
    <row r="10347" spans="1:2" x14ac:dyDescent="0.25">
      <c r="A10347" s="1" t="s">
        <v>10779</v>
      </c>
      <c r="B10347" s="124">
        <v>76.23</v>
      </c>
    </row>
    <row r="10348" spans="1:2" x14ac:dyDescent="0.25">
      <c r="A10348" s="1" t="s">
        <v>10780</v>
      </c>
      <c r="B10348" s="124">
        <v>71.25</v>
      </c>
    </row>
    <row r="10349" spans="1:2" x14ac:dyDescent="0.25">
      <c r="A10349" s="1" t="s">
        <v>10781</v>
      </c>
      <c r="B10349" s="124">
        <v>79.239999999999995</v>
      </c>
    </row>
    <row r="10350" spans="1:2" x14ac:dyDescent="0.25">
      <c r="A10350" s="1" t="s">
        <v>10782</v>
      </c>
      <c r="B10350" s="124">
        <v>73.86</v>
      </c>
    </row>
    <row r="10351" spans="1:2" x14ac:dyDescent="0.25">
      <c r="A10351" s="1" t="s">
        <v>10783</v>
      </c>
      <c r="B10351" s="124">
        <v>89.14</v>
      </c>
    </row>
    <row r="10352" spans="1:2" x14ac:dyDescent="0.25">
      <c r="A10352" s="1" t="s">
        <v>10784</v>
      </c>
      <c r="B10352" s="124">
        <v>82.43</v>
      </c>
    </row>
    <row r="10353" spans="1:2" x14ac:dyDescent="0.25">
      <c r="A10353" s="1" t="s">
        <v>10785</v>
      </c>
      <c r="B10353" s="124">
        <v>95.59</v>
      </c>
    </row>
    <row r="10354" spans="1:2" x14ac:dyDescent="0.25">
      <c r="A10354" s="1" t="s">
        <v>10786</v>
      </c>
      <c r="B10354" s="124">
        <v>88.03</v>
      </c>
    </row>
    <row r="10355" spans="1:2" x14ac:dyDescent="0.25">
      <c r="A10355" s="1" t="s">
        <v>10787</v>
      </c>
      <c r="B10355" s="124">
        <v>102.29</v>
      </c>
    </row>
    <row r="10356" spans="1:2" x14ac:dyDescent="0.25">
      <c r="A10356" s="1" t="s">
        <v>10788</v>
      </c>
      <c r="B10356" s="124">
        <v>95.74</v>
      </c>
    </row>
    <row r="10357" spans="1:2" x14ac:dyDescent="0.25">
      <c r="A10357" s="1" t="s">
        <v>10789</v>
      </c>
      <c r="B10357" s="124">
        <v>106.59</v>
      </c>
    </row>
    <row r="10358" spans="1:2" x14ac:dyDescent="0.25">
      <c r="A10358" s="1" t="s">
        <v>10790</v>
      </c>
      <c r="B10358" s="124">
        <v>99.47</v>
      </c>
    </row>
    <row r="10359" spans="1:2" x14ac:dyDescent="0.25">
      <c r="A10359" s="1" t="s">
        <v>10791</v>
      </c>
      <c r="B10359" s="124">
        <v>119.5</v>
      </c>
    </row>
    <row r="10360" spans="1:2" x14ac:dyDescent="0.25">
      <c r="A10360" s="1" t="s">
        <v>10792</v>
      </c>
      <c r="B10360" s="124">
        <v>110.66</v>
      </c>
    </row>
    <row r="10361" spans="1:2" x14ac:dyDescent="0.25">
      <c r="A10361" s="1" t="s">
        <v>10793</v>
      </c>
      <c r="B10361" s="124">
        <v>128.11000000000001</v>
      </c>
    </row>
    <row r="10362" spans="1:2" x14ac:dyDescent="0.25">
      <c r="A10362" s="1" t="s">
        <v>10794</v>
      </c>
      <c r="B10362" s="124">
        <v>118.11</v>
      </c>
    </row>
    <row r="10363" spans="1:2" x14ac:dyDescent="0.25">
      <c r="A10363" s="1" t="s">
        <v>10795</v>
      </c>
      <c r="B10363" s="124">
        <v>59.69</v>
      </c>
    </row>
    <row r="10364" spans="1:2" x14ac:dyDescent="0.25">
      <c r="A10364" s="1" t="s">
        <v>10796</v>
      </c>
      <c r="B10364" s="124">
        <v>55.55</v>
      </c>
    </row>
    <row r="10365" spans="1:2" x14ac:dyDescent="0.25">
      <c r="A10365" s="1" t="s">
        <v>10797</v>
      </c>
      <c r="B10365" s="124">
        <v>68.3</v>
      </c>
    </row>
    <row r="10366" spans="1:2" x14ac:dyDescent="0.25">
      <c r="A10366" s="1" t="s">
        <v>10798</v>
      </c>
      <c r="B10366" s="124">
        <v>63.01</v>
      </c>
    </row>
    <row r="10367" spans="1:2" x14ac:dyDescent="0.25">
      <c r="A10367" s="1" t="s">
        <v>10799</v>
      </c>
      <c r="B10367" s="124">
        <v>87.66</v>
      </c>
    </row>
    <row r="10368" spans="1:2" x14ac:dyDescent="0.25">
      <c r="A10368" s="1" t="s">
        <v>10800</v>
      </c>
      <c r="B10368" s="124">
        <v>79.790000000000006</v>
      </c>
    </row>
    <row r="10369" spans="1:2" x14ac:dyDescent="0.25">
      <c r="A10369" s="1" t="s">
        <v>10801</v>
      </c>
      <c r="B10369" s="124">
        <v>89.81</v>
      </c>
    </row>
    <row r="10370" spans="1:2" x14ac:dyDescent="0.25">
      <c r="A10370" s="1" t="s">
        <v>10802</v>
      </c>
      <c r="B10370" s="124">
        <v>81.650000000000006</v>
      </c>
    </row>
    <row r="10371" spans="1:2" x14ac:dyDescent="0.25">
      <c r="A10371" s="1" t="s">
        <v>10803</v>
      </c>
      <c r="B10371" s="124">
        <v>76.349999999999994</v>
      </c>
    </row>
    <row r="10372" spans="1:2" x14ac:dyDescent="0.25">
      <c r="A10372" s="1" t="s">
        <v>10804</v>
      </c>
      <c r="B10372" s="124">
        <v>71.41</v>
      </c>
    </row>
    <row r="10373" spans="1:2" x14ac:dyDescent="0.25">
      <c r="A10373" s="1" t="s">
        <v>10805</v>
      </c>
      <c r="B10373" s="124">
        <v>79.36</v>
      </c>
    </row>
    <row r="10374" spans="1:2" x14ac:dyDescent="0.25">
      <c r="A10374" s="1" t="s">
        <v>10806</v>
      </c>
      <c r="B10374" s="124">
        <v>74.02</v>
      </c>
    </row>
    <row r="10375" spans="1:2" x14ac:dyDescent="0.25">
      <c r="A10375" s="1" t="s">
        <v>10807</v>
      </c>
      <c r="B10375" s="124">
        <v>89.26</v>
      </c>
    </row>
    <row r="10376" spans="1:2" x14ac:dyDescent="0.25">
      <c r="A10376" s="1" t="s">
        <v>10808</v>
      </c>
      <c r="B10376" s="124">
        <v>82.59</v>
      </c>
    </row>
    <row r="10377" spans="1:2" x14ac:dyDescent="0.25">
      <c r="A10377" s="1" t="s">
        <v>10809</v>
      </c>
      <c r="B10377" s="124">
        <v>95.71</v>
      </c>
    </row>
    <row r="10378" spans="1:2" x14ac:dyDescent="0.25">
      <c r="A10378" s="1" t="s">
        <v>10810</v>
      </c>
      <c r="B10378" s="124">
        <v>88.19</v>
      </c>
    </row>
    <row r="10379" spans="1:2" x14ac:dyDescent="0.25">
      <c r="A10379" s="1" t="s">
        <v>10811</v>
      </c>
      <c r="B10379" s="124">
        <v>102.32</v>
      </c>
    </row>
    <row r="10380" spans="1:2" x14ac:dyDescent="0.25">
      <c r="A10380" s="1" t="s">
        <v>10812</v>
      </c>
      <c r="B10380" s="124">
        <v>95.77</v>
      </c>
    </row>
    <row r="10381" spans="1:2" x14ac:dyDescent="0.25">
      <c r="A10381" s="1" t="s">
        <v>10813</v>
      </c>
      <c r="B10381" s="124">
        <v>106.62</v>
      </c>
    </row>
    <row r="10382" spans="1:2" x14ac:dyDescent="0.25">
      <c r="A10382" s="1" t="s">
        <v>10814</v>
      </c>
      <c r="B10382" s="124">
        <v>99.5</v>
      </c>
    </row>
    <row r="10383" spans="1:2" x14ac:dyDescent="0.25">
      <c r="A10383" s="1" t="s">
        <v>10815</v>
      </c>
      <c r="B10383" s="124">
        <v>119.53</v>
      </c>
    </row>
    <row r="10384" spans="1:2" x14ac:dyDescent="0.25">
      <c r="A10384" s="1" t="s">
        <v>10816</v>
      </c>
      <c r="B10384" s="124">
        <v>110.68</v>
      </c>
    </row>
    <row r="10385" spans="1:2" x14ac:dyDescent="0.25">
      <c r="A10385" s="1" t="s">
        <v>10817</v>
      </c>
      <c r="B10385" s="124">
        <v>128.13999999999999</v>
      </c>
    </row>
    <row r="10386" spans="1:2" x14ac:dyDescent="0.25">
      <c r="A10386" s="1" t="s">
        <v>10818</v>
      </c>
      <c r="B10386" s="124">
        <v>118.14</v>
      </c>
    </row>
    <row r="10387" spans="1:2" x14ac:dyDescent="0.25">
      <c r="A10387" s="1" t="s">
        <v>10819</v>
      </c>
      <c r="B10387" s="124">
        <v>83.96</v>
      </c>
    </row>
    <row r="10388" spans="1:2" x14ac:dyDescent="0.25">
      <c r="A10388" s="1" t="s">
        <v>10820</v>
      </c>
      <c r="B10388" s="124">
        <v>78.7</v>
      </c>
    </row>
    <row r="10389" spans="1:2" x14ac:dyDescent="0.25">
      <c r="A10389" s="1" t="s">
        <v>10821</v>
      </c>
      <c r="B10389" s="124">
        <v>140.88</v>
      </c>
    </row>
    <row r="10390" spans="1:2" x14ac:dyDescent="0.25">
      <c r="A10390" s="1" t="s">
        <v>10822</v>
      </c>
      <c r="B10390" s="124">
        <v>134.96</v>
      </c>
    </row>
    <row r="10391" spans="1:2" x14ac:dyDescent="0.25">
      <c r="A10391" s="1" t="s">
        <v>10823</v>
      </c>
      <c r="B10391" s="124">
        <v>149.49</v>
      </c>
    </row>
    <row r="10392" spans="1:2" x14ac:dyDescent="0.25">
      <c r="A10392" s="1" t="s">
        <v>10824</v>
      </c>
      <c r="B10392" s="124">
        <v>142.41999999999999</v>
      </c>
    </row>
    <row r="10393" spans="1:2" x14ac:dyDescent="0.25">
      <c r="A10393" s="1" t="s">
        <v>10825</v>
      </c>
      <c r="B10393" s="124">
        <v>80.73</v>
      </c>
    </row>
    <row r="10394" spans="1:2" x14ac:dyDescent="0.25">
      <c r="A10394" s="1" t="s">
        <v>10826</v>
      </c>
      <c r="B10394" s="124">
        <v>75.75</v>
      </c>
    </row>
    <row r="10395" spans="1:2" x14ac:dyDescent="0.25">
      <c r="A10395" s="1" t="s">
        <v>10827</v>
      </c>
      <c r="B10395" s="124">
        <v>83.74</v>
      </c>
    </row>
    <row r="10396" spans="1:2" x14ac:dyDescent="0.25">
      <c r="A10396" s="1" t="s">
        <v>10828</v>
      </c>
      <c r="B10396" s="124">
        <v>78.36</v>
      </c>
    </row>
    <row r="10397" spans="1:2" x14ac:dyDescent="0.25">
      <c r="A10397" s="1" t="s">
        <v>10829</v>
      </c>
      <c r="B10397" s="124">
        <v>93.64</v>
      </c>
    </row>
    <row r="10398" spans="1:2" x14ac:dyDescent="0.25">
      <c r="A10398" s="1" t="s">
        <v>10830</v>
      </c>
      <c r="B10398" s="124">
        <v>86.94</v>
      </c>
    </row>
    <row r="10399" spans="1:2" x14ac:dyDescent="0.25">
      <c r="A10399" s="1" t="s">
        <v>10831</v>
      </c>
      <c r="B10399" s="124">
        <v>100.09</v>
      </c>
    </row>
    <row r="10400" spans="1:2" x14ac:dyDescent="0.25">
      <c r="A10400" s="1" t="s">
        <v>10832</v>
      </c>
      <c r="B10400" s="124">
        <v>92.53</v>
      </c>
    </row>
    <row r="10401" spans="1:2" x14ac:dyDescent="0.25">
      <c r="A10401" s="1" t="s">
        <v>10833</v>
      </c>
      <c r="B10401" s="124">
        <v>81.48</v>
      </c>
    </row>
    <row r="10402" spans="1:2" x14ac:dyDescent="0.25">
      <c r="A10402" s="1" t="s">
        <v>10834</v>
      </c>
      <c r="B10402" s="124">
        <v>76.55</v>
      </c>
    </row>
    <row r="10403" spans="1:2" x14ac:dyDescent="0.25">
      <c r="A10403" s="1" t="s">
        <v>10835</v>
      </c>
      <c r="B10403" s="124">
        <v>84.49</v>
      </c>
    </row>
    <row r="10404" spans="1:2" x14ac:dyDescent="0.25">
      <c r="A10404" s="1" t="s">
        <v>10836</v>
      </c>
      <c r="B10404" s="124">
        <v>79.16</v>
      </c>
    </row>
    <row r="10405" spans="1:2" x14ac:dyDescent="0.25">
      <c r="A10405" s="1" t="s">
        <v>10837</v>
      </c>
      <c r="B10405" s="124">
        <v>94.39</v>
      </c>
    </row>
    <row r="10406" spans="1:2" x14ac:dyDescent="0.25">
      <c r="A10406" s="1" t="s">
        <v>10838</v>
      </c>
      <c r="B10406" s="124">
        <v>87.74</v>
      </c>
    </row>
    <row r="10407" spans="1:2" x14ac:dyDescent="0.25">
      <c r="A10407" s="1" t="s">
        <v>10839</v>
      </c>
      <c r="B10407" s="124">
        <v>100.85</v>
      </c>
    </row>
    <row r="10408" spans="1:2" x14ac:dyDescent="0.25">
      <c r="A10408" s="1" t="s">
        <v>10840</v>
      </c>
      <c r="B10408" s="124">
        <v>93.33</v>
      </c>
    </row>
    <row r="10409" spans="1:2" x14ac:dyDescent="0.25">
      <c r="A10409" s="1" t="s">
        <v>10841</v>
      </c>
      <c r="B10409" s="124">
        <v>244.92</v>
      </c>
    </row>
    <row r="10410" spans="1:2" x14ac:dyDescent="0.25">
      <c r="A10410" s="1" t="s">
        <v>10842</v>
      </c>
      <c r="B10410" s="124">
        <v>233.34</v>
      </c>
    </row>
    <row r="10411" spans="1:2" x14ac:dyDescent="0.25">
      <c r="A10411" s="1" t="s">
        <v>10843</v>
      </c>
      <c r="B10411" s="124">
        <v>195.88</v>
      </c>
    </row>
    <row r="10412" spans="1:2" x14ac:dyDescent="0.25">
      <c r="A10412" s="1" t="s">
        <v>10844</v>
      </c>
      <c r="B10412" s="124">
        <v>191.2</v>
      </c>
    </row>
    <row r="10413" spans="1:2" x14ac:dyDescent="0.25">
      <c r="A10413" s="1" t="s">
        <v>10845</v>
      </c>
      <c r="B10413" s="124">
        <v>144.59</v>
      </c>
    </row>
    <row r="10414" spans="1:2" x14ac:dyDescent="0.25">
      <c r="A10414" s="1" t="s">
        <v>10846</v>
      </c>
      <c r="B10414" s="124">
        <v>142.22</v>
      </c>
    </row>
    <row r="10415" spans="1:2" x14ac:dyDescent="0.25">
      <c r="A10415" s="1" t="s">
        <v>10847</v>
      </c>
      <c r="B10415" s="124">
        <v>179.05</v>
      </c>
    </row>
    <row r="10416" spans="1:2" x14ac:dyDescent="0.25">
      <c r="A10416" s="1" t="s">
        <v>10848</v>
      </c>
      <c r="B10416" s="124">
        <v>175.76</v>
      </c>
    </row>
    <row r="10417" spans="1:2" x14ac:dyDescent="0.25">
      <c r="A10417" s="1" t="s">
        <v>10849</v>
      </c>
      <c r="B10417" s="124">
        <v>232.5</v>
      </c>
    </row>
    <row r="10418" spans="1:2" x14ac:dyDescent="0.25">
      <c r="A10418" s="1" t="s">
        <v>10850</v>
      </c>
      <c r="B10418" s="124">
        <v>227.66</v>
      </c>
    </row>
    <row r="10419" spans="1:2" x14ac:dyDescent="0.25">
      <c r="A10419" s="1" t="s">
        <v>10851</v>
      </c>
      <c r="B10419" s="124">
        <v>342.79</v>
      </c>
    </row>
    <row r="10420" spans="1:2" x14ac:dyDescent="0.25">
      <c r="A10420" s="1" t="s">
        <v>10852</v>
      </c>
      <c r="B10420" s="124">
        <v>335.05</v>
      </c>
    </row>
    <row r="10421" spans="1:2" x14ac:dyDescent="0.25">
      <c r="A10421" s="1" t="s">
        <v>10853</v>
      </c>
      <c r="B10421" s="124">
        <v>263.82</v>
      </c>
    </row>
    <row r="10422" spans="1:2" x14ac:dyDescent="0.25">
      <c r="A10422" s="1" t="s">
        <v>10854</v>
      </c>
      <c r="B10422" s="124">
        <v>260.36</v>
      </c>
    </row>
    <row r="10423" spans="1:2" x14ac:dyDescent="0.25">
      <c r="A10423" s="1" t="s">
        <v>10855</v>
      </c>
      <c r="B10423" s="124">
        <v>192.7</v>
      </c>
    </row>
    <row r="10424" spans="1:2" x14ac:dyDescent="0.25">
      <c r="A10424" s="1" t="s">
        <v>10856</v>
      </c>
      <c r="B10424" s="124">
        <v>181.08</v>
      </c>
    </row>
    <row r="10425" spans="1:2" x14ac:dyDescent="0.25">
      <c r="A10425" s="1" t="s">
        <v>10857</v>
      </c>
      <c r="B10425" s="124">
        <v>184.48</v>
      </c>
    </row>
    <row r="10426" spans="1:2" x14ac:dyDescent="0.25">
      <c r="A10426" s="1" t="s">
        <v>10858</v>
      </c>
      <c r="B10426" s="124">
        <v>171.91</v>
      </c>
    </row>
    <row r="10427" spans="1:2" x14ac:dyDescent="0.25">
      <c r="A10427" s="1" t="s">
        <v>10859</v>
      </c>
      <c r="B10427" s="124">
        <v>1418.4</v>
      </c>
    </row>
    <row r="10428" spans="1:2" x14ac:dyDescent="0.25">
      <c r="A10428" s="1" t="s">
        <v>10860</v>
      </c>
      <c r="B10428" s="124">
        <v>1389.63</v>
      </c>
    </row>
    <row r="10429" spans="1:2" x14ac:dyDescent="0.25">
      <c r="A10429" s="1" t="s">
        <v>10861</v>
      </c>
      <c r="B10429" s="124">
        <v>1693.63</v>
      </c>
    </row>
    <row r="10430" spans="1:2" x14ac:dyDescent="0.25">
      <c r="A10430" s="1" t="s">
        <v>10862</v>
      </c>
      <c r="B10430" s="124">
        <v>1664.83</v>
      </c>
    </row>
    <row r="10431" spans="1:2" x14ac:dyDescent="0.25">
      <c r="A10431" s="1" t="s">
        <v>10863</v>
      </c>
      <c r="B10431" s="124">
        <v>869.38</v>
      </c>
    </row>
    <row r="10432" spans="1:2" x14ac:dyDescent="0.25">
      <c r="A10432" s="1" t="s">
        <v>10864</v>
      </c>
      <c r="B10432" s="124">
        <v>843.49</v>
      </c>
    </row>
    <row r="10433" spans="1:2" x14ac:dyDescent="0.25">
      <c r="A10433" s="1" t="s">
        <v>10865</v>
      </c>
      <c r="B10433" s="124">
        <v>642.79999999999995</v>
      </c>
    </row>
    <row r="10434" spans="1:2" x14ac:dyDescent="0.25">
      <c r="A10434" s="1" t="s">
        <v>10866</v>
      </c>
      <c r="B10434" s="124">
        <v>619.74</v>
      </c>
    </row>
    <row r="10435" spans="1:2" x14ac:dyDescent="0.25">
      <c r="A10435" s="1" t="s">
        <v>10867</v>
      </c>
      <c r="B10435" s="124">
        <v>69.56</v>
      </c>
    </row>
    <row r="10436" spans="1:2" x14ac:dyDescent="0.25">
      <c r="A10436" s="1" t="s">
        <v>10868</v>
      </c>
      <c r="B10436" s="124">
        <v>68.2</v>
      </c>
    </row>
    <row r="10437" spans="1:2" x14ac:dyDescent="0.25">
      <c r="A10437" s="1" t="s">
        <v>10869</v>
      </c>
      <c r="B10437" s="124">
        <v>143.35</v>
      </c>
    </row>
    <row r="10438" spans="1:2" x14ac:dyDescent="0.25">
      <c r="A10438" s="1" t="s">
        <v>10870</v>
      </c>
      <c r="B10438" s="124">
        <v>140.77000000000001</v>
      </c>
    </row>
    <row r="10439" spans="1:2" x14ac:dyDescent="0.25">
      <c r="A10439" s="1" t="s">
        <v>10871</v>
      </c>
      <c r="B10439" s="124">
        <v>104.18</v>
      </c>
    </row>
    <row r="10440" spans="1:2" x14ac:dyDescent="0.25">
      <c r="A10440" s="1" t="s">
        <v>10872</v>
      </c>
      <c r="B10440" s="124">
        <v>102.15</v>
      </c>
    </row>
    <row r="10441" spans="1:2" x14ac:dyDescent="0.25">
      <c r="A10441" s="1" t="s">
        <v>10873</v>
      </c>
      <c r="B10441" s="124">
        <v>220.99</v>
      </c>
    </row>
    <row r="10442" spans="1:2" x14ac:dyDescent="0.25">
      <c r="A10442" s="1" t="s">
        <v>10874</v>
      </c>
      <c r="B10442" s="124">
        <v>213.63</v>
      </c>
    </row>
    <row r="10443" spans="1:2" x14ac:dyDescent="0.25">
      <c r="A10443" s="1" t="s">
        <v>10875</v>
      </c>
      <c r="B10443" s="124">
        <v>251.51</v>
      </c>
    </row>
    <row r="10444" spans="1:2" x14ac:dyDescent="0.25">
      <c r="A10444" s="1" t="s">
        <v>10876</v>
      </c>
      <c r="B10444" s="124">
        <v>243.44</v>
      </c>
    </row>
    <row r="10445" spans="1:2" x14ac:dyDescent="0.25">
      <c r="A10445" s="1" t="s">
        <v>10877</v>
      </c>
      <c r="B10445" s="124">
        <v>449.24</v>
      </c>
    </row>
    <row r="10446" spans="1:2" x14ac:dyDescent="0.25">
      <c r="A10446" s="1" t="s">
        <v>10878</v>
      </c>
      <c r="B10446" s="124">
        <v>401.2</v>
      </c>
    </row>
    <row r="10447" spans="1:2" x14ac:dyDescent="0.25">
      <c r="A10447" s="1" t="s">
        <v>10879</v>
      </c>
      <c r="B10447" s="124">
        <v>473.03</v>
      </c>
    </row>
    <row r="10448" spans="1:2" x14ac:dyDescent="0.25">
      <c r="A10448" s="1" t="s">
        <v>10880</v>
      </c>
      <c r="B10448" s="124">
        <v>423.65</v>
      </c>
    </row>
    <row r="10449" spans="1:2" x14ac:dyDescent="0.25">
      <c r="A10449" s="1" t="s">
        <v>10881</v>
      </c>
      <c r="B10449" s="124">
        <v>214.01</v>
      </c>
    </row>
    <row r="10450" spans="1:2" x14ac:dyDescent="0.25">
      <c r="A10450" s="1" t="s">
        <v>10882</v>
      </c>
      <c r="B10450" s="124">
        <v>202</v>
      </c>
    </row>
    <row r="10451" spans="1:2" x14ac:dyDescent="0.25">
      <c r="A10451" s="1" t="s">
        <v>10893</v>
      </c>
      <c r="B10451" s="124">
        <v>108.5</v>
      </c>
    </row>
    <row r="10452" spans="1:2" x14ac:dyDescent="0.25">
      <c r="A10452" s="1" t="s">
        <v>10894</v>
      </c>
      <c r="B10452" s="124">
        <v>108.5</v>
      </c>
    </row>
    <row r="10453" spans="1:2" x14ac:dyDescent="0.25">
      <c r="A10453" s="1" t="s">
        <v>10909</v>
      </c>
      <c r="B10453" s="124">
        <v>108.5</v>
      </c>
    </row>
    <row r="10454" spans="1:2" x14ac:dyDescent="0.25">
      <c r="A10454" s="1" t="s">
        <v>10910</v>
      </c>
      <c r="B10454" s="124">
        <v>108.5</v>
      </c>
    </row>
    <row r="10455" spans="1:2" x14ac:dyDescent="0.25">
      <c r="A10455" s="1" t="s">
        <v>10925</v>
      </c>
      <c r="B10455" s="124">
        <v>108.5</v>
      </c>
    </row>
    <row r="10456" spans="1:2" x14ac:dyDescent="0.25">
      <c r="A10456" s="1" t="s">
        <v>10926</v>
      </c>
      <c r="B10456" s="124">
        <v>108.5</v>
      </c>
    </row>
    <row r="10457" spans="1:2" x14ac:dyDescent="0.25">
      <c r="A10457" s="1" t="s">
        <v>10931</v>
      </c>
      <c r="B10457" s="124">
        <v>75.69</v>
      </c>
    </row>
    <row r="10458" spans="1:2" x14ac:dyDescent="0.25">
      <c r="A10458" s="1" t="s">
        <v>10932</v>
      </c>
      <c r="B10458" s="124">
        <v>73.400000000000006</v>
      </c>
    </row>
    <row r="10459" spans="1:2" x14ac:dyDescent="0.25">
      <c r="A10459" s="1" t="s">
        <v>10933</v>
      </c>
      <c r="B10459" s="124">
        <v>87.24</v>
      </c>
    </row>
    <row r="10460" spans="1:2" x14ac:dyDescent="0.25">
      <c r="A10460" s="1" t="s">
        <v>10934</v>
      </c>
      <c r="B10460" s="124">
        <v>84.67</v>
      </c>
    </row>
    <row r="10461" spans="1:2" x14ac:dyDescent="0.25">
      <c r="A10461" s="1" t="s">
        <v>10935</v>
      </c>
      <c r="B10461" s="124">
        <v>79.97</v>
      </c>
    </row>
    <row r="10462" spans="1:2" x14ac:dyDescent="0.25">
      <c r="A10462" s="1" t="s">
        <v>10936</v>
      </c>
      <c r="B10462" s="124">
        <v>77.680000000000007</v>
      </c>
    </row>
    <row r="10463" spans="1:2" x14ac:dyDescent="0.25">
      <c r="A10463" s="1" t="s">
        <v>10937</v>
      </c>
      <c r="B10463" s="124">
        <v>91.52</v>
      </c>
    </row>
    <row r="10464" spans="1:2" x14ac:dyDescent="0.25">
      <c r="A10464" s="1" t="s">
        <v>10938</v>
      </c>
      <c r="B10464" s="124">
        <v>88.95</v>
      </c>
    </row>
    <row r="10465" spans="1:2" x14ac:dyDescent="0.25">
      <c r="A10465" s="1" t="s">
        <v>10939</v>
      </c>
      <c r="B10465" s="124">
        <v>120.44</v>
      </c>
    </row>
    <row r="10466" spans="1:2" x14ac:dyDescent="0.25">
      <c r="A10466" s="1" t="s">
        <v>10940</v>
      </c>
      <c r="B10466" s="124">
        <v>117.34</v>
      </c>
    </row>
    <row r="10467" spans="1:2" x14ac:dyDescent="0.25">
      <c r="A10467" s="1" t="s">
        <v>10941</v>
      </c>
      <c r="B10467" s="124">
        <v>131.99</v>
      </c>
    </row>
    <row r="10468" spans="1:2" x14ac:dyDescent="0.25">
      <c r="A10468" s="1" t="s">
        <v>10942</v>
      </c>
      <c r="B10468" s="124">
        <v>128.61000000000001</v>
      </c>
    </row>
    <row r="10469" spans="1:2" x14ac:dyDescent="0.25">
      <c r="A10469" s="1" t="s">
        <v>10943</v>
      </c>
      <c r="B10469" s="124">
        <v>123.95</v>
      </c>
    </row>
    <row r="10470" spans="1:2" x14ac:dyDescent="0.25">
      <c r="A10470" s="1" t="s">
        <v>10944</v>
      </c>
      <c r="B10470" s="124">
        <v>120.86</v>
      </c>
    </row>
    <row r="10471" spans="1:2" x14ac:dyDescent="0.25">
      <c r="A10471" s="1" t="s">
        <v>10945</v>
      </c>
      <c r="B10471" s="124">
        <v>135.5</v>
      </c>
    </row>
    <row r="10472" spans="1:2" x14ac:dyDescent="0.25">
      <c r="A10472" s="1" t="s">
        <v>10946</v>
      </c>
      <c r="B10472" s="124">
        <v>132.13</v>
      </c>
    </row>
    <row r="10473" spans="1:2" x14ac:dyDescent="0.25">
      <c r="A10473" s="1" t="s">
        <v>10947</v>
      </c>
      <c r="B10473" s="124">
        <v>84.64</v>
      </c>
    </row>
    <row r="10474" spans="1:2" x14ac:dyDescent="0.25">
      <c r="A10474" s="1" t="s">
        <v>10948</v>
      </c>
      <c r="B10474" s="124">
        <v>82.35</v>
      </c>
    </row>
    <row r="10475" spans="1:2" x14ac:dyDescent="0.25">
      <c r="A10475" s="1" t="s">
        <v>10949</v>
      </c>
      <c r="B10475" s="124">
        <v>96.19</v>
      </c>
    </row>
    <row r="10476" spans="1:2" x14ac:dyDescent="0.25">
      <c r="A10476" s="1" t="s">
        <v>10950</v>
      </c>
      <c r="B10476" s="124">
        <v>93.62</v>
      </c>
    </row>
    <row r="10477" spans="1:2" x14ac:dyDescent="0.25">
      <c r="A10477" s="1" t="s">
        <v>10951</v>
      </c>
      <c r="B10477" s="124">
        <v>87.27</v>
      </c>
    </row>
    <row r="10478" spans="1:2" x14ac:dyDescent="0.25">
      <c r="A10478" s="1" t="s">
        <v>10952</v>
      </c>
      <c r="B10478" s="124">
        <v>84.99</v>
      </c>
    </row>
    <row r="10479" spans="1:2" x14ac:dyDescent="0.25">
      <c r="A10479" s="1" t="s">
        <v>10953</v>
      </c>
      <c r="B10479" s="124">
        <v>98.83</v>
      </c>
    </row>
    <row r="10480" spans="1:2" x14ac:dyDescent="0.25">
      <c r="A10480" s="1" t="s">
        <v>10954</v>
      </c>
      <c r="B10480" s="124">
        <v>96.25</v>
      </c>
    </row>
    <row r="10481" spans="1:2" x14ac:dyDescent="0.25">
      <c r="A10481" s="1" t="s">
        <v>10955</v>
      </c>
      <c r="B10481" s="124">
        <v>84.26</v>
      </c>
    </row>
    <row r="10482" spans="1:2" x14ac:dyDescent="0.25">
      <c r="A10482" s="1" t="s">
        <v>10956</v>
      </c>
      <c r="B10482" s="124">
        <v>81.97</v>
      </c>
    </row>
    <row r="10483" spans="1:2" x14ac:dyDescent="0.25">
      <c r="A10483" s="1" t="s">
        <v>10957</v>
      </c>
      <c r="B10483" s="124">
        <v>95.81</v>
      </c>
    </row>
    <row r="10484" spans="1:2" x14ac:dyDescent="0.25">
      <c r="A10484" s="1" t="s">
        <v>10958</v>
      </c>
      <c r="B10484" s="124">
        <v>93.24</v>
      </c>
    </row>
    <row r="10485" spans="1:2" x14ac:dyDescent="0.25">
      <c r="A10485" s="1" t="s">
        <v>10959</v>
      </c>
      <c r="B10485" s="124">
        <v>87.27</v>
      </c>
    </row>
    <row r="10486" spans="1:2" x14ac:dyDescent="0.25">
      <c r="A10486" s="1" t="s">
        <v>10960</v>
      </c>
      <c r="B10486" s="124">
        <v>84.99</v>
      </c>
    </row>
    <row r="10487" spans="1:2" x14ac:dyDescent="0.25">
      <c r="A10487" s="1" t="s">
        <v>10961</v>
      </c>
      <c r="B10487" s="124">
        <v>98.83</v>
      </c>
    </row>
    <row r="10488" spans="1:2" x14ac:dyDescent="0.25">
      <c r="A10488" s="1" t="s">
        <v>10962</v>
      </c>
      <c r="B10488" s="124">
        <v>96.25</v>
      </c>
    </row>
    <row r="10489" spans="1:2" x14ac:dyDescent="0.25">
      <c r="A10489" s="1" t="s">
        <v>10963</v>
      </c>
      <c r="B10489" s="124">
        <v>382.29</v>
      </c>
    </row>
    <row r="10490" spans="1:2" x14ac:dyDescent="0.25">
      <c r="A10490" s="1" t="s">
        <v>10964</v>
      </c>
      <c r="B10490" s="124">
        <v>346.88</v>
      </c>
    </row>
    <row r="10491" spans="1:2" x14ac:dyDescent="0.25">
      <c r="A10491" s="1" t="s">
        <v>10965</v>
      </c>
      <c r="B10491" s="124">
        <v>502.19</v>
      </c>
    </row>
    <row r="10492" spans="1:2" x14ac:dyDescent="0.25">
      <c r="A10492" s="1" t="s">
        <v>10966</v>
      </c>
      <c r="B10492" s="124">
        <v>485.88</v>
      </c>
    </row>
    <row r="10493" spans="1:2" x14ac:dyDescent="0.25">
      <c r="A10493" s="1" t="s">
        <v>10967</v>
      </c>
      <c r="B10493" s="124">
        <v>173.92</v>
      </c>
    </row>
    <row r="10494" spans="1:2" x14ac:dyDescent="0.25">
      <c r="A10494" s="1" t="s">
        <v>10968</v>
      </c>
      <c r="B10494" s="124">
        <v>160.53</v>
      </c>
    </row>
    <row r="10495" spans="1:2" x14ac:dyDescent="0.25">
      <c r="A10495" s="1" t="s">
        <v>10969</v>
      </c>
      <c r="B10495" s="124">
        <v>510.19</v>
      </c>
    </row>
    <row r="10496" spans="1:2" x14ac:dyDescent="0.25">
      <c r="A10496" s="1" t="s">
        <v>10970</v>
      </c>
      <c r="B10496" s="124">
        <v>493.88</v>
      </c>
    </row>
    <row r="10497" spans="1:2" x14ac:dyDescent="0.25">
      <c r="A10497" s="1" t="s">
        <v>10971</v>
      </c>
      <c r="B10497" s="124">
        <v>567.19000000000005</v>
      </c>
    </row>
    <row r="10498" spans="1:2" x14ac:dyDescent="0.25">
      <c r="A10498" s="1" t="s">
        <v>10972</v>
      </c>
      <c r="B10498" s="124">
        <v>550.88</v>
      </c>
    </row>
    <row r="10499" spans="1:2" x14ac:dyDescent="0.25">
      <c r="A10499" s="1" t="s">
        <v>10973</v>
      </c>
      <c r="B10499" s="124">
        <v>520.19000000000005</v>
      </c>
    </row>
    <row r="10500" spans="1:2" x14ac:dyDescent="0.25">
      <c r="A10500" s="1" t="s">
        <v>10974</v>
      </c>
      <c r="B10500" s="124">
        <v>503.88</v>
      </c>
    </row>
    <row r="10501" spans="1:2" x14ac:dyDescent="0.25">
      <c r="A10501" s="1" t="s">
        <v>10975</v>
      </c>
      <c r="B10501" s="124">
        <v>550.19000000000005</v>
      </c>
    </row>
    <row r="10502" spans="1:2" x14ac:dyDescent="0.25">
      <c r="A10502" s="1" t="s">
        <v>10976</v>
      </c>
      <c r="B10502" s="124">
        <v>533.88</v>
      </c>
    </row>
    <row r="10503" spans="1:2" x14ac:dyDescent="0.25">
      <c r="A10503" s="1" t="s">
        <v>10977</v>
      </c>
      <c r="B10503" s="124">
        <v>199.19</v>
      </c>
    </row>
    <row r="10504" spans="1:2" x14ac:dyDescent="0.25">
      <c r="A10504" s="1" t="s">
        <v>10978</v>
      </c>
      <c r="B10504" s="124">
        <v>182.88</v>
      </c>
    </row>
    <row r="10505" spans="1:2" x14ac:dyDescent="0.25">
      <c r="A10505" s="1" t="s">
        <v>10979</v>
      </c>
      <c r="B10505" s="124">
        <v>740.19</v>
      </c>
    </row>
    <row r="10506" spans="1:2" x14ac:dyDescent="0.25">
      <c r="A10506" s="1" t="s">
        <v>10980</v>
      </c>
      <c r="B10506" s="124">
        <v>723.88</v>
      </c>
    </row>
    <row r="10507" spans="1:2" x14ac:dyDescent="0.25">
      <c r="A10507" s="1" t="s">
        <v>10981</v>
      </c>
      <c r="B10507" s="124">
        <v>232.52</v>
      </c>
    </row>
    <row r="10508" spans="1:2" x14ac:dyDescent="0.25">
      <c r="A10508" s="1" t="s">
        <v>10982</v>
      </c>
      <c r="B10508" s="124">
        <v>226.25</v>
      </c>
    </row>
    <row r="10509" spans="1:2" x14ac:dyDescent="0.25">
      <c r="A10509" s="1" t="s">
        <v>10983</v>
      </c>
      <c r="B10509" s="124">
        <v>28.68</v>
      </c>
    </row>
    <row r="10510" spans="1:2" x14ac:dyDescent="0.25">
      <c r="A10510" s="1" t="s">
        <v>10984</v>
      </c>
      <c r="B10510" s="124">
        <v>26.88</v>
      </c>
    </row>
    <row r="10511" spans="1:2" x14ac:dyDescent="0.25">
      <c r="A10511" s="1" t="s">
        <v>23540</v>
      </c>
      <c r="B10511" s="124">
        <v>207.09</v>
      </c>
    </row>
    <row r="10512" spans="1:2" x14ac:dyDescent="0.25">
      <c r="A10512" s="1" t="s">
        <v>23541</v>
      </c>
      <c r="B10512" s="124">
        <v>206.59</v>
      </c>
    </row>
    <row r="10513" spans="1:2" x14ac:dyDescent="0.25">
      <c r="A10513" s="1" t="s">
        <v>10985</v>
      </c>
      <c r="B10513" s="124">
        <v>100.57</v>
      </c>
    </row>
    <row r="10514" spans="1:2" x14ac:dyDescent="0.25">
      <c r="A10514" s="1" t="s">
        <v>10986</v>
      </c>
      <c r="B10514" s="124">
        <v>94.02</v>
      </c>
    </row>
    <row r="10515" spans="1:2" x14ac:dyDescent="0.25">
      <c r="A10515" s="1" t="s">
        <v>10987</v>
      </c>
      <c r="B10515" s="124">
        <v>32.35</v>
      </c>
    </row>
    <row r="10516" spans="1:2" x14ac:dyDescent="0.25">
      <c r="A10516" s="1" t="s">
        <v>10988</v>
      </c>
      <c r="B10516" s="124">
        <v>30.17</v>
      </c>
    </row>
    <row r="10517" spans="1:2" x14ac:dyDescent="0.25">
      <c r="A10517" s="1" t="s">
        <v>10989</v>
      </c>
      <c r="B10517" s="124">
        <v>24.47</v>
      </c>
    </row>
    <row r="10518" spans="1:2" x14ac:dyDescent="0.25">
      <c r="A10518" s="1" t="s">
        <v>10990</v>
      </c>
      <c r="B10518" s="124">
        <v>22.54</v>
      </c>
    </row>
    <row r="10519" spans="1:2" x14ac:dyDescent="0.25">
      <c r="A10519" s="1" t="s">
        <v>10991</v>
      </c>
      <c r="B10519" s="124">
        <v>134.26</v>
      </c>
    </row>
    <row r="10520" spans="1:2" x14ac:dyDescent="0.25">
      <c r="A10520" s="1" t="s">
        <v>10992</v>
      </c>
      <c r="B10520" s="124">
        <v>120.57</v>
      </c>
    </row>
    <row r="10521" spans="1:2" x14ac:dyDescent="0.25">
      <c r="A10521" s="1" t="s">
        <v>10993</v>
      </c>
      <c r="B10521" s="124">
        <v>127.95</v>
      </c>
    </row>
    <row r="10522" spans="1:2" x14ac:dyDescent="0.25">
      <c r="A10522" s="1" t="s">
        <v>10994</v>
      </c>
      <c r="B10522" s="124">
        <v>117.74</v>
      </c>
    </row>
    <row r="10523" spans="1:2" x14ac:dyDescent="0.25">
      <c r="A10523" s="1" t="s">
        <v>10995</v>
      </c>
      <c r="B10523" s="124">
        <v>6.6</v>
      </c>
    </row>
    <row r="10524" spans="1:2" x14ac:dyDescent="0.25">
      <c r="A10524" s="1" t="s">
        <v>10996</v>
      </c>
      <c r="B10524" s="124">
        <v>5.98</v>
      </c>
    </row>
    <row r="10525" spans="1:2" x14ac:dyDescent="0.25">
      <c r="A10525" s="1" t="s">
        <v>10997</v>
      </c>
      <c r="B10525" s="124">
        <v>15.13</v>
      </c>
    </row>
    <row r="10526" spans="1:2" x14ac:dyDescent="0.25">
      <c r="A10526" s="1" t="s">
        <v>10998</v>
      </c>
      <c r="B10526" s="124">
        <v>14.23</v>
      </c>
    </row>
    <row r="10527" spans="1:2" x14ac:dyDescent="0.25">
      <c r="A10527" s="1" t="s">
        <v>10999</v>
      </c>
      <c r="B10527" s="124">
        <v>5.47</v>
      </c>
    </row>
    <row r="10528" spans="1:2" x14ac:dyDescent="0.25">
      <c r="A10528" s="1" t="s">
        <v>11000</v>
      </c>
      <c r="B10528" s="124">
        <v>5.13</v>
      </c>
    </row>
    <row r="10529" spans="1:2" x14ac:dyDescent="0.25">
      <c r="A10529" s="1" t="s">
        <v>11001</v>
      </c>
      <c r="B10529" s="124">
        <v>12.74</v>
      </c>
    </row>
    <row r="10530" spans="1:2" x14ac:dyDescent="0.25">
      <c r="A10530" s="1" t="s">
        <v>11002</v>
      </c>
      <c r="B10530" s="124">
        <v>11.52</v>
      </c>
    </row>
    <row r="10531" spans="1:2" x14ac:dyDescent="0.25">
      <c r="A10531" s="1" t="s">
        <v>11003</v>
      </c>
      <c r="B10531" s="124">
        <v>33.159999999999997</v>
      </c>
    </row>
    <row r="10532" spans="1:2" x14ac:dyDescent="0.25">
      <c r="A10532" s="1" t="s">
        <v>11004</v>
      </c>
      <c r="B10532" s="124">
        <v>30.16</v>
      </c>
    </row>
    <row r="10533" spans="1:2" x14ac:dyDescent="0.25">
      <c r="A10533" s="1" t="s">
        <v>11005</v>
      </c>
      <c r="B10533" s="124">
        <v>32.549999999999997</v>
      </c>
    </row>
    <row r="10534" spans="1:2" x14ac:dyDescent="0.25">
      <c r="A10534" s="1" t="s">
        <v>11006</v>
      </c>
      <c r="B10534" s="124">
        <v>29.54</v>
      </c>
    </row>
    <row r="10535" spans="1:2" x14ac:dyDescent="0.25">
      <c r="A10535" s="1" t="s">
        <v>11007</v>
      </c>
      <c r="B10535" s="124">
        <v>31.63</v>
      </c>
    </row>
    <row r="10536" spans="1:2" x14ac:dyDescent="0.25">
      <c r="A10536" s="1" t="s">
        <v>11008</v>
      </c>
      <c r="B10536" s="124">
        <v>28.59</v>
      </c>
    </row>
    <row r="10537" spans="1:2" x14ac:dyDescent="0.25">
      <c r="A10537" s="1" t="s">
        <v>11009</v>
      </c>
      <c r="B10537" s="124">
        <v>34.840000000000003</v>
      </c>
    </row>
    <row r="10538" spans="1:2" x14ac:dyDescent="0.25">
      <c r="A10538" s="1" t="s">
        <v>11010</v>
      </c>
      <c r="B10538" s="124">
        <v>31.75</v>
      </c>
    </row>
    <row r="10539" spans="1:2" x14ac:dyDescent="0.25">
      <c r="A10539" s="1" t="s">
        <v>11011</v>
      </c>
      <c r="B10539" s="124">
        <v>31.25</v>
      </c>
    </row>
    <row r="10540" spans="1:2" x14ac:dyDescent="0.25">
      <c r="A10540" s="1" t="s">
        <v>11012</v>
      </c>
      <c r="B10540" s="124">
        <v>28.19</v>
      </c>
    </row>
    <row r="10541" spans="1:2" x14ac:dyDescent="0.25">
      <c r="A10541" s="1" t="s">
        <v>11013</v>
      </c>
      <c r="B10541" s="124">
        <v>41.86</v>
      </c>
    </row>
    <row r="10542" spans="1:2" x14ac:dyDescent="0.25">
      <c r="A10542" s="1" t="s">
        <v>11014</v>
      </c>
      <c r="B10542" s="124">
        <v>38.76</v>
      </c>
    </row>
    <row r="10543" spans="1:2" x14ac:dyDescent="0.25">
      <c r="A10543" s="1" t="s">
        <v>11015</v>
      </c>
      <c r="B10543" s="124">
        <v>30.92</v>
      </c>
    </row>
    <row r="10544" spans="1:2" x14ac:dyDescent="0.25">
      <c r="A10544" s="1" t="s">
        <v>11016</v>
      </c>
      <c r="B10544" s="124">
        <v>27.84</v>
      </c>
    </row>
    <row r="10545" spans="1:2" x14ac:dyDescent="0.25">
      <c r="A10545" s="1" t="s">
        <v>11017</v>
      </c>
      <c r="B10545" s="124">
        <v>24.31</v>
      </c>
    </row>
    <row r="10546" spans="1:2" x14ac:dyDescent="0.25">
      <c r="A10546" s="1" t="s">
        <v>11018</v>
      </c>
      <c r="B10546" s="124">
        <v>21.85</v>
      </c>
    </row>
    <row r="10547" spans="1:2" x14ac:dyDescent="0.25">
      <c r="A10547" s="1" t="s">
        <v>11019</v>
      </c>
      <c r="B10547" s="124">
        <v>33.28</v>
      </c>
    </row>
    <row r="10548" spans="1:2" x14ac:dyDescent="0.25">
      <c r="A10548" s="1" t="s">
        <v>11020</v>
      </c>
      <c r="B10548" s="124">
        <v>30.15</v>
      </c>
    </row>
    <row r="10549" spans="1:2" x14ac:dyDescent="0.25">
      <c r="A10549" s="1" t="s">
        <v>11021</v>
      </c>
      <c r="B10549" s="124">
        <v>26.68</v>
      </c>
    </row>
    <row r="10550" spans="1:2" x14ac:dyDescent="0.25">
      <c r="A10550" s="1" t="s">
        <v>11022</v>
      </c>
      <c r="B10550" s="124">
        <v>24.16</v>
      </c>
    </row>
    <row r="10551" spans="1:2" x14ac:dyDescent="0.25">
      <c r="A10551" s="1" t="s">
        <v>11023</v>
      </c>
      <c r="B10551" s="124">
        <v>41.18</v>
      </c>
    </row>
    <row r="10552" spans="1:2" x14ac:dyDescent="0.25">
      <c r="A10552" s="1" t="s">
        <v>11024</v>
      </c>
      <c r="B10552" s="124">
        <v>38.04</v>
      </c>
    </row>
    <row r="10553" spans="1:2" x14ac:dyDescent="0.25">
      <c r="A10553" s="1" t="s">
        <v>11025</v>
      </c>
      <c r="B10553" s="124">
        <v>37.520000000000003</v>
      </c>
    </row>
    <row r="10554" spans="1:2" x14ac:dyDescent="0.25">
      <c r="A10554" s="1" t="s">
        <v>11026</v>
      </c>
      <c r="B10554" s="124">
        <v>34.299999999999997</v>
      </c>
    </row>
    <row r="10555" spans="1:2" x14ac:dyDescent="0.25">
      <c r="A10555" s="1" t="s">
        <v>11027</v>
      </c>
      <c r="B10555" s="124">
        <v>36.51</v>
      </c>
    </row>
    <row r="10556" spans="1:2" x14ac:dyDescent="0.25">
      <c r="A10556" s="1" t="s">
        <v>11028</v>
      </c>
      <c r="B10556" s="124">
        <v>33.19</v>
      </c>
    </row>
    <row r="10557" spans="1:2" x14ac:dyDescent="0.25">
      <c r="A10557" s="1" t="s">
        <v>11029</v>
      </c>
      <c r="B10557" s="124">
        <v>33.64</v>
      </c>
    </row>
    <row r="10558" spans="1:2" x14ac:dyDescent="0.25">
      <c r="A10558" s="1" t="s">
        <v>11030</v>
      </c>
      <c r="B10558" s="124">
        <v>30.39</v>
      </c>
    </row>
    <row r="10559" spans="1:2" x14ac:dyDescent="0.25">
      <c r="A10559" s="1" t="s">
        <v>11031</v>
      </c>
      <c r="B10559" s="124">
        <v>19.239999999999998</v>
      </c>
    </row>
    <row r="10560" spans="1:2" x14ac:dyDescent="0.25">
      <c r="A10560" s="1" t="s">
        <v>11032</v>
      </c>
      <c r="B10560" s="124">
        <v>18.27</v>
      </c>
    </row>
    <row r="10561" spans="1:2" x14ac:dyDescent="0.25">
      <c r="A10561" s="1" t="s">
        <v>11033</v>
      </c>
      <c r="B10561" s="124">
        <v>25.81</v>
      </c>
    </row>
    <row r="10562" spans="1:2" x14ac:dyDescent="0.25">
      <c r="A10562" s="1" t="s">
        <v>11034</v>
      </c>
      <c r="B10562" s="124">
        <v>24.26</v>
      </c>
    </row>
    <row r="10563" spans="1:2" x14ac:dyDescent="0.25">
      <c r="A10563" s="1" t="s">
        <v>11035</v>
      </c>
      <c r="B10563" s="124">
        <v>20.53</v>
      </c>
    </row>
    <row r="10564" spans="1:2" x14ac:dyDescent="0.25">
      <c r="A10564" s="1" t="s">
        <v>11036</v>
      </c>
      <c r="B10564" s="124">
        <v>19.05</v>
      </c>
    </row>
    <row r="10565" spans="1:2" x14ac:dyDescent="0.25">
      <c r="A10565" s="1" t="s">
        <v>11037</v>
      </c>
      <c r="B10565" s="124">
        <v>15.26</v>
      </c>
    </row>
    <row r="10566" spans="1:2" x14ac:dyDescent="0.25">
      <c r="A10566" s="1" t="s">
        <v>11038</v>
      </c>
      <c r="B10566" s="124">
        <v>13.85</v>
      </c>
    </row>
    <row r="10567" spans="1:2" x14ac:dyDescent="0.25">
      <c r="A10567" s="1" t="s">
        <v>11039</v>
      </c>
      <c r="B10567" s="124">
        <v>39.82</v>
      </c>
    </row>
    <row r="10568" spans="1:2" x14ac:dyDescent="0.25">
      <c r="A10568" s="1" t="s">
        <v>11040</v>
      </c>
      <c r="B10568" s="124">
        <v>36.56</v>
      </c>
    </row>
    <row r="10569" spans="1:2" x14ac:dyDescent="0.25">
      <c r="A10569" s="1" t="s">
        <v>11041</v>
      </c>
      <c r="B10569" s="124">
        <v>35.15</v>
      </c>
    </row>
    <row r="10570" spans="1:2" x14ac:dyDescent="0.25">
      <c r="A10570" s="1" t="s">
        <v>11042</v>
      </c>
      <c r="B10570" s="124">
        <v>31.9</v>
      </c>
    </row>
    <row r="10571" spans="1:2" x14ac:dyDescent="0.25">
      <c r="A10571" s="1" t="s">
        <v>11043</v>
      </c>
      <c r="B10571" s="124">
        <v>38.93</v>
      </c>
    </row>
    <row r="10572" spans="1:2" x14ac:dyDescent="0.25">
      <c r="A10572" s="1" t="s">
        <v>11044</v>
      </c>
      <c r="B10572" s="124">
        <v>35.57</v>
      </c>
    </row>
    <row r="10573" spans="1:2" x14ac:dyDescent="0.25">
      <c r="A10573" s="1" t="s">
        <v>11045</v>
      </c>
      <c r="B10573" s="124">
        <v>34.21</v>
      </c>
    </row>
    <row r="10574" spans="1:2" x14ac:dyDescent="0.25">
      <c r="A10574" s="1" t="s">
        <v>11046</v>
      </c>
      <c r="B10574" s="124">
        <v>31.03</v>
      </c>
    </row>
    <row r="10575" spans="1:2" x14ac:dyDescent="0.25">
      <c r="A10575" s="1" t="s">
        <v>11047</v>
      </c>
      <c r="B10575" s="124">
        <v>33.299999999999997</v>
      </c>
    </row>
    <row r="10576" spans="1:2" x14ac:dyDescent="0.25">
      <c r="A10576" s="1" t="s">
        <v>11048</v>
      </c>
      <c r="B10576" s="124">
        <v>30.05</v>
      </c>
    </row>
    <row r="10577" spans="1:2" x14ac:dyDescent="0.25">
      <c r="A10577" s="1" t="s">
        <v>11049</v>
      </c>
      <c r="B10577" s="124">
        <v>29.79</v>
      </c>
    </row>
    <row r="10578" spans="1:2" x14ac:dyDescent="0.25">
      <c r="A10578" s="1" t="s">
        <v>11050</v>
      </c>
      <c r="B10578" s="124">
        <v>26.92</v>
      </c>
    </row>
    <row r="10579" spans="1:2" x14ac:dyDescent="0.25">
      <c r="A10579" s="1" t="s">
        <v>11051</v>
      </c>
      <c r="B10579" s="124">
        <v>36.979999999999997</v>
      </c>
    </row>
    <row r="10580" spans="1:2" x14ac:dyDescent="0.25">
      <c r="A10580" s="1" t="s">
        <v>11052</v>
      </c>
      <c r="B10580" s="124">
        <v>34.69</v>
      </c>
    </row>
    <row r="10581" spans="1:2" x14ac:dyDescent="0.25">
      <c r="A10581" s="1" t="s">
        <v>11053</v>
      </c>
      <c r="B10581" s="124">
        <v>46.87</v>
      </c>
    </row>
    <row r="10582" spans="1:2" x14ac:dyDescent="0.25">
      <c r="A10582" s="1" t="s">
        <v>11054</v>
      </c>
      <c r="B10582" s="124">
        <v>44.57</v>
      </c>
    </row>
    <row r="10583" spans="1:2" x14ac:dyDescent="0.25">
      <c r="A10583" s="1" t="s">
        <v>11055</v>
      </c>
      <c r="B10583" s="124">
        <v>53.47</v>
      </c>
    </row>
    <row r="10584" spans="1:2" x14ac:dyDescent="0.25">
      <c r="A10584" s="1" t="s">
        <v>11056</v>
      </c>
      <c r="B10584" s="124">
        <v>50.56</v>
      </c>
    </row>
    <row r="10585" spans="1:2" x14ac:dyDescent="0.25">
      <c r="A10585" s="1" t="s">
        <v>11057</v>
      </c>
      <c r="B10585" s="124">
        <v>30.99</v>
      </c>
    </row>
    <row r="10586" spans="1:2" x14ac:dyDescent="0.25">
      <c r="A10586" s="1" t="s">
        <v>11058</v>
      </c>
      <c r="B10586" s="124">
        <v>27.89</v>
      </c>
    </row>
    <row r="10587" spans="1:2" x14ac:dyDescent="0.25">
      <c r="A10587" s="1" t="s">
        <v>11059</v>
      </c>
      <c r="B10587" s="124">
        <v>51.76</v>
      </c>
    </row>
    <row r="10588" spans="1:2" x14ac:dyDescent="0.25">
      <c r="A10588" s="1" t="s">
        <v>11060</v>
      </c>
      <c r="B10588" s="124">
        <v>46.93</v>
      </c>
    </row>
    <row r="10589" spans="1:2" x14ac:dyDescent="0.25">
      <c r="A10589" s="1" t="s">
        <v>11061</v>
      </c>
      <c r="B10589" s="124">
        <v>49.17</v>
      </c>
    </row>
    <row r="10590" spans="1:2" x14ac:dyDescent="0.25">
      <c r="A10590" s="1" t="s">
        <v>11062</v>
      </c>
      <c r="B10590" s="124">
        <v>44.38</v>
      </c>
    </row>
    <row r="10591" spans="1:2" x14ac:dyDescent="0.25">
      <c r="A10591" s="1" t="s">
        <v>11063</v>
      </c>
      <c r="B10591" s="124">
        <v>62.75</v>
      </c>
    </row>
    <row r="10592" spans="1:2" x14ac:dyDescent="0.25">
      <c r="A10592" s="1" t="s">
        <v>11064</v>
      </c>
      <c r="B10592" s="124">
        <v>57.8</v>
      </c>
    </row>
    <row r="10593" spans="1:2" x14ac:dyDescent="0.25">
      <c r="A10593" s="1" t="s">
        <v>11065</v>
      </c>
      <c r="B10593" s="124">
        <v>61.15</v>
      </c>
    </row>
    <row r="10594" spans="1:2" x14ac:dyDescent="0.25">
      <c r="A10594" s="1" t="s">
        <v>11066</v>
      </c>
      <c r="B10594" s="124">
        <v>56.23</v>
      </c>
    </row>
    <row r="10595" spans="1:2" x14ac:dyDescent="0.25">
      <c r="A10595" s="1" t="s">
        <v>11067</v>
      </c>
      <c r="B10595" s="124">
        <v>56.35</v>
      </c>
    </row>
    <row r="10596" spans="1:2" x14ac:dyDescent="0.25">
      <c r="A10596" s="1" t="s">
        <v>11068</v>
      </c>
      <c r="B10596" s="124">
        <v>51.54</v>
      </c>
    </row>
    <row r="10597" spans="1:2" x14ac:dyDescent="0.25">
      <c r="A10597" s="1" t="s">
        <v>11069</v>
      </c>
      <c r="B10597" s="124">
        <v>58.95</v>
      </c>
    </row>
    <row r="10598" spans="1:2" x14ac:dyDescent="0.25">
      <c r="A10598" s="1" t="s">
        <v>11070</v>
      </c>
      <c r="B10598" s="124">
        <v>53.3</v>
      </c>
    </row>
    <row r="10599" spans="1:2" x14ac:dyDescent="0.25">
      <c r="A10599" s="1" t="s">
        <v>11071</v>
      </c>
      <c r="B10599" s="124">
        <v>56.56</v>
      </c>
    </row>
    <row r="10600" spans="1:2" x14ac:dyDescent="0.25">
      <c r="A10600" s="1" t="s">
        <v>11072</v>
      </c>
      <c r="B10600" s="124">
        <v>50.86</v>
      </c>
    </row>
    <row r="10601" spans="1:2" x14ac:dyDescent="0.25">
      <c r="A10601" s="1" t="s">
        <v>11073</v>
      </c>
      <c r="B10601" s="124">
        <v>52.9</v>
      </c>
    </row>
    <row r="10602" spans="1:2" x14ac:dyDescent="0.25">
      <c r="A10602" s="1" t="s">
        <v>11074</v>
      </c>
      <c r="B10602" s="124">
        <v>47.53</v>
      </c>
    </row>
    <row r="10603" spans="1:2" x14ac:dyDescent="0.25">
      <c r="A10603" s="1" t="s">
        <v>11075</v>
      </c>
      <c r="B10603" s="124">
        <v>46.21</v>
      </c>
    </row>
    <row r="10604" spans="1:2" x14ac:dyDescent="0.25">
      <c r="A10604" s="1" t="s">
        <v>11076</v>
      </c>
      <c r="B10604" s="124">
        <v>41.27</v>
      </c>
    </row>
    <row r="10605" spans="1:2" x14ac:dyDescent="0.25">
      <c r="A10605" s="1" t="s">
        <v>11077</v>
      </c>
      <c r="B10605" s="124">
        <v>20.61</v>
      </c>
    </row>
    <row r="10606" spans="1:2" x14ac:dyDescent="0.25">
      <c r="A10606" s="1" t="s">
        <v>11078</v>
      </c>
      <c r="B10606" s="124">
        <v>18.07</v>
      </c>
    </row>
    <row r="10607" spans="1:2" x14ac:dyDescent="0.25">
      <c r="A10607" s="1" t="s">
        <v>11079</v>
      </c>
      <c r="B10607" s="124">
        <v>22.74</v>
      </c>
    </row>
    <row r="10608" spans="1:2" x14ac:dyDescent="0.25">
      <c r="A10608" s="1" t="s">
        <v>11080</v>
      </c>
      <c r="B10608" s="124">
        <v>20.190000000000001</v>
      </c>
    </row>
    <row r="10609" spans="1:2" x14ac:dyDescent="0.25">
      <c r="A10609" s="1" t="s">
        <v>11081</v>
      </c>
      <c r="B10609" s="124">
        <v>27.99</v>
      </c>
    </row>
    <row r="10610" spans="1:2" x14ac:dyDescent="0.25">
      <c r="A10610" s="1" t="s">
        <v>11082</v>
      </c>
      <c r="B10610" s="124">
        <v>25.69</v>
      </c>
    </row>
    <row r="10611" spans="1:2" x14ac:dyDescent="0.25">
      <c r="A10611" s="1" t="s">
        <v>23753</v>
      </c>
      <c r="B10611" s="124">
        <v>23.68</v>
      </c>
    </row>
    <row r="10612" spans="1:2" x14ac:dyDescent="0.25">
      <c r="A10612" s="1" t="s">
        <v>23754</v>
      </c>
      <c r="B10612" s="124">
        <v>21.38</v>
      </c>
    </row>
    <row r="10613" spans="1:2" x14ac:dyDescent="0.25">
      <c r="A10613" s="1" t="s">
        <v>23755</v>
      </c>
      <c r="B10613" s="124">
        <v>30.34</v>
      </c>
    </row>
    <row r="10614" spans="1:2" x14ac:dyDescent="0.25">
      <c r="A10614" s="1" t="s">
        <v>23756</v>
      </c>
      <c r="B10614" s="124">
        <v>27.76</v>
      </c>
    </row>
    <row r="10615" spans="1:2" x14ac:dyDescent="0.25">
      <c r="A10615" s="1" t="s">
        <v>23757</v>
      </c>
      <c r="B10615" s="124">
        <v>25.95</v>
      </c>
    </row>
    <row r="10616" spans="1:2" x14ac:dyDescent="0.25">
      <c r="A10616" s="1" t="s">
        <v>23758</v>
      </c>
      <c r="B10616" s="124">
        <v>23.36</v>
      </c>
    </row>
    <row r="10617" spans="1:2" x14ac:dyDescent="0.25">
      <c r="A10617" s="1" t="s">
        <v>11083</v>
      </c>
      <c r="B10617" s="124">
        <v>46.69</v>
      </c>
    </row>
    <row r="10618" spans="1:2" x14ac:dyDescent="0.25">
      <c r="A10618" s="1" t="s">
        <v>11084</v>
      </c>
      <c r="B10618" s="124">
        <v>42.84</v>
      </c>
    </row>
    <row r="10619" spans="1:2" x14ac:dyDescent="0.25">
      <c r="A10619" s="1" t="s">
        <v>11085</v>
      </c>
      <c r="B10619" s="124">
        <v>54.36</v>
      </c>
    </row>
    <row r="10620" spans="1:2" x14ac:dyDescent="0.25">
      <c r="A10620" s="1" t="s">
        <v>11086</v>
      </c>
      <c r="B10620" s="124">
        <v>50.4</v>
      </c>
    </row>
    <row r="10621" spans="1:2" x14ac:dyDescent="0.25">
      <c r="A10621" s="1" t="s">
        <v>11087</v>
      </c>
      <c r="B10621" s="124">
        <v>17.079999999999998</v>
      </c>
    </row>
    <row r="10622" spans="1:2" x14ac:dyDescent="0.25">
      <c r="A10622" s="1" t="s">
        <v>11088</v>
      </c>
      <c r="B10622" s="124">
        <v>14.81</v>
      </c>
    </row>
    <row r="10623" spans="1:2" x14ac:dyDescent="0.25">
      <c r="A10623" s="1" t="s">
        <v>11089</v>
      </c>
      <c r="B10623" s="124">
        <v>18.11</v>
      </c>
    </row>
    <row r="10624" spans="1:2" x14ac:dyDescent="0.25">
      <c r="A10624" s="1" t="s">
        <v>11090</v>
      </c>
      <c r="B10624" s="124">
        <v>15.71</v>
      </c>
    </row>
    <row r="10625" spans="1:2" x14ac:dyDescent="0.25">
      <c r="A10625" s="1" t="s">
        <v>11091</v>
      </c>
      <c r="B10625" s="124">
        <v>17.98</v>
      </c>
    </row>
    <row r="10626" spans="1:2" x14ac:dyDescent="0.25">
      <c r="A10626" s="1" t="s">
        <v>11092</v>
      </c>
      <c r="B10626" s="124">
        <v>15.59</v>
      </c>
    </row>
    <row r="10627" spans="1:2" x14ac:dyDescent="0.25">
      <c r="A10627" s="1" t="s">
        <v>11093</v>
      </c>
      <c r="B10627" s="124">
        <v>1039.6099999999999</v>
      </c>
    </row>
    <row r="10628" spans="1:2" x14ac:dyDescent="0.25">
      <c r="A10628" s="1" t="s">
        <v>11095</v>
      </c>
      <c r="B10628" s="124">
        <v>958.72</v>
      </c>
    </row>
    <row r="10629" spans="1:2" x14ac:dyDescent="0.25">
      <c r="A10629" s="1" t="s">
        <v>11096</v>
      </c>
      <c r="B10629" s="124">
        <v>960.94</v>
      </c>
    </row>
    <row r="10630" spans="1:2" x14ac:dyDescent="0.25">
      <c r="A10630" s="1" t="s">
        <v>11097</v>
      </c>
      <c r="B10630" s="124">
        <v>874.3</v>
      </c>
    </row>
    <row r="10631" spans="1:2" x14ac:dyDescent="0.25">
      <c r="A10631" s="1" t="s">
        <v>11098</v>
      </c>
      <c r="B10631" s="124">
        <v>14.32</v>
      </c>
    </row>
    <row r="10632" spans="1:2" x14ac:dyDescent="0.25">
      <c r="A10632" s="1" t="s">
        <v>11099</v>
      </c>
      <c r="B10632" s="124">
        <v>13.17</v>
      </c>
    </row>
    <row r="10633" spans="1:2" x14ac:dyDescent="0.25">
      <c r="A10633" s="1" t="s">
        <v>11100</v>
      </c>
      <c r="B10633" s="124">
        <v>37.4</v>
      </c>
    </row>
    <row r="10634" spans="1:2" x14ac:dyDescent="0.25">
      <c r="A10634" s="1" t="s">
        <v>11101</v>
      </c>
      <c r="B10634" s="124">
        <v>34.869999999999997</v>
      </c>
    </row>
    <row r="10635" spans="1:2" x14ac:dyDescent="0.25">
      <c r="A10635" s="1" t="s">
        <v>11102</v>
      </c>
      <c r="B10635" s="124">
        <v>107.14</v>
      </c>
    </row>
    <row r="10636" spans="1:2" x14ac:dyDescent="0.25">
      <c r="A10636" s="1" t="s">
        <v>11103</v>
      </c>
      <c r="B10636" s="124">
        <v>105.99</v>
      </c>
    </row>
    <row r="10637" spans="1:2" x14ac:dyDescent="0.25">
      <c r="A10637" s="1" t="s">
        <v>11104</v>
      </c>
      <c r="B10637" s="124">
        <v>183.02</v>
      </c>
    </row>
    <row r="10638" spans="1:2" x14ac:dyDescent="0.25">
      <c r="A10638" s="1" t="s">
        <v>11105</v>
      </c>
      <c r="B10638" s="124">
        <v>175.18</v>
      </c>
    </row>
    <row r="10639" spans="1:2" x14ac:dyDescent="0.25">
      <c r="A10639" s="1" t="s">
        <v>11106</v>
      </c>
      <c r="B10639" s="124">
        <v>345.53</v>
      </c>
    </row>
    <row r="10640" spans="1:2" x14ac:dyDescent="0.25">
      <c r="A10640" s="1" t="s">
        <v>11107</v>
      </c>
      <c r="B10640" s="124">
        <v>337.69</v>
      </c>
    </row>
    <row r="10641" spans="1:2" x14ac:dyDescent="0.25">
      <c r="A10641" s="1" t="s">
        <v>11108</v>
      </c>
      <c r="B10641" s="124">
        <v>174.48</v>
      </c>
    </row>
    <row r="10642" spans="1:2" x14ac:dyDescent="0.25">
      <c r="A10642" s="1" t="s">
        <v>11109</v>
      </c>
      <c r="B10642" s="124">
        <v>168.77</v>
      </c>
    </row>
    <row r="10643" spans="1:2" x14ac:dyDescent="0.25">
      <c r="A10643" s="1" t="s">
        <v>11110</v>
      </c>
      <c r="B10643" s="124">
        <v>335.15</v>
      </c>
    </row>
    <row r="10644" spans="1:2" x14ac:dyDescent="0.25">
      <c r="A10644" s="1" t="s">
        <v>11111</v>
      </c>
      <c r="B10644" s="124">
        <v>327.33</v>
      </c>
    </row>
    <row r="10645" spans="1:2" x14ac:dyDescent="0.25">
      <c r="A10645" s="1" t="s">
        <v>11112</v>
      </c>
      <c r="B10645" s="124">
        <v>138.09</v>
      </c>
    </row>
    <row r="10646" spans="1:2" x14ac:dyDescent="0.25">
      <c r="A10646" s="1" t="s">
        <v>11113</v>
      </c>
      <c r="B10646" s="124">
        <v>130.26</v>
      </c>
    </row>
    <row r="10647" spans="1:2" x14ac:dyDescent="0.25">
      <c r="A10647" s="1" t="s">
        <v>23759</v>
      </c>
      <c r="B10647" s="124">
        <v>190.58</v>
      </c>
    </row>
    <row r="10648" spans="1:2" x14ac:dyDescent="0.25">
      <c r="A10648" s="1" t="s">
        <v>23760</v>
      </c>
      <c r="B10648" s="124">
        <v>179.14</v>
      </c>
    </row>
    <row r="10649" spans="1:2" x14ac:dyDescent="0.25">
      <c r="A10649" s="1" t="s">
        <v>23761</v>
      </c>
      <c r="B10649" s="124">
        <v>179.33</v>
      </c>
    </row>
    <row r="10650" spans="1:2" x14ac:dyDescent="0.25">
      <c r="A10650" s="1" t="s">
        <v>23762</v>
      </c>
      <c r="B10650" s="124">
        <v>171.21</v>
      </c>
    </row>
    <row r="10651" spans="1:2" x14ac:dyDescent="0.25">
      <c r="A10651" s="1" t="s">
        <v>23763</v>
      </c>
      <c r="B10651" s="124">
        <v>141.88</v>
      </c>
    </row>
    <row r="10652" spans="1:2" x14ac:dyDescent="0.25">
      <c r="A10652" s="1" t="s">
        <v>23764</v>
      </c>
      <c r="B10652" s="124">
        <v>134.37</v>
      </c>
    </row>
    <row r="10653" spans="1:2" x14ac:dyDescent="0.25">
      <c r="A10653" s="1" t="s">
        <v>11114</v>
      </c>
      <c r="B10653" s="124">
        <v>88.3</v>
      </c>
    </row>
    <row r="10654" spans="1:2" x14ac:dyDescent="0.25">
      <c r="A10654" s="1" t="s">
        <v>11115</v>
      </c>
      <c r="B10654" s="124">
        <v>79.319999999999993</v>
      </c>
    </row>
    <row r="10655" spans="1:2" x14ac:dyDescent="0.25">
      <c r="A10655" s="1" t="s">
        <v>11116</v>
      </c>
      <c r="B10655" s="124">
        <v>258.81</v>
      </c>
    </row>
    <row r="10656" spans="1:2" x14ac:dyDescent="0.25">
      <c r="A10656" s="1" t="s">
        <v>11117</v>
      </c>
      <c r="B10656" s="124">
        <v>250.07</v>
      </c>
    </row>
    <row r="10657" spans="1:2" x14ac:dyDescent="0.25">
      <c r="A10657" s="1" t="s">
        <v>11118</v>
      </c>
      <c r="B10657" s="124">
        <v>208.26</v>
      </c>
    </row>
    <row r="10658" spans="1:2" x14ac:dyDescent="0.25">
      <c r="A10658" s="1" t="s">
        <v>11119</v>
      </c>
      <c r="B10658" s="124">
        <v>203.46</v>
      </c>
    </row>
    <row r="10659" spans="1:2" x14ac:dyDescent="0.25">
      <c r="A10659" s="1" t="s">
        <v>11120</v>
      </c>
      <c r="B10659" s="124">
        <v>304.3</v>
      </c>
    </row>
    <row r="10660" spans="1:2" x14ac:dyDescent="0.25">
      <c r="A10660" s="1" t="s">
        <v>11121</v>
      </c>
      <c r="B10660" s="124">
        <v>295.55</v>
      </c>
    </row>
    <row r="10661" spans="1:2" x14ac:dyDescent="0.25">
      <c r="A10661" s="1" t="s">
        <v>11122</v>
      </c>
      <c r="B10661" s="124">
        <v>253.75</v>
      </c>
    </row>
    <row r="10662" spans="1:2" x14ac:dyDescent="0.25">
      <c r="A10662" s="1" t="s">
        <v>11123</v>
      </c>
      <c r="B10662" s="124">
        <v>248.94</v>
      </c>
    </row>
    <row r="10663" spans="1:2" x14ac:dyDescent="0.25">
      <c r="A10663" s="1" t="s">
        <v>11124</v>
      </c>
      <c r="B10663" s="124">
        <v>194.45</v>
      </c>
    </row>
    <row r="10664" spans="1:2" x14ac:dyDescent="0.25">
      <c r="A10664" s="1" t="s">
        <v>11125</v>
      </c>
      <c r="B10664" s="124">
        <v>185.71</v>
      </c>
    </row>
    <row r="10665" spans="1:2" x14ac:dyDescent="0.25">
      <c r="A10665" s="1" t="s">
        <v>11126</v>
      </c>
      <c r="B10665" s="124">
        <v>143.9</v>
      </c>
    </row>
    <row r="10666" spans="1:2" x14ac:dyDescent="0.25">
      <c r="A10666" s="1" t="s">
        <v>11127</v>
      </c>
      <c r="B10666" s="124">
        <v>139.1</v>
      </c>
    </row>
    <row r="10667" spans="1:2" x14ac:dyDescent="0.25">
      <c r="A10667" s="1" t="s">
        <v>11128</v>
      </c>
      <c r="B10667" s="124">
        <v>293.39</v>
      </c>
    </row>
    <row r="10668" spans="1:2" x14ac:dyDescent="0.25">
      <c r="A10668" s="1" t="s">
        <v>11129</v>
      </c>
      <c r="B10668" s="124">
        <v>284.64999999999998</v>
      </c>
    </row>
    <row r="10669" spans="1:2" x14ac:dyDescent="0.25">
      <c r="A10669" s="1" t="s">
        <v>11130</v>
      </c>
      <c r="B10669" s="124">
        <v>242.85</v>
      </c>
    </row>
    <row r="10670" spans="1:2" x14ac:dyDescent="0.25">
      <c r="A10670" s="1" t="s">
        <v>11131</v>
      </c>
      <c r="B10670" s="124">
        <v>238.04</v>
      </c>
    </row>
    <row r="10671" spans="1:2" x14ac:dyDescent="0.25">
      <c r="A10671" s="1" t="s">
        <v>11132</v>
      </c>
      <c r="B10671" s="124">
        <v>47.78</v>
      </c>
    </row>
    <row r="10672" spans="1:2" x14ac:dyDescent="0.25">
      <c r="A10672" s="1" t="s">
        <v>11133</v>
      </c>
      <c r="B10672" s="124">
        <v>41.71</v>
      </c>
    </row>
    <row r="10673" spans="1:2" x14ac:dyDescent="0.25">
      <c r="A10673" s="1" t="s">
        <v>11134</v>
      </c>
      <c r="B10673" s="124">
        <v>89.53</v>
      </c>
    </row>
    <row r="10674" spans="1:2" x14ac:dyDescent="0.25">
      <c r="A10674" s="1" t="s">
        <v>11135</v>
      </c>
      <c r="B10674" s="124">
        <v>79.599999999999994</v>
      </c>
    </row>
    <row r="10675" spans="1:2" x14ac:dyDescent="0.25">
      <c r="A10675" s="1" t="s">
        <v>11136</v>
      </c>
      <c r="B10675" s="124">
        <v>93.63</v>
      </c>
    </row>
    <row r="10676" spans="1:2" x14ac:dyDescent="0.25">
      <c r="A10676" s="1" t="s">
        <v>11137</v>
      </c>
      <c r="B10676" s="124">
        <v>83.7</v>
      </c>
    </row>
    <row r="10677" spans="1:2" x14ac:dyDescent="0.25">
      <c r="A10677" s="1" t="s">
        <v>11138</v>
      </c>
      <c r="B10677" s="124">
        <v>2.6</v>
      </c>
    </row>
    <row r="10678" spans="1:2" x14ac:dyDescent="0.25">
      <c r="A10678" s="1" t="s">
        <v>11139</v>
      </c>
      <c r="B10678" s="124">
        <v>2.2799999999999998</v>
      </c>
    </row>
    <row r="10679" spans="1:2" x14ac:dyDescent="0.25">
      <c r="A10679" s="1" t="s">
        <v>11140</v>
      </c>
      <c r="B10679" s="124">
        <v>75.78</v>
      </c>
    </row>
    <row r="10680" spans="1:2" x14ac:dyDescent="0.25">
      <c r="A10680" s="1" t="s">
        <v>11141</v>
      </c>
      <c r="B10680" s="124">
        <v>69.78</v>
      </c>
    </row>
    <row r="10681" spans="1:2" x14ac:dyDescent="0.25">
      <c r="A10681" s="1" t="s">
        <v>11142</v>
      </c>
      <c r="B10681" s="124">
        <v>82.39</v>
      </c>
    </row>
    <row r="10682" spans="1:2" x14ac:dyDescent="0.25">
      <c r="A10682" s="1" t="s">
        <v>11143</v>
      </c>
      <c r="B10682" s="124">
        <v>75.77</v>
      </c>
    </row>
    <row r="10683" spans="1:2" x14ac:dyDescent="0.25">
      <c r="A10683" s="1" t="s">
        <v>11144</v>
      </c>
      <c r="B10683" s="124">
        <v>44.93</v>
      </c>
    </row>
    <row r="10684" spans="1:2" x14ac:dyDescent="0.25">
      <c r="A10684" s="1" t="s">
        <v>11145</v>
      </c>
      <c r="B10684" s="124">
        <v>38.93</v>
      </c>
    </row>
    <row r="10685" spans="1:2" x14ac:dyDescent="0.25">
      <c r="A10685" s="1" t="s">
        <v>11146</v>
      </c>
      <c r="B10685" s="124">
        <v>45.57</v>
      </c>
    </row>
    <row r="10686" spans="1:2" x14ac:dyDescent="0.25">
      <c r="A10686" s="1" t="s">
        <v>11147</v>
      </c>
      <c r="B10686" s="124">
        <v>40</v>
      </c>
    </row>
    <row r="10687" spans="1:2" x14ac:dyDescent="0.25">
      <c r="A10687" s="1" t="s">
        <v>11148</v>
      </c>
      <c r="B10687" s="124">
        <v>47.61</v>
      </c>
    </row>
    <row r="10688" spans="1:2" x14ac:dyDescent="0.25">
      <c r="A10688" s="1" t="s">
        <v>11149</v>
      </c>
      <c r="B10688" s="124">
        <v>42.01</v>
      </c>
    </row>
    <row r="10689" spans="1:2" x14ac:dyDescent="0.25">
      <c r="A10689" s="1" t="s">
        <v>11150</v>
      </c>
      <c r="B10689" s="124">
        <v>31.12</v>
      </c>
    </row>
    <row r="10690" spans="1:2" x14ac:dyDescent="0.25">
      <c r="A10690" s="1" t="s">
        <v>11151</v>
      </c>
      <c r="B10690" s="124">
        <v>30.98</v>
      </c>
    </row>
    <row r="10691" spans="1:2" x14ac:dyDescent="0.25">
      <c r="A10691" s="1" t="s">
        <v>11152</v>
      </c>
      <c r="B10691" s="124">
        <v>122.53</v>
      </c>
    </row>
    <row r="10692" spans="1:2" x14ac:dyDescent="0.25">
      <c r="A10692" s="1" t="s">
        <v>11153</v>
      </c>
      <c r="B10692" s="124">
        <v>112.6</v>
      </c>
    </row>
    <row r="10693" spans="1:2" x14ac:dyDescent="0.25">
      <c r="A10693" s="1" t="s">
        <v>11154</v>
      </c>
      <c r="B10693" s="124">
        <v>80.78</v>
      </c>
    </row>
    <row r="10694" spans="1:2" x14ac:dyDescent="0.25">
      <c r="A10694" s="1" t="s">
        <v>11155</v>
      </c>
      <c r="B10694" s="124">
        <v>74.709999999999994</v>
      </c>
    </row>
    <row r="10695" spans="1:2" x14ac:dyDescent="0.25">
      <c r="A10695" s="1" t="s">
        <v>11156</v>
      </c>
      <c r="B10695" s="124">
        <v>115.39</v>
      </c>
    </row>
    <row r="10696" spans="1:2" x14ac:dyDescent="0.25">
      <c r="A10696" s="1" t="s">
        <v>11157</v>
      </c>
      <c r="B10696" s="124">
        <v>108.77</v>
      </c>
    </row>
    <row r="10697" spans="1:2" x14ac:dyDescent="0.25">
      <c r="A10697" s="1" t="s">
        <v>11158</v>
      </c>
      <c r="B10697" s="124">
        <v>219.01</v>
      </c>
    </row>
    <row r="10698" spans="1:2" x14ac:dyDescent="0.25">
      <c r="A10698" s="1" t="s">
        <v>11159</v>
      </c>
      <c r="B10698" s="124">
        <v>195.87</v>
      </c>
    </row>
    <row r="10699" spans="1:2" x14ac:dyDescent="0.25">
      <c r="A10699" s="1" t="s">
        <v>11160</v>
      </c>
      <c r="B10699" s="124">
        <v>215.8</v>
      </c>
    </row>
    <row r="10700" spans="1:2" x14ac:dyDescent="0.25">
      <c r="A10700" s="1" t="s">
        <v>11161</v>
      </c>
      <c r="B10700" s="124">
        <v>192.06</v>
      </c>
    </row>
    <row r="10701" spans="1:2" x14ac:dyDescent="0.25">
      <c r="A10701" s="1" t="s">
        <v>11162</v>
      </c>
      <c r="B10701" s="124">
        <v>140.22999999999999</v>
      </c>
    </row>
    <row r="10702" spans="1:2" x14ac:dyDescent="0.25">
      <c r="A10702" s="1" t="s">
        <v>11163</v>
      </c>
      <c r="B10702" s="124">
        <v>129.1</v>
      </c>
    </row>
    <row r="10703" spans="1:2" x14ac:dyDescent="0.25">
      <c r="A10703" s="1" t="s">
        <v>11164</v>
      </c>
      <c r="B10703" s="124">
        <v>133.09</v>
      </c>
    </row>
    <row r="10704" spans="1:2" x14ac:dyDescent="0.25">
      <c r="A10704" s="1" t="s">
        <v>11165</v>
      </c>
      <c r="B10704" s="124">
        <v>125.27</v>
      </c>
    </row>
    <row r="10705" spans="1:2" x14ac:dyDescent="0.25">
      <c r="A10705" s="1" t="s">
        <v>23332</v>
      </c>
      <c r="B10705" s="124">
        <v>93.23</v>
      </c>
    </row>
    <row r="10706" spans="1:2" x14ac:dyDescent="0.25">
      <c r="A10706" s="1" t="s">
        <v>23333</v>
      </c>
      <c r="B10706" s="124">
        <v>87.82</v>
      </c>
    </row>
    <row r="10707" spans="1:2" x14ac:dyDescent="0.25">
      <c r="A10707" s="1" t="s">
        <v>11166</v>
      </c>
      <c r="B10707" s="124">
        <v>109.24</v>
      </c>
    </row>
    <row r="10708" spans="1:2" x14ac:dyDescent="0.25">
      <c r="A10708" s="1" t="s">
        <v>11167</v>
      </c>
      <c r="B10708" s="124">
        <v>103.84</v>
      </c>
    </row>
    <row r="10709" spans="1:2" x14ac:dyDescent="0.25">
      <c r="A10709" s="1" t="s">
        <v>11168</v>
      </c>
      <c r="B10709" s="124">
        <v>135.62</v>
      </c>
    </row>
    <row r="10710" spans="1:2" x14ac:dyDescent="0.25">
      <c r="A10710" s="1" t="s">
        <v>11169</v>
      </c>
      <c r="B10710" s="124">
        <v>129.6</v>
      </c>
    </row>
    <row r="10711" spans="1:2" x14ac:dyDescent="0.25">
      <c r="A10711" s="1" t="s">
        <v>11170</v>
      </c>
      <c r="B10711" s="124">
        <v>154.91</v>
      </c>
    </row>
    <row r="10712" spans="1:2" x14ac:dyDescent="0.25">
      <c r="A10712" s="1" t="s">
        <v>11171</v>
      </c>
      <c r="B10712" s="124">
        <v>146.13999999999999</v>
      </c>
    </row>
    <row r="10713" spans="1:2" x14ac:dyDescent="0.25">
      <c r="A10713" s="1" t="s">
        <v>11172</v>
      </c>
      <c r="B10713" s="124">
        <v>139.24</v>
      </c>
    </row>
    <row r="10714" spans="1:2" x14ac:dyDescent="0.25">
      <c r="A10714" s="1" t="s">
        <v>11173</v>
      </c>
      <c r="B10714" s="124">
        <v>131.13</v>
      </c>
    </row>
    <row r="10715" spans="1:2" x14ac:dyDescent="0.25">
      <c r="A10715" s="1" t="s">
        <v>11174</v>
      </c>
      <c r="B10715" s="124">
        <v>145.93</v>
      </c>
    </row>
    <row r="10716" spans="1:2" x14ac:dyDescent="0.25">
      <c r="A10716" s="1" t="s">
        <v>11175</v>
      </c>
      <c r="B10716" s="124">
        <v>138.36000000000001</v>
      </c>
    </row>
    <row r="10717" spans="1:2" x14ac:dyDescent="0.25">
      <c r="A10717" s="1" t="s">
        <v>11176</v>
      </c>
      <c r="B10717" s="124">
        <v>130.26</v>
      </c>
    </row>
    <row r="10718" spans="1:2" x14ac:dyDescent="0.25">
      <c r="A10718" s="1" t="s">
        <v>11177</v>
      </c>
      <c r="B10718" s="124">
        <v>123.35</v>
      </c>
    </row>
    <row r="10719" spans="1:2" x14ac:dyDescent="0.25">
      <c r="A10719" s="1" t="s">
        <v>11178</v>
      </c>
      <c r="B10719" s="124">
        <v>154.6</v>
      </c>
    </row>
    <row r="10720" spans="1:2" x14ac:dyDescent="0.25">
      <c r="A10720" s="1" t="s">
        <v>11179</v>
      </c>
      <c r="B10720" s="124">
        <v>147.03</v>
      </c>
    </row>
    <row r="10721" spans="1:2" x14ac:dyDescent="0.25">
      <c r="A10721" s="1" t="s">
        <v>11180</v>
      </c>
      <c r="B10721" s="124">
        <v>138.93</v>
      </c>
    </row>
    <row r="10722" spans="1:2" x14ac:dyDescent="0.25">
      <c r="A10722" s="1" t="s">
        <v>11181</v>
      </c>
      <c r="B10722" s="124">
        <v>132.02000000000001</v>
      </c>
    </row>
    <row r="10723" spans="1:2" x14ac:dyDescent="0.25">
      <c r="A10723" s="1" t="s">
        <v>11182</v>
      </c>
      <c r="B10723" s="124">
        <v>128.63999999999999</v>
      </c>
    </row>
    <row r="10724" spans="1:2" x14ac:dyDescent="0.25">
      <c r="A10724" s="1" t="s">
        <v>11183</v>
      </c>
      <c r="B10724" s="124">
        <v>118.71</v>
      </c>
    </row>
    <row r="10725" spans="1:2" x14ac:dyDescent="0.25">
      <c r="A10725" s="1" t="s">
        <v>11184</v>
      </c>
      <c r="B10725" s="124">
        <v>117.4</v>
      </c>
    </row>
    <row r="10726" spans="1:2" x14ac:dyDescent="0.25">
      <c r="A10726" s="1" t="s">
        <v>11185</v>
      </c>
      <c r="B10726" s="124">
        <v>110.78</v>
      </c>
    </row>
    <row r="10727" spans="1:2" x14ac:dyDescent="0.25">
      <c r="A10727" s="1" t="s">
        <v>11186</v>
      </c>
      <c r="B10727" s="124">
        <v>79.95</v>
      </c>
    </row>
    <row r="10728" spans="1:2" x14ac:dyDescent="0.25">
      <c r="A10728" s="1" t="s">
        <v>11187</v>
      </c>
      <c r="B10728" s="124">
        <v>73.94</v>
      </c>
    </row>
    <row r="10729" spans="1:2" x14ac:dyDescent="0.25">
      <c r="A10729" s="1" t="s">
        <v>11188</v>
      </c>
      <c r="B10729" s="124">
        <v>329.18</v>
      </c>
    </row>
    <row r="10730" spans="1:2" x14ac:dyDescent="0.25">
      <c r="A10730" s="1" t="s">
        <v>11189</v>
      </c>
      <c r="B10730" s="124">
        <v>294.08999999999997</v>
      </c>
    </row>
    <row r="10731" spans="1:2" x14ac:dyDescent="0.25">
      <c r="A10731" s="1" t="s">
        <v>11190</v>
      </c>
      <c r="B10731" s="124">
        <v>417.27</v>
      </c>
    </row>
    <row r="10732" spans="1:2" x14ac:dyDescent="0.25">
      <c r="A10732" s="1" t="s">
        <v>11191</v>
      </c>
      <c r="B10732" s="124">
        <v>370.69</v>
      </c>
    </row>
    <row r="10733" spans="1:2" x14ac:dyDescent="0.25">
      <c r="A10733" s="1" t="s">
        <v>11192</v>
      </c>
      <c r="B10733" s="124">
        <v>460.58</v>
      </c>
    </row>
    <row r="10734" spans="1:2" x14ac:dyDescent="0.25">
      <c r="A10734" s="1" t="s">
        <v>11193</v>
      </c>
      <c r="B10734" s="124">
        <v>408.21</v>
      </c>
    </row>
    <row r="10735" spans="1:2" x14ac:dyDescent="0.25">
      <c r="A10735" s="1" t="s">
        <v>11194</v>
      </c>
      <c r="B10735" s="124">
        <v>591.70000000000005</v>
      </c>
    </row>
    <row r="10736" spans="1:2" x14ac:dyDescent="0.25">
      <c r="A10736" s="1" t="s">
        <v>11195</v>
      </c>
      <c r="B10736" s="124">
        <v>522.09</v>
      </c>
    </row>
    <row r="10737" spans="1:2" x14ac:dyDescent="0.25">
      <c r="A10737" s="1" t="s">
        <v>11196</v>
      </c>
      <c r="B10737" s="124">
        <v>421.74</v>
      </c>
    </row>
    <row r="10738" spans="1:2" x14ac:dyDescent="0.25">
      <c r="A10738" s="1" t="s">
        <v>11197</v>
      </c>
      <c r="B10738" s="124">
        <v>406.85</v>
      </c>
    </row>
    <row r="10739" spans="1:2" x14ac:dyDescent="0.25">
      <c r="A10739" s="1" t="s">
        <v>11198</v>
      </c>
      <c r="B10739" s="124">
        <v>405.78</v>
      </c>
    </row>
    <row r="10740" spans="1:2" x14ac:dyDescent="0.25">
      <c r="A10740" s="1" t="s">
        <v>11199</v>
      </c>
      <c r="B10740" s="124">
        <v>391.41</v>
      </c>
    </row>
    <row r="10741" spans="1:2" x14ac:dyDescent="0.25">
      <c r="A10741" s="1" t="s">
        <v>11200</v>
      </c>
      <c r="B10741" s="124">
        <v>66.45</v>
      </c>
    </row>
    <row r="10742" spans="1:2" x14ac:dyDescent="0.25">
      <c r="A10742" s="1" t="s">
        <v>11201</v>
      </c>
      <c r="B10742" s="124">
        <v>62.95</v>
      </c>
    </row>
    <row r="10743" spans="1:2" x14ac:dyDescent="0.25">
      <c r="A10743" s="1" t="s">
        <v>11202</v>
      </c>
      <c r="B10743" s="124">
        <v>58.27</v>
      </c>
    </row>
    <row r="10744" spans="1:2" x14ac:dyDescent="0.25">
      <c r="A10744" s="1" t="s">
        <v>11203</v>
      </c>
      <c r="B10744" s="124">
        <v>54.86</v>
      </c>
    </row>
    <row r="10745" spans="1:2" x14ac:dyDescent="0.25">
      <c r="A10745" s="1" t="s">
        <v>11204</v>
      </c>
      <c r="B10745" s="124">
        <v>476.74</v>
      </c>
    </row>
    <row r="10746" spans="1:2" x14ac:dyDescent="0.25">
      <c r="A10746" s="1" t="s">
        <v>11205</v>
      </c>
      <c r="B10746" s="124">
        <v>461.85</v>
      </c>
    </row>
    <row r="10747" spans="1:2" x14ac:dyDescent="0.25">
      <c r="A10747" s="1" t="s">
        <v>11206</v>
      </c>
      <c r="B10747" s="124">
        <v>460.78</v>
      </c>
    </row>
    <row r="10748" spans="1:2" x14ac:dyDescent="0.25">
      <c r="A10748" s="1" t="s">
        <v>11207</v>
      </c>
      <c r="B10748" s="124">
        <v>446.41</v>
      </c>
    </row>
    <row r="10749" spans="1:2" x14ac:dyDescent="0.25">
      <c r="A10749" s="1" t="s">
        <v>11208</v>
      </c>
      <c r="B10749" s="124">
        <v>455.23</v>
      </c>
    </row>
    <row r="10750" spans="1:2" x14ac:dyDescent="0.25">
      <c r="A10750" s="1" t="s">
        <v>11209</v>
      </c>
      <c r="B10750" s="124">
        <v>443.2</v>
      </c>
    </row>
    <row r="10751" spans="1:2" x14ac:dyDescent="0.25">
      <c r="A10751" s="1" t="s">
        <v>11210</v>
      </c>
      <c r="B10751" s="124">
        <v>439.27</v>
      </c>
    </row>
    <row r="10752" spans="1:2" x14ac:dyDescent="0.25">
      <c r="A10752" s="1" t="s">
        <v>11211</v>
      </c>
      <c r="B10752" s="124">
        <v>427.77</v>
      </c>
    </row>
    <row r="10753" spans="1:2" x14ac:dyDescent="0.25">
      <c r="A10753" s="1" t="s">
        <v>11212</v>
      </c>
      <c r="B10753" s="124">
        <v>73.260000000000005</v>
      </c>
    </row>
    <row r="10754" spans="1:2" x14ac:dyDescent="0.25">
      <c r="A10754" s="1" t="s">
        <v>11213</v>
      </c>
      <c r="B10754" s="124">
        <v>70.260000000000005</v>
      </c>
    </row>
    <row r="10755" spans="1:2" x14ac:dyDescent="0.25">
      <c r="A10755" s="1" t="s">
        <v>11214</v>
      </c>
      <c r="B10755" s="124">
        <v>79.11</v>
      </c>
    </row>
    <row r="10756" spans="1:2" x14ac:dyDescent="0.25">
      <c r="A10756" s="1" t="s">
        <v>11215</v>
      </c>
      <c r="B10756" s="124">
        <v>76.06</v>
      </c>
    </row>
    <row r="10757" spans="1:2" x14ac:dyDescent="0.25">
      <c r="A10757" s="1" t="s">
        <v>11216</v>
      </c>
      <c r="B10757" s="124">
        <v>100.58</v>
      </c>
    </row>
    <row r="10758" spans="1:2" x14ac:dyDescent="0.25">
      <c r="A10758" s="1" t="s">
        <v>11217</v>
      </c>
      <c r="B10758" s="124">
        <v>97.47</v>
      </c>
    </row>
    <row r="10759" spans="1:2" x14ac:dyDescent="0.25">
      <c r="A10759" s="1" t="s">
        <v>11218</v>
      </c>
      <c r="B10759" s="124">
        <v>35.39</v>
      </c>
    </row>
    <row r="10760" spans="1:2" x14ac:dyDescent="0.25">
      <c r="A10760" s="1" t="s">
        <v>11219</v>
      </c>
      <c r="B10760" s="124">
        <v>33.4</v>
      </c>
    </row>
    <row r="10761" spans="1:2" x14ac:dyDescent="0.25">
      <c r="A10761" s="1" t="s">
        <v>11220</v>
      </c>
      <c r="B10761" s="124">
        <v>64.55</v>
      </c>
    </row>
    <row r="10762" spans="1:2" x14ac:dyDescent="0.25">
      <c r="A10762" s="1" t="s">
        <v>11221</v>
      </c>
      <c r="B10762" s="124">
        <v>62.02</v>
      </c>
    </row>
    <row r="10763" spans="1:2" x14ac:dyDescent="0.25">
      <c r="A10763" s="1" t="s">
        <v>11222</v>
      </c>
      <c r="B10763" s="124">
        <v>98.65</v>
      </c>
    </row>
    <row r="10764" spans="1:2" x14ac:dyDescent="0.25">
      <c r="A10764" s="1" t="s">
        <v>11223</v>
      </c>
      <c r="B10764" s="124">
        <v>95.65</v>
      </c>
    </row>
    <row r="10765" spans="1:2" x14ac:dyDescent="0.25">
      <c r="A10765" s="1" t="s">
        <v>11224</v>
      </c>
      <c r="B10765" s="124">
        <v>414.6</v>
      </c>
    </row>
    <row r="10766" spans="1:2" x14ac:dyDescent="0.25">
      <c r="A10766" s="1" t="s">
        <v>11225</v>
      </c>
      <c r="B10766" s="124">
        <v>399.64</v>
      </c>
    </row>
    <row r="10767" spans="1:2" x14ac:dyDescent="0.25">
      <c r="A10767" s="1" t="s">
        <v>11226</v>
      </c>
      <c r="B10767" s="124">
        <v>394.78</v>
      </c>
    </row>
    <row r="10768" spans="1:2" x14ac:dyDescent="0.25">
      <c r="A10768" s="1" t="s">
        <v>11227</v>
      </c>
      <c r="B10768" s="124">
        <v>380.41</v>
      </c>
    </row>
    <row r="10769" spans="1:2" x14ac:dyDescent="0.25">
      <c r="A10769" s="1" t="s">
        <v>11228</v>
      </c>
      <c r="B10769" s="124">
        <v>433.25</v>
      </c>
    </row>
    <row r="10770" spans="1:2" x14ac:dyDescent="0.25">
      <c r="A10770" s="1" t="s">
        <v>11229</v>
      </c>
      <c r="B10770" s="124">
        <v>414.57</v>
      </c>
    </row>
    <row r="10771" spans="1:2" x14ac:dyDescent="0.25">
      <c r="A10771" s="1" t="s">
        <v>11230</v>
      </c>
      <c r="B10771" s="124">
        <v>408.6</v>
      </c>
    </row>
    <row r="10772" spans="1:2" x14ac:dyDescent="0.25">
      <c r="A10772" s="1" t="s">
        <v>11231</v>
      </c>
      <c r="B10772" s="124">
        <v>390.79</v>
      </c>
    </row>
    <row r="10773" spans="1:2" x14ac:dyDescent="0.25">
      <c r="A10773" s="1" t="s">
        <v>11232</v>
      </c>
      <c r="B10773" s="124">
        <v>460.9</v>
      </c>
    </row>
    <row r="10774" spans="1:2" x14ac:dyDescent="0.25">
      <c r="A10774" s="1" t="s">
        <v>11233</v>
      </c>
      <c r="B10774" s="124">
        <v>445.94</v>
      </c>
    </row>
    <row r="10775" spans="1:2" x14ac:dyDescent="0.25">
      <c r="A10775" s="1" t="s">
        <v>11234</v>
      </c>
      <c r="B10775" s="124">
        <v>435.02</v>
      </c>
    </row>
    <row r="10776" spans="1:2" x14ac:dyDescent="0.25">
      <c r="A10776" s="1" t="s">
        <v>11235</v>
      </c>
      <c r="B10776" s="124">
        <v>422.09</v>
      </c>
    </row>
    <row r="10777" spans="1:2" x14ac:dyDescent="0.25">
      <c r="A10777" s="1" t="s">
        <v>11236</v>
      </c>
      <c r="B10777" s="124">
        <v>377.63</v>
      </c>
    </row>
    <row r="10778" spans="1:2" x14ac:dyDescent="0.25">
      <c r="A10778" s="1" t="s">
        <v>11237</v>
      </c>
      <c r="B10778" s="124">
        <v>366.98</v>
      </c>
    </row>
    <row r="10779" spans="1:2" x14ac:dyDescent="0.25">
      <c r="A10779" s="1" t="s">
        <v>11238</v>
      </c>
      <c r="B10779" s="124">
        <v>362.51</v>
      </c>
    </row>
    <row r="10780" spans="1:2" x14ac:dyDescent="0.25">
      <c r="A10780" s="1" t="s">
        <v>11239</v>
      </c>
      <c r="B10780" s="124">
        <v>352.45</v>
      </c>
    </row>
    <row r="10781" spans="1:2" x14ac:dyDescent="0.25">
      <c r="A10781" s="1" t="s">
        <v>11240</v>
      </c>
      <c r="B10781" s="124">
        <v>66.53</v>
      </c>
    </row>
    <row r="10782" spans="1:2" x14ac:dyDescent="0.25">
      <c r="A10782" s="1" t="s">
        <v>11241</v>
      </c>
      <c r="B10782" s="124">
        <v>63.54</v>
      </c>
    </row>
    <row r="10783" spans="1:2" x14ac:dyDescent="0.25">
      <c r="A10783" s="1" t="s">
        <v>11242</v>
      </c>
      <c r="B10783" s="124">
        <v>402.6</v>
      </c>
    </row>
    <row r="10784" spans="1:2" x14ac:dyDescent="0.25">
      <c r="A10784" s="1" t="s">
        <v>11243</v>
      </c>
      <c r="B10784" s="124">
        <v>387.64</v>
      </c>
    </row>
    <row r="10785" spans="1:2" x14ac:dyDescent="0.25">
      <c r="A10785" s="1" t="s">
        <v>11244</v>
      </c>
      <c r="B10785" s="124">
        <v>433.25</v>
      </c>
    </row>
    <row r="10786" spans="1:2" x14ac:dyDescent="0.25">
      <c r="A10786" s="1" t="s">
        <v>11245</v>
      </c>
      <c r="B10786" s="124">
        <v>414.57</v>
      </c>
    </row>
    <row r="10787" spans="1:2" x14ac:dyDescent="0.25">
      <c r="A10787" s="1" t="s">
        <v>11246</v>
      </c>
      <c r="B10787" s="124">
        <v>641.38</v>
      </c>
    </row>
    <row r="10788" spans="1:2" x14ac:dyDescent="0.25">
      <c r="A10788" s="1" t="s">
        <v>11247</v>
      </c>
      <c r="B10788" s="124">
        <v>626.41999999999996</v>
      </c>
    </row>
    <row r="10789" spans="1:2" x14ac:dyDescent="0.25">
      <c r="A10789" s="1" t="s">
        <v>11248</v>
      </c>
      <c r="B10789" s="124">
        <v>894.31</v>
      </c>
    </row>
    <row r="10790" spans="1:2" x14ac:dyDescent="0.25">
      <c r="A10790" s="1" t="s">
        <v>11249</v>
      </c>
      <c r="B10790" s="124">
        <v>878.51</v>
      </c>
    </row>
    <row r="10791" spans="1:2" x14ac:dyDescent="0.25">
      <c r="A10791" s="1" t="s">
        <v>11250</v>
      </c>
      <c r="B10791" s="124">
        <v>915.83</v>
      </c>
    </row>
    <row r="10792" spans="1:2" x14ac:dyDescent="0.25">
      <c r="A10792" s="1" t="s">
        <v>11251</v>
      </c>
      <c r="B10792" s="124">
        <v>897.15</v>
      </c>
    </row>
    <row r="10793" spans="1:2" x14ac:dyDescent="0.25">
      <c r="A10793" s="1" t="s">
        <v>11252</v>
      </c>
      <c r="B10793" s="124">
        <v>150.43</v>
      </c>
    </row>
    <row r="10794" spans="1:2" x14ac:dyDescent="0.25">
      <c r="A10794" s="1" t="s">
        <v>11253</v>
      </c>
      <c r="B10794" s="124">
        <v>144.54</v>
      </c>
    </row>
    <row r="10795" spans="1:2" x14ac:dyDescent="0.25">
      <c r="A10795" s="1" t="s">
        <v>11254</v>
      </c>
      <c r="B10795" s="124">
        <v>1300</v>
      </c>
    </row>
    <row r="10796" spans="1:2" x14ac:dyDescent="0.25">
      <c r="A10796" s="1" t="s">
        <v>11255</v>
      </c>
      <c r="B10796" s="124">
        <v>1300</v>
      </c>
    </row>
    <row r="10797" spans="1:2" x14ac:dyDescent="0.25">
      <c r="A10797" s="1" t="s">
        <v>11256</v>
      </c>
      <c r="B10797" s="124">
        <v>1238.1300000000001</v>
      </c>
    </row>
    <row r="10798" spans="1:2" x14ac:dyDescent="0.25">
      <c r="A10798" s="1" t="s">
        <v>11257</v>
      </c>
      <c r="B10798" s="124">
        <v>1238.1300000000001</v>
      </c>
    </row>
    <row r="10799" spans="1:2" x14ac:dyDescent="0.25">
      <c r="A10799" s="1" t="s">
        <v>11258</v>
      </c>
      <c r="B10799" s="124">
        <v>33.1</v>
      </c>
    </row>
    <row r="10800" spans="1:2" x14ac:dyDescent="0.25">
      <c r="A10800" s="1" t="s">
        <v>11259</v>
      </c>
      <c r="B10800" s="124">
        <v>31.1</v>
      </c>
    </row>
    <row r="10801" spans="1:2" x14ac:dyDescent="0.25">
      <c r="A10801" s="1" t="s">
        <v>11260</v>
      </c>
      <c r="B10801" s="124">
        <v>1138.79</v>
      </c>
    </row>
    <row r="10802" spans="1:2" x14ac:dyDescent="0.25">
      <c r="A10802" s="1" t="s">
        <v>11261</v>
      </c>
      <c r="B10802" s="124">
        <v>1120.77</v>
      </c>
    </row>
    <row r="10803" spans="1:2" x14ac:dyDescent="0.25">
      <c r="A10803" s="1" t="s">
        <v>11262</v>
      </c>
      <c r="B10803" s="124">
        <v>215.87</v>
      </c>
    </row>
    <row r="10804" spans="1:2" x14ac:dyDescent="0.25">
      <c r="A10804" s="1" t="s">
        <v>11263</v>
      </c>
      <c r="B10804" s="124">
        <v>207.25</v>
      </c>
    </row>
    <row r="10805" spans="1:2" x14ac:dyDescent="0.25">
      <c r="A10805" s="1" t="s">
        <v>11264</v>
      </c>
      <c r="B10805" s="124">
        <v>741.6</v>
      </c>
    </row>
    <row r="10806" spans="1:2" x14ac:dyDescent="0.25">
      <c r="A10806" s="1" t="s">
        <v>11265</v>
      </c>
      <c r="B10806" s="124">
        <v>741.6</v>
      </c>
    </row>
    <row r="10807" spans="1:2" x14ac:dyDescent="0.25">
      <c r="A10807" s="1" t="s">
        <v>11266</v>
      </c>
      <c r="B10807" s="124">
        <v>597.4</v>
      </c>
    </row>
    <row r="10808" spans="1:2" x14ac:dyDescent="0.25">
      <c r="A10808" s="1" t="s">
        <v>11267</v>
      </c>
      <c r="B10808" s="124">
        <v>597.4</v>
      </c>
    </row>
    <row r="10809" spans="1:2" x14ac:dyDescent="0.25">
      <c r="A10809" s="1" t="s">
        <v>11268</v>
      </c>
      <c r="B10809" s="124">
        <v>158.5</v>
      </c>
    </row>
    <row r="10810" spans="1:2" x14ac:dyDescent="0.25">
      <c r="A10810" s="1" t="s">
        <v>11269</v>
      </c>
      <c r="B10810" s="124">
        <v>152.97999999999999</v>
      </c>
    </row>
    <row r="10811" spans="1:2" x14ac:dyDescent="0.25">
      <c r="A10811" s="1" t="s">
        <v>11270</v>
      </c>
      <c r="B10811" s="124">
        <v>174.67</v>
      </c>
    </row>
    <row r="10812" spans="1:2" x14ac:dyDescent="0.25">
      <c r="A10812" s="1" t="s">
        <v>11271</v>
      </c>
      <c r="B10812" s="124">
        <v>166.99</v>
      </c>
    </row>
    <row r="10813" spans="1:2" x14ac:dyDescent="0.25">
      <c r="A10813" s="1" t="s">
        <v>11272</v>
      </c>
      <c r="B10813" s="124">
        <v>84.25</v>
      </c>
    </row>
    <row r="10814" spans="1:2" x14ac:dyDescent="0.25">
      <c r="A10814" s="1" t="s">
        <v>11273</v>
      </c>
      <c r="B10814" s="124">
        <v>83.48</v>
      </c>
    </row>
    <row r="10815" spans="1:2" x14ac:dyDescent="0.25">
      <c r="A10815" s="1" t="s">
        <v>11274</v>
      </c>
      <c r="B10815" s="124">
        <v>76.56</v>
      </c>
    </row>
    <row r="10816" spans="1:2" x14ac:dyDescent="0.25">
      <c r="A10816" s="1" t="s">
        <v>11275</v>
      </c>
      <c r="B10816" s="124">
        <v>70.81</v>
      </c>
    </row>
    <row r="10817" spans="1:2" x14ac:dyDescent="0.25">
      <c r="A10817" s="1" t="s">
        <v>11276</v>
      </c>
      <c r="B10817" s="124">
        <v>85.15</v>
      </c>
    </row>
    <row r="10818" spans="1:2" x14ac:dyDescent="0.25">
      <c r="A10818" s="1" t="s">
        <v>11277</v>
      </c>
      <c r="B10818" s="124">
        <v>80.55</v>
      </c>
    </row>
    <row r="10819" spans="1:2" x14ac:dyDescent="0.25">
      <c r="A10819" s="1" t="s">
        <v>11278</v>
      </c>
      <c r="B10819" s="124">
        <v>73</v>
      </c>
    </row>
    <row r="10820" spans="1:2" x14ac:dyDescent="0.25">
      <c r="A10820" s="1" t="s">
        <v>11279</v>
      </c>
      <c r="B10820" s="124">
        <v>73</v>
      </c>
    </row>
    <row r="10821" spans="1:2" x14ac:dyDescent="0.25">
      <c r="A10821" s="1" t="s">
        <v>11280</v>
      </c>
      <c r="B10821" s="124">
        <v>56.19</v>
      </c>
    </row>
    <row r="10822" spans="1:2" x14ac:dyDescent="0.25">
      <c r="A10822" s="1" t="s">
        <v>11281</v>
      </c>
      <c r="B10822" s="124">
        <v>50.2</v>
      </c>
    </row>
    <row r="10823" spans="1:2" x14ac:dyDescent="0.25">
      <c r="A10823" s="1" t="s">
        <v>11282</v>
      </c>
      <c r="B10823" s="124">
        <v>65</v>
      </c>
    </row>
    <row r="10824" spans="1:2" x14ac:dyDescent="0.25">
      <c r="A10824" s="1" t="s">
        <v>11283</v>
      </c>
      <c r="B10824" s="124">
        <v>65</v>
      </c>
    </row>
    <row r="10825" spans="1:2" x14ac:dyDescent="0.25">
      <c r="A10825" s="1" t="s">
        <v>11284</v>
      </c>
      <c r="B10825" s="124">
        <v>158.6</v>
      </c>
    </row>
    <row r="10826" spans="1:2" x14ac:dyDescent="0.25">
      <c r="A10826" s="1" t="s">
        <v>11285</v>
      </c>
      <c r="B10826" s="124">
        <v>153.08000000000001</v>
      </c>
    </row>
    <row r="10827" spans="1:2" x14ac:dyDescent="0.25">
      <c r="A10827" s="1" t="s">
        <v>11286</v>
      </c>
      <c r="B10827" s="124">
        <v>261.48</v>
      </c>
    </row>
    <row r="10828" spans="1:2" x14ac:dyDescent="0.25">
      <c r="A10828" s="1" t="s">
        <v>11287</v>
      </c>
      <c r="B10828" s="124">
        <v>261.48</v>
      </c>
    </row>
    <row r="10829" spans="1:2" x14ac:dyDescent="0.25">
      <c r="A10829" s="1" t="s">
        <v>11288</v>
      </c>
      <c r="B10829" s="124">
        <v>327.2</v>
      </c>
    </row>
    <row r="10830" spans="1:2" x14ac:dyDescent="0.25">
      <c r="A10830" s="1" t="s">
        <v>11289</v>
      </c>
      <c r="B10830" s="124">
        <v>327.2</v>
      </c>
    </row>
    <row r="10831" spans="1:2" x14ac:dyDescent="0.25">
      <c r="A10831" s="1" t="s">
        <v>11290</v>
      </c>
      <c r="B10831" s="124">
        <v>120.74</v>
      </c>
    </row>
    <row r="10832" spans="1:2" x14ac:dyDescent="0.25">
      <c r="A10832" s="1" t="s">
        <v>11291</v>
      </c>
      <c r="B10832" s="124">
        <v>114.42</v>
      </c>
    </row>
    <row r="10833" spans="1:2" x14ac:dyDescent="0.25">
      <c r="A10833" s="1" t="s">
        <v>11292</v>
      </c>
      <c r="B10833" s="124">
        <v>190.96</v>
      </c>
    </row>
    <row r="10834" spans="1:2" x14ac:dyDescent="0.25">
      <c r="A10834" s="1" t="s">
        <v>11293</v>
      </c>
      <c r="B10834" s="124">
        <v>184.64</v>
      </c>
    </row>
    <row r="10835" spans="1:2" x14ac:dyDescent="0.25">
      <c r="A10835" s="1" t="s">
        <v>11294</v>
      </c>
      <c r="B10835" s="124">
        <v>78.459999999999994</v>
      </c>
    </row>
    <row r="10836" spans="1:2" x14ac:dyDescent="0.25">
      <c r="A10836" s="1" t="s">
        <v>11295</v>
      </c>
      <c r="B10836" s="124">
        <v>72.849999999999994</v>
      </c>
    </row>
    <row r="10837" spans="1:2" x14ac:dyDescent="0.25">
      <c r="A10837" s="1" t="s">
        <v>11296</v>
      </c>
      <c r="B10837" s="124">
        <v>93.12</v>
      </c>
    </row>
    <row r="10838" spans="1:2" x14ac:dyDescent="0.25">
      <c r="A10838" s="1" t="s">
        <v>11297</v>
      </c>
      <c r="B10838" s="124">
        <v>90.38</v>
      </c>
    </row>
    <row r="10839" spans="1:2" x14ac:dyDescent="0.25">
      <c r="A10839" s="1" t="s">
        <v>11298</v>
      </c>
      <c r="B10839" s="124">
        <v>104.68</v>
      </c>
    </row>
    <row r="10840" spans="1:2" x14ac:dyDescent="0.25">
      <c r="A10840" s="1" t="s">
        <v>11299</v>
      </c>
      <c r="B10840" s="124">
        <v>101.65</v>
      </c>
    </row>
    <row r="10841" spans="1:2" x14ac:dyDescent="0.25">
      <c r="A10841" s="1" t="s">
        <v>11300</v>
      </c>
      <c r="B10841" s="124">
        <v>104.69</v>
      </c>
    </row>
    <row r="10842" spans="1:2" x14ac:dyDescent="0.25">
      <c r="A10842" s="1" t="s">
        <v>11301</v>
      </c>
      <c r="B10842" s="124">
        <v>101.95</v>
      </c>
    </row>
    <row r="10843" spans="1:2" x14ac:dyDescent="0.25">
      <c r="A10843" s="1" t="s">
        <v>11302</v>
      </c>
      <c r="B10843" s="124">
        <v>116.25</v>
      </c>
    </row>
    <row r="10844" spans="1:2" x14ac:dyDescent="0.25">
      <c r="A10844" s="1" t="s">
        <v>11303</v>
      </c>
      <c r="B10844" s="124">
        <v>113.22</v>
      </c>
    </row>
    <row r="10845" spans="1:2" x14ac:dyDescent="0.25">
      <c r="A10845" s="1" t="s">
        <v>11304</v>
      </c>
      <c r="B10845" s="124">
        <v>77.739999999999995</v>
      </c>
    </row>
    <row r="10846" spans="1:2" x14ac:dyDescent="0.25">
      <c r="A10846" s="1" t="s">
        <v>11305</v>
      </c>
      <c r="B10846" s="124">
        <v>75</v>
      </c>
    </row>
    <row r="10847" spans="1:2" x14ac:dyDescent="0.25">
      <c r="A10847" s="1" t="s">
        <v>11306</v>
      </c>
      <c r="B10847" s="124">
        <v>89.29</v>
      </c>
    </row>
    <row r="10848" spans="1:2" x14ac:dyDescent="0.25">
      <c r="A10848" s="1" t="s">
        <v>11307</v>
      </c>
      <c r="B10848" s="124">
        <v>86.26</v>
      </c>
    </row>
    <row r="10849" spans="1:2" x14ac:dyDescent="0.25">
      <c r="A10849" s="1" t="s">
        <v>11308</v>
      </c>
      <c r="B10849" s="124">
        <v>98.53</v>
      </c>
    </row>
    <row r="10850" spans="1:2" x14ac:dyDescent="0.25">
      <c r="A10850" s="1" t="s">
        <v>11309</v>
      </c>
      <c r="B10850" s="124">
        <v>95.79</v>
      </c>
    </row>
    <row r="10851" spans="1:2" x14ac:dyDescent="0.25">
      <c r="A10851" s="1" t="s">
        <v>11310</v>
      </c>
      <c r="B10851" s="124">
        <v>110.09</v>
      </c>
    </row>
    <row r="10852" spans="1:2" x14ac:dyDescent="0.25">
      <c r="A10852" s="1" t="s">
        <v>11311</v>
      </c>
      <c r="B10852" s="124">
        <v>107.06</v>
      </c>
    </row>
    <row r="10853" spans="1:2" x14ac:dyDescent="0.25">
      <c r="A10853" s="1" t="s">
        <v>11312</v>
      </c>
      <c r="B10853" s="124">
        <v>149.77000000000001</v>
      </c>
    </row>
    <row r="10854" spans="1:2" x14ac:dyDescent="0.25">
      <c r="A10854" s="1" t="s">
        <v>11313</v>
      </c>
      <c r="B10854" s="124">
        <v>147.03</v>
      </c>
    </row>
    <row r="10855" spans="1:2" x14ac:dyDescent="0.25">
      <c r="A10855" s="1" t="s">
        <v>11314</v>
      </c>
      <c r="B10855" s="124">
        <v>56.24</v>
      </c>
    </row>
    <row r="10856" spans="1:2" x14ac:dyDescent="0.25">
      <c r="A10856" s="1" t="s">
        <v>11315</v>
      </c>
      <c r="B10856" s="124">
        <v>54.72</v>
      </c>
    </row>
    <row r="10857" spans="1:2" x14ac:dyDescent="0.25">
      <c r="A10857" s="1" t="s">
        <v>11316</v>
      </c>
      <c r="B10857" s="124">
        <v>58</v>
      </c>
    </row>
    <row r="10858" spans="1:2" x14ac:dyDescent="0.25">
      <c r="A10858" s="1" t="s">
        <v>11317</v>
      </c>
      <c r="B10858" s="124">
        <v>56.48</v>
      </c>
    </row>
    <row r="10859" spans="1:2" x14ac:dyDescent="0.25">
      <c r="A10859" s="1" t="s">
        <v>11318</v>
      </c>
      <c r="B10859" s="124">
        <v>58.44</v>
      </c>
    </row>
    <row r="10860" spans="1:2" x14ac:dyDescent="0.25">
      <c r="A10860" s="1" t="s">
        <v>11319</v>
      </c>
      <c r="B10860" s="124">
        <v>56.92</v>
      </c>
    </row>
    <row r="10861" spans="1:2" x14ac:dyDescent="0.25">
      <c r="A10861" s="1" t="s">
        <v>11320</v>
      </c>
      <c r="B10861" s="124">
        <v>158.79</v>
      </c>
    </row>
    <row r="10862" spans="1:2" x14ac:dyDescent="0.25">
      <c r="A10862" s="1" t="s">
        <v>11321</v>
      </c>
      <c r="B10862" s="124">
        <v>157.26</v>
      </c>
    </row>
    <row r="10863" spans="1:2" x14ac:dyDescent="0.25">
      <c r="A10863" s="1" t="s">
        <v>11322</v>
      </c>
      <c r="B10863" s="124">
        <v>163.02000000000001</v>
      </c>
    </row>
    <row r="10864" spans="1:2" x14ac:dyDescent="0.25">
      <c r="A10864" s="1" t="s">
        <v>11323</v>
      </c>
      <c r="B10864" s="124">
        <v>161.97</v>
      </c>
    </row>
    <row r="10865" spans="1:2" x14ac:dyDescent="0.25">
      <c r="A10865" s="1" t="s">
        <v>11324</v>
      </c>
      <c r="B10865" s="124">
        <v>86.23</v>
      </c>
    </row>
    <row r="10866" spans="1:2" x14ac:dyDescent="0.25">
      <c r="A10866" s="1" t="s">
        <v>11325</v>
      </c>
      <c r="B10866" s="124">
        <v>83.49</v>
      </c>
    </row>
    <row r="10867" spans="1:2" x14ac:dyDescent="0.25">
      <c r="A10867" s="1" t="s">
        <v>11326</v>
      </c>
      <c r="B10867" s="124">
        <v>89.87</v>
      </c>
    </row>
    <row r="10868" spans="1:2" x14ac:dyDescent="0.25">
      <c r="A10868" s="1" t="s">
        <v>11327</v>
      </c>
      <c r="B10868" s="124">
        <v>87.12</v>
      </c>
    </row>
    <row r="10869" spans="1:2" x14ac:dyDescent="0.25">
      <c r="A10869" s="1" t="s">
        <v>11328</v>
      </c>
      <c r="B10869" s="124">
        <v>107.85</v>
      </c>
    </row>
    <row r="10870" spans="1:2" x14ac:dyDescent="0.25">
      <c r="A10870" s="1" t="s">
        <v>11329</v>
      </c>
      <c r="B10870" s="124">
        <v>105.1</v>
      </c>
    </row>
    <row r="10871" spans="1:2" x14ac:dyDescent="0.25">
      <c r="A10871" s="1" t="s">
        <v>11330</v>
      </c>
      <c r="B10871" s="124">
        <v>96.38</v>
      </c>
    </row>
    <row r="10872" spans="1:2" x14ac:dyDescent="0.25">
      <c r="A10872" s="1" t="s">
        <v>11331</v>
      </c>
      <c r="B10872" s="124">
        <v>93.64</v>
      </c>
    </row>
    <row r="10873" spans="1:2" x14ac:dyDescent="0.25">
      <c r="A10873" s="1" t="s">
        <v>11332</v>
      </c>
      <c r="B10873" s="124">
        <v>177.85</v>
      </c>
    </row>
    <row r="10874" spans="1:2" x14ac:dyDescent="0.25">
      <c r="A10874" s="1" t="s">
        <v>11333</v>
      </c>
      <c r="B10874" s="124">
        <v>175.11</v>
      </c>
    </row>
    <row r="10875" spans="1:2" x14ac:dyDescent="0.25">
      <c r="A10875" s="1" t="s">
        <v>11334</v>
      </c>
      <c r="B10875" s="124">
        <v>105</v>
      </c>
    </row>
    <row r="10876" spans="1:2" x14ac:dyDescent="0.25">
      <c r="A10876" s="1" t="s">
        <v>11335</v>
      </c>
      <c r="B10876" s="124">
        <v>102.26</v>
      </c>
    </row>
    <row r="10877" spans="1:2" x14ac:dyDescent="0.25">
      <c r="A10877" s="1" t="s">
        <v>11336</v>
      </c>
      <c r="B10877" s="124">
        <v>33.630000000000003</v>
      </c>
    </row>
    <row r="10878" spans="1:2" x14ac:dyDescent="0.25">
      <c r="A10878" s="1" t="s">
        <v>11337</v>
      </c>
      <c r="B10878" s="124">
        <v>32.200000000000003</v>
      </c>
    </row>
    <row r="10879" spans="1:2" x14ac:dyDescent="0.25">
      <c r="A10879" s="1" t="s">
        <v>11338</v>
      </c>
      <c r="B10879" s="124">
        <v>35.380000000000003</v>
      </c>
    </row>
    <row r="10880" spans="1:2" x14ac:dyDescent="0.25">
      <c r="A10880" s="1" t="s">
        <v>11339</v>
      </c>
      <c r="B10880" s="124">
        <v>33.96</v>
      </c>
    </row>
    <row r="10881" spans="1:2" x14ac:dyDescent="0.25">
      <c r="A10881" s="1" t="s">
        <v>11340</v>
      </c>
      <c r="B10881" s="124">
        <v>34.53</v>
      </c>
    </row>
    <row r="10882" spans="1:2" x14ac:dyDescent="0.25">
      <c r="A10882" s="1" t="s">
        <v>11341</v>
      </c>
      <c r="B10882" s="124">
        <v>33.11</v>
      </c>
    </row>
    <row r="10883" spans="1:2" x14ac:dyDescent="0.25">
      <c r="A10883" s="1" t="s">
        <v>11342</v>
      </c>
      <c r="B10883" s="124">
        <v>60.21</v>
      </c>
    </row>
    <row r="10884" spans="1:2" x14ac:dyDescent="0.25">
      <c r="A10884" s="1" t="s">
        <v>11343</v>
      </c>
      <c r="B10884" s="124">
        <v>57.92</v>
      </c>
    </row>
    <row r="10885" spans="1:2" x14ac:dyDescent="0.25">
      <c r="A10885" s="1" t="s">
        <v>11344</v>
      </c>
      <c r="B10885" s="124">
        <v>71.760000000000005</v>
      </c>
    </row>
    <row r="10886" spans="1:2" x14ac:dyDescent="0.25">
      <c r="A10886" s="1" t="s">
        <v>11345</v>
      </c>
      <c r="B10886" s="124">
        <v>69.19</v>
      </c>
    </row>
    <row r="10887" spans="1:2" x14ac:dyDescent="0.25">
      <c r="A10887" s="1" t="s">
        <v>11346</v>
      </c>
      <c r="B10887" s="124">
        <v>61.96</v>
      </c>
    </row>
    <row r="10888" spans="1:2" x14ac:dyDescent="0.25">
      <c r="A10888" s="1" t="s">
        <v>11347</v>
      </c>
      <c r="B10888" s="124">
        <v>59.68</v>
      </c>
    </row>
    <row r="10889" spans="1:2" x14ac:dyDescent="0.25">
      <c r="A10889" s="1" t="s">
        <v>11348</v>
      </c>
      <c r="B10889" s="124">
        <v>73.510000000000005</v>
      </c>
    </row>
    <row r="10890" spans="1:2" x14ac:dyDescent="0.25">
      <c r="A10890" s="1" t="s">
        <v>11349</v>
      </c>
      <c r="B10890" s="124">
        <v>70.95</v>
      </c>
    </row>
    <row r="10891" spans="1:2" x14ac:dyDescent="0.25">
      <c r="A10891" s="1" t="s">
        <v>11350</v>
      </c>
      <c r="B10891" s="124">
        <v>61.11</v>
      </c>
    </row>
    <row r="10892" spans="1:2" x14ac:dyDescent="0.25">
      <c r="A10892" s="1" t="s">
        <v>11351</v>
      </c>
      <c r="B10892" s="124">
        <v>58.83</v>
      </c>
    </row>
    <row r="10893" spans="1:2" x14ac:dyDescent="0.25">
      <c r="A10893" s="1" t="s">
        <v>11352</v>
      </c>
      <c r="B10893" s="124">
        <v>72.66</v>
      </c>
    </row>
    <row r="10894" spans="1:2" x14ac:dyDescent="0.25">
      <c r="A10894" s="1" t="s">
        <v>11353</v>
      </c>
      <c r="B10894" s="124">
        <v>70.09</v>
      </c>
    </row>
    <row r="10895" spans="1:2" x14ac:dyDescent="0.25">
      <c r="A10895" s="1" t="s">
        <v>11354</v>
      </c>
      <c r="B10895" s="124">
        <v>58.67</v>
      </c>
    </row>
    <row r="10896" spans="1:2" x14ac:dyDescent="0.25">
      <c r="A10896" s="1" t="s">
        <v>11355</v>
      </c>
      <c r="B10896" s="124">
        <v>56.39</v>
      </c>
    </row>
    <row r="10897" spans="1:2" x14ac:dyDescent="0.25">
      <c r="A10897" s="1" t="s">
        <v>11356</v>
      </c>
      <c r="B10897" s="124">
        <v>70.22</v>
      </c>
    </row>
    <row r="10898" spans="1:2" x14ac:dyDescent="0.25">
      <c r="A10898" s="1" t="s">
        <v>11357</v>
      </c>
      <c r="B10898" s="124">
        <v>67.66</v>
      </c>
    </row>
    <row r="10899" spans="1:2" x14ac:dyDescent="0.25">
      <c r="A10899" s="1" t="s">
        <v>11358</v>
      </c>
      <c r="B10899" s="124">
        <v>60.42</v>
      </c>
    </row>
    <row r="10900" spans="1:2" x14ac:dyDescent="0.25">
      <c r="A10900" s="1" t="s">
        <v>11359</v>
      </c>
      <c r="B10900" s="124">
        <v>58.14</v>
      </c>
    </row>
    <row r="10901" spans="1:2" x14ac:dyDescent="0.25">
      <c r="A10901" s="1" t="s">
        <v>11360</v>
      </c>
      <c r="B10901" s="124">
        <v>71.98</v>
      </c>
    </row>
    <row r="10902" spans="1:2" x14ac:dyDescent="0.25">
      <c r="A10902" s="1" t="s">
        <v>11361</v>
      </c>
      <c r="B10902" s="124">
        <v>69.41</v>
      </c>
    </row>
    <row r="10903" spans="1:2" x14ac:dyDescent="0.25">
      <c r="A10903" s="1" t="s">
        <v>11362</v>
      </c>
      <c r="B10903" s="124">
        <v>59.57</v>
      </c>
    </row>
    <row r="10904" spans="1:2" x14ac:dyDescent="0.25">
      <c r="A10904" s="1" t="s">
        <v>11363</v>
      </c>
      <c r="B10904" s="124">
        <v>57.29</v>
      </c>
    </row>
    <row r="10905" spans="1:2" x14ac:dyDescent="0.25">
      <c r="A10905" s="1" t="s">
        <v>11364</v>
      </c>
      <c r="B10905" s="124">
        <v>71.12</v>
      </c>
    </row>
    <row r="10906" spans="1:2" x14ac:dyDescent="0.25">
      <c r="A10906" s="1" t="s">
        <v>11365</v>
      </c>
      <c r="B10906" s="124">
        <v>68.56</v>
      </c>
    </row>
    <row r="10907" spans="1:2" x14ac:dyDescent="0.25">
      <c r="A10907" s="1" t="s">
        <v>11366</v>
      </c>
      <c r="B10907" s="124">
        <v>62.95</v>
      </c>
    </row>
    <row r="10908" spans="1:2" x14ac:dyDescent="0.25">
      <c r="A10908" s="1" t="s">
        <v>11367</v>
      </c>
      <c r="B10908" s="124">
        <v>60.66</v>
      </c>
    </row>
    <row r="10909" spans="1:2" x14ac:dyDescent="0.25">
      <c r="A10909" s="1" t="s">
        <v>11368</v>
      </c>
      <c r="B10909" s="124">
        <v>74.5</v>
      </c>
    </row>
    <row r="10910" spans="1:2" x14ac:dyDescent="0.25">
      <c r="A10910" s="1" t="s">
        <v>11369</v>
      </c>
      <c r="B10910" s="124">
        <v>71.930000000000007</v>
      </c>
    </row>
    <row r="10911" spans="1:2" x14ac:dyDescent="0.25">
      <c r="A10911" s="1" t="s">
        <v>11370</v>
      </c>
      <c r="B10911" s="124">
        <v>64.7</v>
      </c>
    </row>
    <row r="10912" spans="1:2" x14ac:dyDescent="0.25">
      <c r="A10912" s="1" t="s">
        <v>11371</v>
      </c>
      <c r="B10912" s="124">
        <v>62.42</v>
      </c>
    </row>
    <row r="10913" spans="1:2" x14ac:dyDescent="0.25">
      <c r="A10913" s="1" t="s">
        <v>11372</v>
      </c>
      <c r="B10913" s="124">
        <v>76.25</v>
      </c>
    </row>
    <row r="10914" spans="1:2" x14ac:dyDescent="0.25">
      <c r="A10914" s="1" t="s">
        <v>11373</v>
      </c>
      <c r="B10914" s="124">
        <v>73.69</v>
      </c>
    </row>
    <row r="10915" spans="1:2" x14ac:dyDescent="0.25">
      <c r="A10915" s="1" t="s">
        <v>11374</v>
      </c>
      <c r="B10915" s="124">
        <v>63.85</v>
      </c>
    </row>
    <row r="10916" spans="1:2" x14ac:dyDescent="0.25">
      <c r="A10916" s="1" t="s">
        <v>11375</v>
      </c>
      <c r="B10916" s="124">
        <v>61.57</v>
      </c>
    </row>
    <row r="10917" spans="1:2" x14ac:dyDescent="0.25">
      <c r="A10917" s="1" t="s">
        <v>11376</v>
      </c>
      <c r="B10917" s="124">
        <v>75.400000000000006</v>
      </c>
    </row>
    <row r="10918" spans="1:2" x14ac:dyDescent="0.25">
      <c r="A10918" s="1" t="s">
        <v>11377</v>
      </c>
      <c r="B10918" s="124">
        <v>72.84</v>
      </c>
    </row>
    <row r="10919" spans="1:2" x14ac:dyDescent="0.25">
      <c r="A10919" s="1" t="s">
        <v>11378</v>
      </c>
      <c r="B10919" s="124">
        <v>66.459999999999994</v>
      </c>
    </row>
    <row r="10920" spans="1:2" x14ac:dyDescent="0.25">
      <c r="A10920" s="1" t="s">
        <v>11379</v>
      </c>
      <c r="B10920" s="124">
        <v>64.180000000000007</v>
      </c>
    </row>
    <row r="10921" spans="1:2" x14ac:dyDescent="0.25">
      <c r="A10921" s="1" t="s">
        <v>11380</v>
      </c>
      <c r="B10921" s="124">
        <v>78.010000000000005</v>
      </c>
    </row>
    <row r="10922" spans="1:2" x14ac:dyDescent="0.25">
      <c r="A10922" s="1" t="s">
        <v>11381</v>
      </c>
      <c r="B10922" s="124">
        <v>75.45</v>
      </c>
    </row>
    <row r="10923" spans="1:2" x14ac:dyDescent="0.25">
      <c r="A10923" s="1" t="s">
        <v>11382</v>
      </c>
      <c r="B10923" s="124">
        <v>68.209999999999994</v>
      </c>
    </row>
    <row r="10924" spans="1:2" x14ac:dyDescent="0.25">
      <c r="A10924" s="1" t="s">
        <v>11383</v>
      </c>
      <c r="B10924" s="124">
        <v>65.930000000000007</v>
      </c>
    </row>
    <row r="10925" spans="1:2" x14ac:dyDescent="0.25">
      <c r="A10925" s="1" t="s">
        <v>11384</v>
      </c>
      <c r="B10925" s="124">
        <v>79.77</v>
      </c>
    </row>
    <row r="10926" spans="1:2" x14ac:dyDescent="0.25">
      <c r="A10926" s="1" t="s">
        <v>11385</v>
      </c>
      <c r="B10926" s="124">
        <v>77.2</v>
      </c>
    </row>
    <row r="10927" spans="1:2" x14ac:dyDescent="0.25">
      <c r="A10927" s="1" t="s">
        <v>11386</v>
      </c>
      <c r="B10927" s="124">
        <v>67.36</v>
      </c>
    </row>
    <row r="10928" spans="1:2" x14ac:dyDescent="0.25">
      <c r="A10928" s="1" t="s">
        <v>11387</v>
      </c>
      <c r="B10928" s="124">
        <v>65.08</v>
      </c>
    </row>
    <row r="10929" spans="1:2" x14ac:dyDescent="0.25">
      <c r="A10929" s="1" t="s">
        <v>11388</v>
      </c>
      <c r="B10929" s="124">
        <v>78.92</v>
      </c>
    </row>
    <row r="10930" spans="1:2" x14ac:dyDescent="0.25">
      <c r="A10930" s="1" t="s">
        <v>11389</v>
      </c>
      <c r="B10930" s="124">
        <v>76.349999999999994</v>
      </c>
    </row>
    <row r="10931" spans="1:2" x14ac:dyDescent="0.25">
      <c r="A10931" s="1" t="s">
        <v>11390</v>
      </c>
      <c r="B10931" s="124">
        <v>51.08</v>
      </c>
    </row>
    <row r="10932" spans="1:2" x14ac:dyDescent="0.25">
      <c r="A10932" s="1" t="s">
        <v>11391</v>
      </c>
      <c r="B10932" s="124">
        <v>49.55</v>
      </c>
    </row>
    <row r="10933" spans="1:2" x14ac:dyDescent="0.25">
      <c r="A10933" s="1" t="s">
        <v>11392</v>
      </c>
      <c r="B10933" s="124">
        <v>62.63</v>
      </c>
    </row>
    <row r="10934" spans="1:2" x14ac:dyDescent="0.25">
      <c r="A10934" s="1" t="s">
        <v>11393</v>
      </c>
      <c r="B10934" s="124">
        <v>60.82</v>
      </c>
    </row>
    <row r="10935" spans="1:2" x14ac:dyDescent="0.25">
      <c r="A10935" s="1" t="s">
        <v>11394</v>
      </c>
      <c r="B10935" s="124">
        <v>52.83</v>
      </c>
    </row>
    <row r="10936" spans="1:2" x14ac:dyDescent="0.25">
      <c r="A10936" s="1" t="s">
        <v>11395</v>
      </c>
      <c r="B10936" s="124">
        <v>51.31</v>
      </c>
    </row>
    <row r="10937" spans="1:2" x14ac:dyDescent="0.25">
      <c r="A10937" s="1" t="s">
        <v>11396</v>
      </c>
      <c r="B10937" s="124">
        <v>64.38</v>
      </c>
    </row>
    <row r="10938" spans="1:2" x14ac:dyDescent="0.25">
      <c r="A10938" s="1" t="s">
        <v>11397</v>
      </c>
      <c r="B10938" s="124">
        <v>62.58</v>
      </c>
    </row>
    <row r="10939" spans="1:2" x14ac:dyDescent="0.25">
      <c r="A10939" s="1" t="s">
        <v>11398</v>
      </c>
      <c r="B10939" s="124">
        <v>51.98</v>
      </c>
    </row>
    <row r="10940" spans="1:2" x14ac:dyDescent="0.25">
      <c r="A10940" s="1" t="s">
        <v>11399</v>
      </c>
      <c r="B10940" s="124">
        <v>50.46</v>
      </c>
    </row>
    <row r="10941" spans="1:2" x14ac:dyDescent="0.25">
      <c r="A10941" s="1" t="s">
        <v>11400</v>
      </c>
      <c r="B10941" s="124">
        <v>63.53</v>
      </c>
    </row>
    <row r="10942" spans="1:2" x14ac:dyDescent="0.25">
      <c r="A10942" s="1" t="s">
        <v>11401</v>
      </c>
      <c r="B10942" s="124">
        <v>61.73</v>
      </c>
    </row>
    <row r="10943" spans="1:2" x14ac:dyDescent="0.25">
      <c r="A10943" s="1" t="s">
        <v>11402</v>
      </c>
      <c r="B10943" s="124">
        <v>55.35</v>
      </c>
    </row>
    <row r="10944" spans="1:2" x14ac:dyDescent="0.25">
      <c r="A10944" s="1" t="s">
        <v>11403</v>
      </c>
      <c r="B10944" s="124">
        <v>53.83</v>
      </c>
    </row>
    <row r="10945" spans="1:2" x14ac:dyDescent="0.25">
      <c r="A10945" s="1" t="s">
        <v>11404</v>
      </c>
      <c r="B10945" s="124">
        <v>66.91</v>
      </c>
    </row>
    <row r="10946" spans="1:2" x14ac:dyDescent="0.25">
      <c r="A10946" s="1" t="s">
        <v>11405</v>
      </c>
      <c r="B10946" s="124">
        <v>65.099999999999994</v>
      </c>
    </row>
    <row r="10947" spans="1:2" x14ac:dyDescent="0.25">
      <c r="A10947" s="1" t="s">
        <v>11406</v>
      </c>
      <c r="B10947" s="124">
        <v>57.11</v>
      </c>
    </row>
    <row r="10948" spans="1:2" x14ac:dyDescent="0.25">
      <c r="A10948" s="1" t="s">
        <v>11407</v>
      </c>
      <c r="B10948" s="124">
        <v>55.59</v>
      </c>
    </row>
    <row r="10949" spans="1:2" x14ac:dyDescent="0.25">
      <c r="A10949" s="1" t="s">
        <v>11408</v>
      </c>
      <c r="B10949" s="124">
        <v>68.66</v>
      </c>
    </row>
    <row r="10950" spans="1:2" x14ac:dyDescent="0.25">
      <c r="A10950" s="1" t="s">
        <v>11409</v>
      </c>
      <c r="B10950" s="124">
        <v>66.849999999999994</v>
      </c>
    </row>
    <row r="10951" spans="1:2" x14ac:dyDescent="0.25">
      <c r="A10951" s="1" t="s">
        <v>11410</v>
      </c>
      <c r="B10951" s="124">
        <v>56.26</v>
      </c>
    </row>
    <row r="10952" spans="1:2" x14ac:dyDescent="0.25">
      <c r="A10952" s="1" t="s">
        <v>11411</v>
      </c>
      <c r="B10952" s="124">
        <v>54.73</v>
      </c>
    </row>
    <row r="10953" spans="1:2" x14ac:dyDescent="0.25">
      <c r="A10953" s="1" t="s">
        <v>11412</v>
      </c>
      <c r="B10953" s="124">
        <v>67.81</v>
      </c>
    </row>
    <row r="10954" spans="1:2" x14ac:dyDescent="0.25">
      <c r="A10954" s="1" t="s">
        <v>11413</v>
      </c>
      <c r="B10954" s="124">
        <v>66</v>
      </c>
    </row>
    <row r="10955" spans="1:2" x14ac:dyDescent="0.25">
      <c r="A10955" s="1" t="s">
        <v>11414</v>
      </c>
      <c r="B10955" s="124">
        <v>58.87</v>
      </c>
    </row>
    <row r="10956" spans="1:2" x14ac:dyDescent="0.25">
      <c r="A10956" s="1" t="s">
        <v>11415</v>
      </c>
      <c r="B10956" s="124">
        <v>57.35</v>
      </c>
    </row>
    <row r="10957" spans="1:2" x14ac:dyDescent="0.25">
      <c r="A10957" s="1" t="s">
        <v>11416</v>
      </c>
      <c r="B10957" s="124">
        <v>70.42</v>
      </c>
    </row>
    <row r="10958" spans="1:2" x14ac:dyDescent="0.25">
      <c r="A10958" s="1" t="s">
        <v>11417</v>
      </c>
      <c r="B10958" s="124">
        <v>68.61</v>
      </c>
    </row>
    <row r="10959" spans="1:2" x14ac:dyDescent="0.25">
      <c r="A10959" s="1" t="s">
        <v>11418</v>
      </c>
      <c r="B10959" s="124">
        <v>60.62</v>
      </c>
    </row>
    <row r="10960" spans="1:2" x14ac:dyDescent="0.25">
      <c r="A10960" s="1" t="s">
        <v>11419</v>
      </c>
      <c r="B10960" s="124">
        <v>59.1</v>
      </c>
    </row>
    <row r="10961" spans="1:2" x14ac:dyDescent="0.25">
      <c r="A10961" s="1" t="s">
        <v>11420</v>
      </c>
      <c r="B10961" s="124">
        <v>72.17</v>
      </c>
    </row>
    <row r="10962" spans="1:2" x14ac:dyDescent="0.25">
      <c r="A10962" s="1" t="s">
        <v>11421</v>
      </c>
      <c r="B10962" s="124">
        <v>70.37</v>
      </c>
    </row>
    <row r="10963" spans="1:2" x14ac:dyDescent="0.25">
      <c r="A10963" s="1" t="s">
        <v>11422</v>
      </c>
      <c r="B10963" s="124">
        <v>59.77</v>
      </c>
    </row>
    <row r="10964" spans="1:2" x14ac:dyDescent="0.25">
      <c r="A10964" s="1" t="s">
        <v>11423</v>
      </c>
      <c r="B10964" s="124">
        <v>58.25</v>
      </c>
    </row>
    <row r="10965" spans="1:2" x14ac:dyDescent="0.25">
      <c r="A10965" s="1" t="s">
        <v>11424</v>
      </c>
      <c r="B10965" s="124">
        <v>71.319999999999993</v>
      </c>
    </row>
    <row r="10966" spans="1:2" x14ac:dyDescent="0.25">
      <c r="A10966" s="1" t="s">
        <v>11425</v>
      </c>
      <c r="B10966" s="124">
        <v>69.52</v>
      </c>
    </row>
    <row r="10967" spans="1:2" x14ac:dyDescent="0.25">
      <c r="A10967" s="1" t="s">
        <v>11426</v>
      </c>
      <c r="B10967" s="124">
        <v>68.3</v>
      </c>
    </row>
    <row r="10968" spans="1:2" x14ac:dyDescent="0.25">
      <c r="A10968" s="1" t="s">
        <v>11427</v>
      </c>
      <c r="B10968" s="124">
        <v>66.78</v>
      </c>
    </row>
    <row r="10969" spans="1:2" x14ac:dyDescent="0.25">
      <c r="A10969" s="1" t="s">
        <v>11428</v>
      </c>
      <c r="B10969" s="124">
        <v>79.849999999999994</v>
      </c>
    </row>
    <row r="10970" spans="1:2" x14ac:dyDescent="0.25">
      <c r="A10970" s="1" t="s">
        <v>11429</v>
      </c>
      <c r="B10970" s="124">
        <v>78.040000000000006</v>
      </c>
    </row>
    <row r="10971" spans="1:2" x14ac:dyDescent="0.25">
      <c r="A10971" s="1" t="s">
        <v>11430</v>
      </c>
      <c r="B10971" s="124">
        <v>71.8</v>
      </c>
    </row>
    <row r="10972" spans="1:2" x14ac:dyDescent="0.25">
      <c r="A10972" s="1" t="s">
        <v>11431</v>
      </c>
      <c r="B10972" s="124">
        <v>70.28</v>
      </c>
    </row>
    <row r="10973" spans="1:2" x14ac:dyDescent="0.25">
      <c r="A10973" s="1" t="s">
        <v>11432</v>
      </c>
      <c r="B10973" s="124">
        <v>83.36</v>
      </c>
    </row>
    <row r="10974" spans="1:2" x14ac:dyDescent="0.25">
      <c r="A10974" s="1" t="s">
        <v>11433</v>
      </c>
      <c r="B10974" s="124">
        <v>81.55</v>
      </c>
    </row>
    <row r="10975" spans="1:2" x14ac:dyDescent="0.25">
      <c r="A10975" s="1" t="s">
        <v>11434</v>
      </c>
      <c r="B10975" s="124">
        <v>70.099999999999994</v>
      </c>
    </row>
    <row r="10976" spans="1:2" x14ac:dyDescent="0.25">
      <c r="A10976" s="1" t="s">
        <v>11435</v>
      </c>
      <c r="B10976" s="124">
        <v>68.58</v>
      </c>
    </row>
    <row r="10977" spans="1:2" x14ac:dyDescent="0.25">
      <c r="A10977" s="1" t="s">
        <v>11436</v>
      </c>
      <c r="B10977" s="124">
        <v>81.66</v>
      </c>
    </row>
    <row r="10978" spans="1:2" x14ac:dyDescent="0.25">
      <c r="A10978" s="1" t="s">
        <v>11437</v>
      </c>
      <c r="B10978" s="124">
        <v>79.849999999999994</v>
      </c>
    </row>
    <row r="10979" spans="1:2" x14ac:dyDescent="0.25">
      <c r="A10979" s="1" t="s">
        <v>11438</v>
      </c>
      <c r="B10979" s="124">
        <v>72.569999999999993</v>
      </c>
    </row>
    <row r="10980" spans="1:2" x14ac:dyDescent="0.25">
      <c r="A10980" s="1" t="s">
        <v>11439</v>
      </c>
      <c r="B10980" s="124">
        <v>71.05</v>
      </c>
    </row>
    <row r="10981" spans="1:2" x14ac:dyDescent="0.25">
      <c r="A10981" s="1" t="s">
        <v>11440</v>
      </c>
      <c r="B10981" s="124">
        <v>84.13</v>
      </c>
    </row>
    <row r="10982" spans="1:2" x14ac:dyDescent="0.25">
      <c r="A10982" s="1" t="s">
        <v>11441</v>
      </c>
      <c r="B10982" s="124">
        <v>82.32</v>
      </c>
    </row>
    <row r="10983" spans="1:2" x14ac:dyDescent="0.25">
      <c r="A10983" s="1" t="s">
        <v>11442</v>
      </c>
      <c r="B10983" s="124">
        <v>76.08</v>
      </c>
    </row>
    <row r="10984" spans="1:2" x14ac:dyDescent="0.25">
      <c r="A10984" s="1" t="s">
        <v>11443</v>
      </c>
      <c r="B10984" s="124">
        <v>74.56</v>
      </c>
    </row>
    <row r="10985" spans="1:2" x14ac:dyDescent="0.25">
      <c r="A10985" s="1" t="s">
        <v>11444</v>
      </c>
      <c r="B10985" s="124">
        <v>87.63</v>
      </c>
    </row>
    <row r="10986" spans="1:2" x14ac:dyDescent="0.25">
      <c r="A10986" s="1" t="s">
        <v>11445</v>
      </c>
      <c r="B10986" s="124">
        <v>85.83</v>
      </c>
    </row>
    <row r="10987" spans="1:2" x14ac:dyDescent="0.25">
      <c r="A10987" s="1" t="s">
        <v>11446</v>
      </c>
      <c r="B10987" s="124">
        <v>74.38</v>
      </c>
    </row>
    <row r="10988" spans="1:2" x14ac:dyDescent="0.25">
      <c r="A10988" s="1" t="s">
        <v>11447</v>
      </c>
      <c r="B10988" s="124">
        <v>72.86</v>
      </c>
    </row>
    <row r="10989" spans="1:2" x14ac:dyDescent="0.25">
      <c r="A10989" s="1" t="s">
        <v>11448</v>
      </c>
      <c r="B10989" s="124">
        <v>85.93</v>
      </c>
    </row>
    <row r="10990" spans="1:2" x14ac:dyDescent="0.25">
      <c r="A10990" s="1" t="s">
        <v>11449</v>
      </c>
      <c r="B10990" s="124">
        <v>84.13</v>
      </c>
    </row>
    <row r="10991" spans="1:2" x14ac:dyDescent="0.25">
      <c r="A10991" s="1" t="s">
        <v>11450</v>
      </c>
      <c r="B10991" s="124">
        <v>76.09</v>
      </c>
    </row>
    <row r="10992" spans="1:2" x14ac:dyDescent="0.25">
      <c r="A10992" s="1" t="s">
        <v>11451</v>
      </c>
      <c r="B10992" s="124">
        <v>74.569999999999993</v>
      </c>
    </row>
    <row r="10993" spans="1:2" x14ac:dyDescent="0.25">
      <c r="A10993" s="1" t="s">
        <v>11452</v>
      </c>
      <c r="B10993" s="124">
        <v>87.64</v>
      </c>
    </row>
    <row r="10994" spans="1:2" x14ac:dyDescent="0.25">
      <c r="A10994" s="1" t="s">
        <v>11453</v>
      </c>
      <c r="B10994" s="124">
        <v>85.84</v>
      </c>
    </row>
    <row r="10995" spans="1:2" x14ac:dyDescent="0.25">
      <c r="A10995" s="1" t="s">
        <v>11454</v>
      </c>
      <c r="B10995" s="124">
        <v>79.599999999999994</v>
      </c>
    </row>
    <row r="10996" spans="1:2" x14ac:dyDescent="0.25">
      <c r="A10996" s="1" t="s">
        <v>11455</v>
      </c>
      <c r="B10996" s="124">
        <v>78.069999999999993</v>
      </c>
    </row>
    <row r="10997" spans="1:2" x14ac:dyDescent="0.25">
      <c r="A10997" s="1" t="s">
        <v>11456</v>
      </c>
      <c r="B10997" s="124">
        <v>91.15</v>
      </c>
    </row>
    <row r="10998" spans="1:2" x14ac:dyDescent="0.25">
      <c r="A10998" s="1" t="s">
        <v>11457</v>
      </c>
      <c r="B10998" s="124">
        <v>89.34</v>
      </c>
    </row>
    <row r="10999" spans="1:2" x14ac:dyDescent="0.25">
      <c r="A10999" s="1" t="s">
        <v>11458</v>
      </c>
      <c r="B10999" s="124">
        <v>77.89</v>
      </c>
    </row>
    <row r="11000" spans="1:2" x14ac:dyDescent="0.25">
      <c r="A11000" s="1" t="s">
        <v>11459</v>
      </c>
      <c r="B11000" s="124">
        <v>76.37</v>
      </c>
    </row>
    <row r="11001" spans="1:2" x14ac:dyDescent="0.25">
      <c r="A11001" s="1" t="s">
        <v>11460</v>
      </c>
      <c r="B11001" s="124">
        <v>89.45</v>
      </c>
    </row>
    <row r="11002" spans="1:2" x14ac:dyDescent="0.25">
      <c r="A11002" s="1" t="s">
        <v>11461</v>
      </c>
      <c r="B11002" s="124">
        <v>87.64</v>
      </c>
    </row>
    <row r="11003" spans="1:2" x14ac:dyDescent="0.25">
      <c r="A11003" s="1" t="s">
        <v>11462</v>
      </c>
      <c r="B11003" s="124">
        <v>52.93</v>
      </c>
    </row>
    <row r="11004" spans="1:2" x14ac:dyDescent="0.25">
      <c r="A11004" s="1" t="s">
        <v>11463</v>
      </c>
      <c r="B11004" s="124">
        <v>47.76</v>
      </c>
    </row>
    <row r="11005" spans="1:2" x14ac:dyDescent="0.25">
      <c r="A11005" s="1" t="s">
        <v>11464</v>
      </c>
      <c r="B11005" s="124">
        <v>196.65</v>
      </c>
    </row>
    <row r="11006" spans="1:2" x14ac:dyDescent="0.25">
      <c r="A11006" s="1" t="s">
        <v>11465</v>
      </c>
      <c r="B11006" s="124">
        <v>186.44</v>
      </c>
    </row>
    <row r="11007" spans="1:2" x14ac:dyDescent="0.25">
      <c r="A11007" s="1" t="s">
        <v>11466</v>
      </c>
      <c r="B11007" s="124">
        <v>1334.38</v>
      </c>
    </row>
    <row r="11008" spans="1:2" x14ac:dyDescent="0.25">
      <c r="A11008" s="1" t="s">
        <v>11467</v>
      </c>
      <c r="B11008" s="124">
        <v>1324.18</v>
      </c>
    </row>
    <row r="11009" spans="1:2" x14ac:dyDescent="0.25">
      <c r="A11009" s="1" t="s">
        <v>11468</v>
      </c>
      <c r="B11009" s="124">
        <v>129.75</v>
      </c>
    </row>
    <row r="11010" spans="1:2" x14ac:dyDescent="0.25">
      <c r="A11010" s="1" t="s">
        <v>11469</v>
      </c>
      <c r="B11010" s="124">
        <v>124.84</v>
      </c>
    </row>
    <row r="11011" spans="1:2" x14ac:dyDescent="0.25">
      <c r="A11011" s="1" t="s">
        <v>11470</v>
      </c>
      <c r="B11011" s="124">
        <v>113.11</v>
      </c>
    </row>
    <row r="11012" spans="1:2" x14ac:dyDescent="0.25">
      <c r="A11012" s="1" t="s">
        <v>11471</v>
      </c>
      <c r="B11012" s="124">
        <v>103.9</v>
      </c>
    </row>
    <row r="11013" spans="1:2" x14ac:dyDescent="0.25">
      <c r="A11013" s="1" t="s">
        <v>11472</v>
      </c>
      <c r="B11013" s="124">
        <v>147.62</v>
      </c>
    </row>
    <row r="11014" spans="1:2" x14ac:dyDescent="0.25">
      <c r="A11014" s="1" t="s">
        <v>11473</v>
      </c>
      <c r="B11014" s="124">
        <v>133.81</v>
      </c>
    </row>
    <row r="11015" spans="1:2" x14ac:dyDescent="0.25">
      <c r="A11015" s="1" t="s">
        <v>11474</v>
      </c>
      <c r="B11015" s="124">
        <v>182.14</v>
      </c>
    </row>
    <row r="11016" spans="1:2" x14ac:dyDescent="0.25">
      <c r="A11016" s="1" t="s">
        <v>11475</v>
      </c>
      <c r="B11016" s="124">
        <v>163.72</v>
      </c>
    </row>
    <row r="11017" spans="1:2" x14ac:dyDescent="0.25">
      <c r="A11017" s="1" t="s">
        <v>11476</v>
      </c>
      <c r="B11017" s="124">
        <v>159.44</v>
      </c>
    </row>
    <row r="11018" spans="1:2" x14ac:dyDescent="0.25">
      <c r="A11018" s="1" t="s">
        <v>11477</v>
      </c>
      <c r="B11018" s="124">
        <v>158.47</v>
      </c>
    </row>
    <row r="11019" spans="1:2" x14ac:dyDescent="0.25">
      <c r="A11019" s="1" t="s">
        <v>11478</v>
      </c>
      <c r="B11019" s="124">
        <v>144.35</v>
      </c>
    </row>
    <row r="11020" spans="1:2" x14ac:dyDescent="0.25">
      <c r="A11020" s="1" t="s">
        <v>11479</v>
      </c>
      <c r="B11020" s="124">
        <v>143.38999999999999</v>
      </c>
    </row>
    <row r="11021" spans="1:2" x14ac:dyDescent="0.25">
      <c r="A11021" s="1" t="s">
        <v>11480</v>
      </c>
      <c r="B11021" s="124">
        <v>144.35</v>
      </c>
    </row>
    <row r="11022" spans="1:2" x14ac:dyDescent="0.25">
      <c r="A11022" s="1" t="s">
        <v>11481</v>
      </c>
      <c r="B11022" s="124">
        <v>143.38999999999999</v>
      </c>
    </row>
    <row r="11023" spans="1:2" x14ac:dyDescent="0.25">
      <c r="A11023" s="1" t="s">
        <v>23765</v>
      </c>
      <c r="B11023" s="124">
        <v>115.34</v>
      </c>
    </row>
    <row r="11024" spans="1:2" x14ac:dyDescent="0.25">
      <c r="A11024" s="1" t="s">
        <v>23766</v>
      </c>
      <c r="B11024" s="124">
        <v>114.37</v>
      </c>
    </row>
    <row r="11025" spans="1:2" x14ac:dyDescent="0.25">
      <c r="A11025" s="1" t="s">
        <v>11482</v>
      </c>
      <c r="B11025" s="124">
        <v>192.77</v>
      </c>
    </row>
    <row r="11026" spans="1:2" x14ac:dyDescent="0.25">
      <c r="A11026" s="1" t="s">
        <v>11483</v>
      </c>
      <c r="B11026" s="124">
        <v>186.77</v>
      </c>
    </row>
    <row r="11027" spans="1:2" x14ac:dyDescent="0.25">
      <c r="A11027" s="1" t="s">
        <v>11484</v>
      </c>
      <c r="B11027" s="124">
        <v>40.78</v>
      </c>
    </row>
    <row r="11028" spans="1:2" x14ac:dyDescent="0.25">
      <c r="A11028" s="1" t="s">
        <v>11485</v>
      </c>
      <c r="B11028" s="124">
        <v>36.14</v>
      </c>
    </row>
    <row r="11029" spans="1:2" x14ac:dyDescent="0.25">
      <c r="A11029" s="1" t="s">
        <v>11486</v>
      </c>
      <c r="B11029" s="124">
        <v>37.33</v>
      </c>
    </row>
    <row r="11030" spans="1:2" x14ac:dyDescent="0.25">
      <c r="A11030" s="1" t="s">
        <v>11487</v>
      </c>
      <c r="B11030" s="124">
        <v>33.15</v>
      </c>
    </row>
    <row r="11031" spans="1:2" x14ac:dyDescent="0.25">
      <c r="A11031" s="1" t="s">
        <v>11488</v>
      </c>
      <c r="B11031" s="124">
        <v>55.39</v>
      </c>
    </row>
    <row r="11032" spans="1:2" x14ac:dyDescent="0.25">
      <c r="A11032" s="1" t="s">
        <v>11489</v>
      </c>
      <c r="B11032" s="124">
        <v>49.49</v>
      </c>
    </row>
    <row r="11033" spans="1:2" x14ac:dyDescent="0.25">
      <c r="A11033" s="1" t="s">
        <v>11490</v>
      </c>
      <c r="B11033" s="124">
        <v>59.51</v>
      </c>
    </row>
    <row r="11034" spans="1:2" x14ac:dyDescent="0.25">
      <c r="A11034" s="1" t="s">
        <v>11491</v>
      </c>
      <c r="B11034" s="124">
        <v>53.15</v>
      </c>
    </row>
    <row r="11035" spans="1:2" x14ac:dyDescent="0.25">
      <c r="A11035" s="1" t="s">
        <v>11492</v>
      </c>
      <c r="B11035" s="124">
        <v>54.23</v>
      </c>
    </row>
    <row r="11036" spans="1:2" x14ac:dyDescent="0.25">
      <c r="A11036" s="1" t="s">
        <v>11493</v>
      </c>
      <c r="B11036" s="124">
        <v>47.79</v>
      </c>
    </row>
    <row r="11037" spans="1:2" x14ac:dyDescent="0.25">
      <c r="A11037" s="1" t="s">
        <v>11494</v>
      </c>
      <c r="B11037" s="124">
        <v>49.98</v>
      </c>
    </row>
    <row r="11038" spans="1:2" x14ac:dyDescent="0.25">
      <c r="A11038" s="1" t="s">
        <v>11495</v>
      </c>
      <c r="B11038" s="124">
        <v>44.12</v>
      </c>
    </row>
    <row r="11039" spans="1:2" x14ac:dyDescent="0.25">
      <c r="A11039" s="1" t="s">
        <v>11496</v>
      </c>
      <c r="B11039" s="124">
        <v>19.100000000000001</v>
      </c>
    </row>
    <row r="11040" spans="1:2" x14ac:dyDescent="0.25">
      <c r="A11040" s="1" t="s">
        <v>11497</v>
      </c>
      <c r="B11040" s="124">
        <v>16.71</v>
      </c>
    </row>
    <row r="11041" spans="1:2" x14ac:dyDescent="0.25">
      <c r="A11041" s="1" t="s">
        <v>11498</v>
      </c>
      <c r="B11041" s="124">
        <v>26.81</v>
      </c>
    </row>
    <row r="11042" spans="1:2" x14ac:dyDescent="0.25">
      <c r="A11042" s="1" t="s">
        <v>11499</v>
      </c>
      <c r="B11042" s="124">
        <v>23.94</v>
      </c>
    </row>
    <row r="11043" spans="1:2" x14ac:dyDescent="0.25">
      <c r="A11043" s="1" t="s">
        <v>11500</v>
      </c>
      <c r="B11043" s="124">
        <v>15.39</v>
      </c>
    </row>
    <row r="11044" spans="1:2" x14ac:dyDescent="0.25">
      <c r="A11044" s="1" t="s">
        <v>11501</v>
      </c>
      <c r="B11044" s="124">
        <v>13.41</v>
      </c>
    </row>
    <row r="11045" spans="1:2" x14ac:dyDescent="0.25">
      <c r="A11045" s="1" t="s">
        <v>11502</v>
      </c>
      <c r="B11045" s="124">
        <v>37.409999999999997</v>
      </c>
    </row>
    <row r="11046" spans="1:2" x14ac:dyDescent="0.25">
      <c r="A11046" s="1" t="s">
        <v>11503</v>
      </c>
      <c r="B11046" s="124">
        <v>33.340000000000003</v>
      </c>
    </row>
    <row r="11047" spans="1:2" x14ac:dyDescent="0.25">
      <c r="A11047" s="1" t="s">
        <v>11504</v>
      </c>
      <c r="B11047" s="124">
        <v>65.489999999999995</v>
      </c>
    </row>
    <row r="11048" spans="1:2" x14ac:dyDescent="0.25">
      <c r="A11048" s="1" t="s">
        <v>11505</v>
      </c>
      <c r="B11048" s="124">
        <v>58.61</v>
      </c>
    </row>
    <row r="11049" spans="1:2" x14ac:dyDescent="0.25">
      <c r="A11049" s="1" t="s">
        <v>11506</v>
      </c>
      <c r="B11049" s="124">
        <v>16.39</v>
      </c>
    </row>
    <row r="11050" spans="1:2" x14ac:dyDescent="0.25">
      <c r="A11050" s="1" t="s">
        <v>11507</v>
      </c>
      <c r="B11050" s="124">
        <v>14.29</v>
      </c>
    </row>
    <row r="11051" spans="1:2" x14ac:dyDescent="0.25">
      <c r="A11051" s="1" t="s">
        <v>11508</v>
      </c>
      <c r="B11051" s="124">
        <v>18.22</v>
      </c>
    </row>
    <row r="11052" spans="1:2" x14ac:dyDescent="0.25">
      <c r="A11052" s="1" t="s">
        <v>11509</v>
      </c>
      <c r="B11052" s="124">
        <v>15.97</v>
      </c>
    </row>
    <row r="11053" spans="1:2" x14ac:dyDescent="0.25">
      <c r="A11053" s="1" t="s">
        <v>11510</v>
      </c>
      <c r="B11053" s="124">
        <v>30.42</v>
      </c>
    </row>
    <row r="11054" spans="1:2" x14ac:dyDescent="0.25">
      <c r="A11054" s="1" t="s">
        <v>11511</v>
      </c>
      <c r="B11054" s="124">
        <v>26.82</v>
      </c>
    </row>
    <row r="11055" spans="1:2" x14ac:dyDescent="0.25">
      <c r="A11055" s="1" t="s">
        <v>11512</v>
      </c>
      <c r="B11055" s="124">
        <v>19.43</v>
      </c>
    </row>
    <row r="11056" spans="1:2" x14ac:dyDescent="0.25">
      <c r="A11056" s="1" t="s">
        <v>11513</v>
      </c>
      <c r="B11056" s="124">
        <v>17.329999999999998</v>
      </c>
    </row>
    <row r="11057" spans="1:2" x14ac:dyDescent="0.25">
      <c r="A11057" s="1" t="s">
        <v>11514</v>
      </c>
      <c r="B11057" s="124">
        <v>23.77</v>
      </c>
    </row>
    <row r="11058" spans="1:2" x14ac:dyDescent="0.25">
      <c r="A11058" s="1" t="s">
        <v>11515</v>
      </c>
      <c r="B11058" s="124">
        <v>21.34</v>
      </c>
    </row>
    <row r="11059" spans="1:2" x14ac:dyDescent="0.25">
      <c r="A11059" s="1" t="s">
        <v>11516</v>
      </c>
      <c r="B11059" s="124">
        <v>28.11</v>
      </c>
    </row>
    <row r="11060" spans="1:2" x14ac:dyDescent="0.25">
      <c r="A11060" s="1" t="s">
        <v>11517</v>
      </c>
      <c r="B11060" s="124">
        <v>25.35</v>
      </c>
    </row>
    <row r="11061" spans="1:2" x14ac:dyDescent="0.25">
      <c r="A11061" s="1" t="s">
        <v>11518</v>
      </c>
      <c r="B11061" s="124">
        <v>32.450000000000003</v>
      </c>
    </row>
    <row r="11062" spans="1:2" x14ac:dyDescent="0.25">
      <c r="A11062" s="1" t="s">
        <v>11519</v>
      </c>
      <c r="B11062" s="124">
        <v>29.36</v>
      </c>
    </row>
    <row r="11063" spans="1:2" x14ac:dyDescent="0.25">
      <c r="A11063" s="1" t="s">
        <v>11520</v>
      </c>
      <c r="B11063" s="124">
        <v>36.79</v>
      </c>
    </row>
    <row r="11064" spans="1:2" x14ac:dyDescent="0.25">
      <c r="A11064" s="1" t="s">
        <v>11521</v>
      </c>
      <c r="B11064" s="124">
        <v>33.369999999999997</v>
      </c>
    </row>
    <row r="11065" spans="1:2" x14ac:dyDescent="0.25">
      <c r="A11065" s="1" t="s">
        <v>11522</v>
      </c>
      <c r="B11065" s="124">
        <v>41.13</v>
      </c>
    </row>
    <row r="11066" spans="1:2" x14ac:dyDescent="0.25">
      <c r="A11066" s="1" t="s">
        <v>11523</v>
      </c>
      <c r="B11066" s="124">
        <v>37.380000000000003</v>
      </c>
    </row>
    <row r="11067" spans="1:2" x14ac:dyDescent="0.25">
      <c r="A11067" s="1" t="s">
        <v>11524</v>
      </c>
      <c r="B11067" s="124">
        <v>45.47</v>
      </c>
    </row>
    <row r="11068" spans="1:2" x14ac:dyDescent="0.25">
      <c r="A11068" s="1" t="s">
        <v>11525</v>
      </c>
      <c r="B11068" s="124">
        <v>41.39</v>
      </c>
    </row>
    <row r="11069" spans="1:2" x14ac:dyDescent="0.25">
      <c r="A11069" s="1" t="s">
        <v>11526</v>
      </c>
      <c r="B11069" s="124">
        <v>54.15</v>
      </c>
    </row>
    <row r="11070" spans="1:2" x14ac:dyDescent="0.25">
      <c r="A11070" s="1" t="s">
        <v>11527</v>
      </c>
      <c r="B11070" s="124">
        <v>49.4</v>
      </c>
    </row>
    <row r="11071" spans="1:2" x14ac:dyDescent="0.25">
      <c r="A11071" s="1" t="s">
        <v>11528</v>
      </c>
      <c r="B11071" s="124">
        <v>62.83</v>
      </c>
    </row>
    <row r="11072" spans="1:2" x14ac:dyDescent="0.25">
      <c r="A11072" s="1" t="s">
        <v>11529</v>
      </c>
      <c r="B11072" s="124">
        <v>57.42</v>
      </c>
    </row>
    <row r="11073" spans="1:2" x14ac:dyDescent="0.25">
      <c r="A11073" s="1" t="s">
        <v>11530</v>
      </c>
      <c r="B11073" s="124">
        <v>67.17</v>
      </c>
    </row>
    <row r="11074" spans="1:2" x14ac:dyDescent="0.25">
      <c r="A11074" s="1" t="s">
        <v>11531</v>
      </c>
      <c r="B11074" s="124">
        <v>61.43</v>
      </c>
    </row>
    <row r="11075" spans="1:2" x14ac:dyDescent="0.25">
      <c r="A11075" s="1" t="s">
        <v>11532</v>
      </c>
      <c r="B11075" s="124">
        <v>80.19</v>
      </c>
    </row>
    <row r="11076" spans="1:2" x14ac:dyDescent="0.25">
      <c r="A11076" s="1" t="s">
        <v>11533</v>
      </c>
      <c r="B11076" s="124">
        <v>73.45</v>
      </c>
    </row>
    <row r="11077" spans="1:2" x14ac:dyDescent="0.25">
      <c r="A11077" s="1" t="s">
        <v>11534</v>
      </c>
      <c r="B11077" s="124">
        <v>56.76</v>
      </c>
    </row>
    <row r="11078" spans="1:2" x14ac:dyDescent="0.25">
      <c r="A11078" s="1" t="s">
        <v>11535</v>
      </c>
      <c r="B11078" s="124">
        <v>50.36</v>
      </c>
    </row>
    <row r="11079" spans="1:2" x14ac:dyDescent="0.25">
      <c r="A11079" s="1" t="s">
        <v>11536</v>
      </c>
      <c r="B11079" s="124">
        <v>98.81</v>
      </c>
    </row>
    <row r="11080" spans="1:2" x14ac:dyDescent="0.25">
      <c r="A11080" s="1" t="s">
        <v>11537</v>
      </c>
      <c r="B11080" s="124">
        <v>91.73</v>
      </c>
    </row>
    <row r="11081" spans="1:2" x14ac:dyDescent="0.25">
      <c r="A11081" s="1" t="s">
        <v>11538</v>
      </c>
      <c r="B11081" s="124">
        <v>111.08</v>
      </c>
    </row>
    <row r="11082" spans="1:2" x14ac:dyDescent="0.25">
      <c r="A11082" s="1" t="s">
        <v>11539</v>
      </c>
      <c r="B11082" s="124">
        <v>103.17</v>
      </c>
    </row>
    <row r="11083" spans="1:2" x14ac:dyDescent="0.25">
      <c r="A11083" s="1" t="s">
        <v>11540</v>
      </c>
      <c r="B11083" s="124">
        <v>12.27</v>
      </c>
    </row>
    <row r="11084" spans="1:2" x14ac:dyDescent="0.25">
      <c r="A11084" s="1" t="s">
        <v>11541</v>
      </c>
      <c r="B11084" s="124">
        <v>11</v>
      </c>
    </row>
    <row r="11085" spans="1:2" x14ac:dyDescent="0.25">
      <c r="A11085" s="1" t="s">
        <v>11542</v>
      </c>
      <c r="B11085" s="124">
        <v>72.37</v>
      </c>
    </row>
    <row r="11086" spans="1:2" x14ac:dyDescent="0.25">
      <c r="A11086" s="1" t="s">
        <v>11543</v>
      </c>
      <c r="B11086" s="124">
        <v>64.790000000000006</v>
      </c>
    </row>
    <row r="11087" spans="1:2" x14ac:dyDescent="0.25">
      <c r="A11087" s="1" t="s">
        <v>11544</v>
      </c>
      <c r="B11087" s="124">
        <v>69.81</v>
      </c>
    </row>
    <row r="11088" spans="1:2" x14ac:dyDescent="0.25">
      <c r="A11088" s="1" t="s">
        <v>11545</v>
      </c>
      <c r="B11088" s="124">
        <v>62.76</v>
      </c>
    </row>
    <row r="11089" spans="1:2" x14ac:dyDescent="0.25">
      <c r="A11089" s="1" t="s">
        <v>11546</v>
      </c>
      <c r="B11089" s="124">
        <v>61.69</v>
      </c>
    </row>
    <row r="11090" spans="1:2" x14ac:dyDescent="0.25">
      <c r="A11090" s="1" t="s">
        <v>11547</v>
      </c>
      <c r="B11090" s="124">
        <v>55.09</v>
      </c>
    </row>
    <row r="11091" spans="1:2" x14ac:dyDescent="0.25">
      <c r="A11091" s="1" t="s">
        <v>11548</v>
      </c>
      <c r="B11091" s="124">
        <v>41.13</v>
      </c>
    </row>
    <row r="11092" spans="1:2" x14ac:dyDescent="0.25">
      <c r="A11092" s="1" t="s">
        <v>11549</v>
      </c>
      <c r="B11092" s="124">
        <v>37.14</v>
      </c>
    </row>
    <row r="11093" spans="1:2" x14ac:dyDescent="0.25">
      <c r="A11093" s="1" t="s">
        <v>11550</v>
      </c>
      <c r="B11093" s="124">
        <v>111.27</v>
      </c>
    </row>
    <row r="11094" spans="1:2" x14ac:dyDescent="0.25">
      <c r="A11094" s="1" t="s">
        <v>11551</v>
      </c>
      <c r="B11094" s="124">
        <v>99.4</v>
      </c>
    </row>
    <row r="11095" spans="1:2" x14ac:dyDescent="0.25">
      <c r="A11095" s="1" t="s">
        <v>11552</v>
      </c>
      <c r="B11095" s="124">
        <v>109.35</v>
      </c>
    </row>
    <row r="11096" spans="1:2" x14ac:dyDescent="0.25">
      <c r="A11096" s="1" t="s">
        <v>11553</v>
      </c>
      <c r="B11096" s="124">
        <v>97.39</v>
      </c>
    </row>
    <row r="11097" spans="1:2" x14ac:dyDescent="0.25">
      <c r="A11097" s="1" t="s">
        <v>11554</v>
      </c>
      <c r="B11097" s="124">
        <v>111.27</v>
      </c>
    </row>
    <row r="11098" spans="1:2" x14ac:dyDescent="0.25">
      <c r="A11098" s="1" t="s">
        <v>11555</v>
      </c>
      <c r="B11098" s="124">
        <v>99.4</v>
      </c>
    </row>
    <row r="11099" spans="1:2" x14ac:dyDescent="0.25">
      <c r="A11099" s="1" t="s">
        <v>11556</v>
      </c>
      <c r="B11099" s="124">
        <v>109.35</v>
      </c>
    </row>
    <row r="11100" spans="1:2" x14ac:dyDescent="0.25">
      <c r="A11100" s="1" t="s">
        <v>11557</v>
      </c>
      <c r="B11100" s="124">
        <v>97.39</v>
      </c>
    </row>
    <row r="11101" spans="1:2" x14ac:dyDescent="0.25">
      <c r="A11101" s="1" t="s">
        <v>11558</v>
      </c>
      <c r="B11101" s="124">
        <v>56.38</v>
      </c>
    </row>
    <row r="11102" spans="1:2" x14ac:dyDescent="0.25">
      <c r="A11102" s="1" t="s">
        <v>11559</v>
      </c>
      <c r="B11102" s="124">
        <v>49.38</v>
      </c>
    </row>
    <row r="11103" spans="1:2" x14ac:dyDescent="0.25">
      <c r="A11103" s="1" t="s">
        <v>11560</v>
      </c>
      <c r="B11103" s="124">
        <v>28.54</v>
      </c>
    </row>
    <row r="11104" spans="1:2" x14ac:dyDescent="0.25">
      <c r="A11104" s="1" t="s">
        <v>11561</v>
      </c>
      <c r="B11104" s="124">
        <v>25.03</v>
      </c>
    </row>
    <row r="11105" spans="1:2" x14ac:dyDescent="0.25">
      <c r="A11105" s="1" t="s">
        <v>11562</v>
      </c>
      <c r="B11105" s="124">
        <v>70.03</v>
      </c>
    </row>
    <row r="11106" spans="1:2" x14ac:dyDescent="0.25">
      <c r="A11106" s="1" t="s">
        <v>11563</v>
      </c>
      <c r="B11106" s="124">
        <v>61.24</v>
      </c>
    </row>
    <row r="11107" spans="1:2" x14ac:dyDescent="0.25">
      <c r="A11107" s="1" t="s">
        <v>11564</v>
      </c>
      <c r="B11107" s="124">
        <v>21.51</v>
      </c>
    </row>
    <row r="11108" spans="1:2" x14ac:dyDescent="0.25">
      <c r="A11108" s="1" t="s">
        <v>11565</v>
      </c>
      <c r="B11108" s="124">
        <v>19.04</v>
      </c>
    </row>
    <row r="11109" spans="1:2" x14ac:dyDescent="0.25">
      <c r="A11109" s="1" t="s">
        <v>11566</v>
      </c>
      <c r="B11109" s="124">
        <v>25.55</v>
      </c>
    </row>
    <row r="11110" spans="1:2" x14ac:dyDescent="0.25">
      <c r="A11110" s="1" t="s">
        <v>11567</v>
      </c>
      <c r="B11110" s="124">
        <v>22.61</v>
      </c>
    </row>
    <row r="11111" spans="1:2" x14ac:dyDescent="0.25">
      <c r="A11111" s="1" t="s">
        <v>11568</v>
      </c>
      <c r="B11111" s="124">
        <v>34.47</v>
      </c>
    </row>
    <row r="11112" spans="1:2" x14ac:dyDescent="0.25">
      <c r="A11112" s="1" t="s">
        <v>11569</v>
      </c>
      <c r="B11112" s="124">
        <v>30.67</v>
      </c>
    </row>
    <row r="11113" spans="1:2" x14ac:dyDescent="0.25">
      <c r="A11113" s="1" t="s">
        <v>11570</v>
      </c>
      <c r="B11113" s="124">
        <v>59.11</v>
      </c>
    </row>
    <row r="11114" spans="1:2" x14ac:dyDescent="0.25">
      <c r="A11114" s="1" t="s">
        <v>11571</v>
      </c>
      <c r="B11114" s="124">
        <v>52.09</v>
      </c>
    </row>
    <row r="11115" spans="1:2" x14ac:dyDescent="0.25">
      <c r="A11115" s="1" t="s">
        <v>11572</v>
      </c>
      <c r="B11115" s="124">
        <v>29.76</v>
      </c>
    </row>
    <row r="11116" spans="1:2" x14ac:dyDescent="0.25">
      <c r="A11116" s="1" t="s">
        <v>11573</v>
      </c>
      <c r="B11116" s="124">
        <v>26.76</v>
      </c>
    </row>
    <row r="11117" spans="1:2" x14ac:dyDescent="0.25">
      <c r="A11117" s="1" t="s">
        <v>11574</v>
      </c>
      <c r="B11117" s="124">
        <v>100.2</v>
      </c>
    </row>
    <row r="11118" spans="1:2" x14ac:dyDescent="0.25">
      <c r="A11118" s="1" t="s">
        <v>11575</v>
      </c>
      <c r="B11118" s="124">
        <v>93.2</v>
      </c>
    </row>
    <row r="11119" spans="1:2" x14ac:dyDescent="0.25">
      <c r="A11119" s="1" t="s">
        <v>11576</v>
      </c>
      <c r="B11119" s="124">
        <v>107.4</v>
      </c>
    </row>
    <row r="11120" spans="1:2" x14ac:dyDescent="0.25">
      <c r="A11120" s="1" t="s">
        <v>11577</v>
      </c>
      <c r="B11120" s="124">
        <v>100.47</v>
      </c>
    </row>
    <row r="11121" spans="1:2" x14ac:dyDescent="0.25">
      <c r="A11121" s="1" t="s">
        <v>11578</v>
      </c>
      <c r="B11121" s="124">
        <v>114.27</v>
      </c>
    </row>
    <row r="11122" spans="1:2" x14ac:dyDescent="0.25">
      <c r="A11122" s="1" t="s">
        <v>11579</v>
      </c>
      <c r="B11122" s="124">
        <v>106.07</v>
      </c>
    </row>
    <row r="11123" spans="1:2" x14ac:dyDescent="0.25">
      <c r="A11123" s="1" t="s">
        <v>11580</v>
      </c>
      <c r="B11123" s="124">
        <v>121.47</v>
      </c>
    </row>
    <row r="11124" spans="1:2" x14ac:dyDescent="0.25">
      <c r="A11124" s="1" t="s">
        <v>11581</v>
      </c>
      <c r="B11124" s="124">
        <v>113.34</v>
      </c>
    </row>
    <row r="11125" spans="1:2" x14ac:dyDescent="0.25">
      <c r="A11125" s="1" t="s">
        <v>11582</v>
      </c>
      <c r="B11125" s="124">
        <v>172.75</v>
      </c>
    </row>
    <row r="11126" spans="1:2" x14ac:dyDescent="0.25">
      <c r="A11126" s="1" t="s">
        <v>11583</v>
      </c>
      <c r="B11126" s="124">
        <v>165.75</v>
      </c>
    </row>
    <row r="11127" spans="1:2" x14ac:dyDescent="0.25">
      <c r="A11127" s="1" t="s">
        <v>11584</v>
      </c>
      <c r="B11127" s="124">
        <v>179.96</v>
      </c>
    </row>
    <row r="11128" spans="1:2" x14ac:dyDescent="0.25">
      <c r="A11128" s="1" t="s">
        <v>11585</v>
      </c>
      <c r="B11128" s="124">
        <v>173.03</v>
      </c>
    </row>
    <row r="11129" spans="1:2" x14ac:dyDescent="0.25">
      <c r="A11129" s="1" t="s">
        <v>11586</v>
      </c>
      <c r="B11129" s="124">
        <v>87.05</v>
      </c>
    </row>
    <row r="11130" spans="1:2" x14ac:dyDescent="0.25">
      <c r="A11130" s="1" t="s">
        <v>11587</v>
      </c>
      <c r="B11130" s="124">
        <v>80.95</v>
      </c>
    </row>
    <row r="11131" spans="1:2" x14ac:dyDescent="0.25">
      <c r="A11131" s="1" t="s">
        <v>11588</v>
      </c>
      <c r="B11131" s="124">
        <v>94.26</v>
      </c>
    </row>
    <row r="11132" spans="1:2" x14ac:dyDescent="0.25">
      <c r="A11132" s="1" t="s">
        <v>11589</v>
      </c>
      <c r="B11132" s="124">
        <v>88.23</v>
      </c>
    </row>
    <row r="11133" spans="1:2" x14ac:dyDescent="0.25">
      <c r="A11133" s="1" t="s">
        <v>11590</v>
      </c>
      <c r="B11133" s="124">
        <v>74.42</v>
      </c>
    </row>
    <row r="11134" spans="1:2" x14ac:dyDescent="0.25">
      <c r="A11134" s="1" t="s">
        <v>11591</v>
      </c>
      <c r="B11134" s="124">
        <v>69.34</v>
      </c>
    </row>
    <row r="11135" spans="1:2" x14ac:dyDescent="0.25">
      <c r="A11135" s="1" t="s">
        <v>11592</v>
      </c>
      <c r="B11135" s="124">
        <v>85.09</v>
      </c>
    </row>
    <row r="11136" spans="1:2" x14ac:dyDescent="0.25">
      <c r="A11136" s="1" t="s">
        <v>11593</v>
      </c>
      <c r="B11136" s="124">
        <v>79.34</v>
      </c>
    </row>
    <row r="11137" spans="1:2" x14ac:dyDescent="0.25">
      <c r="A11137" s="1" t="s">
        <v>11594</v>
      </c>
      <c r="B11137" s="124">
        <v>35.57</v>
      </c>
    </row>
    <row r="11138" spans="1:2" x14ac:dyDescent="0.25">
      <c r="A11138" s="1" t="s">
        <v>11595</v>
      </c>
      <c r="B11138" s="124">
        <v>31.63</v>
      </c>
    </row>
    <row r="11139" spans="1:2" x14ac:dyDescent="0.25">
      <c r="A11139" s="1" t="s">
        <v>11596</v>
      </c>
      <c r="B11139" s="124">
        <v>35.72</v>
      </c>
    </row>
    <row r="11140" spans="1:2" x14ac:dyDescent="0.25">
      <c r="A11140" s="1" t="s">
        <v>11597</v>
      </c>
      <c r="B11140" s="124">
        <v>31.94</v>
      </c>
    </row>
    <row r="11141" spans="1:2" x14ac:dyDescent="0.25">
      <c r="A11141" s="1" t="s">
        <v>11598</v>
      </c>
      <c r="B11141" s="124">
        <v>39.9</v>
      </c>
    </row>
    <row r="11142" spans="1:2" x14ac:dyDescent="0.25">
      <c r="A11142" s="1" t="s">
        <v>11599</v>
      </c>
      <c r="B11142" s="124">
        <v>35.770000000000003</v>
      </c>
    </row>
    <row r="11143" spans="1:2" x14ac:dyDescent="0.25">
      <c r="A11143" s="1" t="s">
        <v>11600</v>
      </c>
      <c r="B11143" s="124">
        <v>40.369999999999997</v>
      </c>
    </row>
    <row r="11144" spans="1:2" x14ac:dyDescent="0.25">
      <c r="A11144" s="1" t="s">
        <v>11601</v>
      </c>
      <c r="B11144" s="124">
        <v>36.450000000000003</v>
      </c>
    </row>
    <row r="11145" spans="1:2" x14ac:dyDescent="0.25">
      <c r="A11145" s="1" t="s">
        <v>11602</v>
      </c>
      <c r="B11145" s="124">
        <v>67.87</v>
      </c>
    </row>
    <row r="11146" spans="1:2" x14ac:dyDescent="0.25">
      <c r="A11146" s="1" t="s">
        <v>11603</v>
      </c>
      <c r="B11146" s="124">
        <v>60.9</v>
      </c>
    </row>
    <row r="11147" spans="1:2" x14ac:dyDescent="0.25">
      <c r="A11147" s="1" t="s">
        <v>11604</v>
      </c>
      <c r="B11147" s="124">
        <v>196.66</v>
      </c>
    </row>
    <row r="11148" spans="1:2" x14ac:dyDescent="0.25">
      <c r="A11148" s="1" t="s">
        <v>11605</v>
      </c>
      <c r="B11148" s="124">
        <v>190.05</v>
      </c>
    </row>
    <row r="11149" spans="1:2" x14ac:dyDescent="0.25">
      <c r="A11149" s="1" t="s">
        <v>11606</v>
      </c>
      <c r="B11149" s="124">
        <v>207.33</v>
      </c>
    </row>
    <row r="11150" spans="1:2" x14ac:dyDescent="0.25">
      <c r="A11150" s="1" t="s">
        <v>11607</v>
      </c>
      <c r="B11150" s="124">
        <v>199.76</v>
      </c>
    </row>
    <row r="11151" spans="1:2" x14ac:dyDescent="0.25">
      <c r="A11151" s="1" t="s">
        <v>11608</v>
      </c>
      <c r="B11151" s="124">
        <v>184.39</v>
      </c>
    </row>
    <row r="11152" spans="1:2" x14ac:dyDescent="0.25">
      <c r="A11152" s="1" t="s">
        <v>11609</v>
      </c>
      <c r="B11152" s="124">
        <v>177.79</v>
      </c>
    </row>
    <row r="11153" spans="1:2" x14ac:dyDescent="0.25">
      <c r="A11153" s="1" t="s">
        <v>11610</v>
      </c>
      <c r="B11153" s="124">
        <v>46.82</v>
      </c>
    </row>
    <row r="11154" spans="1:2" x14ac:dyDescent="0.25">
      <c r="A11154" s="1" t="s">
        <v>11611</v>
      </c>
      <c r="B11154" s="124">
        <v>42.88</v>
      </c>
    </row>
    <row r="11155" spans="1:2" x14ac:dyDescent="0.25">
      <c r="A11155" s="1" t="s">
        <v>11612</v>
      </c>
      <c r="B11155" s="124">
        <v>46.86</v>
      </c>
    </row>
    <row r="11156" spans="1:2" x14ac:dyDescent="0.25">
      <c r="A11156" s="1" t="s">
        <v>11613</v>
      </c>
      <c r="B11156" s="124">
        <v>43.1</v>
      </c>
    </row>
    <row r="11157" spans="1:2" x14ac:dyDescent="0.25">
      <c r="A11157" s="1" t="s">
        <v>11614</v>
      </c>
      <c r="B11157" s="124">
        <v>126.44</v>
      </c>
    </row>
    <row r="11158" spans="1:2" x14ac:dyDescent="0.25">
      <c r="A11158" s="1" t="s">
        <v>11615</v>
      </c>
      <c r="B11158" s="124">
        <v>118.87</v>
      </c>
    </row>
    <row r="11159" spans="1:2" x14ac:dyDescent="0.25">
      <c r="A11159" s="1" t="s">
        <v>11616</v>
      </c>
      <c r="B11159" s="124">
        <v>115.77</v>
      </c>
    </row>
    <row r="11160" spans="1:2" x14ac:dyDescent="0.25">
      <c r="A11160" s="1" t="s">
        <v>11617</v>
      </c>
      <c r="B11160" s="124">
        <v>109.16</v>
      </c>
    </row>
    <row r="11161" spans="1:2" x14ac:dyDescent="0.25">
      <c r="A11161" s="1" t="s">
        <v>11618</v>
      </c>
      <c r="B11161" s="124">
        <v>103.5</v>
      </c>
    </row>
    <row r="11162" spans="1:2" x14ac:dyDescent="0.25">
      <c r="A11162" s="1" t="s">
        <v>11619</v>
      </c>
      <c r="B11162" s="124">
        <v>96.9</v>
      </c>
    </row>
    <row r="11163" spans="1:2" x14ac:dyDescent="0.25">
      <c r="A11163" s="1" t="s">
        <v>11620</v>
      </c>
      <c r="B11163" s="124">
        <v>149.54</v>
      </c>
    </row>
    <row r="11164" spans="1:2" x14ac:dyDescent="0.25">
      <c r="A11164" s="1" t="s">
        <v>11621</v>
      </c>
      <c r="B11164" s="124">
        <v>141.97</v>
      </c>
    </row>
    <row r="11165" spans="1:2" x14ac:dyDescent="0.25">
      <c r="A11165" s="1" t="s">
        <v>11622</v>
      </c>
      <c r="B11165" s="124">
        <v>126.6</v>
      </c>
    </row>
    <row r="11166" spans="1:2" x14ac:dyDescent="0.25">
      <c r="A11166" s="1" t="s">
        <v>11623</v>
      </c>
      <c r="B11166" s="124">
        <v>120</v>
      </c>
    </row>
    <row r="11167" spans="1:2" x14ac:dyDescent="0.25">
      <c r="A11167" s="1" t="s">
        <v>11624</v>
      </c>
      <c r="B11167" s="124">
        <v>149.54</v>
      </c>
    </row>
    <row r="11168" spans="1:2" x14ac:dyDescent="0.25">
      <c r="A11168" s="1" t="s">
        <v>11625</v>
      </c>
      <c r="B11168" s="124">
        <v>141.97</v>
      </c>
    </row>
    <row r="11169" spans="1:2" x14ac:dyDescent="0.25">
      <c r="A11169" s="1" t="s">
        <v>11626</v>
      </c>
      <c r="B11169" s="124">
        <v>126.6</v>
      </c>
    </row>
    <row r="11170" spans="1:2" x14ac:dyDescent="0.25">
      <c r="A11170" s="1" t="s">
        <v>11627</v>
      </c>
      <c r="B11170" s="124">
        <v>120</v>
      </c>
    </row>
    <row r="11171" spans="1:2" x14ac:dyDescent="0.25">
      <c r="A11171" s="1" t="s">
        <v>11628</v>
      </c>
      <c r="B11171" s="124">
        <v>152.69</v>
      </c>
    </row>
    <row r="11172" spans="1:2" x14ac:dyDescent="0.25">
      <c r="A11172" s="1" t="s">
        <v>11629</v>
      </c>
      <c r="B11172" s="124">
        <v>140.04</v>
      </c>
    </row>
    <row r="11173" spans="1:2" x14ac:dyDescent="0.25">
      <c r="A11173" s="1" t="s">
        <v>11630</v>
      </c>
      <c r="B11173" s="124">
        <v>360.24</v>
      </c>
    </row>
    <row r="11174" spans="1:2" x14ac:dyDescent="0.25">
      <c r="A11174" s="1" t="s">
        <v>11631</v>
      </c>
      <c r="B11174" s="124">
        <v>348.42</v>
      </c>
    </row>
    <row r="11175" spans="1:2" x14ac:dyDescent="0.25">
      <c r="A11175" s="1" t="s">
        <v>11632</v>
      </c>
      <c r="B11175" s="124">
        <v>423.24</v>
      </c>
    </row>
    <row r="11176" spans="1:2" x14ac:dyDescent="0.25">
      <c r="A11176" s="1" t="s">
        <v>11633</v>
      </c>
      <c r="B11176" s="124">
        <v>411.42</v>
      </c>
    </row>
    <row r="11177" spans="1:2" x14ac:dyDescent="0.25">
      <c r="A11177" s="1" t="s">
        <v>11634</v>
      </c>
      <c r="B11177" s="124">
        <v>338.06</v>
      </c>
    </row>
    <row r="11178" spans="1:2" x14ac:dyDescent="0.25">
      <c r="A11178" s="1" t="s">
        <v>11635</v>
      </c>
      <c r="B11178" s="124">
        <v>326.57</v>
      </c>
    </row>
    <row r="11179" spans="1:2" x14ac:dyDescent="0.25">
      <c r="A11179" s="1" t="s">
        <v>11636</v>
      </c>
      <c r="B11179" s="124">
        <v>401.06</v>
      </c>
    </row>
    <row r="11180" spans="1:2" x14ac:dyDescent="0.25">
      <c r="A11180" s="1" t="s">
        <v>11637</v>
      </c>
      <c r="B11180" s="124">
        <v>389.57</v>
      </c>
    </row>
    <row r="11181" spans="1:2" x14ac:dyDescent="0.25">
      <c r="A11181" s="1" t="s">
        <v>11638</v>
      </c>
      <c r="B11181" s="124">
        <v>55.42</v>
      </c>
    </row>
    <row r="11182" spans="1:2" x14ac:dyDescent="0.25">
      <c r="A11182" s="1" t="s">
        <v>11639</v>
      </c>
      <c r="B11182" s="124">
        <v>51.91</v>
      </c>
    </row>
    <row r="11183" spans="1:2" x14ac:dyDescent="0.25">
      <c r="A11183" s="1" t="s">
        <v>11640</v>
      </c>
      <c r="B11183" s="124">
        <v>51.96</v>
      </c>
    </row>
    <row r="11184" spans="1:2" x14ac:dyDescent="0.25">
      <c r="A11184" s="1" t="s">
        <v>11641</v>
      </c>
      <c r="B11184" s="124">
        <v>48.54</v>
      </c>
    </row>
    <row r="11185" spans="1:2" x14ac:dyDescent="0.25">
      <c r="A11185" s="1" t="s">
        <v>11642</v>
      </c>
      <c r="B11185" s="124">
        <v>55.27</v>
      </c>
    </row>
    <row r="11186" spans="1:2" x14ac:dyDescent="0.25">
      <c r="A11186" s="1" t="s">
        <v>11643</v>
      </c>
      <c r="B11186" s="124">
        <v>52.8</v>
      </c>
    </row>
    <row r="11187" spans="1:2" x14ac:dyDescent="0.25">
      <c r="A11187" s="1" t="s">
        <v>11644</v>
      </c>
      <c r="B11187" s="124">
        <v>51.71</v>
      </c>
    </row>
    <row r="11188" spans="1:2" x14ac:dyDescent="0.25">
      <c r="A11188" s="1" t="s">
        <v>11645</v>
      </c>
      <c r="B11188" s="124">
        <v>49.29</v>
      </c>
    </row>
    <row r="11189" spans="1:2" x14ac:dyDescent="0.25">
      <c r="A11189" s="1" t="s">
        <v>11646</v>
      </c>
      <c r="B11189" s="124">
        <v>60.5</v>
      </c>
    </row>
    <row r="11190" spans="1:2" x14ac:dyDescent="0.25">
      <c r="A11190" s="1" t="s">
        <v>11647</v>
      </c>
      <c r="B11190" s="124">
        <v>58.02</v>
      </c>
    </row>
    <row r="11191" spans="1:2" x14ac:dyDescent="0.25">
      <c r="A11191" s="1" t="s">
        <v>11648</v>
      </c>
      <c r="B11191" s="124">
        <v>56.51</v>
      </c>
    </row>
    <row r="11192" spans="1:2" x14ac:dyDescent="0.25">
      <c r="A11192" s="1" t="s">
        <v>11649</v>
      </c>
      <c r="B11192" s="124">
        <v>54.09</v>
      </c>
    </row>
    <row r="11193" spans="1:2" x14ac:dyDescent="0.25">
      <c r="A11193" s="1" t="s">
        <v>11650</v>
      </c>
      <c r="B11193" s="124">
        <v>86.7</v>
      </c>
    </row>
    <row r="11194" spans="1:2" x14ac:dyDescent="0.25">
      <c r="A11194" s="1" t="s">
        <v>11651</v>
      </c>
      <c r="B11194" s="124">
        <v>84.19</v>
      </c>
    </row>
    <row r="11195" spans="1:2" x14ac:dyDescent="0.25">
      <c r="A11195" s="1" t="s">
        <v>11652</v>
      </c>
      <c r="B11195" s="124">
        <v>80.510000000000005</v>
      </c>
    </row>
    <row r="11196" spans="1:2" x14ac:dyDescent="0.25">
      <c r="A11196" s="1" t="s">
        <v>11653</v>
      </c>
      <c r="B11196" s="124">
        <v>78.09</v>
      </c>
    </row>
    <row r="11197" spans="1:2" x14ac:dyDescent="0.25">
      <c r="A11197" s="1" t="s">
        <v>11654</v>
      </c>
      <c r="B11197" s="124">
        <v>140.85</v>
      </c>
    </row>
    <row r="11198" spans="1:2" x14ac:dyDescent="0.25">
      <c r="A11198" s="1" t="s">
        <v>11655</v>
      </c>
      <c r="B11198" s="124">
        <v>138.24</v>
      </c>
    </row>
    <row r="11199" spans="1:2" x14ac:dyDescent="0.25">
      <c r="A11199" s="1" t="s">
        <v>11656</v>
      </c>
      <c r="B11199" s="124">
        <v>128.51</v>
      </c>
    </row>
    <row r="11200" spans="1:2" x14ac:dyDescent="0.25">
      <c r="A11200" s="1" t="s">
        <v>11657</v>
      </c>
      <c r="B11200" s="124">
        <v>126.09</v>
      </c>
    </row>
    <row r="11201" spans="1:2" x14ac:dyDescent="0.25">
      <c r="A11201" s="1" t="s">
        <v>11658</v>
      </c>
      <c r="B11201" s="124">
        <v>66.59</v>
      </c>
    </row>
    <row r="11202" spans="1:2" x14ac:dyDescent="0.25">
      <c r="A11202" s="1" t="s">
        <v>11659</v>
      </c>
      <c r="B11202" s="124">
        <v>64.010000000000005</v>
      </c>
    </row>
    <row r="11203" spans="1:2" x14ac:dyDescent="0.25">
      <c r="A11203" s="1" t="s">
        <v>11660</v>
      </c>
      <c r="B11203" s="124">
        <v>61.31</v>
      </c>
    </row>
    <row r="11204" spans="1:2" x14ac:dyDescent="0.25">
      <c r="A11204" s="1" t="s">
        <v>11661</v>
      </c>
      <c r="B11204" s="124">
        <v>58.89</v>
      </c>
    </row>
    <row r="11205" spans="1:2" x14ac:dyDescent="0.25">
      <c r="A11205" s="1" t="s">
        <v>11662</v>
      </c>
      <c r="B11205" s="124">
        <v>115</v>
      </c>
    </row>
    <row r="11206" spans="1:2" x14ac:dyDescent="0.25">
      <c r="A11206" s="1" t="s">
        <v>11663</v>
      </c>
      <c r="B11206" s="124">
        <v>110.05</v>
      </c>
    </row>
    <row r="11207" spans="1:2" x14ac:dyDescent="0.25">
      <c r="A11207" s="1" t="s">
        <v>11664</v>
      </c>
      <c r="B11207" s="124">
        <v>108.23</v>
      </c>
    </row>
    <row r="11208" spans="1:2" x14ac:dyDescent="0.25">
      <c r="A11208" s="1" t="s">
        <v>11665</v>
      </c>
      <c r="B11208" s="124">
        <v>103.39</v>
      </c>
    </row>
    <row r="11209" spans="1:2" x14ac:dyDescent="0.25">
      <c r="A11209" s="1" t="s">
        <v>11666</v>
      </c>
      <c r="B11209" s="124">
        <v>118.57</v>
      </c>
    </row>
    <row r="11210" spans="1:2" x14ac:dyDescent="0.25">
      <c r="A11210" s="1" t="s">
        <v>11667</v>
      </c>
      <c r="B11210" s="124">
        <v>113.61</v>
      </c>
    </row>
    <row r="11211" spans="1:2" x14ac:dyDescent="0.25">
      <c r="A11211" s="1" t="s">
        <v>11668</v>
      </c>
      <c r="B11211" s="124">
        <v>110.63</v>
      </c>
    </row>
    <row r="11212" spans="1:2" x14ac:dyDescent="0.25">
      <c r="A11212" s="1" t="s">
        <v>11669</v>
      </c>
      <c r="B11212" s="124">
        <v>105.79</v>
      </c>
    </row>
    <row r="11213" spans="1:2" x14ac:dyDescent="0.25">
      <c r="A11213" s="1" t="s">
        <v>11670</v>
      </c>
      <c r="B11213" s="124">
        <v>310.36</v>
      </c>
    </row>
    <row r="11214" spans="1:2" x14ac:dyDescent="0.25">
      <c r="A11214" s="1" t="s">
        <v>11671</v>
      </c>
      <c r="B11214" s="124">
        <v>298.52999999999997</v>
      </c>
    </row>
    <row r="11215" spans="1:2" x14ac:dyDescent="0.25">
      <c r="A11215" s="1" t="s">
        <v>11672</v>
      </c>
      <c r="B11215" s="124">
        <v>289.38</v>
      </c>
    </row>
    <row r="11216" spans="1:2" x14ac:dyDescent="0.25">
      <c r="A11216" s="1" t="s">
        <v>11673</v>
      </c>
      <c r="B11216" s="124">
        <v>277.89</v>
      </c>
    </row>
    <row r="11217" spans="1:2" x14ac:dyDescent="0.25">
      <c r="A11217" s="1" t="s">
        <v>34719</v>
      </c>
      <c r="B11217" s="124">
        <v>67.11</v>
      </c>
    </row>
    <row r="11218" spans="1:2" x14ac:dyDescent="0.25">
      <c r="A11218" s="1" t="s">
        <v>34720</v>
      </c>
      <c r="B11218" s="124">
        <v>63.6</v>
      </c>
    </row>
    <row r="11219" spans="1:2" x14ac:dyDescent="0.25">
      <c r="A11219" s="1" t="s">
        <v>34721</v>
      </c>
      <c r="B11219" s="124">
        <v>58.27</v>
      </c>
    </row>
    <row r="11220" spans="1:2" x14ac:dyDescent="0.25">
      <c r="A11220" s="1" t="s">
        <v>34722</v>
      </c>
      <c r="B11220" s="124">
        <v>54.86</v>
      </c>
    </row>
    <row r="11221" spans="1:2" x14ac:dyDescent="0.25">
      <c r="A11221" s="1" t="s">
        <v>11680</v>
      </c>
      <c r="B11221" s="124">
        <v>128.22</v>
      </c>
    </row>
    <row r="11222" spans="1:2" x14ac:dyDescent="0.25">
      <c r="A11222" s="1" t="s">
        <v>11681</v>
      </c>
      <c r="B11222" s="124">
        <v>123.38</v>
      </c>
    </row>
    <row r="11223" spans="1:2" x14ac:dyDescent="0.25">
      <c r="A11223" s="1" t="s">
        <v>11682</v>
      </c>
      <c r="B11223" s="124">
        <v>120.76</v>
      </c>
    </row>
    <row r="11224" spans="1:2" x14ac:dyDescent="0.25">
      <c r="A11224" s="1" t="s">
        <v>11683</v>
      </c>
      <c r="B11224" s="124">
        <v>116.05</v>
      </c>
    </row>
    <row r="11225" spans="1:2" x14ac:dyDescent="0.25">
      <c r="A11225" s="1" t="s">
        <v>11684</v>
      </c>
      <c r="B11225" s="124">
        <v>93.89</v>
      </c>
    </row>
    <row r="11226" spans="1:2" x14ac:dyDescent="0.25">
      <c r="A11226" s="1" t="s">
        <v>11685</v>
      </c>
      <c r="B11226" s="124">
        <v>90.67</v>
      </c>
    </row>
    <row r="11227" spans="1:2" x14ac:dyDescent="0.25">
      <c r="A11227" s="1" t="s">
        <v>11686</v>
      </c>
      <c r="B11227" s="124">
        <v>88.91</v>
      </c>
    </row>
    <row r="11228" spans="1:2" x14ac:dyDescent="0.25">
      <c r="A11228" s="1" t="s">
        <v>11687</v>
      </c>
      <c r="B11228" s="124">
        <v>85.77</v>
      </c>
    </row>
    <row r="11229" spans="1:2" x14ac:dyDescent="0.25">
      <c r="A11229" s="1" t="s">
        <v>11688</v>
      </c>
      <c r="B11229" s="124">
        <v>84.14</v>
      </c>
    </row>
    <row r="11230" spans="1:2" x14ac:dyDescent="0.25">
      <c r="A11230" s="1" t="s">
        <v>11689</v>
      </c>
      <c r="B11230" s="124">
        <v>81.14</v>
      </c>
    </row>
    <row r="11231" spans="1:2" x14ac:dyDescent="0.25">
      <c r="A11231" s="1" t="s">
        <v>11690</v>
      </c>
      <c r="B11231" s="124">
        <v>80.05</v>
      </c>
    </row>
    <row r="11232" spans="1:2" x14ac:dyDescent="0.25">
      <c r="A11232" s="1" t="s">
        <v>11691</v>
      </c>
      <c r="B11232" s="124">
        <v>77.22</v>
      </c>
    </row>
    <row r="11233" spans="1:2" x14ac:dyDescent="0.25">
      <c r="A11233" s="1" t="s">
        <v>11692</v>
      </c>
      <c r="B11233" s="124">
        <v>116.8</v>
      </c>
    </row>
    <row r="11234" spans="1:2" x14ac:dyDescent="0.25">
      <c r="A11234" s="1" t="s">
        <v>11693</v>
      </c>
      <c r="B11234" s="124">
        <v>114.1</v>
      </c>
    </row>
    <row r="11235" spans="1:2" x14ac:dyDescent="0.25">
      <c r="A11235" s="1" t="s">
        <v>11694</v>
      </c>
      <c r="B11235" s="124">
        <v>112.44</v>
      </c>
    </row>
    <row r="11236" spans="1:2" x14ac:dyDescent="0.25">
      <c r="A11236" s="1" t="s">
        <v>11695</v>
      </c>
      <c r="B11236" s="124">
        <v>109.62</v>
      </c>
    </row>
    <row r="11237" spans="1:2" x14ac:dyDescent="0.25">
      <c r="A11237" s="1" t="s">
        <v>11696</v>
      </c>
      <c r="B11237" s="124">
        <v>63.68</v>
      </c>
    </row>
    <row r="11238" spans="1:2" x14ac:dyDescent="0.25">
      <c r="A11238" s="1" t="s">
        <v>11697</v>
      </c>
      <c r="B11238" s="124">
        <v>61.22</v>
      </c>
    </row>
    <row r="11239" spans="1:2" x14ac:dyDescent="0.25">
      <c r="A11239" s="1" t="s">
        <v>11698</v>
      </c>
      <c r="B11239" s="124">
        <v>60.64</v>
      </c>
    </row>
    <row r="11240" spans="1:2" x14ac:dyDescent="0.25">
      <c r="A11240" s="1" t="s">
        <v>11699</v>
      </c>
      <c r="B11240" s="124">
        <v>58.22</v>
      </c>
    </row>
    <row r="11241" spans="1:2" x14ac:dyDescent="0.25">
      <c r="A11241" s="1" t="s">
        <v>11700</v>
      </c>
      <c r="B11241" s="124">
        <v>70.709999999999994</v>
      </c>
    </row>
    <row r="11242" spans="1:2" x14ac:dyDescent="0.25">
      <c r="A11242" s="1" t="s">
        <v>11701</v>
      </c>
      <c r="B11242" s="124">
        <v>68.239999999999995</v>
      </c>
    </row>
    <row r="11243" spans="1:2" x14ac:dyDescent="0.25">
      <c r="A11243" s="1" t="s">
        <v>11702</v>
      </c>
      <c r="B11243" s="124">
        <v>67.19</v>
      </c>
    </row>
    <row r="11244" spans="1:2" x14ac:dyDescent="0.25">
      <c r="A11244" s="1" t="s">
        <v>11703</v>
      </c>
      <c r="B11244" s="124">
        <v>64.77</v>
      </c>
    </row>
    <row r="11245" spans="1:2" x14ac:dyDescent="0.25">
      <c r="A11245" s="1" t="s">
        <v>11704</v>
      </c>
      <c r="B11245" s="124">
        <v>105.74</v>
      </c>
    </row>
    <row r="11246" spans="1:2" x14ac:dyDescent="0.25">
      <c r="A11246" s="1" t="s">
        <v>11705</v>
      </c>
      <c r="B11246" s="124">
        <v>103.23</v>
      </c>
    </row>
    <row r="11247" spans="1:2" x14ac:dyDescent="0.25">
      <c r="A11247" s="1" t="s">
        <v>11706</v>
      </c>
      <c r="B11247" s="124">
        <v>99.9</v>
      </c>
    </row>
    <row r="11248" spans="1:2" x14ac:dyDescent="0.25">
      <c r="A11248" s="1" t="s">
        <v>11707</v>
      </c>
      <c r="B11248" s="124">
        <v>97.48</v>
      </c>
    </row>
    <row r="11249" spans="1:2" x14ac:dyDescent="0.25">
      <c r="A11249" s="1" t="s">
        <v>11708</v>
      </c>
      <c r="B11249" s="124">
        <v>595.94000000000005</v>
      </c>
    </row>
    <row r="11250" spans="1:2" x14ac:dyDescent="0.25">
      <c r="A11250" s="1" t="s">
        <v>11709</v>
      </c>
      <c r="B11250" s="124">
        <v>584.12</v>
      </c>
    </row>
    <row r="11251" spans="1:2" x14ac:dyDescent="0.25">
      <c r="A11251" s="1" t="s">
        <v>11710</v>
      </c>
      <c r="B11251" s="124">
        <v>572.74</v>
      </c>
    </row>
    <row r="11252" spans="1:2" x14ac:dyDescent="0.25">
      <c r="A11252" s="1" t="s">
        <v>11711</v>
      </c>
      <c r="B11252" s="124">
        <v>561.24</v>
      </c>
    </row>
    <row r="11253" spans="1:2" x14ac:dyDescent="0.25">
      <c r="A11253" s="1" t="s">
        <v>11712</v>
      </c>
      <c r="B11253" s="124">
        <v>595.94000000000005</v>
      </c>
    </row>
    <row r="11254" spans="1:2" x14ac:dyDescent="0.25">
      <c r="A11254" s="1" t="s">
        <v>11713</v>
      </c>
      <c r="B11254" s="124">
        <v>584.12</v>
      </c>
    </row>
    <row r="11255" spans="1:2" x14ac:dyDescent="0.25">
      <c r="A11255" s="1" t="s">
        <v>11714</v>
      </c>
      <c r="B11255" s="124">
        <v>572.74</v>
      </c>
    </row>
    <row r="11256" spans="1:2" x14ac:dyDescent="0.25">
      <c r="A11256" s="1" t="s">
        <v>11715</v>
      </c>
      <c r="B11256" s="124">
        <v>561.24</v>
      </c>
    </row>
    <row r="11257" spans="1:2" x14ac:dyDescent="0.25">
      <c r="A11257" s="1" t="s">
        <v>11716</v>
      </c>
      <c r="B11257" s="124">
        <v>79.52</v>
      </c>
    </row>
    <row r="11258" spans="1:2" x14ac:dyDescent="0.25">
      <c r="A11258" s="1" t="s">
        <v>11717</v>
      </c>
      <c r="B11258" s="124">
        <v>76.010000000000005</v>
      </c>
    </row>
    <row r="11259" spans="1:2" x14ac:dyDescent="0.25">
      <c r="A11259" s="1" t="s">
        <v>11718</v>
      </c>
      <c r="B11259" s="124">
        <v>76.540000000000006</v>
      </c>
    </row>
    <row r="11260" spans="1:2" x14ac:dyDescent="0.25">
      <c r="A11260" s="1" t="s">
        <v>11719</v>
      </c>
      <c r="B11260" s="124">
        <v>73.13</v>
      </c>
    </row>
    <row r="11261" spans="1:2" x14ac:dyDescent="0.25">
      <c r="A11261" s="1" t="s">
        <v>11720</v>
      </c>
      <c r="B11261" s="124">
        <v>86.4</v>
      </c>
    </row>
    <row r="11262" spans="1:2" x14ac:dyDescent="0.25">
      <c r="A11262" s="1" t="s">
        <v>11721</v>
      </c>
      <c r="B11262" s="124">
        <v>83.93</v>
      </c>
    </row>
    <row r="11263" spans="1:2" x14ac:dyDescent="0.25">
      <c r="A11263" s="1" t="s">
        <v>11722</v>
      </c>
      <c r="B11263" s="124">
        <v>83</v>
      </c>
    </row>
    <row r="11264" spans="1:2" x14ac:dyDescent="0.25">
      <c r="A11264" s="1" t="s">
        <v>11723</v>
      </c>
      <c r="B11264" s="124">
        <v>80.58</v>
      </c>
    </row>
    <row r="11265" spans="1:2" x14ac:dyDescent="0.25">
      <c r="A11265" s="1" t="s">
        <v>11724</v>
      </c>
      <c r="B11265" s="124">
        <v>96.31</v>
      </c>
    </row>
    <row r="11266" spans="1:2" x14ac:dyDescent="0.25">
      <c r="A11266" s="1" t="s">
        <v>11725</v>
      </c>
      <c r="B11266" s="124">
        <v>93.83</v>
      </c>
    </row>
    <row r="11267" spans="1:2" x14ac:dyDescent="0.25">
      <c r="A11267" s="1" t="s">
        <v>11726</v>
      </c>
      <c r="B11267" s="124">
        <v>92.27</v>
      </c>
    </row>
    <row r="11268" spans="1:2" x14ac:dyDescent="0.25">
      <c r="A11268" s="1" t="s">
        <v>11727</v>
      </c>
      <c r="B11268" s="124">
        <v>89.85</v>
      </c>
    </row>
    <row r="11269" spans="1:2" x14ac:dyDescent="0.25">
      <c r="A11269" s="1" t="s">
        <v>11728</v>
      </c>
      <c r="B11269" s="124">
        <v>145.07</v>
      </c>
    </row>
    <row r="11270" spans="1:2" x14ac:dyDescent="0.25">
      <c r="A11270" s="1" t="s">
        <v>11729</v>
      </c>
      <c r="B11270" s="124">
        <v>142.55000000000001</v>
      </c>
    </row>
    <row r="11271" spans="1:2" x14ac:dyDescent="0.25">
      <c r="A11271" s="1" t="s">
        <v>11730</v>
      </c>
      <c r="B11271" s="124">
        <v>138.62</v>
      </c>
    </row>
    <row r="11272" spans="1:2" x14ac:dyDescent="0.25">
      <c r="A11272" s="1" t="s">
        <v>11731</v>
      </c>
      <c r="B11272" s="124">
        <v>136.19999999999999</v>
      </c>
    </row>
    <row r="11273" spans="1:2" x14ac:dyDescent="0.25">
      <c r="A11273" s="1" t="s">
        <v>11732</v>
      </c>
      <c r="B11273" s="124">
        <v>107.03</v>
      </c>
    </row>
    <row r="11274" spans="1:2" x14ac:dyDescent="0.25">
      <c r="A11274" s="1" t="s">
        <v>11733</v>
      </c>
      <c r="B11274" s="124">
        <v>104.44</v>
      </c>
    </row>
    <row r="11275" spans="1:2" x14ac:dyDescent="0.25">
      <c r="A11275" s="1" t="s">
        <v>11734</v>
      </c>
      <c r="B11275" s="124">
        <v>101.54</v>
      </c>
    </row>
    <row r="11276" spans="1:2" x14ac:dyDescent="0.25">
      <c r="A11276" s="1" t="s">
        <v>11735</v>
      </c>
      <c r="B11276" s="124">
        <v>99.12</v>
      </c>
    </row>
    <row r="11277" spans="1:2" x14ac:dyDescent="0.25">
      <c r="A11277" s="1" t="s">
        <v>11736</v>
      </c>
      <c r="B11277" s="124">
        <v>181.85</v>
      </c>
    </row>
    <row r="11278" spans="1:2" x14ac:dyDescent="0.25">
      <c r="A11278" s="1" t="s">
        <v>11737</v>
      </c>
      <c r="B11278" s="124">
        <v>177.01</v>
      </c>
    </row>
    <row r="11279" spans="1:2" x14ac:dyDescent="0.25">
      <c r="A11279" s="1" t="s">
        <v>11738</v>
      </c>
      <c r="B11279" s="124">
        <v>174.37</v>
      </c>
    </row>
    <row r="11280" spans="1:2" x14ac:dyDescent="0.25">
      <c r="A11280" s="1" t="s">
        <v>11739</v>
      </c>
      <c r="B11280" s="124">
        <v>169.66</v>
      </c>
    </row>
    <row r="11281" spans="1:2" x14ac:dyDescent="0.25">
      <c r="A11281" s="1" t="s">
        <v>11740</v>
      </c>
      <c r="B11281" s="124">
        <v>187.26</v>
      </c>
    </row>
    <row r="11282" spans="1:2" x14ac:dyDescent="0.25">
      <c r="A11282" s="1" t="s">
        <v>11741</v>
      </c>
      <c r="B11282" s="124">
        <v>182.42</v>
      </c>
    </row>
    <row r="11283" spans="1:2" x14ac:dyDescent="0.25">
      <c r="A11283" s="1" t="s">
        <v>11742</v>
      </c>
      <c r="B11283" s="124">
        <v>179.01</v>
      </c>
    </row>
    <row r="11284" spans="1:2" x14ac:dyDescent="0.25">
      <c r="A11284" s="1" t="s">
        <v>11743</v>
      </c>
      <c r="B11284" s="124">
        <v>174.29</v>
      </c>
    </row>
    <row r="11285" spans="1:2" x14ac:dyDescent="0.25">
      <c r="A11285" s="1" t="s">
        <v>11744</v>
      </c>
      <c r="B11285" s="124">
        <v>362.02</v>
      </c>
    </row>
    <row r="11286" spans="1:2" x14ac:dyDescent="0.25">
      <c r="A11286" s="1" t="s">
        <v>11745</v>
      </c>
      <c r="B11286" s="124">
        <v>350.52</v>
      </c>
    </row>
    <row r="11287" spans="1:2" x14ac:dyDescent="0.25">
      <c r="A11287" s="1" t="s">
        <v>11746</v>
      </c>
      <c r="B11287" s="124">
        <v>348.56</v>
      </c>
    </row>
    <row r="11288" spans="1:2" x14ac:dyDescent="0.25">
      <c r="A11288" s="1" t="s">
        <v>11747</v>
      </c>
      <c r="B11288" s="124">
        <v>337.07</v>
      </c>
    </row>
    <row r="11289" spans="1:2" x14ac:dyDescent="0.25">
      <c r="A11289" s="1" t="s">
        <v>11752</v>
      </c>
      <c r="B11289" s="124">
        <v>67.11</v>
      </c>
    </row>
    <row r="11290" spans="1:2" x14ac:dyDescent="0.25">
      <c r="A11290" s="1" t="s">
        <v>11753</v>
      </c>
      <c r="B11290" s="124">
        <v>63.6</v>
      </c>
    </row>
    <row r="11291" spans="1:2" x14ac:dyDescent="0.25">
      <c r="A11291" s="1" t="s">
        <v>11754</v>
      </c>
      <c r="B11291" s="124">
        <v>58.27</v>
      </c>
    </row>
    <row r="11292" spans="1:2" x14ac:dyDescent="0.25">
      <c r="A11292" s="1" t="s">
        <v>11755</v>
      </c>
      <c r="B11292" s="124">
        <v>54.86</v>
      </c>
    </row>
    <row r="11293" spans="1:2" x14ac:dyDescent="0.25">
      <c r="A11293" s="1" t="s">
        <v>11756</v>
      </c>
      <c r="B11293" s="124">
        <v>139.46</v>
      </c>
    </row>
    <row r="11294" spans="1:2" x14ac:dyDescent="0.25">
      <c r="A11294" s="1" t="s">
        <v>11757</v>
      </c>
      <c r="B11294" s="124">
        <v>134.61000000000001</v>
      </c>
    </row>
    <row r="11295" spans="1:2" x14ac:dyDescent="0.25">
      <c r="A11295" s="1" t="s">
        <v>11758</v>
      </c>
      <c r="B11295" s="124">
        <v>129.82</v>
      </c>
    </row>
    <row r="11296" spans="1:2" x14ac:dyDescent="0.25">
      <c r="A11296" s="1" t="s">
        <v>11759</v>
      </c>
      <c r="B11296" s="124">
        <v>125.11</v>
      </c>
    </row>
    <row r="11297" spans="1:2" x14ac:dyDescent="0.25">
      <c r="A11297" s="1" t="s">
        <v>11760</v>
      </c>
      <c r="B11297" s="124">
        <v>101.55</v>
      </c>
    </row>
    <row r="11298" spans="1:2" x14ac:dyDescent="0.25">
      <c r="A11298" s="1" t="s">
        <v>11761</v>
      </c>
      <c r="B11298" s="124">
        <v>98.93</v>
      </c>
    </row>
    <row r="11299" spans="1:2" x14ac:dyDescent="0.25">
      <c r="A11299" s="1" t="s">
        <v>11762</v>
      </c>
      <c r="B11299" s="124">
        <v>81.11</v>
      </c>
    </row>
    <row r="11300" spans="1:2" x14ac:dyDescent="0.25">
      <c r="A11300" s="1" t="s">
        <v>11763</v>
      </c>
      <c r="B11300" s="124">
        <v>78.69</v>
      </c>
    </row>
    <row r="11301" spans="1:2" x14ac:dyDescent="0.25">
      <c r="A11301" s="1" t="s">
        <v>11764</v>
      </c>
      <c r="B11301" s="124">
        <v>61.05</v>
      </c>
    </row>
    <row r="11302" spans="1:2" x14ac:dyDescent="0.25">
      <c r="A11302" s="1" t="s">
        <v>11765</v>
      </c>
      <c r="B11302" s="124">
        <v>58.53</v>
      </c>
    </row>
    <row r="11303" spans="1:2" x14ac:dyDescent="0.25">
      <c r="A11303" s="1" t="s">
        <v>11766</v>
      </c>
      <c r="B11303" s="124">
        <v>50.83</v>
      </c>
    </row>
    <row r="11304" spans="1:2" x14ac:dyDescent="0.25">
      <c r="A11304" s="1" t="s">
        <v>11767</v>
      </c>
      <c r="B11304" s="124">
        <v>48.41</v>
      </c>
    </row>
    <row r="11305" spans="1:2" x14ac:dyDescent="0.25">
      <c r="A11305" s="1" t="s">
        <v>11768</v>
      </c>
      <c r="B11305" s="124">
        <v>84.14</v>
      </c>
    </row>
    <row r="11306" spans="1:2" x14ac:dyDescent="0.25">
      <c r="A11306" s="1" t="s">
        <v>11769</v>
      </c>
      <c r="B11306" s="124">
        <v>81.14</v>
      </c>
    </row>
    <row r="11307" spans="1:2" x14ac:dyDescent="0.25">
      <c r="A11307" s="1" t="s">
        <v>11770</v>
      </c>
      <c r="B11307" s="124">
        <v>80.05</v>
      </c>
    </row>
    <row r="11308" spans="1:2" x14ac:dyDescent="0.25">
      <c r="A11308" s="1" t="s">
        <v>11771</v>
      </c>
      <c r="B11308" s="124">
        <v>77.22</v>
      </c>
    </row>
    <row r="11309" spans="1:2" x14ac:dyDescent="0.25">
      <c r="A11309" s="1" t="s">
        <v>11772</v>
      </c>
      <c r="B11309" s="124">
        <v>119.85</v>
      </c>
    </row>
    <row r="11310" spans="1:2" x14ac:dyDescent="0.25">
      <c r="A11310" s="1" t="s">
        <v>11773</v>
      </c>
      <c r="B11310" s="124">
        <v>116.74</v>
      </c>
    </row>
    <row r="11311" spans="1:2" x14ac:dyDescent="0.25">
      <c r="A11311" s="1" t="s">
        <v>11774</v>
      </c>
      <c r="B11311" s="124">
        <v>109.39</v>
      </c>
    </row>
    <row r="11312" spans="1:2" x14ac:dyDescent="0.25">
      <c r="A11312" s="1" t="s">
        <v>11775</v>
      </c>
      <c r="B11312" s="124">
        <v>106.97</v>
      </c>
    </row>
    <row r="11313" spans="1:2" x14ac:dyDescent="0.25">
      <c r="A11313" s="1" t="s">
        <v>11776</v>
      </c>
      <c r="B11313" s="124">
        <v>64.03</v>
      </c>
    </row>
    <row r="11314" spans="1:2" x14ac:dyDescent="0.25">
      <c r="A11314" s="1" t="s">
        <v>11777</v>
      </c>
      <c r="B11314" s="124">
        <v>61.56</v>
      </c>
    </row>
    <row r="11315" spans="1:2" x14ac:dyDescent="0.25">
      <c r="A11315" s="1" t="s">
        <v>11778</v>
      </c>
      <c r="B11315" s="124">
        <v>60.64</v>
      </c>
    </row>
    <row r="11316" spans="1:2" x14ac:dyDescent="0.25">
      <c r="A11316" s="1" t="s">
        <v>11779</v>
      </c>
      <c r="B11316" s="124">
        <v>58.22</v>
      </c>
    </row>
    <row r="11317" spans="1:2" x14ac:dyDescent="0.25">
      <c r="A11317" s="1" t="s">
        <v>11780</v>
      </c>
      <c r="B11317" s="124">
        <v>71.16</v>
      </c>
    </row>
    <row r="11318" spans="1:2" x14ac:dyDescent="0.25">
      <c r="A11318" s="1" t="s">
        <v>11781</v>
      </c>
      <c r="B11318" s="124">
        <v>68.67</v>
      </c>
    </row>
    <row r="11319" spans="1:2" x14ac:dyDescent="0.25">
      <c r="A11319" s="1" t="s">
        <v>11782</v>
      </c>
      <c r="B11319" s="124">
        <v>67.19</v>
      </c>
    </row>
    <row r="11320" spans="1:2" x14ac:dyDescent="0.25">
      <c r="A11320" s="1" t="s">
        <v>11783</v>
      </c>
      <c r="B11320" s="124">
        <v>64.77</v>
      </c>
    </row>
    <row r="11321" spans="1:2" x14ac:dyDescent="0.25">
      <c r="A11321" s="1" t="s">
        <v>11784</v>
      </c>
      <c r="B11321" s="124">
        <v>106.44</v>
      </c>
    </row>
    <row r="11322" spans="1:2" x14ac:dyDescent="0.25">
      <c r="A11322" s="1" t="s">
        <v>11785</v>
      </c>
      <c r="B11322" s="124">
        <v>103.91</v>
      </c>
    </row>
    <row r="11323" spans="1:2" x14ac:dyDescent="0.25">
      <c r="A11323" s="1" t="s">
        <v>11786</v>
      </c>
      <c r="B11323" s="124">
        <v>99.9</v>
      </c>
    </row>
    <row r="11324" spans="1:2" x14ac:dyDescent="0.25">
      <c r="A11324" s="1" t="s">
        <v>11787</v>
      </c>
      <c r="B11324" s="124">
        <v>97.48</v>
      </c>
    </row>
    <row r="11325" spans="1:2" x14ac:dyDescent="0.25">
      <c r="A11325" s="1" t="s">
        <v>11788</v>
      </c>
      <c r="B11325" s="124">
        <v>322.63</v>
      </c>
    </row>
    <row r="11326" spans="1:2" x14ac:dyDescent="0.25">
      <c r="A11326" s="1" t="s">
        <v>11789</v>
      </c>
      <c r="B11326" s="124">
        <v>310.26</v>
      </c>
    </row>
    <row r="11327" spans="1:2" x14ac:dyDescent="0.25">
      <c r="A11327" s="1" t="s">
        <v>11790</v>
      </c>
      <c r="B11327" s="124">
        <v>267.75</v>
      </c>
    </row>
    <row r="11328" spans="1:2" x14ac:dyDescent="0.25">
      <c r="A11328" s="1" t="s">
        <v>11791</v>
      </c>
      <c r="B11328" s="124">
        <v>256.26</v>
      </c>
    </row>
    <row r="11329" spans="1:2" x14ac:dyDescent="0.25">
      <c r="A11329" s="1" t="s">
        <v>11792</v>
      </c>
      <c r="B11329" s="124">
        <v>292.97000000000003</v>
      </c>
    </row>
    <row r="11330" spans="1:2" x14ac:dyDescent="0.25">
      <c r="A11330" s="1" t="s">
        <v>11793</v>
      </c>
      <c r="B11330" s="124">
        <v>286.57</v>
      </c>
    </row>
    <row r="11331" spans="1:2" x14ac:dyDescent="0.25">
      <c r="A11331" s="1" t="s">
        <v>11794</v>
      </c>
      <c r="B11331" s="124">
        <v>250.93</v>
      </c>
    </row>
    <row r="11332" spans="1:2" x14ac:dyDescent="0.25">
      <c r="A11332" s="1" t="s">
        <v>11795</v>
      </c>
      <c r="B11332" s="124">
        <v>245.18</v>
      </c>
    </row>
    <row r="11333" spans="1:2" x14ac:dyDescent="0.25">
      <c r="A11333" s="1" t="s">
        <v>11796</v>
      </c>
      <c r="B11333" s="124">
        <v>334.3</v>
      </c>
    </row>
    <row r="11334" spans="1:2" x14ac:dyDescent="0.25">
      <c r="A11334" s="1" t="s">
        <v>11797</v>
      </c>
      <c r="B11334" s="124">
        <v>321.93</v>
      </c>
    </row>
    <row r="11335" spans="1:2" x14ac:dyDescent="0.25">
      <c r="A11335" s="1" t="s">
        <v>11798</v>
      </c>
      <c r="B11335" s="124">
        <v>293.95999999999998</v>
      </c>
    </row>
    <row r="11336" spans="1:2" x14ac:dyDescent="0.25">
      <c r="A11336" s="1" t="s">
        <v>11799</v>
      </c>
      <c r="B11336" s="124">
        <v>282.47000000000003</v>
      </c>
    </row>
    <row r="11337" spans="1:2" x14ac:dyDescent="0.25">
      <c r="A11337" s="1" t="s">
        <v>11820</v>
      </c>
      <c r="B11337" s="124">
        <v>64.83</v>
      </c>
    </row>
    <row r="11338" spans="1:2" x14ac:dyDescent="0.25">
      <c r="A11338" s="1" t="s">
        <v>11821</v>
      </c>
      <c r="B11338" s="124">
        <v>60.61</v>
      </c>
    </row>
    <row r="11339" spans="1:2" x14ac:dyDescent="0.25">
      <c r="A11339" s="1" t="s">
        <v>11822</v>
      </c>
      <c r="B11339" s="124">
        <v>65.760000000000005</v>
      </c>
    </row>
    <row r="11340" spans="1:2" x14ac:dyDescent="0.25">
      <c r="A11340" s="1" t="s">
        <v>11823</v>
      </c>
      <c r="B11340" s="124">
        <v>62.32</v>
      </c>
    </row>
    <row r="11341" spans="1:2" x14ac:dyDescent="0.25">
      <c r="A11341" s="1" t="s">
        <v>11824</v>
      </c>
      <c r="B11341" s="124">
        <v>75.59</v>
      </c>
    </row>
    <row r="11342" spans="1:2" x14ac:dyDescent="0.25">
      <c r="A11342" s="1" t="s">
        <v>11825</v>
      </c>
      <c r="B11342" s="124">
        <v>71.84</v>
      </c>
    </row>
    <row r="11343" spans="1:2" x14ac:dyDescent="0.25">
      <c r="A11343" s="1" t="s">
        <v>11826</v>
      </c>
      <c r="B11343" s="124">
        <v>91.25</v>
      </c>
    </row>
    <row r="11344" spans="1:2" x14ac:dyDescent="0.25">
      <c r="A11344" s="1" t="s">
        <v>11827</v>
      </c>
      <c r="B11344" s="124">
        <v>87.04</v>
      </c>
    </row>
    <row r="11345" spans="1:2" x14ac:dyDescent="0.25">
      <c r="A11345" s="1" t="s">
        <v>11828</v>
      </c>
      <c r="B11345" s="124">
        <v>78.069999999999993</v>
      </c>
    </row>
    <row r="11346" spans="1:2" x14ac:dyDescent="0.25">
      <c r="A11346" s="1" t="s">
        <v>11829</v>
      </c>
      <c r="B11346" s="124">
        <v>72.650000000000006</v>
      </c>
    </row>
    <row r="11347" spans="1:2" x14ac:dyDescent="0.25">
      <c r="A11347" s="1" t="s">
        <v>11830</v>
      </c>
      <c r="B11347" s="124">
        <v>94.88</v>
      </c>
    </row>
    <row r="11348" spans="1:2" x14ac:dyDescent="0.25">
      <c r="A11348" s="1" t="s">
        <v>11831</v>
      </c>
      <c r="B11348" s="124">
        <v>88.79</v>
      </c>
    </row>
    <row r="11349" spans="1:2" x14ac:dyDescent="0.25">
      <c r="A11349" s="1" t="s">
        <v>11832</v>
      </c>
      <c r="B11349" s="124">
        <v>87.36</v>
      </c>
    </row>
    <row r="11350" spans="1:2" x14ac:dyDescent="0.25">
      <c r="A11350" s="1" t="s">
        <v>11833</v>
      </c>
      <c r="B11350" s="124">
        <v>81.48</v>
      </c>
    </row>
    <row r="11351" spans="1:2" x14ac:dyDescent="0.25">
      <c r="A11351" s="1" t="s">
        <v>11834</v>
      </c>
      <c r="B11351" s="124">
        <v>88.46</v>
      </c>
    </row>
    <row r="11352" spans="1:2" x14ac:dyDescent="0.25">
      <c r="A11352" s="1" t="s">
        <v>11835</v>
      </c>
      <c r="B11352" s="124">
        <v>81.599999999999994</v>
      </c>
    </row>
    <row r="11353" spans="1:2" x14ac:dyDescent="0.25">
      <c r="A11353" s="1" t="s">
        <v>11836</v>
      </c>
      <c r="B11353" s="124">
        <v>59.91</v>
      </c>
    </row>
    <row r="11354" spans="1:2" x14ac:dyDescent="0.25">
      <c r="A11354" s="1" t="s">
        <v>11837</v>
      </c>
      <c r="B11354" s="124">
        <v>54.24</v>
      </c>
    </row>
    <row r="11355" spans="1:2" x14ac:dyDescent="0.25">
      <c r="A11355" s="1" t="s">
        <v>11838</v>
      </c>
      <c r="B11355" s="124">
        <v>61.17</v>
      </c>
    </row>
    <row r="11356" spans="1:2" x14ac:dyDescent="0.25">
      <c r="A11356" s="1" t="s">
        <v>11839</v>
      </c>
      <c r="B11356" s="124">
        <v>57.49</v>
      </c>
    </row>
    <row r="11357" spans="1:2" x14ac:dyDescent="0.25">
      <c r="A11357" s="1" t="s">
        <v>11840</v>
      </c>
      <c r="B11357" s="124">
        <v>61.38</v>
      </c>
    </row>
    <row r="11358" spans="1:2" x14ac:dyDescent="0.25">
      <c r="A11358" s="1" t="s">
        <v>11841</v>
      </c>
      <c r="B11358" s="124">
        <v>58.42</v>
      </c>
    </row>
    <row r="11359" spans="1:2" x14ac:dyDescent="0.25">
      <c r="A11359" s="1" t="s">
        <v>11842</v>
      </c>
      <c r="B11359" s="124">
        <v>69.819999999999993</v>
      </c>
    </row>
    <row r="11360" spans="1:2" x14ac:dyDescent="0.25">
      <c r="A11360" s="1" t="s">
        <v>11843</v>
      </c>
      <c r="B11360" s="124">
        <v>66.650000000000006</v>
      </c>
    </row>
    <row r="11361" spans="1:2" x14ac:dyDescent="0.25">
      <c r="A11361" s="1" t="s">
        <v>11844</v>
      </c>
      <c r="B11361" s="124">
        <v>82.48</v>
      </c>
    </row>
    <row r="11362" spans="1:2" x14ac:dyDescent="0.25">
      <c r="A11362" s="1" t="s">
        <v>11845</v>
      </c>
      <c r="B11362" s="124">
        <v>78.989999999999995</v>
      </c>
    </row>
    <row r="11363" spans="1:2" x14ac:dyDescent="0.25">
      <c r="A11363" s="1" t="s">
        <v>11846</v>
      </c>
      <c r="B11363" s="124">
        <v>31.55</v>
      </c>
    </row>
    <row r="11364" spans="1:2" x14ac:dyDescent="0.25">
      <c r="A11364" s="1" t="s">
        <v>11847</v>
      </c>
      <c r="B11364" s="124">
        <v>28.53</v>
      </c>
    </row>
    <row r="11365" spans="1:2" x14ac:dyDescent="0.25">
      <c r="A11365" s="1" t="s">
        <v>11848</v>
      </c>
      <c r="B11365" s="124">
        <v>122.88</v>
      </c>
    </row>
    <row r="11366" spans="1:2" x14ac:dyDescent="0.25">
      <c r="A11366" s="1" t="s">
        <v>11849</v>
      </c>
      <c r="B11366" s="124">
        <v>117.17</v>
      </c>
    </row>
    <row r="11367" spans="1:2" x14ac:dyDescent="0.25">
      <c r="A11367" s="1" t="s">
        <v>11850</v>
      </c>
      <c r="B11367" s="124">
        <v>83.73</v>
      </c>
    </row>
    <row r="11368" spans="1:2" x14ac:dyDescent="0.25">
      <c r="A11368" s="1" t="s">
        <v>11851</v>
      </c>
      <c r="B11368" s="124">
        <v>78.94</v>
      </c>
    </row>
    <row r="11369" spans="1:2" x14ac:dyDescent="0.25">
      <c r="A11369" s="1" t="s">
        <v>11852</v>
      </c>
      <c r="B11369" s="124">
        <v>151.97</v>
      </c>
    </row>
    <row r="11370" spans="1:2" x14ac:dyDescent="0.25">
      <c r="A11370" s="1" t="s">
        <v>11853</v>
      </c>
      <c r="B11370" s="124">
        <v>143.4</v>
      </c>
    </row>
    <row r="11371" spans="1:2" x14ac:dyDescent="0.25">
      <c r="A11371" s="1" t="s">
        <v>11854</v>
      </c>
      <c r="B11371" s="124">
        <v>114.5</v>
      </c>
    </row>
    <row r="11372" spans="1:2" x14ac:dyDescent="0.25">
      <c r="A11372" s="1" t="s">
        <v>11855</v>
      </c>
      <c r="B11372" s="124">
        <v>106.47</v>
      </c>
    </row>
    <row r="11373" spans="1:2" x14ac:dyDescent="0.25">
      <c r="A11373" s="1" t="s">
        <v>11856</v>
      </c>
      <c r="B11373" s="124">
        <v>143.71</v>
      </c>
    </row>
    <row r="11374" spans="1:2" x14ac:dyDescent="0.25">
      <c r="A11374" s="1" t="s">
        <v>11857</v>
      </c>
      <c r="B11374" s="124">
        <v>138</v>
      </c>
    </row>
    <row r="11375" spans="1:2" x14ac:dyDescent="0.25">
      <c r="A11375" s="1" t="s">
        <v>11858</v>
      </c>
      <c r="B11375" s="124">
        <v>109.64</v>
      </c>
    </row>
    <row r="11376" spans="1:2" x14ac:dyDescent="0.25">
      <c r="A11376" s="1" t="s">
        <v>11859</v>
      </c>
      <c r="B11376" s="124">
        <v>104.01</v>
      </c>
    </row>
    <row r="11377" spans="1:2" x14ac:dyDescent="0.25">
      <c r="A11377" s="1" t="s">
        <v>11860</v>
      </c>
      <c r="B11377" s="124">
        <v>165.71</v>
      </c>
    </row>
    <row r="11378" spans="1:2" x14ac:dyDescent="0.25">
      <c r="A11378" s="1" t="s">
        <v>11861</v>
      </c>
      <c r="B11378" s="124">
        <v>159.99</v>
      </c>
    </row>
    <row r="11379" spans="1:2" x14ac:dyDescent="0.25">
      <c r="A11379" s="1" t="s">
        <v>11862</v>
      </c>
      <c r="B11379" s="124">
        <v>132.22999999999999</v>
      </c>
    </row>
    <row r="11380" spans="1:2" x14ac:dyDescent="0.25">
      <c r="A11380" s="1" t="s">
        <v>11863</v>
      </c>
      <c r="B11380" s="124">
        <v>126.52</v>
      </c>
    </row>
    <row r="11381" spans="1:2" x14ac:dyDescent="0.25">
      <c r="A11381" s="1" t="s">
        <v>11864</v>
      </c>
      <c r="B11381" s="124">
        <v>36.700000000000003</v>
      </c>
    </row>
    <row r="11382" spans="1:2" x14ac:dyDescent="0.25">
      <c r="A11382" s="1" t="s">
        <v>11865</v>
      </c>
      <c r="B11382" s="124">
        <v>35.47</v>
      </c>
    </row>
    <row r="11383" spans="1:2" x14ac:dyDescent="0.25">
      <c r="A11383" s="1" t="s">
        <v>11866</v>
      </c>
      <c r="B11383" s="124">
        <v>45.73</v>
      </c>
    </row>
    <row r="11384" spans="1:2" x14ac:dyDescent="0.25">
      <c r="A11384" s="1" t="s">
        <v>11867</v>
      </c>
      <c r="B11384" s="124">
        <v>44.19</v>
      </c>
    </row>
    <row r="11385" spans="1:2" x14ac:dyDescent="0.25">
      <c r="A11385" s="1" t="s">
        <v>11868</v>
      </c>
      <c r="B11385" s="124">
        <v>79.8</v>
      </c>
    </row>
    <row r="11386" spans="1:2" x14ac:dyDescent="0.25">
      <c r="A11386" s="1" t="s">
        <v>11869</v>
      </c>
      <c r="B11386" s="124">
        <v>74.150000000000006</v>
      </c>
    </row>
    <row r="11387" spans="1:2" x14ac:dyDescent="0.25">
      <c r="A11387" s="1" t="s">
        <v>11870</v>
      </c>
      <c r="B11387" s="124">
        <v>84.76</v>
      </c>
    </row>
    <row r="11388" spans="1:2" x14ac:dyDescent="0.25">
      <c r="A11388" s="1" t="s">
        <v>11871</v>
      </c>
      <c r="B11388" s="124">
        <v>79.11</v>
      </c>
    </row>
    <row r="11389" spans="1:2" x14ac:dyDescent="0.25">
      <c r="A11389" s="1" t="s">
        <v>11872</v>
      </c>
      <c r="B11389" s="124">
        <v>71.92</v>
      </c>
    </row>
    <row r="11390" spans="1:2" x14ac:dyDescent="0.25">
      <c r="A11390" s="1" t="s">
        <v>11873</v>
      </c>
      <c r="B11390" s="124">
        <v>66.27</v>
      </c>
    </row>
    <row r="11391" spans="1:2" x14ac:dyDescent="0.25">
      <c r="A11391" s="1" t="s">
        <v>11874</v>
      </c>
      <c r="B11391" s="124">
        <v>83.02</v>
      </c>
    </row>
    <row r="11392" spans="1:2" x14ac:dyDescent="0.25">
      <c r="A11392" s="1" t="s">
        <v>11875</v>
      </c>
      <c r="B11392" s="124">
        <v>77.37</v>
      </c>
    </row>
    <row r="11393" spans="1:2" x14ac:dyDescent="0.25">
      <c r="A11393" s="1" t="s">
        <v>11876</v>
      </c>
      <c r="B11393" s="124">
        <v>25.92</v>
      </c>
    </row>
    <row r="11394" spans="1:2" x14ac:dyDescent="0.25">
      <c r="A11394" s="1" t="s">
        <v>11877</v>
      </c>
      <c r="B11394" s="124">
        <v>22.78</v>
      </c>
    </row>
    <row r="11395" spans="1:2" x14ac:dyDescent="0.25">
      <c r="A11395" s="1" t="s">
        <v>11878</v>
      </c>
      <c r="B11395" s="124">
        <v>26.19</v>
      </c>
    </row>
    <row r="11396" spans="1:2" x14ac:dyDescent="0.25">
      <c r="A11396" s="1" t="s">
        <v>11879</v>
      </c>
      <c r="B11396" s="124">
        <v>23.05</v>
      </c>
    </row>
    <row r="11397" spans="1:2" x14ac:dyDescent="0.25">
      <c r="A11397" s="1" t="s">
        <v>11880</v>
      </c>
      <c r="B11397" s="124">
        <v>71.61</v>
      </c>
    </row>
    <row r="11398" spans="1:2" x14ac:dyDescent="0.25">
      <c r="A11398" s="1" t="s">
        <v>11881</v>
      </c>
      <c r="B11398" s="124">
        <v>65.67</v>
      </c>
    </row>
    <row r="11399" spans="1:2" x14ac:dyDescent="0.25">
      <c r="A11399" s="1" t="s">
        <v>11882</v>
      </c>
      <c r="B11399" s="124">
        <v>72.06</v>
      </c>
    </row>
    <row r="11400" spans="1:2" x14ac:dyDescent="0.25">
      <c r="A11400" s="1" t="s">
        <v>11883</v>
      </c>
      <c r="B11400" s="124">
        <v>66.13</v>
      </c>
    </row>
    <row r="11401" spans="1:2" x14ac:dyDescent="0.25">
      <c r="A11401" s="1" t="s">
        <v>11884</v>
      </c>
      <c r="B11401" s="124">
        <v>174.93</v>
      </c>
    </row>
    <row r="11402" spans="1:2" x14ac:dyDescent="0.25">
      <c r="A11402" s="1" t="s">
        <v>11885</v>
      </c>
      <c r="B11402" s="124">
        <v>158.22</v>
      </c>
    </row>
    <row r="11403" spans="1:2" x14ac:dyDescent="0.25">
      <c r="A11403" s="1" t="s">
        <v>11886</v>
      </c>
      <c r="B11403" s="124">
        <v>202.08</v>
      </c>
    </row>
    <row r="11404" spans="1:2" x14ac:dyDescent="0.25">
      <c r="A11404" s="1" t="s">
        <v>11887</v>
      </c>
      <c r="B11404" s="124">
        <v>182.89</v>
      </c>
    </row>
    <row r="11405" spans="1:2" x14ac:dyDescent="0.25">
      <c r="A11405" s="1" t="s">
        <v>11888</v>
      </c>
      <c r="B11405" s="124">
        <v>113.43</v>
      </c>
    </row>
    <row r="11406" spans="1:2" x14ac:dyDescent="0.25">
      <c r="A11406" s="1" t="s">
        <v>11889</v>
      </c>
      <c r="B11406" s="124">
        <v>100.88</v>
      </c>
    </row>
    <row r="11407" spans="1:2" x14ac:dyDescent="0.25">
      <c r="A11407" s="1" t="s">
        <v>11890</v>
      </c>
      <c r="B11407" s="124">
        <v>93.86</v>
      </c>
    </row>
    <row r="11408" spans="1:2" x14ac:dyDescent="0.25">
      <c r="A11408" s="1" t="s">
        <v>11891</v>
      </c>
      <c r="B11408" s="124">
        <v>81.319999999999993</v>
      </c>
    </row>
    <row r="11409" spans="1:2" x14ac:dyDescent="0.25">
      <c r="A11409" s="1" t="s">
        <v>11892</v>
      </c>
      <c r="B11409" s="124">
        <v>8.4700000000000006</v>
      </c>
    </row>
    <row r="11410" spans="1:2" x14ac:dyDescent="0.25">
      <c r="A11410" s="1" t="s">
        <v>11893</v>
      </c>
      <c r="B11410" s="124">
        <v>7.56</v>
      </c>
    </row>
    <row r="11411" spans="1:2" x14ac:dyDescent="0.25">
      <c r="A11411" s="1" t="s">
        <v>11894</v>
      </c>
      <c r="B11411" s="124">
        <v>9.49</v>
      </c>
    </row>
    <row r="11412" spans="1:2" x14ac:dyDescent="0.25">
      <c r="A11412" s="1" t="s">
        <v>11895</v>
      </c>
      <c r="B11412" s="124">
        <v>8.58</v>
      </c>
    </row>
    <row r="11413" spans="1:2" x14ac:dyDescent="0.25">
      <c r="A11413" s="1" t="s">
        <v>11896</v>
      </c>
      <c r="B11413" s="124">
        <v>17.87</v>
      </c>
    </row>
    <row r="11414" spans="1:2" x14ac:dyDescent="0.25">
      <c r="A11414" s="1" t="s">
        <v>11897</v>
      </c>
      <c r="B11414" s="124">
        <v>16.96</v>
      </c>
    </row>
    <row r="11415" spans="1:2" x14ac:dyDescent="0.25">
      <c r="A11415" s="1" t="s">
        <v>11898</v>
      </c>
      <c r="B11415" s="124">
        <v>14.05</v>
      </c>
    </row>
    <row r="11416" spans="1:2" x14ac:dyDescent="0.25">
      <c r="A11416" s="1" t="s">
        <v>11899</v>
      </c>
      <c r="B11416" s="124">
        <v>12.31</v>
      </c>
    </row>
    <row r="11417" spans="1:2" x14ac:dyDescent="0.25">
      <c r="A11417" s="1" t="s">
        <v>11900</v>
      </c>
      <c r="B11417" s="124">
        <v>34.14</v>
      </c>
    </row>
    <row r="11418" spans="1:2" x14ac:dyDescent="0.25">
      <c r="A11418" s="1" t="s">
        <v>11901</v>
      </c>
      <c r="B11418" s="124">
        <v>31.61</v>
      </c>
    </row>
    <row r="11419" spans="1:2" x14ac:dyDescent="0.25">
      <c r="A11419" s="1" t="s">
        <v>11902</v>
      </c>
      <c r="B11419" s="124">
        <v>25.08</v>
      </c>
    </row>
    <row r="11420" spans="1:2" x14ac:dyDescent="0.25">
      <c r="A11420" s="1" t="s">
        <v>11903</v>
      </c>
      <c r="B11420" s="124">
        <v>23.36</v>
      </c>
    </row>
    <row r="11421" spans="1:2" x14ac:dyDescent="0.25">
      <c r="A11421" s="1" t="s">
        <v>11904</v>
      </c>
      <c r="B11421" s="124">
        <v>17.79</v>
      </c>
    </row>
    <row r="11422" spans="1:2" x14ac:dyDescent="0.25">
      <c r="A11422" s="1" t="s">
        <v>11906</v>
      </c>
      <c r="B11422" s="124">
        <v>15.49</v>
      </c>
    </row>
    <row r="11423" spans="1:2" x14ac:dyDescent="0.25">
      <c r="A11423" s="1" t="s">
        <v>11907</v>
      </c>
      <c r="B11423" s="124">
        <v>18.14</v>
      </c>
    </row>
    <row r="11424" spans="1:2" x14ac:dyDescent="0.25">
      <c r="A11424" s="1" t="s">
        <v>11909</v>
      </c>
      <c r="B11424" s="124">
        <v>15.85</v>
      </c>
    </row>
    <row r="11425" spans="1:2" x14ac:dyDescent="0.25">
      <c r="A11425" s="1" t="s">
        <v>11910</v>
      </c>
      <c r="B11425" s="124">
        <v>113.87</v>
      </c>
    </row>
    <row r="11426" spans="1:2" x14ac:dyDescent="0.25">
      <c r="A11426" s="1" t="s">
        <v>11911</v>
      </c>
      <c r="B11426" s="124">
        <v>113.87</v>
      </c>
    </row>
    <row r="11427" spans="1:2" x14ac:dyDescent="0.25">
      <c r="A11427" s="1" t="s">
        <v>11912</v>
      </c>
      <c r="B11427" s="124">
        <v>152.51</v>
      </c>
    </row>
    <row r="11428" spans="1:2" x14ac:dyDescent="0.25">
      <c r="A11428" s="1" t="s">
        <v>11913</v>
      </c>
      <c r="B11428" s="124">
        <v>152.51</v>
      </c>
    </row>
    <row r="11429" spans="1:2" x14ac:dyDescent="0.25">
      <c r="A11429" s="1" t="s">
        <v>11914</v>
      </c>
      <c r="B11429" s="124">
        <v>152.51</v>
      </c>
    </row>
    <row r="11430" spans="1:2" x14ac:dyDescent="0.25">
      <c r="A11430" s="1" t="s">
        <v>11915</v>
      </c>
      <c r="B11430" s="124">
        <v>152.51</v>
      </c>
    </row>
    <row r="11431" spans="1:2" x14ac:dyDescent="0.25">
      <c r="A11431" s="1" t="s">
        <v>11916</v>
      </c>
      <c r="B11431" s="124">
        <v>39.380000000000003</v>
      </c>
    </row>
    <row r="11432" spans="1:2" x14ac:dyDescent="0.25">
      <c r="A11432" s="1" t="s">
        <v>11917</v>
      </c>
      <c r="B11432" s="124">
        <v>39.380000000000003</v>
      </c>
    </row>
    <row r="11433" spans="1:2" x14ac:dyDescent="0.25">
      <c r="A11433" s="1" t="s">
        <v>11918</v>
      </c>
      <c r="B11433" s="124">
        <v>50.51</v>
      </c>
    </row>
    <row r="11434" spans="1:2" x14ac:dyDescent="0.25">
      <c r="A11434" s="1" t="s">
        <v>11919</v>
      </c>
      <c r="B11434" s="124">
        <v>50.51</v>
      </c>
    </row>
    <row r="11435" spans="1:2" x14ac:dyDescent="0.25">
      <c r="A11435" s="1" t="s">
        <v>11920</v>
      </c>
      <c r="B11435" s="124">
        <v>50.51</v>
      </c>
    </row>
    <row r="11436" spans="1:2" x14ac:dyDescent="0.25">
      <c r="A11436" s="1" t="s">
        <v>11921</v>
      </c>
      <c r="B11436" s="124">
        <v>50.51</v>
      </c>
    </row>
    <row r="11437" spans="1:2" x14ac:dyDescent="0.25">
      <c r="A11437" s="1" t="s">
        <v>11922</v>
      </c>
      <c r="B11437" s="124">
        <v>101.97</v>
      </c>
    </row>
    <row r="11438" spans="1:2" x14ac:dyDescent="0.25">
      <c r="A11438" s="1" t="s">
        <v>11923</v>
      </c>
      <c r="B11438" s="124">
        <v>101.97</v>
      </c>
    </row>
    <row r="11439" spans="1:2" x14ac:dyDescent="0.25">
      <c r="A11439" s="1" t="s">
        <v>11924</v>
      </c>
      <c r="B11439" s="124">
        <v>127.59</v>
      </c>
    </row>
    <row r="11440" spans="1:2" x14ac:dyDescent="0.25">
      <c r="A11440" s="1" t="s">
        <v>11925</v>
      </c>
      <c r="B11440" s="124">
        <v>127.59</v>
      </c>
    </row>
    <row r="11441" spans="1:2" x14ac:dyDescent="0.25">
      <c r="A11441" s="1" t="s">
        <v>11926</v>
      </c>
      <c r="B11441" s="124">
        <v>127.59</v>
      </c>
    </row>
    <row r="11442" spans="1:2" x14ac:dyDescent="0.25">
      <c r="A11442" s="1" t="s">
        <v>11927</v>
      </c>
      <c r="B11442" s="124">
        <v>127.59</v>
      </c>
    </row>
    <row r="11443" spans="1:2" x14ac:dyDescent="0.25">
      <c r="A11443" s="1" t="s">
        <v>11928</v>
      </c>
      <c r="B11443" s="124">
        <v>340.88</v>
      </c>
    </row>
    <row r="11444" spans="1:2" x14ac:dyDescent="0.25">
      <c r="A11444" s="1" t="s">
        <v>11929</v>
      </c>
      <c r="B11444" s="124">
        <v>325.55</v>
      </c>
    </row>
    <row r="11445" spans="1:2" x14ac:dyDescent="0.25">
      <c r="A11445" s="1" t="s">
        <v>11930</v>
      </c>
      <c r="B11445" s="124">
        <v>196.72</v>
      </c>
    </row>
    <row r="11446" spans="1:2" x14ac:dyDescent="0.25">
      <c r="A11446" s="1" t="s">
        <v>11931</v>
      </c>
      <c r="B11446" s="124">
        <v>186.42</v>
      </c>
    </row>
    <row r="11447" spans="1:2" x14ac:dyDescent="0.25">
      <c r="A11447" s="1" t="s">
        <v>11932</v>
      </c>
      <c r="B11447" s="124">
        <v>231.39</v>
      </c>
    </row>
    <row r="11448" spans="1:2" x14ac:dyDescent="0.25">
      <c r="A11448" s="1" t="s">
        <v>11933</v>
      </c>
      <c r="B11448" s="124">
        <v>219.15</v>
      </c>
    </row>
    <row r="11449" spans="1:2" x14ac:dyDescent="0.25">
      <c r="A11449" s="1" t="s">
        <v>11934</v>
      </c>
      <c r="B11449" s="124">
        <v>184.19</v>
      </c>
    </row>
    <row r="11450" spans="1:2" x14ac:dyDescent="0.25">
      <c r="A11450" s="1" t="s">
        <v>11935</v>
      </c>
      <c r="B11450" s="124">
        <v>175.56</v>
      </c>
    </row>
    <row r="11451" spans="1:2" x14ac:dyDescent="0.25">
      <c r="A11451" s="1" t="s">
        <v>11936</v>
      </c>
      <c r="B11451" s="124">
        <v>88.64</v>
      </c>
    </row>
    <row r="11452" spans="1:2" x14ac:dyDescent="0.25">
      <c r="A11452" s="1" t="s">
        <v>11937</v>
      </c>
      <c r="B11452" s="124">
        <v>83.16</v>
      </c>
    </row>
    <row r="11453" spans="1:2" x14ac:dyDescent="0.25">
      <c r="A11453" s="1" t="s">
        <v>11938</v>
      </c>
      <c r="B11453" s="124">
        <v>61.35</v>
      </c>
    </row>
    <row r="11454" spans="1:2" x14ac:dyDescent="0.25">
      <c r="A11454" s="1" t="s">
        <v>11939</v>
      </c>
      <c r="B11454" s="124">
        <v>58.11</v>
      </c>
    </row>
    <row r="11455" spans="1:2" x14ac:dyDescent="0.25">
      <c r="A11455" s="1" t="s">
        <v>11940</v>
      </c>
      <c r="B11455" s="124">
        <v>122.83</v>
      </c>
    </row>
    <row r="11456" spans="1:2" x14ac:dyDescent="0.25">
      <c r="A11456" s="1" t="s">
        <v>11941</v>
      </c>
      <c r="B11456" s="124">
        <v>121.81</v>
      </c>
    </row>
    <row r="11457" spans="1:2" x14ac:dyDescent="0.25">
      <c r="A11457" s="1" t="s">
        <v>11942</v>
      </c>
      <c r="B11457" s="124">
        <v>192.76</v>
      </c>
    </row>
    <row r="11458" spans="1:2" x14ac:dyDescent="0.25">
      <c r="A11458" s="1" t="s">
        <v>11943</v>
      </c>
      <c r="B11458" s="124">
        <v>191.74</v>
      </c>
    </row>
    <row r="11459" spans="1:2" x14ac:dyDescent="0.25">
      <c r="A11459" s="1" t="s">
        <v>11944</v>
      </c>
      <c r="B11459" s="124">
        <v>110.46</v>
      </c>
    </row>
    <row r="11460" spans="1:2" x14ac:dyDescent="0.25">
      <c r="A11460" s="1" t="s">
        <v>11945</v>
      </c>
      <c r="B11460" s="124">
        <v>109.44</v>
      </c>
    </row>
    <row r="11461" spans="1:2" x14ac:dyDescent="0.25">
      <c r="A11461" s="1" t="s">
        <v>11946</v>
      </c>
      <c r="B11461" s="124">
        <v>155.5</v>
      </c>
    </row>
    <row r="11462" spans="1:2" x14ac:dyDescent="0.25">
      <c r="A11462" s="1" t="s">
        <v>11947</v>
      </c>
      <c r="B11462" s="124">
        <v>154.47999999999999</v>
      </c>
    </row>
    <row r="11463" spans="1:2" x14ac:dyDescent="0.25">
      <c r="A11463" s="1" t="s">
        <v>23767</v>
      </c>
      <c r="B11463" s="124">
        <v>148.30000000000001</v>
      </c>
    </row>
    <row r="11464" spans="1:2" x14ac:dyDescent="0.25">
      <c r="A11464" s="1" t="s">
        <v>23768</v>
      </c>
      <c r="B11464" s="124">
        <v>147.38999999999999</v>
      </c>
    </row>
    <row r="11465" spans="1:2" x14ac:dyDescent="0.25">
      <c r="A11465" s="1" t="s">
        <v>23769</v>
      </c>
      <c r="B11465" s="124">
        <v>242.7</v>
      </c>
    </row>
    <row r="11466" spans="1:2" x14ac:dyDescent="0.25">
      <c r="A11466" s="1" t="s">
        <v>23770</v>
      </c>
      <c r="B11466" s="124">
        <v>241.8</v>
      </c>
    </row>
    <row r="11467" spans="1:2" x14ac:dyDescent="0.25">
      <c r="A11467" s="1" t="s">
        <v>11948</v>
      </c>
      <c r="B11467" s="124">
        <v>179.1</v>
      </c>
    </row>
    <row r="11468" spans="1:2" x14ac:dyDescent="0.25">
      <c r="A11468" s="1" t="s">
        <v>11949</v>
      </c>
      <c r="B11468" s="124">
        <v>178.2</v>
      </c>
    </row>
    <row r="11469" spans="1:2" x14ac:dyDescent="0.25">
      <c r="A11469" s="1" t="s">
        <v>11950</v>
      </c>
      <c r="B11469" s="124">
        <v>230.12</v>
      </c>
    </row>
    <row r="11470" spans="1:2" x14ac:dyDescent="0.25">
      <c r="A11470" s="1" t="s">
        <v>11951</v>
      </c>
      <c r="B11470" s="124">
        <v>229.22</v>
      </c>
    </row>
    <row r="11471" spans="1:2" x14ac:dyDescent="0.25">
      <c r="A11471" s="1" t="s">
        <v>11952</v>
      </c>
      <c r="B11471" s="124">
        <v>24.9</v>
      </c>
    </row>
    <row r="11472" spans="1:2" x14ac:dyDescent="0.25">
      <c r="A11472" s="1" t="s">
        <v>11953</v>
      </c>
      <c r="B11472" s="124">
        <v>24.48</v>
      </c>
    </row>
    <row r="11473" spans="1:2" x14ac:dyDescent="0.25">
      <c r="A11473" s="1" t="s">
        <v>11954</v>
      </c>
      <c r="B11473" s="124">
        <v>23</v>
      </c>
    </row>
    <row r="11474" spans="1:2" x14ac:dyDescent="0.25">
      <c r="A11474" s="1" t="s">
        <v>11955</v>
      </c>
      <c r="B11474" s="124">
        <v>22.1</v>
      </c>
    </row>
    <row r="11475" spans="1:2" x14ac:dyDescent="0.25">
      <c r="A11475" s="1" t="s">
        <v>11956</v>
      </c>
      <c r="B11475" s="124">
        <v>28.69</v>
      </c>
    </row>
    <row r="11476" spans="1:2" x14ac:dyDescent="0.25">
      <c r="A11476" s="1" t="s">
        <v>11957</v>
      </c>
      <c r="B11476" s="124">
        <v>27.79</v>
      </c>
    </row>
    <row r="11477" spans="1:2" x14ac:dyDescent="0.25">
      <c r="A11477" s="1" t="s">
        <v>11958</v>
      </c>
      <c r="B11477" s="124">
        <v>45.38</v>
      </c>
    </row>
    <row r="11478" spans="1:2" x14ac:dyDescent="0.25">
      <c r="A11478" s="1" t="s">
        <v>11959</v>
      </c>
      <c r="B11478" s="124">
        <v>42.68</v>
      </c>
    </row>
    <row r="11479" spans="1:2" x14ac:dyDescent="0.25">
      <c r="A11479" s="1" t="s">
        <v>11960</v>
      </c>
      <c r="B11479" s="124">
        <v>11.11</v>
      </c>
    </row>
    <row r="11480" spans="1:2" x14ac:dyDescent="0.25">
      <c r="A11480" s="1" t="s">
        <v>11961</v>
      </c>
      <c r="B11480" s="124">
        <v>10.57</v>
      </c>
    </row>
    <row r="11481" spans="1:2" x14ac:dyDescent="0.25">
      <c r="A11481" s="1" t="s">
        <v>11962</v>
      </c>
      <c r="B11481" s="124">
        <v>39.020000000000003</v>
      </c>
    </row>
    <row r="11482" spans="1:2" x14ac:dyDescent="0.25">
      <c r="A11482" s="1" t="s">
        <v>11963</v>
      </c>
      <c r="B11482" s="124">
        <v>34.99</v>
      </c>
    </row>
    <row r="11483" spans="1:2" x14ac:dyDescent="0.25">
      <c r="A11483" s="1" t="s">
        <v>11964</v>
      </c>
      <c r="B11483" s="124">
        <v>101.96</v>
      </c>
    </row>
    <row r="11484" spans="1:2" x14ac:dyDescent="0.25">
      <c r="A11484" s="1" t="s">
        <v>11965</v>
      </c>
      <c r="B11484" s="124">
        <v>101.38</v>
      </c>
    </row>
    <row r="11485" spans="1:2" x14ac:dyDescent="0.25">
      <c r="A11485" s="1" t="s">
        <v>11966</v>
      </c>
      <c r="B11485" s="124">
        <v>251.26</v>
      </c>
    </row>
    <row r="11486" spans="1:2" x14ac:dyDescent="0.25">
      <c r="A11486" s="1" t="s">
        <v>11967</v>
      </c>
      <c r="B11486" s="124">
        <v>250.68</v>
      </c>
    </row>
    <row r="11487" spans="1:2" x14ac:dyDescent="0.25">
      <c r="A11487" s="1" t="s">
        <v>11968</v>
      </c>
      <c r="B11487" s="124">
        <v>78.44</v>
      </c>
    </row>
    <row r="11488" spans="1:2" x14ac:dyDescent="0.25">
      <c r="A11488" s="1" t="s">
        <v>11969</v>
      </c>
      <c r="B11488" s="124">
        <v>77.86</v>
      </c>
    </row>
    <row r="11489" spans="1:2" x14ac:dyDescent="0.25">
      <c r="A11489" s="1" t="s">
        <v>11970</v>
      </c>
      <c r="B11489" s="124">
        <v>231.2</v>
      </c>
    </row>
    <row r="11490" spans="1:2" x14ac:dyDescent="0.25">
      <c r="A11490" s="1" t="s">
        <v>11971</v>
      </c>
      <c r="B11490" s="124">
        <v>230.63</v>
      </c>
    </row>
    <row r="11491" spans="1:2" x14ac:dyDescent="0.25">
      <c r="A11491" s="1" t="s">
        <v>11972</v>
      </c>
      <c r="B11491" s="124">
        <v>75.709999999999994</v>
      </c>
    </row>
    <row r="11492" spans="1:2" x14ac:dyDescent="0.25">
      <c r="A11492" s="1" t="s">
        <v>11973</v>
      </c>
      <c r="B11492" s="124">
        <v>75.13</v>
      </c>
    </row>
    <row r="11493" spans="1:2" x14ac:dyDescent="0.25">
      <c r="A11493" s="1" t="s">
        <v>11974</v>
      </c>
      <c r="B11493" s="124">
        <v>66.150000000000006</v>
      </c>
    </row>
    <row r="11494" spans="1:2" x14ac:dyDescent="0.25">
      <c r="A11494" s="1" t="s">
        <v>11975</v>
      </c>
      <c r="B11494" s="124">
        <v>65.58</v>
      </c>
    </row>
    <row r="11495" spans="1:2" x14ac:dyDescent="0.25">
      <c r="A11495" s="1" t="s">
        <v>11976</v>
      </c>
      <c r="B11495" s="124">
        <v>224.77</v>
      </c>
    </row>
    <row r="11496" spans="1:2" x14ac:dyDescent="0.25">
      <c r="A11496" s="1" t="s">
        <v>11977</v>
      </c>
      <c r="B11496" s="124">
        <v>219.72</v>
      </c>
    </row>
    <row r="11497" spans="1:2" x14ac:dyDescent="0.25">
      <c r="A11497" s="1" t="s">
        <v>11978</v>
      </c>
      <c r="B11497" s="124">
        <v>299.36</v>
      </c>
    </row>
    <row r="11498" spans="1:2" x14ac:dyDescent="0.25">
      <c r="A11498" s="1" t="s">
        <v>11979</v>
      </c>
      <c r="B11498" s="124">
        <v>290.54000000000002</v>
      </c>
    </row>
    <row r="11499" spans="1:2" x14ac:dyDescent="0.25">
      <c r="A11499" s="1" t="s">
        <v>11980</v>
      </c>
      <c r="B11499" s="124">
        <v>210.45</v>
      </c>
    </row>
    <row r="11500" spans="1:2" x14ac:dyDescent="0.25">
      <c r="A11500" s="1" t="s">
        <v>11981</v>
      </c>
      <c r="B11500" s="124">
        <v>205.85</v>
      </c>
    </row>
    <row r="11501" spans="1:2" x14ac:dyDescent="0.25">
      <c r="A11501" s="1" t="s">
        <v>11982</v>
      </c>
      <c r="B11501" s="124">
        <v>28.9</v>
      </c>
    </row>
    <row r="11502" spans="1:2" x14ac:dyDescent="0.25">
      <c r="A11502" s="1" t="s">
        <v>11983</v>
      </c>
      <c r="B11502" s="124">
        <v>27.27</v>
      </c>
    </row>
    <row r="11503" spans="1:2" x14ac:dyDescent="0.25">
      <c r="A11503" s="1" t="s">
        <v>11984</v>
      </c>
      <c r="B11503" s="124">
        <v>63.36</v>
      </c>
    </row>
    <row r="11504" spans="1:2" x14ac:dyDescent="0.25">
      <c r="A11504" s="1" t="s">
        <v>11985</v>
      </c>
      <c r="B11504" s="124">
        <v>61.73</v>
      </c>
    </row>
    <row r="11505" spans="1:2" x14ac:dyDescent="0.25">
      <c r="A11505" s="1" t="s">
        <v>11986</v>
      </c>
      <c r="B11505" s="124">
        <v>26.33</v>
      </c>
    </row>
    <row r="11506" spans="1:2" x14ac:dyDescent="0.25">
      <c r="A11506" s="1" t="s">
        <v>11987</v>
      </c>
      <c r="B11506" s="124">
        <v>24.83</v>
      </c>
    </row>
    <row r="11507" spans="1:2" x14ac:dyDescent="0.25">
      <c r="A11507" s="1" t="s">
        <v>11988</v>
      </c>
      <c r="B11507" s="124">
        <v>27.86</v>
      </c>
    </row>
    <row r="11508" spans="1:2" x14ac:dyDescent="0.25">
      <c r="A11508" s="1" t="s">
        <v>11989</v>
      </c>
      <c r="B11508" s="124">
        <v>26.36</v>
      </c>
    </row>
    <row r="11509" spans="1:2" x14ac:dyDescent="0.25">
      <c r="A11509" s="1" t="s">
        <v>11990</v>
      </c>
      <c r="B11509" s="124">
        <v>41.15</v>
      </c>
    </row>
    <row r="11510" spans="1:2" x14ac:dyDescent="0.25">
      <c r="A11510" s="1" t="s">
        <v>11991</v>
      </c>
      <c r="B11510" s="124">
        <v>39.65</v>
      </c>
    </row>
    <row r="11511" spans="1:2" x14ac:dyDescent="0.25">
      <c r="A11511" s="1" t="s">
        <v>11992</v>
      </c>
      <c r="B11511" s="124">
        <v>111.99</v>
      </c>
    </row>
    <row r="11512" spans="1:2" x14ac:dyDescent="0.25">
      <c r="A11512" s="1" t="s">
        <v>11993</v>
      </c>
      <c r="B11512" s="124">
        <v>106.95</v>
      </c>
    </row>
    <row r="11513" spans="1:2" x14ac:dyDescent="0.25">
      <c r="A11513" s="1" t="s">
        <v>11994</v>
      </c>
      <c r="B11513" s="124">
        <v>126.7</v>
      </c>
    </row>
    <row r="11514" spans="1:2" x14ac:dyDescent="0.25">
      <c r="A11514" s="1" t="s">
        <v>11995</v>
      </c>
      <c r="B11514" s="124">
        <v>119.7</v>
      </c>
    </row>
    <row r="11515" spans="1:2" x14ac:dyDescent="0.25">
      <c r="A11515" s="1" t="s">
        <v>11996</v>
      </c>
      <c r="B11515" s="124">
        <v>58.8</v>
      </c>
    </row>
    <row r="11516" spans="1:2" x14ac:dyDescent="0.25">
      <c r="A11516" s="1" t="s">
        <v>11997</v>
      </c>
      <c r="B11516" s="124">
        <v>58.8</v>
      </c>
    </row>
    <row r="11517" spans="1:2" x14ac:dyDescent="0.25">
      <c r="A11517" s="1" t="s">
        <v>11998</v>
      </c>
      <c r="B11517" s="124">
        <v>93.92</v>
      </c>
    </row>
    <row r="11518" spans="1:2" x14ac:dyDescent="0.25">
      <c r="A11518" s="1" t="s">
        <v>11999</v>
      </c>
      <c r="B11518" s="124">
        <v>91.29</v>
      </c>
    </row>
    <row r="11519" spans="1:2" x14ac:dyDescent="0.25">
      <c r="A11519" s="1" t="s">
        <v>12000</v>
      </c>
      <c r="B11519" s="124">
        <v>136.69</v>
      </c>
    </row>
    <row r="11520" spans="1:2" x14ac:dyDescent="0.25">
      <c r="A11520" s="1" t="s">
        <v>12001</v>
      </c>
      <c r="B11520" s="124">
        <v>128.35</v>
      </c>
    </row>
    <row r="11521" spans="1:2" x14ac:dyDescent="0.25">
      <c r="A11521" s="1" t="s">
        <v>12002</v>
      </c>
      <c r="B11521" s="124">
        <v>132.69999999999999</v>
      </c>
    </row>
    <row r="11522" spans="1:2" x14ac:dyDescent="0.25">
      <c r="A11522" s="1" t="s">
        <v>12003</v>
      </c>
      <c r="B11522" s="124">
        <v>124.89</v>
      </c>
    </row>
    <row r="11523" spans="1:2" x14ac:dyDescent="0.25">
      <c r="A11523" s="1" t="s">
        <v>12004</v>
      </c>
      <c r="B11523" s="124">
        <v>111.99</v>
      </c>
    </row>
    <row r="11524" spans="1:2" x14ac:dyDescent="0.25">
      <c r="A11524" s="1" t="s">
        <v>12005</v>
      </c>
      <c r="B11524" s="124">
        <v>106.95</v>
      </c>
    </row>
    <row r="11525" spans="1:2" x14ac:dyDescent="0.25">
      <c r="A11525" s="1" t="s">
        <v>12006</v>
      </c>
      <c r="B11525" s="124">
        <v>96.56</v>
      </c>
    </row>
    <row r="11526" spans="1:2" x14ac:dyDescent="0.25">
      <c r="A11526" s="1" t="s">
        <v>12007</v>
      </c>
      <c r="B11526" s="124">
        <v>85.07</v>
      </c>
    </row>
    <row r="11527" spans="1:2" x14ac:dyDescent="0.25">
      <c r="A11527" s="1" t="s">
        <v>12008</v>
      </c>
      <c r="B11527" s="124">
        <v>202.88</v>
      </c>
    </row>
    <row r="11528" spans="1:2" x14ac:dyDescent="0.25">
      <c r="A11528" s="1" t="s">
        <v>12009</v>
      </c>
      <c r="B11528" s="124">
        <v>194.46</v>
      </c>
    </row>
    <row r="11529" spans="1:2" x14ac:dyDescent="0.25">
      <c r="A11529" s="1" t="s">
        <v>12010</v>
      </c>
      <c r="B11529" s="124">
        <v>190.87</v>
      </c>
    </row>
    <row r="11530" spans="1:2" x14ac:dyDescent="0.25">
      <c r="A11530" s="1" t="s">
        <v>12011</v>
      </c>
      <c r="B11530" s="124">
        <v>182.72</v>
      </c>
    </row>
    <row r="11531" spans="1:2" x14ac:dyDescent="0.25">
      <c r="A11531" s="1" t="s">
        <v>12012</v>
      </c>
      <c r="B11531" s="124">
        <v>159.36000000000001</v>
      </c>
    </row>
    <row r="11532" spans="1:2" x14ac:dyDescent="0.25">
      <c r="A11532" s="1" t="s">
        <v>12013</v>
      </c>
      <c r="B11532" s="124">
        <v>150.94</v>
      </c>
    </row>
    <row r="11533" spans="1:2" x14ac:dyDescent="0.25">
      <c r="A11533" s="1" t="s">
        <v>12014</v>
      </c>
      <c r="B11533" s="124">
        <v>146.13999999999999</v>
      </c>
    </row>
    <row r="11534" spans="1:2" x14ac:dyDescent="0.25">
      <c r="A11534" s="1" t="s">
        <v>12015</v>
      </c>
      <c r="B11534" s="124">
        <v>137.99</v>
      </c>
    </row>
    <row r="11535" spans="1:2" x14ac:dyDescent="0.25">
      <c r="A11535" s="1" t="s">
        <v>12016</v>
      </c>
      <c r="B11535" s="124">
        <v>77.77</v>
      </c>
    </row>
    <row r="11536" spans="1:2" x14ac:dyDescent="0.25">
      <c r="A11536" s="1" t="s">
        <v>12017</v>
      </c>
      <c r="B11536" s="124">
        <v>72.33</v>
      </c>
    </row>
    <row r="11537" spans="1:2" x14ac:dyDescent="0.25">
      <c r="A11537" s="1" t="s">
        <v>12018</v>
      </c>
      <c r="B11537" s="124">
        <v>65.760000000000005</v>
      </c>
    </row>
    <row r="11538" spans="1:2" x14ac:dyDescent="0.25">
      <c r="A11538" s="1" t="s">
        <v>12019</v>
      </c>
      <c r="B11538" s="124">
        <v>60.59</v>
      </c>
    </row>
    <row r="11539" spans="1:2" x14ac:dyDescent="0.25">
      <c r="A11539" s="1" t="s">
        <v>12020</v>
      </c>
      <c r="B11539" s="124">
        <v>85.39</v>
      </c>
    </row>
    <row r="11540" spans="1:2" x14ac:dyDescent="0.25">
      <c r="A11540" s="1" t="s">
        <v>12021</v>
      </c>
      <c r="B11540" s="124">
        <v>79.38</v>
      </c>
    </row>
    <row r="11541" spans="1:2" x14ac:dyDescent="0.25">
      <c r="A11541" s="1" t="s">
        <v>12022</v>
      </c>
      <c r="B11541" s="124">
        <v>73.38</v>
      </c>
    </row>
    <row r="11542" spans="1:2" x14ac:dyDescent="0.25">
      <c r="A11542" s="1" t="s">
        <v>12023</v>
      </c>
      <c r="B11542" s="124">
        <v>67.64</v>
      </c>
    </row>
    <row r="11543" spans="1:2" x14ac:dyDescent="0.25">
      <c r="A11543" s="1" t="s">
        <v>12024</v>
      </c>
      <c r="B11543" s="124">
        <v>79.08</v>
      </c>
    </row>
    <row r="11544" spans="1:2" x14ac:dyDescent="0.25">
      <c r="A11544" s="1" t="s">
        <v>12025</v>
      </c>
      <c r="B11544" s="124">
        <v>73.64</v>
      </c>
    </row>
    <row r="11545" spans="1:2" x14ac:dyDescent="0.25">
      <c r="A11545" s="1" t="s">
        <v>12026</v>
      </c>
      <c r="B11545" s="124">
        <v>67.069999999999993</v>
      </c>
    </row>
    <row r="11546" spans="1:2" x14ac:dyDescent="0.25">
      <c r="A11546" s="1" t="s">
        <v>12027</v>
      </c>
      <c r="B11546" s="124">
        <v>61.9</v>
      </c>
    </row>
    <row r="11547" spans="1:2" x14ac:dyDescent="0.25">
      <c r="A11547" s="1" t="s">
        <v>12028</v>
      </c>
      <c r="B11547" s="124">
        <v>32.020000000000003</v>
      </c>
    </row>
    <row r="11548" spans="1:2" x14ac:dyDescent="0.25">
      <c r="A11548" s="1" t="s">
        <v>12029</v>
      </c>
      <c r="B11548" s="124">
        <v>29.06</v>
      </c>
    </row>
    <row r="11549" spans="1:2" x14ac:dyDescent="0.25">
      <c r="A11549" s="1" t="s">
        <v>12030</v>
      </c>
      <c r="B11549" s="124">
        <v>30.16</v>
      </c>
    </row>
    <row r="11550" spans="1:2" x14ac:dyDescent="0.25">
      <c r="A11550" s="1" t="s">
        <v>12031</v>
      </c>
      <c r="B11550" s="124">
        <v>27.29</v>
      </c>
    </row>
    <row r="11551" spans="1:2" x14ac:dyDescent="0.25">
      <c r="A11551" s="1" t="s">
        <v>12032</v>
      </c>
      <c r="B11551" s="124">
        <v>32.26</v>
      </c>
    </row>
    <row r="11552" spans="1:2" x14ac:dyDescent="0.25">
      <c r="A11552" s="1" t="s">
        <v>12033</v>
      </c>
      <c r="B11552" s="124">
        <v>29.33</v>
      </c>
    </row>
    <row r="11553" spans="1:2" x14ac:dyDescent="0.25">
      <c r="A11553" s="1" t="s">
        <v>12034</v>
      </c>
      <c r="B11553" s="124">
        <v>30.96</v>
      </c>
    </row>
    <row r="11554" spans="1:2" x14ac:dyDescent="0.25">
      <c r="A11554" s="1" t="s">
        <v>12035</v>
      </c>
      <c r="B11554" s="124">
        <v>28.09</v>
      </c>
    </row>
    <row r="11555" spans="1:2" x14ac:dyDescent="0.25">
      <c r="A11555" s="1" t="s">
        <v>12036</v>
      </c>
      <c r="B11555" s="124">
        <v>82.28</v>
      </c>
    </row>
    <row r="11556" spans="1:2" x14ac:dyDescent="0.25">
      <c r="A11556" s="1" t="s">
        <v>12037</v>
      </c>
      <c r="B11556" s="124">
        <v>79.98</v>
      </c>
    </row>
    <row r="11557" spans="1:2" x14ac:dyDescent="0.25">
      <c r="A11557" s="1" t="s">
        <v>12038</v>
      </c>
      <c r="B11557" s="124">
        <v>146.32</v>
      </c>
    </row>
    <row r="11558" spans="1:2" x14ac:dyDescent="0.25">
      <c r="A11558" s="1" t="s">
        <v>12039</v>
      </c>
      <c r="B11558" s="124">
        <v>143.32</v>
      </c>
    </row>
    <row r="11559" spans="1:2" x14ac:dyDescent="0.25">
      <c r="A11559" s="1" t="s">
        <v>12040</v>
      </c>
      <c r="B11559" s="124">
        <v>48.17</v>
      </c>
    </row>
    <row r="11560" spans="1:2" x14ac:dyDescent="0.25">
      <c r="A11560" s="1" t="s">
        <v>12041</v>
      </c>
      <c r="B11560" s="124">
        <v>46.33</v>
      </c>
    </row>
    <row r="11561" spans="1:2" x14ac:dyDescent="0.25">
      <c r="A11561" s="1" t="s">
        <v>12042</v>
      </c>
      <c r="B11561" s="124">
        <v>89.41</v>
      </c>
    </row>
    <row r="11562" spans="1:2" x14ac:dyDescent="0.25">
      <c r="A11562" s="1" t="s">
        <v>12043</v>
      </c>
      <c r="B11562" s="124">
        <v>86.46</v>
      </c>
    </row>
    <row r="11563" spans="1:2" x14ac:dyDescent="0.25">
      <c r="A11563" s="1" t="s">
        <v>12044</v>
      </c>
      <c r="B11563" s="124">
        <v>102.93</v>
      </c>
    </row>
    <row r="11564" spans="1:2" x14ac:dyDescent="0.25">
      <c r="A11564" s="1" t="s">
        <v>12045</v>
      </c>
      <c r="B11564" s="124">
        <v>99.93</v>
      </c>
    </row>
    <row r="11565" spans="1:2" x14ac:dyDescent="0.25">
      <c r="A11565" s="1" t="s">
        <v>12046</v>
      </c>
      <c r="B11565" s="124">
        <v>102.93</v>
      </c>
    </row>
    <row r="11566" spans="1:2" x14ac:dyDescent="0.25">
      <c r="A11566" s="1" t="s">
        <v>12047</v>
      </c>
      <c r="B11566" s="124">
        <v>99.93</v>
      </c>
    </row>
    <row r="11567" spans="1:2" x14ac:dyDescent="0.25">
      <c r="A11567" s="1" t="s">
        <v>12048</v>
      </c>
      <c r="B11567" s="124">
        <v>806.35</v>
      </c>
    </row>
    <row r="11568" spans="1:2" x14ac:dyDescent="0.25">
      <c r="A11568" s="1" t="s">
        <v>12049</v>
      </c>
      <c r="B11568" s="124">
        <v>789.1</v>
      </c>
    </row>
    <row r="11569" spans="1:2" x14ac:dyDescent="0.25">
      <c r="A11569" s="1" t="s">
        <v>12050</v>
      </c>
      <c r="B11569" s="124">
        <v>931.3</v>
      </c>
    </row>
    <row r="11570" spans="1:2" x14ac:dyDescent="0.25">
      <c r="A11570" s="1" t="s">
        <v>12051</v>
      </c>
      <c r="B11570" s="124">
        <v>914.05</v>
      </c>
    </row>
    <row r="11571" spans="1:2" x14ac:dyDescent="0.25">
      <c r="A11571" s="1" t="s">
        <v>12052</v>
      </c>
      <c r="B11571" s="124">
        <v>423.13</v>
      </c>
    </row>
    <row r="11572" spans="1:2" x14ac:dyDescent="0.25">
      <c r="A11572" s="1" t="s">
        <v>12053</v>
      </c>
      <c r="B11572" s="124">
        <v>417.38</v>
      </c>
    </row>
    <row r="11573" spans="1:2" x14ac:dyDescent="0.25">
      <c r="A11573" s="1" t="s">
        <v>12054</v>
      </c>
      <c r="B11573" s="124">
        <v>548.72</v>
      </c>
    </row>
    <row r="11574" spans="1:2" x14ac:dyDescent="0.25">
      <c r="A11574" s="1" t="s">
        <v>12055</v>
      </c>
      <c r="B11574" s="124">
        <v>545.27</v>
      </c>
    </row>
    <row r="11575" spans="1:2" x14ac:dyDescent="0.25">
      <c r="A11575" s="1" t="s">
        <v>12056</v>
      </c>
      <c r="B11575" s="124">
        <v>538</v>
      </c>
    </row>
    <row r="11576" spans="1:2" x14ac:dyDescent="0.25">
      <c r="A11576" s="1" t="s">
        <v>12057</v>
      </c>
      <c r="B11576" s="124">
        <v>538</v>
      </c>
    </row>
    <row r="11577" spans="1:2" x14ac:dyDescent="0.25">
      <c r="A11577" s="1" t="s">
        <v>24165</v>
      </c>
      <c r="B11577" s="124">
        <v>175.35</v>
      </c>
    </row>
    <row r="11578" spans="1:2" x14ac:dyDescent="0.25">
      <c r="A11578" s="1" t="s">
        <v>24166</v>
      </c>
      <c r="B11578" s="124">
        <v>175.35</v>
      </c>
    </row>
    <row r="11579" spans="1:2" x14ac:dyDescent="0.25">
      <c r="A11579" s="1" t="s">
        <v>24167</v>
      </c>
      <c r="B11579" s="124">
        <v>416.5</v>
      </c>
    </row>
    <row r="11580" spans="1:2" x14ac:dyDescent="0.25">
      <c r="A11580" s="1" t="s">
        <v>24168</v>
      </c>
      <c r="B11580" s="124">
        <v>416.5</v>
      </c>
    </row>
    <row r="11581" spans="1:2" x14ac:dyDescent="0.25">
      <c r="A11581" s="1" t="s">
        <v>34685</v>
      </c>
      <c r="B11581" s="124">
        <v>358.75</v>
      </c>
    </row>
    <row r="11582" spans="1:2" x14ac:dyDescent="0.25">
      <c r="A11582" s="1" t="s">
        <v>34686</v>
      </c>
      <c r="B11582" s="124">
        <v>358.75</v>
      </c>
    </row>
    <row r="11583" spans="1:2" x14ac:dyDescent="0.25">
      <c r="A11583" s="1" t="s">
        <v>24169</v>
      </c>
      <c r="B11583" s="124">
        <v>514.46</v>
      </c>
    </row>
    <row r="11584" spans="1:2" x14ac:dyDescent="0.25">
      <c r="A11584" s="1" t="s">
        <v>24170</v>
      </c>
      <c r="B11584" s="124">
        <v>514.46</v>
      </c>
    </row>
    <row r="11585" spans="1:2" x14ac:dyDescent="0.25">
      <c r="A11585" s="1" t="s">
        <v>12058</v>
      </c>
      <c r="B11585" s="124">
        <v>167</v>
      </c>
    </row>
    <row r="11586" spans="1:2" x14ac:dyDescent="0.25">
      <c r="A11586" s="1" t="s">
        <v>12059</v>
      </c>
      <c r="B11586" s="124">
        <v>159.38999999999999</v>
      </c>
    </row>
    <row r="11587" spans="1:2" x14ac:dyDescent="0.25">
      <c r="A11587" s="1" t="s">
        <v>12060</v>
      </c>
      <c r="B11587" s="124">
        <v>167</v>
      </c>
    </row>
    <row r="11588" spans="1:2" x14ac:dyDescent="0.25">
      <c r="A11588" s="1" t="s">
        <v>12061</v>
      </c>
      <c r="B11588" s="124">
        <v>159.38999999999999</v>
      </c>
    </row>
    <row r="11589" spans="1:2" x14ac:dyDescent="0.25">
      <c r="A11589" s="1" t="s">
        <v>12062</v>
      </c>
      <c r="B11589" s="124">
        <v>151.04</v>
      </c>
    </row>
    <row r="11590" spans="1:2" x14ac:dyDescent="0.25">
      <c r="A11590" s="1" t="s">
        <v>12063</v>
      </c>
      <c r="B11590" s="124">
        <v>144.22999999999999</v>
      </c>
    </row>
    <row r="11591" spans="1:2" x14ac:dyDescent="0.25">
      <c r="A11591" s="1" t="s">
        <v>12064</v>
      </c>
      <c r="B11591" s="124">
        <v>155.80000000000001</v>
      </c>
    </row>
    <row r="11592" spans="1:2" x14ac:dyDescent="0.25">
      <c r="A11592" s="1" t="s">
        <v>12065</v>
      </c>
      <c r="B11592" s="124">
        <v>148.99</v>
      </c>
    </row>
    <row r="11593" spans="1:2" x14ac:dyDescent="0.25">
      <c r="A11593" s="1" t="s">
        <v>12066</v>
      </c>
      <c r="B11593" s="124">
        <v>101.25</v>
      </c>
    </row>
    <row r="11594" spans="1:2" x14ac:dyDescent="0.25">
      <c r="A11594" s="1" t="s">
        <v>12067</v>
      </c>
      <c r="B11594" s="124">
        <v>92.29</v>
      </c>
    </row>
    <row r="11595" spans="1:2" x14ac:dyDescent="0.25">
      <c r="A11595" s="1" t="s">
        <v>12068</v>
      </c>
      <c r="B11595" s="124">
        <v>129.91999999999999</v>
      </c>
    </row>
    <row r="11596" spans="1:2" x14ac:dyDescent="0.25">
      <c r="A11596" s="1" t="s">
        <v>12069</v>
      </c>
      <c r="B11596" s="124">
        <v>121.53</v>
      </c>
    </row>
    <row r="11597" spans="1:2" x14ac:dyDescent="0.25">
      <c r="A11597" s="1" t="s">
        <v>12070</v>
      </c>
      <c r="B11597" s="124">
        <v>2451.13</v>
      </c>
    </row>
    <row r="11598" spans="1:2" x14ac:dyDescent="0.25">
      <c r="A11598" s="1" t="s">
        <v>12071</v>
      </c>
      <c r="B11598" s="124">
        <v>2446.0300000000002</v>
      </c>
    </row>
    <row r="11599" spans="1:2" x14ac:dyDescent="0.25">
      <c r="A11599" s="1" t="s">
        <v>12072</v>
      </c>
      <c r="B11599" s="124">
        <v>4451.6499999999996</v>
      </c>
    </row>
    <row r="11600" spans="1:2" x14ac:dyDescent="0.25">
      <c r="A11600" s="1" t="s">
        <v>12073</v>
      </c>
      <c r="B11600" s="124">
        <v>4445.6499999999996</v>
      </c>
    </row>
    <row r="11601" spans="1:2" x14ac:dyDescent="0.25">
      <c r="A11601" s="1" t="s">
        <v>12074</v>
      </c>
      <c r="B11601" s="124">
        <v>4194.0600000000004</v>
      </c>
    </row>
    <row r="11602" spans="1:2" x14ac:dyDescent="0.25">
      <c r="A11602" s="1" t="s">
        <v>12075</v>
      </c>
      <c r="B11602" s="124">
        <v>4185.0600000000004</v>
      </c>
    </row>
    <row r="11603" spans="1:2" x14ac:dyDescent="0.25">
      <c r="A11603" s="1" t="s">
        <v>12076</v>
      </c>
      <c r="B11603" s="124">
        <v>10294.15</v>
      </c>
    </row>
    <row r="11604" spans="1:2" x14ac:dyDescent="0.25">
      <c r="A11604" s="1" t="s">
        <v>12077</v>
      </c>
      <c r="B11604" s="124">
        <v>10280.64</v>
      </c>
    </row>
    <row r="11605" spans="1:2" x14ac:dyDescent="0.25">
      <c r="A11605" s="1" t="s">
        <v>12078</v>
      </c>
      <c r="B11605" s="124">
        <v>1453.39</v>
      </c>
    </row>
    <row r="11606" spans="1:2" x14ac:dyDescent="0.25">
      <c r="A11606" s="1" t="s">
        <v>12079</v>
      </c>
      <c r="B11606" s="124">
        <v>1448.89</v>
      </c>
    </row>
    <row r="11607" spans="1:2" x14ac:dyDescent="0.25">
      <c r="A11607" s="1" t="s">
        <v>12080</v>
      </c>
      <c r="B11607" s="124">
        <v>4744.1000000000004</v>
      </c>
    </row>
    <row r="11608" spans="1:2" x14ac:dyDescent="0.25">
      <c r="A11608" s="1" t="s">
        <v>12081</v>
      </c>
      <c r="B11608" s="124">
        <v>4736.29</v>
      </c>
    </row>
    <row r="11609" spans="1:2" x14ac:dyDescent="0.25">
      <c r="A11609" s="1" t="s">
        <v>12082</v>
      </c>
      <c r="B11609" s="124">
        <v>4649.7</v>
      </c>
    </row>
    <row r="11610" spans="1:2" x14ac:dyDescent="0.25">
      <c r="A11610" s="1" t="s">
        <v>12083</v>
      </c>
      <c r="B11610" s="124">
        <v>4641.8900000000003</v>
      </c>
    </row>
    <row r="11611" spans="1:2" x14ac:dyDescent="0.25">
      <c r="A11611" s="1" t="s">
        <v>12084</v>
      </c>
      <c r="B11611" s="124">
        <v>4560.97</v>
      </c>
    </row>
    <row r="11612" spans="1:2" x14ac:dyDescent="0.25">
      <c r="A11612" s="1" t="s">
        <v>12085</v>
      </c>
      <c r="B11612" s="124">
        <v>4553.16</v>
      </c>
    </row>
    <row r="11613" spans="1:2" x14ac:dyDescent="0.25">
      <c r="A11613" s="1" t="s">
        <v>12086</v>
      </c>
      <c r="B11613" s="124">
        <v>4696.58</v>
      </c>
    </row>
    <row r="11614" spans="1:2" x14ac:dyDescent="0.25">
      <c r="A11614" s="1" t="s">
        <v>12087</v>
      </c>
      <c r="B11614" s="124">
        <v>4685.47</v>
      </c>
    </row>
    <row r="11615" spans="1:2" x14ac:dyDescent="0.25">
      <c r="A11615" s="1" t="s">
        <v>12088</v>
      </c>
      <c r="B11615" s="124">
        <v>4513.7700000000004</v>
      </c>
    </row>
    <row r="11616" spans="1:2" x14ac:dyDescent="0.25">
      <c r="A11616" s="1" t="s">
        <v>12089</v>
      </c>
      <c r="B11616" s="124">
        <v>4502.66</v>
      </c>
    </row>
    <row r="11617" spans="1:2" x14ac:dyDescent="0.25">
      <c r="A11617" s="1" t="s">
        <v>12090</v>
      </c>
      <c r="B11617" s="124">
        <v>7331.26</v>
      </c>
    </row>
    <row r="11618" spans="1:2" x14ac:dyDescent="0.25">
      <c r="A11618" s="1" t="s">
        <v>12091</v>
      </c>
      <c r="B11618" s="124">
        <v>7317.75</v>
      </c>
    </row>
    <row r="11619" spans="1:2" x14ac:dyDescent="0.25">
      <c r="A11619" s="1" t="s">
        <v>12092</v>
      </c>
      <c r="B11619" s="124">
        <v>185.57</v>
      </c>
    </row>
    <row r="11620" spans="1:2" x14ac:dyDescent="0.25">
      <c r="A11620" s="1" t="s">
        <v>12093</v>
      </c>
      <c r="B11620" s="124">
        <v>176.65</v>
      </c>
    </row>
    <row r="11621" spans="1:2" x14ac:dyDescent="0.25">
      <c r="A11621" s="1" t="s">
        <v>12094</v>
      </c>
      <c r="B11621" s="124">
        <v>136.6</v>
      </c>
    </row>
    <row r="11622" spans="1:2" x14ac:dyDescent="0.25">
      <c r="A11622" s="1" t="s">
        <v>12095</v>
      </c>
      <c r="B11622" s="124">
        <v>130.6</v>
      </c>
    </row>
    <row r="11623" spans="1:2" x14ac:dyDescent="0.25">
      <c r="A11623" s="1" t="s">
        <v>12096</v>
      </c>
      <c r="B11623" s="124">
        <v>162.27000000000001</v>
      </c>
    </row>
    <row r="11624" spans="1:2" x14ac:dyDescent="0.25">
      <c r="A11624" s="1" t="s">
        <v>12097</v>
      </c>
      <c r="B11624" s="124">
        <v>155.07</v>
      </c>
    </row>
    <row r="11625" spans="1:2" x14ac:dyDescent="0.25">
      <c r="A11625" s="1" t="s">
        <v>12098</v>
      </c>
      <c r="B11625" s="124">
        <v>257.2</v>
      </c>
    </row>
    <row r="11626" spans="1:2" x14ac:dyDescent="0.25">
      <c r="A11626" s="1" t="s">
        <v>12099</v>
      </c>
      <c r="B11626" s="124">
        <v>247.59</v>
      </c>
    </row>
    <row r="11627" spans="1:2" x14ac:dyDescent="0.25">
      <c r="A11627" s="1" t="s">
        <v>12100</v>
      </c>
      <c r="B11627" s="124">
        <v>3375.95</v>
      </c>
    </row>
    <row r="11628" spans="1:2" x14ac:dyDescent="0.25">
      <c r="A11628" s="1" t="s">
        <v>12101</v>
      </c>
      <c r="B11628" s="124">
        <v>3369.95</v>
      </c>
    </row>
    <row r="11629" spans="1:2" x14ac:dyDescent="0.25">
      <c r="A11629" s="1" t="s">
        <v>23771</v>
      </c>
      <c r="B11629" s="124">
        <v>5044.93</v>
      </c>
    </row>
    <row r="11630" spans="1:2" x14ac:dyDescent="0.25">
      <c r="A11630" s="1" t="s">
        <v>23772</v>
      </c>
      <c r="B11630" s="124">
        <v>5038.93</v>
      </c>
    </row>
    <row r="11631" spans="1:2" x14ac:dyDescent="0.25">
      <c r="A11631" s="1" t="s">
        <v>12102</v>
      </c>
      <c r="B11631" s="124">
        <v>353.19</v>
      </c>
    </row>
    <row r="11632" spans="1:2" x14ac:dyDescent="0.25">
      <c r="A11632" s="1" t="s">
        <v>12103</v>
      </c>
      <c r="B11632" s="124">
        <v>348.09</v>
      </c>
    </row>
    <row r="11633" spans="1:2" x14ac:dyDescent="0.25">
      <c r="A11633" s="1" t="s">
        <v>12104</v>
      </c>
      <c r="B11633" s="124">
        <v>388.39</v>
      </c>
    </row>
    <row r="11634" spans="1:2" x14ac:dyDescent="0.25">
      <c r="A11634" s="1" t="s">
        <v>12105</v>
      </c>
      <c r="B11634" s="124">
        <v>383.29</v>
      </c>
    </row>
    <row r="11635" spans="1:2" x14ac:dyDescent="0.25">
      <c r="A11635" s="1" t="s">
        <v>12106</v>
      </c>
      <c r="B11635" s="124">
        <v>288.48</v>
      </c>
    </row>
    <row r="11636" spans="1:2" x14ac:dyDescent="0.25">
      <c r="A11636" s="1" t="s">
        <v>12107</v>
      </c>
      <c r="B11636" s="124">
        <v>283.38</v>
      </c>
    </row>
    <row r="11637" spans="1:2" x14ac:dyDescent="0.25">
      <c r="A11637" s="1" t="s">
        <v>12108</v>
      </c>
      <c r="B11637" s="124">
        <v>301.48</v>
      </c>
    </row>
    <row r="11638" spans="1:2" x14ac:dyDescent="0.25">
      <c r="A11638" s="1" t="s">
        <v>12109</v>
      </c>
      <c r="B11638" s="124">
        <v>296.38</v>
      </c>
    </row>
    <row r="11639" spans="1:2" x14ac:dyDescent="0.25">
      <c r="A11639" s="1" t="s">
        <v>12110</v>
      </c>
      <c r="B11639" s="124">
        <v>312.58</v>
      </c>
    </row>
    <row r="11640" spans="1:2" x14ac:dyDescent="0.25">
      <c r="A11640" s="1" t="s">
        <v>12111</v>
      </c>
      <c r="B11640" s="124">
        <v>307.48</v>
      </c>
    </row>
    <row r="11641" spans="1:2" x14ac:dyDescent="0.25">
      <c r="A11641" s="1" t="s">
        <v>12112</v>
      </c>
      <c r="B11641" s="124">
        <v>254.49</v>
      </c>
    </row>
    <row r="11642" spans="1:2" x14ac:dyDescent="0.25">
      <c r="A11642" s="1" t="s">
        <v>12113</v>
      </c>
      <c r="B11642" s="124">
        <v>249.39</v>
      </c>
    </row>
    <row r="11643" spans="1:2" x14ac:dyDescent="0.25">
      <c r="A11643" s="1" t="s">
        <v>12114</v>
      </c>
      <c r="B11643" s="124">
        <v>850</v>
      </c>
    </row>
    <row r="11644" spans="1:2" x14ac:dyDescent="0.25">
      <c r="A11644" s="1" t="s">
        <v>12115</v>
      </c>
      <c r="B11644" s="124">
        <v>850</v>
      </c>
    </row>
    <row r="11645" spans="1:2" x14ac:dyDescent="0.25">
      <c r="A11645" s="1" t="s">
        <v>12116</v>
      </c>
      <c r="B11645" s="124">
        <v>274.67</v>
      </c>
    </row>
    <row r="11646" spans="1:2" x14ac:dyDescent="0.25">
      <c r="A11646" s="1" t="s">
        <v>12117</v>
      </c>
      <c r="B11646" s="124">
        <v>274.67</v>
      </c>
    </row>
    <row r="11647" spans="1:2" x14ac:dyDescent="0.25">
      <c r="A11647" s="1" t="s">
        <v>12118</v>
      </c>
      <c r="B11647" s="124">
        <v>1581.18</v>
      </c>
    </row>
    <row r="11648" spans="1:2" x14ac:dyDescent="0.25">
      <c r="A11648" s="1" t="s">
        <v>12119</v>
      </c>
      <c r="B11648" s="124">
        <v>1443.07</v>
      </c>
    </row>
    <row r="11649" spans="1:2" x14ac:dyDescent="0.25">
      <c r="A11649" s="1" t="s">
        <v>12120</v>
      </c>
      <c r="B11649" s="124">
        <v>1633.25</v>
      </c>
    </row>
    <row r="11650" spans="1:2" x14ac:dyDescent="0.25">
      <c r="A11650" s="1" t="s">
        <v>12121</v>
      </c>
      <c r="B11650" s="124">
        <v>1489.13</v>
      </c>
    </row>
    <row r="11651" spans="1:2" x14ac:dyDescent="0.25">
      <c r="A11651" s="1" t="s">
        <v>12122</v>
      </c>
      <c r="B11651" s="124">
        <v>1719.89</v>
      </c>
    </row>
    <row r="11652" spans="1:2" x14ac:dyDescent="0.25">
      <c r="A11652" s="1" t="s">
        <v>12123</v>
      </c>
      <c r="B11652" s="124">
        <v>1569.76</v>
      </c>
    </row>
    <row r="11653" spans="1:2" x14ac:dyDescent="0.25">
      <c r="A11653" s="1" t="s">
        <v>12124</v>
      </c>
      <c r="B11653" s="124">
        <v>1267.03</v>
      </c>
    </row>
    <row r="11654" spans="1:2" x14ac:dyDescent="0.25">
      <c r="A11654" s="1" t="s">
        <v>12125</v>
      </c>
      <c r="B11654" s="124">
        <v>1151.73</v>
      </c>
    </row>
    <row r="11655" spans="1:2" x14ac:dyDescent="0.25">
      <c r="A11655" s="1" t="s">
        <v>12126</v>
      </c>
      <c r="B11655" s="124">
        <v>588.94000000000005</v>
      </c>
    </row>
    <row r="11656" spans="1:2" x14ac:dyDescent="0.25">
      <c r="A11656" s="1" t="s">
        <v>12127</v>
      </c>
      <c r="B11656" s="124">
        <v>588.94000000000005</v>
      </c>
    </row>
    <row r="11657" spans="1:2" x14ac:dyDescent="0.25">
      <c r="A11657" s="1" t="s">
        <v>12128</v>
      </c>
      <c r="B11657" s="124">
        <v>723.94</v>
      </c>
    </row>
    <row r="11658" spans="1:2" x14ac:dyDescent="0.25">
      <c r="A11658" s="1" t="s">
        <v>12129</v>
      </c>
      <c r="B11658" s="124">
        <v>723.94</v>
      </c>
    </row>
    <row r="11659" spans="1:2" x14ac:dyDescent="0.25">
      <c r="A11659" s="1" t="s">
        <v>12130</v>
      </c>
      <c r="B11659" s="124">
        <v>3121.78</v>
      </c>
    </row>
    <row r="11660" spans="1:2" x14ac:dyDescent="0.25">
      <c r="A11660" s="1" t="s">
        <v>12131</v>
      </c>
      <c r="B11660" s="124">
        <v>2855.76</v>
      </c>
    </row>
    <row r="11661" spans="1:2" x14ac:dyDescent="0.25">
      <c r="A11661" s="1" t="s">
        <v>12132</v>
      </c>
      <c r="B11661" s="124">
        <v>1252.17</v>
      </c>
    </row>
    <row r="11662" spans="1:2" x14ac:dyDescent="0.25">
      <c r="A11662" s="1" t="s">
        <v>12133</v>
      </c>
      <c r="B11662" s="124">
        <v>1150.08</v>
      </c>
    </row>
    <row r="11663" spans="1:2" x14ac:dyDescent="0.25">
      <c r="A11663" s="1" t="s">
        <v>12134</v>
      </c>
      <c r="B11663" s="124">
        <v>2159.66</v>
      </c>
    </row>
    <row r="11664" spans="1:2" x14ac:dyDescent="0.25">
      <c r="A11664" s="1" t="s">
        <v>12135</v>
      </c>
      <c r="B11664" s="124">
        <v>1974.71</v>
      </c>
    </row>
    <row r="11665" spans="1:2" x14ac:dyDescent="0.25">
      <c r="A11665" s="1" t="s">
        <v>12136</v>
      </c>
      <c r="B11665" s="124">
        <v>792.71</v>
      </c>
    </row>
    <row r="11666" spans="1:2" x14ac:dyDescent="0.25">
      <c r="A11666" s="1" t="s">
        <v>12137</v>
      </c>
      <c r="B11666" s="124">
        <v>740.77</v>
      </c>
    </row>
    <row r="11667" spans="1:2" x14ac:dyDescent="0.25">
      <c r="A11667" s="1" t="s">
        <v>12138</v>
      </c>
      <c r="B11667" s="124">
        <v>804.91</v>
      </c>
    </row>
    <row r="11668" spans="1:2" x14ac:dyDescent="0.25">
      <c r="A11668" s="1" t="s">
        <v>12139</v>
      </c>
      <c r="B11668" s="124">
        <v>747.87</v>
      </c>
    </row>
    <row r="11669" spans="1:2" x14ac:dyDescent="0.25">
      <c r="A11669" s="1" t="s">
        <v>12140</v>
      </c>
      <c r="B11669" s="124">
        <v>148.21</v>
      </c>
    </row>
    <row r="11670" spans="1:2" x14ac:dyDescent="0.25">
      <c r="A11670" s="1" t="s">
        <v>12141</v>
      </c>
      <c r="B11670" s="124">
        <v>139.19999999999999</v>
      </c>
    </row>
    <row r="11671" spans="1:2" x14ac:dyDescent="0.25">
      <c r="A11671" s="1" t="s">
        <v>12142</v>
      </c>
      <c r="B11671" s="124">
        <v>1212.44</v>
      </c>
    </row>
    <row r="11672" spans="1:2" x14ac:dyDescent="0.25">
      <c r="A11672" s="1" t="s">
        <v>12143</v>
      </c>
      <c r="B11672" s="124">
        <v>1199.24</v>
      </c>
    </row>
    <row r="11673" spans="1:2" x14ac:dyDescent="0.25">
      <c r="A11673" s="1" t="s">
        <v>12144</v>
      </c>
      <c r="B11673" s="124">
        <v>1378.91</v>
      </c>
    </row>
    <row r="11674" spans="1:2" x14ac:dyDescent="0.25">
      <c r="A11674" s="1" t="s">
        <v>12145</v>
      </c>
      <c r="B11674" s="124">
        <v>1365.7</v>
      </c>
    </row>
    <row r="11675" spans="1:2" x14ac:dyDescent="0.25">
      <c r="A11675" s="1" t="s">
        <v>12146</v>
      </c>
      <c r="B11675" s="124">
        <v>1777.13</v>
      </c>
    </row>
    <row r="11676" spans="1:2" x14ac:dyDescent="0.25">
      <c r="A11676" s="1" t="s">
        <v>12147</v>
      </c>
      <c r="B11676" s="124">
        <v>1763.92</v>
      </c>
    </row>
    <row r="11677" spans="1:2" x14ac:dyDescent="0.25">
      <c r="A11677" s="1" t="s">
        <v>23469</v>
      </c>
      <c r="B11677" s="124">
        <v>952.24</v>
      </c>
    </row>
    <row r="11678" spans="1:2" x14ac:dyDescent="0.25">
      <c r="A11678" s="1" t="s">
        <v>23470</v>
      </c>
      <c r="B11678" s="124">
        <v>939.03</v>
      </c>
    </row>
    <row r="11679" spans="1:2" x14ac:dyDescent="0.25">
      <c r="A11679" s="1" t="s">
        <v>23471</v>
      </c>
      <c r="B11679" s="124">
        <v>1025.52</v>
      </c>
    </row>
    <row r="11680" spans="1:2" x14ac:dyDescent="0.25">
      <c r="A11680" s="1" t="s">
        <v>23472</v>
      </c>
      <c r="B11680" s="124">
        <v>1012.31</v>
      </c>
    </row>
    <row r="11681" spans="1:2" x14ac:dyDescent="0.25">
      <c r="A11681" s="1" t="s">
        <v>23473</v>
      </c>
      <c r="B11681" s="124">
        <v>1165.57</v>
      </c>
    </row>
    <row r="11682" spans="1:2" x14ac:dyDescent="0.25">
      <c r="A11682" s="1" t="s">
        <v>23474</v>
      </c>
      <c r="B11682" s="124">
        <v>1152.3599999999999</v>
      </c>
    </row>
    <row r="11683" spans="1:2" x14ac:dyDescent="0.25">
      <c r="A11683" s="1" t="s">
        <v>12148</v>
      </c>
      <c r="B11683" s="124">
        <v>1335.34</v>
      </c>
    </row>
    <row r="11684" spans="1:2" x14ac:dyDescent="0.25">
      <c r="A11684" s="1" t="s">
        <v>12149</v>
      </c>
      <c r="B11684" s="124">
        <v>1209.23</v>
      </c>
    </row>
    <row r="11685" spans="1:2" x14ac:dyDescent="0.25">
      <c r="A11685" s="1" t="s">
        <v>12150</v>
      </c>
      <c r="B11685" s="124">
        <v>1476.99</v>
      </c>
    </row>
    <row r="11686" spans="1:2" x14ac:dyDescent="0.25">
      <c r="A11686" s="1" t="s">
        <v>12151</v>
      </c>
      <c r="B11686" s="124">
        <v>1350.89</v>
      </c>
    </row>
    <row r="11687" spans="1:2" x14ac:dyDescent="0.25">
      <c r="A11687" s="1" t="s">
        <v>12152</v>
      </c>
      <c r="B11687" s="124">
        <v>1784.98</v>
      </c>
    </row>
    <row r="11688" spans="1:2" x14ac:dyDescent="0.25">
      <c r="A11688" s="1" t="s">
        <v>12153</v>
      </c>
      <c r="B11688" s="124">
        <v>1616.84</v>
      </c>
    </row>
    <row r="11689" spans="1:2" x14ac:dyDescent="0.25">
      <c r="A11689" s="1" t="s">
        <v>12154</v>
      </c>
      <c r="B11689" s="124">
        <v>2451.83</v>
      </c>
    </row>
    <row r="11690" spans="1:2" x14ac:dyDescent="0.25">
      <c r="A11690" s="1" t="s">
        <v>12155</v>
      </c>
      <c r="B11690" s="124">
        <v>2271.6799999999998</v>
      </c>
    </row>
    <row r="11691" spans="1:2" x14ac:dyDescent="0.25">
      <c r="A11691" s="1" t="s">
        <v>12156</v>
      </c>
      <c r="B11691" s="124">
        <v>2330.46</v>
      </c>
    </row>
    <row r="11692" spans="1:2" x14ac:dyDescent="0.25">
      <c r="A11692" s="1" t="s">
        <v>12157</v>
      </c>
      <c r="B11692" s="124">
        <v>2150.31</v>
      </c>
    </row>
    <row r="11693" spans="1:2" x14ac:dyDescent="0.25">
      <c r="A11693" s="1" t="s">
        <v>12158</v>
      </c>
      <c r="B11693" s="124">
        <v>1565.64</v>
      </c>
    </row>
    <row r="11694" spans="1:2" x14ac:dyDescent="0.25">
      <c r="A11694" s="1" t="s">
        <v>12159</v>
      </c>
      <c r="B11694" s="124">
        <v>1455.15</v>
      </c>
    </row>
    <row r="11695" spans="1:2" x14ac:dyDescent="0.25">
      <c r="A11695" s="1" t="s">
        <v>12160</v>
      </c>
      <c r="B11695" s="124">
        <v>894.27</v>
      </c>
    </row>
    <row r="11696" spans="1:2" x14ac:dyDescent="0.25">
      <c r="A11696" s="1" t="s">
        <v>12161</v>
      </c>
      <c r="B11696" s="124">
        <v>870.25</v>
      </c>
    </row>
    <row r="11697" spans="1:2" x14ac:dyDescent="0.25">
      <c r="A11697" s="1" t="s">
        <v>12162</v>
      </c>
      <c r="B11697" s="124">
        <v>852.88</v>
      </c>
    </row>
    <row r="11698" spans="1:2" x14ac:dyDescent="0.25">
      <c r="A11698" s="1" t="s">
        <v>12163</v>
      </c>
      <c r="B11698" s="124">
        <v>804.84</v>
      </c>
    </row>
    <row r="11699" spans="1:2" x14ac:dyDescent="0.25">
      <c r="A11699" s="1" t="s">
        <v>12164</v>
      </c>
      <c r="B11699" s="124">
        <v>6512.32</v>
      </c>
    </row>
    <row r="11700" spans="1:2" x14ac:dyDescent="0.25">
      <c r="A11700" s="1" t="s">
        <v>12165</v>
      </c>
      <c r="B11700" s="124">
        <v>6416.17</v>
      </c>
    </row>
    <row r="11701" spans="1:2" x14ac:dyDescent="0.25">
      <c r="A11701" s="1" t="s">
        <v>12166</v>
      </c>
      <c r="B11701" s="124">
        <v>1227.07</v>
      </c>
    </row>
    <row r="11702" spans="1:2" x14ac:dyDescent="0.25">
      <c r="A11702" s="1" t="s">
        <v>12167</v>
      </c>
      <c r="B11702" s="124">
        <v>1188.04</v>
      </c>
    </row>
    <row r="11703" spans="1:2" x14ac:dyDescent="0.25">
      <c r="A11703" s="1" t="s">
        <v>12168</v>
      </c>
      <c r="B11703" s="124">
        <v>2230.75</v>
      </c>
    </row>
    <row r="11704" spans="1:2" x14ac:dyDescent="0.25">
      <c r="A11704" s="1" t="s">
        <v>12169</v>
      </c>
      <c r="B11704" s="124">
        <v>2123.65</v>
      </c>
    </row>
    <row r="11705" spans="1:2" x14ac:dyDescent="0.25">
      <c r="A11705" s="1" t="s">
        <v>12170</v>
      </c>
      <c r="B11705" s="124">
        <v>2674.82</v>
      </c>
    </row>
    <row r="11706" spans="1:2" x14ac:dyDescent="0.25">
      <c r="A11706" s="1" t="s">
        <v>12171</v>
      </c>
      <c r="B11706" s="124">
        <v>2555.4699999999998</v>
      </c>
    </row>
    <row r="11707" spans="1:2" x14ac:dyDescent="0.25">
      <c r="A11707" s="1" t="s">
        <v>12172</v>
      </c>
      <c r="B11707" s="124">
        <v>2665.03</v>
      </c>
    </row>
    <row r="11708" spans="1:2" x14ac:dyDescent="0.25">
      <c r="A11708" s="1" t="s">
        <v>12173</v>
      </c>
      <c r="B11708" s="124">
        <v>2539.92</v>
      </c>
    </row>
    <row r="11709" spans="1:2" x14ac:dyDescent="0.25">
      <c r="A11709" s="1" t="s">
        <v>12174</v>
      </c>
      <c r="B11709" s="124">
        <v>3518.17</v>
      </c>
    </row>
    <row r="11710" spans="1:2" x14ac:dyDescent="0.25">
      <c r="A11710" s="1" t="s">
        <v>12175</v>
      </c>
      <c r="B11710" s="124">
        <v>3374.57</v>
      </c>
    </row>
    <row r="11711" spans="1:2" x14ac:dyDescent="0.25">
      <c r="A11711" s="1" t="s">
        <v>12176</v>
      </c>
      <c r="B11711" s="124">
        <v>4504.1400000000003</v>
      </c>
    </row>
    <row r="11712" spans="1:2" x14ac:dyDescent="0.25">
      <c r="A11712" s="1" t="s">
        <v>12177</v>
      </c>
      <c r="B11712" s="124">
        <v>4369.03</v>
      </c>
    </row>
    <row r="11713" spans="1:2" x14ac:dyDescent="0.25">
      <c r="A11713" s="1" t="s">
        <v>12178</v>
      </c>
      <c r="B11713" s="124">
        <v>1045.1300000000001</v>
      </c>
    </row>
    <row r="11714" spans="1:2" x14ac:dyDescent="0.25">
      <c r="A11714" s="1" t="s">
        <v>12179</v>
      </c>
      <c r="B11714" s="124">
        <v>1018.11</v>
      </c>
    </row>
    <row r="11715" spans="1:2" x14ac:dyDescent="0.25">
      <c r="A11715" s="1" t="s">
        <v>12180</v>
      </c>
      <c r="B11715" s="124">
        <v>9021.42</v>
      </c>
    </row>
    <row r="11716" spans="1:2" x14ac:dyDescent="0.25">
      <c r="A11716" s="1" t="s">
        <v>12181</v>
      </c>
      <c r="B11716" s="124">
        <v>8787.8799999999992</v>
      </c>
    </row>
    <row r="11717" spans="1:2" x14ac:dyDescent="0.25">
      <c r="A11717" s="1" t="s">
        <v>12182</v>
      </c>
      <c r="B11717" s="124">
        <v>7738.51</v>
      </c>
    </row>
    <row r="11718" spans="1:2" x14ac:dyDescent="0.25">
      <c r="A11718" s="1" t="s">
        <v>12183</v>
      </c>
      <c r="B11718" s="124">
        <v>7671.45</v>
      </c>
    </row>
    <row r="11719" spans="1:2" x14ac:dyDescent="0.25">
      <c r="A11719" s="1" t="s">
        <v>23773</v>
      </c>
      <c r="B11719" s="124">
        <v>1135.48</v>
      </c>
    </row>
    <row r="11720" spans="1:2" x14ac:dyDescent="0.25">
      <c r="A11720" s="1" t="s">
        <v>23774</v>
      </c>
      <c r="B11720" s="124">
        <v>1135.21</v>
      </c>
    </row>
    <row r="11721" spans="1:2" x14ac:dyDescent="0.25">
      <c r="A11721" s="1" t="s">
        <v>23775</v>
      </c>
      <c r="B11721" s="124">
        <v>1229.94</v>
      </c>
    </row>
    <row r="11722" spans="1:2" x14ac:dyDescent="0.25">
      <c r="A11722" s="1" t="s">
        <v>23776</v>
      </c>
      <c r="B11722" s="124">
        <v>1229.67</v>
      </c>
    </row>
    <row r="11723" spans="1:2" x14ac:dyDescent="0.25">
      <c r="A11723" s="1" t="s">
        <v>23777</v>
      </c>
      <c r="B11723" s="124">
        <v>583.38</v>
      </c>
    </row>
    <row r="11724" spans="1:2" x14ac:dyDescent="0.25">
      <c r="A11724" s="1" t="s">
        <v>23778</v>
      </c>
      <c r="B11724" s="124">
        <v>583.11</v>
      </c>
    </row>
    <row r="11725" spans="1:2" x14ac:dyDescent="0.25">
      <c r="A11725" s="1" t="s">
        <v>23779</v>
      </c>
      <c r="B11725" s="124">
        <v>1261.6500000000001</v>
      </c>
    </row>
    <row r="11726" spans="1:2" x14ac:dyDescent="0.25">
      <c r="A11726" s="1" t="s">
        <v>23780</v>
      </c>
      <c r="B11726" s="124">
        <v>1261.3800000000001</v>
      </c>
    </row>
    <row r="11727" spans="1:2" x14ac:dyDescent="0.25">
      <c r="A11727" s="1" t="s">
        <v>12184</v>
      </c>
      <c r="B11727" s="124">
        <v>569.65</v>
      </c>
    </row>
    <row r="11728" spans="1:2" x14ac:dyDescent="0.25">
      <c r="A11728" s="1" t="s">
        <v>12185</v>
      </c>
      <c r="B11728" s="124">
        <v>503.6</v>
      </c>
    </row>
    <row r="11729" spans="1:2" x14ac:dyDescent="0.25">
      <c r="A11729" s="1" t="s">
        <v>12186</v>
      </c>
      <c r="B11729" s="124">
        <v>644.72</v>
      </c>
    </row>
    <row r="11730" spans="1:2" x14ac:dyDescent="0.25">
      <c r="A11730" s="1" t="s">
        <v>12187</v>
      </c>
      <c r="B11730" s="124">
        <v>572.66999999999996</v>
      </c>
    </row>
    <row r="11731" spans="1:2" x14ac:dyDescent="0.25">
      <c r="A11731" s="1" t="s">
        <v>12188</v>
      </c>
      <c r="B11731" s="124">
        <v>680.58</v>
      </c>
    </row>
    <row r="11732" spans="1:2" x14ac:dyDescent="0.25">
      <c r="A11732" s="1" t="s">
        <v>12189</v>
      </c>
      <c r="B11732" s="124">
        <v>627.73</v>
      </c>
    </row>
    <row r="11733" spans="1:2" x14ac:dyDescent="0.25">
      <c r="A11733" s="1" t="s">
        <v>12190</v>
      </c>
      <c r="B11733" s="124">
        <v>1561.37</v>
      </c>
    </row>
    <row r="11734" spans="1:2" x14ac:dyDescent="0.25">
      <c r="A11734" s="1" t="s">
        <v>12191</v>
      </c>
      <c r="B11734" s="124">
        <v>1534.47</v>
      </c>
    </row>
    <row r="11735" spans="1:2" x14ac:dyDescent="0.25">
      <c r="A11735" s="1" t="s">
        <v>12192</v>
      </c>
      <c r="B11735" s="124">
        <v>765.22</v>
      </c>
    </row>
    <row r="11736" spans="1:2" x14ac:dyDescent="0.25">
      <c r="A11736" s="1" t="s">
        <v>12193</v>
      </c>
      <c r="B11736" s="124">
        <v>698.77</v>
      </c>
    </row>
    <row r="11737" spans="1:2" x14ac:dyDescent="0.25">
      <c r="A11737" s="1" t="s">
        <v>12194</v>
      </c>
      <c r="B11737" s="124">
        <v>1443.43</v>
      </c>
    </row>
    <row r="11738" spans="1:2" x14ac:dyDescent="0.25">
      <c r="A11738" s="1" t="s">
        <v>12195</v>
      </c>
      <c r="B11738" s="124">
        <v>1425.41</v>
      </c>
    </row>
    <row r="11739" spans="1:2" x14ac:dyDescent="0.25">
      <c r="A11739" s="1" t="s">
        <v>12196</v>
      </c>
      <c r="B11739" s="124">
        <v>997.72</v>
      </c>
    </row>
    <row r="11740" spans="1:2" x14ac:dyDescent="0.25">
      <c r="A11740" s="1" t="s">
        <v>12197</v>
      </c>
      <c r="B11740" s="124">
        <v>916.35</v>
      </c>
    </row>
    <row r="11741" spans="1:2" x14ac:dyDescent="0.25">
      <c r="A11741" s="1" t="s">
        <v>12198</v>
      </c>
      <c r="B11741" s="124">
        <v>798.41</v>
      </c>
    </row>
    <row r="11742" spans="1:2" x14ac:dyDescent="0.25">
      <c r="A11742" s="1" t="s">
        <v>12199</v>
      </c>
      <c r="B11742" s="124">
        <v>756.97</v>
      </c>
    </row>
    <row r="11743" spans="1:2" x14ac:dyDescent="0.25">
      <c r="A11743" s="1" t="s">
        <v>12200</v>
      </c>
      <c r="B11743" s="124">
        <v>923.4</v>
      </c>
    </row>
    <row r="11744" spans="1:2" x14ac:dyDescent="0.25">
      <c r="A11744" s="1" t="s">
        <v>12201</v>
      </c>
      <c r="B11744" s="124">
        <v>875.36</v>
      </c>
    </row>
    <row r="11745" spans="1:2" x14ac:dyDescent="0.25">
      <c r="A11745" s="1" t="s">
        <v>12202</v>
      </c>
      <c r="B11745" s="124">
        <v>664.54</v>
      </c>
    </row>
    <row r="11746" spans="1:2" x14ac:dyDescent="0.25">
      <c r="A11746" s="1" t="s">
        <v>12203</v>
      </c>
      <c r="B11746" s="124">
        <v>610.38</v>
      </c>
    </row>
    <row r="11747" spans="1:2" x14ac:dyDescent="0.25">
      <c r="A11747" s="1" t="s">
        <v>12204</v>
      </c>
      <c r="B11747" s="124">
        <v>997.72</v>
      </c>
    </row>
    <row r="11748" spans="1:2" x14ac:dyDescent="0.25">
      <c r="A11748" s="1" t="s">
        <v>12205</v>
      </c>
      <c r="B11748" s="124">
        <v>916.35</v>
      </c>
    </row>
    <row r="11749" spans="1:2" x14ac:dyDescent="0.25">
      <c r="A11749" s="1" t="s">
        <v>12206</v>
      </c>
      <c r="B11749" s="124">
        <v>422.89</v>
      </c>
    </row>
    <row r="11750" spans="1:2" x14ac:dyDescent="0.25">
      <c r="A11750" s="1" t="s">
        <v>12207</v>
      </c>
      <c r="B11750" s="124">
        <v>410.88</v>
      </c>
    </row>
    <row r="11751" spans="1:2" x14ac:dyDescent="0.25">
      <c r="A11751" s="1" t="s">
        <v>12208</v>
      </c>
      <c r="B11751" s="124">
        <v>1961.73</v>
      </c>
    </row>
    <row r="11752" spans="1:2" x14ac:dyDescent="0.25">
      <c r="A11752" s="1" t="s">
        <v>12209</v>
      </c>
      <c r="B11752" s="124">
        <v>1841.64</v>
      </c>
    </row>
    <row r="11753" spans="1:2" x14ac:dyDescent="0.25">
      <c r="A11753" s="1" t="s">
        <v>12210</v>
      </c>
      <c r="B11753" s="124">
        <v>1229.99</v>
      </c>
    </row>
    <row r="11754" spans="1:2" x14ac:dyDescent="0.25">
      <c r="A11754" s="1" t="s">
        <v>12211</v>
      </c>
      <c r="B11754" s="124">
        <v>1129.71</v>
      </c>
    </row>
    <row r="11755" spans="1:2" x14ac:dyDescent="0.25">
      <c r="A11755" s="1" t="s">
        <v>12212</v>
      </c>
      <c r="B11755" s="124">
        <v>680.44</v>
      </c>
    </row>
    <row r="11756" spans="1:2" x14ac:dyDescent="0.25">
      <c r="A11756" s="1" t="s">
        <v>12213</v>
      </c>
      <c r="B11756" s="124">
        <v>632.4</v>
      </c>
    </row>
    <row r="11757" spans="1:2" x14ac:dyDescent="0.25">
      <c r="A11757" s="1" t="s">
        <v>12214</v>
      </c>
      <c r="B11757" s="124">
        <v>981.52</v>
      </c>
    </row>
    <row r="11758" spans="1:2" x14ac:dyDescent="0.25">
      <c r="A11758" s="1" t="s">
        <v>12215</v>
      </c>
      <c r="B11758" s="124">
        <v>900.15</v>
      </c>
    </row>
    <row r="11759" spans="1:2" x14ac:dyDescent="0.25">
      <c r="A11759" s="1" t="s">
        <v>12216</v>
      </c>
      <c r="B11759" s="124">
        <v>1959.33</v>
      </c>
    </row>
    <row r="11760" spans="1:2" x14ac:dyDescent="0.25">
      <c r="A11760" s="1" t="s">
        <v>12217</v>
      </c>
      <c r="B11760" s="124">
        <v>1871.12</v>
      </c>
    </row>
    <row r="11761" spans="1:2" x14ac:dyDescent="0.25">
      <c r="A11761" s="1" t="s">
        <v>12218</v>
      </c>
      <c r="B11761" s="124">
        <v>1549.28</v>
      </c>
    </row>
    <row r="11762" spans="1:2" x14ac:dyDescent="0.25">
      <c r="A11762" s="1" t="s">
        <v>12219</v>
      </c>
      <c r="B11762" s="124">
        <v>1470.8</v>
      </c>
    </row>
    <row r="11763" spans="1:2" x14ac:dyDescent="0.25">
      <c r="A11763" s="1" t="s">
        <v>12220</v>
      </c>
      <c r="B11763" s="124">
        <v>2123.63</v>
      </c>
    </row>
    <row r="11764" spans="1:2" x14ac:dyDescent="0.25">
      <c r="A11764" s="1" t="s">
        <v>12221</v>
      </c>
      <c r="B11764" s="124">
        <v>2035.21</v>
      </c>
    </row>
    <row r="11765" spans="1:2" x14ac:dyDescent="0.25">
      <c r="A11765" s="1" t="s">
        <v>12222</v>
      </c>
      <c r="B11765" s="124">
        <v>603.76</v>
      </c>
    </row>
    <row r="11766" spans="1:2" x14ac:dyDescent="0.25">
      <c r="A11766" s="1" t="s">
        <v>12223</v>
      </c>
      <c r="B11766" s="124">
        <v>551.73</v>
      </c>
    </row>
    <row r="11767" spans="1:2" x14ac:dyDescent="0.25">
      <c r="A11767" s="1" t="s">
        <v>12224</v>
      </c>
      <c r="B11767" s="124">
        <v>606.38</v>
      </c>
    </row>
    <row r="11768" spans="1:2" x14ac:dyDescent="0.25">
      <c r="A11768" s="1" t="s">
        <v>12225</v>
      </c>
      <c r="B11768" s="124">
        <v>575.32000000000005</v>
      </c>
    </row>
    <row r="11769" spans="1:2" x14ac:dyDescent="0.25">
      <c r="A11769" s="1" t="s">
        <v>12226</v>
      </c>
      <c r="B11769" s="124">
        <v>1090.74</v>
      </c>
    </row>
    <row r="11770" spans="1:2" x14ac:dyDescent="0.25">
      <c r="A11770" s="1" t="s">
        <v>12227</v>
      </c>
      <c r="B11770" s="124">
        <v>1061.6500000000001</v>
      </c>
    </row>
    <row r="11771" spans="1:2" x14ac:dyDescent="0.25">
      <c r="A11771" s="1" t="s">
        <v>12228</v>
      </c>
      <c r="B11771" s="124">
        <v>1044.75</v>
      </c>
    </row>
    <row r="11772" spans="1:2" x14ac:dyDescent="0.25">
      <c r="A11772" s="1" t="s">
        <v>12229</v>
      </c>
      <c r="B11772" s="124">
        <v>1032.21</v>
      </c>
    </row>
    <row r="11773" spans="1:2" x14ac:dyDescent="0.25">
      <c r="A11773" s="1" t="s">
        <v>12230</v>
      </c>
      <c r="B11773" s="124">
        <v>631.08000000000004</v>
      </c>
    </row>
    <row r="11774" spans="1:2" x14ac:dyDescent="0.25">
      <c r="A11774" s="1" t="s">
        <v>12231</v>
      </c>
      <c r="B11774" s="124">
        <v>607.79</v>
      </c>
    </row>
    <row r="11775" spans="1:2" x14ac:dyDescent="0.25">
      <c r="A11775" s="1" t="s">
        <v>12232</v>
      </c>
      <c r="B11775" s="124">
        <v>1103.9000000000001</v>
      </c>
    </row>
    <row r="11776" spans="1:2" x14ac:dyDescent="0.25">
      <c r="A11776" s="1" t="s">
        <v>12233</v>
      </c>
      <c r="B11776" s="124">
        <v>1020.97</v>
      </c>
    </row>
    <row r="11777" spans="1:2" x14ac:dyDescent="0.25">
      <c r="A11777" s="1" t="s">
        <v>12234</v>
      </c>
      <c r="B11777" s="124">
        <v>4341.59</v>
      </c>
    </row>
    <row r="11778" spans="1:2" x14ac:dyDescent="0.25">
      <c r="A11778" s="1" t="s">
        <v>12235</v>
      </c>
      <c r="B11778" s="124">
        <v>4256.21</v>
      </c>
    </row>
    <row r="11779" spans="1:2" x14ac:dyDescent="0.25">
      <c r="A11779" s="1" t="s">
        <v>12236</v>
      </c>
      <c r="B11779" s="124">
        <v>2427.8200000000002</v>
      </c>
    </row>
    <row r="11780" spans="1:2" x14ac:dyDescent="0.25">
      <c r="A11780" s="1" t="s">
        <v>12237</v>
      </c>
      <c r="B11780" s="124">
        <v>2343.8200000000002</v>
      </c>
    </row>
    <row r="11781" spans="1:2" x14ac:dyDescent="0.25">
      <c r="A11781" s="1" t="s">
        <v>12238</v>
      </c>
      <c r="B11781" s="124">
        <v>1909.09</v>
      </c>
    </row>
    <row r="11782" spans="1:2" x14ac:dyDescent="0.25">
      <c r="A11782" s="1" t="s">
        <v>12239</v>
      </c>
      <c r="B11782" s="124">
        <v>1835.13</v>
      </c>
    </row>
    <row r="11783" spans="1:2" x14ac:dyDescent="0.25">
      <c r="A11783" s="1" t="s">
        <v>12240</v>
      </c>
      <c r="B11783" s="124">
        <v>2814.55</v>
      </c>
    </row>
    <row r="11784" spans="1:2" x14ac:dyDescent="0.25">
      <c r="A11784" s="1" t="s">
        <v>12241</v>
      </c>
      <c r="B11784" s="124">
        <v>2725.67</v>
      </c>
    </row>
    <row r="11785" spans="1:2" x14ac:dyDescent="0.25">
      <c r="A11785" s="1" t="s">
        <v>12242</v>
      </c>
      <c r="B11785" s="124">
        <v>599.35</v>
      </c>
    </row>
    <row r="11786" spans="1:2" x14ac:dyDescent="0.25">
      <c r="A11786" s="1" t="s">
        <v>12243</v>
      </c>
      <c r="B11786" s="124">
        <v>590.34</v>
      </c>
    </row>
    <row r="11787" spans="1:2" x14ac:dyDescent="0.25">
      <c r="A11787" s="1" t="s">
        <v>12244</v>
      </c>
      <c r="B11787" s="124">
        <v>404.34</v>
      </c>
    </row>
    <row r="11788" spans="1:2" x14ac:dyDescent="0.25">
      <c r="A11788" s="1" t="s">
        <v>12245</v>
      </c>
      <c r="B11788" s="124">
        <v>384.22</v>
      </c>
    </row>
    <row r="11789" spans="1:2" x14ac:dyDescent="0.25">
      <c r="A11789" s="1" t="s">
        <v>12246</v>
      </c>
      <c r="B11789" s="124">
        <v>141.54</v>
      </c>
    </row>
    <row r="11790" spans="1:2" x14ac:dyDescent="0.25">
      <c r="A11790" s="1" t="s">
        <v>12247</v>
      </c>
      <c r="B11790" s="124">
        <v>141.27000000000001</v>
      </c>
    </row>
    <row r="11791" spans="1:2" x14ac:dyDescent="0.25">
      <c r="A11791" s="1" t="s">
        <v>23781</v>
      </c>
      <c r="B11791" s="124">
        <v>153.83000000000001</v>
      </c>
    </row>
    <row r="11792" spans="1:2" x14ac:dyDescent="0.25">
      <c r="A11792" s="1" t="s">
        <v>23782</v>
      </c>
      <c r="B11792" s="124">
        <v>153.25</v>
      </c>
    </row>
    <row r="11793" spans="1:2" x14ac:dyDescent="0.25">
      <c r="A11793" s="1" t="s">
        <v>23783</v>
      </c>
      <c r="B11793" s="124">
        <v>298.94</v>
      </c>
    </row>
    <row r="11794" spans="1:2" x14ac:dyDescent="0.25">
      <c r="A11794" s="1" t="s">
        <v>23784</v>
      </c>
      <c r="B11794" s="124">
        <v>298.67</v>
      </c>
    </row>
    <row r="11795" spans="1:2" x14ac:dyDescent="0.25">
      <c r="A11795" s="1" t="s">
        <v>23785</v>
      </c>
      <c r="B11795" s="124">
        <v>308.55</v>
      </c>
    </row>
    <row r="11796" spans="1:2" x14ac:dyDescent="0.25">
      <c r="A11796" s="1" t="s">
        <v>23786</v>
      </c>
      <c r="B11796" s="124">
        <v>307.98</v>
      </c>
    </row>
    <row r="11797" spans="1:2" x14ac:dyDescent="0.25">
      <c r="A11797" s="1" t="s">
        <v>12248</v>
      </c>
      <c r="B11797" s="124">
        <v>1004.6</v>
      </c>
    </row>
    <row r="11798" spans="1:2" x14ac:dyDescent="0.25">
      <c r="A11798" s="1" t="s">
        <v>12249</v>
      </c>
      <c r="B11798" s="124">
        <v>936.75</v>
      </c>
    </row>
    <row r="11799" spans="1:2" x14ac:dyDescent="0.25">
      <c r="A11799" s="1" t="s">
        <v>12250</v>
      </c>
      <c r="B11799" s="124">
        <v>1194.1600000000001</v>
      </c>
    </row>
    <row r="11800" spans="1:2" x14ac:dyDescent="0.25">
      <c r="A11800" s="1" t="s">
        <v>12251</v>
      </c>
      <c r="B11800" s="124">
        <v>1092.68</v>
      </c>
    </row>
    <row r="11801" spans="1:2" x14ac:dyDescent="0.25">
      <c r="A11801" s="1" t="s">
        <v>12252</v>
      </c>
      <c r="B11801" s="124">
        <v>976.77</v>
      </c>
    </row>
    <row r="11802" spans="1:2" x14ac:dyDescent="0.25">
      <c r="A11802" s="1" t="s">
        <v>12253</v>
      </c>
      <c r="B11802" s="124">
        <v>939.07</v>
      </c>
    </row>
    <row r="11803" spans="1:2" x14ac:dyDescent="0.25">
      <c r="A11803" s="1" t="s">
        <v>12254</v>
      </c>
      <c r="B11803" s="124">
        <v>428.49</v>
      </c>
    </row>
    <row r="11804" spans="1:2" x14ac:dyDescent="0.25">
      <c r="A11804" s="1" t="s">
        <v>12255</v>
      </c>
      <c r="B11804" s="124">
        <v>405.67</v>
      </c>
    </row>
    <row r="11805" spans="1:2" x14ac:dyDescent="0.25">
      <c r="A11805" s="1" t="s">
        <v>12256</v>
      </c>
      <c r="B11805" s="124">
        <v>520.85</v>
      </c>
    </row>
    <row r="11806" spans="1:2" x14ac:dyDescent="0.25">
      <c r="A11806" s="1" t="s">
        <v>12257</v>
      </c>
      <c r="B11806" s="124">
        <v>495.22</v>
      </c>
    </row>
    <row r="11807" spans="1:2" x14ac:dyDescent="0.25">
      <c r="A11807" s="1" t="s">
        <v>12258</v>
      </c>
      <c r="B11807" s="124">
        <v>634.37</v>
      </c>
    </row>
    <row r="11808" spans="1:2" x14ac:dyDescent="0.25">
      <c r="A11808" s="1" t="s">
        <v>12259</v>
      </c>
      <c r="B11808" s="124">
        <v>622.36</v>
      </c>
    </row>
    <row r="11809" spans="1:2" x14ac:dyDescent="0.25">
      <c r="A11809" s="1" t="s">
        <v>12260</v>
      </c>
      <c r="B11809" s="124">
        <v>461.53</v>
      </c>
    </row>
    <row r="11810" spans="1:2" x14ac:dyDescent="0.25">
      <c r="A11810" s="1" t="s">
        <v>12261</v>
      </c>
      <c r="B11810" s="124">
        <v>454.4</v>
      </c>
    </row>
    <row r="11811" spans="1:2" x14ac:dyDescent="0.25">
      <c r="A11811" s="1" t="s">
        <v>12262</v>
      </c>
      <c r="B11811" s="124">
        <v>453.32</v>
      </c>
    </row>
    <row r="11812" spans="1:2" x14ac:dyDescent="0.25">
      <c r="A11812" s="1" t="s">
        <v>12263</v>
      </c>
      <c r="B11812" s="124">
        <v>447.32</v>
      </c>
    </row>
    <row r="11813" spans="1:2" x14ac:dyDescent="0.25">
      <c r="A11813" s="1" t="s">
        <v>12264</v>
      </c>
      <c r="B11813" s="124">
        <v>1794.89</v>
      </c>
    </row>
    <row r="11814" spans="1:2" x14ac:dyDescent="0.25">
      <c r="A11814" s="1" t="s">
        <v>12265</v>
      </c>
      <c r="B11814" s="124">
        <v>1785.88</v>
      </c>
    </row>
    <row r="11815" spans="1:2" x14ac:dyDescent="0.25">
      <c r="A11815" s="1" t="s">
        <v>12266</v>
      </c>
      <c r="B11815" s="124">
        <v>1474.24</v>
      </c>
    </row>
    <row r="11816" spans="1:2" x14ac:dyDescent="0.25">
      <c r="A11816" s="1" t="s">
        <v>12267</v>
      </c>
      <c r="B11816" s="124">
        <v>1419.68</v>
      </c>
    </row>
    <row r="11817" spans="1:2" x14ac:dyDescent="0.25">
      <c r="A11817" s="1" t="s">
        <v>12268</v>
      </c>
      <c r="B11817" s="124">
        <v>162.05000000000001</v>
      </c>
    </row>
    <row r="11818" spans="1:2" x14ac:dyDescent="0.25">
      <c r="A11818" s="1" t="s">
        <v>12269</v>
      </c>
      <c r="B11818" s="124">
        <v>150.04</v>
      </c>
    </row>
    <row r="11819" spans="1:2" x14ac:dyDescent="0.25">
      <c r="A11819" s="1" t="s">
        <v>12270</v>
      </c>
      <c r="B11819" s="124">
        <v>743.96</v>
      </c>
    </row>
    <row r="11820" spans="1:2" x14ac:dyDescent="0.25">
      <c r="A11820" s="1" t="s">
        <v>12271</v>
      </c>
      <c r="B11820" s="124">
        <v>731.95</v>
      </c>
    </row>
    <row r="11821" spans="1:2" x14ac:dyDescent="0.25">
      <c r="A11821" s="1" t="s">
        <v>12272</v>
      </c>
      <c r="B11821" s="124">
        <v>645.35</v>
      </c>
    </row>
    <row r="11822" spans="1:2" x14ac:dyDescent="0.25">
      <c r="A11822" s="1" t="s">
        <v>12273</v>
      </c>
      <c r="B11822" s="124">
        <v>588.29999999999995</v>
      </c>
    </row>
    <row r="11823" spans="1:2" x14ac:dyDescent="0.25">
      <c r="A11823" s="1" t="s">
        <v>12274</v>
      </c>
      <c r="B11823" s="124">
        <v>714.98</v>
      </c>
    </row>
    <row r="11824" spans="1:2" x14ac:dyDescent="0.25">
      <c r="A11824" s="1" t="s">
        <v>12275</v>
      </c>
      <c r="B11824" s="124">
        <v>642.91999999999996</v>
      </c>
    </row>
    <row r="11825" spans="1:2" x14ac:dyDescent="0.25">
      <c r="A11825" s="1" t="s">
        <v>12276</v>
      </c>
      <c r="B11825" s="124">
        <v>694.56</v>
      </c>
    </row>
    <row r="11826" spans="1:2" x14ac:dyDescent="0.25">
      <c r="A11826" s="1" t="s">
        <v>12277</v>
      </c>
      <c r="B11826" s="124">
        <v>622.51</v>
      </c>
    </row>
    <row r="11827" spans="1:2" x14ac:dyDescent="0.25">
      <c r="A11827" s="1" t="s">
        <v>12278</v>
      </c>
      <c r="B11827" s="124">
        <v>117.44</v>
      </c>
    </row>
    <row r="11828" spans="1:2" x14ac:dyDescent="0.25">
      <c r="A11828" s="1" t="s">
        <v>12279</v>
      </c>
      <c r="B11828" s="124">
        <v>113.48</v>
      </c>
    </row>
    <row r="11829" spans="1:2" x14ac:dyDescent="0.25">
      <c r="A11829" s="1" t="s">
        <v>12280</v>
      </c>
      <c r="B11829" s="124">
        <v>52.58</v>
      </c>
    </row>
    <row r="11830" spans="1:2" x14ac:dyDescent="0.25">
      <c r="A11830" s="1" t="s">
        <v>12281</v>
      </c>
      <c r="B11830" s="124">
        <v>49.58</v>
      </c>
    </row>
    <row r="11831" spans="1:2" x14ac:dyDescent="0.25">
      <c r="A11831" s="1" t="s">
        <v>12282</v>
      </c>
      <c r="B11831" s="124">
        <v>35.090000000000003</v>
      </c>
    </row>
    <row r="11832" spans="1:2" x14ac:dyDescent="0.25">
      <c r="A11832" s="1" t="s">
        <v>12283</v>
      </c>
      <c r="B11832" s="124">
        <v>33.11</v>
      </c>
    </row>
    <row r="11833" spans="1:2" x14ac:dyDescent="0.25">
      <c r="A11833" s="1" t="s">
        <v>12284</v>
      </c>
      <c r="B11833" s="124">
        <v>27.91</v>
      </c>
    </row>
    <row r="11834" spans="1:2" x14ac:dyDescent="0.25">
      <c r="A11834" s="1" t="s">
        <v>12285</v>
      </c>
      <c r="B11834" s="124">
        <v>26.23</v>
      </c>
    </row>
    <row r="11835" spans="1:2" x14ac:dyDescent="0.25">
      <c r="A11835" s="1" t="s">
        <v>12286</v>
      </c>
      <c r="B11835" s="124">
        <v>80.31</v>
      </c>
    </row>
    <row r="11836" spans="1:2" x14ac:dyDescent="0.25">
      <c r="A11836" s="1" t="s">
        <v>12287</v>
      </c>
      <c r="B11836" s="124">
        <v>77.19</v>
      </c>
    </row>
    <row r="11837" spans="1:2" x14ac:dyDescent="0.25">
      <c r="A11837" s="1" t="s">
        <v>23787</v>
      </c>
      <c r="B11837" s="124">
        <v>33.31</v>
      </c>
    </row>
    <row r="11838" spans="1:2" x14ac:dyDescent="0.25">
      <c r="A11838" s="1" t="s">
        <v>23788</v>
      </c>
      <c r="B11838" s="124">
        <v>30.19</v>
      </c>
    </row>
    <row r="11839" spans="1:2" x14ac:dyDescent="0.25">
      <c r="A11839" s="1" t="s">
        <v>12288</v>
      </c>
      <c r="B11839" s="124">
        <v>528.65</v>
      </c>
    </row>
    <row r="11840" spans="1:2" x14ac:dyDescent="0.25">
      <c r="A11840" s="1" t="s">
        <v>12289</v>
      </c>
      <c r="B11840" s="124">
        <v>474.6</v>
      </c>
    </row>
    <row r="11841" spans="1:2" x14ac:dyDescent="0.25">
      <c r="A11841" s="1" t="s">
        <v>12290</v>
      </c>
      <c r="B11841" s="124">
        <v>734.9</v>
      </c>
    </row>
    <row r="11842" spans="1:2" x14ac:dyDescent="0.25">
      <c r="A11842" s="1" t="s">
        <v>12291</v>
      </c>
      <c r="B11842" s="124">
        <v>680.85</v>
      </c>
    </row>
    <row r="11843" spans="1:2" x14ac:dyDescent="0.25">
      <c r="A11843" s="1" t="s">
        <v>12292</v>
      </c>
      <c r="B11843" s="124">
        <v>481.34</v>
      </c>
    </row>
    <row r="11844" spans="1:2" x14ac:dyDescent="0.25">
      <c r="A11844" s="1" t="s">
        <v>12293</v>
      </c>
      <c r="B11844" s="124">
        <v>430.29</v>
      </c>
    </row>
    <row r="11845" spans="1:2" x14ac:dyDescent="0.25">
      <c r="A11845" s="1" t="s">
        <v>34687</v>
      </c>
      <c r="B11845" s="124">
        <v>66.989999999999995</v>
      </c>
    </row>
    <row r="11846" spans="1:2" x14ac:dyDescent="0.25">
      <c r="A11846" s="1" t="s">
        <v>34688</v>
      </c>
      <c r="B11846" s="124">
        <v>65.05</v>
      </c>
    </row>
    <row r="11847" spans="1:2" x14ac:dyDescent="0.25">
      <c r="A11847" s="1" t="s">
        <v>12294</v>
      </c>
      <c r="B11847" s="124">
        <v>89.95</v>
      </c>
    </row>
    <row r="11848" spans="1:2" x14ac:dyDescent="0.25">
      <c r="A11848" s="1" t="s">
        <v>12295</v>
      </c>
      <c r="B11848" s="124">
        <v>86.95</v>
      </c>
    </row>
    <row r="11849" spans="1:2" x14ac:dyDescent="0.25">
      <c r="A11849" s="1" t="s">
        <v>12296</v>
      </c>
      <c r="B11849" s="124">
        <v>78.709999999999994</v>
      </c>
    </row>
    <row r="11850" spans="1:2" x14ac:dyDescent="0.25">
      <c r="A11850" s="1" t="s">
        <v>12297</v>
      </c>
      <c r="B11850" s="124">
        <v>75.7</v>
      </c>
    </row>
    <row r="11851" spans="1:2" x14ac:dyDescent="0.25">
      <c r="A11851" s="1" t="s">
        <v>12298</v>
      </c>
      <c r="B11851" s="124">
        <v>67.459999999999994</v>
      </c>
    </row>
    <row r="11852" spans="1:2" x14ac:dyDescent="0.25">
      <c r="A11852" s="1" t="s">
        <v>12299</v>
      </c>
      <c r="B11852" s="124">
        <v>64.45</v>
      </c>
    </row>
    <row r="11853" spans="1:2" x14ac:dyDescent="0.25">
      <c r="A11853" s="1" t="s">
        <v>12300</v>
      </c>
      <c r="B11853" s="124">
        <v>260.32</v>
      </c>
    </row>
    <row r="11854" spans="1:2" x14ac:dyDescent="0.25">
      <c r="A11854" s="1" t="s">
        <v>12301</v>
      </c>
      <c r="B11854" s="124">
        <v>253.08</v>
      </c>
    </row>
    <row r="11855" spans="1:2" x14ac:dyDescent="0.25">
      <c r="A11855" s="1" t="s">
        <v>12302</v>
      </c>
      <c r="B11855" s="124">
        <v>39.25</v>
      </c>
    </row>
    <row r="11856" spans="1:2" x14ac:dyDescent="0.25">
      <c r="A11856" s="1" t="s">
        <v>12303</v>
      </c>
      <c r="B11856" s="124">
        <v>36.24</v>
      </c>
    </row>
    <row r="11857" spans="1:2" x14ac:dyDescent="0.25">
      <c r="A11857" s="1" t="s">
        <v>12304</v>
      </c>
      <c r="B11857" s="124">
        <v>691.95</v>
      </c>
    </row>
    <row r="11858" spans="1:2" x14ac:dyDescent="0.25">
      <c r="A11858" s="1" t="s">
        <v>12305</v>
      </c>
      <c r="B11858" s="124">
        <v>679.94</v>
      </c>
    </row>
    <row r="11859" spans="1:2" x14ac:dyDescent="0.25">
      <c r="A11859" s="1" t="s">
        <v>12306</v>
      </c>
      <c r="B11859" s="124">
        <v>1631.66</v>
      </c>
    </row>
    <row r="11860" spans="1:2" x14ac:dyDescent="0.25">
      <c r="A11860" s="1" t="s">
        <v>12307</v>
      </c>
      <c r="B11860" s="124">
        <v>1622.65</v>
      </c>
    </row>
    <row r="11861" spans="1:2" x14ac:dyDescent="0.25">
      <c r="A11861" s="1" t="s">
        <v>12308</v>
      </c>
      <c r="B11861" s="124">
        <v>719.08</v>
      </c>
    </row>
    <row r="11862" spans="1:2" x14ac:dyDescent="0.25">
      <c r="A11862" s="1" t="s">
        <v>12309</v>
      </c>
      <c r="B11862" s="124">
        <v>701.07</v>
      </c>
    </row>
    <row r="11863" spans="1:2" x14ac:dyDescent="0.25">
      <c r="A11863" s="1" t="s">
        <v>12310</v>
      </c>
      <c r="B11863" s="124">
        <v>437.28</v>
      </c>
    </row>
    <row r="11864" spans="1:2" x14ac:dyDescent="0.25">
      <c r="A11864" s="1" t="s">
        <v>12311</v>
      </c>
      <c r="B11864" s="124">
        <v>413.26</v>
      </c>
    </row>
    <row r="11865" spans="1:2" x14ac:dyDescent="0.25">
      <c r="A11865" s="1" t="s">
        <v>12312</v>
      </c>
      <c r="B11865" s="124">
        <v>68.3</v>
      </c>
    </row>
    <row r="11866" spans="1:2" x14ac:dyDescent="0.25">
      <c r="A11866" s="1" t="s">
        <v>12313</v>
      </c>
      <c r="B11866" s="124">
        <v>67.58</v>
      </c>
    </row>
    <row r="11867" spans="1:2" x14ac:dyDescent="0.25">
      <c r="A11867" s="1" t="s">
        <v>12314</v>
      </c>
      <c r="B11867" s="124">
        <v>11.1</v>
      </c>
    </row>
    <row r="11868" spans="1:2" x14ac:dyDescent="0.25">
      <c r="A11868" s="1" t="s">
        <v>12315</v>
      </c>
      <c r="B11868" s="124">
        <v>10.47</v>
      </c>
    </row>
    <row r="11869" spans="1:2" x14ac:dyDescent="0.25">
      <c r="A11869" s="1" t="s">
        <v>12316</v>
      </c>
      <c r="B11869" s="124">
        <v>774.15</v>
      </c>
    </row>
    <row r="11870" spans="1:2" x14ac:dyDescent="0.25">
      <c r="A11870" s="1" t="s">
        <v>12317</v>
      </c>
      <c r="B11870" s="124">
        <v>721.61</v>
      </c>
    </row>
    <row r="11871" spans="1:2" x14ac:dyDescent="0.25">
      <c r="A11871" s="1" t="s">
        <v>12318</v>
      </c>
      <c r="B11871" s="124">
        <v>879</v>
      </c>
    </row>
    <row r="11872" spans="1:2" x14ac:dyDescent="0.25">
      <c r="A11872" s="1" t="s">
        <v>12319</v>
      </c>
      <c r="B11872" s="124">
        <v>823.75</v>
      </c>
    </row>
    <row r="11873" spans="1:2" x14ac:dyDescent="0.25">
      <c r="A11873" s="1" t="s">
        <v>12320</v>
      </c>
      <c r="B11873" s="124">
        <v>1413.27</v>
      </c>
    </row>
    <row r="11874" spans="1:2" x14ac:dyDescent="0.25">
      <c r="A11874" s="1" t="s">
        <v>12321</v>
      </c>
      <c r="B11874" s="124">
        <v>1401.26</v>
      </c>
    </row>
    <row r="11875" spans="1:2" x14ac:dyDescent="0.25">
      <c r="A11875" s="1" t="s">
        <v>12322</v>
      </c>
      <c r="B11875" s="124">
        <v>453.84</v>
      </c>
    </row>
    <row r="11876" spans="1:2" x14ac:dyDescent="0.25">
      <c r="A11876" s="1" t="s">
        <v>12323</v>
      </c>
      <c r="B11876" s="124">
        <v>444.84</v>
      </c>
    </row>
    <row r="11877" spans="1:2" x14ac:dyDescent="0.25">
      <c r="A11877" s="1" t="s">
        <v>12324</v>
      </c>
      <c r="B11877" s="124">
        <v>426.1</v>
      </c>
    </row>
    <row r="11878" spans="1:2" x14ac:dyDescent="0.25">
      <c r="A11878" s="1" t="s">
        <v>12325</v>
      </c>
      <c r="B11878" s="124">
        <v>417.1</v>
      </c>
    </row>
    <row r="11879" spans="1:2" x14ac:dyDescent="0.25">
      <c r="A11879" s="1" t="s">
        <v>12326</v>
      </c>
      <c r="B11879" s="124">
        <v>486.5</v>
      </c>
    </row>
    <row r="11880" spans="1:2" x14ac:dyDescent="0.25">
      <c r="A11880" s="1" t="s">
        <v>12327</v>
      </c>
      <c r="B11880" s="124">
        <v>477.5</v>
      </c>
    </row>
    <row r="11881" spans="1:2" x14ac:dyDescent="0.25">
      <c r="A11881" s="1" t="s">
        <v>12328</v>
      </c>
      <c r="B11881" s="124">
        <v>539.15</v>
      </c>
    </row>
    <row r="11882" spans="1:2" x14ac:dyDescent="0.25">
      <c r="A11882" s="1" t="s">
        <v>12329</v>
      </c>
      <c r="B11882" s="124">
        <v>530.15</v>
      </c>
    </row>
    <row r="11883" spans="1:2" x14ac:dyDescent="0.25">
      <c r="A11883" s="1" t="s">
        <v>12330</v>
      </c>
      <c r="B11883" s="124">
        <v>848.81</v>
      </c>
    </row>
    <row r="11884" spans="1:2" x14ac:dyDescent="0.25">
      <c r="A11884" s="1" t="s">
        <v>12331</v>
      </c>
      <c r="B11884" s="124">
        <v>836.8</v>
      </c>
    </row>
    <row r="11885" spans="1:2" x14ac:dyDescent="0.25">
      <c r="A11885" s="1" t="s">
        <v>12332</v>
      </c>
      <c r="B11885" s="124">
        <v>1298.77</v>
      </c>
    </row>
    <row r="11886" spans="1:2" x14ac:dyDescent="0.25">
      <c r="A11886" s="1" t="s">
        <v>12333</v>
      </c>
      <c r="B11886" s="124">
        <v>1286.76</v>
      </c>
    </row>
    <row r="11887" spans="1:2" x14ac:dyDescent="0.25">
      <c r="A11887" s="1" t="s">
        <v>12334</v>
      </c>
      <c r="B11887" s="124">
        <v>381.56</v>
      </c>
    </row>
    <row r="11888" spans="1:2" x14ac:dyDescent="0.25">
      <c r="A11888" s="1" t="s">
        <v>12335</v>
      </c>
      <c r="B11888" s="124">
        <v>372.56</v>
      </c>
    </row>
    <row r="11889" spans="1:2" x14ac:dyDescent="0.25">
      <c r="A11889" s="1" t="s">
        <v>12336</v>
      </c>
      <c r="B11889" s="124">
        <v>448.7</v>
      </c>
    </row>
    <row r="11890" spans="1:2" x14ac:dyDescent="0.25">
      <c r="A11890" s="1" t="s">
        <v>12337</v>
      </c>
      <c r="B11890" s="124">
        <v>439.7</v>
      </c>
    </row>
    <row r="11891" spans="1:2" x14ac:dyDescent="0.25">
      <c r="A11891" s="1" t="s">
        <v>12338</v>
      </c>
      <c r="B11891" s="124">
        <v>132.15</v>
      </c>
    </row>
    <row r="11892" spans="1:2" x14ac:dyDescent="0.25">
      <c r="A11892" s="1" t="s">
        <v>12339</v>
      </c>
      <c r="B11892" s="124">
        <v>129.84</v>
      </c>
    </row>
    <row r="11893" spans="1:2" x14ac:dyDescent="0.25">
      <c r="A11893" s="1" t="s">
        <v>12340</v>
      </c>
      <c r="B11893" s="124">
        <v>184.36</v>
      </c>
    </row>
    <row r="11894" spans="1:2" x14ac:dyDescent="0.25">
      <c r="A11894" s="1" t="s">
        <v>12341</v>
      </c>
      <c r="B11894" s="124">
        <v>181.22</v>
      </c>
    </row>
    <row r="11895" spans="1:2" x14ac:dyDescent="0.25">
      <c r="A11895" s="1" t="s">
        <v>12342</v>
      </c>
      <c r="B11895" s="124">
        <v>202.92</v>
      </c>
    </row>
    <row r="11896" spans="1:2" x14ac:dyDescent="0.25">
      <c r="A11896" s="1" t="s">
        <v>12343</v>
      </c>
      <c r="B11896" s="124">
        <v>199.44</v>
      </c>
    </row>
    <row r="11897" spans="1:2" x14ac:dyDescent="0.25">
      <c r="A11897" s="1" t="s">
        <v>12344</v>
      </c>
      <c r="B11897" s="124">
        <v>227.53</v>
      </c>
    </row>
    <row r="11898" spans="1:2" x14ac:dyDescent="0.25">
      <c r="A11898" s="1" t="s">
        <v>12345</v>
      </c>
      <c r="B11898" s="124">
        <v>223.62</v>
      </c>
    </row>
    <row r="11899" spans="1:2" x14ac:dyDescent="0.25">
      <c r="A11899" s="1" t="s">
        <v>12346</v>
      </c>
      <c r="B11899" s="124">
        <v>246.82</v>
      </c>
    </row>
    <row r="11900" spans="1:2" x14ac:dyDescent="0.25">
      <c r="A11900" s="1" t="s">
        <v>12347</v>
      </c>
      <c r="B11900" s="124">
        <v>242.34</v>
      </c>
    </row>
    <row r="11901" spans="1:2" x14ac:dyDescent="0.25">
      <c r="A11901" s="1" t="s">
        <v>12350</v>
      </c>
      <c r="B11901" s="124">
        <v>247.07</v>
      </c>
    </row>
    <row r="11902" spans="1:2" x14ac:dyDescent="0.25">
      <c r="A11902" s="1" t="s">
        <v>12351</v>
      </c>
      <c r="B11902" s="124">
        <v>242.81</v>
      </c>
    </row>
    <row r="11903" spans="1:2" x14ac:dyDescent="0.25">
      <c r="A11903" s="1" t="s">
        <v>12352</v>
      </c>
      <c r="B11903" s="124">
        <v>313.2</v>
      </c>
    </row>
    <row r="11904" spans="1:2" x14ac:dyDescent="0.25">
      <c r="A11904" s="1" t="s">
        <v>12353</v>
      </c>
      <c r="B11904" s="124">
        <v>307.43</v>
      </c>
    </row>
    <row r="11905" spans="1:2" x14ac:dyDescent="0.25">
      <c r="A11905" s="1" t="s">
        <v>12354</v>
      </c>
      <c r="B11905" s="124">
        <v>358.41</v>
      </c>
    </row>
    <row r="11906" spans="1:2" x14ac:dyDescent="0.25">
      <c r="A11906" s="1" t="s">
        <v>12355</v>
      </c>
      <c r="B11906" s="124">
        <v>351.54</v>
      </c>
    </row>
    <row r="11907" spans="1:2" x14ac:dyDescent="0.25">
      <c r="A11907" s="1" t="s">
        <v>12358</v>
      </c>
      <c r="B11907" s="124">
        <v>320.39999999999998</v>
      </c>
    </row>
    <row r="11908" spans="1:2" x14ac:dyDescent="0.25">
      <c r="A11908" s="1" t="s">
        <v>12359</v>
      </c>
      <c r="B11908" s="124">
        <v>309.87</v>
      </c>
    </row>
    <row r="11909" spans="1:2" x14ac:dyDescent="0.25">
      <c r="A11909" s="1" t="s">
        <v>12360</v>
      </c>
      <c r="B11909" s="124">
        <v>367.74</v>
      </c>
    </row>
    <row r="11910" spans="1:2" x14ac:dyDescent="0.25">
      <c r="A11910" s="1" t="s">
        <v>12361</v>
      </c>
      <c r="B11910" s="124">
        <v>355.73</v>
      </c>
    </row>
    <row r="11911" spans="1:2" x14ac:dyDescent="0.25">
      <c r="A11911" s="1" t="s">
        <v>12362</v>
      </c>
      <c r="B11911" s="124">
        <v>171.97</v>
      </c>
    </row>
    <row r="11912" spans="1:2" x14ac:dyDescent="0.25">
      <c r="A11912" s="1" t="s">
        <v>12363</v>
      </c>
      <c r="B11912" s="124">
        <v>164.76</v>
      </c>
    </row>
    <row r="11913" spans="1:2" x14ac:dyDescent="0.25">
      <c r="A11913" s="1" t="s">
        <v>12364</v>
      </c>
      <c r="B11913" s="124">
        <v>220.9</v>
      </c>
    </row>
    <row r="11914" spans="1:2" x14ac:dyDescent="0.25">
      <c r="A11914" s="1" t="s">
        <v>12365</v>
      </c>
      <c r="B11914" s="124">
        <v>213.69</v>
      </c>
    </row>
    <row r="11915" spans="1:2" x14ac:dyDescent="0.25">
      <c r="A11915" s="1" t="s">
        <v>12366</v>
      </c>
      <c r="B11915" s="124">
        <v>280.13</v>
      </c>
    </row>
    <row r="11916" spans="1:2" x14ac:dyDescent="0.25">
      <c r="A11916" s="1" t="s">
        <v>12367</v>
      </c>
      <c r="B11916" s="124">
        <v>271.13</v>
      </c>
    </row>
    <row r="11917" spans="1:2" x14ac:dyDescent="0.25">
      <c r="A11917" s="1" t="s">
        <v>12368</v>
      </c>
      <c r="B11917" s="124">
        <v>362.53</v>
      </c>
    </row>
    <row r="11918" spans="1:2" x14ac:dyDescent="0.25">
      <c r="A11918" s="1" t="s">
        <v>12369</v>
      </c>
      <c r="B11918" s="124">
        <v>356.53</v>
      </c>
    </row>
    <row r="11919" spans="1:2" x14ac:dyDescent="0.25">
      <c r="A11919" s="1" t="s">
        <v>12370</v>
      </c>
      <c r="B11919" s="124">
        <v>377.76</v>
      </c>
    </row>
    <row r="11920" spans="1:2" x14ac:dyDescent="0.25">
      <c r="A11920" s="1" t="s">
        <v>12371</v>
      </c>
      <c r="B11920" s="124">
        <v>369.95</v>
      </c>
    </row>
    <row r="11921" spans="1:2" x14ac:dyDescent="0.25">
      <c r="A11921" s="1" t="s">
        <v>12372</v>
      </c>
      <c r="B11921" s="124">
        <v>315.54000000000002</v>
      </c>
    </row>
    <row r="11922" spans="1:2" x14ac:dyDescent="0.25">
      <c r="A11922" s="1" t="s">
        <v>12373</v>
      </c>
      <c r="B11922" s="124">
        <v>309.54000000000002</v>
      </c>
    </row>
    <row r="11923" spans="1:2" x14ac:dyDescent="0.25">
      <c r="A11923" s="1" t="s">
        <v>12374</v>
      </c>
      <c r="B11923" s="124">
        <v>441.41</v>
      </c>
    </row>
    <row r="11924" spans="1:2" x14ac:dyDescent="0.25">
      <c r="A11924" s="1" t="s">
        <v>12375</v>
      </c>
      <c r="B11924" s="124">
        <v>435.76</v>
      </c>
    </row>
    <row r="11925" spans="1:2" x14ac:dyDescent="0.25">
      <c r="A11925" s="1" t="s">
        <v>12376</v>
      </c>
      <c r="B11925" s="124">
        <v>659.44</v>
      </c>
    </row>
    <row r="11926" spans="1:2" x14ac:dyDescent="0.25">
      <c r="A11926" s="1" t="s">
        <v>12377</v>
      </c>
      <c r="B11926" s="124">
        <v>641.42999999999995</v>
      </c>
    </row>
    <row r="11927" spans="1:2" x14ac:dyDescent="0.25">
      <c r="A11927" s="1" t="s">
        <v>12378</v>
      </c>
      <c r="B11927" s="124">
        <v>794.29</v>
      </c>
    </row>
    <row r="11928" spans="1:2" x14ac:dyDescent="0.25">
      <c r="A11928" s="1" t="s">
        <v>12379</v>
      </c>
      <c r="B11928" s="124">
        <v>788.89</v>
      </c>
    </row>
    <row r="11929" spans="1:2" x14ac:dyDescent="0.25">
      <c r="A11929" s="1" t="s">
        <v>12380</v>
      </c>
      <c r="B11929" s="124">
        <v>186.36</v>
      </c>
    </row>
    <row r="11930" spans="1:2" x14ac:dyDescent="0.25">
      <c r="A11930" s="1" t="s">
        <v>12381</v>
      </c>
      <c r="B11930" s="124">
        <v>180.71</v>
      </c>
    </row>
    <row r="11931" spans="1:2" x14ac:dyDescent="0.25">
      <c r="A11931" s="1" t="s">
        <v>12382</v>
      </c>
      <c r="B11931" s="124">
        <v>243.72</v>
      </c>
    </row>
    <row r="11932" spans="1:2" x14ac:dyDescent="0.25">
      <c r="A11932" s="1" t="s">
        <v>12383</v>
      </c>
      <c r="B11932" s="124">
        <v>238.07</v>
      </c>
    </row>
    <row r="11933" spans="1:2" x14ac:dyDescent="0.25">
      <c r="A11933" s="1" t="s">
        <v>12384</v>
      </c>
      <c r="B11933" s="124">
        <v>402.38</v>
      </c>
    </row>
    <row r="11934" spans="1:2" x14ac:dyDescent="0.25">
      <c r="A11934" s="1" t="s">
        <v>12385</v>
      </c>
      <c r="B11934" s="124">
        <v>387.37</v>
      </c>
    </row>
    <row r="11935" spans="1:2" x14ac:dyDescent="0.25">
      <c r="A11935" s="1" t="s">
        <v>12386</v>
      </c>
      <c r="B11935" s="124">
        <v>365.31</v>
      </c>
    </row>
    <row r="11936" spans="1:2" x14ac:dyDescent="0.25">
      <c r="A11936" s="1" t="s">
        <v>12387</v>
      </c>
      <c r="B11936" s="124">
        <v>359.31</v>
      </c>
    </row>
    <row r="11937" spans="1:2" x14ac:dyDescent="0.25">
      <c r="A11937" s="1" t="s">
        <v>12388</v>
      </c>
      <c r="B11937" s="124">
        <v>571.01</v>
      </c>
    </row>
    <row r="11938" spans="1:2" x14ac:dyDescent="0.25">
      <c r="A11938" s="1" t="s">
        <v>12389</v>
      </c>
      <c r="B11938" s="124">
        <v>565.36</v>
      </c>
    </row>
    <row r="11939" spans="1:2" x14ac:dyDescent="0.25">
      <c r="A11939" s="1" t="s">
        <v>12390</v>
      </c>
      <c r="B11939" s="124">
        <v>1639.7</v>
      </c>
    </row>
    <row r="11940" spans="1:2" x14ac:dyDescent="0.25">
      <c r="A11940" s="1" t="s">
        <v>12391</v>
      </c>
      <c r="B11940" s="124">
        <v>1631.39</v>
      </c>
    </row>
    <row r="11941" spans="1:2" x14ac:dyDescent="0.25">
      <c r="A11941" s="1" t="s">
        <v>12392</v>
      </c>
      <c r="B11941" s="124">
        <v>834.3</v>
      </c>
    </row>
    <row r="11942" spans="1:2" x14ac:dyDescent="0.25">
      <c r="A11942" s="1" t="s">
        <v>12393</v>
      </c>
      <c r="B11942" s="124">
        <v>822.89</v>
      </c>
    </row>
    <row r="11943" spans="1:2" x14ac:dyDescent="0.25">
      <c r="A11943" s="1" t="s">
        <v>12394</v>
      </c>
      <c r="B11943" s="124">
        <v>570.29999999999995</v>
      </c>
    </row>
    <row r="11944" spans="1:2" x14ac:dyDescent="0.25">
      <c r="A11944" s="1" t="s">
        <v>12395</v>
      </c>
      <c r="B11944" s="124">
        <v>561.15</v>
      </c>
    </row>
    <row r="11945" spans="1:2" x14ac:dyDescent="0.25">
      <c r="A11945" s="1" t="s">
        <v>12396</v>
      </c>
      <c r="B11945" s="124">
        <v>465.24</v>
      </c>
    </row>
    <row r="11946" spans="1:2" x14ac:dyDescent="0.25">
      <c r="A11946" s="1" t="s">
        <v>12397</v>
      </c>
      <c r="B11946" s="124">
        <v>459.59</v>
      </c>
    </row>
    <row r="11947" spans="1:2" x14ac:dyDescent="0.25">
      <c r="A11947" s="1" t="s">
        <v>12398</v>
      </c>
      <c r="B11947" s="124">
        <v>1010.95</v>
      </c>
    </row>
    <row r="11948" spans="1:2" x14ac:dyDescent="0.25">
      <c r="A11948" s="1" t="s">
        <v>12399</v>
      </c>
      <c r="B11948" s="124">
        <v>1003.14</v>
      </c>
    </row>
    <row r="11949" spans="1:2" x14ac:dyDescent="0.25">
      <c r="A11949" s="1" t="s">
        <v>12400</v>
      </c>
      <c r="B11949" s="124">
        <v>575.33000000000004</v>
      </c>
    </row>
    <row r="11950" spans="1:2" x14ac:dyDescent="0.25">
      <c r="A11950" s="1" t="s">
        <v>12401</v>
      </c>
      <c r="B11950" s="124">
        <v>569.33000000000004</v>
      </c>
    </row>
    <row r="11951" spans="1:2" x14ac:dyDescent="0.25">
      <c r="A11951" s="1" t="s">
        <v>12402</v>
      </c>
      <c r="B11951" s="124">
        <v>6829.81</v>
      </c>
    </row>
    <row r="11952" spans="1:2" x14ac:dyDescent="0.25">
      <c r="A11952" s="1" t="s">
        <v>12403</v>
      </c>
      <c r="B11952" s="124">
        <v>6811.8</v>
      </c>
    </row>
    <row r="11953" spans="1:2" x14ac:dyDescent="0.25">
      <c r="A11953" s="1" t="s">
        <v>12404</v>
      </c>
      <c r="B11953" s="124">
        <v>7748.57</v>
      </c>
    </row>
    <row r="11954" spans="1:2" x14ac:dyDescent="0.25">
      <c r="A11954" s="1" t="s">
        <v>12405</v>
      </c>
      <c r="B11954" s="124">
        <v>7730.56</v>
      </c>
    </row>
    <row r="11955" spans="1:2" x14ac:dyDescent="0.25">
      <c r="A11955" s="1" t="s">
        <v>12406</v>
      </c>
      <c r="B11955" s="124">
        <v>8700.2900000000009</v>
      </c>
    </row>
    <row r="11956" spans="1:2" x14ac:dyDescent="0.25">
      <c r="A11956" s="1" t="s">
        <v>12407</v>
      </c>
      <c r="B11956" s="124">
        <v>8682.2800000000007</v>
      </c>
    </row>
    <row r="11957" spans="1:2" x14ac:dyDescent="0.25">
      <c r="A11957" s="1" t="s">
        <v>12408</v>
      </c>
      <c r="B11957" s="124">
        <v>9652.01</v>
      </c>
    </row>
    <row r="11958" spans="1:2" x14ac:dyDescent="0.25">
      <c r="A11958" s="1" t="s">
        <v>12409</v>
      </c>
      <c r="B11958" s="124">
        <v>9634</v>
      </c>
    </row>
    <row r="11959" spans="1:2" x14ac:dyDescent="0.25">
      <c r="A11959" s="1" t="s">
        <v>12410</v>
      </c>
      <c r="B11959" s="124">
        <v>13458.89</v>
      </c>
    </row>
    <row r="11960" spans="1:2" x14ac:dyDescent="0.25">
      <c r="A11960" s="1" t="s">
        <v>12411</v>
      </c>
      <c r="B11960" s="124">
        <v>13440.88</v>
      </c>
    </row>
    <row r="11961" spans="1:2" x14ac:dyDescent="0.25">
      <c r="A11961" s="1" t="s">
        <v>12412</v>
      </c>
      <c r="B11961" s="124">
        <v>15362.33</v>
      </c>
    </row>
    <row r="11962" spans="1:2" x14ac:dyDescent="0.25">
      <c r="A11962" s="1" t="s">
        <v>12413</v>
      </c>
      <c r="B11962" s="124">
        <v>15344.32</v>
      </c>
    </row>
    <row r="11963" spans="1:2" x14ac:dyDescent="0.25">
      <c r="A11963" s="1" t="s">
        <v>12414</v>
      </c>
      <c r="B11963" s="124">
        <v>17265.77</v>
      </c>
    </row>
    <row r="11964" spans="1:2" x14ac:dyDescent="0.25">
      <c r="A11964" s="1" t="s">
        <v>12415</v>
      </c>
      <c r="B11964" s="124">
        <v>17247.759999999998</v>
      </c>
    </row>
    <row r="11965" spans="1:2" x14ac:dyDescent="0.25">
      <c r="A11965" s="1" t="s">
        <v>12416</v>
      </c>
      <c r="B11965" s="124">
        <v>18808.71</v>
      </c>
    </row>
    <row r="11966" spans="1:2" x14ac:dyDescent="0.25">
      <c r="A11966" s="1" t="s">
        <v>12417</v>
      </c>
      <c r="B11966" s="124">
        <v>18790.7</v>
      </c>
    </row>
    <row r="11967" spans="1:2" x14ac:dyDescent="0.25">
      <c r="A11967" s="1" t="s">
        <v>12418</v>
      </c>
      <c r="B11967" s="124">
        <v>11856.21</v>
      </c>
    </row>
    <row r="11968" spans="1:2" x14ac:dyDescent="0.25">
      <c r="A11968" s="1" t="s">
        <v>12419</v>
      </c>
      <c r="B11968" s="124">
        <v>11838.2</v>
      </c>
    </row>
    <row r="11969" spans="1:2" x14ac:dyDescent="0.25">
      <c r="A11969" s="1" t="s">
        <v>12420</v>
      </c>
      <c r="B11969" s="124">
        <v>12350.61</v>
      </c>
    </row>
    <row r="11970" spans="1:2" x14ac:dyDescent="0.25">
      <c r="A11970" s="1" t="s">
        <v>12421</v>
      </c>
      <c r="B11970" s="124">
        <v>12332.6</v>
      </c>
    </row>
    <row r="11971" spans="1:2" x14ac:dyDescent="0.25">
      <c r="A11971" s="1" t="s">
        <v>12422</v>
      </c>
      <c r="B11971" s="124">
        <v>13030.41</v>
      </c>
    </row>
    <row r="11972" spans="1:2" x14ac:dyDescent="0.25">
      <c r="A11972" s="1" t="s">
        <v>12423</v>
      </c>
      <c r="B11972" s="124">
        <v>13012.4</v>
      </c>
    </row>
    <row r="11973" spans="1:2" x14ac:dyDescent="0.25">
      <c r="A11973" s="1" t="s">
        <v>12424</v>
      </c>
      <c r="B11973" s="124">
        <v>13576.31</v>
      </c>
    </row>
    <row r="11974" spans="1:2" x14ac:dyDescent="0.25">
      <c r="A11974" s="1" t="s">
        <v>12425</v>
      </c>
      <c r="B11974" s="124">
        <v>13558.3</v>
      </c>
    </row>
    <row r="11975" spans="1:2" x14ac:dyDescent="0.25">
      <c r="A11975" s="1" t="s">
        <v>12426</v>
      </c>
      <c r="B11975" s="124">
        <v>20044.71</v>
      </c>
    </row>
    <row r="11976" spans="1:2" x14ac:dyDescent="0.25">
      <c r="A11976" s="1" t="s">
        <v>12427</v>
      </c>
      <c r="B11976" s="124">
        <v>20026.7</v>
      </c>
    </row>
    <row r="11977" spans="1:2" x14ac:dyDescent="0.25">
      <c r="A11977" s="1" t="s">
        <v>12428</v>
      </c>
      <c r="B11977" s="124">
        <v>21146.81</v>
      </c>
    </row>
    <row r="11978" spans="1:2" x14ac:dyDescent="0.25">
      <c r="A11978" s="1" t="s">
        <v>12429</v>
      </c>
      <c r="B11978" s="124">
        <v>21128.799999999999</v>
      </c>
    </row>
    <row r="11979" spans="1:2" x14ac:dyDescent="0.25">
      <c r="A11979" s="1" t="s">
        <v>12430</v>
      </c>
      <c r="B11979" s="124">
        <v>22115.01</v>
      </c>
    </row>
    <row r="11980" spans="1:2" x14ac:dyDescent="0.25">
      <c r="A11980" s="1" t="s">
        <v>12431</v>
      </c>
      <c r="B11980" s="124">
        <v>22097</v>
      </c>
    </row>
    <row r="11981" spans="1:2" x14ac:dyDescent="0.25">
      <c r="A11981" s="1" t="s">
        <v>12432</v>
      </c>
      <c r="B11981" s="124">
        <v>23289.21</v>
      </c>
    </row>
    <row r="11982" spans="1:2" x14ac:dyDescent="0.25">
      <c r="A11982" s="1" t="s">
        <v>12433</v>
      </c>
      <c r="B11982" s="124">
        <v>23271.200000000001</v>
      </c>
    </row>
    <row r="11983" spans="1:2" x14ac:dyDescent="0.25">
      <c r="A11983" s="1" t="s">
        <v>12434</v>
      </c>
      <c r="B11983" s="124">
        <v>546.84</v>
      </c>
    </row>
    <row r="11984" spans="1:2" x14ac:dyDescent="0.25">
      <c r="A11984" s="1" t="s">
        <v>12435</v>
      </c>
      <c r="B11984" s="124">
        <v>522.82000000000005</v>
      </c>
    </row>
    <row r="11985" spans="1:2" x14ac:dyDescent="0.25">
      <c r="A11985" s="1" t="s">
        <v>12436</v>
      </c>
      <c r="B11985" s="124">
        <v>628.87</v>
      </c>
    </row>
    <row r="11986" spans="1:2" x14ac:dyDescent="0.25">
      <c r="A11986" s="1" t="s">
        <v>12437</v>
      </c>
      <c r="B11986" s="124">
        <v>601.25</v>
      </c>
    </row>
    <row r="11987" spans="1:2" x14ac:dyDescent="0.25">
      <c r="A11987" s="1" t="s">
        <v>12438</v>
      </c>
      <c r="B11987" s="124">
        <v>558.23</v>
      </c>
    </row>
    <row r="11988" spans="1:2" x14ac:dyDescent="0.25">
      <c r="A11988" s="1" t="s">
        <v>12439</v>
      </c>
      <c r="B11988" s="124">
        <v>534.21</v>
      </c>
    </row>
    <row r="11989" spans="1:2" x14ac:dyDescent="0.25">
      <c r="A11989" s="1" t="s">
        <v>12440</v>
      </c>
      <c r="B11989" s="124">
        <v>641.96</v>
      </c>
    </row>
    <row r="11990" spans="1:2" x14ac:dyDescent="0.25">
      <c r="A11990" s="1" t="s">
        <v>12441</v>
      </c>
      <c r="B11990" s="124">
        <v>614.34</v>
      </c>
    </row>
    <row r="11991" spans="1:2" x14ac:dyDescent="0.25">
      <c r="A11991" s="1" t="s">
        <v>12442</v>
      </c>
      <c r="B11991" s="124">
        <v>496.2</v>
      </c>
    </row>
    <row r="11992" spans="1:2" x14ac:dyDescent="0.25">
      <c r="A11992" s="1" t="s">
        <v>12443</v>
      </c>
      <c r="B11992" s="124">
        <v>472.18</v>
      </c>
    </row>
    <row r="11993" spans="1:2" x14ac:dyDescent="0.25">
      <c r="A11993" s="1" t="s">
        <v>12444</v>
      </c>
      <c r="B11993" s="124">
        <v>570.63</v>
      </c>
    </row>
    <row r="11994" spans="1:2" x14ac:dyDescent="0.25">
      <c r="A11994" s="1" t="s">
        <v>12445</v>
      </c>
      <c r="B11994" s="124">
        <v>543.01</v>
      </c>
    </row>
    <row r="11995" spans="1:2" x14ac:dyDescent="0.25">
      <c r="A11995" s="1" t="s">
        <v>12446</v>
      </c>
      <c r="B11995" s="124">
        <v>552.45000000000005</v>
      </c>
    </row>
    <row r="11996" spans="1:2" x14ac:dyDescent="0.25">
      <c r="A11996" s="1" t="s">
        <v>12447</v>
      </c>
      <c r="B11996" s="124">
        <v>528.42999999999995</v>
      </c>
    </row>
    <row r="11997" spans="1:2" x14ac:dyDescent="0.25">
      <c r="A11997" s="1" t="s">
        <v>12448</v>
      </c>
      <c r="B11997" s="124">
        <v>635.32000000000005</v>
      </c>
    </row>
    <row r="11998" spans="1:2" x14ac:dyDescent="0.25">
      <c r="A11998" s="1" t="s">
        <v>12449</v>
      </c>
      <c r="B11998" s="124">
        <v>607.70000000000005</v>
      </c>
    </row>
    <row r="11999" spans="1:2" x14ac:dyDescent="0.25">
      <c r="A11999" s="1" t="s">
        <v>12450</v>
      </c>
      <c r="B11999" s="124">
        <v>684.16</v>
      </c>
    </row>
    <row r="12000" spans="1:2" x14ac:dyDescent="0.25">
      <c r="A12000" s="1" t="s">
        <v>12451</v>
      </c>
      <c r="B12000" s="124">
        <v>660.14</v>
      </c>
    </row>
    <row r="12001" spans="1:2" x14ac:dyDescent="0.25">
      <c r="A12001" s="1" t="s">
        <v>12452</v>
      </c>
      <c r="B12001" s="124">
        <v>786.79</v>
      </c>
    </row>
    <row r="12002" spans="1:2" x14ac:dyDescent="0.25">
      <c r="A12002" s="1" t="s">
        <v>12453</v>
      </c>
      <c r="B12002" s="124">
        <v>759.16</v>
      </c>
    </row>
    <row r="12003" spans="1:2" x14ac:dyDescent="0.25">
      <c r="A12003" s="1" t="s">
        <v>12454</v>
      </c>
      <c r="B12003" s="124">
        <v>679.4</v>
      </c>
    </row>
    <row r="12004" spans="1:2" x14ac:dyDescent="0.25">
      <c r="A12004" s="1" t="s">
        <v>12455</v>
      </c>
      <c r="B12004" s="124">
        <v>655.38</v>
      </c>
    </row>
    <row r="12005" spans="1:2" x14ac:dyDescent="0.25">
      <c r="A12005" s="1" t="s">
        <v>12456</v>
      </c>
      <c r="B12005" s="124">
        <v>781.31</v>
      </c>
    </row>
    <row r="12006" spans="1:2" x14ac:dyDescent="0.25">
      <c r="A12006" s="1" t="s">
        <v>12457</v>
      </c>
      <c r="B12006" s="124">
        <v>753.69</v>
      </c>
    </row>
    <row r="12007" spans="1:2" x14ac:dyDescent="0.25">
      <c r="A12007" s="1" t="s">
        <v>12458</v>
      </c>
      <c r="B12007" s="124">
        <v>469.27</v>
      </c>
    </row>
    <row r="12008" spans="1:2" x14ac:dyDescent="0.25">
      <c r="A12008" s="1" t="s">
        <v>12459</v>
      </c>
      <c r="B12008" s="124">
        <v>451.26</v>
      </c>
    </row>
    <row r="12009" spans="1:2" x14ac:dyDescent="0.25">
      <c r="A12009" s="1" t="s">
        <v>12460</v>
      </c>
      <c r="B12009" s="124">
        <v>539.66</v>
      </c>
    </row>
    <row r="12010" spans="1:2" x14ac:dyDescent="0.25">
      <c r="A12010" s="1" t="s">
        <v>12461</v>
      </c>
      <c r="B12010" s="124">
        <v>518.95000000000005</v>
      </c>
    </row>
    <row r="12011" spans="1:2" x14ac:dyDescent="0.25">
      <c r="A12011" s="1" t="s">
        <v>12462</v>
      </c>
      <c r="B12011" s="124">
        <v>548.71</v>
      </c>
    </row>
    <row r="12012" spans="1:2" x14ac:dyDescent="0.25">
      <c r="A12012" s="1" t="s">
        <v>12463</v>
      </c>
      <c r="B12012" s="124">
        <v>530.69000000000005</v>
      </c>
    </row>
    <row r="12013" spans="1:2" x14ac:dyDescent="0.25">
      <c r="A12013" s="1" t="s">
        <v>12464</v>
      </c>
      <c r="B12013" s="124">
        <v>631.01</v>
      </c>
    </row>
    <row r="12014" spans="1:2" x14ac:dyDescent="0.25">
      <c r="A12014" s="1" t="s">
        <v>12465</v>
      </c>
      <c r="B12014" s="124">
        <v>610.29999999999995</v>
      </c>
    </row>
    <row r="12015" spans="1:2" x14ac:dyDescent="0.25">
      <c r="A12015" s="1" t="s">
        <v>12466</v>
      </c>
      <c r="B12015" s="124">
        <v>743.2</v>
      </c>
    </row>
    <row r="12016" spans="1:2" x14ac:dyDescent="0.25">
      <c r="A12016" s="1" t="s">
        <v>12467</v>
      </c>
      <c r="B12016" s="124">
        <v>719.18</v>
      </c>
    </row>
    <row r="12017" spans="1:2" x14ac:dyDescent="0.25">
      <c r="A12017" s="1" t="s">
        <v>12468</v>
      </c>
      <c r="B12017" s="124">
        <v>854.68</v>
      </c>
    </row>
    <row r="12018" spans="1:2" x14ac:dyDescent="0.25">
      <c r="A12018" s="1" t="s">
        <v>12469</v>
      </c>
      <c r="B12018" s="124">
        <v>827.06</v>
      </c>
    </row>
    <row r="12019" spans="1:2" x14ac:dyDescent="0.25">
      <c r="A12019" s="1" t="s">
        <v>12470</v>
      </c>
      <c r="B12019" s="124">
        <v>623.32000000000005</v>
      </c>
    </row>
    <row r="12020" spans="1:2" x14ac:dyDescent="0.25">
      <c r="A12020" s="1" t="s">
        <v>12471</v>
      </c>
      <c r="B12020" s="124">
        <v>599.29999999999995</v>
      </c>
    </row>
    <row r="12021" spans="1:2" x14ac:dyDescent="0.25">
      <c r="A12021" s="1" t="s">
        <v>12472</v>
      </c>
      <c r="B12021" s="124">
        <v>716.82</v>
      </c>
    </row>
    <row r="12022" spans="1:2" x14ac:dyDescent="0.25">
      <c r="A12022" s="1" t="s">
        <v>12473</v>
      </c>
      <c r="B12022" s="124">
        <v>689.2</v>
      </c>
    </row>
    <row r="12023" spans="1:2" x14ac:dyDescent="0.25">
      <c r="A12023" s="1" t="s">
        <v>12474</v>
      </c>
      <c r="B12023" s="124">
        <v>894.39</v>
      </c>
    </row>
    <row r="12024" spans="1:2" x14ac:dyDescent="0.25">
      <c r="A12024" s="1" t="s">
        <v>12475</v>
      </c>
      <c r="B12024" s="124">
        <v>870.37</v>
      </c>
    </row>
    <row r="12025" spans="1:2" x14ac:dyDescent="0.25">
      <c r="A12025" s="1" t="s">
        <v>12476</v>
      </c>
      <c r="B12025" s="124">
        <v>1028.55</v>
      </c>
    </row>
    <row r="12026" spans="1:2" x14ac:dyDescent="0.25">
      <c r="A12026" s="1" t="s">
        <v>12477</v>
      </c>
      <c r="B12026" s="124">
        <v>1000.93</v>
      </c>
    </row>
    <row r="12027" spans="1:2" x14ac:dyDescent="0.25">
      <c r="A12027" s="1" t="s">
        <v>12478</v>
      </c>
      <c r="B12027" s="124">
        <v>978.18</v>
      </c>
    </row>
    <row r="12028" spans="1:2" x14ac:dyDescent="0.25">
      <c r="A12028" s="1" t="s">
        <v>12479</v>
      </c>
      <c r="B12028" s="124">
        <v>954.16</v>
      </c>
    </row>
    <row r="12029" spans="1:2" x14ac:dyDescent="0.25">
      <c r="A12029" s="1" t="s">
        <v>12480</v>
      </c>
      <c r="B12029" s="124">
        <v>1124.4100000000001</v>
      </c>
    </row>
    <row r="12030" spans="1:2" x14ac:dyDescent="0.25">
      <c r="A12030" s="1" t="s">
        <v>12481</v>
      </c>
      <c r="B12030" s="124">
        <v>1096.79</v>
      </c>
    </row>
    <row r="12031" spans="1:2" x14ac:dyDescent="0.25">
      <c r="A12031" s="1" t="s">
        <v>12482</v>
      </c>
      <c r="B12031" s="124">
        <v>894.39</v>
      </c>
    </row>
    <row r="12032" spans="1:2" x14ac:dyDescent="0.25">
      <c r="A12032" s="1" t="s">
        <v>12483</v>
      </c>
      <c r="B12032" s="124">
        <v>870.37</v>
      </c>
    </row>
    <row r="12033" spans="1:2" x14ac:dyDescent="0.25">
      <c r="A12033" s="1" t="s">
        <v>12484</v>
      </c>
      <c r="B12033" s="124">
        <v>1028.55</v>
      </c>
    </row>
    <row r="12034" spans="1:2" x14ac:dyDescent="0.25">
      <c r="A12034" s="1" t="s">
        <v>12485</v>
      </c>
      <c r="B12034" s="124">
        <v>1000.93</v>
      </c>
    </row>
    <row r="12035" spans="1:2" x14ac:dyDescent="0.25">
      <c r="A12035" s="1" t="s">
        <v>12486</v>
      </c>
      <c r="B12035" s="124">
        <v>526.45000000000005</v>
      </c>
    </row>
    <row r="12036" spans="1:2" x14ac:dyDescent="0.25">
      <c r="A12036" s="1" t="s">
        <v>12487</v>
      </c>
      <c r="B12036" s="124">
        <v>502.43</v>
      </c>
    </row>
    <row r="12037" spans="1:2" x14ac:dyDescent="0.25">
      <c r="A12037" s="1" t="s">
        <v>12488</v>
      </c>
      <c r="B12037" s="124">
        <v>605.41999999999996</v>
      </c>
    </row>
    <row r="12038" spans="1:2" x14ac:dyDescent="0.25">
      <c r="A12038" s="1" t="s">
        <v>12489</v>
      </c>
      <c r="B12038" s="124">
        <v>577.79</v>
      </c>
    </row>
    <row r="12039" spans="1:2" x14ac:dyDescent="0.25">
      <c r="A12039" s="1" t="s">
        <v>12490</v>
      </c>
      <c r="B12039" s="124">
        <v>873.15</v>
      </c>
    </row>
    <row r="12040" spans="1:2" x14ac:dyDescent="0.25">
      <c r="A12040" s="1" t="s">
        <v>12491</v>
      </c>
      <c r="B12040" s="124">
        <v>849.13</v>
      </c>
    </row>
    <row r="12041" spans="1:2" x14ac:dyDescent="0.25">
      <c r="A12041" s="1" t="s">
        <v>12492</v>
      </c>
      <c r="B12041" s="124">
        <v>1004.12</v>
      </c>
    </row>
    <row r="12042" spans="1:2" x14ac:dyDescent="0.25">
      <c r="A12042" s="1" t="s">
        <v>12493</v>
      </c>
      <c r="B12042" s="124">
        <v>976.5</v>
      </c>
    </row>
    <row r="12043" spans="1:2" x14ac:dyDescent="0.25">
      <c r="A12043" s="1" t="s">
        <v>12494</v>
      </c>
      <c r="B12043" s="124">
        <v>587.63</v>
      </c>
    </row>
    <row r="12044" spans="1:2" x14ac:dyDescent="0.25">
      <c r="A12044" s="1" t="s">
        <v>12495</v>
      </c>
      <c r="B12044" s="124">
        <v>563.61</v>
      </c>
    </row>
    <row r="12045" spans="1:2" x14ac:dyDescent="0.25">
      <c r="A12045" s="1" t="s">
        <v>12496</v>
      </c>
      <c r="B12045" s="124">
        <v>675.78</v>
      </c>
    </row>
    <row r="12046" spans="1:2" x14ac:dyDescent="0.25">
      <c r="A12046" s="1" t="s">
        <v>12497</v>
      </c>
      <c r="B12046" s="124">
        <v>648.15</v>
      </c>
    </row>
    <row r="12047" spans="1:2" x14ac:dyDescent="0.25">
      <c r="A12047" s="1" t="s">
        <v>12498</v>
      </c>
      <c r="B12047" s="124">
        <v>399.93</v>
      </c>
    </row>
    <row r="12048" spans="1:2" x14ac:dyDescent="0.25">
      <c r="A12048" s="1" t="s">
        <v>12499</v>
      </c>
      <c r="B12048" s="124">
        <v>381.92</v>
      </c>
    </row>
    <row r="12049" spans="1:2" x14ac:dyDescent="0.25">
      <c r="A12049" s="1" t="s">
        <v>12500</v>
      </c>
      <c r="B12049" s="124">
        <v>459.92</v>
      </c>
    </row>
    <row r="12050" spans="1:2" x14ac:dyDescent="0.25">
      <c r="A12050" s="1" t="s">
        <v>12501</v>
      </c>
      <c r="B12050" s="124">
        <v>439.21</v>
      </c>
    </row>
    <row r="12051" spans="1:2" x14ac:dyDescent="0.25">
      <c r="A12051" s="1" t="s">
        <v>12502</v>
      </c>
      <c r="B12051" s="124">
        <v>28.48</v>
      </c>
    </row>
    <row r="12052" spans="1:2" x14ac:dyDescent="0.25">
      <c r="A12052" s="1" t="s">
        <v>12503</v>
      </c>
      <c r="B12052" s="124">
        <v>25.48</v>
      </c>
    </row>
    <row r="12053" spans="1:2" x14ac:dyDescent="0.25">
      <c r="A12053" s="1" t="s">
        <v>12504</v>
      </c>
      <c r="B12053" s="124">
        <v>1281.97</v>
      </c>
    </row>
    <row r="12054" spans="1:2" x14ac:dyDescent="0.25">
      <c r="A12054" s="1" t="s">
        <v>12505</v>
      </c>
      <c r="B12054" s="124">
        <v>1263.96</v>
      </c>
    </row>
    <row r="12055" spans="1:2" x14ac:dyDescent="0.25">
      <c r="A12055" s="1" t="s">
        <v>12506</v>
      </c>
      <c r="B12055" s="124">
        <v>1474.27</v>
      </c>
    </row>
    <row r="12056" spans="1:2" x14ac:dyDescent="0.25">
      <c r="A12056" s="1" t="s">
        <v>12507</v>
      </c>
      <c r="B12056" s="124">
        <v>1453.55</v>
      </c>
    </row>
    <row r="12057" spans="1:2" x14ac:dyDescent="0.25">
      <c r="A12057" s="1" t="s">
        <v>12508</v>
      </c>
      <c r="B12057" s="124">
        <v>1221.47</v>
      </c>
    </row>
    <row r="12058" spans="1:2" x14ac:dyDescent="0.25">
      <c r="A12058" s="1" t="s">
        <v>12509</v>
      </c>
      <c r="B12058" s="124">
        <v>1203.46</v>
      </c>
    </row>
    <row r="12059" spans="1:2" x14ac:dyDescent="0.25">
      <c r="A12059" s="1" t="s">
        <v>12510</v>
      </c>
      <c r="B12059" s="124">
        <v>1404.69</v>
      </c>
    </row>
    <row r="12060" spans="1:2" x14ac:dyDescent="0.25">
      <c r="A12060" s="1" t="s">
        <v>12511</v>
      </c>
      <c r="B12060" s="124">
        <v>1383.98</v>
      </c>
    </row>
    <row r="12061" spans="1:2" x14ac:dyDescent="0.25">
      <c r="A12061" s="1" t="s">
        <v>12512</v>
      </c>
      <c r="B12061" s="124">
        <v>1345.54</v>
      </c>
    </row>
    <row r="12062" spans="1:2" x14ac:dyDescent="0.25">
      <c r="A12062" s="1" t="s">
        <v>12513</v>
      </c>
      <c r="B12062" s="124">
        <v>1327.52</v>
      </c>
    </row>
    <row r="12063" spans="1:2" x14ac:dyDescent="0.25">
      <c r="A12063" s="1" t="s">
        <v>12514</v>
      </c>
      <c r="B12063" s="124">
        <v>1547.37</v>
      </c>
    </row>
    <row r="12064" spans="1:2" x14ac:dyDescent="0.25">
      <c r="A12064" s="1" t="s">
        <v>12515</v>
      </c>
      <c r="B12064" s="124">
        <v>1526.65</v>
      </c>
    </row>
    <row r="12065" spans="1:2" x14ac:dyDescent="0.25">
      <c r="A12065" s="1" t="s">
        <v>12516</v>
      </c>
      <c r="B12065" s="124">
        <v>1531.8</v>
      </c>
    </row>
    <row r="12066" spans="1:2" x14ac:dyDescent="0.25">
      <c r="A12066" s="1" t="s">
        <v>12517</v>
      </c>
      <c r="B12066" s="124">
        <v>1513.79</v>
      </c>
    </row>
    <row r="12067" spans="1:2" x14ac:dyDescent="0.25">
      <c r="A12067" s="1" t="s">
        <v>12518</v>
      </c>
      <c r="B12067" s="124">
        <v>1761.57</v>
      </c>
    </row>
    <row r="12068" spans="1:2" x14ac:dyDescent="0.25">
      <c r="A12068" s="1" t="s">
        <v>12519</v>
      </c>
      <c r="B12068" s="124">
        <v>1740.85</v>
      </c>
    </row>
    <row r="12069" spans="1:2" x14ac:dyDescent="0.25">
      <c r="A12069" s="1" t="s">
        <v>12520</v>
      </c>
      <c r="B12069" s="124">
        <v>1315.96</v>
      </c>
    </row>
    <row r="12070" spans="1:2" x14ac:dyDescent="0.25">
      <c r="A12070" s="1" t="s">
        <v>12521</v>
      </c>
      <c r="B12070" s="124">
        <v>1297.95</v>
      </c>
    </row>
    <row r="12071" spans="1:2" x14ac:dyDescent="0.25">
      <c r="A12071" s="1" t="s">
        <v>12522</v>
      </c>
      <c r="B12071" s="124">
        <v>1513.36</v>
      </c>
    </row>
    <row r="12072" spans="1:2" x14ac:dyDescent="0.25">
      <c r="A12072" s="1" t="s">
        <v>12523</v>
      </c>
      <c r="B12072" s="124">
        <v>1492.64</v>
      </c>
    </row>
    <row r="12073" spans="1:2" x14ac:dyDescent="0.25">
      <c r="A12073" s="1" t="s">
        <v>12524</v>
      </c>
      <c r="B12073" s="124">
        <v>1315.96</v>
      </c>
    </row>
    <row r="12074" spans="1:2" x14ac:dyDescent="0.25">
      <c r="A12074" s="1" t="s">
        <v>12525</v>
      </c>
      <c r="B12074" s="124">
        <v>1297.95</v>
      </c>
    </row>
    <row r="12075" spans="1:2" x14ac:dyDescent="0.25">
      <c r="A12075" s="1" t="s">
        <v>12526</v>
      </c>
      <c r="B12075" s="124">
        <v>1513.36</v>
      </c>
    </row>
    <row r="12076" spans="1:2" x14ac:dyDescent="0.25">
      <c r="A12076" s="1" t="s">
        <v>12527</v>
      </c>
      <c r="B12076" s="124">
        <v>1492.64</v>
      </c>
    </row>
    <row r="12077" spans="1:2" x14ac:dyDescent="0.25">
      <c r="A12077" s="1" t="s">
        <v>12528</v>
      </c>
      <c r="B12077" s="124">
        <v>209.71</v>
      </c>
    </row>
    <row r="12078" spans="1:2" x14ac:dyDescent="0.25">
      <c r="A12078" s="1" t="s">
        <v>12529</v>
      </c>
      <c r="B12078" s="124">
        <v>200.71</v>
      </c>
    </row>
    <row r="12079" spans="1:2" x14ac:dyDescent="0.25">
      <c r="A12079" s="1" t="s">
        <v>12530</v>
      </c>
      <c r="B12079" s="124">
        <v>545.74</v>
      </c>
    </row>
    <row r="12080" spans="1:2" x14ac:dyDescent="0.25">
      <c r="A12080" s="1" t="s">
        <v>12531</v>
      </c>
      <c r="B12080" s="124">
        <v>517.51</v>
      </c>
    </row>
    <row r="12081" spans="1:2" x14ac:dyDescent="0.25">
      <c r="A12081" s="1" t="s">
        <v>12532</v>
      </c>
      <c r="B12081" s="124">
        <v>779.04</v>
      </c>
    </row>
    <row r="12082" spans="1:2" x14ac:dyDescent="0.25">
      <c r="A12082" s="1" t="s">
        <v>12533</v>
      </c>
      <c r="B12082" s="124">
        <v>711.19</v>
      </c>
    </row>
    <row r="12083" spans="1:2" x14ac:dyDescent="0.25">
      <c r="A12083" s="1" t="s">
        <v>12534</v>
      </c>
      <c r="B12083" s="124">
        <v>47.86</v>
      </c>
    </row>
    <row r="12084" spans="1:2" x14ac:dyDescent="0.25">
      <c r="A12084" s="1" t="s">
        <v>12535</v>
      </c>
      <c r="B12084" s="124">
        <v>44.74</v>
      </c>
    </row>
    <row r="12085" spans="1:2" x14ac:dyDescent="0.25">
      <c r="A12085" s="1" t="s">
        <v>12536</v>
      </c>
      <c r="B12085" s="124">
        <v>30.08</v>
      </c>
    </row>
    <row r="12086" spans="1:2" x14ac:dyDescent="0.25">
      <c r="A12086" s="1" t="s">
        <v>12537</v>
      </c>
      <c r="B12086" s="124">
        <v>26.96</v>
      </c>
    </row>
    <row r="12087" spans="1:2" x14ac:dyDescent="0.25">
      <c r="A12087" s="1" t="s">
        <v>12538</v>
      </c>
      <c r="B12087" s="124">
        <v>33.96</v>
      </c>
    </row>
    <row r="12088" spans="1:2" x14ac:dyDescent="0.25">
      <c r="A12088" s="1" t="s">
        <v>12539</v>
      </c>
      <c r="B12088" s="124">
        <v>30.84</v>
      </c>
    </row>
    <row r="12089" spans="1:2" x14ac:dyDescent="0.25">
      <c r="A12089" s="1" t="s">
        <v>12540</v>
      </c>
      <c r="B12089" s="124">
        <v>169.15</v>
      </c>
    </row>
    <row r="12090" spans="1:2" x14ac:dyDescent="0.25">
      <c r="A12090" s="1" t="s">
        <v>12541</v>
      </c>
      <c r="B12090" s="124">
        <v>167.35</v>
      </c>
    </row>
    <row r="12091" spans="1:2" x14ac:dyDescent="0.25">
      <c r="A12091" s="1" t="s">
        <v>12542</v>
      </c>
      <c r="B12091" s="124">
        <v>904.76</v>
      </c>
    </row>
    <row r="12092" spans="1:2" x14ac:dyDescent="0.25">
      <c r="A12092" s="1" t="s">
        <v>12543</v>
      </c>
      <c r="B12092" s="124">
        <v>816.37</v>
      </c>
    </row>
    <row r="12093" spans="1:2" x14ac:dyDescent="0.25">
      <c r="A12093" s="1" t="s">
        <v>34764</v>
      </c>
      <c r="B12093" s="124">
        <v>112.97</v>
      </c>
    </row>
    <row r="12094" spans="1:2" x14ac:dyDescent="0.25">
      <c r="A12094" s="1" t="s">
        <v>34765</v>
      </c>
      <c r="B12094" s="124">
        <v>108.17</v>
      </c>
    </row>
    <row r="12095" spans="1:2" x14ac:dyDescent="0.25">
      <c r="A12095" s="1" t="s">
        <v>12544</v>
      </c>
      <c r="B12095" s="124">
        <v>94.71</v>
      </c>
    </row>
    <row r="12096" spans="1:2" x14ac:dyDescent="0.25">
      <c r="A12096" s="1" t="s">
        <v>12545</v>
      </c>
      <c r="B12096" s="124">
        <v>92.41</v>
      </c>
    </row>
    <row r="12097" spans="1:2" x14ac:dyDescent="0.25">
      <c r="A12097" s="1" t="s">
        <v>12546</v>
      </c>
      <c r="B12097" s="124">
        <v>120.11</v>
      </c>
    </row>
    <row r="12098" spans="1:2" x14ac:dyDescent="0.25">
      <c r="A12098" s="1" t="s">
        <v>12547</v>
      </c>
      <c r="B12098" s="124">
        <v>117.52</v>
      </c>
    </row>
    <row r="12099" spans="1:2" x14ac:dyDescent="0.25">
      <c r="A12099" s="1" t="s">
        <v>12548</v>
      </c>
      <c r="B12099" s="124">
        <v>146.80000000000001</v>
      </c>
    </row>
    <row r="12100" spans="1:2" x14ac:dyDescent="0.25">
      <c r="A12100" s="1" t="s">
        <v>12549</v>
      </c>
      <c r="B12100" s="124">
        <v>143.93</v>
      </c>
    </row>
    <row r="12101" spans="1:2" x14ac:dyDescent="0.25">
      <c r="A12101" s="1" t="s">
        <v>12550</v>
      </c>
      <c r="B12101" s="124">
        <v>184.44</v>
      </c>
    </row>
    <row r="12102" spans="1:2" x14ac:dyDescent="0.25">
      <c r="A12102" s="1" t="s">
        <v>12551</v>
      </c>
      <c r="B12102" s="124">
        <v>180.99</v>
      </c>
    </row>
    <row r="12103" spans="1:2" x14ac:dyDescent="0.25">
      <c r="A12103" s="1" t="s">
        <v>12552</v>
      </c>
      <c r="B12103" s="124">
        <v>335.37</v>
      </c>
    </row>
    <row r="12104" spans="1:2" x14ac:dyDescent="0.25">
      <c r="A12104" s="1" t="s">
        <v>12553</v>
      </c>
      <c r="B12104" s="124">
        <v>330.77</v>
      </c>
    </row>
    <row r="12105" spans="1:2" x14ac:dyDescent="0.25">
      <c r="A12105" s="1" t="s">
        <v>12554</v>
      </c>
      <c r="B12105" s="124">
        <v>133.79</v>
      </c>
    </row>
    <row r="12106" spans="1:2" x14ac:dyDescent="0.25">
      <c r="A12106" s="1" t="s">
        <v>12555</v>
      </c>
      <c r="B12106" s="124">
        <v>131.21</v>
      </c>
    </row>
    <row r="12107" spans="1:2" x14ac:dyDescent="0.25">
      <c r="A12107" s="1" t="s">
        <v>12556</v>
      </c>
      <c r="B12107" s="124">
        <v>96.4</v>
      </c>
    </row>
    <row r="12108" spans="1:2" x14ac:dyDescent="0.25">
      <c r="A12108" s="1" t="s">
        <v>12557</v>
      </c>
      <c r="B12108" s="124">
        <v>93.82</v>
      </c>
    </row>
    <row r="12109" spans="1:2" x14ac:dyDescent="0.25">
      <c r="A12109" s="1" t="s">
        <v>12558</v>
      </c>
      <c r="B12109" s="124">
        <v>384.87</v>
      </c>
    </row>
    <row r="12110" spans="1:2" x14ac:dyDescent="0.25">
      <c r="A12110" s="1" t="s">
        <v>12560</v>
      </c>
      <c r="B12110" s="124">
        <v>381.14</v>
      </c>
    </row>
    <row r="12111" spans="1:2" x14ac:dyDescent="0.25">
      <c r="A12111" s="1" t="s">
        <v>12561</v>
      </c>
      <c r="B12111" s="124">
        <v>371.38</v>
      </c>
    </row>
    <row r="12112" spans="1:2" x14ac:dyDescent="0.25">
      <c r="A12112" s="1" t="s">
        <v>12563</v>
      </c>
      <c r="B12112" s="124">
        <v>367.93</v>
      </c>
    </row>
    <row r="12113" spans="1:2" x14ac:dyDescent="0.25">
      <c r="A12113" s="1" t="s">
        <v>12564</v>
      </c>
      <c r="B12113" s="124">
        <v>245.96</v>
      </c>
    </row>
    <row r="12114" spans="1:2" x14ac:dyDescent="0.25">
      <c r="A12114" s="1" t="s">
        <v>12566</v>
      </c>
      <c r="B12114" s="124">
        <v>243.37</v>
      </c>
    </row>
    <row r="12115" spans="1:2" x14ac:dyDescent="0.25">
      <c r="A12115" s="1" t="s">
        <v>12567</v>
      </c>
      <c r="B12115" s="124">
        <v>249.27</v>
      </c>
    </row>
    <row r="12116" spans="1:2" x14ac:dyDescent="0.25">
      <c r="A12116" s="1" t="s">
        <v>12568</v>
      </c>
      <c r="B12116" s="124">
        <v>245.82</v>
      </c>
    </row>
    <row r="12117" spans="1:2" x14ac:dyDescent="0.25">
      <c r="A12117" s="1" t="s">
        <v>12569</v>
      </c>
      <c r="B12117" s="124">
        <v>155.32</v>
      </c>
    </row>
    <row r="12118" spans="1:2" x14ac:dyDescent="0.25">
      <c r="A12118" s="1" t="s">
        <v>12570</v>
      </c>
      <c r="B12118" s="124">
        <v>152.72999999999999</v>
      </c>
    </row>
    <row r="12119" spans="1:2" x14ac:dyDescent="0.25">
      <c r="A12119" s="1" t="s">
        <v>12571</v>
      </c>
      <c r="B12119" s="124">
        <v>388.38</v>
      </c>
    </row>
    <row r="12120" spans="1:2" x14ac:dyDescent="0.25">
      <c r="A12120" s="1" t="s">
        <v>12572</v>
      </c>
      <c r="B12120" s="124">
        <v>384.93</v>
      </c>
    </row>
    <row r="12121" spans="1:2" x14ac:dyDescent="0.25">
      <c r="A12121" s="1" t="s">
        <v>12573</v>
      </c>
      <c r="B12121" s="124">
        <v>487.62</v>
      </c>
    </row>
    <row r="12122" spans="1:2" x14ac:dyDescent="0.25">
      <c r="A12122" s="1" t="s">
        <v>12574</v>
      </c>
      <c r="B12122" s="124">
        <v>483.02</v>
      </c>
    </row>
    <row r="12123" spans="1:2" x14ac:dyDescent="0.25">
      <c r="A12123" s="1" t="s">
        <v>12575</v>
      </c>
      <c r="B12123" s="124">
        <v>354.05</v>
      </c>
    </row>
    <row r="12124" spans="1:2" x14ac:dyDescent="0.25">
      <c r="A12124" s="1" t="s">
        <v>12576</v>
      </c>
      <c r="B12124" s="124">
        <v>342.04</v>
      </c>
    </row>
    <row r="12125" spans="1:2" x14ac:dyDescent="0.25">
      <c r="A12125" s="1" t="s">
        <v>12577</v>
      </c>
      <c r="B12125" s="124">
        <v>515</v>
      </c>
    </row>
    <row r="12126" spans="1:2" x14ac:dyDescent="0.25">
      <c r="A12126" s="1" t="s">
        <v>12578</v>
      </c>
      <c r="B12126" s="124">
        <v>515</v>
      </c>
    </row>
    <row r="12127" spans="1:2" x14ac:dyDescent="0.25">
      <c r="A12127" s="1" t="s">
        <v>12579</v>
      </c>
      <c r="B12127" s="124">
        <v>315.89</v>
      </c>
    </row>
    <row r="12128" spans="1:2" x14ac:dyDescent="0.25">
      <c r="A12128" s="1" t="s">
        <v>12580</v>
      </c>
      <c r="B12128" s="124">
        <v>315.89</v>
      </c>
    </row>
    <row r="12129" spans="1:2" x14ac:dyDescent="0.25">
      <c r="A12129" s="1" t="s">
        <v>12581</v>
      </c>
      <c r="B12129" s="124">
        <v>956.5</v>
      </c>
    </row>
    <row r="12130" spans="1:2" x14ac:dyDescent="0.25">
      <c r="A12130" s="1" t="s">
        <v>12582</v>
      </c>
      <c r="B12130" s="124">
        <v>950.75</v>
      </c>
    </row>
    <row r="12131" spans="1:2" x14ac:dyDescent="0.25">
      <c r="A12131" s="1" t="s">
        <v>12583</v>
      </c>
      <c r="B12131" s="124">
        <v>2233.39</v>
      </c>
    </row>
    <row r="12132" spans="1:2" x14ac:dyDescent="0.25">
      <c r="A12132" s="1" t="s">
        <v>12584</v>
      </c>
      <c r="B12132" s="124">
        <v>2224.77</v>
      </c>
    </row>
    <row r="12133" spans="1:2" x14ac:dyDescent="0.25">
      <c r="A12133" s="1" t="s">
        <v>12585</v>
      </c>
      <c r="B12133" s="124">
        <v>11947.43</v>
      </c>
    </row>
    <row r="12134" spans="1:2" x14ac:dyDescent="0.25">
      <c r="A12134" s="1" t="s">
        <v>12586</v>
      </c>
      <c r="B12134" s="124">
        <v>11933.06</v>
      </c>
    </row>
    <row r="12135" spans="1:2" x14ac:dyDescent="0.25">
      <c r="A12135" s="1" t="s">
        <v>12587</v>
      </c>
      <c r="B12135" s="124">
        <v>36.11</v>
      </c>
    </row>
    <row r="12136" spans="1:2" x14ac:dyDescent="0.25">
      <c r="A12136" s="1" t="s">
        <v>12588</v>
      </c>
      <c r="B12136" s="124">
        <v>35.61</v>
      </c>
    </row>
    <row r="12137" spans="1:2" x14ac:dyDescent="0.25">
      <c r="A12137" s="1" t="s">
        <v>23542</v>
      </c>
      <c r="B12137" s="124">
        <v>22.12</v>
      </c>
    </row>
    <row r="12138" spans="1:2" x14ac:dyDescent="0.25">
      <c r="A12138" s="1" t="s">
        <v>23543</v>
      </c>
      <c r="B12138" s="124">
        <v>21.61</v>
      </c>
    </row>
    <row r="12139" spans="1:2" x14ac:dyDescent="0.25">
      <c r="A12139" s="1" t="s">
        <v>12589</v>
      </c>
      <c r="B12139" s="124">
        <v>288.49</v>
      </c>
    </row>
    <row r="12140" spans="1:2" x14ac:dyDescent="0.25">
      <c r="A12140" s="1" t="s">
        <v>12590</v>
      </c>
      <c r="B12140" s="124">
        <v>286.69</v>
      </c>
    </row>
    <row r="12141" spans="1:2" x14ac:dyDescent="0.25">
      <c r="A12141" s="1" t="s">
        <v>12591</v>
      </c>
      <c r="B12141" s="124">
        <v>421</v>
      </c>
    </row>
    <row r="12142" spans="1:2" x14ac:dyDescent="0.25">
      <c r="A12142" s="1" t="s">
        <v>12592</v>
      </c>
      <c r="B12142" s="124">
        <v>419.2</v>
      </c>
    </row>
    <row r="12143" spans="1:2" x14ac:dyDescent="0.25">
      <c r="A12143" s="1" t="s">
        <v>12593</v>
      </c>
      <c r="B12143" s="124">
        <v>552.35</v>
      </c>
    </row>
    <row r="12144" spans="1:2" x14ac:dyDescent="0.25">
      <c r="A12144" s="1" t="s">
        <v>12594</v>
      </c>
      <c r="B12144" s="124">
        <v>550.54999999999995</v>
      </c>
    </row>
    <row r="12145" spans="1:2" x14ac:dyDescent="0.25">
      <c r="A12145" s="1" t="s">
        <v>12595</v>
      </c>
      <c r="B12145" s="124">
        <v>681.38</v>
      </c>
    </row>
    <row r="12146" spans="1:2" x14ac:dyDescent="0.25">
      <c r="A12146" s="1" t="s">
        <v>12596</v>
      </c>
      <c r="B12146" s="124">
        <v>679.58</v>
      </c>
    </row>
    <row r="12147" spans="1:2" x14ac:dyDescent="0.25">
      <c r="A12147" s="1" t="s">
        <v>12597</v>
      </c>
      <c r="B12147" s="124">
        <v>736.88</v>
      </c>
    </row>
    <row r="12148" spans="1:2" x14ac:dyDescent="0.25">
      <c r="A12148" s="1" t="s">
        <v>12598</v>
      </c>
      <c r="B12148" s="124">
        <v>700.85</v>
      </c>
    </row>
    <row r="12149" spans="1:2" x14ac:dyDescent="0.25">
      <c r="A12149" s="1" t="s">
        <v>12599</v>
      </c>
      <c r="B12149" s="124">
        <v>720.15</v>
      </c>
    </row>
    <row r="12150" spans="1:2" x14ac:dyDescent="0.25">
      <c r="A12150" s="1" t="s">
        <v>12600</v>
      </c>
      <c r="B12150" s="124">
        <v>684.12</v>
      </c>
    </row>
    <row r="12151" spans="1:2" x14ac:dyDescent="0.25">
      <c r="A12151" s="1" t="s">
        <v>12601</v>
      </c>
      <c r="B12151" s="124">
        <v>685.93</v>
      </c>
    </row>
    <row r="12152" spans="1:2" x14ac:dyDescent="0.25">
      <c r="A12152" s="1" t="s">
        <v>12602</v>
      </c>
      <c r="B12152" s="124">
        <v>649.9</v>
      </c>
    </row>
    <row r="12153" spans="1:2" x14ac:dyDescent="0.25">
      <c r="A12153" s="1" t="s">
        <v>12603</v>
      </c>
      <c r="B12153" s="124">
        <v>666.06</v>
      </c>
    </row>
    <row r="12154" spans="1:2" x14ac:dyDescent="0.25">
      <c r="A12154" s="1" t="s">
        <v>12604</v>
      </c>
      <c r="B12154" s="124">
        <v>630.03</v>
      </c>
    </row>
    <row r="12155" spans="1:2" x14ac:dyDescent="0.25">
      <c r="A12155" s="1" t="s">
        <v>12605</v>
      </c>
      <c r="B12155" s="124">
        <v>660.77</v>
      </c>
    </row>
    <row r="12156" spans="1:2" x14ac:dyDescent="0.25">
      <c r="A12156" s="1" t="s">
        <v>12606</v>
      </c>
      <c r="B12156" s="124">
        <v>624.74</v>
      </c>
    </row>
    <row r="12157" spans="1:2" x14ac:dyDescent="0.25">
      <c r="A12157" s="1" t="s">
        <v>23544</v>
      </c>
      <c r="B12157" s="124">
        <v>1011.66</v>
      </c>
    </row>
    <row r="12158" spans="1:2" x14ac:dyDescent="0.25">
      <c r="A12158" s="1" t="s">
        <v>23545</v>
      </c>
      <c r="B12158" s="124">
        <v>968.43</v>
      </c>
    </row>
    <row r="12159" spans="1:2" x14ac:dyDescent="0.25">
      <c r="A12159" s="1" t="s">
        <v>12607</v>
      </c>
      <c r="B12159" s="124">
        <v>284.81</v>
      </c>
    </row>
    <row r="12160" spans="1:2" x14ac:dyDescent="0.25">
      <c r="A12160" s="1" t="s">
        <v>12608</v>
      </c>
      <c r="B12160" s="124">
        <v>260.79000000000002</v>
      </c>
    </row>
    <row r="12161" spans="1:2" x14ac:dyDescent="0.25">
      <c r="A12161" s="1" t="s">
        <v>12609</v>
      </c>
      <c r="B12161" s="124">
        <v>284.81</v>
      </c>
    </row>
    <row r="12162" spans="1:2" x14ac:dyDescent="0.25">
      <c r="A12162" s="1" t="s">
        <v>12610</v>
      </c>
      <c r="B12162" s="124">
        <v>260.79000000000002</v>
      </c>
    </row>
    <row r="12163" spans="1:2" x14ac:dyDescent="0.25">
      <c r="A12163" s="1" t="s">
        <v>12611</v>
      </c>
      <c r="B12163" s="124">
        <v>299.38</v>
      </c>
    </row>
    <row r="12164" spans="1:2" x14ac:dyDescent="0.25">
      <c r="A12164" s="1" t="s">
        <v>12612</v>
      </c>
      <c r="B12164" s="124">
        <v>275.36</v>
      </c>
    </row>
    <row r="12165" spans="1:2" x14ac:dyDescent="0.25">
      <c r="A12165" s="1" t="s">
        <v>12613</v>
      </c>
      <c r="B12165" s="124">
        <v>328.31</v>
      </c>
    </row>
    <row r="12166" spans="1:2" x14ac:dyDescent="0.25">
      <c r="A12166" s="1" t="s">
        <v>12614</v>
      </c>
      <c r="B12166" s="124">
        <v>304.29000000000002</v>
      </c>
    </row>
    <row r="12167" spans="1:2" x14ac:dyDescent="0.25">
      <c r="A12167" s="1" t="s">
        <v>12615</v>
      </c>
      <c r="B12167" s="124">
        <v>339.75</v>
      </c>
    </row>
    <row r="12168" spans="1:2" x14ac:dyDescent="0.25">
      <c r="A12168" s="1" t="s">
        <v>12616</v>
      </c>
      <c r="B12168" s="124">
        <v>315.73</v>
      </c>
    </row>
    <row r="12169" spans="1:2" x14ac:dyDescent="0.25">
      <c r="A12169" s="1" t="s">
        <v>12617</v>
      </c>
      <c r="B12169" s="124">
        <v>935.12</v>
      </c>
    </row>
    <row r="12170" spans="1:2" x14ac:dyDescent="0.25">
      <c r="A12170" s="1" t="s">
        <v>12618</v>
      </c>
      <c r="B12170" s="124">
        <v>899.09</v>
      </c>
    </row>
    <row r="12171" spans="1:2" x14ac:dyDescent="0.25">
      <c r="A12171" s="1" t="s">
        <v>12619</v>
      </c>
      <c r="B12171" s="124">
        <v>902.21</v>
      </c>
    </row>
    <row r="12172" spans="1:2" x14ac:dyDescent="0.25">
      <c r="A12172" s="1" t="s">
        <v>12620</v>
      </c>
      <c r="B12172" s="124">
        <v>866.18</v>
      </c>
    </row>
    <row r="12173" spans="1:2" x14ac:dyDescent="0.25">
      <c r="A12173" s="1" t="s">
        <v>12621</v>
      </c>
      <c r="B12173" s="124">
        <v>868.4</v>
      </c>
    </row>
    <row r="12174" spans="1:2" x14ac:dyDescent="0.25">
      <c r="A12174" s="1" t="s">
        <v>12622</v>
      </c>
      <c r="B12174" s="124">
        <v>832.37</v>
      </c>
    </row>
    <row r="12175" spans="1:2" x14ac:dyDescent="0.25">
      <c r="A12175" s="1" t="s">
        <v>12623</v>
      </c>
      <c r="B12175" s="124">
        <v>868.05</v>
      </c>
    </row>
    <row r="12176" spans="1:2" x14ac:dyDescent="0.25">
      <c r="A12176" s="1" t="s">
        <v>12624</v>
      </c>
      <c r="B12176" s="124">
        <v>832.02</v>
      </c>
    </row>
    <row r="12177" spans="1:2" x14ac:dyDescent="0.25">
      <c r="A12177" s="1" t="s">
        <v>12625</v>
      </c>
      <c r="B12177" s="124">
        <v>836.87</v>
      </c>
    </row>
    <row r="12178" spans="1:2" x14ac:dyDescent="0.25">
      <c r="A12178" s="1" t="s">
        <v>12626</v>
      </c>
      <c r="B12178" s="124">
        <v>800.84</v>
      </c>
    </row>
    <row r="12179" spans="1:2" x14ac:dyDescent="0.25">
      <c r="A12179" s="1" t="s">
        <v>12627</v>
      </c>
      <c r="B12179" s="124">
        <v>549.74</v>
      </c>
    </row>
    <row r="12180" spans="1:2" x14ac:dyDescent="0.25">
      <c r="A12180" s="1" t="s">
        <v>12628</v>
      </c>
      <c r="B12180" s="124">
        <v>525.72</v>
      </c>
    </row>
    <row r="12181" spans="1:2" x14ac:dyDescent="0.25">
      <c r="A12181" s="1" t="s">
        <v>12629</v>
      </c>
      <c r="B12181" s="124">
        <v>522.12</v>
      </c>
    </row>
    <row r="12182" spans="1:2" x14ac:dyDescent="0.25">
      <c r="A12182" s="1" t="s">
        <v>12630</v>
      </c>
      <c r="B12182" s="124">
        <v>498.1</v>
      </c>
    </row>
    <row r="12183" spans="1:2" x14ac:dyDescent="0.25">
      <c r="A12183" s="1" t="s">
        <v>12631</v>
      </c>
      <c r="B12183" s="124">
        <v>493.6</v>
      </c>
    </row>
    <row r="12184" spans="1:2" x14ac:dyDescent="0.25">
      <c r="A12184" s="1" t="s">
        <v>12632</v>
      </c>
      <c r="B12184" s="124">
        <v>469.58</v>
      </c>
    </row>
    <row r="12185" spans="1:2" x14ac:dyDescent="0.25">
      <c r="A12185" s="1" t="s">
        <v>12633</v>
      </c>
      <c r="B12185" s="124">
        <v>1172.83</v>
      </c>
    </row>
    <row r="12186" spans="1:2" x14ac:dyDescent="0.25">
      <c r="A12186" s="1" t="s">
        <v>12634</v>
      </c>
      <c r="B12186" s="124">
        <v>1136.8</v>
      </c>
    </row>
    <row r="12187" spans="1:2" x14ac:dyDescent="0.25">
      <c r="A12187" s="1" t="s">
        <v>12635</v>
      </c>
      <c r="B12187" s="124">
        <v>1160.33</v>
      </c>
    </row>
    <row r="12188" spans="1:2" x14ac:dyDescent="0.25">
      <c r="A12188" s="1" t="s">
        <v>12636</v>
      </c>
      <c r="B12188" s="124">
        <v>1124.3</v>
      </c>
    </row>
    <row r="12189" spans="1:2" x14ac:dyDescent="0.25">
      <c r="A12189" s="1" t="s">
        <v>12637</v>
      </c>
      <c r="B12189" s="124">
        <v>1092.21</v>
      </c>
    </row>
    <row r="12190" spans="1:2" x14ac:dyDescent="0.25">
      <c r="A12190" s="1" t="s">
        <v>12638</v>
      </c>
      <c r="B12190" s="124">
        <v>1056.18</v>
      </c>
    </row>
    <row r="12191" spans="1:2" x14ac:dyDescent="0.25">
      <c r="A12191" s="1" t="s">
        <v>12639</v>
      </c>
      <c r="B12191" s="124">
        <v>787.45</v>
      </c>
    </row>
    <row r="12192" spans="1:2" x14ac:dyDescent="0.25">
      <c r="A12192" s="1" t="s">
        <v>12640</v>
      </c>
      <c r="B12192" s="124">
        <v>763.43</v>
      </c>
    </row>
    <row r="12193" spans="1:2" x14ac:dyDescent="0.25">
      <c r="A12193" s="1" t="s">
        <v>12641</v>
      </c>
      <c r="B12193" s="124">
        <v>780.24</v>
      </c>
    </row>
    <row r="12194" spans="1:2" x14ac:dyDescent="0.25">
      <c r="A12194" s="1" t="s">
        <v>12642</v>
      </c>
      <c r="B12194" s="124">
        <v>756.22</v>
      </c>
    </row>
    <row r="12195" spans="1:2" x14ac:dyDescent="0.25">
      <c r="A12195" s="1" t="s">
        <v>12643</v>
      </c>
      <c r="B12195" s="124">
        <v>717.41</v>
      </c>
    </row>
    <row r="12196" spans="1:2" x14ac:dyDescent="0.25">
      <c r="A12196" s="1" t="s">
        <v>12644</v>
      </c>
      <c r="B12196" s="124">
        <v>693.39</v>
      </c>
    </row>
    <row r="12197" spans="1:2" x14ac:dyDescent="0.25">
      <c r="A12197" s="1" t="s">
        <v>12645</v>
      </c>
      <c r="B12197" s="124">
        <v>790.15</v>
      </c>
    </row>
    <row r="12198" spans="1:2" x14ac:dyDescent="0.25">
      <c r="A12198" s="1" t="s">
        <v>12646</v>
      </c>
      <c r="B12198" s="124">
        <v>754.12</v>
      </c>
    </row>
    <row r="12199" spans="1:2" x14ac:dyDescent="0.25">
      <c r="A12199" s="1" t="s">
        <v>12647</v>
      </c>
      <c r="B12199" s="124">
        <v>884.83</v>
      </c>
    </row>
    <row r="12200" spans="1:2" x14ac:dyDescent="0.25">
      <c r="A12200" s="1" t="s">
        <v>12648</v>
      </c>
      <c r="B12200" s="124">
        <v>848.8</v>
      </c>
    </row>
    <row r="12201" spans="1:2" x14ac:dyDescent="0.25">
      <c r="A12201" s="1" t="s">
        <v>12649</v>
      </c>
      <c r="B12201" s="124">
        <v>852.86</v>
      </c>
    </row>
    <row r="12202" spans="1:2" x14ac:dyDescent="0.25">
      <c r="A12202" s="1" t="s">
        <v>12650</v>
      </c>
      <c r="B12202" s="124">
        <v>816.83</v>
      </c>
    </row>
    <row r="12203" spans="1:2" x14ac:dyDescent="0.25">
      <c r="A12203" s="1" t="s">
        <v>12651</v>
      </c>
      <c r="B12203" s="124">
        <v>820</v>
      </c>
    </row>
    <row r="12204" spans="1:2" x14ac:dyDescent="0.25">
      <c r="A12204" s="1" t="s">
        <v>12652</v>
      </c>
      <c r="B12204" s="124">
        <v>783.97</v>
      </c>
    </row>
    <row r="12205" spans="1:2" x14ac:dyDescent="0.25">
      <c r="A12205" s="1" t="s">
        <v>12653</v>
      </c>
      <c r="B12205" s="124">
        <v>549.74</v>
      </c>
    </row>
    <row r="12206" spans="1:2" x14ac:dyDescent="0.25">
      <c r="A12206" s="1" t="s">
        <v>12654</v>
      </c>
      <c r="B12206" s="124">
        <v>525.72</v>
      </c>
    </row>
    <row r="12207" spans="1:2" x14ac:dyDescent="0.25">
      <c r="A12207" s="1" t="s">
        <v>12655</v>
      </c>
      <c r="B12207" s="124">
        <v>522.12</v>
      </c>
    </row>
    <row r="12208" spans="1:2" x14ac:dyDescent="0.25">
      <c r="A12208" s="1" t="s">
        <v>12656</v>
      </c>
      <c r="B12208" s="124">
        <v>498.1</v>
      </c>
    </row>
    <row r="12209" spans="1:2" x14ac:dyDescent="0.25">
      <c r="A12209" s="1" t="s">
        <v>12657</v>
      </c>
      <c r="B12209" s="124">
        <v>493.6</v>
      </c>
    </row>
    <row r="12210" spans="1:2" x14ac:dyDescent="0.25">
      <c r="A12210" s="1" t="s">
        <v>12658</v>
      </c>
      <c r="B12210" s="124">
        <v>469.58</v>
      </c>
    </row>
    <row r="12211" spans="1:2" x14ac:dyDescent="0.25">
      <c r="A12211" s="1" t="s">
        <v>12659</v>
      </c>
      <c r="B12211" s="124">
        <v>290.63</v>
      </c>
    </row>
    <row r="12212" spans="1:2" x14ac:dyDescent="0.25">
      <c r="A12212" s="1" t="s">
        <v>12660</v>
      </c>
      <c r="B12212" s="124">
        <v>266.61</v>
      </c>
    </row>
    <row r="12213" spans="1:2" x14ac:dyDescent="0.25">
      <c r="A12213" s="1" t="s">
        <v>12661</v>
      </c>
      <c r="B12213" s="124">
        <v>280.19</v>
      </c>
    </row>
    <row r="12214" spans="1:2" x14ac:dyDescent="0.25">
      <c r="A12214" s="1" t="s">
        <v>12662</v>
      </c>
      <c r="B12214" s="124">
        <v>256.17</v>
      </c>
    </row>
    <row r="12215" spans="1:2" x14ac:dyDescent="0.25">
      <c r="A12215" s="1" t="s">
        <v>12663</v>
      </c>
      <c r="B12215" s="124">
        <v>266.61</v>
      </c>
    </row>
    <row r="12216" spans="1:2" x14ac:dyDescent="0.25">
      <c r="A12216" s="1" t="s">
        <v>12664</v>
      </c>
      <c r="B12216" s="124">
        <v>242.59</v>
      </c>
    </row>
    <row r="12217" spans="1:2" x14ac:dyDescent="0.25">
      <c r="A12217" s="1" t="s">
        <v>12665</v>
      </c>
      <c r="B12217" s="124">
        <v>445.81</v>
      </c>
    </row>
    <row r="12218" spans="1:2" x14ac:dyDescent="0.25">
      <c r="A12218" s="1" t="s">
        <v>12666</v>
      </c>
      <c r="B12218" s="124">
        <v>421.79</v>
      </c>
    </row>
    <row r="12219" spans="1:2" x14ac:dyDescent="0.25">
      <c r="A12219" s="1" t="s">
        <v>12667</v>
      </c>
      <c r="B12219" s="124">
        <v>424.43</v>
      </c>
    </row>
    <row r="12220" spans="1:2" x14ac:dyDescent="0.25">
      <c r="A12220" s="1" t="s">
        <v>12668</v>
      </c>
      <c r="B12220" s="124">
        <v>400.42</v>
      </c>
    </row>
    <row r="12221" spans="1:2" x14ac:dyDescent="0.25">
      <c r="A12221" s="1" t="s">
        <v>23546</v>
      </c>
      <c r="B12221" s="124">
        <v>499.84</v>
      </c>
    </row>
    <row r="12222" spans="1:2" x14ac:dyDescent="0.25">
      <c r="A12222" s="1" t="s">
        <v>23547</v>
      </c>
      <c r="B12222" s="124">
        <v>475.82</v>
      </c>
    </row>
    <row r="12223" spans="1:2" x14ac:dyDescent="0.25">
      <c r="A12223" s="1" t="s">
        <v>12669</v>
      </c>
      <c r="B12223" s="124">
        <v>1170.93</v>
      </c>
    </row>
    <row r="12224" spans="1:2" x14ac:dyDescent="0.25">
      <c r="A12224" s="1" t="s">
        <v>12670</v>
      </c>
      <c r="B12224" s="124">
        <v>1134.9000000000001</v>
      </c>
    </row>
    <row r="12225" spans="1:2" x14ac:dyDescent="0.25">
      <c r="A12225" s="1" t="s">
        <v>12671</v>
      </c>
      <c r="B12225" s="124">
        <v>1165.6400000000001</v>
      </c>
    </row>
    <row r="12226" spans="1:2" x14ac:dyDescent="0.25">
      <c r="A12226" s="1" t="s">
        <v>12672</v>
      </c>
      <c r="B12226" s="124">
        <v>1129.6099999999999</v>
      </c>
    </row>
    <row r="12227" spans="1:2" x14ac:dyDescent="0.25">
      <c r="A12227" s="1" t="s">
        <v>12673</v>
      </c>
      <c r="B12227" s="124">
        <v>1333.18</v>
      </c>
    </row>
    <row r="12228" spans="1:2" x14ac:dyDescent="0.25">
      <c r="A12228" s="1" t="s">
        <v>12674</v>
      </c>
      <c r="B12228" s="124">
        <v>1294.1500000000001</v>
      </c>
    </row>
    <row r="12229" spans="1:2" x14ac:dyDescent="0.25">
      <c r="A12229" s="1" t="s">
        <v>12675</v>
      </c>
      <c r="B12229" s="124">
        <v>1325.26</v>
      </c>
    </row>
    <row r="12230" spans="1:2" x14ac:dyDescent="0.25">
      <c r="A12230" s="1" t="s">
        <v>12676</v>
      </c>
      <c r="B12230" s="124">
        <v>1286.23</v>
      </c>
    </row>
    <row r="12231" spans="1:2" x14ac:dyDescent="0.25">
      <c r="A12231" s="1" t="s">
        <v>12677</v>
      </c>
      <c r="B12231" s="124">
        <v>1317.34</v>
      </c>
    </row>
    <row r="12232" spans="1:2" x14ac:dyDescent="0.25">
      <c r="A12232" s="1" t="s">
        <v>12678</v>
      </c>
      <c r="B12232" s="124">
        <v>1278.31</v>
      </c>
    </row>
    <row r="12233" spans="1:2" x14ac:dyDescent="0.25">
      <c r="A12233" s="1" t="s">
        <v>12679</v>
      </c>
      <c r="B12233" s="124">
        <v>2217.83</v>
      </c>
    </row>
    <row r="12234" spans="1:2" x14ac:dyDescent="0.25">
      <c r="A12234" s="1" t="s">
        <v>12680</v>
      </c>
      <c r="B12234" s="124">
        <v>2145.77</v>
      </c>
    </row>
    <row r="12235" spans="1:2" x14ac:dyDescent="0.25">
      <c r="A12235" s="1" t="s">
        <v>12681</v>
      </c>
      <c r="B12235" s="124">
        <v>2233.6799999999998</v>
      </c>
    </row>
    <row r="12236" spans="1:2" x14ac:dyDescent="0.25">
      <c r="A12236" s="1" t="s">
        <v>12682</v>
      </c>
      <c r="B12236" s="124">
        <v>2161.62</v>
      </c>
    </row>
    <row r="12237" spans="1:2" x14ac:dyDescent="0.25">
      <c r="A12237" s="1" t="s">
        <v>12683</v>
      </c>
      <c r="B12237" s="124">
        <v>2765.11</v>
      </c>
    </row>
    <row r="12238" spans="1:2" x14ac:dyDescent="0.25">
      <c r="A12238" s="1" t="s">
        <v>12684</v>
      </c>
      <c r="B12238" s="124">
        <v>2687.04</v>
      </c>
    </row>
    <row r="12239" spans="1:2" x14ac:dyDescent="0.25">
      <c r="A12239" s="1" t="s">
        <v>12685</v>
      </c>
      <c r="B12239" s="124">
        <v>785.55</v>
      </c>
    </row>
    <row r="12240" spans="1:2" x14ac:dyDescent="0.25">
      <c r="A12240" s="1" t="s">
        <v>12686</v>
      </c>
      <c r="B12240" s="124">
        <v>761.53</v>
      </c>
    </row>
    <row r="12241" spans="1:2" x14ac:dyDescent="0.25">
      <c r="A12241" s="1" t="s">
        <v>12687</v>
      </c>
      <c r="B12241" s="124">
        <v>785.55</v>
      </c>
    </row>
    <row r="12242" spans="1:2" x14ac:dyDescent="0.25">
      <c r="A12242" s="1" t="s">
        <v>12688</v>
      </c>
      <c r="B12242" s="124">
        <v>761.53</v>
      </c>
    </row>
    <row r="12243" spans="1:2" x14ac:dyDescent="0.25">
      <c r="A12243" s="1" t="s">
        <v>12689</v>
      </c>
      <c r="B12243" s="124">
        <v>1328.29</v>
      </c>
    </row>
    <row r="12244" spans="1:2" x14ac:dyDescent="0.25">
      <c r="A12244" s="1" t="s">
        <v>12690</v>
      </c>
      <c r="B12244" s="124">
        <v>1292.26</v>
      </c>
    </row>
    <row r="12245" spans="1:2" x14ac:dyDescent="0.25">
      <c r="A12245" s="1" t="s">
        <v>12691</v>
      </c>
      <c r="B12245" s="124">
        <v>1321.16</v>
      </c>
    </row>
    <row r="12246" spans="1:2" x14ac:dyDescent="0.25">
      <c r="A12246" s="1" t="s">
        <v>12692</v>
      </c>
      <c r="B12246" s="124">
        <v>1285.1300000000001</v>
      </c>
    </row>
    <row r="12247" spans="1:2" x14ac:dyDescent="0.25">
      <c r="A12247" s="1" t="s">
        <v>12693</v>
      </c>
      <c r="B12247" s="124">
        <v>1313</v>
      </c>
    </row>
    <row r="12248" spans="1:2" x14ac:dyDescent="0.25">
      <c r="A12248" s="1" t="s">
        <v>12694</v>
      </c>
      <c r="B12248" s="124">
        <v>1276.97</v>
      </c>
    </row>
    <row r="12249" spans="1:2" x14ac:dyDescent="0.25">
      <c r="A12249" s="1" t="s">
        <v>12695</v>
      </c>
      <c r="B12249" s="124">
        <v>1697.79</v>
      </c>
    </row>
    <row r="12250" spans="1:2" x14ac:dyDescent="0.25">
      <c r="A12250" s="1" t="s">
        <v>12696</v>
      </c>
      <c r="B12250" s="124">
        <v>1649.76</v>
      </c>
    </row>
    <row r="12251" spans="1:2" x14ac:dyDescent="0.25">
      <c r="A12251" s="1" t="s">
        <v>12697</v>
      </c>
      <c r="B12251" s="124">
        <v>1663.21</v>
      </c>
    </row>
    <row r="12252" spans="1:2" x14ac:dyDescent="0.25">
      <c r="A12252" s="1" t="s">
        <v>12698</v>
      </c>
      <c r="B12252" s="124">
        <v>1615.17</v>
      </c>
    </row>
    <row r="12253" spans="1:2" x14ac:dyDescent="0.25">
      <c r="A12253" s="1" t="s">
        <v>12699</v>
      </c>
      <c r="B12253" s="124">
        <v>3512.73</v>
      </c>
    </row>
    <row r="12254" spans="1:2" x14ac:dyDescent="0.25">
      <c r="A12254" s="1" t="s">
        <v>12700</v>
      </c>
      <c r="B12254" s="124">
        <v>3422.65</v>
      </c>
    </row>
    <row r="12255" spans="1:2" x14ac:dyDescent="0.25">
      <c r="A12255" s="1" t="s">
        <v>12701</v>
      </c>
      <c r="B12255" s="124">
        <v>8891.17</v>
      </c>
    </row>
    <row r="12256" spans="1:2" x14ac:dyDescent="0.25">
      <c r="A12256" s="1" t="s">
        <v>12702</v>
      </c>
      <c r="B12256" s="124">
        <v>8673.89</v>
      </c>
    </row>
    <row r="12257" spans="1:2" x14ac:dyDescent="0.25">
      <c r="A12257" s="1" t="s">
        <v>12703</v>
      </c>
      <c r="B12257" s="124">
        <v>2418.73</v>
      </c>
    </row>
    <row r="12258" spans="1:2" x14ac:dyDescent="0.25">
      <c r="A12258" s="1" t="s">
        <v>12704</v>
      </c>
      <c r="B12258" s="124">
        <v>2352.6799999999998</v>
      </c>
    </row>
    <row r="12259" spans="1:2" x14ac:dyDescent="0.25">
      <c r="A12259" s="1" t="s">
        <v>12705</v>
      </c>
      <c r="B12259" s="124">
        <v>898.67</v>
      </c>
    </row>
    <row r="12260" spans="1:2" x14ac:dyDescent="0.25">
      <c r="A12260" s="1" t="s">
        <v>12706</v>
      </c>
      <c r="B12260" s="124">
        <v>887.24</v>
      </c>
    </row>
    <row r="12261" spans="1:2" x14ac:dyDescent="0.25">
      <c r="A12261" s="1" t="s">
        <v>12707</v>
      </c>
      <c r="B12261" s="124">
        <v>1043.97</v>
      </c>
    </row>
    <row r="12262" spans="1:2" x14ac:dyDescent="0.25">
      <c r="A12262" s="1" t="s">
        <v>12708</v>
      </c>
      <c r="B12262" s="124">
        <v>974.92</v>
      </c>
    </row>
    <row r="12263" spans="1:2" x14ac:dyDescent="0.25">
      <c r="A12263" s="1" t="s">
        <v>12709</v>
      </c>
      <c r="B12263" s="124">
        <v>1054.56</v>
      </c>
    </row>
    <row r="12264" spans="1:2" x14ac:dyDescent="0.25">
      <c r="A12264" s="1" t="s">
        <v>12710</v>
      </c>
      <c r="B12264" s="124">
        <v>985.5</v>
      </c>
    </row>
    <row r="12265" spans="1:2" x14ac:dyDescent="0.25">
      <c r="A12265" s="1" t="s">
        <v>12711</v>
      </c>
      <c r="B12265" s="124">
        <v>1088.99</v>
      </c>
    </row>
    <row r="12266" spans="1:2" x14ac:dyDescent="0.25">
      <c r="A12266" s="1" t="s">
        <v>12712</v>
      </c>
      <c r="B12266" s="124">
        <v>1019.93</v>
      </c>
    </row>
    <row r="12267" spans="1:2" x14ac:dyDescent="0.25">
      <c r="A12267" s="1" t="s">
        <v>12713</v>
      </c>
      <c r="B12267" s="124">
        <v>1094.28</v>
      </c>
    </row>
    <row r="12268" spans="1:2" x14ac:dyDescent="0.25">
      <c r="A12268" s="1" t="s">
        <v>12714</v>
      </c>
      <c r="B12268" s="124">
        <v>1025.23</v>
      </c>
    </row>
    <row r="12269" spans="1:2" x14ac:dyDescent="0.25">
      <c r="A12269" s="1" t="s">
        <v>12715</v>
      </c>
      <c r="B12269" s="124">
        <v>1513.75</v>
      </c>
    </row>
    <row r="12270" spans="1:2" x14ac:dyDescent="0.25">
      <c r="A12270" s="1" t="s">
        <v>12716</v>
      </c>
      <c r="B12270" s="124">
        <v>1477.72</v>
      </c>
    </row>
    <row r="12271" spans="1:2" x14ac:dyDescent="0.25">
      <c r="A12271" s="1" t="s">
        <v>12717</v>
      </c>
      <c r="B12271" s="124">
        <v>1032.56</v>
      </c>
    </row>
    <row r="12272" spans="1:2" x14ac:dyDescent="0.25">
      <c r="A12272" s="1" t="s">
        <v>12718</v>
      </c>
      <c r="B12272" s="124">
        <v>990.53</v>
      </c>
    </row>
    <row r="12273" spans="1:2" x14ac:dyDescent="0.25">
      <c r="A12273" s="1" t="s">
        <v>12719</v>
      </c>
      <c r="B12273" s="124">
        <v>578.61</v>
      </c>
    </row>
    <row r="12274" spans="1:2" x14ac:dyDescent="0.25">
      <c r="A12274" s="1" t="s">
        <v>12720</v>
      </c>
      <c r="B12274" s="124">
        <v>542.58000000000004</v>
      </c>
    </row>
    <row r="12275" spans="1:2" x14ac:dyDescent="0.25">
      <c r="A12275" s="1" t="s">
        <v>12721</v>
      </c>
      <c r="B12275" s="124">
        <v>756.05</v>
      </c>
    </row>
    <row r="12276" spans="1:2" x14ac:dyDescent="0.25">
      <c r="A12276" s="1" t="s">
        <v>12722</v>
      </c>
      <c r="B12276" s="124">
        <v>687</v>
      </c>
    </row>
    <row r="12277" spans="1:2" x14ac:dyDescent="0.25">
      <c r="A12277" s="1" t="s">
        <v>23548</v>
      </c>
      <c r="B12277" s="124">
        <v>1935.02</v>
      </c>
    </row>
    <row r="12278" spans="1:2" x14ac:dyDescent="0.25">
      <c r="A12278" s="1" t="s">
        <v>23549</v>
      </c>
      <c r="B12278" s="124">
        <v>1884.58</v>
      </c>
    </row>
    <row r="12279" spans="1:2" x14ac:dyDescent="0.25">
      <c r="A12279" s="1" t="s">
        <v>12723</v>
      </c>
      <c r="B12279" s="124">
        <v>1164.81</v>
      </c>
    </row>
    <row r="12280" spans="1:2" x14ac:dyDescent="0.25">
      <c r="A12280" s="1" t="s">
        <v>12724</v>
      </c>
      <c r="B12280" s="124">
        <v>1123.8499999999999</v>
      </c>
    </row>
    <row r="12281" spans="1:2" x14ac:dyDescent="0.25">
      <c r="A12281" s="1" t="s">
        <v>12725</v>
      </c>
      <c r="B12281" s="124">
        <v>1203.95</v>
      </c>
    </row>
    <row r="12282" spans="1:2" x14ac:dyDescent="0.25">
      <c r="A12282" s="1" t="s">
        <v>12726</v>
      </c>
      <c r="B12282" s="124">
        <v>1162.3900000000001</v>
      </c>
    </row>
    <row r="12283" spans="1:2" x14ac:dyDescent="0.25">
      <c r="A12283" s="1" t="s">
        <v>12727</v>
      </c>
      <c r="B12283" s="124">
        <v>1257.45</v>
      </c>
    </row>
    <row r="12284" spans="1:2" x14ac:dyDescent="0.25">
      <c r="A12284" s="1" t="s">
        <v>12728</v>
      </c>
      <c r="B12284" s="124">
        <v>1215.29</v>
      </c>
    </row>
    <row r="12285" spans="1:2" x14ac:dyDescent="0.25">
      <c r="A12285" s="1" t="s">
        <v>12729</v>
      </c>
      <c r="B12285" s="124">
        <v>660.16</v>
      </c>
    </row>
    <row r="12286" spans="1:2" x14ac:dyDescent="0.25">
      <c r="A12286" s="1" t="s">
        <v>12730</v>
      </c>
      <c r="B12286" s="124">
        <v>624.13</v>
      </c>
    </row>
    <row r="12287" spans="1:2" x14ac:dyDescent="0.25">
      <c r="A12287" s="1" t="s">
        <v>12731</v>
      </c>
      <c r="B12287" s="124">
        <v>656.25</v>
      </c>
    </row>
    <row r="12288" spans="1:2" x14ac:dyDescent="0.25">
      <c r="A12288" s="1" t="s">
        <v>12732</v>
      </c>
      <c r="B12288" s="124">
        <v>620.22</v>
      </c>
    </row>
    <row r="12289" spans="1:2" x14ac:dyDescent="0.25">
      <c r="A12289" s="1" t="s">
        <v>12733</v>
      </c>
      <c r="B12289" s="124">
        <v>652.34</v>
      </c>
    </row>
    <row r="12290" spans="1:2" x14ac:dyDescent="0.25">
      <c r="A12290" s="1" t="s">
        <v>12734</v>
      </c>
      <c r="B12290" s="124">
        <v>616.30999999999995</v>
      </c>
    </row>
    <row r="12291" spans="1:2" x14ac:dyDescent="0.25">
      <c r="A12291" s="1" t="s">
        <v>24171</v>
      </c>
      <c r="B12291" s="124">
        <v>1090.74</v>
      </c>
    </row>
    <row r="12292" spans="1:2" x14ac:dyDescent="0.25">
      <c r="A12292" s="1" t="s">
        <v>24172</v>
      </c>
      <c r="B12292" s="124">
        <v>1021.68</v>
      </c>
    </row>
    <row r="12293" spans="1:2" x14ac:dyDescent="0.25">
      <c r="A12293" s="1" t="s">
        <v>24173</v>
      </c>
      <c r="B12293" s="124">
        <v>1083.6300000000001</v>
      </c>
    </row>
    <row r="12294" spans="1:2" x14ac:dyDescent="0.25">
      <c r="A12294" s="1" t="s">
        <v>24174</v>
      </c>
      <c r="B12294" s="124">
        <v>1014.58</v>
      </c>
    </row>
    <row r="12295" spans="1:2" x14ac:dyDescent="0.25">
      <c r="A12295" s="1" t="s">
        <v>24175</v>
      </c>
      <c r="B12295" s="124">
        <v>1076.53</v>
      </c>
    </row>
    <row r="12296" spans="1:2" x14ac:dyDescent="0.25">
      <c r="A12296" s="1" t="s">
        <v>24176</v>
      </c>
      <c r="B12296" s="124">
        <v>1007.47</v>
      </c>
    </row>
    <row r="12297" spans="1:2" x14ac:dyDescent="0.25">
      <c r="A12297" s="1" t="s">
        <v>24177</v>
      </c>
      <c r="B12297" s="124">
        <v>438.44</v>
      </c>
    </row>
    <row r="12298" spans="1:2" x14ac:dyDescent="0.25">
      <c r="A12298" s="1" t="s">
        <v>24178</v>
      </c>
      <c r="B12298" s="124">
        <v>414.42</v>
      </c>
    </row>
    <row r="12299" spans="1:2" x14ac:dyDescent="0.25">
      <c r="A12299" s="1" t="s">
        <v>24179</v>
      </c>
      <c r="B12299" s="124">
        <v>237.9</v>
      </c>
    </row>
    <row r="12300" spans="1:2" x14ac:dyDescent="0.25">
      <c r="A12300" s="1" t="s">
        <v>24180</v>
      </c>
      <c r="B12300" s="124">
        <v>225.89</v>
      </c>
    </row>
    <row r="12301" spans="1:2" x14ac:dyDescent="0.25">
      <c r="A12301" s="1" t="s">
        <v>12739</v>
      </c>
      <c r="B12301" s="124">
        <v>3157.58</v>
      </c>
    </row>
    <row r="12302" spans="1:2" x14ac:dyDescent="0.25">
      <c r="A12302" s="1" t="s">
        <v>12740</v>
      </c>
      <c r="B12302" s="124">
        <v>3085.52</v>
      </c>
    </row>
    <row r="12303" spans="1:2" x14ac:dyDescent="0.25">
      <c r="A12303" s="1" t="s">
        <v>12741</v>
      </c>
      <c r="B12303" s="124">
        <v>1492.91</v>
      </c>
    </row>
    <row r="12304" spans="1:2" x14ac:dyDescent="0.25">
      <c r="A12304" s="1" t="s">
        <v>12742</v>
      </c>
      <c r="B12304" s="124">
        <v>1383.21</v>
      </c>
    </row>
    <row r="12305" spans="1:2" x14ac:dyDescent="0.25">
      <c r="A12305" s="1" t="s">
        <v>12743</v>
      </c>
      <c r="B12305" s="124">
        <v>1577.24</v>
      </c>
    </row>
    <row r="12306" spans="1:2" x14ac:dyDescent="0.25">
      <c r="A12306" s="1" t="s">
        <v>12744</v>
      </c>
      <c r="B12306" s="124">
        <v>1541.21</v>
      </c>
    </row>
    <row r="12307" spans="1:2" x14ac:dyDescent="0.25">
      <c r="A12307" s="1" t="s">
        <v>12745</v>
      </c>
      <c r="B12307" s="124">
        <v>1830.43</v>
      </c>
    </row>
    <row r="12308" spans="1:2" x14ac:dyDescent="0.25">
      <c r="A12308" s="1" t="s">
        <v>12746</v>
      </c>
      <c r="B12308" s="124">
        <v>1794.4</v>
      </c>
    </row>
    <row r="12309" spans="1:2" x14ac:dyDescent="0.25">
      <c r="A12309" s="1" t="s">
        <v>12747</v>
      </c>
      <c r="B12309" s="124">
        <v>2266.4499999999998</v>
      </c>
    </row>
    <row r="12310" spans="1:2" x14ac:dyDescent="0.25">
      <c r="A12310" s="1" t="s">
        <v>12748</v>
      </c>
      <c r="B12310" s="124">
        <v>2224.42</v>
      </c>
    </row>
    <row r="12311" spans="1:2" x14ac:dyDescent="0.25">
      <c r="A12311" s="1" t="s">
        <v>12749</v>
      </c>
      <c r="B12311" s="124">
        <v>1588.62</v>
      </c>
    </row>
    <row r="12312" spans="1:2" x14ac:dyDescent="0.25">
      <c r="A12312" s="1" t="s">
        <v>12750</v>
      </c>
      <c r="B12312" s="124">
        <v>1552.59</v>
      </c>
    </row>
    <row r="12313" spans="1:2" x14ac:dyDescent="0.25">
      <c r="A12313" s="1" t="s">
        <v>12751</v>
      </c>
      <c r="B12313" s="124">
        <v>1317.91</v>
      </c>
    </row>
    <row r="12314" spans="1:2" x14ac:dyDescent="0.25">
      <c r="A12314" s="1" t="s">
        <v>12752</v>
      </c>
      <c r="B12314" s="124">
        <v>1287.8800000000001</v>
      </c>
    </row>
    <row r="12315" spans="1:2" x14ac:dyDescent="0.25">
      <c r="A12315" s="1" t="s">
        <v>12753</v>
      </c>
      <c r="B12315" s="124">
        <v>1596.36</v>
      </c>
    </row>
    <row r="12316" spans="1:2" x14ac:dyDescent="0.25">
      <c r="A12316" s="1" t="s">
        <v>12754</v>
      </c>
      <c r="B12316" s="124">
        <v>1542.31</v>
      </c>
    </row>
    <row r="12317" spans="1:2" x14ac:dyDescent="0.25">
      <c r="A12317" s="1" t="s">
        <v>12755</v>
      </c>
      <c r="B12317" s="124">
        <v>2304.56</v>
      </c>
    </row>
    <row r="12318" spans="1:2" x14ac:dyDescent="0.25">
      <c r="A12318" s="1" t="s">
        <v>12756</v>
      </c>
      <c r="B12318" s="124">
        <v>2262.5300000000002</v>
      </c>
    </row>
    <row r="12319" spans="1:2" x14ac:dyDescent="0.25">
      <c r="A12319" s="1" t="s">
        <v>12757</v>
      </c>
      <c r="B12319" s="124">
        <v>2985.98</v>
      </c>
    </row>
    <row r="12320" spans="1:2" x14ac:dyDescent="0.25">
      <c r="A12320" s="1" t="s">
        <v>12758</v>
      </c>
      <c r="B12320" s="124">
        <v>2937.94</v>
      </c>
    </row>
    <row r="12321" spans="1:2" x14ac:dyDescent="0.25">
      <c r="A12321" s="1" t="s">
        <v>12759</v>
      </c>
      <c r="B12321" s="124">
        <v>2305.25</v>
      </c>
    </row>
    <row r="12322" spans="1:2" x14ac:dyDescent="0.25">
      <c r="A12322" s="1" t="s">
        <v>12760</v>
      </c>
      <c r="B12322" s="124">
        <v>2275.23</v>
      </c>
    </row>
    <row r="12323" spans="1:2" x14ac:dyDescent="0.25">
      <c r="A12323" s="1" t="s">
        <v>12761</v>
      </c>
      <c r="B12323" s="124">
        <v>2637.14</v>
      </c>
    </row>
    <row r="12324" spans="1:2" x14ac:dyDescent="0.25">
      <c r="A12324" s="1" t="s">
        <v>12762</v>
      </c>
      <c r="B12324" s="124">
        <v>2607.11</v>
      </c>
    </row>
    <row r="12325" spans="1:2" x14ac:dyDescent="0.25">
      <c r="A12325" s="1" t="s">
        <v>12763</v>
      </c>
      <c r="B12325" s="124">
        <v>3307.81</v>
      </c>
    </row>
    <row r="12326" spans="1:2" x14ac:dyDescent="0.25">
      <c r="A12326" s="1" t="s">
        <v>12764</v>
      </c>
      <c r="B12326" s="124">
        <v>3265.77</v>
      </c>
    </row>
    <row r="12327" spans="1:2" x14ac:dyDescent="0.25">
      <c r="A12327" s="1" t="s">
        <v>12765</v>
      </c>
      <c r="B12327" s="124">
        <v>4929.18</v>
      </c>
    </row>
    <row r="12328" spans="1:2" x14ac:dyDescent="0.25">
      <c r="A12328" s="1" t="s">
        <v>12766</v>
      </c>
      <c r="B12328" s="124">
        <v>4881.1499999999996</v>
      </c>
    </row>
    <row r="12329" spans="1:2" x14ac:dyDescent="0.25">
      <c r="A12329" s="1" t="s">
        <v>12767</v>
      </c>
      <c r="B12329" s="124">
        <v>1296.31</v>
      </c>
    </row>
    <row r="12330" spans="1:2" x14ac:dyDescent="0.25">
      <c r="A12330" s="1" t="s">
        <v>12768</v>
      </c>
      <c r="B12330" s="124">
        <v>1248.27</v>
      </c>
    </row>
    <row r="12331" spans="1:2" x14ac:dyDescent="0.25">
      <c r="A12331" s="1" t="s">
        <v>12769</v>
      </c>
      <c r="B12331" s="124">
        <v>236.16</v>
      </c>
    </row>
    <row r="12332" spans="1:2" x14ac:dyDescent="0.25">
      <c r="A12332" s="1" t="s">
        <v>12770</v>
      </c>
      <c r="B12332" s="124">
        <v>220.55</v>
      </c>
    </row>
    <row r="12333" spans="1:2" x14ac:dyDescent="0.25">
      <c r="A12333" s="1" t="s">
        <v>12771</v>
      </c>
      <c r="B12333" s="124">
        <v>452.65</v>
      </c>
    </row>
    <row r="12334" spans="1:2" x14ac:dyDescent="0.25">
      <c r="A12334" s="1" t="s">
        <v>12772</v>
      </c>
      <c r="B12334" s="124">
        <v>434.63</v>
      </c>
    </row>
    <row r="12335" spans="1:2" x14ac:dyDescent="0.25">
      <c r="A12335" s="1" t="s">
        <v>12773</v>
      </c>
      <c r="B12335" s="124">
        <v>629.73</v>
      </c>
    </row>
    <row r="12336" spans="1:2" x14ac:dyDescent="0.25">
      <c r="A12336" s="1" t="s">
        <v>12774</v>
      </c>
      <c r="B12336" s="124">
        <v>599.71</v>
      </c>
    </row>
    <row r="12337" spans="1:2" x14ac:dyDescent="0.25">
      <c r="A12337" s="1" t="s">
        <v>12775</v>
      </c>
      <c r="B12337" s="124">
        <v>223.31</v>
      </c>
    </row>
    <row r="12338" spans="1:2" x14ac:dyDescent="0.25">
      <c r="A12338" s="1" t="s">
        <v>12776</v>
      </c>
      <c r="B12338" s="124">
        <v>211.3</v>
      </c>
    </row>
    <row r="12339" spans="1:2" x14ac:dyDescent="0.25">
      <c r="A12339" s="1" t="s">
        <v>12777</v>
      </c>
      <c r="B12339" s="124">
        <v>391.92</v>
      </c>
    </row>
    <row r="12340" spans="1:2" x14ac:dyDescent="0.25">
      <c r="A12340" s="1" t="s">
        <v>12778</v>
      </c>
      <c r="B12340" s="124">
        <v>379.91</v>
      </c>
    </row>
    <row r="12341" spans="1:2" x14ac:dyDescent="0.25">
      <c r="A12341" s="1" t="s">
        <v>12779</v>
      </c>
      <c r="B12341" s="124">
        <v>292.23</v>
      </c>
    </row>
    <row r="12342" spans="1:2" x14ac:dyDescent="0.25">
      <c r="A12342" s="1" t="s">
        <v>12780</v>
      </c>
      <c r="B12342" s="124">
        <v>269.38</v>
      </c>
    </row>
    <row r="12343" spans="1:2" x14ac:dyDescent="0.25">
      <c r="A12343" s="1" t="s">
        <v>12781</v>
      </c>
      <c r="B12343" s="124">
        <v>1941.63</v>
      </c>
    </row>
    <row r="12344" spans="1:2" x14ac:dyDescent="0.25">
      <c r="A12344" s="1" t="s">
        <v>12782</v>
      </c>
      <c r="B12344" s="124">
        <v>1812.19</v>
      </c>
    </row>
    <row r="12345" spans="1:2" x14ac:dyDescent="0.25">
      <c r="A12345" s="1" t="s">
        <v>12783</v>
      </c>
      <c r="B12345" s="124">
        <v>2015.32</v>
      </c>
    </row>
    <row r="12346" spans="1:2" x14ac:dyDescent="0.25">
      <c r="A12346" s="1" t="s">
        <v>12784</v>
      </c>
      <c r="B12346" s="124">
        <v>1937.25</v>
      </c>
    </row>
    <row r="12347" spans="1:2" x14ac:dyDescent="0.25">
      <c r="A12347" s="1" t="s">
        <v>12785</v>
      </c>
      <c r="B12347" s="124">
        <v>1228.31</v>
      </c>
    </row>
    <row r="12348" spans="1:2" x14ac:dyDescent="0.25">
      <c r="A12348" s="1" t="s">
        <v>12786</v>
      </c>
      <c r="B12348" s="124">
        <v>1132.23</v>
      </c>
    </row>
    <row r="12349" spans="1:2" x14ac:dyDescent="0.25">
      <c r="A12349" s="1" t="s">
        <v>12787</v>
      </c>
      <c r="B12349" s="124">
        <v>93.08</v>
      </c>
    </row>
    <row r="12350" spans="1:2" x14ac:dyDescent="0.25">
      <c r="A12350" s="1" t="s">
        <v>12788</v>
      </c>
      <c r="B12350" s="124">
        <v>87.07</v>
      </c>
    </row>
    <row r="12351" spans="1:2" x14ac:dyDescent="0.25">
      <c r="A12351" s="1" t="s">
        <v>12789</v>
      </c>
      <c r="B12351" s="124">
        <v>102.79</v>
      </c>
    </row>
    <row r="12352" spans="1:2" x14ac:dyDescent="0.25">
      <c r="A12352" s="1" t="s">
        <v>12790</v>
      </c>
      <c r="B12352" s="124">
        <v>96.79</v>
      </c>
    </row>
    <row r="12353" spans="1:2" x14ac:dyDescent="0.25">
      <c r="A12353" s="1" t="s">
        <v>12791</v>
      </c>
      <c r="B12353" s="124">
        <v>112.19</v>
      </c>
    </row>
    <row r="12354" spans="1:2" x14ac:dyDescent="0.25">
      <c r="A12354" s="1" t="s">
        <v>12792</v>
      </c>
      <c r="B12354" s="124">
        <v>106.19</v>
      </c>
    </row>
    <row r="12355" spans="1:2" x14ac:dyDescent="0.25">
      <c r="A12355" s="1" t="s">
        <v>12793</v>
      </c>
      <c r="B12355" s="124">
        <v>98.96</v>
      </c>
    </row>
    <row r="12356" spans="1:2" x14ac:dyDescent="0.25">
      <c r="A12356" s="1" t="s">
        <v>12794</v>
      </c>
      <c r="B12356" s="124">
        <v>94.16</v>
      </c>
    </row>
    <row r="12357" spans="1:2" x14ac:dyDescent="0.25">
      <c r="A12357" s="1" t="s">
        <v>12795</v>
      </c>
      <c r="B12357" s="124">
        <v>92.14</v>
      </c>
    </row>
    <row r="12358" spans="1:2" x14ac:dyDescent="0.25">
      <c r="A12358" s="1" t="s">
        <v>12796</v>
      </c>
      <c r="B12358" s="124">
        <v>87.33</v>
      </c>
    </row>
    <row r="12359" spans="1:2" x14ac:dyDescent="0.25">
      <c r="A12359" s="1" t="s">
        <v>12797</v>
      </c>
      <c r="B12359" s="124">
        <v>29.53</v>
      </c>
    </row>
    <row r="12360" spans="1:2" x14ac:dyDescent="0.25">
      <c r="A12360" s="1" t="s">
        <v>12798</v>
      </c>
      <c r="B12360" s="124">
        <v>28.38</v>
      </c>
    </row>
    <row r="12361" spans="1:2" x14ac:dyDescent="0.25">
      <c r="A12361" s="1" t="s">
        <v>12799</v>
      </c>
      <c r="B12361" s="124">
        <v>53.63</v>
      </c>
    </row>
    <row r="12362" spans="1:2" x14ac:dyDescent="0.25">
      <c r="A12362" s="1" t="s">
        <v>12801</v>
      </c>
      <c r="B12362" s="124">
        <v>51.52</v>
      </c>
    </row>
    <row r="12363" spans="1:2" x14ac:dyDescent="0.25">
      <c r="A12363" s="1" t="s">
        <v>12802</v>
      </c>
      <c r="B12363" s="124">
        <v>71.98</v>
      </c>
    </row>
    <row r="12364" spans="1:2" x14ac:dyDescent="0.25">
      <c r="A12364" s="1" t="s">
        <v>12803</v>
      </c>
      <c r="B12364" s="124">
        <v>69.88</v>
      </c>
    </row>
    <row r="12365" spans="1:2" x14ac:dyDescent="0.25">
      <c r="A12365" s="1" t="s">
        <v>12804</v>
      </c>
      <c r="B12365" s="124">
        <v>54.78</v>
      </c>
    </row>
    <row r="12366" spans="1:2" x14ac:dyDescent="0.25">
      <c r="A12366" s="1" t="s">
        <v>12806</v>
      </c>
      <c r="B12366" s="124">
        <v>52.68</v>
      </c>
    </row>
    <row r="12367" spans="1:2" x14ac:dyDescent="0.25">
      <c r="A12367" s="1" t="s">
        <v>12807</v>
      </c>
      <c r="B12367" s="124">
        <v>15.06</v>
      </c>
    </row>
    <row r="12368" spans="1:2" x14ac:dyDescent="0.25">
      <c r="A12368" s="1" t="s">
        <v>12809</v>
      </c>
      <c r="B12368" s="124">
        <v>14.61</v>
      </c>
    </row>
    <row r="12369" spans="1:2" x14ac:dyDescent="0.25">
      <c r="A12369" s="1" t="s">
        <v>12810</v>
      </c>
      <c r="B12369" s="124">
        <v>63.77</v>
      </c>
    </row>
    <row r="12370" spans="1:2" x14ac:dyDescent="0.25">
      <c r="A12370" s="1" t="s">
        <v>12811</v>
      </c>
      <c r="B12370" s="124">
        <v>57.77</v>
      </c>
    </row>
    <row r="12371" spans="1:2" x14ac:dyDescent="0.25">
      <c r="A12371" s="1" t="s">
        <v>12812</v>
      </c>
      <c r="B12371" s="124">
        <v>82.22</v>
      </c>
    </row>
    <row r="12372" spans="1:2" x14ac:dyDescent="0.25">
      <c r="A12372" s="1" t="s">
        <v>12813</v>
      </c>
      <c r="B12372" s="124">
        <v>76.22</v>
      </c>
    </row>
    <row r="12373" spans="1:2" x14ac:dyDescent="0.25">
      <c r="A12373" s="1" t="s">
        <v>12814</v>
      </c>
      <c r="B12373" s="124">
        <v>951.93</v>
      </c>
    </row>
    <row r="12374" spans="1:2" x14ac:dyDescent="0.25">
      <c r="A12374" s="1" t="s">
        <v>12815</v>
      </c>
      <c r="B12374" s="124">
        <v>935.6</v>
      </c>
    </row>
    <row r="12375" spans="1:2" x14ac:dyDescent="0.25">
      <c r="A12375" s="1" t="s">
        <v>12816</v>
      </c>
      <c r="B12375" s="124">
        <v>1283.82</v>
      </c>
    </row>
    <row r="12376" spans="1:2" x14ac:dyDescent="0.25">
      <c r="A12376" s="1" t="s">
        <v>12817</v>
      </c>
      <c r="B12376" s="124">
        <v>1267.48</v>
      </c>
    </row>
    <row r="12377" spans="1:2" x14ac:dyDescent="0.25">
      <c r="A12377" s="1" t="s">
        <v>12818</v>
      </c>
      <c r="B12377" s="124">
        <v>1117.8699999999999</v>
      </c>
    </row>
    <row r="12378" spans="1:2" x14ac:dyDescent="0.25">
      <c r="A12378" s="1" t="s">
        <v>12819</v>
      </c>
      <c r="B12378" s="124">
        <v>1101.54</v>
      </c>
    </row>
    <row r="12379" spans="1:2" x14ac:dyDescent="0.25">
      <c r="A12379" s="1" t="s">
        <v>12820</v>
      </c>
      <c r="B12379" s="124">
        <v>1260.45</v>
      </c>
    </row>
    <row r="12380" spans="1:2" x14ac:dyDescent="0.25">
      <c r="A12380" s="1" t="s">
        <v>12821</v>
      </c>
      <c r="B12380" s="124">
        <v>1247.24</v>
      </c>
    </row>
    <row r="12381" spans="1:2" x14ac:dyDescent="0.25">
      <c r="A12381" s="1" t="s">
        <v>12822</v>
      </c>
      <c r="B12381" s="124">
        <v>845.6</v>
      </c>
    </row>
    <row r="12382" spans="1:2" x14ac:dyDescent="0.25">
      <c r="A12382" s="1" t="s">
        <v>12823</v>
      </c>
      <c r="B12382" s="124">
        <v>832.38</v>
      </c>
    </row>
    <row r="12383" spans="1:2" x14ac:dyDescent="0.25">
      <c r="A12383" s="1" t="s">
        <v>12824</v>
      </c>
      <c r="B12383" s="124">
        <v>1206.52</v>
      </c>
    </row>
    <row r="12384" spans="1:2" x14ac:dyDescent="0.25">
      <c r="A12384" s="1" t="s">
        <v>12825</v>
      </c>
      <c r="B12384" s="124">
        <v>1200.52</v>
      </c>
    </row>
    <row r="12385" spans="1:2" x14ac:dyDescent="0.25">
      <c r="A12385" s="1" t="s">
        <v>12826</v>
      </c>
      <c r="B12385" s="124">
        <v>780.43</v>
      </c>
    </row>
    <row r="12386" spans="1:2" x14ac:dyDescent="0.25">
      <c r="A12386" s="1" t="s">
        <v>12827</v>
      </c>
      <c r="B12386" s="124">
        <v>775.93</v>
      </c>
    </row>
    <row r="12387" spans="1:2" x14ac:dyDescent="0.25">
      <c r="A12387" s="1" t="s">
        <v>12828</v>
      </c>
      <c r="B12387" s="124">
        <v>2341.6</v>
      </c>
    </row>
    <row r="12388" spans="1:2" x14ac:dyDescent="0.25">
      <c r="A12388" s="1" t="s">
        <v>12829</v>
      </c>
      <c r="B12388" s="124">
        <v>2202.08</v>
      </c>
    </row>
    <row r="12389" spans="1:2" x14ac:dyDescent="0.25">
      <c r="A12389" s="1" t="s">
        <v>12830</v>
      </c>
      <c r="B12389" s="124">
        <v>623.77</v>
      </c>
    </row>
    <row r="12390" spans="1:2" x14ac:dyDescent="0.25">
      <c r="A12390" s="1" t="s">
        <v>12831</v>
      </c>
      <c r="B12390" s="124">
        <v>606.94000000000005</v>
      </c>
    </row>
    <row r="12391" spans="1:2" x14ac:dyDescent="0.25">
      <c r="A12391" s="1" t="s">
        <v>12832</v>
      </c>
      <c r="B12391" s="124">
        <v>25.65</v>
      </c>
    </row>
    <row r="12392" spans="1:2" x14ac:dyDescent="0.25">
      <c r="A12392" s="1" t="s">
        <v>12834</v>
      </c>
      <c r="B12392" s="124">
        <v>25.65</v>
      </c>
    </row>
    <row r="12393" spans="1:2" x14ac:dyDescent="0.25">
      <c r="A12393" s="1" t="s">
        <v>12835</v>
      </c>
      <c r="B12393" s="124">
        <v>46.5</v>
      </c>
    </row>
    <row r="12394" spans="1:2" x14ac:dyDescent="0.25">
      <c r="A12394" s="1" t="s">
        <v>12837</v>
      </c>
      <c r="B12394" s="124">
        <v>46.5</v>
      </c>
    </row>
    <row r="12395" spans="1:2" x14ac:dyDescent="0.25">
      <c r="A12395" s="1" t="s">
        <v>12838</v>
      </c>
      <c r="B12395" s="124">
        <v>60.9</v>
      </c>
    </row>
    <row r="12396" spans="1:2" x14ac:dyDescent="0.25">
      <c r="A12396" s="1" t="s">
        <v>12840</v>
      </c>
      <c r="B12396" s="124">
        <v>60.9</v>
      </c>
    </row>
    <row r="12397" spans="1:2" x14ac:dyDescent="0.25">
      <c r="A12397" s="1" t="s">
        <v>12841</v>
      </c>
      <c r="B12397" s="124">
        <v>27.98</v>
      </c>
    </row>
    <row r="12398" spans="1:2" x14ac:dyDescent="0.25">
      <c r="A12398" s="1" t="s">
        <v>12843</v>
      </c>
      <c r="B12398" s="124">
        <v>27.98</v>
      </c>
    </row>
    <row r="12399" spans="1:2" x14ac:dyDescent="0.25">
      <c r="A12399" s="1" t="s">
        <v>12844</v>
      </c>
      <c r="B12399" s="124">
        <v>41.99</v>
      </c>
    </row>
    <row r="12400" spans="1:2" x14ac:dyDescent="0.25">
      <c r="A12400" s="1" t="s">
        <v>12846</v>
      </c>
      <c r="B12400" s="124">
        <v>41.99</v>
      </c>
    </row>
    <row r="12401" spans="1:2" x14ac:dyDescent="0.25">
      <c r="A12401" s="1" t="s">
        <v>12847</v>
      </c>
      <c r="B12401" s="124">
        <v>61.36</v>
      </c>
    </row>
    <row r="12402" spans="1:2" x14ac:dyDescent="0.25">
      <c r="A12402" s="1" t="s">
        <v>12849</v>
      </c>
      <c r="B12402" s="124">
        <v>61.36</v>
      </c>
    </row>
    <row r="12403" spans="1:2" x14ac:dyDescent="0.25">
      <c r="A12403" s="1" t="s">
        <v>12850</v>
      </c>
      <c r="B12403" s="124">
        <v>79.64</v>
      </c>
    </row>
    <row r="12404" spans="1:2" x14ac:dyDescent="0.25">
      <c r="A12404" s="1" t="s">
        <v>12852</v>
      </c>
      <c r="B12404" s="124">
        <v>79.64</v>
      </c>
    </row>
    <row r="12405" spans="1:2" x14ac:dyDescent="0.25">
      <c r="A12405" s="1" t="s">
        <v>12853</v>
      </c>
      <c r="B12405" s="124">
        <v>105.12</v>
      </c>
    </row>
    <row r="12406" spans="1:2" x14ac:dyDescent="0.25">
      <c r="A12406" s="1" t="s">
        <v>12855</v>
      </c>
      <c r="B12406" s="124">
        <v>105.12</v>
      </c>
    </row>
    <row r="12407" spans="1:2" x14ac:dyDescent="0.25">
      <c r="A12407" s="1" t="s">
        <v>12856</v>
      </c>
      <c r="B12407" s="124">
        <v>51.9</v>
      </c>
    </row>
    <row r="12408" spans="1:2" x14ac:dyDescent="0.25">
      <c r="A12408" s="1" t="s">
        <v>12858</v>
      </c>
      <c r="B12408" s="124">
        <v>51.9</v>
      </c>
    </row>
    <row r="12409" spans="1:2" x14ac:dyDescent="0.25">
      <c r="A12409" s="1" t="s">
        <v>12859</v>
      </c>
      <c r="B12409" s="124">
        <v>68.760000000000005</v>
      </c>
    </row>
    <row r="12410" spans="1:2" x14ac:dyDescent="0.25">
      <c r="A12410" s="1" t="s">
        <v>12861</v>
      </c>
      <c r="B12410" s="124">
        <v>68.760000000000005</v>
      </c>
    </row>
    <row r="12411" spans="1:2" x14ac:dyDescent="0.25">
      <c r="A12411" s="1" t="s">
        <v>12862</v>
      </c>
      <c r="B12411" s="124">
        <v>44.6</v>
      </c>
    </row>
    <row r="12412" spans="1:2" x14ac:dyDescent="0.25">
      <c r="A12412" s="1" t="s">
        <v>12863</v>
      </c>
      <c r="B12412" s="124">
        <v>44.6</v>
      </c>
    </row>
    <row r="12413" spans="1:2" x14ac:dyDescent="0.25">
      <c r="A12413" s="1" t="s">
        <v>12864</v>
      </c>
      <c r="B12413" s="124">
        <v>14.59</v>
      </c>
    </row>
    <row r="12414" spans="1:2" x14ac:dyDescent="0.25">
      <c r="A12414" s="1" t="s">
        <v>12865</v>
      </c>
      <c r="B12414" s="124">
        <v>14.59</v>
      </c>
    </row>
    <row r="12415" spans="1:2" x14ac:dyDescent="0.25">
      <c r="A12415" s="1" t="s">
        <v>12866</v>
      </c>
      <c r="B12415" s="124">
        <v>33.47</v>
      </c>
    </row>
    <row r="12416" spans="1:2" x14ac:dyDescent="0.25">
      <c r="A12416" s="1" t="s">
        <v>12867</v>
      </c>
      <c r="B12416" s="124">
        <v>33.47</v>
      </c>
    </row>
    <row r="12417" spans="1:2" x14ac:dyDescent="0.25">
      <c r="A12417" s="1" t="s">
        <v>23475</v>
      </c>
      <c r="B12417" s="124">
        <v>53.56</v>
      </c>
    </row>
    <row r="12418" spans="1:2" x14ac:dyDescent="0.25">
      <c r="A12418" s="1" t="s">
        <v>23476</v>
      </c>
      <c r="B12418" s="124">
        <v>53.56</v>
      </c>
    </row>
    <row r="12419" spans="1:2" x14ac:dyDescent="0.25">
      <c r="A12419" s="1" t="s">
        <v>12868</v>
      </c>
      <c r="B12419" s="124">
        <v>81.78</v>
      </c>
    </row>
    <row r="12420" spans="1:2" x14ac:dyDescent="0.25">
      <c r="A12420" s="1" t="s">
        <v>12869</v>
      </c>
      <c r="B12420" s="124">
        <v>81.78</v>
      </c>
    </row>
    <row r="12421" spans="1:2" x14ac:dyDescent="0.25">
      <c r="A12421" s="1" t="s">
        <v>12870</v>
      </c>
      <c r="B12421" s="124">
        <v>1169.56</v>
      </c>
    </row>
    <row r="12422" spans="1:2" x14ac:dyDescent="0.25">
      <c r="A12422" s="1" t="s">
        <v>12871</v>
      </c>
      <c r="B12422" s="124">
        <v>1169.56</v>
      </c>
    </row>
    <row r="12423" spans="1:2" x14ac:dyDescent="0.25">
      <c r="A12423" s="1" t="s">
        <v>12872</v>
      </c>
      <c r="B12423" s="124">
        <v>371.97</v>
      </c>
    </row>
    <row r="12424" spans="1:2" x14ac:dyDescent="0.25">
      <c r="A12424" s="1" t="s">
        <v>12873</v>
      </c>
      <c r="B12424" s="124">
        <v>371.97</v>
      </c>
    </row>
    <row r="12425" spans="1:2" x14ac:dyDescent="0.25">
      <c r="A12425" s="1" t="s">
        <v>12874</v>
      </c>
      <c r="B12425" s="124">
        <v>371.94</v>
      </c>
    </row>
    <row r="12426" spans="1:2" x14ac:dyDescent="0.25">
      <c r="A12426" s="1" t="s">
        <v>12875</v>
      </c>
      <c r="B12426" s="124">
        <v>371.94</v>
      </c>
    </row>
    <row r="12427" spans="1:2" x14ac:dyDescent="0.25">
      <c r="A12427" s="1" t="s">
        <v>12876</v>
      </c>
      <c r="B12427" s="124">
        <v>1373.76</v>
      </c>
    </row>
    <row r="12428" spans="1:2" x14ac:dyDescent="0.25">
      <c r="A12428" s="1" t="s">
        <v>12877</v>
      </c>
      <c r="B12428" s="124">
        <v>1373.76</v>
      </c>
    </row>
    <row r="12429" spans="1:2" x14ac:dyDescent="0.25">
      <c r="A12429" s="1" t="s">
        <v>12878</v>
      </c>
      <c r="B12429" s="124">
        <v>686</v>
      </c>
    </row>
    <row r="12430" spans="1:2" x14ac:dyDescent="0.25">
      <c r="A12430" s="1" t="s">
        <v>12879</v>
      </c>
      <c r="B12430" s="124">
        <v>686</v>
      </c>
    </row>
    <row r="12431" spans="1:2" x14ac:dyDescent="0.25">
      <c r="A12431" s="1" t="s">
        <v>12880</v>
      </c>
      <c r="B12431" s="124">
        <v>246.15</v>
      </c>
    </row>
    <row r="12432" spans="1:2" x14ac:dyDescent="0.25">
      <c r="A12432" s="1" t="s">
        <v>12881</v>
      </c>
      <c r="B12432" s="124">
        <v>246.15</v>
      </c>
    </row>
    <row r="12433" spans="1:2" x14ac:dyDescent="0.25">
      <c r="A12433" s="1" t="s">
        <v>12882</v>
      </c>
      <c r="B12433" s="124">
        <v>388.71</v>
      </c>
    </row>
    <row r="12434" spans="1:2" x14ac:dyDescent="0.25">
      <c r="A12434" s="1" t="s">
        <v>12883</v>
      </c>
      <c r="B12434" s="124">
        <v>388.71</v>
      </c>
    </row>
    <row r="12435" spans="1:2" x14ac:dyDescent="0.25">
      <c r="A12435" s="1" t="s">
        <v>12884</v>
      </c>
      <c r="B12435" s="124">
        <v>159.9</v>
      </c>
    </row>
    <row r="12436" spans="1:2" x14ac:dyDescent="0.25">
      <c r="A12436" s="1" t="s">
        <v>12885</v>
      </c>
      <c r="B12436" s="124">
        <v>159.9</v>
      </c>
    </row>
    <row r="12437" spans="1:2" x14ac:dyDescent="0.25">
      <c r="A12437" s="1" t="s">
        <v>24181</v>
      </c>
      <c r="B12437" s="124">
        <v>312.20999999999998</v>
      </c>
    </row>
    <row r="12438" spans="1:2" x14ac:dyDescent="0.25">
      <c r="A12438" s="1" t="s">
        <v>24182</v>
      </c>
      <c r="B12438" s="124">
        <v>312.20999999999998</v>
      </c>
    </row>
    <row r="12439" spans="1:2" x14ac:dyDescent="0.25">
      <c r="A12439" s="1" t="s">
        <v>12886</v>
      </c>
      <c r="B12439" s="124">
        <v>454.52</v>
      </c>
    </row>
    <row r="12440" spans="1:2" x14ac:dyDescent="0.25">
      <c r="A12440" s="1" t="s">
        <v>12887</v>
      </c>
      <c r="B12440" s="124">
        <v>454.52</v>
      </c>
    </row>
    <row r="12441" spans="1:2" x14ac:dyDescent="0.25">
      <c r="A12441" s="1" t="s">
        <v>12888</v>
      </c>
      <c r="B12441" s="124">
        <v>113.64</v>
      </c>
    </row>
    <row r="12442" spans="1:2" x14ac:dyDescent="0.25">
      <c r="A12442" s="1" t="s">
        <v>12889</v>
      </c>
      <c r="B12442" s="124">
        <v>113.64</v>
      </c>
    </row>
    <row r="12443" spans="1:2" x14ac:dyDescent="0.25">
      <c r="A12443" s="1" t="s">
        <v>12890</v>
      </c>
      <c r="B12443" s="124">
        <v>647.35</v>
      </c>
    </row>
    <row r="12444" spans="1:2" x14ac:dyDescent="0.25">
      <c r="A12444" s="1" t="s">
        <v>12891</v>
      </c>
      <c r="B12444" s="124">
        <v>647.35</v>
      </c>
    </row>
    <row r="12445" spans="1:2" x14ac:dyDescent="0.25">
      <c r="A12445" s="1" t="s">
        <v>12892</v>
      </c>
      <c r="B12445" s="124">
        <v>438.29</v>
      </c>
    </row>
    <row r="12446" spans="1:2" x14ac:dyDescent="0.25">
      <c r="A12446" s="1" t="s">
        <v>12893</v>
      </c>
      <c r="B12446" s="124">
        <v>438.29</v>
      </c>
    </row>
    <row r="12447" spans="1:2" x14ac:dyDescent="0.25">
      <c r="A12447" s="1" t="s">
        <v>12894</v>
      </c>
      <c r="B12447" s="124">
        <v>102.37</v>
      </c>
    </row>
    <row r="12448" spans="1:2" x14ac:dyDescent="0.25">
      <c r="A12448" s="1" t="s">
        <v>12895</v>
      </c>
      <c r="B12448" s="124">
        <v>102.37</v>
      </c>
    </row>
    <row r="12449" spans="1:2" x14ac:dyDescent="0.25">
      <c r="A12449" s="1" t="s">
        <v>12896</v>
      </c>
      <c r="B12449" s="124">
        <v>731.37</v>
      </c>
    </row>
    <row r="12450" spans="1:2" x14ac:dyDescent="0.25">
      <c r="A12450" s="1" t="s">
        <v>12897</v>
      </c>
      <c r="B12450" s="124">
        <v>731.37</v>
      </c>
    </row>
    <row r="12451" spans="1:2" x14ac:dyDescent="0.25">
      <c r="A12451" s="1" t="s">
        <v>12898</v>
      </c>
      <c r="B12451" s="124">
        <v>194.11</v>
      </c>
    </row>
    <row r="12452" spans="1:2" x14ac:dyDescent="0.25">
      <c r="A12452" s="1" t="s">
        <v>12899</v>
      </c>
      <c r="B12452" s="124">
        <v>194.11</v>
      </c>
    </row>
    <row r="12453" spans="1:2" x14ac:dyDescent="0.25">
      <c r="A12453" s="1" t="s">
        <v>12900</v>
      </c>
      <c r="B12453" s="124">
        <v>96.02</v>
      </c>
    </row>
    <row r="12454" spans="1:2" x14ac:dyDescent="0.25">
      <c r="A12454" s="1" t="s">
        <v>12901</v>
      </c>
      <c r="B12454" s="124">
        <v>96.02</v>
      </c>
    </row>
    <row r="12455" spans="1:2" x14ac:dyDescent="0.25">
      <c r="A12455" s="1" t="s">
        <v>12902</v>
      </c>
      <c r="B12455" s="124">
        <v>79.25</v>
      </c>
    </row>
    <row r="12456" spans="1:2" x14ac:dyDescent="0.25">
      <c r="A12456" s="1" t="s">
        <v>12903</v>
      </c>
      <c r="B12456" s="124">
        <v>79.25</v>
      </c>
    </row>
    <row r="12457" spans="1:2" x14ac:dyDescent="0.25">
      <c r="A12457" s="1" t="s">
        <v>12904</v>
      </c>
      <c r="B12457" s="124">
        <v>104.77</v>
      </c>
    </row>
    <row r="12458" spans="1:2" x14ac:dyDescent="0.25">
      <c r="A12458" s="1" t="s">
        <v>12905</v>
      </c>
      <c r="B12458" s="124">
        <v>104.77</v>
      </c>
    </row>
    <row r="12459" spans="1:2" x14ac:dyDescent="0.25">
      <c r="A12459" s="1" t="s">
        <v>12906</v>
      </c>
      <c r="B12459" s="124">
        <v>506.98</v>
      </c>
    </row>
    <row r="12460" spans="1:2" x14ac:dyDescent="0.25">
      <c r="A12460" s="1" t="s">
        <v>12907</v>
      </c>
      <c r="B12460" s="124">
        <v>506.98</v>
      </c>
    </row>
    <row r="12461" spans="1:2" x14ac:dyDescent="0.25">
      <c r="A12461" s="1" t="s">
        <v>12908</v>
      </c>
      <c r="B12461" s="124">
        <v>429.3</v>
      </c>
    </row>
    <row r="12462" spans="1:2" x14ac:dyDescent="0.25">
      <c r="A12462" s="1" t="s">
        <v>12909</v>
      </c>
      <c r="B12462" s="124">
        <v>429.3</v>
      </c>
    </row>
    <row r="12463" spans="1:2" x14ac:dyDescent="0.25">
      <c r="A12463" s="1" t="s">
        <v>12910</v>
      </c>
      <c r="B12463" s="124">
        <v>707.06</v>
      </c>
    </row>
    <row r="12464" spans="1:2" x14ac:dyDescent="0.25">
      <c r="A12464" s="1" t="s">
        <v>12911</v>
      </c>
      <c r="B12464" s="124">
        <v>707.06</v>
      </c>
    </row>
    <row r="12465" spans="1:2" x14ac:dyDescent="0.25">
      <c r="A12465" s="1" t="s">
        <v>24183</v>
      </c>
      <c r="B12465" s="124">
        <v>318.97000000000003</v>
      </c>
    </row>
    <row r="12466" spans="1:2" x14ac:dyDescent="0.25">
      <c r="A12466" s="1" t="s">
        <v>24184</v>
      </c>
      <c r="B12466" s="124">
        <v>318.97000000000003</v>
      </c>
    </row>
    <row r="12467" spans="1:2" x14ac:dyDescent="0.25">
      <c r="A12467" s="1" t="s">
        <v>12912</v>
      </c>
      <c r="B12467" s="124">
        <v>1356.77</v>
      </c>
    </row>
    <row r="12468" spans="1:2" x14ac:dyDescent="0.25">
      <c r="A12468" s="1" t="s">
        <v>12913</v>
      </c>
      <c r="B12468" s="124">
        <v>1356.77</v>
      </c>
    </row>
    <row r="12469" spans="1:2" x14ac:dyDescent="0.25">
      <c r="A12469" s="1" t="s">
        <v>12914</v>
      </c>
      <c r="B12469" s="124">
        <v>1571.97</v>
      </c>
    </row>
    <row r="12470" spans="1:2" x14ac:dyDescent="0.25">
      <c r="A12470" s="1" t="s">
        <v>12915</v>
      </c>
      <c r="B12470" s="124">
        <v>1571.97</v>
      </c>
    </row>
    <row r="12471" spans="1:2" x14ac:dyDescent="0.25">
      <c r="A12471" s="1" t="s">
        <v>12916</v>
      </c>
      <c r="B12471" s="124">
        <v>28.27</v>
      </c>
    </row>
    <row r="12472" spans="1:2" x14ac:dyDescent="0.25">
      <c r="A12472" s="1" t="s">
        <v>12917</v>
      </c>
      <c r="B12472" s="124">
        <v>28.27</v>
      </c>
    </row>
    <row r="12473" spans="1:2" x14ac:dyDescent="0.25">
      <c r="A12473" s="1" t="s">
        <v>12918</v>
      </c>
      <c r="B12473" s="124">
        <v>151.65</v>
      </c>
    </row>
    <row r="12474" spans="1:2" x14ac:dyDescent="0.25">
      <c r="A12474" s="1" t="s">
        <v>12919</v>
      </c>
      <c r="B12474" s="124">
        <v>151.65</v>
      </c>
    </row>
    <row r="12475" spans="1:2" x14ac:dyDescent="0.25">
      <c r="A12475" s="1" t="s">
        <v>12920</v>
      </c>
      <c r="B12475" s="124">
        <v>62.39</v>
      </c>
    </row>
    <row r="12476" spans="1:2" x14ac:dyDescent="0.25">
      <c r="A12476" s="1" t="s">
        <v>12921</v>
      </c>
      <c r="B12476" s="124">
        <v>62.39</v>
      </c>
    </row>
    <row r="12477" spans="1:2" x14ac:dyDescent="0.25">
      <c r="A12477" s="1" t="s">
        <v>12922</v>
      </c>
      <c r="B12477" s="124">
        <v>38.64</v>
      </c>
    </row>
    <row r="12478" spans="1:2" x14ac:dyDescent="0.25">
      <c r="A12478" s="1" t="s">
        <v>12923</v>
      </c>
      <c r="B12478" s="124">
        <v>38.64</v>
      </c>
    </row>
    <row r="12479" spans="1:2" x14ac:dyDescent="0.25">
      <c r="A12479" s="1" t="s">
        <v>12924</v>
      </c>
      <c r="B12479" s="124">
        <v>418.04</v>
      </c>
    </row>
    <row r="12480" spans="1:2" x14ac:dyDescent="0.25">
      <c r="A12480" s="1" t="s">
        <v>12925</v>
      </c>
      <c r="B12480" s="124">
        <v>418.04</v>
      </c>
    </row>
    <row r="12481" spans="1:2" x14ac:dyDescent="0.25">
      <c r="A12481" s="1" t="s">
        <v>12926</v>
      </c>
      <c r="B12481" s="124">
        <v>43.7</v>
      </c>
    </row>
    <row r="12482" spans="1:2" x14ac:dyDescent="0.25">
      <c r="A12482" s="1" t="s">
        <v>12927</v>
      </c>
      <c r="B12482" s="124">
        <v>43.7</v>
      </c>
    </row>
    <row r="12483" spans="1:2" x14ac:dyDescent="0.25">
      <c r="A12483" s="1" t="s">
        <v>12928</v>
      </c>
      <c r="B12483" s="124">
        <v>135.91</v>
      </c>
    </row>
    <row r="12484" spans="1:2" x14ac:dyDescent="0.25">
      <c r="A12484" s="1" t="s">
        <v>12929</v>
      </c>
      <c r="B12484" s="124">
        <v>135.91</v>
      </c>
    </row>
    <row r="12485" spans="1:2" x14ac:dyDescent="0.25">
      <c r="A12485" s="1" t="s">
        <v>12930</v>
      </c>
      <c r="B12485" s="124">
        <v>117.77</v>
      </c>
    </row>
    <row r="12486" spans="1:2" x14ac:dyDescent="0.25">
      <c r="A12486" s="1" t="s">
        <v>12931</v>
      </c>
      <c r="B12486" s="124">
        <v>117.77</v>
      </c>
    </row>
    <row r="12487" spans="1:2" x14ac:dyDescent="0.25">
      <c r="A12487" s="1" t="s">
        <v>12932</v>
      </c>
      <c r="B12487" s="124">
        <v>145.47</v>
      </c>
    </row>
    <row r="12488" spans="1:2" x14ac:dyDescent="0.25">
      <c r="A12488" s="1" t="s">
        <v>12933</v>
      </c>
      <c r="B12488" s="124">
        <v>145.47</v>
      </c>
    </row>
    <row r="12489" spans="1:2" x14ac:dyDescent="0.25">
      <c r="A12489" s="1" t="s">
        <v>12934</v>
      </c>
      <c r="B12489" s="124">
        <v>210.87</v>
      </c>
    </row>
    <row r="12490" spans="1:2" x14ac:dyDescent="0.25">
      <c r="A12490" s="1" t="s">
        <v>12935</v>
      </c>
      <c r="B12490" s="124">
        <v>210.87</v>
      </c>
    </row>
    <row r="12491" spans="1:2" x14ac:dyDescent="0.25">
      <c r="A12491" s="1" t="s">
        <v>12936</v>
      </c>
      <c r="B12491" s="124">
        <v>267</v>
      </c>
    </row>
    <row r="12492" spans="1:2" x14ac:dyDescent="0.25">
      <c r="A12492" s="1" t="s">
        <v>12937</v>
      </c>
      <c r="B12492" s="124">
        <v>267</v>
      </c>
    </row>
    <row r="12493" spans="1:2" x14ac:dyDescent="0.25">
      <c r="A12493" s="1" t="s">
        <v>12938</v>
      </c>
      <c r="B12493" s="124">
        <v>352.42</v>
      </c>
    </row>
    <row r="12494" spans="1:2" x14ac:dyDescent="0.25">
      <c r="A12494" s="1" t="s">
        <v>12939</v>
      </c>
      <c r="B12494" s="124">
        <v>352.42</v>
      </c>
    </row>
    <row r="12495" spans="1:2" x14ac:dyDescent="0.25">
      <c r="A12495" s="1" t="s">
        <v>12940</v>
      </c>
      <c r="B12495" s="124">
        <v>511.06</v>
      </c>
    </row>
    <row r="12496" spans="1:2" x14ac:dyDescent="0.25">
      <c r="A12496" s="1" t="s">
        <v>12941</v>
      </c>
      <c r="B12496" s="124">
        <v>511.06</v>
      </c>
    </row>
    <row r="12497" spans="1:2" x14ac:dyDescent="0.25">
      <c r="A12497" s="1" t="s">
        <v>12942</v>
      </c>
      <c r="B12497" s="124">
        <v>680.44</v>
      </c>
    </row>
    <row r="12498" spans="1:2" x14ac:dyDescent="0.25">
      <c r="A12498" s="1" t="s">
        <v>12943</v>
      </c>
      <c r="B12498" s="124">
        <v>680.44</v>
      </c>
    </row>
    <row r="12499" spans="1:2" x14ac:dyDescent="0.25">
      <c r="A12499" s="1" t="s">
        <v>12944</v>
      </c>
      <c r="B12499" s="124">
        <v>1074.8800000000001</v>
      </c>
    </row>
    <row r="12500" spans="1:2" x14ac:dyDescent="0.25">
      <c r="A12500" s="1" t="s">
        <v>12945</v>
      </c>
      <c r="B12500" s="124">
        <v>1074.8800000000001</v>
      </c>
    </row>
    <row r="12501" spans="1:2" x14ac:dyDescent="0.25">
      <c r="A12501" s="1" t="s">
        <v>12946</v>
      </c>
      <c r="B12501" s="124">
        <v>296.7</v>
      </c>
    </row>
    <row r="12502" spans="1:2" x14ac:dyDescent="0.25">
      <c r="A12502" s="1" t="s">
        <v>12947</v>
      </c>
      <c r="B12502" s="124">
        <v>296.7</v>
      </c>
    </row>
    <row r="12503" spans="1:2" x14ac:dyDescent="0.25">
      <c r="A12503" s="1" t="s">
        <v>12948</v>
      </c>
      <c r="B12503" s="124">
        <v>156.96</v>
      </c>
    </row>
    <row r="12504" spans="1:2" x14ac:dyDescent="0.25">
      <c r="A12504" s="1" t="s">
        <v>12949</v>
      </c>
      <c r="B12504" s="124">
        <v>156.96</v>
      </c>
    </row>
    <row r="12505" spans="1:2" x14ac:dyDescent="0.25">
      <c r="A12505" s="1" t="s">
        <v>12950</v>
      </c>
      <c r="B12505" s="124">
        <v>203.72</v>
      </c>
    </row>
    <row r="12506" spans="1:2" x14ac:dyDescent="0.25">
      <c r="A12506" s="1" t="s">
        <v>12951</v>
      </c>
      <c r="B12506" s="124">
        <v>203.72</v>
      </c>
    </row>
    <row r="12507" spans="1:2" x14ac:dyDescent="0.25">
      <c r="A12507" s="1" t="s">
        <v>12952</v>
      </c>
      <c r="B12507" s="124">
        <v>796.26</v>
      </c>
    </row>
    <row r="12508" spans="1:2" x14ac:dyDescent="0.25">
      <c r="A12508" s="1" t="s">
        <v>12953</v>
      </c>
      <c r="B12508" s="124">
        <v>796.26</v>
      </c>
    </row>
    <row r="12509" spans="1:2" x14ac:dyDescent="0.25">
      <c r="A12509" s="1" t="s">
        <v>12954</v>
      </c>
      <c r="B12509" s="124">
        <v>343.98</v>
      </c>
    </row>
    <row r="12510" spans="1:2" x14ac:dyDescent="0.25">
      <c r="A12510" s="1" t="s">
        <v>12955</v>
      </c>
      <c r="B12510" s="124">
        <v>343.98</v>
      </c>
    </row>
    <row r="12511" spans="1:2" x14ac:dyDescent="0.25">
      <c r="A12511" s="1" t="s">
        <v>12956</v>
      </c>
      <c r="B12511" s="124">
        <v>343.98</v>
      </c>
    </row>
    <row r="12512" spans="1:2" x14ac:dyDescent="0.25">
      <c r="A12512" s="1" t="s">
        <v>12957</v>
      </c>
      <c r="B12512" s="124">
        <v>343.98</v>
      </c>
    </row>
    <row r="12513" spans="1:2" x14ac:dyDescent="0.25">
      <c r="A12513" s="1" t="s">
        <v>12958</v>
      </c>
      <c r="B12513" s="124">
        <v>36.799999999999997</v>
      </c>
    </row>
    <row r="12514" spans="1:2" x14ac:dyDescent="0.25">
      <c r="A12514" s="1" t="s">
        <v>12959</v>
      </c>
      <c r="B12514" s="124">
        <v>36.799999999999997</v>
      </c>
    </row>
    <row r="12515" spans="1:2" x14ac:dyDescent="0.25">
      <c r="A12515" s="1" t="s">
        <v>12960</v>
      </c>
      <c r="B12515" s="124">
        <v>409.79</v>
      </c>
    </row>
    <row r="12516" spans="1:2" x14ac:dyDescent="0.25">
      <c r="A12516" s="1" t="s">
        <v>12961</v>
      </c>
      <c r="B12516" s="124">
        <v>409.79</v>
      </c>
    </row>
    <row r="12517" spans="1:2" x14ac:dyDescent="0.25">
      <c r="A12517" s="1" t="s">
        <v>12962</v>
      </c>
      <c r="B12517" s="124">
        <v>36.799999999999997</v>
      </c>
    </row>
    <row r="12518" spans="1:2" x14ac:dyDescent="0.25">
      <c r="A12518" s="1" t="s">
        <v>12963</v>
      </c>
      <c r="B12518" s="124">
        <v>36.799999999999997</v>
      </c>
    </row>
    <row r="12519" spans="1:2" x14ac:dyDescent="0.25">
      <c r="A12519" s="1" t="s">
        <v>12964</v>
      </c>
      <c r="B12519" s="124">
        <v>686.64</v>
      </c>
    </row>
    <row r="12520" spans="1:2" x14ac:dyDescent="0.25">
      <c r="A12520" s="1" t="s">
        <v>12965</v>
      </c>
      <c r="B12520" s="124">
        <v>686.64</v>
      </c>
    </row>
    <row r="12521" spans="1:2" x14ac:dyDescent="0.25">
      <c r="A12521" s="1" t="s">
        <v>12966</v>
      </c>
      <c r="B12521" s="124">
        <v>115</v>
      </c>
    </row>
    <row r="12522" spans="1:2" x14ac:dyDescent="0.25">
      <c r="A12522" s="1" t="s">
        <v>12967</v>
      </c>
      <c r="B12522" s="124">
        <v>115</v>
      </c>
    </row>
    <row r="12523" spans="1:2" x14ac:dyDescent="0.25">
      <c r="A12523" s="1" t="s">
        <v>12968</v>
      </c>
      <c r="B12523" s="124">
        <v>22.4</v>
      </c>
    </row>
    <row r="12524" spans="1:2" x14ac:dyDescent="0.25">
      <c r="A12524" s="1" t="s">
        <v>12969</v>
      </c>
      <c r="B12524" s="124">
        <v>22.4</v>
      </c>
    </row>
    <row r="12525" spans="1:2" x14ac:dyDescent="0.25">
      <c r="A12525" s="1" t="s">
        <v>12970</v>
      </c>
      <c r="B12525" s="124">
        <v>7.98</v>
      </c>
    </row>
    <row r="12526" spans="1:2" x14ac:dyDescent="0.25">
      <c r="A12526" s="1" t="s">
        <v>12971</v>
      </c>
      <c r="B12526" s="124">
        <v>7.98</v>
      </c>
    </row>
    <row r="12527" spans="1:2" x14ac:dyDescent="0.25">
      <c r="A12527" s="1" t="s">
        <v>12972</v>
      </c>
      <c r="B12527" s="124">
        <v>10.199999999999999</v>
      </c>
    </row>
    <row r="12528" spans="1:2" x14ac:dyDescent="0.25">
      <c r="A12528" s="1" t="s">
        <v>12973</v>
      </c>
      <c r="B12528" s="124">
        <v>10.199999999999999</v>
      </c>
    </row>
    <row r="12529" spans="1:2" x14ac:dyDescent="0.25">
      <c r="A12529" s="1" t="s">
        <v>12974</v>
      </c>
      <c r="B12529" s="124">
        <v>151</v>
      </c>
    </row>
    <row r="12530" spans="1:2" x14ac:dyDescent="0.25">
      <c r="A12530" s="1" t="s">
        <v>12975</v>
      </c>
      <c r="B12530" s="124">
        <v>151</v>
      </c>
    </row>
    <row r="12531" spans="1:2" x14ac:dyDescent="0.25">
      <c r="A12531" s="1" t="s">
        <v>12976</v>
      </c>
      <c r="B12531" s="124">
        <v>45.3</v>
      </c>
    </row>
    <row r="12532" spans="1:2" x14ac:dyDescent="0.25">
      <c r="A12532" s="1" t="s">
        <v>12977</v>
      </c>
      <c r="B12532" s="124">
        <v>45.3</v>
      </c>
    </row>
    <row r="12533" spans="1:2" x14ac:dyDescent="0.25">
      <c r="A12533" s="1" t="s">
        <v>12978</v>
      </c>
      <c r="B12533" s="124">
        <v>55</v>
      </c>
    </row>
    <row r="12534" spans="1:2" x14ac:dyDescent="0.25">
      <c r="A12534" s="1" t="s">
        <v>12979</v>
      </c>
      <c r="B12534" s="124">
        <v>55</v>
      </c>
    </row>
    <row r="12535" spans="1:2" x14ac:dyDescent="0.25">
      <c r="A12535" s="1" t="s">
        <v>12980</v>
      </c>
      <c r="B12535" s="124">
        <v>11.5</v>
      </c>
    </row>
    <row r="12536" spans="1:2" x14ac:dyDescent="0.25">
      <c r="A12536" s="1" t="s">
        <v>12981</v>
      </c>
      <c r="B12536" s="124">
        <v>11.5</v>
      </c>
    </row>
    <row r="12537" spans="1:2" x14ac:dyDescent="0.25">
      <c r="A12537" s="1" t="s">
        <v>12982</v>
      </c>
      <c r="B12537" s="124">
        <v>34.74</v>
      </c>
    </row>
    <row r="12538" spans="1:2" x14ac:dyDescent="0.25">
      <c r="A12538" s="1" t="s">
        <v>12983</v>
      </c>
      <c r="B12538" s="124">
        <v>34.74</v>
      </c>
    </row>
    <row r="12539" spans="1:2" x14ac:dyDescent="0.25">
      <c r="A12539" s="1" t="s">
        <v>12984</v>
      </c>
      <c r="B12539" s="124">
        <v>13.76</v>
      </c>
    </row>
    <row r="12540" spans="1:2" x14ac:dyDescent="0.25">
      <c r="A12540" s="1" t="s">
        <v>12985</v>
      </c>
      <c r="B12540" s="124">
        <v>13.76</v>
      </c>
    </row>
    <row r="12541" spans="1:2" x14ac:dyDescent="0.25">
      <c r="A12541" s="1" t="s">
        <v>12986</v>
      </c>
      <c r="B12541" s="124">
        <v>43.41</v>
      </c>
    </row>
    <row r="12542" spans="1:2" x14ac:dyDescent="0.25">
      <c r="A12542" s="1" t="s">
        <v>12987</v>
      </c>
      <c r="B12542" s="124">
        <v>43.41</v>
      </c>
    </row>
    <row r="12543" spans="1:2" x14ac:dyDescent="0.25">
      <c r="A12543" s="1" t="s">
        <v>12988</v>
      </c>
      <c r="B12543" s="124">
        <v>24.86</v>
      </c>
    </row>
    <row r="12544" spans="1:2" x14ac:dyDescent="0.25">
      <c r="A12544" s="1" t="s">
        <v>12989</v>
      </c>
      <c r="B12544" s="124">
        <v>24.86</v>
      </c>
    </row>
    <row r="12545" spans="1:2" x14ac:dyDescent="0.25">
      <c r="A12545" s="1" t="s">
        <v>12990</v>
      </c>
      <c r="B12545" s="124">
        <v>37.61</v>
      </c>
    </row>
    <row r="12546" spans="1:2" x14ac:dyDescent="0.25">
      <c r="A12546" s="1" t="s">
        <v>12991</v>
      </c>
      <c r="B12546" s="124">
        <v>37.61</v>
      </c>
    </row>
    <row r="12547" spans="1:2" x14ac:dyDescent="0.25">
      <c r="A12547" s="1" t="s">
        <v>12992</v>
      </c>
      <c r="B12547" s="124">
        <v>4.3</v>
      </c>
    </row>
    <row r="12548" spans="1:2" x14ac:dyDescent="0.25">
      <c r="A12548" s="1" t="s">
        <v>12993</v>
      </c>
      <c r="B12548" s="124">
        <v>4.3</v>
      </c>
    </row>
    <row r="12549" spans="1:2" x14ac:dyDescent="0.25">
      <c r="A12549" s="1" t="s">
        <v>12994</v>
      </c>
      <c r="B12549" s="124">
        <v>8.7899999999999991</v>
      </c>
    </row>
    <row r="12550" spans="1:2" x14ac:dyDescent="0.25">
      <c r="A12550" s="1" t="s">
        <v>12995</v>
      </c>
      <c r="B12550" s="124">
        <v>8.7899999999999991</v>
      </c>
    </row>
    <row r="12551" spans="1:2" x14ac:dyDescent="0.25">
      <c r="A12551" s="1" t="s">
        <v>12996</v>
      </c>
      <c r="B12551" s="124">
        <v>14.31</v>
      </c>
    </row>
    <row r="12552" spans="1:2" x14ac:dyDescent="0.25">
      <c r="A12552" s="1" t="s">
        <v>12997</v>
      </c>
      <c r="B12552" s="124">
        <v>14.31</v>
      </c>
    </row>
    <row r="12553" spans="1:2" x14ac:dyDescent="0.25">
      <c r="A12553" s="1" t="s">
        <v>12998</v>
      </c>
      <c r="B12553" s="124">
        <v>51.45</v>
      </c>
    </row>
    <row r="12554" spans="1:2" x14ac:dyDescent="0.25">
      <c r="A12554" s="1" t="s">
        <v>12999</v>
      </c>
      <c r="B12554" s="124">
        <v>51.45</v>
      </c>
    </row>
    <row r="12555" spans="1:2" x14ac:dyDescent="0.25">
      <c r="A12555" s="1" t="s">
        <v>13000</v>
      </c>
      <c r="B12555" s="124">
        <v>9.32</v>
      </c>
    </row>
    <row r="12556" spans="1:2" x14ac:dyDescent="0.25">
      <c r="A12556" s="1" t="s">
        <v>13001</v>
      </c>
      <c r="B12556" s="124">
        <v>9.32</v>
      </c>
    </row>
    <row r="12557" spans="1:2" x14ac:dyDescent="0.25">
      <c r="A12557" s="1" t="s">
        <v>13002</v>
      </c>
      <c r="B12557" s="124">
        <v>57.2</v>
      </c>
    </row>
    <row r="12558" spans="1:2" x14ac:dyDescent="0.25">
      <c r="A12558" s="1" t="s">
        <v>13003</v>
      </c>
      <c r="B12558" s="124">
        <v>57.2</v>
      </c>
    </row>
    <row r="12559" spans="1:2" x14ac:dyDescent="0.25">
      <c r="A12559" s="1" t="s">
        <v>13004</v>
      </c>
      <c r="B12559" s="124">
        <v>5.47</v>
      </c>
    </row>
    <row r="12560" spans="1:2" x14ac:dyDescent="0.25">
      <c r="A12560" s="1" t="s">
        <v>13005</v>
      </c>
      <c r="B12560" s="124">
        <v>5.47</v>
      </c>
    </row>
    <row r="12561" spans="1:2" x14ac:dyDescent="0.25">
      <c r="A12561" s="1" t="s">
        <v>13006</v>
      </c>
      <c r="B12561" s="124">
        <v>6.38</v>
      </c>
    </row>
    <row r="12562" spans="1:2" x14ac:dyDescent="0.25">
      <c r="A12562" s="1" t="s">
        <v>13007</v>
      </c>
      <c r="B12562" s="124">
        <v>6.38</v>
      </c>
    </row>
    <row r="12563" spans="1:2" x14ac:dyDescent="0.25">
      <c r="A12563" s="1" t="s">
        <v>13008</v>
      </c>
      <c r="B12563" s="124">
        <v>58.8</v>
      </c>
    </row>
    <row r="12564" spans="1:2" x14ac:dyDescent="0.25">
      <c r="A12564" s="1" t="s">
        <v>13009</v>
      </c>
      <c r="B12564" s="124">
        <v>58.8</v>
      </c>
    </row>
    <row r="12565" spans="1:2" x14ac:dyDescent="0.25">
      <c r="A12565" s="1" t="s">
        <v>13010</v>
      </c>
      <c r="B12565" s="124">
        <v>51.29</v>
      </c>
    </row>
    <row r="12566" spans="1:2" x14ac:dyDescent="0.25">
      <c r="A12566" s="1" t="s">
        <v>13011</v>
      </c>
      <c r="B12566" s="124">
        <v>51.29</v>
      </c>
    </row>
    <row r="12567" spans="1:2" x14ac:dyDescent="0.25">
      <c r="A12567" s="1" t="s">
        <v>13012</v>
      </c>
      <c r="B12567" s="124">
        <v>102.37</v>
      </c>
    </row>
    <row r="12568" spans="1:2" x14ac:dyDescent="0.25">
      <c r="A12568" s="1" t="s">
        <v>13013</v>
      </c>
      <c r="B12568" s="124">
        <v>102.37</v>
      </c>
    </row>
    <row r="12569" spans="1:2" x14ac:dyDescent="0.25">
      <c r="A12569" s="1" t="s">
        <v>13014</v>
      </c>
      <c r="B12569" s="124">
        <v>15.18</v>
      </c>
    </row>
    <row r="12570" spans="1:2" x14ac:dyDescent="0.25">
      <c r="A12570" s="1" t="s">
        <v>13015</v>
      </c>
      <c r="B12570" s="124">
        <v>15.18</v>
      </c>
    </row>
    <row r="12571" spans="1:2" x14ac:dyDescent="0.25">
      <c r="A12571" s="1" t="s">
        <v>13016</v>
      </c>
      <c r="B12571" s="124">
        <v>55.51</v>
      </c>
    </row>
    <row r="12572" spans="1:2" x14ac:dyDescent="0.25">
      <c r="A12572" s="1" t="s">
        <v>13017</v>
      </c>
      <c r="B12572" s="124">
        <v>55.51</v>
      </c>
    </row>
    <row r="12573" spans="1:2" x14ac:dyDescent="0.25">
      <c r="A12573" s="1" t="s">
        <v>13018</v>
      </c>
      <c r="B12573" s="124">
        <v>93.52</v>
      </c>
    </row>
    <row r="12574" spans="1:2" x14ac:dyDescent="0.25">
      <c r="A12574" s="1" t="s">
        <v>13019</v>
      </c>
      <c r="B12574" s="124">
        <v>93.52</v>
      </c>
    </row>
    <row r="12575" spans="1:2" x14ac:dyDescent="0.25">
      <c r="A12575" s="1" t="s">
        <v>13020</v>
      </c>
      <c r="B12575" s="124">
        <v>5.63</v>
      </c>
    </row>
    <row r="12576" spans="1:2" x14ac:dyDescent="0.25">
      <c r="A12576" s="1" t="s">
        <v>13021</v>
      </c>
      <c r="B12576" s="124">
        <v>5.63</v>
      </c>
    </row>
    <row r="12577" spans="1:2" x14ac:dyDescent="0.25">
      <c r="A12577" s="1" t="s">
        <v>13022</v>
      </c>
      <c r="B12577" s="124">
        <v>8.0299999999999994</v>
      </c>
    </row>
    <row r="12578" spans="1:2" x14ac:dyDescent="0.25">
      <c r="A12578" s="1" t="s">
        <v>13023</v>
      </c>
      <c r="B12578" s="124">
        <v>8.0299999999999994</v>
      </c>
    </row>
    <row r="12579" spans="1:2" x14ac:dyDescent="0.25">
      <c r="A12579" s="1" t="s">
        <v>13024</v>
      </c>
      <c r="B12579" s="124">
        <v>48.67</v>
      </c>
    </row>
    <row r="12580" spans="1:2" x14ac:dyDescent="0.25">
      <c r="A12580" s="1" t="s">
        <v>13025</v>
      </c>
      <c r="B12580" s="124">
        <v>48.67</v>
      </c>
    </row>
    <row r="12581" spans="1:2" x14ac:dyDescent="0.25">
      <c r="A12581" s="1" t="s">
        <v>13026</v>
      </c>
      <c r="B12581" s="124">
        <v>27.21</v>
      </c>
    </row>
    <row r="12582" spans="1:2" x14ac:dyDescent="0.25">
      <c r="A12582" s="1" t="s">
        <v>13027</v>
      </c>
      <c r="B12582" s="124">
        <v>27.21</v>
      </c>
    </row>
    <row r="12583" spans="1:2" x14ac:dyDescent="0.25">
      <c r="A12583" s="1" t="s">
        <v>13028</v>
      </c>
      <c r="B12583" s="124">
        <v>161.6</v>
      </c>
    </row>
    <row r="12584" spans="1:2" x14ac:dyDescent="0.25">
      <c r="A12584" s="1" t="s">
        <v>13029</v>
      </c>
      <c r="B12584" s="124">
        <v>161.6</v>
      </c>
    </row>
    <row r="12585" spans="1:2" x14ac:dyDescent="0.25">
      <c r="A12585" s="1" t="s">
        <v>13030</v>
      </c>
      <c r="B12585" s="124">
        <v>143.06</v>
      </c>
    </row>
    <row r="12586" spans="1:2" x14ac:dyDescent="0.25">
      <c r="A12586" s="1" t="s">
        <v>13031</v>
      </c>
      <c r="B12586" s="124">
        <v>143.06</v>
      </c>
    </row>
    <row r="12587" spans="1:2" x14ac:dyDescent="0.25">
      <c r="A12587" s="1" t="s">
        <v>13032</v>
      </c>
      <c r="B12587" s="124">
        <v>185.19</v>
      </c>
    </row>
    <row r="12588" spans="1:2" x14ac:dyDescent="0.25">
      <c r="A12588" s="1" t="s">
        <v>13033</v>
      </c>
      <c r="B12588" s="124">
        <v>185.19</v>
      </c>
    </row>
    <row r="12589" spans="1:2" x14ac:dyDescent="0.25">
      <c r="A12589" s="1" t="s">
        <v>13034</v>
      </c>
      <c r="B12589" s="124">
        <v>7.82</v>
      </c>
    </row>
    <row r="12590" spans="1:2" x14ac:dyDescent="0.25">
      <c r="A12590" s="1" t="s">
        <v>13036</v>
      </c>
      <c r="B12590" s="124">
        <v>7.82</v>
      </c>
    </row>
    <row r="12591" spans="1:2" x14ac:dyDescent="0.25">
      <c r="A12591" s="1" t="s">
        <v>13037</v>
      </c>
      <c r="B12591" s="124">
        <v>23.75</v>
      </c>
    </row>
    <row r="12592" spans="1:2" x14ac:dyDescent="0.25">
      <c r="A12592" s="1" t="s">
        <v>13039</v>
      </c>
      <c r="B12592" s="124">
        <v>23.75</v>
      </c>
    </row>
    <row r="12593" spans="1:2" x14ac:dyDescent="0.25">
      <c r="A12593" s="1" t="s">
        <v>13040</v>
      </c>
      <c r="B12593" s="124">
        <v>36.049999999999997</v>
      </c>
    </row>
    <row r="12594" spans="1:2" x14ac:dyDescent="0.25">
      <c r="A12594" s="1" t="s">
        <v>13042</v>
      </c>
      <c r="B12594" s="124">
        <v>36.049999999999997</v>
      </c>
    </row>
    <row r="12595" spans="1:2" x14ac:dyDescent="0.25">
      <c r="A12595" s="1" t="s">
        <v>13043</v>
      </c>
      <c r="B12595" s="124">
        <v>21.04</v>
      </c>
    </row>
    <row r="12596" spans="1:2" x14ac:dyDescent="0.25">
      <c r="A12596" s="1" t="s">
        <v>13044</v>
      </c>
      <c r="B12596" s="124">
        <v>21.04</v>
      </c>
    </row>
    <row r="12597" spans="1:2" x14ac:dyDescent="0.25">
      <c r="A12597" s="1" t="s">
        <v>13045</v>
      </c>
      <c r="B12597" s="124">
        <v>34.93</v>
      </c>
    </row>
    <row r="12598" spans="1:2" x14ac:dyDescent="0.25">
      <c r="A12598" s="1" t="s">
        <v>13046</v>
      </c>
      <c r="B12598" s="124">
        <v>34.93</v>
      </c>
    </row>
    <row r="12599" spans="1:2" x14ac:dyDescent="0.25">
      <c r="A12599" s="1" t="s">
        <v>13047</v>
      </c>
      <c r="B12599" s="124">
        <v>34.71</v>
      </c>
    </row>
    <row r="12600" spans="1:2" x14ac:dyDescent="0.25">
      <c r="A12600" s="1" t="s">
        <v>13048</v>
      </c>
      <c r="B12600" s="124">
        <v>34.71</v>
      </c>
    </row>
    <row r="12601" spans="1:2" x14ac:dyDescent="0.25">
      <c r="A12601" s="1" t="s">
        <v>13049</v>
      </c>
      <c r="B12601" s="124">
        <v>7.34</v>
      </c>
    </row>
    <row r="12602" spans="1:2" x14ac:dyDescent="0.25">
      <c r="A12602" s="1" t="s">
        <v>13051</v>
      </c>
      <c r="B12602" s="124">
        <v>7.34</v>
      </c>
    </row>
    <row r="12603" spans="1:2" x14ac:dyDescent="0.25">
      <c r="A12603" s="1" t="s">
        <v>13052</v>
      </c>
      <c r="B12603" s="124">
        <v>174.4</v>
      </c>
    </row>
    <row r="12604" spans="1:2" x14ac:dyDescent="0.25">
      <c r="A12604" s="1" t="s">
        <v>13053</v>
      </c>
      <c r="B12604" s="124">
        <v>174.4</v>
      </c>
    </row>
    <row r="12605" spans="1:2" x14ac:dyDescent="0.25">
      <c r="A12605" s="1" t="s">
        <v>13054</v>
      </c>
      <c r="B12605" s="124">
        <v>1.75</v>
      </c>
    </row>
    <row r="12606" spans="1:2" x14ac:dyDescent="0.25">
      <c r="A12606" s="1" t="s">
        <v>13056</v>
      </c>
      <c r="B12606" s="124">
        <v>1.75</v>
      </c>
    </row>
    <row r="12607" spans="1:2" x14ac:dyDescent="0.25">
      <c r="A12607" s="1" t="s">
        <v>13057</v>
      </c>
      <c r="B12607" s="124">
        <v>18.440000000000001</v>
      </c>
    </row>
    <row r="12608" spans="1:2" x14ac:dyDescent="0.25">
      <c r="A12608" s="1" t="s">
        <v>13058</v>
      </c>
      <c r="B12608" s="124">
        <v>18.440000000000001</v>
      </c>
    </row>
    <row r="12609" spans="1:2" x14ac:dyDescent="0.25">
      <c r="A12609" s="1" t="s">
        <v>13059</v>
      </c>
      <c r="B12609" s="124">
        <v>5.22</v>
      </c>
    </row>
    <row r="12610" spans="1:2" x14ac:dyDescent="0.25">
      <c r="A12610" s="1" t="s">
        <v>13060</v>
      </c>
      <c r="B12610" s="124">
        <v>5.22</v>
      </c>
    </row>
    <row r="12611" spans="1:2" x14ac:dyDescent="0.25">
      <c r="A12611" s="1" t="s">
        <v>13061</v>
      </c>
      <c r="B12611" s="124">
        <v>26.36</v>
      </c>
    </row>
    <row r="12612" spans="1:2" x14ac:dyDescent="0.25">
      <c r="A12612" s="1" t="s">
        <v>13062</v>
      </c>
      <c r="B12612" s="124">
        <v>26.36</v>
      </c>
    </row>
    <row r="12613" spans="1:2" x14ac:dyDescent="0.25">
      <c r="A12613" s="1" t="s">
        <v>13063</v>
      </c>
      <c r="B12613" s="124">
        <v>41.36</v>
      </c>
    </row>
    <row r="12614" spans="1:2" x14ac:dyDescent="0.25">
      <c r="A12614" s="1" t="s">
        <v>13064</v>
      </c>
      <c r="B12614" s="124">
        <v>41.36</v>
      </c>
    </row>
    <row r="12615" spans="1:2" x14ac:dyDescent="0.25">
      <c r="A12615" s="1" t="s">
        <v>13065</v>
      </c>
      <c r="B12615" s="124">
        <v>81.66</v>
      </c>
    </row>
    <row r="12616" spans="1:2" x14ac:dyDescent="0.25">
      <c r="A12616" s="1" t="s">
        <v>13066</v>
      </c>
      <c r="B12616" s="124">
        <v>81.66</v>
      </c>
    </row>
    <row r="12617" spans="1:2" x14ac:dyDescent="0.25">
      <c r="A12617" s="1" t="s">
        <v>13067</v>
      </c>
      <c r="B12617" s="124">
        <v>44.04</v>
      </c>
    </row>
    <row r="12618" spans="1:2" x14ac:dyDescent="0.25">
      <c r="A12618" s="1" t="s">
        <v>13068</v>
      </c>
      <c r="B12618" s="124">
        <v>44.04</v>
      </c>
    </row>
    <row r="12619" spans="1:2" x14ac:dyDescent="0.25">
      <c r="A12619" s="1" t="s">
        <v>13069</v>
      </c>
      <c r="B12619" s="124">
        <v>30.86</v>
      </c>
    </row>
    <row r="12620" spans="1:2" x14ac:dyDescent="0.25">
      <c r="A12620" s="1" t="s">
        <v>13070</v>
      </c>
      <c r="B12620" s="124">
        <v>30.86</v>
      </c>
    </row>
    <row r="12621" spans="1:2" x14ac:dyDescent="0.25">
      <c r="A12621" s="1" t="s">
        <v>13071</v>
      </c>
      <c r="B12621" s="124">
        <v>89.84</v>
      </c>
    </row>
    <row r="12622" spans="1:2" x14ac:dyDescent="0.25">
      <c r="A12622" s="1" t="s">
        <v>13072</v>
      </c>
      <c r="B12622" s="124">
        <v>89.84</v>
      </c>
    </row>
    <row r="12623" spans="1:2" x14ac:dyDescent="0.25">
      <c r="A12623" s="1" t="s">
        <v>13073</v>
      </c>
      <c r="B12623" s="124">
        <v>14.28</v>
      </c>
    </row>
    <row r="12624" spans="1:2" x14ac:dyDescent="0.25">
      <c r="A12624" s="1" t="s">
        <v>13074</v>
      </c>
      <c r="B12624" s="124">
        <v>14.28</v>
      </c>
    </row>
    <row r="12625" spans="1:2" x14ac:dyDescent="0.25">
      <c r="A12625" s="1" t="s">
        <v>13075</v>
      </c>
      <c r="B12625" s="124">
        <v>26.06</v>
      </c>
    </row>
    <row r="12626" spans="1:2" x14ac:dyDescent="0.25">
      <c r="A12626" s="1" t="s">
        <v>13076</v>
      </c>
      <c r="B12626" s="124">
        <v>26.06</v>
      </c>
    </row>
    <row r="12627" spans="1:2" x14ac:dyDescent="0.25">
      <c r="A12627" s="1" t="s">
        <v>13077</v>
      </c>
      <c r="B12627" s="124">
        <v>25.65</v>
      </c>
    </row>
    <row r="12628" spans="1:2" x14ac:dyDescent="0.25">
      <c r="A12628" s="1" t="s">
        <v>13078</v>
      </c>
      <c r="B12628" s="124">
        <v>25.65</v>
      </c>
    </row>
    <row r="12629" spans="1:2" x14ac:dyDescent="0.25">
      <c r="A12629" s="1" t="s">
        <v>13079</v>
      </c>
      <c r="B12629" s="124">
        <v>14.96</v>
      </c>
    </row>
    <row r="12630" spans="1:2" x14ac:dyDescent="0.25">
      <c r="A12630" s="1" t="s">
        <v>13081</v>
      </c>
      <c r="B12630" s="124">
        <v>14.96</v>
      </c>
    </row>
    <row r="12631" spans="1:2" x14ac:dyDescent="0.25">
      <c r="A12631" s="1" t="s">
        <v>13082</v>
      </c>
      <c r="B12631" s="124">
        <v>7.4</v>
      </c>
    </row>
    <row r="12632" spans="1:2" x14ac:dyDescent="0.25">
      <c r="A12632" s="1" t="s">
        <v>13083</v>
      </c>
      <c r="B12632" s="124">
        <v>7.12</v>
      </c>
    </row>
    <row r="12633" spans="1:2" x14ac:dyDescent="0.25">
      <c r="A12633" s="1" t="s">
        <v>13084</v>
      </c>
      <c r="B12633" s="124">
        <v>3.73</v>
      </c>
    </row>
    <row r="12634" spans="1:2" x14ac:dyDescent="0.25">
      <c r="A12634" s="1" t="s">
        <v>13085</v>
      </c>
      <c r="B12634" s="124">
        <v>3.45</v>
      </c>
    </row>
    <row r="12635" spans="1:2" x14ac:dyDescent="0.25">
      <c r="A12635" s="1" t="s">
        <v>13086</v>
      </c>
      <c r="B12635" s="124">
        <v>1.22</v>
      </c>
    </row>
    <row r="12636" spans="1:2" x14ac:dyDescent="0.25">
      <c r="A12636" s="1" t="s">
        <v>13088</v>
      </c>
      <c r="B12636" s="124">
        <v>1.22</v>
      </c>
    </row>
    <row r="12637" spans="1:2" x14ac:dyDescent="0.25">
      <c r="A12637" s="1" t="s">
        <v>13089</v>
      </c>
      <c r="B12637" s="124">
        <v>23.59</v>
      </c>
    </row>
    <row r="12638" spans="1:2" x14ac:dyDescent="0.25">
      <c r="A12638" s="1" t="s">
        <v>13090</v>
      </c>
      <c r="B12638" s="124">
        <v>23.59</v>
      </c>
    </row>
    <row r="12639" spans="1:2" x14ac:dyDescent="0.25">
      <c r="A12639" s="1" t="s">
        <v>13091</v>
      </c>
      <c r="B12639" s="124">
        <v>107.92</v>
      </c>
    </row>
    <row r="12640" spans="1:2" x14ac:dyDescent="0.25">
      <c r="A12640" s="1" t="s">
        <v>13092</v>
      </c>
      <c r="B12640" s="124">
        <v>107.92</v>
      </c>
    </row>
    <row r="12641" spans="1:2" x14ac:dyDescent="0.25">
      <c r="A12641" s="1" t="s">
        <v>23789</v>
      </c>
      <c r="B12641" s="124">
        <v>416.11</v>
      </c>
    </row>
    <row r="12642" spans="1:2" x14ac:dyDescent="0.25">
      <c r="A12642" s="1" t="s">
        <v>23790</v>
      </c>
      <c r="B12642" s="124">
        <v>412.81</v>
      </c>
    </row>
    <row r="12643" spans="1:2" x14ac:dyDescent="0.25">
      <c r="A12643" s="1" t="s">
        <v>23791</v>
      </c>
      <c r="B12643" s="124">
        <v>869.87</v>
      </c>
    </row>
    <row r="12644" spans="1:2" x14ac:dyDescent="0.25">
      <c r="A12644" s="1" t="s">
        <v>23792</v>
      </c>
      <c r="B12644" s="124">
        <v>862.36</v>
      </c>
    </row>
    <row r="12645" spans="1:2" x14ac:dyDescent="0.25">
      <c r="A12645" s="1" t="s">
        <v>13093</v>
      </c>
      <c r="B12645" s="124">
        <v>970.47</v>
      </c>
    </row>
    <row r="12646" spans="1:2" x14ac:dyDescent="0.25">
      <c r="A12646" s="1" t="s">
        <v>13094</v>
      </c>
      <c r="B12646" s="124">
        <v>902</v>
      </c>
    </row>
    <row r="12647" spans="1:2" x14ac:dyDescent="0.25">
      <c r="A12647" s="1" t="s">
        <v>13095</v>
      </c>
      <c r="B12647" s="124">
        <v>1409.25</v>
      </c>
    </row>
    <row r="12648" spans="1:2" x14ac:dyDescent="0.25">
      <c r="A12648" s="1" t="s">
        <v>13096</v>
      </c>
      <c r="B12648" s="124">
        <v>1305.32</v>
      </c>
    </row>
    <row r="12649" spans="1:2" x14ac:dyDescent="0.25">
      <c r="A12649" s="1" t="s">
        <v>13097</v>
      </c>
      <c r="B12649" s="124">
        <v>1427.11</v>
      </c>
    </row>
    <row r="12650" spans="1:2" x14ac:dyDescent="0.25">
      <c r="A12650" s="1" t="s">
        <v>13098</v>
      </c>
      <c r="B12650" s="124">
        <v>1323.18</v>
      </c>
    </row>
    <row r="12651" spans="1:2" x14ac:dyDescent="0.25">
      <c r="A12651" s="1" t="s">
        <v>13099</v>
      </c>
      <c r="B12651" s="124">
        <v>1778.31</v>
      </c>
    </row>
    <row r="12652" spans="1:2" x14ac:dyDescent="0.25">
      <c r="A12652" s="1" t="s">
        <v>13100</v>
      </c>
      <c r="B12652" s="124">
        <v>1641.35</v>
      </c>
    </row>
    <row r="12653" spans="1:2" x14ac:dyDescent="0.25">
      <c r="A12653" s="1" t="s">
        <v>13101</v>
      </c>
      <c r="B12653" s="124">
        <v>2655.86</v>
      </c>
    </row>
    <row r="12654" spans="1:2" x14ac:dyDescent="0.25">
      <c r="A12654" s="1" t="s">
        <v>13102</v>
      </c>
      <c r="B12654" s="124">
        <v>2448</v>
      </c>
    </row>
    <row r="12655" spans="1:2" x14ac:dyDescent="0.25">
      <c r="A12655" s="1" t="s">
        <v>13103</v>
      </c>
      <c r="B12655" s="124">
        <v>2691.58</v>
      </c>
    </row>
    <row r="12656" spans="1:2" x14ac:dyDescent="0.25">
      <c r="A12656" s="1" t="s">
        <v>13104</v>
      </c>
      <c r="B12656" s="124">
        <v>2483.7199999999998</v>
      </c>
    </row>
    <row r="12657" spans="1:2" x14ac:dyDescent="0.25">
      <c r="A12657" s="1" t="s">
        <v>13105</v>
      </c>
      <c r="B12657" s="124">
        <v>852.96</v>
      </c>
    </row>
    <row r="12658" spans="1:2" x14ac:dyDescent="0.25">
      <c r="A12658" s="1" t="s">
        <v>13106</v>
      </c>
      <c r="B12658" s="124">
        <v>793.49</v>
      </c>
    </row>
    <row r="12659" spans="1:2" x14ac:dyDescent="0.25">
      <c r="A12659" s="1" t="s">
        <v>13107</v>
      </c>
      <c r="B12659" s="124">
        <v>2928.55</v>
      </c>
    </row>
    <row r="12660" spans="1:2" x14ac:dyDescent="0.25">
      <c r="A12660" s="1" t="s">
        <v>13108</v>
      </c>
      <c r="B12660" s="124">
        <v>2904.53</v>
      </c>
    </row>
    <row r="12661" spans="1:2" x14ac:dyDescent="0.25">
      <c r="A12661" s="1" t="s">
        <v>13109</v>
      </c>
      <c r="B12661" s="124">
        <v>2310.1799999999998</v>
      </c>
    </row>
    <row r="12662" spans="1:2" x14ac:dyDescent="0.25">
      <c r="A12662" s="1" t="s">
        <v>13110</v>
      </c>
      <c r="B12662" s="124">
        <v>2286.16</v>
      </c>
    </row>
    <row r="12663" spans="1:2" x14ac:dyDescent="0.25">
      <c r="A12663" s="1" t="s">
        <v>13111</v>
      </c>
      <c r="B12663" s="124">
        <v>1968.66</v>
      </c>
    </row>
    <row r="12664" spans="1:2" x14ac:dyDescent="0.25">
      <c r="A12664" s="1" t="s">
        <v>13112</v>
      </c>
      <c r="B12664" s="124">
        <v>1944.64</v>
      </c>
    </row>
    <row r="12665" spans="1:2" x14ac:dyDescent="0.25">
      <c r="A12665" s="1" t="s">
        <v>13113</v>
      </c>
      <c r="B12665" s="124">
        <v>769.29</v>
      </c>
    </row>
    <row r="12666" spans="1:2" x14ac:dyDescent="0.25">
      <c r="A12666" s="1" t="s">
        <v>13114</v>
      </c>
      <c r="B12666" s="124">
        <v>709.82</v>
      </c>
    </row>
    <row r="12667" spans="1:2" x14ac:dyDescent="0.25">
      <c r="A12667" s="1" t="s">
        <v>13115</v>
      </c>
      <c r="B12667" s="124">
        <v>194.88</v>
      </c>
    </row>
    <row r="12668" spans="1:2" x14ac:dyDescent="0.25">
      <c r="A12668" s="1" t="s">
        <v>13116</v>
      </c>
      <c r="B12668" s="124">
        <v>180.59</v>
      </c>
    </row>
    <row r="12669" spans="1:2" x14ac:dyDescent="0.25">
      <c r="A12669" s="1" t="s">
        <v>13117</v>
      </c>
      <c r="B12669" s="124">
        <v>227.22</v>
      </c>
    </row>
    <row r="12670" spans="1:2" x14ac:dyDescent="0.25">
      <c r="A12670" s="1" t="s">
        <v>13118</v>
      </c>
      <c r="B12670" s="124">
        <v>211.09</v>
      </c>
    </row>
    <row r="12671" spans="1:2" x14ac:dyDescent="0.25">
      <c r="A12671" s="1" t="s">
        <v>13119</v>
      </c>
      <c r="B12671" s="124">
        <v>259.24</v>
      </c>
    </row>
    <row r="12672" spans="1:2" x14ac:dyDescent="0.25">
      <c r="A12672" s="1" t="s">
        <v>13120</v>
      </c>
      <c r="B12672" s="124">
        <v>241.26</v>
      </c>
    </row>
    <row r="12673" spans="1:2" x14ac:dyDescent="0.25">
      <c r="A12673" s="1" t="s">
        <v>13121</v>
      </c>
      <c r="B12673" s="124">
        <v>1990.71</v>
      </c>
    </row>
    <row r="12674" spans="1:2" x14ac:dyDescent="0.25">
      <c r="A12674" s="1" t="s">
        <v>13122</v>
      </c>
      <c r="B12674" s="124">
        <v>1913.84</v>
      </c>
    </row>
    <row r="12675" spans="1:2" x14ac:dyDescent="0.25">
      <c r="A12675" s="1" t="s">
        <v>13123</v>
      </c>
      <c r="B12675" s="124">
        <v>2177.96</v>
      </c>
    </row>
    <row r="12676" spans="1:2" x14ac:dyDescent="0.25">
      <c r="A12676" s="1" t="s">
        <v>13124</v>
      </c>
      <c r="B12676" s="124">
        <v>2095.08</v>
      </c>
    </row>
    <row r="12677" spans="1:2" x14ac:dyDescent="0.25">
      <c r="A12677" s="1" t="s">
        <v>13125</v>
      </c>
      <c r="B12677" s="124">
        <v>684</v>
      </c>
    </row>
    <row r="12678" spans="1:2" x14ac:dyDescent="0.25">
      <c r="A12678" s="1" t="s">
        <v>13126</v>
      </c>
      <c r="B12678" s="124">
        <v>649.15</v>
      </c>
    </row>
    <row r="12679" spans="1:2" x14ac:dyDescent="0.25">
      <c r="A12679" s="1" t="s">
        <v>13127</v>
      </c>
      <c r="B12679" s="124">
        <v>789.64</v>
      </c>
    </row>
    <row r="12680" spans="1:2" x14ac:dyDescent="0.25">
      <c r="A12680" s="1" t="s">
        <v>13128</v>
      </c>
      <c r="B12680" s="124">
        <v>721.16</v>
      </c>
    </row>
    <row r="12681" spans="1:2" x14ac:dyDescent="0.25">
      <c r="A12681" s="1" t="s">
        <v>13129</v>
      </c>
      <c r="B12681" s="124">
        <v>1225.1300000000001</v>
      </c>
    </row>
    <row r="12682" spans="1:2" x14ac:dyDescent="0.25">
      <c r="A12682" s="1" t="s">
        <v>13130</v>
      </c>
      <c r="B12682" s="124">
        <v>1121.2</v>
      </c>
    </row>
    <row r="12683" spans="1:2" x14ac:dyDescent="0.25">
      <c r="A12683" s="1" t="s">
        <v>13131</v>
      </c>
      <c r="B12683" s="124">
        <v>1239.7</v>
      </c>
    </row>
    <row r="12684" spans="1:2" x14ac:dyDescent="0.25">
      <c r="A12684" s="1" t="s">
        <v>13132</v>
      </c>
      <c r="B12684" s="124">
        <v>1135.77</v>
      </c>
    </row>
    <row r="12685" spans="1:2" x14ac:dyDescent="0.25">
      <c r="A12685" s="1" t="s">
        <v>13133</v>
      </c>
      <c r="B12685" s="124">
        <v>60.46</v>
      </c>
    </row>
    <row r="12686" spans="1:2" x14ac:dyDescent="0.25">
      <c r="A12686" s="1" t="s">
        <v>13134</v>
      </c>
      <c r="B12686" s="124">
        <v>52.37</v>
      </c>
    </row>
    <row r="12687" spans="1:2" x14ac:dyDescent="0.25">
      <c r="A12687" s="1" t="s">
        <v>13135</v>
      </c>
      <c r="B12687" s="124">
        <v>55.08</v>
      </c>
    </row>
    <row r="12688" spans="1:2" x14ac:dyDescent="0.25">
      <c r="A12688" s="1" t="s">
        <v>13136</v>
      </c>
      <c r="B12688" s="124">
        <v>47.71</v>
      </c>
    </row>
    <row r="12689" spans="1:2" x14ac:dyDescent="0.25">
      <c r="A12689" s="1" t="s">
        <v>13137</v>
      </c>
      <c r="B12689" s="124">
        <v>49.98</v>
      </c>
    </row>
    <row r="12690" spans="1:2" x14ac:dyDescent="0.25">
      <c r="A12690" s="1" t="s">
        <v>13138</v>
      </c>
      <c r="B12690" s="124">
        <v>43.29</v>
      </c>
    </row>
    <row r="12691" spans="1:2" x14ac:dyDescent="0.25">
      <c r="A12691" s="1" t="s">
        <v>13139</v>
      </c>
      <c r="B12691" s="124">
        <v>24.18</v>
      </c>
    </row>
    <row r="12692" spans="1:2" x14ac:dyDescent="0.25">
      <c r="A12692" s="1" t="s">
        <v>13140</v>
      </c>
      <c r="B12692" s="124">
        <v>20.95</v>
      </c>
    </row>
    <row r="12693" spans="1:2" x14ac:dyDescent="0.25">
      <c r="A12693" s="1" t="s">
        <v>13141</v>
      </c>
      <c r="B12693" s="124">
        <v>22.03</v>
      </c>
    </row>
    <row r="12694" spans="1:2" x14ac:dyDescent="0.25">
      <c r="A12694" s="1" t="s">
        <v>13142</v>
      </c>
      <c r="B12694" s="124">
        <v>19.079999999999998</v>
      </c>
    </row>
    <row r="12695" spans="1:2" x14ac:dyDescent="0.25">
      <c r="A12695" s="1" t="s">
        <v>13143</v>
      </c>
      <c r="B12695" s="124">
        <v>19.88</v>
      </c>
    </row>
    <row r="12696" spans="1:2" x14ac:dyDescent="0.25">
      <c r="A12696" s="1" t="s">
        <v>13144</v>
      </c>
      <c r="B12696" s="124">
        <v>17.22</v>
      </c>
    </row>
    <row r="12697" spans="1:2" x14ac:dyDescent="0.25">
      <c r="A12697" s="1" t="s">
        <v>13145</v>
      </c>
      <c r="B12697" s="124">
        <v>20.149999999999999</v>
      </c>
    </row>
    <row r="12698" spans="1:2" x14ac:dyDescent="0.25">
      <c r="A12698" s="1" t="s">
        <v>13146</v>
      </c>
      <c r="B12698" s="124">
        <v>17.45</v>
      </c>
    </row>
    <row r="12699" spans="1:2" x14ac:dyDescent="0.25">
      <c r="A12699" s="1" t="s">
        <v>13147</v>
      </c>
      <c r="B12699" s="124">
        <v>16.12</v>
      </c>
    </row>
    <row r="12700" spans="1:2" x14ac:dyDescent="0.25">
      <c r="A12700" s="1" t="s">
        <v>13148</v>
      </c>
      <c r="B12700" s="124">
        <v>13.96</v>
      </c>
    </row>
    <row r="12701" spans="1:2" x14ac:dyDescent="0.25">
      <c r="A12701" s="1" t="s">
        <v>13149</v>
      </c>
      <c r="B12701" s="124">
        <v>12.09</v>
      </c>
    </row>
    <row r="12702" spans="1:2" x14ac:dyDescent="0.25">
      <c r="A12702" s="1" t="s">
        <v>13150</v>
      </c>
      <c r="B12702" s="124">
        <v>10.47</v>
      </c>
    </row>
    <row r="12703" spans="1:2" x14ac:dyDescent="0.25">
      <c r="A12703" s="1" t="s">
        <v>13151</v>
      </c>
      <c r="B12703" s="124">
        <v>9.4</v>
      </c>
    </row>
    <row r="12704" spans="1:2" x14ac:dyDescent="0.25">
      <c r="A12704" s="1" t="s">
        <v>13152</v>
      </c>
      <c r="B12704" s="124">
        <v>8.14</v>
      </c>
    </row>
    <row r="12705" spans="1:2" x14ac:dyDescent="0.25">
      <c r="A12705" s="1" t="s">
        <v>13153</v>
      </c>
      <c r="B12705" s="124">
        <v>8.06</v>
      </c>
    </row>
    <row r="12706" spans="1:2" x14ac:dyDescent="0.25">
      <c r="A12706" s="1" t="s">
        <v>13154</v>
      </c>
      <c r="B12706" s="124">
        <v>6.98</v>
      </c>
    </row>
    <row r="12707" spans="1:2" x14ac:dyDescent="0.25">
      <c r="A12707" s="1" t="s">
        <v>13155</v>
      </c>
      <c r="B12707" s="124">
        <v>6.71</v>
      </c>
    </row>
    <row r="12708" spans="1:2" x14ac:dyDescent="0.25">
      <c r="A12708" s="1" t="s">
        <v>13156</v>
      </c>
      <c r="B12708" s="124">
        <v>5.81</v>
      </c>
    </row>
    <row r="12709" spans="1:2" x14ac:dyDescent="0.25">
      <c r="A12709" s="1" t="s">
        <v>13157</v>
      </c>
      <c r="B12709" s="124">
        <v>13.43</v>
      </c>
    </row>
    <row r="12710" spans="1:2" x14ac:dyDescent="0.25">
      <c r="A12710" s="1" t="s">
        <v>13158</v>
      </c>
      <c r="B12710" s="124">
        <v>11.63</v>
      </c>
    </row>
    <row r="12711" spans="1:2" x14ac:dyDescent="0.25">
      <c r="A12711" s="1" t="s">
        <v>13159</v>
      </c>
      <c r="B12711" s="124">
        <v>60.46</v>
      </c>
    </row>
    <row r="12712" spans="1:2" x14ac:dyDescent="0.25">
      <c r="A12712" s="1" t="s">
        <v>13160</v>
      </c>
      <c r="B12712" s="124">
        <v>52.37</v>
      </c>
    </row>
    <row r="12713" spans="1:2" x14ac:dyDescent="0.25">
      <c r="A12713" s="1" t="s">
        <v>13161</v>
      </c>
      <c r="B12713" s="124">
        <v>45.68</v>
      </c>
    </row>
    <row r="12714" spans="1:2" x14ac:dyDescent="0.25">
      <c r="A12714" s="1" t="s">
        <v>13162</v>
      </c>
      <c r="B12714" s="124">
        <v>39.57</v>
      </c>
    </row>
    <row r="12715" spans="1:2" x14ac:dyDescent="0.25">
      <c r="A12715" s="1" t="s">
        <v>13163</v>
      </c>
      <c r="B12715" s="124">
        <v>94.05</v>
      </c>
    </row>
    <row r="12716" spans="1:2" x14ac:dyDescent="0.25">
      <c r="A12716" s="1" t="s">
        <v>13164</v>
      </c>
      <c r="B12716" s="124">
        <v>81.47</v>
      </c>
    </row>
    <row r="12717" spans="1:2" x14ac:dyDescent="0.25">
      <c r="A12717" s="1" t="s">
        <v>13165</v>
      </c>
      <c r="B12717" s="124">
        <v>6.71</v>
      </c>
    </row>
    <row r="12718" spans="1:2" x14ac:dyDescent="0.25">
      <c r="A12718" s="1" t="s">
        <v>13166</v>
      </c>
      <c r="B12718" s="124">
        <v>5.81</v>
      </c>
    </row>
    <row r="12719" spans="1:2" x14ac:dyDescent="0.25">
      <c r="A12719" s="1" t="s">
        <v>13167</v>
      </c>
      <c r="B12719" s="124">
        <v>8.06</v>
      </c>
    </row>
    <row r="12720" spans="1:2" x14ac:dyDescent="0.25">
      <c r="A12720" s="1" t="s">
        <v>13168</v>
      </c>
      <c r="B12720" s="124">
        <v>6.98</v>
      </c>
    </row>
    <row r="12721" spans="1:2" x14ac:dyDescent="0.25">
      <c r="A12721" s="1" t="s">
        <v>13169</v>
      </c>
      <c r="B12721" s="124">
        <v>5.37</v>
      </c>
    </row>
    <row r="12722" spans="1:2" x14ac:dyDescent="0.25">
      <c r="A12722" s="1" t="s">
        <v>13170</v>
      </c>
      <c r="B12722" s="124">
        <v>4.6500000000000004</v>
      </c>
    </row>
    <row r="12723" spans="1:2" x14ac:dyDescent="0.25">
      <c r="A12723" s="1" t="s">
        <v>13171</v>
      </c>
      <c r="B12723" s="124">
        <v>26.87</v>
      </c>
    </row>
    <row r="12724" spans="1:2" x14ac:dyDescent="0.25">
      <c r="A12724" s="1" t="s">
        <v>13172</v>
      </c>
      <c r="B12724" s="124">
        <v>23.27</v>
      </c>
    </row>
    <row r="12725" spans="1:2" x14ac:dyDescent="0.25">
      <c r="A12725" s="1" t="s">
        <v>13173</v>
      </c>
      <c r="B12725" s="124">
        <v>53.74</v>
      </c>
    </row>
    <row r="12726" spans="1:2" x14ac:dyDescent="0.25">
      <c r="A12726" s="1" t="s">
        <v>13174</v>
      </c>
      <c r="B12726" s="124">
        <v>46.55</v>
      </c>
    </row>
    <row r="12727" spans="1:2" x14ac:dyDescent="0.25">
      <c r="A12727" s="1" t="s">
        <v>13175</v>
      </c>
      <c r="B12727" s="124">
        <v>26.87</v>
      </c>
    </row>
    <row r="12728" spans="1:2" x14ac:dyDescent="0.25">
      <c r="A12728" s="1" t="s">
        <v>13176</v>
      </c>
      <c r="B12728" s="124">
        <v>23.27</v>
      </c>
    </row>
    <row r="12729" spans="1:2" x14ac:dyDescent="0.25">
      <c r="A12729" s="1" t="s">
        <v>13177</v>
      </c>
      <c r="B12729" s="124">
        <v>26.87</v>
      </c>
    </row>
    <row r="12730" spans="1:2" x14ac:dyDescent="0.25">
      <c r="A12730" s="1" t="s">
        <v>13178</v>
      </c>
      <c r="B12730" s="124">
        <v>23.27</v>
      </c>
    </row>
    <row r="12731" spans="1:2" x14ac:dyDescent="0.25">
      <c r="A12731" s="1" t="s">
        <v>13179</v>
      </c>
      <c r="B12731" s="124">
        <v>1761.87</v>
      </c>
    </row>
    <row r="12732" spans="1:2" x14ac:dyDescent="0.25">
      <c r="A12732" s="1" t="s">
        <v>13180</v>
      </c>
      <c r="B12732" s="124">
        <v>1715.89</v>
      </c>
    </row>
    <row r="12733" spans="1:2" x14ac:dyDescent="0.25">
      <c r="A12733" s="1" t="s">
        <v>13181</v>
      </c>
      <c r="B12733" s="124">
        <v>1643.21</v>
      </c>
    </row>
    <row r="12734" spans="1:2" x14ac:dyDescent="0.25">
      <c r="A12734" s="1" t="s">
        <v>13182</v>
      </c>
      <c r="B12734" s="124">
        <v>1597.23</v>
      </c>
    </row>
    <row r="12735" spans="1:2" x14ac:dyDescent="0.25">
      <c r="A12735" s="1" t="s">
        <v>13183</v>
      </c>
      <c r="B12735" s="124">
        <v>240.41</v>
      </c>
    </row>
    <row r="12736" spans="1:2" x14ac:dyDescent="0.25">
      <c r="A12736" s="1" t="s">
        <v>13184</v>
      </c>
      <c r="B12736" s="124">
        <v>215.84</v>
      </c>
    </row>
    <row r="12737" spans="1:2" x14ac:dyDescent="0.25">
      <c r="A12737" s="1" t="s">
        <v>13185</v>
      </c>
      <c r="B12737" s="124">
        <v>288.66000000000003</v>
      </c>
    </row>
    <row r="12738" spans="1:2" x14ac:dyDescent="0.25">
      <c r="A12738" s="1" t="s">
        <v>13186</v>
      </c>
      <c r="B12738" s="124">
        <v>262.79000000000002</v>
      </c>
    </row>
    <row r="12739" spans="1:2" x14ac:dyDescent="0.25">
      <c r="A12739" s="1" t="s">
        <v>13187</v>
      </c>
      <c r="B12739" s="124">
        <v>363.23</v>
      </c>
    </row>
    <row r="12740" spans="1:2" x14ac:dyDescent="0.25">
      <c r="A12740" s="1" t="s">
        <v>13188</v>
      </c>
      <c r="B12740" s="124">
        <v>333.33</v>
      </c>
    </row>
    <row r="12741" spans="1:2" x14ac:dyDescent="0.25">
      <c r="A12741" s="1" t="s">
        <v>13189</v>
      </c>
      <c r="B12741" s="124">
        <v>584.5</v>
      </c>
    </row>
    <row r="12742" spans="1:2" x14ac:dyDescent="0.25">
      <c r="A12742" s="1" t="s">
        <v>13190</v>
      </c>
      <c r="B12742" s="124">
        <v>539.74</v>
      </c>
    </row>
    <row r="12743" spans="1:2" x14ac:dyDescent="0.25">
      <c r="A12743" s="1" t="s">
        <v>13191</v>
      </c>
      <c r="B12743" s="124">
        <v>496.13</v>
      </c>
    </row>
    <row r="12744" spans="1:2" x14ac:dyDescent="0.25">
      <c r="A12744" s="1" t="s">
        <v>13192</v>
      </c>
      <c r="B12744" s="124">
        <v>456.36</v>
      </c>
    </row>
    <row r="12745" spans="1:2" x14ac:dyDescent="0.25">
      <c r="A12745" s="1" t="s">
        <v>13193</v>
      </c>
      <c r="B12745" s="124">
        <v>1497.75</v>
      </c>
    </row>
    <row r="12746" spans="1:2" x14ac:dyDescent="0.25">
      <c r="A12746" s="1" t="s">
        <v>13194</v>
      </c>
      <c r="B12746" s="124">
        <v>1399.06</v>
      </c>
    </row>
    <row r="12747" spans="1:2" x14ac:dyDescent="0.25">
      <c r="A12747" s="1" t="s">
        <v>13195</v>
      </c>
      <c r="B12747" s="124">
        <v>1719.08</v>
      </c>
    </row>
    <row r="12748" spans="1:2" x14ac:dyDescent="0.25">
      <c r="A12748" s="1" t="s">
        <v>13196</v>
      </c>
      <c r="B12748" s="124">
        <v>1605.54</v>
      </c>
    </row>
    <row r="12749" spans="1:2" x14ac:dyDescent="0.25">
      <c r="A12749" s="1" t="s">
        <v>13197</v>
      </c>
      <c r="B12749" s="124">
        <v>1132.33</v>
      </c>
    </row>
    <row r="12750" spans="1:2" x14ac:dyDescent="0.25">
      <c r="A12750" s="1" t="s">
        <v>13198</v>
      </c>
      <c r="B12750" s="124">
        <v>1053.68</v>
      </c>
    </row>
    <row r="12751" spans="1:2" x14ac:dyDescent="0.25">
      <c r="A12751" s="1" t="s">
        <v>13199</v>
      </c>
      <c r="B12751" s="124">
        <v>453.09</v>
      </c>
    </row>
    <row r="12752" spans="1:2" x14ac:dyDescent="0.25">
      <c r="A12752" s="1" t="s">
        <v>13200</v>
      </c>
      <c r="B12752" s="124">
        <v>413.88</v>
      </c>
    </row>
    <row r="12753" spans="1:2" x14ac:dyDescent="0.25">
      <c r="A12753" s="1" t="s">
        <v>13201</v>
      </c>
      <c r="B12753" s="124">
        <v>363.23</v>
      </c>
    </row>
    <row r="12754" spans="1:2" x14ac:dyDescent="0.25">
      <c r="A12754" s="1" t="s">
        <v>13202</v>
      </c>
      <c r="B12754" s="124">
        <v>329.21</v>
      </c>
    </row>
    <row r="12755" spans="1:2" x14ac:dyDescent="0.25">
      <c r="A12755" s="1" t="s">
        <v>13203</v>
      </c>
      <c r="B12755" s="124">
        <v>1286.43</v>
      </c>
    </row>
    <row r="12756" spans="1:2" x14ac:dyDescent="0.25">
      <c r="A12756" s="1" t="s">
        <v>13204</v>
      </c>
      <c r="B12756" s="124">
        <v>1201.81</v>
      </c>
    </row>
    <row r="12757" spans="1:2" x14ac:dyDescent="0.25">
      <c r="A12757" s="1" t="s">
        <v>13205</v>
      </c>
      <c r="B12757" s="124">
        <v>1452.75</v>
      </c>
    </row>
    <row r="12758" spans="1:2" x14ac:dyDescent="0.25">
      <c r="A12758" s="1" t="s">
        <v>13206</v>
      </c>
      <c r="B12758" s="124">
        <v>1356.17</v>
      </c>
    </row>
    <row r="12759" spans="1:2" x14ac:dyDescent="0.25">
      <c r="A12759" s="1" t="s">
        <v>13207</v>
      </c>
      <c r="B12759" s="124">
        <v>4807.71</v>
      </c>
    </row>
    <row r="12760" spans="1:2" x14ac:dyDescent="0.25">
      <c r="A12760" s="1" t="s">
        <v>13208</v>
      </c>
      <c r="B12760" s="124">
        <v>4666.3999999999996</v>
      </c>
    </row>
    <row r="12761" spans="1:2" x14ac:dyDescent="0.25">
      <c r="A12761" s="1" t="s">
        <v>13209</v>
      </c>
      <c r="B12761" s="124">
        <v>2691.93</v>
      </c>
    </row>
    <row r="12762" spans="1:2" x14ac:dyDescent="0.25">
      <c r="A12762" s="1" t="s">
        <v>13210</v>
      </c>
      <c r="B12762" s="124">
        <v>2607.0300000000002</v>
      </c>
    </row>
    <row r="12763" spans="1:2" x14ac:dyDescent="0.25">
      <c r="A12763" s="1" t="s">
        <v>13211</v>
      </c>
      <c r="B12763" s="124">
        <v>3012.46</v>
      </c>
    </row>
    <row r="12764" spans="1:2" x14ac:dyDescent="0.25">
      <c r="A12764" s="1" t="s">
        <v>13212</v>
      </c>
      <c r="B12764" s="124">
        <v>2913.08</v>
      </c>
    </row>
    <row r="12765" spans="1:2" x14ac:dyDescent="0.25">
      <c r="A12765" s="1" t="s">
        <v>13213</v>
      </c>
      <c r="B12765" s="124">
        <v>1725.91</v>
      </c>
    </row>
    <row r="12766" spans="1:2" x14ac:dyDescent="0.25">
      <c r="A12766" s="1" t="s">
        <v>13214</v>
      </c>
      <c r="B12766" s="124">
        <v>1665.18</v>
      </c>
    </row>
    <row r="12767" spans="1:2" x14ac:dyDescent="0.25">
      <c r="A12767" s="1" t="s">
        <v>13215</v>
      </c>
      <c r="B12767" s="124">
        <v>6274.81</v>
      </c>
    </row>
    <row r="12768" spans="1:2" x14ac:dyDescent="0.25">
      <c r="A12768" s="1" t="s">
        <v>13216</v>
      </c>
      <c r="B12768" s="124">
        <v>6061.02</v>
      </c>
    </row>
    <row r="12769" spans="1:2" x14ac:dyDescent="0.25">
      <c r="A12769" s="1" t="s">
        <v>13217</v>
      </c>
      <c r="B12769" s="124">
        <v>652.04</v>
      </c>
    </row>
    <row r="12770" spans="1:2" x14ac:dyDescent="0.25">
      <c r="A12770" s="1" t="s">
        <v>13218</v>
      </c>
      <c r="B12770" s="124">
        <v>602.13</v>
      </c>
    </row>
    <row r="12771" spans="1:2" x14ac:dyDescent="0.25">
      <c r="A12771" s="1" t="s">
        <v>13219</v>
      </c>
      <c r="B12771" s="124">
        <v>1134.22</v>
      </c>
    </row>
    <row r="12772" spans="1:2" x14ac:dyDescent="0.25">
      <c r="A12772" s="1" t="s">
        <v>13220</v>
      </c>
      <c r="B12772" s="124">
        <v>1047.74</v>
      </c>
    </row>
    <row r="12773" spans="1:2" x14ac:dyDescent="0.25">
      <c r="A12773" s="1" t="s">
        <v>24185</v>
      </c>
      <c r="B12773" s="124">
        <v>505.02</v>
      </c>
    </row>
    <row r="12774" spans="1:2" x14ac:dyDescent="0.25">
      <c r="A12774" s="1" t="s">
        <v>24186</v>
      </c>
      <c r="B12774" s="124">
        <v>449.86</v>
      </c>
    </row>
    <row r="12775" spans="1:2" x14ac:dyDescent="0.25">
      <c r="A12775" s="1" t="s">
        <v>13223</v>
      </c>
      <c r="B12775" s="124">
        <v>860.34</v>
      </c>
    </row>
    <row r="12776" spans="1:2" x14ac:dyDescent="0.25">
      <c r="A12776" s="1" t="s">
        <v>13224</v>
      </c>
      <c r="B12776" s="124">
        <v>785.32</v>
      </c>
    </row>
    <row r="12777" spans="1:2" x14ac:dyDescent="0.25">
      <c r="A12777" s="1" t="s">
        <v>13225</v>
      </c>
      <c r="B12777" s="124">
        <v>1003.49</v>
      </c>
    </row>
    <row r="12778" spans="1:2" x14ac:dyDescent="0.25">
      <c r="A12778" s="1" t="s">
        <v>13226</v>
      </c>
      <c r="B12778" s="124">
        <v>920.76</v>
      </c>
    </row>
    <row r="12779" spans="1:2" x14ac:dyDescent="0.25">
      <c r="A12779" s="1" t="s">
        <v>13227</v>
      </c>
      <c r="B12779" s="124">
        <v>1286.8599999999999</v>
      </c>
    </row>
    <row r="12780" spans="1:2" x14ac:dyDescent="0.25">
      <c r="A12780" s="1" t="s">
        <v>13228</v>
      </c>
      <c r="B12780" s="124">
        <v>1190.97</v>
      </c>
    </row>
    <row r="12781" spans="1:2" x14ac:dyDescent="0.25">
      <c r="A12781" s="1" t="s">
        <v>13229</v>
      </c>
      <c r="B12781" s="124">
        <v>814.36</v>
      </c>
    </row>
    <row r="12782" spans="1:2" x14ac:dyDescent="0.25">
      <c r="A12782" s="1" t="s">
        <v>13230</v>
      </c>
      <c r="B12782" s="124">
        <v>744.31</v>
      </c>
    </row>
    <row r="12783" spans="1:2" x14ac:dyDescent="0.25">
      <c r="A12783" s="1" t="s">
        <v>13231</v>
      </c>
      <c r="B12783" s="124">
        <v>1167.2</v>
      </c>
    </row>
    <row r="12784" spans="1:2" x14ac:dyDescent="0.25">
      <c r="A12784" s="1" t="s">
        <v>13232</v>
      </c>
      <c r="B12784" s="124">
        <v>1082.49</v>
      </c>
    </row>
    <row r="12785" spans="1:2" x14ac:dyDescent="0.25">
      <c r="A12785" s="1" t="s">
        <v>13233</v>
      </c>
      <c r="B12785" s="124">
        <v>144.77000000000001</v>
      </c>
    </row>
    <row r="12786" spans="1:2" x14ac:dyDescent="0.25">
      <c r="A12786" s="1" t="s">
        <v>13235</v>
      </c>
      <c r="B12786" s="124">
        <v>144.77000000000001</v>
      </c>
    </row>
    <row r="12787" spans="1:2" x14ac:dyDescent="0.25">
      <c r="A12787" s="1" t="s">
        <v>13236</v>
      </c>
      <c r="B12787" s="124">
        <v>196.63</v>
      </c>
    </row>
    <row r="12788" spans="1:2" x14ac:dyDescent="0.25">
      <c r="A12788" s="1" t="s">
        <v>13238</v>
      </c>
      <c r="B12788" s="124">
        <v>196.63</v>
      </c>
    </row>
    <row r="12789" spans="1:2" x14ac:dyDescent="0.25">
      <c r="A12789" s="1" t="s">
        <v>13239</v>
      </c>
      <c r="B12789" s="124">
        <v>436.11</v>
      </c>
    </row>
    <row r="12790" spans="1:2" x14ac:dyDescent="0.25">
      <c r="A12790" s="1" t="s">
        <v>13241</v>
      </c>
      <c r="B12790" s="124">
        <v>436.11</v>
      </c>
    </row>
    <row r="12791" spans="1:2" x14ac:dyDescent="0.25">
      <c r="A12791" s="1" t="s">
        <v>13242</v>
      </c>
      <c r="B12791" s="124">
        <v>59.13</v>
      </c>
    </row>
    <row r="12792" spans="1:2" x14ac:dyDescent="0.25">
      <c r="A12792" s="1" t="s">
        <v>13243</v>
      </c>
      <c r="B12792" s="124">
        <v>55.72</v>
      </c>
    </row>
    <row r="12793" spans="1:2" x14ac:dyDescent="0.25">
      <c r="A12793" s="1" t="s">
        <v>13244</v>
      </c>
      <c r="B12793" s="124">
        <v>85.56</v>
      </c>
    </row>
    <row r="12794" spans="1:2" x14ac:dyDescent="0.25">
      <c r="A12794" s="1" t="s">
        <v>13245</v>
      </c>
      <c r="B12794" s="124">
        <v>81.17</v>
      </c>
    </row>
    <row r="12795" spans="1:2" x14ac:dyDescent="0.25">
      <c r="A12795" s="1" t="s">
        <v>13246</v>
      </c>
      <c r="B12795" s="124">
        <v>117.36</v>
      </c>
    </row>
    <row r="12796" spans="1:2" x14ac:dyDescent="0.25">
      <c r="A12796" s="1" t="s">
        <v>13247</v>
      </c>
      <c r="B12796" s="124">
        <v>111.5</v>
      </c>
    </row>
    <row r="12797" spans="1:2" x14ac:dyDescent="0.25">
      <c r="A12797" s="1" t="s">
        <v>13248</v>
      </c>
      <c r="B12797" s="124">
        <v>165.19</v>
      </c>
    </row>
    <row r="12798" spans="1:2" x14ac:dyDescent="0.25">
      <c r="A12798" s="1" t="s">
        <v>13249</v>
      </c>
      <c r="B12798" s="124">
        <v>157.16</v>
      </c>
    </row>
    <row r="12799" spans="1:2" x14ac:dyDescent="0.25">
      <c r="A12799" s="1" t="s">
        <v>13250</v>
      </c>
      <c r="B12799" s="124">
        <v>181.52</v>
      </c>
    </row>
    <row r="12800" spans="1:2" x14ac:dyDescent="0.25">
      <c r="A12800" s="1" t="s">
        <v>13251</v>
      </c>
      <c r="B12800" s="124">
        <v>170.03</v>
      </c>
    </row>
    <row r="12801" spans="1:2" x14ac:dyDescent="0.25">
      <c r="A12801" s="1" t="s">
        <v>13252</v>
      </c>
      <c r="B12801" s="124">
        <v>256.35000000000002</v>
      </c>
    </row>
    <row r="12802" spans="1:2" x14ac:dyDescent="0.25">
      <c r="A12802" s="1" t="s">
        <v>13253</v>
      </c>
      <c r="B12802" s="124">
        <v>244.86</v>
      </c>
    </row>
    <row r="12803" spans="1:2" x14ac:dyDescent="0.25">
      <c r="A12803" s="1" t="s">
        <v>13254</v>
      </c>
      <c r="B12803" s="124">
        <v>1668.98</v>
      </c>
    </row>
    <row r="12804" spans="1:2" x14ac:dyDescent="0.25">
      <c r="A12804" s="1" t="s">
        <v>13255</v>
      </c>
      <c r="B12804" s="124">
        <v>1598.53</v>
      </c>
    </row>
    <row r="12805" spans="1:2" x14ac:dyDescent="0.25">
      <c r="A12805" s="1" t="s">
        <v>13256</v>
      </c>
      <c r="B12805" s="124">
        <v>2068.9299999999998</v>
      </c>
    </row>
    <row r="12806" spans="1:2" x14ac:dyDescent="0.25">
      <c r="A12806" s="1" t="s">
        <v>13257</v>
      </c>
      <c r="B12806" s="124">
        <v>1984.38</v>
      </c>
    </row>
    <row r="12807" spans="1:2" x14ac:dyDescent="0.25">
      <c r="A12807" s="1" t="s">
        <v>13258</v>
      </c>
      <c r="B12807" s="124">
        <v>2293.1999999999998</v>
      </c>
    </row>
    <row r="12808" spans="1:2" x14ac:dyDescent="0.25">
      <c r="A12808" s="1" t="s">
        <v>13259</v>
      </c>
      <c r="B12808" s="124">
        <v>2200.5500000000002</v>
      </c>
    </row>
    <row r="12809" spans="1:2" x14ac:dyDescent="0.25">
      <c r="A12809" s="1" t="s">
        <v>13260</v>
      </c>
      <c r="B12809" s="124">
        <v>2430.17</v>
      </c>
    </row>
    <row r="12810" spans="1:2" x14ac:dyDescent="0.25">
      <c r="A12810" s="1" t="s">
        <v>13261</v>
      </c>
      <c r="B12810" s="124">
        <v>2330.84</v>
      </c>
    </row>
    <row r="12811" spans="1:2" x14ac:dyDescent="0.25">
      <c r="A12811" s="1" t="s">
        <v>13262</v>
      </c>
      <c r="B12811" s="124">
        <v>2514.5700000000002</v>
      </c>
    </row>
    <row r="12812" spans="1:2" x14ac:dyDescent="0.25">
      <c r="A12812" s="1" t="s">
        <v>13263</v>
      </c>
      <c r="B12812" s="124">
        <v>2413.15</v>
      </c>
    </row>
    <row r="12813" spans="1:2" x14ac:dyDescent="0.25">
      <c r="A12813" s="1" t="s">
        <v>13264</v>
      </c>
      <c r="B12813" s="124">
        <v>2706.24</v>
      </c>
    </row>
    <row r="12814" spans="1:2" x14ac:dyDescent="0.25">
      <c r="A12814" s="1" t="s">
        <v>13265</v>
      </c>
      <c r="B12814" s="124">
        <v>2597.54</v>
      </c>
    </row>
    <row r="12815" spans="1:2" x14ac:dyDescent="0.25">
      <c r="A12815" s="1" t="s">
        <v>13266</v>
      </c>
      <c r="B12815" s="124">
        <v>2988.65</v>
      </c>
    </row>
    <row r="12816" spans="1:2" x14ac:dyDescent="0.25">
      <c r="A12816" s="1" t="s">
        <v>13267</v>
      </c>
      <c r="B12816" s="124">
        <v>2870.29</v>
      </c>
    </row>
    <row r="12817" spans="1:2" x14ac:dyDescent="0.25">
      <c r="A12817" s="1" t="s">
        <v>13268</v>
      </c>
      <c r="B12817" s="124">
        <v>3459.37</v>
      </c>
    </row>
    <row r="12818" spans="1:2" x14ac:dyDescent="0.25">
      <c r="A12818" s="1" t="s">
        <v>13269</v>
      </c>
      <c r="B12818" s="124">
        <v>3323.2</v>
      </c>
    </row>
    <row r="12819" spans="1:2" x14ac:dyDescent="0.25">
      <c r="A12819" s="1" t="s">
        <v>13270</v>
      </c>
      <c r="B12819" s="124">
        <v>3706.89</v>
      </c>
    </row>
    <row r="12820" spans="1:2" x14ac:dyDescent="0.25">
      <c r="A12820" s="1" t="s">
        <v>13271</v>
      </c>
      <c r="B12820" s="124">
        <v>3561.54</v>
      </c>
    </row>
    <row r="12821" spans="1:2" x14ac:dyDescent="0.25">
      <c r="A12821" s="1" t="s">
        <v>13272</v>
      </c>
      <c r="B12821" s="124">
        <v>240.79</v>
      </c>
    </row>
    <row r="12822" spans="1:2" x14ac:dyDescent="0.25">
      <c r="A12822" s="1" t="s">
        <v>13273</v>
      </c>
      <c r="B12822" s="124">
        <v>224.98</v>
      </c>
    </row>
    <row r="12823" spans="1:2" x14ac:dyDescent="0.25">
      <c r="A12823" s="1" t="s">
        <v>13274</v>
      </c>
      <c r="B12823" s="124">
        <v>440.52</v>
      </c>
    </row>
    <row r="12824" spans="1:2" x14ac:dyDescent="0.25">
      <c r="A12824" s="1" t="s">
        <v>13275</v>
      </c>
      <c r="B12824" s="124">
        <v>414.64</v>
      </c>
    </row>
    <row r="12825" spans="1:2" x14ac:dyDescent="0.25">
      <c r="A12825" s="1" t="s">
        <v>13276</v>
      </c>
      <c r="B12825" s="124">
        <v>1459.63</v>
      </c>
    </row>
    <row r="12826" spans="1:2" x14ac:dyDescent="0.25">
      <c r="A12826" s="1" t="s">
        <v>13277</v>
      </c>
      <c r="B12826" s="124">
        <v>1364.5</v>
      </c>
    </row>
    <row r="12827" spans="1:2" x14ac:dyDescent="0.25">
      <c r="A12827" s="1" t="s">
        <v>13278</v>
      </c>
      <c r="B12827" s="124">
        <v>2732.58</v>
      </c>
    </row>
    <row r="12828" spans="1:2" x14ac:dyDescent="0.25">
      <c r="A12828" s="1" t="s">
        <v>13279</v>
      </c>
      <c r="B12828" s="124">
        <v>2555.04</v>
      </c>
    </row>
    <row r="12829" spans="1:2" x14ac:dyDescent="0.25">
      <c r="A12829" s="1" t="s">
        <v>13280</v>
      </c>
      <c r="B12829" s="124">
        <v>346.37</v>
      </c>
    </row>
    <row r="12830" spans="1:2" x14ac:dyDescent="0.25">
      <c r="A12830" s="1" t="s">
        <v>13281</v>
      </c>
      <c r="B12830" s="124">
        <v>337.19</v>
      </c>
    </row>
    <row r="12831" spans="1:2" x14ac:dyDescent="0.25">
      <c r="A12831" s="1" t="s">
        <v>13282</v>
      </c>
      <c r="B12831" s="124">
        <v>288.39</v>
      </c>
    </row>
    <row r="12832" spans="1:2" x14ac:dyDescent="0.25">
      <c r="A12832" s="1" t="s">
        <v>13283</v>
      </c>
      <c r="B12832" s="124">
        <v>281.39</v>
      </c>
    </row>
    <row r="12833" spans="1:2" x14ac:dyDescent="0.25">
      <c r="A12833" s="1" t="s">
        <v>13284</v>
      </c>
      <c r="B12833" s="124">
        <v>232.98</v>
      </c>
    </row>
    <row r="12834" spans="1:2" x14ac:dyDescent="0.25">
      <c r="A12834" s="1" t="s">
        <v>13285</v>
      </c>
      <c r="B12834" s="124">
        <v>228.38</v>
      </c>
    </row>
    <row r="12835" spans="1:2" x14ac:dyDescent="0.25">
      <c r="A12835" s="1" t="s">
        <v>13286</v>
      </c>
      <c r="B12835" s="124">
        <v>1985.79</v>
      </c>
    </row>
    <row r="12836" spans="1:2" x14ac:dyDescent="0.25">
      <c r="A12836" s="1" t="s">
        <v>13287</v>
      </c>
      <c r="B12836" s="124">
        <v>1919.83</v>
      </c>
    </row>
    <row r="12837" spans="1:2" x14ac:dyDescent="0.25">
      <c r="A12837" s="1" t="s">
        <v>13288</v>
      </c>
      <c r="B12837" s="124">
        <v>181.52</v>
      </c>
    </row>
    <row r="12838" spans="1:2" x14ac:dyDescent="0.25">
      <c r="A12838" s="1" t="s">
        <v>13289</v>
      </c>
      <c r="B12838" s="124">
        <v>170.03</v>
      </c>
    </row>
    <row r="12839" spans="1:2" x14ac:dyDescent="0.25">
      <c r="A12839" s="1" t="s">
        <v>13290</v>
      </c>
      <c r="B12839" s="124">
        <v>256.58</v>
      </c>
    </row>
    <row r="12840" spans="1:2" x14ac:dyDescent="0.25">
      <c r="A12840" s="1" t="s">
        <v>13291</v>
      </c>
      <c r="B12840" s="124">
        <v>245.09</v>
      </c>
    </row>
    <row r="12841" spans="1:2" x14ac:dyDescent="0.25">
      <c r="A12841" s="1" t="s">
        <v>13292</v>
      </c>
      <c r="B12841" s="124">
        <v>3717.76</v>
      </c>
    </row>
    <row r="12842" spans="1:2" x14ac:dyDescent="0.25">
      <c r="A12842" s="1" t="s">
        <v>13293</v>
      </c>
      <c r="B12842" s="124">
        <v>3636.72</v>
      </c>
    </row>
    <row r="12843" spans="1:2" x14ac:dyDescent="0.25">
      <c r="A12843" s="1" t="s">
        <v>13294</v>
      </c>
      <c r="B12843" s="124">
        <v>4316.04</v>
      </c>
    </row>
    <row r="12844" spans="1:2" x14ac:dyDescent="0.25">
      <c r="A12844" s="1" t="s">
        <v>13295</v>
      </c>
      <c r="B12844" s="124">
        <v>4194.2</v>
      </c>
    </row>
    <row r="12845" spans="1:2" x14ac:dyDescent="0.25">
      <c r="A12845" s="1" t="s">
        <v>13296</v>
      </c>
      <c r="B12845" s="124">
        <v>5765.04</v>
      </c>
    </row>
    <row r="12846" spans="1:2" x14ac:dyDescent="0.25">
      <c r="A12846" s="1" t="s">
        <v>13297</v>
      </c>
      <c r="B12846" s="124">
        <v>5640.28</v>
      </c>
    </row>
    <row r="12847" spans="1:2" x14ac:dyDescent="0.25">
      <c r="A12847" s="1" t="s">
        <v>13298</v>
      </c>
      <c r="B12847" s="124">
        <v>6395.3</v>
      </c>
    </row>
    <row r="12848" spans="1:2" x14ac:dyDescent="0.25">
      <c r="A12848" s="1" t="s">
        <v>13299</v>
      </c>
      <c r="B12848" s="124">
        <v>6246.27</v>
      </c>
    </row>
    <row r="12849" spans="1:2" x14ac:dyDescent="0.25">
      <c r="A12849" s="1" t="s">
        <v>13300</v>
      </c>
      <c r="B12849" s="124">
        <v>6412.53</v>
      </c>
    </row>
    <row r="12850" spans="1:2" x14ac:dyDescent="0.25">
      <c r="A12850" s="1" t="s">
        <v>13301</v>
      </c>
      <c r="B12850" s="124">
        <v>6270.02</v>
      </c>
    </row>
    <row r="12851" spans="1:2" x14ac:dyDescent="0.25">
      <c r="A12851" s="1" t="s">
        <v>13302</v>
      </c>
      <c r="B12851" s="124">
        <v>9709.69</v>
      </c>
    </row>
    <row r="12852" spans="1:2" x14ac:dyDescent="0.25">
      <c r="A12852" s="1" t="s">
        <v>13303</v>
      </c>
      <c r="B12852" s="124">
        <v>9569.07</v>
      </c>
    </row>
    <row r="12853" spans="1:2" x14ac:dyDescent="0.25">
      <c r="A12853" s="1" t="s">
        <v>13306</v>
      </c>
      <c r="B12853" s="124">
        <v>7074.43</v>
      </c>
    </row>
    <row r="12854" spans="1:2" x14ac:dyDescent="0.25">
      <c r="A12854" s="1" t="s">
        <v>13307</v>
      </c>
      <c r="B12854" s="124">
        <v>6895.68</v>
      </c>
    </row>
    <row r="12855" spans="1:2" x14ac:dyDescent="0.25">
      <c r="A12855" s="1" t="s">
        <v>13308</v>
      </c>
      <c r="B12855" s="124">
        <v>11251.21</v>
      </c>
    </row>
    <row r="12856" spans="1:2" x14ac:dyDescent="0.25">
      <c r="A12856" s="1" t="s">
        <v>13309</v>
      </c>
      <c r="B12856" s="124">
        <v>11062.96</v>
      </c>
    </row>
    <row r="12857" spans="1:2" x14ac:dyDescent="0.25">
      <c r="A12857" s="1" t="s">
        <v>13314</v>
      </c>
      <c r="B12857" s="124">
        <v>12201.75</v>
      </c>
    </row>
    <row r="12858" spans="1:2" x14ac:dyDescent="0.25">
      <c r="A12858" s="1" t="s">
        <v>13315</v>
      </c>
      <c r="B12858" s="124">
        <v>11989.68</v>
      </c>
    </row>
    <row r="12859" spans="1:2" x14ac:dyDescent="0.25">
      <c r="A12859" s="1" t="s">
        <v>13318</v>
      </c>
      <c r="B12859" s="124">
        <v>13694.96</v>
      </c>
    </row>
    <row r="12860" spans="1:2" x14ac:dyDescent="0.25">
      <c r="A12860" s="1" t="s">
        <v>13319</v>
      </c>
      <c r="B12860" s="124">
        <v>13435.28</v>
      </c>
    </row>
    <row r="12861" spans="1:2" x14ac:dyDescent="0.25">
      <c r="A12861" s="1" t="s">
        <v>13334</v>
      </c>
      <c r="B12861" s="124">
        <v>934.11</v>
      </c>
    </row>
    <row r="12862" spans="1:2" x14ac:dyDescent="0.25">
      <c r="A12862" s="1" t="s">
        <v>13335</v>
      </c>
      <c r="B12862" s="124">
        <v>900.62</v>
      </c>
    </row>
    <row r="12863" spans="1:2" x14ac:dyDescent="0.25">
      <c r="A12863" s="1" t="s">
        <v>13336</v>
      </c>
      <c r="B12863" s="124">
        <v>1088.93</v>
      </c>
    </row>
    <row r="12864" spans="1:2" x14ac:dyDescent="0.25">
      <c r="A12864" s="1" t="s">
        <v>13337</v>
      </c>
      <c r="B12864" s="124">
        <v>1046.0899999999999</v>
      </c>
    </row>
    <row r="12865" spans="1:2" x14ac:dyDescent="0.25">
      <c r="A12865" s="1" t="s">
        <v>13338</v>
      </c>
      <c r="B12865" s="124">
        <v>1265.45</v>
      </c>
    </row>
    <row r="12866" spans="1:2" x14ac:dyDescent="0.25">
      <c r="A12866" s="1" t="s">
        <v>13339</v>
      </c>
      <c r="B12866" s="124">
        <v>1213.2</v>
      </c>
    </row>
    <row r="12867" spans="1:2" x14ac:dyDescent="0.25">
      <c r="A12867" s="1" t="s">
        <v>13340</v>
      </c>
      <c r="B12867" s="124">
        <v>1764.2</v>
      </c>
    </row>
    <row r="12868" spans="1:2" x14ac:dyDescent="0.25">
      <c r="A12868" s="1" t="s">
        <v>13341</v>
      </c>
      <c r="B12868" s="124">
        <v>1702.89</v>
      </c>
    </row>
    <row r="12869" spans="1:2" x14ac:dyDescent="0.25">
      <c r="A12869" s="1" t="s">
        <v>13342</v>
      </c>
      <c r="B12869" s="124">
        <v>1675.94</v>
      </c>
    </row>
    <row r="12870" spans="1:2" x14ac:dyDescent="0.25">
      <c r="A12870" s="1" t="s">
        <v>13343</v>
      </c>
      <c r="B12870" s="124">
        <v>1604.93</v>
      </c>
    </row>
    <row r="12871" spans="1:2" x14ac:dyDescent="0.25">
      <c r="A12871" s="1" t="s">
        <v>13344</v>
      </c>
      <c r="B12871" s="124">
        <v>2091.7800000000002</v>
      </c>
    </row>
    <row r="12872" spans="1:2" x14ac:dyDescent="0.25">
      <c r="A12872" s="1" t="s">
        <v>13345</v>
      </c>
      <c r="B12872" s="124">
        <v>2020.22</v>
      </c>
    </row>
    <row r="12873" spans="1:2" x14ac:dyDescent="0.25">
      <c r="A12873" s="1" t="s">
        <v>13346</v>
      </c>
      <c r="B12873" s="124">
        <v>2291.5700000000002</v>
      </c>
    </row>
    <row r="12874" spans="1:2" x14ac:dyDescent="0.25">
      <c r="A12874" s="1" t="s">
        <v>13347</v>
      </c>
      <c r="B12874" s="124">
        <v>2192.44</v>
      </c>
    </row>
    <row r="12875" spans="1:2" x14ac:dyDescent="0.25">
      <c r="A12875" s="1" t="s">
        <v>13348</v>
      </c>
      <c r="B12875" s="124">
        <v>2853.66</v>
      </c>
    </row>
    <row r="12876" spans="1:2" x14ac:dyDescent="0.25">
      <c r="A12876" s="1" t="s">
        <v>13349</v>
      </c>
      <c r="B12876" s="124">
        <v>2761.64</v>
      </c>
    </row>
    <row r="12877" spans="1:2" x14ac:dyDescent="0.25">
      <c r="A12877" s="1" t="s">
        <v>13350</v>
      </c>
      <c r="B12877" s="124">
        <v>2685.65</v>
      </c>
    </row>
    <row r="12878" spans="1:2" x14ac:dyDescent="0.25">
      <c r="A12878" s="1" t="s">
        <v>13351</v>
      </c>
      <c r="B12878" s="124">
        <v>2604.86</v>
      </c>
    </row>
    <row r="12879" spans="1:2" x14ac:dyDescent="0.25">
      <c r="A12879" s="1" t="s">
        <v>13352</v>
      </c>
      <c r="B12879" s="124">
        <v>2694.03</v>
      </c>
    </row>
    <row r="12880" spans="1:2" x14ac:dyDescent="0.25">
      <c r="A12880" s="1" t="s">
        <v>13353</v>
      </c>
      <c r="B12880" s="124">
        <v>2576.23</v>
      </c>
    </row>
    <row r="12881" spans="1:2" x14ac:dyDescent="0.25">
      <c r="A12881" s="1" t="s">
        <v>13354</v>
      </c>
      <c r="B12881" s="124">
        <v>3153.7</v>
      </c>
    </row>
    <row r="12882" spans="1:2" x14ac:dyDescent="0.25">
      <c r="A12882" s="1" t="s">
        <v>13355</v>
      </c>
      <c r="B12882" s="124">
        <v>3041.2</v>
      </c>
    </row>
    <row r="12883" spans="1:2" x14ac:dyDescent="0.25">
      <c r="A12883" s="1" t="s">
        <v>13356</v>
      </c>
      <c r="B12883" s="124">
        <v>3112.81</v>
      </c>
    </row>
    <row r="12884" spans="1:2" x14ac:dyDescent="0.25">
      <c r="A12884" s="1" t="s">
        <v>13357</v>
      </c>
      <c r="B12884" s="124">
        <v>3018.17</v>
      </c>
    </row>
    <row r="12885" spans="1:2" x14ac:dyDescent="0.25">
      <c r="A12885" s="1" t="s">
        <v>13358</v>
      </c>
      <c r="B12885" s="124">
        <v>3104.04</v>
      </c>
    </row>
    <row r="12886" spans="1:2" x14ac:dyDescent="0.25">
      <c r="A12886" s="1" t="s">
        <v>13359</v>
      </c>
      <c r="B12886" s="124">
        <v>2967.39</v>
      </c>
    </row>
    <row r="12887" spans="1:2" x14ac:dyDescent="0.25">
      <c r="A12887" s="1" t="s">
        <v>13360</v>
      </c>
      <c r="B12887" s="124">
        <v>3481.29</v>
      </c>
    </row>
    <row r="12888" spans="1:2" x14ac:dyDescent="0.25">
      <c r="A12888" s="1" t="s">
        <v>13361</v>
      </c>
      <c r="B12888" s="124">
        <v>3358.53</v>
      </c>
    </row>
    <row r="12889" spans="1:2" x14ac:dyDescent="0.25">
      <c r="A12889" s="1" t="s">
        <v>13362</v>
      </c>
      <c r="B12889" s="124">
        <v>3948.08</v>
      </c>
    </row>
    <row r="12890" spans="1:2" x14ac:dyDescent="0.25">
      <c r="A12890" s="1" t="s">
        <v>13363</v>
      </c>
      <c r="B12890" s="124">
        <v>3826.25</v>
      </c>
    </row>
    <row r="12891" spans="1:2" x14ac:dyDescent="0.25">
      <c r="A12891" s="1" t="s">
        <v>13364</v>
      </c>
      <c r="B12891" s="124">
        <v>3533.61</v>
      </c>
    </row>
    <row r="12892" spans="1:2" x14ac:dyDescent="0.25">
      <c r="A12892" s="1" t="s">
        <v>13365</v>
      </c>
      <c r="B12892" s="124">
        <v>3426.87</v>
      </c>
    </row>
    <row r="12893" spans="1:2" x14ac:dyDescent="0.25">
      <c r="A12893" s="1" t="s">
        <v>13366</v>
      </c>
      <c r="B12893" s="124">
        <v>4119.76</v>
      </c>
    </row>
    <row r="12894" spans="1:2" x14ac:dyDescent="0.25">
      <c r="A12894" s="1" t="s">
        <v>13367</v>
      </c>
      <c r="B12894" s="124">
        <v>3936.19</v>
      </c>
    </row>
    <row r="12895" spans="1:2" x14ac:dyDescent="0.25">
      <c r="A12895" s="1" t="s">
        <v>13368</v>
      </c>
      <c r="B12895" s="124">
        <v>4515.4399999999996</v>
      </c>
    </row>
    <row r="12896" spans="1:2" x14ac:dyDescent="0.25">
      <c r="A12896" s="1" t="s">
        <v>13369</v>
      </c>
      <c r="B12896" s="124">
        <v>4351.7299999999996</v>
      </c>
    </row>
    <row r="12897" spans="1:2" x14ac:dyDescent="0.25">
      <c r="A12897" s="1" t="s">
        <v>13370</v>
      </c>
      <c r="B12897" s="124">
        <v>4365.74</v>
      </c>
    </row>
    <row r="12898" spans="1:2" x14ac:dyDescent="0.25">
      <c r="A12898" s="1" t="s">
        <v>13371</v>
      </c>
      <c r="B12898" s="124">
        <v>4230.3100000000004</v>
      </c>
    </row>
    <row r="12899" spans="1:2" x14ac:dyDescent="0.25">
      <c r="A12899" s="1" t="s">
        <v>13372</v>
      </c>
      <c r="B12899" s="124">
        <v>4164.87</v>
      </c>
    </row>
    <row r="12900" spans="1:2" x14ac:dyDescent="0.25">
      <c r="A12900" s="1" t="s">
        <v>13373</v>
      </c>
      <c r="B12900" s="124">
        <v>4040.11</v>
      </c>
    </row>
    <row r="12901" spans="1:2" x14ac:dyDescent="0.25">
      <c r="A12901" s="1" t="s">
        <v>13374</v>
      </c>
      <c r="B12901" s="124">
        <v>4783.3599999999997</v>
      </c>
    </row>
    <row r="12902" spans="1:2" x14ac:dyDescent="0.25">
      <c r="A12902" s="1" t="s">
        <v>13375</v>
      </c>
      <c r="B12902" s="124">
        <v>4634.33</v>
      </c>
    </row>
    <row r="12903" spans="1:2" x14ac:dyDescent="0.25">
      <c r="A12903" s="1" t="s">
        <v>13376</v>
      </c>
      <c r="B12903" s="124">
        <v>4368.13</v>
      </c>
    </row>
    <row r="12904" spans="1:2" x14ac:dyDescent="0.25">
      <c r="A12904" s="1" t="s">
        <v>13377</v>
      </c>
      <c r="B12904" s="124">
        <v>4225.37</v>
      </c>
    </row>
    <row r="12905" spans="1:2" x14ac:dyDescent="0.25">
      <c r="A12905" s="1" t="s">
        <v>13378</v>
      </c>
      <c r="B12905" s="124">
        <v>6343.78</v>
      </c>
    </row>
    <row r="12906" spans="1:2" x14ac:dyDescent="0.25">
      <c r="A12906" s="1" t="s">
        <v>13379</v>
      </c>
      <c r="B12906" s="124">
        <v>6118.62</v>
      </c>
    </row>
    <row r="12907" spans="1:2" x14ac:dyDescent="0.25">
      <c r="A12907" s="1" t="s">
        <v>13380</v>
      </c>
      <c r="B12907" s="124">
        <v>6017.04</v>
      </c>
    </row>
    <row r="12908" spans="1:2" x14ac:dyDescent="0.25">
      <c r="A12908" s="1" t="s">
        <v>13381</v>
      </c>
      <c r="B12908" s="124">
        <v>5827.21</v>
      </c>
    </row>
    <row r="12909" spans="1:2" x14ac:dyDescent="0.25">
      <c r="A12909" s="1" t="s">
        <v>13382</v>
      </c>
      <c r="B12909" s="124">
        <v>5426.16</v>
      </c>
    </row>
    <row r="12910" spans="1:2" x14ac:dyDescent="0.25">
      <c r="A12910" s="1" t="s">
        <v>13383</v>
      </c>
      <c r="B12910" s="124">
        <v>5265.4</v>
      </c>
    </row>
    <row r="12911" spans="1:2" x14ac:dyDescent="0.25">
      <c r="A12911" s="1" t="s">
        <v>13384</v>
      </c>
      <c r="B12911" s="124">
        <v>6815.95</v>
      </c>
    </row>
    <row r="12912" spans="1:2" x14ac:dyDescent="0.25">
      <c r="A12912" s="1" t="s">
        <v>13385</v>
      </c>
      <c r="B12912" s="124">
        <v>6598.92</v>
      </c>
    </row>
    <row r="12913" spans="1:2" x14ac:dyDescent="0.25">
      <c r="A12913" s="1" t="s">
        <v>13386</v>
      </c>
      <c r="B12913" s="124">
        <v>6196.29</v>
      </c>
    </row>
    <row r="12914" spans="1:2" x14ac:dyDescent="0.25">
      <c r="A12914" s="1" t="s">
        <v>13387</v>
      </c>
      <c r="B12914" s="124">
        <v>5999.55</v>
      </c>
    </row>
    <row r="12915" spans="1:2" x14ac:dyDescent="0.25">
      <c r="A12915" s="1" t="s">
        <v>13388</v>
      </c>
      <c r="B12915" s="124">
        <v>7201.57</v>
      </c>
    </row>
    <row r="12916" spans="1:2" x14ac:dyDescent="0.25">
      <c r="A12916" s="1" t="s">
        <v>13389</v>
      </c>
      <c r="B12916" s="124">
        <v>7013.32</v>
      </c>
    </row>
    <row r="12917" spans="1:2" x14ac:dyDescent="0.25">
      <c r="A12917" s="1" t="s">
        <v>13390</v>
      </c>
      <c r="B12917" s="124">
        <v>9177.3799999999992</v>
      </c>
    </row>
    <row r="12918" spans="1:2" x14ac:dyDescent="0.25">
      <c r="A12918" s="1" t="s">
        <v>13391</v>
      </c>
      <c r="B12918" s="124">
        <v>8878.75</v>
      </c>
    </row>
    <row r="12919" spans="1:2" x14ac:dyDescent="0.25">
      <c r="A12919" s="1" t="s">
        <v>13392</v>
      </c>
      <c r="B12919" s="124">
        <v>8203.25</v>
      </c>
    </row>
    <row r="12920" spans="1:2" x14ac:dyDescent="0.25">
      <c r="A12920" s="1" t="s">
        <v>13393</v>
      </c>
      <c r="B12920" s="124">
        <v>7934.5</v>
      </c>
    </row>
    <row r="12921" spans="1:2" x14ac:dyDescent="0.25">
      <c r="A12921" s="1" t="s">
        <v>13394</v>
      </c>
      <c r="B12921" s="124">
        <v>9703.08</v>
      </c>
    </row>
    <row r="12922" spans="1:2" x14ac:dyDescent="0.25">
      <c r="A12922" s="1" t="s">
        <v>13395</v>
      </c>
      <c r="B12922" s="124">
        <v>9443.4</v>
      </c>
    </row>
    <row r="12923" spans="1:2" x14ac:dyDescent="0.25">
      <c r="A12923" s="1" t="s">
        <v>13396</v>
      </c>
      <c r="B12923" s="124">
        <v>10745.06</v>
      </c>
    </row>
    <row r="12924" spans="1:2" x14ac:dyDescent="0.25">
      <c r="A12924" s="1" t="s">
        <v>13397</v>
      </c>
      <c r="B12924" s="124">
        <v>10386.31</v>
      </c>
    </row>
    <row r="12925" spans="1:2" x14ac:dyDescent="0.25">
      <c r="A12925" s="1" t="s">
        <v>13398</v>
      </c>
      <c r="B12925" s="124">
        <v>12174.82</v>
      </c>
    </row>
    <row r="12926" spans="1:2" x14ac:dyDescent="0.25">
      <c r="A12926" s="1" t="s">
        <v>13399</v>
      </c>
      <c r="B12926" s="124">
        <v>11843.69</v>
      </c>
    </row>
    <row r="12927" spans="1:2" x14ac:dyDescent="0.25">
      <c r="A12927" s="1" t="s">
        <v>13400</v>
      </c>
      <c r="B12927" s="124">
        <v>12727.49</v>
      </c>
    </row>
    <row r="12928" spans="1:2" x14ac:dyDescent="0.25">
      <c r="A12928" s="1" t="s">
        <v>13401</v>
      </c>
      <c r="B12928" s="124">
        <v>12296.72</v>
      </c>
    </row>
    <row r="12929" spans="1:2" x14ac:dyDescent="0.25">
      <c r="A12929" s="1" t="s">
        <v>13402</v>
      </c>
      <c r="B12929" s="124">
        <v>14551.61</v>
      </c>
    </row>
    <row r="12930" spans="1:2" x14ac:dyDescent="0.25">
      <c r="A12930" s="1" t="s">
        <v>13403</v>
      </c>
      <c r="B12930" s="124">
        <v>14148.99</v>
      </c>
    </row>
    <row r="12931" spans="1:2" x14ac:dyDescent="0.25">
      <c r="A12931" s="1" t="s">
        <v>13404</v>
      </c>
      <c r="B12931" s="124">
        <v>16928.150000000001</v>
      </c>
    </row>
    <row r="12932" spans="1:2" x14ac:dyDescent="0.25">
      <c r="A12932" s="1" t="s">
        <v>13405</v>
      </c>
      <c r="B12932" s="124">
        <v>16454.080000000002</v>
      </c>
    </row>
    <row r="12933" spans="1:2" x14ac:dyDescent="0.25">
      <c r="A12933" s="1" t="s">
        <v>13406</v>
      </c>
      <c r="B12933" s="124">
        <v>19304.740000000002</v>
      </c>
    </row>
    <row r="12934" spans="1:2" x14ac:dyDescent="0.25">
      <c r="A12934" s="1" t="s">
        <v>13407</v>
      </c>
      <c r="B12934" s="124">
        <v>18759.21</v>
      </c>
    </row>
    <row r="12935" spans="1:2" x14ac:dyDescent="0.25">
      <c r="A12935" s="1" t="s">
        <v>13408</v>
      </c>
      <c r="B12935" s="124">
        <v>21681.279999999999</v>
      </c>
    </row>
    <row r="12936" spans="1:2" x14ac:dyDescent="0.25">
      <c r="A12936" s="1" t="s">
        <v>13409</v>
      </c>
      <c r="B12936" s="124">
        <v>21064.3</v>
      </c>
    </row>
    <row r="12937" spans="1:2" x14ac:dyDescent="0.25">
      <c r="A12937" s="1" t="s">
        <v>13410</v>
      </c>
      <c r="B12937" s="124">
        <v>24057.82</v>
      </c>
    </row>
    <row r="12938" spans="1:2" x14ac:dyDescent="0.25">
      <c r="A12938" s="1" t="s">
        <v>13411</v>
      </c>
      <c r="B12938" s="124">
        <v>23369.39</v>
      </c>
    </row>
    <row r="12939" spans="1:2" x14ac:dyDescent="0.25">
      <c r="A12939" s="1" t="s">
        <v>13412</v>
      </c>
      <c r="B12939" s="124">
        <v>26434.36</v>
      </c>
    </row>
    <row r="12940" spans="1:2" x14ac:dyDescent="0.25">
      <c r="A12940" s="1" t="s">
        <v>13413</v>
      </c>
      <c r="B12940" s="124">
        <v>25674.47</v>
      </c>
    </row>
    <row r="12941" spans="1:2" x14ac:dyDescent="0.25">
      <c r="A12941" s="1" t="s">
        <v>13414</v>
      </c>
      <c r="B12941" s="124">
        <v>1157.3900000000001</v>
      </c>
    </row>
    <row r="12942" spans="1:2" x14ac:dyDescent="0.25">
      <c r="A12942" s="1" t="s">
        <v>13415</v>
      </c>
      <c r="B12942" s="124">
        <v>1114.54</v>
      </c>
    </row>
    <row r="12943" spans="1:2" x14ac:dyDescent="0.25">
      <c r="A12943" s="1" t="s">
        <v>13416</v>
      </c>
      <c r="B12943" s="124">
        <v>1943.89</v>
      </c>
    </row>
    <row r="12944" spans="1:2" x14ac:dyDescent="0.25">
      <c r="A12944" s="1" t="s">
        <v>13417</v>
      </c>
      <c r="B12944" s="124">
        <v>1882.59</v>
      </c>
    </row>
    <row r="12945" spans="1:2" x14ac:dyDescent="0.25">
      <c r="A12945" s="1" t="s">
        <v>13418</v>
      </c>
      <c r="B12945" s="124">
        <v>2979.71</v>
      </c>
    </row>
    <row r="12946" spans="1:2" x14ac:dyDescent="0.25">
      <c r="A12946" s="1" t="s">
        <v>13419</v>
      </c>
      <c r="B12946" s="124">
        <v>2898.68</v>
      </c>
    </row>
    <row r="12947" spans="1:2" x14ac:dyDescent="0.25">
      <c r="A12947" s="1" t="s">
        <v>13420</v>
      </c>
      <c r="B12947" s="124">
        <v>3734.7</v>
      </c>
    </row>
    <row r="12948" spans="1:2" x14ac:dyDescent="0.25">
      <c r="A12948" s="1" t="s">
        <v>13421</v>
      </c>
      <c r="B12948" s="124">
        <v>3627.96</v>
      </c>
    </row>
    <row r="12949" spans="1:2" x14ac:dyDescent="0.25">
      <c r="A12949" s="1" t="s">
        <v>13422</v>
      </c>
      <c r="B12949" s="124">
        <v>7055.05</v>
      </c>
    </row>
    <row r="12950" spans="1:2" x14ac:dyDescent="0.25">
      <c r="A12950" s="1" t="s">
        <v>13423</v>
      </c>
      <c r="B12950" s="124">
        <v>6914.43</v>
      </c>
    </row>
    <row r="12951" spans="1:2" x14ac:dyDescent="0.25">
      <c r="A12951" s="1" t="s">
        <v>13424</v>
      </c>
      <c r="B12951" s="124">
        <v>776.87</v>
      </c>
    </row>
    <row r="12952" spans="1:2" x14ac:dyDescent="0.25">
      <c r="A12952" s="1" t="s">
        <v>13425</v>
      </c>
      <c r="B12952" s="124">
        <v>743.39</v>
      </c>
    </row>
    <row r="12953" spans="1:2" x14ac:dyDescent="0.25">
      <c r="A12953" s="1" t="s">
        <v>13426</v>
      </c>
      <c r="B12953" s="124">
        <v>985.18</v>
      </c>
    </row>
    <row r="12954" spans="1:2" x14ac:dyDescent="0.25">
      <c r="A12954" s="1" t="s">
        <v>13427</v>
      </c>
      <c r="B12954" s="124">
        <v>942.33</v>
      </c>
    </row>
    <row r="12955" spans="1:2" x14ac:dyDescent="0.25">
      <c r="A12955" s="1" t="s">
        <v>13428</v>
      </c>
      <c r="B12955" s="124">
        <v>1194.8499999999999</v>
      </c>
    </row>
    <row r="12956" spans="1:2" x14ac:dyDescent="0.25">
      <c r="A12956" s="1" t="s">
        <v>13429</v>
      </c>
      <c r="B12956" s="124">
        <v>1142.6099999999999</v>
      </c>
    </row>
    <row r="12957" spans="1:2" x14ac:dyDescent="0.25">
      <c r="A12957" s="1" t="s">
        <v>13430</v>
      </c>
      <c r="B12957" s="124">
        <v>1652.95</v>
      </c>
    </row>
    <row r="12958" spans="1:2" x14ac:dyDescent="0.25">
      <c r="A12958" s="1" t="s">
        <v>13431</v>
      </c>
      <c r="B12958" s="124">
        <v>1591.65</v>
      </c>
    </row>
    <row r="12959" spans="1:2" x14ac:dyDescent="0.25">
      <c r="A12959" s="1" t="s">
        <v>13432</v>
      </c>
      <c r="B12959" s="124">
        <v>1614.97</v>
      </c>
    </row>
    <row r="12960" spans="1:2" x14ac:dyDescent="0.25">
      <c r="A12960" s="1" t="s">
        <v>13433</v>
      </c>
      <c r="B12960" s="124">
        <v>1543.96</v>
      </c>
    </row>
    <row r="12961" spans="1:2" x14ac:dyDescent="0.25">
      <c r="A12961" s="1" t="s">
        <v>13434</v>
      </c>
      <c r="B12961" s="124">
        <v>1980.54</v>
      </c>
    </row>
    <row r="12962" spans="1:2" x14ac:dyDescent="0.25">
      <c r="A12962" s="1" t="s">
        <v>13435</v>
      </c>
      <c r="B12962" s="124">
        <v>1908.98</v>
      </c>
    </row>
    <row r="12963" spans="1:2" x14ac:dyDescent="0.25">
      <c r="A12963" s="1" t="s">
        <v>13436</v>
      </c>
      <c r="B12963" s="124">
        <v>2230.6</v>
      </c>
    </row>
    <row r="12964" spans="1:2" x14ac:dyDescent="0.25">
      <c r="A12964" s="1" t="s">
        <v>13437</v>
      </c>
      <c r="B12964" s="124">
        <v>2131.4699999999998</v>
      </c>
    </row>
    <row r="12965" spans="1:2" x14ac:dyDescent="0.25">
      <c r="A12965" s="1" t="s">
        <v>13438</v>
      </c>
      <c r="B12965" s="124">
        <v>2636.52</v>
      </c>
    </row>
    <row r="12966" spans="1:2" x14ac:dyDescent="0.25">
      <c r="A12966" s="1" t="s">
        <v>13439</v>
      </c>
      <c r="B12966" s="124">
        <v>2544.5100000000002</v>
      </c>
    </row>
    <row r="12967" spans="1:2" x14ac:dyDescent="0.25">
      <c r="A12967" s="1" t="s">
        <v>13440</v>
      </c>
      <c r="B12967" s="124">
        <v>2525.21</v>
      </c>
    </row>
    <row r="12968" spans="1:2" x14ac:dyDescent="0.25">
      <c r="A12968" s="1" t="s">
        <v>13441</v>
      </c>
      <c r="B12968" s="124">
        <v>2444.41</v>
      </c>
    </row>
    <row r="12969" spans="1:2" x14ac:dyDescent="0.25">
      <c r="A12969" s="1" t="s">
        <v>13442</v>
      </c>
      <c r="B12969" s="124">
        <v>2697.83</v>
      </c>
    </row>
    <row r="12970" spans="1:2" x14ac:dyDescent="0.25">
      <c r="A12970" s="1" t="s">
        <v>13443</v>
      </c>
      <c r="B12970" s="124">
        <v>2579.94</v>
      </c>
    </row>
    <row r="12971" spans="1:2" x14ac:dyDescent="0.25">
      <c r="A12971" s="1" t="s">
        <v>13444</v>
      </c>
      <c r="B12971" s="124">
        <v>3042.46</v>
      </c>
    </row>
    <row r="12972" spans="1:2" x14ac:dyDescent="0.25">
      <c r="A12972" s="1" t="s">
        <v>13445</v>
      </c>
      <c r="B12972" s="124">
        <v>2929.95</v>
      </c>
    </row>
    <row r="12973" spans="1:2" x14ac:dyDescent="0.25">
      <c r="A12973" s="1" t="s">
        <v>13446</v>
      </c>
      <c r="B12973" s="124">
        <v>2952.36</v>
      </c>
    </row>
    <row r="12974" spans="1:2" x14ac:dyDescent="0.25">
      <c r="A12974" s="1" t="s">
        <v>13447</v>
      </c>
      <c r="B12974" s="124">
        <v>2857.73</v>
      </c>
    </row>
    <row r="12975" spans="1:2" x14ac:dyDescent="0.25">
      <c r="A12975" s="1" t="s">
        <v>13448</v>
      </c>
      <c r="B12975" s="124">
        <v>3104.04</v>
      </c>
    </row>
    <row r="12976" spans="1:2" x14ac:dyDescent="0.25">
      <c r="A12976" s="1" t="s">
        <v>13449</v>
      </c>
      <c r="B12976" s="124">
        <v>2967.39</v>
      </c>
    </row>
    <row r="12977" spans="1:2" x14ac:dyDescent="0.25">
      <c r="A12977" s="1" t="s">
        <v>13450</v>
      </c>
      <c r="B12977" s="124">
        <v>3371.11</v>
      </c>
    </row>
    <row r="12978" spans="1:2" x14ac:dyDescent="0.25">
      <c r="A12978" s="1" t="s">
        <v>13451</v>
      </c>
      <c r="B12978" s="124">
        <v>3248.36</v>
      </c>
    </row>
    <row r="12979" spans="1:2" x14ac:dyDescent="0.25">
      <c r="A12979" s="1" t="s">
        <v>13452</v>
      </c>
      <c r="B12979" s="124">
        <v>3787.64</v>
      </c>
    </row>
    <row r="12980" spans="1:2" x14ac:dyDescent="0.25">
      <c r="A12980" s="1" t="s">
        <v>13453</v>
      </c>
      <c r="B12980" s="124">
        <v>3665.8</v>
      </c>
    </row>
    <row r="12981" spans="1:2" x14ac:dyDescent="0.25">
      <c r="A12981" s="1" t="s">
        <v>13454</v>
      </c>
      <c r="B12981" s="124">
        <v>3286.53</v>
      </c>
    </row>
    <row r="12982" spans="1:2" x14ac:dyDescent="0.25">
      <c r="A12982" s="1" t="s">
        <v>13455</v>
      </c>
      <c r="B12982" s="124">
        <v>3179.78</v>
      </c>
    </row>
    <row r="12983" spans="1:2" x14ac:dyDescent="0.25">
      <c r="A12983" s="1" t="s">
        <v>13456</v>
      </c>
      <c r="B12983" s="124">
        <v>4119.76</v>
      </c>
    </row>
    <row r="12984" spans="1:2" x14ac:dyDescent="0.25">
      <c r="A12984" s="1" t="s">
        <v>13457</v>
      </c>
      <c r="B12984" s="124">
        <v>3936.19</v>
      </c>
    </row>
    <row r="12985" spans="1:2" x14ac:dyDescent="0.25">
      <c r="A12985" s="1" t="s">
        <v>13458</v>
      </c>
      <c r="B12985" s="124">
        <v>4404.2</v>
      </c>
    </row>
    <row r="12986" spans="1:2" x14ac:dyDescent="0.25">
      <c r="A12986" s="1" t="s">
        <v>13459</v>
      </c>
      <c r="B12986" s="124">
        <v>4240.49</v>
      </c>
    </row>
    <row r="12987" spans="1:2" x14ac:dyDescent="0.25">
      <c r="A12987" s="1" t="s">
        <v>13460</v>
      </c>
      <c r="B12987" s="124">
        <v>4204.2299999999996</v>
      </c>
    </row>
    <row r="12988" spans="1:2" x14ac:dyDescent="0.25">
      <c r="A12988" s="1" t="s">
        <v>13461</v>
      </c>
      <c r="B12988" s="124">
        <v>4068.79</v>
      </c>
    </row>
    <row r="12989" spans="1:2" x14ac:dyDescent="0.25">
      <c r="A12989" s="1" t="s">
        <v>13462</v>
      </c>
      <c r="B12989" s="124">
        <v>3917.78</v>
      </c>
    </row>
    <row r="12990" spans="1:2" x14ac:dyDescent="0.25">
      <c r="A12990" s="1" t="s">
        <v>13463</v>
      </c>
      <c r="B12990" s="124">
        <v>3793.02</v>
      </c>
    </row>
    <row r="12991" spans="1:2" x14ac:dyDescent="0.25">
      <c r="A12991" s="1" t="s">
        <v>13464</v>
      </c>
      <c r="B12991" s="124">
        <v>4622.91</v>
      </c>
    </row>
    <row r="12992" spans="1:2" x14ac:dyDescent="0.25">
      <c r="A12992" s="1" t="s">
        <v>13465</v>
      </c>
      <c r="B12992" s="124">
        <v>4473.88</v>
      </c>
    </row>
    <row r="12993" spans="1:2" x14ac:dyDescent="0.25">
      <c r="A12993" s="1" t="s">
        <v>13466</v>
      </c>
      <c r="B12993" s="124">
        <v>4548.8900000000003</v>
      </c>
    </row>
    <row r="12994" spans="1:2" x14ac:dyDescent="0.25">
      <c r="A12994" s="1" t="s">
        <v>13467</v>
      </c>
      <c r="B12994" s="124">
        <v>4406.1400000000003</v>
      </c>
    </row>
    <row r="12995" spans="1:2" x14ac:dyDescent="0.25">
      <c r="A12995" s="1" t="s">
        <v>13468</v>
      </c>
      <c r="B12995" s="124">
        <v>6019.68</v>
      </c>
    </row>
    <row r="12996" spans="1:2" x14ac:dyDescent="0.25">
      <c r="A12996" s="1" t="s">
        <v>13469</v>
      </c>
      <c r="B12996" s="124">
        <v>5794.52</v>
      </c>
    </row>
    <row r="12997" spans="1:2" x14ac:dyDescent="0.25">
      <c r="A12997" s="1" t="s">
        <v>13470</v>
      </c>
      <c r="B12997" s="124">
        <v>5821.3</v>
      </c>
    </row>
    <row r="12998" spans="1:2" x14ac:dyDescent="0.25">
      <c r="A12998" s="1" t="s">
        <v>13471</v>
      </c>
      <c r="B12998" s="124">
        <v>5631.46</v>
      </c>
    </row>
    <row r="12999" spans="1:2" x14ac:dyDescent="0.25">
      <c r="A12999" s="1" t="s">
        <v>13472</v>
      </c>
      <c r="B12999" s="124">
        <v>5179.08</v>
      </c>
    </row>
    <row r="13000" spans="1:2" x14ac:dyDescent="0.25">
      <c r="A13000" s="1" t="s">
        <v>13473</v>
      </c>
      <c r="B13000" s="124">
        <v>5018.3100000000004</v>
      </c>
    </row>
    <row r="13001" spans="1:2" x14ac:dyDescent="0.25">
      <c r="A13001" s="1" t="s">
        <v>13474</v>
      </c>
      <c r="B13001" s="124">
        <v>6620.21</v>
      </c>
    </row>
    <row r="13002" spans="1:2" x14ac:dyDescent="0.25">
      <c r="A13002" s="1" t="s">
        <v>13475</v>
      </c>
      <c r="B13002" s="124">
        <v>6403.17</v>
      </c>
    </row>
    <row r="13003" spans="1:2" x14ac:dyDescent="0.25">
      <c r="A13003" s="1" t="s">
        <v>13476</v>
      </c>
      <c r="B13003" s="124">
        <v>5949.2</v>
      </c>
    </row>
    <row r="13004" spans="1:2" x14ac:dyDescent="0.25">
      <c r="A13004" s="1" t="s">
        <v>13477</v>
      </c>
      <c r="B13004" s="124">
        <v>5752.46</v>
      </c>
    </row>
    <row r="13005" spans="1:2" x14ac:dyDescent="0.25">
      <c r="A13005" s="1" t="s">
        <v>13478</v>
      </c>
      <c r="B13005" s="124">
        <v>6954.48</v>
      </c>
    </row>
    <row r="13006" spans="1:2" x14ac:dyDescent="0.25">
      <c r="A13006" s="1" t="s">
        <v>13479</v>
      </c>
      <c r="B13006" s="124">
        <v>6766.24</v>
      </c>
    </row>
    <row r="13007" spans="1:2" x14ac:dyDescent="0.25">
      <c r="A13007" s="1" t="s">
        <v>13480</v>
      </c>
      <c r="B13007" s="124">
        <v>9016.93</v>
      </c>
    </row>
    <row r="13008" spans="1:2" x14ac:dyDescent="0.25">
      <c r="A13008" s="1" t="s">
        <v>13481</v>
      </c>
      <c r="B13008" s="124">
        <v>8718.2999999999993</v>
      </c>
    </row>
    <row r="13009" spans="1:2" x14ac:dyDescent="0.25">
      <c r="A13009" s="1" t="s">
        <v>13482</v>
      </c>
      <c r="B13009" s="124">
        <v>7956.17</v>
      </c>
    </row>
    <row r="13010" spans="1:2" x14ac:dyDescent="0.25">
      <c r="A13010" s="1" t="s">
        <v>13483</v>
      </c>
      <c r="B13010" s="124">
        <v>7687.41</v>
      </c>
    </row>
    <row r="13011" spans="1:2" x14ac:dyDescent="0.25">
      <c r="A13011" s="1" t="s">
        <v>13484</v>
      </c>
      <c r="B13011" s="124">
        <v>9173.61</v>
      </c>
    </row>
    <row r="13012" spans="1:2" x14ac:dyDescent="0.25">
      <c r="A13012" s="1" t="s">
        <v>13485</v>
      </c>
      <c r="B13012" s="124">
        <v>8913.93</v>
      </c>
    </row>
    <row r="13013" spans="1:2" x14ac:dyDescent="0.25">
      <c r="A13013" s="1" t="s">
        <v>13486</v>
      </c>
      <c r="B13013" s="124">
        <v>10521.51</v>
      </c>
    </row>
    <row r="13014" spans="1:2" x14ac:dyDescent="0.25">
      <c r="A13014" s="1" t="s">
        <v>13487</v>
      </c>
      <c r="B13014" s="124">
        <v>10162.75</v>
      </c>
    </row>
    <row r="13015" spans="1:2" x14ac:dyDescent="0.25">
      <c r="A13015" s="1" t="s">
        <v>13488</v>
      </c>
      <c r="B13015" s="124">
        <v>11832.53</v>
      </c>
    </row>
    <row r="13016" spans="1:2" x14ac:dyDescent="0.25">
      <c r="A13016" s="1" t="s">
        <v>13489</v>
      </c>
      <c r="B13016" s="124">
        <v>11501.4</v>
      </c>
    </row>
    <row r="13017" spans="1:2" x14ac:dyDescent="0.25">
      <c r="A13017" s="1" t="s">
        <v>13490</v>
      </c>
      <c r="B13017" s="124">
        <v>12947.84</v>
      </c>
    </row>
    <row r="13018" spans="1:2" x14ac:dyDescent="0.25">
      <c r="A13018" s="1" t="s">
        <v>13491</v>
      </c>
      <c r="B13018" s="124">
        <v>12517.07</v>
      </c>
    </row>
    <row r="13019" spans="1:2" x14ac:dyDescent="0.25">
      <c r="A13019" s="1" t="s">
        <v>13492</v>
      </c>
      <c r="B13019" s="124">
        <v>13914.11</v>
      </c>
    </row>
    <row r="13020" spans="1:2" x14ac:dyDescent="0.25">
      <c r="A13020" s="1" t="s">
        <v>13493</v>
      </c>
      <c r="B13020" s="124">
        <v>13511.49</v>
      </c>
    </row>
    <row r="13021" spans="1:2" x14ac:dyDescent="0.25">
      <c r="A13021" s="1" t="s">
        <v>13494</v>
      </c>
      <c r="B13021" s="124">
        <v>16284.23</v>
      </c>
    </row>
    <row r="13022" spans="1:2" x14ac:dyDescent="0.25">
      <c r="A13022" s="1" t="s">
        <v>13495</v>
      </c>
      <c r="B13022" s="124">
        <v>15810.16</v>
      </c>
    </row>
    <row r="13023" spans="1:2" x14ac:dyDescent="0.25">
      <c r="A13023" s="1" t="s">
        <v>13496</v>
      </c>
      <c r="B13023" s="124">
        <v>18654.400000000001</v>
      </c>
    </row>
    <row r="13024" spans="1:2" x14ac:dyDescent="0.25">
      <c r="A13024" s="1" t="s">
        <v>13497</v>
      </c>
      <c r="B13024" s="124">
        <v>18108.87</v>
      </c>
    </row>
    <row r="13025" spans="1:2" x14ac:dyDescent="0.25">
      <c r="A13025" s="1" t="s">
        <v>13498</v>
      </c>
      <c r="B13025" s="124">
        <v>21024.52</v>
      </c>
    </row>
    <row r="13026" spans="1:2" x14ac:dyDescent="0.25">
      <c r="A13026" s="1" t="s">
        <v>13499</v>
      </c>
      <c r="B13026" s="124">
        <v>20407.54</v>
      </c>
    </row>
    <row r="13027" spans="1:2" x14ac:dyDescent="0.25">
      <c r="A13027" s="1" t="s">
        <v>13500</v>
      </c>
      <c r="B13027" s="124">
        <v>23394.65</v>
      </c>
    </row>
    <row r="13028" spans="1:2" x14ac:dyDescent="0.25">
      <c r="A13028" s="1" t="s">
        <v>13501</v>
      </c>
      <c r="B13028" s="124">
        <v>22706.21</v>
      </c>
    </row>
    <row r="13029" spans="1:2" x14ac:dyDescent="0.25">
      <c r="A13029" s="1" t="s">
        <v>13502</v>
      </c>
      <c r="B13029" s="124">
        <v>25764.77</v>
      </c>
    </row>
    <row r="13030" spans="1:2" x14ac:dyDescent="0.25">
      <c r="A13030" s="1" t="s">
        <v>13503</v>
      </c>
      <c r="B13030" s="124">
        <v>25004.880000000001</v>
      </c>
    </row>
    <row r="13031" spans="1:2" x14ac:dyDescent="0.25">
      <c r="A13031" s="1" t="s">
        <v>13504</v>
      </c>
      <c r="B13031" s="124">
        <v>54.34</v>
      </c>
    </row>
    <row r="13032" spans="1:2" x14ac:dyDescent="0.25">
      <c r="A13032" s="1" t="s">
        <v>13505</v>
      </c>
      <c r="B13032" s="124">
        <v>51.58</v>
      </c>
    </row>
    <row r="13033" spans="1:2" x14ac:dyDescent="0.25">
      <c r="A13033" s="1" t="s">
        <v>13506</v>
      </c>
      <c r="B13033" s="124">
        <v>75.63</v>
      </c>
    </row>
    <row r="13034" spans="1:2" x14ac:dyDescent="0.25">
      <c r="A13034" s="1" t="s">
        <v>13507</v>
      </c>
      <c r="B13034" s="124">
        <v>71.62</v>
      </c>
    </row>
    <row r="13035" spans="1:2" x14ac:dyDescent="0.25">
      <c r="A13035" s="1" t="s">
        <v>13508</v>
      </c>
      <c r="B13035" s="124">
        <v>103.2</v>
      </c>
    </row>
    <row r="13036" spans="1:2" x14ac:dyDescent="0.25">
      <c r="A13036" s="1" t="s">
        <v>13509</v>
      </c>
      <c r="B13036" s="124">
        <v>98.06</v>
      </c>
    </row>
    <row r="13037" spans="1:2" x14ac:dyDescent="0.25">
      <c r="A13037" s="1" t="s">
        <v>13510</v>
      </c>
      <c r="B13037" s="124">
        <v>122.91</v>
      </c>
    </row>
    <row r="13038" spans="1:2" x14ac:dyDescent="0.25">
      <c r="A13038" s="1" t="s">
        <v>13511</v>
      </c>
      <c r="B13038" s="124">
        <v>116.63</v>
      </c>
    </row>
    <row r="13039" spans="1:2" x14ac:dyDescent="0.25">
      <c r="A13039" s="1" t="s">
        <v>13512</v>
      </c>
      <c r="B13039" s="124">
        <v>150.1</v>
      </c>
    </row>
    <row r="13040" spans="1:2" x14ac:dyDescent="0.25">
      <c r="A13040" s="1" t="s">
        <v>13513</v>
      </c>
      <c r="B13040" s="124">
        <v>142.88</v>
      </c>
    </row>
    <row r="13041" spans="1:2" x14ac:dyDescent="0.25">
      <c r="A13041" s="1" t="s">
        <v>13514</v>
      </c>
      <c r="B13041" s="124">
        <v>209.42</v>
      </c>
    </row>
    <row r="13042" spans="1:2" x14ac:dyDescent="0.25">
      <c r="A13042" s="1" t="s">
        <v>13515</v>
      </c>
      <c r="B13042" s="124">
        <v>201.75</v>
      </c>
    </row>
    <row r="13043" spans="1:2" x14ac:dyDescent="0.25">
      <c r="A13043" s="1" t="s">
        <v>13516</v>
      </c>
      <c r="B13043" s="124">
        <v>1271.83</v>
      </c>
    </row>
    <row r="13044" spans="1:2" x14ac:dyDescent="0.25">
      <c r="A13044" s="1" t="s">
        <v>13517</v>
      </c>
      <c r="B13044" s="124">
        <v>1220.1099999999999</v>
      </c>
    </row>
    <row r="13045" spans="1:2" x14ac:dyDescent="0.25">
      <c r="A13045" s="1" t="s">
        <v>13518</v>
      </c>
      <c r="B13045" s="124">
        <v>1717.35</v>
      </c>
    </row>
    <row r="13046" spans="1:2" x14ac:dyDescent="0.25">
      <c r="A13046" s="1" t="s">
        <v>13519</v>
      </c>
      <c r="B13046" s="124">
        <v>1641.89</v>
      </c>
    </row>
    <row r="13047" spans="1:2" x14ac:dyDescent="0.25">
      <c r="A13047" s="1" t="s">
        <v>13520</v>
      </c>
      <c r="B13047" s="124">
        <v>548.16999999999996</v>
      </c>
    </row>
    <row r="13048" spans="1:2" x14ac:dyDescent="0.25">
      <c r="A13048" s="1" t="s">
        <v>13521</v>
      </c>
      <c r="B13048" s="124">
        <v>530.91999999999996</v>
      </c>
    </row>
    <row r="13049" spans="1:2" x14ac:dyDescent="0.25">
      <c r="A13049" s="1" t="s">
        <v>13522</v>
      </c>
      <c r="B13049" s="124">
        <v>963.92</v>
      </c>
    </row>
    <row r="13050" spans="1:2" x14ac:dyDescent="0.25">
      <c r="A13050" s="1" t="s">
        <v>13523</v>
      </c>
      <c r="B13050" s="124">
        <v>906.16</v>
      </c>
    </row>
    <row r="13051" spans="1:2" x14ac:dyDescent="0.25">
      <c r="A13051" s="1" t="s">
        <v>13524</v>
      </c>
      <c r="B13051" s="124">
        <v>21.65</v>
      </c>
    </row>
    <row r="13052" spans="1:2" x14ac:dyDescent="0.25">
      <c r="A13052" s="1" t="s">
        <v>13525</v>
      </c>
      <c r="B13052" s="124">
        <v>21.36</v>
      </c>
    </row>
    <row r="13053" spans="1:2" x14ac:dyDescent="0.25">
      <c r="A13053" s="1" t="s">
        <v>23793</v>
      </c>
      <c r="B13053" s="124">
        <v>11.84</v>
      </c>
    </row>
    <row r="13054" spans="1:2" x14ac:dyDescent="0.25">
      <c r="A13054" s="1" t="s">
        <v>23794</v>
      </c>
      <c r="B13054" s="124">
        <v>11.55</v>
      </c>
    </row>
    <row r="13055" spans="1:2" x14ac:dyDescent="0.25">
      <c r="A13055" s="1" t="s">
        <v>13526</v>
      </c>
      <c r="B13055" s="124">
        <v>24.52</v>
      </c>
    </row>
    <row r="13056" spans="1:2" x14ac:dyDescent="0.25">
      <c r="A13056" s="1" t="s">
        <v>13527</v>
      </c>
      <c r="B13056" s="124">
        <v>22.31</v>
      </c>
    </row>
    <row r="13057" spans="1:2" x14ac:dyDescent="0.25">
      <c r="A13057" s="1" t="s">
        <v>13528</v>
      </c>
      <c r="B13057" s="124">
        <v>37.119999999999997</v>
      </c>
    </row>
    <row r="13058" spans="1:2" x14ac:dyDescent="0.25">
      <c r="A13058" s="1" t="s">
        <v>13529</v>
      </c>
      <c r="B13058" s="124">
        <v>33.770000000000003</v>
      </c>
    </row>
    <row r="13059" spans="1:2" x14ac:dyDescent="0.25">
      <c r="A13059" s="1" t="s">
        <v>23795</v>
      </c>
      <c r="B13059" s="124">
        <v>18.72</v>
      </c>
    </row>
    <row r="13060" spans="1:2" x14ac:dyDescent="0.25">
      <c r="A13060" s="1" t="s">
        <v>23796</v>
      </c>
      <c r="B13060" s="124">
        <v>18.43</v>
      </c>
    </row>
    <row r="13061" spans="1:2" x14ac:dyDescent="0.25">
      <c r="A13061" s="1" t="s">
        <v>13530</v>
      </c>
      <c r="B13061" s="124">
        <v>46.66</v>
      </c>
    </row>
    <row r="13062" spans="1:2" x14ac:dyDescent="0.25">
      <c r="A13062" s="1" t="s">
        <v>13531</v>
      </c>
      <c r="B13062" s="124">
        <v>43.07</v>
      </c>
    </row>
    <row r="13063" spans="1:2" x14ac:dyDescent="0.25">
      <c r="A13063" s="1" t="s">
        <v>13532</v>
      </c>
      <c r="B13063" s="124">
        <v>19.73</v>
      </c>
    </row>
    <row r="13064" spans="1:2" x14ac:dyDescent="0.25">
      <c r="A13064" s="1" t="s">
        <v>13533</v>
      </c>
      <c r="B13064" s="124">
        <v>19.73</v>
      </c>
    </row>
    <row r="13065" spans="1:2" x14ac:dyDescent="0.25">
      <c r="A13065" s="1" t="s">
        <v>13534</v>
      </c>
      <c r="B13065" s="124">
        <v>19.149999999999999</v>
      </c>
    </row>
    <row r="13066" spans="1:2" x14ac:dyDescent="0.25">
      <c r="A13066" s="1" t="s">
        <v>13535</v>
      </c>
      <c r="B13066" s="124">
        <v>18.86</v>
      </c>
    </row>
    <row r="13067" spans="1:2" x14ac:dyDescent="0.25">
      <c r="A13067" s="1" t="s">
        <v>13536</v>
      </c>
      <c r="B13067" s="124">
        <v>148.82</v>
      </c>
    </row>
    <row r="13068" spans="1:2" x14ac:dyDescent="0.25">
      <c r="A13068" s="1" t="s">
        <v>13537</v>
      </c>
      <c r="B13068" s="124">
        <v>148.36000000000001</v>
      </c>
    </row>
    <row r="13069" spans="1:2" x14ac:dyDescent="0.25">
      <c r="A13069" s="1" t="s">
        <v>13538</v>
      </c>
      <c r="B13069" s="124">
        <v>342.7</v>
      </c>
    </row>
    <row r="13070" spans="1:2" x14ac:dyDescent="0.25">
      <c r="A13070" s="1" t="s">
        <v>13539</v>
      </c>
      <c r="B13070" s="124">
        <v>334.07</v>
      </c>
    </row>
    <row r="13071" spans="1:2" x14ac:dyDescent="0.25">
      <c r="A13071" s="1" t="s">
        <v>13540</v>
      </c>
      <c r="B13071" s="124">
        <v>199.19</v>
      </c>
    </row>
    <row r="13072" spans="1:2" x14ac:dyDescent="0.25">
      <c r="A13072" s="1" t="s">
        <v>13541</v>
      </c>
      <c r="B13072" s="124">
        <v>190.56</v>
      </c>
    </row>
    <row r="13073" spans="1:2" x14ac:dyDescent="0.25">
      <c r="A13073" s="1" t="s">
        <v>13542</v>
      </c>
      <c r="B13073" s="124">
        <v>171.22</v>
      </c>
    </row>
    <row r="13074" spans="1:2" x14ac:dyDescent="0.25">
      <c r="A13074" s="1" t="s">
        <v>13543</v>
      </c>
      <c r="B13074" s="124">
        <v>162.88999999999999</v>
      </c>
    </row>
    <row r="13075" spans="1:2" x14ac:dyDescent="0.25">
      <c r="A13075" s="1" t="s">
        <v>13544</v>
      </c>
      <c r="B13075" s="124">
        <v>169.35</v>
      </c>
    </row>
    <row r="13076" spans="1:2" x14ac:dyDescent="0.25">
      <c r="A13076" s="1" t="s">
        <v>13545</v>
      </c>
      <c r="B13076" s="124">
        <v>161.02000000000001</v>
      </c>
    </row>
    <row r="13077" spans="1:2" x14ac:dyDescent="0.25">
      <c r="A13077" s="1" t="s">
        <v>13546</v>
      </c>
      <c r="B13077" s="124">
        <v>11.59</v>
      </c>
    </row>
    <row r="13078" spans="1:2" x14ac:dyDescent="0.25">
      <c r="A13078" s="1" t="s">
        <v>13547</v>
      </c>
      <c r="B13078" s="124">
        <v>10.96</v>
      </c>
    </row>
    <row r="13079" spans="1:2" x14ac:dyDescent="0.25">
      <c r="A13079" s="1" t="s">
        <v>13548</v>
      </c>
      <c r="B13079" s="124">
        <v>14.14</v>
      </c>
    </row>
    <row r="13080" spans="1:2" x14ac:dyDescent="0.25">
      <c r="A13080" s="1" t="s">
        <v>13549</v>
      </c>
      <c r="B13080" s="124">
        <v>13.39</v>
      </c>
    </row>
    <row r="13081" spans="1:2" x14ac:dyDescent="0.25">
      <c r="A13081" s="1" t="s">
        <v>13550</v>
      </c>
      <c r="B13081" s="124">
        <v>17.23</v>
      </c>
    </row>
    <row r="13082" spans="1:2" x14ac:dyDescent="0.25">
      <c r="A13082" s="1" t="s">
        <v>13551</v>
      </c>
      <c r="B13082" s="124">
        <v>16.309999999999999</v>
      </c>
    </row>
    <row r="13083" spans="1:2" x14ac:dyDescent="0.25">
      <c r="A13083" s="1" t="s">
        <v>13552</v>
      </c>
      <c r="B13083" s="124">
        <v>23.84</v>
      </c>
    </row>
    <row r="13084" spans="1:2" x14ac:dyDescent="0.25">
      <c r="A13084" s="1" t="s">
        <v>13553</v>
      </c>
      <c r="B13084" s="124">
        <v>22.81</v>
      </c>
    </row>
    <row r="13085" spans="1:2" x14ac:dyDescent="0.25">
      <c r="A13085" s="1" t="s">
        <v>13554</v>
      </c>
      <c r="B13085" s="124">
        <v>26.3</v>
      </c>
    </row>
    <row r="13086" spans="1:2" x14ac:dyDescent="0.25">
      <c r="A13086" s="1" t="s">
        <v>13555</v>
      </c>
      <c r="B13086" s="124">
        <v>25.15</v>
      </c>
    </row>
    <row r="13087" spans="1:2" x14ac:dyDescent="0.25">
      <c r="A13087" s="1" t="s">
        <v>13556</v>
      </c>
      <c r="B13087" s="124">
        <v>35.51</v>
      </c>
    </row>
    <row r="13088" spans="1:2" x14ac:dyDescent="0.25">
      <c r="A13088" s="1" t="s">
        <v>13557</v>
      </c>
      <c r="B13088" s="124">
        <v>34.130000000000003</v>
      </c>
    </row>
    <row r="13089" spans="1:2" x14ac:dyDescent="0.25">
      <c r="A13089" s="1" t="s">
        <v>13558</v>
      </c>
      <c r="B13089" s="124">
        <v>57.54</v>
      </c>
    </row>
    <row r="13090" spans="1:2" x14ac:dyDescent="0.25">
      <c r="A13090" s="1" t="s">
        <v>13559</v>
      </c>
      <c r="B13090" s="124">
        <v>55.82</v>
      </c>
    </row>
    <row r="13091" spans="1:2" x14ac:dyDescent="0.25">
      <c r="A13091" s="1" t="s">
        <v>13560</v>
      </c>
      <c r="B13091" s="124">
        <v>70.87</v>
      </c>
    </row>
    <row r="13092" spans="1:2" x14ac:dyDescent="0.25">
      <c r="A13092" s="1" t="s">
        <v>13561</v>
      </c>
      <c r="B13092" s="124">
        <v>68.97</v>
      </c>
    </row>
    <row r="13093" spans="1:2" x14ac:dyDescent="0.25">
      <c r="A13093" s="1" t="s">
        <v>13562</v>
      </c>
      <c r="B13093" s="124">
        <v>94.49</v>
      </c>
    </row>
    <row r="13094" spans="1:2" x14ac:dyDescent="0.25">
      <c r="A13094" s="1" t="s">
        <v>13563</v>
      </c>
      <c r="B13094" s="124">
        <v>92.19</v>
      </c>
    </row>
    <row r="13095" spans="1:2" x14ac:dyDescent="0.25">
      <c r="A13095" s="1" t="s">
        <v>13564</v>
      </c>
      <c r="B13095" s="124">
        <v>16.09</v>
      </c>
    </row>
    <row r="13096" spans="1:2" x14ac:dyDescent="0.25">
      <c r="A13096" s="1" t="s">
        <v>13565</v>
      </c>
      <c r="B13096" s="124">
        <v>14.68</v>
      </c>
    </row>
    <row r="13097" spans="1:2" x14ac:dyDescent="0.25">
      <c r="A13097" s="1" t="s">
        <v>13566</v>
      </c>
      <c r="B13097" s="124">
        <v>25.28</v>
      </c>
    </row>
    <row r="13098" spans="1:2" x14ac:dyDescent="0.25">
      <c r="A13098" s="1" t="s">
        <v>13567</v>
      </c>
      <c r="B13098" s="124">
        <v>23.07</v>
      </c>
    </row>
    <row r="13099" spans="1:2" x14ac:dyDescent="0.25">
      <c r="A13099" s="1" t="s">
        <v>13568</v>
      </c>
      <c r="B13099" s="124">
        <v>27.58</v>
      </c>
    </row>
    <row r="13100" spans="1:2" x14ac:dyDescent="0.25">
      <c r="A13100" s="1" t="s">
        <v>13569</v>
      </c>
      <c r="B13100" s="124">
        <v>25.17</v>
      </c>
    </row>
    <row r="13101" spans="1:2" x14ac:dyDescent="0.25">
      <c r="A13101" s="1" t="s">
        <v>13570</v>
      </c>
      <c r="B13101" s="124">
        <v>41.37</v>
      </c>
    </row>
    <row r="13102" spans="1:2" x14ac:dyDescent="0.25">
      <c r="A13102" s="1" t="s">
        <v>13571</v>
      </c>
      <c r="B13102" s="124">
        <v>37.75</v>
      </c>
    </row>
    <row r="13103" spans="1:2" x14ac:dyDescent="0.25">
      <c r="A13103" s="1" t="s">
        <v>13572</v>
      </c>
      <c r="B13103" s="124">
        <v>45.97</v>
      </c>
    </row>
    <row r="13104" spans="1:2" x14ac:dyDescent="0.25">
      <c r="A13104" s="1" t="s">
        <v>13573</v>
      </c>
      <c r="B13104" s="124">
        <v>41.95</v>
      </c>
    </row>
    <row r="13105" spans="1:2" x14ac:dyDescent="0.25">
      <c r="A13105" s="1" t="s">
        <v>13574</v>
      </c>
      <c r="B13105" s="124">
        <v>68.959999999999994</v>
      </c>
    </row>
    <row r="13106" spans="1:2" x14ac:dyDescent="0.25">
      <c r="A13106" s="1" t="s">
        <v>13575</v>
      </c>
      <c r="B13106" s="124">
        <v>62.93</v>
      </c>
    </row>
    <row r="13107" spans="1:2" x14ac:dyDescent="0.25">
      <c r="A13107" s="1" t="s">
        <v>13576</v>
      </c>
      <c r="B13107" s="124">
        <v>55.64</v>
      </c>
    </row>
    <row r="13108" spans="1:2" x14ac:dyDescent="0.25">
      <c r="A13108" s="1" t="s">
        <v>13577</v>
      </c>
      <c r="B13108" s="124">
        <v>50.75</v>
      </c>
    </row>
    <row r="13109" spans="1:2" x14ac:dyDescent="0.25">
      <c r="A13109" s="1" t="s">
        <v>13578</v>
      </c>
      <c r="B13109" s="124">
        <v>83.46</v>
      </c>
    </row>
    <row r="13110" spans="1:2" x14ac:dyDescent="0.25">
      <c r="A13110" s="1" t="s">
        <v>13579</v>
      </c>
      <c r="B13110" s="124">
        <v>76.13</v>
      </c>
    </row>
    <row r="13111" spans="1:2" x14ac:dyDescent="0.25">
      <c r="A13111" s="1" t="s">
        <v>13580</v>
      </c>
      <c r="B13111" s="124">
        <v>78.88</v>
      </c>
    </row>
    <row r="13112" spans="1:2" x14ac:dyDescent="0.25">
      <c r="A13112" s="1" t="s">
        <v>13581</v>
      </c>
      <c r="B13112" s="124">
        <v>73.14</v>
      </c>
    </row>
    <row r="13113" spans="1:2" x14ac:dyDescent="0.25">
      <c r="A13113" s="1" t="s">
        <v>13582</v>
      </c>
      <c r="B13113" s="124">
        <v>130.16</v>
      </c>
    </row>
    <row r="13114" spans="1:2" x14ac:dyDescent="0.25">
      <c r="A13114" s="1" t="s">
        <v>13583</v>
      </c>
      <c r="B13114" s="124">
        <v>120.68</v>
      </c>
    </row>
    <row r="13115" spans="1:2" x14ac:dyDescent="0.25">
      <c r="A13115" s="1" t="s">
        <v>13584</v>
      </c>
      <c r="B13115" s="124">
        <v>83.2</v>
      </c>
    </row>
    <row r="13116" spans="1:2" x14ac:dyDescent="0.25">
      <c r="A13116" s="1" t="s">
        <v>13585</v>
      </c>
      <c r="B13116" s="124">
        <v>73.19</v>
      </c>
    </row>
    <row r="13117" spans="1:2" x14ac:dyDescent="0.25">
      <c r="A13117" s="1" t="s">
        <v>13586</v>
      </c>
      <c r="B13117" s="124">
        <v>120.65</v>
      </c>
    </row>
    <row r="13118" spans="1:2" x14ac:dyDescent="0.25">
      <c r="A13118" s="1" t="s">
        <v>13587</v>
      </c>
      <c r="B13118" s="124">
        <v>105.63</v>
      </c>
    </row>
    <row r="13119" spans="1:2" x14ac:dyDescent="0.25">
      <c r="A13119" s="1" t="s">
        <v>13588</v>
      </c>
      <c r="B13119" s="124">
        <v>33</v>
      </c>
    </row>
    <row r="13120" spans="1:2" x14ac:dyDescent="0.25">
      <c r="A13120" s="1" t="s">
        <v>13589</v>
      </c>
      <c r="B13120" s="124">
        <v>29.67</v>
      </c>
    </row>
    <row r="13121" spans="1:2" x14ac:dyDescent="0.25">
      <c r="A13121" s="1" t="s">
        <v>13590</v>
      </c>
      <c r="B13121" s="124">
        <v>12.71</v>
      </c>
    </row>
    <row r="13122" spans="1:2" x14ac:dyDescent="0.25">
      <c r="A13122" s="1" t="s">
        <v>13591</v>
      </c>
      <c r="B13122" s="124">
        <v>11.56</v>
      </c>
    </row>
    <row r="13123" spans="1:2" x14ac:dyDescent="0.25">
      <c r="A13123" s="1" t="s">
        <v>13592</v>
      </c>
      <c r="B13123" s="124">
        <v>13.2</v>
      </c>
    </row>
    <row r="13124" spans="1:2" x14ac:dyDescent="0.25">
      <c r="A13124" s="1" t="s">
        <v>13593</v>
      </c>
      <c r="B13124" s="124">
        <v>12.05</v>
      </c>
    </row>
    <row r="13125" spans="1:2" x14ac:dyDescent="0.25">
      <c r="A13125" s="1" t="s">
        <v>13594</v>
      </c>
      <c r="B13125" s="124">
        <v>13.39</v>
      </c>
    </row>
    <row r="13126" spans="1:2" x14ac:dyDescent="0.25">
      <c r="A13126" s="1" t="s">
        <v>13595</v>
      </c>
      <c r="B13126" s="124">
        <v>12.24</v>
      </c>
    </row>
    <row r="13127" spans="1:2" x14ac:dyDescent="0.25">
      <c r="A13127" s="1" t="s">
        <v>13596</v>
      </c>
      <c r="B13127" s="124">
        <v>17.91</v>
      </c>
    </row>
    <row r="13128" spans="1:2" x14ac:dyDescent="0.25">
      <c r="A13128" s="1" t="s">
        <v>13597</v>
      </c>
      <c r="B13128" s="124">
        <v>16.760000000000002</v>
      </c>
    </row>
    <row r="13129" spans="1:2" x14ac:dyDescent="0.25">
      <c r="A13129" s="1" t="s">
        <v>13598</v>
      </c>
      <c r="B13129" s="124">
        <v>60.33</v>
      </c>
    </row>
    <row r="13130" spans="1:2" x14ac:dyDescent="0.25">
      <c r="A13130" s="1" t="s">
        <v>13599</v>
      </c>
      <c r="B13130" s="124">
        <v>53.66</v>
      </c>
    </row>
    <row r="13131" spans="1:2" x14ac:dyDescent="0.25">
      <c r="A13131" s="1" t="s">
        <v>13600</v>
      </c>
      <c r="B13131" s="124">
        <v>50.03</v>
      </c>
    </row>
    <row r="13132" spans="1:2" x14ac:dyDescent="0.25">
      <c r="A13132" s="1" t="s">
        <v>13601</v>
      </c>
      <c r="B13132" s="124">
        <v>43.36</v>
      </c>
    </row>
    <row r="13133" spans="1:2" x14ac:dyDescent="0.25">
      <c r="A13133" s="1" t="s">
        <v>13602</v>
      </c>
      <c r="B13133" s="124">
        <v>25.07</v>
      </c>
    </row>
    <row r="13134" spans="1:2" x14ac:dyDescent="0.25">
      <c r="A13134" s="1" t="s">
        <v>13603</v>
      </c>
      <c r="B13134" s="124">
        <v>21.73</v>
      </c>
    </row>
    <row r="13135" spans="1:2" x14ac:dyDescent="0.25">
      <c r="A13135" s="1" t="s">
        <v>13604</v>
      </c>
      <c r="B13135" s="124">
        <v>35.21</v>
      </c>
    </row>
    <row r="13136" spans="1:2" x14ac:dyDescent="0.25">
      <c r="A13136" s="1" t="s">
        <v>13605</v>
      </c>
      <c r="B13136" s="124">
        <v>31.87</v>
      </c>
    </row>
    <row r="13137" spans="1:2" x14ac:dyDescent="0.25">
      <c r="A13137" s="1" t="s">
        <v>13606</v>
      </c>
      <c r="B13137" s="124">
        <v>29.6</v>
      </c>
    </row>
    <row r="13138" spans="1:2" x14ac:dyDescent="0.25">
      <c r="A13138" s="1" t="s">
        <v>13607</v>
      </c>
      <c r="B13138" s="124">
        <v>26.27</v>
      </c>
    </row>
    <row r="13139" spans="1:2" x14ac:dyDescent="0.25">
      <c r="A13139" s="1" t="s">
        <v>13608</v>
      </c>
      <c r="B13139" s="124">
        <v>8.1199999999999992</v>
      </c>
    </row>
    <row r="13140" spans="1:2" x14ac:dyDescent="0.25">
      <c r="A13140" s="1" t="s">
        <v>13609</v>
      </c>
      <c r="B13140" s="124">
        <v>7.32</v>
      </c>
    </row>
    <row r="13141" spans="1:2" x14ac:dyDescent="0.25">
      <c r="A13141" s="1" t="s">
        <v>13610</v>
      </c>
      <c r="B13141" s="124">
        <v>8.41</v>
      </c>
    </row>
    <row r="13142" spans="1:2" x14ac:dyDescent="0.25">
      <c r="A13142" s="1" t="s">
        <v>13611</v>
      </c>
      <c r="B13142" s="124">
        <v>7.61</v>
      </c>
    </row>
    <row r="13143" spans="1:2" x14ac:dyDescent="0.25">
      <c r="A13143" s="1" t="s">
        <v>13612</v>
      </c>
      <c r="B13143" s="124">
        <v>9.17</v>
      </c>
    </row>
    <row r="13144" spans="1:2" x14ac:dyDescent="0.25">
      <c r="A13144" s="1" t="s">
        <v>13613</v>
      </c>
      <c r="B13144" s="124">
        <v>8.3699999999999992</v>
      </c>
    </row>
    <row r="13145" spans="1:2" x14ac:dyDescent="0.25">
      <c r="A13145" s="1" t="s">
        <v>13614</v>
      </c>
      <c r="B13145" s="124">
        <v>9.4600000000000009</v>
      </c>
    </row>
    <row r="13146" spans="1:2" x14ac:dyDescent="0.25">
      <c r="A13146" s="1" t="s">
        <v>13615</v>
      </c>
      <c r="B13146" s="124">
        <v>8.59</v>
      </c>
    </row>
    <row r="13147" spans="1:2" x14ac:dyDescent="0.25">
      <c r="A13147" s="1" t="s">
        <v>13616</v>
      </c>
      <c r="B13147" s="124">
        <v>9.48</v>
      </c>
    </row>
    <row r="13148" spans="1:2" x14ac:dyDescent="0.25">
      <c r="A13148" s="1" t="s">
        <v>13617</v>
      </c>
      <c r="B13148" s="124">
        <v>8.61</v>
      </c>
    </row>
    <row r="13149" spans="1:2" x14ac:dyDescent="0.25">
      <c r="A13149" s="1" t="s">
        <v>13618</v>
      </c>
      <c r="B13149" s="124">
        <v>10.130000000000001</v>
      </c>
    </row>
    <row r="13150" spans="1:2" x14ac:dyDescent="0.25">
      <c r="A13150" s="1" t="s">
        <v>13619</v>
      </c>
      <c r="B13150" s="124">
        <v>9.19</v>
      </c>
    </row>
    <row r="13151" spans="1:2" x14ac:dyDescent="0.25">
      <c r="A13151" s="1" t="s">
        <v>13620</v>
      </c>
      <c r="B13151" s="124">
        <v>10.56</v>
      </c>
    </row>
    <row r="13152" spans="1:2" x14ac:dyDescent="0.25">
      <c r="A13152" s="1" t="s">
        <v>13621</v>
      </c>
      <c r="B13152" s="124">
        <v>9.6300000000000008</v>
      </c>
    </row>
    <row r="13153" spans="1:2" x14ac:dyDescent="0.25">
      <c r="A13153" s="1" t="s">
        <v>13622</v>
      </c>
      <c r="B13153" s="124">
        <v>11.36</v>
      </c>
    </row>
    <row r="13154" spans="1:2" x14ac:dyDescent="0.25">
      <c r="A13154" s="1" t="s">
        <v>13623</v>
      </c>
      <c r="B13154" s="124">
        <v>10.36</v>
      </c>
    </row>
    <row r="13155" spans="1:2" x14ac:dyDescent="0.25">
      <c r="A13155" s="1" t="s">
        <v>13624</v>
      </c>
      <c r="B13155" s="124">
        <v>12.28</v>
      </c>
    </row>
    <row r="13156" spans="1:2" x14ac:dyDescent="0.25">
      <c r="A13156" s="1" t="s">
        <v>13625</v>
      </c>
      <c r="B13156" s="124">
        <v>11.28</v>
      </c>
    </row>
    <row r="13157" spans="1:2" x14ac:dyDescent="0.25">
      <c r="A13157" s="1" t="s">
        <v>13626</v>
      </c>
      <c r="B13157" s="124">
        <v>251.88</v>
      </c>
    </row>
    <row r="13158" spans="1:2" x14ac:dyDescent="0.25">
      <c r="A13158" s="1" t="s">
        <v>13627</v>
      </c>
      <c r="B13158" s="124">
        <v>228.89</v>
      </c>
    </row>
    <row r="13159" spans="1:2" x14ac:dyDescent="0.25">
      <c r="A13159" s="1" t="s">
        <v>13628</v>
      </c>
      <c r="B13159" s="124">
        <v>50.51</v>
      </c>
    </row>
    <row r="13160" spans="1:2" x14ac:dyDescent="0.25">
      <c r="A13160" s="1" t="s">
        <v>13629</v>
      </c>
      <c r="B13160" s="124">
        <v>44.77</v>
      </c>
    </row>
    <row r="13161" spans="1:2" x14ac:dyDescent="0.25">
      <c r="A13161" s="1" t="s">
        <v>13630</v>
      </c>
      <c r="B13161" s="124">
        <v>165.79</v>
      </c>
    </row>
    <row r="13162" spans="1:2" x14ac:dyDescent="0.25">
      <c r="A13162" s="1" t="s">
        <v>13631</v>
      </c>
      <c r="B13162" s="124">
        <v>154.30000000000001</v>
      </c>
    </row>
    <row r="13163" spans="1:2" x14ac:dyDescent="0.25">
      <c r="A13163" s="1" t="s">
        <v>13632</v>
      </c>
      <c r="B13163" s="124">
        <v>166.55</v>
      </c>
    </row>
    <row r="13164" spans="1:2" x14ac:dyDescent="0.25">
      <c r="A13164" s="1" t="s">
        <v>13634</v>
      </c>
      <c r="B13164" s="124">
        <v>144.30000000000001</v>
      </c>
    </row>
    <row r="13165" spans="1:2" x14ac:dyDescent="0.25">
      <c r="A13165" s="1" t="s">
        <v>13635</v>
      </c>
      <c r="B13165" s="124">
        <v>27.13</v>
      </c>
    </row>
    <row r="13166" spans="1:2" x14ac:dyDescent="0.25">
      <c r="A13166" s="1" t="s">
        <v>13636</v>
      </c>
      <c r="B13166" s="124">
        <v>23.65</v>
      </c>
    </row>
    <row r="13167" spans="1:2" x14ac:dyDescent="0.25">
      <c r="A13167" s="1" t="s">
        <v>13637</v>
      </c>
      <c r="B13167" s="124">
        <v>36.17</v>
      </c>
    </row>
    <row r="13168" spans="1:2" x14ac:dyDescent="0.25">
      <c r="A13168" s="1" t="s">
        <v>13638</v>
      </c>
      <c r="B13168" s="124">
        <v>31.54</v>
      </c>
    </row>
    <row r="13169" spans="1:2" x14ac:dyDescent="0.25">
      <c r="A13169" s="1" t="s">
        <v>13639</v>
      </c>
      <c r="B13169" s="124">
        <v>48.64</v>
      </c>
    </row>
    <row r="13170" spans="1:2" x14ac:dyDescent="0.25">
      <c r="A13170" s="1" t="s">
        <v>13640</v>
      </c>
      <c r="B13170" s="124">
        <v>47.64</v>
      </c>
    </row>
    <row r="13171" spans="1:2" x14ac:dyDescent="0.25">
      <c r="A13171" s="1" t="s">
        <v>13641</v>
      </c>
      <c r="B13171" s="124">
        <v>62.89</v>
      </c>
    </row>
    <row r="13172" spans="1:2" x14ac:dyDescent="0.25">
      <c r="A13172" s="1" t="s">
        <v>13642</v>
      </c>
      <c r="B13172" s="124">
        <v>61.89</v>
      </c>
    </row>
    <row r="13173" spans="1:2" x14ac:dyDescent="0.25">
      <c r="A13173" s="1" t="s">
        <v>13643</v>
      </c>
      <c r="B13173" s="124">
        <v>35.25</v>
      </c>
    </row>
    <row r="13174" spans="1:2" x14ac:dyDescent="0.25">
      <c r="A13174" s="1" t="s">
        <v>13644</v>
      </c>
      <c r="B13174" s="124">
        <v>34.25</v>
      </c>
    </row>
    <row r="13175" spans="1:2" x14ac:dyDescent="0.25">
      <c r="A13175" s="1" t="s">
        <v>13645</v>
      </c>
      <c r="B13175" s="124">
        <v>35.46</v>
      </c>
    </row>
    <row r="13176" spans="1:2" x14ac:dyDescent="0.25">
      <c r="A13176" s="1" t="s">
        <v>13646</v>
      </c>
      <c r="B13176" s="124">
        <v>34.46</v>
      </c>
    </row>
    <row r="13177" spans="1:2" x14ac:dyDescent="0.25">
      <c r="A13177" s="1" t="s">
        <v>23797</v>
      </c>
      <c r="B13177" s="124">
        <v>49.77</v>
      </c>
    </row>
    <row r="13178" spans="1:2" x14ac:dyDescent="0.25">
      <c r="A13178" s="1" t="s">
        <v>23798</v>
      </c>
      <c r="B13178" s="124">
        <v>48.75</v>
      </c>
    </row>
    <row r="13179" spans="1:2" x14ac:dyDescent="0.25">
      <c r="A13179" s="1" t="s">
        <v>23799</v>
      </c>
      <c r="B13179" s="124">
        <v>62.31</v>
      </c>
    </row>
    <row r="13180" spans="1:2" x14ac:dyDescent="0.25">
      <c r="A13180" s="1" t="s">
        <v>23800</v>
      </c>
      <c r="B13180" s="124">
        <v>61.1</v>
      </c>
    </row>
    <row r="13181" spans="1:2" x14ac:dyDescent="0.25">
      <c r="A13181" s="1" t="s">
        <v>23801</v>
      </c>
      <c r="B13181" s="124">
        <v>82.57</v>
      </c>
    </row>
    <row r="13182" spans="1:2" x14ac:dyDescent="0.25">
      <c r="A13182" s="1" t="s">
        <v>23802</v>
      </c>
      <c r="B13182" s="124">
        <v>81.19</v>
      </c>
    </row>
    <row r="13183" spans="1:2" x14ac:dyDescent="0.25">
      <c r="A13183" s="1" t="s">
        <v>23803</v>
      </c>
      <c r="B13183" s="124">
        <v>106.36</v>
      </c>
    </row>
    <row r="13184" spans="1:2" x14ac:dyDescent="0.25">
      <c r="A13184" s="1" t="s">
        <v>23804</v>
      </c>
      <c r="B13184" s="124">
        <v>104.8</v>
      </c>
    </row>
    <row r="13185" spans="1:2" x14ac:dyDescent="0.25">
      <c r="A13185" s="1" t="s">
        <v>23805</v>
      </c>
      <c r="B13185" s="124">
        <v>127.4</v>
      </c>
    </row>
    <row r="13186" spans="1:2" x14ac:dyDescent="0.25">
      <c r="A13186" s="1" t="s">
        <v>23806</v>
      </c>
      <c r="B13186" s="124">
        <v>125.62</v>
      </c>
    </row>
    <row r="13187" spans="1:2" x14ac:dyDescent="0.25">
      <c r="A13187" s="1" t="s">
        <v>23807</v>
      </c>
      <c r="B13187" s="124">
        <v>157.02000000000001</v>
      </c>
    </row>
    <row r="13188" spans="1:2" x14ac:dyDescent="0.25">
      <c r="A13188" s="1" t="s">
        <v>23808</v>
      </c>
      <c r="B13188" s="124">
        <v>154.91999999999999</v>
      </c>
    </row>
    <row r="13189" spans="1:2" x14ac:dyDescent="0.25">
      <c r="A13189" s="1" t="s">
        <v>13647</v>
      </c>
      <c r="B13189" s="124">
        <v>211.01</v>
      </c>
    </row>
    <row r="13190" spans="1:2" x14ac:dyDescent="0.25">
      <c r="A13190" s="1" t="s">
        <v>13648</v>
      </c>
      <c r="B13190" s="124">
        <v>208.63</v>
      </c>
    </row>
    <row r="13191" spans="1:2" x14ac:dyDescent="0.25">
      <c r="A13191" s="1" t="s">
        <v>13649</v>
      </c>
      <c r="B13191" s="124">
        <v>227.36</v>
      </c>
    </row>
    <row r="13192" spans="1:2" x14ac:dyDescent="0.25">
      <c r="A13192" s="1" t="s">
        <v>13650</v>
      </c>
      <c r="B13192" s="124">
        <v>224.82</v>
      </c>
    </row>
    <row r="13193" spans="1:2" x14ac:dyDescent="0.25">
      <c r="A13193" s="1" t="s">
        <v>23809</v>
      </c>
      <c r="B13193" s="124">
        <v>296.7</v>
      </c>
    </row>
    <row r="13194" spans="1:2" x14ac:dyDescent="0.25">
      <c r="A13194" s="1" t="s">
        <v>23810</v>
      </c>
      <c r="B13194" s="124">
        <v>293.7</v>
      </c>
    </row>
    <row r="13195" spans="1:2" x14ac:dyDescent="0.25">
      <c r="A13195" s="1" t="s">
        <v>23811</v>
      </c>
      <c r="B13195" s="124">
        <v>468.55</v>
      </c>
    </row>
    <row r="13196" spans="1:2" x14ac:dyDescent="0.25">
      <c r="A13196" s="1" t="s">
        <v>23812</v>
      </c>
      <c r="B13196" s="124">
        <v>465.28</v>
      </c>
    </row>
    <row r="13197" spans="1:2" x14ac:dyDescent="0.25">
      <c r="A13197" s="1" t="s">
        <v>23813</v>
      </c>
      <c r="B13197" s="124">
        <v>518.24</v>
      </c>
    </row>
    <row r="13198" spans="1:2" x14ac:dyDescent="0.25">
      <c r="A13198" s="1" t="s">
        <v>23814</v>
      </c>
      <c r="B13198" s="124">
        <v>514.69000000000005</v>
      </c>
    </row>
    <row r="13199" spans="1:2" x14ac:dyDescent="0.25">
      <c r="A13199" s="1" t="s">
        <v>13651</v>
      </c>
      <c r="B13199" s="124">
        <v>186.74</v>
      </c>
    </row>
    <row r="13200" spans="1:2" x14ac:dyDescent="0.25">
      <c r="A13200" s="1" t="s">
        <v>13652</v>
      </c>
      <c r="B13200" s="124">
        <v>175.25</v>
      </c>
    </row>
    <row r="13201" spans="1:2" x14ac:dyDescent="0.25">
      <c r="A13201" s="1" t="s">
        <v>13653</v>
      </c>
      <c r="B13201" s="124">
        <v>169.65</v>
      </c>
    </row>
    <row r="13202" spans="1:2" x14ac:dyDescent="0.25">
      <c r="A13202" s="1" t="s">
        <v>13654</v>
      </c>
      <c r="B13202" s="124">
        <v>158.16</v>
      </c>
    </row>
    <row r="13203" spans="1:2" x14ac:dyDescent="0.25">
      <c r="A13203" s="1" t="s">
        <v>13655</v>
      </c>
      <c r="B13203" s="124">
        <v>778.07</v>
      </c>
    </row>
    <row r="13204" spans="1:2" x14ac:dyDescent="0.25">
      <c r="A13204" s="1" t="s">
        <v>13656</v>
      </c>
      <c r="B13204" s="124">
        <v>742.77</v>
      </c>
    </row>
    <row r="13205" spans="1:2" x14ac:dyDescent="0.25">
      <c r="A13205" s="1" t="s">
        <v>13657</v>
      </c>
      <c r="B13205" s="124">
        <v>1121.46</v>
      </c>
    </row>
    <row r="13206" spans="1:2" x14ac:dyDescent="0.25">
      <c r="A13206" s="1" t="s">
        <v>13658</v>
      </c>
      <c r="B13206" s="124">
        <v>1077.71</v>
      </c>
    </row>
    <row r="13207" spans="1:2" x14ac:dyDescent="0.25">
      <c r="A13207" s="1" t="s">
        <v>13659</v>
      </c>
      <c r="B13207" s="124">
        <v>2144.5700000000002</v>
      </c>
    </row>
    <row r="13208" spans="1:2" x14ac:dyDescent="0.25">
      <c r="A13208" s="1" t="s">
        <v>13660</v>
      </c>
      <c r="B13208" s="124">
        <v>2066.6999999999998</v>
      </c>
    </row>
    <row r="13209" spans="1:2" x14ac:dyDescent="0.25">
      <c r="A13209" s="1" t="s">
        <v>13661</v>
      </c>
      <c r="B13209" s="124">
        <v>3291.68</v>
      </c>
    </row>
    <row r="13210" spans="1:2" x14ac:dyDescent="0.25">
      <c r="A13210" s="1" t="s">
        <v>13662</v>
      </c>
      <c r="B13210" s="124">
        <v>3202.69</v>
      </c>
    </row>
    <row r="13211" spans="1:2" x14ac:dyDescent="0.25">
      <c r="A13211" s="1" t="s">
        <v>13663</v>
      </c>
      <c r="B13211" s="124">
        <v>4730.8999999999996</v>
      </c>
    </row>
    <row r="13212" spans="1:2" x14ac:dyDescent="0.25">
      <c r="A13212" s="1" t="s">
        <v>13664</v>
      </c>
      <c r="B13212" s="124">
        <v>4624.25</v>
      </c>
    </row>
    <row r="13213" spans="1:2" x14ac:dyDescent="0.25">
      <c r="A13213" s="1" t="s">
        <v>13665</v>
      </c>
      <c r="B13213" s="124">
        <v>23.76</v>
      </c>
    </row>
    <row r="13214" spans="1:2" x14ac:dyDescent="0.25">
      <c r="A13214" s="1" t="s">
        <v>13666</v>
      </c>
      <c r="B13214" s="124">
        <v>21.56</v>
      </c>
    </row>
    <row r="13215" spans="1:2" x14ac:dyDescent="0.25">
      <c r="A13215" s="1" t="s">
        <v>13667</v>
      </c>
      <c r="B13215" s="124">
        <v>31.38</v>
      </c>
    </row>
    <row r="13216" spans="1:2" x14ac:dyDescent="0.25">
      <c r="A13216" s="1" t="s">
        <v>13668</v>
      </c>
      <c r="B13216" s="124">
        <v>28.88</v>
      </c>
    </row>
    <row r="13217" spans="1:2" x14ac:dyDescent="0.25">
      <c r="A13217" s="1" t="s">
        <v>13669</v>
      </c>
      <c r="B13217" s="124">
        <v>39.31</v>
      </c>
    </row>
    <row r="13218" spans="1:2" x14ac:dyDescent="0.25">
      <c r="A13218" s="1" t="s">
        <v>13670</v>
      </c>
      <c r="B13218" s="124">
        <v>36.53</v>
      </c>
    </row>
    <row r="13219" spans="1:2" x14ac:dyDescent="0.25">
      <c r="A13219" s="1" t="s">
        <v>13671</v>
      </c>
      <c r="B13219" s="124">
        <v>42.56</v>
      </c>
    </row>
    <row r="13220" spans="1:2" x14ac:dyDescent="0.25">
      <c r="A13220" s="1" t="s">
        <v>13672</v>
      </c>
      <c r="B13220" s="124">
        <v>39.49</v>
      </c>
    </row>
    <row r="13221" spans="1:2" x14ac:dyDescent="0.25">
      <c r="A13221" s="1" t="s">
        <v>13673</v>
      </c>
      <c r="B13221" s="124">
        <v>60.5</v>
      </c>
    </row>
    <row r="13222" spans="1:2" x14ac:dyDescent="0.25">
      <c r="A13222" s="1" t="s">
        <v>13674</v>
      </c>
      <c r="B13222" s="124">
        <v>57.03</v>
      </c>
    </row>
    <row r="13223" spans="1:2" x14ac:dyDescent="0.25">
      <c r="A13223" s="1" t="s">
        <v>13675</v>
      </c>
      <c r="B13223" s="124">
        <v>88.1</v>
      </c>
    </row>
    <row r="13224" spans="1:2" x14ac:dyDescent="0.25">
      <c r="A13224" s="1" t="s">
        <v>13676</v>
      </c>
      <c r="B13224" s="124">
        <v>84.21</v>
      </c>
    </row>
    <row r="13225" spans="1:2" x14ac:dyDescent="0.25">
      <c r="A13225" s="1" t="s">
        <v>13677</v>
      </c>
      <c r="B13225" s="124">
        <v>270.14999999999998</v>
      </c>
    </row>
    <row r="13226" spans="1:2" x14ac:dyDescent="0.25">
      <c r="A13226" s="1" t="s">
        <v>13678</v>
      </c>
      <c r="B13226" s="124">
        <v>244.29</v>
      </c>
    </row>
    <row r="13227" spans="1:2" x14ac:dyDescent="0.25">
      <c r="A13227" s="1" t="s">
        <v>13679</v>
      </c>
      <c r="B13227" s="124">
        <v>507.79</v>
      </c>
    </row>
    <row r="13228" spans="1:2" x14ac:dyDescent="0.25">
      <c r="A13228" s="1" t="s">
        <v>13680</v>
      </c>
      <c r="B13228" s="124">
        <v>468.58</v>
      </c>
    </row>
    <row r="13229" spans="1:2" x14ac:dyDescent="0.25">
      <c r="A13229" s="1" t="s">
        <v>13681</v>
      </c>
      <c r="B13229" s="124">
        <v>207.96</v>
      </c>
    </row>
    <row r="13230" spans="1:2" x14ac:dyDescent="0.25">
      <c r="A13230" s="1" t="s">
        <v>13682</v>
      </c>
      <c r="B13230" s="124">
        <v>189.57</v>
      </c>
    </row>
    <row r="13231" spans="1:2" x14ac:dyDescent="0.25">
      <c r="A13231" s="1" t="s">
        <v>13683</v>
      </c>
      <c r="B13231" s="124">
        <v>196.54</v>
      </c>
    </row>
    <row r="13232" spans="1:2" x14ac:dyDescent="0.25">
      <c r="A13232" s="1" t="s">
        <v>13684</v>
      </c>
      <c r="B13232" s="124">
        <v>178.15</v>
      </c>
    </row>
    <row r="13233" spans="1:2" x14ac:dyDescent="0.25">
      <c r="A13233" s="1" t="s">
        <v>13685</v>
      </c>
      <c r="B13233" s="124">
        <v>392.32</v>
      </c>
    </row>
    <row r="13234" spans="1:2" x14ac:dyDescent="0.25">
      <c r="A13234" s="1" t="s">
        <v>13686</v>
      </c>
      <c r="B13234" s="124">
        <v>355.53</v>
      </c>
    </row>
    <row r="13235" spans="1:2" x14ac:dyDescent="0.25">
      <c r="A13235" s="1" t="s">
        <v>13687</v>
      </c>
      <c r="B13235" s="124">
        <v>337.51</v>
      </c>
    </row>
    <row r="13236" spans="1:2" x14ac:dyDescent="0.25">
      <c r="A13236" s="1" t="s">
        <v>13688</v>
      </c>
      <c r="B13236" s="124">
        <v>300.25</v>
      </c>
    </row>
    <row r="13237" spans="1:2" x14ac:dyDescent="0.25">
      <c r="A13237" s="1" t="s">
        <v>13689</v>
      </c>
      <c r="B13237" s="124">
        <v>333.03</v>
      </c>
    </row>
    <row r="13238" spans="1:2" x14ac:dyDescent="0.25">
      <c r="A13238" s="1" t="s">
        <v>13690</v>
      </c>
      <c r="B13238" s="124">
        <v>295.77</v>
      </c>
    </row>
    <row r="13239" spans="1:2" x14ac:dyDescent="0.25">
      <c r="A13239" s="1" t="s">
        <v>13691</v>
      </c>
      <c r="B13239" s="124">
        <v>174.97</v>
      </c>
    </row>
    <row r="13240" spans="1:2" x14ac:dyDescent="0.25">
      <c r="A13240" s="1" t="s">
        <v>13692</v>
      </c>
      <c r="B13240" s="124">
        <v>154.85</v>
      </c>
    </row>
    <row r="13241" spans="1:2" x14ac:dyDescent="0.25">
      <c r="A13241" s="1" t="s">
        <v>13693</v>
      </c>
      <c r="B13241" s="124">
        <v>320.24</v>
      </c>
    </row>
    <row r="13242" spans="1:2" x14ac:dyDescent="0.25">
      <c r="A13242" s="1" t="s">
        <v>13694</v>
      </c>
      <c r="B13242" s="124">
        <v>294.38</v>
      </c>
    </row>
    <row r="13243" spans="1:2" x14ac:dyDescent="0.25">
      <c r="A13243" s="1" t="s">
        <v>13695</v>
      </c>
      <c r="B13243" s="124">
        <v>434.92</v>
      </c>
    </row>
    <row r="13244" spans="1:2" x14ac:dyDescent="0.25">
      <c r="A13244" s="1" t="s">
        <v>13696</v>
      </c>
      <c r="B13244" s="124">
        <v>403.3</v>
      </c>
    </row>
    <row r="13245" spans="1:2" x14ac:dyDescent="0.25">
      <c r="A13245" s="1" t="s">
        <v>13697</v>
      </c>
      <c r="B13245" s="124">
        <v>421.24</v>
      </c>
    </row>
    <row r="13246" spans="1:2" x14ac:dyDescent="0.25">
      <c r="A13246" s="1" t="s">
        <v>13698</v>
      </c>
      <c r="B13246" s="124">
        <v>389.62</v>
      </c>
    </row>
    <row r="13247" spans="1:2" x14ac:dyDescent="0.25">
      <c r="A13247" s="1" t="s">
        <v>13699</v>
      </c>
      <c r="B13247" s="124">
        <v>207.45</v>
      </c>
    </row>
    <row r="13248" spans="1:2" x14ac:dyDescent="0.25">
      <c r="A13248" s="1" t="s">
        <v>13700</v>
      </c>
      <c r="B13248" s="124">
        <v>185.8</v>
      </c>
    </row>
    <row r="13249" spans="1:2" x14ac:dyDescent="0.25">
      <c r="A13249" s="1" t="s">
        <v>13701</v>
      </c>
      <c r="B13249" s="124">
        <v>264.58999999999997</v>
      </c>
    </row>
    <row r="13250" spans="1:2" x14ac:dyDescent="0.25">
      <c r="A13250" s="1" t="s">
        <v>13702</v>
      </c>
      <c r="B13250" s="124">
        <v>237.52</v>
      </c>
    </row>
    <row r="13251" spans="1:2" x14ac:dyDescent="0.25">
      <c r="A13251" s="1" t="s">
        <v>13703</v>
      </c>
      <c r="B13251" s="124">
        <v>173</v>
      </c>
    </row>
    <row r="13252" spans="1:2" x14ac:dyDescent="0.25">
      <c r="A13252" s="1" t="s">
        <v>13704</v>
      </c>
      <c r="B13252" s="124">
        <v>152.88999999999999</v>
      </c>
    </row>
    <row r="13253" spans="1:2" x14ac:dyDescent="0.25">
      <c r="A13253" s="1" t="s">
        <v>13705</v>
      </c>
      <c r="B13253" s="124">
        <v>201.49</v>
      </c>
    </row>
    <row r="13254" spans="1:2" x14ac:dyDescent="0.25">
      <c r="A13254" s="1" t="s">
        <v>13706</v>
      </c>
      <c r="B13254" s="124">
        <v>179.98</v>
      </c>
    </row>
    <row r="13255" spans="1:2" x14ac:dyDescent="0.25">
      <c r="A13255" s="1" t="s">
        <v>13707</v>
      </c>
      <c r="B13255" s="124">
        <v>290.43</v>
      </c>
    </row>
    <row r="13256" spans="1:2" x14ac:dyDescent="0.25">
      <c r="A13256" s="1" t="s">
        <v>13708</v>
      </c>
      <c r="B13256" s="124">
        <v>262.16000000000003</v>
      </c>
    </row>
    <row r="13257" spans="1:2" x14ac:dyDescent="0.25">
      <c r="A13257" s="1" t="s">
        <v>13709</v>
      </c>
      <c r="B13257" s="124">
        <v>425.6</v>
      </c>
    </row>
    <row r="13258" spans="1:2" x14ac:dyDescent="0.25">
      <c r="A13258" s="1" t="s">
        <v>13710</v>
      </c>
      <c r="B13258" s="124">
        <v>388.24</v>
      </c>
    </row>
    <row r="13259" spans="1:2" x14ac:dyDescent="0.25">
      <c r="A13259" s="1" t="s">
        <v>13711</v>
      </c>
      <c r="B13259" s="124">
        <v>198.95</v>
      </c>
    </row>
    <row r="13260" spans="1:2" x14ac:dyDescent="0.25">
      <c r="A13260" s="1" t="s">
        <v>13712</v>
      </c>
      <c r="B13260" s="124">
        <v>177.44</v>
      </c>
    </row>
    <row r="13261" spans="1:2" x14ac:dyDescent="0.25">
      <c r="A13261" s="1" t="s">
        <v>13713</v>
      </c>
      <c r="B13261" s="124">
        <v>42.69</v>
      </c>
    </row>
    <row r="13262" spans="1:2" x14ac:dyDescent="0.25">
      <c r="A13262" s="1" t="s">
        <v>13715</v>
      </c>
      <c r="B13262" s="124">
        <v>40.68</v>
      </c>
    </row>
    <row r="13263" spans="1:2" x14ac:dyDescent="0.25">
      <c r="A13263" s="1" t="s">
        <v>13716</v>
      </c>
      <c r="B13263" s="124">
        <v>233.8</v>
      </c>
    </row>
    <row r="13264" spans="1:2" x14ac:dyDescent="0.25">
      <c r="A13264" s="1" t="s">
        <v>13717</v>
      </c>
      <c r="B13264" s="124">
        <v>206.54</v>
      </c>
    </row>
    <row r="13265" spans="1:2" x14ac:dyDescent="0.25">
      <c r="A13265" s="1" t="s">
        <v>13718</v>
      </c>
      <c r="B13265" s="124">
        <v>253.86</v>
      </c>
    </row>
    <row r="13266" spans="1:2" x14ac:dyDescent="0.25">
      <c r="A13266" s="1" t="s">
        <v>13719</v>
      </c>
      <c r="B13266" s="124">
        <v>232.35</v>
      </c>
    </row>
    <row r="13267" spans="1:2" x14ac:dyDescent="0.25">
      <c r="A13267" s="1" t="s">
        <v>13720</v>
      </c>
      <c r="B13267" s="124">
        <v>18.86</v>
      </c>
    </row>
    <row r="13268" spans="1:2" x14ac:dyDescent="0.25">
      <c r="A13268" s="1" t="s">
        <v>13721</v>
      </c>
      <c r="B13268" s="124">
        <v>17.190000000000001</v>
      </c>
    </row>
    <row r="13269" spans="1:2" x14ac:dyDescent="0.25">
      <c r="A13269" s="1" t="s">
        <v>13722</v>
      </c>
      <c r="B13269" s="124">
        <v>178.05</v>
      </c>
    </row>
    <row r="13270" spans="1:2" x14ac:dyDescent="0.25">
      <c r="A13270" s="1" t="s">
        <v>13723</v>
      </c>
      <c r="B13270" s="124">
        <v>157.94</v>
      </c>
    </row>
    <row r="13271" spans="1:2" x14ac:dyDescent="0.25">
      <c r="A13271" s="1" t="s">
        <v>13724</v>
      </c>
      <c r="B13271" s="124">
        <v>436.07</v>
      </c>
    </row>
    <row r="13272" spans="1:2" x14ac:dyDescent="0.25">
      <c r="A13272" s="1" t="s">
        <v>13725</v>
      </c>
      <c r="B13272" s="124">
        <v>395.93</v>
      </c>
    </row>
    <row r="13273" spans="1:2" x14ac:dyDescent="0.25">
      <c r="A13273" s="1" t="s">
        <v>13726</v>
      </c>
      <c r="B13273" s="124">
        <v>371.13</v>
      </c>
    </row>
    <row r="13274" spans="1:2" x14ac:dyDescent="0.25">
      <c r="A13274" s="1" t="s">
        <v>13727</v>
      </c>
      <c r="B13274" s="124">
        <v>333.87</v>
      </c>
    </row>
    <row r="13275" spans="1:2" x14ac:dyDescent="0.25">
      <c r="A13275" s="1" t="s">
        <v>13728</v>
      </c>
      <c r="B13275" s="124">
        <v>385.96</v>
      </c>
    </row>
    <row r="13276" spans="1:2" x14ac:dyDescent="0.25">
      <c r="A13276" s="1" t="s">
        <v>13729</v>
      </c>
      <c r="B13276" s="124">
        <v>348.7</v>
      </c>
    </row>
    <row r="13277" spans="1:2" x14ac:dyDescent="0.25">
      <c r="A13277" s="1" t="s">
        <v>13730</v>
      </c>
      <c r="B13277" s="124">
        <v>414.56</v>
      </c>
    </row>
    <row r="13278" spans="1:2" x14ac:dyDescent="0.25">
      <c r="A13278" s="1" t="s">
        <v>13731</v>
      </c>
      <c r="B13278" s="124">
        <v>377.29</v>
      </c>
    </row>
    <row r="13279" spans="1:2" x14ac:dyDescent="0.25">
      <c r="A13279" s="1" t="s">
        <v>13732</v>
      </c>
      <c r="B13279" s="124">
        <v>364.45</v>
      </c>
    </row>
    <row r="13280" spans="1:2" x14ac:dyDescent="0.25">
      <c r="A13280" s="1" t="s">
        <v>13733</v>
      </c>
      <c r="B13280" s="124">
        <v>330.06</v>
      </c>
    </row>
    <row r="13281" spans="1:2" x14ac:dyDescent="0.25">
      <c r="A13281" s="1" t="s">
        <v>13734</v>
      </c>
      <c r="B13281" s="124">
        <v>353.16</v>
      </c>
    </row>
    <row r="13282" spans="1:2" x14ac:dyDescent="0.25">
      <c r="A13282" s="1" t="s">
        <v>13735</v>
      </c>
      <c r="B13282" s="124">
        <v>318.77</v>
      </c>
    </row>
    <row r="13283" spans="1:2" x14ac:dyDescent="0.25">
      <c r="A13283" s="1" t="s">
        <v>13736</v>
      </c>
      <c r="B13283" s="124">
        <v>380.22</v>
      </c>
    </row>
    <row r="13284" spans="1:2" x14ac:dyDescent="0.25">
      <c r="A13284" s="1" t="s">
        <v>13737</v>
      </c>
      <c r="B13284" s="124">
        <v>344.11</v>
      </c>
    </row>
    <row r="13285" spans="1:2" x14ac:dyDescent="0.25">
      <c r="A13285" s="1" t="s">
        <v>13738</v>
      </c>
      <c r="B13285" s="124">
        <v>345.42</v>
      </c>
    </row>
    <row r="13286" spans="1:2" x14ac:dyDescent="0.25">
      <c r="A13286" s="1" t="s">
        <v>13739</v>
      </c>
      <c r="B13286" s="124">
        <v>311.02999999999997</v>
      </c>
    </row>
    <row r="13287" spans="1:2" x14ac:dyDescent="0.25">
      <c r="A13287" s="1" t="s">
        <v>13740</v>
      </c>
      <c r="B13287" s="124">
        <v>334.13</v>
      </c>
    </row>
    <row r="13288" spans="1:2" x14ac:dyDescent="0.25">
      <c r="A13288" s="1" t="s">
        <v>13741</v>
      </c>
      <c r="B13288" s="124">
        <v>299.74</v>
      </c>
    </row>
    <row r="13289" spans="1:2" x14ac:dyDescent="0.25">
      <c r="A13289" s="1" t="s">
        <v>13742</v>
      </c>
      <c r="B13289" s="124">
        <v>367.31</v>
      </c>
    </row>
    <row r="13290" spans="1:2" x14ac:dyDescent="0.25">
      <c r="A13290" s="1" t="s">
        <v>13743</v>
      </c>
      <c r="B13290" s="124">
        <v>332.92</v>
      </c>
    </row>
    <row r="13291" spans="1:2" x14ac:dyDescent="0.25">
      <c r="A13291" s="1" t="s">
        <v>13744</v>
      </c>
      <c r="B13291" s="124">
        <v>323.91000000000003</v>
      </c>
    </row>
    <row r="13292" spans="1:2" x14ac:dyDescent="0.25">
      <c r="A13292" s="1" t="s">
        <v>13745</v>
      </c>
      <c r="B13292" s="124">
        <v>292.39</v>
      </c>
    </row>
    <row r="13293" spans="1:2" x14ac:dyDescent="0.25">
      <c r="A13293" s="1" t="s">
        <v>13746</v>
      </c>
      <c r="B13293" s="124">
        <v>312.62</v>
      </c>
    </row>
    <row r="13294" spans="1:2" x14ac:dyDescent="0.25">
      <c r="A13294" s="1" t="s">
        <v>13747</v>
      </c>
      <c r="B13294" s="124">
        <v>281.10000000000002</v>
      </c>
    </row>
    <row r="13295" spans="1:2" x14ac:dyDescent="0.25">
      <c r="A13295" s="1" t="s">
        <v>13748</v>
      </c>
      <c r="B13295" s="124">
        <v>282.70999999999998</v>
      </c>
    </row>
    <row r="13296" spans="1:2" x14ac:dyDescent="0.25">
      <c r="A13296" s="1" t="s">
        <v>13749</v>
      </c>
      <c r="B13296" s="124">
        <v>254.43</v>
      </c>
    </row>
    <row r="13297" spans="1:2" x14ac:dyDescent="0.25">
      <c r="A13297" s="1" t="s">
        <v>13750</v>
      </c>
      <c r="B13297" s="124">
        <v>246.38</v>
      </c>
    </row>
    <row r="13298" spans="1:2" x14ac:dyDescent="0.25">
      <c r="A13298" s="1" t="s">
        <v>13751</v>
      </c>
      <c r="B13298" s="124">
        <v>223.39</v>
      </c>
    </row>
    <row r="13299" spans="1:2" x14ac:dyDescent="0.25">
      <c r="A13299" s="1" t="s">
        <v>13752</v>
      </c>
      <c r="B13299" s="124">
        <v>173.66</v>
      </c>
    </row>
    <row r="13300" spans="1:2" x14ac:dyDescent="0.25">
      <c r="A13300" s="1" t="s">
        <v>13753</v>
      </c>
      <c r="B13300" s="124">
        <v>155.69</v>
      </c>
    </row>
    <row r="13301" spans="1:2" x14ac:dyDescent="0.25">
      <c r="A13301" s="1" t="s">
        <v>13754</v>
      </c>
      <c r="B13301" s="124">
        <v>227.25</v>
      </c>
    </row>
    <row r="13302" spans="1:2" x14ac:dyDescent="0.25">
      <c r="A13302" s="1" t="s">
        <v>13755</v>
      </c>
      <c r="B13302" s="124">
        <v>204.28</v>
      </c>
    </row>
    <row r="13303" spans="1:2" x14ac:dyDescent="0.25">
      <c r="A13303" s="1" t="s">
        <v>13756</v>
      </c>
      <c r="B13303" s="124">
        <v>63.55</v>
      </c>
    </row>
    <row r="13304" spans="1:2" x14ac:dyDescent="0.25">
      <c r="A13304" s="1" t="s">
        <v>13757</v>
      </c>
      <c r="B13304" s="124">
        <v>58.03</v>
      </c>
    </row>
    <row r="13305" spans="1:2" x14ac:dyDescent="0.25">
      <c r="A13305" s="1" t="s">
        <v>13758</v>
      </c>
      <c r="B13305" s="124">
        <v>254.78</v>
      </c>
    </row>
    <row r="13306" spans="1:2" x14ac:dyDescent="0.25">
      <c r="A13306" s="1" t="s">
        <v>13759</v>
      </c>
      <c r="B13306" s="124">
        <v>243.29</v>
      </c>
    </row>
    <row r="13307" spans="1:2" x14ac:dyDescent="0.25">
      <c r="A13307" s="1" t="s">
        <v>13760</v>
      </c>
      <c r="B13307" s="124">
        <v>143.12</v>
      </c>
    </row>
    <row r="13308" spans="1:2" x14ac:dyDescent="0.25">
      <c r="A13308" s="1" t="s">
        <v>13761</v>
      </c>
      <c r="B13308" s="124">
        <v>131.62</v>
      </c>
    </row>
    <row r="13309" spans="1:2" x14ac:dyDescent="0.25">
      <c r="A13309" s="1" t="s">
        <v>13762</v>
      </c>
      <c r="B13309" s="124">
        <v>163.04</v>
      </c>
    </row>
    <row r="13310" spans="1:2" x14ac:dyDescent="0.25">
      <c r="A13310" s="1" t="s">
        <v>13763</v>
      </c>
      <c r="B13310" s="124">
        <v>157.30000000000001</v>
      </c>
    </row>
    <row r="13311" spans="1:2" x14ac:dyDescent="0.25">
      <c r="A13311" s="1" t="s">
        <v>13764</v>
      </c>
      <c r="B13311" s="124">
        <v>85.69</v>
      </c>
    </row>
    <row r="13312" spans="1:2" x14ac:dyDescent="0.25">
      <c r="A13312" s="1" t="s">
        <v>13765</v>
      </c>
      <c r="B13312" s="124">
        <v>79.94</v>
      </c>
    </row>
    <row r="13313" spans="1:2" x14ac:dyDescent="0.25">
      <c r="A13313" s="1" t="s">
        <v>13766</v>
      </c>
      <c r="B13313" s="124">
        <v>57.47</v>
      </c>
    </row>
    <row r="13314" spans="1:2" x14ac:dyDescent="0.25">
      <c r="A13314" s="1" t="s">
        <v>13767</v>
      </c>
      <c r="B13314" s="124">
        <v>52.87</v>
      </c>
    </row>
    <row r="13315" spans="1:2" x14ac:dyDescent="0.25">
      <c r="A13315" s="1" t="s">
        <v>13768</v>
      </c>
      <c r="B13315" s="124">
        <v>235.94</v>
      </c>
    </row>
    <row r="13316" spans="1:2" x14ac:dyDescent="0.25">
      <c r="A13316" s="1" t="s">
        <v>13769</v>
      </c>
      <c r="B13316" s="124">
        <v>224.43</v>
      </c>
    </row>
    <row r="13317" spans="1:2" x14ac:dyDescent="0.25">
      <c r="A13317" s="1" t="s">
        <v>13770</v>
      </c>
      <c r="B13317" s="124">
        <v>119.53</v>
      </c>
    </row>
    <row r="13318" spans="1:2" x14ac:dyDescent="0.25">
      <c r="A13318" s="1" t="s">
        <v>13771</v>
      </c>
      <c r="B13318" s="124">
        <v>110.47</v>
      </c>
    </row>
    <row r="13319" spans="1:2" x14ac:dyDescent="0.25">
      <c r="A13319" s="1" t="s">
        <v>13772</v>
      </c>
      <c r="B13319" s="124">
        <v>75.86</v>
      </c>
    </row>
    <row r="13320" spans="1:2" x14ac:dyDescent="0.25">
      <c r="A13320" s="1" t="s">
        <v>13773</v>
      </c>
      <c r="B13320" s="124">
        <v>70.790000000000006</v>
      </c>
    </row>
    <row r="13321" spans="1:2" x14ac:dyDescent="0.25">
      <c r="A13321" s="1" t="s">
        <v>13774</v>
      </c>
      <c r="B13321" s="124">
        <v>36.53</v>
      </c>
    </row>
    <row r="13322" spans="1:2" x14ac:dyDescent="0.25">
      <c r="A13322" s="1" t="s">
        <v>13775</v>
      </c>
      <c r="B13322" s="124">
        <v>34.229999999999997</v>
      </c>
    </row>
    <row r="13323" spans="1:2" x14ac:dyDescent="0.25">
      <c r="A13323" s="1" t="s">
        <v>13776</v>
      </c>
      <c r="B13323" s="124">
        <v>30.46</v>
      </c>
    </row>
    <row r="13324" spans="1:2" x14ac:dyDescent="0.25">
      <c r="A13324" s="1" t="s">
        <v>13777</v>
      </c>
      <c r="B13324" s="124">
        <v>28.74</v>
      </c>
    </row>
    <row r="13325" spans="1:2" x14ac:dyDescent="0.25">
      <c r="A13325" s="1" t="s">
        <v>13778</v>
      </c>
      <c r="B13325" s="124">
        <v>277.51</v>
      </c>
    </row>
    <row r="13326" spans="1:2" x14ac:dyDescent="0.25">
      <c r="A13326" s="1" t="s">
        <v>13779</v>
      </c>
      <c r="B13326" s="124">
        <v>266</v>
      </c>
    </row>
    <row r="13327" spans="1:2" x14ac:dyDescent="0.25">
      <c r="A13327" s="1" t="s">
        <v>13780</v>
      </c>
      <c r="B13327" s="124">
        <v>147.47999999999999</v>
      </c>
    </row>
    <row r="13328" spans="1:2" x14ac:dyDescent="0.25">
      <c r="A13328" s="1" t="s">
        <v>13781</v>
      </c>
      <c r="B13328" s="124">
        <v>137.11000000000001</v>
      </c>
    </row>
    <row r="13329" spans="1:2" x14ac:dyDescent="0.25">
      <c r="A13329" s="1" t="s">
        <v>13782</v>
      </c>
      <c r="B13329" s="124">
        <v>83.95</v>
      </c>
    </row>
    <row r="13330" spans="1:2" x14ac:dyDescent="0.25">
      <c r="A13330" s="1" t="s">
        <v>13783</v>
      </c>
      <c r="B13330" s="124">
        <v>78.88</v>
      </c>
    </row>
    <row r="13331" spans="1:2" x14ac:dyDescent="0.25">
      <c r="A13331" s="1" t="s">
        <v>13784</v>
      </c>
      <c r="B13331" s="124">
        <v>339.86</v>
      </c>
    </row>
    <row r="13332" spans="1:2" x14ac:dyDescent="0.25">
      <c r="A13332" s="1" t="s">
        <v>13785</v>
      </c>
      <c r="B13332" s="124">
        <v>314.47000000000003</v>
      </c>
    </row>
    <row r="13333" spans="1:2" x14ac:dyDescent="0.25">
      <c r="A13333" s="1" t="s">
        <v>13786</v>
      </c>
      <c r="B13333" s="124">
        <v>446.12</v>
      </c>
    </row>
    <row r="13334" spans="1:2" x14ac:dyDescent="0.25">
      <c r="A13334" s="1" t="s">
        <v>13787</v>
      </c>
      <c r="B13334" s="124">
        <v>409.23</v>
      </c>
    </row>
    <row r="13335" spans="1:2" x14ac:dyDescent="0.25">
      <c r="A13335" s="1" t="s">
        <v>13788</v>
      </c>
      <c r="B13335" s="124">
        <v>387.49</v>
      </c>
    </row>
    <row r="13336" spans="1:2" x14ac:dyDescent="0.25">
      <c r="A13336" s="1" t="s">
        <v>13789</v>
      </c>
      <c r="B13336" s="124">
        <v>358.75</v>
      </c>
    </row>
    <row r="13337" spans="1:2" x14ac:dyDescent="0.25">
      <c r="A13337" s="1" t="s">
        <v>13790</v>
      </c>
      <c r="B13337" s="124">
        <v>5.75</v>
      </c>
    </row>
    <row r="13338" spans="1:2" x14ac:dyDescent="0.25">
      <c r="A13338" s="1" t="s">
        <v>13791</v>
      </c>
      <c r="B13338" s="124">
        <v>5.75</v>
      </c>
    </row>
    <row r="13339" spans="1:2" x14ac:dyDescent="0.25">
      <c r="A13339" s="1" t="s">
        <v>13792</v>
      </c>
      <c r="B13339" s="124">
        <v>3.5</v>
      </c>
    </row>
    <row r="13340" spans="1:2" x14ac:dyDescent="0.25">
      <c r="A13340" s="1" t="s">
        <v>13793</v>
      </c>
      <c r="B13340" s="124">
        <v>3.5</v>
      </c>
    </row>
    <row r="13341" spans="1:2" x14ac:dyDescent="0.25">
      <c r="A13341" s="1" t="s">
        <v>13794</v>
      </c>
      <c r="B13341" s="124">
        <v>16.55</v>
      </c>
    </row>
    <row r="13342" spans="1:2" x14ac:dyDescent="0.25">
      <c r="A13342" s="1" t="s">
        <v>13795</v>
      </c>
      <c r="B13342" s="124">
        <v>16.55</v>
      </c>
    </row>
    <row r="13343" spans="1:2" x14ac:dyDescent="0.25">
      <c r="A13343" s="1" t="s">
        <v>13796</v>
      </c>
      <c r="B13343" s="124">
        <v>2.78</v>
      </c>
    </row>
    <row r="13344" spans="1:2" x14ac:dyDescent="0.25">
      <c r="A13344" s="1" t="s">
        <v>13798</v>
      </c>
      <c r="B13344" s="124">
        <v>2.78</v>
      </c>
    </row>
    <row r="13345" spans="1:2" x14ac:dyDescent="0.25">
      <c r="A13345" s="1" t="s">
        <v>13799</v>
      </c>
      <c r="B13345" s="124">
        <v>14.71</v>
      </c>
    </row>
    <row r="13346" spans="1:2" x14ac:dyDescent="0.25">
      <c r="A13346" s="1" t="s">
        <v>13800</v>
      </c>
      <c r="B13346" s="124">
        <v>14.71</v>
      </c>
    </row>
    <row r="13347" spans="1:2" x14ac:dyDescent="0.25">
      <c r="A13347" s="1" t="s">
        <v>13801</v>
      </c>
      <c r="B13347" s="124">
        <v>42.23</v>
      </c>
    </row>
    <row r="13348" spans="1:2" x14ac:dyDescent="0.25">
      <c r="A13348" s="1" t="s">
        <v>13802</v>
      </c>
      <c r="B13348" s="124">
        <v>42.23</v>
      </c>
    </row>
    <row r="13349" spans="1:2" x14ac:dyDescent="0.25">
      <c r="A13349" s="1" t="s">
        <v>13803</v>
      </c>
      <c r="B13349" s="124">
        <v>23.54</v>
      </c>
    </row>
    <row r="13350" spans="1:2" x14ac:dyDescent="0.25">
      <c r="A13350" s="1" t="s">
        <v>13804</v>
      </c>
      <c r="B13350" s="124">
        <v>23.54</v>
      </c>
    </row>
    <row r="13351" spans="1:2" x14ac:dyDescent="0.25">
      <c r="A13351" s="1" t="s">
        <v>13805</v>
      </c>
      <c r="B13351" s="124">
        <v>17.87</v>
      </c>
    </row>
    <row r="13352" spans="1:2" x14ac:dyDescent="0.25">
      <c r="A13352" s="1" t="s">
        <v>13806</v>
      </c>
      <c r="B13352" s="124">
        <v>17.87</v>
      </c>
    </row>
    <row r="13353" spans="1:2" x14ac:dyDescent="0.25">
      <c r="A13353" s="1" t="s">
        <v>23550</v>
      </c>
      <c r="B13353" s="124">
        <v>160.1</v>
      </c>
    </row>
    <row r="13354" spans="1:2" x14ac:dyDescent="0.25">
      <c r="A13354" s="1" t="s">
        <v>23551</v>
      </c>
      <c r="B13354" s="124">
        <v>155.81</v>
      </c>
    </row>
    <row r="13355" spans="1:2" x14ac:dyDescent="0.25">
      <c r="A13355" s="1" t="s">
        <v>23552</v>
      </c>
      <c r="B13355" s="124">
        <v>224.24</v>
      </c>
    </row>
    <row r="13356" spans="1:2" x14ac:dyDescent="0.25">
      <c r="A13356" s="1" t="s">
        <v>23553</v>
      </c>
      <c r="B13356" s="124">
        <v>219.28</v>
      </c>
    </row>
    <row r="13357" spans="1:2" x14ac:dyDescent="0.25">
      <c r="A13357" s="1" t="s">
        <v>13807</v>
      </c>
      <c r="B13357" s="124">
        <v>114.93</v>
      </c>
    </row>
    <row r="13358" spans="1:2" x14ac:dyDescent="0.25">
      <c r="A13358" s="1" t="s">
        <v>13808</v>
      </c>
      <c r="B13358" s="124">
        <v>114.64</v>
      </c>
    </row>
    <row r="13359" spans="1:2" x14ac:dyDescent="0.25">
      <c r="A13359" s="1" t="s">
        <v>13809</v>
      </c>
      <c r="B13359" s="124">
        <v>177.17</v>
      </c>
    </row>
    <row r="13360" spans="1:2" x14ac:dyDescent="0.25">
      <c r="A13360" s="1" t="s">
        <v>13810</v>
      </c>
      <c r="B13360" s="124">
        <v>176.88</v>
      </c>
    </row>
    <row r="13361" spans="1:2" x14ac:dyDescent="0.25">
      <c r="A13361" s="1" t="s">
        <v>23554</v>
      </c>
      <c r="B13361" s="124">
        <v>30.15</v>
      </c>
    </row>
    <row r="13362" spans="1:2" x14ac:dyDescent="0.25">
      <c r="A13362" s="1" t="s">
        <v>23555</v>
      </c>
      <c r="B13362" s="124">
        <v>29.86</v>
      </c>
    </row>
    <row r="13363" spans="1:2" x14ac:dyDescent="0.25">
      <c r="A13363" s="1" t="s">
        <v>13811</v>
      </c>
      <c r="B13363" s="124">
        <v>4.34</v>
      </c>
    </row>
    <row r="13364" spans="1:2" x14ac:dyDescent="0.25">
      <c r="A13364" s="1" t="s">
        <v>13812</v>
      </c>
      <c r="B13364" s="124">
        <v>3.84</v>
      </c>
    </row>
    <row r="13365" spans="1:2" x14ac:dyDescent="0.25">
      <c r="A13365" s="1" t="s">
        <v>13813</v>
      </c>
      <c r="B13365" s="124">
        <v>5.7</v>
      </c>
    </row>
    <row r="13366" spans="1:2" x14ac:dyDescent="0.25">
      <c r="A13366" s="1" t="s">
        <v>13814</v>
      </c>
      <c r="B13366" s="124">
        <v>5.03</v>
      </c>
    </row>
    <row r="13367" spans="1:2" x14ac:dyDescent="0.25">
      <c r="A13367" s="1" t="s">
        <v>13815</v>
      </c>
      <c r="B13367" s="124">
        <v>8.6</v>
      </c>
    </row>
    <row r="13368" spans="1:2" x14ac:dyDescent="0.25">
      <c r="A13368" s="1" t="s">
        <v>13816</v>
      </c>
      <c r="B13368" s="124">
        <v>7.59</v>
      </c>
    </row>
    <row r="13369" spans="1:2" x14ac:dyDescent="0.25">
      <c r="A13369" s="1" t="s">
        <v>13817</v>
      </c>
      <c r="B13369" s="124">
        <v>11.19</v>
      </c>
    </row>
    <row r="13370" spans="1:2" x14ac:dyDescent="0.25">
      <c r="A13370" s="1" t="s">
        <v>13818</v>
      </c>
      <c r="B13370" s="124">
        <v>9.86</v>
      </c>
    </row>
    <row r="13371" spans="1:2" x14ac:dyDescent="0.25">
      <c r="A13371" s="1" t="s">
        <v>13819</v>
      </c>
      <c r="B13371" s="124">
        <v>21.24</v>
      </c>
    </row>
    <row r="13372" spans="1:2" x14ac:dyDescent="0.25">
      <c r="A13372" s="1" t="s">
        <v>13820</v>
      </c>
      <c r="B13372" s="124">
        <v>18.57</v>
      </c>
    </row>
    <row r="13373" spans="1:2" x14ac:dyDescent="0.25">
      <c r="A13373" s="1" t="s">
        <v>13821</v>
      </c>
      <c r="B13373" s="124">
        <v>427.2</v>
      </c>
    </row>
    <row r="13374" spans="1:2" x14ac:dyDescent="0.25">
      <c r="A13374" s="1" t="s">
        <v>13822</v>
      </c>
      <c r="B13374" s="124">
        <v>409.96</v>
      </c>
    </row>
    <row r="13375" spans="1:2" x14ac:dyDescent="0.25">
      <c r="A13375" s="1" t="s">
        <v>13823</v>
      </c>
      <c r="B13375" s="124">
        <v>666.32</v>
      </c>
    </row>
    <row r="13376" spans="1:2" x14ac:dyDescent="0.25">
      <c r="A13376" s="1" t="s">
        <v>13824</v>
      </c>
      <c r="B13376" s="124">
        <v>637.58000000000004</v>
      </c>
    </row>
    <row r="13377" spans="1:2" x14ac:dyDescent="0.25">
      <c r="A13377" s="1" t="s">
        <v>13825</v>
      </c>
      <c r="B13377" s="124">
        <v>349.1</v>
      </c>
    </row>
    <row r="13378" spans="1:2" x14ac:dyDescent="0.25">
      <c r="A13378" s="1" t="s">
        <v>13826</v>
      </c>
      <c r="B13378" s="124">
        <v>326.11</v>
      </c>
    </row>
    <row r="13379" spans="1:2" x14ac:dyDescent="0.25">
      <c r="A13379" s="1" t="s">
        <v>13827</v>
      </c>
      <c r="B13379" s="124">
        <v>427.13</v>
      </c>
    </row>
    <row r="13380" spans="1:2" x14ac:dyDescent="0.25">
      <c r="A13380" s="1" t="s">
        <v>13828</v>
      </c>
      <c r="B13380" s="124">
        <v>412.77</v>
      </c>
    </row>
    <row r="13381" spans="1:2" x14ac:dyDescent="0.25">
      <c r="A13381" s="1" t="s">
        <v>13829</v>
      </c>
      <c r="B13381" s="124">
        <v>483.01</v>
      </c>
    </row>
    <row r="13382" spans="1:2" x14ac:dyDescent="0.25">
      <c r="A13382" s="1" t="s">
        <v>13830</v>
      </c>
      <c r="B13382" s="124">
        <v>467.21</v>
      </c>
    </row>
    <row r="13383" spans="1:2" x14ac:dyDescent="0.25">
      <c r="A13383" s="1" t="s">
        <v>13831</v>
      </c>
      <c r="B13383" s="124">
        <v>423.5</v>
      </c>
    </row>
    <row r="13384" spans="1:2" x14ac:dyDescent="0.25">
      <c r="A13384" s="1" t="s">
        <v>13832</v>
      </c>
      <c r="B13384" s="124">
        <v>398.47</v>
      </c>
    </row>
    <row r="13385" spans="1:2" x14ac:dyDescent="0.25">
      <c r="A13385" s="1" t="s">
        <v>13833</v>
      </c>
      <c r="B13385" s="124">
        <v>436.17</v>
      </c>
    </row>
    <row r="13386" spans="1:2" x14ac:dyDescent="0.25">
      <c r="A13386" s="1" t="s">
        <v>13834</v>
      </c>
      <c r="B13386" s="124">
        <v>420.59</v>
      </c>
    </row>
    <row r="13387" spans="1:2" x14ac:dyDescent="0.25">
      <c r="A13387" s="1" t="s">
        <v>13835</v>
      </c>
      <c r="B13387" s="124">
        <v>109.16</v>
      </c>
    </row>
    <row r="13388" spans="1:2" x14ac:dyDescent="0.25">
      <c r="A13388" s="1" t="s">
        <v>13836</v>
      </c>
      <c r="B13388" s="124">
        <v>103.69</v>
      </c>
    </row>
    <row r="13389" spans="1:2" x14ac:dyDescent="0.25">
      <c r="A13389" s="1" t="s">
        <v>13837</v>
      </c>
      <c r="B13389" s="124">
        <v>145.19999999999999</v>
      </c>
    </row>
    <row r="13390" spans="1:2" x14ac:dyDescent="0.25">
      <c r="A13390" s="1" t="s">
        <v>13838</v>
      </c>
      <c r="B13390" s="124">
        <v>139.33000000000001</v>
      </c>
    </row>
    <row r="13391" spans="1:2" x14ac:dyDescent="0.25">
      <c r="A13391" s="1" t="s">
        <v>13839</v>
      </c>
      <c r="B13391" s="124">
        <v>185.59</v>
      </c>
    </row>
    <row r="13392" spans="1:2" x14ac:dyDescent="0.25">
      <c r="A13392" s="1" t="s">
        <v>13840</v>
      </c>
      <c r="B13392" s="124">
        <v>179.31</v>
      </c>
    </row>
    <row r="13393" spans="1:2" x14ac:dyDescent="0.25">
      <c r="A13393" s="1" t="s">
        <v>13841</v>
      </c>
      <c r="B13393" s="124">
        <v>253.46</v>
      </c>
    </row>
    <row r="13394" spans="1:2" x14ac:dyDescent="0.25">
      <c r="A13394" s="1" t="s">
        <v>13842</v>
      </c>
      <c r="B13394" s="124">
        <v>246.23</v>
      </c>
    </row>
    <row r="13395" spans="1:2" x14ac:dyDescent="0.25">
      <c r="A13395" s="1" t="s">
        <v>13843</v>
      </c>
      <c r="B13395" s="124">
        <v>360.68</v>
      </c>
    </row>
    <row r="13396" spans="1:2" x14ac:dyDescent="0.25">
      <c r="A13396" s="1" t="s">
        <v>13844</v>
      </c>
      <c r="B13396" s="124">
        <v>353.01</v>
      </c>
    </row>
    <row r="13397" spans="1:2" x14ac:dyDescent="0.25">
      <c r="A13397" s="1" t="s">
        <v>13845</v>
      </c>
      <c r="B13397" s="124">
        <v>642.13</v>
      </c>
    </row>
    <row r="13398" spans="1:2" x14ac:dyDescent="0.25">
      <c r="A13398" s="1" t="s">
        <v>13846</v>
      </c>
      <c r="B13398" s="124">
        <v>611.37</v>
      </c>
    </row>
    <row r="13399" spans="1:2" x14ac:dyDescent="0.25">
      <c r="A13399" s="1" t="s">
        <v>13847</v>
      </c>
      <c r="B13399" s="124">
        <v>724.16</v>
      </c>
    </row>
    <row r="13400" spans="1:2" x14ac:dyDescent="0.25">
      <c r="A13400" s="1" t="s">
        <v>13848</v>
      </c>
      <c r="B13400" s="124">
        <v>693.4</v>
      </c>
    </row>
    <row r="13401" spans="1:2" x14ac:dyDescent="0.25">
      <c r="A13401" s="1" t="s">
        <v>13849</v>
      </c>
      <c r="B13401" s="124">
        <v>1393.63</v>
      </c>
    </row>
    <row r="13402" spans="1:2" x14ac:dyDescent="0.25">
      <c r="A13402" s="1" t="s">
        <v>13850</v>
      </c>
      <c r="B13402" s="124">
        <v>1338.26</v>
      </c>
    </row>
    <row r="13403" spans="1:2" x14ac:dyDescent="0.25">
      <c r="A13403" s="1" t="s">
        <v>13851</v>
      </c>
      <c r="B13403" s="124">
        <v>2417.16</v>
      </c>
    </row>
    <row r="13404" spans="1:2" x14ac:dyDescent="0.25">
      <c r="A13404" s="1" t="s">
        <v>13852</v>
      </c>
      <c r="B13404" s="124">
        <v>2353.17</v>
      </c>
    </row>
    <row r="13405" spans="1:2" x14ac:dyDescent="0.25">
      <c r="A13405" s="1" t="s">
        <v>13853</v>
      </c>
      <c r="B13405" s="124">
        <v>1522.69</v>
      </c>
    </row>
    <row r="13406" spans="1:2" x14ac:dyDescent="0.25">
      <c r="A13406" s="1" t="s">
        <v>13854</v>
      </c>
      <c r="B13406" s="124">
        <v>1467.32</v>
      </c>
    </row>
    <row r="13407" spans="1:2" x14ac:dyDescent="0.25">
      <c r="A13407" s="1" t="s">
        <v>13855</v>
      </c>
      <c r="B13407" s="124">
        <v>2668.39</v>
      </c>
    </row>
    <row r="13408" spans="1:2" x14ac:dyDescent="0.25">
      <c r="A13408" s="1" t="s">
        <v>13856</v>
      </c>
      <c r="B13408" s="124">
        <v>2604.4</v>
      </c>
    </row>
    <row r="13409" spans="1:2" x14ac:dyDescent="0.25">
      <c r="A13409" s="1" t="s">
        <v>13857</v>
      </c>
      <c r="B13409" s="124">
        <v>2730.9</v>
      </c>
    </row>
    <row r="13410" spans="1:2" x14ac:dyDescent="0.25">
      <c r="A13410" s="1" t="s">
        <v>13858</v>
      </c>
      <c r="B13410" s="124">
        <v>2640.4</v>
      </c>
    </row>
    <row r="13411" spans="1:2" x14ac:dyDescent="0.25">
      <c r="A13411" s="1" t="s">
        <v>13859</v>
      </c>
      <c r="B13411" s="124">
        <v>2889.49</v>
      </c>
    </row>
    <row r="13412" spans="1:2" x14ac:dyDescent="0.25">
      <c r="A13412" s="1" t="s">
        <v>13860</v>
      </c>
      <c r="B13412" s="124">
        <v>2799</v>
      </c>
    </row>
    <row r="13413" spans="1:2" x14ac:dyDescent="0.25">
      <c r="A13413" s="1" t="s">
        <v>13861</v>
      </c>
      <c r="B13413" s="124">
        <v>3848.43</v>
      </c>
    </row>
    <row r="13414" spans="1:2" x14ac:dyDescent="0.25">
      <c r="A13414" s="1" t="s">
        <v>13862</v>
      </c>
      <c r="B13414" s="124">
        <v>3746.67</v>
      </c>
    </row>
    <row r="13415" spans="1:2" x14ac:dyDescent="0.25">
      <c r="A13415" s="1" t="s">
        <v>13863</v>
      </c>
      <c r="B13415" s="124">
        <v>3974.89</v>
      </c>
    </row>
    <row r="13416" spans="1:2" x14ac:dyDescent="0.25">
      <c r="A13416" s="1" t="s">
        <v>13864</v>
      </c>
      <c r="B13416" s="124">
        <v>3873.13</v>
      </c>
    </row>
    <row r="13417" spans="1:2" x14ac:dyDescent="0.25">
      <c r="A13417" s="1" t="s">
        <v>13865</v>
      </c>
      <c r="B13417" s="124">
        <v>64.81</v>
      </c>
    </row>
    <row r="13418" spans="1:2" x14ac:dyDescent="0.25">
      <c r="A13418" s="1" t="s">
        <v>13866</v>
      </c>
      <c r="B13418" s="124">
        <v>61.48</v>
      </c>
    </row>
    <row r="13419" spans="1:2" x14ac:dyDescent="0.25">
      <c r="A13419" s="1" t="s">
        <v>13867</v>
      </c>
      <c r="B13419" s="124">
        <v>234.99</v>
      </c>
    </row>
    <row r="13420" spans="1:2" x14ac:dyDescent="0.25">
      <c r="A13420" s="1" t="s">
        <v>13868</v>
      </c>
      <c r="B13420" s="124">
        <v>223.46</v>
      </c>
    </row>
    <row r="13421" spans="1:2" x14ac:dyDescent="0.25">
      <c r="A13421" s="1" t="s">
        <v>13869</v>
      </c>
      <c r="B13421" s="124">
        <v>309.23</v>
      </c>
    </row>
    <row r="13422" spans="1:2" x14ac:dyDescent="0.25">
      <c r="A13422" s="1" t="s">
        <v>13870</v>
      </c>
      <c r="B13422" s="124">
        <v>297.70999999999998</v>
      </c>
    </row>
    <row r="13423" spans="1:2" x14ac:dyDescent="0.25">
      <c r="A13423" s="1" t="s">
        <v>13871</v>
      </c>
      <c r="B13423" s="124">
        <v>57.7</v>
      </c>
    </row>
    <row r="13424" spans="1:2" x14ac:dyDescent="0.25">
      <c r="A13424" s="1" t="s">
        <v>13872</v>
      </c>
      <c r="B13424" s="124">
        <v>54.36</v>
      </c>
    </row>
    <row r="13425" spans="1:2" x14ac:dyDescent="0.25">
      <c r="A13425" s="1" t="s">
        <v>13873</v>
      </c>
      <c r="B13425" s="124">
        <v>37.35</v>
      </c>
    </row>
    <row r="13426" spans="1:2" x14ac:dyDescent="0.25">
      <c r="A13426" s="1" t="s">
        <v>13874</v>
      </c>
      <c r="B13426" s="124">
        <v>34.69</v>
      </c>
    </row>
    <row r="13427" spans="1:2" x14ac:dyDescent="0.25">
      <c r="A13427" s="1" t="s">
        <v>13875</v>
      </c>
      <c r="B13427" s="124">
        <v>62.19</v>
      </c>
    </row>
    <row r="13428" spans="1:2" x14ac:dyDescent="0.25">
      <c r="A13428" s="1" t="s">
        <v>13876</v>
      </c>
      <c r="B13428" s="124">
        <v>58.85</v>
      </c>
    </row>
    <row r="13429" spans="1:2" x14ac:dyDescent="0.25">
      <c r="A13429" s="1" t="s">
        <v>13877</v>
      </c>
      <c r="B13429" s="124">
        <v>1345.22</v>
      </c>
    </row>
    <row r="13430" spans="1:2" x14ac:dyDescent="0.25">
      <c r="A13430" s="1" t="s">
        <v>13878</v>
      </c>
      <c r="B13430" s="124">
        <v>1338.32</v>
      </c>
    </row>
    <row r="13431" spans="1:2" x14ac:dyDescent="0.25">
      <c r="A13431" s="1" t="s">
        <v>13879</v>
      </c>
      <c r="B13431" s="124">
        <v>1336.61</v>
      </c>
    </row>
    <row r="13432" spans="1:2" x14ac:dyDescent="0.25">
      <c r="A13432" s="1" t="s">
        <v>13880</v>
      </c>
      <c r="B13432" s="124">
        <v>1330.86</v>
      </c>
    </row>
    <row r="13433" spans="1:2" x14ac:dyDescent="0.25">
      <c r="A13433" s="1" t="s">
        <v>13881</v>
      </c>
      <c r="B13433" s="124">
        <v>279.99</v>
      </c>
    </row>
    <row r="13434" spans="1:2" x14ac:dyDescent="0.25">
      <c r="A13434" s="1" t="s">
        <v>13882</v>
      </c>
      <c r="B13434" s="124">
        <v>279.32</v>
      </c>
    </row>
    <row r="13435" spans="1:2" x14ac:dyDescent="0.25">
      <c r="A13435" s="1" t="s">
        <v>13883</v>
      </c>
      <c r="B13435" s="124">
        <v>558.73</v>
      </c>
    </row>
    <row r="13436" spans="1:2" x14ac:dyDescent="0.25">
      <c r="A13436" s="1" t="s">
        <v>13884</v>
      </c>
      <c r="B13436" s="124">
        <v>557.57000000000005</v>
      </c>
    </row>
    <row r="13437" spans="1:2" x14ac:dyDescent="0.25">
      <c r="A13437" s="1" t="s">
        <v>13885</v>
      </c>
      <c r="B13437" s="124">
        <v>7582.27</v>
      </c>
    </row>
    <row r="13438" spans="1:2" x14ac:dyDescent="0.25">
      <c r="A13438" s="1" t="s">
        <v>13886</v>
      </c>
      <c r="B13438" s="124">
        <v>7531.47</v>
      </c>
    </row>
    <row r="13439" spans="1:2" x14ac:dyDescent="0.25">
      <c r="A13439" s="1" t="s">
        <v>13887</v>
      </c>
      <c r="B13439" s="124">
        <v>1002.18</v>
      </c>
    </row>
    <row r="13440" spans="1:2" x14ac:dyDescent="0.25">
      <c r="A13440" s="1" t="s">
        <v>13888</v>
      </c>
      <c r="B13440" s="124">
        <v>951.38</v>
      </c>
    </row>
    <row r="13441" spans="1:2" x14ac:dyDescent="0.25">
      <c r="A13441" s="1" t="s">
        <v>13889</v>
      </c>
      <c r="B13441" s="124">
        <v>1423.25</v>
      </c>
    </row>
    <row r="13442" spans="1:2" x14ac:dyDescent="0.25">
      <c r="A13442" s="1" t="s">
        <v>13890</v>
      </c>
      <c r="B13442" s="124">
        <v>1348.42</v>
      </c>
    </row>
    <row r="13443" spans="1:2" x14ac:dyDescent="0.25">
      <c r="A13443" s="1" t="s">
        <v>23815</v>
      </c>
      <c r="B13443" s="124">
        <v>114.04</v>
      </c>
    </row>
    <row r="13444" spans="1:2" x14ac:dyDescent="0.25">
      <c r="A13444" s="1" t="s">
        <v>23816</v>
      </c>
      <c r="B13444" s="124">
        <v>112.44</v>
      </c>
    </row>
    <row r="13445" spans="1:2" x14ac:dyDescent="0.25">
      <c r="A13445" s="1" t="s">
        <v>23817</v>
      </c>
      <c r="B13445" s="124">
        <v>97.66</v>
      </c>
    </row>
    <row r="13446" spans="1:2" x14ac:dyDescent="0.25">
      <c r="A13446" s="1" t="s">
        <v>23818</v>
      </c>
      <c r="B13446" s="124">
        <v>96.23</v>
      </c>
    </row>
    <row r="13447" spans="1:2" x14ac:dyDescent="0.25">
      <c r="A13447" s="1" t="s">
        <v>13891</v>
      </c>
      <c r="B13447" s="124">
        <v>82.04</v>
      </c>
    </row>
    <row r="13448" spans="1:2" x14ac:dyDescent="0.25">
      <c r="A13448" s="1" t="s">
        <v>13892</v>
      </c>
      <c r="B13448" s="124">
        <v>80.44</v>
      </c>
    </row>
    <row r="13449" spans="1:2" x14ac:dyDescent="0.25">
      <c r="A13449" s="1" t="s">
        <v>13893</v>
      </c>
      <c r="B13449" s="124">
        <v>62.77</v>
      </c>
    </row>
    <row r="13450" spans="1:2" x14ac:dyDescent="0.25">
      <c r="A13450" s="1" t="s">
        <v>13894</v>
      </c>
      <c r="B13450" s="124">
        <v>61.34</v>
      </c>
    </row>
    <row r="13451" spans="1:2" x14ac:dyDescent="0.25">
      <c r="A13451" s="1" t="s">
        <v>13895</v>
      </c>
      <c r="B13451" s="124">
        <v>1546.19</v>
      </c>
    </row>
    <row r="13452" spans="1:2" x14ac:dyDescent="0.25">
      <c r="A13452" s="1" t="s">
        <v>13896</v>
      </c>
      <c r="B13452" s="124">
        <v>1486.86</v>
      </c>
    </row>
    <row r="13453" spans="1:2" x14ac:dyDescent="0.25">
      <c r="A13453" s="1" t="s">
        <v>13897</v>
      </c>
      <c r="B13453" s="124">
        <v>25.65</v>
      </c>
    </row>
    <row r="13454" spans="1:2" x14ac:dyDescent="0.25">
      <c r="A13454" s="1" t="s">
        <v>13898</v>
      </c>
      <c r="B13454" s="124">
        <v>23.35</v>
      </c>
    </row>
    <row r="13455" spans="1:2" x14ac:dyDescent="0.25">
      <c r="A13455" s="1" t="s">
        <v>13899</v>
      </c>
      <c r="B13455" s="124">
        <v>33.770000000000003</v>
      </c>
    </row>
    <row r="13456" spans="1:2" x14ac:dyDescent="0.25">
      <c r="A13456" s="1" t="s">
        <v>13900</v>
      </c>
      <c r="B13456" s="124">
        <v>30.9</v>
      </c>
    </row>
    <row r="13457" spans="1:2" x14ac:dyDescent="0.25">
      <c r="A13457" s="1" t="s">
        <v>13901</v>
      </c>
      <c r="B13457" s="124">
        <v>15</v>
      </c>
    </row>
    <row r="13458" spans="1:2" x14ac:dyDescent="0.25">
      <c r="A13458" s="1" t="s">
        <v>13903</v>
      </c>
      <c r="B13458" s="124">
        <v>13.28</v>
      </c>
    </row>
    <row r="13459" spans="1:2" x14ac:dyDescent="0.25">
      <c r="A13459" s="1" t="s">
        <v>13904</v>
      </c>
      <c r="B13459" s="124">
        <v>63855.13</v>
      </c>
    </row>
    <row r="13460" spans="1:2" x14ac:dyDescent="0.25">
      <c r="A13460" s="1" t="s">
        <v>13905</v>
      </c>
      <c r="B13460" s="124">
        <v>63832.14</v>
      </c>
    </row>
    <row r="13461" spans="1:2" x14ac:dyDescent="0.25">
      <c r="A13461" s="1" t="s">
        <v>13906</v>
      </c>
      <c r="B13461" s="124">
        <v>1505.25</v>
      </c>
    </row>
    <row r="13462" spans="1:2" x14ac:dyDescent="0.25">
      <c r="A13462" s="1" t="s">
        <v>13907</v>
      </c>
      <c r="B13462" s="124">
        <v>1499.5</v>
      </c>
    </row>
    <row r="13463" spans="1:2" x14ac:dyDescent="0.25">
      <c r="A13463" s="1" t="s">
        <v>13908</v>
      </c>
      <c r="B13463" s="124">
        <v>1034.05</v>
      </c>
    </row>
    <row r="13464" spans="1:2" x14ac:dyDescent="0.25">
      <c r="A13464" s="1" t="s">
        <v>13909</v>
      </c>
      <c r="B13464" s="124">
        <v>1028.3</v>
      </c>
    </row>
    <row r="13465" spans="1:2" x14ac:dyDescent="0.25">
      <c r="A13465" s="1" t="s">
        <v>13910</v>
      </c>
      <c r="B13465" s="124">
        <v>3030.03</v>
      </c>
    </row>
    <row r="13466" spans="1:2" x14ac:dyDescent="0.25">
      <c r="A13466" s="1" t="s">
        <v>13911</v>
      </c>
      <c r="B13466" s="124">
        <v>3024.28</v>
      </c>
    </row>
    <row r="13467" spans="1:2" x14ac:dyDescent="0.25">
      <c r="A13467" s="1" t="s">
        <v>13912</v>
      </c>
      <c r="B13467" s="124">
        <v>2007.68</v>
      </c>
    </row>
    <row r="13468" spans="1:2" x14ac:dyDescent="0.25">
      <c r="A13468" s="1" t="s">
        <v>13913</v>
      </c>
      <c r="B13468" s="124">
        <v>2001.93</v>
      </c>
    </row>
    <row r="13469" spans="1:2" x14ac:dyDescent="0.25">
      <c r="A13469" s="1" t="s">
        <v>13914</v>
      </c>
      <c r="B13469" s="124">
        <v>267.8</v>
      </c>
    </row>
    <row r="13470" spans="1:2" x14ac:dyDescent="0.25">
      <c r="A13470" s="1" t="s">
        <v>13915</v>
      </c>
      <c r="B13470" s="124">
        <v>267.8</v>
      </c>
    </row>
    <row r="13471" spans="1:2" x14ac:dyDescent="0.25">
      <c r="A13471" s="1" t="s">
        <v>13916</v>
      </c>
      <c r="B13471" s="124">
        <v>301.43</v>
      </c>
    </row>
    <row r="13472" spans="1:2" x14ac:dyDescent="0.25">
      <c r="A13472" s="1" t="s">
        <v>13917</v>
      </c>
      <c r="B13472" s="124">
        <v>289.94</v>
      </c>
    </row>
    <row r="13473" spans="1:2" x14ac:dyDescent="0.25">
      <c r="A13473" s="1" t="s">
        <v>13918</v>
      </c>
      <c r="B13473" s="124">
        <v>109.98</v>
      </c>
    </row>
    <row r="13474" spans="1:2" x14ac:dyDescent="0.25">
      <c r="A13474" s="1" t="s">
        <v>13920</v>
      </c>
      <c r="B13474" s="124">
        <v>107.97</v>
      </c>
    </row>
    <row r="13475" spans="1:2" x14ac:dyDescent="0.25">
      <c r="A13475" s="1" t="s">
        <v>13921</v>
      </c>
      <c r="B13475" s="124">
        <v>38.68</v>
      </c>
    </row>
    <row r="13476" spans="1:2" x14ac:dyDescent="0.25">
      <c r="A13476" s="1" t="s">
        <v>13922</v>
      </c>
      <c r="B13476" s="124">
        <v>37.53</v>
      </c>
    </row>
    <row r="13477" spans="1:2" x14ac:dyDescent="0.25">
      <c r="A13477" s="1" t="s">
        <v>13923</v>
      </c>
      <c r="B13477" s="124">
        <v>136.63999999999999</v>
      </c>
    </row>
    <row r="13478" spans="1:2" x14ac:dyDescent="0.25">
      <c r="A13478" s="1" t="s">
        <v>13924</v>
      </c>
      <c r="B13478" s="124">
        <v>133.77000000000001</v>
      </c>
    </row>
    <row r="13479" spans="1:2" x14ac:dyDescent="0.25">
      <c r="A13479" s="1" t="s">
        <v>13925</v>
      </c>
      <c r="B13479" s="124">
        <v>1198.26</v>
      </c>
    </row>
    <row r="13480" spans="1:2" x14ac:dyDescent="0.25">
      <c r="A13480" s="1" t="s">
        <v>13926</v>
      </c>
      <c r="B13480" s="124">
        <v>1152.28</v>
      </c>
    </row>
    <row r="13481" spans="1:2" x14ac:dyDescent="0.25">
      <c r="A13481" s="1" t="s">
        <v>13927</v>
      </c>
      <c r="B13481" s="124">
        <v>544.79</v>
      </c>
    </row>
    <row r="13482" spans="1:2" x14ac:dyDescent="0.25">
      <c r="A13482" s="1" t="s">
        <v>13928</v>
      </c>
      <c r="B13482" s="124">
        <v>510.3</v>
      </c>
    </row>
    <row r="13483" spans="1:2" x14ac:dyDescent="0.25">
      <c r="A13483" s="1" t="s">
        <v>13929</v>
      </c>
      <c r="B13483" s="124">
        <v>301.33999999999997</v>
      </c>
    </row>
    <row r="13484" spans="1:2" x14ac:dyDescent="0.25">
      <c r="A13484" s="1" t="s">
        <v>13930</v>
      </c>
      <c r="B13484" s="124">
        <v>295.60000000000002</v>
      </c>
    </row>
    <row r="13485" spans="1:2" x14ac:dyDescent="0.25">
      <c r="A13485" s="1" t="s">
        <v>13931</v>
      </c>
      <c r="B13485" s="124">
        <v>633.95000000000005</v>
      </c>
    </row>
    <row r="13486" spans="1:2" x14ac:dyDescent="0.25">
      <c r="A13486" s="1" t="s">
        <v>13932</v>
      </c>
      <c r="B13486" s="124">
        <v>587.97</v>
      </c>
    </row>
    <row r="13487" spans="1:2" x14ac:dyDescent="0.25">
      <c r="A13487" s="1" t="s">
        <v>13933</v>
      </c>
      <c r="B13487" s="124">
        <v>113.44</v>
      </c>
    </row>
    <row r="13488" spans="1:2" x14ac:dyDescent="0.25">
      <c r="A13488" s="1" t="s">
        <v>13934</v>
      </c>
      <c r="B13488" s="124">
        <v>103.09</v>
      </c>
    </row>
    <row r="13489" spans="1:2" x14ac:dyDescent="0.25">
      <c r="A13489" s="1" t="s">
        <v>13935</v>
      </c>
      <c r="B13489" s="124">
        <v>129.87</v>
      </c>
    </row>
    <row r="13490" spans="1:2" x14ac:dyDescent="0.25">
      <c r="A13490" s="1" t="s">
        <v>13936</v>
      </c>
      <c r="B13490" s="124">
        <v>119.52</v>
      </c>
    </row>
    <row r="13491" spans="1:2" x14ac:dyDescent="0.25">
      <c r="A13491" s="1" t="s">
        <v>13937</v>
      </c>
      <c r="B13491" s="124">
        <v>177.39</v>
      </c>
    </row>
    <row r="13492" spans="1:2" x14ac:dyDescent="0.25">
      <c r="A13492" s="1" t="s">
        <v>13938</v>
      </c>
      <c r="B13492" s="124">
        <v>164.46</v>
      </c>
    </row>
    <row r="13493" spans="1:2" x14ac:dyDescent="0.25">
      <c r="A13493" s="1" t="s">
        <v>13939</v>
      </c>
      <c r="B13493" s="124">
        <v>443.22</v>
      </c>
    </row>
    <row r="13494" spans="1:2" x14ac:dyDescent="0.25">
      <c r="A13494" s="1" t="s">
        <v>13940</v>
      </c>
      <c r="B13494" s="124">
        <v>427.7</v>
      </c>
    </row>
    <row r="13495" spans="1:2" x14ac:dyDescent="0.25">
      <c r="A13495" s="1" t="s">
        <v>13941</v>
      </c>
      <c r="B13495" s="124">
        <v>478.65</v>
      </c>
    </row>
    <row r="13496" spans="1:2" x14ac:dyDescent="0.25">
      <c r="A13496" s="1" t="s">
        <v>13942</v>
      </c>
      <c r="B13496" s="124">
        <v>465.11</v>
      </c>
    </row>
    <row r="13497" spans="1:2" x14ac:dyDescent="0.25">
      <c r="A13497" s="1" t="s">
        <v>13943</v>
      </c>
      <c r="B13497" s="124">
        <v>679.61</v>
      </c>
    </row>
    <row r="13498" spans="1:2" x14ac:dyDescent="0.25">
      <c r="A13498" s="1" t="s">
        <v>13944</v>
      </c>
      <c r="B13498" s="124">
        <v>653.74</v>
      </c>
    </row>
    <row r="13499" spans="1:2" x14ac:dyDescent="0.25">
      <c r="A13499" s="1" t="s">
        <v>13945</v>
      </c>
      <c r="B13499" s="124">
        <v>733.63</v>
      </c>
    </row>
    <row r="13500" spans="1:2" x14ac:dyDescent="0.25">
      <c r="A13500" s="1" t="s">
        <v>13946</v>
      </c>
      <c r="B13500" s="124">
        <v>707.76</v>
      </c>
    </row>
    <row r="13501" spans="1:2" x14ac:dyDescent="0.25">
      <c r="A13501" s="1" t="s">
        <v>13947</v>
      </c>
      <c r="B13501" s="124">
        <v>1213.9100000000001</v>
      </c>
    </row>
    <row r="13502" spans="1:2" x14ac:dyDescent="0.25">
      <c r="A13502" s="1" t="s">
        <v>13948</v>
      </c>
      <c r="B13502" s="124">
        <v>1188.04</v>
      </c>
    </row>
    <row r="13503" spans="1:2" x14ac:dyDescent="0.25">
      <c r="A13503" s="1" t="s">
        <v>23556</v>
      </c>
      <c r="B13503" s="124">
        <v>1472.33</v>
      </c>
    </row>
    <row r="13504" spans="1:2" x14ac:dyDescent="0.25">
      <c r="A13504" s="1" t="s">
        <v>23557</v>
      </c>
      <c r="B13504" s="124">
        <v>1446.46</v>
      </c>
    </row>
    <row r="13505" spans="1:2" x14ac:dyDescent="0.25">
      <c r="A13505" s="1" t="s">
        <v>13949</v>
      </c>
      <c r="B13505" s="124">
        <v>122.04</v>
      </c>
    </row>
    <row r="13506" spans="1:2" x14ac:dyDescent="0.25">
      <c r="A13506" s="1" t="s">
        <v>13950</v>
      </c>
      <c r="B13506" s="124">
        <v>110.55</v>
      </c>
    </row>
    <row r="13507" spans="1:2" x14ac:dyDescent="0.25">
      <c r="A13507" s="1" t="s">
        <v>13951</v>
      </c>
      <c r="B13507" s="124">
        <v>138.47</v>
      </c>
    </row>
    <row r="13508" spans="1:2" x14ac:dyDescent="0.25">
      <c r="A13508" s="1" t="s">
        <v>13952</v>
      </c>
      <c r="B13508" s="124">
        <v>126.98</v>
      </c>
    </row>
    <row r="13509" spans="1:2" x14ac:dyDescent="0.25">
      <c r="A13509" s="1" t="s">
        <v>13953</v>
      </c>
      <c r="B13509" s="124">
        <v>188.15</v>
      </c>
    </row>
    <row r="13510" spans="1:2" x14ac:dyDescent="0.25">
      <c r="A13510" s="1" t="s">
        <v>13954</v>
      </c>
      <c r="B13510" s="124">
        <v>173.78</v>
      </c>
    </row>
    <row r="13511" spans="1:2" x14ac:dyDescent="0.25">
      <c r="A13511" s="1" t="s">
        <v>13955</v>
      </c>
      <c r="B13511" s="124">
        <v>470.54</v>
      </c>
    </row>
    <row r="13512" spans="1:2" x14ac:dyDescent="0.25">
      <c r="A13512" s="1" t="s">
        <v>13956</v>
      </c>
      <c r="B13512" s="124">
        <v>453.29</v>
      </c>
    </row>
    <row r="13513" spans="1:2" x14ac:dyDescent="0.25">
      <c r="A13513" s="1" t="s">
        <v>13957</v>
      </c>
      <c r="B13513" s="124">
        <v>542.46</v>
      </c>
    </row>
    <row r="13514" spans="1:2" x14ac:dyDescent="0.25">
      <c r="A13514" s="1" t="s">
        <v>13958</v>
      </c>
      <c r="B13514" s="124">
        <v>522.35</v>
      </c>
    </row>
    <row r="13515" spans="1:2" x14ac:dyDescent="0.25">
      <c r="A13515" s="1" t="s">
        <v>13959</v>
      </c>
      <c r="B13515" s="124">
        <v>715.95</v>
      </c>
    </row>
    <row r="13516" spans="1:2" x14ac:dyDescent="0.25">
      <c r="A13516" s="1" t="s">
        <v>13960</v>
      </c>
      <c r="B13516" s="124">
        <v>687.22</v>
      </c>
    </row>
    <row r="13517" spans="1:2" x14ac:dyDescent="0.25">
      <c r="A13517" s="1" t="s">
        <v>13961</v>
      </c>
      <c r="B13517" s="124">
        <v>854.49</v>
      </c>
    </row>
    <row r="13518" spans="1:2" x14ac:dyDescent="0.25">
      <c r="A13518" s="1" t="s">
        <v>13962</v>
      </c>
      <c r="B13518" s="124">
        <v>820</v>
      </c>
    </row>
    <row r="13519" spans="1:2" x14ac:dyDescent="0.25">
      <c r="A13519" s="1" t="s">
        <v>13963</v>
      </c>
      <c r="B13519" s="124">
        <v>1303.3900000000001</v>
      </c>
    </row>
    <row r="13520" spans="1:2" x14ac:dyDescent="0.25">
      <c r="A13520" s="1" t="s">
        <v>13964</v>
      </c>
      <c r="B13520" s="124">
        <v>1266.03</v>
      </c>
    </row>
    <row r="13521" spans="1:2" x14ac:dyDescent="0.25">
      <c r="A13521" s="1" t="s">
        <v>23558</v>
      </c>
      <c r="B13521" s="124">
        <v>1557.62</v>
      </c>
    </row>
    <row r="13522" spans="1:2" x14ac:dyDescent="0.25">
      <c r="A13522" s="1" t="s">
        <v>23559</v>
      </c>
      <c r="B13522" s="124">
        <v>1520.26</v>
      </c>
    </row>
    <row r="13523" spans="1:2" x14ac:dyDescent="0.25">
      <c r="A13523" s="1" t="s">
        <v>13965</v>
      </c>
      <c r="B13523" s="124">
        <v>77.91</v>
      </c>
    </row>
    <row r="13524" spans="1:2" x14ac:dyDescent="0.25">
      <c r="A13524" s="1" t="s">
        <v>13966</v>
      </c>
      <c r="B13524" s="124">
        <v>77.12</v>
      </c>
    </row>
    <row r="13525" spans="1:2" x14ac:dyDescent="0.25">
      <c r="A13525" s="1" t="s">
        <v>13967</v>
      </c>
      <c r="B13525" s="124">
        <v>79.14</v>
      </c>
    </row>
    <row r="13526" spans="1:2" x14ac:dyDescent="0.25">
      <c r="A13526" s="1" t="s">
        <v>13968</v>
      </c>
      <c r="B13526" s="124">
        <v>78.349999999999994</v>
      </c>
    </row>
    <row r="13527" spans="1:2" x14ac:dyDescent="0.25">
      <c r="A13527" s="1" t="s">
        <v>13969</v>
      </c>
      <c r="B13527" s="124">
        <v>86.46</v>
      </c>
    </row>
    <row r="13528" spans="1:2" x14ac:dyDescent="0.25">
      <c r="A13528" s="1" t="s">
        <v>13970</v>
      </c>
      <c r="B13528" s="124">
        <v>85.67</v>
      </c>
    </row>
    <row r="13529" spans="1:2" x14ac:dyDescent="0.25">
      <c r="A13529" s="1" t="s">
        <v>13971</v>
      </c>
      <c r="B13529" s="124">
        <v>181.68</v>
      </c>
    </row>
    <row r="13530" spans="1:2" x14ac:dyDescent="0.25">
      <c r="A13530" s="1" t="s">
        <v>13972</v>
      </c>
      <c r="B13530" s="124">
        <v>180.89</v>
      </c>
    </row>
    <row r="13531" spans="1:2" x14ac:dyDescent="0.25">
      <c r="A13531" s="1" t="s">
        <v>13973</v>
      </c>
      <c r="B13531" s="124">
        <v>92.07</v>
      </c>
    </row>
    <row r="13532" spans="1:2" x14ac:dyDescent="0.25">
      <c r="A13532" s="1" t="s">
        <v>13974</v>
      </c>
      <c r="B13532" s="124">
        <v>91.13</v>
      </c>
    </row>
    <row r="13533" spans="1:2" x14ac:dyDescent="0.25">
      <c r="A13533" s="1" t="s">
        <v>13975</v>
      </c>
      <c r="B13533" s="124">
        <v>116.07</v>
      </c>
    </row>
    <row r="13534" spans="1:2" x14ac:dyDescent="0.25">
      <c r="A13534" s="1" t="s">
        <v>13976</v>
      </c>
      <c r="B13534" s="124">
        <v>115.13</v>
      </c>
    </row>
    <row r="13535" spans="1:2" x14ac:dyDescent="0.25">
      <c r="A13535" s="1" t="s">
        <v>13977</v>
      </c>
      <c r="B13535" s="124">
        <v>141.38</v>
      </c>
    </row>
    <row r="13536" spans="1:2" x14ac:dyDescent="0.25">
      <c r="A13536" s="1" t="s">
        <v>13978</v>
      </c>
      <c r="B13536" s="124">
        <v>140.44</v>
      </c>
    </row>
    <row r="13537" spans="1:2" x14ac:dyDescent="0.25">
      <c r="A13537" s="1" t="s">
        <v>13979</v>
      </c>
      <c r="B13537" s="124">
        <v>189.6</v>
      </c>
    </row>
    <row r="13538" spans="1:2" x14ac:dyDescent="0.25">
      <c r="A13538" s="1" t="s">
        <v>13980</v>
      </c>
      <c r="B13538" s="124">
        <v>188.66</v>
      </c>
    </row>
    <row r="13539" spans="1:2" x14ac:dyDescent="0.25">
      <c r="A13539" s="1" t="s">
        <v>13981</v>
      </c>
      <c r="B13539" s="124">
        <v>212.68</v>
      </c>
    </row>
    <row r="13540" spans="1:2" x14ac:dyDescent="0.25">
      <c r="A13540" s="1" t="s">
        <v>13982</v>
      </c>
      <c r="B13540" s="124">
        <v>211.74</v>
      </c>
    </row>
    <row r="13541" spans="1:2" x14ac:dyDescent="0.25">
      <c r="A13541" s="1" t="s">
        <v>13983</v>
      </c>
      <c r="B13541" s="124">
        <v>1165.74</v>
      </c>
    </row>
    <row r="13542" spans="1:2" x14ac:dyDescent="0.25">
      <c r="A13542" s="1" t="s">
        <v>13984</v>
      </c>
      <c r="B13542" s="124">
        <v>1164.8</v>
      </c>
    </row>
    <row r="13543" spans="1:2" x14ac:dyDescent="0.25">
      <c r="A13543" s="1" t="s">
        <v>13985</v>
      </c>
      <c r="B13543" s="124">
        <v>34.090000000000003</v>
      </c>
    </row>
    <row r="13544" spans="1:2" x14ac:dyDescent="0.25">
      <c r="A13544" s="1" t="s">
        <v>13986</v>
      </c>
      <c r="B13544" s="124">
        <v>32.94</v>
      </c>
    </row>
    <row r="13545" spans="1:2" x14ac:dyDescent="0.25">
      <c r="A13545" s="1" t="s">
        <v>13987</v>
      </c>
      <c r="B13545" s="124">
        <v>34.090000000000003</v>
      </c>
    </row>
    <row r="13546" spans="1:2" x14ac:dyDescent="0.25">
      <c r="A13546" s="1" t="s">
        <v>13988</v>
      </c>
      <c r="B13546" s="124">
        <v>32.94</v>
      </c>
    </row>
    <row r="13547" spans="1:2" x14ac:dyDescent="0.25">
      <c r="A13547" s="1" t="s">
        <v>13989</v>
      </c>
      <c r="B13547" s="124">
        <v>34.090000000000003</v>
      </c>
    </row>
    <row r="13548" spans="1:2" x14ac:dyDescent="0.25">
      <c r="A13548" s="1" t="s">
        <v>13990</v>
      </c>
      <c r="B13548" s="124">
        <v>32.94</v>
      </c>
    </row>
    <row r="13549" spans="1:2" x14ac:dyDescent="0.25">
      <c r="A13549" s="1" t="s">
        <v>13991</v>
      </c>
      <c r="B13549" s="124">
        <v>41.01</v>
      </c>
    </row>
    <row r="13550" spans="1:2" x14ac:dyDescent="0.25">
      <c r="A13550" s="1" t="s">
        <v>13992</v>
      </c>
      <c r="B13550" s="124">
        <v>39.86</v>
      </c>
    </row>
    <row r="13551" spans="1:2" x14ac:dyDescent="0.25">
      <c r="A13551" s="1" t="s">
        <v>13993</v>
      </c>
      <c r="B13551" s="124">
        <v>41.01</v>
      </c>
    </row>
    <row r="13552" spans="1:2" x14ac:dyDescent="0.25">
      <c r="A13552" s="1" t="s">
        <v>13994</v>
      </c>
      <c r="B13552" s="124">
        <v>39.86</v>
      </c>
    </row>
    <row r="13553" spans="1:2" x14ac:dyDescent="0.25">
      <c r="A13553" s="1" t="s">
        <v>23819</v>
      </c>
      <c r="B13553" s="124">
        <v>34.47</v>
      </c>
    </row>
    <row r="13554" spans="1:2" x14ac:dyDescent="0.25">
      <c r="A13554" s="1" t="s">
        <v>23820</v>
      </c>
      <c r="B13554" s="124">
        <v>33.76</v>
      </c>
    </row>
    <row r="13555" spans="1:2" x14ac:dyDescent="0.25">
      <c r="A13555" s="1" t="s">
        <v>23821</v>
      </c>
      <c r="B13555" s="124">
        <v>80.7</v>
      </c>
    </row>
    <row r="13556" spans="1:2" x14ac:dyDescent="0.25">
      <c r="A13556" s="1" t="s">
        <v>23822</v>
      </c>
      <c r="B13556" s="124">
        <v>79.989999999999995</v>
      </c>
    </row>
    <row r="13557" spans="1:2" x14ac:dyDescent="0.25">
      <c r="A13557" s="1" t="s">
        <v>13995</v>
      </c>
      <c r="B13557" s="124">
        <v>7.55</v>
      </c>
    </row>
    <row r="13558" spans="1:2" x14ac:dyDescent="0.25">
      <c r="A13558" s="1" t="s">
        <v>13996</v>
      </c>
      <c r="B13558" s="124">
        <v>7.05</v>
      </c>
    </row>
    <row r="13559" spans="1:2" x14ac:dyDescent="0.25">
      <c r="A13559" s="1" t="s">
        <v>13997</v>
      </c>
      <c r="B13559" s="124">
        <v>10.33</v>
      </c>
    </row>
    <row r="13560" spans="1:2" x14ac:dyDescent="0.25">
      <c r="A13560" s="1" t="s">
        <v>13998</v>
      </c>
      <c r="B13560" s="124">
        <v>9.83</v>
      </c>
    </row>
    <row r="13561" spans="1:2" x14ac:dyDescent="0.25">
      <c r="A13561" s="1" t="s">
        <v>13999</v>
      </c>
      <c r="B13561" s="124">
        <v>67.739999999999995</v>
      </c>
    </row>
    <row r="13562" spans="1:2" x14ac:dyDescent="0.25">
      <c r="A13562" s="1" t="s">
        <v>14001</v>
      </c>
      <c r="B13562" s="124">
        <v>66.069999999999993</v>
      </c>
    </row>
    <row r="13563" spans="1:2" x14ac:dyDescent="0.25">
      <c r="A13563" s="1" t="s">
        <v>14002</v>
      </c>
      <c r="B13563" s="124">
        <v>138.37</v>
      </c>
    </row>
    <row r="13564" spans="1:2" x14ac:dyDescent="0.25">
      <c r="A13564" s="1" t="s">
        <v>14003</v>
      </c>
      <c r="B13564" s="124">
        <v>136.69999999999999</v>
      </c>
    </row>
    <row r="13565" spans="1:2" x14ac:dyDescent="0.25">
      <c r="A13565" s="1" t="s">
        <v>14004</v>
      </c>
      <c r="B13565" s="124">
        <v>363.92</v>
      </c>
    </row>
    <row r="13566" spans="1:2" x14ac:dyDescent="0.25">
      <c r="A13566" s="1" t="s">
        <v>14005</v>
      </c>
      <c r="B13566" s="124">
        <v>362.25</v>
      </c>
    </row>
    <row r="13567" spans="1:2" x14ac:dyDescent="0.25">
      <c r="A13567" s="1" t="s">
        <v>14006</v>
      </c>
      <c r="B13567" s="124">
        <v>473.92</v>
      </c>
    </row>
    <row r="13568" spans="1:2" x14ac:dyDescent="0.25">
      <c r="A13568" s="1" t="s">
        <v>14007</v>
      </c>
      <c r="B13568" s="124">
        <v>472.25</v>
      </c>
    </row>
    <row r="13569" spans="1:2" x14ac:dyDescent="0.25">
      <c r="A13569" s="1" t="s">
        <v>14008</v>
      </c>
      <c r="B13569" s="124">
        <v>29.97</v>
      </c>
    </row>
    <row r="13570" spans="1:2" x14ac:dyDescent="0.25">
      <c r="A13570" s="1" t="s">
        <v>14009</v>
      </c>
      <c r="B13570" s="124">
        <v>28.3</v>
      </c>
    </row>
    <row r="13571" spans="1:2" x14ac:dyDescent="0.25">
      <c r="A13571" s="1" t="s">
        <v>14010</v>
      </c>
      <c r="B13571" s="124">
        <v>54.44</v>
      </c>
    </row>
    <row r="13572" spans="1:2" x14ac:dyDescent="0.25">
      <c r="A13572" s="1" t="s">
        <v>14011</v>
      </c>
      <c r="B13572" s="124">
        <v>52.77</v>
      </c>
    </row>
    <row r="13573" spans="1:2" x14ac:dyDescent="0.25">
      <c r="A13573" s="1" t="s">
        <v>14012</v>
      </c>
      <c r="B13573" s="124">
        <v>57.59</v>
      </c>
    </row>
    <row r="13574" spans="1:2" x14ac:dyDescent="0.25">
      <c r="A13574" s="1" t="s">
        <v>14013</v>
      </c>
      <c r="B13574" s="124">
        <v>55.92</v>
      </c>
    </row>
    <row r="13575" spans="1:2" x14ac:dyDescent="0.25">
      <c r="A13575" s="1" t="s">
        <v>14014</v>
      </c>
      <c r="B13575" s="124">
        <v>83.79</v>
      </c>
    </row>
    <row r="13576" spans="1:2" x14ac:dyDescent="0.25">
      <c r="A13576" s="1" t="s">
        <v>14015</v>
      </c>
      <c r="B13576" s="124">
        <v>82.12</v>
      </c>
    </row>
    <row r="13577" spans="1:2" x14ac:dyDescent="0.25">
      <c r="A13577" s="1" t="s">
        <v>14016</v>
      </c>
      <c r="B13577" s="124">
        <v>12.68</v>
      </c>
    </row>
    <row r="13578" spans="1:2" x14ac:dyDescent="0.25">
      <c r="A13578" s="1" t="s">
        <v>14017</v>
      </c>
      <c r="B13578" s="124">
        <v>11.97</v>
      </c>
    </row>
    <row r="13579" spans="1:2" x14ac:dyDescent="0.25">
      <c r="A13579" s="1" t="s">
        <v>14018</v>
      </c>
      <c r="B13579" s="124">
        <v>14.86</v>
      </c>
    </row>
    <row r="13580" spans="1:2" x14ac:dyDescent="0.25">
      <c r="A13580" s="1" t="s">
        <v>14019</v>
      </c>
      <c r="B13580" s="124">
        <v>14.15</v>
      </c>
    </row>
    <row r="13581" spans="1:2" x14ac:dyDescent="0.25">
      <c r="A13581" s="1" t="s">
        <v>23823</v>
      </c>
      <c r="B13581" s="124">
        <v>21.06</v>
      </c>
    </row>
    <row r="13582" spans="1:2" x14ac:dyDescent="0.25">
      <c r="A13582" s="1" t="s">
        <v>23824</v>
      </c>
      <c r="B13582" s="124">
        <v>20.350000000000001</v>
      </c>
    </row>
    <row r="13583" spans="1:2" x14ac:dyDescent="0.25">
      <c r="A13583" s="1" t="s">
        <v>23825</v>
      </c>
      <c r="B13583" s="124">
        <v>37.869999999999997</v>
      </c>
    </row>
    <row r="13584" spans="1:2" x14ac:dyDescent="0.25">
      <c r="A13584" s="1" t="s">
        <v>23826</v>
      </c>
      <c r="B13584" s="124">
        <v>37.159999999999997</v>
      </c>
    </row>
    <row r="13585" spans="1:2" x14ac:dyDescent="0.25">
      <c r="A13585" s="1" t="s">
        <v>14020</v>
      </c>
      <c r="B13585" s="124">
        <v>39.020000000000003</v>
      </c>
    </row>
    <row r="13586" spans="1:2" x14ac:dyDescent="0.25">
      <c r="A13586" s="1" t="s">
        <v>14021</v>
      </c>
      <c r="B13586" s="124">
        <v>38.229999999999997</v>
      </c>
    </row>
    <row r="13587" spans="1:2" x14ac:dyDescent="0.25">
      <c r="A13587" s="1" t="s">
        <v>23827</v>
      </c>
      <c r="B13587" s="124">
        <v>39.020000000000003</v>
      </c>
    </row>
    <row r="13588" spans="1:2" x14ac:dyDescent="0.25">
      <c r="A13588" s="1" t="s">
        <v>23828</v>
      </c>
      <c r="B13588" s="124">
        <v>38.229999999999997</v>
      </c>
    </row>
    <row r="13589" spans="1:2" x14ac:dyDescent="0.25">
      <c r="A13589" s="1" t="s">
        <v>23829</v>
      </c>
      <c r="B13589" s="124">
        <v>46.99</v>
      </c>
    </row>
    <row r="13590" spans="1:2" x14ac:dyDescent="0.25">
      <c r="A13590" s="1" t="s">
        <v>23830</v>
      </c>
      <c r="B13590" s="124">
        <v>46.2</v>
      </c>
    </row>
    <row r="13591" spans="1:2" x14ac:dyDescent="0.25">
      <c r="A13591" s="1" t="s">
        <v>23831</v>
      </c>
      <c r="B13591" s="124">
        <v>91.36</v>
      </c>
    </row>
    <row r="13592" spans="1:2" x14ac:dyDescent="0.25">
      <c r="A13592" s="1" t="s">
        <v>23832</v>
      </c>
      <c r="B13592" s="124">
        <v>90.57</v>
      </c>
    </row>
    <row r="13593" spans="1:2" x14ac:dyDescent="0.25">
      <c r="A13593" s="1" t="s">
        <v>14022</v>
      </c>
      <c r="B13593" s="124">
        <v>45.77</v>
      </c>
    </row>
    <row r="13594" spans="1:2" x14ac:dyDescent="0.25">
      <c r="A13594" s="1" t="s">
        <v>14023</v>
      </c>
      <c r="B13594" s="124">
        <v>44.91</v>
      </c>
    </row>
    <row r="13595" spans="1:2" x14ac:dyDescent="0.25">
      <c r="A13595" s="1" t="s">
        <v>23833</v>
      </c>
      <c r="B13595" s="124">
        <v>52.56</v>
      </c>
    </row>
    <row r="13596" spans="1:2" x14ac:dyDescent="0.25">
      <c r="A13596" s="1" t="s">
        <v>23834</v>
      </c>
      <c r="B13596" s="124">
        <v>51.7</v>
      </c>
    </row>
    <row r="13597" spans="1:2" x14ac:dyDescent="0.25">
      <c r="A13597" s="1" t="s">
        <v>23835</v>
      </c>
      <c r="B13597" s="124">
        <v>71.34</v>
      </c>
    </row>
    <row r="13598" spans="1:2" x14ac:dyDescent="0.25">
      <c r="A13598" s="1" t="s">
        <v>23836</v>
      </c>
      <c r="B13598" s="124">
        <v>70.48</v>
      </c>
    </row>
    <row r="13599" spans="1:2" x14ac:dyDescent="0.25">
      <c r="A13599" s="1" t="s">
        <v>14024</v>
      </c>
      <c r="B13599" s="124">
        <v>140.84</v>
      </c>
    </row>
    <row r="13600" spans="1:2" x14ac:dyDescent="0.25">
      <c r="A13600" s="1" t="s">
        <v>14025</v>
      </c>
      <c r="B13600" s="124">
        <v>139.97999999999999</v>
      </c>
    </row>
    <row r="13601" spans="1:2" x14ac:dyDescent="0.25">
      <c r="A13601" s="1" t="s">
        <v>14026</v>
      </c>
      <c r="B13601" s="124">
        <v>356.65</v>
      </c>
    </row>
    <row r="13602" spans="1:2" x14ac:dyDescent="0.25">
      <c r="A13602" s="1" t="s">
        <v>14027</v>
      </c>
      <c r="B13602" s="124">
        <v>355.79</v>
      </c>
    </row>
    <row r="13603" spans="1:2" x14ac:dyDescent="0.25">
      <c r="A13603" s="1" t="s">
        <v>14028</v>
      </c>
      <c r="B13603" s="124">
        <v>356.65</v>
      </c>
    </row>
    <row r="13604" spans="1:2" x14ac:dyDescent="0.25">
      <c r="A13604" s="1" t="s">
        <v>14029</v>
      </c>
      <c r="B13604" s="124">
        <v>355.79</v>
      </c>
    </row>
    <row r="13605" spans="1:2" x14ac:dyDescent="0.25">
      <c r="A13605" s="1" t="s">
        <v>14030</v>
      </c>
      <c r="B13605" s="124">
        <v>399.17</v>
      </c>
    </row>
    <row r="13606" spans="1:2" x14ac:dyDescent="0.25">
      <c r="A13606" s="1" t="s">
        <v>14031</v>
      </c>
      <c r="B13606" s="124">
        <v>398.31</v>
      </c>
    </row>
    <row r="13607" spans="1:2" x14ac:dyDescent="0.25">
      <c r="A13607" s="1" t="s">
        <v>14032</v>
      </c>
      <c r="B13607" s="124">
        <v>900.39</v>
      </c>
    </row>
    <row r="13608" spans="1:2" x14ac:dyDescent="0.25">
      <c r="A13608" s="1" t="s">
        <v>14033</v>
      </c>
      <c r="B13608" s="124">
        <v>899.53</v>
      </c>
    </row>
    <row r="13609" spans="1:2" x14ac:dyDescent="0.25">
      <c r="A13609" s="1" t="s">
        <v>14034</v>
      </c>
      <c r="B13609" s="124">
        <v>1778.04</v>
      </c>
    </row>
    <row r="13610" spans="1:2" x14ac:dyDescent="0.25">
      <c r="A13610" s="1" t="s">
        <v>14035</v>
      </c>
      <c r="B13610" s="124">
        <v>1777.18</v>
      </c>
    </row>
    <row r="13611" spans="1:2" x14ac:dyDescent="0.25">
      <c r="A13611" s="1" t="s">
        <v>23837</v>
      </c>
      <c r="B13611" s="124">
        <v>1905.35</v>
      </c>
    </row>
    <row r="13612" spans="1:2" x14ac:dyDescent="0.25">
      <c r="A13612" s="1" t="s">
        <v>23838</v>
      </c>
      <c r="B13612" s="124">
        <v>1904.49</v>
      </c>
    </row>
    <row r="13613" spans="1:2" x14ac:dyDescent="0.25">
      <c r="A13613" s="1" t="s">
        <v>23560</v>
      </c>
      <c r="B13613" s="124">
        <v>2567.63</v>
      </c>
    </row>
    <row r="13614" spans="1:2" x14ac:dyDescent="0.25">
      <c r="A13614" s="1" t="s">
        <v>23561</v>
      </c>
      <c r="B13614" s="124">
        <v>2566.77</v>
      </c>
    </row>
    <row r="13615" spans="1:2" x14ac:dyDescent="0.25">
      <c r="A13615" s="1" t="s">
        <v>23839</v>
      </c>
      <c r="B13615" s="124">
        <v>56.56</v>
      </c>
    </row>
    <row r="13616" spans="1:2" x14ac:dyDescent="0.25">
      <c r="A13616" s="1" t="s">
        <v>23840</v>
      </c>
      <c r="B13616" s="124">
        <v>55.85</v>
      </c>
    </row>
    <row r="13617" spans="1:2" x14ac:dyDescent="0.25">
      <c r="A13617" s="1" t="s">
        <v>23841</v>
      </c>
      <c r="B13617" s="124">
        <v>70.98</v>
      </c>
    </row>
    <row r="13618" spans="1:2" x14ac:dyDescent="0.25">
      <c r="A13618" s="1" t="s">
        <v>23842</v>
      </c>
      <c r="B13618" s="124">
        <v>70.27</v>
      </c>
    </row>
    <row r="13619" spans="1:2" x14ac:dyDescent="0.25">
      <c r="A13619" s="1" t="s">
        <v>23843</v>
      </c>
      <c r="B13619" s="124">
        <v>160.54</v>
      </c>
    </row>
    <row r="13620" spans="1:2" x14ac:dyDescent="0.25">
      <c r="A13620" s="1" t="s">
        <v>23844</v>
      </c>
      <c r="B13620" s="124">
        <v>159.83000000000001</v>
      </c>
    </row>
    <row r="13621" spans="1:2" x14ac:dyDescent="0.25">
      <c r="A13621" s="1" t="s">
        <v>23845</v>
      </c>
      <c r="B13621" s="124">
        <v>56.77</v>
      </c>
    </row>
    <row r="13622" spans="1:2" x14ac:dyDescent="0.25">
      <c r="A13622" s="1" t="s">
        <v>23846</v>
      </c>
      <c r="B13622" s="124">
        <v>56.06</v>
      </c>
    </row>
    <row r="13623" spans="1:2" x14ac:dyDescent="0.25">
      <c r="A13623" s="1" t="s">
        <v>23847</v>
      </c>
      <c r="B13623" s="124">
        <v>75.31</v>
      </c>
    </row>
    <row r="13624" spans="1:2" x14ac:dyDescent="0.25">
      <c r="A13624" s="1" t="s">
        <v>23848</v>
      </c>
      <c r="B13624" s="124">
        <v>74.599999999999994</v>
      </c>
    </row>
    <row r="13625" spans="1:2" x14ac:dyDescent="0.25">
      <c r="A13625" s="1" t="s">
        <v>23849</v>
      </c>
      <c r="B13625" s="124">
        <v>167.53</v>
      </c>
    </row>
    <row r="13626" spans="1:2" x14ac:dyDescent="0.25">
      <c r="A13626" s="1" t="s">
        <v>23850</v>
      </c>
      <c r="B13626" s="124">
        <v>166.82</v>
      </c>
    </row>
    <row r="13627" spans="1:2" x14ac:dyDescent="0.25">
      <c r="A13627" s="1" t="s">
        <v>14036</v>
      </c>
      <c r="B13627" s="124">
        <v>372.56</v>
      </c>
    </row>
    <row r="13628" spans="1:2" x14ac:dyDescent="0.25">
      <c r="A13628" s="1" t="s">
        <v>14037</v>
      </c>
      <c r="B13628" s="124">
        <v>370.26</v>
      </c>
    </row>
    <row r="13629" spans="1:2" x14ac:dyDescent="0.25">
      <c r="A13629" s="1" t="s">
        <v>14038</v>
      </c>
      <c r="B13629" s="124">
        <v>581.21</v>
      </c>
    </row>
    <row r="13630" spans="1:2" x14ac:dyDescent="0.25">
      <c r="A13630" s="1" t="s">
        <v>14039</v>
      </c>
      <c r="B13630" s="124">
        <v>578.91</v>
      </c>
    </row>
    <row r="13631" spans="1:2" x14ac:dyDescent="0.25">
      <c r="A13631" s="1" t="s">
        <v>14040</v>
      </c>
      <c r="B13631" s="124">
        <v>1040.53</v>
      </c>
    </row>
    <row r="13632" spans="1:2" x14ac:dyDescent="0.25">
      <c r="A13632" s="1" t="s">
        <v>14041</v>
      </c>
      <c r="B13632" s="124">
        <v>1038.23</v>
      </c>
    </row>
    <row r="13633" spans="1:2" x14ac:dyDescent="0.25">
      <c r="A13633" s="1" t="s">
        <v>14042</v>
      </c>
      <c r="B13633" s="124">
        <v>3023.07</v>
      </c>
    </row>
    <row r="13634" spans="1:2" x14ac:dyDescent="0.25">
      <c r="A13634" s="1" t="s">
        <v>14043</v>
      </c>
      <c r="B13634" s="124">
        <v>3020.77</v>
      </c>
    </row>
    <row r="13635" spans="1:2" x14ac:dyDescent="0.25">
      <c r="A13635" s="1" t="s">
        <v>14044</v>
      </c>
      <c r="B13635" s="124">
        <v>3653.21</v>
      </c>
    </row>
    <row r="13636" spans="1:2" x14ac:dyDescent="0.25">
      <c r="A13636" s="1" t="s">
        <v>14045</v>
      </c>
      <c r="B13636" s="124">
        <v>3650.91</v>
      </c>
    </row>
    <row r="13637" spans="1:2" x14ac:dyDescent="0.25">
      <c r="A13637" s="1" t="s">
        <v>14046</v>
      </c>
      <c r="B13637" s="124">
        <v>5040.21</v>
      </c>
    </row>
    <row r="13638" spans="1:2" x14ac:dyDescent="0.25">
      <c r="A13638" s="1" t="s">
        <v>14047</v>
      </c>
      <c r="B13638" s="124">
        <v>5037.91</v>
      </c>
    </row>
    <row r="13639" spans="1:2" x14ac:dyDescent="0.25">
      <c r="A13639" s="1" t="s">
        <v>14048</v>
      </c>
      <c r="B13639" s="124">
        <v>253.89</v>
      </c>
    </row>
    <row r="13640" spans="1:2" x14ac:dyDescent="0.25">
      <c r="A13640" s="1" t="s">
        <v>14049</v>
      </c>
      <c r="B13640" s="124">
        <v>248.14</v>
      </c>
    </row>
    <row r="13641" spans="1:2" x14ac:dyDescent="0.25">
      <c r="A13641" s="1" t="s">
        <v>14050</v>
      </c>
      <c r="B13641" s="124">
        <v>376.44</v>
      </c>
    </row>
    <row r="13642" spans="1:2" x14ac:dyDescent="0.25">
      <c r="A13642" s="1" t="s">
        <v>14051</v>
      </c>
      <c r="B13642" s="124">
        <v>370.69</v>
      </c>
    </row>
    <row r="13643" spans="1:2" x14ac:dyDescent="0.25">
      <c r="A13643" s="1" t="s">
        <v>14052</v>
      </c>
      <c r="B13643" s="124">
        <v>420.3</v>
      </c>
    </row>
    <row r="13644" spans="1:2" x14ac:dyDescent="0.25">
      <c r="A13644" s="1" t="s">
        <v>14053</v>
      </c>
      <c r="B13644" s="124">
        <v>414.55</v>
      </c>
    </row>
    <row r="13645" spans="1:2" x14ac:dyDescent="0.25">
      <c r="A13645" s="1" t="s">
        <v>14054</v>
      </c>
      <c r="B13645" s="124">
        <v>121.31</v>
      </c>
    </row>
    <row r="13646" spans="1:2" x14ac:dyDescent="0.25">
      <c r="A13646" s="1" t="s">
        <v>14055</v>
      </c>
      <c r="B13646" s="124">
        <v>109.82</v>
      </c>
    </row>
    <row r="13647" spans="1:2" x14ac:dyDescent="0.25">
      <c r="A13647" s="1" t="s">
        <v>14056</v>
      </c>
      <c r="B13647" s="124">
        <v>156.18</v>
      </c>
    </row>
    <row r="13648" spans="1:2" x14ac:dyDescent="0.25">
      <c r="A13648" s="1" t="s">
        <v>14057</v>
      </c>
      <c r="B13648" s="124">
        <v>147.55000000000001</v>
      </c>
    </row>
    <row r="13649" spans="1:2" x14ac:dyDescent="0.25">
      <c r="A13649" s="1" t="s">
        <v>14058</v>
      </c>
      <c r="B13649" s="124">
        <v>251.46</v>
      </c>
    </row>
    <row r="13650" spans="1:2" x14ac:dyDescent="0.25">
      <c r="A13650" s="1" t="s">
        <v>14059</v>
      </c>
      <c r="B13650" s="124">
        <v>241.11</v>
      </c>
    </row>
    <row r="13651" spans="1:2" x14ac:dyDescent="0.25">
      <c r="A13651" s="1" t="s">
        <v>14060</v>
      </c>
      <c r="B13651" s="124">
        <v>276.52999999999997</v>
      </c>
    </row>
    <row r="13652" spans="1:2" x14ac:dyDescent="0.25">
      <c r="A13652" s="1" t="s">
        <v>14061</v>
      </c>
      <c r="B13652" s="124">
        <v>265.04000000000002</v>
      </c>
    </row>
    <row r="13653" spans="1:2" x14ac:dyDescent="0.25">
      <c r="A13653" s="1" t="s">
        <v>14062</v>
      </c>
      <c r="B13653" s="124">
        <v>2.37</v>
      </c>
    </row>
    <row r="13654" spans="1:2" x14ac:dyDescent="0.25">
      <c r="A13654" s="1" t="s">
        <v>14063</v>
      </c>
      <c r="B13654" s="124">
        <v>2.2000000000000002</v>
      </c>
    </row>
    <row r="13655" spans="1:2" x14ac:dyDescent="0.25">
      <c r="A13655" s="1" t="s">
        <v>14064</v>
      </c>
      <c r="B13655" s="124">
        <v>3.19</v>
      </c>
    </row>
    <row r="13656" spans="1:2" x14ac:dyDescent="0.25">
      <c r="A13656" s="1" t="s">
        <v>14065</v>
      </c>
      <c r="B13656" s="124">
        <v>2.96</v>
      </c>
    </row>
    <row r="13657" spans="1:2" x14ac:dyDescent="0.25">
      <c r="A13657" s="1" t="s">
        <v>14066</v>
      </c>
      <c r="B13657" s="124">
        <v>4.12</v>
      </c>
    </row>
    <row r="13658" spans="1:2" x14ac:dyDescent="0.25">
      <c r="A13658" s="1" t="s">
        <v>14067</v>
      </c>
      <c r="B13658" s="124">
        <v>3.84</v>
      </c>
    </row>
    <row r="13659" spans="1:2" x14ac:dyDescent="0.25">
      <c r="A13659" s="1" t="s">
        <v>14068</v>
      </c>
      <c r="B13659" s="124">
        <v>6.34</v>
      </c>
    </row>
    <row r="13660" spans="1:2" x14ac:dyDescent="0.25">
      <c r="A13660" s="1" t="s">
        <v>14069</v>
      </c>
      <c r="B13660" s="124">
        <v>5.99</v>
      </c>
    </row>
    <row r="13661" spans="1:2" x14ac:dyDescent="0.25">
      <c r="A13661" s="1" t="s">
        <v>14070</v>
      </c>
      <c r="B13661" s="124">
        <v>8.48</v>
      </c>
    </row>
    <row r="13662" spans="1:2" x14ac:dyDescent="0.25">
      <c r="A13662" s="1" t="s">
        <v>14071</v>
      </c>
      <c r="B13662" s="124">
        <v>8.08</v>
      </c>
    </row>
    <row r="13663" spans="1:2" x14ac:dyDescent="0.25">
      <c r="A13663" s="1" t="s">
        <v>14072</v>
      </c>
      <c r="B13663" s="124">
        <v>12.53</v>
      </c>
    </row>
    <row r="13664" spans="1:2" x14ac:dyDescent="0.25">
      <c r="A13664" s="1" t="s">
        <v>14073</v>
      </c>
      <c r="B13664" s="124">
        <v>12.07</v>
      </c>
    </row>
    <row r="13665" spans="1:2" x14ac:dyDescent="0.25">
      <c r="A13665" s="1" t="s">
        <v>14074</v>
      </c>
      <c r="B13665" s="124">
        <v>2.82</v>
      </c>
    </row>
    <row r="13666" spans="1:2" x14ac:dyDescent="0.25">
      <c r="A13666" s="1" t="s">
        <v>14075</v>
      </c>
      <c r="B13666" s="124">
        <v>2.59</v>
      </c>
    </row>
    <row r="13667" spans="1:2" x14ac:dyDescent="0.25">
      <c r="A13667" s="1" t="s">
        <v>14076</v>
      </c>
      <c r="B13667" s="124">
        <v>3.93</v>
      </c>
    </row>
    <row r="13668" spans="1:2" x14ac:dyDescent="0.25">
      <c r="A13668" s="1" t="s">
        <v>14077</v>
      </c>
      <c r="B13668" s="124">
        <v>3.65</v>
      </c>
    </row>
    <row r="13669" spans="1:2" x14ac:dyDescent="0.25">
      <c r="A13669" s="1" t="s">
        <v>14078</v>
      </c>
      <c r="B13669" s="124">
        <v>5.42</v>
      </c>
    </row>
    <row r="13670" spans="1:2" x14ac:dyDescent="0.25">
      <c r="A13670" s="1" t="s">
        <v>14079</v>
      </c>
      <c r="B13670" s="124">
        <v>5.0599999999999996</v>
      </c>
    </row>
    <row r="13671" spans="1:2" x14ac:dyDescent="0.25">
      <c r="A13671" s="1" t="s">
        <v>14080</v>
      </c>
      <c r="B13671" s="124">
        <v>7.14</v>
      </c>
    </row>
    <row r="13672" spans="1:2" x14ac:dyDescent="0.25">
      <c r="A13672" s="1" t="s">
        <v>14081</v>
      </c>
      <c r="B13672" s="124">
        <v>6.74</v>
      </c>
    </row>
    <row r="13673" spans="1:2" x14ac:dyDescent="0.25">
      <c r="A13673" s="1" t="s">
        <v>14082</v>
      </c>
      <c r="B13673" s="124">
        <v>10.42</v>
      </c>
    </row>
    <row r="13674" spans="1:2" x14ac:dyDescent="0.25">
      <c r="A13674" s="1" t="s">
        <v>14083</v>
      </c>
      <c r="B13674" s="124">
        <v>9.9600000000000009</v>
      </c>
    </row>
    <row r="13675" spans="1:2" x14ac:dyDescent="0.25">
      <c r="A13675" s="1" t="s">
        <v>14084</v>
      </c>
      <c r="B13675" s="124">
        <v>14.84</v>
      </c>
    </row>
    <row r="13676" spans="1:2" x14ac:dyDescent="0.25">
      <c r="A13676" s="1" t="s">
        <v>14085</v>
      </c>
      <c r="B13676" s="124">
        <v>14.32</v>
      </c>
    </row>
    <row r="13677" spans="1:2" x14ac:dyDescent="0.25">
      <c r="A13677" s="1" t="s">
        <v>14086</v>
      </c>
      <c r="B13677" s="124">
        <v>21.51</v>
      </c>
    </row>
    <row r="13678" spans="1:2" x14ac:dyDescent="0.25">
      <c r="A13678" s="1" t="s">
        <v>14087</v>
      </c>
      <c r="B13678" s="124">
        <v>20.93</v>
      </c>
    </row>
    <row r="13679" spans="1:2" x14ac:dyDescent="0.25">
      <c r="A13679" s="1" t="s">
        <v>14088</v>
      </c>
      <c r="B13679" s="124">
        <v>30.41</v>
      </c>
    </row>
    <row r="13680" spans="1:2" x14ac:dyDescent="0.25">
      <c r="A13680" s="1" t="s">
        <v>14089</v>
      </c>
      <c r="B13680" s="124">
        <v>29.55</v>
      </c>
    </row>
    <row r="13681" spans="1:2" x14ac:dyDescent="0.25">
      <c r="A13681" s="1" t="s">
        <v>14090</v>
      </c>
      <c r="B13681" s="124">
        <v>44.25</v>
      </c>
    </row>
    <row r="13682" spans="1:2" x14ac:dyDescent="0.25">
      <c r="A13682" s="1" t="s">
        <v>14091</v>
      </c>
      <c r="B13682" s="124">
        <v>43.1</v>
      </c>
    </row>
    <row r="13683" spans="1:2" x14ac:dyDescent="0.25">
      <c r="A13683" s="1" t="s">
        <v>14092</v>
      </c>
      <c r="B13683" s="124">
        <v>61.97</v>
      </c>
    </row>
    <row r="13684" spans="1:2" x14ac:dyDescent="0.25">
      <c r="A13684" s="1" t="s">
        <v>14093</v>
      </c>
      <c r="B13684" s="124">
        <v>60.53</v>
      </c>
    </row>
    <row r="13685" spans="1:2" x14ac:dyDescent="0.25">
      <c r="A13685" s="1" t="s">
        <v>14094</v>
      </c>
      <c r="B13685" s="124">
        <v>79.209999999999994</v>
      </c>
    </row>
    <row r="13686" spans="1:2" x14ac:dyDescent="0.25">
      <c r="A13686" s="1" t="s">
        <v>14095</v>
      </c>
      <c r="B13686" s="124">
        <v>77.489999999999995</v>
      </c>
    </row>
    <row r="13687" spans="1:2" x14ac:dyDescent="0.25">
      <c r="A13687" s="1" t="s">
        <v>14096</v>
      </c>
      <c r="B13687" s="124">
        <v>99.97</v>
      </c>
    </row>
    <row r="13688" spans="1:2" x14ac:dyDescent="0.25">
      <c r="A13688" s="1" t="s">
        <v>14097</v>
      </c>
      <c r="B13688" s="124">
        <v>97.96</v>
      </c>
    </row>
    <row r="13689" spans="1:2" x14ac:dyDescent="0.25">
      <c r="A13689" s="1" t="s">
        <v>14098</v>
      </c>
      <c r="B13689" s="124">
        <v>120.96</v>
      </c>
    </row>
    <row r="13690" spans="1:2" x14ac:dyDescent="0.25">
      <c r="A13690" s="1" t="s">
        <v>14099</v>
      </c>
      <c r="B13690" s="124">
        <v>118.66</v>
      </c>
    </row>
    <row r="13691" spans="1:2" x14ac:dyDescent="0.25">
      <c r="A13691" s="1" t="s">
        <v>14100</v>
      </c>
      <c r="B13691" s="124">
        <v>146.29</v>
      </c>
    </row>
    <row r="13692" spans="1:2" x14ac:dyDescent="0.25">
      <c r="A13692" s="1" t="s">
        <v>14101</v>
      </c>
      <c r="B13692" s="124">
        <v>143.69999999999999</v>
      </c>
    </row>
    <row r="13693" spans="1:2" x14ac:dyDescent="0.25">
      <c r="A13693" s="1" t="s">
        <v>14102</v>
      </c>
      <c r="B13693" s="124">
        <v>189.1</v>
      </c>
    </row>
    <row r="13694" spans="1:2" x14ac:dyDescent="0.25">
      <c r="A13694" s="1" t="s">
        <v>14103</v>
      </c>
      <c r="B13694" s="124">
        <v>186.22</v>
      </c>
    </row>
    <row r="13695" spans="1:2" x14ac:dyDescent="0.25">
      <c r="A13695" s="1" t="s">
        <v>14104</v>
      </c>
      <c r="B13695" s="124">
        <v>189.3</v>
      </c>
    </row>
    <row r="13696" spans="1:2" x14ac:dyDescent="0.25">
      <c r="A13696" s="1" t="s">
        <v>14105</v>
      </c>
      <c r="B13696" s="124">
        <v>186.14</v>
      </c>
    </row>
    <row r="13697" spans="1:2" x14ac:dyDescent="0.25">
      <c r="A13697" s="1" t="s">
        <v>14106</v>
      </c>
      <c r="B13697" s="124">
        <v>5.36</v>
      </c>
    </row>
    <row r="13698" spans="1:2" x14ac:dyDescent="0.25">
      <c r="A13698" s="1" t="s">
        <v>14107</v>
      </c>
      <c r="B13698" s="124">
        <v>5.07</v>
      </c>
    </row>
    <row r="13699" spans="1:2" x14ac:dyDescent="0.25">
      <c r="A13699" s="1" t="s">
        <v>14108</v>
      </c>
      <c r="B13699" s="124">
        <v>7.07</v>
      </c>
    </row>
    <row r="13700" spans="1:2" x14ac:dyDescent="0.25">
      <c r="A13700" s="1" t="s">
        <v>14109</v>
      </c>
      <c r="B13700" s="124">
        <v>6.79</v>
      </c>
    </row>
    <row r="13701" spans="1:2" x14ac:dyDescent="0.25">
      <c r="A13701" s="1" t="s">
        <v>14110</v>
      </c>
      <c r="B13701" s="124">
        <v>9.81</v>
      </c>
    </row>
    <row r="13702" spans="1:2" x14ac:dyDescent="0.25">
      <c r="A13702" s="1" t="s">
        <v>14111</v>
      </c>
      <c r="B13702" s="124">
        <v>9.4700000000000006</v>
      </c>
    </row>
    <row r="13703" spans="1:2" x14ac:dyDescent="0.25">
      <c r="A13703" s="1" t="s">
        <v>14112</v>
      </c>
      <c r="B13703" s="124">
        <v>12.9</v>
      </c>
    </row>
    <row r="13704" spans="1:2" x14ac:dyDescent="0.25">
      <c r="A13704" s="1" t="s">
        <v>14113</v>
      </c>
      <c r="B13704" s="124">
        <v>12.56</v>
      </c>
    </row>
    <row r="13705" spans="1:2" x14ac:dyDescent="0.25">
      <c r="A13705" s="1" t="s">
        <v>14114</v>
      </c>
      <c r="B13705" s="124">
        <v>20.399999999999999</v>
      </c>
    </row>
    <row r="13706" spans="1:2" x14ac:dyDescent="0.25">
      <c r="A13706" s="1" t="s">
        <v>14115</v>
      </c>
      <c r="B13706" s="124">
        <v>20</v>
      </c>
    </row>
    <row r="13707" spans="1:2" x14ac:dyDescent="0.25">
      <c r="A13707" s="1" t="s">
        <v>14116</v>
      </c>
      <c r="B13707" s="124">
        <v>28.09</v>
      </c>
    </row>
    <row r="13708" spans="1:2" x14ac:dyDescent="0.25">
      <c r="A13708" s="1" t="s">
        <v>14117</v>
      </c>
      <c r="B13708" s="124">
        <v>27.68</v>
      </c>
    </row>
    <row r="13709" spans="1:2" x14ac:dyDescent="0.25">
      <c r="A13709" s="1" t="s">
        <v>14118</v>
      </c>
      <c r="B13709" s="124">
        <v>45.22</v>
      </c>
    </row>
    <row r="13710" spans="1:2" x14ac:dyDescent="0.25">
      <c r="A13710" s="1" t="s">
        <v>14119</v>
      </c>
      <c r="B13710" s="124">
        <v>44.76</v>
      </c>
    </row>
    <row r="13711" spans="1:2" x14ac:dyDescent="0.25">
      <c r="A13711" s="1" t="s">
        <v>14120</v>
      </c>
      <c r="B13711" s="124">
        <v>58.3</v>
      </c>
    </row>
    <row r="13712" spans="1:2" x14ac:dyDescent="0.25">
      <c r="A13712" s="1" t="s">
        <v>14121</v>
      </c>
      <c r="B13712" s="124">
        <v>57.84</v>
      </c>
    </row>
    <row r="13713" spans="1:2" x14ac:dyDescent="0.25">
      <c r="A13713" s="1" t="s">
        <v>14122</v>
      </c>
      <c r="B13713" s="124">
        <v>3.2</v>
      </c>
    </row>
    <row r="13714" spans="1:2" x14ac:dyDescent="0.25">
      <c r="A13714" s="1" t="s">
        <v>14123</v>
      </c>
      <c r="B13714" s="124">
        <v>2.97</v>
      </c>
    </row>
    <row r="13715" spans="1:2" x14ac:dyDescent="0.25">
      <c r="A13715" s="1" t="s">
        <v>14124</v>
      </c>
      <c r="B13715" s="124">
        <v>4.42</v>
      </c>
    </row>
    <row r="13716" spans="1:2" x14ac:dyDescent="0.25">
      <c r="A13716" s="1" t="s">
        <v>14125</v>
      </c>
      <c r="B13716" s="124">
        <v>4.1399999999999997</v>
      </c>
    </row>
    <row r="13717" spans="1:2" x14ac:dyDescent="0.25">
      <c r="A13717" s="1" t="s">
        <v>14126</v>
      </c>
      <c r="B13717" s="124">
        <v>5.88</v>
      </c>
    </row>
    <row r="13718" spans="1:2" x14ac:dyDescent="0.25">
      <c r="A13718" s="1" t="s">
        <v>14127</v>
      </c>
      <c r="B13718" s="124">
        <v>5.54</v>
      </c>
    </row>
    <row r="13719" spans="1:2" x14ac:dyDescent="0.25">
      <c r="A13719" s="1" t="s">
        <v>14128</v>
      </c>
      <c r="B13719" s="124">
        <v>7.93</v>
      </c>
    </row>
    <row r="13720" spans="1:2" x14ac:dyDescent="0.25">
      <c r="A13720" s="1" t="s">
        <v>14129</v>
      </c>
      <c r="B13720" s="124">
        <v>7.53</v>
      </c>
    </row>
    <row r="13721" spans="1:2" x14ac:dyDescent="0.25">
      <c r="A13721" s="1" t="s">
        <v>14130</v>
      </c>
      <c r="B13721" s="124">
        <v>10.85</v>
      </c>
    </row>
    <row r="13722" spans="1:2" x14ac:dyDescent="0.25">
      <c r="A13722" s="1" t="s">
        <v>14131</v>
      </c>
      <c r="B13722" s="124">
        <v>10.39</v>
      </c>
    </row>
    <row r="13723" spans="1:2" x14ac:dyDescent="0.25">
      <c r="A13723" s="1" t="s">
        <v>14132</v>
      </c>
      <c r="B13723" s="124">
        <v>15.34</v>
      </c>
    </row>
    <row r="13724" spans="1:2" x14ac:dyDescent="0.25">
      <c r="A13724" s="1" t="s">
        <v>14133</v>
      </c>
      <c r="B13724" s="124">
        <v>14.82</v>
      </c>
    </row>
    <row r="13725" spans="1:2" x14ac:dyDescent="0.25">
      <c r="A13725" s="1" t="s">
        <v>14134</v>
      </c>
      <c r="B13725" s="124">
        <v>22.21</v>
      </c>
    </row>
    <row r="13726" spans="1:2" x14ac:dyDescent="0.25">
      <c r="A13726" s="1" t="s">
        <v>14135</v>
      </c>
      <c r="B13726" s="124">
        <v>21.63</v>
      </c>
    </row>
    <row r="13727" spans="1:2" x14ac:dyDescent="0.25">
      <c r="A13727" s="1" t="s">
        <v>14136</v>
      </c>
      <c r="B13727" s="124">
        <v>31.2</v>
      </c>
    </row>
    <row r="13728" spans="1:2" x14ac:dyDescent="0.25">
      <c r="A13728" s="1" t="s">
        <v>14137</v>
      </c>
      <c r="B13728" s="124">
        <v>30.34</v>
      </c>
    </row>
    <row r="13729" spans="1:2" x14ac:dyDescent="0.25">
      <c r="A13729" s="1" t="s">
        <v>14138</v>
      </c>
      <c r="B13729" s="124">
        <v>43.75</v>
      </c>
    </row>
    <row r="13730" spans="1:2" x14ac:dyDescent="0.25">
      <c r="A13730" s="1" t="s">
        <v>14139</v>
      </c>
      <c r="B13730" s="124">
        <v>42.6</v>
      </c>
    </row>
    <row r="13731" spans="1:2" x14ac:dyDescent="0.25">
      <c r="A13731" s="1" t="s">
        <v>14140</v>
      </c>
      <c r="B13731" s="124">
        <v>59.86</v>
      </c>
    </row>
    <row r="13732" spans="1:2" x14ac:dyDescent="0.25">
      <c r="A13732" s="1" t="s">
        <v>14141</v>
      </c>
      <c r="B13732" s="124">
        <v>58.42</v>
      </c>
    </row>
    <row r="13733" spans="1:2" x14ac:dyDescent="0.25">
      <c r="A13733" s="1" t="s">
        <v>14142</v>
      </c>
      <c r="B13733" s="124">
        <v>78.19</v>
      </c>
    </row>
    <row r="13734" spans="1:2" x14ac:dyDescent="0.25">
      <c r="A13734" s="1" t="s">
        <v>14143</v>
      </c>
      <c r="B13734" s="124">
        <v>76.459999999999994</v>
      </c>
    </row>
    <row r="13735" spans="1:2" x14ac:dyDescent="0.25">
      <c r="A13735" s="1" t="s">
        <v>14144</v>
      </c>
      <c r="B13735" s="124">
        <v>95.04</v>
      </c>
    </row>
    <row r="13736" spans="1:2" x14ac:dyDescent="0.25">
      <c r="A13736" s="1" t="s">
        <v>14145</v>
      </c>
      <c r="B13736" s="124">
        <v>93.03</v>
      </c>
    </row>
    <row r="13737" spans="1:2" x14ac:dyDescent="0.25">
      <c r="A13737" s="1" t="s">
        <v>14146</v>
      </c>
      <c r="B13737" s="124">
        <v>123.53</v>
      </c>
    </row>
    <row r="13738" spans="1:2" x14ac:dyDescent="0.25">
      <c r="A13738" s="1" t="s">
        <v>14147</v>
      </c>
      <c r="B13738" s="124">
        <v>121.23</v>
      </c>
    </row>
    <row r="13739" spans="1:2" x14ac:dyDescent="0.25">
      <c r="A13739" s="1" t="s">
        <v>14148</v>
      </c>
      <c r="B13739" s="124">
        <v>145.63999999999999</v>
      </c>
    </row>
    <row r="13740" spans="1:2" x14ac:dyDescent="0.25">
      <c r="A13740" s="1" t="s">
        <v>14149</v>
      </c>
      <c r="B13740" s="124">
        <v>143.05000000000001</v>
      </c>
    </row>
    <row r="13741" spans="1:2" x14ac:dyDescent="0.25">
      <c r="A13741" s="1" t="s">
        <v>14150</v>
      </c>
      <c r="B13741" s="124">
        <v>192.02</v>
      </c>
    </row>
    <row r="13742" spans="1:2" x14ac:dyDescent="0.25">
      <c r="A13742" s="1" t="s">
        <v>14151</v>
      </c>
      <c r="B13742" s="124">
        <v>189.15</v>
      </c>
    </row>
    <row r="13743" spans="1:2" x14ac:dyDescent="0.25">
      <c r="A13743" s="1" t="s">
        <v>14152</v>
      </c>
      <c r="B13743" s="124">
        <v>3.17</v>
      </c>
    </row>
    <row r="13744" spans="1:2" x14ac:dyDescent="0.25">
      <c r="A13744" s="1" t="s">
        <v>14153</v>
      </c>
      <c r="B13744" s="124">
        <v>2.94</v>
      </c>
    </row>
    <row r="13745" spans="1:2" x14ac:dyDescent="0.25">
      <c r="A13745" s="1" t="s">
        <v>14154</v>
      </c>
      <c r="B13745" s="124">
        <v>4.33</v>
      </c>
    </row>
    <row r="13746" spans="1:2" x14ac:dyDescent="0.25">
      <c r="A13746" s="1" t="s">
        <v>14155</v>
      </c>
      <c r="B13746" s="124">
        <v>4.05</v>
      </c>
    </row>
    <row r="13747" spans="1:2" x14ac:dyDescent="0.25">
      <c r="A13747" s="1" t="s">
        <v>14156</v>
      </c>
      <c r="B13747" s="124">
        <v>5.79</v>
      </c>
    </row>
    <row r="13748" spans="1:2" x14ac:dyDescent="0.25">
      <c r="A13748" s="1" t="s">
        <v>14157</v>
      </c>
      <c r="B13748" s="124">
        <v>5.44</v>
      </c>
    </row>
    <row r="13749" spans="1:2" x14ac:dyDescent="0.25">
      <c r="A13749" s="1" t="s">
        <v>14158</v>
      </c>
      <c r="B13749" s="124">
        <v>7.57</v>
      </c>
    </row>
    <row r="13750" spans="1:2" x14ac:dyDescent="0.25">
      <c r="A13750" s="1" t="s">
        <v>14159</v>
      </c>
      <c r="B13750" s="124">
        <v>7.16</v>
      </c>
    </row>
    <row r="13751" spans="1:2" x14ac:dyDescent="0.25">
      <c r="A13751" s="1" t="s">
        <v>14160</v>
      </c>
      <c r="B13751" s="124">
        <v>10.61</v>
      </c>
    </row>
    <row r="13752" spans="1:2" x14ac:dyDescent="0.25">
      <c r="A13752" s="1" t="s">
        <v>14161</v>
      </c>
      <c r="B13752" s="124">
        <v>10.15</v>
      </c>
    </row>
    <row r="13753" spans="1:2" x14ac:dyDescent="0.25">
      <c r="A13753" s="1" t="s">
        <v>14162</v>
      </c>
      <c r="B13753" s="124">
        <v>15.4</v>
      </c>
    </row>
    <row r="13754" spans="1:2" x14ac:dyDescent="0.25">
      <c r="A13754" s="1" t="s">
        <v>14163</v>
      </c>
      <c r="B13754" s="124">
        <v>14.88</v>
      </c>
    </row>
    <row r="13755" spans="1:2" x14ac:dyDescent="0.25">
      <c r="A13755" s="1" t="s">
        <v>14164</v>
      </c>
      <c r="B13755" s="124">
        <v>22.22</v>
      </c>
    </row>
    <row r="13756" spans="1:2" x14ac:dyDescent="0.25">
      <c r="A13756" s="1" t="s">
        <v>14165</v>
      </c>
      <c r="B13756" s="124">
        <v>21.65</v>
      </c>
    </row>
    <row r="13757" spans="1:2" x14ac:dyDescent="0.25">
      <c r="A13757" s="1" t="s">
        <v>14166</v>
      </c>
      <c r="B13757" s="124">
        <v>30.98</v>
      </c>
    </row>
    <row r="13758" spans="1:2" x14ac:dyDescent="0.25">
      <c r="A13758" s="1" t="s">
        <v>14167</v>
      </c>
      <c r="B13758" s="124">
        <v>30.12</v>
      </c>
    </row>
    <row r="13759" spans="1:2" x14ac:dyDescent="0.25">
      <c r="A13759" s="1" t="s">
        <v>14168</v>
      </c>
      <c r="B13759" s="124">
        <v>42.89</v>
      </c>
    </row>
    <row r="13760" spans="1:2" x14ac:dyDescent="0.25">
      <c r="A13760" s="1" t="s">
        <v>14169</v>
      </c>
      <c r="B13760" s="124">
        <v>41.74</v>
      </c>
    </row>
    <row r="13761" spans="1:2" x14ac:dyDescent="0.25">
      <c r="A13761" s="1" t="s">
        <v>14170</v>
      </c>
      <c r="B13761" s="124">
        <v>59.5</v>
      </c>
    </row>
    <row r="13762" spans="1:2" x14ac:dyDescent="0.25">
      <c r="A13762" s="1" t="s">
        <v>14171</v>
      </c>
      <c r="B13762" s="124">
        <v>58.06</v>
      </c>
    </row>
    <row r="13763" spans="1:2" x14ac:dyDescent="0.25">
      <c r="A13763" s="1" t="s">
        <v>14172</v>
      </c>
      <c r="B13763" s="124">
        <v>77.14</v>
      </c>
    </row>
    <row r="13764" spans="1:2" x14ac:dyDescent="0.25">
      <c r="A13764" s="1" t="s">
        <v>14173</v>
      </c>
      <c r="B13764" s="124">
        <v>75.42</v>
      </c>
    </row>
    <row r="13765" spans="1:2" x14ac:dyDescent="0.25">
      <c r="A13765" s="1" t="s">
        <v>14174</v>
      </c>
      <c r="B13765" s="124">
        <v>95.85</v>
      </c>
    </row>
    <row r="13766" spans="1:2" x14ac:dyDescent="0.25">
      <c r="A13766" s="1" t="s">
        <v>14175</v>
      </c>
      <c r="B13766" s="124">
        <v>93.84</v>
      </c>
    </row>
    <row r="13767" spans="1:2" x14ac:dyDescent="0.25">
      <c r="A13767" s="1" t="s">
        <v>14176</v>
      </c>
      <c r="B13767" s="124">
        <v>119.21</v>
      </c>
    </row>
    <row r="13768" spans="1:2" x14ac:dyDescent="0.25">
      <c r="A13768" s="1" t="s">
        <v>14177</v>
      </c>
      <c r="B13768" s="124">
        <v>116.91</v>
      </c>
    </row>
    <row r="13769" spans="1:2" x14ac:dyDescent="0.25">
      <c r="A13769" s="1" t="s">
        <v>14178</v>
      </c>
      <c r="B13769" s="124">
        <v>141.6</v>
      </c>
    </row>
    <row r="13770" spans="1:2" x14ac:dyDescent="0.25">
      <c r="A13770" s="1" t="s">
        <v>14179</v>
      </c>
      <c r="B13770" s="124">
        <v>139.01</v>
      </c>
    </row>
    <row r="13771" spans="1:2" x14ac:dyDescent="0.25">
      <c r="A13771" s="1" t="s">
        <v>14180</v>
      </c>
      <c r="B13771" s="124">
        <v>187.23</v>
      </c>
    </row>
    <row r="13772" spans="1:2" x14ac:dyDescent="0.25">
      <c r="A13772" s="1" t="s">
        <v>14181</v>
      </c>
      <c r="B13772" s="124">
        <v>184.36</v>
      </c>
    </row>
    <row r="13773" spans="1:2" x14ac:dyDescent="0.25">
      <c r="A13773" s="1" t="s">
        <v>14182</v>
      </c>
      <c r="B13773" s="124">
        <v>226.92</v>
      </c>
    </row>
    <row r="13774" spans="1:2" x14ac:dyDescent="0.25">
      <c r="A13774" s="1" t="s">
        <v>14183</v>
      </c>
      <c r="B13774" s="124">
        <v>223.76</v>
      </c>
    </row>
    <row r="13775" spans="1:2" x14ac:dyDescent="0.25">
      <c r="A13775" s="1" t="s">
        <v>14184</v>
      </c>
      <c r="B13775" s="124">
        <v>4.9000000000000004</v>
      </c>
    </row>
    <row r="13776" spans="1:2" x14ac:dyDescent="0.25">
      <c r="A13776" s="1" t="s">
        <v>14185</v>
      </c>
      <c r="B13776" s="124">
        <v>4.6100000000000003</v>
      </c>
    </row>
    <row r="13777" spans="1:2" x14ac:dyDescent="0.25">
      <c r="A13777" s="1" t="s">
        <v>14186</v>
      </c>
      <c r="B13777" s="124">
        <v>7.12</v>
      </c>
    </row>
    <row r="13778" spans="1:2" x14ac:dyDescent="0.25">
      <c r="A13778" s="1" t="s">
        <v>14187</v>
      </c>
      <c r="B13778" s="124">
        <v>6.77</v>
      </c>
    </row>
    <row r="13779" spans="1:2" x14ac:dyDescent="0.25">
      <c r="A13779" s="1" t="s">
        <v>14188</v>
      </c>
      <c r="B13779" s="124">
        <v>11.11</v>
      </c>
    </row>
    <row r="13780" spans="1:2" x14ac:dyDescent="0.25">
      <c r="A13780" s="1" t="s">
        <v>14189</v>
      </c>
      <c r="B13780" s="124">
        <v>10.59</v>
      </c>
    </row>
    <row r="13781" spans="1:2" x14ac:dyDescent="0.25">
      <c r="A13781" s="1" t="s">
        <v>14190</v>
      </c>
      <c r="B13781" s="124">
        <v>3.78</v>
      </c>
    </row>
    <row r="13782" spans="1:2" x14ac:dyDescent="0.25">
      <c r="A13782" s="1" t="s">
        <v>14191</v>
      </c>
      <c r="B13782" s="124">
        <v>3.5</v>
      </c>
    </row>
    <row r="13783" spans="1:2" x14ac:dyDescent="0.25">
      <c r="A13783" s="1" t="s">
        <v>14192</v>
      </c>
      <c r="B13783" s="124">
        <v>5.1100000000000003</v>
      </c>
    </row>
    <row r="13784" spans="1:2" x14ac:dyDescent="0.25">
      <c r="A13784" s="1" t="s">
        <v>14193</v>
      </c>
      <c r="B13784" s="124">
        <v>4.82</v>
      </c>
    </row>
    <row r="13785" spans="1:2" x14ac:dyDescent="0.25">
      <c r="A13785" s="1" t="s">
        <v>14194</v>
      </c>
      <c r="B13785" s="124">
        <v>44.22</v>
      </c>
    </row>
    <row r="13786" spans="1:2" x14ac:dyDescent="0.25">
      <c r="A13786" s="1" t="s">
        <v>14195</v>
      </c>
      <c r="B13786" s="124">
        <v>43.64</v>
      </c>
    </row>
    <row r="13787" spans="1:2" x14ac:dyDescent="0.25">
      <c r="A13787" s="1" t="s">
        <v>14196</v>
      </c>
      <c r="B13787" s="124">
        <v>56.17</v>
      </c>
    </row>
    <row r="13788" spans="1:2" x14ac:dyDescent="0.25">
      <c r="A13788" s="1" t="s">
        <v>14197</v>
      </c>
      <c r="B13788" s="124">
        <v>55.31</v>
      </c>
    </row>
    <row r="13789" spans="1:2" x14ac:dyDescent="0.25">
      <c r="A13789" s="1" t="s">
        <v>14198</v>
      </c>
      <c r="B13789" s="124">
        <v>71.75</v>
      </c>
    </row>
    <row r="13790" spans="1:2" x14ac:dyDescent="0.25">
      <c r="A13790" s="1" t="s">
        <v>14199</v>
      </c>
      <c r="B13790" s="124">
        <v>70.599999999999994</v>
      </c>
    </row>
    <row r="13791" spans="1:2" x14ac:dyDescent="0.25">
      <c r="A13791" s="1" t="s">
        <v>23851</v>
      </c>
      <c r="B13791" s="124">
        <v>95.63</v>
      </c>
    </row>
    <row r="13792" spans="1:2" x14ac:dyDescent="0.25">
      <c r="A13792" s="1" t="s">
        <v>23852</v>
      </c>
      <c r="B13792" s="124">
        <v>94.2</v>
      </c>
    </row>
    <row r="13793" spans="1:2" x14ac:dyDescent="0.25">
      <c r="A13793" s="1" t="s">
        <v>14200</v>
      </c>
      <c r="B13793" s="124">
        <v>28.5</v>
      </c>
    </row>
    <row r="13794" spans="1:2" x14ac:dyDescent="0.25">
      <c r="A13794" s="1" t="s">
        <v>14201</v>
      </c>
      <c r="B13794" s="124">
        <v>27.06</v>
      </c>
    </row>
    <row r="13795" spans="1:2" x14ac:dyDescent="0.25">
      <c r="A13795" s="1" t="s">
        <v>14202</v>
      </c>
      <c r="B13795" s="124">
        <v>34.85</v>
      </c>
    </row>
    <row r="13796" spans="1:2" x14ac:dyDescent="0.25">
      <c r="A13796" s="1" t="s">
        <v>14203</v>
      </c>
      <c r="B13796" s="124">
        <v>33.11</v>
      </c>
    </row>
    <row r="13797" spans="1:2" x14ac:dyDescent="0.25">
      <c r="A13797" s="1" t="s">
        <v>14204</v>
      </c>
      <c r="B13797" s="124">
        <v>41.04</v>
      </c>
    </row>
    <row r="13798" spans="1:2" x14ac:dyDescent="0.25">
      <c r="A13798" s="1" t="s">
        <v>14205</v>
      </c>
      <c r="B13798" s="124">
        <v>39.299999999999997</v>
      </c>
    </row>
    <row r="13799" spans="1:2" x14ac:dyDescent="0.25">
      <c r="A13799" s="1" t="s">
        <v>14206</v>
      </c>
      <c r="B13799" s="124">
        <v>47.92</v>
      </c>
    </row>
    <row r="13800" spans="1:2" x14ac:dyDescent="0.25">
      <c r="A13800" s="1" t="s">
        <v>14207</v>
      </c>
      <c r="B13800" s="124">
        <v>46.18</v>
      </c>
    </row>
    <row r="13801" spans="1:2" x14ac:dyDescent="0.25">
      <c r="A13801" s="1" t="s">
        <v>14208</v>
      </c>
      <c r="B13801" s="124">
        <v>1.04</v>
      </c>
    </row>
    <row r="13802" spans="1:2" x14ac:dyDescent="0.25">
      <c r="A13802" s="1" t="s">
        <v>14209</v>
      </c>
      <c r="B13802" s="124">
        <v>0.99</v>
      </c>
    </row>
    <row r="13803" spans="1:2" x14ac:dyDescent="0.25">
      <c r="A13803" s="1" t="s">
        <v>14210</v>
      </c>
      <c r="B13803" s="124">
        <v>1.47</v>
      </c>
    </row>
    <row r="13804" spans="1:2" x14ac:dyDescent="0.25">
      <c r="A13804" s="1" t="s">
        <v>14211</v>
      </c>
      <c r="B13804" s="124">
        <v>1.41</v>
      </c>
    </row>
    <row r="13805" spans="1:2" x14ac:dyDescent="0.25">
      <c r="A13805" s="1" t="s">
        <v>14212</v>
      </c>
      <c r="B13805" s="124">
        <v>2.2000000000000002</v>
      </c>
    </row>
    <row r="13806" spans="1:2" x14ac:dyDescent="0.25">
      <c r="A13806" s="1" t="s">
        <v>14213</v>
      </c>
      <c r="B13806" s="124">
        <v>2.15</v>
      </c>
    </row>
    <row r="13807" spans="1:2" x14ac:dyDescent="0.25">
      <c r="A13807" s="1" t="s">
        <v>14214</v>
      </c>
      <c r="B13807" s="124">
        <v>3.34</v>
      </c>
    </row>
    <row r="13808" spans="1:2" x14ac:dyDescent="0.25">
      <c r="A13808" s="1" t="s">
        <v>14215</v>
      </c>
      <c r="B13808" s="124">
        <v>3.26</v>
      </c>
    </row>
    <row r="13809" spans="1:2" x14ac:dyDescent="0.25">
      <c r="A13809" s="1" t="s">
        <v>14216</v>
      </c>
      <c r="B13809" s="124">
        <v>5.1100000000000003</v>
      </c>
    </row>
    <row r="13810" spans="1:2" x14ac:dyDescent="0.25">
      <c r="A13810" s="1" t="s">
        <v>14217</v>
      </c>
      <c r="B13810" s="124">
        <v>4.99</v>
      </c>
    </row>
    <row r="13811" spans="1:2" x14ac:dyDescent="0.25">
      <c r="A13811" s="1" t="s">
        <v>14218</v>
      </c>
      <c r="B13811" s="124">
        <v>7.92</v>
      </c>
    </row>
    <row r="13812" spans="1:2" x14ac:dyDescent="0.25">
      <c r="A13812" s="1" t="s">
        <v>14219</v>
      </c>
      <c r="B13812" s="124">
        <v>7.77</v>
      </c>
    </row>
    <row r="13813" spans="1:2" x14ac:dyDescent="0.25">
      <c r="A13813" s="1" t="s">
        <v>14220</v>
      </c>
      <c r="B13813" s="124">
        <v>12.7</v>
      </c>
    </row>
    <row r="13814" spans="1:2" x14ac:dyDescent="0.25">
      <c r="A13814" s="1" t="s">
        <v>14221</v>
      </c>
      <c r="B13814" s="124">
        <v>12.47</v>
      </c>
    </row>
    <row r="13815" spans="1:2" x14ac:dyDescent="0.25">
      <c r="A13815" s="1" t="s">
        <v>14222</v>
      </c>
      <c r="B13815" s="124">
        <v>20.63</v>
      </c>
    </row>
    <row r="13816" spans="1:2" x14ac:dyDescent="0.25">
      <c r="A13816" s="1" t="s">
        <v>14223</v>
      </c>
      <c r="B13816" s="124">
        <v>20.170000000000002</v>
      </c>
    </row>
    <row r="13817" spans="1:2" x14ac:dyDescent="0.25">
      <c r="A13817" s="1" t="s">
        <v>14224</v>
      </c>
      <c r="B13817" s="124">
        <v>27.51</v>
      </c>
    </row>
    <row r="13818" spans="1:2" x14ac:dyDescent="0.25">
      <c r="A13818" s="1" t="s">
        <v>14225</v>
      </c>
      <c r="B13818" s="124">
        <v>27.05</v>
      </c>
    </row>
    <row r="13819" spans="1:2" x14ac:dyDescent="0.25">
      <c r="A13819" s="1" t="s">
        <v>14226</v>
      </c>
      <c r="B13819" s="124">
        <v>38.799999999999997</v>
      </c>
    </row>
    <row r="13820" spans="1:2" x14ac:dyDescent="0.25">
      <c r="A13820" s="1" t="s">
        <v>14227</v>
      </c>
      <c r="B13820" s="124">
        <v>38.22</v>
      </c>
    </row>
    <row r="13821" spans="1:2" x14ac:dyDescent="0.25">
      <c r="A13821" s="1" t="s">
        <v>14228</v>
      </c>
      <c r="B13821" s="124">
        <v>51.14</v>
      </c>
    </row>
    <row r="13822" spans="1:2" x14ac:dyDescent="0.25">
      <c r="A13822" s="1" t="s">
        <v>14229</v>
      </c>
      <c r="B13822" s="124">
        <v>50.51</v>
      </c>
    </row>
    <row r="13823" spans="1:2" x14ac:dyDescent="0.25">
      <c r="A13823" s="1" t="s">
        <v>14230</v>
      </c>
      <c r="B13823" s="124">
        <v>69.67</v>
      </c>
    </row>
    <row r="13824" spans="1:2" x14ac:dyDescent="0.25">
      <c r="A13824" s="1" t="s">
        <v>14231</v>
      </c>
      <c r="B13824" s="124">
        <v>68.98</v>
      </c>
    </row>
    <row r="13825" spans="1:2" x14ac:dyDescent="0.25">
      <c r="A13825" s="1" t="s">
        <v>14232</v>
      </c>
      <c r="B13825" s="124">
        <v>1.42</v>
      </c>
    </row>
    <row r="13826" spans="1:2" x14ac:dyDescent="0.25">
      <c r="A13826" s="1" t="s">
        <v>14233</v>
      </c>
      <c r="B13826" s="124">
        <v>1.28</v>
      </c>
    </row>
    <row r="13827" spans="1:2" x14ac:dyDescent="0.25">
      <c r="A13827" s="1" t="s">
        <v>14234</v>
      </c>
      <c r="B13827" s="124">
        <v>2.58</v>
      </c>
    </row>
    <row r="13828" spans="1:2" x14ac:dyDescent="0.25">
      <c r="A13828" s="1" t="s">
        <v>14235</v>
      </c>
      <c r="B13828" s="124">
        <v>2.35</v>
      </c>
    </row>
    <row r="13829" spans="1:2" x14ac:dyDescent="0.25">
      <c r="A13829" s="1" t="s">
        <v>14236</v>
      </c>
      <c r="B13829" s="124">
        <v>11.85</v>
      </c>
    </row>
    <row r="13830" spans="1:2" x14ac:dyDescent="0.25">
      <c r="A13830" s="1" t="s">
        <v>14237</v>
      </c>
      <c r="B13830" s="124">
        <v>11.5</v>
      </c>
    </row>
    <row r="13831" spans="1:2" x14ac:dyDescent="0.25">
      <c r="A13831" s="1" t="s">
        <v>14238</v>
      </c>
      <c r="B13831" s="124">
        <v>15.01</v>
      </c>
    </row>
    <row r="13832" spans="1:2" x14ac:dyDescent="0.25">
      <c r="A13832" s="1" t="s">
        <v>14239</v>
      </c>
      <c r="B13832" s="124">
        <v>14.61</v>
      </c>
    </row>
    <row r="13833" spans="1:2" x14ac:dyDescent="0.25">
      <c r="A13833" s="1" t="s">
        <v>14240</v>
      </c>
      <c r="B13833" s="124">
        <v>26.54</v>
      </c>
    </row>
    <row r="13834" spans="1:2" x14ac:dyDescent="0.25">
      <c r="A13834" s="1" t="s">
        <v>14241</v>
      </c>
      <c r="B13834" s="124">
        <v>26.08</v>
      </c>
    </row>
    <row r="13835" spans="1:2" x14ac:dyDescent="0.25">
      <c r="A13835" s="1" t="s">
        <v>14242</v>
      </c>
      <c r="B13835" s="124">
        <v>55.46</v>
      </c>
    </row>
    <row r="13836" spans="1:2" x14ac:dyDescent="0.25">
      <c r="A13836" s="1" t="s">
        <v>14243</v>
      </c>
      <c r="B13836" s="124">
        <v>53.73</v>
      </c>
    </row>
    <row r="13837" spans="1:2" x14ac:dyDescent="0.25">
      <c r="A13837" s="1" t="s">
        <v>14244</v>
      </c>
      <c r="B13837" s="124">
        <v>114.38</v>
      </c>
    </row>
    <row r="13838" spans="1:2" x14ac:dyDescent="0.25">
      <c r="A13838" s="1" t="s">
        <v>14245</v>
      </c>
      <c r="B13838" s="124">
        <v>110.94</v>
      </c>
    </row>
    <row r="13839" spans="1:2" x14ac:dyDescent="0.25">
      <c r="A13839" s="1" t="s">
        <v>14246</v>
      </c>
      <c r="B13839" s="124">
        <v>7.7</v>
      </c>
    </row>
    <row r="13840" spans="1:2" x14ac:dyDescent="0.25">
      <c r="A13840" s="1" t="s">
        <v>14247</v>
      </c>
      <c r="B13840" s="124">
        <v>7.35</v>
      </c>
    </row>
    <row r="13841" spans="1:2" x14ac:dyDescent="0.25">
      <c r="A13841" s="1" t="s">
        <v>14248</v>
      </c>
      <c r="B13841" s="124">
        <v>11.87</v>
      </c>
    </row>
    <row r="13842" spans="1:2" x14ac:dyDescent="0.25">
      <c r="A13842" s="1" t="s">
        <v>14249</v>
      </c>
      <c r="B13842" s="124">
        <v>11.47</v>
      </c>
    </row>
    <row r="13843" spans="1:2" x14ac:dyDescent="0.25">
      <c r="A13843" s="1" t="s">
        <v>14250</v>
      </c>
      <c r="B13843" s="124">
        <v>23.64</v>
      </c>
    </row>
    <row r="13844" spans="1:2" x14ac:dyDescent="0.25">
      <c r="A13844" s="1" t="s">
        <v>14251</v>
      </c>
      <c r="B13844" s="124">
        <v>23.18</v>
      </c>
    </row>
    <row r="13845" spans="1:2" x14ac:dyDescent="0.25">
      <c r="A13845" s="1" t="s">
        <v>14252</v>
      </c>
      <c r="B13845" s="124">
        <v>38.5</v>
      </c>
    </row>
    <row r="13846" spans="1:2" x14ac:dyDescent="0.25">
      <c r="A13846" s="1" t="s">
        <v>14253</v>
      </c>
      <c r="B13846" s="124">
        <v>37.92</v>
      </c>
    </row>
    <row r="13847" spans="1:2" x14ac:dyDescent="0.25">
      <c r="A13847" s="1" t="s">
        <v>14254</v>
      </c>
      <c r="B13847" s="124">
        <v>75.3</v>
      </c>
    </row>
    <row r="13848" spans="1:2" x14ac:dyDescent="0.25">
      <c r="A13848" s="1" t="s">
        <v>14255</v>
      </c>
      <c r="B13848" s="124">
        <v>74.489999999999995</v>
      </c>
    </row>
    <row r="13849" spans="1:2" x14ac:dyDescent="0.25">
      <c r="A13849" s="1" t="s">
        <v>14256</v>
      </c>
      <c r="B13849" s="124">
        <v>80.599999999999994</v>
      </c>
    </row>
    <row r="13850" spans="1:2" x14ac:dyDescent="0.25">
      <c r="A13850" s="1" t="s">
        <v>14257</v>
      </c>
      <c r="B13850" s="124">
        <v>79.45</v>
      </c>
    </row>
    <row r="13851" spans="1:2" x14ac:dyDescent="0.25">
      <c r="A13851" s="1" t="s">
        <v>14258</v>
      </c>
      <c r="B13851" s="124">
        <v>180.35</v>
      </c>
    </row>
    <row r="13852" spans="1:2" x14ac:dyDescent="0.25">
      <c r="A13852" s="1" t="s">
        <v>14259</v>
      </c>
      <c r="B13852" s="124">
        <v>170</v>
      </c>
    </row>
    <row r="13853" spans="1:2" x14ac:dyDescent="0.25">
      <c r="A13853" s="1" t="s">
        <v>14260</v>
      </c>
      <c r="B13853" s="124">
        <v>238.25</v>
      </c>
    </row>
    <row r="13854" spans="1:2" x14ac:dyDescent="0.25">
      <c r="A13854" s="1" t="s">
        <v>14261</v>
      </c>
      <c r="B13854" s="124">
        <v>224.45</v>
      </c>
    </row>
    <row r="13855" spans="1:2" x14ac:dyDescent="0.25">
      <c r="A13855" s="1" t="s">
        <v>14262</v>
      </c>
      <c r="B13855" s="124">
        <v>3.3</v>
      </c>
    </row>
    <row r="13856" spans="1:2" x14ac:dyDescent="0.25">
      <c r="A13856" s="1" t="s">
        <v>14263</v>
      </c>
      <c r="B13856" s="124">
        <v>3.18</v>
      </c>
    </row>
    <row r="13857" spans="1:2" x14ac:dyDescent="0.25">
      <c r="A13857" s="1" t="s">
        <v>14264</v>
      </c>
      <c r="B13857" s="124">
        <v>4.76</v>
      </c>
    </row>
    <row r="13858" spans="1:2" x14ac:dyDescent="0.25">
      <c r="A13858" s="1" t="s">
        <v>14265</v>
      </c>
      <c r="B13858" s="124">
        <v>4.58</v>
      </c>
    </row>
    <row r="13859" spans="1:2" x14ac:dyDescent="0.25">
      <c r="A13859" s="1" t="s">
        <v>14266</v>
      </c>
      <c r="B13859" s="124">
        <v>7.68</v>
      </c>
    </row>
    <row r="13860" spans="1:2" x14ac:dyDescent="0.25">
      <c r="A13860" s="1" t="s">
        <v>14267</v>
      </c>
      <c r="B13860" s="124">
        <v>7.39</v>
      </c>
    </row>
    <row r="13861" spans="1:2" x14ac:dyDescent="0.25">
      <c r="A13861" s="1" t="s">
        <v>14268</v>
      </c>
      <c r="B13861" s="124">
        <v>8.65</v>
      </c>
    </row>
    <row r="13862" spans="1:2" x14ac:dyDescent="0.25">
      <c r="A13862" s="1" t="s">
        <v>14269</v>
      </c>
      <c r="B13862" s="124">
        <v>8.3699999999999992</v>
      </c>
    </row>
    <row r="13863" spans="1:2" x14ac:dyDescent="0.25">
      <c r="A13863" s="1" t="s">
        <v>14270</v>
      </c>
      <c r="B13863" s="124">
        <v>4.3</v>
      </c>
    </row>
    <row r="13864" spans="1:2" x14ac:dyDescent="0.25">
      <c r="A13864" s="1" t="s">
        <v>14271</v>
      </c>
      <c r="B13864" s="124">
        <v>4.18</v>
      </c>
    </row>
    <row r="13865" spans="1:2" x14ac:dyDescent="0.25">
      <c r="A13865" s="1" t="s">
        <v>14272</v>
      </c>
      <c r="B13865" s="124">
        <v>6.74</v>
      </c>
    </row>
    <row r="13866" spans="1:2" x14ac:dyDescent="0.25">
      <c r="A13866" s="1" t="s">
        <v>14273</v>
      </c>
      <c r="B13866" s="124">
        <v>6.56</v>
      </c>
    </row>
    <row r="13867" spans="1:2" x14ac:dyDescent="0.25">
      <c r="A13867" s="1" t="s">
        <v>14274</v>
      </c>
      <c r="B13867" s="124">
        <v>8.6999999999999993</v>
      </c>
    </row>
    <row r="13868" spans="1:2" x14ac:dyDescent="0.25">
      <c r="A13868" s="1" t="s">
        <v>14275</v>
      </c>
      <c r="B13868" s="124">
        <v>8.41</v>
      </c>
    </row>
    <row r="13869" spans="1:2" x14ac:dyDescent="0.25">
      <c r="A13869" s="1" t="s">
        <v>14276</v>
      </c>
      <c r="B13869" s="124">
        <v>9.67</v>
      </c>
    </row>
    <row r="13870" spans="1:2" x14ac:dyDescent="0.25">
      <c r="A13870" s="1" t="s">
        <v>14277</v>
      </c>
      <c r="B13870" s="124">
        <v>9.3800000000000008</v>
      </c>
    </row>
    <row r="13871" spans="1:2" x14ac:dyDescent="0.25">
      <c r="A13871" s="1" t="s">
        <v>14278</v>
      </c>
      <c r="B13871" s="124">
        <v>1.75</v>
      </c>
    </row>
    <row r="13872" spans="1:2" x14ac:dyDescent="0.25">
      <c r="A13872" s="1" t="s">
        <v>14279</v>
      </c>
      <c r="B13872" s="124">
        <v>1.63</v>
      </c>
    </row>
    <row r="13873" spans="1:2" x14ac:dyDescent="0.25">
      <c r="A13873" s="1" t="s">
        <v>14280</v>
      </c>
      <c r="B13873" s="124">
        <v>3.11</v>
      </c>
    </row>
    <row r="13874" spans="1:2" x14ac:dyDescent="0.25">
      <c r="A13874" s="1" t="s">
        <v>14281</v>
      </c>
      <c r="B13874" s="124">
        <v>2.94</v>
      </c>
    </row>
    <row r="13875" spans="1:2" x14ac:dyDescent="0.25">
      <c r="A13875" s="1" t="s">
        <v>14282</v>
      </c>
      <c r="B13875" s="124">
        <v>4.41</v>
      </c>
    </row>
    <row r="13876" spans="1:2" x14ac:dyDescent="0.25">
      <c r="A13876" s="1" t="s">
        <v>14283</v>
      </c>
      <c r="B13876" s="124">
        <v>4.12</v>
      </c>
    </row>
    <row r="13877" spans="1:2" x14ac:dyDescent="0.25">
      <c r="A13877" s="1" t="s">
        <v>14284</v>
      </c>
      <c r="B13877" s="124">
        <v>7.33</v>
      </c>
    </row>
    <row r="13878" spans="1:2" x14ac:dyDescent="0.25">
      <c r="A13878" s="1" t="s">
        <v>14285</v>
      </c>
      <c r="B13878" s="124">
        <v>7.04</v>
      </c>
    </row>
    <row r="13879" spans="1:2" x14ac:dyDescent="0.25">
      <c r="A13879" s="1" t="s">
        <v>14286</v>
      </c>
      <c r="B13879" s="124">
        <v>78.27</v>
      </c>
    </row>
    <row r="13880" spans="1:2" x14ac:dyDescent="0.25">
      <c r="A13880" s="1" t="s">
        <v>14287</v>
      </c>
      <c r="B13880" s="124">
        <v>67.92</v>
      </c>
    </row>
    <row r="13881" spans="1:2" x14ac:dyDescent="0.25">
      <c r="A13881" s="1" t="s">
        <v>14288</v>
      </c>
      <c r="B13881" s="124">
        <v>129.84</v>
      </c>
    </row>
    <row r="13882" spans="1:2" x14ac:dyDescent="0.25">
      <c r="A13882" s="1" t="s">
        <v>14289</v>
      </c>
      <c r="B13882" s="124">
        <v>112.6</v>
      </c>
    </row>
    <row r="13883" spans="1:2" x14ac:dyDescent="0.25">
      <c r="A13883" s="1" t="s">
        <v>14290</v>
      </c>
      <c r="B13883" s="124">
        <v>2052.2800000000002</v>
      </c>
    </row>
    <row r="13884" spans="1:2" x14ac:dyDescent="0.25">
      <c r="A13884" s="1" t="s">
        <v>14291</v>
      </c>
      <c r="B13884" s="124">
        <v>1928.69</v>
      </c>
    </row>
    <row r="13885" spans="1:2" x14ac:dyDescent="0.25">
      <c r="A13885" s="1" t="s">
        <v>14292</v>
      </c>
      <c r="B13885" s="124">
        <v>2268.62</v>
      </c>
    </row>
    <row r="13886" spans="1:2" x14ac:dyDescent="0.25">
      <c r="A13886" s="1" t="s">
        <v>14293</v>
      </c>
      <c r="B13886" s="124">
        <v>2130.96</v>
      </c>
    </row>
    <row r="13887" spans="1:2" x14ac:dyDescent="0.25">
      <c r="A13887" s="1" t="s">
        <v>14294</v>
      </c>
      <c r="B13887" s="124">
        <v>3159.94</v>
      </c>
    </row>
    <row r="13888" spans="1:2" x14ac:dyDescent="0.25">
      <c r="A13888" s="1" t="s">
        <v>14295</v>
      </c>
      <c r="B13888" s="124">
        <v>2969.4</v>
      </c>
    </row>
    <row r="13889" spans="1:2" x14ac:dyDescent="0.25">
      <c r="A13889" s="1" t="s">
        <v>14296</v>
      </c>
      <c r="B13889" s="124">
        <v>7041.24</v>
      </c>
    </row>
    <row r="13890" spans="1:2" x14ac:dyDescent="0.25">
      <c r="A13890" s="1" t="s">
        <v>14297</v>
      </c>
      <c r="B13890" s="124">
        <v>6809.56</v>
      </c>
    </row>
    <row r="13891" spans="1:2" x14ac:dyDescent="0.25">
      <c r="A13891" s="1" t="s">
        <v>14298</v>
      </c>
      <c r="B13891" s="124">
        <v>1227.93</v>
      </c>
    </row>
    <row r="13892" spans="1:2" x14ac:dyDescent="0.25">
      <c r="A13892" s="1" t="s">
        <v>14299</v>
      </c>
      <c r="B13892" s="124">
        <v>1120.21</v>
      </c>
    </row>
    <row r="13893" spans="1:2" x14ac:dyDescent="0.25">
      <c r="A13893" s="1" t="s">
        <v>14300</v>
      </c>
      <c r="B13893" s="124">
        <v>1576.41</v>
      </c>
    </row>
    <row r="13894" spans="1:2" x14ac:dyDescent="0.25">
      <c r="A13894" s="1" t="s">
        <v>14301</v>
      </c>
      <c r="B13894" s="124">
        <v>1439.95</v>
      </c>
    </row>
    <row r="13895" spans="1:2" x14ac:dyDescent="0.25">
      <c r="A13895" s="1" t="s">
        <v>14302</v>
      </c>
      <c r="B13895" s="124">
        <v>1670.49</v>
      </c>
    </row>
    <row r="13896" spans="1:2" x14ac:dyDescent="0.25">
      <c r="A13896" s="1" t="s">
        <v>14303</v>
      </c>
      <c r="B13896" s="124">
        <v>1522.53</v>
      </c>
    </row>
    <row r="13897" spans="1:2" x14ac:dyDescent="0.25">
      <c r="A13897" s="1" t="s">
        <v>14304</v>
      </c>
      <c r="B13897" s="124">
        <v>3754.28</v>
      </c>
    </row>
    <row r="13898" spans="1:2" x14ac:dyDescent="0.25">
      <c r="A13898" s="1" t="s">
        <v>14305</v>
      </c>
      <c r="B13898" s="124">
        <v>3521.14</v>
      </c>
    </row>
    <row r="13899" spans="1:2" x14ac:dyDescent="0.25">
      <c r="A13899" s="1" t="s">
        <v>14306</v>
      </c>
      <c r="B13899" s="124">
        <v>22529.05</v>
      </c>
    </row>
    <row r="13900" spans="1:2" x14ac:dyDescent="0.25">
      <c r="A13900" s="1" t="s">
        <v>14307</v>
      </c>
      <c r="B13900" s="124">
        <v>22183.21</v>
      </c>
    </row>
    <row r="13901" spans="1:2" x14ac:dyDescent="0.25">
      <c r="A13901" s="1" t="s">
        <v>14308</v>
      </c>
      <c r="B13901" s="124">
        <v>25710.02</v>
      </c>
    </row>
    <row r="13902" spans="1:2" x14ac:dyDescent="0.25">
      <c r="A13902" s="1" t="s">
        <v>14309</v>
      </c>
      <c r="B13902" s="124">
        <v>25364.18</v>
      </c>
    </row>
    <row r="13903" spans="1:2" x14ac:dyDescent="0.25">
      <c r="A13903" s="1" t="s">
        <v>14310</v>
      </c>
      <c r="B13903" s="124">
        <v>30067.73</v>
      </c>
    </row>
    <row r="13904" spans="1:2" x14ac:dyDescent="0.25">
      <c r="A13904" s="1" t="s">
        <v>14311</v>
      </c>
      <c r="B13904" s="124">
        <v>29721.89</v>
      </c>
    </row>
    <row r="13905" spans="1:2" x14ac:dyDescent="0.25">
      <c r="A13905" s="1" t="s">
        <v>14312</v>
      </c>
      <c r="B13905" s="124">
        <v>38543.21</v>
      </c>
    </row>
    <row r="13906" spans="1:2" x14ac:dyDescent="0.25">
      <c r="A13906" s="1" t="s">
        <v>14313</v>
      </c>
      <c r="B13906" s="124">
        <v>38197.370000000003</v>
      </c>
    </row>
    <row r="13907" spans="1:2" x14ac:dyDescent="0.25">
      <c r="A13907" s="1" t="s">
        <v>14314</v>
      </c>
      <c r="B13907" s="124">
        <v>40148.6</v>
      </c>
    </row>
    <row r="13908" spans="1:2" x14ac:dyDescent="0.25">
      <c r="A13908" s="1" t="s">
        <v>14315</v>
      </c>
      <c r="B13908" s="124">
        <v>39802.76</v>
      </c>
    </row>
    <row r="13909" spans="1:2" x14ac:dyDescent="0.25">
      <c r="A13909" s="1" t="s">
        <v>14316</v>
      </c>
      <c r="B13909" s="124">
        <v>36957.08</v>
      </c>
    </row>
    <row r="13910" spans="1:2" x14ac:dyDescent="0.25">
      <c r="A13910" s="1" t="s">
        <v>14317</v>
      </c>
      <c r="B13910" s="124">
        <v>36384.269999999997</v>
      </c>
    </row>
    <row r="13911" spans="1:2" x14ac:dyDescent="0.25">
      <c r="A13911" s="1" t="s">
        <v>14318</v>
      </c>
      <c r="B13911" s="124">
        <v>42769.56</v>
      </c>
    </row>
    <row r="13912" spans="1:2" x14ac:dyDescent="0.25">
      <c r="A13912" s="1" t="s">
        <v>14319</v>
      </c>
      <c r="B13912" s="124">
        <v>42196.75</v>
      </c>
    </row>
    <row r="13913" spans="1:2" x14ac:dyDescent="0.25">
      <c r="A13913" s="1" t="s">
        <v>14320</v>
      </c>
      <c r="B13913" s="124">
        <v>46473.55</v>
      </c>
    </row>
    <row r="13914" spans="1:2" x14ac:dyDescent="0.25">
      <c r="A13914" s="1" t="s">
        <v>14321</v>
      </c>
      <c r="B13914" s="124">
        <v>45900.74</v>
      </c>
    </row>
    <row r="13915" spans="1:2" x14ac:dyDescent="0.25">
      <c r="A13915" s="1" t="s">
        <v>14322</v>
      </c>
      <c r="B13915" s="124">
        <v>59903.519999999997</v>
      </c>
    </row>
    <row r="13916" spans="1:2" x14ac:dyDescent="0.25">
      <c r="A13916" s="1" t="s">
        <v>14323</v>
      </c>
      <c r="B13916" s="124">
        <v>59330.71</v>
      </c>
    </row>
    <row r="13917" spans="1:2" x14ac:dyDescent="0.25">
      <c r="A13917" s="1" t="s">
        <v>14324</v>
      </c>
      <c r="B13917" s="124">
        <v>61965</v>
      </c>
    </row>
    <row r="13918" spans="1:2" x14ac:dyDescent="0.25">
      <c r="A13918" s="1" t="s">
        <v>14325</v>
      </c>
      <c r="B13918" s="124">
        <v>61396.58</v>
      </c>
    </row>
    <row r="13919" spans="1:2" x14ac:dyDescent="0.25">
      <c r="A13919" s="1" t="s">
        <v>14326</v>
      </c>
      <c r="B13919" s="124">
        <v>3430.93</v>
      </c>
    </row>
    <row r="13920" spans="1:2" x14ac:dyDescent="0.25">
      <c r="A13920" s="1" t="s">
        <v>14327</v>
      </c>
      <c r="B13920" s="124">
        <v>3291.12</v>
      </c>
    </row>
    <row r="13921" spans="1:2" x14ac:dyDescent="0.25">
      <c r="A13921" s="1" t="s">
        <v>14328</v>
      </c>
      <c r="B13921" s="124">
        <v>3758.29</v>
      </c>
    </row>
    <row r="13922" spans="1:2" x14ac:dyDescent="0.25">
      <c r="A13922" s="1" t="s">
        <v>14329</v>
      </c>
      <c r="B13922" s="124">
        <v>3599.87</v>
      </c>
    </row>
    <row r="13923" spans="1:2" x14ac:dyDescent="0.25">
      <c r="A13923" s="1" t="s">
        <v>14330</v>
      </c>
      <c r="B13923" s="124">
        <v>3847.45</v>
      </c>
    </row>
    <row r="13924" spans="1:2" x14ac:dyDescent="0.25">
      <c r="A13924" s="1" t="s">
        <v>14331</v>
      </c>
      <c r="B13924" s="124">
        <v>3677.53</v>
      </c>
    </row>
    <row r="13925" spans="1:2" x14ac:dyDescent="0.25">
      <c r="A13925" s="1" t="s">
        <v>14332</v>
      </c>
      <c r="B13925" s="124">
        <v>5495.47</v>
      </c>
    </row>
    <row r="13926" spans="1:2" x14ac:dyDescent="0.25">
      <c r="A13926" s="1" t="s">
        <v>14333</v>
      </c>
      <c r="B13926" s="124">
        <v>5243.58</v>
      </c>
    </row>
    <row r="13927" spans="1:2" x14ac:dyDescent="0.25">
      <c r="A13927" s="1" t="s">
        <v>14334</v>
      </c>
      <c r="B13927" s="124">
        <v>23330.58</v>
      </c>
    </row>
    <row r="13928" spans="1:2" x14ac:dyDescent="0.25">
      <c r="A13928" s="1" t="s">
        <v>14335</v>
      </c>
      <c r="B13928" s="124">
        <v>22702.33</v>
      </c>
    </row>
    <row r="13929" spans="1:2" x14ac:dyDescent="0.25">
      <c r="A13929" s="1" t="s">
        <v>14336</v>
      </c>
      <c r="B13929" s="124">
        <v>26787.57</v>
      </c>
    </row>
    <row r="13930" spans="1:2" x14ac:dyDescent="0.25">
      <c r="A13930" s="1" t="s">
        <v>14337</v>
      </c>
      <c r="B13930" s="124">
        <v>26159.31</v>
      </c>
    </row>
    <row r="13931" spans="1:2" x14ac:dyDescent="0.25">
      <c r="A13931" s="1" t="s">
        <v>14338</v>
      </c>
      <c r="B13931" s="124">
        <v>34536.120000000003</v>
      </c>
    </row>
    <row r="13932" spans="1:2" x14ac:dyDescent="0.25">
      <c r="A13932" s="1" t="s">
        <v>14339</v>
      </c>
      <c r="B13932" s="124">
        <v>33907.86</v>
      </c>
    </row>
    <row r="13933" spans="1:2" x14ac:dyDescent="0.25">
      <c r="A13933" s="1" t="s">
        <v>14340</v>
      </c>
      <c r="B13933" s="124">
        <v>35887.9</v>
      </c>
    </row>
    <row r="13934" spans="1:2" x14ac:dyDescent="0.25">
      <c r="A13934" s="1" t="s">
        <v>14341</v>
      </c>
      <c r="B13934" s="124">
        <v>35253.589999999997</v>
      </c>
    </row>
    <row r="13935" spans="1:2" x14ac:dyDescent="0.25">
      <c r="A13935" s="1" t="s">
        <v>14342</v>
      </c>
      <c r="B13935" s="124">
        <v>41279.129999999997</v>
      </c>
    </row>
    <row r="13936" spans="1:2" x14ac:dyDescent="0.25">
      <c r="A13936" s="1" t="s">
        <v>14343</v>
      </c>
      <c r="B13936" s="124">
        <v>40644.82</v>
      </c>
    </row>
    <row r="13937" spans="1:2" x14ac:dyDescent="0.25">
      <c r="A13937" s="1" t="s">
        <v>14344</v>
      </c>
      <c r="B13937" s="124">
        <v>18733.87</v>
      </c>
    </row>
    <row r="13938" spans="1:2" x14ac:dyDescent="0.25">
      <c r="A13938" s="1" t="s">
        <v>14345</v>
      </c>
      <c r="B13938" s="124">
        <v>18326.560000000001</v>
      </c>
    </row>
    <row r="13939" spans="1:2" x14ac:dyDescent="0.25">
      <c r="A13939" s="1" t="s">
        <v>14346</v>
      </c>
      <c r="B13939" s="124">
        <v>19853.900000000001</v>
      </c>
    </row>
    <row r="13940" spans="1:2" x14ac:dyDescent="0.25">
      <c r="A13940" s="1" t="s">
        <v>14347</v>
      </c>
      <c r="B13940" s="124">
        <v>19446.59</v>
      </c>
    </row>
    <row r="13941" spans="1:2" x14ac:dyDescent="0.25">
      <c r="A13941" s="1" t="s">
        <v>14348</v>
      </c>
      <c r="B13941" s="124">
        <v>22962.9</v>
      </c>
    </row>
    <row r="13942" spans="1:2" x14ac:dyDescent="0.25">
      <c r="A13942" s="1" t="s">
        <v>14349</v>
      </c>
      <c r="B13942" s="124">
        <v>22555.59</v>
      </c>
    </row>
    <row r="13943" spans="1:2" x14ac:dyDescent="0.25">
      <c r="A13943" s="1" t="s">
        <v>14350</v>
      </c>
      <c r="B13943" s="124">
        <v>26270.1</v>
      </c>
    </row>
    <row r="13944" spans="1:2" x14ac:dyDescent="0.25">
      <c r="A13944" s="1" t="s">
        <v>14351</v>
      </c>
      <c r="B13944" s="124">
        <v>25859.23</v>
      </c>
    </row>
    <row r="13945" spans="1:2" x14ac:dyDescent="0.25">
      <c r="A13945" s="1" t="s">
        <v>14352</v>
      </c>
      <c r="B13945" s="124">
        <v>30497.47</v>
      </c>
    </row>
    <row r="13946" spans="1:2" x14ac:dyDescent="0.25">
      <c r="A13946" s="1" t="s">
        <v>14353</v>
      </c>
      <c r="B13946" s="124">
        <v>30086.6</v>
      </c>
    </row>
    <row r="13947" spans="1:2" x14ac:dyDescent="0.25">
      <c r="A13947" s="1" t="s">
        <v>14354</v>
      </c>
      <c r="B13947" s="124">
        <v>57560.1</v>
      </c>
    </row>
    <row r="13948" spans="1:2" x14ac:dyDescent="0.25">
      <c r="A13948" s="1" t="s">
        <v>14355</v>
      </c>
      <c r="B13948" s="124">
        <v>56918.35</v>
      </c>
    </row>
    <row r="13949" spans="1:2" x14ac:dyDescent="0.25">
      <c r="A13949" s="1" t="s">
        <v>14356</v>
      </c>
      <c r="B13949" s="124">
        <v>41783.269999999997</v>
      </c>
    </row>
    <row r="13950" spans="1:2" x14ac:dyDescent="0.25">
      <c r="A13950" s="1" t="s">
        <v>14357</v>
      </c>
      <c r="B13950" s="124">
        <v>41364.97</v>
      </c>
    </row>
    <row r="13951" spans="1:2" x14ac:dyDescent="0.25">
      <c r="A13951" s="1" t="s">
        <v>14358</v>
      </c>
      <c r="B13951" s="124">
        <v>23.63</v>
      </c>
    </row>
    <row r="13952" spans="1:2" x14ac:dyDescent="0.25">
      <c r="A13952" s="1" t="s">
        <v>14359</v>
      </c>
      <c r="B13952" s="124">
        <v>22.51</v>
      </c>
    </row>
    <row r="13953" spans="1:2" x14ac:dyDescent="0.25">
      <c r="A13953" s="1" t="s">
        <v>14360</v>
      </c>
      <c r="B13953" s="124">
        <v>122.43</v>
      </c>
    </row>
    <row r="13954" spans="1:2" x14ac:dyDescent="0.25">
      <c r="A13954" s="1" t="s">
        <v>14361</v>
      </c>
      <c r="B13954" s="124">
        <v>113.73</v>
      </c>
    </row>
    <row r="13955" spans="1:2" x14ac:dyDescent="0.25">
      <c r="A13955" s="1" t="s">
        <v>14362</v>
      </c>
      <c r="B13955" s="124">
        <v>145.01</v>
      </c>
    </row>
    <row r="13956" spans="1:2" x14ac:dyDescent="0.25">
      <c r="A13956" s="1" t="s">
        <v>14363</v>
      </c>
      <c r="B13956" s="124">
        <v>136.09</v>
      </c>
    </row>
    <row r="13957" spans="1:2" x14ac:dyDescent="0.25">
      <c r="A13957" s="1" t="s">
        <v>14364</v>
      </c>
      <c r="B13957" s="124">
        <v>175.51</v>
      </c>
    </row>
    <row r="13958" spans="1:2" x14ac:dyDescent="0.25">
      <c r="A13958" s="1" t="s">
        <v>14365</v>
      </c>
      <c r="B13958" s="124">
        <v>166.36</v>
      </c>
    </row>
    <row r="13959" spans="1:2" x14ac:dyDescent="0.25">
      <c r="A13959" s="1" t="s">
        <v>14366</v>
      </c>
      <c r="B13959" s="124">
        <v>244.68</v>
      </c>
    </row>
    <row r="13960" spans="1:2" x14ac:dyDescent="0.25">
      <c r="A13960" s="1" t="s">
        <v>14367</v>
      </c>
      <c r="B13960" s="124">
        <v>235.3</v>
      </c>
    </row>
    <row r="13961" spans="1:2" x14ac:dyDescent="0.25">
      <c r="A13961" s="1" t="s">
        <v>14368</v>
      </c>
      <c r="B13961" s="124">
        <v>284.10000000000002</v>
      </c>
    </row>
    <row r="13962" spans="1:2" x14ac:dyDescent="0.25">
      <c r="A13962" s="1" t="s">
        <v>14369</v>
      </c>
      <c r="B13962" s="124">
        <v>274.48</v>
      </c>
    </row>
    <row r="13963" spans="1:2" x14ac:dyDescent="0.25">
      <c r="A13963" s="1" t="s">
        <v>14370</v>
      </c>
      <c r="B13963" s="124">
        <v>357.63</v>
      </c>
    </row>
    <row r="13964" spans="1:2" x14ac:dyDescent="0.25">
      <c r="A13964" s="1" t="s">
        <v>14371</v>
      </c>
      <c r="B13964" s="124">
        <v>347.77</v>
      </c>
    </row>
    <row r="13965" spans="1:2" x14ac:dyDescent="0.25">
      <c r="A13965" s="1" t="s">
        <v>14372</v>
      </c>
      <c r="B13965" s="124">
        <v>452.61</v>
      </c>
    </row>
    <row r="13966" spans="1:2" x14ac:dyDescent="0.25">
      <c r="A13966" s="1" t="s">
        <v>14373</v>
      </c>
      <c r="B13966" s="124">
        <v>442.5</v>
      </c>
    </row>
    <row r="13967" spans="1:2" x14ac:dyDescent="0.25">
      <c r="A13967" s="1" t="s">
        <v>14374</v>
      </c>
      <c r="B13967" s="124">
        <v>2378.41</v>
      </c>
    </row>
    <row r="13968" spans="1:2" x14ac:dyDescent="0.25">
      <c r="A13968" s="1" t="s">
        <v>14375</v>
      </c>
      <c r="B13968" s="124">
        <v>2258.38</v>
      </c>
    </row>
    <row r="13969" spans="1:2" x14ac:dyDescent="0.25">
      <c r="A13969" s="1" t="s">
        <v>14376</v>
      </c>
      <c r="B13969" s="124">
        <v>2849.61</v>
      </c>
    </row>
    <row r="13970" spans="1:2" x14ac:dyDescent="0.25">
      <c r="A13970" s="1" t="s">
        <v>14377</v>
      </c>
      <c r="B13970" s="124">
        <v>2689.57</v>
      </c>
    </row>
    <row r="13971" spans="1:2" x14ac:dyDescent="0.25">
      <c r="A13971" s="1" t="s">
        <v>14378</v>
      </c>
      <c r="B13971" s="124">
        <v>2952.85</v>
      </c>
    </row>
    <row r="13972" spans="1:2" x14ac:dyDescent="0.25">
      <c r="A13972" s="1" t="s">
        <v>14379</v>
      </c>
      <c r="B13972" s="124">
        <v>2792.81</v>
      </c>
    </row>
    <row r="13973" spans="1:2" x14ac:dyDescent="0.25">
      <c r="A13973" s="1" t="s">
        <v>14380</v>
      </c>
      <c r="B13973" s="124">
        <v>3355.42</v>
      </c>
    </row>
    <row r="13974" spans="1:2" x14ac:dyDescent="0.25">
      <c r="A13974" s="1" t="s">
        <v>14381</v>
      </c>
      <c r="B13974" s="124">
        <v>3155.39</v>
      </c>
    </row>
    <row r="13975" spans="1:2" x14ac:dyDescent="0.25">
      <c r="A13975" s="1" t="s">
        <v>14382</v>
      </c>
      <c r="B13975" s="124">
        <v>3458.65</v>
      </c>
    </row>
    <row r="13976" spans="1:2" x14ac:dyDescent="0.25">
      <c r="A13976" s="1" t="s">
        <v>14383</v>
      </c>
      <c r="B13976" s="124">
        <v>3258.62</v>
      </c>
    </row>
    <row r="13977" spans="1:2" x14ac:dyDescent="0.25">
      <c r="A13977" s="1" t="s">
        <v>14384</v>
      </c>
      <c r="B13977" s="124">
        <v>3964.62</v>
      </c>
    </row>
    <row r="13978" spans="1:2" x14ac:dyDescent="0.25">
      <c r="A13978" s="1" t="s">
        <v>14385</v>
      </c>
      <c r="B13978" s="124">
        <v>3724.58</v>
      </c>
    </row>
    <row r="13979" spans="1:2" x14ac:dyDescent="0.25">
      <c r="A13979" s="1" t="s">
        <v>14386</v>
      </c>
      <c r="B13979" s="124">
        <v>4171.46</v>
      </c>
    </row>
    <row r="13980" spans="1:2" x14ac:dyDescent="0.25">
      <c r="A13980" s="1" t="s">
        <v>14387</v>
      </c>
      <c r="B13980" s="124">
        <v>3931.37</v>
      </c>
    </row>
    <row r="13981" spans="1:2" x14ac:dyDescent="0.25">
      <c r="A13981" s="1" t="s">
        <v>14388</v>
      </c>
      <c r="B13981" s="124">
        <v>355.41</v>
      </c>
    </row>
    <row r="13982" spans="1:2" x14ac:dyDescent="0.25">
      <c r="A13982" s="1" t="s">
        <v>14389</v>
      </c>
      <c r="B13982" s="124">
        <v>317.16000000000003</v>
      </c>
    </row>
    <row r="13983" spans="1:2" x14ac:dyDescent="0.25">
      <c r="A13983" s="1" t="s">
        <v>14390</v>
      </c>
      <c r="B13983" s="124">
        <v>284.14999999999998</v>
      </c>
    </row>
    <row r="13984" spans="1:2" x14ac:dyDescent="0.25">
      <c r="A13984" s="1" t="s">
        <v>14391</v>
      </c>
      <c r="B13984" s="124">
        <v>256.33999999999997</v>
      </c>
    </row>
    <row r="13985" spans="1:2" x14ac:dyDescent="0.25">
      <c r="A13985" s="1" t="s">
        <v>14392</v>
      </c>
      <c r="B13985" s="124">
        <v>452.37</v>
      </c>
    </row>
    <row r="13986" spans="1:2" x14ac:dyDescent="0.25">
      <c r="A13986" s="1" t="s">
        <v>14393</v>
      </c>
      <c r="B13986" s="124">
        <v>421.68</v>
      </c>
    </row>
    <row r="13987" spans="1:2" x14ac:dyDescent="0.25">
      <c r="A13987" s="1" t="s">
        <v>14394</v>
      </c>
      <c r="B13987" s="124">
        <v>273.39999999999998</v>
      </c>
    </row>
    <row r="13988" spans="1:2" x14ac:dyDescent="0.25">
      <c r="A13988" s="1" t="s">
        <v>14395</v>
      </c>
      <c r="B13988" s="124">
        <v>244.58</v>
      </c>
    </row>
    <row r="13989" spans="1:2" x14ac:dyDescent="0.25">
      <c r="A13989" s="1" t="s">
        <v>14396</v>
      </c>
      <c r="B13989" s="124">
        <v>245.31</v>
      </c>
    </row>
    <row r="13990" spans="1:2" x14ac:dyDescent="0.25">
      <c r="A13990" s="1" t="s">
        <v>14397</v>
      </c>
      <c r="B13990" s="124">
        <v>221.58</v>
      </c>
    </row>
    <row r="13991" spans="1:2" x14ac:dyDescent="0.25">
      <c r="A13991" s="1" t="s">
        <v>14398</v>
      </c>
      <c r="B13991" s="124">
        <v>396.27</v>
      </c>
    </row>
    <row r="13992" spans="1:2" x14ac:dyDescent="0.25">
      <c r="A13992" s="1" t="s">
        <v>14399</v>
      </c>
      <c r="B13992" s="124">
        <v>372.54</v>
      </c>
    </row>
    <row r="13993" spans="1:2" x14ac:dyDescent="0.25">
      <c r="A13993" s="1" t="s">
        <v>14400</v>
      </c>
      <c r="B13993" s="124">
        <v>682.16</v>
      </c>
    </row>
    <row r="13994" spans="1:2" x14ac:dyDescent="0.25">
      <c r="A13994" s="1" t="s">
        <v>14401</v>
      </c>
      <c r="B13994" s="124">
        <v>613.33000000000004</v>
      </c>
    </row>
    <row r="13995" spans="1:2" x14ac:dyDescent="0.25">
      <c r="A13995" s="1" t="s">
        <v>14402</v>
      </c>
      <c r="B13995" s="124">
        <v>505.72</v>
      </c>
    </row>
    <row r="13996" spans="1:2" x14ac:dyDescent="0.25">
      <c r="A13996" s="1" t="s">
        <v>14403</v>
      </c>
      <c r="B13996" s="124">
        <v>462.96</v>
      </c>
    </row>
    <row r="13997" spans="1:2" x14ac:dyDescent="0.25">
      <c r="A13997" s="1" t="s">
        <v>14404</v>
      </c>
      <c r="B13997" s="124">
        <v>675.9</v>
      </c>
    </row>
    <row r="13998" spans="1:2" x14ac:dyDescent="0.25">
      <c r="A13998" s="1" t="s">
        <v>14405</v>
      </c>
      <c r="B13998" s="124">
        <v>630.85</v>
      </c>
    </row>
    <row r="13999" spans="1:2" x14ac:dyDescent="0.25">
      <c r="A13999" s="1" t="s">
        <v>14406</v>
      </c>
      <c r="B13999" s="124">
        <v>522.6</v>
      </c>
    </row>
    <row r="14000" spans="1:2" x14ac:dyDescent="0.25">
      <c r="A14000" s="1" t="s">
        <v>14407</v>
      </c>
      <c r="B14000" s="124">
        <v>471.29</v>
      </c>
    </row>
    <row r="14001" spans="1:2" x14ac:dyDescent="0.25">
      <c r="A14001" s="1" t="s">
        <v>14408</v>
      </c>
      <c r="B14001" s="124">
        <v>454.08</v>
      </c>
    </row>
    <row r="14002" spans="1:2" x14ac:dyDescent="0.25">
      <c r="A14002" s="1" t="s">
        <v>14409</v>
      </c>
      <c r="B14002" s="124">
        <v>415.5</v>
      </c>
    </row>
    <row r="14003" spans="1:2" x14ac:dyDescent="0.25">
      <c r="A14003" s="1" t="s">
        <v>14410</v>
      </c>
      <c r="B14003" s="124">
        <v>656.35</v>
      </c>
    </row>
    <row r="14004" spans="1:2" x14ac:dyDescent="0.25">
      <c r="A14004" s="1" t="s">
        <v>14411</v>
      </c>
      <c r="B14004" s="124">
        <v>615.38</v>
      </c>
    </row>
    <row r="14005" spans="1:2" x14ac:dyDescent="0.25">
      <c r="A14005" s="1" t="s">
        <v>14412</v>
      </c>
      <c r="B14005" s="124">
        <v>870.85</v>
      </c>
    </row>
    <row r="14006" spans="1:2" x14ac:dyDescent="0.25">
      <c r="A14006" s="1" t="s">
        <v>14413</v>
      </c>
      <c r="B14006" s="124">
        <v>784.21</v>
      </c>
    </row>
    <row r="14007" spans="1:2" x14ac:dyDescent="0.25">
      <c r="A14007" s="1" t="s">
        <v>14414</v>
      </c>
      <c r="B14007" s="124">
        <v>659.34</v>
      </c>
    </row>
    <row r="14008" spans="1:2" x14ac:dyDescent="0.25">
      <c r="A14008" s="1" t="s">
        <v>14415</v>
      </c>
      <c r="B14008" s="124">
        <v>604</v>
      </c>
    </row>
    <row r="14009" spans="1:2" x14ac:dyDescent="0.25">
      <c r="A14009" s="1" t="s">
        <v>14416</v>
      </c>
      <c r="B14009" s="124">
        <v>940.62</v>
      </c>
    </row>
    <row r="14010" spans="1:2" x14ac:dyDescent="0.25">
      <c r="A14010" s="1" t="s">
        <v>14417</v>
      </c>
      <c r="B14010" s="124">
        <v>882.41</v>
      </c>
    </row>
    <row r="14011" spans="1:2" x14ac:dyDescent="0.25">
      <c r="A14011" s="1" t="s">
        <v>14418</v>
      </c>
      <c r="B14011" s="124">
        <v>675.62</v>
      </c>
    </row>
    <row r="14012" spans="1:2" x14ac:dyDescent="0.25">
      <c r="A14012" s="1" t="s">
        <v>14419</v>
      </c>
      <c r="B14012" s="124">
        <v>610.52</v>
      </c>
    </row>
    <row r="14013" spans="1:2" x14ac:dyDescent="0.25">
      <c r="A14013" s="1" t="s">
        <v>14420</v>
      </c>
      <c r="B14013" s="124">
        <v>593.63</v>
      </c>
    </row>
    <row r="14014" spans="1:2" x14ac:dyDescent="0.25">
      <c r="A14014" s="1" t="s">
        <v>14421</v>
      </c>
      <c r="B14014" s="124">
        <v>543.79</v>
      </c>
    </row>
    <row r="14015" spans="1:2" x14ac:dyDescent="0.25">
      <c r="A14015" s="1" t="s">
        <v>14422</v>
      </c>
      <c r="B14015" s="124">
        <v>911.98</v>
      </c>
    </row>
    <row r="14016" spans="1:2" x14ac:dyDescent="0.25">
      <c r="A14016" s="1" t="s">
        <v>14423</v>
      </c>
      <c r="B14016" s="124">
        <v>859.51</v>
      </c>
    </row>
    <row r="14017" spans="1:2" x14ac:dyDescent="0.25">
      <c r="A14017" s="1" t="s">
        <v>14424</v>
      </c>
      <c r="B14017" s="124">
        <v>943.91</v>
      </c>
    </row>
    <row r="14018" spans="1:2" x14ac:dyDescent="0.25">
      <c r="A14018" s="1" t="s">
        <v>14425</v>
      </c>
      <c r="B14018" s="124">
        <v>850.86</v>
      </c>
    </row>
    <row r="14019" spans="1:2" x14ac:dyDescent="0.25">
      <c r="A14019" s="1" t="s">
        <v>14426</v>
      </c>
      <c r="B14019" s="124">
        <v>698.46</v>
      </c>
    </row>
    <row r="14020" spans="1:2" x14ac:dyDescent="0.25">
      <c r="A14020" s="1" t="s">
        <v>14427</v>
      </c>
      <c r="B14020" s="124">
        <v>641.91</v>
      </c>
    </row>
    <row r="14021" spans="1:2" x14ac:dyDescent="0.25">
      <c r="A14021" s="1" t="s">
        <v>14428</v>
      </c>
      <c r="B14021" s="124">
        <v>1086.52</v>
      </c>
    </row>
    <row r="14022" spans="1:2" x14ac:dyDescent="0.25">
      <c r="A14022" s="1" t="s">
        <v>14429</v>
      </c>
      <c r="B14022" s="124">
        <v>1027.0999999999999</v>
      </c>
    </row>
    <row r="14023" spans="1:2" x14ac:dyDescent="0.25">
      <c r="A14023" s="1" t="s">
        <v>14430</v>
      </c>
      <c r="B14023" s="124">
        <v>739.11</v>
      </c>
    </row>
    <row r="14024" spans="1:2" x14ac:dyDescent="0.25">
      <c r="A14024" s="1" t="s">
        <v>14431</v>
      </c>
      <c r="B14024" s="124">
        <v>668.11</v>
      </c>
    </row>
    <row r="14025" spans="1:2" x14ac:dyDescent="0.25">
      <c r="A14025" s="1" t="s">
        <v>14432</v>
      </c>
      <c r="B14025" s="124">
        <v>644.75</v>
      </c>
    </row>
    <row r="14026" spans="1:2" x14ac:dyDescent="0.25">
      <c r="A14026" s="1" t="s">
        <v>14433</v>
      </c>
      <c r="B14026" s="124">
        <v>591.55999999999995</v>
      </c>
    </row>
    <row r="14027" spans="1:2" x14ac:dyDescent="0.25">
      <c r="A14027" s="1" t="s">
        <v>14434</v>
      </c>
      <c r="B14027" s="124">
        <v>1050.33</v>
      </c>
    </row>
    <row r="14028" spans="1:2" x14ac:dyDescent="0.25">
      <c r="A14028" s="1" t="s">
        <v>14435</v>
      </c>
      <c r="B14028" s="124">
        <v>994.27</v>
      </c>
    </row>
    <row r="14029" spans="1:2" x14ac:dyDescent="0.25">
      <c r="A14029" s="1" t="s">
        <v>14436</v>
      </c>
      <c r="B14029" s="124">
        <v>1071.6400000000001</v>
      </c>
    </row>
    <row r="14030" spans="1:2" x14ac:dyDescent="0.25">
      <c r="A14030" s="1" t="s">
        <v>14437</v>
      </c>
      <c r="B14030" s="124">
        <v>966.42</v>
      </c>
    </row>
    <row r="14031" spans="1:2" x14ac:dyDescent="0.25">
      <c r="A14031" s="1" t="s">
        <v>14438</v>
      </c>
      <c r="B14031" s="124">
        <v>795.46</v>
      </c>
    </row>
    <row r="14032" spans="1:2" x14ac:dyDescent="0.25">
      <c r="A14032" s="1" t="s">
        <v>14439</v>
      </c>
      <c r="B14032" s="124">
        <v>731.97</v>
      </c>
    </row>
    <row r="14033" spans="1:2" x14ac:dyDescent="0.25">
      <c r="A14033" s="1" t="s">
        <v>14440</v>
      </c>
      <c r="B14033" s="124">
        <v>1259.3800000000001</v>
      </c>
    </row>
    <row r="14034" spans="1:2" x14ac:dyDescent="0.25">
      <c r="A14034" s="1" t="s">
        <v>14441</v>
      </c>
      <c r="B14034" s="124">
        <v>1193.01</v>
      </c>
    </row>
    <row r="14035" spans="1:2" x14ac:dyDescent="0.25">
      <c r="A14035" s="1" t="s">
        <v>14442</v>
      </c>
      <c r="B14035" s="124">
        <v>831.93</v>
      </c>
    </row>
    <row r="14036" spans="1:2" x14ac:dyDescent="0.25">
      <c r="A14036" s="1" t="s">
        <v>14443</v>
      </c>
      <c r="B14036" s="124">
        <v>752.68</v>
      </c>
    </row>
    <row r="14037" spans="1:2" x14ac:dyDescent="0.25">
      <c r="A14037" s="1" t="s">
        <v>14444</v>
      </c>
      <c r="B14037" s="124">
        <v>728.43</v>
      </c>
    </row>
    <row r="14038" spans="1:2" x14ac:dyDescent="0.25">
      <c r="A14038" s="1" t="s">
        <v>14445</v>
      </c>
      <c r="B14038" s="124">
        <v>669.54</v>
      </c>
    </row>
    <row r="14039" spans="1:2" x14ac:dyDescent="0.25">
      <c r="A14039" s="1" t="s">
        <v>14446</v>
      </c>
      <c r="B14039" s="124">
        <v>1213.22</v>
      </c>
    </row>
    <row r="14040" spans="1:2" x14ac:dyDescent="0.25">
      <c r="A14040" s="1" t="s">
        <v>14447</v>
      </c>
      <c r="B14040" s="124">
        <v>1151.47</v>
      </c>
    </row>
    <row r="14041" spans="1:2" x14ac:dyDescent="0.25">
      <c r="A14041" s="1" t="s">
        <v>14448</v>
      </c>
      <c r="B14041" s="124">
        <v>1230.6199999999999</v>
      </c>
    </row>
    <row r="14042" spans="1:2" x14ac:dyDescent="0.25">
      <c r="A14042" s="1" t="s">
        <v>14449</v>
      </c>
      <c r="B14042" s="124">
        <v>1109.18</v>
      </c>
    </row>
    <row r="14043" spans="1:2" x14ac:dyDescent="0.25">
      <c r="A14043" s="1" t="s">
        <v>14450</v>
      </c>
      <c r="B14043" s="124">
        <v>919.38</v>
      </c>
    </row>
    <row r="14044" spans="1:2" x14ac:dyDescent="0.25">
      <c r="A14044" s="1" t="s">
        <v>14451</v>
      </c>
      <c r="B14044" s="124">
        <v>844.88</v>
      </c>
    </row>
    <row r="14045" spans="1:2" x14ac:dyDescent="0.25">
      <c r="A14045" s="1" t="s">
        <v>14452</v>
      </c>
      <c r="B14045" s="124">
        <v>1459.14</v>
      </c>
    </row>
    <row r="14046" spans="1:2" x14ac:dyDescent="0.25">
      <c r="A14046" s="1" t="s">
        <v>14453</v>
      </c>
      <c r="B14046" s="124">
        <v>1381.77</v>
      </c>
    </row>
    <row r="14047" spans="1:2" x14ac:dyDescent="0.25">
      <c r="A14047" s="1" t="s">
        <v>14454</v>
      </c>
      <c r="B14047" s="124">
        <v>960.61</v>
      </c>
    </row>
    <row r="14048" spans="1:2" x14ac:dyDescent="0.25">
      <c r="A14048" s="1" t="s">
        <v>14455</v>
      </c>
      <c r="B14048" s="124">
        <v>868.48</v>
      </c>
    </row>
    <row r="14049" spans="1:2" x14ac:dyDescent="0.25">
      <c r="A14049" s="1" t="s">
        <v>14456</v>
      </c>
      <c r="B14049" s="124">
        <v>843.64</v>
      </c>
    </row>
    <row r="14050" spans="1:2" x14ac:dyDescent="0.25">
      <c r="A14050" s="1" t="s">
        <v>14457</v>
      </c>
      <c r="B14050" s="124">
        <v>774.41</v>
      </c>
    </row>
    <row r="14051" spans="1:2" x14ac:dyDescent="0.25">
      <c r="A14051" s="1" t="s">
        <v>14458</v>
      </c>
      <c r="B14051" s="124">
        <v>1405.58</v>
      </c>
    </row>
    <row r="14052" spans="1:2" x14ac:dyDescent="0.25">
      <c r="A14052" s="1" t="s">
        <v>14459</v>
      </c>
      <c r="B14052" s="124">
        <v>1333.48</v>
      </c>
    </row>
    <row r="14053" spans="1:2" x14ac:dyDescent="0.25">
      <c r="A14053" s="1" t="s">
        <v>14460</v>
      </c>
      <c r="B14053" s="124">
        <v>1402.19</v>
      </c>
    </row>
    <row r="14054" spans="1:2" x14ac:dyDescent="0.25">
      <c r="A14054" s="1" t="s">
        <v>14461</v>
      </c>
      <c r="B14054" s="124">
        <v>1266.21</v>
      </c>
    </row>
    <row r="14055" spans="1:2" x14ac:dyDescent="0.25">
      <c r="A14055" s="1" t="s">
        <v>14462</v>
      </c>
      <c r="B14055" s="124">
        <v>1062.44</v>
      </c>
    </row>
    <row r="14056" spans="1:2" x14ac:dyDescent="0.25">
      <c r="A14056" s="1" t="s">
        <v>14463</v>
      </c>
      <c r="B14056" s="124">
        <v>977.15</v>
      </c>
    </row>
    <row r="14057" spans="1:2" x14ac:dyDescent="0.25">
      <c r="A14057" s="1" t="s">
        <v>14464</v>
      </c>
      <c r="B14057" s="124">
        <v>1804.16</v>
      </c>
    </row>
    <row r="14058" spans="1:2" x14ac:dyDescent="0.25">
      <c r="A14058" s="1" t="s">
        <v>14465</v>
      </c>
      <c r="B14058" s="124">
        <v>1716</v>
      </c>
    </row>
    <row r="14059" spans="1:2" x14ac:dyDescent="0.25">
      <c r="A14059" s="1" t="s">
        <v>14466</v>
      </c>
      <c r="B14059" s="124">
        <v>550.83000000000004</v>
      </c>
    </row>
    <row r="14060" spans="1:2" x14ac:dyDescent="0.25">
      <c r="A14060" s="1" t="s">
        <v>14467</v>
      </c>
      <c r="B14060" s="124">
        <v>490.13</v>
      </c>
    </row>
    <row r="14061" spans="1:2" x14ac:dyDescent="0.25">
      <c r="A14061" s="1" t="s">
        <v>14468</v>
      </c>
      <c r="B14061" s="124">
        <v>445.64</v>
      </c>
    </row>
    <row r="14062" spans="1:2" x14ac:dyDescent="0.25">
      <c r="A14062" s="1" t="s">
        <v>14469</v>
      </c>
      <c r="B14062" s="124">
        <v>400.59</v>
      </c>
    </row>
    <row r="14063" spans="1:2" x14ac:dyDescent="0.25">
      <c r="A14063" s="1" t="s">
        <v>14470</v>
      </c>
      <c r="B14063" s="124">
        <v>782.53</v>
      </c>
    </row>
    <row r="14064" spans="1:2" x14ac:dyDescent="0.25">
      <c r="A14064" s="1" t="s">
        <v>14471</v>
      </c>
      <c r="B14064" s="124">
        <v>734.6</v>
      </c>
    </row>
    <row r="14065" spans="1:2" x14ac:dyDescent="0.25">
      <c r="A14065" s="1" t="s">
        <v>14472</v>
      </c>
      <c r="B14065" s="124">
        <v>474.18</v>
      </c>
    </row>
    <row r="14066" spans="1:2" x14ac:dyDescent="0.25">
      <c r="A14066" s="1" t="s">
        <v>14473</v>
      </c>
      <c r="B14066" s="124">
        <v>421.5</v>
      </c>
    </row>
    <row r="14067" spans="1:2" x14ac:dyDescent="0.25">
      <c r="A14067" s="1" t="s">
        <v>14474</v>
      </c>
      <c r="B14067" s="124">
        <v>433.75</v>
      </c>
    </row>
    <row r="14068" spans="1:2" x14ac:dyDescent="0.25">
      <c r="A14068" s="1" t="s">
        <v>14475</v>
      </c>
      <c r="B14068" s="124">
        <v>388.7</v>
      </c>
    </row>
    <row r="14069" spans="1:2" x14ac:dyDescent="0.25">
      <c r="A14069" s="1" t="s">
        <v>14476</v>
      </c>
      <c r="B14069" s="124">
        <v>775.92</v>
      </c>
    </row>
    <row r="14070" spans="1:2" x14ac:dyDescent="0.25">
      <c r="A14070" s="1" t="s">
        <v>14477</v>
      </c>
      <c r="B14070" s="124">
        <v>727.99</v>
      </c>
    </row>
    <row r="14071" spans="1:2" x14ac:dyDescent="0.25">
      <c r="A14071" s="1" t="s">
        <v>14478</v>
      </c>
      <c r="B14071" s="124">
        <v>727.79</v>
      </c>
    </row>
    <row r="14072" spans="1:2" x14ac:dyDescent="0.25">
      <c r="A14072" s="1" t="s">
        <v>14479</v>
      </c>
      <c r="B14072" s="124">
        <v>650.91</v>
      </c>
    </row>
    <row r="14073" spans="1:2" x14ac:dyDescent="0.25">
      <c r="A14073" s="1" t="s">
        <v>14480</v>
      </c>
      <c r="B14073" s="124">
        <v>552.47</v>
      </c>
    </row>
    <row r="14074" spans="1:2" x14ac:dyDescent="0.25">
      <c r="A14074" s="1" t="s">
        <v>14481</v>
      </c>
      <c r="B14074" s="124">
        <v>501.68</v>
      </c>
    </row>
    <row r="14075" spans="1:2" x14ac:dyDescent="0.25">
      <c r="A14075" s="1" t="s">
        <v>14482</v>
      </c>
      <c r="B14075" s="124">
        <v>972.13</v>
      </c>
    </row>
    <row r="14076" spans="1:2" x14ac:dyDescent="0.25">
      <c r="A14076" s="1" t="s">
        <v>14483</v>
      </c>
      <c r="B14076" s="124">
        <v>918.46</v>
      </c>
    </row>
    <row r="14077" spans="1:2" x14ac:dyDescent="0.25">
      <c r="A14077" s="1" t="s">
        <v>14484</v>
      </c>
      <c r="B14077" s="124">
        <v>600.20000000000005</v>
      </c>
    </row>
    <row r="14078" spans="1:2" x14ac:dyDescent="0.25">
      <c r="A14078" s="1" t="s">
        <v>14485</v>
      </c>
      <c r="B14078" s="124">
        <v>536.67999999999995</v>
      </c>
    </row>
    <row r="14079" spans="1:2" x14ac:dyDescent="0.25">
      <c r="A14079" s="1" t="s">
        <v>14486</v>
      </c>
      <c r="B14079" s="124">
        <v>532.80999999999995</v>
      </c>
    </row>
    <row r="14080" spans="1:2" x14ac:dyDescent="0.25">
      <c r="A14080" s="1" t="s">
        <v>14487</v>
      </c>
      <c r="B14080" s="124">
        <v>482.02</v>
      </c>
    </row>
    <row r="14081" spans="1:2" x14ac:dyDescent="0.25">
      <c r="A14081" s="1" t="s">
        <v>14488</v>
      </c>
      <c r="B14081" s="124">
        <v>971.24</v>
      </c>
    </row>
    <row r="14082" spans="1:2" x14ac:dyDescent="0.25">
      <c r="A14082" s="1" t="s">
        <v>14489</v>
      </c>
      <c r="B14082" s="124">
        <v>917.57</v>
      </c>
    </row>
    <row r="14083" spans="1:2" x14ac:dyDescent="0.25">
      <c r="A14083" s="1" t="s">
        <v>14490</v>
      </c>
      <c r="B14083" s="124">
        <v>753.34</v>
      </c>
    </row>
    <row r="14084" spans="1:2" x14ac:dyDescent="0.25">
      <c r="A14084" s="1" t="s">
        <v>14491</v>
      </c>
      <c r="B14084" s="124">
        <v>679.4</v>
      </c>
    </row>
    <row r="14085" spans="1:2" x14ac:dyDescent="0.25">
      <c r="A14085" s="1" t="s">
        <v>14492</v>
      </c>
      <c r="B14085" s="124">
        <v>542.97</v>
      </c>
    </row>
    <row r="14086" spans="1:2" x14ac:dyDescent="0.25">
      <c r="A14086" s="1" t="s">
        <v>14493</v>
      </c>
      <c r="B14086" s="124">
        <v>500.32</v>
      </c>
    </row>
    <row r="14087" spans="1:2" x14ac:dyDescent="0.25">
      <c r="A14087" s="1" t="s">
        <v>14494</v>
      </c>
      <c r="B14087" s="124">
        <v>1056.99</v>
      </c>
    </row>
    <row r="14088" spans="1:2" x14ac:dyDescent="0.25">
      <c r="A14088" s="1" t="s">
        <v>14495</v>
      </c>
      <c r="B14088" s="124">
        <v>1011.28</v>
      </c>
    </row>
    <row r="14089" spans="1:2" x14ac:dyDescent="0.25">
      <c r="A14089" s="1" t="s">
        <v>14496</v>
      </c>
      <c r="B14089" s="124">
        <v>567.15</v>
      </c>
    </row>
    <row r="14090" spans="1:2" x14ac:dyDescent="0.25">
      <c r="A14090" s="1" t="s">
        <v>14497</v>
      </c>
      <c r="B14090" s="124">
        <v>513.54999999999995</v>
      </c>
    </row>
    <row r="14091" spans="1:2" x14ac:dyDescent="0.25">
      <c r="A14091" s="1" t="s">
        <v>14498</v>
      </c>
      <c r="B14091" s="124">
        <v>486.28</v>
      </c>
    </row>
    <row r="14092" spans="1:2" x14ac:dyDescent="0.25">
      <c r="A14092" s="1" t="s">
        <v>14499</v>
      </c>
      <c r="B14092" s="124">
        <v>447.95</v>
      </c>
    </row>
    <row r="14093" spans="1:2" x14ac:dyDescent="0.25">
      <c r="A14093" s="1" t="s">
        <v>14500</v>
      </c>
      <c r="B14093" s="124">
        <v>1000.36</v>
      </c>
    </row>
    <row r="14094" spans="1:2" x14ac:dyDescent="0.25">
      <c r="A14094" s="1" t="s">
        <v>14501</v>
      </c>
      <c r="B14094" s="124">
        <v>959.15</v>
      </c>
    </row>
    <row r="14095" spans="1:2" x14ac:dyDescent="0.25">
      <c r="A14095" s="1" t="s">
        <v>14502</v>
      </c>
      <c r="B14095" s="124">
        <v>867.17</v>
      </c>
    </row>
    <row r="14096" spans="1:2" x14ac:dyDescent="0.25">
      <c r="A14096" s="1" t="s">
        <v>14503</v>
      </c>
      <c r="B14096" s="124">
        <v>782.28</v>
      </c>
    </row>
    <row r="14097" spans="1:2" x14ac:dyDescent="0.25">
      <c r="A14097" s="1" t="s">
        <v>14504</v>
      </c>
      <c r="B14097" s="124">
        <v>621.74</v>
      </c>
    </row>
    <row r="14098" spans="1:2" x14ac:dyDescent="0.25">
      <c r="A14098" s="1" t="s">
        <v>14505</v>
      </c>
      <c r="B14098" s="124">
        <v>573.35</v>
      </c>
    </row>
    <row r="14099" spans="1:2" x14ac:dyDescent="0.25">
      <c r="A14099" s="1" t="s">
        <v>14506</v>
      </c>
      <c r="B14099" s="124">
        <v>1321.56</v>
      </c>
    </row>
    <row r="14100" spans="1:2" x14ac:dyDescent="0.25">
      <c r="A14100" s="1" t="s">
        <v>14507</v>
      </c>
      <c r="B14100" s="124">
        <v>1270.29</v>
      </c>
    </row>
    <row r="14101" spans="1:2" x14ac:dyDescent="0.25">
      <c r="A14101" s="1" t="s">
        <v>14508</v>
      </c>
      <c r="B14101" s="124">
        <v>657.46</v>
      </c>
    </row>
    <row r="14102" spans="1:2" x14ac:dyDescent="0.25">
      <c r="A14102" s="1" t="s">
        <v>14509</v>
      </c>
      <c r="B14102" s="124">
        <v>595.28</v>
      </c>
    </row>
    <row r="14103" spans="1:2" x14ac:dyDescent="0.25">
      <c r="A14103" s="1" t="s">
        <v>14510</v>
      </c>
      <c r="B14103" s="124">
        <v>563.11</v>
      </c>
    </row>
    <row r="14104" spans="1:2" x14ac:dyDescent="0.25">
      <c r="A14104" s="1" t="s">
        <v>14511</v>
      </c>
      <c r="B14104" s="124">
        <v>518.75</v>
      </c>
    </row>
    <row r="14105" spans="1:2" x14ac:dyDescent="0.25">
      <c r="A14105" s="1" t="s">
        <v>14512</v>
      </c>
      <c r="B14105" s="124">
        <v>1156.4000000000001</v>
      </c>
    </row>
    <row r="14106" spans="1:2" x14ac:dyDescent="0.25">
      <c r="A14106" s="1" t="s">
        <v>14513</v>
      </c>
      <c r="B14106" s="124">
        <v>1109.1600000000001</v>
      </c>
    </row>
    <row r="14107" spans="1:2" x14ac:dyDescent="0.25">
      <c r="A14107" s="1" t="s">
        <v>14514</v>
      </c>
      <c r="B14107" s="124">
        <v>1006.44</v>
      </c>
    </row>
    <row r="14108" spans="1:2" x14ac:dyDescent="0.25">
      <c r="A14108" s="1" t="s">
        <v>14515</v>
      </c>
      <c r="B14108" s="124">
        <v>907.7</v>
      </c>
    </row>
    <row r="14109" spans="1:2" x14ac:dyDescent="0.25">
      <c r="A14109" s="1" t="s">
        <v>14516</v>
      </c>
      <c r="B14109" s="124">
        <v>725.94</v>
      </c>
    </row>
    <row r="14110" spans="1:2" x14ac:dyDescent="0.25">
      <c r="A14110" s="1" t="s">
        <v>14517</v>
      </c>
      <c r="B14110" s="124">
        <v>668.93</v>
      </c>
    </row>
    <row r="14111" spans="1:2" x14ac:dyDescent="0.25">
      <c r="A14111" s="1" t="s">
        <v>14518</v>
      </c>
      <c r="B14111" s="124">
        <v>1285.03</v>
      </c>
    </row>
    <row r="14112" spans="1:2" x14ac:dyDescent="0.25">
      <c r="A14112" s="1" t="s">
        <v>14519</v>
      </c>
      <c r="B14112" s="124">
        <v>1225.1400000000001</v>
      </c>
    </row>
    <row r="14113" spans="1:2" x14ac:dyDescent="0.25">
      <c r="A14113" s="1" t="s">
        <v>14520</v>
      </c>
      <c r="B14113" s="124">
        <v>758.36</v>
      </c>
    </row>
    <row r="14114" spans="1:2" x14ac:dyDescent="0.25">
      <c r="A14114" s="1" t="s">
        <v>14521</v>
      </c>
      <c r="B14114" s="124">
        <v>686.73</v>
      </c>
    </row>
    <row r="14115" spans="1:2" x14ac:dyDescent="0.25">
      <c r="A14115" s="1" t="s">
        <v>14522</v>
      </c>
      <c r="B14115" s="124">
        <v>650.54</v>
      </c>
    </row>
    <row r="14116" spans="1:2" x14ac:dyDescent="0.25">
      <c r="A14116" s="1" t="s">
        <v>14523</v>
      </c>
      <c r="B14116" s="124">
        <v>599.27</v>
      </c>
    </row>
    <row r="14117" spans="1:2" x14ac:dyDescent="0.25">
      <c r="A14117" s="1" t="s">
        <v>14524</v>
      </c>
      <c r="B14117" s="124">
        <v>1446.79</v>
      </c>
    </row>
    <row r="14118" spans="1:2" x14ac:dyDescent="0.25">
      <c r="A14118" s="1" t="s">
        <v>14525</v>
      </c>
      <c r="B14118" s="124">
        <v>1392.66</v>
      </c>
    </row>
    <row r="14119" spans="1:2" x14ac:dyDescent="0.25">
      <c r="A14119" s="1" t="s">
        <v>14526</v>
      </c>
      <c r="B14119" s="124">
        <v>1125.98</v>
      </c>
    </row>
    <row r="14120" spans="1:2" x14ac:dyDescent="0.25">
      <c r="A14120" s="1" t="s">
        <v>14527</v>
      </c>
      <c r="B14120" s="124">
        <v>1016.29</v>
      </c>
    </row>
    <row r="14121" spans="1:2" x14ac:dyDescent="0.25">
      <c r="A14121" s="1" t="s">
        <v>14528</v>
      </c>
      <c r="B14121" s="124">
        <v>810.42</v>
      </c>
    </row>
    <row r="14122" spans="1:2" x14ac:dyDescent="0.25">
      <c r="A14122" s="1" t="s">
        <v>14529</v>
      </c>
      <c r="B14122" s="124">
        <v>747.66</v>
      </c>
    </row>
    <row r="14123" spans="1:2" x14ac:dyDescent="0.25">
      <c r="A14123" s="1" t="s">
        <v>14530</v>
      </c>
      <c r="B14123" s="124">
        <v>1788.05</v>
      </c>
    </row>
    <row r="14124" spans="1:2" x14ac:dyDescent="0.25">
      <c r="A14124" s="1" t="s">
        <v>14531</v>
      </c>
      <c r="B14124" s="124">
        <v>1722.42</v>
      </c>
    </row>
    <row r="14125" spans="1:2" x14ac:dyDescent="0.25">
      <c r="A14125" s="1" t="s">
        <v>14532</v>
      </c>
      <c r="B14125" s="124">
        <v>450.92</v>
      </c>
    </row>
    <row r="14126" spans="1:2" x14ac:dyDescent="0.25">
      <c r="A14126" s="1" t="s">
        <v>14533</v>
      </c>
      <c r="B14126" s="124">
        <v>399.19</v>
      </c>
    </row>
    <row r="14127" spans="1:2" x14ac:dyDescent="0.25">
      <c r="A14127" s="1" t="s">
        <v>14534</v>
      </c>
      <c r="B14127" s="124">
        <v>534.96</v>
      </c>
    </row>
    <row r="14128" spans="1:2" x14ac:dyDescent="0.25">
      <c r="A14128" s="1" t="s">
        <v>14535</v>
      </c>
      <c r="B14128" s="124">
        <v>477.49</v>
      </c>
    </row>
    <row r="14129" spans="1:2" x14ac:dyDescent="0.25">
      <c r="A14129" s="1" t="s">
        <v>14536</v>
      </c>
      <c r="B14129" s="124">
        <v>621.03</v>
      </c>
    </row>
    <row r="14130" spans="1:2" x14ac:dyDescent="0.25">
      <c r="A14130" s="1" t="s">
        <v>14537</v>
      </c>
      <c r="B14130" s="124">
        <v>552.05999999999995</v>
      </c>
    </row>
    <row r="14131" spans="1:2" x14ac:dyDescent="0.25">
      <c r="A14131" s="1" t="s">
        <v>14538</v>
      </c>
      <c r="B14131" s="124">
        <v>803.86</v>
      </c>
    </row>
    <row r="14132" spans="1:2" x14ac:dyDescent="0.25">
      <c r="A14132" s="1" t="s">
        <v>14539</v>
      </c>
      <c r="B14132" s="124">
        <v>717.65</v>
      </c>
    </row>
    <row r="14133" spans="1:2" x14ac:dyDescent="0.25">
      <c r="A14133" s="1" t="s">
        <v>14540</v>
      </c>
      <c r="B14133" s="124">
        <v>987.65</v>
      </c>
    </row>
    <row r="14134" spans="1:2" x14ac:dyDescent="0.25">
      <c r="A14134" s="1" t="s">
        <v>14541</v>
      </c>
      <c r="B14134" s="124">
        <v>889.94</v>
      </c>
    </row>
    <row r="14135" spans="1:2" x14ac:dyDescent="0.25">
      <c r="A14135" s="1" t="s">
        <v>23853</v>
      </c>
      <c r="B14135" s="124">
        <v>155.30000000000001</v>
      </c>
    </row>
    <row r="14136" spans="1:2" x14ac:dyDescent="0.25">
      <c r="A14136" s="1" t="s">
        <v>23854</v>
      </c>
      <c r="B14136" s="124">
        <v>138.06</v>
      </c>
    </row>
    <row r="14137" spans="1:2" x14ac:dyDescent="0.25">
      <c r="A14137" s="1" t="s">
        <v>23855</v>
      </c>
      <c r="B14137" s="124">
        <v>176.82</v>
      </c>
    </row>
    <row r="14138" spans="1:2" x14ac:dyDescent="0.25">
      <c r="A14138" s="1" t="s">
        <v>23856</v>
      </c>
      <c r="B14138" s="124">
        <v>156.69999999999999</v>
      </c>
    </row>
    <row r="14139" spans="1:2" x14ac:dyDescent="0.25">
      <c r="A14139" s="1" t="s">
        <v>23857</v>
      </c>
      <c r="B14139" s="124">
        <v>211.49</v>
      </c>
    </row>
    <row r="14140" spans="1:2" x14ac:dyDescent="0.25">
      <c r="A14140" s="1" t="s">
        <v>23858</v>
      </c>
      <c r="B14140" s="124">
        <v>188.5</v>
      </c>
    </row>
    <row r="14141" spans="1:2" x14ac:dyDescent="0.25">
      <c r="A14141" s="1" t="s">
        <v>23859</v>
      </c>
      <c r="B14141" s="124">
        <v>267.69</v>
      </c>
    </row>
    <row r="14142" spans="1:2" x14ac:dyDescent="0.25">
      <c r="A14142" s="1" t="s">
        <v>23860</v>
      </c>
      <c r="B14142" s="124">
        <v>238.95</v>
      </c>
    </row>
    <row r="14143" spans="1:2" x14ac:dyDescent="0.25">
      <c r="A14143" s="1" t="s">
        <v>23861</v>
      </c>
      <c r="B14143" s="124">
        <v>323.88</v>
      </c>
    </row>
    <row r="14144" spans="1:2" x14ac:dyDescent="0.25">
      <c r="A14144" s="1" t="s">
        <v>23862</v>
      </c>
      <c r="B14144" s="124">
        <v>289.39999999999998</v>
      </c>
    </row>
    <row r="14145" spans="1:2" x14ac:dyDescent="0.25">
      <c r="A14145" s="1" t="s">
        <v>14542</v>
      </c>
      <c r="B14145" s="124">
        <v>380.07</v>
      </c>
    </row>
    <row r="14146" spans="1:2" x14ac:dyDescent="0.25">
      <c r="A14146" s="1" t="s">
        <v>14543</v>
      </c>
      <c r="B14146" s="124">
        <v>339.84</v>
      </c>
    </row>
    <row r="14147" spans="1:2" x14ac:dyDescent="0.25">
      <c r="A14147" s="1" t="s">
        <v>23863</v>
      </c>
      <c r="B14147" s="124">
        <v>323.88</v>
      </c>
    </row>
    <row r="14148" spans="1:2" x14ac:dyDescent="0.25">
      <c r="A14148" s="1" t="s">
        <v>23864</v>
      </c>
      <c r="B14148" s="124">
        <v>289.39999999999998</v>
      </c>
    </row>
    <row r="14149" spans="1:2" x14ac:dyDescent="0.25">
      <c r="A14149" s="1" t="s">
        <v>23865</v>
      </c>
      <c r="B14149" s="124">
        <v>267.69</v>
      </c>
    </row>
    <row r="14150" spans="1:2" x14ac:dyDescent="0.25">
      <c r="A14150" s="1" t="s">
        <v>23866</v>
      </c>
      <c r="B14150" s="124">
        <v>238.95</v>
      </c>
    </row>
    <row r="14151" spans="1:2" x14ac:dyDescent="0.25">
      <c r="A14151" s="1" t="s">
        <v>14544</v>
      </c>
      <c r="B14151" s="124">
        <v>211.49</v>
      </c>
    </row>
    <row r="14152" spans="1:2" x14ac:dyDescent="0.25">
      <c r="A14152" s="1" t="s">
        <v>14545</v>
      </c>
      <c r="B14152" s="124">
        <v>188.5</v>
      </c>
    </row>
    <row r="14153" spans="1:2" x14ac:dyDescent="0.25">
      <c r="A14153" s="1" t="s">
        <v>14546</v>
      </c>
      <c r="B14153" s="124">
        <v>227.04</v>
      </c>
    </row>
    <row r="14154" spans="1:2" x14ac:dyDescent="0.25">
      <c r="A14154" s="1" t="s">
        <v>14547</v>
      </c>
      <c r="B14154" s="124">
        <v>204.05</v>
      </c>
    </row>
    <row r="14155" spans="1:2" x14ac:dyDescent="0.25">
      <c r="A14155" s="1" t="s">
        <v>14548</v>
      </c>
      <c r="B14155" s="124">
        <v>482.81</v>
      </c>
    </row>
    <row r="14156" spans="1:2" x14ac:dyDescent="0.25">
      <c r="A14156" s="1" t="s">
        <v>14549</v>
      </c>
      <c r="B14156" s="124">
        <v>454.07</v>
      </c>
    </row>
    <row r="14157" spans="1:2" x14ac:dyDescent="0.25">
      <c r="A14157" s="1" t="s">
        <v>14550</v>
      </c>
      <c r="B14157" s="124">
        <v>218.03</v>
      </c>
    </row>
    <row r="14158" spans="1:2" x14ac:dyDescent="0.25">
      <c r="A14158" s="1" t="s">
        <v>14551</v>
      </c>
      <c r="B14158" s="124">
        <v>212.28</v>
      </c>
    </row>
    <row r="14159" spans="1:2" x14ac:dyDescent="0.25">
      <c r="A14159" s="1" t="s">
        <v>14552</v>
      </c>
      <c r="B14159" s="124">
        <v>315.54000000000002</v>
      </c>
    </row>
    <row r="14160" spans="1:2" x14ac:dyDescent="0.25">
      <c r="A14160" s="1" t="s">
        <v>14553</v>
      </c>
      <c r="B14160" s="124">
        <v>281.75</v>
      </c>
    </row>
    <row r="14161" spans="1:2" x14ac:dyDescent="0.25">
      <c r="A14161" s="1" t="s">
        <v>14554</v>
      </c>
      <c r="B14161" s="124">
        <v>245.42</v>
      </c>
    </row>
    <row r="14162" spans="1:2" x14ac:dyDescent="0.25">
      <c r="A14162" s="1" t="s">
        <v>14555</v>
      </c>
      <c r="B14162" s="124">
        <v>222.06</v>
      </c>
    </row>
    <row r="14163" spans="1:2" x14ac:dyDescent="0.25">
      <c r="A14163" s="1" t="s">
        <v>14556</v>
      </c>
      <c r="B14163" s="124">
        <v>456.98</v>
      </c>
    </row>
    <row r="14164" spans="1:2" x14ac:dyDescent="0.25">
      <c r="A14164" s="1" t="s">
        <v>14557</v>
      </c>
      <c r="B14164" s="124">
        <v>430.74</v>
      </c>
    </row>
    <row r="14165" spans="1:2" x14ac:dyDescent="0.25">
      <c r="A14165" s="1" t="s">
        <v>14558</v>
      </c>
      <c r="B14165" s="124">
        <v>425.82</v>
      </c>
    </row>
    <row r="14166" spans="1:2" x14ac:dyDescent="0.25">
      <c r="A14166" s="1" t="s">
        <v>14559</v>
      </c>
      <c r="B14166" s="124">
        <v>382.81</v>
      </c>
    </row>
    <row r="14167" spans="1:2" x14ac:dyDescent="0.25">
      <c r="A14167" s="1" t="s">
        <v>14560</v>
      </c>
      <c r="B14167" s="124">
        <v>332.32</v>
      </c>
    </row>
    <row r="14168" spans="1:2" x14ac:dyDescent="0.25">
      <c r="A14168" s="1" t="s">
        <v>14561</v>
      </c>
      <c r="B14168" s="124">
        <v>303.22000000000003</v>
      </c>
    </row>
    <row r="14169" spans="1:2" x14ac:dyDescent="0.25">
      <c r="A14169" s="1" t="s">
        <v>14562</v>
      </c>
      <c r="B14169" s="124">
        <v>605.76</v>
      </c>
    </row>
    <row r="14170" spans="1:2" x14ac:dyDescent="0.25">
      <c r="A14170" s="1" t="s">
        <v>14563</v>
      </c>
      <c r="B14170" s="124">
        <v>573.78</v>
      </c>
    </row>
    <row r="14171" spans="1:2" x14ac:dyDescent="0.25">
      <c r="A14171" s="1" t="s">
        <v>14564</v>
      </c>
      <c r="B14171" s="124">
        <v>494.33</v>
      </c>
    </row>
    <row r="14172" spans="1:2" x14ac:dyDescent="0.25">
      <c r="A14172" s="1" t="s">
        <v>14565</v>
      </c>
      <c r="B14172" s="124">
        <v>444.97</v>
      </c>
    </row>
    <row r="14173" spans="1:2" x14ac:dyDescent="0.25">
      <c r="A14173" s="1" t="s">
        <v>14566</v>
      </c>
      <c r="B14173" s="124">
        <v>377.46</v>
      </c>
    </row>
    <row r="14174" spans="1:2" x14ac:dyDescent="0.25">
      <c r="A14174" s="1" t="s">
        <v>14567</v>
      </c>
      <c r="B14174" s="124">
        <v>345.48</v>
      </c>
    </row>
    <row r="14175" spans="1:2" x14ac:dyDescent="0.25">
      <c r="A14175" s="1" t="s">
        <v>14568</v>
      </c>
      <c r="B14175" s="124">
        <v>774.66</v>
      </c>
    </row>
    <row r="14176" spans="1:2" x14ac:dyDescent="0.25">
      <c r="A14176" s="1" t="s">
        <v>14569</v>
      </c>
      <c r="B14176" s="124">
        <v>739.8</v>
      </c>
    </row>
    <row r="14177" spans="1:2" x14ac:dyDescent="0.25">
      <c r="A14177" s="1" t="s">
        <v>14570</v>
      </c>
      <c r="B14177" s="124">
        <v>345.36</v>
      </c>
    </row>
    <row r="14178" spans="1:2" x14ac:dyDescent="0.25">
      <c r="A14178" s="1" t="s">
        <v>14571</v>
      </c>
      <c r="B14178" s="124">
        <v>309.99</v>
      </c>
    </row>
    <row r="14179" spans="1:2" x14ac:dyDescent="0.25">
      <c r="A14179" s="1" t="s">
        <v>14572</v>
      </c>
      <c r="B14179" s="124">
        <v>273.27999999999997</v>
      </c>
    </row>
    <row r="14180" spans="1:2" x14ac:dyDescent="0.25">
      <c r="A14180" s="1" t="s">
        <v>14573</v>
      </c>
      <c r="B14180" s="124">
        <v>248.35</v>
      </c>
    </row>
    <row r="14181" spans="1:2" x14ac:dyDescent="0.25">
      <c r="A14181" s="1" t="s">
        <v>14574</v>
      </c>
      <c r="B14181" s="124">
        <v>345.58</v>
      </c>
    </row>
    <row r="14182" spans="1:2" x14ac:dyDescent="0.25">
      <c r="A14182" s="1" t="s">
        <v>14575</v>
      </c>
      <c r="B14182" s="124">
        <v>310.20999999999998</v>
      </c>
    </row>
    <row r="14183" spans="1:2" x14ac:dyDescent="0.25">
      <c r="A14183" s="1" t="s">
        <v>14576</v>
      </c>
      <c r="B14183" s="124">
        <v>274.74</v>
      </c>
    </row>
    <row r="14184" spans="1:2" x14ac:dyDescent="0.25">
      <c r="A14184" s="1" t="s">
        <v>14577</v>
      </c>
      <c r="B14184" s="124">
        <v>249.81</v>
      </c>
    </row>
    <row r="14185" spans="1:2" x14ac:dyDescent="0.25">
      <c r="A14185" s="1" t="s">
        <v>14578</v>
      </c>
      <c r="B14185" s="124">
        <v>496.66</v>
      </c>
    </row>
    <row r="14186" spans="1:2" x14ac:dyDescent="0.25">
      <c r="A14186" s="1" t="s">
        <v>14579</v>
      </c>
      <c r="B14186" s="124">
        <v>468.85</v>
      </c>
    </row>
    <row r="14187" spans="1:2" x14ac:dyDescent="0.25">
      <c r="A14187" s="1" t="s">
        <v>14580</v>
      </c>
      <c r="B14187" s="124">
        <v>498.12</v>
      </c>
    </row>
    <row r="14188" spans="1:2" x14ac:dyDescent="0.25">
      <c r="A14188" s="1" t="s">
        <v>14581</v>
      </c>
      <c r="B14188" s="124">
        <v>470.31</v>
      </c>
    </row>
    <row r="14189" spans="1:2" x14ac:dyDescent="0.25">
      <c r="A14189" s="1" t="s">
        <v>14582</v>
      </c>
      <c r="B14189" s="124">
        <v>272.38</v>
      </c>
    </row>
    <row r="14190" spans="1:2" x14ac:dyDescent="0.25">
      <c r="A14190" s="1" t="s">
        <v>14583</v>
      </c>
      <c r="B14190" s="124">
        <v>245.23</v>
      </c>
    </row>
    <row r="14191" spans="1:2" x14ac:dyDescent="0.25">
      <c r="A14191" s="1" t="s">
        <v>14584</v>
      </c>
      <c r="B14191" s="124">
        <v>243.48</v>
      </c>
    </row>
    <row r="14192" spans="1:2" x14ac:dyDescent="0.25">
      <c r="A14192" s="1" t="s">
        <v>14585</v>
      </c>
      <c r="B14192" s="124">
        <v>221.42</v>
      </c>
    </row>
    <row r="14193" spans="1:2" x14ac:dyDescent="0.25">
      <c r="A14193" s="1" t="s">
        <v>14586</v>
      </c>
      <c r="B14193" s="124">
        <v>272.60000000000002</v>
      </c>
    </row>
    <row r="14194" spans="1:2" x14ac:dyDescent="0.25">
      <c r="A14194" s="1" t="s">
        <v>14587</v>
      </c>
      <c r="B14194" s="124">
        <v>245.45</v>
      </c>
    </row>
    <row r="14195" spans="1:2" x14ac:dyDescent="0.25">
      <c r="A14195" s="1" t="s">
        <v>14588</v>
      </c>
      <c r="B14195" s="124">
        <v>244.94</v>
      </c>
    </row>
    <row r="14196" spans="1:2" x14ac:dyDescent="0.25">
      <c r="A14196" s="1" t="s">
        <v>14589</v>
      </c>
      <c r="B14196" s="124">
        <v>222.88</v>
      </c>
    </row>
    <row r="14197" spans="1:2" x14ac:dyDescent="0.25">
      <c r="A14197" s="1" t="s">
        <v>14590</v>
      </c>
      <c r="B14197" s="124">
        <v>427.77</v>
      </c>
    </row>
    <row r="14198" spans="1:2" x14ac:dyDescent="0.25">
      <c r="A14198" s="1" t="s">
        <v>14591</v>
      </c>
      <c r="B14198" s="124">
        <v>402.84</v>
      </c>
    </row>
    <row r="14199" spans="1:2" x14ac:dyDescent="0.25">
      <c r="A14199" s="1" t="s">
        <v>14592</v>
      </c>
      <c r="B14199" s="124">
        <v>429.23</v>
      </c>
    </row>
    <row r="14200" spans="1:2" x14ac:dyDescent="0.25">
      <c r="A14200" s="1" t="s">
        <v>14593</v>
      </c>
      <c r="B14200" s="124">
        <v>404.3</v>
      </c>
    </row>
    <row r="14201" spans="1:2" x14ac:dyDescent="0.25">
      <c r="A14201" s="1" t="s">
        <v>14594</v>
      </c>
      <c r="B14201" s="124">
        <v>463.71</v>
      </c>
    </row>
    <row r="14202" spans="1:2" x14ac:dyDescent="0.25">
      <c r="A14202" s="1" t="s">
        <v>14595</v>
      </c>
      <c r="B14202" s="124">
        <v>417.82</v>
      </c>
    </row>
    <row r="14203" spans="1:2" x14ac:dyDescent="0.25">
      <c r="A14203" s="1" t="s">
        <v>14596</v>
      </c>
      <c r="B14203" s="124">
        <v>357.9</v>
      </c>
    </row>
    <row r="14204" spans="1:2" x14ac:dyDescent="0.25">
      <c r="A14204" s="1" t="s">
        <v>14597</v>
      </c>
      <c r="B14204" s="124">
        <v>327.20999999999998</v>
      </c>
    </row>
    <row r="14205" spans="1:2" x14ac:dyDescent="0.25">
      <c r="A14205" s="1" t="s">
        <v>14598</v>
      </c>
      <c r="B14205" s="124">
        <v>467.42</v>
      </c>
    </row>
    <row r="14206" spans="1:2" x14ac:dyDescent="0.25">
      <c r="A14206" s="1" t="s">
        <v>14599</v>
      </c>
      <c r="B14206" s="124">
        <v>421.09</v>
      </c>
    </row>
    <row r="14207" spans="1:2" x14ac:dyDescent="0.25">
      <c r="A14207" s="1" t="s">
        <v>14600</v>
      </c>
      <c r="B14207" s="124">
        <v>360.82</v>
      </c>
    </row>
    <row r="14208" spans="1:2" x14ac:dyDescent="0.25">
      <c r="A14208" s="1" t="s">
        <v>14601</v>
      </c>
      <c r="B14208" s="124">
        <v>330.13</v>
      </c>
    </row>
    <row r="14209" spans="1:2" x14ac:dyDescent="0.25">
      <c r="A14209" s="1" t="s">
        <v>14602</v>
      </c>
      <c r="B14209" s="124">
        <v>643.15</v>
      </c>
    </row>
    <row r="14210" spans="1:2" x14ac:dyDescent="0.25">
      <c r="A14210" s="1" t="s">
        <v>14603</v>
      </c>
      <c r="B14210" s="124">
        <v>609.6</v>
      </c>
    </row>
    <row r="14211" spans="1:2" x14ac:dyDescent="0.25">
      <c r="A14211" s="1" t="s">
        <v>14604</v>
      </c>
      <c r="B14211" s="124">
        <v>646.07000000000005</v>
      </c>
    </row>
    <row r="14212" spans="1:2" x14ac:dyDescent="0.25">
      <c r="A14212" s="1" t="s">
        <v>14605</v>
      </c>
      <c r="B14212" s="124">
        <v>612.52</v>
      </c>
    </row>
    <row r="14213" spans="1:2" x14ac:dyDescent="0.25">
      <c r="A14213" s="1" t="s">
        <v>14606</v>
      </c>
      <c r="B14213" s="124">
        <v>373.37</v>
      </c>
    </row>
    <row r="14214" spans="1:2" x14ac:dyDescent="0.25">
      <c r="A14214" s="1" t="s">
        <v>14607</v>
      </c>
      <c r="B14214" s="124">
        <v>337.93</v>
      </c>
    </row>
    <row r="14215" spans="1:2" x14ac:dyDescent="0.25">
      <c r="A14215" s="1" t="s">
        <v>14608</v>
      </c>
      <c r="B14215" s="124">
        <v>329.04</v>
      </c>
    </row>
    <row r="14216" spans="1:2" x14ac:dyDescent="0.25">
      <c r="A14216" s="1" t="s">
        <v>14609</v>
      </c>
      <c r="B14216" s="124">
        <v>301.23</v>
      </c>
    </row>
    <row r="14217" spans="1:2" x14ac:dyDescent="0.25">
      <c r="A14217" s="1" t="s">
        <v>14610</v>
      </c>
      <c r="B14217" s="124">
        <v>373.81</v>
      </c>
    </row>
    <row r="14218" spans="1:2" x14ac:dyDescent="0.25">
      <c r="A14218" s="1" t="s">
        <v>14611</v>
      </c>
      <c r="B14218" s="124">
        <v>338.37</v>
      </c>
    </row>
    <row r="14219" spans="1:2" x14ac:dyDescent="0.25">
      <c r="A14219" s="1" t="s">
        <v>14612</v>
      </c>
      <c r="B14219" s="124">
        <v>331.96</v>
      </c>
    </row>
    <row r="14220" spans="1:2" x14ac:dyDescent="0.25">
      <c r="A14220" s="1" t="s">
        <v>14613</v>
      </c>
      <c r="B14220" s="124">
        <v>304.14999999999998</v>
      </c>
    </row>
    <row r="14221" spans="1:2" x14ac:dyDescent="0.25">
      <c r="A14221" s="1" t="s">
        <v>14614</v>
      </c>
      <c r="B14221" s="124">
        <v>575.22</v>
      </c>
    </row>
    <row r="14222" spans="1:2" x14ac:dyDescent="0.25">
      <c r="A14222" s="1" t="s">
        <v>14615</v>
      </c>
      <c r="B14222" s="124">
        <v>544.53</v>
      </c>
    </row>
    <row r="14223" spans="1:2" x14ac:dyDescent="0.25">
      <c r="A14223" s="1" t="s">
        <v>14616</v>
      </c>
      <c r="B14223" s="124">
        <v>578.14</v>
      </c>
    </row>
    <row r="14224" spans="1:2" x14ac:dyDescent="0.25">
      <c r="A14224" s="1" t="s">
        <v>14617</v>
      </c>
      <c r="B14224" s="124">
        <v>547.45000000000005</v>
      </c>
    </row>
    <row r="14225" spans="1:2" x14ac:dyDescent="0.25">
      <c r="A14225" s="1" t="s">
        <v>14618</v>
      </c>
      <c r="B14225" s="124">
        <v>600.66</v>
      </c>
    </row>
    <row r="14226" spans="1:2" x14ac:dyDescent="0.25">
      <c r="A14226" s="1" t="s">
        <v>14619</v>
      </c>
      <c r="B14226" s="124">
        <v>543.37</v>
      </c>
    </row>
    <row r="14227" spans="1:2" x14ac:dyDescent="0.25">
      <c r="A14227" s="1" t="s">
        <v>14620</v>
      </c>
      <c r="B14227" s="124">
        <v>454.56</v>
      </c>
    </row>
    <row r="14228" spans="1:2" x14ac:dyDescent="0.25">
      <c r="A14228" s="1" t="s">
        <v>14621</v>
      </c>
      <c r="B14228" s="124">
        <v>418.13</v>
      </c>
    </row>
    <row r="14229" spans="1:2" x14ac:dyDescent="0.25">
      <c r="A14229" s="1" t="s">
        <v>14622</v>
      </c>
      <c r="B14229" s="124">
        <v>601.32000000000005</v>
      </c>
    </row>
    <row r="14230" spans="1:2" x14ac:dyDescent="0.25">
      <c r="A14230" s="1" t="s">
        <v>14623</v>
      </c>
      <c r="B14230" s="124">
        <v>544.03</v>
      </c>
    </row>
    <row r="14231" spans="1:2" x14ac:dyDescent="0.25">
      <c r="A14231" s="1" t="s">
        <v>14624</v>
      </c>
      <c r="B14231" s="124">
        <v>458.94</v>
      </c>
    </row>
    <row r="14232" spans="1:2" x14ac:dyDescent="0.25">
      <c r="A14232" s="1" t="s">
        <v>14625</v>
      </c>
      <c r="B14232" s="124">
        <v>422.51</v>
      </c>
    </row>
    <row r="14233" spans="1:2" x14ac:dyDescent="0.25">
      <c r="A14233" s="1" t="s">
        <v>14626</v>
      </c>
      <c r="B14233" s="124">
        <v>863.58</v>
      </c>
    </row>
    <row r="14234" spans="1:2" x14ac:dyDescent="0.25">
      <c r="A14234" s="1" t="s">
        <v>14627</v>
      </c>
      <c r="B14234" s="124">
        <v>824.27</v>
      </c>
    </row>
    <row r="14235" spans="1:2" x14ac:dyDescent="0.25">
      <c r="A14235" s="1" t="s">
        <v>14628</v>
      </c>
      <c r="B14235" s="124">
        <v>867.96</v>
      </c>
    </row>
    <row r="14236" spans="1:2" x14ac:dyDescent="0.25">
      <c r="A14236" s="1" t="s">
        <v>14629</v>
      </c>
      <c r="B14236" s="124">
        <v>828.65</v>
      </c>
    </row>
    <row r="14237" spans="1:2" x14ac:dyDescent="0.25">
      <c r="A14237" s="1" t="s">
        <v>14630</v>
      </c>
      <c r="B14237" s="124">
        <v>476.34</v>
      </c>
    </row>
    <row r="14238" spans="1:2" x14ac:dyDescent="0.25">
      <c r="A14238" s="1" t="s">
        <v>14631</v>
      </c>
      <c r="B14238" s="124">
        <v>432.6</v>
      </c>
    </row>
    <row r="14239" spans="1:2" x14ac:dyDescent="0.25">
      <c r="A14239" s="1" t="s">
        <v>14632</v>
      </c>
      <c r="B14239" s="124">
        <v>416.57</v>
      </c>
    </row>
    <row r="14240" spans="1:2" x14ac:dyDescent="0.25">
      <c r="A14240" s="1" t="s">
        <v>14633</v>
      </c>
      <c r="B14240" s="124">
        <v>383.02</v>
      </c>
    </row>
    <row r="14241" spans="1:2" x14ac:dyDescent="0.25">
      <c r="A14241" s="1" t="s">
        <v>14634</v>
      </c>
      <c r="B14241" s="124">
        <v>477</v>
      </c>
    </row>
    <row r="14242" spans="1:2" x14ac:dyDescent="0.25">
      <c r="A14242" s="1" t="s">
        <v>14635</v>
      </c>
      <c r="B14242" s="124">
        <v>433.26</v>
      </c>
    </row>
    <row r="14243" spans="1:2" x14ac:dyDescent="0.25">
      <c r="A14243" s="1" t="s">
        <v>14636</v>
      </c>
      <c r="B14243" s="124">
        <v>420.95</v>
      </c>
    </row>
    <row r="14244" spans="1:2" x14ac:dyDescent="0.25">
      <c r="A14244" s="1" t="s">
        <v>14637</v>
      </c>
      <c r="B14244" s="124">
        <v>387.4</v>
      </c>
    </row>
    <row r="14245" spans="1:2" x14ac:dyDescent="0.25">
      <c r="A14245" s="1" t="s">
        <v>14638</v>
      </c>
      <c r="B14245" s="124">
        <v>786.51</v>
      </c>
    </row>
    <row r="14246" spans="1:2" x14ac:dyDescent="0.25">
      <c r="A14246" s="1" t="s">
        <v>14639</v>
      </c>
      <c r="B14246" s="124">
        <v>750.08</v>
      </c>
    </row>
    <row r="14247" spans="1:2" x14ac:dyDescent="0.25">
      <c r="A14247" s="1" t="s">
        <v>14640</v>
      </c>
      <c r="B14247" s="124">
        <v>790.89</v>
      </c>
    </row>
    <row r="14248" spans="1:2" x14ac:dyDescent="0.25">
      <c r="A14248" s="1" t="s">
        <v>14641</v>
      </c>
      <c r="B14248" s="124">
        <v>754.46</v>
      </c>
    </row>
    <row r="14249" spans="1:2" x14ac:dyDescent="0.25">
      <c r="A14249" s="1" t="s">
        <v>14642</v>
      </c>
      <c r="B14249" s="124">
        <v>725.36</v>
      </c>
    </row>
    <row r="14250" spans="1:2" x14ac:dyDescent="0.25">
      <c r="A14250" s="1" t="s">
        <v>14643</v>
      </c>
      <c r="B14250" s="124">
        <v>657.1</v>
      </c>
    </row>
    <row r="14251" spans="1:2" x14ac:dyDescent="0.25">
      <c r="A14251" s="1" t="s">
        <v>14644</v>
      </c>
      <c r="B14251" s="124">
        <v>542.24</v>
      </c>
    </row>
    <row r="14252" spans="1:2" x14ac:dyDescent="0.25">
      <c r="A14252" s="1" t="s">
        <v>14645</v>
      </c>
      <c r="B14252" s="124">
        <v>500.07</v>
      </c>
    </row>
    <row r="14253" spans="1:2" x14ac:dyDescent="0.25">
      <c r="A14253" s="1" t="s">
        <v>14646</v>
      </c>
      <c r="B14253" s="124">
        <v>708.17</v>
      </c>
    </row>
    <row r="14254" spans="1:2" x14ac:dyDescent="0.25">
      <c r="A14254" s="1" t="s">
        <v>14647</v>
      </c>
      <c r="B14254" s="124">
        <v>642.32000000000005</v>
      </c>
    </row>
    <row r="14255" spans="1:2" x14ac:dyDescent="0.25">
      <c r="A14255" s="1" t="s">
        <v>14648</v>
      </c>
      <c r="B14255" s="124">
        <v>548.08000000000004</v>
      </c>
    </row>
    <row r="14256" spans="1:2" x14ac:dyDescent="0.25">
      <c r="A14256" s="1" t="s">
        <v>14649</v>
      </c>
      <c r="B14256" s="124">
        <v>505.91</v>
      </c>
    </row>
    <row r="14257" spans="1:2" x14ac:dyDescent="0.25">
      <c r="A14257" s="1" t="s">
        <v>14650</v>
      </c>
      <c r="B14257" s="124">
        <v>1075.02</v>
      </c>
    </row>
    <row r="14258" spans="1:2" x14ac:dyDescent="0.25">
      <c r="A14258" s="1" t="s">
        <v>14651</v>
      </c>
      <c r="B14258" s="124">
        <v>1029.97</v>
      </c>
    </row>
    <row r="14259" spans="1:2" x14ac:dyDescent="0.25">
      <c r="A14259" s="1" t="s">
        <v>14652</v>
      </c>
      <c r="B14259" s="124">
        <v>1080.8599999999999</v>
      </c>
    </row>
    <row r="14260" spans="1:2" x14ac:dyDescent="0.25">
      <c r="A14260" s="1" t="s">
        <v>14653</v>
      </c>
      <c r="B14260" s="124">
        <v>1035.81</v>
      </c>
    </row>
    <row r="14261" spans="1:2" x14ac:dyDescent="0.25">
      <c r="A14261" s="1" t="s">
        <v>14654</v>
      </c>
      <c r="B14261" s="124">
        <v>575.36</v>
      </c>
    </row>
    <row r="14262" spans="1:2" x14ac:dyDescent="0.25">
      <c r="A14262" s="1" t="s">
        <v>14655</v>
      </c>
      <c r="B14262" s="124">
        <v>523.33000000000004</v>
      </c>
    </row>
    <row r="14263" spans="1:2" x14ac:dyDescent="0.25">
      <c r="A14263" s="1" t="s">
        <v>14656</v>
      </c>
      <c r="B14263" s="124">
        <v>500.17</v>
      </c>
    </row>
    <row r="14264" spans="1:2" x14ac:dyDescent="0.25">
      <c r="A14264" s="1" t="s">
        <v>14657</v>
      </c>
      <c r="B14264" s="124">
        <v>460.86</v>
      </c>
    </row>
    <row r="14265" spans="1:2" x14ac:dyDescent="0.25">
      <c r="A14265" s="1" t="s">
        <v>14658</v>
      </c>
      <c r="B14265" s="124">
        <v>576.24</v>
      </c>
    </row>
    <row r="14266" spans="1:2" x14ac:dyDescent="0.25">
      <c r="A14266" s="1" t="s">
        <v>14659</v>
      </c>
      <c r="B14266" s="124">
        <v>524.21</v>
      </c>
    </row>
    <row r="14267" spans="1:2" x14ac:dyDescent="0.25">
      <c r="A14267" s="1" t="s">
        <v>14660</v>
      </c>
      <c r="B14267" s="124">
        <v>506.01</v>
      </c>
    </row>
    <row r="14268" spans="1:2" x14ac:dyDescent="0.25">
      <c r="A14268" s="1" t="s">
        <v>14661</v>
      </c>
      <c r="B14268" s="124">
        <v>466.7</v>
      </c>
    </row>
    <row r="14269" spans="1:2" x14ac:dyDescent="0.25">
      <c r="A14269" s="1" t="s">
        <v>14662</v>
      </c>
      <c r="B14269" s="124">
        <v>993.86</v>
      </c>
    </row>
    <row r="14270" spans="1:2" x14ac:dyDescent="0.25">
      <c r="A14270" s="1" t="s">
        <v>14663</v>
      </c>
      <c r="B14270" s="124">
        <v>951.69</v>
      </c>
    </row>
    <row r="14271" spans="1:2" x14ac:dyDescent="0.25">
      <c r="A14271" s="1" t="s">
        <v>14664</v>
      </c>
      <c r="B14271" s="124">
        <v>999.7</v>
      </c>
    </row>
    <row r="14272" spans="1:2" x14ac:dyDescent="0.25">
      <c r="A14272" s="1" t="s">
        <v>14665</v>
      </c>
      <c r="B14272" s="124">
        <v>957.53</v>
      </c>
    </row>
    <row r="14273" spans="1:2" x14ac:dyDescent="0.25">
      <c r="A14273" s="1" t="s">
        <v>14666</v>
      </c>
      <c r="B14273" s="124">
        <v>229.46</v>
      </c>
    </row>
    <row r="14274" spans="1:2" x14ac:dyDescent="0.25">
      <c r="A14274" s="1" t="s">
        <v>14667</v>
      </c>
      <c r="B14274" s="124">
        <v>204.56</v>
      </c>
    </row>
    <row r="14275" spans="1:2" x14ac:dyDescent="0.25">
      <c r="A14275" s="1" t="s">
        <v>14668</v>
      </c>
      <c r="B14275" s="124">
        <v>330.75</v>
      </c>
    </row>
    <row r="14276" spans="1:2" x14ac:dyDescent="0.25">
      <c r="A14276" s="1" t="s">
        <v>14669</v>
      </c>
      <c r="B14276" s="124">
        <v>299.60000000000002</v>
      </c>
    </row>
    <row r="14277" spans="1:2" x14ac:dyDescent="0.25">
      <c r="A14277" s="1" t="s">
        <v>14670</v>
      </c>
      <c r="B14277" s="124">
        <v>304.54000000000002</v>
      </c>
    </row>
    <row r="14278" spans="1:2" x14ac:dyDescent="0.25">
      <c r="A14278" s="1" t="s">
        <v>14671</v>
      </c>
      <c r="B14278" s="124">
        <v>275.06</v>
      </c>
    </row>
    <row r="14279" spans="1:2" x14ac:dyDescent="0.25">
      <c r="A14279" s="1" t="s">
        <v>14672</v>
      </c>
      <c r="B14279" s="124">
        <v>619.88</v>
      </c>
    </row>
    <row r="14280" spans="1:2" x14ac:dyDescent="0.25">
      <c r="A14280" s="1" t="s">
        <v>14673</v>
      </c>
      <c r="B14280" s="124">
        <v>567.41</v>
      </c>
    </row>
    <row r="14281" spans="1:2" x14ac:dyDescent="0.25">
      <c r="A14281" s="1" t="s">
        <v>14674</v>
      </c>
      <c r="B14281" s="124">
        <v>793.77</v>
      </c>
    </row>
    <row r="14282" spans="1:2" x14ac:dyDescent="0.25">
      <c r="A14282" s="1" t="s">
        <v>14675</v>
      </c>
      <c r="B14282" s="124">
        <v>728.14</v>
      </c>
    </row>
    <row r="14283" spans="1:2" x14ac:dyDescent="0.25">
      <c r="A14283" s="1" t="s">
        <v>14676</v>
      </c>
      <c r="B14283" s="124">
        <v>851.19</v>
      </c>
    </row>
    <row r="14284" spans="1:2" x14ac:dyDescent="0.25">
      <c r="A14284" s="1" t="s">
        <v>14677</v>
      </c>
      <c r="B14284" s="124">
        <v>781.14</v>
      </c>
    </row>
    <row r="14285" spans="1:2" x14ac:dyDescent="0.25">
      <c r="A14285" s="1" t="s">
        <v>14678</v>
      </c>
      <c r="B14285" s="124">
        <v>1001.15</v>
      </c>
    </row>
    <row r="14286" spans="1:2" x14ac:dyDescent="0.25">
      <c r="A14286" s="1" t="s">
        <v>14679</v>
      </c>
      <c r="B14286" s="124">
        <v>917.98</v>
      </c>
    </row>
    <row r="14287" spans="1:2" x14ac:dyDescent="0.25">
      <c r="A14287" s="1" t="s">
        <v>14680</v>
      </c>
      <c r="B14287" s="124">
        <v>1133.3499999999999</v>
      </c>
    </row>
    <row r="14288" spans="1:2" x14ac:dyDescent="0.25">
      <c r="A14288" s="1" t="s">
        <v>14681</v>
      </c>
      <c r="B14288" s="124">
        <v>1038.98</v>
      </c>
    </row>
    <row r="14289" spans="1:2" x14ac:dyDescent="0.25">
      <c r="A14289" s="1" t="s">
        <v>14682</v>
      </c>
      <c r="B14289" s="124">
        <v>1301.68</v>
      </c>
    </row>
    <row r="14290" spans="1:2" x14ac:dyDescent="0.25">
      <c r="A14290" s="1" t="s">
        <v>14683</v>
      </c>
      <c r="B14290" s="124">
        <v>1193.4100000000001</v>
      </c>
    </row>
    <row r="14291" spans="1:2" x14ac:dyDescent="0.25">
      <c r="A14291" s="1" t="s">
        <v>14684</v>
      </c>
      <c r="B14291" s="124">
        <v>452.38</v>
      </c>
    </row>
    <row r="14292" spans="1:2" x14ac:dyDescent="0.25">
      <c r="A14292" s="1" t="s">
        <v>14685</v>
      </c>
      <c r="B14292" s="124">
        <v>409.73</v>
      </c>
    </row>
    <row r="14293" spans="1:2" x14ac:dyDescent="0.25">
      <c r="A14293" s="1" t="s">
        <v>14686</v>
      </c>
      <c r="B14293" s="124">
        <v>575.48</v>
      </c>
    </row>
    <row r="14294" spans="1:2" x14ac:dyDescent="0.25">
      <c r="A14294" s="1" t="s">
        <v>14687</v>
      </c>
      <c r="B14294" s="124">
        <v>527.09</v>
      </c>
    </row>
    <row r="14295" spans="1:2" x14ac:dyDescent="0.25">
      <c r="A14295" s="1" t="s">
        <v>14688</v>
      </c>
      <c r="B14295" s="124">
        <v>671.22</v>
      </c>
    </row>
    <row r="14296" spans="1:2" x14ac:dyDescent="0.25">
      <c r="A14296" s="1" t="s">
        <v>14689</v>
      </c>
      <c r="B14296" s="124">
        <v>616.9</v>
      </c>
    </row>
    <row r="14297" spans="1:2" x14ac:dyDescent="0.25">
      <c r="A14297" s="1" t="s">
        <v>14690</v>
      </c>
      <c r="B14297" s="124">
        <v>783.36</v>
      </c>
    </row>
    <row r="14298" spans="1:2" x14ac:dyDescent="0.25">
      <c r="A14298" s="1" t="s">
        <v>14691</v>
      </c>
      <c r="B14298" s="124">
        <v>719.6</v>
      </c>
    </row>
    <row r="14299" spans="1:2" x14ac:dyDescent="0.25">
      <c r="A14299" s="1" t="s">
        <v>14692</v>
      </c>
      <c r="B14299" s="124">
        <v>1471.44</v>
      </c>
    </row>
    <row r="14300" spans="1:2" x14ac:dyDescent="0.25">
      <c r="A14300" s="1" t="s">
        <v>14693</v>
      </c>
      <c r="B14300" s="124">
        <v>1397.66</v>
      </c>
    </row>
    <row r="14301" spans="1:2" x14ac:dyDescent="0.25">
      <c r="A14301" s="1" t="s">
        <v>14694</v>
      </c>
      <c r="B14301" s="124">
        <v>1669</v>
      </c>
    </row>
    <row r="14302" spans="1:2" x14ac:dyDescent="0.25">
      <c r="A14302" s="1" t="s">
        <v>14695</v>
      </c>
      <c r="B14302" s="124">
        <v>1584.1</v>
      </c>
    </row>
    <row r="14303" spans="1:2" x14ac:dyDescent="0.25">
      <c r="A14303" s="1" t="s">
        <v>14696</v>
      </c>
      <c r="B14303" s="124">
        <v>533.26</v>
      </c>
    </row>
    <row r="14304" spans="1:2" x14ac:dyDescent="0.25">
      <c r="A14304" s="1" t="s">
        <v>14697</v>
      </c>
      <c r="B14304" s="124">
        <v>475.79</v>
      </c>
    </row>
    <row r="14305" spans="1:2" x14ac:dyDescent="0.25">
      <c r="A14305" s="1" t="s">
        <v>14698</v>
      </c>
      <c r="B14305" s="124">
        <v>622.47</v>
      </c>
    </row>
    <row r="14306" spans="1:2" x14ac:dyDescent="0.25">
      <c r="A14306" s="1" t="s">
        <v>14699</v>
      </c>
      <c r="B14306" s="124">
        <v>559.25</v>
      </c>
    </row>
    <row r="14307" spans="1:2" x14ac:dyDescent="0.25">
      <c r="A14307" s="1" t="s">
        <v>14700</v>
      </c>
      <c r="B14307" s="124">
        <v>708.53</v>
      </c>
    </row>
    <row r="14308" spans="1:2" x14ac:dyDescent="0.25">
      <c r="A14308" s="1" t="s">
        <v>14701</v>
      </c>
      <c r="B14308" s="124">
        <v>633.82000000000005</v>
      </c>
    </row>
    <row r="14309" spans="1:2" x14ac:dyDescent="0.25">
      <c r="A14309" s="1" t="s">
        <v>14702</v>
      </c>
      <c r="B14309" s="124">
        <v>894.88</v>
      </c>
    </row>
    <row r="14310" spans="1:2" x14ac:dyDescent="0.25">
      <c r="A14310" s="1" t="s">
        <v>14703</v>
      </c>
      <c r="B14310" s="124">
        <v>802.92</v>
      </c>
    </row>
    <row r="14311" spans="1:2" x14ac:dyDescent="0.25">
      <c r="A14311" s="1" t="s">
        <v>14704</v>
      </c>
      <c r="B14311" s="124">
        <v>1106.49</v>
      </c>
    </row>
    <row r="14312" spans="1:2" x14ac:dyDescent="0.25">
      <c r="A14312" s="1" t="s">
        <v>14705</v>
      </c>
      <c r="B14312" s="124">
        <v>1003.04</v>
      </c>
    </row>
    <row r="14313" spans="1:2" x14ac:dyDescent="0.25">
      <c r="A14313" s="1" t="s">
        <v>14706</v>
      </c>
      <c r="B14313" s="124">
        <v>320.93</v>
      </c>
    </row>
    <row r="14314" spans="1:2" x14ac:dyDescent="0.25">
      <c r="A14314" s="1" t="s">
        <v>14707</v>
      </c>
      <c r="B14314" s="124">
        <v>292.66000000000003</v>
      </c>
    </row>
    <row r="14315" spans="1:2" x14ac:dyDescent="0.25">
      <c r="A14315" s="1" t="s">
        <v>14708</v>
      </c>
      <c r="B14315" s="124">
        <v>419.46</v>
      </c>
    </row>
    <row r="14316" spans="1:2" x14ac:dyDescent="0.25">
      <c r="A14316" s="1" t="s">
        <v>14709</v>
      </c>
      <c r="B14316" s="124">
        <v>385.44</v>
      </c>
    </row>
    <row r="14317" spans="1:2" x14ac:dyDescent="0.25">
      <c r="A14317" s="1" t="s">
        <v>14710</v>
      </c>
      <c r="B14317" s="124">
        <v>519.97</v>
      </c>
    </row>
    <row r="14318" spans="1:2" x14ac:dyDescent="0.25">
      <c r="A14318" s="1" t="s">
        <v>14711</v>
      </c>
      <c r="B14318" s="124">
        <v>480.2</v>
      </c>
    </row>
    <row r="14319" spans="1:2" x14ac:dyDescent="0.25">
      <c r="A14319" s="1" t="s">
        <v>14712</v>
      </c>
      <c r="B14319" s="124">
        <v>616.53</v>
      </c>
    </row>
    <row r="14320" spans="1:2" x14ac:dyDescent="0.25">
      <c r="A14320" s="1" t="s">
        <v>14713</v>
      </c>
      <c r="B14320" s="124">
        <v>571.02</v>
      </c>
    </row>
    <row r="14321" spans="1:2" x14ac:dyDescent="0.25">
      <c r="A14321" s="1" t="s">
        <v>14714</v>
      </c>
      <c r="B14321" s="124">
        <v>15.45</v>
      </c>
    </row>
    <row r="14322" spans="1:2" x14ac:dyDescent="0.25">
      <c r="A14322" s="1" t="s">
        <v>14715</v>
      </c>
      <c r="B14322" s="124">
        <v>14.02</v>
      </c>
    </row>
    <row r="14323" spans="1:2" x14ac:dyDescent="0.25">
      <c r="A14323" s="1" t="s">
        <v>14716</v>
      </c>
      <c r="B14323" s="124">
        <v>16.309999999999999</v>
      </c>
    </row>
    <row r="14324" spans="1:2" x14ac:dyDescent="0.25">
      <c r="A14324" s="1" t="s">
        <v>14717</v>
      </c>
      <c r="B14324" s="124">
        <v>14.71</v>
      </c>
    </row>
    <row r="14325" spans="1:2" x14ac:dyDescent="0.25">
      <c r="A14325" s="1" t="s">
        <v>14718</v>
      </c>
      <c r="B14325" s="124">
        <v>19.72</v>
      </c>
    </row>
    <row r="14326" spans="1:2" x14ac:dyDescent="0.25">
      <c r="A14326" s="1" t="s">
        <v>14719</v>
      </c>
      <c r="B14326" s="124">
        <v>17.93</v>
      </c>
    </row>
    <row r="14327" spans="1:2" x14ac:dyDescent="0.25">
      <c r="A14327" s="1" t="s">
        <v>14720</v>
      </c>
      <c r="B14327" s="124">
        <v>24.36</v>
      </c>
    </row>
    <row r="14328" spans="1:2" x14ac:dyDescent="0.25">
      <c r="A14328" s="1" t="s">
        <v>14721</v>
      </c>
      <c r="B14328" s="124">
        <v>22.4</v>
      </c>
    </row>
    <row r="14329" spans="1:2" x14ac:dyDescent="0.25">
      <c r="A14329" s="1" t="s">
        <v>14722</v>
      </c>
      <c r="B14329" s="124">
        <v>33.17</v>
      </c>
    </row>
    <row r="14330" spans="1:2" x14ac:dyDescent="0.25">
      <c r="A14330" s="1" t="s">
        <v>14723</v>
      </c>
      <c r="B14330" s="124">
        <v>31.04</v>
      </c>
    </row>
    <row r="14331" spans="1:2" x14ac:dyDescent="0.25">
      <c r="A14331" s="1" t="s">
        <v>14724</v>
      </c>
      <c r="B14331" s="124">
        <v>39.43</v>
      </c>
    </row>
    <row r="14332" spans="1:2" x14ac:dyDescent="0.25">
      <c r="A14332" s="1" t="s">
        <v>14725</v>
      </c>
      <c r="B14332" s="124">
        <v>37.130000000000003</v>
      </c>
    </row>
    <row r="14333" spans="1:2" x14ac:dyDescent="0.25">
      <c r="A14333" s="1" t="s">
        <v>14726</v>
      </c>
      <c r="B14333" s="124">
        <v>52.68</v>
      </c>
    </row>
    <row r="14334" spans="1:2" x14ac:dyDescent="0.25">
      <c r="A14334" s="1" t="s">
        <v>14727</v>
      </c>
      <c r="B14334" s="124">
        <v>50.21</v>
      </c>
    </row>
    <row r="14335" spans="1:2" x14ac:dyDescent="0.25">
      <c r="A14335" s="1" t="s">
        <v>14728</v>
      </c>
      <c r="B14335" s="124">
        <v>61.8</v>
      </c>
    </row>
    <row r="14336" spans="1:2" x14ac:dyDescent="0.25">
      <c r="A14336" s="1" t="s">
        <v>14729</v>
      </c>
      <c r="B14336" s="124">
        <v>59.1</v>
      </c>
    </row>
    <row r="14337" spans="1:2" x14ac:dyDescent="0.25">
      <c r="A14337" s="1" t="s">
        <v>14730</v>
      </c>
      <c r="B14337" s="124">
        <v>84.77</v>
      </c>
    </row>
    <row r="14338" spans="1:2" x14ac:dyDescent="0.25">
      <c r="A14338" s="1" t="s">
        <v>14731</v>
      </c>
      <c r="B14338" s="124">
        <v>81.2</v>
      </c>
    </row>
    <row r="14339" spans="1:2" x14ac:dyDescent="0.25">
      <c r="A14339" s="1" t="s">
        <v>14732</v>
      </c>
      <c r="B14339" s="124">
        <v>126.32</v>
      </c>
    </row>
    <row r="14340" spans="1:2" x14ac:dyDescent="0.25">
      <c r="A14340" s="1" t="s">
        <v>14733</v>
      </c>
      <c r="B14340" s="124">
        <v>122.41</v>
      </c>
    </row>
    <row r="14341" spans="1:2" x14ac:dyDescent="0.25">
      <c r="A14341" s="1" t="s">
        <v>14734</v>
      </c>
      <c r="B14341" s="124">
        <v>139.94</v>
      </c>
    </row>
    <row r="14342" spans="1:2" x14ac:dyDescent="0.25">
      <c r="A14342" s="1" t="s">
        <v>14735</v>
      </c>
      <c r="B14342" s="124">
        <v>135.69</v>
      </c>
    </row>
    <row r="14343" spans="1:2" x14ac:dyDescent="0.25">
      <c r="A14343" s="1" t="s">
        <v>14736</v>
      </c>
      <c r="B14343" s="124">
        <v>198.82</v>
      </c>
    </row>
    <row r="14344" spans="1:2" x14ac:dyDescent="0.25">
      <c r="A14344" s="1" t="s">
        <v>14737</v>
      </c>
      <c r="B14344" s="124">
        <v>194.22</v>
      </c>
    </row>
    <row r="14345" spans="1:2" x14ac:dyDescent="0.25">
      <c r="A14345" s="1" t="s">
        <v>14738</v>
      </c>
      <c r="B14345" s="124">
        <v>210.64</v>
      </c>
    </row>
    <row r="14346" spans="1:2" x14ac:dyDescent="0.25">
      <c r="A14346" s="1" t="s">
        <v>14739</v>
      </c>
      <c r="B14346" s="124">
        <v>205.7</v>
      </c>
    </row>
    <row r="14347" spans="1:2" x14ac:dyDescent="0.25">
      <c r="A14347" s="1" t="s">
        <v>14740</v>
      </c>
      <c r="B14347" s="124">
        <v>258.14999999999998</v>
      </c>
    </row>
    <row r="14348" spans="1:2" x14ac:dyDescent="0.25">
      <c r="A14348" s="1" t="s">
        <v>14741</v>
      </c>
      <c r="B14348" s="124">
        <v>252.74</v>
      </c>
    </row>
    <row r="14349" spans="1:2" x14ac:dyDescent="0.25">
      <c r="A14349" s="1" t="s">
        <v>14742</v>
      </c>
      <c r="B14349" s="124">
        <v>44.74</v>
      </c>
    </row>
    <row r="14350" spans="1:2" x14ac:dyDescent="0.25">
      <c r="A14350" s="1" t="s">
        <v>14743</v>
      </c>
      <c r="B14350" s="124">
        <v>43.31</v>
      </c>
    </row>
    <row r="14351" spans="1:2" x14ac:dyDescent="0.25">
      <c r="A14351" s="1" t="s">
        <v>14744</v>
      </c>
      <c r="B14351" s="124">
        <v>124.52</v>
      </c>
    </row>
    <row r="14352" spans="1:2" x14ac:dyDescent="0.25">
      <c r="A14352" s="1" t="s">
        <v>14745</v>
      </c>
      <c r="B14352" s="124">
        <v>122.91</v>
      </c>
    </row>
    <row r="14353" spans="1:2" x14ac:dyDescent="0.25">
      <c r="A14353" s="1" t="s">
        <v>14746</v>
      </c>
      <c r="B14353" s="124">
        <v>262.86</v>
      </c>
    </row>
    <row r="14354" spans="1:2" x14ac:dyDescent="0.25">
      <c r="A14354" s="1" t="s">
        <v>14747</v>
      </c>
      <c r="B14354" s="124">
        <v>260.89999999999998</v>
      </c>
    </row>
    <row r="14355" spans="1:2" x14ac:dyDescent="0.25">
      <c r="A14355" s="1" t="s">
        <v>14748</v>
      </c>
      <c r="B14355" s="124">
        <v>11.69</v>
      </c>
    </row>
    <row r="14356" spans="1:2" x14ac:dyDescent="0.25">
      <c r="A14356" s="1" t="s">
        <v>14749</v>
      </c>
      <c r="B14356" s="124">
        <v>10.26</v>
      </c>
    </row>
    <row r="14357" spans="1:2" x14ac:dyDescent="0.25">
      <c r="A14357" s="1" t="s">
        <v>14750</v>
      </c>
      <c r="B14357" s="124">
        <v>11.69</v>
      </c>
    </row>
    <row r="14358" spans="1:2" x14ac:dyDescent="0.25">
      <c r="A14358" s="1" t="s">
        <v>14751</v>
      </c>
      <c r="B14358" s="124">
        <v>10.26</v>
      </c>
    </row>
    <row r="14359" spans="1:2" x14ac:dyDescent="0.25">
      <c r="A14359" s="1" t="s">
        <v>14752</v>
      </c>
      <c r="B14359" s="124">
        <v>11.93</v>
      </c>
    </row>
    <row r="14360" spans="1:2" x14ac:dyDescent="0.25">
      <c r="A14360" s="1" t="s">
        <v>14753</v>
      </c>
      <c r="B14360" s="124">
        <v>10.5</v>
      </c>
    </row>
    <row r="14361" spans="1:2" x14ac:dyDescent="0.25">
      <c r="A14361" s="1" t="s">
        <v>14754</v>
      </c>
      <c r="B14361" s="124">
        <v>11.83</v>
      </c>
    </row>
    <row r="14362" spans="1:2" x14ac:dyDescent="0.25">
      <c r="A14362" s="1" t="s">
        <v>14755</v>
      </c>
      <c r="B14362" s="124">
        <v>10.4</v>
      </c>
    </row>
    <row r="14363" spans="1:2" x14ac:dyDescent="0.25">
      <c r="A14363" s="1" t="s">
        <v>14756</v>
      </c>
      <c r="B14363" s="124">
        <v>11.87</v>
      </c>
    </row>
    <row r="14364" spans="1:2" x14ac:dyDescent="0.25">
      <c r="A14364" s="1" t="s">
        <v>14757</v>
      </c>
      <c r="B14364" s="124">
        <v>10.44</v>
      </c>
    </row>
    <row r="14365" spans="1:2" x14ac:dyDescent="0.25">
      <c r="A14365" s="1" t="s">
        <v>14758</v>
      </c>
      <c r="B14365" s="124">
        <v>13.81</v>
      </c>
    </row>
    <row r="14366" spans="1:2" x14ac:dyDescent="0.25">
      <c r="A14366" s="1" t="s">
        <v>14759</v>
      </c>
      <c r="B14366" s="124">
        <v>12.21</v>
      </c>
    </row>
    <row r="14367" spans="1:2" x14ac:dyDescent="0.25">
      <c r="A14367" s="1" t="s">
        <v>14760</v>
      </c>
      <c r="B14367" s="124">
        <v>14.47</v>
      </c>
    </row>
    <row r="14368" spans="1:2" x14ac:dyDescent="0.25">
      <c r="A14368" s="1" t="s">
        <v>14761</v>
      </c>
      <c r="B14368" s="124">
        <v>12.87</v>
      </c>
    </row>
    <row r="14369" spans="1:2" x14ac:dyDescent="0.25">
      <c r="A14369" s="1" t="s">
        <v>14762</v>
      </c>
      <c r="B14369" s="124">
        <v>16.38</v>
      </c>
    </row>
    <row r="14370" spans="1:2" x14ac:dyDescent="0.25">
      <c r="A14370" s="1" t="s">
        <v>14763</v>
      </c>
      <c r="B14370" s="124">
        <v>14.59</v>
      </c>
    </row>
    <row r="14371" spans="1:2" x14ac:dyDescent="0.25">
      <c r="A14371" s="1" t="s">
        <v>14764</v>
      </c>
      <c r="B14371" s="124">
        <v>19.84</v>
      </c>
    </row>
    <row r="14372" spans="1:2" x14ac:dyDescent="0.25">
      <c r="A14372" s="1" t="s">
        <v>14765</v>
      </c>
      <c r="B14372" s="124">
        <v>17.88</v>
      </c>
    </row>
    <row r="14373" spans="1:2" x14ac:dyDescent="0.25">
      <c r="A14373" s="1" t="s">
        <v>14766</v>
      </c>
      <c r="B14373" s="124">
        <v>21.12</v>
      </c>
    </row>
    <row r="14374" spans="1:2" x14ac:dyDescent="0.25">
      <c r="A14374" s="1" t="s">
        <v>14767</v>
      </c>
      <c r="B14374" s="124">
        <v>19.16</v>
      </c>
    </row>
    <row r="14375" spans="1:2" x14ac:dyDescent="0.25">
      <c r="A14375" s="1" t="s">
        <v>14768</v>
      </c>
      <c r="B14375" s="124">
        <v>23.52</v>
      </c>
    </row>
    <row r="14376" spans="1:2" x14ac:dyDescent="0.25">
      <c r="A14376" s="1" t="s">
        <v>14769</v>
      </c>
      <c r="B14376" s="124">
        <v>21.39</v>
      </c>
    </row>
    <row r="14377" spans="1:2" x14ac:dyDescent="0.25">
      <c r="A14377" s="1" t="s">
        <v>14770</v>
      </c>
      <c r="B14377" s="124">
        <v>29.88</v>
      </c>
    </row>
    <row r="14378" spans="1:2" x14ac:dyDescent="0.25">
      <c r="A14378" s="1" t="s">
        <v>14771</v>
      </c>
      <c r="B14378" s="124">
        <v>27.58</v>
      </c>
    </row>
    <row r="14379" spans="1:2" x14ac:dyDescent="0.25">
      <c r="A14379" s="1" t="s">
        <v>14772</v>
      </c>
      <c r="B14379" s="124">
        <v>33.36</v>
      </c>
    </row>
    <row r="14380" spans="1:2" x14ac:dyDescent="0.25">
      <c r="A14380" s="1" t="s">
        <v>14773</v>
      </c>
      <c r="B14380" s="124">
        <v>31.06</v>
      </c>
    </row>
    <row r="14381" spans="1:2" x14ac:dyDescent="0.25">
      <c r="A14381" s="1" t="s">
        <v>14774</v>
      </c>
      <c r="B14381" s="124">
        <v>35.03</v>
      </c>
    </row>
    <row r="14382" spans="1:2" x14ac:dyDescent="0.25">
      <c r="A14382" s="1" t="s">
        <v>14775</v>
      </c>
      <c r="B14382" s="124">
        <v>32.729999999999997</v>
      </c>
    </row>
    <row r="14383" spans="1:2" x14ac:dyDescent="0.25">
      <c r="A14383" s="1" t="s">
        <v>14776</v>
      </c>
      <c r="B14383" s="124">
        <v>52.49</v>
      </c>
    </row>
    <row r="14384" spans="1:2" x14ac:dyDescent="0.25">
      <c r="A14384" s="1" t="s">
        <v>14777</v>
      </c>
      <c r="B14384" s="124">
        <v>50.02</v>
      </c>
    </row>
    <row r="14385" spans="1:2" x14ac:dyDescent="0.25">
      <c r="A14385" s="1" t="s">
        <v>14778</v>
      </c>
      <c r="B14385" s="124">
        <v>66.67</v>
      </c>
    </row>
    <row r="14386" spans="1:2" x14ac:dyDescent="0.25">
      <c r="A14386" s="1" t="s">
        <v>14779</v>
      </c>
      <c r="B14386" s="124">
        <v>63.97</v>
      </c>
    </row>
    <row r="14387" spans="1:2" x14ac:dyDescent="0.25">
      <c r="A14387" s="1" t="s">
        <v>14780</v>
      </c>
      <c r="B14387" s="124">
        <v>15.83</v>
      </c>
    </row>
    <row r="14388" spans="1:2" x14ac:dyDescent="0.25">
      <c r="A14388" s="1" t="s">
        <v>14781</v>
      </c>
      <c r="B14388" s="124">
        <v>14.4</v>
      </c>
    </row>
    <row r="14389" spans="1:2" x14ac:dyDescent="0.25">
      <c r="A14389" s="1" t="s">
        <v>14782</v>
      </c>
      <c r="B14389" s="124">
        <v>18.600000000000001</v>
      </c>
    </row>
    <row r="14390" spans="1:2" x14ac:dyDescent="0.25">
      <c r="A14390" s="1" t="s">
        <v>14783</v>
      </c>
      <c r="B14390" s="124">
        <v>17</v>
      </c>
    </row>
    <row r="14391" spans="1:2" x14ac:dyDescent="0.25">
      <c r="A14391" s="1" t="s">
        <v>14784</v>
      </c>
      <c r="B14391" s="124">
        <v>21.01</v>
      </c>
    </row>
    <row r="14392" spans="1:2" x14ac:dyDescent="0.25">
      <c r="A14392" s="1" t="s">
        <v>14785</v>
      </c>
      <c r="B14392" s="124">
        <v>19.350000000000001</v>
      </c>
    </row>
    <row r="14393" spans="1:2" x14ac:dyDescent="0.25">
      <c r="A14393" s="1" t="s">
        <v>14786</v>
      </c>
      <c r="B14393" s="124">
        <v>23.7</v>
      </c>
    </row>
    <row r="14394" spans="1:2" x14ac:dyDescent="0.25">
      <c r="A14394" s="1" t="s">
        <v>14787</v>
      </c>
      <c r="B14394" s="124">
        <v>21.98</v>
      </c>
    </row>
    <row r="14395" spans="1:2" x14ac:dyDescent="0.25">
      <c r="A14395" s="1" t="s">
        <v>14788</v>
      </c>
      <c r="B14395" s="124">
        <v>25.67</v>
      </c>
    </row>
    <row r="14396" spans="1:2" x14ac:dyDescent="0.25">
      <c r="A14396" s="1" t="s">
        <v>14789</v>
      </c>
      <c r="B14396" s="124">
        <v>23.88</v>
      </c>
    </row>
    <row r="14397" spans="1:2" x14ac:dyDescent="0.25">
      <c r="A14397" s="1" t="s">
        <v>14790</v>
      </c>
      <c r="B14397" s="124">
        <v>33.67</v>
      </c>
    </row>
    <row r="14398" spans="1:2" x14ac:dyDescent="0.25">
      <c r="A14398" s="1" t="s">
        <v>14791</v>
      </c>
      <c r="B14398" s="124">
        <v>31.83</v>
      </c>
    </row>
    <row r="14399" spans="1:2" x14ac:dyDescent="0.25">
      <c r="A14399" s="1" t="s">
        <v>14792</v>
      </c>
      <c r="B14399" s="124">
        <v>38.92</v>
      </c>
    </row>
    <row r="14400" spans="1:2" x14ac:dyDescent="0.25">
      <c r="A14400" s="1" t="s">
        <v>14793</v>
      </c>
      <c r="B14400" s="124">
        <v>37.020000000000003</v>
      </c>
    </row>
    <row r="14401" spans="1:2" x14ac:dyDescent="0.25">
      <c r="A14401" s="1" t="s">
        <v>14794</v>
      </c>
      <c r="B14401" s="124">
        <v>45.82</v>
      </c>
    </row>
    <row r="14402" spans="1:2" x14ac:dyDescent="0.25">
      <c r="A14402" s="1" t="s">
        <v>14795</v>
      </c>
      <c r="B14402" s="124">
        <v>43.86</v>
      </c>
    </row>
    <row r="14403" spans="1:2" x14ac:dyDescent="0.25">
      <c r="A14403" s="1" t="s">
        <v>14796</v>
      </c>
      <c r="B14403" s="124">
        <v>53.29</v>
      </c>
    </row>
    <row r="14404" spans="1:2" x14ac:dyDescent="0.25">
      <c r="A14404" s="1" t="s">
        <v>14797</v>
      </c>
      <c r="B14404" s="124">
        <v>51.22</v>
      </c>
    </row>
    <row r="14405" spans="1:2" x14ac:dyDescent="0.25">
      <c r="A14405" s="1" t="s">
        <v>14798</v>
      </c>
      <c r="B14405" s="124">
        <v>69.89</v>
      </c>
    </row>
    <row r="14406" spans="1:2" x14ac:dyDescent="0.25">
      <c r="A14406" s="1" t="s">
        <v>14799</v>
      </c>
      <c r="B14406" s="124">
        <v>67.760000000000005</v>
      </c>
    </row>
    <row r="14407" spans="1:2" x14ac:dyDescent="0.25">
      <c r="A14407" s="1" t="s">
        <v>14800</v>
      </c>
      <c r="B14407" s="124">
        <v>91.76</v>
      </c>
    </row>
    <row r="14408" spans="1:2" x14ac:dyDescent="0.25">
      <c r="A14408" s="1" t="s">
        <v>14801</v>
      </c>
      <c r="B14408" s="124">
        <v>89.46</v>
      </c>
    </row>
    <row r="14409" spans="1:2" x14ac:dyDescent="0.25">
      <c r="A14409" s="1" t="s">
        <v>14802</v>
      </c>
      <c r="B14409" s="124">
        <v>14.69</v>
      </c>
    </row>
    <row r="14410" spans="1:2" x14ac:dyDescent="0.25">
      <c r="A14410" s="1" t="s">
        <v>14803</v>
      </c>
      <c r="B14410" s="124">
        <v>14.02</v>
      </c>
    </row>
    <row r="14411" spans="1:2" x14ac:dyDescent="0.25">
      <c r="A14411" s="1" t="s">
        <v>14804</v>
      </c>
      <c r="B14411" s="124">
        <v>17.98</v>
      </c>
    </row>
    <row r="14412" spans="1:2" x14ac:dyDescent="0.25">
      <c r="A14412" s="1" t="s">
        <v>14805</v>
      </c>
      <c r="B14412" s="124">
        <v>17.14</v>
      </c>
    </row>
    <row r="14413" spans="1:2" x14ac:dyDescent="0.25">
      <c r="A14413" s="1" t="s">
        <v>14806</v>
      </c>
      <c r="B14413" s="124">
        <v>20.100000000000001</v>
      </c>
    </row>
    <row r="14414" spans="1:2" x14ac:dyDescent="0.25">
      <c r="A14414" s="1" t="s">
        <v>14807</v>
      </c>
      <c r="B14414" s="124">
        <v>19.09</v>
      </c>
    </row>
    <row r="14415" spans="1:2" x14ac:dyDescent="0.25">
      <c r="A14415" s="1" t="s">
        <v>14808</v>
      </c>
      <c r="B14415" s="124">
        <v>16.73</v>
      </c>
    </row>
    <row r="14416" spans="1:2" x14ac:dyDescent="0.25">
      <c r="A14416" s="1" t="s">
        <v>14809</v>
      </c>
      <c r="B14416" s="124">
        <v>16.059999999999999</v>
      </c>
    </row>
    <row r="14417" spans="1:2" x14ac:dyDescent="0.25">
      <c r="A14417" s="1" t="s">
        <v>14810</v>
      </c>
      <c r="B14417" s="124">
        <v>16.73</v>
      </c>
    </row>
    <row r="14418" spans="1:2" x14ac:dyDescent="0.25">
      <c r="A14418" s="1" t="s">
        <v>14811</v>
      </c>
      <c r="B14418" s="124">
        <v>15.89</v>
      </c>
    </row>
    <row r="14419" spans="1:2" x14ac:dyDescent="0.25">
      <c r="A14419" s="1" t="s">
        <v>14812</v>
      </c>
      <c r="B14419" s="124">
        <v>20.54</v>
      </c>
    </row>
    <row r="14420" spans="1:2" x14ac:dyDescent="0.25">
      <c r="A14420" s="1" t="s">
        <v>14813</v>
      </c>
      <c r="B14420" s="124">
        <v>19.53</v>
      </c>
    </row>
    <row r="14421" spans="1:2" x14ac:dyDescent="0.25">
      <c r="A14421" s="1" t="s">
        <v>14814</v>
      </c>
      <c r="B14421" s="124">
        <v>15.54</v>
      </c>
    </row>
    <row r="14422" spans="1:2" x14ac:dyDescent="0.25">
      <c r="A14422" s="1" t="s">
        <v>14815</v>
      </c>
      <c r="B14422" s="124">
        <v>14.87</v>
      </c>
    </row>
    <row r="14423" spans="1:2" x14ac:dyDescent="0.25">
      <c r="A14423" s="1" t="s">
        <v>14816</v>
      </c>
      <c r="B14423" s="124">
        <v>15.68</v>
      </c>
    </row>
    <row r="14424" spans="1:2" x14ac:dyDescent="0.25">
      <c r="A14424" s="1" t="s">
        <v>14817</v>
      </c>
      <c r="B14424" s="124">
        <v>14.84</v>
      </c>
    </row>
    <row r="14425" spans="1:2" x14ac:dyDescent="0.25">
      <c r="A14425" s="1" t="s">
        <v>14818</v>
      </c>
      <c r="B14425" s="124">
        <v>20.71</v>
      </c>
    </row>
    <row r="14426" spans="1:2" x14ac:dyDescent="0.25">
      <c r="A14426" s="1" t="s">
        <v>14819</v>
      </c>
      <c r="B14426" s="124">
        <v>19.7</v>
      </c>
    </row>
    <row r="14427" spans="1:2" x14ac:dyDescent="0.25">
      <c r="A14427" s="1" t="s">
        <v>14820</v>
      </c>
      <c r="B14427" s="124">
        <v>16.73</v>
      </c>
    </row>
    <row r="14428" spans="1:2" x14ac:dyDescent="0.25">
      <c r="A14428" s="1" t="s">
        <v>14821</v>
      </c>
      <c r="B14428" s="124">
        <v>16.059999999999999</v>
      </c>
    </row>
    <row r="14429" spans="1:2" x14ac:dyDescent="0.25">
      <c r="A14429" s="1" t="s">
        <v>14822</v>
      </c>
      <c r="B14429" s="124">
        <v>17.98</v>
      </c>
    </row>
    <row r="14430" spans="1:2" x14ac:dyDescent="0.25">
      <c r="A14430" s="1" t="s">
        <v>14823</v>
      </c>
      <c r="B14430" s="124">
        <v>17.14</v>
      </c>
    </row>
    <row r="14431" spans="1:2" x14ac:dyDescent="0.25">
      <c r="A14431" s="1" t="s">
        <v>14824</v>
      </c>
      <c r="B14431" s="124">
        <v>19.27</v>
      </c>
    </row>
    <row r="14432" spans="1:2" x14ac:dyDescent="0.25">
      <c r="A14432" s="1" t="s">
        <v>14825</v>
      </c>
      <c r="B14432" s="124">
        <v>18.260000000000002</v>
      </c>
    </row>
    <row r="14433" spans="1:2" x14ac:dyDescent="0.25">
      <c r="A14433" s="1" t="s">
        <v>23867</v>
      </c>
      <c r="B14433" s="124">
        <v>57.35</v>
      </c>
    </row>
    <row r="14434" spans="1:2" x14ac:dyDescent="0.25">
      <c r="A14434" s="1" t="s">
        <v>23868</v>
      </c>
      <c r="B14434" s="124">
        <v>56.19</v>
      </c>
    </row>
    <row r="14435" spans="1:2" x14ac:dyDescent="0.25">
      <c r="A14435" s="1" t="s">
        <v>14826</v>
      </c>
      <c r="B14435" s="124">
        <v>16.73</v>
      </c>
    </row>
    <row r="14436" spans="1:2" x14ac:dyDescent="0.25">
      <c r="A14436" s="1" t="s">
        <v>14827</v>
      </c>
      <c r="B14436" s="124">
        <v>16.059999999999999</v>
      </c>
    </row>
    <row r="14437" spans="1:2" x14ac:dyDescent="0.25">
      <c r="A14437" s="1" t="s">
        <v>14828</v>
      </c>
      <c r="B14437" s="124">
        <v>16.73</v>
      </c>
    </row>
    <row r="14438" spans="1:2" x14ac:dyDescent="0.25">
      <c r="A14438" s="1" t="s">
        <v>14829</v>
      </c>
      <c r="B14438" s="124">
        <v>15.89</v>
      </c>
    </row>
    <row r="14439" spans="1:2" x14ac:dyDescent="0.25">
      <c r="A14439" s="1" t="s">
        <v>14830</v>
      </c>
      <c r="B14439" s="124">
        <v>19.27</v>
      </c>
    </row>
    <row r="14440" spans="1:2" x14ac:dyDescent="0.25">
      <c r="A14440" s="1" t="s">
        <v>14831</v>
      </c>
      <c r="B14440" s="124">
        <v>18.260000000000002</v>
      </c>
    </row>
    <row r="14441" spans="1:2" x14ac:dyDescent="0.25">
      <c r="A14441" s="1" t="s">
        <v>14832</v>
      </c>
      <c r="B14441" s="124">
        <v>16.73</v>
      </c>
    </row>
    <row r="14442" spans="1:2" x14ac:dyDescent="0.25">
      <c r="A14442" s="1" t="s">
        <v>14833</v>
      </c>
      <c r="B14442" s="124">
        <v>16.059999999999999</v>
      </c>
    </row>
    <row r="14443" spans="1:2" x14ac:dyDescent="0.25">
      <c r="A14443" s="1" t="s">
        <v>14834</v>
      </c>
      <c r="B14443" s="124">
        <v>19.54</v>
      </c>
    </row>
    <row r="14444" spans="1:2" x14ac:dyDescent="0.25">
      <c r="A14444" s="1" t="s">
        <v>14835</v>
      </c>
      <c r="B14444" s="124">
        <v>18.7</v>
      </c>
    </row>
    <row r="14445" spans="1:2" x14ac:dyDescent="0.25">
      <c r="A14445" s="1" t="s">
        <v>14836</v>
      </c>
      <c r="B14445" s="124">
        <v>23.02</v>
      </c>
    </row>
    <row r="14446" spans="1:2" x14ac:dyDescent="0.25">
      <c r="A14446" s="1" t="s">
        <v>14837</v>
      </c>
      <c r="B14446" s="124">
        <v>22.01</v>
      </c>
    </row>
    <row r="14447" spans="1:2" x14ac:dyDescent="0.25">
      <c r="A14447" s="1" t="s">
        <v>23869</v>
      </c>
      <c r="B14447" s="124">
        <v>23.64</v>
      </c>
    </row>
    <row r="14448" spans="1:2" x14ac:dyDescent="0.25">
      <c r="A14448" s="1" t="s">
        <v>23870</v>
      </c>
      <c r="B14448" s="124">
        <v>22.63</v>
      </c>
    </row>
    <row r="14449" spans="1:2" x14ac:dyDescent="0.25">
      <c r="A14449" s="1" t="s">
        <v>23871</v>
      </c>
      <c r="B14449" s="124">
        <v>61.67</v>
      </c>
    </row>
    <row r="14450" spans="1:2" x14ac:dyDescent="0.25">
      <c r="A14450" s="1" t="s">
        <v>23872</v>
      </c>
      <c r="B14450" s="124">
        <v>60.34</v>
      </c>
    </row>
    <row r="14451" spans="1:2" x14ac:dyDescent="0.25">
      <c r="A14451" s="1" t="s">
        <v>14838</v>
      </c>
      <c r="B14451" s="124">
        <v>16.73</v>
      </c>
    </row>
    <row r="14452" spans="1:2" x14ac:dyDescent="0.25">
      <c r="A14452" s="1" t="s">
        <v>14839</v>
      </c>
      <c r="B14452" s="124">
        <v>16.059999999999999</v>
      </c>
    </row>
    <row r="14453" spans="1:2" x14ac:dyDescent="0.25">
      <c r="A14453" s="1" t="s">
        <v>14840</v>
      </c>
      <c r="B14453" s="124">
        <v>16.32</v>
      </c>
    </row>
    <row r="14454" spans="1:2" x14ac:dyDescent="0.25">
      <c r="A14454" s="1" t="s">
        <v>14841</v>
      </c>
      <c r="B14454" s="124">
        <v>15.48</v>
      </c>
    </row>
    <row r="14455" spans="1:2" x14ac:dyDescent="0.25">
      <c r="A14455" s="1" t="s">
        <v>14842</v>
      </c>
      <c r="B14455" s="124">
        <v>23.64</v>
      </c>
    </row>
    <row r="14456" spans="1:2" x14ac:dyDescent="0.25">
      <c r="A14456" s="1" t="s">
        <v>14843</v>
      </c>
      <c r="B14456" s="124">
        <v>22.63</v>
      </c>
    </row>
    <row r="14457" spans="1:2" x14ac:dyDescent="0.25">
      <c r="A14457" s="1" t="s">
        <v>14844</v>
      </c>
      <c r="B14457" s="124">
        <v>10.4</v>
      </c>
    </row>
    <row r="14458" spans="1:2" x14ac:dyDescent="0.25">
      <c r="A14458" s="1" t="s">
        <v>14845</v>
      </c>
      <c r="B14458" s="124">
        <v>9.73</v>
      </c>
    </row>
    <row r="14459" spans="1:2" x14ac:dyDescent="0.25">
      <c r="A14459" s="1" t="s">
        <v>14846</v>
      </c>
      <c r="B14459" s="124">
        <v>11.65</v>
      </c>
    </row>
    <row r="14460" spans="1:2" x14ac:dyDescent="0.25">
      <c r="A14460" s="1" t="s">
        <v>14847</v>
      </c>
      <c r="B14460" s="124">
        <v>10.81</v>
      </c>
    </row>
    <row r="14461" spans="1:2" x14ac:dyDescent="0.25">
      <c r="A14461" s="1" t="s">
        <v>14848</v>
      </c>
      <c r="B14461" s="124">
        <v>16.579999999999998</v>
      </c>
    </row>
    <row r="14462" spans="1:2" x14ac:dyDescent="0.25">
      <c r="A14462" s="1" t="s">
        <v>14849</v>
      </c>
      <c r="B14462" s="124">
        <v>15.57</v>
      </c>
    </row>
    <row r="14463" spans="1:2" x14ac:dyDescent="0.25">
      <c r="A14463" s="1" t="s">
        <v>14850</v>
      </c>
      <c r="B14463" s="124">
        <v>8.1999999999999993</v>
      </c>
    </row>
    <row r="14464" spans="1:2" x14ac:dyDescent="0.25">
      <c r="A14464" s="1" t="s">
        <v>14851</v>
      </c>
      <c r="B14464" s="124">
        <v>7.51</v>
      </c>
    </row>
    <row r="14465" spans="1:2" x14ac:dyDescent="0.25">
      <c r="A14465" s="1" t="s">
        <v>14852</v>
      </c>
      <c r="B14465" s="124">
        <v>8.5</v>
      </c>
    </row>
    <row r="14466" spans="1:2" x14ac:dyDescent="0.25">
      <c r="A14466" s="1" t="s">
        <v>14853</v>
      </c>
      <c r="B14466" s="124">
        <v>7.81</v>
      </c>
    </row>
    <row r="14467" spans="1:2" x14ac:dyDescent="0.25">
      <c r="A14467" s="1" t="s">
        <v>14854</v>
      </c>
      <c r="B14467" s="124">
        <v>9.73</v>
      </c>
    </row>
    <row r="14468" spans="1:2" x14ac:dyDescent="0.25">
      <c r="A14468" s="1" t="s">
        <v>14855</v>
      </c>
      <c r="B14468" s="124">
        <v>9.0399999999999991</v>
      </c>
    </row>
    <row r="14469" spans="1:2" x14ac:dyDescent="0.25">
      <c r="A14469" s="1" t="s">
        <v>14856</v>
      </c>
      <c r="B14469" s="124">
        <v>41.41</v>
      </c>
    </row>
    <row r="14470" spans="1:2" x14ac:dyDescent="0.25">
      <c r="A14470" s="1" t="s">
        <v>14857</v>
      </c>
      <c r="B14470" s="124">
        <v>37.39</v>
      </c>
    </row>
    <row r="14471" spans="1:2" x14ac:dyDescent="0.25">
      <c r="A14471" s="1" t="s">
        <v>14858</v>
      </c>
      <c r="B14471" s="124">
        <v>20.04</v>
      </c>
    </row>
    <row r="14472" spans="1:2" x14ac:dyDescent="0.25">
      <c r="A14472" s="1" t="s">
        <v>14859</v>
      </c>
      <c r="B14472" s="124">
        <v>17.71</v>
      </c>
    </row>
    <row r="14473" spans="1:2" x14ac:dyDescent="0.25">
      <c r="A14473" s="1" t="s">
        <v>14860</v>
      </c>
      <c r="B14473" s="124">
        <v>74.569999999999993</v>
      </c>
    </row>
    <row r="14474" spans="1:2" x14ac:dyDescent="0.25">
      <c r="A14474" s="1" t="s">
        <v>14861</v>
      </c>
      <c r="B14474" s="124">
        <v>72.239999999999995</v>
      </c>
    </row>
    <row r="14475" spans="1:2" x14ac:dyDescent="0.25">
      <c r="A14475" s="1" t="s">
        <v>14862</v>
      </c>
      <c r="B14475" s="124">
        <v>179.87</v>
      </c>
    </row>
    <row r="14476" spans="1:2" x14ac:dyDescent="0.25">
      <c r="A14476" s="1" t="s">
        <v>14863</v>
      </c>
      <c r="B14476" s="124">
        <v>177.37</v>
      </c>
    </row>
    <row r="14477" spans="1:2" x14ac:dyDescent="0.25">
      <c r="A14477" s="1" t="s">
        <v>14864</v>
      </c>
      <c r="B14477" s="124">
        <v>294.41000000000003</v>
      </c>
    </row>
    <row r="14478" spans="1:2" x14ac:dyDescent="0.25">
      <c r="A14478" s="1" t="s">
        <v>14865</v>
      </c>
      <c r="B14478" s="124">
        <v>291.74</v>
      </c>
    </row>
    <row r="14479" spans="1:2" x14ac:dyDescent="0.25">
      <c r="A14479" s="1" t="s">
        <v>14866</v>
      </c>
      <c r="B14479" s="124">
        <v>420.45</v>
      </c>
    </row>
    <row r="14480" spans="1:2" x14ac:dyDescent="0.25">
      <c r="A14480" s="1" t="s">
        <v>14867</v>
      </c>
      <c r="B14480" s="124">
        <v>417.61</v>
      </c>
    </row>
    <row r="14481" spans="1:2" x14ac:dyDescent="0.25">
      <c r="A14481" s="1" t="s">
        <v>14868</v>
      </c>
      <c r="B14481" s="124">
        <v>854.18</v>
      </c>
    </row>
    <row r="14482" spans="1:2" x14ac:dyDescent="0.25">
      <c r="A14482" s="1" t="s">
        <v>14869</v>
      </c>
      <c r="B14482" s="124">
        <v>851.17</v>
      </c>
    </row>
    <row r="14483" spans="1:2" x14ac:dyDescent="0.25">
      <c r="A14483" s="1" t="s">
        <v>14870</v>
      </c>
      <c r="B14483" s="124">
        <v>1370</v>
      </c>
    </row>
    <row r="14484" spans="1:2" x14ac:dyDescent="0.25">
      <c r="A14484" s="1" t="s">
        <v>14871</v>
      </c>
      <c r="B14484" s="124">
        <v>1366.67</v>
      </c>
    </row>
    <row r="14485" spans="1:2" x14ac:dyDescent="0.25">
      <c r="A14485" s="1" t="s">
        <v>14872</v>
      </c>
      <c r="B14485" s="124">
        <v>2709.75</v>
      </c>
    </row>
    <row r="14486" spans="1:2" x14ac:dyDescent="0.25">
      <c r="A14486" s="1" t="s">
        <v>14873</v>
      </c>
      <c r="B14486" s="124">
        <v>2706.08</v>
      </c>
    </row>
    <row r="14487" spans="1:2" x14ac:dyDescent="0.25">
      <c r="A14487" s="1" t="s">
        <v>14874</v>
      </c>
      <c r="B14487" s="124">
        <v>78.09</v>
      </c>
    </row>
    <row r="14488" spans="1:2" x14ac:dyDescent="0.25">
      <c r="A14488" s="1" t="s">
        <v>14875</v>
      </c>
      <c r="B14488" s="124">
        <v>72.34</v>
      </c>
    </row>
    <row r="14489" spans="1:2" x14ac:dyDescent="0.25">
      <c r="A14489" s="1" t="s">
        <v>14876</v>
      </c>
      <c r="B14489" s="124">
        <v>43.71</v>
      </c>
    </row>
    <row r="14490" spans="1:2" x14ac:dyDescent="0.25">
      <c r="A14490" s="1" t="s">
        <v>14877</v>
      </c>
      <c r="B14490" s="124">
        <v>41.13</v>
      </c>
    </row>
    <row r="14491" spans="1:2" x14ac:dyDescent="0.25">
      <c r="A14491" s="1" t="s">
        <v>14878</v>
      </c>
      <c r="B14491" s="124">
        <v>27.54</v>
      </c>
    </row>
    <row r="14492" spans="1:2" x14ac:dyDescent="0.25">
      <c r="A14492" s="1" t="s">
        <v>14879</v>
      </c>
      <c r="B14492" s="124">
        <v>24.67</v>
      </c>
    </row>
    <row r="14493" spans="1:2" x14ac:dyDescent="0.25">
      <c r="A14493" s="1" t="s">
        <v>14880</v>
      </c>
      <c r="B14493" s="124">
        <v>29.73</v>
      </c>
    </row>
    <row r="14494" spans="1:2" x14ac:dyDescent="0.25">
      <c r="A14494" s="1" t="s">
        <v>14881</v>
      </c>
      <c r="B14494" s="124">
        <v>26.86</v>
      </c>
    </row>
    <row r="14495" spans="1:2" x14ac:dyDescent="0.25">
      <c r="A14495" s="1" t="s">
        <v>14882</v>
      </c>
      <c r="B14495" s="124">
        <v>44.43</v>
      </c>
    </row>
    <row r="14496" spans="1:2" x14ac:dyDescent="0.25">
      <c r="A14496" s="1" t="s">
        <v>14883</v>
      </c>
      <c r="B14496" s="124">
        <v>41.39</v>
      </c>
    </row>
    <row r="14497" spans="1:2" x14ac:dyDescent="0.25">
      <c r="A14497" s="1" t="s">
        <v>14884</v>
      </c>
      <c r="B14497" s="124">
        <v>64.11</v>
      </c>
    </row>
    <row r="14498" spans="1:2" x14ac:dyDescent="0.25">
      <c r="A14498" s="1" t="s">
        <v>14885</v>
      </c>
      <c r="B14498" s="124">
        <v>61.07</v>
      </c>
    </row>
    <row r="14499" spans="1:2" x14ac:dyDescent="0.25">
      <c r="A14499" s="1" t="s">
        <v>14886</v>
      </c>
      <c r="B14499" s="124">
        <v>73.569999999999993</v>
      </c>
    </row>
    <row r="14500" spans="1:2" x14ac:dyDescent="0.25">
      <c r="A14500" s="1" t="s">
        <v>14887</v>
      </c>
      <c r="B14500" s="124">
        <v>70.53</v>
      </c>
    </row>
    <row r="14501" spans="1:2" x14ac:dyDescent="0.25">
      <c r="A14501" s="1" t="s">
        <v>14888</v>
      </c>
      <c r="B14501" s="124">
        <v>78.739999999999995</v>
      </c>
    </row>
    <row r="14502" spans="1:2" x14ac:dyDescent="0.25">
      <c r="A14502" s="1" t="s">
        <v>14889</v>
      </c>
      <c r="B14502" s="124">
        <v>75.569999999999993</v>
      </c>
    </row>
    <row r="14503" spans="1:2" x14ac:dyDescent="0.25">
      <c r="A14503" s="1" t="s">
        <v>14890</v>
      </c>
      <c r="B14503" s="124">
        <v>81.62</v>
      </c>
    </row>
    <row r="14504" spans="1:2" x14ac:dyDescent="0.25">
      <c r="A14504" s="1" t="s">
        <v>14891</v>
      </c>
      <c r="B14504" s="124">
        <v>78.459999999999994</v>
      </c>
    </row>
    <row r="14505" spans="1:2" x14ac:dyDescent="0.25">
      <c r="A14505" s="1" t="s">
        <v>23873</v>
      </c>
      <c r="B14505" s="124">
        <v>42.27</v>
      </c>
    </row>
    <row r="14506" spans="1:2" x14ac:dyDescent="0.25">
      <c r="A14506" s="1" t="s">
        <v>23874</v>
      </c>
      <c r="B14506" s="124">
        <v>37.630000000000003</v>
      </c>
    </row>
    <row r="14507" spans="1:2" x14ac:dyDescent="0.25">
      <c r="A14507" s="1" t="s">
        <v>23875</v>
      </c>
      <c r="B14507" s="124">
        <v>43.34</v>
      </c>
    </row>
    <row r="14508" spans="1:2" x14ac:dyDescent="0.25">
      <c r="A14508" s="1" t="s">
        <v>23876</v>
      </c>
      <c r="B14508" s="124">
        <v>38.68</v>
      </c>
    </row>
    <row r="14509" spans="1:2" x14ac:dyDescent="0.25">
      <c r="A14509" s="1" t="s">
        <v>23877</v>
      </c>
      <c r="B14509" s="124">
        <v>50.84</v>
      </c>
    </row>
    <row r="14510" spans="1:2" x14ac:dyDescent="0.25">
      <c r="A14510" s="1" t="s">
        <v>23878</v>
      </c>
      <c r="B14510" s="124">
        <v>45.69</v>
      </c>
    </row>
    <row r="14511" spans="1:2" x14ac:dyDescent="0.25">
      <c r="A14511" s="1" t="s">
        <v>23879</v>
      </c>
      <c r="B14511" s="124">
        <v>55.97</v>
      </c>
    </row>
    <row r="14512" spans="1:2" x14ac:dyDescent="0.25">
      <c r="A14512" s="1" t="s">
        <v>23880</v>
      </c>
      <c r="B14512" s="124">
        <v>50.79</v>
      </c>
    </row>
    <row r="14513" spans="1:2" x14ac:dyDescent="0.25">
      <c r="A14513" s="1" t="s">
        <v>23881</v>
      </c>
      <c r="B14513" s="124">
        <v>73.2</v>
      </c>
    </row>
    <row r="14514" spans="1:2" x14ac:dyDescent="0.25">
      <c r="A14514" s="1" t="s">
        <v>23882</v>
      </c>
      <c r="B14514" s="124">
        <v>67.98</v>
      </c>
    </row>
    <row r="14515" spans="1:2" x14ac:dyDescent="0.25">
      <c r="A14515" s="1" t="s">
        <v>23883</v>
      </c>
      <c r="B14515" s="124">
        <v>105.84</v>
      </c>
    </row>
    <row r="14516" spans="1:2" x14ac:dyDescent="0.25">
      <c r="A14516" s="1" t="s">
        <v>23884</v>
      </c>
      <c r="B14516" s="124">
        <v>100.02</v>
      </c>
    </row>
    <row r="14517" spans="1:2" x14ac:dyDescent="0.25">
      <c r="A14517" s="1" t="s">
        <v>23885</v>
      </c>
      <c r="B14517" s="124">
        <v>129.55000000000001</v>
      </c>
    </row>
    <row r="14518" spans="1:2" x14ac:dyDescent="0.25">
      <c r="A14518" s="1" t="s">
        <v>23886</v>
      </c>
      <c r="B14518" s="124">
        <v>123.61</v>
      </c>
    </row>
    <row r="14519" spans="1:2" x14ac:dyDescent="0.25">
      <c r="A14519" s="1" t="s">
        <v>14892</v>
      </c>
      <c r="B14519" s="124">
        <v>111.84</v>
      </c>
    </row>
    <row r="14520" spans="1:2" x14ac:dyDescent="0.25">
      <c r="A14520" s="1" t="s">
        <v>14893</v>
      </c>
      <c r="B14520" s="124">
        <v>106.09</v>
      </c>
    </row>
    <row r="14521" spans="1:2" x14ac:dyDescent="0.25">
      <c r="A14521" s="1" t="s">
        <v>14894</v>
      </c>
      <c r="B14521" s="124">
        <v>119.61</v>
      </c>
    </row>
    <row r="14522" spans="1:2" x14ac:dyDescent="0.25">
      <c r="A14522" s="1" t="s">
        <v>14895</v>
      </c>
      <c r="B14522" s="124">
        <v>113.86</v>
      </c>
    </row>
    <row r="14523" spans="1:2" x14ac:dyDescent="0.25">
      <c r="A14523" s="1" t="s">
        <v>14896</v>
      </c>
      <c r="B14523" s="124">
        <v>134.35</v>
      </c>
    </row>
    <row r="14524" spans="1:2" x14ac:dyDescent="0.25">
      <c r="A14524" s="1" t="s">
        <v>14897</v>
      </c>
      <c r="B14524" s="124">
        <v>128.6</v>
      </c>
    </row>
    <row r="14525" spans="1:2" x14ac:dyDescent="0.25">
      <c r="A14525" s="1" t="s">
        <v>14898</v>
      </c>
      <c r="B14525" s="124">
        <v>161.59</v>
      </c>
    </row>
    <row r="14526" spans="1:2" x14ac:dyDescent="0.25">
      <c r="A14526" s="1" t="s">
        <v>14899</v>
      </c>
      <c r="B14526" s="124">
        <v>155.84</v>
      </c>
    </row>
    <row r="14527" spans="1:2" x14ac:dyDescent="0.25">
      <c r="A14527" s="1" t="s">
        <v>14900</v>
      </c>
      <c r="B14527" s="124">
        <v>79.14</v>
      </c>
    </row>
    <row r="14528" spans="1:2" x14ac:dyDescent="0.25">
      <c r="A14528" s="1" t="s">
        <v>14901</v>
      </c>
      <c r="B14528" s="124">
        <v>73.39</v>
      </c>
    </row>
    <row r="14529" spans="1:2" x14ac:dyDescent="0.25">
      <c r="A14529" s="1" t="s">
        <v>14902</v>
      </c>
      <c r="B14529" s="124">
        <v>85.68</v>
      </c>
    </row>
    <row r="14530" spans="1:2" x14ac:dyDescent="0.25">
      <c r="A14530" s="1" t="s">
        <v>14903</v>
      </c>
      <c r="B14530" s="124">
        <v>79.930000000000007</v>
      </c>
    </row>
    <row r="14531" spans="1:2" x14ac:dyDescent="0.25">
      <c r="A14531" s="1" t="s">
        <v>14904</v>
      </c>
      <c r="B14531" s="124">
        <v>92.17</v>
      </c>
    </row>
    <row r="14532" spans="1:2" x14ac:dyDescent="0.25">
      <c r="A14532" s="1" t="s">
        <v>14905</v>
      </c>
      <c r="B14532" s="124">
        <v>86.43</v>
      </c>
    </row>
    <row r="14533" spans="1:2" x14ac:dyDescent="0.25">
      <c r="A14533" s="1" t="s">
        <v>14906</v>
      </c>
      <c r="B14533" s="124">
        <v>98.88</v>
      </c>
    </row>
    <row r="14534" spans="1:2" x14ac:dyDescent="0.25">
      <c r="A14534" s="1" t="s">
        <v>14907</v>
      </c>
      <c r="B14534" s="124">
        <v>93.13</v>
      </c>
    </row>
    <row r="14535" spans="1:2" x14ac:dyDescent="0.25">
      <c r="A14535" s="1" t="s">
        <v>14908</v>
      </c>
      <c r="B14535" s="124">
        <v>120.03</v>
      </c>
    </row>
    <row r="14536" spans="1:2" x14ac:dyDescent="0.25">
      <c r="A14536" s="1" t="s">
        <v>14909</v>
      </c>
      <c r="B14536" s="124">
        <v>114.28</v>
      </c>
    </row>
    <row r="14537" spans="1:2" x14ac:dyDescent="0.25">
      <c r="A14537" s="1" t="s">
        <v>14910</v>
      </c>
      <c r="B14537" s="124">
        <v>151.41</v>
      </c>
    </row>
    <row r="14538" spans="1:2" x14ac:dyDescent="0.25">
      <c r="A14538" s="1" t="s">
        <v>14911</v>
      </c>
      <c r="B14538" s="124">
        <v>145.66</v>
      </c>
    </row>
    <row r="14539" spans="1:2" x14ac:dyDescent="0.25">
      <c r="A14539" s="1" t="s">
        <v>14912</v>
      </c>
      <c r="B14539" s="124">
        <v>92.19</v>
      </c>
    </row>
    <row r="14540" spans="1:2" x14ac:dyDescent="0.25">
      <c r="A14540" s="1" t="s">
        <v>14913</v>
      </c>
      <c r="B14540" s="124">
        <v>86.44</v>
      </c>
    </row>
    <row r="14541" spans="1:2" x14ac:dyDescent="0.25">
      <c r="A14541" s="1" t="s">
        <v>14914</v>
      </c>
      <c r="B14541" s="124">
        <v>98.78</v>
      </c>
    </row>
    <row r="14542" spans="1:2" x14ac:dyDescent="0.25">
      <c r="A14542" s="1" t="s">
        <v>14915</v>
      </c>
      <c r="B14542" s="124">
        <v>93.04</v>
      </c>
    </row>
    <row r="14543" spans="1:2" x14ac:dyDescent="0.25">
      <c r="A14543" s="1" t="s">
        <v>14916</v>
      </c>
      <c r="B14543" s="124">
        <v>105.41</v>
      </c>
    </row>
    <row r="14544" spans="1:2" x14ac:dyDescent="0.25">
      <c r="A14544" s="1" t="s">
        <v>14917</v>
      </c>
      <c r="B14544" s="124">
        <v>99.66</v>
      </c>
    </row>
    <row r="14545" spans="1:2" x14ac:dyDescent="0.25">
      <c r="A14545" s="1" t="s">
        <v>14918</v>
      </c>
      <c r="B14545" s="124">
        <v>129.38999999999999</v>
      </c>
    </row>
    <row r="14546" spans="1:2" x14ac:dyDescent="0.25">
      <c r="A14546" s="1" t="s">
        <v>14919</v>
      </c>
      <c r="B14546" s="124">
        <v>123.64</v>
      </c>
    </row>
    <row r="14547" spans="1:2" x14ac:dyDescent="0.25">
      <c r="A14547" s="1" t="s">
        <v>14920</v>
      </c>
      <c r="B14547" s="124">
        <v>160.44999999999999</v>
      </c>
    </row>
    <row r="14548" spans="1:2" x14ac:dyDescent="0.25">
      <c r="A14548" s="1" t="s">
        <v>14921</v>
      </c>
      <c r="B14548" s="124">
        <v>154.71</v>
      </c>
    </row>
    <row r="14549" spans="1:2" x14ac:dyDescent="0.25">
      <c r="A14549" s="1" t="s">
        <v>14922</v>
      </c>
      <c r="B14549" s="124">
        <v>104.6</v>
      </c>
    </row>
    <row r="14550" spans="1:2" x14ac:dyDescent="0.25">
      <c r="A14550" s="1" t="s">
        <v>14923</v>
      </c>
      <c r="B14550" s="124">
        <v>98.85</v>
      </c>
    </row>
    <row r="14551" spans="1:2" x14ac:dyDescent="0.25">
      <c r="A14551" s="1" t="s">
        <v>14924</v>
      </c>
      <c r="B14551" s="124">
        <v>104.12</v>
      </c>
    </row>
    <row r="14552" spans="1:2" x14ac:dyDescent="0.25">
      <c r="A14552" s="1" t="s">
        <v>14925</v>
      </c>
      <c r="B14552" s="124">
        <v>98.37</v>
      </c>
    </row>
    <row r="14553" spans="1:2" x14ac:dyDescent="0.25">
      <c r="A14553" s="1" t="s">
        <v>14926</v>
      </c>
      <c r="B14553" s="124">
        <v>111.97</v>
      </c>
    </row>
    <row r="14554" spans="1:2" x14ac:dyDescent="0.25">
      <c r="A14554" s="1" t="s">
        <v>14927</v>
      </c>
      <c r="B14554" s="124">
        <v>106.22</v>
      </c>
    </row>
    <row r="14555" spans="1:2" x14ac:dyDescent="0.25">
      <c r="A14555" s="1" t="s">
        <v>14928</v>
      </c>
      <c r="B14555" s="124">
        <v>149.38999999999999</v>
      </c>
    </row>
    <row r="14556" spans="1:2" x14ac:dyDescent="0.25">
      <c r="A14556" s="1" t="s">
        <v>14929</v>
      </c>
      <c r="B14556" s="124">
        <v>143.63999999999999</v>
      </c>
    </row>
    <row r="14557" spans="1:2" x14ac:dyDescent="0.25">
      <c r="A14557" s="1" t="s">
        <v>14930</v>
      </c>
      <c r="B14557" s="124">
        <v>169.39</v>
      </c>
    </row>
    <row r="14558" spans="1:2" x14ac:dyDescent="0.25">
      <c r="A14558" s="1" t="s">
        <v>14931</v>
      </c>
      <c r="B14558" s="124">
        <v>163.63999999999999</v>
      </c>
    </row>
    <row r="14559" spans="1:2" x14ac:dyDescent="0.25">
      <c r="A14559" s="1" t="s">
        <v>14932</v>
      </c>
      <c r="B14559" s="124">
        <v>58.34</v>
      </c>
    </row>
    <row r="14560" spans="1:2" x14ac:dyDescent="0.25">
      <c r="A14560" s="1" t="s">
        <v>14933</v>
      </c>
      <c r="B14560" s="124">
        <v>52.6</v>
      </c>
    </row>
    <row r="14561" spans="1:2" x14ac:dyDescent="0.25">
      <c r="A14561" s="1" t="s">
        <v>14934</v>
      </c>
      <c r="B14561" s="124">
        <v>63.44</v>
      </c>
    </row>
    <row r="14562" spans="1:2" x14ac:dyDescent="0.25">
      <c r="A14562" s="1" t="s">
        <v>14935</v>
      </c>
      <c r="B14562" s="124">
        <v>57.69</v>
      </c>
    </row>
    <row r="14563" spans="1:2" x14ac:dyDescent="0.25">
      <c r="A14563" s="1" t="s">
        <v>14936</v>
      </c>
      <c r="B14563" s="124">
        <v>68.53</v>
      </c>
    </row>
    <row r="14564" spans="1:2" x14ac:dyDescent="0.25">
      <c r="A14564" s="1" t="s">
        <v>14937</v>
      </c>
      <c r="B14564" s="124">
        <v>62.79</v>
      </c>
    </row>
    <row r="14565" spans="1:2" x14ac:dyDescent="0.25">
      <c r="A14565" s="1" t="s">
        <v>14938</v>
      </c>
      <c r="B14565" s="124">
        <v>73.650000000000006</v>
      </c>
    </row>
    <row r="14566" spans="1:2" x14ac:dyDescent="0.25">
      <c r="A14566" s="1" t="s">
        <v>14939</v>
      </c>
      <c r="B14566" s="124">
        <v>67.900000000000006</v>
      </c>
    </row>
    <row r="14567" spans="1:2" x14ac:dyDescent="0.25">
      <c r="A14567" s="1" t="s">
        <v>14940</v>
      </c>
      <c r="B14567" s="124">
        <v>90.6</v>
      </c>
    </row>
    <row r="14568" spans="1:2" x14ac:dyDescent="0.25">
      <c r="A14568" s="1" t="s">
        <v>14941</v>
      </c>
      <c r="B14568" s="124">
        <v>84.85</v>
      </c>
    </row>
    <row r="14569" spans="1:2" x14ac:dyDescent="0.25">
      <c r="A14569" s="1" t="s">
        <v>14942</v>
      </c>
      <c r="B14569" s="124">
        <v>116.07</v>
      </c>
    </row>
    <row r="14570" spans="1:2" x14ac:dyDescent="0.25">
      <c r="A14570" s="1" t="s">
        <v>14943</v>
      </c>
      <c r="B14570" s="124">
        <v>110.32</v>
      </c>
    </row>
    <row r="14571" spans="1:2" x14ac:dyDescent="0.25">
      <c r="A14571" s="1" t="s">
        <v>14944</v>
      </c>
      <c r="B14571" s="124">
        <v>68.55</v>
      </c>
    </row>
    <row r="14572" spans="1:2" x14ac:dyDescent="0.25">
      <c r="A14572" s="1" t="s">
        <v>14945</v>
      </c>
      <c r="B14572" s="124">
        <v>62.8</v>
      </c>
    </row>
    <row r="14573" spans="1:2" x14ac:dyDescent="0.25">
      <c r="A14573" s="1" t="s">
        <v>14946</v>
      </c>
      <c r="B14573" s="124">
        <v>73.650000000000006</v>
      </c>
    </row>
    <row r="14574" spans="1:2" x14ac:dyDescent="0.25">
      <c r="A14574" s="1" t="s">
        <v>14947</v>
      </c>
      <c r="B14574" s="124">
        <v>67.900000000000006</v>
      </c>
    </row>
    <row r="14575" spans="1:2" x14ac:dyDescent="0.25">
      <c r="A14575" s="1" t="s">
        <v>14948</v>
      </c>
      <c r="B14575" s="124">
        <v>78.73</v>
      </c>
    </row>
    <row r="14576" spans="1:2" x14ac:dyDescent="0.25">
      <c r="A14576" s="1" t="s">
        <v>14949</v>
      </c>
      <c r="B14576" s="124">
        <v>72.98</v>
      </c>
    </row>
    <row r="14577" spans="1:2" x14ac:dyDescent="0.25">
      <c r="A14577" s="1" t="s">
        <v>14950</v>
      </c>
      <c r="B14577" s="124">
        <v>98.23</v>
      </c>
    </row>
    <row r="14578" spans="1:2" x14ac:dyDescent="0.25">
      <c r="A14578" s="1" t="s">
        <v>14951</v>
      </c>
      <c r="B14578" s="124">
        <v>92.48</v>
      </c>
    </row>
    <row r="14579" spans="1:2" x14ac:dyDescent="0.25">
      <c r="A14579" s="1" t="s">
        <v>14952</v>
      </c>
      <c r="B14579" s="124">
        <v>123.38</v>
      </c>
    </row>
    <row r="14580" spans="1:2" x14ac:dyDescent="0.25">
      <c r="A14580" s="1" t="s">
        <v>14953</v>
      </c>
      <c r="B14580" s="124">
        <v>117.63</v>
      </c>
    </row>
    <row r="14581" spans="1:2" x14ac:dyDescent="0.25">
      <c r="A14581" s="1" t="s">
        <v>14954</v>
      </c>
      <c r="B14581" s="124">
        <v>79.13</v>
      </c>
    </row>
    <row r="14582" spans="1:2" x14ac:dyDescent="0.25">
      <c r="A14582" s="1" t="s">
        <v>14955</v>
      </c>
      <c r="B14582" s="124">
        <v>73.38</v>
      </c>
    </row>
    <row r="14583" spans="1:2" x14ac:dyDescent="0.25">
      <c r="A14583" s="1" t="s">
        <v>14956</v>
      </c>
      <c r="B14583" s="124">
        <v>78.73</v>
      </c>
    </row>
    <row r="14584" spans="1:2" x14ac:dyDescent="0.25">
      <c r="A14584" s="1" t="s">
        <v>14957</v>
      </c>
      <c r="B14584" s="124">
        <v>72.98</v>
      </c>
    </row>
    <row r="14585" spans="1:2" x14ac:dyDescent="0.25">
      <c r="A14585" s="1" t="s">
        <v>14958</v>
      </c>
      <c r="B14585" s="124">
        <v>83.86</v>
      </c>
    </row>
    <row r="14586" spans="1:2" x14ac:dyDescent="0.25">
      <c r="A14586" s="1" t="s">
        <v>14959</v>
      </c>
      <c r="B14586" s="124">
        <v>78.11</v>
      </c>
    </row>
    <row r="14587" spans="1:2" x14ac:dyDescent="0.25">
      <c r="A14587" s="1" t="s">
        <v>14960</v>
      </c>
      <c r="B14587" s="124">
        <v>114.39</v>
      </c>
    </row>
    <row r="14588" spans="1:2" x14ac:dyDescent="0.25">
      <c r="A14588" s="1" t="s">
        <v>14961</v>
      </c>
      <c r="B14588" s="124">
        <v>108.64</v>
      </c>
    </row>
    <row r="14589" spans="1:2" x14ac:dyDescent="0.25">
      <c r="A14589" s="1" t="s">
        <v>14962</v>
      </c>
      <c r="B14589" s="124">
        <v>130.68</v>
      </c>
    </row>
    <row r="14590" spans="1:2" x14ac:dyDescent="0.25">
      <c r="A14590" s="1" t="s">
        <v>14963</v>
      </c>
      <c r="B14590" s="124">
        <v>124.93</v>
      </c>
    </row>
    <row r="14591" spans="1:2" x14ac:dyDescent="0.25">
      <c r="A14591" s="1" t="s">
        <v>14964</v>
      </c>
      <c r="B14591" s="124">
        <v>86.48</v>
      </c>
    </row>
    <row r="14592" spans="1:2" x14ac:dyDescent="0.25">
      <c r="A14592" s="1" t="s">
        <v>14965</v>
      </c>
      <c r="B14592" s="124">
        <v>80.73</v>
      </c>
    </row>
    <row r="14593" spans="1:2" x14ac:dyDescent="0.25">
      <c r="A14593" s="1" t="s">
        <v>14966</v>
      </c>
      <c r="B14593" s="124">
        <v>97.92</v>
      </c>
    </row>
    <row r="14594" spans="1:2" x14ac:dyDescent="0.25">
      <c r="A14594" s="1" t="s">
        <v>14967</v>
      </c>
      <c r="B14594" s="124">
        <v>92.18</v>
      </c>
    </row>
    <row r="14595" spans="1:2" x14ac:dyDescent="0.25">
      <c r="A14595" s="1" t="s">
        <v>14968</v>
      </c>
      <c r="B14595" s="124">
        <v>109.29</v>
      </c>
    </row>
    <row r="14596" spans="1:2" x14ac:dyDescent="0.25">
      <c r="A14596" s="1" t="s">
        <v>14969</v>
      </c>
      <c r="B14596" s="124">
        <v>103.54</v>
      </c>
    </row>
    <row r="14597" spans="1:2" x14ac:dyDescent="0.25">
      <c r="A14597" s="1" t="s">
        <v>14970</v>
      </c>
      <c r="B14597" s="124">
        <v>120.89</v>
      </c>
    </row>
    <row r="14598" spans="1:2" x14ac:dyDescent="0.25">
      <c r="A14598" s="1" t="s">
        <v>14971</v>
      </c>
      <c r="B14598" s="124">
        <v>115.14</v>
      </c>
    </row>
    <row r="14599" spans="1:2" x14ac:dyDescent="0.25">
      <c r="A14599" s="1" t="s">
        <v>14972</v>
      </c>
      <c r="B14599" s="124">
        <v>159.80000000000001</v>
      </c>
    </row>
    <row r="14600" spans="1:2" x14ac:dyDescent="0.25">
      <c r="A14600" s="1" t="s">
        <v>14973</v>
      </c>
      <c r="B14600" s="124">
        <v>154.05000000000001</v>
      </c>
    </row>
    <row r="14601" spans="1:2" x14ac:dyDescent="0.25">
      <c r="A14601" s="1" t="s">
        <v>14974</v>
      </c>
      <c r="B14601" s="124">
        <v>203.41</v>
      </c>
    </row>
    <row r="14602" spans="1:2" x14ac:dyDescent="0.25">
      <c r="A14602" s="1" t="s">
        <v>14975</v>
      </c>
      <c r="B14602" s="124">
        <v>197.66</v>
      </c>
    </row>
    <row r="14603" spans="1:2" x14ac:dyDescent="0.25">
      <c r="A14603" s="1" t="s">
        <v>14976</v>
      </c>
      <c r="B14603" s="124">
        <v>104.43</v>
      </c>
    </row>
    <row r="14604" spans="1:2" x14ac:dyDescent="0.25">
      <c r="A14604" s="1" t="s">
        <v>14977</v>
      </c>
      <c r="B14604" s="124">
        <v>98.69</v>
      </c>
    </row>
    <row r="14605" spans="1:2" x14ac:dyDescent="0.25">
      <c r="A14605" s="1" t="s">
        <v>14978</v>
      </c>
      <c r="B14605" s="124">
        <v>116</v>
      </c>
    </row>
    <row r="14606" spans="1:2" x14ac:dyDescent="0.25">
      <c r="A14606" s="1" t="s">
        <v>14979</v>
      </c>
      <c r="B14606" s="124">
        <v>110.25</v>
      </c>
    </row>
    <row r="14607" spans="1:2" x14ac:dyDescent="0.25">
      <c r="A14607" s="1" t="s">
        <v>14980</v>
      </c>
      <c r="B14607" s="124">
        <v>127.42</v>
      </c>
    </row>
    <row r="14608" spans="1:2" x14ac:dyDescent="0.25">
      <c r="A14608" s="1" t="s">
        <v>14981</v>
      </c>
      <c r="B14608" s="124">
        <v>121.67</v>
      </c>
    </row>
    <row r="14609" spans="1:2" x14ac:dyDescent="0.25">
      <c r="A14609" s="1" t="s">
        <v>14982</v>
      </c>
      <c r="B14609" s="124">
        <v>169.16</v>
      </c>
    </row>
    <row r="14610" spans="1:2" x14ac:dyDescent="0.25">
      <c r="A14610" s="1" t="s">
        <v>14983</v>
      </c>
      <c r="B14610" s="124">
        <v>163.41</v>
      </c>
    </row>
    <row r="14611" spans="1:2" x14ac:dyDescent="0.25">
      <c r="A14611" s="1" t="s">
        <v>14984</v>
      </c>
      <c r="B14611" s="124">
        <v>212.46</v>
      </c>
    </row>
    <row r="14612" spans="1:2" x14ac:dyDescent="0.25">
      <c r="A14612" s="1" t="s">
        <v>14985</v>
      </c>
      <c r="B14612" s="124">
        <v>206.71</v>
      </c>
    </row>
    <row r="14613" spans="1:2" x14ac:dyDescent="0.25">
      <c r="A14613" s="1" t="s">
        <v>14986</v>
      </c>
      <c r="B14613" s="124">
        <v>116.84</v>
      </c>
    </row>
    <row r="14614" spans="1:2" x14ac:dyDescent="0.25">
      <c r="A14614" s="1" t="s">
        <v>14987</v>
      </c>
      <c r="B14614" s="124">
        <v>111.09</v>
      </c>
    </row>
    <row r="14615" spans="1:2" x14ac:dyDescent="0.25">
      <c r="A14615" s="1" t="s">
        <v>14988</v>
      </c>
      <c r="B14615" s="124">
        <v>121.24</v>
      </c>
    </row>
    <row r="14616" spans="1:2" x14ac:dyDescent="0.25">
      <c r="A14616" s="1" t="s">
        <v>14989</v>
      </c>
      <c r="B14616" s="124">
        <v>115.49</v>
      </c>
    </row>
    <row r="14617" spans="1:2" x14ac:dyDescent="0.25">
      <c r="A14617" s="1" t="s">
        <v>14990</v>
      </c>
      <c r="B14617" s="124">
        <v>133.97999999999999</v>
      </c>
    </row>
    <row r="14618" spans="1:2" x14ac:dyDescent="0.25">
      <c r="A14618" s="1" t="s">
        <v>14991</v>
      </c>
      <c r="B14618" s="124">
        <v>128.22999999999999</v>
      </c>
    </row>
    <row r="14619" spans="1:2" x14ac:dyDescent="0.25">
      <c r="A14619" s="1" t="s">
        <v>14992</v>
      </c>
      <c r="B14619" s="124">
        <v>189.16</v>
      </c>
    </row>
    <row r="14620" spans="1:2" x14ac:dyDescent="0.25">
      <c r="A14620" s="1" t="s">
        <v>14993</v>
      </c>
      <c r="B14620" s="124">
        <v>183.41</v>
      </c>
    </row>
    <row r="14621" spans="1:2" x14ac:dyDescent="0.25">
      <c r="A14621" s="1" t="s">
        <v>14994</v>
      </c>
      <c r="B14621" s="124">
        <v>221.39</v>
      </c>
    </row>
    <row r="14622" spans="1:2" x14ac:dyDescent="0.25">
      <c r="A14622" s="1" t="s">
        <v>14995</v>
      </c>
      <c r="B14622" s="124">
        <v>215.64</v>
      </c>
    </row>
    <row r="14623" spans="1:2" x14ac:dyDescent="0.25">
      <c r="A14623" s="1" t="s">
        <v>14996</v>
      </c>
      <c r="B14623" s="124">
        <v>64.459999999999994</v>
      </c>
    </row>
    <row r="14624" spans="1:2" x14ac:dyDescent="0.25">
      <c r="A14624" s="1" t="s">
        <v>14997</v>
      </c>
      <c r="B14624" s="124">
        <v>58.71</v>
      </c>
    </row>
    <row r="14625" spans="1:2" x14ac:dyDescent="0.25">
      <c r="A14625" s="1" t="s">
        <v>14998</v>
      </c>
      <c r="B14625" s="124">
        <v>73.650000000000006</v>
      </c>
    </row>
    <row r="14626" spans="1:2" x14ac:dyDescent="0.25">
      <c r="A14626" s="1" t="s">
        <v>14999</v>
      </c>
      <c r="B14626" s="124">
        <v>67.900000000000006</v>
      </c>
    </row>
    <row r="14627" spans="1:2" x14ac:dyDescent="0.25">
      <c r="A14627" s="1" t="s">
        <v>15000</v>
      </c>
      <c r="B14627" s="124">
        <v>82.8</v>
      </c>
    </row>
    <row r="14628" spans="1:2" x14ac:dyDescent="0.25">
      <c r="A14628" s="1" t="s">
        <v>15001</v>
      </c>
      <c r="B14628" s="124">
        <v>77.05</v>
      </c>
    </row>
    <row r="14629" spans="1:2" x14ac:dyDescent="0.25">
      <c r="A14629" s="1" t="s">
        <v>15002</v>
      </c>
      <c r="B14629" s="124">
        <v>91.99</v>
      </c>
    </row>
    <row r="14630" spans="1:2" x14ac:dyDescent="0.25">
      <c r="A14630" s="1" t="s">
        <v>15003</v>
      </c>
      <c r="B14630" s="124">
        <v>86.24</v>
      </c>
    </row>
    <row r="14631" spans="1:2" x14ac:dyDescent="0.25">
      <c r="A14631" s="1" t="s">
        <v>15004</v>
      </c>
      <c r="B14631" s="124">
        <v>123.74</v>
      </c>
    </row>
    <row r="14632" spans="1:2" x14ac:dyDescent="0.25">
      <c r="A14632" s="1" t="s">
        <v>15005</v>
      </c>
      <c r="B14632" s="124">
        <v>117.99</v>
      </c>
    </row>
    <row r="14633" spans="1:2" x14ac:dyDescent="0.25">
      <c r="A14633" s="1" t="s">
        <v>15006</v>
      </c>
      <c r="B14633" s="124">
        <v>159.41</v>
      </c>
    </row>
    <row r="14634" spans="1:2" x14ac:dyDescent="0.25">
      <c r="A14634" s="1" t="s">
        <v>15007</v>
      </c>
      <c r="B14634" s="124">
        <v>153.66</v>
      </c>
    </row>
    <row r="14635" spans="1:2" x14ac:dyDescent="0.25">
      <c r="A14635" s="1" t="s">
        <v>15008</v>
      </c>
      <c r="B14635" s="124">
        <v>78.75</v>
      </c>
    </row>
    <row r="14636" spans="1:2" x14ac:dyDescent="0.25">
      <c r="A14636" s="1" t="s">
        <v>15009</v>
      </c>
      <c r="B14636" s="124">
        <v>73</v>
      </c>
    </row>
    <row r="14637" spans="1:2" x14ac:dyDescent="0.25">
      <c r="A14637" s="1" t="s">
        <v>15010</v>
      </c>
      <c r="B14637" s="124">
        <v>87.91</v>
      </c>
    </row>
    <row r="14638" spans="1:2" x14ac:dyDescent="0.25">
      <c r="A14638" s="1" t="s">
        <v>15011</v>
      </c>
      <c r="B14638" s="124">
        <v>82.16</v>
      </c>
    </row>
    <row r="14639" spans="1:2" x14ac:dyDescent="0.25">
      <c r="A14639" s="1" t="s">
        <v>15012</v>
      </c>
      <c r="B14639" s="124">
        <v>97.07</v>
      </c>
    </row>
    <row r="14640" spans="1:2" x14ac:dyDescent="0.25">
      <c r="A14640" s="1" t="s">
        <v>15013</v>
      </c>
      <c r="B14640" s="124">
        <v>91.33</v>
      </c>
    </row>
    <row r="14641" spans="1:2" x14ac:dyDescent="0.25">
      <c r="A14641" s="1" t="s">
        <v>15014</v>
      </c>
      <c r="B14641" s="124">
        <v>131.37</v>
      </c>
    </row>
    <row r="14642" spans="1:2" x14ac:dyDescent="0.25">
      <c r="A14642" s="1" t="s">
        <v>15015</v>
      </c>
      <c r="B14642" s="124">
        <v>125.62</v>
      </c>
    </row>
    <row r="14643" spans="1:2" x14ac:dyDescent="0.25">
      <c r="A14643" s="1" t="s">
        <v>15016</v>
      </c>
      <c r="B14643" s="124">
        <v>166.71</v>
      </c>
    </row>
    <row r="14644" spans="1:2" x14ac:dyDescent="0.25">
      <c r="A14644" s="1" t="s">
        <v>15017</v>
      </c>
      <c r="B14644" s="124">
        <v>160.97</v>
      </c>
    </row>
    <row r="14645" spans="1:2" x14ac:dyDescent="0.25">
      <c r="A14645" s="1" t="s">
        <v>15018</v>
      </c>
      <c r="B14645" s="124">
        <v>89.33</v>
      </c>
    </row>
    <row r="14646" spans="1:2" x14ac:dyDescent="0.25">
      <c r="A14646" s="1" t="s">
        <v>15019</v>
      </c>
      <c r="B14646" s="124">
        <v>83.58</v>
      </c>
    </row>
    <row r="14647" spans="1:2" x14ac:dyDescent="0.25">
      <c r="A14647" s="1" t="s">
        <v>15020</v>
      </c>
      <c r="B14647" s="124">
        <v>93</v>
      </c>
    </row>
    <row r="14648" spans="1:2" x14ac:dyDescent="0.25">
      <c r="A14648" s="1" t="s">
        <v>15021</v>
      </c>
      <c r="B14648" s="124">
        <v>87.25</v>
      </c>
    </row>
    <row r="14649" spans="1:2" x14ac:dyDescent="0.25">
      <c r="A14649" s="1" t="s">
        <v>15022</v>
      </c>
      <c r="B14649" s="124">
        <v>102.2</v>
      </c>
    </row>
    <row r="14650" spans="1:2" x14ac:dyDescent="0.25">
      <c r="A14650" s="1" t="s">
        <v>15023</v>
      </c>
      <c r="B14650" s="124">
        <v>96.45</v>
      </c>
    </row>
    <row r="14651" spans="1:2" x14ac:dyDescent="0.25">
      <c r="A14651" s="1" t="s">
        <v>15024</v>
      </c>
      <c r="B14651" s="124">
        <v>147.53</v>
      </c>
    </row>
    <row r="14652" spans="1:2" x14ac:dyDescent="0.25">
      <c r="A14652" s="1" t="s">
        <v>15025</v>
      </c>
      <c r="B14652" s="124">
        <v>141.79</v>
      </c>
    </row>
    <row r="14653" spans="1:2" x14ac:dyDescent="0.25">
      <c r="A14653" s="1" t="s">
        <v>15026</v>
      </c>
      <c r="B14653" s="124">
        <v>174.01</v>
      </c>
    </row>
    <row r="14654" spans="1:2" x14ac:dyDescent="0.25">
      <c r="A14654" s="1" t="s">
        <v>15027</v>
      </c>
      <c r="B14654" s="124">
        <v>168.26</v>
      </c>
    </row>
    <row r="14655" spans="1:2" x14ac:dyDescent="0.25">
      <c r="A14655" s="1" t="s">
        <v>15028</v>
      </c>
      <c r="B14655" s="124">
        <v>86.48</v>
      </c>
    </row>
    <row r="14656" spans="1:2" x14ac:dyDescent="0.25">
      <c r="A14656" s="1" t="s">
        <v>15029</v>
      </c>
      <c r="B14656" s="124">
        <v>80.73</v>
      </c>
    </row>
    <row r="14657" spans="1:2" x14ac:dyDescent="0.25">
      <c r="A14657" s="1" t="s">
        <v>15030</v>
      </c>
      <c r="B14657" s="124">
        <v>97.92</v>
      </c>
    </row>
    <row r="14658" spans="1:2" x14ac:dyDescent="0.25">
      <c r="A14658" s="1" t="s">
        <v>15031</v>
      </c>
      <c r="B14658" s="124">
        <v>92.18</v>
      </c>
    </row>
    <row r="14659" spans="1:2" x14ac:dyDescent="0.25">
      <c r="A14659" s="1" t="s">
        <v>15032</v>
      </c>
      <c r="B14659" s="124">
        <v>109.29</v>
      </c>
    </row>
    <row r="14660" spans="1:2" x14ac:dyDescent="0.25">
      <c r="A14660" s="1" t="s">
        <v>15033</v>
      </c>
      <c r="B14660" s="124">
        <v>103.54</v>
      </c>
    </row>
    <row r="14661" spans="1:2" x14ac:dyDescent="0.25">
      <c r="A14661" s="1" t="s">
        <v>15034</v>
      </c>
      <c r="B14661" s="124">
        <v>120.89</v>
      </c>
    </row>
    <row r="14662" spans="1:2" x14ac:dyDescent="0.25">
      <c r="A14662" s="1" t="s">
        <v>15035</v>
      </c>
      <c r="B14662" s="124">
        <v>115.14</v>
      </c>
    </row>
    <row r="14663" spans="1:2" x14ac:dyDescent="0.25">
      <c r="A14663" s="1" t="s">
        <v>15036</v>
      </c>
      <c r="B14663" s="124">
        <v>159.80000000000001</v>
      </c>
    </row>
    <row r="14664" spans="1:2" x14ac:dyDescent="0.25">
      <c r="A14664" s="1" t="s">
        <v>15037</v>
      </c>
      <c r="B14664" s="124">
        <v>154.05000000000001</v>
      </c>
    </row>
    <row r="14665" spans="1:2" x14ac:dyDescent="0.25">
      <c r="A14665" s="1" t="s">
        <v>15038</v>
      </c>
      <c r="B14665" s="124">
        <v>203.38</v>
      </c>
    </row>
    <row r="14666" spans="1:2" x14ac:dyDescent="0.25">
      <c r="A14666" s="1" t="s">
        <v>15039</v>
      </c>
      <c r="B14666" s="124">
        <v>197.63</v>
      </c>
    </row>
    <row r="14667" spans="1:2" x14ac:dyDescent="0.25">
      <c r="A14667" s="1" t="s">
        <v>15040</v>
      </c>
      <c r="B14667" s="124">
        <v>104.42</v>
      </c>
    </row>
    <row r="14668" spans="1:2" x14ac:dyDescent="0.25">
      <c r="A14668" s="1" t="s">
        <v>15041</v>
      </c>
      <c r="B14668" s="124">
        <v>98.67</v>
      </c>
    </row>
    <row r="14669" spans="1:2" x14ac:dyDescent="0.25">
      <c r="A14669" s="1" t="s">
        <v>15042</v>
      </c>
      <c r="B14669" s="124">
        <v>116</v>
      </c>
    </row>
    <row r="14670" spans="1:2" x14ac:dyDescent="0.25">
      <c r="A14670" s="1" t="s">
        <v>15043</v>
      </c>
      <c r="B14670" s="124">
        <v>110.25</v>
      </c>
    </row>
    <row r="14671" spans="1:2" x14ac:dyDescent="0.25">
      <c r="A14671" s="1" t="s">
        <v>15044</v>
      </c>
      <c r="B14671" s="124">
        <v>127.41</v>
      </c>
    </row>
    <row r="14672" spans="1:2" x14ac:dyDescent="0.25">
      <c r="A14672" s="1" t="s">
        <v>15045</v>
      </c>
      <c r="B14672" s="124">
        <v>121.67</v>
      </c>
    </row>
    <row r="14673" spans="1:2" x14ac:dyDescent="0.25">
      <c r="A14673" s="1" t="s">
        <v>15046</v>
      </c>
      <c r="B14673" s="124">
        <v>169.16</v>
      </c>
    </row>
    <row r="14674" spans="1:2" x14ac:dyDescent="0.25">
      <c r="A14674" s="1" t="s">
        <v>15047</v>
      </c>
      <c r="B14674" s="124">
        <v>163.41</v>
      </c>
    </row>
    <row r="14675" spans="1:2" x14ac:dyDescent="0.25">
      <c r="A14675" s="1" t="s">
        <v>15048</v>
      </c>
      <c r="B14675" s="124">
        <v>212.42</v>
      </c>
    </row>
    <row r="14676" spans="1:2" x14ac:dyDescent="0.25">
      <c r="A14676" s="1" t="s">
        <v>15049</v>
      </c>
      <c r="B14676" s="124">
        <v>206.68</v>
      </c>
    </row>
    <row r="14677" spans="1:2" x14ac:dyDescent="0.25">
      <c r="A14677" s="1" t="s">
        <v>15050</v>
      </c>
      <c r="B14677" s="124">
        <v>110.26</v>
      </c>
    </row>
    <row r="14678" spans="1:2" x14ac:dyDescent="0.25">
      <c r="A14678" s="1" t="s">
        <v>15051</v>
      </c>
      <c r="B14678" s="124">
        <v>104.52</v>
      </c>
    </row>
    <row r="14679" spans="1:2" x14ac:dyDescent="0.25">
      <c r="A14679" s="1" t="s">
        <v>15052</v>
      </c>
      <c r="B14679" s="124">
        <v>121.19</v>
      </c>
    </row>
    <row r="14680" spans="1:2" x14ac:dyDescent="0.25">
      <c r="A14680" s="1" t="s">
        <v>15053</v>
      </c>
      <c r="B14680" s="124">
        <v>115.44</v>
      </c>
    </row>
    <row r="14681" spans="1:2" x14ac:dyDescent="0.25">
      <c r="A14681" s="1" t="s">
        <v>15054</v>
      </c>
      <c r="B14681" s="124">
        <v>133.94</v>
      </c>
    </row>
    <row r="14682" spans="1:2" x14ac:dyDescent="0.25">
      <c r="A14682" s="1" t="s">
        <v>15055</v>
      </c>
      <c r="B14682" s="124">
        <v>128.19999999999999</v>
      </c>
    </row>
    <row r="14683" spans="1:2" x14ac:dyDescent="0.25">
      <c r="A14683" s="1" t="s">
        <v>15056</v>
      </c>
      <c r="B14683" s="124">
        <v>177.13</v>
      </c>
    </row>
    <row r="14684" spans="1:2" x14ac:dyDescent="0.25">
      <c r="A14684" s="1" t="s">
        <v>15057</v>
      </c>
      <c r="B14684" s="124">
        <v>171.38</v>
      </c>
    </row>
    <row r="14685" spans="1:2" x14ac:dyDescent="0.25">
      <c r="A14685" s="1" t="s">
        <v>15058</v>
      </c>
      <c r="B14685" s="124">
        <v>221.38</v>
      </c>
    </row>
    <row r="14686" spans="1:2" x14ac:dyDescent="0.25">
      <c r="A14686" s="1" t="s">
        <v>15059</v>
      </c>
      <c r="B14686" s="124">
        <v>215.63</v>
      </c>
    </row>
    <row r="14687" spans="1:2" x14ac:dyDescent="0.25">
      <c r="A14687" s="1" t="s">
        <v>15060</v>
      </c>
      <c r="B14687" s="124">
        <v>64.459999999999994</v>
      </c>
    </row>
    <row r="14688" spans="1:2" x14ac:dyDescent="0.25">
      <c r="A14688" s="1" t="s">
        <v>15061</v>
      </c>
      <c r="B14688" s="124">
        <v>58.71</v>
      </c>
    </row>
    <row r="14689" spans="1:2" x14ac:dyDescent="0.25">
      <c r="A14689" s="1" t="s">
        <v>15062</v>
      </c>
      <c r="B14689" s="124">
        <v>73.650000000000006</v>
      </c>
    </row>
    <row r="14690" spans="1:2" x14ac:dyDescent="0.25">
      <c r="A14690" s="1" t="s">
        <v>15063</v>
      </c>
      <c r="B14690" s="124">
        <v>67.900000000000006</v>
      </c>
    </row>
    <row r="14691" spans="1:2" x14ac:dyDescent="0.25">
      <c r="A14691" s="1" t="s">
        <v>15064</v>
      </c>
      <c r="B14691" s="124">
        <v>82.8</v>
      </c>
    </row>
    <row r="14692" spans="1:2" x14ac:dyDescent="0.25">
      <c r="A14692" s="1" t="s">
        <v>15065</v>
      </c>
      <c r="B14692" s="124">
        <v>77.05</v>
      </c>
    </row>
    <row r="14693" spans="1:2" x14ac:dyDescent="0.25">
      <c r="A14693" s="1" t="s">
        <v>15066</v>
      </c>
      <c r="B14693" s="124">
        <v>91.99</v>
      </c>
    </row>
    <row r="14694" spans="1:2" x14ac:dyDescent="0.25">
      <c r="A14694" s="1" t="s">
        <v>15067</v>
      </c>
      <c r="B14694" s="124">
        <v>86.24</v>
      </c>
    </row>
    <row r="14695" spans="1:2" x14ac:dyDescent="0.25">
      <c r="A14695" s="1" t="s">
        <v>15068</v>
      </c>
      <c r="B14695" s="124">
        <v>123.74</v>
      </c>
    </row>
    <row r="14696" spans="1:2" x14ac:dyDescent="0.25">
      <c r="A14696" s="1" t="s">
        <v>15069</v>
      </c>
      <c r="B14696" s="124">
        <v>117.99</v>
      </c>
    </row>
    <row r="14697" spans="1:2" x14ac:dyDescent="0.25">
      <c r="A14697" s="1" t="s">
        <v>15070</v>
      </c>
      <c r="B14697" s="124">
        <v>159.38</v>
      </c>
    </row>
    <row r="14698" spans="1:2" x14ac:dyDescent="0.25">
      <c r="A14698" s="1" t="s">
        <v>15071</v>
      </c>
      <c r="B14698" s="124">
        <v>153.63</v>
      </c>
    </row>
    <row r="14699" spans="1:2" x14ac:dyDescent="0.25">
      <c r="A14699" s="1" t="s">
        <v>15072</v>
      </c>
      <c r="B14699" s="124">
        <v>78.739999999999995</v>
      </c>
    </row>
    <row r="14700" spans="1:2" x14ac:dyDescent="0.25">
      <c r="A14700" s="1" t="s">
        <v>15073</v>
      </c>
      <c r="B14700" s="124">
        <v>72.989999999999995</v>
      </c>
    </row>
    <row r="14701" spans="1:2" x14ac:dyDescent="0.25">
      <c r="A14701" s="1" t="s">
        <v>15074</v>
      </c>
      <c r="B14701" s="124">
        <v>87.91</v>
      </c>
    </row>
    <row r="14702" spans="1:2" x14ac:dyDescent="0.25">
      <c r="A14702" s="1" t="s">
        <v>15075</v>
      </c>
      <c r="B14702" s="124">
        <v>82.16</v>
      </c>
    </row>
    <row r="14703" spans="1:2" x14ac:dyDescent="0.25">
      <c r="A14703" s="1" t="s">
        <v>15076</v>
      </c>
      <c r="B14703" s="124">
        <v>97.07</v>
      </c>
    </row>
    <row r="14704" spans="1:2" x14ac:dyDescent="0.25">
      <c r="A14704" s="1" t="s">
        <v>15077</v>
      </c>
      <c r="B14704" s="124">
        <v>91.32</v>
      </c>
    </row>
    <row r="14705" spans="1:2" x14ac:dyDescent="0.25">
      <c r="A14705" s="1" t="s">
        <v>15078</v>
      </c>
      <c r="B14705" s="124">
        <v>131.37</v>
      </c>
    </row>
    <row r="14706" spans="1:2" x14ac:dyDescent="0.25">
      <c r="A14706" s="1" t="s">
        <v>15079</v>
      </c>
      <c r="B14706" s="124">
        <v>125.62</v>
      </c>
    </row>
    <row r="14707" spans="1:2" x14ac:dyDescent="0.25">
      <c r="A14707" s="1" t="s">
        <v>15080</v>
      </c>
      <c r="B14707" s="124">
        <v>166.69</v>
      </c>
    </row>
    <row r="14708" spans="1:2" x14ac:dyDescent="0.25">
      <c r="A14708" s="1" t="s">
        <v>15081</v>
      </c>
      <c r="B14708" s="124">
        <v>160.94</v>
      </c>
    </row>
    <row r="14709" spans="1:2" x14ac:dyDescent="0.25">
      <c r="A14709" s="1" t="s">
        <v>15082</v>
      </c>
      <c r="B14709" s="124">
        <v>83.85</v>
      </c>
    </row>
    <row r="14710" spans="1:2" x14ac:dyDescent="0.25">
      <c r="A14710" s="1" t="s">
        <v>15083</v>
      </c>
      <c r="B14710" s="124">
        <v>78.099999999999994</v>
      </c>
    </row>
    <row r="14711" spans="1:2" x14ac:dyDescent="0.25">
      <c r="A14711" s="1" t="s">
        <v>15084</v>
      </c>
      <c r="B14711" s="124">
        <v>92.99</v>
      </c>
    </row>
    <row r="14712" spans="1:2" x14ac:dyDescent="0.25">
      <c r="A14712" s="1" t="s">
        <v>15085</v>
      </c>
      <c r="B14712" s="124">
        <v>87.25</v>
      </c>
    </row>
    <row r="14713" spans="1:2" x14ac:dyDescent="0.25">
      <c r="A14713" s="1" t="s">
        <v>15086</v>
      </c>
      <c r="B14713" s="124">
        <v>102.17</v>
      </c>
    </row>
    <row r="14714" spans="1:2" x14ac:dyDescent="0.25">
      <c r="A14714" s="1" t="s">
        <v>15087</v>
      </c>
      <c r="B14714" s="124">
        <v>96.42</v>
      </c>
    </row>
    <row r="14715" spans="1:2" x14ac:dyDescent="0.25">
      <c r="A14715" s="1" t="s">
        <v>15088</v>
      </c>
      <c r="B14715" s="124">
        <v>137.5</v>
      </c>
    </row>
    <row r="14716" spans="1:2" x14ac:dyDescent="0.25">
      <c r="A14716" s="1" t="s">
        <v>15089</v>
      </c>
      <c r="B14716" s="124">
        <v>131.76</v>
      </c>
    </row>
    <row r="14717" spans="1:2" x14ac:dyDescent="0.25">
      <c r="A14717" s="1" t="s">
        <v>15090</v>
      </c>
      <c r="B14717" s="124">
        <v>174</v>
      </c>
    </row>
    <row r="14718" spans="1:2" x14ac:dyDescent="0.25">
      <c r="A14718" s="1" t="s">
        <v>15091</v>
      </c>
      <c r="B14718" s="124">
        <v>168.25</v>
      </c>
    </row>
    <row r="14719" spans="1:2" x14ac:dyDescent="0.25">
      <c r="A14719" s="1" t="s">
        <v>15092</v>
      </c>
      <c r="B14719" s="124">
        <v>27.85</v>
      </c>
    </row>
    <row r="14720" spans="1:2" x14ac:dyDescent="0.25">
      <c r="A14720" s="1" t="s">
        <v>15093</v>
      </c>
      <c r="B14720" s="124">
        <v>24.98</v>
      </c>
    </row>
    <row r="14721" spans="1:2" x14ac:dyDescent="0.25">
      <c r="A14721" s="1" t="s">
        <v>15094</v>
      </c>
      <c r="B14721" s="124">
        <v>31.89</v>
      </c>
    </row>
    <row r="14722" spans="1:2" x14ac:dyDescent="0.25">
      <c r="A14722" s="1" t="s">
        <v>15095</v>
      </c>
      <c r="B14722" s="124">
        <v>29.02</v>
      </c>
    </row>
    <row r="14723" spans="1:2" x14ac:dyDescent="0.25">
      <c r="A14723" s="1" t="s">
        <v>15096</v>
      </c>
      <c r="B14723" s="124">
        <v>35.07</v>
      </c>
    </row>
    <row r="14724" spans="1:2" x14ac:dyDescent="0.25">
      <c r="A14724" s="1" t="s">
        <v>15097</v>
      </c>
      <c r="B14724" s="124">
        <v>32.200000000000003</v>
      </c>
    </row>
    <row r="14725" spans="1:2" x14ac:dyDescent="0.25">
      <c r="A14725" s="1" t="s">
        <v>15098</v>
      </c>
      <c r="B14725" s="124">
        <v>38.72</v>
      </c>
    </row>
    <row r="14726" spans="1:2" x14ac:dyDescent="0.25">
      <c r="A14726" s="1" t="s">
        <v>15099</v>
      </c>
      <c r="B14726" s="124">
        <v>35.85</v>
      </c>
    </row>
    <row r="14727" spans="1:2" x14ac:dyDescent="0.25">
      <c r="A14727" s="1" t="s">
        <v>15100</v>
      </c>
      <c r="B14727" s="124">
        <v>47.43</v>
      </c>
    </row>
    <row r="14728" spans="1:2" x14ac:dyDescent="0.25">
      <c r="A14728" s="1" t="s">
        <v>15101</v>
      </c>
      <c r="B14728" s="124">
        <v>44.56</v>
      </c>
    </row>
    <row r="14729" spans="1:2" x14ac:dyDescent="0.25">
      <c r="A14729" s="1" t="s">
        <v>15102</v>
      </c>
      <c r="B14729" s="124">
        <v>58.08</v>
      </c>
    </row>
    <row r="14730" spans="1:2" x14ac:dyDescent="0.25">
      <c r="A14730" s="1" t="s">
        <v>15103</v>
      </c>
      <c r="B14730" s="124">
        <v>55.21</v>
      </c>
    </row>
    <row r="14731" spans="1:2" x14ac:dyDescent="0.25">
      <c r="A14731" s="1" t="s">
        <v>15104</v>
      </c>
      <c r="B14731" s="124">
        <v>34.799999999999997</v>
      </c>
    </row>
    <row r="14732" spans="1:2" x14ac:dyDescent="0.25">
      <c r="A14732" s="1" t="s">
        <v>15105</v>
      </c>
      <c r="B14732" s="124">
        <v>31.93</v>
      </c>
    </row>
    <row r="14733" spans="1:2" x14ac:dyDescent="0.25">
      <c r="A14733" s="1" t="s">
        <v>15106</v>
      </c>
      <c r="B14733" s="124">
        <v>38.21</v>
      </c>
    </row>
    <row r="14734" spans="1:2" x14ac:dyDescent="0.25">
      <c r="A14734" s="1" t="s">
        <v>15107</v>
      </c>
      <c r="B14734" s="124">
        <v>35.340000000000003</v>
      </c>
    </row>
    <row r="14735" spans="1:2" x14ac:dyDescent="0.25">
      <c r="A14735" s="1" t="s">
        <v>15108</v>
      </c>
      <c r="B14735" s="124">
        <v>42.09</v>
      </c>
    </row>
    <row r="14736" spans="1:2" x14ac:dyDescent="0.25">
      <c r="A14736" s="1" t="s">
        <v>15109</v>
      </c>
      <c r="B14736" s="124">
        <v>39.22</v>
      </c>
    </row>
    <row r="14737" spans="1:2" x14ac:dyDescent="0.25">
      <c r="A14737" s="1" t="s">
        <v>15110</v>
      </c>
      <c r="B14737" s="124">
        <v>51.26</v>
      </c>
    </row>
    <row r="14738" spans="1:2" x14ac:dyDescent="0.25">
      <c r="A14738" s="1" t="s">
        <v>15111</v>
      </c>
      <c r="B14738" s="124">
        <v>48.39</v>
      </c>
    </row>
    <row r="14739" spans="1:2" x14ac:dyDescent="0.25">
      <c r="A14739" s="1" t="s">
        <v>15112</v>
      </c>
      <c r="B14739" s="124">
        <v>69.8</v>
      </c>
    </row>
    <row r="14740" spans="1:2" x14ac:dyDescent="0.25">
      <c r="A14740" s="1" t="s">
        <v>15113</v>
      </c>
      <c r="B14740" s="124">
        <v>66.930000000000007</v>
      </c>
    </row>
    <row r="14741" spans="1:2" x14ac:dyDescent="0.25">
      <c r="A14741" s="1" t="s">
        <v>15114</v>
      </c>
      <c r="B14741" s="124">
        <v>35.11</v>
      </c>
    </row>
    <row r="14742" spans="1:2" x14ac:dyDescent="0.25">
      <c r="A14742" s="1" t="s">
        <v>15115</v>
      </c>
      <c r="B14742" s="124">
        <v>32.24</v>
      </c>
    </row>
    <row r="14743" spans="1:2" x14ac:dyDescent="0.25">
      <c r="A14743" s="1" t="s">
        <v>15116</v>
      </c>
      <c r="B14743" s="124">
        <v>41.34</v>
      </c>
    </row>
    <row r="14744" spans="1:2" x14ac:dyDescent="0.25">
      <c r="A14744" s="1" t="s">
        <v>15117</v>
      </c>
      <c r="B14744" s="124">
        <v>38.47</v>
      </c>
    </row>
    <row r="14745" spans="1:2" x14ac:dyDescent="0.25">
      <c r="A14745" s="1" t="s">
        <v>15118</v>
      </c>
      <c r="B14745" s="124">
        <v>44.75</v>
      </c>
    </row>
    <row r="14746" spans="1:2" x14ac:dyDescent="0.25">
      <c r="A14746" s="1" t="s">
        <v>15119</v>
      </c>
      <c r="B14746" s="124">
        <v>41.88</v>
      </c>
    </row>
    <row r="14747" spans="1:2" x14ac:dyDescent="0.25">
      <c r="A14747" s="1" t="s">
        <v>15120</v>
      </c>
      <c r="B14747" s="124">
        <v>58.08</v>
      </c>
    </row>
    <row r="14748" spans="1:2" x14ac:dyDescent="0.25">
      <c r="A14748" s="1" t="s">
        <v>15121</v>
      </c>
      <c r="B14748" s="124">
        <v>55.21</v>
      </c>
    </row>
    <row r="14749" spans="1:2" x14ac:dyDescent="0.25">
      <c r="A14749" s="1" t="s">
        <v>15122</v>
      </c>
      <c r="B14749" s="124">
        <v>61.68</v>
      </c>
    </row>
    <row r="14750" spans="1:2" x14ac:dyDescent="0.25">
      <c r="A14750" s="1" t="s">
        <v>15123</v>
      </c>
      <c r="B14750" s="124">
        <v>58.81</v>
      </c>
    </row>
    <row r="14751" spans="1:2" x14ac:dyDescent="0.25">
      <c r="A14751" s="1" t="s">
        <v>15124</v>
      </c>
      <c r="B14751" s="124">
        <v>27.79</v>
      </c>
    </row>
    <row r="14752" spans="1:2" x14ac:dyDescent="0.25">
      <c r="A14752" s="1" t="s">
        <v>15125</v>
      </c>
      <c r="B14752" s="124">
        <v>24.92</v>
      </c>
    </row>
    <row r="14753" spans="1:2" x14ac:dyDescent="0.25">
      <c r="A14753" s="1" t="s">
        <v>15126</v>
      </c>
      <c r="B14753" s="124">
        <v>34.58</v>
      </c>
    </row>
    <row r="14754" spans="1:2" x14ac:dyDescent="0.25">
      <c r="A14754" s="1" t="s">
        <v>15127</v>
      </c>
      <c r="B14754" s="124">
        <v>31.71</v>
      </c>
    </row>
    <row r="14755" spans="1:2" x14ac:dyDescent="0.25">
      <c r="A14755" s="1" t="s">
        <v>15128</v>
      </c>
      <c r="B14755" s="124">
        <v>41.73</v>
      </c>
    </row>
    <row r="14756" spans="1:2" x14ac:dyDescent="0.25">
      <c r="A14756" s="1" t="s">
        <v>15129</v>
      </c>
      <c r="B14756" s="124">
        <v>38.86</v>
      </c>
    </row>
    <row r="14757" spans="1:2" x14ac:dyDescent="0.25">
      <c r="A14757" s="1" t="s">
        <v>15130</v>
      </c>
      <c r="B14757" s="124">
        <v>47.94</v>
      </c>
    </row>
    <row r="14758" spans="1:2" x14ac:dyDescent="0.25">
      <c r="A14758" s="1" t="s">
        <v>15131</v>
      </c>
      <c r="B14758" s="124">
        <v>45.07</v>
      </c>
    </row>
    <row r="14759" spans="1:2" x14ac:dyDescent="0.25">
      <c r="A14759" s="1" t="s">
        <v>15132</v>
      </c>
      <c r="B14759" s="124">
        <v>63.54</v>
      </c>
    </row>
    <row r="14760" spans="1:2" x14ac:dyDescent="0.25">
      <c r="A14760" s="1" t="s">
        <v>15133</v>
      </c>
      <c r="B14760" s="124">
        <v>60.67</v>
      </c>
    </row>
    <row r="14761" spans="1:2" x14ac:dyDescent="0.25">
      <c r="A14761" s="1" t="s">
        <v>15134</v>
      </c>
      <c r="B14761" s="124">
        <v>90.01</v>
      </c>
    </row>
    <row r="14762" spans="1:2" x14ac:dyDescent="0.25">
      <c r="A14762" s="1" t="s">
        <v>15135</v>
      </c>
      <c r="B14762" s="124">
        <v>87.14</v>
      </c>
    </row>
    <row r="14763" spans="1:2" x14ac:dyDescent="0.25">
      <c r="A14763" s="1" t="s">
        <v>15136</v>
      </c>
      <c r="B14763" s="124">
        <v>33.81</v>
      </c>
    </row>
    <row r="14764" spans="1:2" x14ac:dyDescent="0.25">
      <c r="A14764" s="1" t="s">
        <v>15137</v>
      </c>
      <c r="B14764" s="124">
        <v>30.94</v>
      </c>
    </row>
    <row r="14765" spans="1:2" x14ac:dyDescent="0.25">
      <c r="A14765" s="1" t="s">
        <v>15138</v>
      </c>
      <c r="B14765" s="124">
        <v>45.64</v>
      </c>
    </row>
    <row r="14766" spans="1:2" x14ac:dyDescent="0.25">
      <c r="A14766" s="1" t="s">
        <v>15139</v>
      </c>
      <c r="B14766" s="124">
        <v>42.77</v>
      </c>
    </row>
    <row r="14767" spans="1:2" x14ac:dyDescent="0.25">
      <c r="A14767" s="1" t="s">
        <v>15140</v>
      </c>
      <c r="B14767" s="124">
        <v>52.31</v>
      </c>
    </row>
    <row r="14768" spans="1:2" x14ac:dyDescent="0.25">
      <c r="A14768" s="1" t="s">
        <v>15141</v>
      </c>
      <c r="B14768" s="124">
        <v>49.44</v>
      </c>
    </row>
    <row r="14769" spans="1:2" x14ac:dyDescent="0.25">
      <c r="A14769" s="1" t="s">
        <v>15142</v>
      </c>
      <c r="B14769" s="124">
        <v>62.58</v>
      </c>
    </row>
    <row r="14770" spans="1:2" x14ac:dyDescent="0.25">
      <c r="A14770" s="1" t="s">
        <v>15143</v>
      </c>
      <c r="B14770" s="124">
        <v>59.71</v>
      </c>
    </row>
    <row r="14771" spans="1:2" x14ac:dyDescent="0.25">
      <c r="A14771" s="1" t="s">
        <v>15144</v>
      </c>
      <c r="B14771" s="124">
        <v>123.14</v>
      </c>
    </row>
    <row r="14772" spans="1:2" x14ac:dyDescent="0.25">
      <c r="A14772" s="1" t="s">
        <v>15145</v>
      </c>
      <c r="B14772" s="124">
        <v>120.27</v>
      </c>
    </row>
    <row r="14773" spans="1:2" x14ac:dyDescent="0.25">
      <c r="A14773" s="1" t="s">
        <v>15146</v>
      </c>
      <c r="B14773" s="124">
        <v>36.46</v>
      </c>
    </row>
    <row r="14774" spans="1:2" x14ac:dyDescent="0.25">
      <c r="A14774" s="1" t="s">
        <v>15147</v>
      </c>
      <c r="B14774" s="124">
        <v>33.590000000000003</v>
      </c>
    </row>
    <row r="14775" spans="1:2" x14ac:dyDescent="0.25">
      <c r="A14775" s="1" t="s">
        <v>15148</v>
      </c>
      <c r="B14775" s="124">
        <v>49.76</v>
      </c>
    </row>
    <row r="14776" spans="1:2" x14ac:dyDescent="0.25">
      <c r="A14776" s="1" t="s">
        <v>15149</v>
      </c>
      <c r="B14776" s="124">
        <v>46.89</v>
      </c>
    </row>
    <row r="14777" spans="1:2" x14ac:dyDescent="0.25">
      <c r="A14777" s="1" t="s">
        <v>15150</v>
      </c>
      <c r="B14777" s="124">
        <v>56.65</v>
      </c>
    </row>
    <row r="14778" spans="1:2" x14ac:dyDescent="0.25">
      <c r="A14778" s="1" t="s">
        <v>15151</v>
      </c>
      <c r="B14778" s="124">
        <v>53.78</v>
      </c>
    </row>
    <row r="14779" spans="1:2" x14ac:dyDescent="0.25">
      <c r="A14779" s="1" t="s">
        <v>15152</v>
      </c>
      <c r="B14779" s="124">
        <v>68.94</v>
      </c>
    </row>
    <row r="14780" spans="1:2" x14ac:dyDescent="0.25">
      <c r="A14780" s="1" t="s">
        <v>15153</v>
      </c>
      <c r="B14780" s="124">
        <v>66.069999999999993</v>
      </c>
    </row>
    <row r="14781" spans="1:2" x14ac:dyDescent="0.25">
      <c r="A14781" s="1" t="s">
        <v>15154</v>
      </c>
      <c r="B14781" s="124">
        <v>97.22</v>
      </c>
    </row>
    <row r="14782" spans="1:2" x14ac:dyDescent="0.25">
      <c r="A14782" s="1" t="s">
        <v>15155</v>
      </c>
      <c r="B14782" s="124">
        <v>94.35</v>
      </c>
    </row>
    <row r="14783" spans="1:2" x14ac:dyDescent="0.25">
      <c r="A14783" s="1" t="s">
        <v>15156</v>
      </c>
      <c r="B14783" s="124">
        <v>28.75</v>
      </c>
    </row>
    <row r="14784" spans="1:2" x14ac:dyDescent="0.25">
      <c r="A14784" s="1" t="s">
        <v>15157</v>
      </c>
      <c r="B14784" s="124">
        <v>25.88</v>
      </c>
    </row>
    <row r="14785" spans="1:2" x14ac:dyDescent="0.25">
      <c r="A14785" s="1" t="s">
        <v>15158</v>
      </c>
      <c r="B14785" s="124">
        <v>31.29</v>
      </c>
    </row>
    <row r="14786" spans="1:2" x14ac:dyDescent="0.25">
      <c r="A14786" s="1" t="s">
        <v>15159</v>
      </c>
      <c r="B14786" s="124">
        <v>28.42</v>
      </c>
    </row>
    <row r="14787" spans="1:2" x14ac:dyDescent="0.25">
      <c r="A14787" s="1" t="s">
        <v>15160</v>
      </c>
      <c r="B14787" s="124">
        <v>33.590000000000003</v>
      </c>
    </row>
    <row r="14788" spans="1:2" x14ac:dyDescent="0.25">
      <c r="A14788" s="1" t="s">
        <v>15161</v>
      </c>
      <c r="B14788" s="124">
        <v>30.72</v>
      </c>
    </row>
    <row r="14789" spans="1:2" x14ac:dyDescent="0.25">
      <c r="A14789" s="1" t="s">
        <v>15162</v>
      </c>
      <c r="B14789" s="124">
        <v>35.979999999999997</v>
      </c>
    </row>
    <row r="14790" spans="1:2" x14ac:dyDescent="0.25">
      <c r="A14790" s="1" t="s">
        <v>15163</v>
      </c>
      <c r="B14790" s="124">
        <v>33.11</v>
      </c>
    </row>
    <row r="14791" spans="1:2" x14ac:dyDescent="0.25">
      <c r="A14791" s="1" t="s">
        <v>15164</v>
      </c>
      <c r="B14791" s="124">
        <v>40.74</v>
      </c>
    </row>
    <row r="14792" spans="1:2" x14ac:dyDescent="0.25">
      <c r="A14792" s="1" t="s">
        <v>15165</v>
      </c>
      <c r="B14792" s="124">
        <v>37.869999999999997</v>
      </c>
    </row>
    <row r="14793" spans="1:2" x14ac:dyDescent="0.25">
      <c r="A14793" s="1" t="s">
        <v>15166</v>
      </c>
      <c r="B14793" s="124">
        <v>45.41</v>
      </c>
    </row>
    <row r="14794" spans="1:2" x14ac:dyDescent="0.25">
      <c r="A14794" s="1" t="s">
        <v>15167</v>
      </c>
      <c r="B14794" s="124">
        <v>42.54</v>
      </c>
    </row>
    <row r="14795" spans="1:2" x14ac:dyDescent="0.25">
      <c r="A14795" s="1" t="s">
        <v>15168</v>
      </c>
      <c r="B14795" s="124">
        <v>30.65</v>
      </c>
    </row>
    <row r="14796" spans="1:2" x14ac:dyDescent="0.25">
      <c r="A14796" s="1" t="s">
        <v>15169</v>
      </c>
      <c r="B14796" s="124">
        <v>27.78</v>
      </c>
    </row>
    <row r="14797" spans="1:2" x14ac:dyDescent="0.25">
      <c r="A14797" s="1" t="s">
        <v>15170</v>
      </c>
      <c r="B14797" s="124">
        <v>36.61</v>
      </c>
    </row>
    <row r="14798" spans="1:2" x14ac:dyDescent="0.25">
      <c r="A14798" s="1" t="s">
        <v>15171</v>
      </c>
      <c r="B14798" s="124">
        <v>33.74</v>
      </c>
    </row>
    <row r="14799" spans="1:2" x14ac:dyDescent="0.25">
      <c r="A14799" s="1" t="s">
        <v>15172</v>
      </c>
      <c r="B14799" s="124">
        <v>39.32</v>
      </c>
    </row>
    <row r="14800" spans="1:2" x14ac:dyDescent="0.25">
      <c r="A14800" s="1" t="s">
        <v>15173</v>
      </c>
      <c r="B14800" s="124">
        <v>36.450000000000003</v>
      </c>
    </row>
    <row r="14801" spans="1:2" x14ac:dyDescent="0.25">
      <c r="A14801" s="1" t="s">
        <v>15174</v>
      </c>
      <c r="B14801" s="124">
        <v>43.76</v>
      </c>
    </row>
    <row r="14802" spans="1:2" x14ac:dyDescent="0.25">
      <c r="A14802" s="1" t="s">
        <v>15175</v>
      </c>
      <c r="B14802" s="124">
        <v>40.89</v>
      </c>
    </row>
    <row r="14803" spans="1:2" x14ac:dyDescent="0.25">
      <c r="A14803" s="1" t="s">
        <v>15176</v>
      </c>
      <c r="B14803" s="124">
        <v>48.4</v>
      </c>
    </row>
    <row r="14804" spans="1:2" x14ac:dyDescent="0.25">
      <c r="A14804" s="1" t="s">
        <v>15177</v>
      </c>
      <c r="B14804" s="124">
        <v>45.53</v>
      </c>
    </row>
    <row r="14805" spans="1:2" x14ac:dyDescent="0.25">
      <c r="A14805" s="1" t="s">
        <v>15178</v>
      </c>
      <c r="B14805" s="124">
        <v>37.700000000000003</v>
      </c>
    </row>
    <row r="14806" spans="1:2" x14ac:dyDescent="0.25">
      <c r="A14806" s="1" t="s">
        <v>15179</v>
      </c>
      <c r="B14806" s="124">
        <v>34.83</v>
      </c>
    </row>
    <row r="14807" spans="1:2" x14ac:dyDescent="0.25">
      <c r="A14807" s="1" t="s">
        <v>15180</v>
      </c>
      <c r="B14807" s="124">
        <v>40.229999999999997</v>
      </c>
    </row>
    <row r="14808" spans="1:2" x14ac:dyDescent="0.25">
      <c r="A14808" s="1" t="s">
        <v>15181</v>
      </c>
      <c r="B14808" s="124">
        <v>37.36</v>
      </c>
    </row>
    <row r="14809" spans="1:2" x14ac:dyDescent="0.25">
      <c r="A14809" s="1" t="s">
        <v>15182</v>
      </c>
      <c r="B14809" s="124">
        <v>42.94</v>
      </c>
    </row>
    <row r="14810" spans="1:2" x14ac:dyDescent="0.25">
      <c r="A14810" s="1" t="s">
        <v>15183</v>
      </c>
      <c r="B14810" s="124">
        <v>40.07</v>
      </c>
    </row>
    <row r="14811" spans="1:2" x14ac:dyDescent="0.25">
      <c r="A14811" s="1" t="s">
        <v>15184</v>
      </c>
      <c r="B14811" s="124">
        <v>47.08</v>
      </c>
    </row>
    <row r="14812" spans="1:2" x14ac:dyDescent="0.25">
      <c r="A14812" s="1" t="s">
        <v>15185</v>
      </c>
      <c r="B14812" s="124">
        <v>44.21</v>
      </c>
    </row>
    <row r="14813" spans="1:2" x14ac:dyDescent="0.25">
      <c r="A14813" s="1" t="s">
        <v>15186</v>
      </c>
      <c r="B14813" s="124">
        <v>51.72</v>
      </c>
    </row>
    <row r="14814" spans="1:2" x14ac:dyDescent="0.25">
      <c r="A14814" s="1" t="s">
        <v>15187</v>
      </c>
      <c r="B14814" s="124">
        <v>48.85</v>
      </c>
    </row>
    <row r="14815" spans="1:2" x14ac:dyDescent="0.25">
      <c r="A14815" s="1" t="s">
        <v>15188</v>
      </c>
      <c r="B14815" s="124">
        <v>28.75</v>
      </c>
    </row>
    <row r="14816" spans="1:2" x14ac:dyDescent="0.25">
      <c r="A14816" s="1" t="s">
        <v>15189</v>
      </c>
      <c r="B14816" s="124">
        <v>25.88</v>
      </c>
    </row>
    <row r="14817" spans="1:2" x14ac:dyDescent="0.25">
      <c r="A14817" s="1" t="s">
        <v>15190</v>
      </c>
      <c r="B14817" s="124">
        <v>31.29</v>
      </c>
    </row>
    <row r="14818" spans="1:2" x14ac:dyDescent="0.25">
      <c r="A14818" s="1" t="s">
        <v>15191</v>
      </c>
      <c r="B14818" s="124">
        <v>28.42</v>
      </c>
    </row>
    <row r="14819" spans="1:2" x14ac:dyDescent="0.25">
      <c r="A14819" s="1" t="s">
        <v>15192</v>
      </c>
      <c r="B14819" s="124">
        <v>33.590000000000003</v>
      </c>
    </row>
    <row r="14820" spans="1:2" x14ac:dyDescent="0.25">
      <c r="A14820" s="1" t="s">
        <v>15193</v>
      </c>
      <c r="B14820" s="124">
        <v>30.72</v>
      </c>
    </row>
    <row r="14821" spans="1:2" x14ac:dyDescent="0.25">
      <c r="A14821" s="1" t="s">
        <v>15194</v>
      </c>
      <c r="B14821" s="124">
        <v>35.979999999999997</v>
      </c>
    </row>
    <row r="14822" spans="1:2" x14ac:dyDescent="0.25">
      <c r="A14822" s="1" t="s">
        <v>15195</v>
      </c>
      <c r="B14822" s="124">
        <v>33.11</v>
      </c>
    </row>
    <row r="14823" spans="1:2" x14ac:dyDescent="0.25">
      <c r="A14823" s="1" t="s">
        <v>15196</v>
      </c>
      <c r="B14823" s="124">
        <v>40.56</v>
      </c>
    </row>
    <row r="14824" spans="1:2" x14ac:dyDescent="0.25">
      <c r="A14824" s="1" t="s">
        <v>15197</v>
      </c>
      <c r="B14824" s="124">
        <v>37.69</v>
      </c>
    </row>
    <row r="14825" spans="1:2" x14ac:dyDescent="0.25">
      <c r="A14825" s="1" t="s">
        <v>15198</v>
      </c>
      <c r="B14825" s="124">
        <v>45.41</v>
      </c>
    </row>
    <row r="14826" spans="1:2" x14ac:dyDescent="0.25">
      <c r="A14826" s="1" t="s">
        <v>15199</v>
      </c>
      <c r="B14826" s="124">
        <v>42.54</v>
      </c>
    </row>
    <row r="14827" spans="1:2" x14ac:dyDescent="0.25">
      <c r="A14827" s="1" t="s">
        <v>15200</v>
      </c>
      <c r="B14827" s="124">
        <v>30.65</v>
      </c>
    </row>
    <row r="14828" spans="1:2" x14ac:dyDescent="0.25">
      <c r="A14828" s="1" t="s">
        <v>15201</v>
      </c>
      <c r="B14828" s="124">
        <v>27.78</v>
      </c>
    </row>
    <row r="14829" spans="1:2" x14ac:dyDescent="0.25">
      <c r="A14829" s="1" t="s">
        <v>15202</v>
      </c>
      <c r="B14829" s="124">
        <v>36.61</v>
      </c>
    </row>
    <row r="14830" spans="1:2" x14ac:dyDescent="0.25">
      <c r="A14830" s="1" t="s">
        <v>15203</v>
      </c>
      <c r="B14830" s="124">
        <v>33.74</v>
      </c>
    </row>
    <row r="14831" spans="1:2" x14ac:dyDescent="0.25">
      <c r="A14831" s="1" t="s">
        <v>15204</v>
      </c>
      <c r="B14831" s="124">
        <v>39.32</v>
      </c>
    </row>
    <row r="14832" spans="1:2" x14ac:dyDescent="0.25">
      <c r="A14832" s="1" t="s">
        <v>15205</v>
      </c>
      <c r="B14832" s="124">
        <v>36.450000000000003</v>
      </c>
    </row>
    <row r="14833" spans="1:2" x14ac:dyDescent="0.25">
      <c r="A14833" s="1" t="s">
        <v>15206</v>
      </c>
      <c r="B14833" s="124">
        <v>43.57</v>
      </c>
    </row>
    <row r="14834" spans="1:2" x14ac:dyDescent="0.25">
      <c r="A14834" s="1" t="s">
        <v>15207</v>
      </c>
      <c r="B14834" s="124">
        <v>40.700000000000003</v>
      </c>
    </row>
    <row r="14835" spans="1:2" x14ac:dyDescent="0.25">
      <c r="A14835" s="1" t="s">
        <v>15208</v>
      </c>
      <c r="B14835" s="124">
        <v>48.4</v>
      </c>
    </row>
    <row r="14836" spans="1:2" x14ac:dyDescent="0.25">
      <c r="A14836" s="1" t="s">
        <v>15209</v>
      </c>
      <c r="B14836" s="124">
        <v>45.53</v>
      </c>
    </row>
    <row r="14837" spans="1:2" x14ac:dyDescent="0.25">
      <c r="A14837" s="1" t="s">
        <v>15210</v>
      </c>
      <c r="B14837" s="124">
        <v>37.700000000000003</v>
      </c>
    </row>
    <row r="14838" spans="1:2" x14ac:dyDescent="0.25">
      <c r="A14838" s="1" t="s">
        <v>15211</v>
      </c>
      <c r="B14838" s="124">
        <v>34.83</v>
      </c>
    </row>
    <row r="14839" spans="1:2" x14ac:dyDescent="0.25">
      <c r="A14839" s="1" t="s">
        <v>15212</v>
      </c>
      <c r="B14839" s="124">
        <v>40.229999999999997</v>
      </c>
    </row>
    <row r="14840" spans="1:2" x14ac:dyDescent="0.25">
      <c r="A14840" s="1" t="s">
        <v>15213</v>
      </c>
      <c r="B14840" s="124">
        <v>37.36</v>
      </c>
    </row>
    <row r="14841" spans="1:2" x14ac:dyDescent="0.25">
      <c r="A14841" s="1" t="s">
        <v>15214</v>
      </c>
      <c r="B14841" s="124">
        <v>42.94</v>
      </c>
    </row>
    <row r="14842" spans="1:2" x14ac:dyDescent="0.25">
      <c r="A14842" s="1" t="s">
        <v>15215</v>
      </c>
      <c r="B14842" s="124">
        <v>40.07</v>
      </c>
    </row>
    <row r="14843" spans="1:2" x14ac:dyDescent="0.25">
      <c r="A14843" s="1" t="s">
        <v>15216</v>
      </c>
      <c r="B14843" s="124">
        <v>42.85</v>
      </c>
    </row>
    <row r="14844" spans="1:2" x14ac:dyDescent="0.25">
      <c r="A14844" s="1" t="s">
        <v>15217</v>
      </c>
      <c r="B14844" s="124">
        <v>39.979999999999997</v>
      </c>
    </row>
    <row r="14845" spans="1:2" x14ac:dyDescent="0.25">
      <c r="A14845" s="1" t="s">
        <v>15218</v>
      </c>
      <c r="B14845" s="124">
        <v>51.72</v>
      </c>
    </row>
    <row r="14846" spans="1:2" x14ac:dyDescent="0.25">
      <c r="A14846" s="1" t="s">
        <v>15219</v>
      </c>
      <c r="B14846" s="124">
        <v>48.85</v>
      </c>
    </row>
    <row r="14847" spans="1:2" x14ac:dyDescent="0.25">
      <c r="A14847" s="1" t="s">
        <v>15220</v>
      </c>
      <c r="B14847" s="124">
        <v>35.840000000000003</v>
      </c>
    </row>
    <row r="14848" spans="1:2" x14ac:dyDescent="0.25">
      <c r="A14848" s="1" t="s">
        <v>15221</v>
      </c>
      <c r="B14848" s="124">
        <v>32.97</v>
      </c>
    </row>
    <row r="14849" spans="1:2" x14ac:dyDescent="0.25">
      <c r="A14849" s="1" t="s">
        <v>15222</v>
      </c>
      <c r="B14849" s="124">
        <v>39.340000000000003</v>
      </c>
    </row>
    <row r="14850" spans="1:2" x14ac:dyDescent="0.25">
      <c r="A14850" s="1" t="s">
        <v>15223</v>
      </c>
      <c r="B14850" s="124">
        <v>36.47</v>
      </c>
    </row>
    <row r="14851" spans="1:2" x14ac:dyDescent="0.25">
      <c r="A14851" s="1" t="s">
        <v>15224</v>
      </c>
      <c r="B14851" s="124">
        <v>42.64</v>
      </c>
    </row>
    <row r="14852" spans="1:2" x14ac:dyDescent="0.25">
      <c r="A14852" s="1" t="s">
        <v>15225</v>
      </c>
      <c r="B14852" s="124">
        <v>39.770000000000003</v>
      </c>
    </row>
    <row r="14853" spans="1:2" x14ac:dyDescent="0.25">
      <c r="A14853" s="1" t="s">
        <v>15226</v>
      </c>
      <c r="B14853" s="124">
        <v>46.25</v>
      </c>
    </row>
    <row r="14854" spans="1:2" x14ac:dyDescent="0.25">
      <c r="A14854" s="1" t="s">
        <v>15227</v>
      </c>
      <c r="B14854" s="124">
        <v>43.38</v>
      </c>
    </row>
    <row r="14855" spans="1:2" x14ac:dyDescent="0.25">
      <c r="A14855" s="1" t="s">
        <v>15228</v>
      </c>
      <c r="B14855" s="124">
        <v>57.67</v>
      </c>
    </row>
    <row r="14856" spans="1:2" x14ac:dyDescent="0.25">
      <c r="A14856" s="1" t="s">
        <v>15229</v>
      </c>
      <c r="B14856" s="124">
        <v>54.8</v>
      </c>
    </row>
    <row r="14857" spans="1:2" x14ac:dyDescent="0.25">
      <c r="A14857" s="1" t="s">
        <v>15230</v>
      </c>
      <c r="B14857" s="124">
        <v>72.459999999999994</v>
      </c>
    </row>
    <row r="14858" spans="1:2" x14ac:dyDescent="0.25">
      <c r="A14858" s="1" t="s">
        <v>15231</v>
      </c>
      <c r="B14858" s="124">
        <v>69.59</v>
      </c>
    </row>
    <row r="14859" spans="1:2" x14ac:dyDescent="0.25">
      <c r="A14859" s="1" t="s">
        <v>15232</v>
      </c>
      <c r="B14859" s="124">
        <v>45.06</v>
      </c>
    </row>
    <row r="14860" spans="1:2" x14ac:dyDescent="0.25">
      <c r="A14860" s="1" t="s">
        <v>15233</v>
      </c>
      <c r="B14860" s="124">
        <v>42.19</v>
      </c>
    </row>
    <row r="14861" spans="1:2" x14ac:dyDescent="0.25">
      <c r="A14861" s="1" t="s">
        <v>15234</v>
      </c>
      <c r="B14861" s="124">
        <v>48.99</v>
      </c>
    </row>
    <row r="14862" spans="1:2" x14ac:dyDescent="0.25">
      <c r="A14862" s="1" t="s">
        <v>15235</v>
      </c>
      <c r="B14862" s="124">
        <v>46.12</v>
      </c>
    </row>
    <row r="14863" spans="1:2" x14ac:dyDescent="0.25">
      <c r="A14863" s="1" t="s">
        <v>15236</v>
      </c>
      <c r="B14863" s="124">
        <v>52.61</v>
      </c>
    </row>
    <row r="14864" spans="1:2" x14ac:dyDescent="0.25">
      <c r="A14864" s="1" t="s">
        <v>15237</v>
      </c>
      <c r="B14864" s="124">
        <v>49.74</v>
      </c>
    </row>
    <row r="14865" spans="1:2" x14ac:dyDescent="0.25">
      <c r="A14865" s="1" t="s">
        <v>15238</v>
      </c>
      <c r="B14865" s="124">
        <v>58.77</v>
      </c>
    </row>
    <row r="14866" spans="1:2" x14ac:dyDescent="0.25">
      <c r="A14866" s="1" t="s">
        <v>15239</v>
      </c>
      <c r="B14866" s="124">
        <v>55.9</v>
      </c>
    </row>
    <row r="14867" spans="1:2" x14ac:dyDescent="0.25">
      <c r="A14867" s="1" t="s">
        <v>15240</v>
      </c>
      <c r="B14867" s="124">
        <v>78.94</v>
      </c>
    </row>
    <row r="14868" spans="1:2" x14ac:dyDescent="0.25">
      <c r="A14868" s="1" t="s">
        <v>15241</v>
      </c>
      <c r="B14868" s="124">
        <v>76.069999999999993</v>
      </c>
    </row>
    <row r="14869" spans="1:2" x14ac:dyDescent="0.25">
      <c r="A14869" s="1" t="s">
        <v>15242</v>
      </c>
      <c r="B14869" s="124">
        <v>45.01</v>
      </c>
    </row>
    <row r="14870" spans="1:2" x14ac:dyDescent="0.25">
      <c r="A14870" s="1" t="s">
        <v>15243</v>
      </c>
      <c r="B14870" s="124">
        <v>42.14</v>
      </c>
    </row>
    <row r="14871" spans="1:2" x14ac:dyDescent="0.25">
      <c r="A14871" s="1" t="s">
        <v>15244</v>
      </c>
      <c r="B14871" s="124">
        <v>53.13</v>
      </c>
    </row>
    <row r="14872" spans="1:2" x14ac:dyDescent="0.25">
      <c r="A14872" s="1" t="s">
        <v>15245</v>
      </c>
      <c r="B14872" s="124">
        <v>50.26</v>
      </c>
    </row>
    <row r="14873" spans="1:2" x14ac:dyDescent="0.25">
      <c r="A14873" s="1" t="s">
        <v>15246</v>
      </c>
      <c r="B14873" s="124">
        <v>64.63</v>
      </c>
    </row>
    <row r="14874" spans="1:2" x14ac:dyDescent="0.25">
      <c r="A14874" s="1" t="s">
        <v>15247</v>
      </c>
      <c r="B14874" s="124">
        <v>61.76</v>
      </c>
    </row>
    <row r="14875" spans="1:2" x14ac:dyDescent="0.25">
      <c r="A14875" s="1" t="s">
        <v>15248</v>
      </c>
      <c r="B14875" s="124">
        <v>74.98</v>
      </c>
    </row>
    <row r="14876" spans="1:2" x14ac:dyDescent="0.25">
      <c r="A14876" s="1" t="s">
        <v>15249</v>
      </c>
      <c r="B14876" s="124">
        <v>72.11</v>
      </c>
    </row>
    <row r="14877" spans="1:2" x14ac:dyDescent="0.25">
      <c r="A14877" s="1" t="s">
        <v>15250</v>
      </c>
      <c r="B14877" s="124">
        <v>86.03</v>
      </c>
    </row>
    <row r="14878" spans="1:2" x14ac:dyDescent="0.25">
      <c r="A14878" s="1" t="s">
        <v>15251</v>
      </c>
      <c r="B14878" s="124">
        <v>83.16</v>
      </c>
    </row>
    <row r="14879" spans="1:2" x14ac:dyDescent="0.25">
      <c r="A14879" s="1" t="s">
        <v>15252</v>
      </c>
      <c r="B14879" s="124">
        <v>28.86</v>
      </c>
    </row>
    <row r="14880" spans="1:2" x14ac:dyDescent="0.25">
      <c r="A14880" s="1" t="s">
        <v>15253</v>
      </c>
      <c r="B14880" s="124">
        <v>25.99</v>
      </c>
    </row>
    <row r="14881" spans="1:2" x14ac:dyDescent="0.25">
      <c r="A14881" s="1" t="s">
        <v>15254</v>
      </c>
      <c r="B14881" s="124">
        <v>37.47</v>
      </c>
    </row>
    <row r="14882" spans="1:2" x14ac:dyDescent="0.25">
      <c r="A14882" s="1" t="s">
        <v>15255</v>
      </c>
      <c r="B14882" s="124">
        <v>34.6</v>
      </c>
    </row>
    <row r="14883" spans="1:2" x14ac:dyDescent="0.25">
      <c r="A14883" s="1" t="s">
        <v>15256</v>
      </c>
      <c r="B14883" s="124">
        <v>40.56</v>
      </c>
    </row>
    <row r="14884" spans="1:2" x14ac:dyDescent="0.25">
      <c r="A14884" s="1" t="s">
        <v>15257</v>
      </c>
      <c r="B14884" s="124">
        <v>37.69</v>
      </c>
    </row>
    <row r="14885" spans="1:2" x14ac:dyDescent="0.25">
      <c r="A14885" s="1" t="s">
        <v>15258</v>
      </c>
      <c r="B14885" s="124">
        <v>43.14</v>
      </c>
    </row>
    <row r="14886" spans="1:2" x14ac:dyDescent="0.25">
      <c r="A14886" s="1" t="s">
        <v>15259</v>
      </c>
      <c r="B14886" s="124">
        <v>40.270000000000003</v>
      </c>
    </row>
    <row r="14887" spans="1:2" x14ac:dyDescent="0.25">
      <c r="A14887" s="1" t="s">
        <v>15260</v>
      </c>
      <c r="B14887" s="124">
        <v>47.44</v>
      </c>
    </row>
    <row r="14888" spans="1:2" x14ac:dyDescent="0.25">
      <c r="A14888" s="1" t="s">
        <v>15261</v>
      </c>
      <c r="B14888" s="124">
        <v>44.57</v>
      </c>
    </row>
    <row r="14889" spans="1:2" x14ac:dyDescent="0.25">
      <c r="A14889" s="1" t="s">
        <v>15262</v>
      </c>
      <c r="B14889" s="124">
        <v>57.56</v>
      </c>
    </row>
    <row r="14890" spans="1:2" x14ac:dyDescent="0.25">
      <c r="A14890" s="1" t="s">
        <v>15263</v>
      </c>
      <c r="B14890" s="124">
        <v>54.69</v>
      </c>
    </row>
    <row r="14891" spans="1:2" x14ac:dyDescent="0.25">
      <c r="A14891" s="1" t="s">
        <v>15264</v>
      </c>
      <c r="B14891" s="124">
        <v>46.57</v>
      </c>
    </row>
    <row r="14892" spans="1:2" x14ac:dyDescent="0.25">
      <c r="A14892" s="1" t="s">
        <v>15265</v>
      </c>
      <c r="B14892" s="124">
        <v>43.7</v>
      </c>
    </row>
    <row r="14893" spans="1:2" x14ac:dyDescent="0.25">
      <c r="A14893" s="1" t="s">
        <v>15266</v>
      </c>
      <c r="B14893" s="124">
        <v>41.81</v>
      </c>
    </row>
    <row r="14894" spans="1:2" x14ac:dyDescent="0.25">
      <c r="A14894" s="1" t="s">
        <v>15267</v>
      </c>
      <c r="B14894" s="124">
        <v>38.94</v>
      </c>
    </row>
    <row r="14895" spans="1:2" x14ac:dyDescent="0.25">
      <c r="A14895" s="1" t="s">
        <v>15268</v>
      </c>
      <c r="B14895" s="124">
        <v>60.16</v>
      </c>
    </row>
    <row r="14896" spans="1:2" x14ac:dyDescent="0.25">
      <c r="A14896" s="1" t="s">
        <v>15269</v>
      </c>
      <c r="B14896" s="124">
        <v>57.29</v>
      </c>
    </row>
    <row r="14897" spans="1:2" x14ac:dyDescent="0.25">
      <c r="A14897" s="1" t="s">
        <v>15270</v>
      </c>
      <c r="B14897" s="124">
        <v>53.57</v>
      </c>
    </row>
    <row r="14898" spans="1:2" x14ac:dyDescent="0.25">
      <c r="A14898" s="1" t="s">
        <v>15271</v>
      </c>
      <c r="B14898" s="124">
        <v>50.7</v>
      </c>
    </row>
    <row r="14899" spans="1:2" x14ac:dyDescent="0.25">
      <c r="A14899" s="1" t="s">
        <v>15272</v>
      </c>
      <c r="B14899" s="124">
        <v>61.89</v>
      </c>
    </row>
    <row r="14900" spans="1:2" x14ac:dyDescent="0.25">
      <c r="A14900" s="1" t="s">
        <v>15273</v>
      </c>
      <c r="B14900" s="124">
        <v>59.02</v>
      </c>
    </row>
    <row r="14901" spans="1:2" x14ac:dyDescent="0.25">
      <c r="A14901" s="1" t="s">
        <v>15274</v>
      </c>
      <c r="B14901" s="124">
        <v>40.049999999999997</v>
      </c>
    </row>
    <row r="14902" spans="1:2" x14ac:dyDescent="0.25">
      <c r="A14902" s="1" t="s">
        <v>15275</v>
      </c>
      <c r="B14902" s="124">
        <v>37.18</v>
      </c>
    </row>
    <row r="14903" spans="1:2" x14ac:dyDescent="0.25">
      <c r="A14903" s="1" t="s">
        <v>15276</v>
      </c>
      <c r="B14903" s="124">
        <v>44.69</v>
      </c>
    </row>
    <row r="14904" spans="1:2" x14ac:dyDescent="0.25">
      <c r="A14904" s="1" t="s">
        <v>15277</v>
      </c>
      <c r="B14904" s="124">
        <v>41.82</v>
      </c>
    </row>
    <row r="14905" spans="1:2" x14ac:dyDescent="0.25">
      <c r="A14905" s="1" t="s">
        <v>15278</v>
      </c>
      <c r="B14905" s="124">
        <v>47.67</v>
      </c>
    </row>
    <row r="14906" spans="1:2" x14ac:dyDescent="0.25">
      <c r="A14906" s="1" t="s">
        <v>15279</v>
      </c>
      <c r="B14906" s="124">
        <v>44.8</v>
      </c>
    </row>
    <row r="14907" spans="1:2" x14ac:dyDescent="0.25">
      <c r="A14907" s="1" t="s">
        <v>15280</v>
      </c>
      <c r="B14907" s="124">
        <v>54.11</v>
      </c>
    </row>
    <row r="14908" spans="1:2" x14ac:dyDescent="0.25">
      <c r="A14908" s="1" t="s">
        <v>15281</v>
      </c>
      <c r="B14908" s="124">
        <v>51.24</v>
      </c>
    </row>
    <row r="14909" spans="1:2" x14ac:dyDescent="0.25">
      <c r="A14909" s="1" t="s">
        <v>15282</v>
      </c>
      <c r="B14909" s="124">
        <v>61.68</v>
      </c>
    </row>
    <row r="14910" spans="1:2" x14ac:dyDescent="0.25">
      <c r="A14910" s="1" t="s">
        <v>15283</v>
      </c>
      <c r="B14910" s="124">
        <v>58.81</v>
      </c>
    </row>
    <row r="14911" spans="1:2" x14ac:dyDescent="0.25">
      <c r="A14911" s="1" t="s">
        <v>15284</v>
      </c>
      <c r="B14911" s="124">
        <v>29.78</v>
      </c>
    </row>
    <row r="14912" spans="1:2" x14ac:dyDescent="0.25">
      <c r="A14912" s="1" t="s">
        <v>15285</v>
      </c>
      <c r="B14912" s="124">
        <v>26.91</v>
      </c>
    </row>
    <row r="14913" spans="1:2" x14ac:dyDescent="0.25">
      <c r="A14913" s="1" t="s">
        <v>15286</v>
      </c>
      <c r="B14913" s="124">
        <v>32.200000000000003</v>
      </c>
    </row>
    <row r="14914" spans="1:2" x14ac:dyDescent="0.25">
      <c r="A14914" s="1" t="s">
        <v>15287</v>
      </c>
      <c r="B14914" s="124">
        <v>29.33</v>
      </c>
    </row>
    <row r="14915" spans="1:2" x14ac:dyDescent="0.25">
      <c r="A14915" s="1" t="s">
        <v>15288</v>
      </c>
      <c r="B14915" s="124">
        <v>53.13</v>
      </c>
    </row>
    <row r="14916" spans="1:2" x14ac:dyDescent="0.25">
      <c r="A14916" s="1" t="s">
        <v>15289</v>
      </c>
      <c r="B14916" s="124">
        <v>50.26</v>
      </c>
    </row>
    <row r="14917" spans="1:2" x14ac:dyDescent="0.25">
      <c r="A14917" s="1" t="s">
        <v>15290</v>
      </c>
      <c r="B14917" s="124">
        <v>60.16</v>
      </c>
    </row>
    <row r="14918" spans="1:2" x14ac:dyDescent="0.25">
      <c r="A14918" s="1" t="s">
        <v>15291</v>
      </c>
      <c r="B14918" s="124">
        <v>57.29</v>
      </c>
    </row>
    <row r="14919" spans="1:2" x14ac:dyDescent="0.25">
      <c r="A14919" s="1" t="s">
        <v>15292</v>
      </c>
      <c r="B14919" s="124">
        <v>62.87</v>
      </c>
    </row>
    <row r="14920" spans="1:2" x14ac:dyDescent="0.25">
      <c r="A14920" s="1" t="s">
        <v>15293</v>
      </c>
      <c r="B14920" s="124">
        <v>60</v>
      </c>
    </row>
    <row r="14921" spans="1:2" x14ac:dyDescent="0.25">
      <c r="A14921" s="1" t="s">
        <v>15294</v>
      </c>
      <c r="B14921" s="124">
        <v>81.16</v>
      </c>
    </row>
    <row r="14922" spans="1:2" x14ac:dyDescent="0.25">
      <c r="A14922" s="1" t="s">
        <v>15295</v>
      </c>
      <c r="B14922" s="124">
        <v>78.290000000000006</v>
      </c>
    </row>
    <row r="14923" spans="1:2" x14ac:dyDescent="0.25">
      <c r="A14923" s="1" t="s">
        <v>15296</v>
      </c>
      <c r="B14923" s="124">
        <v>50.94</v>
      </c>
    </row>
    <row r="14924" spans="1:2" x14ac:dyDescent="0.25">
      <c r="A14924" s="1" t="s">
        <v>15297</v>
      </c>
      <c r="B14924" s="124">
        <v>48.07</v>
      </c>
    </row>
    <row r="14925" spans="1:2" x14ac:dyDescent="0.25">
      <c r="A14925" s="1" t="s">
        <v>15298</v>
      </c>
      <c r="B14925" s="124">
        <v>53.51</v>
      </c>
    </row>
    <row r="14926" spans="1:2" x14ac:dyDescent="0.25">
      <c r="A14926" s="1" t="s">
        <v>15299</v>
      </c>
      <c r="B14926" s="124">
        <v>50.64</v>
      </c>
    </row>
    <row r="14927" spans="1:2" x14ac:dyDescent="0.25">
      <c r="A14927" s="1" t="s">
        <v>15300</v>
      </c>
      <c r="B14927" s="124">
        <v>69.819999999999993</v>
      </c>
    </row>
    <row r="14928" spans="1:2" x14ac:dyDescent="0.25">
      <c r="A14928" s="1" t="s">
        <v>15301</v>
      </c>
      <c r="B14928" s="124">
        <v>66.95</v>
      </c>
    </row>
    <row r="14929" spans="1:2" x14ac:dyDescent="0.25">
      <c r="A14929" s="1" t="s">
        <v>15302</v>
      </c>
      <c r="B14929" s="124">
        <v>70.73</v>
      </c>
    </row>
    <row r="14930" spans="1:2" x14ac:dyDescent="0.25">
      <c r="A14930" s="1" t="s">
        <v>15303</v>
      </c>
      <c r="B14930" s="124">
        <v>67.86</v>
      </c>
    </row>
    <row r="14931" spans="1:2" x14ac:dyDescent="0.25">
      <c r="A14931" s="1" t="s">
        <v>15304</v>
      </c>
      <c r="B14931" s="124">
        <v>91.69</v>
      </c>
    </row>
    <row r="14932" spans="1:2" x14ac:dyDescent="0.25">
      <c r="A14932" s="1" t="s">
        <v>15305</v>
      </c>
      <c r="B14932" s="124">
        <v>88.82</v>
      </c>
    </row>
    <row r="14933" spans="1:2" x14ac:dyDescent="0.25">
      <c r="A14933" s="1" t="s">
        <v>15306</v>
      </c>
      <c r="B14933" s="124">
        <v>57.56</v>
      </c>
    </row>
    <row r="14934" spans="1:2" x14ac:dyDescent="0.25">
      <c r="A14934" s="1" t="s">
        <v>15307</v>
      </c>
      <c r="B14934" s="124">
        <v>54.69</v>
      </c>
    </row>
    <row r="14935" spans="1:2" x14ac:dyDescent="0.25">
      <c r="A14935" s="1" t="s">
        <v>15308</v>
      </c>
      <c r="B14935" s="124">
        <v>53.13</v>
      </c>
    </row>
    <row r="14936" spans="1:2" x14ac:dyDescent="0.25">
      <c r="A14936" s="1" t="s">
        <v>15309</v>
      </c>
      <c r="B14936" s="124">
        <v>50.26</v>
      </c>
    </row>
    <row r="14937" spans="1:2" x14ac:dyDescent="0.25">
      <c r="A14937" s="1" t="s">
        <v>15310</v>
      </c>
      <c r="B14937" s="124">
        <v>76.92</v>
      </c>
    </row>
    <row r="14938" spans="1:2" x14ac:dyDescent="0.25">
      <c r="A14938" s="1" t="s">
        <v>15311</v>
      </c>
      <c r="B14938" s="124">
        <v>74.05</v>
      </c>
    </row>
    <row r="14939" spans="1:2" x14ac:dyDescent="0.25">
      <c r="A14939" s="1" t="s">
        <v>15312</v>
      </c>
      <c r="B14939" s="124">
        <v>87.95</v>
      </c>
    </row>
    <row r="14940" spans="1:2" x14ac:dyDescent="0.25">
      <c r="A14940" s="1" t="s">
        <v>15313</v>
      </c>
      <c r="B14940" s="124">
        <v>85.08</v>
      </c>
    </row>
    <row r="14941" spans="1:2" x14ac:dyDescent="0.25">
      <c r="A14941" s="1" t="s">
        <v>15314</v>
      </c>
      <c r="B14941" s="124">
        <v>97.22</v>
      </c>
    </row>
    <row r="14942" spans="1:2" x14ac:dyDescent="0.25">
      <c r="A14942" s="1" t="s">
        <v>15315</v>
      </c>
      <c r="B14942" s="124">
        <v>94.35</v>
      </c>
    </row>
    <row r="14943" spans="1:2" x14ac:dyDescent="0.25">
      <c r="A14943" s="1" t="s">
        <v>15316</v>
      </c>
      <c r="B14943" s="124">
        <v>40</v>
      </c>
    </row>
    <row r="14944" spans="1:2" x14ac:dyDescent="0.25">
      <c r="A14944" s="1" t="s">
        <v>15317</v>
      </c>
      <c r="B14944" s="124">
        <v>37.130000000000003</v>
      </c>
    </row>
    <row r="14945" spans="1:2" x14ac:dyDescent="0.25">
      <c r="A14945" s="1" t="s">
        <v>15318</v>
      </c>
      <c r="B14945" s="124">
        <v>48.24</v>
      </c>
    </row>
    <row r="14946" spans="1:2" x14ac:dyDescent="0.25">
      <c r="A14946" s="1" t="s">
        <v>15319</v>
      </c>
      <c r="B14946" s="124">
        <v>45.37</v>
      </c>
    </row>
    <row r="14947" spans="1:2" x14ac:dyDescent="0.25">
      <c r="A14947" s="1" t="s">
        <v>15320</v>
      </c>
      <c r="B14947" s="124">
        <v>53.03</v>
      </c>
    </row>
    <row r="14948" spans="1:2" x14ac:dyDescent="0.25">
      <c r="A14948" s="1" t="s">
        <v>15321</v>
      </c>
      <c r="B14948" s="124">
        <v>50.16</v>
      </c>
    </row>
    <row r="14949" spans="1:2" x14ac:dyDescent="0.25">
      <c r="A14949" s="1" t="s">
        <v>15322</v>
      </c>
      <c r="B14949" s="124">
        <v>60.55</v>
      </c>
    </row>
    <row r="14950" spans="1:2" x14ac:dyDescent="0.25">
      <c r="A14950" s="1" t="s">
        <v>15323</v>
      </c>
      <c r="B14950" s="124">
        <v>57.68</v>
      </c>
    </row>
    <row r="14951" spans="1:2" x14ac:dyDescent="0.25">
      <c r="A14951" s="1" t="s">
        <v>15324</v>
      </c>
      <c r="B14951" s="124">
        <v>77.64</v>
      </c>
    </row>
    <row r="14952" spans="1:2" x14ac:dyDescent="0.25">
      <c r="A14952" s="1" t="s">
        <v>15325</v>
      </c>
      <c r="B14952" s="124">
        <v>74.77</v>
      </c>
    </row>
    <row r="14953" spans="1:2" x14ac:dyDescent="0.25">
      <c r="A14953" s="1" t="s">
        <v>15326</v>
      </c>
      <c r="B14953" s="124">
        <v>90.01</v>
      </c>
    </row>
    <row r="14954" spans="1:2" x14ac:dyDescent="0.25">
      <c r="A14954" s="1" t="s">
        <v>15327</v>
      </c>
      <c r="B14954" s="124">
        <v>87.14</v>
      </c>
    </row>
    <row r="14955" spans="1:2" x14ac:dyDescent="0.25">
      <c r="A14955" s="1" t="s">
        <v>15328</v>
      </c>
      <c r="B14955" s="124">
        <v>50.22</v>
      </c>
    </row>
    <row r="14956" spans="1:2" x14ac:dyDescent="0.25">
      <c r="A14956" s="1" t="s">
        <v>15329</v>
      </c>
      <c r="B14956" s="124">
        <v>47.35</v>
      </c>
    </row>
    <row r="14957" spans="1:2" x14ac:dyDescent="0.25">
      <c r="A14957" s="1" t="s">
        <v>15330</v>
      </c>
      <c r="B14957" s="124">
        <v>58.34</v>
      </c>
    </row>
    <row r="14958" spans="1:2" x14ac:dyDescent="0.25">
      <c r="A14958" s="1" t="s">
        <v>15331</v>
      </c>
      <c r="B14958" s="124">
        <v>55.47</v>
      </c>
    </row>
    <row r="14959" spans="1:2" x14ac:dyDescent="0.25">
      <c r="A14959" s="1" t="s">
        <v>15332</v>
      </c>
      <c r="B14959" s="124">
        <v>67.58</v>
      </c>
    </row>
    <row r="14960" spans="1:2" x14ac:dyDescent="0.25">
      <c r="A14960" s="1" t="s">
        <v>15333</v>
      </c>
      <c r="B14960" s="124">
        <v>64.709999999999994</v>
      </c>
    </row>
    <row r="14961" spans="1:2" x14ac:dyDescent="0.25">
      <c r="A14961" s="1" t="s">
        <v>15334</v>
      </c>
      <c r="B14961" s="124">
        <v>89.14</v>
      </c>
    </row>
    <row r="14962" spans="1:2" x14ac:dyDescent="0.25">
      <c r="A14962" s="1" t="s">
        <v>15335</v>
      </c>
      <c r="B14962" s="124">
        <v>86.27</v>
      </c>
    </row>
    <row r="14963" spans="1:2" x14ac:dyDescent="0.25">
      <c r="A14963" s="1" t="s">
        <v>15336</v>
      </c>
      <c r="B14963" s="124">
        <v>114.42</v>
      </c>
    </row>
    <row r="14964" spans="1:2" x14ac:dyDescent="0.25">
      <c r="A14964" s="1" t="s">
        <v>15337</v>
      </c>
      <c r="B14964" s="124">
        <v>111.55</v>
      </c>
    </row>
    <row r="14965" spans="1:2" x14ac:dyDescent="0.25">
      <c r="A14965" s="1" t="s">
        <v>15338</v>
      </c>
      <c r="B14965" s="124">
        <v>57.56</v>
      </c>
    </row>
    <row r="14966" spans="1:2" x14ac:dyDescent="0.25">
      <c r="A14966" s="1" t="s">
        <v>15339</v>
      </c>
      <c r="B14966" s="124">
        <v>54.69</v>
      </c>
    </row>
    <row r="14967" spans="1:2" x14ac:dyDescent="0.25">
      <c r="A14967" s="1" t="s">
        <v>15340</v>
      </c>
      <c r="B14967" s="124">
        <v>53.13</v>
      </c>
    </row>
    <row r="14968" spans="1:2" x14ac:dyDescent="0.25">
      <c r="A14968" s="1" t="s">
        <v>15341</v>
      </c>
      <c r="B14968" s="124">
        <v>50.26</v>
      </c>
    </row>
    <row r="14969" spans="1:2" x14ac:dyDescent="0.25">
      <c r="A14969" s="1" t="s">
        <v>15342</v>
      </c>
      <c r="B14969" s="124">
        <v>79.540000000000006</v>
      </c>
    </row>
    <row r="14970" spans="1:2" x14ac:dyDescent="0.25">
      <c r="A14970" s="1" t="s">
        <v>15343</v>
      </c>
      <c r="B14970" s="124">
        <v>76.67</v>
      </c>
    </row>
    <row r="14971" spans="1:2" x14ac:dyDescent="0.25">
      <c r="A14971" s="1" t="s">
        <v>15344</v>
      </c>
      <c r="B14971" s="124">
        <v>87.95</v>
      </c>
    </row>
    <row r="14972" spans="1:2" x14ac:dyDescent="0.25">
      <c r="A14972" s="1" t="s">
        <v>15345</v>
      </c>
      <c r="B14972" s="124">
        <v>85.08</v>
      </c>
    </row>
    <row r="14973" spans="1:2" x14ac:dyDescent="0.25">
      <c r="A14973" s="1" t="s">
        <v>15346</v>
      </c>
      <c r="B14973" s="124">
        <v>97.22</v>
      </c>
    </row>
    <row r="14974" spans="1:2" x14ac:dyDescent="0.25">
      <c r="A14974" s="1" t="s">
        <v>15347</v>
      </c>
      <c r="B14974" s="124">
        <v>94.35</v>
      </c>
    </row>
    <row r="14975" spans="1:2" x14ac:dyDescent="0.25">
      <c r="A14975" s="1" t="s">
        <v>15348</v>
      </c>
      <c r="B14975" s="124">
        <v>41.4</v>
      </c>
    </row>
    <row r="14976" spans="1:2" x14ac:dyDescent="0.25">
      <c r="A14976" s="1" t="s">
        <v>15349</v>
      </c>
      <c r="B14976" s="124">
        <v>38.53</v>
      </c>
    </row>
    <row r="14977" spans="1:2" x14ac:dyDescent="0.25">
      <c r="A14977" s="1" t="s">
        <v>15350</v>
      </c>
      <c r="B14977" s="124">
        <v>49.83</v>
      </c>
    </row>
    <row r="14978" spans="1:2" x14ac:dyDescent="0.25">
      <c r="A14978" s="1" t="s">
        <v>15351</v>
      </c>
      <c r="B14978" s="124">
        <v>46.96</v>
      </c>
    </row>
    <row r="14979" spans="1:2" x14ac:dyDescent="0.25">
      <c r="A14979" s="1" t="s">
        <v>15352</v>
      </c>
      <c r="B14979" s="124">
        <v>65.41</v>
      </c>
    </row>
    <row r="14980" spans="1:2" x14ac:dyDescent="0.25">
      <c r="A14980" s="1" t="s">
        <v>15353</v>
      </c>
      <c r="B14980" s="124">
        <v>62.54</v>
      </c>
    </row>
    <row r="14981" spans="1:2" x14ac:dyDescent="0.25">
      <c r="A14981" s="1" t="s">
        <v>15354</v>
      </c>
      <c r="B14981" s="124">
        <v>75.48</v>
      </c>
    </row>
    <row r="14982" spans="1:2" x14ac:dyDescent="0.25">
      <c r="A14982" s="1" t="s">
        <v>15355</v>
      </c>
      <c r="B14982" s="124">
        <v>72.61</v>
      </c>
    </row>
    <row r="14983" spans="1:2" x14ac:dyDescent="0.25">
      <c r="A14983" s="1" t="s">
        <v>15356</v>
      </c>
      <c r="B14983" s="124">
        <v>89.49</v>
      </c>
    </row>
    <row r="14984" spans="1:2" x14ac:dyDescent="0.25">
      <c r="A14984" s="1" t="s">
        <v>15357</v>
      </c>
      <c r="B14984" s="124">
        <v>86.62</v>
      </c>
    </row>
    <row r="14985" spans="1:2" x14ac:dyDescent="0.25">
      <c r="A14985" s="1" t="s">
        <v>15358</v>
      </c>
      <c r="B14985" s="124">
        <v>98.76</v>
      </c>
    </row>
    <row r="14986" spans="1:2" x14ac:dyDescent="0.25">
      <c r="A14986" s="1" t="s">
        <v>15359</v>
      </c>
      <c r="B14986" s="124">
        <v>95.89</v>
      </c>
    </row>
    <row r="14987" spans="1:2" x14ac:dyDescent="0.25">
      <c r="A14987" s="1" t="s">
        <v>15360</v>
      </c>
      <c r="B14987" s="124">
        <v>60.6</v>
      </c>
    </row>
    <row r="14988" spans="1:2" x14ac:dyDescent="0.25">
      <c r="A14988" s="1" t="s">
        <v>15361</v>
      </c>
      <c r="B14988" s="124">
        <v>57.73</v>
      </c>
    </row>
    <row r="14989" spans="1:2" x14ac:dyDescent="0.25">
      <c r="A14989" s="1" t="s">
        <v>15362</v>
      </c>
      <c r="B14989" s="124">
        <v>67.709999999999994</v>
      </c>
    </row>
    <row r="14990" spans="1:2" x14ac:dyDescent="0.25">
      <c r="A14990" s="1" t="s">
        <v>15363</v>
      </c>
      <c r="B14990" s="124">
        <v>64.84</v>
      </c>
    </row>
    <row r="14991" spans="1:2" x14ac:dyDescent="0.25">
      <c r="A14991" s="1" t="s">
        <v>15364</v>
      </c>
      <c r="B14991" s="124">
        <v>73.8</v>
      </c>
    </row>
    <row r="14992" spans="1:2" x14ac:dyDescent="0.25">
      <c r="A14992" s="1" t="s">
        <v>15365</v>
      </c>
      <c r="B14992" s="124">
        <v>70.930000000000007</v>
      </c>
    </row>
    <row r="14993" spans="1:2" x14ac:dyDescent="0.25">
      <c r="A14993" s="1" t="s">
        <v>15366</v>
      </c>
      <c r="B14993" s="124">
        <v>96.44</v>
      </c>
    </row>
    <row r="14994" spans="1:2" x14ac:dyDescent="0.25">
      <c r="A14994" s="1" t="s">
        <v>15367</v>
      </c>
      <c r="B14994" s="124">
        <v>93.57</v>
      </c>
    </row>
    <row r="14995" spans="1:2" x14ac:dyDescent="0.25">
      <c r="A14995" s="1" t="s">
        <v>15368</v>
      </c>
      <c r="B14995" s="124">
        <v>160.28</v>
      </c>
    </row>
    <row r="14996" spans="1:2" x14ac:dyDescent="0.25">
      <c r="A14996" s="1" t="s">
        <v>15369</v>
      </c>
      <c r="B14996" s="124">
        <v>157.41</v>
      </c>
    </row>
    <row r="14997" spans="1:2" x14ac:dyDescent="0.25">
      <c r="A14997" s="1" t="s">
        <v>15370</v>
      </c>
      <c r="B14997" s="124">
        <v>62.2</v>
      </c>
    </row>
    <row r="14998" spans="1:2" x14ac:dyDescent="0.25">
      <c r="A14998" s="1" t="s">
        <v>15371</v>
      </c>
      <c r="B14998" s="124">
        <v>59.33</v>
      </c>
    </row>
    <row r="14999" spans="1:2" x14ac:dyDescent="0.25">
      <c r="A14999" s="1" t="s">
        <v>15372</v>
      </c>
      <c r="B14999" s="124">
        <v>76.08</v>
      </c>
    </row>
    <row r="15000" spans="1:2" x14ac:dyDescent="0.25">
      <c r="A15000" s="1" t="s">
        <v>15373</v>
      </c>
      <c r="B15000" s="124">
        <v>73.209999999999994</v>
      </c>
    </row>
    <row r="15001" spans="1:2" x14ac:dyDescent="0.25">
      <c r="A15001" s="1" t="s">
        <v>15374</v>
      </c>
      <c r="B15001" s="124">
        <v>85.68</v>
      </c>
    </row>
    <row r="15002" spans="1:2" x14ac:dyDescent="0.25">
      <c r="A15002" s="1" t="s">
        <v>15375</v>
      </c>
      <c r="B15002" s="124">
        <v>82.81</v>
      </c>
    </row>
    <row r="15003" spans="1:2" x14ac:dyDescent="0.25">
      <c r="A15003" s="1" t="s">
        <v>15376</v>
      </c>
      <c r="B15003" s="124">
        <v>93.09</v>
      </c>
    </row>
    <row r="15004" spans="1:2" x14ac:dyDescent="0.25">
      <c r="A15004" s="1" t="s">
        <v>15377</v>
      </c>
      <c r="B15004" s="124">
        <v>90.22</v>
      </c>
    </row>
    <row r="15005" spans="1:2" x14ac:dyDescent="0.25">
      <c r="A15005" s="1" t="s">
        <v>15378</v>
      </c>
      <c r="B15005" s="124">
        <v>124.46</v>
      </c>
    </row>
    <row r="15006" spans="1:2" x14ac:dyDescent="0.25">
      <c r="A15006" s="1" t="s">
        <v>15379</v>
      </c>
      <c r="B15006" s="124">
        <v>121.59</v>
      </c>
    </row>
    <row r="15007" spans="1:2" x14ac:dyDescent="0.25">
      <c r="A15007" s="1" t="s">
        <v>15380</v>
      </c>
      <c r="B15007" s="124">
        <v>47.45</v>
      </c>
    </row>
    <row r="15008" spans="1:2" x14ac:dyDescent="0.25">
      <c r="A15008" s="1" t="s">
        <v>15381</v>
      </c>
      <c r="B15008" s="124">
        <v>44.58</v>
      </c>
    </row>
    <row r="15009" spans="1:2" x14ac:dyDescent="0.25">
      <c r="A15009" s="1" t="s">
        <v>15382</v>
      </c>
      <c r="B15009" s="124">
        <v>55.64</v>
      </c>
    </row>
    <row r="15010" spans="1:2" x14ac:dyDescent="0.25">
      <c r="A15010" s="1" t="s">
        <v>15383</v>
      </c>
      <c r="B15010" s="124">
        <v>52.77</v>
      </c>
    </row>
    <row r="15011" spans="1:2" x14ac:dyDescent="0.25">
      <c r="A15011" s="1" t="s">
        <v>15384</v>
      </c>
      <c r="B15011" s="124">
        <v>65.83</v>
      </c>
    </row>
    <row r="15012" spans="1:2" x14ac:dyDescent="0.25">
      <c r="A15012" s="1" t="s">
        <v>15385</v>
      </c>
      <c r="B15012" s="124">
        <v>62.96</v>
      </c>
    </row>
    <row r="15013" spans="1:2" x14ac:dyDescent="0.25">
      <c r="A15013" s="1" t="s">
        <v>15386</v>
      </c>
      <c r="B15013" s="124">
        <v>75.900000000000006</v>
      </c>
    </row>
    <row r="15014" spans="1:2" x14ac:dyDescent="0.25">
      <c r="A15014" s="1" t="s">
        <v>15387</v>
      </c>
      <c r="B15014" s="124">
        <v>73.03</v>
      </c>
    </row>
    <row r="15015" spans="1:2" x14ac:dyDescent="0.25">
      <c r="A15015" s="1" t="s">
        <v>15388</v>
      </c>
      <c r="B15015" s="124">
        <v>88.64</v>
      </c>
    </row>
    <row r="15016" spans="1:2" x14ac:dyDescent="0.25">
      <c r="A15016" s="1" t="s">
        <v>15389</v>
      </c>
      <c r="B15016" s="124">
        <v>85.77</v>
      </c>
    </row>
    <row r="15017" spans="1:2" x14ac:dyDescent="0.25">
      <c r="A15017" s="1" t="s">
        <v>15390</v>
      </c>
      <c r="B15017" s="124">
        <v>178.16</v>
      </c>
    </row>
    <row r="15018" spans="1:2" x14ac:dyDescent="0.25">
      <c r="A15018" s="1" t="s">
        <v>15391</v>
      </c>
      <c r="B15018" s="124">
        <v>175.29</v>
      </c>
    </row>
    <row r="15019" spans="1:2" x14ac:dyDescent="0.25">
      <c r="A15019" s="1" t="s">
        <v>15392</v>
      </c>
      <c r="B15019" s="124">
        <v>62.07</v>
      </c>
    </row>
    <row r="15020" spans="1:2" x14ac:dyDescent="0.25">
      <c r="A15020" s="1" t="s">
        <v>15393</v>
      </c>
      <c r="B15020" s="124">
        <v>59.2</v>
      </c>
    </row>
    <row r="15021" spans="1:2" x14ac:dyDescent="0.25">
      <c r="A15021" s="1" t="s">
        <v>15394</v>
      </c>
      <c r="B15021" s="124">
        <v>71.680000000000007</v>
      </c>
    </row>
    <row r="15022" spans="1:2" x14ac:dyDescent="0.25">
      <c r="A15022" s="1" t="s">
        <v>15395</v>
      </c>
      <c r="B15022" s="124">
        <v>68.81</v>
      </c>
    </row>
    <row r="15023" spans="1:2" x14ac:dyDescent="0.25">
      <c r="A15023" s="1" t="s">
        <v>15396</v>
      </c>
      <c r="B15023" s="124">
        <v>82.25</v>
      </c>
    </row>
    <row r="15024" spans="1:2" x14ac:dyDescent="0.25">
      <c r="A15024" s="1" t="s">
        <v>15397</v>
      </c>
      <c r="B15024" s="124">
        <v>79.38</v>
      </c>
    </row>
    <row r="15025" spans="1:2" x14ac:dyDescent="0.25">
      <c r="A15025" s="1" t="s">
        <v>15398</v>
      </c>
      <c r="B15025" s="124">
        <v>118.24</v>
      </c>
    </row>
    <row r="15026" spans="1:2" x14ac:dyDescent="0.25">
      <c r="A15026" s="1" t="s">
        <v>15399</v>
      </c>
      <c r="B15026" s="124">
        <v>115.37</v>
      </c>
    </row>
    <row r="15027" spans="1:2" x14ac:dyDescent="0.25">
      <c r="A15027" s="1" t="s">
        <v>15400</v>
      </c>
      <c r="B15027" s="124">
        <v>190.63</v>
      </c>
    </row>
    <row r="15028" spans="1:2" x14ac:dyDescent="0.25">
      <c r="A15028" s="1" t="s">
        <v>15401</v>
      </c>
      <c r="B15028" s="124">
        <v>187.76</v>
      </c>
    </row>
    <row r="15029" spans="1:2" x14ac:dyDescent="0.25">
      <c r="A15029" s="1" t="s">
        <v>15402</v>
      </c>
      <c r="B15029" s="124">
        <v>64.95</v>
      </c>
    </row>
    <row r="15030" spans="1:2" x14ac:dyDescent="0.25">
      <c r="A15030" s="1" t="s">
        <v>15403</v>
      </c>
      <c r="B15030" s="124">
        <v>62.08</v>
      </c>
    </row>
    <row r="15031" spans="1:2" x14ac:dyDescent="0.25">
      <c r="A15031" s="1" t="s">
        <v>15404</v>
      </c>
      <c r="B15031" s="124">
        <v>77.78</v>
      </c>
    </row>
    <row r="15032" spans="1:2" x14ac:dyDescent="0.25">
      <c r="A15032" s="1" t="s">
        <v>15405</v>
      </c>
      <c r="B15032" s="124">
        <v>74.91</v>
      </c>
    </row>
    <row r="15033" spans="1:2" x14ac:dyDescent="0.25">
      <c r="A15033" s="1" t="s">
        <v>15406</v>
      </c>
      <c r="B15033" s="124">
        <v>81.27</v>
      </c>
    </row>
    <row r="15034" spans="1:2" x14ac:dyDescent="0.25">
      <c r="A15034" s="1" t="s">
        <v>15407</v>
      </c>
      <c r="B15034" s="124">
        <v>78.400000000000006</v>
      </c>
    </row>
    <row r="15035" spans="1:2" x14ac:dyDescent="0.25">
      <c r="A15035" s="1" t="s">
        <v>15408</v>
      </c>
      <c r="B15035" s="124">
        <v>104.68</v>
      </c>
    </row>
    <row r="15036" spans="1:2" x14ac:dyDescent="0.25">
      <c r="A15036" s="1" t="s">
        <v>15409</v>
      </c>
      <c r="B15036" s="124">
        <v>101.81</v>
      </c>
    </row>
    <row r="15037" spans="1:2" x14ac:dyDescent="0.25">
      <c r="A15037" s="1" t="s">
        <v>15410</v>
      </c>
      <c r="B15037" s="124">
        <v>203.1</v>
      </c>
    </row>
    <row r="15038" spans="1:2" x14ac:dyDescent="0.25">
      <c r="A15038" s="1" t="s">
        <v>15411</v>
      </c>
      <c r="B15038" s="124">
        <v>200.23</v>
      </c>
    </row>
    <row r="15039" spans="1:2" x14ac:dyDescent="0.25">
      <c r="A15039" s="1" t="s">
        <v>15412</v>
      </c>
      <c r="B15039" s="124">
        <v>72.23</v>
      </c>
    </row>
    <row r="15040" spans="1:2" x14ac:dyDescent="0.25">
      <c r="A15040" s="1" t="s">
        <v>15413</v>
      </c>
      <c r="B15040" s="124">
        <v>69.36</v>
      </c>
    </row>
    <row r="15041" spans="1:2" x14ac:dyDescent="0.25">
      <c r="A15041" s="1" t="s">
        <v>15414</v>
      </c>
      <c r="B15041" s="124">
        <v>71.89</v>
      </c>
    </row>
    <row r="15042" spans="1:2" x14ac:dyDescent="0.25">
      <c r="A15042" s="1" t="s">
        <v>15415</v>
      </c>
      <c r="B15042" s="124">
        <v>69.02</v>
      </c>
    </row>
    <row r="15043" spans="1:2" x14ac:dyDescent="0.25">
      <c r="A15043" s="1" t="s">
        <v>15416</v>
      </c>
      <c r="B15043" s="124">
        <v>92.46</v>
      </c>
    </row>
    <row r="15044" spans="1:2" x14ac:dyDescent="0.25">
      <c r="A15044" s="1" t="s">
        <v>15417</v>
      </c>
      <c r="B15044" s="124">
        <v>89.59</v>
      </c>
    </row>
    <row r="15045" spans="1:2" x14ac:dyDescent="0.25">
      <c r="A15045" s="1" t="s">
        <v>15418</v>
      </c>
      <c r="B15045" s="124">
        <v>104.23</v>
      </c>
    </row>
    <row r="15046" spans="1:2" x14ac:dyDescent="0.25">
      <c r="A15046" s="1" t="s">
        <v>15419</v>
      </c>
      <c r="B15046" s="124">
        <v>101.36</v>
      </c>
    </row>
    <row r="15047" spans="1:2" x14ac:dyDescent="0.25">
      <c r="A15047" s="1" t="s">
        <v>15420</v>
      </c>
      <c r="B15047" s="124">
        <v>135.03</v>
      </c>
    </row>
    <row r="15048" spans="1:2" x14ac:dyDescent="0.25">
      <c r="A15048" s="1" t="s">
        <v>15421</v>
      </c>
      <c r="B15048" s="124">
        <v>132.16</v>
      </c>
    </row>
    <row r="15049" spans="1:2" x14ac:dyDescent="0.25">
      <c r="A15049" s="1" t="s">
        <v>15422</v>
      </c>
      <c r="B15049" s="124">
        <v>190.06</v>
      </c>
    </row>
    <row r="15050" spans="1:2" x14ac:dyDescent="0.25">
      <c r="A15050" s="1" t="s">
        <v>15423</v>
      </c>
      <c r="B15050" s="124">
        <v>187.19</v>
      </c>
    </row>
    <row r="15051" spans="1:2" x14ac:dyDescent="0.25">
      <c r="A15051" s="1" t="s">
        <v>15424</v>
      </c>
      <c r="B15051" s="124">
        <v>89.44</v>
      </c>
    </row>
    <row r="15052" spans="1:2" x14ac:dyDescent="0.25">
      <c r="A15052" s="1" t="s">
        <v>15425</v>
      </c>
      <c r="B15052" s="124">
        <v>86.57</v>
      </c>
    </row>
    <row r="15053" spans="1:2" x14ac:dyDescent="0.25">
      <c r="A15053" s="1" t="s">
        <v>15426</v>
      </c>
      <c r="B15053" s="124">
        <v>100.31</v>
      </c>
    </row>
    <row r="15054" spans="1:2" x14ac:dyDescent="0.25">
      <c r="A15054" s="1" t="s">
        <v>15427</v>
      </c>
      <c r="B15054" s="124">
        <v>97.44</v>
      </c>
    </row>
    <row r="15055" spans="1:2" x14ac:dyDescent="0.25">
      <c r="A15055" s="1" t="s">
        <v>15428</v>
      </c>
      <c r="B15055" s="124">
        <v>59.36</v>
      </c>
    </row>
    <row r="15056" spans="1:2" x14ac:dyDescent="0.25">
      <c r="A15056" s="1" t="s">
        <v>15429</v>
      </c>
      <c r="B15056" s="124">
        <v>56.49</v>
      </c>
    </row>
    <row r="15057" spans="1:2" x14ac:dyDescent="0.25">
      <c r="A15057" s="1" t="s">
        <v>15430</v>
      </c>
      <c r="B15057" s="124">
        <v>127.92</v>
      </c>
    </row>
    <row r="15058" spans="1:2" x14ac:dyDescent="0.25">
      <c r="A15058" s="1" t="s">
        <v>15431</v>
      </c>
      <c r="B15058" s="124">
        <v>125.05</v>
      </c>
    </row>
    <row r="15059" spans="1:2" x14ac:dyDescent="0.25">
      <c r="A15059" s="1" t="s">
        <v>15432</v>
      </c>
      <c r="B15059" s="124">
        <v>199.29</v>
      </c>
    </row>
    <row r="15060" spans="1:2" x14ac:dyDescent="0.25">
      <c r="A15060" s="1" t="s">
        <v>15433</v>
      </c>
      <c r="B15060" s="124">
        <v>196.42</v>
      </c>
    </row>
    <row r="15061" spans="1:2" x14ac:dyDescent="0.25">
      <c r="A15061" s="1" t="s">
        <v>15434</v>
      </c>
      <c r="B15061" s="124">
        <v>97.29</v>
      </c>
    </row>
    <row r="15062" spans="1:2" x14ac:dyDescent="0.25">
      <c r="A15062" s="1" t="s">
        <v>15435</v>
      </c>
      <c r="B15062" s="124">
        <v>94.42</v>
      </c>
    </row>
    <row r="15063" spans="1:2" x14ac:dyDescent="0.25">
      <c r="A15063" s="1" t="s">
        <v>15436</v>
      </c>
      <c r="B15063" s="124">
        <v>107.86</v>
      </c>
    </row>
    <row r="15064" spans="1:2" x14ac:dyDescent="0.25">
      <c r="A15064" s="1" t="s">
        <v>15437</v>
      </c>
      <c r="B15064" s="124">
        <v>104.99</v>
      </c>
    </row>
    <row r="15065" spans="1:2" x14ac:dyDescent="0.25">
      <c r="A15065" s="1" t="s">
        <v>15438</v>
      </c>
      <c r="B15065" s="124">
        <v>119.64</v>
      </c>
    </row>
    <row r="15066" spans="1:2" x14ac:dyDescent="0.25">
      <c r="A15066" s="1" t="s">
        <v>15439</v>
      </c>
      <c r="B15066" s="124">
        <v>116.77</v>
      </c>
    </row>
    <row r="15067" spans="1:2" x14ac:dyDescent="0.25">
      <c r="A15067" s="1" t="s">
        <v>15440</v>
      </c>
      <c r="B15067" s="124">
        <v>134.91</v>
      </c>
    </row>
    <row r="15068" spans="1:2" x14ac:dyDescent="0.25">
      <c r="A15068" s="1" t="s">
        <v>15441</v>
      </c>
      <c r="B15068" s="124">
        <v>132.04</v>
      </c>
    </row>
    <row r="15069" spans="1:2" x14ac:dyDescent="0.25">
      <c r="A15069" s="1" t="s">
        <v>15442</v>
      </c>
      <c r="B15069" s="124">
        <v>208.54</v>
      </c>
    </row>
    <row r="15070" spans="1:2" x14ac:dyDescent="0.25">
      <c r="A15070" s="1" t="s">
        <v>15443</v>
      </c>
      <c r="B15070" s="124">
        <v>205.67</v>
      </c>
    </row>
    <row r="15071" spans="1:2" x14ac:dyDescent="0.25">
      <c r="A15071" s="1" t="s">
        <v>15444</v>
      </c>
      <c r="B15071" s="124">
        <v>29.7</v>
      </c>
    </row>
    <row r="15072" spans="1:2" x14ac:dyDescent="0.25">
      <c r="A15072" s="1" t="s">
        <v>15445</v>
      </c>
      <c r="B15072" s="124">
        <v>26.83</v>
      </c>
    </row>
    <row r="15073" spans="1:2" x14ac:dyDescent="0.25">
      <c r="A15073" s="1" t="s">
        <v>15446</v>
      </c>
      <c r="B15073" s="124">
        <v>34.07</v>
      </c>
    </row>
    <row r="15074" spans="1:2" x14ac:dyDescent="0.25">
      <c r="A15074" s="1" t="s">
        <v>15447</v>
      </c>
      <c r="B15074" s="124">
        <v>31.2</v>
      </c>
    </row>
    <row r="15075" spans="1:2" x14ac:dyDescent="0.25">
      <c r="A15075" s="1" t="s">
        <v>15448</v>
      </c>
      <c r="B15075" s="124">
        <v>39.57</v>
      </c>
    </row>
    <row r="15076" spans="1:2" x14ac:dyDescent="0.25">
      <c r="A15076" s="1" t="s">
        <v>15449</v>
      </c>
      <c r="B15076" s="124">
        <v>36.700000000000003</v>
      </c>
    </row>
    <row r="15077" spans="1:2" x14ac:dyDescent="0.25">
      <c r="A15077" s="1" t="s">
        <v>15450</v>
      </c>
      <c r="B15077" s="124">
        <v>46.21</v>
      </c>
    </row>
    <row r="15078" spans="1:2" x14ac:dyDescent="0.25">
      <c r="A15078" s="1" t="s">
        <v>15451</v>
      </c>
      <c r="B15078" s="124">
        <v>43.34</v>
      </c>
    </row>
    <row r="15079" spans="1:2" x14ac:dyDescent="0.25">
      <c r="A15079" s="1" t="s">
        <v>15452</v>
      </c>
      <c r="B15079" s="124">
        <v>62.87</v>
      </c>
    </row>
    <row r="15080" spans="1:2" x14ac:dyDescent="0.25">
      <c r="A15080" s="1" t="s">
        <v>15453</v>
      </c>
      <c r="B15080" s="124">
        <v>60</v>
      </c>
    </row>
    <row r="15081" spans="1:2" x14ac:dyDescent="0.25">
      <c r="A15081" s="1" t="s">
        <v>15454</v>
      </c>
      <c r="B15081" s="124">
        <v>90.01</v>
      </c>
    </row>
    <row r="15082" spans="1:2" x14ac:dyDescent="0.25">
      <c r="A15082" s="1" t="s">
        <v>15455</v>
      </c>
      <c r="B15082" s="124">
        <v>87.14</v>
      </c>
    </row>
    <row r="15083" spans="1:2" x14ac:dyDescent="0.25">
      <c r="A15083" s="1" t="s">
        <v>15456</v>
      </c>
      <c r="B15083" s="124">
        <v>37.44</v>
      </c>
    </row>
    <row r="15084" spans="1:2" x14ac:dyDescent="0.25">
      <c r="A15084" s="1" t="s">
        <v>15457</v>
      </c>
      <c r="B15084" s="124">
        <v>34.57</v>
      </c>
    </row>
    <row r="15085" spans="1:2" x14ac:dyDescent="0.25">
      <c r="A15085" s="1" t="s">
        <v>15458</v>
      </c>
      <c r="B15085" s="124">
        <v>43.51</v>
      </c>
    </row>
    <row r="15086" spans="1:2" x14ac:dyDescent="0.25">
      <c r="A15086" s="1" t="s">
        <v>15459</v>
      </c>
      <c r="B15086" s="124">
        <v>40.64</v>
      </c>
    </row>
    <row r="15087" spans="1:2" x14ac:dyDescent="0.25">
      <c r="A15087" s="1" t="s">
        <v>15460</v>
      </c>
      <c r="B15087" s="124">
        <v>50.7</v>
      </c>
    </row>
    <row r="15088" spans="1:2" x14ac:dyDescent="0.25">
      <c r="A15088" s="1" t="s">
        <v>15461</v>
      </c>
      <c r="B15088" s="124">
        <v>47.83</v>
      </c>
    </row>
    <row r="15089" spans="1:2" x14ac:dyDescent="0.25">
      <c r="A15089" s="1" t="s">
        <v>15462</v>
      </c>
      <c r="B15089" s="124">
        <v>69.87</v>
      </c>
    </row>
    <row r="15090" spans="1:2" x14ac:dyDescent="0.25">
      <c r="A15090" s="1" t="s">
        <v>15463</v>
      </c>
      <c r="B15090" s="124">
        <v>67</v>
      </c>
    </row>
    <row r="15091" spans="1:2" x14ac:dyDescent="0.25">
      <c r="A15091" s="1" t="s">
        <v>15464</v>
      </c>
      <c r="B15091" s="124">
        <v>103.51</v>
      </c>
    </row>
    <row r="15092" spans="1:2" x14ac:dyDescent="0.25">
      <c r="A15092" s="1" t="s">
        <v>15465</v>
      </c>
      <c r="B15092" s="124">
        <v>100.64</v>
      </c>
    </row>
    <row r="15093" spans="1:2" x14ac:dyDescent="0.25">
      <c r="A15093" s="1" t="s">
        <v>15466</v>
      </c>
      <c r="B15093" s="124">
        <v>40.799999999999997</v>
      </c>
    </row>
    <row r="15094" spans="1:2" x14ac:dyDescent="0.25">
      <c r="A15094" s="1" t="s">
        <v>15467</v>
      </c>
      <c r="B15094" s="124">
        <v>37.93</v>
      </c>
    </row>
    <row r="15095" spans="1:2" x14ac:dyDescent="0.25">
      <c r="A15095" s="1" t="s">
        <v>15468</v>
      </c>
      <c r="B15095" s="124">
        <v>47.43</v>
      </c>
    </row>
    <row r="15096" spans="1:2" x14ac:dyDescent="0.25">
      <c r="A15096" s="1" t="s">
        <v>15469</v>
      </c>
      <c r="B15096" s="124">
        <v>44.56</v>
      </c>
    </row>
    <row r="15097" spans="1:2" x14ac:dyDescent="0.25">
      <c r="A15097" s="1" t="s">
        <v>15470</v>
      </c>
      <c r="B15097" s="124">
        <v>55.2</v>
      </c>
    </row>
    <row r="15098" spans="1:2" x14ac:dyDescent="0.25">
      <c r="A15098" s="1" t="s">
        <v>15471</v>
      </c>
      <c r="B15098" s="124">
        <v>52.33</v>
      </c>
    </row>
    <row r="15099" spans="1:2" x14ac:dyDescent="0.25">
      <c r="A15099" s="1" t="s">
        <v>15472</v>
      </c>
      <c r="B15099" s="124">
        <v>75.03</v>
      </c>
    </row>
    <row r="15100" spans="1:2" x14ac:dyDescent="0.25">
      <c r="A15100" s="1" t="s">
        <v>15473</v>
      </c>
      <c r="B15100" s="124">
        <v>72.16</v>
      </c>
    </row>
    <row r="15101" spans="1:2" x14ac:dyDescent="0.25">
      <c r="A15101" s="1" t="s">
        <v>15474</v>
      </c>
      <c r="B15101" s="124">
        <v>97.22</v>
      </c>
    </row>
    <row r="15102" spans="1:2" x14ac:dyDescent="0.25">
      <c r="A15102" s="1" t="s">
        <v>15475</v>
      </c>
      <c r="B15102" s="124">
        <v>94.35</v>
      </c>
    </row>
    <row r="15103" spans="1:2" x14ac:dyDescent="0.25">
      <c r="A15103" s="1" t="s">
        <v>15476</v>
      </c>
      <c r="B15103" s="124">
        <v>33.94</v>
      </c>
    </row>
    <row r="15104" spans="1:2" x14ac:dyDescent="0.25">
      <c r="A15104" s="1" t="s">
        <v>15477</v>
      </c>
      <c r="B15104" s="124">
        <v>31.07</v>
      </c>
    </row>
    <row r="15105" spans="1:2" x14ac:dyDescent="0.25">
      <c r="A15105" s="1" t="s">
        <v>15478</v>
      </c>
      <c r="B15105" s="124">
        <v>38.380000000000003</v>
      </c>
    </row>
    <row r="15106" spans="1:2" x14ac:dyDescent="0.25">
      <c r="A15106" s="1" t="s">
        <v>15479</v>
      </c>
      <c r="B15106" s="124">
        <v>35.51</v>
      </c>
    </row>
    <row r="15107" spans="1:2" x14ac:dyDescent="0.25">
      <c r="A15107" s="1" t="s">
        <v>15480</v>
      </c>
      <c r="B15107" s="124">
        <v>43.55</v>
      </c>
    </row>
    <row r="15108" spans="1:2" x14ac:dyDescent="0.25">
      <c r="A15108" s="1" t="s">
        <v>15481</v>
      </c>
      <c r="B15108" s="124">
        <v>40.68</v>
      </c>
    </row>
    <row r="15109" spans="1:2" x14ac:dyDescent="0.25">
      <c r="A15109" s="1" t="s">
        <v>15482</v>
      </c>
      <c r="B15109" s="124">
        <v>49.64</v>
      </c>
    </row>
    <row r="15110" spans="1:2" x14ac:dyDescent="0.25">
      <c r="A15110" s="1" t="s">
        <v>15483</v>
      </c>
      <c r="B15110" s="124">
        <v>46.77</v>
      </c>
    </row>
    <row r="15111" spans="1:2" x14ac:dyDescent="0.25">
      <c r="A15111" s="1" t="s">
        <v>15484</v>
      </c>
      <c r="B15111" s="124">
        <v>87.92</v>
      </c>
    </row>
    <row r="15112" spans="1:2" x14ac:dyDescent="0.25">
      <c r="A15112" s="1" t="s">
        <v>15485</v>
      </c>
      <c r="B15112" s="124">
        <v>85.05</v>
      </c>
    </row>
    <row r="15113" spans="1:2" x14ac:dyDescent="0.25">
      <c r="A15113" s="1" t="s">
        <v>15486</v>
      </c>
      <c r="B15113" s="124">
        <v>98.76</v>
      </c>
    </row>
    <row r="15114" spans="1:2" x14ac:dyDescent="0.25">
      <c r="A15114" s="1" t="s">
        <v>15487</v>
      </c>
      <c r="B15114" s="124">
        <v>95.89</v>
      </c>
    </row>
    <row r="15115" spans="1:2" x14ac:dyDescent="0.25">
      <c r="A15115" s="1" t="s">
        <v>15488</v>
      </c>
      <c r="B15115" s="124">
        <v>41.43</v>
      </c>
    </row>
    <row r="15116" spans="1:2" x14ac:dyDescent="0.25">
      <c r="A15116" s="1" t="s">
        <v>15489</v>
      </c>
      <c r="B15116" s="124">
        <v>38.56</v>
      </c>
    </row>
    <row r="15117" spans="1:2" x14ac:dyDescent="0.25">
      <c r="A15117" s="1" t="s">
        <v>15490</v>
      </c>
      <c r="B15117" s="124">
        <v>46.83</v>
      </c>
    </row>
    <row r="15118" spans="1:2" x14ac:dyDescent="0.25">
      <c r="A15118" s="1" t="s">
        <v>15491</v>
      </c>
      <c r="B15118" s="124">
        <v>43.96</v>
      </c>
    </row>
    <row r="15119" spans="1:2" x14ac:dyDescent="0.25">
      <c r="A15119" s="1" t="s">
        <v>15492</v>
      </c>
      <c r="B15119" s="124">
        <v>53.4</v>
      </c>
    </row>
    <row r="15120" spans="1:2" x14ac:dyDescent="0.25">
      <c r="A15120" s="1" t="s">
        <v>15493</v>
      </c>
      <c r="B15120" s="124">
        <v>50.53</v>
      </c>
    </row>
    <row r="15121" spans="1:2" x14ac:dyDescent="0.25">
      <c r="A15121" s="1" t="s">
        <v>15494</v>
      </c>
      <c r="B15121" s="124">
        <v>67.25</v>
      </c>
    </row>
    <row r="15122" spans="1:2" x14ac:dyDescent="0.25">
      <c r="A15122" s="1" t="s">
        <v>15495</v>
      </c>
      <c r="B15122" s="124">
        <v>64.38</v>
      </c>
    </row>
    <row r="15123" spans="1:2" x14ac:dyDescent="0.25">
      <c r="A15123" s="1" t="s">
        <v>15496</v>
      </c>
      <c r="B15123" s="124">
        <v>115.29</v>
      </c>
    </row>
    <row r="15124" spans="1:2" x14ac:dyDescent="0.25">
      <c r="A15124" s="1" t="s">
        <v>15497</v>
      </c>
      <c r="B15124" s="124">
        <v>112.42</v>
      </c>
    </row>
    <row r="15125" spans="1:2" x14ac:dyDescent="0.25">
      <c r="A15125" s="1" t="s">
        <v>15498</v>
      </c>
      <c r="B15125" s="124">
        <v>44.72</v>
      </c>
    </row>
    <row r="15126" spans="1:2" x14ac:dyDescent="0.25">
      <c r="A15126" s="1" t="s">
        <v>15499</v>
      </c>
      <c r="B15126" s="124">
        <v>41.85</v>
      </c>
    </row>
    <row r="15127" spans="1:2" x14ac:dyDescent="0.25">
      <c r="A15127" s="1" t="s">
        <v>15500</v>
      </c>
      <c r="B15127" s="124">
        <v>50.12</v>
      </c>
    </row>
    <row r="15128" spans="1:2" x14ac:dyDescent="0.25">
      <c r="A15128" s="1" t="s">
        <v>15501</v>
      </c>
      <c r="B15128" s="124">
        <v>47.25</v>
      </c>
    </row>
    <row r="15129" spans="1:2" x14ac:dyDescent="0.25">
      <c r="A15129" s="1" t="s">
        <v>15502</v>
      </c>
      <c r="B15129" s="124">
        <v>56.92</v>
      </c>
    </row>
    <row r="15130" spans="1:2" x14ac:dyDescent="0.25">
      <c r="A15130" s="1" t="s">
        <v>15503</v>
      </c>
      <c r="B15130" s="124">
        <v>54.05</v>
      </c>
    </row>
    <row r="15131" spans="1:2" x14ac:dyDescent="0.25">
      <c r="A15131" s="1" t="s">
        <v>15504</v>
      </c>
      <c r="B15131" s="124">
        <v>76.14</v>
      </c>
    </row>
    <row r="15132" spans="1:2" x14ac:dyDescent="0.25">
      <c r="A15132" s="1" t="s">
        <v>15505</v>
      </c>
      <c r="B15132" s="124">
        <v>73.27</v>
      </c>
    </row>
    <row r="15133" spans="1:2" x14ac:dyDescent="0.25">
      <c r="A15133" s="1" t="s">
        <v>15506</v>
      </c>
      <c r="B15133" s="124">
        <v>124.46</v>
      </c>
    </row>
    <row r="15134" spans="1:2" x14ac:dyDescent="0.25">
      <c r="A15134" s="1" t="s">
        <v>15507</v>
      </c>
      <c r="B15134" s="124">
        <v>121.59</v>
      </c>
    </row>
    <row r="15135" spans="1:2" x14ac:dyDescent="0.25">
      <c r="A15135" s="1" t="s">
        <v>15508</v>
      </c>
      <c r="B15135" s="124">
        <v>44.75</v>
      </c>
    </row>
    <row r="15136" spans="1:2" x14ac:dyDescent="0.25">
      <c r="A15136" s="1" t="s">
        <v>15509</v>
      </c>
      <c r="B15136" s="124">
        <v>41.88</v>
      </c>
    </row>
    <row r="15137" spans="1:2" x14ac:dyDescent="0.25">
      <c r="A15137" s="1" t="s">
        <v>15510</v>
      </c>
      <c r="B15137" s="124">
        <v>51.1</v>
      </c>
    </row>
    <row r="15138" spans="1:2" x14ac:dyDescent="0.25">
      <c r="A15138" s="1" t="s">
        <v>15511</v>
      </c>
      <c r="B15138" s="124">
        <v>48.23</v>
      </c>
    </row>
    <row r="15139" spans="1:2" x14ac:dyDescent="0.25">
      <c r="A15139" s="1" t="s">
        <v>15512</v>
      </c>
      <c r="B15139" s="124">
        <v>58.34</v>
      </c>
    </row>
    <row r="15140" spans="1:2" x14ac:dyDescent="0.25">
      <c r="A15140" s="1" t="s">
        <v>15513</v>
      </c>
      <c r="B15140" s="124">
        <v>55.47</v>
      </c>
    </row>
    <row r="15141" spans="1:2" x14ac:dyDescent="0.25">
      <c r="A15141" s="1" t="s">
        <v>15514</v>
      </c>
      <c r="B15141" s="124">
        <v>67.099999999999994</v>
      </c>
    </row>
    <row r="15142" spans="1:2" x14ac:dyDescent="0.25">
      <c r="A15142" s="1" t="s">
        <v>15515</v>
      </c>
      <c r="B15142" s="124">
        <v>64.23</v>
      </c>
    </row>
    <row r="15143" spans="1:2" x14ac:dyDescent="0.25">
      <c r="A15143" s="1" t="s">
        <v>15516</v>
      </c>
      <c r="B15143" s="124">
        <v>81.2</v>
      </c>
    </row>
    <row r="15144" spans="1:2" x14ac:dyDescent="0.25">
      <c r="A15144" s="1" t="s">
        <v>15517</v>
      </c>
      <c r="B15144" s="124">
        <v>78.33</v>
      </c>
    </row>
    <row r="15145" spans="1:2" x14ac:dyDescent="0.25">
      <c r="A15145" s="1" t="s">
        <v>15518</v>
      </c>
      <c r="B15145" s="124">
        <v>190.06</v>
      </c>
    </row>
    <row r="15146" spans="1:2" x14ac:dyDescent="0.25">
      <c r="A15146" s="1" t="s">
        <v>15519</v>
      </c>
      <c r="B15146" s="124">
        <v>187.19</v>
      </c>
    </row>
    <row r="15147" spans="1:2" x14ac:dyDescent="0.25">
      <c r="A15147" s="1" t="s">
        <v>15520</v>
      </c>
      <c r="B15147" s="124">
        <v>56.24</v>
      </c>
    </row>
    <row r="15148" spans="1:2" x14ac:dyDescent="0.25">
      <c r="A15148" s="1" t="s">
        <v>15521</v>
      </c>
      <c r="B15148" s="124">
        <v>53.37</v>
      </c>
    </row>
    <row r="15149" spans="1:2" x14ac:dyDescent="0.25">
      <c r="A15149" s="1" t="s">
        <v>15522</v>
      </c>
      <c r="B15149" s="124">
        <v>67.400000000000006</v>
      </c>
    </row>
    <row r="15150" spans="1:2" x14ac:dyDescent="0.25">
      <c r="A15150" s="1" t="s">
        <v>15523</v>
      </c>
      <c r="B15150" s="124">
        <v>64.53</v>
      </c>
    </row>
    <row r="15151" spans="1:2" x14ac:dyDescent="0.25">
      <c r="A15151" s="1" t="s">
        <v>15524</v>
      </c>
      <c r="B15151" s="124">
        <v>71.63</v>
      </c>
    </row>
    <row r="15152" spans="1:2" x14ac:dyDescent="0.25">
      <c r="A15152" s="1" t="s">
        <v>15525</v>
      </c>
      <c r="B15152" s="124">
        <v>68.760000000000005</v>
      </c>
    </row>
    <row r="15153" spans="1:2" x14ac:dyDescent="0.25">
      <c r="A15153" s="1" t="s">
        <v>15526</v>
      </c>
      <c r="B15153" s="124">
        <v>85.31</v>
      </c>
    </row>
    <row r="15154" spans="1:2" x14ac:dyDescent="0.25">
      <c r="A15154" s="1" t="s">
        <v>15527</v>
      </c>
      <c r="B15154" s="124">
        <v>82.44</v>
      </c>
    </row>
    <row r="15155" spans="1:2" x14ac:dyDescent="0.25">
      <c r="A15155" s="1" t="s">
        <v>15528</v>
      </c>
      <c r="B15155" s="124">
        <v>199.29</v>
      </c>
    </row>
    <row r="15156" spans="1:2" x14ac:dyDescent="0.25">
      <c r="A15156" s="1" t="s">
        <v>15529</v>
      </c>
      <c r="B15156" s="124">
        <v>196.42</v>
      </c>
    </row>
    <row r="15157" spans="1:2" x14ac:dyDescent="0.25">
      <c r="A15157" s="1" t="s">
        <v>15530</v>
      </c>
      <c r="B15157" s="124">
        <v>60.16</v>
      </c>
    </row>
    <row r="15158" spans="1:2" x14ac:dyDescent="0.25">
      <c r="A15158" s="1" t="s">
        <v>15531</v>
      </c>
      <c r="B15158" s="124">
        <v>57.29</v>
      </c>
    </row>
    <row r="15159" spans="1:2" x14ac:dyDescent="0.25">
      <c r="A15159" s="1" t="s">
        <v>15532</v>
      </c>
      <c r="B15159" s="124">
        <v>67.400000000000006</v>
      </c>
    </row>
    <row r="15160" spans="1:2" x14ac:dyDescent="0.25">
      <c r="A15160" s="1" t="s">
        <v>15533</v>
      </c>
      <c r="B15160" s="124">
        <v>64.53</v>
      </c>
    </row>
    <row r="15161" spans="1:2" x14ac:dyDescent="0.25">
      <c r="A15161" s="1" t="s">
        <v>15534</v>
      </c>
      <c r="B15161" s="124">
        <v>76.150000000000006</v>
      </c>
    </row>
    <row r="15162" spans="1:2" x14ac:dyDescent="0.25">
      <c r="A15162" s="1" t="s">
        <v>15535</v>
      </c>
      <c r="B15162" s="124">
        <v>73.28</v>
      </c>
    </row>
    <row r="15163" spans="1:2" x14ac:dyDescent="0.25">
      <c r="A15163" s="1" t="s">
        <v>15536</v>
      </c>
      <c r="B15163" s="124">
        <v>96.24</v>
      </c>
    </row>
    <row r="15164" spans="1:2" x14ac:dyDescent="0.25">
      <c r="A15164" s="1" t="s">
        <v>15537</v>
      </c>
      <c r="B15164" s="124">
        <v>93.37</v>
      </c>
    </row>
    <row r="15165" spans="1:2" x14ac:dyDescent="0.25">
      <c r="A15165" s="1" t="s">
        <v>15538</v>
      </c>
      <c r="B15165" s="124">
        <v>140.75</v>
      </c>
    </row>
    <row r="15166" spans="1:2" x14ac:dyDescent="0.25">
      <c r="A15166" s="1" t="s">
        <v>15539</v>
      </c>
      <c r="B15166" s="124">
        <v>137.88</v>
      </c>
    </row>
    <row r="15167" spans="1:2" x14ac:dyDescent="0.25">
      <c r="A15167" s="1" t="s">
        <v>15540</v>
      </c>
      <c r="B15167" s="124">
        <v>36.909999999999997</v>
      </c>
    </row>
    <row r="15168" spans="1:2" x14ac:dyDescent="0.25">
      <c r="A15168" s="1" t="s">
        <v>15541</v>
      </c>
      <c r="B15168" s="124">
        <v>34.04</v>
      </c>
    </row>
    <row r="15169" spans="1:2" x14ac:dyDescent="0.25">
      <c r="A15169" s="1" t="s">
        <v>15542</v>
      </c>
      <c r="B15169" s="124">
        <v>43.36</v>
      </c>
    </row>
    <row r="15170" spans="1:2" x14ac:dyDescent="0.25">
      <c r="A15170" s="1" t="s">
        <v>15543</v>
      </c>
      <c r="B15170" s="124">
        <v>40.49</v>
      </c>
    </row>
    <row r="15171" spans="1:2" x14ac:dyDescent="0.25">
      <c r="A15171" s="1" t="s">
        <v>15544</v>
      </c>
      <c r="B15171" s="124">
        <v>36.99</v>
      </c>
    </row>
    <row r="15172" spans="1:2" x14ac:dyDescent="0.25">
      <c r="A15172" s="1" t="s">
        <v>15545</v>
      </c>
      <c r="B15172" s="124">
        <v>34.119999999999997</v>
      </c>
    </row>
    <row r="15173" spans="1:2" x14ac:dyDescent="0.25">
      <c r="A15173" s="1" t="s">
        <v>15546</v>
      </c>
      <c r="B15173" s="124">
        <v>44.07</v>
      </c>
    </row>
    <row r="15174" spans="1:2" x14ac:dyDescent="0.25">
      <c r="A15174" s="1" t="s">
        <v>15547</v>
      </c>
      <c r="B15174" s="124">
        <v>41.2</v>
      </c>
    </row>
    <row r="15175" spans="1:2" x14ac:dyDescent="0.25">
      <c r="A15175" s="1" t="s">
        <v>15548</v>
      </c>
      <c r="B15175" s="124">
        <v>44.07</v>
      </c>
    </row>
    <row r="15176" spans="1:2" x14ac:dyDescent="0.25">
      <c r="A15176" s="1" t="s">
        <v>15549</v>
      </c>
      <c r="B15176" s="124">
        <v>41.2</v>
      </c>
    </row>
    <row r="15177" spans="1:2" x14ac:dyDescent="0.25">
      <c r="A15177" s="1" t="s">
        <v>15550</v>
      </c>
      <c r="B15177" s="124">
        <v>40.299999999999997</v>
      </c>
    </row>
    <row r="15178" spans="1:2" x14ac:dyDescent="0.25">
      <c r="A15178" s="1" t="s">
        <v>15551</v>
      </c>
      <c r="B15178" s="124">
        <v>37.43</v>
      </c>
    </row>
    <row r="15179" spans="1:2" x14ac:dyDescent="0.25">
      <c r="A15179" s="1" t="s">
        <v>15552</v>
      </c>
      <c r="B15179" s="124">
        <v>57.72</v>
      </c>
    </row>
    <row r="15180" spans="1:2" x14ac:dyDescent="0.25">
      <c r="A15180" s="1" t="s">
        <v>15553</v>
      </c>
      <c r="B15180" s="124">
        <v>54.85</v>
      </c>
    </row>
    <row r="15181" spans="1:2" x14ac:dyDescent="0.25">
      <c r="A15181" s="1" t="s">
        <v>15554</v>
      </c>
      <c r="B15181" s="124">
        <v>65.97</v>
      </c>
    </row>
    <row r="15182" spans="1:2" x14ac:dyDescent="0.25">
      <c r="A15182" s="1" t="s">
        <v>15555</v>
      </c>
      <c r="B15182" s="124">
        <v>63.1</v>
      </c>
    </row>
    <row r="15183" spans="1:2" x14ac:dyDescent="0.25">
      <c r="A15183" s="1" t="s">
        <v>15556</v>
      </c>
      <c r="B15183" s="124">
        <v>65.97</v>
      </c>
    </row>
    <row r="15184" spans="1:2" x14ac:dyDescent="0.25">
      <c r="A15184" s="1" t="s">
        <v>15557</v>
      </c>
      <c r="B15184" s="124">
        <v>63.1</v>
      </c>
    </row>
    <row r="15185" spans="1:2" x14ac:dyDescent="0.25">
      <c r="A15185" s="1" t="s">
        <v>15558</v>
      </c>
      <c r="B15185" s="124">
        <v>46.4</v>
      </c>
    </row>
    <row r="15186" spans="1:2" x14ac:dyDescent="0.25">
      <c r="A15186" s="1" t="s">
        <v>15559</v>
      </c>
      <c r="B15186" s="124">
        <v>43.53</v>
      </c>
    </row>
    <row r="15187" spans="1:2" x14ac:dyDescent="0.25">
      <c r="A15187" s="1" t="s">
        <v>15560</v>
      </c>
      <c r="B15187" s="124">
        <v>102.01</v>
      </c>
    </row>
    <row r="15188" spans="1:2" x14ac:dyDescent="0.25">
      <c r="A15188" s="1" t="s">
        <v>15561</v>
      </c>
      <c r="B15188" s="124">
        <v>99.14</v>
      </c>
    </row>
    <row r="15189" spans="1:2" x14ac:dyDescent="0.25">
      <c r="A15189" s="1" t="s">
        <v>15562</v>
      </c>
      <c r="B15189" s="124">
        <v>102.01</v>
      </c>
    </row>
    <row r="15190" spans="1:2" x14ac:dyDescent="0.25">
      <c r="A15190" s="1" t="s">
        <v>15563</v>
      </c>
      <c r="B15190" s="124">
        <v>99.14</v>
      </c>
    </row>
    <row r="15191" spans="1:2" x14ac:dyDescent="0.25">
      <c r="A15191" s="1" t="s">
        <v>15564</v>
      </c>
      <c r="B15191" s="124">
        <v>166.1</v>
      </c>
    </row>
    <row r="15192" spans="1:2" x14ac:dyDescent="0.25">
      <c r="A15192" s="1" t="s">
        <v>15565</v>
      </c>
      <c r="B15192" s="124">
        <v>163.22999999999999</v>
      </c>
    </row>
    <row r="15193" spans="1:2" x14ac:dyDescent="0.25">
      <c r="A15193" s="1" t="s">
        <v>15566</v>
      </c>
      <c r="B15193" s="124">
        <v>101.97</v>
      </c>
    </row>
    <row r="15194" spans="1:2" x14ac:dyDescent="0.25">
      <c r="A15194" s="1" t="s">
        <v>15567</v>
      </c>
      <c r="B15194" s="124">
        <v>99.1</v>
      </c>
    </row>
    <row r="15195" spans="1:2" x14ac:dyDescent="0.25">
      <c r="A15195" s="1" t="s">
        <v>15568</v>
      </c>
      <c r="B15195" s="124">
        <v>88.69</v>
      </c>
    </row>
    <row r="15196" spans="1:2" x14ac:dyDescent="0.25">
      <c r="A15196" s="1" t="s">
        <v>15569</v>
      </c>
      <c r="B15196" s="124">
        <v>85.82</v>
      </c>
    </row>
    <row r="15197" spans="1:2" x14ac:dyDescent="0.25">
      <c r="A15197" s="1" t="s">
        <v>15570</v>
      </c>
      <c r="B15197" s="124">
        <v>47.55</v>
      </c>
    </row>
    <row r="15198" spans="1:2" x14ac:dyDescent="0.25">
      <c r="A15198" s="1" t="s">
        <v>15571</v>
      </c>
      <c r="B15198" s="124">
        <v>44.68</v>
      </c>
    </row>
    <row r="15199" spans="1:2" x14ac:dyDescent="0.25">
      <c r="A15199" s="1" t="s">
        <v>15572</v>
      </c>
      <c r="B15199" s="124">
        <v>47.61</v>
      </c>
    </row>
    <row r="15200" spans="1:2" x14ac:dyDescent="0.25">
      <c r="A15200" s="1" t="s">
        <v>15573</v>
      </c>
      <c r="B15200" s="124">
        <v>44.74</v>
      </c>
    </row>
    <row r="15201" spans="1:2" x14ac:dyDescent="0.25">
      <c r="A15201" s="1" t="s">
        <v>15574</v>
      </c>
      <c r="B15201" s="124">
        <v>51.95</v>
      </c>
    </row>
    <row r="15202" spans="1:2" x14ac:dyDescent="0.25">
      <c r="A15202" s="1" t="s">
        <v>15575</v>
      </c>
      <c r="B15202" s="124">
        <v>49.08</v>
      </c>
    </row>
    <row r="15203" spans="1:2" x14ac:dyDescent="0.25">
      <c r="A15203" s="1" t="s">
        <v>15576</v>
      </c>
      <c r="B15203" s="124">
        <v>53.8</v>
      </c>
    </row>
    <row r="15204" spans="1:2" x14ac:dyDescent="0.25">
      <c r="A15204" s="1" t="s">
        <v>15577</v>
      </c>
      <c r="B15204" s="124">
        <v>50.93</v>
      </c>
    </row>
    <row r="15205" spans="1:2" x14ac:dyDescent="0.25">
      <c r="A15205" s="1" t="s">
        <v>15578</v>
      </c>
      <c r="B15205" s="124">
        <v>74.430000000000007</v>
      </c>
    </row>
    <row r="15206" spans="1:2" x14ac:dyDescent="0.25">
      <c r="A15206" s="1" t="s">
        <v>15579</v>
      </c>
      <c r="B15206" s="124">
        <v>71.56</v>
      </c>
    </row>
    <row r="15207" spans="1:2" x14ac:dyDescent="0.25">
      <c r="A15207" s="1" t="s">
        <v>15580</v>
      </c>
      <c r="B15207" s="124">
        <v>120.98</v>
      </c>
    </row>
    <row r="15208" spans="1:2" x14ac:dyDescent="0.25">
      <c r="A15208" s="1" t="s">
        <v>15581</v>
      </c>
      <c r="B15208" s="124">
        <v>118.11</v>
      </c>
    </row>
    <row r="15209" spans="1:2" x14ac:dyDescent="0.25">
      <c r="A15209" s="1" t="s">
        <v>15582</v>
      </c>
      <c r="B15209" s="124">
        <v>55.27</v>
      </c>
    </row>
    <row r="15210" spans="1:2" x14ac:dyDescent="0.25">
      <c r="A15210" s="1" t="s">
        <v>15583</v>
      </c>
      <c r="B15210" s="124">
        <v>52.4</v>
      </c>
    </row>
    <row r="15211" spans="1:2" x14ac:dyDescent="0.25">
      <c r="A15211" s="1" t="s">
        <v>15584</v>
      </c>
      <c r="B15211" s="124">
        <v>55.44</v>
      </c>
    </row>
    <row r="15212" spans="1:2" x14ac:dyDescent="0.25">
      <c r="A15212" s="1" t="s">
        <v>15585</v>
      </c>
      <c r="B15212" s="124">
        <v>52.57</v>
      </c>
    </row>
    <row r="15213" spans="1:2" x14ac:dyDescent="0.25">
      <c r="A15213" s="1" t="s">
        <v>15586</v>
      </c>
      <c r="B15213" s="124">
        <v>81.680000000000007</v>
      </c>
    </row>
    <row r="15214" spans="1:2" x14ac:dyDescent="0.25">
      <c r="A15214" s="1" t="s">
        <v>15587</v>
      </c>
      <c r="B15214" s="124">
        <v>78.81</v>
      </c>
    </row>
    <row r="15215" spans="1:2" x14ac:dyDescent="0.25">
      <c r="A15215" s="1" t="s">
        <v>15588</v>
      </c>
      <c r="B15215" s="124">
        <v>79.37</v>
      </c>
    </row>
    <row r="15216" spans="1:2" x14ac:dyDescent="0.25">
      <c r="A15216" s="1" t="s">
        <v>15589</v>
      </c>
      <c r="B15216" s="124">
        <v>76.5</v>
      </c>
    </row>
    <row r="15217" spans="1:2" x14ac:dyDescent="0.25">
      <c r="A15217" s="1" t="s">
        <v>15590</v>
      </c>
      <c r="B15217" s="124">
        <v>139.13999999999999</v>
      </c>
    </row>
    <row r="15218" spans="1:2" x14ac:dyDescent="0.25">
      <c r="A15218" s="1" t="s">
        <v>15591</v>
      </c>
      <c r="B15218" s="124">
        <v>136.27000000000001</v>
      </c>
    </row>
    <row r="15219" spans="1:2" x14ac:dyDescent="0.25">
      <c r="A15219" s="1" t="s">
        <v>15592</v>
      </c>
      <c r="B15219" s="124">
        <v>54.04</v>
      </c>
    </row>
    <row r="15220" spans="1:2" x14ac:dyDescent="0.25">
      <c r="A15220" s="1" t="s">
        <v>15593</v>
      </c>
      <c r="B15220" s="124">
        <v>51.17</v>
      </c>
    </row>
    <row r="15221" spans="1:2" x14ac:dyDescent="0.25">
      <c r="A15221" s="1" t="s">
        <v>15594</v>
      </c>
      <c r="B15221" s="124">
        <v>59.15</v>
      </c>
    </row>
    <row r="15222" spans="1:2" x14ac:dyDescent="0.25">
      <c r="A15222" s="1" t="s">
        <v>15595</v>
      </c>
      <c r="B15222" s="124">
        <v>56.28</v>
      </c>
    </row>
    <row r="15223" spans="1:2" x14ac:dyDescent="0.25">
      <c r="A15223" s="1" t="s">
        <v>15596</v>
      </c>
      <c r="B15223" s="124">
        <v>64.569999999999993</v>
      </c>
    </row>
    <row r="15224" spans="1:2" x14ac:dyDescent="0.25">
      <c r="A15224" s="1" t="s">
        <v>15597</v>
      </c>
      <c r="B15224" s="124">
        <v>61.7</v>
      </c>
    </row>
    <row r="15225" spans="1:2" x14ac:dyDescent="0.25">
      <c r="A15225" s="1" t="s">
        <v>15598</v>
      </c>
      <c r="B15225" s="124">
        <v>69.39</v>
      </c>
    </row>
    <row r="15226" spans="1:2" x14ac:dyDescent="0.25">
      <c r="A15226" s="1" t="s">
        <v>15599</v>
      </c>
      <c r="B15226" s="124">
        <v>66.52</v>
      </c>
    </row>
    <row r="15227" spans="1:2" x14ac:dyDescent="0.25">
      <c r="A15227" s="1" t="s">
        <v>15600</v>
      </c>
      <c r="B15227" s="124">
        <v>120.98</v>
      </c>
    </row>
    <row r="15228" spans="1:2" x14ac:dyDescent="0.25">
      <c r="A15228" s="1" t="s">
        <v>15601</v>
      </c>
      <c r="B15228" s="124">
        <v>118.11</v>
      </c>
    </row>
    <row r="15229" spans="1:2" x14ac:dyDescent="0.25">
      <c r="A15229" s="1" t="s">
        <v>15602</v>
      </c>
      <c r="B15229" s="124">
        <v>51.82</v>
      </c>
    </row>
    <row r="15230" spans="1:2" x14ac:dyDescent="0.25">
      <c r="A15230" s="1" t="s">
        <v>15603</v>
      </c>
      <c r="B15230" s="124">
        <v>48.95</v>
      </c>
    </row>
    <row r="15231" spans="1:2" x14ac:dyDescent="0.25">
      <c r="A15231" s="1" t="s">
        <v>15604</v>
      </c>
      <c r="B15231" s="124">
        <v>54.1</v>
      </c>
    </row>
    <row r="15232" spans="1:2" x14ac:dyDescent="0.25">
      <c r="A15232" s="1" t="s">
        <v>15605</v>
      </c>
      <c r="B15232" s="124">
        <v>51.23</v>
      </c>
    </row>
    <row r="15233" spans="1:2" x14ac:dyDescent="0.25">
      <c r="A15233" s="1" t="s">
        <v>15606</v>
      </c>
      <c r="B15233" s="124">
        <v>81.760000000000005</v>
      </c>
    </row>
    <row r="15234" spans="1:2" x14ac:dyDescent="0.25">
      <c r="A15234" s="1" t="s">
        <v>15607</v>
      </c>
      <c r="B15234" s="124">
        <v>78.89</v>
      </c>
    </row>
    <row r="15235" spans="1:2" x14ac:dyDescent="0.25">
      <c r="A15235" s="1" t="s">
        <v>15608</v>
      </c>
      <c r="B15235" s="124">
        <v>90.11</v>
      </c>
    </row>
    <row r="15236" spans="1:2" x14ac:dyDescent="0.25">
      <c r="A15236" s="1" t="s">
        <v>15609</v>
      </c>
      <c r="B15236" s="124">
        <v>87.24</v>
      </c>
    </row>
    <row r="15237" spans="1:2" x14ac:dyDescent="0.25">
      <c r="A15237" s="1" t="s">
        <v>15610</v>
      </c>
      <c r="B15237" s="124">
        <v>91.95</v>
      </c>
    </row>
    <row r="15238" spans="1:2" x14ac:dyDescent="0.25">
      <c r="A15238" s="1" t="s">
        <v>15611</v>
      </c>
      <c r="B15238" s="124">
        <v>89.08</v>
      </c>
    </row>
    <row r="15239" spans="1:2" x14ac:dyDescent="0.25">
      <c r="A15239" s="1" t="s">
        <v>15612</v>
      </c>
      <c r="B15239" s="124">
        <v>124.41</v>
      </c>
    </row>
    <row r="15240" spans="1:2" x14ac:dyDescent="0.25">
      <c r="A15240" s="1" t="s">
        <v>15613</v>
      </c>
      <c r="B15240" s="124">
        <v>121.54</v>
      </c>
    </row>
    <row r="15241" spans="1:2" x14ac:dyDescent="0.25">
      <c r="A15241" s="1" t="s">
        <v>15614</v>
      </c>
      <c r="B15241" s="124">
        <v>70.58</v>
      </c>
    </row>
    <row r="15242" spans="1:2" x14ac:dyDescent="0.25">
      <c r="A15242" s="1" t="s">
        <v>15615</v>
      </c>
      <c r="B15242" s="124">
        <v>67.709999999999994</v>
      </c>
    </row>
    <row r="15243" spans="1:2" x14ac:dyDescent="0.25">
      <c r="A15243" s="1" t="s">
        <v>15616</v>
      </c>
      <c r="B15243" s="124">
        <v>76.14</v>
      </c>
    </row>
    <row r="15244" spans="1:2" x14ac:dyDescent="0.25">
      <c r="A15244" s="1" t="s">
        <v>15617</v>
      </c>
      <c r="B15244" s="124">
        <v>73.27</v>
      </c>
    </row>
    <row r="15245" spans="1:2" x14ac:dyDescent="0.25">
      <c r="A15245" s="1" t="s">
        <v>15618</v>
      </c>
      <c r="B15245" s="124">
        <v>82</v>
      </c>
    </row>
    <row r="15246" spans="1:2" x14ac:dyDescent="0.25">
      <c r="A15246" s="1" t="s">
        <v>15619</v>
      </c>
      <c r="B15246" s="124">
        <v>79.13</v>
      </c>
    </row>
    <row r="15247" spans="1:2" x14ac:dyDescent="0.25">
      <c r="A15247" s="1" t="s">
        <v>15620</v>
      </c>
      <c r="B15247" s="124">
        <v>83.22</v>
      </c>
    </row>
    <row r="15248" spans="1:2" x14ac:dyDescent="0.25">
      <c r="A15248" s="1" t="s">
        <v>15621</v>
      </c>
      <c r="B15248" s="124">
        <v>80.349999999999994</v>
      </c>
    </row>
    <row r="15249" spans="1:2" x14ac:dyDescent="0.25">
      <c r="A15249" s="1" t="s">
        <v>15622</v>
      </c>
      <c r="B15249" s="124">
        <v>139.13999999999999</v>
      </c>
    </row>
    <row r="15250" spans="1:2" x14ac:dyDescent="0.25">
      <c r="A15250" s="1" t="s">
        <v>15623</v>
      </c>
      <c r="B15250" s="124">
        <v>136.27000000000001</v>
      </c>
    </row>
    <row r="15251" spans="1:2" x14ac:dyDescent="0.25">
      <c r="A15251" s="1" t="s">
        <v>15624</v>
      </c>
      <c r="B15251" s="124">
        <v>62.4</v>
      </c>
    </row>
    <row r="15252" spans="1:2" x14ac:dyDescent="0.25">
      <c r="A15252" s="1" t="s">
        <v>15625</v>
      </c>
      <c r="B15252" s="124">
        <v>59.53</v>
      </c>
    </row>
    <row r="15253" spans="1:2" x14ac:dyDescent="0.25">
      <c r="A15253" s="1" t="s">
        <v>15626</v>
      </c>
      <c r="B15253" s="124">
        <v>82.25</v>
      </c>
    </row>
    <row r="15254" spans="1:2" x14ac:dyDescent="0.25">
      <c r="A15254" s="1" t="s">
        <v>15627</v>
      </c>
      <c r="B15254" s="124">
        <v>79.38</v>
      </c>
    </row>
    <row r="15255" spans="1:2" x14ac:dyDescent="0.25">
      <c r="A15255" s="1" t="s">
        <v>15628</v>
      </c>
      <c r="B15255" s="124">
        <v>102.88</v>
      </c>
    </row>
    <row r="15256" spans="1:2" x14ac:dyDescent="0.25">
      <c r="A15256" s="1" t="s">
        <v>15629</v>
      </c>
      <c r="B15256" s="124">
        <v>100.01</v>
      </c>
    </row>
    <row r="15257" spans="1:2" x14ac:dyDescent="0.25">
      <c r="A15257" s="1" t="s">
        <v>15630</v>
      </c>
      <c r="B15257" s="124">
        <v>86.74</v>
      </c>
    </row>
    <row r="15258" spans="1:2" x14ac:dyDescent="0.25">
      <c r="A15258" s="1" t="s">
        <v>15631</v>
      </c>
      <c r="B15258" s="124">
        <v>83.87</v>
      </c>
    </row>
    <row r="15259" spans="1:2" x14ac:dyDescent="0.25">
      <c r="A15259" s="1" t="s">
        <v>15632</v>
      </c>
      <c r="B15259" s="124">
        <v>139.13999999999999</v>
      </c>
    </row>
    <row r="15260" spans="1:2" x14ac:dyDescent="0.25">
      <c r="A15260" s="1" t="s">
        <v>15633</v>
      </c>
      <c r="B15260" s="124">
        <v>136.27000000000001</v>
      </c>
    </row>
    <row r="15261" spans="1:2" x14ac:dyDescent="0.25">
      <c r="A15261" s="1" t="s">
        <v>15634</v>
      </c>
      <c r="B15261" s="124">
        <v>10.58</v>
      </c>
    </row>
    <row r="15262" spans="1:2" x14ac:dyDescent="0.25">
      <c r="A15262" s="1" t="s">
        <v>15635</v>
      </c>
      <c r="B15262" s="124">
        <v>9.43</v>
      </c>
    </row>
    <row r="15263" spans="1:2" x14ac:dyDescent="0.25">
      <c r="A15263" s="1" t="s">
        <v>15636</v>
      </c>
      <c r="B15263" s="124">
        <v>10.76</v>
      </c>
    </row>
    <row r="15264" spans="1:2" x14ac:dyDescent="0.25">
      <c r="A15264" s="1" t="s">
        <v>15637</v>
      </c>
      <c r="B15264" s="124">
        <v>9.61</v>
      </c>
    </row>
    <row r="15265" spans="1:2" x14ac:dyDescent="0.25">
      <c r="A15265" s="1" t="s">
        <v>15638</v>
      </c>
      <c r="B15265" s="124">
        <v>11.41</v>
      </c>
    </row>
    <row r="15266" spans="1:2" x14ac:dyDescent="0.25">
      <c r="A15266" s="1" t="s">
        <v>15639</v>
      </c>
      <c r="B15266" s="124">
        <v>10.26</v>
      </c>
    </row>
    <row r="15267" spans="1:2" x14ac:dyDescent="0.25">
      <c r="A15267" s="1" t="s">
        <v>15640</v>
      </c>
      <c r="B15267" s="124">
        <v>13.28</v>
      </c>
    </row>
    <row r="15268" spans="1:2" x14ac:dyDescent="0.25">
      <c r="A15268" s="1" t="s">
        <v>15641</v>
      </c>
      <c r="B15268" s="124">
        <v>12.13</v>
      </c>
    </row>
    <row r="15269" spans="1:2" x14ac:dyDescent="0.25">
      <c r="A15269" s="1" t="s">
        <v>15642</v>
      </c>
      <c r="B15269" s="124">
        <v>13.11</v>
      </c>
    </row>
    <row r="15270" spans="1:2" x14ac:dyDescent="0.25">
      <c r="A15270" s="1" t="s">
        <v>15643</v>
      </c>
      <c r="B15270" s="124">
        <v>11.96</v>
      </c>
    </row>
    <row r="15271" spans="1:2" x14ac:dyDescent="0.25">
      <c r="A15271" s="1" t="s">
        <v>15644</v>
      </c>
      <c r="B15271" s="124">
        <v>13.66</v>
      </c>
    </row>
    <row r="15272" spans="1:2" x14ac:dyDescent="0.25">
      <c r="A15272" s="1" t="s">
        <v>15645</v>
      </c>
      <c r="B15272" s="124">
        <v>12.51</v>
      </c>
    </row>
    <row r="15273" spans="1:2" x14ac:dyDescent="0.25">
      <c r="A15273" s="1" t="s">
        <v>15646</v>
      </c>
      <c r="B15273" s="124">
        <v>11.29</v>
      </c>
    </row>
    <row r="15274" spans="1:2" x14ac:dyDescent="0.25">
      <c r="A15274" s="1" t="s">
        <v>15647</v>
      </c>
      <c r="B15274" s="124">
        <v>10.14</v>
      </c>
    </row>
    <row r="15275" spans="1:2" x14ac:dyDescent="0.25">
      <c r="A15275" s="1" t="s">
        <v>15648</v>
      </c>
      <c r="B15275" s="124">
        <v>12.03</v>
      </c>
    </row>
    <row r="15276" spans="1:2" x14ac:dyDescent="0.25">
      <c r="A15276" s="1" t="s">
        <v>15649</v>
      </c>
      <c r="B15276" s="124">
        <v>10.88</v>
      </c>
    </row>
    <row r="15277" spans="1:2" x14ac:dyDescent="0.25">
      <c r="A15277" s="1" t="s">
        <v>15650</v>
      </c>
      <c r="B15277" s="124">
        <v>12.48</v>
      </c>
    </row>
    <row r="15278" spans="1:2" x14ac:dyDescent="0.25">
      <c r="A15278" s="1" t="s">
        <v>15651</v>
      </c>
      <c r="B15278" s="124">
        <v>11.33</v>
      </c>
    </row>
    <row r="15279" spans="1:2" x14ac:dyDescent="0.25">
      <c r="A15279" s="1" t="s">
        <v>15652</v>
      </c>
      <c r="B15279" s="124">
        <v>14.14</v>
      </c>
    </row>
    <row r="15280" spans="1:2" x14ac:dyDescent="0.25">
      <c r="A15280" s="1" t="s">
        <v>15653</v>
      </c>
      <c r="B15280" s="124">
        <v>12.99</v>
      </c>
    </row>
    <row r="15281" spans="1:2" x14ac:dyDescent="0.25">
      <c r="A15281" s="1" t="s">
        <v>15654</v>
      </c>
      <c r="B15281" s="124">
        <v>17.64</v>
      </c>
    </row>
    <row r="15282" spans="1:2" x14ac:dyDescent="0.25">
      <c r="A15282" s="1" t="s">
        <v>15655</v>
      </c>
      <c r="B15282" s="124">
        <v>16.489999999999998</v>
      </c>
    </row>
    <row r="15283" spans="1:2" x14ac:dyDescent="0.25">
      <c r="A15283" s="1" t="s">
        <v>15656</v>
      </c>
      <c r="B15283" s="124">
        <v>12.09</v>
      </c>
    </row>
    <row r="15284" spans="1:2" x14ac:dyDescent="0.25">
      <c r="A15284" s="1" t="s">
        <v>15657</v>
      </c>
      <c r="B15284" s="124">
        <v>10.94</v>
      </c>
    </row>
    <row r="15285" spans="1:2" x14ac:dyDescent="0.25">
      <c r="A15285" s="1" t="s">
        <v>15658</v>
      </c>
      <c r="B15285" s="124">
        <v>12.68</v>
      </c>
    </row>
    <row r="15286" spans="1:2" x14ac:dyDescent="0.25">
      <c r="A15286" s="1" t="s">
        <v>15659</v>
      </c>
      <c r="B15286" s="124">
        <v>11.53</v>
      </c>
    </row>
    <row r="15287" spans="1:2" x14ac:dyDescent="0.25">
      <c r="A15287" s="1" t="s">
        <v>15660</v>
      </c>
      <c r="B15287" s="124">
        <v>13.56</v>
      </c>
    </row>
    <row r="15288" spans="1:2" x14ac:dyDescent="0.25">
      <c r="A15288" s="1" t="s">
        <v>15661</v>
      </c>
      <c r="B15288" s="124">
        <v>12.41</v>
      </c>
    </row>
    <row r="15289" spans="1:2" x14ac:dyDescent="0.25">
      <c r="A15289" s="1" t="s">
        <v>15662</v>
      </c>
      <c r="B15289" s="124">
        <v>15.47</v>
      </c>
    </row>
    <row r="15290" spans="1:2" x14ac:dyDescent="0.25">
      <c r="A15290" s="1" t="s">
        <v>15663</v>
      </c>
      <c r="B15290" s="124">
        <v>14.32</v>
      </c>
    </row>
    <row r="15291" spans="1:2" x14ac:dyDescent="0.25">
      <c r="A15291" s="1" t="s">
        <v>15664</v>
      </c>
      <c r="B15291" s="124">
        <v>19.48</v>
      </c>
    </row>
    <row r="15292" spans="1:2" x14ac:dyDescent="0.25">
      <c r="A15292" s="1" t="s">
        <v>15665</v>
      </c>
      <c r="B15292" s="124">
        <v>18.329999999999998</v>
      </c>
    </row>
    <row r="15293" spans="1:2" x14ac:dyDescent="0.25">
      <c r="A15293" s="1" t="s">
        <v>15666</v>
      </c>
      <c r="B15293" s="124">
        <v>11.55</v>
      </c>
    </row>
    <row r="15294" spans="1:2" x14ac:dyDescent="0.25">
      <c r="A15294" s="1" t="s">
        <v>15667</v>
      </c>
      <c r="B15294" s="124">
        <v>10.4</v>
      </c>
    </row>
    <row r="15295" spans="1:2" x14ac:dyDescent="0.25">
      <c r="A15295" s="1" t="s">
        <v>15668</v>
      </c>
      <c r="B15295" s="124">
        <v>11.98</v>
      </c>
    </row>
    <row r="15296" spans="1:2" x14ac:dyDescent="0.25">
      <c r="A15296" s="1" t="s">
        <v>15669</v>
      </c>
      <c r="B15296" s="124">
        <v>10.83</v>
      </c>
    </row>
    <row r="15297" spans="1:2" x14ac:dyDescent="0.25">
      <c r="A15297" s="1" t="s">
        <v>15670</v>
      </c>
      <c r="B15297" s="124">
        <v>12.87</v>
      </c>
    </row>
    <row r="15298" spans="1:2" x14ac:dyDescent="0.25">
      <c r="A15298" s="1" t="s">
        <v>15671</v>
      </c>
      <c r="B15298" s="124">
        <v>11.72</v>
      </c>
    </row>
    <row r="15299" spans="1:2" x14ac:dyDescent="0.25">
      <c r="A15299" s="1" t="s">
        <v>15672</v>
      </c>
      <c r="B15299" s="124">
        <v>14.26</v>
      </c>
    </row>
    <row r="15300" spans="1:2" x14ac:dyDescent="0.25">
      <c r="A15300" s="1" t="s">
        <v>15673</v>
      </c>
      <c r="B15300" s="124">
        <v>13.11</v>
      </c>
    </row>
    <row r="15301" spans="1:2" x14ac:dyDescent="0.25">
      <c r="A15301" s="1" t="s">
        <v>15674</v>
      </c>
      <c r="B15301" s="124">
        <v>15.5</v>
      </c>
    </row>
    <row r="15302" spans="1:2" x14ac:dyDescent="0.25">
      <c r="A15302" s="1" t="s">
        <v>15675</v>
      </c>
      <c r="B15302" s="124">
        <v>14.35</v>
      </c>
    </row>
    <row r="15303" spans="1:2" x14ac:dyDescent="0.25">
      <c r="A15303" s="1" t="s">
        <v>15676</v>
      </c>
      <c r="B15303" s="124">
        <v>15.56</v>
      </c>
    </row>
    <row r="15304" spans="1:2" x14ac:dyDescent="0.25">
      <c r="A15304" s="1" t="s">
        <v>15677</v>
      </c>
      <c r="B15304" s="124">
        <v>14.41</v>
      </c>
    </row>
    <row r="15305" spans="1:2" x14ac:dyDescent="0.25">
      <c r="A15305" s="1" t="s">
        <v>15678</v>
      </c>
      <c r="B15305" s="124">
        <v>12.34</v>
      </c>
    </row>
    <row r="15306" spans="1:2" x14ac:dyDescent="0.25">
      <c r="A15306" s="1" t="s">
        <v>15679</v>
      </c>
      <c r="B15306" s="124">
        <v>11.19</v>
      </c>
    </row>
    <row r="15307" spans="1:2" x14ac:dyDescent="0.25">
      <c r="A15307" s="1" t="s">
        <v>15680</v>
      </c>
      <c r="B15307" s="124">
        <v>13.34</v>
      </c>
    </row>
    <row r="15308" spans="1:2" x14ac:dyDescent="0.25">
      <c r="A15308" s="1" t="s">
        <v>15681</v>
      </c>
      <c r="B15308" s="124">
        <v>12.19</v>
      </c>
    </row>
    <row r="15309" spans="1:2" x14ac:dyDescent="0.25">
      <c r="A15309" s="1" t="s">
        <v>15682</v>
      </c>
      <c r="B15309" s="124">
        <v>14.42</v>
      </c>
    </row>
    <row r="15310" spans="1:2" x14ac:dyDescent="0.25">
      <c r="A15310" s="1" t="s">
        <v>15683</v>
      </c>
      <c r="B15310" s="124">
        <v>13.27</v>
      </c>
    </row>
    <row r="15311" spans="1:2" x14ac:dyDescent="0.25">
      <c r="A15311" s="1" t="s">
        <v>15684</v>
      </c>
      <c r="B15311" s="124">
        <v>16.22</v>
      </c>
    </row>
    <row r="15312" spans="1:2" x14ac:dyDescent="0.25">
      <c r="A15312" s="1" t="s">
        <v>15685</v>
      </c>
      <c r="B15312" s="124">
        <v>15.07</v>
      </c>
    </row>
    <row r="15313" spans="1:2" x14ac:dyDescent="0.25">
      <c r="A15313" s="1" t="s">
        <v>15686</v>
      </c>
      <c r="B15313" s="124">
        <v>18.27</v>
      </c>
    </row>
    <row r="15314" spans="1:2" x14ac:dyDescent="0.25">
      <c r="A15314" s="1" t="s">
        <v>15687</v>
      </c>
      <c r="B15314" s="124">
        <v>17.12</v>
      </c>
    </row>
    <row r="15315" spans="1:2" x14ac:dyDescent="0.25">
      <c r="A15315" s="1" t="s">
        <v>15688</v>
      </c>
      <c r="B15315" s="124">
        <v>13.92</v>
      </c>
    </row>
    <row r="15316" spans="1:2" x14ac:dyDescent="0.25">
      <c r="A15316" s="1" t="s">
        <v>15689</v>
      </c>
      <c r="B15316" s="124">
        <v>12.77</v>
      </c>
    </row>
    <row r="15317" spans="1:2" x14ac:dyDescent="0.25">
      <c r="A15317" s="1" t="s">
        <v>15690</v>
      </c>
      <c r="B15317" s="124">
        <v>14.75</v>
      </c>
    </row>
    <row r="15318" spans="1:2" x14ac:dyDescent="0.25">
      <c r="A15318" s="1" t="s">
        <v>15691</v>
      </c>
      <c r="B15318" s="124">
        <v>13.6</v>
      </c>
    </row>
    <row r="15319" spans="1:2" x14ac:dyDescent="0.25">
      <c r="A15319" s="1" t="s">
        <v>15692</v>
      </c>
      <c r="B15319" s="124">
        <v>15.58</v>
      </c>
    </row>
    <row r="15320" spans="1:2" x14ac:dyDescent="0.25">
      <c r="A15320" s="1" t="s">
        <v>15693</v>
      </c>
      <c r="B15320" s="124">
        <v>14.43</v>
      </c>
    </row>
    <row r="15321" spans="1:2" x14ac:dyDescent="0.25">
      <c r="A15321" s="1" t="s">
        <v>15694</v>
      </c>
      <c r="B15321" s="124">
        <v>18.559999999999999</v>
      </c>
    </row>
    <row r="15322" spans="1:2" x14ac:dyDescent="0.25">
      <c r="A15322" s="1" t="s">
        <v>15695</v>
      </c>
      <c r="B15322" s="124">
        <v>17.41</v>
      </c>
    </row>
    <row r="15323" spans="1:2" x14ac:dyDescent="0.25">
      <c r="A15323" s="1" t="s">
        <v>15696</v>
      </c>
      <c r="B15323" s="124">
        <v>20.21</v>
      </c>
    </row>
    <row r="15324" spans="1:2" x14ac:dyDescent="0.25">
      <c r="A15324" s="1" t="s">
        <v>15697</v>
      </c>
      <c r="B15324" s="124">
        <v>19.059999999999999</v>
      </c>
    </row>
    <row r="15325" spans="1:2" x14ac:dyDescent="0.25">
      <c r="A15325" s="1" t="s">
        <v>15698</v>
      </c>
      <c r="B15325" s="124">
        <v>10.27</v>
      </c>
    </row>
    <row r="15326" spans="1:2" x14ac:dyDescent="0.25">
      <c r="A15326" s="1" t="s">
        <v>15699</v>
      </c>
      <c r="B15326" s="124">
        <v>9.1199999999999992</v>
      </c>
    </row>
    <row r="15327" spans="1:2" x14ac:dyDescent="0.25">
      <c r="A15327" s="1" t="s">
        <v>15700</v>
      </c>
      <c r="B15327" s="124">
        <v>13.97</v>
      </c>
    </row>
    <row r="15328" spans="1:2" x14ac:dyDescent="0.25">
      <c r="A15328" s="1" t="s">
        <v>15701</v>
      </c>
      <c r="B15328" s="124">
        <v>12.82</v>
      </c>
    </row>
    <row r="15329" spans="1:2" x14ac:dyDescent="0.25">
      <c r="A15329" s="1" t="s">
        <v>15702</v>
      </c>
      <c r="B15329" s="124">
        <v>14.99</v>
      </c>
    </row>
    <row r="15330" spans="1:2" x14ac:dyDescent="0.25">
      <c r="A15330" s="1" t="s">
        <v>15703</v>
      </c>
      <c r="B15330" s="124">
        <v>13.84</v>
      </c>
    </row>
    <row r="15331" spans="1:2" x14ac:dyDescent="0.25">
      <c r="A15331" s="1" t="s">
        <v>15704</v>
      </c>
      <c r="B15331" s="124">
        <v>15.91</v>
      </c>
    </row>
    <row r="15332" spans="1:2" x14ac:dyDescent="0.25">
      <c r="A15332" s="1" t="s">
        <v>15705</v>
      </c>
      <c r="B15332" s="124">
        <v>14.76</v>
      </c>
    </row>
    <row r="15333" spans="1:2" x14ac:dyDescent="0.25">
      <c r="A15333" s="1" t="s">
        <v>15706</v>
      </c>
      <c r="B15333" s="124">
        <v>18.329999999999998</v>
      </c>
    </row>
    <row r="15334" spans="1:2" x14ac:dyDescent="0.25">
      <c r="A15334" s="1" t="s">
        <v>15707</v>
      </c>
      <c r="B15334" s="124">
        <v>17.18</v>
      </c>
    </row>
    <row r="15335" spans="1:2" x14ac:dyDescent="0.25">
      <c r="A15335" s="1" t="s">
        <v>15708</v>
      </c>
      <c r="B15335" s="124">
        <v>20.62</v>
      </c>
    </row>
    <row r="15336" spans="1:2" x14ac:dyDescent="0.25">
      <c r="A15336" s="1" t="s">
        <v>15709</v>
      </c>
      <c r="B15336" s="124">
        <v>19.47</v>
      </c>
    </row>
    <row r="15337" spans="1:2" x14ac:dyDescent="0.25">
      <c r="A15337" s="1" t="s">
        <v>15710</v>
      </c>
      <c r="B15337" s="124">
        <v>16.53</v>
      </c>
    </row>
    <row r="15338" spans="1:2" x14ac:dyDescent="0.25">
      <c r="A15338" s="1" t="s">
        <v>15711</v>
      </c>
      <c r="B15338" s="124">
        <v>15.38</v>
      </c>
    </row>
    <row r="15339" spans="1:2" x14ac:dyDescent="0.25">
      <c r="A15339" s="1" t="s">
        <v>15712</v>
      </c>
      <c r="B15339" s="124">
        <v>18.07</v>
      </c>
    </row>
    <row r="15340" spans="1:2" x14ac:dyDescent="0.25">
      <c r="A15340" s="1" t="s">
        <v>15713</v>
      </c>
      <c r="B15340" s="124">
        <v>16.920000000000002</v>
      </c>
    </row>
    <row r="15341" spans="1:2" x14ac:dyDescent="0.25">
      <c r="A15341" s="1" t="s">
        <v>15714</v>
      </c>
      <c r="B15341" s="124">
        <v>19.62</v>
      </c>
    </row>
    <row r="15342" spans="1:2" x14ac:dyDescent="0.25">
      <c r="A15342" s="1" t="s">
        <v>15715</v>
      </c>
      <c r="B15342" s="124">
        <v>18.47</v>
      </c>
    </row>
    <row r="15343" spans="1:2" x14ac:dyDescent="0.25">
      <c r="A15343" s="1" t="s">
        <v>15716</v>
      </c>
      <c r="B15343" s="124">
        <v>22.39</v>
      </c>
    </row>
    <row r="15344" spans="1:2" x14ac:dyDescent="0.25">
      <c r="A15344" s="1" t="s">
        <v>15717</v>
      </c>
      <c r="B15344" s="124">
        <v>21.24</v>
      </c>
    </row>
    <row r="15345" spans="1:2" x14ac:dyDescent="0.25">
      <c r="A15345" s="1" t="s">
        <v>15718</v>
      </c>
      <c r="B15345" s="124">
        <v>25.23</v>
      </c>
    </row>
    <row r="15346" spans="1:2" x14ac:dyDescent="0.25">
      <c r="A15346" s="1" t="s">
        <v>15719</v>
      </c>
      <c r="B15346" s="124">
        <v>24.08</v>
      </c>
    </row>
    <row r="15347" spans="1:2" x14ac:dyDescent="0.25">
      <c r="A15347" s="1" t="s">
        <v>15720</v>
      </c>
      <c r="B15347" s="124">
        <v>16.78</v>
      </c>
    </row>
    <row r="15348" spans="1:2" x14ac:dyDescent="0.25">
      <c r="A15348" s="1" t="s">
        <v>15721</v>
      </c>
      <c r="B15348" s="124">
        <v>15.63</v>
      </c>
    </row>
    <row r="15349" spans="1:2" x14ac:dyDescent="0.25">
      <c r="A15349" s="1" t="s">
        <v>15722</v>
      </c>
      <c r="B15349" s="124">
        <v>15.91</v>
      </c>
    </row>
    <row r="15350" spans="1:2" x14ac:dyDescent="0.25">
      <c r="A15350" s="1" t="s">
        <v>15723</v>
      </c>
      <c r="B15350" s="124">
        <v>14.76</v>
      </c>
    </row>
    <row r="15351" spans="1:2" x14ac:dyDescent="0.25">
      <c r="A15351" s="1" t="s">
        <v>15724</v>
      </c>
      <c r="B15351" s="124">
        <v>16.36</v>
      </c>
    </row>
    <row r="15352" spans="1:2" x14ac:dyDescent="0.25">
      <c r="A15352" s="1" t="s">
        <v>15725</v>
      </c>
      <c r="B15352" s="124">
        <v>15.21</v>
      </c>
    </row>
    <row r="15353" spans="1:2" x14ac:dyDescent="0.25">
      <c r="A15353" s="1" t="s">
        <v>15726</v>
      </c>
      <c r="B15353" s="124">
        <v>20.190000000000001</v>
      </c>
    </row>
    <row r="15354" spans="1:2" x14ac:dyDescent="0.25">
      <c r="A15354" s="1" t="s">
        <v>15727</v>
      </c>
      <c r="B15354" s="124">
        <v>19.04</v>
      </c>
    </row>
    <row r="15355" spans="1:2" x14ac:dyDescent="0.25">
      <c r="A15355" s="1" t="s">
        <v>15728</v>
      </c>
      <c r="B15355" s="124">
        <v>26.52</v>
      </c>
    </row>
    <row r="15356" spans="1:2" x14ac:dyDescent="0.25">
      <c r="A15356" s="1" t="s">
        <v>15729</v>
      </c>
      <c r="B15356" s="124">
        <v>25.37</v>
      </c>
    </row>
    <row r="15357" spans="1:2" x14ac:dyDescent="0.25">
      <c r="A15357" s="1" t="s">
        <v>15730</v>
      </c>
      <c r="B15357" s="124">
        <v>10.85</v>
      </c>
    </row>
    <row r="15358" spans="1:2" x14ac:dyDescent="0.25">
      <c r="A15358" s="1" t="s">
        <v>15731</v>
      </c>
      <c r="B15358" s="124">
        <v>9.6999999999999993</v>
      </c>
    </row>
    <row r="15359" spans="1:2" x14ac:dyDescent="0.25">
      <c r="A15359" s="1" t="s">
        <v>15732</v>
      </c>
      <c r="B15359" s="124">
        <v>10.65</v>
      </c>
    </row>
    <row r="15360" spans="1:2" x14ac:dyDescent="0.25">
      <c r="A15360" s="1" t="s">
        <v>15733</v>
      </c>
      <c r="B15360" s="124">
        <v>9.5</v>
      </c>
    </row>
    <row r="15361" spans="1:2" x14ac:dyDescent="0.25">
      <c r="A15361" s="1" t="s">
        <v>15734</v>
      </c>
      <c r="B15361" s="124">
        <v>13.02</v>
      </c>
    </row>
    <row r="15362" spans="1:2" x14ac:dyDescent="0.25">
      <c r="A15362" s="1" t="s">
        <v>15735</v>
      </c>
      <c r="B15362" s="124">
        <v>11.87</v>
      </c>
    </row>
    <row r="15363" spans="1:2" x14ac:dyDescent="0.25">
      <c r="A15363" s="1" t="s">
        <v>15736</v>
      </c>
      <c r="B15363" s="124">
        <v>14</v>
      </c>
    </row>
    <row r="15364" spans="1:2" x14ac:dyDescent="0.25">
      <c r="A15364" s="1" t="s">
        <v>15737</v>
      </c>
      <c r="B15364" s="124">
        <v>12.85</v>
      </c>
    </row>
    <row r="15365" spans="1:2" x14ac:dyDescent="0.25">
      <c r="A15365" s="1" t="s">
        <v>15738</v>
      </c>
      <c r="B15365" s="124">
        <v>17.600000000000001</v>
      </c>
    </row>
    <row r="15366" spans="1:2" x14ac:dyDescent="0.25">
      <c r="A15366" s="1" t="s">
        <v>15739</v>
      </c>
      <c r="B15366" s="124">
        <v>16.45</v>
      </c>
    </row>
    <row r="15367" spans="1:2" x14ac:dyDescent="0.25">
      <c r="A15367" s="1" t="s">
        <v>15740</v>
      </c>
      <c r="B15367" s="124">
        <v>20.14</v>
      </c>
    </row>
    <row r="15368" spans="1:2" x14ac:dyDescent="0.25">
      <c r="A15368" s="1" t="s">
        <v>15741</v>
      </c>
      <c r="B15368" s="124">
        <v>18.989999999999998</v>
      </c>
    </row>
    <row r="15369" spans="1:2" x14ac:dyDescent="0.25">
      <c r="A15369" s="1" t="s">
        <v>15742</v>
      </c>
      <c r="B15369" s="124">
        <v>12.42</v>
      </c>
    </row>
    <row r="15370" spans="1:2" x14ac:dyDescent="0.25">
      <c r="A15370" s="1" t="s">
        <v>15743</v>
      </c>
      <c r="B15370" s="124">
        <v>11.27</v>
      </c>
    </row>
    <row r="15371" spans="1:2" x14ac:dyDescent="0.25">
      <c r="A15371" s="1" t="s">
        <v>15744</v>
      </c>
      <c r="B15371" s="124">
        <v>13.55</v>
      </c>
    </row>
    <row r="15372" spans="1:2" x14ac:dyDescent="0.25">
      <c r="A15372" s="1" t="s">
        <v>15745</v>
      </c>
      <c r="B15372" s="124">
        <v>12.4</v>
      </c>
    </row>
    <row r="15373" spans="1:2" x14ac:dyDescent="0.25">
      <c r="A15373" s="1" t="s">
        <v>15746</v>
      </c>
      <c r="B15373" s="124">
        <v>15.77</v>
      </c>
    </row>
    <row r="15374" spans="1:2" x14ac:dyDescent="0.25">
      <c r="A15374" s="1" t="s">
        <v>15747</v>
      </c>
      <c r="B15374" s="124">
        <v>14.62</v>
      </c>
    </row>
    <row r="15375" spans="1:2" x14ac:dyDescent="0.25">
      <c r="A15375" s="1" t="s">
        <v>15748</v>
      </c>
      <c r="B15375" s="124">
        <v>18.350000000000001</v>
      </c>
    </row>
    <row r="15376" spans="1:2" x14ac:dyDescent="0.25">
      <c r="A15376" s="1" t="s">
        <v>15749</v>
      </c>
      <c r="B15376" s="124">
        <v>17.2</v>
      </c>
    </row>
    <row r="15377" spans="1:2" x14ac:dyDescent="0.25">
      <c r="A15377" s="1" t="s">
        <v>15750</v>
      </c>
      <c r="B15377" s="124">
        <v>20.9</v>
      </c>
    </row>
    <row r="15378" spans="1:2" x14ac:dyDescent="0.25">
      <c r="A15378" s="1" t="s">
        <v>15751</v>
      </c>
      <c r="B15378" s="124">
        <v>19.75</v>
      </c>
    </row>
    <row r="15379" spans="1:2" x14ac:dyDescent="0.25">
      <c r="A15379" s="1" t="s">
        <v>15752</v>
      </c>
      <c r="B15379" s="124">
        <v>12.81</v>
      </c>
    </row>
    <row r="15380" spans="1:2" x14ac:dyDescent="0.25">
      <c r="A15380" s="1" t="s">
        <v>15753</v>
      </c>
      <c r="B15380" s="124">
        <v>11.66</v>
      </c>
    </row>
    <row r="15381" spans="1:2" x14ac:dyDescent="0.25">
      <c r="A15381" s="1" t="s">
        <v>15754</v>
      </c>
      <c r="B15381" s="124">
        <v>15.05</v>
      </c>
    </row>
    <row r="15382" spans="1:2" x14ac:dyDescent="0.25">
      <c r="A15382" s="1" t="s">
        <v>15755</v>
      </c>
      <c r="B15382" s="124">
        <v>13.9</v>
      </c>
    </row>
    <row r="15383" spans="1:2" x14ac:dyDescent="0.25">
      <c r="A15383" s="1" t="s">
        <v>15756</v>
      </c>
      <c r="B15383" s="124">
        <v>14.74</v>
      </c>
    </row>
    <row r="15384" spans="1:2" x14ac:dyDescent="0.25">
      <c r="A15384" s="1" t="s">
        <v>15757</v>
      </c>
      <c r="B15384" s="124">
        <v>13.59</v>
      </c>
    </row>
    <row r="15385" spans="1:2" x14ac:dyDescent="0.25">
      <c r="A15385" s="1" t="s">
        <v>15758</v>
      </c>
      <c r="B15385" s="124">
        <v>16.829999999999998</v>
      </c>
    </row>
    <row r="15386" spans="1:2" x14ac:dyDescent="0.25">
      <c r="A15386" s="1" t="s">
        <v>15759</v>
      </c>
      <c r="B15386" s="124">
        <v>15.68</v>
      </c>
    </row>
    <row r="15387" spans="1:2" x14ac:dyDescent="0.25">
      <c r="A15387" s="1" t="s">
        <v>15760</v>
      </c>
      <c r="B15387" s="124">
        <v>21.48</v>
      </c>
    </row>
    <row r="15388" spans="1:2" x14ac:dyDescent="0.25">
      <c r="A15388" s="1" t="s">
        <v>15761</v>
      </c>
      <c r="B15388" s="124">
        <v>20.329999999999998</v>
      </c>
    </row>
    <row r="15389" spans="1:2" x14ac:dyDescent="0.25">
      <c r="A15389" s="1" t="s">
        <v>15762</v>
      </c>
      <c r="B15389" s="124">
        <v>74.959999999999994</v>
      </c>
    </row>
    <row r="15390" spans="1:2" x14ac:dyDescent="0.25">
      <c r="A15390" s="1" t="s">
        <v>15763</v>
      </c>
      <c r="B15390" s="124">
        <v>73.290000000000006</v>
      </c>
    </row>
    <row r="15391" spans="1:2" x14ac:dyDescent="0.25">
      <c r="A15391" s="1" t="s">
        <v>15764</v>
      </c>
      <c r="B15391" s="124">
        <v>98.63</v>
      </c>
    </row>
    <row r="15392" spans="1:2" x14ac:dyDescent="0.25">
      <c r="A15392" s="1" t="s">
        <v>15765</v>
      </c>
      <c r="B15392" s="124">
        <v>96.79</v>
      </c>
    </row>
    <row r="15393" spans="1:2" x14ac:dyDescent="0.25">
      <c r="A15393" s="1" t="s">
        <v>15766</v>
      </c>
      <c r="B15393" s="124">
        <v>9.25</v>
      </c>
    </row>
    <row r="15394" spans="1:2" x14ac:dyDescent="0.25">
      <c r="A15394" s="1" t="s">
        <v>15767</v>
      </c>
      <c r="B15394" s="124">
        <v>8.58</v>
      </c>
    </row>
    <row r="15395" spans="1:2" x14ac:dyDescent="0.25">
      <c r="A15395" s="1" t="s">
        <v>15768</v>
      </c>
      <c r="B15395" s="124">
        <v>13.58</v>
      </c>
    </row>
    <row r="15396" spans="1:2" x14ac:dyDescent="0.25">
      <c r="A15396" s="1" t="s">
        <v>15769</v>
      </c>
      <c r="B15396" s="124">
        <v>12.74</v>
      </c>
    </row>
    <row r="15397" spans="1:2" x14ac:dyDescent="0.25">
      <c r="A15397" s="1" t="s">
        <v>15770</v>
      </c>
      <c r="B15397" s="124">
        <v>17.75</v>
      </c>
    </row>
    <row r="15398" spans="1:2" x14ac:dyDescent="0.25">
      <c r="A15398" s="1" t="s">
        <v>15771</v>
      </c>
      <c r="B15398" s="124">
        <v>16.739999999999998</v>
      </c>
    </row>
    <row r="15399" spans="1:2" x14ac:dyDescent="0.25">
      <c r="A15399" s="1" t="s">
        <v>15772</v>
      </c>
      <c r="B15399" s="124">
        <v>14.29</v>
      </c>
    </row>
    <row r="15400" spans="1:2" x14ac:dyDescent="0.25">
      <c r="A15400" s="1" t="s">
        <v>15773</v>
      </c>
      <c r="B15400" s="124">
        <v>13.28</v>
      </c>
    </row>
    <row r="15401" spans="1:2" x14ac:dyDescent="0.25">
      <c r="A15401" s="1" t="s">
        <v>15774</v>
      </c>
      <c r="B15401" s="124">
        <v>19.559999999999999</v>
      </c>
    </row>
    <row r="15402" spans="1:2" x14ac:dyDescent="0.25">
      <c r="A15402" s="1" t="s">
        <v>15775</v>
      </c>
      <c r="B15402" s="124">
        <v>18.23</v>
      </c>
    </row>
    <row r="15403" spans="1:2" x14ac:dyDescent="0.25">
      <c r="A15403" s="1" t="s">
        <v>15776</v>
      </c>
      <c r="B15403" s="124">
        <v>22.03</v>
      </c>
    </row>
    <row r="15404" spans="1:2" x14ac:dyDescent="0.25">
      <c r="A15404" s="1" t="s">
        <v>15777</v>
      </c>
      <c r="B15404" s="124">
        <v>20.7</v>
      </c>
    </row>
    <row r="15405" spans="1:2" x14ac:dyDescent="0.25">
      <c r="A15405" s="1" t="s">
        <v>15778</v>
      </c>
      <c r="B15405" s="124">
        <v>11.47</v>
      </c>
    </row>
    <row r="15406" spans="1:2" x14ac:dyDescent="0.25">
      <c r="A15406" s="1" t="s">
        <v>15779</v>
      </c>
      <c r="B15406" s="124">
        <v>10.8</v>
      </c>
    </row>
    <row r="15407" spans="1:2" x14ac:dyDescent="0.25">
      <c r="A15407" s="1" t="s">
        <v>23334</v>
      </c>
      <c r="B15407" s="124">
        <v>11.69</v>
      </c>
    </row>
    <row r="15408" spans="1:2" x14ac:dyDescent="0.25">
      <c r="A15408" s="1" t="s">
        <v>23335</v>
      </c>
      <c r="B15408" s="124">
        <v>11.02</v>
      </c>
    </row>
    <row r="15409" spans="1:2" x14ac:dyDescent="0.25">
      <c r="A15409" s="1" t="s">
        <v>15780</v>
      </c>
      <c r="B15409" s="124">
        <v>9.52</v>
      </c>
    </row>
    <row r="15410" spans="1:2" x14ac:dyDescent="0.25">
      <c r="A15410" s="1" t="s">
        <v>15781</v>
      </c>
      <c r="B15410" s="124">
        <v>8.85</v>
      </c>
    </row>
    <row r="15411" spans="1:2" x14ac:dyDescent="0.25">
      <c r="A15411" s="1" t="s">
        <v>23336</v>
      </c>
      <c r="B15411" s="124">
        <v>10.98</v>
      </c>
    </row>
    <row r="15412" spans="1:2" x14ac:dyDescent="0.25">
      <c r="A15412" s="1" t="s">
        <v>23337</v>
      </c>
      <c r="B15412" s="124">
        <v>10.31</v>
      </c>
    </row>
    <row r="15413" spans="1:2" x14ac:dyDescent="0.25">
      <c r="A15413" s="1" t="s">
        <v>15782</v>
      </c>
      <c r="B15413" s="124">
        <v>33.08</v>
      </c>
    </row>
    <row r="15414" spans="1:2" x14ac:dyDescent="0.25">
      <c r="A15414" s="1" t="s">
        <v>15783</v>
      </c>
      <c r="B15414" s="124">
        <v>29.75</v>
      </c>
    </row>
    <row r="15415" spans="1:2" x14ac:dyDescent="0.25">
      <c r="A15415" s="1" t="s">
        <v>15784</v>
      </c>
      <c r="B15415" s="124">
        <v>93.74</v>
      </c>
    </row>
    <row r="15416" spans="1:2" x14ac:dyDescent="0.25">
      <c r="A15416" s="1" t="s">
        <v>15785</v>
      </c>
      <c r="B15416" s="124">
        <v>87.99</v>
      </c>
    </row>
    <row r="15417" spans="1:2" x14ac:dyDescent="0.25">
      <c r="A15417" s="1" t="s">
        <v>15786</v>
      </c>
      <c r="B15417" s="124">
        <v>10.48</v>
      </c>
    </row>
    <row r="15418" spans="1:2" x14ac:dyDescent="0.25">
      <c r="A15418" s="1" t="s">
        <v>15787</v>
      </c>
      <c r="B15418" s="124">
        <v>9.81</v>
      </c>
    </row>
    <row r="15419" spans="1:2" x14ac:dyDescent="0.25">
      <c r="A15419" s="1" t="s">
        <v>15788</v>
      </c>
      <c r="B15419" s="124">
        <v>12.72</v>
      </c>
    </row>
    <row r="15420" spans="1:2" x14ac:dyDescent="0.25">
      <c r="A15420" s="1" t="s">
        <v>15789</v>
      </c>
      <c r="B15420" s="124">
        <v>12.05</v>
      </c>
    </row>
    <row r="15421" spans="1:2" x14ac:dyDescent="0.25">
      <c r="A15421" s="1" t="s">
        <v>15790</v>
      </c>
      <c r="B15421" s="124">
        <v>1.97</v>
      </c>
    </row>
    <row r="15422" spans="1:2" x14ac:dyDescent="0.25">
      <c r="A15422" s="1" t="s">
        <v>15792</v>
      </c>
      <c r="B15422" s="124">
        <v>1.87</v>
      </c>
    </row>
    <row r="15423" spans="1:2" x14ac:dyDescent="0.25">
      <c r="A15423" s="1" t="s">
        <v>15793</v>
      </c>
      <c r="B15423" s="124">
        <v>9.1199999999999992</v>
      </c>
    </row>
    <row r="15424" spans="1:2" x14ac:dyDescent="0.25">
      <c r="A15424" s="1" t="s">
        <v>15794</v>
      </c>
      <c r="B15424" s="124">
        <v>8.4499999999999993</v>
      </c>
    </row>
    <row r="15425" spans="1:2" x14ac:dyDescent="0.25">
      <c r="A15425" s="1" t="s">
        <v>15795</v>
      </c>
      <c r="B15425" s="124">
        <v>11.96</v>
      </c>
    </row>
    <row r="15426" spans="1:2" x14ac:dyDescent="0.25">
      <c r="A15426" s="1" t="s">
        <v>15796</v>
      </c>
      <c r="B15426" s="124">
        <v>11.29</v>
      </c>
    </row>
    <row r="15427" spans="1:2" x14ac:dyDescent="0.25">
      <c r="A15427" s="1" t="s">
        <v>15797</v>
      </c>
      <c r="B15427" s="124">
        <v>36.770000000000003</v>
      </c>
    </row>
    <row r="15428" spans="1:2" x14ac:dyDescent="0.25">
      <c r="A15428" s="1" t="s">
        <v>15798</v>
      </c>
      <c r="B15428" s="124">
        <v>36.1</v>
      </c>
    </row>
    <row r="15429" spans="1:2" x14ac:dyDescent="0.25">
      <c r="A15429" s="1" t="s">
        <v>15799</v>
      </c>
      <c r="B15429" s="124">
        <v>23.37</v>
      </c>
    </row>
    <row r="15430" spans="1:2" x14ac:dyDescent="0.25">
      <c r="A15430" s="1" t="s">
        <v>15800</v>
      </c>
      <c r="B15430" s="124">
        <v>22.7</v>
      </c>
    </row>
    <row r="15431" spans="1:2" x14ac:dyDescent="0.25">
      <c r="A15431" s="1" t="s">
        <v>15801</v>
      </c>
      <c r="B15431" s="124">
        <v>13.52</v>
      </c>
    </row>
    <row r="15432" spans="1:2" x14ac:dyDescent="0.25">
      <c r="A15432" s="1" t="s">
        <v>15802</v>
      </c>
      <c r="B15432" s="124">
        <v>12.85</v>
      </c>
    </row>
    <row r="15433" spans="1:2" x14ac:dyDescent="0.25">
      <c r="A15433" s="1" t="s">
        <v>15803</v>
      </c>
      <c r="B15433" s="124">
        <v>14</v>
      </c>
    </row>
    <row r="15434" spans="1:2" x14ac:dyDescent="0.25">
      <c r="A15434" s="1" t="s">
        <v>15804</v>
      </c>
      <c r="B15434" s="124">
        <v>13.33</v>
      </c>
    </row>
    <row r="15435" spans="1:2" x14ac:dyDescent="0.25">
      <c r="A15435" s="1" t="s">
        <v>15805</v>
      </c>
      <c r="B15435" s="124">
        <v>6.27</v>
      </c>
    </row>
    <row r="15436" spans="1:2" x14ac:dyDescent="0.25">
      <c r="A15436" s="1" t="s">
        <v>15807</v>
      </c>
      <c r="B15436" s="124">
        <v>5.77</v>
      </c>
    </row>
    <row r="15437" spans="1:2" x14ac:dyDescent="0.25">
      <c r="A15437" s="1" t="s">
        <v>15808</v>
      </c>
      <c r="B15437" s="124">
        <v>9.3800000000000008</v>
      </c>
    </row>
    <row r="15438" spans="1:2" x14ac:dyDescent="0.25">
      <c r="A15438" s="1" t="s">
        <v>15809</v>
      </c>
      <c r="B15438" s="124">
        <v>9.2200000000000006</v>
      </c>
    </row>
    <row r="15439" spans="1:2" x14ac:dyDescent="0.25">
      <c r="A15439" s="1" t="s">
        <v>15810</v>
      </c>
      <c r="B15439" s="124">
        <v>4.33</v>
      </c>
    </row>
    <row r="15440" spans="1:2" x14ac:dyDescent="0.25">
      <c r="A15440" s="1" t="s">
        <v>15811</v>
      </c>
      <c r="B15440" s="124">
        <v>4.17</v>
      </c>
    </row>
    <row r="15441" spans="1:2" x14ac:dyDescent="0.25">
      <c r="A15441" s="1" t="s">
        <v>15812</v>
      </c>
      <c r="B15441" s="124">
        <v>12.35</v>
      </c>
    </row>
    <row r="15442" spans="1:2" x14ac:dyDescent="0.25">
      <c r="A15442" s="1" t="s">
        <v>15814</v>
      </c>
      <c r="B15442" s="124">
        <v>12.02</v>
      </c>
    </row>
    <row r="15443" spans="1:2" x14ac:dyDescent="0.25">
      <c r="A15443" s="1" t="s">
        <v>15815</v>
      </c>
      <c r="B15443" s="124">
        <v>25.05</v>
      </c>
    </row>
    <row r="15444" spans="1:2" x14ac:dyDescent="0.25">
      <c r="A15444" s="1" t="s">
        <v>15817</v>
      </c>
      <c r="B15444" s="124">
        <v>24.72</v>
      </c>
    </row>
    <row r="15445" spans="1:2" x14ac:dyDescent="0.25">
      <c r="A15445" s="1" t="s">
        <v>15818</v>
      </c>
      <c r="B15445" s="124">
        <v>12.35</v>
      </c>
    </row>
    <row r="15446" spans="1:2" x14ac:dyDescent="0.25">
      <c r="A15446" s="1" t="s">
        <v>15820</v>
      </c>
      <c r="B15446" s="124">
        <v>12.02</v>
      </c>
    </row>
    <row r="15447" spans="1:2" x14ac:dyDescent="0.25">
      <c r="A15447" s="1" t="s">
        <v>15821</v>
      </c>
      <c r="B15447" s="124">
        <v>20.93</v>
      </c>
    </row>
    <row r="15448" spans="1:2" x14ac:dyDescent="0.25">
      <c r="A15448" s="1" t="s">
        <v>15823</v>
      </c>
      <c r="B15448" s="124">
        <v>20.6</v>
      </c>
    </row>
    <row r="15449" spans="1:2" x14ac:dyDescent="0.25">
      <c r="A15449" s="1" t="s">
        <v>15824</v>
      </c>
      <c r="B15449" s="124">
        <v>14.05</v>
      </c>
    </row>
    <row r="15450" spans="1:2" x14ac:dyDescent="0.25">
      <c r="A15450" s="1" t="s">
        <v>15826</v>
      </c>
      <c r="B15450" s="124">
        <v>13.72</v>
      </c>
    </row>
    <row r="15451" spans="1:2" x14ac:dyDescent="0.25">
      <c r="A15451" s="1" t="s">
        <v>15827</v>
      </c>
      <c r="B15451" s="124">
        <v>38.54</v>
      </c>
    </row>
    <row r="15452" spans="1:2" x14ac:dyDescent="0.25">
      <c r="A15452" s="1" t="s">
        <v>15828</v>
      </c>
      <c r="B15452" s="124">
        <v>38.21</v>
      </c>
    </row>
    <row r="15453" spans="1:2" x14ac:dyDescent="0.25">
      <c r="A15453" s="1" t="s">
        <v>15829</v>
      </c>
      <c r="B15453" s="124">
        <v>19.64</v>
      </c>
    </row>
    <row r="15454" spans="1:2" x14ac:dyDescent="0.25">
      <c r="A15454" s="1" t="s">
        <v>15831</v>
      </c>
      <c r="B15454" s="124">
        <v>19.309999999999999</v>
      </c>
    </row>
    <row r="15455" spans="1:2" x14ac:dyDescent="0.25">
      <c r="A15455" s="1" t="s">
        <v>15832</v>
      </c>
      <c r="B15455" s="124">
        <v>23.13</v>
      </c>
    </row>
    <row r="15456" spans="1:2" x14ac:dyDescent="0.25">
      <c r="A15456" s="1" t="s">
        <v>15833</v>
      </c>
      <c r="B15456" s="124">
        <v>22.8</v>
      </c>
    </row>
    <row r="15457" spans="1:2" x14ac:dyDescent="0.25">
      <c r="A15457" s="1" t="s">
        <v>23477</v>
      </c>
      <c r="B15457" s="124">
        <v>24.25</v>
      </c>
    </row>
    <row r="15458" spans="1:2" x14ac:dyDescent="0.25">
      <c r="A15458" s="1" t="s">
        <v>23478</v>
      </c>
      <c r="B15458" s="124">
        <v>23.92</v>
      </c>
    </row>
    <row r="15459" spans="1:2" x14ac:dyDescent="0.25">
      <c r="A15459" s="1" t="s">
        <v>23887</v>
      </c>
      <c r="B15459" s="124">
        <v>18.28</v>
      </c>
    </row>
    <row r="15460" spans="1:2" x14ac:dyDescent="0.25">
      <c r="A15460" s="1" t="s">
        <v>23888</v>
      </c>
      <c r="B15460" s="124">
        <v>17.61</v>
      </c>
    </row>
    <row r="15461" spans="1:2" x14ac:dyDescent="0.25">
      <c r="A15461" s="1" t="s">
        <v>23479</v>
      </c>
      <c r="B15461" s="124">
        <v>17.350000000000001</v>
      </c>
    </row>
    <row r="15462" spans="1:2" x14ac:dyDescent="0.25">
      <c r="A15462" s="1" t="s">
        <v>23480</v>
      </c>
      <c r="B15462" s="124">
        <v>16.68</v>
      </c>
    </row>
    <row r="15463" spans="1:2" x14ac:dyDescent="0.25">
      <c r="A15463" s="1" t="s">
        <v>15834</v>
      </c>
      <c r="B15463" s="124">
        <v>22.83</v>
      </c>
    </row>
    <row r="15464" spans="1:2" x14ac:dyDescent="0.25">
      <c r="A15464" s="1" t="s">
        <v>15835</v>
      </c>
      <c r="B15464" s="124">
        <v>22.33</v>
      </c>
    </row>
    <row r="15465" spans="1:2" x14ac:dyDescent="0.25">
      <c r="A15465" s="1" t="s">
        <v>15836</v>
      </c>
      <c r="B15465" s="124">
        <v>27.43</v>
      </c>
    </row>
    <row r="15466" spans="1:2" x14ac:dyDescent="0.25">
      <c r="A15466" s="1" t="s">
        <v>15838</v>
      </c>
      <c r="B15466" s="124">
        <v>26.93</v>
      </c>
    </row>
    <row r="15467" spans="1:2" x14ac:dyDescent="0.25">
      <c r="A15467" s="1" t="s">
        <v>15839</v>
      </c>
      <c r="B15467" s="124">
        <v>38.770000000000003</v>
      </c>
    </row>
    <row r="15468" spans="1:2" x14ac:dyDescent="0.25">
      <c r="A15468" s="1" t="s">
        <v>15840</v>
      </c>
      <c r="B15468" s="124">
        <v>38.1</v>
      </c>
    </row>
    <row r="15469" spans="1:2" x14ac:dyDescent="0.25">
      <c r="A15469" s="1" t="s">
        <v>15841</v>
      </c>
      <c r="B15469" s="124">
        <v>50.58</v>
      </c>
    </row>
    <row r="15470" spans="1:2" x14ac:dyDescent="0.25">
      <c r="A15470" s="1" t="s">
        <v>15842</v>
      </c>
      <c r="B15470" s="124">
        <v>49.91</v>
      </c>
    </row>
    <row r="15471" spans="1:2" x14ac:dyDescent="0.25">
      <c r="A15471" s="1" t="s">
        <v>15843</v>
      </c>
      <c r="B15471" s="124">
        <v>24.01</v>
      </c>
    </row>
    <row r="15472" spans="1:2" x14ac:dyDescent="0.25">
      <c r="A15472" s="1" t="s">
        <v>15845</v>
      </c>
      <c r="B15472" s="124">
        <v>23.51</v>
      </c>
    </row>
    <row r="15473" spans="1:2" x14ac:dyDescent="0.25">
      <c r="A15473" s="1" t="s">
        <v>15846</v>
      </c>
      <c r="B15473" s="124">
        <v>34.33</v>
      </c>
    </row>
    <row r="15474" spans="1:2" x14ac:dyDescent="0.25">
      <c r="A15474" s="1" t="s">
        <v>15848</v>
      </c>
      <c r="B15474" s="124">
        <v>33.83</v>
      </c>
    </row>
    <row r="15475" spans="1:2" x14ac:dyDescent="0.25">
      <c r="A15475" s="1" t="s">
        <v>15849</v>
      </c>
      <c r="B15475" s="124">
        <v>45.49</v>
      </c>
    </row>
    <row r="15476" spans="1:2" x14ac:dyDescent="0.25">
      <c r="A15476" s="1" t="s">
        <v>15851</v>
      </c>
      <c r="B15476" s="124">
        <v>44.99</v>
      </c>
    </row>
    <row r="15477" spans="1:2" x14ac:dyDescent="0.25">
      <c r="A15477" s="1" t="s">
        <v>15852</v>
      </c>
      <c r="B15477" s="124">
        <v>30.95</v>
      </c>
    </row>
    <row r="15478" spans="1:2" x14ac:dyDescent="0.25">
      <c r="A15478" s="1" t="s">
        <v>15853</v>
      </c>
      <c r="B15478" s="124">
        <v>30.28</v>
      </c>
    </row>
    <row r="15479" spans="1:2" x14ac:dyDescent="0.25">
      <c r="A15479" s="1" t="s">
        <v>15854</v>
      </c>
      <c r="B15479" s="124">
        <v>44.76</v>
      </c>
    </row>
    <row r="15480" spans="1:2" x14ac:dyDescent="0.25">
      <c r="A15480" s="1" t="s">
        <v>15855</v>
      </c>
      <c r="B15480" s="124">
        <v>44.09</v>
      </c>
    </row>
    <row r="15481" spans="1:2" x14ac:dyDescent="0.25">
      <c r="A15481" s="1" t="s">
        <v>15856</v>
      </c>
      <c r="B15481" s="124">
        <v>46.82</v>
      </c>
    </row>
    <row r="15482" spans="1:2" x14ac:dyDescent="0.25">
      <c r="A15482" s="1" t="s">
        <v>15857</v>
      </c>
      <c r="B15482" s="124">
        <v>46.15</v>
      </c>
    </row>
    <row r="15483" spans="1:2" x14ac:dyDescent="0.25">
      <c r="A15483" s="1" t="s">
        <v>15858</v>
      </c>
      <c r="B15483" s="124">
        <v>52.58</v>
      </c>
    </row>
    <row r="15484" spans="1:2" x14ac:dyDescent="0.25">
      <c r="A15484" s="1" t="s">
        <v>15859</v>
      </c>
      <c r="B15484" s="124">
        <v>51.91</v>
      </c>
    </row>
    <row r="15485" spans="1:2" x14ac:dyDescent="0.25">
      <c r="A15485" s="1" t="s">
        <v>15860</v>
      </c>
      <c r="B15485" s="124">
        <v>69.510000000000005</v>
      </c>
    </row>
    <row r="15486" spans="1:2" x14ac:dyDescent="0.25">
      <c r="A15486" s="1" t="s">
        <v>15861</v>
      </c>
      <c r="B15486" s="124">
        <v>68.84</v>
      </c>
    </row>
    <row r="15487" spans="1:2" x14ac:dyDescent="0.25">
      <c r="A15487" s="1" t="s">
        <v>15862</v>
      </c>
      <c r="B15487" s="124">
        <v>78.12</v>
      </c>
    </row>
    <row r="15488" spans="1:2" x14ac:dyDescent="0.25">
      <c r="A15488" s="1" t="s">
        <v>15863</v>
      </c>
      <c r="B15488" s="124">
        <v>77.45</v>
      </c>
    </row>
    <row r="15489" spans="1:2" x14ac:dyDescent="0.25">
      <c r="A15489" s="1" t="s">
        <v>15864</v>
      </c>
      <c r="B15489" s="124">
        <v>72.72</v>
      </c>
    </row>
    <row r="15490" spans="1:2" x14ac:dyDescent="0.25">
      <c r="A15490" s="1" t="s">
        <v>15865</v>
      </c>
      <c r="B15490" s="124">
        <v>72.05</v>
      </c>
    </row>
    <row r="15491" spans="1:2" x14ac:dyDescent="0.25">
      <c r="A15491" s="1" t="s">
        <v>15866</v>
      </c>
      <c r="B15491" s="124">
        <v>316.69</v>
      </c>
    </row>
    <row r="15492" spans="1:2" x14ac:dyDescent="0.25">
      <c r="A15492" s="1" t="s">
        <v>15867</v>
      </c>
      <c r="B15492" s="124">
        <v>316.02</v>
      </c>
    </row>
    <row r="15493" spans="1:2" x14ac:dyDescent="0.25">
      <c r="A15493" s="1" t="s">
        <v>15868</v>
      </c>
      <c r="B15493" s="124">
        <v>7.97</v>
      </c>
    </row>
    <row r="15494" spans="1:2" x14ac:dyDescent="0.25">
      <c r="A15494" s="1" t="s">
        <v>15869</v>
      </c>
      <c r="B15494" s="124">
        <v>7.81</v>
      </c>
    </row>
    <row r="15495" spans="1:2" x14ac:dyDescent="0.25">
      <c r="A15495" s="1" t="s">
        <v>15870</v>
      </c>
      <c r="B15495" s="124">
        <v>9.48</v>
      </c>
    </row>
    <row r="15496" spans="1:2" x14ac:dyDescent="0.25">
      <c r="A15496" s="1" t="s">
        <v>15871</v>
      </c>
      <c r="B15496" s="124">
        <v>9.32</v>
      </c>
    </row>
    <row r="15497" spans="1:2" x14ac:dyDescent="0.25">
      <c r="A15497" s="1" t="s">
        <v>15872</v>
      </c>
      <c r="B15497" s="124">
        <v>8.44</v>
      </c>
    </row>
    <row r="15498" spans="1:2" x14ac:dyDescent="0.25">
      <c r="A15498" s="1" t="s">
        <v>15873</v>
      </c>
      <c r="B15498" s="124">
        <v>8.2799999999999994</v>
      </c>
    </row>
    <row r="15499" spans="1:2" x14ac:dyDescent="0.25">
      <c r="A15499" s="1" t="s">
        <v>23562</v>
      </c>
      <c r="B15499" s="124">
        <v>9.3000000000000007</v>
      </c>
    </row>
    <row r="15500" spans="1:2" x14ac:dyDescent="0.25">
      <c r="A15500" s="1" t="s">
        <v>23563</v>
      </c>
      <c r="B15500" s="124">
        <v>9.14</v>
      </c>
    </row>
    <row r="15501" spans="1:2" x14ac:dyDescent="0.25">
      <c r="A15501" s="1" t="s">
        <v>15874</v>
      </c>
      <c r="B15501" s="124">
        <v>17.02</v>
      </c>
    </row>
    <row r="15502" spans="1:2" x14ac:dyDescent="0.25">
      <c r="A15502" s="1" t="s">
        <v>15875</v>
      </c>
      <c r="B15502" s="124">
        <v>16.86</v>
      </c>
    </row>
    <row r="15503" spans="1:2" x14ac:dyDescent="0.25">
      <c r="A15503" s="1" t="s">
        <v>15876</v>
      </c>
      <c r="B15503" s="124">
        <v>21.43</v>
      </c>
    </row>
    <row r="15504" spans="1:2" x14ac:dyDescent="0.25">
      <c r="A15504" s="1" t="s">
        <v>15877</v>
      </c>
      <c r="B15504" s="124">
        <v>21.27</v>
      </c>
    </row>
    <row r="15505" spans="1:2" x14ac:dyDescent="0.25">
      <c r="A15505" s="1" t="s">
        <v>15878</v>
      </c>
      <c r="B15505" s="124">
        <v>52.73</v>
      </c>
    </row>
    <row r="15506" spans="1:2" x14ac:dyDescent="0.25">
      <c r="A15506" s="1" t="s">
        <v>15879</v>
      </c>
      <c r="B15506" s="124">
        <v>52.57</v>
      </c>
    </row>
    <row r="15507" spans="1:2" x14ac:dyDescent="0.25">
      <c r="A15507" s="1" t="s">
        <v>15880</v>
      </c>
      <c r="B15507" s="124">
        <v>45.86</v>
      </c>
    </row>
    <row r="15508" spans="1:2" x14ac:dyDescent="0.25">
      <c r="A15508" s="1" t="s">
        <v>15881</v>
      </c>
      <c r="B15508" s="124">
        <v>45.7</v>
      </c>
    </row>
    <row r="15509" spans="1:2" x14ac:dyDescent="0.25">
      <c r="A15509" s="1" t="s">
        <v>15882</v>
      </c>
      <c r="B15509" s="124">
        <v>69.650000000000006</v>
      </c>
    </row>
    <row r="15510" spans="1:2" x14ac:dyDescent="0.25">
      <c r="A15510" s="1" t="s">
        <v>15883</v>
      </c>
      <c r="B15510" s="124">
        <v>69.48</v>
      </c>
    </row>
    <row r="15511" spans="1:2" x14ac:dyDescent="0.25">
      <c r="A15511" s="1" t="s">
        <v>15884</v>
      </c>
      <c r="B15511" s="124">
        <v>26.89</v>
      </c>
    </row>
    <row r="15512" spans="1:2" x14ac:dyDescent="0.25">
      <c r="A15512" s="1" t="s">
        <v>15885</v>
      </c>
      <c r="B15512" s="124">
        <v>26.73</v>
      </c>
    </row>
    <row r="15513" spans="1:2" x14ac:dyDescent="0.25">
      <c r="A15513" s="1" t="s">
        <v>15886</v>
      </c>
      <c r="B15513" s="124">
        <v>23.04</v>
      </c>
    </row>
    <row r="15514" spans="1:2" x14ac:dyDescent="0.25">
      <c r="A15514" s="1" t="s">
        <v>15887</v>
      </c>
      <c r="B15514" s="124">
        <v>22.88</v>
      </c>
    </row>
    <row r="15515" spans="1:2" x14ac:dyDescent="0.25">
      <c r="A15515" s="1" t="s">
        <v>23889</v>
      </c>
      <c r="B15515" s="124">
        <v>93.84</v>
      </c>
    </row>
    <row r="15516" spans="1:2" x14ac:dyDescent="0.25">
      <c r="A15516" s="1" t="s">
        <v>23890</v>
      </c>
      <c r="B15516" s="124">
        <v>93.68</v>
      </c>
    </row>
    <row r="15517" spans="1:2" x14ac:dyDescent="0.25">
      <c r="A15517" s="1" t="s">
        <v>15888</v>
      </c>
      <c r="B15517" s="124">
        <v>18.170000000000002</v>
      </c>
    </row>
    <row r="15518" spans="1:2" x14ac:dyDescent="0.25">
      <c r="A15518" s="1" t="s">
        <v>15889</v>
      </c>
      <c r="B15518" s="124">
        <v>18.010000000000002</v>
      </c>
    </row>
    <row r="15519" spans="1:2" x14ac:dyDescent="0.25">
      <c r="A15519" s="1" t="s">
        <v>23564</v>
      </c>
      <c r="B15519" s="124">
        <v>11.31</v>
      </c>
    </row>
    <row r="15520" spans="1:2" x14ac:dyDescent="0.25">
      <c r="A15520" s="1" t="s">
        <v>23565</v>
      </c>
      <c r="B15520" s="124">
        <v>11.15</v>
      </c>
    </row>
    <row r="15521" spans="1:2" x14ac:dyDescent="0.25">
      <c r="A15521" s="1" t="s">
        <v>23566</v>
      </c>
      <c r="B15521" s="124">
        <v>15.56</v>
      </c>
    </row>
    <row r="15522" spans="1:2" x14ac:dyDescent="0.25">
      <c r="A15522" s="1" t="s">
        <v>23567</v>
      </c>
      <c r="B15522" s="124">
        <v>15.4</v>
      </c>
    </row>
    <row r="15523" spans="1:2" x14ac:dyDescent="0.25">
      <c r="A15523" s="1" t="s">
        <v>23568</v>
      </c>
      <c r="B15523" s="124">
        <v>24.62</v>
      </c>
    </row>
    <row r="15524" spans="1:2" x14ac:dyDescent="0.25">
      <c r="A15524" s="1" t="s">
        <v>23569</v>
      </c>
      <c r="B15524" s="124">
        <v>24.46</v>
      </c>
    </row>
    <row r="15525" spans="1:2" x14ac:dyDescent="0.25">
      <c r="A15525" s="1" t="s">
        <v>23570</v>
      </c>
      <c r="B15525" s="124">
        <v>42.43</v>
      </c>
    </row>
    <row r="15526" spans="1:2" x14ac:dyDescent="0.25">
      <c r="A15526" s="1" t="s">
        <v>23571</v>
      </c>
      <c r="B15526" s="124">
        <v>42.27</v>
      </c>
    </row>
    <row r="15527" spans="1:2" x14ac:dyDescent="0.25">
      <c r="A15527" s="1" t="s">
        <v>23572</v>
      </c>
      <c r="B15527" s="124">
        <v>43.78</v>
      </c>
    </row>
    <row r="15528" spans="1:2" x14ac:dyDescent="0.25">
      <c r="A15528" s="1" t="s">
        <v>23573</v>
      </c>
      <c r="B15528" s="124">
        <v>43.62</v>
      </c>
    </row>
    <row r="15529" spans="1:2" x14ac:dyDescent="0.25">
      <c r="A15529" s="1" t="s">
        <v>15890</v>
      </c>
      <c r="B15529" s="124">
        <v>556.37</v>
      </c>
    </row>
    <row r="15530" spans="1:2" x14ac:dyDescent="0.25">
      <c r="A15530" s="1" t="s">
        <v>15891</v>
      </c>
      <c r="B15530" s="124">
        <v>494.44</v>
      </c>
    </row>
    <row r="15531" spans="1:2" x14ac:dyDescent="0.25">
      <c r="A15531" s="1" t="s">
        <v>15892</v>
      </c>
      <c r="B15531" s="124">
        <v>580.45000000000005</v>
      </c>
    </row>
    <row r="15532" spans="1:2" x14ac:dyDescent="0.25">
      <c r="A15532" s="1" t="s">
        <v>15893</v>
      </c>
      <c r="B15532" s="124">
        <v>515.65</v>
      </c>
    </row>
    <row r="15533" spans="1:2" x14ac:dyDescent="0.25">
      <c r="A15533" s="1" t="s">
        <v>15894</v>
      </c>
      <c r="B15533" s="124">
        <v>615.64</v>
      </c>
    </row>
    <row r="15534" spans="1:2" x14ac:dyDescent="0.25">
      <c r="A15534" s="1" t="s">
        <v>15895</v>
      </c>
      <c r="B15534" s="124">
        <v>547.96</v>
      </c>
    </row>
    <row r="15535" spans="1:2" x14ac:dyDescent="0.25">
      <c r="A15535" s="1" t="s">
        <v>15896</v>
      </c>
      <c r="B15535" s="124">
        <v>687.92</v>
      </c>
    </row>
    <row r="15536" spans="1:2" x14ac:dyDescent="0.25">
      <c r="A15536" s="1" t="s">
        <v>15897</v>
      </c>
      <c r="B15536" s="124">
        <v>614.5</v>
      </c>
    </row>
    <row r="15537" spans="1:2" x14ac:dyDescent="0.25">
      <c r="A15537" s="1" t="s">
        <v>15898</v>
      </c>
      <c r="B15537" s="124">
        <v>719.7</v>
      </c>
    </row>
    <row r="15538" spans="1:2" x14ac:dyDescent="0.25">
      <c r="A15538" s="1" t="s">
        <v>15899</v>
      </c>
      <c r="B15538" s="124">
        <v>643.4</v>
      </c>
    </row>
    <row r="15539" spans="1:2" x14ac:dyDescent="0.25">
      <c r="A15539" s="1" t="s">
        <v>15900</v>
      </c>
      <c r="B15539" s="124">
        <v>748.91</v>
      </c>
    </row>
    <row r="15540" spans="1:2" x14ac:dyDescent="0.25">
      <c r="A15540" s="1" t="s">
        <v>15901</v>
      </c>
      <c r="B15540" s="124">
        <v>669.74</v>
      </c>
    </row>
    <row r="15541" spans="1:2" x14ac:dyDescent="0.25">
      <c r="A15541" s="1" t="s">
        <v>15902</v>
      </c>
      <c r="B15541" s="124">
        <v>795.4</v>
      </c>
    </row>
    <row r="15542" spans="1:2" x14ac:dyDescent="0.25">
      <c r="A15542" s="1" t="s">
        <v>15903</v>
      </c>
      <c r="B15542" s="124">
        <v>710.01</v>
      </c>
    </row>
    <row r="15543" spans="1:2" x14ac:dyDescent="0.25">
      <c r="A15543" s="1" t="s">
        <v>15904</v>
      </c>
      <c r="B15543" s="124">
        <v>819.48</v>
      </c>
    </row>
    <row r="15544" spans="1:2" x14ac:dyDescent="0.25">
      <c r="A15544" s="1" t="s">
        <v>15905</v>
      </c>
      <c r="B15544" s="124">
        <v>731.22</v>
      </c>
    </row>
    <row r="15545" spans="1:2" x14ac:dyDescent="0.25">
      <c r="A15545" s="1" t="s">
        <v>15906</v>
      </c>
      <c r="B15545" s="124">
        <v>913.13</v>
      </c>
    </row>
    <row r="15546" spans="1:2" x14ac:dyDescent="0.25">
      <c r="A15546" s="1" t="s">
        <v>15907</v>
      </c>
      <c r="B15546" s="124">
        <v>815.79</v>
      </c>
    </row>
    <row r="15547" spans="1:2" x14ac:dyDescent="0.25">
      <c r="A15547" s="1" t="s">
        <v>34689</v>
      </c>
      <c r="B15547" s="124">
        <v>1006.78</v>
      </c>
    </row>
    <row r="15548" spans="1:2" x14ac:dyDescent="0.25">
      <c r="A15548" s="1" t="s">
        <v>34690</v>
      </c>
      <c r="B15548" s="124">
        <v>900.35</v>
      </c>
    </row>
    <row r="15549" spans="1:2" x14ac:dyDescent="0.25">
      <c r="A15549" s="1" t="s">
        <v>15908</v>
      </c>
      <c r="B15549" s="124">
        <v>54.63</v>
      </c>
    </row>
    <row r="15550" spans="1:2" x14ac:dyDescent="0.25">
      <c r="A15550" s="1" t="s">
        <v>15909</v>
      </c>
      <c r="B15550" s="124">
        <v>51.18</v>
      </c>
    </row>
    <row r="15551" spans="1:2" x14ac:dyDescent="0.25">
      <c r="A15551" s="1" t="s">
        <v>15910</v>
      </c>
      <c r="B15551" s="124">
        <v>54.76</v>
      </c>
    </row>
    <row r="15552" spans="1:2" x14ac:dyDescent="0.25">
      <c r="A15552" s="1" t="s">
        <v>15911</v>
      </c>
      <c r="B15552" s="124">
        <v>51.31</v>
      </c>
    </row>
    <row r="15553" spans="1:2" x14ac:dyDescent="0.25">
      <c r="A15553" s="1" t="s">
        <v>15912</v>
      </c>
      <c r="B15553" s="124">
        <v>74.23</v>
      </c>
    </row>
    <row r="15554" spans="1:2" x14ac:dyDescent="0.25">
      <c r="A15554" s="1" t="s">
        <v>15913</v>
      </c>
      <c r="B15554" s="124">
        <v>70.78</v>
      </c>
    </row>
    <row r="15555" spans="1:2" x14ac:dyDescent="0.25">
      <c r="A15555" s="1" t="s">
        <v>15914</v>
      </c>
      <c r="B15555" s="124">
        <v>77.66</v>
      </c>
    </row>
    <row r="15556" spans="1:2" x14ac:dyDescent="0.25">
      <c r="A15556" s="1" t="s">
        <v>15915</v>
      </c>
      <c r="B15556" s="124">
        <v>74.209999999999994</v>
      </c>
    </row>
    <row r="15557" spans="1:2" x14ac:dyDescent="0.25">
      <c r="A15557" s="1" t="s">
        <v>15916</v>
      </c>
      <c r="B15557" s="124">
        <v>109.94</v>
      </c>
    </row>
    <row r="15558" spans="1:2" x14ac:dyDescent="0.25">
      <c r="A15558" s="1" t="s">
        <v>15917</v>
      </c>
      <c r="B15558" s="124">
        <v>105.92</v>
      </c>
    </row>
    <row r="15559" spans="1:2" x14ac:dyDescent="0.25">
      <c r="A15559" s="1" t="s">
        <v>15918</v>
      </c>
      <c r="B15559" s="124">
        <v>174.89</v>
      </c>
    </row>
    <row r="15560" spans="1:2" x14ac:dyDescent="0.25">
      <c r="A15560" s="1" t="s">
        <v>15919</v>
      </c>
      <c r="B15560" s="124">
        <v>170.87</v>
      </c>
    </row>
    <row r="15561" spans="1:2" x14ac:dyDescent="0.25">
      <c r="A15561" s="1" t="s">
        <v>15920</v>
      </c>
      <c r="B15561" s="124">
        <v>266.72000000000003</v>
      </c>
    </row>
    <row r="15562" spans="1:2" x14ac:dyDescent="0.25">
      <c r="A15562" s="1" t="s">
        <v>15921</v>
      </c>
      <c r="B15562" s="124">
        <v>262.12</v>
      </c>
    </row>
    <row r="15563" spans="1:2" x14ac:dyDescent="0.25">
      <c r="A15563" s="1" t="s">
        <v>15922</v>
      </c>
      <c r="B15563" s="124">
        <v>460.64</v>
      </c>
    </row>
    <row r="15564" spans="1:2" x14ac:dyDescent="0.25">
      <c r="A15564" s="1" t="s">
        <v>15923</v>
      </c>
      <c r="B15564" s="124">
        <v>456.04</v>
      </c>
    </row>
    <row r="15565" spans="1:2" x14ac:dyDescent="0.25">
      <c r="A15565" s="1" t="s">
        <v>15924</v>
      </c>
      <c r="B15565" s="124">
        <v>791.72</v>
      </c>
    </row>
    <row r="15566" spans="1:2" x14ac:dyDescent="0.25">
      <c r="A15566" s="1" t="s">
        <v>15925</v>
      </c>
      <c r="B15566" s="124">
        <v>785.97</v>
      </c>
    </row>
    <row r="15567" spans="1:2" x14ac:dyDescent="0.25">
      <c r="A15567" s="1" t="s">
        <v>15926</v>
      </c>
      <c r="B15567" s="124">
        <v>36.03</v>
      </c>
    </row>
    <row r="15568" spans="1:2" x14ac:dyDescent="0.25">
      <c r="A15568" s="1" t="s">
        <v>15927</v>
      </c>
      <c r="B15568" s="124">
        <v>32.58</v>
      </c>
    </row>
    <row r="15569" spans="1:2" x14ac:dyDescent="0.25">
      <c r="A15569" s="1" t="s">
        <v>15928</v>
      </c>
      <c r="B15569" s="124">
        <v>42.53</v>
      </c>
    </row>
    <row r="15570" spans="1:2" x14ac:dyDescent="0.25">
      <c r="A15570" s="1" t="s">
        <v>15929</v>
      </c>
      <c r="B15570" s="124">
        <v>39.08</v>
      </c>
    </row>
    <row r="15571" spans="1:2" x14ac:dyDescent="0.25">
      <c r="A15571" s="1" t="s">
        <v>15930</v>
      </c>
      <c r="B15571" s="124">
        <v>55.79</v>
      </c>
    </row>
    <row r="15572" spans="1:2" x14ac:dyDescent="0.25">
      <c r="A15572" s="1" t="s">
        <v>15931</v>
      </c>
      <c r="B15572" s="124">
        <v>52.34</v>
      </c>
    </row>
    <row r="15573" spans="1:2" x14ac:dyDescent="0.25">
      <c r="A15573" s="1" t="s">
        <v>15932</v>
      </c>
      <c r="B15573" s="124">
        <v>92.67</v>
      </c>
    </row>
    <row r="15574" spans="1:2" x14ac:dyDescent="0.25">
      <c r="A15574" s="1" t="s">
        <v>15933</v>
      </c>
      <c r="B15574" s="124">
        <v>89.22</v>
      </c>
    </row>
    <row r="15575" spans="1:2" x14ac:dyDescent="0.25">
      <c r="A15575" s="1" t="s">
        <v>15934</v>
      </c>
      <c r="B15575" s="124">
        <v>98.85</v>
      </c>
    </row>
    <row r="15576" spans="1:2" x14ac:dyDescent="0.25">
      <c r="A15576" s="1" t="s">
        <v>15935</v>
      </c>
      <c r="B15576" s="124">
        <v>94.83</v>
      </c>
    </row>
    <row r="15577" spans="1:2" x14ac:dyDescent="0.25">
      <c r="A15577" s="1" t="s">
        <v>15936</v>
      </c>
      <c r="B15577" s="124">
        <v>184.61</v>
      </c>
    </row>
    <row r="15578" spans="1:2" x14ac:dyDescent="0.25">
      <c r="A15578" s="1" t="s">
        <v>15937</v>
      </c>
      <c r="B15578" s="124">
        <v>180.59</v>
      </c>
    </row>
    <row r="15579" spans="1:2" x14ac:dyDescent="0.25">
      <c r="A15579" s="1" t="s">
        <v>15938</v>
      </c>
      <c r="B15579" s="124">
        <v>67.599999999999994</v>
      </c>
    </row>
    <row r="15580" spans="1:2" x14ac:dyDescent="0.25">
      <c r="A15580" s="1" t="s">
        <v>15939</v>
      </c>
      <c r="B15580" s="124">
        <v>64.150000000000006</v>
      </c>
    </row>
    <row r="15581" spans="1:2" x14ac:dyDescent="0.25">
      <c r="A15581" s="1" t="s">
        <v>15940</v>
      </c>
      <c r="B15581" s="124">
        <v>78.19</v>
      </c>
    </row>
    <row r="15582" spans="1:2" x14ac:dyDescent="0.25">
      <c r="A15582" s="1" t="s">
        <v>15941</v>
      </c>
      <c r="B15582" s="124">
        <v>74.739999999999995</v>
      </c>
    </row>
    <row r="15583" spans="1:2" x14ac:dyDescent="0.25">
      <c r="A15583" s="1" t="s">
        <v>15942</v>
      </c>
      <c r="B15583" s="124">
        <v>156.22999999999999</v>
      </c>
    </row>
    <row r="15584" spans="1:2" x14ac:dyDescent="0.25">
      <c r="A15584" s="1" t="s">
        <v>15943</v>
      </c>
      <c r="B15584" s="124">
        <v>152.78</v>
      </c>
    </row>
    <row r="15585" spans="1:2" x14ac:dyDescent="0.25">
      <c r="A15585" s="1" t="s">
        <v>15944</v>
      </c>
      <c r="B15585" s="124">
        <v>137.66999999999999</v>
      </c>
    </row>
    <row r="15586" spans="1:2" x14ac:dyDescent="0.25">
      <c r="A15586" s="1" t="s">
        <v>15945</v>
      </c>
      <c r="B15586" s="124">
        <v>133.65</v>
      </c>
    </row>
    <row r="15587" spans="1:2" x14ac:dyDescent="0.25">
      <c r="A15587" s="1" t="s">
        <v>15946</v>
      </c>
      <c r="B15587" s="124">
        <v>158.03</v>
      </c>
    </row>
    <row r="15588" spans="1:2" x14ac:dyDescent="0.25">
      <c r="A15588" s="1" t="s">
        <v>15947</v>
      </c>
      <c r="B15588" s="124">
        <v>154.01</v>
      </c>
    </row>
    <row r="15589" spans="1:2" x14ac:dyDescent="0.25">
      <c r="A15589" s="1" t="s">
        <v>15948</v>
      </c>
      <c r="B15589" s="124">
        <v>253.44</v>
      </c>
    </row>
    <row r="15590" spans="1:2" x14ac:dyDescent="0.25">
      <c r="A15590" s="1" t="s">
        <v>15949</v>
      </c>
      <c r="B15590" s="124">
        <v>248.84</v>
      </c>
    </row>
    <row r="15591" spans="1:2" x14ac:dyDescent="0.25">
      <c r="A15591" s="1" t="s">
        <v>15950</v>
      </c>
      <c r="B15591" s="124">
        <v>508.15</v>
      </c>
    </row>
    <row r="15592" spans="1:2" x14ac:dyDescent="0.25">
      <c r="A15592" s="1" t="s">
        <v>15951</v>
      </c>
      <c r="B15592" s="124">
        <v>503.55</v>
      </c>
    </row>
    <row r="15593" spans="1:2" x14ac:dyDescent="0.25">
      <c r="A15593" s="1" t="s">
        <v>15952</v>
      </c>
      <c r="B15593" s="124">
        <v>849.03</v>
      </c>
    </row>
    <row r="15594" spans="1:2" x14ac:dyDescent="0.25">
      <c r="A15594" s="1" t="s">
        <v>15953</v>
      </c>
      <c r="B15594" s="124">
        <v>843.28</v>
      </c>
    </row>
    <row r="15595" spans="1:2" x14ac:dyDescent="0.25">
      <c r="A15595" s="1" t="s">
        <v>15954</v>
      </c>
      <c r="B15595" s="124">
        <v>57.48</v>
      </c>
    </row>
    <row r="15596" spans="1:2" x14ac:dyDescent="0.25">
      <c r="A15596" s="1" t="s">
        <v>15955</v>
      </c>
      <c r="B15596" s="124">
        <v>54.03</v>
      </c>
    </row>
    <row r="15597" spans="1:2" x14ac:dyDescent="0.25">
      <c r="A15597" s="1" t="s">
        <v>15956</v>
      </c>
      <c r="B15597" s="124">
        <v>60.41</v>
      </c>
    </row>
    <row r="15598" spans="1:2" x14ac:dyDescent="0.25">
      <c r="A15598" s="1" t="s">
        <v>15957</v>
      </c>
      <c r="B15598" s="124">
        <v>56.96</v>
      </c>
    </row>
    <row r="15599" spans="1:2" x14ac:dyDescent="0.25">
      <c r="A15599" s="1" t="s">
        <v>15958</v>
      </c>
      <c r="B15599" s="124">
        <v>77.709999999999994</v>
      </c>
    </row>
    <row r="15600" spans="1:2" x14ac:dyDescent="0.25">
      <c r="A15600" s="1" t="s">
        <v>15959</v>
      </c>
      <c r="B15600" s="124">
        <v>74.260000000000005</v>
      </c>
    </row>
    <row r="15601" spans="1:2" x14ac:dyDescent="0.25">
      <c r="A15601" s="1" t="s">
        <v>15960</v>
      </c>
      <c r="B15601" s="124">
        <v>94.7</v>
      </c>
    </row>
    <row r="15602" spans="1:2" x14ac:dyDescent="0.25">
      <c r="A15602" s="1" t="s">
        <v>15961</v>
      </c>
      <c r="B15602" s="124">
        <v>90.68</v>
      </c>
    </row>
    <row r="15603" spans="1:2" x14ac:dyDescent="0.25">
      <c r="A15603" s="1" t="s">
        <v>15962</v>
      </c>
      <c r="B15603" s="124">
        <v>127.28</v>
      </c>
    </row>
    <row r="15604" spans="1:2" x14ac:dyDescent="0.25">
      <c r="A15604" s="1" t="s">
        <v>15963</v>
      </c>
      <c r="B15604" s="124">
        <v>123.26</v>
      </c>
    </row>
    <row r="15605" spans="1:2" x14ac:dyDescent="0.25">
      <c r="A15605" s="1" t="s">
        <v>15964</v>
      </c>
      <c r="B15605" s="124">
        <v>191.28</v>
      </c>
    </row>
    <row r="15606" spans="1:2" x14ac:dyDescent="0.25">
      <c r="A15606" s="1" t="s">
        <v>15965</v>
      </c>
      <c r="B15606" s="124">
        <v>186.68</v>
      </c>
    </row>
    <row r="15607" spans="1:2" x14ac:dyDescent="0.25">
      <c r="A15607" s="1" t="s">
        <v>15966</v>
      </c>
      <c r="B15607" s="124">
        <v>249.69</v>
      </c>
    </row>
    <row r="15608" spans="1:2" x14ac:dyDescent="0.25">
      <c r="A15608" s="1" t="s">
        <v>15967</v>
      </c>
      <c r="B15608" s="124">
        <v>245.09</v>
      </c>
    </row>
    <row r="15609" spans="1:2" x14ac:dyDescent="0.25">
      <c r="A15609" s="1" t="s">
        <v>15968</v>
      </c>
      <c r="B15609" s="124">
        <v>459.8</v>
      </c>
    </row>
    <row r="15610" spans="1:2" x14ac:dyDescent="0.25">
      <c r="A15610" s="1" t="s">
        <v>15969</v>
      </c>
      <c r="B15610" s="124">
        <v>454.05</v>
      </c>
    </row>
    <row r="15611" spans="1:2" x14ac:dyDescent="0.25">
      <c r="A15611" s="1" t="s">
        <v>15970</v>
      </c>
      <c r="B15611" s="124">
        <v>75.209999999999994</v>
      </c>
    </row>
    <row r="15612" spans="1:2" x14ac:dyDescent="0.25">
      <c r="A15612" s="1" t="s">
        <v>15971</v>
      </c>
      <c r="B15612" s="124">
        <v>71.760000000000005</v>
      </c>
    </row>
    <row r="15613" spans="1:2" x14ac:dyDescent="0.25">
      <c r="A15613" s="1" t="s">
        <v>15972</v>
      </c>
      <c r="B15613" s="124">
        <v>92.94</v>
      </c>
    </row>
    <row r="15614" spans="1:2" x14ac:dyDescent="0.25">
      <c r="A15614" s="1" t="s">
        <v>15973</v>
      </c>
      <c r="B15614" s="124">
        <v>89.49</v>
      </c>
    </row>
    <row r="15615" spans="1:2" x14ac:dyDescent="0.25">
      <c r="A15615" s="1" t="s">
        <v>15974</v>
      </c>
      <c r="B15615" s="124">
        <v>126.31</v>
      </c>
    </row>
    <row r="15616" spans="1:2" x14ac:dyDescent="0.25">
      <c r="A15616" s="1" t="s">
        <v>15975</v>
      </c>
      <c r="B15616" s="124">
        <v>122.86</v>
      </c>
    </row>
    <row r="15617" spans="1:2" x14ac:dyDescent="0.25">
      <c r="A15617" s="1" t="s">
        <v>15976</v>
      </c>
      <c r="B15617" s="124">
        <v>142.41999999999999</v>
      </c>
    </row>
    <row r="15618" spans="1:2" x14ac:dyDescent="0.25">
      <c r="A15618" s="1" t="s">
        <v>15977</v>
      </c>
      <c r="B15618" s="124">
        <v>138.4</v>
      </c>
    </row>
    <row r="15619" spans="1:2" x14ac:dyDescent="0.25">
      <c r="A15619" s="1" t="s">
        <v>15978</v>
      </c>
      <c r="B15619" s="124">
        <v>187.46</v>
      </c>
    </row>
    <row r="15620" spans="1:2" x14ac:dyDescent="0.25">
      <c r="A15620" s="1" t="s">
        <v>15979</v>
      </c>
      <c r="B15620" s="124">
        <v>183.44</v>
      </c>
    </row>
    <row r="15621" spans="1:2" x14ac:dyDescent="0.25">
      <c r="A15621" s="1" t="s">
        <v>15980</v>
      </c>
      <c r="B15621" s="124">
        <v>259.42</v>
      </c>
    </row>
    <row r="15622" spans="1:2" x14ac:dyDescent="0.25">
      <c r="A15622" s="1" t="s">
        <v>15981</v>
      </c>
      <c r="B15622" s="124">
        <v>254.82</v>
      </c>
    </row>
    <row r="15623" spans="1:2" x14ac:dyDescent="0.25">
      <c r="A15623" s="1" t="s">
        <v>15982</v>
      </c>
      <c r="B15623" s="124">
        <v>345.19</v>
      </c>
    </row>
    <row r="15624" spans="1:2" x14ac:dyDescent="0.25">
      <c r="A15624" s="1" t="s">
        <v>15983</v>
      </c>
      <c r="B15624" s="124">
        <v>340.59</v>
      </c>
    </row>
    <row r="15625" spans="1:2" x14ac:dyDescent="0.25">
      <c r="A15625" s="1" t="s">
        <v>15984</v>
      </c>
      <c r="B15625" s="124">
        <v>529.64</v>
      </c>
    </row>
    <row r="15626" spans="1:2" x14ac:dyDescent="0.25">
      <c r="A15626" s="1" t="s">
        <v>15985</v>
      </c>
      <c r="B15626" s="124">
        <v>523.89</v>
      </c>
    </row>
    <row r="15627" spans="1:2" x14ac:dyDescent="0.25">
      <c r="A15627" s="1" t="s">
        <v>15986</v>
      </c>
      <c r="B15627" s="124">
        <v>35.590000000000003</v>
      </c>
    </row>
    <row r="15628" spans="1:2" x14ac:dyDescent="0.25">
      <c r="A15628" s="1" t="s">
        <v>15987</v>
      </c>
      <c r="B15628" s="124">
        <v>32.14</v>
      </c>
    </row>
    <row r="15629" spans="1:2" x14ac:dyDescent="0.25">
      <c r="A15629" s="1" t="s">
        <v>15988</v>
      </c>
      <c r="B15629" s="124">
        <v>37.58</v>
      </c>
    </row>
    <row r="15630" spans="1:2" x14ac:dyDescent="0.25">
      <c r="A15630" s="1" t="s">
        <v>15989</v>
      </c>
      <c r="B15630" s="124">
        <v>34.130000000000003</v>
      </c>
    </row>
    <row r="15631" spans="1:2" x14ac:dyDescent="0.25">
      <c r="A15631" s="1" t="s">
        <v>15990</v>
      </c>
      <c r="B15631" s="124">
        <v>48.1</v>
      </c>
    </row>
    <row r="15632" spans="1:2" x14ac:dyDescent="0.25">
      <c r="A15632" s="1" t="s">
        <v>15991</v>
      </c>
      <c r="B15632" s="124">
        <v>44.65</v>
      </c>
    </row>
    <row r="15633" spans="1:2" x14ac:dyDescent="0.25">
      <c r="A15633" s="1" t="s">
        <v>15992</v>
      </c>
      <c r="B15633" s="124">
        <v>60.93</v>
      </c>
    </row>
    <row r="15634" spans="1:2" x14ac:dyDescent="0.25">
      <c r="A15634" s="1" t="s">
        <v>15993</v>
      </c>
      <c r="B15634" s="124">
        <v>56.91</v>
      </c>
    </row>
    <row r="15635" spans="1:2" x14ac:dyDescent="0.25">
      <c r="A15635" s="1" t="s">
        <v>15994</v>
      </c>
      <c r="B15635" s="124">
        <v>70.010000000000005</v>
      </c>
    </row>
    <row r="15636" spans="1:2" x14ac:dyDescent="0.25">
      <c r="A15636" s="1" t="s">
        <v>15995</v>
      </c>
      <c r="B15636" s="124">
        <v>65.989999999999995</v>
      </c>
    </row>
    <row r="15637" spans="1:2" x14ac:dyDescent="0.25">
      <c r="A15637" s="1" t="s">
        <v>15996</v>
      </c>
      <c r="B15637" s="124">
        <v>92.75</v>
      </c>
    </row>
    <row r="15638" spans="1:2" x14ac:dyDescent="0.25">
      <c r="A15638" s="1" t="s">
        <v>15997</v>
      </c>
      <c r="B15638" s="124">
        <v>88.73</v>
      </c>
    </row>
    <row r="15639" spans="1:2" x14ac:dyDescent="0.25">
      <c r="A15639" s="1" t="s">
        <v>15998</v>
      </c>
      <c r="B15639" s="124">
        <v>50.69</v>
      </c>
    </row>
    <row r="15640" spans="1:2" x14ac:dyDescent="0.25">
      <c r="A15640" s="1" t="s">
        <v>15999</v>
      </c>
      <c r="B15640" s="124">
        <v>47.24</v>
      </c>
    </row>
    <row r="15641" spans="1:2" x14ac:dyDescent="0.25">
      <c r="A15641" s="1" t="s">
        <v>16000</v>
      </c>
      <c r="B15641" s="124">
        <v>58.69</v>
      </c>
    </row>
    <row r="15642" spans="1:2" x14ac:dyDescent="0.25">
      <c r="A15642" s="1" t="s">
        <v>16001</v>
      </c>
      <c r="B15642" s="124">
        <v>55.24</v>
      </c>
    </row>
    <row r="15643" spans="1:2" x14ac:dyDescent="0.25">
      <c r="A15643" s="1" t="s">
        <v>16002</v>
      </c>
      <c r="B15643" s="124">
        <v>102.22</v>
      </c>
    </row>
    <row r="15644" spans="1:2" x14ac:dyDescent="0.25">
      <c r="A15644" s="1" t="s">
        <v>16003</v>
      </c>
      <c r="B15644" s="124">
        <v>98.2</v>
      </c>
    </row>
    <row r="15645" spans="1:2" x14ac:dyDescent="0.25">
      <c r="A15645" s="1" t="s">
        <v>16004</v>
      </c>
      <c r="B15645" s="124">
        <v>109.95</v>
      </c>
    </row>
    <row r="15646" spans="1:2" x14ac:dyDescent="0.25">
      <c r="A15646" s="1" t="s">
        <v>16005</v>
      </c>
      <c r="B15646" s="124">
        <v>105.93</v>
      </c>
    </row>
    <row r="15647" spans="1:2" x14ac:dyDescent="0.25">
      <c r="A15647" s="1" t="s">
        <v>16006</v>
      </c>
      <c r="B15647" s="124">
        <v>138.49</v>
      </c>
    </row>
    <row r="15648" spans="1:2" x14ac:dyDescent="0.25">
      <c r="A15648" s="1" t="s">
        <v>16007</v>
      </c>
      <c r="B15648" s="124">
        <v>134.47</v>
      </c>
    </row>
    <row r="15649" spans="1:2" x14ac:dyDescent="0.25">
      <c r="A15649" s="1" t="s">
        <v>16008</v>
      </c>
      <c r="B15649" s="124">
        <v>68.09</v>
      </c>
    </row>
    <row r="15650" spans="1:2" x14ac:dyDescent="0.25">
      <c r="A15650" s="1" t="s">
        <v>16009</v>
      </c>
      <c r="B15650" s="124">
        <v>64.64</v>
      </c>
    </row>
    <row r="15651" spans="1:2" x14ac:dyDescent="0.25">
      <c r="A15651" s="1" t="s">
        <v>16010</v>
      </c>
      <c r="B15651" s="124">
        <v>87.84</v>
      </c>
    </row>
    <row r="15652" spans="1:2" x14ac:dyDescent="0.25">
      <c r="A15652" s="1" t="s">
        <v>16011</v>
      </c>
      <c r="B15652" s="124">
        <v>84.39</v>
      </c>
    </row>
    <row r="15653" spans="1:2" x14ac:dyDescent="0.25">
      <c r="A15653" s="1" t="s">
        <v>16012</v>
      </c>
      <c r="B15653" s="124">
        <v>111.87</v>
      </c>
    </row>
    <row r="15654" spans="1:2" x14ac:dyDescent="0.25">
      <c r="A15654" s="1" t="s">
        <v>16013</v>
      </c>
      <c r="B15654" s="124">
        <v>107.85</v>
      </c>
    </row>
    <row r="15655" spans="1:2" x14ac:dyDescent="0.25">
      <c r="A15655" s="1" t="s">
        <v>16014</v>
      </c>
      <c r="B15655" s="124">
        <v>121.89</v>
      </c>
    </row>
    <row r="15656" spans="1:2" x14ac:dyDescent="0.25">
      <c r="A15656" s="1" t="s">
        <v>16015</v>
      </c>
      <c r="B15656" s="124">
        <v>117.87</v>
      </c>
    </row>
    <row r="15657" spans="1:2" x14ac:dyDescent="0.25">
      <c r="A15657" s="1" t="s">
        <v>16016</v>
      </c>
      <c r="B15657" s="124">
        <v>177.85</v>
      </c>
    </row>
    <row r="15658" spans="1:2" x14ac:dyDescent="0.25">
      <c r="A15658" s="1" t="s">
        <v>16017</v>
      </c>
      <c r="B15658" s="124">
        <v>173.83</v>
      </c>
    </row>
    <row r="15659" spans="1:2" x14ac:dyDescent="0.25">
      <c r="A15659" s="1" t="s">
        <v>16018</v>
      </c>
      <c r="B15659" s="124">
        <v>68.09</v>
      </c>
    </row>
    <row r="15660" spans="1:2" x14ac:dyDescent="0.25">
      <c r="A15660" s="1" t="s">
        <v>16019</v>
      </c>
      <c r="B15660" s="124">
        <v>64.64</v>
      </c>
    </row>
    <row r="15661" spans="1:2" x14ac:dyDescent="0.25">
      <c r="A15661" s="1" t="s">
        <v>16020</v>
      </c>
      <c r="B15661" s="124">
        <v>87.84</v>
      </c>
    </row>
    <row r="15662" spans="1:2" x14ac:dyDescent="0.25">
      <c r="A15662" s="1" t="s">
        <v>16021</v>
      </c>
      <c r="B15662" s="124">
        <v>84.39</v>
      </c>
    </row>
    <row r="15663" spans="1:2" x14ac:dyDescent="0.25">
      <c r="A15663" s="1" t="s">
        <v>16022</v>
      </c>
      <c r="B15663" s="124">
        <v>111.69</v>
      </c>
    </row>
    <row r="15664" spans="1:2" x14ac:dyDescent="0.25">
      <c r="A15664" s="1" t="s">
        <v>16023</v>
      </c>
      <c r="B15664" s="124">
        <v>107.67</v>
      </c>
    </row>
    <row r="15665" spans="1:2" x14ac:dyDescent="0.25">
      <c r="A15665" s="1" t="s">
        <v>16024</v>
      </c>
      <c r="B15665" s="124">
        <v>121.89</v>
      </c>
    </row>
    <row r="15666" spans="1:2" x14ac:dyDescent="0.25">
      <c r="A15666" s="1" t="s">
        <v>16025</v>
      </c>
      <c r="B15666" s="124">
        <v>117.87</v>
      </c>
    </row>
    <row r="15667" spans="1:2" x14ac:dyDescent="0.25">
      <c r="A15667" s="1" t="s">
        <v>16026</v>
      </c>
      <c r="B15667" s="124">
        <v>177.85</v>
      </c>
    </row>
    <row r="15668" spans="1:2" x14ac:dyDescent="0.25">
      <c r="A15668" s="1" t="s">
        <v>16027</v>
      </c>
      <c r="B15668" s="124">
        <v>173.83</v>
      </c>
    </row>
    <row r="15669" spans="1:2" x14ac:dyDescent="0.25">
      <c r="A15669" s="1" t="s">
        <v>16028</v>
      </c>
      <c r="B15669" s="124">
        <v>28.46</v>
      </c>
    </row>
    <row r="15670" spans="1:2" x14ac:dyDescent="0.25">
      <c r="A15670" s="1" t="s">
        <v>16029</v>
      </c>
      <c r="B15670" s="124">
        <v>27.8</v>
      </c>
    </row>
    <row r="15671" spans="1:2" x14ac:dyDescent="0.25">
      <c r="A15671" s="1" t="s">
        <v>16030</v>
      </c>
      <c r="B15671" s="124">
        <v>36.119999999999997</v>
      </c>
    </row>
    <row r="15672" spans="1:2" x14ac:dyDescent="0.25">
      <c r="A15672" s="1" t="s">
        <v>16031</v>
      </c>
      <c r="B15672" s="124">
        <v>35.32</v>
      </c>
    </row>
    <row r="15673" spans="1:2" x14ac:dyDescent="0.25">
      <c r="A15673" s="1" t="s">
        <v>16032</v>
      </c>
      <c r="B15673" s="124">
        <v>49.78</v>
      </c>
    </row>
    <row r="15674" spans="1:2" x14ac:dyDescent="0.25">
      <c r="A15674" s="1" t="s">
        <v>16033</v>
      </c>
      <c r="B15674" s="124">
        <v>48.86</v>
      </c>
    </row>
    <row r="15675" spans="1:2" x14ac:dyDescent="0.25">
      <c r="A15675" s="1" t="s">
        <v>16034</v>
      </c>
      <c r="B15675" s="124">
        <v>65.150000000000006</v>
      </c>
    </row>
    <row r="15676" spans="1:2" x14ac:dyDescent="0.25">
      <c r="A15676" s="1" t="s">
        <v>16035</v>
      </c>
      <c r="B15676" s="124">
        <v>64.12</v>
      </c>
    </row>
    <row r="15677" spans="1:2" x14ac:dyDescent="0.25">
      <c r="A15677" s="1" t="s">
        <v>16036</v>
      </c>
      <c r="B15677" s="124">
        <v>80.05</v>
      </c>
    </row>
    <row r="15678" spans="1:2" x14ac:dyDescent="0.25">
      <c r="A15678" s="1" t="s">
        <v>16037</v>
      </c>
      <c r="B15678" s="124">
        <v>78.84</v>
      </c>
    </row>
    <row r="15679" spans="1:2" x14ac:dyDescent="0.25">
      <c r="A15679" s="1" t="s">
        <v>16038</v>
      </c>
      <c r="B15679" s="124">
        <v>100.34</v>
      </c>
    </row>
    <row r="15680" spans="1:2" x14ac:dyDescent="0.25">
      <c r="A15680" s="1" t="s">
        <v>16039</v>
      </c>
      <c r="B15680" s="124">
        <v>98.9</v>
      </c>
    </row>
    <row r="15681" spans="1:2" x14ac:dyDescent="0.25">
      <c r="A15681" s="1" t="s">
        <v>16040</v>
      </c>
      <c r="B15681" s="124">
        <v>140.74</v>
      </c>
    </row>
    <row r="15682" spans="1:2" x14ac:dyDescent="0.25">
      <c r="A15682" s="1" t="s">
        <v>16041</v>
      </c>
      <c r="B15682" s="124">
        <v>139.13</v>
      </c>
    </row>
    <row r="15683" spans="1:2" x14ac:dyDescent="0.25">
      <c r="A15683" s="1" t="s">
        <v>16042</v>
      </c>
      <c r="B15683" s="124">
        <v>146.01</v>
      </c>
    </row>
    <row r="15684" spans="1:2" x14ac:dyDescent="0.25">
      <c r="A15684" s="1" t="s">
        <v>16043</v>
      </c>
      <c r="B15684" s="124">
        <v>144.29</v>
      </c>
    </row>
    <row r="15685" spans="1:2" x14ac:dyDescent="0.25">
      <c r="A15685" s="1" t="s">
        <v>16044</v>
      </c>
      <c r="B15685" s="124">
        <v>192.24</v>
      </c>
    </row>
    <row r="15686" spans="1:2" x14ac:dyDescent="0.25">
      <c r="A15686" s="1" t="s">
        <v>16045</v>
      </c>
      <c r="B15686" s="124">
        <v>190.23</v>
      </c>
    </row>
    <row r="15687" spans="1:2" x14ac:dyDescent="0.25">
      <c r="A15687" s="1" t="s">
        <v>16046</v>
      </c>
      <c r="B15687" s="124">
        <v>30.82</v>
      </c>
    </row>
    <row r="15688" spans="1:2" x14ac:dyDescent="0.25">
      <c r="A15688" s="1" t="s">
        <v>16047</v>
      </c>
      <c r="B15688" s="124">
        <v>30.15</v>
      </c>
    </row>
    <row r="15689" spans="1:2" x14ac:dyDescent="0.25">
      <c r="A15689" s="1" t="s">
        <v>16048</v>
      </c>
      <c r="B15689" s="124">
        <v>39.130000000000003</v>
      </c>
    </row>
    <row r="15690" spans="1:2" x14ac:dyDescent="0.25">
      <c r="A15690" s="1" t="s">
        <v>16049</v>
      </c>
      <c r="B15690" s="124">
        <v>38.33</v>
      </c>
    </row>
    <row r="15691" spans="1:2" x14ac:dyDescent="0.25">
      <c r="A15691" s="1" t="s">
        <v>16050</v>
      </c>
      <c r="B15691" s="124">
        <v>54.07</v>
      </c>
    </row>
    <row r="15692" spans="1:2" x14ac:dyDescent="0.25">
      <c r="A15692" s="1" t="s">
        <v>16051</v>
      </c>
      <c r="B15692" s="124">
        <v>53.15</v>
      </c>
    </row>
    <row r="15693" spans="1:2" x14ac:dyDescent="0.25">
      <c r="A15693" s="1" t="s">
        <v>16052</v>
      </c>
      <c r="B15693" s="124">
        <v>70.900000000000006</v>
      </c>
    </row>
    <row r="15694" spans="1:2" x14ac:dyDescent="0.25">
      <c r="A15694" s="1" t="s">
        <v>16053</v>
      </c>
      <c r="B15694" s="124">
        <v>69.86</v>
      </c>
    </row>
    <row r="15695" spans="1:2" x14ac:dyDescent="0.25">
      <c r="A15695" s="1" t="s">
        <v>16054</v>
      </c>
      <c r="B15695" s="124">
        <v>87.15</v>
      </c>
    </row>
    <row r="15696" spans="1:2" x14ac:dyDescent="0.25">
      <c r="A15696" s="1" t="s">
        <v>16055</v>
      </c>
      <c r="B15696" s="124">
        <v>85.95</v>
      </c>
    </row>
    <row r="15697" spans="1:2" x14ac:dyDescent="0.25">
      <c r="A15697" s="1" t="s">
        <v>16056</v>
      </c>
      <c r="B15697" s="124">
        <v>109.3</v>
      </c>
    </row>
    <row r="15698" spans="1:2" x14ac:dyDescent="0.25">
      <c r="A15698" s="1" t="s">
        <v>16057</v>
      </c>
      <c r="B15698" s="124">
        <v>107.86</v>
      </c>
    </row>
    <row r="15699" spans="1:2" x14ac:dyDescent="0.25">
      <c r="A15699" s="1" t="s">
        <v>16058</v>
      </c>
      <c r="B15699" s="124">
        <v>153.61000000000001</v>
      </c>
    </row>
    <row r="15700" spans="1:2" x14ac:dyDescent="0.25">
      <c r="A15700" s="1" t="s">
        <v>16059</v>
      </c>
      <c r="B15700" s="124">
        <v>152</v>
      </c>
    </row>
    <row r="15701" spans="1:2" x14ac:dyDescent="0.25">
      <c r="A15701" s="1" t="s">
        <v>16060</v>
      </c>
      <c r="B15701" s="124">
        <v>159.32</v>
      </c>
    </row>
    <row r="15702" spans="1:2" x14ac:dyDescent="0.25">
      <c r="A15702" s="1" t="s">
        <v>16061</v>
      </c>
      <c r="B15702" s="124">
        <v>157.6</v>
      </c>
    </row>
    <row r="15703" spans="1:2" x14ac:dyDescent="0.25">
      <c r="A15703" s="1" t="s">
        <v>16062</v>
      </c>
      <c r="B15703" s="124">
        <v>209.96</v>
      </c>
    </row>
    <row r="15704" spans="1:2" x14ac:dyDescent="0.25">
      <c r="A15704" s="1" t="s">
        <v>16063</v>
      </c>
      <c r="B15704" s="124">
        <v>207.95</v>
      </c>
    </row>
    <row r="15705" spans="1:2" x14ac:dyDescent="0.25">
      <c r="A15705" s="1" t="s">
        <v>23891</v>
      </c>
      <c r="B15705" s="124">
        <v>363.27</v>
      </c>
    </row>
    <row r="15706" spans="1:2" x14ac:dyDescent="0.25">
      <c r="A15706" s="1" t="s">
        <v>23892</v>
      </c>
      <c r="B15706" s="124">
        <v>361.09</v>
      </c>
    </row>
    <row r="15707" spans="1:2" x14ac:dyDescent="0.25">
      <c r="A15707" s="1" t="s">
        <v>23893</v>
      </c>
      <c r="B15707" s="124">
        <v>393.45</v>
      </c>
    </row>
    <row r="15708" spans="1:2" x14ac:dyDescent="0.25">
      <c r="A15708" s="1" t="s">
        <v>23894</v>
      </c>
      <c r="B15708" s="124">
        <v>391.15</v>
      </c>
    </row>
    <row r="15709" spans="1:2" x14ac:dyDescent="0.25">
      <c r="A15709" s="1" t="s">
        <v>23895</v>
      </c>
      <c r="B15709" s="124">
        <v>331.74</v>
      </c>
    </row>
    <row r="15710" spans="1:2" x14ac:dyDescent="0.25">
      <c r="A15710" s="1" t="s">
        <v>23896</v>
      </c>
      <c r="B15710" s="124">
        <v>329.55</v>
      </c>
    </row>
    <row r="15711" spans="1:2" x14ac:dyDescent="0.25">
      <c r="A15711" s="1" t="s">
        <v>23897</v>
      </c>
      <c r="B15711" s="124">
        <v>359.25</v>
      </c>
    </row>
    <row r="15712" spans="1:2" x14ac:dyDescent="0.25">
      <c r="A15712" s="1" t="s">
        <v>23898</v>
      </c>
      <c r="B15712" s="124">
        <v>356.95</v>
      </c>
    </row>
    <row r="15713" spans="1:2" x14ac:dyDescent="0.25">
      <c r="A15713" s="1" t="s">
        <v>16064</v>
      </c>
      <c r="B15713" s="124">
        <v>15.49</v>
      </c>
    </row>
    <row r="15714" spans="1:2" x14ac:dyDescent="0.25">
      <c r="A15714" s="1" t="s">
        <v>16065</v>
      </c>
      <c r="B15714" s="124">
        <v>14.69</v>
      </c>
    </row>
    <row r="15715" spans="1:2" x14ac:dyDescent="0.25">
      <c r="A15715" s="1" t="s">
        <v>16066</v>
      </c>
      <c r="B15715" s="124">
        <v>18.62</v>
      </c>
    </row>
    <row r="15716" spans="1:2" x14ac:dyDescent="0.25">
      <c r="A15716" s="1" t="s">
        <v>16067</v>
      </c>
      <c r="B15716" s="124">
        <v>17.7</v>
      </c>
    </row>
    <row r="15717" spans="1:2" x14ac:dyDescent="0.25">
      <c r="A15717" s="1" t="s">
        <v>16068</v>
      </c>
      <c r="B15717" s="124">
        <v>25.13</v>
      </c>
    </row>
    <row r="15718" spans="1:2" x14ac:dyDescent="0.25">
      <c r="A15718" s="1" t="s">
        <v>16069</v>
      </c>
      <c r="B15718" s="124">
        <v>24.09</v>
      </c>
    </row>
    <row r="15719" spans="1:2" x14ac:dyDescent="0.25">
      <c r="A15719" s="1" t="s">
        <v>16070</v>
      </c>
      <c r="B15719" s="124">
        <v>29.18</v>
      </c>
    </row>
    <row r="15720" spans="1:2" x14ac:dyDescent="0.25">
      <c r="A15720" s="1" t="s">
        <v>16071</v>
      </c>
      <c r="B15720" s="124">
        <v>27.97</v>
      </c>
    </row>
    <row r="15721" spans="1:2" x14ac:dyDescent="0.25">
      <c r="A15721" s="1" t="s">
        <v>16072</v>
      </c>
      <c r="B15721" s="124">
        <v>36.18</v>
      </c>
    </row>
    <row r="15722" spans="1:2" x14ac:dyDescent="0.25">
      <c r="A15722" s="1" t="s">
        <v>16073</v>
      </c>
      <c r="B15722" s="124">
        <v>34.74</v>
      </c>
    </row>
    <row r="15723" spans="1:2" x14ac:dyDescent="0.25">
      <c r="A15723" s="1" t="s">
        <v>16074</v>
      </c>
      <c r="B15723" s="124">
        <v>64.89</v>
      </c>
    </row>
    <row r="15724" spans="1:2" x14ac:dyDescent="0.25">
      <c r="A15724" s="1" t="s">
        <v>16075</v>
      </c>
      <c r="B15724" s="124">
        <v>63.28</v>
      </c>
    </row>
    <row r="15725" spans="1:2" x14ac:dyDescent="0.25">
      <c r="A15725" s="1" t="s">
        <v>16076</v>
      </c>
      <c r="B15725" s="124">
        <v>75.39</v>
      </c>
    </row>
    <row r="15726" spans="1:2" x14ac:dyDescent="0.25">
      <c r="A15726" s="1" t="s">
        <v>16077</v>
      </c>
      <c r="B15726" s="124">
        <v>73.66</v>
      </c>
    </row>
    <row r="15727" spans="1:2" x14ac:dyDescent="0.25">
      <c r="A15727" s="1" t="s">
        <v>16078</v>
      </c>
      <c r="B15727" s="124">
        <v>100.99</v>
      </c>
    </row>
    <row r="15728" spans="1:2" x14ac:dyDescent="0.25">
      <c r="A15728" s="1" t="s">
        <v>16079</v>
      </c>
      <c r="B15728" s="124">
        <v>98.98</v>
      </c>
    </row>
    <row r="15729" spans="1:2" x14ac:dyDescent="0.25">
      <c r="A15729" s="1" t="s">
        <v>16080</v>
      </c>
      <c r="B15729" s="124">
        <v>16.440000000000001</v>
      </c>
    </row>
    <row r="15730" spans="1:2" x14ac:dyDescent="0.25">
      <c r="A15730" s="1" t="s">
        <v>16081</v>
      </c>
      <c r="B15730" s="124">
        <v>15.63</v>
      </c>
    </row>
    <row r="15731" spans="1:2" x14ac:dyDescent="0.25">
      <c r="A15731" s="1" t="s">
        <v>16082</v>
      </c>
      <c r="B15731" s="124">
        <v>19.79</v>
      </c>
    </row>
    <row r="15732" spans="1:2" x14ac:dyDescent="0.25">
      <c r="A15732" s="1" t="s">
        <v>16083</v>
      </c>
      <c r="B15732" s="124">
        <v>18.87</v>
      </c>
    </row>
    <row r="15733" spans="1:2" x14ac:dyDescent="0.25">
      <c r="A15733" s="1" t="s">
        <v>16084</v>
      </c>
      <c r="B15733" s="124">
        <v>26.86</v>
      </c>
    </row>
    <row r="15734" spans="1:2" x14ac:dyDescent="0.25">
      <c r="A15734" s="1" t="s">
        <v>16085</v>
      </c>
      <c r="B15734" s="124">
        <v>25.83</v>
      </c>
    </row>
    <row r="15735" spans="1:2" x14ac:dyDescent="0.25">
      <c r="A15735" s="1" t="s">
        <v>16086</v>
      </c>
      <c r="B15735" s="124">
        <v>31.19</v>
      </c>
    </row>
    <row r="15736" spans="1:2" x14ac:dyDescent="0.25">
      <c r="A15736" s="1" t="s">
        <v>16087</v>
      </c>
      <c r="B15736" s="124">
        <v>29.99</v>
      </c>
    </row>
    <row r="15737" spans="1:2" x14ac:dyDescent="0.25">
      <c r="A15737" s="1" t="s">
        <v>16088</v>
      </c>
      <c r="B15737" s="124">
        <v>38.72</v>
      </c>
    </row>
    <row r="15738" spans="1:2" x14ac:dyDescent="0.25">
      <c r="A15738" s="1" t="s">
        <v>16089</v>
      </c>
      <c r="B15738" s="124">
        <v>37.29</v>
      </c>
    </row>
    <row r="15739" spans="1:2" x14ac:dyDescent="0.25">
      <c r="A15739" s="1" t="s">
        <v>16090</v>
      </c>
      <c r="B15739" s="124">
        <v>70.180000000000007</v>
      </c>
    </row>
    <row r="15740" spans="1:2" x14ac:dyDescent="0.25">
      <c r="A15740" s="1" t="s">
        <v>16091</v>
      </c>
      <c r="B15740" s="124">
        <v>68.569999999999993</v>
      </c>
    </row>
    <row r="15741" spans="1:2" x14ac:dyDescent="0.25">
      <c r="A15741" s="1" t="s">
        <v>16092</v>
      </c>
      <c r="B15741" s="124">
        <v>81.64</v>
      </c>
    </row>
    <row r="15742" spans="1:2" x14ac:dyDescent="0.25">
      <c r="A15742" s="1" t="s">
        <v>16093</v>
      </c>
      <c r="B15742" s="124">
        <v>79.91</v>
      </c>
    </row>
    <row r="15743" spans="1:2" x14ac:dyDescent="0.25">
      <c r="A15743" s="1" t="s">
        <v>16094</v>
      </c>
      <c r="B15743" s="124">
        <v>109.59</v>
      </c>
    </row>
    <row r="15744" spans="1:2" x14ac:dyDescent="0.25">
      <c r="A15744" s="1" t="s">
        <v>16095</v>
      </c>
      <c r="B15744" s="124">
        <v>107.57</v>
      </c>
    </row>
    <row r="15745" spans="1:2" x14ac:dyDescent="0.25">
      <c r="A15745" s="1" t="s">
        <v>16096</v>
      </c>
      <c r="B15745" s="124">
        <v>29.11</v>
      </c>
    </row>
    <row r="15746" spans="1:2" x14ac:dyDescent="0.25">
      <c r="A15746" s="1" t="s">
        <v>16097</v>
      </c>
      <c r="B15746" s="124">
        <v>28.45</v>
      </c>
    </row>
    <row r="15747" spans="1:2" x14ac:dyDescent="0.25">
      <c r="A15747" s="1" t="s">
        <v>16098</v>
      </c>
      <c r="B15747" s="124">
        <v>40.28</v>
      </c>
    </row>
    <row r="15748" spans="1:2" x14ac:dyDescent="0.25">
      <c r="A15748" s="1" t="s">
        <v>16099</v>
      </c>
      <c r="B15748" s="124">
        <v>39.479999999999997</v>
      </c>
    </row>
    <row r="15749" spans="1:2" x14ac:dyDescent="0.25">
      <c r="A15749" s="1" t="s">
        <v>16100</v>
      </c>
      <c r="B15749" s="124">
        <v>60.61</v>
      </c>
    </row>
    <row r="15750" spans="1:2" x14ac:dyDescent="0.25">
      <c r="A15750" s="1" t="s">
        <v>16101</v>
      </c>
      <c r="B15750" s="124">
        <v>59.69</v>
      </c>
    </row>
    <row r="15751" spans="1:2" x14ac:dyDescent="0.25">
      <c r="A15751" s="1" t="s">
        <v>16102</v>
      </c>
      <c r="B15751" s="124">
        <v>73.75</v>
      </c>
    </row>
    <row r="15752" spans="1:2" x14ac:dyDescent="0.25">
      <c r="A15752" s="1" t="s">
        <v>16103</v>
      </c>
      <c r="B15752" s="124">
        <v>72.72</v>
      </c>
    </row>
    <row r="15753" spans="1:2" x14ac:dyDescent="0.25">
      <c r="A15753" s="1" t="s">
        <v>16104</v>
      </c>
      <c r="B15753" s="124">
        <v>97.62</v>
      </c>
    </row>
    <row r="15754" spans="1:2" x14ac:dyDescent="0.25">
      <c r="A15754" s="1" t="s">
        <v>16105</v>
      </c>
      <c r="B15754" s="124">
        <v>96.41</v>
      </c>
    </row>
    <row r="15755" spans="1:2" x14ac:dyDescent="0.25">
      <c r="A15755" s="1" t="s">
        <v>16106</v>
      </c>
      <c r="B15755" s="124">
        <v>120.93</v>
      </c>
    </row>
    <row r="15756" spans="1:2" x14ac:dyDescent="0.25">
      <c r="A15756" s="1" t="s">
        <v>16107</v>
      </c>
      <c r="B15756" s="124">
        <v>119.5</v>
      </c>
    </row>
    <row r="15757" spans="1:2" x14ac:dyDescent="0.25">
      <c r="A15757" s="1" t="s">
        <v>16108</v>
      </c>
      <c r="B15757" s="124">
        <v>169.25</v>
      </c>
    </row>
    <row r="15758" spans="1:2" x14ac:dyDescent="0.25">
      <c r="A15758" s="1" t="s">
        <v>16109</v>
      </c>
      <c r="B15758" s="124">
        <v>167.7</v>
      </c>
    </row>
    <row r="15759" spans="1:2" x14ac:dyDescent="0.25">
      <c r="A15759" s="1" t="s">
        <v>16110</v>
      </c>
      <c r="B15759" s="124">
        <v>204.53</v>
      </c>
    </row>
    <row r="15760" spans="1:2" x14ac:dyDescent="0.25">
      <c r="A15760" s="1" t="s">
        <v>16111</v>
      </c>
      <c r="B15760" s="124">
        <v>202.81</v>
      </c>
    </row>
    <row r="15761" spans="1:2" x14ac:dyDescent="0.25">
      <c r="A15761" s="1" t="s">
        <v>16112</v>
      </c>
      <c r="B15761" s="124">
        <v>31.53</v>
      </c>
    </row>
    <row r="15762" spans="1:2" x14ac:dyDescent="0.25">
      <c r="A15762" s="1" t="s">
        <v>16113</v>
      </c>
      <c r="B15762" s="124">
        <v>30.87</v>
      </c>
    </row>
    <row r="15763" spans="1:2" x14ac:dyDescent="0.25">
      <c r="A15763" s="1" t="s">
        <v>16114</v>
      </c>
      <c r="B15763" s="124">
        <v>43.71</v>
      </c>
    </row>
    <row r="15764" spans="1:2" x14ac:dyDescent="0.25">
      <c r="A15764" s="1" t="s">
        <v>16115</v>
      </c>
      <c r="B15764" s="124">
        <v>42.91</v>
      </c>
    </row>
    <row r="15765" spans="1:2" x14ac:dyDescent="0.25">
      <c r="A15765" s="1" t="s">
        <v>16116</v>
      </c>
      <c r="B15765" s="124">
        <v>65.98</v>
      </c>
    </row>
    <row r="15766" spans="1:2" x14ac:dyDescent="0.25">
      <c r="A15766" s="1" t="s">
        <v>16117</v>
      </c>
      <c r="B15766" s="124">
        <v>65.06</v>
      </c>
    </row>
    <row r="15767" spans="1:2" x14ac:dyDescent="0.25">
      <c r="A15767" s="1" t="s">
        <v>16118</v>
      </c>
      <c r="B15767" s="124">
        <v>80.349999999999994</v>
      </c>
    </row>
    <row r="15768" spans="1:2" x14ac:dyDescent="0.25">
      <c r="A15768" s="1" t="s">
        <v>16119</v>
      </c>
      <c r="B15768" s="124">
        <v>79.319999999999993</v>
      </c>
    </row>
    <row r="15769" spans="1:2" x14ac:dyDescent="0.25">
      <c r="A15769" s="1" t="s">
        <v>16120</v>
      </c>
      <c r="B15769" s="124">
        <v>106.48</v>
      </c>
    </row>
    <row r="15770" spans="1:2" x14ac:dyDescent="0.25">
      <c r="A15770" s="1" t="s">
        <v>16121</v>
      </c>
      <c r="B15770" s="124">
        <v>105.27</v>
      </c>
    </row>
    <row r="15771" spans="1:2" x14ac:dyDescent="0.25">
      <c r="A15771" s="1" t="s">
        <v>16122</v>
      </c>
      <c r="B15771" s="124">
        <v>131.94999999999999</v>
      </c>
    </row>
    <row r="15772" spans="1:2" x14ac:dyDescent="0.25">
      <c r="A15772" s="1" t="s">
        <v>16123</v>
      </c>
      <c r="B15772" s="124">
        <v>130.51</v>
      </c>
    </row>
    <row r="15773" spans="1:2" x14ac:dyDescent="0.25">
      <c r="A15773" s="1" t="s">
        <v>16124</v>
      </c>
      <c r="B15773" s="124">
        <v>185.02</v>
      </c>
    </row>
    <row r="15774" spans="1:2" x14ac:dyDescent="0.25">
      <c r="A15774" s="1" t="s">
        <v>16125</v>
      </c>
      <c r="B15774" s="124">
        <v>183.47</v>
      </c>
    </row>
    <row r="15775" spans="1:2" x14ac:dyDescent="0.25">
      <c r="A15775" s="1" t="s">
        <v>16126</v>
      </c>
      <c r="B15775" s="124">
        <v>223.69</v>
      </c>
    </row>
    <row r="15776" spans="1:2" x14ac:dyDescent="0.25">
      <c r="A15776" s="1" t="s">
        <v>16127</v>
      </c>
      <c r="B15776" s="124">
        <v>221.97</v>
      </c>
    </row>
    <row r="15777" spans="1:2" x14ac:dyDescent="0.25">
      <c r="A15777" s="1" t="s">
        <v>16128</v>
      </c>
      <c r="B15777" s="124">
        <v>19.88</v>
      </c>
    </row>
    <row r="15778" spans="1:2" x14ac:dyDescent="0.25">
      <c r="A15778" s="1" t="s">
        <v>16129</v>
      </c>
      <c r="B15778" s="124">
        <v>19.07</v>
      </c>
    </row>
    <row r="15779" spans="1:2" x14ac:dyDescent="0.25">
      <c r="A15779" s="1" t="s">
        <v>16130</v>
      </c>
      <c r="B15779" s="124">
        <v>28.21</v>
      </c>
    </row>
    <row r="15780" spans="1:2" x14ac:dyDescent="0.25">
      <c r="A15780" s="1" t="s">
        <v>16131</v>
      </c>
      <c r="B15780" s="124">
        <v>27.35</v>
      </c>
    </row>
    <row r="15781" spans="1:2" x14ac:dyDescent="0.25">
      <c r="A15781" s="1" t="s">
        <v>16132</v>
      </c>
      <c r="B15781" s="124">
        <v>43.83</v>
      </c>
    </row>
    <row r="15782" spans="1:2" x14ac:dyDescent="0.25">
      <c r="A15782" s="1" t="s">
        <v>16133</v>
      </c>
      <c r="B15782" s="124">
        <v>42.91</v>
      </c>
    </row>
    <row r="15783" spans="1:2" x14ac:dyDescent="0.25">
      <c r="A15783" s="1" t="s">
        <v>16134</v>
      </c>
      <c r="B15783" s="124">
        <v>13.25</v>
      </c>
    </row>
    <row r="15784" spans="1:2" x14ac:dyDescent="0.25">
      <c r="A15784" s="1" t="s">
        <v>16135</v>
      </c>
      <c r="B15784" s="124">
        <v>12.68</v>
      </c>
    </row>
    <row r="15785" spans="1:2" x14ac:dyDescent="0.25">
      <c r="A15785" s="1" t="s">
        <v>16136</v>
      </c>
      <c r="B15785" s="124">
        <v>17.86</v>
      </c>
    </row>
    <row r="15786" spans="1:2" x14ac:dyDescent="0.25">
      <c r="A15786" s="1" t="s">
        <v>16137</v>
      </c>
      <c r="B15786" s="124">
        <v>17.170000000000002</v>
      </c>
    </row>
    <row r="15787" spans="1:2" x14ac:dyDescent="0.25">
      <c r="A15787" s="1" t="s">
        <v>16138</v>
      </c>
      <c r="B15787" s="124">
        <v>30.63</v>
      </c>
    </row>
    <row r="15788" spans="1:2" x14ac:dyDescent="0.25">
      <c r="A15788" s="1" t="s">
        <v>16139</v>
      </c>
      <c r="B15788" s="124">
        <v>29.83</v>
      </c>
    </row>
    <row r="15789" spans="1:2" x14ac:dyDescent="0.25">
      <c r="A15789" s="1" t="s">
        <v>16140</v>
      </c>
      <c r="B15789" s="124">
        <v>47.22</v>
      </c>
    </row>
    <row r="15790" spans="1:2" x14ac:dyDescent="0.25">
      <c r="A15790" s="1" t="s">
        <v>16141</v>
      </c>
      <c r="B15790" s="124">
        <v>46.18</v>
      </c>
    </row>
    <row r="15791" spans="1:2" x14ac:dyDescent="0.25">
      <c r="A15791" s="1" t="s">
        <v>16142</v>
      </c>
      <c r="B15791" s="124">
        <v>51.52</v>
      </c>
    </row>
    <row r="15792" spans="1:2" x14ac:dyDescent="0.25">
      <c r="A15792" s="1" t="s">
        <v>16143</v>
      </c>
      <c r="B15792" s="124">
        <v>50.25</v>
      </c>
    </row>
    <row r="15793" spans="1:2" x14ac:dyDescent="0.25">
      <c r="A15793" s="1" t="s">
        <v>16144</v>
      </c>
      <c r="B15793" s="124">
        <v>85.56</v>
      </c>
    </row>
    <row r="15794" spans="1:2" x14ac:dyDescent="0.25">
      <c r="A15794" s="1" t="s">
        <v>16145</v>
      </c>
      <c r="B15794" s="124">
        <v>84.07</v>
      </c>
    </row>
    <row r="15795" spans="1:2" x14ac:dyDescent="0.25">
      <c r="A15795" s="1" t="s">
        <v>16146</v>
      </c>
      <c r="B15795" s="124">
        <v>106.87</v>
      </c>
    </row>
    <row r="15796" spans="1:2" x14ac:dyDescent="0.25">
      <c r="A15796" s="1" t="s">
        <v>16147</v>
      </c>
      <c r="B15796" s="124">
        <v>105.15</v>
      </c>
    </row>
    <row r="15797" spans="1:2" x14ac:dyDescent="0.25">
      <c r="A15797" s="1" t="s">
        <v>16148</v>
      </c>
      <c r="B15797" s="124">
        <v>127.96</v>
      </c>
    </row>
    <row r="15798" spans="1:2" x14ac:dyDescent="0.25">
      <c r="A15798" s="1" t="s">
        <v>16149</v>
      </c>
      <c r="B15798" s="124">
        <v>125.95</v>
      </c>
    </row>
    <row r="15799" spans="1:2" x14ac:dyDescent="0.25">
      <c r="A15799" s="1" t="s">
        <v>16150</v>
      </c>
      <c r="B15799" s="124">
        <v>14.15</v>
      </c>
    </row>
    <row r="15800" spans="1:2" x14ac:dyDescent="0.25">
      <c r="A15800" s="1" t="s">
        <v>16151</v>
      </c>
      <c r="B15800" s="124">
        <v>13.58</v>
      </c>
    </row>
    <row r="15801" spans="1:2" x14ac:dyDescent="0.25">
      <c r="A15801" s="1" t="s">
        <v>16152</v>
      </c>
      <c r="B15801" s="124">
        <v>19.12</v>
      </c>
    </row>
    <row r="15802" spans="1:2" x14ac:dyDescent="0.25">
      <c r="A15802" s="1" t="s">
        <v>16153</v>
      </c>
      <c r="B15802" s="124">
        <v>18.440000000000001</v>
      </c>
    </row>
    <row r="15803" spans="1:2" x14ac:dyDescent="0.25">
      <c r="A15803" s="1" t="s">
        <v>16154</v>
      </c>
      <c r="B15803" s="124">
        <v>33.090000000000003</v>
      </c>
    </row>
    <row r="15804" spans="1:2" x14ac:dyDescent="0.25">
      <c r="A15804" s="1" t="s">
        <v>16155</v>
      </c>
      <c r="B15804" s="124">
        <v>32.29</v>
      </c>
    </row>
    <row r="15805" spans="1:2" x14ac:dyDescent="0.25">
      <c r="A15805" s="1" t="s">
        <v>16156</v>
      </c>
      <c r="B15805" s="124">
        <v>42.28</v>
      </c>
    </row>
    <row r="15806" spans="1:2" x14ac:dyDescent="0.25">
      <c r="A15806" s="1" t="s">
        <v>16157</v>
      </c>
      <c r="B15806" s="124">
        <v>41.36</v>
      </c>
    </row>
    <row r="15807" spans="1:2" x14ac:dyDescent="0.25">
      <c r="A15807" s="1" t="s">
        <v>16158</v>
      </c>
      <c r="B15807" s="124">
        <v>51.16</v>
      </c>
    </row>
    <row r="15808" spans="1:2" x14ac:dyDescent="0.25">
      <c r="A15808" s="1" t="s">
        <v>16159</v>
      </c>
      <c r="B15808" s="124">
        <v>50.13</v>
      </c>
    </row>
    <row r="15809" spans="1:2" x14ac:dyDescent="0.25">
      <c r="A15809" s="1" t="s">
        <v>16160</v>
      </c>
      <c r="B15809" s="124">
        <v>55.72</v>
      </c>
    </row>
    <row r="15810" spans="1:2" x14ac:dyDescent="0.25">
      <c r="A15810" s="1" t="s">
        <v>16161</v>
      </c>
      <c r="B15810" s="124">
        <v>54.46</v>
      </c>
    </row>
    <row r="15811" spans="1:2" x14ac:dyDescent="0.25">
      <c r="A15811" s="1" t="s">
        <v>16162</v>
      </c>
      <c r="B15811" s="124">
        <v>93</v>
      </c>
    </row>
    <row r="15812" spans="1:2" x14ac:dyDescent="0.25">
      <c r="A15812" s="1" t="s">
        <v>16163</v>
      </c>
      <c r="B15812" s="124">
        <v>91.51</v>
      </c>
    </row>
    <row r="15813" spans="1:2" x14ac:dyDescent="0.25">
      <c r="A15813" s="1" t="s">
        <v>16164</v>
      </c>
      <c r="B15813" s="124">
        <v>116.27</v>
      </c>
    </row>
    <row r="15814" spans="1:2" x14ac:dyDescent="0.25">
      <c r="A15814" s="1" t="s">
        <v>16165</v>
      </c>
      <c r="B15814" s="124">
        <v>114.54</v>
      </c>
    </row>
    <row r="15815" spans="1:2" x14ac:dyDescent="0.25">
      <c r="A15815" s="1" t="s">
        <v>16166</v>
      </c>
      <c r="B15815" s="124">
        <v>139.25</v>
      </c>
    </row>
    <row r="15816" spans="1:2" x14ac:dyDescent="0.25">
      <c r="A15816" s="1" t="s">
        <v>16167</v>
      </c>
      <c r="B15816" s="124">
        <v>137.24</v>
      </c>
    </row>
    <row r="15817" spans="1:2" x14ac:dyDescent="0.25">
      <c r="A15817" s="1" t="s">
        <v>16168</v>
      </c>
      <c r="B15817" s="124">
        <v>10.39</v>
      </c>
    </row>
    <row r="15818" spans="1:2" x14ac:dyDescent="0.25">
      <c r="A15818" s="1" t="s">
        <v>16169</v>
      </c>
      <c r="B15818" s="124">
        <v>9.58</v>
      </c>
    </row>
    <row r="15819" spans="1:2" x14ac:dyDescent="0.25">
      <c r="A15819" s="1" t="s">
        <v>16170</v>
      </c>
      <c r="B15819" s="124">
        <v>11.18</v>
      </c>
    </row>
    <row r="15820" spans="1:2" x14ac:dyDescent="0.25">
      <c r="A15820" s="1" t="s">
        <v>16171</v>
      </c>
      <c r="B15820" s="124">
        <v>10.32</v>
      </c>
    </row>
    <row r="15821" spans="1:2" x14ac:dyDescent="0.25">
      <c r="A15821" s="1" t="s">
        <v>16172</v>
      </c>
      <c r="B15821" s="124">
        <v>17.600000000000001</v>
      </c>
    </row>
    <row r="15822" spans="1:2" x14ac:dyDescent="0.25">
      <c r="A15822" s="1" t="s">
        <v>16173</v>
      </c>
      <c r="B15822" s="124">
        <v>16.68</v>
      </c>
    </row>
    <row r="15823" spans="1:2" x14ac:dyDescent="0.25">
      <c r="A15823" s="1" t="s">
        <v>16174</v>
      </c>
      <c r="B15823" s="124">
        <v>23.96</v>
      </c>
    </row>
    <row r="15824" spans="1:2" x14ac:dyDescent="0.25">
      <c r="A15824" s="1" t="s">
        <v>16175</v>
      </c>
      <c r="B15824" s="124">
        <v>22.92</v>
      </c>
    </row>
    <row r="15825" spans="1:2" x14ac:dyDescent="0.25">
      <c r="A15825" s="1" t="s">
        <v>16176</v>
      </c>
      <c r="B15825" s="124">
        <v>26.52</v>
      </c>
    </row>
    <row r="15826" spans="1:2" x14ac:dyDescent="0.25">
      <c r="A15826" s="1" t="s">
        <v>16177</v>
      </c>
      <c r="B15826" s="124">
        <v>25.25</v>
      </c>
    </row>
    <row r="15827" spans="1:2" x14ac:dyDescent="0.25">
      <c r="A15827" s="1" t="s">
        <v>16178</v>
      </c>
      <c r="B15827" s="124">
        <v>39.75</v>
      </c>
    </row>
    <row r="15828" spans="1:2" x14ac:dyDescent="0.25">
      <c r="A15828" s="1" t="s">
        <v>16179</v>
      </c>
      <c r="B15828" s="124">
        <v>38.25</v>
      </c>
    </row>
    <row r="15829" spans="1:2" x14ac:dyDescent="0.25">
      <c r="A15829" s="1" t="s">
        <v>16180</v>
      </c>
      <c r="B15829" s="124">
        <v>62.15</v>
      </c>
    </row>
    <row r="15830" spans="1:2" x14ac:dyDescent="0.25">
      <c r="A15830" s="1" t="s">
        <v>16181</v>
      </c>
      <c r="B15830" s="124">
        <v>60.43</v>
      </c>
    </row>
    <row r="15831" spans="1:2" x14ac:dyDescent="0.25">
      <c r="A15831" s="1" t="s">
        <v>16182</v>
      </c>
      <c r="B15831" s="124">
        <v>78.3</v>
      </c>
    </row>
    <row r="15832" spans="1:2" x14ac:dyDescent="0.25">
      <c r="A15832" s="1" t="s">
        <v>16183</v>
      </c>
      <c r="B15832" s="124">
        <v>76.290000000000006</v>
      </c>
    </row>
    <row r="15833" spans="1:2" x14ac:dyDescent="0.25">
      <c r="A15833" s="1" t="s">
        <v>16184</v>
      </c>
      <c r="B15833" s="124">
        <v>122.13</v>
      </c>
    </row>
    <row r="15834" spans="1:2" x14ac:dyDescent="0.25">
      <c r="A15834" s="1" t="s">
        <v>16185</v>
      </c>
      <c r="B15834" s="124">
        <v>119.84</v>
      </c>
    </row>
    <row r="15835" spans="1:2" x14ac:dyDescent="0.25">
      <c r="A15835" s="1" t="s">
        <v>16186</v>
      </c>
      <c r="B15835" s="124">
        <v>10.82</v>
      </c>
    </row>
    <row r="15836" spans="1:2" x14ac:dyDescent="0.25">
      <c r="A15836" s="1" t="s">
        <v>16187</v>
      </c>
      <c r="B15836" s="124">
        <v>10.02</v>
      </c>
    </row>
    <row r="15837" spans="1:2" x14ac:dyDescent="0.25">
      <c r="A15837" s="1" t="s">
        <v>16188</v>
      </c>
      <c r="B15837" s="124">
        <v>11.65</v>
      </c>
    </row>
    <row r="15838" spans="1:2" x14ac:dyDescent="0.25">
      <c r="A15838" s="1" t="s">
        <v>16189</v>
      </c>
      <c r="B15838" s="124">
        <v>10.79</v>
      </c>
    </row>
    <row r="15839" spans="1:2" x14ac:dyDescent="0.25">
      <c r="A15839" s="1" t="s">
        <v>16190</v>
      </c>
      <c r="B15839" s="124">
        <v>18.68</v>
      </c>
    </row>
    <row r="15840" spans="1:2" x14ac:dyDescent="0.25">
      <c r="A15840" s="1" t="s">
        <v>16191</v>
      </c>
      <c r="B15840" s="124">
        <v>17.760000000000002</v>
      </c>
    </row>
    <row r="15841" spans="1:2" x14ac:dyDescent="0.25">
      <c r="A15841" s="1" t="s">
        <v>16192</v>
      </c>
      <c r="B15841" s="124">
        <v>25.58</v>
      </c>
    </row>
    <row r="15842" spans="1:2" x14ac:dyDescent="0.25">
      <c r="A15842" s="1" t="s">
        <v>16193</v>
      </c>
      <c r="B15842" s="124">
        <v>24.54</v>
      </c>
    </row>
    <row r="15843" spans="1:2" x14ac:dyDescent="0.25">
      <c r="A15843" s="1" t="s">
        <v>16194</v>
      </c>
      <c r="B15843" s="124">
        <v>28.22</v>
      </c>
    </row>
    <row r="15844" spans="1:2" x14ac:dyDescent="0.25">
      <c r="A15844" s="1" t="s">
        <v>16195</v>
      </c>
      <c r="B15844" s="124">
        <v>26.96</v>
      </c>
    </row>
    <row r="15845" spans="1:2" x14ac:dyDescent="0.25">
      <c r="A15845" s="1" t="s">
        <v>16196</v>
      </c>
      <c r="B15845" s="124">
        <v>42.6</v>
      </c>
    </row>
    <row r="15846" spans="1:2" x14ac:dyDescent="0.25">
      <c r="A15846" s="1" t="s">
        <v>16197</v>
      </c>
      <c r="B15846" s="124">
        <v>41.11</v>
      </c>
    </row>
    <row r="15847" spans="1:2" x14ac:dyDescent="0.25">
      <c r="A15847" s="1" t="s">
        <v>16198</v>
      </c>
      <c r="B15847" s="124">
        <v>67.069999999999993</v>
      </c>
    </row>
    <row r="15848" spans="1:2" x14ac:dyDescent="0.25">
      <c r="A15848" s="1" t="s">
        <v>16199</v>
      </c>
      <c r="B15848" s="124">
        <v>65.349999999999994</v>
      </c>
    </row>
    <row r="15849" spans="1:2" x14ac:dyDescent="0.25">
      <c r="A15849" s="1" t="s">
        <v>16200</v>
      </c>
      <c r="B15849" s="124">
        <v>84.63</v>
      </c>
    </row>
    <row r="15850" spans="1:2" x14ac:dyDescent="0.25">
      <c r="A15850" s="1" t="s">
        <v>16201</v>
      </c>
      <c r="B15850" s="124">
        <v>82.62</v>
      </c>
    </row>
    <row r="15851" spans="1:2" x14ac:dyDescent="0.25">
      <c r="A15851" s="1" t="s">
        <v>16202</v>
      </c>
      <c r="B15851" s="124">
        <v>132.63</v>
      </c>
    </row>
    <row r="15852" spans="1:2" x14ac:dyDescent="0.25">
      <c r="A15852" s="1" t="s">
        <v>16203</v>
      </c>
      <c r="B15852" s="124">
        <v>130.33000000000001</v>
      </c>
    </row>
    <row r="15853" spans="1:2" x14ac:dyDescent="0.25">
      <c r="A15853" s="1" t="s">
        <v>16204</v>
      </c>
      <c r="B15853" s="124">
        <v>14.94</v>
      </c>
    </row>
    <row r="15854" spans="1:2" x14ac:dyDescent="0.25">
      <c r="A15854" s="1" t="s">
        <v>16205</v>
      </c>
      <c r="B15854" s="124">
        <v>13.91</v>
      </c>
    </row>
    <row r="15855" spans="1:2" x14ac:dyDescent="0.25">
      <c r="A15855" s="1" t="s">
        <v>16206</v>
      </c>
      <c r="B15855" s="124">
        <v>20.29</v>
      </c>
    </row>
    <row r="15856" spans="1:2" x14ac:dyDescent="0.25">
      <c r="A15856" s="1" t="s">
        <v>16207</v>
      </c>
      <c r="B15856" s="124">
        <v>19.02</v>
      </c>
    </row>
    <row r="15857" spans="1:2" x14ac:dyDescent="0.25">
      <c r="A15857" s="1" t="s">
        <v>16208</v>
      </c>
      <c r="B15857" s="124">
        <v>30.33</v>
      </c>
    </row>
    <row r="15858" spans="1:2" x14ac:dyDescent="0.25">
      <c r="A15858" s="1" t="s">
        <v>16209</v>
      </c>
      <c r="B15858" s="124">
        <v>28.61</v>
      </c>
    </row>
    <row r="15859" spans="1:2" x14ac:dyDescent="0.25">
      <c r="A15859" s="1" t="s">
        <v>16210</v>
      </c>
      <c r="B15859" s="124">
        <v>34.380000000000003</v>
      </c>
    </row>
    <row r="15860" spans="1:2" x14ac:dyDescent="0.25">
      <c r="A15860" s="1" t="s">
        <v>16211</v>
      </c>
      <c r="B15860" s="124">
        <v>32.369999999999997</v>
      </c>
    </row>
    <row r="15861" spans="1:2" x14ac:dyDescent="0.25">
      <c r="A15861" s="1" t="s">
        <v>16212</v>
      </c>
      <c r="B15861" s="124">
        <v>15.66</v>
      </c>
    </row>
    <row r="15862" spans="1:2" x14ac:dyDescent="0.25">
      <c r="A15862" s="1" t="s">
        <v>16213</v>
      </c>
      <c r="B15862" s="124">
        <v>14.63</v>
      </c>
    </row>
    <row r="15863" spans="1:2" x14ac:dyDescent="0.25">
      <c r="A15863" s="1" t="s">
        <v>16214</v>
      </c>
      <c r="B15863" s="124">
        <v>21.37</v>
      </c>
    </row>
    <row r="15864" spans="1:2" x14ac:dyDescent="0.25">
      <c r="A15864" s="1" t="s">
        <v>16215</v>
      </c>
      <c r="B15864" s="124">
        <v>20.11</v>
      </c>
    </row>
    <row r="15865" spans="1:2" x14ac:dyDescent="0.25">
      <c r="A15865" s="1" t="s">
        <v>16216</v>
      </c>
      <c r="B15865" s="124">
        <v>32.07</v>
      </c>
    </row>
    <row r="15866" spans="1:2" x14ac:dyDescent="0.25">
      <c r="A15866" s="1" t="s">
        <v>16217</v>
      </c>
      <c r="B15866" s="124">
        <v>30.35</v>
      </c>
    </row>
    <row r="15867" spans="1:2" x14ac:dyDescent="0.25">
      <c r="A15867" s="1" t="s">
        <v>16218</v>
      </c>
      <c r="B15867" s="124">
        <v>36.31</v>
      </c>
    </row>
    <row r="15868" spans="1:2" x14ac:dyDescent="0.25">
      <c r="A15868" s="1" t="s">
        <v>16219</v>
      </c>
      <c r="B15868" s="124">
        <v>34.299999999999997</v>
      </c>
    </row>
    <row r="15869" spans="1:2" x14ac:dyDescent="0.25">
      <c r="A15869" s="1" t="s">
        <v>16220</v>
      </c>
      <c r="B15869" s="124">
        <v>72.430000000000007</v>
      </c>
    </row>
    <row r="15870" spans="1:2" x14ac:dyDescent="0.25">
      <c r="A15870" s="1" t="s">
        <v>16221</v>
      </c>
      <c r="B15870" s="124">
        <v>69.959999999999994</v>
      </c>
    </row>
    <row r="15871" spans="1:2" x14ac:dyDescent="0.25">
      <c r="A15871" s="1" t="s">
        <v>16222</v>
      </c>
      <c r="B15871" s="124">
        <v>7.62</v>
      </c>
    </row>
    <row r="15872" spans="1:2" x14ac:dyDescent="0.25">
      <c r="A15872" s="1" t="s">
        <v>16223</v>
      </c>
      <c r="B15872" s="124">
        <v>7.05</v>
      </c>
    </row>
    <row r="15873" spans="1:2" x14ac:dyDescent="0.25">
      <c r="A15873" s="1" t="s">
        <v>16224</v>
      </c>
      <c r="B15873" s="124">
        <v>9.4499999999999993</v>
      </c>
    </row>
    <row r="15874" spans="1:2" x14ac:dyDescent="0.25">
      <c r="A15874" s="1" t="s">
        <v>16225</v>
      </c>
      <c r="B15874" s="124">
        <v>8.76</v>
      </c>
    </row>
    <row r="15875" spans="1:2" x14ac:dyDescent="0.25">
      <c r="A15875" s="1" t="s">
        <v>16226</v>
      </c>
      <c r="B15875" s="124">
        <v>12.71</v>
      </c>
    </row>
    <row r="15876" spans="1:2" x14ac:dyDescent="0.25">
      <c r="A15876" s="1" t="s">
        <v>16227</v>
      </c>
      <c r="B15876" s="124">
        <v>11.9</v>
      </c>
    </row>
    <row r="15877" spans="1:2" x14ac:dyDescent="0.25">
      <c r="A15877" s="1" t="s">
        <v>16228</v>
      </c>
      <c r="B15877" s="124">
        <v>14.73</v>
      </c>
    </row>
    <row r="15878" spans="1:2" x14ac:dyDescent="0.25">
      <c r="A15878" s="1" t="s">
        <v>16229</v>
      </c>
      <c r="B15878" s="124">
        <v>13.81</v>
      </c>
    </row>
    <row r="15879" spans="1:2" x14ac:dyDescent="0.25">
      <c r="A15879" s="1" t="s">
        <v>16230</v>
      </c>
      <c r="B15879" s="124">
        <v>17.579999999999998</v>
      </c>
    </row>
    <row r="15880" spans="1:2" x14ac:dyDescent="0.25">
      <c r="A15880" s="1" t="s">
        <v>16231</v>
      </c>
      <c r="B15880" s="124">
        <v>16.54</v>
      </c>
    </row>
    <row r="15881" spans="1:2" x14ac:dyDescent="0.25">
      <c r="A15881" s="1" t="s">
        <v>16232</v>
      </c>
      <c r="B15881" s="124">
        <v>21.81</v>
      </c>
    </row>
    <row r="15882" spans="1:2" x14ac:dyDescent="0.25">
      <c r="A15882" s="1" t="s">
        <v>16233</v>
      </c>
      <c r="B15882" s="124">
        <v>20.55</v>
      </c>
    </row>
    <row r="15883" spans="1:2" x14ac:dyDescent="0.25">
      <c r="A15883" s="1" t="s">
        <v>16234</v>
      </c>
      <c r="B15883" s="124">
        <v>30.27</v>
      </c>
    </row>
    <row r="15884" spans="1:2" x14ac:dyDescent="0.25">
      <c r="A15884" s="1" t="s">
        <v>16235</v>
      </c>
      <c r="B15884" s="124">
        <v>28.77</v>
      </c>
    </row>
    <row r="15885" spans="1:2" x14ac:dyDescent="0.25">
      <c r="A15885" s="1" t="s">
        <v>16236</v>
      </c>
      <c r="B15885" s="124">
        <v>41.02</v>
      </c>
    </row>
    <row r="15886" spans="1:2" x14ac:dyDescent="0.25">
      <c r="A15886" s="1" t="s">
        <v>16237</v>
      </c>
      <c r="B15886" s="124">
        <v>39.299999999999997</v>
      </c>
    </row>
    <row r="15887" spans="1:2" x14ac:dyDescent="0.25">
      <c r="A15887" s="1" t="s">
        <v>16238</v>
      </c>
      <c r="B15887" s="124">
        <v>58.29</v>
      </c>
    </row>
    <row r="15888" spans="1:2" x14ac:dyDescent="0.25">
      <c r="A15888" s="1" t="s">
        <v>16239</v>
      </c>
      <c r="B15888" s="124">
        <v>56.28</v>
      </c>
    </row>
    <row r="15889" spans="1:2" x14ac:dyDescent="0.25">
      <c r="A15889" s="1" t="s">
        <v>16240</v>
      </c>
      <c r="B15889" s="124">
        <v>7.95</v>
      </c>
    </row>
    <row r="15890" spans="1:2" x14ac:dyDescent="0.25">
      <c r="A15890" s="1" t="s">
        <v>16241</v>
      </c>
      <c r="B15890" s="124">
        <v>7.38</v>
      </c>
    </row>
    <row r="15891" spans="1:2" x14ac:dyDescent="0.25">
      <c r="A15891" s="1" t="s">
        <v>16242</v>
      </c>
      <c r="B15891" s="124">
        <v>9.8800000000000008</v>
      </c>
    </row>
    <row r="15892" spans="1:2" x14ac:dyDescent="0.25">
      <c r="A15892" s="1" t="s">
        <v>16243</v>
      </c>
      <c r="B15892" s="124">
        <v>9.19</v>
      </c>
    </row>
    <row r="15893" spans="1:2" x14ac:dyDescent="0.25">
      <c r="A15893" s="1" t="s">
        <v>16244</v>
      </c>
      <c r="B15893" s="124">
        <v>13.38</v>
      </c>
    </row>
    <row r="15894" spans="1:2" x14ac:dyDescent="0.25">
      <c r="A15894" s="1" t="s">
        <v>16245</v>
      </c>
      <c r="B15894" s="124">
        <v>12.57</v>
      </c>
    </row>
    <row r="15895" spans="1:2" x14ac:dyDescent="0.25">
      <c r="A15895" s="1" t="s">
        <v>16246</v>
      </c>
      <c r="B15895" s="124">
        <v>15.52</v>
      </c>
    </row>
    <row r="15896" spans="1:2" x14ac:dyDescent="0.25">
      <c r="A15896" s="1" t="s">
        <v>16247</v>
      </c>
      <c r="B15896" s="124">
        <v>14.6</v>
      </c>
    </row>
    <row r="15897" spans="1:2" x14ac:dyDescent="0.25">
      <c r="A15897" s="1" t="s">
        <v>16248</v>
      </c>
      <c r="B15897" s="124">
        <v>18.559999999999999</v>
      </c>
    </row>
    <row r="15898" spans="1:2" x14ac:dyDescent="0.25">
      <c r="A15898" s="1" t="s">
        <v>16249</v>
      </c>
      <c r="B15898" s="124">
        <v>17.53</v>
      </c>
    </row>
    <row r="15899" spans="1:2" x14ac:dyDescent="0.25">
      <c r="A15899" s="1" t="s">
        <v>16250</v>
      </c>
      <c r="B15899" s="124">
        <v>23.05</v>
      </c>
    </row>
    <row r="15900" spans="1:2" x14ac:dyDescent="0.25">
      <c r="A15900" s="1" t="s">
        <v>16251</v>
      </c>
      <c r="B15900" s="124">
        <v>21.78</v>
      </c>
    </row>
    <row r="15901" spans="1:2" x14ac:dyDescent="0.25">
      <c r="A15901" s="1" t="s">
        <v>16252</v>
      </c>
      <c r="B15901" s="124">
        <v>32.17</v>
      </c>
    </row>
    <row r="15902" spans="1:2" x14ac:dyDescent="0.25">
      <c r="A15902" s="1" t="s">
        <v>16253</v>
      </c>
      <c r="B15902" s="124">
        <v>30.68</v>
      </c>
    </row>
    <row r="15903" spans="1:2" x14ac:dyDescent="0.25">
      <c r="A15903" s="1" t="s">
        <v>16254</v>
      </c>
      <c r="B15903" s="124">
        <v>43.84</v>
      </c>
    </row>
    <row r="15904" spans="1:2" x14ac:dyDescent="0.25">
      <c r="A15904" s="1" t="s">
        <v>16255</v>
      </c>
      <c r="B15904" s="124">
        <v>42.11</v>
      </c>
    </row>
    <row r="15905" spans="1:2" x14ac:dyDescent="0.25">
      <c r="A15905" s="1" t="s">
        <v>16256</v>
      </c>
      <c r="B15905" s="124">
        <v>62.62</v>
      </c>
    </row>
    <row r="15906" spans="1:2" x14ac:dyDescent="0.25">
      <c r="A15906" s="1" t="s">
        <v>16257</v>
      </c>
      <c r="B15906" s="124">
        <v>60.6</v>
      </c>
    </row>
    <row r="15907" spans="1:2" x14ac:dyDescent="0.25">
      <c r="A15907" s="1" t="s">
        <v>16258</v>
      </c>
      <c r="B15907" s="124">
        <v>5.74</v>
      </c>
    </row>
    <row r="15908" spans="1:2" x14ac:dyDescent="0.25">
      <c r="A15908" s="1" t="s">
        <v>16259</v>
      </c>
      <c r="B15908" s="124">
        <v>5.28</v>
      </c>
    </row>
    <row r="15909" spans="1:2" x14ac:dyDescent="0.25">
      <c r="A15909" s="1" t="s">
        <v>16260</v>
      </c>
      <c r="B15909" s="124">
        <v>6.71</v>
      </c>
    </row>
    <row r="15910" spans="1:2" x14ac:dyDescent="0.25">
      <c r="A15910" s="1" t="s">
        <v>16261</v>
      </c>
      <c r="B15910" s="124">
        <v>6.14</v>
      </c>
    </row>
    <row r="15911" spans="1:2" x14ac:dyDescent="0.25">
      <c r="A15911" s="1" t="s">
        <v>16262</v>
      </c>
      <c r="B15911" s="124">
        <v>32.72</v>
      </c>
    </row>
    <row r="15912" spans="1:2" x14ac:dyDescent="0.25">
      <c r="A15912" s="1" t="s">
        <v>16263</v>
      </c>
      <c r="B15912" s="124">
        <v>31.86</v>
      </c>
    </row>
    <row r="15913" spans="1:2" x14ac:dyDescent="0.25">
      <c r="A15913" s="1" t="s">
        <v>16264</v>
      </c>
      <c r="B15913" s="124">
        <v>45.9</v>
      </c>
    </row>
    <row r="15914" spans="1:2" x14ac:dyDescent="0.25">
      <c r="A15914" s="1" t="s">
        <v>16265</v>
      </c>
      <c r="B15914" s="124">
        <v>44.86</v>
      </c>
    </row>
    <row r="15915" spans="1:2" x14ac:dyDescent="0.25">
      <c r="A15915" s="1" t="s">
        <v>16266</v>
      </c>
      <c r="B15915" s="124">
        <v>99.45</v>
      </c>
    </row>
    <row r="15916" spans="1:2" x14ac:dyDescent="0.25">
      <c r="A15916" s="1" t="s">
        <v>16267</v>
      </c>
      <c r="B15916" s="124">
        <v>98.41</v>
      </c>
    </row>
    <row r="15917" spans="1:2" x14ac:dyDescent="0.25">
      <c r="A15917" s="1" t="s">
        <v>16268</v>
      </c>
      <c r="B15917" s="124">
        <v>35.35</v>
      </c>
    </row>
    <row r="15918" spans="1:2" x14ac:dyDescent="0.25">
      <c r="A15918" s="1" t="s">
        <v>16269</v>
      </c>
      <c r="B15918" s="124">
        <v>34.479999999999997</v>
      </c>
    </row>
    <row r="15919" spans="1:2" x14ac:dyDescent="0.25">
      <c r="A15919" s="1" t="s">
        <v>16270</v>
      </c>
      <c r="B15919" s="124">
        <v>49.72</v>
      </c>
    </row>
    <row r="15920" spans="1:2" x14ac:dyDescent="0.25">
      <c r="A15920" s="1" t="s">
        <v>16271</v>
      </c>
      <c r="B15920" s="124">
        <v>48.68</v>
      </c>
    </row>
    <row r="15921" spans="1:2" x14ac:dyDescent="0.25">
      <c r="A15921" s="1" t="s">
        <v>16272</v>
      </c>
      <c r="B15921" s="124">
        <v>108.62</v>
      </c>
    </row>
    <row r="15922" spans="1:2" x14ac:dyDescent="0.25">
      <c r="A15922" s="1" t="s">
        <v>16273</v>
      </c>
      <c r="B15922" s="124">
        <v>107.59</v>
      </c>
    </row>
    <row r="15923" spans="1:2" x14ac:dyDescent="0.25">
      <c r="A15923" s="1" t="s">
        <v>16274</v>
      </c>
      <c r="B15923" s="124">
        <v>170.49</v>
      </c>
    </row>
    <row r="15924" spans="1:2" x14ac:dyDescent="0.25">
      <c r="A15924" s="1" t="s">
        <v>16275</v>
      </c>
      <c r="B15924" s="124">
        <v>169.46</v>
      </c>
    </row>
    <row r="15925" spans="1:2" x14ac:dyDescent="0.25">
      <c r="A15925" s="1" t="s">
        <v>16276</v>
      </c>
      <c r="B15925" s="124">
        <v>57.36</v>
      </c>
    </row>
    <row r="15926" spans="1:2" x14ac:dyDescent="0.25">
      <c r="A15926" s="1" t="s">
        <v>16277</v>
      </c>
      <c r="B15926" s="124">
        <v>54.94</v>
      </c>
    </row>
    <row r="15927" spans="1:2" x14ac:dyDescent="0.25">
      <c r="A15927" s="1" t="s">
        <v>16278</v>
      </c>
      <c r="B15927" s="124">
        <v>114.98</v>
      </c>
    </row>
    <row r="15928" spans="1:2" x14ac:dyDescent="0.25">
      <c r="A15928" s="1" t="s">
        <v>16279</v>
      </c>
      <c r="B15928" s="124">
        <v>110.1</v>
      </c>
    </row>
    <row r="15929" spans="1:2" x14ac:dyDescent="0.25">
      <c r="A15929" s="1" t="s">
        <v>16280</v>
      </c>
      <c r="B15929" s="124">
        <v>172.1</v>
      </c>
    </row>
    <row r="15930" spans="1:2" x14ac:dyDescent="0.25">
      <c r="A15930" s="1" t="s">
        <v>16281</v>
      </c>
      <c r="B15930" s="124">
        <v>164.83</v>
      </c>
    </row>
    <row r="15931" spans="1:2" x14ac:dyDescent="0.25">
      <c r="A15931" s="1" t="s">
        <v>16282</v>
      </c>
      <c r="B15931" s="124">
        <v>50.41</v>
      </c>
    </row>
    <row r="15932" spans="1:2" x14ac:dyDescent="0.25">
      <c r="A15932" s="1" t="s">
        <v>16283</v>
      </c>
      <c r="B15932" s="124">
        <v>49.49</v>
      </c>
    </row>
    <row r="15933" spans="1:2" x14ac:dyDescent="0.25">
      <c r="A15933" s="1" t="s">
        <v>16284</v>
      </c>
      <c r="B15933" s="124">
        <v>38.97</v>
      </c>
    </row>
    <row r="15934" spans="1:2" x14ac:dyDescent="0.25">
      <c r="A15934" s="1" t="s">
        <v>16285</v>
      </c>
      <c r="B15934" s="124">
        <v>38.049999999999997</v>
      </c>
    </row>
    <row r="15935" spans="1:2" x14ac:dyDescent="0.25">
      <c r="A15935" s="1" t="s">
        <v>16286</v>
      </c>
      <c r="B15935" s="124">
        <v>3.38</v>
      </c>
    </row>
    <row r="15936" spans="1:2" x14ac:dyDescent="0.25">
      <c r="A15936" s="1" t="s">
        <v>16287</v>
      </c>
      <c r="B15936" s="124">
        <v>3.2</v>
      </c>
    </row>
    <row r="15937" spans="1:2" x14ac:dyDescent="0.25">
      <c r="A15937" s="1" t="s">
        <v>16288</v>
      </c>
      <c r="B15937" s="124">
        <v>3.48</v>
      </c>
    </row>
    <row r="15938" spans="1:2" x14ac:dyDescent="0.25">
      <c r="A15938" s="1" t="s">
        <v>16289</v>
      </c>
      <c r="B15938" s="124">
        <v>3.31</v>
      </c>
    </row>
    <row r="15939" spans="1:2" x14ac:dyDescent="0.25">
      <c r="A15939" s="1" t="s">
        <v>16290</v>
      </c>
      <c r="B15939" s="124">
        <v>5.77</v>
      </c>
    </row>
    <row r="15940" spans="1:2" x14ac:dyDescent="0.25">
      <c r="A15940" s="1" t="s">
        <v>16291</v>
      </c>
      <c r="B15940" s="124">
        <v>5.6</v>
      </c>
    </row>
    <row r="15941" spans="1:2" x14ac:dyDescent="0.25">
      <c r="A15941" s="1" t="s">
        <v>16292</v>
      </c>
      <c r="B15941" s="124">
        <v>9.81</v>
      </c>
    </row>
    <row r="15942" spans="1:2" x14ac:dyDescent="0.25">
      <c r="A15942" s="1" t="s">
        <v>16293</v>
      </c>
      <c r="B15942" s="124">
        <v>9.52</v>
      </c>
    </row>
    <row r="15943" spans="1:2" x14ac:dyDescent="0.25">
      <c r="A15943" s="1" t="s">
        <v>16294</v>
      </c>
      <c r="B15943" s="124">
        <v>12.42</v>
      </c>
    </row>
    <row r="15944" spans="1:2" x14ac:dyDescent="0.25">
      <c r="A15944" s="1" t="s">
        <v>16295</v>
      </c>
      <c r="B15944" s="124">
        <v>12.07</v>
      </c>
    </row>
    <row r="15945" spans="1:2" x14ac:dyDescent="0.25">
      <c r="A15945" s="1" t="s">
        <v>16296</v>
      </c>
      <c r="B15945" s="124">
        <v>17.07</v>
      </c>
    </row>
    <row r="15946" spans="1:2" x14ac:dyDescent="0.25">
      <c r="A15946" s="1" t="s">
        <v>16297</v>
      </c>
      <c r="B15946" s="124">
        <v>16.66</v>
      </c>
    </row>
    <row r="15947" spans="1:2" x14ac:dyDescent="0.25">
      <c r="A15947" s="1" t="s">
        <v>16298</v>
      </c>
      <c r="B15947" s="124">
        <v>28.26</v>
      </c>
    </row>
    <row r="15948" spans="1:2" x14ac:dyDescent="0.25">
      <c r="A15948" s="1" t="s">
        <v>16299</v>
      </c>
      <c r="B15948" s="124">
        <v>27.8</v>
      </c>
    </row>
    <row r="15949" spans="1:2" x14ac:dyDescent="0.25">
      <c r="A15949" s="1" t="s">
        <v>16300</v>
      </c>
      <c r="B15949" s="124">
        <v>34.979999999999997</v>
      </c>
    </row>
    <row r="15950" spans="1:2" x14ac:dyDescent="0.25">
      <c r="A15950" s="1" t="s">
        <v>16301</v>
      </c>
      <c r="B15950" s="124">
        <v>34.46</v>
      </c>
    </row>
    <row r="15951" spans="1:2" x14ac:dyDescent="0.25">
      <c r="A15951" s="1" t="s">
        <v>16302</v>
      </c>
      <c r="B15951" s="124">
        <v>43.3</v>
      </c>
    </row>
    <row r="15952" spans="1:2" x14ac:dyDescent="0.25">
      <c r="A15952" s="1" t="s">
        <v>16303</v>
      </c>
      <c r="B15952" s="124">
        <v>42.66</v>
      </c>
    </row>
    <row r="15953" spans="1:2" x14ac:dyDescent="0.25">
      <c r="A15953" s="1" t="s">
        <v>16304</v>
      </c>
      <c r="B15953" s="124">
        <v>50.29</v>
      </c>
    </row>
    <row r="15954" spans="1:2" x14ac:dyDescent="0.25">
      <c r="A15954" s="1" t="s">
        <v>16305</v>
      </c>
      <c r="B15954" s="124">
        <v>49.54</v>
      </c>
    </row>
    <row r="15955" spans="1:2" x14ac:dyDescent="0.25">
      <c r="A15955" s="1" t="s">
        <v>16306</v>
      </c>
      <c r="B15955" s="124">
        <v>53.34</v>
      </c>
    </row>
    <row r="15956" spans="1:2" x14ac:dyDescent="0.25">
      <c r="A15956" s="1" t="s">
        <v>16307</v>
      </c>
      <c r="B15956" s="124">
        <v>52.48</v>
      </c>
    </row>
    <row r="15957" spans="1:2" x14ac:dyDescent="0.25">
      <c r="A15957" s="1" t="s">
        <v>16308</v>
      </c>
      <c r="B15957" s="124">
        <v>13.48</v>
      </c>
    </row>
    <row r="15958" spans="1:2" x14ac:dyDescent="0.25">
      <c r="A15958" s="1" t="s">
        <v>16309</v>
      </c>
      <c r="B15958" s="124">
        <v>13.48</v>
      </c>
    </row>
    <row r="15959" spans="1:2" x14ac:dyDescent="0.25">
      <c r="A15959" s="1" t="s">
        <v>16310</v>
      </c>
      <c r="B15959" s="124">
        <v>18.489999999999998</v>
      </c>
    </row>
    <row r="15960" spans="1:2" x14ac:dyDescent="0.25">
      <c r="A15960" s="1" t="s">
        <v>16311</v>
      </c>
      <c r="B15960" s="124">
        <v>18.489999999999998</v>
      </c>
    </row>
    <row r="15961" spans="1:2" x14ac:dyDescent="0.25">
      <c r="A15961" s="1" t="s">
        <v>16312</v>
      </c>
      <c r="B15961" s="124">
        <v>24.77</v>
      </c>
    </row>
    <row r="15962" spans="1:2" x14ac:dyDescent="0.25">
      <c r="A15962" s="1" t="s">
        <v>16313</v>
      </c>
      <c r="B15962" s="124">
        <v>24.77</v>
      </c>
    </row>
    <row r="15963" spans="1:2" x14ac:dyDescent="0.25">
      <c r="A15963" s="1" t="s">
        <v>16314</v>
      </c>
      <c r="B15963" s="124">
        <v>39.51</v>
      </c>
    </row>
    <row r="15964" spans="1:2" x14ac:dyDescent="0.25">
      <c r="A15964" s="1" t="s">
        <v>16315</v>
      </c>
      <c r="B15964" s="124">
        <v>39.51</v>
      </c>
    </row>
    <row r="15965" spans="1:2" x14ac:dyDescent="0.25">
      <c r="A15965" s="1" t="s">
        <v>16316</v>
      </c>
      <c r="B15965" s="124">
        <v>40.32</v>
      </c>
    </row>
    <row r="15966" spans="1:2" x14ac:dyDescent="0.25">
      <c r="A15966" s="1" t="s">
        <v>16317</v>
      </c>
      <c r="B15966" s="124">
        <v>40.32</v>
      </c>
    </row>
    <row r="15967" spans="1:2" x14ac:dyDescent="0.25">
      <c r="A15967" s="1" t="s">
        <v>16318</v>
      </c>
      <c r="B15967" s="124">
        <v>50.95</v>
      </c>
    </row>
    <row r="15968" spans="1:2" x14ac:dyDescent="0.25">
      <c r="A15968" s="1" t="s">
        <v>16319</v>
      </c>
      <c r="B15968" s="124">
        <v>50.95</v>
      </c>
    </row>
    <row r="15969" spans="1:2" x14ac:dyDescent="0.25">
      <c r="A15969" s="1" t="s">
        <v>16320</v>
      </c>
      <c r="B15969" s="124">
        <v>0.7</v>
      </c>
    </row>
    <row r="15970" spans="1:2" x14ac:dyDescent="0.25">
      <c r="A15970" s="1" t="s">
        <v>16321</v>
      </c>
      <c r="B15970" s="124">
        <v>0.7</v>
      </c>
    </row>
    <row r="15971" spans="1:2" x14ac:dyDescent="0.25">
      <c r="A15971" s="1" t="s">
        <v>16322</v>
      </c>
      <c r="B15971" s="124">
        <v>4.8899999999999997</v>
      </c>
    </row>
    <row r="15972" spans="1:2" x14ac:dyDescent="0.25">
      <c r="A15972" s="1" t="s">
        <v>16323</v>
      </c>
      <c r="B15972" s="124">
        <v>4.8899999999999997</v>
      </c>
    </row>
    <row r="15973" spans="1:2" x14ac:dyDescent="0.25">
      <c r="A15973" s="1" t="s">
        <v>16324</v>
      </c>
      <c r="B15973" s="124">
        <v>4.3</v>
      </c>
    </row>
    <row r="15974" spans="1:2" x14ac:dyDescent="0.25">
      <c r="A15974" s="1" t="s">
        <v>16325</v>
      </c>
      <c r="B15974" s="124">
        <v>4.3</v>
      </c>
    </row>
    <row r="15975" spans="1:2" x14ac:dyDescent="0.25">
      <c r="A15975" s="1" t="s">
        <v>16326</v>
      </c>
      <c r="B15975" s="124">
        <v>9.41</v>
      </c>
    </row>
    <row r="15976" spans="1:2" x14ac:dyDescent="0.25">
      <c r="A15976" s="1" t="s">
        <v>16327</v>
      </c>
      <c r="B15976" s="124">
        <v>9.41</v>
      </c>
    </row>
    <row r="15977" spans="1:2" x14ac:dyDescent="0.25">
      <c r="A15977" s="1" t="s">
        <v>16328</v>
      </c>
      <c r="B15977" s="124">
        <v>9.48</v>
      </c>
    </row>
    <row r="15978" spans="1:2" x14ac:dyDescent="0.25">
      <c r="A15978" s="1" t="s">
        <v>16329</v>
      </c>
      <c r="B15978" s="124">
        <v>9.48</v>
      </c>
    </row>
    <row r="15979" spans="1:2" x14ac:dyDescent="0.25">
      <c r="A15979" s="1" t="s">
        <v>16330</v>
      </c>
      <c r="B15979" s="124">
        <v>11.55</v>
      </c>
    </row>
    <row r="15980" spans="1:2" x14ac:dyDescent="0.25">
      <c r="A15980" s="1" t="s">
        <v>16331</v>
      </c>
      <c r="B15980" s="124">
        <v>11.55</v>
      </c>
    </row>
    <row r="15981" spans="1:2" x14ac:dyDescent="0.25">
      <c r="A15981" s="1" t="s">
        <v>16332</v>
      </c>
      <c r="B15981" s="124">
        <v>12.4</v>
      </c>
    </row>
    <row r="15982" spans="1:2" x14ac:dyDescent="0.25">
      <c r="A15982" s="1" t="s">
        <v>16333</v>
      </c>
      <c r="B15982" s="124">
        <v>12.4</v>
      </c>
    </row>
    <row r="15983" spans="1:2" x14ac:dyDescent="0.25">
      <c r="A15983" s="1" t="s">
        <v>16334</v>
      </c>
      <c r="B15983" s="124">
        <v>13.19</v>
      </c>
    </row>
    <row r="15984" spans="1:2" x14ac:dyDescent="0.25">
      <c r="A15984" s="1" t="s">
        <v>16335</v>
      </c>
      <c r="B15984" s="124">
        <v>13.19</v>
      </c>
    </row>
    <row r="15985" spans="1:2" x14ac:dyDescent="0.25">
      <c r="A15985" s="1" t="s">
        <v>16336</v>
      </c>
      <c r="B15985" s="124">
        <v>18.170000000000002</v>
      </c>
    </row>
    <row r="15986" spans="1:2" x14ac:dyDescent="0.25">
      <c r="A15986" s="1" t="s">
        <v>16337</v>
      </c>
      <c r="B15986" s="124">
        <v>18.170000000000002</v>
      </c>
    </row>
    <row r="15987" spans="1:2" x14ac:dyDescent="0.25">
      <c r="A15987" s="1" t="s">
        <v>16338</v>
      </c>
      <c r="B15987" s="124">
        <v>26.42</v>
      </c>
    </row>
    <row r="15988" spans="1:2" x14ac:dyDescent="0.25">
      <c r="A15988" s="1" t="s">
        <v>16339</v>
      </c>
      <c r="B15988" s="124">
        <v>26.42</v>
      </c>
    </row>
    <row r="15989" spans="1:2" x14ac:dyDescent="0.25">
      <c r="A15989" s="1" t="s">
        <v>16340</v>
      </c>
      <c r="B15989" s="124">
        <v>28.31</v>
      </c>
    </row>
    <row r="15990" spans="1:2" x14ac:dyDescent="0.25">
      <c r="A15990" s="1" t="s">
        <v>16341</v>
      </c>
      <c r="B15990" s="124">
        <v>28.31</v>
      </c>
    </row>
    <row r="15991" spans="1:2" x14ac:dyDescent="0.25">
      <c r="A15991" s="1" t="s">
        <v>16342</v>
      </c>
      <c r="B15991" s="124">
        <v>1.73</v>
      </c>
    </row>
    <row r="15992" spans="1:2" x14ac:dyDescent="0.25">
      <c r="A15992" s="1" t="s">
        <v>16344</v>
      </c>
      <c r="B15992" s="124">
        <v>1.73</v>
      </c>
    </row>
    <row r="15993" spans="1:2" x14ac:dyDescent="0.25">
      <c r="A15993" s="1" t="s">
        <v>16345</v>
      </c>
      <c r="B15993" s="124">
        <v>2.67</v>
      </c>
    </row>
    <row r="15994" spans="1:2" x14ac:dyDescent="0.25">
      <c r="A15994" s="1" t="s">
        <v>16347</v>
      </c>
      <c r="B15994" s="124">
        <v>2.67</v>
      </c>
    </row>
    <row r="15995" spans="1:2" x14ac:dyDescent="0.25">
      <c r="A15995" s="1" t="s">
        <v>16348</v>
      </c>
      <c r="B15995" s="124">
        <v>5.47</v>
      </c>
    </row>
    <row r="15996" spans="1:2" x14ac:dyDescent="0.25">
      <c r="A15996" s="1" t="s">
        <v>16350</v>
      </c>
      <c r="B15996" s="124">
        <v>5.47</v>
      </c>
    </row>
    <row r="15997" spans="1:2" x14ac:dyDescent="0.25">
      <c r="A15997" s="1" t="s">
        <v>16351</v>
      </c>
      <c r="B15997" s="124">
        <v>14.54</v>
      </c>
    </row>
    <row r="15998" spans="1:2" x14ac:dyDescent="0.25">
      <c r="A15998" s="1" t="s">
        <v>16353</v>
      </c>
      <c r="B15998" s="124">
        <v>14.54</v>
      </c>
    </row>
    <row r="15999" spans="1:2" x14ac:dyDescent="0.25">
      <c r="A15999" s="1" t="s">
        <v>16354</v>
      </c>
      <c r="B15999" s="124">
        <v>14.79</v>
      </c>
    </row>
    <row r="16000" spans="1:2" x14ac:dyDescent="0.25">
      <c r="A16000" s="1" t="s">
        <v>16356</v>
      </c>
      <c r="B16000" s="124">
        <v>14.79</v>
      </c>
    </row>
    <row r="16001" spans="1:2" x14ac:dyDescent="0.25">
      <c r="A16001" s="1" t="s">
        <v>16357</v>
      </c>
      <c r="B16001" s="124">
        <v>37.42</v>
      </c>
    </row>
    <row r="16002" spans="1:2" x14ac:dyDescent="0.25">
      <c r="A16002" s="1" t="s">
        <v>16359</v>
      </c>
      <c r="B16002" s="124">
        <v>37.42</v>
      </c>
    </row>
    <row r="16003" spans="1:2" x14ac:dyDescent="0.25">
      <c r="A16003" s="1" t="s">
        <v>16360</v>
      </c>
      <c r="B16003" s="124">
        <v>48.88</v>
      </c>
    </row>
    <row r="16004" spans="1:2" x14ac:dyDescent="0.25">
      <c r="A16004" s="1" t="s">
        <v>16362</v>
      </c>
      <c r="B16004" s="124">
        <v>48.88</v>
      </c>
    </row>
    <row r="16005" spans="1:2" x14ac:dyDescent="0.25">
      <c r="A16005" s="1" t="s">
        <v>16366</v>
      </c>
      <c r="B16005" s="124">
        <v>5.81</v>
      </c>
    </row>
    <row r="16006" spans="1:2" x14ac:dyDescent="0.25">
      <c r="A16006" s="1" t="s">
        <v>16368</v>
      </c>
      <c r="B16006" s="124">
        <v>5.81</v>
      </c>
    </row>
    <row r="16007" spans="1:2" x14ac:dyDescent="0.25">
      <c r="A16007" s="1" t="s">
        <v>16369</v>
      </c>
      <c r="B16007" s="124">
        <v>6.08</v>
      </c>
    </row>
    <row r="16008" spans="1:2" x14ac:dyDescent="0.25">
      <c r="A16008" s="1" t="s">
        <v>16371</v>
      </c>
      <c r="B16008" s="124">
        <v>6.08</v>
      </c>
    </row>
    <row r="16009" spans="1:2" x14ac:dyDescent="0.25">
      <c r="A16009" s="1" t="s">
        <v>16372</v>
      </c>
      <c r="B16009" s="124">
        <v>9.4</v>
      </c>
    </row>
    <row r="16010" spans="1:2" x14ac:dyDescent="0.25">
      <c r="A16010" s="1" t="s">
        <v>16374</v>
      </c>
      <c r="B16010" s="124">
        <v>9.4</v>
      </c>
    </row>
    <row r="16011" spans="1:2" x14ac:dyDescent="0.25">
      <c r="A16011" s="1" t="s">
        <v>16375</v>
      </c>
      <c r="B16011" s="124">
        <v>19.989999999999998</v>
      </c>
    </row>
    <row r="16012" spans="1:2" x14ac:dyDescent="0.25">
      <c r="A16012" s="1" t="s">
        <v>16377</v>
      </c>
      <c r="B16012" s="124">
        <v>19.989999999999998</v>
      </c>
    </row>
    <row r="16013" spans="1:2" x14ac:dyDescent="0.25">
      <c r="A16013" s="1" t="s">
        <v>16378</v>
      </c>
      <c r="B16013" s="124">
        <v>28.27</v>
      </c>
    </row>
    <row r="16014" spans="1:2" x14ac:dyDescent="0.25">
      <c r="A16014" s="1" t="s">
        <v>16380</v>
      </c>
      <c r="B16014" s="124">
        <v>28.27</v>
      </c>
    </row>
    <row r="16015" spans="1:2" x14ac:dyDescent="0.25">
      <c r="A16015" s="1" t="s">
        <v>16381</v>
      </c>
      <c r="B16015" s="124">
        <v>45.88</v>
      </c>
    </row>
    <row r="16016" spans="1:2" x14ac:dyDescent="0.25">
      <c r="A16016" s="1" t="s">
        <v>16383</v>
      </c>
      <c r="B16016" s="124">
        <v>45.88</v>
      </c>
    </row>
    <row r="16017" spans="1:2" x14ac:dyDescent="0.25">
      <c r="A16017" s="1" t="s">
        <v>16384</v>
      </c>
      <c r="B16017" s="124">
        <v>8.33</v>
      </c>
    </row>
    <row r="16018" spans="1:2" x14ac:dyDescent="0.25">
      <c r="A16018" s="1" t="s">
        <v>16385</v>
      </c>
      <c r="B16018" s="124">
        <v>8.33</v>
      </c>
    </row>
    <row r="16019" spans="1:2" x14ac:dyDescent="0.25">
      <c r="A16019" s="1" t="s">
        <v>16386</v>
      </c>
      <c r="B16019" s="124">
        <v>9.17</v>
      </c>
    </row>
    <row r="16020" spans="1:2" x14ac:dyDescent="0.25">
      <c r="A16020" s="1" t="s">
        <v>16387</v>
      </c>
      <c r="B16020" s="124">
        <v>9.17</v>
      </c>
    </row>
    <row r="16021" spans="1:2" x14ac:dyDescent="0.25">
      <c r="A16021" s="1" t="s">
        <v>16388</v>
      </c>
      <c r="B16021" s="124">
        <v>7.82</v>
      </c>
    </row>
    <row r="16022" spans="1:2" x14ac:dyDescent="0.25">
      <c r="A16022" s="1" t="s">
        <v>16389</v>
      </c>
      <c r="B16022" s="124">
        <v>7.82</v>
      </c>
    </row>
    <row r="16023" spans="1:2" x14ac:dyDescent="0.25">
      <c r="A16023" s="1" t="s">
        <v>16390</v>
      </c>
      <c r="B16023" s="124">
        <v>10.81</v>
      </c>
    </row>
    <row r="16024" spans="1:2" x14ac:dyDescent="0.25">
      <c r="A16024" s="1" t="s">
        <v>16391</v>
      </c>
      <c r="B16024" s="124">
        <v>10.81</v>
      </c>
    </row>
    <row r="16025" spans="1:2" x14ac:dyDescent="0.25">
      <c r="A16025" s="1" t="s">
        <v>16392</v>
      </c>
      <c r="B16025" s="124">
        <v>12.61</v>
      </c>
    </row>
    <row r="16026" spans="1:2" x14ac:dyDescent="0.25">
      <c r="A16026" s="1" t="s">
        <v>16393</v>
      </c>
      <c r="B16026" s="124">
        <v>12.61</v>
      </c>
    </row>
    <row r="16027" spans="1:2" x14ac:dyDescent="0.25">
      <c r="A16027" s="1" t="s">
        <v>16394</v>
      </c>
      <c r="B16027" s="124">
        <v>22.63</v>
      </c>
    </row>
    <row r="16028" spans="1:2" x14ac:dyDescent="0.25">
      <c r="A16028" s="1" t="s">
        <v>16395</v>
      </c>
      <c r="B16028" s="124">
        <v>22.63</v>
      </c>
    </row>
    <row r="16029" spans="1:2" x14ac:dyDescent="0.25">
      <c r="A16029" s="1" t="s">
        <v>16396</v>
      </c>
      <c r="B16029" s="124">
        <v>172.08</v>
      </c>
    </row>
    <row r="16030" spans="1:2" x14ac:dyDescent="0.25">
      <c r="A16030" s="1" t="s">
        <v>16397</v>
      </c>
      <c r="B16030" s="124">
        <v>172.08</v>
      </c>
    </row>
    <row r="16031" spans="1:2" x14ac:dyDescent="0.25">
      <c r="A16031" s="1" t="s">
        <v>16398</v>
      </c>
      <c r="B16031" s="124">
        <v>194.58</v>
      </c>
    </row>
    <row r="16032" spans="1:2" x14ac:dyDescent="0.25">
      <c r="A16032" s="1" t="s">
        <v>16399</v>
      </c>
      <c r="B16032" s="124">
        <v>194.58</v>
      </c>
    </row>
    <row r="16033" spans="1:2" x14ac:dyDescent="0.25">
      <c r="A16033" s="1" t="s">
        <v>16400</v>
      </c>
      <c r="B16033" s="124">
        <v>388.91</v>
      </c>
    </row>
    <row r="16034" spans="1:2" x14ac:dyDescent="0.25">
      <c r="A16034" s="1" t="s">
        <v>16401</v>
      </c>
      <c r="B16034" s="124">
        <v>388.91</v>
      </c>
    </row>
    <row r="16035" spans="1:2" x14ac:dyDescent="0.25">
      <c r="A16035" s="1" t="s">
        <v>16402</v>
      </c>
      <c r="B16035" s="124">
        <v>6.59</v>
      </c>
    </row>
    <row r="16036" spans="1:2" x14ac:dyDescent="0.25">
      <c r="A16036" s="1" t="s">
        <v>16404</v>
      </c>
      <c r="B16036" s="124">
        <v>6.59</v>
      </c>
    </row>
    <row r="16037" spans="1:2" x14ac:dyDescent="0.25">
      <c r="A16037" s="1" t="s">
        <v>16405</v>
      </c>
      <c r="B16037" s="124">
        <v>7.09</v>
      </c>
    </row>
    <row r="16038" spans="1:2" x14ac:dyDescent="0.25">
      <c r="A16038" s="1" t="s">
        <v>16407</v>
      </c>
      <c r="B16038" s="124">
        <v>7.09</v>
      </c>
    </row>
    <row r="16039" spans="1:2" x14ac:dyDescent="0.25">
      <c r="A16039" s="1" t="s">
        <v>16408</v>
      </c>
      <c r="B16039" s="124">
        <v>12.2</v>
      </c>
    </row>
    <row r="16040" spans="1:2" x14ac:dyDescent="0.25">
      <c r="A16040" s="1" t="s">
        <v>16410</v>
      </c>
      <c r="B16040" s="124">
        <v>12.2</v>
      </c>
    </row>
    <row r="16041" spans="1:2" x14ac:dyDescent="0.25">
      <c r="A16041" s="1" t="s">
        <v>16411</v>
      </c>
      <c r="B16041" s="124">
        <v>17.5</v>
      </c>
    </row>
    <row r="16042" spans="1:2" x14ac:dyDescent="0.25">
      <c r="A16042" s="1" t="s">
        <v>16413</v>
      </c>
      <c r="B16042" s="124">
        <v>17.5</v>
      </c>
    </row>
    <row r="16043" spans="1:2" x14ac:dyDescent="0.25">
      <c r="A16043" s="1" t="s">
        <v>16414</v>
      </c>
      <c r="B16043" s="124">
        <v>21.73</v>
      </c>
    </row>
    <row r="16044" spans="1:2" x14ac:dyDescent="0.25">
      <c r="A16044" s="1" t="s">
        <v>16416</v>
      </c>
      <c r="B16044" s="124">
        <v>21.73</v>
      </c>
    </row>
    <row r="16045" spans="1:2" x14ac:dyDescent="0.25">
      <c r="A16045" s="1" t="s">
        <v>16417</v>
      </c>
      <c r="B16045" s="124">
        <v>43.8</v>
      </c>
    </row>
    <row r="16046" spans="1:2" x14ac:dyDescent="0.25">
      <c r="A16046" s="1" t="s">
        <v>16419</v>
      </c>
      <c r="B16046" s="124">
        <v>43.8</v>
      </c>
    </row>
    <row r="16047" spans="1:2" x14ac:dyDescent="0.25">
      <c r="A16047" s="1" t="s">
        <v>16420</v>
      </c>
      <c r="B16047" s="124">
        <v>2.4300000000000002</v>
      </c>
    </row>
    <row r="16048" spans="1:2" x14ac:dyDescent="0.25">
      <c r="A16048" s="1" t="s">
        <v>16422</v>
      </c>
      <c r="B16048" s="124">
        <v>2.4300000000000002</v>
      </c>
    </row>
    <row r="16049" spans="1:2" x14ac:dyDescent="0.25">
      <c r="A16049" s="1" t="s">
        <v>16423</v>
      </c>
      <c r="B16049" s="124">
        <v>3.18</v>
      </c>
    </row>
    <row r="16050" spans="1:2" x14ac:dyDescent="0.25">
      <c r="A16050" s="1" t="s">
        <v>16425</v>
      </c>
      <c r="B16050" s="124">
        <v>3.18</v>
      </c>
    </row>
    <row r="16051" spans="1:2" x14ac:dyDescent="0.25">
      <c r="A16051" s="1" t="s">
        <v>16426</v>
      </c>
      <c r="B16051" s="124">
        <v>5.93</v>
      </c>
    </row>
    <row r="16052" spans="1:2" x14ac:dyDescent="0.25">
      <c r="A16052" s="1" t="s">
        <v>16428</v>
      </c>
      <c r="B16052" s="124">
        <v>5.93</v>
      </c>
    </row>
    <row r="16053" spans="1:2" x14ac:dyDescent="0.25">
      <c r="A16053" s="1" t="s">
        <v>16429</v>
      </c>
      <c r="B16053" s="124">
        <v>18.25</v>
      </c>
    </row>
    <row r="16054" spans="1:2" x14ac:dyDescent="0.25">
      <c r="A16054" s="1" t="s">
        <v>16431</v>
      </c>
      <c r="B16054" s="124">
        <v>18.25</v>
      </c>
    </row>
    <row r="16055" spans="1:2" x14ac:dyDescent="0.25">
      <c r="A16055" s="1" t="s">
        <v>16432</v>
      </c>
      <c r="B16055" s="124">
        <v>14.6</v>
      </c>
    </row>
    <row r="16056" spans="1:2" x14ac:dyDescent="0.25">
      <c r="A16056" s="1" t="s">
        <v>16434</v>
      </c>
      <c r="B16056" s="124">
        <v>14.6</v>
      </c>
    </row>
    <row r="16057" spans="1:2" x14ac:dyDescent="0.25">
      <c r="A16057" s="1" t="s">
        <v>16435</v>
      </c>
      <c r="B16057" s="124">
        <v>32.19</v>
      </c>
    </row>
    <row r="16058" spans="1:2" x14ac:dyDescent="0.25">
      <c r="A16058" s="1" t="s">
        <v>16437</v>
      </c>
      <c r="B16058" s="124">
        <v>32.19</v>
      </c>
    </row>
    <row r="16059" spans="1:2" x14ac:dyDescent="0.25">
      <c r="A16059" s="1" t="s">
        <v>16438</v>
      </c>
      <c r="B16059" s="124">
        <v>4.0199999999999996</v>
      </c>
    </row>
    <row r="16060" spans="1:2" x14ac:dyDescent="0.25">
      <c r="A16060" s="1" t="s">
        <v>16439</v>
      </c>
      <c r="B16060" s="124">
        <v>4.0199999999999996</v>
      </c>
    </row>
    <row r="16061" spans="1:2" x14ac:dyDescent="0.25">
      <c r="A16061" s="1" t="s">
        <v>16440</v>
      </c>
      <c r="B16061" s="124">
        <v>6.9</v>
      </c>
    </row>
    <row r="16062" spans="1:2" x14ac:dyDescent="0.25">
      <c r="A16062" s="1" t="s">
        <v>16441</v>
      </c>
      <c r="B16062" s="124">
        <v>6.9</v>
      </c>
    </row>
    <row r="16063" spans="1:2" x14ac:dyDescent="0.25">
      <c r="A16063" s="1" t="s">
        <v>16460</v>
      </c>
      <c r="B16063" s="124">
        <v>1.1299999999999999</v>
      </c>
    </row>
    <row r="16064" spans="1:2" x14ac:dyDescent="0.25">
      <c r="A16064" s="1" t="s">
        <v>16462</v>
      </c>
      <c r="B16064" s="124">
        <v>1.1299999999999999</v>
      </c>
    </row>
    <row r="16065" spans="1:2" x14ac:dyDescent="0.25">
      <c r="A16065" s="1" t="s">
        <v>16463</v>
      </c>
      <c r="B16065" s="124">
        <v>1.86</v>
      </c>
    </row>
    <row r="16066" spans="1:2" x14ac:dyDescent="0.25">
      <c r="A16066" s="1" t="s">
        <v>16465</v>
      </c>
      <c r="B16066" s="124">
        <v>1.86</v>
      </c>
    </row>
    <row r="16067" spans="1:2" x14ac:dyDescent="0.25">
      <c r="A16067" s="1" t="s">
        <v>16466</v>
      </c>
      <c r="B16067" s="124">
        <v>4.47</v>
      </c>
    </row>
    <row r="16068" spans="1:2" x14ac:dyDescent="0.25">
      <c r="A16068" s="1" t="s">
        <v>16468</v>
      </c>
      <c r="B16068" s="124">
        <v>4.47</v>
      </c>
    </row>
    <row r="16069" spans="1:2" x14ac:dyDescent="0.25">
      <c r="A16069" s="1" t="s">
        <v>16469</v>
      </c>
      <c r="B16069" s="124">
        <v>7.4</v>
      </c>
    </row>
    <row r="16070" spans="1:2" x14ac:dyDescent="0.25">
      <c r="A16070" s="1" t="s">
        <v>16471</v>
      </c>
      <c r="B16070" s="124">
        <v>7.4</v>
      </c>
    </row>
    <row r="16071" spans="1:2" x14ac:dyDescent="0.25">
      <c r="A16071" s="1" t="s">
        <v>16472</v>
      </c>
      <c r="B16071" s="124">
        <v>8.84</v>
      </c>
    </row>
    <row r="16072" spans="1:2" x14ac:dyDescent="0.25">
      <c r="A16072" s="1" t="s">
        <v>16474</v>
      </c>
      <c r="B16072" s="124">
        <v>8.84</v>
      </c>
    </row>
    <row r="16073" spans="1:2" x14ac:dyDescent="0.25">
      <c r="A16073" s="1" t="s">
        <v>16475</v>
      </c>
      <c r="B16073" s="124">
        <v>17.829999999999998</v>
      </c>
    </row>
    <row r="16074" spans="1:2" x14ac:dyDescent="0.25">
      <c r="A16074" s="1" t="s">
        <v>16477</v>
      </c>
      <c r="B16074" s="124">
        <v>17.829999999999998</v>
      </c>
    </row>
    <row r="16075" spans="1:2" x14ac:dyDescent="0.25">
      <c r="A16075" s="1" t="s">
        <v>16478</v>
      </c>
      <c r="B16075" s="124">
        <v>39.369999999999997</v>
      </c>
    </row>
    <row r="16076" spans="1:2" x14ac:dyDescent="0.25">
      <c r="A16076" s="1" t="s">
        <v>16480</v>
      </c>
      <c r="B16076" s="124">
        <v>39.369999999999997</v>
      </c>
    </row>
    <row r="16077" spans="1:2" x14ac:dyDescent="0.25">
      <c r="A16077" s="1" t="s">
        <v>16481</v>
      </c>
      <c r="B16077" s="124">
        <v>45.04</v>
      </c>
    </row>
    <row r="16078" spans="1:2" x14ac:dyDescent="0.25">
      <c r="A16078" s="1" t="s">
        <v>16483</v>
      </c>
      <c r="B16078" s="124">
        <v>45.04</v>
      </c>
    </row>
    <row r="16079" spans="1:2" x14ac:dyDescent="0.25">
      <c r="A16079" s="1" t="s">
        <v>16484</v>
      </c>
      <c r="B16079" s="124">
        <v>81</v>
      </c>
    </row>
    <row r="16080" spans="1:2" x14ac:dyDescent="0.25">
      <c r="A16080" s="1" t="s">
        <v>16486</v>
      </c>
      <c r="B16080" s="124">
        <v>81</v>
      </c>
    </row>
    <row r="16081" spans="1:2" x14ac:dyDescent="0.25">
      <c r="A16081" s="1" t="s">
        <v>16487</v>
      </c>
      <c r="B16081" s="124">
        <v>4.17</v>
      </c>
    </row>
    <row r="16082" spans="1:2" x14ac:dyDescent="0.25">
      <c r="A16082" s="1" t="s">
        <v>16488</v>
      </c>
      <c r="B16082" s="124">
        <v>4.17</v>
      </c>
    </row>
    <row r="16083" spans="1:2" x14ac:dyDescent="0.25">
      <c r="A16083" s="1" t="s">
        <v>16489</v>
      </c>
      <c r="B16083" s="124">
        <v>7.93</v>
      </c>
    </row>
    <row r="16084" spans="1:2" x14ac:dyDescent="0.25">
      <c r="A16084" s="1" t="s">
        <v>16490</v>
      </c>
      <c r="B16084" s="124">
        <v>7.93</v>
      </c>
    </row>
    <row r="16085" spans="1:2" x14ac:dyDescent="0.25">
      <c r="A16085" s="1" t="s">
        <v>16491</v>
      </c>
      <c r="B16085" s="124">
        <v>10.67</v>
      </c>
    </row>
    <row r="16086" spans="1:2" x14ac:dyDescent="0.25">
      <c r="A16086" s="1" t="s">
        <v>16492</v>
      </c>
      <c r="B16086" s="124">
        <v>10.67</v>
      </c>
    </row>
    <row r="16087" spans="1:2" x14ac:dyDescent="0.25">
      <c r="A16087" s="1" t="s">
        <v>16493</v>
      </c>
      <c r="B16087" s="124">
        <v>15.8</v>
      </c>
    </row>
    <row r="16088" spans="1:2" x14ac:dyDescent="0.25">
      <c r="A16088" s="1" t="s">
        <v>16494</v>
      </c>
      <c r="B16088" s="124">
        <v>15.8</v>
      </c>
    </row>
    <row r="16089" spans="1:2" x14ac:dyDescent="0.25">
      <c r="A16089" s="1" t="s">
        <v>16495</v>
      </c>
      <c r="B16089" s="124">
        <v>32.159999999999997</v>
      </c>
    </row>
    <row r="16090" spans="1:2" x14ac:dyDescent="0.25">
      <c r="A16090" s="1" t="s">
        <v>16496</v>
      </c>
      <c r="B16090" s="124">
        <v>32.159999999999997</v>
      </c>
    </row>
    <row r="16091" spans="1:2" x14ac:dyDescent="0.25">
      <c r="A16091" s="1" t="s">
        <v>16497</v>
      </c>
      <c r="B16091" s="124">
        <v>1.06</v>
      </c>
    </row>
    <row r="16092" spans="1:2" x14ac:dyDescent="0.25">
      <c r="A16092" s="1" t="s">
        <v>16499</v>
      </c>
      <c r="B16092" s="124">
        <v>1.06</v>
      </c>
    </row>
    <row r="16093" spans="1:2" x14ac:dyDescent="0.25">
      <c r="A16093" s="1" t="s">
        <v>16500</v>
      </c>
      <c r="B16093" s="124">
        <v>1.64</v>
      </c>
    </row>
    <row r="16094" spans="1:2" x14ac:dyDescent="0.25">
      <c r="A16094" s="1" t="s">
        <v>16502</v>
      </c>
      <c r="B16094" s="124">
        <v>1.64</v>
      </c>
    </row>
    <row r="16095" spans="1:2" x14ac:dyDescent="0.25">
      <c r="A16095" s="1" t="s">
        <v>16503</v>
      </c>
      <c r="B16095" s="124">
        <v>3.43</v>
      </c>
    </row>
    <row r="16096" spans="1:2" x14ac:dyDescent="0.25">
      <c r="A16096" s="1" t="s">
        <v>16505</v>
      </c>
      <c r="B16096" s="124">
        <v>3.43</v>
      </c>
    </row>
    <row r="16097" spans="1:2" x14ac:dyDescent="0.25">
      <c r="A16097" s="1" t="s">
        <v>16506</v>
      </c>
      <c r="B16097" s="124">
        <v>7.28</v>
      </c>
    </row>
    <row r="16098" spans="1:2" x14ac:dyDescent="0.25">
      <c r="A16098" s="1" t="s">
        <v>16508</v>
      </c>
      <c r="B16098" s="124">
        <v>7.28</v>
      </c>
    </row>
    <row r="16099" spans="1:2" x14ac:dyDescent="0.25">
      <c r="A16099" s="1" t="s">
        <v>16509</v>
      </c>
      <c r="B16099" s="124">
        <v>11.06</v>
      </c>
    </row>
    <row r="16100" spans="1:2" x14ac:dyDescent="0.25">
      <c r="A16100" s="1" t="s">
        <v>16511</v>
      </c>
      <c r="B16100" s="124">
        <v>11.06</v>
      </c>
    </row>
    <row r="16101" spans="1:2" x14ac:dyDescent="0.25">
      <c r="A16101" s="1" t="s">
        <v>16512</v>
      </c>
      <c r="B16101" s="124">
        <v>15.72</v>
      </c>
    </row>
    <row r="16102" spans="1:2" x14ac:dyDescent="0.25">
      <c r="A16102" s="1" t="s">
        <v>16514</v>
      </c>
      <c r="B16102" s="124">
        <v>15.72</v>
      </c>
    </row>
    <row r="16103" spans="1:2" x14ac:dyDescent="0.25">
      <c r="A16103" s="1" t="s">
        <v>16515</v>
      </c>
      <c r="B16103" s="124">
        <v>0.67</v>
      </c>
    </row>
    <row r="16104" spans="1:2" x14ac:dyDescent="0.25">
      <c r="A16104" s="1" t="s">
        <v>16517</v>
      </c>
      <c r="B16104" s="124">
        <v>0.67</v>
      </c>
    </row>
    <row r="16105" spans="1:2" x14ac:dyDescent="0.25">
      <c r="A16105" s="1" t="s">
        <v>16518</v>
      </c>
      <c r="B16105" s="124">
        <v>0.96</v>
      </c>
    </row>
    <row r="16106" spans="1:2" x14ac:dyDescent="0.25">
      <c r="A16106" s="1" t="s">
        <v>16520</v>
      </c>
      <c r="B16106" s="124">
        <v>0.96</v>
      </c>
    </row>
    <row r="16107" spans="1:2" x14ac:dyDescent="0.25">
      <c r="A16107" s="1" t="s">
        <v>16521</v>
      </c>
      <c r="B16107" s="124">
        <v>2.79</v>
      </c>
    </row>
    <row r="16108" spans="1:2" x14ac:dyDescent="0.25">
      <c r="A16108" s="1" t="s">
        <v>16523</v>
      </c>
      <c r="B16108" s="124">
        <v>2.79</v>
      </c>
    </row>
    <row r="16109" spans="1:2" x14ac:dyDescent="0.25">
      <c r="A16109" s="1" t="s">
        <v>16524</v>
      </c>
      <c r="B16109" s="124">
        <v>3.11</v>
      </c>
    </row>
    <row r="16110" spans="1:2" x14ac:dyDescent="0.25">
      <c r="A16110" s="1" t="s">
        <v>16526</v>
      </c>
      <c r="B16110" s="124">
        <v>3.11</v>
      </c>
    </row>
    <row r="16111" spans="1:2" x14ac:dyDescent="0.25">
      <c r="A16111" s="1" t="s">
        <v>16527</v>
      </c>
      <c r="B16111" s="124">
        <v>7.3</v>
      </c>
    </row>
    <row r="16112" spans="1:2" x14ac:dyDescent="0.25">
      <c r="A16112" s="1" t="s">
        <v>16529</v>
      </c>
      <c r="B16112" s="124">
        <v>7.3</v>
      </c>
    </row>
    <row r="16113" spans="1:2" x14ac:dyDescent="0.25">
      <c r="A16113" s="1" t="s">
        <v>16530</v>
      </c>
      <c r="B16113" s="124">
        <v>10.23</v>
      </c>
    </row>
    <row r="16114" spans="1:2" x14ac:dyDescent="0.25">
      <c r="A16114" s="1" t="s">
        <v>16532</v>
      </c>
      <c r="B16114" s="124">
        <v>10.23</v>
      </c>
    </row>
    <row r="16115" spans="1:2" x14ac:dyDescent="0.25">
      <c r="A16115" s="1" t="s">
        <v>16533</v>
      </c>
      <c r="B16115" s="124">
        <v>2.42</v>
      </c>
    </row>
    <row r="16116" spans="1:2" x14ac:dyDescent="0.25">
      <c r="A16116" s="1" t="s">
        <v>16535</v>
      </c>
      <c r="B16116" s="124">
        <v>2.42</v>
      </c>
    </row>
    <row r="16117" spans="1:2" x14ac:dyDescent="0.25">
      <c r="A16117" s="1" t="s">
        <v>16536</v>
      </c>
      <c r="B16117" s="124">
        <v>3.8</v>
      </c>
    </row>
    <row r="16118" spans="1:2" x14ac:dyDescent="0.25">
      <c r="A16118" s="1" t="s">
        <v>16538</v>
      </c>
      <c r="B16118" s="124">
        <v>3.8</v>
      </c>
    </row>
    <row r="16119" spans="1:2" x14ac:dyDescent="0.25">
      <c r="A16119" s="1" t="s">
        <v>16539</v>
      </c>
      <c r="B16119" s="124">
        <v>12.69</v>
      </c>
    </row>
    <row r="16120" spans="1:2" x14ac:dyDescent="0.25">
      <c r="A16120" s="1" t="s">
        <v>16541</v>
      </c>
      <c r="B16120" s="124">
        <v>12.69</v>
      </c>
    </row>
    <row r="16121" spans="1:2" x14ac:dyDescent="0.25">
      <c r="A16121" s="1" t="s">
        <v>16542</v>
      </c>
      <c r="B16121" s="124">
        <v>28.77</v>
      </c>
    </row>
    <row r="16122" spans="1:2" x14ac:dyDescent="0.25">
      <c r="A16122" s="1" t="s">
        <v>16544</v>
      </c>
      <c r="B16122" s="124">
        <v>28.77</v>
      </c>
    </row>
    <row r="16123" spans="1:2" x14ac:dyDescent="0.25">
      <c r="A16123" s="1" t="s">
        <v>16545</v>
      </c>
      <c r="B16123" s="124">
        <v>26.61</v>
      </c>
    </row>
    <row r="16124" spans="1:2" x14ac:dyDescent="0.25">
      <c r="A16124" s="1" t="s">
        <v>16547</v>
      </c>
      <c r="B16124" s="124">
        <v>26.61</v>
      </c>
    </row>
    <row r="16125" spans="1:2" x14ac:dyDescent="0.25">
      <c r="A16125" s="1" t="s">
        <v>16548</v>
      </c>
      <c r="B16125" s="124">
        <v>66.94</v>
      </c>
    </row>
    <row r="16126" spans="1:2" x14ac:dyDescent="0.25">
      <c r="A16126" s="1" t="s">
        <v>16550</v>
      </c>
      <c r="B16126" s="124">
        <v>66.94</v>
      </c>
    </row>
    <row r="16127" spans="1:2" x14ac:dyDescent="0.25">
      <c r="A16127" s="1" t="s">
        <v>16551</v>
      </c>
      <c r="B16127" s="124">
        <v>8.44</v>
      </c>
    </row>
    <row r="16128" spans="1:2" x14ac:dyDescent="0.25">
      <c r="A16128" s="1" t="s">
        <v>16552</v>
      </c>
      <c r="B16128" s="124">
        <v>8.44</v>
      </c>
    </row>
    <row r="16129" spans="1:2" x14ac:dyDescent="0.25">
      <c r="A16129" s="1" t="s">
        <v>16553</v>
      </c>
      <c r="B16129" s="124">
        <v>10.45</v>
      </c>
    </row>
    <row r="16130" spans="1:2" x14ac:dyDescent="0.25">
      <c r="A16130" s="1" t="s">
        <v>16554</v>
      </c>
      <c r="B16130" s="124">
        <v>10.45</v>
      </c>
    </row>
    <row r="16131" spans="1:2" x14ac:dyDescent="0.25">
      <c r="A16131" s="1" t="s">
        <v>16555</v>
      </c>
      <c r="B16131" s="124">
        <v>19.36</v>
      </c>
    </row>
    <row r="16132" spans="1:2" x14ac:dyDescent="0.25">
      <c r="A16132" s="1" t="s">
        <v>16556</v>
      </c>
      <c r="B16132" s="124">
        <v>19.36</v>
      </c>
    </row>
    <row r="16133" spans="1:2" x14ac:dyDescent="0.25">
      <c r="A16133" s="1" t="s">
        <v>16563</v>
      </c>
      <c r="B16133" s="124">
        <v>6.22</v>
      </c>
    </row>
    <row r="16134" spans="1:2" x14ac:dyDescent="0.25">
      <c r="A16134" s="1" t="s">
        <v>16565</v>
      </c>
      <c r="B16134" s="124">
        <v>6.22</v>
      </c>
    </row>
    <row r="16135" spans="1:2" x14ac:dyDescent="0.25">
      <c r="A16135" s="1" t="s">
        <v>16566</v>
      </c>
      <c r="B16135" s="124">
        <v>9.19</v>
      </c>
    </row>
    <row r="16136" spans="1:2" x14ac:dyDescent="0.25">
      <c r="A16136" s="1" t="s">
        <v>16568</v>
      </c>
      <c r="B16136" s="124">
        <v>9.19</v>
      </c>
    </row>
    <row r="16137" spans="1:2" x14ac:dyDescent="0.25">
      <c r="A16137" s="1" t="s">
        <v>16569</v>
      </c>
      <c r="B16137" s="124">
        <v>16.2</v>
      </c>
    </row>
    <row r="16138" spans="1:2" x14ac:dyDescent="0.25">
      <c r="A16138" s="1" t="s">
        <v>16571</v>
      </c>
      <c r="B16138" s="124">
        <v>16.2</v>
      </c>
    </row>
    <row r="16139" spans="1:2" x14ac:dyDescent="0.25">
      <c r="A16139" s="1" t="s">
        <v>16572</v>
      </c>
      <c r="B16139" s="124">
        <v>29.4</v>
      </c>
    </row>
    <row r="16140" spans="1:2" x14ac:dyDescent="0.25">
      <c r="A16140" s="1" t="s">
        <v>16574</v>
      </c>
      <c r="B16140" s="124">
        <v>29.4</v>
      </c>
    </row>
    <row r="16141" spans="1:2" x14ac:dyDescent="0.25">
      <c r="A16141" s="1" t="s">
        <v>16575</v>
      </c>
      <c r="B16141" s="124">
        <v>35.659999999999997</v>
      </c>
    </row>
    <row r="16142" spans="1:2" x14ac:dyDescent="0.25">
      <c r="A16142" s="1" t="s">
        <v>16577</v>
      </c>
      <c r="B16142" s="124">
        <v>35.659999999999997</v>
      </c>
    </row>
    <row r="16143" spans="1:2" x14ac:dyDescent="0.25">
      <c r="A16143" s="1" t="s">
        <v>16578</v>
      </c>
      <c r="B16143" s="124">
        <v>56.67</v>
      </c>
    </row>
    <row r="16144" spans="1:2" x14ac:dyDescent="0.25">
      <c r="A16144" s="1" t="s">
        <v>16580</v>
      </c>
      <c r="B16144" s="124">
        <v>56.67</v>
      </c>
    </row>
    <row r="16145" spans="1:2" x14ac:dyDescent="0.25">
      <c r="A16145" s="1" t="s">
        <v>16581</v>
      </c>
      <c r="B16145" s="124">
        <v>206.46</v>
      </c>
    </row>
    <row r="16146" spans="1:2" x14ac:dyDescent="0.25">
      <c r="A16146" s="1" t="s">
        <v>16583</v>
      </c>
      <c r="B16146" s="124">
        <v>206.46</v>
      </c>
    </row>
    <row r="16147" spans="1:2" x14ac:dyDescent="0.25">
      <c r="A16147" s="1" t="s">
        <v>16584</v>
      </c>
      <c r="B16147" s="124">
        <v>271.14</v>
      </c>
    </row>
    <row r="16148" spans="1:2" x14ac:dyDescent="0.25">
      <c r="A16148" s="1" t="s">
        <v>16586</v>
      </c>
      <c r="B16148" s="124">
        <v>271.14</v>
      </c>
    </row>
    <row r="16149" spans="1:2" x14ac:dyDescent="0.25">
      <c r="A16149" s="1" t="s">
        <v>16590</v>
      </c>
      <c r="B16149" s="124">
        <v>10</v>
      </c>
    </row>
    <row r="16150" spans="1:2" x14ac:dyDescent="0.25">
      <c r="A16150" s="1" t="s">
        <v>16591</v>
      </c>
      <c r="B16150" s="124">
        <v>10</v>
      </c>
    </row>
    <row r="16151" spans="1:2" x14ac:dyDescent="0.25">
      <c r="A16151" s="1" t="s">
        <v>16592</v>
      </c>
      <c r="B16151" s="124">
        <v>18.68</v>
      </c>
    </row>
    <row r="16152" spans="1:2" x14ac:dyDescent="0.25">
      <c r="A16152" s="1" t="s">
        <v>16593</v>
      </c>
      <c r="B16152" s="124">
        <v>18.68</v>
      </c>
    </row>
    <row r="16153" spans="1:2" x14ac:dyDescent="0.25">
      <c r="A16153" s="1" t="s">
        <v>16594</v>
      </c>
      <c r="B16153" s="124">
        <v>14.75</v>
      </c>
    </row>
    <row r="16154" spans="1:2" x14ac:dyDescent="0.25">
      <c r="A16154" s="1" t="s">
        <v>16595</v>
      </c>
      <c r="B16154" s="124">
        <v>14.75</v>
      </c>
    </row>
    <row r="16155" spans="1:2" x14ac:dyDescent="0.25">
      <c r="A16155" s="1" t="s">
        <v>16596</v>
      </c>
      <c r="B16155" s="124">
        <v>0.86</v>
      </c>
    </row>
    <row r="16156" spans="1:2" x14ac:dyDescent="0.25">
      <c r="A16156" s="1" t="s">
        <v>16597</v>
      </c>
      <c r="B16156" s="124">
        <v>0.86</v>
      </c>
    </row>
    <row r="16157" spans="1:2" x14ac:dyDescent="0.25">
      <c r="A16157" s="1" t="s">
        <v>16598</v>
      </c>
      <c r="B16157" s="124">
        <v>1.17</v>
      </c>
    </row>
    <row r="16158" spans="1:2" x14ac:dyDescent="0.25">
      <c r="A16158" s="1" t="s">
        <v>16599</v>
      </c>
      <c r="B16158" s="124">
        <v>1.17</v>
      </c>
    </row>
    <row r="16159" spans="1:2" x14ac:dyDescent="0.25">
      <c r="A16159" s="1" t="s">
        <v>16600</v>
      </c>
      <c r="B16159" s="124">
        <v>2.4</v>
      </c>
    </row>
    <row r="16160" spans="1:2" x14ac:dyDescent="0.25">
      <c r="A16160" s="1" t="s">
        <v>16601</v>
      </c>
      <c r="B16160" s="124">
        <v>2.4</v>
      </c>
    </row>
    <row r="16161" spans="1:2" x14ac:dyDescent="0.25">
      <c r="A16161" s="1" t="s">
        <v>16602</v>
      </c>
      <c r="B16161" s="124">
        <v>4.91</v>
      </c>
    </row>
    <row r="16162" spans="1:2" x14ac:dyDescent="0.25">
      <c r="A16162" s="1" t="s">
        <v>16603</v>
      </c>
      <c r="B16162" s="124">
        <v>4.91</v>
      </c>
    </row>
    <row r="16163" spans="1:2" x14ac:dyDescent="0.25">
      <c r="A16163" s="1" t="s">
        <v>16604</v>
      </c>
      <c r="B16163" s="124">
        <v>8.49</v>
      </c>
    </row>
    <row r="16164" spans="1:2" x14ac:dyDescent="0.25">
      <c r="A16164" s="1" t="s">
        <v>16605</v>
      </c>
      <c r="B16164" s="124">
        <v>8.49</v>
      </c>
    </row>
    <row r="16165" spans="1:2" x14ac:dyDescent="0.25">
      <c r="A16165" s="1" t="s">
        <v>16606</v>
      </c>
      <c r="B16165" s="124">
        <v>11.43</v>
      </c>
    </row>
    <row r="16166" spans="1:2" x14ac:dyDescent="0.25">
      <c r="A16166" s="1" t="s">
        <v>16607</v>
      </c>
      <c r="B16166" s="124">
        <v>11.43</v>
      </c>
    </row>
    <row r="16167" spans="1:2" x14ac:dyDescent="0.25">
      <c r="A16167" s="1" t="s">
        <v>16608</v>
      </c>
      <c r="B16167" s="124">
        <v>5.33</v>
      </c>
    </row>
    <row r="16168" spans="1:2" x14ac:dyDescent="0.25">
      <c r="A16168" s="1" t="s">
        <v>16609</v>
      </c>
      <c r="B16168" s="124">
        <v>5.33</v>
      </c>
    </row>
    <row r="16169" spans="1:2" x14ac:dyDescent="0.25">
      <c r="A16169" s="1" t="s">
        <v>16610</v>
      </c>
      <c r="B16169" s="124">
        <v>15.35</v>
      </c>
    </row>
    <row r="16170" spans="1:2" x14ac:dyDescent="0.25">
      <c r="A16170" s="1" t="s">
        <v>16611</v>
      </c>
      <c r="B16170" s="124">
        <v>15.35</v>
      </c>
    </row>
    <row r="16171" spans="1:2" x14ac:dyDescent="0.25">
      <c r="A16171" s="1" t="s">
        <v>16612</v>
      </c>
      <c r="B16171" s="124">
        <v>26.5</v>
      </c>
    </row>
    <row r="16172" spans="1:2" x14ac:dyDescent="0.25">
      <c r="A16172" s="1" t="s">
        <v>16613</v>
      </c>
      <c r="B16172" s="124">
        <v>26.5</v>
      </c>
    </row>
    <row r="16173" spans="1:2" x14ac:dyDescent="0.25">
      <c r="A16173" s="1" t="s">
        <v>16614</v>
      </c>
      <c r="B16173" s="124">
        <v>34.549999999999997</v>
      </c>
    </row>
    <row r="16174" spans="1:2" x14ac:dyDescent="0.25">
      <c r="A16174" s="1" t="s">
        <v>16615</v>
      </c>
      <c r="B16174" s="124">
        <v>34.549999999999997</v>
      </c>
    </row>
    <row r="16175" spans="1:2" x14ac:dyDescent="0.25">
      <c r="A16175" s="1" t="s">
        <v>16616</v>
      </c>
      <c r="B16175" s="124">
        <v>55.01</v>
      </c>
    </row>
    <row r="16176" spans="1:2" x14ac:dyDescent="0.25">
      <c r="A16176" s="1" t="s">
        <v>16617</v>
      </c>
      <c r="B16176" s="124">
        <v>55.01</v>
      </c>
    </row>
    <row r="16177" spans="1:2" x14ac:dyDescent="0.25">
      <c r="A16177" s="1" t="s">
        <v>16618</v>
      </c>
      <c r="B16177" s="124">
        <v>15.07</v>
      </c>
    </row>
    <row r="16178" spans="1:2" x14ac:dyDescent="0.25">
      <c r="A16178" s="1" t="s">
        <v>16619</v>
      </c>
      <c r="B16178" s="124">
        <v>15.07</v>
      </c>
    </row>
    <row r="16179" spans="1:2" x14ac:dyDescent="0.25">
      <c r="A16179" s="1" t="s">
        <v>16620</v>
      </c>
      <c r="B16179" s="124">
        <v>19.47</v>
      </c>
    </row>
    <row r="16180" spans="1:2" x14ac:dyDescent="0.25">
      <c r="A16180" s="1" t="s">
        <v>16621</v>
      </c>
      <c r="B16180" s="124">
        <v>19.47</v>
      </c>
    </row>
    <row r="16181" spans="1:2" x14ac:dyDescent="0.25">
      <c r="A16181" s="1" t="s">
        <v>16622</v>
      </c>
      <c r="B16181" s="124">
        <v>35.799999999999997</v>
      </c>
    </row>
    <row r="16182" spans="1:2" x14ac:dyDescent="0.25">
      <c r="A16182" s="1" t="s">
        <v>16623</v>
      </c>
      <c r="B16182" s="124">
        <v>35.799999999999997</v>
      </c>
    </row>
    <row r="16183" spans="1:2" x14ac:dyDescent="0.25">
      <c r="A16183" s="1" t="s">
        <v>16624</v>
      </c>
      <c r="B16183" s="124">
        <v>32.44</v>
      </c>
    </row>
    <row r="16184" spans="1:2" x14ac:dyDescent="0.25">
      <c r="A16184" s="1" t="s">
        <v>16625</v>
      </c>
      <c r="B16184" s="124">
        <v>32.44</v>
      </c>
    </row>
    <row r="16185" spans="1:2" x14ac:dyDescent="0.25">
      <c r="A16185" s="1" t="s">
        <v>16626</v>
      </c>
      <c r="B16185" s="124">
        <v>65.95</v>
      </c>
    </row>
    <row r="16186" spans="1:2" x14ac:dyDescent="0.25">
      <c r="A16186" s="1" t="s">
        <v>16627</v>
      </c>
      <c r="B16186" s="124">
        <v>65.95</v>
      </c>
    </row>
    <row r="16187" spans="1:2" x14ac:dyDescent="0.25">
      <c r="A16187" s="1" t="s">
        <v>16628</v>
      </c>
      <c r="B16187" s="124">
        <v>247.94</v>
      </c>
    </row>
    <row r="16188" spans="1:2" x14ac:dyDescent="0.25">
      <c r="A16188" s="1" t="s">
        <v>16629</v>
      </c>
      <c r="B16188" s="124">
        <v>247.94</v>
      </c>
    </row>
    <row r="16189" spans="1:2" x14ac:dyDescent="0.25">
      <c r="A16189" s="1" t="s">
        <v>16630</v>
      </c>
      <c r="B16189" s="124">
        <v>372.79</v>
      </c>
    </row>
    <row r="16190" spans="1:2" x14ac:dyDescent="0.25">
      <c r="A16190" s="1" t="s">
        <v>16631</v>
      </c>
      <c r="B16190" s="124">
        <v>372.79</v>
      </c>
    </row>
    <row r="16191" spans="1:2" x14ac:dyDescent="0.25">
      <c r="A16191" s="1" t="s">
        <v>16632</v>
      </c>
      <c r="B16191" s="124">
        <v>376.5</v>
      </c>
    </row>
    <row r="16192" spans="1:2" x14ac:dyDescent="0.25">
      <c r="A16192" s="1" t="s">
        <v>16633</v>
      </c>
      <c r="B16192" s="124">
        <v>376.5</v>
      </c>
    </row>
    <row r="16193" spans="1:2" x14ac:dyDescent="0.25">
      <c r="A16193" s="1" t="s">
        <v>16644</v>
      </c>
      <c r="B16193" s="124">
        <v>330.62</v>
      </c>
    </row>
    <row r="16194" spans="1:2" x14ac:dyDescent="0.25">
      <c r="A16194" s="1" t="s">
        <v>16645</v>
      </c>
      <c r="B16194" s="124">
        <v>330.62</v>
      </c>
    </row>
    <row r="16195" spans="1:2" x14ac:dyDescent="0.25">
      <c r="A16195" s="1" t="s">
        <v>16646</v>
      </c>
      <c r="B16195" s="124">
        <v>312.07</v>
      </c>
    </row>
    <row r="16196" spans="1:2" x14ac:dyDescent="0.25">
      <c r="A16196" s="1" t="s">
        <v>16647</v>
      </c>
      <c r="B16196" s="124">
        <v>312.07</v>
      </c>
    </row>
    <row r="16197" spans="1:2" x14ac:dyDescent="0.25">
      <c r="A16197" s="1" t="s">
        <v>16648</v>
      </c>
      <c r="B16197" s="124">
        <v>446.74</v>
      </c>
    </row>
    <row r="16198" spans="1:2" x14ac:dyDescent="0.25">
      <c r="A16198" s="1" t="s">
        <v>16649</v>
      </c>
      <c r="B16198" s="124">
        <v>446.74</v>
      </c>
    </row>
    <row r="16199" spans="1:2" x14ac:dyDescent="0.25">
      <c r="A16199" s="1" t="s">
        <v>16652</v>
      </c>
      <c r="B16199" s="124">
        <v>13.99</v>
      </c>
    </row>
    <row r="16200" spans="1:2" x14ac:dyDescent="0.25">
      <c r="A16200" s="1" t="s">
        <v>16653</v>
      </c>
      <c r="B16200" s="124">
        <v>13.99</v>
      </c>
    </row>
    <row r="16201" spans="1:2" x14ac:dyDescent="0.25">
      <c r="A16201" s="1" t="s">
        <v>16654</v>
      </c>
      <c r="B16201" s="124">
        <v>21</v>
      </c>
    </row>
    <row r="16202" spans="1:2" x14ac:dyDescent="0.25">
      <c r="A16202" s="1" t="s">
        <v>16655</v>
      </c>
      <c r="B16202" s="124">
        <v>21</v>
      </c>
    </row>
    <row r="16203" spans="1:2" x14ac:dyDescent="0.25">
      <c r="A16203" s="1" t="s">
        <v>16656</v>
      </c>
      <c r="B16203" s="124">
        <v>29.26</v>
      </c>
    </row>
    <row r="16204" spans="1:2" x14ac:dyDescent="0.25">
      <c r="A16204" s="1" t="s">
        <v>16657</v>
      </c>
      <c r="B16204" s="124">
        <v>29.26</v>
      </c>
    </row>
    <row r="16205" spans="1:2" x14ac:dyDescent="0.25">
      <c r="A16205" s="1" t="s">
        <v>16658</v>
      </c>
      <c r="B16205" s="124">
        <v>28.57</v>
      </c>
    </row>
    <row r="16206" spans="1:2" x14ac:dyDescent="0.25">
      <c r="A16206" s="1" t="s">
        <v>16659</v>
      </c>
      <c r="B16206" s="124">
        <v>28.57</v>
      </c>
    </row>
    <row r="16207" spans="1:2" x14ac:dyDescent="0.25">
      <c r="A16207" s="1" t="s">
        <v>16660</v>
      </c>
      <c r="B16207" s="124">
        <v>58.41</v>
      </c>
    </row>
    <row r="16208" spans="1:2" x14ac:dyDescent="0.25">
      <c r="A16208" s="1" t="s">
        <v>16661</v>
      </c>
      <c r="B16208" s="124">
        <v>58.41</v>
      </c>
    </row>
    <row r="16209" spans="1:2" x14ac:dyDescent="0.25">
      <c r="A16209" s="1" t="s">
        <v>16662</v>
      </c>
      <c r="B16209" s="124">
        <v>0.64</v>
      </c>
    </row>
    <row r="16210" spans="1:2" x14ac:dyDescent="0.25">
      <c r="A16210" s="1" t="s">
        <v>16663</v>
      </c>
      <c r="B16210" s="124">
        <v>0.64</v>
      </c>
    </row>
    <row r="16211" spans="1:2" x14ac:dyDescent="0.25">
      <c r="A16211" s="1" t="s">
        <v>16664</v>
      </c>
      <c r="B16211" s="124">
        <v>1.19</v>
      </c>
    </row>
    <row r="16212" spans="1:2" x14ac:dyDescent="0.25">
      <c r="A16212" s="1" t="s">
        <v>16665</v>
      </c>
      <c r="B16212" s="124">
        <v>1.19</v>
      </c>
    </row>
    <row r="16213" spans="1:2" x14ac:dyDescent="0.25">
      <c r="A16213" s="1" t="s">
        <v>16666</v>
      </c>
      <c r="B16213" s="124">
        <v>2.48</v>
      </c>
    </row>
    <row r="16214" spans="1:2" x14ac:dyDescent="0.25">
      <c r="A16214" s="1" t="s">
        <v>16667</v>
      </c>
      <c r="B16214" s="124">
        <v>2.48</v>
      </c>
    </row>
    <row r="16215" spans="1:2" x14ac:dyDescent="0.25">
      <c r="A16215" s="1" t="s">
        <v>16668</v>
      </c>
      <c r="B16215" s="124">
        <v>4.0999999999999996</v>
      </c>
    </row>
    <row r="16216" spans="1:2" x14ac:dyDescent="0.25">
      <c r="A16216" s="1" t="s">
        <v>16669</v>
      </c>
      <c r="B16216" s="124">
        <v>4.0999999999999996</v>
      </c>
    </row>
    <row r="16217" spans="1:2" x14ac:dyDescent="0.25">
      <c r="A16217" s="1" t="s">
        <v>16670</v>
      </c>
      <c r="B16217" s="124">
        <v>7.92</v>
      </c>
    </row>
    <row r="16218" spans="1:2" x14ac:dyDescent="0.25">
      <c r="A16218" s="1" t="s">
        <v>16671</v>
      </c>
      <c r="B16218" s="124">
        <v>7.92</v>
      </c>
    </row>
    <row r="16219" spans="1:2" x14ac:dyDescent="0.25">
      <c r="A16219" s="1" t="s">
        <v>16672</v>
      </c>
      <c r="B16219" s="124">
        <v>8.5399999999999991</v>
      </c>
    </row>
    <row r="16220" spans="1:2" x14ac:dyDescent="0.25">
      <c r="A16220" s="1" t="s">
        <v>16673</v>
      </c>
      <c r="B16220" s="124">
        <v>8.5399999999999991</v>
      </c>
    </row>
    <row r="16221" spans="1:2" x14ac:dyDescent="0.25">
      <c r="A16221" s="1" t="s">
        <v>16674</v>
      </c>
      <c r="B16221" s="124">
        <v>23.18</v>
      </c>
    </row>
    <row r="16222" spans="1:2" x14ac:dyDescent="0.25">
      <c r="A16222" s="1" t="s">
        <v>16675</v>
      </c>
      <c r="B16222" s="124">
        <v>23.18</v>
      </c>
    </row>
    <row r="16223" spans="1:2" x14ac:dyDescent="0.25">
      <c r="A16223" s="1" t="s">
        <v>16676</v>
      </c>
      <c r="B16223" s="124">
        <v>90.02</v>
      </c>
    </row>
    <row r="16224" spans="1:2" x14ac:dyDescent="0.25">
      <c r="A16224" s="1" t="s">
        <v>16677</v>
      </c>
      <c r="B16224" s="124">
        <v>90.02</v>
      </c>
    </row>
    <row r="16225" spans="1:2" x14ac:dyDescent="0.25">
      <c r="A16225" s="1" t="s">
        <v>16678</v>
      </c>
      <c r="B16225" s="124">
        <v>3.08</v>
      </c>
    </row>
    <row r="16226" spans="1:2" x14ac:dyDescent="0.25">
      <c r="A16226" s="1" t="s">
        <v>16679</v>
      </c>
      <c r="B16226" s="124">
        <v>3.08</v>
      </c>
    </row>
    <row r="16227" spans="1:2" x14ac:dyDescent="0.25">
      <c r="A16227" s="1" t="s">
        <v>16680</v>
      </c>
      <c r="B16227" s="124">
        <v>4.46</v>
      </c>
    </row>
    <row r="16228" spans="1:2" x14ac:dyDescent="0.25">
      <c r="A16228" s="1" t="s">
        <v>16681</v>
      </c>
      <c r="B16228" s="124">
        <v>4.46</v>
      </c>
    </row>
    <row r="16229" spans="1:2" x14ac:dyDescent="0.25">
      <c r="A16229" s="1" t="s">
        <v>16682</v>
      </c>
      <c r="B16229" s="124">
        <v>4.71</v>
      </c>
    </row>
    <row r="16230" spans="1:2" x14ac:dyDescent="0.25">
      <c r="A16230" s="1" t="s">
        <v>16683</v>
      </c>
      <c r="B16230" s="124">
        <v>4.71</v>
      </c>
    </row>
    <row r="16231" spans="1:2" x14ac:dyDescent="0.25">
      <c r="A16231" s="1" t="s">
        <v>16684</v>
      </c>
      <c r="B16231" s="124">
        <v>5.22</v>
      </c>
    </row>
    <row r="16232" spans="1:2" x14ac:dyDescent="0.25">
      <c r="A16232" s="1" t="s">
        <v>16685</v>
      </c>
      <c r="B16232" s="124">
        <v>5.22</v>
      </c>
    </row>
    <row r="16233" spans="1:2" x14ac:dyDescent="0.25">
      <c r="A16233" s="1" t="s">
        <v>16686</v>
      </c>
      <c r="B16233" s="124">
        <v>5.15</v>
      </c>
    </row>
    <row r="16234" spans="1:2" x14ac:dyDescent="0.25">
      <c r="A16234" s="1" t="s">
        <v>16687</v>
      </c>
      <c r="B16234" s="124">
        <v>5.15</v>
      </c>
    </row>
    <row r="16235" spans="1:2" x14ac:dyDescent="0.25">
      <c r="A16235" s="1" t="s">
        <v>16688</v>
      </c>
      <c r="B16235" s="124">
        <v>6.08</v>
      </c>
    </row>
    <row r="16236" spans="1:2" x14ac:dyDescent="0.25">
      <c r="A16236" s="1" t="s">
        <v>16689</v>
      </c>
      <c r="B16236" s="124">
        <v>6.08</v>
      </c>
    </row>
    <row r="16237" spans="1:2" x14ac:dyDescent="0.25">
      <c r="A16237" s="1" t="s">
        <v>16690</v>
      </c>
      <c r="B16237" s="124">
        <v>11.05</v>
      </c>
    </row>
    <row r="16238" spans="1:2" x14ac:dyDescent="0.25">
      <c r="A16238" s="1" t="s">
        <v>16691</v>
      </c>
      <c r="B16238" s="124">
        <v>11.05</v>
      </c>
    </row>
    <row r="16239" spans="1:2" x14ac:dyDescent="0.25">
      <c r="A16239" s="1" t="s">
        <v>16692</v>
      </c>
      <c r="B16239" s="124">
        <v>13.69</v>
      </c>
    </row>
    <row r="16240" spans="1:2" x14ac:dyDescent="0.25">
      <c r="A16240" s="1" t="s">
        <v>16693</v>
      </c>
      <c r="B16240" s="124">
        <v>13.69</v>
      </c>
    </row>
    <row r="16241" spans="1:2" x14ac:dyDescent="0.25">
      <c r="A16241" s="1" t="s">
        <v>16694</v>
      </c>
      <c r="B16241" s="124">
        <v>14.4</v>
      </c>
    </row>
    <row r="16242" spans="1:2" x14ac:dyDescent="0.25">
      <c r="A16242" s="1" t="s">
        <v>16695</v>
      </c>
      <c r="B16242" s="124">
        <v>14.4</v>
      </c>
    </row>
    <row r="16243" spans="1:2" x14ac:dyDescent="0.25">
      <c r="A16243" s="1" t="s">
        <v>16696</v>
      </c>
      <c r="B16243" s="124">
        <v>17.28</v>
      </c>
    </row>
    <row r="16244" spans="1:2" x14ac:dyDescent="0.25">
      <c r="A16244" s="1" t="s">
        <v>16697</v>
      </c>
      <c r="B16244" s="124">
        <v>17.28</v>
      </c>
    </row>
    <row r="16245" spans="1:2" x14ac:dyDescent="0.25">
      <c r="A16245" s="1" t="s">
        <v>16698</v>
      </c>
      <c r="B16245" s="124">
        <v>21.58</v>
      </c>
    </row>
    <row r="16246" spans="1:2" x14ac:dyDescent="0.25">
      <c r="A16246" s="1" t="s">
        <v>16699</v>
      </c>
      <c r="B16246" s="124">
        <v>21.58</v>
      </c>
    </row>
    <row r="16247" spans="1:2" x14ac:dyDescent="0.25">
      <c r="A16247" s="1" t="s">
        <v>16700</v>
      </c>
      <c r="B16247" s="124">
        <v>25.72</v>
      </c>
    </row>
    <row r="16248" spans="1:2" x14ac:dyDescent="0.25">
      <c r="A16248" s="1" t="s">
        <v>16701</v>
      </c>
      <c r="B16248" s="124">
        <v>25.72</v>
      </c>
    </row>
    <row r="16249" spans="1:2" x14ac:dyDescent="0.25">
      <c r="A16249" s="1" t="s">
        <v>16706</v>
      </c>
      <c r="B16249" s="124">
        <v>1.31</v>
      </c>
    </row>
    <row r="16250" spans="1:2" x14ac:dyDescent="0.25">
      <c r="A16250" s="1" t="s">
        <v>16708</v>
      </c>
      <c r="B16250" s="124">
        <v>1.31</v>
      </c>
    </row>
    <row r="16251" spans="1:2" x14ac:dyDescent="0.25">
      <c r="A16251" s="1" t="s">
        <v>16709</v>
      </c>
      <c r="B16251" s="124">
        <v>1.79</v>
      </c>
    </row>
    <row r="16252" spans="1:2" x14ac:dyDescent="0.25">
      <c r="A16252" s="1" t="s">
        <v>16711</v>
      </c>
      <c r="B16252" s="124">
        <v>1.79</v>
      </c>
    </row>
    <row r="16253" spans="1:2" x14ac:dyDescent="0.25">
      <c r="A16253" s="1" t="s">
        <v>16712</v>
      </c>
      <c r="B16253" s="124">
        <v>2.59</v>
      </c>
    </row>
    <row r="16254" spans="1:2" x14ac:dyDescent="0.25">
      <c r="A16254" s="1" t="s">
        <v>16714</v>
      </c>
      <c r="B16254" s="124">
        <v>2.59</v>
      </c>
    </row>
    <row r="16255" spans="1:2" x14ac:dyDescent="0.25">
      <c r="A16255" s="1" t="s">
        <v>16715</v>
      </c>
      <c r="B16255" s="124">
        <v>5.05</v>
      </c>
    </row>
    <row r="16256" spans="1:2" x14ac:dyDescent="0.25">
      <c r="A16256" s="1" t="s">
        <v>16717</v>
      </c>
      <c r="B16256" s="124">
        <v>5.05</v>
      </c>
    </row>
    <row r="16257" spans="1:2" x14ac:dyDescent="0.25">
      <c r="A16257" s="1" t="s">
        <v>16718</v>
      </c>
      <c r="B16257" s="124">
        <v>9.27</v>
      </c>
    </row>
    <row r="16258" spans="1:2" x14ac:dyDescent="0.25">
      <c r="A16258" s="1" t="s">
        <v>16720</v>
      </c>
      <c r="B16258" s="124">
        <v>9.27</v>
      </c>
    </row>
    <row r="16259" spans="1:2" x14ac:dyDescent="0.25">
      <c r="A16259" s="1" t="s">
        <v>16721</v>
      </c>
      <c r="B16259" s="124">
        <v>14.17</v>
      </c>
    </row>
    <row r="16260" spans="1:2" x14ac:dyDescent="0.25">
      <c r="A16260" s="1" t="s">
        <v>16723</v>
      </c>
      <c r="B16260" s="124">
        <v>14.17</v>
      </c>
    </row>
    <row r="16261" spans="1:2" x14ac:dyDescent="0.25">
      <c r="A16261" s="1" t="s">
        <v>16724</v>
      </c>
      <c r="B16261" s="124">
        <v>19.260000000000002</v>
      </c>
    </row>
    <row r="16262" spans="1:2" x14ac:dyDescent="0.25">
      <c r="A16262" s="1" t="s">
        <v>16726</v>
      </c>
      <c r="B16262" s="124">
        <v>19.260000000000002</v>
      </c>
    </row>
    <row r="16263" spans="1:2" x14ac:dyDescent="0.25">
      <c r="A16263" s="1" t="s">
        <v>16727</v>
      </c>
      <c r="B16263" s="124">
        <v>43.31</v>
      </c>
    </row>
    <row r="16264" spans="1:2" x14ac:dyDescent="0.25">
      <c r="A16264" s="1" t="s">
        <v>16729</v>
      </c>
      <c r="B16264" s="124">
        <v>43.31</v>
      </c>
    </row>
    <row r="16265" spans="1:2" x14ac:dyDescent="0.25">
      <c r="A16265" s="1" t="s">
        <v>16730</v>
      </c>
      <c r="B16265" s="124">
        <v>65.319999999999993</v>
      </c>
    </row>
    <row r="16266" spans="1:2" x14ac:dyDescent="0.25">
      <c r="A16266" s="1" t="s">
        <v>16732</v>
      </c>
      <c r="B16266" s="124">
        <v>65.319999999999993</v>
      </c>
    </row>
    <row r="16267" spans="1:2" x14ac:dyDescent="0.25">
      <c r="A16267" s="1" t="s">
        <v>16733</v>
      </c>
      <c r="B16267" s="124">
        <v>2.17</v>
      </c>
    </row>
    <row r="16268" spans="1:2" x14ac:dyDescent="0.25">
      <c r="A16268" s="1" t="s">
        <v>16735</v>
      </c>
      <c r="B16268" s="124">
        <v>2.17</v>
      </c>
    </row>
    <row r="16269" spans="1:2" x14ac:dyDescent="0.25">
      <c r="A16269" s="1" t="s">
        <v>16736</v>
      </c>
      <c r="B16269" s="124">
        <v>2.86</v>
      </c>
    </row>
    <row r="16270" spans="1:2" x14ac:dyDescent="0.25">
      <c r="A16270" s="1" t="s">
        <v>16738</v>
      </c>
      <c r="B16270" s="124">
        <v>2.86</v>
      </c>
    </row>
    <row r="16271" spans="1:2" x14ac:dyDescent="0.25">
      <c r="A16271" s="1" t="s">
        <v>16739</v>
      </c>
      <c r="B16271" s="124">
        <v>3.57</v>
      </c>
    </row>
    <row r="16272" spans="1:2" x14ac:dyDescent="0.25">
      <c r="A16272" s="1" t="s">
        <v>16741</v>
      </c>
      <c r="B16272" s="124">
        <v>3.57</v>
      </c>
    </row>
    <row r="16273" spans="1:2" x14ac:dyDescent="0.25">
      <c r="A16273" s="1" t="s">
        <v>16742</v>
      </c>
      <c r="B16273" s="124">
        <v>6.11</v>
      </c>
    </row>
    <row r="16274" spans="1:2" x14ac:dyDescent="0.25">
      <c r="A16274" s="1" t="s">
        <v>16744</v>
      </c>
      <c r="B16274" s="124">
        <v>6.11</v>
      </c>
    </row>
    <row r="16275" spans="1:2" x14ac:dyDescent="0.25">
      <c r="A16275" s="1" t="s">
        <v>16745</v>
      </c>
      <c r="B16275" s="124">
        <v>10.56</v>
      </c>
    </row>
    <row r="16276" spans="1:2" x14ac:dyDescent="0.25">
      <c r="A16276" s="1" t="s">
        <v>16747</v>
      </c>
      <c r="B16276" s="124">
        <v>10.56</v>
      </c>
    </row>
    <row r="16277" spans="1:2" x14ac:dyDescent="0.25">
      <c r="A16277" s="1" t="s">
        <v>16748</v>
      </c>
      <c r="B16277" s="124">
        <v>13.6</v>
      </c>
    </row>
    <row r="16278" spans="1:2" x14ac:dyDescent="0.25">
      <c r="A16278" s="1" t="s">
        <v>16750</v>
      </c>
      <c r="B16278" s="124">
        <v>13.6</v>
      </c>
    </row>
    <row r="16279" spans="1:2" x14ac:dyDescent="0.25">
      <c r="A16279" s="1" t="s">
        <v>16751</v>
      </c>
      <c r="B16279" s="124">
        <v>31.78</v>
      </c>
    </row>
    <row r="16280" spans="1:2" x14ac:dyDescent="0.25">
      <c r="A16280" s="1" t="s">
        <v>16753</v>
      </c>
      <c r="B16280" s="124">
        <v>31.78</v>
      </c>
    </row>
    <row r="16281" spans="1:2" x14ac:dyDescent="0.25">
      <c r="A16281" s="1" t="s">
        <v>16754</v>
      </c>
      <c r="B16281" s="124">
        <v>37.93</v>
      </c>
    </row>
    <row r="16282" spans="1:2" x14ac:dyDescent="0.25">
      <c r="A16282" s="1" t="s">
        <v>16756</v>
      </c>
      <c r="B16282" s="124">
        <v>37.93</v>
      </c>
    </row>
    <row r="16283" spans="1:2" x14ac:dyDescent="0.25">
      <c r="A16283" s="1" t="s">
        <v>16757</v>
      </c>
      <c r="B16283" s="124">
        <v>141.79</v>
      </c>
    </row>
    <row r="16284" spans="1:2" x14ac:dyDescent="0.25">
      <c r="A16284" s="1" t="s">
        <v>16759</v>
      </c>
      <c r="B16284" s="124">
        <v>141.79</v>
      </c>
    </row>
    <row r="16285" spans="1:2" x14ac:dyDescent="0.25">
      <c r="A16285" s="1" t="s">
        <v>16760</v>
      </c>
      <c r="B16285" s="124">
        <v>2.92</v>
      </c>
    </row>
    <row r="16286" spans="1:2" x14ac:dyDescent="0.25">
      <c r="A16286" s="1" t="s">
        <v>16762</v>
      </c>
      <c r="B16286" s="124">
        <v>2.92</v>
      </c>
    </row>
    <row r="16287" spans="1:2" x14ac:dyDescent="0.25">
      <c r="A16287" s="1" t="s">
        <v>16763</v>
      </c>
      <c r="B16287" s="124">
        <v>4.0199999999999996</v>
      </c>
    </row>
    <row r="16288" spans="1:2" x14ac:dyDescent="0.25">
      <c r="A16288" s="1" t="s">
        <v>16765</v>
      </c>
      <c r="B16288" s="124">
        <v>4.0199999999999996</v>
      </c>
    </row>
    <row r="16289" spans="1:2" x14ac:dyDescent="0.25">
      <c r="A16289" s="1" t="s">
        <v>16766</v>
      </c>
      <c r="B16289" s="124">
        <v>8.17</v>
      </c>
    </row>
    <row r="16290" spans="1:2" x14ac:dyDescent="0.25">
      <c r="A16290" s="1" t="s">
        <v>16768</v>
      </c>
      <c r="B16290" s="124">
        <v>8.17</v>
      </c>
    </row>
    <row r="16291" spans="1:2" x14ac:dyDescent="0.25">
      <c r="A16291" s="1" t="s">
        <v>16769</v>
      </c>
      <c r="B16291" s="124">
        <v>15.33</v>
      </c>
    </row>
    <row r="16292" spans="1:2" x14ac:dyDescent="0.25">
      <c r="A16292" s="1" t="s">
        <v>16771</v>
      </c>
      <c r="B16292" s="124">
        <v>15.33</v>
      </c>
    </row>
    <row r="16293" spans="1:2" x14ac:dyDescent="0.25">
      <c r="A16293" s="1" t="s">
        <v>16772</v>
      </c>
      <c r="B16293" s="124">
        <v>18.25</v>
      </c>
    </row>
    <row r="16294" spans="1:2" x14ac:dyDescent="0.25">
      <c r="A16294" s="1" t="s">
        <v>16774</v>
      </c>
      <c r="B16294" s="124">
        <v>18.25</v>
      </c>
    </row>
    <row r="16295" spans="1:2" x14ac:dyDescent="0.25">
      <c r="A16295" s="1" t="s">
        <v>16775</v>
      </c>
      <c r="B16295" s="124">
        <v>41.04</v>
      </c>
    </row>
    <row r="16296" spans="1:2" x14ac:dyDescent="0.25">
      <c r="A16296" s="1" t="s">
        <v>16777</v>
      </c>
      <c r="B16296" s="124">
        <v>41.04</v>
      </c>
    </row>
    <row r="16297" spans="1:2" x14ac:dyDescent="0.25">
      <c r="A16297" s="1" t="s">
        <v>16778</v>
      </c>
      <c r="B16297" s="124">
        <v>36.380000000000003</v>
      </c>
    </row>
    <row r="16298" spans="1:2" x14ac:dyDescent="0.25">
      <c r="A16298" s="1" t="s">
        <v>16780</v>
      </c>
      <c r="B16298" s="124">
        <v>36.380000000000003</v>
      </c>
    </row>
    <row r="16299" spans="1:2" x14ac:dyDescent="0.25">
      <c r="A16299" s="1" t="s">
        <v>16781</v>
      </c>
      <c r="B16299" s="124">
        <v>57.2</v>
      </c>
    </row>
    <row r="16300" spans="1:2" x14ac:dyDescent="0.25">
      <c r="A16300" s="1" t="s">
        <v>16783</v>
      </c>
      <c r="B16300" s="124">
        <v>57.2</v>
      </c>
    </row>
    <row r="16301" spans="1:2" x14ac:dyDescent="0.25">
      <c r="A16301" s="1" t="s">
        <v>16784</v>
      </c>
      <c r="B16301" s="124">
        <v>124.34</v>
      </c>
    </row>
    <row r="16302" spans="1:2" x14ac:dyDescent="0.25">
      <c r="A16302" s="1" t="s">
        <v>16786</v>
      </c>
      <c r="B16302" s="124">
        <v>124.34</v>
      </c>
    </row>
    <row r="16303" spans="1:2" x14ac:dyDescent="0.25">
      <c r="A16303" s="1" t="s">
        <v>16787</v>
      </c>
      <c r="B16303" s="124">
        <v>1.58</v>
      </c>
    </row>
    <row r="16304" spans="1:2" x14ac:dyDescent="0.25">
      <c r="A16304" s="1" t="s">
        <v>16789</v>
      </c>
      <c r="B16304" s="124">
        <v>1.58</v>
      </c>
    </row>
    <row r="16305" spans="1:2" x14ac:dyDescent="0.25">
      <c r="A16305" s="1" t="s">
        <v>16790</v>
      </c>
      <c r="B16305" s="124">
        <v>2.1800000000000002</v>
      </c>
    </row>
    <row r="16306" spans="1:2" x14ac:dyDescent="0.25">
      <c r="A16306" s="1" t="s">
        <v>16792</v>
      </c>
      <c r="B16306" s="124">
        <v>2.1800000000000002</v>
      </c>
    </row>
    <row r="16307" spans="1:2" x14ac:dyDescent="0.25">
      <c r="A16307" s="1" t="s">
        <v>16793</v>
      </c>
      <c r="B16307" s="124">
        <v>6.02</v>
      </c>
    </row>
    <row r="16308" spans="1:2" x14ac:dyDescent="0.25">
      <c r="A16308" s="1" t="s">
        <v>16795</v>
      </c>
      <c r="B16308" s="124">
        <v>6.02</v>
      </c>
    </row>
    <row r="16309" spans="1:2" x14ac:dyDescent="0.25">
      <c r="A16309" s="1" t="s">
        <v>16796</v>
      </c>
      <c r="B16309" s="124">
        <v>7.73</v>
      </c>
    </row>
    <row r="16310" spans="1:2" x14ac:dyDescent="0.25">
      <c r="A16310" s="1" t="s">
        <v>16798</v>
      </c>
      <c r="B16310" s="124">
        <v>7.73</v>
      </c>
    </row>
    <row r="16311" spans="1:2" x14ac:dyDescent="0.25">
      <c r="A16311" s="1" t="s">
        <v>16799</v>
      </c>
      <c r="B16311" s="124">
        <v>10.82</v>
      </c>
    </row>
    <row r="16312" spans="1:2" x14ac:dyDescent="0.25">
      <c r="A16312" s="1" t="s">
        <v>16801</v>
      </c>
      <c r="B16312" s="124">
        <v>10.82</v>
      </c>
    </row>
    <row r="16313" spans="1:2" x14ac:dyDescent="0.25">
      <c r="A16313" s="1" t="s">
        <v>16802</v>
      </c>
      <c r="B16313" s="124">
        <v>30.8</v>
      </c>
    </row>
    <row r="16314" spans="1:2" x14ac:dyDescent="0.25">
      <c r="A16314" s="1" t="s">
        <v>16804</v>
      </c>
      <c r="B16314" s="124">
        <v>30.8</v>
      </c>
    </row>
    <row r="16315" spans="1:2" x14ac:dyDescent="0.25">
      <c r="A16315" s="1" t="s">
        <v>16805</v>
      </c>
      <c r="B16315" s="124">
        <v>53.28</v>
      </c>
    </row>
    <row r="16316" spans="1:2" x14ac:dyDescent="0.25">
      <c r="A16316" s="1" t="s">
        <v>16807</v>
      </c>
      <c r="B16316" s="124">
        <v>53.28</v>
      </c>
    </row>
    <row r="16317" spans="1:2" x14ac:dyDescent="0.25">
      <c r="A16317" s="1" t="s">
        <v>16808</v>
      </c>
      <c r="B16317" s="124">
        <v>60.92</v>
      </c>
    </row>
    <row r="16318" spans="1:2" x14ac:dyDescent="0.25">
      <c r="A16318" s="1" t="s">
        <v>16810</v>
      </c>
      <c r="B16318" s="124">
        <v>60.92</v>
      </c>
    </row>
    <row r="16319" spans="1:2" x14ac:dyDescent="0.25">
      <c r="A16319" s="1" t="s">
        <v>16811</v>
      </c>
      <c r="B16319" s="124">
        <v>195.09</v>
      </c>
    </row>
    <row r="16320" spans="1:2" x14ac:dyDescent="0.25">
      <c r="A16320" s="1" t="s">
        <v>16813</v>
      </c>
      <c r="B16320" s="124">
        <v>195.09</v>
      </c>
    </row>
    <row r="16321" spans="1:2" x14ac:dyDescent="0.25">
      <c r="A16321" s="1" t="s">
        <v>16814</v>
      </c>
      <c r="B16321" s="124">
        <v>0.64</v>
      </c>
    </row>
    <row r="16322" spans="1:2" x14ac:dyDescent="0.25">
      <c r="A16322" s="1" t="s">
        <v>16816</v>
      </c>
      <c r="B16322" s="124">
        <v>0.64</v>
      </c>
    </row>
    <row r="16323" spans="1:2" x14ac:dyDescent="0.25">
      <c r="A16323" s="1" t="s">
        <v>16817</v>
      </c>
      <c r="B16323" s="124">
        <v>0.77</v>
      </c>
    </row>
    <row r="16324" spans="1:2" x14ac:dyDescent="0.25">
      <c r="A16324" s="1" t="s">
        <v>16819</v>
      </c>
      <c r="B16324" s="124">
        <v>0.77</v>
      </c>
    </row>
    <row r="16325" spans="1:2" x14ac:dyDescent="0.25">
      <c r="A16325" s="1" t="s">
        <v>16820</v>
      </c>
      <c r="B16325" s="124">
        <v>2.64</v>
      </c>
    </row>
    <row r="16326" spans="1:2" x14ac:dyDescent="0.25">
      <c r="A16326" s="1" t="s">
        <v>16822</v>
      </c>
      <c r="B16326" s="124">
        <v>2.64</v>
      </c>
    </row>
    <row r="16327" spans="1:2" x14ac:dyDescent="0.25">
      <c r="A16327" s="1" t="s">
        <v>16823</v>
      </c>
      <c r="B16327" s="124">
        <v>6.26</v>
      </c>
    </row>
    <row r="16328" spans="1:2" x14ac:dyDescent="0.25">
      <c r="A16328" s="1" t="s">
        <v>16825</v>
      </c>
      <c r="B16328" s="124">
        <v>6.26</v>
      </c>
    </row>
    <row r="16329" spans="1:2" x14ac:dyDescent="0.25">
      <c r="A16329" s="1" t="s">
        <v>16826</v>
      </c>
      <c r="B16329" s="124">
        <v>6.3</v>
      </c>
    </row>
    <row r="16330" spans="1:2" x14ac:dyDescent="0.25">
      <c r="A16330" s="1" t="s">
        <v>16828</v>
      </c>
      <c r="B16330" s="124">
        <v>6.3</v>
      </c>
    </row>
    <row r="16331" spans="1:2" x14ac:dyDescent="0.25">
      <c r="A16331" s="1" t="s">
        <v>16829</v>
      </c>
      <c r="B16331" s="124">
        <v>28.82</v>
      </c>
    </row>
    <row r="16332" spans="1:2" x14ac:dyDescent="0.25">
      <c r="A16332" s="1" t="s">
        <v>16831</v>
      </c>
      <c r="B16332" s="124">
        <v>28.82</v>
      </c>
    </row>
    <row r="16333" spans="1:2" x14ac:dyDescent="0.25">
      <c r="A16333" s="1" t="s">
        <v>16832</v>
      </c>
      <c r="B16333" s="124">
        <v>34.659999999999997</v>
      </c>
    </row>
    <row r="16334" spans="1:2" x14ac:dyDescent="0.25">
      <c r="A16334" s="1" t="s">
        <v>16834</v>
      </c>
      <c r="B16334" s="124">
        <v>34.659999999999997</v>
      </c>
    </row>
    <row r="16335" spans="1:2" x14ac:dyDescent="0.25">
      <c r="A16335" s="1" t="s">
        <v>16835</v>
      </c>
      <c r="B16335" s="124">
        <v>72.290000000000006</v>
      </c>
    </row>
    <row r="16336" spans="1:2" x14ac:dyDescent="0.25">
      <c r="A16336" s="1" t="s">
        <v>16837</v>
      </c>
      <c r="B16336" s="124">
        <v>72.290000000000006</v>
      </c>
    </row>
    <row r="16337" spans="1:2" x14ac:dyDescent="0.25">
      <c r="A16337" s="1" t="s">
        <v>16838</v>
      </c>
      <c r="B16337" s="124">
        <v>199.83</v>
      </c>
    </row>
    <row r="16338" spans="1:2" x14ac:dyDescent="0.25">
      <c r="A16338" s="1" t="s">
        <v>16840</v>
      </c>
      <c r="B16338" s="124">
        <v>199.83</v>
      </c>
    </row>
    <row r="16339" spans="1:2" x14ac:dyDescent="0.25">
      <c r="A16339" s="1" t="s">
        <v>16841</v>
      </c>
      <c r="B16339" s="124">
        <v>4.38</v>
      </c>
    </row>
    <row r="16340" spans="1:2" x14ac:dyDescent="0.25">
      <c r="A16340" s="1" t="s">
        <v>16842</v>
      </c>
      <c r="B16340" s="124">
        <v>4.38</v>
      </c>
    </row>
    <row r="16341" spans="1:2" x14ac:dyDescent="0.25">
      <c r="A16341" s="1" t="s">
        <v>16843</v>
      </c>
      <c r="B16341" s="124">
        <v>6.48</v>
      </c>
    </row>
    <row r="16342" spans="1:2" x14ac:dyDescent="0.25">
      <c r="A16342" s="1" t="s">
        <v>16844</v>
      </c>
      <c r="B16342" s="124">
        <v>6.48</v>
      </c>
    </row>
    <row r="16343" spans="1:2" x14ac:dyDescent="0.25">
      <c r="A16343" s="1" t="s">
        <v>16845</v>
      </c>
      <c r="B16343" s="124">
        <v>1.1100000000000001</v>
      </c>
    </row>
    <row r="16344" spans="1:2" x14ac:dyDescent="0.25">
      <c r="A16344" s="1" t="s">
        <v>16847</v>
      </c>
      <c r="B16344" s="124">
        <v>1.1100000000000001</v>
      </c>
    </row>
    <row r="16345" spans="1:2" x14ac:dyDescent="0.25">
      <c r="A16345" s="1" t="s">
        <v>16848</v>
      </c>
      <c r="B16345" s="124">
        <v>1.2</v>
      </c>
    </row>
    <row r="16346" spans="1:2" x14ac:dyDescent="0.25">
      <c r="A16346" s="1" t="s">
        <v>16850</v>
      </c>
      <c r="B16346" s="124">
        <v>1.2</v>
      </c>
    </row>
    <row r="16347" spans="1:2" x14ac:dyDescent="0.25">
      <c r="A16347" s="1" t="s">
        <v>16851</v>
      </c>
      <c r="B16347" s="124">
        <v>2.91</v>
      </c>
    </row>
    <row r="16348" spans="1:2" x14ac:dyDescent="0.25">
      <c r="A16348" s="1" t="s">
        <v>16853</v>
      </c>
      <c r="B16348" s="124">
        <v>2.91</v>
      </c>
    </row>
    <row r="16349" spans="1:2" x14ac:dyDescent="0.25">
      <c r="A16349" s="1" t="s">
        <v>16854</v>
      </c>
      <c r="B16349" s="124">
        <v>5.29</v>
      </c>
    </row>
    <row r="16350" spans="1:2" x14ac:dyDescent="0.25">
      <c r="A16350" s="1" t="s">
        <v>16856</v>
      </c>
      <c r="B16350" s="124">
        <v>5.29</v>
      </c>
    </row>
    <row r="16351" spans="1:2" x14ac:dyDescent="0.25">
      <c r="A16351" s="1" t="s">
        <v>16857</v>
      </c>
      <c r="B16351" s="124">
        <v>5.56</v>
      </c>
    </row>
    <row r="16352" spans="1:2" x14ac:dyDescent="0.25">
      <c r="A16352" s="1" t="s">
        <v>16859</v>
      </c>
      <c r="B16352" s="124">
        <v>5.56</v>
      </c>
    </row>
    <row r="16353" spans="1:2" x14ac:dyDescent="0.25">
      <c r="A16353" s="1" t="s">
        <v>16860</v>
      </c>
      <c r="B16353" s="124">
        <v>14.45</v>
      </c>
    </row>
    <row r="16354" spans="1:2" x14ac:dyDescent="0.25">
      <c r="A16354" s="1" t="s">
        <v>16862</v>
      </c>
      <c r="B16354" s="124">
        <v>14.45</v>
      </c>
    </row>
    <row r="16355" spans="1:2" x14ac:dyDescent="0.25">
      <c r="A16355" s="1" t="s">
        <v>16863</v>
      </c>
      <c r="B16355" s="124">
        <v>21.28</v>
      </c>
    </row>
    <row r="16356" spans="1:2" x14ac:dyDescent="0.25">
      <c r="A16356" s="1" t="s">
        <v>16865</v>
      </c>
      <c r="B16356" s="124">
        <v>21.28</v>
      </c>
    </row>
    <row r="16357" spans="1:2" x14ac:dyDescent="0.25">
      <c r="A16357" s="1" t="s">
        <v>16866</v>
      </c>
      <c r="B16357" s="124">
        <v>30.32</v>
      </c>
    </row>
    <row r="16358" spans="1:2" x14ac:dyDescent="0.25">
      <c r="A16358" s="1" t="s">
        <v>16868</v>
      </c>
      <c r="B16358" s="124">
        <v>30.32</v>
      </c>
    </row>
    <row r="16359" spans="1:2" x14ac:dyDescent="0.25">
      <c r="A16359" s="1" t="s">
        <v>16869</v>
      </c>
      <c r="B16359" s="124">
        <v>65.55</v>
      </c>
    </row>
    <row r="16360" spans="1:2" x14ac:dyDescent="0.25">
      <c r="A16360" s="1" t="s">
        <v>16871</v>
      </c>
      <c r="B16360" s="124">
        <v>65.55</v>
      </c>
    </row>
    <row r="16361" spans="1:2" x14ac:dyDescent="0.25">
      <c r="A16361" s="1" t="s">
        <v>16872</v>
      </c>
      <c r="B16361" s="124">
        <v>1.77</v>
      </c>
    </row>
    <row r="16362" spans="1:2" x14ac:dyDescent="0.25">
      <c r="A16362" s="1" t="s">
        <v>16873</v>
      </c>
      <c r="B16362" s="124">
        <v>1.77</v>
      </c>
    </row>
    <row r="16363" spans="1:2" x14ac:dyDescent="0.25">
      <c r="A16363" s="1" t="s">
        <v>16874</v>
      </c>
      <c r="B16363" s="124">
        <v>4.2699999999999996</v>
      </c>
    </row>
    <row r="16364" spans="1:2" x14ac:dyDescent="0.25">
      <c r="A16364" s="1" t="s">
        <v>16875</v>
      </c>
      <c r="B16364" s="124">
        <v>4.2699999999999996</v>
      </c>
    </row>
    <row r="16365" spans="1:2" x14ac:dyDescent="0.25">
      <c r="A16365" s="1" t="s">
        <v>16876</v>
      </c>
      <c r="B16365" s="124">
        <v>6.72</v>
      </c>
    </row>
    <row r="16366" spans="1:2" x14ac:dyDescent="0.25">
      <c r="A16366" s="1" t="s">
        <v>16877</v>
      </c>
      <c r="B16366" s="124">
        <v>6.72</v>
      </c>
    </row>
    <row r="16367" spans="1:2" x14ac:dyDescent="0.25">
      <c r="A16367" s="1" t="s">
        <v>16878</v>
      </c>
      <c r="B16367" s="124">
        <v>17.95</v>
      </c>
    </row>
    <row r="16368" spans="1:2" x14ac:dyDescent="0.25">
      <c r="A16368" s="1" t="s">
        <v>16879</v>
      </c>
      <c r="B16368" s="124">
        <v>17.95</v>
      </c>
    </row>
    <row r="16369" spans="1:2" x14ac:dyDescent="0.25">
      <c r="A16369" s="1" t="s">
        <v>16880</v>
      </c>
      <c r="B16369" s="124">
        <v>11.85</v>
      </c>
    </row>
    <row r="16370" spans="1:2" x14ac:dyDescent="0.25">
      <c r="A16370" s="1" t="s">
        <v>16881</v>
      </c>
      <c r="B16370" s="124">
        <v>11.85</v>
      </c>
    </row>
    <row r="16371" spans="1:2" x14ac:dyDescent="0.25">
      <c r="A16371" s="1" t="s">
        <v>16882</v>
      </c>
      <c r="B16371" s="124">
        <v>15.35</v>
      </c>
    </row>
    <row r="16372" spans="1:2" x14ac:dyDescent="0.25">
      <c r="A16372" s="1" t="s">
        <v>16883</v>
      </c>
      <c r="B16372" s="124">
        <v>15.35</v>
      </c>
    </row>
    <row r="16373" spans="1:2" x14ac:dyDescent="0.25">
      <c r="A16373" s="1" t="s">
        <v>16884</v>
      </c>
      <c r="B16373" s="124">
        <v>34.51</v>
      </c>
    </row>
    <row r="16374" spans="1:2" x14ac:dyDescent="0.25">
      <c r="A16374" s="1" t="s">
        <v>16885</v>
      </c>
      <c r="B16374" s="124">
        <v>34.51</v>
      </c>
    </row>
    <row r="16375" spans="1:2" x14ac:dyDescent="0.25">
      <c r="A16375" s="1" t="s">
        <v>16886</v>
      </c>
      <c r="B16375" s="124">
        <v>1.6</v>
      </c>
    </row>
    <row r="16376" spans="1:2" x14ac:dyDescent="0.25">
      <c r="A16376" s="1" t="s">
        <v>16888</v>
      </c>
      <c r="B16376" s="124">
        <v>1.6</v>
      </c>
    </row>
    <row r="16377" spans="1:2" x14ac:dyDescent="0.25">
      <c r="A16377" s="1" t="s">
        <v>16889</v>
      </c>
      <c r="B16377" s="124">
        <v>1.8</v>
      </c>
    </row>
    <row r="16378" spans="1:2" x14ac:dyDescent="0.25">
      <c r="A16378" s="1" t="s">
        <v>16891</v>
      </c>
      <c r="B16378" s="124">
        <v>1.8</v>
      </c>
    </row>
    <row r="16379" spans="1:2" x14ac:dyDescent="0.25">
      <c r="A16379" s="1" t="s">
        <v>16892</v>
      </c>
      <c r="B16379" s="124">
        <v>5.5</v>
      </c>
    </row>
    <row r="16380" spans="1:2" x14ac:dyDescent="0.25">
      <c r="A16380" s="1" t="s">
        <v>16894</v>
      </c>
      <c r="B16380" s="124">
        <v>5.5</v>
      </c>
    </row>
    <row r="16381" spans="1:2" x14ac:dyDescent="0.25">
      <c r="A16381" s="1" t="s">
        <v>16895</v>
      </c>
      <c r="B16381" s="124">
        <v>14.05</v>
      </c>
    </row>
    <row r="16382" spans="1:2" x14ac:dyDescent="0.25">
      <c r="A16382" s="1" t="s">
        <v>16897</v>
      </c>
      <c r="B16382" s="124">
        <v>14.05</v>
      </c>
    </row>
    <row r="16383" spans="1:2" x14ac:dyDescent="0.25">
      <c r="A16383" s="1" t="s">
        <v>16898</v>
      </c>
      <c r="B16383" s="124">
        <v>12.36</v>
      </c>
    </row>
    <row r="16384" spans="1:2" x14ac:dyDescent="0.25">
      <c r="A16384" s="1" t="s">
        <v>16900</v>
      </c>
      <c r="B16384" s="124">
        <v>12.36</v>
      </c>
    </row>
    <row r="16385" spans="1:2" x14ac:dyDescent="0.25">
      <c r="A16385" s="1" t="s">
        <v>16901</v>
      </c>
      <c r="B16385" s="124">
        <v>35.950000000000003</v>
      </c>
    </row>
    <row r="16386" spans="1:2" x14ac:dyDescent="0.25">
      <c r="A16386" s="1" t="s">
        <v>16903</v>
      </c>
      <c r="B16386" s="124">
        <v>35.950000000000003</v>
      </c>
    </row>
    <row r="16387" spans="1:2" x14ac:dyDescent="0.25">
      <c r="A16387" s="1" t="s">
        <v>16904</v>
      </c>
      <c r="B16387" s="124">
        <v>64.66</v>
      </c>
    </row>
    <row r="16388" spans="1:2" x14ac:dyDescent="0.25">
      <c r="A16388" s="1" t="s">
        <v>16906</v>
      </c>
      <c r="B16388" s="124">
        <v>64.66</v>
      </c>
    </row>
    <row r="16389" spans="1:2" x14ac:dyDescent="0.25">
      <c r="A16389" s="1" t="s">
        <v>16907</v>
      </c>
      <c r="B16389" s="124">
        <v>125.39</v>
      </c>
    </row>
    <row r="16390" spans="1:2" x14ac:dyDescent="0.25">
      <c r="A16390" s="1" t="s">
        <v>16909</v>
      </c>
      <c r="B16390" s="124">
        <v>125.39</v>
      </c>
    </row>
    <row r="16391" spans="1:2" x14ac:dyDescent="0.25">
      <c r="A16391" s="1" t="s">
        <v>16910</v>
      </c>
      <c r="B16391" s="124">
        <v>174.9</v>
      </c>
    </row>
    <row r="16392" spans="1:2" x14ac:dyDescent="0.25">
      <c r="A16392" s="1" t="s">
        <v>16912</v>
      </c>
      <c r="B16392" s="124">
        <v>174.9</v>
      </c>
    </row>
    <row r="16393" spans="1:2" x14ac:dyDescent="0.25">
      <c r="A16393" s="1" t="s">
        <v>16913</v>
      </c>
      <c r="B16393" s="124">
        <v>5.59</v>
      </c>
    </row>
    <row r="16394" spans="1:2" x14ac:dyDescent="0.25">
      <c r="A16394" s="1" t="s">
        <v>16914</v>
      </c>
      <c r="B16394" s="124">
        <v>5.59</v>
      </c>
    </row>
    <row r="16395" spans="1:2" x14ac:dyDescent="0.25">
      <c r="A16395" s="1" t="s">
        <v>16915</v>
      </c>
      <c r="B16395" s="124">
        <v>8.6199999999999992</v>
      </c>
    </row>
    <row r="16396" spans="1:2" x14ac:dyDescent="0.25">
      <c r="A16396" s="1" t="s">
        <v>16916</v>
      </c>
      <c r="B16396" s="124">
        <v>8.6199999999999992</v>
      </c>
    </row>
    <row r="16397" spans="1:2" x14ac:dyDescent="0.25">
      <c r="A16397" s="1" t="s">
        <v>16917</v>
      </c>
      <c r="B16397" s="124">
        <v>12.55</v>
      </c>
    </row>
    <row r="16398" spans="1:2" x14ac:dyDescent="0.25">
      <c r="A16398" s="1" t="s">
        <v>16918</v>
      </c>
      <c r="B16398" s="124">
        <v>12.55</v>
      </c>
    </row>
    <row r="16399" spans="1:2" x14ac:dyDescent="0.25">
      <c r="A16399" s="1" t="s">
        <v>16919</v>
      </c>
      <c r="B16399" s="124">
        <v>11.43</v>
      </c>
    </row>
    <row r="16400" spans="1:2" x14ac:dyDescent="0.25">
      <c r="A16400" s="1" t="s">
        <v>16920</v>
      </c>
      <c r="B16400" s="124">
        <v>11.43</v>
      </c>
    </row>
    <row r="16401" spans="1:2" x14ac:dyDescent="0.25">
      <c r="A16401" s="1" t="s">
        <v>16921</v>
      </c>
      <c r="B16401" s="124">
        <v>14.77</v>
      </c>
    </row>
    <row r="16402" spans="1:2" x14ac:dyDescent="0.25">
      <c r="A16402" s="1" t="s">
        <v>16922</v>
      </c>
      <c r="B16402" s="124">
        <v>14.77</v>
      </c>
    </row>
    <row r="16403" spans="1:2" x14ac:dyDescent="0.25">
      <c r="A16403" s="1" t="s">
        <v>16923</v>
      </c>
      <c r="B16403" s="124">
        <v>21.46</v>
      </c>
    </row>
    <row r="16404" spans="1:2" x14ac:dyDescent="0.25">
      <c r="A16404" s="1" t="s">
        <v>16924</v>
      </c>
      <c r="B16404" s="124">
        <v>21.46</v>
      </c>
    </row>
    <row r="16405" spans="1:2" x14ac:dyDescent="0.25">
      <c r="A16405" s="1" t="s">
        <v>16925</v>
      </c>
      <c r="B16405" s="124">
        <v>26.23</v>
      </c>
    </row>
    <row r="16406" spans="1:2" x14ac:dyDescent="0.25">
      <c r="A16406" s="1" t="s">
        <v>16926</v>
      </c>
      <c r="B16406" s="124">
        <v>26.23</v>
      </c>
    </row>
    <row r="16407" spans="1:2" x14ac:dyDescent="0.25">
      <c r="A16407" s="1" t="s">
        <v>16927</v>
      </c>
      <c r="B16407" s="124">
        <v>71.41</v>
      </c>
    </row>
    <row r="16408" spans="1:2" x14ac:dyDescent="0.25">
      <c r="A16408" s="1" t="s">
        <v>16928</v>
      </c>
      <c r="B16408" s="124">
        <v>71.41</v>
      </c>
    </row>
    <row r="16409" spans="1:2" x14ac:dyDescent="0.25">
      <c r="A16409" s="1" t="s">
        <v>16929</v>
      </c>
      <c r="B16409" s="124">
        <v>142.80000000000001</v>
      </c>
    </row>
    <row r="16410" spans="1:2" x14ac:dyDescent="0.25">
      <c r="A16410" s="1" t="s">
        <v>16930</v>
      </c>
      <c r="B16410" s="124">
        <v>142.80000000000001</v>
      </c>
    </row>
    <row r="16411" spans="1:2" x14ac:dyDescent="0.25">
      <c r="A16411" s="1" t="s">
        <v>16931</v>
      </c>
      <c r="B16411" s="124">
        <v>217.83</v>
      </c>
    </row>
    <row r="16412" spans="1:2" x14ac:dyDescent="0.25">
      <c r="A16412" s="1" t="s">
        <v>16932</v>
      </c>
      <c r="B16412" s="124">
        <v>217.83</v>
      </c>
    </row>
    <row r="16413" spans="1:2" x14ac:dyDescent="0.25">
      <c r="A16413" s="1" t="s">
        <v>16933</v>
      </c>
      <c r="B16413" s="124">
        <v>16.59</v>
      </c>
    </row>
    <row r="16414" spans="1:2" x14ac:dyDescent="0.25">
      <c r="A16414" s="1" t="s">
        <v>16935</v>
      </c>
      <c r="B16414" s="124">
        <v>16.59</v>
      </c>
    </row>
    <row r="16415" spans="1:2" x14ac:dyDescent="0.25">
      <c r="A16415" s="1" t="s">
        <v>16936</v>
      </c>
      <c r="B16415" s="124">
        <v>39.28</v>
      </c>
    </row>
    <row r="16416" spans="1:2" x14ac:dyDescent="0.25">
      <c r="A16416" s="1" t="s">
        <v>16938</v>
      </c>
      <c r="B16416" s="124">
        <v>39.28</v>
      </c>
    </row>
    <row r="16417" spans="1:2" x14ac:dyDescent="0.25">
      <c r="A16417" s="1" t="s">
        <v>16939</v>
      </c>
      <c r="B16417" s="124">
        <v>8.9700000000000006</v>
      </c>
    </row>
    <row r="16418" spans="1:2" x14ac:dyDescent="0.25">
      <c r="A16418" s="1" t="s">
        <v>16941</v>
      </c>
      <c r="B16418" s="124">
        <v>8.9700000000000006</v>
      </c>
    </row>
    <row r="16419" spans="1:2" x14ac:dyDescent="0.25">
      <c r="A16419" s="1" t="s">
        <v>16942</v>
      </c>
      <c r="B16419" s="124">
        <v>10.74</v>
      </c>
    </row>
    <row r="16420" spans="1:2" x14ac:dyDescent="0.25">
      <c r="A16420" s="1" t="s">
        <v>16944</v>
      </c>
      <c r="B16420" s="124">
        <v>10.74</v>
      </c>
    </row>
    <row r="16421" spans="1:2" x14ac:dyDescent="0.25">
      <c r="A16421" s="1" t="s">
        <v>16945</v>
      </c>
      <c r="B16421" s="124">
        <v>18.899999999999999</v>
      </c>
    </row>
    <row r="16422" spans="1:2" x14ac:dyDescent="0.25">
      <c r="A16422" s="1" t="s">
        <v>16947</v>
      </c>
      <c r="B16422" s="124">
        <v>18.899999999999999</v>
      </c>
    </row>
    <row r="16423" spans="1:2" x14ac:dyDescent="0.25">
      <c r="A16423" s="1" t="s">
        <v>16948</v>
      </c>
      <c r="B16423" s="124">
        <v>34.35</v>
      </c>
    </row>
    <row r="16424" spans="1:2" x14ac:dyDescent="0.25">
      <c r="A16424" s="1" t="s">
        <v>16950</v>
      </c>
      <c r="B16424" s="124">
        <v>34.35</v>
      </c>
    </row>
    <row r="16425" spans="1:2" x14ac:dyDescent="0.25">
      <c r="A16425" s="1" t="s">
        <v>16951</v>
      </c>
      <c r="B16425" s="124">
        <v>38.630000000000003</v>
      </c>
    </row>
    <row r="16426" spans="1:2" x14ac:dyDescent="0.25">
      <c r="A16426" s="1" t="s">
        <v>16953</v>
      </c>
      <c r="B16426" s="124">
        <v>38.630000000000003</v>
      </c>
    </row>
    <row r="16427" spans="1:2" x14ac:dyDescent="0.25">
      <c r="A16427" s="1" t="s">
        <v>16954</v>
      </c>
      <c r="B16427" s="124">
        <v>93.6</v>
      </c>
    </row>
    <row r="16428" spans="1:2" x14ac:dyDescent="0.25">
      <c r="A16428" s="1" t="s">
        <v>16956</v>
      </c>
      <c r="B16428" s="124">
        <v>93.6</v>
      </c>
    </row>
    <row r="16429" spans="1:2" x14ac:dyDescent="0.25">
      <c r="A16429" s="1" t="s">
        <v>16957</v>
      </c>
      <c r="B16429" s="124">
        <v>175.86</v>
      </c>
    </row>
    <row r="16430" spans="1:2" x14ac:dyDescent="0.25">
      <c r="A16430" s="1" t="s">
        <v>16959</v>
      </c>
      <c r="B16430" s="124">
        <v>175.86</v>
      </c>
    </row>
    <row r="16431" spans="1:2" x14ac:dyDescent="0.25">
      <c r="A16431" s="1" t="s">
        <v>16960</v>
      </c>
      <c r="B16431" s="124">
        <v>231.42</v>
      </c>
    </row>
    <row r="16432" spans="1:2" x14ac:dyDescent="0.25">
      <c r="A16432" s="1" t="s">
        <v>16962</v>
      </c>
      <c r="B16432" s="124">
        <v>231.42</v>
      </c>
    </row>
    <row r="16433" spans="1:2" x14ac:dyDescent="0.25">
      <c r="A16433" s="1" t="s">
        <v>16963</v>
      </c>
      <c r="B16433" s="124">
        <v>466.76</v>
      </c>
    </row>
    <row r="16434" spans="1:2" x14ac:dyDescent="0.25">
      <c r="A16434" s="1" t="s">
        <v>16965</v>
      </c>
      <c r="B16434" s="124">
        <v>466.76</v>
      </c>
    </row>
    <row r="16435" spans="1:2" x14ac:dyDescent="0.25">
      <c r="A16435" s="1" t="s">
        <v>16966</v>
      </c>
      <c r="B16435" s="124">
        <v>2.39</v>
      </c>
    </row>
    <row r="16436" spans="1:2" x14ac:dyDescent="0.25">
      <c r="A16436" s="1" t="s">
        <v>16967</v>
      </c>
      <c r="B16436" s="124">
        <v>2.39</v>
      </c>
    </row>
    <row r="16437" spans="1:2" x14ac:dyDescent="0.25">
      <c r="A16437" s="1" t="s">
        <v>16968</v>
      </c>
      <c r="B16437" s="124">
        <v>3.5</v>
      </c>
    </row>
    <row r="16438" spans="1:2" x14ac:dyDescent="0.25">
      <c r="A16438" s="1" t="s">
        <v>16969</v>
      </c>
      <c r="B16438" s="124">
        <v>3.5</v>
      </c>
    </row>
    <row r="16439" spans="1:2" x14ac:dyDescent="0.25">
      <c r="A16439" s="1" t="s">
        <v>16970</v>
      </c>
      <c r="B16439" s="124">
        <v>3.51</v>
      </c>
    </row>
    <row r="16440" spans="1:2" x14ac:dyDescent="0.25">
      <c r="A16440" s="1" t="s">
        <v>16971</v>
      </c>
      <c r="B16440" s="124">
        <v>3.51</v>
      </c>
    </row>
    <row r="16441" spans="1:2" x14ac:dyDescent="0.25">
      <c r="A16441" s="1" t="s">
        <v>16972</v>
      </c>
      <c r="B16441" s="124">
        <v>13.83</v>
      </c>
    </row>
    <row r="16442" spans="1:2" x14ac:dyDescent="0.25">
      <c r="A16442" s="1" t="s">
        <v>16973</v>
      </c>
      <c r="B16442" s="124">
        <v>13.83</v>
      </c>
    </row>
    <row r="16443" spans="1:2" x14ac:dyDescent="0.25">
      <c r="A16443" s="1" t="s">
        <v>16974</v>
      </c>
      <c r="B16443" s="124">
        <v>2.12</v>
      </c>
    </row>
    <row r="16444" spans="1:2" x14ac:dyDescent="0.25">
      <c r="A16444" s="1" t="s">
        <v>16975</v>
      </c>
      <c r="B16444" s="124">
        <v>2.12</v>
      </c>
    </row>
    <row r="16445" spans="1:2" x14ac:dyDescent="0.25">
      <c r="A16445" s="1" t="s">
        <v>16976</v>
      </c>
      <c r="B16445" s="124">
        <v>2.48</v>
      </c>
    </row>
    <row r="16446" spans="1:2" x14ac:dyDescent="0.25">
      <c r="A16446" s="1" t="s">
        <v>16977</v>
      </c>
      <c r="B16446" s="124">
        <v>2.48</v>
      </c>
    </row>
    <row r="16447" spans="1:2" x14ac:dyDescent="0.25">
      <c r="A16447" s="1" t="s">
        <v>16978</v>
      </c>
      <c r="B16447" s="124">
        <v>1.96</v>
      </c>
    </row>
    <row r="16448" spans="1:2" x14ac:dyDescent="0.25">
      <c r="A16448" s="1" t="s">
        <v>16979</v>
      </c>
      <c r="B16448" s="124">
        <v>1.96</v>
      </c>
    </row>
    <row r="16449" spans="1:2" x14ac:dyDescent="0.25">
      <c r="A16449" s="1" t="s">
        <v>16980</v>
      </c>
      <c r="B16449" s="124">
        <v>5.97</v>
      </c>
    </row>
    <row r="16450" spans="1:2" x14ac:dyDescent="0.25">
      <c r="A16450" s="1" t="s">
        <v>16981</v>
      </c>
      <c r="B16450" s="124">
        <v>5.97</v>
      </c>
    </row>
    <row r="16451" spans="1:2" x14ac:dyDescent="0.25">
      <c r="A16451" s="1" t="s">
        <v>16982</v>
      </c>
      <c r="B16451" s="124">
        <v>13.12</v>
      </c>
    </row>
    <row r="16452" spans="1:2" x14ac:dyDescent="0.25">
      <c r="A16452" s="1" t="s">
        <v>16983</v>
      </c>
      <c r="B16452" s="124">
        <v>13.12</v>
      </c>
    </row>
    <row r="16453" spans="1:2" x14ac:dyDescent="0.25">
      <c r="A16453" s="1" t="s">
        <v>16984</v>
      </c>
      <c r="B16453" s="124">
        <v>24.85</v>
      </c>
    </row>
    <row r="16454" spans="1:2" x14ac:dyDescent="0.25">
      <c r="A16454" s="1" t="s">
        <v>16985</v>
      </c>
      <c r="B16454" s="124">
        <v>24.85</v>
      </c>
    </row>
    <row r="16455" spans="1:2" x14ac:dyDescent="0.25">
      <c r="A16455" s="1" t="s">
        <v>16986</v>
      </c>
      <c r="B16455" s="124">
        <v>3.09</v>
      </c>
    </row>
    <row r="16456" spans="1:2" x14ac:dyDescent="0.25">
      <c r="A16456" s="1" t="s">
        <v>16987</v>
      </c>
      <c r="B16456" s="124">
        <v>3.09</v>
      </c>
    </row>
    <row r="16457" spans="1:2" x14ac:dyDescent="0.25">
      <c r="A16457" s="1" t="s">
        <v>16988</v>
      </c>
      <c r="B16457" s="124">
        <v>7.54</v>
      </c>
    </row>
    <row r="16458" spans="1:2" x14ac:dyDescent="0.25">
      <c r="A16458" s="1" t="s">
        <v>16989</v>
      </c>
      <c r="B16458" s="124">
        <v>7.54</v>
      </c>
    </row>
    <row r="16459" spans="1:2" x14ac:dyDescent="0.25">
      <c r="A16459" s="1" t="s">
        <v>16990</v>
      </c>
      <c r="B16459" s="124">
        <v>4.0199999999999996</v>
      </c>
    </row>
    <row r="16460" spans="1:2" x14ac:dyDescent="0.25">
      <c r="A16460" s="1" t="s">
        <v>16991</v>
      </c>
      <c r="B16460" s="124">
        <v>4.0199999999999996</v>
      </c>
    </row>
    <row r="16461" spans="1:2" x14ac:dyDescent="0.25">
      <c r="A16461" s="1" t="s">
        <v>16992</v>
      </c>
      <c r="B16461" s="124">
        <v>13.41</v>
      </c>
    </row>
    <row r="16462" spans="1:2" x14ac:dyDescent="0.25">
      <c r="A16462" s="1" t="s">
        <v>16993</v>
      </c>
      <c r="B16462" s="124">
        <v>13.41</v>
      </c>
    </row>
    <row r="16463" spans="1:2" x14ac:dyDescent="0.25">
      <c r="A16463" s="1" t="s">
        <v>16994</v>
      </c>
      <c r="B16463" s="124">
        <v>8.65</v>
      </c>
    </row>
    <row r="16464" spans="1:2" x14ac:dyDescent="0.25">
      <c r="A16464" s="1" t="s">
        <v>16995</v>
      </c>
      <c r="B16464" s="124">
        <v>8.65</v>
      </c>
    </row>
    <row r="16465" spans="1:2" x14ac:dyDescent="0.25">
      <c r="A16465" s="1" t="s">
        <v>16996</v>
      </c>
      <c r="B16465" s="124">
        <v>7.38</v>
      </c>
    </row>
    <row r="16466" spans="1:2" x14ac:dyDescent="0.25">
      <c r="A16466" s="1" t="s">
        <v>16997</v>
      </c>
      <c r="B16466" s="124">
        <v>7.38</v>
      </c>
    </row>
    <row r="16467" spans="1:2" x14ac:dyDescent="0.25">
      <c r="A16467" s="1" t="s">
        <v>16998</v>
      </c>
      <c r="B16467" s="124">
        <v>11.7</v>
      </c>
    </row>
    <row r="16468" spans="1:2" x14ac:dyDescent="0.25">
      <c r="A16468" s="1" t="s">
        <v>16999</v>
      </c>
      <c r="B16468" s="124">
        <v>11.7</v>
      </c>
    </row>
    <row r="16469" spans="1:2" x14ac:dyDescent="0.25">
      <c r="A16469" s="1" t="s">
        <v>17000</v>
      </c>
      <c r="B16469" s="124">
        <v>15.2</v>
      </c>
    </row>
    <row r="16470" spans="1:2" x14ac:dyDescent="0.25">
      <c r="A16470" s="1" t="s">
        <v>17001</v>
      </c>
      <c r="B16470" s="124">
        <v>15.2</v>
      </c>
    </row>
    <row r="16471" spans="1:2" x14ac:dyDescent="0.25">
      <c r="A16471" s="1" t="s">
        <v>17002</v>
      </c>
      <c r="B16471" s="124">
        <v>6.18</v>
      </c>
    </row>
    <row r="16472" spans="1:2" x14ac:dyDescent="0.25">
      <c r="A16472" s="1" t="s">
        <v>17003</v>
      </c>
      <c r="B16472" s="124">
        <v>6.18</v>
      </c>
    </row>
    <row r="16473" spans="1:2" x14ac:dyDescent="0.25">
      <c r="A16473" s="1" t="s">
        <v>17004</v>
      </c>
      <c r="B16473" s="124">
        <v>6.55</v>
      </c>
    </row>
    <row r="16474" spans="1:2" x14ac:dyDescent="0.25">
      <c r="A16474" s="1" t="s">
        <v>17005</v>
      </c>
      <c r="B16474" s="124">
        <v>6.55</v>
      </c>
    </row>
    <row r="16475" spans="1:2" x14ac:dyDescent="0.25">
      <c r="A16475" s="1" t="s">
        <v>17006</v>
      </c>
      <c r="B16475" s="124">
        <v>7.98</v>
      </c>
    </row>
    <row r="16476" spans="1:2" x14ac:dyDescent="0.25">
      <c r="A16476" s="1" t="s">
        <v>17007</v>
      </c>
      <c r="B16476" s="124">
        <v>7.98</v>
      </c>
    </row>
    <row r="16477" spans="1:2" x14ac:dyDescent="0.25">
      <c r="A16477" s="1" t="s">
        <v>17008</v>
      </c>
      <c r="B16477" s="124">
        <v>13.3</v>
      </c>
    </row>
    <row r="16478" spans="1:2" x14ac:dyDescent="0.25">
      <c r="A16478" s="1" t="s">
        <v>17009</v>
      </c>
      <c r="B16478" s="124">
        <v>13.3</v>
      </c>
    </row>
    <row r="16479" spans="1:2" x14ac:dyDescent="0.25">
      <c r="A16479" s="1" t="s">
        <v>17010</v>
      </c>
      <c r="B16479" s="124">
        <v>13.54</v>
      </c>
    </row>
    <row r="16480" spans="1:2" x14ac:dyDescent="0.25">
      <c r="A16480" s="1" t="s">
        <v>17011</v>
      </c>
      <c r="B16480" s="124">
        <v>13.54</v>
      </c>
    </row>
    <row r="16481" spans="1:2" x14ac:dyDescent="0.25">
      <c r="A16481" s="1" t="s">
        <v>17012</v>
      </c>
      <c r="B16481" s="124">
        <v>14.34</v>
      </c>
    </row>
    <row r="16482" spans="1:2" x14ac:dyDescent="0.25">
      <c r="A16482" s="1" t="s">
        <v>17013</v>
      </c>
      <c r="B16482" s="124">
        <v>14.34</v>
      </c>
    </row>
    <row r="16483" spans="1:2" x14ac:dyDescent="0.25">
      <c r="A16483" s="1" t="s">
        <v>17014</v>
      </c>
      <c r="B16483" s="124">
        <v>19.43</v>
      </c>
    </row>
    <row r="16484" spans="1:2" x14ac:dyDescent="0.25">
      <c r="A16484" s="1" t="s">
        <v>17015</v>
      </c>
      <c r="B16484" s="124">
        <v>19.43</v>
      </c>
    </row>
    <row r="16485" spans="1:2" x14ac:dyDescent="0.25">
      <c r="A16485" s="1" t="s">
        <v>17016</v>
      </c>
      <c r="B16485" s="124">
        <v>31.97</v>
      </c>
    </row>
    <row r="16486" spans="1:2" x14ac:dyDescent="0.25">
      <c r="A16486" s="1" t="s">
        <v>17017</v>
      </c>
      <c r="B16486" s="124">
        <v>31.18</v>
      </c>
    </row>
    <row r="16487" spans="1:2" x14ac:dyDescent="0.25">
      <c r="A16487" s="1" t="s">
        <v>17018</v>
      </c>
      <c r="B16487" s="124">
        <v>56.37</v>
      </c>
    </row>
    <row r="16488" spans="1:2" x14ac:dyDescent="0.25">
      <c r="A16488" s="1" t="s">
        <v>17019</v>
      </c>
      <c r="B16488" s="124">
        <v>55.49</v>
      </c>
    </row>
    <row r="16489" spans="1:2" x14ac:dyDescent="0.25">
      <c r="A16489" s="1" t="s">
        <v>17020</v>
      </c>
      <c r="B16489" s="124">
        <v>69.900000000000006</v>
      </c>
    </row>
    <row r="16490" spans="1:2" x14ac:dyDescent="0.25">
      <c r="A16490" s="1" t="s">
        <v>17021</v>
      </c>
      <c r="B16490" s="124">
        <v>68.95</v>
      </c>
    </row>
    <row r="16491" spans="1:2" x14ac:dyDescent="0.25">
      <c r="A16491" s="1" t="s">
        <v>17022</v>
      </c>
      <c r="B16491" s="124">
        <v>99.55</v>
      </c>
    </row>
    <row r="16492" spans="1:2" x14ac:dyDescent="0.25">
      <c r="A16492" s="1" t="s">
        <v>17023</v>
      </c>
      <c r="B16492" s="124">
        <v>98.54</v>
      </c>
    </row>
    <row r="16493" spans="1:2" x14ac:dyDescent="0.25">
      <c r="A16493" s="1" t="s">
        <v>17024</v>
      </c>
      <c r="B16493" s="124">
        <v>134.07</v>
      </c>
    </row>
    <row r="16494" spans="1:2" x14ac:dyDescent="0.25">
      <c r="A16494" s="1" t="s">
        <v>17025</v>
      </c>
      <c r="B16494" s="124">
        <v>132.94</v>
      </c>
    </row>
    <row r="16495" spans="1:2" x14ac:dyDescent="0.25">
      <c r="A16495" s="1" t="s">
        <v>17026</v>
      </c>
      <c r="B16495" s="124">
        <v>192.91</v>
      </c>
    </row>
    <row r="16496" spans="1:2" x14ac:dyDescent="0.25">
      <c r="A16496" s="1" t="s">
        <v>17027</v>
      </c>
      <c r="B16496" s="124">
        <v>191.52</v>
      </c>
    </row>
    <row r="16497" spans="1:2" x14ac:dyDescent="0.25">
      <c r="A16497" s="1" t="s">
        <v>17028</v>
      </c>
      <c r="B16497" s="124">
        <v>291.16000000000003</v>
      </c>
    </row>
    <row r="16498" spans="1:2" x14ac:dyDescent="0.25">
      <c r="A16498" s="1" t="s">
        <v>17029</v>
      </c>
      <c r="B16498" s="124">
        <v>289.52</v>
      </c>
    </row>
    <row r="16499" spans="1:2" x14ac:dyDescent="0.25">
      <c r="A16499" s="1" t="s">
        <v>17030</v>
      </c>
      <c r="B16499" s="124">
        <v>389.48</v>
      </c>
    </row>
    <row r="16500" spans="1:2" x14ac:dyDescent="0.25">
      <c r="A16500" s="1" t="s">
        <v>17031</v>
      </c>
      <c r="B16500" s="124">
        <v>387.58</v>
      </c>
    </row>
    <row r="16501" spans="1:2" x14ac:dyDescent="0.25">
      <c r="A16501" s="1" t="s">
        <v>17032</v>
      </c>
      <c r="B16501" s="124">
        <v>537.59</v>
      </c>
    </row>
    <row r="16502" spans="1:2" x14ac:dyDescent="0.25">
      <c r="A16502" s="1" t="s">
        <v>17033</v>
      </c>
      <c r="B16502" s="124">
        <v>535.05999999999995</v>
      </c>
    </row>
    <row r="16503" spans="1:2" x14ac:dyDescent="0.25">
      <c r="A16503" s="1" t="s">
        <v>17034</v>
      </c>
      <c r="B16503" s="124">
        <v>59.93</v>
      </c>
    </row>
    <row r="16504" spans="1:2" x14ac:dyDescent="0.25">
      <c r="A16504" s="1" t="s">
        <v>17035</v>
      </c>
      <c r="B16504" s="124">
        <v>59.13</v>
      </c>
    </row>
    <row r="16505" spans="1:2" x14ac:dyDescent="0.25">
      <c r="A16505" s="1" t="s">
        <v>17036</v>
      </c>
      <c r="B16505" s="124">
        <v>95.04</v>
      </c>
    </row>
    <row r="16506" spans="1:2" x14ac:dyDescent="0.25">
      <c r="A16506" s="1" t="s">
        <v>17037</v>
      </c>
      <c r="B16506" s="124">
        <v>94.16</v>
      </c>
    </row>
    <row r="16507" spans="1:2" x14ac:dyDescent="0.25">
      <c r="A16507" s="1" t="s">
        <v>17038</v>
      </c>
      <c r="B16507" s="124">
        <v>128.71</v>
      </c>
    </row>
    <row r="16508" spans="1:2" x14ac:dyDescent="0.25">
      <c r="A16508" s="1" t="s">
        <v>17039</v>
      </c>
      <c r="B16508" s="124">
        <v>127.76</v>
      </c>
    </row>
    <row r="16509" spans="1:2" x14ac:dyDescent="0.25">
      <c r="A16509" s="1" t="s">
        <v>17040</v>
      </c>
      <c r="B16509" s="124">
        <v>246.28</v>
      </c>
    </row>
    <row r="16510" spans="1:2" x14ac:dyDescent="0.25">
      <c r="A16510" s="1" t="s">
        <v>17041</v>
      </c>
      <c r="B16510" s="124">
        <v>245.14</v>
      </c>
    </row>
    <row r="16511" spans="1:2" x14ac:dyDescent="0.25">
      <c r="A16511" s="1" t="s">
        <v>17042</v>
      </c>
      <c r="B16511" s="124">
        <v>8.57</v>
      </c>
    </row>
    <row r="16512" spans="1:2" x14ac:dyDescent="0.25">
      <c r="A16512" s="1" t="s">
        <v>17043</v>
      </c>
      <c r="B16512" s="124">
        <v>7.56</v>
      </c>
    </row>
    <row r="16513" spans="1:2" x14ac:dyDescent="0.25">
      <c r="A16513" s="1" t="s">
        <v>17044</v>
      </c>
      <c r="B16513" s="124">
        <v>11.18</v>
      </c>
    </row>
    <row r="16514" spans="1:2" x14ac:dyDescent="0.25">
      <c r="A16514" s="1" t="s">
        <v>17045</v>
      </c>
      <c r="B16514" s="124">
        <v>9.91</v>
      </c>
    </row>
    <row r="16515" spans="1:2" x14ac:dyDescent="0.25">
      <c r="A16515" s="1" t="s">
        <v>17046</v>
      </c>
      <c r="B16515" s="124">
        <v>13.59</v>
      </c>
    </row>
    <row r="16516" spans="1:2" x14ac:dyDescent="0.25">
      <c r="A16516" s="1" t="s">
        <v>17047</v>
      </c>
      <c r="B16516" s="124">
        <v>12.05</v>
      </c>
    </row>
    <row r="16517" spans="1:2" x14ac:dyDescent="0.25">
      <c r="A16517" s="1" t="s">
        <v>17048</v>
      </c>
      <c r="B16517" s="124">
        <v>16.37</v>
      </c>
    </row>
    <row r="16518" spans="1:2" x14ac:dyDescent="0.25">
      <c r="A16518" s="1" t="s">
        <v>17049</v>
      </c>
      <c r="B16518" s="124">
        <v>14.6</v>
      </c>
    </row>
    <row r="16519" spans="1:2" x14ac:dyDescent="0.25">
      <c r="A16519" s="1" t="s">
        <v>17050</v>
      </c>
      <c r="B16519" s="124">
        <v>19.48</v>
      </c>
    </row>
    <row r="16520" spans="1:2" x14ac:dyDescent="0.25">
      <c r="A16520" s="1" t="s">
        <v>17051</v>
      </c>
      <c r="B16520" s="124">
        <v>17.46</v>
      </c>
    </row>
    <row r="16521" spans="1:2" x14ac:dyDescent="0.25">
      <c r="A16521" s="1" t="s">
        <v>17052</v>
      </c>
      <c r="B16521" s="124">
        <v>30.39</v>
      </c>
    </row>
    <row r="16522" spans="1:2" x14ac:dyDescent="0.25">
      <c r="A16522" s="1" t="s">
        <v>17053</v>
      </c>
      <c r="B16522" s="124">
        <v>27.21</v>
      </c>
    </row>
    <row r="16523" spans="1:2" x14ac:dyDescent="0.25">
      <c r="A16523" s="1" t="s">
        <v>17054</v>
      </c>
      <c r="B16523" s="124">
        <v>38.85</v>
      </c>
    </row>
    <row r="16524" spans="1:2" x14ac:dyDescent="0.25">
      <c r="A16524" s="1" t="s">
        <v>17055</v>
      </c>
      <c r="B16524" s="124">
        <v>34.729999999999997</v>
      </c>
    </row>
    <row r="16525" spans="1:2" x14ac:dyDescent="0.25">
      <c r="A16525" s="1" t="s">
        <v>17056</v>
      </c>
      <c r="B16525" s="124">
        <v>59.9</v>
      </c>
    </row>
    <row r="16526" spans="1:2" x14ac:dyDescent="0.25">
      <c r="A16526" s="1" t="s">
        <v>17057</v>
      </c>
      <c r="B16526" s="124">
        <v>53.5</v>
      </c>
    </row>
    <row r="16527" spans="1:2" x14ac:dyDescent="0.25">
      <c r="A16527" s="1" t="s">
        <v>17058</v>
      </c>
      <c r="B16527" s="124">
        <v>90.88</v>
      </c>
    </row>
    <row r="16528" spans="1:2" x14ac:dyDescent="0.25">
      <c r="A16528" s="1" t="s">
        <v>17059</v>
      </c>
      <c r="B16528" s="124">
        <v>81.78</v>
      </c>
    </row>
    <row r="16529" spans="1:2" x14ac:dyDescent="0.25">
      <c r="A16529" s="1" t="s">
        <v>17060</v>
      </c>
      <c r="B16529" s="124">
        <v>12.9</v>
      </c>
    </row>
    <row r="16530" spans="1:2" x14ac:dyDescent="0.25">
      <c r="A16530" s="1" t="s">
        <v>17061</v>
      </c>
      <c r="B16530" s="124">
        <v>11.18</v>
      </c>
    </row>
    <row r="16531" spans="1:2" x14ac:dyDescent="0.25">
      <c r="A16531" s="1" t="s">
        <v>17062</v>
      </c>
      <c r="B16531" s="124">
        <v>15.06</v>
      </c>
    </row>
    <row r="16532" spans="1:2" x14ac:dyDescent="0.25">
      <c r="A16532" s="1" t="s">
        <v>17063</v>
      </c>
      <c r="B16532" s="124">
        <v>13.05</v>
      </c>
    </row>
    <row r="16533" spans="1:2" x14ac:dyDescent="0.25">
      <c r="A16533" s="1" t="s">
        <v>17064</v>
      </c>
      <c r="B16533" s="124">
        <v>18.28</v>
      </c>
    </row>
    <row r="16534" spans="1:2" x14ac:dyDescent="0.25">
      <c r="A16534" s="1" t="s">
        <v>17065</v>
      </c>
      <c r="B16534" s="124">
        <v>15.84</v>
      </c>
    </row>
    <row r="16535" spans="1:2" x14ac:dyDescent="0.25">
      <c r="A16535" s="1" t="s">
        <v>17066</v>
      </c>
      <c r="B16535" s="124">
        <v>20.440000000000001</v>
      </c>
    </row>
    <row r="16536" spans="1:2" x14ac:dyDescent="0.25">
      <c r="A16536" s="1" t="s">
        <v>17067</v>
      </c>
      <c r="B16536" s="124">
        <v>17.71</v>
      </c>
    </row>
    <row r="16537" spans="1:2" x14ac:dyDescent="0.25">
      <c r="A16537" s="1" t="s">
        <v>17068</v>
      </c>
      <c r="B16537" s="124">
        <v>27.97</v>
      </c>
    </row>
    <row r="16538" spans="1:2" x14ac:dyDescent="0.25">
      <c r="A16538" s="1" t="s">
        <v>17069</v>
      </c>
      <c r="B16538" s="124">
        <v>24.23</v>
      </c>
    </row>
    <row r="16539" spans="1:2" x14ac:dyDescent="0.25">
      <c r="A16539" s="1" t="s">
        <v>17070</v>
      </c>
      <c r="B16539" s="124">
        <v>34.42</v>
      </c>
    </row>
    <row r="16540" spans="1:2" x14ac:dyDescent="0.25">
      <c r="A16540" s="1" t="s">
        <v>17071</v>
      </c>
      <c r="B16540" s="124">
        <v>29.82</v>
      </c>
    </row>
    <row r="16541" spans="1:2" x14ac:dyDescent="0.25">
      <c r="A16541" s="1" t="s">
        <v>17072</v>
      </c>
      <c r="B16541" s="124">
        <v>51.64</v>
      </c>
    </row>
    <row r="16542" spans="1:2" x14ac:dyDescent="0.25">
      <c r="A16542" s="1" t="s">
        <v>17073</v>
      </c>
      <c r="B16542" s="124">
        <v>44.74</v>
      </c>
    </row>
    <row r="16543" spans="1:2" x14ac:dyDescent="0.25">
      <c r="A16543" s="1" t="s">
        <v>17074</v>
      </c>
      <c r="B16543" s="124">
        <v>64.55</v>
      </c>
    </row>
    <row r="16544" spans="1:2" x14ac:dyDescent="0.25">
      <c r="A16544" s="1" t="s">
        <v>17075</v>
      </c>
      <c r="B16544" s="124">
        <v>55.92</v>
      </c>
    </row>
    <row r="16545" spans="1:2" x14ac:dyDescent="0.25">
      <c r="A16545" s="1" t="s">
        <v>17076</v>
      </c>
      <c r="B16545" s="124">
        <v>81.760000000000005</v>
      </c>
    </row>
    <row r="16546" spans="1:2" x14ac:dyDescent="0.25">
      <c r="A16546" s="1" t="s">
        <v>17077</v>
      </c>
      <c r="B16546" s="124">
        <v>70.84</v>
      </c>
    </row>
    <row r="16547" spans="1:2" x14ac:dyDescent="0.25">
      <c r="A16547" s="1" t="s">
        <v>17078</v>
      </c>
      <c r="B16547" s="124">
        <v>15.06</v>
      </c>
    </row>
    <row r="16548" spans="1:2" x14ac:dyDescent="0.25">
      <c r="A16548" s="1" t="s">
        <v>17079</v>
      </c>
      <c r="B16548" s="124">
        <v>13.05</v>
      </c>
    </row>
    <row r="16549" spans="1:2" x14ac:dyDescent="0.25">
      <c r="A16549" s="1" t="s">
        <v>17080</v>
      </c>
      <c r="B16549" s="124">
        <v>17.21</v>
      </c>
    </row>
    <row r="16550" spans="1:2" x14ac:dyDescent="0.25">
      <c r="A16550" s="1" t="s">
        <v>17081</v>
      </c>
      <c r="B16550" s="124">
        <v>14.91</v>
      </c>
    </row>
    <row r="16551" spans="1:2" x14ac:dyDescent="0.25">
      <c r="A16551" s="1" t="s">
        <v>17082</v>
      </c>
      <c r="B16551" s="124">
        <v>23.66</v>
      </c>
    </row>
    <row r="16552" spans="1:2" x14ac:dyDescent="0.25">
      <c r="A16552" s="1" t="s">
        <v>17083</v>
      </c>
      <c r="B16552" s="124">
        <v>20.5</v>
      </c>
    </row>
    <row r="16553" spans="1:2" x14ac:dyDescent="0.25">
      <c r="A16553" s="1" t="s">
        <v>17084</v>
      </c>
      <c r="B16553" s="124">
        <v>24.09</v>
      </c>
    </row>
    <row r="16554" spans="1:2" x14ac:dyDescent="0.25">
      <c r="A16554" s="1" t="s">
        <v>17085</v>
      </c>
      <c r="B16554" s="124">
        <v>20.88</v>
      </c>
    </row>
    <row r="16555" spans="1:2" x14ac:dyDescent="0.25">
      <c r="A16555" s="1" t="s">
        <v>17086</v>
      </c>
      <c r="B16555" s="124">
        <v>30.12</v>
      </c>
    </row>
    <row r="16556" spans="1:2" x14ac:dyDescent="0.25">
      <c r="A16556" s="1" t="s">
        <v>17087</v>
      </c>
      <c r="B16556" s="124">
        <v>26.1</v>
      </c>
    </row>
    <row r="16557" spans="1:2" x14ac:dyDescent="0.25">
      <c r="A16557" s="1" t="s">
        <v>17088</v>
      </c>
      <c r="B16557" s="124">
        <v>47.33</v>
      </c>
    </row>
    <row r="16558" spans="1:2" x14ac:dyDescent="0.25">
      <c r="A16558" s="1" t="s">
        <v>17089</v>
      </c>
      <c r="B16558" s="124">
        <v>41.01</v>
      </c>
    </row>
    <row r="16559" spans="1:2" x14ac:dyDescent="0.25">
      <c r="A16559" s="1" t="s">
        <v>17090</v>
      </c>
      <c r="B16559" s="124">
        <v>86.06</v>
      </c>
    </row>
    <row r="16560" spans="1:2" x14ac:dyDescent="0.25">
      <c r="A16560" s="1" t="s">
        <v>17091</v>
      </c>
      <c r="B16560" s="124">
        <v>74.569999999999993</v>
      </c>
    </row>
    <row r="16561" spans="1:2" x14ac:dyDescent="0.25">
      <c r="A16561" s="1" t="s">
        <v>17092</v>
      </c>
      <c r="B16561" s="124">
        <v>98.97</v>
      </c>
    </row>
    <row r="16562" spans="1:2" x14ac:dyDescent="0.25">
      <c r="A16562" s="1" t="s">
        <v>17093</v>
      </c>
      <c r="B16562" s="124">
        <v>85.75</v>
      </c>
    </row>
    <row r="16563" spans="1:2" x14ac:dyDescent="0.25">
      <c r="A16563" s="1" t="s">
        <v>17094</v>
      </c>
      <c r="B16563" s="124">
        <v>124.79</v>
      </c>
    </row>
    <row r="16564" spans="1:2" x14ac:dyDescent="0.25">
      <c r="A16564" s="1" t="s">
        <v>17095</v>
      </c>
      <c r="B16564" s="124">
        <v>108.12</v>
      </c>
    </row>
    <row r="16565" spans="1:2" x14ac:dyDescent="0.25">
      <c r="A16565" s="1" t="s">
        <v>17096</v>
      </c>
      <c r="B16565" s="124">
        <v>5.37</v>
      </c>
    </row>
    <row r="16566" spans="1:2" x14ac:dyDescent="0.25">
      <c r="A16566" s="1" t="s">
        <v>17097</v>
      </c>
      <c r="B16566" s="124">
        <v>4.66</v>
      </c>
    </row>
    <row r="16567" spans="1:2" x14ac:dyDescent="0.25">
      <c r="A16567" s="1" t="s">
        <v>17098</v>
      </c>
      <c r="B16567" s="124">
        <v>6.45</v>
      </c>
    </row>
    <row r="16568" spans="1:2" x14ac:dyDescent="0.25">
      <c r="A16568" s="1" t="s">
        <v>17099</v>
      </c>
      <c r="B16568" s="124">
        <v>5.59</v>
      </c>
    </row>
    <row r="16569" spans="1:2" x14ac:dyDescent="0.25">
      <c r="A16569" s="1" t="s">
        <v>17100</v>
      </c>
      <c r="B16569" s="124">
        <v>7.96</v>
      </c>
    </row>
    <row r="16570" spans="1:2" x14ac:dyDescent="0.25">
      <c r="A16570" s="1" t="s">
        <v>17101</v>
      </c>
      <c r="B16570" s="124">
        <v>6.89</v>
      </c>
    </row>
    <row r="16571" spans="1:2" x14ac:dyDescent="0.25">
      <c r="A16571" s="1" t="s">
        <v>17102</v>
      </c>
      <c r="B16571" s="124">
        <v>9.4600000000000009</v>
      </c>
    </row>
    <row r="16572" spans="1:2" x14ac:dyDescent="0.25">
      <c r="A16572" s="1" t="s">
        <v>17103</v>
      </c>
      <c r="B16572" s="124">
        <v>8.1999999999999993</v>
      </c>
    </row>
    <row r="16573" spans="1:2" x14ac:dyDescent="0.25">
      <c r="A16573" s="1" t="s">
        <v>17104</v>
      </c>
      <c r="B16573" s="124">
        <v>10.75</v>
      </c>
    </row>
    <row r="16574" spans="1:2" x14ac:dyDescent="0.25">
      <c r="A16574" s="1" t="s">
        <v>17105</v>
      </c>
      <c r="B16574" s="124">
        <v>9.32</v>
      </c>
    </row>
    <row r="16575" spans="1:2" x14ac:dyDescent="0.25">
      <c r="A16575" s="1" t="s">
        <v>17106</v>
      </c>
      <c r="B16575" s="124">
        <v>17.21</v>
      </c>
    </row>
    <row r="16576" spans="1:2" x14ac:dyDescent="0.25">
      <c r="A16576" s="1" t="s">
        <v>17107</v>
      </c>
      <c r="B16576" s="124">
        <v>14.91</v>
      </c>
    </row>
    <row r="16577" spans="1:2" x14ac:dyDescent="0.25">
      <c r="A16577" s="1" t="s">
        <v>17108</v>
      </c>
      <c r="B16577" s="124">
        <v>21.51</v>
      </c>
    </row>
    <row r="16578" spans="1:2" x14ac:dyDescent="0.25">
      <c r="A16578" s="1" t="s">
        <v>17109</v>
      </c>
      <c r="B16578" s="124">
        <v>18.64</v>
      </c>
    </row>
    <row r="16579" spans="1:2" x14ac:dyDescent="0.25">
      <c r="A16579" s="1" t="s">
        <v>17110</v>
      </c>
      <c r="B16579" s="124">
        <v>32.270000000000003</v>
      </c>
    </row>
    <row r="16580" spans="1:2" x14ac:dyDescent="0.25">
      <c r="A16580" s="1" t="s">
        <v>17111</v>
      </c>
      <c r="B16580" s="124">
        <v>27.96</v>
      </c>
    </row>
    <row r="16581" spans="1:2" x14ac:dyDescent="0.25">
      <c r="A16581" s="1" t="s">
        <v>17112</v>
      </c>
      <c r="B16581" s="124">
        <v>43.03</v>
      </c>
    </row>
    <row r="16582" spans="1:2" x14ac:dyDescent="0.25">
      <c r="A16582" s="1" t="s">
        <v>17113</v>
      </c>
      <c r="B16582" s="124">
        <v>37.28</v>
      </c>
    </row>
    <row r="16583" spans="1:2" x14ac:dyDescent="0.25">
      <c r="A16583" s="1" t="s">
        <v>17114</v>
      </c>
      <c r="B16583" s="124">
        <v>3.76</v>
      </c>
    </row>
    <row r="16584" spans="1:2" x14ac:dyDescent="0.25">
      <c r="A16584" s="1" t="s">
        <v>17115</v>
      </c>
      <c r="B16584" s="124">
        <v>3.26</v>
      </c>
    </row>
    <row r="16585" spans="1:2" x14ac:dyDescent="0.25">
      <c r="A16585" s="1" t="s">
        <v>17116</v>
      </c>
      <c r="B16585" s="124">
        <v>4.51</v>
      </c>
    </row>
    <row r="16586" spans="1:2" x14ac:dyDescent="0.25">
      <c r="A16586" s="1" t="s">
        <v>17117</v>
      </c>
      <c r="B16586" s="124">
        <v>3.91</v>
      </c>
    </row>
    <row r="16587" spans="1:2" x14ac:dyDescent="0.25">
      <c r="A16587" s="1" t="s">
        <v>17118</v>
      </c>
      <c r="B16587" s="124">
        <v>5.59</v>
      </c>
    </row>
    <row r="16588" spans="1:2" x14ac:dyDescent="0.25">
      <c r="A16588" s="1" t="s">
        <v>17119</v>
      </c>
      <c r="B16588" s="124">
        <v>4.84</v>
      </c>
    </row>
    <row r="16589" spans="1:2" x14ac:dyDescent="0.25">
      <c r="A16589" s="1" t="s">
        <v>17120</v>
      </c>
      <c r="B16589" s="124">
        <v>6.45</v>
      </c>
    </row>
    <row r="16590" spans="1:2" x14ac:dyDescent="0.25">
      <c r="A16590" s="1" t="s">
        <v>17121</v>
      </c>
      <c r="B16590" s="124">
        <v>5.59</v>
      </c>
    </row>
    <row r="16591" spans="1:2" x14ac:dyDescent="0.25">
      <c r="A16591" s="1" t="s">
        <v>17122</v>
      </c>
      <c r="B16591" s="124">
        <v>7.53</v>
      </c>
    </row>
    <row r="16592" spans="1:2" x14ac:dyDescent="0.25">
      <c r="A16592" s="1" t="s">
        <v>17123</v>
      </c>
      <c r="B16592" s="124">
        <v>6.52</v>
      </c>
    </row>
    <row r="16593" spans="1:2" x14ac:dyDescent="0.25">
      <c r="A16593" s="1" t="s">
        <v>17124</v>
      </c>
      <c r="B16593" s="124">
        <v>12.04</v>
      </c>
    </row>
    <row r="16594" spans="1:2" x14ac:dyDescent="0.25">
      <c r="A16594" s="1" t="s">
        <v>17125</v>
      </c>
      <c r="B16594" s="124">
        <v>10.44</v>
      </c>
    </row>
    <row r="16595" spans="1:2" x14ac:dyDescent="0.25">
      <c r="A16595" s="1" t="s">
        <v>17126</v>
      </c>
      <c r="B16595" s="124">
        <v>15.06</v>
      </c>
    </row>
    <row r="16596" spans="1:2" x14ac:dyDescent="0.25">
      <c r="A16596" s="1" t="s">
        <v>17127</v>
      </c>
      <c r="B16596" s="124">
        <v>13.05</v>
      </c>
    </row>
    <row r="16597" spans="1:2" x14ac:dyDescent="0.25">
      <c r="A16597" s="1" t="s">
        <v>17128</v>
      </c>
      <c r="B16597" s="124">
        <v>23.66</v>
      </c>
    </row>
    <row r="16598" spans="1:2" x14ac:dyDescent="0.25">
      <c r="A16598" s="1" t="s">
        <v>17129</v>
      </c>
      <c r="B16598" s="124">
        <v>20.5</v>
      </c>
    </row>
    <row r="16599" spans="1:2" x14ac:dyDescent="0.25">
      <c r="A16599" s="1" t="s">
        <v>17130</v>
      </c>
      <c r="B16599" s="124">
        <v>30.12</v>
      </c>
    </row>
    <row r="16600" spans="1:2" x14ac:dyDescent="0.25">
      <c r="A16600" s="1" t="s">
        <v>17131</v>
      </c>
      <c r="B16600" s="124">
        <v>26.1</v>
      </c>
    </row>
    <row r="16601" spans="1:2" x14ac:dyDescent="0.25">
      <c r="A16601" s="1" t="s">
        <v>17132</v>
      </c>
      <c r="B16601" s="124">
        <v>1.72</v>
      </c>
    </row>
    <row r="16602" spans="1:2" x14ac:dyDescent="0.25">
      <c r="A16602" s="1" t="s">
        <v>17133</v>
      </c>
      <c r="B16602" s="124">
        <v>1.49</v>
      </c>
    </row>
    <row r="16603" spans="1:2" x14ac:dyDescent="0.25">
      <c r="A16603" s="1" t="s">
        <v>17134</v>
      </c>
      <c r="B16603" s="124">
        <v>2.15</v>
      </c>
    </row>
    <row r="16604" spans="1:2" x14ac:dyDescent="0.25">
      <c r="A16604" s="1" t="s">
        <v>17135</v>
      </c>
      <c r="B16604" s="124">
        <v>1.86</v>
      </c>
    </row>
    <row r="16605" spans="1:2" x14ac:dyDescent="0.25">
      <c r="A16605" s="1" t="s">
        <v>17136</v>
      </c>
      <c r="B16605" s="124">
        <v>2.58</v>
      </c>
    </row>
    <row r="16606" spans="1:2" x14ac:dyDescent="0.25">
      <c r="A16606" s="1" t="s">
        <v>17137</v>
      </c>
      <c r="B16606" s="124">
        <v>2.23</v>
      </c>
    </row>
    <row r="16607" spans="1:2" x14ac:dyDescent="0.25">
      <c r="A16607" s="1" t="s">
        <v>17138</v>
      </c>
      <c r="B16607" s="124">
        <v>3.01</v>
      </c>
    </row>
    <row r="16608" spans="1:2" x14ac:dyDescent="0.25">
      <c r="A16608" s="1" t="s">
        <v>17139</v>
      </c>
      <c r="B16608" s="124">
        <v>2.61</v>
      </c>
    </row>
    <row r="16609" spans="1:2" x14ac:dyDescent="0.25">
      <c r="A16609" s="1" t="s">
        <v>17140</v>
      </c>
      <c r="B16609" s="124">
        <v>6.88</v>
      </c>
    </row>
    <row r="16610" spans="1:2" x14ac:dyDescent="0.25">
      <c r="A16610" s="1" t="s">
        <v>17141</v>
      </c>
      <c r="B16610" s="124">
        <v>5.96</v>
      </c>
    </row>
    <row r="16611" spans="1:2" x14ac:dyDescent="0.25">
      <c r="A16611" s="1" t="s">
        <v>17142</v>
      </c>
      <c r="B16611" s="124">
        <v>8.6</v>
      </c>
    </row>
    <row r="16612" spans="1:2" x14ac:dyDescent="0.25">
      <c r="A16612" s="1" t="s">
        <v>17143</v>
      </c>
      <c r="B16612" s="124">
        <v>7.45</v>
      </c>
    </row>
    <row r="16613" spans="1:2" x14ac:dyDescent="0.25">
      <c r="A16613" s="1" t="s">
        <v>17144</v>
      </c>
      <c r="B16613" s="124">
        <v>12.9</v>
      </c>
    </row>
    <row r="16614" spans="1:2" x14ac:dyDescent="0.25">
      <c r="A16614" s="1" t="s">
        <v>17145</v>
      </c>
      <c r="B16614" s="124">
        <v>11.18</v>
      </c>
    </row>
    <row r="16615" spans="1:2" x14ac:dyDescent="0.25">
      <c r="A16615" s="1" t="s">
        <v>17146</v>
      </c>
      <c r="B16615" s="124">
        <v>17.21</v>
      </c>
    </row>
    <row r="16616" spans="1:2" x14ac:dyDescent="0.25">
      <c r="A16616" s="1" t="s">
        <v>17147</v>
      </c>
      <c r="B16616" s="124">
        <v>14.91</v>
      </c>
    </row>
    <row r="16617" spans="1:2" x14ac:dyDescent="0.25">
      <c r="A16617" s="1" t="s">
        <v>17148</v>
      </c>
      <c r="B16617" s="124">
        <v>21.51</v>
      </c>
    </row>
    <row r="16618" spans="1:2" x14ac:dyDescent="0.25">
      <c r="A16618" s="1" t="s">
        <v>17149</v>
      </c>
      <c r="B16618" s="124">
        <v>18.64</v>
      </c>
    </row>
    <row r="16619" spans="1:2" x14ac:dyDescent="0.25">
      <c r="A16619" s="1" t="s">
        <v>17150</v>
      </c>
      <c r="B16619" s="124">
        <v>25.82</v>
      </c>
    </row>
    <row r="16620" spans="1:2" x14ac:dyDescent="0.25">
      <c r="A16620" s="1" t="s">
        <v>17151</v>
      </c>
      <c r="B16620" s="124">
        <v>22.37</v>
      </c>
    </row>
    <row r="16621" spans="1:2" x14ac:dyDescent="0.25">
      <c r="A16621" s="1" t="s">
        <v>17152</v>
      </c>
      <c r="B16621" s="124">
        <v>30.12</v>
      </c>
    </row>
    <row r="16622" spans="1:2" x14ac:dyDescent="0.25">
      <c r="A16622" s="1" t="s">
        <v>17153</v>
      </c>
      <c r="B16622" s="124">
        <v>26.1</v>
      </c>
    </row>
    <row r="16623" spans="1:2" x14ac:dyDescent="0.25">
      <c r="A16623" s="1" t="s">
        <v>17154</v>
      </c>
      <c r="B16623" s="124">
        <v>34.42</v>
      </c>
    </row>
    <row r="16624" spans="1:2" x14ac:dyDescent="0.25">
      <c r="A16624" s="1" t="s">
        <v>17155</v>
      </c>
      <c r="B16624" s="124">
        <v>29.82</v>
      </c>
    </row>
    <row r="16625" spans="1:2" x14ac:dyDescent="0.25">
      <c r="A16625" s="1" t="s">
        <v>17156</v>
      </c>
      <c r="B16625" s="124">
        <v>38.72</v>
      </c>
    </row>
    <row r="16626" spans="1:2" x14ac:dyDescent="0.25">
      <c r="A16626" s="1" t="s">
        <v>17157</v>
      </c>
      <c r="B16626" s="124">
        <v>33.549999999999997</v>
      </c>
    </row>
    <row r="16627" spans="1:2" x14ac:dyDescent="0.25">
      <c r="A16627" s="1" t="s">
        <v>17158</v>
      </c>
      <c r="B16627" s="124">
        <v>7.8</v>
      </c>
    </row>
    <row r="16628" spans="1:2" x14ac:dyDescent="0.25">
      <c r="A16628" s="1" t="s">
        <v>17159</v>
      </c>
      <c r="B16628" s="124">
        <v>6.82</v>
      </c>
    </row>
    <row r="16629" spans="1:2" x14ac:dyDescent="0.25">
      <c r="A16629" s="1" t="s">
        <v>17160</v>
      </c>
      <c r="B16629" s="124">
        <v>9.09</v>
      </c>
    </row>
    <row r="16630" spans="1:2" x14ac:dyDescent="0.25">
      <c r="A16630" s="1" t="s">
        <v>17161</v>
      </c>
      <c r="B16630" s="124">
        <v>7.99</v>
      </c>
    </row>
    <row r="16631" spans="1:2" x14ac:dyDescent="0.25">
      <c r="A16631" s="1" t="s">
        <v>17162</v>
      </c>
      <c r="B16631" s="124">
        <v>11.43</v>
      </c>
    </row>
    <row r="16632" spans="1:2" x14ac:dyDescent="0.25">
      <c r="A16632" s="1" t="s">
        <v>17163</v>
      </c>
      <c r="B16632" s="124">
        <v>10.050000000000001</v>
      </c>
    </row>
    <row r="16633" spans="1:2" x14ac:dyDescent="0.25">
      <c r="A16633" s="1" t="s">
        <v>17164</v>
      </c>
      <c r="B16633" s="124">
        <v>17.21</v>
      </c>
    </row>
    <row r="16634" spans="1:2" x14ac:dyDescent="0.25">
      <c r="A16634" s="1" t="s">
        <v>17165</v>
      </c>
      <c r="B16634" s="124">
        <v>15.14</v>
      </c>
    </row>
    <row r="16635" spans="1:2" x14ac:dyDescent="0.25">
      <c r="A16635" s="1" t="s">
        <v>17166</v>
      </c>
      <c r="B16635" s="124">
        <v>23.67</v>
      </c>
    </row>
    <row r="16636" spans="1:2" x14ac:dyDescent="0.25">
      <c r="A16636" s="1" t="s">
        <v>17167</v>
      </c>
      <c r="B16636" s="124">
        <v>20.92</v>
      </c>
    </row>
    <row r="16637" spans="1:2" x14ac:dyDescent="0.25">
      <c r="A16637" s="1" t="s">
        <v>17168</v>
      </c>
      <c r="B16637" s="124">
        <v>29.95</v>
      </c>
    </row>
    <row r="16638" spans="1:2" x14ac:dyDescent="0.25">
      <c r="A16638" s="1" t="s">
        <v>17169</v>
      </c>
      <c r="B16638" s="124">
        <v>26.5</v>
      </c>
    </row>
    <row r="16639" spans="1:2" x14ac:dyDescent="0.25">
      <c r="A16639" s="1" t="s">
        <v>17170</v>
      </c>
      <c r="B16639" s="124">
        <v>37.42</v>
      </c>
    </row>
    <row r="16640" spans="1:2" x14ac:dyDescent="0.25">
      <c r="A16640" s="1" t="s">
        <v>17171</v>
      </c>
      <c r="B16640" s="124">
        <v>33.11</v>
      </c>
    </row>
    <row r="16641" spans="1:2" x14ac:dyDescent="0.25">
      <c r="A16641" s="1" t="s">
        <v>17172</v>
      </c>
      <c r="B16641" s="124">
        <v>42.31</v>
      </c>
    </row>
    <row r="16642" spans="1:2" x14ac:dyDescent="0.25">
      <c r="A16642" s="1" t="s">
        <v>17173</v>
      </c>
      <c r="B16642" s="124">
        <v>37.479999999999997</v>
      </c>
    </row>
    <row r="16643" spans="1:2" x14ac:dyDescent="0.25">
      <c r="A16643" s="1" t="s">
        <v>17174</v>
      </c>
      <c r="B16643" s="124">
        <v>54.21</v>
      </c>
    </row>
    <row r="16644" spans="1:2" x14ac:dyDescent="0.25">
      <c r="A16644" s="1" t="s">
        <v>17175</v>
      </c>
      <c r="B16644" s="124">
        <v>48</v>
      </c>
    </row>
    <row r="16645" spans="1:2" x14ac:dyDescent="0.25">
      <c r="A16645" s="1" t="s">
        <v>17176</v>
      </c>
      <c r="B16645" s="124">
        <v>13.92</v>
      </c>
    </row>
    <row r="16646" spans="1:2" x14ac:dyDescent="0.25">
      <c r="A16646" s="1" t="s">
        <v>17177</v>
      </c>
      <c r="B16646" s="124">
        <v>12.12</v>
      </c>
    </row>
    <row r="16647" spans="1:2" x14ac:dyDescent="0.25">
      <c r="A16647" s="1" t="s">
        <v>17178</v>
      </c>
      <c r="B16647" s="124">
        <v>67.8</v>
      </c>
    </row>
    <row r="16648" spans="1:2" x14ac:dyDescent="0.25">
      <c r="A16648" s="1" t="s">
        <v>17179</v>
      </c>
      <c r="B16648" s="124">
        <v>58.8</v>
      </c>
    </row>
    <row r="16649" spans="1:2" x14ac:dyDescent="0.25">
      <c r="A16649" s="1" t="s">
        <v>17180</v>
      </c>
      <c r="B16649" s="124">
        <v>22.53</v>
      </c>
    </row>
    <row r="16650" spans="1:2" x14ac:dyDescent="0.25">
      <c r="A16650" s="1" t="s">
        <v>17181</v>
      </c>
      <c r="B16650" s="124">
        <v>19.66</v>
      </c>
    </row>
    <row r="16651" spans="1:2" x14ac:dyDescent="0.25">
      <c r="A16651" s="1" t="s">
        <v>17182</v>
      </c>
      <c r="B16651" s="124">
        <v>108.07</v>
      </c>
    </row>
    <row r="16652" spans="1:2" x14ac:dyDescent="0.25">
      <c r="A16652" s="1" t="s">
        <v>17183</v>
      </c>
      <c r="B16652" s="124">
        <v>93.77</v>
      </c>
    </row>
    <row r="16653" spans="1:2" x14ac:dyDescent="0.25">
      <c r="A16653" s="1" t="s">
        <v>17184</v>
      </c>
      <c r="B16653" s="124">
        <v>32.840000000000003</v>
      </c>
    </row>
    <row r="16654" spans="1:2" x14ac:dyDescent="0.25">
      <c r="A16654" s="1" t="s">
        <v>17185</v>
      </c>
      <c r="B16654" s="124">
        <v>28.73</v>
      </c>
    </row>
    <row r="16655" spans="1:2" x14ac:dyDescent="0.25">
      <c r="A16655" s="1" t="s">
        <v>17186</v>
      </c>
      <c r="B16655" s="124">
        <v>155.04</v>
      </c>
    </row>
    <row r="16656" spans="1:2" x14ac:dyDescent="0.25">
      <c r="A16656" s="1" t="s">
        <v>17187</v>
      </c>
      <c r="B16656" s="124">
        <v>134.61000000000001</v>
      </c>
    </row>
    <row r="16657" spans="1:2" x14ac:dyDescent="0.25">
      <c r="A16657" s="1" t="s">
        <v>17188</v>
      </c>
      <c r="B16657" s="124">
        <v>18.940000000000001</v>
      </c>
    </row>
    <row r="16658" spans="1:2" x14ac:dyDescent="0.25">
      <c r="A16658" s="1" t="s">
        <v>17189</v>
      </c>
      <c r="B16658" s="124">
        <v>16.55</v>
      </c>
    </row>
    <row r="16659" spans="1:2" x14ac:dyDescent="0.25">
      <c r="A16659" s="1" t="s">
        <v>17190</v>
      </c>
      <c r="B16659" s="124">
        <v>20.91</v>
      </c>
    </row>
    <row r="16660" spans="1:2" x14ac:dyDescent="0.25">
      <c r="A16660" s="1" t="s">
        <v>17191</v>
      </c>
      <c r="B16660" s="124">
        <v>18.27</v>
      </c>
    </row>
    <row r="16661" spans="1:2" x14ac:dyDescent="0.25">
      <c r="A16661" s="1" t="s">
        <v>17192</v>
      </c>
      <c r="B16661" s="124">
        <v>25.66</v>
      </c>
    </row>
    <row r="16662" spans="1:2" x14ac:dyDescent="0.25">
      <c r="A16662" s="1" t="s">
        <v>17193</v>
      </c>
      <c r="B16662" s="124">
        <v>22.47</v>
      </c>
    </row>
    <row r="16663" spans="1:2" x14ac:dyDescent="0.25">
      <c r="A16663" s="1" t="s">
        <v>17194</v>
      </c>
      <c r="B16663" s="124">
        <v>30.23</v>
      </c>
    </row>
    <row r="16664" spans="1:2" x14ac:dyDescent="0.25">
      <c r="A16664" s="1" t="s">
        <v>17195</v>
      </c>
      <c r="B16664" s="124">
        <v>26.49</v>
      </c>
    </row>
    <row r="16665" spans="1:2" x14ac:dyDescent="0.25">
      <c r="A16665" s="1" t="s">
        <v>17196</v>
      </c>
      <c r="B16665" s="124">
        <v>39.78</v>
      </c>
    </row>
    <row r="16666" spans="1:2" x14ac:dyDescent="0.25">
      <c r="A16666" s="1" t="s">
        <v>17197</v>
      </c>
      <c r="B16666" s="124">
        <v>34.82</v>
      </c>
    </row>
    <row r="16667" spans="1:2" x14ac:dyDescent="0.25">
      <c r="A16667" s="1" t="s">
        <v>17198</v>
      </c>
      <c r="B16667" s="124">
        <v>69.569999999999993</v>
      </c>
    </row>
    <row r="16668" spans="1:2" x14ac:dyDescent="0.25">
      <c r="A16668" s="1" t="s">
        <v>17199</v>
      </c>
      <c r="B16668" s="124">
        <v>61.03</v>
      </c>
    </row>
    <row r="16669" spans="1:2" x14ac:dyDescent="0.25">
      <c r="A16669" s="1" t="s">
        <v>17200</v>
      </c>
      <c r="B16669" s="124">
        <v>113.98</v>
      </c>
    </row>
    <row r="16670" spans="1:2" x14ac:dyDescent="0.25">
      <c r="A16670" s="1" t="s">
        <v>17201</v>
      </c>
      <c r="B16670" s="124">
        <v>99.76</v>
      </c>
    </row>
    <row r="16671" spans="1:2" x14ac:dyDescent="0.25">
      <c r="A16671" s="1" t="s">
        <v>17202</v>
      </c>
      <c r="B16671" s="124">
        <v>129.82</v>
      </c>
    </row>
    <row r="16672" spans="1:2" x14ac:dyDescent="0.25">
      <c r="A16672" s="1" t="s">
        <v>17203</v>
      </c>
      <c r="B16672" s="124">
        <v>114.04</v>
      </c>
    </row>
    <row r="16673" spans="1:2" x14ac:dyDescent="0.25">
      <c r="A16673" s="1" t="s">
        <v>17204</v>
      </c>
      <c r="B16673" s="124">
        <v>161.01</v>
      </c>
    </row>
    <row r="16674" spans="1:2" x14ac:dyDescent="0.25">
      <c r="A16674" s="1" t="s">
        <v>17205</v>
      </c>
      <c r="B16674" s="124">
        <v>141.88999999999999</v>
      </c>
    </row>
    <row r="16675" spans="1:2" x14ac:dyDescent="0.25">
      <c r="A16675" s="1" t="s">
        <v>17206</v>
      </c>
      <c r="B16675" s="124">
        <v>34.83</v>
      </c>
    </row>
    <row r="16676" spans="1:2" x14ac:dyDescent="0.25">
      <c r="A16676" s="1" t="s">
        <v>17207</v>
      </c>
      <c r="B16676" s="124">
        <v>33.97</v>
      </c>
    </row>
    <row r="16677" spans="1:2" x14ac:dyDescent="0.25">
      <c r="A16677" s="1" t="s">
        <v>17208</v>
      </c>
      <c r="B16677" s="124">
        <v>44.33</v>
      </c>
    </row>
    <row r="16678" spans="1:2" x14ac:dyDescent="0.25">
      <c r="A16678" s="1" t="s">
        <v>17209</v>
      </c>
      <c r="B16678" s="124">
        <v>43.36</v>
      </c>
    </row>
    <row r="16679" spans="1:2" x14ac:dyDescent="0.25">
      <c r="A16679" s="1" t="s">
        <v>17210</v>
      </c>
      <c r="B16679" s="124">
        <v>50.87</v>
      </c>
    </row>
    <row r="16680" spans="1:2" x14ac:dyDescent="0.25">
      <c r="A16680" s="1" t="s">
        <v>17211</v>
      </c>
      <c r="B16680" s="124">
        <v>49.72</v>
      </c>
    </row>
    <row r="16681" spans="1:2" x14ac:dyDescent="0.25">
      <c r="A16681" s="1" t="s">
        <v>17212</v>
      </c>
      <c r="B16681" s="124">
        <v>56.18</v>
      </c>
    </row>
    <row r="16682" spans="1:2" x14ac:dyDescent="0.25">
      <c r="A16682" s="1" t="s">
        <v>17213</v>
      </c>
      <c r="B16682" s="124">
        <v>54.92</v>
      </c>
    </row>
    <row r="16683" spans="1:2" x14ac:dyDescent="0.25">
      <c r="A16683" s="1" t="s">
        <v>17214</v>
      </c>
      <c r="B16683" s="124">
        <v>60.19</v>
      </c>
    </row>
    <row r="16684" spans="1:2" x14ac:dyDescent="0.25">
      <c r="A16684" s="1" t="s">
        <v>17215</v>
      </c>
      <c r="B16684" s="124">
        <v>58.87</v>
      </c>
    </row>
    <row r="16685" spans="1:2" x14ac:dyDescent="0.25">
      <c r="A16685" s="1" t="s">
        <v>17216</v>
      </c>
      <c r="B16685" s="124">
        <v>98.65</v>
      </c>
    </row>
    <row r="16686" spans="1:2" x14ac:dyDescent="0.25">
      <c r="A16686" s="1" t="s">
        <v>17217</v>
      </c>
      <c r="B16686" s="124">
        <v>97.21</v>
      </c>
    </row>
    <row r="16687" spans="1:2" x14ac:dyDescent="0.25">
      <c r="A16687" s="1" t="s">
        <v>17218</v>
      </c>
      <c r="B16687" s="124">
        <v>114.61</v>
      </c>
    </row>
    <row r="16688" spans="1:2" x14ac:dyDescent="0.25">
      <c r="A16688" s="1" t="s">
        <v>17219</v>
      </c>
      <c r="B16688" s="124">
        <v>113</v>
      </c>
    </row>
    <row r="16689" spans="1:2" x14ac:dyDescent="0.25">
      <c r="A16689" s="1" t="s">
        <v>17220</v>
      </c>
      <c r="B16689" s="124">
        <v>119.86</v>
      </c>
    </row>
    <row r="16690" spans="1:2" x14ac:dyDescent="0.25">
      <c r="A16690" s="1" t="s">
        <v>17221</v>
      </c>
      <c r="B16690" s="124">
        <v>118.14</v>
      </c>
    </row>
    <row r="16691" spans="1:2" x14ac:dyDescent="0.25">
      <c r="A16691" s="1" t="s">
        <v>17222</v>
      </c>
      <c r="B16691" s="124">
        <v>152.11000000000001</v>
      </c>
    </row>
    <row r="16692" spans="1:2" x14ac:dyDescent="0.25">
      <c r="A16692" s="1" t="s">
        <v>17223</v>
      </c>
      <c r="B16692" s="124">
        <v>150.1</v>
      </c>
    </row>
    <row r="16693" spans="1:2" x14ac:dyDescent="0.25">
      <c r="A16693" s="1" t="s">
        <v>17224</v>
      </c>
      <c r="B16693" s="124">
        <v>26.02</v>
      </c>
    </row>
    <row r="16694" spans="1:2" x14ac:dyDescent="0.25">
      <c r="A16694" s="1" t="s">
        <v>17225</v>
      </c>
      <c r="B16694" s="124">
        <v>26.02</v>
      </c>
    </row>
    <row r="16695" spans="1:2" x14ac:dyDescent="0.25">
      <c r="A16695" s="1" t="s">
        <v>17226</v>
      </c>
      <c r="B16695" s="124">
        <v>27.32</v>
      </c>
    </row>
    <row r="16696" spans="1:2" x14ac:dyDescent="0.25">
      <c r="A16696" s="1" t="s">
        <v>17227</v>
      </c>
      <c r="B16696" s="124">
        <v>27.32</v>
      </c>
    </row>
    <row r="16697" spans="1:2" x14ac:dyDescent="0.25">
      <c r="A16697" s="1" t="s">
        <v>17228</v>
      </c>
      <c r="B16697" s="124">
        <v>31.97</v>
      </c>
    </row>
    <row r="16698" spans="1:2" x14ac:dyDescent="0.25">
      <c r="A16698" s="1" t="s">
        <v>17229</v>
      </c>
      <c r="B16698" s="124">
        <v>31.97</v>
      </c>
    </row>
    <row r="16699" spans="1:2" x14ac:dyDescent="0.25">
      <c r="A16699" s="1" t="s">
        <v>17230</v>
      </c>
      <c r="B16699" s="124">
        <v>20.63</v>
      </c>
    </row>
    <row r="16700" spans="1:2" x14ac:dyDescent="0.25">
      <c r="A16700" s="1" t="s">
        <v>17231</v>
      </c>
      <c r="B16700" s="124">
        <v>20.63</v>
      </c>
    </row>
    <row r="16701" spans="1:2" x14ac:dyDescent="0.25">
      <c r="A16701" s="1" t="s">
        <v>17232</v>
      </c>
      <c r="B16701" s="124">
        <v>23.7</v>
      </c>
    </row>
    <row r="16702" spans="1:2" x14ac:dyDescent="0.25">
      <c r="A16702" s="1" t="s">
        <v>17233</v>
      </c>
      <c r="B16702" s="124">
        <v>23.7</v>
      </c>
    </row>
    <row r="16703" spans="1:2" x14ac:dyDescent="0.25">
      <c r="A16703" s="1" t="s">
        <v>17234</v>
      </c>
      <c r="B16703" s="124">
        <v>25.02</v>
      </c>
    </row>
    <row r="16704" spans="1:2" x14ac:dyDescent="0.25">
      <c r="A16704" s="1" t="s">
        <v>17235</v>
      </c>
      <c r="B16704" s="124">
        <v>25.02</v>
      </c>
    </row>
    <row r="16705" spans="1:2" x14ac:dyDescent="0.25">
      <c r="A16705" s="1" t="s">
        <v>17236</v>
      </c>
      <c r="B16705" s="124">
        <v>2084.86</v>
      </c>
    </row>
    <row r="16706" spans="1:2" x14ac:dyDescent="0.25">
      <c r="A16706" s="1" t="s">
        <v>17237</v>
      </c>
      <c r="B16706" s="124">
        <v>1945.36</v>
      </c>
    </row>
    <row r="16707" spans="1:2" x14ac:dyDescent="0.25">
      <c r="A16707" s="1" t="s">
        <v>17238</v>
      </c>
      <c r="B16707" s="124">
        <v>2299.9699999999998</v>
      </c>
    </row>
    <row r="16708" spans="1:2" x14ac:dyDescent="0.25">
      <c r="A16708" s="1" t="s">
        <v>17239</v>
      </c>
      <c r="B16708" s="124">
        <v>2160.5100000000002</v>
      </c>
    </row>
    <row r="16709" spans="1:2" x14ac:dyDescent="0.25">
      <c r="A16709" s="1" t="s">
        <v>17240</v>
      </c>
      <c r="B16709" s="124">
        <v>2896.04</v>
      </c>
    </row>
    <row r="16710" spans="1:2" x14ac:dyDescent="0.25">
      <c r="A16710" s="1" t="s">
        <v>17241</v>
      </c>
      <c r="B16710" s="124">
        <v>2668.76</v>
      </c>
    </row>
    <row r="16711" spans="1:2" x14ac:dyDescent="0.25">
      <c r="A16711" s="1" t="s">
        <v>17242</v>
      </c>
      <c r="B16711" s="124">
        <v>3144.81</v>
      </c>
    </row>
    <row r="16712" spans="1:2" x14ac:dyDescent="0.25">
      <c r="A16712" s="1" t="s">
        <v>17243</v>
      </c>
      <c r="B16712" s="124">
        <v>2917.53</v>
      </c>
    </row>
    <row r="16713" spans="1:2" x14ac:dyDescent="0.25">
      <c r="A16713" s="1" t="s">
        <v>17244</v>
      </c>
      <c r="B16713" s="124">
        <v>4103.1099999999997</v>
      </c>
    </row>
    <row r="16714" spans="1:2" x14ac:dyDescent="0.25">
      <c r="A16714" s="1" t="s">
        <v>17245</v>
      </c>
      <c r="B16714" s="124">
        <v>3782.5</v>
      </c>
    </row>
    <row r="16715" spans="1:2" x14ac:dyDescent="0.25">
      <c r="A16715" s="1" t="s">
        <v>17246</v>
      </c>
      <c r="B16715" s="124">
        <v>4281.93</v>
      </c>
    </row>
    <row r="16716" spans="1:2" x14ac:dyDescent="0.25">
      <c r="A16716" s="1" t="s">
        <v>17247</v>
      </c>
      <c r="B16716" s="124">
        <v>3964.94</v>
      </c>
    </row>
    <row r="16717" spans="1:2" x14ac:dyDescent="0.25">
      <c r="A16717" s="1" t="s">
        <v>17248</v>
      </c>
      <c r="B16717" s="124">
        <v>5187.63</v>
      </c>
    </row>
    <row r="16718" spans="1:2" x14ac:dyDescent="0.25">
      <c r="A16718" s="1" t="s">
        <v>17249</v>
      </c>
      <c r="B16718" s="124">
        <v>4848.7700000000004</v>
      </c>
    </row>
    <row r="16719" spans="1:2" x14ac:dyDescent="0.25">
      <c r="A16719" s="1" t="s">
        <v>17250</v>
      </c>
      <c r="B16719" s="124">
        <v>6153.49</v>
      </c>
    </row>
    <row r="16720" spans="1:2" x14ac:dyDescent="0.25">
      <c r="A16720" s="1" t="s">
        <v>17251</v>
      </c>
      <c r="B16720" s="124">
        <v>5714.52</v>
      </c>
    </row>
    <row r="16721" spans="1:2" x14ac:dyDescent="0.25">
      <c r="A16721" s="1" t="s">
        <v>17252</v>
      </c>
      <c r="B16721" s="124">
        <v>145.37</v>
      </c>
    </row>
    <row r="16722" spans="1:2" x14ac:dyDescent="0.25">
      <c r="A16722" s="1" t="s">
        <v>17253</v>
      </c>
      <c r="B16722" s="124">
        <v>145.37</v>
      </c>
    </row>
    <row r="16723" spans="1:2" x14ac:dyDescent="0.25">
      <c r="A16723" s="1" t="s">
        <v>17254</v>
      </c>
      <c r="B16723" s="124">
        <v>191.65</v>
      </c>
    </row>
    <row r="16724" spans="1:2" x14ac:dyDescent="0.25">
      <c r="A16724" s="1" t="s">
        <v>17255</v>
      </c>
      <c r="B16724" s="124">
        <v>191.65</v>
      </c>
    </row>
    <row r="16725" spans="1:2" x14ac:dyDescent="0.25">
      <c r="A16725" s="1" t="s">
        <v>17256</v>
      </c>
      <c r="B16725" s="124">
        <v>245.2</v>
      </c>
    </row>
    <row r="16726" spans="1:2" x14ac:dyDescent="0.25">
      <c r="A16726" s="1" t="s">
        <v>17257</v>
      </c>
      <c r="B16726" s="124">
        <v>245.2</v>
      </c>
    </row>
    <row r="16727" spans="1:2" x14ac:dyDescent="0.25">
      <c r="A16727" s="1" t="s">
        <v>17258</v>
      </c>
      <c r="B16727" s="124">
        <v>408.32</v>
      </c>
    </row>
    <row r="16728" spans="1:2" x14ac:dyDescent="0.25">
      <c r="A16728" s="1" t="s">
        <v>17259</v>
      </c>
      <c r="B16728" s="124">
        <v>408.32</v>
      </c>
    </row>
    <row r="16729" spans="1:2" x14ac:dyDescent="0.25">
      <c r="A16729" s="1" t="s">
        <v>17260</v>
      </c>
      <c r="B16729" s="124">
        <v>126.76</v>
      </c>
    </row>
    <row r="16730" spans="1:2" x14ac:dyDescent="0.25">
      <c r="A16730" s="1" t="s">
        <v>17261</v>
      </c>
      <c r="B16730" s="124">
        <v>126.76</v>
      </c>
    </row>
    <row r="16731" spans="1:2" x14ac:dyDescent="0.25">
      <c r="A16731" s="1" t="s">
        <v>17262</v>
      </c>
      <c r="B16731" s="124">
        <v>167.22</v>
      </c>
    </row>
    <row r="16732" spans="1:2" x14ac:dyDescent="0.25">
      <c r="A16732" s="1" t="s">
        <v>17263</v>
      </c>
      <c r="B16732" s="124">
        <v>167.22</v>
      </c>
    </row>
    <row r="16733" spans="1:2" x14ac:dyDescent="0.25">
      <c r="A16733" s="1" t="s">
        <v>17264</v>
      </c>
      <c r="B16733" s="124">
        <v>92.51</v>
      </c>
    </row>
    <row r="16734" spans="1:2" x14ac:dyDescent="0.25">
      <c r="A16734" s="1" t="s">
        <v>17265</v>
      </c>
      <c r="B16734" s="124">
        <v>92.51</v>
      </c>
    </row>
    <row r="16735" spans="1:2" x14ac:dyDescent="0.25">
      <c r="A16735" s="1" t="s">
        <v>17266</v>
      </c>
      <c r="B16735" s="124">
        <v>93.53</v>
      </c>
    </row>
    <row r="16736" spans="1:2" x14ac:dyDescent="0.25">
      <c r="A16736" s="1" t="s">
        <v>17267</v>
      </c>
      <c r="B16736" s="124">
        <v>93.53</v>
      </c>
    </row>
    <row r="16737" spans="1:2" x14ac:dyDescent="0.25">
      <c r="A16737" s="1" t="s">
        <v>17284</v>
      </c>
      <c r="B16737" s="124">
        <v>1055.1400000000001</v>
      </c>
    </row>
    <row r="16738" spans="1:2" x14ac:dyDescent="0.25">
      <c r="A16738" s="1" t="s">
        <v>17285</v>
      </c>
      <c r="B16738" s="124">
        <v>1055.1400000000001</v>
      </c>
    </row>
    <row r="16739" spans="1:2" x14ac:dyDescent="0.25">
      <c r="A16739" s="1" t="s">
        <v>17286</v>
      </c>
      <c r="B16739" s="124">
        <v>1150.3</v>
      </c>
    </row>
    <row r="16740" spans="1:2" x14ac:dyDescent="0.25">
      <c r="A16740" s="1" t="s">
        <v>17287</v>
      </c>
      <c r="B16740" s="124">
        <v>1150.3</v>
      </c>
    </row>
    <row r="16741" spans="1:2" x14ac:dyDescent="0.25">
      <c r="A16741" s="1" t="s">
        <v>17288</v>
      </c>
      <c r="B16741" s="124">
        <v>2485.4899999999998</v>
      </c>
    </row>
    <row r="16742" spans="1:2" x14ac:dyDescent="0.25">
      <c r="A16742" s="1" t="s">
        <v>17289</v>
      </c>
      <c r="B16742" s="124">
        <v>2485.4899999999998</v>
      </c>
    </row>
    <row r="16743" spans="1:2" x14ac:dyDescent="0.25">
      <c r="A16743" s="1" t="s">
        <v>17290</v>
      </c>
      <c r="B16743" s="124">
        <v>2725.6</v>
      </c>
    </row>
    <row r="16744" spans="1:2" x14ac:dyDescent="0.25">
      <c r="A16744" s="1" t="s">
        <v>17291</v>
      </c>
      <c r="B16744" s="124">
        <v>2725.6</v>
      </c>
    </row>
    <row r="16745" spans="1:2" x14ac:dyDescent="0.25">
      <c r="A16745" s="1" t="s">
        <v>17292</v>
      </c>
      <c r="B16745" s="124">
        <v>3736.38</v>
      </c>
    </row>
    <row r="16746" spans="1:2" x14ac:dyDescent="0.25">
      <c r="A16746" s="1" t="s">
        <v>17293</v>
      </c>
      <c r="B16746" s="124">
        <v>3736.38</v>
      </c>
    </row>
    <row r="16747" spans="1:2" x14ac:dyDescent="0.25">
      <c r="A16747" s="1" t="s">
        <v>17294</v>
      </c>
      <c r="B16747" s="124">
        <v>4490.09</v>
      </c>
    </row>
    <row r="16748" spans="1:2" x14ac:dyDescent="0.25">
      <c r="A16748" s="1" t="s">
        <v>17295</v>
      </c>
      <c r="B16748" s="124">
        <v>4490.09</v>
      </c>
    </row>
    <row r="16749" spans="1:2" x14ac:dyDescent="0.25">
      <c r="A16749" s="1" t="s">
        <v>17296</v>
      </c>
      <c r="B16749" s="124">
        <v>5756.66</v>
      </c>
    </row>
    <row r="16750" spans="1:2" x14ac:dyDescent="0.25">
      <c r="A16750" s="1" t="s">
        <v>17297</v>
      </c>
      <c r="B16750" s="124">
        <v>5756.66</v>
      </c>
    </row>
    <row r="16751" spans="1:2" x14ac:dyDescent="0.25">
      <c r="A16751" s="1" t="s">
        <v>17298</v>
      </c>
      <c r="B16751" s="124">
        <v>945.41</v>
      </c>
    </row>
    <row r="16752" spans="1:2" x14ac:dyDescent="0.25">
      <c r="A16752" s="1" t="s">
        <v>17299</v>
      </c>
      <c r="B16752" s="124">
        <v>945.41</v>
      </c>
    </row>
    <row r="16753" spans="1:2" x14ac:dyDescent="0.25">
      <c r="A16753" s="1" t="s">
        <v>17300</v>
      </c>
      <c r="B16753" s="124">
        <v>1113.54</v>
      </c>
    </row>
    <row r="16754" spans="1:2" x14ac:dyDescent="0.25">
      <c r="A16754" s="1" t="s">
        <v>17301</v>
      </c>
      <c r="B16754" s="124">
        <v>1113.54</v>
      </c>
    </row>
    <row r="16755" spans="1:2" x14ac:dyDescent="0.25">
      <c r="A16755" s="1" t="s">
        <v>17302</v>
      </c>
      <c r="B16755" s="124">
        <v>1208.7</v>
      </c>
    </row>
    <row r="16756" spans="1:2" x14ac:dyDescent="0.25">
      <c r="A16756" s="1" t="s">
        <v>17303</v>
      </c>
      <c r="B16756" s="124">
        <v>1208.7</v>
      </c>
    </row>
    <row r="16757" spans="1:2" x14ac:dyDescent="0.25">
      <c r="A16757" s="1" t="s">
        <v>17304</v>
      </c>
      <c r="B16757" s="124">
        <v>2592.8000000000002</v>
      </c>
    </row>
    <row r="16758" spans="1:2" x14ac:dyDescent="0.25">
      <c r="A16758" s="1" t="s">
        <v>17305</v>
      </c>
      <c r="B16758" s="124">
        <v>2592.8000000000002</v>
      </c>
    </row>
    <row r="16759" spans="1:2" x14ac:dyDescent="0.25">
      <c r="A16759" s="1" t="s">
        <v>17306</v>
      </c>
      <c r="B16759" s="124">
        <v>2815.68</v>
      </c>
    </row>
    <row r="16760" spans="1:2" x14ac:dyDescent="0.25">
      <c r="A16760" s="1" t="s">
        <v>17307</v>
      </c>
      <c r="B16760" s="124">
        <v>2815.68</v>
      </c>
    </row>
    <row r="16761" spans="1:2" x14ac:dyDescent="0.25">
      <c r="A16761" s="1" t="s">
        <v>17308</v>
      </c>
      <c r="B16761" s="124">
        <v>4052.72</v>
      </c>
    </row>
    <row r="16762" spans="1:2" x14ac:dyDescent="0.25">
      <c r="A16762" s="1" t="s">
        <v>17309</v>
      </c>
      <c r="B16762" s="124">
        <v>4052.72</v>
      </c>
    </row>
    <row r="16763" spans="1:2" x14ac:dyDescent="0.25">
      <c r="A16763" s="1" t="s">
        <v>17310</v>
      </c>
      <c r="B16763" s="124">
        <v>4584.1899999999996</v>
      </c>
    </row>
    <row r="16764" spans="1:2" x14ac:dyDescent="0.25">
      <c r="A16764" s="1" t="s">
        <v>17311</v>
      </c>
      <c r="B16764" s="124">
        <v>4584.1899999999996</v>
      </c>
    </row>
    <row r="16765" spans="1:2" x14ac:dyDescent="0.25">
      <c r="A16765" s="1" t="s">
        <v>17312</v>
      </c>
      <c r="B16765" s="124">
        <v>5867.63</v>
      </c>
    </row>
    <row r="16766" spans="1:2" x14ac:dyDescent="0.25">
      <c r="A16766" s="1" t="s">
        <v>17313</v>
      </c>
      <c r="B16766" s="124">
        <v>5867.63</v>
      </c>
    </row>
    <row r="16767" spans="1:2" x14ac:dyDescent="0.25">
      <c r="A16767" s="1" t="s">
        <v>17314</v>
      </c>
      <c r="B16767" s="124">
        <v>1029.71</v>
      </c>
    </row>
    <row r="16768" spans="1:2" x14ac:dyDescent="0.25">
      <c r="A16768" s="1" t="s">
        <v>17315</v>
      </c>
      <c r="B16768" s="124">
        <v>1029.71</v>
      </c>
    </row>
    <row r="16769" spans="1:2" x14ac:dyDescent="0.25">
      <c r="A16769" s="1" t="s">
        <v>17316</v>
      </c>
      <c r="B16769" s="124">
        <v>212.88</v>
      </c>
    </row>
    <row r="16770" spans="1:2" x14ac:dyDescent="0.25">
      <c r="A16770" s="1" t="s">
        <v>17317</v>
      </c>
      <c r="B16770" s="124">
        <v>204.84</v>
      </c>
    </row>
    <row r="16771" spans="1:2" x14ac:dyDescent="0.25">
      <c r="A16771" s="1" t="s">
        <v>17318</v>
      </c>
      <c r="B16771" s="124">
        <v>270.08999999999997</v>
      </c>
    </row>
    <row r="16772" spans="1:2" x14ac:dyDescent="0.25">
      <c r="A16772" s="1" t="s">
        <v>17319</v>
      </c>
      <c r="B16772" s="124">
        <v>260.89</v>
      </c>
    </row>
    <row r="16773" spans="1:2" x14ac:dyDescent="0.25">
      <c r="A16773" s="1" t="s">
        <v>17320</v>
      </c>
      <c r="B16773" s="124">
        <v>334.92</v>
      </c>
    </row>
    <row r="16774" spans="1:2" x14ac:dyDescent="0.25">
      <c r="A16774" s="1" t="s">
        <v>17321</v>
      </c>
      <c r="B16774" s="124">
        <v>324.57</v>
      </c>
    </row>
    <row r="16775" spans="1:2" x14ac:dyDescent="0.25">
      <c r="A16775" s="1" t="s">
        <v>17322</v>
      </c>
      <c r="B16775" s="124">
        <v>43.03</v>
      </c>
    </row>
    <row r="16776" spans="1:2" x14ac:dyDescent="0.25">
      <c r="A16776" s="1" t="s">
        <v>17323</v>
      </c>
      <c r="B16776" s="124">
        <v>37.28</v>
      </c>
    </row>
    <row r="16777" spans="1:2" x14ac:dyDescent="0.25">
      <c r="A16777" s="1" t="s">
        <v>17324</v>
      </c>
      <c r="B16777" s="124">
        <v>46.04</v>
      </c>
    </row>
    <row r="16778" spans="1:2" x14ac:dyDescent="0.25">
      <c r="A16778" s="1" t="s">
        <v>17325</v>
      </c>
      <c r="B16778" s="124">
        <v>39.89</v>
      </c>
    </row>
    <row r="16779" spans="1:2" x14ac:dyDescent="0.25">
      <c r="A16779" s="1" t="s">
        <v>17326</v>
      </c>
      <c r="B16779" s="124">
        <v>56.37</v>
      </c>
    </row>
    <row r="16780" spans="1:2" x14ac:dyDescent="0.25">
      <c r="A16780" s="1" t="s">
        <v>17327</v>
      </c>
      <c r="B16780" s="124">
        <v>48.84</v>
      </c>
    </row>
    <row r="16781" spans="1:2" x14ac:dyDescent="0.25">
      <c r="A16781" s="1" t="s">
        <v>17328</v>
      </c>
      <c r="B16781" s="124">
        <v>77.459999999999994</v>
      </c>
    </row>
    <row r="16782" spans="1:2" x14ac:dyDescent="0.25">
      <c r="A16782" s="1" t="s">
        <v>17329</v>
      </c>
      <c r="B16782" s="124">
        <v>67.11</v>
      </c>
    </row>
    <row r="16783" spans="1:2" x14ac:dyDescent="0.25">
      <c r="A16783" s="1" t="s">
        <v>17330</v>
      </c>
      <c r="B16783" s="124">
        <v>118.34</v>
      </c>
    </row>
    <row r="16784" spans="1:2" x14ac:dyDescent="0.25">
      <c r="A16784" s="1" t="s">
        <v>17331</v>
      </c>
      <c r="B16784" s="124">
        <v>102.53</v>
      </c>
    </row>
    <row r="16785" spans="1:2" x14ac:dyDescent="0.25">
      <c r="A16785" s="1" t="s">
        <v>17332</v>
      </c>
      <c r="B16785" s="124">
        <v>160.08000000000001</v>
      </c>
    </row>
    <row r="16786" spans="1:2" x14ac:dyDescent="0.25">
      <c r="A16786" s="1" t="s">
        <v>17333</v>
      </c>
      <c r="B16786" s="124">
        <v>138.69999999999999</v>
      </c>
    </row>
    <row r="16787" spans="1:2" x14ac:dyDescent="0.25">
      <c r="A16787" s="1" t="s">
        <v>17334</v>
      </c>
      <c r="B16787" s="124">
        <v>17.21</v>
      </c>
    </row>
    <row r="16788" spans="1:2" x14ac:dyDescent="0.25">
      <c r="A16788" s="1" t="s">
        <v>17335</v>
      </c>
      <c r="B16788" s="124">
        <v>14.91</v>
      </c>
    </row>
    <row r="16789" spans="1:2" x14ac:dyDescent="0.25">
      <c r="A16789" s="1" t="s">
        <v>17336</v>
      </c>
      <c r="B16789" s="124">
        <v>20.65</v>
      </c>
    </row>
    <row r="16790" spans="1:2" x14ac:dyDescent="0.25">
      <c r="A16790" s="1" t="s">
        <v>17337</v>
      </c>
      <c r="B16790" s="124">
        <v>17.89</v>
      </c>
    </row>
    <row r="16791" spans="1:2" x14ac:dyDescent="0.25">
      <c r="A16791" s="1" t="s">
        <v>17338</v>
      </c>
      <c r="B16791" s="124">
        <v>13.77</v>
      </c>
    </row>
    <row r="16792" spans="1:2" x14ac:dyDescent="0.25">
      <c r="A16792" s="1" t="s">
        <v>17339</v>
      </c>
      <c r="B16792" s="124">
        <v>11.93</v>
      </c>
    </row>
    <row r="16793" spans="1:2" x14ac:dyDescent="0.25">
      <c r="A16793" s="1" t="s">
        <v>17340</v>
      </c>
      <c r="B16793" s="124">
        <v>22.37</v>
      </c>
    </row>
    <row r="16794" spans="1:2" x14ac:dyDescent="0.25">
      <c r="A16794" s="1" t="s">
        <v>17341</v>
      </c>
      <c r="B16794" s="124">
        <v>19.38</v>
      </c>
    </row>
    <row r="16795" spans="1:2" x14ac:dyDescent="0.25">
      <c r="A16795" s="1" t="s">
        <v>17342</v>
      </c>
      <c r="B16795" s="124">
        <v>15.49</v>
      </c>
    </row>
    <row r="16796" spans="1:2" x14ac:dyDescent="0.25">
      <c r="A16796" s="1" t="s">
        <v>17343</v>
      </c>
      <c r="B16796" s="124">
        <v>13.42</v>
      </c>
    </row>
    <row r="16797" spans="1:2" x14ac:dyDescent="0.25">
      <c r="A16797" s="1" t="s">
        <v>17344</v>
      </c>
      <c r="B16797" s="124">
        <v>24.09</v>
      </c>
    </row>
    <row r="16798" spans="1:2" x14ac:dyDescent="0.25">
      <c r="A16798" s="1" t="s">
        <v>17345</v>
      </c>
      <c r="B16798" s="124">
        <v>20.88</v>
      </c>
    </row>
    <row r="16799" spans="1:2" x14ac:dyDescent="0.25">
      <c r="A16799" s="1" t="s">
        <v>17346</v>
      </c>
      <c r="B16799" s="124">
        <v>17.64</v>
      </c>
    </row>
    <row r="16800" spans="1:2" x14ac:dyDescent="0.25">
      <c r="A16800" s="1" t="s">
        <v>17347</v>
      </c>
      <c r="B16800" s="124">
        <v>15.28</v>
      </c>
    </row>
    <row r="16801" spans="1:2" x14ac:dyDescent="0.25">
      <c r="A16801" s="1" t="s">
        <v>17348</v>
      </c>
      <c r="B16801" s="124">
        <v>26.25</v>
      </c>
    </row>
    <row r="16802" spans="1:2" x14ac:dyDescent="0.25">
      <c r="A16802" s="1" t="s">
        <v>17349</v>
      </c>
      <c r="B16802" s="124">
        <v>22.74</v>
      </c>
    </row>
    <row r="16803" spans="1:2" x14ac:dyDescent="0.25">
      <c r="A16803" s="1" t="s">
        <v>17350</v>
      </c>
      <c r="B16803" s="124">
        <v>62.39</v>
      </c>
    </row>
    <row r="16804" spans="1:2" x14ac:dyDescent="0.25">
      <c r="A16804" s="1" t="s">
        <v>17351</v>
      </c>
      <c r="B16804" s="124">
        <v>54.06</v>
      </c>
    </row>
    <row r="16805" spans="1:2" x14ac:dyDescent="0.25">
      <c r="A16805" s="1" t="s">
        <v>17352</v>
      </c>
      <c r="B16805" s="124">
        <v>43.89</v>
      </c>
    </row>
    <row r="16806" spans="1:2" x14ac:dyDescent="0.25">
      <c r="A16806" s="1" t="s">
        <v>17353</v>
      </c>
      <c r="B16806" s="124">
        <v>38.03</v>
      </c>
    </row>
    <row r="16807" spans="1:2" x14ac:dyDescent="0.25">
      <c r="A16807" s="1" t="s">
        <v>17354</v>
      </c>
      <c r="B16807" s="124">
        <v>43.89</v>
      </c>
    </row>
    <row r="16808" spans="1:2" x14ac:dyDescent="0.25">
      <c r="A16808" s="1" t="s">
        <v>17355</v>
      </c>
      <c r="B16808" s="124">
        <v>38.03</v>
      </c>
    </row>
    <row r="16809" spans="1:2" x14ac:dyDescent="0.25">
      <c r="A16809" s="1" t="s">
        <v>17356</v>
      </c>
      <c r="B16809" s="124">
        <v>29.26</v>
      </c>
    </row>
    <row r="16810" spans="1:2" x14ac:dyDescent="0.25">
      <c r="A16810" s="1" t="s">
        <v>17357</v>
      </c>
      <c r="B16810" s="124">
        <v>25.35</v>
      </c>
    </row>
    <row r="16811" spans="1:2" x14ac:dyDescent="0.25">
      <c r="A16811" s="1" t="s">
        <v>17358</v>
      </c>
      <c r="B16811" s="124">
        <v>286.73</v>
      </c>
    </row>
    <row r="16812" spans="1:2" x14ac:dyDescent="0.25">
      <c r="A16812" s="1" t="s">
        <v>17359</v>
      </c>
      <c r="B16812" s="124">
        <v>255</v>
      </c>
    </row>
    <row r="16813" spans="1:2" x14ac:dyDescent="0.25">
      <c r="A16813" s="1" t="s">
        <v>17360</v>
      </c>
      <c r="B16813" s="124">
        <v>287.86</v>
      </c>
    </row>
    <row r="16814" spans="1:2" x14ac:dyDescent="0.25">
      <c r="A16814" s="1" t="s">
        <v>17361</v>
      </c>
      <c r="B16814" s="124">
        <v>255.98</v>
      </c>
    </row>
    <row r="16815" spans="1:2" x14ac:dyDescent="0.25">
      <c r="A16815" s="1" t="s">
        <v>17362</v>
      </c>
      <c r="B16815" s="124">
        <v>289.45</v>
      </c>
    </row>
    <row r="16816" spans="1:2" x14ac:dyDescent="0.25">
      <c r="A16816" s="1" t="s">
        <v>17363</v>
      </c>
      <c r="B16816" s="124">
        <v>257.35000000000002</v>
      </c>
    </row>
    <row r="16817" spans="1:2" x14ac:dyDescent="0.25">
      <c r="A16817" s="1" t="s">
        <v>17364</v>
      </c>
      <c r="B16817" s="124">
        <v>1744.84</v>
      </c>
    </row>
    <row r="16818" spans="1:2" x14ac:dyDescent="0.25">
      <c r="A16818" s="1" t="s">
        <v>17365</v>
      </c>
      <c r="B16818" s="124">
        <v>1612.6</v>
      </c>
    </row>
    <row r="16819" spans="1:2" x14ac:dyDescent="0.25">
      <c r="A16819" s="1" t="s">
        <v>17366</v>
      </c>
      <c r="B16819" s="124">
        <v>2271.08</v>
      </c>
    </row>
    <row r="16820" spans="1:2" x14ac:dyDescent="0.25">
      <c r="A16820" s="1" t="s">
        <v>17367</v>
      </c>
      <c r="B16820" s="124">
        <v>2099.9499999999998</v>
      </c>
    </row>
    <row r="16821" spans="1:2" x14ac:dyDescent="0.25">
      <c r="A16821" s="1" t="s">
        <v>17368</v>
      </c>
      <c r="B16821" s="124">
        <v>2528.7800000000002</v>
      </c>
    </row>
    <row r="16822" spans="1:2" x14ac:dyDescent="0.25">
      <c r="A16822" s="1" t="s">
        <v>17369</v>
      </c>
      <c r="B16822" s="124">
        <v>2368.9899999999998</v>
      </c>
    </row>
    <row r="16823" spans="1:2" x14ac:dyDescent="0.25">
      <c r="A16823" s="1" t="s">
        <v>17370</v>
      </c>
      <c r="B16823" s="124">
        <v>3565.92</v>
      </c>
    </row>
    <row r="16824" spans="1:2" x14ac:dyDescent="0.25">
      <c r="A16824" s="1" t="s">
        <v>17371</v>
      </c>
      <c r="B16824" s="124">
        <v>3340.66</v>
      </c>
    </row>
    <row r="16825" spans="1:2" x14ac:dyDescent="0.25">
      <c r="A16825" s="1" t="s">
        <v>17372</v>
      </c>
      <c r="B16825" s="124">
        <v>595.84</v>
      </c>
    </row>
    <row r="16826" spans="1:2" x14ac:dyDescent="0.25">
      <c r="A16826" s="1" t="s">
        <v>17374</v>
      </c>
      <c r="B16826" s="124">
        <v>572.11</v>
      </c>
    </row>
    <row r="16827" spans="1:2" x14ac:dyDescent="0.25">
      <c r="A16827" s="1" t="s">
        <v>17375</v>
      </c>
      <c r="B16827" s="124">
        <v>344.77</v>
      </c>
    </row>
    <row r="16828" spans="1:2" x14ac:dyDescent="0.25">
      <c r="A16828" s="1" t="s">
        <v>17377</v>
      </c>
      <c r="B16828" s="124">
        <v>332.63</v>
      </c>
    </row>
    <row r="16829" spans="1:2" x14ac:dyDescent="0.25">
      <c r="A16829" s="1" t="s">
        <v>17378</v>
      </c>
      <c r="B16829" s="124">
        <v>705.12</v>
      </c>
    </row>
    <row r="16830" spans="1:2" x14ac:dyDescent="0.25">
      <c r="A16830" s="1" t="s">
        <v>17379</v>
      </c>
      <c r="B16830" s="124">
        <v>673.15</v>
      </c>
    </row>
    <row r="16831" spans="1:2" x14ac:dyDescent="0.25">
      <c r="A16831" s="1" t="s">
        <v>17380</v>
      </c>
      <c r="B16831" s="124">
        <v>1668.29</v>
      </c>
    </row>
    <row r="16832" spans="1:2" x14ac:dyDescent="0.25">
      <c r="A16832" s="1" t="s">
        <v>17381</v>
      </c>
      <c r="B16832" s="124">
        <v>1579.3</v>
      </c>
    </row>
    <row r="16833" spans="1:2" x14ac:dyDescent="0.25">
      <c r="A16833" s="1" t="s">
        <v>17382</v>
      </c>
      <c r="B16833" s="124">
        <v>2095.39</v>
      </c>
    </row>
    <row r="16834" spans="1:2" x14ac:dyDescent="0.25">
      <c r="A16834" s="1" t="s">
        <v>17383</v>
      </c>
      <c r="B16834" s="124">
        <v>1992.49</v>
      </c>
    </row>
    <row r="16835" spans="1:2" x14ac:dyDescent="0.25">
      <c r="A16835" s="1" t="s">
        <v>17384</v>
      </c>
      <c r="B16835" s="124">
        <v>1229.73</v>
      </c>
    </row>
    <row r="16836" spans="1:2" x14ac:dyDescent="0.25">
      <c r="A16836" s="1" t="s">
        <v>17385</v>
      </c>
      <c r="B16836" s="124">
        <v>1119.8</v>
      </c>
    </row>
    <row r="16837" spans="1:2" x14ac:dyDescent="0.25">
      <c r="A16837" s="1" t="s">
        <v>17386</v>
      </c>
      <c r="B16837" s="124">
        <v>1420.79</v>
      </c>
    </row>
    <row r="16838" spans="1:2" x14ac:dyDescent="0.25">
      <c r="A16838" s="1" t="s">
        <v>17387</v>
      </c>
      <c r="B16838" s="124">
        <v>1303.8599999999999</v>
      </c>
    </row>
    <row r="16839" spans="1:2" x14ac:dyDescent="0.25">
      <c r="A16839" s="1" t="s">
        <v>17388</v>
      </c>
      <c r="B16839" s="124">
        <v>1736.24</v>
      </c>
    </row>
    <row r="16840" spans="1:2" x14ac:dyDescent="0.25">
      <c r="A16840" s="1" t="s">
        <v>17389</v>
      </c>
      <c r="B16840" s="124">
        <v>1609.44</v>
      </c>
    </row>
    <row r="16841" spans="1:2" x14ac:dyDescent="0.25">
      <c r="A16841" s="1" t="s">
        <v>17390</v>
      </c>
      <c r="B16841" s="124">
        <v>138.19999999999999</v>
      </c>
    </row>
    <row r="16842" spans="1:2" x14ac:dyDescent="0.25">
      <c r="A16842" s="1" t="s">
        <v>17391</v>
      </c>
      <c r="B16842" s="124">
        <v>131.30000000000001</v>
      </c>
    </row>
    <row r="16843" spans="1:2" x14ac:dyDescent="0.25">
      <c r="A16843" s="1" t="s">
        <v>17392</v>
      </c>
      <c r="B16843" s="124">
        <v>147.24</v>
      </c>
    </row>
    <row r="16844" spans="1:2" x14ac:dyDescent="0.25">
      <c r="A16844" s="1" t="s">
        <v>17393</v>
      </c>
      <c r="B16844" s="124">
        <v>138.97</v>
      </c>
    </row>
    <row r="16845" spans="1:2" x14ac:dyDescent="0.25">
      <c r="A16845" s="1" t="s">
        <v>17394</v>
      </c>
      <c r="B16845" s="124">
        <v>138.53</v>
      </c>
    </row>
    <row r="16846" spans="1:2" x14ac:dyDescent="0.25">
      <c r="A16846" s="1" t="s">
        <v>17395</v>
      </c>
      <c r="B16846" s="124">
        <v>131.35</v>
      </c>
    </row>
    <row r="16847" spans="1:2" x14ac:dyDescent="0.25">
      <c r="A16847" s="1" t="s">
        <v>17396</v>
      </c>
      <c r="B16847" s="124">
        <v>163.51</v>
      </c>
    </row>
    <row r="16848" spans="1:2" x14ac:dyDescent="0.25">
      <c r="A16848" s="1" t="s">
        <v>17397</v>
      </c>
      <c r="B16848" s="124">
        <v>155.22999999999999</v>
      </c>
    </row>
    <row r="16849" spans="1:2" x14ac:dyDescent="0.25">
      <c r="A16849" s="1" t="s">
        <v>17398</v>
      </c>
      <c r="B16849" s="124">
        <v>50.19</v>
      </c>
    </row>
    <row r="16850" spans="1:2" x14ac:dyDescent="0.25">
      <c r="A16850" s="1" t="s">
        <v>17399</v>
      </c>
      <c r="B16850" s="124">
        <v>48.76</v>
      </c>
    </row>
    <row r="16851" spans="1:2" x14ac:dyDescent="0.25">
      <c r="A16851" s="1" t="s">
        <v>17400</v>
      </c>
      <c r="B16851" s="124">
        <v>62.08</v>
      </c>
    </row>
    <row r="16852" spans="1:2" x14ac:dyDescent="0.25">
      <c r="A16852" s="1" t="s">
        <v>17401</v>
      </c>
      <c r="B16852" s="124">
        <v>60.35</v>
      </c>
    </row>
    <row r="16853" spans="1:2" x14ac:dyDescent="0.25">
      <c r="A16853" s="1" t="s">
        <v>17402</v>
      </c>
      <c r="B16853" s="124">
        <v>1495.67</v>
      </c>
    </row>
    <row r="16854" spans="1:2" x14ac:dyDescent="0.25">
      <c r="A16854" s="1" t="s">
        <v>17403</v>
      </c>
      <c r="B16854" s="124">
        <v>1386.66</v>
      </c>
    </row>
    <row r="16855" spans="1:2" x14ac:dyDescent="0.25">
      <c r="A16855" s="1" t="s">
        <v>17404</v>
      </c>
      <c r="B16855" s="124">
        <v>2070.29</v>
      </c>
    </row>
    <row r="16856" spans="1:2" x14ac:dyDescent="0.25">
      <c r="A16856" s="1" t="s">
        <v>17405</v>
      </c>
      <c r="B16856" s="124">
        <v>1939.48</v>
      </c>
    </row>
    <row r="16857" spans="1:2" x14ac:dyDescent="0.25">
      <c r="A16857" s="1" t="s">
        <v>17406</v>
      </c>
      <c r="B16857" s="124">
        <v>1805.97</v>
      </c>
    </row>
    <row r="16858" spans="1:2" x14ac:dyDescent="0.25">
      <c r="A16858" s="1" t="s">
        <v>17407</v>
      </c>
      <c r="B16858" s="124">
        <v>1678.79</v>
      </c>
    </row>
    <row r="16859" spans="1:2" x14ac:dyDescent="0.25">
      <c r="A16859" s="1" t="s">
        <v>17408</v>
      </c>
      <c r="B16859" s="124">
        <v>2148.1799999999998</v>
      </c>
    </row>
    <row r="16860" spans="1:2" x14ac:dyDescent="0.25">
      <c r="A16860" s="1" t="s">
        <v>17409</v>
      </c>
      <c r="B16860" s="124">
        <v>1995.55</v>
      </c>
    </row>
    <row r="16861" spans="1:2" x14ac:dyDescent="0.25">
      <c r="A16861" s="1" t="s">
        <v>17410</v>
      </c>
      <c r="B16861" s="124">
        <v>2266.14</v>
      </c>
    </row>
    <row r="16862" spans="1:2" x14ac:dyDescent="0.25">
      <c r="A16862" s="1" t="s">
        <v>17411</v>
      </c>
      <c r="B16862" s="124">
        <v>2120.79</v>
      </c>
    </row>
    <row r="16863" spans="1:2" x14ac:dyDescent="0.25">
      <c r="A16863" s="1" t="s">
        <v>17412</v>
      </c>
      <c r="B16863" s="124">
        <v>2694.35</v>
      </c>
    </row>
    <row r="16864" spans="1:2" x14ac:dyDescent="0.25">
      <c r="A16864" s="1" t="s">
        <v>17413</v>
      </c>
      <c r="B16864" s="124">
        <v>2519.92</v>
      </c>
    </row>
    <row r="16865" spans="1:2" x14ac:dyDescent="0.25">
      <c r="A16865" s="1" t="s">
        <v>17414</v>
      </c>
      <c r="B16865" s="124">
        <v>2642.15</v>
      </c>
    </row>
    <row r="16866" spans="1:2" x14ac:dyDescent="0.25">
      <c r="A16866" s="1" t="s">
        <v>17415</v>
      </c>
      <c r="B16866" s="124">
        <v>2478.62</v>
      </c>
    </row>
    <row r="16867" spans="1:2" x14ac:dyDescent="0.25">
      <c r="A16867" s="1" t="s">
        <v>17416</v>
      </c>
      <c r="B16867" s="124">
        <v>3143.39</v>
      </c>
    </row>
    <row r="16868" spans="1:2" x14ac:dyDescent="0.25">
      <c r="A16868" s="1" t="s">
        <v>17417</v>
      </c>
      <c r="B16868" s="124">
        <v>2947.16</v>
      </c>
    </row>
    <row r="16869" spans="1:2" x14ac:dyDescent="0.25">
      <c r="A16869" s="1" t="s">
        <v>17418</v>
      </c>
      <c r="B16869" s="124">
        <v>3548.35</v>
      </c>
    </row>
    <row r="16870" spans="1:2" x14ac:dyDescent="0.25">
      <c r="A16870" s="1" t="s">
        <v>17419</v>
      </c>
      <c r="B16870" s="124">
        <v>3366.66</v>
      </c>
    </row>
    <row r="16871" spans="1:2" x14ac:dyDescent="0.25">
      <c r="A16871" s="1" t="s">
        <v>17420</v>
      </c>
      <c r="B16871" s="124">
        <v>4228.67</v>
      </c>
    </row>
    <row r="16872" spans="1:2" x14ac:dyDescent="0.25">
      <c r="A16872" s="1" t="s">
        <v>17421</v>
      </c>
      <c r="B16872" s="124">
        <v>4010.64</v>
      </c>
    </row>
    <row r="16873" spans="1:2" x14ac:dyDescent="0.25">
      <c r="A16873" s="1" t="s">
        <v>17422</v>
      </c>
      <c r="B16873" s="124">
        <v>4004.98</v>
      </c>
    </row>
    <row r="16874" spans="1:2" x14ac:dyDescent="0.25">
      <c r="A16874" s="1" t="s">
        <v>17423</v>
      </c>
      <c r="B16874" s="124">
        <v>3805.12</v>
      </c>
    </row>
    <row r="16875" spans="1:2" x14ac:dyDescent="0.25">
      <c r="A16875" s="1" t="s">
        <v>17424</v>
      </c>
      <c r="B16875" s="124">
        <v>4772.54</v>
      </c>
    </row>
    <row r="16876" spans="1:2" x14ac:dyDescent="0.25">
      <c r="A16876" s="1" t="s">
        <v>17425</v>
      </c>
      <c r="B16876" s="124">
        <v>4532.7</v>
      </c>
    </row>
    <row r="16877" spans="1:2" x14ac:dyDescent="0.25">
      <c r="A16877" s="1" t="s">
        <v>17426</v>
      </c>
      <c r="B16877" s="124">
        <v>4437.43</v>
      </c>
    </row>
    <row r="16878" spans="1:2" x14ac:dyDescent="0.25">
      <c r="A16878" s="1" t="s">
        <v>17427</v>
      </c>
      <c r="B16878" s="124">
        <v>4219.3999999999996</v>
      </c>
    </row>
    <row r="16879" spans="1:2" x14ac:dyDescent="0.25">
      <c r="A16879" s="1" t="s">
        <v>17428</v>
      </c>
      <c r="B16879" s="124">
        <v>5289.32</v>
      </c>
    </row>
    <row r="16880" spans="1:2" x14ac:dyDescent="0.25">
      <c r="A16880" s="1" t="s">
        <v>17429</v>
      </c>
      <c r="B16880" s="124">
        <v>5027.68</v>
      </c>
    </row>
    <row r="16881" spans="1:2" x14ac:dyDescent="0.25">
      <c r="A16881" s="1" t="s">
        <v>17430</v>
      </c>
      <c r="B16881" s="124">
        <v>5248.52</v>
      </c>
    </row>
    <row r="16882" spans="1:2" x14ac:dyDescent="0.25">
      <c r="A16882" s="1" t="s">
        <v>17431</v>
      </c>
      <c r="B16882" s="124">
        <v>5007.78</v>
      </c>
    </row>
    <row r="16883" spans="1:2" x14ac:dyDescent="0.25">
      <c r="A16883" s="1" t="s">
        <v>17432</v>
      </c>
      <c r="B16883" s="124">
        <v>6258.52</v>
      </c>
    </row>
    <row r="16884" spans="1:2" x14ac:dyDescent="0.25">
      <c r="A16884" s="1" t="s">
        <v>17433</v>
      </c>
      <c r="B16884" s="124">
        <v>5969.63</v>
      </c>
    </row>
    <row r="16885" spans="1:2" x14ac:dyDescent="0.25">
      <c r="A16885" s="1" t="s">
        <v>17434</v>
      </c>
      <c r="B16885" s="124">
        <v>5779.42</v>
      </c>
    </row>
    <row r="16886" spans="1:2" x14ac:dyDescent="0.25">
      <c r="A16886" s="1" t="s">
        <v>17435</v>
      </c>
      <c r="B16886" s="124">
        <v>5511.43</v>
      </c>
    </row>
    <row r="16887" spans="1:2" x14ac:dyDescent="0.25">
      <c r="A16887" s="1" t="s">
        <v>17436</v>
      </c>
      <c r="B16887" s="124">
        <v>6893.45</v>
      </c>
    </row>
    <row r="16888" spans="1:2" x14ac:dyDescent="0.25">
      <c r="A16888" s="1" t="s">
        <v>17437</v>
      </c>
      <c r="B16888" s="124">
        <v>6571.85</v>
      </c>
    </row>
    <row r="16889" spans="1:2" x14ac:dyDescent="0.25">
      <c r="A16889" s="1" t="s">
        <v>17438</v>
      </c>
      <c r="B16889" s="124">
        <v>6655.31</v>
      </c>
    </row>
    <row r="16890" spans="1:2" x14ac:dyDescent="0.25">
      <c r="A16890" s="1" t="s">
        <v>17439</v>
      </c>
      <c r="B16890" s="124">
        <v>6337.35</v>
      </c>
    </row>
    <row r="16891" spans="1:2" x14ac:dyDescent="0.25">
      <c r="A16891" s="1" t="s">
        <v>17440</v>
      </c>
      <c r="B16891" s="124">
        <v>7940.42</v>
      </c>
    </row>
    <row r="16892" spans="1:2" x14ac:dyDescent="0.25">
      <c r="A16892" s="1" t="s">
        <v>17441</v>
      </c>
      <c r="B16892" s="124">
        <v>7558.86</v>
      </c>
    </row>
    <row r="16893" spans="1:2" x14ac:dyDescent="0.25">
      <c r="A16893" s="1" t="s">
        <v>17442</v>
      </c>
      <c r="B16893" s="124">
        <v>57.74</v>
      </c>
    </row>
    <row r="16894" spans="1:2" x14ac:dyDescent="0.25">
      <c r="A16894" s="1" t="s">
        <v>17443</v>
      </c>
      <c r="B16894" s="124">
        <v>55.45</v>
      </c>
    </row>
    <row r="16895" spans="1:2" x14ac:dyDescent="0.25">
      <c r="A16895" s="1" t="s">
        <v>17444</v>
      </c>
      <c r="B16895" s="124">
        <v>49.59</v>
      </c>
    </row>
    <row r="16896" spans="1:2" x14ac:dyDescent="0.25">
      <c r="A16896" s="1" t="s">
        <v>17445</v>
      </c>
      <c r="B16896" s="124">
        <v>47.87</v>
      </c>
    </row>
    <row r="16897" spans="1:2" x14ac:dyDescent="0.25">
      <c r="A16897" s="1" t="s">
        <v>17446</v>
      </c>
      <c r="B16897" s="124">
        <v>36.909999999999997</v>
      </c>
    </row>
    <row r="16898" spans="1:2" x14ac:dyDescent="0.25">
      <c r="A16898" s="1" t="s">
        <v>17447</v>
      </c>
      <c r="B16898" s="124">
        <v>35.76</v>
      </c>
    </row>
    <row r="16899" spans="1:2" x14ac:dyDescent="0.25">
      <c r="A16899" s="1" t="s">
        <v>17448</v>
      </c>
      <c r="B16899" s="124">
        <v>44.28</v>
      </c>
    </row>
    <row r="16900" spans="1:2" x14ac:dyDescent="0.25">
      <c r="A16900" s="1" t="s">
        <v>17449</v>
      </c>
      <c r="B16900" s="124">
        <v>42.9</v>
      </c>
    </row>
    <row r="16901" spans="1:2" x14ac:dyDescent="0.25">
      <c r="A16901" s="1" t="s">
        <v>17450</v>
      </c>
      <c r="B16901" s="124">
        <v>62</v>
      </c>
    </row>
    <row r="16902" spans="1:2" x14ac:dyDescent="0.25">
      <c r="A16902" s="1" t="s">
        <v>17451</v>
      </c>
      <c r="B16902" s="124">
        <v>60.56</v>
      </c>
    </row>
    <row r="16903" spans="1:2" x14ac:dyDescent="0.25">
      <c r="A16903" s="1" t="s">
        <v>17452</v>
      </c>
      <c r="B16903" s="124">
        <v>74.38</v>
      </c>
    </row>
    <row r="16904" spans="1:2" x14ac:dyDescent="0.25">
      <c r="A16904" s="1" t="s">
        <v>17453</v>
      </c>
      <c r="B16904" s="124">
        <v>72.66</v>
      </c>
    </row>
    <row r="16905" spans="1:2" x14ac:dyDescent="0.25">
      <c r="A16905" s="1" t="s">
        <v>17454</v>
      </c>
      <c r="B16905" s="124">
        <v>79.989999999999995</v>
      </c>
    </row>
    <row r="16906" spans="1:2" x14ac:dyDescent="0.25">
      <c r="A16906" s="1" t="s">
        <v>17455</v>
      </c>
      <c r="B16906" s="124">
        <v>78.27</v>
      </c>
    </row>
    <row r="16907" spans="1:2" x14ac:dyDescent="0.25">
      <c r="A16907" s="1" t="s">
        <v>17456</v>
      </c>
      <c r="B16907" s="124">
        <v>95.97</v>
      </c>
    </row>
    <row r="16908" spans="1:2" x14ac:dyDescent="0.25">
      <c r="A16908" s="1" t="s">
        <v>17457</v>
      </c>
      <c r="B16908" s="124">
        <v>93.9</v>
      </c>
    </row>
    <row r="16909" spans="1:2" x14ac:dyDescent="0.25">
      <c r="A16909" s="1" t="s">
        <v>17458</v>
      </c>
      <c r="B16909" s="124">
        <v>114.04</v>
      </c>
    </row>
    <row r="16910" spans="1:2" x14ac:dyDescent="0.25">
      <c r="A16910" s="1" t="s">
        <v>17459</v>
      </c>
      <c r="B16910" s="124">
        <v>112.03</v>
      </c>
    </row>
    <row r="16911" spans="1:2" x14ac:dyDescent="0.25">
      <c r="A16911" s="1" t="s">
        <v>17460</v>
      </c>
      <c r="B16911" s="124">
        <v>136.83000000000001</v>
      </c>
    </row>
    <row r="16912" spans="1:2" x14ac:dyDescent="0.25">
      <c r="A16912" s="1" t="s">
        <v>17461</v>
      </c>
      <c r="B16912" s="124">
        <v>134.41999999999999</v>
      </c>
    </row>
    <row r="16913" spans="1:2" x14ac:dyDescent="0.25">
      <c r="A16913" s="1" t="s">
        <v>17462</v>
      </c>
      <c r="B16913" s="124">
        <v>160.06</v>
      </c>
    </row>
    <row r="16914" spans="1:2" x14ac:dyDescent="0.25">
      <c r="A16914" s="1" t="s">
        <v>17463</v>
      </c>
      <c r="B16914" s="124">
        <v>157.76</v>
      </c>
    </row>
    <row r="16915" spans="1:2" x14ac:dyDescent="0.25">
      <c r="A16915" s="1" t="s">
        <v>17464</v>
      </c>
      <c r="B16915" s="124">
        <v>192.06</v>
      </c>
    </row>
    <row r="16916" spans="1:2" x14ac:dyDescent="0.25">
      <c r="A16916" s="1" t="s">
        <v>17465</v>
      </c>
      <c r="B16916" s="124">
        <v>189.3</v>
      </c>
    </row>
    <row r="16917" spans="1:2" x14ac:dyDescent="0.25">
      <c r="A16917" s="1" t="s">
        <v>17466</v>
      </c>
      <c r="B16917" s="124">
        <v>24.7</v>
      </c>
    </row>
    <row r="16918" spans="1:2" x14ac:dyDescent="0.25">
      <c r="A16918" s="1" t="s">
        <v>17467</v>
      </c>
      <c r="B16918" s="124">
        <v>23.66</v>
      </c>
    </row>
    <row r="16919" spans="1:2" x14ac:dyDescent="0.25">
      <c r="A16919" s="1" t="s">
        <v>17468</v>
      </c>
      <c r="B16919" s="124">
        <v>29.34</v>
      </c>
    </row>
    <row r="16920" spans="1:2" x14ac:dyDescent="0.25">
      <c r="A16920" s="1" t="s">
        <v>17469</v>
      </c>
      <c r="B16920" s="124">
        <v>28.14</v>
      </c>
    </row>
    <row r="16921" spans="1:2" x14ac:dyDescent="0.25">
      <c r="A16921" s="1" t="s">
        <v>17470</v>
      </c>
      <c r="B16921" s="124">
        <v>31.09</v>
      </c>
    </row>
    <row r="16922" spans="1:2" x14ac:dyDescent="0.25">
      <c r="A16922" s="1" t="s">
        <v>17472</v>
      </c>
      <c r="B16922" s="124">
        <v>29.94</v>
      </c>
    </row>
    <row r="16923" spans="1:2" x14ac:dyDescent="0.25">
      <c r="A16923" s="1" t="s">
        <v>17473</v>
      </c>
      <c r="B16923" s="124">
        <v>37.270000000000003</v>
      </c>
    </row>
    <row r="16924" spans="1:2" x14ac:dyDescent="0.25">
      <c r="A16924" s="1" t="s">
        <v>17474</v>
      </c>
      <c r="B16924" s="124">
        <v>35.89</v>
      </c>
    </row>
    <row r="16925" spans="1:2" x14ac:dyDescent="0.25">
      <c r="A16925" s="1" t="s">
        <v>17475</v>
      </c>
      <c r="B16925" s="124">
        <v>9.44</v>
      </c>
    </row>
    <row r="16926" spans="1:2" x14ac:dyDescent="0.25">
      <c r="A16926" s="1" t="s">
        <v>17477</v>
      </c>
      <c r="B16926" s="124">
        <v>8.8699999999999992</v>
      </c>
    </row>
    <row r="16927" spans="1:2" x14ac:dyDescent="0.25">
      <c r="A16927" s="1" t="s">
        <v>17478</v>
      </c>
      <c r="B16927" s="124">
        <v>11.29</v>
      </c>
    </row>
    <row r="16928" spans="1:2" x14ac:dyDescent="0.25">
      <c r="A16928" s="1" t="s">
        <v>17479</v>
      </c>
      <c r="B16928" s="124">
        <v>10.6</v>
      </c>
    </row>
    <row r="16929" spans="1:2" x14ac:dyDescent="0.25">
      <c r="A16929" s="1" t="s">
        <v>17480</v>
      </c>
      <c r="B16929" s="124">
        <v>96.51</v>
      </c>
    </row>
    <row r="16930" spans="1:2" x14ac:dyDescent="0.25">
      <c r="A16930" s="1" t="s">
        <v>17481</v>
      </c>
      <c r="B16930" s="124">
        <v>90.22</v>
      </c>
    </row>
    <row r="16931" spans="1:2" x14ac:dyDescent="0.25">
      <c r="A16931" s="1" t="s">
        <v>17482</v>
      </c>
      <c r="B16931" s="124">
        <v>155.32</v>
      </c>
    </row>
    <row r="16932" spans="1:2" x14ac:dyDescent="0.25">
      <c r="A16932" s="1" t="s">
        <v>17483</v>
      </c>
      <c r="B16932" s="124">
        <v>142.38</v>
      </c>
    </row>
    <row r="16933" spans="1:2" x14ac:dyDescent="0.25">
      <c r="A16933" s="1" t="s">
        <v>17484</v>
      </c>
      <c r="B16933" s="124">
        <v>71.069999999999993</v>
      </c>
    </row>
    <row r="16934" spans="1:2" x14ac:dyDescent="0.25">
      <c r="A16934" s="1" t="s">
        <v>17485</v>
      </c>
      <c r="B16934" s="124">
        <v>64.78</v>
      </c>
    </row>
    <row r="16935" spans="1:2" x14ac:dyDescent="0.25">
      <c r="A16935" s="1" t="s">
        <v>17486</v>
      </c>
      <c r="B16935" s="124">
        <v>29.44</v>
      </c>
    </row>
    <row r="16936" spans="1:2" x14ac:dyDescent="0.25">
      <c r="A16936" s="1" t="s">
        <v>17487</v>
      </c>
      <c r="B16936" s="124">
        <v>26.45</v>
      </c>
    </row>
    <row r="16937" spans="1:2" x14ac:dyDescent="0.25">
      <c r="A16937" s="1" t="s">
        <v>17488</v>
      </c>
      <c r="B16937" s="124">
        <v>58.93</v>
      </c>
    </row>
    <row r="16938" spans="1:2" x14ac:dyDescent="0.25">
      <c r="A16938" s="1" t="s">
        <v>17489</v>
      </c>
      <c r="B16938" s="124">
        <v>53.1</v>
      </c>
    </row>
    <row r="16939" spans="1:2" x14ac:dyDescent="0.25">
      <c r="A16939" s="1" t="s">
        <v>17490</v>
      </c>
      <c r="B16939" s="124">
        <v>47.43</v>
      </c>
    </row>
    <row r="16940" spans="1:2" x14ac:dyDescent="0.25">
      <c r="A16940" s="1" t="s">
        <v>17491</v>
      </c>
      <c r="B16940" s="124">
        <v>41.59</v>
      </c>
    </row>
    <row r="16941" spans="1:2" x14ac:dyDescent="0.25">
      <c r="A16941" s="1" t="s">
        <v>17492</v>
      </c>
      <c r="B16941" s="124">
        <v>21.34</v>
      </c>
    </row>
    <row r="16942" spans="1:2" x14ac:dyDescent="0.25">
      <c r="A16942" s="1" t="s">
        <v>17493</v>
      </c>
      <c r="B16942" s="124">
        <v>18.8</v>
      </c>
    </row>
    <row r="16943" spans="1:2" x14ac:dyDescent="0.25">
      <c r="A16943" s="1" t="s">
        <v>17494</v>
      </c>
      <c r="B16943" s="124">
        <v>56.21</v>
      </c>
    </row>
    <row r="16944" spans="1:2" x14ac:dyDescent="0.25">
      <c r="A16944" s="1" t="s">
        <v>17495</v>
      </c>
      <c r="B16944" s="124">
        <v>52.67</v>
      </c>
    </row>
    <row r="16945" spans="1:2" x14ac:dyDescent="0.25">
      <c r="A16945" s="1" t="s">
        <v>17496</v>
      </c>
      <c r="B16945" s="124">
        <v>114.79</v>
      </c>
    </row>
    <row r="16946" spans="1:2" x14ac:dyDescent="0.25">
      <c r="A16946" s="1" t="s">
        <v>17497</v>
      </c>
      <c r="B16946" s="124">
        <v>105.8</v>
      </c>
    </row>
    <row r="16947" spans="1:2" x14ac:dyDescent="0.25">
      <c r="A16947" s="1" t="s">
        <v>17498</v>
      </c>
      <c r="B16947" s="124">
        <v>43.23</v>
      </c>
    </row>
    <row r="16948" spans="1:2" x14ac:dyDescent="0.25">
      <c r="A16948" s="1" t="s">
        <v>17499</v>
      </c>
      <c r="B16948" s="124">
        <v>41.5</v>
      </c>
    </row>
    <row r="16949" spans="1:2" x14ac:dyDescent="0.25">
      <c r="A16949" s="1" t="s">
        <v>17500</v>
      </c>
      <c r="B16949" s="124">
        <v>63.37</v>
      </c>
    </row>
    <row r="16950" spans="1:2" x14ac:dyDescent="0.25">
      <c r="A16950" s="1" t="s">
        <v>17501</v>
      </c>
      <c r="B16950" s="124">
        <v>61.64</v>
      </c>
    </row>
    <row r="16951" spans="1:2" x14ac:dyDescent="0.25">
      <c r="A16951" s="1" t="s">
        <v>17502</v>
      </c>
      <c r="B16951" s="124">
        <v>149.55000000000001</v>
      </c>
    </row>
    <row r="16952" spans="1:2" x14ac:dyDescent="0.25">
      <c r="A16952" s="1" t="s">
        <v>17503</v>
      </c>
      <c r="B16952" s="124">
        <v>144.65</v>
      </c>
    </row>
    <row r="16953" spans="1:2" x14ac:dyDescent="0.25">
      <c r="A16953" s="1" t="s">
        <v>17504</v>
      </c>
      <c r="B16953" s="124">
        <v>126.24</v>
      </c>
    </row>
    <row r="16954" spans="1:2" x14ac:dyDescent="0.25">
      <c r="A16954" s="1" t="s">
        <v>17505</v>
      </c>
      <c r="B16954" s="124">
        <v>124.52</v>
      </c>
    </row>
    <row r="16955" spans="1:2" x14ac:dyDescent="0.25">
      <c r="A16955" s="1" t="s">
        <v>17506</v>
      </c>
      <c r="B16955" s="124">
        <v>104.28</v>
      </c>
    </row>
    <row r="16956" spans="1:2" x14ac:dyDescent="0.25">
      <c r="A16956" s="1" t="s">
        <v>17507</v>
      </c>
      <c r="B16956" s="124">
        <v>103.01</v>
      </c>
    </row>
    <row r="16957" spans="1:2" x14ac:dyDescent="0.25">
      <c r="A16957" s="1" t="s">
        <v>17508</v>
      </c>
      <c r="B16957" s="124">
        <v>62.34</v>
      </c>
    </row>
    <row r="16958" spans="1:2" x14ac:dyDescent="0.25">
      <c r="A16958" s="1" t="s">
        <v>17509</v>
      </c>
      <c r="B16958" s="124">
        <v>61.19</v>
      </c>
    </row>
    <row r="16959" spans="1:2" x14ac:dyDescent="0.25">
      <c r="A16959" s="1" t="s">
        <v>17510</v>
      </c>
      <c r="B16959" s="124">
        <v>62.33</v>
      </c>
    </row>
    <row r="16960" spans="1:2" x14ac:dyDescent="0.25">
      <c r="A16960" s="1" t="s">
        <v>17511</v>
      </c>
      <c r="B16960" s="124">
        <v>61.42</v>
      </c>
    </row>
    <row r="16961" spans="1:2" x14ac:dyDescent="0.25">
      <c r="A16961" s="1" t="s">
        <v>17512</v>
      </c>
      <c r="B16961" s="124">
        <v>57.26</v>
      </c>
    </row>
    <row r="16962" spans="1:2" x14ac:dyDescent="0.25">
      <c r="A16962" s="1" t="s">
        <v>17513</v>
      </c>
      <c r="B16962" s="124">
        <v>56.11</v>
      </c>
    </row>
    <row r="16963" spans="1:2" x14ac:dyDescent="0.25">
      <c r="A16963" s="1" t="s">
        <v>17514</v>
      </c>
      <c r="B16963" s="124">
        <v>35.11</v>
      </c>
    </row>
    <row r="16964" spans="1:2" x14ac:dyDescent="0.25">
      <c r="A16964" s="1" t="s">
        <v>17515</v>
      </c>
      <c r="B16964" s="124">
        <v>34.200000000000003</v>
      </c>
    </row>
    <row r="16965" spans="1:2" x14ac:dyDescent="0.25">
      <c r="A16965" s="1" t="s">
        <v>17516</v>
      </c>
      <c r="B16965" s="124">
        <v>107.26</v>
      </c>
    </row>
    <row r="16966" spans="1:2" x14ac:dyDescent="0.25">
      <c r="A16966" s="1" t="s">
        <v>17517</v>
      </c>
      <c r="B16966" s="124">
        <v>104.73</v>
      </c>
    </row>
    <row r="16967" spans="1:2" x14ac:dyDescent="0.25">
      <c r="A16967" s="1" t="s">
        <v>17518</v>
      </c>
      <c r="B16967" s="124">
        <v>45.47</v>
      </c>
    </row>
    <row r="16968" spans="1:2" x14ac:dyDescent="0.25">
      <c r="A16968" s="1" t="s">
        <v>17519</v>
      </c>
      <c r="B16968" s="124">
        <v>44.38</v>
      </c>
    </row>
    <row r="16969" spans="1:2" x14ac:dyDescent="0.25">
      <c r="A16969" s="1" t="s">
        <v>17520</v>
      </c>
      <c r="B16969" s="124">
        <v>78.7</v>
      </c>
    </row>
    <row r="16970" spans="1:2" x14ac:dyDescent="0.25">
      <c r="A16970" s="1" t="s">
        <v>17521</v>
      </c>
      <c r="B16970" s="124">
        <v>76.98</v>
      </c>
    </row>
    <row r="16971" spans="1:2" x14ac:dyDescent="0.25">
      <c r="A16971" s="1" t="s">
        <v>17522</v>
      </c>
      <c r="B16971" s="124">
        <v>129.91999999999999</v>
      </c>
    </row>
    <row r="16972" spans="1:2" x14ac:dyDescent="0.25">
      <c r="A16972" s="1" t="s">
        <v>17523</v>
      </c>
      <c r="B16972" s="124">
        <v>128.19</v>
      </c>
    </row>
    <row r="16973" spans="1:2" x14ac:dyDescent="0.25">
      <c r="A16973" s="1" t="s">
        <v>17524</v>
      </c>
      <c r="B16973" s="124">
        <v>106.92</v>
      </c>
    </row>
    <row r="16974" spans="1:2" x14ac:dyDescent="0.25">
      <c r="A16974" s="1" t="s">
        <v>17525</v>
      </c>
      <c r="B16974" s="124">
        <v>105.44</v>
      </c>
    </row>
    <row r="16975" spans="1:2" x14ac:dyDescent="0.25">
      <c r="A16975" s="1" t="s">
        <v>17526</v>
      </c>
      <c r="B16975" s="124">
        <v>78.290000000000006</v>
      </c>
    </row>
    <row r="16976" spans="1:2" x14ac:dyDescent="0.25">
      <c r="A16976" s="1" t="s">
        <v>17527</v>
      </c>
      <c r="B16976" s="124">
        <v>76.569999999999993</v>
      </c>
    </row>
    <row r="16977" spans="1:2" x14ac:dyDescent="0.25">
      <c r="A16977" s="1" t="s">
        <v>17528</v>
      </c>
      <c r="B16977" s="124">
        <v>126.6</v>
      </c>
    </row>
    <row r="16978" spans="1:2" x14ac:dyDescent="0.25">
      <c r="A16978" s="1" t="s">
        <v>17529</v>
      </c>
      <c r="B16978" s="124">
        <v>124.87</v>
      </c>
    </row>
    <row r="16979" spans="1:2" x14ac:dyDescent="0.25">
      <c r="A16979" s="1" t="s">
        <v>17530</v>
      </c>
      <c r="B16979" s="124">
        <v>106.92</v>
      </c>
    </row>
    <row r="16980" spans="1:2" x14ac:dyDescent="0.25">
      <c r="A16980" s="1" t="s">
        <v>17531</v>
      </c>
      <c r="B16980" s="124">
        <v>105.44</v>
      </c>
    </row>
    <row r="16981" spans="1:2" x14ac:dyDescent="0.25">
      <c r="A16981" s="1" t="s">
        <v>17532</v>
      </c>
      <c r="B16981" s="124">
        <v>91.91</v>
      </c>
    </row>
    <row r="16982" spans="1:2" x14ac:dyDescent="0.25">
      <c r="A16982" s="1" t="s">
        <v>17533</v>
      </c>
      <c r="B16982" s="124">
        <v>90.54</v>
      </c>
    </row>
    <row r="16983" spans="1:2" x14ac:dyDescent="0.25">
      <c r="A16983" s="1" t="s">
        <v>17534</v>
      </c>
      <c r="B16983" s="124">
        <v>149.38999999999999</v>
      </c>
    </row>
    <row r="16984" spans="1:2" x14ac:dyDescent="0.25">
      <c r="A16984" s="1" t="s">
        <v>17535</v>
      </c>
      <c r="B16984" s="124">
        <v>141.83000000000001</v>
      </c>
    </row>
    <row r="16985" spans="1:2" x14ac:dyDescent="0.25">
      <c r="A16985" s="1" t="s">
        <v>17536</v>
      </c>
      <c r="B16985" s="124">
        <v>242.12</v>
      </c>
    </row>
    <row r="16986" spans="1:2" x14ac:dyDescent="0.25">
      <c r="A16986" s="1" t="s">
        <v>17537</v>
      </c>
      <c r="B16986" s="124">
        <v>234.56</v>
      </c>
    </row>
    <row r="16987" spans="1:2" x14ac:dyDescent="0.25">
      <c r="A16987" s="1" t="s">
        <v>17538</v>
      </c>
      <c r="B16987" s="124">
        <v>103.02</v>
      </c>
    </row>
    <row r="16988" spans="1:2" x14ac:dyDescent="0.25">
      <c r="A16988" s="1" t="s">
        <v>17539</v>
      </c>
      <c r="B16988" s="124">
        <v>95.46</v>
      </c>
    </row>
    <row r="16989" spans="1:2" x14ac:dyDescent="0.25">
      <c r="A16989" s="1" t="s">
        <v>17540</v>
      </c>
      <c r="B16989" s="124">
        <v>154.66</v>
      </c>
    </row>
    <row r="16990" spans="1:2" x14ac:dyDescent="0.25">
      <c r="A16990" s="1" t="s">
        <v>17541</v>
      </c>
      <c r="B16990" s="124">
        <v>146.97999999999999</v>
      </c>
    </row>
    <row r="16991" spans="1:2" x14ac:dyDescent="0.25">
      <c r="A16991" s="1" t="s">
        <v>17542</v>
      </c>
      <c r="B16991" s="124">
        <v>99.7</v>
      </c>
    </row>
    <row r="16992" spans="1:2" x14ac:dyDescent="0.25">
      <c r="A16992" s="1" t="s">
        <v>17543</v>
      </c>
      <c r="B16992" s="124">
        <v>92.87</v>
      </c>
    </row>
    <row r="16993" spans="1:2" x14ac:dyDescent="0.25">
      <c r="A16993" s="1" t="s">
        <v>17544</v>
      </c>
      <c r="B16993" s="124">
        <v>110.46</v>
      </c>
    </row>
    <row r="16994" spans="1:2" x14ac:dyDescent="0.25">
      <c r="A16994" s="1" t="s">
        <v>17545</v>
      </c>
      <c r="B16994" s="124">
        <v>108.73</v>
      </c>
    </row>
    <row r="16995" spans="1:2" x14ac:dyDescent="0.25">
      <c r="A16995" s="1" t="s">
        <v>17546</v>
      </c>
      <c r="B16995" s="124">
        <v>104.87</v>
      </c>
    </row>
    <row r="16996" spans="1:2" x14ac:dyDescent="0.25">
      <c r="A16996" s="1" t="s">
        <v>17547</v>
      </c>
      <c r="B16996" s="124">
        <v>103.15</v>
      </c>
    </row>
    <row r="16997" spans="1:2" x14ac:dyDescent="0.25">
      <c r="A16997" s="1" t="s">
        <v>17548</v>
      </c>
      <c r="B16997" s="124">
        <v>164.18</v>
      </c>
    </row>
    <row r="16998" spans="1:2" x14ac:dyDescent="0.25">
      <c r="A16998" s="1" t="s">
        <v>17549</v>
      </c>
      <c r="B16998" s="124">
        <v>156.5</v>
      </c>
    </row>
    <row r="16999" spans="1:2" x14ac:dyDescent="0.25">
      <c r="A16999" s="1" t="s">
        <v>17550</v>
      </c>
      <c r="B16999" s="124">
        <v>153.18</v>
      </c>
    </row>
    <row r="17000" spans="1:2" x14ac:dyDescent="0.25">
      <c r="A17000" s="1" t="s">
        <v>17551</v>
      </c>
      <c r="B17000" s="124">
        <v>145.5</v>
      </c>
    </row>
    <row r="17001" spans="1:2" x14ac:dyDescent="0.25">
      <c r="A17001" s="1" t="s">
        <v>17552</v>
      </c>
      <c r="B17001" s="124">
        <v>127.55</v>
      </c>
    </row>
    <row r="17002" spans="1:2" x14ac:dyDescent="0.25">
      <c r="A17002" s="1" t="s">
        <v>17553</v>
      </c>
      <c r="B17002" s="124">
        <v>125.82</v>
      </c>
    </row>
    <row r="17003" spans="1:2" x14ac:dyDescent="0.25">
      <c r="A17003" s="1" t="s">
        <v>17554</v>
      </c>
      <c r="B17003" s="124">
        <v>137.32</v>
      </c>
    </row>
    <row r="17004" spans="1:2" x14ac:dyDescent="0.25">
      <c r="A17004" s="1" t="s">
        <v>17555</v>
      </c>
      <c r="B17004" s="124">
        <v>135.6</v>
      </c>
    </row>
    <row r="17005" spans="1:2" x14ac:dyDescent="0.25">
      <c r="A17005" s="1" t="s">
        <v>17556</v>
      </c>
      <c r="B17005" s="124">
        <v>158.53</v>
      </c>
    </row>
    <row r="17006" spans="1:2" x14ac:dyDescent="0.25">
      <c r="A17006" s="1" t="s">
        <v>17557</v>
      </c>
      <c r="B17006" s="124">
        <v>152.78</v>
      </c>
    </row>
    <row r="17007" spans="1:2" x14ac:dyDescent="0.25">
      <c r="A17007" s="1" t="s">
        <v>17558</v>
      </c>
      <c r="B17007" s="124">
        <v>145.33000000000001</v>
      </c>
    </row>
    <row r="17008" spans="1:2" x14ac:dyDescent="0.25">
      <c r="A17008" s="1" t="s">
        <v>17559</v>
      </c>
      <c r="B17008" s="124">
        <v>139.58000000000001</v>
      </c>
    </row>
    <row r="17009" spans="1:2" x14ac:dyDescent="0.25">
      <c r="A17009" s="1" t="s">
        <v>17560</v>
      </c>
      <c r="B17009" s="124">
        <v>161.75</v>
      </c>
    </row>
    <row r="17010" spans="1:2" x14ac:dyDescent="0.25">
      <c r="A17010" s="1" t="s">
        <v>17561</v>
      </c>
      <c r="B17010" s="124">
        <v>161.03</v>
      </c>
    </row>
    <row r="17011" spans="1:2" x14ac:dyDescent="0.25">
      <c r="A17011" s="1" t="s">
        <v>17562</v>
      </c>
      <c r="B17011" s="124">
        <v>213.89</v>
      </c>
    </row>
    <row r="17012" spans="1:2" x14ac:dyDescent="0.25">
      <c r="A17012" s="1" t="s">
        <v>17563</v>
      </c>
      <c r="B17012" s="124">
        <v>211.04</v>
      </c>
    </row>
    <row r="17013" spans="1:2" x14ac:dyDescent="0.25">
      <c r="A17013" s="1" t="s">
        <v>17564</v>
      </c>
      <c r="B17013" s="124">
        <v>116.41</v>
      </c>
    </row>
    <row r="17014" spans="1:2" x14ac:dyDescent="0.25">
      <c r="A17014" s="1" t="s">
        <v>17565</v>
      </c>
      <c r="B17014" s="124">
        <v>114.97</v>
      </c>
    </row>
    <row r="17015" spans="1:2" x14ac:dyDescent="0.25">
      <c r="A17015" s="1" t="s">
        <v>17566</v>
      </c>
      <c r="B17015" s="124">
        <v>231.79</v>
      </c>
    </row>
    <row r="17016" spans="1:2" x14ac:dyDescent="0.25">
      <c r="A17016" s="1" t="s">
        <v>17567</v>
      </c>
      <c r="B17016" s="124">
        <v>229.99</v>
      </c>
    </row>
    <row r="17017" spans="1:2" x14ac:dyDescent="0.25">
      <c r="A17017" s="1" t="s">
        <v>17568</v>
      </c>
      <c r="B17017" s="124">
        <v>291.74</v>
      </c>
    </row>
    <row r="17018" spans="1:2" x14ac:dyDescent="0.25">
      <c r="A17018" s="1" t="s">
        <v>17569</v>
      </c>
      <c r="B17018" s="124">
        <v>289.94</v>
      </c>
    </row>
    <row r="17019" spans="1:2" x14ac:dyDescent="0.25">
      <c r="A17019" s="1" t="s">
        <v>17570</v>
      </c>
      <c r="B17019" s="124">
        <v>240.51</v>
      </c>
    </row>
    <row r="17020" spans="1:2" x14ac:dyDescent="0.25">
      <c r="A17020" s="1" t="s">
        <v>17571</v>
      </c>
      <c r="B17020" s="124">
        <v>237.81</v>
      </c>
    </row>
    <row r="17021" spans="1:2" x14ac:dyDescent="0.25">
      <c r="A17021" s="1" t="s">
        <v>17572</v>
      </c>
      <c r="B17021" s="124">
        <v>307.91000000000003</v>
      </c>
    </row>
    <row r="17022" spans="1:2" x14ac:dyDescent="0.25">
      <c r="A17022" s="1" t="s">
        <v>17573</v>
      </c>
      <c r="B17022" s="124">
        <v>305.20999999999998</v>
      </c>
    </row>
    <row r="17023" spans="1:2" x14ac:dyDescent="0.25">
      <c r="A17023" s="1" t="s">
        <v>17574</v>
      </c>
      <c r="B17023" s="124">
        <v>401.81</v>
      </c>
    </row>
    <row r="17024" spans="1:2" x14ac:dyDescent="0.25">
      <c r="A17024" s="1" t="s">
        <v>17575</v>
      </c>
      <c r="B17024" s="124">
        <v>398.21</v>
      </c>
    </row>
    <row r="17025" spans="1:2" x14ac:dyDescent="0.25">
      <c r="A17025" s="1" t="s">
        <v>17576</v>
      </c>
      <c r="B17025" s="124">
        <v>455.36</v>
      </c>
    </row>
    <row r="17026" spans="1:2" x14ac:dyDescent="0.25">
      <c r="A17026" s="1" t="s">
        <v>17577</v>
      </c>
      <c r="B17026" s="124">
        <v>451.76</v>
      </c>
    </row>
    <row r="17027" spans="1:2" x14ac:dyDescent="0.25">
      <c r="A17027" s="1" t="s">
        <v>17578</v>
      </c>
      <c r="B17027" s="124">
        <v>556.24</v>
      </c>
    </row>
    <row r="17028" spans="1:2" x14ac:dyDescent="0.25">
      <c r="A17028" s="1" t="s">
        <v>17579</v>
      </c>
      <c r="B17028" s="124">
        <v>552.04</v>
      </c>
    </row>
    <row r="17029" spans="1:2" x14ac:dyDescent="0.25">
      <c r="A17029" s="1" t="s">
        <v>17580</v>
      </c>
      <c r="B17029" s="124">
        <v>631.21</v>
      </c>
    </row>
    <row r="17030" spans="1:2" x14ac:dyDescent="0.25">
      <c r="A17030" s="1" t="s">
        <v>17581</v>
      </c>
      <c r="B17030" s="124">
        <v>627.01</v>
      </c>
    </row>
    <row r="17031" spans="1:2" x14ac:dyDescent="0.25">
      <c r="A17031" s="1" t="s">
        <v>17582</v>
      </c>
      <c r="B17031" s="124">
        <v>61.23</v>
      </c>
    </row>
    <row r="17032" spans="1:2" x14ac:dyDescent="0.25">
      <c r="A17032" s="1" t="s">
        <v>17583</v>
      </c>
      <c r="B17032" s="124">
        <v>59.51</v>
      </c>
    </row>
    <row r="17033" spans="1:2" x14ac:dyDescent="0.25">
      <c r="A17033" s="1" t="s">
        <v>17584</v>
      </c>
      <c r="B17033" s="124">
        <v>114.3</v>
      </c>
    </row>
    <row r="17034" spans="1:2" x14ac:dyDescent="0.25">
      <c r="A17034" s="1" t="s">
        <v>17585</v>
      </c>
      <c r="B17034" s="124">
        <v>112.57</v>
      </c>
    </row>
    <row r="17035" spans="1:2" x14ac:dyDescent="0.25">
      <c r="A17035" s="1" t="s">
        <v>17586</v>
      </c>
      <c r="B17035" s="124">
        <v>92.13</v>
      </c>
    </row>
    <row r="17036" spans="1:2" x14ac:dyDescent="0.25">
      <c r="A17036" s="1" t="s">
        <v>17587</v>
      </c>
      <c r="B17036" s="124">
        <v>85.23</v>
      </c>
    </row>
    <row r="17037" spans="1:2" x14ac:dyDescent="0.25">
      <c r="A17037" s="1" t="s">
        <v>17588</v>
      </c>
      <c r="B17037" s="124">
        <v>132.91</v>
      </c>
    </row>
    <row r="17038" spans="1:2" x14ac:dyDescent="0.25">
      <c r="A17038" s="1" t="s">
        <v>17589</v>
      </c>
      <c r="B17038" s="124">
        <v>123.96</v>
      </c>
    </row>
    <row r="17039" spans="1:2" x14ac:dyDescent="0.25">
      <c r="A17039" s="1" t="s">
        <v>17590</v>
      </c>
      <c r="B17039" s="124">
        <v>171.89</v>
      </c>
    </row>
    <row r="17040" spans="1:2" x14ac:dyDescent="0.25">
      <c r="A17040" s="1" t="s">
        <v>17591</v>
      </c>
      <c r="B17040" s="124">
        <v>161.12</v>
      </c>
    </row>
    <row r="17041" spans="1:2" x14ac:dyDescent="0.25">
      <c r="A17041" s="1" t="s">
        <v>17592</v>
      </c>
      <c r="B17041" s="124">
        <v>79.06</v>
      </c>
    </row>
    <row r="17042" spans="1:2" x14ac:dyDescent="0.25">
      <c r="A17042" s="1" t="s">
        <v>17593</v>
      </c>
      <c r="B17042" s="124">
        <v>72.16</v>
      </c>
    </row>
    <row r="17043" spans="1:2" x14ac:dyDescent="0.25">
      <c r="A17043" s="1" t="s">
        <v>17594</v>
      </c>
      <c r="B17043" s="124">
        <v>101.52</v>
      </c>
    </row>
    <row r="17044" spans="1:2" x14ac:dyDescent="0.25">
      <c r="A17044" s="1" t="s">
        <v>17595</v>
      </c>
      <c r="B17044" s="124">
        <v>99.8</v>
      </c>
    </row>
    <row r="17045" spans="1:2" x14ac:dyDescent="0.25">
      <c r="A17045" s="1" t="s">
        <v>17596</v>
      </c>
      <c r="B17045" s="124">
        <v>87.11</v>
      </c>
    </row>
    <row r="17046" spans="1:2" x14ac:dyDescent="0.25">
      <c r="A17046" s="1" t="s">
        <v>17597</v>
      </c>
      <c r="B17046" s="124">
        <v>86.2</v>
      </c>
    </row>
    <row r="17047" spans="1:2" x14ac:dyDescent="0.25">
      <c r="A17047" s="1" t="s">
        <v>17598</v>
      </c>
      <c r="B17047" s="124">
        <v>256.58999999999997</v>
      </c>
    </row>
    <row r="17048" spans="1:2" x14ac:dyDescent="0.25">
      <c r="A17048" s="1" t="s">
        <v>17599</v>
      </c>
      <c r="B17048" s="124">
        <v>249.03</v>
      </c>
    </row>
    <row r="17049" spans="1:2" x14ac:dyDescent="0.25">
      <c r="A17049" s="1" t="s">
        <v>17600</v>
      </c>
      <c r="B17049" s="124">
        <v>389.96</v>
      </c>
    </row>
    <row r="17050" spans="1:2" x14ac:dyDescent="0.25">
      <c r="A17050" s="1" t="s">
        <v>17601</v>
      </c>
      <c r="B17050" s="124">
        <v>382.4</v>
      </c>
    </row>
    <row r="17051" spans="1:2" x14ac:dyDescent="0.25">
      <c r="A17051" s="1" t="s">
        <v>17602</v>
      </c>
      <c r="B17051" s="124">
        <v>722.5</v>
      </c>
    </row>
    <row r="17052" spans="1:2" x14ac:dyDescent="0.25">
      <c r="A17052" s="1" t="s">
        <v>17603</v>
      </c>
      <c r="B17052" s="124">
        <v>714.93</v>
      </c>
    </row>
    <row r="17053" spans="1:2" x14ac:dyDescent="0.25">
      <c r="A17053" s="1" t="s">
        <v>17604</v>
      </c>
      <c r="B17053" s="124">
        <v>466.74</v>
      </c>
    </row>
    <row r="17054" spans="1:2" x14ac:dyDescent="0.25">
      <c r="A17054" s="1" t="s">
        <v>17605</v>
      </c>
      <c r="B17054" s="124">
        <v>466.74</v>
      </c>
    </row>
    <row r="17055" spans="1:2" x14ac:dyDescent="0.25">
      <c r="A17055" s="1" t="s">
        <v>17606</v>
      </c>
      <c r="B17055" s="124">
        <v>584.66</v>
      </c>
    </row>
    <row r="17056" spans="1:2" x14ac:dyDescent="0.25">
      <c r="A17056" s="1" t="s">
        <v>17607</v>
      </c>
      <c r="B17056" s="124">
        <v>584.66</v>
      </c>
    </row>
    <row r="17057" spans="1:2" x14ac:dyDescent="0.25">
      <c r="A17057" s="1" t="s">
        <v>17608</v>
      </c>
      <c r="B17057" s="124">
        <v>394.61</v>
      </c>
    </row>
    <row r="17058" spans="1:2" x14ac:dyDescent="0.25">
      <c r="A17058" s="1" t="s">
        <v>17609</v>
      </c>
      <c r="B17058" s="124">
        <v>394.61</v>
      </c>
    </row>
    <row r="17059" spans="1:2" x14ac:dyDescent="0.25">
      <c r="A17059" s="1" t="s">
        <v>17610</v>
      </c>
      <c r="B17059" s="124">
        <v>532.22</v>
      </c>
    </row>
    <row r="17060" spans="1:2" x14ac:dyDescent="0.25">
      <c r="A17060" s="1" t="s">
        <v>17611</v>
      </c>
      <c r="B17060" s="124">
        <v>518.09</v>
      </c>
    </row>
    <row r="17061" spans="1:2" x14ac:dyDescent="0.25">
      <c r="A17061" s="1" t="s">
        <v>17612</v>
      </c>
      <c r="B17061" s="124">
        <v>20198.09</v>
      </c>
    </row>
    <row r="17062" spans="1:2" x14ac:dyDescent="0.25">
      <c r="A17062" s="1" t="s">
        <v>17613</v>
      </c>
      <c r="B17062" s="124">
        <v>19353.400000000001</v>
      </c>
    </row>
    <row r="17063" spans="1:2" x14ac:dyDescent="0.25">
      <c r="A17063" s="1" t="s">
        <v>17614</v>
      </c>
      <c r="B17063" s="124">
        <v>441</v>
      </c>
    </row>
    <row r="17064" spans="1:2" x14ac:dyDescent="0.25">
      <c r="A17064" s="1" t="s">
        <v>17615</v>
      </c>
      <c r="B17064" s="124">
        <v>437.55</v>
      </c>
    </row>
    <row r="17065" spans="1:2" x14ac:dyDescent="0.25">
      <c r="A17065" s="1" t="s">
        <v>17616</v>
      </c>
      <c r="B17065" s="124">
        <v>133.21</v>
      </c>
    </row>
    <row r="17066" spans="1:2" x14ac:dyDescent="0.25">
      <c r="A17066" s="1" t="s">
        <v>17617</v>
      </c>
      <c r="B17066" s="124">
        <v>131.13999999999999</v>
      </c>
    </row>
    <row r="17067" spans="1:2" x14ac:dyDescent="0.25">
      <c r="A17067" s="1" t="s">
        <v>17618</v>
      </c>
      <c r="B17067" s="124">
        <v>143.31</v>
      </c>
    </row>
    <row r="17068" spans="1:2" x14ac:dyDescent="0.25">
      <c r="A17068" s="1" t="s">
        <v>17619</v>
      </c>
      <c r="B17068" s="124">
        <v>141.24</v>
      </c>
    </row>
    <row r="17069" spans="1:2" x14ac:dyDescent="0.25">
      <c r="A17069" s="1" t="s">
        <v>17620</v>
      </c>
      <c r="B17069" s="124">
        <v>457.49</v>
      </c>
    </row>
    <row r="17070" spans="1:2" x14ac:dyDescent="0.25">
      <c r="A17070" s="1" t="s">
        <v>17621</v>
      </c>
      <c r="B17070" s="124">
        <v>435.36</v>
      </c>
    </row>
    <row r="17071" spans="1:2" x14ac:dyDescent="0.25">
      <c r="A17071" s="1" t="s">
        <v>17622</v>
      </c>
      <c r="B17071" s="124">
        <v>59.42</v>
      </c>
    </row>
    <row r="17072" spans="1:2" x14ac:dyDescent="0.25">
      <c r="A17072" s="1" t="s">
        <v>17623</v>
      </c>
      <c r="B17072" s="124">
        <v>51.48</v>
      </c>
    </row>
    <row r="17073" spans="1:2" x14ac:dyDescent="0.25">
      <c r="A17073" s="1" t="s">
        <v>17624</v>
      </c>
      <c r="B17073" s="124">
        <v>124.1</v>
      </c>
    </row>
    <row r="17074" spans="1:2" x14ac:dyDescent="0.25">
      <c r="A17074" s="1" t="s">
        <v>17625</v>
      </c>
      <c r="B17074" s="124">
        <v>107.53</v>
      </c>
    </row>
    <row r="17075" spans="1:2" x14ac:dyDescent="0.25">
      <c r="A17075" s="1" t="s">
        <v>17626</v>
      </c>
      <c r="B17075" s="124">
        <v>25.26</v>
      </c>
    </row>
    <row r="17076" spans="1:2" x14ac:dyDescent="0.25">
      <c r="A17076" s="1" t="s">
        <v>17627</v>
      </c>
      <c r="B17076" s="124">
        <v>21.89</v>
      </c>
    </row>
    <row r="17077" spans="1:2" x14ac:dyDescent="0.25">
      <c r="A17077" s="1" t="s">
        <v>17628</v>
      </c>
      <c r="B17077" s="124">
        <v>21.51</v>
      </c>
    </row>
    <row r="17078" spans="1:2" x14ac:dyDescent="0.25">
      <c r="A17078" s="1" t="s">
        <v>17629</v>
      </c>
      <c r="B17078" s="124">
        <v>18.64</v>
      </c>
    </row>
    <row r="17079" spans="1:2" x14ac:dyDescent="0.25">
      <c r="A17079" s="1" t="s">
        <v>17630</v>
      </c>
      <c r="B17079" s="124">
        <v>22.63</v>
      </c>
    </row>
    <row r="17080" spans="1:2" x14ac:dyDescent="0.25">
      <c r="A17080" s="1" t="s">
        <v>17631</v>
      </c>
      <c r="B17080" s="124">
        <v>19.61</v>
      </c>
    </row>
    <row r="17081" spans="1:2" x14ac:dyDescent="0.25">
      <c r="A17081" s="1" t="s">
        <v>17632</v>
      </c>
      <c r="B17081" s="124">
        <v>19.36</v>
      </c>
    </row>
    <row r="17082" spans="1:2" x14ac:dyDescent="0.25">
      <c r="A17082" s="1" t="s">
        <v>17633</v>
      </c>
      <c r="B17082" s="124">
        <v>16.77</v>
      </c>
    </row>
    <row r="17083" spans="1:2" x14ac:dyDescent="0.25">
      <c r="A17083" s="1" t="s">
        <v>17634</v>
      </c>
      <c r="B17083" s="124">
        <v>17.21</v>
      </c>
    </row>
    <row r="17084" spans="1:2" x14ac:dyDescent="0.25">
      <c r="A17084" s="1" t="s">
        <v>17635</v>
      </c>
      <c r="B17084" s="124">
        <v>14.91</v>
      </c>
    </row>
    <row r="17085" spans="1:2" x14ac:dyDescent="0.25">
      <c r="A17085" s="1" t="s">
        <v>17636</v>
      </c>
      <c r="B17085" s="124">
        <v>23.32</v>
      </c>
    </row>
    <row r="17086" spans="1:2" x14ac:dyDescent="0.25">
      <c r="A17086" s="1" t="s">
        <v>17637</v>
      </c>
      <c r="B17086" s="124">
        <v>20.2</v>
      </c>
    </row>
    <row r="17087" spans="1:2" x14ac:dyDescent="0.25">
      <c r="A17087" s="1" t="s">
        <v>17638</v>
      </c>
      <c r="B17087" s="124">
        <v>77.459999999999994</v>
      </c>
    </row>
    <row r="17088" spans="1:2" x14ac:dyDescent="0.25">
      <c r="A17088" s="1" t="s">
        <v>17639</v>
      </c>
      <c r="B17088" s="124">
        <v>67.11</v>
      </c>
    </row>
    <row r="17089" spans="1:2" x14ac:dyDescent="0.25">
      <c r="A17089" s="1" t="s">
        <v>17640</v>
      </c>
      <c r="B17089" s="124">
        <v>32.15</v>
      </c>
    </row>
    <row r="17090" spans="1:2" x14ac:dyDescent="0.25">
      <c r="A17090" s="1" t="s">
        <v>17641</v>
      </c>
      <c r="B17090" s="124">
        <v>31</v>
      </c>
    </row>
    <row r="17091" spans="1:2" x14ac:dyDescent="0.25">
      <c r="A17091" s="1" t="s">
        <v>17642</v>
      </c>
      <c r="B17091" s="124">
        <v>58.16</v>
      </c>
    </row>
    <row r="17092" spans="1:2" x14ac:dyDescent="0.25">
      <c r="A17092" s="1" t="s">
        <v>17643</v>
      </c>
      <c r="B17092" s="124">
        <v>56.96</v>
      </c>
    </row>
    <row r="17093" spans="1:2" x14ac:dyDescent="0.25">
      <c r="A17093" s="1" t="s">
        <v>17644</v>
      </c>
      <c r="B17093" s="124">
        <v>32.58</v>
      </c>
    </row>
    <row r="17094" spans="1:2" x14ac:dyDescent="0.25">
      <c r="A17094" s="1" t="s">
        <v>17645</v>
      </c>
      <c r="B17094" s="124">
        <v>31.38</v>
      </c>
    </row>
    <row r="17095" spans="1:2" x14ac:dyDescent="0.25">
      <c r="A17095" s="1" t="s">
        <v>17646</v>
      </c>
      <c r="B17095" s="124">
        <v>88.77</v>
      </c>
    </row>
    <row r="17096" spans="1:2" x14ac:dyDescent="0.25">
      <c r="A17096" s="1" t="s">
        <v>17647</v>
      </c>
      <c r="B17096" s="124">
        <v>84.18</v>
      </c>
    </row>
    <row r="17097" spans="1:2" x14ac:dyDescent="0.25">
      <c r="A17097" s="1" t="s">
        <v>17648</v>
      </c>
      <c r="B17097" s="124">
        <v>100.79</v>
      </c>
    </row>
    <row r="17098" spans="1:2" x14ac:dyDescent="0.25">
      <c r="A17098" s="1" t="s">
        <v>17649</v>
      </c>
      <c r="B17098" s="124">
        <v>96.19</v>
      </c>
    </row>
    <row r="17099" spans="1:2" x14ac:dyDescent="0.25">
      <c r="A17099" s="1" t="s">
        <v>17650</v>
      </c>
      <c r="B17099" s="124">
        <v>102.77</v>
      </c>
    </row>
    <row r="17100" spans="1:2" x14ac:dyDescent="0.25">
      <c r="A17100" s="1" t="s">
        <v>17651</v>
      </c>
      <c r="B17100" s="124">
        <v>98.17</v>
      </c>
    </row>
    <row r="17101" spans="1:2" x14ac:dyDescent="0.25">
      <c r="A17101" s="1" t="s">
        <v>17652</v>
      </c>
      <c r="B17101" s="124">
        <v>147.16</v>
      </c>
    </row>
    <row r="17102" spans="1:2" x14ac:dyDescent="0.25">
      <c r="A17102" s="1" t="s">
        <v>17653</v>
      </c>
      <c r="B17102" s="124">
        <v>141.18</v>
      </c>
    </row>
    <row r="17103" spans="1:2" x14ac:dyDescent="0.25">
      <c r="A17103" s="1" t="s">
        <v>17654</v>
      </c>
      <c r="B17103" s="124">
        <v>83.48</v>
      </c>
    </row>
    <row r="17104" spans="1:2" x14ac:dyDescent="0.25">
      <c r="A17104" s="1" t="s">
        <v>17655</v>
      </c>
      <c r="B17104" s="124">
        <v>78.89</v>
      </c>
    </row>
    <row r="17105" spans="1:2" x14ac:dyDescent="0.25">
      <c r="A17105" s="1" t="s">
        <v>17656</v>
      </c>
      <c r="B17105" s="124">
        <v>175.15</v>
      </c>
    </row>
    <row r="17106" spans="1:2" x14ac:dyDescent="0.25">
      <c r="A17106" s="1" t="s">
        <v>17657</v>
      </c>
      <c r="B17106" s="124">
        <v>169.17</v>
      </c>
    </row>
    <row r="17107" spans="1:2" x14ac:dyDescent="0.25">
      <c r="A17107" s="1" t="s">
        <v>17658</v>
      </c>
      <c r="B17107" s="124">
        <v>109.08</v>
      </c>
    </row>
    <row r="17108" spans="1:2" x14ac:dyDescent="0.25">
      <c r="A17108" s="1" t="s">
        <v>17659</v>
      </c>
      <c r="B17108" s="124">
        <v>104.48</v>
      </c>
    </row>
    <row r="17109" spans="1:2" x14ac:dyDescent="0.25">
      <c r="A17109" s="1" t="s">
        <v>17660</v>
      </c>
      <c r="B17109" s="124">
        <v>187.78</v>
      </c>
    </row>
    <row r="17110" spans="1:2" x14ac:dyDescent="0.25">
      <c r="A17110" s="1" t="s">
        <v>17661</v>
      </c>
      <c r="B17110" s="124">
        <v>181.8</v>
      </c>
    </row>
    <row r="17111" spans="1:2" x14ac:dyDescent="0.25">
      <c r="A17111" s="1" t="s">
        <v>17662</v>
      </c>
      <c r="B17111" s="124">
        <v>23.06</v>
      </c>
    </row>
    <row r="17112" spans="1:2" x14ac:dyDescent="0.25">
      <c r="A17112" s="1" t="s">
        <v>17663</v>
      </c>
      <c r="B17112" s="124">
        <v>22.57</v>
      </c>
    </row>
    <row r="17113" spans="1:2" x14ac:dyDescent="0.25">
      <c r="A17113" s="1" t="s">
        <v>17664</v>
      </c>
      <c r="B17113" s="124">
        <v>185.82</v>
      </c>
    </row>
    <row r="17114" spans="1:2" x14ac:dyDescent="0.25">
      <c r="A17114" s="1" t="s">
        <v>17665</v>
      </c>
      <c r="B17114" s="124">
        <v>178.92</v>
      </c>
    </row>
    <row r="17115" spans="1:2" x14ac:dyDescent="0.25">
      <c r="A17115" s="1" t="s">
        <v>17666</v>
      </c>
      <c r="B17115" s="124">
        <v>213.68</v>
      </c>
    </row>
    <row r="17116" spans="1:2" x14ac:dyDescent="0.25">
      <c r="A17116" s="1" t="s">
        <v>17667</v>
      </c>
      <c r="B17116" s="124">
        <v>208.51</v>
      </c>
    </row>
    <row r="17117" spans="1:2" x14ac:dyDescent="0.25">
      <c r="A17117" s="1" t="s">
        <v>17668</v>
      </c>
      <c r="B17117" s="124">
        <v>89.94</v>
      </c>
    </row>
    <row r="17118" spans="1:2" x14ac:dyDescent="0.25">
      <c r="A17118" s="1" t="s">
        <v>17669</v>
      </c>
      <c r="B17118" s="124">
        <v>82.47</v>
      </c>
    </row>
    <row r="17119" spans="1:2" x14ac:dyDescent="0.25">
      <c r="A17119" s="1" t="s">
        <v>17670</v>
      </c>
      <c r="B17119" s="124">
        <v>126.3</v>
      </c>
    </row>
    <row r="17120" spans="1:2" x14ac:dyDescent="0.25">
      <c r="A17120" s="1" t="s">
        <v>17671</v>
      </c>
      <c r="B17120" s="124">
        <v>119.97</v>
      </c>
    </row>
    <row r="17121" spans="1:2" x14ac:dyDescent="0.25">
      <c r="A17121" s="1" t="s">
        <v>17672</v>
      </c>
      <c r="B17121" s="124">
        <v>122.9</v>
      </c>
    </row>
    <row r="17122" spans="1:2" x14ac:dyDescent="0.25">
      <c r="A17122" s="1" t="s">
        <v>17673</v>
      </c>
      <c r="B17122" s="124">
        <v>116.58</v>
      </c>
    </row>
    <row r="17123" spans="1:2" x14ac:dyDescent="0.25">
      <c r="A17123" s="1" t="s">
        <v>17674</v>
      </c>
      <c r="B17123" s="124">
        <v>135.79</v>
      </c>
    </row>
    <row r="17124" spans="1:2" x14ac:dyDescent="0.25">
      <c r="A17124" s="1" t="s">
        <v>17675</v>
      </c>
      <c r="B17124" s="124">
        <v>128.9</v>
      </c>
    </row>
    <row r="17125" spans="1:2" x14ac:dyDescent="0.25">
      <c r="A17125" s="1" t="s">
        <v>17676</v>
      </c>
      <c r="B17125" s="124">
        <v>68.5</v>
      </c>
    </row>
    <row r="17126" spans="1:2" x14ac:dyDescent="0.25">
      <c r="A17126" s="1" t="s">
        <v>17677</v>
      </c>
      <c r="B17126" s="124">
        <v>63.33</v>
      </c>
    </row>
    <row r="17127" spans="1:2" x14ac:dyDescent="0.25">
      <c r="A17127" s="1" t="s">
        <v>17678</v>
      </c>
      <c r="B17127" s="124">
        <v>88.83</v>
      </c>
    </row>
    <row r="17128" spans="1:2" x14ac:dyDescent="0.25">
      <c r="A17128" s="1" t="s">
        <v>17679</v>
      </c>
      <c r="B17128" s="124">
        <v>83.66</v>
      </c>
    </row>
    <row r="17129" spans="1:2" x14ac:dyDescent="0.25">
      <c r="A17129" s="1" t="s">
        <v>17680</v>
      </c>
      <c r="B17129" s="124">
        <v>116.66</v>
      </c>
    </row>
    <row r="17130" spans="1:2" x14ac:dyDescent="0.25">
      <c r="A17130" s="1" t="s">
        <v>17681</v>
      </c>
      <c r="B17130" s="124">
        <v>109.76</v>
      </c>
    </row>
    <row r="17131" spans="1:2" x14ac:dyDescent="0.25">
      <c r="A17131" s="1" t="s">
        <v>17682</v>
      </c>
      <c r="B17131" s="124">
        <v>173.71</v>
      </c>
    </row>
    <row r="17132" spans="1:2" x14ac:dyDescent="0.25">
      <c r="A17132" s="1" t="s">
        <v>17683</v>
      </c>
      <c r="B17132" s="124">
        <v>166.52</v>
      </c>
    </row>
    <row r="17133" spans="1:2" x14ac:dyDescent="0.25">
      <c r="A17133" s="1" t="s">
        <v>17684</v>
      </c>
      <c r="B17133" s="124">
        <v>124.78</v>
      </c>
    </row>
    <row r="17134" spans="1:2" x14ac:dyDescent="0.25">
      <c r="A17134" s="1" t="s">
        <v>17685</v>
      </c>
      <c r="B17134" s="124">
        <v>119.61</v>
      </c>
    </row>
    <row r="17135" spans="1:2" x14ac:dyDescent="0.25">
      <c r="A17135" s="1" t="s">
        <v>17686</v>
      </c>
      <c r="B17135" s="124">
        <v>140.91999999999999</v>
      </c>
    </row>
    <row r="17136" spans="1:2" x14ac:dyDescent="0.25">
      <c r="A17136" s="1" t="s">
        <v>17687</v>
      </c>
      <c r="B17136" s="124">
        <v>135.74</v>
      </c>
    </row>
    <row r="17137" spans="1:2" x14ac:dyDescent="0.25">
      <c r="A17137" s="1" t="s">
        <v>17688</v>
      </c>
      <c r="B17137" s="124">
        <v>81.099999999999994</v>
      </c>
    </row>
    <row r="17138" spans="1:2" x14ac:dyDescent="0.25">
      <c r="A17138" s="1" t="s">
        <v>17689</v>
      </c>
      <c r="B17138" s="124">
        <v>75.92</v>
      </c>
    </row>
    <row r="17139" spans="1:2" x14ac:dyDescent="0.25">
      <c r="A17139" s="1" t="s">
        <v>17690</v>
      </c>
      <c r="B17139" s="124">
        <v>98.52</v>
      </c>
    </row>
    <row r="17140" spans="1:2" x14ac:dyDescent="0.25">
      <c r="A17140" s="1" t="s">
        <v>17691</v>
      </c>
      <c r="B17140" s="124">
        <v>93.35</v>
      </c>
    </row>
    <row r="17141" spans="1:2" x14ac:dyDescent="0.25">
      <c r="A17141" s="1" t="s">
        <v>17692</v>
      </c>
      <c r="B17141" s="124">
        <v>102.86</v>
      </c>
    </row>
    <row r="17142" spans="1:2" x14ac:dyDescent="0.25">
      <c r="A17142" s="1" t="s">
        <v>17693</v>
      </c>
      <c r="B17142" s="124">
        <v>97.69</v>
      </c>
    </row>
    <row r="17143" spans="1:2" x14ac:dyDescent="0.25">
      <c r="A17143" s="1" t="s">
        <v>17694</v>
      </c>
      <c r="B17143" s="124">
        <v>159.52000000000001</v>
      </c>
    </row>
    <row r="17144" spans="1:2" x14ac:dyDescent="0.25">
      <c r="A17144" s="1" t="s">
        <v>17695</v>
      </c>
      <c r="B17144" s="124">
        <v>153.19999999999999</v>
      </c>
    </row>
    <row r="17145" spans="1:2" x14ac:dyDescent="0.25">
      <c r="A17145" s="1" t="s">
        <v>17696</v>
      </c>
      <c r="B17145" s="124">
        <v>201.45</v>
      </c>
    </row>
    <row r="17146" spans="1:2" x14ac:dyDescent="0.25">
      <c r="A17146" s="1" t="s">
        <v>17697</v>
      </c>
      <c r="B17146" s="124">
        <v>194.26</v>
      </c>
    </row>
    <row r="17147" spans="1:2" x14ac:dyDescent="0.25">
      <c r="A17147" s="1" t="s">
        <v>17698</v>
      </c>
      <c r="B17147" s="124">
        <v>91.86</v>
      </c>
    </row>
    <row r="17148" spans="1:2" x14ac:dyDescent="0.25">
      <c r="A17148" s="1" t="s">
        <v>17699</v>
      </c>
      <c r="B17148" s="124">
        <v>84.65</v>
      </c>
    </row>
    <row r="17149" spans="1:2" x14ac:dyDescent="0.25">
      <c r="A17149" s="1" t="s">
        <v>17700</v>
      </c>
      <c r="B17149" s="124">
        <v>116.26</v>
      </c>
    </row>
    <row r="17150" spans="1:2" x14ac:dyDescent="0.25">
      <c r="A17150" s="1" t="s">
        <v>17701</v>
      </c>
      <c r="B17150" s="124">
        <v>108.93</v>
      </c>
    </row>
    <row r="17151" spans="1:2" x14ac:dyDescent="0.25">
      <c r="A17151" s="1" t="s">
        <v>17702</v>
      </c>
      <c r="B17151" s="124">
        <v>114.68</v>
      </c>
    </row>
    <row r="17152" spans="1:2" x14ac:dyDescent="0.25">
      <c r="A17152" s="1" t="s">
        <v>17703</v>
      </c>
      <c r="B17152" s="124">
        <v>107.92</v>
      </c>
    </row>
    <row r="17153" spans="1:2" x14ac:dyDescent="0.25">
      <c r="A17153" s="1" t="s">
        <v>17704</v>
      </c>
      <c r="B17153" s="124">
        <v>82.52</v>
      </c>
    </row>
    <row r="17154" spans="1:2" x14ac:dyDescent="0.25">
      <c r="A17154" s="1" t="s">
        <v>17705</v>
      </c>
      <c r="B17154" s="124">
        <v>75.760000000000005</v>
      </c>
    </row>
    <row r="17155" spans="1:2" x14ac:dyDescent="0.25">
      <c r="A17155" s="1" t="s">
        <v>23481</v>
      </c>
      <c r="B17155" s="124">
        <v>81.45</v>
      </c>
    </row>
    <row r="17156" spans="1:2" x14ac:dyDescent="0.25">
      <c r="A17156" s="1" t="s">
        <v>23482</v>
      </c>
      <c r="B17156" s="124">
        <v>73.040000000000006</v>
      </c>
    </row>
    <row r="17157" spans="1:2" x14ac:dyDescent="0.25">
      <c r="A17157" s="1" t="s">
        <v>17706</v>
      </c>
      <c r="B17157" s="124">
        <v>103.9</v>
      </c>
    </row>
    <row r="17158" spans="1:2" x14ac:dyDescent="0.25">
      <c r="A17158" s="1" t="s">
        <v>17707</v>
      </c>
      <c r="B17158" s="124">
        <v>97.14</v>
      </c>
    </row>
    <row r="17159" spans="1:2" x14ac:dyDescent="0.25">
      <c r="A17159" s="1" t="s">
        <v>17708</v>
      </c>
      <c r="B17159" s="124">
        <v>98.25</v>
      </c>
    </row>
    <row r="17160" spans="1:2" x14ac:dyDescent="0.25">
      <c r="A17160" s="1" t="s">
        <v>17709</v>
      </c>
      <c r="B17160" s="124">
        <v>91.5</v>
      </c>
    </row>
    <row r="17161" spans="1:2" x14ac:dyDescent="0.25">
      <c r="A17161" s="1" t="s">
        <v>17710</v>
      </c>
      <c r="B17161" s="124">
        <v>73.02</v>
      </c>
    </row>
    <row r="17162" spans="1:2" x14ac:dyDescent="0.25">
      <c r="A17162" s="1" t="s">
        <v>17711</v>
      </c>
      <c r="B17162" s="124">
        <v>65.400000000000006</v>
      </c>
    </row>
    <row r="17163" spans="1:2" x14ac:dyDescent="0.25">
      <c r="A17163" s="1" t="s">
        <v>17712</v>
      </c>
      <c r="B17163" s="124">
        <v>73.02</v>
      </c>
    </row>
    <row r="17164" spans="1:2" x14ac:dyDescent="0.25">
      <c r="A17164" s="1" t="s">
        <v>17713</v>
      </c>
      <c r="B17164" s="124">
        <v>65.400000000000006</v>
      </c>
    </row>
    <row r="17165" spans="1:2" x14ac:dyDescent="0.25">
      <c r="A17165" s="1" t="s">
        <v>17714</v>
      </c>
      <c r="B17165" s="124">
        <v>226.44</v>
      </c>
    </row>
    <row r="17166" spans="1:2" x14ac:dyDescent="0.25">
      <c r="A17166" s="1" t="s">
        <v>17715</v>
      </c>
      <c r="B17166" s="124">
        <v>219.68</v>
      </c>
    </row>
    <row r="17167" spans="1:2" x14ac:dyDescent="0.25">
      <c r="A17167" s="1" t="s">
        <v>17716</v>
      </c>
      <c r="B17167" s="124">
        <v>195.17</v>
      </c>
    </row>
    <row r="17168" spans="1:2" x14ac:dyDescent="0.25">
      <c r="A17168" s="1" t="s">
        <v>17717</v>
      </c>
      <c r="B17168" s="124">
        <v>190.8</v>
      </c>
    </row>
    <row r="17169" spans="1:2" x14ac:dyDescent="0.25">
      <c r="A17169" s="1" t="s">
        <v>17718</v>
      </c>
      <c r="B17169" s="124">
        <v>230.05</v>
      </c>
    </row>
    <row r="17170" spans="1:2" x14ac:dyDescent="0.25">
      <c r="A17170" s="1" t="s">
        <v>17719</v>
      </c>
      <c r="B17170" s="124">
        <v>222.81</v>
      </c>
    </row>
    <row r="17171" spans="1:2" x14ac:dyDescent="0.25">
      <c r="A17171" s="1" t="s">
        <v>17720</v>
      </c>
      <c r="B17171" s="124">
        <v>24.04</v>
      </c>
    </row>
    <row r="17172" spans="1:2" x14ac:dyDescent="0.25">
      <c r="A17172" s="1" t="s">
        <v>17721</v>
      </c>
      <c r="B17172" s="124">
        <v>23.13</v>
      </c>
    </row>
    <row r="17173" spans="1:2" x14ac:dyDescent="0.25">
      <c r="A17173" s="1" t="s">
        <v>17722</v>
      </c>
      <c r="B17173" s="124">
        <v>12.95</v>
      </c>
    </row>
    <row r="17174" spans="1:2" x14ac:dyDescent="0.25">
      <c r="A17174" s="1" t="s">
        <v>17723</v>
      </c>
      <c r="B17174" s="124">
        <v>12.37</v>
      </c>
    </row>
    <row r="17175" spans="1:2" x14ac:dyDescent="0.25">
      <c r="A17175" s="1" t="s">
        <v>17724</v>
      </c>
      <c r="B17175" s="124">
        <v>5.59</v>
      </c>
    </row>
    <row r="17176" spans="1:2" x14ac:dyDescent="0.25">
      <c r="A17176" s="1" t="s">
        <v>17725</v>
      </c>
      <c r="B17176" s="124">
        <v>5.23</v>
      </c>
    </row>
    <row r="17177" spans="1:2" x14ac:dyDescent="0.25">
      <c r="A17177" s="1" t="s">
        <v>17726</v>
      </c>
      <c r="B17177" s="124">
        <v>42.43</v>
      </c>
    </row>
    <row r="17178" spans="1:2" x14ac:dyDescent="0.25">
      <c r="A17178" s="1" t="s">
        <v>17727</v>
      </c>
      <c r="B17178" s="124">
        <v>41.31</v>
      </c>
    </row>
    <row r="17179" spans="1:2" x14ac:dyDescent="0.25">
      <c r="A17179" s="1" t="s">
        <v>17728</v>
      </c>
      <c r="B17179" s="124">
        <v>163.47999999999999</v>
      </c>
    </row>
    <row r="17180" spans="1:2" x14ac:dyDescent="0.25">
      <c r="A17180" s="1" t="s">
        <v>17729</v>
      </c>
      <c r="B17180" s="124">
        <v>158.65</v>
      </c>
    </row>
    <row r="17181" spans="1:2" x14ac:dyDescent="0.25">
      <c r="A17181" s="1" t="s">
        <v>17730</v>
      </c>
      <c r="B17181" s="124">
        <v>107.67</v>
      </c>
    </row>
    <row r="17182" spans="1:2" x14ac:dyDescent="0.25">
      <c r="A17182" s="1" t="s">
        <v>17731</v>
      </c>
      <c r="B17182" s="124">
        <v>103.49</v>
      </c>
    </row>
    <row r="17183" spans="1:2" x14ac:dyDescent="0.25">
      <c r="A17183" s="1" t="s">
        <v>17732</v>
      </c>
      <c r="B17183" s="124">
        <v>80.55</v>
      </c>
    </row>
    <row r="17184" spans="1:2" x14ac:dyDescent="0.25">
      <c r="A17184" s="1" t="s">
        <v>17733</v>
      </c>
      <c r="B17184" s="124">
        <v>75.48</v>
      </c>
    </row>
    <row r="17185" spans="1:2" x14ac:dyDescent="0.25">
      <c r="A17185" s="1" t="s">
        <v>17734</v>
      </c>
      <c r="B17185" s="124">
        <v>103.02</v>
      </c>
    </row>
    <row r="17186" spans="1:2" x14ac:dyDescent="0.25">
      <c r="A17186" s="1" t="s">
        <v>17735</v>
      </c>
      <c r="B17186" s="124">
        <v>95.55</v>
      </c>
    </row>
    <row r="17187" spans="1:2" x14ac:dyDescent="0.25">
      <c r="A17187" s="1" t="s">
        <v>17736</v>
      </c>
      <c r="B17187" s="124">
        <v>228.24</v>
      </c>
    </row>
    <row r="17188" spans="1:2" x14ac:dyDescent="0.25">
      <c r="A17188" s="1" t="s">
        <v>17737</v>
      </c>
      <c r="B17188" s="124">
        <v>221.25</v>
      </c>
    </row>
    <row r="17189" spans="1:2" x14ac:dyDescent="0.25">
      <c r="A17189" s="1" t="s">
        <v>17738</v>
      </c>
      <c r="B17189" s="124">
        <v>56.78</v>
      </c>
    </row>
    <row r="17190" spans="1:2" x14ac:dyDescent="0.25">
      <c r="A17190" s="1" t="s">
        <v>17739</v>
      </c>
      <c r="B17190" s="124">
        <v>55.68</v>
      </c>
    </row>
    <row r="17191" spans="1:2" x14ac:dyDescent="0.25">
      <c r="A17191" s="1" t="s">
        <v>17740</v>
      </c>
      <c r="B17191" s="124">
        <v>105.65</v>
      </c>
    </row>
    <row r="17192" spans="1:2" x14ac:dyDescent="0.25">
      <c r="A17192" s="1" t="s">
        <v>17741</v>
      </c>
      <c r="B17192" s="124">
        <v>98.18</v>
      </c>
    </row>
    <row r="17193" spans="1:2" x14ac:dyDescent="0.25">
      <c r="A17193" s="1" t="s">
        <v>17742</v>
      </c>
      <c r="B17193" s="124">
        <v>20.45</v>
      </c>
    </row>
    <row r="17194" spans="1:2" x14ac:dyDescent="0.25">
      <c r="A17194" s="1" t="s">
        <v>17743</v>
      </c>
      <c r="B17194" s="124">
        <v>18.72</v>
      </c>
    </row>
    <row r="17195" spans="1:2" x14ac:dyDescent="0.25">
      <c r="A17195" s="1" t="s">
        <v>17744</v>
      </c>
      <c r="B17195" s="124">
        <v>41.73</v>
      </c>
    </row>
    <row r="17196" spans="1:2" x14ac:dyDescent="0.25">
      <c r="A17196" s="1" t="s">
        <v>17745</v>
      </c>
      <c r="B17196" s="124">
        <v>40.01</v>
      </c>
    </row>
    <row r="17197" spans="1:2" x14ac:dyDescent="0.25">
      <c r="A17197" s="1" t="s">
        <v>17746</v>
      </c>
      <c r="B17197" s="124">
        <v>124.41</v>
      </c>
    </row>
    <row r="17198" spans="1:2" x14ac:dyDescent="0.25">
      <c r="A17198" s="1" t="s">
        <v>17747</v>
      </c>
      <c r="B17198" s="124">
        <v>121.62</v>
      </c>
    </row>
    <row r="17199" spans="1:2" x14ac:dyDescent="0.25">
      <c r="A17199" s="1" t="s">
        <v>17748</v>
      </c>
      <c r="B17199" s="124">
        <v>148.52000000000001</v>
      </c>
    </row>
    <row r="17200" spans="1:2" x14ac:dyDescent="0.25">
      <c r="A17200" s="1" t="s">
        <v>17749</v>
      </c>
      <c r="B17200" s="124">
        <v>145.29</v>
      </c>
    </row>
    <row r="17201" spans="1:2" x14ac:dyDescent="0.25">
      <c r="A17201" s="1" t="s">
        <v>17750</v>
      </c>
      <c r="B17201" s="124">
        <v>234.79</v>
      </c>
    </row>
    <row r="17202" spans="1:2" x14ac:dyDescent="0.25">
      <c r="A17202" s="1" t="s">
        <v>17751</v>
      </c>
      <c r="B17202" s="124">
        <v>231.1</v>
      </c>
    </row>
    <row r="17203" spans="1:2" x14ac:dyDescent="0.25">
      <c r="A17203" s="1" t="s">
        <v>17752</v>
      </c>
      <c r="B17203" s="124">
        <v>288.73</v>
      </c>
    </row>
    <row r="17204" spans="1:2" x14ac:dyDescent="0.25">
      <c r="A17204" s="1" t="s">
        <v>17753</v>
      </c>
      <c r="B17204" s="124">
        <v>284.76</v>
      </c>
    </row>
    <row r="17205" spans="1:2" x14ac:dyDescent="0.25">
      <c r="A17205" s="1" t="s">
        <v>17754</v>
      </c>
      <c r="B17205" s="124">
        <v>52.75</v>
      </c>
    </row>
    <row r="17206" spans="1:2" x14ac:dyDescent="0.25">
      <c r="A17206" s="1" t="s">
        <v>17755</v>
      </c>
      <c r="B17206" s="124">
        <v>51.23</v>
      </c>
    </row>
    <row r="17207" spans="1:2" x14ac:dyDescent="0.25">
      <c r="A17207" s="1" t="s">
        <v>17756</v>
      </c>
      <c r="B17207" s="124">
        <v>127.6</v>
      </c>
    </row>
    <row r="17208" spans="1:2" x14ac:dyDescent="0.25">
      <c r="A17208" s="1" t="s">
        <v>17757</v>
      </c>
      <c r="B17208" s="124">
        <v>124.82</v>
      </c>
    </row>
    <row r="17209" spans="1:2" x14ac:dyDescent="0.25">
      <c r="A17209" s="1" t="s">
        <v>17758</v>
      </c>
      <c r="B17209" s="124">
        <v>152.21</v>
      </c>
    </row>
    <row r="17210" spans="1:2" x14ac:dyDescent="0.25">
      <c r="A17210" s="1" t="s">
        <v>17759</v>
      </c>
      <c r="B17210" s="124">
        <v>148.97999999999999</v>
      </c>
    </row>
    <row r="17211" spans="1:2" x14ac:dyDescent="0.25">
      <c r="A17211" s="1" t="s">
        <v>17760</v>
      </c>
      <c r="B17211" s="124">
        <v>240.2</v>
      </c>
    </row>
    <row r="17212" spans="1:2" x14ac:dyDescent="0.25">
      <c r="A17212" s="1" t="s">
        <v>17761</v>
      </c>
      <c r="B17212" s="124">
        <v>236.51</v>
      </c>
    </row>
    <row r="17213" spans="1:2" x14ac:dyDescent="0.25">
      <c r="A17213" s="1" t="s">
        <v>17762</v>
      </c>
      <c r="B17213" s="124">
        <v>296.11</v>
      </c>
    </row>
    <row r="17214" spans="1:2" x14ac:dyDescent="0.25">
      <c r="A17214" s="1" t="s">
        <v>17763</v>
      </c>
      <c r="B17214" s="124">
        <v>292.14</v>
      </c>
    </row>
    <row r="17215" spans="1:2" x14ac:dyDescent="0.25">
      <c r="A17215" s="1" t="s">
        <v>17764</v>
      </c>
      <c r="B17215" s="124">
        <v>159.78</v>
      </c>
    </row>
    <row r="17216" spans="1:2" x14ac:dyDescent="0.25">
      <c r="A17216" s="1" t="s">
        <v>17765</v>
      </c>
      <c r="B17216" s="124">
        <v>156.43</v>
      </c>
    </row>
    <row r="17217" spans="1:2" x14ac:dyDescent="0.25">
      <c r="A17217" s="1" t="s">
        <v>17766</v>
      </c>
      <c r="B17217" s="124">
        <v>190.12</v>
      </c>
    </row>
    <row r="17218" spans="1:2" x14ac:dyDescent="0.25">
      <c r="A17218" s="1" t="s">
        <v>17767</v>
      </c>
      <c r="B17218" s="124">
        <v>186.31</v>
      </c>
    </row>
    <row r="17219" spans="1:2" x14ac:dyDescent="0.25">
      <c r="A17219" s="1" t="s">
        <v>17768</v>
      </c>
      <c r="B17219" s="124">
        <v>301.24</v>
      </c>
    </row>
    <row r="17220" spans="1:2" x14ac:dyDescent="0.25">
      <c r="A17220" s="1" t="s">
        <v>17769</v>
      </c>
      <c r="B17220" s="124">
        <v>296.98</v>
      </c>
    </row>
    <row r="17221" spans="1:2" x14ac:dyDescent="0.25">
      <c r="A17221" s="1" t="s">
        <v>17770</v>
      </c>
      <c r="B17221" s="124">
        <v>370.73</v>
      </c>
    </row>
    <row r="17222" spans="1:2" x14ac:dyDescent="0.25">
      <c r="A17222" s="1" t="s">
        <v>17771</v>
      </c>
      <c r="B17222" s="124">
        <v>366.17</v>
      </c>
    </row>
    <row r="17223" spans="1:2" x14ac:dyDescent="0.25">
      <c r="A17223" s="1" t="s">
        <v>17772</v>
      </c>
      <c r="B17223" s="124">
        <v>69.48</v>
      </c>
    </row>
    <row r="17224" spans="1:2" x14ac:dyDescent="0.25">
      <c r="A17224" s="1" t="s">
        <v>17773</v>
      </c>
      <c r="B17224" s="124">
        <v>67.39</v>
      </c>
    </row>
    <row r="17225" spans="1:2" x14ac:dyDescent="0.25">
      <c r="A17225" s="1" t="s">
        <v>17774</v>
      </c>
      <c r="B17225" s="124">
        <v>162.97999999999999</v>
      </c>
    </row>
    <row r="17226" spans="1:2" x14ac:dyDescent="0.25">
      <c r="A17226" s="1" t="s">
        <v>17775</v>
      </c>
      <c r="B17226" s="124">
        <v>159.63</v>
      </c>
    </row>
    <row r="17227" spans="1:2" x14ac:dyDescent="0.25">
      <c r="A17227" s="1" t="s">
        <v>17776</v>
      </c>
      <c r="B17227" s="124">
        <v>193.81</v>
      </c>
    </row>
    <row r="17228" spans="1:2" x14ac:dyDescent="0.25">
      <c r="A17228" s="1" t="s">
        <v>17777</v>
      </c>
      <c r="B17228" s="124">
        <v>190</v>
      </c>
    </row>
    <row r="17229" spans="1:2" x14ac:dyDescent="0.25">
      <c r="A17229" s="1" t="s">
        <v>17778</v>
      </c>
      <c r="B17229" s="124">
        <v>306.66000000000003</v>
      </c>
    </row>
    <row r="17230" spans="1:2" x14ac:dyDescent="0.25">
      <c r="A17230" s="1" t="s">
        <v>17779</v>
      </c>
      <c r="B17230" s="124">
        <v>302.39</v>
      </c>
    </row>
    <row r="17231" spans="1:2" x14ac:dyDescent="0.25">
      <c r="A17231" s="1" t="s">
        <v>17780</v>
      </c>
      <c r="B17231" s="124">
        <v>378.11</v>
      </c>
    </row>
    <row r="17232" spans="1:2" x14ac:dyDescent="0.25">
      <c r="A17232" s="1" t="s">
        <v>17781</v>
      </c>
      <c r="B17232" s="124">
        <v>373.55</v>
      </c>
    </row>
    <row r="17233" spans="1:2" x14ac:dyDescent="0.25">
      <c r="A17233" s="1" t="s">
        <v>17782</v>
      </c>
      <c r="B17233" s="124">
        <v>9.6</v>
      </c>
    </row>
    <row r="17234" spans="1:2" x14ac:dyDescent="0.25">
      <c r="A17234" s="1" t="s">
        <v>17783</v>
      </c>
      <c r="B17234" s="124">
        <v>8.36</v>
      </c>
    </row>
    <row r="17235" spans="1:2" x14ac:dyDescent="0.25">
      <c r="A17235" s="1" t="s">
        <v>17784</v>
      </c>
      <c r="B17235" s="124">
        <v>12.75</v>
      </c>
    </row>
    <row r="17236" spans="1:2" x14ac:dyDescent="0.25">
      <c r="A17236" s="1" t="s">
        <v>17785</v>
      </c>
      <c r="B17236" s="124">
        <v>11.11</v>
      </c>
    </row>
    <row r="17237" spans="1:2" x14ac:dyDescent="0.25">
      <c r="A17237" s="1" t="s">
        <v>17786</v>
      </c>
      <c r="B17237" s="124">
        <v>10.63</v>
      </c>
    </row>
    <row r="17238" spans="1:2" x14ac:dyDescent="0.25">
      <c r="A17238" s="1" t="s">
        <v>17787</v>
      </c>
      <c r="B17238" s="124">
        <v>9.39</v>
      </c>
    </row>
    <row r="17239" spans="1:2" x14ac:dyDescent="0.25">
      <c r="A17239" s="1" t="s">
        <v>17788</v>
      </c>
      <c r="B17239" s="124">
        <v>13.78</v>
      </c>
    </row>
    <row r="17240" spans="1:2" x14ac:dyDescent="0.25">
      <c r="A17240" s="1" t="s">
        <v>17789</v>
      </c>
      <c r="B17240" s="124">
        <v>12.13</v>
      </c>
    </row>
    <row r="17241" spans="1:2" x14ac:dyDescent="0.25">
      <c r="A17241" s="1" t="s">
        <v>17790</v>
      </c>
      <c r="B17241" s="124">
        <v>14.56</v>
      </c>
    </row>
    <row r="17242" spans="1:2" x14ac:dyDescent="0.25">
      <c r="A17242" s="1" t="s">
        <v>17791</v>
      </c>
      <c r="B17242" s="124">
        <v>12.7</v>
      </c>
    </row>
    <row r="17243" spans="1:2" x14ac:dyDescent="0.25">
      <c r="A17243" s="1" t="s">
        <v>17792</v>
      </c>
      <c r="B17243" s="124">
        <v>4.1900000000000004</v>
      </c>
    </row>
    <row r="17244" spans="1:2" x14ac:dyDescent="0.25">
      <c r="A17244" s="1" t="s">
        <v>17793</v>
      </c>
      <c r="B17244" s="124">
        <v>3.7</v>
      </c>
    </row>
    <row r="17245" spans="1:2" x14ac:dyDescent="0.25">
      <c r="A17245" s="1" t="s">
        <v>17794</v>
      </c>
      <c r="B17245" s="124">
        <v>15.95</v>
      </c>
    </row>
    <row r="17246" spans="1:2" x14ac:dyDescent="0.25">
      <c r="A17246" s="1" t="s">
        <v>17795</v>
      </c>
      <c r="B17246" s="124">
        <v>14.59</v>
      </c>
    </row>
    <row r="17247" spans="1:2" x14ac:dyDescent="0.25">
      <c r="A17247" s="1" t="s">
        <v>17796</v>
      </c>
      <c r="B17247" s="124">
        <v>119.57</v>
      </c>
    </row>
    <row r="17248" spans="1:2" x14ac:dyDescent="0.25">
      <c r="A17248" s="1" t="s">
        <v>17797</v>
      </c>
      <c r="B17248" s="124">
        <v>118.02</v>
      </c>
    </row>
    <row r="17249" spans="1:2" x14ac:dyDescent="0.25">
      <c r="A17249" s="1" t="s">
        <v>17798</v>
      </c>
      <c r="B17249" s="124">
        <v>230.59</v>
      </c>
    </row>
    <row r="17250" spans="1:2" x14ac:dyDescent="0.25">
      <c r="A17250" s="1" t="s">
        <v>17799</v>
      </c>
      <c r="B17250" s="124">
        <v>228.59</v>
      </c>
    </row>
    <row r="17251" spans="1:2" x14ac:dyDescent="0.25">
      <c r="A17251" s="1" t="s">
        <v>17800</v>
      </c>
      <c r="B17251" s="124">
        <v>25.01</v>
      </c>
    </row>
    <row r="17252" spans="1:2" x14ac:dyDescent="0.25">
      <c r="A17252" s="1" t="s">
        <v>17801</v>
      </c>
      <c r="B17252" s="124">
        <v>23.46</v>
      </c>
    </row>
    <row r="17253" spans="1:2" x14ac:dyDescent="0.25">
      <c r="A17253" s="1" t="s">
        <v>17802</v>
      </c>
      <c r="B17253" s="124">
        <v>34.090000000000003</v>
      </c>
    </row>
    <row r="17254" spans="1:2" x14ac:dyDescent="0.25">
      <c r="A17254" s="1" t="s">
        <v>17803</v>
      </c>
      <c r="B17254" s="124">
        <v>31.77</v>
      </c>
    </row>
    <row r="17255" spans="1:2" x14ac:dyDescent="0.25">
      <c r="A17255" s="1" t="s">
        <v>23338</v>
      </c>
      <c r="B17255" s="124">
        <v>51.05</v>
      </c>
    </row>
    <row r="17256" spans="1:2" x14ac:dyDescent="0.25">
      <c r="A17256" s="1" t="s">
        <v>23339</v>
      </c>
      <c r="B17256" s="124">
        <v>46.73</v>
      </c>
    </row>
    <row r="17257" spans="1:2" x14ac:dyDescent="0.25">
      <c r="A17257" s="1" t="s">
        <v>17804</v>
      </c>
      <c r="B17257" s="124">
        <v>15</v>
      </c>
    </row>
    <row r="17258" spans="1:2" x14ac:dyDescent="0.25">
      <c r="A17258" s="1" t="s">
        <v>17806</v>
      </c>
      <c r="B17258" s="124">
        <v>15</v>
      </c>
    </row>
    <row r="17259" spans="1:2" x14ac:dyDescent="0.25">
      <c r="A17259" s="1" t="s">
        <v>17807</v>
      </c>
      <c r="B17259" s="124">
        <v>9.6</v>
      </c>
    </row>
    <row r="17260" spans="1:2" x14ac:dyDescent="0.25">
      <c r="A17260" s="1" t="s">
        <v>17808</v>
      </c>
      <c r="B17260" s="124">
        <v>9.6</v>
      </c>
    </row>
    <row r="17261" spans="1:2" x14ac:dyDescent="0.25">
      <c r="A17261" s="1" t="s">
        <v>17809</v>
      </c>
      <c r="B17261" s="124">
        <v>24.34</v>
      </c>
    </row>
    <row r="17262" spans="1:2" x14ac:dyDescent="0.25">
      <c r="A17262" s="1" t="s">
        <v>17810</v>
      </c>
      <c r="B17262" s="124">
        <v>21.62</v>
      </c>
    </row>
    <row r="17263" spans="1:2" x14ac:dyDescent="0.25">
      <c r="A17263" s="1" t="s">
        <v>17811</v>
      </c>
      <c r="B17263" s="124">
        <v>9.1300000000000008</v>
      </c>
    </row>
    <row r="17264" spans="1:2" x14ac:dyDescent="0.25">
      <c r="A17264" s="1" t="s">
        <v>17812</v>
      </c>
      <c r="B17264" s="124">
        <v>8.5500000000000007</v>
      </c>
    </row>
    <row r="17265" spans="1:2" x14ac:dyDescent="0.25">
      <c r="A17265" s="1" t="s">
        <v>17813</v>
      </c>
      <c r="B17265" s="124">
        <v>36.57</v>
      </c>
    </row>
    <row r="17266" spans="1:2" x14ac:dyDescent="0.25">
      <c r="A17266" s="1" t="s">
        <v>17814</v>
      </c>
      <c r="B17266" s="124">
        <v>32.94</v>
      </c>
    </row>
    <row r="17267" spans="1:2" x14ac:dyDescent="0.25">
      <c r="A17267" s="1" t="s">
        <v>17815</v>
      </c>
      <c r="B17267" s="124">
        <v>25.91</v>
      </c>
    </row>
    <row r="17268" spans="1:2" x14ac:dyDescent="0.25">
      <c r="A17268" s="1" t="s">
        <v>17816</v>
      </c>
      <c r="B17268" s="124">
        <v>23.4</v>
      </c>
    </row>
    <row r="17269" spans="1:2" x14ac:dyDescent="0.25">
      <c r="A17269" s="1" t="s">
        <v>17817</v>
      </c>
      <c r="B17269" s="124">
        <v>12.9</v>
      </c>
    </row>
    <row r="17270" spans="1:2" x14ac:dyDescent="0.25">
      <c r="A17270" s="1" t="s">
        <v>17818</v>
      </c>
      <c r="B17270" s="124">
        <v>11.77</v>
      </c>
    </row>
    <row r="17271" spans="1:2" x14ac:dyDescent="0.25">
      <c r="A17271" s="1" t="s">
        <v>17819</v>
      </c>
      <c r="B17271" s="124">
        <v>2.9</v>
      </c>
    </row>
    <row r="17272" spans="1:2" x14ac:dyDescent="0.25">
      <c r="A17272" s="1" t="s">
        <v>17820</v>
      </c>
      <c r="B17272" s="124">
        <v>2.67</v>
      </c>
    </row>
    <row r="17273" spans="1:2" x14ac:dyDescent="0.25">
      <c r="A17273" s="1" t="s">
        <v>17821</v>
      </c>
      <c r="B17273" s="124">
        <v>37.58</v>
      </c>
    </row>
    <row r="17274" spans="1:2" x14ac:dyDescent="0.25">
      <c r="A17274" s="1" t="s">
        <v>17822</v>
      </c>
      <c r="B17274" s="124">
        <v>33.950000000000003</v>
      </c>
    </row>
    <row r="17275" spans="1:2" x14ac:dyDescent="0.25">
      <c r="A17275" s="1" t="s">
        <v>17823</v>
      </c>
      <c r="B17275" s="124">
        <v>14.79</v>
      </c>
    </row>
    <row r="17276" spans="1:2" x14ac:dyDescent="0.25">
      <c r="A17276" s="1" t="s">
        <v>17824</v>
      </c>
      <c r="B17276" s="124">
        <v>13.38</v>
      </c>
    </row>
    <row r="17277" spans="1:2" x14ac:dyDescent="0.25">
      <c r="A17277" s="1" t="s">
        <v>17825</v>
      </c>
      <c r="B17277" s="124">
        <v>16.149999999999999</v>
      </c>
    </row>
    <row r="17278" spans="1:2" x14ac:dyDescent="0.25">
      <c r="A17278" s="1" t="s">
        <v>17826</v>
      </c>
      <c r="B17278" s="124">
        <v>14.56</v>
      </c>
    </row>
    <row r="17279" spans="1:2" x14ac:dyDescent="0.25">
      <c r="A17279" s="1" t="s">
        <v>17827</v>
      </c>
      <c r="B17279" s="124">
        <v>20.82</v>
      </c>
    </row>
    <row r="17280" spans="1:2" x14ac:dyDescent="0.25">
      <c r="A17280" s="1" t="s">
        <v>17828</v>
      </c>
      <c r="B17280" s="124">
        <v>18.78</v>
      </c>
    </row>
    <row r="17281" spans="1:2" x14ac:dyDescent="0.25">
      <c r="A17281" s="1" t="s">
        <v>17829</v>
      </c>
      <c r="B17281" s="124">
        <v>11.29</v>
      </c>
    </row>
    <row r="17282" spans="1:2" x14ac:dyDescent="0.25">
      <c r="A17282" s="1" t="s">
        <v>17830</v>
      </c>
      <c r="B17282" s="124">
        <v>10.38</v>
      </c>
    </row>
    <row r="17283" spans="1:2" x14ac:dyDescent="0.25">
      <c r="A17283" s="1" t="s">
        <v>17831</v>
      </c>
      <c r="B17283" s="124">
        <v>29.88</v>
      </c>
    </row>
    <row r="17284" spans="1:2" x14ac:dyDescent="0.25">
      <c r="A17284" s="1" t="s">
        <v>17832</v>
      </c>
      <c r="B17284" s="124">
        <v>28.7</v>
      </c>
    </row>
    <row r="17285" spans="1:2" x14ac:dyDescent="0.25">
      <c r="A17285" s="1" t="s">
        <v>17833</v>
      </c>
      <c r="B17285" s="124">
        <v>47.1</v>
      </c>
    </row>
    <row r="17286" spans="1:2" x14ac:dyDescent="0.25">
      <c r="A17286" s="1" t="s">
        <v>17834</v>
      </c>
      <c r="B17286" s="124">
        <v>43.47</v>
      </c>
    </row>
    <row r="17287" spans="1:2" x14ac:dyDescent="0.25">
      <c r="A17287" s="1" t="s">
        <v>17835</v>
      </c>
      <c r="B17287" s="124">
        <v>30.37</v>
      </c>
    </row>
    <row r="17288" spans="1:2" x14ac:dyDescent="0.25">
      <c r="A17288" s="1" t="s">
        <v>17836</v>
      </c>
      <c r="B17288" s="124">
        <v>27.97</v>
      </c>
    </row>
    <row r="17289" spans="1:2" x14ac:dyDescent="0.25">
      <c r="A17289" s="1" t="s">
        <v>17837</v>
      </c>
      <c r="B17289" s="124">
        <v>8.35</v>
      </c>
    </row>
    <row r="17290" spans="1:2" x14ac:dyDescent="0.25">
      <c r="A17290" s="1" t="s">
        <v>17838</v>
      </c>
      <c r="B17290" s="124">
        <v>7.77</v>
      </c>
    </row>
    <row r="17291" spans="1:2" x14ac:dyDescent="0.25">
      <c r="A17291" s="1" t="s">
        <v>17839</v>
      </c>
      <c r="B17291" s="124">
        <v>17.96</v>
      </c>
    </row>
    <row r="17292" spans="1:2" x14ac:dyDescent="0.25">
      <c r="A17292" s="1" t="s">
        <v>17840</v>
      </c>
      <c r="B17292" s="124">
        <v>16.47</v>
      </c>
    </row>
    <row r="17293" spans="1:2" x14ac:dyDescent="0.25">
      <c r="A17293" s="1" t="s">
        <v>17841</v>
      </c>
      <c r="B17293" s="124">
        <v>9.1300000000000008</v>
      </c>
    </row>
    <row r="17294" spans="1:2" x14ac:dyDescent="0.25">
      <c r="A17294" s="1" t="s">
        <v>17842</v>
      </c>
      <c r="B17294" s="124">
        <v>8.5500000000000007</v>
      </c>
    </row>
    <row r="17295" spans="1:2" x14ac:dyDescent="0.25">
      <c r="A17295" s="1" t="s">
        <v>17843</v>
      </c>
      <c r="B17295" s="124">
        <v>15.38</v>
      </c>
    </row>
    <row r="17296" spans="1:2" x14ac:dyDescent="0.25">
      <c r="A17296" s="1" t="s">
        <v>17844</v>
      </c>
      <c r="B17296" s="124">
        <v>14.02</v>
      </c>
    </row>
    <row r="17297" spans="1:2" x14ac:dyDescent="0.25">
      <c r="A17297" s="1" t="s">
        <v>17845</v>
      </c>
      <c r="B17297" s="124">
        <v>20.53</v>
      </c>
    </row>
    <row r="17298" spans="1:2" x14ac:dyDescent="0.25">
      <c r="A17298" s="1" t="s">
        <v>17846</v>
      </c>
      <c r="B17298" s="124">
        <v>18.8</v>
      </c>
    </row>
    <row r="17299" spans="1:2" x14ac:dyDescent="0.25">
      <c r="A17299" s="1" t="s">
        <v>17847</v>
      </c>
      <c r="B17299" s="124">
        <v>17.14</v>
      </c>
    </row>
    <row r="17300" spans="1:2" x14ac:dyDescent="0.25">
      <c r="A17300" s="1" t="s">
        <v>17848</v>
      </c>
      <c r="B17300" s="124">
        <v>15.49</v>
      </c>
    </row>
    <row r="17301" spans="1:2" x14ac:dyDescent="0.25">
      <c r="A17301" s="1" t="s">
        <v>17849</v>
      </c>
      <c r="B17301" s="124">
        <v>13.4</v>
      </c>
    </row>
    <row r="17302" spans="1:2" x14ac:dyDescent="0.25">
      <c r="A17302" s="1" t="s">
        <v>17850</v>
      </c>
      <c r="B17302" s="124">
        <v>12.03</v>
      </c>
    </row>
    <row r="17303" spans="1:2" x14ac:dyDescent="0.25">
      <c r="A17303" s="1" t="s">
        <v>17851</v>
      </c>
      <c r="B17303" s="124">
        <v>47.92</v>
      </c>
    </row>
    <row r="17304" spans="1:2" x14ac:dyDescent="0.25">
      <c r="A17304" s="1" t="s">
        <v>17852</v>
      </c>
      <c r="B17304" s="124">
        <v>44.16</v>
      </c>
    </row>
    <row r="17305" spans="1:2" x14ac:dyDescent="0.25">
      <c r="A17305" s="1" t="s">
        <v>17853</v>
      </c>
      <c r="B17305" s="124">
        <v>18.18</v>
      </c>
    </row>
    <row r="17306" spans="1:2" x14ac:dyDescent="0.25">
      <c r="A17306" s="1" t="s">
        <v>17854</v>
      </c>
      <c r="B17306" s="124">
        <v>16.59</v>
      </c>
    </row>
    <row r="17307" spans="1:2" x14ac:dyDescent="0.25">
      <c r="A17307" s="1" t="s">
        <v>17855</v>
      </c>
      <c r="B17307" s="124">
        <v>20.8</v>
      </c>
    </row>
    <row r="17308" spans="1:2" x14ac:dyDescent="0.25">
      <c r="A17308" s="1" t="s">
        <v>17856</v>
      </c>
      <c r="B17308" s="124">
        <v>18.72</v>
      </c>
    </row>
    <row r="17309" spans="1:2" x14ac:dyDescent="0.25">
      <c r="A17309" s="1" t="s">
        <v>17857</v>
      </c>
      <c r="B17309" s="124">
        <v>18.940000000000001</v>
      </c>
    </row>
    <row r="17310" spans="1:2" x14ac:dyDescent="0.25">
      <c r="A17310" s="1" t="s">
        <v>17858</v>
      </c>
      <c r="B17310" s="124">
        <v>16.62</v>
      </c>
    </row>
    <row r="17311" spans="1:2" x14ac:dyDescent="0.25">
      <c r="A17311" s="1" t="s">
        <v>17859</v>
      </c>
      <c r="B17311" s="124">
        <v>5.7</v>
      </c>
    </row>
    <row r="17312" spans="1:2" x14ac:dyDescent="0.25">
      <c r="A17312" s="1" t="s">
        <v>17860</v>
      </c>
      <c r="B17312" s="124">
        <v>5.01</v>
      </c>
    </row>
    <row r="17313" spans="1:2" x14ac:dyDescent="0.25">
      <c r="A17313" s="1" t="s">
        <v>17861</v>
      </c>
      <c r="B17313" s="124">
        <v>12.53</v>
      </c>
    </row>
    <row r="17314" spans="1:2" x14ac:dyDescent="0.25">
      <c r="A17314" s="1" t="s">
        <v>17862</v>
      </c>
      <c r="B17314" s="124">
        <v>11.08</v>
      </c>
    </row>
    <row r="17315" spans="1:2" x14ac:dyDescent="0.25">
      <c r="A17315" s="1" t="s">
        <v>17863</v>
      </c>
      <c r="B17315" s="124">
        <v>12.46</v>
      </c>
    </row>
    <row r="17316" spans="1:2" x14ac:dyDescent="0.25">
      <c r="A17316" s="1" t="s">
        <v>17864</v>
      </c>
      <c r="B17316" s="124">
        <v>11</v>
      </c>
    </row>
    <row r="17317" spans="1:2" x14ac:dyDescent="0.25">
      <c r="A17317" s="1" t="s">
        <v>17865</v>
      </c>
      <c r="B17317" s="124">
        <v>8.99</v>
      </c>
    </row>
    <row r="17318" spans="1:2" x14ac:dyDescent="0.25">
      <c r="A17318" s="1" t="s">
        <v>17866</v>
      </c>
      <c r="B17318" s="124">
        <v>7.91</v>
      </c>
    </row>
    <row r="17319" spans="1:2" x14ac:dyDescent="0.25">
      <c r="A17319" s="1" t="s">
        <v>17867</v>
      </c>
      <c r="B17319" s="124">
        <v>36.409999999999997</v>
      </c>
    </row>
    <row r="17320" spans="1:2" x14ac:dyDescent="0.25">
      <c r="A17320" s="1" t="s">
        <v>17868</v>
      </c>
      <c r="B17320" s="124">
        <v>32.47</v>
      </c>
    </row>
    <row r="17321" spans="1:2" x14ac:dyDescent="0.25">
      <c r="A17321" s="1" t="s">
        <v>17869</v>
      </c>
      <c r="B17321" s="124">
        <v>20.48</v>
      </c>
    </row>
    <row r="17322" spans="1:2" x14ac:dyDescent="0.25">
      <c r="A17322" s="1" t="s">
        <v>17870</v>
      </c>
      <c r="B17322" s="124">
        <v>18.75</v>
      </c>
    </row>
    <row r="17323" spans="1:2" x14ac:dyDescent="0.25">
      <c r="A17323" s="1" t="s">
        <v>17871</v>
      </c>
      <c r="B17323" s="124">
        <v>17.079999999999998</v>
      </c>
    </row>
    <row r="17324" spans="1:2" x14ac:dyDescent="0.25">
      <c r="A17324" s="1" t="s">
        <v>17872</v>
      </c>
      <c r="B17324" s="124">
        <v>15.59</v>
      </c>
    </row>
    <row r="17325" spans="1:2" x14ac:dyDescent="0.25">
      <c r="A17325" s="1" t="s">
        <v>17873</v>
      </c>
      <c r="B17325" s="124">
        <v>20.45</v>
      </c>
    </row>
    <row r="17326" spans="1:2" x14ac:dyDescent="0.25">
      <c r="A17326" s="1" t="s">
        <v>17874</v>
      </c>
      <c r="B17326" s="124">
        <v>18.73</v>
      </c>
    </row>
    <row r="17327" spans="1:2" x14ac:dyDescent="0.25">
      <c r="A17327" s="1" t="s">
        <v>17875</v>
      </c>
      <c r="B17327" s="124">
        <v>16.739999999999998</v>
      </c>
    </row>
    <row r="17328" spans="1:2" x14ac:dyDescent="0.25">
      <c r="A17328" s="1" t="s">
        <v>17876</v>
      </c>
      <c r="B17328" s="124">
        <v>15.26</v>
      </c>
    </row>
    <row r="17329" spans="1:2" x14ac:dyDescent="0.25">
      <c r="A17329" s="1" t="s">
        <v>17877</v>
      </c>
      <c r="B17329" s="124">
        <v>22.89</v>
      </c>
    </row>
    <row r="17330" spans="1:2" x14ac:dyDescent="0.25">
      <c r="A17330" s="1" t="s">
        <v>17878</v>
      </c>
      <c r="B17330" s="124">
        <v>21.75</v>
      </c>
    </row>
    <row r="17331" spans="1:2" x14ac:dyDescent="0.25">
      <c r="A17331" s="1" t="s">
        <v>17879</v>
      </c>
      <c r="B17331" s="124">
        <v>20.77</v>
      </c>
    </row>
    <row r="17332" spans="1:2" x14ac:dyDescent="0.25">
      <c r="A17332" s="1" t="s">
        <v>17880</v>
      </c>
      <c r="B17332" s="124">
        <v>19.04</v>
      </c>
    </row>
    <row r="17333" spans="1:2" x14ac:dyDescent="0.25">
      <c r="A17333" s="1" t="s">
        <v>17881</v>
      </c>
      <c r="B17333" s="124">
        <v>16.45</v>
      </c>
    </row>
    <row r="17334" spans="1:2" x14ac:dyDescent="0.25">
      <c r="A17334" s="1" t="s">
        <v>17882</v>
      </c>
      <c r="B17334" s="124">
        <v>14.96</v>
      </c>
    </row>
    <row r="17335" spans="1:2" x14ac:dyDescent="0.25">
      <c r="A17335" s="1" t="s">
        <v>17883</v>
      </c>
      <c r="B17335" s="124">
        <v>5.03</v>
      </c>
    </row>
    <row r="17336" spans="1:2" x14ac:dyDescent="0.25">
      <c r="A17336" s="1" t="s">
        <v>17884</v>
      </c>
      <c r="B17336" s="124">
        <v>4.53</v>
      </c>
    </row>
    <row r="17337" spans="1:2" x14ac:dyDescent="0.25">
      <c r="A17337" s="1" t="s">
        <v>17885</v>
      </c>
      <c r="B17337" s="124">
        <v>22.12</v>
      </c>
    </row>
    <row r="17338" spans="1:2" x14ac:dyDescent="0.25">
      <c r="A17338" s="1" t="s">
        <v>17886</v>
      </c>
      <c r="B17338" s="124">
        <v>20.88</v>
      </c>
    </row>
    <row r="17339" spans="1:2" x14ac:dyDescent="0.25">
      <c r="A17339" s="1" t="s">
        <v>23340</v>
      </c>
      <c r="B17339" s="124">
        <v>47.53</v>
      </c>
    </row>
    <row r="17340" spans="1:2" x14ac:dyDescent="0.25">
      <c r="A17340" s="1" t="s">
        <v>23341</v>
      </c>
      <c r="B17340" s="124">
        <v>43.22</v>
      </c>
    </row>
    <row r="17341" spans="1:2" x14ac:dyDescent="0.25">
      <c r="A17341" s="1" t="s">
        <v>17887</v>
      </c>
      <c r="B17341" s="124">
        <v>21.56</v>
      </c>
    </row>
    <row r="17342" spans="1:2" x14ac:dyDescent="0.25">
      <c r="A17342" s="1" t="s">
        <v>17888</v>
      </c>
      <c r="B17342" s="124">
        <v>19.18</v>
      </c>
    </row>
    <row r="17343" spans="1:2" x14ac:dyDescent="0.25">
      <c r="A17343" s="1" t="s">
        <v>17889</v>
      </c>
      <c r="B17343" s="124">
        <v>9.61</v>
      </c>
    </row>
    <row r="17344" spans="1:2" x14ac:dyDescent="0.25">
      <c r="A17344" s="1" t="s">
        <v>17890</v>
      </c>
      <c r="B17344" s="124">
        <v>8.4600000000000009</v>
      </c>
    </row>
    <row r="17345" spans="1:2" x14ac:dyDescent="0.25">
      <c r="A17345" s="1" t="s">
        <v>17891</v>
      </c>
      <c r="B17345" s="124">
        <v>10.77</v>
      </c>
    </row>
    <row r="17346" spans="1:2" x14ac:dyDescent="0.25">
      <c r="A17346" s="1" t="s">
        <v>17892</v>
      </c>
      <c r="B17346" s="124">
        <v>9.59</v>
      </c>
    </row>
    <row r="17347" spans="1:2" x14ac:dyDescent="0.25">
      <c r="A17347" s="1" t="s">
        <v>17893</v>
      </c>
      <c r="B17347" s="124">
        <v>30.25</v>
      </c>
    </row>
    <row r="17348" spans="1:2" x14ac:dyDescent="0.25">
      <c r="A17348" s="1" t="s">
        <v>17894</v>
      </c>
      <c r="B17348" s="124">
        <v>27.29</v>
      </c>
    </row>
    <row r="17349" spans="1:2" x14ac:dyDescent="0.25">
      <c r="A17349" s="1" t="s">
        <v>17895</v>
      </c>
      <c r="B17349" s="124">
        <v>6.29</v>
      </c>
    </row>
    <row r="17350" spans="1:2" x14ac:dyDescent="0.25">
      <c r="A17350" s="1" t="s">
        <v>17896</v>
      </c>
      <c r="B17350" s="124">
        <v>5.61</v>
      </c>
    </row>
    <row r="17351" spans="1:2" x14ac:dyDescent="0.25">
      <c r="A17351" s="1" t="s">
        <v>17897</v>
      </c>
      <c r="B17351" s="124">
        <v>10.199999999999999</v>
      </c>
    </row>
    <row r="17352" spans="1:2" x14ac:dyDescent="0.25">
      <c r="A17352" s="1" t="s">
        <v>17898</v>
      </c>
      <c r="B17352" s="124">
        <v>9.25</v>
      </c>
    </row>
    <row r="17353" spans="1:2" x14ac:dyDescent="0.25">
      <c r="A17353" s="1" t="s">
        <v>17899</v>
      </c>
      <c r="B17353" s="124">
        <v>17.53</v>
      </c>
    </row>
    <row r="17354" spans="1:2" x14ac:dyDescent="0.25">
      <c r="A17354" s="1" t="s">
        <v>17900</v>
      </c>
      <c r="B17354" s="124">
        <v>16.489999999999998</v>
      </c>
    </row>
    <row r="17355" spans="1:2" x14ac:dyDescent="0.25">
      <c r="A17355" s="1" t="s">
        <v>17901</v>
      </c>
      <c r="B17355" s="124">
        <v>30.68</v>
      </c>
    </row>
    <row r="17356" spans="1:2" x14ac:dyDescent="0.25">
      <c r="A17356" s="1" t="s">
        <v>17902</v>
      </c>
      <c r="B17356" s="124">
        <v>27.61</v>
      </c>
    </row>
    <row r="17357" spans="1:2" x14ac:dyDescent="0.25">
      <c r="A17357" s="1" t="s">
        <v>17903</v>
      </c>
      <c r="B17357" s="124">
        <v>16.2</v>
      </c>
    </row>
    <row r="17358" spans="1:2" x14ac:dyDescent="0.25">
      <c r="A17358" s="1" t="s">
        <v>17904</v>
      </c>
      <c r="B17358" s="124">
        <v>14.61</v>
      </c>
    </row>
    <row r="17359" spans="1:2" x14ac:dyDescent="0.25">
      <c r="A17359" s="1" t="s">
        <v>17905</v>
      </c>
      <c r="B17359" s="124">
        <v>5.99</v>
      </c>
    </row>
    <row r="17360" spans="1:2" x14ac:dyDescent="0.25">
      <c r="A17360" s="1" t="s">
        <v>17906</v>
      </c>
      <c r="B17360" s="124">
        <v>5.31</v>
      </c>
    </row>
    <row r="17361" spans="1:2" x14ac:dyDescent="0.25">
      <c r="A17361" s="1" t="s">
        <v>17907</v>
      </c>
      <c r="B17361" s="124">
        <v>14.64</v>
      </c>
    </row>
    <row r="17362" spans="1:2" x14ac:dyDescent="0.25">
      <c r="A17362" s="1" t="s">
        <v>17908</v>
      </c>
      <c r="B17362" s="124">
        <v>13.15</v>
      </c>
    </row>
    <row r="17363" spans="1:2" x14ac:dyDescent="0.25">
      <c r="A17363" s="1" t="s">
        <v>17909</v>
      </c>
      <c r="B17363" s="124">
        <v>17.3</v>
      </c>
    </row>
    <row r="17364" spans="1:2" x14ac:dyDescent="0.25">
      <c r="A17364" s="1" t="s">
        <v>17910</v>
      </c>
      <c r="B17364" s="124">
        <v>15.71</v>
      </c>
    </row>
    <row r="17365" spans="1:2" x14ac:dyDescent="0.25">
      <c r="A17365" s="1" t="s">
        <v>17911</v>
      </c>
      <c r="B17365" s="124">
        <v>34.61</v>
      </c>
    </row>
    <row r="17366" spans="1:2" x14ac:dyDescent="0.25">
      <c r="A17366" s="1" t="s">
        <v>17912</v>
      </c>
      <c r="B17366" s="124">
        <v>31.43</v>
      </c>
    </row>
    <row r="17367" spans="1:2" x14ac:dyDescent="0.25">
      <c r="A17367" s="1" t="s">
        <v>17913</v>
      </c>
      <c r="B17367" s="124">
        <v>27.74</v>
      </c>
    </row>
    <row r="17368" spans="1:2" x14ac:dyDescent="0.25">
      <c r="A17368" s="1" t="s">
        <v>17914</v>
      </c>
      <c r="B17368" s="124">
        <v>25.1</v>
      </c>
    </row>
    <row r="17369" spans="1:2" x14ac:dyDescent="0.25">
      <c r="A17369" s="1" t="s">
        <v>17915</v>
      </c>
      <c r="B17369" s="124">
        <v>33.33</v>
      </c>
    </row>
    <row r="17370" spans="1:2" x14ac:dyDescent="0.25">
      <c r="A17370" s="1" t="s">
        <v>17916</v>
      </c>
      <c r="B17370" s="124">
        <v>30.15</v>
      </c>
    </row>
    <row r="17371" spans="1:2" x14ac:dyDescent="0.25">
      <c r="A17371" s="1" t="s">
        <v>17917</v>
      </c>
      <c r="B17371" s="124">
        <v>44.51</v>
      </c>
    </row>
    <row r="17372" spans="1:2" x14ac:dyDescent="0.25">
      <c r="A17372" s="1" t="s">
        <v>17918</v>
      </c>
      <c r="B17372" s="124">
        <v>40.200000000000003</v>
      </c>
    </row>
    <row r="17373" spans="1:2" x14ac:dyDescent="0.25">
      <c r="A17373" s="1" t="s">
        <v>17919</v>
      </c>
      <c r="B17373" s="124">
        <v>6.24</v>
      </c>
    </row>
    <row r="17374" spans="1:2" x14ac:dyDescent="0.25">
      <c r="A17374" s="1" t="s">
        <v>17920</v>
      </c>
      <c r="B17374" s="124">
        <v>5.56</v>
      </c>
    </row>
    <row r="17375" spans="1:2" x14ac:dyDescent="0.25">
      <c r="A17375" s="1" t="s">
        <v>17921</v>
      </c>
      <c r="B17375" s="124">
        <v>13.69</v>
      </c>
    </row>
    <row r="17376" spans="1:2" x14ac:dyDescent="0.25">
      <c r="A17376" s="1" t="s">
        <v>17922</v>
      </c>
      <c r="B17376" s="124">
        <v>12.42</v>
      </c>
    </row>
    <row r="17377" spans="1:2" x14ac:dyDescent="0.25">
      <c r="A17377" s="1" t="s">
        <v>17923</v>
      </c>
      <c r="B17377" s="124">
        <v>33.25</v>
      </c>
    </row>
    <row r="17378" spans="1:2" x14ac:dyDescent="0.25">
      <c r="A17378" s="1" t="s">
        <v>17924</v>
      </c>
      <c r="B17378" s="124">
        <v>30.15</v>
      </c>
    </row>
    <row r="17379" spans="1:2" x14ac:dyDescent="0.25">
      <c r="A17379" s="1" t="s">
        <v>17925</v>
      </c>
      <c r="B17379" s="124">
        <v>37.369999999999997</v>
      </c>
    </row>
    <row r="17380" spans="1:2" x14ac:dyDescent="0.25">
      <c r="A17380" s="1" t="s">
        <v>17926</v>
      </c>
      <c r="B17380" s="124">
        <v>34.270000000000003</v>
      </c>
    </row>
    <row r="17381" spans="1:2" x14ac:dyDescent="0.25">
      <c r="A17381" s="1" t="s">
        <v>17927</v>
      </c>
      <c r="B17381" s="124">
        <v>31.63</v>
      </c>
    </row>
    <row r="17382" spans="1:2" x14ac:dyDescent="0.25">
      <c r="A17382" s="1" t="s">
        <v>17928</v>
      </c>
      <c r="B17382" s="124">
        <v>29.52</v>
      </c>
    </row>
    <row r="17383" spans="1:2" x14ac:dyDescent="0.25">
      <c r="A17383" s="1" t="s">
        <v>17929</v>
      </c>
      <c r="B17383" s="124">
        <v>56.49</v>
      </c>
    </row>
    <row r="17384" spans="1:2" x14ac:dyDescent="0.25">
      <c r="A17384" s="1" t="s">
        <v>17930</v>
      </c>
      <c r="B17384" s="124">
        <v>53.52</v>
      </c>
    </row>
    <row r="17385" spans="1:2" x14ac:dyDescent="0.25">
      <c r="A17385" s="1" t="s">
        <v>17931</v>
      </c>
      <c r="B17385" s="124">
        <v>16.98</v>
      </c>
    </row>
    <row r="17386" spans="1:2" x14ac:dyDescent="0.25">
      <c r="A17386" s="1" t="s">
        <v>17932</v>
      </c>
      <c r="B17386" s="124">
        <v>15.39</v>
      </c>
    </row>
    <row r="17387" spans="1:2" x14ac:dyDescent="0.25">
      <c r="A17387" s="1" t="s">
        <v>17933</v>
      </c>
      <c r="B17387" s="124">
        <v>33.97</v>
      </c>
    </row>
    <row r="17388" spans="1:2" x14ac:dyDescent="0.25">
      <c r="A17388" s="1" t="s">
        <v>17934</v>
      </c>
      <c r="B17388" s="124">
        <v>30.79</v>
      </c>
    </row>
    <row r="17389" spans="1:2" x14ac:dyDescent="0.25">
      <c r="A17389" s="1" t="s">
        <v>17935</v>
      </c>
      <c r="B17389" s="124">
        <v>27.41</v>
      </c>
    </row>
    <row r="17390" spans="1:2" x14ac:dyDescent="0.25">
      <c r="A17390" s="1" t="s">
        <v>17936</v>
      </c>
      <c r="B17390" s="124">
        <v>24.78</v>
      </c>
    </row>
    <row r="17391" spans="1:2" x14ac:dyDescent="0.25">
      <c r="A17391" s="1" t="s">
        <v>17937</v>
      </c>
      <c r="B17391" s="124">
        <v>33.01</v>
      </c>
    </row>
    <row r="17392" spans="1:2" x14ac:dyDescent="0.25">
      <c r="A17392" s="1" t="s">
        <v>17938</v>
      </c>
      <c r="B17392" s="124">
        <v>29.83</v>
      </c>
    </row>
    <row r="17393" spans="1:2" x14ac:dyDescent="0.25">
      <c r="A17393" s="1" t="s">
        <v>17939</v>
      </c>
      <c r="B17393" s="124">
        <v>44.19</v>
      </c>
    </row>
    <row r="17394" spans="1:2" x14ac:dyDescent="0.25">
      <c r="A17394" s="1" t="s">
        <v>17940</v>
      </c>
      <c r="B17394" s="124">
        <v>39.869999999999997</v>
      </c>
    </row>
    <row r="17395" spans="1:2" x14ac:dyDescent="0.25">
      <c r="A17395" s="1" t="s">
        <v>17941</v>
      </c>
      <c r="B17395" s="124">
        <v>6.15</v>
      </c>
    </row>
    <row r="17396" spans="1:2" x14ac:dyDescent="0.25">
      <c r="A17396" s="1" t="s">
        <v>17942</v>
      </c>
      <c r="B17396" s="124">
        <v>5.47</v>
      </c>
    </row>
    <row r="17397" spans="1:2" x14ac:dyDescent="0.25">
      <c r="A17397" s="1" t="s">
        <v>23342</v>
      </c>
      <c r="B17397" s="124">
        <v>44.86</v>
      </c>
    </row>
    <row r="17398" spans="1:2" x14ac:dyDescent="0.25">
      <c r="A17398" s="1" t="s">
        <v>23343</v>
      </c>
      <c r="B17398" s="124">
        <v>40.549999999999997</v>
      </c>
    </row>
    <row r="17399" spans="1:2" x14ac:dyDescent="0.25">
      <c r="A17399" s="1" t="s">
        <v>17943</v>
      </c>
      <c r="B17399" s="124">
        <v>15.08</v>
      </c>
    </row>
    <row r="17400" spans="1:2" x14ac:dyDescent="0.25">
      <c r="A17400" s="1" t="s">
        <v>17944</v>
      </c>
      <c r="B17400" s="124">
        <v>13.72</v>
      </c>
    </row>
    <row r="17401" spans="1:2" x14ac:dyDescent="0.25">
      <c r="A17401" s="1" t="s">
        <v>17945</v>
      </c>
      <c r="B17401" s="124">
        <v>6.16</v>
      </c>
    </row>
    <row r="17402" spans="1:2" x14ac:dyDescent="0.25">
      <c r="A17402" s="1" t="s">
        <v>17946</v>
      </c>
      <c r="B17402" s="124">
        <v>5.48</v>
      </c>
    </row>
    <row r="17403" spans="1:2" x14ac:dyDescent="0.25">
      <c r="A17403" s="1" t="s">
        <v>17947</v>
      </c>
      <c r="B17403" s="124">
        <v>81.180000000000007</v>
      </c>
    </row>
    <row r="17404" spans="1:2" x14ac:dyDescent="0.25">
      <c r="A17404" s="1" t="s">
        <v>17948</v>
      </c>
      <c r="B17404" s="124">
        <v>70.62</v>
      </c>
    </row>
    <row r="17405" spans="1:2" x14ac:dyDescent="0.25">
      <c r="A17405" s="1" t="s">
        <v>17949</v>
      </c>
      <c r="B17405" s="124">
        <v>76.77</v>
      </c>
    </row>
    <row r="17406" spans="1:2" x14ac:dyDescent="0.25">
      <c r="A17406" s="1" t="s">
        <v>17950</v>
      </c>
      <c r="B17406" s="124">
        <v>67.45</v>
      </c>
    </row>
    <row r="17407" spans="1:2" x14ac:dyDescent="0.25">
      <c r="A17407" s="1" t="s">
        <v>17951</v>
      </c>
      <c r="B17407" s="124">
        <v>11.27</v>
      </c>
    </row>
    <row r="17408" spans="1:2" x14ac:dyDescent="0.25">
      <c r="A17408" s="1" t="s">
        <v>17952</v>
      </c>
      <c r="B17408" s="124">
        <v>10.130000000000001</v>
      </c>
    </row>
    <row r="17409" spans="1:2" x14ac:dyDescent="0.25">
      <c r="A17409" s="1" t="s">
        <v>17953</v>
      </c>
      <c r="B17409" s="124">
        <v>11.85</v>
      </c>
    </row>
    <row r="17410" spans="1:2" x14ac:dyDescent="0.25">
      <c r="A17410" s="1" t="s">
        <v>17954</v>
      </c>
      <c r="B17410" s="124">
        <v>10.39</v>
      </c>
    </row>
    <row r="17411" spans="1:2" x14ac:dyDescent="0.25">
      <c r="A17411" s="1" t="s">
        <v>17955</v>
      </c>
      <c r="B17411" s="124">
        <v>3.14</v>
      </c>
    </row>
    <row r="17412" spans="1:2" x14ac:dyDescent="0.25">
      <c r="A17412" s="1" t="s">
        <v>17956</v>
      </c>
      <c r="B17412" s="124">
        <v>2.73</v>
      </c>
    </row>
    <row r="17413" spans="1:2" x14ac:dyDescent="0.25">
      <c r="A17413" s="1" t="s">
        <v>17957</v>
      </c>
      <c r="B17413" s="124">
        <v>15.89</v>
      </c>
    </row>
    <row r="17414" spans="1:2" x14ac:dyDescent="0.25">
      <c r="A17414" s="1" t="s">
        <v>17958</v>
      </c>
      <c r="B17414" s="124">
        <v>14.53</v>
      </c>
    </row>
    <row r="17415" spans="1:2" x14ac:dyDescent="0.25">
      <c r="A17415" s="1" t="s">
        <v>17959</v>
      </c>
      <c r="B17415" s="124">
        <v>20.46</v>
      </c>
    </row>
    <row r="17416" spans="1:2" x14ac:dyDescent="0.25">
      <c r="A17416" s="1" t="s">
        <v>17960</v>
      </c>
      <c r="B17416" s="124">
        <v>18.38</v>
      </c>
    </row>
    <row r="17417" spans="1:2" x14ac:dyDescent="0.25">
      <c r="A17417" s="1" t="s">
        <v>17961</v>
      </c>
      <c r="B17417" s="124">
        <v>13.33</v>
      </c>
    </row>
    <row r="17418" spans="1:2" x14ac:dyDescent="0.25">
      <c r="A17418" s="1" t="s">
        <v>17962</v>
      </c>
      <c r="B17418" s="124">
        <v>11.97</v>
      </c>
    </row>
    <row r="17419" spans="1:2" x14ac:dyDescent="0.25">
      <c r="A17419" s="1" t="s">
        <v>17963</v>
      </c>
      <c r="B17419" s="124">
        <v>40.93</v>
      </c>
    </row>
    <row r="17420" spans="1:2" x14ac:dyDescent="0.25">
      <c r="A17420" s="1" t="s">
        <v>17964</v>
      </c>
      <c r="B17420" s="124">
        <v>36.770000000000003</v>
      </c>
    </row>
    <row r="17421" spans="1:2" x14ac:dyDescent="0.25">
      <c r="A17421" s="1" t="s">
        <v>17965</v>
      </c>
      <c r="B17421" s="124">
        <v>41.9</v>
      </c>
    </row>
    <row r="17422" spans="1:2" x14ac:dyDescent="0.25">
      <c r="A17422" s="1" t="s">
        <v>17966</v>
      </c>
      <c r="B17422" s="124">
        <v>37.58</v>
      </c>
    </row>
    <row r="17423" spans="1:2" x14ac:dyDescent="0.25">
      <c r="A17423" s="1" t="s">
        <v>17967</v>
      </c>
      <c r="B17423" s="124">
        <v>26.02</v>
      </c>
    </row>
    <row r="17424" spans="1:2" x14ac:dyDescent="0.25">
      <c r="A17424" s="1" t="s">
        <v>17968</v>
      </c>
      <c r="B17424" s="124">
        <v>24.43</v>
      </c>
    </row>
    <row r="17425" spans="1:2" x14ac:dyDescent="0.25">
      <c r="A17425" s="1" t="s">
        <v>17969</v>
      </c>
      <c r="B17425" s="124">
        <v>20.89</v>
      </c>
    </row>
    <row r="17426" spans="1:2" x14ac:dyDescent="0.25">
      <c r="A17426" s="1" t="s">
        <v>17970</v>
      </c>
      <c r="B17426" s="124">
        <v>19.02</v>
      </c>
    </row>
    <row r="17427" spans="1:2" x14ac:dyDescent="0.25">
      <c r="A17427" s="1" t="s">
        <v>17971</v>
      </c>
      <c r="B17427" s="124">
        <v>26.47</v>
      </c>
    </row>
    <row r="17428" spans="1:2" x14ac:dyDescent="0.25">
      <c r="A17428" s="1" t="s">
        <v>17972</v>
      </c>
      <c r="B17428" s="124">
        <v>24.3</v>
      </c>
    </row>
    <row r="17429" spans="1:2" x14ac:dyDescent="0.25">
      <c r="A17429" s="1" t="s">
        <v>17973</v>
      </c>
      <c r="B17429" s="124">
        <v>10.210000000000001</v>
      </c>
    </row>
    <row r="17430" spans="1:2" x14ac:dyDescent="0.25">
      <c r="A17430" s="1" t="s">
        <v>17974</v>
      </c>
      <c r="B17430" s="124">
        <v>9.07</v>
      </c>
    </row>
    <row r="17431" spans="1:2" x14ac:dyDescent="0.25">
      <c r="A17431" s="1" t="s">
        <v>17975</v>
      </c>
      <c r="B17431" s="124">
        <v>6.3</v>
      </c>
    </row>
    <row r="17432" spans="1:2" x14ac:dyDescent="0.25">
      <c r="A17432" s="1" t="s">
        <v>17976</v>
      </c>
      <c r="B17432" s="124">
        <v>5.82</v>
      </c>
    </row>
    <row r="17433" spans="1:2" x14ac:dyDescent="0.25">
      <c r="A17433" s="1" t="s">
        <v>17977</v>
      </c>
      <c r="B17433" s="124">
        <v>3.52</v>
      </c>
    </row>
    <row r="17434" spans="1:2" x14ac:dyDescent="0.25">
      <c r="A17434" s="1" t="s">
        <v>17978</v>
      </c>
      <c r="B17434" s="124">
        <v>3.16</v>
      </c>
    </row>
    <row r="17435" spans="1:2" x14ac:dyDescent="0.25">
      <c r="A17435" s="1" t="s">
        <v>17979</v>
      </c>
      <c r="B17435" s="124">
        <v>3.29</v>
      </c>
    </row>
    <row r="17436" spans="1:2" x14ac:dyDescent="0.25">
      <c r="A17436" s="1" t="s">
        <v>17980</v>
      </c>
      <c r="B17436" s="124">
        <v>2.93</v>
      </c>
    </row>
    <row r="17437" spans="1:2" x14ac:dyDescent="0.25">
      <c r="A17437" s="1" t="s">
        <v>17981</v>
      </c>
      <c r="B17437" s="124">
        <v>6.18</v>
      </c>
    </row>
    <row r="17438" spans="1:2" x14ac:dyDescent="0.25">
      <c r="A17438" s="1" t="s">
        <v>17983</v>
      </c>
      <c r="B17438" s="124">
        <v>5.46</v>
      </c>
    </row>
    <row r="17439" spans="1:2" x14ac:dyDescent="0.25">
      <c r="A17439" s="1" t="s">
        <v>17984</v>
      </c>
      <c r="B17439" s="124">
        <v>7.99</v>
      </c>
    </row>
    <row r="17440" spans="1:2" x14ac:dyDescent="0.25">
      <c r="A17440" s="1" t="s">
        <v>17986</v>
      </c>
      <c r="B17440" s="124">
        <v>7.03</v>
      </c>
    </row>
    <row r="17441" spans="1:2" x14ac:dyDescent="0.25">
      <c r="A17441" s="1" t="s">
        <v>17987</v>
      </c>
      <c r="B17441" s="124">
        <v>35.08</v>
      </c>
    </row>
    <row r="17442" spans="1:2" x14ac:dyDescent="0.25">
      <c r="A17442" s="1" t="s">
        <v>17989</v>
      </c>
      <c r="B17442" s="124">
        <v>34.36</v>
      </c>
    </row>
    <row r="17443" spans="1:2" x14ac:dyDescent="0.25">
      <c r="A17443" s="1" t="s">
        <v>17990</v>
      </c>
      <c r="B17443" s="124">
        <v>55.1</v>
      </c>
    </row>
    <row r="17444" spans="1:2" x14ac:dyDescent="0.25">
      <c r="A17444" s="1" t="s">
        <v>17991</v>
      </c>
      <c r="B17444" s="124">
        <v>54.14</v>
      </c>
    </row>
    <row r="17445" spans="1:2" x14ac:dyDescent="0.25">
      <c r="A17445" s="1" t="s">
        <v>17992</v>
      </c>
      <c r="B17445" s="124">
        <v>8.18</v>
      </c>
    </row>
    <row r="17446" spans="1:2" x14ac:dyDescent="0.25">
      <c r="A17446" s="1" t="s">
        <v>17994</v>
      </c>
      <c r="B17446" s="124">
        <v>7.77</v>
      </c>
    </row>
    <row r="17447" spans="1:2" x14ac:dyDescent="0.25">
      <c r="A17447" s="1" t="s">
        <v>17995</v>
      </c>
      <c r="B17447" s="124">
        <v>73.27</v>
      </c>
    </row>
    <row r="17448" spans="1:2" x14ac:dyDescent="0.25">
      <c r="A17448" s="1" t="s">
        <v>17996</v>
      </c>
      <c r="B17448" s="124">
        <v>65.17</v>
      </c>
    </row>
    <row r="17449" spans="1:2" x14ac:dyDescent="0.25">
      <c r="A17449" s="1" t="s">
        <v>17997</v>
      </c>
      <c r="B17449" s="124">
        <v>66.38</v>
      </c>
    </row>
    <row r="17450" spans="1:2" x14ac:dyDescent="0.25">
      <c r="A17450" s="1" t="s">
        <v>17998</v>
      </c>
      <c r="B17450" s="124">
        <v>58.28</v>
      </c>
    </row>
    <row r="17451" spans="1:2" x14ac:dyDescent="0.25">
      <c r="A17451" s="1" t="s">
        <v>17999</v>
      </c>
      <c r="B17451" s="124">
        <v>37.04</v>
      </c>
    </row>
    <row r="17452" spans="1:2" x14ac:dyDescent="0.25">
      <c r="A17452" s="1" t="s">
        <v>18000</v>
      </c>
      <c r="B17452" s="124">
        <v>32.6</v>
      </c>
    </row>
    <row r="17453" spans="1:2" x14ac:dyDescent="0.25">
      <c r="A17453" s="1" t="s">
        <v>18001</v>
      </c>
      <c r="B17453" s="124">
        <v>14.9</v>
      </c>
    </row>
    <row r="17454" spans="1:2" x14ac:dyDescent="0.25">
      <c r="A17454" s="1" t="s">
        <v>18002</v>
      </c>
      <c r="B17454" s="124">
        <v>13.54</v>
      </c>
    </row>
    <row r="17455" spans="1:2" x14ac:dyDescent="0.25">
      <c r="A17455" s="1" t="s">
        <v>18003</v>
      </c>
      <c r="B17455" s="124">
        <v>37.64</v>
      </c>
    </row>
    <row r="17456" spans="1:2" x14ac:dyDescent="0.25">
      <c r="A17456" s="1" t="s">
        <v>18004</v>
      </c>
      <c r="B17456" s="124">
        <v>33.33</v>
      </c>
    </row>
    <row r="17457" spans="1:2" x14ac:dyDescent="0.25">
      <c r="A17457" s="1" t="s">
        <v>18005</v>
      </c>
      <c r="B17457" s="124">
        <v>222.85</v>
      </c>
    </row>
    <row r="17458" spans="1:2" x14ac:dyDescent="0.25">
      <c r="A17458" s="1" t="s">
        <v>18006</v>
      </c>
      <c r="B17458" s="124">
        <v>222.85</v>
      </c>
    </row>
    <row r="17459" spans="1:2" x14ac:dyDescent="0.25">
      <c r="A17459" s="1" t="s">
        <v>18007</v>
      </c>
      <c r="B17459" s="124">
        <v>257.33</v>
      </c>
    </row>
    <row r="17460" spans="1:2" x14ac:dyDescent="0.25">
      <c r="A17460" s="1" t="s">
        <v>18008</v>
      </c>
      <c r="B17460" s="124">
        <v>257.33</v>
      </c>
    </row>
    <row r="17461" spans="1:2" x14ac:dyDescent="0.25">
      <c r="A17461" s="1" t="s">
        <v>18009</v>
      </c>
      <c r="B17461" s="124">
        <v>403.3</v>
      </c>
    </row>
    <row r="17462" spans="1:2" x14ac:dyDescent="0.25">
      <c r="A17462" s="1" t="s">
        <v>18010</v>
      </c>
      <c r="B17462" s="124">
        <v>403.3</v>
      </c>
    </row>
    <row r="17463" spans="1:2" x14ac:dyDescent="0.25">
      <c r="A17463" s="1" t="s">
        <v>18011</v>
      </c>
      <c r="B17463" s="124">
        <v>991.31</v>
      </c>
    </row>
    <row r="17464" spans="1:2" x14ac:dyDescent="0.25">
      <c r="A17464" s="1" t="s">
        <v>18012</v>
      </c>
      <c r="B17464" s="124">
        <v>991.31</v>
      </c>
    </row>
    <row r="17465" spans="1:2" x14ac:dyDescent="0.25">
      <c r="A17465" s="1" t="s">
        <v>18013</v>
      </c>
      <c r="B17465" s="124">
        <v>758.82</v>
      </c>
    </row>
    <row r="17466" spans="1:2" x14ac:dyDescent="0.25">
      <c r="A17466" s="1" t="s">
        <v>18014</v>
      </c>
      <c r="B17466" s="124">
        <v>758.82</v>
      </c>
    </row>
    <row r="17467" spans="1:2" x14ac:dyDescent="0.25">
      <c r="A17467" s="1" t="s">
        <v>18015</v>
      </c>
      <c r="B17467" s="124">
        <v>769.39</v>
      </c>
    </row>
    <row r="17468" spans="1:2" x14ac:dyDescent="0.25">
      <c r="A17468" s="1" t="s">
        <v>18016</v>
      </c>
      <c r="B17468" s="124">
        <v>769.39</v>
      </c>
    </row>
    <row r="17469" spans="1:2" x14ac:dyDescent="0.25">
      <c r="A17469" s="1" t="s">
        <v>18017</v>
      </c>
      <c r="B17469" s="124">
        <v>151.44</v>
      </c>
    </row>
    <row r="17470" spans="1:2" x14ac:dyDescent="0.25">
      <c r="A17470" s="1" t="s">
        <v>18018</v>
      </c>
      <c r="B17470" s="124">
        <v>151.44</v>
      </c>
    </row>
    <row r="17471" spans="1:2" x14ac:dyDescent="0.25">
      <c r="A17471" s="1" t="s">
        <v>18019</v>
      </c>
      <c r="B17471" s="124">
        <v>348.51</v>
      </c>
    </row>
    <row r="17472" spans="1:2" x14ac:dyDescent="0.25">
      <c r="A17472" s="1" t="s">
        <v>18020</v>
      </c>
      <c r="B17472" s="124">
        <v>348.51</v>
      </c>
    </row>
    <row r="17473" spans="1:2" x14ac:dyDescent="0.25">
      <c r="A17473" s="1" t="s">
        <v>18021</v>
      </c>
      <c r="B17473" s="124">
        <v>343.92</v>
      </c>
    </row>
    <row r="17474" spans="1:2" x14ac:dyDescent="0.25">
      <c r="A17474" s="1" t="s">
        <v>18022</v>
      </c>
      <c r="B17474" s="124">
        <v>343.92</v>
      </c>
    </row>
    <row r="17475" spans="1:2" x14ac:dyDescent="0.25">
      <c r="A17475" s="1" t="s">
        <v>18023</v>
      </c>
      <c r="B17475" s="124">
        <v>207.38</v>
      </c>
    </row>
    <row r="17476" spans="1:2" x14ac:dyDescent="0.25">
      <c r="A17476" s="1" t="s">
        <v>18024</v>
      </c>
      <c r="B17476" s="124">
        <v>207.38</v>
      </c>
    </row>
    <row r="17477" spans="1:2" x14ac:dyDescent="0.25">
      <c r="A17477" s="1" t="s">
        <v>18025</v>
      </c>
      <c r="B17477" s="124">
        <v>259</v>
      </c>
    </row>
    <row r="17478" spans="1:2" x14ac:dyDescent="0.25">
      <c r="A17478" s="1" t="s">
        <v>18026</v>
      </c>
      <c r="B17478" s="124">
        <v>259</v>
      </c>
    </row>
    <row r="17479" spans="1:2" x14ac:dyDescent="0.25">
      <c r="A17479" s="1" t="s">
        <v>18027</v>
      </c>
      <c r="B17479" s="124">
        <v>85.39</v>
      </c>
    </row>
    <row r="17480" spans="1:2" x14ac:dyDescent="0.25">
      <c r="A17480" s="1" t="s">
        <v>18028</v>
      </c>
      <c r="B17480" s="124">
        <v>85.39</v>
      </c>
    </row>
    <row r="17481" spans="1:2" x14ac:dyDescent="0.25">
      <c r="A17481" s="1" t="s">
        <v>18029</v>
      </c>
      <c r="B17481" s="124">
        <v>258.44</v>
      </c>
    </row>
    <row r="17482" spans="1:2" x14ac:dyDescent="0.25">
      <c r="A17482" s="1" t="s">
        <v>18030</v>
      </c>
      <c r="B17482" s="124">
        <v>258.44</v>
      </c>
    </row>
    <row r="17483" spans="1:2" x14ac:dyDescent="0.25">
      <c r="A17483" s="1" t="s">
        <v>18031</v>
      </c>
      <c r="B17483" s="124">
        <v>479.11</v>
      </c>
    </row>
    <row r="17484" spans="1:2" x14ac:dyDescent="0.25">
      <c r="A17484" s="1" t="s">
        <v>18032</v>
      </c>
      <c r="B17484" s="124">
        <v>479.11</v>
      </c>
    </row>
    <row r="17485" spans="1:2" x14ac:dyDescent="0.25">
      <c r="A17485" s="1" t="s">
        <v>18033</v>
      </c>
      <c r="B17485" s="124">
        <v>599.16999999999996</v>
      </c>
    </row>
    <row r="17486" spans="1:2" x14ac:dyDescent="0.25">
      <c r="A17486" s="1" t="s">
        <v>18034</v>
      </c>
      <c r="B17486" s="124">
        <v>599.16999999999996</v>
      </c>
    </row>
    <row r="17487" spans="1:2" x14ac:dyDescent="0.25">
      <c r="A17487" s="1" t="s">
        <v>18035</v>
      </c>
      <c r="B17487" s="124">
        <v>365.34</v>
      </c>
    </row>
    <row r="17488" spans="1:2" x14ac:dyDescent="0.25">
      <c r="A17488" s="1" t="s">
        <v>18036</v>
      </c>
      <c r="B17488" s="124">
        <v>365.34</v>
      </c>
    </row>
    <row r="17489" spans="1:2" x14ac:dyDescent="0.25">
      <c r="A17489" s="1" t="s">
        <v>18037</v>
      </c>
      <c r="B17489" s="124">
        <v>265.82</v>
      </c>
    </row>
    <row r="17490" spans="1:2" x14ac:dyDescent="0.25">
      <c r="A17490" s="1" t="s">
        <v>18038</v>
      </c>
      <c r="B17490" s="124">
        <v>265.82</v>
      </c>
    </row>
    <row r="17491" spans="1:2" x14ac:dyDescent="0.25">
      <c r="A17491" s="1" t="s">
        <v>18039</v>
      </c>
      <c r="B17491" s="124">
        <v>357.16</v>
      </c>
    </row>
    <row r="17492" spans="1:2" x14ac:dyDescent="0.25">
      <c r="A17492" s="1" t="s">
        <v>18040</v>
      </c>
      <c r="B17492" s="124">
        <v>357.16</v>
      </c>
    </row>
    <row r="17493" spans="1:2" x14ac:dyDescent="0.25">
      <c r="A17493" s="1" t="s">
        <v>18041</v>
      </c>
      <c r="B17493" s="124">
        <v>427.82</v>
      </c>
    </row>
    <row r="17494" spans="1:2" x14ac:dyDescent="0.25">
      <c r="A17494" s="1" t="s">
        <v>18042</v>
      </c>
      <c r="B17494" s="124">
        <v>427.82</v>
      </c>
    </row>
    <row r="17495" spans="1:2" x14ac:dyDescent="0.25">
      <c r="A17495" s="1" t="s">
        <v>18043</v>
      </c>
      <c r="B17495" s="124">
        <v>202.28</v>
      </c>
    </row>
    <row r="17496" spans="1:2" x14ac:dyDescent="0.25">
      <c r="A17496" s="1" t="s">
        <v>18044</v>
      </c>
      <c r="B17496" s="124">
        <v>202.28</v>
      </c>
    </row>
    <row r="17497" spans="1:2" x14ac:dyDescent="0.25">
      <c r="A17497" s="1" t="s">
        <v>18045</v>
      </c>
      <c r="B17497" s="124">
        <v>401.42</v>
      </c>
    </row>
    <row r="17498" spans="1:2" x14ac:dyDescent="0.25">
      <c r="A17498" s="1" t="s">
        <v>18046</v>
      </c>
      <c r="B17498" s="124">
        <v>401.42</v>
      </c>
    </row>
    <row r="17499" spans="1:2" x14ac:dyDescent="0.25">
      <c r="A17499" s="1" t="s">
        <v>18047</v>
      </c>
      <c r="B17499" s="124">
        <v>635.87</v>
      </c>
    </row>
    <row r="17500" spans="1:2" x14ac:dyDescent="0.25">
      <c r="A17500" s="1" t="s">
        <v>18048</v>
      </c>
      <c r="B17500" s="124">
        <v>635.87</v>
      </c>
    </row>
    <row r="17501" spans="1:2" x14ac:dyDescent="0.25">
      <c r="A17501" s="1" t="s">
        <v>18049</v>
      </c>
      <c r="B17501" s="124">
        <v>164.7</v>
      </c>
    </row>
    <row r="17502" spans="1:2" x14ac:dyDescent="0.25">
      <c r="A17502" s="1" t="s">
        <v>18050</v>
      </c>
      <c r="B17502" s="124">
        <v>164.7</v>
      </c>
    </row>
    <row r="17503" spans="1:2" x14ac:dyDescent="0.25">
      <c r="A17503" s="1" t="s">
        <v>18051</v>
      </c>
      <c r="B17503" s="124">
        <v>164.7</v>
      </c>
    </row>
    <row r="17504" spans="1:2" x14ac:dyDescent="0.25">
      <c r="A17504" s="1" t="s">
        <v>18052</v>
      </c>
      <c r="B17504" s="124">
        <v>164.7</v>
      </c>
    </row>
    <row r="17505" spans="1:2" x14ac:dyDescent="0.25">
      <c r="A17505" s="1" t="s">
        <v>18053</v>
      </c>
      <c r="B17505" s="124">
        <v>2152.6999999999998</v>
      </c>
    </row>
    <row r="17506" spans="1:2" x14ac:dyDescent="0.25">
      <c r="A17506" s="1" t="s">
        <v>18054</v>
      </c>
      <c r="B17506" s="124">
        <v>2152.6999999999998</v>
      </c>
    </row>
    <row r="17507" spans="1:2" x14ac:dyDescent="0.25">
      <c r="A17507" s="1" t="s">
        <v>18055</v>
      </c>
      <c r="B17507" s="124">
        <v>78.83</v>
      </c>
    </row>
    <row r="17508" spans="1:2" x14ac:dyDescent="0.25">
      <c r="A17508" s="1" t="s">
        <v>18056</v>
      </c>
      <c r="B17508" s="124">
        <v>78.83</v>
      </c>
    </row>
    <row r="17509" spans="1:2" x14ac:dyDescent="0.25">
      <c r="A17509" s="1" t="s">
        <v>18057</v>
      </c>
      <c r="B17509" s="124">
        <v>722.12</v>
      </c>
    </row>
    <row r="17510" spans="1:2" x14ac:dyDescent="0.25">
      <c r="A17510" s="1" t="s">
        <v>18058</v>
      </c>
      <c r="B17510" s="124">
        <v>722.12</v>
      </c>
    </row>
    <row r="17511" spans="1:2" x14ac:dyDescent="0.25">
      <c r="A17511" s="1" t="s">
        <v>18059</v>
      </c>
      <c r="B17511" s="124">
        <v>1038.6400000000001</v>
      </c>
    </row>
    <row r="17512" spans="1:2" x14ac:dyDescent="0.25">
      <c r="A17512" s="1" t="s">
        <v>18060</v>
      </c>
      <c r="B17512" s="124">
        <v>1038.6400000000001</v>
      </c>
    </row>
    <row r="17513" spans="1:2" x14ac:dyDescent="0.25">
      <c r="A17513" s="1" t="s">
        <v>18061</v>
      </c>
      <c r="B17513" s="124">
        <v>1431.36</v>
      </c>
    </row>
    <row r="17514" spans="1:2" x14ac:dyDescent="0.25">
      <c r="A17514" s="1" t="s">
        <v>18062</v>
      </c>
      <c r="B17514" s="124">
        <v>1431.36</v>
      </c>
    </row>
    <row r="17515" spans="1:2" x14ac:dyDescent="0.25">
      <c r="A17515" s="1" t="s">
        <v>18063</v>
      </c>
      <c r="B17515" s="124">
        <v>39.869999999999997</v>
      </c>
    </row>
    <row r="17516" spans="1:2" x14ac:dyDescent="0.25">
      <c r="A17516" s="1" t="s">
        <v>18064</v>
      </c>
      <c r="B17516" s="124">
        <v>38.07</v>
      </c>
    </row>
    <row r="17517" spans="1:2" x14ac:dyDescent="0.25">
      <c r="A17517" s="1" t="s">
        <v>18065</v>
      </c>
      <c r="B17517" s="124">
        <v>41.67</v>
      </c>
    </row>
    <row r="17518" spans="1:2" x14ac:dyDescent="0.25">
      <c r="A17518" s="1" t="s">
        <v>18066</v>
      </c>
      <c r="B17518" s="124">
        <v>39.869999999999997</v>
      </c>
    </row>
    <row r="17519" spans="1:2" x14ac:dyDescent="0.25">
      <c r="A17519" s="1" t="s">
        <v>18067</v>
      </c>
      <c r="B17519" s="124">
        <v>33.200000000000003</v>
      </c>
    </row>
    <row r="17520" spans="1:2" x14ac:dyDescent="0.25">
      <c r="A17520" s="1" t="s">
        <v>18068</v>
      </c>
      <c r="B17520" s="124">
        <v>31.4</v>
      </c>
    </row>
    <row r="17521" spans="1:2" x14ac:dyDescent="0.25">
      <c r="A17521" s="1" t="s">
        <v>18069</v>
      </c>
      <c r="B17521" s="124">
        <v>77.87</v>
      </c>
    </row>
    <row r="17522" spans="1:2" x14ac:dyDescent="0.25">
      <c r="A17522" s="1" t="s">
        <v>18070</v>
      </c>
      <c r="B17522" s="124">
        <v>77.790000000000006</v>
      </c>
    </row>
    <row r="17523" spans="1:2" x14ac:dyDescent="0.25">
      <c r="A17523" s="1" t="s">
        <v>18071</v>
      </c>
      <c r="B17523" s="124">
        <v>24.13</v>
      </c>
    </row>
    <row r="17524" spans="1:2" x14ac:dyDescent="0.25">
      <c r="A17524" s="1" t="s">
        <v>18072</v>
      </c>
      <c r="B17524" s="124">
        <v>24.05</v>
      </c>
    </row>
    <row r="17525" spans="1:2" x14ac:dyDescent="0.25">
      <c r="A17525" s="1" t="s">
        <v>18073</v>
      </c>
      <c r="B17525" s="124">
        <v>53.06</v>
      </c>
    </row>
    <row r="17526" spans="1:2" x14ac:dyDescent="0.25">
      <c r="A17526" s="1" t="s">
        <v>18074</v>
      </c>
      <c r="B17526" s="124">
        <v>52.98</v>
      </c>
    </row>
    <row r="17527" spans="1:2" x14ac:dyDescent="0.25">
      <c r="A17527" s="1" t="s">
        <v>18075</v>
      </c>
      <c r="B17527" s="124">
        <v>112.65</v>
      </c>
    </row>
    <row r="17528" spans="1:2" x14ac:dyDescent="0.25">
      <c r="A17528" s="1" t="s">
        <v>18076</v>
      </c>
      <c r="B17528" s="124">
        <v>112.24</v>
      </c>
    </row>
    <row r="17529" spans="1:2" x14ac:dyDescent="0.25">
      <c r="A17529" s="1" t="s">
        <v>18077</v>
      </c>
      <c r="B17529" s="124">
        <v>84.79</v>
      </c>
    </row>
    <row r="17530" spans="1:2" x14ac:dyDescent="0.25">
      <c r="A17530" s="1" t="s">
        <v>18078</v>
      </c>
      <c r="B17530" s="124">
        <v>83.07</v>
      </c>
    </row>
    <row r="17531" spans="1:2" x14ac:dyDescent="0.25">
      <c r="A17531" s="1" t="s">
        <v>18079</v>
      </c>
      <c r="B17531" s="124">
        <v>65.849999999999994</v>
      </c>
    </row>
    <row r="17532" spans="1:2" x14ac:dyDescent="0.25">
      <c r="A17532" s="1" t="s">
        <v>18080</v>
      </c>
      <c r="B17532" s="124">
        <v>65.849999999999994</v>
      </c>
    </row>
    <row r="17533" spans="1:2" x14ac:dyDescent="0.25">
      <c r="A17533" s="1" t="s">
        <v>18081</v>
      </c>
      <c r="B17533" s="124">
        <v>94.85</v>
      </c>
    </row>
    <row r="17534" spans="1:2" x14ac:dyDescent="0.25">
      <c r="A17534" s="1" t="s">
        <v>18082</v>
      </c>
      <c r="B17534" s="124">
        <v>94.85</v>
      </c>
    </row>
    <row r="17535" spans="1:2" x14ac:dyDescent="0.25">
      <c r="A17535" s="1" t="s">
        <v>18083</v>
      </c>
      <c r="B17535" s="124">
        <v>321.13</v>
      </c>
    </row>
    <row r="17536" spans="1:2" x14ac:dyDescent="0.25">
      <c r="A17536" s="1" t="s">
        <v>18084</v>
      </c>
      <c r="B17536" s="124">
        <v>321.13</v>
      </c>
    </row>
    <row r="17537" spans="1:2" x14ac:dyDescent="0.25">
      <c r="A17537" s="1" t="s">
        <v>18085</v>
      </c>
      <c r="B17537" s="124">
        <v>93.34</v>
      </c>
    </row>
    <row r="17538" spans="1:2" x14ac:dyDescent="0.25">
      <c r="A17538" s="1" t="s">
        <v>18086</v>
      </c>
      <c r="B17538" s="124">
        <v>93.34</v>
      </c>
    </row>
    <row r="17539" spans="1:2" x14ac:dyDescent="0.25">
      <c r="A17539" s="1" t="s">
        <v>18087</v>
      </c>
      <c r="B17539" s="124">
        <v>135.07</v>
      </c>
    </row>
    <row r="17540" spans="1:2" x14ac:dyDescent="0.25">
      <c r="A17540" s="1" t="s">
        <v>18088</v>
      </c>
      <c r="B17540" s="124">
        <v>135.07</v>
      </c>
    </row>
    <row r="17541" spans="1:2" x14ac:dyDescent="0.25">
      <c r="A17541" s="1" t="s">
        <v>18089</v>
      </c>
      <c r="B17541" s="124">
        <v>289.2</v>
      </c>
    </row>
    <row r="17542" spans="1:2" x14ac:dyDescent="0.25">
      <c r="A17542" s="1" t="s">
        <v>18090</v>
      </c>
      <c r="B17542" s="124">
        <v>289.2</v>
      </c>
    </row>
    <row r="17543" spans="1:2" x14ac:dyDescent="0.25">
      <c r="A17543" s="1" t="s">
        <v>18091</v>
      </c>
      <c r="B17543" s="124">
        <v>191.51</v>
      </c>
    </row>
    <row r="17544" spans="1:2" x14ac:dyDescent="0.25">
      <c r="A17544" s="1" t="s">
        <v>18092</v>
      </c>
      <c r="B17544" s="124">
        <v>191.51</v>
      </c>
    </row>
    <row r="17545" spans="1:2" x14ac:dyDescent="0.25">
      <c r="A17545" s="1" t="s">
        <v>18093</v>
      </c>
      <c r="B17545" s="124">
        <v>181.44</v>
      </c>
    </row>
    <row r="17546" spans="1:2" x14ac:dyDescent="0.25">
      <c r="A17546" s="1" t="s">
        <v>18094</v>
      </c>
      <c r="B17546" s="124">
        <v>181.44</v>
      </c>
    </row>
    <row r="17547" spans="1:2" x14ac:dyDescent="0.25">
      <c r="A17547" s="1" t="s">
        <v>18095</v>
      </c>
      <c r="B17547" s="124">
        <v>50.38</v>
      </c>
    </row>
    <row r="17548" spans="1:2" x14ac:dyDescent="0.25">
      <c r="A17548" s="1" t="s">
        <v>18096</v>
      </c>
      <c r="B17548" s="124">
        <v>50.38</v>
      </c>
    </row>
    <row r="17549" spans="1:2" x14ac:dyDescent="0.25">
      <c r="A17549" s="1" t="s">
        <v>18097</v>
      </c>
      <c r="B17549" s="124">
        <v>96.52</v>
      </c>
    </row>
    <row r="17550" spans="1:2" x14ac:dyDescent="0.25">
      <c r="A17550" s="1" t="s">
        <v>18098</v>
      </c>
      <c r="B17550" s="124">
        <v>96.52</v>
      </c>
    </row>
    <row r="17551" spans="1:2" x14ac:dyDescent="0.25">
      <c r="A17551" s="1" t="s">
        <v>18099</v>
      </c>
      <c r="B17551" s="124">
        <v>294.69</v>
      </c>
    </row>
    <row r="17552" spans="1:2" x14ac:dyDescent="0.25">
      <c r="A17552" s="1" t="s">
        <v>18100</v>
      </c>
      <c r="B17552" s="124">
        <v>294.69</v>
      </c>
    </row>
    <row r="17553" spans="1:2" x14ac:dyDescent="0.25">
      <c r="A17553" s="1" t="s">
        <v>18101</v>
      </c>
      <c r="B17553" s="124">
        <v>381.42</v>
      </c>
    </row>
    <row r="17554" spans="1:2" x14ac:dyDescent="0.25">
      <c r="A17554" s="1" t="s">
        <v>18102</v>
      </c>
      <c r="B17554" s="124">
        <v>381.42</v>
      </c>
    </row>
    <row r="17555" spans="1:2" x14ac:dyDescent="0.25">
      <c r="A17555" s="1" t="s">
        <v>18103</v>
      </c>
      <c r="B17555" s="124">
        <v>199.68</v>
      </c>
    </row>
    <row r="17556" spans="1:2" x14ac:dyDescent="0.25">
      <c r="A17556" s="1" t="s">
        <v>18104</v>
      </c>
      <c r="B17556" s="124">
        <v>199.68</v>
      </c>
    </row>
    <row r="17557" spans="1:2" x14ac:dyDescent="0.25">
      <c r="A17557" s="1" t="s">
        <v>18105</v>
      </c>
      <c r="B17557" s="124">
        <v>32.22</v>
      </c>
    </row>
    <row r="17558" spans="1:2" x14ac:dyDescent="0.25">
      <c r="A17558" s="1" t="s">
        <v>18106</v>
      </c>
      <c r="B17558" s="124">
        <v>30.42</v>
      </c>
    </row>
    <row r="17559" spans="1:2" x14ac:dyDescent="0.25">
      <c r="A17559" s="1" t="s">
        <v>18107</v>
      </c>
      <c r="B17559" s="124">
        <v>49.47</v>
      </c>
    </row>
    <row r="17560" spans="1:2" x14ac:dyDescent="0.25">
      <c r="A17560" s="1" t="s">
        <v>18108</v>
      </c>
      <c r="B17560" s="124">
        <v>47.67</v>
      </c>
    </row>
    <row r="17561" spans="1:2" x14ac:dyDescent="0.25">
      <c r="A17561" s="1" t="s">
        <v>18109</v>
      </c>
      <c r="B17561" s="124">
        <v>38.24</v>
      </c>
    </row>
    <row r="17562" spans="1:2" x14ac:dyDescent="0.25">
      <c r="A17562" s="1" t="s">
        <v>18110</v>
      </c>
      <c r="B17562" s="124">
        <v>36.44</v>
      </c>
    </row>
    <row r="17563" spans="1:2" x14ac:dyDescent="0.25">
      <c r="A17563" s="1" t="s">
        <v>18111</v>
      </c>
      <c r="B17563" s="124">
        <v>26.19</v>
      </c>
    </row>
    <row r="17564" spans="1:2" x14ac:dyDescent="0.25">
      <c r="A17564" s="1" t="s">
        <v>18112</v>
      </c>
      <c r="B17564" s="124">
        <v>24.39</v>
      </c>
    </row>
    <row r="17565" spans="1:2" x14ac:dyDescent="0.25">
      <c r="A17565" s="1" t="s">
        <v>18113</v>
      </c>
      <c r="B17565" s="124">
        <v>17.45</v>
      </c>
    </row>
    <row r="17566" spans="1:2" x14ac:dyDescent="0.25">
      <c r="A17566" s="1" t="s">
        <v>18114</v>
      </c>
      <c r="B17566" s="124">
        <v>15.65</v>
      </c>
    </row>
    <row r="17567" spans="1:2" x14ac:dyDescent="0.25">
      <c r="A17567" s="1" t="s">
        <v>18115</v>
      </c>
      <c r="B17567" s="124">
        <v>60.86</v>
      </c>
    </row>
    <row r="17568" spans="1:2" x14ac:dyDescent="0.25">
      <c r="A17568" s="1" t="s">
        <v>18116</v>
      </c>
      <c r="B17568" s="124">
        <v>57.26</v>
      </c>
    </row>
    <row r="17569" spans="1:2" x14ac:dyDescent="0.25">
      <c r="A17569" s="1" t="s">
        <v>18117</v>
      </c>
      <c r="B17569" s="124">
        <v>34.92</v>
      </c>
    </row>
    <row r="17570" spans="1:2" x14ac:dyDescent="0.25">
      <c r="A17570" s="1" t="s">
        <v>18119</v>
      </c>
      <c r="B17570" s="124">
        <v>34.92</v>
      </c>
    </row>
    <row r="17571" spans="1:2" x14ac:dyDescent="0.25">
      <c r="A17571" s="1" t="s">
        <v>18120</v>
      </c>
      <c r="B17571" s="124">
        <v>89.41</v>
      </c>
    </row>
    <row r="17572" spans="1:2" x14ac:dyDescent="0.25">
      <c r="A17572" s="1" t="s">
        <v>18121</v>
      </c>
      <c r="B17572" s="124">
        <v>89.41</v>
      </c>
    </row>
    <row r="17573" spans="1:2" x14ac:dyDescent="0.25">
      <c r="A17573" s="1" t="s">
        <v>18122</v>
      </c>
      <c r="B17573" s="124">
        <v>5.76</v>
      </c>
    </row>
    <row r="17574" spans="1:2" x14ac:dyDescent="0.25">
      <c r="A17574" s="1" t="s">
        <v>18123</v>
      </c>
      <c r="B17574" s="124">
        <v>5.76</v>
      </c>
    </row>
    <row r="17575" spans="1:2" x14ac:dyDescent="0.25">
      <c r="A17575" s="1" t="s">
        <v>18124</v>
      </c>
      <c r="B17575" s="124">
        <v>9.0500000000000007</v>
      </c>
    </row>
    <row r="17576" spans="1:2" x14ac:dyDescent="0.25">
      <c r="A17576" s="1" t="s">
        <v>18126</v>
      </c>
      <c r="B17576" s="124">
        <v>9.0500000000000007</v>
      </c>
    </row>
    <row r="17577" spans="1:2" x14ac:dyDescent="0.25">
      <c r="A17577" s="1" t="s">
        <v>18127</v>
      </c>
      <c r="B17577" s="124">
        <v>201.99</v>
      </c>
    </row>
    <row r="17578" spans="1:2" x14ac:dyDescent="0.25">
      <c r="A17578" s="1" t="s">
        <v>18129</v>
      </c>
      <c r="B17578" s="124">
        <v>201.99</v>
      </c>
    </row>
    <row r="17579" spans="1:2" x14ac:dyDescent="0.25">
      <c r="A17579" s="1" t="s">
        <v>18130</v>
      </c>
      <c r="B17579" s="124">
        <v>39.049999999999997</v>
      </c>
    </row>
    <row r="17580" spans="1:2" x14ac:dyDescent="0.25">
      <c r="A17580" s="1" t="s">
        <v>18132</v>
      </c>
      <c r="B17580" s="124">
        <v>39.049999999999997</v>
      </c>
    </row>
    <row r="17581" spans="1:2" x14ac:dyDescent="0.25">
      <c r="A17581" s="1" t="s">
        <v>18133</v>
      </c>
      <c r="B17581" s="124">
        <v>50.54</v>
      </c>
    </row>
    <row r="17582" spans="1:2" x14ac:dyDescent="0.25">
      <c r="A17582" s="1" t="s">
        <v>18134</v>
      </c>
      <c r="B17582" s="124">
        <v>50.54</v>
      </c>
    </row>
    <row r="17583" spans="1:2" x14ac:dyDescent="0.25">
      <c r="A17583" s="1" t="s">
        <v>18135</v>
      </c>
      <c r="B17583" s="124">
        <v>85.91</v>
      </c>
    </row>
    <row r="17584" spans="1:2" x14ac:dyDescent="0.25">
      <c r="A17584" s="1" t="s">
        <v>18136</v>
      </c>
      <c r="B17584" s="124">
        <v>85.91</v>
      </c>
    </row>
    <row r="17585" spans="1:2" x14ac:dyDescent="0.25">
      <c r="A17585" s="1" t="s">
        <v>18137</v>
      </c>
      <c r="B17585" s="124">
        <v>191.39</v>
      </c>
    </row>
    <row r="17586" spans="1:2" x14ac:dyDescent="0.25">
      <c r="A17586" s="1" t="s">
        <v>18138</v>
      </c>
      <c r="B17586" s="124">
        <v>191.39</v>
      </c>
    </row>
    <row r="17587" spans="1:2" x14ac:dyDescent="0.25">
      <c r="A17587" s="1" t="s">
        <v>18139</v>
      </c>
      <c r="B17587" s="124">
        <v>60.04</v>
      </c>
    </row>
    <row r="17588" spans="1:2" x14ac:dyDescent="0.25">
      <c r="A17588" s="1" t="s">
        <v>18140</v>
      </c>
      <c r="B17588" s="124">
        <v>60.04</v>
      </c>
    </row>
    <row r="17589" spans="1:2" x14ac:dyDescent="0.25">
      <c r="A17589" s="1" t="s">
        <v>18141</v>
      </c>
      <c r="B17589" s="124">
        <v>242.88</v>
      </c>
    </row>
    <row r="17590" spans="1:2" x14ac:dyDescent="0.25">
      <c r="A17590" s="1" t="s">
        <v>18142</v>
      </c>
      <c r="B17590" s="124">
        <v>242.88</v>
      </c>
    </row>
    <row r="17591" spans="1:2" x14ac:dyDescent="0.25">
      <c r="A17591" s="1" t="s">
        <v>18143</v>
      </c>
      <c r="B17591" s="124">
        <v>79.94</v>
      </c>
    </row>
    <row r="17592" spans="1:2" x14ac:dyDescent="0.25">
      <c r="A17592" s="1" t="s">
        <v>18144</v>
      </c>
      <c r="B17592" s="124">
        <v>79.94</v>
      </c>
    </row>
    <row r="17593" spans="1:2" x14ac:dyDescent="0.25">
      <c r="A17593" s="1" t="s">
        <v>23344</v>
      </c>
      <c r="B17593" s="124">
        <v>191.97</v>
      </c>
    </row>
    <row r="17594" spans="1:2" x14ac:dyDescent="0.25">
      <c r="A17594" s="1" t="s">
        <v>23345</v>
      </c>
      <c r="B17594" s="124">
        <v>191.97</v>
      </c>
    </row>
    <row r="17595" spans="1:2" x14ac:dyDescent="0.25">
      <c r="A17595" s="1" t="s">
        <v>18145</v>
      </c>
      <c r="B17595" s="124">
        <v>8.14</v>
      </c>
    </row>
    <row r="17596" spans="1:2" x14ac:dyDescent="0.25">
      <c r="A17596" s="1" t="s">
        <v>18147</v>
      </c>
      <c r="B17596" s="124">
        <v>8.14</v>
      </c>
    </row>
    <row r="17597" spans="1:2" x14ac:dyDescent="0.25">
      <c r="A17597" s="1" t="s">
        <v>18148</v>
      </c>
      <c r="B17597" s="124">
        <v>6.21</v>
      </c>
    </row>
    <row r="17598" spans="1:2" x14ac:dyDescent="0.25">
      <c r="A17598" s="1" t="s">
        <v>18150</v>
      </c>
      <c r="B17598" s="124">
        <v>6.21</v>
      </c>
    </row>
    <row r="17599" spans="1:2" x14ac:dyDescent="0.25">
      <c r="A17599" s="1" t="s">
        <v>18151</v>
      </c>
      <c r="B17599" s="124">
        <v>52.44</v>
      </c>
    </row>
    <row r="17600" spans="1:2" x14ac:dyDescent="0.25">
      <c r="A17600" s="1" t="s">
        <v>18152</v>
      </c>
      <c r="B17600" s="124">
        <v>52.44</v>
      </c>
    </row>
    <row r="17601" spans="1:2" x14ac:dyDescent="0.25">
      <c r="A17601" s="1" t="s">
        <v>18153</v>
      </c>
      <c r="B17601" s="124">
        <v>104.4</v>
      </c>
    </row>
    <row r="17602" spans="1:2" x14ac:dyDescent="0.25">
      <c r="A17602" s="1" t="s">
        <v>18154</v>
      </c>
      <c r="B17602" s="124">
        <v>104.4</v>
      </c>
    </row>
    <row r="17603" spans="1:2" x14ac:dyDescent="0.25">
      <c r="A17603" s="1" t="s">
        <v>18155</v>
      </c>
      <c r="B17603" s="124">
        <v>63.76</v>
      </c>
    </row>
    <row r="17604" spans="1:2" x14ac:dyDescent="0.25">
      <c r="A17604" s="1" t="s">
        <v>18156</v>
      </c>
      <c r="B17604" s="124">
        <v>63.76</v>
      </c>
    </row>
    <row r="17605" spans="1:2" x14ac:dyDescent="0.25">
      <c r="A17605" s="1" t="s">
        <v>18157</v>
      </c>
      <c r="B17605" s="124">
        <v>66.849999999999994</v>
      </c>
    </row>
    <row r="17606" spans="1:2" x14ac:dyDescent="0.25">
      <c r="A17606" s="1" t="s">
        <v>18158</v>
      </c>
      <c r="B17606" s="124">
        <v>66.849999999999994</v>
      </c>
    </row>
    <row r="17607" spans="1:2" x14ac:dyDescent="0.25">
      <c r="A17607" s="1" t="s">
        <v>18159</v>
      </c>
      <c r="B17607" s="124">
        <v>108.41</v>
      </c>
    </row>
    <row r="17608" spans="1:2" x14ac:dyDescent="0.25">
      <c r="A17608" s="1" t="s">
        <v>18160</v>
      </c>
      <c r="B17608" s="124">
        <v>108.41</v>
      </c>
    </row>
    <row r="17609" spans="1:2" x14ac:dyDescent="0.25">
      <c r="A17609" s="1" t="s">
        <v>18161</v>
      </c>
      <c r="B17609" s="124">
        <v>229.34</v>
      </c>
    </row>
    <row r="17610" spans="1:2" x14ac:dyDescent="0.25">
      <c r="A17610" s="1" t="s">
        <v>18162</v>
      </c>
      <c r="B17610" s="124">
        <v>229.34</v>
      </c>
    </row>
    <row r="17611" spans="1:2" x14ac:dyDescent="0.25">
      <c r="A17611" s="1" t="s">
        <v>18163</v>
      </c>
      <c r="B17611" s="124">
        <v>193.43</v>
      </c>
    </row>
    <row r="17612" spans="1:2" x14ac:dyDescent="0.25">
      <c r="A17612" s="1" t="s">
        <v>18164</v>
      </c>
      <c r="B17612" s="124">
        <v>193.43</v>
      </c>
    </row>
    <row r="17613" spans="1:2" x14ac:dyDescent="0.25">
      <c r="A17613" s="1" t="s">
        <v>18165</v>
      </c>
      <c r="B17613" s="124">
        <v>34.15</v>
      </c>
    </row>
    <row r="17614" spans="1:2" x14ac:dyDescent="0.25">
      <c r="A17614" s="1" t="s">
        <v>18166</v>
      </c>
      <c r="B17614" s="124">
        <v>34.15</v>
      </c>
    </row>
    <row r="17615" spans="1:2" x14ac:dyDescent="0.25">
      <c r="A17615" s="1" t="s">
        <v>18167</v>
      </c>
      <c r="B17615" s="124">
        <v>26.2</v>
      </c>
    </row>
    <row r="17616" spans="1:2" x14ac:dyDescent="0.25">
      <c r="A17616" s="1" t="s">
        <v>18168</v>
      </c>
      <c r="B17616" s="124">
        <v>26.2</v>
      </c>
    </row>
    <row r="17617" spans="1:2" x14ac:dyDescent="0.25">
      <c r="A17617" s="1" t="s">
        <v>18169</v>
      </c>
      <c r="B17617" s="124">
        <v>26.16</v>
      </c>
    </row>
    <row r="17618" spans="1:2" x14ac:dyDescent="0.25">
      <c r="A17618" s="1" t="s">
        <v>18170</v>
      </c>
      <c r="B17618" s="124">
        <v>26.16</v>
      </c>
    </row>
    <row r="17619" spans="1:2" x14ac:dyDescent="0.25">
      <c r="A17619" s="1" t="s">
        <v>18171</v>
      </c>
      <c r="B17619" s="124">
        <v>1109.57</v>
      </c>
    </row>
    <row r="17620" spans="1:2" x14ac:dyDescent="0.25">
      <c r="A17620" s="1" t="s">
        <v>18172</v>
      </c>
      <c r="B17620" s="124">
        <v>1109.57</v>
      </c>
    </row>
    <row r="17621" spans="1:2" x14ac:dyDescent="0.25">
      <c r="A17621" s="1" t="s">
        <v>23899</v>
      </c>
      <c r="B17621" s="124">
        <v>266.92</v>
      </c>
    </row>
    <row r="17622" spans="1:2" x14ac:dyDescent="0.25">
      <c r="A17622" s="1" t="s">
        <v>23900</v>
      </c>
      <c r="B17622" s="124">
        <v>266.92</v>
      </c>
    </row>
    <row r="17623" spans="1:2" x14ac:dyDescent="0.25">
      <c r="A17623" s="1" t="s">
        <v>18173</v>
      </c>
      <c r="B17623" s="124">
        <v>47.8</v>
      </c>
    </row>
    <row r="17624" spans="1:2" x14ac:dyDescent="0.25">
      <c r="A17624" s="1" t="s">
        <v>18174</v>
      </c>
      <c r="B17624" s="124">
        <v>47.8</v>
      </c>
    </row>
    <row r="17625" spans="1:2" x14ac:dyDescent="0.25">
      <c r="A17625" s="1" t="s">
        <v>18175</v>
      </c>
      <c r="B17625" s="124">
        <v>550.15</v>
      </c>
    </row>
    <row r="17626" spans="1:2" x14ac:dyDescent="0.25">
      <c r="A17626" s="1" t="s">
        <v>18176</v>
      </c>
      <c r="B17626" s="124">
        <v>550.15</v>
      </c>
    </row>
    <row r="17627" spans="1:2" x14ac:dyDescent="0.25">
      <c r="A17627" s="1" t="s">
        <v>18177</v>
      </c>
      <c r="B17627" s="124">
        <v>545.79999999999995</v>
      </c>
    </row>
    <row r="17628" spans="1:2" x14ac:dyDescent="0.25">
      <c r="A17628" s="1" t="s">
        <v>18178</v>
      </c>
      <c r="B17628" s="124">
        <v>545.79999999999995</v>
      </c>
    </row>
    <row r="17629" spans="1:2" x14ac:dyDescent="0.25">
      <c r="A17629" s="1" t="s">
        <v>18179</v>
      </c>
      <c r="B17629" s="124">
        <v>59.84</v>
      </c>
    </row>
    <row r="17630" spans="1:2" x14ac:dyDescent="0.25">
      <c r="A17630" s="1" t="s">
        <v>18180</v>
      </c>
      <c r="B17630" s="124">
        <v>59.84</v>
      </c>
    </row>
    <row r="17631" spans="1:2" x14ac:dyDescent="0.25">
      <c r="A17631" s="1" t="s">
        <v>18181</v>
      </c>
      <c r="B17631" s="124">
        <v>79.239999999999995</v>
      </c>
    </row>
    <row r="17632" spans="1:2" x14ac:dyDescent="0.25">
      <c r="A17632" s="1" t="s">
        <v>18183</v>
      </c>
      <c r="B17632" s="124">
        <v>79.239999999999995</v>
      </c>
    </row>
    <row r="17633" spans="1:2" x14ac:dyDescent="0.25">
      <c r="A17633" s="1" t="s">
        <v>18184</v>
      </c>
      <c r="B17633" s="124">
        <v>317.61</v>
      </c>
    </row>
    <row r="17634" spans="1:2" x14ac:dyDescent="0.25">
      <c r="A17634" s="1" t="s">
        <v>18185</v>
      </c>
      <c r="B17634" s="124">
        <v>317.61</v>
      </c>
    </row>
    <row r="17635" spans="1:2" x14ac:dyDescent="0.25">
      <c r="A17635" s="1" t="s">
        <v>23346</v>
      </c>
      <c r="B17635" s="124">
        <v>174.25</v>
      </c>
    </row>
    <row r="17636" spans="1:2" x14ac:dyDescent="0.25">
      <c r="A17636" s="1" t="s">
        <v>23347</v>
      </c>
      <c r="B17636" s="124">
        <v>174.25</v>
      </c>
    </row>
    <row r="17637" spans="1:2" x14ac:dyDescent="0.25">
      <c r="A17637" s="1" t="s">
        <v>18186</v>
      </c>
      <c r="B17637" s="124">
        <v>18.89</v>
      </c>
    </row>
    <row r="17638" spans="1:2" x14ac:dyDescent="0.25">
      <c r="A17638" s="1" t="s">
        <v>18187</v>
      </c>
      <c r="B17638" s="124">
        <v>17.170000000000002</v>
      </c>
    </row>
    <row r="17639" spans="1:2" x14ac:dyDescent="0.25">
      <c r="A17639" s="1" t="s">
        <v>18188</v>
      </c>
      <c r="B17639" s="124">
        <v>22.2</v>
      </c>
    </row>
    <row r="17640" spans="1:2" x14ac:dyDescent="0.25">
      <c r="A17640" s="1" t="s">
        <v>18189</v>
      </c>
      <c r="B17640" s="124">
        <v>20.48</v>
      </c>
    </row>
    <row r="17641" spans="1:2" x14ac:dyDescent="0.25">
      <c r="A17641" s="1" t="s">
        <v>18190</v>
      </c>
      <c r="B17641" s="124">
        <v>48.81</v>
      </c>
    </row>
    <row r="17642" spans="1:2" x14ac:dyDescent="0.25">
      <c r="A17642" s="1" t="s">
        <v>18191</v>
      </c>
      <c r="B17642" s="124">
        <v>45.94</v>
      </c>
    </row>
    <row r="17643" spans="1:2" x14ac:dyDescent="0.25">
      <c r="A17643" s="1" t="s">
        <v>18192</v>
      </c>
      <c r="B17643" s="124">
        <v>76.61</v>
      </c>
    </row>
    <row r="17644" spans="1:2" x14ac:dyDescent="0.25">
      <c r="A17644" s="1" t="s">
        <v>18193</v>
      </c>
      <c r="B17644" s="124">
        <v>73.739999999999995</v>
      </c>
    </row>
    <row r="17645" spans="1:2" x14ac:dyDescent="0.25">
      <c r="A17645" s="1" t="s">
        <v>18194</v>
      </c>
      <c r="B17645" s="124">
        <v>105.86</v>
      </c>
    </row>
    <row r="17646" spans="1:2" x14ac:dyDescent="0.25">
      <c r="A17646" s="1" t="s">
        <v>18195</v>
      </c>
      <c r="B17646" s="124">
        <v>102.99</v>
      </c>
    </row>
    <row r="17647" spans="1:2" x14ac:dyDescent="0.25">
      <c r="A17647" s="1" t="s">
        <v>18196</v>
      </c>
      <c r="B17647" s="124">
        <v>166.42</v>
      </c>
    </row>
    <row r="17648" spans="1:2" x14ac:dyDescent="0.25">
      <c r="A17648" s="1" t="s">
        <v>18197</v>
      </c>
      <c r="B17648" s="124">
        <v>162.97</v>
      </c>
    </row>
    <row r="17649" spans="1:2" x14ac:dyDescent="0.25">
      <c r="A17649" s="1" t="s">
        <v>18198</v>
      </c>
      <c r="B17649" s="124">
        <v>174.85</v>
      </c>
    </row>
    <row r="17650" spans="1:2" x14ac:dyDescent="0.25">
      <c r="A17650" s="1" t="s">
        <v>18199</v>
      </c>
      <c r="B17650" s="124">
        <v>171.4</v>
      </c>
    </row>
    <row r="17651" spans="1:2" x14ac:dyDescent="0.25">
      <c r="A17651" s="1" t="s">
        <v>18200</v>
      </c>
      <c r="B17651" s="124">
        <v>33.89</v>
      </c>
    </row>
    <row r="17652" spans="1:2" x14ac:dyDescent="0.25">
      <c r="A17652" s="1" t="s">
        <v>18201</v>
      </c>
      <c r="B17652" s="124">
        <v>33.89</v>
      </c>
    </row>
    <row r="17653" spans="1:2" x14ac:dyDescent="0.25">
      <c r="A17653" s="1" t="s">
        <v>18202</v>
      </c>
      <c r="B17653" s="124">
        <v>22.4</v>
      </c>
    </row>
    <row r="17654" spans="1:2" x14ac:dyDescent="0.25">
      <c r="A17654" s="1" t="s">
        <v>18203</v>
      </c>
      <c r="B17654" s="124">
        <v>22.4</v>
      </c>
    </row>
    <row r="17655" spans="1:2" x14ac:dyDescent="0.25">
      <c r="A17655" s="1" t="s">
        <v>18204</v>
      </c>
      <c r="B17655" s="124">
        <v>16.920000000000002</v>
      </c>
    </row>
    <row r="17656" spans="1:2" x14ac:dyDescent="0.25">
      <c r="A17656" s="1" t="s">
        <v>18205</v>
      </c>
      <c r="B17656" s="124">
        <v>16.920000000000002</v>
      </c>
    </row>
    <row r="17657" spans="1:2" x14ac:dyDescent="0.25">
      <c r="A17657" s="1" t="s">
        <v>18206</v>
      </c>
      <c r="B17657" s="124">
        <v>40.450000000000003</v>
      </c>
    </row>
    <row r="17658" spans="1:2" x14ac:dyDescent="0.25">
      <c r="A17658" s="1" t="s">
        <v>18207</v>
      </c>
      <c r="B17658" s="124">
        <v>40.450000000000003</v>
      </c>
    </row>
    <row r="17659" spans="1:2" x14ac:dyDescent="0.25">
      <c r="A17659" s="1" t="s">
        <v>18208</v>
      </c>
      <c r="B17659" s="124">
        <v>43.16</v>
      </c>
    </row>
    <row r="17660" spans="1:2" x14ac:dyDescent="0.25">
      <c r="A17660" s="1" t="s">
        <v>18209</v>
      </c>
      <c r="B17660" s="124">
        <v>43.16</v>
      </c>
    </row>
    <row r="17661" spans="1:2" x14ac:dyDescent="0.25">
      <c r="A17661" s="1" t="s">
        <v>18210</v>
      </c>
      <c r="B17661" s="124">
        <v>72</v>
      </c>
    </row>
    <row r="17662" spans="1:2" x14ac:dyDescent="0.25">
      <c r="A17662" s="1" t="s">
        <v>18211</v>
      </c>
      <c r="B17662" s="124">
        <v>72</v>
      </c>
    </row>
    <row r="17663" spans="1:2" x14ac:dyDescent="0.25">
      <c r="A17663" s="1" t="s">
        <v>18212</v>
      </c>
      <c r="B17663" s="124">
        <v>5.05</v>
      </c>
    </row>
    <row r="17664" spans="1:2" x14ac:dyDescent="0.25">
      <c r="A17664" s="1" t="s">
        <v>18214</v>
      </c>
      <c r="B17664" s="124">
        <v>5.05</v>
      </c>
    </row>
    <row r="17665" spans="1:2" x14ac:dyDescent="0.25">
      <c r="A17665" s="1" t="s">
        <v>18215</v>
      </c>
      <c r="B17665" s="124">
        <v>0.84</v>
      </c>
    </row>
    <row r="17666" spans="1:2" x14ac:dyDescent="0.25">
      <c r="A17666" s="1" t="s">
        <v>18217</v>
      </c>
      <c r="B17666" s="124">
        <v>0.84</v>
      </c>
    </row>
    <row r="17667" spans="1:2" x14ac:dyDescent="0.25">
      <c r="A17667" s="1" t="s">
        <v>18218</v>
      </c>
      <c r="B17667" s="124">
        <v>93.31</v>
      </c>
    </row>
    <row r="17668" spans="1:2" x14ac:dyDescent="0.25">
      <c r="A17668" s="1" t="s">
        <v>18220</v>
      </c>
      <c r="B17668" s="124">
        <v>93.31</v>
      </c>
    </row>
    <row r="17669" spans="1:2" x14ac:dyDescent="0.25">
      <c r="A17669" s="1" t="s">
        <v>18221</v>
      </c>
      <c r="B17669" s="124">
        <v>88.82</v>
      </c>
    </row>
    <row r="17670" spans="1:2" x14ac:dyDescent="0.25">
      <c r="A17670" s="1" t="s">
        <v>18223</v>
      </c>
      <c r="B17670" s="124">
        <v>88.82</v>
      </c>
    </row>
    <row r="17671" spans="1:2" x14ac:dyDescent="0.25">
      <c r="A17671" s="1" t="s">
        <v>18224</v>
      </c>
      <c r="B17671" s="124">
        <v>133.80000000000001</v>
      </c>
    </row>
    <row r="17672" spans="1:2" x14ac:dyDescent="0.25">
      <c r="A17672" s="1" t="s">
        <v>18226</v>
      </c>
      <c r="B17672" s="124">
        <v>133.80000000000001</v>
      </c>
    </row>
    <row r="17673" spans="1:2" x14ac:dyDescent="0.25">
      <c r="A17673" s="1" t="s">
        <v>18227</v>
      </c>
      <c r="B17673" s="124">
        <v>101.35</v>
      </c>
    </row>
    <row r="17674" spans="1:2" x14ac:dyDescent="0.25">
      <c r="A17674" s="1" t="s">
        <v>18229</v>
      </c>
      <c r="B17674" s="124">
        <v>101.35</v>
      </c>
    </row>
    <row r="17675" spans="1:2" x14ac:dyDescent="0.25">
      <c r="A17675" s="1" t="s">
        <v>18230</v>
      </c>
      <c r="B17675" s="124">
        <v>10.88</v>
      </c>
    </row>
    <row r="17676" spans="1:2" x14ac:dyDescent="0.25">
      <c r="A17676" s="1" t="s">
        <v>18232</v>
      </c>
      <c r="B17676" s="124">
        <v>10.88</v>
      </c>
    </row>
    <row r="17677" spans="1:2" x14ac:dyDescent="0.25">
      <c r="A17677" s="1" t="s">
        <v>18233</v>
      </c>
      <c r="B17677" s="124">
        <v>14.32</v>
      </c>
    </row>
    <row r="17678" spans="1:2" x14ac:dyDescent="0.25">
      <c r="A17678" s="1" t="s">
        <v>18234</v>
      </c>
      <c r="B17678" s="124">
        <v>14.32</v>
      </c>
    </row>
    <row r="17679" spans="1:2" x14ac:dyDescent="0.25">
      <c r="A17679" s="1" t="s">
        <v>24187</v>
      </c>
      <c r="B17679" s="124">
        <v>20.39</v>
      </c>
    </row>
    <row r="17680" spans="1:2" x14ac:dyDescent="0.25">
      <c r="A17680" s="1" t="s">
        <v>24188</v>
      </c>
      <c r="B17680" s="124">
        <v>20.39</v>
      </c>
    </row>
    <row r="17681" spans="1:2" x14ac:dyDescent="0.25">
      <c r="A17681" s="1" t="s">
        <v>18235</v>
      </c>
      <c r="B17681" s="124">
        <v>7.16</v>
      </c>
    </row>
    <row r="17682" spans="1:2" x14ac:dyDescent="0.25">
      <c r="A17682" s="1" t="s">
        <v>18237</v>
      </c>
      <c r="B17682" s="124">
        <v>7.16</v>
      </c>
    </row>
    <row r="17683" spans="1:2" x14ac:dyDescent="0.25">
      <c r="A17683" s="1" t="s">
        <v>18238</v>
      </c>
      <c r="B17683" s="124">
        <v>16.829999999999998</v>
      </c>
    </row>
    <row r="17684" spans="1:2" x14ac:dyDescent="0.25">
      <c r="A17684" s="1" t="s">
        <v>18239</v>
      </c>
      <c r="B17684" s="124">
        <v>16.829999999999998</v>
      </c>
    </row>
    <row r="17685" spans="1:2" x14ac:dyDescent="0.25">
      <c r="A17685" s="1" t="s">
        <v>18240</v>
      </c>
      <c r="B17685" s="124">
        <v>15.15</v>
      </c>
    </row>
    <row r="17686" spans="1:2" x14ac:dyDescent="0.25">
      <c r="A17686" s="1" t="s">
        <v>18241</v>
      </c>
      <c r="B17686" s="124">
        <v>15.15</v>
      </c>
    </row>
    <row r="17687" spans="1:2" x14ac:dyDescent="0.25">
      <c r="A17687" s="1" t="s">
        <v>18242</v>
      </c>
      <c r="B17687" s="124">
        <v>4.83</v>
      </c>
    </row>
    <row r="17688" spans="1:2" x14ac:dyDescent="0.25">
      <c r="A17688" s="1" t="s">
        <v>18244</v>
      </c>
      <c r="B17688" s="124">
        <v>4.83</v>
      </c>
    </row>
    <row r="17689" spans="1:2" x14ac:dyDescent="0.25">
      <c r="A17689" s="1" t="s">
        <v>18245</v>
      </c>
      <c r="B17689" s="124">
        <v>4.58</v>
      </c>
    </row>
    <row r="17690" spans="1:2" x14ac:dyDescent="0.25">
      <c r="A17690" s="1" t="s">
        <v>18247</v>
      </c>
      <c r="B17690" s="124">
        <v>4.58</v>
      </c>
    </row>
    <row r="17691" spans="1:2" x14ac:dyDescent="0.25">
      <c r="A17691" s="1" t="s">
        <v>18248</v>
      </c>
      <c r="B17691" s="124">
        <v>22.56</v>
      </c>
    </row>
    <row r="17692" spans="1:2" x14ac:dyDescent="0.25">
      <c r="A17692" s="1" t="s">
        <v>18249</v>
      </c>
      <c r="B17692" s="124">
        <v>22.56</v>
      </c>
    </row>
    <row r="17693" spans="1:2" x14ac:dyDescent="0.25">
      <c r="A17693" s="1" t="s">
        <v>18250</v>
      </c>
      <c r="B17693" s="124">
        <v>11.29</v>
      </c>
    </row>
    <row r="17694" spans="1:2" x14ac:dyDescent="0.25">
      <c r="A17694" s="1" t="s">
        <v>18251</v>
      </c>
      <c r="B17694" s="124">
        <v>11.29</v>
      </c>
    </row>
    <row r="17695" spans="1:2" x14ac:dyDescent="0.25">
      <c r="A17695" s="1" t="s">
        <v>18252</v>
      </c>
      <c r="B17695" s="124">
        <v>1.76</v>
      </c>
    </row>
    <row r="17696" spans="1:2" x14ac:dyDescent="0.25">
      <c r="A17696" s="1" t="s">
        <v>18254</v>
      </c>
      <c r="B17696" s="124">
        <v>1.76</v>
      </c>
    </row>
    <row r="17697" spans="1:2" x14ac:dyDescent="0.25">
      <c r="A17697" s="1" t="s">
        <v>18255</v>
      </c>
      <c r="B17697" s="124">
        <v>239.26</v>
      </c>
    </row>
    <row r="17698" spans="1:2" x14ac:dyDescent="0.25">
      <c r="A17698" s="1" t="s">
        <v>18256</v>
      </c>
      <c r="B17698" s="124">
        <v>239.26</v>
      </c>
    </row>
    <row r="17699" spans="1:2" x14ac:dyDescent="0.25">
      <c r="A17699" s="1" t="s">
        <v>18257</v>
      </c>
      <c r="B17699" s="124">
        <v>196.32</v>
      </c>
    </row>
    <row r="17700" spans="1:2" x14ac:dyDescent="0.25">
      <c r="A17700" s="1" t="s">
        <v>18258</v>
      </c>
      <c r="B17700" s="124">
        <v>196.32</v>
      </c>
    </row>
    <row r="17701" spans="1:2" x14ac:dyDescent="0.25">
      <c r="A17701" s="1" t="s">
        <v>18259</v>
      </c>
      <c r="B17701" s="124">
        <v>50.99</v>
      </c>
    </row>
    <row r="17702" spans="1:2" x14ac:dyDescent="0.25">
      <c r="A17702" s="1" t="s">
        <v>18260</v>
      </c>
      <c r="B17702" s="124">
        <v>50.99</v>
      </c>
    </row>
    <row r="17703" spans="1:2" x14ac:dyDescent="0.25">
      <c r="A17703" s="1" t="s">
        <v>18261</v>
      </c>
      <c r="B17703" s="124">
        <v>35.130000000000003</v>
      </c>
    </row>
    <row r="17704" spans="1:2" x14ac:dyDescent="0.25">
      <c r="A17704" s="1" t="s">
        <v>18262</v>
      </c>
      <c r="B17704" s="124">
        <v>35.130000000000003</v>
      </c>
    </row>
    <row r="17705" spans="1:2" x14ac:dyDescent="0.25">
      <c r="A17705" s="1" t="s">
        <v>18263</v>
      </c>
      <c r="B17705" s="124">
        <v>412.91</v>
      </c>
    </row>
    <row r="17706" spans="1:2" x14ac:dyDescent="0.25">
      <c r="A17706" s="1" t="s">
        <v>18264</v>
      </c>
      <c r="B17706" s="124">
        <v>410.04</v>
      </c>
    </row>
    <row r="17707" spans="1:2" x14ac:dyDescent="0.25">
      <c r="A17707" s="1" t="s">
        <v>18265</v>
      </c>
      <c r="B17707" s="124">
        <v>9.69</v>
      </c>
    </row>
    <row r="17708" spans="1:2" x14ac:dyDescent="0.25">
      <c r="A17708" s="1" t="s">
        <v>18266</v>
      </c>
      <c r="B17708" s="124">
        <v>9.69</v>
      </c>
    </row>
    <row r="17709" spans="1:2" x14ac:dyDescent="0.25">
      <c r="A17709" s="1" t="s">
        <v>23901</v>
      </c>
      <c r="B17709" s="124">
        <v>16.57</v>
      </c>
    </row>
    <row r="17710" spans="1:2" x14ac:dyDescent="0.25">
      <c r="A17710" s="1" t="s">
        <v>23902</v>
      </c>
      <c r="B17710" s="124">
        <v>16.57</v>
      </c>
    </row>
    <row r="17711" spans="1:2" x14ac:dyDescent="0.25">
      <c r="A17711" s="1" t="s">
        <v>23348</v>
      </c>
      <c r="B17711" s="124">
        <v>465.85</v>
      </c>
    </row>
    <row r="17712" spans="1:2" x14ac:dyDescent="0.25">
      <c r="A17712" s="1" t="s">
        <v>23349</v>
      </c>
      <c r="B17712" s="124">
        <v>465.85</v>
      </c>
    </row>
    <row r="17713" spans="1:2" x14ac:dyDescent="0.25">
      <c r="A17713" s="1" t="s">
        <v>18267</v>
      </c>
      <c r="B17713" s="124">
        <v>4800</v>
      </c>
    </row>
    <row r="17714" spans="1:2" x14ac:dyDescent="0.25">
      <c r="A17714" s="1" t="s">
        <v>18268</v>
      </c>
      <c r="B17714" s="124">
        <v>4800</v>
      </c>
    </row>
    <row r="17715" spans="1:2" x14ac:dyDescent="0.25">
      <c r="A17715" s="1" t="s">
        <v>18269</v>
      </c>
      <c r="B17715" s="124">
        <v>4800</v>
      </c>
    </row>
    <row r="17716" spans="1:2" x14ac:dyDescent="0.25">
      <c r="A17716" s="1" t="s">
        <v>18270</v>
      </c>
      <c r="B17716" s="124">
        <v>4800</v>
      </c>
    </row>
    <row r="17717" spans="1:2" x14ac:dyDescent="0.25">
      <c r="A17717" s="1" t="s">
        <v>18271</v>
      </c>
      <c r="B17717" s="124">
        <v>6034</v>
      </c>
    </row>
    <row r="17718" spans="1:2" x14ac:dyDescent="0.25">
      <c r="A17718" s="1" t="s">
        <v>18272</v>
      </c>
      <c r="B17718" s="124">
        <v>6034</v>
      </c>
    </row>
    <row r="17719" spans="1:2" x14ac:dyDescent="0.25">
      <c r="A17719" s="1" t="s">
        <v>18273</v>
      </c>
      <c r="B17719" s="124">
        <v>6034</v>
      </c>
    </row>
    <row r="17720" spans="1:2" x14ac:dyDescent="0.25">
      <c r="A17720" s="1" t="s">
        <v>18274</v>
      </c>
      <c r="B17720" s="124">
        <v>6034</v>
      </c>
    </row>
    <row r="17721" spans="1:2" x14ac:dyDescent="0.25">
      <c r="A17721" s="1" t="s">
        <v>18275</v>
      </c>
      <c r="B17721" s="124">
        <v>6795</v>
      </c>
    </row>
    <row r="17722" spans="1:2" x14ac:dyDescent="0.25">
      <c r="A17722" s="1" t="s">
        <v>18276</v>
      </c>
      <c r="B17722" s="124">
        <v>6795</v>
      </c>
    </row>
    <row r="17723" spans="1:2" x14ac:dyDescent="0.25">
      <c r="A17723" s="1" t="s">
        <v>18277</v>
      </c>
      <c r="B17723" s="124">
        <v>6795</v>
      </c>
    </row>
    <row r="17724" spans="1:2" x14ac:dyDescent="0.25">
      <c r="A17724" s="1" t="s">
        <v>18278</v>
      </c>
      <c r="B17724" s="124">
        <v>6795</v>
      </c>
    </row>
    <row r="17725" spans="1:2" x14ac:dyDescent="0.25">
      <c r="A17725" s="1" t="s">
        <v>18279</v>
      </c>
      <c r="B17725" s="124">
        <v>7502</v>
      </c>
    </row>
    <row r="17726" spans="1:2" x14ac:dyDescent="0.25">
      <c r="A17726" s="1" t="s">
        <v>18280</v>
      </c>
      <c r="B17726" s="124">
        <v>7502</v>
      </c>
    </row>
    <row r="17727" spans="1:2" x14ac:dyDescent="0.25">
      <c r="A17727" s="1" t="s">
        <v>18281</v>
      </c>
      <c r="B17727" s="124">
        <v>7502</v>
      </c>
    </row>
    <row r="17728" spans="1:2" x14ac:dyDescent="0.25">
      <c r="A17728" s="1" t="s">
        <v>18282</v>
      </c>
      <c r="B17728" s="124">
        <v>7502</v>
      </c>
    </row>
    <row r="17729" spans="1:2" x14ac:dyDescent="0.25">
      <c r="A17729" s="1" t="s">
        <v>18283</v>
      </c>
      <c r="B17729" s="124">
        <v>10756</v>
      </c>
    </row>
    <row r="17730" spans="1:2" x14ac:dyDescent="0.25">
      <c r="A17730" s="1" t="s">
        <v>18284</v>
      </c>
      <c r="B17730" s="124">
        <v>10756</v>
      </c>
    </row>
    <row r="17731" spans="1:2" x14ac:dyDescent="0.25">
      <c r="A17731" s="1" t="s">
        <v>18285</v>
      </c>
      <c r="B17731" s="124">
        <v>10756</v>
      </c>
    </row>
    <row r="17732" spans="1:2" x14ac:dyDescent="0.25">
      <c r="A17732" s="1" t="s">
        <v>18286</v>
      </c>
      <c r="B17732" s="124">
        <v>10756</v>
      </c>
    </row>
    <row r="17733" spans="1:2" x14ac:dyDescent="0.25">
      <c r="A17733" s="1" t="s">
        <v>18287</v>
      </c>
      <c r="B17733" s="124">
        <v>16263</v>
      </c>
    </row>
    <row r="17734" spans="1:2" x14ac:dyDescent="0.25">
      <c r="A17734" s="1" t="s">
        <v>18288</v>
      </c>
      <c r="B17734" s="124">
        <v>16263</v>
      </c>
    </row>
    <row r="17735" spans="1:2" x14ac:dyDescent="0.25">
      <c r="A17735" s="1" t="s">
        <v>18289</v>
      </c>
      <c r="B17735" s="124">
        <v>16263</v>
      </c>
    </row>
    <row r="17736" spans="1:2" x14ac:dyDescent="0.25">
      <c r="A17736" s="1" t="s">
        <v>18290</v>
      </c>
      <c r="B17736" s="124">
        <v>16263</v>
      </c>
    </row>
    <row r="17737" spans="1:2" x14ac:dyDescent="0.25">
      <c r="A17737" s="1" t="s">
        <v>18291</v>
      </c>
      <c r="B17737" s="124">
        <v>18184</v>
      </c>
    </row>
    <row r="17738" spans="1:2" x14ac:dyDescent="0.25">
      <c r="A17738" s="1" t="s">
        <v>18292</v>
      </c>
      <c r="B17738" s="124">
        <v>18184</v>
      </c>
    </row>
    <row r="17739" spans="1:2" x14ac:dyDescent="0.25">
      <c r="A17739" s="1" t="s">
        <v>18293</v>
      </c>
      <c r="B17739" s="124">
        <v>18184</v>
      </c>
    </row>
    <row r="17740" spans="1:2" x14ac:dyDescent="0.25">
      <c r="A17740" s="1" t="s">
        <v>18294</v>
      </c>
      <c r="B17740" s="124">
        <v>18184</v>
      </c>
    </row>
    <row r="17741" spans="1:2" x14ac:dyDescent="0.25">
      <c r="A17741" s="1" t="s">
        <v>18295</v>
      </c>
      <c r="B17741" s="124">
        <v>662.38</v>
      </c>
    </row>
    <row r="17742" spans="1:2" x14ac:dyDescent="0.25">
      <c r="A17742" s="1" t="s">
        <v>18296</v>
      </c>
      <c r="B17742" s="124">
        <v>662.38</v>
      </c>
    </row>
    <row r="17743" spans="1:2" x14ac:dyDescent="0.25">
      <c r="A17743" s="1" t="s">
        <v>18297</v>
      </c>
      <c r="B17743" s="124">
        <v>1438.61</v>
      </c>
    </row>
    <row r="17744" spans="1:2" x14ac:dyDescent="0.25">
      <c r="A17744" s="1" t="s">
        <v>18298</v>
      </c>
      <c r="B17744" s="124">
        <v>1438.61</v>
      </c>
    </row>
    <row r="17745" spans="1:2" x14ac:dyDescent="0.25">
      <c r="A17745" s="1" t="s">
        <v>18299</v>
      </c>
      <c r="B17745" s="124">
        <v>2180</v>
      </c>
    </row>
    <row r="17746" spans="1:2" x14ac:dyDescent="0.25">
      <c r="A17746" s="1" t="s">
        <v>18300</v>
      </c>
      <c r="B17746" s="124">
        <v>2180</v>
      </c>
    </row>
    <row r="17747" spans="1:2" x14ac:dyDescent="0.25">
      <c r="A17747" s="1" t="s">
        <v>18301</v>
      </c>
      <c r="B17747" s="124">
        <v>2841.85</v>
      </c>
    </row>
    <row r="17748" spans="1:2" x14ac:dyDescent="0.25">
      <c r="A17748" s="1" t="s">
        <v>18302</v>
      </c>
      <c r="B17748" s="124">
        <v>2841.85</v>
      </c>
    </row>
    <row r="17749" spans="1:2" x14ac:dyDescent="0.25">
      <c r="A17749" s="1" t="s">
        <v>18303</v>
      </c>
      <c r="B17749" s="124">
        <v>2176.91</v>
      </c>
    </row>
    <row r="17750" spans="1:2" x14ac:dyDescent="0.25">
      <c r="A17750" s="1" t="s">
        <v>18304</v>
      </c>
      <c r="B17750" s="124">
        <v>2176.91</v>
      </c>
    </row>
    <row r="17751" spans="1:2" x14ac:dyDescent="0.25">
      <c r="A17751" s="1" t="s">
        <v>18305</v>
      </c>
      <c r="B17751" s="124">
        <v>2580</v>
      </c>
    </row>
    <row r="17752" spans="1:2" x14ac:dyDescent="0.25">
      <c r="A17752" s="1" t="s">
        <v>18306</v>
      </c>
      <c r="B17752" s="124">
        <v>2580</v>
      </c>
    </row>
    <row r="17753" spans="1:2" x14ac:dyDescent="0.25">
      <c r="A17753" s="1" t="s">
        <v>18307</v>
      </c>
      <c r="B17753" s="124">
        <v>4892.5</v>
      </c>
    </row>
    <row r="17754" spans="1:2" x14ac:dyDescent="0.25">
      <c r="A17754" s="1" t="s">
        <v>18308</v>
      </c>
      <c r="B17754" s="124">
        <v>4892.5</v>
      </c>
    </row>
    <row r="17755" spans="1:2" x14ac:dyDescent="0.25">
      <c r="A17755" s="1" t="s">
        <v>18309</v>
      </c>
      <c r="B17755" s="124">
        <v>6921.6</v>
      </c>
    </row>
    <row r="17756" spans="1:2" x14ac:dyDescent="0.25">
      <c r="A17756" s="1" t="s">
        <v>18310</v>
      </c>
      <c r="B17756" s="124">
        <v>6921.6</v>
      </c>
    </row>
    <row r="17757" spans="1:2" x14ac:dyDescent="0.25">
      <c r="A17757" s="1" t="s">
        <v>18311</v>
      </c>
      <c r="B17757" s="124">
        <v>8667.4500000000007</v>
      </c>
    </row>
    <row r="17758" spans="1:2" x14ac:dyDescent="0.25">
      <c r="A17758" s="1" t="s">
        <v>18312</v>
      </c>
      <c r="B17758" s="124">
        <v>8667.4500000000007</v>
      </c>
    </row>
    <row r="17759" spans="1:2" x14ac:dyDescent="0.25">
      <c r="A17759" s="1" t="s">
        <v>18313</v>
      </c>
      <c r="B17759" s="124">
        <v>499.9</v>
      </c>
    </row>
    <row r="17760" spans="1:2" x14ac:dyDescent="0.25">
      <c r="A17760" s="1" t="s">
        <v>18315</v>
      </c>
      <c r="B17760" s="124">
        <v>499.9</v>
      </c>
    </row>
    <row r="17761" spans="1:2" x14ac:dyDescent="0.25">
      <c r="A17761" s="1" t="s">
        <v>18316</v>
      </c>
      <c r="B17761" s="124">
        <v>879.67</v>
      </c>
    </row>
    <row r="17762" spans="1:2" x14ac:dyDescent="0.25">
      <c r="A17762" s="1" t="s">
        <v>18318</v>
      </c>
      <c r="B17762" s="124">
        <v>879.67</v>
      </c>
    </row>
    <row r="17763" spans="1:2" x14ac:dyDescent="0.25">
      <c r="A17763" s="1" t="s">
        <v>18319</v>
      </c>
      <c r="B17763" s="124">
        <v>1681.48</v>
      </c>
    </row>
    <row r="17764" spans="1:2" x14ac:dyDescent="0.25">
      <c r="A17764" s="1" t="s">
        <v>18320</v>
      </c>
      <c r="B17764" s="124">
        <v>1681.48</v>
      </c>
    </row>
    <row r="17765" spans="1:2" x14ac:dyDescent="0.25">
      <c r="A17765" s="1" t="s">
        <v>18321</v>
      </c>
      <c r="B17765" s="124">
        <v>1351.57</v>
      </c>
    </row>
    <row r="17766" spans="1:2" x14ac:dyDescent="0.25">
      <c r="A17766" s="1" t="s">
        <v>18322</v>
      </c>
      <c r="B17766" s="124">
        <v>1351.57</v>
      </c>
    </row>
    <row r="17767" spans="1:2" x14ac:dyDescent="0.25">
      <c r="A17767" s="1" t="s">
        <v>18323</v>
      </c>
      <c r="B17767" s="124">
        <v>887.14</v>
      </c>
    </row>
    <row r="17768" spans="1:2" x14ac:dyDescent="0.25">
      <c r="A17768" s="1" t="s">
        <v>18324</v>
      </c>
      <c r="B17768" s="124">
        <v>887.14</v>
      </c>
    </row>
    <row r="17769" spans="1:2" x14ac:dyDescent="0.25">
      <c r="A17769" s="1" t="s">
        <v>18325</v>
      </c>
      <c r="B17769" s="124">
        <v>473.19</v>
      </c>
    </row>
    <row r="17770" spans="1:2" x14ac:dyDescent="0.25">
      <c r="A17770" s="1" t="s">
        <v>18326</v>
      </c>
      <c r="B17770" s="124">
        <v>473.19</v>
      </c>
    </row>
    <row r="17771" spans="1:2" x14ac:dyDescent="0.25">
      <c r="A17771" s="1" t="s">
        <v>18327</v>
      </c>
      <c r="B17771" s="124">
        <v>8370.6299999999992</v>
      </c>
    </row>
    <row r="17772" spans="1:2" x14ac:dyDescent="0.25">
      <c r="A17772" s="1" t="s">
        <v>18328</v>
      </c>
      <c r="B17772" s="124">
        <v>8353.39</v>
      </c>
    </row>
    <row r="17773" spans="1:2" x14ac:dyDescent="0.25">
      <c r="A17773" s="1" t="s">
        <v>18329</v>
      </c>
      <c r="B17773" s="124">
        <v>7228.27</v>
      </c>
    </row>
    <row r="17774" spans="1:2" x14ac:dyDescent="0.25">
      <c r="A17774" s="1" t="s">
        <v>18330</v>
      </c>
      <c r="B17774" s="124">
        <v>7214.76</v>
      </c>
    </row>
    <row r="17775" spans="1:2" x14ac:dyDescent="0.25">
      <c r="A17775" s="1" t="s">
        <v>18331</v>
      </c>
      <c r="B17775" s="124">
        <v>6133.69</v>
      </c>
    </row>
    <row r="17776" spans="1:2" x14ac:dyDescent="0.25">
      <c r="A17776" s="1" t="s">
        <v>18332</v>
      </c>
      <c r="B17776" s="124">
        <v>6123.97</v>
      </c>
    </row>
    <row r="17777" spans="1:2" x14ac:dyDescent="0.25">
      <c r="A17777" s="1" t="s">
        <v>18333</v>
      </c>
      <c r="B17777" s="124">
        <v>518.83000000000004</v>
      </c>
    </row>
    <row r="17778" spans="1:2" x14ac:dyDescent="0.25">
      <c r="A17778" s="1" t="s">
        <v>18334</v>
      </c>
      <c r="B17778" s="124">
        <v>514.98</v>
      </c>
    </row>
    <row r="17779" spans="1:2" x14ac:dyDescent="0.25">
      <c r="A17779" s="1" t="s">
        <v>18335</v>
      </c>
      <c r="B17779" s="124">
        <v>578.83000000000004</v>
      </c>
    </row>
    <row r="17780" spans="1:2" x14ac:dyDescent="0.25">
      <c r="A17780" s="1" t="s">
        <v>18336</v>
      </c>
      <c r="B17780" s="124">
        <v>574.98</v>
      </c>
    </row>
    <row r="17781" spans="1:2" x14ac:dyDescent="0.25">
      <c r="A17781" s="1" t="s">
        <v>18337</v>
      </c>
      <c r="B17781" s="124">
        <v>722.21</v>
      </c>
    </row>
    <row r="17782" spans="1:2" x14ac:dyDescent="0.25">
      <c r="A17782" s="1" t="s">
        <v>18338</v>
      </c>
      <c r="B17782" s="124">
        <v>716.46</v>
      </c>
    </row>
    <row r="17783" spans="1:2" x14ac:dyDescent="0.25">
      <c r="A17783" s="1" t="s">
        <v>18339</v>
      </c>
      <c r="B17783" s="124">
        <v>835.92</v>
      </c>
    </row>
    <row r="17784" spans="1:2" x14ac:dyDescent="0.25">
      <c r="A17784" s="1" t="s">
        <v>18340</v>
      </c>
      <c r="B17784" s="124">
        <v>829.02</v>
      </c>
    </row>
    <row r="17785" spans="1:2" x14ac:dyDescent="0.25">
      <c r="A17785" s="1" t="s">
        <v>18341</v>
      </c>
      <c r="B17785" s="124">
        <v>915.99</v>
      </c>
    </row>
    <row r="17786" spans="1:2" x14ac:dyDescent="0.25">
      <c r="A17786" s="1" t="s">
        <v>18342</v>
      </c>
      <c r="B17786" s="124">
        <v>908.52</v>
      </c>
    </row>
    <row r="17787" spans="1:2" x14ac:dyDescent="0.25">
      <c r="A17787" s="1" t="s">
        <v>18343</v>
      </c>
      <c r="B17787" s="124">
        <v>4435.13</v>
      </c>
    </row>
    <row r="17788" spans="1:2" x14ac:dyDescent="0.25">
      <c r="A17788" s="1" t="s">
        <v>18344</v>
      </c>
      <c r="B17788" s="124">
        <v>4423.6400000000003</v>
      </c>
    </row>
    <row r="17789" spans="1:2" x14ac:dyDescent="0.25">
      <c r="A17789" s="1" t="s">
        <v>18345</v>
      </c>
      <c r="B17789" s="124">
        <v>11088.76</v>
      </c>
    </row>
    <row r="17790" spans="1:2" x14ac:dyDescent="0.25">
      <c r="A17790" s="1" t="s">
        <v>18346</v>
      </c>
      <c r="B17790" s="124">
        <v>11071.51</v>
      </c>
    </row>
    <row r="17791" spans="1:2" x14ac:dyDescent="0.25">
      <c r="A17791" s="1" t="s">
        <v>18347</v>
      </c>
      <c r="B17791" s="124">
        <v>670.41</v>
      </c>
    </row>
    <row r="17792" spans="1:2" x14ac:dyDescent="0.25">
      <c r="A17792" s="1" t="s">
        <v>18348</v>
      </c>
      <c r="B17792" s="124">
        <v>667.54</v>
      </c>
    </row>
    <row r="17793" spans="1:2" x14ac:dyDescent="0.25">
      <c r="A17793" s="1" t="s">
        <v>18349</v>
      </c>
      <c r="B17793" s="124">
        <v>392.95</v>
      </c>
    </row>
    <row r="17794" spans="1:2" x14ac:dyDescent="0.25">
      <c r="A17794" s="1" t="s">
        <v>18350</v>
      </c>
      <c r="B17794" s="124">
        <v>392.95</v>
      </c>
    </row>
    <row r="17795" spans="1:2" x14ac:dyDescent="0.25">
      <c r="A17795" s="1" t="s">
        <v>18351</v>
      </c>
      <c r="B17795" s="124">
        <v>2521.79</v>
      </c>
    </row>
    <row r="17796" spans="1:2" x14ac:dyDescent="0.25">
      <c r="A17796" s="1" t="s">
        <v>18352</v>
      </c>
      <c r="B17796" s="124">
        <v>2516.04</v>
      </c>
    </row>
    <row r="17797" spans="1:2" x14ac:dyDescent="0.25">
      <c r="A17797" s="1" t="s">
        <v>18353</v>
      </c>
      <c r="B17797" s="124">
        <v>2382.21</v>
      </c>
    </row>
    <row r="17798" spans="1:2" x14ac:dyDescent="0.25">
      <c r="A17798" s="1" t="s">
        <v>18354</v>
      </c>
      <c r="B17798" s="124">
        <v>2363.84</v>
      </c>
    </row>
    <row r="17799" spans="1:2" x14ac:dyDescent="0.25">
      <c r="A17799" s="1" t="s">
        <v>18355</v>
      </c>
      <c r="B17799" s="124">
        <v>2436.16</v>
      </c>
    </row>
    <row r="17800" spans="1:2" x14ac:dyDescent="0.25">
      <c r="A17800" s="1" t="s">
        <v>18356</v>
      </c>
      <c r="B17800" s="124">
        <v>2417.79</v>
      </c>
    </row>
    <row r="17801" spans="1:2" x14ac:dyDescent="0.25">
      <c r="A17801" s="1" t="s">
        <v>18357</v>
      </c>
      <c r="B17801" s="124">
        <v>568.29999999999995</v>
      </c>
    </row>
    <row r="17802" spans="1:2" x14ac:dyDescent="0.25">
      <c r="A17802" s="1" t="s">
        <v>18358</v>
      </c>
      <c r="B17802" s="124">
        <v>564.28</v>
      </c>
    </row>
    <row r="17803" spans="1:2" x14ac:dyDescent="0.25">
      <c r="A17803" s="1" t="s">
        <v>18359</v>
      </c>
      <c r="B17803" s="124">
        <v>838.08</v>
      </c>
    </row>
    <row r="17804" spans="1:2" x14ac:dyDescent="0.25">
      <c r="A17804" s="1" t="s">
        <v>18360</v>
      </c>
      <c r="B17804" s="124">
        <v>832.33</v>
      </c>
    </row>
    <row r="17805" spans="1:2" x14ac:dyDescent="0.25">
      <c r="A17805" s="1" t="s">
        <v>18361</v>
      </c>
      <c r="B17805" s="124">
        <v>987.99</v>
      </c>
    </row>
    <row r="17806" spans="1:2" x14ac:dyDescent="0.25">
      <c r="A17806" s="1" t="s">
        <v>18362</v>
      </c>
      <c r="B17806" s="124">
        <v>975.62</v>
      </c>
    </row>
    <row r="17807" spans="1:2" x14ac:dyDescent="0.25">
      <c r="A17807" s="1" t="s">
        <v>18363</v>
      </c>
      <c r="B17807" s="124">
        <v>1076.83</v>
      </c>
    </row>
    <row r="17808" spans="1:2" x14ac:dyDescent="0.25">
      <c r="A17808" s="1" t="s">
        <v>18364</v>
      </c>
      <c r="B17808" s="124">
        <v>1076.83</v>
      </c>
    </row>
    <row r="17809" spans="1:2" x14ac:dyDescent="0.25">
      <c r="A17809" s="1" t="s">
        <v>18365</v>
      </c>
      <c r="B17809" s="124">
        <v>1047.1300000000001</v>
      </c>
    </row>
    <row r="17810" spans="1:2" x14ac:dyDescent="0.25">
      <c r="A17810" s="1" t="s">
        <v>18366</v>
      </c>
      <c r="B17810" s="124">
        <v>1047.1300000000001</v>
      </c>
    </row>
    <row r="17811" spans="1:2" x14ac:dyDescent="0.25">
      <c r="A17811" s="1" t="s">
        <v>18367</v>
      </c>
      <c r="B17811" s="124">
        <v>1572.59</v>
      </c>
    </row>
    <row r="17812" spans="1:2" x14ac:dyDescent="0.25">
      <c r="A17812" s="1" t="s">
        <v>18368</v>
      </c>
      <c r="B17812" s="124">
        <v>1572.59</v>
      </c>
    </row>
    <row r="17813" spans="1:2" x14ac:dyDescent="0.25">
      <c r="A17813" s="1" t="s">
        <v>18369</v>
      </c>
      <c r="B17813" s="124">
        <v>1224.33</v>
      </c>
    </row>
    <row r="17814" spans="1:2" x14ac:dyDescent="0.25">
      <c r="A17814" s="1" t="s">
        <v>18370</v>
      </c>
      <c r="B17814" s="124">
        <v>1215.7</v>
      </c>
    </row>
    <row r="17815" spans="1:2" x14ac:dyDescent="0.25">
      <c r="A17815" s="1" t="s">
        <v>18371</v>
      </c>
      <c r="B17815" s="124">
        <v>1889.98</v>
      </c>
    </row>
    <row r="17816" spans="1:2" x14ac:dyDescent="0.25">
      <c r="A17816" s="1" t="s">
        <v>18372</v>
      </c>
      <c r="B17816" s="124">
        <v>1865.84</v>
      </c>
    </row>
    <row r="17817" spans="1:2" x14ac:dyDescent="0.25">
      <c r="A17817" s="1" t="s">
        <v>18373</v>
      </c>
      <c r="B17817" s="124">
        <v>891.86</v>
      </c>
    </row>
    <row r="17818" spans="1:2" x14ac:dyDescent="0.25">
      <c r="A17818" s="1" t="s">
        <v>18374</v>
      </c>
      <c r="B17818" s="124">
        <v>888.99</v>
      </c>
    </row>
    <row r="17819" spans="1:2" x14ac:dyDescent="0.25">
      <c r="A17819" s="1" t="s">
        <v>18375</v>
      </c>
      <c r="B17819" s="124">
        <v>311.24</v>
      </c>
    </row>
    <row r="17820" spans="1:2" x14ac:dyDescent="0.25">
      <c r="A17820" s="1" t="s">
        <v>18376</v>
      </c>
      <c r="B17820" s="124">
        <v>305.49</v>
      </c>
    </row>
    <row r="17821" spans="1:2" x14ac:dyDescent="0.25">
      <c r="A17821" s="1" t="s">
        <v>18377</v>
      </c>
      <c r="B17821" s="124">
        <v>115.41</v>
      </c>
    </row>
    <row r="17822" spans="1:2" x14ac:dyDescent="0.25">
      <c r="A17822" s="1" t="s">
        <v>18378</v>
      </c>
      <c r="B17822" s="124">
        <v>109.66</v>
      </c>
    </row>
    <row r="17823" spans="1:2" x14ac:dyDescent="0.25">
      <c r="A17823" s="1" t="s">
        <v>18379</v>
      </c>
      <c r="B17823" s="124">
        <v>164.69</v>
      </c>
    </row>
    <row r="17824" spans="1:2" x14ac:dyDescent="0.25">
      <c r="A17824" s="1" t="s">
        <v>18380</v>
      </c>
      <c r="B17824" s="124">
        <v>158.94</v>
      </c>
    </row>
    <row r="17825" spans="1:2" x14ac:dyDescent="0.25">
      <c r="A17825" s="1" t="s">
        <v>23350</v>
      </c>
      <c r="B17825" s="124">
        <v>146.41</v>
      </c>
    </row>
    <row r="17826" spans="1:2" x14ac:dyDescent="0.25">
      <c r="A17826" s="1" t="s">
        <v>23351</v>
      </c>
      <c r="B17826" s="124">
        <v>140.66</v>
      </c>
    </row>
    <row r="17827" spans="1:2" x14ac:dyDescent="0.25">
      <c r="A17827" s="1" t="s">
        <v>23352</v>
      </c>
      <c r="B17827" s="124">
        <v>175.04</v>
      </c>
    </row>
    <row r="17828" spans="1:2" x14ac:dyDescent="0.25">
      <c r="A17828" s="1" t="s">
        <v>23353</v>
      </c>
      <c r="B17828" s="124">
        <v>169.29</v>
      </c>
    </row>
    <row r="17829" spans="1:2" x14ac:dyDescent="0.25">
      <c r="A17829" s="1" t="s">
        <v>18381</v>
      </c>
      <c r="B17829" s="124">
        <v>330.32</v>
      </c>
    </row>
    <row r="17830" spans="1:2" x14ac:dyDescent="0.25">
      <c r="A17830" s="1" t="s">
        <v>18382</v>
      </c>
      <c r="B17830" s="124">
        <v>324.57</v>
      </c>
    </row>
    <row r="17831" spans="1:2" x14ac:dyDescent="0.25">
      <c r="A17831" s="1" t="s">
        <v>18383</v>
      </c>
      <c r="B17831" s="124">
        <v>345.9</v>
      </c>
    </row>
    <row r="17832" spans="1:2" x14ac:dyDescent="0.25">
      <c r="A17832" s="1" t="s">
        <v>18384</v>
      </c>
      <c r="B17832" s="124">
        <v>340.15</v>
      </c>
    </row>
    <row r="17833" spans="1:2" x14ac:dyDescent="0.25">
      <c r="A17833" s="1" t="s">
        <v>18385</v>
      </c>
      <c r="B17833" s="124">
        <v>394.03</v>
      </c>
    </row>
    <row r="17834" spans="1:2" x14ac:dyDescent="0.25">
      <c r="A17834" s="1" t="s">
        <v>18386</v>
      </c>
      <c r="B17834" s="124">
        <v>388.28</v>
      </c>
    </row>
    <row r="17835" spans="1:2" x14ac:dyDescent="0.25">
      <c r="A17835" s="1" t="s">
        <v>23354</v>
      </c>
      <c r="B17835" s="124">
        <v>88.3</v>
      </c>
    </row>
    <row r="17836" spans="1:2" x14ac:dyDescent="0.25">
      <c r="A17836" s="1" t="s">
        <v>23355</v>
      </c>
      <c r="B17836" s="124">
        <v>85.3</v>
      </c>
    </row>
    <row r="17837" spans="1:2" x14ac:dyDescent="0.25">
      <c r="A17837" s="1" t="s">
        <v>18387</v>
      </c>
      <c r="B17837" s="124">
        <v>442.03</v>
      </c>
    </row>
    <row r="17838" spans="1:2" x14ac:dyDescent="0.25">
      <c r="A17838" s="1" t="s">
        <v>18388</v>
      </c>
      <c r="B17838" s="124">
        <v>436.28</v>
      </c>
    </row>
    <row r="17839" spans="1:2" x14ac:dyDescent="0.25">
      <c r="A17839" s="1" t="s">
        <v>23356</v>
      </c>
      <c r="B17839" s="124">
        <v>355.03</v>
      </c>
    </row>
    <row r="17840" spans="1:2" x14ac:dyDescent="0.25">
      <c r="A17840" s="1" t="s">
        <v>23357</v>
      </c>
      <c r="B17840" s="124">
        <v>349.28</v>
      </c>
    </row>
    <row r="17841" spans="1:2" x14ac:dyDescent="0.25">
      <c r="A17841" s="1" t="s">
        <v>23358</v>
      </c>
      <c r="B17841" s="124">
        <v>779.48</v>
      </c>
    </row>
    <row r="17842" spans="1:2" x14ac:dyDescent="0.25">
      <c r="A17842" s="1" t="s">
        <v>23359</v>
      </c>
      <c r="B17842" s="124">
        <v>773.73</v>
      </c>
    </row>
    <row r="17843" spans="1:2" x14ac:dyDescent="0.25">
      <c r="A17843" s="1" t="s">
        <v>18389</v>
      </c>
      <c r="B17843" s="124">
        <v>113.3</v>
      </c>
    </row>
    <row r="17844" spans="1:2" x14ac:dyDescent="0.25">
      <c r="A17844" s="1" t="s">
        <v>18390</v>
      </c>
      <c r="B17844" s="124">
        <v>113.3</v>
      </c>
    </row>
    <row r="17845" spans="1:2" x14ac:dyDescent="0.25">
      <c r="A17845" s="1" t="s">
        <v>18391</v>
      </c>
      <c r="B17845" s="124">
        <v>191.58</v>
      </c>
    </row>
    <row r="17846" spans="1:2" x14ac:dyDescent="0.25">
      <c r="A17846" s="1" t="s">
        <v>18392</v>
      </c>
      <c r="B17846" s="124">
        <v>191.58</v>
      </c>
    </row>
    <row r="17847" spans="1:2" x14ac:dyDescent="0.25">
      <c r="A17847" s="1" t="s">
        <v>18393</v>
      </c>
      <c r="B17847" s="124">
        <v>362.56</v>
      </c>
    </row>
    <row r="17848" spans="1:2" x14ac:dyDescent="0.25">
      <c r="A17848" s="1" t="s">
        <v>18394</v>
      </c>
      <c r="B17848" s="124">
        <v>362.56</v>
      </c>
    </row>
    <row r="17849" spans="1:2" x14ac:dyDescent="0.25">
      <c r="A17849" s="1" t="s">
        <v>23903</v>
      </c>
      <c r="B17849" s="124">
        <v>1695.9</v>
      </c>
    </row>
    <row r="17850" spans="1:2" x14ac:dyDescent="0.25">
      <c r="A17850" s="1" t="s">
        <v>23904</v>
      </c>
      <c r="B17850" s="124">
        <v>1695.9</v>
      </c>
    </row>
    <row r="17851" spans="1:2" x14ac:dyDescent="0.25">
      <c r="A17851" s="1" t="s">
        <v>23905</v>
      </c>
      <c r="B17851" s="124">
        <v>15549.4</v>
      </c>
    </row>
    <row r="17852" spans="1:2" x14ac:dyDescent="0.25">
      <c r="A17852" s="1" t="s">
        <v>23906</v>
      </c>
      <c r="B17852" s="124">
        <v>15549.4</v>
      </c>
    </row>
    <row r="17853" spans="1:2" x14ac:dyDescent="0.25">
      <c r="A17853" s="1" t="s">
        <v>18395</v>
      </c>
      <c r="B17853" s="124">
        <v>191.42</v>
      </c>
    </row>
    <row r="17854" spans="1:2" x14ac:dyDescent="0.25">
      <c r="A17854" s="1" t="s">
        <v>18396</v>
      </c>
      <c r="B17854" s="124">
        <v>190.62</v>
      </c>
    </row>
    <row r="17855" spans="1:2" x14ac:dyDescent="0.25">
      <c r="A17855" s="1" t="s">
        <v>18397</v>
      </c>
      <c r="B17855" s="124">
        <v>2031.53</v>
      </c>
    </row>
    <row r="17856" spans="1:2" x14ac:dyDescent="0.25">
      <c r="A17856" s="1" t="s">
        <v>18398</v>
      </c>
      <c r="B17856" s="124">
        <v>2031.53</v>
      </c>
    </row>
    <row r="17857" spans="1:2" x14ac:dyDescent="0.25">
      <c r="A17857" s="1" t="s">
        <v>18399</v>
      </c>
      <c r="B17857" s="124">
        <v>2522.8000000000002</v>
      </c>
    </row>
    <row r="17858" spans="1:2" x14ac:dyDescent="0.25">
      <c r="A17858" s="1" t="s">
        <v>18400</v>
      </c>
      <c r="B17858" s="124">
        <v>2522.8000000000002</v>
      </c>
    </row>
    <row r="17859" spans="1:2" x14ac:dyDescent="0.25">
      <c r="A17859" s="1" t="s">
        <v>18401</v>
      </c>
      <c r="B17859" s="124">
        <v>3339.61</v>
      </c>
    </row>
    <row r="17860" spans="1:2" x14ac:dyDescent="0.25">
      <c r="A17860" s="1" t="s">
        <v>18402</v>
      </c>
      <c r="B17860" s="124">
        <v>3339.61</v>
      </c>
    </row>
    <row r="17861" spans="1:2" x14ac:dyDescent="0.25">
      <c r="A17861" s="1" t="s">
        <v>18403</v>
      </c>
      <c r="B17861" s="124">
        <v>4520</v>
      </c>
    </row>
    <row r="17862" spans="1:2" x14ac:dyDescent="0.25">
      <c r="A17862" s="1" t="s">
        <v>18404</v>
      </c>
      <c r="B17862" s="124">
        <v>4520</v>
      </c>
    </row>
    <row r="17863" spans="1:2" x14ac:dyDescent="0.25">
      <c r="A17863" s="1" t="s">
        <v>18405</v>
      </c>
      <c r="B17863" s="124">
        <v>868.6</v>
      </c>
    </row>
    <row r="17864" spans="1:2" x14ac:dyDescent="0.25">
      <c r="A17864" s="1" t="s">
        <v>18406</v>
      </c>
      <c r="B17864" s="124">
        <v>866.31</v>
      </c>
    </row>
    <row r="17865" spans="1:2" x14ac:dyDescent="0.25">
      <c r="A17865" s="1" t="s">
        <v>18407</v>
      </c>
      <c r="B17865" s="124">
        <v>1294.3499999999999</v>
      </c>
    </row>
    <row r="17866" spans="1:2" x14ac:dyDescent="0.25">
      <c r="A17866" s="1" t="s">
        <v>18408</v>
      </c>
      <c r="B17866" s="124">
        <v>1292.06</v>
      </c>
    </row>
    <row r="17867" spans="1:2" x14ac:dyDescent="0.25">
      <c r="A17867" s="1" t="s">
        <v>18409</v>
      </c>
      <c r="B17867" s="124">
        <v>470.68</v>
      </c>
    </row>
    <row r="17868" spans="1:2" x14ac:dyDescent="0.25">
      <c r="A17868" s="1" t="s">
        <v>18410</v>
      </c>
      <c r="B17868" s="124">
        <v>470.68</v>
      </c>
    </row>
    <row r="17869" spans="1:2" x14ac:dyDescent="0.25">
      <c r="A17869" s="1" t="s">
        <v>18411</v>
      </c>
      <c r="B17869" s="124">
        <v>1045.57</v>
      </c>
    </row>
    <row r="17870" spans="1:2" x14ac:dyDescent="0.25">
      <c r="A17870" s="1" t="s">
        <v>18412</v>
      </c>
      <c r="B17870" s="124">
        <v>1045.57</v>
      </c>
    </row>
    <row r="17871" spans="1:2" x14ac:dyDescent="0.25">
      <c r="A17871" s="1" t="s">
        <v>18413</v>
      </c>
      <c r="B17871" s="124">
        <v>1023.41</v>
      </c>
    </row>
    <row r="17872" spans="1:2" x14ac:dyDescent="0.25">
      <c r="A17872" s="1" t="s">
        <v>18415</v>
      </c>
      <c r="B17872" s="124">
        <v>1023.41</v>
      </c>
    </row>
    <row r="17873" spans="1:2" x14ac:dyDescent="0.25">
      <c r="A17873" s="1" t="s">
        <v>18416</v>
      </c>
      <c r="B17873" s="124">
        <v>1009.4</v>
      </c>
    </row>
    <row r="17874" spans="1:2" x14ac:dyDescent="0.25">
      <c r="A17874" s="1" t="s">
        <v>18418</v>
      </c>
      <c r="B17874" s="124">
        <v>1009.4</v>
      </c>
    </row>
    <row r="17875" spans="1:2" x14ac:dyDescent="0.25">
      <c r="A17875" s="1" t="s">
        <v>18419</v>
      </c>
      <c r="B17875" s="124">
        <v>1865</v>
      </c>
    </row>
    <row r="17876" spans="1:2" x14ac:dyDescent="0.25">
      <c r="A17876" s="1" t="s">
        <v>18420</v>
      </c>
      <c r="B17876" s="124">
        <v>1865</v>
      </c>
    </row>
    <row r="17877" spans="1:2" x14ac:dyDescent="0.25">
      <c r="A17877" s="1" t="s">
        <v>23907</v>
      </c>
      <c r="B17877" s="124">
        <v>98.17</v>
      </c>
    </row>
    <row r="17878" spans="1:2" x14ac:dyDescent="0.25">
      <c r="A17878" s="1" t="s">
        <v>23908</v>
      </c>
      <c r="B17878" s="124">
        <v>98.17</v>
      </c>
    </row>
    <row r="17879" spans="1:2" x14ac:dyDescent="0.25">
      <c r="A17879" s="1" t="s">
        <v>18421</v>
      </c>
      <c r="B17879" s="124">
        <v>30.57</v>
      </c>
    </row>
    <row r="17880" spans="1:2" x14ac:dyDescent="0.25">
      <c r="A17880" s="1" t="s">
        <v>18423</v>
      </c>
      <c r="B17880" s="124">
        <v>30.57</v>
      </c>
    </row>
    <row r="17881" spans="1:2" x14ac:dyDescent="0.25">
      <c r="A17881" s="1" t="s">
        <v>18424</v>
      </c>
      <c r="B17881" s="124">
        <v>724.89</v>
      </c>
    </row>
    <row r="17882" spans="1:2" x14ac:dyDescent="0.25">
      <c r="A17882" s="1" t="s">
        <v>18425</v>
      </c>
      <c r="B17882" s="124">
        <v>724.89</v>
      </c>
    </row>
    <row r="17883" spans="1:2" x14ac:dyDescent="0.25">
      <c r="A17883" s="1" t="s">
        <v>18426</v>
      </c>
      <c r="B17883" s="124">
        <v>224.32</v>
      </c>
    </row>
    <row r="17884" spans="1:2" x14ac:dyDescent="0.25">
      <c r="A17884" s="1" t="s">
        <v>18427</v>
      </c>
      <c r="B17884" s="124">
        <v>224.32</v>
      </c>
    </row>
    <row r="17885" spans="1:2" x14ac:dyDescent="0.25">
      <c r="A17885" s="1" t="s">
        <v>18428</v>
      </c>
      <c r="B17885" s="124">
        <v>227.72</v>
      </c>
    </row>
    <row r="17886" spans="1:2" x14ac:dyDescent="0.25">
      <c r="A17886" s="1" t="s">
        <v>18429</v>
      </c>
      <c r="B17886" s="124">
        <v>227.72</v>
      </c>
    </row>
    <row r="17887" spans="1:2" x14ac:dyDescent="0.25">
      <c r="A17887" s="1" t="s">
        <v>18430</v>
      </c>
      <c r="B17887" s="124">
        <v>360.5</v>
      </c>
    </row>
    <row r="17888" spans="1:2" x14ac:dyDescent="0.25">
      <c r="A17888" s="1" t="s">
        <v>18431</v>
      </c>
      <c r="B17888" s="124">
        <v>360.5</v>
      </c>
    </row>
    <row r="17889" spans="1:2" x14ac:dyDescent="0.25">
      <c r="A17889" s="1" t="s">
        <v>18432</v>
      </c>
      <c r="B17889" s="124">
        <v>990.27</v>
      </c>
    </row>
    <row r="17890" spans="1:2" x14ac:dyDescent="0.25">
      <c r="A17890" s="1" t="s">
        <v>18433</v>
      </c>
      <c r="B17890" s="124">
        <v>990.27</v>
      </c>
    </row>
    <row r="17891" spans="1:2" x14ac:dyDescent="0.25">
      <c r="A17891" s="1" t="s">
        <v>18434</v>
      </c>
      <c r="B17891" s="124">
        <v>1091.7</v>
      </c>
    </row>
    <row r="17892" spans="1:2" x14ac:dyDescent="0.25">
      <c r="A17892" s="1" t="s">
        <v>18435</v>
      </c>
      <c r="B17892" s="124">
        <v>1091.7</v>
      </c>
    </row>
    <row r="17893" spans="1:2" x14ac:dyDescent="0.25">
      <c r="A17893" s="1" t="s">
        <v>18436</v>
      </c>
      <c r="B17893" s="124">
        <v>2059.9</v>
      </c>
    </row>
    <row r="17894" spans="1:2" x14ac:dyDescent="0.25">
      <c r="A17894" s="1" t="s">
        <v>18437</v>
      </c>
      <c r="B17894" s="124">
        <v>2059.9</v>
      </c>
    </row>
    <row r="17895" spans="1:2" x14ac:dyDescent="0.25">
      <c r="A17895" s="1" t="s">
        <v>18438</v>
      </c>
      <c r="B17895" s="124">
        <v>2000</v>
      </c>
    </row>
    <row r="17896" spans="1:2" x14ac:dyDescent="0.25">
      <c r="A17896" s="1" t="s">
        <v>18439</v>
      </c>
      <c r="B17896" s="124">
        <v>2000</v>
      </c>
    </row>
    <row r="17897" spans="1:2" x14ac:dyDescent="0.25">
      <c r="A17897" s="1" t="s">
        <v>23574</v>
      </c>
      <c r="B17897" s="124">
        <v>2544</v>
      </c>
    </row>
    <row r="17898" spans="1:2" x14ac:dyDescent="0.25">
      <c r="A17898" s="1" t="s">
        <v>23575</v>
      </c>
      <c r="B17898" s="124">
        <v>2544</v>
      </c>
    </row>
    <row r="17899" spans="1:2" x14ac:dyDescent="0.25">
      <c r="A17899" s="1" t="s">
        <v>34691</v>
      </c>
      <c r="B17899" s="124">
        <v>4841</v>
      </c>
    </row>
    <row r="17900" spans="1:2" x14ac:dyDescent="0.25">
      <c r="A17900" s="1" t="s">
        <v>34692</v>
      </c>
      <c r="B17900" s="124">
        <v>4841</v>
      </c>
    </row>
    <row r="17901" spans="1:2" x14ac:dyDescent="0.25">
      <c r="A17901" s="1" t="s">
        <v>23909</v>
      </c>
      <c r="B17901" s="124">
        <v>2855.23</v>
      </c>
    </row>
    <row r="17902" spans="1:2" x14ac:dyDescent="0.25">
      <c r="A17902" s="1" t="s">
        <v>23910</v>
      </c>
      <c r="B17902" s="124">
        <v>2855.23</v>
      </c>
    </row>
    <row r="17903" spans="1:2" x14ac:dyDescent="0.25">
      <c r="A17903" s="1" t="s">
        <v>18440</v>
      </c>
      <c r="B17903" s="124">
        <v>8705.56</v>
      </c>
    </row>
    <row r="17904" spans="1:2" x14ac:dyDescent="0.25">
      <c r="A17904" s="1" t="s">
        <v>18441</v>
      </c>
      <c r="B17904" s="124">
        <v>8705.56</v>
      </c>
    </row>
    <row r="17905" spans="1:2" x14ac:dyDescent="0.25">
      <c r="A17905" s="1" t="s">
        <v>18442</v>
      </c>
      <c r="B17905" s="124">
        <v>15649.82</v>
      </c>
    </row>
    <row r="17906" spans="1:2" x14ac:dyDescent="0.25">
      <c r="A17906" s="1" t="s">
        <v>18443</v>
      </c>
      <c r="B17906" s="124">
        <v>15649.82</v>
      </c>
    </row>
    <row r="17907" spans="1:2" x14ac:dyDescent="0.25">
      <c r="A17907" s="1" t="s">
        <v>18444</v>
      </c>
      <c r="B17907" s="124">
        <v>28984.2</v>
      </c>
    </row>
    <row r="17908" spans="1:2" x14ac:dyDescent="0.25">
      <c r="A17908" s="1" t="s">
        <v>18445</v>
      </c>
      <c r="B17908" s="124">
        <v>28984.2</v>
      </c>
    </row>
    <row r="17909" spans="1:2" x14ac:dyDescent="0.25">
      <c r="A17909" s="1" t="s">
        <v>18446</v>
      </c>
      <c r="B17909" s="124">
        <v>135096.51999999999</v>
      </c>
    </row>
    <row r="17910" spans="1:2" x14ac:dyDescent="0.25">
      <c r="A17910" s="1" t="s">
        <v>18447</v>
      </c>
      <c r="B17910" s="124">
        <v>133472.37</v>
      </c>
    </row>
    <row r="17911" spans="1:2" x14ac:dyDescent="0.25">
      <c r="A17911" s="1" t="s">
        <v>18448</v>
      </c>
      <c r="B17911" s="124">
        <v>176046.52</v>
      </c>
    </row>
    <row r="17912" spans="1:2" x14ac:dyDescent="0.25">
      <c r="A17912" s="1" t="s">
        <v>18449</v>
      </c>
      <c r="B17912" s="124">
        <v>174422.37</v>
      </c>
    </row>
    <row r="17913" spans="1:2" x14ac:dyDescent="0.25">
      <c r="A17913" s="1" t="s">
        <v>18450</v>
      </c>
      <c r="B17913" s="124">
        <v>496.04</v>
      </c>
    </row>
    <row r="17914" spans="1:2" x14ac:dyDescent="0.25">
      <c r="A17914" s="1" t="s">
        <v>18451</v>
      </c>
      <c r="B17914" s="124">
        <v>465.71</v>
      </c>
    </row>
    <row r="17915" spans="1:2" x14ac:dyDescent="0.25">
      <c r="A17915" s="1" t="s">
        <v>18452</v>
      </c>
      <c r="B17915" s="124">
        <v>576.07000000000005</v>
      </c>
    </row>
    <row r="17916" spans="1:2" x14ac:dyDescent="0.25">
      <c r="A17916" s="1" t="s">
        <v>18453</v>
      </c>
      <c r="B17916" s="124">
        <v>543.99</v>
      </c>
    </row>
    <row r="17917" spans="1:2" x14ac:dyDescent="0.25">
      <c r="A17917" s="1" t="s">
        <v>18454</v>
      </c>
      <c r="B17917" s="124">
        <v>12371.43</v>
      </c>
    </row>
    <row r="17918" spans="1:2" x14ac:dyDescent="0.25">
      <c r="A17918" s="1" t="s">
        <v>18456</v>
      </c>
      <c r="B17918" s="124">
        <v>11449.6</v>
      </c>
    </row>
    <row r="17919" spans="1:2" x14ac:dyDescent="0.25">
      <c r="A17919" s="1" t="s">
        <v>18457</v>
      </c>
      <c r="B17919" s="124">
        <v>288.11</v>
      </c>
    </row>
    <row r="17920" spans="1:2" x14ac:dyDescent="0.25">
      <c r="A17920" s="1" t="s">
        <v>18458</v>
      </c>
      <c r="B17920" s="124">
        <v>270.12</v>
      </c>
    </row>
    <row r="17921" spans="1:2" x14ac:dyDescent="0.25">
      <c r="A17921" s="1" t="s">
        <v>18459</v>
      </c>
      <c r="B17921" s="124">
        <v>430.19</v>
      </c>
    </row>
    <row r="17922" spans="1:2" x14ac:dyDescent="0.25">
      <c r="A17922" s="1" t="s">
        <v>18460</v>
      </c>
      <c r="B17922" s="124">
        <v>404.56</v>
      </c>
    </row>
    <row r="17923" spans="1:2" x14ac:dyDescent="0.25">
      <c r="A17923" s="1" t="s">
        <v>18463</v>
      </c>
      <c r="B17923" s="124">
        <v>970.48</v>
      </c>
    </row>
    <row r="17924" spans="1:2" x14ac:dyDescent="0.25">
      <c r="A17924" s="1" t="s">
        <v>18464</v>
      </c>
      <c r="B17924" s="124">
        <v>902.56</v>
      </c>
    </row>
    <row r="17925" spans="1:2" x14ac:dyDescent="0.25">
      <c r="A17925" s="1" t="s">
        <v>18467</v>
      </c>
      <c r="B17925" s="124">
        <v>496.19</v>
      </c>
    </row>
    <row r="17926" spans="1:2" x14ac:dyDescent="0.25">
      <c r="A17926" s="1" t="s">
        <v>18468</v>
      </c>
      <c r="B17926" s="124">
        <v>472.33</v>
      </c>
    </row>
    <row r="17927" spans="1:2" x14ac:dyDescent="0.25">
      <c r="A17927" s="1" t="s">
        <v>18469</v>
      </c>
      <c r="B17927" s="124">
        <v>233.36</v>
      </c>
    </row>
    <row r="17928" spans="1:2" x14ac:dyDescent="0.25">
      <c r="A17928" s="1" t="s">
        <v>18470</v>
      </c>
      <c r="B17928" s="124">
        <v>218.37</v>
      </c>
    </row>
    <row r="17929" spans="1:2" x14ac:dyDescent="0.25">
      <c r="A17929" s="1" t="s">
        <v>18471</v>
      </c>
      <c r="B17929" s="124">
        <v>404.97</v>
      </c>
    </row>
    <row r="17930" spans="1:2" x14ac:dyDescent="0.25">
      <c r="A17930" s="1" t="s">
        <v>18472</v>
      </c>
      <c r="B17930" s="124">
        <v>381.91</v>
      </c>
    </row>
    <row r="17931" spans="1:2" x14ac:dyDescent="0.25">
      <c r="A17931" s="1" t="s">
        <v>18473</v>
      </c>
      <c r="B17931" s="124">
        <v>1221.3399999999999</v>
      </c>
    </row>
    <row r="17932" spans="1:2" x14ac:dyDescent="0.25">
      <c r="A17932" s="1" t="s">
        <v>18474</v>
      </c>
      <c r="B17932" s="124">
        <v>1134.31</v>
      </c>
    </row>
    <row r="17933" spans="1:2" x14ac:dyDescent="0.25">
      <c r="A17933" s="1" t="s">
        <v>18475</v>
      </c>
      <c r="B17933" s="124">
        <v>1055.9000000000001</v>
      </c>
    </row>
    <row r="17934" spans="1:2" x14ac:dyDescent="0.25">
      <c r="A17934" s="1" t="s">
        <v>18476</v>
      </c>
      <c r="B17934" s="124">
        <v>979.3</v>
      </c>
    </row>
    <row r="17935" spans="1:2" x14ac:dyDescent="0.25">
      <c r="A17935" s="1" t="s">
        <v>18477</v>
      </c>
      <c r="B17935" s="124">
        <v>694.91</v>
      </c>
    </row>
    <row r="17936" spans="1:2" x14ac:dyDescent="0.25">
      <c r="A17936" s="1" t="s">
        <v>18478</v>
      </c>
      <c r="B17936" s="124">
        <v>641.16999999999996</v>
      </c>
    </row>
    <row r="17937" spans="1:2" x14ac:dyDescent="0.25">
      <c r="A17937" s="1" t="s">
        <v>18479</v>
      </c>
      <c r="B17937" s="124">
        <v>6049.12</v>
      </c>
    </row>
    <row r="17938" spans="1:2" x14ac:dyDescent="0.25">
      <c r="A17938" s="1" t="s">
        <v>18480</v>
      </c>
      <c r="B17938" s="124">
        <v>5647.89</v>
      </c>
    </row>
    <row r="17939" spans="1:2" x14ac:dyDescent="0.25">
      <c r="A17939" s="1" t="s">
        <v>18481</v>
      </c>
      <c r="B17939" s="124">
        <v>1204.17</v>
      </c>
    </row>
    <row r="17940" spans="1:2" x14ac:dyDescent="0.25">
      <c r="A17940" s="1" t="s">
        <v>18482</v>
      </c>
      <c r="B17940" s="124">
        <v>1204.17</v>
      </c>
    </row>
    <row r="17941" spans="1:2" x14ac:dyDescent="0.25">
      <c r="A17941" s="1" t="s">
        <v>18483</v>
      </c>
      <c r="B17941" s="124">
        <v>944.49</v>
      </c>
    </row>
    <row r="17942" spans="1:2" x14ac:dyDescent="0.25">
      <c r="A17942" s="1" t="s">
        <v>18484</v>
      </c>
      <c r="B17942" s="124">
        <v>944.49</v>
      </c>
    </row>
    <row r="17943" spans="1:2" x14ac:dyDescent="0.25">
      <c r="A17943" s="1" t="s">
        <v>23576</v>
      </c>
      <c r="B17943" s="124">
        <v>2997.63</v>
      </c>
    </row>
    <row r="17944" spans="1:2" x14ac:dyDescent="0.25">
      <c r="A17944" s="1" t="s">
        <v>23577</v>
      </c>
      <c r="B17944" s="124">
        <v>2997.63</v>
      </c>
    </row>
    <row r="17945" spans="1:2" x14ac:dyDescent="0.25">
      <c r="A17945" s="1" t="s">
        <v>18485</v>
      </c>
      <c r="B17945" s="124">
        <v>349.17</v>
      </c>
    </row>
    <row r="17946" spans="1:2" x14ac:dyDescent="0.25">
      <c r="A17946" s="1" t="s">
        <v>18486</v>
      </c>
      <c r="B17946" s="124">
        <v>349.17</v>
      </c>
    </row>
    <row r="17947" spans="1:2" x14ac:dyDescent="0.25">
      <c r="A17947" s="1" t="s">
        <v>18487</v>
      </c>
      <c r="B17947" s="124">
        <v>120088.11</v>
      </c>
    </row>
    <row r="17948" spans="1:2" x14ac:dyDescent="0.25">
      <c r="A17948" s="1" t="s">
        <v>18488</v>
      </c>
      <c r="B17948" s="124">
        <v>120088.11</v>
      </c>
    </row>
    <row r="17949" spans="1:2" x14ac:dyDescent="0.25">
      <c r="A17949" s="1" t="s">
        <v>18489</v>
      </c>
      <c r="B17949" s="124">
        <v>177156.3</v>
      </c>
    </row>
    <row r="17950" spans="1:2" x14ac:dyDescent="0.25">
      <c r="A17950" s="1" t="s">
        <v>18490</v>
      </c>
      <c r="B17950" s="124">
        <v>177156.3</v>
      </c>
    </row>
    <row r="17951" spans="1:2" x14ac:dyDescent="0.25">
      <c r="A17951" s="1" t="s">
        <v>18491</v>
      </c>
      <c r="B17951" s="124">
        <v>243658.79</v>
      </c>
    </row>
    <row r="17952" spans="1:2" x14ac:dyDescent="0.25">
      <c r="A17952" s="1" t="s">
        <v>18492</v>
      </c>
      <c r="B17952" s="124">
        <v>243658.79</v>
      </c>
    </row>
    <row r="17953" spans="1:2" x14ac:dyDescent="0.25">
      <c r="A17953" s="1" t="s">
        <v>18493</v>
      </c>
      <c r="B17953" s="124">
        <v>301183.56</v>
      </c>
    </row>
    <row r="17954" spans="1:2" x14ac:dyDescent="0.25">
      <c r="A17954" s="1" t="s">
        <v>18494</v>
      </c>
      <c r="B17954" s="124">
        <v>301183.56</v>
      </c>
    </row>
    <row r="17955" spans="1:2" x14ac:dyDescent="0.25">
      <c r="A17955" s="1" t="s">
        <v>18495</v>
      </c>
      <c r="B17955" s="124">
        <v>333678</v>
      </c>
    </row>
    <row r="17956" spans="1:2" x14ac:dyDescent="0.25">
      <c r="A17956" s="1" t="s">
        <v>18496</v>
      </c>
      <c r="B17956" s="124">
        <v>333678</v>
      </c>
    </row>
    <row r="17957" spans="1:2" x14ac:dyDescent="0.25">
      <c r="A17957" s="1" t="s">
        <v>18497</v>
      </c>
      <c r="B17957" s="124">
        <v>398795.3</v>
      </c>
    </row>
    <row r="17958" spans="1:2" x14ac:dyDescent="0.25">
      <c r="A17958" s="1" t="s">
        <v>18498</v>
      </c>
      <c r="B17958" s="124">
        <v>398795.3</v>
      </c>
    </row>
    <row r="17959" spans="1:2" x14ac:dyDescent="0.25">
      <c r="A17959" s="1" t="s">
        <v>18499</v>
      </c>
      <c r="B17959" s="124">
        <v>513103.77</v>
      </c>
    </row>
    <row r="17960" spans="1:2" x14ac:dyDescent="0.25">
      <c r="A17960" s="1" t="s">
        <v>18500</v>
      </c>
      <c r="B17960" s="124">
        <v>513103.77</v>
      </c>
    </row>
    <row r="17961" spans="1:2" x14ac:dyDescent="0.25">
      <c r="A17961" s="1" t="s">
        <v>18501</v>
      </c>
      <c r="B17961" s="124">
        <v>596587.49</v>
      </c>
    </row>
    <row r="17962" spans="1:2" x14ac:dyDescent="0.25">
      <c r="A17962" s="1" t="s">
        <v>18502</v>
      </c>
      <c r="B17962" s="124">
        <v>596587.49</v>
      </c>
    </row>
    <row r="17963" spans="1:2" x14ac:dyDescent="0.25">
      <c r="A17963" s="1" t="s">
        <v>18503</v>
      </c>
      <c r="B17963" s="124">
        <v>628953.48</v>
      </c>
    </row>
    <row r="17964" spans="1:2" x14ac:dyDescent="0.25">
      <c r="A17964" s="1" t="s">
        <v>18504</v>
      </c>
      <c r="B17964" s="124">
        <v>628953.48</v>
      </c>
    </row>
    <row r="17965" spans="1:2" x14ac:dyDescent="0.25">
      <c r="A17965" s="1" t="s">
        <v>18505</v>
      </c>
      <c r="B17965" s="124">
        <v>736711.7</v>
      </c>
    </row>
    <row r="17966" spans="1:2" x14ac:dyDescent="0.25">
      <c r="A17966" s="1" t="s">
        <v>18506</v>
      </c>
      <c r="B17966" s="124">
        <v>736711.7</v>
      </c>
    </row>
    <row r="17967" spans="1:2" x14ac:dyDescent="0.25">
      <c r="A17967" s="1" t="s">
        <v>18507</v>
      </c>
      <c r="B17967" s="124">
        <v>7213.19</v>
      </c>
    </row>
    <row r="17968" spans="1:2" x14ac:dyDescent="0.25">
      <c r="A17968" s="1" t="s">
        <v>18508</v>
      </c>
      <c r="B17968" s="124">
        <v>7213.19</v>
      </c>
    </row>
    <row r="17969" spans="1:2" x14ac:dyDescent="0.25">
      <c r="A17969" s="1" t="s">
        <v>18509</v>
      </c>
      <c r="B17969" s="124">
        <v>3887.02</v>
      </c>
    </row>
    <row r="17970" spans="1:2" x14ac:dyDescent="0.25">
      <c r="A17970" s="1" t="s">
        <v>18510</v>
      </c>
      <c r="B17970" s="124">
        <v>3887.02</v>
      </c>
    </row>
    <row r="17971" spans="1:2" x14ac:dyDescent="0.25">
      <c r="A17971" s="1" t="s">
        <v>18511</v>
      </c>
      <c r="B17971" s="124">
        <v>2924.74</v>
      </c>
    </row>
    <row r="17972" spans="1:2" x14ac:dyDescent="0.25">
      <c r="A17972" s="1" t="s">
        <v>18512</v>
      </c>
      <c r="B17972" s="124">
        <v>2924.74</v>
      </c>
    </row>
    <row r="17973" spans="1:2" x14ac:dyDescent="0.25">
      <c r="A17973" s="1" t="s">
        <v>18513</v>
      </c>
      <c r="B17973" s="124">
        <v>1662.47</v>
      </c>
    </row>
    <row r="17974" spans="1:2" x14ac:dyDescent="0.25">
      <c r="A17974" s="1" t="s">
        <v>18514</v>
      </c>
      <c r="B17974" s="124">
        <v>1662.47</v>
      </c>
    </row>
    <row r="17975" spans="1:2" x14ac:dyDescent="0.25">
      <c r="A17975" s="1" t="s">
        <v>18515</v>
      </c>
      <c r="B17975" s="124">
        <v>1286.47</v>
      </c>
    </row>
    <row r="17976" spans="1:2" x14ac:dyDescent="0.25">
      <c r="A17976" s="1" t="s">
        <v>18516</v>
      </c>
      <c r="B17976" s="124">
        <v>1286.47</v>
      </c>
    </row>
    <row r="17977" spans="1:2" x14ac:dyDescent="0.25">
      <c r="A17977" s="1" t="s">
        <v>18517</v>
      </c>
      <c r="B17977" s="124">
        <v>1028.97</v>
      </c>
    </row>
    <row r="17978" spans="1:2" x14ac:dyDescent="0.25">
      <c r="A17978" s="1" t="s">
        <v>18518</v>
      </c>
      <c r="B17978" s="124">
        <v>1028.97</v>
      </c>
    </row>
    <row r="17979" spans="1:2" x14ac:dyDescent="0.25">
      <c r="A17979" s="1" t="s">
        <v>18519</v>
      </c>
      <c r="B17979" s="124">
        <v>1554.84</v>
      </c>
    </row>
    <row r="17980" spans="1:2" x14ac:dyDescent="0.25">
      <c r="A17980" s="1" t="s">
        <v>18520</v>
      </c>
      <c r="B17980" s="124">
        <v>1554.84</v>
      </c>
    </row>
    <row r="17981" spans="1:2" x14ac:dyDescent="0.25">
      <c r="A17981" s="1" t="s">
        <v>18521</v>
      </c>
      <c r="B17981" s="124">
        <v>1858.78</v>
      </c>
    </row>
    <row r="17982" spans="1:2" x14ac:dyDescent="0.25">
      <c r="A17982" s="1" t="s">
        <v>18522</v>
      </c>
      <c r="B17982" s="124">
        <v>1858.78</v>
      </c>
    </row>
    <row r="17983" spans="1:2" x14ac:dyDescent="0.25">
      <c r="A17983" s="1" t="s">
        <v>18523</v>
      </c>
      <c r="B17983" s="124">
        <v>70.459999999999994</v>
      </c>
    </row>
    <row r="17984" spans="1:2" x14ac:dyDescent="0.25">
      <c r="A17984" s="1" t="s">
        <v>18524</v>
      </c>
      <c r="B17984" s="124">
        <v>67.59</v>
      </c>
    </row>
    <row r="17985" spans="1:2" x14ac:dyDescent="0.25">
      <c r="A17985" s="1" t="s">
        <v>18525</v>
      </c>
      <c r="B17985" s="124">
        <v>36.96</v>
      </c>
    </row>
    <row r="17986" spans="1:2" x14ac:dyDescent="0.25">
      <c r="A17986" s="1" t="s">
        <v>18526</v>
      </c>
      <c r="B17986" s="124">
        <v>34.090000000000003</v>
      </c>
    </row>
    <row r="17987" spans="1:2" x14ac:dyDescent="0.25">
      <c r="A17987" s="1" t="s">
        <v>18527</v>
      </c>
      <c r="B17987" s="124">
        <v>106.37</v>
      </c>
    </row>
    <row r="17988" spans="1:2" x14ac:dyDescent="0.25">
      <c r="A17988" s="1" t="s">
        <v>18528</v>
      </c>
      <c r="B17988" s="124">
        <v>103.5</v>
      </c>
    </row>
    <row r="17989" spans="1:2" x14ac:dyDescent="0.25">
      <c r="A17989" s="1" t="s">
        <v>18529</v>
      </c>
      <c r="B17989" s="124">
        <v>648.78</v>
      </c>
    </row>
    <row r="17990" spans="1:2" x14ac:dyDescent="0.25">
      <c r="A17990" s="1" t="s">
        <v>18530</v>
      </c>
      <c r="B17990" s="124">
        <v>645.91</v>
      </c>
    </row>
    <row r="17991" spans="1:2" x14ac:dyDescent="0.25">
      <c r="A17991" s="1" t="s">
        <v>18531</v>
      </c>
      <c r="B17991" s="124">
        <v>508.68</v>
      </c>
    </row>
    <row r="17992" spans="1:2" x14ac:dyDescent="0.25">
      <c r="A17992" s="1" t="s">
        <v>18532</v>
      </c>
      <c r="B17992" s="124">
        <v>505.81</v>
      </c>
    </row>
    <row r="17993" spans="1:2" x14ac:dyDescent="0.25">
      <c r="A17993" s="1" t="s">
        <v>23911</v>
      </c>
      <c r="B17993" s="124">
        <v>110.63</v>
      </c>
    </row>
    <row r="17994" spans="1:2" x14ac:dyDescent="0.25">
      <c r="A17994" s="1" t="s">
        <v>23912</v>
      </c>
      <c r="B17994" s="124">
        <v>107.76</v>
      </c>
    </row>
    <row r="17995" spans="1:2" x14ac:dyDescent="0.25">
      <c r="A17995" s="1" t="s">
        <v>23913</v>
      </c>
      <c r="B17995" s="124">
        <v>104.64</v>
      </c>
    </row>
    <row r="17996" spans="1:2" x14ac:dyDescent="0.25">
      <c r="A17996" s="1" t="s">
        <v>23914</v>
      </c>
      <c r="B17996" s="124">
        <v>101.77</v>
      </c>
    </row>
    <row r="17997" spans="1:2" x14ac:dyDescent="0.25">
      <c r="A17997" s="1" t="s">
        <v>18533</v>
      </c>
      <c r="B17997" s="124">
        <v>387.74</v>
      </c>
    </row>
    <row r="17998" spans="1:2" x14ac:dyDescent="0.25">
      <c r="A17998" s="1" t="s">
        <v>18534</v>
      </c>
      <c r="B17998" s="124">
        <v>383.28</v>
      </c>
    </row>
    <row r="17999" spans="1:2" x14ac:dyDescent="0.25">
      <c r="A17999" s="1" t="s">
        <v>18535</v>
      </c>
      <c r="B17999" s="124">
        <v>234.19</v>
      </c>
    </row>
    <row r="18000" spans="1:2" x14ac:dyDescent="0.25">
      <c r="A18000" s="1" t="s">
        <v>18536</v>
      </c>
      <c r="B18000" s="124">
        <v>231.32</v>
      </c>
    </row>
    <row r="18001" spans="1:2" x14ac:dyDescent="0.25">
      <c r="A18001" s="1" t="s">
        <v>18537</v>
      </c>
      <c r="B18001" s="124">
        <v>81.72</v>
      </c>
    </row>
    <row r="18002" spans="1:2" x14ac:dyDescent="0.25">
      <c r="A18002" s="1" t="s">
        <v>18538</v>
      </c>
      <c r="B18002" s="124">
        <v>78.849999999999994</v>
      </c>
    </row>
    <row r="18003" spans="1:2" x14ac:dyDescent="0.25">
      <c r="A18003" s="1" t="s">
        <v>23915</v>
      </c>
      <c r="B18003" s="124">
        <v>65.849999999999994</v>
      </c>
    </row>
    <row r="18004" spans="1:2" x14ac:dyDescent="0.25">
      <c r="A18004" s="1" t="s">
        <v>23916</v>
      </c>
      <c r="B18004" s="124">
        <v>62.98</v>
      </c>
    </row>
    <row r="18005" spans="1:2" x14ac:dyDescent="0.25">
      <c r="A18005" s="1" t="s">
        <v>18539</v>
      </c>
      <c r="B18005" s="124">
        <v>194.66</v>
      </c>
    </row>
    <row r="18006" spans="1:2" x14ac:dyDescent="0.25">
      <c r="A18006" s="1" t="s">
        <v>18540</v>
      </c>
      <c r="B18006" s="124">
        <v>190.2</v>
      </c>
    </row>
    <row r="18007" spans="1:2" x14ac:dyDescent="0.25">
      <c r="A18007" s="1" t="s">
        <v>18541</v>
      </c>
      <c r="B18007" s="124">
        <v>940.52</v>
      </c>
    </row>
    <row r="18008" spans="1:2" x14ac:dyDescent="0.25">
      <c r="A18008" s="1" t="s">
        <v>18542</v>
      </c>
      <c r="B18008" s="124">
        <v>936.06</v>
      </c>
    </row>
    <row r="18009" spans="1:2" x14ac:dyDescent="0.25">
      <c r="A18009" s="1" t="s">
        <v>18543</v>
      </c>
      <c r="B18009" s="124">
        <v>238.5</v>
      </c>
    </row>
    <row r="18010" spans="1:2" x14ac:dyDescent="0.25">
      <c r="A18010" s="1" t="s">
        <v>18544</v>
      </c>
      <c r="B18010" s="124">
        <v>235.63</v>
      </c>
    </row>
    <row r="18011" spans="1:2" x14ac:dyDescent="0.25">
      <c r="A18011" s="1" t="s">
        <v>18545</v>
      </c>
      <c r="B18011" s="124">
        <v>329.01</v>
      </c>
    </row>
    <row r="18012" spans="1:2" x14ac:dyDescent="0.25">
      <c r="A18012" s="1" t="s">
        <v>18546</v>
      </c>
      <c r="B18012" s="124">
        <v>326.14</v>
      </c>
    </row>
    <row r="18013" spans="1:2" x14ac:dyDescent="0.25">
      <c r="A18013" s="1" t="s">
        <v>18547</v>
      </c>
      <c r="B18013" s="124">
        <v>1013.7</v>
      </c>
    </row>
    <row r="18014" spans="1:2" x14ac:dyDescent="0.25">
      <c r="A18014" s="1" t="s">
        <v>18548</v>
      </c>
      <c r="B18014" s="124">
        <v>1010.83</v>
      </c>
    </row>
    <row r="18015" spans="1:2" x14ac:dyDescent="0.25">
      <c r="A18015" s="1" t="s">
        <v>18549</v>
      </c>
      <c r="B18015" s="124">
        <v>1101.9000000000001</v>
      </c>
    </row>
    <row r="18016" spans="1:2" x14ac:dyDescent="0.25">
      <c r="A18016" s="1" t="s">
        <v>18550</v>
      </c>
      <c r="B18016" s="124">
        <v>1099.02</v>
      </c>
    </row>
    <row r="18017" spans="1:2" x14ac:dyDescent="0.25">
      <c r="A18017" s="1" t="s">
        <v>18551</v>
      </c>
      <c r="B18017" s="124">
        <v>268.07</v>
      </c>
    </row>
    <row r="18018" spans="1:2" x14ac:dyDescent="0.25">
      <c r="A18018" s="1" t="s">
        <v>18552</v>
      </c>
      <c r="B18018" s="124">
        <v>262.32</v>
      </c>
    </row>
    <row r="18019" spans="1:2" x14ac:dyDescent="0.25">
      <c r="A18019" s="1" t="s">
        <v>18553</v>
      </c>
      <c r="B18019" s="124">
        <v>206.3</v>
      </c>
    </row>
    <row r="18020" spans="1:2" x14ac:dyDescent="0.25">
      <c r="A18020" s="1" t="s">
        <v>18554</v>
      </c>
      <c r="B18020" s="124">
        <v>200.55</v>
      </c>
    </row>
    <row r="18021" spans="1:2" x14ac:dyDescent="0.25">
      <c r="A18021" s="1" t="s">
        <v>18555</v>
      </c>
      <c r="B18021" s="124">
        <v>197.51</v>
      </c>
    </row>
    <row r="18022" spans="1:2" x14ac:dyDescent="0.25">
      <c r="A18022" s="1" t="s">
        <v>18556</v>
      </c>
      <c r="B18022" s="124">
        <v>194.64</v>
      </c>
    </row>
    <row r="18023" spans="1:2" x14ac:dyDescent="0.25">
      <c r="A18023" s="1" t="s">
        <v>18557</v>
      </c>
      <c r="B18023" s="124">
        <v>482.41</v>
      </c>
    </row>
    <row r="18024" spans="1:2" x14ac:dyDescent="0.25">
      <c r="A18024" s="1" t="s">
        <v>18558</v>
      </c>
      <c r="B18024" s="124">
        <v>473.93</v>
      </c>
    </row>
    <row r="18025" spans="1:2" x14ac:dyDescent="0.25">
      <c r="A18025" s="1" t="s">
        <v>18559</v>
      </c>
      <c r="B18025" s="124">
        <v>374.27</v>
      </c>
    </row>
    <row r="18026" spans="1:2" x14ac:dyDescent="0.25">
      <c r="A18026" s="1" t="s">
        <v>18560</v>
      </c>
      <c r="B18026" s="124">
        <v>365.79</v>
      </c>
    </row>
    <row r="18027" spans="1:2" x14ac:dyDescent="0.25">
      <c r="A18027" s="1" t="s">
        <v>23917</v>
      </c>
      <c r="B18027" s="124">
        <v>416.65</v>
      </c>
    </row>
    <row r="18028" spans="1:2" x14ac:dyDescent="0.25">
      <c r="A18028" s="1" t="s">
        <v>23918</v>
      </c>
      <c r="B18028" s="124">
        <v>408.17</v>
      </c>
    </row>
    <row r="18029" spans="1:2" x14ac:dyDescent="0.25">
      <c r="A18029" s="1" t="s">
        <v>23919</v>
      </c>
      <c r="B18029" s="124">
        <v>653.03</v>
      </c>
    </row>
    <row r="18030" spans="1:2" x14ac:dyDescent="0.25">
      <c r="A18030" s="1" t="s">
        <v>23920</v>
      </c>
      <c r="B18030" s="124">
        <v>644.20000000000005</v>
      </c>
    </row>
    <row r="18031" spans="1:2" x14ac:dyDescent="0.25">
      <c r="A18031" s="1" t="s">
        <v>23921</v>
      </c>
      <c r="B18031" s="124">
        <v>919.72</v>
      </c>
    </row>
    <row r="18032" spans="1:2" x14ac:dyDescent="0.25">
      <c r="A18032" s="1" t="s">
        <v>23922</v>
      </c>
      <c r="B18032" s="124">
        <v>910.53</v>
      </c>
    </row>
    <row r="18033" spans="1:2" x14ac:dyDescent="0.25">
      <c r="A18033" s="1" t="s">
        <v>23923</v>
      </c>
      <c r="B18033" s="124">
        <v>1189.22</v>
      </c>
    </row>
    <row r="18034" spans="1:2" x14ac:dyDescent="0.25">
      <c r="A18034" s="1" t="s">
        <v>23924</v>
      </c>
      <c r="B18034" s="124">
        <v>1179.6500000000001</v>
      </c>
    </row>
    <row r="18035" spans="1:2" x14ac:dyDescent="0.25">
      <c r="A18035" s="1" t="s">
        <v>18561</v>
      </c>
      <c r="B18035" s="124">
        <v>134.41999999999999</v>
      </c>
    </row>
    <row r="18036" spans="1:2" x14ac:dyDescent="0.25">
      <c r="A18036" s="1" t="s">
        <v>18562</v>
      </c>
      <c r="B18036" s="124">
        <v>127.81</v>
      </c>
    </row>
    <row r="18037" spans="1:2" x14ac:dyDescent="0.25">
      <c r="A18037" s="1" t="s">
        <v>18563</v>
      </c>
      <c r="B18037" s="124">
        <v>135.82</v>
      </c>
    </row>
    <row r="18038" spans="1:2" x14ac:dyDescent="0.25">
      <c r="A18038" s="1" t="s">
        <v>18564</v>
      </c>
      <c r="B18038" s="124">
        <v>129.21</v>
      </c>
    </row>
    <row r="18039" spans="1:2" x14ac:dyDescent="0.25">
      <c r="A18039" s="1" t="s">
        <v>18565</v>
      </c>
      <c r="B18039" s="124">
        <v>96.01</v>
      </c>
    </row>
    <row r="18040" spans="1:2" x14ac:dyDescent="0.25">
      <c r="A18040" s="1" t="s">
        <v>18566</v>
      </c>
      <c r="B18040" s="124">
        <v>89.4</v>
      </c>
    </row>
    <row r="18041" spans="1:2" x14ac:dyDescent="0.25">
      <c r="A18041" s="1" t="s">
        <v>18567</v>
      </c>
      <c r="B18041" s="124">
        <v>138.84</v>
      </c>
    </row>
    <row r="18042" spans="1:2" x14ac:dyDescent="0.25">
      <c r="A18042" s="1" t="s">
        <v>18568</v>
      </c>
      <c r="B18042" s="124">
        <v>132.22999999999999</v>
      </c>
    </row>
    <row r="18043" spans="1:2" x14ac:dyDescent="0.25">
      <c r="A18043" s="1" t="s">
        <v>18569</v>
      </c>
      <c r="B18043" s="124">
        <v>152.51</v>
      </c>
    </row>
    <row r="18044" spans="1:2" x14ac:dyDescent="0.25">
      <c r="A18044" s="1" t="s">
        <v>18570</v>
      </c>
      <c r="B18044" s="124">
        <v>145.9</v>
      </c>
    </row>
    <row r="18045" spans="1:2" x14ac:dyDescent="0.25">
      <c r="A18045" s="1" t="s">
        <v>18571</v>
      </c>
      <c r="B18045" s="124">
        <v>107.12</v>
      </c>
    </row>
    <row r="18046" spans="1:2" x14ac:dyDescent="0.25">
      <c r="A18046" s="1" t="s">
        <v>18572</v>
      </c>
      <c r="B18046" s="124">
        <v>100.51</v>
      </c>
    </row>
    <row r="18047" spans="1:2" x14ac:dyDescent="0.25">
      <c r="A18047" s="1" t="s">
        <v>18573</v>
      </c>
      <c r="B18047" s="124">
        <v>160.62</v>
      </c>
    </row>
    <row r="18048" spans="1:2" x14ac:dyDescent="0.25">
      <c r="A18048" s="1" t="s">
        <v>18574</v>
      </c>
      <c r="B18048" s="124">
        <v>153.66999999999999</v>
      </c>
    </row>
    <row r="18049" spans="1:2" x14ac:dyDescent="0.25">
      <c r="A18049" s="1" t="s">
        <v>18575</v>
      </c>
      <c r="B18049" s="124">
        <v>181.44</v>
      </c>
    </row>
    <row r="18050" spans="1:2" x14ac:dyDescent="0.25">
      <c r="A18050" s="1" t="s">
        <v>18576</v>
      </c>
      <c r="B18050" s="124">
        <v>174.49</v>
      </c>
    </row>
    <row r="18051" spans="1:2" x14ac:dyDescent="0.25">
      <c r="A18051" s="1" t="s">
        <v>18577</v>
      </c>
      <c r="B18051" s="124">
        <v>126.87</v>
      </c>
    </row>
    <row r="18052" spans="1:2" x14ac:dyDescent="0.25">
      <c r="A18052" s="1" t="s">
        <v>18578</v>
      </c>
      <c r="B18052" s="124">
        <v>119.92</v>
      </c>
    </row>
    <row r="18053" spans="1:2" x14ac:dyDescent="0.25">
      <c r="A18053" s="1" t="s">
        <v>18579</v>
      </c>
      <c r="B18053" s="124">
        <v>171.84</v>
      </c>
    </row>
    <row r="18054" spans="1:2" x14ac:dyDescent="0.25">
      <c r="A18054" s="1" t="s">
        <v>18580</v>
      </c>
      <c r="B18054" s="124">
        <v>164.88</v>
      </c>
    </row>
    <row r="18055" spans="1:2" x14ac:dyDescent="0.25">
      <c r="A18055" s="1" t="s">
        <v>18581</v>
      </c>
      <c r="B18055" s="124">
        <v>193.33</v>
      </c>
    </row>
    <row r="18056" spans="1:2" x14ac:dyDescent="0.25">
      <c r="A18056" s="1" t="s">
        <v>18582</v>
      </c>
      <c r="B18056" s="124">
        <v>186.37</v>
      </c>
    </row>
    <row r="18057" spans="1:2" x14ac:dyDescent="0.25">
      <c r="A18057" s="1" t="s">
        <v>18583</v>
      </c>
      <c r="B18057" s="124">
        <v>149.94999999999999</v>
      </c>
    </row>
    <row r="18058" spans="1:2" x14ac:dyDescent="0.25">
      <c r="A18058" s="1" t="s">
        <v>18584</v>
      </c>
      <c r="B18058" s="124">
        <v>142.99</v>
      </c>
    </row>
    <row r="18059" spans="1:2" x14ac:dyDescent="0.25">
      <c r="A18059" s="1" t="s">
        <v>18585</v>
      </c>
      <c r="B18059" s="124">
        <v>233.46</v>
      </c>
    </row>
    <row r="18060" spans="1:2" x14ac:dyDescent="0.25">
      <c r="A18060" s="1" t="s">
        <v>18586</v>
      </c>
      <c r="B18060" s="124">
        <v>226.21</v>
      </c>
    </row>
    <row r="18061" spans="1:2" x14ac:dyDescent="0.25">
      <c r="A18061" s="1" t="s">
        <v>18587</v>
      </c>
      <c r="B18061" s="124">
        <v>255.68</v>
      </c>
    </row>
    <row r="18062" spans="1:2" x14ac:dyDescent="0.25">
      <c r="A18062" s="1" t="s">
        <v>18588</v>
      </c>
      <c r="B18062" s="124">
        <v>248.43</v>
      </c>
    </row>
    <row r="18063" spans="1:2" x14ac:dyDescent="0.25">
      <c r="A18063" s="1" t="s">
        <v>18589</v>
      </c>
      <c r="B18063" s="124">
        <v>161.30000000000001</v>
      </c>
    </row>
    <row r="18064" spans="1:2" x14ac:dyDescent="0.25">
      <c r="A18064" s="1" t="s">
        <v>18590</v>
      </c>
      <c r="B18064" s="124">
        <v>154.05000000000001</v>
      </c>
    </row>
    <row r="18065" spans="1:2" x14ac:dyDescent="0.25">
      <c r="A18065" s="1" t="s">
        <v>18591</v>
      </c>
      <c r="B18065" s="124">
        <v>244.68</v>
      </c>
    </row>
    <row r="18066" spans="1:2" x14ac:dyDescent="0.25">
      <c r="A18066" s="1" t="s">
        <v>18592</v>
      </c>
      <c r="B18066" s="124">
        <v>237.44</v>
      </c>
    </row>
    <row r="18067" spans="1:2" x14ac:dyDescent="0.25">
      <c r="A18067" s="1" t="s">
        <v>18593</v>
      </c>
      <c r="B18067" s="124">
        <v>279.83999999999997</v>
      </c>
    </row>
    <row r="18068" spans="1:2" x14ac:dyDescent="0.25">
      <c r="A18068" s="1" t="s">
        <v>18594</v>
      </c>
      <c r="B18068" s="124">
        <v>272.60000000000002</v>
      </c>
    </row>
    <row r="18069" spans="1:2" x14ac:dyDescent="0.25">
      <c r="A18069" s="1" t="s">
        <v>18595</v>
      </c>
      <c r="B18069" s="124">
        <v>191.07</v>
      </c>
    </row>
    <row r="18070" spans="1:2" x14ac:dyDescent="0.25">
      <c r="A18070" s="1" t="s">
        <v>18596</v>
      </c>
      <c r="B18070" s="124">
        <v>183.83</v>
      </c>
    </row>
    <row r="18071" spans="1:2" x14ac:dyDescent="0.25">
      <c r="A18071" s="1" t="s">
        <v>18597</v>
      </c>
      <c r="B18071" s="124">
        <v>260.91000000000003</v>
      </c>
    </row>
    <row r="18072" spans="1:2" x14ac:dyDescent="0.25">
      <c r="A18072" s="1" t="s">
        <v>18598</v>
      </c>
      <c r="B18072" s="124">
        <v>253.32</v>
      </c>
    </row>
    <row r="18073" spans="1:2" x14ac:dyDescent="0.25">
      <c r="A18073" s="1" t="s">
        <v>18599</v>
      </c>
      <c r="B18073" s="124">
        <v>302.55</v>
      </c>
    </row>
    <row r="18074" spans="1:2" x14ac:dyDescent="0.25">
      <c r="A18074" s="1" t="s">
        <v>18600</v>
      </c>
      <c r="B18074" s="124">
        <v>294.95999999999998</v>
      </c>
    </row>
    <row r="18075" spans="1:2" x14ac:dyDescent="0.25">
      <c r="A18075" s="1" t="s">
        <v>18601</v>
      </c>
      <c r="B18075" s="124">
        <v>193.41</v>
      </c>
    </row>
    <row r="18076" spans="1:2" x14ac:dyDescent="0.25">
      <c r="A18076" s="1" t="s">
        <v>18602</v>
      </c>
      <c r="B18076" s="124">
        <v>185.82</v>
      </c>
    </row>
    <row r="18077" spans="1:2" x14ac:dyDescent="0.25">
      <c r="A18077" s="1" t="s">
        <v>18603</v>
      </c>
      <c r="B18077" s="124">
        <v>301.83</v>
      </c>
    </row>
    <row r="18078" spans="1:2" x14ac:dyDescent="0.25">
      <c r="A18078" s="1" t="s">
        <v>18604</v>
      </c>
      <c r="B18078" s="124">
        <v>294.24</v>
      </c>
    </row>
    <row r="18079" spans="1:2" x14ac:dyDescent="0.25">
      <c r="A18079" s="1" t="s">
        <v>18605</v>
      </c>
      <c r="B18079" s="124">
        <v>344.81</v>
      </c>
    </row>
    <row r="18080" spans="1:2" x14ac:dyDescent="0.25">
      <c r="A18080" s="1" t="s">
        <v>18606</v>
      </c>
      <c r="B18080" s="124">
        <v>337.22</v>
      </c>
    </row>
    <row r="18081" spans="1:2" x14ac:dyDescent="0.25">
      <c r="A18081" s="1" t="s">
        <v>18607</v>
      </c>
      <c r="B18081" s="124">
        <v>258.05</v>
      </c>
    </row>
    <row r="18082" spans="1:2" x14ac:dyDescent="0.25">
      <c r="A18082" s="1" t="s">
        <v>18608</v>
      </c>
      <c r="B18082" s="124">
        <v>250.46</v>
      </c>
    </row>
    <row r="18083" spans="1:2" x14ac:dyDescent="0.25">
      <c r="A18083" s="1" t="s">
        <v>18609</v>
      </c>
      <c r="B18083" s="124">
        <v>232.38</v>
      </c>
    </row>
    <row r="18084" spans="1:2" x14ac:dyDescent="0.25">
      <c r="A18084" s="1" t="s">
        <v>18610</v>
      </c>
      <c r="B18084" s="124">
        <v>225.77</v>
      </c>
    </row>
    <row r="18085" spans="1:2" x14ac:dyDescent="0.25">
      <c r="A18085" s="1" t="s">
        <v>18611</v>
      </c>
      <c r="B18085" s="124">
        <v>275.14</v>
      </c>
    </row>
    <row r="18086" spans="1:2" x14ac:dyDescent="0.25">
      <c r="A18086" s="1" t="s">
        <v>18612</v>
      </c>
      <c r="B18086" s="124">
        <v>268.52999999999997</v>
      </c>
    </row>
    <row r="18087" spans="1:2" x14ac:dyDescent="0.25">
      <c r="A18087" s="1" t="s">
        <v>18613</v>
      </c>
      <c r="B18087" s="124">
        <v>230.95</v>
      </c>
    </row>
    <row r="18088" spans="1:2" x14ac:dyDescent="0.25">
      <c r="A18088" s="1" t="s">
        <v>18614</v>
      </c>
      <c r="B18088" s="124">
        <v>224.34</v>
      </c>
    </row>
    <row r="18089" spans="1:2" x14ac:dyDescent="0.25">
      <c r="A18089" s="1" t="s">
        <v>18615</v>
      </c>
      <c r="B18089" s="124">
        <v>250.66</v>
      </c>
    </row>
    <row r="18090" spans="1:2" x14ac:dyDescent="0.25">
      <c r="A18090" s="1" t="s">
        <v>18616</v>
      </c>
      <c r="B18090" s="124">
        <v>244.05</v>
      </c>
    </row>
    <row r="18091" spans="1:2" x14ac:dyDescent="0.25">
      <c r="A18091" s="1" t="s">
        <v>18617</v>
      </c>
      <c r="B18091" s="124">
        <v>277.79000000000002</v>
      </c>
    </row>
    <row r="18092" spans="1:2" x14ac:dyDescent="0.25">
      <c r="A18092" s="1" t="s">
        <v>18618</v>
      </c>
      <c r="B18092" s="124">
        <v>271.18</v>
      </c>
    </row>
    <row r="18093" spans="1:2" x14ac:dyDescent="0.25">
      <c r="A18093" s="1" t="s">
        <v>18619</v>
      </c>
      <c r="B18093" s="124">
        <v>287.11</v>
      </c>
    </row>
    <row r="18094" spans="1:2" x14ac:dyDescent="0.25">
      <c r="A18094" s="1" t="s">
        <v>18620</v>
      </c>
      <c r="B18094" s="124">
        <v>280.5</v>
      </c>
    </row>
    <row r="18095" spans="1:2" x14ac:dyDescent="0.25">
      <c r="A18095" s="1" t="s">
        <v>18621</v>
      </c>
      <c r="B18095" s="124">
        <v>216.15</v>
      </c>
    </row>
    <row r="18096" spans="1:2" x14ac:dyDescent="0.25">
      <c r="A18096" s="1" t="s">
        <v>18622</v>
      </c>
      <c r="B18096" s="124">
        <v>209.83</v>
      </c>
    </row>
    <row r="18097" spans="1:2" x14ac:dyDescent="0.25">
      <c r="A18097" s="1" t="s">
        <v>18623</v>
      </c>
      <c r="B18097" s="124">
        <v>232.9</v>
      </c>
    </row>
    <row r="18098" spans="1:2" x14ac:dyDescent="0.25">
      <c r="A18098" s="1" t="s">
        <v>18624</v>
      </c>
      <c r="B18098" s="124">
        <v>226.58</v>
      </c>
    </row>
    <row r="18099" spans="1:2" x14ac:dyDescent="0.25">
      <c r="A18099" s="1" t="s">
        <v>18625</v>
      </c>
      <c r="B18099" s="124">
        <v>256.45999999999998</v>
      </c>
    </row>
    <row r="18100" spans="1:2" x14ac:dyDescent="0.25">
      <c r="A18100" s="1" t="s">
        <v>18626</v>
      </c>
      <c r="B18100" s="124">
        <v>250.14</v>
      </c>
    </row>
    <row r="18101" spans="1:2" x14ac:dyDescent="0.25">
      <c r="A18101" s="1" t="s">
        <v>18627</v>
      </c>
      <c r="B18101" s="124">
        <v>321.64</v>
      </c>
    </row>
    <row r="18102" spans="1:2" x14ac:dyDescent="0.25">
      <c r="A18102" s="1" t="s">
        <v>18628</v>
      </c>
      <c r="B18102" s="124">
        <v>315.32</v>
      </c>
    </row>
    <row r="18103" spans="1:2" x14ac:dyDescent="0.25">
      <c r="A18103" s="1" t="s">
        <v>18629</v>
      </c>
      <c r="B18103" s="124">
        <v>333.31</v>
      </c>
    </row>
    <row r="18104" spans="1:2" x14ac:dyDescent="0.25">
      <c r="A18104" s="1" t="s">
        <v>18630</v>
      </c>
      <c r="B18104" s="124">
        <v>326.99</v>
      </c>
    </row>
    <row r="18105" spans="1:2" x14ac:dyDescent="0.25">
      <c r="A18105" s="1" t="s">
        <v>18631</v>
      </c>
      <c r="B18105" s="124">
        <v>305.66000000000003</v>
      </c>
    </row>
    <row r="18106" spans="1:2" x14ac:dyDescent="0.25">
      <c r="A18106" s="1" t="s">
        <v>18632</v>
      </c>
      <c r="B18106" s="124">
        <v>299.33999999999997</v>
      </c>
    </row>
    <row r="18107" spans="1:2" x14ac:dyDescent="0.25">
      <c r="A18107" s="1" t="s">
        <v>18633</v>
      </c>
      <c r="B18107" s="124">
        <v>153.79</v>
      </c>
    </row>
    <row r="18108" spans="1:2" x14ac:dyDescent="0.25">
      <c r="A18108" s="1" t="s">
        <v>18634</v>
      </c>
      <c r="B18108" s="124">
        <v>139.99</v>
      </c>
    </row>
    <row r="18109" spans="1:2" x14ac:dyDescent="0.25">
      <c r="A18109" s="1" t="s">
        <v>18635</v>
      </c>
      <c r="B18109" s="124">
        <v>56.42</v>
      </c>
    </row>
    <row r="18110" spans="1:2" x14ac:dyDescent="0.25">
      <c r="A18110" s="1" t="s">
        <v>18636</v>
      </c>
      <c r="B18110" s="124">
        <v>50.67</v>
      </c>
    </row>
    <row r="18111" spans="1:2" x14ac:dyDescent="0.25">
      <c r="A18111" s="1" t="s">
        <v>18637</v>
      </c>
      <c r="B18111" s="124">
        <v>96.35</v>
      </c>
    </row>
    <row r="18112" spans="1:2" x14ac:dyDescent="0.25">
      <c r="A18112" s="1" t="s">
        <v>18638</v>
      </c>
      <c r="B18112" s="124">
        <v>84.86</v>
      </c>
    </row>
    <row r="18113" spans="1:2" x14ac:dyDescent="0.25">
      <c r="A18113" s="1" t="s">
        <v>18639</v>
      </c>
      <c r="B18113" s="124">
        <v>72.14</v>
      </c>
    </row>
    <row r="18114" spans="1:2" x14ac:dyDescent="0.25">
      <c r="A18114" s="1" t="s">
        <v>18640</v>
      </c>
      <c r="B18114" s="124">
        <v>69.27</v>
      </c>
    </row>
    <row r="18115" spans="1:2" x14ac:dyDescent="0.25">
      <c r="A18115" s="1" t="s">
        <v>18641</v>
      </c>
      <c r="B18115" s="124">
        <v>47.16</v>
      </c>
    </row>
    <row r="18116" spans="1:2" x14ac:dyDescent="0.25">
      <c r="A18116" s="1" t="s">
        <v>18642</v>
      </c>
      <c r="B18116" s="124">
        <v>44.29</v>
      </c>
    </row>
    <row r="18117" spans="1:2" x14ac:dyDescent="0.25">
      <c r="A18117" s="1" t="s">
        <v>18643</v>
      </c>
      <c r="B18117" s="124">
        <v>47.83</v>
      </c>
    </row>
    <row r="18118" spans="1:2" x14ac:dyDescent="0.25">
      <c r="A18118" s="1" t="s">
        <v>18644</v>
      </c>
      <c r="B18118" s="124">
        <v>44.96</v>
      </c>
    </row>
    <row r="18119" spans="1:2" x14ac:dyDescent="0.25">
      <c r="A18119" s="1" t="s">
        <v>18645</v>
      </c>
      <c r="B18119" s="124">
        <v>63.02</v>
      </c>
    </row>
    <row r="18120" spans="1:2" x14ac:dyDescent="0.25">
      <c r="A18120" s="1" t="s">
        <v>18646</v>
      </c>
      <c r="B18120" s="124">
        <v>60.15</v>
      </c>
    </row>
    <row r="18121" spans="1:2" x14ac:dyDescent="0.25">
      <c r="A18121" s="1" t="s">
        <v>18647</v>
      </c>
      <c r="B18121" s="124">
        <v>46.69</v>
      </c>
    </row>
    <row r="18122" spans="1:2" x14ac:dyDescent="0.25">
      <c r="A18122" s="1" t="s">
        <v>18648</v>
      </c>
      <c r="B18122" s="124">
        <v>43.82</v>
      </c>
    </row>
    <row r="18123" spans="1:2" x14ac:dyDescent="0.25">
      <c r="A18123" s="1" t="s">
        <v>23578</v>
      </c>
      <c r="B18123" s="124">
        <v>99.95</v>
      </c>
    </row>
    <row r="18124" spans="1:2" x14ac:dyDescent="0.25">
      <c r="A18124" s="1" t="s">
        <v>23579</v>
      </c>
      <c r="B18124" s="124">
        <v>93.34</v>
      </c>
    </row>
    <row r="18125" spans="1:2" x14ac:dyDescent="0.25">
      <c r="A18125" s="1" t="s">
        <v>23580</v>
      </c>
      <c r="B18125" s="124">
        <v>101.03</v>
      </c>
    </row>
    <row r="18126" spans="1:2" x14ac:dyDescent="0.25">
      <c r="A18126" s="1" t="s">
        <v>23581</v>
      </c>
      <c r="B18126" s="124">
        <v>94.42</v>
      </c>
    </row>
    <row r="18127" spans="1:2" x14ac:dyDescent="0.25">
      <c r="A18127" s="1" t="s">
        <v>23582</v>
      </c>
      <c r="B18127" s="124">
        <v>132.80000000000001</v>
      </c>
    </row>
    <row r="18128" spans="1:2" x14ac:dyDescent="0.25">
      <c r="A18128" s="1" t="s">
        <v>23583</v>
      </c>
      <c r="B18128" s="124">
        <v>125.85</v>
      </c>
    </row>
    <row r="18129" spans="1:2" x14ac:dyDescent="0.25">
      <c r="A18129" s="1" t="s">
        <v>23584</v>
      </c>
      <c r="B18129" s="124">
        <v>139.52000000000001</v>
      </c>
    </row>
    <row r="18130" spans="1:2" x14ac:dyDescent="0.25">
      <c r="A18130" s="1" t="s">
        <v>23585</v>
      </c>
      <c r="B18130" s="124">
        <v>132.56</v>
      </c>
    </row>
    <row r="18131" spans="1:2" x14ac:dyDescent="0.25">
      <c r="A18131" s="1" t="s">
        <v>23586</v>
      </c>
      <c r="B18131" s="124">
        <v>171.17</v>
      </c>
    </row>
    <row r="18132" spans="1:2" x14ac:dyDescent="0.25">
      <c r="A18132" s="1" t="s">
        <v>23587</v>
      </c>
      <c r="B18132" s="124">
        <v>163.92</v>
      </c>
    </row>
    <row r="18133" spans="1:2" x14ac:dyDescent="0.25">
      <c r="A18133" s="1" t="s">
        <v>23588</v>
      </c>
      <c r="B18133" s="124">
        <v>174.55</v>
      </c>
    </row>
    <row r="18134" spans="1:2" x14ac:dyDescent="0.25">
      <c r="A18134" s="1" t="s">
        <v>23589</v>
      </c>
      <c r="B18134" s="124">
        <v>167.31</v>
      </c>
    </row>
    <row r="18135" spans="1:2" x14ac:dyDescent="0.25">
      <c r="A18135" s="1" t="s">
        <v>23590</v>
      </c>
      <c r="B18135" s="124">
        <v>205.27</v>
      </c>
    </row>
    <row r="18136" spans="1:2" x14ac:dyDescent="0.25">
      <c r="A18136" s="1" t="s">
        <v>23591</v>
      </c>
      <c r="B18136" s="124">
        <v>197.68</v>
      </c>
    </row>
    <row r="18137" spans="1:2" x14ac:dyDescent="0.25">
      <c r="A18137" s="1" t="s">
        <v>23592</v>
      </c>
      <c r="B18137" s="124">
        <v>237.19</v>
      </c>
    </row>
    <row r="18138" spans="1:2" x14ac:dyDescent="0.25">
      <c r="A18138" s="1" t="s">
        <v>23593</v>
      </c>
      <c r="B18138" s="124">
        <v>229.6</v>
      </c>
    </row>
    <row r="18139" spans="1:2" x14ac:dyDescent="0.25">
      <c r="A18139" s="1" t="s">
        <v>23594</v>
      </c>
      <c r="B18139" s="124">
        <v>204.56</v>
      </c>
    </row>
    <row r="18140" spans="1:2" x14ac:dyDescent="0.25">
      <c r="A18140" s="1" t="s">
        <v>23595</v>
      </c>
      <c r="B18140" s="124">
        <v>197.95</v>
      </c>
    </row>
    <row r="18141" spans="1:2" x14ac:dyDescent="0.25">
      <c r="A18141" s="1" t="s">
        <v>23596</v>
      </c>
      <c r="B18141" s="124">
        <v>203.13</v>
      </c>
    </row>
    <row r="18142" spans="1:2" x14ac:dyDescent="0.25">
      <c r="A18142" s="1" t="s">
        <v>23597</v>
      </c>
      <c r="B18142" s="124">
        <v>196.52</v>
      </c>
    </row>
    <row r="18143" spans="1:2" x14ac:dyDescent="0.25">
      <c r="A18143" s="1" t="s">
        <v>23598</v>
      </c>
      <c r="B18143" s="124">
        <v>222.84</v>
      </c>
    </row>
    <row r="18144" spans="1:2" x14ac:dyDescent="0.25">
      <c r="A18144" s="1" t="s">
        <v>23599</v>
      </c>
      <c r="B18144" s="124">
        <v>216.23</v>
      </c>
    </row>
    <row r="18145" spans="1:2" x14ac:dyDescent="0.25">
      <c r="A18145" s="1" t="s">
        <v>23600</v>
      </c>
      <c r="B18145" s="124">
        <v>242.82</v>
      </c>
    </row>
    <row r="18146" spans="1:2" x14ac:dyDescent="0.25">
      <c r="A18146" s="1" t="s">
        <v>23601</v>
      </c>
      <c r="B18146" s="124">
        <v>236.21</v>
      </c>
    </row>
    <row r="18147" spans="1:2" x14ac:dyDescent="0.25">
      <c r="A18147" s="1" t="s">
        <v>23602</v>
      </c>
      <c r="B18147" s="124">
        <v>245.47</v>
      </c>
    </row>
    <row r="18148" spans="1:2" x14ac:dyDescent="0.25">
      <c r="A18148" s="1" t="s">
        <v>23603</v>
      </c>
      <c r="B18148" s="124">
        <v>238.86</v>
      </c>
    </row>
    <row r="18149" spans="1:2" x14ac:dyDescent="0.25">
      <c r="A18149" s="1" t="s">
        <v>23604</v>
      </c>
      <c r="B18149" s="124">
        <v>254.79</v>
      </c>
    </row>
    <row r="18150" spans="1:2" x14ac:dyDescent="0.25">
      <c r="A18150" s="1" t="s">
        <v>23605</v>
      </c>
      <c r="B18150" s="124">
        <v>248.18</v>
      </c>
    </row>
    <row r="18151" spans="1:2" x14ac:dyDescent="0.25">
      <c r="A18151" s="1" t="s">
        <v>23606</v>
      </c>
      <c r="B18151" s="124">
        <v>188.33</v>
      </c>
    </row>
    <row r="18152" spans="1:2" x14ac:dyDescent="0.25">
      <c r="A18152" s="1" t="s">
        <v>23607</v>
      </c>
      <c r="B18152" s="124">
        <v>182.01</v>
      </c>
    </row>
    <row r="18153" spans="1:2" x14ac:dyDescent="0.25">
      <c r="A18153" s="1" t="s">
        <v>23608</v>
      </c>
      <c r="B18153" s="124">
        <v>228.64</v>
      </c>
    </row>
    <row r="18154" spans="1:2" x14ac:dyDescent="0.25">
      <c r="A18154" s="1" t="s">
        <v>23609</v>
      </c>
      <c r="B18154" s="124">
        <v>222.32</v>
      </c>
    </row>
    <row r="18155" spans="1:2" x14ac:dyDescent="0.25">
      <c r="A18155" s="1" t="s">
        <v>23610</v>
      </c>
      <c r="B18155" s="124">
        <v>293.82</v>
      </c>
    </row>
    <row r="18156" spans="1:2" x14ac:dyDescent="0.25">
      <c r="A18156" s="1" t="s">
        <v>23611</v>
      </c>
      <c r="B18156" s="124">
        <v>287.5</v>
      </c>
    </row>
    <row r="18157" spans="1:2" x14ac:dyDescent="0.25">
      <c r="A18157" s="1" t="s">
        <v>23612</v>
      </c>
      <c r="B18157" s="124">
        <v>200.58</v>
      </c>
    </row>
    <row r="18158" spans="1:2" x14ac:dyDescent="0.25">
      <c r="A18158" s="1" t="s">
        <v>23613</v>
      </c>
      <c r="B18158" s="124">
        <v>194.26</v>
      </c>
    </row>
    <row r="18159" spans="1:2" x14ac:dyDescent="0.25">
      <c r="A18159" s="1" t="s">
        <v>23614</v>
      </c>
      <c r="B18159" s="124">
        <v>300.99</v>
      </c>
    </row>
    <row r="18160" spans="1:2" x14ac:dyDescent="0.25">
      <c r="A18160" s="1" t="s">
        <v>23615</v>
      </c>
      <c r="B18160" s="124">
        <v>294.67</v>
      </c>
    </row>
    <row r="18161" spans="1:2" x14ac:dyDescent="0.25">
      <c r="A18161" s="1" t="s">
        <v>23616</v>
      </c>
      <c r="B18161" s="124">
        <v>273.33999999999997</v>
      </c>
    </row>
    <row r="18162" spans="1:2" x14ac:dyDescent="0.25">
      <c r="A18162" s="1" t="s">
        <v>23617</v>
      </c>
      <c r="B18162" s="124">
        <v>267.02</v>
      </c>
    </row>
    <row r="18163" spans="1:2" x14ac:dyDescent="0.25">
      <c r="A18163" s="1" t="s">
        <v>18649</v>
      </c>
      <c r="B18163" s="124">
        <v>9389.18</v>
      </c>
    </row>
    <row r="18164" spans="1:2" x14ac:dyDescent="0.25">
      <c r="A18164" s="1" t="s">
        <v>18650</v>
      </c>
      <c r="B18164" s="124">
        <v>9383.43</v>
      </c>
    </row>
    <row r="18165" spans="1:2" x14ac:dyDescent="0.25">
      <c r="A18165" s="1" t="s">
        <v>18651</v>
      </c>
      <c r="B18165" s="124">
        <v>10503.82</v>
      </c>
    </row>
    <row r="18166" spans="1:2" x14ac:dyDescent="0.25">
      <c r="A18166" s="1" t="s">
        <v>18652</v>
      </c>
      <c r="B18166" s="124">
        <v>10495.19</v>
      </c>
    </row>
    <row r="18167" spans="1:2" x14ac:dyDescent="0.25">
      <c r="A18167" s="1" t="s">
        <v>18653</v>
      </c>
      <c r="B18167" s="124">
        <v>13586.06</v>
      </c>
    </row>
    <row r="18168" spans="1:2" x14ac:dyDescent="0.25">
      <c r="A18168" s="1" t="s">
        <v>18654</v>
      </c>
      <c r="B18168" s="124">
        <v>13574.57</v>
      </c>
    </row>
    <row r="18169" spans="1:2" x14ac:dyDescent="0.25">
      <c r="A18169" s="1" t="s">
        <v>18655</v>
      </c>
      <c r="B18169" s="124">
        <v>16788.55</v>
      </c>
    </row>
    <row r="18170" spans="1:2" x14ac:dyDescent="0.25">
      <c r="A18170" s="1" t="s">
        <v>18656</v>
      </c>
      <c r="B18170" s="124">
        <v>16774.18</v>
      </c>
    </row>
    <row r="18171" spans="1:2" x14ac:dyDescent="0.25">
      <c r="A18171" s="1" t="s">
        <v>18657</v>
      </c>
      <c r="B18171" s="124">
        <v>21167.78</v>
      </c>
    </row>
    <row r="18172" spans="1:2" x14ac:dyDescent="0.25">
      <c r="A18172" s="1" t="s">
        <v>18658</v>
      </c>
      <c r="B18172" s="124">
        <v>21150.53</v>
      </c>
    </row>
    <row r="18173" spans="1:2" x14ac:dyDescent="0.25">
      <c r="A18173" s="1" t="s">
        <v>18659</v>
      </c>
      <c r="B18173" s="124">
        <v>29664.77</v>
      </c>
    </row>
    <row r="18174" spans="1:2" x14ac:dyDescent="0.25">
      <c r="A18174" s="1" t="s">
        <v>18660</v>
      </c>
      <c r="B18174" s="124">
        <v>29644.66</v>
      </c>
    </row>
    <row r="18175" spans="1:2" x14ac:dyDescent="0.25">
      <c r="A18175" s="1" t="s">
        <v>18661</v>
      </c>
      <c r="B18175" s="124">
        <v>31291.68</v>
      </c>
    </row>
    <row r="18176" spans="1:2" x14ac:dyDescent="0.25">
      <c r="A18176" s="1" t="s">
        <v>18662</v>
      </c>
      <c r="B18176" s="124">
        <v>31268.69</v>
      </c>
    </row>
    <row r="18177" spans="1:2" x14ac:dyDescent="0.25">
      <c r="A18177" s="1" t="s">
        <v>18663</v>
      </c>
      <c r="B18177" s="124">
        <v>54814.400000000001</v>
      </c>
    </row>
    <row r="18178" spans="1:2" x14ac:dyDescent="0.25">
      <c r="A18178" s="1" t="s">
        <v>18664</v>
      </c>
      <c r="B18178" s="124">
        <v>54788.53</v>
      </c>
    </row>
    <row r="18179" spans="1:2" x14ac:dyDescent="0.25">
      <c r="A18179" s="1" t="s">
        <v>18665</v>
      </c>
      <c r="B18179" s="124">
        <v>59287.62</v>
      </c>
    </row>
    <row r="18180" spans="1:2" x14ac:dyDescent="0.25">
      <c r="A18180" s="1" t="s">
        <v>18666</v>
      </c>
      <c r="B18180" s="124">
        <v>59258.89</v>
      </c>
    </row>
    <row r="18181" spans="1:2" x14ac:dyDescent="0.25">
      <c r="A18181" s="1" t="s">
        <v>18667</v>
      </c>
      <c r="B18181" s="124">
        <v>87002.18</v>
      </c>
    </row>
    <row r="18182" spans="1:2" x14ac:dyDescent="0.25">
      <c r="A18182" s="1" t="s">
        <v>18668</v>
      </c>
      <c r="B18182" s="124">
        <v>86970.57</v>
      </c>
    </row>
    <row r="18183" spans="1:2" x14ac:dyDescent="0.25">
      <c r="A18183" s="1" t="s">
        <v>18669</v>
      </c>
      <c r="B18183" s="124">
        <v>59923.96</v>
      </c>
    </row>
    <row r="18184" spans="1:2" x14ac:dyDescent="0.25">
      <c r="A18184" s="1" t="s">
        <v>18670</v>
      </c>
      <c r="B18184" s="124">
        <v>59912.47</v>
      </c>
    </row>
    <row r="18185" spans="1:2" x14ac:dyDescent="0.25">
      <c r="A18185" s="1" t="s">
        <v>18671</v>
      </c>
      <c r="B18185" s="124">
        <v>65099.7</v>
      </c>
    </row>
    <row r="18186" spans="1:2" x14ac:dyDescent="0.25">
      <c r="A18186" s="1" t="s">
        <v>18672</v>
      </c>
      <c r="B18186" s="124">
        <v>65085.33</v>
      </c>
    </row>
    <row r="18187" spans="1:2" x14ac:dyDescent="0.25">
      <c r="A18187" s="1" t="s">
        <v>18673</v>
      </c>
      <c r="B18187" s="124">
        <v>70566.509999999995</v>
      </c>
    </row>
    <row r="18188" spans="1:2" x14ac:dyDescent="0.25">
      <c r="A18188" s="1" t="s">
        <v>18674</v>
      </c>
      <c r="B18188" s="124">
        <v>70549.27</v>
      </c>
    </row>
    <row r="18189" spans="1:2" x14ac:dyDescent="0.25">
      <c r="A18189" s="1" t="s">
        <v>18675</v>
      </c>
      <c r="B18189" s="124">
        <v>103310.13</v>
      </c>
    </row>
    <row r="18190" spans="1:2" x14ac:dyDescent="0.25">
      <c r="A18190" s="1" t="s">
        <v>18676</v>
      </c>
      <c r="B18190" s="124">
        <v>103287.14</v>
      </c>
    </row>
    <row r="18191" spans="1:2" x14ac:dyDescent="0.25">
      <c r="A18191" s="1" t="s">
        <v>18677</v>
      </c>
      <c r="B18191" s="124">
        <v>147958.65</v>
      </c>
    </row>
    <row r="18192" spans="1:2" x14ac:dyDescent="0.25">
      <c r="A18192" s="1" t="s">
        <v>18678</v>
      </c>
      <c r="B18192" s="124">
        <v>147932.78</v>
      </c>
    </row>
    <row r="18193" spans="1:2" x14ac:dyDescent="0.25">
      <c r="A18193" s="1" t="s">
        <v>18679</v>
      </c>
      <c r="B18193" s="124">
        <v>165271.16</v>
      </c>
    </row>
    <row r="18194" spans="1:2" x14ac:dyDescent="0.25">
      <c r="A18194" s="1" t="s">
        <v>18680</v>
      </c>
      <c r="B18194" s="124">
        <v>165242.43</v>
      </c>
    </row>
    <row r="18195" spans="1:2" x14ac:dyDescent="0.25">
      <c r="A18195" s="1" t="s">
        <v>18681</v>
      </c>
      <c r="B18195" s="124">
        <v>187092.68</v>
      </c>
    </row>
    <row r="18196" spans="1:2" x14ac:dyDescent="0.25">
      <c r="A18196" s="1" t="s">
        <v>18682</v>
      </c>
      <c r="B18196" s="124">
        <v>187061.07</v>
      </c>
    </row>
    <row r="18197" spans="1:2" x14ac:dyDescent="0.25">
      <c r="A18197" s="1" t="s">
        <v>18683</v>
      </c>
      <c r="B18197" s="124">
        <v>36243.03</v>
      </c>
    </row>
    <row r="18198" spans="1:2" x14ac:dyDescent="0.25">
      <c r="A18198" s="1" t="s">
        <v>18684</v>
      </c>
      <c r="B18198" s="124">
        <v>36237.279999999999</v>
      </c>
    </row>
    <row r="18199" spans="1:2" x14ac:dyDescent="0.25">
      <c r="A18199" s="1" t="s">
        <v>18685</v>
      </c>
      <c r="B18199" s="124">
        <v>38064.550000000003</v>
      </c>
    </row>
    <row r="18200" spans="1:2" x14ac:dyDescent="0.25">
      <c r="A18200" s="1" t="s">
        <v>18686</v>
      </c>
      <c r="B18200" s="124">
        <v>38055.919999999998</v>
      </c>
    </row>
    <row r="18201" spans="1:2" x14ac:dyDescent="0.25">
      <c r="A18201" s="1" t="s">
        <v>18687</v>
      </c>
      <c r="B18201" s="124">
        <v>42530.06</v>
      </c>
    </row>
    <row r="18202" spans="1:2" x14ac:dyDescent="0.25">
      <c r="A18202" s="1" t="s">
        <v>18688</v>
      </c>
      <c r="B18202" s="124">
        <v>42518.57</v>
      </c>
    </row>
    <row r="18203" spans="1:2" x14ac:dyDescent="0.25">
      <c r="A18203" s="1" t="s">
        <v>18689</v>
      </c>
      <c r="B18203" s="124">
        <v>45952.58</v>
      </c>
    </row>
    <row r="18204" spans="1:2" x14ac:dyDescent="0.25">
      <c r="A18204" s="1" t="s">
        <v>18690</v>
      </c>
      <c r="B18204" s="124">
        <v>45938.21</v>
      </c>
    </row>
    <row r="18205" spans="1:2" x14ac:dyDescent="0.25">
      <c r="A18205" s="1" t="s">
        <v>18691</v>
      </c>
      <c r="B18205" s="124">
        <v>51009.65</v>
      </c>
    </row>
    <row r="18206" spans="1:2" x14ac:dyDescent="0.25">
      <c r="A18206" s="1" t="s">
        <v>18692</v>
      </c>
      <c r="B18206" s="124">
        <v>50992.41</v>
      </c>
    </row>
    <row r="18207" spans="1:2" x14ac:dyDescent="0.25">
      <c r="A18207" s="1" t="s">
        <v>18693</v>
      </c>
      <c r="B18207" s="124">
        <v>60436.61</v>
      </c>
    </row>
    <row r="18208" spans="1:2" x14ac:dyDescent="0.25">
      <c r="A18208" s="1" t="s">
        <v>18694</v>
      </c>
      <c r="B18208" s="124">
        <v>60416.5</v>
      </c>
    </row>
    <row r="18209" spans="1:2" x14ac:dyDescent="0.25">
      <c r="A18209" s="1" t="s">
        <v>18695</v>
      </c>
      <c r="B18209" s="124">
        <v>62853.58</v>
      </c>
    </row>
    <row r="18210" spans="1:2" x14ac:dyDescent="0.25">
      <c r="A18210" s="1" t="s">
        <v>18696</v>
      </c>
      <c r="B18210" s="124">
        <v>62830.59</v>
      </c>
    </row>
    <row r="18211" spans="1:2" x14ac:dyDescent="0.25">
      <c r="A18211" s="1" t="s">
        <v>18697</v>
      </c>
      <c r="B18211" s="124">
        <v>65828.56</v>
      </c>
    </row>
    <row r="18212" spans="1:2" x14ac:dyDescent="0.25">
      <c r="A18212" s="1" t="s">
        <v>18698</v>
      </c>
      <c r="B18212" s="124">
        <v>65802.7</v>
      </c>
    </row>
    <row r="18213" spans="1:2" x14ac:dyDescent="0.25">
      <c r="A18213" s="1" t="s">
        <v>18699</v>
      </c>
      <c r="B18213" s="124">
        <v>79956.160000000003</v>
      </c>
    </row>
    <row r="18214" spans="1:2" x14ac:dyDescent="0.25">
      <c r="A18214" s="1" t="s">
        <v>18700</v>
      </c>
      <c r="B18214" s="124">
        <v>79927.429999999993</v>
      </c>
    </row>
    <row r="18215" spans="1:2" x14ac:dyDescent="0.25">
      <c r="A18215" s="1" t="s">
        <v>18701</v>
      </c>
      <c r="B18215" s="124">
        <v>95449.42</v>
      </c>
    </row>
    <row r="18216" spans="1:2" x14ac:dyDescent="0.25">
      <c r="A18216" s="1" t="s">
        <v>18702</v>
      </c>
      <c r="B18216" s="124">
        <v>95417.81</v>
      </c>
    </row>
    <row r="18217" spans="1:2" x14ac:dyDescent="0.25">
      <c r="A18217" s="1" t="s">
        <v>18703</v>
      </c>
      <c r="B18217" s="124">
        <v>80500</v>
      </c>
    </row>
    <row r="18218" spans="1:2" x14ac:dyDescent="0.25">
      <c r="A18218" s="1" t="s">
        <v>18704</v>
      </c>
      <c r="B18218" s="124">
        <v>80500</v>
      </c>
    </row>
    <row r="18219" spans="1:2" x14ac:dyDescent="0.25">
      <c r="A18219" s="1" t="s">
        <v>18705</v>
      </c>
      <c r="B18219" s="124">
        <v>74000</v>
      </c>
    </row>
    <row r="18220" spans="1:2" x14ac:dyDescent="0.25">
      <c r="A18220" s="1" t="s">
        <v>18706</v>
      </c>
      <c r="B18220" s="124">
        <v>74000</v>
      </c>
    </row>
    <row r="18221" spans="1:2" x14ac:dyDescent="0.25">
      <c r="A18221" s="1" t="s">
        <v>18707</v>
      </c>
      <c r="B18221" s="124">
        <v>80500</v>
      </c>
    </row>
    <row r="18222" spans="1:2" x14ac:dyDescent="0.25">
      <c r="A18222" s="1" t="s">
        <v>18708</v>
      </c>
      <c r="B18222" s="124">
        <v>80500</v>
      </c>
    </row>
    <row r="18223" spans="1:2" x14ac:dyDescent="0.25">
      <c r="A18223" s="1" t="s">
        <v>18709</v>
      </c>
      <c r="B18223" s="124">
        <v>74000</v>
      </c>
    </row>
    <row r="18224" spans="1:2" x14ac:dyDescent="0.25">
      <c r="A18224" s="1" t="s">
        <v>18710</v>
      </c>
      <c r="B18224" s="124">
        <v>74000</v>
      </c>
    </row>
    <row r="18225" spans="1:2" x14ac:dyDescent="0.25">
      <c r="A18225" s="1" t="s">
        <v>18711</v>
      </c>
      <c r="B18225" s="124">
        <v>84000</v>
      </c>
    </row>
    <row r="18226" spans="1:2" x14ac:dyDescent="0.25">
      <c r="A18226" s="1" t="s">
        <v>18712</v>
      </c>
      <c r="B18226" s="124">
        <v>84000</v>
      </c>
    </row>
    <row r="18227" spans="1:2" x14ac:dyDescent="0.25">
      <c r="A18227" s="1" t="s">
        <v>18713</v>
      </c>
      <c r="B18227" s="124">
        <v>76000</v>
      </c>
    </row>
    <row r="18228" spans="1:2" x14ac:dyDescent="0.25">
      <c r="A18228" s="1" t="s">
        <v>18714</v>
      </c>
      <c r="B18228" s="124">
        <v>76000</v>
      </c>
    </row>
    <row r="18229" spans="1:2" x14ac:dyDescent="0.25">
      <c r="A18229" s="1" t="s">
        <v>18715</v>
      </c>
      <c r="B18229" s="124">
        <v>84000</v>
      </c>
    </row>
    <row r="18230" spans="1:2" x14ac:dyDescent="0.25">
      <c r="A18230" s="1" t="s">
        <v>18716</v>
      </c>
      <c r="B18230" s="124">
        <v>84000</v>
      </c>
    </row>
    <row r="18231" spans="1:2" x14ac:dyDescent="0.25">
      <c r="A18231" s="1" t="s">
        <v>18717</v>
      </c>
      <c r="B18231" s="124">
        <v>76000</v>
      </c>
    </row>
    <row r="18232" spans="1:2" x14ac:dyDescent="0.25">
      <c r="A18232" s="1" t="s">
        <v>18718</v>
      </c>
      <c r="B18232" s="124">
        <v>76000</v>
      </c>
    </row>
    <row r="18233" spans="1:2" x14ac:dyDescent="0.25">
      <c r="A18233" s="1" t="s">
        <v>18719</v>
      </c>
      <c r="B18233" s="124">
        <v>88000</v>
      </c>
    </row>
    <row r="18234" spans="1:2" x14ac:dyDescent="0.25">
      <c r="A18234" s="1" t="s">
        <v>18720</v>
      </c>
      <c r="B18234" s="124">
        <v>88000</v>
      </c>
    </row>
    <row r="18235" spans="1:2" x14ac:dyDescent="0.25">
      <c r="A18235" s="1" t="s">
        <v>18721</v>
      </c>
      <c r="B18235" s="124">
        <v>81000</v>
      </c>
    </row>
    <row r="18236" spans="1:2" x14ac:dyDescent="0.25">
      <c r="A18236" s="1" t="s">
        <v>18722</v>
      </c>
      <c r="B18236" s="124">
        <v>81000</v>
      </c>
    </row>
    <row r="18237" spans="1:2" x14ac:dyDescent="0.25">
      <c r="A18237" s="1" t="s">
        <v>18723</v>
      </c>
      <c r="B18237" s="124">
        <v>88000</v>
      </c>
    </row>
    <row r="18238" spans="1:2" x14ac:dyDescent="0.25">
      <c r="A18238" s="1" t="s">
        <v>18724</v>
      </c>
      <c r="B18238" s="124">
        <v>88000</v>
      </c>
    </row>
    <row r="18239" spans="1:2" x14ac:dyDescent="0.25">
      <c r="A18239" s="1" t="s">
        <v>18725</v>
      </c>
      <c r="B18239" s="124">
        <v>81000</v>
      </c>
    </row>
    <row r="18240" spans="1:2" x14ac:dyDescent="0.25">
      <c r="A18240" s="1" t="s">
        <v>18726</v>
      </c>
      <c r="B18240" s="124">
        <v>81000</v>
      </c>
    </row>
    <row r="18241" spans="1:2" x14ac:dyDescent="0.25">
      <c r="A18241" s="1" t="s">
        <v>18727</v>
      </c>
      <c r="B18241" s="124">
        <v>153000</v>
      </c>
    </row>
    <row r="18242" spans="1:2" x14ac:dyDescent="0.25">
      <c r="A18242" s="1" t="s">
        <v>18728</v>
      </c>
      <c r="B18242" s="124">
        <v>153000</v>
      </c>
    </row>
    <row r="18243" spans="1:2" x14ac:dyDescent="0.25">
      <c r="A18243" s="1" t="s">
        <v>18729</v>
      </c>
      <c r="B18243" s="124">
        <v>136000</v>
      </c>
    </row>
    <row r="18244" spans="1:2" x14ac:dyDescent="0.25">
      <c r="A18244" s="1" t="s">
        <v>18730</v>
      </c>
      <c r="B18244" s="124">
        <v>136000</v>
      </c>
    </row>
    <row r="18245" spans="1:2" x14ac:dyDescent="0.25">
      <c r="A18245" s="1" t="s">
        <v>18731</v>
      </c>
      <c r="B18245" s="124">
        <v>153000</v>
      </c>
    </row>
    <row r="18246" spans="1:2" x14ac:dyDescent="0.25">
      <c r="A18246" s="1" t="s">
        <v>18732</v>
      </c>
      <c r="B18246" s="124">
        <v>153000</v>
      </c>
    </row>
    <row r="18247" spans="1:2" x14ac:dyDescent="0.25">
      <c r="A18247" s="1" t="s">
        <v>18733</v>
      </c>
      <c r="B18247" s="124">
        <v>136000</v>
      </c>
    </row>
    <row r="18248" spans="1:2" x14ac:dyDescent="0.25">
      <c r="A18248" s="1" t="s">
        <v>18734</v>
      </c>
      <c r="B18248" s="124">
        <v>136000</v>
      </c>
    </row>
    <row r="18249" spans="1:2" x14ac:dyDescent="0.25">
      <c r="A18249" s="1" t="s">
        <v>18735</v>
      </c>
      <c r="B18249" s="124">
        <v>173000</v>
      </c>
    </row>
    <row r="18250" spans="1:2" x14ac:dyDescent="0.25">
      <c r="A18250" s="1" t="s">
        <v>18736</v>
      </c>
      <c r="B18250" s="124">
        <v>173000</v>
      </c>
    </row>
    <row r="18251" spans="1:2" x14ac:dyDescent="0.25">
      <c r="A18251" s="1" t="s">
        <v>18737</v>
      </c>
      <c r="B18251" s="124">
        <v>156000</v>
      </c>
    </row>
    <row r="18252" spans="1:2" x14ac:dyDescent="0.25">
      <c r="A18252" s="1" t="s">
        <v>18738</v>
      </c>
      <c r="B18252" s="124">
        <v>156000</v>
      </c>
    </row>
    <row r="18253" spans="1:2" x14ac:dyDescent="0.25">
      <c r="A18253" s="1" t="s">
        <v>18739</v>
      </c>
      <c r="B18253" s="124">
        <v>173000</v>
      </c>
    </row>
    <row r="18254" spans="1:2" x14ac:dyDescent="0.25">
      <c r="A18254" s="1" t="s">
        <v>18740</v>
      </c>
      <c r="B18254" s="124">
        <v>173000</v>
      </c>
    </row>
    <row r="18255" spans="1:2" x14ac:dyDescent="0.25">
      <c r="A18255" s="1" t="s">
        <v>18741</v>
      </c>
      <c r="B18255" s="124">
        <v>156000</v>
      </c>
    </row>
    <row r="18256" spans="1:2" x14ac:dyDescent="0.25">
      <c r="A18256" s="1" t="s">
        <v>18742</v>
      </c>
      <c r="B18256" s="124">
        <v>156000</v>
      </c>
    </row>
    <row r="18257" spans="1:2" x14ac:dyDescent="0.25">
      <c r="A18257" s="1" t="s">
        <v>18743</v>
      </c>
      <c r="B18257" s="124">
        <v>243000</v>
      </c>
    </row>
    <row r="18258" spans="1:2" x14ac:dyDescent="0.25">
      <c r="A18258" s="1" t="s">
        <v>18744</v>
      </c>
      <c r="B18258" s="124">
        <v>243000</v>
      </c>
    </row>
    <row r="18259" spans="1:2" x14ac:dyDescent="0.25">
      <c r="A18259" s="1" t="s">
        <v>18745</v>
      </c>
      <c r="B18259" s="124">
        <v>222000</v>
      </c>
    </row>
    <row r="18260" spans="1:2" x14ac:dyDescent="0.25">
      <c r="A18260" s="1" t="s">
        <v>18746</v>
      </c>
      <c r="B18260" s="124">
        <v>222000</v>
      </c>
    </row>
    <row r="18261" spans="1:2" x14ac:dyDescent="0.25">
      <c r="A18261" s="1" t="s">
        <v>18747</v>
      </c>
      <c r="B18261" s="124">
        <v>243000</v>
      </c>
    </row>
    <row r="18262" spans="1:2" x14ac:dyDescent="0.25">
      <c r="A18262" s="1" t="s">
        <v>18748</v>
      </c>
      <c r="B18262" s="124">
        <v>243000</v>
      </c>
    </row>
    <row r="18263" spans="1:2" x14ac:dyDescent="0.25">
      <c r="A18263" s="1" t="s">
        <v>18749</v>
      </c>
      <c r="B18263" s="124">
        <v>222000</v>
      </c>
    </row>
    <row r="18264" spans="1:2" x14ac:dyDescent="0.25">
      <c r="A18264" s="1" t="s">
        <v>18750</v>
      </c>
      <c r="B18264" s="124">
        <v>222000</v>
      </c>
    </row>
    <row r="18265" spans="1:2" x14ac:dyDescent="0.25">
      <c r="A18265" s="1" t="s">
        <v>18751</v>
      </c>
      <c r="B18265" s="124">
        <v>296000</v>
      </c>
    </row>
    <row r="18266" spans="1:2" x14ac:dyDescent="0.25">
      <c r="A18266" s="1" t="s">
        <v>18752</v>
      </c>
      <c r="B18266" s="124">
        <v>296000</v>
      </c>
    </row>
    <row r="18267" spans="1:2" x14ac:dyDescent="0.25">
      <c r="A18267" s="1" t="s">
        <v>18753</v>
      </c>
      <c r="B18267" s="124">
        <v>265000</v>
      </c>
    </row>
    <row r="18268" spans="1:2" x14ac:dyDescent="0.25">
      <c r="A18268" s="1" t="s">
        <v>18754</v>
      </c>
      <c r="B18268" s="124">
        <v>265000</v>
      </c>
    </row>
    <row r="18269" spans="1:2" x14ac:dyDescent="0.25">
      <c r="A18269" s="1" t="s">
        <v>18755</v>
      </c>
      <c r="B18269" s="124">
        <v>296000</v>
      </c>
    </row>
    <row r="18270" spans="1:2" x14ac:dyDescent="0.25">
      <c r="A18270" s="1" t="s">
        <v>18756</v>
      </c>
      <c r="B18270" s="124">
        <v>296000</v>
      </c>
    </row>
    <row r="18271" spans="1:2" x14ac:dyDescent="0.25">
      <c r="A18271" s="1" t="s">
        <v>18757</v>
      </c>
      <c r="B18271" s="124">
        <v>265000</v>
      </c>
    </row>
    <row r="18272" spans="1:2" x14ac:dyDescent="0.25">
      <c r="A18272" s="1" t="s">
        <v>18758</v>
      </c>
      <c r="B18272" s="124">
        <v>265000</v>
      </c>
    </row>
    <row r="18273" spans="1:2" x14ac:dyDescent="0.25">
      <c r="A18273" s="1" t="s">
        <v>18759</v>
      </c>
      <c r="B18273" s="124">
        <v>430000</v>
      </c>
    </row>
    <row r="18274" spans="1:2" x14ac:dyDescent="0.25">
      <c r="A18274" s="1" t="s">
        <v>18760</v>
      </c>
      <c r="B18274" s="124">
        <v>430000</v>
      </c>
    </row>
    <row r="18275" spans="1:2" x14ac:dyDescent="0.25">
      <c r="A18275" s="1" t="s">
        <v>18761</v>
      </c>
      <c r="B18275" s="124">
        <v>385000</v>
      </c>
    </row>
    <row r="18276" spans="1:2" x14ac:dyDescent="0.25">
      <c r="A18276" s="1" t="s">
        <v>18762</v>
      </c>
      <c r="B18276" s="124">
        <v>385000</v>
      </c>
    </row>
    <row r="18277" spans="1:2" x14ac:dyDescent="0.25">
      <c r="A18277" s="1" t="s">
        <v>18763</v>
      </c>
      <c r="B18277" s="124">
        <v>430000</v>
      </c>
    </row>
    <row r="18278" spans="1:2" x14ac:dyDescent="0.25">
      <c r="A18278" s="1" t="s">
        <v>18764</v>
      </c>
      <c r="B18278" s="124">
        <v>430000</v>
      </c>
    </row>
    <row r="18279" spans="1:2" x14ac:dyDescent="0.25">
      <c r="A18279" s="1" t="s">
        <v>18765</v>
      </c>
      <c r="B18279" s="124">
        <v>385000</v>
      </c>
    </row>
    <row r="18280" spans="1:2" x14ac:dyDescent="0.25">
      <c r="A18280" s="1" t="s">
        <v>18766</v>
      </c>
      <c r="B18280" s="124">
        <v>385000</v>
      </c>
    </row>
    <row r="18281" spans="1:2" x14ac:dyDescent="0.25">
      <c r="A18281" s="1" t="s">
        <v>18767</v>
      </c>
      <c r="B18281" s="124">
        <v>500000</v>
      </c>
    </row>
    <row r="18282" spans="1:2" x14ac:dyDescent="0.25">
      <c r="A18282" s="1" t="s">
        <v>18768</v>
      </c>
      <c r="B18282" s="124">
        <v>500000</v>
      </c>
    </row>
    <row r="18283" spans="1:2" x14ac:dyDescent="0.25">
      <c r="A18283" s="1" t="s">
        <v>18769</v>
      </c>
      <c r="B18283" s="124">
        <v>450000</v>
      </c>
    </row>
    <row r="18284" spans="1:2" x14ac:dyDescent="0.25">
      <c r="A18284" s="1" t="s">
        <v>18770</v>
      </c>
      <c r="B18284" s="124">
        <v>450000</v>
      </c>
    </row>
    <row r="18285" spans="1:2" x14ac:dyDescent="0.25">
      <c r="A18285" s="1" t="s">
        <v>18771</v>
      </c>
      <c r="B18285" s="124">
        <v>500000</v>
      </c>
    </row>
    <row r="18286" spans="1:2" x14ac:dyDescent="0.25">
      <c r="A18286" s="1" t="s">
        <v>18772</v>
      </c>
      <c r="B18286" s="124">
        <v>500000</v>
      </c>
    </row>
    <row r="18287" spans="1:2" x14ac:dyDescent="0.25">
      <c r="A18287" s="1" t="s">
        <v>18773</v>
      </c>
      <c r="B18287" s="124">
        <v>450000</v>
      </c>
    </row>
    <row r="18288" spans="1:2" x14ac:dyDescent="0.25">
      <c r="A18288" s="1" t="s">
        <v>18774</v>
      </c>
      <c r="B18288" s="124">
        <v>450000</v>
      </c>
    </row>
    <row r="18289" spans="1:2" x14ac:dyDescent="0.25">
      <c r="A18289" s="1" t="s">
        <v>18775</v>
      </c>
      <c r="B18289" s="124">
        <v>618356.98</v>
      </c>
    </row>
    <row r="18290" spans="1:2" x14ac:dyDescent="0.25">
      <c r="A18290" s="1" t="s">
        <v>18776</v>
      </c>
      <c r="B18290" s="124">
        <v>618356.98</v>
      </c>
    </row>
    <row r="18291" spans="1:2" x14ac:dyDescent="0.25">
      <c r="A18291" s="1" t="s">
        <v>18777</v>
      </c>
      <c r="B18291" s="124">
        <v>571590.48</v>
      </c>
    </row>
    <row r="18292" spans="1:2" x14ac:dyDescent="0.25">
      <c r="A18292" s="1" t="s">
        <v>18778</v>
      </c>
      <c r="B18292" s="124">
        <v>571590.48</v>
      </c>
    </row>
    <row r="18293" spans="1:2" x14ac:dyDescent="0.25">
      <c r="A18293" s="1" t="s">
        <v>18779</v>
      </c>
      <c r="B18293" s="124">
        <v>618356.98</v>
      </c>
    </row>
    <row r="18294" spans="1:2" x14ac:dyDescent="0.25">
      <c r="A18294" s="1" t="s">
        <v>18780</v>
      </c>
      <c r="B18294" s="124">
        <v>618356.98</v>
      </c>
    </row>
    <row r="18295" spans="1:2" x14ac:dyDescent="0.25">
      <c r="A18295" s="1" t="s">
        <v>18781</v>
      </c>
      <c r="B18295" s="124">
        <v>571590.48</v>
      </c>
    </row>
    <row r="18296" spans="1:2" x14ac:dyDescent="0.25">
      <c r="A18296" s="1" t="s">
        <v>18782</v>
      </c>
      <c r="B18296" s="124">
        <v>571590.48</v>
      </c>
    </row>
    <row r="18297" spans="1:2" x14ac:dyDescent="0.25">
      <c r="A18297" s="1" t="s">
        <v>18783</v>
      </c>
      <c r="B18297" s="124">
        <v>906.22</v>
      </c>
    </row>
    <row r="18298" spans="1:2" x14ac:dyDescent="0.25">
      <c r="A18298" s="1" t="s">
        <v>18784</v>
      </c>
      <c r="B18298" s="124">
        <v>864.13</v>
      </c>
    </row>
    <row r="18299" spans="1:2" x14ac:dyDescent="0.25">
      <c r="A18299" s="1" t="s">
        <v>18785</v>
      </c>
      <c r="B18299" s="124">
        <v>982.43</v>
      </c>
    </row>
    <row r="18300" spans="1:2" x14ac:dyDescent="0.25">
      <c r="A18300" s="1" t="s">
        <v>18786</v>
      </c>
      <c r="B18300" s="124">
        <v>940.34</v>
      </c>
    </row>
    <row r="18301" spans="1:2" x14ac:dyDescent="0.25">
      <c r="A18301" s="1" t="s">
        <v>18787</v>
      </c>
      <c r="B18301" s="124">
        <v>1101.9000000000001</v>
      </c>
    </row>
    <row r="18302" spans="1:2" x14ac:dyDescent="0.25">
      <c r="A18302" s="1" t="s">
        <v>18788</v>
      </c>
      <c r="B18302" s="124">
        <v>1058.1500000000001</v>
      </c>
    </row>
    <row r="18303" spans="1:2" x14ac:dyDescent="0.25">
      <c r="A18303" s="1" t="s">
        <v>18789</v>
      </c>
      <c r="B18303" s="124">
        <v>1193.22</v>
      </c>
    </row>
    <row r="18304" spans="1:2" x14ac:dyDescent="0.25">
      <c r="A18304" s="1" t="s">
        <v>18790</v>
      </c>
      <c r="B18304" s="124">
        <v>1147.8</v>
      </c>
    </row>
    <row r="18305" spans="1:2" x14ac:dyDescent="0.25">
      <c r="A18305" s="1" t="s">
        <v>18791</v>
      </c>
      <c r="B18305" s="124">
        <v>1671.83</v>
      </c>
    </row>
    <row r="18306" spans="1:2" x14ac:dyDescent="0.25">
      <c r="A18306" s="1" t="s">
        <v>18792</v>
      </c>
      <c r="B18306" s="124">
        <v>1624.73</v>
      </c>
    </row>
    <row r="18307" spans="1:2" x14ac:dyDescent="0.25">
      <c r="A18307" s="1" t="s">
        <v>18793</v>
      </c>
      <c r="B18307" s="124">
        <v>1738.33</v>
      </c>
    </row>
    <row r="18308" spans="1:2" x14ac:dyDescent="0.25">
      <c r="A18308" s="1" t="s">
        <v>18794</v>
      </c>
      <c r="B18308" s="124">
        <v>1686.69</v>
      </c>
    </row>
    <row r="18309" spans="1:2" x14ac:dyDescent="0.25">
      <c r="A18309" s="1" t="s">
        <v>18795</v>
      </c>
      <c r="B18309" s="124">
        <v>2062.56</v>
      </c>
    </row>
    <row r="18310" spans="1:2" x14ac:dyDescent="0.25">
      <c r="A18310" s="1" t="s">
        <v>18796</v>
      </c>
      <c r="B18310" s="124">
        <v>2007.59</v>
      </c>
    </row>
    <row r="18311" spans="1:2" x14ac:dyDescent="0.25">
      <c r="A18311" s="1" t="s">
        <v>18797</v>
      </c>
      <c r="B18311" s="124">
        <v>4745.78</v>
      </c>
    </row>
    <row r="18312" spans="1:2" x14ac:dyDescent="0.25">
      <c r="A18312" s="1" t="s">
        <v>18798</v>
      </c>
      <c r="B18312" s="124">
        <v>4686.26</v>
      </c>
    </row>
    <row r="18313" spans="1:2" x14ac:dyDescent="0.25">
      <c r="A18313" s="1" t="s">
        <v>18799</v>
      </c>
      <c r="B18313" s="124">
        <v>5624.97</v>
      </c>
    </row>
    <row r="18314" spans="1:2" x14ac:dyDescent="0.25">
      <c r="A18314" s="1" t="s">
        <v>18800</v>
      </c>
      <c r="B18314" s="124">
        <v>5559.25</v>
      </c>
    </row>
    <row r="18315" spans="1:2" x14ac:dyDescent="0.25">
      <c r="A18315" s="1" t="s">
        <v>18801</v>
      </c>
      <c r="B18315" s="124">
        <v>7666.87</v>
      </c>
    </row>
    <row r="18316" spans="1:2" x14ac:dyDescent="0.25">
      <c r="A18316" s="1" t="s">
        <v>18802</v>
      </c>
      <c r="B18316" s="124">
        <v>7595.4</v>
      </c>
    </row>
    <row r="18317" spans="1:2" x14ac:dyDescent="0.25">
      <c r="A18317" s="1" t="s">
        <v>18803</v>
      </c>
      <c r="B18317" s="124">
        <v>3143.41</v>
      </c>
    </row>
    <row r="18318" spans="1:2" x14ac:dyDescent="0.25">
      <c r="A18318" s="1" t="s">
        <v>18804</v>
      </c>
      <c r="B18318" s="124">
        <v>3114.67</v>
      </c>
    </row>
    <row r="18319" spans="1:2" x14ac:dyDescent="0.25">
      <c r="A18319" s="1" t="s">
        <v>18805</v>
      </c>
      <c r="B18319" s="124">
        <v>3329.58</v>
      </c>
    </row>
    <row r="18320" spans="1:2" x14ac:dyDescent="0.25">
      <c r="A18320" s="1" t="s">
        <v>18806</v>
      </c>
      <c r="B18320" s="124">
        <v>3299.18</v>
      </c>
    </row>
    <row r="18321" spans="1:2" x14ac:dyDescent="0.25">
      <c r="A18321" s="1" t="s">
        <v>18807</v>
      </c>
      <c r="B18321" s="124">
        <v>4021.24</v>
      </c>
    </row>
    <row r="18322" spans="1:2" x14ac:dyDescent="0.25">
      <c r="A18322" s="1" t="s">
        <v>18808</v>
      </c>
      <c r="B18322" s="124">
        <v>3987.96</v>
      </c>
    </row>
    <row r="18323" spans="1:2" x14ac:dyDescent="0.25">
      <c r="A18323" s="1" t="s">
        <v>18809</v>
      </c>
      <c r="B18323" s="124">
        <v>4379.59</v>
      </c>
    </row>
    <row r="18324" spans="1:2" x14ac:dyDescent="0.25">
      <c r="A18324" s="1" t="s">
        <v>18810</v>
      </c>
      <c r="B18324" s="124">
        <v>4340.1000000000004</v>
      </c>
    </row>
    <row r="18325" spans="1:2" x14ac:dyDescent="0.25">
      <c r="A18325" s="1" t="s">
        <v>18811</v>
      </c>
      <c r="B18325" s="124">
        <v>5038.03</v>
      </c>
    </row>
    <row r="18326" spans="1:2" x14ac:dyDescent="0.25">
      <c r="A18326" s="1" t="s">
        <v>18812</v>
      </c>
      <c r="B18326" s="124">
        <v>4998.54</v>
      </c>
    </row>
    <row r="18327" spans="1:2" x14ac:dyDescent="0.25">
      <c r="A18327" s="1" t="s">
        <v>18813</v>
      </c>
      <c r="B18327" s="124">
        <v>4363.68</v>
      </c>
    </row>
    <row r="18328" spans="1:2" x14ac:dyDescent="0.25">
      <c r="A18328" s="1" t="s">
        <v>18814</v>
      </c>
      <c r="B18328" s="124">
        <v>4334.9399999999996</v>
      </c>
    </row>
    <row r="18329" spans="1:2" x14ac:dyDescent="0.25">
      <c r="A18329" s="1" t="s">
        <v>18815</v>
      </c>
      <c r="B18329" s="124">
        <v>5137.28</v>
      </c>
    </row>
    <row r="18330" spans="1:2" x14ac:dyDescent="0.25">
      <c r="A18330" s="1" t="s">
        <v>18816</v>
      </c>
      <c r="B18330" s="124">
        <v>5108.55</v>
      </c>
    </row>
    <row r="18331" spans="1:2" x14ac:dyDescent="0.25">
      <c r="A18331" s="1" t="s">
        <v>18817</v>
      </c>
      <c r="B18331" s="124">
        <v>6014.15</v>
      </c>
    </row>
    <row r="18332" spans="1:2" x14ac:dyDescent="0.25">
      <c r="A18332" s="1" t="s">
        <v>18818</v>
      </c>
      <c r="B18332" s="124">
        <v>5979.67</v>
      </c>
    </row>
    <row r="18333" spans="1:2" x14ac:dyDescent="0.25">
      <c r="A18333" s="1" t="s">
        <v>18819</v>
      </c>
      <c r="B18333" s="124">
        <v>1280.29</v>
      </c>
    </row>
    <row r="18334" spans="1:2" x14ac:dyDescent="0.25">
      <c r="A18334" s="1" t="s">
        <v>18820</v>
      </c>
      <c r="B18334" s="124">
        <v>1238.2</v>
      </c>
    </row>
    <row r="18335" spans="1:2" x14ac:dyDescent="0.25">
      <c r="A18335" s="1" t="s">
        <v>18821</v>
      </c>
      <c r="B18335" s="124">
        <v>1505.54</v>
      </c>
    </row>
    <row r="18336" spans="1:2" x14ac:dyDescent="0.25">
      <c r="A18336" s="1" t="s">
        <v>18822</v>
      </c>
      <c r="B18336" s="124">
        <v>1463.45</v>
      </c>
    </row>
    <row r="18337" spans="1:2" x14ac:dyDescent="0.25">
      <c r="A18337" s="1" t="s">
        <v>18823</v>
      </c>
      <c r="B18337" s="124">
        <v>1681.29</v>
      </c>
    </row>
    <row r="18338" spans="1:2" x14ac:dyDescent="0.25">
      <c r="A18338" s="1" t="s">
        <v>18824</v>
      </c>
      <c r="B18338" s="124">
        <v>1635.87</v>
      </c>
    </row>
    <row r="18339" spans="1:2" x14ac:dyDescent="0.25">
      <c r="A18339" s="1" t="s">
        <v>18825</v>
      </c>
      <c r="B18339" s="124">
        <v>1368.92</v>
      </c>
    </row>
    <row r="18340" spans="1:2" x14ac:dyDescent="0.25">
      <c r="A18340" s="1" t="s">
        <v>18826</v>
      </c>
      <c r="B18340" s="124">
        <v>1368.92</v>
      </c>
    </row>
    <row r="18341" spans="1:2" x14ac:dyDescent="0.25">
      <c r="A18341" s="1" t="s">
        <v>18827</v>
      </c>
      <c r="B18341" s="124">
        <v>1395.14</v>
      </c>
    </row>
    <row r="18342" spans="1:2" x14ac:dyDescent="0.25">
      <c r="A18342" s="1" t="s">
        <v>18828</v>
      </c>
      <c r="B18342" s="124">
        <v>1395.14</v>
      </c>
    </row>
    <row r="18343" spans="1:2" x14ac:dyDescent="0.25">
      <c r="A18343" s="1" t="s">
        <v>18829</v>
      </c>
      <c r="B18343" s="124">
        <v>2322.4</v>
      </c>
    </row>
    <row r="18344" spans="1:2" x14ac:dyDescent="0.25">
      <c r="A18344" s="1" t="s">
        <v>18830</v>
      </c>
      <c r="B18344" s="124">
        <v>2322.4</v>
      </c>
    </row>
    <row r="18345" spans="1:2" x14ac:dyDescent="0.25">
      <c r="A18345" s="1" t="s">
        <v>18831</v>
      </c>
      <c r="B18345" s="124">
        <v>6693.53</v>
      </c>
    </row>
    <row r="18346" spans="1:2" x14ac:dyDescent="0.25">
      <c r="A18346" s="1" t="s">
        <v>18832</v>
      </c>
      <c r="B18346" s="124">
        <v>6693.53</v>
      </c>
    </row>
    <row r="18347" spans="1:2" x14ac:dyDescent="0.25">
      <c r="A18347" s="1" t="s">
        <v>18833</v>
      </c>
      <c r="B18347" s="124">
        <v>3135.55</v>
      </c>
    </row>
    <row r="18348" spans="1:2" x14ac:dyDescent="0.25">
      <c r="A18348" s="1" t="s">
        <v>18834</v>
      </c>
      <c r="B18348" s="124">
        <v>3135.55</v>
      </c>
    </row>
    <row r="18349" spans="1:2" x14ac:dyDescent="0.25">
      <c r="A18349" s="1" t="s">
        <v>18835</v>
      </c>
      <c r="B18349" s="124">
        <v>7077.14</v>
      </c>
    </row>
    <row r="18350" spans="1:2" x14ac:dyDescent="0.25">
      <c r="A18350" s="1" t="s">
        <v>18836</v>
      </c>
      <c r="B18350" s="124">
        <v>7077.14</v>
      </c>
    </row>
    <row r="18351" spans="1:2" x14ac:dyDescent="0.25">
      <c r="A18351" s="1" t="s">
        <v>18837</v>
      </c>
      <c r="B18351" s="124">
        <v>4206.57</v>
      </c>
    </row>
    <row r="18352" spans="1:2" x14ac:dyDescent="0.25">
      <c r="A18352" s="1" t="s">
        <v>18838</v>
      </c>
      <c r="B18352" s="124">
        <v>4206.57</v>
      </c>
    </row>
    <row r="18353" spans="1:2" x14ac:dyDescent="0.25">
      <c r="A18353" s="1" t="s">
        <v>18839</v>
      </c>
      <c r="B18353" s="124">
        <v>6241.85</v>
      </c>
    </row>
    <row r="18354" spans="1:2" x14ac:dyDescent="0.25">
      <c r="A18354" s="1" t="s">
        <v>18840</v>
      </c>
      <c r="B18354" s="124">
        <v>6241.85</v>
      </c>
    </row>
    <row r="18355" spans="1:2" x14ac:dyDescent="0.25">
      <c r="A18355" s="1" t="s">
        <v>18841</v>
      </c>
      <c r="B18355" s="124">
        <v>7949.61</v>
      </c>
    </row>
    <row r="18356" spans="1:2" x14ac:dyDescent="0.25">
      <c r="A18356" s="1" t="s">
        <v>18842</v>
      </c>
      <c r="B18356" s="124">
        <v>7949.61</v>
      </c>
    </row>
    <row r="18357" spans="1:2" x14ac:dyDescent="0.25">
      <c r="A18357" s="1" t="s">
        <v>18843</v>
      </c>
      <c r="B18357" s="124">
        <v>9049</v>
      </c>
    </row>
    <row r="18358" spans="1:2" x14ac:dyDescent="0.25">
      <c r="A18358" s="1" t="s">
        <v>18844</v>
      </c>
      <c r="B18358" s="124">
        <v>9049</v>
      </c>
    </row>
    <row r="18359" spans="1:2" x14ac:dyDescent="0.25">
      <c r="A18359" s="1" t="s">
        <v>18845</v>
      </c>
      <c r="B18359" s="124">
        <v>10782.74</v>
      </c>
    </row>
    <row r="18360" spans="1:2" x14ac:dyDescent="0.25">
      <c r="A18360" s="1" t="s">
        <v>18847</v>
      </c>
      <c r="B18360" s="124">
        <v>10782.74</v>
      </c>
    </row>
    <row r="18361" spans="1:2" x14ac:dyDescent="0.25">
      <c r="A18361" s="1" t="s">
        <v>18848</v>
      </c>
      <c r="B18361" s="124">
        <v>9554.56</v>
      </c>
    </row>
    <row r="18362" spans="1:2" x14ac:dyDescent="0.25">
      <c r="A18362" s="1" t="s">
        <v>18849</v>
      </c>
      <c r="B18362" s="124">
        <v>9554.56</v>
      </c>
    </row>
    <row r="18363" spans="1:2" x14ac:dyDescent="0.25">
      <c r="A18363" s="1" t="s">
        <v>18850</v>
      </c>
      <c r="B18363" s="124">
        <v>8790.2000000000007</v>
      </c>
    </row>
    <row r="18364" spans="1:2" x14ac:dyDescent="0.25">
      <c r="A18364" s="1" t="s">
        <v>18851</v>
      </c>
      <c r="B18364" s="124">
        <v>8790.2000000000007</v>
      </c>
    </row>
    <row r="18365" spans="1:2" x14ac:dyDescent="0.25">
      <c r="A18365" s="1" t="s">
        <v>18852</v>
      </c>
      <c r="B18365" s="124">
        <v>9253.31</v>
      </c>
    </row>
    <row r="18366" spans="1:2" x14ac:dyDescent="0.25">
      <c r="A18366" s="1" t="s">
        <v>18853</v>
      </c>
      <c r="B18366" s="124">
        <v>9253.31</v>
      </c>
    </row>
    <row r="18367" spans="1:2" x14ac:dyDescent="0.25">
      <c r="A18367" s="1" t="s">
        <v>18854</v>
      </c>
      <c r="B18367" s="124">
        <v>7830.11</v>
      </c>
    </row>
    <row r="18368" spans="1:2" x14ac:dyDescent="0.25">
      <c r="A18368" s="1" t="s">
        <v>18855</v>
      </c>
      <c r="B18368" s="124">
        <v>7830.11</v>
      </c>
    </row>
    <row r="18369" spans="1:2" x14ac:dyDescent="0.25">
      <c r="A18369" s="1" t="s">
        <v>18856</v>
      </c>
      <c r="B18369" s="124">
        <v>9450.26</v>
      </c>
    </row>
    <row r="18370" spans="1:2" x14ac:dyDescent="0.25">
      <c r="A18370" s="1" t="s">
        <v>18857</v>
      </c>
      <c r="B18370" s="124">
        <v>9450.26</v>
      </c>
    </row>
    <row r="18371" spans="1:2" x14ac:dyDescent="0.25">
      <c r="A18371" s="1" t="s">
        <v>18858</v>
      </c>
      <c r="B18371" s="124">
        <v>8626.19</v>
      </c>
    </row>
    <row r="18372" spans="1:2" x14ac:dyDescent="0.25">
      <c r="A18372" s="1" t="s">
        <v>18859</v>
      </c>
      <c r="B18372" s="124">
        <v>8626.19</v>
      </c>
    </row>
    <row r="18373" spans="1:2" x14ac:dyDescent="0.25">
      <c r="A18373" s="1" t="s">
        <v>18860</v>
      </c>
      <c r="B18373" s="124">
        <v>7643.65</v>
      </c>
    </row>
    <row r="18374" spans="1:2" x14ac:dyDescent="0.25">
      <c r="A18374" s="1" t="s">
        <v>18861</v>
      </c>
      <c r="B18374" s="124">
        <v>7643.65</v>
      </c>
    </row>
    <row r="18375" spans="1:2" x14ac:dyDescent="0.25">
      <c r="A18375" s="1" t="s">
        <v>18862</v>
      </c>
      <c r="B18375" s="124">
        <v>7029.48</v>
      </c>
    </row>
    <row r="18376" spans="1:2" x14ac:dyDescent="0.25">
      <c r="A18376" s="1" t="s">
        <v>18863</v>
      </c>
      <c r="B18376" s="124">
        <v>7029.48</v>
      </c>
    </row>
    <row r="18377" spans="1:2" x14ac:dyDescent="0.25">
      <c r="A18377" s="1" t="s">
        <v>18864</v>
      </c>
      <c r="B18377" s="124">
        <v>7402.65</v>
      </c>
    </row>
    <row r="18378" spans="1:2" x14ac:dyDescent="0.25">
      <c r="A18378" s="1" t="s">
        <v>18865</v>
      </c>
      <c r="B18378" s="124">
        <v>7402.65</v>
      </c>
    </row>
    <row r="18379" spans="1:2" x14ac:dyDescent="0.25">
      <c r="A18379" s="1" t="s">
        <v>18866</v>
      </c>
      <c r="B18379" s="124">
        <v>6264.09</v>
      </c>
    </row>
    <row r="18380" spans="1:2" x14ac:dyDescent="0.25">
      <c r="A18380" s="1" t="s">
        <v>18867</v>
      </c>
      <c r="B18380" s="124">
        <v>6264.09</v>
      </c>
    </row>
    <row r="18381" spans="1:2" x14ac:dyDescent="0.25">
      <c r="A18381" s="1" t="s">
        <v>18868</v>
      </c>
      <c r="B18381" s="124">
        <v>7560.21</v>
      </c>
    </row>
    <row r="18382" spans="1:2" x14ac:dyDescent="0.25">
      <c r="A18382" s="1" t="s">
        <v>18869</v>
      </c>
      <c r="B18382" s="124">
        <v>7560.21</v>
      </c>
    </row>
    <row r="18383" spans="1:2" x14ac:dyDescent="0.25">
      <c r="A18383" s="1" t="s">
        <v>18870</v>
      </c>
      <c r="B18383" s="124">
        <v>24350.880000000001</v>
      </c>
    </row>
    <row r="18384" spans="1:2" x14ac:dyDescent="0.25">
      <c r="A18384" s="1" t="s">
        <v>18871</v>
      </c>
      <c r="B18384" s="124">
        <v>24350.880000000001</v>
      </c>
    </row>
    <row r="18385" spans="1:2" x14ac:dyDescent="0.25">
      <c r="A18385" s="1" t="s">
        <v>18872</v>
      </c>
      <c r="B18385" s="124">
        <v>24476.22</v>
      </c>
    </row>
    <row r="18386" spans="1:2" x14ac:dyDescent="0.25">
      <c r="A18386" s="1" t="s">
        <v>18873</v>
      </c>
      <c r="B18386" s="124">
        <v>24476.22</v>
      </c>
    </row>
    <row r="18387" spans="1:2" x14ac:dyDescent="0.25">
      <c r="A18387" s="1" t="s">
        <v>18874</v>
      </c>
      <c r="B18387" s="124">
        <v>25728.25</v>
      </c>
    </row>
    <row r="18388" spans="1:2" x14ac:dyDescent="0.25">
      <c r="A18388" s="1" t="s">
        <v>18875</v>
      </c>
      <c r="B18388" s="124">
        <v>25728.25</v>
      </c>
    </row>
    <row r="18389" spans="1:2" x14ac:dyDescent="0.25">
      <c r="A18389" s="1" t="s">
        <v>18876</v>
      </c>
      <c r="B18389" s="124">
        <v>20412.009999999998</v>
      </c>
    </row>
    <row r="18390" spans="1:2" x14ac:dyDescent="0.25">
      <c r="A18390" s="1" t="s">
        <v>18877</v>
      </c>
      <c r="B18390" s="124">
        <v>20412.009999999998</v>
      </c>
    </row>
    <row r="18391" spans="1:2" x14ac:dyDescent="0.25">
      <c r="A18391" s="1" t="s">
        <v>18878</v>
      </c>
      <c r="B18391" s="124">
        <v>25710.2</v>
      </c>
    </row>
    <row r="18392" spans="1:2" x14ac:dyDescent="0.25">
      <c r="A18392" s="1" t="s">
        <v>18879</v>
      </c>
      <c r="B18392" s="124">
        <v>25710.2</v>
      </c>
    </row>
    <row r="18393" spans="1:2" x14ac:dyDescent="0.25">
      <c r="A18393" s="1" t="s">
        <v>18880</v>
      </c>
      <c r="B18393" s="124">
        <v>23327.1</v>
      </c>
    </row>
    <row r="18394" spans="1:2" x14ac:dyDescent="0.25">
      <c r="A18394" s="1" t="s">
        <v>18881</v>
      </c>
      <c r="B18394" s="124">
        <v>23327.1</v>
      </c>
    </row>
    <row r="18395" spans="1:2" x14ac:dyDescent="0.25">
      <c r="A18395" s="1" t="s">
        <v>18882</v>
      </c>
      <c r="B18395" s="124">
        <v>22104.55</v>
      </c>
    </row>
    <row r="18396" spans="1:2" x14ac:dyDescent="0.25">
      <c r="A18396" s="1" t="s">
        <v>18883</v>
      </c>
      <c r="B18396" s="124">
        <v>22104.55</v>
      </c>
    </row>
    <row r="18397" spans="1:2" x14ac:dyDescent="0.25">
      <c r="A18397" s="1" t="s">
        <v>18884</v>
      </c>
      <c r="B18397" s="124">
        <v>29809.759999999998</v>
      </c>
    </row>
    <row r="18398" spans="1:2" x14ac:dyDescent="0.25">
      <c r="A18398" s="1" t="s">
        <v>18885</v>
      </c>
      <c r="B18398" s="124">
        <v>29809.759999999998</v>
      </c>
    </row>
    <row r="18399" spans="1:2" x14ac:dyDescent="0.25">
      <c r="A18399" s="1" t="s">
        <v>18886</v>
      </c>
      <c r="B18399" s="124">
        <v>35021.06</v>
      </c>
    </row>
    <row r="18400" spans="1:2" x14ac:dyDescent="0.25">
      <c r="A18400" s="1" t="s">
        <v>18887</v>
      </c>
      <c r="B18400" s="124">
        <v>35021.06</v>
      </c>
    </row>
    <row r="18401" spans="1:2" x14ac:dyDescent="0.25">
      <c r="A18401" s="1" t="s">
        <v>18888</v>
      </c>
      <c r="B18401" s="124">
        <v>35201.33</v>
      </c>
    </row>
    <row r="18402" spans="1:2" x14ac:dyDescent="0.25">
      <c r="A18402" s="1" t="s">
        <v>18889</v>
      </c>
      <c r="B18402" s="124">
        <v>35201.33</v>
      </c>
    </row>
    <row r="18403" spans="1:2" x14ac:dyDescent="0.25">
      <c r="A18403" s="1" t="s">
        <v>18890</v>
      </c>
      <c r="B18403" s="124">
        <v>37022.11</v>
      </c>
    </row>
    <row r="18404" spans="1:2" x14ac:dyDescent="0.25">
      <c r="A18404" s="1" t="s">
        <v>18891</v>
      </c>
      <c r="B18404" s="124">
        <v>37022.11</v>
      </c>
    </row>
    <row r="18405" spans="1:2" x14ac:dyDescent="0.25">
      <c r="A18405" s="1" t="s">
        <v>18892</v>
      </c>
      <c r="B18405" s="124">
        <v>29278.48</v>
      </c>
    </row>
    <row r="18406" spans="1:2" x14ac:dyDescent="0.25">
      <c r="A18406" s="1" t="s">
        <v>18893</v>
      </c>
      <c r="B18406" s="124">
        <v>29278.48</v>
      </c>
    </row>
    <row r="18407" spans="1:2" x14ac:dyDescent="0.25">
      <c r="A18407" s="1" t="s">
        <v>18894</v>
      </c>
      <c r="B18407" s="124">
        <v>39422.31</v>
      </c>
    </row>
    <row r="18408" spans="1:2" x14ac:dyDescent="0.25">
      <c r="A18408" s="1" t="s">
        <v>18895</v>
      </c>
      <c r="B18408" s="124">
        <v>39422.31</v>
      </c>
    </row>
    <row r="18409" spans="1:2" x14ac:dyDescent="0.25">
      <c r="A18409" s="1" t="s">
        <v>18896</v>
      </c>
      <c r="B18409" s="124">
        <v>35163.019999999997</v>
      </c>
    </row>
    <row r="18410" spans="1:2" x14ac:dyDescent="0.25">
      <c r="A18410" s="1" t="s">
        <v>18897</v>
      </c>
      <c r="B18410" s="124">
        <v>35163.019999999997</v>
      </c>
    </row>
    <row r="18411" spans="1:2" x14ac:dyDescent="0.25">
      <c r="A18411" s="1" t="s">
        <v>18898</v>
      </c>
      <c r="B18411" s="124">
        <v>31646.959999999999</v>
      </c>
    </row>
    <row r="18412" spans="1:2" x14ac:dyDescent="0.25">
      <c r="A18412" s="1" t="s">
        <v>18899</v>
      </c>
      <c r="B18412" s="124">
        <v>31646.959999999999</v>
      </c>
    </row>
    <row r="18413" spans="1:2" x14ac:dyDescent="0.25">
      <c r="A18413" s="1" t="s">
        <v>18900</v>
      </c>
      <c r="B18413" s="124">
        <v>44233.84</v>
      </c>
    </row>
    <row r="18414" spans="1:2" x14ac:dyDescent="0.25">
      <c r="A18414" s="1" t="s">
        <v>18901</v>
      </c>
      <c r="B18414" s="124">
        <v>44233.84</v>
      </c>
    </row>
    <row r="18415" spans="1:2" x14ac:dyDescent="0.25">
      <c r="A18415" s="1" t="s">
        <v>18902</v>
      </c>
      <c r="B18415" s="124">
        <v>20317</v>
      </c>
    </row>
    <row r="18416" spans="1:2" x14ac:dyDescent="0.25">
      <c r="A18416" s="1" t="s">
        <v>18903</v>
      </c>
      <c r="B18416" s="124">
        <v>20317</v>
      </c>
    </row>
    <row r="18417" spans="1:2" x14ac:dyDescent="0.25">
      <c r="A18417" s="1" t="s">
        <v>18904</v>
      </c>
      <c r="B18417" s="124">
        <v>2244.37</v>
      </c>
    </row>
    <row r="18418" spans="1:2" x14ac:dyDescent="0.25">
      <c r="A18418" s="1" t="s">
        <v>18905</v>
      </c>
      <c r="B18418" s="124">
        <v>2244.37</v>
      </c>
    </row>
    <row r="18419" spans="1:2" x14ac:dyDescent="0.25">
      <c r="A18419" s="1" t="s">
        <v>18906</v>
      </c>
      <c r="B18419" s="124">
        <v>3482.74</v>
      </c>
    </row>
    <row r="18420" spans="1:2" x14ac:dyDescent="0.25">
      <c r="A18420" s="1" t="s">
        <v>18907</v>
      </c>
      <c r="B18420" s="124">
        <v>3482.74</v>
      </c>
    </row>
    <row r="18421" spans="1:2" x14ac:dyDescent="0.25">
      <c r="A18421" s="1" t="s">
        <v>18908</v>
      </c>
      <c r="B18421" s="124">
        <v>7035.95</v>
      </c>
    </row>
    <row r="18422" spans="1:2" x14ac:dyDescent="0.25">
      <c r="A18422" s="1" t="s">
        <v>18909</v>
      </c>
      <c r="B18422" s="124">
        <v>7011.93</v>
      </c>
    </row>
    <row r="18423" spans="1:2" x14ac:dyDescent="0.25">
      <c r="A18423" s="1" t="s">
        <v>18910</v>
      </c>
      <c r="B18423" s="124">
        <v>8137.23</v>
      </c>
    </row>
    <row r="18424" spans="1:2" x14ac:dyDescent="0.25">
      <c r="A18424" s="1" t="s">
        <v>18911</v>
      </c>
      <c r="B18424" s="124">
        <v>8113.21</v>
      </c>
    </row>
    <row r="18425" spans="1:2" x14ac:dyDescent="0.25">
      <c r="A18425" s="1" t="s">
        <v>18912</v>
      </c>
      <c r="B18425" s="124">
        <v>164.79</v>
      </c>
    </row>
    <row r="18426" spans="1:2" x14ac:dyDescent="0.25">
      <c r="A18426" s="1" t="s">
        <v>18913</v>
      </c>
      <c r="B18426" s="124">
        <v>161.91</v>
      </c>
    </row>
    <row r="18427" spans="1:2" x14ac:dyDescent="0.25">
      <c r="A18427" s="1" t="s">
        <v>18914</v>
      </c>
      <c r="B18427" s="124">
        <v>1153.05</v>
      </c>
    </row>
    <row r="18428" spans="1:2" x14ac:dyDescent="0.25">
      <c r="A18428" s="1" t="s">
        <v>18915</v>
      </c>
      <c r="B18428" s="124">
        <v>1150.17</v>
      </c>
    </row>
    <row r="18429" spans="1:2" x14ac:dyDescent="0.25">
      <c r="A18429" s="1" t="s">
        <v>18916</v>
      </c>
      <c r="B18429" s="124">
        <v>535.59</v>
      </c>
    </row>
    <row r="18430" spans="1:2" x14ac:dyDescent="0.25">
      <c r="A18430" s="1" t="s">
        <v>18917</v>
      </c>
      <c r="B18430" s="124">
        <v>532.71</v>
      </c>
    </row>
    <row r="18431" spans="1:2" x14ac:dyDescent="0.25">
      <c r="A18431" s="1" t="s">
        <v>18918</v>
      </c>
      <c r="B18431" s="124">
        <v>520.14</v>
      </c>
    </row>
    <row r="18432" spans="1:2" x14ac:dyDescent="0.25">
      <c r="A18432" s="1" t="s">
        <v>18919</v>
      </c>
      <c r="B18432" s="124">
        <v>517.26</v>
      </c>
    </row>
    <row r="18433" spans="1:2" x14ac:dyDescent="0.25">
      <c r="A18433" s="1" t="s">
        <v>18920</v>
      </c>
      <c r="B18433" s="124">
        <v>155.52000000000001</v>
      </c>
    </row>
    <row r="18434" spans="1:2" x14ac:dyDescent="0.25">
      <c r="A18434" s="1" t="s">
        <v>18921</v>
      </c>
      <c r="B18434" s="124">
        <v>152.63999999999999</v>
      </c>
    </row>
    <row r="18435" spans="1:2" x14ac:dyDescent="0.25">
      <c r="A18435" s="1" t="s">
        <v>18922</v>
      </c>
      <c r="B18435" s="124">
        <v>174.06</v>
      </c>
    </row>
    <row r="18436" spans="1:2" x14ac:dyDescent="0.25">
      <c r="A18436" s="1" t="s">
        <v>18923</v>
      </c>
      <c r="B18436" s="124">
        <v>171.18</v>
      </c>
    </row>
    <row r="18437" spans="1:2" x14ac:dyDescent="0.25">
      <c r="A18437" s="1" t="s">
        <v>34693</v>
      </c>
      <c r="B18437" s="124">
        <v>312.38</v>
      </c>
    </row>
    <row r="18438" spans="1:2" x14ac:dyDescent="0.25">
      <c r="A18438" s="1" t="s">
        <v>34694</v>
      </c>
      <c r="B18438" s="124">
        <v>309.51</v>
      </c>
    </row>
    <row r="18439" spans="1:2" x14ac:dyDescent="0.25">
      <c r="A18439" s="1" t="s">
        <v>34695</v>
      </c>
      <c r="B18439" s="124">
        <v>196.76</v>
      </c>
    </row>
    <row r="18440" spans="1:2" x14ac:dyDescent="0.25">
      <c r="A18440" s="1" t="s">
        <v>34696</v>
      </c>
      <c r="B18440" s="124">
        <v>193.89</v>
      </c>
    </row>
    <row r="18441" spans="1:2" x14ac:dyDescent="0.25">
      <c r="A18441" s="1" t="s">
        <v>34723</v>
      </c>
      <c r="B18441" s="124">
        <v>25.44</v>
      </c>
    </row>
    <row r="18442" spans="1:2" x14ac:dyDescent="0.25">
      <c r="A18442" s="1" t="s">
        <v>34724</v>
      </c>
      <c r="B18442" s="124">
        <v>25.44</v>
      </c>
    </row>
    <row r="18443" spans="1:2" x14ac:dyDescent="0.25">
      <c r="A18443" s="1" t="s">
        <v>18924</v>
      </c>
      <c r="B18443" s="124">
        <v>282</v>
      </c>
    </row>
    <row r="18444" spans="1:2" x14ac:dyDescent="0.25">
      <c r="A18444" s="1" t="s">
        <v>18925</v>
      </c>
      <c r="B18444" s="124">
        <v>282</v>
      </c>
    </row>
    <row r="18445" spans="1:2" x14ac:dyDescent="0.25">
      <c r="A18445" s="1" t="s">
        <v>18926</v>
      </c>
      <c r="B18445" s="124">
        <v>1120</v>
      </c>
    </row>
    <row r="18446" spans="1:2" x14ac:dyDescent="0.25">
      <c r="A18446" s="1" t="s">
        <v>18927</v>
      </c>
      <c r="B18446" s="124">
        <v>1120</v>
      </c>
    </row>
    <row r="18447" spans="1:2" x14ac:dyDescent="0.25">
      <c r="A18447" s="1" t="s">
        <v>23618</v>
      </c>
      <c r="B18447" s="124">
        <v>14916.87</v>
      </c>
    </row>
    <row r="18448" spans="1:2" x14ac:dyDescent="0.25">
      <c r="A18448" s="1" t="s">
        <v>23619</v>
      </c>
      <c r="B18448" s="124">
        <v>14751.86</v>
      </c>
    </row>
    <row r="18449" spans="1:2" x14ac:dyDescent="0.25">
      <c r="A18449" s="1" t="s">
        <v>23620</v>
      </c>
      <c r="B18449" s="124">
        <v>16573.580000000002</v>
      </c>
    </row>
    <row r="18450" spans="1:2" x14ac:dyDescent="0.25">
      <c r="A18450" s="1" t="s">
        <v>23621</v>
      </c>
      <c r="B18450" s="124">
        <v>16408.57</v>
      </c>
    </row>
    <row r="18451" spans="1:2" x14ac:dyDescent="0.25">
      <c r="A18451" s="1" t="s">
        <v>18928</v>
      </c>
      <c r="B18451" s="124">
        <v>21724.41</v>
      </c>
    </row>
    <row r="18452" spans="1:2" x14ac:dyDescent="0.25">
      <c r="A18452" s="1" t="s">
        <v>18929</v>
      </c>
      <c r="B18452" s="124">
        <v>21559.41</v>
      </c>
    </row>
    <row r="18453" spans="1:2" x14ac:dyDescent="0.25">
      <c r="A18453" s="1" t="s">
        <v>18930</v>
      </c>
      <c r="B18453" s="124">
        <v>940.03</v>
      </c>
    </row>
    <row r="18454" spans="1:2" x14ac:dyDescent="0.25">
      <c r="A18454" s="1" t="s">
        <v>18931</v>
      </c>
      <c r="B18454" s="124">
        <v>934.28</v>
      </c>
    </row>
    <row r="18455" spans="1:2" x14ac:dyDescent="0.25">
      <c r="A18455" s="1" t="s">
        <v>18932</v>
      </c>
      <c r="B18455" s="124">
        <v>1215.68</v>
      </c>
    </row>
    <row r="18456" spans="1:2" x14ac:dyDescent="0.25">
      <c r="A18456" s="1" t="s">
        <v>18933</v>
      </c>
      <c r="B18456" s="124">
        <v>1209.94</v>
      </c>
    </row>
    <row r="18457" spans="1:2" x14ac:dyDescent="0.25">
      <c r="A18457" s="1" t="s">
        <v>18934</v>
      </c>
      <c r="B18457" s="124">
        <v>1699.3</v>
      </c>
    </row>
    <row r="18458" spans="1:2" x14ac:dyDescent="0.25">
      <c r="A18458" s="1" t="s">
        <v>18935</v>
      </c>
      <c r="B18458" s="124">
        <v>1693.55</v>
      </c>
    </row>
    <row r="18459" spans="1:2" x14ac:dyDescent="0.25">
      <c r="A18459" s="1" t="s">
        <v>18936</v>
      </c>
      <c r="B18459" s="124">
        <v>3537.3</v>
      </c>
    </row>
    <row r="18460" spans="1:2" x14ac:dyDescent="0.25">
      <c r="A18460" s="1" t="s">
        <v>18937</v>
      </c>
      <c r="B18460" s="124">
        <v>3531.56</v>
      </c>
    </row>
    <row r="18461" spans="1:2" x14ac:dyDescent="0.25">
      <c r="A18461" s="1" t="s">
        <v>18938</v>
      </c>
      <c r="B18461" s="124">
        <v>5087.55</v>
      </c>
    </row>
    <row r="18462" spans="1:2" x14ac:dyDescent="0.25">
      <c r="A18462" s="1" t="s">
        <v>18939</v>
      </c>
      <c r="B18462" s="124">
        <v>5078.92</v>
      </c>
    </row>
    <row r="18463" spans="1:2" x14ac:dyDescent="0.25">
      <c r="A18463" s="1" t="s">
        <v>18940</v>
      </c>
      <c r="B18463" s="124">
        <v>9000.1</v>
      </c>
    </row>
    <row r="18464" spans="1:2" x14ac:dyDescent="0.25">
      <c r="A18464" s="1" t="s">
        <v>18941</v>
      </c>
      <c r="B18464" s="124">
        <v>8991.48</v>
      </c>
    </row>
    <row r="18465" spans="1:2" x14ac:dyDescent="0.25">
      <c r="A18465" s="1" t="s">
        <v>18942</v>
      </c>
      <c r="B18465" s="124">
        <v>357.18</v>
      </c>
    </row>
    <row r="18466" spans="1:2" x14ac:dyDescent="0.25">
      <c r="A18466" s="1" t="s">
        <v>18943</v>
      </c>
      <c r="B18466" s="124">
        <v>351.43</v>
      </c>
    </row>
    <row r="18467" spans="1:2" x14ac:dyDescent="0.25">
      <c r="A18467" s="1" t="s">
        <v>18944</v>
      </c>
      <c r="B18467" s="124">
        <v>463.03</v>
      </c>
    </row>
    <row r="18468" spans="1:2" x14ac:dyDescent="0.25">
      <c r="A18468" s="1" t="s">
        <v>18945</v>
      </c>
      <c r="B18468" s="124">
        <v>457.28</v>
      </c>
    </row>
    <row r="18469" spans="1:2" x14ac:dyDescent="0.25">
      <c r="A18469" s="1" t="s">
        <v>18946</v>
      </c>
      <c r="B18469" s="124">
        <v>3413.03</v>
      </c>
    </row>
    <row r="18470" spans="1:2" x14ac:dyDescent="0.25">
      <c r="A18470" s="1" t="s">
        <v>18947</v>
      </c>
      <c r="B18470" s="124">
        <v>3407.28</v>
      </c>
    </row>
    <row r="18471" spans="1:2" x14ac:dyDescent="0.25">
      <c r="A18471" s="1" t="s">
        <v>18948</v>
      </c>
      <c r="B18471" s="124">
        <v>4204.03</v>
      </c>
    </row>
    <row r="18472" spans="1:2" x14ac:dyDescent="0.25">
      <c r="A18472" s="1" t="s">
        <v>18949</v>
      </c>
      <c r="B18472" s="124">
        <v>4198.28</v>
      </c>
    </row>
    <row r="18473" spans="1:2" x14ac:dyDescent="0.25">
      <c r="A18473" s="1" t="s">
        <v>18950</v>
      </c>
      <c r="B18473" s="124">
        <v>5582.55</v>
      </c>
    </row>
    <row r="18474" spans="1:2" x14ac:dyDescent="0.25">
      <c r="A18474" s="1" t="s">
        <v>18951</v>
      </c>
      <c r="B18474" s="124">
        <v>5573.92</v>
      </c>
    </row>
    <row r="18475" spans="1:2" x14ac:dyDescent="0.25">
      <c r="A18475" s="1" t="s">
        <v>18952</v>
      </c>
      <c r="B18475" s="124">
        <v>8625.07</v>
      </c>
    </row>
    <row r="18476" spans="1:2" x14ac:dyDescent="0.25">
      <c r="A18476" s="1" t="s">
        <v>18953</v>
      </c>
      <c r="B18476" s="124">
        <v>8616.44</v>
      </c>
    </row>
    <row r="18477" spans="1:2" x14ac:dyDescent="0.25">
      <c r="A18477" s="1" t="s">
        <v>18954</v>
      </c>
      <c r="B18477" s="124">
        <v>4222.03</v>
      </c>
    </row>
    <row r="18478" spans="1:2" x14ac:dyDescent="0.25">
      <c r="A18478" s="1" t="s">
        <v>18955</v>
      </c>
      <c r="B18478" s="124">
        <v>4216.28</v>
      </c>
    </row>
    <row r="18479" spans="1:2" x14ac:dyDescent="0.25">
      <c r="A18479" s="1" t="s">
        <v>18956</v>
      </c>
      <c r="B18479" s="124">
        <v>5019.03</v>
      </c>
    </row>
    <row r="18480" spans="1:2" x14ac:dyDescent="0.25">
      <c r="A18480" s="1" t="s">
        <v>18957</v>
      </c>
      <c r="B18480" s="124">
        <v>5013.28</v>
      </c>
    </row>
    <row r="18481" spans="1:2" x14ac:dyDescent="0.25">
      <c r="A18481" s="1" t="s">
        <v>18958</v>
      </c>
      <c r="B18481" s="124">
        <v>6322.55</v>
      </c>
    </row>
    <row r="18482" spans="1:2" x14ac:dyDescent="0.25">
      <c r="A18482" s="1" t="s">
        <v>18959</v>
      </c>
      <c r="B18482" s="124">
        <v>6313.92</v>
      </c>
    </row>
    <row r="18483" spans="1:2" x14ac:dyDescent="0.25">
      <c r="A18483" s="1" t="s">
        <v>18960</v>
      </c>
      <c r="B18483" s="124">
        <v>372.76</v>
      </c>
    </row>
    <row r="18484" spans="1:2" x14ac:dyDescent="0.25">
      <c r="A18484" s="1" t="s">
        <v>18961</v>
      </c>
      <c r="B18484" s="124">
        <v>367.18</v>
      </c>
    </row>
    <row r="18485" spans="1:2" x14ac:dyDescent="0.25">
      <c r="A18485" s="1" t="s">
        <v>18962</v>
      </c>
      <c r="B18485" s="124">
        <v>17093.88</v>
      </c>
    </row>
    <row r="18486" spans="1:2" x14ac:dyDescent="0.25">
      <c r="A18486" s="1" t="s">
        <v>18963</v>
      </c>
      <c r="B18486" s="124">
        <v>17093.88</v>
      </c>
    </row>
    <row r="18487" spans="1:2" x14ac:dyDescent="0.25">
      <c r="A18487" s="1" t="s">
        <v>18964</v>
      </c>
      <c r="B18487" s="124">
        <v>370</v>
      </c>
    </row>
    <row r="18488" spans="1:2" x14ac:dyDescent="0.25">
      <c r="A18488" s="1" t="s">
        <v>18965</v>
      </c>
      <c r="B18488" s="124">
        <v>370</v>
      </c>
    </row>
    <row r="18489" spans="1:2" x14ac:dyDescent="0.25">
      <c r="A18489" s="1" t="s">
        <v>18966</v>
      </c>
      <c r="B18489" s="124">
        <v>390</v>
      </c>
    </row>
    <row r="18490" spans="1:2" x14ac:dyDescent="0.25">
      <c r="A18490" s="1" t="s">
        <v>18967</v>
      </c>
      <c r="B18490" s="124">
        <v>390</v>
      </c>
    </row>
    <row r="18491" spans="1:2" x14ac:dyDescent="0.25">
      <c r="A18491" s="1" t="s">
        <v>18968</v>
      </c>
      <c r="B18491" s="124">
        <v>927</v>
      </c>
    </row>
    <row r="18492" spans="1:2" x14ac:dyDescent="0.25">
      <c r="A18492" s="1" t="s">
        <v>18969</v>
      </c>
      <c r="B18492" s="124">
        <v>927</v>
      </c>
    </row>
    <row r="18493" spans="1:2" x14ac:dyDescent="0.25">
      <c r="A18493" s="1" t="s">
        <v>18970</v>
      </c>
      <c r="B18493" s="124">
        <v>247.71</v>
      </c>
    </row>
    <row r="18494" spans="1:2" x14ac:dyDescent="0.25">
      <c r="A18494" s="1" t="s">
        <v>18971</v>
      </c>
      <c r="B18494" s="124">
        <v>241.03</v>
      </c>
    </row>
    <row r="18495" spans="1:2" x14ac:dyDescent="0.25">
      <c r="A18495" s="1" t="s">
        <v>18972</v>
      </c>
      <c r="B18495" s="124">
        <v>325.91000000000003</v>
      </c>
    </row>
    <row r="18496" spans="1:2" x14ac:dyDescent="0.25">
      <c r="A18496" s="1" t="s">
        <v>18973</v>
      </c>
      <c r="B18496" s="124">
        <v>317.57</v>
      </c>
    </row>
    <row r="18497" spans="1:2" x14ac:dyDescent="0.25">
      <c r="A18497" s="1" t="s">
        <v>18974</v>
      </c>
      <c r="B18497" s="124">
        <v>255.84</v>
      </c>
    </row>
    <row r="18498" spans="1:2" x14ac:dyDescent="0.25">
      <c r="A18498" s="1" t="s">
        <v>18975</v>
      </c>
      <c r="B18498" s="124">
        <v>253.17</v>
      </c>
    </row>
    <row r="18499" spans="1:2" x14ac:dyDescent="0.25">
      <c r="A18499" s="1" t="s">
        <v>18976</v>
      </c>
      <c r="B18499" s="124">
        <v>546.30999999999995</v>
      </c>
    </row>
    <row r="18500" spans="1:2" x14ac:dyDescent="0.25">
      <c r="A18500" s="1" t="s">
        <v>18977</v>
      </c>
      <c r="B18500" s="124">
        <v>546.30999999999995</v>
      </c>
    </row>
    <row r="18501" spans="1:2" x14ac:dyDescent="0.25">
      <c r="A18501" s="1" t="s">
        <v>18978</v>
      </c>
      <c r="B18501" s="124">
        <v>734.33</v>
      </c>
    </row>
    <row r="18502" spans="1:2" x14ac:dyDescent="0.25">
      <c r="A18502" s="1" t="s">
        <v>18979</v>
      </c>
      <c r="B18502" s="124">
        <v>734.33</v>
      </c>
    </row>
    <row r="18503" spans="1:2" x14ac:dyDescent="0.25">
      <c r="A18503" s="1" t="s">
        <v>18982</v>
      </c>
      <c r="B18503" s="124">
        <v>894.09</v>
      </c>
    </row>
    <row r="18504" spans="1:2" x14ac:dyDescent="0.25">
      <c r="A18504" s="1" t="s">
        <v>18984</v>
      </c>
      <c r="B18504" s="124">
        <v>894.09</v>
      </c>
    </row>
    <row r="18505" spans="1:2" x14ac:dyDescent="0.25">
      <c r="A18505" s="1" t="s">
        <v>18985</v>
      </c>
      <c r="B18505" s="124">
        <v>1024.8499999999999</v>
      </c>
    </row>
    <row r="18506" spans="1:2" x14ac:dyDescent="0.25">
      <c r="A18506" s="1" t="s">
        <v>18987</v>
      </c>
      <c r="B18506" s="124">
        <v>1024.8499999999999</v>
      </c>
    </row>
    <row r="18507" spans="1:2" x14ac:dyDescent="0.25">
      <c r="A18507" s="1" t="s">
        <v>18988</v>
      </c>
      <c r="B18507" s="124">
        <v>72.09</v>
      </c>
    </row>
    <row r="18508" spans="1:2" x14ac:dyDescent="0.25">
      <c r="A18508" s="1" t="s">
        <v>18990</v>
      </c>
      <c r="B18508" s="124">
        <v>72.09</v>
      </c>
    </row>
    <row r="18509" spans="1:2" x14ac:dyDescent="0.25">
      <c r="A18509" s="1" t="s">
        <v>18991</v>
      </c>
      <c r="B18509" s="124">
        <v>67.94</v>
      </c>
    </row>
    <row r="18510" spans="1:2" x14ac:dyDescent="0.25">
      <c r="A18510" s="1" t="s">
        <v>18993</v>
      </c>
      <c r="B18510" s="124">
        <v>67.94</v>
      </c>
    </row>
    <row r="18511" spans="1:2" x14ac:dyDescent="0.25">
      <c r="A18511" s="1" t="s">
        <v>18994</v>
      </c>
      <c r="B18511" s="124">
        <v>1852.97</v>
      </c>
    </row>
    <row r="18512" spans="1:2" x14ac:dyDescent="0.25">
      <c r="A18512" s="1" t="s">
        <v>18995</v>
      </c>
      <c r="B18512" s="124">
        <v>1852.97</v>
      </c>
    </row>
    <row r="18513" spans="1:2" x14ac:dyDescent="0.25">
      <c r="A18513" s="1" t="s">
        <v>18996</v>
      </c>
      <c r="B18513" s="124">
        <v>391.31</v>
      </c>
    </row>
    <row r="18514" spans="1:2" x14ac:dyDescent="0.25">
      <c r="A18514" s="1" t="s">
        <v>18997</v>
      </c>
      <c r="B18514" s="124">
        <v>391.31</v>
      </c>
    </row>
    <row r="18515" spans="1:2" x14ac:dyDescent="0.25">
      <c r="A18515" s="1" t="s">
        <v>18998</v>
      </c>
      <c r="B18515" s="124">
        <v>121.99</v>
      </c>
    </row>
    <row r="18516" spans="1:2" x14ac:dyDescent="0.25">
      <c r="A18516" s="1" t="s">
        <v>18999</v>
      </c>
      <c r="B18516" s="124">
        <v>121.99</v>
      </c>
    </row>
    <row r="18517" spans="1:2" x14ac:dyDescent="0.25">
      <c r="A18517" s="1" t="s">
        <v>19000</v>
      </c>
      <c r="B18517" s="124">
        <v>85.06</v>
      </c>
    </row>
    <row r="18518" spans="1:2" x14ac:dyDescent="0.25">
      <c r="A18518" s="1" t="s">
        <v>19001</v>
      </c>
      <c r="B18518" s="124">
        <v>82.19</v>
      </c>
    </row>
    <row r="18519" spans="1:2" x14ac:dyDescent="0.25">
      <c r="A18519" s="1" t="s">
        <v>19002</v>
      </c>
      <c r="B18519" s="124">
        <v>63.8</v>
      </c>
    </row>
    <row r="18520" spans="1:2" x14ac:dyDescent="0.25">
      <c r="A18520" s="1" t="s">
        <v>19003</v>
      </c>
      <c r="B18520" s="124">
        <v>60.93</v>
      </c>
    </row>
    <row r="18521" spans="1:2" x14ac:dyDescent="0.25">
      <c r="A18521" s="1" t="s">
        <v>19004</v>
      </c>
      <c r="B18521" s="124">
        <v>50.87</v>
      </c>
    </row>
    <row r="18522" spans="1:2" x14ac:dyDescent="0.25">
      <c r="A18522" s="1" t="s">
        <v>19005</v>
      </c>
      <c r="B18522" s="124">
        <v>48</v>
      </c>
    </row>
    <row r="18523" spans="1:2" x14ac:dyDescent="0.25">
      <c r="A18523" s="1" t="s">
        <v>19006</v>
      </c>
      <c r="B18523" s="124">
        <v>236.78</v>
      </c>
    </row>
    <row r="18524" spans="1:2" x14ac:dyDescent="0.25">
      <c r="A18524" s="1" t="s">
        <v>19007</v>
      </c>
      <c r="B18524" s="124">
        <v>233.91</v>
      </c>
    </row>
    <row r="18525" spans="1:2" x14ac:dyDescent="0.25">
      <c r="A18525" s="1" t="s">
        <v>23925</v>
      </c>
      <c r="B18525" s="124">
        <v>5057.76</v>
      </c>
    </row>
    <row r="18526" spans="1:2" x14ac:dyDescent="0.25">
      <c r="A18526" s="1" t="s">
        <v>23926</v>
      </c>
      <c r="B18526" s="124">
        <v>5054.8900000000003</v>
      </c>
    </row>
    <row r="18527" spans="1:2" x14ac:dyDescent="0.25">
      <c r="A18527" s="1" t="s">
        <v>19008</v>
      </c>
      <c r="B18527" s="124">
        <v>68.430000000000007</v>
      </c>
    </row>
    <row r="18528" spans="1:2" x14ac:dyDescent="0.25">
      <c r="A18528" s="1" t="s">
        <v>19009</v>
      </c>
      <c r="B18528" s="124">
        <v>65.56</v>
      </c>
    </row>
    <row r="18529" spans="1:2" x14ac:dyDescent="0.25">
      <c r="A18529" s="1" t="s">
        <v>19010</v>
      </c>
      <c r="B18529" s="124">
        <v>101341.65</v>
      </c>
    </row>
    <row r="18530" spans="1:2" x14ac:dyDescent="0.25">
      <c r="A18530" s="1" t="s">
        <v>19011</v>
      </c>
      <c r="B18530" s="124">
        <v>101341.65</v>
      </c>
    </row>
    <row r="18531" spans="1:2" x14ac:dyDescent="0.25">
      <c r="A18531" s="1" t="s">
        <v>19012</v>
      </c>
      <c r="B18531" s="124">
        <v>110957</v>
      </c>
    </row>
    <row r="18532" spans="1:2" x14ac:dyDescent="0.25">
      <c r="A18532" s="1" t="s">
        <v>19013</v>
      </c>
      <c r="B18532" s="124">
        <v>110957</v>
      </c>
    </row>
    <row r="18533" spans="1:2" x14ac:dyDescent="0.25">
      <c r="A18533" s="1" t="s">
        <v>19014</v>
      </c>
      <c r="B18533" s="124">
        <v>127765</v>
      </c>
    </row>
    <row r="18534" spans="1:2" x14ac:dyDescent="0.25">
      <c r="A18534" s="1" t="s">
        <v>19015</v>
      </c>
      <c r="B18534" s="124">
        <v>127765</v>
      </c>
    </row>
    <row r="18535" spans="1:2" x14ac:dyDescent="0.25">
      <c r="A18535" s="1" t="s">
        <v>19016</v>
      </c>
      <c r="B18535" s="124">
        <v>35000</v>
      </c>
    </row>
    <row r="18536" spans="1:2" x14ac:dyDescent="0.25">
      <c r="A18536" s="1" t="s">
        <v>19017</v>
      </c>
      <c r="B18536" s="124">
        <v>35000</v>
      </c>
    </row>
    <row r="18537" spans="1:2" x14ac:dyDescent="0.25">
      <c r="A18537" s="1" t="s">
        <v>23927</v>
      </c>
      <c r="B18537" s="124">
        <v>228000</v>
      </c>
    </row>
    <row r="18538" spans="1:2" x14ac:dyDescent="0.25">
      <c r="A18538" s="1" t="s">
        <v>23928</v>
      </c>
      <c r="B18538" s="124">
        <v>228000</v>
      </c>
    </row>
    <row r="18539" spans="1:2" x14ac:dyDescent="0.25">
      <c r="A18539" s="1" t="s">
        <v>19018</v>
      </c>
      <c r="B18539" s="124">
        <v>663.65</v>
      </c>
    </row>
    <row r="18540" spans="1:2" x14ac:dyDescent="0.25">
      <c r="A18540" s="1" t="s">
        <v>19019</v>
      </c>
      <c r="B18540" s="124">
        <v>645.55999999999995</v>
      </c>
    </row>
    <row r="18541" spans="1:2" x14ac:dyDescent="0.25">
      <c r="A18541" s="1" t="s">
        <v>19020</v>
      </c>
      <c r="B18541" s="124">
        <v>795.39</v>
      </c>
    </row>
    <row r="18542" spans="1:2" x14ac:dyDescent="0.25">
      <c r="A18542" s="1" t="s">
        <v>19021</v>
      </c>
      <c r="B18542" s="124">
        <v>777.3</v>
      </c>
    </row>
    <row r="18543" spans="1:2" x14ac:dyDescent="0.25">
      <c r="A18543" s="1" t="s">
        <v>19022</v>
      </c>
      <c r="B18543" s="124">
        <v>991.91</v>
      </c>
    </row>
    <row r="18544" spans="1:2" x14ac:dyDescent="0.25">
      <c r="A18544" s="1" t="s">
        <v>19023</v>
      </c>
      <c r="B18544" s="124">
        <v>971.42</v>
      </c>
    </row>
    <row r="18545" spans="1:2" x14ac:dyDescent="0.25">
      <c r="A18545" s="1" t="s">
        <v>19024</v>
      </c>
      <c r="B18545" s="124">
        <v>1081.73</v>
      </c>
    </row>
    <row r="18546" spans="1:2" x14ac:dyDescent="0.25">
      <c r="A18546" s="1" t="s">
        <v>19025</v>
      </c>
      <c r="B18546" s="124">
        <v>1061.24</v>
      </c>
    </row>
    <row r="18547" spans="1:2" x14ac:dyDescent="0.25">
      <c r="A18547" s="1" t="s">
        <v>19026</v>
      </c>
      <c r="B18547" s="124">
        <v>935.48</v>
      </c>
    </row>
    <row r="18548" spans="1:2" x14ac:dyDescent="0.25">
      <c r="A18548" s="1" t="s">
        <v>19027</v>
      </c>
      <c r="B18548" s="124">
        <v>913.26</v>
      </c>
    </row>
    <row r="18549" spans="1:2" x14ac:dyDescent="0.25">
      <c r="A18549" s="1" t="s">
        <v>19028</v>
      </c>
      <c r="B18549" s="124">
        <v>1153.45</v>
      </c>
    </row>
    <row r="18550" spans="1:2" x14ac:dyDescent="0.25">
      <c r="A18550" s="1" t="s">
        <v>19029</v>
      </c>
      <c r="B18550" s="124">
        <v>1131.23</v>
      </c>
    </row>
    <row r="18551" spans="1:2" x14ac:dyDescent="0.25">
      <c r="A18551" s="1" t="s">
        <v>19030</v>
      </c>
      <c r="B18551" s="124">
        <v>1292.6199999999999</v>
      </c>
    </row>
    <row r="18552" spans="1:2" x14ac:dyDescent="0.25">
      <c r="A18552" s="1" t="s">
        <v>19031</v>
      </c>
      <c r="B18552" s="124">
        <v>1269.19</v>
      </c>
    </row>
    <row r="18553" spans="1:2" x14ac:dyDescent="0.25">
      <c r="A18553" s="1" t="s">
        <v>19032</v>
      </c>
      <c r="B18553" s="124">
        <v>1482.62</v>
      </c>
    </row>
    <row r="18554" spans="1:2" x14ac:dyDescent="0.25">
      <c r="A18554" s="1" t="s">
        <v>19033</v>
      </c>
      <c r="B18554" s="124">
        <v>1459.19</v>
      </c>
    </row>
    <row r="18555" spans="1:2" x14ac:dyDescent="0.25">
      <c r="A18555" s="1" t="s">
        <v>19034</v>
      </c>
      <c r="B18555" s="124">
        <v>1362.14</v>
      </c>
    </row>
    <row r="18556" spans="1:2" x14ac:dyDescent="0.25">
      <c r="A18556" s="1" t="s">
        <v>19035</v>
      </c>
      <c r="B18556" s="124">
        <v>1336.81</v>
      </c>
    </row>
    <row r="18557" spans="1:2" x14ac:dyDescent="0.25">
      <c r="A18557" s="1" t="s">
        <v>19036</v>
      </c>
      <c r="B18557" s="124">
        <v>1640.14</v>
      </c>
    </row>
    <row r="18558" spans="1:2" x14ac:dyDescent="0.25">
      <c r="A18558" s="1" t="s">
        <v>19037</v>
      </c>
      <c r="B18558" s="124">
        <v>1614.81</v>
      </c>
    </row>
    <row r="18559" spans="1:2" x14ac:dyDescent="0.25">
      <c r="A18559" s="1" t="s">
        <v>19038</v>
      </c>
      <c r="B18559" s="124">
        <v>1706.65</v>
      </c>
    </row>
    <row r="18560" spans="1:2" x14ac:dyDescent="0.25">
      <c r="A18560" s="1" t="s">
        <v>19039</v>
      </c>
      <c r="B18560" s="124">
        <v>1680.72</v>
      </c>
    </row>
    <row r="18561" spans="1:2" x14ac:dyDescent="0.25">
      <c r="A18561" s="1" t="s">
        <v>19040</v>
      </c>
      <c r="B18561" s="124">
        <v>1874.65</v>
      </c>
    </row>
    <row r="18562" spans="1:2" x14ac:dyDescent="0.25">
      <c r="A18562" s="1" t="s">
        <v>19041</v>
      </c>
      <c r="B18562" s="124">
        <v>1848.72</v>
      </c>
    </row>
    <row r="18563" spans="1:2" x14ac:dyDescent="0.25">
      <c r="A18563" s="1" t="s">
        <v>19042</v>
      </c>
      <c r="B18563" s="124">
        <v>2335.69</v>
      </c>
    </row>
    <row r="18564" spans="1:2" x14ac:dyDescent="0.25">
      <c r="A18564" s="1" t="s">
        <v>19043</v>
      </c>
      <c r="B18564" s="124">
        <v>2308.5500000000002</v>
      </c>
    </row>
    <row r="18565" spans="1:2" x14ac:dyDescent="0.25">
      <c r="A18565" s="1" t="s">
        <v>19044</v>
      </c>
      <c r="B18565" s="124">
        <v>1998.32</v>
      </c>
    </row>
    <row r="18566" spans="1:2" x14ac:dyDescent="0.25">
      <c r="A18566" s="1" t="s">
        <v>19045</v>
      </c>
      <c r="B18566" s="124">
        <v>1969.89</v>
      </c>
    </row>
    <row r="18567" spans="1:2" x14ac:dyDescent="0.25">
      <c r="A18567" s="1" t="s">
        <v>19046</v>
      </c>
      <c r="B18567" s="124">
        <v>2132.69</v>
      </c>
    </row>
    <row r="18568" spans="1:2" x14ac:dyDescent="0.25">
      <c r="A18568" s="1" t="s">
        <v>19047</v>
      </c>
      <c r="B18568" s="124">
        <v>2104.2600000000002</v>
      </c>
    </row>
    <row r="18569" spans="1:2" x14ac:dyDescent="0.25">
      <c r="A18569" s="1" t="s">
        <v>19048</v>
      </c>
      <c r="B18569" s="124">
        <v>2786.41</v>
      </c>
    </row>
    <row r="18570" spans="1:2" x14ac:dyDescent="0.25">
      <c r="A18570" s="1" t="s">
        <v>19049</v>
      </c>
      <c r="B18570" s="124">
        <v>2757.98</v>
      </c>
    </row>
    <row r="18571" spans="1:2" x14ac:dyDescent="0.25">
      <c r="A18571" s="1" t="s">
        <v>19050</v>
      </c>
      <c r="B18571" s="124">
        <v>3061.73</v>
      </c>
    </row>
    <row r="18572" spans="1:2" x14ac:dyDescent="0.25">
      <c r="A18572" s="1" t="s">
        <v>19051</v>
      </c>
      <c r="B18572" s="124">
        <v>3032.09</v>
      </c>
    </row>
    <row r="18573" spans="1:2" x14ac:dyDescent="0.25">
      <c r="A18573" s="1" t="s">
        <v>19052</v>
      </c>
      <c r="B18573" s="124">
        <v>3907.06</v>
      </c>
    </row>
    <row r="18574" spans="1:2" x14ac:dyDescent="0.25">
      <c r="A18574" s="1" t="s">
        <v>19053</v>
      </c>
      <c r="B18574" s="124">
        <v>3877.58</v>
      </c>
    </row>
    <row r="18575" spans="1:2" x14ac:dyDescent="0.25">
      <c r="A18575" s="1" t="s">
        <v>19054</v>
      </c>
      <c r="B18575" s="124">
        <v>96894.36</v>
      </c>
    </row>
    <row r="18576" spans="1:2" x14ac:dyDescent="0.25">
      <c r="A18576" s="1" t="s">
        <v>19055</v>
      </c>
      <c r="B18576" s="124">
        <v>96693.72</v>
      </c>
    </row>
    <row r="18577" spans="1:2" x14ac:dyDescent="0.25">
      <c r="A18577" s="1" t="s">
        <v>19056</v>
      </c>
      <c r="B18577" s="124">
        <v>140594.35999999999</v>
      </c>
    </row>
    <row r="18578" spans="1:2" x14ac:dyDescent="0.25">
      <c r="A18578" s="1" t="s">
        <v>19057</v>
      </c>
      <c r="B18578" s="124">
        <v>140393.72</v>
      </c>
    </row>
    <row r="18579" spans="1:2" x14ac:dyDescent="0.25">
      <c r="A18579" s="1" t="s">
        <v>19058</v>
      </c>
      <c r="B18579" s="124">
        <v>165394.35999999999</v>
      </c>
    </row>
    <row r="18580" spans="1:2" x14ac:dyDescent="0.25">
      <c r="A18580" s="1" t="s">
        <v>19059</v>
      </c>
      <c r="B18580" s="124">
        <v>165193.72</v>
      </c>
    </row>
    <row r="18581" spans="1:2" x14ac:dyDescent="0.25">
      <c r="A18581" s="1" t="s">
        <v>19060</v>
      </c>
      <c r="B18581" s="124">
        <v>177794.36</v>
      </c>
    </row>
    <row r="18582" spans="1:2" x14ac:dyDescent="0.25">
      <c r="A18582" s="1" t="s">
        <v>19061</v>
      </c>
      <c r="B18582" s="124">
        <v>177593.72</v>
      </c>
    </row>
    <row r="18583" spans="1:2" x14ac:dyDescent="0.25">
      <c r="A18583" s="1" t="s">
        <v>19062</v>
      </c>
      <c r="B18583" s="124">
        <v>289894.36</v>
      </c>
    </row>
    <row r="18584" spans="1:2" x14ac:dyDescent="0.25">
      <c r="A18584" s="1" t="s">
        <v>19063</v>
      </c>
      <c r="B18584" s="124">
        <v>289693.71999999997</v>
      </c>
    </row>
    <row r="18585" spans="1:2" x14ac:dyDescent="0.25">
      <c r="A18585" s="1" t="s">
        <v>19064</v>
      </c>
      <c r="B18585" s="124">
        <v>382994.36</v>
      </c>
    </row>
    <row r="18586" spans="1:2" x14ac:dyDescent="0.25">
      <c r="A18586" s="1" t="s">
        <v>19065</v>
      </c>
      <c r="B18586" s="124">
        <v>382793.72</v>
      </c>
    </row>
    <row r="18587" spans="1:2" x14ac:dyDescent="0.25">
      <c r="A18587" s="1" t="s">
        <v>19066</v>
      </c>
      <c r="B18587" s="124">
        <v>58894.36</v>
      </c>
    </row>
    <row r="18588" spans="1:2" x14ac:dyDescent="0.25">
      <c r="A18588" s="1" t="s">
        <v>19067</v>
      </c>
      <c r="B18588" s="124">
        <v>58693.72</v>
      </c>
    </row>
    <row r="18589" spans="1:2" x14ac:dyDescent="0.25">
      <c r="A18589" s="1" t="s">
        <v>19068</v>
      </c>
      <c r="B18589" s="124">
        <v>71084.36</v>
      </c>
    </row>
    <row r="18590" spans="1:2" x14ac:dyDescent="0.25">
      <c r="A18590" s="1" t="s">
        <v>19069</v>
      </c>
      <c r="B18590" s="124">
        <v>70883.72</v>
      </c>
    </row>
    <row r="18591" spans="1:2" x14ac:dyDescent="0.25">
      <c r="A18591" s="1" t="s">
        <v>19070</v>
      </c>
      <c r="B18591" s="124">
        <v>86894.36</v>
      </c>
    </row>
    <row r="18592" spans="1:2" x14ac:dyDescent="0.25">
      <c r="A18592" s="1" t="s">
        <v>19071</v>
      </c>
      <c r="B18592" s="124">
        <v>86693.72</v>
      </c>
    </row>
    <row r="18593" spans="1:2" x14ac:dyDescent="0.25">
      <c r="A18593" s="1" t="s">
        <v>19072</v>
      </c>
      <c r="B18593" s="124">
        <v>93894.36</v>
      </c>
    </row>
    <row r="18594" spans="1:2" x14ac:dyDescent="0.25">
      <c r="A18594" s="1" t="s">
        <v>19073</v>
      </c>
      <c r="B18594" s="124">
        <v>93693.72</v>
      </c>
    </row>
    <row r="18595" spans="1:2" x14ac:dyDescent="0.25">
      <c r="A18595" s="1" t="s">
        <v>19074</v>
      </c>
      <c r="B18595" s="124">
        <v>141894.35999999999</v>
      </c>
    </row>
    <row r="18596" spans="1:2" x14ac:dyDescent="0.25">
      <c r="A18596" s="1" t="s">
        <v>19075</v>
      </c>
      <c r="B18596" s="124">
        <v>141693.72</v>
      </c>
    </row>
    <row r="18597" spans="1:2" x14ac:dyDescent="0.25">
      <c r="A18597" s="1" t="s">
        <v>19076</v>
      </c>
      <c r="B18597" s="124">
        <v>518.79999999999995</v>
      </c>
    </row>
    <row r="18598" spans="1:2" x14ac:dyDescent="0.25">
      <c r="A18598" s="1" t="s">
        <v>19077</v>
      </c>
      <c r="B18598" s="124">
        <v>517.37</v>
      </c>
    </row>
    <row r="18599" spans="1:2" x14ac:dyDescent="0.25">
      <c r="A18599" s="1" t="s">
        <v>19078</v>
      </c>
      <c r="B18599" s="124">
        <v>195.32</v>
      </c>
    </row>
    <row r="18600" spans="1:2" x14ac:dyDescent="0.25">
      <c r="A18600" s="1" t="s">
        <v>19079</v>
      </c>
      <c r="B18600" s="124">
        <v>192.45</v>
      </c>
    </row>
    <row r="18601" spans="1:2" x14ac:dyDescent="0.25">
      <c r="A18601" s="1" t="s">
        <v>19080</v>
      </c>
      <c r="B18601" s="124">
        <v>349.51</v>
      </c>
    </row>
    <row r="18602" spans="1:2" x14ac:dyDescent="0.25">
      <c r="A18602" s="1" t="s">
        <v>19081</v>
      </c>
      <c r="B18602" s="124">
        <v>346.64</v>
      </c>
    </row>
    <row r="18603" spans="1:2" x14ac:dyDescent="0.25">
      <c r="A18603" s="1" t="s">
        <v>19082</v>
      </c>
      <c r="B18603" s="124">
        <v>187.6</v>
      </c>
    </row>
    <row r="18604" spans="1:2" x14ac:dyDescent="0.25">
      <c r="A18604" s="1" t="s">
        <v>19083</v>
      </c>
      <c r="B18604" s="124">
        <v>184.73</v>
      </c>
    </row>
    <row r="18605" spans="1:2" x14ac:dyDescent="0.25">
      <c r="A18605" s="1" t="s">
        <v>19084</v>
      </c>
      <c r="B18605" s="124">
        <v>2321.5100000000002</v>
      </c>
    </row>
    <row r="18606" spans="1:2" x14ac:dyDescent="0.25">
      <c r="A18606" s="1" t="s">
        <v>19085</v>
      </c>
      <c r="B18606" s="124">
        <v>2318.64</v>
      </c>
    </row>
    <row r="18607" spans="1:2" x14ac:dyDescent="0.25">
      <c r="A18607" s="1" t="s">
        <v>19086</v>
      </c>
      <c r="B18607" s="124">
        <v>1836</v>
      </c>
    </row>
    <row r="18608" spans="1:2" x14ac:dyDescent="0.25">
      <c r="A18608" s="1" t="s">
        <v>19087</v>
      </c>
      <c r="B18608" s="124">
        <v>1772.41</v>
      </c>
    </row>
    <row r="18609" spans="1:2" x14ac:dyDescent="0.25">
      <c r="A18609" s="1" t="s">
        <v>19088</v>
      </c>
      <c r="B18609" s="124">
        <v>2536</v>
      </c>
    </row>
    <row r="18610" spans="1:2" x14ac:dyDescent="0.25">
      <c r="A18610" s="1" t="s">
        <v>19089</v>
      </c>
      <c r="B18610" s="124">
        <v>2472.41</v>
      </c>
    </row>
    <row r="18611" spans="1:2" x14ac:dyDescent="0.25">
      <c r="A18611" s="1" t="s">
        <v>23434</v>
      </c>
      <c r="B18611" s="124">
        <v>34887.74</v>
      </c>
    </row>
    <row r="18612" spans="1:2" x14ac:dyDescent="0.25">
      <c r="A18612" s="1" t="s">
        <v>23435</v>
      </c>
      <c r="B18612" s="124">
        <v>34884.870000000003</v>
      </c>
    </row>
    <row r="18613" spans="1:2" x14ac:dyDescent="0.25">
      <c r="A18613" s="1" t="s">
        <v>23436</v>
      </c>
      <c r="B18613" s="124">
        <v>36616.28</v>
      </c>
    </row>
    <row r="18614" spans="1:2" x14ac:dyDescent="0.25">
      <c r="A18614" s="1" t="s">
        <v>23437</v>
      </c>
      <c r="B18614" s="124">
        <v>36613.410000000003</v>
      </c>
    </row>
    <row r="18615" spans="1:2" x14ac:dyDescent="0.25">
      <c r="A18615" s="1" t="s">
        <v>23360</v>
      </c>
      <c r="B18615" s="124">
        <v>41758.15</v>
      </c>
    </row>
    <row r="18616" spans="1:2" x14ac:dyDescent="0.25">
      <c r="A18616" s="1" t="s">
        <v>23361</v>
      </c>
      <c r="B18616" s="124">
        <v>41755.279999999999</v>
      </c>
    </row>
    <row r="18617" spans="1:2" x14ac:dyDescent="0.25">
      <c r="A18617" s="1" t="s">
        <v>23362</v>
      </c>
      <c r="B18617" s="124">
        <v>52807.69</v>
      </c>
    </row>
    <row r="18618" spans="1:2" x14ac:dyDescent="0.25">
      <c r="A18618" s="1" t="s">
        <v>23363</v>
      </c>
      <c r="B18618" s="124">
        <v>52804.82</v>
      </c>
    </row>
    <row r="18619" spans="1:2" x14ac:dyDescent="0.25">
      <c r="A18619" s="1" t="s">
        <v>23364</v>
      </c>
      <c r="B18619" s="124">
        <v>64513.64</v>
      </c>
    </row>
    <row r="18620" spans="1:2" x14ac:dyDescent="0.25">
      <c r="A18620" s="1" t="s">
        <v>23365</v>
      </c>
      <c r="B18620" s="124">
        <v>64510.77</v>
      </c>
    </row>
    <row r="18621" spans="1:2" x14ac:dyDescent="0.25">
      <c r="A18621" s="1" t="s">
        <v>23366</v>
      </c>
      <c r="B18621" s="124">
        <v>74197.899999999994</v>
      </c>
    </row>
    <row r="18622" spans="1:2" x14ac:dyDescent="0.25">
      <c r="A18622" s="1" t="s">
        <v>23367</v>
      </c>
      <c r="B18622" s="124">
        <v>74195.02</v>
      </c>
    </row>
    <row r="18623" spans="1:2" x14ac:dyDescent="0.25">
      <c r="A18623" s="1" t="s">
        <v>23368</v>
      </c>
      <c r="B18623" s="124">
        <v>102858.8</v>
      </c>
    </row>
    <row r="18624" spans="1:2" x14ac:dyDescent="0.25">
      <c r="A18624" s="1" t="s">
        <v>23369</v>
      </c>
      <c r="B18624" s="124">
        <v>102855.93</v>
      </c>
    </row>
    <row r="18625" spans="1:2" x14ac:dyDescent="0.25">
      <c r="A18625" s="1" t="s">
        <v>23370</v>
      </c>
      <c r="B18625" s="124">
        <v>128145.01</v>
      </c>
    </row>
    <row r="18626" spans="1:2" x14ac:dyDescent="0.25">
      <c r="A18626" s="1" t="s">
        <v>23371</v>
      </c>
      <c r="B18626" s="124">
        <v>128142.14</v>
      </c>
    </row>
    <row r="18627" spans="1:2" x14ac:dyDescent="0.25">
      <c r="A18627" s="1" t="s">
        <v>23372</v>
      </c>
      <c r="B18627" s="124">
        <v>198749.17</v>
      </c>
    </row>
    <row r="18628" spans="1:2" x14ac:dyDescent="0.25">
      <c r="A18628" s="1" t="s">
        <v>23373</v>
      </c>
      <c r="B18628" s="124">
        <v>198746.3</v>
      </c>
    </row>
    <row r="18629" spans="1:2" x14ac:dyDescent="0.25">
      <c r="A18629" s="1" t="s">
        <v>23438</v>
      </c>
      <c r="B18629" s="124">
        <v>37920.269999999997</v>
      </c>
    </row>
    <row r="18630" spans="1:2" x14ac:dyDescent="0.25">
      <c r="A18630" s="1" t="s">
        <v>23439</v>
      </c>
      <c r="B18630" s="124">
        <v>37917.4</v>
      </c>
    </row>
    <row r="18631" spans="1:2" x14ac:dyDescent="0.25">
      <c r="A18631" s="1" t="s">
        <v>23374</v>
      </c>
      <c r="B18631" s="124">
        <v>54349.9</v>
      </c>
    </row>
    <row r="18632" spans="1:2" x14ac:dyDescent="0.25">
      <c r="A18632" s="1" t="s">
        <v>23375</v>
      </c>
      <c r="B18632" s="124">
        <v>54347.03</v>
      </c>
    </row>
    <row r="18633" spans="1:2" x14ac:dyDescent="0.25">
      <c r="A18633" s="1" t="s">
        <v>23376</v>
      </c>
      <c r="B18633" s="124">
        <v>60908.66</v>
      </c>
    </row>
    <row r="18634" spans="1:2" x14ac:dyDescent="0.25">
      <c r="A18634" s="1" t="s">
        <v>23377</v>
      </c>
      <c r="B18634" s="124">
        <v>60905.78</v>
      </c>
    </row>
    <row r="18635" spans="1:2" x14ac:dyDescent="0.25">
      <c r="A18635" s="1" t="s">
        <v>23378</v>
      </c>
      <c r="B18635" s="124">
        <v>72722.28</v>
      </c>
    </row>
    <row r="18636" spans="1:2" x14ac:dyDescent="0.25">
      <c r="A18636" s="1" t="s">
        <v>23379</v>
      </c>
      <c r="B18636" s="124">
        <v>72719.41</v>
      </c>
    </row>
    <row r="18637" spans="1:2" x14ac:dyDescent="0.25">
      <c r="A18637" s="1" t="s">
        <v>23380</v>
      </c>
      <c r="B18637" s="124">
        <v>99049.86</v>
      </c>
    </row>
    <row r="18638" spans="1:2" x14ac:dyDescent="0.25">
      <c r="A18638" s="1" t="s">
        <v>23381</v>
      </c>
      <c r="B18638" s="124">
        <v>99046.99</v>
      </c>
    </row>
    <row r="18639" spans="1:2" x14ac:dyDescent="0.25">
      <c r="A18639" s="1" t="s">
        <v>23382</v>
      </c>
      <c r="B18639" s="124">
        <v>109825.03</v>
      </c>
    </row>
    <row r="18640" spans="1:2" x14ac:dyDescent="0.25">
      <c r="A18640" s="1" t="s">
        <v>23383</v>
      </c>
      <c r="B18640" s="124">
        <v>109822.15</v>
      </c>
    </row>
    <row r="18641" spans="1:2" x14ac:dyDescent="0.25">
      <c r="A18641" s="1" t="s">
        <v>23384</v>
      </c>
      <c r="B18641" s="124">
        <v>148855.96</v>
      </c>
    </row>
    <row r="18642" spans="1:2" x14ac:dyDescent="0.25">
      <c r="A18642" s="1" t="s">
        <v>23385</v>
      </c>
      <c r="B18642" s="124">
        <v>148853.07999999999</v>
      </c>
    </row>
    <row r="18643" spans="1:2" x14ac:dyDescent="0.25">
      <c r="A18643" s="1" t="s">
        <v>23386</v>
      </c>
      <c r="B18643" s="124">
        <v>245080.67</v>
      </c>
    </row>
    <row r="18644" spans="1:2" x14ac:dyDescent="0.25">
      <c r="A18644" s="1" t="s">
        <v>23387</v>
      </c>
      <c r="B18644" s="124">
        <v>245077.79</v>
      </c>
    </row>
    <row r="18645" spans="1:2" x14ac:dyDescent="0.25">
      <c r="A18645" s="1" t="s">
        <v>23440</v>
      </c>
      <c r="B18645" s="124">
        <v>47282.92</v>
      </c>
    </row>
    <row r="18646" spans="1:2" x14ac:dyDescent="0.25">
      <c r="A18646" s="1" t="s">
        <v>23441</v>
      </c>
      <c r="B18646" s="124">
        <v>47280.05</v>
      </c>
    </row>
    <row r="18647" spans="1:2" x14ac:dyDescent="0.25">
      <c r="A18647" s="1" t="s">
        <v>19090</v>
      </c>
      <c r="B18647" s="124">
        <v>429.41</v>
      </c>
    </row>
    <row r="18648" spans="1:2" x14ac:dyDescent="0.25">
      <c r="A18648" s="1" t="s">
        <v>19091</v>
      </c>
      <c r="B18648" s="124">
        <v>429.41</v>
      </c>
    </row>
    <row r="18649" spans="1:2" x14ac:dyDescent="0.25">
      <c r="A18649" s="1" t="s">
        <v>19092</v>
      </c>
      <c r="B18649" s="124">
        <v>429.41</v>
      </c>
    </row>
    <row r="18650" spans="1:2" x14ac:dyDescent="0.25">
      <c r="A18650" s="1" t="s">
        <v>19093</v>
      </c>
      <c r="B18650" s="124">
        <v>429.41</v>
      </c>
    </row>
    <row r="18651" spans="1:2" x14ac:dyDescent="0.25">
      <c r="A18651" s="1" t="s">
        <v>19094</v>
      </c>
      <c r="B18651" s="124">
        <v>429.41</v>
      </c>
    </row>
    <row r="18652" spans="1:2" x14ac:dyDescent="0.25">
      <c r="A18652" s="1" t="s">
        <v>19095</v>
      </c>
      <c r="B18652" s="124">
        <v>429.41</v>
      </c>
    </row>
    <row r="18653" spans="1:2" x14ac:dyDescent="0.25">
      <c r="A18653" s="1" t="s">
        <v>19096</v>
      </c>
      <c r="B18653" s="124">
        <v>429.41</v>
      </c>
    </row>
    <row r="18654" spans="1:2" x14ac:dyDescent="0.25">
      <c r="A18654" s="1" t="s">
        <v>19097</v>
      </c>
      <c r="B18654" s="124">
        <v>429.41</v>
      </c>
    </row>
    <row r="18655" spans="1:2" x14ac:dyDescent="0.25">
      <c r="A18655" s="1" t="s">
        <v>19098</v>
      </c>
      <c r="B18655" s="124">
        <v>429.41</v>
      </c>
    </row>
    <row r="18656" spans="1:2" x14ac:dyDescent="0.25">
      <c r="A18656" s="1" t="s">
        <v>19099</v>
      </c>
      <c r="B18656" s="124">
        <v>429.41</v>
      </c>
    </row>
    <row r="18657" spans="1:2" x14ac:dyDescent="0.25">
      <c r="A18657" s="1" t="s">
        <v>19100</v>
      </c>
      <c r="B18657" s="124">
        <v>429.41</v>
      </c>
    </row>
    <row r="18658" spans="1:2" x14ac:dyDescent="0.25">
      <c r="A18658" s="1" t="s">
        <v>19101</v>
      </c>
      <c r="B18658" s="124">
        <v>429.41</v>
      </c>
    </row>
    <row r="18659" spans="1:2" x14ac:dyDescent="0.25">
      <c r="A18659" s="1" t="s">
        <v>19102</v>
      </c>
      <c r="B18659" s="124">
        <v>429.41</v>
      </c>
    </row>
    <row r="18660" spans="1:2" x14ac:dyDescent="0.25">
      <c r="A18660" s="1" t="s">
        <v>19103</v>
      </c>
      <c r="B18660" s="124">
        <v>429.41</v>
      </c>
    </row>
    <row r="18661" spans="1:2" x14ac:dyDescent="0.25">
      <c r="A18661" s="1" t="s">
        <v>19104</v>
      </c>
      <c r="B18661" s="124">
        <v>429.41</v>
      </c>
    </row>
    <row r="18662" spans="1:2" x14ac:dyDescent="0.25">
      <c r="A18662" s="1" t="s">
        <v>19105</v>
      </c>
      <c r="B18662" s="124">
        <v>429.41</v>
      </c>
    </row>
    <row r="18663" spans="1:2" x14ac:dyDescent="0.25">
      <c r="A18663" s="1" t="s">
        <v>19106</v>
      </c>
      <c r="B18663" s="124">
        <v>115.11</v>
      </c>
    </row>
    <row r="18664" spans="1:2" x14ac:dyDescent="0.25">
      <c r="A18664" s="1" t="s">
        <v>19107</v>
      </c>
      <c r="B18664" s="124">
        <v>112.24</v>
      </c>
    </row>
    <row r="18665" spans="1:2" x14ac:dyDescent="0.25">
      <c r="A18665" s="1" t="s">
        <v>19108</v>
      </c>
      <c r="B18665" s="124">
        <v>55.71</v>
      </c>
    </row>
    <row r="18666" spans="1:2" x14ac:dyDescent="0.25">
      <c r="A18666" s="1" t="s">
        <v>19109</v>
      </c>
      <c r="B18666" s="124">
        <v>52.84</v>
      </c>
    </row>
    <row r="18667" spans="1:2" x14ac:dyDescent="0.25">
      <c r="A18667" s="1" t="s">
        <v>19110</v>
      </c>
      <c r="B18667" s="124">
        <v>362.92</v>
      </c>
    </row>
    <row r="18668" spans="1:2" x14ac:dyDescent="0.25">
      <c r="A18668" s="1" t="s">
        <v>19111</v>
      </c>
      <c r="B18668" s="124">
        <v>353.56</v>
      </c>
    </row>
    <row r="18669" spans="1:2" x14ac:dyDescent="0.25">
      <c r="A18669" s="1" t="s">
        <v>19112</v>
      </c>
      <c r="B18669" s="124">
        <v>549.41</v>
      </c>
    </row>
    <row r="18670" spans="1:2" x14ac:dyDescent="0.25">
      <c r="A18670" s="1" t="s">
        <v>19113</v>
      </c>
      <c r="B18670" s="124">
        <v>535.42999999999995</v>
      </c>
    </row>
    <row r="18671" spans="1:2" x14ac:dyDescent="0.25">
      <c r="A18671" s="1" t="s">
        <v>19114</v>
      </c>
      <c r="B18671" s="124">
        <v>549.4</v>
      </c>
    </row>
    <row r="18672" spans="1:2" x14ac:dyDescent="0.25">
      <c r="A18672" s="1" t="s">
        <v>19115</v>
      </c>
      <c r="B18672" s="124">
        <v>535.41</v>
      </c>
    </row>
    <row r="18673" spans="1:2" x14ac:dyDescent="0.25">
      <c r="A18673" s="1" t="s">
        <v>19116</v>
      </c>
      <c r="B18673" s="124">
        <v>549.41999999999996</v>
      </c>
    </row>
    <row r="18674" spans="1:2" x14ac:dyDescent="0.25">
      <c r="A18674" s="1" t="s">
        <v>19117</v>
      </c>
      <c r="B18674" s="124">
        <v>535.42999999999995</v>
      </c>
    </row>
    <row r="18675" spans="1:2" x14ac:dyDescent="0.25">
      <c r="A18675" s="1" t="s">
        <v>19118</v>
      </c>
      <c r="B18675" s="124">
        <v>549.44000000000005</v>
      </c>
    </row>
    <row r="18676" spans="1:2" x14ac:dyDescent="0.25">
      <c r="A18676" s="1" t="s">
        <v>19119</v>
      </c>
      <c r="B18676" s="124">
        <v>535.46</v>
      </c>
    </row>
    <row r="18677" spans="1:2" x14ac:dyDescent="0.25">
      <c r="A18677" s="1" t="s">
        <v>19120</v>
      </c>
      <c r="B18677" s="124">
        <v>549.44000000000005</v>
      </c>
    </row>
    <row r="18678" spans="1:2" x14ac:dyDescent="0.25">
      <c r="A18678" s="1" t="s">
        <v>19121</v>
      </c>
      <c r="B18678" s="124">
        <v>535.46</v>
      </c>
    </row>
    <row r="18679" spans="1:2" x14ac:dyDescent="0.25">
      <c r="A18679" s="1" t="s">
        <v>19122</v>
      </c>
      <c r="B18679" s="124">
        <v>549.36</v>
      </c>
    </row>
    <row r="18680" spans="1:2" x14ac:dyDescent="0.25">
      <c r="A18680" s="1" t="s">
        <v>19123</v>
      </c>
      <c r="B18680" s="124">
        <v>535.37</v>
      </c>
    </row>
    <row r="18681" spans="1:2" x14ac:dyDescent="0.25">
      <c r="A18681" s="1" t="s">
        <v>19124</v>
      </c>
      <c r="B18681" s="124">
        <v>56.29</v>
      </c>
    </row>
    <row r="18682" spans="1:2" x14ac:dyDescent="0.25">
      <c r="A18682" s="1" t="s">
        <v>19125</v>
      </c>
      <c r="B18682" s="124">
        <v>52.8</v>
      </c>
    </row>
    <row r="18683" spans="1:2" x14ac:dyDescent="0.25">
      <c r="A18683" s="1" t="s">
        <v>19126</v>
      </c>
      <c r="B18683" s="124">
        <v>66.41</v>
      </c>
    </row>
    <row r="18684" spans="1:2" x14ac:dyDescent="0.25">
      <c r="A18684" s="1" t="s">
        <v>19127</v>
      </c>
      <c r="B18684" s="124">
        <v>62.84</v>
      </c>
    </row>
    <row r="18685" spans="1:2" x14ac:dyDescent="0.25">
      <c r="A18685" s="1" t="s">
        <v>19128</v>
      </c>
      <c r="B18685" s="124">
        <v>440.92</v>
      </c>
    </row>
    <row r="18686" spans="1:2" x14ac:dyDescent="0.25">
      <c r="A18686" s="1" t="s">
        <v>19129</v>
      </c>
      <c r="B18686" s="124">
        <v>431.56</v>
      </c>
    </row>
    <row r="18687" spans="1:2" x14ac:dyDescent="0.25">
      <c r="A18687" s="1" t="s">
        <v>19130</v>
      </c>
      <c r="B18687" s="124">
        <v>774.47</v>
      </c>
    </row>
    <row r="18688" spans="1:2" x14ac:dyDescent="0.25">
      <c r="A18688" s="1" t="s">
        <v>19131</v>
      </c>
      <c r="B18688" s="124">
        <v>760.49</v>
      </c>
    </row>
    <row r="18689" spans="1:2" x14ac:dyDescent="0.25">
      <c r="A18689" s="1" t="s">
        <v>19132</v>
      </c>
      <c r="B18689" s="124">
        <v>774.45</v>
      </c>
    </row>
    <row r="18690" spans="1:2" x14ac:dyDescent="0.25">
      <c r="A18690" s="1" t="s">
        <v>19133</v>
      </c>
      <c r="B18690" s="124">
        <v>760.47</v>
      </c>
    </row>
    <row r="18691" spans="1:2" x14ac:dyDescent="0.25">
      <c r="A18691" s="1" t="s">
        <v>19134</v>
      </c>
      <c r="B18691" s="124">
        <v>774.48</v>
      </c>
    </row>
    <row r="18692" spans="1:2" x14ac:dyDescent="0.25">
      <c r="A18692" s="1" t="s">
        <v>19135</v>
      </c>
      <c r="B18692" s="124">
        <v>760.5</v>
      </c>
    </row>
    <row r="18693" spans="1:2" x14ac:dyDescent="0.25">
      <c r="A18693" s="1" t="s">
        <v>19136</v>
      </c>
      <c r="B18693" s="124">
        <v>774.52</v>
      </c>
    </row>
    <row r="18694" spans="1:2" x14ac:dyDescent="0.25">
      <c r="A18694" s="1" t="s">
        <v>19137</v>
      </c>
      <c r="B18694" s="124">
        <v>760.53</v>
      </c>
    </row>
    <row r="18695" spans="1:2" x14ac:dyDescent="0.25">
      <c r="A18695" s="1" t="s">
        <v>19138</v>
      </c>
      <c r="B18695" s="124">
        <v>774.52</v>
      </c>
    </row>
    <row r="18696" spans="1:2" x14ac:dyDescent="0.25">
      <c r="A18696" s="1" t="s">
        <v>19139</v>
      </c>
      <c r="B18696" s="124">
        <v>760.53</v>
      </c>
    </row>
    <row r="18697" spans="1:2" x14ac:dyDescent="0.25">
      <c r="A18697" s="1" t="s">
        <v>19140</v>
      </c>
      <c r="B18697" s="124">
        <v>774.38</v>
      </c>
    </row>
    <row r="18698" spans="1:2" x14ac:dyDescent="0.25">
      <c r="A18698" s="1" t="s">
        <v>19141</v>
      </c>
      <c r="B18698" s="124">
        <v>760.4</v>
      </c>
    </row>
    <row r="18699" spans="1:2" x14ac:dyDescent="0.25">
      <c r="A18699" s="1" t="s">
        <v>19142</v>
      </c>
      <c r="B18699" s="124">
        <v>85.13</v>
      </c>
    </row>
    <row r="18700" spans="1:2" x14ac:dyDescent="0.25">
      <c r="A18700" s="1" t="s">
        <v>19143</v>
      </c>
      <c r="B18700" s="124">
        <v>81.64</v>
      </c>
    </row>
    <row r="18701" spans="1:2" x14ac:dyDescent="0.25">
      <c r="A18701" s="1" t="s">
        <v>19144</v>
      </c>
      <c r="B18701" s="124">
        <v>93.73</v>
      </c>
    </row>
    <row r="18702" spans="1:2" x14ac:dyDescent="0.25">
      <c r="A18702" s="1" t="s">
        <v>19145</v>
      </c>
      <c r="B18702" s="124">
        <v>90.16</v>
      </c>
    </row>
    <row r="18703" spans="1:2" x14ac:dyDescent="0.25">
      <c r="A18703" s="1" t="s">
        <v>19146</v>
      </c>
      <c r="B18703" s="124">
        <v>297.87</v>
      </c>
    </row>
    <row r="18704" spans="1:2" x14ac:dyDescent="0.25">
      <c r="A18704" s="1" t="s">
        <v>19147</v>
      </c>
      <c r="B18704" s="124">
        <v>288.51</v>
      </c>
    </row>
    <row r="18705" spans="1:2" x14ac:dyDescent="0.25">
      <c r="A18705" s="1" t="s">
        <v>19150</v>
      </c>
      <c r="B18705" s="124">
        <v>520.04999999999995</v>
      </c>
    </row>
    <row r="18706" spans="1:2" x14ac:dyDescent="0.25">
      <c r="A18706" s="1" t="s">
        <v>19151</v>
      </c>
      <c r="B18706" s="124">
        <v>506.07</v>
      </c>
    </row>
    <row r="18707" spans="1:2" x14ac:dyDescent="0.25">
      <c r="A18707" s="1" t="s">
        <v>19152</v>
      </c>
      <c r="B18707" s="124">
        <v>520.04</v>
      </c>
    </row>
    <row r="18708" spans="1:2" x14ac:dyDescent="0.25">
      <c r="A18708" s="1" t="s">
        <v>19153</v>
      </c>
      <c r="B18708" s="124">
        <v>506.06</v>
      </c>
    </row>
    <row r="18709" spans="1:2" x14ac:dyDescent="0.25">
      <c r="A18709" s="1" t="s">
        <v>19154</v>
      </c>
      <c r="B18709" s="124">
        <v>520.05999999999995</v>
      </c>
    </row>
    <row r="18710" spans="1:2" x14ac:dyDescent="0.25">
      <c r="A18710" s="1" t="s">
        <v>19155</v>
      </c>
      <c r="B18710" s="124">
        <v>506.08</v>
      </c>
    </row>
    <row r="18711" spans="1:2" x14ac:dyDescent="0.25">
      <c r="A18711" s="1" t="s">
        <v>19156</v>
      </c>
      <c r="B18711" s="124">
        <v>520.08000000000004</v>
      </c>
    </row>
    <row r="18712" spans="1:2" x14ac:dyDescent="0.25">
      <c r="A18712" s="1" t="s">
        <v>19157</v>
      </c>
      <c r="B18712" s="124">
        <v>506.09</v>
      </c>
    </row>
    <row r="18713" spans="1:2" x14ac:dyDescent="0.25">
      <c r="A18713" s="1" t="s">
        <v>19158</v>
      </c>
      <c r="B18713" s="124">
        <v>520.08000000000004</v>
      </c>
    </row>
    <row r="18714" spans="1:2" x14ac:dyDescent="0.25">
      <c r="A18714" s="1" t="s">
        <v>19159</v>
      </c>
      <c r="B18714" s="124">
        <v>506.09</v>
      </c>
    </row>
    <row r="18715" spans="1:2" x14ac:dyDescent="0.25">
      <c r="A18715" s="1" t="s">
        <v>19160</v>
      </c>
      <c r="B18715" s="124">
        <v>520</v>
      </c>
    </row>
    <row r="18716" spans="1:2" x14ac:dyDescent="0.25">
      <c r="A18716" s="1" t="s">
        <v>19161</v>
      </c>
      <c r="B18716" s="124">
        <v>506.02</v>
      </c>
    </row>
    <row r="18717" spans="1:2" x14ac:dyDescent="0.25">
      <c r="A18717" s="1" t="s">
        <v>19162</v>
      </c>
      <c r="B18717" s="124">
        <v>59.64</v>
      </c>
    </row>
    <row r="18718" spans="1:2" x14ac:dyDescent="0.25">
      <c r="A18718" s="1" t="s">
        <v>19163</v>
      </c>
      <c r="B18718" s="124">
        <v>56.15</v>
      </c>
    </row>
    <row r="18719" spans="1:2" x14ac:dyDescent="0.25">
      <c r="A18719" s="1" t="s">
        <v>19164</v>
      </c>
      <c r="B18719" s="124">
        <v>62.57</v>
      </c>
    </row>
    <row r="18720" spans="1:2" x14ac:dyDescent="0.25">
      <c r="A18720" s="1" t="s">
        <v>19165</v>
      </c>
      <c r="B18720" s="124">
        <v>59</v>
      </c>
    </row>
    <row r="18721" spans="1:2" x14ac:dyDescent="0.25">
      <c r="A18721" s="1" t="s">
        <v>19166</v>
      </c>
      <c r="B18721" s="124">
        <v>297.87</v>
      </c>
    </row>
    <row r="18722" spans="1:2" x14ac:dyDescent="0.25">
      <c r="A18722" s="1" t="s">
        <v>19167</v>
      </c>
      <c r="B18722" s="124">
        <v>288.51</v>
      </c>
    </row>
    <row r="18723" spans="1:2" x14ac:dyDescent="0.25">
      <c r="A18723" s="1" t="s">
        <v>19170</v>
      </c>
      <c r="B18723" s="124">
        <v>520.04999999999995</v>
      </c>
    </row>
    <row r="18724" spans="1:2" x14ac:dyDescent="0.25">
      <c r="A18724" s="1" t="s">
        <v>19171</v>
      </c>
      <c r="B18724" s="124">
        <v>506.07</v>
      </c>
    </row>
    <row r="18725" spans="1:2" x14ac:dyDescent="0.25">
      <c r="A18725" s="1" t="s">
        <v>19172</v>
      </c>
      <c r="B18725" s="124">
        <v>520.04</v>
      </c>
    </row>
    <row r="18726" spans="1:2" x14ac:dyDescent="0.25">
      <c r="A18726" s="1" t="s">
        <v>19173</v>
      </c>
      <c r="B18726" s="124">
        <v>506.06</v>
      </c>
    </row>
    <row r="18727" spans="1:2" x14ac:dyDescent="0.25">
      <c r="A18727" s="1" t="s">
        <v>19174</v>
      </c>
      <c r="B18727" s="124">
        <v>520.05999999999995</v>
      </c>
    </row>
    <row r="18728" spans="1:2" x14ac:dyDescent="0.25">
      <c r="A18728" s="1" t="s">
        <v>19175</v>
      </c>
      <c r="B18728" s="124">
        <v>506.08</v>
      </c>
    </row>
    <row r="18729" spans="1:2" x14ac:dyDescent="0.25">
      <c r="A18729" s="1" t="s">
        <v>19176</v>
      </c>
      <c r="B18729" s="124">
        <v>520.08000000000004</v>
      </c>
    </row>
    <row r="18730" spans="1:2" x14ac:dyDescent="0.25">
      <c r="A18730" s="1" t="s">
        <v>19177</v>
      </c>
      <c r="B18730" s="124">
        <v>506.09</v>
      </c>
    </row>
    <row r="18731" spans="1:2" x14ac:dyDescent="0.25">
      <c r="A18731" s="1" t="s">
        <v>19178</v>
      </c>
      <c r="B18731" s="124">
        <v>520.08000000000004</v>
      </c>
    </row>
    <row r="18732" spans="1:2" x14ac:dyDescent="0.25">
      <c r="A18732" s="1" t="s">
        <v>19179</v>
      </c>
      <c r="B18732" s="124">
        <v>506.09</v>
      </c>
    </row>
    <row r="18733" spans="1:2" x14ac:dyDescent="0.25">
      <c r="A18733" s="1" t="s">
        <v>19180</v>
      </c>
      <c r="B18733" s="124">
        <v>520</v>
      </c>
    </row>
    <row r="18734" spans="1:2" x14ac:dyDescent="0.25">
      <c r="A18734" s="1" t="s">
        <v>19181</v>
      </c>
      <c r="B18734" s="124">
        <v>506.02</v>
      </c>
    </row>
    <row r="18735" spans="1:2" x14ac:dyDescent="0.25">
      <c r="A18735" s="1" t="s">
        <v>19182</v>
      </c>
      <c r="B18735" s="124">
        <v>59.64</v>
      </c>
    </row>
    <row r="18736" spans="1:2" x14ac:dyDescent="0.25">
      <c r="A18736" s="1" t="s">
        <v>19183</v>
      </c>
      <c r="B18736" s="124">
        <v>56.15</v>
      </c>
    </row>
    <row r="18737" spans="1:2" x14ac:dyDescent="0.25">
      <c r="A18737" s="1" t="s">
        <v>19184</v>
      </c>
      <c r="B18737" s="124">
        <v>62.57</v>
      </c>
    </row>
    <row r="18738" spans="1:2" x14ac:dyDescent="0.25">
      <c r="A18738" s="1" t="s">
        <v>19185</v>
      </c>
      <c r="B18738" s="124">
        <v>59</v>
      </c>
    </row>
    <row r="18739" spans="1:2" x14ac:dyDescent="0.25">
      <c r="A18739" s="1" t="s">
        <v>19206</v>
      </c>
      <c r="B18739" s="124">
        <v>481.72</v>
      </c>
    </row>
    <row r="18740" spans="1:2" x14ac:dyDescent="0.25">
      <c r="A18740" s="1" t="s">
        <v>19207</v>
      </c>
      <c r="B18740" s="124">
        <v>472.36</v>
      </c>
    </row>
    <row r="18741" spans="1:2" x14ac:dyDescent="0.25">
      <c r="A18741" s="1" t="s">
        <v>19210</v>
      </c>
      <c r="B18741" s="124">
        <v>831.62</v>
      </c>
    </row>
    <row r="18742" spans="1:2" x14ac:dyDescent="0.25">
      <c r="A18742" s="1" t="s">
        <v>19211</v>
      </c>
      <c r="B18742" s="124">
        <v>817.64</v>
      </c>
    </row>
    <row r="18743" spans="1:2" x14ac:dyDescent="0.25">
      <c r="A18743" s="1" t="s">
        <v>19212</v>
      </c>
      <c r="B18743" s="124">
        <v>831.6</v>
      </c>
    </row>
    <row r="18744" spans="1:2" x14ac:dyDescent="0.25">
      <c r="A18744" s="1" t="s">
        <v>19213</v>
      </c>
      <c r="B18744" s="124">
        <v>817.62</v>
      </c>
    </row>
    <row r="18745" spans="1:2" x14ac:dyDescent="0.25">
      <c r="A18745" s="1" t="s">
        <v>19214</v>
      </c>
      <c r="B18745" s="124">
        <v>831.64</v>
      </c>
    </row>
    <row r="18746" spans="1:2" x14ac:dyDescent="0.25">
      <c r="A18746" s="1" t="s">
        <v>19215</v>
      </c>
      <c r="B18746" s="124">
        <v>817.66</v>
      </c>
    </row>
    <row r="18747" spans="1:2" x14ac:dyDescent="0.25">
      <c r="A18747" s="1" t="s">
        <v>19216</v>
      </c>
      <c r="B18747" s="124">
        <v>831.68</v>
      </c>
    </row>
    <row r="18748" spans="1:2" x14ac:dyDescent="0.25">
      <c r="A18748" s="1" t="s">
        <v>19217</v>
      </c>
      <c r="B18748" s="124">
        <v>817.69</v>
      </c>
    </row>
    <row r="18749" spans="1:2" x14ac:dyDescent="0.25">
      <c r="A18749" s="1" t="s">
        <v>19218</v>
      </c>
      <c r="B18749" s="124">
        <v>831.68</v>
      </c>
    </row>
    <row r="18750" spans="1:2" x14ac:dyDescent="0.25">
      <c r="A18750" s="1" t="s">
        <v>19219</v>
      </c>
      <c r="B18750" s="124">
        <v>817.7</v>
      </c>
    </row>
    <row r="18751" spans="1:2" x14ac:dyDescent="0.25">
      <c r="A18751" s="1" t="s">
        <v>19220</v>
      </c>
      <c r="B18751" s="124">
        <v>831.53</v>
      </c>
    </row>
    <row r="18752" spans="1:2" x14ac:dyDescent="0.25">
      <c r="A18752" s="1" t="s">
        <v>19221</v>
      </c>
      <c r="B18752" s="124">
        <v>817.55</v>
      </c>
    </row>
    <row r="18753" spans="1:2" x14ac:dyDescent="0.25">
      <c r="A18753" s="1" t="s">
        <v>19222</v>
      </c>
      <c r="B18753" s="124">
        <v>82.04</v>
      </c>
    </row>
    <row r="18754" spans="1:2" x14ac:dyDescent="0.25">
      <c r="A18754" s="1" t="s">
        <v>19223</v>
      </c>
      <c r="B18754" s="124">
        <v>78.55</v>
      </c>
    </row>
    <row r="18755" spans="1:2" x14ac:dyDescent="0.25">
      <c r="A18755" s="1" t="s">
        <v>19224</v>
      </c>
      <c r="B18755" s="124">
        <v>93.51</v>
      </c>
    </row>
    <row r="18756" spans="1:2" x14ac:dyDescent="0.25">
      <c r="A18756" s="1" t="s">
        <v>19225</v>
      </c>
      <c r="B18756" s="124">
        <v>89.94</v>
      </c>
    </row>
    <row r="18757" spans="1:2" x14ac:dyDescent="0.25">
      <c r="A18757" s="1" t="s">
        <v>19226</v>
      </c>
      <c r="B18757" s="124">
        <v>182.56</v>
      </c>
    </row>
    <row r="18758" spans="1:2" x14ac:dyDescent="0.25">
      <c r="A18758" s="1" t="s">
        <v>19227</v>
      </c>
      <c r="B18758" s="124">
        <v>178.54</v>
      </c>
    </row>
    <row r="18759" spans="1:2" x14ac:dyDescent="0.25">
      <c r="A18759" s="1" t="s">
        <v>19228</v>
      </c>
      <c r="B18759" s="124">
        <v>133.21</v>
      </c>
    </row>
    <row r="18760" spans="1:2" x14ac:dyDescent="0.25">
      <c r="A18760" s="1" t="s">
        <v>19229</v>
      </c>
      <c r="B18760" s="124">
        <v>130.34</v>
      </c>
    </row>
    <row r="18761" spans="1:2" x14ac:dyDescent="0.25">
      <c r="A18761" s="1" t="s">
        <v>19230</v>
      </c>
      <c r="B18761" s="124">
        <v>238.64</v>
      </c>
    </row>
    <row r="18762" spans="1:2" x14ac:dyDescent="0.25">
      <c r="A18762" s="1" t="s">
        <v>19231</v>
      </c>
      <c r="B18762" s="124">
        <v>232.89</v>
      </c>
    </row>
    <row r="18763" spans="1:2" x14ac:dyDescent="0.25">
      <c r="A18763" s="1" t="s">
        <v>19232</v>
      </c>
      <c r="B18763" s="124">
        <v>3888</v>
      </c>
    </row>
    <row r="18764" spans="1:2" x14ac:dyDescent="0.25">
      <c r="A18764" s="1" t="s">
        <v>19233</v>
      </c>
      <c r="B18764" s="124">
        <v>3888</v>
      </c>
    </row>
    <row r="18765" spans="1:2" x14ac:dyDescent="0.25">
      <c r="A18765" s="1" t="s">
        <v>19234</v>
      </c>
      <c r="B18765" s="124">
        <v>1995.37</v>
      </c>
    </row>
    <row r="18766" spans="1:2" x14ac:dyDescent="0.25">
      <c r="A18766" s="1" t="s">
        <v>19235</v>
      </c>
      <c r="B18766" s="124">
        <v>1983.36</v>
      </c>
    </row>
    <row r="18767" spans="1:2" x14ac:dyDescent="0.25">
      <c r="A18767" s="1" t="s">
        <v>19236</v>
      </c>
      <c r="B18767" s="124">
        <v>958.84</v>
      </c>
    </row>
    <row r="18768" spans="1:2" x14ac:dyDescent="0.25">
      <c r="A18768" s="1" t="s">
        <v>19237</v>
      </c>
      <c r="B18768" s="124">
        <v>958.84</v>
      </c>
    </row>
    <row r="18769" spans="1:2" x14ac:dyDescent="0.25">
      <c r="A18769" s="1" t="s">
        <v>19238</v>
      </c>
      <c r="B18769" s="124">
        <v>129.94999999999999</v>
      </c>
    </row>
    <row r="18770" spans="1:2" x14ac:dyDescent="0.25">
      <c r="A18770" s="1" t="s">
        <v>19240</v>
      </c>
      <c r="B18770" s="124">
        <v>129.94999999999999</v>
      </c>
    </row>
    <row r="18771" spans="1:2" x14ac:dyDescent="0.25">
      <c r="A18771" s="1" t="s">
        <v>19241</v>
      </c>
      <c r="B18771" s="124">
        <v>3193.3</v>
      </c>
    </row>
    <row r="18772" spans="1:2" x14ac:dyDescent="0.25">
      <c r="A18772" s="1" t="s">
        <v>19242</v>
      </c>
      <c r="B18772" s="124">
        <v>3193.3</v>
      </c>
    </row>
    <row r="18773" spans="1:2" x14ac:dyDescent="0.25">
      <c r="A18773" s="1" t="s">
        <v>19243</v>
      </c>
      <c r="B18773" s="124">
        <v>122.57</v>
      </c>
    </row>
    <row r="18774" spans="1:2" x14ac:dyDescent="0.25">
      <c r="A18774" s="1" t="s">
        <v>19245</v>
      </c>
      <c r="B18774" s="124">
        <v>122.57</v>
      </c>
    </row>
    <row r="18775" spans="1:2" x14ac:dyDescent="0.25">
      <c r="A18775" s="1" t="s">
        <v>19246</v>
      </c>
      <c r="B18775" s="124">
        <v>2687.69</v>
      </c>
    </row>
    <row r="18776" spans="1:2" x14ac:dyDescent="0.25">
      <c r="A18776" s="1" t="s">
        <v>19247</v>
      </c>
      <c r="B18776" s="124">
        <v>2594.3000000000002</v>
      </c>
    </row>
    <row r="18777" spans="1:2" x14ac:dyDescent="0.25">
      <c r="A18777" s="1" t="s">
        <v>19248</v>
      </c>
      <c r="B18777" s="124">
        <v>3283.27</v>
      </c>
    </row>
    <row r="18778" spans="1:2" x14ac:dyDescent="0.25">
      <c r="A18778" s="1" t="s">
        <v>19249</v>
      </c>
      <c r="B18778" s="124">
        <v>3266.41</v>
      </c>
    </row>
    <row r="18779" spans="1:2" x14ac:dyDescent="0.25">
      <c r="A18779" s="1" t="s">
        <v>19250</v>
      </c>
      <c r="B18779" s="124">
        <v>3094.49</v>
      </c>
    </row>
    <row r="18780" spans="1:2" x14ac:dyDescent="0.25">
      <c r="A18780" s="1" t="s">
        <v>19251</v>
      </c>
      <c r="B18780" s="124">
        <v>3058.22</v>
      </c>
    </row>
    <row r="18781" spans="1:2" x14ac:dyDescent="0.25">
      <c r="A18781" s="1" t="s">
        <v>19252</v>
      </c>
      <c r="B18781" s="124">
        <v>1383.59</v>
      </c>
    </row>
    <row r="18782" spans="1:2" x14ac:dyDescent="0.25">
      <c r="A18782" s="1" t="s">
        <v>19253</v>
      </c>
      <c r="B18782" s="124">
        <v>1383.59</v>
      </c>
    </row>
    <row r="18783" spans="1:2" x14ac:dyDescent="0.25">
      <c r="A18783" s="1" t="s">
        <v>19254</v>
      </c>
      <c r="B18783" s="124">
        <v>2000.31</v>
      </c>
    </row>
    <row r="18784" spans="1:2" x14ac:dyDescent="0.25">
      <c r="A18784" s="1" t="s">
        <v>19255</v>
      </c>
      <c r="B18784" s="124">
        <v>2000.31</v>
      </c>
    </row>
    <row r="18785" spans="1:2" x14ac:dyDescent="0.25">
      <c r="A18785" s="1" t="s">
        <v>19256</v>
      </c>
      <c r="B18785" s="124">
        <v>2019.83</v>
      </c>
    </row>
    <row r="18786" spans="1:2" x14ac:dyDescent="0.25">
      <c r="A18786" s="1" t="s">
        <v>19257</v>
      </c>
      <c r="B18786" s="124">
        <v>2019.83</v>
      </c>
    </row>
    <row r="18787" spans="1:2" x14ac:dyDescent="0.25">
      <c r="A18787" s="1" t="s">
        <v>19258</v>
      </c>
      <c r="B18787" s="124">
        <v>2605.91</v>
      </c>
    </row>
    <row r="18788" spans="1:2" x14ac:dyDescent="0.25">
      <c r="A18788" s="1" t="s">
        <v>19259</v>
      </c>
      <c r="B18788" s="124">
        <v>2605.91</v>
      </c>
    </row>
    <row r="18789" spans="1:2" x14ac:dyDescent="0.25">
      <c r="A18789" s="1" t="s">
        <v>19260</v>
      </c>
      <c r="B18789" s="124">
        <v>2983.98</v>
      </c>
    </row>
    <row r="18790" spans="1:2" x14ac:dyDescent="0.25">
      <c r="A18790" s="1" t="s">
        <v>19261</v>
      </c>
      <c r="B18790" s="124">
        <v>2983.98</v>
      </c>
    </row>
    <row r="18791" spans="1:2" x14ac:dyDescent="0.25">
      <c r="A18791" s="1" t="s">
        <v>19262</v>
      </c>
      <c r="B18791" s="124">
        <v>3357.64</v>
      </c>
    </row>
    <row r="18792" spans="1:2" x14ac:dyDescent="0.25">
      <c r="A18792" s="1" t="s">
        <v>19263</v>
      </c>
      <c r="B18792" s="124">
        <v>3357.64</v>
      </c>
    </row>
    <row r="18793" spans="1:2" x14ac:dyDescent="0.25">
      <c r="A18793" s="1" t="s">
        <v>19264</v>
      </c>
      <c r="B18793" s="124">
        <v>4608.46</v>
      </c>
    </row>
    <row r="18794" spans="1:2" x14ac:dyDescent="0.25">
      <c r="A18794" s="1" t="s">
        <v>19265</v>
      </c>
      <c r="B18794" s="124">
        <v>4608.46</v>
      </c>
    </row>
    <row r="18795" spans="1:2" x14ac:dyDescent="0.25">
      <c r="A18795" s="1" t="s">
        <v>19266</v>
      </c>
      <c r="B18795" s="124">
        <v>5436.55</v>
      </c>
    </row>
    <row r="18796" spans="1:2" x14ac:dyDescent="0.25">
      <c r="A18796" s="1" t="s">
        <v>19267</v>
      </c>
      <c r="B18796" s="124">
        <v>5436.55</v>
      </c>
    </row>
    <row r="18797" spans="1:2" x14ac:dyDescent="0.25">
      <c r="A18797" s="1" t="s">
        <v>19268</v>
      </c>
      <c r="B18797" s="124">
        <v>2502.9</v>
      </c>
    </row>
    <row r="18798" spans="1:2" x14ac:dyDescent="0.25">
      <c r="A18798" s="1" t="s">
        <v>19269</v>
      </c>
      <c r="B18798" s="124">
        <v>2502.9</v>
      </c>
    </row>
    <row r="18799" spans="1:2" x14ac:dyDescent="0.25">
      <c r="A18799" s="1" t="s">
        <v>19270</v>
      </c>
      <c r="B18799" s="124">
        <v>3378.4</v>
      </c>
    </row>
    <row r="18800" spans="1:2" x14ac:dyDescent="0.25">
      <c r="A18800" s="1" t="s">
        <v>19271</v>
      </c>
      <c r="B18800" s="124">
        <v>3378.4</v>
      </c>
    </row>
    <row r="18801" spans="1:2" x14ac:dyDescent="0.25">
      <c r="A18801" s="1" t="s">
        <v>19272</v>
      </c>
      <c r="B18801" s="124">
        <v>4187.9799999999996</v>
      </c>
    </row>
    <row r="18802" spans="1:2" x14ac:dyDescent="0.25">
      <c r="A18802" s="1" t="s">
        <v>19273</v>
      </c>
      <c r="B18802" s="124">
        <v>4187.9799999999996</v>
      </c>
    </row>
    <row r="18803" spans="1:2" x14ac:dyDescent="0.25">
      <c r="A18803" s="1" t="s">
        <v>19274</v>
      </c>
      <c r="B18803" s="124">
        <v>4798.45</v>
      </c>
    </row>
    <row r="18804" spans="1:2" x14ac:dyDescent="0.25">
      <c r="A18804" s="1" t="s">
        <v>19275</v>
      </c>
      <c r="B18804" s="124">
        <v>4798.45</v>
      </c>
    </row>
    <row r="18805" spans="1:2" x14ac:dyDescent="0.25">
      <c r="A18805" s="1" t="s">
        <v>19276</v>
      </c>
      <c r="B18805" s="124">
        <v>5518.74</v>
      </c>
    </row>
    <row r="18806" spans="1:2" x14ac:dyDescent="0.25">
      <c r="A18806" s="1" t="s">
        <v>19277</v>
      </c>
      <c r="B18806" s="124">
        <v>5518.74</v>
      </c>
    </row>
    <row r="18807" spans="1:2" x14ac:dyDescent="0.25">
      <c r="A18807" s="1" t="s">
        <v>19278</v>
      </c>
      <c r="B18807" s="124">
        <v>6144.98</v>
      </c>
    </row>
    <row r="18808" spans="1:2" x14ac:dyDescent="0.25">
      <c r="A18808" s="1" t="s">
        <v>19279</v>
      </c>
      <c r="B18808" s="124">
        <v>6144.98</v>
      </c>
    </row>
    <row r="18809" spans="1:2" x14ac:dyDescent="0.25">
      <c r="A18809" s="1" t="s">
        <v>19280</v>
      </c>
      <c r="B18809" s="124">
        <v>7779.07</v>
      </c>
    </row>
    <row r="18810" spans="1:2" x14ac:dyDescent="0.25">
      <c r="A18810" s="1" t="s">
        <v>19281</v>
      </c>
      <c r="B18810" s="124">
        <v>7779.07</v>
      </c>
    </row>
    <row r="18811" spans="1:2" x14ac:dyDescent="0.25">
      <c r="A18811" s="1" t="s">
        <v>19282</v>
      </c>
      <c r="B18811" s="124">
        <v>9197.9</v>
      </c>
    </row>
    <row r="18812" spans="1:2" x14ac:dyDescent="0.25">
      <c r="A18812" s="1" t="s">
        <v>19283</v>
      </c>
      <c r="B18812" s="124">
        <v>9197.9</v>
      </c>
    </row>
    <row r="18813" spans="1:2" x14ac:dyDescent="0.25">
      <c r="A18813" s="1" t="s">
        <v>19284</v>
      </c>
      <c r="B18813" s="124">
        <v>1109.17</v>
      </c>
    </row>
    <row r="18814" spans="1:2" x14ac:dyDescent="0.25">
      <c r="A18814" s="1" t="s">
        <v>19285</v>
      </c>
      <c r="B18814" s="124">
        <v>1109.17</v>
      </c>
    </row>
    <row r="18815" spans="1:2" x14ac:dyDescent="0.25">
      <c r="A18815" s="1" t="s">
        <v>19286</v>
      </c>
      <c r="B18815" s="124">
        <v>741.5</v>
      </c>
    </row>
    <row r="18816" spans="1:2" x14ac:dyDescent="0.25">
      <c r="A18816" s="1" t="s">
        <v>19287</v>
      </c>
      <c r="B18816" s="124">
        <v>741.5</v>
      </c>
    </row>
    <row r="18817" spans="1:2" x14ac:dyDescent="0.25">
      <c r="A18817" s="1" t="s">
        <v>19288</v>
      </c>
      <c r="B18817" s="124">
        <v>1083.08</v>
      </c>
    </row>
    <row r="18818" spans="1:2" x14ac:dyDescent="0.25">
      <c r="A18818" s="1" t="s">
        <v>19289</v>
      </c>
      <c r="B18818" s="124">
        <v>1083.08</v>
      </c>
    </row>
    <row r="18819" spans="1:2" x14ac:dyDescent="0.25">
      <c r="A18819" s="1" t="s">
        <v>19290</v>
      </c>
      <c r="B18819" s="124">
        <v>61.04</v>
      </c>
    </row>
    <row r="18820" spans="1:2" x14ac:dyDescent="0.25">
      <c r="A18820" s="1" t="s">
        <v>19291</v>
      </c>
      <c r="B18820" s="124">
        <v>59.37</v>
      </c>
    </row>
    <row r="18821" spans="1:2" x14ac:dyDescent="0.25">
      <c r="A18821" s="1" t="s">
        <v>19292</v>
      </c>
      <c r="B18821" s="124">
        <v>68.48</v>
      </c>
    </row>
    <row r="18822" spans="1:2" x14ac:dyDescent="0.25">
      <c r="A18822" s="1" t="s">
        <v>19293</v>
      </c>
      <c r="B18822" s="124">
        <v>66.81</v>
      </c>
    </row>
    <row r="18823" spans="1:2" x14ac:dyDescent="0.25">
      <c r="A18823" s="1" t="s">
        <v>19294</v>
      </c>
      <c r="B18823" s="124">
        <v>55.56</v>
      </c>
    </row>
    <row r="18824" spans="1:2" x14ac:dyDescent="0.25">
      <c r="A18824" s="1" t="s">
        <v>19295</v>
      </c>
      <c r="B18824" s="124">
        <v>53.89</v>
      </c>
    </row>
    <row r="18825" spans="1:2" x14ac:dyDescent="0.25">
      <c r="A18825" s="1" t="s">
        <v>19296</v>
      </c>
      <c r="B18825" s="124">
        <v>75.540000000000006</v>
      </c>
    </row>
    <row r="18826" spans="1:2" x14ac:dyDescent="0.25">
      <c r="A18826" s="1" t="s">
        <v>19297</v>
      </c>
      <c r="B18826" s="124">
        <v>73.87</v>
      </c>
    </row>
    <row r="18827" spans="1:2" x14ac:dyDescent="0.25">
      <c r="A18827" s="1" t="s">
        <v>19298</v>
      </c>
      <c r="B18827" s="124">
        <v>24.33</v>
      </c>
    </row>
    <row r="18828" spans="1:2" x14ac:dyDescent="0.25">
      <c r="A18828" s="1" t="s">
        <v>19299</v>
      </c>
      <c r="B18828" s="124">
        <v>22.66</v>
      </c>
    </row>
    <row r="18829" spans="1:2" x14ac:dyDescent="0.25">
      <c r="A18829" s="1" t="s">
        <v>19300</v>
      </c>
      <c r="B18829" s="124">
        <v>38.130000000000003</v>
      </c>
    </row>
    <row r="18830" spans="1:2" x14ac:dyDescent="0.25">
      <c r="A18830" s="1" t="s">
        <v>19301</v>
      </c>
      <c r="B18830" s="124">
        <v>36.46</v>
      </c>
    </row>
    <row r="18831" spans="1:2" x14ac:dyDescent="0.25">
      <c r="A18831" s="1" t="s">
        <v>19302</v>
      </c>
      <c r="B18831" s="124">
        <v>49.53</v>
      </c>
    </row>
    <row r="18832" spans="1:2" x14ac:dyDescent="0.25">
      <c r="A18832" s="1" t="s">
        <v>19303</v>
      </c>
      <c r="B18832" s="124">
        <v>47.86</v>
      </c>
    </row>
    <row r="18833" spans="1:2" x14ac:dyDescent="0.25">
      <c r="A18833" s="1" t="s">
        <v>19304</v>
      </c>
      <c r="B18833" s="124">
        <v>43.28</v>
      </c>
    </row>
    <row r="18834" spans="1:2" x14ac:dyDescent="0.25">
      <c r="A18834" s="1" t="s">
        <v>19305</v>
      </c>
      <c r="B18834" s="124">
        <v>41.61</v>
      </c>
    </row>
    <row r="18835" spans="1:2" x14ac:dyDescent="0.25">
      <c r="A18835" s="1" t="s">
        <v>19306</v>
      </c>
      <c r="B18835" s="124">
        <v>66.290000000000006</v>
      </c>
    </row>
    <row r="18836" spans="1:2" x14ac:dyDescent="0.25">
      <c r="A18836" s="1" t="s">
        <v>19307</v>
      </c>
      <c r="B18836" s="124">
        <v>64.62</v>
      </c>
    </row>
    <row r="18837" spans="1:2" x14ac:dyDescent="0.25">
      <c r="A18837" s="1" t="s">
        <v>19308</v>
      </c>
      <c r="B18837" s="124">
        <v>70.95</v>
      </c>
    </row>
    <row r="18838" spans="1:2" x14ac:dyDescent="0.25">
      <c r="A18838" s="1" t="s">
        <v>19309</v>
      </c>
      <c r="B18838" s="124">
        <v>69.28</v>
      </c>
    </row>
    <row r="18839" spans="1:2" x14ac:dyDescent="0.25">
      <c r="A18839" s="1" t="s">
        <v>19310</v>
      </c>
      <c r="B18839" s="124">
        <v>30.51</v>
      </c>
    </row>
    <row r="18840" spans="1:2" x14ac:dyDescent="0.25">
      <c r="A18840" s="1" t="s">
        <v>19311</v>
      </c>
      <c r="B18840" s="124">
        <v>28.84</v>
      </c>
    </row>
    <row r="18841" spans="1:2" x14ac:dyDescent="0.25">
      <c r="A18841" s="1" t="s">
        <v>19312</v>
      </c>
      <c r="B18841" s="124">
        <v>46.79</v>
      </c>
    </row>
    <row r="18842" spans="1:2" x14ac:dyDescent="0.25">
      <c r="A18842" s="1" t="s">
        <v>19313</v>
      </c>
      <c r="B18842" s="124">
        <v>45.12</v>
      </c>
    </row>
    <row r="18843" spans="1:2" x14ac:dyDescent="0.25">
      <c r="A18843" s="1" t="s">
        <v>19314</v>
      </c>
      <c r="B18843" s="124">
        <v>78.180000000000007</v>
      </c>
    </row>
    <row r="18844" spans="1:2" x14ac:dyDescent="0.25">
      <c r="A18844" s="1" t="s">
        <v>19315</v>
      </c>
      <c r="B18844" s="124">
        <v>76.510000000000005</v>
      </c>
    </row>
    <row r="18845" spans="1:2" x14ac:dyDescent="0.25">
      <c r="A18845" s="1" t="s">
        <v>19316</v>
      </c>
      <c r="B18845" s="124">
        <v>115.9</v>
      </c>
    </row>
    <row r="18846" spans="1:2" x14ac:dyDescent="0.25">
      <c r="A18846" s="1" t="s">
        <v>19317</v>
      </c>
      <c r="B18846" s="124">
        <v>114.23</v>
      </c>
    </row>
    <row r="18847" spans="1:2" x14ac:dyDescent="0.25">
      <c r="A18847" s="1" t="s">
        <v>19318</v>
      </c>
      <c r="B18847" s="124">
        <v>175.14</v>
      </c>
    </row>
    <row r="18848" spans="1:2" x14ac:dyDescent="0.25">
      <c r="A18848" s="1" t="s">
        <v>19319</v>
      </c>
      <c r="B18848" s="124">
        <v>173.47</v>
      </c>
    </row>
    <row r="18849" spans="1:2" x14ac:dyDescent="0.25">
      <c r="A18849" s="1" t="s">
        <v>19320</v>
      </c>
      <c r="B18849" s="124">
        <v>104.15</v>
      </c>
    </row>
    <row r="18850" spans="1:2" x14ac:dyDescent="0.25">
      <c r="A18850" s="1" t="s">
        <v>19321</v>
      </c>
      <c r="B18850" s="124">
        <v>102.48</v>
      </c>
    </row>
    <row r="18851" spans="1:2" x14ac:dyDescent="0.25">
      <c r="A18851" s="1" t="s">
        <v>19322</v>
      </c>
      <c r="B18851" s="124">
        <v>161.66</v>
      </c>
    </row>
    <row r="18852" spans="1:2" x14ac:dyDescent="0.25">
      <c r="A18852" s="1" t="s">
        <v>19323</v>
      </c>
      <c r="B18852" s="124">
        <v>153.06</v>
      </c>
    </row>
    <row r="18853" spans="1:2" x14ac:dyDescent="0.25">
      <c r="A18853" s="1" t="s">
        <v>19324</v>
      </c>
      <c r="B18853" s="124">
        <v>317.11</v>
      </c>
    </row>
    <row r="18854" spans="1:2" x14ac:dyDescent="0.25">
      <c r="A18854" s="1" t="s">
        <v>19325</v>
      </c>
      <c r="B18854" s="124">
        <v>308.51</v>
      </c>
    </row>
    <row r="18855" spans="1:2" x14ac:dyDescent="0.25">
      <c r="A18855" s="1" t="s">
        <v>19326</v>
      </c>
      <c r="B18855" s="124">
        <v>612.97</v>
      </c>
    </row>
    <row r="18856" spans="1:2" x14ac:dyDescent="0.25">
      <c r="A18856" s="1" t="s">
        <v>19327</v>
      </c>
      <c r="B18856" s="124">
        <v>604.37</v>
      </c>
    </row>
    <row r="18857" spans="1:2" x14ac:dyDescent="0.25">
      <c r="A18857" s="1" t="s">
        <v>19328</v>
      </c>
      <c r="B18857" s="124">
        <v>102.76</v>
      </c>
    </row>
    <row r="18858" spans="1:2" x14ac:dyDescent="0.25">
      <c r="A18858" s="1" t="s">
        <v>19329</v>
      </c>
      <c r="B18858" s="124">
        <v>99.43</v>
      </c>
    </row>
    <row r="18859" spans="1:2" x14ac:dyDescent="0.25">
      <c r="A18859" s="1" t="s">
        <v>19330</v>
      </c>
      <c r="B18859" s="124">
        <v>4.76</v>
      </c>
    </row>
    <row r="18860" spans="1:2" x14ac:dyDescent="0.25">
      <c r="A18860" s="1" t="s">
        <v>19332</v>
      </c>
      <c r="B18860" s="124">
        <v>4.43</v>
      </c>
    </row>
    <row r="18861" spans="1:2" x14ac:dyDescent="0.25">
      <c r="A18861" s="1" t="s">
        <v>19333</v>
      </c>
      <c r="B18861" s="124">
        <v>37.619999999999997</v>
      </c>
    </row>
    <row r="18862" spans="1:2" x14ac:dyDescent="0.25">
      <c r="A18862" s="1" t="s">
        <v>19334</v>
      </c>
      <c r="B18862" s="124">
        <v>35.61</v>
      </c>
    </row>
    <row r="18863" spans="1:2" x14ac:dyDescent="0.25">
      <c r="A18863" s="1" t="s">
        <v>19335</v>
      </c>
      <c r="B18863" s="124">
        <v>34.42</v>
      </c>
    </row>
    <row r="18864" spans="1:2" x14ac:dyDescent="0.25">
      <c r="A18864" s="1" t="s">
        <v>19336</v>
      </c>
      <c r="B18864" s="124">
        <v>29.82</v>
      </c>
    </row>
    <row r="18865" spans="1:2" x14ac:dyDescent="0.25">
      <c r="A18865" s="1" t="s">
        <v>19337</v>
      </c>
      <c r="B18865" s="124">
        <v>58</v>
      </c>
    </row>
    <row r="18866" spans="1:2" x14ac:dyDescent="0.25">
      <c r="A18866" s="1" t="s">
        <v>19338</v>
      </c>
      <c r="B18866" s="124">
        <v>58</v>
      </c>
    </row>
    <row r="18867" spans="1:2" x14ac:dyDescent="0.25">
      <c r="A18867" s="1" t="s">
        <v>19339</v>
      </c>
      <c r="B18867" s="124">
        <v>35</v>
      </c>
    </row>
    <row r="18868" spans="1:2" x14ac:dyDescent="0.25">
      <c r="A18868" s="1" t="s">
        <v>19341</v>
      </c>
      <c r="B18868" s="124">
        <v>35</v>
      </c>
    </row>
    <row r="18869" spans="1:2" x14ac:dyDescent="0.25">
      <c r="A18869" s="1" t="s">
        <v>19342</v>
      </c>
      <c r="B18869" s="124">
        <v>40</v>
      </c>
    </row>
    <row r="18870" spans="1:2" x14ac:dyDescent="0.25">
      <c r="A18870" s="1" t="s">
        <v>19344</v>
      </c>
      <c r="B18870" s="124">
        <v>40</v>
      </c>
    </row>
    <row r="18871" spans="1:2" x14ac:dyDescent="0.25">
      <c r="A18871" s="1" t="s">
        <v>19345</v>
      </c>
      <c r="B18871" s="124">
        <v>40</v>
      </c>
    </row>
    <row r="18872" spans="1:2" x14ac:dyDescent="0.25">
      <c r="A18872" s="1" t="s">
        <v>19347</v>
      </c>
      <c r="B18872" s="124">
        <v>40</v>
      </c>
    </row>
    <row r="18873" spans="1:2" x14ac:dyDescent="0.25">
      <c r="A18873" s="1" t="s">
        <v>19348</v>
      </c>
      <c r="B18873" s="124">
        <v>68</v>
      </c>
    </row>
    <row r="18874" spans="1:2" x14ac:dyDescent="0.25">
      <c r="A18874" s="1" t="s">
        <v>19350</v>
      </c>
      <c r="B18874" s="124">
        <v>68</v>
      </c>
    </row>
    <row r="18875" spans="1:2" x14ac:dyDescent="0.25">
      <c r="A18875" s="1" t="s">
        <v>19351</v>
      </c>
      <c r="B18875" s="124">
        <v>109.35</v>
      </c>
    </row>
    <row r="18876" spans="1:2" x14ac:dyDescent="0.25">
      <c r="A18876" s="1" t="s">
        <v>19352</v>
      </c>
      <c r="B18876" s="124">
        <v>109.35</v>
      </c>
    </row>
    <row r="18877" spans="1:2" x14ac:dyDescent="0.25">
      <c r="A18877" s="1" t="s">
        <v>19353</v>
      </c>
      <c r="B18877" s="124">
        <v>133.78</v>
      </c>
    </row>
    <row r="18878" spans="1:2" x14ac:dyDescent="0.25">
      <c r="A18878" s="1" t="s">
        <v>19354</v>
      </c>
      <c r="B18878" s="124">
        <v>133.78</v>
      </c>
    </row>
    <row r="18879" spans="1:2" x14ac:dyDescent="0.25">
      <c r="A18879" s="1" t="s">
        <v>19355</v>
      </c>
      <c r="B18879" s="124">
        <v>140.68</v>
      </c>
    </row>
    <row r="18880" spans="1:2" x14ac:dyDescent="0.25">
      <c r="A18880" s="1" t="s">
        <v>19356</v>
      </c>
      <c r="B18880" s="124">
        <v>140.68</v>
      </c>
    </row>
    <row r="18881" spans="1:2" x14ac:dyDescent="0.25">
      <c r="A18881" s="1" t="s">
        <v>19357</v>
      </c>
      <c r="B18881" s="124">
        <v>68.459999999999994</v>
      </c>
    </row>
    <row r="18882" spans="1:2" x14ac:dyDescent="0.25">
      <c r="A18882" s="1" t="s">
        <v>19358</v>
      </c>
      <c r="B18882" s="124">
        <v>68.459999999999994</v>
      </c>
    </row>
    <row r="18883" spans="1:2" x14ac:dyDescent="0.25">
      <c r="A18883" s="1" t="s">
        <v>19359</v>
      </c>
      <c r="B18883" s="124">
        <v>159.37</v>
      </c>
    </row>
    <row r="18884" spans="1:2" x14ac:dyDescent="0.25">
      <c r="A18884" s="1" t="s">
        <v>19360</v>
      </c>
      <c r="B18884" s="124">
        <v>61.68</v>
      </c>
    </row>
    <row r="18885" spans="1:2" x14ac:dyDescent="0.25">
      <c r="A18885" s="1" t="s">
        <v>19361</v>
      </c>
      <c r="B18885" s="124">
        <v>49.31</v>
      </c>
    </row>
    <row r="18886" spans="1:2" x14ac:dyDescent="0.25">
      <c r="A18886" s="1" t="s">
        <v>19362</v>
      </c>
      <c r="B18886" s="124">
        <v>156.13</v>
      </c>
    </row>
    <row r="18887" spans="1:2" x14ac:dyDescent="0.25">
      <c r="A18887" s="1" t="s">
        <v>19363</v>
      </c>
      <c r="B18887" s="124">
        <v>58.44</v>
      </c>
    </row>
    <row r="18888" spans="1:2" x14ac:dyDescent="0.25">
      <c r="A18888" s="1" t="s">
        <v>19364</v>
      </c>
      <c r="B18888" s="124">
        <v>46.07</v>
      </c>
    </row>
    <row r="18889" spans="1:2" x14ac:dyDescent="0.25">
      <c r="A18889" s="1" t="s">
        <v>19365</v>
      </c>
      <c r="B18889" s="124">
        <v>188.29</v>
      </c>
    </row>
    <row r="18890" spans="1:2" x14ac:dyDescent="0.25">
      <c r="A18890" s="1" t="s">
        <v>19366</v>
      </c>
      <c r="B18890" s="124">
        <v>68.55</v>
      </c>
    </row>
    <row r="18891" spans="1:2" x14ac:dyDescent="0.25">
      <c r="A18891" s="1" t="s">
        <v>19367</v>
      </c>
      <c r="B18891" s="124">
        <v>53.66</v>
      </c>
    </row>
    <row r="18892" spans="1:2" x14ac:dyDescent="0.25">
      <c r="A18892" s="1" t="s">
        <v>19368</v>
      </c>
      <c r="B18892" s="124">
        <v>185.05</v>
      </c>
    </row>
    <row r="18893" spans="1:2" x14ac:dyDescent="0.25">
      <c r="A18893" s="1" t="s">
        <v>19369</v>
      </c>
      <c r="B18893" s="124">
        <v>65.31</v>
      </c>
    </row>
    <row r="18894" spans="1:2" x14ac:dyDescent="0.25">
      <c r="A18894" s="1" t="s">
        <v>19370</v>
      </c>
      <c r="B18894" s="124">
        <v>50.42</v>
      </c>
    </row>
    <row r="18895" spans="1:2" x14ac:dyDescent="0.25">
      <c r="A18895" s="1" t="s">
        <v>19371</v>
      </c>
      <c r="B18895" s="124">
        <v>237.08</v>
      </c>
    </row>
    <row r="18896" spans="1:2" x14ac:dyDescent="0.25">
      <c r="A18896" s="1" t="s">
        <v>19372</v>
      </c>
      <c r="B18896" s="124">
        <v>77.67</v>
      </c>
    </row>
    <row r="18897" spans="1:2" x14ac:dyDescent="0.25">
      <c r="A18897" s="1" t="s">
        <v>19373</v>
      </c>
      <c r="B18897" s="124">
        <v>58.95</v>
      </c>
    </row>
    <row r="18898" spans="1:2" x14ac:dyDescent="0.25">
      <c r="A18898" s="1" t="s">
        <v>19374</v>
      </c>
      <c r="B18898" s="124">
        <v>233.84</v>
      </c>
    </row>
    <row r="18899" spans="1:2" x14ac:dyDescent="0.25">
      <c r="A18899" s="1" t="s">
        <v>19375</v>
      </c>
      <c r="B18899" s="124">
        <v>74.430000000000007</v>
      </c>
    </row>
    <row r="18900" spans="1:2" x14ac:dyDescent="0.25">
      <c r="A18900" s="1" t="s">
        <v>19376</v>
      </c>
      <c r="B18900" s="124">
        <v>55.71</v>
      </c>
    </row>
    <row r="18901" spans="1:2" x14ac:dyDescent="0.25">
      <c r="A18901" s="1" t="s">
        <v>19377</v>
      </c>
      <c r="B18901" s="124">
        <v>173.32</v>
      </c>
    </row>
    <row r="18902" spans="1:2" x14ac:dyDescent="0.25">
      <c r="A18902" s="1" t="s">
        <v>19378</v>
      </c>
      <c r="B18902" s="124">
        <v>68.47</v>
      </c>
    </row>
    <row r="18903" spans="1:2" x14ac:dyDescent="0.25">
      <c r="A18903" s="1" t="s">
        <v>19379</v>
      </c>
      <c r="B18903" s="124">
        <v>54.24</v>
      </c>
    </row>
    <row r="18904" spans="1:2" x14ac:dyDescent="0.25">
      <c r="A18904" s="1" t="s">
        <v>19380</v>
      </c>
      <c r="B18904" s="124">
        <v>170.08</v>
      </c>
    </row>
    <row r="18905" spans="1:2" x14ac:dyDescent="0.25">
      <c r="A18905" s="1" t="s">
        <v>19381</v>
      </c>
      <c r="B18905" s="124">
        <v>65.23</v>
      </c>
    </row>
    <row r="18906" spans="1:2" x14ac:dyDescent="0.25">
      <c r="A18906" s="1" t="s">
        <v>19382</v>
      </c>
      <c r="B18906" s="124">
        <v>51</v>
      </c>
    </row>
    <row r="18907" spans="1:2" x14ac:dyDescent="0.25">
      <c r="A18907" s="1" t="s">
        <v>19383</v>
      </c>
      <c r="B18907" s="124">
        <v>200.24</v>
      </c>
    </row>
    <row r="18908" spans="1:2" x14ac:dyDescent="0.25">
      <c r="A18908" s="1" t="s">
        <v>19384</v>
      </c>
      <c r="B18908" s="124">
        <v>74.930000000000007</v>
      </c>
    </row>
    <row r="18909" spans="1:2" x14ac:dyDescent="0.25">
      <c r="A18909" s="1" t="s">
        <v>19385</v>
      </c>
      <c r="B18909" s="124">
        <v>58.29</v>
      </c>
    </row>
    <row r="18910" spans="1:2" x14ac:dyDescent="0.25">
      <c r="A18910" s="1" t="s">
        <v>19386</v>
      </c>
      <c r="B18910" s="124">
        <v>197</v>
      </c>
    </row>
    <row r="18911" spans="1:2" x14ac:dyDescent="0.25">
      <c r="A18911" s="1" t="s">
        <v>19387</v>
      </c>
      <c r="B18911" s="124">
        <v>71.69</v>
      </c>
    </row>
    <row r="18912" spans="1:2" x14ac:dyDescent="0.25">
      <c r="A18912" s="1" t="s">
        <v>19388</v>
      </c>
      <c r="B18912" s="124">
        <v>55.05</v>
      </c>
    </row>
    <row r="18913" spans="1:2" x14ac:dyDescent="0.25">
      <c r="A18913" s="1" t="s">
        <v>19389</v>
      </c>
      <c r="B18913" s="124">
        <v>223.64</v>
      </c>
    </row>
    <row r="18914" spans="1:2" x14ac:dyDescent="0.25">
      <c r="A18914" s="1" t="s">
        <v>19390</v>
      </c>
      <c r="B18914" s="124">
        <v>82.78</v>
      </c>
    </row>
    <row r="18915" spans="1:2" x14ac:dyDescent="0.25">
      <c r="A18915" s="1" t="s">
        <v>19391</v>
      </c>
      <c r="B18915" s="124">
        <v>63.87</v>
      </c>
    </row>
    <row r="18916" spans="1:2" x14ac:dyDescent="0.25">
      <c r="A18916" s="1" t="s">
        <v>19392</v>
      </c>
      <c r="B18916" s="124">
        <v>220.4</v>
      </c>
    </row>
    <row r="18917" spans="1:2" x14ac:dyDescent="0.25">
      <c r="A18917" s="1" t="s">
        <v>19393</v>
      </c>
      <c r="B18917" s="124">
        <v>79.540000000000006</v>
      </c>
    </row>
    <row r="18918" spans="1:2" x14ac:dyDescent="0.25">
      <c r="A18918" s="1" t="s">
        <v>19394</v>
      </c>
      <c r="B18918" s="124">
        <v>60.63</v>
      </c>
    </row>
    <row r="18919" spans="1:2" x14ac:dyDescent="0.25">
      <c r="A18919" s="1" t="s">
        <v>19395</v>
      </c>
      <c r="B18919" s="124">
        <v>257.76</v>
      </c>
    </row>
    <row r="18920" spans="1:2" x14ac:dyDescent="0.25">
      <c r="A18920" s="1" t="s">
        <v>19396</v>
      </c>
      <c r="B18920" s="124">
        <v>89.29</v>
      </c>
    </row>
    <row r="18921" spans="1:2" x14ac:dyDescent="0.25">
      <c r="A18921" s="1" t="s">
        <v>19397</v>
      </c>
      <c r="B18921" s="124">
        <v>67.66</v>
      </c>
    </row>
    <row r="18922" spans="1:2" x14ac:dyDescent="0.25">
      <c r="A18922" s="1" t="s">
        <v>19398</v>
      </c>
      <c r="B18922" s="124">
        <v>254.52</v>
      </c>
    </row>
    <row r="18923" spans="1:2" x14ac:dyDescent="0.25">
      <c r="A18923" s="1" t="s">
        <v>19399</v>
      </c>
      <c r="B18923" s="124">
        <v>86.05</v>
      </c>
    </row>
    <row r="18924" spans="1:2" x14ac:dyDescent="0.25">
      <c r="A18924" s="1" t="s">
        <v>19400</v>
      </c>
      <c r="B18924" s="124">
        <v>64.42</v>
      </c>
    </row>
    <row r="18925" spans="1:2" x14ac:dyDescent="0.25">
      <c r="A18925" s="1" t="s">
        <v>19401</v>
      </c>
      <c r="B18925" s="124">
        <v>545.95000000000005</v>
      </c>
    </row>
    <row r="18926" spans="1:2" x14ac:dyDescent="0.25">
      <c r="A18926" s="1" t="s">
        <v>19402</v>
      </c>
      <c r="B18926" s="124">
        <v>215.4</v>
      </c>
    </row>
    <row r="18927" spans="1:2" x14ac:dyDescent="0.25">
      <c r="A18927" s="1" t="s">
        <v>19403</v>
      </c>
      <c r="B18927" s="124">
        <v>172.07</v>
      </c>
    </row>
    <row r="18928" spans="1:2" x14ac:dyDescent="0.25">
      <c r="A18928" s="1" t="s">
        <v>19404</v>
      </c>
      <c r="B18928" s="124">
        <v>542.71</v>
      </c>
    </row>
    <row r="18929" spans="1:2" x14ac:dyDescent="0.25">
      <c r="A18929" s="1" t="s">
        <v>19405</v>
      </c>
      <c r="B18929" s="124">
        <v>212.16</v>
      </c>
    </row>
    <row r="18930" spans="1:2" x14ac:dyDescent="0.25">
      <c r="A18930" s="1" t="s">
        <v>19406</v>
      </c>
      <c r="B18930" s="124">
        <v>168.83</v>
      </c>
    </row>
    <row r="18931" spans="1:2" x14ac:dyDescent="0.25">
      <c r="A18931" s="1" t="s">
        <v>19407</v>
      </c>
      <c r="B18931" s="124">
        <v>247.52</v>
      </c>
    </row>
    <row r="18932" spans="1:2" x14ac:dyDescent="0.25">
      <c r="A18932" s="1" t="s">
        <v>19408</v>
      </c>
      <c r="B18932" s="124">
        <v>91.69</v>
      </c>
    </row>
    <row r="18933" spans="1:2" x14ac:dyDescent="0.25">
      <c r="A18933" s="1" t="s">
        <v>19409</v>
      </c>
      <c r="B18933" s="124">
        <v>70.92</v>
      </c>
    </row>
    <row r="18934" spans="1:2" x14ac:dyDescent="0.25">
      <c r="A18934" s="1" t="s">
        <v>19410</v>
      </c>
      <c r="B18934" s="124">
        <v>244.28</v>
      </c>
    </row>
    <row r="18935" spans="1:2" x14ac:dyDescent="0.25">
      <c r="A18935" s="1" t="s">
        <v>19411</v>
      </c>
      <c r="B18935" s="124">
        <v>88.45</v>
      </c>
    </row>
    <row r="18936" spans="1:2" x14ac:dyDescent="0.25">
      <c r="A18936" s="1" t="s">
        <v>19412</v>
      </c>
      <c r="B18936" s="124">
        <v>67.680000000000007</v>
      </c>
    </row>
    <row r="18937" spans="1:2" x14ac:dyDescent="0.25">
      <c r="A18937" s="1" t="s">
        <v>23929</v>
      </c>
      <c r="B18937" s="124">
        <v>415.31</v>
      </c>
    </row>
    <row r="18938" spans="1:2" x14ac:dyDescent="0.25">
      <c r="A18938" s="1" t="s">
        <v>23930</v>
      </c>
      <c r="B18938" s="124">
        <v>115.08</v>
      </c>
    </row>
    <row r="18939" spans="1:2" x14ac:dyDescent="0.25">
      <c r="A18939" s="1" t="s">
        <v>23931</v>
      </c>
      <c r="B18939" s="124">
        <v>77.599999999999994</v>
      </c>
    </row>
    <row r="18940" spans="1:2" x14ac:dyDescent="0.25">
      <c r="A18940" s="1" t="s">
        <v>23932</v>
      </c>
      <c r="B18940" s="124">
        <v>412.07</v>
      </c>
    </row>
    <row r="18941" spans="1:2" x14ac:dyDescent="0.25">
      <c r="A18941" s="1" t="s">
        <v>23933</v>
      </c>
      <c r="B18941" s="124">
        <v>111.84</v>
      </c>
    </row>
    <row r="18942" spans="1:2" x14ac:dyDescent="0.25">
      <c r="A18942" s="1" t="s">
        <v>23934</v>
      </c>
      <c r="B18942" s="124">
        <v>74.36</v>
      </c>
    </row>
    <row r="18943" spans="1:2" x14ac:dyDescent="0.25">
      <c r="A18943" s="1" t="s">
        <v>19413</v>
      </c>
      <c r="B18943" s="124">
        <v>195.67</v>
      </c>
    </row>
    <row r="18944" spans="1:2" x14ac:dyDescent="0.25">
      <c r="A18944" s="1" t="s">
        <v>19415</v>
      </c>
      <c r="B18944" s="124">
        <v>72.55</v>
      </c>
    </row>
    <row r="18945" spans="1:2" x14ac:dyDescent="0.25">
      <c r="A18945" s="1" t="s">
        <v>19416</v>
      </c>
      <c r="B18945" s="124">
        <v>56.34</v>
      </c>
    </row>
    <row r="18946" spans="1:2" x14ac:dyDescent="0.25">
      <c r="A18946" s="1" t="s">
        <v>19417</v>
      </c>
      <c r="B18946" s="124">
        <v>192.43</v>
      </c>
    </row>
    <row r="18947" spans="1:2" x14ac:dyDescent="0.25">
      <c r="A18947" s="1" t="s">
        <v>19418</v>
      </c>
      <c r="B18947" s="124">
        <v>69.31</v>
      </c>
    </row>
    <row r="18948" spans="1:2" x14ac:dyDescent="0.25">
      <c r="A18948" s="1" t="s">
        <v>19419</v>
      </c>
      <c r="B18948" s="124">
        <v>53.1</v>
      </c>
    </row>
    <row r="18949" spans="1:2" x14ac:dyDescent="0.25">
      <c r="A18949" s="1" t="s">
        <v>19420</v>
      </c>
      <c r="B18949" s="124">
        <v>208</v>
      </c>
    </row>
    <row r="18950" spans="1:2" x14ac:dyDescent="0.25">
      <c r="A18950" s="1" t="s">
        <v>19422</v>
      </c>
      <c r="B18950" s="124">
        <v>80.510000000000005</v>
      </c>
    </row>
    <row r="18951" spans="1:2" x14ac:dyDescent="0.25">
      <c r="A18951" s="1" t="s">
        <v>19423</v>
      </c>
      <c r="B18951" s="124">
        <v>63.14</v>
      </c>
    </row>
    <row r="18952" spans="1:2" x14ac:dyDescent="0.25">
      <c r="A18952" s="1" t="s">
        <v>19424</v>
      </c>
      <c r="B18952" s="124">
        <v>204.76</v>
      </c>
    </row>
    <row r="18953" spans="1:2" x14ac:dyDescent="0.25">
      <c r="A18953" s="1" t="s">
        <v>19425</v>
      </c>
      <c r="B18953" s="124">
        <v>77.27</v>
      </c>
    </row>
    <row r="18954" spans="1:2" x14ac:dyDescent="0.25">
      <c r="A18954" s="1" t="s">
        <v>19426</v>
      </c>
      <c r="B18954" s="124">
        <v>59.9</v>
      </c>
    </row>
    <row r="18955" spans="1:2" x14ac:dyDescent="0.25">
      <c r="A18955" s="1" t="s">
        <v>19427</v>
      </c>
      <c r="B18955" s="124">
        <v>228.98</v>
      </c>
    </row>
    <row r="18956" spans="1:2" x14ac:dyDescent="0.25">
      <c r="A18956" s="1" t="s">
        <v>19429</v>
      </c>
      <c r="B18956" s="124">
        <v>83.65</v>
      </c>
    </row>
    <row r="18957" spans="1:2" x14ac:dyDescent="0.25">
      <c r="A18957" s="1" t="s">
        <v>19430</v>
      </c>
      <c r="B18957" s="124">
        <v>65.83</v>
      </c>
    </row>
    <row r="18958" spans="1:2" x14ac:dyDescent="0.25">
      <c r="A18958" s="1" t="s">
        <v>19431</v>
      </c>
      <c r="B18958" s="124">
        <v>225.74</v>
      </c>
    </row>
    <row r="18959" spans="1:2" x14ac:dyDescent="0.25">
      <c r="A18959" s="1" t="s">
        <v>19432</v>
      </c>
      <c r="B18959" s="124">
        <v>80.41</v>
      </c>
    </row>
    <row r="18960" spans="1:2" x14ac:dyDescent="0.25">
      <c r="A18960" s="1" t="s">
        <v>19433</v>
      </c>
      <c r="B18960" s="124">
        <v>62.59</v>
      </c>
    </row>
    <row r="18961" spans="1:2" x14ac:dyDescent="0.25">
      <c r="A18961" s="1" t="s">
        <v>19434</v>
      </c>
      <c r="B18961" s="124">
        <v>299.57</v>
      </c>
    </row>
    <row r="18962" spans="1:2" x14ac:dyDescent="0.25">
      <c r="A18962" s="1" t="s">
        <v>19436</v>
      </c>
      <c r="B18962" s="124">
        <v>95.01</v>
      </c>
    </row>
    <row r="18963" spans="1:2" x14ac:dyDescent="0.25">
      <c r="A18963" s="1" t="s">
        <v>19437</v>
      </c>
      <c r="B18963" s="124">
        <v>70</v>
      </c>
    </row>
    <row r="18964" spans="1:2" x14ac:dyDescent="0.25">
      <c r="A18964" s="1" t="s">
        <v>19438</v>
      </c>
      <c r="B18964" s="124">
        <v>296.33</v>
      </c>
    </row>
    <row r="18965" spans="1:2" x14ac:dyDescent="0.25">
      <c r="A18965" s="1" t="s">
        <v>19439</v>
      </c>
      <c r="B18965" s="124">
        <v>91.77</v>
      </c>
    </row>
    <row r="18966" spans="1:2" x14ac:dyDescent="0.25">
      <c r="A18966" s="1" t="s">
        <v>19440</v>
      </c>
      <c r="B18966" s="124">
        <v>66.760000000000005</v>
      </c>
    </row>
    <row r="18967" spans="1:2" x14ac:dyDescent="0.25">
      <c r="A18967" s="1" t="s">
        <v>19441</v>
      </c>
      <c r="B18967" s="124">
        <v>382.23</v>
      </c>
    </row>
    <row r="18968" spans="1:2" x14ac:dyDescent="0.25">
      <c r="A18968" s="1" t="s">
        <v>19443</v>
      </c>
      <c r="B18968" s="124">
        <v>91.73</v>
      </c>
    </row>
    <row r="18969" spans="1:2" x14ac:dyDescent="0.25">
      <c r="A18969" s="1" t="s">
        <v>19444</v>
      </c>
      <c r="B18969" s="124">
        <v>78.06</v>
      </c>
    </row>
    <row r="18970" spans="1:2" x14ac:dyDescent="0.25">
      <c r="A18970" s="1" t="s">
        <v>19445</v>
      </c>
      <c r="B18970" s="124">
        <v>378.99</v>
      </c>
    </row>
    <row r="18971" spans="1:2" x14ac:dyDescent="0.25">
      <c r="A18971" s="1" t="s">
        <v>19446</v>
      </c>
      <c r="B18971" s="124">
        <v>88.49</v>
      </c>
    </row>
    <row r="18972" spans="1:2" x14ac:dyDescent="0.25">
      <c r="A18972" s="1" t="s">
        <v>19447</v>
      </c>
      <c r="B18972" s="124">
        <v>74.819999999999993</v>
      </c>
    </row>
    <row r="18973" spans="1:2" x14ac:dyDescent="0.25">
      <c r="A18973" s="1" t="s">
        <v>19448</v>
      </c>
      <c r="B18973" s="124">
        <v>288.86</v>
      </c>
    </row>
    <row r="18974" spans="1:2" x14ac:dyDescent="0.25">
      <c r="A18974" s="1" t="s">
        <v>19450</v>
      </c>
      <c r="B18974" s="124">
        <v>108.24</v>
      </c>
    </row>
    <row r="18975" spans="1:2" x14ac:dyDescent="0.25">
      <c r="A18975" s="1" t="s">
        <v>19451</v>
      </c>
      <c r="B18975" s="124">
        <v>84.78</v>
      </c>
    </row>
    <row r="18976" spans="1:2" x14ac:dyDescent="0.25">
      <c r="A18976" s="1" t="s">
        <v>19452</v>
      </c>
      <c r="B18976" s="124">
        <v>285.62</v>
      </c>
    </row>
    <row r="18977" spans="1:2" x14ac:dyDescent="0.25">
      <c r="A18977" s="1" t="s">
        <v>19453</v>
      </c>
      <c r="B18977" s="124">
        <v>105</v>
      </c>
    </row>
    <row r="18978" spans="1:2" x14ac:dyDescent="0.25">
      <c r="A18978" s="1" t="s">
        <v>19454</v>
      </c>
      <c r="B18978" s="124">
        <v>81.540000000000006</v>
      </c>
    </row>
    <row r="18979" spans="1:2" x14ac:dyDescent="0.25">
      <c r="A18979" s="1" t="s">
        <v>19455</v>
      </c>
      <c r="B18979" s="124">
        <v>309.83999999999997</v>
      </c>
    </row>
    <row r="18980" spans="1:2" x14ac:dyDescent="0.25">
      <c r="A18980" s="1" t="s">
        <v>19457</v>
      </c>
      <c r="B18980" s="124">
        <v>115.38</v>
      </c>
    </row>
    <row r="18981" spans="1:2" x14ac:dyDescent="0.25">
      <c r="A18981" s="1" t="s">
        <v>19458</v>
      </c>
      <c r="B18981" s="124">
        <v>89.27</v>
      </c>
    </row>
    <row r="18982" spans="1:2" x14ac:dyDescent="0.25">
      <c r="A18982" s="1" t="s">
        <v>19459</v>
      </c>
      <c r="B18982" s="124">
        <v>306.60000000000002</v>
      </c>
    </row>
    <row r="18983" spans="1:2" x14ac:dyDescent="0.25">
      <c r="A18983" s="1" t="s">
        <v>19460</v>
      </c>
      <c r="B18983" s="124">
        <v>112.14</v>
      </c>
    </row>
    <row r="18984" spans="1:2" x14ac:dyDescent="0.25">
      <c r="A18984" s="1" t="s">
        <v>19461</v>
      </c>
      <c r="B18984" s="124">
        <v>86.03</v>
      </c>
    </row>
    <row r="18985" spans="1:2" x14ac:dyDescent="0.25">
      <c r="A18985" s="1" t="s">
        <v>19462</v>
      </c>
      <c r="B18985" s="124">
        <v>490.55</v>
      </c>
    </row>
    <row r="18986" spans="1:2" x14ac:dyDescent="0.25">
      <c r="A18986" s="1" t="s">
        <v>19463</v>
      </c>
      <c r="B18986" s="124">
        <v>176.82</v>
      </c>
    </row>
    <row r="18987" spans="1:2" x14ac:dyDescent="0.25">
      <c r="A18987" s="1" t="s">
        <v>19464</v>
      </c>
      <c r="B18987" s="124">
        <v>135.19999999999999</v>
      </c>
    </row>
    <row r="18988" spans="1:2" x14ac:dyDescent="0.25">
      <c r="A18988" s="1" t="s">
        <v>19465</v>
      </c>
      <c r="B18988" s="124">
        <v>487.31</v>
      </c>
    </row>
    <row r="18989" spans="1:2" x14ac:dyDescent="0.25">
      <c r="A18989" s="1" t="s">
        <v>19466</v>
      </c>
      <c r="B18989" s="124">
        <v>173.58</v>
      </c>
    </row>
    <row r="18990" spans="1:2" x14ac:dyDescent="0.25">
      <c r="A18990" s="1" t="s">
        <v>19467</v>
      </c>
      <c r="B18990" s="124">
        <v>131.96</v>
      </c>
    </row>
    <row r="18991" spans="1:2" x14ac:dyDescent="0.25">
      <c r="A18991" s="1" t="s">
        <v>19468</v>
      </c>
      <c r="B18991" s="124">
        <v>341.38</v>
      </c>
    </row>
    <row r="18992" spans="1:2" x14ac:dyDescent="0.25">
      <c r="A18992" s="1" t="s">
        <v>19469</v>
      </c>
      <c r="B18992" s="124">
        <v>109.26</v>
      </c>
    </row>
    <row r="18993" spans="1:2" x14ac:dyDescent="0.25">
      <c r="A18993" s="1" t="s">
        <v>19470</v>
      </c>
      <c r="B18993" s="124">
        <v>79.8</v>
      </c>
    </row>
    <row r="18994" spans="1:2" x14ac:dyDescent="0.25">
      <c r="A18994" s="1" t="s">
        <v>19471</v>
      </c>
      <c r="B18994" s="124">
        <v>338.14</v>
      </c>
    </row>
    <row r="18995" spans="1:2" x14ac:dyDescent="0.25">
      <c r="A18995" s="1" t="s">
        <v>19472</v>
      </c>
      <c r="B18995" s="124">
        <v>106.02</v>
      </c>
    </row>
    <row r="18996" spans="1:2" x14ac:dyDescent="0.25">
      <c r="A18996" s="1" t="s">
        <v>19473</v>
      </c>
      <c r="B18996" s="124">
        <v>76.56</v>
      </c>
    </row>
    <row r="18997" spans="1:2" x14ac:dyDescent="0.25">
      <c r="A18997" s="1" t="s">
        <v>23388</v>
      </c>
      <c r="B18997" s="124">
        <v>111.89</v>
      </c>
    </row>
    <row r="18998" spans="1:2" x14ac:dyDescent="0.25">
      <c r="A18998" s="1" t="s">
        <v>23389</v>
      </c>
      <c r="B18998" s="124">
        <v>54.14</v>
      </c>
    </row>
    <row r="18999" spans="1:2" x14ac:dyDescent="0.25">
      <c r="A18999" s="1" t="s">
        <v>23390</v>
      </c>
      <c r="B18999" s="124">
        <v>46.6</v>
      </c>
    </row>
    <row r="19000" spans="1:2" x14ac:dyDescent="0.25">
      <c r="A19000" s="1" t="s">
        <v>23391</v>
      </c>
      <c r="B19000" s="124">
        <v>108.65</v>
      </c>
    </row>
    <row r="19001" spans="1:2" x14ac:dyDescent="0.25">
      <c r="A19001" s="1" t="s">
        <v>23392</v>
      </c>
      <c r="B19001" s="124">
        <v>50.9</v>
      </c>
    </row>
    <row r="19002" spans="1:2" x14ac:dyDescent="0.25">
      <c r="A19002" s="1" t="s">
        <v>23393</v>
      </c>
      <c r="B19002" s="124">
        <v>43.36</v>
      </c>
    </row>
    <row r="19003" spans="1:2" x14ac:dyDescent="0.25">
      <c r="A19003" s="1" t="s">
        <v>19474</v>
      </c>
      <c r="B19003" s="124">
        <v>78.319999999999993</v>
      </c>
    </row>
    <row r="19004" spans="1:2" x14ac:dyDescent="0.25">
      <c r="A19004" s="1" t="s">
        <v>19475</v>
      </c>
      <c r="B19004" s="124">
        <v>16.59</v>
      </c>
    </row>
    <row r="19005" spans="1:2" x14ac:dyDescent="0.25">
      <c r="A19005" s="1" t="s">
        <v>19476</v>
      </c>
      <c r="B19005" s="124">
        <v>9.39</v>
      </c>
    </row>
    <row r="19006" spans="1:2" x14ac:dyDescent="0.25">
      <c r="A19006" s="1" t="s">
        <v>19477</v>
      </c>
      <c r="B19006" s="124">
        <v>78.319999999999993</v>
      </c>
    </row>
    <row r="19007" spans="1:2" x14ac:dyDescent="0.25">
      <c r="A19007" s="1" t="s">
        <v>19478</v>
      </c>
      <c r="B19007" s="124">
        <v>16.59</v>
      </c>
    </row>
    <row r="19008" spans="1:2" x14ac:dyDescent="0.25">
      <c r="A19008" s="1" t="s">
        <v>19479</v>
      </c>
      <c r="B19008" s="124">
        <v>9.39</v>
      </c>
    </row>
    <row r="19009" spans="1:2" x14ac:dyDescent="0.25">
      <c r="A19009" s="1" t="s">
        <v>19480</v>
      </c>
      <c r="B19009" s="124">
        <v>102.56</v>
      </c>
    </row>
    <row r="19010" spans="1:2" x14ac:dyDescent="0.25">
      <c r="A19010" s="1" t="s">
        <v>19481</v>
      </c>
      <c r="B19010" s="124">
        <v>40.83</v>
      </c>
    </row>
    <row r="19011" spans="1:2" x14ac:dyDescent="0.25">
      <c r="A19011" s="1" t="s">
        <v>19482</v>
      </c>
      <c r="B19011" s="124">
        <v>33.630000000000003</v>
      </c>
    </row>
    <row r="19012" spans="1:2" x14ac:dyDescent="0.25">
      <c r="A19012" s="1" t="s">
        <v>19483</v>
      </c>
      <c r="B19012" s="124">
        <v>99.32</v>
      </c>
    </row>
    <row r="19013" spans="1:2" x14ac:dyDescent="0.25">
      <c r="A19013" s="1" t="s">
        <v>19484</v>
      </c>
      <c r="B19013" s="124">
        <v>37.590000000000003</v>
      </c>
    </row>
    <row r="19014" spans="1:2" x14ac:dyDescent="0.25">
      <c r="A19014" s="1" t="s">
        <v>19485</v>
      </c>
      <c r="B19014" s="124">
        <v>30.39</v>
      </c>
    </row>
    <row r="19015" spans="1:2" x14ac:dyDescent="0.25">
      <c r="A19015" s="1" t="s">
        <v>19486</v>
      </c>
      <c r="B19015" s="124">
        <v>82.4</v>
      </c>
    </row>
    <row r="19016" spans="1:2" x14ac:dyDescent="0.25">
      <c r="A19016" s="1" t="s">
        <v>19487</v>
      </c>
      <c r="B19016" s="124">
        <v>36.07</v>
      </c>
    </row>
    <row r="19017" spans="1:2" x14ac:dyDescent="0.25">
      <c r="A19017" s="1" t="s">
        <v>19488</v>
      </c>
      <c r="B19017" s="124">
        <v>30.82</v>
      </c>
    </row>
    <row r="19018" spans="1:2" x14ac:dyDescent="0.25">
      <c r="A19018" s="1" t="s">
        <v>19489</v>
      </c>
      <c r="B19018" s="124">
        <v>79.16</v>
      </c>
    </row>
    <row r="19019" spans="1:2" x14ac:dyDescent="0.25">
      <c r="A19019" s="1" t="s">
        <v>19490</v>
      </c>
      <c r="B19019" s="124">
        <v>32.83</v>
      </c>
    </row>
    <row r="19020" spans="1:2" x14ac:dyDescent="0.25">
      <c r="A19020" s="1" t="s">
        <v>19491</v>
      </c>
      <c r="B19020" s="124">
        <v>27.58</v>
      </c>
    </row>
    <row r="19021" spans="1:2" x14ac:dyDescent="0.25">
      <c r="A19021" s="1" t="s">
        <v>19492</v>
      </c>
      <c r="B19021" s="124">
        <v>58.16</v>
      </c>
    </row>
    <row r="19022" spans="1:2" x14ac:dyDescent="0.25">
      <c r="A19022" s="1" t="s">
        <v>19493</v>
      </c>
      <c r="B19022" s="124">
        <v>11.83</v>
      </c>
    </row>
    <row r="19023" spans="1:2" x14ac:dyDescent="0.25">
      <c r="A19023" s="1" t="s">
        <v>19494</v>
      </c>
      <c r="B19023" s="124">
        <v>6.58</v>
      </c>
    </row>
    <row r="19024" spans="1:2" x14ac:dyDescent="0.25">
      <c r="A19024" s="1" t="s">
        <v>19495</v>
      </c>
      <c r="B19024" s="124">
        <v>58.16</v>
      </c>
    </row>
    <row r="19025" spans="1:2" x14ac:dyDescent="0.25">
      <c r="A19025" s="1" t="s">
        <v>19496</v>
      </c>
      <c r="B19025" s="124">
        <v>11.83</v>
      </c>
    </row>
    <row r="19026" spans="1:2" x14ac:dyDescent="0.25">
      <c r="A19026" s="1" t="s">
        <v>19497</v>
      </c>
      <c r="B19026" s="124">
        <v>6.58</v>
      </c>
    </row>
    <row r="19027" spans="1:2" x14ac:dyDescent="0.25">
      <c r="A19027" s="1" t="s">
        <v>19498</v>
      </c>
      <c r="B19027" s="124">
        <v>104.91</v>
      </c>
    </row>
    <row r="19028" spans="1:2" x14ac:dyDescent="0.25">
      <c r="A19028" s="1" t="s">
        <v>19499</v>
      </c>
      <c r="B19028" s="124">
        <v>40.26</v>
      </c>
    </row>
    <row r="19029" spans="1:2" x14ac:dyDescent="0.25">
      <c r="A19029" s="1" t="s">
        <v>19500</v>
      </c>
      <c r="B19029" s="124">
        <v>33.36</v>
      </c>
    </row>
    <row r="19030" spans="1:2" x14ac:dyDescent="0.25">
      <c r="A19030" s="1" t="s">
        <v>19501</v>
      </c>
      <c r="B19030" s="124">
        <v>101.67</v>
      </c>
    </row>
    <row r="19031" spans="1:2" x14ac:dyDescent="0.25">
      <c r="A19031" s="1" t="s">
        <v>19502</v>
      </c>
      <c r="B19031" s="124">
        <v>37.020000000000003</v>
      </c>
    </row>
    <row r="19032" spans="1:2" x14ac:dyDescent="0.25">
      <c r="A19032" s="1" t="s">
        <v>19503</v>
      </c>
      <c r="B19032" s="124">
        <v>30.12</v>
      </c>
    </row>
    <row r="19033" spans="1:2" x14ac:dyDescent="0.25">
      <c r="A19033" s="1" t="s">
        <v>19504</v>
      </c>
      <c r="B19033" s="124">
        <v>107.36</v>
      </c>
    </row>
    <row r="19034" spans="1:2" x14ac:dyDescent="0.25">
      <c r="A19034" s="1" t="s">
        <v>19505</v>
      </c>
      <c r="B19034" s="124">
        <v>41.87</v>
      </c>
    </row>
    <row r="19035" spans="1:2" x14ac:dyDescent="0.25">
      <c r="A19035" s="1" t="s">
        <v>19506</v>
      </c>
      <c r="B19035" s="124">
        <v>34.76</v>
      </c>
    </row>
    <row r="19036" spans="1:2" x14ac:dyDescent="0.25">
      <c r="A19036" s="1" t="s">
        <v>19507</v>
      </c>
      <c r="B19036" s="124">
        <v>104.12</v>
      </c>
    </row>
    <row r="19037" spans="1:2" x14ac:dyDescent="0.25">
      <c r="A19037" s="1" t="s">
        <v>19508</v>
      </c>
      <c r="B19037" s="124">
        <v>38.630000000000003</v>
      </c>
    </row>
    <row r="19038" spans="1:2" x14ac:dyDescent="0.25">
      <c r="A19038" s="1" t="s">
        <v>19509</v>
      </c>
      <c r="B19038" s="124">
        <v>31.52</v>
      </c>
    </row>
    <row r="19039" spans="1:2" x14ac:dyDescent="0.25">
      <c r="A19039" s="1" t="s">
        <v>19510</v>
      </c>
      <c r="B19039" s="124">
        <v>148.02000000000001</v>
      </c>
    </row>
    <row r="19040" spans="1:2" x14ac:dyDescent="0.25">
      <c r="A19040" s="1" t="s">
        <v>19511</v>
      </c>
      <c r="B19040" s="124">
        <v>53.76</v>
      </c>
    </row>
    <row r="19041" spans="1:2" x14ac:dyDescent="0.25">
      <c r="A19041" s="1" t="s">
        <v>19512</v>
      </c>
      <c r="B19041" s="124">
        <v>42.55</v>
      </c>
    </row>
    <row r="19042" spans="1:2" x14ac:dyDescent="0.25">
      <c r="A19042" s="1" t="s">
        <v>19513</v>
      </c>
      <c r="B19042" s="124">
        <v>144.78</v>
      </c>
    </row>
    <row r="19043" spans="1:2" x14ac:dyDescent="0.25">
      <c r="A19043" s="1" t="s">
        <v>19514</v>
      </c>
      <c r="B19043" s="124">
        <v>50.52</v>
      </c>
    </row>
    <row r="19044" spans="1:2" x14ac:dyDescent="0.25">
      <c r="A19044" s="1" t="s">
        <v>19515</v>
      </c>
      <c r="B19044" s="124">
        <v>39.31</v>
      </c>
    </row>
    <row r="19045" spans="1:2" x14ac:dyDescent="0.25">
      <c r="A19045" s="1" t="s">
        <v>19516</v>
      </c>
      <c r="B19045" s="124">
        <v>139.91999999999999</v>
      </c>
    </row>
    <row r="19046" spans="1:2" x14ac:dyDescent="0.25">
      <c r="A19046" s="1" t="s">
        <v>19517</v>
      </c>
      <c r="B19046" s="124">
        <v>58.61</v>
      </c>
    </row>
    <row r="19047" spans="1:2" x14ac:dyDescent="0.25">
      <c r="A19047" s="1" t="s">
        <v>19518</v>
      </c>
      <c r="B19047" s="124">
        <v>48.4</v>
      </c>
    </row>
    <row r="19048" spans="1:2" x14ac:dyDescent="0.25">
      <c r="A19048" s="1" t="s">
        <v>19519</v>
      </c>
      <c r="B19048" s="124">
        <v>136.68</v>
      </c>
    </row>
    <row r="19049" spans="1:2" x14ac:dyDescent="0.25">
      <c r="A19049" s="1" t="s">
        <v>19520</v>
      </c>
      <c r="B19049" s="124">
        <v>55.37</v>
      </c>
    </row>
    <row r="19050" spans="1:2" x14ac:dyDescent="0.25">
      <c r="A19050" s="1" t="s">
        <v>19521</v>
      </c>
      <c r="B19050" s="124">
        <v>45.16</v>
      </c>
    </row>
    <row r="19051" spans="1:2" x14ac:dyDescent="0.25">
      <c r="A19051" s="1" t="s">
        <v>19522</v>
      </c>
      <c r="B19051" s="124">
        <v>7.67</v>
      </c>
    </row>
    <row r="19052" spans="1:2" x14ac:dyDescent="0.25">
      <c r="A19052" s="1" t="s">
        <v>19524</v>
      </c>
      <c r="B19052" s="124">
        <v>0.64</v>
      </c>
    </row>
    <row r="19053" spans="1:2" x14ac:dyDescent="0.25">
      <c r="A19053" s="1" t="s">
        <v>19525</v>
      </c>
      <c r="B19053" s="124">
        <v>7.67</v>
      </c>
    </row>
    <row r="19054" spans="1:2" x14ac:dyDescent="0.25">
      <c r="A19054" s="1" t="s">
        <v>19526</v>
      </c>
      <c r="B19054" s="124">
        <v>0.64</v>
      </c>
    </row>
    <row r="19055" spans="1:2" x14ac:dyDescent="0.25">
      <c r="A19055" s="1" t="s">
        <v>19527</v>
      </c>
      <c r="B19055" s="124">
        <v>248.56</v>
      </c>
    </row>
    <row r="19056" spans="1:2" x14ac:dyDescent="0.25">
      <c r="A19056" s="1" t="s">
        <v>19528</v>
      </c>
      <c r="B19056" s="124">
        <v>148.15</v>
      </c>
    </row>
    <row r="19057" spans="1:2" x14ac:dyDescent="0.25">
      <c r="A19057" s="1" t="s">
        <v>19529</v>
      </c>
      <c r="B19057" s="124">
        <v>128.94</v>
      </c>
    </row>
    <row r="19058" spans="1:2" x14ac:dyDescent="0.25">
      <c r="A19058" s="1" t="s">
        <v>19530</v>
      </c>
      <c r="B19058" s="124">
        <v>244.93</v>
      </c>
    </row>
    <row r="19059" spans="1:2" x14ac:dyDescent="0.25">
      <c r="A19059" s="1" t="s">
        <v>19531</v>
      </c>
      <c r="B19059" s="124">
        <v>144.52000000000001</v>
      </c>
    </row>
    <row r="19060" spans="1:2" x14ac:dyDescent="0.25">
      <c r="A19060" s="1" t="s">
        <v>19532</v>
      </c>
      <c r="B19060" s="124">
        <v>125.31</v>
      </c>
    </row>
    <row r="19061" spans="1:2" x14ac:dyDescent="0.25">
      <c r="A19061" s="1" t="s">
        <v>19533</v>
      </c>
      <c r="B19061" s="124">
        <v>469.31</v>
      </c>
    </row>
    <row r="19062" spans="1:2" x14ac:dyDescent="0.25">
      <c r="A19062" s="1" t="s">
        <v>19534</v>
      </c>
      <c r="B19062" s="124">
        <v>268.56</v>
      </c>
    </row>
    <row r="19063" spans="1:2" x14ac:dyDescent="0.25">
      <c r="A19063" s="1" t="s">
        <v>19535</v>
      </c>
      <c r="B19063" s="124">
        <v>232.16</v>
      </c>
    </row>
    <row r="19064" spans="1:2" x14ac:dyDescent="0.25">
      <c r="A19064" s="1" t="s">
        <v>19536</v>
      </c>
      <c r="B19064" s="124">
        <v>463.34</v>
      </c>
    </row>
    <row r="19065" spans="1:2" x14ac:dyDescent="0.25">
      <c r="A19065" s="1" t="s">
        <v>19537</v>
      </c>
      <c r="B19065" s="124">
        <v>262.58999999999997</v>
      </c>
    </row>
    <row r="19066" spans="1:2" x14ac:dyDescent="0.25">
      <c r="A19066" s="1" t="s">
        <v>19538</v>
      </c>
      <c r="B19066" s="124">
        <v>226.19</v>
      </c>
    </row>
    <row r="19067" spans="1:2" x14ac:dyDescent="0.25">
      <c r="A19067" s="1" t="s">
        <v>19539</v>
      </c>
      <c r="B19067" s="124">
        <v>306.97000000000003</v>
      </c>
    </row>
    <row r="19068" spans="1:2" x14ac:dyDescent="0.25">
      <c r="A19068" s="1" t="s">
        <v>19540</v>
      </c>
      <c r="B19068" s="124">
        <v>118.83</v>
      </c>
    </row>
    <row r="19069" spans="1:2" x14ac:dyDescent="0.25">
      <c r="A19069" s="1" t="s">
        <v>19541</v>
      </c>
      <c r="B19069" s="124">
        <v>96.5</v>
      </c>
    </row>
    <row r="19070" spans="1:2" x14ac:dyDescent="0.25">
      <c r="A19070" s="1" t="s">
        <v>19542</v>
      </c>
      <c r="B19070" s="124">
        <v>300.10000000000002</v>
      </c>
    </row>
    <row r="19071" spans="1:2" x14ac:dyDescent="0.25">
      <c r="A19071" s="1" t="s">
        <v>19543</v>
      </c>
      <c r="B19071" s="124">
        <v>111.96</v>
      </c>
    </row>
    <row r="19072" spans="1:2" x14ac:dyDescent="0.25">
      <c r="A19072" s="1" t="s">
        <v>19544</v>
      </c>
      <c r="B19072" s="124">
        <v>89.63</v>
      </c>
    </row>
    <row r="19073" spans="1:2" x14ac:dyDescent="0.25">
      <c r="A19073" s="1" t="s">
        <v>19545</v>
      </c>
      <c r="B19073" s="124">
        <v>154.54</v>
      </c>
    </row>
    <row r="19074" spans="1:2" x14ac:dyDescent="0.25">
      <c r="A19074" s="1" t="s">
        <v>19546</v>
      </c>
      <c r="B19074" s="124">
        <v>96.95</v>
      </c>
    </row>
    <row r="19075" spans="1:2" x14ac:dyDescent="0.25">
      <c r="A19075" s="1" t="s">
        <v>19547</v>
      </c>
      <c r="B19075" s="124">
        <v>84.1</v>
      </c>
    </row>
    <row r="19076" spans="1:2" x14ac:dyDescent="0.25">
      <c r="A19076" s="1" t="s">
        <v>19548</v>
      </c>
      <c r="B19076" s="124">
        <v>150.91</v>
      </c>
    </row>
    <row r="19077" spans="1:2" x14ac:dyDescent="0.25">
      <c r="A19077" s="1" t="s">
        <v>19549</v>
      </c>
      <c r="B19077" s="124">
        <v>93.32</v>
      </c>
    </row>
    <row r="19078" spans="1:2" x14ac:dyDescent="0.25">
      <c r="A19078" s="1" t="s">
        <v>19550</v>
      </c>
      <c r="B19078" s="124">
        <v>80.47</v>
      </c>
    </row>
    <row r="19079" spans="1:2" x14ac:dyDescent="0.25">
      <c r="A19079" s="1" t="s">
        <v>19551</v>
      </c>
      <c r="B19079" s="124">
        <v>41.77</v>
      </c>
    </row>
    <row r="19080" spans="1:2" x14ac:dyDescent="0.25">
      <c r="A19080" s="1" t="s">
        <v>19552</v>
      </c>
      <c r="B19080" s="124">
        <v>25.49</v>
      </c>
    </row>
    <row r="19081" spans="1:2" x14ac:dyDescent="0.25">
      <c r="A19081" s="1" t="s">
        <v>19553</v>
      </c>
      <c r="B19081" s="124">
        <v>21.52</v>
      </c>
    </row>
    <row r="19082" spans="1:2" x14ac:dyDescent="0.25">
      <c r="A19082" s="1" t="s">
        <v>19554</v>
      </c>
      <c r="B19082" s="124">
        <v>41.77</v>
      </c>
    </row>
    <row r="19083" spans="1:2" x14ac:dyDescent="0.25">
      <c r="A19083" s="1" t="s">
        <v>19555</v>
      </c>
      <c r="B19083" s="124">
        <v>25.49</v>
      </c>
    </row>
    <row r="19084" spans="1:2" x14ac:dyDescent="0.25">
      <c r="A19084" s="1" t="s">
        <v>19556</v>
      </c>
      <c r="B19084" s="124">
        <v>21.52</v>
      </c>
    </row>
    <row r="19085" spans="1:2" x14ac:dyDescent="0.25">
      <c r="A19085" s="1" t="s">
        <v>19557</v>
      </c>
      <c r="B19085" s="124">
        <v>77.78</v>
      </c>
    </row>
    <row r="19086" spans="1:2" x14ac:dyDescent="0.25">
      <c r="A19086" s="1" t="s">
        <v>19558</v>
      </c>
      <c r="B19086" s="124">
        <v>48.61</v>
      </c>
    </row>
    <row r="19087" spans="1:2" x14ac:dyDescent="0.25">
      <c r="A19087" s="1" t="s">
        <v>19559</v>
      </c>
      <c r="B19087" s="124">
        <v>77.78</v>
      </c>
    </row>
    <row r="19088" spans="1:2" x14ac:dyDescent="0.25">
      <c r="A19088" s="1" t="s">
        <v>19560</v>
      </c>
      <c r="B19088" s="124">
        <v>48.61</v>
      </c>
    </row>
    <row r="19089" spans="1:2" x14ac:dyDescent="0.25">
      <c r="A19089" s="1" t="s">
        <v>19561</v>
      </c>
      <c r="B19089" s="124">
        <v>51.74</v>
      </c>
    </row>
    <row r="19090" spans="1:2" x14ac:dyDescent="0.25">
      <c r="A19090" s="1" t="s">
        <v>19562</v>
      </c>
      <c r="B19090" s="124">
        <v>44.81</v>
      </c>
    </row>
    <row r="19091" spans="1:2" x14ac:dyDescent="0.25">
      <c r="A19091" s="1" t="s">
        <v>19563</v>
      </c>
      <c r="B19091" s="124">
        <v>47.06</v>
      </c>
    </row>
    <row r="19092" spans="1:2" x14ac:dyDescent="0.25">
      <c r="A19092" s="1" t="s">
        <v>19564</v>
      </c>
      <c r="B19092" s="124">
        <v>40.130000000000003</v>
      </c>
    </row>
    <row r="19093" spans="1:2" x14ac:dyDescent="0.25">
      <c r="A19093" s="1" t="s">
        <v>19565</v>
      </c>
      <c r="B19093" s="124">
        <v>54.14</v>
      </c>
    </row>
    <row r="19094" spans="1:2" x14ac:dyDescent="0.25">
      <c r="A19094" s="1" t="s">
        <v>19566</v>
      </c>
      <c r="B19094" s="124">
        <v>45.96</v>
      </c>
    </row>
    <row r="19095" spans="1:2" x14ac:dyDescent="0.25">
      <c r="A19095" s="1" t="s">
        <v>19567</v>
      </c>
      <c r="B19095" s="124">
        <v>49.46</v>
      </c>
    </row>
    <row r="19096" spans="1:2" x14ac:dyDescent="0.25">
      <c r="A19096" s="1" t="s">
        <v>19568</v>
      </c>
      <c r="B19096" s="124">
        <v>41.28</v>
      </c>
    </row>
    <row r="19097" spans="1:2" x14ac:dyDescent="0.25">
      <c r="A19097" s="1" t="s">
        <v>19569</v>
      </c>
      <c r="B19097" s="124">
        <v>72.45</v>
      </c>
    </row>
    <row r="19098" spans="1:2" x14ac:dyDescent="0.25">
      <c r="A19098" s="1" t="s">
        <v>19570</v>
      </c>
      <c r="B19098" s="124">
        <v>57.39</v>
      </c>
    </row>
    <row r="19099" spans="1:2" x14ac:dyDescent="0.25">
      <c r="A19099" s="1" t="s">
        <v>19571</v>
      </c>
      <c r="B19099" s="124">
        <v>67.77</v>
      </c>
    </row>
    <row r="19100" spans="1:2" x14ac:dyDescent="0.25">
      <c r="A19100" s="1" t="s">
        <v>19572</v>
      </c>
      <c r="B19100" s="124">
        <v>52.71</v>
      </c>
    </row>
    <row r="19101" spans="1:2" x14ac:dyDescent="0.25">
      <c r="A19101" s="1" t="s">
        <v>19573</v>
      </c>
      <c r="B19101" s="124">
        <v>71.59</v>
      </c>
    </row>
    <row r="19102" spans="1:2" x14ac:dyDescent="0.25">
      <c r="A19102" s="1" t="s">
        <v>19574</v>
      </c>
      <c r="B19102" s="124">
        <v>56.25</v>
      </c>
    </row>
    <row r="19103" spans="1:2" x14ac:dyDescent="0.25">
      <c r="A19103" s="1" t="s">
        <v>19575</v>
      </c>
      <c r="B19103" s="124">
        <v>66.91</v>
      </c>
    </row>
    <row r="19104" spans="1:2" x14ac:dyDescent="0.25">
      <c r="A19104" s="1" t="s">
        <v>19576</v>
      </c>
      <c r="B19104" s="124">
        <v>51.57</v>
      </c>
    </row>
    <row r="19105" spans="1:2" x14ac:dyDescent="0.25">
      <c r="A19105" s="1" t="s">
        <v>19577</v>
      </c>
      <c r="B19105" s="124">
        <v>106.75</v>
      </c>
    </row>
    <row r="19106" spans="1:2" x14ac:dyDescent="0.25">
      <c r="A19106" s="1" t="s">
        <v>19578</v>
      </c>
      <c r="B19106" s="124">
        <v>51.69</v>
      </c>
    </row>
    <row r="19107" spans="1:2" x14ac:dyDescent="0.25">
      <c r="A19107" s="1" t="s">
        <v>19579</v>
      </c>
      <c r="B19107" s="124">
        <v>44.53</v>
      </c>
    </row>
    <row r="19108" spans="1:2" x14ac:dyDescent="0.25">
      <c r="A19108" s="1" t="s">
        <v>19580</v>
      </c>
      <c r="B19108" s="124">
        <v>103.12</v>
      </c>
    </row>
    <row r="19109" spans="1:2" x14ac:dyDescent="0.25">
      <c r="A19109" s="1" t="s">
        <v>19581</v>
      </c>
      <c r="B19109" s="124">
        <v>48.06</v>
      </c>
    </row>
    <row r="19110" spans="1:2" x14ac:dyDescent="0.25">
      <c r="A19110" s="1" t="s">
        <v>19582</v>
      </c>
      <c r="B19110" s="124">
        <v>40.9</v>
      </c>
    </row>
    <row r="19111" spans="1:2" x14ac:dyDescent="0.25">
      <c r="A19111" s="1" t="s">
        <v>19583</v>
      </c>
      <c r="B19111" s="124">
        <v>107.91</v>
      </c>
    </row>
    <row r="19112" spans="1:2" x14ac:dyDescent="0.25">
      <c r="A19112" s="1" t="s">
        <v>19584</v>
      </c>
      <c r="B19112" s="124">
        <v>52.45</v>
      </c>
    </row>
    <row r="19113" spans="1:2" x14ac:dyDescent="0.25">
      <c r="A19113" s="1" t="s">
        <v>19585</v>
      </c>
      <c r="B19113" s="124">
        <v>45.2</v>
      </c>
    </row>
    <row r="19114" spans="1:2" x14ac:dyDescent="0.25">
      <c r="A19114" s="1" t="s">
        <v>19586</v>
      </c>
      <c r="B19114" s="124">
        <v>104.28</v>
      </c>
    </row>
    <row r="19115" spans="1:2" x14ac:dyDescent="0.25">
      <c r="A19115" s="1" t="s">
        <v>19587</v>
      </c>
      <c r="B19115" s="124">
        <v>48.82</v>
      </c>
    </row>
    <row r="19116" spans="1:2" x14ac:dyDescent="0.25">
      <c r="A19116" s="1" t="s">
        <v>19588</v>
      </c>
      <c r="B19116" s="124">
        <v>41.57</v>
      </c>
    </row>
    <row r="19117" spans="1:2" x14ac:dyDescent="0.25">
      <c r="A19117" s="1" t="s">
        <v>19589</v>
      </c>
      <c r="B19117" s="124">
        <v>132.37</v>
      </c>
    </row>
    <row r="19118" spans="1:2" x14ac:dyDescent="0.25">
      <c r="A19118" s="1" t="s">
        <v>19590</v>
      </c>
      <c r="B19118" s="124">
        <v>65.34</v>
      </c>
    </row>
    <row r="19119" spans="1:2" x14ac:dyDescent="0.25">
      <c r="A19119" s="1" t="s">
        <v>19591</v>
      </c>
      <c r="B19119" s="124">
        <v>55.68</v>
      </c>
    </row>
    <row r="19120" spans="1:2" x14ac:dyDescent="0.25">
      <c r="A19120" s="1" t="s">
        <v>19592</v>
      </c>
      <c r="B19120" s="124">
        <v>129.13</v>
      </c>
    </row>
    <row r="19121" spans="1:2" x14ac:dyDescent="0.25">
      <c r="A19121" s="1" t="s">
        <v>19593</v>
      </c>
      <c r="B19121" s="124">
        <v>62.1</v>
      </c>
    </row>
    <row r="19122" spans="1:2" x14ac:dyDescent="0.25">
      <c r="A19122" s="1" t="s">
        <v>19594</v>
      </c>
      <c r="B19122" s="124">
        <v>52.44</v>
      </c>
    </row>
    <row r="19123" spans="1:2" x14ac:dyDescent="0.25">
      <c r="A19123" s="1" t="s">
        <v>19595</v>
      </c>
      <c r="B19123" s="124">
        <v>161.04</v>
      </c>
    </row>
    <row r="19124" spans="1:2" x14ac:dyDescent="0.25">
      <c r="A19124" s="1" t="s">
        <v>19596</v>
      </c>
      <c r="B19124" s="124">
        <v>81.89</v>
      </c>
    </row>
    <row r="19125" spans="1:2" x14ac:dyDescent="0.25">
      <c r="A19125" s="1" t="s">
        <v>19597</v>
      </c>
      <c r="B19125" s="124">
        <v>69.709999999999994</v>
      </c>
    </row>
    <row r="19126" spans="1:2" x14ac:dyDescent="0.25">
      <c r="A19126" s="1" t="s">
        <v>19598</v>
      </c>
      <c r="B19126" s="124">
        <v>157.80000000000001</v>
      </c>
    </row>
    <row r="19127" spans="1:2" x14ac:dyDescent="0.25">
      <c r="A19127" s="1" t="s">
        <v>19599</v>
      </c>
      <c r="B19127" s="124">
        <v>78.650000000000006</v>
      </c>
    </row>
    <row r="19128" spans="1:2" x14ac:dyDescent="0.25">
      <c r="A19128" s="1" t="s">
        <v>19600</v>
      </c>
      <c r="B19128" s="124">
        <v>66.47</v>
      </c>
    </row>
    <row r="19129" spans="1:2" x14ac:dyDescent="0.25">
      <c r="A19129" s="1" t="s">
        <v>19601</v>
      </c>
      <c r="B19129" s="124">
        <v>192.5</v>
      </c>
    </row>
    <row r="19130" spans="1:2" x14ac:dyDescent="0.25">
      <c r="A19130" s="1" t="s">
        <v>19602</v>
      </c>
      <c r="B19130" s="124">
        <v>102.57</v>
      </c>
    </row>
    <row r="19131" spans="1:2" x14ac:dyDescent="0.25">
      <c r="A19131" s="1" t="s">
        <v>19603</v>
      </c>
      <c r="B19131" s="124">
        <v>87.69</v>
      </c>
    </row>
    <row r="19132" spans="1:2" x14ac:dyDescent="0.25">
      <c r="A19132" s="1" t="s">
        <v>19604</v>
      </c>
      <c r="B19132" s="124">
        <v>189.26</v>
      </c>
    </row>
    <row r="19133" spans="1:2" x14ac:dyDescent="0.25">
      <c r="A19133" s="1" t="s">
        <v>19605</v>
      </c>
      <c r="B19133" s="124">
        <v>99.33</v>
      </c>
    </row>
    <row r="19134" spans="1:2" x14ac:dyDescent="0.25">
      <c r="A19134" s="1" t="s">
        <v>19606</v>
      </c>
      <c r="B19134" s="124">
        <v>84.45</v>
      </c>
    </row>
    <row r="19135" spans="1:2" x14ac:dyDescent="0.25">
      <c r="A19135" s="1" t="s">
        <v>19607</v>
      </c>
      <c r="B19135" s="124">
        <v>33.799999999999997</v>
      </c>
    </row>
    <row r="19136" spans="1:2" x14ac:dyDescent="0.25">
      <c r="A19136" s="1" t="s">
        <v>19608</v>
      </c>
      <c r="B19136" s="124">
        <v>20.51</v>
      </c>
    </row>
    <row r="19137" spans="1:2" x14ac:dyDescent="0.25">
      <c r="A19137" s="1" t="s">
        <v>19609</v>
      </c>
      <c r="B19137" s="124">
        <v>33.799999999999997</v>
      </c>
    </row>
    <row r="19138" spans="1:2" x14ac:dyDescent="0.25">
      <c r="A19138" s="1" t="s">
        <v>19610</v>
      </c>
      <c r="B19138" s="124">
        <v>20.51</v>
      </c>
    </row>
    <row r="19139" spans="1:2" x14ac:dyDescent="0.25">
      <c r="A19139" s="1" t="s">
        <v>23394</v>
      </c>
      <c r="B19139" s="124">
        <v>80.67</v>
      </c>
    </row>
    <row r="19140" spans="1:2" x14ac:dyDescent="0.25">
      <c r="A19140" s="1" t="s">
        <v>23395</v>
      </c>
      <c r="B19140" s="124">
        <v>23.72</v>
      </c>
    </row>
    <row r="19141" spans="1:2" x14ac:dyDescent="0.25">
      <c r="A19141" s="1" t="s">
        <v>23396</v>
      </c>
      <c r="B19141" s="124">
        <v>9.1199999999999992</v>
      </c>
    </row>
    <row r="19142" spans="1:2" x14ac:dyDescent="0.25">
      <c r="A19142" s="1" t="s">
        <v>23397</v>
      </c>
      <c r="B19142" s="124">
        <v>80.67</v>
      </c>
    </row>
    <row r="19143" spans="1:2" x14ac:dyDescent="0.25">
      <c r="A19143" s="1" t="s">
        <v>23398</v>
      </c>
      <c r="B19143" s="124">
        <v>23.72</v>
      </c>
    </row>
    <row r="19144" spans="1:2" x14ac:dyDescent="0.25">
      <c r="A19144" s="1" t="s">
        <v>23399</v>
      </c>
      <c r="B19144" s="124">
        <v>9.1199999999999992</v>
      </c>
    </row>
    <row r="19145" spans="1:2" x14ac:dyDescent="0.25">
      <c r="A19145" s="1" t="s">
        <v>23400</v>
      </c>
      <c r="B19145" s="124">
        <v>83.12</v>
      </c>
    </row>
    <row r="19146" spans="1:2" x14ac:dyDescent="0.25">
      <c r="A19146" s="1" t="s">
        <v>23401</v>
      </c>
      <c r="B19146" s="124">
        <v>17.63</v>
      </c>
    </row>
    <row r="19147" spans="1:2" x14ac:dyDescent="0.25">
      <c r="A19147" s="1" t="s">
        <v>23402</v>
      </c>
      <c r="B19147" s="124">
        <v>10.52</v>
      </c>
    </row>
    <row r="19148" spans="1:2" x14ac:dyDescent="0.25">
      <c r="A19148" s="1" t="s">
        <v>23403</v>
      </c>
      <c r="B19148" s="124">
        <v>83.12</v>
      </c>
    </row>
    <row r="19149" spans="1:2" x14ac:dyDescent="0.25">
      <c r="A19149" s="1" t="s">
        <v>23404</v>
      </c>
      <c r="B19149" s="124">
        <v>17.63</v>
      </c>
    </row>
    <row r="19150" spans="1:2" x14ac:dyDescent="0.25">
      <c r="A19150" s="1" t="s">
        <v>23405</v>
      </c>
      <c r="B19150" s="124">
        <v>10.52</v>
      </c>
    </row>
    <row r="19151" spans="1:2" x14ac:dyDescent="0.25">
      <c r="A19151" s="1" t="s">
        <v>23406</v>
      </c>
      <c r="B19151" s="124">
        <v>123.78</v>
      </c>
    </row>
    <row r="19152" spans="1:2" x14ac:dyDescent="0.25">
      <c r="A19152" s="1" t="s">
        <v>23407</v>
      </c>
      <c r="B19152" s="124">
        <v>29.52</v>
      </c>
    </row>
    <row r="19153" spans="1:2" x14ac:dyDescent="0.25">
      <c r="A19153" s="1" t="s">
        <v>23408</v>
      </c>
      <c r="B19153" s="124">
        <v>18.309999999999999</v>
      </c>
    </row>
    <row r="19154" spans="1:2" x14ac:dyDescent="0.25">
      <c r="A19154" s="1" t="s">
        <v>23409</v>
      </c>
      <c r="B19154" s="124">
        <v>123.78</v>
      </c>
    </row>
    <row r="19155" spans="1:2" x14ac:dyDescent="0.25">
      <c r="A19155" s="1" t="s">
        <v>23410</v>
      </c>
      <c r="B19155" s="124">
        <v>29.52</v>
      </c>
    </row>
    <row r="19156" spans="1:2" x14ac:dyDescent="0.25">
      <c r="A19156" s="1" t="s">
        <v>23411</v>
      </c>
      <c r="B19156" s="124">
        <v>18.309999999999999</v>
      </c>
    </row>
    <row r="19157" spans="1:2" x14ac:dyDescent="0.25">
      <c r="A19157" s="1" t="s">
        <v>19611</v>
      </c>
      <c r="B19157" s="124">
        <v>7719.44</v>
      </c>
    </row>
    <row r="19158" spans="1:2" x14ac:dyDescent="0.25">
      <c r="A19158" s="1" t="s">
        <v>19612</v>
      </c>
      <c r="B19158" s="124">
        <v>7719.44</v>
      </c>
    </row>
    <row r="19159" spans="1:2" x14ac:dyDescent="0.25">
      <c r="A19159" s="1" t="s">
        <v>19613</v>
      </c>
      <c r="B19159" s="124">
        <v>2556.3200000000002</v>
      </c>
    </row>
    <row r="19160" spans="1:2" x14ac:dyDescent="0.25">
      <c r="A19160" s="1" t="s">
        <v>19614</v>
      </c>
      <c r="B19160" s="124">
        <v>2556.3200000000002</v>
      </c>
    </row>
    <row r="19161" spans="1:2" x14ac:dyDescent="0.25">
      <c r="A19161" s="1" t="s">
        <v>19615</v>
      </c>
      <c r="B19161" s="124">
        <v>11985.68</v>
      </c>
    </row>
    <row r="19162" spans="1:2" x14ac:dyDescent="0.25">
      <c r="A19162" s="1" t="s">
        <v>19616</v>
      </c>
      <c r="B19162" s="124">
        <v>11415.44</v>
      </c>
    </row>
    <row r="19163" spans="1:2" x14ac:dyDescent="0.25">
      <c r="A19163" s="1" t="s">
        <v>19617</v>
      </c>
      <c r="B19163" s="124">
        <v>5698.06</v>
      </c>
    </row>
    <row r="19164" spans="1:2" x14ac:dyDescent="0.25">
      <c r="A19164" s="1" t="s">
        <v>19618</v>
      </c>
      <c r="B19164" s="124">
        <v>5698.06</v>
      </c>
    </row>
    <row r="19165" spans="1:2" x14ac:dyDescent="0.25">
      <c r="A19165" s="1" t="s">
        <v>19619</v>
      </c>
      <c r="B19165" s="124">
        <v>1954.11</v>
      </c>
    </row>
    <row r="19166" spans="1:2" x14ac:dyDescent="0.25">
      <c r="A19166" s="1" t="s">
        <v>19620</v>
      </c>
      <c r="B19166" s="124">
        <v>1954.11</v>
      </c>
    </row>
    <row r="19167" spans="1:2" x14ac:dyDescent="0.25">
      <c r="A19167" s="1" t="s">
        <v>19621</v>
      </c>
      <c r="B19167" s="124">
        <v>9964.2999999999993</v>
      </c>
    </row>
    <row r="19168" spans="1:2" x14ac:dyDescent="0.25">
      <c r="A19168" s="1" t="s">
        <v>19622</v>
      </c>
      <c r="B19168" s="124">
        <v>9394.06</v>
      </c>
    </row>
    <row r="19169" spans="1:2" x14ac:dyDescent="0.25">
      <c r="A19169" s="1" t="s">
        <v>23412</v>
      </c>
      <c r="B19169" s="124">
        <v>9680.92</v>
      </c>
    </row>
    <row r="19170" spans="1:2" x14ac:dyDescent="0.25">
      <c r="A19170" s="1" t="s">
        <v>23413</v>
      </c>
      <c r="B19170" s="124">
        <v>9680.92</v>
      </c>
    </row>
    <row r="19171" spans="1:2" x14ac:dyDescent="0.25">
      <c r="A19171" s="1" t="s">
        <v>23414</v>
      </c>
      <c r="B19171" s="124">
        <v>5919.45</v>
      </c>
    </row>
    <row r="19172" spans="1:2" x14ac:dyDescent="0.25">
      <c r="A19172" s="1" t="s">
        <v>23415</v>
      </c>
      <c r="B19172" s="124">
        <v>5919.45</v>
      </c>
    </row>
    <row r="19173" spans="1:2" x14ac:dyDescent="0.25">
      <c r="A19173" s="1" t="s">
        <v>23416</v>
      </c>
      <c r="B19173" s="124">
        <v>13947.13</v>
      </c>
    </row>
    <row r="19174" spans="1:2" x14ac:dyDescent="0.25">
      <c r="A19174" s="1" t="s">
        <v>23417</v>
      </c>
      <c r="B19174" s="124">
        <v>13376.89</v>
      </c>
    </row>
    <row r="19175" spans="1:2" x14ac:dyDescent="0.25">
      <c r="A19175" s="1" t="s">
        <v>19623</v>
      </c>
      <c r="B19175" s="124">
        <v>7630.91</v>
      </c>
    </row>
    <row r="19176" spans="1:2" x14ac:dyDescent="0.25">
      <c r="A19176" s="1" t="s">
        <v>19624</v>
      </c>
      <c r="B19176" s="124">
        <v>7630.91</v>
      </c>
    </row>
    <row r="19177" spans="1:2" x14ac:dyDescent="0.25">
      <c r="A19177" s="1" t="s">
        <v>19625</v>
      </c>
      <c r="B19177" s="124">
        <v>2867.38</v>
      </c>
    </row>
    <row r="19178" spans="1:2" x14ac:dyDescent="0.25">
      <c r="A19178" s="1" t="s">
        <v>19626</v>
      </c>
      <c r="B19178" s="124">
        <v>2867.38</v>
      </c>
    </row>
    <row r="19179" spans="1:2" x14ac:dyDescent="0.25">
      <c r="A19179" s="1" t="s">
        <v>19627</v>
      </c>
      <c r="B19179" s="124">
        <v>12168.16</v>
      </c>
    </row>
    <row r="19180" spans="1:2" x14ac:dyDescent="0.25">
      <c r="A19180" s="1" t="s">
        <v>19628</v>
      </c>
      <c r="B19180" s="124">
        <v>11597.92</v>
      </c>
    </row>
    <row r="19181" spans="1:2" x14ac:dyDescent="0.25">
      <c r="A19181" s="1" t="s">
        <v>19629</v>
      </c>
      <c r="B19181" s="124">
        <v>11912.4</v>
      </c>
    </row>
    <row r="19182" spans="1:2" x14ac:dyDescent="0.25">
      <c r="A19182" s="1" t="s">
        <v>19630</v>
      </c>
      <c r="B19182" s="124">
        <v>11912.4</v>
      </c>
    </row>
    <row r="19183" spans="1:2" x14ac:dyDescent="0.25">
      <c r="A19183" s="1" t="s">
        <v>19631</v>
      </c>
      <c r="B19183" s="124">
        <v>5107.3599999999997</v>
      </c>
    </row>
    <row r="19184" spans="1:2" x14ac:dyDescent="0.25">
      <c r="A19184" s="1" t="s">
        <v>19632</v>
      </c>
      <c r="B19184" s="124">
        <v>5107.3599999999997</v>
      </c>
    </row>
    <row r="19185" spans="1:2" x14ac:dyDescent="0.25">
      <c r="A19185" s="1" t="s">
        <v>19633</v>
      </c>
      <c r="B19185" s="124">
        <v>16771.62</v>
      </c>
    </row>
    <row r="19186" spans="1:2" x14ac:dyDescent="0.25">
      <c r="A19186" s="1" t="s">
        <v>19634</v>
      </c>
      <c r="B19186" s="124">
        <v>16201.38</v>
      </c>
    </row>
    <row r="19187" spans="1:2" x14ac:dyDescent="0.25">
      <c r="A19187" s="1" t="s">
        <v>19635</v>
      </c>
      <c r="B19187" s="124">
        <v>731.64</v>
      </c>
    </row>
    <row r="19188" spans="1:2" x14ac:dyDescent="0.25">
      <c r="A19188" s="1" t="s">
        <v>19636</v>
      </c>
      <c r="B19188" s="124">
        <v>731.64</v>
      </c>
    </row>
    <row r="19189" spans="1:2" x14ac:dyDescent="0.25">
      <c r="A19189" s="1" t="s">
        <v>19637</v>
      </c>
      <c r="B19189" s="124">
        <v>255.3</v>
      </c>
    </row>
    <row r="19190" spans="1:2" x14ac:dyDescent="0.25">
      <c r="A19190" s="1" t="s">
        <v>19638</v>
      </c>
      <c r="B19190" s="124">
        <v>255.3</v>
      </c>
    </row>
    <row r="19191" spans="1:2" x14ac:dyDescent="0.25">
      <c r="A19191" s="1" t="s">
        <v>19639</v>
      </c>
      <c r="B19191" s="124">
        <v>616.65</v>
      </c>
    </row>
    <row r="19192" spans="1:2" x14ac:dyDescent="0.25">
      <c r="A19192" s="1" t="s">
        <v>19640</v>
      </c>
      <c r="B19192" s="124">
        <v>280.42</v>
      </c>
    </row>
    <row r="19193" spans="1:2" x14ac:dyDescent="0.25">
      <c r="A19193" s="1" t="s">
        <v>19641</v>
      </c>
      <c r="B19193" s="124">
        <v>256.35000000000002</v>
      </c>
    </row>
    <row r="19194" spans="1:2" x14ac:dyDescent="0.25">
      <c r="A19194" s="1" t="s">
        <v>19642</v>
      </c>
      <c r="B19194" s="124">
        <v>608.83000000000004</v>
      </c>
    </row>
    <row r="19195" spans="1:2" x14ac:dyDescent="0.25">
      <c r="A19195" s="1" t="s">
        <v>19643</v>
      </c>
      <c r="B19195" s="124">
        <v>272.60000000000002</v>
      </c>
    </row>
    <row r="19196" spans="1:2" x14ac:dyDescent="0.25">
      <c r="A19196" s="1" t="s">
        <v>19644</v>
      </c>
      <c r="B19196" s="124">
        <v>248.52</v>
      </c>
    </row>
    <row r="19197" spans="1:2" x14ac:dyDescent="0.25">
      <c r="A19197" s="1" t="s">
        <v>19645</v>
      </c>
      <c r="B19197" s="124">
        <v>49.43</v>
      </c>
    </row>
    <row r="19198" spans="1:2" x14ac:dyDescent="0.25">
      <c r="A19198" s="1" t="s">
        <v>19647</v>
      </c>
      <c r="B19198" s="124">
        <v>34.33</v>
      </c>
    </row>
    <row r="19199" spans="1:2" x14ac:dyDescent="0.25">
      <c r="A19199" s="1" t="s">
        <v>19649</v>
      </c>
      <c r="B19199" s="124">
        <v>32.31</v>
      </c>
    </row>
    <row r="19200" spans="1:2" x14ac:dyDescent="0.25">
      <c r="A19200" s="1" t="s">
        <v>19650</v>
      </c>
      <c r="B19200" s="124">
        <v>46.19</v>
      </c>
    </row>
    <row r="19201" spans="1:2" x14ac:dyDescent="0.25">
      <c r="A19201" s="1" t="s">
        <v>19651</v>
      </c>
      <c r="B19201" s="124">
        <v>31.09</v>
      </c>
    </row>
    <row r="19202" spans="1:2" x14ac:dyDescent="0.25">
      <c r="A19202" s="1" t="s">
        <v>19652</v>
      </c>
      <c r="B19202" s="124">
        <v>29.07</v>
      </c>
    </row>
    <row r="19203" spans="1:2" x14ac:dyDescent="0.25">
      <c r="A19203" s="1" t="s">
        <v>19653</v>
      </c>
      <c r="B19203" s="124">
        <v>243.3</v>
      </c>
    </row>
    <row r="19204" spans="1:2" x14ac:dyDescent="0.25">
      <c r="A19204" s="1" t="s">
        <v>19654</v>
      </c>
      <c r="B19204" s="124">
        <v>98.43</v>
      </c>
    </row>
    <row r="19205" spans="1:2" x14ac:dyDescent="0.25">
      <c r="A19205" s="1" t="s">
        <v>19655</v>
      </c>
      <c r="B19205" s="124">
        <v>75.61</v>
      </c>
    </row>
    <row r="19206" spans="1:2" x14ac:dyDescent="0.25">
      <c r="A19206" s="1" t="s">
        <v>19656</v>
      </c>
      <c r="B19206" s="124">
        <v>239.67</v>
      </c>
    </row>
    <row r="19207" spans="1:2" x14ac:dyDescent="0.25">
      <c r="A19207" s="1" t="s">
        <v>19657</v>
      </c>
      <c r="B19207" s="124">
        <v>94.8</v>
      </c>
    </row>
    <row r="19208" spans="1:2" x14ac:dyDescent="0.25">
      <c r="A19208" s="1" t="s">
        <v>19658</v>
      </c>
      <c r="B19208" s="124">
        <v>71.98</v>
      </c>
    </row>
    <row r="19209" spans="1:2" x14ac:dyDescent="0.25">
      <c r="A19209" s="1" t="s">
        <v>19659</v>
      </c>
      <c r="B19209" s="124">
        <v>336.63</v>
      </c>
    </row>
    <row r="19210" spans="1:2" x14ac:dyDescent="0.25">
      <c r="A19210" s="1" t="s">
        <v>19660</v>
      </c>
      <c r="B19210" s="124">
        <v>136.88999999999999</v>
      </c>
    </row>
    <row r="19211" spans="1:2" x14ac:dyDescent="0.25">
      <c r="A19211" s="1" t="s">
        <v>19661</v>
      </c>
      <c r="B19211" s="124">
        <v>104.03</v>
      </c>
    </row>
    <row r="19212" spans="1:2" x14ac:dyDescent="0.25">
      <c r="A19212" s="1" t="s">
        <v>19662</v>
      </c>
      <c r="B19212" s="124">
        <v>333</v>
      </c>
    </row>
    <row r="19213" spans="1:2" x14ac:dyDescent="0.25">
      <c r="A19213" s="1" t="s">
        <v>19663</v>
      </c>
      <c r="B19213" s="124">
        <v>133.26</v>
      </c>
    </row>
    <row r="19214" spans="1:2" x14ac:dyDescent="0.25">
      <c r="A19214" s="1" t="s">
        <v>19664</v>
      </c>
      <c r="B19214" s="124">
        <v>100.4</v>
      </c>
    </row>
    <row r="19215" spans="1:2" x14ac:dyDescent="0.25">
      <c r="A19215" s="1" t="s">
        <v>23935</v>
      </c>
      <c r="B19215" s="124">
        <v>351.06</v>
      </c>
    </row>
    <row r="19216" spans="1:2" x14ac:dyDescent="0.25">
      <c r="A19216" s="1" t="s">
        <v>23936</v>
      </c>
      <c r="B19216" s="124">
        <v>139.97</v>
      </c>
    </row>
    <row r="19217" spans="1:2" x14ac:dyDescent="0.25">
      <c r="A19217" s="1" t="s">
        <v>23937</v>
      </c>
      <c r="B19217" s="124">
        <v>105.63</v>
      </c>
    </row>
    <row r="19218" spans="1:2" x14ac:dyDescent="0.25">
      <c r="A19218" s="1" t="s">
        <v>23938</v>
      </c>
      <c r="B19218" s="124">
        <v>347.43</v>
      </c>
    </row>
    <row r="19219" spans="1:2" x14ac:dyDescent="0.25">
      <c r="A19219" s="1" t="s">
        <v>23939</v>
      </c>
      <c r="B19219" s="124">
        <v>136.34</v>
      </c>
    </row>
    <row r="19220" spans="1:2" x14ac:dyDescent="0.25">
      <c r="A19220" s="1" t="s">
        <v>23940</v>
      </c>
      <c r="B19220" s="124">
        <v>102</v>
      </c>
    </row>
    <row r="19221" spans="1:2" x14ac:dyDescent="0.25">
      <c r="A19221" s="1" t="s">
        <v>19665</v>
      </c>
      <c r="B19221" s="124">
        <v>339.7</v>
      </c>
    </row>
    <row r="19222" spans="1:2" x14ac:dyDescent="0.25">
      <c r="A19222" s="1" t="s">
        <v>19666</v>
      </c>
      <c r="B19222" s="124">
        <v>144.02000000000001</v>
      </c>
    </row>
    <row r="19223" spans="1:2" x14ac:dyDescent="0.25">
      <c r="A19223" s="1" t="s">
        <v>19667</v>
      </c>
      <c r="B19223" s="124">
        <v>113.99</v>
      </c>
    </row>
    <row r="19224" spans="1:2" x14ac:dyDescent="0.25">
      <c r="A19224" s="1" t="s">
        <v>19668</v>
      </c>
      <c r="B19224" s="124">
        <v>336.07</v>
      </c>
    </row>
    <row r="19225" spans="1:2" x14ac:dyDescent="0.25">
      <c r="A19225" s="1" t="s">
        <v>19669</v>
      </c>
      <c r="B19225" s="124">
        <v>140.38999999999999</v>
      </c>
    </row>
    <row r="19226" spans="1:2" x14ac:dyDescent="0.25">
      <c r="A19226" s="1" t="s">
        <v>19670</v>
      </c>
      <c r="B19226" s="124">
        <v>110.36</v>
      </c>
    </row>
    <row r="19227" spans="1:2" x14ac:dyDescent="0.25">
      <c r="A19227" s="1" t="s">
        <v>19671</v>
      </c>
      <c r="B19227" s="124">
        <v>491.85</v>
      </c>
    </row>
    <row r="19228" spans="1:2" x14ac:dyDescent="0.25">
      <c r="A19228" s="1" t="s">
        <v>19672</v>
      </c>
      <c r="B19228" s="124">
        <v>135.82</v>
      </c>
    </row>
    <row r="19229" spans="1:2" x14ac:dyDescent="0.25">
      <c r="A19229" s="1" t="s">
        <v>19673</v>
      </c>
      <c r="B19229" s="124">
        <v>96.4</v>
      </c>
    </row>
    <row r="19230" spans="1:2" x14ac:dyDescent="0.25">
      <c r="A19230" s="1" t="s">
        <v>19674</v>
      </c>
      <c r="B19230" s="124">
        <v>488.22</v>
      </c>
    </row>
    <row r="19231" spans="1:2" x14ac:dyDescent="0.25">
      <c r="A19231" s="1" t="s">
        <v>19675</v>
      </c>
      <c r="B19231" s="124">
        <v>132.19</v>
      </c>
    </row>
    <row r="19232" spans="1:2" x14ac:dyDescent="0.25">
      <c r="A19232" s="1" t="s">
        <v>19676</v>
      </c>
      <c r="B19232" s="124">
        <v>92.77</v>
      </c>
    </row>
    <row r="19233" spans="1:2" x14ac:dyDescent="0.25">
      <c r="A19233" s="1" t="s">
        <v>19677</v>
      </c>
      <c r="B19233" s="124">
        <v>6.34</v>
      </c>
    </row>
    <row r="19234" spans="1:2" x14ac:dyDescent="0.25">
      <c r="A19234" s="1" t="s">
        <v>19678</v>
      </c>
      <c r="B19234" s="124">
        <v>2.73</v>
      </c>
    </row>
    <row r="19235" spans="1:2" x14ac:dyDescent="0.25">
      <c r="A19235" s="1" t="s">
        <v>19679</v>
      </c>
      <c r="B19235" s="124">
        <v>6.34</v>
      </c>
    </row>
    <row r="19236" spans="1:2" x14ac:dyDescent="0.25">
      <c r="A19236" s="1" t="s">
        <v>19680</v>
      </c>
      <c r="B19236" s="124">
        <v>2.73</v>
      </c>
    </row>
    <row r="19237" spans="1:2" x14ac:dyDescent="0.25">
      <c r="A19237" s="1" t="s">
        <v>19681</v>
      </c>
      <c r="B19237" s="124">
        <v>107.62</v>
      </c>
    </row>
    <row r="19238" spans="1:2" x14ac:dyDescent="0.25">
      <c r="A19238" s="1" t="s">
        <v>19683</v>
      </c>
      <c r="B19238" s="124">
        <v>44.13</v>
      </c>
    </row>
    <row r="19239" spans="1:2" x14ac:dyDescent="0.25">
      <c r="A19239" s="1" t="s">
        <v>19684</v>
      </c>
      <c r="B19239" s="124">
        <v>36.71</v>
      </c>
    </row>
    <row r="19240" spans="1:2" x14ac:dyDescent="0.25">
      <c r="A19240" s="1" t="s">
        <v>19685</v>
      </c>
      <c r="B19240" s="124">
        <v>103.99</v>
      </c>
    </row>
    <row r="19241" spans="1:2" x14ac:dyDescent="0.25">
      <c r="A19241" s="1" t="s">
        <v>19686</v>
      </c>
      <c r="B19241" s="124">
        <v>40.5</v>
      </c>
    </row>
    <row r="19242" spans="1:2" x14ac:dyDescent="0.25">
      <c r="A19242" s="1" t="s">
        <v>19687</v>
      </c>
      <c r="B19242" s="124">
        <v>33.08</v>
      </c>
    </row>
    <row r="19243" spans="1:2" x14ac:dyDescent="0.25">
      <c r="A19243" s="1" t="s">
        <v>19688</v>
      </c>
      <c r="B19243" s="124">
        <v>297.95</v>
      </c>
    </row>
    <row r="19244" spans="1:2" x14ac:dyDescent="0.25">
      <c r="A19244" s="1" t="s">
        <v>19689</v>
      </c>
      <c r="B19244" s="124">
        <v>144.5</v>
      </c>
    </row>
    <row r="19245" spans="1:2" x14ac:dyDescent="0.25">
      <c r="A19245" s="1" t="s">
        <v>19690</v>
      </c>
      <c r="B19245" s="124">
        <v>115.23</v>
      </c>
    </row>
    <row r="19246" spans="1:2" x14ac:dyDescent="0.25">
      <c r="A19246" s="1" t="s">
        <v>19691</v>
      </c>
      <c r="B19246" s="124">
        <v>294.32</v>
      </c>
    </row>
    <row r="19247" spans="1:2" x14ac:dyDescent="0.25">
      <c r="A19247" s="1" t="s">
        <v>19692</v>
      </c>
      <c r="B19247" s="124">
        <v>140.87</v>
      </c>
    </row>
    <row r="19248" spans="1:2" x14ac:dyDescent="0.25">
      <c r="A19248" s="1" t="s">
        <v>19693</v>
      </c>
      <c r="B19248" s="124">
        <v>111.6</v>
      </c>
    </row>
    <row r="19249" spans="1:2" x14ac:dyDescent="0.25">
      <c r="A19249" s="1" t="s">
        <v>19694</v>
      </c>
      <c r="B19249" s="124">
        <v>434.68</v>
      </c>
    </row>
    <row r="19250" spans="1:2" x14ac:dyDescent="0.25">
      <c r="A19250" s="1" t="s">
        <v>19695</v>
      </c>
      <c r="B19250" s="124">
        <v>193.02</v>
      </c>
    </row>
    <row r="19251" spans="1:2" x14ac:dyDescent="0.25">
      <c r="A19251" s="1" t="s">
        <v>19696</v>
      </c>
      <c r="B19251" s="124">
        <v>149.22999999999999</v>
      </c>
    </row>
    <row r="19252" spans="1:2" x14ac:dyDescent="0.25">
      <c r="A19252" s="1" t="s">
        <v>19697</v>
      </c>
      <c r="B19252" s="124">
        <v>431.05</v>
      </c>
    </row>
    <row r="19253" spans="1:2" x14ac:dyDescent="0.25">
      <c r="A19253" s="1" t="s">
        <v>19698</v>
      </c>
      <c r="B19253" s="124">
        <v>189.39</v>
      </c>
    </row>
    <row r="19254" spans="1:2" x14ac:dyDescent="0.25">
      <c r="A19254" s="1" t="s">
        <v>19699</v>
      </c>
      <c r="B19254" s="124">
        <v>145.6</v>
      </c>
    </row>
    <row r="19255" spans="1:2" x14ac:dyDescent="0.25">
      <c r="A19255" s="1" t="s">
        <v>19700</v>
      </c>
      <c r="B19255" s="124">
        <v>415.69</v>
      </c>
    </row>
    <row r="19256" spans="1:2" x14ac:dyDescent="0.25">
      <c r="A19256" s="1" t="s">
        <v>19701</v>
      </c>
      <c r="B19256" s="124">
        <v>153.09</v>
      </c>
    </row>
    <row r="19257" spans="1:2" x14ac:dyDescent="0.25">
      <c r="A19257" s="1" t="s">
        <v>19702</v>
      </c>
      <c r="B19257" s="124">
        <v>112.12</v>
      </c>
    </row>
    <row r="19258" spans="1:2" x14ac:dyDescent="0.25">
      <c r="A19258" s="1" t="s">
        <v>19703</v>
      </c>
      <c r="B19258" s="124">
        <v>412.06</v>
      </c>
    </row>
    <row r="19259" spans="1:2" x14ac:dyDescent="0.25">
      <c r="A19259" s="1" t="s">
        <v>19704</v>
      </c>
      <c r="B19259" s="124">
        <v>149.46</v>
      </c>
    </row>
    <row r="19260" spans="1:2" x14ac:dyDescent="0.25">
      <c r="A19260" s="1" t="s">
        <v>19705</v>
      </c>
      <c r="B19260" s="124">
        <v>108.49</v>
      </c>
    </row>
    <row r="19261" spans="1:2" x14ac:dyDescent="0.25">
      <c r="A19261" s="1" t="s">
        <v>19706</v>
      </c>
      <c r="B19261" s="124">
        <v>1151.06</v>
      </c>
    </row>
    <row r="19262" spans="1:2" x14ac:dyDescent="0.25">
      <c r="A19262" s="1" t="s">
        <v>19707</v>
      </c>
      <c r="B19262" s="124">
        <v>519.04</v>
      </c>
    </row>
    <row r="19263" spans="1:2" x14ac:dyDescent="0.25">
      <c r="A19263" s="1" t="s">
        <v>19708</v>
      </c>
      <c r="B19263" s="124">
        <v>397.4</v>
      </c>
    </row>
    <row r="19264" spans="1:2" x14ac:dyDescent="0.25">
      <c r="A19264" s="1" t="s">
        <v>19709</v>
      </c>
      <c r="B19264" s="124">
        <v>1147.43</v>
      </c>
    </row>
    <row r="19265" spans="1:2" x14ac:dyDescent="0.25">
      <c r="A19265" s="1" t="s">
        <v>19710</v>
      </c>
      <c r="B19265" s="124">
        <v>515.41</v>
      </c>
    </row>
    <row r="19266" spans="1:2" x14ac:dyDescent="0.25">
      <c r="A19266" s="1" t="s">
        <v>19711</v>
      </c>
      <c r="B19266" s="124">
        <v>393.77</v>
      </c>
    </row>
    <row r="19267" spans="1:2" x14ac:dyDescent="0.25">
      <c r="A19267" s="1" t="s">
        <v>19712</v>
      </c>
      <c r="B19267" s="124">
        <v>1247.98</v>
      </c>
    </row>
    <row r="19268" spans="1:2" x14ac:dyDescent="0.25">
      <c r="A19268" s="1" t="s">
        <v>19713</v>
      </c>
      <c r="B19268" s="124">
        <v>560.6</v>
      </c>
    </row>
    <row r="19269" spans="1:2" x14ac:dyDescent="0.25">
      <c r="A19269" s="1" t="s">
        <v>19714</v>
      </c>
      <c r="B19269" s="124">
        <v>428.49</v>
      </c>
    </row>
    <row r="19270" spans="1:2" x14ac:dyDescent="0.25">
      <c r="A19270" s="1" t="s">
        <v>19715</v>
      </c>
      <c r="B19270" s="124">
        <v>1244.3499999999999</v>
      </c>
    </row>
    <row r="19271" spans="1:2" x14ac:dyDescent="0.25">
      <c r="A19271" s="1" t="s">
        <v>19716</v>
      </c>
      <c r="B19271" s="124">
        <v>556.97</v>
      </c>
    </row>
    <row r="19272" spans="1:2" x14ac:dyDescent="0.25">
      <c r="A19272" s="1" t="s">
        <v>19717</v>
      </c>
      <c r="B19272" s="124">
        <v>424.86</v>
      </c>
    </row>
    <row r="19273" spans="1:2" x14ac:dyDescent="0.25">
      <c r="A19273" s="1" t="s">
        <v>19718</v>
      </c>
      <c r="B19273" s="124">
        <v>1395.7</v>
      </c>
    </row>
    <row r="19274" spans="1:2" x14ac:dyDescent="0.25">
      <c r="A19274" s="1" t="s">
        <v>19719</v>
      </c>
      <c r="B19274" s="124">
        <v>639.66999999999996</v>
      </c>
    </row>
    <row r="19275" spans="1:2" x14ac:dyDescent="0.25">
      <c r="A19275" s="1" t="s">
        <v>19720</v>
      </c>
      <c r="B19275" s="124">
        <v>491.23</v>
      </c>
    </row>
    <row r="19276" spans="1:2" x14ac:dyDescent="0.25">
      <c r="A19276" s="1" t="s">
        <v>19721</v>
      </c>
      <c r="B19276" s="124">
        <v>1392.07</v>
      </c>
    </row>
    <row r="19277" spans="1:2" x14ac:dyDescent="0.25">
      <c r="A19277" s="1" t="s">
        <v>19722</v>
      </c>
      <c r="B19277" s="124">
        <v>636.04</v>
      </c>
    </row>
    <row r="19278" spans="1:2" x14ac:dyDescent="0.25">
      <c r="A19278" s="1" t="s">
        <v>19723</v>
      </c>
      <c r="B19278" s="124">
        <v>487.6</v>
      </c>
    </row>
    <row r="19279" spans="1:2" x14ac:dyDescent="0.25">
      <c r="A19279" s="1" t="s">
        <v>19724</v>
      </c>
      <c r="B19279" s="124">
        <v>189.31</v>
      </c>
    </row>
    <row r="19280" spans="1:2" x14ac:dyDescent="0.25">
      <c r="A19280" s="1" t="s">
        <v>19725</v>
      </c>
      <c r="B19280" s="124">
        <v>73.569999999999993</v>
      </c>
    </row>
    <row r="19281" spans="1:2" x14ac:dyDescent="0.25">
      <c r="A19281" s="1" t="s">
        <v>19726</v>
      </c>
      <c r="B19281" s="124">
        <v>57.45</v>
      </c>
    </row>
    <row r="19282" spans="1:2" x14ac:dyDescent="0.25">
      <c r="A19282" s="1" t="s">
        <v>19727</v>
      </c>
      <c r="B19282" s="124">
        <v>185.68</v>
      </c>
    </row>
    <row r="19283" spans="1:2" x14ac:dyDescent="0.25">
      <c r="A19283" s="1" t="s">
        <v>19728</v>
      </c>
      <c r="B19283" s="124">
        <v>69.94</v>
      </c>
    </row>
    <row r="19284" spans="1:2" x14ac:dyDescent="0.25">
      <c r="A19284" s="1" t="s">
        <v>19729</v>
      </c>
      <c r="B19284" s="124">
        <v>53.82</v>
      </c>
    </row>
    <row r="19285" spans="1:2" x14ac:dyDescent="0.25">
      <c r="A19285" s="1" t="s">
        <v>19730</v>
      </c>
      <c r="B19285" s="124">
        <v>239.6</v>
      </c>
    </row>
    <row r="19286" spans="1:2" x14ac:dyDescent="0.25">
      <c r="A19286" s="1" t="s">
        <v>19731</v>
      </c>
      <c r="B19286" s="124">
        <v>97.78</v>
      </c>
    </row>
    <row r="19287" spans="1:2" x14ac:dyDescent="0.25">
      <c r="A19287" s="1" t="s">
        <v>19732</v>
      </c>
      <c r="B19287" s="124">
        <v>77.8</v>
      </c>
    </row>
    <row r="19288" spans="1:2" x14ac:dyDescent="0.25">
      <c r="A19288" s="1" t="s">
        <v>19733</v>
      </c>
      <c r="B19288" s="124">
        <v>235.97</v>
      </c>
    </row>
    <row r="19289" spans="1:2" x14ac:dyDescent="0.25">
      <c r="A19289" s="1" t="s">
        <v>19734</v>
      </c>
      <c r="B19289" s="124">
        <v>94.15</v>
      </c>
    </row>
    <row r="19290" spans="1:2" x14ac:dyDescent="0.25">
      <c r="A19290" s="1" t="s">
        <v>19735</v>
      </c>
      <c r="B19290" s="124">
        <v>74.17</v>
      </c>
    </row>
    <row r="19291" spans="1:2" x14ac:dyDescent="0.25">
      <c r="A19291" s="1" t="s">
        <v>19736</v>
      </c>
      <c r="B19291" s="124">
        <v>368.59</v>
      </c>
    </row>
    <row r="19292" spans="1:2" x14ac:dyDescent="0.25">
      <c r="A19292" s="1" t="s">
        <v>19737</v>
      </c>
      <c r="B19292" s="124">
        <v>133.27000000000001</v>
      </c>
    </row>
    <row r="19293" spans="1:2" x14ac:dyDescent="0.25">
      <c r="A19293" s="1" t="s">
        <v>19738</v>
      </c>
      <c r="B19293" s="124">
        <v>101.77</v>
      </c>
    </row>
    <row r="19294" spans="1:2" x14ac:dyDescent="0.25">
      <c r="A19294" s="1" t="s">
        <v>19739</v>
      </c>
      <c r="B19294" s="124">
        <v>364.96</v>
      </c>
    </row>
    <row r="19295" spans="1:2" x14ac:dyDescent="0.25">
      <c r="A19295" s="1" t="s">
        <v>19740</v>
      </c>
      <c r="B19295" s="124">
        <v>129.63999999999999</v>
      </c>
    </row>
    <row r="19296" spans="1:2" x14ac:dyDescent="0.25">
      <c r="A19296" s="1" t="s">
        <v>19741</v>
      </c>
      <c r="B19296" s="124">
        <v>98.14</v>
      </c>
    </row>
    <row r="19297" spans="1:2" x14ac:dyDescent="0.25">
      <c r="A19297" s="1" t="s">
        <v>19742</v>
      </c>
      <c r="B19297" s="124">
        <v>118.12</v>
      </c>
    </row>
    <row r="19298" spans="1:2" x14ac:dyDescent="0.25">
      <c r="A19298" s="1" t="s">
        <v>19743</v>
      </c>
      <c r="B19298" s="124">
        <v>58.02</v>
      </c>
    </row>
    <row r="19299" spans="1:2" x14ac:dyDescent="0.25">
      <c r="A19299" s="1" t="s">
        <v>19744</v>
      </c>
      <c r="B19299" s="124">
        <v>44.06</v>
      </c>
    </row>
    <row r="19300" spans="1:2" x14ac:dyDescent="0.25">
      <c r="A19300" s="1" t="s">
        <v>19745</v>
      </c>
      <c r="B19300" s="124">
        <v>114.49</v>
      </c>
    </row>
    <row r="19301" spans="1:2" x14ac:dyDescent="0.25">
      <c r="A19301" s="1" t="s">
        <v>19746</v>
      </c>
      <c r="B19301" s="124">
        <v>54.39</v>
      </c>
    </row>
    <row r="19302" spans="1:2" x14ac:dyDescent="0.25">
      <c r="A19302" s="1" t="s">
        <v>19747</v>
      </c>
      <c r="B19302" s="124">
        <v>40.43</v>
      </c>
    </row>
    <row r="19303" spans="1:2" x14ac:dyDescent="0.25">
      <c r="A19303" s="1" t="s">
        <v>19748</v>
      </c>
      <c r="B19303" s="124">
        <v>15.21</v>
      </c>
    </row>
    <row r="19304" spans="1:2" x14ac:dyDescent="0.25">
      <c r="A19304" s="1" t="s">
        <v>19749</v>
      </c>
      <c r="B19304" s="124">
        <v>10.14</v>
      </c>
    </row>
    <row r="19305" spans="1:2" x14ac:dyDescent="0.25">
      <c r="A19305" s="1" t="s">
        <v>19750</v>
      </c>
      <c r="B19305" s="124">
        <v>15.21</v>
      </c>
    </row>
    <row r="19306" spans="1:2" x14ac:dyDescent="0.25">
      <c r="A19306" s="1" t="s">
        <v>19751</v>
      </c>
      <c r="B19306" s="124">
        <v>10.14</v>
      </c>
    </row>
    <row r="19307" spans="1:2" x14ac:dyDescent="0.25">
      <c r="A19307" s="1" t="s">
        <v>19752</v>
      </c>
      <c r="B19307" s="124">
        <v>47.53</v>
      </c>
    </row>
    <row r="19308" spans="1:2" x14ac:dyDescent="0.25">
      <c r="A19308" s="1" t="s">
        <v>19753</v>
      </c>
      <c r="B19308" s="124">
        <v>31.68</v>
      </c>
    </row>
    <row r="19309" spans="1:2" x14ac:dyDescent="0.25">
      <c r="A19309" s="1" t="s">
        <v>19754</v>
      </c>
      <c r="B19309" s="124">
        <v>47.53</v>
      </c>
    </row>
    <row r="19310" spans="1:2" x14ac:dyDescent="0.25">
      <c r="A19310" s="1" t="s">
        <v>19755</v>
      </c>
      <c r="B19310" s="124">
        <v>31.68</v>
      </c>
    </row>
    <row r="19311" spans="1:2" x14ac:dyDescent="0.25">
      <c r="A19311" s="1" t="s">
        <v>19756</v>
      </c>
      <c r="B19311" s="124">
        <v>1.57</v>
      </c>
    </row>
    <row r="19312" spans="1:2" x14ac:dyDescent="0.25">
      <c r="A19312" s="1" t="s">
        <v>19757</v>
      </c>
      <c r="B19312" s="124">
        <v>1.04</v>
      </c>
    </row>
    <row r="19313" spans="1:2" x14ac:dyDescent="0.25">
      <c r="A19313" s="1" t="s">
        <v>19758</v>
      </c>
      <c r="B19313" s="124">
        <v>1.57</v>
      </c>
    </row>
    <row r="19314" spans="1:2" x14ac:dyDescent="0.25">
      <c r="A19314" s="1" t="s">
        <v>19759</v>
      </c>
      <c r="B19314" s="124">
        <v>1.04</v>
      </c>
    </row>
    <row r="19315" spans="1:2" x14ac:dyDescent="0.25">
      <c r="A19315" s="1" t="s">
        <v>19760</v>
      </c>
      <c r="B19315" s="124">
        <v>3.75</v>
      </c>
    </row>
    <row r="19316" spans="1:2" x14ac:dyDescent="0.25">
      <c r="A19316" s="1" t="s">
        <v>19761</v>
      </c>
      <c r="B19316" s="124">
        <v>2.5</v>
      </c>
    </row>
    <row r="19317" spans="1:2" x14ac:dyDescent="0.25">
      <c r="A19317" s="1" t="s">
        <v>19762</v>
      </c>
      <c r="B19317" s="124">
        <v>3.75</v>
      </c>
    </row>
    <row r="19318" spans="1:2" x14ac:dyDescent="0.25">
      <c r="A19318" s="1" t="s">
        <v>19763</v>
      </c>
      <c r="B19318" s="124">
        <v>2.5</v>
      </c>
    </row>
    <row r="19319" spans="1:2" x14ac:dyDescent="0.25">
      <c r="A19319" s="1" t="s">
        <v>19764</v>
      </c>
      <c r="B19319" s="124">
        <v>2.5099999999999998</v>
      </c>
    </row>
    <row r="19320" spans="1:2" x14ac:dyDescent="0.25">
      <c r="A19320" s="1" t="s">
        <v>19765</v>
      </c>
      <c r="B19320" s="124">
        <v>1.79</v>
      </c>
    </row>
    <row r="19321" spans="1:2" x14ac:dyDescent="0.25">
      <c r="A19321" s="1" t="s">
        <v>19766</v>
      </c>
      <c r="B19321" s="124">
        <v>2.5099999999999998</v>
      </c>
    </row>
    <row r="19322" spans="1:2" x14ac:dyDescent="0.25">
      <c r="A19322" s="1" t="s">
        <v>19767</v>
      </c>
      <c r="B19322" s="124">
        <v>1.79</v>
      </c>
    </row>
    <row r="19323" spans="1:2" x14ac:dyDescent="0.25">
      <c r="A19323" s="1" t="s">
        <v>19768</v>
      </c>
      <c r="B19323" s="124">
        <v>3.6</v>
      </c>
    </row>
    <row r="19324" spans="1:2" x14ac:dyDescent="0.25">
      <c r="A19324" s="1" t="s">
        <v>19769</v>
      </c>
      <c r="B19324" s="124">
        <v>1.47</v>
      </c>
    </row>
    <row r="19325" spans="1:2" x14ac:dyDescent="0.25">
      <c r="A19325" s="1" t="s">
        <v>19770</v>
      </c>
      <c r="B19325" s="124">
        <v>3.6</v>
      </c>
    </row>
    <row r="19326" spans="1:2" x14ac:dyDescent="0.25">
      <c r="A19326" s="1" t="s">
        <v>19771</v>
      </c>
      <c r="B19326" s="124">
        <v>1.47</v>
      </c>
    </row>
    <row r="19327" spans="1:2" x14ac:dyDescent="0.25">
      <c r="A19327" s="1" t="s">
        <v>19772</v>
      </c>
      <c r="B19327" s="124">
        <v>871.94</v>
      </c>
    </row>
    <row r="19328" spans="1:2" x14ac:dyDescent="0.25">
      <c r="A19328" s="1" t="s">
        <v>19774</v>
      </c>
      <c r="B19328" s="124">
        <v>86.36</v>
      </c>
    </row>
    <row r="19329" spans="1:2" x14ac:dyDescent="0.25">
      <c r="A19329" s="1" t="s">
        <v>19775</v>
      </c>
      <c r="B19329" s="124">
        <v>56.19</v>
      </c>
    </row>
    <row r="19330" spans="1:2" x14ac:dyDescent="0.25">
      <c r="A19330" s="1" t="s">
        <v>19776</v>
      </c>
      <c r="B19330" s="124">
        <v>868.31</v>
      </c>
    </row>
    <row r="19331" spans="1:2" x14ac:dyDescent="0.25">
      <c r="A19331" s="1" t="s">
        <v>19777</v>
      </c>
      <c r="B19331" s="124">
        <v>82.73</v>
      </c>
    </row>
    <row r="19332" spans="1:2" x14ac:dyDescent="0.25">
      <c r="A19332" s="1" t="s">
        <v>19778</v>
      </c>
      <c r="B19332" s="124">
        <v>52.56</v>
      </c>
    </row>
    <row r="19333" spans="1:2" x14ac:dyDescent="0.25">
      <c r="A19333" s="1" t="s">
        <v>19779</v>
      </c>
      <c r="B19333" s="124">
        <v>3.44</v>
      </c>
    </row>
    <row r="19334" spans="1:2" x14ac:dyDescent="0.25">
      <c r="A19334" s="1" t="s">
        <v>19780</v>
      </c>
      <c r="B19334" s="124">
        <v>1.19</v>
      </c>
    </row>
    <row r="19335" spans="1:2" x14ac:dyDescent="0.25">
      <c r="A19335" s="1" t="s">
        <v>19781</v>
      </c>
      <c r="B19335" s="124">
        <v>3.44</v>
      </c>
    </row>
    <row r="19336" spans="1:2" x14ac:dyDescent="0.25">
      <c r="A19336" s="1" t="s">
        <v>19782</v>
      </c>
      <c r="B19336" s="124">
        <v>1.19</v>
      </c>
    </row>
    <row r="19337" spans="1:2" x14ac:dyDescent="0.25">
      <c r="A19337" s="1" t="s">
        <v>19783</v>
      </c>
      <c r="B19337" s="124">
        <v>1.47</v>
      </c>
    </row>
    <row r="19338" spans="1:2" x14ac:dyDescent="0.25">
      <c r="A19338" s="1" t="s">
        <v>19784</v>
      </c>
      <c r="B19338" s="124">
        <v>0.31</v>
      </c>
    </row>
    <row r="19339" spans="1:2" x14ac:dyDescent="0.25">
      <c r="A19339" s="1" t="s">
        <v>19785</v>
      </c>
      <c r="B19339" s="124">
        <v>1.47</v>
      </c>
    </row>
    <row r="19340" spans="1:2" x14ac:dyDescent="0.25">
      <c r="A19340" s="1" t="s">
        <v>19786</v>
      </c>
      <c r="B19340" s="124">
        <v>0.31</v>
      </c>
    </row>
    <row r="19341" spans="1:2" x14ac:dyDescent="0.25">
      <c r="A19341" s="1" t="s">
        <v>19787</v>
      </c>
      <c r="B19341" s="124">
        <v>2.68</v>
      </c>
    </row>
    <row r="19342" spans="1:2" x14ac:dyDescent="0.25">
      <c r="A19342" s="1" t="s">
        <v>19788</v>
      </c>
      <c r="B19342" s="124">
        <v>1.91</v>
      </c>
    </row>
    <row r="19343" spans="1:2" x14ac:dyDescent="0.25">
      <c r="A19343" s="1" t="s">
        <v>19789</v>
      </c>
      <c r="B19343" s="124">
        <v>2.68</v>
      </c>
    </row>
    <row r="19344" spans="1:2" x14ac:dyDescent="0.25">
      <c r="A19344" s="1" t="s">
        <v>19790</v>
      </c>
      <c r="B19344" s="124">
        <v>1.91</v>
      </c>
    </row>
    <row r="19345" spans="1:2" x14ac:dyDescent="0.25">
      <c r="A19345" s="1" t="s">
        <v>19791</v>
      </c>
      <c r="B19345" s="124">
        <v>176.37</v>
      </c>
    </row>
    <row r="19346" spans="1:2" x14ac:dyDescent="0.25">
      <c r="A19346" s="1" t="s">
        <v>19792</v>
      </c>
      <c r="B19346" s="124">
        <v>91.38</v>
      </c>
    </row>
    <row r="19347" spans="1:2" x14ac:dyDescent="0.25">
      <c r="A19347" s="1" t="s">
        <v>19794</v>
      </c>
      <c r="B19347" s="124">
        <v>76.430000000000007</v>
      </c>
    </row>
    <row r="19348" spans="1:2" x14ac:dyDescent="0.25">
      <c r="A19348" s="1" t="s">
        <v>19795</v>
      </c>
      <c r="B19348" s="124">
        <v>172.74</v>
      </c>
    </row>
    <row r="19349" spans="1:2" x14ac:dyDescent="0.25">
      <c r="A19349" s="1" t="s">
        <v>19796</v>
      </c>
      <c r="B19349" s="124">
        <v>87.75</v>
      </c>
    </row>
    <row r="19350" spans="1:2" x14ac:dyDescent="0.25">
      <c r="A19350" s="1" t="s">
        <v>19797</v>
      </c>
      <c r="B19350" s="124">
        <v>72.8</v>
      </c>
    </row>
    <row r="19351" spans="1:2" x14ac:dyDescent="0.25">
      <c r="A19351" s="1" t="s">
        <v>19798</v>
      </c>
      <c r="B19351" s="124">
        <v>158.11000000000001</v>
      </c>
    </row>
    <row r="19352" spans="1:2" x14ac:dyDescent="0.25">
      <c r="A19352" s="1" t="s">
        <v>19799</v>
      </c>
      <c r="B19352" s="124">
        <v>75.95</v>
      </c>
    </row>
    <row r="19353" spans="1:2" x14ac:dyDescent="0.25">
      <c r="A19353" s="1" t="s">
        <v>19800</v>
      </c>
      <c r="B19353" s="124">
        <v>62.86</v>
      </c>
    </row>
    <row r="19354" spans="1:2" x14ac:dyDescent="0.25">
      <c r="A19354" s="1" t="s">
        <v>19801</v>
      </c>
      <c r="B19354" s="124">
        <v>154.47999999999999</v>
      </c>
    </row>
    <row r="19355" spans="1:2" x14ac:dyDescent="0.25">
      <c r="A19355" s="1" t="s">
        <v>19802</v>
      </c>
      <c r="B19355" s="124">
        <v>72.319999999999993</v>
      </c>
    </row>
    <row r="19356" spans="1:2" x14ac:dyDescent="0.25">
      <c r="A19356" s="1" t="s">
        <v>19803</v>
      </c>
      <c r="B19356" s="124">
        <v>59.23</v>
      </c>
    </row>
    <row r="19357" spans="1:2" x14ac:dyDescent="0.25">
      <c r="A19357" s="1" t="s">
        <v>19804</v>
      </c>
      <c r="B19357" s="124">
        <v>158.76</v>
      </c>
    </row>
    <row r="19358" spans="1:2" x14ac:dyDescent="0.25">
      <c r="A19358" s="1" t="s">
        <v>19805</v>
      </c>
      <c r="B19358" s="124">
        <v>79.3</v>
      </c>
    </row>
    <row r="19359" spans="1:2" x14ac:dyDescent="0.25">
      <c r="A19359" s="1" t="s">
        <v>19806</v>
      </c>
      <c r="B19359" s="124">
        <v>66.14</v>
      </c>
    </row>
    <row r="19360" spans="1:2" x14ac:dyDescent="0.25">
      <c r="A19360" s="1" t="s">
        <v>19807</v>
      </c>
      <c r="B19360" s="124">
        <v>155.13</v>
      </c>
    </row>
    <row r="19361" spans="1:2" x14ac:dyDescent="0.25">
      <c r="A19361" s="1" t="s">
        <v>19808</v>
      </c>
      <c r="B19361" s="124">
        <v>75.67</v>
      </c>
    </row>
    <row r="19362" spans="1:2" x14ac:dyDescent="0.25">
      <c r="A19362" s="1" t="s">
        <v>19809</v>
      </c>
      <c r="B19362" s="124">
        <v>62.51</v>
      </c>
    </row>
    <row r="19363" spans="1:2" x14ac:dyDescent="0.25">
      <c r="A19363" s="1" t="s">
        <v>19810</v>
      </c>
      <c r="B19363" s="124">
        <v>167.09</v>
      </c>
    </row>
    <row r="19364" spans="1:2" x14ac:dyDescent="0.25">
      <c r="A19364" s="1" t="s">
        <v>19811</v>
      </c>
      <c r="B19364" s="124">
        <v>79.41</v>
      </c>
    </row>
    <row r="19365" spans="1:2" x14ac:dyDescent="0.25">
      <c r="A19365" s="1" t="s">
        <v>19812</v>
      </c>
      <c r="B19365" s="124">
        <v>65.430000000000007</v>
      </c>
    </row>
    <row r="19366" spans="1:2" x14ac:dyDescent="0.25">
      <c r="A19366" s="1" t="s">
        <v>19813</v>
      </c>
      <c r="B19366" s="124">
        <v>163.46</v>
      </c>
    </row>
    <row r="19367" spans="1:2" x14ac:dyDescent="0.25">
      <c r="A19367" s="1" t="s">
        <v>19814</v>
      </c>
      <c r="B19367" s="124">
        <v>75.78</v>
      </c>
    </row>
    <row r="19368" spans="1:2" x14ac:dyDescent="0.25">
      <c r="A19368" s="1" t="s">
        <v>19815</v>
      </c>
      <c r="B19368" s="124">
        <v>61.8</v>
      </c>
    </row>
    <row r="19369" spans="1:2" x14ac:dyDescent="0.25">
      <c r="A19369" s="1" t="s">
        <v>19816</v>
      </c>
      <c r="B19369" s="124">
        <v>195.21</v>
      </c>
    </row>
    <row r="19370" spans="1:2" x14ac:dyDescent="0.25">
      <c r="A19370" s="1" t="s">
        <v>19817</v>
      </c>
      <c r="B19370" s="124">
        <v>101.16</v>
      </c>
    </row>
    <row r="19371" spans="1:2" x14ac:dyDescent="0.25">
      <c r="A19371" s="1" t="s">
        <v>19818</v>
      </c>
      <c r="B19371" s="124">
        <v>84.37</v>
      </c>
    </row>
    <row r="19372" spans="1:2" x14ac:dyDescent="0.25">
      <c r="A19372" s="1" t="s">
        <v>19819</v>
      </c>
      <c r="B19372" s="124">
        <v>191.58</v>
      </c>
    </row>
    <row r="19373" spans="1:2" x14ac:dyDescent="0.25">
      <c r="A19373" s="1" t="s">
        <v>19820</v>
      </c>
      <c r="B19373" s="124">
        <v>97.53</v>
      </c>
    </row>
    <row r="19374" spans="1:2" x14ac:dyDescent="0.25">
      <c r="A19374" s="1" t="s">
        <v>19821</v>
      </c>
      <c r="B19374" s="124">
        <v>80.739999999999995</v>
      </c>
    </row>
    <row r="19375" spans="1:2" x14ac:dyDescent="0.25">
      <c r="A19375" s="1" t="s">
        <v>19822</v>
      </c>
      <c r="B19375" s="124">
        <v>85.21</v>
      </c>
    </row>
    <row r="19376" spans="1:2" x14ac:dyDescent="0.25">
      <c r="A19376" s="1" t="s">
        <v>19823</v>
      </c>
      <c r="B19376" s="124">
        <v>53.77</v>
      </c>
    </row>
    <row r="19377" spans="1:2" x14ac:dyDescent="0.25">
      <c r="A19377" s="1" t="s">
        <v>19824</v>
      </c>
      <c r="B19377" s="124">
        <v>47.98</v>
      </c>
    </row>
    <row r="19378" spans="1:2" x14ac:dyDescent="0.25">
      <c r="A19378" s="1" t="s">
        <v>19825</v>
      </c>
      <c r="B19378" s="124">
        <v>81.58</v>
      </c>
    </row>
    <row r="19379" spans="1:2" x14ac:dyDescent="0.25">
      <c r="A19379" s="1" t="s">
        <v>19826</v>
      </c>
      <c r="B19379" s="124">
        <v>50.14</v>
      </c>
    </row>
    <row r="19380" spans="1:2" x14ac:dyDescent="0.25">
      <c r="A19380" s="1" t="s">
        <v>19827</v>
      </c>
      <c r="B19380" s="124">
        <v>44.35</v>
      </c>
    </row>
    <row r="19381" spans="1:2" x14ac:dyDescent="0.25">
      <c r="A19381" s="1" t="s">
        <v>19828</v>
      </c>
      <c r="B19381" s="124">
        <v>202.57</v>
      </c>
    </row>
    <row r="19382" spans="1:2" x14ac:dyDescent="0.25">
      <c r="A19382" s="1" t="s">
        <v>19829</v>
      </c>
      <c r="B19382" s="124">
        <v>105.58</v>
      </c>
    </row>
    <row r="19383" spans="1:2" x14ac:dyDescent="0.25">
      <c r="A19383" s="1" t="s">
        <v>19830</v>
      </c>
      <c r="B19383" s="124">
        <v>88.05</v>
      </c>
    </row>
    <row r="19384" spans="1:2" x14ac:dyDescent="0.25">
      <c r="A19384" s="1" t="s">
        <v>19831</v>
      </c>
      <c r="B19384" s="124">
        <v>198.94</v>
      </c>
    </row>
    <row r="19385" spans="1:2" x14ac:dyDescent="0.25">
      <c r="A19385" s="1" t="s">
        <v>19832</v>
      </c>
      <c r="B19385" s="124">
        <v>101.95</v>
      </c>
    </row>
    <row r="19386" spans="1:2" x14ac:dyDescent="0.25">
      <c r="A19386" s="1" t="s">
        <v>19833</v>
      </c>
      <c r="B19386" s="124">
        <v>84.42</v>
      </c>
    </row>
    <row r="19387" spans="1:2" x14ac:dyDescent="0.25">
      <c r="A19387" s="1" t="s">
        <v>19834</v>
      </c>
      <c r="B19387" s="124">
        <v>32.74</v>
      </c>
    </row>
    <row r="19388" spans="1:2" x14ac:dyDescent="0.25">
      <c r="A19388" s="1" t="s">
        <v>19835</v>
      </c>
      <c r="B19388" s="124">
        <v>10.58</v>
      </c>
    </row>
    <row r="19389" spans="1:2" x14ac:dyDescent="0.25">
      <c r="A19389" s="1" t="s">
        <v>19836</v>
      </c>
      <c r="B19389" s="124">
        <v>32.74</v>
      </c>
    </row>
    <row r="19390" spans="1:2" x14ac:dyDescent="0.25">
      <c r="A19390" s="1" t="s">
        <v>19837</v>
      </c>
      <c r="B19390" s="124">
        <v>10.58</v>
      </c>
    </row>
    <row r="19391" spans="1:2" x14ac:dyDescent="0.25">
      <c r="A19391" s="1" t="s">
        <v>19838</v>
      </c>
      <c r="B19391" s="124">
        <v>473.81</v>
      </c>
    </row>
    <row r="19392" spans="1:2" x14ac:dyDescent="0.25">
      <c r="A19392" s="1" t="s">
        <v>19839</v>
      </c>
      <c r="B19392" s="124">
        <v>281.69</v>
      </c>
    </row>
    <row r="19393" spans="1:2" x14ac:dyDescent="0.25">
      <c r="A19393" s="1" t="s">
        <v>19840</v>
      </c>
      <c r="B19393" s="124">
        <v>268.39</v>
      </c>
    </row>
    <row r="19394" spans="1:2" x14ac:dyDescent="0.25">
      <c r="A19394" s="1" t="s">
        <v>19841</v>
      </c>
      <c r="B19394" s="124">
        <v>460.82</v>
      </c>
    </row>
    <row r="19395" spans="1:2" x14ac:dyDescent="0.25">
      <c r="A19395" s="1" t="s">
        <v>19842</v>
      </c>
      <c r="B19395" s="124">
        <v>268.7</v>
      </c>
    </row>
    <row r="19396" spans="1:2" x14ac:dyDescent="0.25">
      <c r="A19396" s="1" t="s">
        <v>19843</v>
      </c>
      <c r="B19396" s="124">
        <v>255.4</v>
      </c>
    </row>
    <row r="19397" spans="1:2" x14ac:dyDescent="0.25">
      <c r="A19397" s="1" t="s">
        <v>19844</v>
      </c>
      <c r="B19397" s="124">
        <v>3338.88</v>
      </c>
    </row>
    <row r="19398" spans="1:2" x14ac:dyDescent="0.25">
      <c r="A19398" s="1" t="s">
        <v>19845</v>
      </c>
      <c r="B19398" s="124">
        <v>1359.58</v>
      </c>
    </row>
    <row r="19399" spans="1:2" x14ac:dyDescent="0.25">
      <c r="A19399" s="1" t="s">
        <v>19846</v>
      </c>
      <c r="B19399" s="124">
        <v>973.02</v>
      </c>
    </row>
    <row r="19400" spans="1:2" x14ac:dyDescent="0.25">
      <c r="A19400" s="1" t="s">
        <v>19847</v>
      </c>
      <c r="B19400" s="124">
        <v>3265.19</v>
      </c>
    </row>
    <row r="19401" spans="1:2" x14ac:dyDescent="0.25">
      <c r="A19401" s="1" t="s">
        <v>19848</v>
      </c>
      <c r="B19401" s="124">
        <v>1285.8900000000001</v>
      </c>
    </row>
    <row r="19402" spans="1:2" x14ac:dyDescent="0.25">
      <c r="A19402" s="1" t="s">
        <v>19849</v>
      </c>
      <c r="B19402" s="124">
        <v>899.33</v>
      </c>
    </row>
    <row r="19403" spans="1:2" x14ac:dyDescent="0.25">
      <c r="A19403" s="1" t="s">
        <v>19850</v>
      </c>
      <c r="B19403" s="124">
        <v>606.21</v>
      </c>
    </row>
    <row r="19404" spans="1:2" x14ac:dyDescent="0.25">
      <c r="A19404" s="1" t="s">
        <v>19851</v>
      </c>
      <c r="B19404" s="124">
        <v>254.83</v>
      </c>
    </row>
    <row r="19405" spans="1:2" x14ac:dyDescent="0.25">
      <c r="A19405" s="1" t="s">
        <v>19852</v>
      </c>
      <c r="B19405" s="124">
        <v>189.68</v>
      </c>
    </row>
    <row r="19406" spans="1:2" x14ac:dyDescent="0.25">
      <c r="A19406" s="1" t="s">
        <v>19853</v>
      </c>
      <c r="B19406" s="124">
        <v>584.91</v>
      </c>
    </row>
    <row r="19407" spans="1:2" x14ac:dyDescent="0.25">
      <c r="A19407" s="1" t="s">
        <v>19854</v>
      </c>
      <c r="B19407" s="124">
        <v>233.53</v>
      </c>
    </row>
    <row r="19408" spans="1:2" x14ac:dyDescent="0.25">
      <c r="A19408" s="1" t="s">
        <v>19855</v>
      </c>
      <c r="B19408" s="124">
        <v>168.38</v>
      </c>
    </row>
    <row r="19409" spans="1:2" x14ac:dyDescent="0.25">
      <c r="A19409" s="1" t="s">
        <v>19856</v>
      </c>
      <c r="B19409" s="124">
        <v>206.24</v>
      </c>
    </row>
    <row r="19410" spans="1:2" x14ac:dyDescent="0.25">
      <c r="A19410" s="1" t="s">
        <v>19857</v>
      </c>
      <c r="B19410" s="124">
        <v>45.09</v>
      </c>
    </row>
    <row r="19411" spans="1:2" x14ac:dyDescent="0.25">
      <c r="A19411" s="1" t="s">
        <v>19858</v>
      </c>
      <c r="B19411" s="124">
        <v>202.61</v>
      </c>
    </row>
    <row r="19412" spans="1:2" x14ac:dyDescent="0.25">
      <c r="A19412" s="1" t="s">
        <v>19859</v>
      </c>
      <c r="B19412" s="124">
        <v>41.46</v>
      </c>
    </row>
    <row r="19413" spans="1:2" x14ac:dyDescent="0.25">
      <c r="A19413" s="1" t="s">
        <v>19860</v>
      </c>
      <c r="B19413" s="124">
        <v>143.55000000000001</v>
      </c>
    </row>
    <row r="19414" spans="1:2" x14ac:dyDescent="0.25">
      <c r="A19414" s="1" t="s">
        <v>19861</v>
      </c>
      <c r="B19414" s="124">
        <v>78.489999999999995</v>
      </c>
    </row>
    <row r="19415" spans="1:2" x14ac:dyDescent="0.25">
      <c r="A19415" s="1" t="s">
        <v>19862</v>
      </c>
      <c r="B19415" s="124">
        <v>70.72</v>
      </c>
    </row>
    <row r="19416" spans="1:2" x14ac:dyDescent="0.25">
      <c r="A19416" s="1" t="s">
        <v>19863</v>
      </c>
      <c r="B19416" s="124">
        <v>136.29</v>
      </c>
    </row>
    <row r="19417" spans="1:2" x14ac:dyDescent="0.25">
      <c r="A19417" s="1" t="s">
        <v>19864</v>
      </c>
      <c r="B19417" s="124">
        <v>71.23</v>
      </c>
    </row>
    <row r="19418" spans="1:2" x14ac:dyDescent="0.25">
      <c r="A19418" s="1" t="s">
        <v>19865</v>
      </c>
      <c r="B19418" s="124">
        <v>63.46</v>
      </c>
    </row>
    <row r="19419" spans="1:2" x14ac:dyDescent="0.25">
      <c r="A19419" s="1" t="s">
        <v>19866</v>
      </c>
      <c r="B19419" s="124">
        <v>80.11</v>
      </c>
    </row>
    <row r="19420" spans="1:2" x14ac:dyDescent="0.25">
      <c r="A19420" s="1" t="s">
        <v>19867</v>
      </c>
      <c r="B19420" s="124">
        <v>24.44</v>
      </c>
    </row>
    <row r="19421" spans="1:2" x14ac:dyDescent="0.25">
      <c r="A19421" s="1" t="s">
        <v>19868</v>
      </c>
      <c r="B19421" s="124">
        <v>16.96</v>
      </c>
    </row>
    <row r="19422" spans="1:2" x14ac:dyDescent="0.25">
      <c r="A19422" s="1" t="s">
        <v>19869</v>
      </c>
      <c r="B19422" s="124">
        <v>80.11</v>
      </c>
    </row>
    <row r="19423" spans="1:2" x14ac:dyDescent="0.25">
      <c r="A19423" s="1" t="s">
        <v>19870</v>
      </c>
      <c r="B19423" s="124">
        <v>24.44</v>
      </c>
    </row>
    <row r="19424" spans="1:2" x14ac:dyDescent="0.25">
      <c r="A19424" s="1" t="s">
        <v>19871</v>
      </c>
      <c r="B19424" s="124">
        <v>16.96</v>
      </c>
    </row>
    <row r="19425" spans="1:2" x14ac:dyDescent="0.25">
      <c r="A19425" s="1" t="s">
        <v>19872</v>
      </c>
      <c r="B19425" s="124">
        <v>329.57</v>
      </c>
    </row>
    <row r="19426" spans="1:2" x14ac:dyDescent="0.25">
      <c r="A19426" s="1" t="s">
        <v>19873</v>
      </c>
      <c r="B19426" s="124">
        <v>116.08</v>
      </c>
    </row>
    <row r="19427" spans="1:2" x14ac:dyDescent="0.25">
      <c r="A19427" s="1" t="s">
        <v>19874</v>
      </c>
      <c r="B19427" s="124">
        <v>89.21</v>
      </c>
    </row>
    <row r="19428" spans="1:2" x14ac:dyDescent="0.25">
      <c r="A19428" s="1" t="s">
        <v>19875</v>
      </c>
      <c r="B19428" s="124">
        <v>326.33</v>
      </c>
    </row>
    <row r="19429" spans="1:2" x14ac:dyDescent="0.25">
      <c r="A19429" s="1" t="s">
        <v>19876</v>
      </c>
      <c r="B19429" s="124">
        <v>112.84</v>
      </c>
    </row>
    <row r="19430" spans="1:2" x14ac:dyDescent="0.25">
      <c r="A19430" s="1" t="s">
        <v>19877</v>
      </c>
      <c r="B19430" s="124">
        <v>85.97</v>
      </c>
    </row>
    <row r="19431" spans="1:2" x14ac:dyDescent="0.25">
      <c r="A19431" s="1" t="s">
        <v>19878</v>
      </c>
      <c r="B19431" s="124">
        <v>11.92</v>
      </c>
    </row>
    <row r="19432" spans="1:2" x14ac:dyDescent="0.25">
      <c r="A19432" s="1" t="s">
        <v>19879</v>
      </c>
      <c r="B19432" s="124">
        <v>5.54</v>
      </c>
    </row>
    <row r="19433" spans="1:2" x14ac:dyDescent="0.25">
      <c r="A19433" s="1" t="s">
        <v>19880</v>
      </c>
      <c r="B19433" s="124">
        <v>11.92</v>
      </c>
    </row>
    <row r="19434" spans="1:2" x14ac:dyDescent="0.25">
      <c r="A19434" s="1" t="s">
        <v>19881</v>
      </c>
      <c r="B19434" s="124">
        <v>5.54</v>
      </c>
    </row>
    <row r="19435" spans="1:2" x14ac:dyDescent="0.25">
      <c r="A19435" s="1" t="s">
        <v>19882</v>
      </c>
      <c r="B19435" s="124">
        <v>236.77</v>
      </c>
    </row>
    <row r="19436" spans="1:2" x14ac:dyDescent="0.25">
      <c r="A19436" s="1" t="s">
        <v>19883</v>
      </c>
      <c r="B19436" s="124">
        <v>128.18</v>
      </c>
    </row>
    <row r="19437" spans="1:2" x14ac:dyDescent="0.25">
      <c r="A19437" s="1" t="s">
        <v>19884</v>
      </c>
      <c r="B19437" s="124">
        <v>108.98</v>
      </c>
    </row>
    <row r="19438" spans="1:2" x14ac:dyDescent="0.25">
      <c r="A19438" s="1" t="s">
        <v>19885</v>
      </c>
      <c r="B19438" s="124">
        <v>230.8</v>
      </c>
    </row>
    <row r="19439" spans="1:2" x14ac:dyDescent="0.25">
      <c r="A19439" s="1" t="s">
        <v>19886</v>
      </c>
      <c r="B19439" s="124">
        <v>122.21</v>
      </c>
    </row>
    <row r="19440" spans="1:2" x14ac:dyDescent="0.25">
      <c r="A19440" s="1" t="s">
        <v>19887</v>
      </c>
      <c r="B19440" s="124">
        <v>103.01</v>
      </c>
    </row>
    <row r="19441" spans="1:2" x14ac:dyDescent="0.25">
      <c r="A19441" s="1" t="s">
        <v>19888</v>
      </c>
      <c r="B19441" s="124">
        <v>273.33999999999997</v>
      </c>
    </row>
    <row r="19442" spans="1:2" x14ac:dyDescent="0.25">
      <c r="A19442" s="1" t="s">
        <v>19889</v>
      </c>
      <c r="B19442" s="124">
        <v>135.84</v>
      </c>
    </row>
    <row r="19443" spans="1:2" x14ac:dyDescent="0.25">
      <c r="A19443" s="1" t="s">
        <v>19890</v>
      </c>
      <c r="B19443" s="124">
        <v>112.98</v>
      </c>
    </row>
    <row r="19444" spans="1:2" x14ac:dyDescent="0.25">
      <c r="A19444" s="1" t="s">
        <v>19891</v>
      </c>
      <c r="B19444" s="124">
        <v>267.37</v>
      </c>
    </row>
    <row r="19445" spans="1:2" x14ac:dyDescent="0.25">
      <c r="A19445" s="1" t="s">
        <v>19892</v>
      </c>
      <c r="B19445" s="124">
        <v>129.87</v>
      </c>
    </row>
    <row r="19446" spans="1:2" x14ac:dyDescent="0.25">
      <c r="A19446" s="1" t="s">
        <v>19893</v>
      </c>
      <c r="B19446" s="124">
        <v>107.01</v>
      </c>
    </row>
    <row r="19447" spans="1:2" x14ac:dyDescent="0.25">
      <c r="A19447" s="1" t="s">
        <v>19894</v>
      </c>
      <c r="B19447" s="124">
        <v>126.5</v>
      </c>
    </row>
    <row r="19448" spans="1:2" x14ac:dyDescent="0.25">
      <c r="A19448" s="1" t="s">
        <v>19895</v>
      </c>
      <c r="B19448" s="124">
        <v>29.63</v>
      </c>
    </row>
    <row r="19449" spans="1:2" x14ac:dyDescent="0.25">
      <c r="A19449" s="1" t="s">
        <v>19896</v>
      </c>
      <c r="B19449" s="124">
        <v>27.89</v>
      </c>
    </row>
    <row r="19450" spans="1:2" x14ac:dyDescent="0.25">
      <c r="A19450" s="1" t="s">
        <v>19897</v>
      </c>
      <c r="B19450" s="124">
        <v>122.87</v>
      </c>
    </row>
    <row r="19451" spans="1:2" x14ac:dyDescent="0.25">
      <c r="A19451" s="1" t="s">
        <v>19898</v>
      </c>
      <c r="B19451" s="124">
        <v>26</v>
      </c>
    </row>
    <row r="19452" spans="1:2" x14ac:dyDescent="0.25">
      <c r="A19452" s="1" t="s">
        <v>19899</v>
      </c>
      <c r="B19452" s="124">
        <v>24.26</v>
      </c>
    </row>
    <row r="19453" spans="1:2" x14ac:dyDescent="0.25">
      <c r="A19453" s="1" t="s">
        <v>19900</v>
      </c>
      <c r="B19453" s="124">
        <v>20.25</v>
      </c>
    </row>
    <row r="19454" spans="1:2" x14ac:dyDescent="0.25">
      <c r="A19454" s="1" t="s">
        <v>19901</v>
      </c>
      <c r="B19454" s="124">
        <v>6.48</v>
      </c>
    </row>
    <row r="19455" spans="1:2" x14ac:dyDescent="0.25">
      <c r="A19455" s="1" t="s">
        <v>19902</v>
      </c>
      <c r="B19455" s="124">
        <v>20.25</v>
      </c>
    </row>
    <row r="19456" spans="1:2" x14ac:dyDescent="0.25">
      <c r="A19456" s="1" t="s">
        <v>19903</v>
      </c>
      <c r="B19456" s="124">
        <v>6.48</v>
      </c>
    </row>
    <row r="19457" spans="1:2" x14ac:dyDescent="0.25">
      <c r="A19457" s="1" t="s">
        <v>19904</v>
      </c>
      <c r="B19457" s="124">
        <v>237.01</v>
      </c>
    </row>
    <row r="19458" spans="1:2" x14ac:dyDescent="0.25">
      <c r="A19458" s="1" t="s">
        <v>19905</v>
      </c>
      <c r="B19458" s="124">
        <v>145.72999999999999</v>
      </c>
    </row>
    <row r="19459" spans="1:2" x14ac:dyDescent="0.25">
      <c r="A19459" s="1" t="s">
        <v>19906</v>
      </c>
      <c r="B19459" s="124">
        <v>127.16</v>
      </c>
    </row>
    <row r="19460" spans="1:2" x14ac:dyDescent="0.25">
      <c r="A19460" s="1" t="s">
        <v>19907</v>
      </c>
      <c r="B19460" s="124">
        <v>233.38</v>
      </c>
    </row>
    <row r="19461" spans="1:2" x14ac:dyDescent="0.25">
      <c r="A19461" s="1" t="s">
        <v>19908</v>
      </c>
      <c r="B19461" s="124">
        <v>142.1</v>
      </c>
    </row>
    <row r="19462" spans="1:2" x14ac:dyDescent="0.25">
      <c r="A19462" s="1" t="s">
        <v>19909</v>
      </c>
      <c r="B19462" s="124">
        <v>123.53</v>
      </c>
    </row>
    <row r="19463" spans="1:2" x14ac:dyDescent="0.25">
      <c r="A19463" s="1" t="s">
        <v>19910</v>
      </c>
      <c r="B19463" s="124">
        <v>340.76</v>
      </c>
    </row>
    <row r="19464" spans="1:2" x14ac:dyDescent="0.25">
      <c r="A19464" s="1" t="s">
        <v>19911</v>
      </c>
      <c r="B19464" s="124">
        <v>159.81</v>
      </c>
    </row>
    <row r="19465" spans="1:2" x14ac:dyDescent="0.25">
      <c r="A19465" s="1" t="s">
        <v>19912</v>
      </c>
      <c r="B19465" s="124">
        <v>130.65</v>
      </c>
    </row>
    <row r="19466" spans="1:2" x14ac:dyDescent="0.25">
      <c r="A19466" s="1" t="s">
        <v>19913</v>
      </c>
      <c r="B19466" s="124">
        <v>337.13</v>
      </c>
    </row>
    <row r="19467" spans="1:2" x14ac:dyDescent="0.25">
      <c r="A19467" s="1" t="s">
        <v>19914</v>
      </c>
      <c r="B19467" s="124">
        <v>156.18</v>
      </c>
    </row>
    <row r="19468" spans="1:2" x14ac:dyDescent="0.25">
      <c r="A19468" s="1" t="s">
        <v>19915</v>
      </c>
      <c r="B19468" s="124">
        <v>127.02</v>
      </c>
    </row>
    <row r="19469" spans="1:2" x14ac:dyDescent="0.25">
      <c r="A19469" s="1" t="s">
        <v>19916</v>
      </c>
      <c r="B19469" s="124">
        <v>316.82</v>
      </c>
    </row>
    <row r="19470" spans="1:2" x14ac:dyDescent="0.25">
      <c r="A19470" s="1" t="s">
        <v>19918</v>
      </c>
      <c r="B19470" s="124">
        <v>151.91</v>
      </c>
    </row>
    <row r="19471" spans="1:2" x14ac:dyDescent="0.25">
      <c r="A19471" s="1" t="s">
        <v>19920</v>
      </c>
      <c r="B19471" s="124">
        <v>125.74</v>
      </c>
    </row>
    <row r="19472" spans="1:2" x14ac:dyDescent="0.25">
      <c r="A19472" s="1" t="s">
        <v>19921</v>
      </c>
      <c r="B19472" s="124">
        <v>313.58</v>
      </c>
    </row>
    <row r="19473" spans="1:2" x14ac:dyDescent="0.25">
      <c r="A19473" s="1" t="s">
        <v>19922</v>
      </c>
      <c r="B19473" s="124">
        <v>148.66999999999999</v>
      </c>
    </row>
    <row r="19474" spans="1:2" x14ac:dyDescent="0.25">
      <c r="A19474" s="1" t="s">
        <v>19923</v>
      </c>
      <c r="B19474" s="124">
        <v>122.5</v>
      </c>
    </row>
    <row r="19475" spans="1:2" x14ac:dyDescent="0.25">
      <c r="A19475" s="1" t="s">
        <v>19924</v>
      </c>
      <c r="B19475" s="124">
        <v>2100.2600000000002</v>
      </c>
    </row>
    <row r="19476" spans="1:2" x14ac:dyDescent="0.25">
      <c r="A19476" s="1" t="s">
        <v>19926</v>
      </c>
      <c r="B19476" s="124">
        <v>945.81</v>
      </c>
    </row>
    <row r="19477" spans="1:2" x14ac:dyDescent="0.25">
      <c r="A19477" s="1" t="s">
        <v>19927</v>
      </c>
      <c r="B19477" s="124">
        <v>718.12</v>
      </c>
    </row>
    <row r="19478" spans="1:2" x14ac:dyDescent="0.25">
      <c r="A19478" s="1" t="s">
        <v>19928</v>
      </c>
      <c r="B19478" s="124">
        <v>2096.63</v>
      </c>
    </row>
    <row r="19479" spans="1:2" x14ac:dyDescent="0.25">
      <c r="A19479" s="1" t="s">
        <v>19929</v>
      </c>
      <c r="B19479" s="124">
        <v>942.18</v>
      </c>
    </row>
    <row r="19480" spans="1:2" x14ac:dyDescent="0.25">
      <c r="A19480" s="1" t="s">
        <v>19930</v>
      </c>
      <c r="B19480" s="124">
        <v>714.49</v>
      </c>
    </row>
    <row r="19481" spans="1:2" x14ac:dyDescent="0.25">
      <c r="A19481" s="1" t="s">
        <v>23941</v>
      </c>
      <c r="B19481" s="124">
        <v>439.71</v>
      </c>
    </row>
    <row r="19482" spans="1:2" x14ac:dyDescent="0.25">
      <c r="A19482" s="1" t="s">
        <v>23942</v>
      </c>
      <c r="B19482" s="124">
        <v>207.01</v>
      </c>
    </row>
    <row r="19483" spans="1:2" x14ac:dyDescent="0.25">
      <c r="A19483" s="1" t="s">
        <v>23943</v>
      </c>
      <c r="B19483" s="124">
        <v>167.02</v>
      </c>
    </row>
    <row r="19484" spans="1:2" x14ac:dyDescent="0.25">
      <c r="A19484" s="1" t="s">
        <v>23944</v>
      </c>
      <c r="B19484" s="124">
        <v>436.47</v>
      </c>
    </row>
    <row r="19485" spans="1:2" x14ac:dyDescent="0.25">
      <c r="A19485" s="1" t="s">
        <v>23945</v>
      </c>
      <c r="B19485" s="124">
        <v>203.77</v>
      </c>
    </row>
    <row r="19486" spans="1:2" x14ac:dyDescent="0.25">
      <c r="A19486" s="1" t="s">
        <v>23946</v>
      </c>
      <c r="B19486" s="124">
        <v>163.78</v>
      </c>
    </row>
    <row r="19487" spans="1:2" x14ac:dyDescent="0.25">
      <c r="A19487" s="1" t="s">
        <v>19931</v>
      </c>
      <c r="B19487" s="124">
        <v>10.78</v>
      </c>
    </row>
    <row r="19488" spans="1:2" x14ac:dyDescent="0.25">
      <c r="A19488" s="1" t="s">
        <v>19933</v>
      </c>
      <c r="B19488" s="124">
        <v>2.17</v>
      </c>
    </row>
    <row r="19489" spans="1:2" x14ac:dyDescent="0.25">
      <c r="A19489" s="1" t="s">
        <v>19934</v>
      </c>
      <c r="B19489" s="124">
        <v>10.78</v>
      </c>
    </row>
    <row r="19490" spans="1:2" x14ac:dyDescent="0.25">
      <c r="A19490" s="1" t="s">
        <v>19935</v>
      </c>
      <c r="B19490" s="124">
        <v>2.17</v>
      </c>
    </row>
    <row r="19491" spans="1:2" x14ac:dyDescent="0.25">
      <c r="A19491" s="1" t="s">
        <v>23947</v>
      </c>
      <c r="B19491" s="124">
        <v>1563.46</v>
      </c>
    </row>
    <row r="19492" spans="1:2" x14ac:dyDescent="0.25">
      <c r="A19492" s="1" t="s">
        <v>23948</v>
      </c>
      <c r="B19492" s="124">
        <v>652.53</v>
      </c>
    </row>
    <row r="19493" spans="1:2" x14ac:dyDescent="0.25">
      <c r="A19493" s="1" t="s">
        <v>23949</v>
      </c>
      <c r="B19493" s="124">
        <v>501.55</v>
      </c>
    </row>
    <row r="19494" spans="1:2" x14ac:dyDescent="0.25">
      <c r="A19494" s="1" t="s">
        <v>23950</v>
      </c>
      <c r="B19494" s="124">
        <v>1559.83</v>
      </c>
    </row>
    <row r="19495" spans="1:2" x14ac:dyDescent="0.25">
      <c r="A19495" s="1" t="s">
        <v>23951</v>
      </c>
      <c r="B19495" s="124">
        <v>648.9</v>
      </c>
    </row>
    <row r="19496" spans="1:2" x14ac:dyDescent="0.25">
      <c r="A19496" s="1" t="s">
        <v>23952</v>
      </c>
      <c r="B19496" s="124">
        <v>497.92</v>
      </c>
    </row>
    <row r="19497" spans="1:2" x14ac:dyDescent="0.25">
      <c r="A19497" s="1" t="s">
        <v>19936</v>
      </c>
      <c r="B19497" s="124">
        <v>4.46</v>
      </c>
    </row>
    <row r="19498" spans="1:2" x14ac:dyDescent="0.25">
      <c r="A19498" s="1" t="s">
        <v>19937</v>
      </c>
      <c r="B19498" s="124">
        <v>1.68</v>
      </c>
    </row>
    <row r="19499" spans="1:2" x14ac:dyDescent="0.25">
      <c r="A19499" s="1" t="s">
        <v>19938</v>
      </c>
      <c r="B19499" s="124">
        <v>4.46</v>
      </c>
    </row>
    <row r="19500" spans="1:2" x14ac:dyDescent="0.25">
      <c r="A19500" s="1" t="s">
        <v>19939</v>
      </c>
      <c r="B19500" s="124">
        <v>1.68</v>
      </c>
    </row>
    <row r="19501" spans="1:2" x14ac:dyDescent="0.25">
      <c r="A19501" s="1" t="s">
        <v>19940</v>
      </c>
      <c r="B19501" s="124">
        <v>3.48</v>
      </c>
    </row>
    <row r="19502" spans="1:2" x14ac:dyDescent="0.25">
      <c r="A19502" s="1" t="s">
        <v>19941</v>
      </c>
      <c r="B19502" s="124">
        <v>1.07</v>
      </c>
    </row>
    <row r="19503" spans="1:2" x14ac:dyDescent="0.25">
      <c r="A19503" s="1" t="s">
        <v>19942</v>
      </c>
      <c r="B19503" s="124">
        <v>3.48</v>
      </c>
    </row>
    <row r="19504" spans="1:2" x14ac:dyDescent="0.25">
      <c r="A19504" s="1" t="s">
        <v>19943</v>
      </c>
      <c r="B19504" s="124">
        <v>1.07</v>
      </c>
    </row>
    <row r="19505" spans="1:2" x14ac:dyDescent="0.25">
      <c r="A19505" s="1" t="s">
        <v>19944</v>
      </c>
      <c r="B19505" s="124">
        <v>165.99</v>
      </c>
    </row>
    <row r="19506" spans="1:2" x14ac:dyDescent="0.25">
      <c r="A19506" s="1" t="s">
        <v>19945</v>
      </c>
      <c r="B19506" s="124">
        <v>63.73</v>
      </c>
    </row>
    <row r="19507" spans="1:2" x14ac:dyDescent="0.25">
      <c r="A19507" s="1" t="s">
        <v>19946</v>
      </c>
      <c r="B19507" s="124">
        <v>165.99</v>
      </c>
    </row>
    <row r="19508" spans="1:2" x14ac:dyDescent="0.25">
      <c r="A19508" s="1" t="s">
        <v>19947</v>
      </c>
      <c r="B19508" s="124">
        <v>63.73</v>
      </c>
    </row>
    <row r="19509" spans="1:2" x14ac:dyDescent="0.25">
      <c r="A19509" s="1" t="s">
        <v>19948</v>
      </c>
      <c r="B19509" s="124">
        <v>211.89</v>
      </c>
    </row>
    <row r="19510" spans="1:2" x14ac:dyDescent="0.25">
      <c r="A19510" s="1" t="s">
        <v>19949</v>
      </c>
      <c r="B19510" s="124">
        <v>81.349999999999994</v>
      </c>
    </row>
    <row r="19511" spans="1:2" x14ac:dyDescent="0.25">
      <c r="A19511" s="1" t="s">
        <v>19950</v>
      </c>
      <c r="B19511" s="124">
        <v>211.89</v>
      </c>
    </row>
    <row r="19512" spans="1:2" x14ac:dyDescent="0.25">
      <c r="A19512" s="1" t="s">
        <v>19951</v>
      </c>
      <c r="B19512" s="124">
        <v>81.349999999999994</v>
      </c>
    </row>
    <row r="19513" spans="1:2" x14ac:dyDescent="0.25">
      <c r="A19513" s="1" t="s">
        <v>19952</v>
      </c>
      <c r="B19513" s="124">
        <v>19.07</v>
      </c>
    </row>
    <row r="19514" spans="1:2" x14ac:dyDescent="0.25">
      <c r="A19514" s="1" t="s">
        <v>19954</v>
      </c>
      <c r="B19514" s="124">
        <v>3.4</v>
      </c>
    </row>
    <row r="19515" spans="1:2" x14ac:dyDescent="0.25">
      <c r="A19515" s="1" t="s">
        <v>19955</v>
      </c>
      <c r="B19515" s="124">
        <v>1.53</v>
      </c>
    </row>
    <row r="19516" spans="1:2" x14ac:dyDescent="0.25">
      <c r="A19516" s="1" t="s">
        <v>19956</v>
      </c>
      <c r="B19516" s="124">
        <v>19.07</v>
      </c>
    </row>
    <row r="19517" spans="1:2" x14ac:dyDescent="0.25">
      <c r="A19517" s="1" t="s">
        <v>19957</v>
      </c>
      <c r="B19517" s="124">
        <v>3.4</v>
      </c>
    </row>
    <row r="19518" spans="1:2" x14ac:dyDescent="0.25">
      <c r="A19518" s="1" t="s">
        <v>19958</v>
      </c>
      <c r="B19518" s="124">
        <v>1.53</v>
      </c>
    </row>
    <row r="19519" spans="1:2" x14ac:dyDescent="0.25">
      <c r="A19519" s="1" t="s">
        <v>19959</v>
      </c>
      <c r="B19519" s="124">
        <v>5.82</v>
      </c>
    </row>
    <row r="19520" spans="1:2" x14ac:dyDescent="0.25">
      <c r="A19520" s="1" t="s">
        <v>19961</v>
      </c>
      <c r="B19520" s="124">
        <v>1.37</v>
      </c>
    </row>
    <row r="19521" spans="1:2" x14ac:dyDescent="0.25">
      <c r="A19521" s="1" t="s">
        <v>19962</v>
      </c>
      <c r="B19521" s="124">
        <v>5.82</v>
      </c>
    </row>
    <row r="19522" spans="1:2" x14ac:dyDescent="0.25">
      <c r="A19522" s="1" t="s">
        <v>19963</v>
      </c>
      <c r="B19522" s="124">
        <v>1.37</v>
      </c>
    </row>
    <row r="19523" spans="1:2" x14ac:dyDescent="0.25">
      <c r="A19523" s="1" t="s">
        <v>19964</v>
      </c>
      <c r="B19523" s="124">
        <v>4.5</v>
      </c>
    </row>
    <row r="19524" spans="1:2" x14ac:dyDescent="0.25">
      <c r="A19524" s="1" t="s">
        <v>19965</v>
      </c>
      <c r="B19524" s="124">
        <v>0.6</v>
      </c>
    </row>
    <row r="19525" spans="1:2" x14ac:dyDescent="0.25">
      <c r="A19525" s="1" t="s">
        <v>19966</v>
      </c>
      <c r="B19525" s="124">
        <v>4.5</v>
      </c>
    </row>
    <row r="19526" spans="1:2" x14ac:dyDescent="0.25">
      <c r="A19526" s="1" t="s">
        <v>19967</v>
      </c>
      <c r="B19526" s="124">
        <v>0.6</v>
      </c>
    </row>
    <row r="19527" spans="1:2" x14ac:dyDescent="0.25">
      <c r="A19527" s="1" t="s">
        <v>19968</v>
      </c>
      <c r="B19527" s="124">
        <v>14.16</v>
      </c>
    </row>
    <row r="19528" spans="1:2" x14ac:dyDescent="0.25">
      <c r="A19528" s="1" t="s">
        <v>19969</v>
      </c>
      <c r="B19528" s="124">
        <v>1.22</v>
      </c>
    </row>
    <row r="19529" spans="1:2" x14ac:dyDescent="0.25">
      <c r="A19529" s="1" t="s">
        <v>19970</v>
      </c>
      <c r="B19529" s="124">
        <v>14.16</v>
      </c>
    </row>
    <row r="19530" spans="1:2" x14ac:dyDescent="0.25">
      <c r="A19530" s="1" t="s">
        <v>19971</v>
      </c>
      <c r="B19530" s="124">
        <v>1.22</v>
      </c>
    </row>
    <row r="19531" spans="1:2" x14ac:dyDescent="0.25">
      <c r="A19531" s="1" t="s">
        <v>19972</v>
      </c>
      <c r="B19531" s="124">
        <v>11.53</v>
      </c>
    </row>
    <row r="19532" spans="1:2" x14ac:dyDescent="0.25">
      <c r="A19532" s="1" t="s">
        <v>19973</v>
      </c>
      <c r="B19532" s="124">
        <v>4.24</v>
      </c>
    </row>
    <row r="19533" spans="1:2" x14ac:dyDescent="0.25">
      <c r="A19533" s="1" t="s">
        <v>19974</v>
      </c>
      <c r="B19533" s="124">
        <v>11.53</v>
      </c>
    </row>
    <row r="19534" spans="1:2" x14ac:dyDescent="0.25">
      <c r="A19534" s="1" t="s">
        <v>19975</v>
      </c>
      <c r="B19534" s="124">
        <v>4.24</v>
      </c>
    </row>
    <row r="19535" spans="1:2" x14ac:dyDescent="0.25">
      <c r="A19535" s="1" t="s">
        <v>19976</v>
      </c>
      <c r="B19535" s="124">
        <v>27.3</v>
      </c>
    </row>
    <row r="19536" spans="1:2" x14ac:dyDescent="0.25">
      <c r="A19536" s="1" t="s">
        <v>19977</v>
      </c>
      <c r="B19536" s="124">
        <v>5.97</v>
      </c>
    </row>
    <row r="19537" spans="1:2" x14ac:dyDescent="0.25">
      <c r="A19537" s="1" t="s">
        <v>19978</v>
      </c>
      <c r="B19537" s="124">
        <v>27.3</v>
      </c>
    </row>
    <row r="19538" spans="1:2" x14ac:dyDescent="0.25">
      <c r="A19538" s="1" t="s">
        <v>19979</v>
      </c>
      <c r="B19538" s="124">
        <v>5.97</v>
      </c>
    </row>
    <row r="19539" spans="1:2" x14ac:dyDescent="0.25">
      <c r="A19539" s="1" t="s">
        <v>19980</v>
      </c>
      <c r="B19539" s="124">
        <v>17.47</v>
      </c>
    </row>
    <row r="19540" spans="1:2" x14ac:dyDescent="0.25">
      <c r="A19540" s="1" t="s">
        <v>19981</v>
      </c>
      <c r="B19540" s="124">
        <v>6.34</v>
      </c>
    </row>
    <row r="19541" spans="1:2" x14ac:dyDescent="0.25">
      <c r="A19541" s="1" t="s">
        <v>19982</v>
      </c>
      <c r="B19541" s="124">
        <v>17.47</v>
      </c>
    </row>
    <row r="19542" spans="1:2" x14ac:dyDescent="0.25">
      <c r="A19542" s="1" t="s">
        <v>19983</v>
      </c>
      <c r="B19542" s="124">
        <v>6.34</v>
      </c>
    </row>
    <row r="19543" spans="1:2" x14ac:dyDescent="0.25">
      <c r="A19543" s="1" t="s">
        <v>19984</v>
      </c>
      <c r="B19543" s="124">
        <v>437.79</v>
      </c>
    </row>
    <row r="19544" spans="1:2" x14ac:dyDescent="0.25">
      <c r="A19544" s="1" t="s">
        <v>19985</v>
      </c>
      <c r="B19544" s="124">
        <v>331.57</v>
      </c>
    </row>
    <row r="19545" spans="1:2" x14ac:dyDescent="0.25">
      <c r="A19545" s="1" t="s">
        <v>19986</v>
      </c>
      <c r="B19545" s="124">
        <v>296.58999999999997</v>
      </c>
    </row>
    <row r="19546" spans="1:2" x14ac:dyDescent="0.25">
      <c r="A19546" s="1" t="s">
        <v>19987</v>
      </c>
      <c r="B19546" s="124">
        <v>411.33</v>
      </c>
    </row>
    <row r="19547" spans="1:2" x14ac:dyDescent="0.25">
      <c r="A19547" s="1" t="s">
        <v>19988</v>
      </c>
      <c r="B19547" s="124">
        <v>305.11</v>
      </c>
    </row>
    <row r="19548" spans="1:2" x14ac:dyDescent="0.25">
      <c r="A19548" s="1" t="s">
        <v>19989</v>
      </c>
      <c r="B19548" s="124">
        <v>270.13</v>
      </c>
    </row>
    <row r="19549" spans="1:2" x14ac:dyDescent="0.25">
      <c r="A19549" s="1" t="s">
        <v>19990</v>
      </c>
      <c r="B19549" s="124">
        <v>469.07</v>
      </c>
    </row>
    <row r="19550" spans="1:2" x14ac:dyDescent="0.25">
      <c r="A19550" s="1" t="s">
        <v>19991</v>
      </c>
      <c r="B19550" s="124">
        <v>361.55</v>
      </c>
    </row>
    <row r="19551" spans="1:2" x14ac:dyDescent="0.25">
      <c r="A19551" s="1" t="s">
        <v>19992</v>
      </c>
      <c r="B19551" s="124">
        <v>326.25</v>
      </c>
    </row>
    <row r="19552" spans="1:2" x14ac:dyDescent="0.25">
      <c r="A19552" s="1" t="s">
        <v>19993</v>
      </c>
      <c r="B19552" s="124">
        <v>438.98</v>
      </c>
    </row>
    <row r="19553" spans="1:2" x14ac:dyDescent="0.25">
      <c r="A19553" s="1" t="s">
        <v>19994</v>
      </c>
      <c r="B19553" s="124">
        <v>331.46</v>
      </c>
    </row>
    <row r="19554" spans="1:2" x14ac:dyDescent="0.25">
      <c r="A19554" s="1" t="s">
        <v>19995</v>
      </c>
      <c r="B19554" s="124">
        <v>296.16000000000003</v>
      </c>
    </row>
    <row r="19555" spans="1:2" x14ac:dyDescent="0.25">
      <c r="A19555" s="1" t="s">
        <v>19996</v>
      </c>
      <c r="B19555" s="124">
        <v>532.78</v>
      </c>
    </row>
    <row r="19556" spans="1:2" x14ac:dyDescent="0.25">
      <c r="A19556" s="1" t="s">
        <v>19997</v>
      </c>
      <c r="B19556" s="124">
        <v>417.5</v>
      </c>
    </row>
    <row r="19557" spans="1:2" x14ac:dyDescent="0.25">
      <c r="A19557" s="1" t="s">
        <v>19998</v>
      </c>
      <c r="B19557" s="124">
        <v>381.16</v>
      </c>
    </row>
    <row r="19558" spans="1:2" x14ac:dyDescent="0.25">
      <c r="A19558" s="1" t="s">
        <v>19999</v>
      </c>
      <c r="B19558" s="124">
        <v>495.67</v>
      </c>
    </row>
    <row r="19559" spans="1:2" x14ac:dyDescent="0.25">
      <c r="A19559" s="1" t="s">
        <v>20000</v>
      </c>
      <c r="B19559" s="124">
        <v>380.39</v>
      </c>
    </row>
    <row r="19560" spans="1:2" x14ac:dyDescent="0.25">
      <c r="A19560" s="1" t="s">
        <v>20001</v>
      </c>
      <c r="B19560" s="124">
        <v>344.05</v>
      </c>
    </row>
    <row r="19561" spans="1:2" x14ac:dyDescent="0.25">
      <c r="A19561" s="1" t="s">
        <v>20002</v>
      </c>
      <c r="B19561" s="124">
        <v>577.79</v>
      </c>
    </row>
    <row r="19562" spans="1:2" x14ac:dyDescent="0.25">
      <c r="A19562" s="1" t="s">
        <v>20003</v>
      </c>
      <c r="B19562" s="124">
        <v>451.21</v>
      </c>
    </row>
    <row r="19563" spans="1:2" x14ac:dyDescent="0.25">
      <c r="A19563" s="1" t="s">
        <v>20004</v>
      </c>
      <c r="B19563" s="124">
        <v>412.05</v>
      </c>
    </row>
    <row r="19564" spans="1:2" x14ac:dyDescent="0.25">
      <c r="A19564" s="1" t="s">
        <v>20005</v>
      </c>
      <c r="B19564" s="124">
        <v>539.39</v>
      </c>
    </row>
    <row r="19565" spans="1:2" x14ac:dyDescent="0.25">
      <c r="A19565" s="1" t="s">
        <v>20006</v>
      </c>
      <c r="B19565" s="124">
        <v>412.81</v>
      </c>
    </row>
    <row r="19566" spans="1:2" x14ac:dyDescent="0.25">
      <c r="A19566" s="1" t="s">
        <v>20007</v>
      </c>
      <c r="B19566" s="124">
        <v>373.65</v>
      </c>
    </row>
    <row r="19567" spans="1:2" x14ac:dyDescent="0.25">
      <c r="A19567" s="1" t="s">
        <v>20008</v>
      </c>
      <c r="B19567" s="124">
        <v>1.49</v>
      </c>
    </row>
    <row r="19568" spans="1:2" x14ac:dyDescent="0.25">
      <c r="A19568" s="1" t="s">
        <v>20009</v>
      </c>
      <c r="B19568" s="124">
        <v>0.32</v>
      </c>
    </row>
    <row r="19569" spans="1:2" x14ac:dyDescent="0.25">
      <c r="A19569" s="1" t="s">
        <v>20010</v>
      </c>
      <c r="B19569" s="124">
        <v>1.49</v>
      </c>
    </row>
    <row r="19570" spans="1:2" x14ac:dyDescent="0.25">
      <c r="A19570" s="1" t="s">
        <v>20011</v>
      </c>
      <c r="B19570" s="124">
        <v>0.32</v>
      </c>
    </row>
    <row r="19571" spans="1:2" x14ac:dyDescent="0.25">
      <c r="A19571" s="1" t="s">
        <v>20012</v>
      </c>
      <c r="B19571" s="124">
        <v>5.91</v>
      </c>
    </row>
    <row r="19572" spans="1:2" x14ac:dyDescent="0.25">
      <c r="A19572" s="1" t="s">
        <v>20013</v>
      </c>
      <c r="B19572" s="124">
        <v>0.8</v>
      </c>
    </row>
    <row r="19573" spans="1:2" x14ac:dyDescent="0.25">
      <c r="A19573" s="1" t="s">
        <v>20014</v>
      </c>
      <c r="B19573" s="124">
        <v>5.91</v>
      </c>
    </row>
    <row r="19574" spans="1:2" x14ac:dyDescent="0.25">
      <c r="A19574" s="1" t="s">
        <v>20015</v>
      </c>
      <c r="B19574" s="124">
        <v>0.8</v>
      </c>
    </row>
    <row r="19575" spans="1:2" x14ac:dyDescent="0.25">
      <c r="A19575" s="1" t="s">
        <v>20016</v>
      </c>
      <c r="B19575" s="124">
        <v>13.13</v>
      </c>
    </row>
    <row r="19576" spans="1:2" x14ac:dyDescent="0.25">
      <c r="A19576" s="1" t="s">
        <v>20017</v>
      </c>
      <c r="B19576" s="124">
        <v>0.96</v>
      </c>
    </row>
    <row r="19577" spans="1:2" x14ac:dyDescent="0.25">
      <c r="A19577" s="1" t="s">
        <v>20018</v>
      </c>
      <c r="B19577" s="124">
        <v>13.13</v>
      </c>
    </row>
    <row r="19578" spans="1:2" x14ac:dyDescent="0.25">
      <c r="A19578" s="1" t="s">
        <v>20019</v>
      </c>
      <c r="B19578" s="124">
        <v>0.96</v>
      </c>
    </row>
    <row r="19579" spans="1:2" x14ac:dyDescent="0.25">
      <c r="A19579" s="1" t="s">
        <v>20020</v>
      </c>
      <c r="B19579" s="124">
        <v>41.66</v>
      </c>
    </row>
    <row r="19580" spans="1:2" x14ac:dyDescent="0.25">
      <c r="A19580" s="1" t="s">
        <v>20022</v>
      </c>
      <c r="B19580" s="124">
        <v>16.87</v>
      </c>
    </row>
    <row r="19581" spans="1:2" x14ac:dyDescent="0.25">
      <c r="A19581" s="1" t="s">
        <v>20023</v>
      </c>
      <c r="B19581" s="124">
        <v>10.41</v>
      </c>
    </row>
    <row r="19582" spans="1:2" x14ac:dyDescent="0.25">
      <c r="A19582" s="1" t="s">
        <v>20024</v>
      </c>
      <c r="B19582" s="124">
        <v>41.66</v>
      </c>
    </row>
    <row r="19583" spans="1:2" x14ac:dyDescent="0.25">
      <c r="A19583" s="1" t="s">
        <v>20025</v>
      </c>
      <c r="B19583" s="124">
        <v>16.87</v>
      </c>
    </row>
    <row r="19584" spans="1:2" x14ac:dyDescent="0.25">
      <c r="A19584" s="1" t="s">
        <v>20026</v>
      </c>
      <c r="B19584" s="124">
        <v>10.41</v>
      </c>
    </row>
    <row r="19585" spans="1:2" x14ac:dyDescent="0.25">
      <c r="A19585" s="1" t="s">
        <v>20027</v>
      </c>
      <c r="B19585" s="124">
        <v>80.08</v>
      </c>
    </row>
    <row r="19586" spans="1:2" x14ac:dyDescent="0.25">
      <c r="A19586" s="1" t="s">
        <v>20028</v>
      </c>
      <c r="B19586" s="124">
        <v>52.92</v>
      </c>
    </row>
    <row r="19587" spans="1:2" x14ac:dyDescent="0.25">
      <c r="A19587" s="1" t="s">
        <v>20029</v>
      </c>
      <c r="B19587" s="124">
        <v>80.08</v>
      </c>
    </row>
    <row r="19588" spans="1:2" x14ac:dyDescent="0.25">
      <c r="A19588" s="1" t="s">
        <v>20030</v>
      </c>
      <c r="B19588" s="124">
        <v>52.92</v>
      </c>
    </row>
    <row r="19589" spans="1:2" x14ac:dyDescent="0.25">
      <c r="A19589" s="1" t="s">
        <v>24189</v>
      </c>
      <c r="B19589" s="124">
        <v>258.37</v>
      </c>
    </row>
    <row r="19590" spans="1:2" x14ac:dyDescent="0.25">
      <c r="A19590" s="1" t="s">
        <v>24190</v>
      </c>
      <c r="B19590" s="124">
        <v>111.77</v>
      </c>
    </row>
    <row r="19591" spans="1:2" x14ac:dyDescent="0.25">
      <c r="A19591" s="1" t="s">
        <v>24191</v>
      </c>
      <c r="B19591" s="124">
        <v>88.53</v>
      </c>
    </row>
    <row r="19592" spans="1:2" x14ac:dyDescent="0.25">
      <c r="A19592" s="1" t="s">
        <v>24192</v>
      </c>
      <c r="B19592" s="124">
        <v>254.74</v>
      </c>
    </row>
    <row r="19593" spans="1:2" x14ac:dyDescent="0.25">
      <c r="A19593" s="1" t="s">
        <v>24193</v>
      </c>
      <c r="B19593" s="124">
        <v>108.14</v>
      </c>
    </row>
    <row r="19594" spans="1:2" x14ac:dyDescent="0.25">
      <c r="A19594" s="1" t="s">
        <v>24194</v>
      </c>
      <c r="B19594" s="124">
        <v>84.9</v>
      </c>
    </row>
    <row r="19595" spans="1:2" x14ac:dyDescent="0.25">
      <c r="A19595" s="1" t="s">
        <v>24195</v>
      </c>
      <c r="B19595" s="124">
        <v>445.13</v>
      </c>
    </row>
    <row r="19596" spans="1:2" x14ac:dyDescent="0.25">
      <c r="A19596" s="1" t="s">
        <v>24196</v>
      </c>
      <c r="B19596" s="124">
        <v>232.99</v>
      </c>
    </row>
    <row r="19597" spans="1:2" x14ac:dyDescent="0.25">
      <c r="A19597" s="1" t="s">
        <v>24197</v>
      </c>
      <c r="B19597" s="124">
        <v>197.03</v>
      </c>
    </row>
    <row r="19598" spans="1:2" x14ac:dyDescent="0.25">
      <c r="A19598" s="1" t="s">
        <v>24198</v>
      </c>
      <c r="B19598" s="124">
        <v>441.5</v>
      </c>
    </row>
    <row r="19599" spans="1:2" x14ac:dyDescent="0.25">
      <c r="A19599" s="1" t="s">
        <v>24199</v>
      </c>
      <c r="B19599" s="124">
        <v>229.36</v>
      </c>
    </row>
    <row r="19600" spans="1:2" x14ac:dyDescent="0.25">
      <c r="A19600" s="1" t="s">
        <v>24200</v>
      </c>
      <c r="B19600" s="124">
        <v>193.4</v>
      </c>
    </row>
    <row r="19601" spans="1:2" x14ac:dyDescent="0.25">
      <c r="A19601" s="1" t="s">
        <v>20035</v>
      </c>
      <c r="B19601" s="124">
        <v>5.78</v>
      </c>
    </row>
    <row r="19602" spans="1:2" x14ac:dyDescent="0.25">
      <c r="A19602" s="1" t="s">
        <v>20036</v>
      </c>
      <c r="B19602" s="124">
        <v>0.6</v>
      </c>
    </row>
    <row r="19603" spans="1:2" x14ac:dyDescent="0.25">
      <c r="A19603" s="1" t="s">
        <v>20037</v>
      </c>
      <c r="B19603" s="124">
        <v>5.78</v>
      </c>
    </row>
    <row r="19604" spans="1:2" x14ac:dyDescent="0.25">
      <c r="A19604" s="1" t="s">
        <v>20038</v>
      </c>
      <c r="B19604" s="124">
        <v>0.6</v>
      </c>
    </row>
    <row r="19605" spans="1:2" x14ac:dyDescent="0.25">
      <c r="A19605" s="1" t="s">
        <v>20039</v>
      </c>
      <c r="B19605" s="124">
        <v>17.170000000000002</v>
      </c>
    </row>
    <row r="19606" spans="1:2" x14ac:dyDescent="0.25">
      <c r="A19606" s="1" t="s">
        <v>20040</v>
      </c>
      <c r="B19606" s="124">
        <v>0.87</v>
      </c>
    </row>
    <row r="19607" spans="1:2" x14ac:dyDescent="0.25">
      <c r="A19607" s="1" t="s">
        <v>20041</v>
      </c>
      <c r="B19607" s="124">
        <v>17.170000000000002</v>
      </c>
    </row>
    <row r="19608" spans="1:2" x14ac:dyDescent="0.25">
      <c r="A19608" s="1" t="s">
        <v>20042</v>
      </c>
      <c r="B19608" s="124">
        <v>0.87</v>
      </c>
    </row>
    <row r="19609" spans="1:2" x14ac:dyDescent="0.25">
      <c r="A19609" s="1" t="s">
        <v>20043</v>
      </c>
      <c r="B19609" s="124">
        <v>25.6</v>
      </c>
    </row>
    <row r="19610" spans="1:2" x14ac:dyDescent="0.25">
      <c r="A19610" s="1" t="s">
        <v>20044</v>
      </c>
      <c r="B19610" s="124">
        <v>1.18</v>
      </c>
    </row>
    <row r="19611" spans="1:2" x14ac:dyDescent="0.25">
      <c r="A19611" s="1" t="s">
        <v>20045</v>
      </c>
      <c r="B19611" s="124">
        <v>25.6</v>
      </c>
    </row>
    <row r="19612" spans="1:2" x14ac:dyDescent="0.25">
      <c r="A19612" s="1" t="s">
        <v>20046</v>
      </c>
      <c r="B19612" s="124">
        <v>1.18</v>
      </c>
    </row>
    <row r="19613" spans="1:2" x14ac:dyDescent="0.25">
      <c r="A19613" s="1" t="s">
        <v>20047</v>
      </c>
      <c r="B19613" s="124">
        <v>33.6</v>
      </c>
    </row>
    <row r="19614" spans="1:2" x14ac:dyDescent="0.25">
      <c r="A19614" s="1" t="s">
        <v>20048</v>
      </c>
      <c r="B19614" s="124">
        <v>1.27</v>
      </c>
    </row>
    <row r="19615" spans="1:2" x14ac:dyDescent="0.25">
      <c r="A19615" s="1" t="s">
        <v>20049</v>
      </c>
      <c r="B19615" s="124">
        <v>33.6</v>
      </c>
    </row>
    <row r="19616" spans="1:2" x14ac:dyDescent="0.25">
      <c r="A19616" s="1" t="s">
        <v>20050</v>
      </c>
      <c r="B19616" s="124">
        <v>1.27</v>
      </c>
    </row>
    <row r="19617" spans="1:2" x14ac:dyDescent="0.25">
      <c r="A19617" s="1" t="s">
        <v>20051</v>
      </c>
      <c r="B19617" s="124">
        <v>4.34</v>
      </c>
    </row>
    <row r="19618" spans="1:2" x14ac:dyDescent="0.25">
      <c r="A19618" s="1" t="s">
        <v>20052</v>
      </c>
      <c r="B19618" s="124">
        <v>0.47</v>
      </c>
    </row>
    <row r="19619" spans="1:2" x14ac:dyDescent="0.25">
      <c r="A19619" s="1" t="s">
        <v>20053</v>
      </c>
      <c r="B19619" s="124">
        <v>4.34</v>
      </c>
    </row>
    <row r="19620" spans="1:2" x14ac:dyDescent="0.25">
      <c r="A19620" s="1" t="s">
        <v>20054</v>
      </c>
      <c r="B19620" s="124">
        <v>0.47</v>
      </c>
    </row>
    <row r="19621" spans="1:2" x14ac:dyDescent="0.25">
      <c r="A19621" s="1" t="s">
        <v>20055</v>
      </c>
      <c r="B19621" s="124">
        <v>6.63</v>
      </c>
    </row>
    <row r="19622" spans="1:2" x14ac:dyDescent="0.25">
      <c r="A19622" s="1" t="s">
        <v>20056</v>
      </c>
      <c r="B19622" s="124">
        <v>1.26</v>
      </c>
    </row>
    <row r="19623" spans="1:2" x14ac:dyDescent="0.25">
      <c r="A19623" s="1" t="s">
        <v>20057</v>
      </c>
      <c r="B19623" s="124">
        <v>6.63</v>
      </c>
    </row>
    <row r="19624" spans="1:2" x14ac:dyDescent="0.25">
      <c r="A19624" s="1" t="s">
        <v>20058</v>
      </c>
      <c r="B19624" s="124">
        <v>1.26</v>
      </c>
    </row>
    <row r="19625" spans="1:2" x14ac:dyDescent="0.25">
      <c r="A19625" s="1" t="s">
        <v>20059</v>
      </c>
      <c r="B19625" s="124">
        <v>79.2</v>
      </c>
    </row>
    <row r="19626" spans="1:2" x14ac:dyDescent="0.25">
      <c r="A19626" s="1" t="s">
        <v>20060</v>
      </c>
      <c r="B19626" s="124">
        <v>4.3899999999999997</v>
      </c>
    </row>
    <row r="19627" spans="1:2" x14ac:dyDescent="0.25">
      <c r="A19627" s="1" t="s">
        <v>20061</v>
      </c>
      <c r="B19627" s="124">
        <v>79.2</v>
      </c>
    </row>
    <row r="19628" spans="1:2" x14ac:dyDescent="0.25">
      <c r="A19628" s="1" t="s">
        <v>20062</v>
      </c>
      <c r="B19628" s="124">
        <v>4.3899999999999997</v>
      </c>
    </row>
    <row r="19629" spans="1:2" x14ac:dyDescent="0.25">
      <c r="A19629" s="1" t="s">
        <v>20063</v>
      </c>
      <c r="B19629" s="124">
        <v>250.14</v>
      </c>
    </row>
    <row r="19630" spans="1:2" x14ac:dyDescent="0.25">
      <c r="A19630" s="1" t="s">
        <v>20064</v>
      </c>
      <c r="B19630" s="124">
        <v>137.36000000000001</v>
      </c>
    </row>
    <row r="19631" spans="1:2" x14ac:dyDescent="0.25">
      <c r="A19631" s="1" t="s">
        <v>20065</v>
      </c>
      <c r="B19631" s="124">
        <v>117.74</v>
      </c>
    </row>
    <row r="19632" spans="1:2" x14ac:dyDescent="0.25">
      <c r="A19632" s="1" t="s">
        <v>20066</v>
      </c>
      <c r="B19632" s="124">
        <v>244.17</v>
      </c>
    </row>
    <row r="19633" spans="1:2" x14ac:dyDescent="0.25">
      <c r="A19633" s="1" t="s">
        <v>20067</v>
      </c>
      <c r="B19633" s="124">
        <v>131.38999999999999</v>
      </c>
    </row>
    <row r="19634" spans="1:2" x14ac:dyDescent="0.25">
      <c r="A19634" s="1" t="s">
        <v>20068</v>
      </c>
      <c r="B19634" s="124">
        <v>111.77</v>
      </c>
    </row>
    <row r="19635" spans="1:2" x14ac:dyDescent="0.25">
      <c r="A19635" s="1" t="s">
        <v>20069</v>
      </c>
      <c r="B19635" s="124">
        <v>271.79000000000002</v>
      </c>
    </row>
    <row r="19636" spans="1:2" x14ac:dyDescent="0.25">
      <c r="A19636" s="1" t="s">
        <v>20070</v>
      </c>
      <c r="B19636" s="124">
        <v>139.53</v>
      </c>
    </row>
    <row r="19637" spans="1:2" x14ac:dyDescent="0.25">
      <c r="A19637" s="1" t="s">
        <v>20071</v>
      </c>
      <c r="B19637" s="124">
        <v>117.74</v>
      </c>
    </row>
    <row r="19638" spans="1:2" x14ac:dyDescent="0.25">
      <c r="A19638" s="1" t="s">
        <v>20072</v>
      </c>
      <c r="B19638" s="124">
        <v>265.82</v>
      </c>
    </row>
    <row r="19639" spans="1:2" x14ac:dyDescent="0.25">
      <c r="A19639" s="1" t="s">
        <v>20073</v>
      </c>
      <c r="B19639" s="124">
        <v>133.56</v>
      </c>
    </row>
    <row r="19640" spans="1:2" x14ac:dyDescent="0.25">
      <c r="A19640" s="1" t="s">
        <v>20074</v>
      </c>
      <c r="B19640" s="124">
        <v>111.77</v>
      </c>
    </row>
    <row r="19641" spans="1:2" x14ac:dyDescent="0.25">
      <c r="A19641" s="1" t="s">
        <v>20075</v>
      </c>
      <c r="B19641" s="124">
        <v>360.69</v>
      </c>
    </row>
    <row r="19642" spans="1:2" x14ac:dyDescent="0.25">
      <c r="A19642" s="1" t="s">
        <v>20076</v>
      </c>
      <c r="B19642" s="124">
        <v>167.64</v>
      </c>
    </row>
    <row r="19643" spans="1:2" x14ac:dyDescent="0.25">
      <c r="A19643" s="1" t="s">
        <v>20077</v>
      </c>
      <c r="B19643" s="124">
        <v>137.19999999999999</v>
      </c>
    </row>
    <row r="19644" spans="1:2" x14ac:dyDescent="0.25">
      <c r="A19644" s="1" t="s">
        <v>20078</v>
      </c>
      <c r="B19644" s="124">
        <v>354.72</v>
      </c>
    </row>
    <row r="19645" spans="1:2" x14ac:dyDescent="0.25">
      <c r="A19645" s="1" t="s">
        <v>20079</v>
      </c>
      <c r="B19645" s="124">
        <v>161.66999999999999</v>
      </c>
    </row>
    <row r="19646" spans="1:2" x14ac:dyDescent="0.25">
      <c r="A19646" s="1" t="s">
        <v>20080</v>
      </c>
      <c r="B19646" s="124">
        <v>131.22999999999999</v>
      </c>
    </row>
    <row r="19647" spans="1:2" x14ac:dyDescent="0.25">
      <c r="A19647" s="1" t="s">
        <v>20081</v>
      </c>
      <c r="B19647" s="124">
        <v>309.14</v>
      </c>
    </row>
    <row r="19648" spans="1:2" x14ac:dyDescent="0.25">
      <c r="A19648" s="1" t="s">
        <v>20082</v>
      </c>
      <c r="B19648" s="124">
        <v>120.89</v>
      </c>
    </row>
    <row r="19649" spans="1:2" x14ac:dyDescent="0.25">
      <c r="A19649" s="1" t="s">
        <v>20083</v>
      </c>
      <c r="B19649" s="124">
        <v>95.08</v>
      </c>
    </row>
    <row r="19650" spans="1:2" x14ac:dyDescent="0.25">
      <c r="A19650" s="1" t="s">
        <v>20084</v>
      </c>
      <c r="B19650" s="124">
        <v>303.17</v>
      </c>
    </row>
    <row r="19651" spans="1:2" x14ac:dyDescent="0.25">
      <c r="A19651" s="1" t="s">
        <v>20085</v>
      </c>
      <c r="B19651" s="124">
        <v>114.92</v>
      </c>
    </row>
    <row r="19652" spans="1:2" x14ac:dyDescent="0.25">
      <c r="A19652" s="1" t="s">
        <v>20086</v>
      </c>
      <c r="B19652" s="124">
        <v>89.11</v>
      </c>
    </row>
    <row r="19653" spans="1:2" x14ac:dyDescent="0.25">
      <c r="A19653" s="1" t="s">
        <v>20087</v>
      </c>
      <c r="B19653" s="124">
        <v>240</v>
      </c>
    </row>
    <row r="19654" spans="1:2" x14ac:dyDescent="0.25">
      <c r="A19654" s="1" t="s">
        <v>20088</v>
      </c>
      <c r="B19654" s="124">
        <v>229.59</v>
      </c>
    </row>
    <row r="19655" spans="1:2" x14ac:dyDescent="0.25">
      <c r="A19655" s="1" t="s">
        <v>20089</v>
      </c>
      <c r="B19655" s="124">
        <v>215.5</v>
      </c>
    </row>
    <row r="19656" spans="1:2" x14ac:dyDescent="0.25">
      <c r="A19656" s="1" t="s">
        <v>20090</v>
      </c>
      <c r="B19656" s="124">
        <v>205.09</v>
      </c>
    </row>
    <row r="19657" spans="1:2" x14ac:dyDescent="0.25">
      <c r="A19657" s="1" t="s">
        <v>20091</v>
      </c>
      <c r="B19657" s="124">
        <v>263.44</v>
      </c>
    </row>
    <row r="19658" spans="1:2" x14ac:dyDescent="0.25">
      <c r="A19658" s="1" t="s">
        <v>20092</v>
      </c>
      <c r="B19658" s="124">
        <v>253.02</v>
      </c>
    </row>
    <row r="19659" spans="1:2" x14ac:dyDescent="0.25">
      <c r="A19659" s="1" t="s">
        <v>23953</v>
      </c>
      <c r="B19659" s="124">
        <v>500.25</v>
      </c>
    </row>
    <row r="19660" spans="1:2" x14ac:dyDescent="0.25">
      <c r="A19660" s="1" t="s">
        <v>23954</v>
      </c>
      <c r="B19660" s="124">
        <v>227.05</v>
      </c>
    </row>
    <row r="19661" spans="1:2" x14ac:dyDescent="0.25">
      <c r="A19661" s="1" t="s">
        <v>23955</v>
      </c>
      <c r="B19661" s="124">
        <v>176.03</v>
      </c>
    </row>
    <row r="19662" spans="1:2" x14ac:dyDescent="0.25">
      <c r="A19662" s="1" t="s">
        <v>23956</v>
      </c>
      <c r="B19662" s="124">
        <v>496.62</v>
      </c>
    </row>
    <row r="19663" spans="1:2" x14ac:dyDescent="0.25">
      <c r="A19663" s="1" t="s">
        <v>23957</v>
      </c>
      <c r="B19663" s="124">
        <v>223.42</v>
      </c>
    </row>
    <row r="19664" spans="1:2" x14ac:dyDescent="0.25">
      <c r="A19664" s="1" t="s">
        <v>23958</v>
      </c>
      <c r="B19664" s="124">
        <v>172.4</v>
      </c>
    </row>
    <row r="19665" spans="1:2" x14ac:dyDescent="0.25">
      <c r="A19665" s="1" t="s">
        <v>20093</v>
      </c>
      <c r="B19665" s="124">
        <v>111.92</v>
      </c>
    </row>
    <row r="19666" spans="1:2" x14ac:dyDescent="0.25">
      <c r="A19666" s="1" t="s">
        <v>20094</v>
      </c>
      <c r="B19666" s="124">
        <v>20.95</v>
      </c>
    </row>
    <row r="19667" spans="1:2" x14ac:dyDescent="0.25">
      <c r="A19667" s="1" t="s">
        <v>20095</v>
      </c>
      <c r="B19667" s="124">
        <v>10.01</v>
      </c>
    </row>
    <row r="19668" spans="1:2" x14ac:dyDescent="0.25">
      <c r="A19668" s="1" t="s">
        <v>20096</v>
      </c>
      <c r="B19668" s="124">
        <v>111.92</v>
      </c>
    </row>
    <row r="19669" spans="1:2" x14ac:dyDescent="0.25">
      <c r="A19669" s="1" t="s">
        <v>20097</v>
      </c>
      <c r="B19669" s="124">
        <v>20.95</v>
      </c>
    </row>
    <row r="19670" spans="1:2" x14ac:dyDescent="0.25">
      <c r="A19670" s="1" t="s">
        <v>20098</v>
      </c>
      <c r="B19670" s="124">
        <v>10.01</v>
      </c>
    </row>
    <row r="19671" spans="1:2" x14ac:dyDescent="0.25">
      <c r="A19671" s="1" t="s">
        <v>20099</v>
      </c>
      <c r="B19671" s="124">
        <v>155.91</v>
      </c>
    </row>
    <row r="19672" spans="1:2" x14ac:dyDescent="0.25">
      <c r="A19672" s="1" t="s">
        <v>20100</v>
      </c>
      <c r="B19672" s="124">
        <v>25.28</v>
      </c>
    </row>
    <row r="19673" spans="1:2" x14ac:dyDescent="0.25">
      <c r="A19673" s="1" t="s">
        <v>20101</v>
      </c>
      <c r="B19673" s="124">
        <v>9.94</v>
      </c>
    </row>
    <row r="19674" spans="1:2" x14ac:dyDescent="0.25">
      <c r="A19674" s="1" t="s">
        <v>20102</v>
      </c>
      <c r="B19674" s="124">
        <v>155.91</v>
      </c>
    </row>
    <row r="19675" spans="1:2" x14ac:dyDescent="0.25">
      <c r="A19675" s="1" t="s">
        <v>20103</v>
      </c>
      <c r="B19675" s="124">
        <v>25.28</v>
      </c>
    </row>
    <row r="19676" spans="1:2" x14ac:dyDescent="0.25">
      <c r="A19676" s="1" t="s">
        <v>20104</v>
      </c>
      <c r="B19676" s="124">
        <v>9.94</v>
      </c>
    </row>
    <row r="19677" spans="1:2" x14ac:dyDescent="0.25">
      <c r="A19677" s="1" t="s">
        <v>20105</v>
      </c>
      <c r="B19677" s="124">
        <v>186.05</v>
      </c>
    </row>
    <row r="19678" spans="1:2" x14ac:dyDescent="0.25">
      <c r="A19678" s="1" t="s">
        <v>20106</v>
      </c>
      <c r="B19678" s="124">
        <v>38.89</v>
      </c>
    </row>
    <row r="19679" spans="1:2" x14ac:dyDescent="0.25">
      <c r="A19679" s="1" t="s">
        <v>20107</v>
      </c>
      <c r="B19679" s="124">
        <v>20.81</v>
      </c>
    </row>
    <row r="19680" spans="1:2" x14ac:dyDescent="0.25">
      <c r="A19680" s="1" t="s">
        <v>20108</v>
      </c>
      <c r="B19680" s="124">
        <v>186.05</v>
      </c>
    </row>
    <row r="19681" spans="1:2" x14ac:dyDescent="0.25">
      <c r="A19681" s="1" t="s">
        <v>20109</v>
      </c>
      <c r="B19681" s="124">
        <v>38.89</v>
      </c>
    </row>
    <row r="19682" spans="1:2" x14ac:dyDescent="0.25">
      <c r="A19682" s="1" t="s">
        <v>20110</v>
      </c>
      <c r="B19682" s="124">
        <v>20.81</v>
      </c>
    </row>
    <row r="19683" spans="1:2" x14ac:dyDescent="0.25">
      <c r="A19683" s="1" t="s">
        <v>20111</v>
      </c>
      <c r="B19683" s="124">
        <v>301.29000000000002</v>
      </c>
    </row>
    <row r="19684" spans="1:2" x14ac:dyDescent="0.25">
      <c r="A19684" s="1" t="s">
        <v>20112</v>
      </c>
      <c r="B19684" s="124">
        <v>74.31</v>
      </c>
    </row>
    <row r="19685" spans="1:2" x14ac:dyDescent="0.25">
      <c r="A19685" s="1" t="s">
        <v>20113</v>
      </c>
      <c r="B19685" s="124">
        <v>45.48</v>
      </c>
    </row>
    <row r="19686" spans="1:2" x14ac:dyDescent="0.25">
      <c r="A19686" s="1" t="s">
        <v>20114</v>
      </c>
      <c r="B19686" s="124">
        <v>301.29000000000002</v>
      </c>
    </row>
    <row r="19687" spans="1:2" x14ac:dyDescent="0.25">
      <c r="A19687" s="1" t="s">
        <v>20115</v>
      </c>
      <c r="B19687" s="124">
        <v>74.31</v>
      </c>
    </row>
    <row r="19688" spans="1:2" x14ac:dyDescent="0.25">
      <c r="A19688" s="1" t="s">
        <v>20116</v>
      </c>
      <c r="B19688" s="124">
        <v>45.48</v>
      </c>
    </row>
    <row r="19689" spans="1:2" x14ac:dyDescent="0.25">
      <c r="A19689" s="1" t="s">
        <v>20117</v>
      </c>
      <c r="B19689" s="124">
        <v>9.6999999999999993</v>
      </c>
    </row>
    <row r="19690" spans="1:2" x14ac:dyDescent="0.25">
      <c r="A19690" s="1" t="s">
        <v>20118</v>
      </c>
      <c r="B19690" s="124">
        <v>1.18</v>
      </c>
    </row>
    <row r="19691" spans="1:2" x14ac:dyDescent="0.25">
      <c r="A19691" s="1" t="s">
        <v>20119</v>
      </c>
      <c r="B19691" s="124">
        <v>0.23</v>
      </c>
    </row>
    <row r="19692" spans="1:2" x14ac:dyDescent="0.25">
      <c r="A19692" s="1" t="s">
        <v>20120</v>
      </c>
      <c r="B19692" s="124">
        <v>9.6999999999999993</v>
      </c>
    </row>
    <row r="19693" spans="1:2" x14ac:dyDescent="0.25">
      <c r="A19693" s="1" t="s">
        <v>20121</v>
      </c>
      <c r="B19693" s="124">
        <v>1.18</v>
      </c>
    </row>
    <row r="19694" spans="1:2" x14ac:dyDescent="0.25">
      <c r="A19694" s="1" t="s">
        <v>20122</v>
      </c>
      <c r="B19694" s="124">
        <v>0.23</v>
      </c>
    </row>
    <row r="19695" spans="1:2" x14ac:dyDescent="0.25">
      <c r="A19695" s="1" t="s">
        <v>20123</v>
      </c>
      <c r="B19695" s="124">
        <v>94.95</v>
      </c>
    </row>
    <row r="19696" spans="1:2" x14ac:dyDescent="0.25">
      <c r="A19696" s="1" t="s">
        <v>20124</v>
      </c>
      <c r="B19696" s="124">
        <v>15.27</v>
      </c>
    </row>
    <row r="19697" spans="1:2" x14ac:dyDescent="0.25">
      <c r="A19697" s="1" t="s">
        <v>20125</v>
      </c>
      <c r="B19697" s="124">
        <v>6.06</v>
      </c>
    </row>
    <row r="19698" spans="1:2" x14ac:dyDescent="0.25">
      <c r="A19698" s="1" t="s">
        <v>20126</v>
      </c>
      <c r="B19698" s="124">
        <v>94.95</v>
      </c>
    </row>
    <row r="19699" spans="1:2" x14ac:dyDescent="0.25">
      <c r="A19699" s="1" t="s">
        <v>20127</v>
      </c>
      <c r="B19699" s="124">
        <v>15.27</v>
      </c>
    </row>
    <row r="19700" spans="1:2" x14ac:dyDescent="0.25">
      <c r="A19700" s="1" t="s">
        <v>20128</v>
      </c>
      <c r="B19700" s="124">
        <v>6.06</v>
      </c>
    </row>
    <row r="19701" spans="1:2" x14ac:dyDescent="0.25">
      <c r="A19701" s="1" t="s">
        <v>20129</v>
      </c>
      <c r="B19701" s="124">
        <v>219.94</v>
      </c>
    </row>
    <row r="19702" spans="1:2" x14ac:dyDescent="0.25">
      <c r="A19702" s="1" t="s">
        <v>20130</v>
      </c>
      <c r="B19702" s="124">
        <v>31.62</v>
      </c>
    </row>
    <row r="19703" spans="1:2" x14ac:dyDescent="0.25">
      <c r="A19703" s="1" t="s">
        <v>20131</v>
      </c>
      <c r="B19703" s="124">
        <v>10.11</v>
      </c>
    </row>
    <row r="19704" spans="1:2" x14ac:dyDescent="0.25">
      <c r="A19704" s="1" t="s">
        <v>20132</v>
      </c>
      <c r="B19704" s="124">
        <v>219.94</v>
      </c>
    </row>
    <row r="19705" spans="1:2" x14ac:dyDescent="0.25">
      <c r="A19705" s="1" t="s">
        <v>20133</v>
      </c>
      <c r="B19705" s="124">
        <v>31.62</v>
      </c>
    </row>
    <row r="19706" spans="1:2" x14ac:dyDescent="0.25">
      <c r="A19706" s="1" t="s">
        <v>20134</v>
      </c>
      <c r="B19706" s="124">
        <v>10.11</v>
      </c>
    </row>
    <row r="19707" spans="1:2" x14ac:dyDescent="0.25">
      <c r="A19707" s="1" t="s">
        <v>20135</v>
      </c>
      <c r="B19707" s="124">
        <v>14.12</v>
      </c>
    </row>
    <row r="19708" spans="1:2" x14ac:dyDescent="0.25">
      <c r="A19708" s="1" t="s">
        <v>20136</v>
      </c>
      <c r="B19708" s="124">
        <v>1.73</v>
      </c>
    </row>
    <row r="19709" spans="1:2" x14ac:dyDescent="0.25">
      <c r="A19709" s="1" t="s">
        <v>20137</v>
      </c>
      <c r="B19709" s="124">
        <v>0.35</v>
      </c>
    </row>
    <row r="19710" spans="1:2" x14ac:dyDescent="0.25">
      <c r="A19710" s="1" t="s">
        <v>20138</v>
      </c>
      <c r="B19710" s="124">
        <v>14.12</v>
      </c>
    </row>
    <row r="19711" spans="1:2" x14ac:dyDescent="0.25">
      <c r="A19711" s="1" t="s">
        <v>20139</v>
      </c>
      <c r="B19711" s="124">
        <v>1.73</v>
      </c>
    </row>
    <row r="19712" spans="1:2" x14ac:dyDescent="0.25">
      <c r="A19712" s="1" t="s">
        <v>20140</v>
      </c>
      <c r="B19712" s="124">
        <v>0.35</v>
      </c>
    </row>
    <row r="19713" spans="1:2" x14ac:dyDescent="0.25">
      <c r="A19713" s="1" t="s">
        <v>20141</v>
      </c>
      <c r="B19713" s="124">
        <v>82.32</v>
      </c>
    </row>
    <row r="19714" spans="1:2" x14ac:dyDescent="0.25">
      <c r="A19714" s="1" t="s">
        <v>20142</v>
      </c>
      <c r="B19714" s="124">
        <v>17.09</v>
      </c>
    </row>
    <row r="19715" spans="1:2" x14ac:dyDescent="0.25">
      <c r="A19715" s="1" t="s">
        <v>20143</v>
      </c>
      <c r="B19715" s="124">
        <v>9.33</v>
      </c>
    </row>
    <row r="19716" spans="1:2" x14ac:dyDescent="0.25">
      <c r="A19716" s="1" t="s">
        <v>20144</v>
      </c>
      <c r="B19716" s="124">
        <v>82.32</v>
      </c>
    </row>
    <row r="19717" spans="1:2" x14ac:dyDescent="0.25">
      <c r="A19717" s="1" t="s">
        <v>20145</v>
      </c>
      <c r="B19717" s="124">
        <v>17.09</v>
      </c>
    </row>
    <row r="19718" spans="1:2" x14ac:dyDescent="0.25">
      <c r="A19718" s="1" t="s">
        <v>20146</v>
      </c>
      <c r="B19718" s="124">
        <v>9.33</v>
      </c>
    </row>
    <row r="19719" spans="1:2" x14ac:dyDescent="0.25">
      <c r="A19719" s="1" t="s">
        <v>20147</v>
      </c>
      <c r="B19719" s="124">
        <v>1689.58</v>
      </c>
    </row>
    <row r="19720" spans="1:2" x14ac:dyDescent="0.25">
      <c r="A19720" s="1" t="s">
        <v>20148</v>
      </c>
      <c r="B19720" s="124">
        <v>924.3</v>
      </c>
    </row>
    <row r="19721" spans="1:2" x14ac:dyDescent="0.25">
      <c r="A19721" s="1" t="s">
        <v>20149</v>
      </c>
      <c r="B19721" s="124">
        <v>758.55</v>
      </c>
    </row>
    <row r="19722" spans="1:2" x14ac:dyDescent="0.25">
      <c r="A19722" s="1" t="s">
        <v>20150</v>
      </c>
      <c r="B19722" s="124">
        <v>1685.95</v>
      </c>
    </row>
    <row r="19723" spans="1:2" x14ac:dyDescent="0.25">
      <c r="A19723" s="1" t="s">
        <v>20151</v>
      </c>
      <c r="B19723" s="124">
        <v>920.67</v>
      </c>
    </row>
    <row r="19724" spans="1:2" x14ac:dyDescent="0.25">
      <c r="A19724" s="1" t="s">
        <v>20152</v>
      </c>
      <c r="B19724" s="124">
        <v>754.92</v>
      </c>
    </row>
    <row r="19725" spans="1:2" x14ac:dyDescent="0.25">
      <c r="A19725" s="1" t="s">
        <v>20153</v>
      </c>
      <c r="B19725" s="124">
        <v>18.149999999999999</v>
      </c>
    </row>
    <row r="19726" spans="1:2" x14ac:dyDescent="0.25">
      <c r="A19726" s="1" t="s">
        <v>20154</v>
      </c>
      <c r="B19726" s="124">
        <v>15.12</v>
      </c>
    </row>
    <row r="19727" spans="1:2" x14ac:dyDescent="0.25">
      <c r="A19727" s="1" t="s">
        <v>20155</v>
      </c>
      <c r="B19727" s="124">
        <v>18.149999999999999</v>
      </c>
    </row>
    <row r="19728" spans="1:2" x14ac:dyDescent="0.25">
      <c r="A19728" s="1" t="s">
        <v>20156</v>
      </c>
      <c r="B19728" s="124">
        <v>15.12</v>
      </c>
    </row>
    <row r="19729" spans="1:2" x14ac:dyDescent="0.25">
      <c r="A19729" s="1" t="s">
        <v>20157</v>
      </c>
      <c r="B19729" s="124">
        <v>34.950000000000003</v>
      </c>
    </row>
    <row r="19730" spans="1:2" x14ac:dyDescent="0.25">
      <c r="A19730" s="1" t="s">
        <v>20158</v>
      </c>
      <c r="B19730" s="124">
        <v>29.12</v>
      </c>
    </row>
    <row r="19731" spans="1:2" x14ac:dyDescent="0.25">
      <c r="A19731" s="1" t="s">
        <v>20159</v>
      </c>
      <c r="B19731" s="124">
        <v>34.950000000000003</v>
      </c>
    </row>
    <row r="19732" spans="1:2" x14ac:dyDescent="0.25">
      <c r="A19732" s="1" t="s">
        <v>20160</v>
      </c>
      <c r="B19732" s="124">
        <v>29.12</v>
      </c>
    </row>
    <row r="19733" spans="1:2" x14ac:dyDescent="0.25">
      <c r="A19733" s="1" t="s">
        <v>20161</v>
      </c>
      <c r="B19733" s="124">
        <v>0.42</v>
      </c>
    </row>
    <row r="19734" spans="1:2" x14ac:dyDescent="0.25">
      <c r="A19734" s="1" t="s">
        <v>20162</v>
      </c>
      <c r="B19734" s="124">
        <v>0.42</v>
      </c>
    </row>
    <row r="19735" spans="1:2" x14ac:dyDescent="0.25">
      <c r="A19735" s="1" t="s">
        <v>20163</v>
      </c>
      <c r="B19735" s="124">
        <v>0.42</v>
      </c>
    </row>
    <row r="19736" spans="1:2" x14ac:dyDescent="0.25">
      <c r="A19736" s="1" t="s">
        <v>20164</v>
      </c>
      <c r="B19736" s="124">
        <v>0.42</v>
      </c>
    </row>
    <row r="19737" spans="1:2" x14ac:dyDescent="0.25">
      <c r="A19737" s="1" t="s">
        <v>20165</v>
      </c>
      <c r="B19737" s="124">
        <v>1.19</v>
      </c>
    </row>
    <row r="19738" spans="1:2" x14ac:dyDescent="0.25">
      <c r="A19738" s="1" t="s">
        <v>20166</v>
      </c>
      <c r="B19738" s="124">
        <v>1.19</v>
      </c>
    </row>
    <row r="19739" spans="1:2" x14ac:dyDescent="0.25">
      <c r="A19739" s="1" t="s">
        <v>20167</v>
      </c>
      <c r="B19739" s="124">
        <v>1.19</v>
      </c>
    </row>
    <row r="19740" spans="1:2" x14ac:dyDescent="0.25">
      <c r="A19740" s="1" t="s">
        <v>20168</v>
      </c>
      <c r="B19740" s="124">
        <v>1.19</v>
      </c>
    </row>
    <row r="19741" spans="1:2" x14ac:dyDescent="0.25">
      <c r="A19741" s="1" t="s">
        <v>20169</v>
      </c>
      <c r="B19741" s="124">
        <v>4.08</v>
      </c>
    </row>
    <row r="19742" spans="1:2" x14ac:dyDescent="0.25">
      <c r="A19742" s="1" t="s">
        <v>20171</v>
      </c>
      <c r="B19742" s="124">
        <v>0.61</v>
      </c>
    </row>
    <row r="19743" spans="1:2" x14ac:dyDescent="0.25">
      <c r="A19743" s="1" t="s">
        <v>20172</v>
      </c>
      <c r="B19743" s="124">
        <v>0.2</v>
      </c>
    </row>
    <row r="19744" spans="1:2" x14ac:dyDescent="0.25">
      <c r="A19744" s="1" t="s">
        <v>20173</v>
      </c>
      <c r="B19744" s="124">
        <v>4.08</v>
      </c>
    </row>
    <row r="19745" spans="1:2" x14ac:dyDescent="0.25">
      <c r="A19745" s="1" t="s">
        <v>20174</v>
      </c>
      <c r="B19745" s="124">
        <v>0.61</v>
      </c>
    </row>
    <row r="19746" spans="1:2" x14ac:dyDescent="0.25">
      <c r="A19746" s="1" t="s">
        <v>20175</v>
      </c>
      <c r="B19746" s="124">
        <v>0.2</v>
      </c>
    </row>
    <row r="19747" spans="1:2" x14ac:dyDescent="0.25">
      <c r="A19747" s="1" t="s">
        <v>20176</v>
      </c>
      <c r="B19747" s="124">
        <v>1.1100000000000001</v>
      </c>
    </row>
    <row r="19748" spans="1:2" x14ac:dyDescent="0.25">
      <c r="A19748" s="1" t="s">
        <v>20177</v>
      </c>
      <c r="B19748" s="124">
        <v>0.76</v>
      </c>
    </row>
    <row r="19749" spans="1:2" x14ac:dyDescent="0.25">
      <c r="A19749" s="1" t="s">
        <v>20178</v>
      </c>
      <c r="B19749" s="124">
        <v>1.1100000000000001</v>
      </c>
    </row>
    <row r="19750" spans="1:2" x14ac:dyDescent="0.25">
      <c r="A19750" s="1" t="s">
        <v>20179</v>
      </c>
      <c r="B19750" s="124">
        <v>0.76</v>
      </c>
    </row>
    <row r="19751" spans="1:2" x14ac:dyDescent="0.25">
      <c r="A19751" s="1" t="s">
        <v>23959</v>
      </c>
      <c r="B19751" s="124">
        <v>29.47</v>
      </c>
    </row>
    <row r="19752" spans="1:2" x14ac:dyDescent="0.25">
      <c r="A19752" s="1" t="s">
        <v>23960</v>
      </c>
      <c r="B19752" s="124">
        <v>19.64</v>
      </c>
    </row>
    <row r="19753" spans="1:2" x14ac:dyDescent="0.25">
      <c r="A19753" s="1" t="s">
        <v>23961</v>
      </c>
      <c r="B19753" s="124">
        <v>29.47</v>
      </c>
    </row>
    <row r="19754" spans="1:2" x14ac:dyDescent="0.25">
      <c r="A19754" s="1" t="s">
        <v>23962</v>
      </c>
      <c r="B19754" s="124">
        <v>19.64</v>
      </c>
    </row>
    <row r="19755" spans="1:2" x14ac:dyDescent="0.25">
      <c r="A19755" s="1" t="s">
        <v>20180</v>
      </c>
      <c r="B19755" s="124">
        <v>6.68</v>
      </c>
    </row>
    <row r="19756" spans="1:2" x14ac:dyDescent="0.25">
      <c r="A19756" s="1" t="s">
        <v>20181</v>
      </c>
      <c r="B19756" s="124">
        <v>0.13</v>
      </c>
    </row>
    <row r="19757" spans="1:2" x14ac:dyDescent="0.25">
      <c r="A19757" s="1" t="s">
        <v>20182</v>
      </c>
      <c r="B19757" s="124">
        <v>6.68</v>
      </c>
    </row>
    <row r="19758" spans="1:2" x14ac:dyDescent="0.25">
      <c r="A19758" s="1" t="s">
        <v>20183</v>
      </c>
      <c r="B19758" s="124">
        <v>0.13</v>
      </c>
    </row>
    <row r="19759" spans="1:2" x14ac:dyDescent="0.25">
      <c r="A19759" s="1" t="s">
        <v>20184</v>
      </c>
      <c r="B19759" s="124">
        <v>6.67</v>
      </c>
    </row>
    <row r="19760" spans="1:2" x14ac:dyDescent="0.25">
      <c r="A19760" s="1" t="s">
        <v>20185</v>
      </c>
      <c r="B19760" s="124">
        <v>0.12</v>
      </c>
    </row>
    <row r="19761" spans="1:2" x14ac:dyDescent="0.25">
      <c r="A19761" s="1" t="s">
        <v>20186</v>
      </c>
      <c r="B19761" s="124">
        <v>6.67</v>
      </c>
    </row>
    <row r="19762" spans="1:2" x14ac:dyDescent="0.25">
      <c r="A19762" s="1" t="s">
        <v>20187</v>
      </c>
      <c r="B19762" s="124">
        <v>0.12</v>
      </c>
    </row>
    <row r="19763" spans="1:2" x14ac:dyDescent="0.25">
      <c r="A19763" s="1" t="s">
        <v>20188</v>
      </c>
      <c r="B19763" s="124">
        <v>583.66999999999996</v>
      </c>
    </row>
    <row r="19764" spans="1:2" x14ac:dyDescent="0.25">
      <c r="A19764" s="1" t="s">
        <v>20189</v>
      </c>
      <c r="B19764" s="124">
        <v>327.39</v>
      </c>
    </row>
    <row r="19765" spans="1:2" x14ac:dyDescent="0.25">
      <c r="A19765" s="1" t="s">
        <v>20190</v>
      </c>
      <c r="B19765" s="124">
        <v>294.19</v>
      </c>
    </row>
    <row r="19766" spans="1:2" x14ac:dyDescent="0.25">
      <c r="A19766" s="1" t="s">
        <v>20191</v>
      </c>
      <c r="B19766" s="124">
        <v>569.86</v>
      </c>
    </row>
    <row r="19767" spans="1:2" x14ac:dyDescent="0.25">
      <c r="A19767" s="1" t="s">
        <v>20192</v>
      </c>
      <c r="B19767" s="124">
        <v>313.58</v>
      </c>
    </row>
    <row r="19768" spans="1:2" x14ac:dyDescent="0.25">
      <c r="A19768" s="1" t="s">
        <v>20193</v>
      </c>
      <c r="B19768" s="124">
        <v>280.38</v>
      </c>
    </row>
    <row r="19769" spans="1:2" x14ac:dyDescent="0.25">
      <c r="A19769" s="1" t="s">
        <v>20194</v>
      </c>
      <c r="B19769" s="124">
        <v>21.61</v>
      </c>
    </row>
    <row r="19770" spans="1:2" x14ac:dyDescent="0.25">
      <c r="A19770" s="1" t="s">
        <v>20196</v>
      </c>
      <c r="B19770" s="124">
        <v>0.26</v>
      </c>
    </row>
    <row r="19771" spans="1:2" x14ac:dyDescent="0.25">
      <c r="A19771" s="1" t="s">
        <v>20197</v>
      </c>
      <c r="B19771" s="124">
        <v>21.61</v>
      </c>
    </row>
    <row r="19772" spans="1:2" x14ac:dyDescent="0.25">
      <c r="A19772" s="1" t="s">
        <v>20198</v>
      </c>
      <c r="B19772" s="124">
        <v>0.26</v>
      </c>
    </row>
    <row r="19773" spans="1:2" x14ac:dyDescent="0.25">
      <c r="A19773" s="1" t="s">
        <v>20199</v>
      </c>
      <c r="B19773" s="124">
        <v>115.93</v>
      </c>
    </row>
    <row r="19774" spans="1:2" x14ac:dyDescent="0.25">
      <c r="A19774" s="1" t="s">
        <v>20200</v>
      </c>
      <c r="B19774" s="124">
        <v>48.75</v>
      </c>
    </row>
    <row r="19775" spans="1:2" x14ac:dyDescent="0.25">
      <c r="A19775" s="1" t="s">
        <v>20201</v>
      </c>
      <c r="B19775" s="124">
        <v>112.69</v>
      </c>
    </row>
    <row r="19776" spans="1:2" x14ac:dyDescent="0.25">
      <c r="A19776" s="1" t="s">
        <v>20202</v>
      </c>
      <c r="B19776" s="124">
        <v>45.51</v>
      </c>
    </row>
    <row r="19777" spans="1:2" x14ac:dyDescent="0.25">
      <c r="A19777" s="1" t="s">
        <v>23963</v>
      </c>
      <c r="B19777" s="124">
        <v>17.95</v>
      </c>
    </row>
    <row r="19778" spans="1:2" x14ac:dyDescent="0.25">
      <c r="A19778" s="1" t="s">
        <v>23964</v>
      </c>
      <c r="B19778" s="124">
        <v>12.72</v>
      </c>
    </row>
    <row r="19779" spans="1:2" x14ac:dyDescent="0.25">
      <c r="A19779" s="1" t="s">
        <v>23965</v>
      </c>
      <c r="B19779" s="124">
        <v>11.5</v>
      </c>
    </row>
    <row r="19780" spans="1:2" x14ac:dyDescent="0.25">
      <c r="A19780" s="1" t="s">
        <v>23966</v>
      </c>
      <c r="B19780" s="124">
        <v>17.95</v>
      </c>
    </row>
    <row r="19781" spans="1:2" x14ac:dyDescent="0.25">
      <c r="A19781" s="1" t="s">
        <v>23967</v>
      </c>
      <c r="B19781" s="124">
        <v>12.72</v>
      </c>
    </row>
    <row r="19782" spans="1:2" x14ac:dyDescent="0.25">
      <c r="A19782" s="1" t="s">
        <v>23968</v>
      </c>
      <c r="B19782" s="124">
        <v>11.5</v>
      </c>
    </row>
    <row r="19783" spans="1:2" x14ac:dyDescent="0.25">
      <c r="A19783" s="1" t="s">
        <v>23969</v>
      </c>
      <c r="B19783" s="124">
        <v>73.459999999999994</v>
      </c>
    </row>
    <row r="19784" spans="1:2" x14ac:dyDescent="0.25">
      <c r="A19784" s="1" t="s">
        <v>23970</v>
      </c>
      <c r="B19784" s="124">
        <v>52.86</v>
      </c>
    </row>
    <row r="19785" spans="1:2" x14ac:dyDescent="0.25">
      <c r="A19785" s="1" t="s">
        <v>23971</v>
      </c>
      <c r="B19785" s="124">
        <v>47.91</v>
      </c>
    </row>
    <row r="19786" spans="1:2" x14ac:dyDescent="0.25">
      <c r="A19786" s="1" t="s">
        <v>23972</v>
      </c>
      <c r="B19786" s="124">
        <v>73.459999999999994</v>
      </c>
    </row>
    <row r="19787" spans="1:2" x14ac:dyDescent="0.25">
      <c r="A19787" s="1" t="s">
        <v>23973</v>
      </c>
      <c r="B19787" s="124">
        <v>52.86</v>
      </c>
    </row>
    <row r="19788" spans="1:2" x14ac:dyDescent="0.25">
      <c r="A19788" s="1" t="s">
        <v>23974</v>
      </c>
      <c r="B19788" s="124">
        <v>47.91</v>
      </c>
    </row>
    <row r="19789" spans="1:2" x14ac:dyDescent="0.25">
      <c r="A19789" s="1" t="s">
        <v>20203</v>
      </c>
      <c r="B19789" s="124">
        <v>0.97</v>
      </c>
    </row>
    <row r="19790" spans="1:2" x14ac:dyDescent="0.25">
      <c r="A19790" s="1" t="s">
        <v>20204</v>
      </c>
      <c r="B19790" s="124">
        <v>0.96</v>
      </c>
    </row>
    <row r="19791" spans="1:2" x14ac:dyDescent="0.25">
      <c r="A19791" s="1" t="s">
        <v>20205</v>
      </c>
      <c r="B19791" s="124">
        <v>0.79</v>
      </c>
    </row>
    <row r="19792" spans="1:2" x14ac:dyDescent="0.25">
      <c r="A19792" s="1" t="s">
        <v>20206</v>
      </c>
      <c r="B19792" s="124">
        <v>0.78</v>
      </c>
    </row>
    <row r="19793" spans="1:2" x14ac:dyDescent="0.25">
      <c r="A19793" s="1" t="s">
        <v>20207</v>
      </c>
      <c r="B19793" s="124">
        <v>1.36</v>
      </c>
    </row>
    <row r="19794" spans="1:2" x14ac:dyDescent="0.25">
      <c r="A19794" s="1" t="s">
        <v>20208</v>
      </c>
      <c r="B19794" s="124">
        <v>1.32</v>
      </c>
    </row>
    <row r="19795" spans="1:2" x14ac:dyDescent="0.25">
      <c r="A19795" s="1" t="s">
        <v>20209</v>
      </c>
      <c r="B19795" s="124">
        <v>6.73</v>
      </c>
    </row>
    <row r="19796" spans="1:2" x14ac:dyDescent="0.25">
      <c r="A19796" s="1" t="s">
        <v>20210</v>
      </c>
      <c r="B19796" s="124">
        <v>6.51</v>
      </c>
    </row>
    <row r="19797" spans="1:2" x14ac:dyDescent="0.25">
      <c r="A19797" s="1" t="s">
        <v>20211</v>
      </c>
      <c r="B19797" s="124">
        <v>12.48</v>
      </c>
    </row>
    <row r="19798" spans="1:2" x14ac:dyDescent="0.25">
      <c r="A19798" s="1" t="s">
        <v>20212</v>
      </c>
      <c r="B19798" s="124">
        <v>12.19</v>
      </c>
    </row>
    <row r="19799" spans="1:2" x14ac:dyDescent="0.25">
      <c r="A19799" s="1" t="s">
        <v>20213</v>
      </c>
      <c r="B19799" s="124">
        <v>7.55</v>
      </c>
    </row>
    <row r="19800" spans="1:2" x14ac:dyDescent="0.25">
      <c r="A19800" s="1" t="s">
        <v>20214</v>
      </c>
      <c r="B19800" s="124">
        <v>7.4</v>
      </c>
    </row>
    <row r="19801" spans="1:2" x14ac:dyDescent="0.25">
      <c r="A19801" s="1" t="s">
        <v>20215</v>
      </c>
      <c r="B19801" s="124">
        <v>31.24</v>
      </c>
    </row>
    <row r="19802" spans="1:2" x14ac:dyDescent="0.25">
      <c r="A19802" s="1" t="s">
        <v>20216</v>
      </c>
      <c r="B19802" s="124">
        <v>27.82</v>
      </c>
    </row>
    <row r="19803" spans="1:2" x14ac:dyDescent="0.25">
      <c r="A19803" s="1" t="s">
        <v>20217</v>
      </c>
      <c r="B19803" s="124">
        <v>15.42</v>
      </c>
    </row>
    <row r="19804" spans="1:2" x14ac:dyDescent="0.25">
      <c r="A19804" s="1" t="s">
        <v>20218</v>
      </c>
      <c r="B19804" s="124">
        <v>14.54</v>
      </c>
    </row>
    <row r="19805" spans="1:2" x14ac:dyDescent="0.25">
      <c r="A19805" s="1" t="s">
        <v>20219</v>
      </c>
      <c r="B19805" s="124">
        <v>2.9</v>
      </c>
    </row>
    <row r="19806" spans="1:2" x14ac:dyDescent="0.25">
      <c r="A19806" s="1" t="s">
        <v>20220</v>
      </c>
      <c r="B19806" s="124">
        <v>2.81</v>
      </c>
    </row>
    <row r="19807" spans="1:2" x14ac:dyDescent="0.25">
      <c r="A19807" s="1" t="s">
        <v>20221</v>
      </c>
      <c r="B19807" s="124">
        <v>59.37</v>
      </c>
    </row>
    <row r="19808" spans="1:2" x14ac:dyDescent="0.25">
      <c r="A19808" s="1" t="s">
        <v>20222</v>
      </c>
      <c r="B19808" s="124">
        <v>53.33</v>
      </c>
    </row>
    <row r="19809" spans="1:2" x14ac:dyDescent="0.25">
      <c r="A19809" s="1" t="s">
        <v>20223</v>
      </c>
      <c r="B19809" s="124">
        <v>6.83</v>
      </c>
    </row>
    <row r="19810" spans="1:2" x14ac:dyDescent="0.25">
      <c r="A19810" s="1" t="s">
        <v>20224</v>
      </c>
      <c r="B19810" s="124">
        <v>6.31</v>
      </c>
    </row>
    <row r="19811" spans="1:2" x14ac:dyDescent="0.25">
      <c r="A19811" s="1" t="s">
        <v>20225</v>
      </c>
      <c r="B19811" s="124">
        <v>329.48</v>
      </c>
    </row>
    <row r="19812" spans="1:2" x14ac:dyDescent="0.25">
      <c r="A19812" s="1" t="s">
        <v>20226</v>
      </c>
      <c r="B19812" s="124">
        <v>308.87</v>
      </c>
    </row>
    <row r="19813" spans="1:2" x14ac:dyDescent="0.25">
      <c r="A19813" s="1" t="s">
        <v>20227</v>
      </c>
      <c r="B19813" s="124">
        <v>388.57</v>
      </c>
    </row>
    <row r="19814" spans="1:2" x14ac:dyDescent="0.25">
      <c r="A19814" s="1" t="s">
        <v>20228</v>
      </c>
      <c r="B19814" s="124">
        <v>341.1</v>
      </c>
    </row>
    <row r="19815" spans="1:2" x14ac:dyDescent="0.25">
      <c r="A19815" s="1" t="s">
        <v>20229</v>
      </c>
      <c r="B19815" s="124">
        <v>12.15</v>
      </c>
    </row>
    <row r="19816" spans="1:2" x14ac:dyDescent="0.25">
      <c r="A19816" s="1" t="s">
        <v>20230</v>
      </c>
      <c r="B19816" s="124">
        <v>11.75</v>
      </c>
    </row>
    <row r="19817" spans="1:2" x14ac:dyDescent="0.25">
      <c r="A19817" s="1" t="s">
        <v>20231</v>
      </c>
      <c r="B19817" s="124">
        <v>2.97</v>
      </c>
    </row>
    <row r="19818" spans="1:2" x14ac:dyDescent="0.25">
      <c r="A19818" s="1" t="s">
        <v>20232</v>
      </c>
      <c r="B19818" s="124">
        <v>2.91</v>
      </c>
    </row>
    <row r="19819" spans="1:2" x14ac:dyDescent="0.25">
      <c r="A19819" s="1" t="s">
        <v>20233</v>
      </c>
      <c r="B19819" s="124">
        <v>1032.57</v>
      </c>
    </row>
    <row r="19820" spans="1:2" x14ac:dyDescent="0.25">
      <c r="A19820" s="1" t="s">
        <v>20234</v>
      </c>
      <c r="B19820" s="124">
        <v>1030.48</v>
      </c>
    </row>
    <row r="19821" spans="1:2" x14ac:dyDescent="0.25">
      <c r="A19821" s="1" t="s">
        <v>20235</v>
      </c>
      <c r="B19821" s="124">
        <v>1073.01</v>
      </c>
    </row>
    <row r="19822" spans="1:2" x14ac:dyDescent="0.25">
      <c r="A19822" s="1" t="s">
        <v>20236</v>
      </c>
      <c r="B19822" s="124">
        <v>1070.93</v>
      </c>
    </row>
    <row r="19823" spans="1:2" x14ac:dyDescent="0.25">
      <c r="A19823" s="1" t="s">
        <v>20237</v>
      </c>
      <c r="B19823" s="124">
        <v>635.62</v>
      </c>
    </row>
    <row r="19824" spans="1:2" x14ac:dyDescent="0.25">
      <c r="A19824" s="1" t="s">
        <v>20238</v>
      </c>
      <c r="B19824" s="124">
        <v>634.33000000000004</v>
      </c>
    </row>
    <row r="19825" spans="1:2" x14ac:dyDescent="0.25">
      <c r="A19825" s="1" t="s">
        <v>20239</v>
      </c>
      <c r="B19825" s="124">
        <v>69.72</v>
      </c>
    </row>
    <row r="19826" spans="1:2" x14ac:dyDescent="0.25">
      <c r="A19826" s="1" t="s">
        <v>20240</v>
      </c>
      <c r="B19826" s="124">
        <v>68.83</v>
      </c>
    </row>
    <row r="19827" spans="1:2" x14ac:dyDescent="0.25">
      <c r="A19827" s="1" t="s">
        <v>20241</v>
      </c>
      <c r="B19827" s="124">
        <v>181.78</v>
      </c>
    </row>
    <row r="19828" spans="1:2" x14ac:dyDescent="0.25">
      <c r="A19828" s="1" t="s">
        <v>20242</v>
      </c>
      <c r="B19828" s="124">
        <v>174.04</v>
      </c>
    </row>
    <row r="19829" spans="1:2" x14ac:dyDescent="0.25">
      <c r="A19829" s="1" t="s">
        <v>20243</v>
      </c>
      <c r="B19829" s="124">
        <v>159.29</v>
      </c>
    </row>
    <row r="19830" spans="1:2" x14ac:dyDescent="0.25">
      <c r="A19830" s="1" t="s">
        <v>20244</v>
      </c>
      <c r="B19830" s="124">
        <v>149.79</v>
      </c>
    </row>
    <row r="19831" spans="1:2" x14ac:dyDescent="0.25">
      <c r="A19831" s="1" t="s">
        <v>20245</v>
      </c>
      <c r="B19831" s="124">
        <v>0.83</v>
      </c>
    </row>
    <row r="19832" spans="1:2" x14ac:dyDescent="0.25">
      <c r="A19832" s="1" t="s">
        <v>20247</v>
      </c>
      <c r="B19832" s="124">
        <v>0.81</v>
      </c>
    </row>
    <row r="19833" spans="1:2" x14ac:dyDescent="0.25">
      <c r="A19833" s="1" t="s">
        <v>20248</v>
      </c>
      <c r="B19833" s="124">
        <v>2.7</v>
      </c>
    </row>
    <row r="19834" spans="1:2" x14ac:dyDescent="0.25">
      <c r="A19834" s="1" t="s">
        <v>20249</v>
      </c>
      <c r="B19834" s="124">
        <v>2.64</v>
      </c>
    </row>
    <row r="19835" spans="1:2" x14ac:dyDescent="0.25">
      <c r="A19835" s="1" t="s">
        <v>20250</v>
      </c>
      <c r="B19835" s="124">
        <v>1.73</v>
      </c>
    </row>
    <row r="19836" spans="1:2" x14ac:dyDescent="0.25">
      <c r="A19836" s="1" t="s">
        <v>20251</v>
      </c>
      <c r="B19836" s="124">
        <v>1.68</v>
      </c>
    </row>
    <row r="19837" spans="1:2" x14ac:dyDescent="0.25">
      <c r="A19837" s="1" t="s">
        <v>20252</v>
      </c>
      <c r="B19837" s="124">
        <v>0.23</v>
      </c>
    </row>
    <row r="19838" spans="1:2" x14ac:dyDescent="0.25">
      <c r="A19838" s="1" t="s">
        <v>20254</v>
      </c>
      <c r="B19838" s="124">
        <v>0.22</v>
      </c>
    </row>
    <row r="19839" spans="1:2" x14ac:dyDescent="0.25">
      <c r="A19839" s="1" t="s">
        <v>20255</v>
      </c>
      <c r="B19839" s="124">
        <v>0.3</v>
      </c>
    </row>
    <row r="19840" spans="1:2" x14ac:dyDescent="0.25">
      <c r="A19840" s="1" t="s">
        <v>20257</v>
      </c>
      <c r="B19840" s="124">
        <v>0.3</v>
      </c>
    </row>
    <row r="19841" spans="1:2" x14ac:dyDescent="0.25">
      <c r="A19841" s="1" t="s">
        <v>20258</v>
      </c>
      <c r="B19841" s="124">
        <v>0.37</v>
      </c>
    </row>
    <row r="19842" spans="1:2" x14ac:dyDescent="0.25">
      <c r="A19842" s="1" t="s">
        <v>20260</v>
      </c>
      <c r="B19842" s="124">
        <v>0.36</v>
      </c>
    </row>
    <row r="19843" spans="1:2" x14ac:dyDescent="0.25">
      <c r="A19843" s="1" t="s">
        <v>20261</v>
      </c>
      <c r="B19843" s="124">
        <v>6.09</v>
      </c>
    </row>
    <row r="19844" spans="1:2" x14ac:dyDescent="0.25">
      <c r="A19844" s="1" t="s">
        <v>20262</v>
      </c>
      <c r="B19844" s="124">
        <v>5.86</v>
      </c>
    </row>
    <row r="19845" spans="1:2" x14ac:dyDescent="0.25">
      <c r="A19845" s="1" t="s">
        <v>20263</v>
      </c>
      <c r="B19845" s="124">
        <v>47.69</v>
      </c>
    </row>
    <row r="19846" spans="1:2" x14ac:dyDescent="0.25">
      <c r="A19846" s="1" t="s">
        <v>20264</v>
      </c>
      <c r="B19846" s="124">
        <v>46.88</v>
      </c>
    </row>
    <row r="19847" spans="1:2" x14ac:dyDescent="0.25">
      <c r="A19847" s="1" t="s">
        <v>20265</v>
      </c>
      <c r="B19847" s="124">
        <v>4.0599999999999996</v>
      </c>
    </row>
    <row r="19848" spans="1:2" x14ac:dyDescent="0.25">
      <c r="A19848" s="1" t="s">
        <v>20267</v>
      </c>
      <c r="B19848" s="124">
        <v>3.99</v>
      </c>
    </row>
    <row r="19849" spans="1:2" x14ac:dyDescent="0.25">
      <c r="A19849" s="1" t="s">
        <v>20268</v>
      </c>
      <c r="B19849" s="124">
        <v>6.75</v>
      </c>
    </row>
    <row r="19850" spans="1:2" x14ac:dyDescent="0.25">
      <c r="A19850" s="1" t="s">
        <v>20270</v>
      </c>
      <c r="B19850" s="124">
        <v>6.63</v>
      </c>
    </row>
    <row r="19851" spans="1:2" x14ac:dyDescent="0.25">
      <c r="A19851" s="1" t="s">
        <v>20271</v>
      </c>
      <c r="B19851" s="124">
        <v>18.59</v>
      </c>
    </row>
    <row r="19852" spans="1:2" x14ac:dyDescent="0.25">
      <c r="A19852" s="1" t="s">
        <v>20272</v>
      </c>
      <c r="B19852" s="124">
        <v>18.02</v>
      </c>
    </row>
    <row r="19853" spans="1:2" x14ac:dyDescent="0.25">
      <c r="A19853" s="1" t="s">
        <v>20273</v>
      </c>
      <c r="B19853" s="124">
        <v>0.27</v>
      </c>
    </row>
    <row r="19854" spans="1:2" x14ac:dyDescent="0.25">
      <c r="A19854" s="1" t="s">
        <v>20274</v>
      </c>
      <c r="B19854" s="124">
        <v>0.24</v>
      </c>
    </row>
    <row r="19855" spans="1:2" x14ac:dyDescent="0.25">
      <c r="A19855" s="1" t="s">
        <v>20275</v>
      </c>
      <c r="B19855" s="124">
        <v>158.30000000000001</v>
      </c>
    </row>
    <row r="19856" spans="1:2" x14ac:dyDescent="0.25">
      <c r="A19856" s="1" t="s">
        <v>20277</v>
      </c>
      <c r="B19856" s="124">
        <v>153.11000000000001</v>
      </c>
    </row>
    <row r="19857" spans="1:2" x14ac:dyDescent="0.25">
      <c r="A19857" s="1" t="s">
        <v>20278</v>
      </c>
      <c r="B19857" s="124">
        <v>2.1</v>
      </c>
    </row>
    <row r="19858" spans="1:2" x14ac:dyDescent="0.25">
      <c r="A19858" s="1" t="s">
        <v>20280</v>
      </c>
      <c r="B19858" s="124">
        <v>2</v>
      </c>
    </row>
    <row r="19859" spans="1:2" x14ac:dyDescent="0.25">
      <c r="A19859" s="1" t="s">
        <v>20281</v>
      </c>
      <c r="B19859" s="124">
        <v>1.02</v>
      </c>
    </row>
    <row r="19860" spans="1:2" x14ac:dyDescent="0.25">
      <c r="A19860" s="1" t="s">
        <v>20283</v>
      </c>
      <c r="B19860" s="124">
        <v>1</v>
      </c>
    </row>
    <row r="19861" spans="1:2" x14ac:dyDescent="0.25">
      <c r="A19861" s="1" t="s">
        <v>20284</v>
      </c>
      <c r="B19861" s="124">
        <v>2.93</v>
      </c>
    </row>
    <row r="19862" spans="1:2" x14ac:dyDescent="0.25">
      <c r="A19862" s="1" t="s">
        <v>20286</v>
      </c>
      <c r="B19862" s="124">
        <v>2.71</v>
      </c>
    </row>
    <row r="19863" spans="1:2" x14ac:dyDescent="0.25">
      <c r="A19863" s="1" t="s">
        <v>20287</v>
      </c>
      <c r="B19863" s="124">
        <v>0.46</v>
      </c>
    </row>
    <row r="19864" spans="1:2" x14ac:dyDescent="0.25">
      <c r="A19864" s="1" t="s">
        <v>20288</v>
      </c>
      <c r="B19864" s="124">
        <v>0.44</v>
      </c>
    </row>
    <row r="19865" spans="1:2" x14ac:dyDescent="0.25">
      <c r="A19865" s="1" t="s">
        <v>20289</v>
      </c>
      <c r="B19865" s="124">
        <v>0.56000000000000005</v>
      </c>
    </row>
    <row r="19866" spans="1:2" x14ac:dyDescent="0.25">
      <c r="A19866" s="1" t="s">
        <v>20290</v>
      </c>
      <c r="B19866" s="124">
        <v>0.54</v>
      </c>
    </row>
    <row r="19867" spans="1:2" x14ac:dyDescent="0.25">
      <c r="A19867" s="1" t="s">
        <v>20291</v>
      </c>
      <c r="B19867" s="124">
        <v>13.8</v>
      </c>
    </row>
    <row r="19868" spans="1:2" x14ac:dyDescent="0.25">
      <c r="A19868" s="1" t="s">
        <v>20292</v>
      </c>
      <c r="B19868" s="124">
        <v>13.17</v>
      </c>
    </row>
    <row r="19869" spans="1:2" x14ac:dyDescent="0.25">
      <c r="A19869" s="1" t="s">
        <v>20293</v>
      </c>
      <c r="B19869" s="124">
        <v>15.33</v>
      </c>
    </row>
    <row r="19870" spans="1:2" x14ac:dyDescent="0.25">
      <c r="A19870" s="1" t="s">
        <v>20294</v>
      </c>
      <c r="B19870" s="124">
        <v>14.63</v>
      </c>
    </row>
    <row r="19871" spans="1:2" x14ac:dyDescent="0.25">
      <c r="A19871" s="1" t="s">
        <v>20295</v>
      </c>
      <c r="B19871" s="124">
        <v>16.829999999999998</v>
      </c>
    </row>
    <row r="19872" spans="1:2" x14ac:dyDescent="0.25">
      <c r="A19872" s="1" t="s">
        <v>20296</v>
      </c>
      <c r="B19872" s="124">
        <v>16.05</v>
      </c>
    </row>
    <row r="19873" spans="1:2" x14ac:dyDescent="0.25">
      <c r="A19873" s="1" t="s">
        <v>20297</v>
      </c>
      <c r="B19873" s="124">
        <v>16.71</v>
      </c>
    </row>
    <row r="19874" spans="1:2" x14ac:dyDescent="0.25">
      <c r="A19874" s="1" t="s">
        <v>20298</v>
      </c>
      <c r="B19874" s="124">
        <v>15.95</v>
      </c>
    </row>
    <row r="19875" spans="1:2" x14ac:dyDescent="0.25">
      <c r="A19875" s="1" t="s">
        <v>20299</v>
      </c>
      <c r="B19875" s="124">
        <v>18.55</v>
      </c>
    </row>
    <row r="19876" spans="1:2" x14ac:dyDescent="0.25">
      <c r="A19876" s="1" t="s">
        <v>20300</v>
      </c>
      <c r="B19876" s="124">
        <v>17.71</v>
      </c>
    </row>
    <row r="19877" spans="1:2" x14ac:dyDescent="0.25">
      <c r="A19877" s="1" t="s">
        <v>20301</v>
      </c>
      <c r="B19877" s="124">
        <v>20.36</v>
      </c>
    </row>
    <row r="19878" spans="1:2" x14ac:dyDescent="0.25">
      <c r="A19878" s="1" t="s">
        <v>20302</v>
      </c>
      <c r="B19878" s="124">
        <v>19.420000000000002</v>
      </c>
    </row>
    <row r="19879" spans="1:2" x14ac:dyDescent="0.25">
      <c r="A19879" s="1" t="s">
        <v>20303</v>
      </c>
      <c r="B19879" s="124">
        <v>15.22</v>
      </c>
    </row>
    <row r="19880" spans="1:2" x14ac:dyDescent="0.25">
      <c r="A19880" s="1" t="s">
        <v>20304</v>
      </c>
      <c r="B19880" s="124">
        <v>14.76</v>
      </c>
    </row>
    <row r="19881" spans="1:2" x14ac:dyDescent="0.25">
      <c r="A19881" s="1" t="s">
        <v>20305</v>
      </c>
      <c r="B19881" s="124">
        <v>18.03</v>
      </c>
    </row>
    <row r="19882" spans="1:2" x14ac:dyDescent="0.25">
      <c r="A19882" s="1" t="s">
        <v>20306</v>
      </c>
      <c r="B19882" s="124">
        <v>17.47</v>
      </c>
    </row>
    <row r="19883" spans="1:2" x14ac:dyDescent="0.25">
      <c r="A19883" s="1" t="s">
        <v>20307</v>
      </c>
      <c r="B19883" s="124">
        <v>33.01</v>
      </c>
    </row>
    <row r="19884" spans="1:2" x14ac:dyDescent="0.25">
      <c r="A19884" s="1" t="s">
        <v>20308</v>
      </c>
      <c r="B19884" s="124">
        <v>31.87</v>
      </c>
    </row>
    <row r="19885" spans="1:2" x14ac:dyDescent="0.25">
      <c r="A19885" s="1" t="s">
        <v>20309</v>
      </c>
      <c r="B19885" s="124">
        <v>26.41</v>
      </c>
    </row>
    <row r="19886" spans="1:2" x14ac:dyDescent="0.25">
      <c r="A19886" s="1" t="s">
        <v>20310</v>
      </c>
      <c r="B19886" s="124">
        <v>25.44</v>
      </c>
    </row>
    <row r="19887" spans="1:2" x14ac:dyDescent="0.25">
      <c r="A19887" s="1" t="s">
        <v>20311</v>
      </c>
      <c r="B19887" s="124">
        <v>10.59</v>
      </c>
    </row>
    <row r="19888" spans="1:2" x14ac:dyDescent="0.25">
      <c r="A19888" s="1" t="s">
        <v>20312</v>
      </c>
      <c r="B19888" s="124">
        <v>10.11</v>
      </c>
    </row>
    <row r="19889" spans="1:2" x14ac:dyDescent="0.25">
      <c r="A19889" s="1" t="s">
        <v>20313</v>
      </c>
      <c r="B19889" s="124">
        <v>18.21</v>
      </c>
    </row>
    <row r="19890" spans="1:2" x14ac:dyDescent="0.25">
      <c r="A19890" s="1" t="s">
        <v>20314</v>
      </c>
      <c r="B19890" s="124">
        <v>17.63</v>
      </c>
    </row>
    <row r="19891" spans="1:2" x14ac:dyDescent="0.25">
      <c r="A19891" s="1" t="s">
        <v>20315</v>
      </c>
      <c r="B19891" s="124">
        <v>11.42</v>
      </c>
    </row>
    <row r="19892" spans="1:2" x14ac:dyDescent="0.25">
      <c r="A19892" s="1" t="s">
        <v>20316</v>
      </c>
      <c r="B19892" s="124">
        <v>10.95</v>
      </c>
    </row>
    <row r="19893" spans="1:2" x14ac:dyDescent="0.25">
      <c r="A19893" s="1" t="s">
        <v>20317</v>
      </c>
      <c r="B19893" s="124">
        <v>230.01</v>
      </c>
    </row>
    <row r="19894" spans="1:2" x14ac:dyDescent="0.25">
      <c r="A19894" s="1" t="s">
        <v>20318</v>
      </c>
      <c r="B19894" s="124">
        <v>221.85</v>
      </c>
    </row>
    <row r="19895" spans="1:2" x14ac:dyDescent="0.25">
      <c r="A19895" s="1" t="s">
        <v>20319</v>
      </c>
      <c r="B19895" s="124">
        <v>22.45</v>
      </c>
    </row>
    <row r="19896" spans="1:2" x14ac:dyDescent="0.25">
      <c r="A19896" s="1" t="s">
        <v>20320</v>
      </c>
      <c r="B19896" s="124">
        <v>21.73</v>
      </c>
    </row>
    <row r="19897" spans="1:2" x14ac:dyDescent="0.25">
      <c r="A19897" s="1" t="s">
        <v>20321</v>
      </c>
      <c r="B19897" s="124">
        <v>14.64</v>
      </c>
    </row>
    <row r="19898" spans="1:2" x14ac:dyDescent="0.25">
      <c r="A19898" s="1" t="s">
        <v>20322</v>
      </c>
      <c r="B19898" s="124">
        <v>14.04</v>
      </c>
    </row>
    <row r="19899" spans="1:2" x14ac:dyDescent="0.25">
      <c r="A19899" s="1" t="s">
        <v>20323</v>
      </c>
      <c r="B19899" s="124">
        <v>14.79</v>
      </c>
    </row>
    <row r="19900" spans="1:2" x14ac:dyDescent="0.25">
      <c r="A19900" s="1" t="s">
        <v>20324</v>
      </c>
      <c r="B19900" s="124">
        <v>14.18</v>
      </c>
    </row>
    <row r="19901" spans="1:2" x14ac:dyDescent="0.25">
      <c r="A19901" s="1" t="s">
        <v>20325</v>
      </c>
      <c r="B19901" s="124">
        <v>14.21</v>
      </c>
    </row>
    <row r="19902" spans="1:2" x14ac:dyDescent="0.25">
      <c r="A19902" s="1" t="s">
        <v>20326</v>
      </c>
      <c r="B19902" s="124">
        <v>13.6</v>
      </c>
    </row>
    <row r="19903" spans="1:2" x14ac:dyDescent="0.25">
      <c r="A19903" s="1" t="s">
        <v>20327</v>
      </c>
      <c r="B19903" s="124">
        <v>9.74</v>
      </c>
    </row>
    <row r="19904" spans="1:2" x14ac:dyDescent="0.25">
      <c r="A19904" s="1" t="s">
        <v>20328</v>
      </c>
      <c r="B19904" s="124">
        <v>9.33</v>
      </c>
    </row>
    <row r="19905" spans="1:2" x14ac:dyDescent="0.25">
      <c r="A19905" s="1" t="s">
        <v>20329</v>
      </c>
      <c r="B19905" s="124">
        <v>10.26</v>
      </c>
    </row>
    <row r="19906" spans="1:2" x14ac:dyDescent="0.25">
      <c r="A19906" s="1" t="s">
        <v>20330</v>
      </c>
      <c r="B19906" s="124">
        <v>9.8800000000000008</v>
      </c>
    </row>
    <row r="19907" spans="1:2" x14ac:dyDescent="0.25">
      <c r="A19907" s="1" t="s">
        <v>20331</v>
      </c>
      <c r="B19907" s="124">
        <v>14.79</v>
      </c>
    </row>
    <row r="19908" spans="1:2" x14ac:dyDescent="0.25">
      <c r="A19908" s="1" t="s">
        <v>20332</v>
      </c>
      <c r="B19908" s="124">
        <v>14.18</v>
      </c>
    </row>
    <row r="19909" spans="1:2" x14ac:dyDescent="0.25">
      <c r="A19909" s="1" t="s">
        <v>20333</v>
      </c>
      <c r="B19909" s="124">
        <v>14.21</v>
      </c>
    </row>
    <row r="19910" spans="1:2" x14ac:dyDescent="0.25">
      <c r="A19910" s="1" t="s">
        <v>20334</v>
      </c>
      <c r="B19910" s="124">
        <v>13.6</v>
      </c>
    </row>
    <row r="19911" spans="1:2" x14ac:dyDescent="0.25">
      <c r="A19911" s="1" t="s">
        <v>20335</v>
      </c>
      <c r="B19911" s="124">
        <v>0.51</v>
      </c>
    </row>
    <row r="19912" spans="1:2" x14ac:dyDescent="0.25">
      <c r="A19912" s="1" t="s">
        <v>20336</v>
      </c>
      <c r="B19912" s="124">
        <v>0.49</v>
      </c>
    </row>
    <row r="19913" spans="1:2" x14ac:dyDescent="0.25">
      <c r="A19913" s="1" t="s">
        <v>20337</v>
      </c>
      <c r="B19913" s="124">
        <v>0.33</v>
      </c>
    </row>
    <row r="19914" spans="1:2" x14ac:dyDescent="0.25">
      <c r="A19914" s="1" t="s">
        <v>20338</v>
      </c>
      <c r="B19914" s="124">
        <v>0.32</v>
      </c>
    </row>
    <row r="19915" spans="1:2" x14ac:dyDescent="0.25">
      <c r="A19915" s="1" t="s">
        <v>20339</v>
      </c>
      <c r="B19915" s="124">
        <v>52.64</v>
      </c>
    </row>
    <row r="19916" spans="1:2" x14ac:dyDescent="0.25">
      <c r="A19916" s="1" t="s">
        <v>20340</v>
      </c>
      <c r="B19916" s="124">
        <v>50.44</v>
      </c>
    </row>
    <row r="19917" spans="1:2" x14ac:dyDescent="0.25">
      <c r="A19917" s="1" t="s">
        <v>20341</v>
      </c>
      <c r="B19917" s="124">
        <v>91.29</v>
      </c>
    </row>
    <row r="19918" spans="1:2" x14ac:dyDescent="0.25">
      <c r="A19918" s="1" t="s">
        <v>20342</v>
      </c>
      <c r="B19918" s="124">
        <v>86.88</v>
      </c>
    </row>
    <row r="19919" spans="1:2" x14ac:dyDescent="0.25">
      <c r="A19919" s="1" t="s">
        <v>20343</v>
      </c>
      <c r="B19919" s="124">
        <v>40.270000000000003</v>
      </c>
    </row>
    <row r="19920" spans="1:2" x14ac:dyDescent="0.25">
      <c r="A19920" s="1" t="s">
        <v>20344</v>
      </c>
      <c r="B19920" s="124">
        <v>37.53</v>
      </c>
    </row>
    <row r="19921" spans="1:2" x14ac:dyDescent="0.25">
      <c r="A19921" s="1" t="s">
        <v>20345</v>
      </c>
      <c r="B19921" s="124">
        <v>51.01</v>
      </c>
    </row>
    <row r="19922" spans="1:2" x14ac:dyDescent="0.25">
      <c r="A19922" s="1" t="s">
        <v>20346</v>
      </c>
      <c r="B19922" s="124">
        <v>49.34</v>
      </c>
    </row>
    <row r="19923" spans="1:2" x14ac:dyDescent="0.25">
      <c r="A19923" s="1" t="s">
        <v>20347</v>
      </c>
      <c r="B19923" s="124">
        <v>274.18</v>
      </c>
    </row>
    <row r="19924" spans="1:2" x14ac:dyDescent="0.25">
      <c r="A19924" s="1" t="s">
        <v>20348</v>
      </c>
      <c r="B19924" s="124">
        <v>267.16000000000003</v>
      </c>
    </row>
    <row r="19925" spans="1:2" x14ac:dyDescent="0.25">
      <c r="A19925" s="1" t="s">
        <v>20349</v>
      </c>
      <c r="B19925" s="124">
        <v>112.85</v>
      </c>
    </row>
    <row r="19926" spans="1:2" x14ac:dyDescent="0.25">
      <c r="A19926" s="1" t="s">
        <v>20350</v>
      </c>
      <c r="B19926" s="124">
        <v>108.07</v>
      </c>
    </row>
    <row r="19927" spans="1:2" x14ac:dyDescent="0.25">
      <c r="A19927" s="1" t="s">
        <v>20351</v>
      </c>
      <c r="B19927" s="124">
        <v>385.62</v>
      </c>
    </row>
    <row r="19928" spans="1:2" x14ac:dyDescent="0.25">
      <c r="A19928" s="1" t="s">
        <v>20352</v>
      </c>
      <c r="B19928" s="124">
        <v>375.6</v>
      </c>
    </row>
    <row r="19929" spans="1:2" x14ac:dyDescent="0.25">
      <c r="A19929" s="1" t="s">
        <v>20353</v>
      </c>
      <c r="B19929" s="124">
        <v>0.9</v>
      </c>
    </row>
    <row r="19930" spans="1:2" x14ac:dyDescent="0.25">
      <c r="A19930" s="1" t="s">
        <v>20354</v>
      </c>
      <c r="B19930" s="124">
        <v>0.87</v>
      </c>
    </row>
    <row r="19931" spans="1:2" x14ac:dyDescent="0.25">
      <c r="A19931" s="1" t="s">
        <v>20355</v>
      </c>
      <c r="B19931" s="124">
        <v>3.55</v>
      </c>
    </row>
    <row r="19932" spans="1:2" x14ac:dyDescent="0.25">
      <c r="A19932" s="1" t="s">
        <v>20356</v>
      </c>
      <c r="B19932" s="124">
        <v>3.44</v>
      </c>
    </row>
    <row r="19933" spans="1:2" x14ac:dyDescent="0.25">
      <c r="A19933" s="1" t="s">
        <v>20357</v>
      </c>
      <c r="B19933" s="124">
        <v>5.74</v>
      </c>
    </row>
    <row r="19934" spans="1:2" x14ac:dyDescent="0.25">
      <c r="A19934" s="1" t="s">
        <v>20358</v>
      </c>
      <c r="B19934" s="124">
        <v>5.54</v>
      </c>
    </row>
    <row r="19935" spans="1:2" x14ac:dyDescent="0.25">
      <c r="A19935" s="1" t="s">
        <v>24201</v>
      </c>
      <c r="B19935" s="124">
        <v>202.28</v>
      </c>
    </row>
    <row r="19936" spans="1:2" x14ac:dyDescent="0.25">
      <c r="A19936" s="1" t="s">
        <v>24202</v>
      </c>
      <c r="B19936" s="124">
        <v>196.56</v>
      </c>
    </row>
    <row r="19937" spans="1:2" x14ac:dyDescent="0.25">
      <c r="A19937" s="1" t="s">
        <v>24203</v>
      </c>
      <c r="B19937" s="124">
        <v>166.94</v>
      </c>
    </row>
    <row r="19938" spans="1:2" x14ac:dyDescent="0.25">
      <c r="A19938" s="1" t="s">
        <v>24204</v>
      </c>
      <c r="B19938" s="124">
        <v>163.25</v>
      </c>
    </row>
    <row r="19939" spans="1:2" x14ac:dyDescent="0.25">
      <c r="A19939" s="1" t="s">
        <v>24205</v>
      </c>
      <c r="B19939" s="124">
        <v>35.340000000000003</v>
      </c>
    </row>
    <row r="19940" spans="1:2" x14ac:dyDescent="0.25">
      <c r="A19940" s="1" t="s">
        <v>24206</v>
      </c>
      <c r="B19940" s="124">
        <v>33.299999999999997</v>
      </c>
    </row>
    <row r="19941" spans="1:2" x14ac:dyDescent="0.25">
      <c r="A19941" s="1" t="s">
        <v>20359</v>
      </c>
      <c r="B19941" s="124">
        <v>138.6</v>
      </c>
    </row>
    <row r="19942" spans="1:2" x14ac:dyDescent="0.25">
      <c r="A19942" s="1" t="s">
        <v>20360</v>
      </c>
      <c r="B19942" s="124">
        <v>122.28</v>
      </c>
    </row>
    <row r="19943" spans="1:2" x14ac:dyDescent="0.25">
      <c r="A19943" s="1" t="s">
        <v>20361</v>
      </c>
      <c r="B19943" s="124">
        <v>285.33999999999997</v>
      </c>
    </row>
    <row r="19944" spans="1:2" x14ac:dyDescent="0.25">
      <c r="A19944" s="1" t="s">
        <v>20362</v>
      </c>
      <c r="B19944" s="124">
        <v>276.73</v>
      </c>
    </row>
    <row r="19945" spans="1:2" x14ac:dyDescent="0.25">
      <c r="A19945" s="1" t="s">
        <v>20363</v>
      </c>
      <c r="B19945" s="124">
        <v>1.58</v>
      </c>
    </row>
    <row r="19946" spans="1:2" x14ac:dyDescent="0.25">
      <c r="A19946" s="1" t="s">
        <v>20364</v>
      </c>
      <c r="B19946" s="124">
        <v>1.52</v>
      </c>
    </row>
    <row r="19947" spans="1:2" x14ac:dyDescent="0.25">
      <c r="A19947" s="1" t="s">
        <v>20365</v>
      </c>
      <c r="B19947" s="124">
        <v>2.96</v>
      </c>
    </row>
    <row r="19948" spans="1:2" x14ac:dyDescent="0.25">
      <c r="A19948" s="1" t="s">
        <v>20366</v>
      </c>
      <c r="B19948" s="124">
        <v>2.85</v>
      </c>
    </row>
    <row r="19949" spans="1:2" x14ac:dyDescent="0.25">
      <c r="A19949" s="1" t="s">
        <v>20367</v>
      </c>
      <c r="B19949" s="124">
        <v>3.81</v>
      </c>
    </row>
    <row r="19950" spans="1:2" x14ac:dyDescent="0.25">
      <c r="A19950" s="1" t="s">
        <v>20368</v>
      </c>
      <c r="B19950" s="124">
        <v>3.68</v>
      </c>
    </row>
    <row r="19951" spans="1:2" x14ac:dyDescent="0.25">
      <c r="A19951" s="1" t="s">
        <v>20369</v>
      </c>
      <c r="B19951" s="124">
        <v>4.82</v>
      </c>
    </row>
    <row r="19952" spans="1:2" x14ac:dyDescent="0.25">
      <c r="A19952" s="1" t="s">
        <v>20370</v>
      </c>
      <c r="B19952" s="124">
        <v>4.63</v>
      </c>
    </row>
    <row r="19953" spans="1:2" x14ac:dyDescent="0.25">
      <c r="A19953" s="1" t="s">
        <v>20371</v>
      </c>
      <c r="B19953" s="124">
        <v>56.48</v>
      </c>
    </row>
    <row r="19954" spans="1:2" x14ac:dyDescent="0.25">
      <c r="A19954" s="1" t="s">
        <v>20372</v>
      </c>
      <c r="B19954" s="124">
        <v>52.28</v>
      </c>
    </row>
    <row r="19955" spans="1:2" x14ac:dyDescent="0.25">
      <c r="A19955" s="1" t="s">
        <v>20373</v>
      </c>
      <c r="B19955" s="124">
        <v>46.49</v>
      </c>
    </row>
    <row r="19956" spans="1:2" x14ac:dyDescent="0.25">
      <c r="A19956" s="1" t="s">
        <v>20374</v>
      </c>
      <c r="B19956" s="124">
        <v>43.17</v>
      </c>
    </row>
    <row r="19957" spans="1:2" x14ac:dyDescent="0.25">
      <c r="A19957" s="1" t="s">
        <v>20375</v>
      </c>
      <c r="B19957" s="124">
        <v>654.41999999999996</v>
      </c>
    </row>
    <row r="19958" spans="1:2" x14ac:dyDescent="0.25">
      <c r="A19958" s="1" t="s">
        <v>20376</v>
      </c>
      <c r="B19958" s="124">
        <v>589.76</v>
      </c>
    </row>
    <row r="19959" spans="1:2" x14ac:dyDescent="0.25">
      <c r="A19959" s="1" t="s">
        <v>20377</v>
      </c>
      <c r="B19959" s="124">
        <v>2.42</v>
      </c>
    </row>
    <row r="19960" spans="1:2" x14ac:dyDescent="0.25">
      <c r="A19960" s="1" t="s">
        <v>20378</v>
      </c>
      <c r="B19960" s="124">
        <v>2.23</v>
      </c>
    </row>
    <row r="19961" spans="1:2" x14ac:dyDescent="0.25">
      <c r="A19961" s="1" t="s">
        <v>20379</v>
      </c>
      <c r="B19961" s="124">
        <v>4.03</v>
      </c>
    </row>
    <row r="19962" spans="1:2" x14ac:dyDescent="0.25">
      <c r="A19962" s="1" t="s">
        <v>20380</v>
      </c>
      <c r="B19962" s="124">
        <v>3.83</v>
      </c>
    </row>
    <row r="19963" spans="1:2" x14ac:dyDescent="0.25">
      <c r="A19963" s="1" t="s">
        <v>20381</v>
      </c>
      <c r="B19963" s="124">
        <v>15.8</v>
      </c>
    </row>
    <row r="19964" spans="1:2" x14ac:dyDescent="0.25">
      <c r="A19964" s="1" t="s">
        <v>20382</v>
      </c>
      <c r="B19964" s="124">
        <v>13.69</v>
      </c>
    </row>
    <row r="19965" spans="1:2" x14ac:dyDescent="0.25">
      <c r="A19965" s="1" t="s">
        <v>20383</v>
      </c>
      <c r="B19965" s="124">
        <v>1.35</v>
      </c>
    </row>
    <row r="19966" spans="1:2" x14ac:dyDescent="0.25">
      <c r="A19966" s="1" t="s">
        <v>20385</v>
      </c>
      <c r="B19966" s="124">
        <v>1.17</v>
      </c>
    </row>
    <row r="19967" spans="1:2" x14ac:dyDescent="0.25">
      <c r="A19967" s="1" t="s">
        <v>20386</v>
      </c>
      <c r="B19967" s="124">
        <v>1.44</v>
      </c>
    </row>
    <row r="19968" spans="1:2" x14ac:dyDescent="0.25">
      <c r="A19968" s="1" t="s">
        <v>20388</v>
      </c>
      <c r="B19968" s="124">
        <v>1.25</v>
      </c>
    </row>
    <row r="19969" spans="1:2" x14ac:dyDescent="0.25">
      <c r="A19969" s="1" t="s">
        <v>20389</v>
      </c>
      <c r="B19969" s="124">
        <v>361.32</v>
      </c>
    </row>
    <row r="19970" spans="1:2" x14ac:dyDescent="0.25">
      <c r="A19970" s="1" t="s">
        <v>20391</v>
      </c>
      <c r="B19970" s="124">
        <v>313.12</v>
      </c>
    </row>
    <row r="19971" spans="1:2" x14ac:dyDescent="0.25">
      <c r="A19971" s="1" t="s">
        <v>20392</v>
      </c>
      <c r="B19971" s="124">
        <v>22.76</v>
      </c>
    </row>
    <row r="19972" spans="1:2" x14ac:dyDescent="0.25">
      <c r="A19972" s="1" t="s">
        <v>20393</v>
      </c>
      <c r="B19972" s="124">
        <v>19.72</v>
      </c>
    </row>
    <row r="19973" spans="1:2" x14ac:dyDescent="0.25">
      <c r="A19973" s="1" t="s">
        <v>20394</v>
      </c>
      <c r="B19973" s="124">
        <v>18.420000000000002</v>
      </c>
    </row>
    <row r="19974" spans="1:2" x14ac:dyDescent="0.25">
      <c r="A19974" s="1" t="s">
        <v>20396</v>
      </c>
      <c r="B19974" s="124">
        <v>15.96</v>
      </c>
    </row>
    <row r="19975" spans="1:2" x14ac:dyDescent="0.25">
      <c r="A19975" s="1" t="s">
        <v>20397</v>
      </c>
      <c r="B19975" s="124">
        <v>1.08</v>
      </c>
    </row>
    <row r="19976" spans="1:2" x14ac:dyDescent="0.25">
      <c r="A19976" s="1" t="s">
        <v>20398</v>
      </c>
      <c r="B19976" s="124">
        <v>0.93</v>
      </c>
    </row>
    <row r="19977" spans="1:2" x14ac:dyDescent="0.25">
      <c r="A19977" s="1" t="s">
        <v>20399</v>
      </c>
      <c r="B19977" s="124">
        <v>19.690000000000001</v>
      </c>
    </row>
    <row r="19978" spans="1:2" x14ac:dyDescent="0.25">
      <c r="A19978" s="1" t="s">
        <v>20400</v>
      </c>
      <c r="B19978" s="124">
        <v>17.059999999999999</v>
      </c>
    </row>
    <row r="19979" spans="1:2" x14ac:dyDescent="0.25">
      <c r="A19979" s="1" t="s">
        <v>20401</v>
      </c>
      <c r="B19979" s="124">
        <v>30.04</v>
      </c>
    </row>
    <row r="19980" spans="1:2" x14ac:dyDescent="0.25">
      <c r="A19980" s="1" t="s">
        <v>20402</v>
      </c>
      <c r="B19980" s="124">
        <v>27.12</v>
      </c>
    </row>
    <row r="19981" spans="1:2" x14ac:dyDescent="0.25">
      <c r="A19981" s="1" t="s">
        <v>20403</v>
      </c>
      <c r="B19981" s="124">
        <v>89.99</v>
      </c>
    </row>
    <row r="19982" spans="1:2" x14ac:dyDescent="0.25">
      <c r="A19982" s="1" t="s">
        <v>20404</v>
      </c>
      <c r="B19982" s="124">
        <v>78.42</v>
      </c>
    </row>
    <row r="19983" spans="1:2" x14ac:dyDescent="0.25">
      <c r="A19983" s="1" t="s">
        <v>20405</v>
      </c>
      <c r="B19983" s="124">
        <v>9.75</v>
      </c>
    </row>
    <row r="19984" spans="1:2" x14ac:dyDescent="0.25">
      <c r="A19984" s="1" t="s">
        <v>20407</v>
      </c>
      <c r="B19984" s="124">
        <v>8.4499999999999993</v>
      </c>
    </row>
    <row r="19985" spans="1:2" x14ac:dyDescent="0.25">
      <c r="A19985" s="1" t="s">
        <v>20408</v>
      </c>
      <c r="B19985" s="124">
        <v>13.54</v>
      </c>
    </row>
    <row r="19986" spans="1:2" x14ac:dyDescent="0.25">
      <c r="A19986" s="1" t="s">
        <v>20410</v>
      </c>
      <c r="B19986" s="124">
        <v>11.74</v>
      </c>
    </row>
    <row r="19987" spans="1:2" x14ac:dyDescent="0.25">
      <c r="A19987" s="1" t="s">
        <v>20411</v>
      </c>
      <c r="B19987" s="124">
        <v>4.09</v>
      </c>
    </row>
    <row r="19988" spans="1:2" x14ac:dyDescent="0.25">
      <c r="A19988" s="1" t="s">
        <v>20413</v>
      </c>
      <c r="B19988" s="124">
        <v>3.65</v>
      </c>
    </row>
    <row r="19989" spans="1:2" x14ac:dyDescent="0.25">
      <c r="A19989" s="1" t="s">
        <v>20414</v>
      </c>
      <c r="B19989" s="124">
        <v>10.83</v>
      </c>
    </row>
    <row r="19990" spans="1:2" x14ac:dyDescent="0.25">
      <c r="A19990" s="1" t="s">
        <v>20416</v>
      </c>
      <c r="B19990" s="124">
        <v>9.39</v>
      </c>
    </row>
    <row r="19991" spans="1:2" x14ac:dyDescent="0.25">
      <c r="A19991" s="1" t="s">
        <v>20417</v>
      </c>
      <c r="B19991" s="124">
        <v>13.54</v>
      </c>
    </row>
    <row r="19992" spans="1:2" x14ac:dyDescent="0.25">
      <c r="A19992" s="1" t="s">
        <v>20419</v>
      </c>
      <c r="B19992" s="124">
        <v>11.74</v>
      </c>
    </row>
    <row r="19993" spans="1:2" x14ac:dyDescent="0.25">
      <c r="A19993" s="1" t="s">
        <v>20420</v>
      </c>
      <c r="B19993" s="124">
        <v>21.67</v>
      </c>
    </row>
    <row r="19994" spans="1:2" x14ac:dyDescent="0.25">
      <c r="A19994" s="1" t="s">
        <v>20422</v>
      </c>
      <c r="B19994" s="124">
        <v>18.78</v>
      </c>
    </row>
    <row r="19995" spans="1:2" x14ac:dyDescent="0.25">
      <c r="A19995" s="1" t="s">
        <v>20423</v>
      </c>
      <c r="B19995" s="124">
        <v>16.25</v>
      </c>
    </row>
    <row r="19996" spans="1:2" x14ac:dyDescent="0.25">
      <c r="A19996" s="1" t="s">
        <v>20425</v>
      </c>
      <c r="B19996" s="124">
        <v>14.09</v>
      </c>
    </row>
    <row r="19997" spans="1:2" x14ac:dyDescent="0.25">
      <c r="A19997" s="1" t="s">
        <v>20426</v>
      </c>
      <c r="B19997" s="124">
        <v>5.41</v>
      </c>
    </row>
    <row r="19998" spans="1:2" x14ac:dyDescent="0.25">
      <c r="A19998" s="1" t="s">
        <v>20428</v>
      </c>
      <c r="B19998" s="124">
        <v>4.6900000000000004</v>
      </c>
    </row>
    <row r="19999" spans="1:2" x14ac:dyDescent="0.25">
      <c r="A19999" s="1" t="s">
        <v>20429</v>
      </c>
      <c r="B19999" s="124">
        <v>6.21</v>
      </c>
    </row>
    <row r="20000" spans="1:2" x14ac:dyDescent="0.25">
      <c r="A20000" s="1" t="s">
        <v>20430</v>
      </c>
      <c r="B20000" s="124">
        <v>5.96</v>
      </c>
    </row>
    <row r="20001" spans="1:2" x14ac:dyDescent="0.25">
      <c r="A20001" s="1" t="s">
        <v>20431</v>
      </c>
      <c r="B20001" s="124">
        <v>38.4</v>
      </c>
    </row>
    <row r="20002" spans="1:2" x14ac:dyDescent="0.25">
      <c r="A20002" s="1" t="s">
        <v>20432</v>
      </c>
      <c r="B20002" s="124">
        <v>36.94</v>
      </c>
    </row>
    <row r="20003" spans="1:2" x14ac:dyDescent="0.25">
      <c r="A20003" s="1" t="s">
        <v>20433</v>
      </c>
      <c r="B20003" s="124">
        <v>621.37</v>
      </c>
    </row>
    <row r="20004" spans="1:2" x14ac:dyDescent="0.25">
      <c r="A20004" s="1" t="s">
        <v>20435</v>
      </c>
      <c r="B20004" s="124">
        <v>579.22</v>
      </c>
    </row>
    <row r="20005" spans="1:2" x14ac:dyDescent="0.25">
      <c r="A20005" s="1" t="s">
        <v>20436</v>
      </c>
      <c r="B20005" s="124">
        <v>8.91</v>
      </c>
    </row>
    <row r="20006" spans="1:2" x14ac:dyDescent="0.25">
      <c r="A20006" s="1" t="s">
        <v>20437</v>
      </c>
      <c r="B20006" s="124">
        <v>8.5</v>
      </c>
    </row>
    <row r="20007" spans="1:2" x14ac:dyDescent="0.25">
      <c r="A20007" s="1" t="s">
        <v>20438</v>
      </c>
      <c r="B20007" s="124">
        <v>18.82</v>
      </c>
    </row>
    <row r="20008" spans="1:2" x14ac:dyDescent="0.25">
      <c r="A20008" s="1" t="s">
        <v>20439</v>
      </c>
      <c r="B20008" s="124">
        <v>17.350000000000001</v>
      </c>
    </row>
    <row r="20009" spans="1:2" x14ac:dyDescent="0.25">
      <c r="A20009" s="1" t="s">
        <v>20440</v>
      </c>
      <c r="B20009" s="124">
        <v>9.0299999999999994</v>
      </c>
    </row>
    <row r="20010" spans="1:2" x14ac:dyDescent="0.25">
      <c r="A20010" s="1" t="s">
        <v>20441</v>
      </c>
      <c r="B20010" s="124">
        <v>7.82</v>
      </c>
    </row>
    <row r="20011" spans="1:2" x14ac:dyDescent="0.25">
      <c r="A20011" s="1" t="s">
        <v>20442</v>
      </c>
      <c r="B20011" s="124">
        <v>40.25</v>
      </c>
    </row>
    <row r="20012" spans="1:2" x14ac:dyDescent="0.25">
      <c r="A20012" s="1" t="s">
        <v>20443</v>
      </c>
      <c r="B20012" s="124">
        <v>37.369999999999997</v>
      </c>
    </row>
    <row r="20013" spans="1:2" x14ac:dyDescent="0.25">
      <c r="A20013" s="1" t="s">
        <v>20444</v>
      </c>
      <c r="B20013" s="124">
        <v>42.33</v>
      </c>
    </row>
    <row r="20014" spans="1:2" x14ac:dyDescent="0.25">
      <c r="A20014" s="1" t="s">
        <v>20445</v>
      </c>
      <c r="B20014" s="124">
        <v>39.619999999999997</v>
      </c>
    </row>
    <row r="20015" spans="1:2" x14ac:dyDescent="0.25">
      <c r="A20015" s="1" t="s">
        <v>20446</v>
      </c>
      <c r="B20015" s="124">
        <v>51.35</v>
      </c>
    </row>
    <row r="20016" spans="1:2" x14ac:dyDescent="0.25">
      <c r="A20016" s="1" t="s">
        <v>20447</v>
      </c>
      <c r="B20016" s="124">
        <v>48.08</v>
      </c>
    </row>
    <row r="20017" spans="1:2" x14ac:dyDescent="0.25">
      <c r="A20017" s="1" t="s">
        <v>20448</v>
      </c>
      <c r="B20017" s="124">
        <v>55.17</v>
      </c>
    </row>
    <row r="20018" spans="1:2" x14ac:dyDescent="0.25">
      <c r="A20018" s="1" t="s">
        <v>20449</v>
      </c>
      <c r="B20018" s="124">
        <v>50.62</v>
      </c>
    </row>
    <row r="20019" spans="1:2" x14ac:dyDescent="0.25">
      <c r="A20019" s="1" t="s">
        <v>20450</v>
      </c>
      <c r="B20019" s="124">
        <v>77.13</v>
      </c>
    </row>
    <row r="20020" spans="1:2" x14ac:dyDescent="0.25">
      <c r="A20020" s="1" t="s">
        <v>20451</v>
      </c>
      <c r="B20020" s="124">
        <v>70.45</v>
      </c>
    </row>
    <row r="20021" spans="1:2" x14ac:dyDescent="0.25">
      <c r="A20021" s="1" t="s">
        <v>20452</v>
      </c>
      <c r="B20021" s="124">
        <v>26.19</v>
      </c>
    </row>
    <row r="20022" spans="1:2" x14ac:dyDescent="0.25">
      <c r="A20022" s="1" t="s">
        <v>20453</v>
      </c>
      <c r="B20022" s="124">
        <v>22.7</v>
      </c>
    </row>
    <row r="20023" spans="1:2" x14ac:dyDescent="0.25">
      <c r="A20023" s="1" t="s">
        <v>20454</v>
      </c>
      <c r="B20023" s="124">
        <v>85.75</v>
      </c>
    </row>
    <row r="20024" spans="1:2" x14ac:dyDescent="0.25">
      <c r="A20024" s="1" t="s">
        <v>20455</v>
      </c>
      <c r="B20024" s="124">
        <v>75.989999999999995</v>
      </c>
    </row>
    <row r="20025" spans="1:2" x14ac:dyDescent="0.25">
      <c r="A20025" s="1" t="s">
        <v>20456</v>
      </c>
      <c r="B20025" s="124">
        <v>89.07</v>
      </c>
    </row>
    <row r="20026" spans="1:2" x14ac:dyDescent="0.25">
      <c r="A20026" s="1" t="s">
        <v>20457</v>
      </c>
      <c r="B20026" s="124">
        <v>84.24</v>
      </c>
    </row>
    <row r="20027" spans="1:2" x14ac:dyDescent="0.25">
      <c r="A20027" s="1" t="s">
        <v>20458</v>
      </c>
      <c r="B20027" s="124">
        <v>106.34</v>
      </c>
    </row>
    <row r="20028" spans="1:2" x14ac:dyDescent="0.25">
      <c r="A20028" s="1" t="s">
        <v>20459</v>
      </c>
      <c r="B20028" s="124">
        <v>100.47</v>
      </c>
    </row>
    <row r="20029" spans="1:2" x14ac:dyDescent="0.25">
      <c r="A20029" s="1" t="s">
        <v>20460</v>
      </c>
      <c r="B20029" s="124">
        <v>131.43</v>
      </c>
    </row>
    <row r="20030" spans="1:2" x14ac:dyDescent="0.25">
      <c r="A20030" s="1" t="s">
        <v>20461</v>
      </c>
      <c r="B20030" s="124">
        <v>124</v>
      </c>
    </row>
    <row r="20031" spans="1:2" x14ac:dyDescent="0.25">
      <c r="A20031" s="1" t="s">
        <v>20462</v>
      </c>
      <c r="B20031" s="124">
        <v>286.81</v>
      </c>
    </row>
    <row r="20032" spans="1:2" x14ac:dyDescent="0.25">
      <c r="A20032" s="1" t="s">
        <v>20463</v>
      </c>
      <c r="B20032" s="124">
        <v>266.58999999999997</v>
      </c>
    </row>
    <row r="20033" spans="1:2" x14ac:dyDescent="0.25">
      <c r="A20033" s="1" t="s">
        <v>20464</v>
      </c>
      <c r="B20033" s="124">
        <v>298.82</v>
      </c>
    </row>
    <row r="20034" spans="1:2" x14ac:dyDescent="0.25">
      <c r="A20034" s="1" t="s">
        <v>20465</v>
      </c>
      <c r="B20034" s="124">
        <v>278.16000000000003</v>
      </c>
    </row>
    <row r="20035" spans="1:2" x14ac:dyDescent="0.25">
      <c r="A20035" s="1" t="s">
        <v>20466</v>
      </c>
      <c r="B20035" s="124">
        <v>71.53</v>
      </c>
    </row>
    <row r="20036" spans="1:2" x14ac:dyDescent="0.25">
      <c r="A20036" s="1" t="s">
        <v>20467</v>
      </c>
      <c r="B20036" s="124">
        <v>66.430000000000007</v>
      </c>
    </row>
    <row r="20037" spans="1:2" x14ac:dyDescent="0.25">
      <c r="A20037" s="1" t="s">
        <v>20468</v>
      </c>
      <c r="B20037" s="124">
        <v>178.34</v>
      </c>
    </row>
    <row r="20038" spans="1:2" x14ac:dyDescent="0.25">
      <c r="A20038" s="1" t="s">
        <v>20469</v>
      </c>
      <c r="B20038" s="124">
        <v>165.8</v>
      </c>
    </row>
    <row r="20039" spans="1:2" x14ac:dyDescent="0.25">
      <c r="A20039" s="1" t="s">
        <v>20470</v>
      </c>
      <c r="B20039" s="124">
        <v>62.86</v>
      </c>
    </row>
    <row r="20040" spans="1:2" x14ac:dyDescent="0.25">
      <c r="A20040" s="1" t="s">
        <v>20471</v>
      </c>
      <c r="B20040" s="124">
        <v>59.3</v>
      </c>
    </row>
    <row r="20041" spans="1:2" x14ac:dyDescent="0.25">
      <c r="A20041" s="1" t="s">
        <v>20472</v>
      </c>
      <c r="B20041" s="124">
        <v>504.53</v>
      </c>
    </row>
    <row r="20042" spans="1:2" x14ac:dyDescent="0.25">
      <c r="A20042" s="1" t="s">
        <v>20473</v>
      </c>
      <c r="B20042" s="124">
        <v>470.2</v>
      </c>
    </row>
    <row r="20043" spans="1:2" x14ac:dyDescent="0.25">
      <c r="A20043" s="1" t="s">
        <v>20474</v>
      </c>
      <c r="B20043" s="124">
        <v>368.8</v>
      </c>
    </row>
    <row r="20044" spans="1:2" x14ac:dyDescent="0.25">
      <c r="A20044" s="1" t="s">
        <v>20475</v>
      </c>
      <c r="B20044" s="124">
        <v>344.14</v>
      </c>
    </row>
    <row r="20045" spans="1:2" x14ac:dyDescent="0.25">
      <c r="A20045" s="1" t="s">
        <v>20476</v>
      </c>
      <c r="B20045" s="124">
        <v>381.59</v>
      </c>
    </row>
    <row r="20046" spans="1:2" x14ac:dyDescent="0.25">
      <c r="A20046" s="1" t="s">
        <v>20477</v>
      </c>
      <c r="B20046" s="124">
        <v>356.35</v>
      </c>
    </row>
    <row r="20047" spans="1:2" x14ac:dyDescent="0.25">
      <c r="A20047" s="1" t="s">
        <v>20478</v>
      </c>
      <c r="B20047" s="124">
        <v>394.38</v>
      </c>
    </row>
    <row r="20048" spans="1:2" x14ac:dyDescent="0.25">
      <c r="A20048" s="1" t="s">
        <v>20479</v>
      </c>
      <c r="B20048" s="124">
        <v>368.57</v>
      </c>
    </row>
    <row r="20049" spans="1:2" x14ac:dyDescent="0.25">
      <c r="A20049" s="1" t="s">
        <v>20480</v>
      </c>
      <c r="B20049" s="124">
        <v>486.7</v>
      </c>
    </row>
    <row r="20050" spans="1:2" x14ac:dyDescent="0.25">
      <c r="A20050" s="1" t="s">
        <v>20481</v>
      </c>
      <c r="B20050" s="124">
        <v>454.61</v>
      </c>
    </row>
    <row r="20051" spans="1:2" x14ac:dyDescent="0.25">
      <c r="A20051" s="1" t="s">
        <v>20482</v>
      </c>
      <c r="B20051" s="124">
        <v>709.18</v>
      </c>
    </row>
    <row r="20052" spans="1:2" x14ac:dyDescent="0.25">
      <c r="A20052" s="1" t="s">
        <v>20483</v>
      </c>
      <c r="B20052" s="124">
        <v>659.38</v>
      </c>
    </row>
    <row r="20053" spans="1:2" x14ac:dyDescent="0.25">
      <c r="A20053" s="1" t="s">
        <v>20484</v>
      </c>
      <c r="B20053" s="124">
        <v>310.27</v>
      </c>
    </row>
    <row r="20054" spans="1:2" x14ac:dyDescent="0.25">
      <c r="A20054" s="1" t="s">
        <v>20485</v>
      </c>
      <c r="B20054" s="124">
        <v>289.37</v>
      </c>
    </row>
    <row r="20055" spans="1:2" x14ac:dyDescent="0.25">
      <c r="A20055" s="1" t="s">
        <v>20486</v>
      </c>
      <c r="B20055" s="124">
        <v>405.99</v>
      </c>
    </row>
    <row r="20056" spans="1:2" x14ac:dyDescent="0.25">
      <c r="A20056" s="1" t="s">
        <v>20487</v>
      </c>
      <c r="B20056" s="124">
        <v>378.13</v>
      </c>
    </row>
    <row r="20057" spans="1:2" x14ac:dyDescent="0.25">
      <c r="A20057" s="1" t="s">
        <v>20488</v>
      </c>
      <c r="B20057" s="124">
        <v>502.43</v>
      </c>
    </row>
    <row r="20058" spans="1:2" x14ac:dyDescent="0.25">
      <c r="A20058" s="1" t="s">
        <v>20489</v>
      </c>
      <c r="B20058" s="124">
        <v>467.14</v>
      </c>
    </row>
    <row r="20059" spans="1:2" x14ac:dyDescent="0.25">
      <c r="A20059" s="1" t="s">
        <v>20490</v>
      </c>
      <c r="B20059" s="124">
        <v>452</v>
      </c>
    </row>
    <row r="20060" spans="1:2" x14ac:dyDescent="0.25">
      <c r="A20060" s="1" t="s">
        <v>20491</v>
      </c>
      <c r="B20060" s="124">
        <v>422.45</v>
      </c>
    </row>
    <row r="20061" spans="1:2" x14ac:dyDescent="0.25">
      <c r="A20061" s="1" t="s">
        <v>20492</v>
      </c>
      <c r="B20061" s="124">
        <v>597.64</v>
      </c>
    </row>
    <row r="20062" spans="1:2" x14ac:dyDescent="0.25">
      <c r="A20062" s="1" t="s">
        <v>20493</v>
      </c>
      <c r="B20062" s="124">
        <v>558.9</v>
      </c>
    </row>
    <row r="20063" spans="1:2" x14ac:dyDescent="0.25">
      <c r="A20063" s="1" t="s">
        <v>20494</v>
      </c>
      <c r="B20063" s="124">
        <v>734.94</v>
      </c>
    </row>
    <row r="20064" spans="1:2" x14ac:dyDescent="0.25">
      <c r="A20064" s="1" t="s">
        <v>20495</v>
      </c>
      <c r="B20064" s="124">
        <v>687.27</v>
      </c>
    </row>
    <row r="20065" spans="1:2" x14ac:dyDescent="0.25">
      <c r="A20065" s="1" t="s">
        <v>20496</v>
      </c>
      <c r="B20065" s="124">
        <v>640.88</v>
      </c>
    </row>
    <row r="20066" spans="1:2" x14ac:dyDescent="0.25">
      <c r="A20066" s="1" t="s">
        <v>20497</v>
      </c>
      <c r="B20066" s="124">
        <v>599.20000000000005</v>
      </c>
    </row>
    <row r="20067" spans="1:2" x14ac:dyDescent="0.25">
      <c r="A20067" s="1" t="s">
        <v>20498</v>
      </c>
      <c r="B20067" s="124">
        <v>785.58</v>
      </c>
    </row>
    <row r="20068" spans="1:2" x14ac:dyDescent="0.25">
      <c r="A20068" s="1" t="s">
        <v>20499</v>
      </c>
      <c r="B20068" s="124">
        <v>733.6</v>
      </c>
    </row>
    <row r="20069" spans="1:2" x14ac:dyDescent="0.25">
      <c r="A20069" s="1" t="s">
        <v>20500</v>
      </c>
      <c r="B20069" s="124">
        <v>1005.1</v>
      </c>
    </row>
    <row r="20070" spans="1:2" x14ac:dyDescent="0.25">
      <c r="A20070" s="1" t="s">
        <v>20501</v>
      </c>
      <c r="B20070" s="124">
        <v>938.95</v>
      </c>
    </row>
    <row r="20071" spans="1:2" x14ac:dyDescent="0.25">
      <c r="A20071" s="1" t="s">
        <v>20502</v>
      </c>
      <c r="B20071" s="124">
        <v>570.5</v>
      </c>
    </row>
    <row r="20072" spans="1:2" x14ac:dyDescent="0.25">
      <c r="A20072" s="1" t="s">
        <v>20503</v>
      </c>
      <c r="B20072" s="124">
        <v>529.48</v>
      </c>
    </row>
    <row r="20073" spans="1:2" x14ac:dyDescent="0.25">
      <c r="A20073" s="1" t="s">
        <v>20504</v>
      </c>
      <c r="B20073" s="124">
        <v>841.7</v>
      </c>
    </row>
    <row r="20074" spans="1:2" x14ac:dyDescent="0.25">
      <c r="A20074" s="1" t="s">
        <v>20505</v>
      </c>
      <c r="B20074" s="124">
        <v>781.16</v>
      </c>
    </row>
    <row r="20075" spans="1:2" x14ac:dyDescent="0.25">
      <c r="A20075" s="1" t="s">
        <v>20506</v>
      </c>
      <c r="B20075" s="124">
        <v>958.85</v>
      </c>
    </row>
    <row r="20076" spans="1:2" x14ac:dyDescent="0.25">
      <c r="A20076" s="1" t="s">
        <v>20507</v>
      </c>
      <c r="B20076" s="124">
        <v>886.63</v>
      </c>
    </row>
    <row r="20077" spans="1:2" x14ac:dyDescent="0.25">
      <c r="A20077" s="1" t="s">
        <v>20508</v>
      </c>
      <c r="B20077" s="124">
        <v>815.82</v>
      </c>
    </row>
    <row r="20078" spans="1:2" x14ac:dyDescent="0.25">
      <c r="A20078" s="1" t="s">
        <v>20509</v>
      </c>
      <c r="B20078" s="124">
        <v>759.98</v>
      </c>
    </row>
    <row r="20079" spans="1:2" x14ac:dyDescent="0.25">
      <c r="A20079" s="1" t="s">
        <v>20510</v>
      </c>
      <c r="B20079" s="124">
        <v>1014.41</v>
      </c>
    </row>
    <row r="20080" spans="1:2" x14ac:dyDescent="0.25">
      <c r="A20080" s="1" t="s">
        <v>20511</v>
      </c>
      <c r="B20080" s="124">
        <v>943.02</v>
      </c>
    </row>
    <row r="20081" spans="1:2" x14ac:dyDescent="0.25">
      <c r="A20081" s="1" t="s">
        <v>20512</v>
      </c>
      <c r="B20081" s="124">
        <v>1180.3599999999999</v>
      </c>
    </row>
    <row r="20082" spans="1:2" x14ac:dyDescent="0.25">
      <c r="A20082" s="1" t="s">
        <v>20513</v>
      </c>
      <c r="B20082" s="124">
        <v>1096.0999999999999</v>
      </c>
    </row>
    <row r="20083" spans="1:2" x14ac:dyDescent="0.25">
      <c r="A20083" s="1" t="s">
        <v>20514</v>
      </c>
      <c r="B20083" s="124">
        <v>5718</v>
      </c>
    </row>
    <row r="20084" spans="1:2" x14ac:dyDescent="0.25">
      <c r="A20084" s="1" t="s">
        <v>20515</v>
      </c>
      <c r="B20084" s="124">
        <v>5242.8500000000004</v>
      </c>
    </row>
    <row r="20085" spans="1:2" x14ac:dyDescent="0.25">
      <c r="A20085" s="1" t="s">
        <v>20516</v>
      </c>
      <c r="B20085" s="124">
        <v>6231.74</v>
      </c>
    </row>
    <row r="20086" spans="1:2" x14ac:dyDescent="0.25">
      <c r="A20086" s="1" t="s">
        <v>20517</v>
      </c>
      <c r="B20086" s="124">
        <v>5707.66</v>
      </c>
    </row>
    <row r="20087" spans="1:2" x14ac:dyDescent="0.25">
      <c r="A20087" s="1" t="s">
        <v>20518</v>
      </c>
      <c r="B20087" s="124">
        <v>6945.26</v>
      </c>
    </row>
    <row r="20088" spans="1:2" x14ac:dyDescent="0.25">
      <c r="A20088" s="1" t="s">
        <v>20519</v>
      </c>
      <c r="B20088" s="124">
        <v>6345.61</v>
      </c>
    </row>
    <row r="20089" spans="1:2" x14ac:dyDescent="0.25">
      <c r="A20089" s="1" t="s">
        <v>20520</v>
      </c>
      <c r="B20089" s="124">
        <v>7719.12</v>
      </c>
    </row>
    <row r="20090" spans="1:2" x14ac:dyDescent="0.25">
      <c r="A20090" s="1" t="s">
        <v>20521</v>
      </c>
      <c r="B20090" s="124">
        <v>7035.83</v>
      </c>
    </row>
    <row r="20091" spans="1:2" x14ac:dyDescent="0.25">
      <c r="A20091" s="1" t="s">
        <v>20522</v>
      </c>
      <c r="B20091" s="124">
        <v>8548</v>
      </c>
    </row>
    <row r="20092" spans="1:2" x14ac:dyDescent="0.25">
      <c r="A20092" s="1" t="s">
        <v>20523</v>
      </c>
      <c r="B20092" s="124">
        <v>7773.74</v>
      </c>
    </row>
    <row r="20093" spans="1:2" x14ac:dyDescent="0.25">
      <c r="A20093" s="1" t="s">
        <v>20524</v>
      </c>
      <c r="B20093" s="124">
        <v>9369.48</v>
      </c>
    </row>
    <row r="20094" spans="1:2" x14ac:dyDescent="0.25">
      <c r="A20094" s="1" t="s">
        <v>20525</v>
      </c>
      <c r="B20094" s="124">
        <v>8505.32</v>
      </c>
    </row>
    <row r="20095" spans="1:2" x14ac:dyDescent="0.25">
      <c r="A20095" s="1" t="s">
        <v>20526</v>
      </c>
      <c r="B20095" s="124">
        <v>1409.25</v>
      </c>
    </row>
    <row r="20096" spans="1:2" x14ac:dyDescent="0.25">
      <c r="A20096" s="1" t="s">
        <v>20527</v>
      </c>
      <c r="B20096" s="124">
        <v>1274.8800000000001</v>
      </c>
    </row>
    <row r="20097" spans="1:2" x14ac:dyDescent="0.25">
      <c r="A20097" s="1" t="s">
        <v>20528</v>
      </c>
      <c r="B20097" s="124">
        <v>1069.56</v>
      </c>
    </row>
    <row r="20098" spans="1:2" x14ac:dyDescent="0.25">
      <c r="A20098" s="1" t="s">
        <v>20529</v>
      </c>
      <c r="B20098" s="124">
        <v>986.41</v>
      </c>
    </row>
    <row r="20099" spans="1:2" x14ac:dyDescent="0.25">
      <c r="A20099" s="1" t="s">
        <v>20530</v>
      </c>
      <c r="B20099" s="124">
        <v>1865.68</v>
      </c>
    </row>
    <row r="20100" spans="1:2" x14ac:dyDescent="0.25">
      <c r="A20100" s="1" t="s">
        <v>20531</v>
      </c>
      <c r="B20100" s="124">
        <v>1743.57</v>
      </c>
    </row>
    <row r="20101" spans="1:2" x14ac:dyDescent="0.25">
      <c r="A20101" s="1" t="s">
        <v>20532</v>
      </c>
      <c r="B20101" s="124">
        <v>1999.43</v>
      </c>
    </row>
    <row r="20102" spans="1:2" x14ac:dyDescent="0.25">
      <c r="A20102" s="1" t="s">
        <v>20533</v>
      </c>
      <c r="B20102" s="124">
        <v>1870.01</v>
      </c>
    </row>
    <row r="20103" spans="1:2" x14ac:dyDescent="0.25">
      <c r="A20103" s="1" t="s">
        <v>20534</v>
      </c>
      <c r="B20103" s="124">
        <v>2153.59</v>
      </c>
    </row>
    <row r="20104" spans="1:2" x14ac:dyDescent="0.25">
      <c r="A20104" s="1" t="s">
        <v>20535</v>
      </c>
      <c r="B20104" s="124">
        <v>2014.06</v>
      </c>
    </row>
    <row r="20105" spans="1:2" x14ac:dyDescent="0.25">
      <c r="A20105" s="1" t="s">
        <v>20536</v>
      </c>
      <c r="B20105" s="124">
        <v>191.5</v>
      </c>
    </row>
    <row r="20106" spans="1:2" x14ac:dyDescent="0.25">
      <c r="A20106" s="1" t="s">
        <v>20537</v>
      </c>
      <c r="B20106" s="124">
        <v>177.61</v>
      </c>
    </row>
    <row r="20107" spans="1:2" x14ac:dyDescent="0.25">
      <c r="A20107" s="1" t="s">
        <v>20538</v>
      </c>
      <c r="B20107" s="124">
        <v>637.65</v>
      </c>
    </row>
    <row r="20108" spans="1:2" x14ac:dyDescent="0.25">
      <c r="A20108" s="1" t="s">
        <v>20539</v>
      </c>
      <c r="B20108" s="124">
        <v>578.72</v>
      </c>
    </row>
    <row r="20109" spans="1:2" x14ac:dyDescent="0.25">
      <c r="A20109" s="1" t="s">
        <v>20540</v>
      </c>
      <c r="B20109" s="124">
        <v>235.95</v>
      </c>
    </row>
    <row r="20110" spans="1:2" x14ac:dyDescent="0.25">
      <c r="A20110" s="1" t="s">
        <v>20541</v>
      </c>
      <c r="B20110" s="124">
        <v>224.13</v>
      </c>
    </row>
    <row r="20111" spans="1:2" x14ac:dyDescent="0.25">
      <c r="A20111" s="1" t="s">
        <v>20542</v>
      </c>
      <c r="B20111" s="124">
        <v>259.66000000000003</v>
      </c>
    </row>
    <row r="20112" spans="1:2" x14ac:dyDescent="0.25">
      <c r="A20112" s="1" t="s">
        <v>20543</v>
      </c>
      <c r="B20112" s="124">
        <v>246.72</v>
      </c>
    </row>
    <row r="20113" spans="1:2" x14ac:dyDescent="0.25">
      <c r="A20113" s="1" t="s">
        <v>20544</v>
      </c>
      <c r="B20113" s="124">
        <v>289.89999999999998</v>
      </c>
    </row>
    <row r="20114" spans="1:2" x14ac:dyDescent="0.25">
      <c r="A20114" s="1" t="s">
        <v>20545</v>
      </c>
      <c r="B20114" s="124">
        <v>275.83</v>
      </c>
    </row>
    <row r="20115" spans="1:2" x14ac:dyDescent="0.25">
      <c r="A20115" s="1" t="s">
        <v>20546</v>
      </c>
      <c r="B20115" s="124">
        <v>194.15</v>
      </c>
    </row>
    <row r="20116" spans="1:2" x14ac:dyDescent="0.25">
      <c r="A20116" s="1" t="s">
        <v>20547</v>
      </c>
      <c r="B20116" s="124">
        <v>182.33</v>
      </c>
    </row>
    <row r="20117" spans="1:2" x14ac:dyDescent="0.25">
      <c r="A20117" s="1" t="s">
        <v>20548</v>
      </c>
      <c r="B20117" s="124">
        <v>205.95</v>
      </c>
    </row>
    <row r="20118" spans="1:2" x14ac:dyDescent="0.25">
      <c r="A20118" s="1" t="s">
        <v>20549</v>
      </c>
      <c r="B20118" s="124">
        <v>193.01</v>
      </c>
    </row>
    <row r="20119" spans="1:2" x14ac:dyDescent="0.25">
      <c r="A20119" s="1" t="s">
        <v>20550</v>
      </c>
      <c r="B20119" s="124">
        <v>215.82</v>
      </c>
    </row>
    <row r="20120" spans="1:2" x14ac:dyDescent="0.25">
      <c r="A20120" s="1" t="s">
        <v>20551</v>
      </c>
      <c r="B20120" s="124">
        <v>201.75</v>
      </c>
    </row>
    <row r="20121" spans="1:2" x14ac:dyDescent="0.25">
      <c r="A20121" s="1" t="s">
        <v>20552</v>
      </c>
      <c r="B20121" s="124">
        <v>203.26</v>
      </c>
    </row>
    <row r="20122" spans="1:2" x14ac:dyDescent="0.25">
      <c r="A20122" s="1" t="s">
        <v>20553</v>
      </c>
      <c r="B20122" s="124">
        <v>191.69</v>
      </c>
    </row>
    <row r="20123" spans="1:2" x14ac:dyDescent="0.25">
      <c r="A20123" s="1" t="s">
        <v>20554</v>
      </c>
      <c r="B20123" s="124">
        <v>257.33999999999997</v>
      </c>
    </row>
    <row r="20124" spans="1:2" x14ac:dyDescent="0.25">
      <c r="A20124" s="1" t="s">
        <v>20555</v>
      </c>
      <c r="B20124" s="124">
        <v>242.5</v>
      </c>
    </row>
    <row r="20125" spans="1:2" x14ac:dyDescent="0.25">
      <c r="A20125" s="1" t="s">
        <v>20556</v>
      </c>
      <c r="B20125" s="124">
        <v>315.64999999999998</v>
      </c>
    </row>
    <row r="20126" spans="1:2" x14ac:dyDescent="0.25">
      <c r="A20126" s="1" t="s">
        <v>20557</v>
      </c>
      <c r="B20126" s="124">
        <v>297.89999999999998</v>
      </c>
    </row>
    <row r="20127" spans="1:2" x14ac:dyDescent="0.25">
      <c r="A20127" s="1" t="s">
        <v>20558</v>
      </c>
      <c r="B20127" s="124">
        <v>161.46</v>
      </c>
    </row>
    <row r="20128" spans="1:2" x14ac:dyDescent="0.25">
      <c r="A20128" s="1" t="s">
        <v>20559</v>
      </c>
      <c r="B20128" s="124">
        <v>149.88999999999999</v>
      </c>
    </row>
    <row r="20129" spans="1:2" x14ac:dyDescent="0.25">
      <c r="A20129" s="1" t="s">
        <v>20560</v>
      </c>
      <c r="B20129" s="124">
        <v>203.63</v>
      </c>
    </row>
    <row r="20130" spans="1:2" x14ac:dyDescent="0.25">
      <c r="A20130" s="1" t="s">
        <v>20561</v>
      </c>
      <c r="B20130" s="124">
        <v>188.79</v>
      </c>
    </row>
    <row r="20131" spans="1:2" x14ac:dyDescent="0.25">
      <c r="A20131" s="1" t="s">
        <v>20562</v>
      </c>
      <c r="B20131" s="124">
        <v>241.57</v>
      </c>
    </row>
    <row r="20132" spans="1:2" x14ac:dyDescent="0.25">
      <c r="A20132" s="1" t="s">
        <v>20563</v>
      </c>
      <c r="B20132" s="124">
        <v>223.82</v>
      </c>
    </row>
    <row r="20133" spans="1:2" x14ac:dyDescent="0.25">
      <c r="A20133" s="1" t="s">
        <v>20564</v>
      </c>
      <c r="B20133" s="124">
        <v>273.2</v>
      </c>
    </row>
    <row r="20134" spans="1:2" x14ac:dyDescent="0.25">
      <c r="A20134" s="1" t="s">
        <v>20565</v>
      </c>
      <c r="B20134" s="124">
        <v>261.05</v>
      </c>
    </row>
    <row r="20135" spans="1:2" x14ac:dyDescent="0.25">
      <c r="A20135" s="1" t="s">
        <v>20566</v>
      </c>
      <c r="B20135" s="124">
        <v>299.61</v>
      </c>
    </row>
    <row r="20136" spans="1:2" x14ac:dyDescent="0.25">
      <c r="A20136" s="1" t="s">
        <v>20567</v>
      </c>
      <c r="B20136" s="124">
        <v>286.11</v>
      </c>
    </row>
    <row r="20137" spans="1:2" x14ac:dyDescent="0.25">
      <c r="A20137" s="1" t="s">
        <v>20568</v>
      </c>
      <c r="B20137" s="124">
        <v>333.46</v>
      </c>
    </row>
    <row r="20138" spans="1:2" x14ac:dyDescent="0.25">
      <c r="A20138" s="1" t="s">
        <v>20569</v>
      </c>
      <c r="B20138" s="124">
        <v>318.7</v>
      </c>
    </row>
    <row r="20139" spans="1:2" x14ac:dyDescent="0.25">
      <c r="A20139" s="1" t="s">
        <v>20570</v>
      </c>
      <c r="B20139" s="124">
        <v>231.4</v>
      </c>
    </row>
    <row r="20140" spans="1:2" x14ac:dyDescent="0.25">
      <c r="A20140" s="1" t="s">
        <v>20571</v>
      </c>
      <c r="B20140" s="124">
        <v>219.25</v>
      </c>
    </row>
    <row r="20141" spans="1:2" x14ac:dyDescent="0.25">
      <c r="A20141" s="1" t="s">
        <v>20572</v>
      </c>
      <c r="B20141" s="124">
        <v>245.9</v>
      </c>
    </row>
    <row r="20142" spans="1:2" x14ac:dyDescent="0.25">
      <c r="A20142" s="1" t="s">
        <v>20573</v>
      </c>
      <c r="B20142" s="124">
        <v>232.4</v>
      </c>
    </row>
    <row r="20143" spans="1:2" x14ac:dyDescent="0.25">
      <c r="A20143" s="1" t="s">
        <v>20574</v>
      </c>
      <c r="B20143" s="124">
        <v>259.38</v>
      </c>
    </row>
    <row r="20144" spans="1:2" x14ac:dyDescent="0.25">
      <c r="A20144" s="1" t="s">
        <v>20575</v>
      </c>
      <c r="B20144" s="124">
        <v>244.62</v>
      </c>
    </row>
    <row r="20145" spans="1:2" x14ac:dyDescent="0.25">
      <c r="A20145" s="1" t="s">
        <v>20576</v>
      </c>
      <c r="B20145" s="124">
        <v>222.37</v>
      </c>
    </row>
    <row r="20146" spans="1:2" x14ac:dyDescent="0.25">
      <c r="A20146" s="1" t="s">
        <v>20577</v>
      </c>
      <c r="B20146" s="124">
        <v>210.65</v>
      </c>
    </row>
    <row r="20147" spans="1:2" x14ac:dyDescent="0.25">
      <c r="A20147" s="1" t="s">
        <v>20578</v>
      </c>
      <c r="B20147" s="124">
        <v>278.97000000000003</v>
      </c>
    </row>
    <row r="20148" spans="1:2" x14ac:dyDescent="0.25">
      <c r="A20148" s="1" t="s">
        <v>20579</v>
      </c>
      <c r="B20148" s="124">
        <v>263.89</v>
      </c>
    </row>
    <row r="20149" spans="1:2" x14ac:dyDescent="0.25">
      <c r="A20149" s="1" t="s">
        <v>20580</v>
      </c>
      <c r="B20149" s="124">
        <v>339.73</v>
      </c>
    </row>
    <row r="20150" spans="1:2" x14ac:dyDescent="0.25">
      <c r="A20150" s="1" t="s">
        <v>20581</v>
      </c>
      <c r="B20150" s="124">
        <v>321.62</v>
      </c>
    </row>
    <row r="20151" spans="1:2" x14ac:dyDescent="0.25">
      <c r="A20151" s="1" t="s">
        <v>20582</v>
      </c>
      <c r="B20151" s="124">
        <v>181.04</v>
      </c>
    </row>
    <row r="20152" spans="1:2" x14ac:dyDescent="0.25">
      <c r="A20152" s="1" t="s">
        <v>20583</v>
      </c>
      <c r="B20152" s="124">
        <v>169.32</v>
      </c>
    </row>
    <row r="20153" spans="1:2" x14ac:dyDescent="0.25">
      <c r="A20153" s="1" t="s">
        <v>20584</v>
      </c>
      <c r="B20153" s="124">
        <v>224.77</v>
      </c>
    </row>
    <row r="20154" spans="1:2" x14ac:dyDescent="0.25">
      <c r="A20154" s="1" t="s">
        <v>20585</v>
      </c>
      <c r="B20154" s="124">
        <v>209.75</v>
      </c>
    </row>
    <row r="20155" spans="1:2" x14ac:dyDescent="0.25">
      <c r="A20155" s="1" t="s">
        <v>20586</v>
      </c>
      <c r="B20155" s="124">
        <v>265.64999999999998</v>
      </c>
    </row>
    <row r="20156" spans="1:2" x14ac:dyDescent="0.25">
      <c r="A20156" s="1" t="s">
        <v>20587</v>
      </c>
      <c r="B20156" s="124">
        <v>247.54</v>
      </c>
    </row>
    <row r="20157" spans="1:2" x14ac:dyDescent="0.25">
      <c r="A20157" s="1" t="s">
        <v>20588</v>
      </c>
      <c r="B20157" s="124">
        <v>90.63</v>
      </c>
    </row>
    <row r="20158" spans="1:2" x14ac:dyDescent="0.25">
      <c r="A20158" s="1" t="s">
        <v>20589</v>
      </c>
      <c r="B20158" s="124">
        <v>87.39</v>
      </c>
    </row>
    <row r="20159" spans="1:2" x14ac:dyDescent="0.25">
      <c r="A20159" s="1" t="s">
        <v>20590</v>
      </c>
      <c r="B20159" s="124">
        <v>65.040000000000006</v>
      </c>
    </row>
    <row r="20160" spans="1:2" x14ac:dyDescent="0.25">
      <c r="A20160" s="1" t="s">
        <v>20591</v>
      </c>
      <c r="B20160" s="124">
        <v>62.27</v>
      </c>
    </row>
    <row r="20161" spans="1:2" x14ac:dyDescent="0.25">
      <c r="A20161" s="1" t="s">
        <v>20592</v>
      </c>
      <c r="B20161" s="124">
        <v>30.35</v>
      </c>
    </row>
    <row r="20162" spans="1:2" x14ac:dyDescent="0.25">
      <c r="A20162" s="1" t="s">
        <v>20593</v>
      </c>
      <c r="B20162" s="124">
        <v>29.56</v>
      </c>
    </row>
    <row r="20163" spans="1:2" x14ac:dyDescent="0.25">
      <c r="A20163" s="1" t="s">
        <v>20594</v>
      </c>
      <c r="B20163" s="124">
        <v>44.72</v>
      </c>
    </row>
    <row r="20164" spans="1:2" x14ac:dyDescent="0.25">
      <c r="A20164" s="1" t="s">
        <v>20595</v>
      </c>
      <c r="B20164" s="124">
        <v>43.57</v>
      </c>
    </row>
    <row r="20165" spans="1:2" x14ac:dyDescent="0.25">
      <c r="A20165" s="1" t="s">
        <v>20596</v>
      </c>
      <c r="B20165" s="124">
        <v>36.4</v>
      </c>
    </row>
    <row r="20166" spans="1:2" x14ac:dyDescent="0.25">
      <c r="A20166" s="1" t="s">
        <v>20597</v>
      </c>
      <c r="B20166" s="124">
        <v>35.44</v>
      </c>
    </row>
    <row r="20167" spans="1:2" x14ac:dyDescent="0.25">
      <c r="A20167" s="1" t="s">
        <v>20598</v>
      </c>
      <c r="B20167" s="124">
        <v>60.66</v>
      </c>
    </row>
    <row r="20168" spans="1:2" x14ac:dyDescent="0.25">
      <c r="A20168" s="1" t="s">
        <v>20599</v>
      </c>
      <c r="B20168" s="124">
        <v>59.08</v>
      </c>
    </row>
    <row r="20169" spans="1:2" x14ac:dyDescent="0.25">
      <c r="A20169" s="1" t="s">
        <v>20600</v>
      </c>
      <c r="B20169" s="124">
        <v>573</v>
      </c>
    </row>
    <row r="20170" spans="1:2" x14ac:dyDescent="0.25">
      <c r="A20170" s="1" t="s">
        <v>20601</v>
      </c>
      <c r="B20170" s="124">
        <v>573</v>
      </c>
    </row>
    <row r="20171" spans="1:2" x14ac:dyDescent="0.25">
      <c r="A20171" s="1" t="s">
        <v>20602</v>
      </c>
      <c r="B20171" s="124">
        <v>983</v>
      </c>
    </row>
    <row r="20172" spans="1:2" x14ac:dyDescent="0.25">
      <c r="A20172" s="1" t="s">
        <v>20603</v>
      </c>
      <c r="B20172" s="124">
        <v>983</v>
      </c>
    </row>
    <row r="20173" spans="1:2" x14ac:dyDescent="0.25">
      <c r="A20173" s="1" t="s">
        <v>20604</v>
      </c>
      <c r="B20173" s="124">
        <v>916</v>
      </c>
    </row>
    <row r="20174" spans="1:2" x14ac:dyDescent="0.25">
      <c r="A20174" s="1" t="s">
        <v>20605</v>
      </c>
      <c r="B20174" s="124">
        <v>916</v>
      </c>
    </row>
    <row r="20175" spans="1:2" x14ac:dyDescent="0.25">
      <c r="A20175" s="1" t="s">
        <v>20606</v>
      </c>
      <c r="B20175" s="124">
        <v>1140</v>
      </c>
    </row>
    <row r="20176" spans="1:2" x14ac:dyDescent="0.25">
      <c r="A20176" s="1" t="s">
        <v>20607</v>
      </c>
      <c r="B20176" s="124">
        <v>1140</v>
      </c>
    </row>
    <row r="20177" spans="1:2" x14ac:dyDescent="0.25">
      <c r="A20177" s="1" t="s">
        <v>20608</v>
      </c>
      <c r="B20177" s="124">
        <v>6979.61</v>
      </c>
    </row>
    <row r="20178" spans="1:2" x14ac:dyDescent="0.25">
      <c r="A20178" s="1" t="s">
        <v>20609</v>
      </c>
      <c r="B20178" s="124">
        <v>6525.36</v>
      </c>
    </row>
    <row r="20179" spans="1:2" x14ac:dyDescent="0.25">
      <c r="A20179" s="1" t="s">
        <v>20610</v>
      </c>
      <c r="B20179" s="124">
        <v>13236.63</v>
      </c>
    </row>
    <row r="20180" spans="1:2" x14ac:dyDescent="0.25">
      <c r="A20180" s="1" t="s">
        <v>20611</v>
      </c>
      <c r="B20180" s="124">
        <v>12425.25</v>
      </c>
    </row>
    <row r="20181" spans="1:2" x14ac:dyDescent="0.25">
      <c r="A20181" s="1" t="s">
        <v>20612</v>
      </c>
      <c r="B20181" s="124">
        <v>20420.830000000002</v>
      </c>
    </row>
    <row r="20182" spans="1:2" x14ac:dyDescent="0.25">
      <c r="A20182" s="1" t="s">
        <v>20613</v>
      </c>
      <c r="B20182" s="124">
        <v>19175.11</v>
      </c>
    </row>
    <row r="20183" spans="1:2" x14ac:dyDescent="0.25">
      <c r="A20183" s="1" t="s">
        <v>20614</v>
      </c>
      <c r="B20183" s="124">
        <v>9077.08</v>
      </c>
    </row>
    <row r="20184" spans="1:2" x14ac:dyDescent="0.25">
      <c r="A20184" s="1" t="s">
        <v>20615</v>
      </c>
      <c r="B20184" s="124">
        <v>8488.4699999999993</v>
      </c>
    </row>
    <row r="20185" spans="1:2" x14ac:dyDescent="0.25">
      <c r="A20185" s="1" t="s">
        <v>20616</v>
      </c>
      <c r="B20185" s="124">
        <v>17438.78</v>
      </c>
    </row>
    <row r="20186" spans="1:2" x14ac:dyDescent="0.25">
      <c r="A20186" s="1" t="s">
        <v>20617</v>
      </c>
      <c r="B20186" s="124">
        <v>16366.1</v>
      </c>
    </row>
    <row r="20187" spans="1:2" x14ac:dyDescent="0.25">
      <c r="A20187" s="1" t="s">
        <v>20618</v>
      </c>
      <c r="B20187" s="124">
        <v>26367.26</v>
      </c>
    </row>
    <row r="20188" spans="1:2" x14ac:dyDescent="0.25">
      <c r="A20188" s="1" t="s">
        <v>20619</v>
      </c>
      <c r="B20188" s="124">
        <v>24765.26</v>
      </c>
    </row>
    <row r="20189" spans="1:2" x14ac:dyDescent="0.25">
      <c r="A20189" s="1" t="s">
        <v>20620</v>
      </c>
      <c r="B20189" s="124">
        <v>12811.12</v>
      </c>
    </row>
    <row r="20190" spans="1:2" x14ac:dyDescent="0.25">
      <c r="A20190" s="1" t="s">
        <v>20621</v>
      </c>
      <c r="B20190" s="124">
        <v>12017.61</v>
      </c>
    </row>
    <row r="20191" spans="1:2" x14ac:dyDescent="0.25">
      <c r="A20191" s="1" t="s">
        <v>20622</v>
      </c>
      <c r="B20191" s="124">
        <v>20105.34</v>
      </c>
    </row>
    <row r="20192" spans="1:2" x14ac:dyDescent="0.25">
      <c r="A20192" s="1" t="s">
        <v>20623</v>
      </c>
      <c r="B20192" s="124">
        <v>18837.13</v>
      </c>
    </row>
    <row r="20193" spans="1:2" x14ac:dyDescent="0.25">
      <c r="A20193" s="1" t="s">
        <v>20624</v>
      </c>
      <c r="B20193" s="124">
        <v>36812.879999999997</v>
      </c>
    </row>
    <row r="20194" spans="1:2" x14ac:dyDescent="0.25">
      <c r="A20194" s="1" t="s">
        <v>20625</v>
      </c>
      <c r="B20194" s="124">
        <v>34639.11</v>
      </c>
    </row>
    <row r="20195" spans="1:2" x14ac:dyDescent="0.25">
      <c r="A20195" s="1" t="s">
        <v>20626</v>
      </c>
      <c r="B20195" s="124">
        <v>16470.61</v>
      </c>
    </row>
    <row r="20196" spans="1:2" x14ac:dyDescent="0.25">
      <c r="A20196" s="1" t="s">
        <v>20627</v>
      </c>
      <c r="B20196" s="124">
        <v>15456.11</v>
      </c>
    </row>
    <row r="20197" spans="1:2" x14ac:dyDescent="0.25">
      <c r="A20197" s="1" t="s">
        <v>20628</v>
      </c>
      <c r="B20197" s="124">
        <v>22736.46</v>
      </c>
    </row>
    <row r="20198" spans="1:2" x14ac:dyDescent="0.25">
      <c r="A20198" s="1" t="s">
        <v>20629</v>
      </c>
      <c r="B20198" s="124">
        <v>21274.959999999999</v>
      </c>
    </row>
    <row r="20199" spans="1:2" x14ac:dyDescent="0.25">
      <c r="A20199" s="1" t="s">
        <v>20630</v>
      </c>
      <c r="B20199" s="124">
        <v>44415.65</v>
      </c>
    </row>
    <row r="20200" spans="1:2" x14ac:dyDescent="0.25">
      <c r="A20200" s="1" t="s">
        <v>20631</v>
      </c>
      <c r="B20200" s="124">
        <v>41813.379999999997</v>
      </c>
    </row>
    <row r="20201" spans="1:2" x14ac:dyDescent="0.25">
      <c r="A20201" s="1" t="s">
        <v>20632</v>
      </c>
      <c r="B20201" s="124">
        <v>4885.1400000000003</v>
      </c>
    </row>
    <row r="20202" spans="1:2" x14ac:dyDescent="0.25">
      <c r="A20202" s="1" t="s">
        <v>20633</v>
      </c>
      <c r="B20202" s="124">
        <v>4566.3100000000004</v>
      </c>
    </row>
    <row r="20203" spans="1:2" x14ac:dyDescent="0.25">
      <c r="A20203" s="1" t="s">
        <v>20634</v>
      </c>
      <c r="B20203" s="124">
        <v>11720.27</v>
      </c>
    </row>
    <row r="20204" spans="1:2" x14ac:dyDescent="0.25">
      <c r="A20204" s="1" t="s">
        <v>20635</v>
      </c>
      <c r="B20204" s="124">
        <v>10996.67</v>
      </c>
    </row>
    <row r="20205" spans="1:2" x14ac:dyDescent="0.25">
      <c r="A20205" s="1" t="s">
        <v>20636</v>
      </c>
      <c r="B20205" s="124">
        <v>18824.05</v>
      </c>
    </row>
    <row r="20206" spans="1:2" x14ac:dyDescent="0.25">
      <c r="A20206" s="1" t="s">
        <v>20637</v>
      </c>
      <c r="B20206" s="124">
        <v>17707.66</v>
      </c>
    </row>
    <row r="20207" spans="1:2" x14ac:dyDescent="0.25">
      <c r="A20207" s="1" t="s">
        <v>20638</v>
      </c>
      <c r="B20207" s="124">
        <v>7204.9</v>
      </c>
    </row>
    <row r="20208" spans="1:2" x14ac:dyDescent="0.25">
      <c r="A20208" s="1" t="s">
        <v>20639</v>
      </c>
      <c r="B20208" s="124">
        <v>6747.73</v>
      </c>
    </row>
    <row r="20209" spans="1:2" x14ac:dyDescent="0.25">
      <c r="A20209" s="1" t="s">
        <v>20640</v>
      </c>
      <c r="B20209" s="124">
        <v>14877.36</v>
      </c>
    </row>
    <row r="20210" spans="1:2" x14ac:dyDescent="0.25">
      <c r="A20210" s="1" t="s">
        <v>20641</v>
      </c>
      <c r="B20210" s="124">
        <v>13954.21</v>
      </c>
    </row>
    <row r="20211" spans="1:2" x14ac:dyDescent="0.25">
      <c r="A20211" s="1" t="s">
        <v>20642</v>
      </c>
      <c r="B20211" s="124">
        <v>22613.48</v>
      </c>
    </row>
    <row r="20212" spans="1:2" x14ac:dyDescent="0.25">
      <c r="A20212" s="1" t="s">
        <v>20643</v>
      </c>
      <c r="B20212" s="124">
        <v>21306.02</v>
      </c>
    </row>
    <row r="20213" spans="1:2" x14ac:dyDescent="0.25">
      <c r="A20213" s="1" t="s">
        <v>20644</v>
      </c>
      <c r="B20213" s="124">
        <v>9221.16</v>
      </c>
    </row>
    <row r="20214" spans="1:2" x14ac:dyDescent="0.25">
      <c r="A20214" s="1" t="s">
        <v>20645</v>
      </c>
      <c r="B20214" s="124">
        <v>8650.52</v>
      </c>
    </row>
    <row r="20215" spans="1:2" x14ac:dyDescent="0.25">
      <c r="A20215" s="1" t="s">
        <v>20646</v>
      </c>
      <c r="B20215" s="124">
        <v>18176.439999999999</v>
      </c>
    </row>
    <row r="20216" spans="1:2" x14ac:dyDescent="0.25">
      <c r="A20216" s="1" t="s">
        <v>20647</v>
      </c>
      <c r="B20216" s="124">
        <v>17048.73</v>
      </c>
    </row>
    <row r="20217" spans="1:2" x14ac:dyDescent="0.25">
      <c r="A20217" s="1" t="s">
        <v>20648</v>
      </c>
      <c r="B20217" s="124">
        <v>28798.99</v>
      </c>
    </row>
    <row r="20218" spans="1:2" x14ac:dyDescent="0.25">
      <c r="A20218" s="1" t="s">
        <v>20649</v>
      </c>
      <c r="B20218" s="124">
        <v>27104.7</v>
      </c>
    </row>
    <row r="20219" spans="1:2" x14ac:dyDescent="0.25">
      <c r="A20219" s="1" t="s">
        <v>20650</v>
      </c>
      <c r="B20219" s="124">
        <v>551.75</v>
      </c>
    </row>
    <row r="20220" spans="1:2" x14ac:dyDescent="0.25">
      <c r="A20220" s="1" t="s">
        <v>20651</v>
      </c>
      <c r="B20220" s="124">
        <v>509.01</v>
      </c>
    </row>
    <row r="20221" spans="1:2" x14ac:dyDescent="0.25">
      <c r="A20221" s="1" t="s">
        <v>20652</v>
      </c>
      <c r="B20221" s="124">
        <v>920.24</v>
      </c>
    </row>
    <row r="20222" spans="1:2" x14ac:dyDescent="0.25">
      <c r="A20222" s="1" t="s">
        <v>20653</v>
      </c>
      <c r="B20222" s="124">
        <v>850.62</v>
      </c>
    </row>
    <row r="20223" spans="1:2" x14ac:dyDescent="0.25">
      <c r="A20223" s="1" t="s">
        <v>20654</v>
      </c>
      <c r="B20223" s="124">
        <v>1398.02</v>
      </c>
    </row>
    <row r="20224" spans="1:2" x14ac:dyDescent="0.25">
      <c r="A20224" s="1" t="s">
        <v>20655</v>
      </c>
      <c r="B20224" s="124">
        <v>1294.25</v>
      </c>
    </row>
    <row r="20225" spans="1:2" x14ac:dyDescent="0.25">
      <c r="A20225" s="1" t="s">
        <v>20656</v>
      </c>
      <c r="B20225" s="124">
        <v>1993.96</v>
      </c>
    </row>
    <row r="20226" spans="1:2" x14ac:dyDescent="0.25">
      <c r="A20226" s="1" t="s">
        <v>20657</v>
      </c>
      <c r="B20226" s="124">
        <v>1848.34</v>
      </c>
    </row>
    <row r="20227" spans="1:2" x14ac:dyDescent="0.25">
      <c r="A20227" s="1" t="s">
        <v>20658</v>
      </c>
      <c r="B20227" s="124">
        <v>2714.95</v>
      </c>
    </row>
    <row r="20228" spans="1:2" x14ac:dyDescent="0.25">
      <c r="A20228" s="1" t="s">
        <v>20659</v>
      </c>
      <c r="B20228" s="124">
        <v>2519.44</v>
      </c>
    </row>
    <row r="20229" spans="1:2" x14ac:dyDescent="0.25">
      <c r="A20229" s="1" t="s">
        <v>20660</v>
      </c>
      <c r="B20229" s="124">
        <v>4446.63</v>
      </c>
    </row>
    <row r="20230" spans="1:2" x14ac:dyDescent="0.25">
      <c r="A20230" s="1" t="s">
        <v>20661</v>
      </c>
      <c r="B20230" s="124">
        <v>4143.68</v>
      </c>
    </row>
    <row r="20231" spans="1:2" x14ac:dyDescent="0.25">
      <c r="A20231" s="1" t="s">
        <v>20662</v>
      </c>
      <c r="B20231" s="124">
        <v>5464.13</v>
      </c>
    </row>
    <row r="20232" spans="1:2" x14ac:dyDescent="0.25">
      <c r="A20232" s="1" t="s">
        <v>20663</v>
      </c>
      <c r="B20232" s="124">
        <v>5070.82</v>
      </c>
    </row>
    <row r="20233" spans="1:2" x14ac:dyDescent="0.25">
      <c r="A20233" s="1" t="s">
        <v>20664</v>
      </c>
      <c r="B20233" s="124">
        <v>787.75</v>
      </c>
    </row>
    <row r="20234" spans="1:2" x14ac:dyDescent="0.25">
      <c r="A20234" s="1" t="s">
        <v>20665</v>
      </c>
      <c r="B20234" s="124">
        <v>727.58</v>
      </c>
    </row>
    <row r="20235" spans="1:2" x14ac:dyDescent="0.25">
      <c r="A20235" s="1" t="s">
        <v>20666</v>
      </c>
      <c r="B20235" s="124">
        <v>1319.58</v>
      </c>
    </row>
    <row r="20236" spans="1:2" x14ac:dyDescent="0.25">
      <c r="A20236" s="1" t="s">
        <v>20667</v>
      </c>
      <c r="B20236" s="124">
        <v>1220.92</v>
      </c>
    </row>
    <row r="20237" spans="1:2" x14ac:dyDescent="0.25">
      <c r="A20237" s="1" t="s">
        <v>20668</v>
      </c>
      <c r="B20237" s="124">
        <v>2005.51</v>
      </c>
    </row>
    <row r="20238" spans="1:2" x14ac:dyDescent="0.25">
      <c r="A20238" s="1" t="s">
        <v>20669</v>
      </c>
      <c r="B20238" s="124">
        <v>1858.06</v>
      </c>
    </row>
    <row r="20239" spans="1:2" x14ac:dyDescent="0.25">
      <c r="A20239" s="1" t="s">
        <v>20670</v>
      </c>
      <c r="B20239" s="124">
        <v>2854.89</v>
      </c>
    </row>
    <row r="20240" spans="1:2" x14ac:dyDescent="0.25">
      <c r="A20240" s="1" t="s">
        <v>20671</v>
      </c>
      <c r="B20240" s="124">
        <v>2647.9</v>
      </c>
    </row>
    <row r="20241" spans="1:2" x14ac:dyDescent="0.25">
      <c r="A20241" s="1" t="s">
        <v>20672</v>
      </c>
      <c r="B20241" s="124">
        <v>3877.56</v>
      </c>
    </row>
    <row r="20242" spans="1:2" x14ac:dyDescent="0.25">
      <c r="A20242" s="1" t="s">
        <v>20673</v>
      </c>
      <c r="B20242" s="124">
        <v>3599.82</v>
      </c>
    </row>
    <row r="20243" spans="1:2" x14ac:dyDescent="0.25">
      <c r="A20243" s="1" t="s">
        <v>20674</v>
      </c>
      <c r="B20243" s="124">
        <v>5060.8100000000004</v>
      </c>
    </row>
    <row r="20244" spans="1:2" x14ac:dyDescent="0.25">
      <c r="A20244" s="1" t="s">
        <v>20675</v>
      </c>
      <c r="B20244" s="124">
        <v>4700.7299999999996</v>
      </c>
    </row>
    <row r="20245" spans="1:2" x14ac:dyDescent="0.25">
      <c r="A20245" s="1" t="s">
        <v>20676</v>
      </c>
      <c r="B20245" s="124">
        <v>6639.33</v>
      </c>
    </row>
    <row r="20246" spans="1:2" x14ac:dyDescent="0.25">
      <c r="A20246" s="1" t="s">
        <v>20677</v>
      </c>
      <c r="B20246" s="124">
        <v>6171.06</v>
      </c>
    </row>
    <row r="20247" spans="1:2" x14ac:dyDescent="0.25">
      <c r="A20247" s="1" t="s">
        <v>20678</v>
      </c>
      <c r="B20247" s="124">
        <v>1023.25</v>
      </c>
    </row>
    <row r="20248" spans="1:2" x14ac:dyDescent="0.25">
      <c r="A20248" s="1" t="s">
        <v>20679</v>
      </c>
      <c r="B20248" s="124">
        <v>945.68</v>
      </c>
    </row>
    <row r="20249" spans="1:2" x14ac:dyDescent="0.25">
      <c r="A20249" s="1" t="s">
        <v>20680</v>
      </c>
      <c r="B20249" s="124">
        <v>1718.43</v>
      </c>
    </row>
    <row r="20250" spans="1:2" x14ac:dyDescent="0.25">
      <c r="A20250" s="1" t="s">
        <v>20681</v>
      </c>
      <c r="B20250" s="124">
        <v>1590.75</v>
      </c>
    </row>
    <row r="20251" spans="1:2" x14ac:dyDescent="0.25">
      <c r="A20251" s="1" t="s">
        <v>20682</v>
      </c>
      <c r="B20251" s="124">
        <v>2612.5</v>
      </c>
    </row>
    <row r="20252" spans="1:2" x14ac:dyDescent="0.25">
      <c r="A20252" s="1" t="s">
        <v>20683</v>
      </c>
      <c r="B20252" s="124">
        <v>2421.39</v>
      </c>
    </row>
    <row r="20253" spans="1:2" x14ac:dyDescent="0.25">
      <c r="A20253" s="1" t="s">
        <v>20684</v>
      </c>
      <c r="B20253" s="124">
        <v>3716.3</v>
      </c>
    </row>
    <row r="20254" spans="1:2" x14ac:dyDescent="0.25">
      <c r="A20254" s="1" t="s">
        <v>20685</v>
      </c>
      <c r="B20254" s="124">
        <v>3447.93</v>
      </c>
    </row>
    <row r="20255" spans="1:2" x14ac:dyDescent="0.25">
      <c r="A20255" s="1" t="s">
        <v>20686</v>
      </c>
      <c r="B20255" s="124">
        <v>5040.16</v>
      </c>
    </row>
    <row r="20256" spans="1:2" x14ac:dyDescent="0.25">
      <c r="A20256" s="1" t="s">
        <v>20687</v>
      </c>
      <c r="B20256" s="124">
        <v>4680.2</v>
      </c>
    </row>
    <row r="20257" spans="1:2" x14ac:dyDescent="0.25">
      <c r="A20257" s="1" t="s">
        <v>20688</v>
      </c>
      <c r="B20257" s="124">
        <v>6842.63</v>
      </c>
    </row>
    <row r="20258" spans="1:2" x14ac:dyDescent="0.25">
      <c r="A20258" s="1" t="s">
        <v>20689</v>
      </c>
      <c r="B20258" s="124">
        <v>6356.73</v>
      </c>
    </row>
    <row r="20259" spans="1:2" x14ac:dyDescent="0.25">
      <c r="A20259" s="1" t="s">
        <v>20690</v>
      </c>
      <c r="B20259" s="124">
        <v>9001.2900000000009</v>
      </c>
    </row>
    <row r="20260" spans="1:2" x14ac:dyDescent="0.25">
      <c r="A20260" s="1" t="s">
        <v>20691</v>
      </c>
      <c r="B20260" s="124">
        <v>8364.1</v>
      </c>
    </row>
    <row r="20261" spans="1:2" x14ac:dyDescent="0.25">
      <c r="A20261" s="1" t="s">
        <v>20692</v>
      </c>
      <c r="B20261" s="124">
        <v>306.52999999999997</v>
      </c>
    </row>
    <row r="20262" spans="1:2" x14ac:dyDescent="0.25">
      <c r="A20262" s="1" t="s">
        <v>20693</v>
      </c>
      <c r="B20262" s="124">
        <v>291.18</v>
      </c>
    </row>
    <row r="20263" spans="1:2" x14ac:dyDescent="0.25">
      <c r="A20263" s="1" t="s">
        <v>20694</v>
      </c>
      <c r="B20263" s="124">
        <v>396.69</v>
      </c>
    </row>
    <row r="20264" spans="1:2" x14ac:dyDescent="0.25">
      <c r="A20264" s="1" t="s">
        <v>20695</v>
      </c>
      <c r="B20264" s="124">
        <v>378.47</v>
      </c>
    </row>
    <row r="20265" spans="1:2" x14ac:dyDescent="0.25">
      <c r="A20265" s="1" t="s">
        <v>20696</v>
      </c>
      <c r="B20265" s="124">
        <v>719.04</v>
      </c>
    </row>
    <row r="20266" spans="1:2" x14ac:dyDescent="0.25">
      <c r="A20266" s="1" t="s">
        <v>20697</v>
      </c>
      <c r="B20266" s="124">
        <v>691.03</v>
      </c>
    </row>
    <row r="20267" spans="1:2" x14ac:dyDescent="0.25">
      <c r="A20267" s="1" t="s">
        <v>20698</v>
      </c>
      <c r="B20267" s="124">
        <v>989.07</v>
      </c>
    </row>
    <row r="20268" spans="1:2" x14ac:dyDescent="0.25">
      <c r="A20268" s="1" t="s">
        <v>20699</v>
      </c>
      <c r="B20268" s="124">
        <v>953.01</v>
      </c>
    </row>
    <row r="20269" spans="1:2" x14ac:dyDescent="0.25">
      <c r="A20269" s="1" t="s">
        <v>20700</v>
      </c>
      <c r="B20269" s="124">
        <v>523.99</v>
      </c>
    </row>
    <row r="20270" spans="1:2" x14ac:dyDescent="0.25">
      <c r="A20270" s="1" t="s">
        <v>20701</v>
      </c>
      <c r="B20270" s="124">
        <v>497.52</v>
      </c>
    </row>
    <row r="20271" spans="1:2" x14ac:dyDescent="0.25">
      <c r="A20271" s="1" t="s">
        <v>20702</v>
      </c>
      <c r="B20271" s="124">
        <v>639.88</v>
      </c>
    </row>
    <row r="20272" spans="1:2" x14ac:dyDescent="0.25">
      <c r="A20272" s="1" t="s">
        <v>20703</v>
      </c>
      <c r="B20272" s="124">
        <v>609.82000000000005</v>
      </c>
    </row>
    <row r="20273" spans="1:2" x14ac:dyDescent="0.25">
      <c r="A20273" s="1" t="s">
        <v>20704</v>
      </c>
      <c r="B20273" s="124">
        <v>986.55</v>
      </c>
    </row>
    <row r="20274" spans="1:2" x14ac:dyDescent="0.25">
      <c r="A20274" s="1" t="s">
        <v>20705</v>
      </c>
      <c r="B20274" s="124">
        <v>945.91</v>
      </c>
    </row>
    <row r="20275" spans="1:2" x14ac:dyDescent="0.25">
      <c r="A20275" s="1" t="s">
        <v>20706</v>
      </c>
      <c r="B20275" s="124">
        <v>1274.83</v>
      </c>
    </row>
    <row r="20276" spans="1:2" x14ac:dyDescent="0.25">
      <c r="A20276" s="1" t="s">
        <v>20707</v>
      </c>
      <c r="B20276" s="124">
        <v>1225.6400000000001</v>
      </c>
    </row>
    <row r="20277" spans="1:2" x14ac:dyDescent="0.25">
      <c r="A20277" s="1" t="s">
        <v>20708</v>
      </c>
      <c r="B20277" s="124">
        <v>756.02</v>
      </c>
    </row>
    <row r="20278" spans="1:2" x14ac:dyDescent="0.25">
      <c r="A20278" s="1" t="s">
        <v>20709</v>
      </c>
      <c r="B20278" s="124">
        <v>717.79</v>
      </c>
    </row>
    <row r="20279" spans="1:2" x14ac:dyDescent="0.25">
      <c r="A20279" s="1" t="s">
        <v>20710</v>
      </c>
      <c r="B20279" s="124">
        <v>891.89</v>
      </c>
    </row>
    <row r="20280" spans="1:2" x14ac:dyDescent="0.25">
      <c r="A20280" s="1" t="s">
        <v>20711</v>
      </c>
      <c r="B20280" s="124">
        <v>849.46</v>
      </c>
    </row>
    <row r="20281" spans="1:2" x14ac:dyDescent="0.25">
      <c r="A20281" s="1" t="s">
        <v>20712</v>
      </c>
      <c r="B20281" s="124">
        <v>1275.96</v>
      </c>
    </row>
    <row r="20282" spans="1:2" x14ac:dyDescent="0.25">
      <c r="A20282" s="1" t="s">
        <v>20713</v>
      </c>
      <c r="B20282" s="124">
        <v>1221.8499999999999</v>
      </c>
    </row>
    <row r="20283" spans="1:2" x14ac:dyDescent="0.25">
      <c r="A20283" s="1" t="s">
        <v>20714</v>
      </c>
      <c r="B20283" s="124">
        <v>1585.13</v>
      </c>
    </row>
    <row r="20284" spans="1:2" x14ac:dyDescent="0.25">
      <c r="A20284" s="1" t="s">
        <v>20715</v>
      </c>
      <c r="B20284" s="124">
        <v>1521.9</v>
      </c>
    </row>
    <row r="20285" spans="1:2" x14ac:dyDescent="0.25">
      <c r="A20285" s="1" t="s">
        <v>20716</v>
      </c>
      <c r="B20285" s="124">
        <v>546</v>
      </c>
    </row>
    <row r="20286" spans="1:2" x14ac:dyDescent="0.25">
      <c r="A20286" s="1" t="s">
        <v>20717</v>
      </c>
      <c r="B20286" s="124">
        <v>522.17999999999995</v>
      </c>
    </row>
    <row r="20287" spans="1:2" x14ac:dyDescent="0.25">
      <c r="A20287" s="1" t="s">
        <v>20718</v>
      </c>
      <c r="B20287" s="124">
        <v>665.52</v>
      </c>
    </row>
    <row r="20288" spans="1:2" x14ac:dyDescent="0.25">
      <c r="A20288" s="1" t="s">
        <v>20719</v>
      </c>
      <c r="B20288" s="124">
        <v>638</v>
      </c>
    </row>
    <row r="20289" spans="1:2" x14ac:dyDescent="0.25">
      <c r="A20289" s="1" t="s">
        <v>20720</v>
      </c>
      <c r="B20289" s="124">
        <v>1013.97</v>
      </c>
    </row>
    <row r="20290" spans="1:2" x14ac:dyDescent="0.25">
      <c r="A20290" s="1" t="s">
        <v>20721</v>
      </c>
      <c r="B20290" s="124">
        <v>975.85</v>
      </c>
    </row>
    <row r="20291" spans="1:2" x14ac:dyDescent="0.25">
      <c r="A20291" s="1" t="s">
        <v>20722</v>
      </c>
      <c r="B20291" s="124">
        <v>1308.01</v>
      </c>
    </row>
    <row r="20292" spans="1:2" x14ac:dyDescent="0.25">
      <c r="A20292" s="1" t="s">
        <v>20723</v>
      </c>
      <c r="B20292" s="124">
        <v>1261.2</v>
      </c>
    </row>
    <row r="20293" spans="1:2" x14ac:dyDescent="0.25">
      <c r="A20293" s="1" t="s">
        <v>20724</v>
      </c>
      <c r="B20293" s="124">
        <v>974.54</v>
      </c>
    </row>
    <row r="20294" spans="1:2" x14ac:dyDescent="0.25">
      <c r="A20294" s="1" t="s">
        <v>20725</v>
      </c>
      <c r="B20294" s="124">
        <v>932.6</v>
      </c>
    </row>
    <row r="20295" spans="1:2" x14ac:dyDescent="0.25">
      <c r="A20295" s="1" t="s">
        <v>20726</v>
      </c>
      <c r="B20295" s="124">
        <v>1119.8499999999999</v>
      </c>
    </row>
    <row r="20296" spans="1:2" x14ac:dyDescent="0.25">
      <c r="A20296" s="1" t="s">
        <v>20727</v>
      </c>
      <c r="B20296" s="124">
        <v>1073.4100000000001</v>
      </c>
    </row>
    <row r="20297" spans="1:2" x14ac:dyDescent="0.25">
      <c r="A20297" s="1" t="s">
        <v>20728</v>
      </c>
      <c r="B20297" s="124">
        <v>1512.7</v>
      </c>
    </row>
    <row r="20298" spans="1:2" x14ac:dyDescent="0.25">
      <c r="A20298" s="1" t="s">
        <v>20729</v>
      </c>
      <c r="B20298" s="124">
        <v>1454.39</v>
      </c>
    </row>
    <row r="20299" spans="1:2" x14ac:dyDescent="0.25">
      <c r="A20299" s="1" t="s">
        <v>20730</v>
      </c>
      <c r="B20299" s="124">
        <v>1834.74</v>
      </c>
    </row>
    <row r="20300" spans="1:2" x14ac:dyDescent="0.25">
      <c r="A20300" s="1" t="s">
        <v>20731</v>
      </c>
      <c r="B20300" s="124">
        <v>1766.99</v>
      </c>
    </row>
    <row r="20301" spans="1:2" x14ac:dyDescent="0.25">
      <c r="A20301" s="1" t="s">
        <v>20732</v>
      </c>
      <c r="B20301" s="124">
        <v>1433.32</v>
      </c>
    </row>
    <row r="20302" spans="1:2" x14ac:dyDescent="0.25">
      <c r="A20302" s="1" t="s">
        <v>20733</v>
      </c>
      <c r="B20302" s="124">
        <v>1371.95</v>
      </c>
    </row>
    <row r="20303" spans="1:2" x14ac:dyDescent="0.25">
      <c r="A20303" s="1" t="s">
        <v>20734</v>
      </c>
      <c r="B20303" s="124">
        <v>1608.07</v>
      </c>
    </row>
    <row r="20304" spans="1:2" x14ac:dyDescent="0.25">
      <c r="A20304" s="1" t="s">
        <v>20735</v>
      </c>
      <c r="B20304" s="124">
        <v>1541.3</v>
      </c>
    </row>
    <row r="20305" spans="1:2" x14ac:dyDescent="0.25">
      <c r="A20305" s="1" t="s">
        <v>20736</v>
      </c>
      <c r="B20305" s="124">
        <v>2051.8200000000002</v>
      </c>
    </row>
    <row r="20306" spans="1:2" x14ac:dyDescent="0.25">
      <c r="A20306" s="1" t="s">
        <v>20737</v>
      </c>
      <c r="B20306" s="124">
        <v>1971.71</v>
      </c>
    </row>
    <row r="20307" spans="1:2" x14ac:dyDescent="0.25">
      <c r="A20307" s="1" t="s">
        <v>20738</v>
      </c>
      <c r="B20307" s="124">
        <v>2406.38</v>
      </c>
    </row>
    <row r="20308" spans="1:2" x14ac:dyDescent="0.25">
      <c r="A20308" s="1" t="s">
        <v>20739</v>
      </c>
      <c r="B20308" s="124">
        <v>2315.94</v>
      </c>
    </row>
    <row r="20309" spans="1:2" x14ac:dyDescent="0.25">
      <c r="A20309" s="1" t="s">
        <v>20740</v>
      </c>
      <c r="B20309" s="124">
        <v>12061.5</v>
      </c>
    </row>
    <row r="20310" spans="1:2" x14ac:dyDescent="0.25">
      <c r="A20310" s="1" t="s">
        <v>20741</v>
      </c>
      <c r="B20310" s="124">
        <v>12061.5</v>
      </c>
    </row>
    <row r="20311" spans="1:2" x14ac:dyDescent="0.25">
      <c r="A20311" s="1" t="s">
        <v>20742</v>
      </c>
      <c r="B20311" s="124">
        <v>12495</v>
      </c>
    </row>
    <row r="20312" spans="1:2" x14ac:dyDescent="0.25">
      <c r="A20312" s="1" t="s">
        <v>20743</v>
      </c>
      <c r="B20312" s="124">
        <v>12495</v>
      </c>
    </row>
    <row r="20313" spans="1:2" x14ac:dyDescent="0.25">
      <c r="A20313" s="1" t="s">
        <v>20744</v>
      </c>
      <c r="B20313" s="124">
        <v>15325.2</v>
      </c>
    </row>
    <row r="20314" spans="1:2" x14ac:dyDescent="0.25">
      <c r="A20314" s="1" t="s">
        <v>20745</v>
      </c>
      <c r="B20314" s="124">
        <v>15325.2</v>
      </c>
    </row>
    <row r="20315" spans="1:2" x14ac:dyDescent="0.25">
      <c r="A20315" s="1" t="s">
        <v>20746</v>
      </c>
      <c r="B20315" s="124">
        <v>15876</v>
      </c>
    </row>
    <row r="20316" spans="1:2" x14ac:dyDescent="0.25">
      <c r="A20316" s="1" t="s">
        <v>20747</v>
      </c>
      <c r="B20316" s="124">
        <v>15876</v>
      </c>
    </row>
    <row r="20317" spans="1:2" x14ac:dyDescent="0.25">
      <c r="A20317" s="1" t="s">
        <v>20748</v>
      </c>
      <c r="B20317" s="124">
        <v>17879.400000000001</v>
      </c>
    </row>
    <row r="20318" spans="1:2" x14ac:dyDescent="0.25">
      <c r="A20318" s="1" t="s">
        <v>20749</v>
      </c>
      <c r="B20318" s="124">
        <v>17879.400000000001</v>
      </c>
    </row>
    <row r="20319" spans="1:2" x14ac:dyDescent="0.25">
      <c r="A20319" s="1" t="s">
        <v>20750</v>
      </c>
      <c r="B20319" s="124">
        <v>18522</v>
      </c>
    </row>
    <row r="20320" spans="1:2" x14ac:dyDescent="0.25">
      <c r="A20320" s="1" t="s">
        <v>20751</v>
      </c>
      <c r="B20320" s="124">
        <v>18522</v>
      </c>
    </row>
    <row r="20321" spans="1:2" x14ac:dyDescent="0.25">
      <c r="A20321" s="1" t="s">
        <v>20752</v>
      </c>
      <c r="B20321" s="124">
        <v>20386.3</v>
      </c>
    </row>
    <row r="20322" spans="1:2" x14ac:dyDescent="0.25">
      <c r="A20322" s="1" t="s">
        <v>20753</v>
      </c>
      <c r="B20322" s="124">
        <v>20386.3</v>
      </c>
    </row>
    <row r="20323" spans="1:2" x14ac:dyDescent="0.25">
      <c r="A20323" s="1" t="s">
        <v>20754</v>
      </c>
      <c r="B20323" s="124">
        <v>21119</v>
      </c>
    </row>
    <row r="20324" spans="1:2" x14ac:dyDescent="0.25">
      <c r="A20324" s="1" t="s">
        <v>20755</v>
      </c>
      <c r="B20324" s="124">
        <v>21119</v>
      </c>
    </row>
    <row r="20325" spans="1:2" x14ac:dyDescent="0.25">
      <c r="A20325" s="1" t="s">
        <v>20756</v>
      </c>
      <c r="B20325" s="124">
        <v>23933.8</v>
      </c>
    </row>
    <row r="20326" spans="1:2" x14ac:dyDescent="0.25">
      <c r="A20326" s="1" t="s">
        <v>20757</v>
      </c>
      <c r="B20326" s="124">
        <v>23933.8</v>
      </c>
    </row>
    <row r="20327" spans="1:2" x14ac:dyDescent="0.25">
      <c r="A20327" s="1" t="s">
        <v>20758</v>
      </c>
      <c r="B20327" s="124">
        <v>24794</v>
      </c>
    </row>
    <row r="20328" spans="1:2" x14ac:dyDescent="0.25">
      <c r="A20328" s="1" t="s">
        <v>20759</v>
      </c>
      <c r="B20328" s="124">
        <v>24794</v>
      </c>
    </row>
    <row r="20329" spans="1:2" x14ac:dyDescent="0.25">
      <c r="A20329" s="1" t="s">
        <v>20760</v>
      </c>
      <c r="B20329" s="124">
        <v>29567.9</v>
      </c>
    </row>
    <row r="20330" spans="1:2" x14ac:dyDescent="0.25">
      <c r="A20330" s="1" t="s">
        <v>20761</v>
      </c>
      <c r="B20330" s="124">
        <v>29567.9</v>
      </c>
    </row>
    <row r="20331" spans="1:2" x14ac:dyDescent="0.25">
      <c r="A20331" s="1" t="s">
        <v>20762</v>
      </c>
      <c r="B20331" s="124">
        <v>30797.200000000001</v>
      </c>
    </row>
    <row r="20332" spans="1:2" x14ac:dyDescent="0.25">
      <c r="A20332" s="1" t="s">
        <v>20763</v>
      </c>
      <c r="B20332" s="124">
        <v>30797.200000000001</v>
      </c>
    </row>
    <row r="20333" spans="1:2" x14ac:dyDescent="0.25">
      <c r="A20333" s="1" t="s">
        <v>20764</v>
      </c>
      <c r="B20333" s="124">
        <v>43043</v>
      </c>
    </row>
    <row r="20334" spans="1:2" x14ac:dyDescent="0.25">
      <c r="A20334" s="1" t="s">
        <v>20765</v>
      </c>
      <c r="B20334" s="124">
        <v>43043</v>
      </c>
    </row>
    <row r="20335" spans="1:2" x14ac:dyDescent="0.25">
      <c r="A20335" s="1" t="s">
        <v>20766</v>
      </c>
      <c r="B20335" s="124">
        <v>45945.9</v>
      </c>
    </row>
    <row r="20336" spans="1:2" x14ac:dyDescent="0.25">
      <c r="A20336" s="1" t="s">
        <v>20767</v>
      </c>
      <c r="B20336" s="124">
        <v>45945.9</v>
      </c>
    </row>
    <row r="20337" spans="1:2" x14ac:dyDescent="0.25">
      <c r="A20337" s="1" t="s">
        <v>20768</v>
      </c>
      <c r="B20337" s="124">
        <v>1764</v>
      </c>
    </row>
    <row r="20338" spans="1:2" x14ac:dyDescent="0.25">
      <c r="A20338" s="1" t="s">
        <v>20769</v>
      </c>
      <c r="B20338" s="124">
        <v>1764</v>
      </c>
    </row>
    <row r="20339" spans="1:2" x14ac:dyDescent="0.25">
      <c r="A20339" s="1" t="s">
        <v>20770</v>
      </c>
      <c r="B20339" s="124">
        <v>1877.4</v>
      </c>
    </row>
    <row r="20340" spans="1:2" x14ac:dyDescent="0.25">
      <c r="A20340" s="1" t="s">
        <v>20771</v>
      </c>
      <c r="B20340" s="124">
        <v>1877.4</v>
      </c>
    </row>
    <row r="20341" spans="1:2" x14ac:dyDescent="0.25">
      <c r="A20341" s="1" t="s">
        <v>20772</v>
      </c>
      <c r="B20341" s="124">
        <v>2268</v>
      </c>
    </row>
    <row r="20342" spans="1:2" x14ac:dyDescent="0.25">
      <c r="A20342" s="1" t="s">
        <v>20773</v>
      </c>
      <c r="B20342" s="124">
        <v>2268</v>
      </c>
    </row>
    <row r="20343" spans="1:2" x14ac:dyDescent="0.25">
      <c r="A20343" s="1" t="s">
        <v>20774</v>
      </c>
      <c r="B20343" s="124">
        <v>2413.8000000000002</v>
      </c>
    </row>
    <row r="20344" spans="1:2" x14ac:dyDescent="0.25">
      <c r="A20344" s="1" t="s">
        <v>20775</v>
      </c>
      <c r="B20344" s="124">
        <v>2413.8000000000002</v>
      </c>
    </row>
    <row r="20345" spans="1:2" x14ac:dyDescent="0.25">
      <c r="A20345" s="1" t="s">
        <v>20776</v>
      </c>
      <c r="B20345" s="124">
        <v>2814</v>
      </c>
    </row>
    <row r="20346" spans="1:2" x14ac:dyDescent="0.25">
      <c r="A20346" s="1" t="s">
        <v>20777</v>
      </c>
      <c r="B20346" s="124">
        <v>2814</v>
      </c>
    </row>
    <row r="20347" spans="1:2" x14ac:dyDescent="0.25">
      <c r="A20347" s="1" t="s">
        <v>20778</v>
      </c>
      <c r="B20347" s="124">
        <v>2994.9</v>
      </c>
    </row>
    <row r="20348" spans="1:2" x14ac:dyDescent="0.25">
      <c r="A20348" s="1" t="s">
        <v>20779</v>
      </c>
      <c r="B20348" s="124">
        <v>2994.9</v>
      </c>
    </row>
    <row r="20349" spans="1:2" x14ac:dyDescent="0.25">
      <c r="A20349" s="1" t="s">
        <v>20780</v>
      </c>
      <c r="B20349" s="124">
        <v>3276</v>
      </c>
    </row>
    <row r="20350" spans="1:2" x14ac:dyDescent="0.25">
      <c r="A20350" s="1" t="s">
        <v>20781</v>
      </c>
      <c r="B20350" s="124">
        <v>3276</v>
      </c>
    </row>
    <row r="20351" spans="1:2" x14ac:dyDescent="0.25">
      <c r="A20351" s="1" t="s">
        <v>20782</v>
      </c>
      <c r="B20351" s="124">
        <v>3486.6</v>
      </c>
    </row>
    <row r="20352" spans="1:2" x14ac:dyDescent="0.25">
      <c r="A20352" s="1" t="s">
        <v>20783</v>
      </c>
      <c r="B20352" s="124">
        <v>3486.6</v>
      </c>
    </row>
    <row r="20353" spans="1:2" x14ac:dyDescent="0.25">
      <c r="A20353" s="1" t="s">
        <v>20784</v>
      </c>
      <c r="B20353" s="124">
        <v>4032</v>
      </c>
    </row>
    <row r="20354" spans="1:2" x14ac:dyDescent="0.25">
      <c r="A20354" s="1" t="s">
        <v>20785</v>
      </c>
      <c r="B20354" s="124">
        <v>4032</v>
      </c>
    </row>
    <row r="20355" spans="1:2" x14ac:dyDescent="0.25">
      <c r="A20355" s="1" t="s">
        <v>20786</v>
      </c>
      <c r="B20355" s="124">
        <v>4291.2</v>
      </c>
    </row>
    <row r="20356" spans="1:2" x14ac:dyDescent="0.25">
      <c r="A20356" s="1" t="s">
        <v>20787</v>
      </c>
      <c r="B20356" s="124">
        <v>4291.2</v>
      </c>
    </row>
    <row r="20357" spans="1:2" x14ac:dyDescent="0.25">
      <c r="A20357" s="1" t="s">
        <v>20788</v>
      </c>
      <c r="B20357" s="124">
        <v>4914</v>
      </c>
    </row>
    <row r="20358" spans="1:2" x14ac:dyDescent="0.25">
      <c r="A20358" s="1" t="s">
        <v>20789</v>
      </c>
      <c r="B20358" s="124">
        <v>4914</v>
      </c>
    </row>
    <row r="20359" spans="1:2" x14ac:dyDescent="0.25">
      <c r="A20359" s="1" t="s">
        <v>20790</v>
      </c>
      <c r="B20359" s="124">
        <v>5229.8999999999996</v>
      </c>
    </row>
    <row r="20360" spans="1:2" x14ac:dyDescent="0.25">
      <c r="A20360" s="1" t="s">
        <v>20791</v>
      </c>
      <c r="B20360" s="124">
        <v>5229.8999999999996</v>
      </c>
    </row>
    <row r="20361" spans="1:2" x14ac:dyDescent="0.25">
      <c r="A20361" s="1" t="s">
        <v>20792</v>
      </c>
      <c r="B20361" s="124">
        <v>5418</v>
      </c>
    </row>
    <row r="20362" spans="1:2" x14ac:dyDescent="0.25">
      <c r="A20362" s="1" t="s">
        <v>20793</v>
      </c>
      <c r="B20362" s="124">
        <v>5418</v>
      </c>
    </row>
    <row r="20363" spans="1:2" x14ac:dyDescent="0.25">
      <c r="A20363" s="1" t="s">
        <v>20794</v>
      </c>
      <c r="B20363" s="124">
        <v>5766.3</v>
      </c>
    </row>
    <row r="20364" spans="1:2" x14ac:dyDescent="0.25">
      <c r="A20364" s="1" t="s">
        <v>20795</v>
      </c>
      <c r="B20364" s="124">
        <v>5766.3</v>
      </c>
    </row>
    <row r="20365" spans="1:2" x14ac:dyDescent="0.25">
      <c r="A20365" s="1" t="s">
        <v>20796</v>
      </c>
      <c r="B20365" s="124">
        <v>7228.5</v>
      </c>
    </row>
    <row r="20366" spans="1:2" x14ac:dyDescent="0.25">
      <c r="A20366" s="1" t="s">
        <v>20797</v>
      </c>
      <c r="B20366" s="124">
        <v>7228.5</v>
      </c>
    </row>
    <row r="20367" spans="1:2" x14ac:dyDescent="0.25">
      <c r="A20367" s="1" t="s">
        <v>20798</v>
      </c>
      <c r="B20367" s="124">
        <v>7869</v>
      </c>
    </row>
    <row r="20368" spans="1:2" x14ac:dyDescent="0.25">
      <c r="A20368" s="1" t="s">
        <v>20799</v>
      </c>
      <c r="B20368" s="124">
        <v>7869</v>
      </c>
    </row>
    <row r="20369" spans="1:2" x14ac:dyDescent="0.25">
      <c r="A20369" s="1" t="s">
        <v>20800</v>
      </c>
      <c r="B20369" s="124">
        <v>7860.5</v>
      </c>
    </row>
    <row r="20370" spans="1:2" x14ac:dyDescent="0.25">
      <c r="A20370" s="1" t="s">
        <v>20801</v>
      </c>
      <c r="B20370" s="124">
        <v>7860.5</v>
      </c>
    </row>
    <row r="20371" spans="1:2" x14ac:dyDescent="0.25">
      <c r="A20371" s="1" t="s">
        <v>20802</v>
      </c>
      <c r="B20371" s="124">
        <v>8557</v>
      </c>
    </row>
    <row r="20372" spans="1:2" x14ac:dyDescent="0.25">
      <c r="A20372" s="1" t="s">
        <v>20803</v>
      </c>
      <c r="B20372" s="124">
        <v>8557</v>
      </c>
    </row>
    <row r="20373" spans="1:2" x14ac:dyDescent="0.25">
      <c r="A20373" s="1" t="s">
        <v>20804</v>
      </c>
      <c r="B20373" s="124">
        <v>10264.4</v>
      </c>
    </row>
    <row r="20374" spans="1:2" x14ac:dyDescent="0.25">
      <c r="A20374" s="1" t="s">
        <v>20805</v>
      </c>
      <c r="B20374" s="124">
        <v>10264.4</v>
      </c>
    </row>
    <row r="20375" spans="1:2" x14ac:dyDescent="0.25">
      <c r="A20375" s="1" t="s">
        <v>20806</v>
      </c>
      <c r="B20375" s="124">
        <v>11175.6</v>
      </c>
    </row>
    <row r="20376" spans="1:2" x14ac:dyDescent="0.25">
      <c r="A20376" s="1" t="s">
        <v>20807</v>
      </c>
      <c r="B20376" s="124">
        <v>11175.6</v>
      </c>
    </row>
    <row r="20377" spans="1:2" x14ac:dyDescent="0.25">
      <c r="A20377" s="1" t="s">
        <v>20808</v>
      </c>
      <c r="B20377" s="124">
        <v>11183.6</v>
      </c>
    </row>
    <row r="20378" spans="1:2" x14ac:dyDescent="0.25">
      <c r="A20378" s="1" t="s">
        <v>20809</v>
      </c>
      <c r="B20378" s="124">
        <v>11183.6</v>
      </c>
    </row>
    <row r="20379" spans="1:2" x14ac:dyDescent="0.25">
      <c r="A20379" s="1" t="s">
        <v>20810</v>
      </c>
      <c r="B20379" s="124">
        <v>12176.4</v>
      </c>
    </row>
    <row r="20380" spans="1:2" x14ac:dyDescent="0.25">
      <c r="A20380" s="1" t="s">
        <v>20811</v>
      </c>
      <c r="B20380" s="124">
        <v>12176.4</v>
      </c>
    </row>
    <row r="20381" spans="1:2" x14ac:dyDescent="0.25">
      <c r="A20381" s="1" t="s">
        <v>20812</v>
      </c>
      <c r="B20381" s="124">
        <v>14825.7</v>
      </c>
    </row>
    <row r="20382" spans="1:2" x14ac:dyDescent="0.25">
      <c r="A20382" s="1" t="s">
        <v>20813</v>
      </c>
      <c r="B20382" s="124">
        <v>14825.7</v>
      </c>
    </row>
    <row r="20383" spans="1:2" x14ac:dyDescent="0.25">
      <c r="A20383" s="1" t="s">
        <v>20814</v>
      </c>
      <c r="B20383" s="124">
        <v>15181</v>
      </c>
    </row>
    <row r="20384" spans="1:2" x14ac:dyDescent="0.25">
      <c r="A20384" s="1" t="s">
        <v>20815</v>
      </c>
      <c r="B20384" s="124">
        <v>15181</v>
      </c>
    </row>
    <row r="20385" spans="1:2" x14ac:dyDescent="0.25">
      <c r="A20385" s="1" t="s">
        <v>20816</v>
      </c>
      <c r="B20385" s="124">
        <v>16661.7</v>
      </c>
    </row>
    <row r="20386" spans="1:2" x14ac:dyDescent="0.25">
      <c r="A20386" s="1" t="s">
        <v>20817</v>
      </c>
      <c r="B20386" s="124">
        <v>16661.7</v>
      </c>
    </row>
    <row r="20387" spans="1:2" x14ac:dyDescent="0.25">
      <c r="A20387" s="1" t="s">
        <v>20818</v>
      </c>
      <c r="B20387" s="124">
        <v>17061</v>
      </c>
    </row>
    <row r="20388" spans="1:2" x14ac:dyDescent="0.25">
      <c r="A20388" s="1" t="s">
        <v>20819</v>
      </c>
      <c r="B20388" s="124">
        <v>17061</v>
      </c>
    </row>
    <row r="20389" spans="1:2" x14ac:dyDescent="0.25">
      <c r="A20389" s="1" t="s">
        <v>20820</v>
      </c>
      <c r="B20389" s="124">
        <v>18543.599999999999</v>
      </c>
    </row>
    <row r="20390" spans="1:2" x14ac:dyDescent="0.25">
      <c r="A20390" s="1" t="s">
        <v>20821</v>
      </c>
      <c r="B20390" s="124">
        <v>18543.599999999999</v>
      </c>
    </row>
    <row r="20391" spans="1:2" x14ac:dyDescent="0.25">
      <c r="A20391" s="1" t="s">
        <v>20822</v>
      </c>
      <c r="B20391" s="124">
        <v>18988</v>
      </c>
    </row>
    <row r="20392" spans="1:2" x14ac:dyDescent="0.25">
      <c r="A20392" s="1" t="s">
        <v>20823</v>
      </c>
      <c r="B20392" s="124">
        <v>18988</v>
      </c>
    </row>
    <row r="20393" spans="1:2" x14ac:dyDescent="0.25">
      <c r="A20393" s="1" t="s">
        <v>20824</v>
      </c>
      <c r="B20393" s="124">
        <v>20379.599999999999</v>
      </c>
    </row>
    <row r="20394" spans="1:2" x14ac:dyDescent="0.25">
      <c r="A20394" s="1" t="s">
        <v>20825</v>
      </c>
      <c r="B20394" s="124">
        <v>20379.599999999999</v>
      </c>
    </row>
    <row r="20395" spans="1:2" x14ac:dyDescent="0.25">
      <c r="A20395" s="1" t="s">
        <v>20826</v>
      </c>
      <c r="B20395" s="124">
        <v>20868</v>
      </c>
    </row>
    <row r="20396" spans="1:2" x14ac:dyDescent="0.25">
      <c r="A20396" s="1" t="s">
        <v>20827</v>
      </c>
      <c r="B20396" s="124">
        <v>20868</v>
      </c>
    </row>
    <row r="20397" spans="1:2" x14ac:dyDescent="0.25">
      <c r="A20397" s="1" t="s">
        <v>20828</v>
      </c>
      <c r="B20397" s="124">
        <v>22261.5</v>
      </c>
    </row>
    <row r="20398" spans="1:2" x14ac:dyDescent="0.25">
      <c r="A20398" s="1" t="s">
        <v>20829</v>
      </c>
      <c r="B20398" s="124">
        <v>22261.5</v>
      </c>
    </row>
    <row r="20399" spans="1:2" x14ac:dyDescent="0.25">
      <c r="A20399" s="1" t="s">
        <v>20830</v>
      </c>
      <c r="B20399" s="124">
        <v>22795</v>
      </c>
    </row>
    <row r="20400" spans="1:2" x14ac:dyDescent="0.25">
      <c r="A20400" s="1" t="s">
        <v>20831</v>
      </c>
      <c r="B20400" s="124">
        <v>22795</v>
      </c>
    </row>
    <row r="20401" spans="1:2" x14ac:dyDescent="0.25">
      <c r="A20401" s="1" t="s">
        <v>20832</v>
      </c>
      <c r="B20401" s="124">
        <v>2778.3</v>
      </c>
    </row>
    <row r="20402" spans="1:2" x14ac:dyDescent="0.25">
      <c r="A20402" s="1" t="s">
        <v>20833</v>
      </c>
      <c r="B20402" s="124">
        <v>2778.3</v>
      </c>
    </row>
    <row r="20403" spans="1:2" x14ac:dyDescent="0.25">
      <c r="A20403" s="1" t="s">
        <v>20834</v>
      </c>
      <c r="B20403" s="124">
        <v>2954.7</v>
      </c>
    </row>
    <row r="20404" spans="1:2" x14ac:dyDescent="0.25">
      <c r="A20404" s="1" t="s">
        <v>20835</v>
      </c>
      <c r="B20404" s="124">
        <v>2954.7</v>
      </c>
    </row>
    <row r="20405" spans="1:2" x14ac:dyDescent="0.25">
      <c r="A20405" s="1" t="s">
        <v>20836</v>
      </c>
      <c r="B20405" s="124">
        <v>3483.9</v>
      </c>
    </row>
    <row r="20406" spans="1:2" x14ac:dyDescent="0.25">
      <c r="A20406" s="1" t="s">
        <v>20837</v>
      </c>
      <c r="B20406" s="124">
        <v>3483.9</v>
      </c>
    </row>
    <row r="20407" spans="1:2" x14ac:dyDescent="0.25">
      <c r="A20407" s="1" t="s">
        <v>20838</v>
      </c>
      <c r="B20407" s="124">
        <v>3705.1</v>
      </c>
    </row>
    <row r="20408" spans="1:2" x14ac:dyDescent="0.25">
      <c r="A20408" s="1" t="s">
        <v>20839</v>
      </c>
      <c r="B20408" s="124">
        <v>3705.1</v>
      </c>
    </row>
    <row r="20409" spans="1:2" x14ac:dyDescent="0.25">
      <c r="A20409" s="1" t="s">
        <v>20840</v>
      </c>
      <c r="B20409" s="124">
        <v>4145.3999999999996</v>
      </c>
    </row>
    <row r="20410" spans="1:2" x14ac:dyDescent="0.25">
      <c r="A20410" s="1" t="s">
        <v>20841</v>
      </c>
      <c r="B20410" s="124">
        <v>4145.3999999999996</v>
      </c>
    </row>
    <row r="20411" spans="1:2" x14ac:dyDescent="0.25">
      <c r="A20411" s="1" t="s">
        <v>20842</v>
      </c>
      <c r="B20411" s="124">
        <v>4408.6000000000004</v>
      </c>
    </row>
    <row r="20412" spans="1:2" x14ac:dyDescent="0.25">
      <c r="A20412" s="1" t="s">
        <v>20843</v>
      </c>
      <c r="B20412" s="124">
        <v>4408.6000000000004</v>
      </c>
    </row>
    <row r="20413" spans="1:2" x14ac:dyDescent="0.25">
      <c r="A20413" s="1" t="s">
        <v>20844</v>
      </c>
      <c r="B20413" s="124">
        <v>4983.3</v>
      </c>
    </row>
    <row r="20414" spans="1:2" x14ac:dyDescent="0.25">
      <c r="A20414" s="1" t="s">
        <v>20845</v>
      </c>
      <c r="B20414" s="124">
        <v>4983.3</v>
      </c>
    </row>
    <row r="20415" spans="1:2" x14ac:dyDescent="0.25">
      <c r="A20415" s="1" t="s">
        <v>20846</v>
      </c>
      <c r="B20415" s="124">
        <v>5299.7</v>
      </c>
    </row>
    <row r="20416" spans="1:2" x14ac:dyDescent="0.25">
      <c r="A20416" s="1" t="s">
        <v>20847</v>
      </c>
      <c r="B20416" s="124">
        <v>5299.7</v>
      </c>
    </row>
    <row r="20417" spans="1:2" x14ac:dyDescent="0.25">
      <c r="A20417" s="1" t="s">
        <v>20848</v>
      </c>
      <c r="B20417" s="124">
        <v>5556.6</v>
      </c>
    </row>
    <row r="20418" spans="1:2" x14ac:dyDescent="0.25">
      <c r="A20418" s="1" t="s">
        <v>20849</v>
      </c>
      <c r="B20418" s="124">
        <v>5556.6</v>
      </c>
    </row>
    <row r="20419" spans="1:2" x14ac:dyDescent="0.25">
      <c r="A20419" s="1" t="s">
        <v>20850</v>
      </c>
      <c r="B20419" s="124">
        <v>5909.4</v>
      </c>
    </row>
    <row r="20420" spans="1:2" x14ac:dyDescent="0.25">
      <c r="A20420" s="1" t="s">
        <v>20851</v>
      </c>
      <c r="B20420" s="124">
        <v>5909.4</v>
      </c>
    </row>
    <row r="20421" spans="1:2" x14ac:dyDescent="0.25">
      <c r="A20421" s="1" t="s">
        <v>20852</v>
      </c>
      <c r="B20421" s="124">
        <v>5821.2</v>
      </c>
    </row>
    <row r="20422" spans="1:2" x14ac:dyDescent="0.25">
      <c r="A20422" s="1" t="s">
        <v>20853</v>
      </c>
      <c r="B20422" s="124">
        <v>5821.2</v>
      </c>
    </row>
    <row r="20423" spans="1:2" x14ac:dyDescent="0.25">
      <c r="A20423" s="1" t="s">
        <v>20854</v>
      </c>
      <c r="B20423" s="124">
        <v>6190.8</v>
      </c>
    </row>
    <row r="20424" spans="1:2" x14ac:dyDescent="0.25">
      <c r="A20424" s="1" t="s">
        <v>20855</v>
      </c>
      <c r="B20424" s="124">
        <v>6190.8</v>
      </c>
    </row>
    <row r="20425" spans="1:2" x14ac:dyDescent="0.25">
      <c r="A20425" s="1" t="s">
        <v>20856</v>
      </c>
      <c r="B20425" s="124">
        <v>6967.8</v>
      </c>
    </row>
    <row r="20426" spans="1:2" x14ac:dyDescent="0.25">
      <c r="A20426" s="1" t="s">
        <v>20857</v>
      </c>
      <c r="B20426" s="124">
        <v>6967.8</v>
      </c>
    </row>
    <row r="20427" spans="1:2" x14ac:dyDescent="0.25">
      <c r="A20427" s="1" t="s">
        <v>20858</v>
      </c>
      <c r="B20427" s="124">
        <v>7410.2</v>
      </c>
    </row>
    <row r="20428" spans="1:2" x14ac:dyDescent="0.25">
      <c r="A20428" s="1" t="s">
        <v>20859</v>
      </c>
      <c r="B20428" s="124">
        <v>7410.2</v>
      </c>
    </row>
    <row r="20429" spans="1:2" x14ac:dyDescent="0.25">
      <c r="A20429" s="1" t="s">
        <v>20860</v>
      </c>
      <c r="B20429" s="124">
        <v>9213</v>
      </c>
    </row>
    <row r="20430" spans="1:2" x14ac:dyDescent="0.25">
      <c r="A20430" s="1" t="s">
        <v>20861</v>
      </c>
      <c r="B20430" s="124">
        <v>9213</v>
      </c>
    </row>
    <row r="20431" spans="1:2" x14ac:dyDescent="0.25">
      <c r="A20431" s="1" t="s">
        <v>20862</v>
      </c>
      <c r="B20431" s="124">
        <v>10034.4</v>
      </c>
    </row>
    <row r="20432" spans="1:2" x14ac:dyDescent="0.25">
      <c r="A20432" s="1" t="s">
        <v>20863</v>
      </c>
      <c r="B20432" s="124">
        <v>10034.4</v>
      </c>
    </row>
    <row r="20433" spans="1:2" x14ac:dyDescent="0.25">
      <c r="A20433" s="1" t="s">
        <v>20864</v>
      </c>
      <c r="B20433" s="124">
        <v>17548.3</v>
      </c>
    </row>
    <row r="20434" spans="1:2" x14ac:dyDescent="0.25">
      <c r="A20434" s="1" t="s">
        <v>20865</v>
      </c>
      <c r="B20434" s="124">
        <v>17548.3</v>
      </c>
    </row>
    <row r="20435" spans="1:2" x14ac:dyDescent="0.25">
      <c r="A20435" s="1" t="s">
        <v>20866</v>
      </c>
      <c r="B20435" s="124">
        <v>18179</v>
      </c>
    </row>
    <row r="20436" spans="1:2" x14ac:dyDescent="0.25">
      <c r="A20436" s="1" t="s">
        <v>20867</v>
      </c>
      <c r="B20436" s="124">
        <v>18179</v>
      </c>
    </row>
    <row r="20437" spans="1:2" x14ac:dyDescent="0.25">
      <c r="A20437" s="1" t="s">
        <v>20868</v>
      </c>
      <c r="B20437" s="124">
        <v>23535.5</v>
      </c>
    </row>
    <row r="20438" spans="1:2" x14ac:dyDescent="0.25">
      <c r="A20438" s="1" t="s">
        <v>20869</v>
      </c>
      <c r="B20438" s="124">
        <v>23535.5</v>
      </c>
    </row>
    <row r="20439" spans="1:2" x14ac:dyDescent="0.25">
      <c r="A20439" s="1" t="s">
        <v>20870</v>
      </c>
      <c r="B20439" s="124">
        <v>24514</v>
      </c>
    </row>
    <row r="20440" spans="1:2" x14ac:dyDescent="0.25">
      <c r="A20440" s="1" t="s">
        <v>20871</v>
      </c>
      <c r="B20440" s="124">
        <v>24514</v>
      </c>
    </row>
    <row r="20441" spans="1:2" x14ac:dyDescent="0.25">
      <c r="A20441" s="1" t="s">
        <v>20872</v>
      </c>
      <c r="B20441" s="124">
        <v>26506</v>
      </c>
    </row>
    <row r="20442" spans="1:2" x14ac:dyDescent="0.25">
      <c r="A20442" s="1" t="s">
        <v>20873</v>
      </c>
      <c r="B20442" s="124">
        <v>26506</v>
      </c>
    </row>
    <row r="20443" spans="1:2" x14ac:dyDescent="0.25">
      <c r="A20443" s="1" t="s">
        <v>20874</v>
      </c>
      <c r="B20443" s="124">
        <v>27608</v>
      </c>
    </row>
    <row r="20444" spans="1:2" x14ac:dyDescent="0.25">
      <c r="A20444" s="1" t="s">
        <v>20875</v>
      </c>
      <c r="B20444" s="124">
        <v>27608</v>
      </c>
    </row>
    <row r="20445" spans="1:2" x14ac:dyDescent="0.25">
      <c r="A20445" s="1" t="s">
        <v>20876</v>
      </c>
      <c r="B20445" s="124">
        <v>31441.599999999999</v>
      </c>
    </row>
    <row r="20446" spans="1:2" x14ac:dyDescent="0.25">
      <c r="A20446" s="1" t="s">
        <v>20877</v>
      </c>
      <c r="B20446" s="124">
        <v>31441.599999999999</v>
      </c>
    </row>
    <row r="20447" spans="1:2" x14ac:dyDescent="0.25">
      <c r="A20447" s="1" t="s">
        <v>20878</v>
      </c>
      <c r="B20447" s="124">
        <v>32748.799999999999</v>
      </c>
    </row>
    <row r="20448" spans="1:2" x14ac:dyDescent="0.25">
      <c r="A20448" s="1" t="s">
        <v>20879</v>
      </c>
      <c r="B20448" s="124">
        <v>32748.799999999999</v>
      </c>
    </row>
    <row r="20449" spans="1:2" x14ac:dyDescent="0.25">
      <c r="A20449" s="1" t="s">
        <v>20880</v>
      </c>
      <c r="B20449" s="124">
        <v>19009.2</v>
      </c>
    </row>
    <row r="20450" spans="1:2" x14ac:dyDescent="0.25">
      <c r="A20450" s="1" t="s">
        <v>20881</v>
      </c>
      <c r="B20450" s="124">
        <v>19009.2</v>
      </c>
    </row>
    <row r="20451" spans="1:2" x14ac:dyDescent="0.25">
      <c r="A20451" s="1" t="s">
        <v>20882</v>
      </c>
      <c r="B20451" s="124">
        <v>19790.400000000001</v>
      </c>
    </row>
    <row r="20452" spans="1:2" x14ac:dyDescent="0.25">
      <c r="A20452" s="1" t="s">
        <v>20883</v>
      </c>
      <c r="B20452" s="124">
        <v>19790.400000000001</v>
      </c>
    </row>
    <row r="20453" spans="1:2" x14ac:dyDescent="0.25">
      <c r="A20453" s="1" t="s">
        <v>20884</v>
      </c>
      <c r="B20453" s="124">
        <v>22330.7</v>
      </c>
    </row>
    <row r="20454" spans="1:2" x14ac:dyDescent="0.25">
      <c r="A20454" s="1" t="s">
        <v>20885</v>
      </c>
      <c r="B20454" s="124">
        <v>22330.7</v>
      </c>
    </row>
    <row r="20455" spans="1:2" x14ac:dyDescent="0.25">
      <c r="A20455" s="1" t="s">
        <v>20886</v>
      </c>
      <c r="B20455" s="124">
        <v>23248.400000000001</v>
      </c>
    </row>
    <row r="20456" spans="1:2" x14ac:dyDescent="0.25">
      <c r="A20456" s="1" t="s">
        <v>20887</v>
      </c>
      <c r="B20456" s="124">
        <v>23248.400000000001</v>
      </c>
    </row>
    <row r="20457" spans="1:2" x14ac:dyDescent="0.25">
      <c r="A20457" s="1" t="s">
        <v>20888</v>
      </c>
      <c r="B20457" s="124">
        <v>21462</v>
      </c>
    </row>
    <row r="20458" spans="1:2" x14ac:dyDescent="0.25">
      <c r="A20458" s="1" t="s">
        <v>20889</v>
      </c>
      <c r="B20458" s="124">
        <v>21462</v>
      </c>
    </row>
    <row r="20459" spans="1:2" x14ac:dyDescent="0.25">
      <c r="A20459" s="1" t="s">
        <v>20890</v>
      </c>
      <c r="B20459" s="124">
        <v>22344</v>
      </c>
    </row>
    <row r="20460" spans="1:2" x14ac:dyDescent="0.25">
      <c r="A20460" s="1" t="s">
        <v>20891</v>
      </c>
      <c r="B20460" s="124">
        <v>22344</v>
      </c>
    </row>
    <row r="20461" spans="1:2" x14ac:dyDescent="0.25">
      <c r="A20461" s="1" t="s">
        <v>20892</v>
      </c>
      <c r="B20461" s="124">
        <v>30149</v>
      </c>
    </row>
    <row r="20462" spans="1:2" x14ac:dyDescent="0.25">
      <c r="A20462" s="1" t="s">
        <v>20893</v>
      </c>
      <c r="B20462" s="124">
        <v>30149</v>
      </c>
    </row>
    <row r="20463" spans="1:2" x14ac:dyDescent="0.25">
      <c r="A20463" s="1" t="s">
        <v>20894</v>
      </c>
      <c r="B20463" s="124">
        <v>31388</v>
      </c>
    </row>
    <row r="20464" spans="1:2" x14ac:dyDescent="0.25">
      <c r="A20464" s="1" t="s">
        <v>20895</v>
      </c>
      <c r="B20464" s="124">
        <v>31388</v>
      </c>
    </row>
    <row r="20465" spans="1:2" x14ac:dyDescent="0.25">
      <c r="A20465" s="1" t="s">
        <v>20896</v>
      </c>
      <c r="B20465" s="124">
        <v>23506</v>
      </c>
    </row>
    <row r="20466" spans="1:2" x14ac:dyDescent="0.25">
      <c r="A20466" s="1" t="s">
        <v>20897</v>
      </c>
      <c r="B20466" s="124">
        <v>23506</v>
      </c>
    </row>
    <row r="20467" spans="1:2" x14ac:dyDescent="0.25">
      <c r="A20467" s="1" t="s">
        <v>20898</v>
      </c>
      <c r="B20467" s="124">
        <v>24472</v>
      </c>
    </row>
    <row r="20468" spans="1:2" x14ac:dyDescent="0.25">
      <c r="A20468" s="1" t="s">
        <v>20899</v>
      </c>
      <c r="B20468" s="124">
        <v>24472</v>
      </c>
    </row>
    <row r="20469" spans="1:2" x14ac:dyDescent="0.25">
      <c r="A20469" s="1" t="s">
        <v>20900</v>
      </c>
      <c r="B20469" s="124">
        <v>32090.799999999999</v>
      </c>
    </row>
    <row r="20470" spans="1:2" x14ac:dyDescent="0.25">
      <c r="A20470" s="1" t="s">
        <v>20901</v>
      </c>
      <c r="B20470" s="124">
        <v>32090.799999999999</v>
      </c>
    </row>
    <row r="20471" spans="1:2" x14ac:dyDescent="0.25">
      <c r="A20471" s="1" t="s">
        <v>20902</v>
      </c>
      <c r="B20471" s="124">
        <v>33409.599999999999</v>
      </c>
    </row>
    <row r="20472" spans="1:2" x14ac:dyDescent="0.25">
      <c r="A20472" s="1" t="s">
        <v>20903</v>
      </c>
      <c r="B20472" s="124">
        <v>33409.599999999999</v>
      </c>
    </row>
    <row r="20473" spans="1:2" x14ac:dyDescent="0.25">
      <c r="A20473" s="1" t="s">
        <v>20904</v>
      </c>
      <c r="B20473" s="124">
        <v>26418.7</v>
      </c>
    </row>
    <row r="20474" spans="1:2" x14ac:dyDescent="0.25">
      <c r="A20474" s="1" t="s">
        <v>20905</v>
      </c>
      <c r="B20474" s="124">
        <v>26418.7</v>
      </c>
    </row>
    <row r="20475" spans="1:2" x14ac:dyDescent="0.25">
      <c r="A20475" s="1" t="s">
        <v>20906</v>
      </c>
      <c r="B20475" s="124">
        <v>27504.400000000001</v>
      </c>
    </row>
    <row r="20476" spans="1:2" x14ac:dyDescent="0.25">
      <c r="A20476" s="1" t="s">
        <v>20907</v>
      </c>
      <c r="B20476" s="124">
        <v>27504.400000000001</v>
      </c>
    </row>
    <row r="20477" spans="1:2" x14ac:dyDescent="0.25">
      <c r="A20477" s="1" t="s">
        <v>20908</v>
      </c>
      <c r="B20477" s="124">
        <v>35616.699999999997</v>
      </c>
    </row>
    <row r="20478" spans="1:2" x14ac:dyDescent="0.25">
      <c r="A20478" s="1" t="s">
        <v>20909</v>
      </c>
      <c r="B20478" s="124">
        <v>35616.699999999997</v>
      </c>
    </row>
    <row r="20479" spans="1:2" x14ac:dyDescent="0.25">
      <c r="A20479" s="1" t="s">
        <v>20910</v>
      </c>
      <c r="B20479" s="124">
        <v>37080.400000000001</v>
      </c>
    </row>
    <row r="20480" spans="1:2" x14ac:dyDescent="0.25">
      <c r="A20480" s="1" t="s">
        <v>20911</v>
      </c>
      <c r="B20480" s="124">
        <v>37080.400000000001</v>
      </c>
    </row>
    <row r="20481" spans="1:2" x14ac:dyDescent="0.25">
      <c r="A20481" s="1" t="s">
        <v>20912</v>
      </c>
      <c r="B20481" s="124">
        <v>35472</v>
      </c>
    </row>
    <row r="20482" spans="1:2" x14ac:dyDescent="0.25">
      <c r="A20482" s="1" t="s">
        <v>20913</v>
      </c>
      <c r="B20482" s="124">
        <v>35472</v>
      </c>
    </row>
    <row r="20483" spans="1:2" x14ac:dyDescent="0.25">
      <c r="A20483" s="1" t="s">
        <v>20914</v>
      </c>
      <c r="B20483" s="124">
        <v>37836.800000000003</v>
      </c>
    </row>
    <row r="20484" spans="1:2" x14ac:dyDescent="0.25">
      <c r="A20484" s="1" t="s">
        <v>20915</v>
      </c>
      <c r="B20484" s="124">
        <v>37836.800000000003</v>
      </c>
    </row>
    <row r="20485" spans="1:2" x14ac:dyDescent="0.25">
      <c r="A20485" s="1" t="s">
        <v>20916</v>
      </c>
      <c r="B20485" s="124">
        <v>53040</v>
      </c>
    </row>
    <row r="20486" spans="1:2" x14ac:dyDescent="0.25">
      <c r="A20486" s="1" t="s">
        <v>20917</v>
      </c>
      <c r="B20486" s="124">
        <v>53040</v>
      </c>
    </row>
    <row r="20487" spans="1:2" x14ac:dyDescent="0.25">
      <c r="A20487" s="1" t="s">
        <v>20918</v>
      </c>
      <c r="B20487" s="124">
        <v>56576</v>
      </c>
    </row>
    <row r="20488" spans="1:2" x14ac:dyDescent="0.25">
      <c r="A20488" s="1" t="s">
        <v>20919</v>
      </c>
      <c r="B20488" s="124">
        <v>56576</v>
      </c>
    </row>
    <row r="20489" spans="1:2" x14ac:dyDescent="0.25">
      <c r="A20489" s="1" t="s">
        <v>20920</v>
      </c>
      <c r="B20489" s="124">
        <v>51260</v>
      </c>
    </row>
    <row r="20490" spans="1:2" x14ac:dyDescent="0.25">
      <c r="A20490" s="1" t="s">
        <v>20921</v>
      </c>
      <c r="B20490" s="124">
        <v>51260</v>
      </c>
    </row>
    <row r="20491" spans="1:2" x14ac:dyDescent="0.25">
      <c r="A20491" s="1" t="s">
        <v>20922</v>
      </c>
      <c r="B20491" s="124">
        <v>54890</v>
      </c>
    </row>
    <row r="20492" spans="1:2" x14ac:dyDescent="0.25">
      <c r="A20492" s="1" t="s">
        <v>20923</v>
      </c>
      <c r="B20492" s="124">
        <v>54890</v>
      </c>
    </row>
    <row r="20493" spans="1:2" x14ac:dyDescent="0.25">
      <c r="A20493" s="1" t="s">
        <v>20924</v>
      </c>
      <c r="B20493" s="124">
        <v>72789.2</v>
      </c>
    </row>
    <row r="20494" spans="1:2" x14ac:dyDescent="0.25">
      <c r="A20494" s="1" t="s">
        <v>20925</v>
      </c>
      <c r="B20494" s="124">
        <v>72789.2</v>
      </c>
    </row>
    <row r="20495" spans="1:2" x14ac:dyDescent="0.25">
      <c r="A20495" s="1" t="s">
        <v>20926</v>
      </c>
      <c r="B20495" s="124">
        <v>77943.8</v>
      </c>
    </row>
    <row r="20496" spans="1:2" x14ac:dyDescent="0.25">
      <c r="A20496" s="1" t="s">
        <v>20927</v>
      </c>
      <c r="B20496" s="124">
        <v>77943.8</v>
      </c>
    </row>
    <row r="20497" spans="1:2" x14ac:dyDescent="0.25">
      <c r="A20497" s="1" t="s">
        <v>20928</v>
      </c>
      <c r="B20497" s="124">
        <v>77309.399999999994</v>
      </c>
    </row>
    <row r="20498" spans="1:2" x14ac:dyDescent="0.25">
      <c r="A20498" s="1" t="s">
        <v>20929</v>
      </c>
      <c r="B20498" s="124">
        <v>77309.399999999994</v>
      </c>
    </row>
    <row r="20499" spans="1:2" x14ac:dyDescent="0.25">
      <c r="A20499" s="1" t="s">
        <v>20930</v>
      </c>
      <c r="B20499" s="124">
        <v>82784.100000000006</v>
      </c>
    </row>
    <row r="20500" spans="1:2" x14ac:dyDescent="0.25">
      <c r="A20500" s="1" t="s">
        <v>20931</v>
      </c>
      <c r="B20500" s="124">
        <v>82784.100000000006</v>
      </c>
    </row>
    <row r="20501" spans="1:2" x14ac:dyDescent="0.25">
      <c r="A20501" s="1" t="s">
        <v>20932</v>
      </c>
      <c r="B20501" s="124">
        <v>60300.4</v>
      </c>
    </row>
    <row r="20502" spans="1:2" x14ac:dyDescent="0.25">
      <c r="A20502" s="1" t="s">
        <v>20933</v>
      </c>
      <c r="B20502" s="124">
        <v>60300.4</v>
      </c>
    </row>
    <row r="20503" spans="1:2" x14ac:dyDescent="0.25">
      <c r="A20503" s="1" t="s">
        <v>20934</v>
      </c>
      <c r="B20503" s="124">
        <v>64570.6</v>
      </c>
    </row>
    <row r="20504" spans="1:2" x14ac:dyDescent="0.25">
      <c r="A20504" s="1" t="s">
        <v>20935</v>
      </c>
      <c r="B20504" s="124">
        <v>64570.6</v>
      </c>
    </row>
    <row r="20505" spans="1:2" x14ac:dyDescent="0.25">
      <c r="A20505" s="1" t="s">
        <v>20936</v>
      </c>
      <c r="B20505" s="124">
        <v>5221.6000000000004</v>
      </c>
    </row>
    <row r="20506" spans="1:2" x14ac:dyDescent="0.25">
      <c r="A20506" s="1" t="s">
        <v>20937</v>
      </c>
      <c r="B20506" s="124">
        <v>5221.6000000000004</v>
      </c>
    </row>
    <row r="20507" spans="1:2" x14ac:dyDescent="0.25">
      <c r="A20507" s="1" t="s">
        <v>20938</v>
      </c>
      <c r="B20507" s="124">
        <v>5477.8</v>
      </c>
    </row>
    <row r="20508" spans="1:2" x14ac:dyDescent="0.25">
      <c r="A20508" s="1" t="s">
        <v>20939</v>
      </c>
      <c r="B20508" s="124">
        <v>5477.8</v>
      </c>
    </row>
    <row r="20509" spans="1:2" x14ac:dyDescent="0.25">
      <c r="A20509" s="1" t="s">
        <v>20940</v>
      </c>
      <c r="B20509" s="124">
        <v>6933.6</v>
      </c>
    </row>
    <row r="20510" spans="1:2" x14ac:dyDescent="0.25">
      <c r="A20510" s="1" t="s">
        <v>20941</v>
      </c>
      <c r="B20510" s="124">
        <v>6933.6</v>
      </c>
    </row>
    <row r="20511" spans="1:2" x14ac:dyDescent="0.25">
      <c r="A20511" s="1" t="s">
        <v>20942</v>
      </c>
      <c r="B20511" s="124">
        <v>7273.8</v>
      </c>
    </row>
    <row r="20512" spans="1:2" x14ac:dyDescent="0.25">
      <c r="A20512" s="1" t="s">
        <v>20943</v>
      </c>
      <c r="B20512" s="124">
        <v>7273.8</v>
      </c>
    </row>
    <row r="20513" spans="1:2" x14ac:dyDescent="0.25">
      <c r="A20513" s="1" t="s">
        <v>20944</v>
      </c>
      <c r="B20513" s="124">
        <v>8688.4</v>
      </c>
    </row>
    <row r="20514" spans="1:2" x14ac:dyDescent="0.25">
      <c r="A20514" s="1" t="s">
        <v>20945</v>
      </c>
      <c r="B20514" s="124">
        <v>8688.4</v>
      </c>
    </row>
    <row r="20515" spans="1:2" x14ac:dyDescent="0.25">
      <c r="A20515" s="1" t="s">
        <v>20946</v>
      </c>
      <c r="B20515" s="124">
        <v>9114.7000000000007</v>
      </c>
    </row>
    <row r="20516" spans="1:2" x14ac:dyDescent="0.25">
      <c r="A20516" s="1" t="s">
        <v>20947</v>
      </c>
      <c r="B20516" s="124">
        <v>9114.7000000000007</v>
      </c>
    </row>
    <row r="20517" spans="1:2" x14ac:dyDescent="0.25">
      <c r="A20517" s="1" t="s">
        <v>20948</v>
      </c>
      <c r="B20517" s="124">
        <v>10443.200000000001</v>
      </c>
    </row>
    <row r="20518" spans="1:2" x14ac:dyDescent="0.25">
      <c r="A20518" s="1" t="s">
        <v>20949</v>
      </c>
      <c r="B20518" s="124">
        <v>10443.200000000001</v>
      </c>
    </row>
    <row r="20519" spans="1:2" x14ac:dyDescent="0.25">
      <c r="A20519" s="1" t="s">
        <v>20950</v>
      </c>
      <c r="B20519" s="124">
        <v>10955.6</v>
      </c>
    </row>
    <row r="20520" spans="1:2" x14ac:dyDescent="0.25">
      <c r="A20520" s="1" t="s">
        <v>20951</v>
      </c>
      <c r="B20520" s="124">
        <v>10955.6</v>
      </c>
    </row>
    <row r="20521" spans="1:2" x14ac:dyDescent="0.25">
      <c r="A20521" s="1" t="s">
        <v>20952</v>
      </c>
      <c r="B20521" s="124">
        <v>12155.2</v>
      </c>
    </row>
    <row r="20522" spans="1:2" x14ac:dyDescent="0.25">
      <c r="A20522" s="1" t="s">
        <v>20953</v>
      </c>
      <c r="B20522" s="124">
        <v>12155.2</v>
      </c>
    </row>
    <row r="20523" spans="1:2" x14ac:dyDescent="0.25">
      <c r="A20523" s="1" t="s">
        <v>20954</v>
      </c>
      <c r="B20523" s="124">
        <v>12751.6</v>
      </c>
    </row>
    <row r="20524" spans="1:2" x14ac:dyDescent="0.25">
      <c r="A20524" s="1" t="s">
        <v>20955</v>
      </c>
      <c r="B20524" s="124">
        <v>12751.6</v>
      </c>
    </row>
    <row r="20525" spans="1:2" x14ac:dyDescent="0.25">
      <c r="A20525" s="1" t="s">
        <v>20956</v>
      </c>
      <c r="B20525" s="124">
        <v>13910</v>
      </c>
    </row>
    <row r="20526" spans="1:2" x14ac:dyDescent="0.25">
      <c r="A20526" s="1" t="s">
        <v>20957</v>
      </c>
      <c r="B20526" s="124">
        <v>13910</v>
      </c>
    </row>
    <row r="20527" spans="1:2" x14ac:dyDescent="0.25">
      <c r="A20527" s="1" t="s">
        <v>20958</v>
      </c>
      <c r="B20527" s="124">
        <v>14592.5</v>
      </c>
    </row>
    <row r="20528" spans="1:2" x14ac:dyDescent="0.25">
      <c r="A20528" s="1" t="s">
        <v>20959</v>
      </c>
      <c r="B20528" s="124">
        <v>14592.5</v>
      </c>
    </row>
    <row r="20529" spans="1:2" x14ac:dyDescent="0.25">
      <c r="A20529" s="1" t="s">
        <v>20960</v>
      </c>
      <c r="B20529" s="124">
        <v>15622</v>
      </c>
    </row>
    <row r="20530" spans="1:2" x14ac:dyDescent="0.25">
      <c r="A20530" s="1" t="s">
        <v>20961</v>
      </c>
      <c r="B20530" s="124">
        <v>15622</v>
      </c>
    </row>
    <row r="20531" spans="1:2" x14ac:dyDescent="0.25">
      <c r="A20531" s="1" t="s">
        <v>20962</v>
      </c>
      <c r="B20531" s="124">
        <v>16388.5</v>
      </c>
    </row>
    <row r="20532" spans="1:2" x14ac:dyDescent="0.25">
      <c r="A20532" s="1" t="s">
        <v>20963</v>
      </c>
      <c r="B20532" s="124">
        <v>16388.5</v>
      </c>
    </row>
    <row r="20533" spans="1:2" x14ac:dyDescent="0.25">
      <c r="A20533" s="1" t="s">
        <v>20964</v>
      </c>
      <c r="B20533" s="124">
        <v>20350</v>
      </c>
    </row>
    <row r="20534" spans="1:2" x14ac:dyDescent="0.25">
      <c r="A20534" s="1" t="s">
        <v>20965</v>
      </c>
      <c r="B20534" s="124">
        <v>20350</v>
      </c>
    </row>
    <row r="20535" spans="1:2" x14ac:dyDescent="0.25">
      <c r="A20535" s="1" t="s">
        <v>20966</v>
      </c>
      <c r="B20535" s="124">
        <v>22000</v>
      </c>
    </row>
    <row r="20536" spans="1:2" x14ac:dyDescent="0.25">
      <c r="A20536" s="1" t="s">
        <v>20967</v>
      </c>
      <c r="B20536" s="124">
        <v>22000</v>
      </c>
    </row>
    <row r="20537" spans="1:2" x14ac:dyDescent="0.25">
      <c r="A20537" s="1" t="s">
        <v>20968</v>
      </c>
      <c r="B20537" s="124">
        <v>29218.5</v>
      </c>
    </row>
    <row r="20538" spans="1:2" x14ac:dyDescent="0.25">
      <c r="A20538" s="1" t="s">
        <v>20969</v>
      </c>
      <c r="B20538" s="124">
        <v>29218.5</v>
      </c>
    </row>
    <row r="20539" spans="1:2" x14ac:dyDescent="0.25">
      <c r="A20539" s="1" t="s">
        <v>20970</v>
      </c>
      <c r="B20539" s="124">
        <v>31785.5</v>
      </c>
    </row>
    <row r="20540" spans="1:2" x14ac:dyDescent="0.25">
      <c r="A20540" s="1" t="s">
        <v>20971</v>
      </c>
      <c r="B20540" s="124">
        <v>31785.5</v>
      </c>
    </row>
    <row r="20541" spans="1:2" x14ac:dyDescent="0.25">
      <c r="A20541" s="1" t="s">
        <v>20972</v>
      </c>
      <c r="B20541" s="124">
        <v>39771.199999999997</v>
      </c>
    </row>
    <row r="20542" spans="1:2" x14ac:dyDescent="0.25">
      <c r="A20542" s="1" t="s">
        <v>20973</v>
      </c>
      <c r="B20542" s="124">
        <v>39771.199999999997</v>
      </c>
    </row>
    <row r="20543" spans="1:2" x14ac:dyDescent="0.25">
      <c r="A20543" s="1" t="s">
        <v>20974</v>
      </c>
      <c r="B20543" s="124">
        <v>43416</v>
      </c>
    </row>
    <row r="20544" spans="1:2" x14ac:dyDescent="0.25">
      <c r="A20544" s="1" t="s">
        <v>20975</v>
      </c>
      <c r="B20544" s="124">
        <v>43416</v>
      </c>
    </row>
    <row r="20545" spans="1:2" x14ac:dyDescent="0.25">
      <c r="A20545" s="1" t="s">
        <v>20976</v>
      </c>
      <c r="B20545" s="124">
        <v>115.76</v>
      </c>
    </row>
    <row r="20546" spans="1:2" x14ac:dyDescent="0.25">
      <c r="A20546" s="1" t="s">
        <v>20977</v>
      </c>
      <c r="B20546" s="124">
        <v>105.3</v>
      </c>
    </row>
    <row r="20547" spans="1:2" x14ac:dyDescent="0.25">
      <c r="A20547" s="1" t="s">
        <v>20978</v>
      </c>
      <c r="B20547" s="124">
        <v>327.93</v>
      </c>
    </row>
    <row r="20548" spans="1:2" x14ac:dyDescent="0.25">
      <c r="A20548" s="1" t="s">
        <v>20979</v>
      </c>
      <c r="B20548" s="124">
        <v>296.23</v>
      </c>
    </row>
    <row r="20549" spans="1:2" x14ac:dyDescent="0.25">
      <c r="A20549" s="1" t="s">
        <v>20980</v>
      </c>
      <c r="B20549" s="124">
        <v>169.9</v>
      </c>
    </row>
    <row r="20550" spans="1:2" x14ac:dyDescent="0.25">
      <c r="A20550" s="1" t="s">
        <v>20981</v>
      </c>
      <c r="B20550" s="124">
        <v>158.53</v>
      </c>
    </row>
    <row r="20551" spans="1:2" x14ac:dyDescent="0.25">
      <c r="A20551" s="1" t="s">
        <v>20982</v>
      </c>
      <c r="B20551" s="124">
        <v>707.94</v>
      </c>
    </row>
    <row r="20552" spans="1:2" x14ac:dyDescent="0.25">
      <c r="A20552" s="1" t="s">
        <v>20983</v>
      </c>
      <c r="B20552" s="124">
        <v>656.76</v>
      </c>
    </row>
    <row r="20553" spans="1:2" x14ac:dyDescent="0.25">
      <c r="A20553" s="1" t="s">
        <v>20984</v>
      </c>
      <c r="B20553" s="124">
        <v>809.08</v>
      </c>
    </row>
    <row r="20554" spans="1:2" x14ac:dyDescent="0.25">
      <c r="A20554" s="1" t="s">
        <v>20985</v>
      </c>
      <c r="B20554" s="124">
        <v>750.58</v>
      </c>
    </row>
    <row r="20555" spans="1:2" x14ac:dyDescent="0.25">
      <c r="A20555" s="1" t="s">
        <v>20986</v>
      </c>
      <c r="B20555" s="124">
        <v>943.92</v>
      </c>
    </row>
    <row r="20556" spans="1:2" x14ac:dyDescent="0.25">
      <c r="A20556" s="1" t="s">
        <v>20987</v>
      </c>
      <c r="B20556" s="124">
        <v>875.68</v>
      </c>
    </row>
    <row r="20557" spans="1:2" x14ac:dyDescent="0.25">
      <c r="A20557" s="1" t="s">
        <v>20988</v>
      </c>
      <c r="B20557" s="124">
        <v>1132.71</v>
      </c>
    </row>
    <row r="20558" spans="1:2" x14ac:dyDescent="0.25">
      <c r="A20558" s="1" t="s">
        <v>20989</v>
      </c>
      <c r="B20558" s="124">
        <v>1050.82</v>
      </c>
    </row>
    <row r="20559" spans="1:2" x14ac:dyDescent="0.25">
      <c r="A20559" s="1" t="s">
        <v>20990</v>
      </c>
      <c r="B20559" s="124">
        <v>33.57</v>
      </c>
    </row>
    <row r="20560" spans="1:2" x14ac:dyDescent="0.25">
      <c r="A20560" s="1" t="s">
        <v>20991</v>
      </c>
      <c r="B20560" s="124">
        <v>30.53</v>
      </c>
    </row>
    <row r="20561" spans="1:2" x14ac:dyDescent="0.25">
      <c r="A20561" s="1" t="s">
        <v>20992</v>
      </c>
      <c r="B20561" s="124">
        <v>44.76</v>
      </c>
    </row>
    <row r="20562" spans="1:2" x14ac:dyDescent="0.25">
      <c r="A20562" s="1" t="s">
        <v>20993</v>
      </c>
      <c r="B20562" s="124">
        <v>40.71</v>
      </c>
    </row>
    <row r="20563" spans="1:2" x14ac:dyDescent="0.25">
      <c r="A20563" s="1" t="s">
        <v>20994</v>
      </c>
      <c r="B20563" s="124">
        <v>55.95</v>
      </c>
    </row>
    <row r="20564" spans="1:2" x14ac:dyDescent="0.25">
      <c r="A20564" s="1" t="s">
        <v>20995</v>
      </c>
      <c r="B20564" s="124">
        <v>50.89</v>
      </c>
    </row>
    <row r="20565" spans="1:2" x14ac:dyDescent="0.25">
      <c r="A20565" s="1" t="s">
        <v>20996</v>
      </c>
      <c r="B20565" s="124">
        <v>67.14</v>
      </c>
    </row>
    <row r="20566" spans="1:2" x14ac:dyDescent="0.25">
      <c r="A20566" s="1" t="s">
        <v>20997</v>
      </c>
      <c r="B20566" s="124">
        <v>61.07</v>
      </c>
    </row>
    <row r="20567" spans="1:2" x14ac:dyDescent="0.25">
      <c r="A20567" s="1" t="s">
        <v>20998</v>
      </c>
      <c r="B20567" s="124">
        <v>83.92</v>
      </c>
    </row>
    <row r="20568" spans="1:2" x14ac:dyDescent="0.25">
      <c r="A20568" s="1" t="s">
        <v>20999</v>
      </c>
      <c r="B20568" s="124">
        <v>76.34</v>
      </c>
    </row>
    <row r="20569" spans="1:2" x14ac:dyDescent="0.25">
      <c r="A20569" s="1" t="s">
        <v>21000</v>
      </c>
      <c r="B20569" s="124">
        <v>98.73</v>
      </c>
    </row>
    <row r="20570" spans="1:2" x14ac:dyDescent="0.25">
      <c r="A20570" s="1" t="s">
        <v>21001</v>
      </c>
      <c r="B20570" s="124">
        <v>89.81</v>
      </c>
    </row>
    <row r="20571" spans="1:2" x14ac:dyDescent="0.25">
      <c r="A20571" s="1" t="s">
        <v>21002</v>
      </c>
      <c r="B20571" s="124">
        <v>104.9</v>
      </c>
    </row>
    <row r="20572" spans="1:2" x14ac:dyDescent="0.25">
      <c r="A20572" s="1" t="s">
        <v>21003</v>
      </c>
      <c r="B20572" s="124">
        <v>95.43</v>
      </c>
    </row>
    <row r="20573" spans="1:2" x14ac:dyDescent="0.25">
      <c r="A20573" s="1" t="s">
        <v>21004</v>
      </c>
      <c r="B20573" s="124">
        <v>115.76</v>
      </c>
    </row>
    <row r="20574" spans="1:2" x14ac:dyDescent="0.25">
      <c r="A20574" s="1" t="s">
        <v>21005</v>
      </c>
      <c r="B20574" s="124">
        <v>105.3</v>
      </c>
    </row>
    <row r="20575" spans="1:2" x14ac:dyDescent="0.25">
      <c r="A20575" s="1" t="s">
        <v>21006</v>
      </c>
      <c r="B20575" s="124">
        <v>145.74</v>
      </c>
    </row>
    <row r="20576" spans="1:2" x14ac:dyDescent="0.25">
      <c r="A20576" s="1" t="s">
        <v>21007</v>
      </c>
      <c r="B20576" s="124">
        <v>131.66</v>
      </c>
    </row>
    <row r="20577" spans="1:2" x14ac:dyDescent="0.25">
      <c r="A20577" s="1" t="s">
        <v>21008</v>
      </c>
      <c r="B20577" s="124">
        <v>157.4</v>
      </c>
    </row>
    <row r="20578" spans="1:2" x14ac:dyDescent="0.25">
      <c r="A20578" s="1" t="s">
        <v>21009</v>
      </c>
      <c r="B20578" s="124">
        <v>142.19</v>
      </c>
    </row>
    <row r="20579" spans="1:2" x14ac:dyDescent="0.25">
      <c r="A20579" s="1" t="s">
        <v>21010</v>
      </c>
      <c r="B20579" s="124">
        <v>170.96</v>
      </c>
    </row>
    <row r="20580" spans="1:2" x14ac:dyDescent="0.25">
      <c r="A20580" s="1" t="s">
        <v>21011</v>
      </c>
      <c r="B20580" s="124">
        <v>154.44</v>
      </c>
    </row>
    <row r="20581" spans="1:2" x14ac:dyDescent="0.25">
      <c r="A20581" s="1" t="s">
        <v>21012</v>
      </c>
      <c r="B20581" s="124">
        <v>357.74</v>
      </c>
    </row>
    <row r="20582" spans="1:2" x14ac:dyDescent="0.25">
      <c r="A20582" s="1" t="s">
        <v>21013</v>
      </c>
      <c r="B20582" s="124">
        <v>323.16000000000003</v>
      </c>
    </row>
    <row r="20583" spans="1:2" x14ac:dyDescent="0.25">
      <c r="A20583" s="1" t="s">
        <v>21014</v>
      </c>
      <c r="B20583" s="124">
        <v>437.24</v>
      </c>
    </row>
    <row r="20584" spans="1:2" x14ac:dyDescent="0.25">
      <c r="A20584" s="1" t="s">
        <v>21015</v>
      </c>
      <c r="B20584" s="124">
        <v>394.98</v>
      </c>
    </row>
    <row r="20585" spans="1:2" x14ac:dyDescent="0.25">
      <c r="A20585" s="1" t="s">
        <v>21016</v>
      </c>
      <c r="B20585" s="124">
        <v>437.24</v>
      </c>
    </row>
    <row r="20586" spans="1:2" x14ac:dyDescent="0.25">
      <c r="A20586" s="1" t="s">
        <v>21017</v>
      </c>
      <c r="B20586" s="124">
        <v>394.98</v>
      </c>
    </row>
    <row r="20587" spans="1:2" x14ac:dyDescent="0.25">
      <c r="A20587" s="1" t="s">
        <v>21018</v>
      </c>
      <c r="B20587" s="124">
        <v>707.94</v>
      </c>
    </row>
    <row r="20588" spans="1:2" x14ac:dyDescent="0.25">
      <c r="A20588" s="1" t="s">
        <v>21019</v>
      </c>
      <c r="B20588" s="124">
        <v>656.76</v>
      </c>
    </row>
    <row r="20589" spans="1:2" x14ac:dyDescent="0.25">
      <c r="A20589" s="1" t="s">
        <v>21020</v>
      </c>
      <c r="B20589" s="124">
        <v>809.08</v>
      </c>
    </row>
    <row r="20590" spans="1:2" x14ac:dyDescent="0.25">
      <c r="A20590" s="1" t="s">
        <v>21021</v>
      </c>
      <c r="B20590" s="124">
        <v>750.58</v>
      </c>
    </row>
    <row r="20591" spans="1:2" x14ac:dyDescent="0.25">
      <c r="A20591" s="1" t="s">
        <v>21022</v>
      </c>
      <c r="B20591" s="124">
        <v>55.95</v>
      </c>
    </row>
    <row r="20592" spans="1:2" x14ac:dyDescent="0.25">
      <c r="A20592" s="1" t="s">
        <v>21023</v>
      </c>
      <c r="B20592" s="124">
        <v>50.89</v>
      </c>
    </row>
    <row r="20593" spans="1:2" x14ac:dyDescent="0.25">
      <c r="A20593" s="1" t="s">
        <v>21024</v>
      </c>
      <c r="B20593" s="124">
        <v>67.14</v>
      </c>
    </row>
    <row r="20594" spans="1:2" x14ac:dyDescent="0.25">
      <c r="A20594" s="1" t="s">
        <v>21025</v>
      </c>
      <c r="B20594" s="124">
        <v>61.07</v>
      </c>
    </row>
    <row r="20595" spans="1:2" x14ac:dyDescent="0.25">
      <c r="A20595" s="1" t="s">
        <v>21026</v>
      </c>
      <c r="B20595" s="124">
        <v>78.069999999999993</v>
      </c>
    </row>
    <row r="20596" spans="1:2" x14ac:dyDescent="0.25">
      <c r="A20596" s="1" t="s">
        <v>21027</v>
      </c>
      <c r="B20596" s="124">
        <v>71.010000000000005</v>
      </c>
    </row>
    <row r="20597" spans="1:2" x14ac:dyDescent="0.25">
      <c r="A20597" s="1" t="s">
        <v>21028</v>
      </c>
      <c r="B20597" s="124">
        <v>98.73</v>
      </c>
    </row>
    <row r="20598" spans="1:2" x14ac:dyDescent="0.25">
      <c r="A20598" s="1" t="s">
        <v>21029</v>
      </c>
      <c r="B20598" s="124">
        <v>89.81</v>
      </c>
    </row>
    <row r="20599" spans="1:2" x14ac:dyDescent="0.25">
      <c r="A20599" s="1" t="s">
        <v>21030</v>
      </c>
      <c r="B20599" s="124">
        <v>111.9</v>
      </c>
    </row>
    <row r="20600" spans="1:2" x14ac:dyDescent="0.25">
      <c r="A20600" s="1" t="s">
        <v>21031</v>
      </c>
      <c r="B20600" s="124">
        <v>101.79</v>
      </c>
    </row>
    <row r="20601" spans="1:2" x14ac:dyDescent="0.25">
      <c r="A20601" s="1" t="s">
        <v>21032</v>
      </c>
      <c r="B20601" s="124">
        <v>119.89</v>
      </c>
    </row>
    <row r="20602" spans="1:2" x14ac:dyDescent="0.25">
      <c r="A20602" s="1" t="s">
        <v>21033</v>
      </c>
      <c r="B20602" s="124">
        <v>109.06</v>
      </c>
    </row>
    <row r="20603" spans="1:2" x14ac:dyDescent="0.25">
      <c r="A20603" s="1" t="s">
        <v>21034</v>
      </c>
      <c r="B20603" s="124">
        <v>129.11000000000001</v>
      </c>
    </row>
    <row r="20604" spans="1:2" x14ac:dyDescent="0.25">
      <c r="A20604" s="1" t="s">
        <v>21035</v>
      </c>
      <c r="B20604" s="124">
        <v>117.45</v>
      </c>
    </row>
    <row r="20605" spans="1:2" x14ac:dyDescent="0.25">
      <c r="A20605" s="1" t="s">
        <v>21036</v>
      </c>
      <c r="B20605" s="124">
        <v>393.52</v>
      </c>
    </row>
    <row r="20606" spans="1:2" x14ac:dyDescent="0.25">
      <c r="A20606" s="1" t="s">
        <v>21037</v>
      </c>
      <c r="B20606" s="124">
        <v>355.48</v>
      </c>
    </row>
    <row r="20607" spans="1:2" x14ac:dyDescent="0.25">
      <c r="A20607" s="1" t="s">
        <v>21038</v>
      </c>
      <c r="B20607" s="124">
        <v>562.16999999999996</v>
      </c>
    </row>
    <row r="20608" spans="1:2" x14ac:dyDescent="0.25">
      <c r="A20608" s="1" t="s">
        <v>21039</v>
      </c>
      <c r="B20608" s="124">
        <v>507.83</v>
      </c>
    </row>
    <row r="20609" spans="1:2" x14ac:dyDescent="0.25">
      <c r="A20609" s="1" t="s">
        <v>21040</v>
      </c>
      <c r="B20609" s="124">
        <v>809.08</v>
      </c>
    </row>
    <row r="20610" spans="1:2" x14ac:dyDescent="0.25">
      <c r="A20610" s="1" t="s">
        <v>21041</v>
      </c>
      <c r="B20610" s="124">
        <v>750.58</v>
      </c>
    </row>
    <row r="20611" spans="1:2" x14ac:dyDescent="0.25">
      <c r="A20611" s="1" t="s">
        <v>21042</v>
      </c>
      <c r="B20611" s="124">
        <v>943.92</v>
      </c>
    </row>
    <row r="20612" spans="1:2" x14ac:dyDescent="0.25">
      <c r="A20612" s="1" t="s">
        <v>21043</v>
      </c>
      <c r="B20612" s="124">
        <v>875.68</v>
      </c>
    </row>
    <row r="20613" spans="1:2" x14ac:dyDescent="0.25">
      <c r="A20613" s="1" t="s">
        <v>21044</v>
      </c>
      <c r="B20613" s="124">
        <v>1132.71</v>
      </c>
    </row>
    <row r="20614" spans="1:2" x14ac:dyDescent="0.25">
      <c r="A20614" s="1" t="s">
        <v>21045</v>
      </c>
      <c r="B20614" s="124">
        <v>1050.82</v>
      </c>
    </row>
    <row r="20615" spans="1:2" x14ac:dyDescent="0.25">
      <c r="A20615" s="1" t="s">
        <v>21046</v>
      </c>
      <c r="B20615" s="124">
        <v>1287.17</v>
      </c>
    </row>
    <row r="20616" spans="1:2" x14ac:dyDescent="0.25">
      <c r="A20616" s="1" t="s">
        <v>21047</v>
      </c>
      <c r="B20616" s="124">
        <v>1194.1099999999999</v>
      </c>
    </row>
    <row r="20617" spans="1:2" x14ac:dyDescent="0.25">
      <c r="A20617" s="1" t="s">
        <v>21048</v>
      </c>
      <c r="B20617" s="124">
        <v>1665.75</v>
      </c>
    </row>
    <row r="20618" spans="1:2" x14ac:dyDescent="0.25">
      <c r="A20618" s="1" t="s">
        <v>21049</v>
      </c>
      <c r="B20618" s="124">
        <v>1545.32</v>
      </c>
    </row>
    <row r="20619" spans="1:2" x14ac:dyDescent="0.25">
      <c r="A20619" s="1" t="s">
        <v>21050</v>
      </c>
      <c r="B20619" s="124">
        <v>1287.17</v>
      </c>
    </row>
    <row r="20620" spans="1:2" x14ac:dyDescent="0.25">
      <c r="A20620" s="1" t="s">
        <v>21051</v>
      </c>
      <c r="B20620" s="124">
        <v>1194.1099999999999</v>
      </c>
    </row>
    <row r="20621" spans="1:2" x14ac:dyDescent="0.25">
      <c r="A20621" s="1" t="s">
        <v>21052</v>
      </c>
      <c r="B20621" s="124">
        <v>1665.75</v>
      </c>
    </row>
    <row r="20622" spans="1:2" x14ac:dyDescent="0.25">
      <c r="A20622" s="1" t="s">
        <v>21053</v>
      </c>
      <c r="B20622" s="124">
        <v>1545.32</v>
      </c>
    </row>
    <row r="20623" spans="1:2" x14ac:dyDescent="0.25">
      <c r="A20623" s="1" t="s">
        <v>21054</v>
      </c>
      <c r="B20623" s="124">
        <v>1490.41</v>
      </c>
    </row>
    <row r="20624" spans="1:2" x14ac:dyDescent="0.25">
      <c r="A20624" s="1" t="s">
        <v>21055</v>
      </c>
      <c r="B20624" s="124">
        <v>1382.66</v>
      </c>
    </row>
    <row r="20625" spans="1:2" x14ac:dyDescent="0.25">
      <c r="A20625" s="1" t="s">
        <v>21056</v>
      </c>
      <c r="B20625" s="124">
        <v>1826.95</v>
      </c>
    </row>
    <row r="20626" spans="1:2" x14ac:dyDescent="0.25">
      <c r="A20626" s="1" t="s">
        <v>21057</v>
      </c>
      <c r="B20626" s="124">
        <v>1694.87</v>
      </c>
    </row>
    <row r="20627" spans="1:2" x14ac:dyDescent="0.25">
      <c r="A20627" s="1" t="s">
        <v>21058</v>
      </c>
      <c r="B20627" s="124">
        <v>1490.41</v>
      </c>
    </row>
    <row r="20628" spans="1:2" x14ac:dyDescent="0.25">
      <c r="A20628" s="1" t="s">
        <v>21059</v>
      </c>
      <c r="B20628" s="124">
        <v>1382.66</v>
      </c>
    </row>
    <row r="20629" spans="1:2" x14ac:dyDescent="0.25">
      <c r="A20629" s="1" t="s">
        <v>21060</v>
      </c>
      <c r="B20629" s="124">
        <v>2022.7</v>
      </c>
    </row>
    <row r="20630" spans="1:2" x14ac:dyDescent="0.25">
      <c r="A20630" s="1" t="s">
        <v>21061</v>
      </c>
      <c r="B20630" s="124">
        <v>1876.47</v>
      </c>
    </row>
    <row r="20631" spans="1:2" x14ac:dyDescent="0.25">
      <c r="A20631" s="1" t="s">
        <v>21062</v>
      </c>
      <c r="B20631" s="124">
        <v>1665.75</v>
      </c>
    </row>
    <row r="20632" spans="1:2" x14ac:dyDescent="0.25">
      <c r="A20632" s="1" t="s">
        <v>21063</v>
      </c>
      <c r="B20632" s="124">
        <v>1545.32</v>
      </c>
    </row>
    <row r="20633" spans="1:2" x14ac:dyDescent="0.25">
      <c r="A20633" s="1" t="s">
        <v>21064</v>
      </c>
      <c r="B20633" s="124">
        <v>2574.34</v>
      </c>
    </row>
    <row r="20634" spans="1:2" x14ac:dyDescent="0.25">
      <c r="A20634" s="1" t="s">
        <v>21065</v>
      </c>
      <c r="B20634" s="124">
        <v>2388.23</v>
      </c>
    </row>
    <row r="20635" spans="1:2" x14ac:dyDescent="0.25">
      <c r="A20635" s="1" t="s">
        <v>21066</v>
      </c>
      <c r="B20635" s="124">
        <v>2022.7</v>
      </c>
    </row>
    <row r="20636" spans="1:2" x14ac:dyDescent="0.25">
      <c r="A20636" s="1" t="s">
        <v>21067</v>
      </c>
      <c r="B20636" s="124">
        <v>1876.47</v>
      </c>
    </row>
    <row r="20637" spans="1:2" x14ac:dyDescent="0.25">
      <c r="A20637" s="1" t="s">
        <v>21068</v>
      </c>
      <c r="B20637" s="124">
        <v>3146.42</v>
      </c>
    </row>
    <row r="20638" spans="1:2" x14ac:dyDescent="0.25">
      <c r="A20638" s="1" t="s">
        <v>21069</v>
      </c>
      <c r="B20638" s="124">
        <v>2918.95</v>
      </c>
    </row>
    <row r="20639" spans="1:2" x14ac:dyDescent="0.25">
      <c r="A20639" s="1" t="s">
        <v>21070</v>
      </c>
      <c r="B20639" s="124">
        <v>2359.81</v>
      </c>
    </row>
    <row r="20640" spans="1:2" x14ac:dyDescent="0.25">
      <c r="A20640" s="1" t="s">
        <v>21071</v>
      </c>
      <c r="B20640" s="124">
        <v>2189.21</v>
      </c>
    </row>
    <row r="20641" spans="1:2" x14ac:dyDescent="0.25">
      <c r="A20641" s="1" t="s">
        <v>21072</v>
      </c>
      <c r="B20641" s="124">
        <v>3539.72</v>
      </c>
    </row>
    <row r="20642" spans="1:2" x14ac:dyDescent="0.25">
      <c r="A20642" s="1" t="s">
        <v>21073</v>
      </c>
      <c r="B20642" s="124">
        <v>3283.82</v>
      </c>
    </row>
    <row r="20643" spans="1:2" x14ac:dyDescent="0.25">
      <c r="A20643" s="1" t="s">
        <v>21074</v>
      </c>
      <c r="B20643" s="124">
        <v>2916.02</v>
      </c>
    </row>
    <row r="20644" spans="1:2" x14ac:dyDescent="0.25">
      <c r="A20644" s="1" t="s">
        <v>21075</v>
      </c>
      <c r="B20644" s="124">
        <v>2642.83</v>
      </c>
    </row>
    <row r="20645" spans="1:2" x14ac:dyDescent="0.25">
      <c r="A20645" s="1" t="s">
        <v>21076</v>
      </c>
      <c r="B20645" s="124">
        <v>2268.02</v>
      </c>
    </row>
    <row r="20646" spans="1:2" x14ac:dyDescent="0.25">
      <c r="A20646" s="1" t="s">
        <v>21077</v>
      </c>
      <c r="B20646" s="124">
        <v>2055.5300000000002</v>
      </c>
    </row>
    <row r="20647" spans="1:2" x14ac:dyDescent="0.25">
      <c r="A20647" s="1" t="s">
        <v>21078</v>
      </c>
      <c r="B20647" s="124">
        <v>1774.97</v>
      </c>
    </row>
    <row r="20648" spans="1:2" x14ac:dyDescent="0.25">
      <c r="A20648" s="1" t="s">
        <v>21079</v>
      </c>
      <c r="B20648" s="124">
        <v>1608.67</v>
      </c>
    </row>
    <row r="20649" spans="1:2" x14ac:dyDescent="0.25">
      <c r="A20649" s="1" t="s">
        <v>21080</v>
      </c>
      <c r="B20649" s="124">
        <v>2268.02</v>
      </c>
    </row>
    <row r="20650" spans="1:2" x14ac:dyDescent="0.25">
      <c r="A20650" s="1" t="s">
        <v>21081</v>
      </c>
      <c r="B20650" s="124">
        <v>2055.5300000000002</v>
      </c>
    </row>
    <row r="20651" spans="1:2" x14ac:dyDescent="0.25">
      <c r="A20651" s="1" t="s">
        <v>21082</v>
      </c>
      <c r="B20651" s="124">
        <v>2268.02</v>
      </c>
    </row>
    <row r="20652" spans="1:2" x14ac:dyDescent="0.25">
      <c r="A20652" s="1" t="s">
        <v>21083</v>
      </c>
      <c r="B20652" s="124">
        <v>2055.5300000000002</v>
      </c>
    </row>
    <row r="20653" spans="1:2" x14ac:dyDescent="0.25">
      <c r="A20653" s="1" t="s">
        <v>21084</v>
      </c>
      <c r="B20653" s="124">
        <v>2916.02</v>
      </c>
    </row>
    <row r="20654" spans="1:2" x14ac:dyDescent="0.25">
      <c r="A20654" s="1" t="s">
        <v>21085</v>
      </c>
      <c r="B20654" s="124">
        <v>2642.82</v>
      </c>
    </row>
    <row r="20655" spans="1:2" x14ac:dyDescent="0.25">
      <c r="A20655" s="1" t="s">
        <v>21086</v>
      </c>
      <c r="B20655" s="124">
        <v>4536.04</v>
      </c>
    </row>
    <row r="20656" spans="1:2" x14ac:dyDescent="0.25">
      <c r="A20656" s="1" t="s">
        <v>21087</v>
      </c>
      <c r="B20656" s="124">
        <v>4111.0600000000004</v>
      </c>
    </row>
    <row r="20657" spans="1:2" x14ac:dyDescent="0.25">
      <c r="A20657" s="1" t="s">
        <v>21088</v>
      </c>
      <c r="B20657" s="124">
        <v>4536.04</v>
      </c>
    </row>
    <row r="20658" spans="1:2" x14ac:dyDescent="0.25">
      <c r="A20658" s="1" t="s">
        <v>21089</v>
      </c>
      <c r="B20658" s="124">
        <v>4111.0600000000004</v>
      </c>
    </row>
    <row r="20659" spans="1:2" x14ac:dyDescent="0.25">
      <c r="A20659" s="1" t="s">
        <v>21090</v>
      </c>
      <c r="B20659" s="124">
        <v>9845.77</v>
      </c>
    </row>
    <row r="20660" spans="1:2" x14ac:dyDescent="0.25">
      <c r="A20660" s="1" t="s">
        <v>21091</v>
      </c>
      <c r="B20660" s="124">
        <v>8924.57</v>
      </c>
    </row>
    <row r="20661" spans="1:2" x14ac:dyDescent="0.25">
      <c r="A20661" s="1" t="s">
        <v>21092</v>
      </c>
      <c r="B20661" s="124">
        <v>10206.1</v>
      </c>
    </row>
    <row r="20662" spans="1:2" x14ac:dyDescent="0.25">
      <c r="A20662" s="1" t="s">
        <v>21093</v>
      </c>
      <c r="B20662" s="124">
        <v>9249.9</v>
      </c>
    </row>
    <row r="20663" spans="1:2" x14ac:dyDescent="0.25">
      <c r="A20663" s="1" t="s">
        <v>21094</v>
      </c>
      <c r="B20663" s="124">
        <v>90.72</v>
      </c>
    </row>
    <row r="20664" spans="1:2" x14ac:dyDescent="0.25">
      <c r="A20664" s="1" t="s">
        <v>21095</v>
      </c>
      <c r="B20664" s="124">
        <v>88.85</v>
      </c>
    </row>
    <row r="20665" spans="1:2" x14ac:dyDescent="0.25">
      <c r="A20665" s="1" t="s">
        <v>21096</v>
      </c>
      <c r="B20665" s="124">
        <v>30.7</v>
      </c>
    </row>
    <row r="20666" spans="1:2" x14ac:dyDescent="0.25">
      <c r="A20666" s="1" t="s">
        <v>21097</v>
      </c>
      <c r="B20666" s="124">
        <v>28.88</v>
      </c>
    </row>
    <row r="20667" spans="1:2" x14ac:dyDescent="0.25">
      <c r="A20667" s="1" t="s">
        <v>21098</v>
      </c>
      <c r="B20667" s="124">
        <v>93.31</v>
      </c>
    </row>
    <row r="20668" spans="1:2" x14ac:dyDescent="0.25">
      <c r="A20668" s="1" t="s">
        <v>21099</v>
      </c>
      <c r="B20668" s="124">
        <v>90.55</v>
      </c>
    </row>
    <row r="20669" spans="1:2" x14ac:dyDescent="0.25">
      <c r="A20669" s="1" t="s">
        <v>21100</v>
      </c>
      <c r="B20669" s="124">
        <v>8.73</v>
      </c>
    </row>
    <row r="20670" spans="1:2" x14ac:dyDescent="0.25">
      <c r="A20670" s="1" t="s">
        <v>21101</v>
      </c>
      <c r="B20670" s="124">
        <v>8.4499999999999993</v>
      </c>
    </row>
    <row r="20671" spans="1:2" x14ac:dyDescent="0.25">
      <c r="A20671" s="1" t="s">
        <v>21102</v>
      </c>
      <c r="B20671" s="124">
        <v>113.75</v>
      </c>
    </row>
    <row r="20672" spans="1:2" x14ac:dyDescent="0.25">
      <c r="A20672" s="1" t="s">
        <v>21103</v>
      </c>
      <c r="B20672" s="124">
        <v>113.75</v>
      </c>
    </row>
    <row r="20673" spans="1:2" x14ac:dyDescent="0.25">
      <c r="A20673" s="1" t="s">
        <v>21104</v>
      </c>
      <c r="B20673" s="124">
        <v>0.56999999999999995</v>
      </c>
    </row>
    <row r="20674" spans="1:2" x14ac:dyDescent="0.25">
      <c r="A20674" s="1" t="s">
        <v>21106</v>
      </c>
      <c r="B20674" s="124">
        <v>0.56999999999999995</v>
      </c>
    </row>
    <row r="20675" spans="1:2" x14ac:dyDescent="0.25">
      <c r="A20675" s="1" t="s">
        <v>21107</v>
      </c>
      <c r="B20675" s="124">
        <v>117.24</v>
      </c>
    </row>
    <row r="20676" spans="1:2" x14ac:dyDescent="0.25">
      <c r="A20676" s="1" t="s">
        <v>21108</v>
      </c>
      <c r="B20676" s="124">
        <v>117.24</v>
      </c>
    </row>
    <row r="20677" spans="1:2" x14ac:dyDescent="0.25">
      <c r="A20677" s="1" t="s">
        <v>21109</v>
      </c>
      <c r="B20677" s="124">
        <v>116.82</v>
      </c>
    </row>
    <row r="20678" spans="1:2" x14ac:dyDescent="0.25">
      <c r="A20678" s="1" t="s">
        <v>21110</v>
      </c>
      <c r="B20678" s="124">
        <v>116.82</v>
      </c>
    </row>
    <row r="20679" spans="1:2" x14ac:dyDescent="0.25">
      <c r="A20679" s="1" t="s">
        <v>21111</v>
      </c>
      <c r="B20679" s="124">
        <v>116.89</v>
      </c>
    </row>
    <row r="20680" spans="1:2" x14ac:dyDescent="0.25">
      <c r="A20680" s="1" t="s">
        <v>21112</v>
      </c>
      <c r="B20680" s="124">
        <v>116.89</v>
      </c>
    </row>
    <row r="20681" spans="1:2" x14ac:dyDescent="0.25">
      <c r="A20681" s="1" t="s">
        <v>21113</v>
      </c>
      <c r="B20681" s="124">
        <v>116.47</v>
      </c>
    </row>
    <row r="20682" spans="1:2" x14ac:dyDescent="0.25">
      <c r="A20682" s="1" t="s">
        <v>21114</v>
      </c>
      <c r="B20682" s="124">
        <v>116.47</v>
      </c>
    </row>
    <row r="20683" spans="1:2" x14ac:dyDescent="0.25">
      <c r="A20683" s="1" t="s">
        <v>21115</v>
      </c>
      <c r="B20683" s="124">
        <v>84.48</v>
      </c>
    </row>
    <row r="20684" spans="1:2" x14ac:dyDescent="0.25">
      <c r="A20684" s="1" t="s">
        <v>21116</v>
      </c>
      <c r="B20684" s="124">
        <v>84.48</v>
      </c>
    </row>
    <row r="20685" spans="1:2" x14ac:dyDescent="0.25">
      <c r="A20685" s="1" t="s">
        <v>21117</v>
      </c>
      <c r="B20685" s="124">
        <v>93.6</v>
      </c>
    </row>
    <row r="20686" spans="1:2" x14ac:dyDescent="0.25">
      <c r="A20686" s="1" t="s">
        <v>21118</v>
      </c>
      <c r="B20686" s="124">
        <v>93.6</v>
      </c>
    </row>
    <row r="20687" spans="1:2" x14ac:dyDescent="0.25">
      <c r="A20687" s="1" t="s">
        <v>21119</v>
      </c>
      <c r="B20687" s="124">
        <v>116.86</v>
      </c>
    </row>
    <row r="20688" spans="1:2" x14ac:dyDescent="0.25">
      <c r="A20688" s="1" t="s">
        <v>21120</v>
      </c>
      <c r="B20688" s="124">
        <v>116.86</v>
      </c>
    </row>
    <row r="20689" spans="1:2" x14ac:dyDescent="0.25">
      <c r="A20689" s="1" t="s">
        <v>21121</v>
      </c>
      <c r="B20689" s="124">
        <v>129.34</v>
      </c>
    </row>
    <row r="20690" spans="1:2" x14ac:dyDescent="0.25">
      <c r="A20690" s="1" t="s">
        <v>21122</v>
      </c>
      <c r="B20690" s="124">
        <v>129.34</v>
      </c>
    </row>
    <row r="20691" spans="1:2" x14ac:dyDescent="0.25">
      <c r="A20691" s="1" t="s">
        <v>34725</v>
      </c>
      <c r="B20691" s="124">
        <v>72</v>
      </c>
    </row>
    <row r="20692" spans="1:2" x14ac:dyDescent="0.25">
      <c r="A20692" s="1" t="s">
        <v>34726</v>
      </c>
      <c r="B20692" s="124">
        <v>72</v>
      </c>
    </row>
    <row r="20693" spans="1:2" x14ac:dyDescent="0.25">
      <c r="A20693" s="1" t="s">
        <v>34727</v>
      </c>
      <c r="B20693" s="124">
        <v>82</v>
      </c>
    </row>
    <row r="20694" spans="1:2" x14ac:dyDescent="0.25">
      <c r="A20694" s="1" t="s">
        <v>34728</v>
      </c>
      <c r="B20694" s="124">
        <v>82</v>
      </c>
    </row>
    <row r="20695" spans="1:2" x14ac:dyDescent="0.25">
      <c r="A20695" s="1" t="s">
        <v>21123</v>
      </c>
      <c r="B20695" s="124">
        <v>134.4</v>
      </c>
    </row>
    <row r="20696" spans="1:2" x14ac:dyDescent="0.25">
      <c r="A20696" s="1" t="s">
        <v>21124</v>
      </c>
      <c r="B20696" s="124">
        <v>134.4</v>
      </c>
    </row>
    <row r="20697" spans="1:2" x14ac:dyDescent="0.25">
      <c r="A20697" s="1" t="s">
        <v>21125</v>
      </c>
      <c r="B20697" s="124">
        <v>62.4</v>
      </c>
    </row>
    <row r="20698" spans="1:2" x14ac:dyDescent="0.25">
      <c r="A20698" s="1" t="s">
        <v>21126</v>
      </c>
      <c r="B20698" s="124">
        <v>62.4</v>
      </c>
    </row>
    <row r="20699" spans="1:2" x14ac:dyDescent="0.25">
      <c r="A20699" s="1" t="s">
        <v>21129</v>
      </c>
      <c r="B20699" s="124">
        <v>1221.76</v>
      </c>
    </row>
    <row r="20700" spans="1:2" x14ac:dyDescent="0.25">
      <c r="A20700" s="1" t="s">
        <v>21131</v>
      </c>
      <c r="B20700" s="124">
        <v>1214.58</v>
      </c>
    </row>
    <row r="20701" spans="1:2" x14ac:dyDescent="0.25">
      <c r="A20701" s="1" t="s">
        <v>21132</v>
      </c>
      <c r="B20701" s="124">
        <v>450.97</v>
      </c>
    </row>
    <row r="20702" spans="1:2" x14ac:dyDescent="0.25">
      <c r="A20702" s="1" t="s">
        <v>21133</v>
      </c>
      <c r="B20702" s="124">
        <v>443.79</v>
      </c>
    </row>
    <row r="20703" spans="1:2" x14ac:dyDescent="0.25">
      <c r="A20703" s="1" t="s">
        <v>21134</v>
      </c>
      <c r="B20703" s="124">
        <v>927.88</v>
      </c>
    </row>
    <row r="20704" spans="1:2" x14ac:dyDescent="0.25">
      <c r="A20704" s="1" t="s">
        <v>21135</v>
      </c>
      <c r="B20704" s="124">
        <v>927.88</v>
      </c>
    </row>
    <row r="20705" spans="1:2" x14ac:dyDescent="0.25">
      <c r="A20705" s="1" t="s">
        <v>21136</v>
      </c>
      <c r="B20705" s="124">
        <v>1217.99</v>
      </c>
    </row>
    <row r="20706" spans="1:2" x14ac:dyDescent="0.25">
      <c r="A20706" s="1" t="s">
        <v>21137</v>
      </c>
      <c r="B20706" s="124">
        <v>1210.82</v>
      </c>
    </row>
    <row r="20707" spans="1:2" x14ac:dyDescent="0.25">
      <c r="A20707" s="1" t="s">
        <v>21138</v>
      </c>
      <c r="B20707" s="124">
        <v>957.82</v>
      </c>
    </row>
    <row r="20708" spans="1:2" x14ac:dyDescent="0.25">
      <c r="A20708" s="1" t="s">
        <v>21139</v>
      </c>
      <c r="B20708" s="124">
        <v>957.82</v>
      </c>
    </row>
    <row r="20709" spans="1:2" x14ac:dyDescent="0.25">
      <c r="A20709" s="1" t="s">
        <v>21140</v>
      </c>
      <c r="B20709" s="124">
        <v>3.52</v>
      </c>
    </row>
    <row r="20710" spans="1:2" x14ac:dyDescent="0.25">
      <c r="A20710" s="1" t="s">
        <v>21141</v>
      </c>
      <c r="B20710" s="124">
        <v>3.52</v>
      </c>
    </row>
    <row r="20711" spans="1:2" x14ac:dyDescent="0.25">
      <c r="A20711" s="1" t="s">
        <v>21142</v>
      </c>
      <c r="B20711" s="124">
        <v>8.2899999999999991</v>
      </c>
    </row>
    <row r="20712" spans="1:2" x14ac:dyDescent="0.25">
      <c r="A20712" s="1" t="s">
        <v>21143</v>
      </c>
      <c r="B20712" s="124">
        <v>8.2899999999999991</v>
      </c>
    </row>
    <row r="20713" spans="1:2" x14ac:dyDescent="0.25">
      <c r="A20713" s="1" t="s">
        <v>21144</v>
      </c>
      <c r="B20713" s="124">
        <v>1122.3499999999999</v>
      </c>
    </row>
    <row r="20714" spans="1:2" x14ac:dyDescent="0.25">
      <c r="A20714" s="1" t="s">
        <v>21145</v>
      </c>
      <c r="B20714" s="124">
        <v>1122.3499999999999</v>
      </c>
    </row>
    <row r="20715" spans="1:2" x14ac:dyDescent="0.25">
      <c r="A20715" s="1" t="s">
        <v>21146</v>
      </c>
      <c r="B20715" s="124">
        <v>548.51</v>
      </c>
    </row>
    <row r="20716" spans="1:2" x14ac:dyDescent="0.25">
      <c r="A20716" s="1" t="s">
        <v>21147</v>
      </c>
      <c r="B20716" s="124">
        <v>548.51</v>
      </c>
    </row>
    <row r="20717" spans="1:2" x14ac:dyDescent="0.25">
      <c r="A20717" s="1" t="s">
        <v>21148</v>
      </c>
      <c r="B20717" s="124">
        <v>7.5</v>
      </c>
    </row>
    <row r="20718" spans="1:2" x14ac:dyDescent="0.25">
      <c r="A20718" s="1" t="s">
        <v>21149</v>
      </c>
      <c r="B20718" s="124">
        <v>7.5</v>
      </c>
    </row>
    <row r="20719" spans="1:2" x14ac:dyDescent="0.25">
      <c r="A20719" s="1" t="s">
        <v>21150</v>
      </c>
      <c r="B20719" s="124">
        <v>2.31</v>
      </c>
    </row>
    <row r="20720" spans="1:2" x14ac:dyDescent="0.25">
      <c r="A20720" s="1" t="s">
        <v>21151</v>
      </c>
      <c r="B20720" s="124">
        <v>2.31</v>
      </c>
    </row>
    <row r="20721" spans="1:2" x14ac:dyDescent="0.25">
      <c r="A20721" s="1" t="s">
        <v>21152</v>
      </c>
      <c r="B20721" s="124">
        <v>818.98</v>
      </c>
    </row>
    <row r="20722" spans="1:2" x14ac:dyDescent="0.25">
      <c r="A20722" s="1" t="s">
        <v>21154</v>
      </c>
      <c r="B20722" s="124">
        <v>816.85</v>
      </c>
    </row>
    <row r="20723" spans="1:2" x14ac:dyDescent="0.25">
      <c r="A20723" s="1" t="s">
        <v>21155</v>
      </c>
      <c r="B20723" s="124">
        <v>5.74</v>
      </c>
    </row>
    <row r="20724" spans="1:2" x14ac:dyDescent="0.25">
      <c r="A20724" s="1" t="s">
        <v>21156</v>
      </c>
      <c r="B20724" s="124">
        <v>5.74</v>
      </c>
    </row>
    <row r="20725" spans="1:2" x14ac:dyDescent="0.25">
      <c r="A20725" s="1" t="s">
        <v>23418</v>
      </c>
      <c r="B20725" s="124">
        <v>14.76</v>
      </c>
    </row>
    <row r="20726" spans="1:2" x14ac:dyDescent="0.25">
      <c r="A20726" s="1" t="s">
        <v>23419</v>
      </c>
      <c r="B20726" s="124">
        <v>14.76</v>
      </c>
    </row>
    <row r="20727" spans="1:2" x14ac:dyDescent="0.25">
      <c r="A20727" s="1" t="s">
        <v>21157</v>
      </c>
      <c r="B20727" s="124">
        <v>15.87</v>
      </c>
    </row>
    <row r="20728" spans="1:2" x14ac:dyDescent="0.25">
      <c r="A20728" s="1" t="s">
        <v>21158</v>
      </c>
      <c r="B20728" s="124">
        <v>15.87</v>
      </c>
    </row>
    <row r="20729" spans="1:2" x14ac:dyDescent="0.25">
      <c r="A20729" s="1" t="s">
        <v>21159</v>
      </c>
      <c r="B20729" s="124">
        <v>20.63</v>
      </c>
    </row>
    <row r="20730" spans="1:2" x14ac:dyDescent="0.25">
      <c r="A20730" s="1" t="s">
        <v>21160</v>
      </c>
      <c r="B20730" s="124">
        <v>20.63</v>
      </c>
    </row>
    <row r="20731" spans="1:2" x14ac:dyDescent="0.25">
      <c r="A20731" s="1" t="s">
        <v>21161</v>
      </c>
      <c r="B20731" s="124">
        <v>4626.8999999999996</v>
      </c>
    </row>
    <row r="20732" spans="1:2" x14ac:dyDescent="0.25">
      <c r="A20732" s="1" t="s">
        <v>21162</v>
      </c>
      <c r="B20732" s="124">
        <v>4626.8999999999996</v>
      </c>
    </row>
    <row r="20733" spans="1:2" x14ac:dyDescent="0.25">
      <c r="A20733" s="1" t="s">
        <v>21163</v>
      </c>
      <c r="B20733" s="124">
        <v>4153.1000000000004</v>
      </c>
    </row>
    <row r="20734" spans="1:2" x14ac:dyDescent="0.25">
      <c r="A20734" s="1" t="s">
        <v>21164</v>
      </c>
      <c r="B20734" s="124">
        <v>4153.1000000000004</v>
      </c>
    </row>
    <row r="20735" spans="1:2" x14ac:dyDescent="0.25">
      <c r="A20735" s="1" t="s">
        <v>21165</v>
      </c>
      <c r="B20735" s="124">
        <v>4088.4</v>
      </c>
    </row>
    <row r="20736" spans="1:2" x14ac:dyDescent="0.25">
      <c r="A20736" s="1" t="s">
        <v>21166</v>
      </c>
      <c r="B20736" s="124">
        <v>4088.4</v>
      </c>
    </row>
    <row r="20737" spans="1:2" x14ac:dyDescent="0.25">
      <c r="A20737" s="1" t="s">
        <v>21167</v>
      </c>
      <c r="B20737" s="124">
        <v>4532.7</v>
      </c>
    </row>
    <row r="20738" spans="1:2" x14ac:dyDescent="0.25">
      <c r="A20738" s="1" t="s">
        <v>21168</v>
      </c>
      <c r="B20738" s="124">
        <v>4532.7</v>
      </c>
    </row>
    <row r="20739" spans="1:2" x14ac:dyDescent="0.25">
      <c r="A20739" s="1" t="s">
        <v>21169</v>
      </c>
      <c r="B20739" s="124">
        <v>7507.9</v>
      </c>
    </row>
    <row r="20740" spans="1:2" x14ac:dyDescent="0.25">
      <c r="A20740" s="1" t="s">
        <v>21170</v>
      </c>
      <c r="B20740" s="124">
        <v>7507.9</v>
      </c>
    </row>
    <row r="20741" spans="1:2" x14ac:dyDescent="0.25">
      <c r="A20741" s="1" t="s">
        <v>21171</v>
      </c>
      <c r="B20741" s="124">
        <v>5703.3</v>
      </c>
    </row>
    <row r="20742" spans="1:2" x14ac:dyDescent="0.25">
      <c r="A20742" s="1" t="s">
        <v>21172</v>
      </c>
      <c r="B20742" s="124">
        <v>5703.3</v>
      </c>
    </row>
    <row r="20743" spans="1:2" x14ac:dyDescent="0.25">
      <c r="A20743" s="1" t="s">
        <v>21173</v>
      </c>
      <c r="B20743" s="124">
        <v>6117.4</v>
      </c>
    </row>
    <row r="20744" spans="1:2" x14ac:dyDescent="0.25">
      <c r="A20744" s="1" t="s">
        <v>21174</v>
      </c>
      <c r="B20744" s="124">
        <v>6117.4</v>
      </c>
    </row>
    <row r="20745" spans="1:2" x14ac:dyDescent="0.25">
      <c r="A20745" s="1" t="s">
        <v>21178</v>
      </c>
      <c r="B20745" s="124">
        <v>67.5</v>
      </c>
    </row>
    <row r="20746" spans="1:2" x14ac:dyDescent="0.25">
      <c r="A20746" s="1" t="s">
        <v>21180</v>
      </c>
      <c r="B20746" s="124">
        <v>67.5</v>
      </c>
    </row>
    <row r="20747" spans="1:2" x14ac:dyDescent="0.25">
      <c r="A20747" s="1" t="s">
        <v>21181</v>
      </c>
      <c r="B20747" s="124">
        <v>33.409999999999997</v>
      </c>
    </row>
    <row r="20748" spans="1:2" x14ac:dyDescent="0.25">
      <c r="A20748" s="1" t="s">
        <v>21183</v>
      </c>
      <c r="B20748" s="124">
        <v>33.409999999999997</v>
      </c>
    </row>
    <row r="20749" spans="1:2" x14ac:dyDescent="0.25">
      <c r="A20749" s="1" t="s">
        <v>21184</v>
      </c>
      <c r="B20749" s="124">
        <v>5.89</v>
      </c>
    </row>
    <row r="20750" spans="1:2" x14ac:dyDescent="0.25">
      <c r="A20750" s="1" t="s">
        <v>21185</v>
      </c>
      <c r="B20750" s="124">
        <v>5.16</v>
      </c>
    </row>
    <row r="20751" spans="1:2" x14ac:dyDescent="0.25">
      <c r="A20751" s="1" t="s">
        <v>21186</v>
      </c>
      <c r="B20751" s="124">
        <v>1596.5</v>
      </c>
    </row>
    <row r="20752" spans="1:2" x14ac:dyDescent="0.25">
      <c r="A20752" s="1" t="s">
        <v>21187</v>
      </c>
      <c r="B20752" s="124">
        <v>1596.5</v>
      </c>
    </row>
    <row r="20753" spans="1:2" x14ac:dyDescent="0.25">
      <c r="A20753" s="1" t="s">
        <v>21188</v>
      </c>
      <c r="B20753" s="124">
        <v>0.61</v>
      </c>
    </row>
    <row r="20754" spans="1:2" x14ac:dyDescent="0.25">
      <c r="A20754" s="1" t="s">
        <v>21190</v>
      </c>
      <c r="B20754" s="124">
        <v>0.53</v>
      </c>
    </row>
    <row r="20755" spans="1:2" x14ac:dyDescent="0.25">
      <c r="A20755" s="1" t="s">
        <v>21191</v>
      </c>
      <c r="B20755" s="124">
        <v>8.35</v>
      </c>
    </row>
    <row r="20756" spans="1:2" x14ac:dyDescent="0.25">
      <c r="A20756" s="1" t="s">
        <v>21192</v>
      </c>
      <c r="B20756" s="124">
        <v>7.38</v>
      </c>
    </row>
    <row r="20757" spans="1:2" x14ac:dyDescent="0.25">
      <c r="A20757" s="1" t="s">
        <v>21193</v>
      </c>
      <c r="B20757" s="124">
        <v>89.76</v>
      </c>
    </row>
    <row r="20758" spans="1:2" x14ac:dyDescent="0.25">
      <c r="A20758" s="1" t="s">
        <v>21194</v>
      </c>
      <c r="B20758" s="124">
        <v>77.89</v>
      </c>
    </row>
    <row r="20759" spans="1:2" x14ac:dyDescent="0.25">
      <c r="A20759" s="1" t="s">
        <v>23420</v>
      </c>
      <c r="B20759" s="124">
        <v>4406.6000000000004</v>
      </c>
    </row>
    <row r="20760" spans="1:2" x14ac:dyDescent="0.25">
      <c r="A20760" s="1" t="s">
        <v>23421</v>
      </c>
      <c r="B20760" s="124">
        <v>4406.6000000000004</v>
      </c>
    </row>
    <row r="20761" spans="1:2" x14ac:dyDescent="0.25">
      <c r="A20761" s="1" t="s">
        <v>23422</v>
      </c>
      <c r="B20761" s="124">
        <v>3955.4</v>
      </c>
    </row>
    <row r="20762" spans="1:2" x14ac:dyDescent="0.25">
      <c r="A20762" s="1" t="s">
        <v>23423</v>
      </c>
      <c r="B20762" s="124">
        <v>3955.4</v>
      </c>
    </row>
    <row r="20763" spans="1:2" x14ac:dyDescent="0.25">
      <c r="A20763" s="1" t="s">
        <v>23424</v>
      </c>
      <c r="B20763" s="124">
        <v>3893.7</v>
      </c>
    </row>
    <row r="20764" spans="1:2" x14ac:dyDescent="0.25">
      <c r="A20764" s="1" t="s">
        <v>23425</v>
      </c>
      <c r="B20764" s="124">
        <v>3893.7</v>
      </c>
    </row>
    <row r="20765" spans="1:2" x14ac:dyDescent="0.25">
      <c r="A20765" s="1" t="s">
        <v>23426</v>
      </c>
      <c r="B20765" s="124">
        <v>4316.8999999999996</v>
      </c>
    </row>
    <row r="20766" spans="1:2" x14ac:dyDescent="0.25">
      <c r="A20766" s="1" t="s">
        <v>23427</v>
      </c>
      <c r="B20766" s="124">
        <v>4316.8999999999996</v>
      </c>
    </row>
    <row r="20767" spans="1:2" x14ac:dyDescent="0.25">
      <c r="A20767" s="1" t="s">
        <v>23428</v>
      </c>
      <c r="B20767" s="124">
        <v>7150.4</v>
      </c>
    </row>
    <row r="20768" spans="1:2" x14ac:dyDescent="0.25">
      <c r="A20768" s="1" t="s">
        <v>23429</v>
      </c>
      <c r="B20768" s="124">
        <v>7150.4</v>
      </c>
    </row>
    <row r="20769" spans="1:2" x14ac:dyDescent="0.25">
      <c r="A20769" s="1" t="s">
        <v>23430</v>
      </c>
      <c r="B20769" s="124">
        <v>5431.7</v>
      </c>
    </row>
    <row r="20770" spans="1:2" x14ac:dyDescent="0.25">
      <c r="A20770" s="1" t="s">
        <v>23431</v>
      </c>
      <c r="B20770" s="124">
        <v>5431.7</v>
      </c>
    </row>
    <row r="20771" spans="1:2" x14ac:dyDescent="0.25">
      <c r="A20771" s="1" t="s">
        <v>23432</v>
      </c>
      <c r="B20771" s="124">
        <v>5826.1</v>
      </c>
    </row>
    <row r="20772" spans="1:2" x14ac:dyDescent="0.25">
      <c r="A20772" s="1" t="s">
        <v>23433</v>
      </c>
      <c r="B20772" s="124">
        <v>5826.1</v>
      </c>
    </row>
    <row r="20773" spans="1:2" x14ac:dyDescent="0.25">
      <c r="A20773" s="1" t="s">
        <v>21195</v>
      </c>
      <c r="B20773" s="124">
        <v>85.2</v>
      </c>
    </row>
    <row r="20774" spans="1:2" x14ac:dyDescent="0.25">
      <c r="A20774" s="1" t="s">
        <v>21196</v>
      </c>
      <c r="B20774" s="124">
        <v>85.2</v>
      </c>
    </row>
    <row r="20775" spans="1:2" x14ac:dyDescent="0.25">
      <c r="A20775" s="1" t="s">
        <v>21197</v>
      </c>
      <c r="B20775" s="124">
        <v>77</v>
      </c>
    </row>
    <row r="20776" spans="1:2" x14ac:dyDescent="0.25">
      <c r="A20776" s="1" t="s">
        <v>21198</v>
      </c>
      <c r="B20776" s="124">
        <v>77</v>
      </c>
    </row>
    <row r="20777" spans="1:2" x14ac:dyDescent="0.25">
      <c r="A20777" s="1" t="s">
        <v>21199</v>
      </c>
      <c r="B20777" s="124">
        <v>70.400000000000006</v>
      </c>
    </row>
    <row r="20778" spans="1:2" x14ac:dyDescent="0.25">
      <c r="A20778" s="1" t="s">
        <v>21200</v>
      </c>
      <c r="B20778" s="124">
        <v>70.400000000000006</v>
      </c>
    </row>
    <row r="20779" spans="1:2" x14ac:dyDescent="0.25">
      <c r="A20779" s="1" t="s">
        <v>21201</v>
      </c>
      <c r="B20779" s="124">
        <v>42.12</v>
      </c>
    </row>
    <row r="20780" spans="1:2" x14ac:dyDescent="0.25">
      <c r="A20780" s="1" t="s">
        <v>21202</v>
      </c>
      <c r="B20780" s="124">
        <v>42.12</v>
      </c>
    </row>
    <row r="20781" spans="1:2" x14ac:dyDescent="0.25">
      <c r="A20781" s="1" t="s">
        <v>21203</v>
      </c>
      <c r="B20781" s="124">
        <v>87.36</v>
      </c>
    </row>
    <row r="20782" spans="1:2" x14ac:dyDescent="0.25">
      <c r="A20782" s="1" t="s">
        <v>21204</v>
      </c>
      <c r="B20782" s="124">
        <v>87.36</v>
      </c>
    </row>
    <row r="20783" spans="1:2" x14ac:dyDescent="0.25">
      <c r="A20783" s="1" t="s">
        <v>21205</v>
      </c>
      <c r="B20783" s="124">
        <v>16</v>
      </c>
    </row>
    <row r="20784" spans="1:2" x14ac:dyDescent="0.25">
      <c r="A20784" s="1" t="s">
        <v>21206</v>
      </c>
      <c r="B20784" s="124">
        <v>16</v>
      </c>
    </row>
    <row r="20785" spans="1:2" x14ac:dyDescent="0.25">
      <c r="A20785" s="1" t="s">
        <v>21207</v>
      </c>
      <c r="B20785" s="124">
        <v>106.5</v>
      </c>
    </row>
    <row r="20786" spans="1:2" x14ac:dyDescent="0.25">
      <c r="A20786" s="1" t="s">
        <v>21208</v>
      </c>
      <c r="B20786" s="124">
        <v>106.5</v>
      </c>
    </row>
    <row r="20787" spans="1:2" x14ac:dyDescent="0.25">
      <c r="A20787" s="1" t="s">
        <v>21209</v>
      </c>
      <c r="B20787" s="124">
        <v>101.5</v>
      </c>
    </row>
    <row r="20788" spans="1:2" x14ac:dyDescent="0.25">
      <c r="A20788" s="1" t="s">
        <v>21210</v>
      </c>
      <c r="B20788" s="124">
        <v>101.5</v>
      </c>
    </row>
    <row r="20789" spans="1:2" x14ac:dyDescent="0.25">
      <c r="A20789" s="1" t="s">
        <v>21211</v>
      </c>
      <c r="B20789" s="124">
        <v>85.8</v>
      </c>
    </row>
    <row r="20790" spans="1:2" x14ac:dyDescent="0.25">
      <c r="A20790" s="1" t="s">
        <v>21212</v>
      </c>
      <c r="B20790" s="124">
        <v>85.8</v>
      </c>
    </row>
    <row r="20791" spans="1:2" x14ac:dyDescent="0.25">
      <c r="A20791" s="1" t="s">
        <v>21213</v>
      </c>
      <c r="B20791" s="124">
        <v>114.24</v>
      </c>
    </row>
    <row r="20792" spans="1:2" x14ac:dyDescent="0.25">
      <c r="A20792" s="1" t="s">
        <v>21214</v>
      </c>
      <c r="B20792" s="124">
        <v>114.24</v>
      </c>
    </row>
    <row r="20793" spans="1:2" x14ac:dyDescent="0.25">
      <c r="A20793" s="1" t="s">
        <v>21215</v>
      </c>
      <c r="B20793" s="124">
        <v>30</v>
      </c>
    </row>
    <row r="20794" spans="1:2" x14ac:dyDescent="0.25">
      <c r="A20794" s="1" t="s">
        <v>21216</v>
      </c>
      <c r="B20794" s="124">
        <v>30</v>
      </c>
    </row>
    <row r="20795" spans="1:2" x14ac:dyDescent="0.25">
      <c r="A20795" s="1" t="s">
        <v>21217</v>
      </c>
      <c r="B20795" s="124">
        <v>88.04</v>
      </c>
    </row>
    <row r="20796" spans="1:2" x14ac:dyDescent="0.25">
      <c r="A20796" s="1" t="s">
        <v>21218</v>
      </c>
      <c r="B20796" s="124">
        <v>88.04</v>
      </c>
    </row>
    <row r="20797" spans="1:2" x14ac:dyDescent="0.25">
      <c r="A20797" s="1" t="s">
        <v>21219</v>
      </c>
      <c r="B20797" s="124">
        <v>77.319999999999993</v>
      </c>
    </row>
    <row r="20798" spans="1:2" x14ac:dyDescent="0.25">
      <c r="A20798" s="1" t="s">
        <v>21220</v>
      </c>
      <c r="B20798" s="124">
        <v>77.319999999999993</v>
      </c>
    </row>
    <row r="20799" spans="1:2" x14ac:dyDescent="0.25">
      <c r="A20799" s="1" t="s">
        <v>21221</v>
      </c>
      <c r="B20799" s="124">
        <v>83.07</v>
      </c>
    </row>
    <row r="20800" spans="1:2" x14ac:dyDescent="0.25">
      <c r="A20800" s="1" t="s">
        <v>21222</v>
      </c>
      <c r="B20800" s="124">
        <v>83.07</v>
      </c>
    </row>
    <row r="20801" spans="1:2" x14ac:dyDescent="0.25">
      <c r="A20801" s="1" t="s">
        <v>21223</v>
      </c>
      <c r="B20801" s="124">
        <v>71.760000000000005</v>
      </c>
    </row>
    <row r="20802" spans="1:2" x14ac:dyDescent="0.25">
      <c r="A20802" s="1" t="s">
        <v>21224</v>
      </c>
      <c r="B20802" s="124">
        <v>71.760000000000005</v>
      </c>
    </row>
    <row r="20803" spans="1:2" x14ac:dyDescent="0.25">
      <c r="A20803" s="1" t="s">
        <v>21225</v>
      </c>
      <c r="B20803" s="124">
        <v>89.59</v>
      </c>
    </row>
    <row r="20804" spans="1:2" x14ac:dyDescent="0.25">
      <c r="A20804" s="1" t="s">
        <v>21226</v>
      </c>
      <c r="B20804" s="124">
        <v>89.59</v>
      </c>
    </row>
    <row r="20805" spans="1:2" x14ac:dyDescent="0.25">
      <c r="A20805" s="1" t="s">
        <v>21227</v>
      </c>
      <c r="B20805" s="124">
        <v>29</v>
      </c>
    </row>
    <row r="20806" spans="1:2" x14ac:dyDescent="0.25">
      <c r="A20806" s="1" t="s">
        <v>21228</v>
      </c>
      <c r="B20806" s="124">
        <v>29</v>
      </c>
    </row>
    <row r="20807" spans="1:2" x14ac:dyDescent="0.25">
      <c r="A20807" s="1" t="s">
        <v>21229</v>
      </c>
      <c r="B20807" s="124">
        <v>131.86000000000001</v>
      </c>
    </row>
    <row r="20808" spans="1:2" x14ac:dyDescent="0.25">
      <c r="A20808" s="1" t="s">
        <v>21230</v>
      </c>
      <c r="B20808" s="124">
        <v>131.86000000000001</v>
      </c>
    </row>
    <row r="20809" spans="1:2" x14ac:dyDescent="0.25">
      <c r="A20809" s="1" t="s">
        <v>21231</v>
      </c>
      <c r="B20809" s="124">
        <v>131.37</v>
      </c>
    </row>
    <row r="20810" spans="1:2" x14ac:dyDescent="0.25">
      <c r="A20810" s="1" t="s">
        <v>21232</v>
      </c>
      <c r="B20810" s="124">
        <v>131.37</v>
      </c>
    </row>
    <row r="20811" spans="1:2" x14ac:dyDescent="0.25">
      <c r="A20811" s="1" t="s">
        <v>21233</v>
      </c>
      <c r="B20811" s="124">
        <v>117.33</v>
      </c>
    </row>
    <row r="20812" spans="1:2" x14ac:dyDescent="0.25">
      <c r="A20812" s="1" t="s">
        <v>21234</v>
      </c>
      <c r="B20812" s="124">
        <v>117.33</v>
      </c>
    </row>
    <row r="20813" spans="1:2" x14ac:dyDescent="0.25">
      <c r="A20813" s="1" t="s">
        <v>21235</v>
      </c>
      <c r="B20813" s="124">
        <v>119.6</v>
      </c>
    </row>
    <row r="20814" spans="1:2" x14ac:dyDescent="0.25">
      <c r="A20814" s="1" t="s">
        <v>21236</v>
      </c>
      <c r="B20814" s="124">
        <v>119.6</v>
      </c>
    </row>
    <row r="20815" spans="1:2" x14ac:dyDescent="0.25">
      <c r="A20815" s="1" t="s">
        <v>21237</v>
      </c>
      <c r="B20815" s="124">
        <v>137.44999999999999</v>
      </c>
    </row>
    <row r="20816" spans="1:2" x14ac:dyDescent="0.25">
      <c r="A20816" s="1" t="s">
        <v>21238</v>
      </c>
      <c r="B20816" s="124">
        <v>137.44999999999999</v>
      </c>
    </row>
    <row r="20817" spans="1:2" x14ac:dyDescent="0.25">
      <c r="A20817" s="1" t="s">
        <v>21239</v>
      </c>
      <c r="B20817" s="124">
        <v>90</v>
      </c>
    </row>
    <row r="20818" spans="1:2" x14ac:dyDescent="0.25">
      <c r="A20818" s="1" t="s">
        <v>21240</v>
      </c>
      <c r="B20818" s="124">
        <v>90</v>
      </c>
    </row>
    <row r="20819" spans="1:2" x14ac:dyDescent="0.25">
      <c r="A20819" s="1" t="s">
        <v>21241</v>
      </c>
      <c r="B20819" s="124">
        <v>89.17</v>
      </c>
    </row>
    <row r="20820" spans="1:2" x14ac:dyDescent="0.25">
      <c r="A20820" s="1" t="s">
        <v>21242</v>
      </c>
      <c r="B20820" s="124">
        <v>89.17</v>
      </c>
    </row>
    <row r="20821" spans="1:2" x14ac:dyDescent="0.25">
      <c r="A20821" s="1" t="s">
        <v>21243</v>
      </c>
      <c r="B20821" s="124">
        <v>82.81</v>
      </c>
    </row>
    <row r="20822" spans="1:2" x14ac:dyDescent="0.25">
      <c r="A20822" s="1" t="s">
        <v>21244</v>
      </c>
      <c r="B20822" s="124">
        <v>82.81</v>
      </c>
    </row>
    <row r="20823" spans="1:2" x14ac:dyDescent="0.25">
      <c r="A20823" s="1" t="s">
        <v>21245</v>
      </c>
      <c r="B20823" s="124">
        <v>54.64</v>
      </c>
    </row>
    <row r="20824" spans="1:2" x14ac:dyDescent="0.25">
      <c r="A20824" s="1" t="s">
        <v>21246</v>
      </c>
      <c r="B20824" s="124">
        <v>54.64</v>
      </c>
    </row>
    <row r="20825" spans="1:2" x14ac:dyDescent="0.25">
      <c r="A20825" s="1" t="s">
        <v>21247</v>
      </c>
      <c r="B20825" s="124">
        <v>52.26</v>
      </c>
    </row>
    <row r="20826" spans="1:2" x14ac:dyDescent="0.25">
      <c r="A20826" s="1" t="s">
        <v>21248</v>
      </c>
      <c r="B20826" s="124">
        <v>52.26</v>
      </c>
    </row>
    <row r="20827" spans="1:2" x14ac:dyDescent="0.25">
      <c r="A20827" s="1" t="s">
        <v>21249</v>
      </c>
      <c r="B20827" s="124">
        <v>85</v>
      </c>
    </row>
    <row r="20828" spans="1:2" x14ac:dyDescent="0.25">
      <c r="A20828" s="1" t="s">
        <v>21250</v>
      </c>
      <c r="B20828" s="124">
        <v>85</v>
      </c>
    </row>
    <row r="20829" spans="1:2" x14ac:dyDescent="0.25">
      <c r="A20829" s="1" t="s">
        <v>21251</v>
      </c>
      <c r="B20829" s="124">
        <v>70</v>
      </c>
    </row>
    <row r="20830" spans="1:2" x14ac:dyDescent="0.25">
      <c r="A20830" s="1" t="s">
        <v>21252</v>
      </c>
      <c r="B20830" s="124">
        <v>70</v>
      </c>
    </row>
    <row r="20831" spans="1:2" x14ac:dyDescent="0.25">
      <c r="A20831" s="1" t="s">
        <v>21253</v>
      </c>
      <c r="B20831" s="124">
        <v>79.75</v>
      </c>
    </row>
    <row r="20832" spans="1:2" x14ac:dyDescent="0.25">
      <c r="A20832" s="1" t="s">
        <v>21254</v>
      </c>
      <c r="B20832" s="124">
        <v>79.75</v>
      </c>
    </row>
    <row r="20833" spans="1:2" x14ac:dyDescent="0.25">
      <c r="A20833" s="1" t="s">
        <v>21255</v>
      </c>
      <c r="B20833" s="124">
        <v>84.1</v>
      </c>
    </row>
    <row r="20834" spans="1:2" x14ac:dyDescent="0.25">
      <c r="A20834" s="1" t="s">
        <v>21256</v>
      </c>
      <c r="B20834" s="124">
        <v>84.1</v>
      </c>
    </row>
    <row r="20835" spans="1:2" x14ac:dyDescent="0.25">
      <c r="A20835" s="1" t="s">
        <v>21257</v>
      </c>
      <c r="B20835" s="124">
        <v>84.1</v>
      </c>
    </row>
    <row r="20836" spans="1:2" x14ac:dyDescent="0.25">
      <c r="A20836" s="1" t="s">
        <v>21258</v>
      </c>
      <c r="B20836" s="124">
        <v>84.1</v>
      </c>
    </row>
    <row r="20837" spans="1:2" x14ac:dyDescent="0.25">
      <c r="A20837" s="1" t="s">
        <v>21259</v>
      </c>
      <c r="B20837" s="124">
        <v>89.46</v>
      </c>
    </row>
    <row r="20838" spans="1:2" x14ac:dyDescent="0.25">
      <c r="A20838" s="1" t="s">
        <v>21260</v>
      </c>
      <c r="B20838" s="124">
        <v>89.46</v>
      </c>
    </row>
    <row r="20839" spans="1:2" x14ac:dyDescent="0.25">
      <c r="A20839" s="1" t="s">
        <v>21261</v>
      </c>
      <c r="B20839" s="124">
        <v>52.8</v>
      </c>
    </row>
    <row r="20840" spans="1:2" x14ac:dyDescent="0.25">
      <c r="A20840" s="1" t="s">
        <v>21262</v>
      </c>
      <c r="B20840" s="124">
        <v>52.8</v>
      </c>
    </row>
    <row r="20841" spans="1:2" x14ac:dyDescent="0.25">
      <c r="A20841" s="1" t="s">
        <v>21263</v>
      </c>
      <c r="B20841" s="124">
        <v>100.8</v>
      </c>
    </row>
    <row r="20842" spans="1:2" x14ac:dyDescent="0.25">
      <c r="A20842" s="1" t="s">
        <v>21264</v>
      </c>
      <c r="B20842" s="124">
        <v>100.8</v>
      </c>
    </row>
    <row r="20843" spans="1:2" x14ac:dyDescent="0.25">
      <c r="A20843" s="1" t="s">
        <v>21265</v>
      </c>
      <c r="B20843" s="124">
        <v>65</v>
      </c>
    </row>
    <row r="20844" spans="1:2" x14ac:dyDescent="0.25">
      <c r="A20844" s="1" t="s">
        <v>21266</v>
      </c>
      <c r="B20844" s="124">
        <v>65</v>
      </c>
    </row>
    <row r="20845" spans="1:2" x14ac:dyDescent="0.25">
      <c r="A20845" s="1" t="s">
        <v>21267</v>
      </c>
      <c r="B20845" s="124">
        <v>62.4</v>
      </c>
    </row>
    <row r="20846" spans="1:2" x14ac:dyDescent="0.25">
      <c r="A20846" s="1" t="s">
        <v>21268</v>
      </c>
      <c r="B20846" s="124">
        <v>62.4</v>
      </c>
    </row>
    <row r="20847" spans="1:2" x14ac:dyDescent="0.25">
      <c r="A20847" s="1" t="s">
        <v>34729</v>
      </c>
      <c r="B20847" s="124">
        <v>50</v>
      </c>
    </row>
    <row r="20848" spans="1:2" x14ac:dyDescent="0.25">
      <c r="A20848" s="1" t="s">
        <v>34730</v>
      </c>
      <c r="B20848" s="124">
        <v>50</v>
      </c>
    </row>
    <row r="20849" spans="1:2" x14ac:dyDescent="0.25">
      <c r="A20849" s="1" t="s">
        <v>34731</v>
      </c>
      <c r="B20849" s="124">
        <v>58</v>
      </c>
    </row>
    <row r="20850" spans="1:2" x14ac:dyDescent="0.25">
      <c r="A20850" s="1" t="s">
        <v>34732</v>
      </c>
      <c r="B20850" s="124">
        <v>58</v>
      </c>
    </row>
    <row r="20851" spans="1:2" x14ac:dyDescent="0.25">
      <c r="A20851" s="1" t="s">
        <v>21269</v>
      </c>
      <c r="B20851" s="124">
        <v>199.88</v>
      </c>
    </row>
    <row r="20852" spans="1:2" x14ac:dyDescent="0.25">
      <c r="A20852" s="1" t="s">
        <v>21270</v>
      </c>
      <c r="B20852" s="124">
        <v>181.84</v>
      </c>
    </row>
    <row r="20853" spans="1:2" x14ac:dyDescent="0.25">
      <c r="A20853" s="1" t="s">
        <v>21271</v>
      </c>
      <c r="B20853" s="124">
        <v>8050.16</v>
      </c>
    </row>
    <row r="20854" spans="1:2" x14ac:dyDescent="0.25">
      <c r="A20854" s="1" t="s">
        <v>21272</v>
      </c>
      <c r="B20854" s="124">
        <v>7583.39</v>
      </c>
    </row>
    <row r="20855" spans="1:2" x14ac:dyDescent="0.25">
      <c r="A20855" s="1" t="s">
        <v>21273</v>
      </c>
      <c r="B20855" s="124">
        <v>2261.2800000000002</v>
      </c>
    </row>
    <row r="20856" spans="1:2" x14ac:dyDescent="0.25">
      <c r="A20856" s="1" t="s">
        <v>21274</v>
      </c>
      <c r="B20856" s="124">
        <v>2152.41</v>
      </c>
    </row>
    <row r="20857" spans="1:2" x14ac:dyDescent="0.25">
      <c r="A20857" s="1" t="s">
        <v>21275</v>
      </c>
      <c r="B20857" s="124">
        <v>5495.72</v>
      </c>
    </row>
    <row r="20858" spans="1:2" x14ac:dyDescent="0.25">
      <c r="A20858" s="1" t="s">
        <v>21276</v>
      </c>
      <c r="B20858" s="124">
        <v>5162.68</v>
      </c>
    </row>
    <row r="20859" spans="1:2" x14ac:dyDescent="0.25">
      <c r="A20859" s="1" t="s">
        <v>21277</v>
      </c>
      <c r="B20859" s="124">
        <v>589.05999999999995</v>
      </c>
    </row>
    <row r="20860" spans="1:2" x14ac:dyDescent="0.25">
      <c r="A20860" s="1" t="s">
        <v>21278</v>
      </c>
      <c r="B20860" s="124">
        <v>552.54999999999995</v>
      </c>
    </row>
    <row r="20861" spans="1:2" x14ac:dyDescent="0.25">
      <c r="A20861" s="1" t="s">
        <v>21279</v>
      </c>
      <c r="B20861" s="124">
        <v>760.44</v>
      </c>
    </row>
    <row r="20862" spans="1:2" x14ac:dyDescent="0.25">
      <c r="A20862" s="1" t="s">
        <v>21280</v>
      </c>
      <c r="B20862" s="124">
        <v>714.88</v>
      </c>
    </row>
    <row r="20863" spans="1:2" x14ac:dyDescent="0.25">
      <c r="A20863" s="1" t="s">
        <v>21281</v>
      </c>
      <c r="B20863" s="124">
        <v>655.26</v>
      </c>
    </row>
    <row r="20864" spans="1:2" x14ac:dyDescent="0.25">
      <c r="A20864" s="1" t="s">
        <v>21282</v>
      </c>
      <c r="B20864" s="124">
        <v>614.97</v>
      </c>
    </row>
    <row r="20865" spans="1:2" x14ac:dyDescent="0.25">
      <c r="A20865" s="1" t="s">
        <v>21283</v>
      </c>
      <c r="B20865" s="124">
        <v>1812.58</v>
      </c>
    </row>
    <row r="20866" spans="1:2" x14ac:dyDescent="0.25">
      <c r="A20866" s="1" t="s">
        <v>21284</v>
      </c>
      <c r="B20866" s="124">
        <v>1714.66</v>
      </c>
    </row>
    <row r="20867" spans="1:2" x14ac:dyDescent="0.25">
      <c r="A20867" s="1" t="s">
        <v>21285</v>
      </c>
      <c r="B20867" s="124">
        <v>1922.13</v>
      </c>
    </row>
    <row r="20868" spans="1:2" x14ac:dyDescent="0.25">
      <c r="A20868" s="1" t="s">
        <v>21286</v>
      </c>
      <c r="B20868" s="124">
        <v>1812.46</v>
      </c>
    </row>
    <row r="20869" spans="1:2" x14ac:dyDescent="0.25">
      <c r="A20869" s="1" t="s">
        <v>21287</v>
      </c>
      <c r="B20869" s="124">
        <v>1729.33</v>
      </c>
    </row>
    <row r="20870" spans="1:2" x14ac:dyDescent="0.25">
      <c r="A20870" s="1" t="s">
        <v>21288</v>
      </c>
      <c r="B20870" s="124">
        <v>1634.75</v>
      </c>
    </row>
    <row r="20871" spans="1:2" x14ac:dyDescent="0.25">
      <c r="A20871" s="1" t="s">
        <v>21289</v>
      </c>
      <c r="B20871" s="124">
        <v>201.93</v>
      </c>
    </row>
    <row r="20872" spans="1:2" x14ac:dyDescent="0.25">
      <c r="A20872" s="1" t="s">
        <v>21290</v>
      </c>
      <c r="B20872" s="124">
        <v>188.92</v>
      </c>
    </row>
    <row r="20873" spans="1:2" x14ac:dyDescent="0.25">
      <c r="A20873" s="1" t="s">
        <v>21291</v>
      </c>
      <c r="B20873" s="124">
        <v>744.08</v>
      </c>
    </row>
    <row r="20874" spans="1:2" x14ac:dyDescent="0.25">
      <c r="A20874" s="1" t="s">
        <v>21292</v>
      </c>
      <c r="B20874" s="124">
        <v>691.02</v>
      </c>
    </row>
    <row r="20875" spans="1:2" x14ac:dyDescent="0.25">
      <c r="A20875" s="1" t="s">
        <v>21293</v>
      </c>
      <c r="B20875" s="124">
        <v>212.06</v>
      </c>
    </row>
    <row r="20876" spans="1:2" x14ac:dyDescent="0.25">
      <c r="A20876" s="1" t="s">
        <v>21294</v>
      </c>
      <c r="B20876" s="124">
        <v>198.15</v>
      </c>
    </row>
    <row r="20877" spans="1:2" x14ac:dyDescent="0.25">
      <c r="A20877" s="1" t="s">
        <v>21295</v>
      </c>
      <c r="B20877" s="124">
        <v>569.38</v>
      </c>
    </row>
    <row r="20878" spans="1:2" x14ac:dyDescent="0.25">
      <c r="A20878" s="1" t="s">
        <v>21296</v>
      </c>
      <c r="B20878" s="124">
        <v>527.47</v>
      </c>
    </row>
    <row r="20879" spans="1:2" x14ac:dyDescent="0.25">
      <c r="A20879" s="1" t="s">
        <v>21297</v>
      </c>
      <c r="B20879" s="124">
        <v>293.67</v>
      </c>
    </row>
    <row r="20880" spans="1:2" x14ac:dyDescent="0.25">
      <c r="A20880" s="1" t="s">
        <v>21298</v>
      </c>
      <c r="B20880" s="124">
        <v>279.82</v>
      </c>
    </row>
    <row r="20881" spans="1:2" x14ac:dyDescent="0.25">
      <c r="A20881" s="1" t="s">
        <v>21299</v>
      </c>
      <c r="B20881" s="124">
        <v>92.74</v>
      </c>
    </row>
    <row r="20882" spans="1:2" x14ac:dyDescent="0.25">
      <c r="A20882" s="1" t="s">
        <v>21300</v>
      </c>
      <c r="B20882" s="124">
        <v>88.5</v>
      </c>
    </row>
    <row r="20883" spans="1:2" x14ac:dyDescent="0.25">
      <c r="A20883" s="1" t="s">
        <v>21301</v>
      </c>
      <c r="B20883" s="124">
        <v>8441.81</v>
      </c>
    </row>
    <row r="20884" spans="1:2" x14ac:dyDescent="0.25">
      <c r="A20884" s="1" t="s">
        <v>21302</v>
      </c>
      <c r="B20884" s="124">
        <v>7773.4</v>
      </c>
    </row>
    <row r="20885" spans="1:2" x14ac:dyDescent="0.25">
      <c r="A20885" s="1" t="s">
        <v>21303</v>
      </c>
      <c r="B20885" s="124">
        <v>11055.62</v>
      </c>
    </row>
    <row r="20886" spans="1:2" x14ac:dyDescent="0.25">
      <c r="A20886" s="1" t="s">
        <v>21304</v>
      </c>
      <c r="B20886" s="124">
        <v>10209.15</v>
      </c>
    </row>
    <row r="20887" spans="1:2" x14ac:dyDescent="0.25">
      <c r="A20887" s="1" t="s">
        <v>21305</v>
      </c>
      <c r="B20887" s="124">
        <v>43.16</v>
      </c>
    </row>
    <row r="20888" spans="1:2" x14ac:dyDescent="0.25">
      <c r="A20888" s="1" t="s">
        <v>21306</v>
      </c>
      <c r="B20888" s="124">
        <v>41.35</v>
      </c>
    </row>
    <row r="20889" spans="1:2" x14ac:dyDescent="0.25">
      <c r="A20889" s="1" t="s">
        <v>21307</v>
      </c>
      <c r="B20889" s="124">
        <v>1895.36</v>
      </c>
    </row>
    <row r="20890" spans="1:2" x14ac:dyDescent="0.25">
      <c r="A20890" s="1" t="s">
        <v>21308</v>
      </c>
      <c r="B20890" s="124">
        <v>1839.1</v>
      </c>
    </row>
    <row r="20891" spans="1:2" x14ac:dyDescent="0.25">
      <c r="A20891" s="1" t="s">
        <v>21309</v>
      </c>
      <c r="B20891" s="124">
        <v>335.12</v>
      </c>
    </row>
    <row r="20892" spans="1:2" x14ac:dyDescent="0.25">
      <c r="A20892" s="1" t="s">
        <v>21310</v>
      </c>
      <c r="B20892" s="124">
        <v>296.19</v>
      </c>
    </row>
    <row r="20893" spans="1:2" x14ac:dyDescent="0.25">
      <c r="A20893" s="1" t="s">
        <v>21311</v>
      </c>
      <c r="B20893" s="124">
        <v>364.31</v>
      </c>
    </row>
    <row r="20894" spans="1:2" x14ac:dyDescent="0.25">
      <c r="A20894" s="1" t="s">
        <v>21312</v>
      </c>
      <c r="B20894" s="124">
        <v>321.48</v>
      </c>
    </row>
    <row r="20895" spans="1:2" x14ac:dyDescent="0.25">
      <c r="A20895" s="1" t="s">
        <v>21313</v>
      </c>
      <c r="B20895" s="124">
        <v>422.22</v>
      </c>
    </row>
    <row r="20896" spans="1:2" x14ac:dyDescent="0.25">
      <c r="A20896" s="1" t="s">
        <v>21314</v>
      </c>
      <c r="B20896" s="124">
        <v>375.5</v>
      </c>
    </row>
    <row r="20897" spans="1:2" x14ac:dyDescent="0.25">
      <c r="A20897" s="1" t="s">
        <v>21315</v>
      </c>
      <c r="B20897" s="124">
        <v>515.66999999999996</v>
      </c>
    </row>
    <row r="20898" spans="1:2" x14ac:dyDescent="0.25">
      <c r="A20898" s="1" t="s">
        <v>21316</v>
      </c>
      <c r="B20898" s="124">
        <v>457.27</v>
      </c>
    </row>
    <row r="20899" spans="1:2" x14ac:dyDescent="0.25">
      <c r="A20899" s="1" t="s">
        <v>21317</v>
      </c>
      <c r="B20899" s="124">
        <v>684.69</v>
      </c>
    </row>
    <row r="20900" spans="1:2" x14ac:dyDescent="0.25">
      <c r="A20900" s="1" t="s">
        <v>21318</v>
      </c>
      <c r="B20900" s="124">
        <v>606.82000000000005</v>
      </c>
    </row>
    <row r="20901" spans="1:2" x14ac:dyDescent="0.25">
      <c r="A20901" s="1" t="s">
        <v>21319</v>
      </c>
      <c r="B20901" s="124">
        <v>158.63</v>
      </c>
    </row>
    <row r="20902" spans="1:2" x14ac:dyDescent="0.25">
      <c r="A20902" s="1" t="s">
        <v>21320</v>
      </c>
      <c r="B20902" s="124">
        <v>139.16</v>
      </c>
    </row>
    <row r="20903" spans="1:2" x14ac:dyDescent="0.25">
      <c r="A20903" s="1" t="s">
        <v>21321</v>
      </c>
      <c r="B20903" s="124">
        <v>320.16000000000003</v>
      </c>
    </row>
    <row r="20904" spans="1:2" x14ac:dyDescent="0.25">
      <c r="A20904" s="1" t="s">
        <v>21322</v>
      </c>
      <c r="B20904" s="124">
        <v>281.22000000000003</v>
      </c>
    </row>
    <row r="20905" spans="1:2" x14ac:dyDescent="0.25">
      <c r="A20905" s="1" t="s">
        <v>21323</v>
      </c>
      <c r="B20905" s="124">
        <v>641.47</v>
      </c>
    </row>
    <row r="20906" spans="1:2" x14ac:dyDescent="0.25">
      <c r="A20906" s="1" t="s">
        <v>21324</v>
      </c>
      <c r="B20906" s="124">
        <v>563.6</v>
      </c>
    </row>
    <row r="20907" spans="1:2" x14ac:dyDescent="0.25">
      <c r="A20907" s="1" t="s">
        <v>21325</v>
      </c>
      <c r="B20907" s="124">
        <v>320.16000000000003</v>
      </c>
    </row>
    <row r="20908" spans="1:2" x14ac:dyDescent="0.25">
      <c r="A20908" s="1" t="s">
        <v>21326</v>
      </c>
      <c r="B20908" s="124">
        <v>281.22000000000003</v>
      </c>
    </row>
    <row r="20909" spans="1:2" x14ac:dyDescent="0.25">
      <c r="A20909" s="1" t="s">
        <v>21327</v>
      </c>
      <c r="B20909" s="124">
        <v>378.54</v>
      </c>
    </row>
    <row r="20910" spans="1:2" x14ac:dyDescent="0.25">
      <c r="A20910" s="1" t="s">
        <v>21328</v>
      </c>
      <c r="B20910" s="124">
        <v>331.82</v>
      </c>
    </row>
    <row r="20911" spans="1:2" x14ac:dyDescent="0.25">
      <c r="A20911" s="1" t="s">
        <v>21329</v>
      </c>
      <c r="B20911" s="124">
        <v>320.16000000000003</v>
      </c>
    </row>
    <row r="20912" spans="1:2" x14ac:dyDescent="0.25">
      <c r="A20912" s="1" t="s">
        <v>21330</v>
      </c>
      <c r="B20912" s="124">
        <v>281.22000000000003</v>
      </c>
    </row>
    <row r="20913" spans="1:2" x14ac:dyDescent="0.25">
      <c r="A20913" s="1" t="s">
        <v>21331</v>
      </c>
      <c r="B20913" s="124">
        <v>378.54</v>
      </c>
    </row>
    <row r="20914" spans="1:2" x14ac:dyDescent="0.25">
      <c r="A20914" s="1" t="s">
        <v>21332</v>
      </c>
      <c r="B20914" s="124">
        <v>331.82</v>
      </c>
    </row>
    <row r="20915" spans="1:2" x14ac:dyDescent="0.25">
      <c r="A20915" s="1" t="s">
        <v>21333</v>
      </c>
      <c r="B20915" s="124">
        <v>262.14999999999998</v>
      </c>
    </row>
    <row r="20916" spans="1:2" x14ac:dyDescent="0.25">
      <c r="A20916" s="1" t="s">
        <v>21334</v>
      </c>
      <c r="B20916" s="124">
        <v>232.94</v>
      </c>
    </row>
    <row r="20917" spans="1:2" x14ac:dyDescent="0.25">
      <c r="A20917" s="1" t="s">
        <v>21335</v>
      </c>
      <c r="B20917" s="124">
        <v>583.79999999999995</v>
      </c>
    </row>
    <row r="20918" spans="1:2" x14ac:dyDescent="0.25">
      <c r="A20918" s="1" t="s">
        <v>21336</v>
      </c>
      <c r="B20918" s="124">
        <v>505.93</v>
      </c>
    </row>
    <row r="20919" spans="1:2" x14ac:dyDescent="0.25">
      <c r="A20919" s="1" t="s">
        <v>21337</v>
      </c>
      <c r="B20919" s="124">
        <v>1751.41</v>
      </c>
    </row>
    <row r="20920" spans="1:2" x14ac:dyDescent="0.25">
      <c r="A20920" s="1" t="s">
        <v>21338</v>
      </c>
      <c r="B20920" s="124">
        <v>1517.8</v>
      </c>
    </row>
    <row r="20921" spans="1:2" x14ac:dyDescent="0.25">
      <c r="A20921" s="1" t="s">
        <v>21339</v>
      </c>
      <c r="B20921" s="124">
        <v>145.94999999999999</v>
      </c>
    </row>
    <row r="20922" spans="1:2" x14ac:dyDescent="0.25">
      <c r="A20922" s="1" t="s">
        <v>21340</v>
      </c>
      <c r="B20922" s="124">
        <v>126.48</v>
      </c>
    </row>
    <row r="20923" spans="1:2" x14ac:dyDescent="0.25">
      <c r="A20923" s="1" t="s">
        <v>21341</v>
      </c>
      <c r="B20923" s="124">
        <v>218.92</v>
      </c>
    </row>
    <row r="20924" spans="1:2" x14ac:dyDescent="0.25">
      <c r="A20924" s="1" t="s">
        <v>21342</v>
      </c>
      <c r="B20924" s="124">
        <v>189.72</v>
      </c>
    </row>
    <row r="20925" spans="1:2" x14ac:dyDescent="0.25">
      <c r="A20925" s="1" t="s">
        <v>21343</v>
      </c>
      <c r="B20925" s="124">
        <v>291.89999999999998</v>
      </c>
    </row>
    <row r="20926" spans="1:2" x14ac:dyDescent="0.25">
      <c r="A20926" s="1" t="s">
        <v>21344</v>
      </c>
      <c r="B20926" s="124">
        <v>252.96</v>
      </c>
    </row>
    <row r="20927" spans="1:2" x14ac:dyDescent="0.25">
      <c r="A20927" s="1" t="s">
        <v>21345</v>
      </c>
      <c r="B20927" s="124">
        <v>145.94999999999999</v>
      </c>
    </row>
    <row r="20928" spans="1:2" x14ac:dyDescent="0.25">
      <c r="A20928" s="1" t="s">
        <v>21346</v>
      </c>
      <c r="B20928" s="124">
        <v>126.48</v>
      </c>
    </row>
    <row r="20929" spans="1:2" x14ac:dyDescent="0.25">
      <c r="A20929" s="1" t="s">
        <v>21347</v>
      </c>
      <c r="B20929" s="124">
        <v>233.52</v>
      </c>
    </row>
    <row r="20930" spans="1:2" x14ac:dyDescent="0.25">
      <c r="A20930" s="1" t="s">
        <v>21348</v>
      </c>
      <c r="B20930" s="124">
        <v>202.37</v>
      </c>
    </row>
    <row r="20931" spans="1:2" x14ac:dyDescent="0.25">
      <c r="A20931" s="1" t="s">
        <v>21349</v>
      </c>
      <c r="B20931" s="124">
        <v>175.14</v>
      </c>
    </row>
    <row r="20932" spans="1:2" x14ac:dyDescent="0.25">
      <c r="A20932" s="1" t="s">
        <v>21350</v>
      </c>
      <c r="B20932" s="124">
        <v>151.78</v>
      </c>
    </row>
    <row r="20933" spans="1:2" x14ac:dyDescent="0.25">
      <c r="A20933" s="1" t="s">
        <v>21351</v>
      </c>
      <c r="B20933" s="124">
        <v>291.89999999999998</v>
      </c>
    </row>
    <row r="20934" spans="1:2" x14ac:dyDescent="0.25">
      <c r="A20934" s="1" t="s">
        <v>21352</v>
      </c>
      <c r="B20934" s="124">
        <v>252.96</v>
      </c>
    </row>
    <row r="20935" spans="1:2" x14ac:dyDescent="0.25">
      <c r="A20935" s="1" t="s">
        <v>21353</v>
      </c>
      <c r="B20935" s="124">
        <v>1382</v>
      </c>
    </row>
    <row r="20936" spans="1:2" x14ac:dyDescent="0.25">
      <c r="A20936" s="1" t="s">
        <v>21354</v>
      </c>
      <c r="B20936" s="124">
        <v>1382</v>
      </c>
    </row>
    <row r="20937" spans="1:2" x14ac:dyDescent="0.25">
      <c r="A20937" s="1" t="s">
        <v>21355</v>
      </c>
      <c r="B20937" s="124">
        <v>1621.63</v>
      </c>
    </row>
    <row r="20938" spans="1:2" x14ac:dyDescent="0.25">
      <c r="A20938" s="1" t="s">
        <v>21356</v>
      </c>
      <c r="B20938" s="124">
        <v>1621.63</v>
      </c>
    </row>
    <row r="20939" spans="1:2" x14ac:dyDescent="0.25">
      <c r="A20939" s="1" t="s">
        <v>21357</v>
      </c>
      <c r="B20939" s="124">
        <v>2409.7199999999998</v>
      </c>
    </row>
    <row r="20940" spans="1:2" x14ac:dyDescent="0.25">
      <c r="A20940" s="1" t="s">
        <v>21358</v>
      </c>
      <c r="B20940" s="124">
        <v>2409.7199999999998</v>
      </c>
    </row>
    <row r="20941" spans="1:2" x14ac:dyDescent="0.25">
      <c r="A20941" s="1" t="s">
        <v>21359</v>
      </c>
      <c r="B20941" s="124">
        <v>1967</v>
      </c>
    </row>
    <row r="20942" spans="1:2" x14ac:dyDescent="0.25">
      <c r="A20942" s="1" t="s">
        <v>21360</v>
      </c>
      <c r="B20942" s="124">
        <v>1967</v>
      </c>
    </row>
    <row r="20943" spans="1:2" x14ac:dyDescent="0.25">
      <c r="A20943" s="1" t="s">
        <v>21361</v>
      </c>
      <c r="B20943" s="124">
        <v>3120</v>
      </c>
    </row>
    <row r="20944" spans="1:2" x14ac:dyDescent="0.25">
      <c r="A20944" s="1" t="s">
        <v>21362</v>
      </c>
      <c r="B20944" s="124">
        <v>3120</v>
      </c>
    </row>
    <row r="20945" spans="1:2" x14ac:dyDescent="0.25">
      <c r="A20945" s="1" t="s">
        <v>21363</v>
      </c>
      <c r="B20945" s="124">
        <v>3312</v>
      </c>
    </row>
    <row r="20946" spans="1:2" x14ac:dyDescent="0.25">
      <c r="A20946" s="1" t="s">
        <v>21364</v>
      </c>
      <c r="B20946" s="124">
        <v>3312</v>
      </c>
    </row>
    <row r="20947" spans="1:2" x14ac:dyDescent="0.25">
      <c r="A20947" s="1" t="s">
        <v>21365</v>
      </c>
      <c r="B20947" s="124">
        <v>4694.88</v>
      </c>
    </row>
    <row r="20948" spans="1:2" x14ac:dyDescent="0.25">
      <c r="A20948" s="1" t="s">
        <v>21366</v>
      </c>
      <c r="B20948" s="124">
        <v>4694.88</v>
      </c>
    </row>
    <row r="20949" spans="1:2" x14ac:dyDescent="0.25">
      <c r="A20949" s="1" t="s">
        <v>21367</v>
      </c>
      <c r="B20949" s="124">
        <v>7140</v>
      </c>
    </row>
    <row r="20950" spans="1:2" x14ac:dyDescent="0.25">
      <c r="A20950" s="1" t="s">
        <v>21368</v>
      </c>
      <c r="B20950" s="124">
        <v>7140</v>
      </c>
    </row>
    <row r="20951" spans="1:2" x14ac:dyDescent="0.25">
      <c r="A20951" s="1" t="s">
        <v>21369</v>
      </c>
      <c r="B20951" s="124">
        <v>1080</v>
      </c>
    </row>
    <row r="20952" spans="1:2" x14ac:dyDescent="0.25">
      <c r="A20952" s="1" t="s">
        <v>21370</v>
      </c>
      <c r="B20952" s="124">
        <v>1080</v>
      </c>
    </row>
    <row r="20953" spans="1:2" x14ac:dyDescent="0.25">
      <c r="A20953" s="1" t="s">
        <v>21371</v>
      </c>
      <c r="B20953" s="124">
        <v>1920</v>
      </c>
    </row>
    <row r="20954" spans="1:2" x14ac:dyDescent="0.25">
      <c r="A20954" s="1" t="s">
        <v>21372</v>
      </c>
      <c r="B20954" s="124">
        <v>1920</v>
      </c>
    </row>
    <row r="20955" spans="1:2" x14ac:dyDescent="0.25">
      <c r="A20955" s="1" t="s">
        <v>21373</v>
      </c>
      <c r="B20955" s="124">
        <v>1390</v>
      </c>
    </row>
    <row r="20956" spans="1:2" x14ac:dyDescent="0.25">
      <c r="A20956" s="1" t="s">
        <v>21374</v>
      </c>
      <c r="B20956" s="124">
        <v>1390</v>
      </c>
    </row>
    <row r="20957" spans="1:2" x14ac:dyDescent="0.25">
      <c r="A20957" s="1" t="s">
        <v>21375</v>
      </c>
      <c r="B20957" s="124">
        <v>2140</v>
      </c>
    </row>
    <row r="20958" spans="1:2" x14ac:dyDescent="0.25">
      <c r="A20958" s="1" t="s">
        <v>21376</v>
      </c>
      <c r="B20958" s="124">
        <v>2140</v>
      </c>
    </row>
    <row r="20959" spans="1:2" x14ac:dyDescent="0.25">
      <c r="A20959" s="1" t="s">
        <v>21377</v>
      </c>
      <c r="B20959" s="124">
        <v>3470</v>
      </c>
    </row>
    <row r="20960" spans="1:2" x14ac:dyDescent="0.25">
      <c r="A20960" s="1" t="s">
        <v>21378</v>
      </c>
      <c r="B20960" s="124">
        <v>3470</v>
      </c>
    </row>
    <row r="20961" spans="1:2" x14ac:dyDescent="0.25">
      <c r="A20961" s="1" t="s">
        <v>21379</v>
      </c>
      <c r="B20961" s="124">
        <v>4120</v>
      </c>
    </row>
    <row r="20962" spans="1:2" x14ac:dyDescent="0.25">
      <c r="A20962" s="1" t="s">
        <v>21380</v>
      </c>
      <c r="B20962" s="124">
        <v>4120</v>
      </c>
    </row>
    <row r="20963" spans="1:2" x14ac:dyDescent="0.25">
      <c r="A20963" s="1" t="s">
        <v>21381</v>
      </c>
      <c r="B20963" s="124">
        <v>16250</v>
      </c>
    </row>
    <row r="20964" spans="1:2" x14ac:dyDescent="0.25">
      <c r="A20964" s="1" t="s">
        <v>21382</v>
      </c>
      <c r="B20964" s="124">
        <v>16250</v>
      </c>
    </row>
    <row r="20965" spans="1:2" x14ac:dyDescent="0.25">
      <c r="A20965" s="1" t="s">
        <v>21383</v>
      </c>
      <c r="B20965" s="124">
        <v>4320</v>
      </c>
    </row>
    <row r="20966" spans="1:2" x14ac:dyDescent="0.25">
      <c r="A20966" s="1" t="s">
        <v>21384</v>
      </c>
      <c r="B20966" s="124">
        <v>4320</v>
      </c>
    </row>
    <row r="20967" spans="1:2" x14ac:dyDescent="0.25">
      <c r="A20967" s="1" t="s">
        <v>21385</v>
      </c>
      <c r="B20967" s="124">
        <v>4730</v>
      </c>
    </row>
    <row r="20968" spans="1:2" x14ac:dyDescent="0.25">
      <c r="A20968" s="1" t="s">
        <v>21386</v>
      </c>
      <c r="B20968" s="124">
        <v>4730</v>
      </c>
    </row>
    <row r="20969" spans="1:2" x14ac:dyDescent="0.25">
      <c r="A20969" s="1" t="s">
        <v>21387</v>
      </c>
      <c r="B20969" s="124">
        <v>5810</v>
      </c>
    </row>
    <row r="20970" spans="1:2" x14ac:dyDescent="0.25">
      <c r="A20970" s="1" t="s">
        <v>21388</v>
      </c>
      <c r="B20970" s="124">
        <v>5810</v>
      </c>
    </row>
    <row r="20971" spans="1:2" x14ac:dyDescent="0.25">
      <c r="A20971" s="1" t="s">
        <v>21389</v>
      </c>
      <c r="B20971" s="124">
        <v>3510</v>
      </c>
    </row>
    <row r="20972" spans="1:2" x14ac:dyDescent="0.25">
      <c r="A20972" s="1" t="s">
        <v>21390</v>
      </c>
      <c r="B20972" s="124">
        <v>3510</v>
      </c>
    </row>
    <row r="20973" spans="1:2" x14ac:dyDescent="0.25">
      <c r="A20973" s="1" t="s">
        <v>21391</v>
      </c>
      <c r="B20973" s="124">
        <v>2340</v>
      </c>
    </row>
    <row r="20974" spans="1:2" x14ac:dyDescent="0.25">
      <c r="A20974" s="1" t="s">
        <v>21392</v>
      </c>
      <c r="B20974" s="124">
        <v>2340</v>
      </c>
    </row>
    <row r="20975" spans="1:2" x14ac:dyDescent="0.25">
      <c r="A20975" s="1" t="s">
        <v>21393</v>
      </c>
      <c r="B20975" s="124">
        <v>116.76</v>
      </c>
    </row>
    <row r="20976" spans="1:2" x14ac:dyDescent="0.25">
      <c r="A20976" s="1" t="s">
        <v>21395</v>
      </c>
      <c r="B20976" s="124">
        <v>101.18</v>
      </c>
    </row>
    <row r="20977" spans="1:2" x14ac:dyDescent="0.25">
      <c r="A20977" s="1" t="s">
        <v>21396</v>
      </c>
      <c r="B20977" s="124">
        <v>145.94999999999999</v>
      </c>
    </row>
    <row r="20978" spans="1:2" x14ac:dyDescent="0.25">
      <c r="A20978" s="1" t="s">
        <v>21398</v>
      </c>
      <c r="B20978" s="124">
        <v>126.48</v>
      </c>
    </row>
    <row r="20979" spans="1:2" x14ac:dyDescent="0.25">
      <c r="A20979" s="1" t="s">
        <v>21399</v>
      </c>
      <c r="B20979" s="124">
        <v>291.89999999999998</v>
      </c>
    </row>
    <row r="20980" spans="1:2" x14ac:dyDescent="0.25">
      <c r="A20980" s="1" t="s">
        <v>21401</v>
      </c>
      <c r="B20980" s="124">
        <v>252.96</v>
      </c>
    </row>
    <row r="20981" spans="1:2" x14ac:dyDescent="0.25">
      <c r="A20981" s="1" t="s">
        <v>21402</v>
      </c>
      <c r="B20981" s="124">
        <v>364.87</v>
      </c>
    </row>
    <row r="20982" spans="1:2" x14ac:dyDescent="0.25">
      <c r="A20982" s="1" t="s">
        <v>21404</v>
      </c>
      <c r="B20982" s="124">
        <v>316.20999999999998</v>
      </c>
    </row>
    <row r="20983" spans="1:2" x14ac:dyDescent="0.25">
      <c r="A20983" s="1" t="s">
        <v>21405</v>
      </c>
      <c r="B20983" s="124">
        <v>29.19</v>
      </c>
    </row>
    <row r="20984" spans="1:2" x14ac:dyDescent="0.25">
      <c r="A20984" s="1" t="s">
        <v>21406</v>
      </c>
      <c r="B20984" s="124">
        <v>25.29</v>
      </c>
    </row>
    <row r="20985" spans="1:2" x14ac:dyDescent="0.25">
      <c r="A20985" s="1" t="s">
        <v>21407</v>
      </c>
      <c r="B20985" s="124">
        <v>29.19</v>
      </c>
    </row>
    <row r="20986" spans="1:2" x14ac:dyDescent="0.25">
      <c r="A20986" s="1" t="s">
        <v>21409</v>
      </c>
      <c r="B20986" s="124">
        <v>25.29</v>
      </c>
    </row>
    <row r="20987" spans="1:2" x14ac:dyDescent="0.25">
      <c r="A20987" s="1" t="s">
        <v>21410</v>
      </c>
      <c r="B20987" s="124">
        <v>7.29</v>
      </c>
    </row>
    <row r="20988" spans="1:2" x14ac:dyDescent="0.25">
      <c r="A20988" s="1" t="s">
        <v>21412</v>
      </c>
      <c r="B20988" s="124">
        <v>6.32</v>
      </c>
    </row>
    <row r="20989" spans="1:2" x14ac:dyDescent="0.25">
      <c r="A20989" s="1" t="s">
        <v>21413</v>
      </c>
      <c r="B20989" s="124">
        <v>116.76</v>
      </c>
    </row>
    <row r="20990" spans="1:2" x14ac:dyDescent="0.25">
      <c r="A20990" s="1" t="s">
        <v>21415</v>
      </c>
      <c r="B20990" s="124">
        <v>101.18</v>
      </c>
    </row>
    <row r="20991" spans="1:2" x14ac:dyDescent="0.25">
      <c r="A20991" s="1" t="s">
        <v>21416</v>
      </c>
      <c r="B20991" s="124">
        <v>7.29</v>
      </c>
    </row>
    <row r="20992" spans="1:2" x14ac:dyDescent="0.25">
      <c r="A20992" s="1" t="s">
        <v>21418</v>
      </c>
      <c r="B20992" s="124">
        <v>6.32</v>
      </c>
    </row>
    <row r="20993" spans="1:2" x14ac:dyDescent="0.25">
      <c r="A20993" s="1" t="s">
        <v>21419</v>
      </c>
      <c r="B20993" s="124">
        <v>58.38</v>
      </c>
    </row>
    <row r="20994" spans="1:2" x14ac:dyDescent="0.25">
      <c r="A20994" s="1" t="s">
        <v>21421</v>
      </c>
      <c r="B20994" s="124">
        <v>50.59</v>
      </c>
    </row>
    <row r="20995" spans="1:2" x14ac:dyDescent="0.25">
      <c r="A20995" s="1" t="s">
        <v>21422</v>
      </c>
      <c r="B20995" s="124">
        <v>21.89</v>
      </c>
    </row>
    <row r="20996" spans="1:2" x14ac:dyDescent="0.25">
      <c r="A20996" s="1" t="s">
        <v>21424</v>
      </c>
      <c r="B20996" s="124">
        <v>18.97</v>
      </c>
    </row>
    <row r="20997" spans="1:2" x14ac:dyDescent="0.25">
      <c r="A20997" s="1" t="s">
        <v>21425</v>
      </c>
      <c r="B20997" s="124">
        <v>7.29</v>
      </c>
    </row>
    <row r="20998" spans="1:2" x14ac:dyDescent="0.25">
      <c r="A20998" s="1" t="s">
        <v>21427</v>
      </c>
      <c r="B20998" s="124">
        <v>6.32</v>
      </c>
    </row>
    <row r="20999" spans="1:2" x14ac:dyDescent="0.25">
      <c r="A20999" s="1" t="s">
        <v>21428</v>
      </c>
      <c r="B20999" s="124">
        <v>21.89</v>
      </c>
    </row>
    <row r="21000" spans="1:2" x14ac:dyDescent="0.25">
      <c r="A21000" s="1" t="s">
        <v>21430</v>
      </c>
      <c r="B21000" s="124">
        <v>18.97</v>
      </c>
    </row>
    <row r="21001" spans="1:2" x14ac:dyDescent="0.25">
      <c r="A21001" s="1" t="s">
        <v>21431</v>
      </c>
      <c r="B21001" s="124">
        <v>29.19</v>
      </c>
    </row>
    <row r="21002" spans="1:2" x14ac:dyDescent="0.25">
      <c r="A21002" s="1" t="s">
        <v>21433</v>
      </c>
      <c r="B21002" s="124">
        <v>25.29</v>
      </c>
    </row>
    <row r="21003" spans="1:2" x14ac:dyDescent="0.25">
      <c r="A21003" s="1" t="s">
        <v>21434</v>
      </c>
      <c r="B21003" s="124">
        <v>43.78</v>
      </c>
    </row>
    <row r="21004" spans="1:2" x14ac:dyDescent="0.25">
      <c r="A21004" s="1" t="s">
        <v>21436</v>
      </c>
      <c r="B21004" s="124">
        <v>37.94</v>
      </c>
    </row>
    <row r="21005" spans="1:2" x14ac:dyDescent="0.25">
      <c r="A21005" s="1" t="s">
        <v>21437</v>
      </c>
      <c r="B21005" s="124">
        <v>87.57</v>
      </c>
    </row>
    <row r="21006" spans="1:2" x14ac:dyDescent="0.25">
      <c r="A21006" s="1" t="s">
        <v>21439</v>
      </c>
      <c r="B21006" s="124">
        <v>75.89</v>
      </c>
    </row>
    <row r="21007" spans="1:2" x14ac:dyDescent="0.25">
      <c r="A21007" s="1" t="s">
        <v>21440</v>
      </c>
      <c r="B21007" s="124">
        <v>29.19</v>
      </c>
    </row>
    <row r="21008" spans="1:2" x14ac:dyDescent="0.25">
      <c r="A21008" s="1" t="s">
        <v>21442</v>
      </c>
      <c r="B21008" s="124">
        <v>25.29</v>
      </c>
    </row>
    <row r="21009" spans="1:2" x14ac:dyDescent="0.25">
      <c r="A21009" s="1" t="s">
        <v>21443</v>
      </c>
      <c r="B21009" s="124">
        <v>14.59</v>
      </c>
    </row>
    <row r="21010" spans="1:2" x14ac:dyDescent="0.25">
      <c r="A21010" s="1" t="s">
        <v>21445</v>
      </c>
      <c r="B21010" s="124">
        <v>12.64</v>
      </c>
    </row>
    <row r="21011" spans="1:2" x14ac:dyDescent="0.25">
      <c r="A21011" s="1" t="s">
        <v>21446</v>
      </c>
      <c r="B21011" s="124">
        <v>14.59</v>
      </c>
    </row>
    <row r="21012" spans="1:2" x14ac:dyDescent="0.25">
      <c r="A21012" s="1" t="s">
        <v>21448</v>
      </c>
      <c r="B21012" s="124">
        <v>12.64</v>
      </c>
    </row>
    <row r="21013" spans="1:2" x14ac:dyDescent="0.25">
      <c r="A21013" s="1" t="s">
        <v>21449</v>
      </c>
      <c r="B21013" s="124">
        <v>7.29</v>
      </c>
    </row>
    <row r="21014" spans="1:2" x14ac:dyDescent="0.25">
      <c r="A21014" s="1" t="s">
        <v>21450</v>
      </c>
      <c r="B21014" s="124">
        <v>6.32</v>
      </c>
    </row>
    <row r="21015" spans="1:2" x14ac:dyDescent="0.25">
      <c r="A21015" s="1" t="s">
        <v>21451</v>
      </c>
      <c r="B21015" s="124">
        <v>14.59</v>
      </c>
    </row>
    <row r="21016" spans="1:2" x14ac:dyDescent="0.25">
      <c r="A21016" s="1" t="s">
        <v>21452</v>
      </c>
      <c r="B21016" s="124">
        <v>12.64</v>
      </c>
    </row>
    <row r="21017" spans="1:2" x14ac:dyDescent="0.25">
      <c r="A21017" s="1" t="s">
        <v>21453</v>
      </c>
      <c r="B21017" s="124">
        <v>7.29</v>
      </c>
    </row>
    <row r="21018" spans="1:2" x14ac:dyDescent="0.25">
      <c r="A21018" s="1" t="s">
        <v>21454</v>
      </c>
      <c r="B21018" s="124">
        <v>6.32</v>
      </c>
    </row>
    <row r="21019" spans="1:2" x14ac:dyDescent="0.25">
      <c r="A21019" s="1" t="s">
        <v>21455</v>
      </c>
      <c r="B21019" s="124">
        <v>7.29</v>
      </c>
    </row>
    <row r="21020" spans="1:2" x14ac:dyDescent="0.25">
      <c r="A21020" s="1" t="s">
        <v>21456</v>
      </c>
      <c r="B21020" s="124">
        <v>6.32</v>
      </c>
    </row>
    <row r="21021" spans="1:2" x14ac:dyDescent="0.25">
      <c r="A21021" s="1" t="s">
        <v>21457</v>
      </c>
      <c r="B21021" s="124">
        <v>7.29</v>
      </c>
    </row>
    <row r="21022" spans="1:2" x14ac:dyDescent="0.25">
      <c r="A21022" s="1" t="s">
        <v>21458</v>
      </c>
      <c r="B21022" s="124">
        <v>6.32</v>
      </c>
    </row>
    <row r="21023" spans="1:2" x14ac:dyDescent="0.25">
      <c r="A21023" s="1" t="s">
        <v>21459</v>
      </c>
      <c r="B21023" s="124">
        <v>21.89</v>
      </c>
    </row>
    <row r="21024" spans="1:2" x14ac:dyDescent="0.25">
      <c r="A21024" s="1" t="s">
        <v>21461</v>
      </c>
      <c r="B21024" s="124">
        <v>18.97</v>
      </c>
    </row>
    <row r="21025" spans="1:2" x14ac:dyDescent="0.25">
      <c r="A21025" s="1" t="s">
        <v>21462</v>
      </c>
      <c r="B21025" s="124">
        <v>2.91</v>
      </c>
    </row>
    <row r="21026" spans="1:2" x14ac:dyDescent="0.25">
      <c r="A21026" s="1" t="s">
        <v>21463</v>
      </c>
      <c r="B21026" s="124">
        <v>2.52</v>
      </c>
    </row>
    <row r="21027" spans="1:2" x14ac:dyDescent="0.25">
      <c r="A21027" s="1" t="s">
        <v>21464</v>
      </c>
      <c r="B21027" s="124">
        <v>43.78</v>
      </c>
    </row>
    <row r="21028" spans="1:2" x14ac:dyDescent="0.25">
      <c r="A21028" s="1" t="s">
        <v>21465</v>
      </c>
      <c r="B21028" s="124">
        <v>37.94</v>
      </c>
    </row>
    <row r="21029" spans="1:2" x14ac:dyDescent="0.25">
      <c r="A21029" s="1" t="s">
        <v>21466</v>
      </c>
      <c r="B21029" s="124">
        <v>58.38</v>
      </c>
    </row>
    <row r="21030" spans="1:2" x14ac:dyDescent="0.25">
      <c r="A21030" s="1" t="s">
        <v>21467</v>
      </c>
      <c r="B21030" s="124">
        <v>50.59</v>
      </c>
    </row>
    <row r="21031" spans="1:2" x14ac:dyDescent="0.25">
      <c r="A21031" s="1" t="s">
        <v>21468</v>
      </c>
      <c r="B21031" s="124">
        <v>87.57</v>
      </c>
    </row>
    <row r="21032" spans="1:2" x14ac:dyDescent="0.25">
      <c r="A21032" s="1" t="s">
        <v>21469</v>
      </c>
      <c r="B21032" s="124">
        <v>75.89</v>
      </c>
    </row>
    <row r="21033" spans="1:2" x14ac:dyDescent="0.25">
      <c r="A21033" s="1" t="s">
        <v>21470</v>
      </c>
      <c r="B21033" s="124">
        <v>7.29</v>
      </c>
    </row>
    <row r="21034" spans="1:2" x14ac:dyDescent="0.25">
      <c r="A21034" s="1" t="s">
        <v>21471</v>
      </c>
      <c r="B21034" s="124">
        <v>6.32</v>
      </c>
    </row>
    <row r="21035" spans="1:2" x14ac:dyDescent="0.25">
      <c r="A21035" s="1" t="s">
        <v>21472</v>
      </c>
      <c r="B21035" s="124">
        <v>129.36000000000001</v>
      </c>
    </row>
    <row r="21036" spans="1:2" x14ac:dyDescent="0.25">
      <c r="A21036" s="1" t="s">
        <v>21474</v>
      </c>
      <c r="B21036" s="124">
        <v>113.79</v>
      </c>
    </row>
    <row r="21037" spans="1:2" x14ac:dyDescent="0.25">
      <c r="A21037" s="1" t="s">
        <v>21475</v>
      </c>
      <c r="B21037" s="124">
        <v>3115.95</v>
      </c>
    </row>
    <row r="21038" spans="1:2" x14ac:dyDescent="0.25">
      <c r="A21038" s="1" t="s">
        <v>21476</v>
      </c>
      <c r="B21038" s="124">
        <v>3096.48</v>
      </c>
    </row>
    <row r="21039" spans="1:2" x14ac:dyDescent="0.25">
      <c r="A21039" s="1" t="s">
        <v>21477</v>
      </c>
      <c r="B21039" s="124">
        <v>3395.95</v>
      </c>
    </row>
    <row r="21040" spans="1:2" x14ac:dyDescent="0.25">
      <c r="A21040" s="1" t="s">
        <v>21478</v>
      </c>
      <c r="B21040" s="124">
        <v>3376.48</v>
      </c>
    </row>
    <row r="21041" spans="1:2" x14ac:dyDescent="0.25">
      <c r="A21041" s="1" t="s">
        <v>21479</v>
      </c>
      <c r="B21041" s="124">
        <v>3655.95</v>
      </c>
    </row>
    <row r="21042" spans="1:2" x14ac:dyDescent="0.25">
      <c r="A21042" s="1" t="s">
        <v>21480</v>
      </c>
      <c r="B21042" s="124">
        <v>3636.48</v>
      </c>
    </row>
    <row r="21043" spans="1:2" x14ac:dyDescent="0.25">
      <c r="A21043" s="1" t="s">
        <v>21481</v>
      </c>
      <c r="B21043" s="124">
        <v>3975.95</v>
      </c>
    </row>
    <row r="21044" spans="1:2" x14ac:dyDescent="0.25">
      <c r="A21044" s="1" t="s">
        <v>21482</v>
      </c>
      <c r="B21044" s="124">
        <v>3956.48</v>
      </c>
    </row>
    <row r="21045" spans="1:2" x14ac:dyDescent="0.25">
      <c r="A21045" s="1" t="s">
        <v>21483</v>
      </c>
      <c r="B21045" s="124">
        <v>3385.95</v>
      </c>
    </row>
    <row r="21046" spans="1:2" x14ac:dyDescent="0.25">
      <c r="A21046" s="1" t="s">
        <v>21484</v>
      </c>
      <c r="B21046" s="124">
        <v>3366.48</v>
      </c>
    </row>
    <row r="21047" spans="1:2" x14ac:dyDescent="0.25">
      <c r="A21047" s="1" t="s">
        <v>21485</v>
      </c>
      <c r="B21047" s="124">
        <v>2710.16</v>
      </c>
    </row>
    <row r="21048" spans="1:2" x14ac:dyDescent="0.25">
      <c r="A21048" s="1" t="s">
        <v>21486</v>
      </c>
      <c r="B21048" s="124">
        <v>2671.22</v>
      </c>
    </row>
    <row r="21049" spans="1:2" x14ac:dyDescent="0.25">
      <c r="A21049" s="1" t="s">
        <v>21487</v>
      </c>
      <c r="B21049" s="124">
        <v>192.1</v>
      </c>
    </row>
    <row r="21050" spans="1:2" x14ac:dyDescent="0.25">
      <c r="A21050" s="1" t="s">
        <v>21488</v>
      </c>
      <c r="B21050" s="124">
        <v>188.2</v>
      </c>
    </row>
    <row r="21051" spans="1:2" x14ac:dyDescent="0.25">
      <c r="A21051" s="1" t="s">
        <v>21489</v>
      </c>
      <c r="B21051" s="124">
        <v>244.8</v>
      </c>
    </row>
    <row r="21052" spans="1:2" x14ac:dyDescent="0.25">
      <c r="A21052" s="1" t="s">
        <v>21490</v>
      </c>
      <c r="B21052" s="124">
        <v>238.96</v>
      </c>
    </row>
    <row r="21053" spans="1:2" x14ac:dyDescent="0.25">
      <c r="A21053" s="1" t="s">
        <v>21491</v>
      </c>
      <c r="B21053" s="124">
        <v>43.83</v>
      </c>
    </row>
    <row r="21054" spans="1:2" x14ac:dyDescent="0.25">
      <c r="A21054" s="1" t="s">
        <v>21492</v>
      </c>
      <c r="B21054" s="124">
        <v>40.909999999999997</v>
      </c>
    </row>
    <row r="21055" spans="1:2" x14ac:dyDescent="0.25">
      <c r="A21055" s="1" t="s">
        <v>21493</v>
      </c>
      <c r="B21055" s="124">
        <v>87.67</v>
      </c>
    </row>
    <row r="21056" spans="1:2" x14ac:dyDescent="0.25">
      <c r="A21056" s="1" t="s">
        <v>21494</v>
      </c>
      <c r="B21056" s="124">
        <v>81.83</v>
      </c>
    </row>
    <row r="21057" spans="1:2" x14ac:dyDescent="0.25">
      <c r="A21057" s="1" t="s">
        <v>21495</v>
      </c>
      <c r="B21057" s="124">
        <v>160.74</v>
      </c>
    </row>
    <row r="21058" spans="1:2" x14ac:dyDescent="0.25">
      <c r="A21058" s="1" t="s">
        <v>21496</v>
      </c>
      <c r="B21058" s="124">
        <v>151.01</v>
      </c>
    </row>
    <row r="21059" spans="1:2" x14ac:dyDescent="0.25">
      <c r="A21059" s="1" t="s">
        <v>21497</v>
      </c>
      <c r="B21059" s="124">
        <v>248.41</v>
      </c>
    </row>
    <row r="21060" spans="1:2" x14ac:dyDescent="0.25">
      <c r="A21060" s="1" t="s">
        <v>21498</v>
      </c>
      <c r="B21060" s="124">
        <v>232.84</v>
      </c>
    </row>
    <row r="21061" spans="1:2" x14ac:dyDescent="0.25">
      <c r="A21061" s="1" t="s">
        <v>21499</v>
      </c>
      <c r="B21061" s="124">
        <v>146.94999999999999</v>
      </c>
    </row>
    <row r="21062" spans="1:2" x14ac:dyDescent="0.25">
      <c r="A21062" s="1" t="s">
        <v>21500</v>
      </c>
      <c r="B21062" s="124">
        <v>137.22</v>
      </c>
    </row>
    <row r="21063" spans="1:2" x14ac:dyDescent="0.25">
      <c r="A21063" s="1" t="s">
        <v>21501</v>
      </c>
      <c r="B21063" s="124">
        <v>202.97</v>
      </c>
    </row>
    <row r="21064" spans="1:2" x14ac:dyDescent="0.25">
      <c r="A21064" s="1" t="s">
        <v>21502</v>
      </c>
      <c r="B21064" s="124">
        <v>189.35</v>
      </c>
    </row>
    <row r="21065" spans="1:2" x14ac:dyDescent="0.25">
      <c r="A21065" s="1" t="s">
        <v>21503</v>
      </c>
      <c r="B21065" s="124">
        <v>191.19</v>
      </c>
    </row>
    <row r="21066" spans="1:2" x14ac:dyDescent="0.25">
      <c r="A21066" s="1" t="s">
        <v>21504</v>
      </c>
      <c r="B21066" s="124">
        <v>177.56</v>
      </c>
    </row>
    <row r="21067" spans="1:2" x14ac:dyDescent="0.25">
      <c r="A21067" s="1" t="s">
        <v>21505</v>
      </c>
      <c r="B21067" s="124">
        <v>250.47</v>
      </c>
    </row>
    <row r="21068" spans="1:2" x14ac:dyDescent="0.25">
      <c r="A21068" s="1" t="s">
        <v>21506</v>
      </c>
      <c r="B21068" s="124">
        <v>232.95</v>
      </c>
    </row>
    <row r="21069" spans="1:2" x14ac:dyDescent="0.25">
      <c r="A21069" s="1" t="s">
        <v>21507</v>
      </c>
      <c r="B21069" s="124">
        <v>109.31</v>
      </c>
    </row>
    <row r="21070" spans="1:2" x14ac:dyDescent="0.25">
      <c r="A21070" s="1" t="s">
        <v>21508</v>
      </c>
      <c r="B21070" s="124">
        <v>101.52</v>
      </c>
    </row>
    <row r="21071" spans="1:2" x14ac:dyDescent="0.25">
      <c r="A21071" s="1" t="s">
        <v>21509</v>
      </c>
      <c r="B21071" s="124">
        <v>91.83</v>
      </c>
    </row>
    <row r="21072" spans="1:2" x14ac:dyDescent="0.25">
      <c r="A21072" s="1" t="s">
        <v>21510</v>
      </c>
      <c r="B21072" s="124">
        <v>85.01</v>
      </c>
    </row>
    <row r="21073" spans="1:2" x14ac:dyDescent="0.25">
      <c r="A21073" s="1" t="s">
        <v>21511</v>
      </c>
      <c r="B21073" s="124">
        <v>19.55</v>
      </c>
    </row>
    <row r="21074" spans="1:2" x14ac:dyDescent="0.25">
      <c r="A21074" s="1" t="s">
        <v>21512</v>
      </c>
      <c r="B21074" s="124">
        <v>17.97</v>
      </c>
    </row>
    <row r="21075" spans="1:2" x14ac:dyDescent="0.25">
      <c r="A21075" s="1" t="s">
        <v>21513</v>
      </c>
      <c r="B21075" s="124">
        <v>37.43</v>
      </c>
    </row>
    <row r="21076" spans="1:2" x14ac:dyDescent="0.25">
      <c r="A21076" s="1" t="s">
        <v>21514</v>
      </c>
      <c r="B21076" s="124">
        <v>34.25</v>
      </c>
    </row>
    <row r="21077" spans="1:2" x14ac:dyDescent="0.25">
      <c r="A21077" s="1" t="s">
        <v>21515</v>
      </c>
      <c r="B21077" s="124">
        <v>91.34</v>
      </c>
    </row>
    <row r="21078" spans="1:2" x14ac:dyDescent="0.25">
      <c r="A21078" s="1" t="s">
        <v>21516</v>
      </c>
      <c r="B21078" s="124">
        <v>83.71</v>
      </c>
    </row>
    <row r="21079" spans="1:2" x14ac:dyDescent="0.25">
      <c r="A21079" s="1" t="s">
        <v>21517</v>
      </c>
      <c r="B21079" s="124">
        <v>157.91</v>
      </c>
    </row>
    <row r="21080" spans="1:2" x14ac:dyDescent="0.25">
      <c r="A21080" s="1" t="s">
        <v>21518</v>
      </c>
      <c r="B21080" s="124">
        <v>144.69999999999999</v>
      </c>
    </row>
    <row r="21081" spans="1:2" x14ac:dyDescent="0.25">
      <c r="A21081" s="1" t="s">
        <v>21519</v>
      </c>
      <c r="B21081" s="124">
        <v>43.11</v>
      </c>
    </row>
    <row r="21082" spans="1:2" x14ac:dyDescent="0.25">
      <c r="A21082" s="1" t="s">
        <v>21520</v>
      </c>
      <c r="B21082" s="124">
        <v>39.409999999999997</v>
      </c>
    </row>
    <row r="21083" spans="1:2" x14ac:dyDescent="0.25">
      <c r="A21083" s="1" t="s">
        <v>21521</v>
      </c>
      <c r="B21083" s="124">
        <v>51.23</v>
      </c>
    </row>
    <row r="21084" spans="1:2" x14ac:dyDescent="0.25">
      <c r="A21084" s="1" t="s">
        <v>21522</v>
      </c>
      <c r="B21084" s="124">
        <v>46.9</v>
      </c>
    </row>
    <row r="21085" spans="1:2" x14ac:dyDescent="0.25">
      <c r="A21085" s="1" t="s">
        <v>21523</v>
      </c>
      <c r="B21085" s="124">
        <v>20.23</v>
      </c>
    </row>
    <row r="21086" spans="1:2" x14ac:dyDescent="0.25">
      <c r="A21086" s="1" t="s">
        <v>21524</v>
      </c>
      <c r="B21086" s="124">
        <v>17.98</v>
      </c>
    </row>
    <row r="21087" spans="1:2" x14ac:dyDescent="0.25">
      <c r="A21087" s="1" t="s">
        <v>21525</v>
      </c>
      <c r="B21087" s="124">
        <v>11.32</v>
      </c>
    </row>
    <row r="21088" spans="1:2" x14ac:dyDescent="0.25">
      <c r="A21088" s="1" t="s">
        <v>21526</v>
      </c>
      <c r="B21088" s="124">
        <v>10.1</v>
      </c>
    </row>
    <row r="21089" spans="1:2" x14ac:dyDescent="0.25">
      <c r="A21089" s="1" t="s">
        <v>21527</v>
      </c>
      <c r="B21089" s="124">
        <v>11.65</v>
      </c>
    </row>
    <row r="21090" spans="1:2" x14ac:dyDescent="0.25">
      <c r="A21090" s="1" t="s">
        <v>21528</v>
      </c>
      <c r="B21090" s="124">
        <v>10.36</v>
      </c>
    </row>
    <row r="21091" spans="1:2" x14ac:dyDescent="0.25">
      <c r="A21091" s="1" t="s">
        <v>21529</v>
      </c>
      <c r="B21091" s="124">
        <v>12.32</v>
      </c>
    </row>
    <row r="21092" spans="1:2" x14ac:dyDescent="0.25">
      <c r="A21092" s="1" t="s">
        <v>21530</v>
      </c>
      <c r="B21092" s="124">
        <v>10.97</v>
      </c>
    </row>
    <row r="21093" spans="1:2" x14ac:dyDescent="0.25">
      <c r="A21093" s="1" t="s">
        <v>21531</v>
      </c>
      <c r="B21093" s="124">
        <v>12.66</v>
      </c>
    </row>
    <row r="21094" spans="1:2" x14ac:dyDescent="0.25">
      <c r="A21094" s="1" t="s">
        <v>21532</v>
      </c>
      <c r="B21094" s="124">
        <v>11.27</v>
      </c>
    </row>
    <row r="21095" spans="1:2" x14ac:dyDescent="0.25">
      <c r="A21095" s="1" t="s">
        <v>21533</v>
      </c>
      <c r="B21095" s="124">
        <v>13.08</v>
      </c>
    </row>
    <row r="21096" spans="1:2" x14ac:dyDescent="0.25">
      <c r="A21096" s="1" t="s">
        <v>21534</v>
      </c>
      <c r="B21096" s="124">
        <v>11.66</v>
      </c>
    </row>
    <row r="21097" spans="1:2" x14ac:dyDescent="0.25">
      <c r="A21097" s="1" t="s">
        <v>21535</v>
      </c>
      <c r="B21097" s="124">
        <v>62.38</v>
      </c>
    </row>
    <row r="21098" spans="1:2" x14ac:dyDescent="0.25">
      <c r="A21098" s="1" t="s">
        <v>21536</v>
      </c>
      <c r="B21098" s="124">
        <v>56.79</v>
      </c>
    </row>
    <row r="21099" spans="1:2" x14ac:dyDescent="0.25">
      <c r="A21099" s="1" t="s">
        <v>21537</v>
      </c>
      <c r="B21099" s="124">
        <v>20.23</v>
      </c>
    </row>
    <row r="21100" spans="1:2" x14ac:dyDescent="0.25">
      <c r="A21100" s="1" t="s">
        <v>21538</v>
      </c>
      <c r="B21100" s="124">
        <v>17.98</v>
      </c>
    </row>
    <row r="21101" spans="1:2" x14ac:dyDescent="0.25">
      <c r="A21101" s="1" t="s">
        <v>21539</v>
      </c>
      <c r="B21101" s="124">
        <v>13.78</v>
      </c>
    </row>
    <row r="21102" spans="1:2" x14ac:dyDescent="0.25">
      <c r="A21102" s="1" t="s">
        <v>21540</v>
      </c>
      <c r="B21102" s="124">
        <v>12.39</v>
      </c>
    </row>
    <row r="21103" spans="1:2" x14ac:dyDescent="0.25">
      <c r="A21103" s="1" t="s">
        <v>21541</v>
      </c>
      <c r="B21103" s="124">
        <v>49.44</v>
      </c>
    </row>
    <row r="21104" spans="1:2" x14ac:dyDescent="0.25">
      <c r="A21104" s="1" t="s">
        <v>21542</v>
      </c>
      <c r="B21104" s="124">
        <v>45.52</v>
      </c>
    </row>
    <row r="21105" spans="1:2" x14ac:dyDescent="0.25">
      <c r="A21105" s="1" t="s">
        <v>21543</v>
      </c>
      <c r="B21105" s="124">
        <v>84.17</v>
      </c>
    </row>
    <row r="21106" spans="1:2" x14ac:dyDescent="0.25">
      <c r="A21106" s="1" t="s">
        <v>21544</v>
      </c>
      <c r="B21106" s="124">
        <v>77.319999999999993</v>
      </c>
    </row>
    <row r="21107" spans="1:2" x14ac:dyDescent="0.25">
      <c r="A21107" s="1" t="s">
        <v>21545</v>
      </c>
      <c r="B21107" s="124">
        <v>214.15</v>
      </c>
    </row>
    <row r="21108" spans="1:2" x14ac:dyDescent="0.25">
      <c r="A21108" s="1" t="s">
        <v>21546</v>
      </c>
      <c r="B21108" s="124">
        <v>196.74</v>
      </c>
    </row>
    <row r="21109" spans="1:2" x14ac:dyDescent="0.25">
      <c r="A21109" s="1" t="s">
        <v>21547</v>
      </c>
      <c r="B21109" s="124">
        <v>362.31</v>
      </c>
    </row>
    <row r="21110" spans="1:2" x14ac:dyDescent="0.25">
      <c r="A21110" s="1" t="s">
        <v>21548</v>
      </c>
      <c r="B21110" s="124">
        <v>332.08</v>
      </c>
    </row>
    <row r="21111" spans="1:2" x14ac:dyDescent="0.25">
      <c r="A21111" s="1" t="s">
        <v>21549</v>
      </c>
      <c r="B21111" s="124">
        <v>96.75</v>
      </c>
    </row>
    <row r="21112" spans="1:2" x14ac:dyDescent="0.25">
      <c r="A21112" s="1" t="s">
        <v>21550</v>
      </c>
      <c r="B21112" s="124">
        <v>88.72</v>
      </c>
    </row>
    <row r="21113" spans="1:2" x14ac:dyDescent="0.25">
      <c r="A21113" s="1" t="s">
        <v>21551</v>
      </c>
      <c r="B21113" s="124">
        <v>118.39</v>
      </c>
    </row>
    <row r="21114" spans="1:2" x14ac:dyDescent="0.25">
      <c r="A21114" s="1" t="s">
        <v>21552</v>
      </c>
      <c r="B21114" s="124">
        <v>108.48</v>
      </c>
    </row>
    <row r="21115" spans="1:2" x14ac:dyDescent="0.25">
      <c r="A21115" s="1" t="s">
        <v>21553</v>
      </c>
      <c r="B21115" s="124">
        <v>144.03</v>
      </c>
    </row>
    <row r="21116" spans="1:2" x14ac:dyDescent="0.25">
      <c r="A21116" s="1" t="s">
        <v>21554</v>
      </c>
      <c r="B21116" s="124">
        <v>132.07</v>
      </c>
    </row>
    <row r="21117" spans="1:2" x14ac:dyDescent="0.25">
      <c r="A21117" s="1" t="s">
        <v>21555</v>
      </c>
      <c r="B21117" s="124">
        <v>160.88</v>
      </c>
    </row>
    <row r="21118" spans="1:2" x14ac:dyDescent="0.25">
      <c r="A21118" s="1" t="s">
        <v>21556</v>
      </c>
      <c r="B21118" s="124">
        <v>147.58000000000001</v>
      </c>
    </row>
    <row r="21119" spans="1:2" x14ac:dyDescent="0.25">
      <c r="A21119" s="1" t="s">
        <v>21557</v>
      </c>
      <c r="B21119" s="124">
        <v>60.5</v>
      </c>
    </row>
    <row r="21120" spans="1:2" x14ac:dyDescent="0.25">
      <c r="A21120" s="1" t="s">
        <v>21558</v>
      </c>
      <c r="B21120" s="124">
        <v>55.21</v>
      </c>
    </row>
    <row r="21121" spans="1:2" x14ac:dyDescent="0.25">
      <c r="A21121" s="1" t="s">
        <v>21559</v>
      </c>
      <c r="B21121" s="124">
        <v>192.14</v>
      </c>
    </row>
    <row r="21122" spans="1:2" x14ac:dyDescent="0.25">
      <c r="A21122" s="1" t="s">
        <v>21560</v>
      </c>
      <c r="B21122" s="124">
        <v>172.67</v>
      </c>
    </row>
    <row r="21123" spans="1:2" x14ac:dyDescent="0.25">
      <c r="A21123" s="1" t="s">
        <v>21561</v>
      </c>
      <c r="B21123" s="124">
        <v>238.42</v>
      </c>
    </row>
    <row r="21124" spans="1:2" x14ac:dyDescent="0.25">
      <c r="A21124" s="1" t="s">
        <v>21562</v>
      </c>
      <c r="B21124" s="124">
        <v>218.95</v>
      </c>
    </row>
    <row r="21125" spans="1:2" x14ac:dyDescent="0.25">
      <c r="A21125" s="1" t="s">
        <v>21563</v>
      </c>
      <c r="B21125" s="124">
        <v>620.67999999999995</v>
      </c>
    </row>
    <row r="21126" spans="1:2" x14ac:dyDescent="0.25">
      <c r="A21126" s="1" t="s">
        <v>21564</v>
      </c>
      <c r="B21126" s="124">
        <v>581.74</v>
      </c>
    </row>
    <row r="21127" spans="1:2" x14ac:dyDescent="0.25">
      <c r="A21127" s="1" t="s">
        <v>21565</v>
      </c>
      <c r="B21127" s="124">
        <v>1237.1099999999999</v>
      </c>
    </row>
    <row r="21128" spans="1:2" x14ac:dyDescent="0.25">
      <c r="A21128" s="1" t="s">
        <v>21566</v>
      </c>
      <c r="B21128" s="124">
        <v>1159.24</v>
      </c>
    </row>
    <row r="21129" spans="1:2" x14ac:dyDescent="0.25">
      <c r="A21129" s="1" t="s">
        <v>21567</v>
      </c>
      <c r="B21129" s="124">
        <v>238.42</v>
      </c>
    </row>
    <row r="21130" spans="1:2" x14ac:dyDescent="0.25">
      <c r="A21130" s="1" t="s">
        <v>21568</v>
      </c>
      <c r="B21130" s="124">
        <v>218.95</v>
      </c>
    </row>
    <row r="21131" spans="1:2" x14ac:dyDescent="0.25">
      <c r="A21131" s="1" t="s">
        <v>21569</v>
      </c>
      <c r="B21131" s="124">
        <v>480.1</v>
      </c>
    </row>
    <row r="21132" spans="1:2" x14ac:dyDescent="0.25">
      <c r="A21132" s="1" t="s">
        <v>21570</v>
      </c>
      <c r="B21132" s="124">
        <v>448.96</v>
      </c>
    </row>
    <row r="21133" spans="1:2" x14ac:dyDescent="0.25">
      <c r="A21133" s="1" t="s">
        <v>21571</v>
      </c>
      <c r="B21133" s="124">
        <v>238.42</v>
      </c>
    </row>
    <row r="21134" spans="1:2" x14ac:dyDescent="0.25">
      <c r="A21134" s="1" t="s">
        <v>21572</v>
      </c>
      <c r="B21134" s="124">
        <v>218.95</v>
      </c>
    </row>
    <row r="21135" spans="1:2" x14ac:dyDescent="0.25">
      <c r="A21135" s="1" t="s">
        <v>21573</v>
      </c>
      <c r="B21135" s="124">
        <v>480.1</v>
      </c>
    </row>
    <row r="21136" spans="1:2" x14ac:dyDescent="0.25">
      <c r="A21136" s="1" t="s">
        <v>21574</v>
      </c>
      <c r="B21136" s="124">
        <v>448.96</v>
      </c>
    </row>
    <row r="21137" spans="1:2" x14ac:dyDescent="0.25">
      <c r="A21137" s="1" t="s">
        <v>21575</v>
      </c>
      <c r="B21137" s="124">
        <v>946.87</v>
      </c>
    </row>
    <row r="21138" spans="1:2" x14ac:dyDescent="0.25">
      <c r="A21138" s="1" t="s">
        <v>21576</v>
      </c>
      <c r="B21138" s="124">
        <v>888.46</v>
      </c>
    </row>
    <row r="21139" spans="1:2" x14ac:dyDescent="0.25">
      <c r="A21139" s="1" t="s">
        <v>21577</v>
      </c>
      <c r="B21139" s="124">
        <v>1949.75</v>
      </c>
    </row>
    <row r="21140" spans="1:2" x14ac:dyDescent="0.25">
      <c r="A21140" s="1" t="s">
        <v>21578</v>
      </c>
      <c r="B21140" s="124">
        <v>1871.88</v>
      </c>
    </row>
    <row r="21141" spans="1:2" x14ac:dyDescent="0.25">
      <c r="A21141" s="1" t="s">
        <v>21579</v>
      </c>
      <c r="B21141" s="124">
        <v>2436.2199999999998</v>
      </c>
    </row>
    <row r="21142" spans="1:2" x14ac:dyDescent="0.25">
      <c r="A21142" s="1" t="s">
        <v>21580</v>
      </c>
      <c r="B21142" s="124">
        <v>2319.42</v>
      </c>
    </row>
    <row r="21143" spans="1:2" x14ac:dyDescent="0.25">
      <c r="A21143" s="1" t="s">
        <v>21581</v>
      </c>
      <c r="B21143" s="124">
        <v>2788.12</v>
      </c>
    </row>
    <row r="21144" spans="1:2" x14ac:dyDescent="0.25">
      <c r="A21144" s="1" t="s">
        <v>21582</v>
      </c>
      <c r="B21144" s="124">
        <v>2651.85</v>
      </c>
    </row>
    <row r="21145" spans="1:2" x14ac:dyDescent="0.25">
      <c r="A21145" s="1" t="s">
        <v>21583</v>
      </c>
      <c r="B21145" s="124">
        <v>3907.02</v>
      </c>
    </row>
    <row r="21146" spans="1:2" x14ac:dyDescent="0.25">
      <c r="A21146" s="1" t="s">
        <v>21584</v>
      </c>
      <c r="B21146" s="124">
        <v>3673.41</v>
      </c>
    </row>
    <row r="21147" spans="1:2" x14ac:dyDescent="0.25">
      <c r="A21147" s="1" t="s">
        <v>21585</v>
      </c>
      <c r="B21147" s="124">
        <v>3126.22</v>
      </c>
    </row>
    <row r="21148" spans="1:2" x14ac:dyDescent="0.25">
      <c r="A21148" s="1" t="s">
        <v>21586</v>
      </c>
      <c r="B21148" s="124">
        <v>3048.35</v>
      </c>
    </row>
    <row r="21149" spans="1:2" x14ac:dyDescent="0.25">
      <c r="A21149" s="1" t="s">
        <v>21587</v>
      </c>
      <c r="B21149" s="124">
        <v>682.15</v>
      </c>
    </row>
    <row r="21150" spans="1:2" x14ac:dyDescent="0.25">
      <c r="A21150" s="1" t="s">
        <v>21588</v>
      </c>
      <c r="B21150" s="124">
        <v>643.22</v>
      </c>
    </row>
    <row r="21151" spans="1:2" x14ac:dyDescent="0.25">
      <c r="A21151" s="1" t="s">
        <v>21589</v>
      </c>
      <c r="B21151" s="124">
        <v>977.5</v>
      </c>
    </row>
    <row r="21152" spans="1:2" x14ac:dyDescent="0.25">
      <c r="A21152" s="1" t="s">
        <v>21590</v>
      </c>
      <c r="B21152" s="124">
        <v>919.1</v>
      </c>
    </row>
    <row r="21153" spans="1:2" x14ac:dyDescent="0.25">
      <c r="A21153" s="1" t="s">
        <v>21591</v>
      </c>
      <c r="B21153" s="124">
        <v>2052.71</v>
      </c>
    </row>
    <row r="21154" spans="1:2" x14ac:dyDescent="0.25">
      <c r="A21154" s="1" t="s">
        <v>21592</v>
      </c>
      <c r="B21154" s="124">
        <v>1974.84</v>
      </c>
    </row>
    <row r="21155" spans="1:2" x14ac:dyDescent="0.25">
      <c r="A21155" s="1" t="s">
        <v>21593</v>
      </c>
      <c r="B21155" s="124">
        <v>1152.6400000000001</v>
      </c>
    </row>
    <row r="21156" spans="1:2" x14ac:dyDescent="0.25">
      <c r="A21156" s="1" t="s">
        <v>21594</v>
      </c>
      <c r="B21156" s="124">
        <v>1070.8800000000001</v>
      </c>
    </row>
    <row r="21157" spans="1:2" x14ac:dyDescent="0.25">
      <c r="A21157" s="1" t="s">
        <v>21595</v>
      </c>
      <c r="B21157" s="124">
        <v>2038.12</v>
      </c>
    </row>
    <row r="21158" spans="1:2" x14ac:dyDescent="0.25">
      <c r="A21158" s="1" t="s">
        <v>21596</v>
      </c>
      <c r="B21158" s="124">
        <v>1962.19</v>
      </c>
    </row>
    <row r="21159" spans="1:2" x14ac:dyDescent="0.25">
      <c r="A21159" s="1" t="s">
        <v>21597</v>
      </c>
      <c r="B21159" s="124">
        <v>2052.71</v>
      </c>
    </row>
    <row r="21160" spans="1:2" x14ac:dyDescent="0.25">
      <c r="A21160" s="1" t="s">
        <v>21598</v>
      </c>
      <c r="B21160" s="124">
        <v>1974.84</v>
      </c>
    </row>
    <row r="21161" spans="1:2" x14ac:dyDescent="0.25">
      <c r="A21161" s="1" t="s">
        <v>21599</v>
      </c>
      <c r="B21161" s="124">
        <v>1276.76</v>
      </c>
    </row>
    <row r="21162" spans="1:2" x14ac:dyDescent="0.25">
      <c r="A21162" s="1" t="s">
        <v>21600</v>
      </c>
      <c r="B21162" s="124">
        <v>1261.18</v>
      </c>
    </row>
    <row r="21163" spans="1:2" x14ac:dyDescent="0.25">
      <c r="A21163" s="1" t="s">
        <v>21601</v>
      </c>
      <c r="B21163" s="124">
        <v>14.59</v>
      </c>
    </row>
    <row r="21164" spans="1:2" x14ac:dyDescent="0.25">
      <c r="A21164" s="1" t="s">
        <v>21602</v>
      </c>
      <c r="B21164" s="124">
        <v>12.64</v>
      </c>
    </row>
    <row r="21165" spans="1:2" x14ac:dyDescent="0.25">
      <c r="A21165" s="1" t="s">
        <v>21603</v>
      </c>
      <c r="B21165" s="124">
        <v>88.84</v>
      </c>
    </row>
    <row r="21166" spans="1:2" x14ac:dyDescent="0.25">
      <c r="A21166" s="1" t="s">
        <v>21604</v>
      </c>
      <c r="B21166" s="124">
        <v>86.89</v>
      </c>
    </row>
    <row r="21167" spans="1:2" x14ac:dyDescent="0.25">
      <c r="A21167" s="1" t="s">
        <v>21605</v>
      </c>
      <c r="B21167" s="124">
        <v>72.37</v>
      </c>
    </row>
    <row r="21168" spans="1:2" x14ac:dyDescent="0.25">
      <c r="A21168" s="1" t="s">
        <v>21606</v>
      </c>
      <c r="B21168" s="124">
        <v>70.42</v>
      </c>
    </row>
    <row r="21169" spans="1:2" x14ac:dyDescent="0.25">
      <c r="A21169" s="1" t="s">
        <v>21607</v>
      </c>
      <c r="B21169" s="124">
        <v>116.76</v>
      </c>
    </row>
    <row r="21170" spans="1:2" x14ac:dyDescent="0.25">
      <c r="A21170" s="1" t="s">
        <v>21608</v>
      </c>
      <c r="B21170" s="124">
        <v>101.18</v>
      </c>
    </row>
    <row r="21171" spans="1:2" x14ac:dyDescent="0.25">
      <c r="A21171" s="1" t="s">
        <v>21609</v>
      </c>
      <c r="B21171" s="124">
        <v>58.38</v>
      </c>
    </row>
    <row r="21172" spans="1:2" x14ac:dyDescent="0.25">
      <c r="A21172" s="1" t="s">
        <v>21610</v>
      </c>
      <c r="B21172" s="124">
        <v>50.59</v>
      </c>
    </row>
    <row r="21173" spans="1:2" x14ac:dyDescent="0.25">
      <c r="A21173" s="1" t="s">
        <v>21611</v>
      </c>
      <c r="B21173" s="124">
        <v>1014.05</v>
      </c>
    </row>
    <row r="21174" spans="1:2" x14ac:dyDescent="0.25">
      <c r="A21174" s="1" t="s">
        <v>21612</v>
      </c>
      <c r="B21174" s="124">
        <v>1006.26</v>
      </c>
    </row>
    <row r="21175" spans="1:2" x14ac:dyDescent="0.25">
      <c r="A21175" s="1" t="s">
        <v>21613</v>
      </c>
      <c r="B21175" s="124">
        <v>1382.66</v>
      </c>
    </row>
    <row r="21176" spans="1:2" x14ac:dyDescent="0.25">
      <c r="A21176" s="1" t="s">
        <v>21614</v>
      </c>
      <c r="B21176" s="124">
        <v>1374.87</v>
      </c>
    </row>
    <row r="21177" spans="1:2" x14ac:dyDescent="0.25">
      <c r="A21177" s="1" t="s">
        <v>21615</v>
      </c>
      <c r="B21177" s="124">
        <v>102.16</v>
      </c>
    </row>
    <row r="21178" spans="1:2" x14ac:dyDescent="0.25">
      <c r="A21178" s="1" t="s">
        <v>21616</v>
      </c>
      <c r="B21178" s="124">
        <v>88.53</v>
      </c>
    </row>
    <row r="21179" spans="1:2" x14ac:dyDescent="0.25">
      <c r="A21179" s="1" t="s">
        <v>21617</v>
      </c>
      <c r="B21179" s="124">
        <v>116.76</v>
      </c>
    </row>
    <row r="21180" spans="1:2" x14ac:dyDescent="0.25">
      <c r="A21180" s="1" t="s">
        <v>21618</v>
      </c>
      <c r="B21180" s="124">
        <v>101.18</v>
      </c>
    </row>
    <row r="21181" spans="1:2" x14ac:dyDescent="0.25">
      <c r="A21181" s="1" t="s">
        <v>21619</v>
      </c>
      <c r="B21181" s="124">
        <v>2267.06</v>
      </c>
    </row>
    <row r="21182" spans="1:2" x14ac:dyDescent="0.25">
      <c r="A21182" s="1" t="s">
        <v>21620</v>
      </c>
      <c r="B21182" s="124">
        <v>2251.4899999999998</v>
      </c>
    </row>
    <row r="21183" spans="1:2" x14ac:dyDescent="0.25">
      <c r="A21183" s="1" t="s">
        <v>21621</v>
      </c>
      <c r="B21183" s="124">
        <v>116.76</v>
      </c>
    </row>
    <row r="21184" spans="1:2" x14ac:dyDescent="0.25">
      <c r="A21184" s="1" t="s">
        <v>21622</v>
      </c>
      <c r="B21184" s="124">
        <v>101.18</v>
      </c>
    </row>
    <row r="21185" spans="1:2" x14ac:dyDescent="0.25">
      <c r="A21185" s="1" t="s">
        <v>21623</v>
      </c>
      <c r="B21185" s="124">
        <v>233.52</v>
      </c>
    </row>
    <row r="21186" spans="1:2" x14ac:dyDescent="0.25">
      <c r="A21186" s="1" t="s">
        <v>21624</v>
      </c>
      <c r="B21186" s="124">
        <v>202.37</v>
      </c>
    </row>
    <row r="21187" spans="1:2" x14ac:dyDescent="0.25">
      <c r="A21187" s="1" t="s">
        <v>21625</v>
      </c>
      <c r="B21187" s="124">
        <v>197.73</v>
      </c>
    </row>
    <row r="21188" spans="1:2" x14ac:dyDescent="0.25">
      <c r="A21188" s="1" t="s">
        <v>21627</v>
      </c>
      <c r="B21188" s="124">
        <v>197.73</v>
      </c>
    </row>
    <row r="21189" spans="1:2" x14ac:dyDescent="0.25">
      <c r="A21189" s="1" t="s">
        <v>21628</v>
      </c>
      <c r="B21189" s="124">
        <v>44.17</v>
      </c>
    </row>
    <row r="21190" spans="1:2" x14ac:dyDescent="0.25">
      <c r="A21190" s="1" t="s">
        <v>21630</v>
      </c>
      <c r="B21190" s="124">
        <v>42.22</v>
      </c>
    </row>
    <row r="21191" spans="1:2" x14ac:dyDescent="0.25">
      <c r="A21191" s="1" t="s">
        <v>21631</v>
      </c>
      <c r="B21191" s="124">
        <v>68.069999999999993</v>
      </c>
    </row>
    <row r="21192" spans="1:2" x14ac:dyDescent="0.25">
      <c r="A21192" s="1" t="s">
        <v>21632</v>
      </c>
      <c r="B21192" s="124">
        <v>67.09</v>
      </c>
    </row>
    <row r="21193" spans="1:2" x14ac:dyDescent="0.25">
      <c r="A21193" s="1" t="s">
        <v>21633</v>
      </c>
      <c r="B21193" s="124">
        <v>109.48</v>
      </c>
    </row>
    <row r="21194" spans="1:2" x14ac:dyDescent="0.25">
      <c r="A21194" s="1" t="s">
        <v>21635</v>
      </c>
      <c r="B21194" s="124">
        <v>108.51</v>
      </c>
    </row>
    <row r="21195" spans="1:2" x14ac:dyDescent="0.25">
      <c r="A21195" s="1" t="s">
        <v>21636</v>
      </c>
      <c r="B21195" s="124">
        <v>807.55</v>
      </c>
    </row>
    <row r="21196" spans="1:2" x14ac:dyDescent="0.25">
      <c r="A21196" s="1" t="s">
        <v>21637</v>
      </c>
      <c r="B21196" s="124">
        <v>790.03</v>
      </c>
    </row>
    <row r="21197" spans="1:2" x14ac:dyDescent="0.25">
      <c r="A21197" s="1" t="s">
        <v>21638</v>
      </c>
      <c r="B21197" s="124">
        <v>568.20000000000005</v>
      </c>
    </row>
    <row r="21198" spans="1:2" x14ac:dyDescent="0.25">
      <c r="A21198" s="1" t="s">
        <v>21639</v>
      </c>
      <c r="B21198" s="124">
        <v>556.52</v>
      </c>
    </row>
    <row r="21199" spans="1:2" x14ac:dyDescent="0.25">
      <c r="A21199" s="1" t="s">
        <v>21640</v>
      </c>
      <c r="B21199" s="124">
        <v>52.02</v>
      </c>
    </row>
    <row r="21200" spans="1:2" x14ac:dyDescent="0.25">
      <c r="A21200" s="1" t="s">
        <v>21641</v>
      </c>
      <c r="B21200" s="124">
        <v>52.02</v>
      </c>
    </row>
    <row r="21201" spans="1:2" x14ac:dyDescent="0.25">
      <c r="A21201" s="1" t="s">
        <v>23975</v>
      </c>
      <c r="B21201" s="124">
        <v>70</v>
      </c>
    </row>
    <row r="21202" spans="1:2" x14ac:dyDescent="0.25">
      <c r="A21202" s="1" t="s">
        <v>23976</v>
      </c>
      <c r="B21202" s="124">
        <v>70</v>
      </c>
    </row>
    <row r="21203" spans="1:2" x14ac:dyDescent="0.25">
      <c r="A21203" s="1" t="s">
        <v>23977</v>
      </c>
      <c r="B21203" s="124">
        <v>86.91</v>
      </c>
    </row>
    <row r="21204" spans="1:2" x14ac:dyDescent="0.25">
      <c r="A21204" s="1" t="s">
        <v>23978</v>
      </c>
      <c r="B21204" s="124">
        <v>86.91</v>
      </c>
    </row>
    <row r="21205" spans="1:2" x14ac:dyDescent="0.25">
      <c r="A21205" s="1" t="s">
        <v>23979</v>
      </c>
      <c r="B21205" s="124">
        <v>102</v>
      </c>
    </row>
    <row r="21206" spans="1:2" x14ac:dyDescent="0.25">
      <c r="A21206" s="1" t="s">
        <v>23980</v>
      </c>
      <c r="B21206" s="124">
        <v>102</v>
      </c>
    </row>
    <row r="21207" spans="1:2" x14ac:dyDescent="0.25">
      <c r="A21207" s="1" t="s">
        <v>21642</v>
      </c>
      <c r="B21207" s="124">
        <v>4.08</v>
      </c>
    </row>
    <row r="21208" spans="1:2" x14ac:dyDescent="0.25">
      <c r="A21208" s="1" t="s">
        <v>21643</v>
      </c>
      <c r="B21208" s="124">
        <v>3.54</v>
      </c>
    </row>
    <row r="21209" spans="1:2" x14ac:dyDescent="0.25">
      <c r="A21209" s="1" t="s">
        <v>21644</v>
      </c>
      <c r="B21209" s="124">
        <v>102.16</v>
      </c>
    </row>
    <row r="21210" spans="1:2" x14ac:dyDescent="0.25">
      <c r="A21210" s="1" t="s">
        <v>21645</v>
      </c>
      <c r="B21210" s="124">
        <v>88.53</v>
      </c>
    </row>
    <row r="21211" spans="1:2" x14ac:dyDescent="0.25">
      <c r="A21211" s="1" t="s">
        <v>21646</v>
      </c>
      <c r="B21211" s="124">
        <v>145.94999999999999</v>
      </c>
    </row>
    <row r="21212" spans="1:2" x14ac:dyDescent="0.25">
      <c r="A21212" s="1" t="s">
        <v>21647</v>
      </c>
      <c r="B21212" s="124">
        <v>126.48</v>
      </c>
    </row>
    <row r="21213" spans="1:2" x14ac:dyDescent="0.25">
      <c r="A21213" s="1" t="s">
        <v>21648</v>
      </c>
      <c r="B21213" s="124">
        <v>116.76</v>
      </c>
    </row>
    <row r="21214" spans="1:2" x14ac:dyDescent="0.25">
      <c r="A21214" s="1" t="s">
        <v>21649</v>
      </c>
      <c r="B21214" s="124">
        <v>101.18</v>
      </c>
    </row>
    <row r="21215" spans="1:2" x14ac:dyDescent="0.25">
      <c r="A21215" s="1" t="s">
        <v>21650</v>
      </c>
      <c r="B21215" s="124">
        <v>175.14</v>
      </c>
    </row>
    <row r="21216" spans="1:2" x14ac:dyDescent="0.25">
      <c r="A21216" s="1" t="s">
        <v>21651</v>
      </c>
      <c r="B21216" s="124">
        <v>151.78</v>
      </c>
    </row>
    <row r="21217" spans="1:2" x14ac:dyDescent="0.25">
      <c r="A21217" s="1" t="s">
        <v>21652</v>
      </c>
      <c r="B21217" s="124">
        <v>29.19</v>
      </c>
    </row>
    <row r="21218" spans="1:2" x14ac:dyDescent="0.25">
      <c r="A21218" s="1" t="s">
        <v>21653</v>
      </c>
      <c r="B21218" s="124">
        <v>25.29</v>
      </c>
    </row>
    <row r="21219" spans="1:2" x14ac:dyDescent="0.25">
      <c r="A21219" s="1" t="s">
        <v>21654</v>
      </c>
      <c r="B21219" s="124">
        <v>58.38</v>
      </c>
    </row>
    <row r="21220" spans="1:2" x14ac:dyDescent="0.25">
      <c r="A21220" s="1" t="s">
        <v>21655</v>
      </c>
      <c r="B21220" s="124">
        <v>50.59</v>
      </c>
    </row>
    <row r="21221" spans="1:2" x14ac:dyDescent="0.25">
      <c r="A21221" s="1" t="s">
        <v>21656</v>
      </c>
      <c r="B21221" s="124">
        <v>87.57</v>
      </c>
    </row>
    <row r="21222" spans="1:2" x14ac:dyDescent="0.25">
      <c r="A21222" s="1" t="s">
        <v>21657</v>
      </c>
      <c r="B21222" s="124">
        <v>75.89</v>
      </c>
    </row>
    <row r="21223" spans="1:2" x14ac:dyDescent="0.25">
      <c r="A21223" s="1" t="s">
        <v>21658</v>
      </c>
      <c r="B21223" s="124">
        <v>116.76</v>
      </c>
    </row>
    <row r="21224" spans="1:2" x14ac:dyDescent="0.25">
      <c r="A21224" s="1" t="s">
        <v>21659</v>
      </c>
      <c r="B21224" s="124">
        <v>101.18</v>
      </c>
    </row>
    <row r="21225" spans="1:2" x14ac:dyDescent="0.25">
      <c r="A21225" s="1" t="s">
        <v>21660</v>
      </c>
      <c r="B21225" s="124">
        <v>94.86</v>
      </c>
    </row>
    <row r="21226" spans="1:2" x14ac:dyDescent="0.25">
      <c r="A21226" s="1" t="s">
        <v>21661</v>
      </c>
      <c r="B21226" s="124">
        <v>82.21</v>
      </c>
    </row>
    <row r="21227" spans="1:2" x14ac:dyDescent="0.25">
      <c r="A21227" s="1" t="s">
        <v>21662</v>
      </c>
      <c r="B21227" s="124">
        <v>145.94999999999999</v>
      </c>
    </row>
    <row r="21228" spans="1:2" x14ac:dyDescent="0.25">
      <c r="A21228" s="1" t="s">
        <v>21663</v>
      </c>
      <c r="B21228" s="124">
        <v>126.48</v>
      </c>
    </row>
    <row r="21229" spans="1:2" x14ac:dyDescent="0.25">
      <c r="A21229" s="1" t="s">
        <v>21664</v>
      </c>
      <c r="B21229" s="124">
        <v>43.78</v>
      </c>
    </row>
    <row r="21230" spans="1:2" x14ac:dyDescent="0.25">
      <c r="A21230" s="1" t="s">
        <v>21665</v>
      </c>
      <c r="B21230" s="124">
        <v>37.94</v>
      </c>
    </row>
    <row r="21231" spans="1:2" x14ac:dyDescent="0.25">
      <c r="A21231" s="1" t="s">
        <v>21666</v>
      </c>
      <c r="B21231" s="124">
        <v>72.97</v>
      </c>
    </row>
    <row r="21232" spans="1:2" x14ac:dyDescent="0.25">
      <c r="A21232" s="1" t="s">
        <v>21667</v>
      </c>
      <c r="B21232" s="124">
        <v>63.24</v>
      </c>
    </row>
    <row r="21233" spans="1:2" x14ac:dyDescent="0.25">
      <c r="A21233" s="1" t="s">
        <v>21668</v>
      </c>
      <c r="B21233" s="124">
        <v>8.4600000000000009</v>
      </c>
    </row>
    <row r="21234" spans="1:2" x14ac:dyDescent="0.25">
      <c r="A21234" s="1" t="s">
        <v>21669</v>
      </c>
      <c r="B21234" s="124">
        <v>7.33</v>
      </c>
    </row>
    <row r="21235" spans="1:2" x14ac:dyDescent="0.25">
      <c r="A21235" s="1" t="s">
        <v>21670</v>
      </c>
      <c r="B21235" s="124">
        <v>5.43</v>
      </c>
    </row>
    <row r="21236" spans="1:2" x14ac:dyDescent="0.25">
      <c r="A21236" s="1" t="s">
        <v>21671</v>
      </c>
      <c r="B21236" s="124">
        <v>5.43</v>
      </c>
    </row>
    <row r="21237" spans="1:2" x14ac:dyDescent="0.25">
      <c r="A21237" s="1" t="s">
        <v>21672</v>
      </c>
      <c r="B21237" s="124">
        <v>25.1</v>
      </c>
    </row>
    <row r="21238" spans="1:2" x14ac:dyDescent="0.25">
      <c r="A21238" s="1" t="s">
        <v>21674</v>
      </c>
      <c r="B21238" s="124">
        <v>25.1</v>
      </c>
    </row>
    <row r="21239" spans="1:2" x14ac:dyDescent="0.25">
      <c r="A21239" s="1" t="s">
        <v>21675</v>
      </c>
      <c r="B21239" s="124">
        <v>178.5</v>
      </c>
    </row>
    <row r="21240" spans="1:2" x14ac:dyDescent="0.25">
      <c r="A21240" s="1" t="s">
        <v>21676</v>
      </c>
      <c r="B21240" s="124">
        <v>178.5</v>
      </c>
    </row>
    <row r="21241" spans="1:2" x14ac:dyDescent="0.25">
      <c r="A21241" s="1" t="s">
        <v>21677</v>
      </c>
      <c r="B21241" s="124">
        <v>540.28</v>
      </c>
    </row>
    <row r="21242" spans="1:2" x14ac:dyDescent="0.25">
      <c r="A21242" s="1" t="s">
        <v>21678</v>
      </c>
      <c r="B21242" s="124">
        <v>540.28</v>
      </c>
    </row>
    <row r="21243" spans="1:2" x14ac:dyDescent="0.25">
      <c r="A21243" s="1" t="s">
        <v>21679</v>
      </c>
      <c r="B21243" s="124">
        <v>241.88</v>
      </c>
    </row>
    <row r="21244" spans="1:2" x14ac:dyDescent="0.25">
      <c r="A21244" s="1" t="s">
        <v>21680</v>
      </c>
      <c r="B21244" s="124">
        <v>241.88</v>
      </c>
    </row>
    <row r="21245" spans="1:2" x14ac:dyDescent="0.25">
      <c r="A21245" s="1" t="s">
        <v>21681</v>
      </c>
      <c r="B21245" s="124">
        <v>672.26</v>
      </c>
    </row>
    <row r="21246" spans="1:2" x14ac:dyDescent="0.25">
      <c r="A21246" s="1" t="s">
        <v>21682</v>
      </c>
      <c r="B21246" s="124">
        <v>672.26</v>
      </c>
    </row>
    <row r="21247" spans="1:2" x14ac:dyDescent="0.25">
      <c r="A21247" s="1" t="s">
        <v>21683</v>
      </c>
      <c r="B21247" s="124">
        <v>880</v>
      </c>
    </row>
    <row r="21248" spans="1:2" x14ac:dyDescent="0.25">
      <c r="A21248" s="1" t="s">
        <v>21684</v>
      </c>
      <c r="B21248" s="124">
        <v>880</v>
      </c>
    </row>
    <row r="21249" spans="1:2" x14ac:dyDescent="0.25">
      <c r="A21249" s="1" t="s">
        <v>21685</v>
      </c>
      <c r="B21249" s="124">
        <v>672.26</v>
      </c>
    </row>
    <row r="21250" spans="1:2" x14ac:dyDescent="0.25">
      <c r="A21250" s="1" t="s">
        <v>21686</v>
      </c>
      <c r="B21250" s="124">
        <v>672.26</v>
      </c>
    </row>
    <row r="21251" spans="1:2" x14ac:dyDescent="0.25">
      <c r="A21251" s="1" t="s">
        <v>21687</v>
      </c>
      <c r="B21251" s="124">
        <v>147.04</v>
      </c>
    </row>
    <row r="21252" spans="1:2" x14ac:dyDescent="0.25">
      <c r="A21252" s="1" t="s">
        <v>21688</v>
      </c>
      <c r="B21252" s="124">
        <v>145.09</v>
      </c>
    </row>
    <row r="21253" spans="1:2" x14ac:dyDescent="0.25">
      <c r="A21253" s="1" t="s">
        <v>21689</v>
      </c>
      <c r="B21253" s="124">
        <v>300.20999999999998</v>
      </c>
    </row>
    <row r="21254" spans="1:2" x14ac:dyDescent="0.25">
      <c r="A21254" s="1" t="s">
        <v>21690</v>
      </c>
      <c r="B21254" s="124">
        <v>296.31</v>
      </c>
    </row>
    <row r="21255" spans="1:2" x14ac:dyDescent="0.25">
      <c r="A21255" s="1" t="s">
        <v>21691</v>
      </c>
      <c r="B21255" s="124">
        <v>329.4</v>
      </c>
    </row>
    <row r="21256" spans="1:2" x14ac:dyDescent="0.25">
      <c r="A21256" s="1" t="s">
        <v>21692</v>
      </c>
      <c r="B21256" s="124">
        <v>321.61</v>
      </c>
    </row>
    <row r="21257" spans="1:2" x14ac:dyDescent="0.25">
      <c r="A21257" s="1" t="s">
        <v>21693</v>
      </c>
      <c r="B21257" s="124">
        <v>14.59</v>
      </c>
    </row>
    <row r="21258" spans="1:2" x14ac:dyDescent="0.25">
      <c r="A21258" s="1" t="s">
        <v>21694</v>
      </c>
      <c r="B21258" s="124">
        <v>12.64</v>
      </c>
    </row>
    <row r="21259" spans="1:2" x14ac:dyDescent="0.25">
      <c r="A21259" s="1" t="s">
        <v>21695</v>
      </c>
      <c r="B21259" s="124">
        <v>14.59</v>
      </c>
    </row>
    <row r="21260" spans="1:2" x14ac:dyDescent="0.25">
      <c r="A21260" s="1" t="s">
        <v>21696</v>
      </c>
      <c r="B21260" s="124">
        <v>12.64</v>
      </c>
    </row>
    <row r="21261" spans="1:2" x14ac:dyDescent="0.25">
      <c r="A21261" s="1" t="s">
        <v>21697</v>
      </c>
      <c r="B21261" s="124">
        <v>29.19</v>
      </c>
    </row>
    <row r="21262" spans="1:2" x14ac:dyDescent="0.25">
      <c r="A21262" s="1" t="s">
        <v>21698</v>
      </c>
      <c r="B21262" s="124">
        <v>25.29</v>
      </c>
    </row>
    <row r="21263" spans="1:2" x14ac:dyDescent="0.25">
      <c r="A21263" s="1" t="s">
        <v>21699</v>
      </c>
      <c r="B21263" s="124">
        <v>21.89</v>
      </c>
    </row>
    <row r="21264" spans="1:2" x14ac:dyDescent="0.25">
      <c r="A21264" s="1" t="s">
        <v>21700</v>
      </c>
      <c r="B21264" s="124">
        <v>18.97</v>
      </c>
    </row>
    <row r="21265" spans="1:2" x14ac:dyDescent="0.25">
      <c r="A21265" s="1" t="s">
        <v>21701</v>
      </c>
      <c r="B21265" s="124">
        <v>72.97</v>
      </c>
    </row>
    <row r="21266" spans="1:2" x14ac:dyDescent="0.25">
      <c r="A21266" s="1" t="s">
        <v>21702</v>
      </c>
      <c r="B21266" s="124">
        <v>63.24</v>
      </c>
    </row>
    <row r="21267" spans="1:2" x14ac:dyDescent="0.25">
      <c r="A21267" s="1" t="s">
        <v>21703</v>
      </c>
      <c r="B21267" s="124">
        <v>43.78</v>
      </c>
    </row>
    <row r="21268" spans="1:2" x14ac:dyDescent="0.25">
      <c r="A21268" s="1" t="s">
        <v>21704</v>
      </c>
      <c r="B21268" s="124">
        <v>37.94</v>
      </c>
    </row>
    <row r="21269" spans="1:2" x14ac:dyDescent="0.25">
      <c r="A21269" s="1" t="s">
        <v>21705</v>
      </c>
      <c r="B21269" s="124">
        <v>29.19</v>
      </c>
    </row>
    <row r="21270" spans="1:2" x14ac:dyDescent="0.25">
      <c r="A21270" s="1" t="s">
        <v>21706</v>
      </c>
      <c r="B21270" s="124">
        <v>25.29</v>
      </c>
    </row>
    <row r="21271" spans="1:2" x14ac:dyDescent="0.25">
      <c r="A21271" s="1" t="s">
        <v>21707</v>
      </c>
      <c r="B21271" s="124">
        <v>102.16</v>
      </c>
    </row>
    <row r="21272" spans="1:2" x14ac:dyDescent="0.25">
      <c r="A21272" s="1" t="s">
        <v>21708</v>
      </c>
      <c r="B21272" s="124">
        <v>88.53</v>
      </c>
    </row>
    <row r="21273" spans="1:2" x14ac:dyDescent="0.25">
      <c r="A21273" s="1" t="s">
        <v>21709</v>
      </c>
      <c r="B21273" s="124">
        <v>44.02</v>
      </c>
    </row>
    <row r="21274" spans="1:2" x14ac:dyDescent="0.25">
      <c r="A21274" s="1" t="s">
        <v>21710</v>
      </c>
      <c r="B21274" s="124">
        <v>43.83</v>
      </c>
    </row>
    <row r="21275" spans="1:2" x14ac:dyDescent="0.25">
      <c r="A21275" s="1" t="s">
        <v>21711</v>
      </c>
      <c r="B21275" s="124">
        <v>1220</v>
      </c>
    </row>
    <row r="21276" spans="1:2" x14ac:dyDescent="0.25">
      <c r="A21276" s="1" t="s">
        <v>21712</v>
      </c>
      <c r="B21276" s="124">
        <v>1220</v>
      </c>
    </row>
    <row r="21277" spans="1:2" x14ac:dyDescent="0.25">
      <c r="A21277" s="1" t="s">
        <v>21713</v>
      </c>
      <c r="B21277" s="124">
        <v>2560</v>
      </c>
    </row>
    <row r="21278" spans="1:2" x14ac:dyDescent="0.25">
      <c r="A21278" s="1" t="s">
        <v>21714</v>
      </c>
      <c r="B21278" s="124">
        <v>2560</v>
      </c>
    </row>
    <row r="21279" spans="1:2" x14ac:dyDescent="0.25">
      <c r="A21279" s="1" t="s">
        <v>21715</v>
      </c>
      <c r="B21279" s="124">
        <v>2.91</v>
      </c>
    </row>
    <row r="21280" spans="1:2" x14ac:dyDescent="0.25">
      <c r="A21280" s="1" t="s">
        <v>21716</v>
      </c>
      <c r="B21280" s="124">
        <v>2.52</v>
      </c>
    </row>
    <row r="21281" spans="1:2" x14ac:dyDescent="0.25">
      <c r="A21281" s="1" t="s">
        <v>21717</v>
      </c>
      <c r="B21281" s="124">
        <v>3.64</v>
      </c>
    </row>
    <row r="21282" spans="1:2" x14ac:dyDescent="0.25">
      <c r="A21282" s="1" t="s">
        <v>21718</v>
      </c>
      <c r="B21282" s="124">
        <v>3.16</v>
      </c>
    </row>
    <row r="21283" spans="1:2" x14ac:dyDescent="0.25">
      <c r="A21283" s="1" t="s">
        <v>21719</v>
      </c>
      <c r="B21283" s="124">
        <v>4.37</v>
      </c>
    </row>
    <row r="21284" spans="1:2" x14ac:dyDescent="0.25">
      <c r="A21284" s="1" t="s">
        <v>21720</v>
      </c>
      <c r="B21284" s="124">
        <v>3.79</v>
      </c>
    </row>
    <row r="21285" spans="1:2" x14ac:dyDescent="0.25">
      <c r="A21285" s="1" t="s">
        <v>21721</v>
      </c>
      <c r="B21285" s="124">
        <v>5.83</v>
      </c>
    </row>
    <row r="21286" spans="1:2" x14ac:dyDescent="0.25">
      <c r="A21286" s="1" t="s">
        <v>21722</v>
      </c>
      <c r="B21286" s="124">
        <v>5.05</v>
      </c>
    </row>
    <row r="21287" spans="1:2" x14ac:dyDescent="0.25">
      <c r="A21287" s="1" t="s">
        <v>21723</v>
      </c>
      <c r="B21287" s="124">
        <v>4.37</v>
      </c>
    </row>
    <row r="21288" spans="1:2" x14ac:dyDescent="0.25">
      <c r="A21288" s="1" t="s">
        <v>21724</v>
      </c>
      <c r="B21288" s="124">
        <v>3.79</v>
      </c>
    </row>
    <row r="21289" spans="1:2" x14ac:dyDescent="0.25">
      <c r="A21289" s="1" t="s">
        <v>21725</v>
      </c>
      <c r="B21289" s="124">
        <v>4.37</v>
      </c>
    </row>
    <row r="21290" spans="1:2" x14ac:dyDescent="0.25">
      <c r="A21290" s="1" t="s">
        <v>21726</v>
      </c>
      <c r="B21290" s="124">
        <v>3.79</v>
      </c>
    </row>
    <row r="21291" spans="1:2" x14ac:dyDescent="0.25">
      <c r="A21291" s="1" t="s">
        <v>21727</v>
      </c>
      <c r="B21291" s="124">
        <v>2.21</v>
      </c>
    </row>
    <row r="21292" spans="1:2" x14ac:dyDescent="0.25">
      <c r="A21292" s="1" t="s">
        <v>21728</v>
      </c>
      <c r="B21292" s="124">
        <v>2.0099999999999998</v>
      </c>
    </row>
    <row r="21293" spans="1:2" x14ac:dyDescent="0.25">
      <c r="A21293" s="1" t="s">
        <v>21729</v>
      </c>
      <c r="B21293" s="124">
        <v>0.11</v>
      </c>
    </row>
    <row r="21294" spans="1:2" x14ac:dyDescent="0.25">
      <c r="A21294" s="1" t="s">
        <v>21730</v>
      </c>
      <c r="B21294" s="124">
        <v>0.11</v>
      </c>
    </row>
    <row r="21295" spans="1:2" x14ac:dyDescent="0.25">
      <c r="A21295" s="1" t="s">
        <v>21731</v>
      </c>
      <c r="B21295" s="124">
        <v>0.16</v>
      </c>
    </row>
    <row r="21296" spans="1:2" x14ac:dyDescent="0.25">
      <c r="A21296" s="1" t="s">
        <v>21732</v>
      </c>
      <c r="B21296" s="124">
        <v>0.16</v>
      </c>
    </row>
    <row r="21297" spans="1:2" x14ac:dyDescent="0.25">
      <c r="A21297" s="1" t="s">
        <v>21733</v>
      </c>
      <c r="B21297" s="124">
        <v>1.0900000000000001</v>
      </c>
    </row>
    <row r="21298" spans="1:2" x14ac:dyDescent="0.25">
      <c r="A21298" s="1" t="s">
        <v>21734</v>
      </c>
      <c r="B21298" s="124">
        <v>1.0900000000000001</v>
      </c>
    </row>
    <row r="21299" spans="1:2" x14ac:dyDescent="0.25">
      <c r="A21299" s="1" t="s">
        <v>21735</v>
      </c>
      <c r="B21299" s="124">
        <v>3.15</v>
      </c>
    </row>
    <row r="21300" spans="1:2" x14ac:dyDescent="0.25">
      <c r="A21300" s="1" t="s">
        <v>21736</v>
      </c>
      <c r="B21300" s="124">
        <v>3.15</v>
      </c>
    </row>
    <row r="21301" spans="1:2" x14ac:dyDescent="0.25">
      <c r="A21301" s="1" t="s">
        <v>21737</v>
      </c>
      <c r="B21301" s="124">
        <v>4.46</v>
      </c>
    </row>
    <row r="21302" spans="1:2" x14ac:dyDescent="0.25">
      <c r="A21302" s="1" t="s">
        <v>21738</v>
      </c>
      <c r="B21302" s="124">
        <v>4.46</v>
      </c>
    </row>
    <row r="21303" spans="1:2" x14ac:dyDescent="0.25">
      <c r="A21303" s="1" t="s">
        <v>21739</v>
      </c>
      <c r="B21303" s="124">
        <v>7.18</v>
      </c>
    </row>
    <row r="21304" spans="1:2" x14ac:dyDescent="0.25">
      <c r="A21304" s="1" t="s">
        <v>21740</v>
      </c>
      <c r="B21304" s="124">
        <v>7.18</v>
      </c>
    </row>
    <row r="21305" spans="1:2" x14ac:dyDescent="0.25">
      <c r="A21305" s="1" t="s">
        <v>21741</v>
      </c>
      <c r="B21305" s="124">
        <v>7.71</v>
      </c>
    </row>
    <row r="21306" spans="1:2" x14ac:dyDescent="0.25">
      <c r="A21306" s="1" t="s">
        <v>21742</v>
      </c>
      <c r="B21306" s="124">
        <v>7.71</v>
      </c>
    </row>
    <row r="21307" spans="1:2" x14ac:dyDescent="0.25">
      <c r="A21307" s="1" t="s">
        <v>21743</v>
      </c>
      <c r="B21307" s="124">
        <v>17.989999999999998</v>
      </c>
    </row>
    <row r="21308" spans="1:2" x14ac:dyDescent="0.25">
      <c r="A21308" s="1" t="s">
        <v>21744</v>
      </c>
      <c r="B21308" s="124">
        <v>17.989999999999998</v>
      </c>
    </row>
    <row r="21309" spans="1:2" x14ac:dyDescent="0.25">
      <c r="A21309" s="1" t="s">
        <v>21745</v>
      </c>
      <c r="B21309" s="124">
        <v>11.21</v>
      </c>
    </row>
    <row r="21310" spans="1:2" x14ac:dyDescent="0.25">
      <c r="A21310" s="1" t="s">
        <v>21746</v>
      </c>
      <c r="B21310" s="124">
        <v>11.21</v>
      </c>
    </row>
    <row r="21311" spans="1:2" x14ac:dyDescent="0.25">
      <c r="A21311" s="1" t="s">
        <v>21747</v>
      </c>
      <c r="B21311" s="124">
        <v>14.44</v>
      </c>
    </row>
    <row r="21312" spans="1:2" x14ac:dyDescent="0.25">
      <c r="A21312" s="1" t="s">
        <v>21748</v>
      </c>
      <c r="B21312" s="124">
        <v>14.44</v>
      </c>
    </row>
    <row r="21313" spans="1:2" x14ac:dyDescent="0.25">
      <c r="A21313" s="1" t="s">
        <v>21749</v>
      </c>
      <c r="B21313" s="124">
        <v>15.93</v>
      </c>
    </row>
    <row r="21314" spans="1:2" x14ac:dyDescent="0.25">
      <c r="A21314" s="1" t="s">
        <v>21750</v>
      </c>
      <c r="B21314" s="124">
        <v>15.93</v>
      </c>
    </row>
    <row r="21315" spans="1:2" x14ac:dyDescent="0.25">
      <c r="A21315" s="1" t="s">
        <v>21751</v>
      </c>
      <c r="B21315" s="124">
        <v>26.9</v>
      </c>
    </row>
    <row r="21316" spans="1:2" x14ac:dyDescent="0.25">
      <c r="A21316" s="1" t="s">
        <v>21752</v>
      </c>
      <c r="B21316" s="124">
        <v>26.9</v>
      </c>
    </row>
    <row r="21317" spans="1:2" x14ac:dyDescent="0.25">
      <c r="A21317" s="1" t="s">
        <v>21753</v>
      </c>
      <c r="B21317" s="124">
        <v>27.21</v>
      </c>
    </row>
    <row r="21318" spans="1:2" x14ac:dyDescent="0.25">
      <c r="A21318" s="1" t="s">
        <v>21754</v>
      </c>
      <c r="B21318" s="124">
        <v>27.21</v>
      </c>
    </row>
    <row r="21319" spans="1:2" x14ac:dyDescent="0.25">
      <c r="A21319" s="1" t="s">
        <v>21755</v>
      </c>
      <c r="B21319" s="124">
        <v>50.57</v>
      </c>
    </row>
    <row r="21320" spans="1:2" x14ac:dyDescent="0.25">
      <c r="A21320" s="1" t="s">
        <v>21756</v>
      </c>
      <c r="B21320" s="124">
        <v>50.57</v>
      </c>
    </row>
    <row r="21321" spans="1:2" x14ac:dyDescent="0.25">
      <c r="A21321" s="1" t="s">
        <v>21757</v>
      </c>
      <c r="B21321" s="124">
        <v>10.96</v>
      </c>
    </row>
    <row r="21322" spans="1:2" x14ac:dyDescent="0.25">
      <c r="A21322" s="1" t="s">
        <v>21758</v>
      </c>
      <c r="B21322" s="124">
        <v>10.96</v>
      </c>
    </row>
    <row r="21323" spans="1:2" x14ac:dyDescent="0.25">
      <c r="A21323" s="1" t="s">
        <v>21759</v>
      </c>
      <c r="B21323" s="124">
        <v>53.93</v>
      </c>
    </row>
    <row r="21324" spans="1:2" x14ac:dyDescent="0.25">
      <c r="A21324" s="1" t="s">
        <v>21760</v>
      </c>
      <c r="B21324" s="124">
        <v>53.93</v>
      </c>
    </row>
    <row r="21325" spans="1:2" x14ac:dyDescent="0.25">
      <c r="A21325" s="1" t="s">
        <v>21761</v>
      </c>
      <c r="B21325" s="124">
        <v>5.03</v>
      </c>
    </row>
    <row r="21326" spans="1:2" x14ac:dyDescent="0.25">
      <c r="A21326" s="1" t="s">
        <v>21762</v>
      </c>
      <c r="B21326" s="124">
        <v>5.03</v>
      </c>
    </row>
    <row r="21327" spans="1:2" x14ac:dyDescent="0.25">
      <c r="A21327" s="1" t="s">
        <v>21763</v>
      </c>
      <c r="B21327" s="124">
        <v>11.91</v>
      </c>
    </row>
    <row r="21328" spans="1:2" x14ac:dyDescent="0.25">
      <c r="A21328" s="1" t="s">
        <v>21764</v>
      </c>
      <c r="B21328" s="124">
        <v>11.91</v>
      </c>
    </row>
    <row r="21329" spans="1:2" x14ac:dyDescent="0.25">
      <c r="A21329" s="1" t="s">
        <v>21765</v>
      </c>
      <c r="B21329" s="124">
        <v>13.87</v>
      </c>
    </row>
    <row r="21330" spans="1:2" x14ac:dyDescent="0.25">
      <c r="A21330" s="1" t="s">
        <v>21766</v>
      </c>
      <c r="B21330" s="124">
        <v>13.87</v>
      </c>
    </row>
    <row r="21331" spans="1:2" x14ac:dyDescent="0.25">
      <c r="A21331" s="1" t="s">
        <v>21767</v>
      </c>
      <c r="B21331" s="124">
        <v>19.09</v>
      </c>
    </row>
    <row r="21332" spans="1:2" x14ac:dyDescent="0.25">
      <c r="A21332" s="1" t="s">
        <v>21768</v>
      </c>
      <c r="B21332" s="124">
        <v>19.09</v>
      </c>
    </row>
    <row r="21333" spans="1:2" x14ac:dyDescent="0.25">
      <c r="A21333" s="1" t="s">
        <v>21769</v>
      </c>
      <c r="B21333" s="124">
        <v>26.66</v>
      </c>
    </row>
    <row r="21334" spans="1:2" x14ac:dyDescent="0.25">
      <c r="A21334" s="1" t="s">
        <v>21770</v>
      </c>
      <c r="B21334" s="124">
        <v>26.66</v>
      </c>
    </row>
    <row r="21335" spans="1:2" x14ac:dyDescent="0.25">
      <c r="A21335" s="1" t="s">
        <v>21771</v>
      </c>
      <c r="B21335" s="124">
        <v>7.95</v>
      </c>
    </row>
    <row r="21336" spans="1:2" x14ac:dyDescent="0.25">
      <c r="A21336" s="1" t="s">
        <v>21772</v>
      </c>
      <c r="B21336" s="124">
        <v>7.95</v>
      </c>
    </row>
    <row r="21337" spans="1:2" x14ac:dyDescent="0.25">
      <c r="A21337" s="1" t="s">
        <v>21773</v>
      </c>
      <c r="B21337" s="124">
        <v>18.36</v>
      </c>
    </row>
    <row r="21338" spans="1:2" x14ac:dyDescent="0.25">
      <c r="A21338" s="1" t="s">
        <v>21774</v>
      </c>
      <c r="B21338" s="124">
        <v>18.36</v>
      </c>
    </row>
    <row r="21339" spans="1:2" x14ac:dyDescent="0.25">
      <c r="A21339" s="1" t="s">
        <v>21775</v>
      </c>
      <c r="B21339" s="124">
        <v>34.03</v>
      </c>
    </row>
    <row r="21340" spans="1:2" x14ac:dyDescent="0.25">
      <c r="A21340" s="1" t="s">
        <v>21776</v>
      </c>
      <c r="B21340" s="124">
        <v>34.03</v>
      </c>
    </row>
    <row r="21341" spans="1:2" x14ac:dyDescent="0.25">
      <c r="A21341" s="1" t="s">
        <v>21777</v>
      </c>
      <c r="B21341" s="124">
        <v>51.35</v>
      </c>
    </row>
    <row r="21342" spans="1:2" x14ac:dyDescent="0.25">
      <c r="A21342" s="1" t="s">
        <v>21778</v>
      </c>
      <c r="B21342" s="124">
        <v>51.35</v>
      </c>
    </row>
    <row r="21343" spans="1:2" x14ac:dyDescent="0.25">
      <c r="A21343" s="1" t="s">
        <v>23981</v>
      </c>
      <c r="B21343" s="124">
        <v>28.08</v>
      </c>
    </row>
    <row r="21344" spans="1:2" x14ac:dyDescent="0.25">
      <c r="A21344" s="1" t="s">
        <v>23982</v>
      </c>
      <c r="B21344" s="124">
        <v>28.08</v>
      </c>
    </row>
    <row r="21345" spans="1:2" x14ac:dyDescent="0.25">
      <c r="A21345" s="1" t="s">
        <v>23983</v>
      </c>
      <c r="B21345" s="124">
        <v>112.72</v>
      </c>
    </row>
    <row r="21346" spans="1:2" x14ac:dyDescent="0.25">
      <c r="A21346" s="1" t="s">
        <v>23984</v>
      </c>
      <c r="B21346" s="124">
        <v>112.72</v>
      </c>
    </row>
    <row r="21347" spans="1:2" x14ac:dyDescent="0.25">
      <c r="A21347" s="1" t="s">
        <v>21779</v>
      </c>
      <c r="B21347" s="124">
        <v>3.11</v>
      </c>
    </row>
    <row r="21348" spans="1:2" x14ac:dyDescent="0.25">
      <c r="A21348" s="1" t="s">
        <v>21780</v>
      </c>
      <c r="B21348" s="124">
        <v>3.11</v>
      </c>
    </row>
    <row r="21349" spans="1:2" x14ac:dyDescent="0.25">
      <c r="A21349" s="1" t="s">
        <v>21781</v>
      </c>
      <c r="B21349" s="124">
        <v>8.2799999999999994</v>
      </c>
    </row>
    <row r="21350" spans="1:2" x14ac:dyDescent="0.25">
      <c r="A21350" s="1" t="s">
        <v>21782</v>
      </c>
      <c r="B21350" s="124">
        <v>8.2799999999999994</v>
      </c>
    </row>
    <row r="21351" spans="1:2" x14ac:dyDescent="0.25">
      <c r="A21351" s="1" t="s">
        <v>21783</v>
      </c>
      <c r="B21351" s="124">
        <v>7.51</v>
      </c>
    </row>
    <row r="21352" spans="1:2" x14ac:dyDescent="0.25">
      <c r="A21352" s="1" t="s">
        <v>21784</v>
      </c>
      <c r="B21352" s="124">
        <v>7.51</v>
      </c>
    </row>
    <row r="21353" spans="1:2" x14ac:dyDescent="0.25">
      <c r="A21353" s="1" t="s">
        <v>21785</v>
      </c>
      <c r="B21353" s="124">
        <v>3.27</v>
      </c>
    </row>
    <row r="21354" spans="1:2" x14ac:dyDescent="0.25">
      <c r="A21354" s="1" t="s">
        <v>21786</v>
      </c>
      <c r="B21354" s="124">
        <v>3.27</v>
      </c>
    </row>
    <row r="21355" spans="1:2" x14ac:dyDescent="0.25">
      <c r="A21355" s="1" t="s">
        <v>21787</v>
      </c>
      <c r="B21355" s="124">
        <v>6.11</v>
      </c>
    </row>
    <row r="21356" spans="1:2" x14ac:dyDescent="0.25">
      <c r="A21356" s="1" t="s">
        <v>21788</v>
      </c>
      <c r="B21356" s="124">
        <v>6.11</v>
      </c>
    </row>
    <row r="21357" spans="1:2" x14ac:dyDescent="0.25">
      <c r="A21357" s="1" t="s">
        <v>21789</v>
      </c>
      <c r="B21357" s="124">
        <v>18.88</v>
      </c>
    </row>
    <row r="21358" spans="1:2" x14ac:dyDescent="0.25">
      <c r="A21358" s="1" t="s">
        <v>21790</v>
      </c>
      <c r="B21358" s="124">
        <v>18.489999999999998</v>
      </c>
    </row>
    <row r="21359" spans="1:2" x14ac:dyDescent="0.25">
      <c r="A21359" s="1" t="s">
        <v>21791</v>
      </c>
      <c r="B21359" s="124">
        <v>13.57</v>
      </c>
    </row>
    <row r="21360" spans="1:2" x14ac:dyDescent="0.25">
      <c r="A21360" s="1" t="s">
        <v>21792</v>
      </c>
      <c r="B21360" s="124">
        <v>13.18</v>
      </c>
    </row>
    <row r="21361" spans="1:2" x14ac:dyDescent="0.25">
      <c r="A21361" s="1" t="s">
        <v>21793</v>
      </c>
      <c r="B21361" s="124">
        <v>6.13</v>
      </c>
    </row>
    <row r="21362" spans="1:2" x14ac:dyDescent="0.25">
      <c r="A21362" s="1" t="s">
        <v>21794</v>
      </c>
      <c r="B21362" s="124">
        <v>5.74</v>
      </c>
    </row>
    <row r="21363" spans="1:2" x14ac:dyDescent="0.25">
      <c r="A21363" s="1" t="s">
        <v>21795</v>
      </c>
      <c r="B21363" s="124">
        <v>5.85</v>
      </c>
    </row>
    <row r="21364" spans="1:2" x14ac:dyDescent="0.25">
      <c r="A21364" s="1" t="s">
        <v>21796</v>
      </c>
      <c r="B21364" s="124">
        <v>5.46</v>
      </c>
    </row>
    <row r="21365" spans="1:2" x14ac:dyDescent="0.25">
      <c r="A21365" s="1" t="s">
        <v>21797</v>
      </c>
      <c r="B21365" s="124">
        <v>7.3</v>
      </c>
    </row>
    <row r="21366" spans="1:2" x14ac:dyDescent="0.25">
      <c r="A21366" s="1" t="s">
        <v>21799</v>
      </c>
      <c r="B21366" s="124">
        <v>6.91</v>
      </c>
    </row>
    <row r="21367" spans="1:2" x14ac:dyDescent="0.25">
      <c r="A21367" s="1" t="s">
        <v>21800</v>
      </c>
      <c r="B21367" s="124">
        <v>28.81</v>
      </c>
    </row>
    <row r="21368" spans="1:2" x14ac:dyDescent="0.25">
      <c r="A21368" s="1" t="s">
        <v>21801</v>
      </c>
      <c r="B21368" s="124">
        <v>28.23</v>
      </c>
    </row>
    <row r="21369" spans="1:2" x14ac:dyDescent="0.25">
      <c r="A21369" s="1" t="s">
        <v>21802</v>
      </c>
      <c r="B21369" s="124">
        <v>4.5</v>
      </c>
    </row>
    <row r="21370" spans="1:2" x14ac:dyDescent="0.25">
      <c r="A21370" s="1" t="s">
        <v>21803</v>
      </c>
      <c r="B21370" s="124">
        <v>4.5</v>
      </c>
    </row>
    <row r="21371" spans="1:2" x14ac:dyDescent="0.25">
      <c r="A21371" s="1" t="s">
        <v>21804</v>
      </c>
      <c r="B21371" s="124">
        <v>39.229999999999997</v>
      </c>
    </row>
    <row r="21372" spans="1:2" x14ac:dyDescent="0.25">
      <c r="A21372" s="1" t="s">
        <v>21805</v>
      </c>
      <c r="B21372" s="124">
        <v>39.229999999999997</v>
      </c>
    </row>
    <row r="21373" spans="1:2" x14ac:dyDescent="0.25">
      <c r="A21373" s="1" t="s">
        <v>21806</v>
      </c>
      <c r="B21373" s="124">
        <v>11.79</v>
      </c>
    </row>
    <row r="21374" spans="1:2" x14ac:dyDescent="0.25">
      <c r="A21374" s="1" t="s">
        <v>21807</v>
      </c>
      <c r="B21374" s="124">
        <v>11.21</v>
      </c>
    </row>
    <row r="21375" spans="1:2" x14ac:dyDescent="0.25">
      <c r="A21375" s="1" t="s">
        <v>21808</v>
      </c>
      <c r="B21375" s="124">
        <v>13.24</v>
      </c>
    </row>
    <row r="21376" spans="1:2" x14ac:dyDescent="0.25">
      <c r="A21376" s="1" t="s">
        <v>21809</v>
      </c>
      <c r="B21376" s="124">
        <v>12.66</v>
      </c>
    </row>
    <row r="21377" spans="1:2" x14ac:dyDescent="0.25">
      <c r="A21377" s="1" t="s">
        <v>21810</v>
      </c>
      <c r="B21377" s="124">
        <v>13.67</v>
      </c>
    </row>
    <row r="21378" spans="1:2" x14ac:dyDescent="0.25">
      <c r="A21378" s="1" t="s">
        <v>21811</v>
      </c>
      <c r="B21378" s="124">
        <v>13.09</v>
      </c>
    </row>
    <row r="21379" spans="1:2" x14ac:dyDescent="0.25">
      <c r="A21379" s="1" t="s">
        <v>21812</v>
      </c>
      <c r="B21379" s="124">
        <v>6.83</v>
      </c>
    </row>
    <row r="21380" spans="1:2" x14ac:dyDescent="0.25">
      <c r="A21380" s="1" t="s">
        <v>21813</v>
      </c>
      <c r="B21380" s="124">
        <v>6.25</v>
      </c>
    </row>
    <row r="21381" spans="1:2" x14ac:dyDescent="0.25">
      <c r="A21381" s="1" t="s">
        <v>21814</v>
      </c>
      <c r="B21381" s="124">
        <v>7.94</v>
      </c>
    </row>
    <row r="21382" spans="1:2" x14ac:dyDescent="0.25">
      <c r="A21382" s="1" t="s">
        <v>21815</v>
      </c>
      <c r="B21382" s="124">
        <v>7.36</v>
      </c>
    </row>
    <row r="21383" spans="1:2" x14ac:dyDescent="0.25">
      <c r="A21383" s="1" t="s">
        <v>21816</v>
      </c>
      <c r="B21383" s="124">
        <v>11.09</v>
      </c>
    </row>
    <row r="21384" spans="1:2" x14ac:dyDescent="0.25">
      <c r="A21384" s="1" t="s">
        <v>21817</v>
      </c>
      <c r="B21384" s="124">
        <v>10.51</v>
      </c>
    </row>
    <row r="21385" spans="1:2" x14ac:dyDescent="0.25">
      <c r="A21385" s="1" t="s">
        <v>21818</v>
      </c>
      <c r="B21385" s="124">
        <v>11.09</v>
      </c>
    </row>
    <row r="21386" spans="1:2" x14ac:dyDescent="0.25">
      <c r="A21386" s="1" t="s">
        <v>21819</v>
      </c>
      <c r="B21386" s="124">
        <v>10.51</v>
      </c>
    </row>
    <row r="21387" spans="1:2" x14ac:dyDescent="0.25">
      <c r="A21387" s="1" t="s">
        <v>21820</v>
      </c>
      <c r="B21387" s="124">
        <v>11.09</v>
      </c>
    </row>
    <row r="21388" spans="1:2" x14ac:dyDescent="0.25">
      <c r="A21388" s="1" t="s">
        <v>21821</v>
      </c>
      <c r="B21388" s="124">
        <v>10.51</v>
      </c>
    </row>
    <row r="21389" spans="1:2" x14ac:dyDescent="0.25">
      <c r="A21389" s="1" t="s">
        <v>21822</v>
      </c>
      <c r="B21389" s="124">
        <v>13.23</v>
      </c>
    </row>
    <row r="21390" spans="1:2" x14ac:dyDescent="0.25">
      <c r="A21390" s="1" t="s">
        <v>21823</v>
      </c>
      <c r="B21390" s="124">
        <v>12.65</v>
      </c>
    </row>
    <row r="21391" spans="1:2" x14ac:dyDescent="0.25">
      <c r="A21391" s="1" t="s">
        <v>21824</v>
      </c>
      <c r="B21391" s="124">
        <v>12.04</v>
      </c>
    </row>
    <row r="21392" spans="1:2" x14ac:dyDescent="0.25">
      <c r="A21392" s="1" t="s">
        <v>21825</v>
      </c>
      <c r="B21392" s="124">
        <v>11.46</v>
      </c>
    </row>
    <row r="21393" spans="1:2" x14ac:dyDescent="0.25">
      <c r="A21393" s="1" t="s">
        <v>21826</v>
      </c>
      <c r="B21393" s="124">
        <v>12.51</v>
      </c>
    </row>
    <row r="21394" spans="1:2" x14ac:dyDescent="0.25">
      <c r="A21394" s="1" t="s">
        <v>21827</v>
      </c>
      <c r="B21394" s="124">
        <v>11.93</v>
      </c>
    </row>
    <row r="21395" spans="1:2" x14ac:dyDescent="0.25">
      <c r="A21395" s="1" t="s">
        <v>21828</v>
      </c>
      <c r="B21395" s="124">
        <v>13.24</v>
      </c>
    </row>
    <row r="21396" spans="1:2" x14ac:dyDescent="0.25">
      <c r="A21396" s="1" t="s">
        <v>21829</v>
      </c>
      <c r="B21396" s="124">
        <v>12.66</v>
      </c>
    </row>
    <row r="21397" spans="1:2" x14ac:dyDescent="0.25">
      <c r="A21397" s="1" t="s">
        <v>21830</v>
      </c>
      <c r="B21397" s="124">
        <v>16.48</v>
      </c>
    </row>
    <row r="21398" spans="1:2" x14ac:dyDescent="0.25">
      <c r="A21398" s="1" t="s">
        <v>21831</v>
      </c>
      <c r="B21398" s="124">
        <v>15.9</v>
      </c>
    </row>
    <row r="21399" spans="1:2" x14ac:dyDescent="0.25">
      <c r="A21399" s="1" t="s">
        <v>21832</v>
      </c>
      <c r="B21399" s="124">
        <v>14.06</v>
      </c>
    </row>
    <row r="21400" spans="1:2" x14ac:dyDescent="0.25">
      <c r="A21400" s="1" t="s">
        <v>21833</v>
      </c>
      <c r="B21400" s="124">
        <v>13.48</v>
      </c>
    </row>
    <row r="21401" spans="1:2" x14ac:dyDescent="0.25">
      <c r="A21401" s="1" t="s">
        <v>21834</v>
      </c>
      <c r="B21401" s="124">
        <v>12.89</v>
      </c>
    </row>
    <row r="21402" spans="1:2" x14ac:dyDescent="0.25">
      <c r="A21402" s="1" t="s">
        <v>21835</v>
      </c>
      <c r="B21402" s="124">
        <v>12.89</v>
      </c>
    </row>
    <row r="21403" spans="1:2" x14ac:dyDescent="0.25">
      <c r="A21403" s="1" t="s">
        <v>21836</v>
      </c>
      <c r="B21403" s="124">
        <v>28.12</v>
      </c>
    </row>
    <row r="21404" spans="1:2" x14ac:dyDescent="0.25">
      <c r="A21404" s="1" t="s">
        <v>21837</v>
      </c>
      <c r="B21404" s="124">
        <v>28.12</v>
      </c>
    </row>
    <row r="21405" spans="1:2" x14ac:dyDescent="0.25">
      <c r="A21405" s="1" t="s">
        <v>21838</v>
      </c>
      <c r="B21405" s="124">
        <v>67.27</v>
      </c>
    </row>
    <row r="21406" spans="1:2" x14ac:dyDescent="0.25">
      <c r="A21406" s="1" t="s">
        <v>21839</v>
      </c>
      <c r="B21406" s="124">
        <v>67.27</v>
      </c>
    </row>
    <row r="21407" spans="1:2" x14ac:dyDescent="0.25">
      <c r="A21407" s="1" t="s">
        <v>21840</v>
      </c>
      <c r="B21407" s="124">
        <v>258.31</v>
      </c>
    </row>
    <row r="21408" spans="1:2" x14ac:dyDescent="0.25">
      <c r="A21408" s="1" t="s">
        <v>21841</v>
      </c>
      <c r="B21408" s="124">
        <v>258.31</v>
      </c>
    </row>
    <row r="21409" spans="1:2" x14ac:dyDescent="0.25">
      <c r="A21409" s="1" t="s">
        <v>21842</v>
      </c>
      <c r="B21409" s="124">
        <v>8.5</v>
      </c>
    </row>
    <row r="21410" spans="1:2" x14ac:dyDescent="0.25">
      <c r="A21410" s="1" t="s">
        <v>21843</v>
      </c>
      <c r="B21410" s="124">
        <v>8.5</v>
      </c>
    </row>
    <row r="21411" spans="1:2" x14ac:dyDescent="0.25">
      <c r="A21411" s="1" t="s">
        <v>21844</v>
      </c>
      <c r="B21411" s="124">
        <v>101.91</v>
      </c>
    </row>
    <row r="21412" spans="1:2" x14ac:dyDescent="0.25">
      <c r="A21412" s="1" t="s">
        <v>21845</v>
      </c>
      <c r="B21412" s="124">
        <v>101.91</v>
      </c>
    </row>
    <row r="21413" spans="1:2" x14ac:dyDescent="0.25">
      <c r="A21413" s="1" t="s">
        <v>21846</v>
      </c>
      <c r="B21413" s="124">
        <v>122.89</v>
      </c>
    </row>
    <row r="21414" spans="1:2" x14ac:dyDescent="0.25">
      <c r="A21414" s="1" t="s">
        <v>21847</v>
      </c>
      <c r="B21414" s="124">
        <v>122.89</v>
      </c>
    </row>
    <row r="21415" spans="1:2" x14ac:dyDescent="0.25">
      <c r="A21415" s="1" t="s">
        <v>21848</v>
      </c>
      <c r="B21415" s="124">
        <v>28.97</v>
      </c>
    </row>
    <row r="21416" spans="1:2" x14ac:dyDescent="0.25">
      <c r="A21416" s="1" t="s">
        <v>21850</v>
      </c>
      <c r="B21416" s="124">
        <v>28.97</v>
      </c>
    </row>
    <row r="21417" spans="1:2" x14ac:dyDescent="0.25">
      <c r="A21417" s="1" t="s">
        <v>21851</v>
      </c>
      <c r="B21417" s="124">
        <v>13.99</v>
      </c>
    </row>
    <row r="21418" spans="1:2" x14ac:dyDescent="0.25">
      <c r="A21418" s="1" t="s">
        <v>21853</v>
      </c>
      <c r="B21418" s="124">
        <v>13.99</v>
      </c>
    </row>
    <row r="21419" spans="1:2" x14ac:dyDescent="0.25">
      <c r="A21419" s="1" t="s">
        <v>21854</v>
      </c>
      <c r="B21419" s="124">
        <v>12.6</v>
      </c>
    </row>
    <row r="21420" spans="1:2" x14ac:dyDescent="0.25">
      <c r="A21420" s="1" t="s">
        <v>21856</v>
      </c>
      <c r="B21420" s="124">
        <v>12.6</v>
      </c>
    </row>
    <row r="21421" spans="1:2" x14ac:dyDescent="0.25">
      <c r="A21421" s="1" t="s">
        <v>21857</v>
      </c>
      <c r="B21421" s="124">
        <v>33.11</v>
      </c>
    </row>
    <row r="21422" spans="1:2" x14ac:dyDescent="0.25">
      <c r="A21422" s="1" t="s">
        <v>21859</v>
      </c>
      <c r="B21422" s="124">
        <v>33.11</v>
      </c>
    </row>
    <row r="21423" spans="1:2" x14ac:dyDescent="0.25">
      <c r="A21423" s="1" t="s">
        <v>21860</v>
      </c>
      <c r="B21423" s="124">
        <v>39.32</v>
      </c>
    </row>
    <row r="21424" spans="1:2" x14ac:dyDescent="0.25">
      <c r="A21424" s="1" t="s">
        <v>21862</v>
      </c>
      <c r="B21424" s="124">
        <v>39.32</v>
      </c>
    </row>
    <row r="21425" spans="1:2" x14ac:dyDescent="0.25">
      <c r="A21425" s="1" t="s">
        <v>21863</v>
      </c>
      <c r="B21425" s="124">
        <v>134.38999999999999</v>
      </c>
    </row>
    <row r="21426" spans="1:2" x14ac:dyDescent="0.25">
      <c r="A21426" s="1" t="s">
        <v>21865</v>
      </c>
      <c r="B21426" s="124">
        <v>134.38999999999999</v>
      </c>
    </row>
    <row r="21427" spans="1:2" x14ac:dyDescent="0.25">
      <c r="A21427" s="1" t="s">
        <v>21866</v>
      </c>
      <c r="B21427" s="124">
        <v>9.89</v>
      </c>
    </row>
    <row r="21428" spans="1:2" x14ac:dyDescent="0.25">
      <c r="A21428" s="1" t="s">
        <v>21868</v>
      </c>
      <c r="B21428" s="124">
        <v>9.89</v>
      </c>
    </row>
    <row r="21429" spans="1:2" x14ac:dyDescent="0.25">
      <c r="A21429" s="1" t="s">
        <v>21869</v>
      </c>
      <c r="B21429" s="124">
        <v>25.69</v>
      </c>
    </row>
    <row r="21430" spans="1:2" x14ac:dyDescent="0.25">
      <c r="A21430" s="1" t="s">
        <v>21870</v>
      </c>
      <c r="B21430" s="124">
        <v>25.69</v>
      </c>
    </row>
    <row r="21431" spans="1:2" x14ac:dyDescent="0.25">
      <c r="A21431" s="1" t="s">
        <v>21871</v>
      </c>
      <c r="B21431" s="124">
        <v>409.94</v>
      </c>
    </row>
    <row r="21432" spans="1:2" x14ac:dyDescent="0.25">
      <c r="A21432" s="1" t="s">
        <v>21873</v>
      </c>
      <c r="B21432" s="124">
        <v>409.94</v>
      </c>
    </row>
    <row r="21433" spans="1:2" x14ac:dyDescent="0.25">
      <c r="A21433" s="1" t="s">
        <v>21874</v>
      </c>
      <c r="B21433" s="124">
        <v>79.16</v>
      </c>
    </row>
    <row r="21434" spans="1:2" x14ac:dyDescent="0.25">
      <c r="A21434" s="1" t="s">
        <v>21876</v>
      </c>
      <c r="B21434" s="124">
        <v>79.16</v>
      </c>
    </row>
    <row r="21435" spans="1:2" x14ac:dyDescent="0.25">
      <c r="A21435" s="1" t="s">
        <v>21877</v>
      </c>
      <c r="B21435" s="124">
        <v>21.89</v>
      </c>
    </row>
    <row r="21436" spans="1:2" x14ac:dyDescent="0.25">
      <c r="A21436" s="1" t="s">
        <v>21878</v>
      </c>
      <c r="B21436" s="124">
        <v>18.97</v>
      </c>
    </row>
    <row r="21437" spans="1:2" x14ac:dyDescent="0.25">
      <c r="A21437" s="1" t="s">
        <v>21879</v>
      </c>
      <c r="B21437" s="124">
        <v>121.2</v>
      </c>
    </row>
    <row r="21438" spans="1:2" x14ac:dyDescent="0.25">
      <c r="A21438" s="1" t="s">
        <v>21880</v>
      </c>
      <c r="B21438" s="124">
        <v>118.28</v>
      </c>
    </row>
    <row r="21439" spans="1:2" x14ac:dyDescent="0.25">
      <c r="A21439" s="1" t="s">
        <v>21881</v>
      </c>
      <c r="B21439" s="124">
        <v>21.89</v>
      </c>
    </row>
    <row r="21440" spans="1:2" x14ac:dyDescent="0.25">
      <c r="A21440" s="1" t="s">
        <v>21882</v>
      </c>
      <c r="B21440" s="124">
        <v>18.97</v>
      </c>
    </row>
    <row r="21441" spans="1:2" x14ac:dyDescent="0.25">
      <c r="A21441" s="1" t="s">
        <v>21883</v>
      </c>
      <c r="B21441" s="124">
        <v>284.87</v>
      </c>
    </row>
    <row r="21442" spans="1:2" x14ac:dyDescent="0.25">
      <c r="A21442" s="1" t="s">
        <v>21884</v>
      </c>
      <c r="B21442" s="124">
        <v>268.89999999999998</v>
      </c>
    </row>
    <row r="21443" spans="1:2" x14ac:dyDescent="0.25">
      <c r="A21443" s="1" t="s">
        <v>21885</v>
      </c>
      <c r="B21443" s="124">
        <v>367.06</v>
      </c>
    </row>
    <row r="21444" spans="1:2" x14ac:dyDescent="0.25">
      <c r="A21444" s="1" t="s">
        <v>21886</v>
      </c>
      <c r="B21444" s="124">
        <v>346.99</v>
      </c>
    </row>
    <row r="21445" spans="1:2" x14ac:dyDescent="0.25">
      <c r="A21445" s="1" t="s">
        <v>21887</v>
      </c>
      <c r="B21445" s="124">
        <v>189.7</v>
      </c>
    </row>
    <row r="21446" spans="1:2" x14ac:dyDescent="0.25">
      <c r="A21446" s="1" t="s">
        <v>21888</v>
      </c>
      <c r="B21446" s="124">
        <v>178.02</v>
      </c>
    </row>
    <row r="21447" spans="1:2" x14ac:dyDescent="0.25">
      <c r="A21447" s="1" t="s">
        <v>21889</v>
      </c>
      <c r="B21447" s="124">
        <v>259.89</v>
      </c>
    </row>
    <row r="21448" spans="1:2" x14ac:dyDescent="0.25">
      <c r="A21448" s="1" t="s">
        <v>21890</v>
      </c>
      <c r="B21448" s="124">
        <v>244.32</v>
      </c>
    </row>
    <row r="21449" spans="1:2" x14ac:dyDescent="0.25">
      <c r="A21449" s="1" t="s">
        <v>21891</v>
      </c>
      <c r="B21449" s="124">
        <v>330.09</v>
      </c>
    </row>
    <row r="21450" spans="1:2" x14ac:dyDescent="0.25">
      <c r="A21450" s="1" t="s">
        <v>21892</v>
      </c>
      <c r="B21450" s="124">
        <v>310.62</v>
      </c>
    </row>
    <row r="21451" spans="1:2" x14ac:dyDescent="0.25">
      <c r="A21451" s="1" t="s">
        <v>21893</v>
      </c>
      <c r="B21451" s="124">
        <v>182.62</v>
      </c>
    </row>
    <row r="21452" spans="1:2" x14ac:dyDescent="0.25">
      <c r="A21452" s="1" t="s">
        <v>21894</v>
      </c>
      <c r="B21452" s="124">
        <v>174.84</v>
      </c>
    </row>
    <row r="21453" spans="1:2" x14ac:dyDescent="0.25">
      <c r="A21453" s="1" t="s">
        <v>21895</v>
      </c>
      <c r="B21453" s="124">
        <v>397.2</v>
      </c>
    </row>
    <row r="21454" spans="1:2" x14ac:dyDescent="0.25">
      <c r="A21454" s="1" t="s">
        <v>21896</v>
      </c>
      <c r="B21454" s="124">
        <v>389.41</v>
      </c>
    </row>
    <row r="21455" spans="1:2" x14ac:dyDescent="0.25">
      <c r="A21455" s="1" t="s">
        <v>21897</v>
      </c>
      <c r="B21455" s="124">
        <v>518.9</v>
      </c>
    </row>
    <row r="21456" spans="1:2" x14ac:dyDescent="0.25">
      <c r="A21456" s="1" t="s">
        <v>21898</v>
      </c>
      <c r="B21456" s="124">
        <v>511.11</v>
      </c>
    </row>
    <row r="21457" spans="1:2" x14ac:dyDescent="0.25">
      <c r="A21457" s="1" t="s">
        <v>21899</v>
      </c>
      <c r="B21457" s="124">
        <v>608.45000000000005</v>
      </c>
    </row>
    <row r="21458" spans="1:2" x14ac:dyDescent="0.25">
      <c r="A21458" s="1" t="s">
        <v>21900</v>
      </c>
      <c r="B21458" s="124">
        <v>592.87</v>
      </c>
    </row>
    <row r="21459" spans="1:2" x14ac:dyDescent="0.25">
      <c r="A21459" s="1" t="s">
        <v>21901</v>
      </c>
      <c r="B21459" s="124">
        <v>839.77</v>
      </c>
    </row>
    <row r="21460" spans="1:2" x14ac:dyDescent="0.25">
      <c r="A21460" s="1" t="s">
        <v>21902</v>
      </c>
      <c r="B21460" s="124">
        <v>824.19</v>
      </c>
    </row>
    <row r="21461" spans="1:2" x14ac:dyDescent="0.25">
      <c r="A21461" s="1" t="s">
        <v>21903</v>
      </c>
      <c r="B21461" s="124">
        <v>87.57</v>
      </c>
    </row>
    <row r="21462" spans="1:2" x14ac:dyDescent="0.25">
      <c r="A21462" s="1" t="s">
        <v>21904</v>
      </c>
      <c r="B21462" s="124">
        <v>75.89</v>
      </c>
    </row>
    <row r="21463" spans="1:2" x14ac:dyDescent="0.25">
      <c r="A21463" s="1" t="s">
        <v>21905</v>
      </c>
      <c r="B21463" s="124">
        <v>14.59</v>
      </c>
    </row>
    <row r="21464" spans="1:2" x14ac:dyDescent="0.25">
      <c r="A21464" s="1" t="s">
        <v>21907</v>
      </c>
      <c r="B21464" s="124">
        <v>12.64</v>
      </c>
    </row>
    <row r="21465" spans="1:2" x14ac:dyDescent="0.25">
      <c r="A21465" s="1" t="s">
        <v>21910</v>
      </c>
      <c r="B21465" s="124">
        <v>498</v>
      </c>
    </row>
    <row r="21466" spans="1:2" x14ac:dyDescent="0.25">
      <c r="A21466" s="1" t="s">
        <v>21911</v>
      </c>
      <c r="B21466" s="124">
        <v>498</v>
      </c>
    </row>
    <row r="21467" spans="1:2" x14ac:dyDescent="0.25">
      <c r="A21467" s="1" t="s">
        <v>21912</v>
      </c>
      <c r="B21467" s="124">
        <v>89.9</v>
      </c>
    </row>
    <row r="21468" spans="1:2" x14ac:dyDescent="0.25">
      <c r="A21468" s="1" t="s">
        <v>21913</v>
      </c>
      <c r="B21468" s="124">
        <v>89.9</v>
      </c>
    </row>
    <row r="21469" spans="1:2" x14ac:dyDescent="0.25">
      <c r="A21469" s="1" t="s">
        <v>21914</v>
      </c>
      <c r="B21469" s="124">
        <v>205.61</v>
      </c>
    </row>
    <row r="21470" spans="1:2" x14ac:dyDescent="0.25">
      <c r="A21470" s="1" t="s">
        <v>21915</v>
      </c>
      <c r="B21470" s="124">
        <v>205.61</v>
      </c>
    </row>
    <row r="21471" spans="1:2" x14ac:dyDescent="0.25">
      <c r="A21471" s="1" t="s">
        <v>21916</v>
      </c>
      <c r="B21471" s="124">
        <v>390</v>
      </c>
    </row>
    <row r="21472" spans="1:2" x14ac:dyDescent="0.25">
      <c r="A21472" s="1" t="s">
        <v>21917</v>
      </c>
      <c r="B21472" s="124">
        <v>390</v>
      </c>
    </row>
    <row r="21473" spans="1:2" x14ac:dyDescent="0.25">
      <c r="A21473" s="1" t="s">
        <v>21918</v>
      </c>
      <c r="B21473" s="124">
        <v>26.17</v>
      </c>
    </row>
    <row r="21474" spans="1:2" x14ac:dyDescent="0.25">
      <c r="A21474" s="1" t="s">
        <v>21919</v>
      </c>
      <c r="B21474" s="124">
        <v>26.17</v>
      </c>
    </row>
    <row r="21475" spans="1:2" x14ac:dyDescent="0.25">
      <c r="A21475" s="1" t="s">
        <v>21920</v>
      </c>
      <c r="B21475" s="124">
        <v>52.19</v>
      </c>
    </row>
    <row r="21476" spans="1:2" x14ac:dyDescent="0.25">
      <c r="A21476" s="1" t="s">
        <v>21921</v>
      </c>
      <c r="B21476" s="124">
        <v>52.19</v>
      </c>
    </row>
    <row r="21477" spans="1:2" x14ac:dyDescent="0.25">
      <c r="A21477" s="1" t="s">
        <v>21922</v>
      </c>
      <c r="B21477" s="124">
        <v>86.05</v>
      </c>
    </row>
    <row r="21478" spans="1:2" x14ac:dyDescent="0.25">
      <c r="A21478" s="1" t="s">
        <v>21923</v>
      </c>
      <c r="B21478" s="124">
        <v>86.05</v>
      </c>
    </row>
    <row r="21479" spans="1:2" x14ac:dyDescent="0.25">
      <c r="A21479" s="1" t="s">
        <v>21924</v>
      </c>
      <c r="B21479" s="124">
        <v>107.03</v>
      </c>
    </row>
    <row r="21480" spans="1:2" x14ac:dyDescent="0.25">
      <c r="A21480" s="1" t="s">
        <v>21925</v>
      </c>
      <c r="B21480" s="124">
        <v>107.03</v>
      </c>
    </row>
    <row r="21481" spans="1:2" x14ac:dyDescent="0.25">
      <c r="A21481" s="1" t="s">
        <v>21926</v>
      </c>
      <c r="B21481" s="124">
        <v>180.67</v>
      </c>
    </row>
    <row r="21482" spans="1:2" x14ac:dyDescent="0.25">
      <c r="A21482" s="1" t="s">
        <v>21927</v>
      </c>
      <c r="B21482" s="124">
        <v>180.67</v>
      </c>
    </row>
    <row r="21483" spans="1:2" x14ac:dyDescent="0.25">
      <c r="A21483" s="1" t="s">
        <v>21928</v>
      </c>
      <c r="B21483" s="124">
        <v>6.5</v>
      </c>
    </row>
    <row r="21484" spans="1:2" x14ac:dyDescent="0.25">
      <c r="A21484" s="1" t="s">
        <v>21929</v>
      </c>
      <c r="B21484" s="124">
        <v>6.5</v>
      </c>
    </row>
    <row r="21485" spans="1:2" x14ac:dyDescent="0.25">
      <c r="A21485" s="1" t="s">
        <v>21930</v>
      </c>
      <c r="B21485" s="124">
        <v>15.94</v>
      </c>
    </row>
    <row r="21486" spans="1:2" x14ac:dyDescent="0.25">
      <c r="A21486" s="1" t="s">
        <v>21931</v>
      </c>
      <c r="B21486" s="124">
        <v>15.94</v>
      </c>
    </row>
    <row r="21487" spans="1:2" x14ac:dyDescent="0.25">
      <c r="A21487" s="1" t="s">
        <v>21932</v>
      </c>
      <c r="B21487" s="124">
        <v>71.36</v>
      </c>
    </row>
    <row r="21488" spans="1:2" x14ac:dyDescent="0.25">
      <c r="A21488" s="1" t="s">
        <v>21933</v>
      </c>
      <c r="B21488" s="124">
        <v>71.36</v>
      </c>
    </row>
    <row r="21489" spans="1:2" x14ac:dyDescent="0.25">
      <c r="A21489" s="1" t="s">
        <v>21934</v>
      </c>
      <c r="B21489" s="124">
        <v>2.11</v>
      </c>
    </row>
    <row r="21490" spans="1:2" x14ac:dyDescent="0.25">
      <c r="A21490" s="1" t="s">
        <v>21935</v>
      </c>
      <c r="B21490" s="124">
        <v>2.11</v>
      </c>
    </row>
    <row r="21491" spans="1:2" x14ac:dyDescent="0.25">
      <c r="A21491" s="1" t="s">
        <v>21936</v>
      </c>
      <c r="B21491" s="124">
        <v>4.38</v>
      </c>
    </row>
    <row r="21492" spans="1:2" x14ac:dyDescent="0.25">
      <c r="A21492" s="1" t="s">
        <v>21937</v>
      </c>
      <c r="B21492" s="124">
        <v>4.38</v>
      </c>
    </row>
    <row r="21493" spans="1:2" x14ac:dyDescent="0.25">
      <c r="A21493" s="1" t="s">
        <v>21938</v>
      </c>
      <c r="B21493" s="124">
        <v>6.57</v>
      </c>
    </row>
    <row r="21494" spans="1:2" x14ac:dyDescent="0.25">
      <c r="A21494" s="1" t="s">
        <v>21939</v>
      </c>
      <c r="B21494" s="124">
        <v>6.57</v>
      </c>
    </row>
    <row r="21495" spans="1:2" x14ac:dyDescent="0.25">
      <c r="A21495" s="1" t="s">
        <v>21940</v>
      </c>
      <c r="B21495" s="124">
        <v>12.01</v>
      </c>
    </row>
    <row r="21496" spans="1:2" x14ac:dyDescent="0.25">
      <c r="A21496" s="1" t="s">
        <v>21941</v>
      </c>
      <c r="B21496" s="124">
        <v>12.01</v>
      </c>
    </row>
    <row r="21497" spans="1:2" x14ac:dyDescent="0.25">
      <c r="A21497" s="1" t="s">
        <v>21942</v>
      </c>
      <c r="B21497" s="124">
        <v>4.04</v>
      </c>
    </row>
    <row r="21498" spans="1:2" x14ac:dyDescent="0.25">
      <c r="A21498" s="1" t="s">
        <v>21943</v>
      </c>
      <c r="B21498" s="124">
        <v>4.04</v>
      </c>
    </row>
    <row r="21499" spans="1:2" x14ac:dyDescent="0.25">
      <c r="A21499" s="1" t="s">
        <v>21944</v>
      </c>
      <c r="B21499" s="124">
        <v>7.62</v>
      </c>
    </row>
    <row r="21500" spans="1:2" x14ac:dyDescent="0.25">
      <c r="A21500" s="1" t="s">
        <v>21945</v>
      </c>
      <c r="B21500" s="124">
        <v>7.62</v>
      </c>
    </row>
    <row r="21501" spans="1:2" x14ac:dyDescent="0.25">
      <c r="A21501" s="1" t="s">
        <v>21946</v>
      </c>
      <c r="B21501" s="124">
        <v>27.31</v>
      </c>
    </row>
    <row r="21502" spans="1:2" x14ac:dyDescent="0.25">
      <c r="A21502" s="1" t="s">
        <v>21948</v>
      </c>
      <c r="B21502" s="124">
        <v>27.31</v>
      </c>
    </row>
    <row r="21503" spans="1:2" x14ac:dyDescent="0.25">
      <c r="A21503" s="1" t="s">
        <v>21949</v>
      </c>
      <c r="B21503" s="124">
        <v>2.67</v>
      </c>
    </row>
    <row r="21504" spans="1:2" x14ac:dyDescent="0.25">
      <c r="A21504" s="1" t="s">
        <v>21950</v>
      </c>
      <c r="B21504" s="124">
        <v>2.67</v>
      </c>
    </row>
    <row r="21505" spans="1:2" x14ac:dyDescent="0.25">
      <c r="A21505" s="1" t="s">
        <v>21951</v>
      </c>
      <c r="B21505" s="124">
        <v>3.94</v>
      </c>
    </row>
    <row r="21506" spans="1:2" x14ac:dyDescent="0.25">
      <c r="A21506" s="1" t="s">
        <v>21952</v>
      </c>
      <c r="B21506" s="124">
        <v>3.94</v>
      </c>
    </row>
    <row r="21507" spans="1:2" x14ac:dyDescent="0.25">
      <c r="A21507" s="1" t="s">
        <v>21953</v>
      </c>
      <c r="B21507" s="124">
        <v>6.32</v>
      </c>
    </row>
    <row r="21508" spans="1:2" x14ac:dyDescent="0.25">
      <c r="A21508" s="1" t="s">
        <v>21954</v>
      </c>
      <c r="B21508" s="124">
        <v>6.32</v>
      </c>
    </row>
    <row r="21509" spans="1:2" x14ac:dyDescent="0.25">
      <c r="A21509" s="1" t="s">
        <v>21955</v>
      </c>
      <c r="B21509" s="124">
        <v>21.76</v>
      </c>
    </row>
    <row r="21510" spans="1:2" x14ac:dyDescent="0.25">
      <c r="A21510" s="1" t="s">
        <v>21956</v>
      </c>
      <c r="B21510" s="124">
        <v>21.76</v>
      </c>
    </row>
    <row r="21511" spans="1:2" x14ac:dyDescent="0.25">
      <c r="A21511" s="1" t="s">
        <v>21957</v>
      </c>
      <c r="B21511" s="124">
        <v>1.53</v>
      </c>
    </row>
    <row r="21512" spans="1:2" x14ac:dyDescent="0.25">
      <c r="A21512" s="1" t="s">
        <v>21958</v>
      </c>
      <c r="B21512" s="124">
        <v>1.53</v>
      </c>
    </row>
    <row r="21513" spans="1:2" x14ac:dyDescent="0.25">
      <c r="A21513" s="1" t="s">
        <v>21959</v>
      </c>
      <c r="B21513" s="124">
        <v>1.87</v>
      </c>
    </row>
    <row r="21514" spans="1:2" x14ac:dyDescent="0.25">
      <c r="A21514" s="1" t="s">
        <v>21960</v>
      </c>
      <c r="B21514" s="124">
        <v>1.87</v>
      </c>
    </row>
    <row r="21515" spans="1:2" x14ac:dyDescent="0.25">
      <c r="A21515" s="1" t="s">
        <v>21961</v>
      </c>
      <c r="B21515" s="124">
        <v>4.7300000000000004</v>
      </c>
    </row>
    <row r="21516" spans="1:2" x14ac:dyDescent="0.25">
      <c r="A21516" s="1" t="s">
        <v>21962</v>
      </c>
      <c r="B21516" s="124">
        <v>4.7300000000000004</v>
      </c>
    </row>
    <row r="21517" spans="1:2" x14ac:dyDescent="0.25">
      <c r="A21517" s="1" t="s">
        <v>21963</v>
      </c>
      <c r="B21517" s="124">
        <v>12.63</v>
      </c>
    </row>
    <row r="21518" spans="1:2" x14ac:dyDescent="0.25">
      <c r="A21518" s="1" t="s">
        <v>21964</v>
      </c>
      <c r="B21518" s="124">
        <v>12.63</v>
      </c>
    </row>
    <row r="21519" spans="1:2" x14ac:dyDescent="0.25">
      <c r="A21519" s="1" t="s">
        <v>21965</v>
      </c>
      <c r="B21519" s="124">
        <v>16.66</v>
      </c>
    </row>
    <row r="21520" spans="1:2" x14ac:dyDescent="0.25">
      <c r="A21520" s="1" t="s">
        <v>21966</v>
      </c>
      <c r="B21520" s="124">
        <v>15.69</v>
      </c>
    </row>
    <row r="21521" spans="1:2" x14ac:dyDescent="0.25">
      <c r="A21521" s="1" t="s">
        <v>21967</v>
      </c>
      <c r="B21521" s="124">
        <v>15.35</v>
      </c>
    </row>
    <row r="21522" spans="1:2" x14ac:dyDescent="0.25">
      <c r="A21522" s="1" t="s">
        <v>21969</v>
      </c>
      <c r="B21522" s="124">
        <v>15.35</v>
      </c>
    </row>
    <row r="21523" spans="1:2" x14ac:dyDescent="0.25">
      <c r="A21523" s="1" t="s">
        <v>21970</v>
      </c>
      <c r="B21523" s="124">
        <v>37.69</v>
      </c>
    </row>
    <row r="21524" spans="1:2" x14ac:dyDescent="0.25">
      <c r="A21524" s="1" t="s">
        <v>21971</v>
      </c>
      <c r="B21524" s="124">
        <v>37.69</v>
      </c>
    </row>
    <row r="21525" spans="1:2" x14ac:dyDescent="0.25">
      <c r="A21525" s="1" t="s">
        <v>21972</v>
      </c>
      <c r="B21525" s="124">
        <v>110.63</v>
      </c>
    </row>
    <row r="21526" spans="1:2" x14ac:dyDescent="0.25">
      <c r="A21526" s="1" t="s">
        <v>21973</v>
      </c>
      <c r="B21526" s="124">
        <v>110.63</v>
      </c>
    </row>
    <row r="21527" spans="1:2" x14ac:dyDescent="0.25">
      <c r="A21527" s="1" t="s">
        <v>21974</v>
      </c>
      <c r="B21527" s="124">
        <v>16.59</v>
      </c>
    </row>
    <row r="21528" spans="1:2" x14ac:dyDescent="0.25">
      <c r="A21528" s="1" t="s">
        <v>21976</v>
      </c>
      <c r="B21528" s="124">
        <v>16.59</v>
      </c>
    </row>
    <row r="21529" spans="1:2" x14ac:dyDescent="0.25">
      <c r="A21529" s="1" t="s">
        <v>21977</v>
      </c>
      <c r="B21529" s="124">
        <v>102.16</v>
      </c>
    </row>
    <row r="21530" spans="1:2" x14ac:dyDescent="0.25">
      <c r="A21530" s="1" t="s">
        <v>21978</v>
      </c>
      <c r="B21530" s="124">
        <v>88.53</v>
      </c>
    </row>
    <row r="21531" spans="1:2" x14ac:dyDescent="0.25">
      <c r="A21531" s="1" t="s">
        <v>21979</v>
      </c>
      <c r="B21531" s="124">
        <v>1837.52</v>
      </c>
    </row>
    <row r="21532" spans="1:2" x14ac:dyDescent="0.25">
      <c r="A21532" s="1" t="s">
        <v>21980</v>
      </c>
      <c r="B21532" s="124">
        <v>1837.52</v>
      </c>
    </row>
    <row r="21533" spans="1:2" x14ac:dyDescent="0.25">
      <c r="A21533" s="1" t="s">
        <v>21981</v>
      </c>
      <c r="B21533" s="124">
        <v>4301.01</v>
      </c>
    </row>
    <row r="21534" spans="1:2" x14ac:dyDescent="0.25">
      <c r="A21534" s="1" t="s">
        <v>21982</v>
      </c>
      <c r="B21534" s="124">
        <v>4301.01</v>
      </c>
    </row>
    <row r="21535" spans="1:2" x14ac:dyDescent="0.25">
      <c r="A21535" s="1" t="s">
        <v>21983</v>
      </c>
      <c r="B21535" s="124">
        <v>462.51</v>
      </c>
    </row>
    <row r="21536" spans="1:2" x14ac:dyDescent="0.25">
      <c r="A21536" s="1" t="s">
        <v>21984</v>
      </c>
      <c r="B21536" s="124">
        <v>462.51</v>
      </c>
    </row>
    <row r="21537" spans="1:2" x14ac:dyDescent="0.25">
      <c r="A21537" s="1" t="s">
        <v>21985</v>
      </c>
      <c r="B21537" s="124">
        <v>348.9</v>
      </c>
    </row>
    <row r="21538" spans="1:2" x14ac:dyDescent="0.25">
      <c r="A21538" s="1" t="s">
        <v>21986</v>
      </c>
      <c r="B21538" s="124">
        <v>348.9</v>
      </c>
    </row>
    <row r="21539" spans="1:2" x14ac:dyDescent="0.25">
      <c r="A21539" s="1" t="s">
        <v>21987</v>
      </c>
      <c r="B21539" s="124">
        <v>743.7</v>
      </c>
    </row>
    <row r="21540" spans="1:2" x14ac:dyDescent="0.25">
      <c r="A21540" s="1" t="s">
        <v>21988</v>
      </c>
      <c r="B21540" s="124">
        <v>743.7</v>
      </c>
    </row>
    <row r="21541" spans="1:2" x14ac:dyDescent="0.25">
      <c r="A21541" s="1" t="s">
        <v>21989</v>
      </c>
      <c r="B21541" s="124">
        <v>743.7</v>
      </c>
    </row>
    <row r="21542" spans="1:2" x14ac:dyDescent="0.25">
      <c r="A21542" s="1" t="s">
        <v>21990</v>
      </c>
      <c r="B21542" s="124">
        <v>743.7</v>
      </c>
    </row>
    <row r="21543" spans="1:2" x14ac:dyDescent="0.25">
      <c r="A21543" s="1" t="s">
        <v>21991</v>
      </c>
      <c r="B21543" s="124">
        <v>1075.3399999999999</v>
      </c>
    </row>
    <row r="21544" spans="1:2" x14ac:dyDescent="0.25">
      <c r="A21544" s="1" t="s">
        <v>21992</v>
      </c>
      <c r="B21544" s="124">
        <v>1075.3399999999999</v>
      </c>
    </row>
    <row r="21545" spans="1:2" x14ac:dyDescent="0.25">
      <c r="A21545" s="1" t="s">
        <v>21993</v>
      </c>
      <c r="B21545" s="124">
        <v>3700.65</v>
      </c>
    </row>
    <row r="21546" spans="1:2" x14ac:dyDescent="0.25">
      <c r="A21546" s="1" t="s">
        <v>21994</v>
      </c>
      <c r="B21546" s="124">
        <v>3700.65</v>
      </c>
    </row>
    <row r="21547" spans="1:2" x14ac:dyDescent="0.25">
      <c r="A21547" s="1" t="s">
        <v>21995</v>
      </c>
      <c r="B21547" s="124">
        <v>137.49</v>
      </c>
    </row>
    <row r="21548" spans="1:2" x14ac:dyDescent="0.25">
      <c r="A21548" s="1" t="s">
        <v>21996</v>
      </c>
      <c r="B21548" s="124">
        <v>137.49</v>
      </c>
    </row>
    <row r="21549" spans="1:2" x14ac:dyDescent="0.25">
      <c r="A21549" s="1" t="s">
        <v>21997</v>
      </c>
      <c r="B21549" s="124">
        <v>2230</v>
      </c>
    </row>
    <row r="21550" spans="1:2" x14ac:dyDescent="0.25">
      <c r="A21550" s="1" t="s">
        <v>21998</v>
      </c>
      <c r="B21550" s="124">
        <v>2230</v>
      </c>
    </row>
    <row r="21551" spans="1:2" x14ac:dyDescent="0.25">
      <c r="A21551" s="1" t="s">
        <v>21999</v>
      </c>
      <c r="B21551" s="124">
        <v>572.44000000000005</v>
      </c>
    </row>
    <row r="21552" spans="1:2" x14ac:dyDescent="0.25">
      <c r="A21552" s="1" t="s">
        <v>22000</v>
      </c>
      <c r="B21552" s="124">
        <v>572.44000000000005</v>
      </c>
    </row>
    <row r="21553" spans="1:2" x14ac:dyDescent="0.25">
      <c r="A21553" s="1" t="s">
        <v>22001</v>
      </c>
      <c r="B21553" s="124">
        <v>780</v>
      </c>
    </row>
    <row r="21554" spans="1:2" x14ac:dyDescent="0.25">
      <c r="A21554" s="1" t="s">
        <v>22002</v>
      </c>
      <c r="B21554" s="124">
        <v>780</v>
      </c>
    </row>
    <row r="21555" spans="1:2" x14ac:dyDescent="0.25">
      <c r="A21555" s="1" t="s">
        <v>22003</v>
      </c>
      <c r="B21555" s="124">
        <v>463.42</v>
      </c>
    </row>
    <row r="21556" spans="1:2" x14ac:dyDescent="0.25">
      <c r="A21556" s="1" t="s">
        <v>22004</v>
      </c>
      <c r="B21556" s="124">
        <v>463.42</v>
      </c>
    </row>
    <row r="21557" spans="1:2" x14ac:dyDescent="0.25">
      <c r="A21557" s="1" t="s">
        <v>22005</v>
      </c>
      <c r="B21557" s="124">
        <v>3470</v>
      </c>
    </row>
    <row r="21558" spans="1:2" x14ac:dyDescent="0.25">
      <c r="A21558" s="1" t="s">
        <v>22006</v>
      </c>
      <c r="B21558" s="124">
        <v>3470</v>
      </c>
    </row>
    <row r="21559" spans="1:2" x14ac:dyDescent="0.25">
      <c r="A21559" s="1" t="s">
        <v>22007</v>
      </c>
      <c r="B21559" s="124">
        <v>3190</v>
      </c>
    </row>
    <row r="21560" spans="1:2" x14ac:dyDescent="0.25">
      <c r="A21560" s="1" t="s">
        <v>22008</v>
      </c>
      <c r="B21560" s="124">
        <v>3190</v>
      </c>
    </row>
    <row r="21561" spans="1:2" x14ac:dyDescent="0.25">
      <c r="A21561" s="1" t="s">
        <v>22009</v>
      </c>
      <c r="B21561" s="124">
        <v>102.48</v>
      </c>
    </row>
    <row r="21562" spans="1:2" x14ac:dyDescent="0.25">
      <c r="A21562" s="1" t="s">
        <v>22010</v>
      </c>
      <c r="B21562" s="124">
        <v>102.48</v>
      </c>
    </row>
    <row r="21563" spans="1:2" x14ac:dyDescent="0.25">
      <c r="A21563" s="1" t="s">
        <v>22011</v>
      </c>
      <c r="B21563" s="124">
        <v>40.03</v>
      </c>
    </row>
    <row r="21564" spans="1:2" x14ac:dyDescent="0.25">
      <c r="A21564" s="1" t="s">
        <v>22012</v>
      </c>
      <c r="B21564" s="124">
        <v>40.03</v>
      </c>
    </row>
    <row r="21565" spans="1:2" x14ac:dyDescent="0.25">
      <c r="A21565" s="1" t="s">
        <v>22013</v>
      </c>
      <c r="B21565" s="124">
        <v>49.9</v>
      </c>
    </row>
    <row r="21566" spans="1:2" x14ac:dyDescent="0.25">
      <c r="A21566" s="1" t="s">
        <v>22014</v>
      </c>
      <c r="B21566" s="124">
        <v>49.9</v>
      </c>
    </row>
    <row r="21567" spans="1:2" x14ac:dyDescent="0.25">
      <c r="A21567" s="1" t="s">
        <v>22015</v>
      </c>
      <c r="B21567" s="124">
        <v>73.13</v>
      </c>
    </row>
    <row r="21568" spans="1:2" x14ac:dyDescent="0.25">
      <c r="A21568" s="1" t="s">
        <v>22016</v>
      </c>
      <c r="B21568" s="124">
        <v>73.13</v>
      </c>
    </row>
    <row r="21569" spans="1:2" x14ac:dyDescent="0.25">
      <c r="A21569" s="1" t="s">
        <v>23985</v>
      </c>
      <c r="B21569" s="124">
        <v>67.73</v>
      </c>
    </row>
    <row r="21570" spans="1:2" x14ac:dyDescent="0.25">
      <c r="A21570" s="1" t="s">
        <v>23986</v>
      </c>
      <c r="B21570" s="124">
        <v>67.73</v>
      </c>
    </row>
    <row r="21571" spans="1:2" x14ac:dyDescent="0.25">
      <c r="A21571" s="1" t="s">
        <v>22017</v>
      </c>
      <c r="B21571" s="124">
        <v>42.53</v>
      </c>
    </row>
    <row r="21572" spans="1:2" x14ac:dyDescent="0.25">
      <c r="A21572" s="1" t="s">
        <v>22018</v>
      </c>
      <c r="B21572" s="124">
        <v>42.53</v>
      </c>
    </row>
    <row r="21573" spans="1:2" x14ac:dyDescent="0.25">
      <c r="A21573" s="1" t="s">
        <v>22019</v>
      </c>
      <c r="B21573" s="124">
        <v>47.28</v>
      </c>
    </row>
    <row r="21574" spans="1:2" x14ac:dyDescent="0.25">
      <c r="A21574" s="1" t="s">
        <v>22020</v>
      </c>
      <c r="B21574" s="124">
        <v>47.28</v>
      </c>
    </row>
    <row r="21575" spans="1:2" x14ac:dyDescent="0.25">
      <c r="A21575" s="1" t="s">
        <v>22021</v>
      </c>
      <c r="B21575" s="124">
        <v>25.96</v>
      </c>
    </row>
    <row r="21576" spans="1:2" x14ac:dyDescent="0.25">
      <c r="A21576" s="1" t="s">
        <v>22022</v>
      </c>
      <c r="B21576" s="124">
        <v>25.96</v>
      </c>
    </row>
    <row r="21577" spans="1:2" x14ac:dyDescent="0.25">
      <c r="A21577" s="1" t="s">
        <v>22023</v>
      </c>
      <c r="B21577" s="124">
        <v>43.2</v>
      </c>
    </row>
    <row r="21578" spans="1:2" x14ac:dyDescent="0.25">
      <c r="A21578" s="1" t="s">
        <v>22024</v>
      </c>
      <c r="B21578" s="124">
        <v>43.2</v>
      </c>
    </row>
    <row r="21579" spans="1:2" x14ac:dyDescent="0.25">
      <c r="A21579" s="1" t="s">
        <v>22025</v>
      </c>
      <c r="B21579" s="124">
        <v>33.090000000000003</v>
      </c>
    </row>
    <row r="21580" spans="1:2" x14ac:dyDescent="0.25">
      <c r="A21580" s="1" t="s">
        <v>22026</v>
      </c>
      <c r="B21580" s="124">
        <v>33.090000000000003</v>
      </c>
    </row>
    <row r="21581" spans="1:2" x14ac:dyDescent="0.25">
      <c r="A21581" s="1" t="s">
        <v>22027</v>
      </c>
      <c r="B21581" s="124">
        <v>49.44</v>
      </c>
    </row>
    <row r="21582" spans="1:2" x14ac:dyDescent="0.25">
      <c r="A21582" s="1" t="s">
        <v>22028</v>
      </c>
      <c r="B21582" s="124">
        <v>49.44</v>
      </c>
    </row>
    <row r="21583" spans="1:2" x14ac:dyDescent="0.25">
      <c r="A21583" s="1" t="s">
        <v>22029</v>
      </c>
      <c r="B21583" s="124">
        <v>39.770000000000003</v>
      </c>
    </row>
    <row r="21584" spans="1:2" x14ac:dyDescent="0.25">
      <c r="A21584" s="1" t="s">
        <v>22030</v>
      </c>
      <c r="B21584" s="124">
        <v>39.770000000000003</v>
      </c>
    </row>
    <row r="21585" spans="1:2" x14ac:dyDescent="0.25">
      <c r="A21585" s="1" t="s">
        <v>22031</v>
      </c>
      <c r="B21585" s="124">
        <v>41.83</v>
      </c>
    </row>
    <row r="21586" spans="1:2" x14ac:dyDescent="0.25">
      <c r="A21586" s="1" t="s">
        <v>22032</v>
      </c>
      <c r="B21586" s="124">
        <v>41.83</v>
      </c>
    </row>
    <row r="21587" spans="1:2" x14ac:dyDescent="0.25">
      <c r="A21587" s="1" t="s">
        <v>22033</v>
      </c>
      <c r="B21587" s="124">
        <v>47.59</v>
      </c>
    </row>
    <row r="21588" spans="1:2" x14ac:dyDescent="0.25">
      <c r="A21588" s="1" t="s">
        <v>22034</v>
      </c>
      <c r="B21588" s="124">
        <v>47.59</v>
      </c>
    </row>
    <row r="21589" spans="1:2" x14ac:dyDescent="0.25">
      <c r="A21589" s="1" t="s">
        <v>22035</v>
      </c>
      <c r="B21589" s="124">
        <v>64.52</v>
      </c>
    </row>
    <row r="21590" spans="1:2" x14ac:dyDescent="0.25">
      <c r="A21590" s="1" t="s">
        <v>22036</v>
      </c>
      <c r="B21590" s="124">
        <v>64.52</v>
      </c>
    </row>
    <row r="21591" spans="1:2" x14ac:dyDescent="0.25">
      <c r="A21591" s="1" t="s">
        <v>22037</v>
      </c>
      <c r="B21591" s="124">
        <v>56.65</v>
      </c>
    </row>
    <row r="21592" spans="1:2" x14ac:dyDescent="0.25">
      <c r="A21592" s="1" t="s">
        <v>22038</v>
      </c>
      <c r="B21592" s="124">
        <v>56.65</v>
      </c>
    </row>
    <row r="21593" spans="1:2" x14ac:dyDescent="0.25">
      <c r="A21593" s="1" t="s">
        <v>22039</v>
      </c>
      <c r="B21593" s="124">
        <v>78.19</v>
      </c>
    </row>
    <row r="21594" spans="1:2" x14ac:dyDescent="0.25">
      <c r="A21594" s="1" t="s">
        <v>22040</v>
      </c>
      <c r="B21594" s="124">
        <v>78.19</v>
      </c>
    </row>
    <row r="21595" spans="1:2" x14ac:dyDescent="0.25">
      <c r="A21595" s="1" t="s">
        <v>22041</v>
      </c>
      <c r="B21595" s="124">
        <v>90.92</v>
      </c>
    </row>
    <row r="21596" spans="1:2" x14ac:dyDescent="0.25">
      <c r="A21596" s="1" t="s">
        <v>22042</v>
      </c>
      <c r="B21596" s="124">
        <v>90.92</v>
      </c>
    </row>
    <row r="21597" spans="1:2" x14ac:dyDescent="0.25">
      <c r="A21597" s="1" t="s">
        <v>22043</v>
      </c>
      <c r="B21597" s="124">
        <v>118.45</v>
      </c>
    </row>
    <row r="21598" spans="1:2" x14ac:dyDescent="0.25">
      <c r="A21598" s="1" t="s">
        <v>22044</v>
      </c>
      <c r="B21598" s="124">
        <v>118.45</v>
      </c>
    </row>
    <row r="21599" spans="1:2" x14ac:dyDescent="0.25">
      <c r="A21599" s="1" t="s">
        <v>22045</v>
      </c>
      <c r="B21599" s="124">
        <v>91.67</v>
      </c>
    </row>
    <row r="21600" spans="1:2" x14ac:dyDescent="0.25">
      <c r="A21600" s="1" t="s">
        <v>22046</v>
      </c>
      <c r="B21600" s="124">
        <v>91.67</v>
      </c>
    </row>
    <row r="21601" spans="1:2" x14ac:dyDescent="0.25">
      <c r="A21601" s="1" t="s">
        <v>22047</v>
      </c>
      <c r="B21601" s="124">
        <v>56.3</v>
      </c>
    </row>
    <row r="21602" spans="1:2" x14ac:dyDescent="0.25">
      <c r="A21602" s="1" t="s">
        <v>22048</v>
      </c>
      <c r="B21602" s="124">
        <v>56.3</v>
      </c>
    </row>
    <row r="21603" spans="1:2" x14ac:dyDescent="0.25">
      <c r="A21603" s="1" t="s">
        <v>22049</v>
      </c>
      <c r="B21603" s="124">
        <v>71.95</v>
      </c>
    </row>
    <row r="21604" spans="1:2" x14ac:dyDescent="0.25">
      <c r="A21604" s="1" t="s">
        <v>22050</v>
      </c>
      <c r="B21604" s="124">
        <v>71.95</v>
      </c>
    </row>
    <row r="21605" spans="1:2" x14ac:dyDescent="0.25">
      <c r="A21605" s="1" t="s">
        <v>22051</v>
      </c>
      <c r="B21605" s="124">
        <v>134.61000000000001</v>
      </c>
    </row>
    <row r="21606" spans="1:2" x14ac:dyDescent="0.25">
      <c r="A21606" s="1" t="s">
        <v>22052</v>
      </c>
      <c r="B21606" s="124">
        <v>134.61000000000001</v>
      </c>
    </row>
    <row r="21607" spans="1:2" x14ac:dyDescent="0.25">
      <c r="A21607" s="1" t="s">
        <v>22053</v>
      </c>
      <c r="B21607" s="124">
        <v>140.77000000000001</v>
      </c>
    </row>
    <row r="21608" spans="1:2" x14ac:dyDescent="0.25">
      <c r="A21608" s="1" t="s">
        <v>22054</v>
      </c>
      <c r="B21608" s="124">
        <v>140.77000000000001</v>
      </c>
    </row>
    <row r="21609" spans="1:2" x14ac:dyDescent="0.25">
      <c r="A21609" s="1" t="s">
        <v>23987</v>
      </c>
      <c r="B21609" s="124">
        <v>73.650000000000006</v>
      </c>
    </row>
    <row r="21610" spans="1:2" x14ac:dyDescent="0.25">
      <c r="A21610" s="1" t="s">
        <v>23988</v>
      </c>
      <c r="B21610" s="124">
        <v>73.650000000000006</v>
      </c>
    </row>
    <row r="21611" spans="1:2" x14ac:dyDescent="0.25">
      <c r="A21611" s="1" t="s">
        <v>23989</v>
      </c>
      <c r="B21611" s="124">
        <v>76.739999999999995</v>
      </c>
    </row>
    <row r="21612" spans="1:2" x14ac:dyDescent="0.25">
      <c r="A21612" s="1" t="s">
        <v>23990</v>
      </c>
      <c r="B21612" s="124">
        <v>76.739999999999995</v>
      </c>
    </row>
    <row r="21613" spans="1:2" x14ac:dyDescent="0.25">
      <c r="A21613" s="1" t="s">
        <v>23991</v>
      </c>
      <c r="B21613" s="124">
        <v>65.7</v>
      </c>
    </row>
    <row r="21614" spans="1:2" x14ac:dyDescent="0.25">
      <c r="A21614" s="1" t="s">
        <v>23992</v>
      </c>
      <c r="B21614" s="124">
        <v>65.7</v>
      </c>
    </row>
    <row r="21615" spans="1:2" x14ac:dyDescent="0.25">
      <c r="A21615" s="1" t="s">
        <v>23993</v>
      </c>
      <c r="B21615" s="124">
        <v>103.42</v>
      </c>
    </row>
    <row r="21616" spans="1:2" x14ac:dyDescent="0.25">
      <c r="A21616" s="1" t="s">
        <v>23994</v>
      </c>
      <c r="B21616" s="124">
        <v>103.42</v>
      </c>
    </row>
    <row r="21617" spans="1:2" x14ac:dyDescent="0.25">
      <c r="A21617" s="1" t="s">
        <v>23995</v>
      </c>
      <c r="B21617" s="124">
        <v>162.66</v>
      </c>
    </row>
    <row r="21618" spans="1:2" x14ac:dyDescent="0.25">
      <c r="A21618" s="1" t="s">
        <v>23996</v>
      </c>
      <c r="B21618" s="124">
        <v>162.66</v>
      </c>
    </row>
    <row r="21619" spans="1:2" x14ac:dyDescent="0.25">
      <c r="A21619" s="1" t="s">
        <v>23997</v>
      </c>
      <c r="B21619" s="124">
        <v>61.6</v>
      </c>
    </row>
    <row r="21620" spans="1:2" x14ac:dyDescent="0.25">
      <c r="A21620" s="1" t="s">
        <v>23998</v>
      </c>
      <c r="B21620" s="124">
        <v>61.6</v>
      </c>
    </row>
    <row r="21621" spans="1:2" x14ac:dyDescent="0.25">
      <c r="A21621" s="1" t="s">
        <v>23999</v>
      </c>
      <c r="B21621" s="124">
        <v>73.650000000000006</v>
      </c>
    </row>
    <row r="21622" spans="1:2" x14ac:dyDescent="0.25">
      <c r="A21622" s="1" t="s">
        <v>24000</v>
      </c>
      <c r="B21622" s="124">
        <v>73.650000000000006</v>
      </c>
    </row>
    <row r="21623" spans="1:2" x14ac:dyDescent="0.25">
      <c r="A21623" s="1" t="s">
        <v>24001</v>
      </c>
      <c r="B21623" s="124">
        <v>95.16</v>
      </c>
    </row>
    <row r="21624" spans="1:2" x14ac:dyDescent="0.25">
      <c r="A21624" s="1" t="s">
        <v>24002</v>
      </c>
      <c r="B21624" s="124">
        <v>95.16</v>
      </c>
    </row>
    <row r="21625" spans="1:2" x14ac:dyDescent="0.25">
      <c r="A21625" s="1" t="s">
        <v>24003</v>
      </c>
      <c r="B21625" s="124">
        <v>108.36</v>
      </c>
    </row>
    <row r="21626" spans="1:2" x14ac:dyDescent="0.25">
      <c r="A21626" s="1" t="s">
        <v>24004</v>
      </c>
      <c r="B21626" s="124">
        <v>108.36</v>
      </c>
    </row>
    <row r="21627" spans="1:2" x14ac:dyDescent="0.25">
      <c r="A21627" s="1" t="s">
        <v>22055</v>
      </c>
      <c r="B21627" s="124">
        <v>628.66</v>
      </c>
    </row>
    <row r="21628" spans="1:2" x14ac:dyDescent="0.25">
      <c r="A21628" s="1" t="s">
        <v>22056</v>
      </c>
      <c r="B21628" s="124">
        <v>613.08000000000004</v>
      </c>
    </row>
    <row r="21629" spans="1:2" x14ac:dyDescent="0.25">
      <c r="A21629" s="1" t="s">
        <v>22057</v>
      </c>
      <c r="B21629" s="124">
        <v>116.76</v>
      </c>
    </row>
    <row r="21630" spans="1:2" x14ac:dyDescent="0.25">
      <c r="A21630" s="1" t="s">
        <v>22058</v>
      </c>
      <c r="B21630" s="124">
        <v>101.18</v>
      </c>
    </row>
    <row r="21631" spans="1:2" x14ac:dyDescent="0.25">
      <c r="A21631" s="1" t="s">
        <v>22059</v>
      </c>
      <c r="B21631" s="124">
        <v>98.9</v>
      </c>
    </row>
    <row r="21632" spans="1:2" x14ac:dyDescent="0.25">
      <c r="A21632" s="1" t="s">
        <v>22060</v>
      </c>
      <c r="B21632" s="124">
        <v>85.69</v>
      </c>
    </row>
    <row r="21633" spans="1:2" x14ac:dyDescent="0.25">
      <c r="A21633" s="1" t="s">
        <v>22061</v>
      </c>
      <c r="B21633" s="124">
        <v>282.93</v>
      </c>
    </row>
    <row r="21634" spans="1:2" x14ac:dyDescent="0.25">
      <c r="A21634" s="1" t="s">
        <v>22062</v>
      </c>
      <c r="B21634" s="124">
        <v>277.08999999999997</v>
      </c>
    </row>
    <row r="21635" spans="1:2" x14ac:dyDescent="0.25">
      <c r="A21635" s="1" t="s">
        <v>22063</v>
      </c>
      <c r="B21635" s="124">
        <v>262.08</v>
      </c>
    </row>
    <row r="21636" spans="1:2" x14ac:dyDescent="0.25">
      <c r="A21636" s="1" t="s">
        <v>22064</v>
      </c>
      <c r="B21636" s="124">
        <v>256.24</v>
      </c>
    </row>
    <row r="21637" spans="1:2" x14ac:dyDescent="0.25">
      <c r="A21637" s="1" t="s">
        <v>22065</v>
      </c>
      <c r="B21637" s="124">
        <v>392.34</v>
      </c>
    </row>
    <row r="21638" spans="1:2" x14ac:dyDescent="0.25">
      <c r="A21638" s="1" t="s">
        <v>22066</v>
      </c>
      <c r="B21638" s="124">
        <v>382.61</v>
      </c>
    </row>
    <row r="21639" spans="1:2" x14ac:dyDescent="0.25">
      <c r="A21639" s="1" t="s">
        <v>22067</v>
      </c>
      <c r="B21639" s="124">
        <v>438.16</v>
      </c>
    </row>
    <row r="21640" spans="1:2" x14ac:dyDescent="0.25">
      <c r="A21640" s="1" t="s">
        <v>22068</v>
      </c>
      <c r="B21640" s="124">
        <v>426.48</v>
      </c>
    </row>
    <row r="21641" spans="1:2" x14ac:dyDescent="0.25">
      <c r="A21641" s="1" t="s">
        <v>22069</v>
      </c>
      <c r="B21641" s="124">
        <v>3.64</v>
      </c>
    </row>
    <row r="21642" spans="1:2" x14ac:dyDescent="0.25">
      <c r="A21642" s="1" t="s">
        <v>22070</v>
      </c>
      <c r="B21642" s="124">
        <v>3.16</v>
      </c>
    </row>
    <row r="21643" spans="1:2" x14ac:dyDescent="0.25">
      <c r="A21643" s="1" t="s">
        <v>22071</v>
      </c>
      <c r="B21643" s="124">
        <v>29.19</v>
      </c>
    </row>
    <row r="21644" spans="1:2" x14ac:dyDescent="0.25">
      <c r="A21644" s="1" t="s">
        <v>22072</v>
      </c>
      <c r="B21644" s="124">
        <v>25.29</v>
      </c>
    </row>
    <row r="21645" spans="1:2" x14ac:dyDescent="0.25">
      <c r="A21645" s="1" t="s">
        <v>22073</v>
      </c>
      <c r="B21645" s="124">
        <v>29.19</v>
      </c>
    </row>
    <row r="21646" spans="1:2" x14ac:dyDescent="0.25">
      <c r="A21646" s="1" t="s">
        <v>22074</v>
      </c>
      <c r="B21646" s="124">
        <v>25.29</v>
      </c>
    </row>
    <row r="21647" spans="1:2" x14ac:dyDescent="0.25">
      <c r="A21647" s="1" t="s">
        <v>22075</v>
      </c>
      <c r="B21647" s="124">
        <v>43.78</v>
      </c>
    </row>
    <row r="21648" spans="1:2" x14ac:dyDescent="0.25">
      <c r="A21648" s="1" t="s">
        <v>22076</v>
      </c>
      <c r="B21648" s="124">
        <v>37.94</v>
      </c>
    </row>
    <row r="21649" spans="1:2" x14ac:dyDescent="0.25">
      <c r="A21649" s="1" t="s">
        <v>22077</v>
      </c>
      <c r="B21649" s="124">
        <v>2.1800000000000002</v>
      </c>
    </row>
    <row r="21650" spans="1:2" x14ac:dyDescent="0.25">
      <c r="A21650" s="1" t="s">
        <v>22079</v>
      </c>
      <c r="B21650" s="124">
        <v>1.89</v>
      </c>
    </row>
    <row r="21651" spans="1:2" x14ac:dyDescent="0.25">
      <c r="A21651" s="1" t="s">
        <v>22080</v>
      </c>
      <c r="B21651" s="124">
        <v>29.3</v>
      </c>
    </row>
    <row r="21652" spans="1:2" x14ac:dyDescent="0.25">
      <c r="A21652" s="1" t="s">
        <v>22082</v>
      </c>
      <c r="B21652" s="124">
        <v>29.3</v>
      </c>
    </row>
    <row r="21653" spans="1:2" x14ac:dyDescent="0.25">
      <c r="A21653" s="1" t="s">
        <v>22083</v>
      </c>
      <c r="B21653" s="124">
        <v>5.35</v>
      </c>
    </row>
    <row r="21654" spans="1:2" x14ac:dyDescent="0.25">
      <c r="A21654" s="1" t="s">
        <v>22085</v>
      </c>
      <c r="B21654" s="124">
        <v>5.35</v>
      </c>
    </row>
    <row r="21655" spans="1:2" x14ac:dyDescent="0.25">
      <c r="A21655" s="1" t="s">
        <v>22086</v>
      </c>
      <c r="B21655" s="124">
        <v>0.39</v>
      </c>
    </row>
    <row r="21656" spans="1:2" x14ac:dyDescent="0.25">
      <c r="A21656" s="1" t="s">
        <v>22088</v>
      </c>
      <c r="B21656" s="124">
        <v>0.39</v>
      </c>
    </row>
    <row r="21657" spans="1:2" x14ac:dyDescent="0.25">
      <c r="A21657" s="1" t="s">
        <v>22089</v>
      </c>
      <c r="B21657" s="124">
        <v>0.42</v>
      </c>
    </row>
    <row r="21658" spans="1:2" x14ac:dyDescent="0.25">
      <c r="A21658" s="1" t="s">
        <v>22091</v>
      </c>
      <c r="B21658" s="124">
        <v>0.42</v>
      </c>
    </row>
    <row r="21659" spans="1:2" x14ac:dyDescent="0.25">
      <c r="A21659" s="1" t="s">
        <v>22092</v>
      </c>
      <c r="B21659" s="124">
        <v>130</v>
      </c>
    </row>
    <row r="21660" spans="1:2" x14ac:dyDescent="0.25">
      <c r="A21660" s="1" t="s">
        <v>22093</v>
      </c>
      <c r="B21660" s="124">
        <v>130</v>
      </c>
    </row>
    <row r="21661" spans="1:2" x14ac:dyDescent="0.25">
      <c r="A21661" s="1" t="s">
        <v>22094</v>
      </c>
      <c r="B21661" s="124">
        <v>9.36</v>
      </c>
    </row>
    <row r="21662" spans="1:2" x14ac:dyDescent="0.25">
      <c r="A21662" s="1" t="s">
        <v>22095</v>
      </c>
      <c r="B21662" s="124">
        <v>9.36</v>
      </c>
    </row>
    <row r="21663" spans="1:2" x14ac:dyDescent="0.25">
      <c r="A21663" s="1" t="s">
        <v>22096</v>
      </c>
      <c r="B21663" s="124">
        <v>8.5</v>
      </c>
    </row>
    <row r="21664" spans="1:2" x14ac:dyDescent="0.25">
      <c r="A21664" s="1" t="s">
        <v>22097</v>
      </c>
      <c r="B21664" s="124">
        <v>8.5</v>
      </c>
    </row>
    <row r="21665" spans="1:2" x14ac:dyDescent="0.25">
      <c r="A21665" s="1" t="s">
        <v>24005</v>
      </c>
      <c r="B21665" s="124">
        <v>38.15</v>
      </c>
    </row>
    <row r="21666" spans="1:2" x14ac:dyDescent="0.25">
      <c r="A21666" s="1" t="s">
        <v>24006</v>
      </c>
      <c r="B21666" s="124">
        <v>38.15</v>
      </c>
    </row>
    <row r="21667" spans="1:2" x14ac:dyDescent="0.25">
      <c r="A21667" s="1" t="s">
        <v>24007</v>
      </c>
      <c r="B21667" s="124">
        <v>46.74</v>
      </c>
    </row>
    <row r="21668" spans="1:2" x14ac:dyDescent="0.25">
      <c r="A21668" s="1" t="s">
        <v>24008</v>
      </c>
      <c r="B21668" s="124">
        <v>46.74</v>
      </c>
    </row>
    <row r="21669" spans="1:2" x14ac:dyDescent="0.25">
      <c r="A21669" s="1" t="s">
        <v>22098</v>
      </c>
      <c r="B21669" s="124">
        <v>42.98</v>
      </c>
    </row>
    <row r="21670" spans="1:2" x14ac:dyDescent="0.25">
      <c r="A21670" s="1" t="s">
        <v>22099</v>
      </c>
      <c r="B21670" s="124">
        <v>42.98</v>
      </c>
    </row>
    <row r="21671" spans="1:2" x14ac:dyDescent="0.25">
      <c r="A21671" s="1" t="s">
        <v>24009</v>
      </c>
      <c r="B21671" s="124">
        <v>58.56</v>
      </c>
    </row>
    <row r="21672" spans="1:2" x14ac:dyDescent="0.25">
      <c r="A21672" s="1" t="s">
        <v>24010</v>
      </c>
      <c r="B21672" s="124">
        <v>58.56</v>
      </c>
    </row>
    <row r="21673" spans="1:2" x14ac:dyDescent="0.25">
      <c r="A21673" s="1" t="s">
        <v>22100</v>
      </c>
      <c r="B21673" s="124">
        <v>58.11</v>
      </c>
    </row>
    <row r="21674" spans="1:2" x14ac:dyDescent="0.25">
      <c r="A21674" s="1" t="s">
        <v>22101</v>
      </c>
      <c r="B21674" s="124">
        <v>58.11</v>
      </c>
    </row>
    <row r="21675" spans="1:2" x14ac:dyDescent="0.25">
      <c r="A21675" s="1" t="s">
        <v>24011</v>
      </c>
      <c r="B21675" s="124">
        <v>54.72</v>
      </c>
    </row>
    <row r="21676" spans="1:2" x14ac:dyDescent="0.25">
      <c r="A21676" s="1" t="s">
        <v>24012</v>
      </c>
      <c r="B21676" s="124">
        <v>54.72</v>
      </c>
    </row>
    <row r="21677" spans="1:2" x14ac:dyDescent="0.25">
      <c r="A21677" s="1" t="s">
        <v>22102</v>
      </c>
      <c r="B21677" s="124">
        <v>167.89</v>
      </c>
    </row>
    <row r="21678" spans="1:2" x14ac:dyDescent="0.25">
      <c r="A21678" s="1" t="s">
        <v>22104</v>
      </c>
      <c r="B21678" s="124">
        <v>167.89</v>
      </c>
    </row>
    <row r="21679" spans="1:2" x14ac:dyDescent="0.25">
      <c r="A21679" s="1" t="s">
        <v>22105</v>
      </c>
      <c r="B21679" s="124">
        <v>52.73</v>
      </c>
    </row>
    <row r="21680" spans="1:2" x14ac:dyDescent="0.25">
      <c r="A21680" s="1" t="s">
        <v>22106</v>
      </c>
      <c r="B21680" s="124">
        <v>52.73</v>
      </c>
    </row>
    <row r="21681" spans="1:2" x14ac:dyDescent="0.25">
      <c r="A21681" s="1" t="s">
        <v>22107</v>
      </c>
      <c r="B21681" s="124">
        <v>2.2999999999999998</v>
      </c>
    </row>
    <row r="21682" spans="1:2" x14ac:dyDescent="0.25">
      <c r="A21682" s="1" t="s">
        <v>22109</v>
      </c>
      <c r="B21682" s="124">
        <v>2.2999999999999998</v>
      </c>
    </row>
    <row r="21683" spans="1:2" x14ac:dyDescent="0.25">
      <c r="A21683" s="1" t="s">
        <v>22110</v>
      </c>
      <c r="B21683" s="124">
        <v>1.45</v>
      </c>
    </row>
    <row r="21684" spans="1:2" x14ac:dyDescent="0.25">
      <c r="A21684" s="1" t="s">
        <v>22112</v>
      </c>
      <c r="B21684" s="124">
        <v>1.45</v>
      </c>
    </row>
    <row r="21685" spans="1:2" x14ac:dyDescent="0.25">
      <c r="A21685" s="1" t="s">
        <v>22113</v>
      </c>
      <c r="B21685" s="124">
        <v>7.27</v>
      </c>
    </row>
    <row r="21686" spans="1:2" x14ac:dyDescent="0.25">
      <c r="A21686" s="1" t="s">
        <v>22115</v>
      </c>
      <c r="B21686" s="124">
        <v>7.27</v>
      </c>
    </row>
    <row r="21687" spans="1:2" x14ac:dyDescent="0.25">
      <c r="A21687" s="1" t="s">
        <v>22116</v>
      </c>
      <c r="B21687" s="124">
        <v>2.5</v>
      </c>
    </row>
    <row r="21688" spans="1:2" x14ac:dyDescent="0.25">
      <c r="A21688" s="1" t="s">
        <v>22118</v>
      </c>
      <c r="B21688" s="124">
        <v>2.5</v>
      </c>
    </row>
    <row r="21689" spans="1:2" x14ac:dyDescent="0.25">
      <c r="A21689" s="1" t="s">
        <v>22119</v>
      </c>
      <c r="B21689" s="124">
        <v>1.02</v>
      </c>
    </row>
    <row r="21690" spans="1:2" x14ac:dyDescent="0.25">
      <c r="A21690" s="1" t="s">
        <v>22120</v>
      </c>
      <c r="B21690" s="124">
        <v>1.02</v>
      </c>
    </row>
    <row r="21691" spans="1:2" x14ac:dyDescent="0.25">
      <c r="A21691" s="1" t="s">
        <v>22121</v>
      </c>
      <c r="B21691" s="124">
        <v>0.23</v>
      </c>
    </row>
    <row r="21692" spans="1:2" x14ac:dyDescent="0.25">
      <c r="A21692" s="1" t="s">
        <v>22122</v>
      </c>
      <c r="B21692" s="124">
        <v>0.23</v>
      </c>
    </row>
    <row r="21693" spans="1:2" x14ac:dyDescent="0.25">
      <c r="A21693" s="1" t="s">
        <v>22123</v>
      </c>
      <c r="B21693" s="124">
        <v>101.44</v>
      </c>
    </row>
    <row r="21694" spans="1:2" x14ac:dyDescent="0.25">
      <c r="A21694" s="1" t="s">
        <v>22124</v>
      </c>
      <c r="B21694" s="124">
        <v>98.85</v>
      </c>
    </row>
    <row r="21695" spans="1:2" x14ac:dyDescent="0.25">
      <c r="A21695" s="1" t="s">
        <v>22125</v>
      </c>
      <c r="B21695" s="124">
        <v>151.96</v>
      </c>
    </row>
    <row r="21696" spans="1:2" x14ac:dyDescent="0.25">
      <c r="A21696" s="1" t="s">
        <v>22126</v>
      </c>
      <c r="B21696" s="124">
        <v>150.37</v>
      </c>
    </row>
    <row r="21697" spans="1:2" x14ac:dyDescent="0.25">
      <c r="A21697" s="1" t="s">
        <v>22127</v>
      </c>
      <c r="B21697" s="124">
        <v>118.35</v>
      </c>
    </row>
    <row r="21698" spans="1:2" x14ac:dyDescent="0.25">
      <c r="A21698" s="1" t="s">
        <v>22129</v>
      </c>
      <c r="B21698" s="124">
        <v>118.35</v>
      </c>
    </row>
    <row r="21699" spans="1:2" x14ac:dyDescent="0.25">
      <c r="A21699" s="1" t="s">
        <v>22130</v>
      </c>
      <c r="B21699" s="124">
        <v>15.1</v>
      </c>
    </row>
    <row r="21700" spans="1:2" x14ac:dyDescent="0.25">
      <c r="A21700" s="1" t="s">
        <v>22131</v>
      </c>
      <c r="B21700" s="124">
        <v>15.1</v>
      </c>
    </row>
    <row r="21701" spans="1:2" x14ac:dyDescent="0.25">
      <c r="A21701" s="1" t="s">
        <v>22132</v>
      </c>
      <c r="B21701" s="124">
        <v>7.98</v>
      </c>
    </row>
    <row r="21702" spans="1:2" x14ac:dyDescent="0.25">
      <c r="A21702" s="1" t="s">
        <v>22133</v>
      </c>
      <c r="B21702" s="124">
        <v>6.91</v>
      </c>
    </row>
    <row r="21703" spans="1:2" x14ac:dyDescent="0.25">
      <c r="A21703" s="1" t="s">
        <v>22134</v>
      </c>
      <c r="B21703" s="124">
        <v>11.83</v>
      </c>
    </row>
    <row r="21704" spans="1:2" x14ac:dyDescent="0.25">
      <c r="A21704" s="1" t="s">
        <v>22135</v>
      </c>
      <c r="B21704" s="124">
        <v>10.25</v>
      </c>
    </row>
    <row r="21705" spans="1:2" x14ac:dyDescent="0.25">
      <c r="A21705" s="1" t="s">
        <v>22136</v>
      </c>
      <c r="B21705" s="124">
        <v>3.99</v>
      </c>
    </row>
    <row r="21706" spans="1:2" x14ac:dyDescent="0.25">
      <c r="A21706" s="1" t="s">
        <v>22137</v>
      </c>
      <c r="B21706" s="124">
        <v>3.45</v>
      </c>
    </row>
    <row r="21707" spans="1:2" x14ac:dyDescent="0.25">
      <c r="A21707" s="1" t="s">
        <v>22138</v>
      </c>
      <c r="B21707" s="124">
        <v>29.6</v>
      </c>
    </row>
    <row r="21708" spans="1:2" x14ac:dyDescent="0.25">
      <c r="A21708" s="1" t="s">
        <v>22139</v>
      </c>
      <c r="B21708" s="124">
        <v>27.35</v>
      </c>
    </row>
    <row r="21709" spans="1:2" x14ac:dyDescent="0.25">
      <c r="A21709" s="1" t="s">
        <v>22140</v>
      </c>
      <c r="B21709" s="124">
        <v>3.99</v>
      </c>
    </row>
    <row r="21710" spans="1:2" x14ac:dyDescent="0.25">
      <c r="A21710" s="1" t="s">
        <v>22141</v>
      </c>
      <c r="B21710" s="124">
        <v>3.45</v>
      </c>
    </row>
    <row r="21711" spans="1:2" x14ac:dyDescent="0.25">
      <c r="A21711" s="1" t="s">
        <v>22142</v>
      </c>
      <c r="B21711" s="124">
        <v>11.83</v>
      </c>
    </row>
    <row r="21712" spans="1:2" x14ac:dyDescent="0.25">
      <c r="A21712" s="1" t="s">
        <v>22143</v>
      </c>
      <c r="B21712" s="124">
        <v>10.25</v>
      </c>
    </row>
    <row r="21713" spans="1:2" x14ac:dyDescent="0.25">
      <c r="A21713" s="1" t="s">
        <v>22144</v>
      </c>
      <c r="B21713" s="124">
        <v>7.83</v>
      </c>
    </row>
    <row r="21714" spans="1:2" x14ac:dyDescent="0.25">
      <c r="A21714" s="1" t="s">
        <v>22145</v>
      </c>
      <c r="B21714" s="124">
        <v>6.79</v>
      </c>
    </row>
    <row r="21715" spans="1:2" x14ac:dyDescent="0.25">
      <c r="A21715" s="1" t="s">
        <v>22146</v>
      </c>
      <c r="B21715" s="124">
        <v>39.340000000000003</v>
      </c>
    </row>
    <row r="21716" spans="1:2" x14ac:dyDescent="0.25">
      <c r="A21716" s="1" t="s">
        <v>22147</v>
      </c>
      <c r="B21716" s="124">
        <v>34.08</v>
      </c>
    </row>
    <row r="21717" spans="1:2" x14ac:dyDescent="0.25">
      <c r="A21717" s="1" t="s">
        <v>22148</v>
      </c>
      <c r="B21717" s="124">
        <v>2.5099999999999998</v>
      </c>
    </row>
    <row r="21718" spans="1:2" x14ac:dyDescent="0.25">
      <c r="A21718" s="1" t="s">
        <v>22149</v>
      </c>
      <c r="B21718" s="124">
        <v>2.17</v>
      </c>
    </row>
    <row r="21719" spans="1:2" x14ac:dyDescent="0.25">
      <c r="A21719" s="1" t="s">
        <v>22150</v>
      </c>
      <c r="B21719" s="124">
        <v>59.16</v>
      </c>
    </row>
    <row r="21720" spans="1:2" x14ac:dyDescent="0.25">
      <c r="A21720" s="1" t="s">
        <v>22151</v>
      </c>
      <c r="B21720" s="124">
        <v>51.25</v>
      </c>
    </row>
    <row r="21721" spans="1:2" x14ac:dyDescent="0.25">
      <c r="A21721" s="1" t="s">
        <v>22152</v>
      </c>
      <c r="B21721" s="124">
        <v>7.83</v>
      </c>
    </row>
    <row r="21722" spans="1:2" x14ac:dyDescent="0.25">
      <c r="A21722" s="1" t="s">
        <v>22153</v>
      </c>
      <c r="B21722" s="124">
        <v>6.79</v>
      </c>
    </row>
    <row r="21723" spans="1:2" x14ac:dyDescent="0.25">
      <c r="A21723" s="1" t="s">
        <v>22154</v>
      </c>
      <c r="B21723" s="124">
        <v>22.56</v>
      </c>
    </row>
    <row r="21724" spans="1:2" x14ac:dyDescent="0.25">
      <c r="A21724" s="1" t="s">
        <v>22155</v>
      </c>
      <c r="B21724" s="124">
        <v>22.56</v>
      </c>
    </row>
    <row r="21725" spans="1:2" x14ac:dyDescent="0.25">
      <c r="A21725" s="1" t="s">
        <v>22156</v>
      </c>
      <c r="B21725" s="124">
        <v>22.56</v>
      </c>
    </row>
    <row r="21726" spans="1:2" x14ac:dyDescent="0.25">
      <c r="A21726" s="1" t="s">
        <v>22157</v>
      </c>
      <c r="B21726" s="124">
        <v>22.56</v>
      </c>
    </row>
    <row r="21727" spans="1:2" x14ac:dyDescent="0.25">
      <c r="A21727" s="1" t="s">
        <v>22158</v>
      </c>
      <c r="B21727" s="124">
        <v>22.56</v>
      </c>
    </row>
    <row r="21728" spans="1:2" x14ac:dyDescent="0.25">
      <c r="A21728" s="1" t="s">
        <v>22159</v>
      </c>
      <c r="B21728" s="124">
        <v>22.56</v>
      </c>
    </row>
    <row r="21729" spans="1:2" x14ac:dyDescent="0.25">
      <c r="A21729" s="1" t="s">
        <v>22160</v>
      </c>
      <c r="B21729" s="124">
        <v>0.45</v>
      </c>
    </row>
    <row r="21730" spans="1:2" x14ac:dyDescent="0.25">
      <c r="A21730" s="1" t="s">
        <v>22161</v>
      </c>
      <c r="B21730" s="124">
        <v>0.45</v>
      </c>
    </row>
    <row r="21731" spans="1:2" x14ac:dyDescent="0.25">
      <c r="A21731" s="1" t="s">
        <v>22162</v>
      </c>
      <c r="B21731" s="124">
        <v>0.3</v>
      </c>
    </row>
    <row r="21732" spans="1:2" x14ac:dyDescent="0.25">
      <c r="A21732" s="1" t="s">
        <v>22163</v>
      </c>
      <c r="B21732" s="124">
        <v>0.3</v>
      </c>
    </row>
    <row r="21733" spans="1:2" x14ac:dyDescent="0.25">
      <c r="A21733" s="1" t="s">
        <v>22164</v>
      </c>
      <c r="B21733" s="124">
        <v>0.4</v>
      </c>
    </row>
    <row r="21734" spans="1:2" x14ac:dyDescent="0.25">
      <c r="A21734" s="1" t="s">
        <v>22165</v>
      </c>
      <c r="B21734" s="124">
        <v>0.4</v>
      </c>
    </row>
    <row r="21735" spans="1:2" x14ac:dyDescent="0.25">
      <c r="A21735" s="1" t="s">
        <v>22166</v>
      </c>
      <c r="B21735" s="124">
        <v>4</v>
      </c>
    </row>
    <row r="21736" spans="1:2" x14ac:dyDescent="0.25">
      <c r="A21736" s="1" t="s">
        <v>22167</v>
      </c>
      <c r="B21736" s="124">
        <v>4</v>
      </c>
    </row>
    <row r="21737" spans="1:2" x14ac:dyDescent="0.25">
      <c r="A21737" s="1" t="s">
        <v>22168</v>
      </c>
      <c r="B21737" s="124">
        <v>2.95</v>
      </c>
    </row>
    <row r="21738" spans="1:2" x14ac:dyDescent="0.25">
      <c r="A21738" s="1" t="s">
        <v>22170</v>
      </c>
      <c r="B21738" s="124">
        <v>2.56</v>
      </c>
    </row>
    <row r="21739" spans="1:2" x14ac:dyDescent="0.25">
      <c r="A21739" s="1" t="s">
        <v>22171</v>
      </c>
      <c r="B21739" s="124">
        <v>2218.62</v>
      </c>
    </row>
    <row r="21740" spans="1:2" x14ac:dyDescent="0.25">
      <c r="A21740" s="1" t="s">
        <v>22173</v>
      </c>
      <c r="B21740" s="124">
        <v>1921.98</v>
      </c>
    </row>
    <row r="21741" spans="1:2" x14ac:dyDescent="0.25">
      <c r="A21741" s="1" t="s">
        <v>22174</v>
      </c>
      <c r="B21741" s="124">
        <v>2070.71</v>
      </c>
    </row>
    <row r="21742" spans="1:2" x14ac:dyDescent="0.25">
      <c r="A21742" s="1" t="s">
        <v>22176</v>
      </c>
      <c r="B21742" s="124">
        <v>1793.84</v>
      </c>
    </row>
    <row r="21743" spans="1:2" x14ac:dyDescent="0.25">
      <c r="A21743" s="1" t="s">
        <v>22177</v>
      </c>
      <c r="B21743" s="124">
        <v>2366.52</v>
      </c>
    </row>
    <row r="21744" spans="1:2" x14ac:dyDescent="0.25">
      <c r="A21744" s="1" t="s">
        <v>22179</v>
      </c>
      <c r="B21744" s="124">
        <v>2050.11</v>
      </c>
    </row>
    <row r="21745" spans="1:2" x14ac:dyDescent="0.25">
      <c r="A21745" s="1" t="s">
        <v>22180</v>
      </c>
      <c r="B21745" s="124">
        <v>744.89</v>
      </c>
    </row>
    <row r="21746" spans="1:2" x14ac:dyDescent="0.25">
      <c r="A21746" s="1" t="s">
        <v>22182</v>
      </c>
      <c r="B21746" s="124">
        <v>735.82</v>
      </c>
    </row>
    <row r="21747" spans="1:2" x14ac:dyDescent="0.25">
      <c r="A21747" s="1" t="s">
        <v>22183</v>
      </c>
      <c r="B21747" s="124">
        <v>3518.08</v>
      </c>
    </row>
    <row r="21748" spans="1:2" x14ac:dyDescent="0.25">
      <c r="A21748" s="1" t="s">
        <v>22184</v>
      </c>
      <c r="B21748" s="124">
        <v>3092.9</v>
      </c>
    </row>
    <row r="21749" spans="1:2" x14ac:dyDescent="0.25">
      <c r="A21749" s="1" t="s">
        <v>22185</v>
      </c>
      <c r="B21749" s="124">
        <v>222.14</v>
      </c>
    </row>
    <row r="21750" spans="1:2" x14ac:dyDescent="0.25">
      <c r="A21750" s="1" t="s">
        <v>22187</v>
      </c>
      <c r="B21750" s="124">
        <v>214.88</v>
      </c>
    </row>
    <row r="21751" spans="1:2" x14ac:dyDescent="0.25">
      <c r="A21751" s="1" t="s">
        <v>22188</v>
      </c>
      <c r="B21751" s="124">
        <v>595.91</v>
      </c>
    </row>
    <row r="21752" spans="1:2" x14ac:dyDescent="0.25">
      <c r="A21752" s="1" t="s">
        <v>22190</v>
      </c>
      <c r="B21752" s="124">
        <v>588.65</v>
      </c>
    </row>
    <row r="21753" spans="1:2" x14ac:dyDescent="0.25">
      <c r="A21753" s="1" t="s">
        <v>22191</v>
      </c>
      <c r="B21753" s="124">
        <v>333.66</v>
      </c>
    </row>
    <row r="21754" spans="1:2" x14ac:dyDescent="0.25">
      <c r="A21754" s="1" t="s">
        <v>22192</v>
      </c>
      <c r="B21754" s="124">
        <v>322.77</v>
      </c>
    </row>
    <row r="21755" spans="1:2" x14ac:dyDescent="0.25">
      <c r="A21755" s="1" t="s">
        <v>22193</v>
      </c>
      <c r="B21755" s="124">
        <v>170.94</v>
      </c>
    </row>
    <row r="21756" spans="1:2" x14ac:dyDescent="0.25">
      <c r="A21756" s="1" t="s">
        <v>22195</v>
      </c>
      <c r="B21756" s="124">
        <v>165.49</v>
      </c>
    </row>
    <row r="21757" spans="1:2" x14ac:dyDescent="0.25">
      <c r="A21757" s="1" t="s">
        <v>22196</v>
      </c>
      <c r="B21757" s="124">
        <v>9.4600000000000009</v>
      </c>
    </row>
    <row r="21758" spans="1:2" x14ac:dyDescent="0.25">
      <c r="A21758" s="1" t="s">
        <v>22197</v>
      </c>
      <c r="B21758" s="124">
        <v>8.1999999999999993</v>
      </c>
    </row>
    <row r="21759" spans="1:2" x14ac:dyDescent="0.25">
      <c r="A21759" s="1" t="s">
        <v>22198</v>
      </c>
      <c r="B21759" s="124">
        <v>354.97</v>
      </c>
    </row>
    <row r="21760" spans="1:2" x14ac:dyDescent="0.25">
      <c r="A21760" s="1" t="s">
        <v>22200</v>
      </c>
      <c r="B21760" s="124">
        <v>307.51</v>
      </c>
    </row>
    <row r="21761" spans="1:2" x14ac:dyDescent="0.25">
      <c r="A21761" s="1" t="s">
        <v>22201</v>
      </c>
      <c r="B21761" s="124">
        <v>0.87</v>
      </c>
    </row>
    <row r="21762" spans="1:2" x14ac:dyDescent="0.25">
      <c r="A21762" s="1" t="s">
        <v>22203</v>
      </c>
      <c r="B21762" s="124">
        <v>0.75</v>
      </c>
    </row>
    <row r="21763" spans="1:2" x14ac:dyDescent="0.25">
      <c r="A21763" s="1" t="s">
        <v>22204</v>
      </c>
      <c r="B21763" s="124">
        <v>15.77</v>
      </c>
    </row>
    <row r="21764" spans="1:2" x14ac:dyDescent="0.25">
      <c r="A21764" s="1" t="s">
        <v>22205</v>
      </c>
      <c r="B21764" s="124">
        <v>13.66</v>
      </c>
    </row>
    <row r="21765" spans="1:2" x14ac:dyDescent="0.25">
      <c r="A21765" s="1" t="s">
        <v>22206</v>
      </c>
      <c r="B21765" s="124">
        <v>15.77</v>
      </c>
    </row>
    <row r="21766" spans="1:2" x14ac:dyDescent="0.25">
      <c r="A21766" s="1" t="s">
        <v>22207</v>
      </c>
      <c r="B21766" s="124">
        <v>13.66</v>
      </c>
    </row>
    <row r="21767" spans="1:2" x14ac:dyDescent="0.25">
      <c r="A21767" s="1" t="s">
        <v>22208</v>
      </c>
      <c r="B21767" s="124">
        <v>16.899999999999999</v>
      </c>
    </row>
    <row r="21768" spans="1:2" x14ac:dyDescent="0.25">
      <c r="A21768" s="1" t="s">
        <v>22209</v>
      </c>
      <c r="B21768" s="124">
        <v>14.64</v>
      </c>
    </row>
    <row r="21769" spans="1:2" x14ac:dyDescent="0.25">
      <c r="A21769" s="1" t="s">
        <v>22210</v>
      </c>
      <c r="B21769" s="124">
        <v>39.44</v>
      </c>
    </row>
    <row r="21770" spans="1:2" x14ac:dyDescent="0.25">
      <c r="A21770" s="1" t="s">
        <v>22211</v>
      </c>
      <c r="B21770" s="124">
        <v>34.159999999999997</v>
      </c>
    </row>
    <row r="21771" spans="1:2" x14ac:dyDescent="0.25">
      <c r="A21771" s="1" t="s">
        <v>22212</v>
      </c>
      <c r="B21771" s="124">
        <v>157.76</v>
      </c>
    </row>
    <row r="21772" spans="1:2" x14ac:dyDescent="0.25">
      <c r="A21772" s="1" t="s">
        <v>22213</v>
      </c>
      <c r="B21772" s="124">
        <v>136.66999999999999</v>
      </c>
    </row>
    <row r="21773" spans="1:2" x14ac:dyDescent="0.25">
      <c r="A21773" s="1" t="s">
        <v>22214</v>
      </c>
      <c r="B21773" s="124">
        <v>236.65</v>
      </c>
    </row>
    <row r="21774" spans="1:2" x14ac:dyDescent="0.25">
      <c r="A21774" s="1" t="s">
        <v>22216</v>
      </c>
      <c r="B21774" s="124">
        <v>205.01</v>
      </c>
    </row>
    <row r="21775" spans="1:2" x14ac:dyDescent="0.25">
      <c r="A21775" s="1" t="s">
        <v>22217</v>
      </c>
      <c r="B21775" s="124">
        <v>1.47</v>
      </c>
    </row>
    <row r="21776" spans="1:2" x14ac:dyDescent="0.25">
      <c r="A21776" s="1" t="s">
        <v>22218</v>
      </c>
      <c r="B21776" s="124">
        <v>1.28</v>
      </c>
    </row>
    <row r="21777" spans="1:2" x14ac:dyDescent="0.25">
      <c r="A21777" s="1" t="s">
        <v>22219</v>
      </c>
      <c r="B21777" s="124">
        <v>0.47</v>
      </c>
    </row>
    <row r="21778" spans="1:2" x14ac:dyDescent="0.25">
      <c r="A21778" s="1" t="s">
        <v>22220</v>
      </c>
      <c r="B21778" s="124">
        <v>0.4</v>
      </c>
    </row>
    <row r="21779" spans="1:2" x14ac:dyDescent="0.25">
      <c r="A21779" s="1" t="s">
        <v>22221</v>
      </c>
      <c r="B21779" s="124">
        <v>0.56000000000000005</v>
      </c>
    </row>
    <row r="21780" spans="1:2" x14ac:dyDescent="0.25">
      <c r="A21780" s="1" t="s">
        <v>22222</v>
      </c>
      <c r="B21780" s="124">
        <v>0.48</v>
      </c>
    </row>
    <row r="21781" spans="1:2" x14ac:dyDescent="0.25">
      <c r="A21781" s="1" t="s">
        <v>22223</v>
      </c>
      <c r="B21781" s="124">
        <v>0.66</v>
      </c>
    </row>
    <row r="21782" spans="1:2" x14ac:dyDescent="0.25">
      <c r="A21782" s="1" t="s">
        <v>22224</v>
      </c>
      <c r="B21782" s="124">
        <v>0.56999999999999995</v>
      </c>
    </row>
    <row r="21783" spans="1:2" x14ac:dyDescent="0.25">
      <c r="A21783" s="1" t="s">
        <v>22225</v>
      </c>
      <c r="B21783" s="124">
        <v>0.76</v>
      </c>
    </row>
    <row r="21784" spans="1:2" x14ac:dyDescent="0.25">
      <c r="A21784" s="1" t="s">
        <v>22226</v>
      </c>
      <c r="B21784" s="124">
        <v>0.65</v>
      </c>
    </row>
    <row r="21785" spans="1:2" x14ac:dyDescent="0.25">
      <c r="A21785" s="1" t="s">
        <v>22227</v>
      </c>
      <c r="B21785" s="124">
        <v>2.31</v>
      </c>
    </row>
    <row r="21786" spans="1:2" x14ac:dyDescent="0.25">
      <c r="A21786" s="1" t="s">
        <v>22228</v>
      </c>
      <c r="B21786" s="124">
        <v>2.2799999999999998</v>
      </c>
    </row>
    <row r="21787" spans="1:2" x14ac:dyDescent="0.25">
      <c r="A21787" s="1" t="s">
        <v>22229</v>
      </c>
      <c r="B21787" s="124">
        <v>0.65</v>
      </c>
    </row>
    <row r="21788" spans="1:2" x14ac:dyDescent="0.25">
      <c r="A21788" s="1" t="s">
        <v>22230</v>
      </c>
      <c r="B21788" s="124">
        <v>0.56000000000000005</v>
      </c>
    </row>
    <row r="21789" spans="1:2" x14ac:dyDescent="0.25">
      <c r="A21789" s="1" t="s">
        <v>22231</v>
      </c>
      <c r="B21789" s="124">
        <v>0.45</v>
      </c>
    </row>
    <row r="21790" spans="1:2" x14ac:dyDescent="0.25">
      <c r="A21790" s="1" t="s">
        <v>22232</v>
      </c>
      <c r="B21790" s="124">
        <v>0.39</v>
      </c>
    </row>
    <row r="21791" spans="1:2" x14ac:dyDescent="0.25">
      <c r="A21791" s="1" t="s">
        <v>22233</v>
      </c>
      <c r="B21791" s="124">
        <v>0.23</v>
      </c>
    </row>
    <row r="21792" spans="1:2" x14ac:dyDescent="0.25">
      <c r="A21792" s="1" t="s">
        <v>22234</v>
      </c>
      <c r="B21792" s="124">
        <v>0.2</v>
      </c>
    </row>
    <row r="21793" spans="1:2" x14ac:dyDescent="0.25">
      <c r="A21793" s="1" t="s">
        <v>22235</v>
      </c>
      <c r="B21793" s="124">
        <v>0.19</v>
      </c>
    </row>
    <row r="21794" spans="1:2" x14ac:dyDescent="0.25">
      <c r="A21794" s="1" t="s">
        <v>22236</v>
      </c>
      <c r="B21794" s="124">
        <v>0.17</v>
      </c>
    </row>
    <row r="21795" spans="1:2" x14ac:dyDescent="0.25">
      <c r="A21795" s="1" t="s">
        <v>22237</v>
      </c>
      <c r="B21795" s="124">
        <v>0.11</v>
      </c>
    </row>
    <row r="21796" spans="1:2" x14ac:dyDescent="0.25">
      <c r="A21796" s="1" t="s">
        <v>22238</v>
      </c>
      <c r="B21796" s="124">
        <v>0.1</v>
      </c>
    </row>
    <row r="21797" spans="1:2" x14ac:dyDescent="0.25">
      <c r="A21797" s="1" t="s">
        <v>22239</v>
      </c>
      <c r="B21797" s="124">
        <v>18.16</v>
      </c>
    </row>
    <row r="21798" spans="1:2" x14ac:dyDescent="0.25">
      <c r="A21798" s="1" t="s">
        <v>22240</v>
      </c>
      <c r="B21798" s="124">
        <v>16.899999999999999</v>
      </c>
    </row>
    <row r="21799" spans="1:2" x14ac:dyDescent="0.25">
      <c r="A21799" s="1" t="s">
        <v>22241</v>
      </c>
      <c r="B21799" s="124">
        <v>6.33</v>
      </c>
    </row>
    <row r="21800" spans="1:2" x14ac:dyDescent="0.25">
      <c r="A21800" s="1" t="s">
        <v>22242</v>
      </c>
      <c r="B21800" s="124">
        <v>6.19</v>
      </c>
    </row>
    <row r="21801" spans="1:2" x14ac:dyDescent="0.25">
      <c r="A21801" s="1" t="s">
        <v>22243</v>
      </c>
      <c r="B21801" s="124">
        <v>1.93</v>
      </c>
    </row>
    <row r="21802" spans="1:2" x14ac:dyDescent="0.25">
      <c r="A21802" s="1" t="s">
        <v>22244</v>
      </c>
      <c r="B21802" s="124">
        <v>1.84</v>
      </c>
    </row>
    <row r="21803" spans="1:2" x14ac:dyDescent="0.25">
      <c r="A21803" s="1" t="s">
        <v>22245</v>
      </c>
      <c r="B21803" s="124">
        <v>0.49</v>
      </c>
    </row>
    <row r="21804" spans="1:2" x14ac:dyDescent="0.25">
      <c r="A21804" s="1" t="s">
        <v>22246</v>
      </c>
      <c r="B21804" s="124">
        <v>0.42</v>
      </c>
    </row>
    <row r="21805" spans="1:2" x14ac:dyDescent="0.25">
      <c r="A21805" s="1" t="s">
        <v>22247</v>
      </c>
      <c r="B21805" s="124">
        <v>0.1</v>
      </c>
    </row>
    <row r="21806" spans="1:2" x14ac:dyDescent="0.25">
      <c r="A21806" s="1" t="s">
        <v>22248</v>
      </c>
      <c r="B21806" s="124">
        <v>0.09</v>
      </c>
    </row>
    <row r="21807" spans="1:2" x14ac:dyDescent="0.25">
      <c r="A21807" s="1" t="s">
        <v>22249</v>
      </c>
      <c r="B21807" s="124">
        <v>2.11</v>
      </c>
    </row>
    <row r="21808" spans="1:2" x14ac:dyDescent="0.25">
      <c r="A21808" s="1" t="s">
        <v>22250</v>
      </c>
      <c r="B21808" s="124">
        <v>1.83</v>
      </c>
    </row>
    <row r="21809" spans="1:2" x14ac:dyDescent="0.25">
      <c r="A21809" s="1" t="s">
        <v>22251</v>
      </c>
      <c r="B21809" s="124">
        <v>268.32</v>
      </c>
    </row>
    <row r="21810" spans="1:2" x14ac:dyDescent="0.25">
      <c r="A21810" s="1" t="s">
        <v>22253</v>
      </c>
      <c r="B21810" s="124">
        <v>252.5</v>
      </c>
    </row>
    <row r="21811" spans="1:2" x14ac:dyDescent="0.25">
      <c r="A21811" s="1" t="s">
        <v>22254</v>
      </c>
      <c r="B21811" s="124">
        <v>493.11</v>
      </c>
    </row>
    <row r="21812" spans="1:2" x14ac:dyDescent="0.25">
      <c r="A21812" s="1" t="s">
        <v>22256</v>
      </c>
      <c r="B21812" s="124">
        <v>475.31</v>
      </c>
    </row>
    <row r="21813" spans="1:2" x14ac:dyDescent="0.25">
      <c r="A21813" s="1" t="s">
        <v>22257</v>
      </c>
      <c r="B21813" s="124">
        <v>537.48</v>
      </c>
    </row>
    <row r="21814" spans="1:2" x14ac:dyDescent="0.25">
      <c r="A21814" s="1" t="s">
        <v>22258</v>
      </c>
      <c r="B21814" s="124">
        <v>513.75</v>
      </c>
    </row>
    <row r="21815" spans="1:2" x14ac:dyDescent="0.25">
      <c r="A21815" s="1" t="s">
        <v>22259</v>
      </c>
      <c r="B21815" s="124">
        <v>0.2</v>
      </c>
    </row>
    <row r="21816" spans="1:2" x14ac:dyDescent="0.25">
      <c r="A21816" s="1" t="s">
        <v>22260</v>
      </c>
      <c r="B21816" s="124">
        <v>0.18</v>
      </c>
    </row>
    <row r="21817" spans="1:2" x14ac:dyDescent="0.25">
      <c r="A21817" s="1" t="s">
        <v>22261</v>
      </c>
      <c r="B21817" s="124">
        <v>1.43</v>
      </c>
    </row>
    <row r="21818" spans="1:2" x14ac:dyDescent="0.25">
      <c r="A21818" s="1" t="s">
        <v>22262</v>
      </c>
      <c r="B21818" s="124">
        <v>1.39</v>
      </c>
    </row>
    <row r="21819" spans="1:2" x14ac:dyDescent="0.25">
      <c r="A21819" s="1" t="s">
        <v>22263</v>
      </c>
      <c r="B21819" s="124">
        <v>1.26</v>
      </c>
    </row>
    <row r="21820" spans="1:2" x14ac:dyDescent="0.25">
      <c r="A21820" s="1" t="s">
        <v>22264</v>
      </c>
      <c r="B21820" s="124">
        <v>1.21</v>
      </c>
    </row>
    <row r="21821" spans="1:2" x14ac:dyDescent="0.25">
      <c r="A21821" s="1" t="s">
        <v>22265</v>
      </c>
      <c r="B21821" s="124">
        <v>0.83</v>
      </c>
    </row>
    <row r="21822" spans="1:2" x14ac:dyDescent="0.25">
      <c r="A21822" s="1" t="s">
        <v>22266</v>
      </c>
      <c r="B21822" s="124">
        <v>0.78</v>
      </c>
    </row>
    <row r="21823" spans="1:2" x14ac:dyDescent="0.25">
      <c r="A21823" s="1" t="s">
        <v>22267</v>
      </c>
      <c r="B21823" s="124">
        <v>19.72</v>
      </c>
    </row>
    <row r="21824" spans="1:2" x14ac:dyDescent="0.25">
      <c r="A21824" s="1" t="s">
        <v>22268</v>
      </c>
      <c r="B21824" s="124">
        <v>17.079999999999998</v>
      </c>
    </row>
    <row r="21825" spans="1:2" x14ac:dyDescent="0.25">
      <c r="A21825" s="1" t="s">
        <v>22269</v>
      </c>
      <c r="B21825" s="124">
        <v>113.56</v>
      </c>
    </row>
    <row r="21826" spans="1:2" x14ac:dyDescent="0.25">
      <c r="A21826" s="1" t="s">
        <v>22270</v>
      </c>
      <c r="B21826" s="124">
        <v>102.62</v>
      </c>
    </row>
    <row r="21827" spans="1:2" x14ac:dyDescent="0.25">
      <c r="A21827" s="1" t="s">
        <v>22271</v>
      </c>
      <c r="B21827" s="124">
        <v>2.68</v>
      </c>
    </row>
    <row r="21828" spans="1:2" x14ac:dyDescent="0.25">
      <c r="A21828" s="1" t="s">
        <v>22272</v>
      </c>
      <c r="B21828" s="124">
        <v>2.35</v>
      </c>
    </row>
    <row r="21829" spans="1:2" x14ac:dyDescent="0.25">
      <c r="A21829" s="1" t="s">
        <v>22273</v>
      </c>
      <c r="B21829" s="124">
        <v>363.58</v>
      </c>
    </row>
    <row r="21830" spans="1:2" x14ac:dyDescent="0.25">
      <c r="A21830" s="1" t="s">
        <v>22274</v>
      </c>
      <c r="B21830" s="124">
        <v>327.02999999999997</v>
      </c>
    </row>
    <row r="21831" spans="1:2" x14ac:dyDescent="0.25">
      <c r="A21831" s="1" t="s">
        <v>22275</v>
      </c>
      <c r="B21831" s="124">
        <v>236.65</v>
      </c>
    </row>
    <row r="21832" spans="1:2" x14ac:dyDescent="0.25">
      <c r="A21832" s="1" t="s">
        <v>22276</v>
      </c>
      <c r="B21832" s="124">
        <v>205.01</v>
      </c>
    </row>
    <row r="21833" spans="1:2" x14ac:dyDescent="0.25">
      <c r="A21833" s="1" t="s">
        <v>22277</v>
      </c>
      <c r="B21833" s="124">
        <v>0.45</v>
      </c>
    </row>
    <row r="21834" spans="1:2" x14ac:dyDescent="0.25">
      <c r="A21834" s="1" t="s">
        <v>22279</v>
      </c>
      <c r="B21834" s="124">
        <v>0.39</v>
      </c>
    </row>
    <row r="21835" spans="1:2" x14ac:dyDescent="0.25">
      <c r="A21835" s="1" t="s">
        <v>22280</v>
      </c>
      <c r="B21835" s="124">
        <v>14.79</v>
      </c>
    </row>
    <row r="21836" spans="1:2" x14ac:dyDescent="0.25">
      <c r="A21836" s="1" t="s">
        <v>22282</v>
      </c>
      <c r="B21836" s="124">
        <v>12.81</v>
      </c>
    </row>
    <row r="21837" spans="1:2" x14ac:dyDescent="0.25">
      <c r="A21837" s="1" t="s">
        <v>22283</v>
      </c>
      <c r="B21837" s="124">
        <v>123.35</v>
      </c>
    </row>
    <row r="21838" spans="1:2" x14ac:dyDescent="0.25">
      <c r="A21838" s="1" t="s">
        <v>22284</v>
      </c>
      <c r="B21838" s="124">
        <v>114.36</v>
      </c>
    </row>
    <row r="21839" spans="1:2" x14ac:dyDescent="0.25">
      <c r="A21839" s="1" t="s">
        <v>22285</v>
      </c>
      <c r="B21839" s="124">
        <v>261.33</v>
      </c>
    </row>
    <row r="21840" spans="1:2" x14ac:dyDescent="0.25">
      <c r="A21840" s="1" t="s">
        <v>22286</v>
      </c>
      <c r="B21840" s="124">
        <v>241.57</v>
      </c>
    </row>
    <row r="21841" spans="1:2" x14ac:dyDescent="0.25">
      <c r="A21841" s="1" t="s">
        <v>22287</v>
      </c>
      <c r="B21841" s="124">
        <v>477.04</v>
      </c>
    </row>
    <row r="21842" spans="1:2" x14ac:dyDescent="0.25">
      <c r="A21842" s="1" t="s">
        <v>22288</v>
      </c>
      <c r="B21842" s="124">
        <v>438.55</v>
      </c>
    </row>
    <row r="21843" spans="1:2" x14ac:dyDescent="0.25">
      <c r="A21843" s="1" t="s">
        <v>22289</v>
      </c>
      <c r="B21843" s="124">
        <v>26.25</v>
      </c>
    </row>
    <row r="21844" spans="1:2" x14ac:dyDescent="0.25">
      <c r="A21844" s="1" t="s">
        <v>22290</v>
      </c>
      <c r="B21844" s="124">
        <v>24.33</v>
      </c>
    </row>
    <row r="21845" spans="1:2" x14ac:dyDescent="0.25">
      <c r="A21845" s="1" t="s">
        <v>22291</v>
      </c>
      <c r="B21845" s="124">
        <v>101.99</v>
      </c>
    </row>
    <row r="21846" spans="1:2" x14ac:dyDescent="0.25">
      <c r="A21846" s="1" t="s">
        <v>22292</v>
      </c>
      <c r="B21846" s="124">
        <v>94.6</v>
      </c>
    </row>
    <row r="21847" spans="1:2" x14ac:dyDescent="0.25">
      <c r="A21847" s="1" t="s">
        <v>22293</v>
      </c>
      <c r="B21847" s="124">
        <v>261.45999999999998</v>
      </c>
    </row>
    <row r="21848" spans="1:2" x14ac:dyDescent="0.25">
      <c r="A21848" s="1" t="s">
        <v>22294</v>
      </c>
      <c r="B21848" s="124">
        <v>241.92</v>
      </c>
    </row>
    <row r="21849" spans="1:2" x14ac:dyDescent="0.25">
      <c r="A21849" s="1" t="s">
        <v>22295</v>
      </c>
      <c r="B21849" s="124">
        <v>532.54</v>
      </c>
    </row>
    <row r="21850" spans="1:2" x14ac:dyDescent="0.25">
      <c r="A21850" s="1" t="s">
        <v>22296</v>
      </c>
      <c r="B21850" s="124">
        <v>491.82</v>
      </c>
    </row>
    <row r="21851" spans="1:2" x14ac:dyDescent="0.25">
      <c r="A21851" s="1" t="s">
        <v>22297</v>
      </c>
      <c r="B21851" s="124">
        <v>217.86</v>
      </c>
    </row>
    <row r="21852" spans="1:2" x14ac:dyDescent="0.25">
      <c r="A21852" s="1" t="s">
        <v>22298</v>
      </c>
      <c r="B21852" s="124">
        <v>201.25</v>
      </c>
    </row>
    <row r="21853" spans="1:2" x14ac:dyDescent="0.25">
      <c r="A21853" s="1" t="s">
        <v>22299</v>
      </c>
      <c r="B21853" s="124">
        <v>977.68</v>
      </c>
    </row>
    <row r="21854" spans="1:2" x14ac:dyDescent="0.25">
      <c r="A21854" s="1" t="s">
        <v>22301</v>
      </c>
      <c r="B21854" s="124">
        <v>894.14</v>
      </c>
    </row>
    <row r="21855" spans="1:2" x14ac:dyDescent="0.25">
      <c r="A21855" s="1" t="s">
        <v>22302</v>
      </c>
      <c r="B21855" s="124">
        <v>66.150000000000006</v>
      </c>
    </row>
    <row r="21856" spans="1:2" x14ac:dyDescent="0.25">
      <c r="A21856" s="1" t="s">
        <v>22303</v>
      </c>
      <c r="B21856" s="124">
        <v>62.5</v>
      </c>
    </row>
    <row r="21857" spans="1:2" x14ac:dyDescent="0.25">
      <c r="A21857" s="1" t="s">
        <v>22304</v>
      </c>
      <c r="B21857" s="124">
        <v>29.5</v>
      </c>
    </row>
    <row r="21858" spans="1:2" x14ac:dyDescent="0.25">
      <c r="A21858" s="1" t="s">
        <v>22306</v>
      </c>
      <c r="B21858" s="124">
        <v>25.56</v>
      </c>
    </row>
    <row r="21859" spans="1:2" x14ac:dyDescent="0.25">
      <c r="A21859" s="1" t="s">
        <v>22307</v>
      </c>
      <c r="B21859" s="124">
        <v>184.98</v>
      </c>
    </row>
    <row r="21860" spans="1:2" x14ac:dyDescent="0.25">
      <c r="A21860" s="1" t="s">
        <v>22308</v>
      </c>
      <c r="B21860" s="124">
        <v>184.98</v>
      </c>
    </row>
    <row r="21861" spans="1:2" x14ac:dyDescent="0.25">
      <c r="A21861" s="1" t="s">
        <v>22309</v>
      </c>
      <c r="B21861" s="124">
        <v>142.78</v>
      </c>
    </row>
    <row r="21862" spans="1:2" x14ac:dyDescent="0.25">
      <c r="A21862" s="1" t="s">
        <v>22310</v>
      </c>
      <c r="B21862" s="124">
        <v>142.78</v>
      </c>
    </row>
    <row r="21863" spans="1:2" x14ac:dyDescent="0.25">
      <c r="A21863" s="1" t="s">
        <v>22311</v>
      </c>
      <c r="B21863" s="124">
        <v>1617.61</v>
      </c>
    </row>
    <row r="21864" spans="1:2" x14ac:dyDescent="0.25">
      <c r="A21864" s="1" t="s">
        <v>22312</v>
      </c>
      <c r="B21864" s="124">
        <v>1496.53</v>
      </c>
    </row>
    <row r="21865" spans="1:2" x14ac:dyDescent="0.25">
      <c r="A21865" s="1" t="s">
        <v>22313</v>
      </c>
      <c r="B21865" s="124">
        <v>58.61</v>
      </c>
    </row>
    <row r="21866" spans="1:2" x14ac:dyDescent="0.25">
      <c r="A21866" s="1" t="s">
        <v>22314</v>
      </c>
      <c r="B21866" s="124">
        <v>58.61</v>
      </c>
    </row>
    <row r="21867" spans="1:2" x14ac:dyDescent="0.25">
      <c r="A21867" s="1" t="s">
        <v>22315</v>
      </c>
      <c r="B21867" s="124">
        <v>94.66</v>
      </c>
    </row>
    <row r="21868" spans="1:2" x14ac:dyDescent="0.25">
      <c r="A21868" s="1" t="s">
        <v>22316</v>
      </c>
      <c r="B21868" s="124">
        <v>82</v>
      </c>
    </row>
    <row r="21869" spans="1:2" x14ac:dyDescent="0.25">
      <c r="A21869" s="1" t="s">
        <v>22317</v>
      </c>
      <c r="B21869" s="124">
        <v>94.66</v>
      </c>
    </row>
    <row r="21870" spans="1:2" x14ac:dyDescent="0.25">
      <c r="A21870" s="1" t="s">
        <v>22318</v>
      </c>
      <c r="B21870" s="124">
        <v>82</v>
      </c>
    </row>
    <row r="21871" spans="1:2" x14ac:dyDescent="0.25">
      <c r="A21871" s="1" t="s">
        <v>22319</v>
      </c>
      <c r="B21871" s="124">
        <v>42.25</v>
      </c>
    </row>
    <row r="21872" spans="1:2" x14ac:dyDescent="0.25">
      <c r="A21872" s="1" t="s">
        <v>22320</v>
      </c>
      <c r="B21872" s="124">
        <v>36.6</v>
      </c>
    </row>
    <row r="21873" spans="1:2" x14ac:dyDescent="0.25">
      <c r="A21873" s="1" t="s">
        <v>22321</v>
      </c>
      <c r="B21873" s="124">
        <v>23.66</v>
      </c>
    </row>
    <row r="21874" spans="1:2" x14ac:dyDescent="0.25">
      <c r="A21874" s="1" t="s">
        <v>22324</v>
      </c>
      <c r="B21874" s="124">
        <v>20.5</v>
      </c>
    </row>
    <row r="21875" spans="1:2" x14ac:dyDescent="0.25">
      <c r="A21875" s="1" t="s">
        <v>22325</v>
      </c>
      <c r="B21875" s="124">
        <v>29.58</v>
      </c>
    </row>
    <row r="21876" spans="1:2" x14ac:dyDescent="0.25">
      <c r="A21876" s="1" t="s">
        <v>22327</v>
      </c>
      <c r="B21876" s="124">
        <v>25.62</v>
      </c>
    </row>
    <row r="21877" spans="1:2" x14ac:dyDescent="0.25">
      <c r="A21877" s="1" t="s">
        <v>22328</v>
      </c>
      <c r="B21877" s="124">
        <v>147.9</v>
      </c>
    </row>
    <row r="21878" spans="1:2" x14ac:dyDescent="0.25">
      <c r="A21878" s="1" t="s">
        <v>22329</v>
      </c>
      <c r="B21878" s="124">
        <v>128.13</v>
      </c>
    </row>
    <row r="21879" spans="1:2" x14ac:dyDescent="0.25">
      <c r="A21879" s="1" t="s">
        <v>22330</v>
      </c>
      <c r="B21879" s="124">
        <v>33.799999999999997</v>
      </c>
    </row>
    <row r="21880" spans="1:2" x14ac:dyDescent="0.25">
      <c r="A21880" s="1" t="s">
        <v>22332</v>
      </c>
      <c r="B21880" s="124">
        <v>29.28</v>
      </c>
    </row>
    <row r="21881" spans="1:2" x14ac:dyDescent="0.25">
      <c r="A21881" s="1" t="s">
        <v>22333</v>
      </c>
      <c r="B21881" s="124">
        <v>23.66</v>
      </c>
    </row>
    <row r="21882" spans="1:2" x14ac:dyDescent="0.25">
      <c r="A21882" s="1" t="s">
        <v>22334</v>
      </c>
      <c r="B21882" s="124">
        <v>20.5</v>
      </c>
    </row>
    <row r="21883" spans="1:2" x14ac:dyDescent="0.25">
      <c r="A21883" s="1" t="s">
        <v>22335</v>
      </c>
      <c r="B21883" s="124">
        <v>39.44</v>
      </c>
    </row>
    <row r="21884" spans="1:2" x14ac:dyDescent="0.25">
      <c r="A21884" s="1" t="s">
        <v>22336</v>
      </c>
      <c r="B21884" s="124">
        <v>34.159999999999997</v>
      </c>
    </row>
    <row r="21885" spans="1:2" x14ac:dyDescent="0.25">
      <c r="A21885" s="1" t="s">
        <v>22337</v>
      </c>
      <c r="B21885" s="124">
        <v>4.7300000000000004</v>
      </c>
    </row>
    <row r="21886" spans="1:2" x14ac:dyDescent="0.25">
      <c r="A21886" s="1" t="s">
        <v>22339</v>
      </c>
      <c r="B21886" s="124">
        <v>4.0999999999999996</v>
      </c>
    </row>
    <row r="21887" spans="1:2" x14ac:dyDescent="0.25">
      <c r="A21887" s="1" t="s">
        <v>22340</v>
      </c>
      <c r="B21887" s="124">
        <v>2.62</v>
      </c>
    </row>
    <row r="21888" spans="1:2" x14ac:dyDescent="0.25">
      <c r="A21888" s="1" t="s">
        <v>22342</v>
      </c>
      <c r="B21888" s="124">
        <v>2.27</v>
      </c>
    </row>
    <row r="21889" spans="1:2" x14ac:dyDescent="0.25">
      <c r="A21889" s="1" t="s">
        <v>22343</v>
      </c>
      <c r="B21889" s="124">
        <v>68.73</v>
      </c>
    </row>
    <row r="21890" spans="1:2" x14ac:dyDescent="0.25">
      <c r="A21890" s="1" t="s">
        <v>22344</v>
      </c>
      <c r="B21890" s="124">
        <v>62.4</v>
      </c>
    </row>
    <row r="21891" spans="1:2" x14ac:dyDescent="0.25">
      <c r="A21891" s="1" t="s">
        <v>22345</v>
      </c>
      <c r="B21891" s="124">
        <v>114.54</v>
      </c>
    </row>
    <row r="21892" spans="1:2" x14ac:dyDescent="0.25">
      <c r="A21892" s="1" t="s">
        <v>22346</v>
      </c>
      <c r="B21892" s="124">
        <v>103.99</v>
      </c>
    </row>
    <row r="21893" spans="1:2" x14ac:dyDescent="0.25">
      <c r="A21893" s="1" t="s">
        <v>22347</v>
      </c>
      <c r="B21893" s="124">
        <v>29.63</v>
      </c>
    </row>
    <row r="21894" spans="1:2" x14ac:dyDescent="0.25">
      <c r="A21894" s="1" t="s">
        <v>22348</v>
      </c>
      <c r="B21894" s="124">
        <v>26.9</v>
      </c>
    </row>
    <row r="21895" spans="1:2" x14ac:dyDescent="0.25">
      <c r="A21895" s="1" t="s">
        <v>22349</v>
      </c>
      <c r="B21895" s="124">
        <v>9.51</v>
      </c>
    </row>
    <row r="21896" spans="1:2" x14ac:dyDescent="0.25">
      <c r="A21896" s="1" t="s">
        <v>22350</v>
      </c>
      <c r="B21896" s="124">
        <v>8.6300000000000008</v>
      </c>
    </row>
    <row r="21897" spans="1:2" x14ac:dyDescent="0.25">
      <c r="A21897" s="1" t="s">
        <v>22351</v>
      </c>
      <c r="B21897" s="124">
        <v>11.43</v>
      </c>
    </row>
    <row r="21898" spans="1:2" x14ac:dyDescent="0.25">
      <c r="A21898" s="1" t="s">
        <v>22352</v>
      </c>
      <c r="B21898" s="124">
        <v>10.37</v>
      </c>
    </row>
    <row r="21899" spans="1:2" x14ac:dyDescent="0.25">
      <c r="A21899" s="1" t="s">
        <v>22353</v>
      </c>
      <c r="B21899" s="124">
        <v>143.15</v>
      </c>
    </row>
    <row r="21900" spans="1:2" x14ac:dyDescent="0.25">
      <c r="A21900" s="1" t="s">
        <v>22354</v>
      </c>
      <c r="B21900" s="124">
        <v>129.97</v>
      </c>
    </row>
    <row r="21901" spans="1:2" x14ac:dyDescent="0.25">
      <c r="A21901" s="1" t="s">
        <v>22355</v>
      </c>
      <c r="B21901" s="124">
        <v>12.1</v>
      </c>
    </row>
    <row r="21902" spans="1:2" x14ac:dyDescent="0.25">
      <c r="A21902" s="1" t="s">
        <v>22356</v>
      </c>
      <c r="B21902" s="124">
        <v>11.7</v>
      </c>
    </row>
    <row r="21903" spans="1:2" x14ac:dyDescent="0.25">
      <c r="A21903" s="1" t="s">
        <v>22357</v>
      </c>
      <c r="B21903" s="124">
        <v>1.0900000000000001</v>
      </c>
    </row>
    <row r="21904" spans="1:2" x14ac:dyDescent="0.25">
      <c r="A21904" s="1" t="s">
        <v>22359</v>
      </c>
      <c r="B21904" s="124">
        <v>1.0900000000000001</v>
      </c>
    </row>
    <row r="21905" spans="1:2" x14ac:dyDescent="0.25">
      <c r="A21905" s="1" t="s">
        <v>22360</v>
      </c>
      <c r="B21905" s="124">
        <v>8.98</v>
      </c>
    </row>
    <row r="21906" spans="1:2" x14ac:dyDescent="0.25">
      <c r="A21906" s="1" t="s">
        <v>22362</v>
      </c>
      <c r="B21906" s="124">
        <v>8.98</v>
      </c>
    </row>
    <row r="21907" spans="1:2" x14ac:dyDescent="0.25">
      <c r="A21907" s="1" t="s">
        <v>22363</v>
      </c>
      <c r="B21907" s="124">
        <v>8.98</v>
      </c>
    </row>
    <row r="21908" spans="1:2" x14ac:dyDescent="0.25">
      <c r="A21908" s="1" t="s">
        <v>22365</v>
      </c>
      <c r="B21908" s="124">
        <v>8.98</v>
      </c>
    </row>
    <row r="21909" spans="1:2" x14ac:dyDescent="0.25">
      <c r="A21909" s="1" t="s">
        <v>22366</v>
      </c>
      <c r="B21909" s="124">
        <v>9.0399999999999991</v>
      </c>
    </row>
    <row r="21910" spans="1:2" x14ac:dyDescent="0.25">
      <c r="A21910" s="1" t="s">
        <v>22368</v>
      </c>
      <c r="B21910" s="124">
        <v>9.0399999999999991</v>
      </c>
    </row>
    <row r="21911" spans="1:2" x14ac:dyDescent="0.25">
      <c r="A21911" s="1" t="s">
        <v>22369</v>
      </c>
      <c r="B21911" s="124">
        <v>182.49</v>
      </c>
    </row>
    <row r="21912" spans="1:2" x14ac:dyDescent="0.25">
      <c r="A21912" s="1" t="s">
        <v>22370</v>
      </c>
      <c r="B21912" s="124">
        <v>181.49</v>
      </c>
    </row>
    <row r="21913" spans="1:2" x14ac:dyDescent="0.25">
      <c r="A21913" s="1" t="s">
        <v>22371</v>
      </c>
      <c r="B21913" s="124">
        <v>19.72</v>
      </c>
    </row>
    <row r="21914" spans="1:2" x14ac:dyDescent="0.25">
      <c r="A21914" s="1" t="s">
        <v>22372</v>
      </c>
      <c r="B21914" s="124">
        <v>19.489999999999998</v>
      </c>
    </row>
    <row r="21915" spans="1:2" x14ac:dyDescent="0.25">
      <c r="A21915" s="1" t="s">
        <v>22373</v>
      </c>
      <c r="B21915" s="124">
        <v>306.23</v>
      </c>
    </row>
    <row r="21916" spans="1:2" x14ac:dyDescent="0.25">
      <c r="A21916" s="1" t="s">
        <v>22374</v>
      </c>
      <c r="B21916" s="124">
        <v>299.26</v>
      </c>
    </row>
    <row r="21917" spans="1:2" x14ac:dyDescent="0.25">
      <c r="A21917" s="1" t="s">
        <v>22375</v>
      </c>
      <c r="B21917" s="124">
        <v>39.69</v>
      </c>
    </row>
    <row r="21918" spans="1:2" x14ac:dyDescent="0.25">
      <c r="A21918" s="1" t="s">
        <v>22376</v>
      </c>
      <c r="B21918" s="124">
        <v>39.08</v>
      </c>
    </row>
    <row r="21919" spans="1:2" x14ac:dyDescent="0.25">
      <c r="A21919" s="1" t="s">
        <v>22377</v>
      </c>
      <c r="B21919" s="124">
        <v>145.97999999999999</v>
      </c>
    </row>
    <row r="21920" spans="1:2" x14ac:dyDescent="0.25">
      <c r="A21920" s="1" t="s">
        <v>22378</v>
      </c>
      <c r="B21920" s="124">
        <v>145.71</v>
      </c>
    </row>
    <row r="21921" spans="1:2" x14ac:dyDescent="0.25">
      <c r="A21921" s="1" t="s">
        <v>22379</v>
      </c>
      <c r="B21921" s="124">
        <v>48.88</v>
      </c>
    </row>
    <row r="21922" spans="1:2" x14ac:dyDescent="0.25">
      <c r="A21922" s="1" t="s">
        <v>22380</v>
      </c>
      <c r="B21922" s="124">
        <v>46.71</v>
      </c>
    </row>
    <row r="21923" spans="1:2" x14ac:dyDescent="0.25">
      <c r="A21923" s="1" t="s">
        <v>22381</v>
      </c>
      <c r="B21923" s="124">
        <v>326.27</v>
      </c>
    </row>
    <row r="21924" spans="1:2" x14ac:dyDescent="0.25">
      <c r="A21924" s="1" t="s">
        <v>22382</v>
      </c>
      <c r="B21924" s="124">
        <v>319.3</v>
      </c>
    </row>
    <row r="21925" spans="1:2" x14ac:dyDescent="0.25">
      <c r="A21925" s="1" t="s">
        <v>22383</v>
      </c>
      <c r="B21925" s="124">
        <v>343.21</v>
      </c>
    </row>
    <row r="21926" spans="1:2" x14ac:dyDescent="0.25">
      <c r="A21926" s="1" t="s">
        <v>22384</v>
      </c>
      <c r="B21926" s="124">
        <v>336.24</v>
      </c>
    </row>
    <row r="21927" spans="1:2" x14ac:dyDescent="0.25">
      <c r="A21927" s="1" t="s">
        <v>22385</v>
      </c>
      <c r="B21927" s="124">
        <v>108.47</v>
      </c>
    </row>
    <row r="21928" spans="1:2" x14ac:dyDescent="0.25">
      <c r="A21928" s="1" t="s">
        <v>22387</v>
      </c>
      <c r="B21928" s="124">
        <v>100.32</v>
      </c>
    </row>
    <row r="21929" spans="1:2" x14ac:dyDescent="0.25">
      <c r="A21929" s="1" t="s">
        <v>22388</v>
      </c>
      <c r="B21929" s="124">
        <v>1195638.8400000001</v>
      </c>
    </row>
    <row r="21930" spans="1:2" x14ac:dyDescent="0.25">
      <c r="A21930" s="1" t="s">
        <v>22390</v>
      </c>
      <c r="B21930" s="124">
        <v>1195638.8400000001</v>
      </c>
    </row>
    <row r="21931" spans="1:2" x14ac:dyDescent="0.25">
      <c r="A21931" s="1" t="s">
        <v>22391</v>
      </c>
      <c r="B21931" s="124">
        <v>39353.71</v>
      </c>
    </row>
    <row r="21932" spans="1:2" x14ac:dyDescent="0.25">
      <c r="A21932" s="1" t="s">
        <v>22393</v>
      </c>
      <c r="B21932" s="124">
        <v>39353.71</v>
      </c>
    </row>
    <row r="21933" spans="1:2" x14ac:dyDescent="0.25">
      <c r="A21933" s="1" t="s">
        <v>22394</v>
      </c>
      <c r="B21933" s="124">
        <v>1059833.28</v>
      </c>
    </row>
    <row r="21934" spans="1:2" x14ac:dyDescent="0.25">
      <c r="A21934" s="1" t="s">
        <v>22396</v>
      </c>
      <c r="B21934" s="124">
        <v>1059833.28</v>
      </c>
    </row>
    <row r="21935" spans="1:2" x14ac:dyDescent="0.25">
      <c r="A21935" s="1" t="s">
        <v>22397</v>
      </c>
      <c r="B21935" s="124">
        <v>912175.55</v>
      </c>
    </row>
    <row r="21936" spans="1:2" x14ac:dyDescent="0.25">
      <c r="A21936" s="1" t="s">
        <v>22399</v>
      </c>
      <c r="B21936" s="124">
        <v>912175.55</v>
      </c>
    </row>
    <row r="21937" spans="1:2" x14ac:dyDescent="0.25">
      <c r="A21937" s="1" t="s">
        <v>22400</v>
      </c>
      <c r="B21937" s="124">
        <v>912175.55</v>
      </c>
    </row>
    <row r="21938" spans="1:2" x14ac:dyDescent="0.25">
      <c r="A21938" s="1" t="s">
        <v>22402</v>
      </c>
      <c r="B21938" s="124">
        <v>912175.55</v>
      </c>
    </row>
    <row r="21939" spans="1:2" x14ac:dyDescent="0.25">
      <c r="A21939" s="1" t="s">
        <v>22403</v>
      </c>
      <c r="B21939" s="124">
        <v>1155421.8700000001</v>
      </c>
    </row>
    <row r="21940" spans="1:2" x14ac:dyDescent="0.25">
      <c r="A21940" s="1" t="s">
        <v>22405</v>
      </c>
      <c r="B21940" s="124">
        <v>1155421.8700000001</v>
      </c>
    </row>
    <row r="21941" spans="1:2" x14ac:dyDescent="0.25">
      <c r="A21941" s="1" t="s">
        <v>22406</v>
      </c>
      <c r="B21941" s="124">
        <v>36.78</v>
      </c>
    </row>
    <row r="21942" spans="1:2" x14ac:dyDescent="0.25">
      <c r="A21942" s="1" t="s">
        <v>22408</v>
      </c>
      <c r="B21942" s="124">
        <v>36.78</v>
      </c>
    </row>
    <row r="21943" spans="1:2" x14ac:dyDescent="0.25">
      <c r="A21943" s="1" t="s">
        <v>22409</v>
      </c>
      <c r="B21943" s="124">
        <v>40.4</v>
      </c>
    </row>
    <row r="21944" spans="1:2" x14ac:dyDescent="0.25">
      <c r="A21944" s="1" t="s">
        <v>22411</v>
      </c>
      <c r="B21944" s="124">
        <v>40.4</v>
      </c>
    </row>
    <row r="21945" spans="1:2" x14ac:dyDescent="0.25">
      <c r="A21945" s="1" t="s">
        <v>22412</v>
      </c>
      <c r="B21945" s="124">
        <v>42.12</v>
      </c>
    </row>
    <row r="21946" spans="1:2" x14ac:dyDescent="0.25">
      <c r="A21946" s="1" t="s">
        <v>22414</v>
      </c>
      <c r="B21946" s="124">
        <v>42.12</v>
      </c>
    </row>
    <row r="21947" spans="1:2" x14ac:dyDescent="0.25">
      <c r="A21947" s="1" t="s">
        <v>22415</v>
      </c>
      <c r="B21947" s="124">
        <v>48.28</v>
      </c>
    </row>
    <row r="21948" spans="1:2" x14ac:dyDescent="0.25">
      <c r="A21948" s="1" t="s">
        <v>22417</v>
      </c>
      <c r="B21948" s="124">
        <v>48.28</v>
      </c>
    </row>
    <row r="21949" spans="1:2" x14ac:dyDescent="0.25">
      <c r="A21949" s="1" t="s">
        <v>22418</v>
      </c>
      <c r="B21949" s="124">
        <v>49.28</v>
      </c>
    </row>
    <row r="21950" spans="1:2" x14ac:dyDescent="0.25">
      <c r="A21950" s="1" t="s">
        <v>22420</v>
      </c>
      <c r="B21950" s="124">
        <v>49.28</v>
      </c>
    </row>
    <row r="21951" spans="1:2" x14ac:dyDescent="0.25">
      <c r="A21951" s="1" t="s">
        <v>22421</v>
      </c>
      <c r="B21951" s="124">
        <v>59.26</v>
      </c>
    </row>
    <row r="21952" spans="1:2" x14ac:dyDescent="0.25">
      <c r="A21952" s="1" t="s">
        <v>22423</v>
      </c>
      <c r="B21952" s="124">
        <v>59.26</v>
      </c>
    </row>
    <row r="21953" spans="1:2" x14ac:dyDescent="0.25">
      <c r="A21953" s="1" t="s">
        <v>22424</v>
      </c>
      <c r="B21953" s="124">
        <v>64.569999999999993</v>
      </c>
    </row>
    <row r="21954" spans="1:2" x14ac:dyDescent="0.25">
      <c r="A21954" s="1" t="s">
        <v>22426</v>
      </c>
      <c r="B21954" s="124">
        <v>64.569999999999993</v>
      </c>
    </row>
    <row r="21955" spans="1:2" x14ac:dyDescent="0.25">
      <c r="A21955" s="1" t="s">
        <v>22427</v>
      </c>
      <c r="B21955" s="124">
        <v>76.11</v>
      </c>
    </row>
    <row r="21956" spans="1:2" x14ac:dyDescent="0.25">
      <c r="A21956" s="1" t="s">
        <v>22429</v>
      </c>
      <c r="B21956" s="124">
        <v>76.11</v>
      </c>
    </row>
    <row r="21957" spans="1:2" x14ac:dyDescent="0.25">
      <c r="A21957" s="1" t="s">
        <v>22430</v>
      </c>
      <c r="B21957" s="124">
        <v>84.53</v>
      </c>
    </row>
    <row r="21958" spans="1:2" x14ac:dyDescent="0.25">
      <c r="A21958" s="1" t="s">
        <v>22432</v>
      </c>
      <c r="B21958" s="124">
        <v>84.53</v>
      </c>
    </row>
    <row r="21959" spans="1:2" x14ac:dyDescent="0.25">
      <c r="A21959" s="1" t="s">
        <v>22433</v>
      </c>
      <c r="B21959" s="124">
        <v>12.06</v>
      </c>
    </row>
    <row r="21960" spans="1:2" x14ac:dyDescent="0.25">
      <c r="A21960" s="1" t="s">
        <v>22435</v>
      </c>
      <c r="B21960" s="124">
        <v>12.06</v>
      </c>
    </row>
    <row r="21961" spans="1:2" x14ac:dyDescent="0.25">
      <c r="A21961" s="1" t="s">
        <v>22436</v>
      </c>
      <c r="B21961" s="124">
        <v>16.38</v>
      </c>
    </row>
    <row r="21962" spans="1:2" x14ac:dyDescent="0.25">
      <c r="A21962" s="1" t="s">
        <v>22438</v>
      </c>
      <c r="B21962" s="124">
        <v>16.38</v>
      </c>
    </row>
    <row r="21963" spans="1:2" x14ac:dyDescent="0.25">
      <c r="A21963" s="1" t="s">
        <v>22439</v>
      </c>
      <c r="B21963" s="124">
        <v>37.090000000000003</v>
      </c>
    </row>
    <row r="21964" spans="1:2" x14ac:dyDescent="0.25">
      <c r="A21964" s="1" t="s">
        <v>22441</v>
      </c>
      <c r="B21964" s="124">
        <v>37.090000000000003</v>
      </c>
    </row>
    <row r="21965" spans="1:2" x14ac:dyDescent="0.25">
      <c r="A21965" s="1" t="s">
        <v>22442</v>
      </c>
      <c r="B21965" s="124">
        <v>43.23</v>
      </c>
    </row>
    <row r="21966" spans="1:2" x14ac:dyDescent="0.25">
      <c r="A21966" s="1" t="s">
        <v>22444</v>
      </c>
      <c r="B21966" s="124">
        <v>43.23</v>
      </c>
    </row>
    <row r="21967" spans="1:2" x14ac:dyDescent="0.25">
      <c r="A21967" s="1" t="s">
        <v>22445</v>
      </c>
      <c r="B21967" s="124">
        <v>55.49</v>
      </c>
    </row>
    <row r="21968" spans="1:2" x14ac:dyDescent="0.25">
      <c r="A21968" s="1" t="s">
        <v>22447</v>
      </c>
      <c r="B21968" s="124">
        <v>55.49</v>
      </c>
    </row>
    <row r="21969" spans="1:2" x14ac:dyDescent="0.25">
      <c r="A21969" s="1" t="s">
        <v>22448</v>
      </c>
      <c r="B21969" s="124">
        <v>67.760000000000005</v>
      </c>
    </row>
    <row r="21970" spans="1:2" x14ac:dyDescent="0.25">
      <c r="A21970" s="1" t="s">
        <v>22450</v>
      </c>
      <c r="B21970" s="124">
        <v>67.760000000000005</v>
      </c>
    </row>
    <row r="21971" spans="1:2" x14ac:dyDescent="0.25">
      <c r="A21971" s="1" t="s">
        <v>22451</v>
      </c>
      <c r="B21971" s="124">
        <v>117.02</v>
      </c>
    </row>
    <row r="21972" spans="1:2" x14ac:dyDescent="0.25">
      <c r="A21972" s="1" t="s">
        <v>22453</v>
      </c>
      <c r="B21972" s="124">
        <v>117.02</v>
      </c>
    </row>
    <row r="21973" spans="1:2" x14ac:dyDescent="0.25">
      <c r="A21973" s="1" t="s">
        <v>22454</v>
      </c>
      <c r="B21973" s="124">
        <v>41.25</v>
      </c>
    </row>
    <row r="21974" spans="1:2" x14ac:dyDescent="0.25">
      <c r="A21974" s="1" t="s">
        <v>22456</v>
      </c>
      <c r="B21974" s="124">
        <v>41.25</v>
      </c>
    </row>
    <row r="21975" spans="1:2" x14ac:dyDescent="0.25">
      <c r="A21975" s="1" t="s">
        <v>22457</v>
      </c>
      <c r="B21975" s="124">
        <v>93.83</v>
      </c>
    </row>
    <row r="21976" spans="1:2" x14ac:dyDescent="0.25">
      <c r="A21976" s="1" t="s">
        <v>22459</v>
      </c>
      <c r="B21976" s="124">
        <v>93.83</v>
      </c>
    </row>
    <row r="21977" spans="1:2" x14ac:dyDescent="0.25">
      <c r="A21977" s="1" t="s">
        <v>22460</v>
      </c>
      <c r="B21977" s="124">
        <v>104.15</v>
      </c>
    </row>
    <row r="21978" spans="1:2" x14ac:dyDescent="0.25">
      <c r="A21978" s="1" t="s">
        <v>22462</v>
      </c>
      <c r="B21978" s="124">
        <v>104.15</v>
      </c>
    </row>
    <row r="21979" spans="1:2" x14ac:dyDescent="0.25">
      <c r="A21979" s="1" t="s">
        <v>22463</v>
      </c>
      <c r="B21979" s="124">
        <v>5.13</v>
      </c>
    </row>
    <row r="21980" spans="1:2" x14ac:dyDescent="0.25">
      <c r="A21980" s="1" t="s">
        <v>22465</v>
      </c>
      <c r="B21980" s="124">
        <v>5.13</v>
      </c>
    </row>
    <row r="21981" spans="1:2" x14ac:dyDescent="0.25">
      <c r="A21981" s="1" t="s">
        <v>23442</v>
      </c>
      <c r="B21981" s="124">
        <v>13.75</v>
      </c>
    </row>
    <row r="21982" spans="1:2" x14ac:dyDescent="0.25">
      <c r="A21982" s="1" t="s">
        <v>23443</v>
      </c>
      <c r="B21982" s="124">
        <v>13.75</v>
      </c>
    </row>
    <row r="21983" spans="1:2" x14ac:dyDescent="0.25">
      <c r="A21983" s="1" t="s">
        <v>23444</v>
      </c>
      <c r="B21983" s="124">
        <v>13.34</v>
      </c>
    </row>
    <row r="21984" spans="1:2" x14ac:dyDescent="0.25">
      <c r="A21984" s="1" t="s">
        <v>23445</v>
      </c>
      <c r="B21984" s="124">
        <v>13.34</v>
      </c>
    </row>
    <row r="21985" spans="1:2" x14ac:dyDescent="0.25">
      <c r="A21985" s="1" t="s">
        <v>23446</v>
      </c>
      <c r="B21985" s="124">
        <v>22.24</v>
      </c>
    </row>
    <row r="21986" spans="1:2" x14ac:dyDescent="0.25">
      <c r="A21986" s="1" t="s">
        <v>23447</v>
      </c>
      <c r="B21986" s="124">
        <v>22.24</v>
      </c>
    </row>
    <row r="21987" spans="1:2" x14ac:dyDescent="0.25">
      <c r="A21987" s="1" t="s">
        <v>23448</v>
      </c>
      <c r="B21987" s="124">
        <v>28.17</v>
      </c>
    </row>
    <row r="21988" spans="1:2" x14ac:dyDescent="0.25">
      <c r="A21988" s="1" t="s">
        <v>23449</v>
      </c>
      <c r="B21988" s="124">
        <v>28.17</v>
      </c>
    </row>
    <row r="21989" spans="1:2" x14ac:dyDescent="0.25">
      <c r="A21989" s="1" t="s">
        <v>23450</v>
      </c>
      <c r="B21989" s="124">
        <v>7.23</v>
      </c>
    </row>
    <row r="21990" spans="1:2" x14ac:dyDescent="0.25">
      <c r="A21990" s="1" t="s">
        <v>23451</v>
      </c>
      <c r="B21990" s="124">
        <v>7.23</v>
      </c>
    </row>
    <row r="21991" spans="1:2" x14ac:dyDescent="0.25">
      <c r="A21991" s="1" t="s">
        <v>22469</v>
      </c>
      <c r="B21991" s="124">
        <v>1.62</v>
      </c>
    </row>
    <row r="21992" spans="1:2" x14ac:dyDescent="0.25">
      <c r="A21992" s="1" t="s">
        <v>22471</v>
      </c>
      <c r="B21992" s="124">
        <v>1.62</v>
      </c>
    </row>
    <row r="21993" spans="1:2" x14ac:dyDescent="0.25">
      <c r="A21993" s="1" t="s">
        <v>22472</v>
      </c>
      <c r="B21993" s="124">
        <v>1.71</v>
      </c>
    </row>
    <row r="21994" spans="1:2" x14ac:dyDescent="0.25">
      <c r="A21994" s="1" t="s">
        <v>22474</v>
      </c>
      <c r="B21994" s="124">
        <v>1.71</v>
      </c>
    </row>
    <row r="21995" spans="1:2" x14ac:dyDescent="0.25">
      <c r="A21995" s="1" t="s">
        <v>22475</v>
      </c>
      <c r="B21995" s="124">
        <v>3.5</v>
      </c>
    </row>
    <row r="21996" spans="1:2" x14ac:dyDescent="0.25">
      <c r="A21996" s="1" t="s">
        <v>22477</v>
      </c>
      <c r="B21996" s="124">
        <v>3.5</v>
      </c>
    </row>
    <row r="21997" spans="1:2" x14ac:dyDescent="0.25">
      <c r="A21997" s="1" t="s">
        <v>22478</v>
      </c>
      <c r="B21997" s="124">
        <v>1614.45</v>
      </c>
    </row>
    <row r="21998" spans="1:2" x14ac:dyDescent="0.25">
      <c r="A21998" s="1" t="s">
        <v>22480</v>
      </c>
      <c r="B21998" s="124">
        <v>1614.45</v>
      </c>
    </row>
    <row r="21999" spans="1:2" x14ac:dyDescent="0.25">
      <c r="A21999" s="1" t="s">
        <v>22481</v>
      </c>
      <c r="B21999" s="124">
        <v>2073.66</v>
      </c>
    </row>
    <row r="22000" spans="1:2" x14ac:dyDescent="0.25">
      <c r="A22000" s="1" t="s">
        <v>22482</v>
      </c>
      <c r="B22000" s="124">
        <v>1941.19</v>
      </c>
    </row>
    <row r="22001" spans="1:2" x14ac:dyDescent="0.25">
      <c r="A22001" s="1" t="s">
        <v>22483</v>
      </c>
      <c r="B22001" s="124">
        <v>222.3</v>
      </c>
    </row>
    <row r="22002" spans="1:2" x14ac:dyDescent="0.25">
      <c r="A22002" s="1" t="s">
        <v>22486</v>
      </c>
      <c r="B22002" s="124">
        <v>213.02</v>
      </c>
    </row>
    <row r="22003" spans="1:2" x14ac:dyDescent="0.25">
      <c r="A22003" s="1" t="s">
        <v>22487</v>
      </c>
      <c r="B22003" s="124">
        <v>108.39</v>
      </c>
    </row>
    <row r="22004" spans="1:2" x14ac:dyDescent="0.25">
      <c r="A22004" s="1" t="s">
        <v>22489</v>
      </c>
      <c r="B22004" s="124">
        <v>93.93</v>
      </c>
    </row>
    <row r="22005" spans="1:2" x14ac:dyDescent="0.25">
      <c r="A22005" s="1" t="s">
        <v>22490</v>
      </c>
      <c r="B22005" s="124">
        <v>152.69999999999999</v>
      </c>
    </row>
    <row r="22006" spans="1:2" x14ac:dyDescent="0.25">
      <c r="A22006" s="1" t="s">
        <v>22492</v>
      </c>
      <c r="B22006" s="124">
        <v>140.44999999999999</v>
      </c>
    </row>
    <row r="22007" spans="1:2" x14ac:dyDescent="0.25">
      <c r="A22007" s="1" t="s">
        <v>22493</v>
      </c>
      <c r="B22007" s="124">
        <v>100.93</v>
      </c>
    </row>
    <row r="22008" spans="1:2" x14ac:dyDescent="0.25">
      <c r="A22008" s="1" t="s">
        <v>22496</v>
      </c>
      <c r="B22008" s="124">
        <v>97.59</v>
      </c>
    </row>
    <row r="22009" spans="1:2" x14ac:dyDescent="0.25">
      <c r="A22009" s="1" t="s">
        <v>22497</v>
      </c>
      <c r="B22009" s="124">
        <v>108.09</v>
      </c>
    </row>
    <row r="22010" spans="1:2" x14ac:dyDescent="0.25">
      <c r="A22010" s="1" t="s">
        <v>22499</v>
      </c>
      <c r="B22010" s="124">
        <v>104.75</v>
      </c>
    </row>
    <row r="22011" spans="1:2" x14ac:dyDescent="0.25">
      <c r="A22011" s="1" t="s">
        <v>22500</v>
      </c>
      <c r="B22011" s="124">
        <v>489.74</v>
      </c>
    </row>
    <row r="22012" spans="1:2" x14ac:dyDescent="0.25">
      <c r="A22012" s="1" t="s">
        <v>22502</v>
      </c>
      <c r="B22012" s="124">
        <v>436.43</v>
      </c>
    </row>
    <row r="22013" spans="1:2" x14ac:dyDescent="0.25">
      <c r="A22013" s="1" t="s">
        <v>22503</v>
      </c>
      <c r="B22013" s="124">
        <v>10991.44</v>
      </c>
    </row>
    <row r="22014" spans="1:2" x14ac:dyDescent="0.25">
      <c r="A22014" s="1" t="s">
        <v>22504</v>
      </c>
      <c r="B22014" s="124">
        <v>9932.6200000000008</v>
      </c>
    </row>
    <row r="22015" spans="1:2" x14ac:dyDescent="0.25">
      <c r="A22015" s="1" t="s">
        <v>22505</v>
      </c>
      <c r="B22015" s="124">
        <v>447.16</v>
      </c>
    </row>
    <row r="22016" spans="1:2" x14ac:dyDescent="0.25">
      <c r="A22016" s="1" t="s">
        <v>22506</v>
      </c>
      <c r="B22016" s="124">
        <v>416</v>
      </c>
    </row>
    <row r="22017" spans="1:2" x14ac:dyDescent="0.25">
      <c r="A22017" s="1" t="s">
        <v>22507</v>
      </c>
      <c r="B22017" s="124">
        <v>1066.29</v>
      </c>
    </row>
    <row r="22018" spans="1:2" x14ac:dyDescent="0.25">
      <c r="A22018" s="1" t="s">
        <v>22508</v>
      </c>
      <c r="B22018" s="124">
        <v>983.56</v>
      </c>
    </row>
    <row r="22019" spans="1:2" x14ac:dyDescent="0.25">
      <c r="A22019" s="1" t="s">
        <v>22509</v>
      </c>
      <c r="B22019" s="124">
        <v>950.8</v>
      </c>
    </row>
    <row r="22020" spans="1:2" x14ac:dyDescent="0.25">
      <c r="A22020" s="1" t="s">
        <v>22510</v>
      </c>
      <c r="B22020" s="124">
        <v>872.69</v>
      </c>
    </row>
    <row r="22021" spans="1:2" x14ac:dyDescent="0.25">
      <c r="A22021" s="1" t="s">
        <v>22511</v>
      </c>
      <c r="B22021" s="124">
        <v>564.4</v>
      </c>
    </row>
    <row r="22022" spans="1:2" x14ac:dyDescent="0.25">
      <c r="A22022" s="1" t="s">
        <v>22512</v>
      </c>
      <c r="B22022" s="124">
        <v>529.74</v>
      </c>
    </row>
    <row r="22023" spans="1:2" x14ac:dyDescent="0.25">
      <c r="A22023" s="1" t="s">
        <v>22513</v>
      </c>
      <c r="B22023" s="124">
        <v>1475.48</v>
      </c>
    </row>
    <row r="22024" spans="1:2" x14ac:dyDescent="0.25">
      <c r="A22024" s="1" t="s">
        <v>22514</v>
      </c>
      <c r="B22024" s="124">
        <v>1278.3900000000001</v>
      </c>
    </row>
    <row r="22025" spans="1:2" x14ac:dyDescent="0.25">
      <c r="A22025" s="1" t="s">
        <v>22515</v>
      </c>
      <c r="B22025" s="124">
        <v>279.25</v>
      </c>
    </row>
    <row r="22026" spans="1:2" x14ac:dyDescent="0.25">
      <c r="A22026" s="1" t="s">
        <v>22517</v>
      </c>
      <c r="B22026" s="124">
        <v>255.74</v>
      </c>
    </row>
    <row r="22027" spans="1:2" x14ac:dyDescent="0.25">
      <c r="A22027" s="1" t="s">
        <v>22518</v>
      </c>
      <c r="B22027" s="124">
        <v>290.18</v>
      </c>
    </row>
    <row r="22028" spans="1:2" x14ac:dyDescent="0.25">
      <c r="A22028" s="1" t="s">
        <v>22520</v>
      </c>
      <c r="B22028" s="124">
        <v>265.66000000000003</v>
      </c>
    </row>
    <row r="22029" spans="1:2" x14ac:dyDescent="0.25">
      <c r="A22029" s="1" t="s">
        <v>22521</v>
      </c>
      <c r="B22029" s="124">
        <v>262.38</v>
      </c>
    </row>
    <row r="22030" spans="1:2" x14ac:dyDescent="0.25">
      <c r="A22030" s="1" t="s">
        <v>22523</v>
      </c>
      <c r="B22030" s="124">
        <v>242.92</v>
      </c>
    </row>
    <row r="22031" spans="1:2" x14ac:dyDescent="0.25">
      <c r="A22031" s="1" t="s">
        <v>22524</v>
      </c>
      <c r="B22031" s="124">
        <v>144.33000000000001</v>
      </c>
    </row>
    <row r="22032" spans="1:2" x14ac:dyDescent="0.25">
      <c r="A22032" s="1" t="s">
        <v>22526</v>
      </c>
      <c r="B22032" s="124">
        <v>125.5</v>
      </c>
    </row>
    <row r="22033" spans="1:2" x14ac:dyDescent="0.25">
      <c r="A22033" s="1" t="s">
        <v>22527</v>
      </c>
      <c r="B22033" s="124">
        <v>330.11</v>
      </c>
    </row>
    <row r="22034" spans="1:2" x14ac:dyDescent="0.25">
      <c r="A22034" s="1" t="s">
        <v>22528</v>
      </c>
      <c r="B22034" s="124">
        <v>312.24</v>
      </c>
    </row>
    <row r="22035" spans="1:2" x14ac:dyDescent="0.25">
      <c r="A22035" s="1" t="s">
        <v>22529</v>
      </c>
      <c r="B22035" s="124">
        <v>153.35</v>
      </c>
    </row>
    <row r="22036" spans="1:2" x14ac:dyDescent="0.25">
      <c r="A22036" s="1" t="s">
        <v>22531</v>
      </c>
      <c r="B22036" s="124">
        <v>137.11000000000001</v>
      </c>
    </row>
    <row r="22037" spans="1:2" x14ac:dyDescent="0.25">
      <c r="A22037" s="1" t="s">
        <v>22532</v>
      </c>
      <c r="B22037" s="124">
        <v>695.59</v>
      </c>
    </row>
    <row r="22038" spans="1:2" x14ac:dyDescent="0.25">
      <c r="A22038" s="1" t="s">
        <v>22533</v>
      </c>
      <c r="B22038" s="124">
        <v>676.35</v>
      </c>
    </row>
    <row r="22039" spans="1:2" x14ac:dyDescent="0.25">
      <c r="A22039" s="1" t="s">
        <v>22534</v>
      </c>
      <c r="B22039" s="124">
        <v>218.63</v>
      </c>
    </row>
    <row r="22040" spans="1:2" x14ac:dyDescent="0.25">
      <c r="A22040" s="1" t="s">
        <v>22536</v>
      </c>
      <c r="B22040" s="124">
        <v>202.39</v>
      </c>
    </row>
    <row r="22041" spans="1:2" x14ac:dyDescent="0.25">
      <c r="A22041" s="1" t="s">
        <v>22537</v>
      </c>
      <c r="B22041" s="124">
        <v>1983.69</v>
      </c>
    </row>
    <row r="22042" spans="1:2" x14ac:dyDescent="0.25">
      <c r="A22042" s="1" t="s">
        <v>22539</v>
      </c>
      <c r="B22042" s="124">
        <v>1983.69</v>
      </c>
    </row>
    <row r="22043" spans="1:2" x14ac:dyDescent="0.25">
      <c r="A22043" s="1" t="s">
        <v>22540</v>
      </c>
      <c r="B22043" s="124">
        <v>2620.17</v>
      </c>
    </row>
    <row r="22044" spans="1:2" x14ac:dyDescent="0.25">
      <c r="A22044" s="1" t="s">
        <v>22542</v>
      </c>
      <c r="B22044" s="124">
        <v>2620.17</v>
      </c>
    </row>
    <row r="22045" spans="1:2" x14ac:dyDescent="0.25">
      <c r="A22045" s="1" t="s">
        <v>22543</v>
      </c>
      <c r="B22045" s="124">
        <v>1209.31</v>
      </c>
    </row>
    <row r="22046" spans="1:2" x14ac:dyDescent="0.25">
      <c r="A22046" s="1" t="s">
        <v>22545</v>
      </c>
      <c r="B22046" s="124">
        <v>1209.31</v>
      </c>
    </row>
    <row r="22047" spans="1:2" x14ac:dyDescent="0.25">
      <c r="A22047" s="1" t="s">
        <v>22546</v>
      </c>
      <c r="B22047" s="124">
        <v>1453.29</v>
      </c>
    </row>
    <row r="22048" spans="1:2" x14ac:dyDescent="0.25">
      <c r="A22048" s="1" t="s">
        <v>22548</v>
      </c>
      <c r="B22048" s="124">
        <v>1453.29</v>
      </c>
    </row>
    <row r="22049" spans="1:2" x14ac:dyDescent="0.25">
      <c r="A22049" s="1" t="s">
        <v>22549</v>
      </c>
      <c r="B22049" s="124">
        <v>1835.18</v>
      </c>
    </row>
    <row r="22050" spans="1:2" x14ac:dyDescent="0.25">
      <c r="A22050" s="1" t="s">
        <v>22551</v>
      </c>
      <c r="B22050" s="124">
        <v>1835.18</v>
      </c>
    </row>
    <row r="22051" spans="1:2" x14ac:dyDescent="0.25">
      <c r="A22051" s="1" t="s">
        <v>22552</v>
      </c>
      <c r="B22051" s="124">
        <v>998.91</v>
      </c>
    </row>
    <row r="22052" spans="1:2" x14ac:dyDescent="0.25">
      <c r="A22052" s="1" t="s">
        <v>22554</v>
      </c>
      <c r="B22052" s="124">
        <v>998.91</v>
      </c>
    </row>
    <row r="22053" spans="1:2" x14ac:dyDescent="0.25">
      <c r="A22053" s="1" t="s">
        <v>22555</v>
      </c>
      <c r="B22053" s="124">
        <v>409.42</v>
      </c>
    </row>
    <row r="22054" spans="1:2" x14ac:dyDescent="0.25">
      <c r="A22054" s="1" t="s">
        <v>22556</v>
      </c>
      <c r="B22054" s="124">
        <v>391.94</v>
      </c>
    </row>
    <row r="22055" spans="1:2" x14ac:dyDescent="0.25">
      <c r="A22055" s="1" t="s">
        <v>22557</v>
      </c>
      <c r="B22055" s="124">
        <v>1336.37</v>
      </c>
    </row>
    <row r="22056" spans="1:2" x14ac:dyDescent="0.25">
      <c r="A22056" s="1" t="s">
        <v>22559</v>
      </c>
      <c r="B22056" s="124">
        <v>1336.37</v>
      </c>
    </row>
    <row r="22057" spans="1:2" x14ac:dyDescent="0.25">
      <c r="A22057" s="1" t="s">
        <v>22560</v>
      </c>
      <c r="B22057" s="124">
        <v>196.57</v>
      </c>
    </row>
    <row r="22058" spans="1:2" x14ac:dyDescent="0.25">
      <c r="A22058" s="1" t="s">
        <v>22562</v>
      </c>
      <c r="B22058" s="124">
        <v>193.33</v>
      </c>
    </row>
    <row r="22059" spans="1:2" x14ac:dyDescent="0.25">
      <c r="A22059" s="1" t="s">
        <v>22563</v>
      </c>
      <c r="B22059" s="124">
        <v>78.42</v>
      </c>
    </row>
    <row r="22060" spans="1:2" x14ac:dyDescent="0.25">
      <c r="A22060" s="1" t="s">
        <v>22564</v>
      </c>
      <c r="B22060" s="124">
        <v>75.180000000000007</v>
      </c>
    </row>
    <row r="22061" spans="1:2" x14ac:dyDescent="0.25">
      <c r="A22061" s="1" t="s">
        <v>22565</v>
      </c>
      <c r="B22061" s="124">
        <v>64.010000000000005</v>
      </c>
    </row>
    <row r="22062" spans="1:2" x14ac:dyDescent="0.25">
      <c r="A22062" s="1" t="s">
        <v>22566</v>
      </c>
      <c r="B22062" s="124">
        <v>60.77</v>
      </c>
    </row>
    <row r="22063" spans="1:2" x14ac:dyDescent="0.25">
      <c r="A22063" s="1" t="s">
        <v>22567</v>
      </c>
      <c r="B22063" s="124">
        <v>52</v>
      </c>
    </row>
    <row r="22064" spans="1:2" x14ac:dyDescent="0.25">
      <c r="A22064" s="1" t="s">
        <v>22569</v>
      </c>
      <c r="B22064" s="124">
        <v>52</v>
      </c>
    </row>
    <row r="22065" spans="1:2" x14ac:dyDescent="0.25">
      <c r="A22065" s="1" t="s">
        <v>22570</v>
      </c>
      <c r="B22065" s="124">
        <v>14.89</v>
      </c>
    </row>
    <row r="22066" spans="1:2" x14ac:dyDescent="0.25">
      <c r="A22066" s="1" t="s">
        <v>22572</v>
      </c>
      <c r="B22066" s="124">
        <v>14.89</v>
      </c>
    </row>
    <row r="22067" spans="1:2" x14ac:dyDescent="0.25">
      <c r="A22067" s="1" t="s">
        <v>22573</v>
      </c>
      <c r="B22067" s="124">
        <v>2.99</v>
      </c>
    </row>
    <row r="22068" spans="1:2" x14ac:dyDescent="0.25">
      <c r="A22068" s="1" t="s">
        <v>22574</v>
      </c>
      <c r="B22068" s="124">
        <v>2.99</v>
      </c>
    </row>
    <row r="22069" spans="1:2" x14ac:dyDescent="0.25">
      <c r="A22069" s="1" t="s">
        <v>22575</v>
      </c>
      <c r="B22069" s="124">
        <v>2810.75</v>
      </c>
    </row>
    <row r="22070" spans="1:2" x14ac:dyDescent="0.25">
      <c r="A22070" s="1" t="s">
        <v>22576</v>
      </c>
      <c r="B22070" s="124">
        <v>2650.67</v>
      </c>
    </row>
    <row r="22071" spans="1:2" x14ac:dyDescent="0.25">
      <c r="A22071" s="1" t="s">
        <v>22577</v>
      </c>
      <c r="B22071" s="124">
        <v>4.41</v>
      </c>
    </row>
    <row r="22072" spans="1:2" x14ac:dyDescent="0.25">
      <c r="A22072" s="1" t="s">
        <v>22578</v>
      </c>
      <c r="B22072" s="124">
        <v>4.41</v>
      </c>
    </row>
    <row r="22073" spans="1:2" x14ac:dyDescent="0.25">
      <c r="A22073" s="1" t="s">
        <v>22579</v>
      </c>
      <c r="B22073" s="124">
        <v>4.3</v>
      </c>
    </row>
    <row r="22074" spans="1:2" x14ac:dyDescent="0.25">
      <c r="A22074" s="1" t="s">
        <v>22580</v>
      </c>
      <c r="B22074" s="124">
        <v>4.3</v>
      </c>
    </row>
    <row r="22075" spans="1:2" x14ac:dyDescent="0.25">
      <c r="A22075" s="1" t="s">
        <v>22581</v>
      </c>
      <c r="B22075" s="124">
        <v>3.98</v>
      </c>
    </row>
    <row r="22076" spans="1:2" x14ac:dyDescent="0.25">
      <c r="A22076" s="1" t="s">
        <v>22582</v>
      </c>
      <c r="B22076" s="124">
        <v>3.98</v>
      </c>
    </row>
    <row r="22077" spans="1:2" x14ac:dyDescent="0.25">
      <c r="A22077" s="1" t="s">
        <v>22583</v>
      </c>
      <c r="B22077" s="124">
        <v>48.06</v>
      </c>
    </row>
    <row r="22078" spans="1:2" x14ac:dyDescent="0.25">
      <c r="A22078" s="1" t="s">
        <v>22584</v>
      </c>
      <c r="B22078" s="124">
        <v>45.47</v>
      </c>
    </row>
    <row r="22079" spans="1:2" x14ac:dyDescent="0.25">
      <c r="A22079" s="1" t="s">
        <v>22585</v>
      </c>
      <c r="B22079" s="124">
        <v>67.959999999999994</v>
      </c>
    </row>
    <row r="22080" spans="1:2" x14ac:dyDescent="0.25">
      <c r="A22080" s="1" t="s">
        <v>22586</v>
      </c>
      <c r="B22080" s="124">
        <v>64.25</v>
      </c>
    </row>
    <row r="22081" spans="1:2" x14ac:dyDescent="0.25">
      <c r="A22081" s="1" t="s">
        <v>22587</v>
      </c>
      <c r="B22081" s="124">
        <v>5.62</v>
      </c>
    </row>
    <row r="22082" spans="1:2" x14ac:dyDescent="0.25">
      <c r="A22082" s="1" t="s">
        <v>22588</v>
      </c>
      <c r="B22082" s="124">
        <v>5.49</v>
      </c>
    </row>
    <row r="22083" spans="1:2" x14ac:dyDescent="0.25">
      <c r="A22083" s="1" t="s">
        <v>22589</v>
      </c>
      <c r="B22083" s="124">
        <v>39.68</v>
      </c>
    </row>
    <row r="22084" spans="1:2" x14ac:dyDescent="0.25">
      <c r="A22084" s="1" t="s">
        <v>22590</v>
      </c>
      <c r="B22084" s="124">
        <v>38.03</v>
      </c>
    </row>
    <row r="22085" spans="1:2" x14ac:dyDescent="0.25">
      <c r="A22085" s="1" t="s">
        <v>22591</v>
      </c>
      <c r="B22085" s="124">
        <v>76.45</v>
      </c>
    </row>
    <row r="22086" spans="1:2" x14ac:dyDescent="0.25">
      <c r="A22086" s="1" t="s">
        <v>22592</v>
      </c>
      <c r="B22086" s="124">
        <v>70.72</v>
      </c>
    </row>
    <row r="22087" spans="1:2" x14ac:dyDescent="0.25">
      <c r="A22087" s="1" t="s">
        <v>22593</v>
      </c>
      <c r="B22087" s="124">
        <v>143.5</v>
      </c>
    </row>
    <row r="22088" spans="1:2" x14ac:dyDescent="0.25">
      <c r="A22088" s="1" t="s">
        <v>22594</v>
      </c>
      <c r="B22088" s="124">
        <v>143.5</v>
      </c>
    </row>
    <row r="22089" spans="1:2" x14ac:dyDescent="0.25">
      <c r="A22089" s="1" t="s">
        <v>22595</v>
      </c>
      <c r="B22089" s="124">
        <v>3.35</v>
      </c>
    </row>
    <row r="22090" spans="1:2" x14ac:dyDescent="0.25">
      <c r="A22090" s="1" t="s">
        <v>22597</v>
      </c>
      <c r="B22090" s="124">
        <v>3.35</v>
      </c>
    </row>
    <row r="22091" spans="1:2" x14ac:dyDescent="0.25">
      <c r="A22091" s="1" t="s">
        <v>22598</v>
      </c>
      <c r="B22091" s="124">
        <v>0.36</v>
      </c>
    </row>
    <row r="22092" spans="1:2" x14ac:dyDescent="0.25">
      <c r="A22092" s="1" t="s">
        <v>22600</v>
      </c>
      <c r="B22092" s="124">
        <v>0.36</v>
      </c>
    </row>
    <row r="22093" spans="1:2" x14ac:dyDescent="0.25">
      <c r="A22093" s="1" t="s">
        <v>22601</v>
      </c>
      <c r="B22093" s="124">
        <v>79.41</v>
      </c>
    </row>
    <row r="22094" spans="1:2" x14ac:dyDescent="0.25">
      <c r="A22094" s="1" t="s">
        <v>22602</v>
      </c>
      <c r="B22094" s="124">
        <v>70.58</v>
      </c>
    </row>
    <row r="22095" spans="1:2" x14ac:dyDescent="0.25">
      <c r="A22095" s="1" t="s">
        <v>22603</v>
      </c>
      <c r="B22095" s="124">
        <v>122.03</v>
      </c>
    </row>
    <row r="22096" spans="1:2" x14ac:dyDescent="0.25">
      <c r="A22096" s="1" t="s">
        <v>22605</v>
      </c>
      <c r="B22096" s="124">
        <v>121.56</v>
      </c>
    </row>
    <row r="22097" spans="1:2" x14ac:dyDescent="0.25">
      <c r="A22097" s="1" t="s">
        <v>22606</v>
      </c>
      <c r="B22097" s="124">
        <v>62.13</v>
      </c>
    </row>
    <row r="22098" spans="1:2" x14ac:dyDescent="0.25">
      <c r="A22098" s="1" t="s">
        <v>22608</v>
      </c>
      <c r="B22098" s="124">
        <v>61.69</v>
      </c>
    </row>
    <row r="22099" spans="1:2" x14ac:dyDescent="0.25">
      <c r="A22099" s="1" t="s">
        <v>22609</v>
      </c>
      <c r="B22099" s="124">
        <v>1.97</v>
      </c>
    </row>
    <row r="22100" spans="1:2" x14ac:dyDescent="0.25">
      <c r="A22100" s="1" t="s">
        <v>22610</v>
      </c>
      <c r="B22100" s="124">
        <v>1.92</v>
      </c>
    </row>
    <row r="22101" spans="1:2" x14ac:dyDescent="0.25">
      <c r="A22101" s="1" t="s">
        <v>22611</v>
      </c>
      <c r="B22101" s="124">
        <v>10.8</v>
      </c>
    </row>
    <row r="22102" spans="1:2" x14ac:dyDescent="0.25">
      <c r="A22102" s="1" t="s">
        <v>22612</v>
      </c>
      <c r="B22102" s="124">
        <v>10.78</v>
      </c>
    </row>
    <row r="22103" spans="1:2" x14ac:dyDescent="0.25">
      <c r="A22103" s="1" t="s">
        <v>22613</v>
      </c>
      <c r="B22103" s="124">
        <v>118.71</v>
      </c>
    </row>
    <row r="22104" spans="1:2" x14ac:dyDescent="0.25">
      <c r="A22104" s="1" t="s">
        <v>22614</v>
      </c>
      <c r="B22104" s="124">
        <v>113.89</v>
      </c>
    </row>
    <row r="22105" spans="1:2" x14ac:dyDescent="0.25">
      <c r="A22105" s="1" t="s">
        <v>22615</v>
      </c>
      <c r="B22105" s="124">
        <v>7.29</v>
      </c>
    </row>
    <row r="22106" spans="1:2" x14ac:dyDescent="0.25">
      <c r="A22106" s="1" t="s">
        <v>22616</v>
      </c>
      <c r="B22106" s="124">
        <v>7.27</v>
      </c>
    </row>
    <row r="22107" spans="1:2" x14ac:dyDescent="0.25">
      <c r="A22107" s="1" t="s">
        <v>22617</v>
      </c>
      <c r="B22107" s="124">
        <v>2.58</v>
      </c>
    </row>
    <row r="22108" spans="1:2" x14ac:dyDescent="0.25">
      <c r="A22108" s="1" t="s">
        <v>22618</v>
      </c>
      <c r="B22108" s="124">
        <v>2.57</v>
      </c>
    </row>
    <row r="22109" spans="1:2" x14ac:dyDescent="0.25">
      <c r="A22109" s="1" t="s">
        <v>22619</v>
      </c>
      <c r="B22109" s="124">
        <v>112.17</v>
      </c>
    </row>
    <row r="22110" spans="1:2" x14ac:dyDescent="0.25">
      <c r="A22110" s="1" t="s">
        <v>22620</v>
      </c>
      <c r="B22110" s="124">
        <v>103.8</v>
      </c>
    </row>
    <row r="22111" spans="1:2" x14ac:dyDescent="0.25">
      <c r="A22111" s="1" t="s">
        <v>22621</v>
      </c>
      <c r="B22111" s="124">
        <v>76.569999999999993</v>
      </c>
    </row>
    <row r="22112" spans="1:2" x14ac:dyDescent="0.25">
      <c r="A22112" s="1" t="s">
        <v>22622</v>
      </c>
      <c r="B22112" s="124">
        <v>70.83</v>
      </c>
    </row>
    <row r="22113" spans="1:2" x14ac:dyDescent="0.25">
      <c r="A22113" s="1" t="s">
        <v>22623</v>
      </c>
      <c r="B22113" s="124">
        <v>118.39</v>
      </c>
    </row>
    <row r="22114" spans="1:2" x14ac:dyDescent="0.25">
      <c r="A22114" s="1" t="s">
        <v>22624</v>
      </c>
      <c r="B22114" s="124">
        <v>102.7</v>
      </c>
    </row>
    <row r="22115" spans="1:2" x14ac:dyDescent="0.25">
      <c r="A22115" s="1" t="s">
        <v>22625</v>
      </c>
      <c r="B22115" s="124">
        <v>129.4</v>
      </c>
    </row>
    <row r="22116" spans="1:2" x14ac:dyDescent="0.25">
      <c r="A22116" s="1" t="s">
        <v>22626</v>
      </c>
      <c r="B22116" s="124">
        <v>113.11</v>
      </c>
    </row>
    <row r="22117" spans="1:2" x14ac:dyDescent="0.25">
      <c r="A22117" s="1" t="s">
        <v>22627</v>
      </c>
      <c r="B22117" s="124">
        <v>62.81</v>
      </c>
    </row>
    <row r="22118" spans="1:2" x14ac:dyDescent="0.25">
      <c r="A22118" s="1" t="s">
        <v>22629</v>
      </c>
      <c r="B22118" s="124">
        <v>59</v>
      </c>
    </row>
    <row r="22119" spans="1:2" x14ac:dyDescent="0.25">
      <c r="A22119" s="1" t="s">
        <v>22630</v>
      </c>
      <c r="B22119" s="124">
        <v>101.97</v>
      </c>
    </row>
    <row r="22120" spans="1:2" x14ac:dyDescent="0.25">
      <c r="A22120" s="1" t="s">
        <v>22631</v>
      </c>
      <c r="B22120" s="124">
        <v>97.03</v>
      </c>
    </row>
    <row r="22121" spans="1:2" x14ac:dyDescent="0.25">
      <c r="A22121" s="1" t="s">
        <v>22632</v>
      </c>
      <c r="B22121" s="124">
        <v>220.86</v>
      </c>
    </row>
    <row r="22122" spans="1:2" x14ac:dyDescent="0.25">
      <c r="A22122" s="1" t="s">
        <v>22633</v>
      </c>
      <c r="B22122" s="124">
        <v>212.47</v>
      </c>
    </row>
    <row r="22123" spans="1:2" x14ac:dyDescent="0.25">
      <c r="A22123" s="1" t="s">
        <v>22634</v>
      </c>
      <c r="B22123" s="124">
        <v>45.08</v>
      </c>
    </row>
    <row r="22124" spans="1:2" x14ac:dyDescent="0.25">
      <c r="A22124" s="1" t="s">
        <v>22636</v>
      </c>
      <c r="B22124" s="124">
        <v>39.770000000000003</v>
      </c>
    </row>
    <row r="22125" spans="1:2" x14ac:dyDescent="0.25">
      <c r="A22125" s="1" t="s">
        <v>22637</v>
      </c>
      <c r="B22125" s="124">
        <v>3.7</v>
      </c>
    </row>
    <row r="22126" spans="1:2" x14ac:dyDescent="0.25">
      <c r="A22126" s="1" t="s">
        <v>22638</v>
      </c>
      <c r="B22126" s="124">
        <v>3.57</v>
      </c>
    </row>
    <row r="22127" spans="1:2" x14ac:dyDescent="0.25">
      <c r="A22127" s="1" t="s">
        <v>22639</v>
      </c>
      <c r="B22127" s="124">
        <v>11.58</v>
      </c>
    </row>
    <row r="22128" spans="1:2" x14ac:dyDescent="0.25">
      <c r="A22128" s="1" t="s">
        <v>22641</v>
      </c>
      <c r="B22128" s="124">
        <v>11.58</v>
      </c>
    </row>
    <row r="22129" spans="1:2" x14ac:dyDescent="0.25">
      <c r="A22129" s="1" t="s">
        <v>22642</v>
      </c>
      <c r="B22129" s="124">
        <v>40.340000000000003</v>
      </c>
    </row>
    <row r="22130" spans="1:2" x14ac:dyDescent="0.25">
      <c r="A22130" s="1" t="s">
        <v>22643</v>
      </c>
      <c r="B22130" s="124">
        <v>34.96</v>
      </c>
    </row>
    <row r="22131" spans="1:2" x14ac:dyDescent="0.25">
      <c r="A22131" s="1" t="s">
        <v>22644</v>
      </c>
      <c r="B22131" s="124">
        <v>93.37</v>
      </c>
    </row>
    <row r="22132" spans="1:2" x14ac:dyDescent="0.25">
      <c r="A22132" s="1" t="s">
        <v>22645</v>
      </c>
      <c r="B22132" s="124">
        <v>85.96</v>
      </c>
    </row>
    <row r="22133" spans="1:2" x14ac:dyDescent="0.25">
      <c r="A22133" s="1" t="s">
        <v>22646</v>
      </c>
      <c r="B22133" s="124">
        <v>625.25</v>
      </c>
    </row>
    <row r="22134" spans="1:2" x14ac:dyDescent="0.25">
      <c r="A22134" s="1" t="s">
        <v>22647</v>
      </c>
      <c r="B22134" s="124">
        <v>603.04999999999995</v>
      </c>
    </row>
    <row r="22135" spans="1:2" x14ac:dyDescent="0.25">
      <c r="A22135" s="1" t="s">
        <v>22648</v>
      </c>
      <c r="B22135" s="124">
        <v>103.99</v>
      </c>
    </row>
    <row r="22136" spans="1:2" x14ac:dyDescent="0.25">
      <c r="A22136" s="1" t="s">
        <v>22649</v>
      </c>
      <c r="B22136" s="124">
        <v>97.58</v>
      </c>
    </row>
    <row r="22137" spans="1:2" x14ac:dyDescent="0.25">
      <c r="A22137" s="1" t="s">
        <v>22650</v>
      </c>
      <c r="B22137" s="124">
        <v>91.65</v>
      </c>
    </row>
    <row r="22138" spans="1:2" x14ac:dyDescent="0.25">
      <c r="A22138" s="1" t="s">
        <v>22651</v>
      </c>
      <c r="B22138" s="124">
        <v>84.95</v>
      </c>
    </row>
    <row r="22139" spans="1:2" x14ac:dyDescent="0.25">
      <c r="A22139" s="1" t="s">
        <v>22652</v>
      </c>
      <c r="B22139" s="124">
        <v>173.54</v>
      </c>
    </row>
    <row r="22140" spans="1:2" x14ac:dyDescent="0.25">
      <c r="A22140" s="1" t="s">
        <v>22653</v>
      </c>
      <c r="B22140" s="124">
        <v>157.72999999999999</v>
      </c>
    </row>
    <row r="22141" spans="1:2" x14ac:dyDescent="0.25">
      <c r="A22141" s="1" t="s">
        <v>22654</v>
      </c>
      <c r="B22141" s="124">
        <v>137.16999999999999</v>
      </c>
    </row>
    <row r="22142" spans="1:2" x14ac:dyDescent="0.25">
      <c r="A22142" s="1" t="s">
        <v>22655</v>
      </c>
      <c r="B22142" s="124">
        <v>129.38</v>
      </c>
    </row>
    <row r="22143" spans="1:2" x14ac:dyDescent="0.25">
      <c r="A22143" s="1" t="s">
        <v>22656</v>
      </c>
      <c r="B22143" s="124">
        <v>271.31</v>
      </c>
    </row>
    <row r="22144" spans="1:2" x14ac:dyDescent="0.25">
      <c r="A22144" s="1" t="s">
        <v>22657</v>
      </c>
      <c r="B22144" s="124">
        <v>259.82</v>
      </c>
    </row>
    <row r="22145" spans="1:2" x14ac:dyDescent="0.25">
      <c r="A22145" s="1" t="s">
        <v>22658</v>
      </c>
      <c r="B22145" s="124">
        <v>415.66</v>
      </c>
    </row>
    <row r="22146" spans="1:2" x14ac:dyDescent="0.25">
      <c r="A22146" s="1" t="s">
        <v>22659</v>
      </c>
      <c r="B22146" s="124">
        <v>400.57</v>
      </c>
    </row>
    <row r="22147" spans="1:2" x14ac:dyDescent="0.25">
      <c r="A22147" s="1" t="s">
        <v>22660</v>
      </c>
      <c r="B22147" s="124">
        <v>20.260000000000002</v>
      </c>
    </row>
    <row r="22148" spans="1:2" x14ac:dyDescent="0.25">
      <c r="A22148" s="1" t="s">
        <v>22662</v>
      </c>
      <c r="B22148" s="124">
        <v>20.260000000000002</v>
      </c>
    </row>
    <row r="22149" spans="1:2" x14ac:dyDescent="0.25">
      <c r="A22149" s="1" t="s">
        <v>22663</v>
      </c>
      <c r="B22149" s="124">
        <v>2.1800000000000002</v>
      </c>
    </row>
    <row r="22150" spans="1:2" x14ac:dyDescent="0.25">
      <c r="A22150" s="1" t="s">
        <v>22665</v>
      </c>
      <c r="B22150" s="124">
        <v>2.1800000000000002</v>
      </c>
    </row>
    <row r="22151" spans="1:2" x14ac:dyDescent="0.25">
      <c r="A22151" s="1" t="s">
        <v>22666</v>
      </c>
      <c r="B22151" s="124">
        <v>28.5</v>
      </c>
    </row>
    <row r="22152" spans="1:2" x14ac:dyDescent="0.25">
      <c r="A22152" s="1" t="s">
        <v>22667</v>
      </c>
      <c r="B22152" s="124">
        <v>26.19</v>
      </c>
    </row>
    <row r="22153" spans="1:2" x14ac:dyDescent="0.25">
      <c r="A22153" s="1" t="s">
        <v>22668</v>
      </c>
      <c r="B22153" s="124">
        <v>107.88</v>
      </c>
    </row>
    <row r="22154" spans="1:2" x14ac:dyDescent="0.25">
      <c r="A22154" s="1" t="s">
        <v>22670</v>
      </c>
      <c r="B22154" s="124">
        <v>107.88</v>
      </c>
    </row>
    <row r="22155" spans="1:2" x14ac:dyDescent="0.25">
      <c r="A22155" s="1" t="s">
        <v>22671</v>
      </c>
      <c r="B22155" s="124">
        <v>5.4</v>
      </c>
    </row>
    <row r="22156" spans="1:2" x14ac:dyDescent="0.25">
      <c r="A22156" s="1" t="s">
        <v>22673</v>
      </c>
      <c r="B22156" s="124">
        <v>5.4</v>
      </c>
    </row>
    <row r="22157" spans="1:2" x14ac:dyDescent="0.25">
      <c r="A22157" s="1" t="s">
        <v>22674</v>
      </c>
      <c r="B22157" s="124">
        <v>26.4</v>
      </c>
    </row>
    <row r="22158" spans="1:2" x14ac:dyDescent="0.25">
      <c r="A22158" s="1" t="s">
        <v>22676</v>
      </c>
      <c r="B22158" s="124">
        <v>26.4</v>
      </c>
    </row>
    <row r="22159" spans="1:2" x14ac:dyDescent="0.25">
      <c r="A22159" s="1" t="s">
        <v>22677</v>
      </c>
      <c r="B22159" s="124">
        <v>18.28</v>
      </c>
    </row>
    <row r="22160" spans="1:2" x14ac:dyDescent="0.25">
      <c r="A22160" s="1" t="s">
        <v>22679</v>
      </c>
      <c r="B22160" s="124">
        <v>18.28</v>
      </c>
    </row>
    <row r="22161" spans="1:2" x14ac:dyDescent="0.25">
      <c r="A22161" s="1" t="s">
        <v>22680</v>
      </c>
      <c r="B22161" s="124">
        <v>155.72999999999999</v>
      </c>
    </row>
    <row r="22162" spans="1:2" x14ac:dyDescent="0.25">
      <c r="A22162" s="1" t="s">
        <v>22682</v>
      </c>
      <c r="B22162" s="124">
        <v>155.72999999999999</v>
      </c>
    </row>
    <row r="22163" spans="1:2" x14ac:dyDescent="0.25">
      <c r="A22163" s="1" t="s">
        <v>22683</v>
      </c>
      <c r="B22163" s="124">
        <v>30.78</v>
      </c>
    </row>
    <row r="22164" spans="1:2" x14ac:dyDescent="0.25">
      <c r="A22164" s="1" t="s">
        <v>22685</v>
      </c>
      <c r="B22164" s="124">
        <v>30.78</v>
      </c>
    </row>
    <row r="22165" spans="1:2" x14ac:dyDescent="0.25">
      <c r="A22165" s="1" t="s">
        <v>22686</v>
      </c>
      <c r="B22165" s="124">
        <v>55.8</v>
      </c>
    </row>
    <row r="22166" spans="1:2" x14ac:dyDescent="0.25">
      <c r="A22166" s="1" t="s">
        <v>22688</v>
      </c>
      <c r="B22166" s="124">
        <v>55.8</v>
      </c>
    </row>
    <row r="22167" spans="1:2" x14ac:dyDescent="0.25">
      <c r="A22167" s="1" t="s">
        <v>22689</v>
      </c>
      <c r="B22167" s="124">
        <v>73.08</v>
      </c>
    </row>
    <row r="22168" spans="1:2" x14ac:dyDescent="0.25">
      <c r="A22168" s="1" t="s">
        <v>22691</v>
      </c>
      <c r="B22168" s="124">
        <v>73.08</v>
      </c>
    </row>
    <row r="22169" spans="1:2" x14ac:dyDescent="0.25">
      <c r="A22169" s="1" t="s">
        <v>22692</v>
      </c>
      <c r="B22169" s="124">
        <v>24.32</v>
      </c>
    </row>
    <row r="22170" spans="1:2" x14ac:dyDescent="0.25">
      <c r="A22170" s="1" t="s">
        <v>22694</v>
      </c>
      <c r="B22170" s="124">
        <v>24.32</v>
      </c>
    </row>
    <row r="22171" spans="1:2" x14ac:dyDescent="0.25">
      <c r="A22171" s="1" t="s">
        <v>24013</v>
      </c>
      <c r="B22171" s="124">
        <v>1657.23</v>
      </c>
    </row>
    <row r="22172" spans="1:2" x14ac:dyDescent="0.25">
      <c r="A22172" s="1" t="s">
        <v>24014</v>
      </c>
      <c r="B22172" s="124">
        <v>1595.82</v>
      </c>
    </row>
    <row r="22173" spans="1:2" x14ac:dyDescent="0.25">
      <c r="A22173" s="1" t="s">
        <v>24015</v>
      </c>
      <c r="B22173" s="124">
        <v>61.23</v>
      </c>
    </row>
    <row r="22174" spans="1:2" x14ac:dyDescent="0.25">
      <c r="A22174" s="1" t="s">
        <v>24016</v>
      </c>
      <c r="B22174" s="124">
        <v>58.3</v>
      </c>
    </row>
    <row r="22175" spans="1:2" x14ac:dyDescent="0.25">
      <c r="A22175" s="1" t="s">
        <v>24017</v>
      </c>
      <c r="B22175" s="124">
        <v>85.14</v>
      </c>
    </row>
    <row r="22176" spans="1:2" x14ac:dyDescent="0.25">
      <c r="A22176" s="1" t="s">
        <v>24018</v>
      </c>
      <c r="B22176" s="124">
        <v>82.03</v>
      </c>
    </row>
    <row r="22177" spans="1:2" x14ac:dyDescent="0.25">
      <c r="A22177" s="1" t="s">
        <v>24019</v>
      </c>
      <c r="B22177" s="124">
        <v>17.62</v>
      </c>
    </row>
    <row r="22178" spans="1:2" x14ac:dyDescent="0.25">
      <c r="A22178" s="1" t="s">
        <v>24020</v>
      </c>
      <c r="B22178" s="124">
        <v>15.97</v>
      </c>
    </row>
    <row r="22179" spans="1:2" x14ac:dyDescent="0.25">
      <c r="A22179" s="1" t="s">
        <v>24021</v>
      </c>
      <c r="B22179" s="124">
        <v>11.51</v>
      </c>
    </row>
    <row r="22180" spans="1:2" x14ac:dyDescent="0.25">
      <c r="A22180" s="1" t="s">
        <v>24022</v>
      </c>
      <c r="B22180" s="124">
        <v>10.67</v>
      </c>
    </row>
    <row r="22181" spans="1:2" x14ac:dyDescent="0.25">
      <c r="A22181" s="1" t="s">
        <v>22695</v>
      </c>
      <c r="B22181" s="124">
        <v>34.200000000000003</v>
      </c>
    </row>
    <row r="22182" spans="1:2" x14ac:dyDescent="0.25">
      <c r="A22182" s="1" t="s">
        <v>22697</v>
      </c>
      <c r="B22182" s="124">
        <v>34.200000000000003</v>
      </c>
    </row>
    <row r="22183" spans="1:2" x14ac:dyDescent="0.25">
      <c r="A22183" s="1" t="s">
        <v>22698</v>
      </c>
      <c r="B22183" s="124">
        <v>1.82</v>
      </c>
    </row>
    <row r="22184" spans="1:2" x14ac:dyDescent="0.25">
      <c r="A22184" s="1" t="s">
        <v>22700</v>
      </c>
      <c r="B22184" s="124">
        <v>1.82</v>
      </c>
    </row>
    <row r="22185" spans="1:2" x14ac:dyDescent="0.25">
      <c r="A22185" s="1" t="s">
        <v>22701</v>
      </c>
      <c r="B22185" s="124">
        <v>312.11</v>
      </c>
    </row>
    <row r="22186" spans="1:2" x14ac:dyDescent="0.25">
      <c r="A22186" s="1" t="s">
        <v>22702</v>
      </c>
      <c r="B22186" s="124">
        <v>312.11</v>
      </c>
    </row>
    <row r="22187" spans="1:2" x14ac:dyDescent="0.25">
      <c r="A22187" s="1" t="s">
        <v>22029</v>
      </c>
      <c r="B22187" s="124">
        <v>24.81</v>
      </c>
    </row>
    <row r="22188" spans="1:2" x14ac:dyDescent="0.25">
      <c r="A22188" s="1" t="s">
        <v>22030</v>
      </c>
      <c r="B22188" s="124">
        <v>24.81</v>
      </c>
    </row>
    <row r="22189" spans="1:2" x14ac:dyDescent="0.25">
      <c r="A22189" s="1" t="s">
        <v>22031</v>
      </c>
      <c r="B22189" s="124">
        <v>40.47</v>
      </c>
    </row>
    <row r="22190" spans="1:2" x14ac:dyDescent="0.25">
      <c r="A22190" s="1" t="s">
        <v>22032</v>
      </c>
      <c r="B22190" s="124">
        <v>40.47</v>
      </c>
    </row>
    <row r="22191" spans="1:2" x14ac:dyDescent="0.25">
      <c r="A22191" s="1" t="s">
        <v>22033</v>
      </c>
      <c r="B22191" s="124">
        <v>44.98</v>
      </c>
    </row>
    <row r="22192" spans="1:2" x14ac:dyDescent="0.25">
      <c r="A22192" s="1" t="s">
        <v>22034</v>
      </c>
      <c r="B22192" s="124">
        <v>44.98</v>
      </c>
    </row>
    <row r="22193" spans="1:2" x14ac:dyDescent="0.25">
      <c r="A22193" s="1" t="s">
        <v>22035</v>
      </c>
      <c r="B22193" s="124">
        <v>51.89</v>
      </c>
    </row>
    <row r="22194" spans="1:2" x14ac:dyDescent="0.25">
      <c r="A22194" s="1" t="s">
        <v>22036</v>
      </c>
      <c r="B22194" s="124">
        <v>51.89</v>
      </c>
    </row>
    <row r="22195" spans="1:2" x14ac:dyDescent="0.25">
      <c r="A22195" s="1" t="s">
        <v>22037</v>
      </c>
      <c r="B22195" s="124">
        <v>56.65</v>
      </c>
    </row>
    <row r="22196" spans="1:2" x14ac:dyDescent="0.25">
      <c r="A22196" s="1" t="s">
        <v>22038</v>
      </c>
      <c r="B22196" s="124">
        <v>56.65</v>
      </c>
    </row>
    <row r="22197" spans="1:2" x14ac:dyDescent="0.25">
      <c r="A22197" s="1" t="s">
        <v>22039</v>
      </c>
      <c r="B22197" s="124">
        <v>67.36</v>
      </c>
    </row>
    <row r="22198" spans="1:2" x14ac:dyDescent="0.25">
      <c r="A22198" s="1" t="s">
        <v>22040</v>
      </c>
      <c r="B22198" s="124">
        <v>67.36</v>
      </c>
    </row>
    <row r="22199" spans="1:2" x14ac:dyDescent="0.25">
      <c r="A22199" s="1" t="s">
        <v>22041</v>
      </c>
      <c r="B22199" s="124">
        <v>87.55</v>
      </c>
    </row>
    <row r="22200" spans="1:2" x14ac:dyDescent="0.25">
      <c r="A22200" s="1" t="s">
        <v>22042</v>
      </c>
      <c r="B22200" s="124">
        <v>87.55</v>
      </c>
    </row>
    <row r="22201" spans="1:2" x14ac:dyDescent="0.25">
      <c r="A22201" s="1" t="s">
        <v>22043</v>
      </c>
      <c r="B22201" s="124">
        <v>82.4</v>
      </c>
    </row>
    <row r="22202" spans="1:2" x14ac:dyDescent="0.25">
      <c r="A22202" s="1" t="s">
        <v>22044</v>
      </c>
      <c r="B22202" s="124">
        <v>82.4</v>
      </c>
    </row>
    <row r="22203" spans="1:2" x14ac:dyDescent="0.25">
      <c r="A22203" s="1" t="s">
        <v>22045</v>
      </c>
      <c r="B22203" s="124">
        <v>91.67</v>
      </c>
    </row>
    <row r="22204" spans="1:2" x14ac:dyDescent="0.25">
      <c r="A22204" s="1" t="s">
        <v>22046</v>
      </c>
      <c r="B22204" s="124">
        <v>91.67</v>
      </c>
    </row>
    <row r="22205" spans="1:2" x14ac:dyDescent="0.25">
      <c r="A22205" s="1" t="s">
        <v>22047</v>
      </c>
      <c r="B22205" s="124">
        <v>51.22</v>
      </c>
    </row>
    <row r="22206" spans="1:2" x14ac:dyDescent="0.25">
      <c r="A22206" s="1" t="s">
        <v>22048</v>
      </c>
      <c r="B22206" s="124">
        <v>51.22</v>
      </c>
    </row>
    <row r="22207" spans="1:2" x14ac:dyDescent="0.25">
      <c r="A22207" s="1" t="s">
        <v>22049</v>
      </c>
      <c r="B22207" s="124">
        <v>80.34</v>
      </c>
    </row>
    <row r="22208" spans="1:2" x14ac:dyDescent="0.25">
      <c r="A22208" s="1" t="s">
        <v>22050</v>
      </c>
      <c r="B22208" s="124">
        <v>80.34</v>
      </c>
    </row>
    <row r="22209" spans="1:2" x14ac:dyDescent="0.25">
      <c r="A22209" s="1" t="s">
        <v>22051</v>
      </c>
      <c r="B22209" s="124">
        <v>103.11</v>
      </c>
    </row>
    <row r="22210" spans="1:2" x14ac:dyDescent="0.25">
      <c r="A22210" s="1" t="s">
        <v>22052</v>
      </c>
      <c r="B22210" s="124">
        <v>103.11</v>
      </c>
    </row>
    <row r="22211" spans="1:2" x14ac:dyDescent="0.25">
      <c r="A22211" s="1" t="s">
        <v>22053</v>
      </c>
      <c r="B22211" s="124">
        <v>107.72</v>
      </c>
    </row>
    <row r="22212" spans="1:2" x14ac:dyDescent="0.25">
      <c r="A22212" s="1" t="s">
        <v>22054</v>
      </c>
      <c r="B22212" s="124">
        <v>107.72</v>
      </c>
    </row>
    <row r="22213" spans="1:2" x14ac:dyDescent="0.25">
      <c r="A22213" s="1" t="s">
        <v>23987</v>
      </c>
      <c r="B22213" s="124">
        <v>56.94</v>
      </c>
    </row>
    <row r="22214" spans="1:2" x14ac:dyDescent="0.25">
      <c r="A22214" s="1" t="s">
        <v>23988</v>
      </c>
      <c r="B22214" s="124">
        <v>56.94</v>
      </c>
    </row>
    <row r="22215" spans="1:2" x14ac:dyDescent="0.25">
      <c r="A22215" s="1" t="s">
        <v>23989</v>
      </c>
      <c r="B22215" s="124">
        <v>67.489999999999995</v>
      </c>
    </row>
    <row r="22216" spans="1:2" x14ac:dyDescent="0.25">
      <c r="A22216" s="1" t="s">
        <v>23990</v>
      </c>
      <c r="B22216" s="124">
        <v>67.489999999999995</v>
      </c>
    </row>
    <row r="22217" spans="1:2" x14ac:dyDescent="0.25">
      <c r="A22217" s="1" t="s">
        <v>23991</v>
      </c>
      <c r="B22217" s="124">
        <v>65.7</v>
      </c>
    </row>
    <row r="22218" spans="1:2" x14ac:dyDescent="0.25">
      <c r="A22218" s="1" t="s">
        <v>23992</v>
      </c>
      <c r="B22218" s="124">
        <v>65.7</v>
      </c>
    </row>
    <row r="22219" spans="1:2" x14ac:dyDescent="0.25">
      <c r="A22219" s="1" t="s">
        <v>23993</v>
      </c>
      <c r="B22219" s="124">
        <v>78.77</v>
      </c>
    </row>
    <row r="22220" spans="1:2" x14ac:dyDescent="0.25">
      <c r="A22220" s="1" t="s">
        <v>23994</v>
      </c>
      <c r="B22220" s="124">
        <v>78.77</v>
      </c>
    </row>
    <row r="22221" spans="1:2" x14ac:dyDescent="0.25">
      <c r="A22221" s="1" t="s">
        <v>23995</v>
      </c>
      <c r="B22221" s="124">
        <v>115.04</v>
      </c>
    </row>
    <row r="22222" spans="1:2" x14ac:dyDescent="0.25">
      <c r="A22222" s="1" t="s">
        <v>23996</v>
      </c>
      <c r="B22222" s="124">
        <v>115.04</v>
      </c>
    </row>
    <row r="22223" spans="1:2" x14ac:dyDescent="0.25">
      <c r="A22223" s="1" t="s">
        <v>23997</v>
      </c>
      <c r="B22223" s="124">
        <v>54.62</v>
      </c>
    </row>
    <row r="22224" spans="1:2" x14ac:dyDescent="0.25">
      <c r="A22224" s="1" t="s">
        <v>23998</v>
      </c>
      <c r="B22224" s="124">
        <v>54.62</v>
      </c>
    </row>
    <row r="22225" spans="1:2" x14ac:dyDescent="0.25">
      <c r="A22225" s="1" t="s">
        <v>23999</v>
      </c>
      <c r="B22225" s="124">
        <v>71.03</v>
      </c>
    </row>
    <row r="22226" spans="1:2" x14ac:dyDescent="0.25">
      <c r="A22226" s="1" t="s">
        <v>24000</v>
      </c>
      <c r="B22226" s="124">
        <v>71.03</v>
      </c>
    </row>
    <row r="22227" spans="1:2" x14ac:dyDescent="0.25">
      <c r="A22227" s="1" t="s">
        <v>24001</v>
      </c>
      <c r="B22227" s="124">
        <v>94.77</v>
      </c>
    </row>
    <row r="22228" spans="1:2" x14ac:dyDescent="0.25">
      <c r="A22228" s="1" t="s">
        <v>24002</v>
      </c>
      <c r="B22228" s="124">
        <v>94.77</v>
      </c>
    </row>
    <row r="22229" spans="1:2" x14ac:dyDescent="0.25">
      <c r="A22229" s="1" t="s">
        <v>24003</v>
      </c>
      <c r="B22229" s="124">
        <v>97.4</v>
      </c>
    </row>
    <row r="22230" spans="1:2" x14ac:dyDescent="0.25">
      <c r="A22230" s="1" t="s">
        <v>24004</v>
      </c>
      <c r="B22230" s="124">
        <v>97.4</v>
      </c>
    </row>
    <row r="22231" spans="1:2" x14ac:dyDescent="0.25">
      <c r="A22231" s="1" t="s">
        <v>22055</v>
      </c>
      <c r="B22231" s="124">
        <v>513.11</v>
      </c>
    </row>
    <row r="22232" spans="1:2" x14ac:dyDescent="0.25">
      <c r="A22232" s="1" t="s">
        <v>22056</v>
      </c>
      <c r="B22232" s="124">
        <v>499.02</v>
      </c>
    </row>
    <row r="22233" spans="1:2" x14ac:dyDescent="0.25">
      <c r="A22233" s="1" t="s">
        <v>22057</v>
      </c>
      <c r="B22233" s="124">
        <v>105.71</v>
      </c>
    </row>
    <row r="22234" spans="1:2" x14ac:dyDescent="0.25">
      <c r="A22234" s="1" t="s">
        <v>22058</v>
      </c>
      <c r="B22234" s="124">
        <v>91.62</v>
      </c>
    </row>
    <row r="22235" spans="1:2" x14ac:dyDescent="0.25">
      <c r="A22235" s="1" t="s">
        <v>22059</v>
      </c>
      <c r="B22235" s="124">
        <v>91.9</v>
      </c>
    </row>
    <row r="22236" spans="1:2" x14ac:dyDescent="0.25">
      <c r="A22236" s="1" t="s">
        <v>22060</v>
      </c>
      <c r="B22236" s="124">
        <v>79.64</v>
      </c>
    </row>
    <row r="22237" spans="1:2" x14ac:dyDescent="0.25">
      <c r="A22237" s="1" t="s">
        <v>22061</v>
      </c>
      <c r="B22237" s="124">
        <v>175.5</v>
      </c>
    </row>
    <row r="22238" spans="1:2" x14ac:dyDescent="0.25">
      <c r="A22238" s="1" t="s">
        <v>22062</v>
      </c>
      <c r="B22238" s="124">
        <v>170.22</v>
      </c>
    </row>
    <row r="22239" spans="1:2" x14ac:dyDescent="0.25">
      <c r="A22239" s="1" t="s">
        <v>22063</v>
      </c>
      <c r="B22239" s="124">
        <v>180.74</v>
      </c>
    </row>
    <row r="22240" spans="1:2" x14ac:dyDescent="0.25">
      <c r="A22240" s="1" t="s">
        <v>22064</v>
      </c>
      <c r="B22240" s="124">
        <v>175.46</v>
      </c>
    </row>
    <row r="22241" spans="1:2" x14ac:dyDescent="0.25">
      <c r="A22241" s="1" t="s">
        <v>22065</v>
      </c>
      <c r="B22241" s="124">
        <v>296.31</v>
      </c>
    </row>
    <row r="22242" spans="1:2" x14ac:dyDescent="0.25">
      <c r="A22242" s="1" t="s">
        <v>22066</v>
      </c>
      <c r="B22242" s="124">
        <v>287.51</v>
      </c>
    </row>
    <row r="22243" spans="1:2" x14ac:dyDescent="0.25">
      <c r="A22243" s="1" t="s">
        <v>22067</v>
      </c>
      <c r="B22243" s="124">
        <v>381.58</v>
      </c>
    </row>
    <row r="22244" spans="1:2" x14ac:dyDescent="0.25">
      <c r="A22244" s="1" t="s">
        <v>22068</v>
      </c>
      <c r="B22244" s="124">
        <v>371.02</v>
      </c>
    </row>
    <row r="22245" spans="1:2" x14ac:dyDescent="0.25">
      <c r="A22245" s="1" t="s">
        <v>22069</v>
      </c>
      <c r="B22245" s="124">
        <v>3.3</v>
      </c>
    </row>
    <row r="22246" spans="1:2" x14ac:dyDescent="0.25">
      <c r="A22246" s="1" t="s">
        <v>22070</v>
      </c>
      <c r="B22246" s="124">
        <v>2.86</v>
      </c>
    </row>
    <row r="22247" spans="1:2" x14ac:dyDescent="0.25">
      <c r="A22247" s="1" t="s">
        <v>22071</v>
      </c>
      <c r="B22247" s="124">
        <v>26.42</v>
      </c>
    </row>
    <row r="22248" spans="1:2" x14ac:dyDescent="0.25">
      <c r="A22248" s="1" t="s">
        <v>22072</v>
      </c>
      <c r="B22248" s="124">
        <v>22.9</v>
      </c>
    </row>
    <row r="22249" spans="1:2" x14ac:dyDescent="0.25">
      <c r="A22249" s="1" t="s">
        <v>22073</v>
      </c>
      <c r="B22249" s="124">
        <v>26.42</v>
      </c>
    </row>
    <row r="22250" spans="1:2" x14ac:dyDescent="0.25">
      <c r="A22250" s="1" t="s">
        <v>22074</v>
      </c>
      <c r="B22250" s="124">
        <v>22.9</v>
      </c>
    </row>
    <row r="22251" spans="1:2" x14ac:dyDescent="0.25">
      <c r="A22251" s="1" t="s">
        <v>22075</v>
      </c>
      <c r="B22251" s="124">
        <v>39.64</v>
      </c>
    </row>
    <row r="22252" spans="1:2" x14ac:dyDescent="0.25">
      <c r="A22252" s="1" t="s">
        <v>22076</v>
      </c>
      <c r="B22252" s="124">
        <v>34.36</v>
      </c>
    </row>
    <row r="22253" spans="1:2" x14ac:dyDescent="0.25">
      <c r="A22253" s="1" t="s">
        <v>22077</v>
      </c>
      <c r="B22253" s="124">
        <v>1.98</v>
      </c>
    </row>
    <row r="22254" spans="1:2" x14ac:dyDescent="0.25">
      <c r="A22254" s="1" t="s">
        <v>22079</v>
      </c>
      <c r="B22254" s="124">
        <v>1.71</v>
      </c>
    </row>
    <row r="22255" spans="1:2" x14ac:dyDescent="0.25">
      <c r="A22255" s="1" t="s">
        <v>22080</v>
      </c>
      <c r="B22255" s="124">
        <v>24.1</v>
      </c>
    </row>
    <row r="22256" spans="1:2" x14ac:dyDescent="0.25">
      <c r="A22256" s="1" t="s">
        <v>22082</v>
      </c>
      <c r="B22256" s="124">
        <v>24.1</v>
      </c>
    </row>
    <row r="22257" spans="1:2" x14ac:dyDescent="0.25">
      <c r="A22257" s="1" t="s">
        <v>22083</v>
      </c>
      <c r="B22257" s="124">
        <v>5.28</v>
      </c>
    </row>
    <row r="22258" spans="1:2" x14ac:dyDescent="0.25">
      <c r="A22258" s="1" t="s">
        <v>22085</v>
      </c>
      <c r="B22258" s="124">
        <v>5.28</v>
      </c>
    </row>
    <row r="22259" spans="1:2" x14ac:dyDescent="0.25">
      <c r="A22259" s="1" t="s">
        <v>22086</v>
      </c>
      <c r="B22259" s="124">
        <v>0.22</v>
      </c>
    </row>
    <row r="22260" spans="1:2" x14ac:dyDescent="0.25">
      <c r="A22260" s="1" t="s">
        <v>22088</v>
      </c>
      <c r="B22260" s="124">
        <v>0.22</v>
      </c>
    </row>
    <row r="22261" spans="1:2" x14ac:dyDescent="0.25">
      <c r="A22261" s="1" t="s">
        <v>22089</v>
      </c>
      <c r="B22261" s="124">
        <v>0.38</v>
      </c>
    </row>
    <row r="22262" spans="1:2" x14ac:dyDescent="0.25">
      <c r="A22262" s="1" t="s">
        <v>22091</v>
      </c>
      <c r="B22262" s="124">
        <v>0.38</v>
      </c>
    </row>
    <row r="22263" spans="1:2" x14ac:dyDescent="0.25">
      <c r="A22263" s="1" t="s">
        <v>22092</v>
      </c>
      <c r="B22263" s="124">
        <v>130</v>
      </c>
    </row>
    <row r="22264" spans="1:2" x14ac:dyDescent="0.25">
      <c r="A22264" s="1" t="s">
        <v>22093</v>
      </c>
      <c r="B22264" s="124">
        <v>130</v>
      </c>
    </row>
    <row r="22265" spans="1:2" x14ac:dyDescent="0.25">
      <c r="A22265" s="1" t="s">
        <v>22094</v>
      </c>
      <c r="B22265" s="124">
        <v>9.36</v>
      </c>
    </row>
    <row r="22266" spans="1:2" x14ac:dyDescent="0.25">
      <c r="A22266" s="1" t="s">
        <v>22095</v>
      </c>
      <c r="B22266" s="124">
        <v>9.36</v>
      </c>
    </row>
    <row r="22267" spans="1:2" x14ac:dyDescent="0.25">
      <c r="A22267" s="1" t="s">
        <v>22096</v>
      </c>
      <c r="B22267" s="124">
        <v>8.41</v>
      </c>
    </row>
    <row r="22268" spans="1:2" x14ac:dyDescent="0.25">
      <c r="A22268" s="1" t="s">
        <v>22097</v>
      </c>
      <c r="B22268" s="124">
        <v>8.41</v>
      </c>
    </row>
    <row r="22269" spans="1:2" x14ac:dyDescent="0.25">
      <c r="A22269" s="1" t="s">
        <v>24005</v>
      </c>
      <c r="B22269" s="124">
        <v>16.48</v>
      </c>
    </row>
    <row r="22270" spans="1:2" x14ac:dyDescent="0.25">
      <c r="A22270" s="1" t="s">
        <v>24006</v>
      </c>
      <c r="B22270" s="124">
        <v>16.48</v>
      </c>
    </row>
    <row r="22271" spans="1:2" x14ac:dyDescent="0.25">
      <c r="A22271" s="1" t="s">
        <v>24007</v>
      </c>
      <c r="B22271" s="124">
        <v>19.57</v>
      </c>
    </row>
    <row r="22272" spans="1:2" x14ac:dyDescent="0.25">
      <c r="A22272" s="1" t="s">
        <v>24008</v>
      </c>
      <c r="B22272" s="124">
        <v>19.57</v>
      </c>
    </row>
    <row r="22273" spans="1:2" x14ac:dyDescent="0.25">
      <c r="A22273" s="1" t="s">
        <v>22098</v>
      </c>
      <c r="B22273" s="124">
        <v>21.12</v>
      </c>
    </row>
    <row r="22274" spans="1:2" x14ac:dyDescent="0.25">
      <c r="A22274" s="1" t="s">
        <v>22099</v>
      </c>
      <c r="B22274" s="124">
        <v>21.12</v>
      </c>
    </row>
    <row r="22275" spans="1:2" x14ac:dyDescent="0.25">
      <c r="A22275" s="1" t="s">
        <v>24009</v>
      </c>
      <c r="B22275" s="124">
        <v>24.72</v>
      </c>
    </row>
    <row r="22276" spans="1:2" x14ac:dyDescent="0.25">
      <c r="A22276" s="1" t="s">
        <v>24010</v>
      </c>
      <c r="B22276" s="124">
        <v>24.72</v>
      </c>
    </row>
    <row r="22277" spans="1:2" x14ac:dyDescent="0.25">
      <c r="A22277" s="1" t="s">
        <v>22100</v>
      </c>
      <c r="B22277" s="124">
        <v>25.95</v>
      </c>
    </row>
    <row r="22278" spans="1:2" x14ac:dyDescent="0.25">
      <c r="A22278" s="1" t="s">
        <v>22101</v>
      </c>
      <c r="B22278" s="124">
        <v>25.95</v>
      </c>
    </row>
    <row r="22279" spans="1:2" x14ac:dyDescent="0.25">
      <c r="A22279" s="1" t="s">
        <v>24011</v>
      </c>
      <c r="B22279" s="124">
        <v>26.22</v>
      </c>
    </row>
    <row r="22280" spans="1:2" x14ac:dyDescent="0.25">
      <c r="A22280" s="1" t="s">
        <v>24012</v>
      </c>
      <c r="B22280" s="124">
        <v>26.22</v>
      </c>
    </row>
    <row r="22281" spans="1:2" x14ac:dyDescent="0.25">
      <c r="A22281" s="1" t="s">
        <v>22102</v>
      </c>
      <c r="B22281" s="124">
        <v>159.80000000000001</v>
      </c>
    </row>
    <row r="22282" spans="1:2" x14ac:dyDescent="0.25">
      <c r="A22282" s="1" t="s">
        <v>22104</v>
      </c>
      <c r="B22282" s="124">
        <v>159.80000000000001</v>
      </c>
    </row>
    <row r="22283" spans="1:2" x14ac:dyDescent="0.25">
      <c r="A22283" s="1" t="s">
        <v>22105</v>
      </c>
      <c r="B22283" s="124">
        <v>18.66</v>
      </c>
    </row>
    <row r="22284" spans="1:2" x14ac:dyDescent="0.25">
      <c r="A22284" s="1" t="s">
        <v>22106</v>
      </c>
      <c r="B22284" s="124">
        <v>18.66</v>
      </c>
    </row>
    <row r="22285" spans="1:2" x14ac:dyDescent="0.25">
      <c r="A22285" s="1" t="s">
        <v>22107</v>
      </c>
      <c r="B22285" s="124">
        <v>3.86</v>
      </c>
    </row>
    <row r="22286" spans="1:2" x14ac:dyDescent="0.25">
      <c r="A22286" s="1" t="s">
        <v>22109</v>
      </c>
      <c r="B22286" s="124">
        <v>3.86</v>
      </c>
    </row>
    <row r="22287" spans="1:2" x14ac:dyDescent="0.25">
      <c r="A22287" s="1" t="s">
        <v>22110</v>
      </c>
      <c r="B22287" s="124">
        <v>2.9</v>
      </c>
    </row>
    <row r="22288" spans="1:2" x14ac:dyDescent="0.25">
      <c r="A22288" s="1" t="s">
        <v>22112</v>
      </c>
      <c r="B22288" s="124">
        <v>2.9</v>
      </c>
    </row>
    <row r="22289" spans="1:2" x14ac:dyDescent="0.25">
      <c r="A22289" s="1" t="s">
        <v>22113</v>
      </c>
      <c r="B22289" s="124">
        <v>5.13</v>
      </c>
    </row>
    <row r="22290" spans="1:2" x14ac:dyDescent="0.25">
      <c r="A22290" s="1" t="s">
        <v>22115</v>
      </c>
      <c r="B22290" s="124">
        <v>5.13</v>
      </c>
    </row>
    <row r="22291" spans="1:2" x14ac:dyDescent="0.25">
      <c r="A22291" s="1" t="s">
        <v>22116</v>
      </c>
      <c r="B22291" s="124">
        <v>2.23</v>
      </c>
    </row>
    <row r="22292" spans="1:2" x14ac:dyDescent="0.25">
      <c r="A22292" s="1" t="s">
        <v>22118</v>
      </c>
      <c r="B22292" s="124">
        <v>2.23</v>
      </c>
    </row>
    <row r="22293" spans="1:2" x14ac:dyDescent="0.25">
      <c r="A22293" s="1" t="s">
        <v>22119</v>
      </c>
      <c r="B22293" s="124">
        <v>0.75</v>
      </c>
    </row>
    <row r="22294" spans="1:2" x14ac:dyDescent="0.25">
      <c r="A22294" s="1" t="s">
        <v>22120</v>
      </c>
      <c r="B22294" s="124">
        <v>0.75</v>
      </c>
    </row>
    <row r="22295" spans="1:2" x14ac:dyDescent="0.25">
      <c r="A22295" s="1" t="s">
        <v>22121</v>
      </c>
      <c r="B22295" s="124">
        <v>0.23</v>
      </c>
    </row>
    <row r="22296" spans="1:2" x14ac:dyDescent="0.25">
      <c r="A22296" s="1" t="s">
        <v>22122</v>
      </c>
      <c r="B22296" s="124">
        <v>0.23</v>
      </c>
    </row>
    <row r="22297" spans="1:2" x14ac:dyDescent="0.25">
      <c r="A22297" s="1" t="s">
        <v>22123</v>
      </c>
      <c r="B22297" s="124">
        <v>84.7</v>
      </c>
    </row>
    <row r="22298" spans="1:2" x14ac:dyDescent="0.25">
      <c r="A22298" s="1" t="s">
        <v>22124</v>
      </c>
      <c r="B22298" s="124">
        <v>82.29</v>
      </c>
    </row>
    <row r="22299" spans="1:2" x14ac:dyDescent="0.25">
      <c r="A22299" s="1" t="s">
        <v>22125</v>
      </c>
      <c r="B22299" s="124">
        <v>150.83000000000001</v>
      </c>
    </row>
    <row r="22300" spans="1:2" x14ac:dyDescent="0.25">
      <c r="A22300" s="1" t="s">
        <v>22126</v>
      </c>
      <c r="B22300" s="124">
        <v>149.38999999999999</v>
      </c>
    </row>
    <row r="22301" spans="1:2" x14ac:dyDescent="0.25">
      <c r="A22301" s="1" t="s">
        <v>22127</v>
      </c>
      <c r="B22301" s="124">
        <v>87.5</v>
      </c>
    </row>
    <row r="22302" spans="1:2" x14ac:dyDescent="0.25">
      <c r="A22302" s="1" t="s">
        <v>22129</v>
      </c>
      <c r="B22302" s="124">
        <v>87.5</v>
      </c>
    </row>
    <row r="22303" spans="1:2" x14ac:dyDescent="0.25">
      <c r="A22303" s="1" t="s">
        <v>22130</v>
      </c>
      <c r="B22303" s="124">
        <v>11.95</v>
      </c>
    </row>
    <row r="22304" spans="1:2" x14ac:dyDescent="0.25">
      <c r="A22304" s="1" t="s">
        <v>22131</v>
      </c>
      <c r="B22304" s="124">
        <v>11.95</v>
      </c>
    </row>
    <row r="22305" spans="1:2" x14ac:dyDescent="0.25">
      <c r="A22305" s="1" t="s">
        <v>22132</v>
      </c>
      <c r="B22305" s="124">
        <v>7.26</v>
      </c>
    </row>
    <row r="22306" spans="1:2" x14ac:dyDescent="0.25">
      <c r="A22306" s="1" t="s">
        <v>22133</v>
      </c>
      <c r="B22306" s="124">
        <v>6.29</v>
      </c>
    </row>
    <row r="22307" spans="1:2" x14ac:dyDescent="0.25">
      <c r="A22307" s="1" t="s">
        <v>22134</v>
      </c>
      <c r="B22307" s="124">
        <v>10.76</v>
      </c>
    </row>
    <row r="22308" spans="1:2" x14ac:dyDescent="0.25">
      <c r="A22308" s="1" t="s">
        <v>22135</v>
      </c>
      <c r="B22308" s="124">
        <v>9.32</v>
      </c>
    </row>
    <row r="22309" spans="1:2" x14ac:dyDescent="0.25">
      <c r="A22309" s="1" t="s">
        <v>22136</v>
      </c>
      <c r="B22309" s="124">
        <v>3.63</v>
      </c>
    </row>
    <row r="22310" spans="1:2" x14ac:dyDescent="0.25">
      <c r="A22310" s="1" t="s">
        <v>22137</v>
      </c>
      <c r="B22310" s="124">
        <v>3.14</v>
      </c>
    </row>
    <row r="22311" spans="1:2" x14ac:dyDescent="0.25">
      <c r="A22311" s="1" t="s">
        <v>22138</v>
      </c>
      <c r="B22311" s="124">
        <v>28.08</v>
      </c>
    </row>
    <row r="22312" spans="1:2" x14ac:dyDescent="0.25">
      <c r="A22312" s="1" t="s">
        <v>22139</v>
      </c>
      <c r="B22312" s="124">
        <v>26.03</v>
      </c>
    </row>
    <row r="22313" spans="1:2" x14ac:dyDescent="0.25">
      <c r="A22313" s="1" t="s">
        <v>22140</v>
      </c>
      <c r="B22313" s="124">
        <v>3.63</v>
      </c>
    </row>
    <row r="22314" spans="1:2" x14ac:dyDescent="0.25">
      <c r="A22314" s="1" t="s">
        <v>22141</v>
      </c>
      <c r="B22314" s="124">
        <v>3.14</v>
      </c>
    </row>
    <row r="22315" spans="1:2" x14ac:dyDescent="0.25">
      <c r="A22315" s="1" t="s">
        <v>22142</v>
      </c>
      <c r="B22315" s="124">
        <v>10.76</v>
      </c>
    </row>
    <row r="22316" spans="1:2" x14ac:dyDescent="0.25">
      <c r="A22316" s="1" t="s">
        <v>22143</v>
      </c>
      <c r="B22316" s="124">
        <v>9.32</v>
      </c>
    </row>
    <row r="22317" spans="1:2" x14ac:dyDescent="0.25">
      <c r="A22317" s="1" t="s">
        <v>22144</v>
      </c>
      <c r="B22317" s="124">
        <v>7.12</v>
      </c>
    </row>
    <row r="22318" spans="1:2" x14ac:dyDescent="0.25">
      <c r="A22318" s="1" t="s">
        <v>22145</v>
      </c>
      <c r="B22318" s="124">
        <v>6.17</v>
      </c>
    </row>
    <row r="22319" spans="1:2" x14ac:dyDescent="0.25">
      <c r="A22319" s="1" t="s">
        <v>22146</v>
      </c>
      <c r="B22319" s="124">
        <v>35.78</v>
      </c>
    </row>
    <row r="22320" spans="1:2" x14ac:dyDescent="0.25">
      <c r="A22320" s="1" t="s">
        <v>22147</v>
      </c>
      <c r="B22320" s="124">
        <v>31.01</v>
      </c>
    </row>
    <row r="22321" spans="1:2" x14ac:dyDescent="0.25">
      <c r="A22321" s="1" t="s">
        <v>22148</v>
      </c>
      <c r="B22321" s="124">
        <v>2.2799999999999998</v>
      </c>
    </row>
    <row r="22322" spans="1:2" x14ac:dyDescent="0.25">
      <c r="A22322" s="1" t="s">
        <v>22149</v>
      </c>
      <c r="B22322" s="124">
        <v>1.98</v>
      </c>
    </row>
    <row r="22323" spans="1:2" x14ac:dyDescent="0.25">
      <c r="A22323" s="1" t="s">
        <v>22150</v>
      </c>
      <c r="B22323" s="124">
        <v>53.8</v>
      </c>
    </row>
    <row r="22324" spans="1:2" x14ac:dyDescent="0.25">
      <c r="A22324" s="1" t="s">
        <v>22151</v>
      </c>
      <c r="B22324" s="124">
        <v>46.63</v>
      </c>
    </row>
    <row r="22325" spans="1:2" x14ac:dyDescent="0.25">
      <c r="A22325" s="1" t="s">
        <v>22152</v>
      </c>
      <c r="B22325" s="124">
        <v>7.12</v>
      </c>
    </row>
    <row r="22326" spans="1:2" x14ac:dyDescent="0.25">
      <c r="A22326" s="1" t="s">
        <v>22153</v>
      </c>
      <c r="B22326" s="124">
        <v>6.17</v>
      </c>
    </row>
    <row r="22327" spans="1:2" x14ac:dyDescent="0.25">
      <c r="A22327" s="1" t="s">
        <v>22154</v>
      </c>
      <c r="B22327" s="124">
        <v>22.56</v>
      </c>
    </row>
    <row r="22328" spans="1:2" x14ac:dyDescent="0.25">
      <c r="A22328" s="1" t="s">
        <v>22155</v>
      </c>
      <c r="B22328" s="124">
        <v>22.56</v>
      </c>
    </row>
    <row r="22329" spans="1:2" x14ac:dyDescent="0.25">
      <c r="A22329" s="1" t="s">
        <v>22156</v>
      </c>
      <c r="B22329" s="124">
        <v>22.56</v>
      </c>
    </row>
    <row r="22330" spans="1:2" x14ac:dyDescent="0.25">
      <c r="A22330" s="1" t="s">
        <v>22157</v>
      </c>
      <c r="B22330" s="124">
        <v>22.56</v>
      </c>
    </row>
    <row r="22331" spans="1:2" x14ac:dyDescent="0.25">
      <c r="A22331" s="1" t="s">
        <v>22158</v>
      </c>
      <c r="B22331" s="124">
        <v>22.56</v>
      </c>
    </row>
    <row r="22332" spans="1:2" x14ac:dyDescent="0.25">
      <c r="A22332" s="1" t="s">
        <v>22159</v>
      </c>
      <c r="B22332" s="124">
        <v>22.56</v>
      </c>
    </row>
    <row r="22333" spans="1:2" x14ac:dyDescent="0.25">
      <c r="A22333" s="1" t="s">
        <v>22160</v>
      </c>
      <c r="B22333" s="124">
        <v>0.45</v>
      </c>
    </row>
    <row r="22334" spans="1:2" x14ac:dyDescent="0.25">
      <c r="A22334" s="1" t="s">
        <v>22161</v>
      </c>
      <c r="B22334" s="124">
        <v>0.45</v>
      </c>
    </row>
    <row r="22335" spans="1:2" x14ac:dyDescent="0.25">
      <c r="A22335" s="1" t="s">
        <v>22162</v>
      </c>
      <c r="B22335" s="124">
        <v>0.3</v>
      </c>
    </row>
    <row r="22336" spans="1:2" x14ac:dyDescent="0.25">
      <c r="A22336" s="1" t="s">
        <v>22163</v>
      </c>
      <c r="B22336" s="124">
        <v>0.3</v>
      </c>
    </row>
    <row r="22337" spans="1:2" x14ac:dyDescent="0.25">
      <c r="A22337" s="1" t="s">
        <v>22164</v>
      </c>
      <c r="B22337" s="124">
        <v>0.4</v>
      </c>
    </row>
    <row r="22338" spans="1:2" x14ac:dyDescent="0.25">
      <c r="A22338" s="1" t="s">
        <v>22165</v>
      </c>
      <c r="B22338" s="124">
        <v>0.4</v>
      </c>
    </row>
    <row r="22339" spans="1:2" x14ac:dyDescent="0.25">
      <c r="A22339" s="1" t="s">
        <v>22166</v>
      </c>
      <c r="B22339" s="124">
        <v>4</v>
      </c>
    </row>
    <row r="22340" spans="1:2" x14ac:dyDescent="0.25">
      <c r="A22340" s="1" t="s">
        <v>22167</v>
      </c>
      <c r="B22340" s="124">
        <v>4</v>
      </c>
    </row>
    <row r="22341" spans="1:2" x14ac:dyDescent="0.25">
      <c r="A22341" s="1" t="s">
        <v>22168</v>
      </c>
      <c r="B22341" s="124">
        <v>2.69</v>
      </c>
    </row>
    <row r="22342" spans="1:2" x14ac:dyDescent="0.25">
      <c r="A22342" s="1" t="s">
        <v>22170</v>
      </c>
      <c r="B22342" s="124">
        <v>2.33</v>
      </c>
    </row>
    <row r="22343" spans="1:2" x14ac:dyDescent="0.25">
      <c r="A22343" s="1" t="s">
        <v>22171</v>
      </c>
      <c r="B22343" s="124">
        <v>2017.77</v>
      </c>
    </row>
    <row r="22344" spans="1:2" x14ac:dyDescent="0.25">
      <c r="A22344" s="1" t="s">
        <v>22173</v>
      </c>
      <c r="B22344" s="124">
        <v>1748.94</v>
      </c>
    </row>
    <row r="22345" spans="1:2" x14ac:dyDescent="0.25">
      <c r="A22345" s="1" t="s">
        <v>22174</v>
      </c>
      <c r="B22345" s="124">
        <v>1883.25</v>
      </c>
    </row>
    <row r="22346" spans="1:2" x14ac:dyDescent="0.25">
      <c r="A22346" s="1" t="s">
        <v>22176</v>
      </c>
      <c r="B22346" s="124">
        <v>1632.34</v>
      </c>
    </row>
    <row r="22347" spans="1:2" x14ac:dyDescent="0.25">
      <c r="A22347" s="1" t="s">
        <v>22177</v>
      </c>
      <c r="B22347" s="124">
        <v>2152.2800000000002</v>
      </c>
    </row>
    <row r="22348" spans="1:2" x14ac:dyDescent="0.25">
      <c r="A22348" s="1" t="s">
        <v>22179</v>
      </c>
      <c r="B22348" s="124">
        <v>1865.53</v>
      </c>
    </row>
    <row r="22349" spans="1:2" x14ac:dyDescent="0.25">
      <c r="A22349" s="1" t="s">
        <v>22180</v>
      </c>
      <c r="B22349" s="124">
        <v>518.13</v>
      </c>
    </row>
    <row r="22350" spans="1:2" x14ac:dyDescent="0.25">
      <c r="A22350" s="1" t="s">
        <v>22182</v>
      </c>
      <c r="B22350" s="124">
        <v>509.55</v>
      </c>
    </row>
    <row r="22351" spans="1:2" x14ac:dyDescent="0.25">
      <c r="A22351" s="1" t="s">
        <v>22183</v>
      </c>
      <c r="B22351" s="124">
        <v>3251.97</v>
      </c>
    </row>
    <row r="22352" spans="1:2" x14ac:dyDescent="0.25">
      <c r="A22352" s="1" t="s">
        <v>22184</v>
      </c>
      <c r="B22352" s="124">
        <v>2857.28</v>
      </c>
    </row>
    <row r="22353" spans="1:2" x14ac:dyDescent="0.25">
      <c r="A22353" s="1" t="s">
        <v>22185</v>
      </c>
      <c r="B22353" s="124">
        <v>188.78</v>
      </c>
    </row>
    <row r="22354" spans="1:2" x14ac:dyDescent="0.25">
      <c r="A22354" s="1" t="s">
        <v>22187</v>
      </c>
      <c r="B22354" s="124">
        <v>181.92</v>
      </c>
    </row>
    <row r="22355" spans="1:2" x14ac:dyDescent="0.25">
      <c r="A22355" s="1" t="s">
        <v>22188</v>
      </c>
      <c r="B22355" s="124">
        <v>414.5</v>
      </c>
    </row>
    <row r="22356" spans="1:2" x14ac:dyDescent="0.25">
      <c r="A22356" s="1" t="s">
        <v>22190</v>
      </c>
      <c r="B22356" s="124">
        <v>407.64</v>
      </c>
    </row>
    <row r="22357" spans="1:2" x14ac:dyDescent="0.25">
      <c r="A22357" s="1" t="s">
        <v>22191</v>
      </c>
      <c r="B22357" s="124">
        <v>283.64</v>
      </c>
    </row>
    <row r="22358" spans="1:2" x14ac:dyDescent="0.25">
      <c r="A22358" s="1" t="s">
        <v>22192</v>
      </c>
      <c r="B22358" s="124">
        <v>273.35000000000002</v>
      </c>
    </row>
    <row r="22359" spans="1:2" x14ac:dyDescent="0.25">
      <c r="A22359" s="1" t="s">
        <v>22193</v>
      </c>
      <c r="B22359" s="124">
        <v>146.44</v>
      </c>
    </row>
    <row r="22360" spans="1:2" x14ac:dyDescent="0.25">
      <c r="A22360" s="1" t="s">
        <v>22195</v>
      </c>
      <c r="B22360" s="124">
        <v>141.29</v>
      </c>
    </row>
    <row r="22361" spans="1:2" x14ac:dyDescent="0.25">
      <c r="A22361" s="1" t="s">
        <v>22196</v>
      </c>
      <c r="B22361" s="124">
        <v>8.6</v>
      </c>
    </row>
    <row r="22362" spans="1:2" x14ac:dyDescent="0.25">
      <c r="A22362" s="1" t="s">
        <v>22197</v>
      </c>
      <c r="B22362" s="124">
        <v>7.46</v>
      </c>
    </row>
    <row r="22363" spans="1:2" x14ac:dyDescent="0.25">
      <c r="A22363" s="1" t="s">
        <v>22198</v>
      </c>
      <c r="B22363" s="124">
        <v>322.83999999999997</v>
      </c>
    </row>
    <row r="22364" spans="1:2" x14ac:dyDescent="0.25">
      <c r="A22364" s="1" t="s">
        <v>22200</v>
      </c>
      <c r="B22364" s="124">
        <v>279.83</v>
      </c>
    </row>
    <row r="22365" spans="1:2" x14ac:dyDescent="0.25">
      <c r="A22365" s="1" t="s">
        <v>22201</v>
      </c>
      <c r="B22365" s="124">
        <v>0.79</v>
      </c>
    </row>
    <row r="22366" spans="1:2" x14ac:dyDescent="0.25">
      <c r="A22366" s="1" t="s">
        <v>22203</v>
      </c>
      <c r="B22366" s="124">
        <v>0.69</v>
      </c>
    </row>
    <row r="22367" spans="1:2" x14ac:dyDescent="0.25">
      <c r="A22367" s="1" t="s">
        <v>22204</v>
      </c>
      <c r="B22367" s="124">
        <v>14.34</v>
      </c>
    </row>
    <row r="22368" spans="1:2" x14ac:dyDescent="0.25">
      <c r="A22368" s="1" t="s">
        <v>22205</v>
      </c>
      <c r="B22368" s="124">
        <v>12.43</v>
      </c>
    </row>
    <row r="22369" spans="1:2" x14ac:dyDescent="0.25">
      <c r="A22369" s="1" t="s">
        <v>22206</v>
      </c>
      <c r="B22369" s="124">
        <v>14.34</v>
      </c>
    </row>
    <row r="22370" spans="1:2" x14ac:dyDescent="0.25">
      <c r="A22370" s="1" t="s">
        <v>22207</v>
      </c>
      <c r="B22370" s="124">
        <v>12.43</v>
      </c>
    </row>
    <row r="22371" spans="1:2" x14ac:dyDescent="0.25">
      <c r="A22371" s="1" t="s">
        <v>22208</v>
      </c>
      <c r="B22371" s="124">
        <v>15.37</v>
      </c>
    </row>
    <row r="22372" spans="1:2" x14ac:dyDescent="0.25">
      <c r="A22372" s="1" t="s">
        <v>22209</v>
      </c>
      <c r="B22372" s="124">
        <v>13.32</v>
      </c>
    </row>
    <row r="22373" spans="1:2" x14ac:dyDescent="0.25">
      <c r="A22373" s="1" t="s">
        <v>22210</v>
      </c>
      <c r="B22373" s="124">
        <v>35.869999999999997</v>
      </c>
    </row>
    <row r="22374" spans="1:2" x14ac:dyDescent="0.25">
      <c r="A22374" s="1" t="s">
        <v>22211</v>
      </c>
      <c r="B22374" s="124">
        <v>31.09</v>
      </c>
    </row>
    <row r="22375" spans="1:2" x14ac:dyDescent="0.25">
      <c r="A22375" s="1" t="s">
        <v>22212</v>
      </c>
      <c r="B22375" s="124">
        <v>143.47999999999999</v>
      </c>
    </row>
    <row r="22376" spans="1:2" x14ac:dyDescent="0.25">
      <c r="A22376" s="1" t="s">
        <v>22213</v>
      </c>
      <c r="B22376" s="124">
        <v>124.36</v>
      </c>
    </row>
    <row r="22377" spans="1:2" x14ac:dyDescent="0.25">
      <c r="A22377" s="1" t="s">
        <v>22214</v>
      </c>
      <c r="B22377" s="124">
        <v>215.22</v>
      </c>
    </row>
    <row r="22378" spans="1:2" x14ac:dyDescent="0.25">
      <c r="A22378" s="1" t="s">
        <v>22216</v>
      </c>
      <c r="B22378" s="124">
        <v>186.55</v>
      </c>
    </row>
    <row r="22379" spans="1:2" x14ac:dyDescent="0.25">
      <c r="A22379" s="1" t="s">
        <v>22217</v>
      </c>
      <c r="B22379" s="124">
        <v>1.34</v>
      </c>
    </row>
    <row r="22380" spans="1:2" x14ac:dyDescent="0.25">
      <c r="A22380" s="1" t="s">
        <v>22218</v>
      </c>
      <c r="B22380" s="124">
        <v>1.1599999999999999</v>
      </c>
    </row>
    <row r="22381" spans="1:2" x14ac:dyDescent="0.25">
      <c r="A22381" s="1" t="s">
        <v>22219</v>
      </c>
      <c r="B22381" s="124">
        <v>0.42</v>
      </c>
    </row>
    <row r="22382" spans="1:2" x14ac:dyDescent="0.25">
      <c r="A22382" s="1" t="s">
        <v>22220</v>
      </c>
      <c r="B22382" s="124">
        <v>0.37</v>
      </c>
    </row>
    <row r="22383" spans="1:2" x14ac:dyDescent="0.25">
      <c r="A22383" s="1" t="s">
        <v>22221</v>
      </c>
      <c r="B22383" s="124">
        <v>0.51</v>
      </c>
    </row>
    <row r="22384" spans="1:2" x14ac:dyDescent="0.25">
      <c r="A22384" s="1" t="s">
        <v>22222</v>
      </c>
      <c r="B22384" s="124">
        <v>0.44</v>
      </c>
    </row>
    <row r="22385" spans="1:2" x14ac:dyDescent="0.25">
      <c r="A22385" s="1" t="s">
        <v>22223</v>
      </c>
      <c r="B22385" s="124">
        <v>0.6</v>
      </c>
    </row>
    <row r="22386" spans="1:2" x14ac:dyDescent="0.25">
      <c r="A22386" s="1" t="s">
        <v>22224</v>
      </c>
      <c r="B22386" s="124">
        <v>0.52</v>
      </c>
    </row>
    <row r="22387" spans="1:2" x14ac:dyDescent="0.25">
      <c r="A22387" s="1" t="s">
        <v>22225</v>
      </c>
      <c r="B22387" s="124">
        <v>0.69</v>
      </c>
    </row>
    <row r="22388" spans="1:2" x14ac:dyDescent="0.25">
      <c r="A22388" s="1" t="s">
        <v>22226</v>
      </c>
      <c r="B22388" s="124">
        <v>0.6</v>
      </c>
    </row>
    <row r="22389" spans="1:2" x14ac:dyDescent="0.25">
      <c r="A22389" s="1" t="s">
        <v>22227</v>
      </c>
      <c r="B22389" s="124">
        <v>1.81</v>
      </c>
    </row>
    <row r="22390" spans="1:2" x14ac:dyDescent="0.25">
      <c r="A22390" s="1" t="s">
        <v>22228</v>
      </c>
      <c r="B22390" s="124">
        <v>1.78</v>
      </c>
    </row>
    <row r="22391" spans="1:2" x14ac:dyDescent="0.25">
      <c r="A22391" s="1" t="s">
        <v>22229</v>
      </c>
      <c r="B22391" s="124">
        <v>0.59</v>
      </c>
    </row>
    <row r="22392" spans="1:2" x14ac:dyDescent="0.25">
      <c r="A22392" s="1" t="s">
        <v>22230</v>
      </c>
      <c r="B22392" s="124">
        <v>0.51</v>
      </c>
    </row>
    <row r="22393" spans="1:2" x14ac:dyDescent="0.25">
      <c r="A22393" s="1" t="s">
        <v>22231</v>
      </c>
      <c r="B22393" s="124">
        <v>0.41</v>
      </c>
    </row>
    <row r="22394" spans="1:2" x14ac:dyDescent="0.25">
      <c r="A22394" s="1" t="s">
        <v>22232</v>
      </c>
      <c r="B22394" s="124">
        <v>0.36</v>
      </c>
    </row>
    <row r="22395" spans="1:2" x14ac:dyDescent="0.25">
      <c r="A22395" s="1" t="s">
        <v>22233</v>
      </c>
      <c r="B22395" s="124">
        <v>0.21</v>
      </c>
    </row>
    <row r="22396" spans="1:2" x14ac:dyDescent="0.25">
      <c r="A22396" s="1" t="s">
        <v>22234</v>
      </c>
      <c r="B22396" s="124">
        <v>0.18</v>
      </c>
    </row>
    <row r="22397" spans="1:2" x14ac:dyDescent="0.25">
      <c r="A22397" s="1" t="s">
        <v>22235</v>
      </c>
      <c r="B22397" s="124">
        <v>0.18</v>
      </c>
    </row>
    <row r="22398" spans="1:2" x14ac:dyDescent="0.25">
      <c r="A22398" s="1" t="s">
        <v>22236</v>
      </c>
      <c r="B22398" s="124">
        <v>0.15</v>
      </c>
    </row>
    <row r="22399" spans="1:2" x14ac:dyDescent="0.25">
      <c r="A22399" s="1" t="s">
        <v>22237</v>
      </c>
      <c r="B22399" s="124">
        <v>0.1</v>
      </c>
    </row>
    <row r="22400" spans="1:2" x14ac:dyDescent="0.25">
      <c r="A22400" s="1" t="s">
        <v>22238</v>
      </c>
      <c r="B22400" s="124">
        <v>0.09</v>
      </c>
    </row>
    <row r="22401" spans="1:2" x14ac:dyDescent="0.25">
      <c r="A22401" s="1" t="s">
        <v>22239</v>
      </c>
      <c r="B22401" s="124">
        <v>16.399999999999999</v>
      </c>
    </row>
    <row r="22402" spans="1:2" x14ac:dyDescent="0.25">
      <c r="A22402" s="1" t="s">
        <v>22240</v>
      </c>
      <c r="B22402" s="124">
        <v>15.26</v>
      </c>
    </row>
    <row r="22403" spans="1:2" x14ac:dyDescent="0.25">
      <c r="A22403" s="1" t="s">
        <v>22241</v>
      </c>
      <c r="B22403" s="124">
        <v>5.88</v>
      </c>
    </row>
    <row r="22404" spans="1:2" x14ac:dyDescent="0.25">
      <c r="A22404" s="1" t="s">
        <v>22242</v>
      </c>
      <c r="B22404" s="124">
        <v>5.75</v>
      </c>
    </row>
    <row r="22405" spans="1:2" x14ac:dyDescent="0.25">
      <c r="A22405" s="1" t="s">
        <v>22243</v>
      </c>
      <c r="B22405" s="124">
        <v>1.41</v>
      </c>
    </row>
    <row r="22406" spans="1:2" x14ac:dyDescent="0.25">
      <c r="A22406" s="1" t="s">
        <v>22244</v>
      </c>
      <c r="B22406" s="124">
        <v>1.32</v>
      </c>
    </row>
    <row r="22407" spans="1:2" x14ac:dyDescent="0.25">
      <c r="A22407" s="1" t="s">
        <v>22245</v>
      </c>
      <c r="B22407" s="124">
        <v>0.44</v>
      </c>
    </row>
    <row r="22408" spans="1:2" x14ac:dyDescent="0.25">
      <c r="A22408" s="1" t="s">
        <v>22246</v>
      </c>
      <c r="B22408" s="124">
        <v>0.38</v>
      </c>
    </row>
    <row r="22409" spans="1:2" x14ac:dyDescent="0.25">
      <c r="A22409" s="1" t="s">
        <v>22247</v>
      </c>
      <c r="B22409" s="124">
        <v>0.09</v>
      </c>
    </row>
    <row r="22410" spans="1:2" x14ac:dyDescent="0.25">
      <c r="A22410" s="1" t="s">
        <v>22248</v>
      </c>
      <c r="B22410" s="124">
        <v>0.08</v>
      </c>
    </row>
    <row r="22411" spans="1:2" x14ac:dyDescent="0.25">
      <c r="A22411" s="1" t="s">
        <v>22249</v>
      </c>
      <c r="B22411" s="124">
        <v>1.92</v>
      </c>
    </row>
    <row r="22412" spans="1:2" x14ac:dyDescent="0.25">
      <c r="A22412" s="1" t="s">
        <v>22250</v>
      </c>
      <c r="B22412" s="124">
        <v>1.66</v>
      </c>
    </row>
    <row r="22413" spans="1:2" x14ac:dyDescent="0.25">
      <c r="A22413" s="1" t="s">
        <v>22251</v>
      </c>
      <c r="B22413" s="124">
        <v>290.11</v>
      </c>
    </row>
    <row r="22414" spans="1:2" x14ac:dyDescent="0.25">
      <c r="A22414" s="1" t="s">
        <v>22253</v>
      </c>
      <c r="B22414" s="124">
        <v>275.77</v>
      </c>
    </row>
    <row r="22415" spans="1:2" x14ac:dyDescent="0.25">
      <c r="A22415" s="1" t="s">
        <v>22254</v>
      </c>
      <c r="B22415" s="124">
        <v>273.45999999999998</v>
      </c>
    </row>
    <row r="22416" spans="1:2" x14ac:dyDescent="0.25">
      <c r="A22416" s="1" t="s">
        <v>22256</v>
      </c>
      <c r="B22416" s="124">
        <v>257.33</v>
      </c>
    </row>
    <row r="22417" spans="1:2" x14ac:dyDescent="0.25">
      <c r="A22417" s="1" t="s">
        <v>22257</v>
      </c>
      <c r="B22417" s="124">
        <v>313.82</v>
      </c>
    </row>
    <row r="22418" spans="1:2" x14ac:dyDescent="0.25">
      <c r="A22418" s="1" t="s">
        <v>22258</v>
      </c>
      <c r="B22418" s="124">
        <v>292.31</v>
      </c>
    </row>
    <row r="22419" spans="1:2" x14ac:dyDescent="0.25">
      <c r="A22419" s="1" t="s">
        <v>22259</v>
      </c>
      <c r="B22419" s="124">
        <v>0.18</v>
      </c>
    </row>
    <row r="22420" spans="1:2" x14ac:dyDescent="0.25">
      <c r="A22420" s="1" t="s">
        <v>22260</v>
      </c>
      <c r="B22420" s="124">
        <v>0.16</v>
      </c>
    </row>
    <row r="22421" spans="1:2" x14ac:dyDescent="0.25">
      <c r="A22421" s="1" t="s">
        <v>22261</v>
      </c>
      <c r="B22421" s="124">
        <v>1.23</v>
      </c>
    </row>
    <row r="22422" spans="1:2" x14ac:dyDescent="0.25">
      <c r="A22422" s="1" t="s">
        <v>22262</v>
      </c>
      <c r="B22422" s="124">
        <v>1.19</v>
      </c>
    </row>
    <row r="22423" spans="1:2" x14ac:dyDescent="0.25">
      <c r="A22423" s="1" t="s">
        <v>22263</v>
      </c>
      <c r="B22423" s="124">
        <v>0.87</v>
      </c>
    </row>
    <row r="22424" spans="1:2" x14ac:dyDescent="0.25">
      <c r="A22424" s="1" t="s">
        <v>22264</v>
      </c>
      <c r="B22424" s="124">
        <v>0.82</v>
      </c>
    </row>
    <row r="22425" spans="1:2" x14ac:dyDescent="0.25">
      <c r="A22425" s="1" t="s">
        <v>22265</v>
      </c>
      <c r="B22425" s="124">
        <v>0.63</v>
      </c>
    </row>
    <row r="22426" spans="1:2" x14ac:dyDescent="0.25">
      <c r="A22426" s="1" t="s">
        <v>22266</v>
      </c>
      <c r="B22426" s="124">
        <v>0.57999999999999996</v>
      </c>
    </row>
    <row r="22427" spans="1:2" x14ac:dyDescent="0.25">
      <c r="A22427" s="1" t="s">
        <v>22267</v>
      </c>
      <c r="B22427" s="124">
        <v>17.93</v>
      </c>
    </row>
    <row r="22428" spans="1:2" x14ac:dyDescent="0.25">
      <c r="A22428" s="1" t="s">
        <v>22268</v>
      </c>
      <c r="B22428" s="124">
        <v>15.54</v>
      </c>
    </row>
    <row r="22429" spans="1:2" x14ac:dyDescent="0.25">
      <c r="A22429" s="1" t="s">
        <v>22269</v>
      </c>
      <c r="B22429" s="124">
        <v>93.19</v>
      </c>
    </row>
    <row r="22430" spans="1:2" x14ac:dyDescent="0.25">
      <c r="A22430" s="1" t="s">
        <v>22270</v>
      </c>
      <c r="B22430" s="124">
        <v>83.23</v>
      </c>
    </row>
    <row r="22431" spans="1:2" x14ac:dyDescent="0.25">
      <c r="A22431" s="1" t="s">
        <v>22271</v>
      </c>
      <c r="B22431" s="124">
        <v>2.35</v>
      </c>
    </row>
    <row r="22432" spans="1:2" x14ac:dyDescent="0.25">
      <c r="A22432" s="1" t="s">
        <v>22272</v>
      </c>
      <c r="B22432" s="124">
        <v>2.0499999999999998</v>
      </c>
    </row>
    <row r="22433" spans="1:2" x14ac:dyDescent="0.25">
      <c r="A22433" s="1" t="s">
        <v>22273</v>
      </c>
      <c r="B22433" s="124">
        <v>331.09</v>
      </c>
    </row>
    <row r="22434" spans="1:2" x14ac:dyDescent="0.25">
      <c r="A22434" s="1" t="s">
        <v>22274</v>
      </c>
      <c r="B22434" s="124">
        <v>297.48</v>
      </c>
    </row>
    <row r="22435" spans="1:2" x14ac:dyDescent="0.25">
      <c r="A22435" s="1" t="s">
        <v>22275</v>
      </c>
      <c r="B22435" s="124">
        <v>215.22</v>
      </c>
    </row>
    <row r="22436" spans="1:2" x14ac:dyDescent="0.25">
      <c r="A22436" s="1" t="s">
        <v>22276</v>
      </c>
      <c r="B22436" s="124">
        <v>186.55</v>
      </c>
    </row>
    <row r="22437" spans="1:2" x14ac:dyDescent="0.25">
      <c r="A22437" s="1" t="s">
        <v>22277</v>
      </c>
      <c r="B22437" s="124">
        <v>0.41</v>
      </c>
    </row>
    <row r="22438" spans="1:2" x14ac:dyDescent="0.25">
      <c r="A22438" s="1" t="s">
        <v>22279</v>
      </c>
      <c r="B22438" s="124">
        <v>0.36</v>
      </c>
    </row>
    <row r="22439" spans="1:2" x14ac:dyDescent="0.25">
      <c r="A22439" s="1" t="s">
        <v>22280</v>
      </c>
      <c r="B22439" s="124">
        <v>13.45</v>
      </c>
    </row>
    <row r="22440" spans="1:2" x14ac:dyDescent="0.25">
      <c r="A22440" s="1" t="s">
        <v>22282</v>
      </c>
      <c r="B22440" s="124">
        <v>11.65</v>
      </c>
    </row>
    <row r="22441" spans="1:2" x14ac:dyDescent="0.25">
      <c r="A22441" s="1" t="s">
        <v>22283</v>
      </c>
      <c r="B22441" s="124">
        <v>110.4</v>
      </c>
    </row>
    <row r="22442" spans="1:2" x14ac:dyDescent="0.25">
      <c r="A22442" s="1" t="s">
        <v>22284</v>
      </c>
      <c r="B22442" s="124">
        <v>102.04</v>
      </c>
    </row>
    <row r="22443" spans="1:2" x14ac:dyDescent="0.25">
      <c r="A22443" s="1" t="s">
        <v>22285</v>
      </c>
      <c r="B22443" s="124">
        <v>234.1</v>
      </c>
    </row>
    <row r="22444" spans="1:2" x14ac:dyDescent="0.25">
      <c r="A22444" s="1" t="s">
        <v>22286</v>
      </c>
      <c r="B22444" s="124">
        <v>215.76</v>
      </c>
    </row>
    <row r="22445" spans="1:2" x14ac:dyDescent="0.25">
      <c r="A22445" s="1" t="s">
        <v>22287</v>
      </c>
      <c r="B22445" s="124">
        <v>427.35</v>
      </c>
    </row>
    <row r="22446" spans="1:2" x14ac:dyDescent="0.25">
      <c r="A22446" s="1" t="s">
        <v>22288</v>
      </c>
      <c r="B22446" s="124">
        <v>391.69</v>
      </c>
    </row>
    <row r="22447" spans="1:2" x14ac:dyDescent="0.25">
      <c r="A22447" s="1" t="s">
        <v>22289</v>
      </c>
      <c r="B22447" s="124">
        <v>23.83</v>
      </c>
    </row>
    <row r="22448" spans="1:2" x14ac:dyDescent="0.25">
      <c r="A22448" s="1" t="s">
        <v>22290</v>
      </c>
      <c r="B22448" s="124">
        <v>22.06</v>
      </c>
    </row>
    <row r="22449" spans="1:2" x14ac:dyDescent="0.25">
      <c r="A22449" s="1" t="s">
        <v>22291</v>
      </c>
      <c r="B22449" s="124">
        <v>91.81</v>
      </c>
    </row>
    <row r="22450" spans="1:2" x14ac:dyDescent="0.25">
      <c r="A22450" s="1" t="s">
        <v>22292</v>
      </c>
      <c r="B22450" s="124">
        <v>84.95</v>
      </c>
    </row>
    <row r="22451" spans="1:2" x14ac:dyDescent="0.25">
      <c r="A22451" s="1" t="s">
        <v>22293</v>
      </c>
      <c r="B22451" s="124">
        <v>234.15</v>
      </c>
    </row>
    <row r="22452" spans="1:2" x14ac:dyDescent="0.25">
      <c r="A22452" s="1" t="s">
        <v>22294</v>
      </c>
      <c r="B22452" s="124">
        <v>216.01</v>
      </c>
    </row>
    <row r="22453" spans="1:2" x14ac:dyDescent="0.25">
      <c r="A22453" s="1" t="s">
        <v>22295</v>
      </c>
      <c r="B22453" s="124">
        <v>476.27</v>
      </c>
    </row>
    <row r="22454" spans="1:2" x14ac:dyDescent="0.25">
      <c r="A22454" s="1" t="s">
        <v>22296</v>
      </c>
      <c r="B22454" s="124">
        <v>438.49</v>
      </c>
    </row>
    <row r="22455" spans="1:2" x14ac:dyDescent="0.25">
      <c r="A22455" s="1" t="s">
        <v>22297</v>
      </c>
      <c r="B22455" s="124">
        <v>194.48</v>
      </c>
    </row>
    <row r="22456" spans="1:2" x14ac:dyDescent="0.25">
      <c r="A22456" s="1" t="s">
        <v>22298</v>
      </c>
      <c r="B22456" s="124">
        <v>179.05</v>
      </c>
    </row>
    <row r="22457" spans="1:2" x14ac:dyDescent="0.25">
      <c r="A22457" s="1" t="s">
        <v>22299</v>
      </c>
      <c r="B22457" s="124">
        <v>909.37</v>
      </c>
    </row>
    <row r="22458" spans="1:2" x14ac:dyDescent="0.25">
      <c r="A22458" s="1" t="s">
        <v>22301</v>
      </c>
      <c r="B22458" s="124">
        <v>832.7</v>
      </c>
    </row>
    <row r="22459" spans="1:2" x14ac:dyDescent="0.25">
      <c r="A22459" s="1" t="s">
        <v>22302</v>
      </c>
      <c r="B22459" s="124">
        <v>60</v>
      </c>
    </row>
    <row r="22460" spans="1:2" x14ac:dyDescent="0.25">
      <c r="A22460" s="1" t="s">
        <v>22303</v>
      </c>
      <c r="B22460" s="124">
        <v>56.67</v>
      </c>
    </row>
    <row r="22461" spans="1:2" x14ac:dyDescent="0.25">
      <c r="A22461" s="1" t="s">
        <v>22304</v>
      </c>
      <c r="B22461" s="124">
        <v>26.83</v>
      </c>
    </row>
    <row r="22462" spans="1:2" x14ac:dyDescent="0.25">
      <c r="A22462" s="1" t="s">
        <v>22306</v>
      </c>
      <c r="B22462" s="124">
        <v>23.25</v>
      </c>
    </row>
    <row r="22463" spans="1:2" x14ac:dyDescent="0.25">
      <c r="A22463" s="1" t="s">
        <v>22307</v>
      </c>
      <c r="B22463" s="124">
        <v>168.97</v>
      </c>
    </row>
    <row r="22464" spans="1:2" x14ac:dyDescent="0.25">
      <c r="A22464" s="1" t="s">
        <v>22308</v>
      </c>
      <c r="B22464" s="124">
        <v>168.97</v>
      </c>
    </row>
    <row r="22465" spans="1:2" x14ac:dyDescent="0.25">
      <c r="A22465" s="1" t="s">
        <v>22309</v>
      </c>
      <c r="B22465" s="124">
        <v>130.76</v>
      </c>
    </row>
    <row r="22466" spans="1:2" x14ac:dyDescent="0.25">
      <c r="A22466" s="1" t="s">
        <v>22310</v>
      </c>
      <c r="B22466" s="124">
        <v>130.76</v>
      </c>
    </row>
    <row r="22467" spans="1:2" x14ac:dyDescent="0.25">
      <c r="A22467" s="1" t="s">
        <v>22311</v>
      </c>
      <c r="B22467" s="124">
        <v>1470.17</v>
      </c>
    </row>
    <row r="22468" spans="1:2" x14ac:dyDescent="0.25">
      <c r="A22468" s="1" t="s">
        <v>22312</v>
      </c>
      <c r="B22468" s="124">
        <v>1358.14</v>
      </c>
    </row>
    <row r="22469" spans="1:2" x14ac:dyDescent="0.25">
      <c r="A22469" s="1" t="s">
        <v>22313</v>
      </c>
      <c r="B22469" s="124">
        <v>57.6</v>
      </c>
    </row>
    <row r="22470" spans="1:2" x14ac:dyDescent="0.25">
      <c r="A22470" s="1" t="s">
        <v>22314</v>
      </c>
      <c r="B22470" s="124">
        <v>57.6</v>
      </c>
    </row>
    <row r="22471" spans="1:2" x14ac:dyDescent="0.25">
      <c r="A22471" s="1" t="s">
        <v>22315</v>
      </c>
      <c r="B22471" s="124">
        <v>86.09</v>
      </c>
    </row>
    <row r="22472" spans="1:2" x14ac:dyDescent="0.25">
      <c r="A22472" s="1" t="s">
        <v>22316</v>
      </c>
      <c r="B22472" s="124">
        <v>74.62</v>
      </c>
    </row>
    <row r="22473" spans="1:2" x14ac:dyDescent="0.25">
      <c r="A22473" s="1" t="s">
        <v>22317</v>
      </c>
      <c r="B22473" s="124">
        <v>86.09</v>
      </c>
    </row>
    <row r="22474" spans="1:2" x14ac:dyDescent="0.25">
      <c r="A22474" s="1" t="s">
        <v>22318</v>
      </c>
      <c r="B22474" s="124">
        <v>74.62</v>
      </c>
    </row>
    <row r="22475" spans="1:2" x14ac:dyDescent="0.25">
      <c r="A22475" s="1" t="s">
        <v>22319</v>
      </c>
      <c r="B22475" s="124">
        <v>38.43</v>
      </c>
    </row>
    <row r="22476" spans="1:2" x14ac:dyDescent="0.25">
      <c r="A22476" s="1" t="s">
        <v>22320</v>
      </c>
      <c r="B22476" s="124">
        <v>33.31</v>
      </c>
    </row>
    <row r="22477" spans="1:2" x14ac:dyDescent="0.25">
      <c r="A22477" s="1" t="s">
        <v>22321</v>
      </c>
      <c r="B22477" s="124">
        <v>21.52</v>
      </c>
    </row>
    <row r="22478" spans="1:2" x14ac:dyDescent="0.25">
      <c r="A22478" s="1" t="s">
        <v>22324</v>
      </c>
      <c r="B22478" s="124">
        <v>18.649999999999999</v>
      </c>
    </row>
    <row r="22479" spans="1:2" x14ac:dyDescent="0.25">
      <c r="A22479" s="1" t="s">
        <v>22325</v>
      </c>
      <c r="B22479" s="124">
        <v>26.9</v>
      </c>
    </row>
    <row r="22480" spans="1:2" x14ac:dyDescent="0.25">
      <c r="A22480" s="1" t="s">
        <v>22327</v>
      </c>
      <c r="B22480" s="124">
        <v>23.31</v>
      </c>
    </row>
    <row r="22481" spans="1:2" x14ac:dyDescent="0.25">
      <c r="A22481" s="1" t="s">
        <v>22328</v>
      </c>
      <c r="B22481" s="124">
        <v>134.51</v>
      </c>
    </row>
    <row r="22482" spans="1:2" x14ac:dyDescent="0.25">
      <c r="A22482" s="1" t="s">
        <v>22329</v>
      </c>
      <c r="B22482" s="124">
        <v>116.59</v>
      </c>
    </row>
    <row r="22483" spans="1:2" x14ac:dyDescent="0.25">
      <c r="A22483" s="1" t="s">
        <v>22330</v>
      </c>
      <c r="B22483" s="124">
        <v>30.74</v>
      </c>
    </row>
    <row r="22484" spans="1:2" x14ac:dyDescent="0.25">
      <c r="A22484" s="1" t="s">
        <v>22332</v>
      </c>
      <c r="B22484" s="124">
        <v>26.65</v>
      </c>
    </row>
    <row r="22485" spans="1:2" x14ac:dyDescent="0.25">
      <c r="A22485" s="1" t="s">
        <v>22333</v>
      </c>
      <c r="B22485" s="124">
        <v>21.52</v>
      </c>
    </row>
    <row r="22486" spans="1:2" x14ac:dyDescent="0.25">
      <c r="A22486" s="1" t="s">
        <v>22334</v>
      </c>
      <c r="B22486" s="124">
        <v>18.649999999999999</v>
      </c>
    </row>
    <row r="22487" spans="1:2" x14ac:dyDescent="0.25">
      <c r="A22487" s="1" t="s">
        <v>22335</v>
      </c>
      <c r="B22487" s="124">
        <v>35.869999999999997</v>
      </c>
    </row>
    <row r="22488" spans="1:2" x14ac:dyDescent="0.25">
      <c r="A22488" s="1" t="s">
        <v>22336</v>
      </c>
      <c r="B22488" s="124">
        <v>31.09</v>
      </c>
    </row>
    <row r="22489" spans="1:2" x14ac:dyDescent="0.25">
      <c r="A22489" s="1" t="s">
        <v>22337</v>
      </c>
      <c r="B22489" s="124">
        <v>4.3</v>
      </c>
    </row>
    <row r="22490" spans="1:2" x14ac:dyDescent="0.25">
      <c r="A22490" s="1" t="s">
        <v>22339</v>
      </c>
      <c r="B22490" s="124">
        <v>3.73</v>
      </c>
    </row>
    <row r="22491" spans="1:2" x14ac:dyDescent="0.25">
      <c r="A22491" s="1" t="s">
        <v>22340</v>
      </c>
      <c r="B22491" s="124">
        <v>2.39</v>
      </c>
    </row>
    <row r="22492" spans="1:2" x14ac:dyDescent="0.25">
      <c r="A22492" s="1" t="s">
        <v>22342</v>
      </c>
      <c r="B22492" s="124">
        <v>2.0699999999999998</v>
      </c>
    </row>
    <row r="22493" spans="1:2" x14ac:dyDescent="0.25">
      <c r="A22493" s="1" t="s">
        <v>22343</v>
      </c>
      <c r="B22493" s="124">
        <v>61.43</v>
      </c>
    </row>
    <row r="22494" spans="1:2" x14ac:dyDescent="0.25">
      <c r="A22494" s="1" t="s">
        <v>22344</v>
      </c>
      <c r="B22494" s="124">
        <v>55.69</v>
      </c>
    </row>
    <row r="22495" spans="1:2" x14ac:dyDescent="0.25">
      <c r="A22495" s="1" t="s">
        <v>22345</v>
      </c>
      <c r="B22495" s="124">
        <v>102.36</v>
      </c>
    </row>
    <row r="22496" spans="1:2" x14ac:dyDescent="0.25">
      <c r="A22496" s="1" t="s">
        <v>22346</v>
      </c>
      <c r="B22496" s="124">
        <v>92.8</v>
      </c>
    </row>
    <row r="22497" spans="1:2" x14ac:dyDescent="0.25">
      <c r="A22497" s="1" t="s">
        <v>22347</v>
      </c>
      <c r="B22497" s="124">
        <v>26.48</v>
      </c>
    </row>
    <row r="22498" spans="1:2" x14ac:dyDescent="0.25">
      <c r="A22498" s="1" t="s">
        <v>22348</v>
      </c>
      <c r="B22498" s="124">
        <v>24.01</v>
      </c>
    </row>
    <row r="22499" spans="1:2" x14ac:dyDescent="0.25">
      <c r="A22499" s="1" t="s">
        <v>22349</v>
      </c>
      <c r="B22499" s="124">
        <v>8.5</v>
      </c>
    </row>
    <row r="22500" spans="1:2" x14ac:dyDescent="0.25">
      <c r="A22500" s="1" t="s">
        <v>22350</v>
      </c>
      <c r="B22500" s="124">
        <v>7.7</v>
      </c>
    </row>
    <row r="22501" spans="1:2" x14ac:dyDescent="0.25">
      <c r="A22501" s="1" t="s">
        <v>22351</v>
      </c>
      <c r="B22501" s="124">
        <v>10.210000000000001</v>
      </c>
    </row>
    <row r="22502" spans="1:2" x14ac:dyDescent="0.25">
      <c r="A22502" s="1" t="s">
        <v>22352</v>
      </c>
      <c r="B22502" s="124">
        <v>9.26</v>
      </c>
    </row>
    <row r="22503" spans="1:2" x14ac:dyDescent="0.25">
      <c r="A22503" s="1" t="s">
        <v>22353</v>
      </c>
      <c r="B22503" s="124">
        <v>127.94</v>
      </c>
    </row>
    <row r="22504" spans="1:2" x14ac:dyDescent="0.25">
      <c r="A22504" s="1" t="s">
        <v>22354</v>
      </c>
      <c r="B22504" s="124">
        <v>115.99</v>
      </c>
    </row>
    <row r="22505" spans="1:2" x14ac:dyDescent="0.25">
      <c r="A22505" s="1" t="s">
        <v>22355</v>
      </c>
      <c r="B22505" s="124">
        <v>10.31</v>
      </c>
    </row>
    <row r="22506" spans="1:2" x14ac:dyDescent="0.25">
      <c r="A22506" s="1" t="s">
        <v>22356</v>
      </c>
      <c r="B22506" s="124">
        <v>9.93</v>
      </c>
    </row>
    <row r="22507" spans="1:2" x14ac:dyDescent="0.25">
      <c r="A22507" s="1" t="s">
        <v>22357</v>
      </c>
      <c r="B22507" s="124">
        <v>1.21</v>
      </c>
    </row>
    <row r="22508" spans="1:2" x14ac:dyDescent="0.25">
      <c r="A22508" s="1" t="s">
        <v>22359</v>
      </c>
      <c r="B22508" s="124">
        <v>1.21</v>
      </c>
    </row>
    <row r="22509" spans="1:2" x14ac:dyDescent="0.25">
      <c r="A22509" s="1" t="s">
        <v>22360</v>
      </c>
      <c r="B22509" s="124">
        <v>9.51</v>
      </c>
    </row>
    <row r="22510" spans="1:2" x14ac:dyDescent="0.25">
      <c r="A22510" s="1" t="s">
        <v>22362</v>
      </c>
      <c r="B22510" s="124">
        <v>9.51</v>
      </c>
    </row>
    <row r="22511" spans="1:2" x14ac:dyDescent="0.25">
      <c r="A22511" s="1" t="s">
        <v>22363</v>
      </c>
      <c r="B22511" s="124">
        <v>9.51</v>
      </c>
    </row>
    <row r="22512" spans="1:2" x14ac:dyDescent="0.25">
      <c r="A22512" s="1" t="s">
        <v>22365</v>
      </c>
      <c r="B22512" s="124">
        <v>9.51</v>
      </c>
    </row>
    <row r="22513" spans="1:2" x14ac:dyDescent="0.25">
      <c r="A22513" s="1" t="s">
        <v>22366</v>
      </c>
      <c r="B22513" s="124">
        <v>9.58</v>
      </c>
    </row>
    <row r="22514" spans="1:2" x14ac:dyDescent="0.25">
      <c r="A22514" s="1" t="s">
        <v>22368</v>
      </c>
      <c r="B22514" s="124">
        <v>9.58</v>
      </c>
    </row>
    <row r="22515" spans="1:2" x14ac:dyDescent="0.25">
      <c r="A22515" s="1" t="s">
        <v>22369</v>
      </c>
      <c r="B22515" s="124">
        <v>186.77</v>
      </c>
    </row>
    <row r="22516" spans="1:2" x14ac:dyDescent="0.25">
      <c r="A22516" s="1" t="s">
        <v>22370</v>
      </c>
      <c r="B22516" s="124">
        <v>185.83</v>
      </c>
    </row>
    <row r="22517" spans="1:2" x14ac:dyDescent="0.25">
      <c r="A22517" s="1" t="s">
        <v>22371</v>
      </c>
      <c r="B22517" s="124">
        <v>16.72</v>
      </c>
    </row>
    <row r="22518" spans="1:2" x14ac:dyDescent="0.25">
      <c r="A22518" s="1" t="s">
        <v>22372</v>
      </c>
      <c r="B22518" s="124">
        <v>16.5</v>
      </c>
    </row>
    <row r="22519" spans="1:2" x14ac:dyDescent="0.25">
      <c r="A22519" s="1" t="s">
        <v>22373</v>
      </c>
      <c r="B22519" s="124">
        <v>248.16</v>
      </c>
    </row>
    <row r="22520" spans="1:2" x14ac:dyDescent="0.25">
      <c r="A22520" s="1" t="s">
        <v>22374</v>
      </c>
      <c r="B22520" s="124">
        <v>241.61</v>
      </c>
    </row>
    <row r="22521" spans="1:2" x14ac:dyDescent="0.25">
      <c r="A22521" s="1" t="s">
        <v>22375</v>
      </c>
      <c r="B22521" s="124">
        <v>35.65</v>
      </c>
    </row>
    <row r="22522" spans="1:2" x14ac:dyDescent="0.25">
      <c r="A22522" s="1" t="s">
        <v>22376</v>
      </c>
      <c r="B22522" s="124">
        <v>35.08</v>
      </c>
    </row>
    <row r="22523" spans="1:2" x14ac:dyDescent="0.25">
      <c r="A22523" s="1" t="s">
        <v>22377</v>
      </c>
      <c r="B22523" s="124">
        <v>130.41999999999999</v>
      </c>
    </row>
    <row r="22524" spans="1:2" x14ac:dyDescent="0.25">
      <c r="A22524" s="1" t="s">
        <v>22378</v>
      </c>
      <c r="B22524" s="124">
        <v>130.18</v>
      </c>
    </row>
    <row r="22525" spans="1:2" x14ac:dyDescent="0.25">
      <c r="A22525" s="1" t="s">
        <v>22379</v>
      </c>
      <c r="B22525" s="124">
        <v>45.73</v>
      </c>
    </row>
    <row r="22526" spans="1:2" x14ac:dyDescent="0.25">
      <c r="A22526" s="1" t="s">
        <v>22380</v>
      </c>
      <c r="B22526" s="124">
        <v>43.69</v>
      </c>
    </row>
    <row r="22527" spans="1:2" x14ac:dyDescent="0.25">
      <c r="A22527" s="1" t="s">
        <v>22381</v>
      </c>
      <c r="B22527" s="124">
        <v>266.12</v>
      </c>
    </row>
    <row r="22528" spans="1:2" x14ac:dyDescent="0.25">
      <c r="A22528" s="1" t="s">
        <v>22382</v>
      </c>
      <c r="B22528" s="124">
        <v>259.57</v>
      </c>
    </row>
    <row r="22529" spans="1:2" x14ac:dyDescent="0.25">
      <c r="A22529" s="1" t="s">
        <v>22383</v>
      </c>
      <c r="B22529" s="124">
        <v>277.07</v>
      </c>
    </row>
    <row r="22530" spans="1:2" x14ac:dyDescent="0.25">
      <c r="A22530" s="1" t="s">
        <v>22384</v>
      </c>
      <c r="B22530" s="124">
        <v>270.52</v>
      </c>
    </row>
    <row r="22531" spans="1:2" x14ac:dyDescent="0.25">
      <c r="A22531" s="1" t="s">
        <v>22385</v>
      </c>
      <c r="B22531" s="124">
        <v>102.72</v>
      </c>
    </row>
    <row r="22532" spans="1:2" x14ac:dyDescent="0.25">
      <c r="A22532" s="1" t="s">
        <v>22387</v>
      </c>
      <c r="B22532" s="124">
        <v>95.03</v>
      </c>
    </row>
    <row r="22533" spans="1:2" x14ac:dyDescent="0.25">
      <c r="A22533" s="1" t="s">
        <v>22388</v>
      </c>
      <c r="B22533" s="124">
        <v>1100917.6000000001</v>
      </c>
    </row>
    <row r="22534" spans="1:2" x14ac:dyDescent="0.25">
      <c r="A22534" s="1" t="s">
        <v>22390</v>
      </c>
      <c r="B22534" s="124">
        <v>1100917.6000000001</v>
      </c>
    </row>
    <row r="22535" spans="1:2" x14ac:dyDescent="0.25">
      <c r="A22535" s="1" t="s">
        <v>22391</v>
      </c>
      <c r="B22535" s="124">
        <v>36236.019999999997</v>
      </c>
    </row>
    <row r="22536" spans="1:2" x14ac:dyDescent="0.25">
      <c r="A22536" s="1" t="s">
        <v>22393</v>
      </c>
      <c r="B22536" s="124">
        <v>36236.019999999997</v>
      </c>
    </row>
    <row r="22537" spans="1:2" x14ac:dyDescent="0.25">
      <c r="A22537" s="1" t="s">
        <v>22394</v>
      </c>
      <c r="B22537" s="124">
        <v>975870.86</v>
      </c>
    </row>
    <row r="22538" spans="1:2" x14ac:dyDescent="0.25">
      <c r="A22538" s="1" t="s">
        <v>22396</v>
      </c>
      <c r="B22538" s="124">
        <v>975870.86</v>
      </c>
    </row>
    <row r="22539" spans="1:2" x14ac:dyDescent="0.25">
      <c r="A22539" s="1" t="s">
        <v>22397</v>
      </c>
      <c r="B22539" s="124">
        <v>839910.91</v>
      </c>
    </row>
    <row r="22540" spans="1:2" x14ac:dyDescent="0.25">
      <c r="A22540" s="1" t="s">
        <v>22399</v>
      </c>
      <c r="B22540" s="124">
        <v>839910.91</v>
      </c>
    </row>
    <row r="22541" spans="1:2" x14ac:dyDescent="0.25">
      <c r="A22541" s="1" t="s">
        <v>22400</v>
      </c>
      <c r="B22541" s="124">
        <v>839910.91</v>
      </c>
    </row>
    <row r="22542" spans="1:2" x14ac:dyDescent="0.25">
      <c r="A22542" s="1" t="s">
        <v>22402</v>
      </c>
      <c r="B22542" s="124">
        <v>839910.91</v>
      </c>
    </row>
    <row r="22543" spans="1:2" x14ac:dyDescent="0.25">
      <c r="A22543" s="1" t="s">
        <v>22403</v>
      </c>
      <c r="B22543" s="124">
        <v>1063886.71</v>
      </c>
    </row>
    <row r="22544" spans="1:2" x14ac:dyDescent="0.25">
      <c r="A22544" s="1" t="s">
        <v>22405</v>
      </c>
      <c r="B22544" s="124">
        <v>1063886.71</v>
      </c>
    </row>
    <row r="22545" spans="1:2" x14ac:dyDescent="0.25">
      <c r="A22545" s="1" t="s">
        <v>22406</v>
      </c>
      <c r="B22545" s="124">
        <v>36.78</v>
      </c>
    </row>
    <row r="22546" spans="1:2" x14ac:dyDescent="0.25">
      <c r="A22546" s="1" t="s">
        <v>22408</v>
      </c>
      <c r="B22546" s="124">
        <v>36.78</v>
      </c>
    </row>
    <row r="22547" spans="1:2" x14ac:dyDescent="0.25">
      <c r="A22547" s="1" t="s">
        <v>22409</v>
      </c>
      <c r="B22547" s="124">
        <v>40.4</v>
      </c>
    </row>
    <row r="22548" spans="1:2" x14ac:dyDescent="0.25">
      <c r="A22548" s="1" t="s">
        <v>22411</v>
      </c>
      <c r="B22548" s="124">
        <v>40.4</v>
      </c>
    </row>
    <row r="22549" spans="1:2" x14ac:dyDescent="0.25">
      <c r="A22549" s="1" t="s">
        <v>22412</v>
      </c>
      <c r="B22549" s="124">
        <v>42.12</v>
      </c>
    </row>
    <row r="22550" spans="1:2" x14ac:dyDescent="0.25">
      <c r="A22550" s="1" t="s">
        <v>22414</v>
      </c>
      <c r="B22550" s="124">
        <v>42.12</v>
      </c>
    </row>
    <row r="22551" spans="1:2" x14ac:dyDescent="0.25">
      <c r="A22551" s="1" t="s">
        <v>22415</v>
      </c>
      <c r="B22551" s="124">
        <v>48.28</v>
      </c>
    </row>
    <row r="22552" spans="1:2" x14ac:dyDescent="0.25">
      <c r="A22552" s="1" t="s">
        <v>22417</v>
      </c>
      <c r="B22552" s="124">
        <v>48.28</v>
      </c>
    </row>
    <row r="22553" spans="1:2" x14ac:dyDescent="0.25">
      <c r="A22553" s="1" t="s">
        <v>22418</v>
      </c>
      <c r="B22553" s="124">
        <v>49.28</v>
      </c>
    </row>
    <row r="22554" spans="1:2" x14ac:dyDescent="0.25">
      <c r="A22554" s="1" t="s">
        <v>22420</v>
      </c>
      <c r="B22554" s="124">
        <v>49.28</v>
      </c>
    </row>
    <row r="22555" spans="1:2" x14ac:dyDescent="0.25">
      <c r="A22555" s="1" t="s">
        <v>22421</v>
      </c>
      <c r="B22555" s="124">
        <v>59.26</v>
      </c>
    </row>
    <row r="22556" spans="1:2" x14ac:dyDescent="0.25">
      <c r="A22556" s="1" t="s">
        <v>22423</v>
      </c>
      <c r="B22556" s="124">
        <v>59.26</v>
      </c>
    </row>
    <row r="22557" spans="1:2" x14ac:dyDescent="0.25">
      <c r="A22557" s="1" t="s">
        <v>22424</v>
      </c>
      <c r="B22557" s="124">
        <v>64.569999999999993</v>
      </c>
    </row>
    <row r="22558" spans="1:2" x14ac:dyDescent="0.25">
      <c r="A22558" s="1" t="s">
        <v>22426</v>
      </c>
      <c r="B22558" s="124">
        <v>64.569999999999993</v>
      </c>
    </row>
    <row r="22559" spans="1:2" x14ac:dyDescent="0.25">
      <c r="A22559" s="1" t="s">
        <v>22427</v>
      </c>
      <c r="B22559" s="124">
        <v>76.11</v>
      </c>
    </row>
    <row r="22560" spans="1:2" x14ac:dyDescent="0.25">
      <c r="A22560" s="1" t="s">
        <v>22429</v>
      </c>
      <c r="B22560" s="124">
        <v>76.11</v>
      </c>
    </row>
    <row r="22561" spans="1:2" x14ac:dyDescent="0.25">
      <c r="A22561" s="1" t="s">
        <v>22430</v>
      </c>
      <c r="B22561" s="124">
        <v>84.53</v>
      </c>
    </row>
    <row r="22562" spans="1:2" x14ac:dyDescent="0.25">
      <c r="A22562" s="1" t="s">
        <v>22432</v>
      </c>
      <c r="B22562" s="124">
        <v>84.53</v>
      </c>
    </row>
    <row r="22563" spans="1:2" x14ac:dyDescent="0.25">
      <c r="A22563" s="1" t="s">
        <v>22433</v>
      </c>
      <c r="B22563" s="124">
        <v>10.86</v>
      </c>
    </row>
    <row r="22564" spans="1:2" x14ac:dyDescent="0.25">
      <c r="A22564" s="1" t="s">
        <v>22435</v>
      </c>
      <c r="B22564" s="124">
        <v>10.86</v>
      </c>
    </row>
    <row r="22565" spans="1:2" x14ac:dyDescent="0.25">
      <c r="A22565" s="1" t="s">
        <v>22436</v>
      </c>
      <c r="B22565" s="124">
        <v>14.75</v>
      </c>
    </row>
    <row r="22566" spans="1:2" x14ac:dyDescent="0.25">
      <c r="A22566" s="1" t="s">
        <v>22438</v>
      </c>
      <c r="B22566" s="124">
        <v>14.75</v>
      </c>
    </row>
    <row r="22567" spans="1:2" x14ac:dyDescent="0.25">
      <c r="A22567" s="1" t="s">
        <v>22439</v>
      </c>
      <c r="B22567" s="124">
        <v>33.4</v>
      </c>
    </row>
    <row r="22568" spans="1:2" x14ac:dyDescent="0.25">
      <c r="A22568" s="1" t="s">
        <v>22441</v>
      </c>
      <c r="B22568" s="124">
        <v>33.4</v>
      </c>
    </row>
    <row r="22569" spans="1:2" x14ac:dyDescent="0.25">
      <c r="A22569" s="1" t="s">
        <v>22442</v>
      </c>
      <c r="B22569" s="124">
        <v>38.93</v>
      </c>
    </row>
    <row r="22570" spans="1:2" x14ac:dyDescent="0.25">
      <c r="A22570" s="1" t="s">
        <v>22444</v>
      </c>
      <c r="B22570" s="124">
        <v>38.93</v>
      </c>
    </row>
    <row r="22571" spans="1:2" x14ac:dyDescent="0.25">
      <c r="A22571" s="1" t="s">
        <v>22445</v>
      </c>
      <c r="B22571" s="124">
        <v>49.97</v>
      </c>
    </row>
    <row r="22572" spans="1:2" x14ac:dyDescent="0.25">
      <c r="A22572" s="1" t="s">
        <v>22447</v>
      </c>
      <c r="B22572" s="124">
        <v>49.97</v>
      </c>
    </row>
    <row r="22573" spans="1:2" x14ac:dyDescent="0.25">
      <c r="A22573" s="1" t="s">
        <v>22448</v>
      </c>
      <c r="B22573" s="124">
        <v>61.02</v>
      </c>
    </row>
    <row r="22574" spans="1:2" x14ac:dyDescent="0.25">
      <c r="A22574" s="1" t="s">
        <v>22450</v>
      </c>
      <c r="B22574" s="124">
        <v>61.02</v>
      </c>
    </row>
    <row r="22575" spans="1:2" x14ac:dyDescent="0.25">
      <c r="A22575" s="1" t="s">
        <v>22451</v>
      </c>
      <c r="B22575" s="124">
        <v>105.38</v>
      </c>
    </row>
    <row r="22576" spans="1:2" x14ac:dyDescent="0.25">
      <c r="A22576" s="1" t="s">
        <v>22453</v>
      </c>
      <c r="B22576" s="124">
        <v>105.38</v>
      </c>
    </row>
    <row r="22577" spans="1:2" x14ac:dyDescent="0.25">
      <c r="A22577" s="1" t="s">
        <v>22454</v>
      </c>
      <c r="B22577" s="124">
        <v>41.25</v>
      </c>
    </row>
    <row r="22578" spans="1:2" x14ac:dyDescent="0.25">
      <c r="A22578" s="1" t="s">
        <v>22456</v>
      </c>
      <c r="B22578" s="124">
        <v>41.25</v>
      </c>
    </row>
    <row r="22579" spans="1:2" x14ac:dyDescent="0.25">
      <c r="A22579" s="1" t="s">
        <v>22457</v>
      </c>
      <c r="B22579" s="124">
        <v>93.83</v>
      </c>
    </row>
    <row r="22580" spans="1:2" x14ac:dyDescent="0.25">
      <c r="A22580" s="1" t="s">
        <v>22459</v>
      </c>
      <c r="B22580" s="124">
        <v>93.83</v>
      </c>
    </row>
    <row r="22581" spans="1:2" x14ac:dyDescent="0.25">
      <c r="A22581" s="1" t="s">
        <v>22460</v>
      </c>
      <c r="B22581" s="124">
        <v>104.15</v>
      </c>
    </row>
    <row r="22582" spans="1:2" x14ac:dyDescent="0.25">
      <c r="A22582" s="1" t="s">
        <v>22462</v>
      </c>
      <c r="B22582" s="124">
        <v>104.15</v>
      </c>
    </row>
    <row r="22583" spans="1:2" x14ac:dyDescent="0.25">
      <c r="A22583" s="1" t="s">
        <v>22463</v>
      </c>
      <c r="B22583" s="124">
        <v>5.25</v>
      </c>
    </row>
    <row r="22584" spans="1:2" x14ac:dyDescent="0.25">
      <c r="A22584" s="1" t="s">
        <v>22465</v>
      </c>
      <c r="B22584" s="124">
        <v>5.25</v>
      </c>
    </row>
    <row r="22585" spans="1:2" x14ac:dyDescent="0.25">
      <c r="A22585" s="1" t="s">
        <v>22466</v>
      </c>
      <c r="B22585" s="124">
        <v>54.5</v>
      </c>
    </row>
    <row r="22586" spans="1:2" x14ac:dyDescent="0.25">
      <c r="A22586" s="1" t="s">
        <v>22468</v>
      </c>
      <c r="B22586" s="124">
        <v>54.5</v>
      </c>
    </row>
    <row r="22587" spans="1:2" x14ac:dyDescent="0.25">
      <c r="A22587" s="1" t="s">
        <v>23442</v>
      </c>
      <c r="B22587" s="124">
        <v>13.13</v>
      </c>
    </row>
    <row r="22588" spans="1:2" x14ac:dyDescent="0.25">
      <c r="A22588" s="1" t="s">
        <v>23443</v>
      </c>
      <c r="B22588" s="124">
        <v>13.13</v>
      </c>
    </row>
    <row r="22589" spans="1:2" x14ac:dyDescent="0.25">
      <c r="A22589" s="1" t="s">
        <v>23444</v>
      </c>
      <c r="B22589" s="124">
        <v>12.58</v>
      </c>
    </row>
    <row r="22590" spans="1:2" x14ac:dyDescent="0.25">
      <c r="A22590" s="1" t="s">
        <v>23445</v>
      </c>
      <c r="B22590" s="124">
        <v>12.58</v>
      </c>
    </row>
    <row r="22591" spans="1:2" x14ac:dyDescent="0.25">
      <c r="A22591" s="1" t="s">
        <v>23446</v>
      </c>
      <c r="B22591" s="124">
        <v>20.98</v>
      </c>
    </row>
    <row r="22592" spans="1:2" x14ac:dyDescent="0.25">
      <c r="A22592" s="1" t="s">
        <v>23447</v>
      </c>
      <c r="B22592" s="124">
        <v>20.98</v>
      </c>
    </row>
    <row r="22593" spans="1:2" x14ac:dyDescent="0.25">
      <c r="A22593" s="1" t="s">
        <v>23448</v>
      </c>
      <c r="B22593" s="124">
        <v>26.57</v>
      </c>
    </row>
    <row r="22594" spans="1:2" x14ac:dyDescent="0.25">
      <c r="A22594" s="1" t="s">
        <v>23449</v>
      </c>
      <c r="B22594" s="124">
        <v>26.57</v>
      </c>
    </row>
    <row r="22595" spans="1:2" x14ac:dyDescent="0.25">
      <c r="A22595" s="1" t="s">
        <v>23450</v>
      </c>
      <c r="B22595" s="124">
        <v>6.91</v>
      </c>
    </row>
    <row r="22596" spans="1:2" x14ac:dyDescent="0.25">
      <c r="A22596" s="1" t="s">
        <v>23451</v>
      </c>
      <c r="B22596" s="124">
        <v>6.91</v>
      </c>
    </row>
    <row r="22597" spans="1:2" x14ac:dyDescent="0.25">
      <c r="A22597" s="1" t="s">
        <v>22469</v>
      </c>
      <c r="B22597" s="124">
        <v>1.53</v>
      </c>
    </row>
    <row r="22598" spans="1:2" x14ac:dyDescent="0.25">
      <c r="A22598" s="1" t="s">
        <v>22471</v>
      </c>
      <c r="B22598" s="124">
        <v>1.53</v>
      </c>
    </row>
    <row r="22599" spans="1:2" x14ac:dyDescent="0.25">
      <c r="A22599" s="1" t="s">
        <v>22472</v>
      </c>
      <c r="B22599" s="124">
        <v>1.63</v>
      </c>
    </row>
    <row r="22600" spans="1:2" x14ac:dyDescent="0.25">
      <c r="A22600" s="1" t="s">
        <v>22474</v>
      </c>
      <c r="B22600" s="124">
        <v>1.63</v>
      </c>
    </row>
    <row r="22601" spans="1:2" x14ac:dyDescent="0.25">
      <c r="A22601" s="1" t="s">
        <v>22475</v>
      </c>
      <c r="B22601" s="124">
        <v>3.34</v>
      </c>
    </row>
    <row r="22602" spans="1:2" x14ac:dyDescent="0.25">
      <c r="A22602" s="1" t="s">
        <v>22477</v>
      </c>
      <c r="B22602" s="124">
        <v>3.34</v>
      </c>
    </row>
    <row r="22603" spans="1:2" x14ac:dyDescent="0.25">
      <c r="A22603" s="1" t="s">
        <v>22478</v>
      </c>
      <c r="B22603" s="124">
        <v>1522.55</v>
      </c>
    </row>
    <row r="22604" spans="1:2" x14ac:dyDescent="0.25">
      <c r="A22604" s="1" t="s">
        <v>22480</v>
      </c>
      <c r="B22604" s="124">
        <v>1522.55</v>
      </c>
    </row>
    <row r="22605" spans="1:2" x14ac:dyDescent="0.25">
      <c r="A22605" s="1" t="s">
        <v>22481</v>
      </c>
      <c r="B22605" s="124">
        <v>1850.82</v>
      </c>
    </row>
    <row r="22606" spans="1:2" x14ac:dyDescent="0.25">
      <c r="A22606" s="1" t="s">
        <v>22482</v>
      </c>
      <c r="B22606" s="124">
        <v>1726.79</v>
      </c>
    </row>
    <row r="22607" spans="1:2" x14ac:dyDescent="0.25">
      <c r="A22607" s="1" t="s">
        <v>22483</v>
      </c>
      <c r="B22607" s="124">
        <v>154.83000000000001</v>
      </c>
    </row>
    <row r="22608" spans="1:2" x14ac:dyDescent="0.25">
      <c r="A22608" s="1" t="s">
        <v>22486</v>
      </c>
      <c r="B22608" s="124">
        <v>146.08000000000001</v>
      </c>
    </row>
    <row r="22609" spans="1:2" x14ac:dyDescent="0.25">
      <c r="A22609" s="1" t="s">
        <v>22487</v>
      </c>
      <c r="B22609" s="124">
        <v>102.27</v>
      </c>
    </row>
    <row r="22610" spans="1:2" x14ac:dyDescent="0.25">
      <c r="A22610" s="1" t="s">
        <v>22489</v>
      </c>
      <c r="B22610" s="124">
        <v>88.62</v>
      </c>
    </row>
    <row r="22611" spans="1:2" x14ac:dyDescent="0.25">
      <c r="A22611" s="1" t="s">
        <v>22490</v>
      </c>
      <c r="B22611" s="124">
        <v>144.61000000000001</v>
      </c>
    </row>
    <row r="22612" spans="1:2" x14ac:dyDescent="0.25">
      <c r="A22612" s="1" t="s">
        <v>22492</v>
      </c>
      <c r="B22612" s="124">
        <v>133.06</v>
      </c>
    </row>
    <row r="22613" spans="1:2" x14ac:dyDescent="0.25">
      <c r="A22613" s="1" t="s">
        <v>22493</v>
      </c>
      <c r="B22613" s="124">
        <v>83.41</v>
      </c>
    </row>
    <row r="22614" spans="1:2" x14ac:dyDescent="0.25">
      <c r="A22614" s="1" t="s">
        <v>22496</v>
      </c>
      <c r="B22614" s="124">
        <v>80.27</v>
      </c>
    </row>
    <row r="22615" spans="1:2" x14ac:dyDescent="0.25">
      <c r="A22615" s="1" t="s">
        <v>22497</v>
      </c>
      <c r="B22615" s="124">
        <v>83.1</v>
      </c>
    </row>
    <row r="22616" spans="1:2" x14ac:dyDescent="0.25">
      <c r="A22616" s="1" t="s">
        <v>22499</v>
      </c>
      <c r="B22616" s="124">
        <v>79.959999999999994</v>
      </c>
    </row>
    <row r="22617" spans="1:2" x14ac:dyDescent="0.25">
      <c r="A22617" s="1" t="s">
        <v>22500</v>
      </c>
      <c r="B22617" s="124">
        <v>451.51</v>
      </c>
    </row>
    <row r="22618" spans="1:2" x14ac:dyDescent="0.25">
      <c r="A22618" s="1" t="s">
        <v>22502</v>
      </c>
      <c r="B22618" s="124">
        <v>401.26</v>
      </c>
    </row>
    <row r="22619" spans="1:2" x14ac:dyDescent="0.25">
      <c r="A22619" s="1" t="s">
        <v>22503</v>
      </c>
      <c r="B22619" s="124">
        <v>10029.92</v>
      </c>
    </row>
    <row r="22620" spans="1:2" x14ac:dyDescent="0.25">
      <c r="A22620" s="1" t="s">
        <v>22504</v>
      </c>
      <c r="B22620" s="124">
        <v>9038.4599999999991</v>
      </c>
    </row>
    <row r="22621" spans="1:2" x14ac:dyDescent="0.25">
      <c r="A22621" s="1" t="s">
        <v>22505</v>
      </c>
      <c r="B22621" s="124">
        <v>426.28</v>
      </c>
    </row>
    <row r="22622" spans="1:2" x14ac:dyDescent="0.25">
      <c r="A22622" s="1" t="s">
        <v>22506</v>
      </c>
      <c r="B22622" s="124">
        <v>396.99</v>
      </c>
    </row>
    <row r="22623" spans="1:2" x14ac:dyDescent="0.25">
      <c r="A22623" s="1" t="s">
        <v>22507</v>
      </c>
      <c r="B22623" s="124">
        <v>1023.62</v>
      </c>
    </row>
    <row r="22624" spans="1:2" x14ac:dyDescent="0.25">
      <c r="A22624" s="1" t="s">
        <v>22508</v>
      </c>
      <c r="B22624" s="124">
        <v>945.83</v>
      </c>
    </row>
    <row r="22625" spans="1:2" x14ac:dyDescent="0.25">
      <c r="A22625" s="1" t="s">
        <v>22509</v>
      </c>
      <c r="B22625" s="124">
        <v>911.52</v>
      </c>
    </row>
    <row r="22626" spans="1:2" x14ac:dyDescent="0.25">
      <c r="A22626" s="1" t="s">
        <v>22510</v>
      </c>
      <c r="B22626" s="124">
        <v>838.04</v>
      </c>
    </row>
    <row r="22627" spans="1:2" x14ac:dyDescent="0.25">
      <c r="A22627" s="1" t="s">
        <v>22511</v>
      </c>
      <c r="B22627" s="124">
        <v>540.96</v>
      </c>
    </row>
    <row r="22628" spans="1:2" x14ac:dyDescent="0.25">
      <c r="A22628" s="1" t="s">
        <v>22512</v>
      </c>
      <c r="B22628" s="124">
        <v>508.37</v>
      </c>
    </row>
    <row r="22629" spans="1:2" x14ac:dyDescent="0.25">
      <c r="A22629" s="1" t="s">
        <v>22513</v>
      </c>
      <c r="B22629" s="124">
        <v>1365.31</v>
      </c>
    </row>
    <row r="22630" spans="1:2" x14ac:dyDescent="0.25">
      <c r="A22630" s="1" t="s">
        <v>22514</v>
      </c>
      <c r="B22630" s="124">
        <v>1182.9100000000001</v>
      </c>
    </row>
    <row r="22631" spans="1:2" x14ac:dyDescent="0.25">
      <c r="A22631" s="1" t="s">
        <v>22515</v>
      </c>
      <c r="B22631" s="124">
        <v>251.62</v>
      </c>
    </row>
    <row r="22632" spans="1:2" x14ac:dyDescent="0.25">
      <c r="A22632" s="1" t="s">
        <v>22517</v>
      </c>
      <c r="B22632" s="124">
        <v>229.51</v>
      </c>
    </row>
    <row r="22633" spans="1:2" x14ac:dyDescent="0.25">
      <c r="A22633" s="1" t="s">
        <v>22518</v>
      </c>
      <c r="B22633" s="124">
        <v>261.61</v>
      </c>
    </row>
    <row r="22634" spans="1:2" x14ac:dyDescent="0.25">
      <c r="A22634" s="1" t="s">
        <v>22520</v>
      </c>
      <c r="B22634" s="124">
        <v>238.54</v>
      </c>
    </row>
    <row r="22635" spans="1:2" x14ac:dyDescent="0.25">
      <c r="A22635" s="1" t="s">
        <v>22521</v>
      </c>
      <c r="B22635" s="124">
        <v>234.41</v>
      </c>
    </row>
    <row r="22636" spans="1:2" x14ac:dyDescent="0.25">
      <c r="A22636" s="1" t="s">
        <v>22523</v>
      </c>
      <c r="B22636" s="124">
        <v>216.09</v>
      </c>
    </row>
    <row r="22637" spans="1:2" x14ac:dyDescent="0.25">
      <c r="A22637" s="1" t="s">
        <v>22524</v>
      </c>
      <c r="B22637" s="124">
        <v>135.32</v>
      </c>
    </row>
    <row r="22638" spans="1:2" x14ac:dyDescent="0.25">
      <c r="A22638" s="1" t="s">
        <v>22526</v>
      </c>
      <c r="B22638" s="124">
        <v>117.58</v>
      </c>
    </row>
    <row r="22639" spans="1:2" x14ac:dyDescent="0.25">
      <c r="A22639" s="1" t="s">
        <v>22527</v>
      </c>
      <c r="B22639" s="124">
        <v>277.14</v>
      </c>
    </row>
    <row r="22640" spans="1:2" x14ac:dyDescent="0.25">
      <c r="A22640" s="1" t="s">
        <v>22528</v>
      </c>
      <c r="B22640" s="124">
        <v>260.29000000000002</v>
      </c>
    </row>
    <row r="22641" spans="1:2" x14ac:dyDescent="0.25">
      <c r="A22641" s="1" t="s">
        <v>22529</v>
      </c>
      <c r="B22641" s="124">
        <v>139.91999999999999</v>
      </c>
    </row>
    <row r="22642" spans="1:2" x14ac:dyDescent="0.25">
      <c r="A22642" s="1" t="s">
        <v>22531</v>
      </c>
      <c r="B22642" s="124">
        <v>124.61</v>
      </c>
    </row>
    <row r="22643" spans="1:2" x14ac:dyDescent="0.25">
      <c r="A22643" s="1" t="s">
        <v>22532</v>
      </c>
      <c r="B22643" s="124">
        <v>601.26</v>
      </c>
    </row>
    <row r="22644" spans="1:2" x14ac:dyDescent="0.25">
      <c r="A22644" s="1" t="s">
        <v>22533</v>
      </c>
      <c r="B22644" s="124">
        <v>583.12</v>
      </c>
    </row>
    <row r="22645" spans="1:2" x14ac:dyDescent="0.25">
      <c r="A22645" s="1" t="s">
        <v>22534</v>
      </c>
      <c r="B22645" s="124">
        <v>208.54</v>
      </c>
    </row>
    <row r="22646" spans="1:2" x14ac:dyDescent="0.25">
      <c r="A22646" s="1" t="s">
        <v>22536</v>
      </c>
      <c r="B22646" s="124">
        <v>193.23</v>
      </c>
    </row>
    <row r="22647" spans="1:2" x14ac:dyDescent="0.25">
      <c r="A22647" s="1" t="s">
        <v>22537</v>
      </c>
      <c r="B22647" s="124">
        <v>1827.81</v>
      </c>
    </row>
    <row r="22648" spans="1:2" x14ac:dyDescent="0.25">
      <c r="A22648" s="1" t="s">
        <v>22539</v>
      </c>
      <c r="B22648" s="124">
        <v>1827.81</v>
      </c>
    </row>
    <row r="22649" spans="1:2" x14ac:dyDescent="0.25">
      <c r="A22649" s="1" t="s">
        <v>22540</v>
      </c>
      <c r="B22649" s="124">
        <v>2414.27</v>
      </c>
    </row>
    <row r="22650" spans="1:2" x14ac:dyDescent="0.25">
      <c r="A22650" s="1" t="s">
        <v>22542</v>
      </c>
      <c r="B22650" s="124">
        <v>2414.27</v>
      </c>
    </row>
    <row r="22651" spans="1:2" x14ac:dyDescent="0.25">
      <c r="A22651" s="1" t="s">
        <v>22543</v>
      </c>
      <c r="B22651" s="124">
        <v>1114.28</v>
      </c>
    </row>
    <row r="22652" spans="1:2" x14ac:dyDescent="0.25">
      <c r="A22652" s="1" t="s">
        <v>22545</v>
      </c>
      <c r="B22652" s="124">
        <v>1114.28</v>
      </c>
    </row>
    <row r="22653" spans="1:2" x14ac:dyDescent="0.25">
      <c r="A22653" s="1" t="s">
        <v>22546</v>
      </c>
      <c r="B22653" s="124">
        <v>1339.09</v>
      </c>
    </row>
    <row r="22654" spans="1:2" x14ac:dyDescent="0.25">
      <c r="A22654" s="1" t="s">
        <v>22548</v>
      </c>
      <c r="B22654" s="124">
        <v>1339.09</v>
      </c>
    </row>
    <row r="22655" spans="1:2" x14ac:dyDescent="0.25">
      <c r="A22655" s="1" t="s">
        <v>22549</v>
      </c>
      <c r="B22655" s="124">
        <v>1690.97</v>
      </c>
    </row>
    <row r="22656" spans="1:2" x14ac:dyDescent="0.25">
      <c r="A22656" s="1" t="s">
        <v>22551</v>
      </c>
      <c r="B22656" s="124">
        <v>1690.97</v>
      </c>
    </row>
    <row r="22657" spans="1:2" x14ac:dyDescent="0.25">
      <c r="A22657" s="1" t="s">
        <v>22552</v>
      </c>
      <c r="B22657" s="124">
        <v>877.25</v>
      </c>
    </row>
    <row r="22658" spans="1:2" x14ac:dyDescent="0.25">
      <c r="A22658" s="1" t="s">
        <v>22554</v>
      </c>
      <c r="B22658" s="124">
        <v>877.25</v>
      </c>
    </row>
    <row r="22659" spans="1:2" x14ac:dyDescent="0.25">
      <c r="A22659" s="1" t="s">
        <v>22555</v>
      </c>
      <c r="B22659" s="124">
        <v>384.76</v>
      </c>
    </row>
    <row r="22660" spans="1:2" x14ac:dyDescent="0.25">
      <c r="A22660" s="1" t="s">
        <v>22556</v>
      </c>
      <c r="B22660" s="124">
        <v>368.3</v>
      </c>
    </row>
    <row r="22661" spans="1:2" x14ac:dyDescent="0.25">
      <c r="A22661" s="1" t="s">
        <v>22557</v>
      </c>
      <c r="B22661" s="124">
        <v>1221.04</v>
      </c>
    </row>
    <row r="22662" spans="1:2" x14ac:dyDescent="0.25">
      <c r="A22662" s="1" t="s">
        <v>22559</v>
      </c>
      <c r="B22662" s="124">
        <v>1221.04</v>
      </c>
    </row>
    <row r="22663" spans="1:2" x14ac:dyDescent="0.25">
      <c r="A22663" s="1" t="s">
        <v>22560</v>
      </c>
      <c r="B22663" s="124">
        <v>164.5</v>
      </c>
    </row>
    <row r="22664" spans="1:2" x14ac:dyDescent="0.25">
      <c r="A22664" s="1" t="s">
        <v>22562</v>
      </c>
      <c r="B22664" s="124">
        <v>161.44999999999999</v>
      </c>
    </row>
    <row r="22665" spans="1:2" x14ac:dyDescent="0.25">
      <c r="A22665" s="1" t="s">
        <v>22563</v>
      </c>
      <c r="B22665" s="124">
        <v>74.09</v>
      </c>
    </row>
    <row r="22666" spans="1:2" x14ac:dyDescent="0.25">
      <c r="A22666" s="1" t="s">
        <v>22564</v>
      </c>
      <c r="B22666" s="124">
        <v>71.040000000000006</v>
      </c>
    </row>
    <row r="22667" spans="1:2" x14ac:dyDescent="0.25">
      <c r="A22667" s="1" t="s">
        <v>22565</v>
      </c>
      <c r="B22667" s="124">
        <v>62.72</v>
      </c>
    </row>
    <row r="22668" spans="1:2" x14ac:dyDescent="0.25">
      <c r="A22668" s="1" t="s">
        <v>22566</v>
      </c>
      <c r="B22668" s="124">
        <v>59.67</v>
      </c>
    </row>
    <row r="22669" spans="1:2" x14ac:dyDescent="0.25">
      <c r="A22669" s="1" t="s">
        <v>22567</v>
      </c>
      <c r="B22669" s="124">
        <v>42.8</v>
      </c>
    </row>
    <row r="22670" spans="1:2" x14ac:dyDescent="0.25">
      <c r="A22670" s="1" t="s">
        <v>22569</v>
      </c>
      <c r="B22670" s="124">
        <v>42.8</v>
      </c>
    </row>
    <row r="22671" spans="1:2" x14ac:dyDescent="0.25">
      <c r="A22671" s="1" t="s">
        <v>22570</v>
      </c>
      <c r="B22671" s="124">
        <v>11.44</v>
      </c>
    </row>
    <row r="22672" spans="1:2" x14ac:dyDescent="0.25">
      <c r="A22672" s="1" t="s">
        <v>22572</v>
      </c>
      <c r="B22672" s="124">
        <v>11.44</v>
      </c>
    </row>
    <row r="22673" spans="1:2" x14ac:dyDescent="0.25">
      <c r="A22673" s="1" t="s">
        <v>22573</v>
      </c>
      <c r="B22673" s="124">
        <v>2.75</v>
      </c>
    </row>
    <row r="22674" spans="1:2" x14ac:dyDescent="0.25">
      <c r="A22674" s="1" t="s">
        <v>22574</v>
      </c>
      <c r="B22674" s="124">
        <v>2.75</v>
      </c>
    </row>
    <row r="22675" spans="1:2" x14ac:dyDescent="0.25">
      <c r="A22675" s="1" t="s">
        <v>22575</v>
      </c>
      <c r="B22675" s="124">
        <v>2680.69</v>
      </c>
    </row>
    <row r="22676" spans="1:2" x14ac:dyDescent="0.25">
      <c r="A22676" s="1" t="s">
        <v>22576</v>
      </c>
      <c r="B22676" s="124">
        <v>2529.77</v>
      </c>
    </row>
    <row r="22677" spans="1:2" x14ac:dyDescent="0.25">
      <c r="A22677" s="1" t="s">
        <v>22577</v>
      </c>
      <c r="B22677" s="124">
        <v>4.34</v>
      </c>
    </row>
    <row r="22678" spans="1:2" x14ac:dyDescent="0.25">
      <c r="A22678" s="1" t="s">
        <v>22578</v>
      </c>
      <c r="B22678" s="124">
        <v>4.34</v>
      </c>
    </row>
    <row r="22679" spans="1:2" x14ac:dyDescent="0.25">
      <c r="A22679" s="1" t="s">
        <v>22579</v>
      </c>
      <c r="B22679" s="124">
        <v>4.2300000000000004</v>
      </c>
    </row>
    <row r="22680" spans="1:2" x14ac:dyDescent="0.25">
      <c r="A22680" s="1" t="s">
        <v>22580</v>
      </c>
      <c r="B22680" s="124">
        <v>4.2300000000000004</v>
      </c>
    </row>
    <row r="22681" spans="1:2" x14ac:dyDescent="0.25">
      <c r="A22681" s="1" t="s">
        <v>22581</v>
      </c>
      <c r="B22681" s="124">
        <v>3.91</v>
      </c>
    </row>
    <row r="22682" spans="1:2" x14ac:dyDescent="0.25">
      <c r="A22682" s="1" t="s">
        <v>22582</v>
      </c>
      <c r="B22682" s="124">
        <v>3.91</v>
      </c>
    </row>
    <row r="22683" spans="1:2" x14ac:dyDescent="0.25">
      <c r="A22683" s="1" t="s">
        <v>22583</v>
      </c>
      <c r="B22683" s="124">
        <v>41.99</v>
      </c>
    </row>
    <row r="22684" spans="1:2" x14ac:dyDescent="0.25">
      <c r="A22684" s="1" t="s">
        <v>22584</v>
      </c>
      <c r="B22684" s="124">
        <v>39.54</v>
      </c>
    </row>
    <row r="22685" spans="1:2" x14ac:dyDescent="0.25">
      <c r="A22685" s="1" t="s">
        <v>22585</v>
      </c>
      <c r="B22685" s="124">
        <v>59.51</v>
      </c>
    </row>
    <row r="22686" spans="1:2" x14ac:dyDescent="0.25">
      <c r="A22686" s="1" t="s">
        <v>22586</v>
      </c>
      <c r="B22686" s="124">
        <v>56.02</v>
      </c>
    </row>
    <row r="22687" spans="1:2" x14ac:dyDescent="0.25">
      <c r="A22687" s="1" t="s">
        <v>22587</v>
      </c>
      <c r="B22687" s="124">
        <v>4.16</v>
      </c>
    </row>
    <row r="22688" spans="1:2" x14ac:dyDescent="0.25">
      <c r="A22688" s="1" t="s">
        <v>22588</v>
      </c>
      <c r="B22688" s="124">
        <v>4.04</v>
      </c>
    </row>
    <row r="22689" spans="1:2" x14ac:dyDescent="0.25">
      <c r="A22689" s="1" t="s">
        <v>22589</v>
      </c>
      <c r="B22689" s="124">
        <v>38.369999999999997</v>
      </c>
    </row>
    <row r="22690" spans="1:2" x14ac:dyDescent="0.25">
      <c r="A22690" s="1" t="s">
        <v>22590</v>
      </c>
      <c r="B22690" s="124">
        <v>36.82</v>
      </c>
    </row>
    <row r="22691" spans="1:2" x14ac:dyDescent="0.25">
      <c r="A22691" s="1" t="s">
        <v>22591</v>
      </c>
      <c r="B22691" s="124">
        <v>69.94</v>
      </c>
    </row>
    <row r="22692" spans="1:2" x14ac:dyDescent="0.25">
      <c r="A22692" s="1" t="s">
        <v>22592</v>
      </c>
      <c r="B22692" s="124">
        <v>64.53</v>
      </c>
    </row>
    <row r="22693" spans="1:2" x14ac:dyDescent="0.25">
      <c r="A22693" s="1" t="s">
        <v>22593</v>
      </c>
      <c r="B22693" s="124">
        <v>132.13</v>
      </c>
    </row>
    <row r="22694" spans="1:2" x14ac:dyDescent="0.25">
      <c r="A22694" s="1" t="s">
        <v>22594</v>
      </c>
      <c r="B22694" s="124">
        <v>132.13</v>
      </c>
    </row>
    <row r="22695" spans="1:2" x14ac:dyDescent="0.25">
      <c r="A22695" s="1" t="s">
        <v>22595</v>
      </c>
      <c r="B22695" s="124">
        <v>2.91</v>
      </c>
    </row>
    <row r="22696" spans="1:2" x14ac:dyDescent="0.25">
      <c r="A22696" s="1" t="s">
        <v>22597</v>
      </c>
      <c r="B22696" s="124">
        <v>2.91</v>
      </c>
    </row>
    <row r="22697" spans="1:2" x14ac:dyDescent="0.25">
      <c r="A22697" s="1" t="s">
        <v>22598</v>
      </c>
      <c r="B22697" s="124">
        <v>0.32</v>
      </c>
    </row>
    <row r="22698" spans="1:2" x14ac:dyDescent="0.25">
      <c r="A22698" s="1" t="s">
        <v>22600</v>
      </c>
      <c r="B22698" s="124">
        <v>0.32</v>
      </c>
    </row>
    <row r="22699" spans="1:2" x14ac:dyDescent="0.25">
      <c r="A22699" s="1" t="s">
        <v>22601</v>
      </c>
      <c r="B22699" s="124">
        <v>73.91</v>
      </c>
    </row>
    <row r="22700" spans="1:2" x14ac:dyDescent="0.25">
      <c r="A22700" s="1" t="s">
        <v>22602</v>
      </c>
      <c r="B22700" s="124">
        <v>65.59</v>
      </c>
    </row>
    <row r="22701" spans="1:2" x14ac:dyDescent="0.25">
      <c r="A22701" s="1" t="s">
        <v>22603</v>
      </c>
      <c r="B22701" s="124">
        <v>93.71</v>
      </c>
    </row>
    <row r="22702" spans="1:2" x14ac:dyDescent="0.25">
      <c r="A22702" s="1" t="s">
        <v>22605</v>
      </c>
      <c r="B22702" s="124">
        <v>93.27</v>
      </c>
    </row>
    <row r="22703" spans="1:2" x14ac:dyDescent="0.25">
      <c r="A22703" s="1" t="s">
        <v>22606</v>
      </c>
      <c r="B22703" s="124">
        <v>50.53</v>
      </c>
    </row>
    <row r="22704" spans="1:2" x14ac:dyDescent="0.25">
      <c r="A22704" s="1" t="s">
        <v>22608</v>
      </c>
      <c r="B22704" s="124">
        <v>50.12</v>
      </c>
    </row>
    <row r="22705" spans="1:2" x14ac:dyDescent="0.25">
      <c r="A22705" s="1" t="s">
        <v>22609</v>
      </c>
      <c r="B22705" s="124">
        <v>1.49</v>
      </c>
    </row>
    <row r="22706" spans="1:2" x14ac:dyDescent="0.25">
      <c r="A22706" s="1" t="s">
        <v>22610</v>
      </c>
      <c r="B22706" s="124">
        <v>1.45</v>
      </c>
    </row>
    <row r="22707" spans="1:2" x14ac:dyDescent="0.25">
      <c r="A22707" s="1" t="s">
        <v>22611</v>
      </c>
      <c r="B22707" s="124">
        <v>9.83</v>
      </c>
    </row>
    <row r="22708" spans="1:2" x14ac:dyDescent="0.25">
      <c r="A22708" s="1" t="s">
        <v>22612</v>
      </c>
      <c r="B22708" s="124">
        <v>9.81</v>
      </c>
    </row>
    <row r="22709" spans="1:2" x14ac:dyDescent="0.25">
      <c r="A22709" s="1" t="s">
        <v>22613</v>
      </c>
      <c r="B22709" s="124">
        <v>107.54</v>
      </c>
    </row>
    <row r="22710" spans="1:2" x14ac:dyDescent="0.25">
      <c r="A22710" s="1" t="s">
        <v>22614</v>
      </c>
      <c r="B22710" s="124">
        <v>102.99</v>
      </c>
    </row>
    <row r="22711" spans="1:2" x14ac:dyDescent="0.25">
      <c r="A22711" s="1" t="s">
        <v>22615</v>
      </c>
      <c r="B22711" s="124">
        <v>5.95</v>
      </c>
    </row>
    <row r="22712" spans="1:2" x14ac:dyDescent="0.25">
      <c r="A22712" s="1" t="s">
        <v>22616</v>
      </c>
      <c r="B22712" s="124">
        <v>5.93</v>
      </c>
    </row>
    <row r="22713" spans="1:2" x14ac:dyDescent="0.25">
      <c r="A22713" s="1" t="s">
        <v>22617</v>
      </c>
      <c r="B22713" s="124">
        <v>2.11</v>
      </c>
    </row>
    <row r="22714" spans="1:2" x14ac:dyDescent="0.25">
      <c r="A22714" s="1" t="s">
        <v>22618</v>
      </c>
      <c r="B22714" s="124">
        <v>2.09</v>
      </c>
    </row>
    <row r="22715" spans="1:2" x14ac:dyDescent="0.25">
      <c r="A22715" s="1" t="s">
        <v>22619</v>
      </c>
      <c r="B22715" s="124">
        <v>102.66</v>
      </c>
    </row>
    <row r="22716" spans="1:2" x14ac:dyDescent="0.25">
      <c r="A22716" s="1" t="s">
        <v>22620</v>
      </c>
      <c r="B22716" s="124">
        <v>94.77</v>
      </c>
    </row>
    <row r="22717" spans="1:2" x14ac:dyDescent="0.25">
      <c r="A22717" s="1" t="s">
        <v>22621</v>
      </c>
      <c r="B22717" s="124">
        <v>70.06</v>
      </c>
    </row>
    <row r="22718" spans="1:2" x14ac:dyDescent="0.25">
      <c r="A22718" s="1" t="s">
        <v>22622</v>
      </c>
      <c r="B22718" s="124">
        <v>64.63</v>
      </c>
    </row>
    <row r="22719" spans="1:2" x14ac:dyDescent="0.25">
      <c r="A22719" s="1" t="s">
        <v>22623</v>
      </c>
      <c r="B22719" s="124">
        <v>111.45</v>
      </c>
    </row>
    <row r="22720" spans="1:2" x14ac:dyDescent="0.25">
      <c r="A22720" s="1" t="s">
        <v>22624</v>
      </c>
      <c r="B22720" s="124">
        <v>96.67</v>
      </c>
    </row>
    <row r="22721" spans="1:2" x14ac:dyDescent="0.25">
      <c r="A22721" s="1" t="s">
        <v>22625</v>
      </c>
      <c r="B22721" s="124">
        <v>120.87</v>
      </c>
    </row>
    <row r="22722" spans="1:2" x14ac:dyDescent="0.25">
      <c r="A22722" s="1" t="s">
        <v>22626</v>
      </c>
      <c r="B22722" s="124">
        <v>105.54</v>
      </c>
    </row>
    <row r="22723" spans="1:2" x14ac:dyDescent="0.25">
      <c r="A22723" s="1" t="s">
        <v>22627</v>
      </c>
      <c r="B22723" s="124">
        <v>56.57</v>
      </c>
    </row>
    <row r="22724" spans="1:2" x14ac:dyDescent="0.25">
      <c r="A22724" s="1" t="s">
        <v>22629</v>
      </c>
      <c r="B22724" s="124">
        <v>52.99</v>
      </c>
    </row>
    <row r="22725" spans="1:2" x14ac:dyDescent="0.25">
      <c r="A22725" s="1" t="s">
        <v>22630</v>
      </c>
      <c r="B22725" s="124">
        <v>90.57</v>
      </c>
    </row>
    <row r="22726" spans="1:2" x14ac:dyDescent="0.25">
      <c r="A22726" s="1" t="s">
        <v>22631</v>
      </c>
      <c r="B22726" s="124">
        <v>85.92</v>
      </c>
    </row>
    <row r="22727" spans="1:2" x14ac:dyDescent="0.25">
      <c r="A22727" s="1" t="s">
        <v>22632</v>
      </c>
      <c r="B22727" s="124">
        <v>193.78</v>
      </c>
    </row>
    <row r="22728" spans="1:2" x14ac:dyDescent="0.25">
      <c r="A22728" s="1" t="s">
        <v>22633</v>
      </c>
      <c r="B22728" s="124">
        <v>185.89</v>
      </c>
    </row>
    <row r="22729" spans="1:2" x14ac:dyDescent="0.25">
      <c r="A22729" s="1" t="s">
        <v>22634</v>
      </c>
      <c r="B22729" s="124">
        <v>42.44</v>
      </c>
    </row>
    <row r="22730" spans="1:2" x14ac:dyDescent="0.25">
      <c r="A22730" s="1" t="s">
        <v>22636</v>
      </c>
      <c r="B22730" s="124">
        <v>37.44</v>
      </c>
    </row>
    <row r="22731" spans="1:2" x14ac:dyDescent="0.25">
      <c r="A22731" s="1" t="s">
        <v>22637</v>
      </c>
      <c r="B22731" s="124">
        <v>3.07</v>
      </c>
    </row>
    <row r="22732" spans="1:2" x14ac:dyDescent="0.25">
      <c r="A22732" s="1" t="s">
        <v>22638</v>
      </c>
      <c r="B22732" s="124">
        <v>2.94</v>
      </c>
    </row>
    <row r="22733" spans="1:2" x14ac:dyDescent="0.25">
      <c r="A22733" s="1" t="s">
        <v>22639</v>
      </c>
      <c r="B22733" s="124">
        <v>11.79</v>
      </c>
    </row>
    <row r="22734" spans="1:2" x14ac:dyDescent="0.25">
      <c r="A22734" s="1" t="s">
        <v>22641</v>
      </c>
      <c r="B22734" s="124">
        <v>11.79</v>
      </c>
    </row>
    <row r="22735" spans="1:2" x14ac:dyDescent="0.25">
      <c r="A22735" s="1" t="s">
        <v>22642</v>
      </c>
      <c r="B22735" s="124">
        <v>38.06</v>
      </c>
    </row>
    <row r="22736" spans="1:2" x14ac:dyDescent="0.25">
      <c r="A22736" s="1" t="s">
        <v>22643</v>
      </c>
      <c r="B22736" s="124">
        <v>32.979999999999997</v>
      </c>
    </row>
    <row r="22737" spans="1:2" x14ac:dyDescent="0.25">
      <c r="A22737" s="1" t="s">
        <v>22644</v>
      </c>
      <c r="B22737" s="124">
        <v>82.16</v>
      </c>
    </row>
    <row r="22738" spans="1:2" x14ac:dyDescent="0.25">
      <c r="A22738" s="1" t="s">
        <v>22645</v>
      </c>
      <c r="B22738" s="124">
        <v>75.17</v>
      </c>
    </row>
    <row r="22739" spans="1:2" x14ac:dyDescent="0.25">
      <c r="A22739" s="1" t="s">
        <v>22646</v>
      </c>
      <c r="B22739" s="124">
        <v>520.67999999999995</v>
      </c>
    </row>
    <row r="22740" spans="1:2" x14ac:dyDescent="0.25">
      <c r="A22740" s="1" t="s">
        <v>22647</v>
      </c>
      <c r="B22740" s="124">
        <v>499.74</v>
      </c>
    </row>
    <row r="22741" spans="1:2" x14ac:dyDescent="0.25">
      <c r="A22741" s="1" t="s">
        <v>22648</v>
      </c>
      <c r="B22741" s="124">
        <v>89.94</v>
      </c>
    </row>
    <row r="22742" spans="1:2" x14ac:dyDescent="0.25">
      <c r="A22742" s="1" t="s">
        <v>22649</v>
      </c>
      <c r="B22742" s="124">
        <v>83.89</v>
      </c>
    </row>
    <row r="22743" spans="1:2" x14ac:dyDescent="0.25">
      <c r="A22743" s="1" t="s">
        <v>22650</v>
      </c>
      <c r="B22743" s="124">
        <v>80.02</v>
      </c>
    </row>
    <row r="22744" spans="1:2" x14ac:dyDescent="0.25">
      <c r="A22744" s="1" t="s">
        <v>22651</v>
      </c>
      <c r="B22744" s="124">
        <v>73.7</v>
      </c>
    </row>
    <row r="22745" spans="1:2" x14ac:dyDescent="0.25">
      <c r="A22745" s="1" t="s">
        <v>22652</v>
      </c>
      <c r="B22745" s="124">
        <v>157.32</v>
      </c>
    </row>
    <row r="22746" spans="1:2" x14ac:dyDescent="0.25">
      <c r="A22746" s="1" t="s">
        <v>22653</v>
      </c>
      <c r="B22746" s="124">
        <v>142.44999999999999</v>
      </c>
    </row>
    <row r="22747" spans="1:2" x14ac:dyDescent="0.25">
      <c r="A22747" s="1" t="s">
        <v>22654</v>
      </c>
      <c r="B22747" s="124">
        <v>117.17</v>
      </c>
    </row>
    <row r="22748" spans="1:2" x14ac:dyDescent="0.25">
      <c r="A22748" s="1" t="s">
        <v>22655</v>
      </c>
      <c r="B22748" s="124">
        <v>109.83</v>
      </c>
    </row>
    <row r="22749" spans="1:2" x14ac:dyDescent="0.25">
      <c r="A22749" s="1" t="s">
        <v>22656</v>
      </c>
      <c r="B22749" s="124">
        <v>206.35</v>
      </c>
    </row>
    <row r="22750" spans="1:2" x14ac:dyDescent="0.25">
      <c r="A22750" s="1" t="s">
        <v>22657</v>
      </c>
      <c r="B22750" s="124">
        <v>195.52</v>
      </c>
    </row>
    <row r="22751" spans="1:2" x14ac:dyDescent="0.25">
      <c r="A22751" s="1" t="s">
        <v>22658</v>
      </c>
      <c r="B22751" s="124">
        <v>369.61</v>
      </c>
    </row>
    <row r="22752" spans="1:2" x14ac:dyDescent="0.25">
      <c r="A22752" s="1" t="s">
        <v>22659</v>
      </c>
      <c r="B22752" s="124">
        <v>355.38</v>
      </c>
    </row>
    <row r="22753" spans="1:2" x14ac:dyDescent="0.25">
      <c r="A22753" s="1" t="s">
        <v>22660</v>
      </c>
      <c r="B22753" s="124">
        <v>16.3</v>
      </c>
    </row>
    <row r="22754" spans="1:2" x14ac:dyDescent="0.25">
      <c r="A22754" s="1" t="s">
        <v>22662</v>
      </c>
      <c r="B22754" s="124">
        <v>16.3</v>
      </c>
    </row>
    <row r="22755" spans="1:2" x14ac:dyDescent="0.25">
      <c r="A22755" s="1" t="s">
        <v>22663</v>
      </c>
      <c r="B22755" s="124">
        <v>2.4300000000000002</v>
      </c>
    </row>
    <row r="22756" spans="1:2" x14ac:dyDescent="0.25">
      <c r="A22756" s="1" t="s">
        <v>22665</v>
      </c>
      <c r="B22756" s="124">
        <v>2.4300000000000002</v>
      </c>
    </row>
    <row r="22757" spans="1:2" x14ac:dyDescent="0.25">
      <c r="A22757" s="1" t="s">
        <v>22666</v>
      </c>
      <c r="B22757" s="124">
        <v>27.4</v>
      </c>
    </row>
    <row r="22758" spans="1:2" x14ac:dyDescent="0.25">
      <c r="A22758" s="1" t="s">
        <v>22667</v>
      </c>
      <c r="B22758" s="124">
        <v>25.22</v>
      </c>
    </row>
    <row r="22759" spans="1:2" x14ac:dyDescent="0.25">
      <c r="A22759" s="1" t="s">
        <v>22668</v>
      </c>
      <c r="B22759" s="124">
        <v>107.88</v>
      </c>
    </row>
    <row r="22760" spans="1:2" x14ac:dyDescent="0.25">
      <c r="A22760" s="1" t="s">
        <v>22670</v>
      </c>
      <c r="B22760" s="124">
        <v>107.88</v>
      </c>
    </row>
    <row r="22761" spans="1:2" x14ac:dyDescent="0.25">
      <c r="A22761" s="1" t="s">
        <v>22671</v>
      </c>
      <c r="B22761" s="124">
        <v>5.4</v>
      </c>
    </row>
    <row r="22762" spans="1:2" x14ac:dyDescent="0.25">
      <c r="A22762" s="1" t="s">
        <v>22673</v>
      </c>
      <c r="B22762" s="124">
        <v>5.4</v>
      </c>
    </row>
    <row r="22763" spans="1:2" x14ac:dyDescent="0.25">
      <c r="A22763" s="1" t="s">
        <v>22674</v>
      </c>
      <c r="B22763" s="124">
        <v>26.4</v>
      </c>
    </row>
    <row r="22764" spans="1:2" x14ac:dyDescent="0.25">
      <c r="A22764" s="1" t="s">
        <v>22676</v>
      </c>
      <c r="B22764" s="124">
        <v>26.4</v>
      </c>
    </row>
    <row r="22765" spans="1:2" x14ac:dyDescent="0.25">
      <c r="A22765" s="1" t="s">
        <v>22677</v>
      </c>
      <c r="B22765" s="124">
        <v>14.71</v>
      </c>
    </row>
    <row r="22766" spans="1:2" x14ac:dyDescent="0.25">
      <c r="A22766" s="1" t="s">
        <v>22679</v>
      </c>
      <c r="B22766" s="124">
        <v>14.71</v>
      </c>
    </row>
    <row r="22767" spans="1:2" x14ac:dyDescent="0.25">
      <c r="A22767" s="1" t="s">
        <v>22680</v>
      </c>
      <c r="B22767" s="124">
        <v>155.72999999999999</v>
      </c>
    </row>
    <row r="22768" spans="1:2" x14ac:dyDescent="0.25">
      <c r="A22768" s="1" t="s">
        <v>22682</v>
      </c>
      <c r="B22768" s="124">
        <v>155.72999999999999</v>
      </c>
    </row>
    <row r="22769" spans="1:2" x14ac:dyDescent="0.25">
      <c r="A22769" s="1" t="s">
        <v>22683</v>
      </c>
      <c r="B22769" s="124">
        <v>27.48</v>
      </c>
    </row>
    <row r="22770" spans="1:2" x14ac:dyDescent="0.25">
      <c r="A22770" s="1" t="s">
        <v>22685</v>
      </c>
      <c r="B22770" s="124">
        <v>27.48</v>
      </c>
    </row>
    <row r="22771" spans="1:2" x14ac:dyDescent="0.25">
      <c r="A22771" s="1" t="s">
        <v>22686</v>
      </c>
      <c r="B22771" s="124">
        <v>49.92</v>
      </c>
    </row>
    <row r="22772" spans="1:2" x14ac:dyDescent="0.25">
      <c r="A22772" s="1" t="s">
        <v>22688</v>
      </c>
      <c r="B22772" s="124">
        <v>49.92</v>
      </c>
    </row>
    <row r="22773" spans="1:2" x14ac:dyDescent="0.25">
      <c r="A22773" s="1" t="s">
        <v>22689</v>
      </c>
      <c r="B22773" s="124">
        <v>64.92</v>
      </c>
    </row>
    <row r="22774" spans="1:2" x14ac:dyDescent="0.25">
      <c r="A22774" s="1" t="s">
        <v>22691</v>
      </c>
      <c r="B22774" s="124">
        <v>64.92</v>
      </c>
    </row>
    <row r="22775" spans="1:2" x14ac:dyDescent="0.25">
      <c r="A22775" s="1" t="s">
        <v>22692</v>
      </c>
      <c r="B22775" s="124">
        <v>19.559999999999999</v>
      </c>
    </row>
    <row r="22776" spans="1:2" x14ac:dyDescent="0.25">
      <c r="A22776" s="1" t="s">
        <v>22694</v>
      </c>
      <c r="B22776" s="124">
        <v>19.559999999999999</v>
      </c>
    </row>
    <row r="22777" spans="1:2" x14ac:dyDescent="0.25">
      <c r="A22777" s="1" t="s">
        <v>24013</v>
      </c>
      <c r="B22777" s="124">
        <v>1447.85</v>
      </c>
    </row>
    <row r="22778" spans="1:2" x14ac:dyDescent="0.25">
      <c r="A22778" s="1" t="s">
        <v>24014</v>
      </c>
      <c r="B22778" s="124">
        <v>1389.93</v>
      </c>
    </row>
    <row r="22779" spans="1:2" x14ac:dyDescent="0.25">
      <c r="A22779" s="1" t="s">
        <v>24015</v>
      </c>
      <c r="B22779" s="124">
        <v>56.91</v>
      </c>
    </row>
    <row r="22780" spans="1:2" x14ac:dyDescent="0.25">
      <c r="A22780" s="1" t="s">
        <v>24016</v>
      </c>
      <c r="B22780" s="124">
        <v>54.15</v>
      </c>
    </row>
    <row r="22781" spans="1:2" x14ac:dyDescent="0.25">
      <c r="A22781" s="1" t="s">
        <v>24017</v>
      </c>
      <c r="B22781" s="124">
        <v>85.14</v>
      </c>
    </row>
    <row r="22782" spans="1:2" x14ac:dyDescent="0.25">
      <c r="A22782" s="1" t="s">
        <v>24018</v>
      </c>
      <c r="B22782" s="124">
        <v>82.2</v>
      </c>
    </row>
    <row r="22783" spans="1:2" x14ac:dyDescent="0.25">
      <c r="A22783" s="1" t="s">
        <v>24019</v>
      </c>
      <c r="B22783" s="124">
        <v>16.510000000000002</v>
      </c>
    </row>
    <row r="22784" spans="1:2" x14ac:dyDescent="0.25">
      <c r="A22784" s="1" t="s">
        <v>24020</v>
      </c>
      <c r="B22784" s="124">
        <v>14.95</v>
      </c>
    </row>
    <row r="22785" spans="1:8" x14ac:dyDescent="0.25">
      <c r="A22785" s="1" t="s">
        <v>24021</v>
      </c>
      <c r="B22785" s="124">
        <v>10.74</v>
      </c>
    </row>
    <row r="22786" spans="1:8" x14ac:dyDescent="0.25">
      <c r="A22786" s="1" t="s">
        <v>24022</v>
      </c>
      <c r="B22786" s="124">
        <v>9.9600000000000009</v>
      </c>
    </row>
    <row r="22787" spans="1:8" x14ac:dyDescent="0.25">
      <c r="A22787" s="1" t="s">
        <v>22695</v>
      </c>
      <c r="B22787" s="124">
        <v>32.65</v>
      </c>
    </row>
    <row r="22788" spans="1:8" x14ac:dyDescent="0.25">
      <c r="A22788" s="1" t="s">
        <v>22697</v>
      </c>
      <c r="B22788" s="124">
        <v>32.65</v>
      </c>
    </row>
    <row r="22789" spans="1:8" x14ac:dyDescent="0.25">
      <c r="A22789" s="1" t="s">
        <v>22698</v>
      </c>
      <c r="B22789" s="124">
        <v>1.71</v>
      </c>
    </row>
    <row r="22790" spans="1:8" x14ac:dyDescent="0.25">
      <c r="A22790" s="1" t="s">
        <v>22700</v>
      </c>
      <c r="B22790" s="124">
        <v>1.71</v>
      </c>
      <c r="H22790" t="s">
        <v>34771</v>
      </c>
    </row>
    <row r="22791" spans="1:8" x14ac:dyDescent="0.25">
      <c r="A22791" s="1" t="s">
        <v>22701</v>
      </c>
      <c r="B22791" s="124">
        <v>253.29</v>
      </c>
    </row>
    <row r="22792" spans="1:8" x14ac:dyDescent="0.25">
      <c r="A22792" s="1" t="s">
        <v>22702</v>
      </c>
      <c r="B22792" s="124">
        <v>253.29</v>
      </c>
    </row>
    <row r="22793" spans="1:8" hidden="1" x14ac:dyDescent="0.25"/>
    <row r="22794" spans="1:8" hidden="1" x14ac:dyDescent="0.25"/>
    <row r="22795" spans="1:8" hidden="1" x14ac:dyDescent="0.25"/>
    <row r="22796" spans="1:8" hidden="1" x14ac:dyDescent="0.25"/>
    <row r="22797" spans="1:8" hidden="1" x14ac:dyDescent="0.25"/>
    <row r="22798" spans="1:8" hidden="1" x14ac:dyDescent="0.25"/>
    <row r="22799" spans="1:8" hidden="1" x14ac:dyDescent="0.25"/>
    <row r="22800" spans="1:8" hidden="1" x14ac:dyDescent="0.25"/>
    <row r="22801" hidden="1" x14ac:dyDescent="0.25"/>
    <row r="22802" hidden="1" x14ac:dyDescent="0.25"/>
    <row r="22803" hidden="1" x14ac:dyDescent="0.25"/>
    <row r="22804" hidden="1" x14ac:dyDescent="0.25"/>
    <row r="22805" hidden="1" x14ac:dyDescent="0.25"/>
    <row r="22806" hidden="1" x14ac:dyDescent="0.25"/>
    <row r="22807" hidden="1" x14ac:dyDescent="0.25"/>
    <row r="22808" hidden="1" x14ac:dyDescent="0.25"/>
    <row r="22809" hidden="1" x14ac:dyDescent="0.25"/>
    <row r="22810" hidden="1" x14ac:dyDescent="0.25"/>
    <row r="22811" hidden="1" x14ac:dyDescent="0.25"/>
    <row r="22812" hidden="1" x14ac:dyDescent="0.25"/>
    <row r="22813" hidden="1" x14ac:dyDescent="0.25"/>
    <row r="22814" hidden="1" x14ac:dyDescent="0.25"/>
    <row r="22815" hidden="1" x14ac:dyDescent="0.25"/>
    <row r="22816" hidden="1" x14ac:dyDescent="0.25"/>
    <row r="22817" hidden="1" x14ac:dyDescent="0.25"/>
    <row r="22818" hidden="1" x14ac:dyDescent="0.25"/>
    <row r="22819" hidden="1" x14ac:dyDescent="0.25"/>
    <row r="22820" hidden="1" x14ac:dyDescent="0.25"/>
    <row r="22821" hidden="1" x14ac:dyDescent="0.25"/>
    <row r="22822" hidden="1" x14ac:dyDescent="0.25"/>
    <row r="22823" hidden="1" x14ac:dyDescent="0.25"/>
    <row r="22824" hidden="1" x14ac:dyDescent="0.25"/>
    <row r="22825" hidden="1" x14ac:dyDescent="0.25"/>
    <row r="22826" hidden="1" x14ac:dyDescent="0.25"/>
    <row r="22827" hidden="1" x14ac:dyDescent="0.25"/>
    <row r="22828" hidden="1" x14ac:dyDescent="0.25"/>
    <row r="22829" hidden="1" x14ac:dyDescent="0.25"/>
    <row r="22830" hidden="1" x14ac:dyDescent="0.25"/>
    <row r="22831" hidden="1" x14ac:dyDescent="0.25"/>
    <row r="22832" hidden="1" x14ac:dyDescent="0.25"/>
    <row r="22833" hidden="1" x14ac:dyDescent="0.25"/>
    <row r="22834" hidden="1" x14ac:dyDescent="0.25"/>
    <row r="22835" hidden="1" x14ac:dyDescent="0.25"/>
    <row r="22836" hidden="1" x14ac:dyDescent="0.25"/>
    <row r="22837" hidden="1" x14ac:dyDescent="0.25"/>
    <row r="22838" hidden="1" x14ac:dyDescent="0.25"/>
    <row r="22839" hidden="1" x14ac:dyDescent="0.25"/>
    <row r="22840" hidden="1" x14ac:dyDescent="0.25"/>
    <row r="22841" hidden="1" x14ac:dyDescent="0.25"/>
    <row r="22842" hidden="1" x14ac:dyDescent="0.25"/>
    <row r="22843" hidden="1" x14ac:dyDescent="0.25"/>
    <row r="22844" hidden="1" x14ac:dyDescent="0.25"/>
    <row r="22845" hidden="1" x14ac:dyDescent="0.25"/>
    <row r="22846" hidden="1" x14ac:dyDescent="0.25"/>
    <row r="22847" hidden="1" x14ac:dyDescent="0.25"/>
    <row r="22848" hidden="1" x14ac:dyDescent="0.25"/>
    <row r="22849" hidden="1" x14ac:dyDescent="0.25"/>
    <row r="22850" hidden="1" x14ac:dyDescent="0.25"/>
    <row r="22851" hidden="1" x14ac:dyDescent="0.25"/>
    <row r="22852" hidden="1" x14ac:dyDescent="0.25"/>
    <row r="22853" hidden="1" x14ac:dyDescent="0.25"/>
    <row r="22854" hidden="1" x14ac:dyDescent="0.25"/>
    <row r="22855" hidden="1" x14ac:dyDescent="0.25"/>
    <row r="22856" hidden="1" x14ac:dyDescent="0.25"/>
    <row r="22857" hidden="1" x14ac:dyDescent="0.25"/>
    <row r="22858" hidden="1" x14ac:dyDescent="0.25"/>
    <row r="22859" hidden="1" x14ac:dyDescent="0.25"/>
    <row r="22860" hidden="1" x14ac:dyDescent="0.25"/>
    <row r="22861" hidden="1" x14ac:dyDescent="0.25"/>
    <row r="22862" hidden="1" x14ac:dyDescent="0.25"/>
    <row r="22865" spans="1:2" x14ac:dyDescent="0.25">
      <c r="A22865" s="1" t="s">
        <v>24134</v>
      </c>
      <c r="B22865" s="124">
        <f>'06.103.9999-A'!Q23</f>
        <v>929.6</v>
      </c>
    </row>
    <row r="22866" spans="1:2" x14ac:dyDescent="0.25">
      <c r="A22866" s="1" t="s">
        <v>34655</v>
      </c>
      <c r="B22866" s="124">
        <v>31.2</v>
      </c>
    </row>
  </sheetData>
  <pageMargins left="0.511811024" right="0.511811024" top="0.78740157499999996" bottom="0.78740157499999996" header="0.31496062000000002" footer="0.31496062000000002"/>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Planilhas</vt:lpstr>
      </vt:variant>
      <vt:variant>
        <vt:i4>7</vt:i4>
      </vt:variant>
      <vt:variant>
        <vt:lpstr>Intervalos nomeados</vt:lpstr>
      </vt:variant>
      <vt:variant>
        <vt:i4>11</vt:i4>
      </vt:variant>
    </vt:vector>
  </HeadingPairs>
  <TitlesOfParts>
    <vt:vector size="18" baseType="lpstr">
      <vt:lpstr>ANEXO III</vt:lpstr>
      <vt:lpstr>ANEXO V</vt:lpstr>
      <vt:lpstr>ANEXO VI</vt:lpstr>
      <vt:lpstr>06.103.9999-A</vt:lpstr>
      <vt:lpstr>ANEXO IV</vt:lpstr>
      <vt:lpstr>EMOP</vt:lpstr>
      <vt:lpstr>EMOP0522</vt:lpstr>
      <vt:lpstr>'06.103.9999-A'!Area_de_impressao</vt:lpstr>
      <vt:lpstr>'ANEXO III'!Area_de_impressao</vt:lpstr>
      <vt:lpstr>'ANEXO IV'!Area_de_impressao</vt:lpstr>
      <vt:lpstr>'ANEXO V'!Area_de_impressao</vt:lpstr>
      <vt:lpstr>'ANEXO VI'!Area_de_impressao</vt:lpstr>
      <vt:lpstr>EMOP0522!Banco_de_dados</vt:lpstr>
      <vt:lpstr>Banco_de_dados</vt:lpstr>
      <vt:lpstr>emop</vt:lpstr>
      <vt:lpstr>emop1213</vt:lpstr>
      <vt:lpstr>'ANEXO III'!Titulos_de_impressao</vt:lpstr>
      <vt:lpstr>'ANEXO V'!Titulos_de_impressao</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Serpen</dc:creator>
  <cp:lastModifiedBy>Olivia Santana Ferraz</cp:lastModifiedBy>
  <cp:lastPrinted>2022-07-27T18:15:57Z</cp:lastPrinted>
  <dcterms:created xsi:type="dcterms:W3CDTF">2013-09-05T19:32:15Z</dcterms:created>
  <dcterms:modified xsi:type="dcterms:W3CDTF">2022-07-27T18:22:56Z</dcterms:modified>
</cp:coreProperties>
</file>